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5200" windowHeight="11985"/>
  </bookViews>
  <sheets>
    <sheet name="ბალანსი" sheetId="6" r:id="rId1"/>
    <sheet name="reporti" sheetId="1" r:id="rId2"/>
    <sheet name="reporti (2)" sheetId="7" r:id="rId3"/>
    <sheet name="N1" sheetId="2" r:id="rId4"/>
    <sheet name="N2" sheetId="8" r:id="rId5"/>
    <sheet name="N3" sheetId="3" r:id="rId6"/>
    <sheet name="N4" sheetId="9" r:id="rId7"/>
    <sheet name="N5" sheetId="4" r:id="rId8"/>
    <sheet name="N6" sheetId="10" r:id="rId9"/>
    <sheet name="N7" sheetId="5" r:id="rId10"/>
  </sheets>
  <externalReferences>
    <externalReference r:id="rId11"/>
  </externalReferences>
  <definedNames>
    <definedName name="_xlnm._FilterDatabase" localSheetId="3" hidden="1">'N1'!$B$5:$G$5</definedName>
    <definedName name="_xlnm._FilterDatabase" localSheetId="4" hidden="1">'N2'!$A$5:$H$4583</definedName>
    <definedName name="_xlnm._FilterDatabase" localSheetId="5" hidden="1">'N3'!$B$5:$G$60</definedName>
    <definedName name="_xlnm._FilterDatabase" localSheetId="6" hidden="1">'N4'!$A$5:$H$4583</definedName>
    <definedName name="_xlnm._FilterDatabase" localSheetId="7" hidden="1">'N5'!$B$5:$G$60</definedName>
    <definedName name="_xlnm._FilterDatabase" localSheetId="8" hidden="1">'N6'!$A$5:$R$4583</definedName>
    <definedName name="_xlnm._FilterDatabase" localSheetId="9" hidden="1">'N7'!$A$7:$O$59</definedName>
    <definedName name="_xlnm.Print_Area" localSheetId="3">'N1'!$B$2:$G$60</definedName>
    <definedName name="_xlnm.Print_Area" localSheetId="4">'N2'!$B$2:$H$4583</definedName>
    <definedName name="_xlnm.Print_Area" localSheetId="5">'N3'!$B$2:$G$60</definedName>
    <definedName name="_xlnm.Print_Area" localSheetId="6">'N4'!$B$2:$H$4583</definedName>
    <definedName name="_xlnm.Print_Area" localSheetId="7">'N5'!$B$2:$G$60</definedName>
    <definedName name="_xlnm.Print_Area" localSheetId="8">'N6'!$B$2:$R$4583</definedName>
    <definedName name="_xlnm.Print_Area" localSheetId="9">'N7'!$B$3:$G$58</definedName>
    <definedName name="_xlnm.Print_Area" localSheetId="0">ბალანსი!$B$2:$Q$40</definedName>
    <definedName name="_xlnm.Print_Titles" localSheetId="4">'N2'!$5:$5</definedName>
    <definedName name="_xlnm.Print_Titles" localSheetId="6">'N4'!$5:$5</definedName>
    <definedName name="_xlnm.Print_Titles" localSheetId="8">'N6'!$5:$5</definedName>
    <definedName name="_xlnm.Print_Titles" localSheetId="9">'N7'!$6:$7</definedName>
    <definedName name="ShemoKodiSF_l">#REF!</definedName>
  </definedNames>
  <calcPr calcId="152511"/>
</workbook>
</file>

<file path=xl/calcChain.xml><?xml version="1.0" encoding="utf-8"?>
<calcChain xmlns="http://schemas.openxmlformats.org/spreadsheetml/2006/main">
  <c r="H4583" i="10" l="1"/>
  <c r="G4583" i="10"/>
  <c r="F4583" i="10"/>
  <c r="E4583" i="10"/>
  <c r="D4583" i="10"/>
  <c r="A4583" i="10" s="1"/>
  <c r="H4582" i="10"/>
  <c r="G4582" i="10"/>
  <c r="F4582" i="10"/>
  <c r="E4582" i="10"/>
  <c r="D4582" i="10"/>
  <c r="A4582" i="10"/>
  <c r="H4581" i="10"/>
  <c r="G4581" i="10"/>
  <c r="F4581" i="10"/>
  <c r="E4581" i="10"/>
  <c r="D4581" i="10"/>
  <c r="A4581" i="10"/>
  <c r="H4580" i="10"/>
  <c r="G4580" i="10"/>
  <c r="F4580" i="10"/>
  <c r="E4580" i="10"/>
  <c r="D4580" i="10"/>
  <c r="A4580" i="10"/>
  <c r="H4579" i="10"/>
  <c r="G4579" i="10"/>
  <c r="F4579" i="10"/>
  <c r="E4579" i="10"/>
  <c r="D4579" i="10"/>
  <c r="A4579" i="10"/>
  <c r="H4578" i="10"/>
  <c r="G4578" i="10"/>
  <c r="F4578" i="10"/>
  <c r="E4578" i="10"/>
  <c r="D4578" i="10"/>
  <c r="A4578" i="10"/>
  <c r="H4577" i="10"/>
  <c r="G4577" i="10"/>
  <c r="F4577" i="10"/>
  <c r="E4577" i="10"/>
  <c r="D4577" i="10"/>
  <c r="A4577" i="10"/>
  <c r="H4576" i="10"/>
  <c r="G4576" i="10"/>
  <c r="F4576" i="10"/>
  <c r="E4576" i="10"/>
  <c r="D4576" i="10"/>
  <c r="A4576" i="10"/>
  <c r="H4575" i="10"/>
  <c r="G4575" i="10"/>
  <c r="F4575" i="10"/>
  <c r="E4575" i="10"/>
  <c r="D4575" i="10"/>
  <c r="A4575" i="10"/>
  <c r="H4574" i="10"/>
  <c r="G4574" i="10"/>
  <c r="F4574" i="10"/>
  <c r="E4574" i="10"/>
  <c r="D4574" i="10"/>
  <c r="A4574" i="10"/>
  <c r="H4573" i="10"/>
  <c r="G4573" i="10"/>
  <c r="F4573" i="10"/>
  <c r="E4573" i="10"/>
  <c r="D4573" i="10"/>
  <c r="A4573" i="10"/>
  <c r="H4572" i="10"/>
  <c r="G4572" i="10"/>
  <c r="F4572" i="10"/>
  <c r="E4572" i="10"/>
  <c r="D4572" i="10"/>
  <c r="A4572" i="10"/>
  <c r="H4571" i="10"/>
  <c r="G4571" i="10"/>
  <c r="F4571" i="10"/>
  <c r="E4571" i="10"/>
  <c r="D4571" i="10"/>
  <c r="A4571" i="10"/>
  <c r="H4570" i="10"/>
  <c r="G4570" i="10"/>
  <c r="F4570" i="10"/>
  <c r="E4570" i="10"/>
  <c r="D4570" i="10"/>
  <c r="A4570" i="10"/>
  <c r="H4569" i="10"/>
  <c r="G4569" i="10"/>
  <c r="F4569" i="10"/>
  <c r="E4569" i="10"/>
  <c r="D4569" i="10"/>
  <c r="A4569" i="10"/>
  <c r="H4568" i="10"/>
  <c r="G4568" i="10"/>
  <c r="F4568" i="10"/>
  <c r="E4568" i="10"/>
  <c r="D4568" i="10"/>
  <c r="A4568" i="10"/>
  <c r="H4567" i="10"/>
  <c r="G4567" i="10"/>
  <c r="F4567" i="10"/>
  <c r="E4567" i="10"/>
  <c r="D4567" i="10"/>
  <c r="A4567" i="10"/>
  <c r="H4566" i="10"/>
  <c r="G4566" i="10"/>
  <c r="F4566" i="10"/>
  <c r="E4566" i="10"/>
  <c r="D4566" i="10"/>
  <c r="A4566" i="10"/>
  <c r="H4565" i="10"/>
  <c r="G4565" i="10"/>
  <c r="F4565" i="10"/>
  <c r="E4565" i="10"/>
  <c r="D4565" i="10"/>
  <c r="A4565" i="10"/>
  <c r="H4564" i="10"/>
  <c r="G4564" i="10"/>
  <c r="F4564" i="10"/>
  <c r="E4564" i="10"/>
  <c r="D4564" i="10"/>
  <c r="A4564" i="10"/>
  <c r="H4563" i="10"/>
  <c r="G4563" i="10"/>
  <c r="F4563" i="10"/>
  <c r="E4563" i="10"/>
  <c r="D4563" i="10"/>
  <c r="A4563" i="10"/>
  <c r="H4562" i="10"/>
  <c r="G4562" i="10"/>
  <c r="F4562" i="10"/>
  <c r="E4562" i="10"/>
  <c r="D4562" i="10"/>
  <c r="A4562" i="10"/>
  <c r="H4561" i="10"/>
  <c r="G4561" i="10"/>
  <c r="F4561" i="10"/>
  <c r="E4561" i="10"/>
  <c r="D4561" i="10"/>
  <c r="A4561" i="10"/>
  <c r="H4560" i="10"/>
  <c r="G4560" i="10"/>
  <c r="F4560" i="10"/>
  <c r="E4560" i="10"/>
  <c r="D4560" i="10"/>
  <c r="A4560" i="10"/>
  <c r="H4559" i="10"/>
  <c r="G4559" i="10"/>
  <c r="F4559" i="10"/>
  <c r="E4559" i="10"/>
  <c r="D4559" i="10"/>
  <c r="A4559" i="10"/>
  <c r="H4558" i="10"/>
  <c r="G4558" i="10"/>
  <c r="F4558" i="10"/>
  <c r="E4558" i="10"/>
  <c r="D4558" i="10"/>
  <c r="A4558" i="10"/>
  <c r="H4557" i="10"/>
  <c r="G4557" i="10"/>
  <c r="F4557" i="10"/>
  <c r="E4557" i="10"/>
  <c r="D4557" i="10"/>
  <c r="A4557" i="10"/>
  <c r="H4556" i="10"/>
  <c r="G4556" i="10"/>
  <c r="F4556" i="10"/>
  <c r="E4556" i="10"/>
  <c r="D4556" i="10"/>
  <c r="A4556" i="10"/>
  <c r="H4555" i="10"/>
  <c r="G4555" i="10"/>
  <c r="F4555" i="10"/>
  <c r="E4555" i="10"/>
  <c r="D4555" i="10"/>
  <c r="A4555" i="10"/>
  <c r="H4554" i="10"/>
  <c r="G4554" i="10"/>
  <c r="F4554" i="10"/>
  <c r="E4554" i="10"/>
  <c r="D4554" i="10"/>
  <c r="A4554" i="10"/>
  <c r="H4553" i="10"/>
  <c r="G4553" i="10"/>
  <c r="F4553" i="10"/>
  <c r="E4553" i="10"/>
  <c r="D4553" i="10"/>
  <c r="A4553" i="10"/>
  <c r="H4552" i="10"/>
  <c r="G4552" i="10"/>
  <c r="F4552" i="10"/>
  <c r="E4552" i="10"/>
  <c r="D4552" i="10"/>
  <c r="A4552" i="10"/>
  <c r="H4551" i="10"/>
  <c r="G4551" i="10"/>
  <c r="F4551" i="10"/>
  <c r="E4551" i="10"/>
  <c r="D4551" i="10"/>
  <c r="A4551" i="10"/>
  <c r="H4550" i="10"/>
  <c r="G4550" i="10"/>
  <c r="F4550" i="10"/>
  <c r="E4550" i="10"/>
  <c r="D4550" i="10"/>
  <c r="A4550" i="10"/>
  <c r="H4549" i="10"/>
  <c r="G4549" i="10"/>
  <c r="F4549" i="10"/>
  <c r="E4549" i="10"/>
  <c r="D4549" i="10"/>
  <c r="A4549" i="10"/>
  <c r="H4548" i="10"/>
  <c r="G4548" i="10"/>
  <c r="F4548" i="10"/>
  <c r="E4548" i="10"/>
  <c r="D4548" i="10"/>
  <c r="A4548" i="10"/>
  <c r="H4547" i="10"/>
  <c r="G4547" i="10"/>
  <c r="F4547" i="10"/>
  <c r="E4547" i="10"/>
  <c r="D4547" i="10"/>
  <c r="A4547" i="10"/>
  <c r="H4546" i="10"/>
  <c r="G4546" i="10"/>
  <c r="F4546" i="10"/>
  <c r="E4546" i="10"/>
  <c r="D4546" i="10"/>
  <c r="A4546" i="10"/>
  <c r="H4545" i="10"/>
  <c r="G4545" i="10"/>
  <c r="F4545" i="10"/>
  <c r="E4545" i="10"/>
  <c r="D4545" i="10"/>
  <c r="A4545" i="10"/>
  <c r="H4544" i="10"/>
  <c r="G4544" i="10"/>
  <c r="F4544" i="10"/>
  <c r="E4544" i="10"/>
  <c r="D4544" i="10"/>
  <c r="A4544" i="10"/>
  <c r="H4543" i="10"/>
  <c r="G4543" i="10"/>
  <c r="F4543" i="10"/>
  <c r="E4543" i="10"/>
  <c r="D4543" i="10"/>
  <c r="A4543" i="10"/>
  <c r="H4542" i="10"/>
  <c r="G4542" i="10"/>
  <c r="F4542" i="10"/>
  <c r="E4542" i="10"/>
  <c r="D4542" i="10"/>
  <c r="A4542" i="10"/>
  <c r="H4541" i="10"/>
  <c r="G4541" i="10"/>
  <c r="F4541" i="10"/>
  <c r="E4541" i="10"/>
  <c r="D4541" i="10"/>
  <c r="A4541" i="10"/>
  <c r="H4540" i="10"/>
  <c r="G4540" i="10"/>
  <c r="F4540" i="10"/>
  <c r="E4540" i="10"/>
  <c r="D4540" i="10"/>
  <c r="A4540" i="10"/>
  <c r="H4539" i="10"/>
  <c r="G4539" i="10"/>
  <c r="F4539" i="10"/>
  <c r="E4539" i="10"/>
  <c r="D4539" i="10"/>
  <c r="A4539" i="10"/>
  <c r="H4538" i="10"/>
  <c r="G4538" i="10"/>
  <c r="F4538" i="10"/>
  <c r="E4538" i="10"/>
  <c r="D4538" i="10"/>
  <c r="A4538" i="10"/>
  <c r="H4537" i="10"/>
  <c r="G4537" i="10"/>
  <c r="F4537" i="10"/>
  <c r="E4537" i="10"/>
  <c r="D4537" i="10"/>
  <c r="A4537" i="10"/>
  <c r="H4536" i="10"/>
  <c r="G4536" i="10"/>
  <c r="F4536" i="10"/>
  <c r="E4536" i="10"/>
  <c r="D4536" i="10"/>
  <c r="A4536" i="10"/>
  <c r="H4535" i="10"/>
  <c r="G4535" i="10"/>
  <c r="F4535" i="10"/>
  <c r="E4535" i="10"/>
  <c r="D4535" i="10"/>
  <c r="A4535" i="10"/>
  <c r="H4534" i="10"/>
  <c r="G4534" i="10"/>
  <c r="F4534" i="10"/>
  <c r="E4534" i="10"/>
  <c r="D4534" i="10"/>
  <c r="A4534" i="10"/>
  <c r="H4533" i="10"/>
  <c r="G4533" i="10"/>
  <c r="F4533" i="10"/>
  <c r="E4533" i="10"/>
  <c r="D4533" i="10"/>
  <c r="A4533" i="10"/>
  <c r="H4532" i="10"/>
  <c r="G4532" i="10"/>
  <c r="F4532" i="10"/>
  <c r="E4532" i="10"/>
  <c r="D4532" i="10"/>
  <c r="A4532" i="10"/>
  <c r="H4531" i="10"/>
  <c r="G4531" i="10"/>
  <c r="F4531" i="10"/>
  <c r="E4531" i="10"/>
  <c r="D4531" i="10"/>
  <c r="A4531" i="10"/>
  <c r="H4530" i="10"/>
  <c r="G4530" i="10"/>
  <c r="F4530" i="10"/>
  <c r="E4530" i="10"/>
  <c r="D4530" i="10"/>
  <c r="A4530" i="10"/>
  <c r="H4529" i="10"/>
  <c r="G4529" i="10"/>
  <c r="F4529" i="10"/>
  <c r="E4529" i="10"/>
  <c r="D4529" i="10"/>
  <c r="A4529" i="10"/>
  <c r="H4528" i="10"/>
  <c r="G4528" i="10"/>
  <c r="F4528" i="10"/>
  <c r="E4528" i="10"/>
  <c r="D4528" i="10"/>
  <c r="A4528" i="10"/>
  <c r="H4527" i="10"/>
  <c r="G4527" i="10"/>
  <c r="F4527" i="10"/>
  <c r="E4527" i="10"/>
  <c r="D4527" i="10"/>
  <c r="A4527" i="10"/>
  <c r="H4526" i="10"/>
  <c r="G4526" i="10"/>
  <c r="F4526" i="10"/>
  <c r="E4526" i="10"/>
  <c r="D4526" i="10"/>
  <c r="A4526" i="10"/>
  <c r="H4525" i="10"/>
  <c r="G4525" i="10"/>
  <c r="F4525" i="10"/>
  <c r="E4525" i="10"/>
  <c r="D4525" i="10"/>
  <c r="A4525" i="10"/>
  <c r="H4524" i="10"/>
  <c r="G4524" i="10"/>
  <c r="F4524" i="10"/>
  <c r="E4524" i="10"/>
  <c r="D4524" i="10"/>
  <c r="A4524" i="10"/>
  <c r="H4523" i="10"/>
  <c r="G4523" i="10"/>
  <c r="F4523" i="10"/>
  <c r="E4523" i="10"/>
  <c r="D4523" i="10"/>
  <c r="A4523" i="10"/>
  <c r="H4522" i="10"/>
  <c r="G4522" i="10"/>
  <c r="F4522" i="10"/>
  <c r="E4522" i="10"/>
  <c r="D4522" i="10"/>
  <c r="A4522" i="10"/>
  <c r="H4521" i="10"/>
  <c r="G4521" i="10"/>
  <c r="F4521" i="10"/>
  <c r="E4521" i="10"/>
  <c r="D4521" i="10"/>
  <c r="A4521" i="10"/>
  <c r="H4520" i="10"/>
  <c r="G4520" i="10"/>
  <c r="F4520" i="10"/>
  <c r="E4520" i="10"/>
  <c r="D4520" i="10"/>
  <c r="A4520" i="10"/>
  <c r="H4519" i="10"/>
  <c r="G4519" i="10"/>
  <c r="F4519" i="10"/>
  <c r="E4519" i="10"/>
  <c r="D4519" i="10"/>
  <c r="A4519" i="10"/>
  <c r="H4518" i="10"/>
  <c r="G4518" i="10"/>
  <c r="F4518" i="10"/>
  <c r="E4518" i="10"/>
  <c r="D4518" i="10"/>
  <c r="A4518" i="10"/>
  <c r="H4517" i="10"/>
  <c r="G4517" i="10"/>
  <c r="F4517" i="10"/>
  <c r="E4517" i="10"/>
  <c r="D4517" i="10"/>
  <c r="A4517" i="10"/>
  <c r="H4516" i="10"/>
  <c r="G4516" i="10"/>
  <c r="F4516" i="10"/>
  <c r="E4516" i="10"/>
  <c r="D4516" i="10"/>
  <c r="A4516" i="10"/>
  <c r="H4515" i="10"/>
  <c r="G4515" i="10"/>
  <c r="F4515" i="10"/>
  <c r="E4515" i="10"/>
  <c r="D4515" i="10"/>
  <c r="A4515" i="10"/>
  <c r="H4514" i="10"/>
  <c r="G4514" i="10"/>
  <c r="F4514" i="10"/>
  <c r="E4514" i="10"/>
  <c r="D4514" i="10"/>
  <c r="A4514" i="10"/>
  <c r="H4513" i="10"/>
  <c r="G4513" i="10"/>
  <c r="F4513" i="10"/>
  <c r="E4513" i="10"/>
  <c r="D4513" i="10"/>
  <c r="A4513" i="10"/>
  <c r="H4512" i="10"/>
  <c r="G4512" i="10"/>
  <c r="F4512" i="10"/>
  <c r="E4512" i="10"/>
  <c r="D4512" i="10"/>
  <c r="A4512" i="10"/>
  <c r="H4511" i="10"/>
  <c r="G4511" i="10"/>
  <c r="F4511" i="10"/>
  <c r="E4511" i="10"/>
  <c r="D4511" i="10"/>
  <c r="A4511" i="10"/>
  <c r="H4510" i="10"/>
  <c r="G4510" i="10"/>
  <c r="F4510" i="10"/>
  <c r="E4510" i="10"/>
  <c r="D4510" i="10"/>
  <c r="A4510" i="10"/>
  <c r="H4509" i="10"/>
  <c r="G4509" i="10"/>
  <c r="F4509" i="10"/>
  <c r="E4509" i="10"/>
  <c r="D4509" i="10"/>
  <c r="A4509" i="10"/>
  <c r="H4508" i="10"/>
  <c r="G4508" i="10"/>
  <c r="F4508" i="10"/>
  <c r="E4508" i="10"/>
  <c r="D4508" i="10"/>
  <c r="A4508" i="10"/>
  <c r="H4507" i="10"/>
  <c r="G4507" i="10"/>
  <c r="F4507" i="10"/>
  <c r="E4507" i="10"/>
  <c r="D4507" i="10"/>
  <c r="A4507" i="10"/>
  <c r="H4506" i="10"/>
  <c r="G4506" i="10"/>
  <c r="F4506" i="10"/>
  <c r="E4506" i="10"/>
  <c r="D4506" i="10"/>
  <c r="A4506" i="10"/>
  <c r="H4505" i="10"/>
  <c r="G4505" i="10"/>
  <c r="F4505" i="10"/>
  <c r="E4505" i="10"/>
  <c r="D4505" i="10"/>
  <c r="A4505" i="10"/>
  <c r="H4504" i="10"/>
  <c r="G4504" i="10"/>
  <c r="F4504" i="10"/>
  <c r="E4504" i="10"/>
  <c r="D4504" i="10"/>
  <c r="A4504" i="10"/>
  <c r="H4503" i="10"/>
  <c r="G4503" i="10"/>
  <c r="F4503" i="10"/>
  <c r="E4503" i="10"/>
  <c r="D4503" i="10"/>
  <c r="A4503" i="10"/>
  <c r="H4502" i="10"/>
  <c r="G4502" i="10"/>
  <c r="F4502" i="10"/>
  <c r="E4502" i="10"/>
  <c r="D4502" i="10"/>
  <c r="A4502" i="10"/>
  <c r="H4501" i="10"/>
  <c r="G4501" i="10"/>
  <c r="F4501" i="10"/>
  <c r="E4501" i="10"/>
  <c r="D4501" i="10"/>
  <c r="A4501" i="10"/>
  <c r="H4500" i="10"/>
  <c r="G4500" i="10"/>
  <c r="F4500" i="10"/>
  <c r="E4500" i="10"/>
  <c r="D4500" i="10"/>
  <c r="A4500" i="10"/>
  <c r="H4499" i="10"/>
  <c r="G4499" i="10"/>
  <c r="F4499" i="10"/>
  <c r="E4499" i="10"/>
  <c r="D4499" i="10"/>
  <c r="A4499" i="10"/>
  <c r="H4498" i="10"/>
  <c r="G4498" i="10"/>
  <c r="F4498" i="10"/>
  <c r="E4498" i="10"/>
  <c r="D4498" i="10"/>
  <c r="A4498" i="10"/>
  <c r="H4497" i="10"/>
  <c r="G4497" i="10"/>
  <c r="F4497" i="10"/>
  <c r="E4497" i="10"/>
  <c r="D4497" i="10"/>
  <c r="A4497" i="10"/>
  <c r="H4496" i="10"/>
  <c r="G4496" i="10"/>
  <c r="F4496" i="10"/>
  <c r="E4496" i="10"/>
  <c r="D4496" i="10"/>
  <c r="A4496" i="10"/>
  <c r="H4495" i="10"/>
  <c r="G4495" i="10"/>
  <c r="F4495" i="10"/>
  <c r="E4495" i="10"/>
  <c r="D4495" i="10"/>
  <c r="A4495" i="10"/>
  <c r="H4494" i="10"/>
  <c r="G4494" i="10"/>
  <c r="F4494" i="10"/>
  <c r="E4494" i="10"/>
  <c r="D4494" i="10"/>
  <c r="A4494" i="10"/>
  <c r="H4493" i="10"/>
  <c r="G4493" i="10"/>
  <c r="F4493" i="10"/>
  <c r="E4493" i="10"/>
  <c r="D4493" i="10"/>
  <c r="A4493" i="10"/>
  <c r="H4492" i="10"/>
  <c r="G4492" i="10"/>
  <c r="F4492" i="10"/>
  <c r="E4492" i="10"/>
  <c r="D4492" i="10"/>
  <c r="A4492" i="10"/>
  <c r="H4491" i="10"/>
  <c r="G4491" i="10"/>
  <c r="F4491" i="10"/>
  <c r="E4491" i="10"/>
  <c r="D4491" i="10"/>
  <c r="A4491" i="10"/>
  <c r="H4490" i="10"/>
  <c r="G4490" i="10"/>
  <c r="F4490" i="10"/>
  <c r="E4490" i="10"/>
  <c r="D4490" i="10"/>
  <c r="A4490" i="10"/>
  <c r="H4489" i="10"/>
  <c r="G4489" i="10"/>
  <c r="F4489" i="10"/>
  <c r="E4489" i="10"/>
  <c r="D4489" i="10"/>
  <c r="A4489" i="10"/>
  <c r="H4488" i="10"/>
  <c r="G4488" i="10"/>
  <c r="F4488" i="10"/>
  <c r="E4488" i="10"/>
  <c r="D4488" i="10"/>
  <c r="A4488" i="10"/>
  <c r="H4487" i="10"/>
  <c r="G4487" i="10"/>
  <c r="F4487" i="10"/>
  <c r="E4487" i="10"/>
  <c r="D4487" i="10"/>
  <c r="A4487" i="10"/>
  <c r="H4486" i="10"/>
  <c r="G4486" i="10"/>
  <c r="F4486" i="10"/>
  <c r="E4486" i="10"/>
  <c r="D4486" i="10"/>
  <c r="A4486" i="10"/>
  <c r="H4485" i="10"/>
  <c r="G4485" i="10"/>
  <c r="F4485" i="10"/>
  <c r="E4485" i="10"/>
  <c r="D4485" i="10"/>
  <c r="A4485" i="10"/>
  <c r="H4484" i="10"/>
  <c r="G4484" i="10"/>
  <c r="F4484" i="10"/>
  <c r="E4484" i="10"/>
  <c r="D4484" i="10"/>
  <c r="A4484" i="10"/>
  <c r="H4483" i="10"/>
  <c r="G4483" i="10"/>
  <c r="F4483" i="10"/>
  <c r="E4483" i="10"/>
  <c r="D4483" i="10"/>
  <c r="A4483" i="10"/>
  <c r="H4482" i="10"/>
  <c r="G4482" i="10"/>
  <c r="F4482" i="10"/>
  <c r="E4482" i="10"/>
  <c r="D4482" i="10"/>
  <c r="A4482" i="10"/>
  <c r="H4481" i="10"/>
  <c r="G4481" i="10"/>
  <c r="F4481" i="10"/>
  <c r="E4481" i="10"/>
  <c r="D4481" i="10"/>
  <c r="A4481" i="10"/>
  <c r="H4480" i="10"/>
  <c r="G4480" i="10"/>
  <c r="F4480" i="10"/>
  <c r="E4480" i="10"/>
  <c r="D4480" i="10"/>
  <c r="A4480" i="10"/>
  <c r="H4479" i="10"/>
  <c r="G4479" i="10"/>
  <c r="F4479" i="10"/>
  <c r="E4479" i="10"/>
  <c r="D4479" i="10"/>
  <c r="A4479" i="10"/>
  <c r="H4478" i="10"/>
  <c r="G4478" i="10"/>
  <c r="F4478" i="10"/>
  <c r="E4478" i="10"/>
  <c r="D4478" i="10"/>
  <c r="A4478" i="10"/>
  <c r="H4477" i="10"/>
  <c r="G4477" i="10"/>
  <c r="F4477" i="10"/>
  <c r="E4477" i="10"/>
  <c r="D4477" i="10"/>
  <c r="A4477" i="10"/>
  <c r="H4476" i="10"/>
  <c r="G4476" i="10"/>
  <c r="F4476" i="10"/>
  <c r="E4476" i="10"/>
  <c r="D4476" i="10"/>
  <c r="A4476" i="10"/>
  <c r="H4475" i="10"/>
  <c r="G4475" i="10"/>
  <c r="F4475" i="10"/>
  <c r="E4475" i="10"/>
  <c r="D4475" i="10"/>
  <c r="A4475" i="10"/>
  <c r="H4474" i="10"/>
  <c r="G4474" i="10"/>
  <c r="F4474" i="10"/>
  <c r="E4474" i="10"/>
  <c r="D4474" i="10"/>
  <c r="A4474" i="10"/>
  <c r="H4473" i="10"/>
  <c r="G4473" i="10"/>
  <c r="F4473" i="10"/>
  <c r="E4473" i="10"/>
  <c r="D4473" i="10"/>
  <c r="A4473" i="10"/>
  <c r="H4472" i="10"/>
  <c r="G4472" i="10"/>
  <c r="F4472" i="10"/>
  <c r="E4472" i="10"/>
  <c r="D4472" i="10"/>
  <c r="A4472" i="10"/>
  <c r="H4471" i="10"/>
  <c r="G4471" i="10"/>
  <c r="F4471" i="10"/>
  <c r="E4471" i="10"/>
  <c r="D4471" i="10"/>
  <c r="A4471" i="10"/>
  <c r="H4470" i="10"/>
  <c r="G4470" i="10"/>
  <c r="F4470" i="10"/>
  <c r="E4470" i="10"/>
  <c r="D4470" i="10"/>
  <c r="A4470" i="10"/>
  <c r="H4469" i="10"/>
  <c r="G4469" i="10"/>
  <c r="F4469" i="10"/>
  <c r="E4469" i="10"/>
  <c r="D4469" i="10"/>
  <c r="A4469" i="10"/>
  <c r="H4468" i="10"/>
  <c r="G4468" i="10"/>
  <c r="F4468" i="10"/>
  <c r="E4468" i="10"/>
  <c r="D4468" i="10"/>
  <c r="A4468" i="10"/>
  <c r="H4467" i="10"/>
  <c r="G4467" i="10"/>
  <c r="F4467" i="10"/>
  <c r="E4467" i="10"/>
  <c r="D4467" i="10"/>
  <c r="A4467" i="10"/>
  <c r="H4466" i="10"/>
  <c r="G4466" i="10"/>
  <c r="F4466" i="10"/>
  <c r="E4466" i="10"/>
  <c r="D4466" i="10"/>
  <c r="A4466" i="10"/>
  <c r="H4465" i="10"/>
  <c r="G4465" i="10"/>
  <c r="F4465" i="10"/>
  <c r="E4465" i="10"/>
  <c r="D4465" i="10"/>
  <c r="A4465" i="10"/>
  <c r="H4464" i="10"/>
  <c r="G4464" i="10"/>
  <c r="F4464" i="10"/>
  <c r="E4464" i="10"/>
  <c r="D4464" i="10"/>
  <c r="A4464" i="10"/>
  <c r="H4463" i="10"/>
  <c r="G4463" i="10"/>
  <c r="F4463" i="10"/>
  <c r="E4463" i="10"/>
  <c r="D4463" i="10"/>
  <c r="A4463" i="10"/>
  <c r="H4462" i="10"/>
  <c r="G4462" i="10"/>
  <c r="F4462" i="10"/>
  <c r="E4462" i="10"/>
  <c r="D4462" i="10"/>
  <c r="A4462" i="10"/>
  <c r="H4461" i="10"/>
  <c r="G4461" i="10"/>
  <c r="F4461" i="10"/>
  <c r="E4461" i="10"/>
  <c r="D4461" i="10"/>
  <c r="A4461" i="10"/>
  <c r="H4460" i="10"/>
  <c r="G4460" i="10"/>
  <c r="F4460" i="10"/>
  <c r="E4460" i="10"/>
  <c r="D4460" i="10"/>
  <c r="A4460" i="10"/>
  <c r="H4459" i="10"/>
  <c r="G4459" i="10"/>
  <c r="F4459" i="10"/>
  <c r="E4459" i="10"/>
  <c r="D4459" i="10"/>
  <c r="A4459" i="10"/>
  <c r="H4458" i="10"/>
  <c r="G4458" i="10"/>
  <c r="F4458" i="10"/>
  <c r="E4458" i="10"/>
  <c r="D4458" i="10"/>
  <c r="A4458" i="10"/>
  <c r="H4457" i="10"/>
  <c r="G4457" i="10"/>
  <c r="F4457" i="10"/>
  <c r="E4457" i="10"/>
  <c r="D4457" i="10"/>
  <c r="A4457" i="10"/>
  <c r="H4456" i="10"/>
  <c r="G4456" i="10"/>
  <c r="F4456" i="10"/>
  <c r="E4456" i="10"/>
  <c r="D4456" i="10"/>
  <c r="A4456" i="10"/>
  <c r="H4455" i="10"/>
  <c r="G4455" i="10"/>
  <c r="F4455" i="10"/>
  <c r="E4455" i="10"/>
  <c r="D4455" i="10"/>
  <c r="A4455" i="10"/>
  <c r="H4454" i="10"/>
  <c r="G4454" i="10"/>
  <c r="F4454" i="10"/>
  <c r="E4454" i="10"/>
  <c r="D4454" i="10"/>
  <c r="A4454" i="10"/>
  <c r="H4453" i="10"/>
  <c r="G4453" i="10"/>
  <c r="F4453" i="10"/>
  <c r="E4453" i="10"/>
  <c r="D4453" i="10"/>
  <c r="A4453" i="10"/>
  <c r="H4452" i="10"/>
  <c r="G4452" i="10"/>
  <c r="F4452" i="10"/>
  <c r="E4452" i="10"/>
  <c r="D4452" i="10"/>
  <c r="A4452" i="10"/>
  <c r="H4451" i="10"/>
  <c r="G4451" i="10"/>
  <c r="F4451" i="10"/>
  <c r="E4451" i="10"/>
  <c r="D4451" i="10"/>
  <c r="A4451" i="10"/>
  <c r="H4450" i="10"/>
  <c r="G4450" i="10"/>
  <c r="F4450" i="10"/>
  <c r="E4450" i="10"/>
  <c r="D4450" i="10"/>
  <c r="A4450" i="10"/>
  <c r="H4449" i="10"/>
  <c r="G4449" i="10"/>
  <c r="F4449" i="10"/>
  <c r="E4449" i="10"/>
  <c r="D4449" i="10"/>
  <c r="A4449" i="10"/>
  <c r="H4448" i="10"/>
  <c r="G4448" i="10"/>
  <c r="F4448" i="10"/>
  <c r="E4448" i="10"/>
  <c r="D4448" i="10"/>
  <c r="A4448" i="10"/>
  <c r="H4447" i="10"/>
  <c r="G4447" i="10"/>
  <c r="F4447" i="10"/>
  <c r="E4447" i="10"/>
  <c r="D4447" i="10"/>
  <c r="A4447" i="10"/>
  <c r="H4446" i="10"/>
  <c r="G4446" i="10"/>
  <c r="F4446" i="10"/>
  <c r="E4446" i="10"/>
  <c r="D4446" i="10"/>
  <c r="A4446" i="10"/>
  <c r="H4445" i="10"/>
  <c r="G4445" i="10"/>
  <c r="F4445" i="10"/>
  <c r="E4445" i="10"/>
  <c r="D4445" i="10"/>
  <c r="A4445" i="10"/>
  <c r="H4444" i="10"/>
  <c r="G4444" i="10"/>
  <c r="F4444" i="10"/>
  <c r="E4444" i="10"/>
  <c r="D4444" i="10"/>
  <c r="A4444" i="10"/>
  <c r="H4443" i="10"/>
  <c r="G4443" i="10"/>
  <c r="F4443" i="10"/>
  <c r="E4443" i="10"/>
  <c r="D4443" i="10"/>
  <c r="A4443" i="10"/>
  <c r="H4442" i="10"/>
  <c r="G4442" i="10"/>
  <c r="F4442" i="10"/>
  <c r="E4442" i="10"/>
  <c r="D4442" i="10"/>
  <c r="A4442" i="10"/>
  <c r="H4441" i="10"/>
  <c r="G4441" i="10"/>
  <c r="F4441" i="10"/>
  <c r="E4441" i="10"/>
  <c r="D4441" i="10"/>
  <c r="A4441" i="10"/>
  <c r="H4440" i="10"/>
  <c r="G4440" i="10"/>
  <c r="F4440" i="10"/>
  <c r="E4440" i="10"/>
  <c r="D4440" i="10"/>
  <c r="A4440" i="10"/>
  <c r="H4439" i="10"/>
  <c r="G4439" i="10"/>
  <c r="F4439" i="10"/>
  <c r="E4439" i="10"/>
  <c r="D4439" i="10"/>
  <c r="A4439" i="10"/>
  <c r="H4438" i="10"/>
  <c r="G4438" i="10"/>
  <c r="F4438" i="10"/>
  <c r="E4438" i="10"/>
  <c r="D4438" i="10"/>
  <c r="A4438" i="10"/>
  <c r="H4437" i="10"/>
  <c r="G4437" i="10"/>
  <c r="F4437" i="10"/>
  <c r="E4437" i="10"/>
  <c r="D4437" i="10"/>
  <c r="A4437" i="10"/>
  <c r="H4436" i="10"/>
  <c r="G4436" i="10"/>
  <c r="F4436" i="10"/>
  <c r="E4436" i="10"/>
  <c r="D4436" i="10"/>
  <c r="A4436" i="10"/>
  <c r="H4435" i="10"/>
  <c r="G4435" i="10"/>
  <c r="F4435" i="10"/>
  <c r="E4435" i="10"/>
  <c r="D4435" i="10"/>
  <c r="A4435" i="10"/>
  <c r="H4434" i="10"/>
  <c r="G4434" i="10"/>
  <c r="F4434" i="10"/>
  <c r="E4434" i="10"/>
  <c r="D4434" i="10"/>
  <c r="A4434" i="10"/>
  <c r="H4433" i="10"/>
  <c r="G4433" i="10"/>
  <c r="F4433" i="10"/>
  <c r="E4433" i="10"/>
  <c r="D4433" i="10"/>
  <c r="A4433" i="10"/>
  <c r="H4432" i="10"/>
  <c r="G4432" i="10"/>
  <c r="F4432" i="10"/>
  <c r="E4432" i="10"/>
  <c r="D4432" i="10"/>
  <c r="A4432" i="10"/>
  <c r="H4431" i="10"/>
  <c r="G4431" i="10"/>
  <c r="F4431" i="10"/>
  <c r="E4431" i="10"/>
  <c r="D4431" i="10"/>
  <c r="A4431" i="10"/>
  <c r="H4430" i="10"/>
  <c r="G4430" i="10"/>
  <c r="F4430" i="10"/>
  <c r="E4430" i="10"/>
  <c r="D4430" i="10"/>
  <c r="A4430" i="10"/>
  <c r="H4429" i="10"/>
  <c r="G4429" i="10"/>
  <c r="F4429" i="10"/>
  <c r="E4429" i="10"/>
  <c r="D4429" i="10"/>
  <c r="A4429" i="10"/>
  <c r="H4428" i="10"/>
  <c r="G4428" i="10"/>
  <c r="F4428" i="10"/>
  <c r="E4428" i="10"/>
  <c r="D4428" i="10"/>
  <c r="A4428" i="10"/>
  <c r="H4427" i="10"/>
  <c r="G4427" i="10"/>
  <c r="F4427" i="10"/>
  <c r="E4427" i="10"/>
  <c r="D4427" i="10"/>
  <c r="A4427" i="10"/>
  <c r="H4426" i="10"/>
  <c r="G4426" i="10"/>
  <c r="F4426" i="10"/>
  <c r="E4426" i="10"/>
  <c r="D4426" i="10"/>
  <c r="A4426" i="10"/>
  <c r="H4425" i="10"/>
  <c r="G4425" i="10"/>
  <c r="F4425" i="10"/>
  <c r="E4425" i="10"/>
  <c r="D4425" i="10"/>
  <c r="A4425" i="10"/>
  <c r="H4424" i="10"/>
  <c r="G4424" i="10"/>
  <c r="F4424" i="10"/>
  <c r="E4424" i="10"/>
  <c r="D4424" i="10"/>
  <c r="A4424" i="10"/>
  <c r="H4423" i="10"/>
  <c r="G4423" i="10"/>
  <c r="F4423" i="10"/>
  <c r="E4423" i="10"/>
  <c r="D4423" i="10"/>
  <c r="A4423" i="10"/>
  <c r="H4422" i="10"/>
  <c r="G4422" i="10"/>
  <c r="F4422" i="10"/>
  <c r="E4422" i="10"/>
  <c r="D4422" i="10"/>
  <c r="A4422" i="10"/>
  <c r="H4421" i="10"/>
  <c r="G4421" i="10"/>
  <c r="F4421" i="10"/>
  <c r="E4421" i="10"/>
  <c r="D4421" i="10"/>
  <c r="A4421" i="10"/>
  <c r="H4420" i="10"/>
  <c r="G4420" i="10"/>
  <c r="F4420" i="10"/>
  <c r="E4420" i="10"/>
  <c r="D4420" i="10"/>
  <c r="A4420" i="10"/>
  <c r="H4419" i="10"/>
  <c r="G4419" i="10"/>
  <c r="F4419" i="10"/>
  <c r="E4419" i="10"/>
  <c r="D4419" i="10"/>
  <c r="A4419" i="10"/>
  <c r="H4418" i="10"/>
  <c r="G4418" i="10"/>
  <c r="F4418" i="10"/>
  <c r="E4418" i="10"/>
  <c r="D4418" i="10"/>
  <c r="A4418" i="10"/>
  <c r="H4417" i="10"/>
  <c r="G4417" i="10"/>
  <c r="F4417" i="10"/>
  <c r="E4417" i="10"/>
  <c r="D4417" i="10"/>
  <c r="A4417" i="10"/>
  <c r="H4416" i="10"/>
  <c r="G4416" i="10"/>
  <c r="F4416" i="10"/>
  <c r="E4416" i="10"/>
  <c r="D4416" i="10"/>
  <c r="A4416" i="10"/>
  <c r="H4415" i="10"/>
  <c r="G4415" i="10"/>
  <c r="F4415" i="10"/>
  <c r="E4415" i="10"/>
  <c r="D4415" i="10"/>
  <c r="A4415" i="10"/>
  <c r="H4414" i="10"/>
  <c r="G4414" i="10"/>
  <c r="F4414" i="10"/>
  <c r="E4414" i="10"/>
  <c r="D4414" i="10"/>
  <c r="A4414" i="10"/>
  <c r="H4413" i="10"/>
  <c r="G4413" i="10"/>
  <c r="F4413" i="10"/>
  <c r="E4413" i="10"/>
  <c r="D4413" i="10"/>
  <c r="A4413" i="10"/>
  <c r="H4412" i="10"/>
  <c r="G4412" i="10"/>
  <c r="F4412" i="10"/>
  <c r="E4412" i="10"/>
  <c r="D4412" i="10"/>
  <c r="A4412" i="10"/>
  <c r="H4411" i="10"/>
  <c r="G4411" i="10"/>
  <c r="F4411" i="10"/>
  <c r="E4411" i="10"/>
  <c r="D4411" i="10"/>
  <c r="A4411" i="10"/>
  <c r="H4410" i="10"/>
  <c r="G4410" i="10"/>
  <c r="F4410" i="10"/>
  <c r="E4410" i="10"/>
  <c r="D4410" i="10"/>
  <c r="A4410" i="10"/>
  <c r="H4409" i="10"/>
  <c r="G4409" i="10"/>
  <c r="F4409" i="10"/>
  <c r="E4409" i="10"/>
  <c r="D4409" i="10"/>
  <c r="A4409" i="10"/>
  <c r="H4408" i="10"/>
  <c r="G4408" i="10"/>
  <c r="F4408" i="10"/>
  <c r="E4408" i="10"/>
  <c r="D4408" i="10"/>
  <c r="A4408" i="10"/>
  <c r="H4407" i="10"/>
  <c r="G4407" i="10"/>
  <c r="F4407" i="10"/>
  <c r="E4407" i="10"/>
  <c r="D4407" i="10"/>
  <c r="A4407" i="10"/>
  <c r="H4406" i="10"/>
  <c r="G4406" i="10"/>
  <c r="F4406" i="10"/>
  <c r="E4406" i="10"/>
  <c r="D4406" i="10"/>
  <c r="A4406" i="10"/>
  <c r="H4405" i="10"/>
  <c r="G4405" i="10"/>
  <c r="F4405" i="10"/>
  <c r="E4405" i="10"/>
  <c r="D4405" i="10"/>
  <c r="A4405" i="10"/>
  <c r="H4404" i="10"/>
  <c r="G4404" i="10"/>
  <c r="F4404" i="10"/>
  <c r="E4404" i="10"/>
  <c r="D4404" i="10"/>
  <c r="A4404" i="10"/>
  <c r="H4403" i="10"/>
  <c r="G4403" i="10"/>
  <c r="F4403" i="10"/>
  <c r="E4403" i="10"/>
  <c r="D4403" i="10"/>
  <c r="A4403" i="10"/>
  <c r="H4402" i="10"/>
  <c r="G4402" i="10"/>
  <c r="F4402" i="10"/>
  <c r="E4402" i="10"/>
  <c r="D4402" i="10"/>
  <c r="A4402" i="10"/>
  <c r="H4401" i="10"/>
  <c r="G4401" i="10"/>
  <c r="F4401" i="10"/>
  <c r="E4401" i="10"/>
  <c r="D4401" i="10"/>
  <c r="A4401" i="10"/>
  <c r="H4400" i="10"/>
  <c r="G4400" i="10"/>
  <c r="F4400" i="10"/>
  <c r="E4400" i="10"/>
  <c r="D4400" i="10"/>
  <c r="A4400" i="10"/>
  <c r="H4399" i="10"/>
  <c r="G4399" i="10"/>
  <c r="F4399" i="10"/>
  <c r="E4399" i="10"/>
  <c r="D4399" i="10"/>
  <c r="A4399" i="10"/>
  <c r="H4398" i="10"/>
  <c r="G4398" i="10"/>
  <c r="F4398" i="10"/>
  <c r="E4398" i="10"/>
  <c r="D4398" i="10"/>
  <c r="A4398" i="10"/>
  <c r="H4397" i="10"/>
  <c r="G4397" i="10"/>
  <c r="F4397" i="10"/>
  <c r="E4397" i="10"/>
  <c r="D4397" i="10"/>
  <c r="A4397" i="10"/>
  <c r="H4396" i="10"/>
  <c r="G4396" i="10"/>
  <c r="F4396" i="10"/>
  <c r="E4396" i="10"/>
  <c r="D4396" i="10"/>
  <c r="A4396" i="10"/>
  <c r="H4395" i="10"/>
  <c r="G4395" i="10"/>
  <c r="F4395" i="10"/>
  <c r="E4395" i="10"/>
  <c r="D4395" i="10"/>
  <c r="A4395" i="10"/>
  <c r="H4394" i="10"/>
  <c r="G4394" i="10"/>
  <c r="F4394" i="10"/>
  <c r="E4394" i="10"/>
  <c r="D4394" i="10"/>
  <c r="A4394" i="10"/>
  <c r="H4393" i="10"/>
  <c r="G4393" i="10"/>
  <c r="F4393" i="10"/>
  <c r="E4393" i="10"/>
  <c r="D4393" i="10"/>
  <c r="A4393" i="10"/>
  <c r="H4392" i="10"/>
  <c r="G4392" i="10"/>
  <c r="F4392" i="10"/>
  <c r="E4392" i="10"/>
  <c r="D4392" i="10"/>
  <c r="A4392" i="10"/>
  <c r="H4391" i="10"/>
  <c r="G4391" i="10"/>
  <c r="F4391" i="10"/>
  <c r="E4391" i="10"/>
  <c r="D4391" i="10"/>
  <c r="A4391" i="10"/>
  <c r="H4390" i="10"/>
  <c r="G4390" i="10"/>
  <c r="F4390" i="10"/>
  <c r="E4390" i="10"/>
  <c r="D4390" i="10"/>
  <c r="A4390" i="10"/>
  <c r="H4389" i="10"/>
  <c r="G4389" i="10"/>
  <c r="F4389" i="10"/>
  <c r="E4389" i="10"/>
  <c r="D4389" i="10"/>
  <c r="A4389" i="10"/>
  <c r="H4388" i="10"/>
  <c r="G4388" i="10"/>
  <c r="F4388" i="10"/>
  <c r="E4388" i="10"/>
  <c r="D4388" i="10"/>
  <c r="A4388" i="10"/>
  <c r="H4387" i="10"/>
  <c r="G4387" i="10"/>
  <c r="F4387" i="10"/>
  <c r="E4387" i="10"/>
  <c r="D4387" i="10"/>
  <c r="A4387" i="10"/>
  <c r="H4386" i="10"/>
  <c r="G4386" i="10"/>
  <c r="F4386" i="10"/>
  <c r="E4386" i="10"/>
  <c r="D4386" i="10"/>
  <c r="A4386" i="10"/>
  <c r="H4385" i="10"/>
  <c r="G4385" i="10"/>
  <c r="F4385" i="10"/>
  <c r="E4385" i="10"/>
  <c r="D4385" i="10"/>
  <c r="A4385" i="10"/>
  <c r="H4384" i="10"/>
  <c r="G4384" i="10"/>
  <c r="F4384" i="10"/>
  <c r="E4384" i="10"/>
  <c r="D4384" i="10"/>
  <c r="A4384" i="10"/>
  <c r="H4383" i="10"/>
  <c r="G4383" i="10"/>
  <c r="F4383" i="10"/>
  <c r="E4383" i="10"/>
  <c r="D4383" i="10"/>
  <c r="A4383" i="10"/>
  <c r="H4382" i="10"/>
  <c r="G4382" i="10"/>
  <c r="F4382" i="10"/>
  <c r="E4382" i="10"/>
  <c r="D4382" i="10"/>
  <c r="A4382" i="10"/>
  <c r="H4381" i="10"/>
  <c r="G4381" i="10"/>
  <c r="F4381" i="10"/>
  <c r="E4381" i="10"/>
  <c r="D4381" i="10"/>
  <c r="A4381" i="10"/>
  <c r="H4380" i="10"/>
  <c r="G4380" i="10"/>
  <c r="F4380" i="10"/>
  <c r="E4380" i="10"/>
  <c r="D4380" i="10"/>
  <c r="A4380" i="10"/>
  <c r="H4379" i="10"/>
  <c r="G4379" i="10"/>
  <c r="F4379" i="10"/>
  <c r="E4379" i="10"/>
  <c r="D4379" i="10"/>
  <c r="A4379" i="10"/>
  <c r="H4378" i="10"/>
  <c r="G4378" i="10"/>
  <c r="F4378" i="10"/>
  <c r="E4378" i="10"/>
  <c r="D4378" i="10"/>
  <c r="A4378" i="10"/>
  <c r="H4377" i="10"/>
  <c r="G4377" i="10"/>
  <c r="F4377" i="10"/>
  <c r="E4377" i="10"/>
  <c r="D4377" i="10"/>
  <c r="A4377" i="10"/>
  <c r="H4376" i="10"/>
  <c r="G4376" i="10"/>
  <c r="F4376" i="10"/>
  <c r="E4376" i="10"/>
  <c r="D4376" i="10"/>
  <c r="A4376" i="10"/>
  <c r="H4375" i="10"/>
  <c r="G4375" i="10"/>
  <c r="F4375" i="10"/>
  <c r="E4375" i="10"/>
  <c r="D4375" i="10"/>
  <c r="A4375" i="10"/>
  <c r="H4374" i="10"/>
  <c r="G4374" i="10"/>
  <c r="F4374" i="10"/>
  <c r="E4374" i="10"/>
  <c r="D4374" i="10"/>
  <c r="A4374" i="10"/>
  <c r="H4373" i="10"/>
  <c r="G4373" i="10"/>
  <c r="F4373" i="10"/>
  <c r="E4373" i="10"/>
  <c r="D4373" i="10"/>
  <c r="A4373" i="10"/>
  <c r="H4372" i="10"/>
  <c r="G4372" i="10"/>
  <c r="F4372" i="10"/>
  <c r="E4372" i="10"/>
  <c r="D4372" i="10"/>
  <c r="A4372" i="10"/>
  <c r="H4371" i="10"/>
  <c r="G4371" i="10"/>
  <c r="F4371" i="10"/>
  <c r="E4371" i="10"/>
  <c r="D4371" i="10"/>
  <c r="A4371" i="10"/>
  <c r="H4370" i="10"/>
  <c r="G4370" i="10"/>
  <c r="F4370" i="10"/>
  <c r="E4370" i="10"/>
  <c r="D4370" i="10"/>
  <c r="A4370" i="10"/>
  <c r="H4369" i="10"/>
  <c r="G4369" i="10"/>
  <c r="F4369" i="10"/>
  <c r="E4369" i="10"/>
  <c r="D4369" i="10"/>
  <c r="A4369" i="10"/>
  <c r="H4368" i="10"/>
  <c r="G4368" i="10"/>
  <c r="F4368" i="10"/>
  <c r="E4368" i="10"/>
  <c r="D4368" i="10"/>
  <c r="A4368" i="10"/>
  <c r="H4367" i="10"/>
  <c r="G4367" i="10"/>
  <c r="F4367" i="10"/>
  <c r="E4367" i="10"/>
  <c r="D4367" i="10"/>
  <c r="A4367" i="10"/>
  <c r="H4366" i="10"/>
  <c r="G4366" i="10"/>
  <c r="F4366" i="10"/>
  <c r="E4366" i="10"/>
  <c r="D4366" i="10"/>
  <c r="A4366" i="10"/>
  <c r="H4365" i="10"/>
  <c r="G4365" i="10"/>
  <c r="F4365" i="10"/>
  <c r="E4365" i="10"/>
  <c r="D4365" i="10"/>
  <c r="A4365" i="10"/>
  <c r="H4364" i="10"/>
  <c r="G4364" i="10"/>
  <c r="F4364" i="10"/>
  <c r="E4364" i="10"/>
  <c r="D4364" i="10"/>
  <c r="A4364" i="10"/>
  <c r="H4363" i="10"/>
  <c r="G4363" i="10"/>
  <c r="F4363" i="10"/>
  <c r="E4363" i="10"/>
  <c r="D4363" i="10"/>
  <c r="A4363" i="10"/>
  <c r="H4362" i="10"/>
  <c r="G4362" i="10"/>
  <c r="F4362" i="10"/>
  <c r="E4362" i="10"/>
  <c r="D4362" i="10"/>
  <c r="A4362" i="10"/>
  <c r="H4361" i="10"/>
  <c r="G4361" i="10"/>
  <c r="F4361" i="10"/>
  <c r="E4361" i="10"/>
  <c r="D4361" i="10"/>
  <c r="A4361" i="10"/>
  <c r="H4360" i="10"/>
  <c r="G4360" i="10"/>
  <c r="F4360" i="10"/>
  <c r="E4360" i="10"/>
  <c r="D4360" i="10"/>
  <c r="A4360" i="10"/>
  <c r="H4359" i="10"/>
  <c r="G4359" i="10"/>
  <c r="F4359" i="10"/>
  <c r="E4359" i="10"/>
  <c r="D4359" i="10"/>
  <c r="A4359" i="10"/>
  <c r="H4358" i="10"/>
  <c r="G4358" i="10"/>
  <c r="F4358" i="10"/>
  <c r="E4358" i="10"/>
  <c r="D4358" i="10"/>
  <c r="A4358" i="10"/>
  <c r="H4357" i="10"/>
  <c r="G4357" i="10"/>
  <c r="F4357" i="10"/>
  <c r="E4357" i="10"/>
  <c r="D4357" i="10"/>
  <c r="A4357" i="10"/>
  <c r="H4356" i="10"/>
  <c r="G4356" i="10"/>
  <c r="F4356" i="10"/>
  <c r="E4356" i="10"/>
  <c r="D4356" i="10"/>
  <c r="A4356" i="10"/>
  <c r="H4355" i="10"/>
  <c r="G4355" i="10"/>
  <c r="F4355" i="10"/>
  <c r="E4355" i="10"/>
  <c r="D4355" i="10"/>
  <c r="A4355" i="10"/>
  <c r="H4354" i="10"/>
  <c r="G4354" i="10"/>
  <c r="F4354" i="10"/>
  <c r="E4354" i="10"/>
  <c r="D4354" i="10"/>
  <c r="A4354" i="10"/>
  <c r="H4353" i="10"/>
  <c r="G4353" i="10"/>
  <c r="F4353" i="10"/>
  <c r="E4353" i="10"/>
  <c r="D4353" i="10"/>
  <c r="A4353" i="10"/>
  <c r="H4352" i="10"/>
  <c r="G4352" i="10"/>
  <c r="F4352" i="10"/>
  <c r="E4352" i="10"/>
  <c r="D4352" i="10"/>
  <c r="A4352" i="10"/>
  <c r="H4351" i="10"/>
  <c r="G4351" i="10"/>
  <c r="F4351" i="10"/>
  <c r="E4351" i="10"/>
  <c r="D4351" i="10"/>
  <c r="A4351" i="10"/>
  <c r="H4350" i="10"/>
  <c r="G4350" i="10"/>
  <c r="F4350" i="10"/>
  <c r="E4350" i="10"/>
  <c r="D4350" i="10"/>
  <c r="A4350" i="10"/>
  <c r="H4349" i="10"/>
  <c r="G4349" i="10"/>
  <c r="F4349" i="10"/>
  <c r="E4349" i="10"/>
  <c r="D4349" i="10"/>
  <c r="A4349" i="10"/>
  <c r="H4348" i="10"/>
  <c r="G4348" i="10"/>
  <c r="F4348" i="10"/>
  <c r="E4348" i="10"/>
  <c r="D4348" i="10"/>
  <c r="A4348" i="10"/>
  <c r="H4347" i="10"/>
  <c r="G4347" i="10"/>
  <c r="F4347" i="10"/>
  <c r="E4347" i="10"/>
  <c r="D4347" i="10"/>
  <c r="A4347" i="10"/>
  <c r="H4346" i="10"/>
  <c r="G4346" i="10"/>
  <c r="F4346" i="10"/>
  <c r="E4346" i="10"/>
  <c r="D4346" i="10"/>
  <c r="A4346" i="10"/>
  <c r="H4345" i="10"/>
  <c r="G4345" i="10"/>
  <c r="F4345" i="10"/>
  <c r="E4345" i="10"/>
  <c r="D4345" i="10"/>
  <c r="A4345" i="10"/>
  <c r="H4344" i="10"/>
  <c r="G4344" i="10"/>
  <c r="F4344" i="10"/>
  <c r="E4344" i="10"/>
  <c r="D4344" i="10"/>
  <c r="A4344" i="10"/>
  <c r="H4343" i="10"/>
  <c r="G4343" i="10"/>
  <c r="F4343" i="10"/>
  <c r="E4343" i="10"/>
  <c r="D4343" i="10"/>
  <c r="A4343" i="10"/>
  <c r="H4342" i="10"/>
  <c r="G4342" i="10"/>
  <c r="F4342" i="10"/>
  <c r="E4342" i="10"/>
  <c r="D4342" i="10"/>
  <c r="A4342" i="10"/>
  <c r="H4341" i="10"/>
  <c r="G4341" i="10"/>
  <c r="F4341" i="10"/>
  <c r="E4341" i="10"/>
  <c r="D4341" i="10"/>
  <c r="A4341" i="10"/>
  <c r="H4340" i="10"/>
  <c r="G4340" i="10"/>
  <c r="F4340" i="10"/>
  <c r="E4340" i="10"/>
  <c r="D4340" i="10"/>
  <c r="A4340" i="10"/>
  <c r="H4339" i="10"/>
  <c r="G4339" i="10"/>
  <c r="F4339" i="10"/>
  <c r="E4339" i="10"/>
  <c r="D4339" i="10"/>
  <c r="A4339" i="10"/>
  <c r="H4338" i="10"/>
  <c r="G4338" i="10"/>
  <c r="F4338" i="10"/>
  <c r="E4338" i="10"/>
  <c r="D4338" i="10"/>
  <c r="A4338" i="10"/>
  <c r="H4337" i="10"/>
  <c r="G4337" i="10"/>
  <c r="F4337" i="10"/>
  <c r="E4337" i="10"/>
  <c r="D4337" i="10"/>
  <c r="A4337" i="10"/>
  <c r="H4336" i="10"/>
  <c r="G4336" i="10"/>
  <c r="F4336" i="10"/>
  <c r="E4336" i="10"/>
  <c r="D4336" i="10"/>
  <c r="A4336" i="10"/>
  <c r="H4335" i="10"/>
  <c r="G4335" i="10"/>
  <c r="F4335" i="10"/>
  <c r="E4335" i="10"/>
  <c r="D4335" i="10"/>
  <c r="A4335" i="10"/>
  <c r="H4334" i="10"/>
  <c r="G4334" i="10"/>
  <c r="F4334" i="10"/>
  <c r="E4334" i="10"/>
  <c r="D4334" i="10"/>
  <c r="A4334" i="10"/>
  <c r="H4333" i="10"/>
  <c r="G4333" i="10"/>
  <c r="F4333" i="10"/>
  <c r="E4333" i="10"/>
  <c r="D4333" i="10"/>
  <c r="A4333" i="10"/>
  <c r="H4332" i="10"/>
  <c r="G4332" i="10"/>
  <c r="F4332" i="10"/>
  <c r="E4332" i="10"/>
  <c r="D4332" i="10"/>
  <c r="A4332" i="10"/>
  <c r="H4331" i="10"/>
  <c r="G4331" i="10"/>
  <c r="F4331" i="10"/>
  <c r="E4331" i="10"/>
  <c r="D4331" i="10"/>
  <c r="A4331" i="10"/>
  <c r="H4330" i="10"/>
  <c r="G4330" i="10"/>
  <c r="F4330" i="10"/>
  <c r="E4330" i="10"/>
  <c r="D4330" i="10"/>
  <c r="A4330" i="10"/>
  <c r="H4329" i="10"/>
  <c r="G4329" i="10"/>
  <c r="F4329" i="10"/>
  <c r="E4329" i="10"/>
  <c r="D4329" i="10"/>
  <c r="A4329" i="10"/>
  <c r="H4328" i="10"/>
  <c r="G4328" i="10"/>
  <c r="F4328" i="10"/>
  <c r="E4328" i="10"/>
  <c r="D4328" i="10"/>
  <c r="A4328" i="10"/>
  <c r="H4327" i="10"/>
  <c r="G4327" i="10"/>
  <c r="F4327" i="10"/>
  <c r="E4327" i="10"/>
  <c r="D4327" i="10"/>
  <c r="A4327" i="10"/>
  <c r="H4326" i="10"/>
  <c r="G4326" i="10"/>
  <c r="F4326" i="10"/>
  <c r="E4326" i="10"/>
  <c r="D4326" i="10"/>
  <c r="A4326" i="10"/>
  <c r="H4325" i="10"/>
  <c r="G4325" i="10"/>
  <c r="F4325" i="10"/>
  <c r="E4325" i="10"/>
  <c r="D4325" i="10"/>
  <c r="A4325" i="10"/>
  <c r="H4324" i="10"/>
  <c r="G4324" i="10"/>
  <c r="F4324" i="10"/>
  <c r="E4324" i="10"/>
  <c r="D4324" i="10"/>
  <c r="A4324" i="10"/>
  <c r="H4323" i="10"/>
  <c r="G4323" i="10"/>
  <c r="F4323" i="10"/>
  <c r="E4323" i="10"/>
  <c r="D4323" i="10"/>
  <c r="A4323" i="10"/>
  <c r="H4322" i="10"/>
  <c r="G4322" i="10"/>
  <c r="F4322" i="10"/>
  <c r="E4322" i="10"/>
  <c r="D4322" i="10"/>
  <c r="A4322" i="10"/>
  <c r="H4321" i="10"/>
  <c r="G4321" i="10"/>
  <c r="F4321" i="10"/>
  <c r="E4321" i="10"/>
  <c r="D4321" i="10"/>
  <c r="A4321" i="10"/>
  <c r="H4320" i="10"/>
  <c r="G4320" i="10"/>
  <c r="F4320" i="10"/>
  <c r="E4320" i="10"/>
  <c r="D4320" i="10"/>
  <c r="A4320" i="10"/>
  <c r="H4319" i="10"/>
  <c r="G4319" i="10"/>
  <c r="F4319" i="10"/>
  <c r="E4319" i="10"/>
  <c r="D4319" i="10"/>
  <c r="A4319" i="10"/>
  <c r="H4318" i="10"/>
  <c r="G4318" i="10"/>
  <c r="F4318" i="10"/>
  <c r="E4318" i="10"/>
  <c r="D4318" i="10"/>
  <c r="A4318" i="10"/>
  <c r="H4317" i="10"/>
  <c r="G4317" i="10"/>
  <c r="F4317" i="10"/>
  <c r="E4317" i="10"/>
  <c r="D4317" i="10"/>
  <c r="A4317" i="10"/>
  <c r="H4316" i="10"/>
  <c r="G4316" i="10"/>
  <c r="F4316" i="10"/>
  <c r="E4316" i="10"/>
  <c r="D4316" i="10"/>
  <c r="A4316" i="10"/>
  <c r="H4315" i="10"/>
  <c r="G4315" i="10"/>
  <c r="F4315" i="10"/>
  <c r="E4315" i="10"/>
  <c r="D4315" i="10"/>
  <c r="A4315" i="10"/>
  <c r="H4314" i="10"/>
  <c r="G4314" i="10"/>
  <c r="F4314" i="10"/>
  <c r="E4314" i="10"/>
  <c r="D4314" i="10"/>
  <c r="A4314" i="10"/>
  <c r="H4313" i="10"/>
  <c r="G4313" i="10"/>
  <c r="F4313" i="10"/>
  <c r="E4313" i="10"/>
  <c r="D4313" i="10"/>
  <c r="A4313" i="10"/>
  <c r="H4312" i="10"/>
  <c r="G4312" i="10"/>
  <c r="F4312" i="10"/>
  <c r="E4312" i="10"/>
  <c r="D4312" i="10"/>
  <c r="A4312" i="10"/>
  <c r="H4311" i="10"/>
  <c r="G4311" i="10"/>
  <c r="F4311" i="10"/>
  <c r="E4311" i="10"/>
  <c r="D4311" i="10"/>
  <c r="A4311" i="10"/>
  <c r="H4310" i="10"/>
  <c r="G4310" i="10"/>
  <c r="F4310" i="10"/>
  <c r="E4310" i="10"/>
  <c r="D4310" i="10"/>
  <c r="A4310" i="10"/>
  <c r="H4309" i="10"/>
  <c r="G4309" i="10"/>
  <c r="F4309" i="10"/>
  <c r="E4309" i="10"/>
  <c r="D4309" i="10"/>
  <c r="A4309" i="10"/>
  <c r="H4308" i="10"/>
  <c r="G4308" i="10"/>
  <c r="F4308" i="10"/>
  <c r="E4308" i="10"/>
  <c r="D4308" i="10"/>
  <c r="A4308" i="10"/>
  <c r="H4307" i="10"/>
  <c r="G4307" i="10"/>
  <c r="F4307" i="10"/>
  <c r="E4307" i="10"/>
  <c r="D4307" i="10"/>
  <c r="A4307" i="10"/>
  <c r="H4306" i="10"/>
  <c r="G4306" i="10"/>
  <c r="F4306" i="10"/>
  <c r="E4306" i="10"/>
  <c r="D4306" i="10"/>
  <c r="A4306" i="10"/>
  <c r="H4305" i="10"/>
  <c r="G4305" i="10"/>
  <c r="F4305" i="10"/>
  <c r="E4305" i="10"/>
  <c r="D4305" i="10"/>
  <c r="A4305" i="10"/>
  <c r="H4304" i="10"/>
  <c r="G4304" i="10"/>
  <c r="F4304" i="10"/>
  <c r="E4304" i="10"/>
  <c r="D4304" i="10"/>
  <c r="A4304" i="10"/>
  <c r="H4303" i="10"/>
  <c r="G4303" i="10"/>
  <c r="F4303" i="10"/>
  <c r="E4303" i="10"/>
  <c r="D4303" i="10"/>
  <c r="A4303" i="10"/>
  <c r="H4302" i="10"/>
  <c r="G4302" i="10"/>
  <c r="F4302" i="10"/>
  <c r="E4302" i="10"/>
  <c r="D4302" i="10"/>
  <c r="A4302" i="10"/>
  <c r="H4301" i="10"/>
  <c r="G4301" i="10"/>
  <c r="F4301" i="10"/>
  <c r="E4301" i="10"/>
  <c r="D4301" i="10"/>
  <c r="A4301" i="10"/>
  <c r="H4300" i="10"/>
  <c r="G4300" i="10"/>
  <c r="F4300" i="10"/>
  <c r="E4300" i="10"/>
  <c r="D4300" i="10"/>
  <c r="A4300" i="10"/>
  <c r="H4299" i="10"/>
  <c r="G4299" i="10"/>
  <c r="F4299" i="10"/>
  <c r="E4299" i="10"/>
  <c r="D4299" i="10"/>
  <c r="A4299" i="10"/>
  <c r="H4298" i="10"/>
  <c r="G4298" i="10"/>
  <c r="F4298" i="10"/>
  <c r="E4298" i="10"/>
  <c r="D4298" i="10"/>
  <c r="A4298" i="10"/>
  <c r="H4297" i="10"/>
  <c r="G4297" i="10"/>
  <c r="F4297" i="10"/>
  <c r="E4297" i="10"/>
  <c r="D4297" i="10"/>
  <c r="A4297" i="10"/>
  <c r="H4296" i="10"/>
  <c r="G4296" i="10"/>
  <c r="F4296" i="10"/>
  <c r="E4296" i="10"/>
  <c r="D4296" i="10"/>
  <c r="A4296" i="10"/>
  <c r="H4295" i="10"/>
  <c r="G4295" i="10"/>
  <c r="F4295" i="10"/>
  <c r="E4295" i="10"/>
  <c r="D4295" i="10"/>
  <c r="A4295" i="10"/>
  <c r="H4294" i="10"/>
  <c r="G4294" i="10"/>
  <c r="F4294" i="10"/>
  <c r="E4294" i="10"/>
  <c r="D4294" i="10"/>
  <c r="A4294" i="10"/>
  <c r="H4293" i="10"/>
  <c r="G4293" i="10"/>
  <c r="F4293" i="10"/>
  <c r="E4293" i="10"/>
  <c r="D4293" i="10"/>
  <c r="A4293" i="10"/>
  <c r="H4292" i="10"/>
  <c r="G4292" i="10"/>
  <c r="F4292" i="10"/>
  <c r="E4292" i="10"/>
  <c r="D4292" i="10"/>
  <c r="A4292" i="10"/>
  <c r="H4291" i="10"/>
  <c r="G4291" i="10"/>
  <c r="F4291" i="10"/>
  <c r="E4291" i="10"/>
  <c r="D4291" i="10"/>
  <c r="A4291" i="10"/>
  <c r="H4290" i="10"/>
  <c r="G4290" i="10"/>
  <c r="F4290" i="10"/>
  <c r="E4290" i="10"/>
  <c r="D4290" i="10"/>
  <c r="A4290" i="10"/>
  <c r="H4289" i="10"/>
  <c r="G4289" i="10"/>
  <c r="F4289" i="10"/>
  <c r="E4289" i="10"/>
  <c r="D4289" i="10"/>
  <c r="A4289" i="10"/>
  <c r="H4288" i="10"/>
  <c r="G4288" i="10"/>
  <c r="F4288" i="10"/>
  <c r="E4288" i="10"/>
  <c r="D4288" i="10"/>
  <c r="A4288" i="10"/>
  <c r="H4287" i="10"/>
  <c r="G4287" i="10"/>
  <c r="F4287" i="10"/>
  <c r="E4287" i="10"/>
  <c r="D4287" i="10"/>
  <c r="A4287" i="10"/>
  <c r="H4286" i="10"/>
  <c r="G4286" i="10"/>
  <c r="F4286" i="10"/>
  <c r="E4286" i="10"/>
  <c r="D4286" i="10"/>
  <c r="A4286" i="10"/>
  <c r="H4285" i="10"/>
  <c r="G4285" i="10"/>
  <c r="F4285" i="10"/>
  <c r="E4285" i="10"/>
  <c r="D4285" i="10"/>
  <c r="A4285" i="10"/>
  <c r="H4284" i="10"/>
  <c r="G4284" i="10"/>
  <c r="F4284" i="10"/>
  <c r="E4284" i="10"/>
  <c r="D4284" i="10"/>
  <c r="A4284" i="10"/>
  <c r="H4283" i="10"/>
  <c r="G4283" i="10"/>
  <c r="F4283" i="10"/>
  <c r="E4283" i="10"/>
  <c r="D4283" i="10"/>
  <c r="A4283" i="10"/>
  <c r="H4282" i="10"/>
  <c r="G4282" i="10"/>
  <c r="F4282" i="10"/>
  <c r="E4282" i="10"/>
  <c r="D4282" i="10"/>
  <c r="A4282" i="10"/>
  <c r="H4281" i="10"/>
  <c r="G4281" i="10"/>
  <c r="F4281" i="10"/>
  <c r="E4281" i="10"/>
  <c r="D4281" i="10"/>
  <c r="A4281" i="10"/>
  <c r="H4280" i="10"/>
  <c r="G4280" i="10"/>
  <c r="F4280" i="10"/>
  <c r="E4280" i="10"/>
  <c r="D4280" i="10"/>
  <c r="A4280" i="10"/>
  <c r="H4279" i="10"/>
  <c r="G4279" i="10"/>
  <c r="F4279" i="10"/>
  <c r="E4279" i="10"/>
  <c r="D4279" i="10"/>
  <c r="A4279" i="10"/>
  <c r="H4278" i="10"/>
  <c r="G4278" i="10"/>
  <c r="F4278" i="10"/>
  <c r="E4278" i="10"/>
  <c r="D4278" i="10"/>
  <c r="A4278" i="10"/>
  <c r="H4277" i="10"/>
  <c r="G4277" i="10"/>
  <c r="F4277" i="10"/>
  <c r="E4277" i="10"/>
  <c r="D4277" i="10"/>
  <c r="A4277" i="10"/>
  <c r="H4276" i="10"/>
  <c r="G4276" i="10"/>
  <c r="F4276" i="10"/>
  <c r="E4276" i="10"/>
  <c r="D4276" i="10"/>
  <c r="A4276" i="10"/>
  <c r="H4275" i="10"/>
  <c r="G4275" i="10"/>
  <c r="F4275" i="10"/>
  <c r="E4275" i="10"/>
  <c r="D4275" i="10"/>
  <c r="A4275" i="10"/>
  <c r="H4274" i="10"/>
  <c r="G4274" i="10"/>
  <c r="F4274" i="10"/>
  <c r="E4274" i="10"/>
  <c r="D4274" i="10"/>
  <c r="A4274" i="10"/>
  <c r="H4273" i="10"/>
  <c r="G4273" i="10"/>
  <c r="F4273" i="10"/>
  <c r="E4273" i="10"/>
  <c r="D4273" i="10"/>
  <c r="A4273" i="10"/>
  <c r="H4272" i="10"/>
  <c r="G4272" i="10"/>
  <c r="F4272" i="10"/>
  <c r="E4272" i="10"/>
  <c r="D4272" i="10"/>
  <c r="A4272" i="10"/>
  <c r="H4271" i="10"/>
  <c r="G4271" i="10"/>
  <c r="F4271" i="10"/>
  <c r="E4271" i="10"/>
  <c r="D4271" i="10"/>
  <c r="A4271" i="10"/>
  <c r="H4270" i="10"/>
  <c r="G4270" i="10"/>
  <c r="F4270" i="10"/>
  <c r="E4270" i="10"/>
  <c r="D4270" i="10"/>
  <c r="A4270" i="10"/>
  <c r="H4269" i="10"/>
  <c r="G4269" i="10"/>
  <c r="F4269" i="10"/>
  <c r="E4269" i="10"/>
  <c r="D4269" i="10"/>
  <c r="A4269" i="10"/>
  <c r="H4268" i="10"/>
  <c r="G4268" i="10"/>
  <c r="F4268" i="10"/>
  <c r="E4268" i="10"/>
  <c r="D4268" i="10"/>
  <c r="A4268" i="10"/>
  <c r="H4267" i="10"/>
  <c r="G4267" i="10"/>
  <c r="F4267" i="10"/>
  <c r="E4267" i="10"/>
  <c r="D4267" i="10"/>
  <c r="A4267" i="10"/>
  <c r="H4266" i="10"/>
  <c r="G4266" i="10"/>
  <c r="F4266" i="10"/>
  <c r="E4266" i="10"/>
  <c r="D4266" i="10"/>
  <c r="A4266" i="10"/>
  <c r="H4265" i="10"/>
  <c r="G4265" i="10"/>
  <c r="F4265" i="10"/>
  <c r="E4265" i="10"/>
  <c r="D4265" i="10"/>
  <c r="A4265" i="10"/>
  <c r="H4264" i="10"/>
  <c r="G4264" i="10"/>
  <c r="F4264" i="10"/>
  <c r="E4264" i="10"/>
  <c r="D4264" i="10"/>
  <c r="A4264" i="10"/>
  <c r="H4263" i="10"/>
  <c r="G4263" i="10"/>
  <c r="F4263" i="10"/>
  <c r="E4263" i="10"/>
  <c r="D4263" i="10"/>
  <c r="A4263" i="10"/>
  <c r="H4262" i="10"/>
  <c r="G4262" i="10"/>
  <c r="F4262" i="10"/>
  <c r="E4262" i="10"/>
  <c r="D4262" i="10"/>
  <c r="A4262" i="10"/>
  <c r="H4261" i="10"/>
  <c r="G4261" i="10"/>
  <c r="F4261" i="10"/>
  <c r="E4261" i="10"/>
  <c r="D4261" i="10"/>
  <c r="A4261" i="10"/>
  <c r="H4260" i="10"/>
  <c r="G4260" i="10"/>
  <c r="F4260" i="10"/>
  <c r="E4260" i="10"/>
  <c r="D4260" i="10"/>
  <c r="A4260" i="10"/>
  <c r="H4259" i="10"/>
  <c r="G4259" i="10"/>
  <c r="F4259" i="10"/>
  <c r="E4259" i="10"/>
  <c r="D4259" i="10"/>
  <c r="A4259" i="10"/>
  <c r="H4258" i="10"/>
  <c r="G4258" i="10"/>
  <c r="F4258" i="10"/>
  <c r="E4258" i="10"/>
  <c r="D4258" i="10"/>
  <c r="A4258" i="10"/>
  <c r="H4257" i="10"/>
  <c r="G4257" i="10"/>
  <c r="F4257" i="10"/>
  <c r="E4257" i="10"/>
  <c r="D4257" i="10"/>
  <c r="A4257" i="10"/>
  <c r="H4256" i="10"/>
  <c r="G4256" i="10"/>
  <c r="F4256" i="10"/>
  <c r="E4256" i="10"/>
  <c r="D4256" i="10"/>
  <c r="A4256" i="10"/>
  <c r="H4255" i="10"/>
  <c r="G4255" i="10"/>
  <c r="F4255" i="10"/>
  <c r="E4255" i="10"/>
  <c r="D4255" i="10"/>
  <c r="A4255" i="10"/>
  <c r="H4254" i="10"/>
  <c r="G4254" i="10"/>
  <c r="F4254" i="10"/>
  <c r="E4254" i="10"/>
  <c r="D4254" i="10"/>
  <c r="A4254" i="10"/>
  <c r="H4253" i="10"/>
  <c r="G4253" i="10"/>
  <c r="F4253" i="10"/>
  <c r="E4253" i="10"/>
  <c r="D4253" i="10"/>
  <c r="A4253" i="10"/>
  <c r="H4252" i="10"/>
  <c r="G4252" i="10"/>
  <c r="F4252" i="10"/>
  <c r="E4252" i="10"/>
  <c r="D4252" i="10"/>
  <c r="A4252" i="10"/>
  <c r="H4251" i="10"/>
  <c r="G4251" i="10"/>
  <c r="F4251" i="10"/>
  <c r="E4251" i="10"/>
  <c r="D4251" i="10"/>
  <c r="A4251" i="10"/>
  <c r="H4250" i="10"/>
  <c r="G4250" i="10"/>
  <c r="F4250" i="10"/>
  <c r="E4250" i="10"/>
  <c r="D4250" i="10"/>
  <c r="A4250" i="10"/>
  <c r="H4249" i="10"/>
  <c r="G4249" i="10"/>
  <c r="F4249" i="10"/>
  <c r="E4249" i="10"/>
  <c r="D4249" i="10"/>
  <c r="A4249" i="10"/>
  <c r="H4248" i="10"/>
  <c r="G4248" i="10"/>
  <c r="F4248" i="10"/>
  <c r="E4248" i="10"/>
  <c r="D4248" i="10"/>
  <c r="A4248" i="10"/>
  <c r="H4247" i="10"/>
  <c r="G4247" i="10"/>
  <c r="F4247" i="10"/>
  <c r="E4247" i="10"/>
  <c r="D4247" i="10"/>
  <c r="A4247" i="10"/>
  <c r="H4246" i="10"/>
  <c r="G4246" i="10"/>
  <c r="F4246" i="10"/>
  <c r="E4246" i="10"/>
  <c r="D4246" i="10"/>
  <c r="A4246" i="10"/>
  <c r="H4245" i="10"/>
  <c r="G4245" i="10"/>
  <c r="F4245" i="10"/>
  <c r="E4245" i="10"/>
  <c r="D4245" i="10"/>
  <c r="A4245" i="10"/>
  <c r="H4244" i="10"/>
  <c r="G4244" i="10"/>
  <c r="F4244" i="10"/>
  <c r="E4244" i="10"/>
  <c r="D4244" i="10"/>
  <c r="A4244" i="10"/>
  <c r="H4243" i="10"/>
  <c r="G4243" i="10"/>
  <c r="F4243" i="10"/>
  <c r="E4243" i="10"/>
  <c r="D4243" i="10"/>
  <c r="A4243" i="10"/>
  <c r="H4242" i="10"/>
  <c r="G4242" i="10"/>
  <c r="F4242" i="10"/>
  <c r="E4242" i="10"/>
  <c r="D4242" i="10"/>
  <c r="A4242" i="10"/>
  <c r="H4241" i="10"/>
  <c r="G4241" i="10"/>
  <c r="F4241" i="10"/>
  <c r="E4241" i="10"/>
  <c r="D4241" i="10"/>
  <c r="A4241" i="10"/>
  <c r="H4240" i="10"/>
  <c r="G4240" i="10"/>
  <c r="F4240" i="10"/>
  <c r="E4240" i="10"/>
  <c r="D4240" i="10"/>
  <c r="A4240" i="10"/>
  <c r="H4239" i="10"/>
  <c r="G4239" i="10"/>
  <c r="F4239" i="10"/>
  <c r="E4239" i="10"/>
  <c r="D4239" i="10"/>
  <c r="A4239" i="10"/>
  <c r="H4238" i="10"/>
  <c r="G4238" i="10"/>
  <c r="F4238" i="10"/>
  <c r="E4238" i="10"/>
  <c r="D4238" i="10"/>
  <c r="A4238" i="10"/>
  <c r="H4237" i="10"/>
  <c r="G4237" i="10"/>
  <c r="F4237" i="10"/>
  <c r="E4237" i="10"/>
  <c r="D4237" i="10"/>
  <c r="A4237" i="10"/>
  <c r="H4236" i="10"/>
  <c r="G4236" i="10"/>
  <c r="F4236" i="10"/>
  <c r="E4236" i="10"/>
  <c r="D4236" i="10"/>
  <c r="A4236" i="10"/>
  <c r="H4235" i="10"/>
  <c r="G4235" i="10"/>
  <c r="F4235" i="10"/>
  <c r="E4235" i="10"/>
  <c r="D4235" i="10"/>
  <c r="A4235" i="10"/>
  <c r="H4234" i="10"/>
  <c r="G4234" i="10"/>
  <c r="F4234" i="10"/>
  <c r="E4234" i="10"/>
  <c r="D4234" i="10"/>
  <c r="A4234" i="10"/>
  <c r="H4233" i="10"/>
  <c r="G4233" i="10"/>
  <c r="F4233" i="10"/>
  <c r="E4233" i="10"/>
  <c r="D4233" i="10"/>
  <c r="A4233" i="10"/>
  <c r="H4232" i="10"/>
  <c r="G4232" i="10"/>
  <c r="F4232" i="10"/>
  <c r="E4232" i="10"/>
  <c r="D4232" i="10"/>
  <c r="A4232" i="10"/>
  <c r="H4231" i="10"/>
  <c r="G4231" i="10"/>
  <c r="F4231" i="10"/>
  <c r="E4231" i="10"/>
  <c r="D4231" i="10"/>
  <c r="A4231" i="10"/>
  <c r="H4230" i="10"/>
  <c r="G4230" i="10"/>
  <c r="F4230" i="10"/>
  <c r="E4230" i="10"/>
  <c r="D4230" i="10"/>
  <c r="A4230" i="10"/>
  <c r="H4229" i="10"/>
  <c r="G4229" i="10"/>
  <c r="F4229" i="10"/>
  <c r="E4229" i="10"/>
  <c r="D4229" i="10"/>
  <c r="A4229" i="10"/>
  <c r="H4228" i="10"/>
  <c r="G4228" i="10"/>
  <c r="F4228" i="10"/>
  <c r="E4228" i="10"/>
  <c r="D4228" i="10"/>
  <c r="A4228" i="10"/>
  <c r="H4227" i="10"/>
  <c r="G4227" i="10"/>
  <c r="F4227" i="10"/>
  <c r="E4227" i="10"/>
  <c r="D4227" i="10"/>
  <c r="A4227" i="10"/>
  <c r="H4226" i="10"/>
  <c r="G4226" i="10"/>
  <c r="F4226" i="10"/>
  <c r="E4226" i="10"/>
  <c r="D4226" i="10"/>
  <c r="A4226" i="10"/>
  <c r="H4225" i="10"/>
  <c r="G4225" i="10"/>
  <c r="F4225" i="10"/>
  <c r="E4225" i="10"/>
  <c r="D4225" i="10"/>
  <c r="A4225" i="10"/>
  <c r="H4224" i="10"/>
  <c r="G4224" i="10"/>
  <c r="F4224" i="10"/>
  <c r="E4224" i="10"/>
  <c r="D4224" i="10"/>
  <c r="A4224" i="10"/>
  <c r="H4223" i="10"/>
  <c r="G4223" i="10"/>
  <c r="F4223" i="10"/>
  <c r="E4223" i="10"/>
  <c r="D4223" i="10"/>
  <c r="A4223" i="10"/>
  <c r="H4222" i="10"/>
  <c r="G4222" i="10"/>
  <c r="F4222" i="10"/>
  <c r="E4222" i="10"/>
  <c r="D4222" i="10"/>
  <c r="A4222" i="10"/>
  <c r="H4221" i="10"/>
  <c r="G4221" i="10"/>
  <c r="F4221" i="10"/>
  <c r="E4221" i="10"/>
  <c r="D4221" i="10"/>
  <c r="A4221" i="10"/>
  <c r="H4220" i="10"/>
  <c r="G4220" i="10"/>
  <c r="F4220" i="10"/>
  <c r="E4220" i="10"/>
  <c r="D4220" i="10"/>
  <c r="A4220" i="10"/>
  <c r="H4219" i="10"/>
  <c r="G4219" i="10"/>
  <c r="F4219" i="10"/>
  <c r="E4219" i="10"/>
  <c r="D4219" i="10"/>
  <c r="A4219" i="10"/>
  <c r="H4218" i="10"/>
  <c r="G4218" i="10"/>
  <c r="F4218" i="10"/>
  <c r="E4218" i="10"/>
  <c r="D4218" i="10"/>
  <c r="A4218" i="10"/>
  <c r="H4217" i="10"/>
  <c r="G4217" i="10"/>
  <c r="F4217" i="10"/>
  <c r="E4217" i="10"/>
  <c r="D4217" i="10"/>
  <c r="A4217" i="10"/>
  <c r="H4216" i="10"/>
  <c r="G4216" i="10"/>
  <c r="F4216" i="10"/>
  <c r="E4216" i="10"/>
  <c r="D4216" i="10"/>
  <c r="A4216" i="10"/>
  <c r="H4215" i="10"/>
  <c r="G4215" i="10"/>
  <c r="F4215" i="10"/>
  <c r="E4215" i="10"/>
  <c r="D4215" i="10"/>
  <c r="A4215" i="10"/>
  <c r="H4214" i="10"/>
  <c r="G4214" i="10"/>
  <c r="F4214" i="10"/>
  <c r="E4214" i="10"/>
  <c r="D4214" i="10"/>
  <c r="A4214" i="10"/>
  <c r="H4213" i="10"/>
  <c r="G4213" i="10"/>
  <c r="F4213" i="10"/>
  <c r="E4213" i="10"/>
  <c r="D4213" i="10"/>
  <c r="A4213" i="10"/>
  <c r="H4212" i="10"/>
  <c r="G4212" i="10"/>
  <c r="F4212" i="10"/>
  <c r="E4212" i="10"/>
  <c r="D4212" i="10"/>
  <c r="A4212" i="10"/>
  <c r="H4211" i="10"/>
  <c r="G4211" i="10"/>
  <c r="F4211" i="10"/>
  <c r="E4211" i="10"/>
  <c r="D4211" i="10"/>
  <c r="A4211" i="10"/>
  <c r="H4210" i="10"/>
  <c r="G4210" i="10"/>
  <c r="F4210" i="10"/>
  <c r="E4210" i="10"/>
  <c r="D4210" i="10"/>
  <c r="A4210" i="10"/>
  <c r="H4209" i="10"/>
  <c r="G4209" i="10"/>
  <c r="F4209" i="10"/>
  <c r="E4209" i="10"/>
  <c r="D4209" i="10"/>
  <c r="A4209" i="10"/>
  <c r="H4208" i="10"/>
  <c r="G4208" i="10"/>
  <c r="F4208" i="10"/>
  <c r="E4208" i="10"/>
  <c r="D4208" i="10"/>
  <c r="A4208" i="10"/>
  <c r="H4207" i="10"/>
  <c r="G4207" i="10"/>
  <c r="F4207" i="10"/>
  <c r="E4207" i="10"/>
  <c r="D4207" i="10"/>
  <c r="A4207" i="10"/>
  <c r="H4206" i="10"/>
  <c r="G4206" i="10"/>
  <c r="F4206" i="10"/>
  <c r="E4206" i="10"/>
  <c r="D4206" i="10"/>
  <c r="A4206" i="10"/>
  <c r="H4205" i="10"/>
  <c r="G4205" i="10"/>
  <c r="F4205" i="10"/>
  <c r="E4205" i="10"/>
  <c r="D4205" i="10"/>
  <c r="A4205" i="10"/>
  <c r="H4204" i="10"/>
  <c r="G4204" i="10"/>
  <c r="F4204" i="10"/>
  <c r="E4204" i="10"/>
  <c r="D4204" i="10"/>
  <c r="A4204" i="10"/>
  <c r="H4203" i="10"/>
  <c r="G4203" i="10"/>
  <c r="F4203" i="10"/>
  <c r="E4203" i="10"/>
  <c r="D4203" i="10"/>
  <c r="A4203" i="10"/>
  <c r="H4202" i="10"/>
  <c r="G4202" i="10"/>
  <c r="F4202" i="10"/>
  <c r="E4202" i="10"/>
  <c r="D4202" i="10"/>
  <c r="A4202" i="10"/>
  <c r="H4201" i="10"/>
  <c r="G4201" i="10"/>
  <c r="F4201" i="10"/>
  <c r="E4201" i="10"/>
  <c r="D4201" i="10"/>
  <c r="A4201" i="10"/>
  <c r="H4200" i="10"/>
  <c r="G4200" i="10"/>
  <c r="F4200" i="10"/>
  <c r="E4200" i="10"/>
  <c r="D4200" i="10"/>
  <c r="A4200" i="10"/>
  <c r="H4199" i="10"/>
  <c r="G4199" i="10"/>
  <c r="F4199" i="10"/>
  <c r="E4199" i="10"/>
  <c r="D4199" i="10"/>
  <c r="A4199" i="10"/>
  <c r="H4198" i="10"/>
  <c r="G4198" i="10"/>
  <c r="F4198" i="10"/>
  <c r="E4198" i="10"/>
  <c r="D4198" i="10"/>
  <c r="A4198" i="10"/>
  <c r="H4197" i="10"/>
  <c r="G4197" i="10"/>
  <c r="F4197" i="10"/>
  <c r="E4197" i="10"/>
  <c r="D4197" i="10"/>
  <c r="A4197" i="10"/>
  <c r="H4196" i="10"/>
  <c r="G4196" i="10"/>
  <c r="F4196" i="10"/>
  <c r="E4196" i="10"/>
  <c r="D4196" i="10"/>
  <c r="A4196" i="10"/>
  <c r="H4195" i="10"/>
  <c r="G4195" i="10"/>
  <c r="F4195" i="10"/>
  <c r="E4195" i="10"/>
  <c r="D4195" i="10"/>
  <c r="A4195" i="10"/>
  <c r="H4194" i="10"/>
  <c r="G4194" i="10"/>
  <c r="F4194" i="10"/>
  <c r="E4194" i="10"/>
  <c r="D4194" i="10"/>
  <c r="A4194" i="10"/>
  <c r="H4193" i="10"/>
  <c r="G4193" i="10"/>
  <c r="F4193" i="10"/>
  <c r="E4193" i="10"/>
  <c r="D4193" i="10"/>
  <c r="A4193" i="10"/>
  <c r="H4192" i="10"/>
  <c r="G4192" i="10"/>
  <c r="F4192" i="10"/>
  <c r="E4192" i="10"/>
  <c r="D4192" i="10"/>
  <c r="A4192" i="10"/>
  <c r="H4191" i="10"/>
  <c r="G4191" i="10"/>
  <c r="F4191" i="10"/>
  <c r="E4191" i="10"/>
  <c r="D4191" i="10"/>
  <c r="A4191" i="10"/>
  <c r="H4190" i="10"/>
  <c r="G4190" i="10"/>
  <c r="F4190" i="10"/>
  <c r="E4190" i="10"/>
  <c r="D4190" i="10"/>
  <c r="A4190" i="10"/>
  <c r="H4189" i="10"/>
  <c r="G4189" i="10"/>
  <c r="F4189" i="10"/>
  <c r="E4189" i="10"/>
  <c r="D4189" i="10"/>
  <c r="A4189" i="10"/>
  <c r="H4188" i="10"/>
  <c r="G4188" i="10"/>
  <c r="F4188" i="10"/>
  <c r="E4188" i="10"/>
  <c r="D4188" i="10"/>
  <c r="A4188" i="10"/>
  <c r="H4187" i="10"/>
  <c r="G4187" i="10"/>
  <c r="F4187" i="10"/>
  <c r="E4187" i="10"/>
  <c r="D4187" i="10"/>
  <c r="A4187" i="10"/>
  <c r="H4186" i="10"/>
  <c r="G4186" i="10"/>
  <c r="F4186" i="10"/>
  <c r="E4186" i="10"/>
  <c r="D4186" i="10"/>
  <c r="A4186" i="10"/>
  <c r="H4185" i="10"/>
  <c r="G4185" i="10"/>
  <c r="F4185" i="10"/>
  <c r="E4185" i="10"/>
  <c r="D4185" i="10"/>
  <c r="A4185" i="10"/>
  <c r="H4184" i="10"/>
  <c r="G4184" i="10"/>
  <c r="F4184" i="10"/>
  <c r="E4184" i="10"/>
  <c r="D4184" i="10"/>
  <c r="A4184" i="10"/>
  <c r="H4183" i="10"/>
  <c r="G4183" i="10"/>
  <c r="F4183" i="10"/>
  <c r="E4183" i="10"/>
  <c r="D4183" i="10"/>
  <c r="A4183" i="10"/>
  <c r="H4182" i="10"/>
  <c r="G4182" i="10"/>
  <c r="F4182" i="10"/>
  <c r="E4182" i="10"/>
  <c r="D4182" i="10"/>
  <c r="A4182" i="10"/>
  <c r="H4181" i="10"/>
  <c r="G4181" i="10"/>
  <c r="F4181" i="10"/>
  <c r="E4181" i="10"/>
  <c r="D4181" i="10"/>
  <c r="A4181" i="10"/>
  <c r="H4180" i="10"/>
  <c r="G4180" i="10"/>
  <c r="F4180" i="10"/>
  <c r="E4180" i="10"/>
  <c r="D4180" i="10"/>
  <c r="A4180" i="10"/>
  <c r="H4179" i="10"/>
  <c r="G4179" i="10"/>
  <c r="F4179" i="10"/>
  <c r="E4179" i="10"/>
  <c r="D4179" i="10"/>
  <c r="A4179" i="10"/>
  <c r="H4178" i="10"/>
  <c r="G4178" i="10"/>
  <c r="F4178" i="10"/>
  <c r="E4178" i="10"/>
  <c r="D4178" i="10"/>
  <c r="A4178" i="10"/>
  <c r="H4177" i="10"/>
  <c r="G4177" i="10"/>
  <c r="F4177" i="10"/>
  <c r="E4177" i="10"/>
  <c r="D4177" i="10"/>
  <c r="A4177" i="10"/>
  <c r="H4176" i="10"/>
  <c r="G4176" i="10"/>
  <c r="F4176" i="10"/>
  <c r="E4176" i="10"/>
  <c r="D4176" i="10"/>
  <c r="A4176" i="10"/>
  <c r="H4175" i="10"/>
  <c r="G4175" i="10"/>
  <c r="F4175" i="10"/>
  <c r="E4175" i="10"/>
  <c r="D4175" i="10"/>
  <c r="A4175" i="10"/>
  <c r="H4174" i="10"/>
  <c r="G4174" i="10"/>
  <c r="F4174" i="10"/>
  <c r="E4174" i="10"/>
  <c r="D4174" i="10"/>
  <c r="A4174" i="10"/>
  <c r="H4173" i="10"/>
  <c r="G4173" i="10"/>
  <c r="F4173" i="10"/>
  <c r="E4173" i="10"/>
  <c r="D4173" i="10"/>
  <c r="A4173" i="10"/>
  <c r="H4172" i="10"/>
  <c r="G4172" i="10"/>
  <c r="F4172" i="10"/>
  <c r="E4172" i="10"/>
  <c r="D4172" i="10"/>
  <c r="A4172" i="10"/>
  <c r="H4171" i="10"/>
  <c r="G4171" i="10"/>
  <c r="F4171" i="10"/>
  <c r="E4171" i="10"/>
  <c r="D4171" i="10"/>
  <c r="A4171" i="10"/>
  <c r="H4170" i="10"/>
  <c r="G4170" i="10"/>
  <c r="F4170" i="10"/>
  <c r="E4170" i="10"/>
  <c r="D4170" i="10"/>
  <c r="A4170" i="10"/>
  <c r="H4169" i="10"/>
  <c r="G4169" i="10"/>
  <c r="F4169" i="10"/>
  <c r="E4169" i="10"/>
  <c r="D4169" i="10"/>
  <c r="A4169" i="10"/>
  <c r="H4168" i="10"/>
  <c r="G4168" i="10"/>
  <c r="F4168" i="10"/>
  <c r="E4168" i="10"/>
  <c r="D4168" i="10"/>
  <c r="A4168" i="10"/>
  <c r="H4167" i="10"/>
  <c r="G4167" i="10"/>
  <c r="F4167" i="10"/>
  <c r="E4167" i="10"/>
  <c r="D4167" i="10"/>
  <c r="A4167" i="10"/>
  <c r="H4166" i="10"/>
  <c r="G4166" i="10"/>
  <c r="F4166" i="10"/>
  <c r="E4166" i="10"/>
  <c r="D4166" i="10"/>
  <c r="A4166" i="10"/>
  <c r="H4165" i="10"/>
  <c r="G4165" i="10"/>
  <c r="F4165" i="10"/>
  <c r="E4165" i="10"/>
  <c r="D4165" i="10"/>
  <c r="A4165" i="10"/>
  <c r="H4164" i="10"/>
  <c r="G4164" i="10"/>
  <c r="F4164" i="10"/>
  <c r="E4164" i="10"/>
  <c r="D4164" i="10"/>
  <c r="A4164" i="10"/>
  <c r="H4163" i="10"/>
  <c r="G4163" i="10"/>
  <c r="F4163" i="10"/>
  <c r="E4163" i="10"/>
  <c r="D4163" i="10"/>
  <c r="A4163" i="10"/>
  <c r="H4162" i="10"/>
  <c r="G4162" i="10"/>
  <c r="F4162" i="10"/>
  <c r="E4162" i="10"/>
  <c r="D4162" i="10"/>
  <c r="A4162" i="10"/>
  <c r="H4161" i="10"/>
  <c r="G4161" i="10"/>
  <c r="F4161" i="10"/>
  <c r="E4161" i="10"/>
  <c r="D4161" i="10"/>
  <c r="A4161" i="10"/>
  <c r="H4160" i="10"/>
  <c r="G4160" i="10"/>
  <c r="F4160" i="10"/>
  <c r="E4160" i="10"/>
  <c r="D4160" i="10"/>
  <c r="A4160" i="10"/>
  <c r="H4159" i="10"/>
  <c r="G4159" i="10"/>
  <c r="F4159" i="10"/>
  <c r="E4159" i="10"/>
  <c r="D4159" i="10"/>
  <c r="A4159" i="10"/>
  <c r="H4158" i="10"/>
  <c r="G4158" i="10"/>
  <c r="F4158" i="10"/>
  <c r="E4158" i="10"/>
  <c r="D4158" i="10"/>
  <c r="A4158" i="10"/>
  <c r="H4157" i="10"/>
  <c r="G4157" i="10"/>
  <c r="F4157" i="10"/>
  <c r="E4157" i="10"/>
  <c r="D4157" i="10"/>
  <c r="A4157" i="10"/>
  <c r="H4156" i="10"/>
  <c r="G4156" i="10"/>
  <c r="F4156" i="10"/>
  <c r="E4156" i="10"/>
  <c r="D4156" i="10"/>
  <c r="A4156" i="10"/>
  <c r="H4155" i="10"/>
  <c r="G4155" i="10"/>
  <c r="F4155" i="10"/>
  <c r="E4155" i="10"/>
  <c r="D4155" i="10"/>
  <c r="A4155" i="10"/>
  <c r="H4154" i="10"/>
  <c r="G4154" i="10"/>
  <c r="F4154" i="10"/>
  <c r="E4154" i="10"/>
  <c r="D4154" i="10"/>
  <c r="A4154" i="10"/>
  <c r="H4153" i="10"/>
  <c r="G4153" i="10"/>
  <c r="F4153" i="10"/>
  <c r="E4153" i="10"/>
  <c r="D4153" i="10"/>
  <c r="A4153" i="10"/>
  <c r="H4152" i="10"/>
  <c r="G4152" i="10"/>
  <c r="F4152" i="10"/>
  <c r="E4152" i="10"/>
  <c r="D4152" i="10"/>
  <c r="A4152" i="10"/>
  <c r="H4151" i="10"/>
  <c r="G4151" i="10"/>
  <c r="F4151" i="10"/>
  <c r="E4151" i="10"/>
  <c r="D4151" i="10"/>
  <c r="A4151" i="10"/>
  <c r="H4150" i="10"/>
  <c r="G4150" i="10"/>
  <c r="F4150" i="10"/>
  <c r="E4150" i="10"/>
  <c r="D4150" i="10"/>
  <c r="A4150" i="10"/>
  <c r="H4149" i="10"/>
  <c r="G4149" i="10"/>
  <c r="F4149" i="10"/>
  <c r="E4149" i="10"/>
  <c r="D4149" i="10"/>
  <c r="A4149" i="10"/>
  <c r="H4148" i="10"/>
  <c r="G4148" i="10"/>
  <c r="F4148" i="10"/>
  <c r="E4148" i="10"/>
  <c r="D4148" i="10"/>
  <c r="A4148" i="10"/>
  <c r="H4147" i="10"/>
  <c r="G4147" i="10"/>
  <c r="F4147" i="10"/>
  <c r="E4147" i="10"/>
  <c r="D4147" i="10"/>
  <c r="A4147" i="10"/>
  <c r="H4146" i="10"/>
  <c r="G4146" i="10"/>
  <c r="F4146" i="10"/>
  <c r="E4146" i="10"/>
  <c r="D4146" i="10"/>
  <c r="A4146" i="10"/>
  <c r="H4145" i="10"/>
  <c r="G4145" i="10"/>
  <c r="F4145" i="10"/>
  <c r="E4145" i="10"/>
  <c r="D4145" i="10"/>
  <c r="A4145" i="10"/>
  <c r="H4144" i="10"/>
  <c r="G4144" i="10"/>
  <c r="F4144" i="10"/>
  <c r="E4144" i="10"/>
  <c r="D4144" i="10"/>
  <c r="A4144" i="10"/>
  <c r="H4143" i="10"/>
  <c r="G4143" i="10"/>
  <c r="F4143" i="10"/>
  <c r="E4143" i="10"/>
  <c r="D4143" i="10"/>
  <c r="A4143" i="10"/>
  <c r="H4142" i="10"/>
  <c r="G4142" i="10"/>
  <c r="F4142" i="10"/>
  <c r="E4142" i="10"/>
  <c r="D4142" i="10"/>
  <c r="A4142" i="10"/>
  <c r="H4141" i="10"/>
  <c r="G4141" i="10"/>
  <c r="F4141" i="10"/>
  <c r="E4141" i="10"/>
  <c r="D4141" i="10"/>
  <c r="A4141" i="10"/>
  <c r="H4140" i="10"/>
  <c r="G4140" i="10"/>
  <c r="F4140" i="10"/>
  <c r="E4140" i="10"/>
  <c r="D4140" i="10"/>
  <c r="A4140" i="10"/>
  <c r="H4139" i="10"/>
  <c r="G4139" i="10"/>
  <c r="F4139" i="10"/>
  <c r="E4139" i="10"/>
  <c r="D4139" i="10"/>
  <c r="A4139" i="10"/>
  <c r="H4138" i="10"/>
  <c r="G4138" i="10"/>
  <c r="F4138" i="10"/>
  <c r="E4138" i="10"/>
  <c r="D4138" i="10"/>
  <c r="A4138" i="10"/>
  <c r="H4137" i="10"/>
  <c r="G4137" i="10"/>
  <c r="F4137" i="10"/>
  <c r="E4137" i="10"/>
  <c r="D4137" i="10"/>
  <c r="A4137" i="10"/>
  <c r="H4136" i="10"/>
  <c r="G4136" i="10"/>
  <c r="F4136" i="10"/>
  <c r="E4136" i="10"/>
  <c r="D4136" i="10"/>
  <c r="A4136" i="10"/>
  <c r="H4135" i="10"/>
  <c r="G4135" i="10"/>
  <c r="F4135" i="10"/>
  <c r="E4135" i="10"/>
  <c r="D4135" i="10"/>
  <c r="A4135" i="10"/>
  <c r="H4134" i="10"/>
  <c r="G4134" i="10"/>
  <c r="F4134" i="10"/>
  <c r="E4134" i="10"/>
  <c r="D4134" i="10"/>
  <c r="A4134" i="10"/>
  <c r="H4133" i="10"/>
  <c r="G4133" i="10"/>
  <c r="F4133" i="10"/>
  <c r="E4133" i="10"/>
  <c r="D4133" i="10"/>
  <c r="A4133" i="10"/>
  <c r="H4132" i="10"/>
  <c r="G4132" i="10"/>
  <c r="F4132" i="10"/>
  <c r="E4132" i="10"/>
  <c r="D4132" i="10"/>
  <c r="A4132" i="10"/>
  <c r="H4131" i="10"/>
  <c r="G4131" i="10"/>
  <c r="F4131" i="10"/>
  <c r="E4131" i="10"/>
  <c r="D4131" i="10"/>
  <c r="A4131" i="10"/>
  <c r="H4130" i="10"/>
  <c r="G4130" i="10"/>
  <c r="F4130" i="10"/>
  <c r="E4130" i="10"/>
  <c r="D4130" i="10"/>
  <c r="A4130" i="10"/>
  <c r="H4129" i="10"/>
  <c r="G4129" i="10"/>
  <c r="F4129" i="10"/>
  <c r="E4129" i="10"/>
  <c r="D4129" i="10"/>
  <c r="A4129" i="10"/>
  <c r="H4128" i="10"/>
  <c r="G4128" i="10"/>
  <c r="F4128" i="10"/>
  <c r="E4128" i="10"/>
  <c r="D4128" i="10"/>
  <c r="A4128" i="10"/>
  <c r="H4127" i="10"/>
  <c r="G4127" i="10"/>
  <c r="F4127" i="10"/>
  <c r="E4127" i="10"/>
  <c r="D4127" i="10"/>
  <c r="A4127" i="10"/>
  <c r="H4126" i="10"/>
  <c r="G4126" i="10"/>
  <c r="F4126" i="10"/>
  <c r="E4126" i="10"/>
  <c r="D4126" i="10"/>
  <c r="A4126" i="10"/>
  <c r="H4125" i="10"/>
  <c r="G4125" i="10"/>
  <c r="F4125" i="10"/>
  <c r="E4125" i="10"/>
  <c r="D4125" i="10"/>
  <c r="A4125" i="10"/>
  <c r="H4124" i="10"/>
  <c r="G4124" i="10"/>
  <c r="F4124" i="10"/>
  <c r="E4124" i="10"/>
  <c r="D4124" i="10"/>
  <c r="A4124" i="10"/>
  <c r="H4123" i="10"/>
  <c r="G4123" i="10"/>
  <c r="F4123" i="10"/>
  <c r="E4123" i="10"/>
  <c r="D4123" i="10"/>
  <c r="A4123" i="10"/>
  <c r="H4122" i="10"/>
  <c r="G4122" i="10"/>
  <c r="F4122" i="10"/>
  <c r="E4122" i="10"/>
  <c r="D4122" i="10"/>
  <c r="A4122" i="10"/>
  <c r="H4121" i="10"/>
  <c r="G4121" i="10"/>
  <c r="F4121" i="10"/>
  <c r="E4121" i="10"/>
  <c r="D4121" i="10"/>
  <c r="A4121" i="10"/>
  <c r="H4120" i="10"/>
  <c r="G4120" i="10"/>
  <c r="F4120" i="10"/>
  <c r="E4120" i="10"/>
  <c r="D4120" i="10"/>
  <c r="A4120" i="10"/>
  <c r="H4119" i="10"/>
  <c r="G4119" i="10"/>
  <c r="F4119" i="10"/>
  <c r="E4119" i="10"/>
  <c r="D4119" i="10"/>
  <c r="A4119" i="10"/>
  <c r="H4118" i="10"/>
  <c r="G4118" i="10"/>
  <c r="F4118" i="10"/>
  <c r="E4118" i="10"/>
  <c r="D4118" i="10"/>
  <c r="A4118" i="10"/>
  <c r="H4117" i="10"/>
  <c r="G4117" i="10"/>
  <c r="F4117" i="10"/>
  <c r="E4117" i="10"/>
  <c r="D4117" i="10"/>
  <c r="A4117" i="10"/>
  <c r="H4116" i="10"/>
  <c r="G4116" i="10"/>
  <c r="F4116" i="10"/>
  <c r="E4116" i="10"/>
  <c r="D4116" i="10"/>
  <c r="A4116" i="10"/>
  <c r="H4115" i="10"/>
  <c r="G4115" i="10"/>
  <c r="F4115" i="10"/>
  <c r="E4115" i="10"/>
  <c r="D4115" i="10"/>
  <c r="A4115" i="10"/>
  <c r="H4114" i="10"/>
  <c r="G4114" i="10"/>
  <c r="F4114" i="10"/>
  <c r="E4114" i="10"/>
  <c r="D4114" i="10"/>
  <c r="A4114" i="10"/>
  <c r="H4113" i="10"/>
  <c r="G4113" i="10"/>
  <c r="F4113" i="10"/>
  <c r="E4113" i="10"/>
  <c r="D4113" i="10"/>
  <c r="A4113" i="10"/>
  <c r="H4112" i="10"/>
  <c r="G4112" i="10"/>
  <c r="F4112" i="10"/>
  <c r="E4112" i="10"/>
  <c r="D4112" i="10"/>
  <c r="A4112" i="10"/>
  <c r="H4111" i="10"/>
  <c r="G4111" i="10"/>
  <c r="F4111" i="10"/>
  <c r="E4111" i="10"/>
  <c r="D4111" i="10"/>
  <c r="A4111" i="10"/>
  <c r="H4110" i="10"/>
  <c r="G4110" i="10"/>
  <c r="F4110" i="10"/>
  <c r="E4110" i="10"/>
  <c r="D4110" i="10"/>
  <c r="A4110" i="10"/>
  <c r="H4109" i="10"/>
  <c r="G4109" i="10"/>
  <c r="F4109" i="10"/>
  <c r="E4109" i="10"/>
  <c r="D4109" i="10"/>
  <c r="A4109" i="10"/>
  <c r="H4108" i="10"/>
  <c r="G4108" i="10"/>
  <c r="F4108" i="10"/>
  <c r="E4108" i="10"/>
  <c r="D4108" i="10"/>
  <c r="A4108" i="10"/>
  <c r="H4107" i="10"/>
  <c r="G4107" i="10"/>
  <c r="F4107" i="10"/>
  <c r="E4107" i="10"/>
  <c r="D4107" i="10"/>
  <c r="A4107" i="10"/>
  <c r="H4106" i="10"/>
  <c r="G4106" i="10"/>
  <c r="F4106" i="10"/>
  <c r="E4106" i="10"/>
  <c r="D4106" i="10"/>
  <c r="A4106" i="10"/>
  <c r="H4105" i="10"/>
  <c r="G4105" i="10"/>
  <c r="F4105" i="10"/>
  <c r="E4105" i="10"/>
  <c r="D4105" i="10"/>
  <c r="A4105" i="10"/>
  <c r="H4104" i="10"/>
  <c r="G4104" i="10"/>
  <c r="F4104" i="10"/>
  <c r="E4104" i="10"/>
  <c r="D4104" i="10"/>
  <c r="A4104" i="10"/>
  <c r="H4103" i="10"/>
  <c r="G4103" i="10"/>
  <c r="F4103" i="10"/>
  <c r="E4103" i="10"/>
  <c r="D4103" i="10"/>
  <c r="A4103" i="10"/>
  <c r="H4102" i="10"/>
  <c r="G4102" i="10"/>
  <c r="F4102" i="10"/>
  <c r="E4102" i="10"/>
  <c r="D4102" i="10"/>
  <c r="A4102" i="10"/>
  <c r="H4101" i="10"/>
  <c r="G4101" i="10"/>
  <c r="F4101" i="10"/>
  <c r="E4101" i="10"/>
  <c r="D4101" i="10"/>
  <c r="A4101" i="10"/>
  <c r="H4100" i="10"/>
  <c r="G4100" i="10"/>
  <c r="F4100" i="10"/>
  <c r="E4100" i="10"/>
  <c r="D4100" i="10"/>
  <c r="A4100" i="10"/>
  <c r="H4099" i="10"/>
  <c r="G4099" i="10"/>
  <c r="F4099" i="10"/>
  <c r="E4099" i="10"/>
  <c r="D4099" i="10"/>
  <c r="A4099" i="10"/>
  <c r="H4098" i="10"/>
  <c r="G4098" i="10"/>
  <c r="F4098" i="10"/>
  <c r="E4098" i="10"/>
  <c r="D4098" i="10"/>
  <c r="A4098" i="10"/>
  <c r="H4097" i="10"/>
  <c r="G4097" i="10"/>
  <c r="F4097" i="10"/>
  <c r="E4097" i="10"/>
  <c r="D4097" i="10"/>
  <c r="A4097" i="10"/>
  <c r="H4096" i="10"/>
  <c r="G4096" i="10"/>
  <c r="F4096" i="10"/>
  <c r="E4096" i="10"/>
  <c r="D4096" i="10"/>
  <c r="A4096" i="10"/>
  <c r="H4095" i="10"/>
  <c r="G4095" i="10"/>
  <c r="F4095" i="10"/>
  <c r="E4095" i="10"/>
  <c r="D4095" i="10"/>
  <c r="A4095" i="10"/>
  <c r="H4094" i="10"/>
  <c r="G4094" i="10"/>
  <c r="F4094" i="10"/>
  <c r="E4094" i="10"/>
  <c r="D4094" i="10"/>
  <c r="A4094" i="10"/>
  <c r="H4093" i="10"/>
  <c r="G4093" i="10"/>
  <c r="F4093" i="10"/>
  <c r="E4093" i="10"/>
  <c r="D4093" i="10"/>
  <c r="A4093" i="10"/>
  <c r="H4092" i="10"/>
  <c r="G4092" i="10"/>
  <c r="F4092" i="10"/>
  <c r="E4092" i="10"/>
  <c r="D4092" i="10"/>
  <c r="A4092" i="10"/>
  <c r="H4091" i="10"/>
  <c r="G4091" i="10"/>
  <c r="F4091" i="10"/>
  <c r="E4091" i="10"/>
  <c r="D4091" i="10"/>
  <c r="A4091" i="10"/>
  <c r="H4090" i="10"/>
  <c r="G4090" i="10"/>
  <c r="F4090" i="10"/>
  <c r="E4090" i="10"/>
  <c r="D4090" i="10"/>
  <c r="A4090" i="10"/>
  <c r="H4089" i="10"/>
  <c r="G4089" i="10"/>
  <c r="F4089" i="10"/>
  <c r="E4089" i="10"/>
  <c r="D4089" i="10"/>
  <c r="A4089" i="10"/>
  <c r="H4088" i="10"/>
  <c r="G4088" i="10"/>
  <c r="F4088" i="10"/>
  <c r="E4088" i="10"/>
  <c r="D4088" i="10"/>
  <c r="A4088" i="10"/>
  <c r="H4087" i="10"/>
  <c r="G4087" i="10"/>
  <c r="F4087" i="10"/>
  <c r="E4087" i="10"/>
  <c r="D4087" i="10"/>
  <c r="A4087" i="10"/>
  <c r="H4086" i="10"/>
  <c r="G4086" i="10"/>
  <c r="F4086" i="10"/>
  <c r="E4086" i="10"/>
  <c r="D4086" i="10"/>
  <c r="A4086" i="10"/>
  <c r="H4085" i="10"/>
  <c r="G4085" i="10"/>
  <c r="F4085" i="10"/>
  <c r="E4085" i="10"/>
  <c r="D4085" i="10"/>
  <c r="A4085" i="10"/>
  <c r="H4084" i="10"/>
  <c r="G4084" i="10"/>
  <c r="F4084" i="10"/>
  <c r="E4084" i="10"/>
  <c r="D4084" i="10"/>
  <c r="A4084" i="10"/>
  <c r="H4083" i="10"/>
  <c r="G4083" i="10"/>
  <c r="F4083" i="10"/>
  <c r="E4083" i="10"/>
  <c r="D4083" i="10"/>
  <c r="A4083" i="10"/>
  <c r="H4082" i="10"/>
  <c r="G4082" i="10"/>
  <c r="F4082" i="10"/>
  <c r="E4082" i="10"/>
  <c r="D4082" i="10"/>
  <c r="A4082" i="10"/>
  <c r="H4081" i="10"/>
  <c r="G4081" i="10"/>
  <c r="F4081" i="10"/>
  <c r="E4081" i="10"/>
  <c r="D4081" i="10"/>
  <c r="A4081" i="10"/>
  <c r="H4080" i="10"/>
  <c r="G4080" i="10"/>
  <c r="F4080" i="10"/>
  <c r="E4080" i="10"/>
  <c r="D4080" i="10"/>
  <c r="A4080" i="10"/>
  <c r="H4079" i="10"/>
  <c r="G4079" i="10"/>
  <c r="F4079" i="10"/>
  <c r="E4079" i="10"/>
  <c r="D4079" i="10"/>
  <c r="A4079" i="10"/>
  <c r="H4078" i="10"/>
  <c r="G4078" i="10"/>
  <c r="F4078" i="10"/>
  <c r="E4078" i="10"/>
  <c r="D4078" i="10"/>
  <c r="A4078" i="10"/>
  <c r="H4077" i="10"/>
  <c r="G4077" i="10"/>
  <c r="F4077" i="10"/>
  <c r="E4077" i="10"/>
  <c r="D4077" i="10"/>
  <c r="A4077" i="10"/>
  <c r="H4076" i="10"/>
  <c r="G4076" i="10"/>
  <c r="F4076" i="10"/>
  <c r="E4076" i="10"/>
  <c r="D4076" i="10"/>
  <c r="A4076" i="10"/>
  <c r="H4075" i="10"/>
  <c r="G4075" i="10"/>
  <c r="F4075" i="10"/>
  <c r="E4075" i="10"/>
  <c r="D4075" i="10"/>
  <c r="A4075" i="10"/>
  <c r="H4074" i="10"/>
  <c r="G4074" i="10"/>
  <c r="F4074" i="10"/>
  <c r="E4074" i="10"/>
  <c r="D4074" i="10"/>
  <c r="A4074" i="10"/>
  <c r="H4073" i="10"/>
  <c r="G4073" i="10"/>
  <c r="F4073" i="10"/>
  <c r="E4073" i="10"/>
  <c r="D4073" i="10"/>
  <c r="A4073" i="10"/>
  <c r="H4072" i="10"/>
  <c r="G4072" i="10"/>
  <c r="F4072" i="10"/>
  <c r="E4072" i="10"/>
  <c r="D4072" i="10"/>
  <c r="A4072" i="10"/>
  <c r="H4071" i="10"/>
  <c r="G4071" i="10"/>
  <c r="F4071" i="10"/>
  <c r="E4071" i="10"/>
  <c r="D4071" i="10"/>
  <c r="A4071" i="10"/>
  <c r="H4070" i="10"/>
  <c r="G4070" i="10"/>
  <c r="F4070" i="10"/>
  <c r="E4070" i="10"/>
  <c r="D4070" i="10"/>
  <c r="A4070" i="10"/>
  <c r="H4069" i="10"/>
  <c r="G4069" i="10"/>
  <c r="F4069" i="10"/>
  <c r="E4069" i="10"/>
  <c r="D4069" i="10"/>
  <c r="A4069" i="10"/>
  <c r="H4068" i="10"/>
  <c r="G4068" i="10"/>
  <c r="F4068" i="10"/>
  <c r="E4068" i="10"/>
  <c r="D4068" i="10"/>
  <c r="A4068" i="10"/>
  <c r="H4067" i="10"/>
  <c r="G4067" i="10"/>
  <c r="F4067" i="10"/>
  <c r="E4067" i="10"/>
  <c r="D4067" i="10"/>
  <c r="A4067" i="10"/>
  <c r="H4066" i="10"/>
  <c r="G4066" i="10"/>
  <c r="F4066" i="10"/>
  <c r="E4066" i="10"/>
  <c r="D4066" i="10"/>
  <c r="A4066" i="10"/>
  <c r="H4065" i="10"/>
  <c r="G4065" i="10"/>
  <c r="F4065" i="10"/>
  <c r="E4065" i="10"/>
  <c r="D4065" i="10"/>
  <c r="A4065" i="10"/>
  <c r="H4064" i="10"/>
  <c r="G4064" i="10"/>
  <c r="F4064" i="10"/>
  <c r="E4064" i="10"/>
  <c r="D4064" i="10"/>
  <c r="A4064" i="10"/>
  <c r="H4063" i="10"/>
  <c r="G4063" i="10"/>
  <c r="F4063" i="10"/>
  <c r="E4063" i="10"/>
  <c r="D4063" i="10"/>
  <c r="A4063" i="10"/>
  <c r="H4062" i="10"/>
  <c r="G4062" i="10"/>
  <c r="F4062" i="10"/>
  <c r="E4062" i="10"/>
  <c r="D4062" i="10"/>
  <c r="A4062" i="10"/>
  <c r="H4061" i="10"/>
  <c r="G4061" i="10"/>
  <c r="F4061" i="10"/>
  <c r="E4061" i="10"/>
  <c r="D4061" i="10"/>
  <c r="A4061" i="10"/>
  <c r="H4060" i="10"/>
  <c r="G4060" i="10"/>
  <c r="F4060" i="10"/>
  <c r="E4060" i="10"/>
  <c r="D4060" i="10"/>
  <c r="A4060" i="10"/>
  <c r="H4059" i="10"/>
  <c r="G4059" i="10"/>
  <c r="F4059" i="10"/>
  <c r="E4059" i="10"/>
  <c r="D4059" i="10"/>
  <c r="A4059" i="10"/>
  <c r="H4058" i="10"/>
  <c r="G4058" i="10"/>
  <c r="F4058" i="10"/>
  <c r="E4058" i="10"/>
  <c r="D4058" i="10"/>
  <c r="A4058" i="10"/>
  <c r="H4057" i="10"/>
  <c r="G4057" i="10"/>
  <c r="F4057" i="10"/>
  <c r="E4057" i="10"/>
  <c r="D4057" i="10"/>
  <c r="A4057" i="10"/>
  <c r="H4056" i="10"/>
  <c r="G4056" i="10"/>
  <c r="F4056" i="10"/>
  <c r="E4056" i="10"/>
  <c r="D4056" i="10"/>
  <c r="A4056" i="10"/>
  <c r="H4055" i="10"/>
  <c r="G4055" i="10"/>
  <c r="F4055" i="10"/>
  <c r="E4055" i="10"/>
  <c r="D4055" i="10"/>
  <c r="A4055" i="10"/>
  <c r="H4054" i="10"/>
  <c r="G4054" i="10"/>
  <c r="F4054" i="10"/>
  <c r="E4054" i="10"/>
  <c r="D4054" i="10"/>
  <c r="A4054" i="10"/>
  <c r="H4053" i="10"/>
  <c r="G4053" i="10"/>
  <c r="F4053" i="10"/>
  <c r="E4053" i="10"/>
  <c r="D4053" i="10"/>
  <c r="A4053" i="10"/>
  <c r="H4052" i="10"/>
  <c r="G4052" i="10"/>
  <c r="F4052" i="10"/>
  <c r="E4052" i="10"/>
  <c r="D4052" i="10"/>
  <c r="A4052" i="10"/>
  <c r="H4051" i="10"/>
  <c r="G4051" i="10"/>
  <c r="F4051" i="10"/>
  <c r="E4051" i="10"/>
  <c r="D4051" i="10"/>
  <c r="A4051" i="10"/>
  <c r="H4050" i="10"/>
  <c r="G4050" i="10"/>
  <c r="F4050" i="10"/>
  <c r="E4050" i="10"/>
  <c r="D4050" i="10"/>
  <c r="A4050" i="10"/>
  <c r="H4049" i="10"/>
  <c r="G4049" i="10"/>
  <c r="F4049" i="10"/>
  <c r="E4049" i="10"/>
  <c r="D4049" i="10"/>
  <c r="A4049" i="10"/>
  <c r="H4048" i="10"/>
  <c r="G4048" i="10"/>
  <c r="F4048" i="10"/>
  <c r="E4048" i="10"/>
  <c r="D4048" i="10"/>
  <c r="A4048" i="10"/>
  <c r="H4047" i="10"/>
  <c r="G4047" i="10"/>
  <c r="F4047" i="10"/>
  <c r="E4047" i="10"/>
  <c r="D4047" i="10"/>
  <c r="A4047" i="10"/>
  <c r="H4046" i="10"/>
  <c r="G4046" i="10"/>
  <c r="F4046" i="10"/>
  <c r="E4046" i="10"/>
  <c r="D4046" i="10"/>
  <c r="A4046" i="10"/>
  <c r="H4045" i="10"/>
  <c r="G4045" i="10"/>
  <c r="F4045" i="10"/>
  <c r="E4045" i="10"/>
  <c r="D4045" i="10"/>
  <c r="A4045" i="10"/>
  <c r="H4044" i="10"/>
  <c r="G4044" i="10"/>
  <c r="F4044" i="10"/>
  <c r="E4044" i="10"/>
  <c r="D4044" i="10"/>
  <c r="A4044" i="10"/>
  <c r="H4043" i="10"/>
  <c r="G4043" i="10"/>
  <c r="F4043" i="10"/>
  <c r="E4043" i="10"/>
  <c r="D4043" i="10"/>
  <c r="A4043" i="10"/>
  <c r="H4042" i="10"/>
  <c r="G4042" i="10"/>
  <c r="F4042" i="10"/>
  <c r="E4042" i="10"/>
  <c r="D4042" i="10"/>
  <c r="A4042" i="10"/>
  <c r="H4041" i="10"/>
  <c r="G4041" i="10"/>
  <c r="F4041" i="10"/>
  <c r="E4041" i="10"/>
  <c r="D4041" i="10"/>
  <c r="A4041" i="10"/>
  <c r="H4040" i="10"/>
  <c r="G4040" i="10"/>
  <c r="F4040" i="10"/>
  <c r="E4040" i="10"/>
  <c r="D4040" i="10"/>
  <c r="A4040" i="10"/>
  <c r="H4039" i="10"/>
  <c r="G4039" i="10"/>
  <c r="F4039" i="10"/>
  <c r="E4039" i="10"/>
  <c r="D4039" i="10"/>
  <c r="A4039" i="10"/>
  <c r="H4038" i="10"/>
  <c r="G4038" i="10"/>
  <c r="F4038" i="10"/>
  <c r="E4038" i="10"/>
  <c r="D4038" i="10"/>
  <c r="A4038" i="10"/>
  <c r="H4037" i="10"/>
  <c r="G4037" i="10"/>
  <c r="F4037" i="10"/>
  <c r="E4037" i="10"/>
  <c r="D4037" i="10"/>
  <c r="A4037" i="10"/>
  <c r="H4036" i="10"/>
  <c r="G4036" i="10"/>
  <c r="F4036" i="10"/>
  <c r="E4036" i="10"/>
  <c r="D4036" i="10"/>
  <c r="A4036" i="10"/>
  <c r="H4035" i="10"/>
  <c r="G4035" i="10"/>
  <c r="F4035" i="10"/>
  <c r="E4035" i="10"/>
  <c r="D4035" i="10"/>
  <c r="A4035" i="10"/>
  <c r="H4034" i="10"/>
  <c r="G4034" i="10"/>
  <c r="F4034" i="10"/>
  <c r="E4034" i="10"/>
  <c r="D4034" i="10"/>
  <c r="A4034" i="10"/>
  <c r="H4033" i="10"/>
  <c r="G4033" i="10"/>
  <c r="F4033" i="10"/>
  <c r="E4033" i="10"/>
  <c r="D4033" i="10"/>
  <c r="A4033" i="10"/>
  <c r="H4032" i="10"/>
  <c r="G4032" i="10"/>
  <c r="F4032" i="10"/>
  <c r="E4032" i="10"/>
  <c r="D4032" i="10"/>
  <c r="A4032" i="10"/>
  <c r="H4031" i="10"/>
  <c r="G4031" i="10"/>
  <c r="F4031" i="10"/>
  <c r="E4031" i="10"/>
  <c r="D4031" i="10"/>
  <c r="A4031" i="10"/>
  <c r="H4030" i="10"/>
  <c r="G4030" i="10"/>
  <c r="F4030" i="10"/>
  <c r="E4030" i="10"/>
  <c r="D4030" i="10"/>
  <c r="A4030" i="10"/>
  <c r="H4029" i="10"/>
  <c r="G4029" i="10"/>
  <c r="F4029" i="10"/>
  <c r="E4029" i="10"/>
  <c r="D4029" i="10"/>
  <c r="A4029" i="10"/>
  <c r="H4028" i="10"/>
  <c r="G4028" i="10"/>
  <c r="F4028" i="10"/>
  <c r="E4028" i="10"/>
  <c r="D4028" i="10"/>
  <c r="A4028" i="10"/>
  <c r="H4027" i="10"/>
  <c r="G4027" i="10"/>
  <c r="F4027" i="10"/>
  <c r="E4027" i="10"/>
  <c r="D4027" i="10"/>
  <c r="A4027" i="10"/>
  <c r="H4026" i="10"/>
  <c r="G4026" i="10"/>
  <c r="F4026" i="10"/>
  <c r="E4026" i="10"/>
  <c r="D4026" i="10"/>
  <c r="A4026" i="10"/>
  <c r="H4025" i="10"/>
  <c r="G4025" i="10"/>
  <c r="F4025" i="10"/>
  <c r="E4025" i="10"/>
  <c r="D4025" i="10"/>
  <c r="A4025" i="10"/>
  <c r="H4024" i="10"/>
  <c r="G4024" i="10"/>
  <c r="F4024" i="10"/>
  <c r="E4024" i="10"/>
  <c r="D4024" i="10"/>
  <c r="A4024" i="10"/>
  <c r="H4023" i="10"/>
  <c r="G4023" i="10"/>
  <c r="F4023" i="10"/>
  <c r="E4023" i="10"/>
  <c r="D4023" i="10"/>
  <c r="A4023" i="10"/>
  <c r="H4022" i="10"/>
  <c r="G4022" i="10"/>
  <c r="F4022" i="10"/>
  <c r="E4022" i="10"/>
  <c r="D4022" i="10"/>
  <c r="A4022" i="10"/>
  <c r="H4021" i="10"/>
  <c r="G4021" i="10"/>
  <c r="F4021" i="10"/>
  <c r="E4021" i="10"/>
  <c r="D4021" i="10"/>
  <c r="A4021" i="10"/>
  <c r="H4020" i="10"/>
  <c r="G4020" i="10"/>
  <c r="F4020" i="10"/>
  <c r="E4020" i="10"/>
  <c r="D4020" i="10"/>
  <c r="A4020" i="10"/>
  <c r="H4019" i="10"/>
  <c r="G4019" i="10"/>
  <c r="F4019" i="10"/>
  <c r="E4019" i="10"/>
  <c r="D4019" i="10"/>
  <c r="A4019" i="10"/>
  <c r="H4018" i="10"/>
  <c r="G4018" i="10"/>
  <c r="F4018" i="10"/>
  <c r="E4018" i="10"/>
  <c r="D4018" i="10"/>
  <c r="A4018" i="10"/>
  <c r="H4017" i="10"/>
  <c r="G4017" i="10"/>
  <c r="F4017" i="10"/>
  <c r="E4017" i="10"/>
  <c r="D4017" i="10"/>
  <c r="A4017" i="10"/>
  <c r="H4016" i="10"/>
  <c r="G4016" i="10"/>
  <c r="F4016" i="10"/>
  <c r="E4016" i="10"/>
  <c r="D4016" i="10"/>
  <c r="A4016" i="10"/>
  <c r="H4015" i="10"/>
  <c r="G4015" i="10"/>
  <c r="F4015" i="10"/>
  <c r="E4015" i="10"/>
  <c r="D4015" i="10"/>
  <c r="A4015" i="10"/>
  <c r="H4014" i="10"/>
  <c r="G4014" i="10"/>
  <c r="F4014" i="10"/>
  <c r="E4014" i="10"/>
  <c r="D4014" i="10"/>
  <c r="A4014" i="10"/>
  <c r="H4013" i="10"/>
  <c r="G4013" i="10"/>
  <c r="F4013" i="10"/>
  <c r="E4013" i="10"/>
  <c r="D4013" i="10"/>
  <c r="A4013" i="10"/>
  <c r="H4012" i="10"/>
  <c r="G4012" i="10"/>
  <c r="F4012" i="10"/>
  <c r="E4012" i="10"/>
  <c r="D4012" i="10"/>
  <c r="A4012" i="10"/>
  <c r="H4011" i="10"/>
  <c r="G4011" i="10"/>
  <c r="F4011" i="10"/>
  <c r="E4011" i="10"/>
  <c r="D4011" i="10"/>
  <c r="A4011" i="10"/>
  <c r="H4010" i="10"/>
  <c r="G4010" i="10"/>
  <c r="F4010" i="10"/>
  <c r="E4010" i="10"/>
  <c r="D4010" i="10"/>
  <c r="A4010" i="10"/>
  <c r="H4009" i="10"/>
  <c r="G4009" i="10"/>
  <c r="F4009" i="10"/>
  <c r="E4009" i="10"/>
  <c r="D4009" i="10"/>
  <c r="A4009" i="10"/>
  <c r="H4008" i="10"/>
  <c r="G4008" i="10"/>
  <c r="F4008" i="10"/>
  <c r="E4008" i="10"/>
  <c r="D4008" i="10"/>
  <c r="A4008" i="10"/>
  <c r="H4007" i="10"/>
  <c r="G4007" i="10"/>
  <c r="F4007" i="10"/>
  <c r="E4007" i="10"/>
  <c r="D4007" i="10"/>
  <c r="A4007" i="10"/>
  <c r="H4006" i="10"/>
  <c r="G4006" i="10"/>
  <c r="F4006" i="10"/>
  <c r="E4006" i="10"/>
  <c r="D4006" i="10"/>
  <c r="A4006" i="10"/>
  <c r="H4005" i="10"/>
  <c r="G4005" i="10"/>
  <c r="F4005" i="10"/>
  <c r="E4005" i="10"/>
  <c r="D4005" i="10"/>
  <c r="A4005" i="10"/>
  <c r="H4004" i="10"/>
  <c r="G4004" i="10"/>
  <c r="F4004" i="10"/>
  <c r="E4004" i="10"/>
  <c r="D4004" i="10"/>
  <c r="A4004" i="10"/>
  <c r="H4003" i="10"/>
  <c r="G4003" i="10"/>
  <c r="F4003" i="10"/>
  <c r="E4003" i="10"/>
  <c r="D4003" i="10"/>
  <c r="A4003" i="10"/>
  <c r="H4002" i="10"/>
  <c r="G4002" i="10"/>
  <c r="F4002" i="10"/>
  <c r="E4002" i="10"/>
  <c r="D4002" i="10"/>
  <c r="A4002" i="10"/>
  <c r="H4001" i="10"/>
  <c r="G4001" i="10"/>
  <c r="F4001" i="10"/>
  <c r="E4001" i="10"/>
  <c r="D4001" i="10"/>
  <c r="A4001" i="10"/>
  <c r="H4000" i="10"/>
  <c r="G4000" i="10"/>
  <c r="F4000" i="10"/>
  <c r="E4000" i="10"/>
  <c r="D4000" i="10"/>
  <c r="A4000" i="10"/>
  <c r="H3999" i="10"/>
  <c r="G3999" i="10"/>
  <c r="F3999" i="10"/>
  <c r="E3999" i="10"/>
  <c r="D3999" i="10"/>
  <c r="A3999" i="10"/>
  <c r="H3998" i="10"/>
  <c r="G3998" i="10"/>
  <c r="F3998" i="10"/>
  <c r="E3998" i="10"/>
  <c r="D3998" i="10"/>
  <c r="A3998" i="10"/>
  <c r="H3997" i="10"/>
  <c r="G3997" i="10"/>
  <c r="F3997" i="10"/>
  <c r="E3997" i="10"/>
  <c r="D3997" i="10"/>
  <c r="A3997" i="10"/>
  <c r="H3996" i="10"/>
  <c r="G3996" i="10"/>
  <c r="F3996" i="10"/>
  <c r="E3996" i="10"/>
  <c r="D3996" i="10"/>
  <c r="A3996" i="10"/>
  <c r="H3995" i="10"/>
  <c r="G3995" i="10"/>
  <c r="F3995" i="10"/>
  <c r="E3995" i="10"/>
  <c r="D3995" i="10"/>
  <c r="A3995" i="10"/>
  <c r="H3994" i="10"/>
  <c r="G3994" i="10"/>
  <c r="F3994" i="10"/>
  <c r="E3994" i="10"/>
  <c r="D3994" i="10"/>
  <c r="A3994" i="10"/>
  <c r="H3993" i="10"/>
  <c r="G3993" i="10"/>
  <c r="F3993" i="10"/>
  <c r="E3993" i="10"/>
  <c r="D3993" i="10"/>
  <c r="A3993" i="10"/>
  <c r="H3992" i="10"/>
  <c r="G3992" i="10"/>
  <c r="F3992" i="10"/>
  <c r="E3992" i="10"/>
  <c r="D3992" i="10"/>
  <c r="A3992" i="10"/>
  <c r="H3991" i="10"/>
  <c r="G3991" i="10"/>
  <c r="F3991" i="10"/>
  <c r="E3991" i="10"/>
  <c r="D3991" i="10"/>
  <c r="A3991" i="10"/>
  <c r="H3990" i="10"/>
  <c r="G3990" i="10"/>
  <c r="F3990" i="10"/>
  <c r="E3990" i="10"/>
  <c r="D3990" i="10"/>
  <c r="A3990" i="10"/>
  <c r="H3989" i="10"/>
  <c r="G3989" i="10"/>
  <c r="F3989" i="10"/>
  <c r="E3989" i="10"/>
  <c r="D3989" i="10"/>
  <c r="A3989" i="10"/>
  <c r="H3988" i="10"/>
  <c r="G3988" i="10"/>
  <c r="F3988" i="10"/>
  <c r="E3988" i="10"/>
  <c r="D3988" i="10"/>
  <c r="A3988" i="10"/>
  <c r="H3987" i="10"/>
  <c r="G3987" i="10"/>
  <c r="F3987" i="10"/>
  <c r="E3987" i="10"/>
  <c r="D3987" i="10"/>
  <c r="A3987" i="10"/>
  <c r="H3986" i="10"/>
  <c r="G3986" i="10"/>
  <c r="F3986" i="10"/>
  <c r="E3986" i="10"/>
  <c r="D3986" i="10"/>
  <c r="A3986" i="10"/>
  <c r="H3985" i="10"/>
  <c r="G3985" i="10"/>
  <c r="F3985" i="10"/>
  <c r="E3985" i="10"/>
  <c r="D3985" i="10"/>
  <c r="A3985" i="10"/>
  <c r="H3984" i="10"/>
  <c r="G3984" i="10"/>
  <c r="F3984" i="10"/>
  <c r="E3984" i="10"/>
  <c r="D3984" i="10"/>
  <c r="A3984" i="10"/>
  <c r="H3983" i="10"/>
  <c r="G3983" i="10"/>
  <c r="F3983" i="10"/>
  <c r="E3983" i="10"/>
  <c r="D3983" i="10"/>
  <c r="A3983" i="10"/>
  <c r="H3982" i="10"/>
  <c r="G3982" i="10"/>
  <c r="F3982" i="10"/>
  <c r="E3982" i="10"/>
  <c r="D3982" i="10"/>
  <c r="A3982" i="10"/>
  <c r="H3981" i="10"/>
  <c r="G3981" i="10"/>
  <c r="F3981" i="10"/>
  <c r="E3981" i="10"/>
  <c r="D3981" i="10"/>
  <c r="A3981" i="10"/>
  <c r="H3980" i="10"/>
  <c r="G3980" i="10"/>
  <c r="F3980" i="10"/>
  <c r="E3980" i="10"/>
  <c r="D3980" i="10"/>
  <c r="A3980" i="10"/>
  <c r="H3979" i="10"/>
  <c r="G3979" i="10"/>
  <c r="F3979" i="10"/>
  <c r="E3979" i="10"/>
  <c r="D3979" i="10"/>
  <c r="A3979" i="10"/>
  <c r="H3978" i="10"/>
  <c r="G3978" i="10"/>
  <c r="F3978" i="10"/>
  <c r="E3978" i="10"/>
  <c r="D3978" i="10"/>
  <c r="A3978" i="10"/>
  <c r="H3977" i="10"/>
  <c r="G3977" i="10"/>
  <c r="F3977" i="10"/>
  <c r="E3977" i="10"/>
  <c r="D3977" i="10"/>
  <c r="A3977" i="10"/>
  <c r="H3976" i="10"/>
  <c r="G3976" i="10"/>
  <c r="F3976" i="10"/>
  <c r="E3976" i="10"/>
  <c r="D3976" i="10"/>
  <c r="A3976" i="10"/>
  <c r="H3975" i="10"/>
  <c r="G3975" i="10"/>
  <c r="F3975" i="10"/>
  <c r="E3975" i="10"/>
  <c r="D3975" i="10"/>
  <c r="A3975" i="10"/>
  <c r="H3974" i="10"/>
  <c r="G3974" i="10"/>
  <c r="F3974" i="10"/>
  <c r="E3974" i="10"/>
  <c r="D3974" i="10"/>
  <c r="A3974" i="10"/>
  <c r="H3973" i="10"/>
  <c r="G3973" i="10"/>
  <c r="F3973" i="10"/>
  <c r="E3973" i="10"/>
  <c r="D3973" i="10"/>
  <c r="A3973" i="10"/>
  <c r="H3972" i="10"/>
  <c r="G3972" i="10"/>
  <c r="F3972" i="10"/>
  <c r="E3972" i="10"/>
  <c r="D3972" i="10"/>
  <c r="A3972" i="10"/>
  <c r="H3971" i="10"/>
  <c r="G3971" i="10"/>
  <c r="F3971" i="10"/>
  <c r="E3971" i="10"/>
  <c r="D3971" i="10"/>
  <c r="A3971" i="10"/>
  <c r="H3970" i="10"/>
  <c r="G3970" i="10"/>
  <c r="F3970" i="10"/>
  <c r="E3970" i="10"/>
  <c r="D3970" i="10"/>
  <c r="A3970" i="10"/>
  <c r="H3969" i="10"/>
  <c r="G3969" i="10"/>
  <c r="F3969" i="10"/>
  <c r="E3969" i="10"/>
  <c r="D3969" i="10"/>
  <c r="A3969" i="10"/>
  <c r="H3968" i="10"/>
  <c r="G3968" i="10"/>
  <c r="F3968" i="10"/>
  <c r="E3968" i="10"/>
  <c r="D3968" i="10"/>
  <c r="A3968" i="10"/>
  <c r="H3967" i="10"/>
  <c r="G3967" i="10"/>
  <c r="F3967" i="10"/>
  <c r="E3967" i="10"/>
  <c r="D3967" i="10"/>
  <c r="A3967" i="10"/>
  <c r="H3966" i="10"/>
  <c r="G3966" i="10"/>
  <c r="F3966" i="10"/>
  <c r="E3966" i="10"/>
  <c r="D3966" i="10"/>
  <c r="A3966" i="10"/>
  <c r="H3965" i="10"/>
  <c r="G3965" i="10"/>
  <c r="F3965" i="10"/>
  <c r="E3965" i="10"/>
  <c r="D3965" i="10"/>
  <c r="A3965" i="10"/>
  <c r="H3964" i="10"/>
  <c r="G3964" i="10"/>
  <c r="F3964" i="10"/>
  <c r="E3964" i="10"/>
  <c r="D3964" i="10"/>
  <c r="A3964" i="10"/>
  <c r="H3963" i="10"/>
  <c r="G3963" i="10"/>
  <c r="F3963" i="10"/>
  <c r="E3963" i="10"/>
  <c r="D3963" i="10"/>
  <c r="A3963" i="10"/>
  <c r="H3962" i="10"/>
  <c r="G3962" i="10"/>
  <c r="F3962" i="10"/>
  <c r="E3962" i="10"/>
  <c r="D3962" i="10"/>
  <c r="A3962" i="10"/>
  <c r="H3961" i="10"/>
  <c r="G3961" i="10"/>
  <c r="F3961" i="10"/>
  <c r="E3961" i="10"/>
  <c r="D3961" i="10"/>
  <c r="A3961" i="10"/>
  <c r="H3960" i="10"/>
  <c r="G3960" i="10"/>
  <c r="F3960" i="10"/>
  <c r="E3960" i="10"/>
  <c r="D3960" i="10"/>
  <c r="A3960" i="10"/>
  <c r="H3959" i="10"/>
  <c r="G3959" i="10"/>
  <c r="F3959" i="10"/>
  <c r="E3959" i="10"/>
  <c r="D3959" i="10"/>
  <c r="A3959" i="10"/>
  <c r="H3958" i="10"/>
  <c r="G3958" i="10"/>
  <c r="F3958" i="10"/>
  <c r="E3958" i="10"/>
  <c r="D3958" i="10"/>
  <c r="A3958" i="10"/>
  <c r="H3957" i="10"/>
  <c r="G3957" i="10"/>
  <c r="F3957" i="10"/>
  <c r="E3957" i="10"/>
  <c r="D3957" i="10"/>
  <c r="A3957" i="10"/>
  <c r="H3956" i="10"/>
  <c r="G3956" i="10"/>
  <c r="F3956" i="10"/>
  <c r="E3956" i="10"/>
  <c r="D3956" i="10"/>
  <c r="A3956" i="10"/>
  <c r="H3955" i="10"/>
  <c r="G3955" i="10"/>
  <c r="F3955" i="10"/>
  <c r="E3955" i="10"/>
  <c r="D3955" i="10"/>
  <c r="A3955" i="10"/>
  <c r="H3954" i="10"/>
  <c r="G3954" i="10"/>
  <c r="F3954" i="10"/>
  <c r="E3954" i="10"/>
  <c r="D3954" i="10"/>
  <c r="A3954" i="10"/>
  <c r="H3953" i="10"/>
  <c r="G3953" i="10"/>
  <c r="F3953" i="10"/>
  <c r="E3953" i="10"/>
  <c r="D3953" i="10"/>
  <c r="A3953" i="10"/>
  <c r="H3952" i="10"/>
  <c r="G3952" i="10"/>
  <c r="F3952" i="10"/>
  <c r="E3952" i="10"/>
  <c r="D3952" i="10"/>
  <c r="A3952" i="10"/>
  <c r="H3951" i="10"/>
  <c r="G3951" i="10"/>
  <c r="F3951" i="10"/>
  <c r="E3951" i="10"/>
  <c r="D3951" i="10"/>
  <c r="A3951" i="10"/>
  <c r="H3950" i="10"/>
  <c r="G3950" i="10"/>
  <c r="F3950" i="10"/>
  <c r="E3950" i="10"/>
  <c r="D3950" i="10"/>
  <c r="A3950" i="10"/>
  <c r="H3949" i="10"/>
  <c r="G3949" i="10"/>
  <c r="F3949" i="10"/>
  <c r="E3949" i="10"/>
  <c r="D3949" i="10"/>
  <c r="A3949" i="10"/>
  <c r="H3948" i="10"/>
  <c r="G3948" i="10"/>
  <c r="F3948" i="10"/>
  <c r="E3948" i="10"/>
  <c r="D3948" i="10"/>
  <c r="A3948" i="10"/>
  <c r="H3947" i="10"/>
  <c r="G3947" i="10"/>
  <c r="F3947" i="10"/>
  <c r="E3947" i="10"/>
  <c r="D3947" i="10"/>
  <c r="A3947" i="10"/>
  <c r="H3946" i="10"/>
  <c r="G3946" i="10"/>
  <c r="F3946" i="10"/>
  <c r="E3946" i="10"/>
  <c r="D3946" i="10"/>
  <c r="A3946" i="10"/>
  <c r="H3945" i="10"/>
  <c r="G3945" i="10"/>
  <c r="F3945" i="10"/>
  <c r="E3945" i="10"/>
  <c r="D3945" i="10"/>
  <c r="A3945" i="10"/>
  <c r="H3944" i="10"/>
  <c r="G3944" i="10"/>
  <c r="F3944" i="10"/>
  <c r="E3944" i="10"/>
  <c r="D3944" i="10"/>
  <c r="A3944" i="10"/>
  <c r="H3943" i="10"/>
  <c r="G3943" i="10"/>
  <c r="F3943" i="10"/>
  <c r="E3943" i="10"/>
  <c r="D3943" i="10"/>
  <c r="A3943" i="10"/>
  <c r="H3942" i="10"/>
  <c r="G3942" i="10"/>
  <c r="F3942" i="10"/>
  <c r="E3942" i="10"/>
  <c r="D3942" i="10"/>
  <c r="A3942" i="10"/>
  <c r="H3941" i="10"/>
  <c r="G3941" i="10"/>
  <c r="F3941" i="10"/>
  <c r="E3941" i="10"/>
  <c r="D3941" i="10"/>
  <c r="A3941" i="10"/>
  <c r="H3940" i="10"/>
  <c r="G3940" i="10"/>
  <c r="F3940" i="10"/>
  <c r="E3940" i="10"/>
  <c r="D3940" i="10"/>
  <c r="A3940" i="10"/>
  <c r="H3939" i="10"/>
  <c r="G3939" i="10"/>
  <c r="F3939" i="10"/>
  <c r="E3939" i="10"/>
  <c r="D3939" i="10"/>
  <c r="A3939" i="10"/>
  <c r="H3938" i="10"/>
  <c r="G3938" i="10"/>
  <c r="F3938" i="10"/>
  <c r="E3938" i="10"/>
  <c r="D3938" i="10"/>
  <c r="A3938" i="10"/>
  <c r="H3937" i="10"/>
  <c r="G3937" i="10"/>
  <c r="F3937" i="10"/>
  <c r="E3937" i="10"/>
  <c r="D3937" i="10"/>
  <c r="A3937" i="10"/>
  <c r="H3936" i="10"/>
  <c r="G3936" i="10"/>
  <c r="F3936" i="10"/>
  <c r="E3936" i="10"/>
  <c r="D3936" i="10"/>
  <c r="A3936" i="10"/>
  <c r="H3935" i="10"/>
  <c r="G3935" i="10"/>
  <c r="F3935" i="10"/>
  <c r="E3935" i="10"/>
  <c r="D3935" i="10"/>
  <c r="A3935" i="10"/>
  <c r="H3934" i="10"/>
  <c r="G3934" i="10"/>
  <c r="F3934" i="10"/>
  <c r="E3934" i="10"/>
  <c r="D3934" i="10"/>
  <c r="A3934" i="10"/>
  <c r="H3933" i="10"/>
  <c r="G3933" i="10"/>
  <c r="F3933" i="10"/>
  <c r="E3933" i="10"/>
  <c r="D3933" i="10"/>
  <c r="A3933" i="10"/>
  <c r="H3932" i="10"/>
  <c r="G3932" i="10"/>
  <c r="F3932" i="10"/>
  <c r="E3932" i="10"/>
  <c r="D3932" i="10"/>
  <c r="A3932" i="10"/>
  <c r="H3931" i="10"/>
  <c r="G3931" i="10"/>
  <c r="F3931" i="10"/>
  <c r="E3931" i="10"/>
  <c r="D3931" i="10"/>
  <c r="A3931" i="10"/>
  <c r="H3930" i="10"/>
  <c r="G3930" i="10"/>
  <c r="F3930" i="10"/>
  <c r="E3930" i="10"/>
  <c r="D3930" i="10"/>
  <c r="A3930" i="10"/>
  <c r="H3929" i="10"/>
  <c r="G3929" i="10"/>
  <c r="F3929" i="10"/>
  <c r="E3929" i="10"/>
  <c r="D3929" i="10"/>
  <c r="A3929" i="10"/>
  <c r="H3928" i="10"/>
  <c r="G3928" i="10"/>
  <c r="F3928" i="10"/>
  <c r="E3928" i="10"/>
  <c r="D3928" i="10"/>
  <c r="A3928" i="10"/>
  <c r="H3927" i="10"/>
  <c r="G3927" i="10"/>
  <c r="F3927" i="10"/>
  <c r="E3927" i="10"/>
  <c r="D3927" i="10"/>
  <c r="A3927" i="10"/>
  <c r="H3926" i="10"/>
  <c r="G3926" i="10"/>
  <c r="F3926" i="10"/>
  <c r="E3926" i="10"/>
  <c r="D3926" i="10"/>
  <c r="A3926" i="10"/>
  <c r="H3925" i="10"/>
  <c r="G3925" i="10"/>
  <c r="F3925" i="10"/>
  <c r="E3925" i="10"/>
  <c r="D3925" i="10"/>
  <c r="A3925" i="10"/>
  <c r="H3924" i="10"/>
  <c r="G3924" i="10"/>
  <c r="F3924" i="10"/>
  <c r="E3924" i="10"/>
  <c r="D3924" i="10"/>
  <c r="A3924" i="10"/>
  <c r="H3923" i="10"/>
  <c r="G3923" i="10"/>
  <c r="F3923" i="10"/>
  <c r="E3923" i="10"/>
  <c r="D3923" i="10"/>
  <c r="A3923" i="10"/>
  <c r="H3922" i="10"/>
  <c r="G3922" i="10"/>
  <c r="F3922" i="10"/>
  <c r="E3922" i="10"/>
  <c r="D3922" i="10"/>
  <c r="A3922" i="10"/>
  <c r="H3921" i="10"/>
  <c r="G3921" i="10"/>
  <c r="F3921" i="10"/>
  <c r="E3921" i="10"/>
  <c r="D3921" i="10"/>
  <c r="A3921" i="10"/>
  <c r="H3920" i="10"/>
  <c r="G3920" i="10"/>
  <c r="F3920" i="10"/>
  <c r="E3920" i="10"/>
  <c r="D3920" i="10"/>
  <c r="A3920" i="10"/>
  <c r="H3919" i="10"/>
  <c r="G3919" i="10"/>
  <c r="F3919" i="10"/>
  <c r="E3919" i="10"/>
  <c r="D3919" i="10"/>
  <c r="A3919" i="10"/>
  <c r="H3918" i="10"/>
  <c r="G3918" i="10"/>
  <c r="F3918" i="10"/>
  <c r="E3918" i="10"/>
  <c r="D3918" i="10"/>
  <c r="A3918" i="10"/>
  <c r="H3917" i="10"/>
  <c r="G3917" i="10"/>
  <c r="F3917" i="10"/>
  <c r="E3917" i="10"/>
  <c r="D3917" i="10"/>
  <c r="A3917" i="10"/>
  <c r="H3916" i="10"/>
  <c r="G3916" i="10"/>
  <c r="F3916" i="10"/>
  <c r="E3916" i="10"/>
  <c r="D3916" i="10"/>
  <c r="A3916" i="10"/>
  <c r="H3915" i="10"/>
  <c r="G3915" i="10"/>
  <c r="F3915" i="10"/>
  <c r="E3915" i="10"/>
  <c r="D3915" i="10"/>
  <c r="A3915" i="10"/>
  <c r="H3914" i="10"/>
  <c r="G3914" i="10"/>
  <c r="F3914" i="10"/>
  <c r="E3914" i="10"/>
  <c r="D3914" i="10"/>
  <c r="A3914" i="10"/>
  <c r="H3913" i="10"/>
  <c r="G3913" i="10"/>
  <c r="F3913" i="10"/>
  <c r="E3913" i="10"/>
  <c r="D3913" i="10"/>
  <c r="A3913" i="10"/>
  <c r="H3912" i="10"/>
  <c r="G3912" i="10"/>
  <c r="F3912" i="10"/>
  <c r="E3912" i="10"/>
  <c r="D3912" i="10"/>
  <c r="A3912" i="10"/>
  <c r="H3911" i="10"/>
  <c r="G3911" i="10"/>
  <c r="F3911" i="10"/>
  <c r="E3911" i="10"/>
  <c r="D3911" i="10"/>
  <c r="A3911" i="10"/>
  <c r="H3910" i="10"/>
  <c r="G3910" i="10"/>
  <c r="F3910" i="10"/>
  <c r="E3910" i="10"/>
  <c r="D3910" i="10"/>
  <c r="A3910" i="10"/>
  <c r="H3909" i="10"/>
  <c r="G3909" i="10"/>
  <c r="F3909" i="10"/>
  <c r="E3909" i="10"/>
  <c r="D3909" i="10"/>
  <c r="A3909" i="10"/>
  <c r="H3908" i="10"/>
  <c r="G3908" i="10"/>
  <c r="F3908" i="10"/>
  <c r="E3908" i="10"/>
  <c r="D3908" i="10"/>
  <c r="A3908" i="10"/>
  <c r="H3907" i="10"/>
  <c r="G3907" i="10"/>
  <c r="F3907" i="10"/>
  <c r="E3907" i="10"/>
  <c r="D3907" i="10"/>
  <c r="A3907" i="10"/>
  <c r="H3906" i="10"/>
  <c r="G3906" i="10"/>
  <c r="F3906" i="10"/>
  <c r="E3906" i="10"/>
  <c r="D3906" i="10"/>
  <c r="A3906" i="10"/>
  <c r="H3905" i="10"/>
  <c r="G3905" i="10"/>
  <c r="F3905" i="10"/>
  <c r="E3905" i="10"/>
  <c r="D3905" i="10"/>
  <c r="A3905" i="10"/>
  <c r="H3904" i="10"/>
  <c r="G3904" i="10"/>
  <c r="F3904" i="10"/>
  <c r="E3904" i="10"/>
  <c r="D3904" i="10"/>
  <c r="A3904" i="10"/>
  <c r="H3903" i="10"/>
  <c r="G3903" i="10"/>
  <c r="F3903" i="10"/>
  <c r="E3903" i="10"/>
  <c r="D3903" i="10"/>
  <c r="A3903" i="10"/>
  <c r="H3902" i="10"/>
  <c r="G3902" i="10"/>
  <c r="F3902" i="10"/>
  <c r="E3902" i="10"/>
  <c r="D3902" i="10"/>
  <c r="A3902" i="10"/>
  <c r="H3901" i="10"/>
  <c r="G3901" i="10"/>
  <c r="F3901" i="10"/>
  <c r="E3901" i="10"/>
  <c r="D3901" i="10"/>
  <c r="A3901" i="10"/>
  <c r="H3900" i="10"/>
  <c r="G3900" i="10"/>
  <c r="F3900" i="10"/>
  <c r="E3900" i="10"/>
  <c r="D3900" i="10"/>
  <c r="A3900" i="10"/>
  <c r="H3899" i="10"/>
  <c r="G3899" i="10"/>
  <c r="F3899" i="10"/>
  <c r="E3899" i="10"/>
  <c r="D3899" i="10"/>
  <c r="A3899" i="10"/>
  <c r="H3898" i="10"/>
  <c r="G3898" i="10"/>
  <c r="F3898" i="10"/>
  <c r="E3898" i="10"/>
  <c r="D3898" i="10"/>
  <c r="A3898" i="10"/>
  <c r="H3897" i="10"/>
  <c r="G3897" i="10"/>
  <c r="F3897" i="10"/>
  <c r="E3897" i="10"/>
  <c r="D3897" i="10"/>
  <c r="A3897" i="10"/>
  <c r="H3896" i="10"/>
  <c r="G3896" i="10"/>
  <c r="F3896" i="10"/>
  <c r="E3896" i="10"/>
  <c r="D3896" i="10"/>
  <c r="A3896" i="10"/>
  <c r="H3895" i="10"/>
  <c r="G3895" i="10"/>
  <c r="F3895" i="10"/>
  <c r="E3895" i="10"/>
  <c r="D3895" i="10"/>
  <c r="A3895" i="10"/>
  <c r="H3894" i="10"/>
  <c r="G3894" i="10"/>
  <c r="F3894" i="10"/>
  <c r="E3894" i="10"/>
  <c r="D3894" i="10"/>
  <c r="A3894" i="10"/>
  <c r="H3893" i="10"/>
  <c r="G3893" i="10"/>
  <c r="F3893" i="10"/>
  <c r="E3893" i="10"/>
  <c r="D3893" i="10"/>
  <c r="A3893" i="10"/>
  <c r="H3892" i="10"/>
  <c r="G3892" i="10"/>
  <c r="F3892" i="10"/>
  <c r="E3892" i="10"/>
  <c r="D3892" i="10"/>
  <c r="A3892" i="10"/>
  <c r="H3891" i="10"/>
  <c r="G3891" i="10"/>
  <c r="F3891" i="10"/>
  <c r="E3891" i="10"/>
  <c r="D3891" i="10"/>
  <c r="A3891" i="10"/>
  <c r="H3890" i="10"/>
  <c r="G3890" i="10"/>
  <c r="F3890" i="10"/>
  <c r="E3890" i="10"/>
  <c r="D3890" i="10"/>
  <c r="A3890" i="10"/>
  <c r="H3889" i="10"/>
  <c r="G3889" i="10"/>
  <c r="F3889" i="10"/>
  <c r="E3889" i="10"/>
  <c r="D3889" i="10"/>
  <c r="A3889" i="10"/>
  <c r="H3888" i="10"/>
  <c r="G3888" i="10"/>
  <c r="F3888" i="10"/>
  <c r="E3888" i="10"/>
  <c r="D3888" i="10"/>
  <c r="A3888" i="10"/>
  <c r="H3887" i="10"/>
  <c r="G3887" i="10"/>
  <c r="F3887" i="10"/>
  <c r="E3887" i="10"/>
  <c r="D3887" i="10"/>
  <c r="A3887" i="10"/>
  <c r="H3886" i="10"/>
  <c r="G3886" i="10"/>
  <c r="F3886" i="10"/>
  <c r="E3886" i="10"/>
  <c r="D3886" i="10"/>
  <c r="A3886" i="10"/>
  <c r="H3885" i="10"/>
  <c r="G3885" i="10"/>
  <c r="F3885" i="10"/>
  <c r="E3885" i="10"/>
  <c r="D3885" i="10"/>
  <c r="A3885" i="10"/>
  <c r="H3884" i="10"/>
  <c r="G3884" i="10"/>
  <c r="F3884" i="10"/>
  <c r="E3884" i="10"/>
  <c r="D3884" i="10"/>
  <c r="A3884" i="10"/>
  <c r="H3883" i="10"/>
  <c r="G3883" i="10"/>
  <c r="F3883" i="10"/>
  <c r="E3883" i="10"/>
  <c r="D3883" i="10"/>
  <c r="A3883" i="10"/>
  <c r="H3882" i="10"/>
  <c r="G3882" i="10"/>
  <c r="F3882" i="10"/>
  <c r="E3882" i="10"/>
  <c r="D3882" i="10"/>
  <c r="A3882" i="10"/>
  <c r="H3881" i="10"/>
  <c r="G3881" i="10"/>
  <c r="F3881" i="10"/>
  <c r="E3881" i="10"/>
  <c r="D3881" i="10"/>
  <c r="A3881" i="10"/>
  <c r="H3880" i="10"/>
  <c r="G3880" i="10"/>
  <c r="F3880" i="10"/>
  <c r="E3880" i="10"/>
  <c r="D3880" i="10"/>
  <c r="A3880" i="10"/>
  <c r="H3879" i="10"/>
  <c r="G3879" i="10"/>
  <c r="F3879" i="10"/>
  <c r="E3879" i="10"/>
  <c r="D3879" i="10"/>
  <c r="A3879" i="10"/>
  <c r="H3878" i="10"/>
  <c r="G3878" i="10"/>
  <c r="F3878" i="10"/>
  <c r="E3878" i="10"/>
  <c r="D3878" i="10"/>
  <c r="A3878" i="10"/>
  <c r="H3877" i="10"/>
  <c r="G3877" i="10"/>
  <c r="F3877" i="10"/>
  <c r="E3877" i="10"/>
  <c r="D3877" i="10"/>
  <c r="A3877" i="10"/>
  <c r="H3876" i="10"/>
  <c r="G3876" i="10"/>
  <c r="F3876" i="10"/>
  <c r="E3876" i="10"/>
  <c r="D3876" i="10"/>
  <c r="A3876" i="10"/>
  <c r="H3875" i="10"/>
  <c r="G3875" i="10"/>
  <c r="F3875" i="10"/>
  <c r="E3875" i="10"/>
  <c r="D3875" i="10"/>
  <c r="A3875" i="10"/>
  <c r="H3874" i="10"/>
  <c r="G3874" i="10"/>
  <c r="F3874" i="10"/>
  <c r="E3874" i="10"/>
  <c r="D3874" i="10"/>
  <c r="A3874" i="10"/>
  <c r="H3873" i="10"/>
  <c r="G3873" i="10"/>
  <c r="F3873" i="10"/>
  <c r="E3873" i="10"/>
  <c r="D3873" i="10"/>
  <c r="A3873" i="10"/>
  <c r="H3872" i="10"/>
  <c r="G3872" i="10"/>
  <c r="F3872" i="10"/>
  <c r="E3872" i="10"/>
  <c r="D3872" i="10"/>
  <c r="A3872" i="10"/>
  <c r="H3871" i="10"/>
  <c r="G3871" i="10"/>
  <c r="F3871" i="10"/>
  <c r="E3871" i="10"/>
  <c r="D3871" i="10"/>
  <c r="A3871" i="10"/>
  <c r="H3870" i="10"/>
  <c r="G3870" i="10"/>
  <c r="F3870" i="10"/>
  <c r="E3870" i="10"/>
  <c r="D3870" i="10"/>
  <c r="A3870" i="10"/>
  <c r="H3869" i="10"/>
  <c r="G3869" i="10"/>
  <c r="F3869" i="10"/>
  <c r="E3869" i="10"/>
  <c r="D3869" i="10"/>
  <c r="A3869" i="10"/>
  <c r="H3868" i="10"/>
  <c r="G3868" i="10"/>
  <c r="F3868" i="10"/>
  <c r="E3868" i="10"/>
  <c r="D3868" i="10"/>
  <c r="A3868" i="10"/>
  <c r="H3867" i="10"/>
  <c r="G3867" i="10"/>
  <c r="F3867" i="10"/>
  <c r="E3867" i="10"/>
  <c r="D3867" i="10"/>
  <c r="A3867" i="10"/>
  <c r="H3866" i="10"/>
  <c r="G3866" i="10"/>
  <c r="F3866" i="10"/>
  <c r="E3866" i="10"/>
  <c r="D3866" i="10"/>
  <c r="A3866" i="10"/>
  <c r="H3865" i="10"/>
  <c r="G3865" i="10"/>
  <c r="F3865" i="10"/>
  <c r="E3865" i="10"/>
  <c r="D3865" i="10"/>
  <c r="A3865" i="10"/>
  <c r="H3864" i="10"/>
  <c r="G3864" i="10"/>
  <c r="F3864" i="10"/>
  <c r="E3864" i="10"/>
  <c r="D3864" i="10"/>
  <c r="A3864" i="10"/>
  <c r="H3863" i="10"/>
  <c r="G3863" i="10"/>
  <c r="F3863" i="10"/>
  <c r="E3863" i="10"/>
  <c r="D3863" i="10"/>
  <c r="A3863" i="10"/>
  <c r="H3862" i="10"/>
  <c r="G3862" i="10"/>
  <c r="F3862" i="10"/>
  <c r="E3862" i="10"/>
  <c r="D3862" i="10"/>
  <c r="A3862" i="10"/>
  <c r="H3861" i="10"/>
  <c r="G3861" i="10"/>
  <c r="F3861" i="10"/>
  <c r="E3861" i="10"/>
  <c r="D3861" i="10"/>
  <c r="A3861" i="10"/>
  <c r="H3860" i="10"/>
  <c r="G3860" i="10"/>
  <c r="F3860" i="10"/>
  <c r="E3860" i="10"/>
  <c r="D3860" i="10"/>
  <c r="A3860" i="10"/>
  <c r="H3859" i="10"/>
  <c r="G3859" i="10"/>
  <c r="F3859" i="10"/>
  <c r="E3859" i="10"/>
  <c r="D3859" i="10"/>
  <c r="A3859" i="10"/>
  <c r="H3858" i="10"/>
  <c r="G3858" i="10"/>
  <c r="F3858" i="10"/>
  <c r="E3858" i="10"/>
  <c r="D3858" i="10"/>
  <c r="A3858" i="10"/>
  <c r="H3857" i="10"/>
  <c r="G3857" i="10"/>
  <c r="F3857" i="10"/>
  <c r="E3857" i="10"/>
  <c r="D3857" i="10"/>
  <c r="A3857" i="10"/>
  <c r="H3856" i="10"/>
  <c r="G3856" i="10"/>
  <c r="F3856" i="10"/>
  <c r="E3856" i="10"/>
  <c r="D3856" i="10"/>
  <c r="A3856" i="10"/>
  <c r="H3855" i="10"/>
  <c r="G3855" i="10"/>
  <c r="F3855" i="10"/>
  <c r="E3855" i="10"/>
  <c r="D3855" i="10"/>
  <c r="A3855" i="10"/>
  <c r="H3854" i="10"/>
  <c r="G3854" i="10"/>
  <c r="F3854" i="10"/>
  <c r="E3854" i="10"/>
  <c r="D3854" i="10"/>
  <c r="A3854" i="10"/>
  <c r="H3853" i="10"/>
  <c r="G3853" i="10"/>
  <c r="F3853" i="10"/>
  <c r="E3853" i="10"/>
  <c r="D3853" i="10"/>
  <c r="A3853" i="10"/>
  <c r="H3852" i="10"/>
  <c r="G3852" i="10"/>
  <c r="F3852" i="10"/>
  <c r="E3852" i="10"/>
  <c r="D3852" i="10"/>
  <c r="A3852" i="10"/>
  <c r="H3851" i="10"/>
  <c r="G3851" i="10"/>
  <c r="F3851" i="10"/>
  <c r="E3851" i="10"/>
  <c r="D3851" i="10"/>
  <c r="A3851" i="10"/>
  <c r="H3850" i="10"/>
  <c r="G3850" i="10"/>
  <c r="F3850" i="10"/>
  <c r="E3850" i="10"/>
  <c r="D3850" i="10"/>
  <c r="A3850" i="10"/>
  <c r="H3849" i="10"/>
  <c r="G3849" i="10"/>
  <c r="F3849" i="10"/>
  <c r="E3849" i="10"/>
  <c r="D3849" i="10"/>
  <c r="A3849" i="10"/>
  <c r="H3848" i="10"/>
  <c r="G3848" i="10"/>
  <c r="F3848" i="10"/>
  <c r="E3848" i="10"/>
  <c r="D3848" i="10"/>
  <c r="A3848" i="10"/>
  <c r="H3847" i="10"/>
  <c r="G3847" i="10"/>
  <c r="F3847" i="10"/>
  <c r="E3847" i="10"/>
  <c r="D3847" i="10"/>
  <c r="A3847" i="10"/>
  <c r="H3846" i="10"/>
  <c r="G3846" i="10"/>
  <c r="F3846" i="10"/>
  <c r="E3846" i="10"/>
  <c r="D3846" i="10"/>
  <c r="A3846" i="10"/>
  <c r="H3845" i="10"/>
  <c r="G3845" i="10"/>
  <c r="F3845" i="10"/>
  <c r="E3845" i="10"/>
  <c r="D3845" i="10"/>
  <c r="A3845" i="10"/>
  <c r="H3844" i="10"/>
  <c r="G3844" i="10"/>
  <c r="F3844" i="10"/>
  <c r="E3844" i="10"/>
  <c r="D3844" i="10"/>
  <c r="A3844" i="10"/>
  <c r="H3843" i="10"/>
  <c r="G3843" i="10"/>
  <c r="F3843" i="10"/>
  <c r="E3843" i="10"/>
  <c r="D3843" i="10"/>
  <c r="A3843" i="10"/>
  <c r="H3842" i="10"/>
  <c r="G3842" i="10"/>
  <c r="F3842" i="10"/>
  <c r="E3842" i="10"/>
  <c r="D3842" i="10"/>
  <c r="A3842" i="10"/>
  <c r="H3841" i="10"/>
  <c r="G3841" i="10"/>
  <c r="F3841" i="10"/>
  <c r="E3841" i="10"/>
  <c r="D3841" i="10"/>
  <c r="A3841" i="10"/>
  <c r="H3840" i="10"/>
  <c r="G3840" i="10"/>
  <c r="F3840" i="10"/>
  <c r="E3840" i="10"/>
  <c r="D3840" i="10"/>
  <c r="A3840" i="10"/>
  <c r="H3839" i="10"/>
  <c r="G3839" i="10"/>
  <c r="F3839" i="10"/>
  <c r="E3839" i="10"/>
  <c r="D3839" i="10"/>
  <c r="A3839" i="10"/>
  <c r="H3838" i="10"/>
  <c r="G3838" i="10"/>
  <c r="F3838" i="10"/>
  <c r="E3838" i="10"/>
  <c r="D3838" i="10"/>
  <c r="A3838" i="10"/>
  <c r="H3837" i="10"/>
  <c r="G3837" i="10"/>
  <c r="F3837" i="10"/>
  <c r="E3837" i="10"/>
  <c r="D3837" i="10"/>
  <c r="A3837" i="10"/>
  <c r="H3836" i="10"/>
  <c r="G3836" i="10"/>
  <c r="F3836" i="10"/>
  <c r="E3836" i="10"/>
  <c r="D3836" i="10"/>
  <c r="A3836" i="10"/>
  <c r="H3835" i="10"/>
  <c r="G3835" i="10"/>
  <c r="F3835" i="10"/>
  <c r="E3835" i="10"/>
  <c r="D3835" i="10"/>
  <c r="A3835" i="10"/>
  <c r="H3834" i="10"/>
  <c r="G3834" i="10"/>
  <c r="F3834" i="10"/>
  <c r="E3834" i="10"/>
  <c r="D3834" i="10"/>
  <c r="A3834" i="10"/>
  <c r="H3833" i="10"/>
  <c r="G3833" i="10"/>
  <c r="F3833" i="10"/>
  <c r="E3833" i="10"/>
  <c r="D3833" i="10"/>
  <c r="A3833" i="10"/>
  <c r="H3832" i="10"/>
  <c r="G3832" i="10"/>
  <c r="F3832" i="10"/>
  <c r="E3832" i="10"/>
  <c r="D3832" i="10"/>
  <c r="A3832" i="10"/>
  <c r="H3831" i="10"/>
  <c r="G3831" i="10"/>
  <c r="F3831" i="10"/>
  <c r="E3831" i="10"/>
  <c r="D3831" i="10"/>
  <c r="A3831" i="10"/>
  <c r="H3830" i="10"/>
  <c r="G3830" i="10"/>
  <c r="F3830" i="10"/>
  <c r="E3830" i="10"/>
  <c r="D3830" i="10"/>
  <c r="A3830" i="10"/>
  <c r="H3829" i="10"/>
  <c r="G3829" i="10"/>
  <c r="F3829" i="10"/>
  <c r="E3829" i="10"/>
  <c r="D3829" i="10"/>
  <c r="A3829" i="10"/>
  <c r="H3828" i="10"/>
  <c r="G3828" i="10"/>
  <c r="F3828" i="10"/>
  <c r="E3828" i="10"/>
  <c r="D3828" i="10"/>
  <c r="A3828" i="10"/>
  <c r="H3827" i="10"/>
  <c r="G3827" i="10"/>
  <c r="F3827" i="10"/>
  <c r="E3827" i="10"/>
  <c r="D3827" i="10"/>
  <c r="A3827" i="10"/>
  <c r="H3826" i="10"/>
  <c r="G3826" i="10"/>
  <c r="F3826" i="10"/>
  <c r="E3826" i="10"/>
  <c r="D3826" i="10"/>
  <c r="A3826" i="10"/>
  <c r="H3825" i="10"/>
  <c r="G3825" i="10"/>
  <c r="F3825" i="10"/>
  <c r="E3825" i="10"/>
  <c r="D3825" i="10"/>
  <c r="A3825" i="10"/>
  <c r="H3824" i="10"/>
  <c r="G3824" i="10"/>
  <c r="F3824" i="10"/>
  <c r="E3824" i="10"/>
  <c r="D3824" i="10"/>
  <c r="A3824" i="10"/>
  <c r="H3823" i="10"/>
  <c r="G3823" i="10"/>
  <c r="F3823" i="10"/>
  <c r="E3823" i="10"/>
  <c r="D3823" i="10"/>
  <c r="A3823" i="10"/>
  <c r="H3822" i="10"/>
  <c r="G3822" i="10"/>
  <c r="F3822" i="10"/>
  <c r="E3822" i="10"/>
  <c r="D3822" i="10"/>
  <c r="A3822" i="10"/>
  <c r="H3821" i="10"/>
  <c r="G3821" i="10"/>
  <c r="F3821" i="10"/>
  <c r="E3821" i="10"/>
  <c r="D3821" i="10"/>
  <c r="A3821" i="10"/>
  <c r="H3820" i="10"/>
  <c r="G3820" i="10"/>
  <c r="F3820" i="10"/>
  <c r="E3820" i="10"/>
  <c r="D3820" i="10"/>
  <c r="A3820" i="10"/>
  <c r="H3819" i="10"/>
  <c r="G3819" i="10"/>
  <c r="F3819" i="10"/>
  <c r="E3819" i="10"/>
  <c r="D3819" i="10"/>
  <c r="A3819" i="10"/>
  <c r="H3818" i="10"/>
  <c r="G3818" i="10"/>
  <c r="F3818" i="10"/>
  <c r="E3818" i="10"/>
  <c r="D3818" i="10"/>
  <c r="A3818" i="10"/>
  <c r="H3817" i="10"/>
  <c r="G3817" i="10"/>
  <c r="F3817" i="10"/>
  <c r="E3817" i="10"/>
  <c r="D3817" i="10"/>
  <c r="A3817" i="10"/>
  <c r="H3816" i="10"/>
  <c r="G3816" i="10"/>
  <c r="F3816" i="10"/>
  <c r="E3816" i="10"/>
  <c r="D3816" i="10"/>
  <c r="A3816" i="10"/>
  <c r="H3815" i="10"/>
  <c r="G3815" i="10"/>
  <c r="F3815" i="10"/>
  <c r="E3815" i="10"/>
  <c r="D3815" i="10"/>
  <c r="A3815" i="10"/>
  <c r="H3814" i="10"/>
  <c r="G3814" i="10"/>
  <c r="F3814" i="10"/>
  <c r="E3814" i="10"/>
  <c r="D3814" i="10"/>
  <c r="A3814" i="10"/>
  <c r="H3813" i="10"/>
  <c r="G3813" i="10"/>
  <c r="F3813" i="10"/>
  <c r="E3813" i="10"/>
  <c r="D3813" i="10"/>
  <c r="A3813" i="10"/>
  <c r="H3812" i="10"/>
  <c r="G3812" i="10"/>
  <c r="F3812" i="10"/>
  <c r="E3812" i="10"/>
  <c r="D3812" i="10"/>
  <c r="A3812" i="10"/>
  <c r="H3811" i="10"/>
  <c r="G3811" i="10"/>
  <c r="F3811" i="10"/>
  <c r="E3811" i="10"/>
  <c r="D3811" i="10"/>
  <c r="A3811" i="10"/>
  <c r="H3810" i="10"/>
  <c r="G3810" i="10"/>
  <c r="F3810" i="10"/>
  <c r="E3810" i="10"/>
  <c r="D3810" i="10"/>
  <c r="A3810" i="10"/>
  <c r="H3809" i="10"/>
  <c r="G3809" i="10"/>
  <c r="F3809" i="10"/>
  <c r="E3809" i="10"/>
  <c r="D3809" i="10"/>
  <c r="A3809" i="10"/>
  <c r="H3808" i="10"/>
  <c r="G3808" i="10"/>
  <c r="F3808" i="10"/>
  <c r="E3808" i="10"/>
  <c r="D3808" i="10"/>
  <c r="A3808" i="10"/>
  <c r="H3807" i="10"/>
  <c r="G3807" i="10"/>
  <c r="F3807" i="10"/>
  <c r="E3807" i="10"/>
  <c r="D3807" i="10"/>
  <c r="A3807" i="10"/>
  <c r="H3806" i="10"/>
  <c r="G3806" i="10"/>
  <c r="F3806" i="10"/>
  <c r="E3806" i="10"/>
  <c r="D3806" i="10"/>
  <c r="A3806" i="10"/>
  <c r="H3805" i="10"/>
  <c r="G3805" i="10"/>
  <c r="F3805" i="10"/>
  <c r="E3805" i="10"/>
  <c r="D3805" i="10"/>
  <c r="A3805" i="10"/>
  <c r="H3804" i="10"/>
  <c r="G3804" i="10"/>
  <c r="F3804" i="10"/>
  <c r="E3804" i="10"/>
  <c r="D3804" i="10"/>
  <c r="A3804" i="10"/>
  <c r="H3803" i="10"/>
  <c r="G3803" i="10"/>
  <c r="F3803" i="10"/>
  <c r="E3803" i="10"/>
  <c r="D3803" i="10"/>
  <c r="A3803" i="10"/>
  <c r="H3802" i="10"/>
  <c r="G3802" i="10"/>
  <c r="F3802" i="10"/>
  <c r="E3802" i="10"/>
  <c r="D3802" i="10"/>
  <c r="A3802" i="10"/>
  <c r="H3801" i="10"/>
  <c r="G3801" i="10"/>
  <c r="F3801" i="10"/>
  <c r="E3801" i="10"/>
  <c r="D3801" i="10"/>
  <c r="A3801" i="10"/>
  <c r="H3800" i="10"/>
  <c r="G3800" i="10"/>
  <c r="F3800" i="10"/>
  <c r="E3800" i="10"/>
  <c r="D3800" i="10"/>
  <c r="A3800" i="10"/>
  <c r="H3799" i="10"/>
  <c r="G3799" i="10"/>
  <c r="F3799" i="10"/>
  <c r="E3799" i="10"/>
  <c r="D3799" i="10"/>
  <c r="A3799" i="10"/>
  <c r="H3798" i="10"/>
  <c r="G3798" i="10"/>
  <c r="F3798" i="10"/>
  <c r="E3798" i="10"/>
  <c r="D3798" i="10"/>
  <c r="A3798" i="10"/>
  <c r="H3797" i="10"/>
  <c r="G3797" i="10"/>
  <c r="F3797" i="10"/>
  <c r="E3797" i="10"/>
  <c r="D3797" i="10"/>
  <c r="A3797" i="10"/>
  <c r="H3796" i="10"/>
  <c r="G3796" i="10"/>
  <c r="F3796" i="10"/>
  <c r="E3796" i="10"/>
  <c r="D3796" i="10"/>
  <c r="A3796" i="10"/>
  <c r="H3795" i="10"/>
  <c r="G3795" i="10"/>
  <c r="F3795" i="10"/>
  <c r="E3795" i="10"/>
  <c r="D3795" i="10"/>
  <c r="A3795" i="10"/>
  <c r="H3794" i="10"/>
  <c r="G3794" i="10"/>
  <c r="F3794" i="10"/>
  <c r="E3794" i="10"/>
  <c r="D3794" i="10"/>
  <c r="A3794" i="10"/>
  <c r="H3793" i="10"/>
  <c r="G3793" i="10"/>
  <c r="F3793" i="10"/>
  <c r="E3793" i="10"/>
  <c r="D3793" i="10"/>
  <c r="A3793" i="10"/>
  <c r="H3792" i="10"/>
  <c r="G3792" i="10"/>
  <c r="F3792" i="10"/>
  <c r="E3792" i="10"/>
  <c r="D3792" i="10"/>
  <c r="A3792" i="10"/>
  <c r="H3791" i="10"/>
  <c r="G3791" i="10"/>
  <c r="F3791" i="10"/>
  <c r="E3791" i="10"/>
  <c r="D3791" i="10"/>
  <c r="A3791" i="10"/>
  <c r="H3790" i="10"/>
  <c r="G3790" i="10"/>
  <c r="F3790" i="10"/>
  <c r="E3790" i="10"/>
  <c r="D3790" i="10"/>
  <c r="A3790" i="10"/>
  <c r="H3789" i="10"/>
  <c r="G3789" i="10"/>
  <c r="F3789" i="10"/>
  <c r="E3789" i="10"/>
  <c r="D3789" i="10"/>
  <c r="A3789" i="10"/>
  <c r="H3788" i="10"/>
  <c r="G3788" i="10"/>
  <c r="F3788" i="10"/>
  <c r="E3788" i="10"/>
  <c r="D3788" i="10"/>
  <c r="A3788" i="10"/>
  <c r="H3787" i="10"/>
  <c r="G3787" i="10"/>
  <c r="F3787" i="10"/>
  <c r="E3787" i="10"/>
  <c r="D3787" i="10"/>
  <c r="A3787" i="10"/>
  <c r="H3786" i="10"/>
  <c r="G3786" i="10"/>
  <c r="F3786" i="10"/>
  <c r="E3786" i="10"/>
  <c r="D3786" i="10"/>
  <c r="A3786" i="10"/>
  <c r="H3785" i="10"/>
  <c r="G3785" i="10"/>
  <c r="F3785" i="10"/>
  <c r="E3785" i="10"/>
  <c r="D3785" i="10"/>
  <c r="A3785" i="10"/>
  <c r="H3784" i="10"/>
  <c r="G3784" i="10"/>
  <c r="F3784" i="10"/>
  <c r="E3784" i="10"/>
  <c r="D3784" i="10"/>
  <c r="A3784" i="10"/>
  <c r="H3783" i="10"/>
  <c r="G3783" i="10"/>
  <c r="F3783" i="10"/>
  <c r="E3783" i="10"/>
  <c r="D3783" i="10"/>
  <c r="A3783" i="10"/>
  <c r="H3782" i="10"/>
  <c r="G3782" i="10"/>
  <c r="F3782" i="10"/>
  <c r="E3782" i="10"/>
  <c r="D3782" i="10"/>
  <c r="A3782" i="10"/>
  <c r="H3781" i="10"/>
  <c r="G3781" i="10"/>
  <c r="F3781" i="10"/>
  <c r="E3781" i="10"/>
  <c r="D3781" i="10"/>
  <c r="A3781" i="10"/>
  <c r="H3780" i="10"/>
  <c r="G3780" i="10"/>
  <c r="F3780" i="10"/>
  <c r="E3780" i="10"/>
  <c r="D3780" i="10"/>
  <c r="A3780" i="10"/>
  <c r="H3779" i="10"/>
  <c r="G3779" i="10"/>
  <c r="F3779" i="10"/>
  <c r="E3779" i="10"/>
  <c r="D3779" i="10"/>
  <c r="A3779" i="10"/>
  <c r="H3778" i="10"/>
  <c r="G3778" i="10"/>
  <c r="F3778" i="10"/>
  <c r="E3778" i="10"/>
  <c r="D3778" i="10"/>
  <c r="A3778" i="10"/>
  <c r="H3777" i="10"/>
  <c r="G3777" i="10"/>
  <c r="F3777" i="10"/>
  <c r="E3777" i="10"/>
  <c r="D3777" i="10"/>
  <c r="A3777" i="10"/>
  <c r="H3776" i="10"/>
  <c r="G3776" i="10"/>
  <c r="F3776" i="10"/>
  <c r="E3776" i="10"/>
  <c r="D3776" i="10"/>
  <c r="A3776" i="10"/>
  <c r="H3775" i="10"/>
  <c r="G3775" i="10"/>
  <c r="F3775" i="10"/>
  <c r="E3775" i="10"/>
  <c r="D3775" i="10"/>
  <c r="A3775" i="10"/>
  <c r="H3774" i="10"/>
  <c r="G3774" i="10"/>
  <c r="F3774" i="10"/>
  <c r="E3774" i="10"/>
  <c r="D3774" i="10"/>
  <c r="A3774" i="10"/>
  <c r="H3773" i="10"/>
  <c r="G3773" i="10"/>
  <c r="F3773" i="10"/>
  <c r="E3773" i="10"/>
  <c r="D3773" i="10"/>
  <c r="A3773" i="10"/>
  <c r="H3772" i="10"/>
  <c r="G3772" i="10"/>
  <c r="F3772" i="10"/>
  <c r="E3772" i="10"/>
  <c r="D3772" i="10"/>
  <c r="A3772" i="10"/>
  <c r="H3771" i="10"/>
  <c r="G3771" i="10"/>
  <c r="F3771" i="10"/>
  <c r="E3771" i="10"/>
  <c r="D3771" i="10"/>
  <c r="A3771" i="10"/>
  <c r="H3770" i="10"/>
  <c r="G3770" i="10"/>
  <c r="F3770" i="10"/>
  <c r="E3770" i="10"/>
  <c r="D3770" i="10"/>
  <c r="A3770" i="10"/>
  <c r="H3769" i="10"/>
  <c r="G3769" i="10"/>
  <c r="F3769" i="10"/>
  <c r="E3769" i="10"/>
  <c r="D3769" i="10"/>
  <c r="A3769" i="10"/>
  <c r="H3768" i="10"/>
  <c r="G3768" i="10"/>
  <c r="F3768" i="10"/>
  <c r="E3768" i="10"/>
  <c r="D3768" i="10"/>
  <c r="A3768" i="10"/>
  <c r="H3767" i="10"/>
  <c r="G3767" i="10"/>
  <c r="F3767" i="10"/>
  <c r="E3767" i="10"/>
  <c r="D3767" i="10"/>
  <c r="A3767" i="10"/>
  <c r="H3766" i="10"/>
  <c r="G3766" i="10"/>
  <c r="F3766" i="10"/>
  <c r="E3766" i="10"/>
  <c r="D3766" i="10"/>
  <c r="A3766" i="10"/>
  <c r="H3765" i="10"/>
  <c r="G3765" i="10"/>
  <c r="F3765" i="10"/>
  <c r="E3765" i="10"/>
  <c r="D3765" i="10"/>
  <c r="A3765" i="10"/>
  <c r="H3764" i="10"/>
  <c r="G3764" i="10"/>
  <c r="F3764" i="10"/>
  <c r="E3764" i="10"/>
  <c r="D3764" i="10"/>
  <c r="A3764" i="10"/>
  <c r="H3763" i="10"/>
  <c r="G3763" i="10"/>
  <c r="F3763" i="10"/>
  <c r="E3763" i="10"/>
  <c r="D3763" i="10"/>
  <c r="A3763" i="10"/>
  <c r="H3762" i="10"/>
  <c r="G3762" i="10"/>
  <c r="F3762" i="10"/>
  <c r="E3762" i="10"/>
  <c r="D3762" i="10"/>
  <c r="A3762" i="10"/>
  <c r="H3761" i="10"/>
  <c r="G3761" i="10"/>
  <c r="F3761" i="10"/>
  <c r="E3761" i="10"/>
  <c r="D3761" i="10"/>
  <c r="A3761" i="10"/>
  <c r="H3760" i="10"/>
  <c r="G3760" i="10"/>
  <c r="F3760" i="10"/>
  <c r="E3760" i="10"/>
  <c r="D3760" i="10"/>
  <c r="A3760" i="10"/>
  <c r="H3759" i="10"/>
  <c r="G3759" i="10"/>
  <c r="F3759" i="10"/>
  <c r="E3759" i="10"/>
  <c r="D3759" i="10"/>
  <c r="A3759" i="10"/>
  <c r="H3758" i="10"/>
  <c r="G3758" i="10"/>
  <c r="F3758" i="10"/>
  <c r="E3758" i="10"/>
  <c r="D3758" i="10"/>
  <c r="A3758" i="10"/>
  <c r="H3757" i="10"/>
  <c r="G3757" i="10"/>
  <c r="F3757" i="10"/>
  <c r="E3757" i="10"/>
  <c r="D3757" i="10"/>
  <c r="A3757" i="10"/>
  <c r="H3756" i="10"/>
  <c r="G3756" i="10"/>
  <c r="F3756" i="10"/>
  <c r="E3756" i="10"/>
  <c r="D3756" i="10"/>
  <c r="A3756" i="10"/>
  <c r="H3755" i="10"/>
  <c r="G3755" i="10"/>
  <c r="F3755" i="10"/>
  <c r="E3755" i="10"/>
  <c r="D3755" i="10"/>
  <c r="A3755" i="10"/>
  <c r="H3754" i="10"/>
  <c r="G3754" i="10"/>
  <c r="F3754" i="10"/>
  <c r="E3754" i="10"/>
  <c r="D3754" i="10"/>
  <c r="A3754" i="10"/>
  <c r="H3753" i="10"/>
  <c r="G3753" i="10"/>
  <c r="F3753" i="10"/>
  <c r="E3753" i="10"/>
  <c r="D3753" i="10"/>
  <c r="A3753" i="10"/>
  <c r="H3752" i="10"/>
  <c r="G3752" i="10"/>
  <c r="F3752" i="10"/>
  <c r="E3752" i="10"/>
  <c r="D3752" i="10"/>
  <c r="A3752" i="10"/>
  <c r="H3751" i="10"/>
  <c r="G3751" i="10"/>
  <c r="F3751" i="10"/>
  <c r="E3751" i="10"/>
  <c r="D3751" i="10"/>
  <c r="A3751" i="10"/>
  <c r="H3750" i="10"/>
  <c r="G3750" i="10"/>
  <c r="F3750" i="10"/>
  <c r="E3750" i="10"/>
  <c r="D3750" i="10"/>
  <c r="A3750" i="10"/>
  <c r="H3749" i="10"/>
  <c r="G3749" i="10"/>
  <c r="F3749" i="10"/>
  <c r="E3749" i="10"/>
  <c r="D3749" i="10"/>
  <c r="A3749" i="10"/>
  <c r="H3748" i="10"/>
  <c r="G3748" i="10"/>
  <c r="F3748" i="10"/>
  <c r="E3748" i="10"/>
  <c r="D3748" i="10"/>
  <c r="A3748" i="10"/>
  <c r="H3747" i="10"/>
  <c r="G3747" i="10"/>
  <c r="F3747" i="10"/>
  <c r="E3747" i="10"/>
  <c r="D3747" i="10"/>
  <c r="A3747" i="10"/>
  <c r="H3746" i="10"/>
  <c r="G3746" i="10"/>
  <c r="F3746" i="10"/>
  <c r="E3746" i="10"/>
  <c r="D3746" i="10"/>
  <c r="A3746" i="10"/>
  <c r="H3745" i="10"/>
  <c r="G3745" i="10"/>
  <c r="F3745" i="10"/>
  <c r="E3745" i="10"/>
  <c r="D3745" i="10"/>
  <c r="A3745" i="10"/>
  <c r="H3744" i="10"/>
  <c r="G3744" i="10"/>
  <c r="F3744" i="10"/>
  <c r="E3744" i="10"/>
  <c r="D3744" i="10"/>
  <c r="A3744" i="10"/>
  <c r="H3743" i="10"/>
  <c r="G3743" i="10"/>
  <c r="F3743" i="10"/>
  <c r="E3743" i="10"/>
  <c r="D3743" i="10"/>
  <c r="A3743" i="10"/>
  <c r="H3742" i="10"/>
  <c r="G3742" i="10"/>
  <c r="F3742" i="10"/>
  <c r="E3742" i="10"/>
  <c r="D3742" i="10"/>
  <c r="A3742" i="10"/>
  <c r="H3741" i="10"/>
  <c r="G3741" i="10"/>
  <c r="F3741" i="10"/>
  <c r="E3741" i="10"/>
  <c r="D3741" i="10"/>
  <c r="A3741" i="10"/>
  <c r="H3740" i="10"/>
  <c r="G3740" i="10"/>
  <c r="F3740" i="10"/>
  <c r="E3740" i="10"/>
  <c r="D3740" i="10"/>
  <c r="A3740" i="10"/>
  <c r="H3739" i="10"/>
  <c r="G3739" i="10"/>
  <c r="F3739" i="10"/>
  <c r="E3739" i="10"/>
  <c r="D3739" i="10"/>
  <c r="A3739" i="10"/>
  <c r="H3738" i="10"/>
  <c r="G3738" i="10"/>
  <c r="F3738" i="10"/>
  <c r="E3738" i="10"/>
  <c r="D3738" i="10"/>
  <c r="A3738" i="10"/>
  <c r="H3737" i="10"/>
  <c r="G3737" i="10"/>
  <c r="F3737" i="10"/>
  <c r="E3737" i="10"/>
  <c r="D3737" i="10"/>
  <c r="A3737" i="10"/>
  <c r="H3736" i="10"/>
  <c r="G3736" i="10"/>
  <c r="F3736" i="10"/>
  <c r="E3736" i="10"/>
  <c r="D3736" i="10"/>
  <c r="A3736" i="10"/>
  <c r="H3735" i="10"/>
  <c r="G3735" i="10"/>
  <c r="F3735" i="10"/>
  <c r="E3735" i="10"/>
  <c r="D3735" i="10"/>
  <c r="A3735" i="10"/>
  <c r="H3734" i="10"/>
  <c r="G3734" i="10"/>
  <c r="F3734" i="10"/>
  <c r="E3734" i="10"/>
  <c r="D3734" i="10"/>
  <c r="A3734" i="10"/>
  <c r="H3733" i="10"/>
  <c r="G3733" i="10"/>
  <c r="F3733" i="10"/>
  <c r="E3733" i="10"/>
  <c r="D3733" i="10"/>
  <c r="A3733" i="10"/>
  <c r="H3732" i="10"/>
  <c r="G3732" i="10"/>
  <c r="F3732" i="10"/>
  <c r="E3732" i="10"/>
  <c r="D3732" i="10"/>
  <c r="A3732" i="10"/>
  <c r="H3731" i="10"/>
  <c r="G3731" i="10"/>
  <c r="F3731" i="10"/>
  <c r="E3731" i="10"/>
  <c r="D3731" i="10"/>
  <c r="A3731" i="10"/>
  <c r="H3730" i="10"/>
  <c r="G3730" i="10"/>
  <c r="F3730" i="10"/>
  <c r="E3730" i="10"/>
  <c r="D3730" i="10"/>
  <c r="A3730" i="10"/>
  <c r="H3729" i="10"/>
  <c r="G3729" i="10"/>
  <c r="F3729" i="10"/>
  <c r="E3729" i="10"/>
  <c r="D3729" i="10"/>
  <c r="A3729" i="10"/>
  <c r="H3728" i="10"/>
  <c r="G3728" i="10"/>
  <c r="F3728" i="10"/>
  <c r="E3728" i="10"/>
  <c r="D3728" i="10"/>
  <c r="A3728" i="10"/>
  <c r="H3727" i="10"/>
  <c r="G3727" i="10"/>
  <c r="F3727" i="10"/>
  <c r="E3727" i="10"/>
  <c r="D3727" i="10"/>
  <c r="A3727" i="10"/>
  <c r="H3726" i="10"/>
  <c r="G3726" i="10"/>
  <c r="F3726" i="10"/>
  <c r="E3726" i="10"/>
  <c r="D3726" i="10"/>
  <c r="A3726" i="10"/>
  <c r="H3725" i="10"/>
  <c r="G3725" i="10"/>
  <c r="F3725" i="10"/>
  <c r="E3725" i="10"/>
  <c r="D3725" i="10"/>
  <c r="A3725" i="10"/>
  <c r="H3724" i="10"/>
  <c r="G3724" i="10"/>
  <c r="F3724" i="10"/>
  <c r="E3724" i="10"/>
  <c r="D3724" i="10"/>
  <c r="A3724" i="10"/>
  <c r="H3723" i="10"/>
  <c r="G3723" i="10"/>
  <c r="F3723" i="10"/>
  <c r="E3723" i="10"/>
  <c r="D3723" i="10"/>
  <c r="A3723" i="10"/>
  <c r="H3722" i="10"/>
  <c r="G3722" i="10"/>
  <c r="F3722" i="10"/>
  <c r="E3722" i="10"/>
  <c r="D3722" i="10"/>
  <c r="A3722" i="10"/>
  <c r="H3721" i="10"/>
  <c r="G3721" i="10"/>
  <c r="F3721" i="10"/>
  <c r="E3721" i="10"/>
  <c r="D3721" i="10"/>
  <c r="A3721" i="10"/>
  <c r="H3720" i="10"/>
  <c r="G3720" i="10"/>
  <c r="F3720" i="10"/>
  <c r="E3720" i="10"/>
  <c r="D3720" i="10"/>
  <c r="A3720" i="10"/>
  <c r="H3719" i="10"/>
  <c r="G3719" i="10"/>
  <c r="F3719" i="10"/>
  <c r="E3719" i="10"/>
  <c r="D3719" i="10"/>
  <c r="A3719" i="10"/>
  <c r="H3718" i="10"/>
  <c r="G3718" i="10"/>
  <c r="F3718" i="10"/>
  <c r="E3718" i="10"/>
  <c r="D3718" i="10"/>
  <c r="A3718" i="10"/>
  <c r="H3717" i="10"/>
  <c r="G3717" i="10"/>
  <c r="F3717" i="10"/>
  <c r="E3717" i="10"/>
  <c r="D3717" i="10"/>
  <c r="A3717" i="10"/>
  <c r="H3716" i="10"/>
  <c r="G3716" i="10"/>
  <c r="F3716" i="10"/>
  <c r="E3716" i="10"/>
  <c r="D3716" i="10"/>
  <c r="A3716" i="10"/>
  <c r="H3715" i="10"/>
  <c r="G3715" i="10"/>
  <c r="F3715" i="10"/>
  <c r="E3715" i="10"/>
  <c r="D3715" i="10"/>
  <c r="A3715" i="10"/>
  <c r="H3714" i="10"/>
  <c r="G3714" i="10"/>
  <c r="F3714" i="10"/>
  <c r="E3714" i="10"/>
  <c r="D3714" i="10"/>
  <c r="A3714" i="10"/>
  <c r="H3713" i="10"/>
  <c r="G3713" i="10"/>
  <c r="F3713" i="10"/>
  <c r="E3713" i="10"/>
  <c r="D3713" i="10"/>
  <c r="A3713" i="10"/>
  <c r="H3712" i="10"/>
  <c r="G3712" i="10"/>
  <c r="F3712" i="10"/>
  <c r="E3712" i="10"/>
  <c r="D3712" i="10"/>
  <c r="A3712" i="10"/>
  <c r="H3711" i="10"/>
  <c r="G3711" i="10"/>
  <c r="F3711" i="10"/>
  <c r="E3711" i="10"/>
  <c r="D3711" i="10"/>
  <c r="A3711" i="10"/>
  <c r="H3710" i="10"/>
  <c r="G3710" i="10"/>
  <c r="F3710" i="10"/>
  <c r="E3710" i="10"/>
  <c r="D3710" i="10"/>
  <c r="A3710" i="10"/>
  <c r="H3709" i="10"/>
  <c r="G3709" i="10"/>
  <c r="F3709" i="10"/>
  <c r="E3709" i="10"/>
  <c r="D3709" i="10"/>
  <c r="A3709" i="10"/>
  <c r="H3708" i="10"/>
  <c r="G3708" i="10"/>
  <c r="F3708" i="10"/>
  <c r="E3708" i="10"/>
  <c r="D3708" i="10"/>
  <c r="A3708" i="10"/>
  <c r="H3707" i="10"/>
  <c r="G3707" i="10"/>
  <c r="F3707" i="10"/>
  <c r="E3707" i="10"/>
  <c r="D3707" i="10"/>
  <c r="A3707" i="10"/>
  <c r="H3706" i="10"/>
  <c r="G3706" i="10"/>
  <c r="F3706" i="10"/>
  <c r="E3706" i="10"/>
  <c r="D3706" i="10"/>
  <c r="A3706" i="10"/>
  <c r="H3705" i="10"/>
  <c r="G3705" i="10"/>
  <c r="F3705" i="10"/>
  <c r="E3705" i="10"/>
  <c r="D3705" i="10"/>
  <c r="A3705" i="10"/>
  <c r="H3704" i="10"/>
  <c r="G3704" i="10"/>
  <c r="F3704" i="10"/>
  <c r="E3704" i="10"/>
  <c r="D3704" i="10"/>
  <c r="A3704" i="10"/>
  <c r="H3703" i="10"/>
  <c r="G3703" i="10"/>
  <c r="F3703" i="10"/>
  <c r="E3703" i="10"/>
  <c r="D3703" i="10"/>
  <c r="A3703" i="10"/>
  <c r="H3702" i="10"/>
  <c r="G3702" i="10"/>
  <c r="F3702" i="10"/>
  <c r="E3702" i="10"/>
  <c r="D3702" i="10"/>
  <c r="A3702" i="10"/>
  <c r="H3701" i="10"/>
  <c r="G3701" i="10"/>
  <c r="F3701" i="10"/>
  <c r="E3701" i="10"/>
  <c r="D3701" i="10"/>
  <c r="A3701" i="10"/>
  <c r="H3700" i="10"/>
  <c r="G3700" i="10"/>
  <c r="F3700" i="10"/>
  <c r="E3700" i="10"/>
  <c r="D3700" i="10"/>
  <c r="A3700" i="10"/>
  <c r="H3699" i="10"/>
  <c r="G3699" i="10"/>
  <c r="F3699" i="10"/>
  <c r="E3699" i="10"/>
  <c r="D3699" i="10"/>
  <c r="A3699" i="10"/>
  <c r="H3698" i="10"/>
  <c r="G3698" i="10"/>
  <c r="F3698" i="10"/>
  <c r="E3698" i="10"/>
  <c r="D3698" i="10"/>
  <c r="A3698" i="10"/>
  <c r="H3697" i="10"/>
  <c r="G3697" i="10"/>
  <c r="F3697" i="10"/>
  <c r="E3697" i="10"/>
  <c r="D3697" i="10"/>
  <c r="A3697" i="10"/>
  <c r="H3696" i="10"/>
  <c r="G3696" i="10"/>
  <c r="F3696" i="10"/>
  <c r="E3696" i="10"/>
  <c r="D3696" i="10"/>
  <c r="A3696" i="10"/>
  <c r="H3695" i="10"/>
  <c r="G3695" i="10"/>
  <c r="F3695" i="10"/>
  <c r="E3695" i="10"/>
  <c r="D3695" i="10"/>
  <c r="A3695" i="10"/>
  <c r="H3694" i="10"/>
  <c r="G3694" i="10"/>
  <c r="F3694" i="10"/>
  <c r="E3694" i="10"/>
  <c r="D3694" i="10"/>
  <c r="A3694" i="10"/>
  <c r="H3693" i="10"/>
  <c r="G3693" i="10"/>
  <c r="F3693" i="10"/>
  <c r="E3693" i="10"/>
  <c r="D3693" i="10"/>
  <c r="A3693" i="10"/>
  <c r="H3692" i="10"/>
  <c r="G3692" i="10"/>
  <c r="F3692" i="10"/>
  <c r="E3692" i="10"/>
  <c r="D3692" i="10"/>
  <c r="A3692" i="10"/>
  <c r="H3691" i="10"/>
  <c r="G3691" i="10"/>
  <c r="F3691" i="10"/>
  <c r="E3691" i="10"/>
  <c r="D3691" i="10"/>
  <c r="A3691" i="10"/>
  <c r="H3690" i="10"/>
  <c r="G3690" i="10"/>
  <c r="F3690" i="10"/>
  <c r="E3690" i="10"/>
  <c r="D3690" i="10"/>
  <c r="A3690" i="10"/>
  <c r="H3689" i="10"/>
  <c r="G3689" i="10"/>
  <c r="F3689" i="10"/>
  <c r="E3689" i="10"/>
  <c r="D3689" i="10"/>
  <c r="A3689" i="10"/>
  <c r="H3688" i="10"/>
  <c r="G3688" i="10"/>
  <c r="F3688" i="10"/>
  <c r="E3688" i="10"/>
  <c r="D3688" i="10"/>
  <c r="A3688" i="10"/>
  <c r="H3687" i="10"/>
  <c r="G3687" i="10"/>
  <c r="F3687" i="10"/>
  <c r="E3687" i="10"/>
  <c r="D3687" i="10"/>
  <c r="A3687" i="10"/>
  <c r="H3686" i="10"/>
  <c r="G3686" i="10"/>
  <c r="F3686" i="10"/>
  <c r="E3686" i="10"/>
  <c r="D3686" i="10"/>
  <c r="A3686" i="10"/>
  <c r="H3685" i="10"/>
  <c r="G3685" i="10"/>
  <c r="F3685" i="10"/>
  <c r="E3685" i="10"/>
  <c r="D3685" i="10"/>
  <c r="A3685" i="10"/>
  <c r="H3684" i="10"/>
  <c r="G3684" i="10"/>
  <c r="F3684" i="10"/>
  <c r="E3684" i="10"/>
  <c r="D3684" i="10"/>
  <c r="A3684" i="10"/>
  <c r="H3683" i="10"/>
  <c r="G3683" i="10"/>
  <c r="F3683" i="10"/>
  <c r="E3683" i="10"/>
  <c r="D3683" i="10"/>
  <c r="A3683" i="10"/>
  <c r="H3682" i="10"/>
  <c r="G3682" i="10"/>
  <c r="F3682" i="10"/>
  <c r="E3682" i="10"/>
  <c r="D3682" i="10"/>
  <c r="A3682" i="10"/>
  <c r="H3681" i="10"/>
  <c r="G3681" i="10"/>
  <c r="F3681" i="10"/>
  <c r="E3681" i="10"/>
  <c r="D3681" i="10"/>
  <c r="A3681" i="10"/>
  <c r="H3680" i="10"/>
  <c r="G3680" i="10"/>
  <c r="F3680" i="10"/>
  <c r="E3680" i="10"/>
  <c r="D3680" i="10"/>
  <c r="A3680" i="10"/>
  <c r="H3679" i="10"/>
  <c r="G3679" i="10"/>
  <c r="F3679" i="10"/>
  <c r="E3679" i="10"/>
  <c r="D3679" i="10"/>
  <c r="A3679" i="10"/>
  <c r="H3678" i="10"/>
  <c r="G3678" i="10"/>
  <c r="F3678" i="10"/>
  <c r="E3678" i="10"/>
  <c r="D3678" i="10"/>
  <c r="A3678" i="10"/>
  <c r="H3677" i="10"/>
  <c r="G3677" i="10"/>
  <c r="F3677" i="10"/>
  <c r="E3677" i="10"/>
  <c r="D3677" i="10"/>
  <c r="A3677" i="10"/>
  <c r="H3676" i="10"/>
  <c r="G3676" i="10"/>
  <c r="F3676" i="10"/>
  <c r="E3676" i="10"/>
  <c r="D3676" i="10"/>
  <c r="A3676" i="10"/>
  <c r="H3675" i="10"/>
  <c r="G3675" i="10"/>
  <c r="F3675" i="10"/>
  <c r="E3675" i="10"/>
  <c r="D3675" i="10"/>
  <c r="A3675" i="10"/>
  <c r="H3674" i="10"/>
  <c r="G3674" i="10"/>
  <c r="F3674" i="10"/>
  <c r="E3674" i="10"/>
  <c r="D3674" i="10"/>
  <c r="A3674" i="10"/>
  <c r="H3673" i="10"/>
  <c r="G3673" i="10"/>
  <c r="F3673" i="10"/>
  <c r="E3673" i="10"/>
  <c r="D3673" i="10"/>
  <c r="A3673" i="10"/>
  <c r="H3672" i="10"/>
  <c r="G3672" i="10"/>
  <c r="F3672" i="10"/>
  <c r="E3672" i="10"/>
  <c r="D3672" i="10"/>
  <c r="A3672" i="10"/>
  <c r="H3671" i="10"/>
  <c r="G3671" i="10"/>
  <c r="F3671" i="10"/>
  <c r="E3671" i="10"/>
  <c r="D3671" i="10"/>
  <c r="A3671" i="10"/>
  <c r="H3670" i="10"/>
  <c r="G3670" i="10"/>
  <c r="F3670" i="10"/>
  <c r="E3670" i="10"/>
  <c r="D3670" i="10"/>
  <c r="A3670" i="10"/>
  <c r="H3669" i="10"/>
  <c r="G3669" i="10"/>
  <c r="F3669" i="10"/>
  <c r="E3669" i="10"/>
  <c r="D3669" i="10"/>
  <c r="A3669" i="10"/>
  <c r="H3668" i="10"/>
  <c r="G3668" i="10"/>
  <c r="F3668" i="10"/>
  <c r="E3668" i="10"/>
  <c r="D3668" i="10"/>
  <c r="A3668" i="10"/>
  <c r="H3667" i="10"/>
  <c r="G3667" i="10"/>
  <c r="F3667" i="10"/>
  <c r="E3667" i="10"/>
  <c r="D3667" i="10"/>
  <c r="A3667" i="10"/>
  <c r="H3666" i="10"/>
  <c r="G3666" i="10"/>
  <c r="F3666" i="10"/>
  <c r="E3666" i="10"/>
  <c r="D3666" i="10"/>
  <c r="A3666" i="10"/>
  <c r="H3665" i="10"/>
  <c r="G3665" i="10"/>
  <c r="F3665" i="10"/>
  <c r="E3665" i="10"/>
  <c r="D3665" i="10"/>
  <c r="A3665" i="10"/>
  <c r="H3664" i="10"/>
  <c r="G3664" i="10"/>
  <c r="F3664" i="10"/>
  <c r="E3664" i="10"/>
  <c r="D3664" i="10"/>
  <c r="A3664" i="10"/>
  <c r="H3663" i="10"/>
  <c r="G3663" i="10"/>
  <c r="F3663" i="10"/>
  <c r="E3663" i="10"/>
  <c r="D3663" i="10"/>
  <c r="A3663" i="10"/>
  <c r="H3662" i="10"/>
  <c r="G3662" i="10"/>
  <c r="F3662" i="10"/>
  <c r="E3662" i="10"/>
  <c r="D3662" i="10"/>
  <c r="A3662" i="10"/>
  <c r="H3661" i="10"/>
  <c r="G3661" i="10"/>
  <c r="F3661" i="10"/>
  <c r="E3661" i="10"/>
  <c r="D3661" i="10"/>
  <c r="A3661" i="10"/>
  <c r="H3660" i="10"/>
  <c r="G3660" i="10"/>
  <c r="F3660" i="10"/>
  <c r="E3660" i="10"/>
  <c r="D3660" i="10"/>
  <c r="A3660" i="10"/>
  <c r="H3659" i="10"/>
  <c r="G3659" i="10"/>
  <c r="F3659" i="10"/>
  <c r="E3659" i="10"/>
  <c r="D3659" i="10"/>
  <c r="A3659" i="10"/>
  <c r="H3658" i="10"/>
  <c r="G3658" i="10"/>
  <c r="F3658" i="10"/>
  <c r="E3658" i="10"/>
  <c r="D3658" i="10"/>
  <c r="A3658" i="10"/>
  <c r="H3657" i="10"/>
  <c r="G3657" i="10"/>
  <c r="F3657" i="10"/>
  <c r="E3657" i="10"/>
  <c r="D3657" i="10"/>
  <c r="A3657" i="10"/>
  <c r="H3656" i="10"/>
  <c r="G3656" i="10"/>
  <c r="F3656" i="10"/>
  <c r="E3656" i="10"/>
  <c r="D3656" i="10"/>
  <c r="A3656" i="10"/>
  <c r="H3655" i="10"/>
  <c r="G3655" i="10"/>
  <c r="F3655" i="10"/>
  <c r="E3655" i="10"/>
  <c r="D3655" i="10"/>
  <c r="A3655" i="10"/>
  <c r="H3654" i="10"/>
  <c r="G3654" i="10"/>
  <c r="F3654" i="10"/>
  <c r="E3654" i="10"/>
  <c r="D3654" i="10"/>
  <c r="A3654" i="10"/>
  <c r="H3653" i="10"/>
  <c r="G3653" i="10"/>
  <c r="F3653" i="10"/>
  <c r="E3653" i="10"/>
  <c r="D3653" i="10"/>
  <c r="A3653" i="10"/>
  <c r="H3652" i="10"/>
  <c r="G3652" i="10"/>
  <c r="F3652" i="10"/>
  <c r="E3652" i="10"/>
  <c r="D3652" i="10"/>
  <c r="A3652" i="10"/>
  <c r="H3651" i="10"/>
  <c r="G3651" i="10"/>
  <c r="F3651" i="10"/>
  <c r="E3651" i="10"/>
  <c r="D3651" i="10"/>
  <c r="A3651" i="10"/>
  <c r="H3650" i="10"/>
  <c r="G3650" i="10"/>
  <c r="F3650" i="10"/>
  <c r="E3650" i="10"/>
  <c r="D3650" i="10"/>
  <c r="A3650" i="10"/>
  <c r="H3649" i="10"/>
  <c r="G3649" i="10"/>
  <c r="F3649" i="10"/>
  <c r="E3649" i="10"/>
  <c r="D3649" i="10"/>
  <c r="A3649" i="10"/>
  <c r="H3648" i="10"/>
  <c r="G3648" i="10"/>
  <c r="F3648" i="10"/>
  <c r="E3648" i="10"/>
  <c r="D3648" i="10"/>
  <c r="A3648" i="10"/>
  <c r="H3647" i="10"/>
  <c r="G3647" i="10"/>
  <c r="F3647" i="10"/>
  <c r="E3647" i="10"/>
  <c r="D3647" i="10"/>
  <c r="A3647" i="10"/>
  <c r="H3646" i="10"/>
  <c r="G3646" i="10"/>
  <c r="F3646" i="10"/>
  <c r="E3646" i="10"/>
  <c r="D3646" i="10"/>
  <c r="A3646" i="10"/>
  <c r="H3645" i="10"/>
  <c r="G3645" i="10"/>
  <c r="F3645" i="10"/>
  <c r="E3645" i="10"/>
  <c r="D3645" i="10"/>
  <c r="A3645" i="10"/>
  <c r="H3644" i="10"/>
  <c r="G3644" i="10"/>
  <c r="F3644" i="10"/>
  <c r="E3644" i="10"/>
  <c r="D3644" i="10"/>
  <c r="A3644" i="10"/>
  <c r="H3643" i="10"/>
  <c r="G3643" i="10"/>
  <c r="F3643" i="10"/>
  <c r="E3643" i="10"/>
  <c r="D3643" i="10"/>
  <c r="A3643" i="10"/>
  <c r="H3642" i="10"/>
  <c r="G3642" i="10"/>
  <c r="F3642" i="10"/>
  <c r="E3642" i="10"/>
  <c r="D3642" i="10"/>
  <c r="A3642" i="10"/>
  <c r="H3641" i="10"/>
  <c r="G3641" i="10"/>
  <c r="F3641" i="10"/>
  <c r="E3641" i="10"/>
  <c r="D3641" i="10"/>
  <c r="A3641" i="10"/>
  <c r="H3640" i="10"/>
  <c r="G3640" i="10"/>
  <c r="F3640" i="10"/>
  <c r="E3640" i="10"/>
  <c r="D3640" i="10"/>
  <c r="A3640" i="10"/>
  <c r="H3639" i="10"/>
  <c r="G3639" i="10"/>
  <c r="F3639" i="10"/>
  <c r="E3639" i="10"/>
  <c r="D3639" i="10"/>
  <c r="A3639" i="10"/>
  <c r="H3638" i="10"/>
  <c r="G3638" i="10"/>
  <c r="F3638" i="10"/>
  <c r="E3638" i="10"/>
  <c r="D3638" i="10"/>
  <c r="A3638" i="10"/>
  <c r="H3637" i="10"/>
  <c r="G3637" i="10"/>
  <c r="F3637" i="10"/>
  <c r="E3637" i="10"/>
  <c r="D3637" i="10"/>
  <c r="A3637" i="10"/>
  <c r="H3636" i="10"/>
  <c r="G3636" i="10"/>
  <c r="F3636" i="10"/>
  <c r="E3636" i="10"/>
  <c r="D3636" i="10"/>
  <c r="A3636" i="10"/>
  <c r="H3635" i="10"/>
  <c r="G3635" i="10"/>
  <c r="F3635" i="10"/>
  <c r="E3635" i="10"/>
  <c r="D3635" i="10"/>
  <c r="A3635" i="10"/>
  <c r="H3634" i="10"/>
  <c r="G3634" i="10"/>
  <c r="F3634" i="10"/>
  <c r="E3634" i="10"/>
  <c r="D3634" i="10"/>
  <c r="A3634" i="10"/>
  <c r="H3633" i="10"/>
  <c r="G3633" i="10"/>
  <c r="F3633" i="10"/>
  <c r="E3633" i="10"/>
  <c r="D3633" i="10"/>
  <c r="A3633" i="10"/>
  <c r="H3632" i="10"/>
  <c r="G3632" i="10"/>
  <c r="F3632" i="10"/>
  <c r="E3632" i="10"/>
  <c r="D3632" i="10"/>
  <c r="A3632" i="10"/>
  <c r="H3631" i="10"/>
  <c r="G3631" i="10"/>
  <c r="F3631" i="10"/>
  <c r="E3631" i="10"/>
  <c r="D3631" i="10"/>
  <c r="A3631" i="10"/>
  <c r="H3630" i="10"/>
  <c r="G3630" i="10"/>
  <c r="F3630" i="10"/>
  <c r="E3630" i="10"/>
  <c r="D3630" i="10"/>
  <c r="A3630" i="10"/>
  <c r="H3629" i="10"/>
  <c r="G3629" i="10"/>
  <c r="F3629" i="10"/>
  <c r="E3629" i="10"/>
  <c r="D3629" i="10"/>
  <c r="A3629" i="10"/>
  <c r="H3628" i="10"/>
  <c r="G3628" i="10"/>
  <c r="F3628" i="10"/>
  <c r="E3628" i="10"/>
  <c r="D3628" i="10"/>
  <c r="A3628" i="10"/>
  <c r="H3627" i="10"/>
  <c r="G3627" i="10"/>
  <c r="F3627" i="10"/>
  <c r="E3627" i="10"/>
  <c r="D3627" i="10"/>
  <c r="A3627" i="10"/>
  <c r="H3626" i="10"/>
  <c r="G3626" i="10"/>
  <c r="F3626" i="10"/>
  <c r="E3626" i="10"/>
  <c r="D3626" i="10"/>
  <c r="A3626" i="10"/>
  <c r="H3625" i="10"/>
  <c r="G3625" i="10"/>
  <c r="F3625" i="10"/>
  <c r="E3625" i="10"/>
  <c r="D3625" i="10"/>
  <c r="A3625" i="10"/>
  <c r="H3624" i="10"/>
  <c r="G3624" i="10"/>
  <c r="F3624" i="10"/>
  <c r="E3624" i="10"/>
  <c r="D3624" i="10"/>
  <c r="A3624" i="10"/>
  <c r="H3623" i="10"/>
  <c r="G3623" i="10"/>
  <c r="F3623" i="10"/>
  <c r="E3623" i="10"/>
  <c r="D3623" i="10"/>
  <c r="A3623" i="10"/>
  <c r="H3622" i="10"/>
  <c r="G3622" i="10"/>
  <c r="F3622" i="10"/>
  <c r="E3622" i="10"/>
  <c r="D3622" i="10"/>
  <c r="A3622" i="10"/>
  <c r="H3621" i="10"/>
  <c r="G3621" i="10"/>
  <c r="F3621" i="10"/>
  <c r="E3621" i="10"/>
  <c r="D3621" i="10"/>
  <c r="A3621" i="10"/>
  <c r="H3620" i="10"/>
  <c r="G3620" i="10"/>
  <c r="F3620" i="10"/>
  <c r="E3620" i="10"/>
  <c r="D3620" i="10"/>
  <c r="A3620" i="10"/>
  <c r="H3619" i="10"/>
  <c r="G3619" i="10"/>
  <c r="F3619" i="10"/>
  <c r="E3619" i="10"/>
  <c r="D3619" i="10"/>
  <c r="A3619" i="10"/>
  <c r="H3618" i="10"/>
  <c r="G3618" i="10"/>
  <c r="F3618" i="10"/>
  <c r="E3618" i="10"/>
  <c r="D3618" i="10"/>
  <c r="A3618" i="10"/>
  <c r="H3617" i="10"/>
  <c r="G3617" i="10"/>
  <c r="F3617" i="10"/>
  <c r="E3617" i="10"/>
  <c r="D3617" i="10"/>
  <c r="A3617" i="10"/>
  <c r="H3616" i="10"/>
  <c r="G3616" i="10"/>
  <c r="F3616" i="10"/>
  <c r="E3616" i="10"/>
  <c r="D3616" i="10"/>
  <c r="A3616" i="10"/>
  <c r="H3615" i="10"/>
  <c r="G3615" i="10"/>
  <c r="F3615" i="10"/>
  <c r="E3615" i="10"/>
  <c r="D3615" i="10"/>
  <c r="A3615" i="10"/>
  <c r="H3614" i="10"/>
  <c r="G3614" i="10"/>
  <c r="F3614" i="10"/>
  <c r="E3614" i="10"/>
  <c r="D3614" i="10"/>
  <c r="A3614" i="10"/>
  <c r="H3613" i="10"/>
  <c r="G3613" i="10"/>
  <c r="F3613" i="10"/>
  <c r="E3613" i="10"/>
  <c r="D3613" i="10"/>
  <c r="A3613" i="10"/>
  <c r="H3612" i="10"/>
  <c r="G3612" i="10"/>
  <c r="F3612" i="10"/>
  <c r="E3612" i="10"/>
  <c r="D3612" i="10"/>
  <c r="A3612" i="10"/>
  <c r="H3611" i="10"/>
  <c r="G3611" i="10"/>
  <c r="F3611" i="10"/>
  <c r="E3611" i="10"/>
  <c r="D3611" i="10"/>
  <c r="A3611" i="10"/>
  <c r="H3610" i="10"/>
  <c r="G3610" i="10"/>
  <c r="F3610" i="10"/>
  <c r="E3610" i="10"/>
  <c r="D3610" i="10"/>
  <c r="A3610" i="10"/>
  <c r="H3609" i="10"/>
  <c r="G3609" i="10"/>
  <c r="F3609" i="10"/>
  <c r="E3609" i="10"/>
  <c r="D3609" i="10"/>
  <c r="A3609" i="10"/>
  <c r="H3608" i="10"/>
  <c r="G3608" i="10"/>
  <c r="F3608" i="10"/>
  <c r="E3608" i="10"/>
  <c r="D3608" i="10"/>
  <c r="A3608" i="10"/>
  <c r="H3607" i="10"/>
  <c r="G3607" i="10"/>
  <c r="F3607" i="10"/>
  <c r="E3607" i="10"/>
  <c r="D3607" i="10"/>
  <c r="A3607" i="10"/>
  <c r="H3606" i="10"/>
  <c r="G3606" i="10"/>
  <c r="F3606" i="10"/>
  <c r="E3606" i="10"/>
  <c r="D3606" i="10"/>
  <c r="A3606" i="10"/>
  <c r="H3605" i="10"/>
  <c r="G3605" i="10"/>
  <c r="F3605" i="10"/>
  <c r="E3605" i="10"/>
  <c r="D3605" i="10"/>
  <c r="A3605" i="10"/>
  <c r="H3604" i="10"/>
  <c r="G3604" i="10"/>
  <c r="F3604" i="10"/>
  <c r="E3604" i="10"/>
  <c r="D3604" i="10"/>
  <c r="A3604" i="10"/>
  <c r="H3603" i="10"/>
  <c r="G3603" i="10"/>
  <c r="F3603" i="10"/>
  <c r="E3603" i="10"/>
  <c r="D3603" i="10"/>
  <c r="A3603" i="10"/>
  <c r="H3602" i="10"/>
  <c r="G3602" i="10"/>
  <c r="F3602" i="10"/>
  <c r="E3602" i="10"/>
  <c r="D3602" i="10"/>
  <c r="A3602" i="10"/>
  <c r="H3601" i="10"/>
  <c r="G3601" i="10"/>
  <c r="F3601" i="10"/>
  <c r="E3601" i="10"/>
  <c r="D3601" i="10"/>
  <c r="A3601" i="10"/>
  <c r="H3600" i="10"/>
  <c r="G3600" i="10"/>
  <c r="F3600" i="10"/>
  <c r="E3600" i="10"/>
  <c r="D3600" i="10"/>
  <c r="A3600" i="10"/>
  <c r="H3599" i="10"/>
  <c r="G3599" i="10"/>
  <c r="F3599" i="10"/>
  <c r="E3599" i="10"/>
  <c r="D3599" i="10"/>
  <c r="A3599" i="10"/>
  <c r="H3598" i="10"/>
  <c r="G3598" i="10"/>
  <c r="F3598" i="10"/>
  <c r="E3598" i="10"/>
  <c r="D3598" i="10"/>
  <c r="A3598" i="10"/>
  <c r="H3597" i="10"/>
  <c r="G3597" i="10"/>
  <c r="F3597" i="10"/>
  <c r="E3597" i="10"/>
  <c r="D3597" i="10"/>
  <c r="A3597" i="10"/>
  <c r="H3596" i="10"/>
  <c r="G3596" i="10"/>
  <c r="F3596" i="10"/>
  <c r="E3596" i="10"/>
  <c r="D3596" i="10"/>
  <c r="A3596" i="10"/>
  <c r="H3595" i="10"/>
  <c r="G3595" i="10"/>
  <c r="F3595" i="10"/>
  <c r="E3595" i="10"/>
  <c r="D3595" i="10"/>
  <c r="A3595" i="10"/>
  <c r="H3594" i="10"/>
  <c r="G3594" i="10"/>
  <c r="F3594" i="10"/>
  <c r="E3594" i="10"/>
  <c r="D3594" i="10"/>
  <c r="A3594" i="10"/>
  <c r="H3593" i="10"/>
  <c r="G3593" i="10"/>
  <c r="F3593" i="10"/>
  <c r="E3593" i="10"/>
  <c r="D3593" i="10"/>
  <c r="A3593" i="10"/>
  <c r="H3592" i="10"/>
  <c r="G3592" i="10"/>
  <c r="F3592" i="10"/>
  <c r="E3592" i="10"/>
  <c r="D3592" i="10"/>
  <c r="A3592" i="10"/>
  <c r="H3591" i="10"/>
  <c r="G3591" i="10"/>
  <c r="F3591" i="10"/>
  <c r="E3591" i="10"/>
  <c r="D3591" i="10"/>
  <c r="A3591" i="10"/>
  <c r="H3590" i="10"/>
  <c r="G3590" i="10"/>
  <c r="F3590" i="10"/>
  <c r="E3590" i="10"/>
  <c r="D3590" i="10"/>
  <c r="A3590" i="10"/>
  <c r="H3589" i="10"/>
  <c r="G3589" i="10"/>
  <c r="F3589" i="10"/>
  <c r="E3589" i="10"/>
  <c r="D3589" i="10"/>
  <c r="A3589" i="10"/>
  <c r="H3588" i="10"/>
  <c r="G3588" i="10"/>
  <c r="F3588" i="10"/>
  <c r="E3588" i="10"/>
  <c r="D3588" i="10"/>
  <c r="A3588" i="10"/>
  <c r="H3587" i="10"/>
  <c r="G3587" i="10"/>
  <c r="F3587" i="10"/>
  <c r="E3587" i="10"/>
  <c r="D3587" i="10"/>
  <c r="A3587" i="10"/>
  <c r="H3586" i="10"/>
  <c r="G3586" i="10"/>
  <c r="F3586" i="10"/>
  <c r="E3586" i="10"/>
  <c r="D3586" i="10"/>
  <c r="A3586" i="10"/>
  <c r="H3585" i="10"/>
  <c r="G3585" i="10"/>
  <c r="F3585" i="10"/>
  <c r="E3585" i="10"/>
  <c r="D3585" i="10"/>
  <c r="A3585" i="10"/>
  <c r="H3584" i="10"/>
  <c r="G3584" i="10"/>
  <c r="F3584" i="10"/>
  <c r="E3584" i="10"/>
  <c r="D3584" i="10"/>
  <c r="A3584" i="10"/>
  <c r="H3583" i="10"/>
  <c r="G3583" i="10"/>
  <c r="F3583" i="10"/>
  <c r="E3583" i="10"/>
  <c r="D3583" i="10"/>
  <c r="A3583" i="10"/>
  <c r="H3582" i="10"/>
  <c r="G3582" i="10"/>
  <c r="F3582" i="10"/>
  <c r="E3582" i="10"/>
  <c r="D3582" i="10"/>
  <c r="A3582" i="10"/>
  <c r="H3581" i="10"/>
  <c r="G3581" i="10"/>
  <c r="F3581" i="10"/>
  <c r="E3581" i="10"/>
  <c r="D3581" i="10"/>
  <c r="A3581" i="10"/>
  <c r="H3580" i="10"/>
  <c r="G3580" i="10"/>
  <c r="F3580" i="10"/>
  <c r="E3580" i="10"/>
  <c r="D3580" i="10"/>
  <c r="A3580" i="10"/>
  <c r="H3579" i="10"/>
  <c r="G3579" i="10"/>
  <c r="F3579" i="10"/>
  <c r="E3579" i="10"/>
  <c r="D3579" i="10"/>
  <c r="A3579" i="10"/>
  <c r="H3578" i="10"/>
  <c r="G3578" i="10"/>
  <c r="F3578" i="10"/>
  <c r="E3578" i="10"/>
  <c r="D3578" i="10"/>
  <c r="A3578" i="10"/>
  <c r="H3577" i="10"/>
  <c r="G3577" i="10"/>
  <c r="F3577" i="10"/>
  <c r="E3577" i="10"/>
  <c r="D3577" i="10"/>
  <c r="A3577" i="10"/>
  <c r="H3576" i="10"/>
  <c r="G3576" i="10"/>
  <c r="F3576" i="10"/>
  <c r="E3576" i="10"/>
  <c r="D3576" i="10"/>
  <c r="A3576" i="10"/>
  <c r="H3575" i="10"/>
  <c r="G3575" i="10"/>
  <c r="F3575" i="10"/>
  <c r="E3575" i="10"/>
  <c r="D3575" i="10"/>
  <c r="A3575" i="10"/>
  <c r="H3574" i="10"/>
  <c r="G3574" i="10"/>
  <c r="F3574" i="10"/>
  <c r="E3574" i="10"/>
  <c r="D3574" i="10"/>
  <c r="A3574" i="10"/>
  <c r="H3573" i="10"/>
  <c r="G3573" i="10"/>
  <c r="F3573" i="10"/>
  <c r="E3573" i="10"/>
  <c r="D3573" i="10"/>
  <c r="A3573" i="10"/>
  <c r="H3572" i="10"/>
  <c r="G3572" i="10"/>
  <c r="F3572" i="10"/>
  <c r="E3572" i="10"/>
  <c r="D3572" i="10"/>
  <c r="A3572" i="10"/>
  <c r="H3571" i="10"/>
  <c r="G3571" i="10"/>
  <c r="F3571" i="10"/>
  <c r="E3571" i="10"/>
  <c r="D3571" i="10"/>
  <c r="A3571" i="10"/>
  <c r="H3570" i="10"/>
  <c r="G3570" i="10"/>
  <c r="F3570" i="10"/>
  <c r="E3570" i="10"/>
  <c r="D3570" i="10"/>
  <c r="A3570" i="10"/>
  <c r="H3569" i="10"/>
  <c r="G3569" i="10"/>
  <c r="F3569" i="10"/>
  <c r="E3569" i="10"/>
  <c r="D3569" i="10"/>
  <c r="A3569" i="10"/>
  <c r="H3568" i="10"/>
  <c r="G3568" i="10"/>
  <c r="F3568" i="10"/>
  <c r="E3568" i="10"/>
  <c r="D3568" i="10"/>
  <c r="A3568" i="10"/>
  <c r="H3567" i="10"/>
  <c r="G3567" i="10"/>
  <c r="F3567" i="10"/>
  <c r="E3567" i="10"/>
  <c r="D3567" i="10"/>
  <c r="A3567" i="10"/>
  <c r="H3566" i="10"/>
  <c r="G3566" i="10"/>
  <c r="F3566" i="10"/>
  <c r="E3566" i="10"/>
  <c r="D3566" i="10"/>
  <c r="A3566" i="10"/>
  <c r="H3565" i="10"/>
  <c r="G3565" i="10"/>
  <c r="F3565" i="10"/>
  <c r="E3565" i="10"/>
  <c r="D3565" i="10"/>
  <c r="A3565" i="10"/>
  <c r="H3564" i="10"/>
  <c r="G3564" i="10"/>
  <c r="F3564" i="10"/>
  <c r="E3564" i="10"/>
  <c r="D3564" i="10"/>
  <c r="A3564" i="10"/>
  <c r="H3563" i="10"/>
  <c r="G3563" i="10"/>
  <c r="F3563" i="10"/>
  <c r="E3563" i="10"/>
  <c r="D3563" i="10"/>
  <c r="A3563" i="10"/>
  <c r="H3562" i="10"/>
  <c r="G3562" i="10"/>
  <c r="F3562" i="10"/>
  <c r="E3562" i="10"/>
  <c r="D3562" i="10"/>
  <c r="A3562" i="10"/>
  <c r="H3561" i="10"/>
  <c r="G3561" i="10"/>
  <c r="F3561" i="10"/>
  <c r="E3561" i="10"/>
  <c r="D3561" i="10"/>
  <c r="A3561" i="10"/>
  <c r="H3560" i="10"/>
  <c r="G3560" i="10"/>
  <c r="F3560" i="10"/>
  <c r="E3560" i="10"/>
  <c r="D3560" i="10"/>
  <c r="A3560" i="10"/>
  <c r="H3559" i="10"/>
  <c r="G3559" i="10"/>
  <c r="F3559" i="10"/>
  <c r="E3559" i="10"/>
  <c r="D3559" i="10"/>
  <c r="A3559" i="10"/>
  <c r="H3558" i="10"/>
  <c r="G3558" i="10"/>
  <c r="F3558" i="10"/>
  <c r="E3558" i="10"/>
  <c r="D3558" i="10"/>
  <c r="A3558" i="10"/>
  <c r="H3557" i="10"/>
  <c r="G3557" i="10"/>
  <c r="F3557" i="10"/>
  <c r="E3557" i="10"/>
  <c r="D3557" i="10"/>
  <c r="A3557" i="10"/>
  <c r="H3556" i="10"/>
  <c r="G3556" i="10"/>
  <c r="F3556" i="10"/>
  <c r="E3556" i="10"/>
  <c r="D3556" i="10"/>
  <c r="A3556" i="10"/>
  <c r="H3555" i="10"/>
  <c r="G3555" i="10"/>
  <c r="F3555" i="10"/>
  <c r="E3555" i="10"/>
  <c r="D3555" i="10"/>
  <c r="A3555" i="10"/>
  <c r="H3554" i="10"/>
  <c r="G3554" i="10"/>
  <c r="F3554" i="10"/>
  <c r="E3554" i="10"/>
  <c r="D3554" i="10"/>
  <c r="A3554" i="10"/>
  <c r="H3553" i="10"/>
  <c r="G3553" i="10"/>
  <c r="F3553" i="10"/>
  <c r="E3553" i="10"/>
  <c r="D3553" i="10"/>
  <c r="A3553" i="10"/>
  <c r="H3552" i="10"/>
  <c r="G3552" i="10"/>
  <c r="F3552" i="10"/>
  <c r="E3552" i="10"/>
  <c r="D3552" i="10"/>
  <c r="A3552" i="10"/>
  <c r="H3551" i="10"/>
  <c r="G3551" i="10"/>
  <c r="F3551" i="10"/>
  <c r="E3551" i="10"/>
  <c r="D3551" i="10"/>
  <c r="A3551" i="10"/>
  <c r="H3550" i="10"/>
  <c r="G3550" i="10"/>
  <c r="F3550" i="10"/>
  <c r="E3550" i="10"/>
  <c r="D3550" i="10"/>
  <c r="A3550" i="10"/>
  <c r="H3549" i="10"/>
  <c r="G3549" i="10"/>
  <c r="F3549" i="10"/>
  <c r="E3549" i="10"/>
  <c r="D3549" i="10"/>
  <c r="A3549" i="10"/>
  <c r="H3548" i="10"/>
  <c r="G3548" i="10"/>
  <c r="F3548" i="10"/>
  <c r="E3548" i="10"/>
  <c r="D3548" i="10"/>
  <c r="A3548" i="10"/>
  <c r="H3547" i="10"/>
  <c r="G3547" i="10"/>
  <c r="F3547" i="10"/>
  <c r="E3547" i="10"/>
  <c r="D3547" i="10"/>
  <c r="A3547" i="10"/>
  <c r="H3546" i="10"/>
  <c r="G3546" i="10"/>
  <c r="F3546" i="10"/>
  <c r="E3546" i="10"/>
  <c r="D3546" i="10"/>
  <c r="A3546" i="10"/>
  <c r="H3545" i="10"/>
  <c r="G3545" i="10"/>
  <c r="F3545" i="10"/>
  <c r="E3545" i="10"/>
  <c r="D3545" i="10"/>
  <c r="A3545" i="10"/>
  <c r="H3544" i="10"/>
  <c r="G3544" i="10"/>
  <c r="F3544" i="10"/>
  <c r="E3544" i="10"/>
  <c r="D3544" i="10"/>
  <c r="A3544" i="10"/>
  <c r="H3543" i="10"/>
  <c r="G3543" i="10"/>
  <c r="F3543" i="10"/>
  <c r="E3543" i="10"/>
  <c r="D3543" i="10"/>
  <c r="A3543" i="10"/>
  <c r="H3542" i="10"/>
  <c r="G3542" i="10"/>
  <c r="F3542" i="10"/>
  <c r="E3542" i="10"/>
  <c r="D3542" i="10"/>
  <c r="A3542" i="10"/>
  <c r="H3541" i="10"/>
  <c r="G3541" i="10"/>
  <c r="F3541" i="10"/>
  <c r="E3541" i="10"/>
  <c r="D3541" i="10"/>
  <c r="A3541" i="10"/>
  <c r="H3540" i="10"/>
  <c r="G3540" i="10"/>
  <c r="F3540" i="10"/>
  <c r="E3540" i="10"/>
  <c r="D3540" i="10"/>
  <c r="A3540" i="10"/>
  <c r="H3539" i="10"/>
  <c r="G3539" i="10"/>
  <c r="F3539" i="10"/>
  <c r="E3539" i="10"/>
  <c r="D3539" i="10"/>
  <c r="A3539" i="10"/>
  <c r="H3538" i="10"/>
  <c r="G3538" i="10"/>
  <c r="F3538" i="10"/>
  <c r="E3538" i="10"/>
  <c r="D3538" i="10"/>
  <c r="A3538" i="10"/>
  <c r="H3537" i="10"/>
  <c r="G3537" i="10"/>
  <c r="F3537" i="10"/>
  <c r="E3537" i="10"/>
  <c r="D3537" i="10"/>
  <c r="A3537" i="10"/>
  <c r="H3536" i="10"/>
  <c r="G3536" i="10"/>
  <c r="F3536" i="10"/>
  <c r="E3536" i="10"/>
  <c r="D3536" i="10"/>
  <c r="A3536" i="10"/>
  <c r="H3535" i="10"/>
  <c r="G3535" i="10"/>
  <c r="F3535" i="10"/>
  <c r="E3535" i="10"/>
  <c r="D3535" i="10"/>
  <c r="A3535" i="10"/>
  <c r="H3534" i="10"/>
  <c r="G3534" i="10"/>
  <c r="F3534" i="10"/>
  <c r="E3534" i="10"/>
  <c r="D3534" i="10"/>
  <c r="A3534" i="10"/>
  <c r="H3533" i="10"/>
  <c r="G3533" i="10"/>
  <c r="F3533" i="10"/>
  <c r="E3533" i="10"/>
  <c r="D3533" i="10"/>
  <c r="A3533" i="10"/>
  <c r="H3532" i="10"/>
  <c r="G3532" i="10"/>
  <c r="F3532" i="10"/>
  <c r="E3532" i="10"/>
  <c r="D3532" i="10"/>
  <c r="A3532" i="10"/>
  <c r="H3531" i="10"/>
  <c r="G3531" i="10"/>
  <c r="F3531" i="10"/>
  <c r="E3531" i="10"/>
  <c r="D3531" i="10"/>
  <c r="A3531" i="10"/>
  <c r="H3530" i="10"/>
  <c r="G3530" i="10"/>
  <c r="F3530" i="10"/>
  <c r="E3530" i="10"/>
  <c r="D3530" i="10"/>
  <c r="A3530" i="10"/>
  <c r="H3529" i="10"/>
  <c r="G3529" i="10"/>
  <c r="F3529" i="10"/>
  <c r="E3529" i="10"/>
  <c r="D3529" i="10"/>
  <c r="A3529" i="10"/>
  <c r="H3528" i="10"/>
  <c r="G3528" i="10"/>
  <c r="F3528" i="10"/>
  <c r="E3528" i="10"/>
  <c r="D3528" i="10"/>
  <c r="A3528" i="10"/>
  <c r="H3527" i="10"/>
  <c r="G3527" i="10"/>
  <c r="F3527" i="10"/>
  <c r="E3527" i="10"/>
  <c r="D3527" i="10"/>
  <c r="A3527" i="10"/>
  <c r="H3526" i="10"/>
  <c r="G3526" i="10"/>
  <c r="F3526" i="10"/>
  <c r="E3526" i="10"/>
  <c r="D3526" i="10"/>
  <c r="A3526" i="10"/>
  <c r="H3525" i="10"/>
  <c r="G3525" i="10"/>
  <c r="F3525" i="10"/>
  <c r="E3525" i="10"/>
  <c r="D3525" i="10"/>
  <c r="A3525" i="10"/>
  <c r="H3524" i="10"/>
  <c r="G3524" i="10"/>
  <c r="F3524" i="10"/>
  <c r="E3524" i="10"/>
  <c r="D3524" i="10"/>
  <c r="A3524" i="10"/>
  <c r="H3523" i="10"/>
  <c r="G3523" i="10"/>
  <c r="F3523" i="10"/>
  <c r="E3523" i="10"/>
  <c r="D3523" i="10"/>
  <c r="A3523" i="10"/>
  <c r="H3522" i="10"/>
  <c r="G3522" i="10"/>
  <c r="F3522" i="10"/>
  <c r="E3522" i="10"/>
  <c r="D3522" i="10"/>
  <c r="A3522" i="10"/>
  <c r="H3521" i="10"/>
  <c r="G3521" i="10"/>
  <c r="F3521" i="10"/>
  <c r="E3521" i="10"/>
  <c r="D3521" i="10"/>
  <c r="A3521" i="10"/>
  <c r="H3520" i="10"/>
  <c r="G3520" i="10"/>
  <c r="F3520" i="10"/>
  <c r="E3520" i="10"/>
  <c r="D3520" i="10"/>
  <c r="A3520" i="10"/>
  <c r="H3519" i="10"/>
  <c r="G3519" i="10"/>
  <c r="F3519" i="10"/>
  <c r="E3519" i="10"/>
  <c r="D3519" i="10"/>
  <c r="A3519" i="10"/>
  <c r="H3518" i="10"/>
  <c r="G3518" i="10"/>
  <c r="F3518" i="10"/>
  <c r="E3518" i="10"/>
  <c r="D3518" i="10"/>
  <c r="A3518" i="10"/>
  <c r="H3517" i="10"/>
  <c r="G3517" i="10"/>
  <c r="F3517" i="10"/>
  <c r="E3517" i="10"/>
  <c r="D3517" i="10"/>
  <c r="A3517" i="10"/>
  <c r="H3516" i="10"/>
  <c r="G3516" i="10"/>
  <c r="F3516" i="10"/>
  <c r="E3516" i="10"/>
  <c r="D3516" i="10"/>
  <c r="A3516" i="10"/>
  <c r="H3515" i="10"/>
  <c r="G3515" i="10"/>
  <c r="F3515" i="10"/>
  <c r="E3515" i="10"/>
  <c r="D3515" i="10"/>
  <c r="A3515" i="10"/>
  <c r="H3514" i="10"/>
  <c r="G3514" i="10"/>
  <c r="F3514" i="10"/>
  <c r="E3514" i="10"/>
  <c r="D3514" i="10"/>
  <c r="A3514" i="10"/>
  <c r="H3513" i="10"/>
  <c r="G3513" i="10"/>
  <c r="F3513" i="10"/>
  <c r="E3513" i="10"/>
  <c r="D3513" i="10"/>
  <c r="A3513" i="10"/>
  <c r="H3512" i="10"/>
  <c r="G3512" i="10"/>
  <c r="F3512" i="10"/>
  <c r="E3512" i="10"/>
  <c r="D3512" i="10"/>
  <c r="A3512" i="10"/>
  <c r="H3511" i="10"/>
  <c r="G3511" i="10"/>
  <c r="F3511" i="10"/>
  <c r="E3511" i="10"/>
  <c r="D3511" i="10"/>
  <c r="A3511" i="10"/>
  <c r="H3510" i="10"/>
  <c r="G3510" i="10"/>
  <c r="F3510" i="10"/>
  <c r="E3510" i="10"/>
  <c r="D3510" i="10"/>
  <c r="A3510" i="10"/>
  <c r="H3509" i="10"/>
  <c r="G3509" i="10"/>
  <c r="F3509" i="10"/>
  <c r="E3509" i="10"/>
  <c r="D3509" i="10"/>
  <c r="A3509" i="10"/>
  <c r="H3508" i="10"/>
  <c r="G3508" i="10"/>
  <c r="F3508" i="10"/>
  <c r="E3508" i="10"/>
  <c r="D3508" i="10"/>
  <c r="A3508" i="10"/>
  <c r="H3507" i="10"/>
  <c r="G3507" i="10"/>
  <c r="F3507" i="10"/>
  <c r="E3507" i="10"/>
  <c r="D3507" i="10"/>
  <c r="A3507" i="10"/>
  <c r="H3506" i="10"/>
  <c r="G3506" i="10"/>
  <c r="F3506" i="10"/>
  <c r="E3506" i="10"/>
  <c r="D3506" i="10"/>
  <c r="A3506" i="10"/>
  <c r="H3505" i="10"/>
  <c r="G3505" i="10"/>
  <c r="F3505" i="10"/>
  <c r="E3505" i="10"/>
  <c r="D3505" i="10"/>
  <c r="A3505" i="10"/>
  <c r="H3504" i="10"/>
  <c r="G3504" i="10"/>
  <c r="F3504" i="10"/>
  <c r="E3504" i="10"/>
  <c r="D3504" i="10"/>
  <c r="A3504" i="10"/>
  <c r="H3503" i="10"/>
  <c r="G3503" i="10"/>
  <c r="F3503" i="10"/>
  <c r="E3503" i="10"/>
  <c r="D3503" i="10"/>
  <c r="A3503" i="10"/>
  <c r="H3502" i="10"/>
  <c r="G3502" i="10"/>
  <c r="F3502" i="10"/>
  <c r="E3502" i="10"/>
  <c r="D3502" i="10"/>
  <c r="A3502" i="10"/>
  <c r="H3501" i="10"/>
  <c r="G3501" i="10"/>
  <c r="F3501" i="10"/>
  <c r="E3501" i="10"/>
  <c r="D3501" i="10"/>
  <c r="A3501" i="10"/>
  <c r="H3500" i="10"/>
  <c r="G3500" i="10"/>
  <c r="F3500" i="10"/>
  <c r="E3500" i="10"/>
  <c r="D3500" i="10"/>
  <c r="A3500" i="10"/>
  <c r="H3499" i="10"/>
  <c r="G3499" i="10"/>
  <c r="F3499" i="10"/>
  <c r="E3499" i="10"/>
  <c r="D3499" i="10"/>
  <c r="A3499" i="10"/>
  <c r="H3498" i="10"/>
  <c r="G3498" i="10"/>
  <c r="F3498" i="10"/>
  <c r="E3498" i="10"/>
  <c r="D3498" i="10"/>
  <c r="A3498" i="10"/>
  <c r="H3497" i="10"/>
  <c r="G3497" i="10"/>
  <c r="F3497" i="10"/>
  <c r="E3497" i="10"/>
  <c r="D3497" i="10"/>
  <c r="A3497" i="10"/>
  <c r="H3496" i="10"/>
  <c r="G3496" i="10"/>
  <c r="F3496" i="10"/>
  <c r="E3496" i="10"/>
  <c r="D3496" i="10"/>
  <c r="A3496" i="10"/>
  <c r="H3495" i="10"/>
  <c r="G3495" i="10"/>
  <c r="F3495" i="10"/>
  <c r="E3495" i="10"/>
  <c r="D3495" i="10"/>
  <c r="A3495" i="10"/>
  <c r="H3494" i="10"/>
  <c r="G3494" i="10"/>
  <c r="F3494" i="10"/>
  <c r="E3494" i="10"/>
  <c r="D3494" i="10"/>
  <c r="A3494" i="10"/>
  <c r="H3493" i="10"/>
  <c r="G3493" i="10"/>
  <c r="F3493" i="10"/>
  <c r="E3493" i="10"/>
  <c r="D3493" i="10"/>
  <c r="A3493" i="10"/>
  <c r="H3492" i="10"/>
  <c r="G3492" i="10"/>
  <c r="F3492" i="10"/>
  <c r="E3492" i="10"/>
  <c r="D3492" i="10"/>
  <c r="A3492" i="10"/>
  <c r="H3491" i="10"/>
  <c r="G3491" i="10"/>
  <c r="F3491" i="10"/>
  <c r="E3491" i="10"/>
  <c r="D3491" i="10"/>
  <c r="A3491" i="10"/>
  <c r="H3490" i="10"/>
  <c r="G3490" i="10"/>
  <c r="F3490" i="10"/>
  <c r="E3490" i="10"/>
  <c r="D3490" i="10"/>
  <c r="A3490" i="10"/>
  <c r="H3489" i="10"/>
  <c r="G3489" i="10"/>
  <c r="F3489" i="10"/>
  <c r="E3489" i="10"/>
  <c r="D3489" i="10"/>
  <c r="A3489" i="10"/>
  <c r="H3488" i="10"/>
  <c r="G3488" i="10"/>
  <c r="F3488" i="10"/>
  <c r="E3488" i="10"/>
  <c r="D3488" i="10"/>
  <c r="A3488" i="10"/>
  <c r="H3487" i="10"/>
  <c r="G3487" i="10"/>
  <c r="F3487" i="10"/>
  <c r="E3487" i="10"/>
  <c r="D3487" i="10"/>
  <c r="A3487" i="10"/>
  <c r="H3486" i="10"/>
  <c r="G3486" i="10"/>
  <c r="F3486" i="10"/>
  <c r="E3486" i="10"/>
  <c r="D3486" i="10"/>
  <c r="A3486" i="10"/>
  <c r="H3485" i="10"/>
  <c r="G3485" i="10"/>
  <c r="F3485" i="10"/>
  <c r="E3485" i="10"/>
  <c r="D3485" i="10"/>
  <c r="A3485" i="10"/>
  <c r="H3484" i="10"/>
  <c r="G3484" i="10"/>
  <c r="F3484" i="10"/>
  <c r="E3484" i="10"/>
  <c r="D3484" i="10"/>
  <c r="A3484" i="10"/>
  <c r="H3483" i="10"/>
  <c r="G3483" i="10"/>
  <c r="F3483" i="10"/>
  <c r="E3483" i="10"/>
  <c r="D3483" i="10"/>
  <c r="A3483" i="10"/>
  <c r="H3482" i="10"/>
  <c r="G3482" i="10"/>
  <c r="F3482" i="10"/>
  <c r="E3482" i="10"/>
  <c r="D3482" i="10"/>
  <c r="A3482" i="10"/>
  <c r="H3481" i="10"/>
  <c r="G3481" i="10"/>
  <c r="F3481" i="10"/>
  <c r="E3481" i="10"/>
  <c r="D3481" i="10"/>
  <c r="A3481" i="10"/>
  <c r="H3480" i="10"/>
  <c r="G3480" i="10"/>
  <c r="F3480" i="10"/>
  <c r="E3480" i="10"/>
  <c r="D3480" i="10"/>
  <c r="A3480" i="10"/>
  <c r="H3479" i="10"/>
  <c r="G3479" i="10"/>
  <c r="F3479" i="10"/>
  <c r="E3479" i="10"/>
  <c r="D3479" i="10"/>
  <c r="A3479" i="10"/>
  <c r="H3478" i="10"/>
  <c r="G3478" i="10"/>
  <c r="F3478" i="10"/>
  <c r="E3478" i="10"/>
  <c r="D3478" i="10"/>
  <c r="A3478" i="10"/>
  <c r="H3477" i="10"/>
  <c r="G3477" i="10"/>
  <c r="F3477" i="10"/>
  <c r="E3477" i="10"/>
  <c r="D3477" i="10"/>
  <c r="A3477" i="10"/>
  <c r="H3476" i="10"/>
  <c r="G3476" i="10"/>
  <c r="F3476" i="10"/>
  <c r="E3476" i="10"/>
  <c r="D3476" i="10"/>
  <c r="A3476" i="10"/>
  <c r="H3475" i="10"/>
  <c r="G3475" i="10"/>
  <c r="F3475" i="10"/>
  <c r="E3475" i="10"/>
  <c r="D3475" i="10"/>
  <c r="A3475" i="10"/>
  <c r="H3474" i="10"/>
  <c r="G3474" i="10"/>
  <c r="F3474" i="10"/>
  <c r="E3474" i="10"/>
  <c r="D3474" i="10"/>
  <c r="A3474" i="10"/>
  <c r="H3473" i="10"/>
  <c r="G3473" i="10"/>
  <c r="F3473" i="10"/>
  <c r="E3473" i="10"/>
  <c r="D3473" i="10"/>
  <c r="A3473" i="10"/>
  <c r="H3472" i="10"/>
  <c r="G3472" i="10"/>
  <c r="F3472" i="10"/>
  <c r="E3472" i="10"/>
  <c r="D3472" i="10"/>
  <c r="A3472" i="10"/>
  <c r="H3471" i="10"/>
  <c r="G3471" i="10"/>
  <c r="F3471" i="10"/>
  <c r="E3471" i="10"/>
  <c r="D3471" i="10"/>
  <c r="A3471" i="10"/>
  <c r="H3470" i="10"/>
  <c r="G3470" i="10"/>
  <c r="F3470" i="10"/>
  <c r="E3470" i="10"/>
  <c r="D3470" i="10"/>
  <c r="A3470" i="10"/>
  <c r="H3469" i="10"/>
  <c r="G3469" i="10"/>
  <c r="F3469" i="10"/>
  <c r="E3469" i="10"/>
  <c r="D3469" i="10"/>
  <c r="A3469" i="10"/>
  <c r="H3468" i="10"/>
  <c r="G3468" i="10"/>
  <c r="F3468" i="10"/>
  <c r="E3468" i="10"/>
  <c r="D3468" i="10"/>
  <c r="A3468" i="10"/>
  <c r="H3467" i="10"/>
  <c r="G3467" i="10"/>
  <c r="F3467" i="10"/>
  <c r="E3467" i="10"/>
  <c r="D3467" i="10"/>
  <c r="A3467" i="10"/>
  <c r="H3466" i="10"/>
  <c r="G3466" i="10"/>
  <c r="F3466" i="10"/>
  <c r="E3466" i="10"/>
  <c r="D3466" i="10"/>
  <c r="A3466" i="10"/>
  <c r="H3465" i="10"/>
  <c r="G3465" i="10"/>
  <c r="F3465" i="10"/>
  <c r="E3465" i="10"/>
  <c r="D3465" i="10"/>
  <c r="A3465" i="10"/>
  <c r="H3464" i="10"/>
  <c r="G3464" i="10"/>
  <c r="F3464" i="10"/>
  <c r="E3464" i="10"/>
  <c r="D3464" i="10"/>
  <c r="A3464" i="10"/>
  <c r="H3463" i="10"/>
  <c r="G3463" i="10"/>
  <c r="F3463" i="10"/>
  <c r="E3463" i="10"/>
  <c r="D3463" i="10"/>
  <c r="A3463" i="10"/>
  <c r="H3462" i="10"/>
  <c r="G3462" i="10"/>
  <c r="F3462" i="10"/>
  <c r="E3462" i="10"/>
  <c r="D3462" i="10"/>
  <c r="A3462" i="10"/>
  <c r="H3461" i="10"/>
  <c r="G3461" i="10"/>
  <c r="F3461" i="10"/>
  <c r="E3461" i="10"/>
  <c r="D3461" i="10"/>
  <c r="A3461" i="10"/>
  <c r="H3460" i="10"/>
  <c r="G3460" i="10"/>
  <c r="F3460" i="10"/>
  <c r="E3460" i="10"/>
  <c r="D3460" i="10"/>
  <c r="A3460" i="10"/>
  <c r="H3459" i="10"/>
  <c r="G3459" i="10"/>
  <c r="F3459" i="10"/>
  <c r="E3459" i="10"/>
  <c r="D3459" i="10"/>
  <c r="A3459" i="10"/>
  <c r="H3458" i="10"/>
  <c r="G3458" i="10"/>
  <c r="F3458" i="10"/>
  <c r="E3458" i="10"/>
  <c r="D3458" i="10"/>
  <c r="A3458" i="10"/>
  <c r="H3457" i="10"/>
  <c r="G3457" i="10"/>
  <c r="F3457" i="10"/>
  <c r="E3457" i="10"/>
  <c r="D3457" i="10"/>
  <c r="A3457" i="10"/>
  <c r="H3456" i="10"/>
  <c r="G3456" i="10"/>
  <c r="F3456" i="10"/>
  <c r="E3456" i="10"/>
  <c r="D3456" i="10"/>
  <c r="A3456" i="10"/>
  <c r="H3455" i="10"/>
  <c r="G3455" i="10"/>
  <c r="F3455" i="10"/>
  <c r="E3455" i="10"/>
  <c r="D3455" i="10"/>
  <c r="A3455" i="10"/>
  <c r="H3454" i="10"/>
  <c r="G3454" i="10"/>
  <c r="F3454" i="10"/>
  <c r="E3454" i="10"/>
  <c r="D3454" i="10"/>
  <c r="A3454" i="10"/>
  <c r="H3453" i="10"/>
  <c r="G3453" i="10"/>
  <c r="F3453" i="10"/>
  <c r="E3453" i="10"/>
  <c r="D3453" i="10"/>
  <c r="A3453" i="10"/>
  <c r="H3452" i="10"/>
  <c r="G3452" i="10"/>
  <c r="F3452" i="10"/>
  <c r="E3452" i="10"/>
  <c r="D3452" i="10"/>
  <c r="A3452" i="10"/>
  <c r="H3451" i="10"/>
  <c r="G3451" i="10"/>
  <c r="F3451" i="10"/>
  <c r="E3451" i="10"/>
  <c r="D3451" i="10"/>
  <c r="A3451" i="10"/>
  <c r="H3450" i="10"/>
  <c r="G3450" i="10"/>
  <c r="F3450" i="10"/>
  <c r="E3450" i="10"/>
  <c r="D3450" i="10"/>
  <c r="A3450" i="10"/>
  <c r="H3449" i="10"/>
  <c r="G3449" i="10"/>
  <c r="F3449" i="10"/>
  <c r="E3449" i="10"/>
  <c r="D3449" i="10"/>
  <c r="A3449" i="10"/>
  <c r="H3448" i="10"/>
  <c r="G3448" i="10"/>
  <c r="F3448" i="10"/>
  <c r="E3448" i="10"/>
  <c r="D3448" i="10"/>
  <c r="A3448" i="10"/>
  <c r="H3447" i="10"/>
  <c r="G3447" i="10"/>
  <c r="F3447" i="10"/>
  <c r="E3447" i="10"/>
  <c r="D3447" i="10"/>
  <c r="A3447" i="10"/>
  <c r="H3446" i="10"/>
  <c r="G3446" i="10"/>
  <c r="F3446" i="10"/>
  <c r="E3446" i="10"/>
  <c r="D3446" i="10"/>
  <c r="A3446" i="10"/>
  <c r="H3445" i="10"/>
  <c r="G3445" i="10"/>
  <c r="F3445" i="10"/>
  <c r="E3445" i="10"/>
  <c r="D3445" i="10"/>
  <c r="A3445" i="10"/>
  <c r="H3444" i="10"/>
  <c r="G3444" i="10"/>
  <c r="F3444" i="10"/>
  <c r="E3444" i="10"/>
  <c r="D3444" i="10"/>
  <c r="A3444" i="10"/>
  <c r="H3443" i="10"/>
  <c r="G3443" i="10"/>
  <c r="F3443" i="10"/>
  <c r="E3443" i="10"/>
  <c r="D3443" i="10"/>
  <c r="A3443" i="10"/>
  <c r="H3442" i="10"/>
  <c r="G3442" i="10"/>
  <c r="F3442" i="10"/>
  <c r="E3442" i="10"/>
  <c r="D3442" i="10"/>
  <c r="A3442" i="10"/>
  <c r="H3441" i="10"/>
  <c r="G3441" i="10"/>
  <c r="F3441" i="10"/>
  <c r="E3441" i="10"/>
  <c r="D3441" i="10"/>
  <c r="A3441" i="10"/>
  <c r="H3440" i="10"/>
  <c r="G3440" i="10"/>
  <c r="F3440" i="10"/>
  <c r="E3440" i="10"/>
  <c r="D3440" i="10"/>
  <c r="A3440" i="10"/>
  <c r="H3439" i="10"/>
  <c r="G3439" i="10"/>
  <c r="F3439" i="10"/>
  <c r="E3439" i="10"/>
  <c r="D3439" i="10"/>
  <c r="A3439" i="10"/>
  <c r="H3438" i="10"/>
  <c r="G3438" i="10"/>
  <c r="F3438" i="10"/>
  <c r="E3438" i="10"/>
  <c r="D3438" i="10"/>
  <c r="A3438" i="10"/>
  <c r="H3437" i="10"/>
  <c r="G3437" i="10"/>
  <c r="F3437" i="10"/>
  <c r="E3437" i="10"/>
  <c r="D3437" i="10"/>
  <c r="A3437" i="10"/>
  <c r="H3436" i="10"/>
  <c r="G3436" i="10"/>
  <c r="F3436" i="10"/>
  <c r="E3436" i="10"/>
  <c r="D3436" i="10"/>
  <c r="A3436" i="10"/>
  <c r="H3435" i="10"/>
  <c r="G3435" i="10"/>
  <c r="F3435" i="10"/>
  <c r="E3435" i="10"/>
  <c r="D3435" i="10"/>
  <c r="A3435" i="10"/>
  <c r="H3434" i="10"/>
  <c r="G3434" i="10"/>
  <c r="F3434" i="10"/>
  <c r="E3434" i="10"/>
  <c r="D3434" i="10"/>
  <c r="A3434" i="10"/>
  <c r="H3433" i="10"/>
  <c r="G3433" i="10"/>
  <c r="F3433" i="10"/>
  <c r="E3433" i="10"/>
  <c r="D3433" i="10"/>
  <c r="A3433" i="10"/>
  <c r="H3432" i="10"/>
  <c r="G3432" i="10"/>
  <c r="F3432" i="10"/>
  <c r="E3432" i="10"/>
  <c r="D3432" i="10"/>
  <c r="A3432" i="10"/>
  <c r="H3431" i="10"/>
  <c r="G3431" i="10"/>
  <c r="F3431" i="10"/>
  <c r="E3431" i="10"/>
  <c r="D3431" i="10"/>
  <c r="A3431" i="10"/>
  <c r="H3430" i="10"/>
  <c r="G3430" i="10"/>
  <c r="F3430" i="10"/>
  <c r="E3430" i="10"/>
  <c r="D3430" i="10"/>
  <c r="A3430" i="10"/>
  <c r="H3429" i="10"/>
  <c r="G3429" i="10"/>
  <c r="F3429" i="10"/>
  <c r="E3429" i="10"/>
  <c r="D3429" i="10"/>
  <c r="A3429" i="10"/>
  <c r="H3428" i="10"/>
  <c r="G3428" i="10"/>
  <c r="F3428" i="10"/>
  <c r="E3428" i="10"/>
  <c r="D3428" i="10"/>
  <c r="A3428" i="10"/>
  <c r="H3427" i="10"/>
  <c r="G3427" i="10"/>
  <c r="F3427" i="10"/>
  <c r="E3427" i="10"/>
  <c r="D3427" i="10"/>
  <c r="A3427" i="10"/>
  <c r="H3426" i="10"/>
  <c r="G3426" i="10"/>
  <c r="F3426" i="10"/>
  <c r="E3426" i="10"/>
  <c r="D3426" i="10"/>
  <c r="A3426" i="10"/>
  <c r="H3425" i="10"/>
  <c r="G3425" i="10"/>
  <c r="F3425" i="10"/>
  <c r="E3425" i="10"/>
  <c r="D3425" i="10"/>
  <c r="A3425" i="10"/>
  <c r="H3424" i="10"/>
  <c r="G3424" i="10"/>
  <c r="F3424" i="10"/>
  <c r="E3424" i="10"/>
  <c r="D3424" i="10"/>
  <c r="A3424" i="10"/>
  <c r="H3423" i="10"/>
  <c r="G3423" i="10"/>
  <c r="F3423" i="10"/>
  <c r="E3423" i="10"/>
  <c r="D3423" i="10"/>
  <c r="A3423" i="10"/>
  <c r="H3422" i="10"/>
  <c r="G3422" i="10"/>
  <c r="F3422" i="10"/>
  <c r="E3422" i="10"/>
  <c r="D3422" i="10"/>
  <c r="A3422" i="10"/>
  <c r="H3421" i="10"/>
  <c r="G3421" i="10"/>
  <c r="F3421" i="10"/>
  <c r="E3421" i="10"/>
  <c r="D3421" i="10"/>
  <c r="A3421" i="10"/>
  <c r="H3420" i="10"/>
  <c r="G3420" i="10"/>
  <c r="F3420" i="10"/>
  <c r="E3420" i="10"/>
  <c r="D3420" i="10"/>
  <c r="A3420" i="10"/>
  <c r="H3419" i="10"/>
  <c r="G3419" i="10"/>
  <c r="F3419" i="10"/>
  <c r="E3419" i="10"/>
  <c r="D3419" i="10"/>
  <c r="A3419" i="10"/>
  <c r="H3418" i="10"/>
  <c r="G3418" i="10"/>
  <c r="F3418" i="10"/>
  <c r="E3418" i="10"/>
  <c r="D3418" i="10"/>
  <c r="A3418" i="10"/>
  <c r="H3417" i="10"/>
  <c r="G3417" i="10"/>
  <c r="F3417" i="10"/>
  <c r="E3417" i="10"/>
  <c r="D3417" i="10"/>
  <c r="A3417" i="10"/>
  <c r="H3416" i="10"/>
  <c r="G3416" i="10"/>
  <c r="F3416" i="10"/>
  <c r="E3416" i="10"/>
  <c r="D3416" i="10"/>
  <c r="A3416" i="10"/>
  <c r="H3415" i="10"/>
  <c r="G3415" i="10"/>
  <c r="F3415" i="10"/>
  <c r="E3415" i="10"/>
  <c r="D3415" i="10"/>
  <c r="A3415" i="10"/>
  <c r="H3414" i="10"/>
  <c r="G3414" i="10"/>
  <c r="F3414" i="10"/>
  <c r="E3414" i="10"/>
  <c r="D3414" i="10"/>
  <c r="A3414" i="10"/>
  <c r="H3413" i="10"/>
  <c r="G3413" i="10"/>
  <c r="F3413" i="10"/>
  <c r="E3413" i="10"/>
  <c r="D3413" i="10"/>
  <c r="A3413" i="10"/>
  <c r="H3412" i="10"/>
  <c r="G3412" i="10"/>
  <c r="F3412" i="10"/>
  <c r="E3412" i="10"/>
  <c r="D3412" i="10"/>
  <c r="A3412" i="10"/>
  <c r="H3411" i="10"/>
  <c r="G3411" i="10"/>
  <c r="F3411" i="10"/>
  <c r="E3411" i="10"/>
  <c r="D3411" i="10"/>
  <c r="A3411" i="10"/>
  <c r="H3410" i="10"/>
  <c r="G3410" i="10"/>
  <c r="F3410" i="10"/>
  <c r="E3410" i="10"/>
  <c r="D3410" i="10"/>
  <c r="A3410" i="10"/>
  <c r="H3409" i="10"/>
  <c r="G3409" i="10"/>
  <c r="F3409" i="10"/>
  <c r="E3409" i="10"/>
  <c r="D3409" i="10"/>
  <c r="A3409" i="10"/>
  <c r="H3408" i="10"/>
  <c r="G3408" i="10"/>
  <c r="F3408" i="10"/>
  <c r="E3408" i="10"/>
  <c r="D3408" i="10"/>
  <c r="A3408" i="10"/>
  <c r="H3407" i="10"/>
  <c r="G3407" i="10"/>
  <c r="F3407" i="10"/>
  <c r="E3407" i="10"/>
  <c r="D3407" i="10"/>
  <c r="A3407" i="10"/>
  <c r="H3406" i="10"/>
  <c r="G3406" i="10"/>
  <c r="F3406" i="10"/>
  <c r="E3406" i="10"/>
  <c r="D3406" i="10"/>
  <c r="A3406" i="10"/>
  <c r="H3405" i="10"/>
  <c r="G3405" i="10"/>
  <c r="F3405" i="10"/>
  <c r="E3405" i="10"/>
  <c r="D3405" i="10"/>
  <c r="A3405" i="10"/>
  <c r="H3404" i="10"/>
  <c r="G3404" i="10"/>
  <c r="F3404" i="10"/>
  <c r="E3404" i="10"/>
  <c r="D3404" i="10"/>
  <c r="A3404" i="10"/>
  <c r="H3403" i="10"/>
  <c r="G3403" i="10"/>
  <c r="F3403" i="10"/>
  <c r="E3403" i="10"/>
  <c r="D3403" i="10"/>
  <c r="A3403" i="10"/>
  <c r="H3402" i="10"/>
  <c r="G3402" i="10"/>
  <c r="F3402" i="10"/>
  <c r="E3402" i="10"/>
  <c r="D3402" i="10"/>
  <c r="A3402" i="10"/>
  <c r="H3401" i="10"/>
  <c r="G3401" i="10"/>
  <c r="F3401" i="10"/>
  <c r="E3401" i="10"/>
  <c r="D3401" i="10"/>
  <c r="A3401" i="10"/>
  <c r="H3400" i="10"/>
  <c r="G3400" i="10"/>
  <c r="F3400" i="10"/>
  <c r="E3400" i="10"/>
  <c r="D3400" i="10"/>
  <c r="A3400" i="10"/>
  <c r="H3399" i="10"/>
  <c r="G3399" i="10"/>
  <c r="F3399" i="10"/>
  <c r="E3399" i="10"/>
  <c r="D3399" i="10"/>
  <c r="A3399" i="10"/>
  <c r="H3398" i="10"/>
  <c r="G3398" i="10"/>
  <c r="F3398" i="10"/>
  <c r="E3398" i="10"/>
  <c r="D3398" i="10"/>
  <c r="A3398" i="10"/>
  <c r="H3397" i="10"/>
  <c r="G3397" i="10"/>
  <c r="F3397" i="10"/>
  <c r="E3397" i="10"/>
  <c r="D3397" i="10"/>
  <c r="A3397" i="10"/>
  <c r="H3396" i="10"/>
  <c r="G3396" i="10"/>
  <c r="F3396" i="10"/>
  <c r="E3396" i="10"/>
  <c r="D3396" i="10"/>
  <c r="A3396" i="10"/>
  <c r="H3395" i="10"/>
  <c r="G3395" i="10"/>
  <c r="F3395" i="10"/>
  <c r="E3395" i="10"/>
  <c r="D3395" i="10"/>
  <c r="A3395" i="10"/>
  <c r="H3394" i="10"/>
  <c r="G3394" i="10"/>
  <c r="F3394" i="10"/>
  <c r="E3394" i="10"/>
  <c r="D3394" i="10"/>
  <c r="A3394" i="10"/>
  <c r="H3393" i="10"/>
  <c r="G3393" i="10"/>
  <c r="F3393" i="10"/>
  <c r="E3393" i="10"/>
  <c r="D3393" i="10"/>
  <c r="A3393" i="10"/>
  <c r="H3392" i="10"/>
  <c r="G3392" i="10"/>
  <c r="F3392" i="10"/>
  <c r="E3392" i="10"/>
  <c r="D3392" i="10"/>
  <c r="A3392" i="10"/>
  <c r="H3391" i="10"/>
  <c r="G3391" i="10"/>
  <c r="F3391" i="10"/>
  <c r="E3391" i="10"/>
  <c r="D3391" i="10"/>
  <c r="A3391" i="10"/>
  <c r="H3390" i="10"/>
  <c r="G3390" i="10"/>
  <c r="F3390" i="10"/>
  <c r="E3390" i="10"/>
  <c r="D3390" i="10"/>
  <c r="A3390" i="10"/>
  <c r="H3389" i="10"/>
  <c r="G3389" i="10"/>
  <c r="F3389" i="10"/>
  <c r="E3389" i="10"/>
  <c r="D3389" i="10"/>
  <c r="A3389" i="10"/>
  <c r="H3388" i="10"/>
  <c r="G3388" i="10"/>
  <c r="F3388" i="10"/>
  <c r="E3388" i="10"/>
  <c r="D3388" i="10"/>
  <c r="A3388" i="10"/>
  <c r="H3387" i="10"/>
  <c r="G3387" i="10"/>
  <c r="F3387" i="10"/>
  <c r="E3387" i="10"/>
  <c r="D3387" i="10"/>
  <c r="A3387" i="10"/>
  <c r="H3386" i="10"/>
  <c r="G3386" i="10"/>
  <c r="F3386" i="10"/>
  <c r="E3386" i="10"/>
  <c r="D3386" i="10"/>
  <c r="A3386" i="10"/>
  <c r="H3385" i="10"/>
  <c r="G3385" i="10"/>
  <c r="F3385" i="10"/>
  <c r="E3385" i="10"/>
  <c r="D3385" i="10"/>
  <c r="A3385" i="10"/>
  <c r="H3384" i="10"/>
  <c r="G3384" i="10"/>
  <c r="F3384" i="10"/>
  <c r="E3384" i="10"/>
  <c r="D3384" i="10"/>
  <c r="A3384" i="10"/>
  <c r="H3383" i="10"/>
  <c r="G3383" i="10"/>
  <c r="F3383" i="10"/>
  <c r="E3383" i="10"/>
  <c r="D3383" i="10"/>
  <c r="A3383" i="10"/>
  <c r="H3382" i="10"/>
  <c r="G3382" i="10"/>
  <c r="F3382" i="10"/>
  <c r="E3382" i="10"/>
  <c r="D3382" i="10"/>
  <c r="A3382" i="10"/>
  <c r="H3381" i="10"/>
  <c r="G3381" i="10"/>
  <c r="F3381" i="10"/>
  <c r="E3381" i="10"/>
  <c r="D3381" i="10"/>
  <c r="A3381" i="10"/>
  <c r="H3380" i="10"/>
  <c r="G3380" i="10"/>
  <c r="F3380" i="10"/>
  <c r="E3380" i="10"/>
  <c r="D3380" i="10"/>
  <c r="A3380" i="10"/>
  <c r="H3379" i="10"/>
  <c r="G3379" i="10"/>
  <c r="F3379" i="10"/>
  <c r="E3379" i="10"/>
  <c r="D3379" i="10"/>
  <c r="A3379" i="10"/>
  <c r="H3378" i="10"/>
  <c r="G3378" i="10"/>
  <c r="F3378" i="10"/>
  <c r="E3378" i="10"/>
  <c r="D3378" i="10"/>
  <c r="A3378" i="10"/>
  <c r="H3377" i="10"/>
  <c r="G3377" i="10"/>
  <c r="F3377" i="10"/>
  <c r="E3377" i="10"/>
  <c r="D3377" i="10"/>
  <c r="A3377" i="10"/>
  <c r="H3376" i="10"/>
  <c r="G3376" i="10"/>
  <c r="F3376" i="10"/>
  <c r="E3376" i="10"/>
  <c r="D3376" i="10"/>
  <c r="A3376" i="10"/>
  <c r="H3375" i="10"/>
  <c r="G3375" i="10"/>
  <c r="F3375" i="10"/>
  <c r="E3375" i="10"/>
  <c r="D3375" i="10"/>
  <c r="A3375" i="10"/>
  <c r="H3374" i="10"/>
  <c r="G3374" i="10"/>
  <c r="F3374" i="10"/>
  <c r="E3374" i="10"/>
  <c r="D3374" i="10"/>
  <c r="A3374" i="10"/>
  <c r="H3373" i="10"/>
  <c r="G3373" i="10"/>
  <c r="F3373" i="10"/>
  <c r="E3373" i="10"/>
  <c r="D3373" i="10"/>
  <c r="A3373" i="10"/>
  <c r="H3372" i="10"/>
  <c r="G3372" i="10"/>
  <c r="F3372" i="10"/>
  <c r="E3372" i="10"/>
  <c r="D3372" i="10"/>
  <c r="A3372" i="10"/>
  <c r="H3371" i="10"/>
  <c r="G3371" i="10"/>
  <c r="F3371" i="10"/>
  <c r="E3371" i="10"/>
  <c r="D3371" i="10"/>
  <c r="A3371" i="10"/>
  <c r="H3370" i="10"/>
  <c r="G3370" i="10"/>
  <c r="F3370" i="10"/>
  <c r="E3370" i="10"/>
  <c r="D3370" i="10"/>
  <c r="A3370" i="10"/>
  <c r="H3369" i="10"/>
  <c r="G3369" i="10"/>
  <c r="F3369" i="10"/>
  <c r="E3369" i="10"/>
  <c r="D3369" i="10"/>
  <c r="A3369" i="10"/>
  <c r="H3368" i="10"/>
  <c r="G3368" i="10"/>
  <c r="F3368" i="10"/>
  <c r="E3368" i="10"/>
  <c r="D3368" i="10"/>
  <c r="A3368" i="10"/>
  <c r="H3367" i="10"/>
  <c r="G3367" i="10"/>
  <c r="F3367" i="10"/>
  <c r="E3367" i="10"/>
  <c r="D3367" i="10"/>
  <c r="A3367" i="10"/>
  <c r="H3366" i="10"/>
  <c r="G3366" i="10"/>
  <c r="F3366" i="10"/>
  <c r="E3366" i="10"/>
  <c r="D3366" i="10"/>
  <c r="A3366" i="10"/>
  <c r="H3365" i="10"/>
  <c r="G3365" i="10"/>
  <c r="F3365" i="10"/>
  <c r="E3365" i="10"/>
  <c r="D3365" i="10"/>
  <c r="A3365" i="10"/>
  <c r="H3364" i="10"/>
  <c r="G3364" i="10"/>
  <c r="F3364" i="10"/>
  <c r="E3364" i="10"/>
  <c r="D3364" i="10"/>
  <c r="A3364" i="10"/>
  <c r="H3363" i="10"/>
  <c r="G3363" i="10"/>
  <c r="F3363" i="10"/>
  <c r="E3363" i="10"/>
  <c r="D3363" i="10"/>
  <c r="A3363" i="10"/>
  <c r="H3362" i="10"/>
  <c r="G3362" i="10"/>
  <c r="F3362" i="10"/>
  <c r="E3362" i="10"/>
  <c r="D3362" i="10"/>
  <c r="A3362" i="10"/>
  <c r="H3361" i="10"/>
  <c r="G3361" i="10"/>
  <c r="F3361" i="10"/>
  <c r="E3361" i="10"/>
  <c r="D3361" i="10"/>
  <c r="A3361" i="10"/>
  <c r="H3360" i="10"/>
  <c r="G3360" i="10"/>
  <c r="F3360" i="10"/>
  <c r="E3360" i="10"/>
  <c r="D3360" i="10"/>
  <c r="A3360" i="10"/>
  <c r="H3359" i="10"/>
  <c r="G3359" i="10"/>
  <c r="F3359" i="10"/>
  <c r="E3359" i="10"/>
  <c r="D3359" i="10"/>
  <c r="A3359" i="10"/>
  <c r="H3358" i="10"/>
  <c r="G3358" i="10"/>
  <c r="F3358" i="10"/>
  <c r="E3358" i="10"/>
  <c r="D3358" i="10"/>
  <c r="A3358" i="10"/>
  <c r="H3357" i="10"/>
  <c r="G3357" i="10"/>
  <c r="F3357" i="10"/>
  <c r="E3357" i="10"/>
  <c r="D3357" i="10"/>
  <c r="A3357" i="10"/>
  <c r="H3356" i="10"/>
  <c r="G3356" i="10"/>
  <c r="F3356" i="10"/>
  <c r="E3356" i="10"/>
  <c r="D3356" i="10"/>
  <c r="A3356" i="10"/>
  <c r="H3355" i="10"/>
  <c r="G3355" i="10"/>
  <c r="F3355" i="10"/>
  <c r="E3355" i="10"/>
  <c r="D3355" i="10"/>
  <c r="A3355" i="10"/>
  <c r="H3354" i="10"/>
  <c r="G3354" i="10"/>
  <c r="F3354" i="10"/>
  <c r="E3354" i="10"/>
  <c r="D3354" i="10"/>
  <c r="A3354" i="10"/>
  <c r="H3353" i="10"/>
  <c r="G3353" i="10"/>
  <c r="F3353" i="10"/>
  <c r="E3353" i="10"/>
  <c r="D3353" i="10"/>
  <c r="A3353" i="10"/>
  <c r="H3352" i="10"/>
  <c r="G3352" i="10"/>
  <c r="F3352" i="10"/>
  <c r="E3352" i="10"/>
  <c r="D3352" i="10"/>
  <c r="A3352" i="10"/>
  <c r="H3351" i="10"/>
  <c r="G3351" i="10"/>
  <c r="F3351" i="10"/>
  <c r="E3351" i="10"/>
  <c r="D3351" i="10"/>
  <c r="A3351" i="10"/>
  <c r="H3350" i="10"/>
  <c r="G3350" i="10"/>
  <c r="F3350" i="10"/>
  <c r="E3350" i="10"/>
  <c r="D3350" i="10"/>
  <c r="A3350" i="10"/>
  <c r="H3349" i="10"/>
  <c r="G3349" i="10"/>
  <c r="F3349" i="10"/>
  <c r="E3349" i="10"/>
  <c r="D3349" i="10"/>
  <c r="A3349" i="10"/>
  <c r="H3348" i="10"/>
  <c r="G3348" i="10"/>
  <c r="F3348" i="10"/>
  <c r="E3348" i="10"/>
  <c r="D3348" i="10"/>
  <c r="A3348" i="10"/>
  <c r="H3347" i="10"/>
  <c r="G3347" i="10"/>
  <c r="F3347" i="10"/>
  <c r="E3347" i="10"/>
  <c r="D3347" i="10"/>
  <c r="A3347" i="10"/>
  <c r="H3346" i="10"/>
  <c r="G3346" i="10"/>
  <c r="F3346" i="10"/>
  <c r="E3346" i="10"/>
  <c r="D3346" i="10"/>
  <c r="A3346" i="10"/>
  <c r="H3345" i="10"/>
  <c r="G3345" i="10"/>
  <c r="F3345" i="10"/>
  <c r="E3345" i="10"/>
  <c r="D3345" i="10"/>
  <c r="A3345" i="10"/>
  <c r="H3344" i="10"/>
  <c r="G3344" i="10"/>
  <c r="F3344" i="10"/>
  <c r="E3344" i="10"/>
  <c r="D3344" i="10"/>
  <c r="A3344" i="10"/>
  <c r="H3343" i="10"/>
  <c r="G3343" i="10"/>
  <c r="F3343" i="10"/>
  <c r="E3343" i="10"/>
  <c r="D3343" i="10"/>
  <c r="A3343" i="10"/>
  <c r="H3342" i="10"/>
  <c r="G3342" i="10"/>
  <c r="F3342" i="10"/>
  <c r="E3342" i="10"/>
  <c r="D3342" i="10"/>
  <c r="A3342" i="10"/>
  <c r="H3341" i="10"/>
  <c r="G3341" i="10"/>
  <c r="F3341" i="10"/>
  <c r="E3341" i="10"/>
  <c r="D3341" i="10"/>
  <c r="A3341" i="10"/>
  <c r="H3340" i="10"/>
  <c r="G3340" i="10"/>
  <c r="F3340" i="10"/>
  <c r="E3340" i="10"/>
  <c r="D3340" i="10"/>
  <c r="A3340" i="10"/>
  <c r="H3339" i="10"/>
  <c r="G3339" i="10"/>
  <c r="F3339" i="10"/>
  <c r="E3339" i="10"/>
  <c r="D3339" i="10"/>
  <c r="A3339" i="10"/>
  <c r="H3338" i="10"/>
  <c r="G3338" i="10"/>
  <c r="F3338" i="10"/>
  <c r="E3338" i="10"/>
  <c r="D3338" i="10"/>
  <c r="A3338" i="10"/>
  <c r="H3337" i="10"/>
  <c r="G3337" i="10"/>
  <c r="F3337" i="10"/>
  <c r="E3337" i="10"/>
  <c r="D3337" i="10"/>
  <c r="A3337" i="10"/>
  <c r="H3336" i="10"/>
  <c r="G3336" i="10"/>
  <c r="F3336" i="10"/>
  <c r="E3336" i="10"/>
  <c r="D3336" i="10"/>
  <c r="A3336" i="10"/>
  <c r="H3335" i="10"/>
  <c r="G3335" i="10"/>
  <c r="F3335" i="10"/>
  <c r="E3335" i="10"/>
  <c r="D3335" i="10"/>
  <c r="A3335" i="10"/>
  <c r="H3334" i="10"/>
  <c r="G3334" i="10"/>
  <c r="F3334" i="10"/>
  <c r="E3334" i="10"/>
  <c r="D3334" i="10"/>
  <c r="A3334" i="10"/>
  <c r="H3333" i="10"/>
  <c r="G3333" i="10"/>
  <c r="F3333" i="10"/>
  <c r="E3333" i="10"/>
  <c r="D3333" i="10"/>
  <c r="A3333" i="10"/>
  <c r="H3332" i="10"/>
  <c r="G3332" i="10"/>
  <c r="F3332" i="10"/>
  <c r="E3332" i="10"/>
  <c r="D3332" i="10"/>
  <c r="A3332" i="10"/>
  <c r="H3331" i="10"/>
  <c r="G3331" i="10"/>
  <c r="F3331" i="10"/>
  <c r="E3331" i="10"/>
  <c r="D3331" i="10"/>
  <c r="A3331" i="10"/>
  <c r="H3330" i="10"/>
  <c r="G3330" i="10"/>
  <c r="F3330" i="10"/>
  <c r="E3330" i="10"/>
  <c r="D3330" i="10"/>
  <c r="A3330" i="10"/>
  <c r="H3329" i="10"/>
  <c r="G3329" i="10"/>
  <c r="F3329" i="10"/>
  <c r="E3329" i="10"/>
  <c r="D3329" i="10"/>
  <c r="A3329" i="10"/>
  <c r="H3328" i="10"/>
  <c r="G3328" i="10"/>
  <c r="F3328" i="10"/>
  <c r="E3328" i="10"/>
  <c r="D3328" i="10"/>
  <c r="A3328" i="10"/>
  <c r="H3327" i="10"/>
  <c r="G3327" i="10"/>
  <c r="F3327" i="10"/>
  <c r="E3327" i="10"/>
  <c r="D3327" i="10"/>
  <c r="A3327" i="10"/>
  <c r="H3326" i="10"/>
  <c r="G3326" i="10"/>
  <c r="F3326" i="10"/>
  <c r="E3326" i="10"/>
  <c r="D3326" i="10"/>
  <c r="A3326" i="10"/>
  <c r="H3325" i="10"/>
  <c r="G3325" i="10"/>
  <c r="F3325" i="10"/>
  <c r="E3325" i="10"/>
  <c r="D3325" i="10"/>
  <c r="A3325" i="10"/>
  <c r="H3324" i="10"/>
  <c r="G3324" i="10"/>
  <c r="F3324" i="10"/>
  <c r="E3324" i="10"/>
  <c r="D3324" i="10"/>
  <c r="A3324" i="10"/>
  <c r="H3323" i="10"/>
  <c r="G3323" i="10"/>
  <c r="F3323" i="10"/>
  <c r="E3323" i="10"/>
  <c r="D3323" i="10"/>
  <c r="A3323" i="10"/>
  <c r="H3322" i="10"/>
  <c r="G3322" i="10"/>
  <c r="F3322" i="10"/>
  <c r="E3322" i="10"/>
  <c r="D3322" i="10"/>
  <c r="A3322" i="10"/>
  <c r="H3321" i="10"/>
  <c r="G3321" i="10"/>
  <c r="F3321" i="10"/>
  <c r="E3321" i="10"/>
  <c r="D3321" i="10"/>
  <c r="A3321" i="10"/>
  <c r="H3320" i="10"/>
  <c r="G3320" i="10"/>
  <c r="F3320" i="10"/>
  <c r="E3320" i="10"/>
  <c r="D3320" i="10"/>
  <c r="A3320" i="10"/>
  <c r="H3319" i="10"/>
  <c r="G3319" i="10"/>
  <c r="F3319" i="10"/>
  <c r="E3319" i="10"/>
  <c r="D3319" i="10"/>
  <c r="A3319" i="10"/>
  <c r="H3318" i="10"/>
  <c r="G3318" i="10"/>
  <c r="F3318" i="10"/>
  <c r="E3318" i="10"/>
  <c r="D3318" i="10"/>
  <c r="A3318" i="10"/>
  <c r="H3317" i="10"/>
  <c r="G3317" i="10"/>
  <c r="F3317" i="10"/>
  <c r="E3317" i="10"/>
  <c r="D3317" i="10"/>
  <c r="A3317" i="10"/>
  <c r="H3316" i="10"/>
  <c r="G3316" i="10"/>
  <c r="F3316" i="10"/>
  <c r="E3316" i="10"/>
  <c r="D3316" i="10"/>
  <c r="A3316" i="10"/>
  <c r="H3315" i="10"/>
  <c r="G3315" i="10"/>
  <c r="F3315" i="10"/>
  <c r="E3315" i="10"/>
  <c r="D3315" i="10"/>
  <c r="A3315" i="10"/>
  <c r="H3314" i="10"/>
  <c r="G3314" i="10"/>
  <c r="F3314" i="10"/>
  <c r="E3314" i="10"/>
  <c r="D3314" i="10"/>
  <c r="A3314" i="10"/>
  <c r="H3313" i="10"/>
  <c r="G3313" i="10"/>
  <c r="F3313" i="10"/>
  <c r="E3313" i="10"/>
  <c r="D3313" i="10"/>
  <c r="A3313" i="10"/>
  <c r="H3312" i="10"/>
  <c r="G3312" i="10"/>
  <c r="F3312" i="10"/>
  <c r="E3312" i="10"/>
  <c r="D3312" i="10"/>
  <c r="A3312" i="10"/>
  <c r="H3311" i="10"/>
  <c r="G3311" i="10"/>
  <c r="F3311" i="10"/>
  <c r="E3311" i="10"/>
  <c r="D3311" i="10"/>
  <c r="A3311" i="10"/>
  <c r="H3310" i="10"/>
  <c r="G3310" i="10"/>
  <c r="F3310" i="10"/>
  <c r="E3310" i="10"/>
  <c r="D3310" i="10"/>
  <c r="A3310" i="10"/>
  <c r="H3309" i="10"/>
  <c r="G3309" i="10"/>
  <c r="F3309" i="10"/>
  <c r="E3309" i="10"/>
  <c r="D3309" i="10"/>
  <c r="A3309" i="10"/>
  <c r="H3308" i="10"/>
  <c r="G3308" i="10"/>
  <c r="F3308" i="10"/>
  <c r="E3308" i="10"/>
  <c r="D3308" i="10"/>
  <c r="A3308" i="10"/>
  <c r="H3307" i="10"/>
  <c r="G3307" i="10"/>
  <c r="F3307" i="10"/>
  <c r="E3307" i="10"/>
  <c r="D3307" i="10"/>
  <c r="A3307" i="10"/>
  <c r="H3306" i="10"/>
  <c r="G3306" i="10"/>
  <c r="F3306" i="10"/>
  <c r="E3306" i="10"/>
  <c r="D3306" i="10"/>
  <c r="A3306" i="10"/>
  <c r="H3305" i="10"/>
  <c r="G3305" i="10"/>
  <c r="F3305" i="10"/>
  <c r="E3305" i="10"/>
  <c r="D3305" i="10"/>
  <c r="A3305" i="10"/>
  <c r="H3304" i="10"/>
  <c r="G3304" i="10"/>
  <c r="F3304" i="10"/>
  <c r="E3304" i="10"/>
  <c r="D3304" i="10"/>
  <c r="A3304" i="10"/>
  <c r="H3303" i="10"/>
  <c r="G3303" i="10"/>
  <c r="F3303" i="10"/>
  <c r="E3303" i="10"/>
  <c r="D3303" i="10"/>
  <c r="A3303" i="10"/>
  <c r="H3302" i="10"/>
  <c r="G3302" i="10"/>
  <c r="F3302" i="10"/>
  <c r="E3302" i="10"/>
  <c r="D3302" i="10"/>
  <c r="A3302" i="10"/>
  <c r="H3301" i="10"/>
  <c r="G3301" i="10"/>
  <c r="F3301" i="10"/>
  <c r="E3301" i="10"/>
  <c r="D3301" i="10"/>
  <c r="A3301" i="10"/>
  <c r="H3300" i="10"/>
  <c r="G3300" i="10"/>
  <c r="F3300" i="10"/>
  <c r="E3300" i="10"/>
  <c r="D3300" i="10"/>
  <c r="A3300" i="10"/>
  <c r="H3299" i="10"/>
  <c r="G3299" i="10"/>
  <c r="F3299" i="10"/>
  <c r="E3299" i="10"/>
  <c r="D3299" i="10"/>
  <c r="A3299" i="10"/>
  <c r="H3298" i="10"/>
  <c r="G3298" i="10"/>
  <c r="F3298" i="10"/>
  <c r="E3298" i="10"/>
  <c r="D3298" i="10"/>
  <c r="A3298" i="10"/>
  <c r="H3297" i="10"/>
  <c r="G3297" i="10"/>
  <c r="F3297" i="10"/>
  <c r="E3297" i="10"/>
  <c r="D3297" i="10"/>
  <c r="A3297" i="10"/>
  <c r="H3296" i="10"/>
  <c r="G3296" i="10"/>
  <c r="F3296" i="10"/>
  <c r="E3296" i="10"/>
  <c r="D3296" i="10"/>
  <c r="A3296" i="10"/>
  <c r="H3295" i="10"/>
  <c r="G3295" i="10"/>
  <c r="F3295" i="10"/>
  <c r="E3295" i="10"/>
  <c r="D3295" i="10"/>
  <c r="A3295" i="10"/>
  <c r="H3294" i="10"/>
  <c r="G3294" i="10"/>
  <c r="F3294" i="10"/>
  <c r="E3294" i="10"/>
  <c r="D3294" i="10"/>
  <c r="A3294" i="10"/>
  <c r="H3293" i="10"/>
  <c r="G3293" i="10"/>
  <c r="F3293" i="10"/>
  <c r="E3293" i="10"/>
  <c r="D3293" i="10"/>
  <c r="A3293" i="10"/>
  <c r="H3292" i="10"/>
  <c r="G3292" i="10"/>
  <c r="F3292" i="10"/>
  <c r="E3292" i="10"/>
  <c r="D3292" i="10"/>
  <c r="A3292" i="10"/>
  <c r="H3291" i="10"/>
  <c r="G3291" i="10"/>
  <c r="F3291" i="10"/>
  <c r="E3291" i="10"/>
  <c r="D3291" i="10"/>
  <c r="A3291" i="10"/>
  <c r="H3290" i="10"/>
  <c r="G3290" i="10"/>
  <c r="F3290" i="10"/>
  <c r="E3290" i="10"/>
  <c r="D3290" i="10"/>
  <c r="A3290" i="10"/>
  <c r="H3289" i="10"/>
  <c r="G3289" i="10"/>
  <c r="F3289" i="10"/>
  <c r="E3289" i="10"/>
  <c r="D3289" i="10"/>
  <c r="A3289" i="10"/>
  <c r="H3288" i="10"/>
  <c r="G3288" i="10"/>
  <c r="F3288" i="10"/>
  <c r="E3288" i="10"/>
  <c r="D3288" i="10"/>
  <c r="A3288" i="10"/>
  <c r="H3287" i="10"/>
  <c r="G3287" i="10"/>
  <c r="F3287" i="10"/>
  <c r="E3287" i="10"/>
  <c r="D3287" i="10"/>
  <c r="A3287" i="10"/>
  <c r="H3286" i="10"/>
  <c r="G3286" i="10"/>
  <c r="F3286" i="10"/>
  <c r="E3286" i="10"/>
  <c r="D3286" i="10"/>
  <c r="A3286" i="10"/>
  <c r="H3285" i="10"/>
  <c r="G3285" i="10"/>
  <c r="F3285" i="10"/>
  <c r="E3285" i="10"/>
  <c r="D3285" i="10"/>
  <c r="A3285" i="10"/>
  <c r="H3284" i="10"/>
  <c r="G3284" i="10"/>
  <c r="F3284" i="10"/>
  <c r="E3284" i="10"/>
  <c r="D3284" i="10"/>
  <c r="A3284" i="10"/>
  <c r="H3283" i="10"/>
  <c r="G3283" i="10"/>
  <c r="F3283" i="10"/>
  <c r="E3283" i="10"/>
  <c r="D3283" i="10"/>
  <c r="A3283" i="10"/>
  <c r="H3282" i="10"/>
  <c r="G3282" i="10"/>
  <c r="F3282" i="10"/>
  <c r="E3282" i="10"/>
  <c r="D3282" i="10"/>
  <c r="A3282" i="10"/>
  <c r="H3281" i="10"/>
  <c r="G3281" i="10"/>
  <c r="F3281" i="10"/>
  <c r="E3281" i="10"/>
  <c r="D3281" i="10"/>
  <c r="A3281" i="10"/>
  <c r="H3280" i="10"/>
  <c r="G3280" i="10"/>
  <c r="F3280" i="10"/>
  <c r="E3280" i="10"/>
  <c r="D3280" i="10"/>
  <c r="A3280" i="10"/>
  <c r="H3279" i="10"/>
  <c r="G3279" i="10"/>
  <c r="F3279" i="10"/>
  <c r="E3279" i="10"/>
  <c r="D3279" i="10"/>
  <c r="A3279" i="10"/>
  <c r="H3278" i="10"/>
  <c r="G3278" i="10"/>
  <c r="F3278" i="10"/>
  <c r="E3278" i="10"/>
  <c r="D3278" i="10"/>
  <c r="A3278" i="10"/>
  <c r="H3277" i="10"/>
  <c r="G3277" i="10"/>
  <c r="F3277" i="10"/>
  <c r="E3277" i="10"/>
  <c r="D3277" i="10"/>
  <c r="A3277" i="10"/>
  <c r="H3276" i="10"/>
  <c r="G3276" i="10"/>
  <c r="F3276" i="10"/>
  <c r="E3276" i="10"/>
  <c r="D3276" i="10"/>
  <c r="A3276" i="10"/>
  <c r="H3275" i="10"/>
  <c r="G3275" i="10"/>
  <c r="F3275" i="10"/>
  <c r="E3275" i="10"/>
  <c r="D3275" i="10"/>
  <c r="A3275" i="10"/>
  <c r="H3274" i="10"/>
  <c r="G3274" i="10"/>
  <c r="F3274" i="10"/>
  <c r="E3274" i="10"/>
  <c r="D3274" i="10"/>
  <c r="A3274" i="10"/>
  <c r="H3273" i="10"/>
  <c r="G3273" i="10"/>
  <c r="F3273" i="10"/>
  <c r="E3273" i="10"/>
  <c r="D3273" i="10"/>
  <c r="A3273" i="10"/>
  <c r="H3272" i="10"/>
  <c r="G3272" i="10"/>
  <c r="F3272" i="10"/>
  <c r="E3272" i="10"/>
  <c r="D3272" i="10"/>
  <c r="A3272" i="10"/>
  <c r="H3271" i="10"/>
  <c r="G3271" i="10"/>
  <c r="F3271" i="10"/>
  <c r="E3271" i="10"/>
  <c r="D3271" i="10"/>
  <c r="A3271" i="10"/>
  <c r="H3270" i="10"/>
  <c r="G3270" i="10"/>
  <c r="F3270" i="10"/>
  <c r="E3270" i="10"/>
  <c r="D3270" i="10"/>
  <c r="A3270" i="10"/>
  <c r="H3269" i="10"/>
  <c r="G3269" i="10"/>
  <c r="F3269" i="10"/>
  <c r="E3269" i="10"/>
  <c r="D3269" i="10"/>
  <c r="A3269" i="10"/>
  <c r="H3268" i="10"/>
  <c r="G3268" i="10"/>
  <c r="F3268" i="10"/>
  <c r="E3268" i="10"/>
  <c r="D3268" i="10"/>
  <c r="A3268" i="10"/>
  <c r="H3267" i="10"/>
  <c r="G3267" i="10"/>
  <c r="F3267" i="10"/>
  <c r="E3267" i="10"/>
  <c r="D3267" i="10"/>
  <c r="A3267" i="10"/>
  <c r="H3266" i="10"/>
  <c r="G3266" i="10"/>
  <c r="F3266" i="10"/>
  <c r="E3266" i="10"/>
  <c r="D3266" i="10"/>
  <c r="A3266" i="10"/>
  <c r="H3265" i="10"/>
  <c r="G3265" i="10"/>
  <c r="F3265" i="10"/>
  <c r="E3265" i="10"/>
  <c r="D3265" i="10"/>
  <c r="A3265" i="10"/>
  <c r="H3264" i="10"/>
  <c r="G3264" i="10"/>
  <c r="F3264" i="10"/>
  <c r="E3264" i="10"/>
  <c r="D3264" i="10"/>
  <c r="A3264" i="10"/>
  <c r="H3263" i="10"/>
  <c r="G3263" i="10"/>
  <c r="F3263" i="10"/>
  <c r="E3263" i="10"/>
  <c r="D3263" i="10"/>
  <c r="A3263" i="10"/>
  <c r="H3262" i="10"/>
  <c r="G3262" i="10"/>
  <c r="F3262" i="10"/>
  <c r="E3262" i="10"/>
  <c r="D3262" i="10"/>
  <c r="A3262" i="10"/>
  <c r="H3261" i="10"/>
  <c r="G3261" i="10"/>
  <c r="F3261" i="10"/>
  <c r="E3261" i="10"/>
  <c r="D3261" i="10"/>
  <c r="A3261" i="10"/>
  <c r="H3260" i="10"/>
  <c r="G3260" i="10"/>
  <c r="F3260" i="10"/>
  <c r="E3260" i="10"/>
  <c r="D3260" i="10"/>
  <c r="A3260" i="10"/>
  <c r="H3259" i="10"/>
  <c r="G3259" i="10"/>
  <c r="F3259" i="10"/>
  <c r="E3259" i="10"/>
  <c r="D3259" i="10"/>
  <c r="A3259" i="10"/>
  <c r="H3258" i="10"/>
  <c r="G3258" i="10"/>
  <c r="F3258" i="10"/>
  <c r="E3258" i="10"/>
  <c r="D3258" i="10"/>
  <c r="A3258" i="10"/>
  <c r="H3257" i="10"/>
  <c r="G3257" i="10"/>
  <c r="F3257" i="10"/>
  <c r="E3257" i="10"/>
  <c r="D3257" i="10"/>
  <c r="A3257" i="10"/>
  <c r="H3256" i="10"/>
  <c r="G3256" i="10"/>
  <c r="F3256" i="10"/>
  <c r="E3256" i="10"/>
  <c r="D3256" i="10"/>
  <c r="A3256" i="10"/>
  <c r="H3255" i="10"/>
  <c r="G3255" i="10"/>
  <c r="F3255" i="10"/>
  <c r="E3255" i="10"/>
  <c r="D3255" i="10"/>
  <c r="A3255" i="10"/>
  <c r="H3254" i="10"/>
  <c r="G3254" i="10"/>
  <c r="F3254" i="10"/>
  <c r="E3254" i="10"/>
  <c r="D3254" i="10"/>
  <c r="A3254" i="10"/>
  <c r="H3253" i="10"/>
  <c r="G3253" i="10"/>
  <c r="F3253" i="10"/>
  <c r="E3253" i="10"/>
  <c r="D3253" i="10"/>
  <c r="A3253" i="10"/>
  <c r="H3252" i="10"/>
  <c r="G3252" i="10"/>
  <c r="F3252" i="10"/>
  <c r="E3252" i="10"/>
  <c r="D3252" i="10"/>
  <c r="A3252" i="10"/>
  <c r="H3251" i="10"/>
  <c r="G3251" i="10"/>
  <c r="F3251" i="10"/>
  <c r="E3251" i="10"/>
  <c r="D3251" i="10"/>
  <c r="A3251" i="10"/>
  <c r="H3250" i="10"/>
  <c r="G3250" i="10"/>
  <c r="F3250" i="10"/>
  <c r="E3250" i="10"/>
  <c r="D3250" i="10"/>
  <c r="A3250" i="10"/>
  <c r="H3249" i="10"/>
  <c r="G3249" i="10"/>
  <c r="F3249" i="10"/>
  <c r="E3249" i="10"/>
  <c r="D3249" i="10"/>
  <c r="A3249" i="10"/>
  <c r="H3248" i="10"/>
  <c r="G3248" i="10"/>
  <c r="F3248" i="10"/>
  <c r="E3248" i="10"/>
  <c r="D3248" i="10"/>
  <c r="A3248" i="10"/>
  <c r="H3247" i="10"/>
  <c r="G3247" i="10"/>
  <c r="F3247" i="10"/>
  <c r="E3247" i="10"/>
  <c r="D3247" i="10"/>
  <c r="A3247" i="10"/>
  <c r="H3246" i="10"/>
  <c r="G3246" i="10"/>
  <c r="F3246" i="10"/>
  <c r="E3246" i="10"/>
  <c r="D3246" i="10"/>
  <c r="A3246" i="10"/>
  <c r="H3245" i="10"/>
  <c r="G3245" i="10"/>
  <c r="F3245" i="10"/>
  <c r="E3245" i="10"/>
  <c r="D3245" i="10"/>
  <c r="A3245" i="10"/>
  <c r="H3244" i="10"/>
  <c r="G3244" i="10"/>
  <c r="F3244" i="10"/>
  <c r="E3244" i="10"/>
  <c r="D3244" i="10"/>
  <c r="A3244" i="10"/>
  <c r="H3243" i="10"/>
  <c r="G3243" i="10"/>
  <c r="F3243" i="10"/>
  <c r="E3243" i="10"/>
  <c r="D3243" i="10"/>
  <c r="A3243" i="10"/>
  <c r="H3242" i="10"/>
  <c r="G3242" i="10"/>
  <c r="F3242" i="10"/>
  <c r="E3242" i="10"/>
  <c r="D3242" i="10"/>
  <c r="A3242" i="10"/>
  <c r="H3241" i="10"/>
  <c r="G3241" i="10"/>
  <c r="F3241" i="10"/>
  <c r="E3241" i="10"/>
  <c r="D3241" i="10"/>
  <c r="A3241" i="10"/>
  <c r="H3240" i="10"/>
  <c r="G3240" i="10"/>
  <c r="F3240" i="10"/>
  <c r="E3240" i="10"/>
  <c r="D3240" i="10"/>
  <c r="A3240" i="10"/>
  <c r="H3239" i="10"/>
  <c r="G3239" i="10"/>
  <c r="F3239" i="10"/>
  <c r="E3239" i="10"/>
  <c r="D3239" i="10"/>
  <c r="A3239" i="10"/>
  <c r="H3238" i="10"/>
  <c r="G3238" i="10"/>
  <c r="F3238" i="10"/>
  <c r="E3238" i="10"/>
  <c r="D3238" i="10"/>
  <c r="A3238" i="10"/>
  <c r="H3237" i="10"/>
  <c r="G3237" i="10"/>
  <c r="F3237" i="10"/>
  <c r="E3237" i="10"/>
  <c r="D3237" i="10"/>
  <c r="A3237" i="10"/>
  <c r="H3236" i="10"/>
  <c r="G3236" i="10"/>
  <c r="F3236" i="10"/>
  <c r="E3236" i="10"/>
  <c r="D3236" i="10"/>
  <c r="A3236" i="10"/>
  <c r="H3235" i="10"/>
  <c r="G3235" i="10"/>
  <c r="F3235" i="10"/>
  <c r="E3235" i="10"/>
  <c r="D3235" i="10"/>
  <c r="A3235" i="10"/>
  <c r="H3234" i="10"/>
  <c r="G3234" i="10"/>
  <c r="F3234" i="10"/>
  <c r="E3234" i="10"/>
  <c r="D3234" i="10"/>
  <c r="A3234" i="10"/>
  <c r="H3233" i="10"/>
  <c r="G3233" i="10"/>
  <c r="F3233" i="10"/>
  <c r="E3233" i="10"/>
  <c r="D3233" i="10"/>
  <c r="A3233" i="10"/>
  <c r="H3232" i="10"/>
  <c r="G3232" i="10"/>
  <c r="F3232" i="10"/>
  <c r="E3232" i="10"/>
  <c r="D3232" i="10"/>
  <c r="A3232" i="10"/>
  <c r="H3231" i="10"/>
  <c r="G3231" i="10"/>
  <c r="F3231" i="10"/>
  <c r="E3231" i="10"/>
  <c r="D3231" i="10"/>
  <c r="A3231" i="10"/>
  <c r="H3230" i="10"/>
  <c r="G3230" i="10"/>
  <c r="F3230" i="10"/>
  <c r="E3230" i="10"/>
  <c r="D3230" i="10"/>
  <c r="A3230" i="10"/>
  <c r="H3229" i="10"/>
  <c r="G3229" i="10"/>
  <c r="F3229" i="10"/>
  <c r="E3229" i="10"/>
  <c r="D3229" i="10"/>
  <c r="A3229" i="10"/>
  <c r="H3228" i="10"/>
  <c r="G3228" i="10"/>
  <c r="F3228" i="10"/>
  <c r="E3228" i="10"/>
  <c r="D3228" i="10"/>
  <c r="A3228" i="10"/>
  <c r="H3227" i="10"/>
  <c r="G3227" i="10"/>
  <c r="F3227" i="10"/>
  <c r="E3227" i="10"/>
  <c r="D3227" i="10"/>
  <c r="A3227" i="10"/>
  <c r="H3226" i="10"/>
  <c r="G3226" i="10"/>
  <c r="F3226" i="10"/>
  <c r="E3226" i="10"/>
  <c r="D3226" i="10"/>
  <c r="A3226" i="10"/>
  <c r="H3225" i="10"/>
  <c r="G3225" i="10"/>
  <c r="F3225" i="10"/>
  <c r="E3225" i="10"/>
  <c r="D3225" i="10"/>
  <c r="A3225" i="10"/>
  <c r="H3224" i="10"/>
  <c r="G3224" i="10"/>
  <c r="F3224" i="10"/>
  <c r="E3224" i="10"/>
  <c r="D3224" i="10"/>
  <c r="A3224" i="10"/>
  <c r="H3223" i="10"/>
  <c r="G3223" i="10"/>
  <c r="F3223" i="10"/>
  <c r="E3223" i="10"/>
  <c r="D3223" i="10"/>
  <c r="A3223" i="10"/>
  <c r="H3222" i="10"/>
  <c r="G3222" i="10"/>
  <c r="F3222" i="10"/>
  <c r="E3222" i="10"/>
  <c r="D3222" i="10"/>
  <c r="A3222" i="10"/>
  <c r="H3221" i="10"/>
  <c r="G3221" i="10"/>
  <c r="F3221" i="10"/>
  <c r="E3221" i="10"/>
  <c r="D3221" i="10"/>
  <c r="A3221" i="10"/>
  <c r="H3220" i="10"/>
  <c r="G3220" i="10"/>
  <c r="F3220" i="10"/>
  <c r="E3220" i="10"/>
  <c r="D3220" i="10"/>
  <c r="A3220" i="10"/>
  <c r="H3219" i="10"/>
  <c r="G3219" i="10"/>
  <c r="F3219" i="10"/>
  <c r="E3219" i="10"/>
  <c r="D3219" i="10"/>
  <c r="A3219" i="10"/>
  <c r="H3218" i="10"/>
  <c r="G3218" i="10"/>
  <c r="F3218" i="10"/>
  <c r="E3218" i="10"/>
  <c r="D3218" i="10"/>
  <c r="A3218" i="10"/>
  <c r="H3217" i="10"/>
  <c r="G3217" i="10"/>
  <c r="F3217" i="10"/>
  <c r="E3217" i="10"/>
  <c r="D3217" i="10"/>
  <c r="A3217" i="10"/>
  <c r="H3216" i="10"/>
  <c r="G3216" i="10"/>
  <c r="F3216" i="10"/>
  <c r="E3216" i="10"/>
  <c r="D3216" i="10"/>
  <c r="A3216" i="10"/>
  <c r="H3215" i="10"/>
  <c r="G3215" i="10"/>
  <c r="F3215" i="10"/>
  <c r="E3215" i="10"/>
  <c r="D3215" i="10"/>
  <c r="A3215" i="10"/>
  <c r="H3214" i="10"/>
  <c r="G3214" i="10"/>
  <c r="F3214" i="10"/>
  <c r="E3214" i="10"/>
  <c r="D3214" i="10"/>
  <c r="A3214" i="10"/>
  <c r="H3213" i="10"/>
  <c r="G3213" i="10"/>
  <c r="F3213" i="10"/>
  <c r="E3213" i="10"/>
  <c r="D3213" i="10"/>
  <c r="A3213" i="10"/>
  <c r="H3212" i="10"/>
  <c r="G3212" i="10"/>
  <c r="F3212" i="10"/>
  <c r="E3212" i="10"/>
  <c r="D3212" i="10"/>
  <c r="A3212" i="10"/>
  <c r="H3211" i="10"/>
  <c r="G3211" i="10"/>
  <c r="F3211" i="10"/>
  <c r="E3211" i="10"/>
  <c r="D3211" i="10"/>
  <c r="A3211" i="10"/>
  <c r="H3210" i="10"/>
  <c r="G3210" i="10"/>
  <c r="F3210" i="10"/>
  <c r="E3210" i="10"/>
  <c r="D3210" i="10"/>
  <c r="A3210" i="10"/>
  <c r="H3209" i="10"/>
  <c r="G3209" i="10"/>
  <c r="F3209" i="10"/>
  <c r="E3209" i="10"/>
  <c r="D3209" i="10"/>
  <c r="A3209" i="10"/>
  <c r="H3208" i="10"/>
  <c r="G3208" i="10"/>
  <c r="F3208" i="10"/>
  <c r="E3208" i="10"/>
  <c r="D3208" i="10"/>
  <c r="A3208" i="10"/>
  <c r="H3207" i="10"/>
  <c r="G3207" i="10"/>
  <c r="F3207" i="10"/>
  <c r="E3207" i="10"/>
  <c r="D3207" i="10"/>
  <c r="A3207" i="10"/>
  <c r="H3206" i="10"/>
  <c r="G3206" i="10"/>
  <c r="F3206" i="10"/>
  <c r="E3206" i="10"/>
  <c r="D3206" i="10"/>
  <c r="A3206" i="10"/>
  <c r="H3205" i="10"/>
  <c r="G3205" i="10"/>
  <c r="F3205" i="10"/>
  <c r="E3205" i="10"/>
  <c r="D3205" i="10"/>
  <c r="A3205" i="10"/>
  <c r="H3204" i="10"/>
  <c r="G3204" i="10"/>
  <c r="F3204" i="10"/>
  <c r="E3204" i="10"/>
  <c r="D3204" i="10"/>
  <c r="A3204" i="10"/>
  <c r="H3203" i="10"/>
  <c r="G3203" i="10"/>
  <c r="F3203" i="10"/>
  <c r="E3203" i="10"/>
  <c r="D3203" i="10"/>
  <c r="A3203" i="10"/>
  <c r="H3202" i="10"/>
  <c r="G3202" i="10"/>
  <c r="F3202" i="10"/>
  <c r="E3202" i="10"/>
  <c r="D3202" i="10"/>
  <c r="A3202" i="10"/>
  <c r="H3201" i="10"/>
  <c r="G3201" i="10"/>
  <c r="F3201" i="10"/>
  <c r="E3201" i="10"/>
  <c r="D3201" i="10"/>
  <c r="A3201" i="10"/>
  <c r="H3200" i="10"/>
  <c r="G3200" i="10"/>
  <c r="F3200" i="10"/>
  <c r="E3200" i="10"/>
  <c r="D3200" i="10"/>
  <c r="A3200" i="10"/>
  <c r="H3199" i="10"/>
  <c r="G3199" i="10"/>
  <c r="F3199" i="10"/>
  <c r="E3199" i="10"/>
  <c r="D3199" i="10"/>
  <c r="A3199" i="10"/>
  <c r="H3198" i="10"/>
  <c r="G3198" i="10"/>
  <c r="F3198" i="10"/>
  <c r="E3198" i="10"/>
  <c r="D3198" i="10"/>
  <c r="A3198" i="10"/>
  <c r="H3197" i="10"/>
  <c r="G3197" i="10"/>
  <c r="F3197" i="10"/>
  <c r="E3197" i="10"/>
  <c r="D3197" i="10"/>
  <c r="A3197" i="10"/>
  <c r="H3196" i="10"/>
  <c r="G3196" i="10"/>
  <c r="F3196" i="10"/>
  <c r="E3196" i="10"/>
  <c r="D3196" i="10"/>
  <c r="A3196" i="10"/>
  <c r="H3195" i="10"/>
  <c r="G3195" i="10"/>
  <c r="F3195" i="10"/>
  <c r="E3195" i="10"/>
  <c r="D3195" i="10"/>
  <c r="A3195" i="10"/>
  <c r="H3194" i="10"/>
  <c r="G3194" i="10"/>
  <c r="F3194" i="10"/>
  <c r="E3194" i="10"/>
  <c r="D3194" i="10"/>
  <c r="A3194" i="10"/>
  <c r="H3193" i="10"/>
  <c r="G3193" i="10"/>
  <c r="F3193" i="10"/>
  <c r="E3193" i="10"/>
  <c r="D3193" i="10"/>
  <c r="A3193" i="10"/>
  <c r="H3192" i="10"/>
  <c r="G3192" i="10"/>
  <c r="F3192" i="10"/>
  <c r="E3192" i="10"/>
  <c r="D3192" i="10"/>
  <c r="A3192" i="10"/>
  <c r="H3191" i="10"/>
  <c r="G3191" i="10"/>
  <c r="F3191" i="10"/>
  <c r="E3191" i="10"/>
  <c r="D3191" i="10"/>
  <c r="A3191" i="10"/>
  <c r="H3190" i="10"/>
  <c r="G3190" i="10"/>
  <c r="F3190" i="10"/>
  <c r="E3190" i="10"/>
  <c r="D3190" i="10"/>
  <c r="A3190" i="10"/>
  <c r="H3189" i="10"/>
  <c r="G3189" i="10"/>
  <c r="F3189" i="10"/>
  <c r="E3189" i="10"/>
  <c r="D3189" i="10"/>
  <c r="A3189" i="10"/>
  <c r="H3188" i="10"/>
  <c r="G3188" i="10"/>
  <c r="F3188" i="10"/>
  <c r="E3188" i="10"/>
  <c r="D3188" i="10"/>
  <c r="A3188" i="10"/>
  <c r="H3187" i="10"/>
  <c r="G3187" i="10"/>
  <c r="F3187" i="10"/>
  <c r="E3187" i="10"/>
  <c r="D3187" i="10"/>
  <c r="A3187" i="10"/>
  <c r="H3186" i="10"/>
  <c r="G3186" i="10"/>
  <c r="F3186" i="10"/>
  <c r="E3186" i="10"/>
  <c r="D3186" i="10"/>
  <c r="A3186" i="10"/>
  <c r="H3185" i="10"/>
  <c r="G3185" i="10"/>
  <c r="F3185" i="10"/>
  <c r="E3185" i="10"/>
  <c r="D3185" i="10"/>
  <c r="A3185" i="10"/>
  <c r="H3184" i="10"/>
  <c r="G3184" i="10"/>
  <c r="F3184" i="10"/>
  <c r="E3184" i="10"/>
  <c r="D3184" i="10"/>
  <c r="A3184" i="10"/>
  <c r="H3183" i="10"/>
  <c r="G3183" i="10"/>
  <c r="F3183" i="10"/>
  <c r="E3183" i="10"/>
  <c r="D3183" i="10"/>
  <c r="A3183" i="10"/>
  <c r="H3182" i="10"/>
  <c r="G3182" i="10"/>
  <c r="F3182" i="10"/>
  <c r="E3182" i="10"/>
  <c r="D3182" i="10"/>
  <c r="A3182" i="10"/>
  <c r="H3181" i="10"/>
  <c r="G3181" i="10"/>
  <c r="F3181" i="10"/>
  <c r="E3181" i="10"/>
  <c r="D3181" i="10"/>
  <c r="A3181" i="10"/>
  <c r="H3180" i="10"/>
  <c r="G3180" i="10"/>
  <c r="F3180" i="10"/>
  <c r="E3180" i="10"/>
  <c r="D3180" i="10"/>
  <c r="A3180" i="10"/>
  <c r="H3179" i="10"/>
  <c r="G3179" i="10"/>
  <c r="F3179" i="10"/>
  <c r="E3179" i="10"/>
  <c r="D3179" i="10"/>
  <c r="A3179" i="10"/>
  <c r="H3178" i="10"/>
  <c r="G3178" i="10"/>
  <c r="F3178" i="10"/>
  <c r="E3178" i="10"/>
  <c r="D3178" i="10"/>
  <c r="A3178" i="10"/>
  <c r="H3177" i="10"/>
  <c r="G3177" i="10"/>
  <c r="F3177" i="10"/>
  <c r="E3177" i="10"/>
  <c r="D3177" i="10"/>
  <c r="A3177" i="10"/>
  <c r="H3176" i="10"/>
  <c r="G3176" i="10"/>
  <c r="F3176" i="10"/>
  <c r="E3176" i="10"/>
  <c r="D3176" i="10"/>
  <c r="A3176" i="10"/>
  <c r="H3175" i="10"/>
  <c r="G3175" i="10"/>
  <c r="F3175" i="10"/>
  <c r="E3175" i="10"/>
  <c r="D3175" i="10"/>
  <c r="A3175" i="10"/>
  <c r="H3174" i="10"/>
  <c r="G3174" i="10"/>
  <c r="F3174" i="10"/>
  <c r="E3174" i="10"/>
  <c r="D3174" i="10"/>
  <c r="A3174" i="10"/>
  <c r="H3173" i="10"/>
  <c r="G3173" i="10"/>
  <c r="F3173" i="10"/>
  <c r="E3173" i="10"/>
  <c r="D3173" i="10"/>
  <c r="A3173" i="10"/>
  <c r="H3172" i="10"/>
  <c r="G3172" i="10"/>
  <c r="F3172" i="10"/>
  <c r="E3172" i="10"/>
  <c r="D3172" i="10"/>
  <c r="A3172" i="10"/>
  <c r="H3171" i="10"/>
  <c r="G3171" i="10"/>
  <c r="F3171" i="10"/>
  <c r="E3171" i="10"/>
  <c r="D3171" i="10"/>
  <c r="A3171" i="10"/>
  <c r="H3170" i="10"/>
  <c r="G3170" i="10"/>
  <c r="F3170" i="10"/>
  <c r="E3170" i="10"/>
  <c r="D3170" i="10"/>
  <c r="A3170" i="10"/>
  <c r="H3169" i="10"/>
  <c r="G3169" i="10"/>
  <c r="F3169" i="10"/>
  <c r="E3169" i="10"/>
  <c r="D3169" i="10"/>
  <c r="A3169" i="10"/>
  <c r="H3168" i="10"/>
  <c r="G3168" i="10"/>
  <c r="F3168" i="10"/>
  <c r="E3168" i="10"/>
  <c r="D3168" i="10"/>
  <c r="A3168" i="10"/>
  <c r="H3167" i="10"/>
  <c r="G3167" i="10"/>
  <c r="F3167" i="10"/>
  <c r="E3167" i="10"/>
  <c r="D3167" i="10"/>
  <c r="A3167" i="10"/>
  <c r="H3166" i="10"/>
  <c r="G3166" i="10"/>
  <c r="F3166" i="10"/>
  <c r="E3166" i="10"/>
  <c r="D3166" i="10"/>
  <c r="A3166" i="10"/>
  <c r="H3165" i="10"/>
  <c r="G3165" i="10"/>
  <c r="F3165" i="10"/>
  <c r="E3165" i="10"/>
  <c r="D3165" i="10"/>
  <c r="A3165" i="10"/>
  <c r="H3164" i="10"/>
  <c r="G3164" i="10"/>
  <c r="F3164" i="10"/>
  <c r="E3164" i="10"/>
  <c r="D3164" i="10"/>
  <c r="A3164" i="10"/>
  <c r="H3163" i="10"/>
  <c r="G3163" i="10"/>
  <c r="F3163" i="10"/>
  <c r="E3163" i="10"/>
  <c r="D3163" i="10"/>
  <c r="A3163" i="10"/>
  <c r="H3162" i="10"/>
  <c r="G3162" i="10"/>
  <c r="F3162" i="10"/>
  <c r="E3162" i="10"/>
  <c r="D3162" i="10"/>
  <c r="A3162" i="10"/>
  <c r="H3161" i="10"/>
  <c r="G3161" i="10"/>
  <c r="F3161" i="10"/>
  <c r="E3161" i="10"/>
  <c r="D3161" i="10"/>
  <c r="A3161" i="10"/>
  <c r="H3160" i="10"/>
  <c r="G3160" i="10"/>
  <c r="F3160" i="10"/>
  <c r="E3160" i="10"/>
  <c r="D3160" i="10"/>
  <c r="A3160" i="10"/>
  <c r="H3159" i="10"/>
  <c r="G3159" i="10"/>
  <c r="F3159" i="10"/>
  <c r="E3159" i="10"/>
  <c r="D3159" i="10"/>
  <c r="A3159" i="10"/>
  <c r="H3158" i="10"/>
  <c r="G3158" i="10"/>
  <c r="F3158" i="10"/>
  <c r="E3158" i="10"/>
  <c r="D3158" i="10"/>
  <c r="A3158" i="10"/>
  <c r="H3157" i="10"/>
  <c r="G3157" i="10"/>
  <c r="F3157" i="10"/>
  <c r="E3157" i="10"/>
  <c r="D3157" i="10"/>
  <c r="A3157" i="10"/>
  <c r="H3156" i="10"/>
  <c r="G3156" i="10"/>
  <c r="F3156" i="10"/>
  <c r="E3156" i="10"/>
  <c r="D3156" i="10"/>
  <c r="A3156" i="10"/>
  <c r="H3155" i="10"/>
  <c r="G3155" i="10"/>
  <c r="F3155" i="10"/>
  <c r="E3155" i="10"/>
  <c r="D3155" i="10"/>
  <c r="A3155" i="10"/>
  <c r="H3154" i="10"/>
  <c r="G3154" i="10"/>
  <c r="F3154" i="10"/>
  <c r="E3154" i="10"/>
  <c r="D3154" i="10"/>
  <c r="A3154" i="10"/>
  <c r="H3153" i="10"/>
  <c r="G3153" i="10"/>
  <c r="F3153" i="10"/>
  <c r="E3153" i="10"/>
  <c r="D3153" i="10"/>
  <c r="A3153" i="10"/>
  <c r="H3152" i="10"/>
  <c r="G3152" i="10"/>
  <c r="F3152" i="10"/>
  <c r="E3152" i="10"/>
  <c r="D3152" i="10"/>
  <c r="A3152" i="10"/>
  <c r="H3151" i="10"/>
  <c r="G3151" i="10"/>
  <c r="F3151" i="10"/>
  <c r="E3151" i="10"/>
  <c r="D3151" i="10"/>
  <c r="A3151" i="10"/>
  <c r="H3150" i="10"/>
  <c r="G3150" i="10"/>
  <c r="F3150" i="10"/>
  <c r="E3150" i="10"/>
  <c r="D3150" i="10"/>
  <c r="A3150" i="10"/>
  <c r="H3149" i="10"/>
  <c r="G3149" i="10"/>
  <c r="F3149" i="10"/>
  <c r="E3149" i="10"/>
  <c r="D3149" i="10"/>
  <c r="A3149" i="10"/>
  <c r="H3148" i="10"/>
  <c r="G3148" i="10"/>
  <c r="F3148" i="10"/>
  <c r="E3148" i="10"/>
  <c r="D3148" i="10"/>
  <c r="A3148" i="10"/>
  <c r="H3147" i="10"/>
  <c r="G3147" i="10"/>
  <c r="F3147" i="10"/>
  <c r="E3147" i="10"/>
  <c r="D3147" i="10"/>
  <c r="A3147" i="10"/>
  <c r="H3146" i="10"/>
  <c r="G3146" i="10"/>
  <c r="F3146" i="10"/>
  <c r="E3146" i="10"/>
  <c r="D3146" i="10"/>
  <c r="A3146" i="10"/>
  <c r="H3145" i="10"/>
  <c r="G3145" i="10"/>
  <c r="F3145" i="10"/>
  <c r="E3145" i="10"/>
  <c r="D3145" i="10"/>
  <c r="A3145" i="10"/>
  <c r="H3144" i="10"/>
  <c r="G3144" i="10"/>
  <c r="F3144" i="10"/>
  <c r="E3144" i="10"/>
  <c r="D3144" i="10"/>
  <c r="A3144" i="10"/>
  <c r="H3143" i="10"/>
  <c r="G3143" i="10"/>
  <c r="F3143" i="10"/>
  <c r="E3143" i="10"/>
  <c r="D3143" i="10"/>
  <c r="A3143" i="10"/>
  <c r="H3142" i="10"/>
  <c r="G3142" i="10"/>
  <c r="F3142" i="10"/>
  <c r="E3142" i="10"/>
  <c r="D3142" i="10"/>
  <c r="A3142" i="10"/>
  <c r="H3141" i="10"/>
  <c r="G3141" i="10"/>
  <c r="F3141" i="10"/>
  <c r="E3141" i="10"/>
  <c r="D3141" i="10"/>
  <c r="A3141" i="10"/>
  <c r="H3140" i="10"/>
  <c r="G3140" i="10"/>
  <c r="F3140" i="10"/>
  <c r="E3140" i="10"/>
  <c r="D3140" i="10"/>
  <c r="A3140" i="10"/>
  <c r="H3139" i="10"/>
  <c r="G3139" i="10"/>
  <c r="F3139" i="10"/>
  <c r="E3139" i="10"/>
  <c r="D3139" i="10"/>
  <c r="A3139" i="10"/>
  <c r="H3138" i="10"/>
  <c r="G3138" i="10"/>
  <c r="F3138" i="10"/>
  <c r="E3138" i="10"/>
  <c r="D3138" i="10"/>
  <c r="A3138" i="10"/>
  <c r="H3137" i="10"/>
  <c r="G3137" i="10"/>
  <c r="F3137" i="10"/>
  <c r="E3137" i="10"/>
  <c r="D3137" i="10"/>
  <c r="A3137" i="10"/>
  <c r="H3136" i="10"/>
  <c r="G3136" i="10"/>
  <c r="F3136" i="10"/>
  <c r="E3136" i="10"/>
  <c r="D3136" i="10"/>
  <c r="A3136" i="10"/>
  <c r="H3135" i="10"/>
  <c r="G3135" i="10"/>
  <c r="F3135" i="10"/>
  <c r="E3135" i="10"/>
  <c r="D3135" i="10"/>
  <c r="A3135" i="10"/>
  <c r="H3134" i="10"/>
  <c r="G3134" i="10"/>
  <c r="F3134" i="10"/>
  <c r="E3134" i="10"/>
  <c r="D3134" i="10"/>
  <c r="A3134" i="10"/>
  <c r="H3133" i="10"/>
  <c r="G3133" i="10"/>
  <c r="F3133" i="10"/>
  <c r="E3133" i="10"/>
  <c r="D3133" i="10"/>
  <c r="A3133" i="10"/>
  <c r="H3132" i="10"/>
  <c r="G3132" i="10"/>
  <c r="F3132" i="10"/>
  <c r="E3132" i="10"/>
  <c r="D3132" i="10"/>
  <c r="A3132" i="10"/>
  <c r="H3131" i="10"/>
  <c r="G3131" i="10"/>
  <c r="F3131" i="10"/>
  <c r="E3131" i="10"/>
  <c r="D3131" i="10"/>
  <c r="A3131" i="10"/>
  <c r="H3130" i="10"/>
  <c r="G3130" i="10"/>
  <c r="F3130" i="10"/>
  <c r="E3130" i="10"/>
  <c r="D3130" i="10"/>
  <c r="A3130" i="10"/>
  <c r="H3129" i="10"/>
  <c r="G3129" i="10"/>
  <c r="F3129" i="10"/>
  <c r="E3129" i="10"/>
  <c r="D3129" i="10"/>
  <c r="A3129" i="10"/>
  <c r="H3128" i="10"/>
  <c r="G3128" i="10"/>
  <c r="F3128" i="10"/>
  <c r="E3128" i="10"/>
  <c r="D3128" i="10"/>
  <c r="A3128" i="10"/>
  <c r="H3127" i="10"/>
  <c r="G3127" i="10"/>
  <c r="F3127" i="10"/>
  <c r="E3127" i="10"/>
  <c r="D3127" i="10"/>
  <c r="A3127" i="10"/>
  <c r="H3126" i="10"/>
  <c r="G3126" i="10"/>
  <c r="F3126" i="10"/>
  <c r="E3126" i="10"/>
  <c r="D3126" i="10"/>
  <c r="A3126" i="10"/>
  <c r="H3125" i="10"/>
  <c r="G3125" i="10"/>
  <c r="F3125" i="10"/>
  <c r="E3125" i="10"/>
  <c r="D3125" i="10"/>
  <c r="A3125" i="10"/>
  <c r="H3124" i="10"/>
  <c r="G3124" i="10"/>
  <c r="F3124" i="10"/>
  <c r="E3124" i="10"/>
  <c r="D3124" i="10"/>
  <c r="A3124" i="10"/>
  <c r="H3123" i="10"/>
  <c r="G3123" i="10"/>
  <c r="F3123" i="10"/>
  <c r="E3123" i="10"/>
  <c r="D3123" i="10"/>
  <c r="A3123" i="10"/>
  <c r="H3122" i="10"/>
  <c r="G3122" i="10"/>
  <c r="F3122" i="10"/>
  <c r="E3122" i="10"/>
  <c r="D3122" i="10"/>
  <c r="A3122" i="10"/>
  <c r="H3121" i="10"/>
  <c r="G3121" i="10"/>
  <c r="F3121" i="10"/>
  <c r="E3121" i="10"/>
  <c r="D3121" i="10"/>
  <c r="A3121" i="10"/>
  <c r="H3120" i="10"/>
  <c r="G3120" i="10"/>
  <c r="F3120" i="10"/>
  <c r="E3120" i="10"/>
  <c r="D3120" i="10"/>
  <c r="A3120" i="10"/>
  <c r="H3119" i="10"/>
  <c r="G3119" i="10"/>
  <c r="F3119" i="10"/>
  <c r="E3119" i="10"/>
  <c r="D3119" i="10"/>
  <c r="A3119" i="10"/>
  <c r="H3118" i="10"/>
  <c r="G3118" i="10"/>
  <c r="F3118" i="10"/>
  <c r="E3118" i="10"/>
  <c r="D3118" i="10"/>
  <c r="A3118" i="10"/>
  <c r="H3117" i="10"/>
  <c r="G3117" i="10"/>
  <c r="F3117" i="10"/>
  <c r="E3117" i="10"/>
  <c r="D3117" i="10"/>
  <c r="A3117" i="10"/>
  <c r="H3116" i="10"/>
  <c r="G3116" i="10"/>
  <c r="F3116" i="10"/>
  <c r="E3116" i="10"/>
  <c r="D3116" i="10"/>
  <c r="A3116" i="10"/>
  <c r="H3115" i="10"/>
  <c r="G3115" i="10"/>
  <c r="F3115" i="10"/>
  <c r="E3115" i="10"/>
  <c r="D3115" i="10"/>
  <c r="A3115" i="10"/>
  <c r="H3114" i="10"/>
  <c r="G3114" i="10"/>
  <c r="F3114" i="10"/>
  <c r="E3114" i="10"/>
  <c r="D3114" i="10"/>
  <c r="A3114" i="10"/>
  <c r="H3113" i="10"/>
  <c r="G3113" i="10"/>
  <c r="F3113" i="10"/>
  <c r="E3113" i="10"/>
  <c r="D3113" i="10"/>
  <c r="A3113" i="10"/>
  <c r="H3112" i="10"/>
  <c r="G3112" i="10"/>
  <c r="F3112" i="10"/>
  <c r="E3112" i="10"/>
  <c r="D3112" i="10"/>
  <c r="A3112" i="10"/>
  <c r="H3111" i="10"/>
  <c r="G3111" i="10"/>
  <c r="F3111" i="10"/>
  <c r="E3111" i="10"/>
  <c r="D3111" i="10"/>
  <c r="A3111" i="10"/>
  <c r="H3110" i="10"/>
  <c r="G3110" i="10"/>
  <c r="F3110" i="10"/>
  <c r="E3110" i="10"/>
  <c r="D3110" i="10"/>
  <c r="A3110" i="10"/>
  <c r="H3109" i="10"/>
  <c r="G3109" i="10"/>
  <c r="F3109" i="10"/>
  <c r="E3109" i="10"/>
  <c r="D3109" i="10"/>
  <c r="A3109" i="10"/>
  <c r="H3108" i="10"/>
  <c r="G3108" i="10"/>
  <c r="F3108" i="10"/>
  <c r="E3108" i="10"/>
  <c r="D3108" i="10"/>
  <c r="A3108" i="10"/>
  <c r="H3107" i="10"/>
  <c r="G3107" i="10"/>
  <c r="F3107" i="10"/>
  <c r="E3107" i="10"/>
  <c r="D3107" i="10"/>
  <c r="A3107" i="10"/>
  <c r="H3106" i="10"/>
  <c r="G3106" i="10"/>
  <c r="F3106" i="10"/>
  <c r="E3106" i="10"/>
  <c r="D3106" i="10"/>
  <c r="A3106" i="10"/>
  <c r="H3105" i="10"/>
  <c r="G3105" i="10"/>
  <c r="F3105" i="10"/>
  <c r="E3105" i="10"/>
  <c r="D3105" i="10"/>
  <c r="A3105" i="10"/>
  <c r="H3104" i="10"/>
  <c r="G3104" i="10"/>
  <c r="F3104" i="10"/>
  <c r="E3104" i="10"/>
  <c r="D3104" i="10"/>
  <c r="A3104" i="10"/>
  <c r="H3103" i="10"/>
  <c r="G3103" i="10"/>
  <c r="F3103" i="10"/>
  <c r="E3103" i="10"/>
  <c r="D3103" i="10"/>
  <c r="A3103" i="10"/>
  <c r="H3102" i="10"/>
  <c r="G3102" i="10"/>
  <c r="F3102" i="10"/>
  <c r="E3102" i="10"/>
  <c r="D3102" i="10"/>
  <c r="A3102" i="10"/>
  <c r="H3101" i="10"/>
  <c r="G3101" i="10"/>
  <c r="F3101" i="10"/>
  <c r="E3101" i="10"/>
  <c r="D3101" i="10"/>
  <c r="A3101" i="10"/>
  <c r="H3100" i="10"/>
  <c r="G3100" i="10"/>
  <c r="F3100" i="10"/>
  <c r="E3100" i="10"/>
  <c r="D3100" i="10"/>
  <c r="A3100" i="10"/>
  <c r="H3099" i="10"/>
  <c r="G3099" i="10"/>
  <c r="F3099" i="10"/>
  <c r="E3099" i="10"/>
  <c r="D3099" i="10"/>
  <c r="A3099" i="10"/>
  <c r="H3098" i="10"/>
  <c r="G3098" i="10"/>
  <c r="F3098" i="10"/>
  <c r="E3098" i="10"/>
  <c r="D3098" i="10"/>
  <c r="A3098" i="10"/>
  <c r="H3097" i="10"/>
  <c r="G3097" i="10"/>
  <c r="F3097" i="10"/>
  <c r="E3097" i="10"/>
  <c r="D3097" i="10"/>
  <c r="A3097" i="10"/>
  <c r="H3096" i="10"/>
  <c r="G3096" i="10"/>
  <c r="F3096" i="10"/>
  <c r="E3096" i="10"/>
  <c r="D3096" i="10"/>
  <c r="A3096" i="10"/>
  <c r="H3095" i="10"/>
  <c r="G3095" i="10"/>
  <c r="F3095" i="10"/>
  <c r="E3095" i="10"/>
  <c r="D3095" i="10"/>
  <c r="A3095" i="10"/>
  <c r="H3094" i="10"/>
  <c r="G3094" i="10"/>
  <c r="F3094" i="10"/>
  <c r="E3094" i="10"/>
  <c r="D3094" i="10"/>
  <c r="A3094" i="10"/>
  <c r="H3093" i="10"/>
  <c r="G3093" i="10"/>
  <c r="F3093" i="10"/>
  <c r="E3093" i="10"/>
  <c r="D3093" i="10"/>
  <c r="A3093" i="10"/>
  <c r="H3092" i="10"/>
  <c r="G3092" i="10"/>
  <c r="F3092" i="10"/>
  <c r="E3092" i="10"/>
  <c r="D3092" i="10"/>
  <c r="A3092" i="10"/>
  <c r="H3091" i="10"/>
  <c r="G3091" i="10"/>
  <c r="F3091" i="10"/>
  <c r="E3091" i="10"/>
  <c r="D3091" i="10"/>
  <c r="A3091" i="10"/>
  <c r="H3090" i="10"/>
  <c r="G3090" i="10"/>
  <c r="F3090" i="10"/>
  <c r="E3090" i="10"/>
  <c r="D3090" i="10"/>
  <c r="A3090" i="10"/>
  <c r="H3089" i="10"/>
  <c r="G3089" i="10"/>
  <c r="F3089" i="10"/>
  <c r="E3089" i="10"/>
  <c r="D3089" i="10"/>
  <c r="A3089" i="10"/>
  <c r="H3088" i="10"/>
  <c r="G3088" i="10"/>
  <c r="F3088" i="10"/>
  <c r="E3088" i="10"/>
  <c r="D3088" i="10"/>
  <c r="A3088" i="10"/>
  <c r="H3087" i="10"/>
  <c r="G3087" i="10"/>
  <c r="F3087" i="10"/>
  <c r="E3087" i="10"/>
  <c r="D3087" i="10"/>
  <c r="A3087" i="10"/>
  <c r="H3086" i="10"/>
  <c r="G3086" i="10"/>
  <c r="F3086" i="10"/>
  <c r="E3086" i="10"/>
  <c r="D3086" i="10"/>
  <c r="A3086" i="10"/>
  <c r="H3085" i="10"/>
  <c r="G3085" i="10"/>
  <c r="F3085" i="10"/>
  <c r="E3085" i="10"/>
  <c r="D3085" i="10"/>
  <c r="A3085" i="10"/>
  <c r="H3084" i="10"/>
  <c r="G3084" i="10"/>
  <c r="F3084" i="10"/>
  <c r="E3084" i="10"/>
  <c r="D3084" i="10"/>
  <c r="A3084" i="10"/>
  <c r="H3083" i="10"/>
  <c r="G3083" i="10"/>
  <c r="F3083" i="10"/>
  <c r="E3083" i="10"/>
  <c r="D3083" i="10"/>
  <c r="A3083" i="10"/>
  <c r="H3082" i="10"/>
  <c r="G3082" i="10"/>
  <c r="F3082" i="10"/>
  <c r="E3082" i="10"/>
  <c r="D3082" i="10"/>
  <c r="A3082" i="10"/>
  <c r="H3081" i="10"/>
  <c r="G3081" i="10"/>
  <c r="F3081" i="10"/>
  <c r="E3081" i="10"/>
  <c r="D3081" i="10"/>
  <c r="A3081" i="10"/>
  <c r="H3080" i="10"/>
  <c r="G3080" i="10"/>
  <c r="F3080" i="10"/>
  <c r="E3080" i="10"/>
  <c r="D3080" i="10"/>
  <c r="A3080" i="10"/>
  <c r="H3079" i="10"/>
  <c r="G3079" i="10"/>
  <c r="F3079" i="10"/>
  <c r="E3079" i="10"/>
  <c r="D3079" i="10"/>
  <c r="A3079" i="10"/>
  <c r="H3078" i="10"/>
  <c r="G3078" i="10"/>
  <c r="F3078" i="10"/>
  <c r="E3078" i="10"/>
  <c r="D3078" i="10"/>
  <c r="A3078" i="10"/>
  <c r="H3077" i="10"/>
  <c r="G3077" i="10"/>
  <c r="F3077" i="10"/>
  <c r="E3077" i="10"/>
  <c r="D3077" i="10"/>
  <c r="A3077" i="10"/>
  <c r="H3076" i="10"/>
  <c r="G3076" i="10"/>
  <c r="F3076" i="10"/>
  <c r="E3076" i="10"/>
  <c r="D3076" i="10"/>
  <c r="A3076" i="10"/>
  <c r="H3075" i="10"/>
  <c r="G3075" i="10"/>
  <c r="F3075" i="10"/>
  <c r="E3075" i="10"/>
  <c r="D3075" i="10"/>
  <c r="A3075" i="10"/>
  <c r="H3074" i="10"/>
  <c r="G3074" i="10"/>
  <c r="F3074" i="10"/>
  <c r="E3074" i="10"/>
  <c r="D3074" i="10"/>
  <c r="A3074" i="10"/>
  <c r="H3073" i="10"/>
  <c r="G3073" i="10"/>
  <c r="F3073" i="10"/>
  <c r="E3073" i="10"/>
  <c r="D3073" i="10"/>
  <c r="A3073" i="10"/>
  <c r="H3072" i="10"/>
  <c r="G3072" i="10"/>
  <c r="F3072" i="10"/>
  <c r="E3072" i="10"/>
  <c r="D3072" i="10"/>
  <c r="A3072" i="10"/>
  <c r="H3071" i="10"/>
  <c r="G3071" i="10"/>
  <c r="F3071" i="10"/>
  <c r="E3071" i="10"/>
  <c r="D3071" i="10"/>
  <c r="A3071" i="10"/>
  <c r="H3070" i="10"/>
  <c r="G3070" i="10"/>
  <c r="F3070" i="10"/>
  <c r="E3070" i="10"/>
  <c r="D3070" i="10"/>
  <c r="A3070" i="10"/>
  <c r="H3069" i="10"/>
  <c r="G3069" i="10"/>
  <c r="F3069" i="10"/>
  <c r="E3069" i="10"/>
  <c r="D3069" i="10"/>
  <c r="A3069" i="10"/>
  <c r="H3068" i="10"/>
  <c r="G3068" i="10"/>
  <c r="F3068" i="10"/>
  <c r="E3068" i="10"/>
  <c r="D3068" i="10"/>
  <c r="A3068" i="10"/>
  <c r="H3067" i="10"/>
  <c r="G3067" i="10"/>
  <c r="F3067" i="10"/>
  <c r="E3067" i="10"/>
  <c r="D3067" i="10"/>
  <c r="A3067" i="10"/>
  <c r="H3066" i="10"/>
  <c r="G3066" i="10"/>
  <c r="F3066" i="10"/>
  <c r="E3066" i="10"/>
  <c r="D3066" i="10"/>
  <c r="A3066" i="10"/>
  <c r="H3065" i="10"/>
  <c r="G3065" i="10"/>
  <c r="F3065" i="10"/>
  <c r="E3065" i="10"/>
  <c r="D3065" i="10"/>
  <c r="A3065" i="10"/>
  <c r="H3064" i="10"/>
  <c r="G3064" i="10"/>
  <c r="F3064" i="10"/>
  <c r="E3064" i="10"/>
  <c r="D3064" i="10"/>
  <c r="A3064" i="10"/>
  <c r="H3063" i="10"/>
  <c r="G3063" i="10"/>
  <c r="F3063" i="10"/>
  <c r="E3063" i="10"/>
  <c r="D3063" i="10"/>
  <c r="A3063" i="10"/>
  <c r="H3062" i="10"/>
  <c r="G3062" i="10"/>
  <c r="F3062" i="10"/>
  <c r="E3062" i="10"/>
  <c r="D3062" i="10"/>
  <c r="A3062" i="10"/>
  <c r="H3061" i="10"/>
  <c r="G3061" i="10"/>
  <c r="F3061" i="10"/>
  <c r="E3061" i="10"/>
  <c r="D3061" i="10"/>
  <c r="A3061" i="10"/>
  <c r="H3060" i="10"/>
  <c r="G3060" i="10"/>
  <c r="F3060" i="10"/>
  <c r="E3060" i="10"/>
  <c r="D3060" i="10"/>
  <c r="A3060" i="10"/>
  <c r="H3059" i="10"/>
  <c r="G3059" i="10"/>
  <c r="F3059" i="10"/>
  <c r="E3059" i="10"/>
  <c r="D3059" i="10"/>
  <c r="A3059" i="10"/>
  <c r="H3058" i="10"/>
  <c r="G3058" i="10"/>
  <c r="F3058" i="10"/>
  <c r="E3058" i="10"/>
  <c r="D3058" i="10"/>
  <c r="A3058" i="10"/>
  <c r="H3057" i="10"/>
  <c r="G3057" i="10"/>
  <c r="F3057" i="10"/>
  <c r="E3057" i="10"/>
  <c r="D3057" i="10"/>
  <c r="A3057" i="10"/>
  <c r="H3056" i="10"/>
  <c r="G3056" i="10"/>
  <c r="F3056" i="10"/>
  <c r="E3056" i="10"/>
  <c r="D3056" i="10"/>
  <c r="A3056" i="10"/>
  <c r="H3055" i="10"/>
  <c r="G3055" i="10"/>
  <c r="F3055" i="10"/>
  <c r="E3055" i="10"/>
  <c r="D3055" i="10"/>
  <c r="A3055" i="10"/>
  <c r="H3054" i="10"/>
  <c r="G3054" i="10"/>
  <c r="F3054" i="10"/>
  <c r="E3054" i="10"/>
  <c r="D3054" i="10"/>
  <c r="A3054" i="10"/>
  <c r="H3053" i="10"/>
  <c r="G3053" i="10"/>
  <c r="F3053" i="10"/>
  <c r="E3053" i="10"/>
  <c r="D3053" i="10"/>
  <c r="A3053" i="10"/>
  <c r="H3052" i="10"/>
  <c r="G3052" i="10"/>
  <c r="F3052" i="10"/>
  <c r="E3052" i="10"/>
  <c r="D3052" i="10"/>
  <c r="A3052" i="10"/>
  <c r="H3051" i="10"/>
  <c r="G3051" i="10"/>
  <c r="F3051" i="10"/>
  <c r="E3051" i="10"/>
  <c r="D3051" i="10"/>
  <c r="A3051" i="10"/>
  <c r="H3050" i="10"/>
  <c r="G3050" i="10"/>
  <c r="F3050" i="10"/>
  <c r="E3050" i="10"/>
  <c r="D3050" i="10"/>
  <c r="A3050" i="10"/>
  <c r="H3049" i="10"/>
  <c r="G3049" i="10"/>
  <c r="F3049" i="10"/>
  <c r="E3049" i="10"/>
  <c r="D3049" i="10"/>
  <c r="A3049" i="10"/>
  <c r="H3048" i="10"/>
  <c r="G3048" i="10"/>
  <c r="F3048" i="10"/>
  <c r="E3048" i="10"/>
  <c r="D3048" i="10"/>
  <c r="A3048" i="10"/>
  <c r="H3047" i="10"/>
  <c r="G3047" i="10"/>
  <c r="F3047" i="10"/>
  <c r="E3047" i="10"/>
  <c r="D3047" i="10"/>
  <c r="A3047" i="10"/>
  <c r="H3046" i="10"/>
  <c r="G3046" i="10"/>
  <c r="F3046" i="10"/>
  <c r="E3046" i="10"/>
  <c r="D3046" i="10"/>
  <c r="A3046" i="10"/>
  <c r="H3045" i="10"/>
  <c r="G3045" i="10"/>
  <c r="F3045" i="10"/>
  <c r="E3045" i="10"/>
  <c r="D3045" i="10"/>
  <c r="A3045" i="10"/>
  <c r="H3044" i="10"/>
  <c r="G3044" i="10"/>
  <c r="F3044" i="10"/>
  <c r="E3044" i="10"/>
  <c r="D3044" i="10"/>
  <c r="A3044" i="10"/>
  <c r="H3043" i="10"/>
  <c r="G3043" i="10"/>
  <c r="F3043" i="10"/>
  <c r="E3043" i="10"/>
  <c r="D3043" i="10"/>
  <c r="A3043" i="10"/>
  <c r="H3042" i="10"/>
  <c r="G3042" i="10"/>
  <c r="F3042" i="10"/>
  <c r="E3042" i="10"/>
  <c r="D3042" i="10"/>
  <c r="A3042" i="10"/>
  <c r="H3041" i="10"/>
  <c r="G3041" i="10"/>
  <c r="F3041" i="10"/>
  <c r="E3041" i="10"/>
  <c r="D3041" i="10"/>
  <c r="A3041" i="10"/>
  <c r="H3040" i="10"/>
  <c r="G3040" i="10"/>
  <c r="F3040" i="10"/>
  <c r="E3040" i="10"/>
  <c r="D3040" i="10"/>
  <c r="A3040" i="10"/>
  <c r="H3039" i="10"/>
  <c r="G3039" i="10"/>
  <c r="F3039" i="10"/>
  <c r="E3039" i="10"/>
  <c r="D3039" i="10"/>
  <c r="A3039" i="10"/>
  <c r="H3038" i="10"/>
  <c r="G3038" i="10"/>
  <c r="F3038" i="10"/>
  <c r="E3038" i="10"/>
  <c r="D3038" i="10"/>
  <c r="A3038" i="10"/>
  <c r="H3037" i="10"/>
  <c r="G3037" i="10"/>
  <c r="F3037" i="10"/>
  <c r="E3037" i="10"/>
  <c r="D3037" i="10"/>
  <c r="A3037" i="10"/>
  <c r="H3036" i="10"/>
  <c r="G3036" i="10"/>
  <c r="F3036" i="10"/>
  <c r="E3036" i="10"/>
  <c r="D3036" i="10"/>
  <c r="A3036" i="10"/>
  <c r="H3035" i="10"/>
  <c r="G3035" i="10"/>
  <c r="F3035" i="10"/>
  <c r="E3035" i="10"/>
  <c r="D3035" i="10"/>
  <c r="A3035" i="10"/>
  <c r="H3034" i="10"/>
  <c r="G3034" i="10"/>
  <c r="F3034" i="10"/>
  <c r="E3034" i="10"/>
  <c r="D3034" i="10"/>
  <c r="A3034" i="10"/>
  <c r="H3033" i="10"/>
  <c r="G3033" i="10"/>
  <c r="F3033" i="10"/>
  <c r="E3033" i="10"/>
  <c r="D3033" i="10"/>
  <c r="A3033" i="10"/>
  <c r="H3032" i="10"/>
  <c r="G3032" i="10"/>
  <c r="F3032" i="10"/>
  <c r="E3032" i="10"/>
  <c r="D3032" i="10"/>
  <c r="A3032" i="10"/>
  <c r="H3031" i="10"/>
  <c r="G3031" i="10"/>
  <c r="F3031" i="10"/>
  <c r="E3031" i="10"/>
  <c r="D3031" i="10"/>
  <c r="A3031" i="10"/>
  <c r="H3030" i="10"/>
  <c r="G3030" i="10"/>
  <c r="F3030" i="10"/>
  <c r="E3030" i="10"/>
  <c r="D3030" i="10"/>
  <c r="A3030" i="10"/>
  <c r="H3029" i="10"/>
  <c r="G3029" i="10"/>
  <c r="F3029" i="10"/>
  <c r="E3029" i="10"/>
  <c r="D3029" i="10"/>
  <c r="A3029" i="10"/>
  <c r="H3028" i="10"/>
  <c r="G3028" i="10"/>
  <c r="F3028" i="10"/>
  <c r="E3028" i="10"/>
  <c r="D3028" i="10"/>
  <c r="A3028" i="10"/>
  <c r="H3027" i="10"/>
  <c r="G3027" i="10"/>
  <c r="F3027" i="10"/>
  <c r="E3027" i="10"/>
  <c r="D3027" i="10"/>
  <c r="A3027" i="10"/>
  <c r="H3026" i="10"/>
  <c r="G3026" i="10"/>
  <c r="F3026" i="10"/>
  <c r="E3026" i="10"/>
  <c r="D3026" i="10"/>
  <c r="A3026" i="10"/>
  <c r="H3025" i="10"/>
  <c r="G3025" i="10"/>
  <c r="F3025" i="10"/>
  <c r="E3025" i="10"/>
  <c r="D3025" i="10"/>
  <c r="A3025" i="10"/>
  <c r="H3024" i="10"/>
  <c r="G3024" i="10"/>
  <c r="F3024" i="10"/>
  <c r="E3024" i="10"/>
  <c r="D3024" i="10"/>
  <c r="A3024" i="10"/>
  <c r="H3023" i="10"/>
  <c r="G3023" i="10"/>
  <c r="F3023" i="10"/>
  <c r="E3023" i="10"/>
  <c r="D3023" i="10"/>
  <c r="A3023" i="10"/>
  <c r="H3022" i="10"/>
  <c r="G3022" i="10"/>
  <c r="F3022" i="10"/>
  <c r="E3022" i="10"/>
  <c r="D3022" i="10"/>
  <c r="A3022" i="10"/>
  <c r="H3021" i="10"/>
  <c r="G3021" i="10"/>
  <c r="F3021" i="10"/>
  <c r="E3021" i="10"/>
  <c r="D3021" i="10"/>
  <c r="A3021" i="10"/>
  <c r="H3020" i="10"/>
  <c r="G3020" i="10"/>
  <c r="F3020" i="10"/>
  <c r="E3020" i="10"/>
  <c r="D3020" i="10"/>
  <c r="A3020" i="10"/>
  <c r="H3019" i="10"/>
  <c r="G3019" i="10"/>
  <c r="F3019" i="10"/>
  <c r="E3019" i="10"/>
  <c r="D3019" i="10"/>
  <c r="A3019" i="10"/>
  <c r="H3018" i="10"/>
  <c r="G3018" i="10"/>
  <c r="F3018" i="10"/>
  <c r="E3018" i="10"/>
  <c r="D3018" i="10"/>
  <c r="A3018" i="10"/>
  <c r="H3017" i="10"/>
  <c r="G3017" i="10"/>
  <c r="F3017" i="10"/>
  <c r="E3017" i="10"/>
  <c r="D3017" i="10"/>
  <c r="A3017" i="10"/>
  <c r="H3016" i="10"/>
  <c r="G3016" i="10"/>
  <c r="F3016" i="10"/>
  <c r="E3016" i="10"/>
  <c r="D3016" i="10"/>
  <c r="A3016" i="10"/>
  <c r="H3015" i="10"/>
  <c r="G3015" i="10"/>
  <c r="F3015" i="10"/>
  <c r="E3015" i="10"/>
  <c r="D3015" i="10"/>
  <c r="A3015" i="10"/>
  <c r="H3014" i="10"/>
  <c r="G3014" i="10"/>
  <c r="F3014" i="10"/>
  <c r="E3014" i="10"/>
  <c r="D3014" i="10"/>
  <c r="A3014" i="10"/>
  <c r="H3013" i="10"/>
  <c r="G3013" i="10"/>
  <c r="F3013" i="10"/>
  <c r="E3013" i="10"/>
  <c r="D3013" i="10"/>
  <c r="A3013" i="10"/>
  <c r="H3012" i="10"/>
  <c r="G3012" i="10"/>
  <c r="F3012" i="10"/>
  <c r="E3012" i="10"/>
  <c r="D3012" i="10"/>
  <c r="A3012" i="10"/>
  <c r="H3011" i="10"/>
  <c r="G3011" i="10"/>
  <c r="F3011" i="10"/>
  <c r="E3011" i="10"/>
  <c r="D3011" i="10"/>
  <c r="A3011" i="10"/>
  <c r="H3010" i="10"/>
  <c r="G3010" i="10"/>
  <c r="F3010" i="10"/>
  <c r="E3010" i="10"/>
  <c r="D3010" i="10"/>
  <c r="A3010" i="10"/>
  <c r="H3009" i="10"/>
  <c r="G3009" i="10"/>
  <c r="F3009" i="10"/>
  <c r="E3009" i="10"/>
  <c r="D3009" i="10"/>
  <c r="A3009" i="10"/>
  <c r="H3008" i="10"/>
  <c r="G3008" i="10"/>
  <c r="F3008" i="10"/>
  <c r="E3008" i="10"/>
  <c r="D3008" i="10"/>
  <c r="A3008" i="10"/>
  <c r="H3007" i="10"/>
  <c r="G3007" i="10"/>
  <c r="F3007" i="10"/>
  <c r="E3007" i="10"/>
  <c r="D3007" i="10"/>
  <c r="A3007" i="10"/>
  <c r="H3006" i="10"/>
  <c r="G3006" i="10"/>
  <c r="F3006" i="10"/>
  <c r="E3006" i="10"/>
  <c r="D3006" i="10"/>
  <c r="A3006" i="10"/>
  <c r="H3005" i="10"/>
  <c r="G3005" i="10"/>
  <c r="F3005" i="10"/>
  <c r="E3005" i="10"/>
  <c r="D3005" i="10"/>
  <c r="A3005" i="10"/>
  <c r="H3004" i="10"/>
  <c r="G3004" i="10"/>
  <c r="F3004" i="10"/>
  <c r="E3004" i="10"/>
  <c r="D3004" i="10"/>
  <c r="A3004" i="10"/>
  <c r="H3003" i="10"/>
  <c r="G3003" i="10"/>
  <c r="F3003" i="10"/>
  <c r="E3003" i="10"/>
  <c r="D3003" i="10"/>
  <c r="A3003" i="10"/>
  <c r="H3002" i="10"/>
  <c r="G3002" i="10"/>
  <c r="F3002" i="10"/>
  <c r="E3002" i="10"/>
  <c r="D3002" i="10"/>
  <c r="A3002" i="10"/>
  <c r="H3001" i="10"/>
  <c r="G3001" i="10"/>
  <c r="F3001" i="10"/>
  <c r="E3001" i="10"/>
  <c r="D3001" i="10"/>
  <c r="A3001" i="10"/>
  <c r="H3000" i="10"/>
  <c r="G3000" i="10"/>
  <c r="F3000" i="10"/>
  <c r="E3000" i="10"/>
  <c r="D3000" i="10"/>
  <c r="A3000" i="10"/>
  <c r="H2999" i="10"/>
  <c r="G2999" i="10"/>
  <c r="F2999" i="10"/>
  <c r="E2999" i="10"/>
  <c r="D2999" i="10"/>
  <c r="A2999" i="10"/>
  <c r="H2998" i="10"/>
  <c r="G2998" i="10"/>
  <c r="F2998" i="10"/>
  <c r="E2998" i="10"/>
  <c r="D2998" i="10"/>
  <c r="A2998" i="10"/>
  <c r="H2997" i="10"/>
  <c r="G2997" i="10"/>
  <c r="F2997" i="10"/>
  <c r="E2997" i="10"/>
  <c r="D2997" i="10"/>
  <c r="A2997" i="10"/>
  <c r="H2996" i="10"/>
  <c r="G2996" i="10"/>
  <c r="F2996" i="10"/>
  <c r="E2996" i="10"/>
  <c r="D2996" i="10"/>
  <c r="A2996" i="10"/>
  <c r="H2995" i="10"/>
  <c r="G2995" i="10"/>
  <c r="F2995" i="10"/>
  <c r="E2995" i="10"/>
  <c r="D2995" i="10"/>
  <c r="A2995" i="10"/>
  <c r="H2994" i="10"/>
  <c r="G2994" i="10"/>
  <c r="F2994" i="10"/>
  <c r="E2994" i="10"/>
  <c r="D2994" i="10"/>
  <c r="A2994" i="10"/>
  <c r="H2993" i="10"/>
  <c r="G2993" i="10"/>
  <c r="F2993" i="10"/>
  <c r="E2993" i="10"/>
  <c r="D2993" i="10"/>
  <c r="A2993" i="10"/>
  <c r="H2992" i="10"/>
  <c r="G2992" i="10"/>
  <c r="F2992" i="10"/>
  <c r="E2992" i="10"/>
  <c r="D2992" i="10"/>
  <c r="A2992" i="10"/>
  <c r="H2991" i="10"/>
  <c r="G2991" i="10"/>
  <c r="F2991" i="10"/>
  <c r="E2991" i="10"/>
  <c r="D2991" i="10"/>
  <c r="A2991" i="10"/>
  <c r="H2990" i="10"/>
  <c r="G2990" i="10"/>
  <c r="F2990" i="10"/>
  <c r="E2990" i="10"/>
  <c r="D2990" i="10"/>
  <c r="A2990" i="10"/>
  <c r="H2989" i="10"/>
  <c r="G2989" i="10"/>
  <c r="F2989" i="10"/>
  <c r="E2989" i="10"/>
  <c r="D2989" i="10"/>
  <c r="A2989" i="10"/>
  <c r="H2988" i="10"/>
  <c r="G2988" i="10"/>
  <c r="F2988" i="10"/>
  <c r="E2988" i="10"/>
  <c r="D2988" i="10"/>
  <c r="A2988" i="10"/>
  <c r="H2987" i="10"/>
  <c r="G2987" i="10"/>
  <c r="F2987" i="10"/>
  <c r="E2987" i="10"/>
  <c r="D2987" i="10"/>
  <c r="A2987" i="10"/>
  <c r="H2986" i="10"/>
  <c r="G2986" i="10"/>
  <c r="F2986" i="10"/>
  <c r="E2986" i="10"/>
  <c r="D2986" i="10"/>
  <c r="A2986" i="10"/>
  <c r="H2985" i="10"/>
  <c r="G2985" i="10"/>
  <c r="F2985" i="10"/>
  <c r="E2985" i="10"/>
  <c r="D2985" i="10"/>
  <c r="A2985" i="10"/>
  <c r="H2984" i="10"/>
  <c r="G2984" i="10"/>
  <c r="F2984" i="10"/>
  <c r="E2984" i="10"/>
  <c r="D2984" i="10"/>
  <c r="A2984" i="10"/>
  <c r="H2983" i="10"/>
  <c r="G2983" i="10"/>
  <c r="F2983" i="10"/>
  <c r="E2983" i="10"/>
  <c r="D2983" i="10"/>
  <c r="A2983" i="10"/>
  <c r="H2982" i="10"/>
  <c r="G2982" i="10"/>
  <c r="F2982" i="10"/>
  <c r="E2982" i="10"/>
  <c r="D2982" i="10"/>
  <c r="A2982" i="10"/>
  <c r="H2981" i="10"/>
  <c r="G2981" i="10"/>
  <c r="F2981" i="10"/>
  <c r="E2981" i="10"/>
  <c r="D2981" i="10"/>
  <c r="A2981" i="10"/>
  <c r="H2980" i="10"/>
  <c r="G2980" i="10"/>
  <c r="F2980" i="10"/>
  <c r="E2980" i="10"/>
  <c r="D2980" i="10"/>
  <c r="A2980" i="10"/>
  <c r="H2979" i="10"/>
  <c r="G2979" i="10"/>
  <c r="F2979" i="10"/>
  <c r="E2979" i="10"/>
  <c r="D2979" i="10"/>
  <c r="A2979" i="10"/>
  <c r="H2978" i="10"/>
  <c r="G2978" i="10"/>
  <c r="F2978" i="10"/>
  <c r="E2978" i="10"/>
  <c r="D2978" i="10"/>
  <c r="A2978" i="10"/>
  <c r="H2977" i="10"/>
  <c r="G2977" i="10"/>
  <c r="F2977" i="10"/>
  <c r="E2977" i="10"/>
  <c r="D2977" i="10"/>
  <c r="A2977" i="10"/>
  <c r="H2976" i="10"/>
  <c r="G2976" i="10"/>
  <c r="F2976" i="10"/>
  <c r="E2976" i="10"/>
  <c r="D2976" i="10"/>
  <c r="A2976" i="10"/>
  <c r="H2975" i="10"/>
  <c r="G2975" i="10"/>
  <c r="F2975" i="10"/>
  <c r="E2975" i="10"/>
  <c r="D2975" i="10"/>
  <c r="A2975" i="10"/>
  <c r="H2974" i="10"/>
  <c r="G2974" i="10"/>
  <c r="F2974" i="10"/>
  <c r="E2974" i="10"/>
  <c r="D2974" i="10"/>
  <c r="A2974" i="10"/>
  <c r="H2973" i="10"/>
  <c r="G2973" i="10"/>
  <c r="F2973" i="10"/>
  <c r="E2973" i="10"/>
  <c r="D2973" i="10"/>
  <c r="A2973" i="10"/>
  <c r="H2972" i="10"/>
  <c r="G2972" i="10"/>
  <c r="F2972" i="10"/>
  <c r="E2972" i="10"/>
  <c r="D2972" i="10"/>
  <c r="A2972" i="10"/>
  <c r="H2971" i="10"/>
  <c r="G2971" i="10"/>
  <c r="F2971" i="10"/>
  <c r="E2971" i="10"/>
  <c r="D2971" i="10"/>
  <c r="A2971" i="10"/>
  <c r="H2970" i="10"/>
  <c r="G2970" i="10"/>
  <c r="F2970" i="10"/>
  <c r="E2970" i="10"/>
  <c r="D2970" i="10"/>
  <c r="A2970" i="10"/>
  <c r="H2969" i="10"/>
  <c r="G2969" i="10"/>
  <c r="F2969" i="10"/>
  <c r="E2969" i="10"/>
  <c r="D2969" i="10"/>
  <c r="A2969" i="10"/>
  <c r="H2968" i="10"/>
  <c r="G2968" i="10"/>
  <c r="F2968" i="10"/>
  <c r="E2968" i="10"/>
  <c r="D2968" i="10"/>
  <c r="A2968" i="10"/>
  <c r="H2967" i="10"/>
  <c r="G2967" i="10"/>
  <c r="F2967" i="10"/>
  <c r="E2967" i="10"/>
  <c r="D2967" i="10"/>
  <c r="A2967" i="10"/>
  <c r="H2966" i="10"/>
  <c r="G2966" i="10"/>
  <c r="F2966" i="10"/>
  <c r="E2966" i="10"/>
  <c r="D2966" i="10"/>
  <c r="A2966" i="10"/>
  <c r="H2965" i="10"/>
  <c r="G2965" i="10"/>
  <c r="F2965" i="10"/>
  <c r="E2965" i="10"/>
  <c r="D2965" i="10"/>
  <c r="A2965" i="10"/>
  <c r="H2964" i="10"/>
  <c r="G2964" i="10"/>
  <c r="F2964" i="10"/>
  <c r="E2964" i="10"/>
  <c r="D2964" i="10"/>
  <c r="A2964" i="10"/>
  <c r="H2963" i="10"/>
  <c r="G2963" i="10"/>
  <c r="F2963" i="10"/>
  <c r="E2963" i="10"/>
  <c r="D2963" i="10"/>
  <c r="A2963" i="10"/>
  <c r="H2962" i="10"/>
  <c r="G2962" i="10"/>
  <c r="F2962" i="10"/>
  <c r="E2962" i="10"/>
  <c r="D2962" i="10"/>
  <c r="A2962" i="10"/>
  <c r="H2961" i="10"/>
  <c r="G2961" i="10"/>
  <c r="F2961" i="10"/>
  <c r="E2961" i="10"/>
  <c r="D2961" i="10"/>
  <c r="A2961" i="10"/>
  <c r="H2960" i="10"/>
  <c r="G2960" i="10"/>
  <c r="F2960" i="10"/>
  <c r="E2960" i="10"/>
  <c r="D2960" i="10"/>
  <c r="A2960" i="10"/>
  <c r="H2959" i="10"/>
  <c r="G2959" i="10"/>
  <c r="F2959" i="10"/>
  <c r="E2959" i="10"/>
  <c r="D2959" i="10"/>
  <c r="A2959" i="10"/>
  <c r="H2958" i="10"/>
  <c r="G2958" i="10"/>
  <c r="F2958" i="10"/>
  <c r="E2958" i="10"/>
  <c r="D2958" i="10"/>
  <c r="A2958" i="10"/>
  <c r="H2957" i="10"/>
  <c r="G2957" i="10"/>
  <c r="F2957" i="10"/>
  <c r="E2957" i="10"/>
  <c r="D2957" i="10"/>
  <c r="A2957" i="10"/>
  <c r="H2956" i="10"/>
  <c r="G2956" i="10"/>
  <c r="F2956" i="10"/>
  <c r="E2956" i="10"/>
  <c r="D2956" i="10"/>
  <c r="A2956" i="10"/>
  <c r="H2955" i="10"/>
  <c r="G2955" i="10"/>
  <c r="F2955" i="10"/>
  <c r="E2955" i="10"/>
  <c r="D2955" i="10"/>
  <c r="A2955" i="10"/>
  <c r="H2954" i="10"/>
  <c r="G2954" i="10"/>
  <c r="F2954" i="10"/>
  <c r="E2954" i="10"/>
  <c r="D2954" i="10"/>
  <c r="A2954" i="10"/>
  <c r="H2953" i="10"/>
  <c r="G2953" i="10"/>
  <c r="F2953" i="10"/>
  <c r="E2953" i="10"/>
  <c r="D2953" i="10"/>
  <c r="A2953" i="10"/>
  <c r="H2952" i="10"/>
  <c r="G2952" i="10"/>
  <c r="F2952" i="10"/>
  <c r="E2952" i="10"/>
  <c r="D2952" i="10"/>
  <c r="A2952" i="10"/>
  <c r="H2951" i="10"/>
  <c r="G2951" i="10"/>
  <c r="F2951" i="10"/>
  <c r="E2951" i="10"/>
  <c r="D2951" i="10"/>
  <c r="A2951" i="10"/>
  <c r="H2950" i="10"/>
  <c r="G2950" i="10"/>
  <c r="F2950" i="10"/>
  <c r="E2950" i="10"/>
  <c r="D2950" i="10"/>
  <c r="A2950" i="10"/>
  <c r="H2949" i="10"/>
  <c r="G2949" i="10"/>
  <c r="F2949" i="10"/>
  <c r="E2949" i="10"/>
  <c r="D2949" i="10"/>
  <c r="A2949" i="10"/>
  <c r="H2948" i="10"/>
  <c r="G2948" i="10"/>
  <c r="F2948" i="10"/>
  <c r="E2948" i="10"/>
  <c r="D2948" i="10"/>
  <c r="A2948" i="10"/>
  <c r="H2947" i="10"/>
  <c r="G2947" i="10"/>
  <c r="F2947" i="10"/>
  <c r="E2947" i="10"/>
  <c r="D2947" i="10"/>
  <c r="A2947" i="10"/>
  <c r="H2946" i="10"/>
  <c r="G2946" i="10"/>
  <c r="F2946" i="10"/>
  <c r="E2946" i="10"/>
  <c r="D2946" i="10"/>
  <c r="A2946" i="10"/>
  <c r="H2945" i="10"/>
  <c r="G2945" i="10"/>
  <c r="F2945" i="10"/>
  <c r="E2945" i="10"/>
  <c r="D2945" i="10"/>
  <c r="A2945" i="10"/>
  <c r="H2944" i="10"/>
  <c r="G2944" i="10"/>
  <c r="F2944" i="10"/>
  <c r="E2944" i="10"/>
  <c r="D2944" i="10"/>
  <c r="A2944" i="10"/>
  <c r="H2943" i="10"/>
  <c r="G2943" i="10"/>
  <c r="F2943" i="10"/>
  <c r="E2943" i="10"/>
  <c r="D2943" i="10"/>
  <c r="A2943" i="10"/>
  <c r="H2942" i="10"/>
  <c r="G2942" i="10"/>
  <c r="F2942" i="10"/>
  <c r="E2942" i="10"/>
  <c r="D2942" i="10"/>
  <c r="A2942" i="10"/>
  <c r="H2941" i="10"/>
  <c r="G2941" i="10"/>
  <c r="F2941" i="10"/>
  <c r="E2941" i="10"/>
  <c r="D2941" i="10"/>
  <c r="A2941" i="10"/>
  <c r="H2940" i="10"/>
  <c r="G2940" i="10"/>
  <c r="F2940" i="10"/>
  <c r="E2940" i="10"/>
  <c r="D2940" i="10"/>
  <c r="A2940" i="10"/>
  <c r="H2939" i="10"/>
  <c r="G2939" i="10"/>
  <c r="F2939" i="10"/>
  <c r="E2939" i="10"/>
  <c r="D2939" i="10"/>
  <c r="A2939" i="10"/>
  <c r="H2938" i="10"/>
  <c r="G2938" i="10"/>
  <c r="F2938" i="10"/>
  <c r="E2938" i="10"/>
  <c r="D2938" i="10"/>
  <c r="A2938" i="10"/>
  <c r="H2937" i="10"/>
  <c r="G2937" i="10"/>
  <c r="F2937" i="10"/>
  <c r="E2937" i="10"/>
  <c r="D2937" i="10"/>
  <c r="A2937" i="10"/>
  <c r="H2936" i="10"/>
  <c r="G2936" i="10"/>
  <c r="F2936" i="10"/>
  <c r="E2936" i="10"/>
  <c r="D2936" i="10"/>
  <c r="A2936" i="10"/>
  <c r="H2935" i="10"/>
  <c r="G2935" i="10"/>
  <c r="F2935" i="10"/>
  <c r="E2935" i="10"/>
  <c r="D2935" i="10"/>
  <c r="A2935" i="10"/>
  <c r="H2934" i="10"/>
  <c r="G2934" i="10"/>
  <c r="F2934" i="10"/>
  <c r="E2934" i="10"/>
  <c r="D2934" i="10"/>
  <c r="A2934" i="10"/>
  <c r="H2933" i="10"/>
  <c r="G2933" i="10"/>
  <c r="F2933" i="10"/>
  <c r="E2933" i="10"/>
  <c r="D2933" i="10"/>
  <c r="A2933" i="10"/>
  <c r="H2932" i="10"/>
  <c r="G2932" i="10"/>
  <c r="F2932" i="10"/>
  <c r="E2932" i="10"/>
  <c r="D2932" i="10"/>
  <c r="A2932" i="10"/>
  <c r="H2931" i="10"/>
  <c r="G2931" i="10"/>
  <c r="F2931" i="10"/>
  <c r="E2931" i="10"/>
  <c r="D2931" i="10"/>
  <c r="A2931" i="10"/>
  <c r="H2930" i="10"/>
  <c r="G2930" i="10"/>
  <c r="F2930" i="10"/>
  <c r="E2930" i="10"/>
  <c r="D2930" i="10"/>
  <c r="A2930" i="10"/>
  <c r="H2929" i="10"/>
  <c r="G2929" i="10"/>
  <c r="F2929" i="10"/>
  <c r="E2929" i="10"/>
  <c r="D2929" i="10"/>
  <c r="A2929" i="10"/>
  <c r="H2928" i="10"/>
  <c r="G2928" i="10"/>
  <c r="F2928" i="10"/>
  <c r="E2928" i="10"/>
  <c r="D2928" i="10"/>
  <c r="A2928" i="10"/>
  <c r="H2927" i="10"/>
  <c r="G2927" i="10"/>
  <c r="F2927" i="10"/>
  <c r="E2927" i="10"/>
  <c r="D2927" i="10"/>
  <c r="A2927" i="10"/>
  <c r="H2926" i="10"/>
  <c r="G2926" i="10"/>
  <c r="F2926" i="10"/>
  <c r="E2926" i="10"/>
  <c r="D2926" i="10"/>
  <c r="A2926" i="10"/>
  <c r="H2925" i="10"/>
  <c r="G2925" i="10"/>
  <c r="F2925" i="10"/>
  <c r="E2925" i="10"/>
  <c r="D2925" i="10"/>
  <c r="A2925" i="10"/>
  <c r="H2924" i="10"/>
  <c r="G2924" i="10"/>
  <c r="F2924" i="10"/>
  <c r="E2924" i="10"/>
  <c r="D2924" i="10"/>
  <c r="A2924" i="10"/>
  <c r="H2923" i="10"/>
  <c r="G2923" i="10"/>
  <c r="F2923" i="10"/>
  <c r="E2923" i="10"/>
  <c r="D2923" i="10"/>
  <c r="A2923" i="10"/>
  <c r="H2922" i="10"/>
  <c r="G2922" i="10"/>
  <c r="F2922" i="10"/>
  <c r="E2922" i="10"/>
  <c r="D2922" i="10"/>
  <c r="A2922" i="10"/>
  <c r="H2921" i="10"/>
  <c r="G2921" i="10"/>
  <c r="F2921" i="10"/>
  <c r="E2921" i="10"/>
  <c r="D2921" i="10"/>
  <c r="A2921" i="10"/>
  <c r="H2920" i="10"/>
  <c r="G2920" i="10"/>
  <c r="F2920" i="10"/>
  <c r="E2920" i="10"/>
  <c r="D2920" i="10"/>
  <c r="A2920" i="10"/>
  <c r="H2919" i="10"/>
  <c r="G2919" i="10"/>
  <c r="F2919" i="10"/>
  <c r="E2919" i="10"/>
  <c r="D2919" i="10"/>
  <c r="A2919" i="10"/>
  <c r="H2918" i="10"/>
  <c r="G2918" i="10"/>
  <c r="F2918" i="10"/>
  <c r="E2918" i="10"/>
  <c r="D2918" i="10"/>
  <c r="A2918" i="10"/>
  <c r="H2917" i="10"/>
  <c r="G2917" i="10"/>
  <c r="F2917" i="10"/>
  <c r="E2917" i="10"/>
  <c r="D2917" i="10"/>
  <c r="A2917" i="10"/>
  <c r="H2916" i="10"/>
  <c r="G2916" i="10"/>
  <c r="F2916" i="10"/>
  <c r="E2916" i="10"/>
  <c r="D2916" i="10"/>
  <c r="A2916" i="10"/>
  <c r="H2915" i="10"/>
  <c r="G2915" i="10"/>
  <c r="F2915" i="10"/>
  <c r="E2915" i="10"/>
  <c r="D2915" i="10"/>
  <c r="A2915" i="10"/>
  <c r="H2914" i="10"/>
  <c r="G2914" i="10"/>
  <c r="F2914" i="10"/>
  <c r="E2914" i="10"/>
  <c r="D2914" i="10"/>
  <c r="A2914" i="10"/>
  <c r="H2913" i="10"/>
  <c r="G2913" i="10"/>
  <c r="F2913" i="10"/>
  <c r="E2913" i="10"/>
  <c r="D2913" i="10"/>
  <c r="A2913" i="10"/>
  <c r="H2912" i="10"/>
  <c r="G2912" i="10"/>
  <c r="F2912" i="10"/>
  <c r="E2912" i="10"/>
  <c r="D2912" i="10"/>
  <c r="A2912" i="10"/>
  <c r="H2911" i="10"/>
  <c r="G2911" i="10"/>
  <c r="F2911" i="10"/>
  <c r="E2911" i="10"/>
  <c r="D2911" i="10"/>
  <c r="A2911" i="10"/>
  <c r="H2910" i="10"/>
  <c r="G2910" i="10"/>
  <c r="F2910" i="10"/>
  <c r="E2910" i="10"/>
  <c r="D2910" i="10"/>
  <c r="A2910" i="10"/>
  <c r="H2909" i="10"/>
  <c r="G2909" i="10"/>
  <c r="F2909" i="10"/>
  <c r="E2909" i="10"/>
  <c r="D2909" i="10"/>
  <c r="A2909" i="10"/>
  <c r="H2908" i="10"/>
  <c r="G2908" i="10"/>
  <c r="F2908" i="10"/>
  <c r="E2908" i="10"/>
  <c r="D2908" i="10"/>
  <c r="A2908" i="10"/>
  <c r="H2907" i="10"/>
  <c r="G2907" i="10"/>
  <c r="F2907" i="10"/>
  <c r="E2907" i="10"/>
  <c r="D2907" i="10"/>
  <c r="A2907" i="10"/>
  <c r="H2906" i="10"/>
  <c r="G2906" i="10"/>
  <c r="F2906" i="10"/>
  <c r="E2906" i="10"/>
  <c r="D2906" i="10"/>
  <c r="A2906" i="10"/>
  <c r="H2905" i="10"/>
  <c r="G2905" i="10"/>
  <c r="F2905" i="10"/>
  <c r="E2905" i="10"/>
  <c r="D2905" i="10"/>
  <c r="A2905" i="10"/>
  <c r="H2904" i="10"/>
  <c r="G2904" i="10"/>
  <c r="F2904" i="10"/>
  <c r="E2904" i="10"/>
  <c r="D2904" i="10"/>
  <c r="A2904" i="10"/>
  <c r="H2903" i="10"/>
  <c r="G2903" i="10"/>
  <c r="F2903" i="10"/>
  <c r="E2903" i="10"/>
  <c r="D2903" i="10"/>
  <c r="A2903" i="10"/>
  <c r="H2902" i="10"/>
  <c r="G2902" i="10"/>
  <c r="F2902" i="10"/>
  <c r="E2902" i="10"/>
  <c r="D2902" i="10"/>
  <c r="A2902" i="10"/>
  <c r="H2901" i="10"/>
  <c r="G2901" i="10"/>
  <c r="F2901" i="10"/>
  <c r="E2901" i="10"/>
  <c r="D2901" i="10"/>
  <c r="A2901" i="10"/>
  <c r="H2900" i="10"/>
  <c r="G2900" i="10"/>
  <c r="F2900" i="10"/>
  <c r="E2900" i="10"/>
  <c r="D2900" i="10"/>
  <c r="A2900" i="10"/>
  <c r="H2899" i="10"/>
  <c r="G2899" i="10"/>
  <c r="F2899" i="10"/>
  <c r="E2899" i="10"/>
  <c r="D2899" i="10"/>
  <c r="A2899" i="10"/>
  <c r="H2898" i="10"/>
  <c r="G2898" i="10"/>
  <c r="F2898" i="10"/>
  <c r="E2898" i="10"/>
  <c r="D2898" i="10"/>
  <c r="A2898" i="10"/>
  <c r="H2897" i="10"/>
  <c r="G2897" i="10"/>
  <c r="F2897" i="10"/>
  <c r="E2897" i="10"/>
  <c r="D2897" i="10"/>
  <c r="A2897" i="10"/>
  <c r="H2896" i="10"/>
  <c r="G2896" i="10"/>
  <c r="F2896" i="10"/>
  <c r="E2896" i="10"/>
  <c r="D2896" i="10"/>
  <c r="A2896" i="10"/>
  <c r="H2895" i="10"/>
  <c r="G2895" i="10"/>
  <c r="F2895" i="10"/>
  <c r="E2895" i="10"/>
  <c r="D2895" i="10"/>
  <c r="A2895" i="10"/>
  <c r="H2894" i="10"/>
  <c r="G2894" i="10"/>
  <c r="F2894" i="10"/>
  <c r="E2894" i="10"/>
  <c r="D2894" i="10"/>
  <c r="A2894" i="10"/>
  <c r="H2893" i="10"/>
  <c r="G2893" i="10"/>
  <c r="F2893" i="10"/>
  <c r="E2893" i="10"/>
  <c r="D2893" i="10"/>
  <c r="A2893" i="10"/>
  <c r="H2892" i="10"/>
  <c r="G2892" i="10"/>
  <c r="F2892" i="10"/>
  <c r="E2892" i="10"/>
  <c r="D2892" i="10"/>
  <c r="A2892" i="10"/>
  <c r="H2891" i="10"/>
  <c r="G2891" i="10"/>
  <c r="F2891" i="10"/>
  <c r="E2891" i="10"/>
  <c r="D2891" i="10"/>
  <c r="A2891" i="10"/>
  <c r="H2890" i="10"/>
  <c r="G2890" i="10"/>
  <c r="F2890" i="10"/>
  <c r="E2890" i="10"/>
  <c r="D2890" i="10"/>
  <c r="A2890" i="10"/>
  <c r="H2889" i="10"/>
  <c r="G2889" i="10"/>
  <c r="F2889" i="10"/>
  <c r="E2889" i="10"/>
  <c r="D2889" i="10"/>
  <c r="A2889" i="10"/>
  <c r="H2888" i="10"/>
  <c r="G2888" i="10"/>
  <c r="F2888" i="10"/>
  <c r="E2888" i="10"/>
  <c r="D2888" i="10"/>
  <c r="A2888" i="10"/>
  <c r="H2887" i="10"/>
  <c r="G2887" i="10"/>
  <c r="F2887" i="10"/>
  <c r="E2887" i="10"/>
  <c r="D2887" i="10"/>
  <c r="A2887" i="10"/>
  <c r="H2886" i="10"/>
  <c r="G2886" i="10"/>
  <c r="F2886" i="10"/>
  <c r="E2886" i="10"/>
  <c r="D2886" i="10"/>
  <c r="A2886" i="10"/>
  <c r="H2885" i="10"/>
  <c r="G2885" i="10"/>
  <c r="F2885" i="10"/>
  <c r="E2885" i="10"/>
  <c r="D2885" i="10"/>
  <c r="A2885" i="10"/>
  <c r="H2884" i="10"/>
  <c r="G2884" i="10"/>
  <c r="F2884" i="10"/>
  <c r="E2884" i="10"/>
  <c r="D2884" i="10"/>
  <c r="A2884" i="10"/>
  <c r="H2883" i="10"/>
  <c r="G2883" i="10"/>
  <c r="F2883" i="10"/>
  <c r="E2883" i="10"/>
  <c r="D2883" i="10"/>
  <c r="A2883" i="10"/>
  <c r="H2882" i="10"/>
  <c r="G2882" i="10"/>
  <c r="F2882" i="10"/>
  <c r="E2882" i="10"/>
  <c r="D2882" i="10"/>
  <c r="A2882" i="10"/>
  <c r="H2881" i="10"/>
  <c r="G2881" i="10"/>
  <c r="F2881" i="10"/>
  <c r="E2881" i="10"/>
  <c r="D2881" i="10"/>
  <c r="A2881" i="10"/>
  <c r="H2880" i="10"/>
  <c r="G2880" i="10"/>
  <c r="F2880" i="10"/>
  <c r="E2880" i="10"/>
  <c r="D2880" i="10"/>
  <c r="A2880" i="10"/>
  <c r="H2879" i="10"/>
  <c r="G2879" i="10"/>
  <c r="F2879" i="10"/>
  <c r="E2879" i="10"/>
  <c r="D2879" i="10"/>
  <c r="A2879" i="10"/>
  <c r="H2878" i="10"/>
  <c r="G2878" i="10"/>
  <c r="F2878" i="10"/>
  <c r="E2878" i="10"/>
  <c r="D2878" i="10"/>
  <c r="A2878" i="10"/>
  <c r="H2877" i="10"/>
  <c r="G2877" i="10"/>
  <c r="F2877" i="10"/>
  <c r="E2877" i="10"/>
  <c r="D2877" i="10"/>
  <c r="A2877" i="10"/>
  <c r="H2876" i="10"/>
  <c r="G2876" i="10"/>
  <c r="F2876" i="10"/>
  <c r="E2876" i="10"/>
  <c r="D2876" i="10"/>
  <c r="A2876" i="10"/>
  <c r="H2875" i="10"/>
  <c r="G2875" i="10"/>
  <c r="F2875" i="10"/>
  <c r="E2875" i="10"/>
  <c r="D2875" i="10"/>
  <c r="A2875" i="10"/>
  <c r="H2874" i="10"/>
  <c r="G2874" i="10"/>
  <c r="F2874" i="10"/>
  <c r="E2874" i="10"/>
  <c r="D2874" i="10"/>
  <c r="A2874" i="10"/>
  <c r="H2873" i="10"/>
  <c r="G2873" i="10"/>
  <c r="F2873" i="10"/>
  <c r="E2873" i="10"/>
  <c r="D2873" i="10"/>
  <c r="A2873" i="10"/>
  <c r="H2872" i="10"/>
  <c r="G2872" i="10"/>
  <c r="F2872" i="10"/>
  <c r="E2872" i="10"/>
  <c r="D2872" i="10"/>
  <c r="A2872" i="10"/>
  <c r="H2871" i="10"/>
  <c r="G2871" i="10"/>
  <c r="F2871" i="10"/>
  <c r="E2871" i="10"/>
  <c r="D2871" i="10"/>
  <c r="A2871" i="10"/>
  <c r="H2870" i="10"/>
  <c r="G2870" i="10"/>
  <c r="F2870" i="10"/>
  <c r="E2870" i="10"/>
  <c r="D2870" i="10"/>
  <c r="A2870" i="10"/>
  <c r="H2869" i="10"/>
  <c r="G2869" i="10"/>
  <c r="F2869" i="10"/>
  <c r="E2869" i="10"/>
  <c r="D2869" i="10"/>
  <c r="A2869" i="10"/>
  <c r="H2868" i="10"/>
  <c r="G2868" i="10"/>
  <c r="F2868" i="10"/>
  <c r="E2868" i="10"/>
  <c r="D2868" i="10"/>
  <c r="A2868" i="10"/>
  <c r="H2867" i="10"/>
  <c r="G2867" i="10"/>
  <c r="F2867" i="10"/>
  <c r="E2867" i="10"/>
  <c r="D2867" i="10"/>
  <c r="A2867" i="10"/>
  <c r="H2866" i="10"/>
  <c r="G2866" i="10"/>
  <c r="F2866" i="10"/>
  <c r="E2866" i="10"/>
  <c r="D2866" i="10"/>
  <c r="A2866" i="10"/>
  <c r="H2865" i="10"/>
  <c r="G2865" i="10"/>
  <c r="F2865" i="10"/>
  <c r="E2865" i="10"/>
  <c r="D2865" i="10"/>
  <c r="A2865" i="10"/>
  <c r="H2864" i="10"/>
  <c r="G2864" i="10"/>
  <c r="F2864" i="10"/>
  <c r="E2864" i="10"/>
  <c r="D2864" i="10"/>
  <c r="A2864" i="10"/>
  <c r="H2863" i="10"/>
  <c r="G2863" i="10"/>
  <c r="F2863" i="10"/>
  <c r="E2863" i="10"/>
  <c r="D2863" i="10"/>
  <c r="A2863" i="10"/>
  <c r="H2862" i="10"/>
  <c r="G2862" i="10"/>
  <c r="F2862" i="10"/>
  <c r="E2862" i="10"/>
  <c r="D2862" i="10"/>
  <c r="A2862" i="10"/>
  <c r="H2861" i="10"/>
  <c r="G2861" i="10"/>
  <c r="F2861" i="10"/>
  <c r="E2861" i="10"/>
  <c r="D2861" i="10"/>
  <c r="A2861" i="10"/>
  <c r="H2860" i="10"/>
  <c r="G2860" i="10"/>
  <c r="F2860" i="10"/>
  <c r="E2860" i="10"/>
  <c r="D2860" i="10"/>
  <c r="A2860" i="10"/>
  <c r="H2859" i="10"/>
  <c r="G2859" i="10"/>
  <c r="F2859" i="10"/>
  <c r="E2859" i="10"/>
  <c r="D2859" i="10"/>
  <c r="A2859" i="10"/>
  <c r="H2858" i="10"/>
  <c r="G2858" i="10"/>
  <c r="F2858" i="10"/>
  <c r="E2858" i="10"/>
  <c r="D2858" i="10"/>
  <c r="A2858" i="10"/>
  <c r="H2857" i="10"/>
  <c r="G2857" i="10"/>
  <c r="F2857" i="10"/>
  <c r="E2857" i="10"/>
  <c r="D2857" i="10"/>
  <c r="A2857" i="10"/>
  <c r="H2856" i="10"/>
  <c r="G2856" i="10"/>
  <c r="F2856" i="10"/>
  <c r="E2856" i="10"/>
  <c r="D2856" i="10"/>
  <c r="A2856" i="10"/>
  <c r="H2855" i="10"/>
  <c r="G2855" i="10"/>
  <c r="F2855" i="10"/>
  <c r="E2855" i="10"/>
  <c r="D2855" i="10"/>
  <c r="A2855" i="10"/>
  <c r="H2854" i="10"/>
  <c r="G2854" i="10"/>
  <c r="F2854" i="10"/>
  <c r="E2854" i="10"/>
  <c r="D2854" i="10"/>
  <c r="A2854" i="10"/>
  <c r="H2853" i="10"/>
  <c r="G2853" i="10"/>
  <c r="F2853" i="10"/>
  <c r="E2853" i="10"/>
  <c r="D2853" i="10"/>
  <c r="A2853" i="10"/>
  <c r="H2852" i="10"/>
  <c r="G2852" i="10"/>
  <c r="F2852" i="10"/>
  <c r="E2852" i="10"/>
  <c r="D2852" i="10"/>
  <c r="A2852" i="10"/>
  <c r="H2851" i="10"/>
  <c r="G2851" i="10"/>
  <c r="F2851" i="10"/>
  <c r="E2851" i="10"/>
  <c r="D2851" i="10"/>
  <c r="A2851" i="10"/>
  <c r="H2850" i="10"/>
  <c r="G2850" i="10"/>
  <c r="F2850" i="10"/>
  <c r="E2850" i="10"/>
  <c r="D2850" i="10"/>
  <c r="A2850" i="10"/>
  <c r="H2849" i="10"/>
  <c r="G2849" i="10"/>
  <c r="F2849" i="10"/>
  <c r="E2849" i="10"/>
  <c r="D2849" i="10"/>
  <c r="A2849" i="10"/>
  <c r="H2848" i="10"/>
  <c r="G2848" i="10"/>
  <c r="F2848" i="10"/>
  <c r="E2848" i="10"/>
  <c r="D2848" i="10"/>
  <c r="A2848" i="10"/>
  <c r="H2847" i="10"/>
  <c r="G2847" i="10"/>
  <c r="F2847" i="10"/>
  <c r="E2847" i="10"/>
  <c r="D2847" i="10"/>
  <c r="A2847" i="10"/>
  <c r="H2846" i="10"/>
  <c r="G2846" i="10"/>
  <c r="F2846" i="10"/>
  <c r="E2846" i="10"/>
  <c r="D2846" i="10"/>
  <c r="A2846" i="10"/>
  <c r="H2845" i="10"/>
  <c r="G2845" i="10"/>
  <c r="F2845" i="10"/>
  <c r="E2845" i="10"/>
  <c r="D2845" i="10"/>
  <c r="A2845" i="10"/>
  <c r="H2844" i="10"/>
  <c r="G2844" i="10"/>
  <c r="F2844" i="10"/>
  <c r="E2844" i="10"/>
  <c r="D2844" i="10"/>
  <c r="A2844" i="10"/>
  <c r="H2843" i="10"/>
  <c r="G2843" i="10"/>
  <c r="F2843" i="10"/>
  <c r="E2843" i="10"/>
  <c r="D2843" i="10"/>
  <c r="A2843" i="10"/>
  <c r="H2842" i="10"/>
  <c r="G2842" i="10"/>
  <c r="F2842" i="10"/>
  <c r="E2842" i="10"/>
  <c r="D2842" i="10"/>
  <c r="A2842" i="10"/>
  <c r="H2841" i="10"/>
  <c r="G2841" i="10"/>
  <c r="F2841" i="10"/>
  <c r="E2841" i="10"/>
  <c r="D2841" i="10"/>
  <c r="A2841" i="10"/>
  <c r="H2840" i="10"/>
  <c r="G2840" i="10"/>
  <c r="F2840" i="10"/>
  <c r="E2840" i="10"/>
  <c r="D2840" i="10"/>
  <c r="A2840" i="10"/>
  <c r="H2839" i="10"/>
  <c r="G2839" i="10"/>
  <c r="F2839" i="10"/>
  <c r="E2839" i="10"/>
  <c r="D2839" i="10"/>
  <c r="A2839" i="10"/>
  <c r="H2838" i="10"/>
  <c r="G2838" i="10"/>
  <c r="F2838" i="10"/>
  <c r="E2838" i="10"/>
  <c r="D2838" i="10"/>
  <c r="A2838" i="10"/>
  <c r="H2837" i="10"/>
  <c r="G2837" i="10"/>
  <c r="F2837" i="10"/>
  <c r="E2837" i="10"/>
  <c r="D2837" i="10"/>
  <c r="A2837" i="10"/>
  <c r="H2836" i="10"/>
  <c r="G2836" i="10"/>
  <c r="F2836" i="10"/>
  <c r="E2836" i="10"/>
  <c r="D2836" i="10"/>
  <c r="A2836" i="10"/>
  <c r="H2835" i="10"/>
  <c r="G2835" i="10"/>
  <c r="F2835" i="10"/>
  <c r="E2835" i="10"/>
  <c r="D2835" i="10"/>
  <c r="A2835" i="10"/>
  <c r="H2834" i="10"/>
  <c r="G2834" i="10"/>
  <c r="F2834" i="10"/>
  <c r="E2834" i="10"/>
  <c r="D2834" i="10"/>
  <c r="A2834" i="10"/>
  <c r="H2833" i="10"/>
  <c r="G2833" i="10"/>
  <c r="F2833" i="10"/>
  <c r="E2833" i="10"/>
  <c r="D2833" i="10"/>
  <c r="A2833" i="10"/>
  <c r="H2832" i="10"/>
  <c r="G2832" i="10"/>
  <c r="F2832" i="10"/>
  <c r="E2832" i="10"/>
  <c r="D2832" i="10"/>
  <c r="A2832" i="10"/>
  <c r="H2831" i="10"/>
  <c r="G2831" i="10"/>
  <c r="F2831" i="10"/>
  <c r="E2831" i="10"/>
  <c r="D2831" i="10"/>
  <c r="A2831" i="10"/>
  <c r="H2830" i="10"/>
  <c r="G2830" i="10"/>
  <c r="F2830" i="10"/>
  <c r="E2830" i="10"/>
  <c r="D2830" i="10"/>
  <c r="A2830" i="10"/>
  <c r="H2829" i="10"/>
  <c r="G2829" i="10"/>
  <c r="F2829" i="10"/>
  <c r="E2829" i="10"/>
  <c r="D2829" i="10"/>
  <c r="A2829" i="10"/>
  <c r="H2828" i="10"/>
  <c r="G2828" i="10"/>
  <c r="F2828" i="10"/>
  <c r="E2828" i="10"/>
  <c r="D2828" i="10"/>
  <c r="A2828" i="10"/>
  <c r="H2827" i="10"/>
  <c r="G2827" i="10"/>
  <c r="F2827" i="10"/>
  <c r="E2827" i="10"/>
  <c r="D2827" i="10"/>
  <c r="A2827" i="10"/>
  <c r="H2826" i="10"/>
  <c r="G2826" i="10"/>
  <c r="F2826" i="10"/>
  <c r="E2826" i="10"/>
  <c r="D2826" i="10"/>
  <c r="A2826" i="10"/>
  <c r="H2825" i="10"/>
  <c r="G2825" i="10"/>
  <c r="F2825" i="10"/>
  <c r="E2825" i="10"/>
  <c r="D2825" i="10"/>
  <c r="A2825" i="10"/>
  <c r="H2824" i="10"/>
  <c r="G2824" i="10"/>
  <c r="F2824" i="10"/>
  <c r="E2824" i="10"/>
  <c r="D2824" i="10"/>
  <c r="A2824" i="10"/>
  <c r="H2823" i="10"/>
  <c r="G2823" i="10"/>
  <c r="F2823" i="10"/>
  <c r="E2823" i="10"/>
  <c r="D2823" i="10"/>
  <c r="A2823" i="10"/>
  <c r="H2822" i="10"/>
  <c r="G2822" i="10"/>
  <c r="F2822" i="10"/>
  <c r="E2822" i="10"/>
  <c r="D2822" i="10"/>
  <c r="A2822" i="10"/>
  <c r="H2821" i="10"/>
  <c r="G2821" i="10"/>
  <c r="F2821" i="10"/>
  <c r="E2821" i="10"/>
  <c r="D2821" i="10"/>
  <c r="A2821" i="10"/>
  <c r="H2820" i="10"/>
  <c r="G2820" i="10"/>
  <c r="F2820" i="10"/>
  <c r="E2820" i="10"/>
  <c r="D2820" i="10"/>
  <c r="A2820" i="10"/>
  <c r="H2819" i="10"/>
  <c r="G2819" i="10"/>
  <c r="F2819" i="10"/>
  <c r="E2819" i="10"/>
  <c r="D2819" i="10"/>
  <c r="A2819" i="10"/>
  <c r="H2818" i="10"/>
  <c r="G2818" i="10"/>
  <c r="F2818" i="10"/>
  <c r="E2818" i="10"/>
  <c r="D2818" i="10"/>
  <c r="A2818" i="10"/>
  <c r="H2817" i="10"/>
  <c r="G2817" i="10"/>
  <c r="F2817" i="10"/>
  <c r="E2817" i="10"/>
  <c r="D2817" i="10"/>
  <c r="A2817" i="10"/>
  <c r="H2816" i="10"/>
  <c r="G2816" i="10"/>
  <c r="F2816" i="10"/>
  <c r="E2816" i="10"/>
  <c r="D2816" i="10"/>
  <c r="A2816" i="10"/>
  <c r="H2815" i="10"/>
  <c r="G2815" i="10"/>
  <c r="F2815" i="10"/>
  <c r="E2815" i="10"/>
  <c r="D2815" i="10"/>
  <c r="A2815" i="10"/>
  <c r="H2814" i="10"/>
  <c r="G2814" i="10"/>
  <c r="F2814" i="10"/>
  <c r="E2814" i="10"/>
  <c r="D2814" i="10"/>
  <c r="A2814" i="10"/>
  <c r="H2813" i="10"/>
  <c r="G2813" i="10"/>
  <c r="F2813" i="10"/>
  <c r="E2813" i="10"/>
  <c r="D2813" i="10"/>
  <c r="A2813" i="10"/>
  <c r="H2812" i="10"/>
  <c r="G2812" i="10"/>
  <c r="F2812" i="10"/>
  <c r="E2812" i="10"/>
  <c r="D2812" i="10"/>
  <c r="A2812" i="10"/>
  <c r="H2811" i="10"/>
  <c r="G2811" i="10"/>
  <c r="F2811" i="10"/>
  <c r="E2811" i="10"/>
  <c r="D2811" i="10"/>
  <c r="A2811" i="10"/>
  <c r="H2810" i="10"/>
  <c r="G2810" i="10"/>
  <c r="F2810" i="10"/>
  <c r="E2810" i="10"/>
  <c r="D2810" i="10"/>
  <c r="A2810" i="10"/>
  <c r="H2809" i="10"/>
  <c r="G2809" i="10"/>
  <c r="F2809" i="10"/>
  <c r="E2809" i="10"/>
  <c r="D2809" i="10"/>
  <c r="A2809" i="10"/>
  <c r="H2808" i="10"/>
  <c r="G2808" i="10"/>
  <c r="F2808" i="10"/>
  <c r="E2808" i="10"/>
  <c r="D2808" i="10"/>
  <c r="A2808" i="10"/>
  <c r="H2807" i="10"/>
  <c r="G2807" i="10"/>
  <c r="F2807" i="10"/>
  <c r="E2807" i="10"/>
  <c r="D2807" i="10"/>
  <c r="A2807" i="10"/>
  <c r="H2806" i="10"/>
  <c r="G2806" i="10"/>
  <c r="F2806" i="10"/>
  <c r="E2806" i="10"/>
  <c r="D2806" i="10"/>
  <c r="A2806" i="10"/>
  <c r="H2805" i="10"/>
  <c r="G2805" i="10"/>
  <c r="F2805" i="10"/>
  <c r="E2805" i="10"/>
  <c r="D2805" i="10"/>
  <c r="A2805" i="10"/>
  <c r="H2804" i="10"/>
  <c r="G2804" i="10"/>
  <c r="F2804" i="10"/>
  <c r="E2804" i="10"/>
  <c r="D2804" i="10"/>
  <c r="A2804" i="10"/>
  <c r="H2803" i="10"/>
  <c r="G2803" i="10"/>
  <c r="F2803" i="10"/>
  <c r="E2803" i="10"/>
  <c r="D2803" i="10"/>
  <c r="A2803" i="10"/>
  <c r="H2802" i="10"/>
  <c r="G2802" i="10"/>
  <c r="F2802" i="10"/>
  <c r="E2802" i="10"/>
  <c r="D2802" i="10"/>
  <c r="A2802" i="10"/>
  <c r="H2801" i="10"/>
  <c r="G2801" i="10"/>
  <c r="F2801" i="10"/>
  <c r="E2801" i="10"/>
  <c r="D2801" i="10"/>
  <c r="A2801" i="10"/>
  <c r="H2800" i="10"/>
  <c r="G2800" i="10"/>
  <c r="F2800" i="10"/>
  <c r="E2800" i="10"/>
  <c r="D2800" i="10"/>
  <c r="A2800" i="10"/>
  <c r="H2799" i="10"/>
  <c r="G2799" i="10"/>
  <c r="F2799" i="10"/>
  <c r="E2799" i="10"/>
  <c r="D2799" i="10"/>
  <c r="A2799" i="10"/>
  <c r="H2798" i="10"/>
  <c r="G2798" i="10"/>
  <c r="F2798" i="10"/>
  <c r="E2798" i="10"/>
  <c r="D2798" i="10"/>
  <c r="A2798" i="10"/>
  <c r="H2797" i="10"/>
  <c r="G2797" i="10"/>
  <c r="F2797" i="10"/>
  <c r="E2797" i="10"/>
  <c r="D2797" i="10"/>
  <c r="A2797" i="10"/>
  <c r="H2796" i="10"/>
  <c r="G2796" i="10"/>
  <c r="F2796" i="10"/>
  <c r="E2796" i="10"/>
  <c r="D2796" i="10"/>
  <c r="A2796" i="10"/>
  <c r="H2795" i="10"/>
  <c r="G2795" i="10"/>
  <c r="F2795" i="10"/>
  <c r="E2795" i="10"/>
  <c r="D2795" i="10"/>
  <c r="A2795" i="10"/>
  <c r="H2794" i="10"/>
  <c r="G2794" i="10"/>
  <c r="F2794" i="10"/>
  <c r="E2794" i="10"/>
  <c r="D2794" i="10"/>
  <c r="A2794" i="10"/>
  <c r="H2793" i="10"/>
  <c r="G2793" i="10"/>
  <c r="F2793" i="10"/>
  <c r="E2793" i="10"/>
  <c r="D2793" i="10"/>
  <c r="A2793" i="10"/>
  <c r="H2792" i="10"/>
  <c r="G2792" i="10"/>
  <c r="F2792" i="10"/>
  <c r="E2792" i="10"/>
  <c r="D2792" i="10"/>
  <c r="A2792" i="10"/>
  <c r="H2791" i="10"/>
  <c r="G2791" i="10"/>
  <c r="F2791" i="10"/>
  <c r="E2791" i="10"/>
  <c r="D2791" i="10"/>
  <c r="A2791" i="10"/>
  <c r="H2790" i="10"/>
  <c r="G2790" i="10"/>
  <c r="F2790" i="10"/>
  <c r="E2790" i="10"/>
  <c r="D2790" i="10"/>
  <c r="A2790" i="10"/>
  <c r="H2789" i="10"/>
  <c r="G2789" i="10"/>
  <c r="F2789" i="10"/>
  <c r="E2789" i="10"/>
  <c r="D2789" i="10"/>
  <c r="A2789" i="10"/>
  <c r="H2788" i="10"/>
  <c r="G2788" i="10"/>
  <c r="F2788" i="10"/>
  <c r="E2788" i="10"/>
  <c r="D2788" i="10"/>
  <c r="A2788" i="10"/>
  <c r="H2787" i="10"/>
  <c r="G2787" i="10"/>
  <c r="F2787" i="10"/>
  <c r="E2787" i="10"/>
  <c r="D2787" i="10"/>
  <c r="A2787" i="10"/>
  <c r="H2786" i="10"/>
  <c r="G2786" i="10"/>
  <c r="F2786" i="10"/>
  <c r="E2786" i="10"/>
  <c r="D2786" i="10"/>
  <c r="A2786" i="10"/>
  <c r="H2785" i="10"/>
  <c r="G2785" i="10"/>
  <c r="F2785" i="10"/>
  <c r="E2785" i="10"/>
  <c r="D2785" i="10"/>
  <c r="A2785" i="10"/>
  <c r="H2784" i="10"/>
  <c r="G2784" i="10"/>
  <c r="F2784" i="10"/>
  <c r="E2784" i="10"/>
  <c r="D2784" i="10"/>
  <c r="A2784" i="10"/>
  <c r="H2783" i="10"/>
  <c r="G2783" i="10"/>
  <c r="F2783" i="10"/>
  <c r="E2783" i="10"/>
  <c r="D2783" i="10"/>
  <c r="A2783" i="10"/>
  <c r="H2782" i="10"/>
  <c r="G2782" i="10"/>
  <c r="F2782" i="10"/>
  <c r="E2782" i="10"/>
  <c r="D2782" i="10"/>
  <c r="A2782" i="10"/>
  <c r="H2781" i="10"/>
  <c r="G2781" i="10"/>
  <c r="F2781" i="10"/>
  <c r="E2781" i="10"/>
  <c r="D2781" i="10"/>
  <c r="A2781" i="10"/>
  <c r="H2780" i="10"/>
  <c r="G2780" i="10"/>
  <c r="F2780" i="10"/>
  <c r="E2780" i="10"/>
  <c r="D2780" i="10"/>
  <c r="A2780" i="10"/>
  <c r="H2779" i="10"/>
  <c r="G2779" i="10"/>
  <c r="F2779" i="10"/>
  <c r="E2779" i="10"/>
  <c r="D2779" i="10"/>
  <c r="A2779" i="10"/>
  <c r="H2778" i="10"/>
  <c r="G2778" i="10"/>
  <c r="F2778" i="10"/>
  <c r="E2778" i="10"/>
  <c r="D2778" i="10"/>
  <c r="A2778" i="10"/>
  <c r="H2777" i="10"/>
  <c r="G2777" i="10"/>
  <c r="F2777" i="10"/>
  <c r="E2777" i="10"/>
  <c r="D2777" i="10"/>
  <c r="A2777" i="10"/>
  <c r="H2776" i="10"/>
  <c r="G2776" i="10"/>
  <c r="F2776" i="10"/>
  <c r="E2776" i="10"/>
  <c r="D2776" i="10"/>
  <c r="A2776" i="10"/>
  <c r="H2775" i="10"/>
  <c r="G2775" i="10"/>
  <c r="F2775" i="10"/>
  <c r="E2775" i="10"/>
  <c r="D2775" i="10"/>
  <c r="A2775" i="10"/>
  <c r="H2774" i="10"/>
  <c r="G2774" i="10"/>
  <c r="F2774" i="10"/>
  <c r="E2774" i="10"/>
  <c r="D2774" i="10"/>
  <c r="A2774" i="10"/>
  <c r="H2773" i="10"/>
  <c r="G2773" i="10"/>
  <c r="F2773" i="10"/>
  <c r="E2773" i="10"/>
  <c r="D2773" i="10"/>
  <c r="A2773" i="10"/>
  <c r="H2772" i="10"/>
  <c r="G2772" i="10"/>
  <c r="F2772" i="10"/>
  <c r="E2772" i="10"/>
  <c r="D2772" i="10"/>
  <c r="A2772" i="10"/>
  <c r="H2771" i="10"/>
  <c r="G2771" i="10"/>
  <c r="F2771" i="10"/>
  <c r="E2771" i="10"/>
  <c r="D2771" i="10"/>
  <c r="A2771" i="10"/>
  <c r="H2770" i="10"/>
  <c r="G2770" i="10"/>
  <c r="F2770" i="10"/>
  <c r="E2770" i="10"/>
  <c r="D2770" i="10"/>
  <c r="A2770" i="10"/>
  <c r="H2769" i="10"/>
  <c r="G2769" i="10"/>
  <c r="F2769" i="10"/>
  <c r="E2769" i="10"/>
  <c r="D2769" i="10"/>
  <c r="A2769" i="10"/>
  <c r="H2768" i="10"/>
  <c r="G2768" i="10"/>
  <c r="F2768" i="10"/>
  <c r="E2768" i="10"/>
  <c r="D2768" i="10"/>
  <c r="A2768" i="10"/>
  <c r="H2767" i="10"/>
  <c r="G2767" i="10"/>
  <c r="F2767" i="10"/>
  <c r="E2767" i="10"/>
  <c r="D2767" i="10"/>
  <c r="A2767" i="10"/>
  <c r="H2766" i="10"/>
  <c r="G2766" i="10"/>
  <c r="F2766" i="10"/>
  <c r="E2766" i="10"/>
  <c r="D2766" i="10"/>
  <c r="A2766" i="10"/>
  <c r="H2765" i="10"/>
  <c r="G2765" i="10"/>
  <c r="F2765" i="10"/>
  <c r="E2765" i="10"/>
  <c r="D2765" i="10"/>
  <c r="A2765" i="10"/>
  <c r="H2764" i="10"/>
  <c r="G2764" i="10"/>
  <c r="F2764" i="10"/>
  <c r="E2764" i="10"/>
  <c r="D2764" i="10"/>
  <c r="A2764" i="10"/>
  <c r="H2763" i="10"/>
  <c r="G2763" i="10"/>
  <c r="F2763" i="10"/>
  <c r="E2763" i="10"/>
  <c r="D2763" i="10"/>
  <c r="A2763" i="10"/>
  <c r="H2762" i="10"/>
  <c r="G2762" i="10"/>
  <c r="F2762" i="10"/>
  <c r="E2762" i="10"/>
  <c r="D2762" i="10"/>
  <c r="A2762" i="10"/>
  <c r="H2761" i="10"/>
  <c r="G2761" i="10"/>
  <c r="F2761" i="10"/>
  <c r="E2761" i="10"/>
  <c r="D2761" i="10"/>
  <c r="A2761" i="10"/>
  <c r="H2760" i="10"/>
  <c r="G2760" i="10"/>
  <c r="F2760" i="10"/>
  <c r="E2760" i="10"/>
  <c r="D2760" i="10"/>
  <c r="A2760" i="10"/>
  <c r="H2759" i="10"/>
  <c r="G2759" i="10"/>
  <c r="F2759" i="10"/>
  <c r="E2759" i="10"/>
  <c r="D2759" i="10"/>
  <c r="A2759" i="10"/>
  <c r="H2758" i="10"/>
  <c r="G2758" i="10"/>
  <c r="F2758" i="10"/>
  <c r="E2758" i="10"/>
  <c r="D2758" i="10"/>
  <c r="A2758" i="10"/>
  <c r="H2757" i="10"/>
  <c r="G2757" i="10"/>
  <c r="F2757" i="10"/>
  <c r="E2757" i="10"/>
  <c r="D2757" i="10"/>
  <c r="A2757" i="10"/>
  <c r="H2756" i="10"/>
  <c r="G2756" i="10"/>
  <c r="F2756" i="10"/>
  <c r="E2756" i="10"/>
  <c r="D2756" i="10"/>
  <c r="A2756" i="10"/>
  <c r="H2755" i="10"/>
  <c r="G2755" i="10"/>
  <c r="F2755" i="10"/>
  <c r="E2755" i="10"/>
  <c r="D2755" i="10"/>
  <c r="A2755" i="10"/>
  <c r="H2754" i="10"/>
  <c r="G2754" i="10"/>
  <c r="F2754" i="10"/>
  <c r="E2754" i="10"/>
  <c r="D2754" i="10"/>
  <c r="A2754" i="10"/>
  <c r="H2753" i="10"/>
  <c r="G2753" i="10"/>
  <c r="F2753" i="10"/>
  <c r="E2753" i="10"/>
  <c r="D2753" i="10"/>
  <c r="A2753" i="10"/>
  <c r="H2752" i="10"/>
  <c r="G2752" i="10"/>
  <c r="F2752" i="10"/>
  <c r="E2752" i="10"/>
  <c r="D2752" i="10"/>
  <c r="A2752" i="10"/>
  <c r="H2751" i="10"/>
  <c r="G2751" i="10"/>
  <c r="F2751" i="10"/>
  <c r="E2751" i="10"/>
  <c r="D2751" i="10"/>
  <c r="A2751" i="10"/>
  <c r="H2750" i="10"/>
  <c r="G2750" i="10"/>
  <c r="F2750" i="10"/>
  <c r="E2750" i="10"/>
  <c r="D2750" i="10"/>
  <c r="A2750" i="10"/>
  <c r="H2749" i="10"/>
  <c r="G2749" i="10"/>
  <c r="F2749" i="10"/>
  <c r="E2749" i="10"/>
  <c r="D2749" i="10"/>
  <c r="A2749" i="10"/>
  <c r="H2748" i="10"/>
  <c r="G2748" i="10"/>
  <c r="F2748" i="10"/>
  <c r="E2748" i="10"/>
  <c r="D2748" i="10"/>
  <c r="A2748" i="10"/>
  <c r="H2747" i="10"/>
  <c r="G2747" i="10"/>
  <c r="F2747" i="10"/>
  <c r="E2747" i="10"/>
  <c r="D2747" i="10"/>
  <c r="A2747" i="10"/>
  <c r="H2746" i="10"/>
  <c r="G2746" i="10"/>
  <c r="F2746" i="10"/>
  <c r="E2746" i="10"/>
  <c r="D2746" i="10"/>
  <c r="A2746" i="10"/>
  <c r="H2745" i="10"/>
  <c r="G2745" i="10"/>
  <c r="F2745" i="10"/>
  <c r="E2745" i="10"/>
  <c r="D2745" i="10"/>
  <c r="A2745" i="10"/>
  <c r="H2744" i="10"/>
  <c r="G2744" i="10"/>
  <c r="F2744" i="10"/>
  <c r="E2744" i="10"/>
  <c r="D2744" i="10"/>
  <c r="A2744" i="10"/>
  <c r="H2743" i="10"/>
  <c r="G2743" i="10"/>
  <c r="F2743" i="10"/>
  <c r="E2743" i="10"/>
  <c r="D2743" i="10"/>
  <c r="A2743" i="10"/>
  <c r="H2742" i="10"/>
  <c r="G2742" i="10"/>
  <c r="F2742" i="10"/>
  <c r="E2742" i="10"/>
  <c r="D2742" i="10"/>
  <c r="A2742" i="10"/>
  <c r="H2741" i="10"/>
  <c r="G2741" i="10"/>
  <c r="F2741" i="10"/>
  <c r="E2741" i="10"/>
  <c r="D2741" i="10"/>
  <c r="A2741" i="10"/>
  <c r="H2740" i="10"/>
  <c r="G2740" i="10"/>
  <c r="F2740" i="10"/>
  <c r="E2740" i="10"/>
  <c r="D2740" i="10"/>
  <c r="A2740" i="10"/>
  <c r="H2739" i="10"/>
  <c r="G2739" i="10"/>
  <c r="F2739" i="10"/>
  <c r="E2739" i="10"/>
  <c r="D2739" i="10"/>
  <c r="A2739" i="10"/>
  <c r="H2738" i="10"/>
  <c r="G2738" i="10"/>
  <c r="F2738" i="10"/>
  <c r="E2738" i="10"/>
  <c r="D2738" i="10"/>
  <c r="A2738" i="10"/>
  <c r="H2737" i="10"/>
  <c r="G2737" i="10"/>
  <c r="F2737" i="10"/>
  <c r="E2737" i="10"/>
  <c r="D2737" i="10"/>
  <c r="A2737" i="10"/>
  <c r="H2736" i="10"/>
  <c r="G2736" i="10"/>
  <c r="F2736" i="10"/>
  <c r="E2736" i="10"/>
  <c r="D2736" i="10"/>
  <c r="A2736" i="10"/>
  <c r="H2735" i="10"/>
  <c r="G2735" i="10"/>
  <c r="F2735" i="10"/>
  <c r="E2735" i="10"/>
  <c r="D2735" i="10"/>
  <c r="A2735" i="10"/>
  <c r="H2734" i="10"/>
  <c r="G2734" i="10"/>
  <c r="F2734" i="10"/>
  <c r="E2734" i="10"/>
  <c r="D2734" i="10"/>
  <c r="A2734" i="10"/>
  <c r="H2733" i="10"/>
  <c r="G2733" i="10"/>
  <c r="F2733" i="10"/>
  <c r="E2733" i="10"/>
  <c r="D2733" i="10"/>
  <c r="A2733" i="10"/>
  <c r="H2732" i="10"/>
  <c r="G2732" i="10"/>
  <c r="F2732" i="10"/>
  <c r="E2732" i="10"/>
  <c r="D2732" i="10"/>
  <c r="A2732" i="10"/>
  <c r="H2731" i="10"/>
  <c r="G2731" i="10"/>
  <c r="F2731" i="10"/>
  <c r="E2731" i="10"/>
  <c r="D2731" i="10"/>
  <c r="A2731" i="10"/>
  <c r="H2730" i="10"/>
  <c r="G2730" i="10"/>
  <c r="F2730" i="10"/>
  <c r="E2730" i="10"/>
  <c r="D2730" i="10"/>
  <c r="A2730" i="10"/>
  <c r="H2729" i="10"/>
  <c r="G2729" i="10"/>
  <c r="F2729" i="10"/>
  <c r="E2729" i="10"/>
  <c r="D2729" i="10"/>
  <c r="A2729" i="10"/>
  <c r="H2728" i="10"/>
  <c r="G2728" i="10"/>
  <c r="F2728" i="10"/>
  <c r="E2728" i="10"/>
  <c r="D2728" i="10"/>
  <c r="A2728" i="10"/>
  <c r="H2727" i="10"/>
  <c r="G2727" i="10"/>
  <c r="F2727" i="10"/>
  <c r="E2727" i="10"/>
  <c r="D2727" i="10"/>
  <c r="A2727" i="10"/>
  <c r="H2726" i="10"/>
  <c r="G2726" i="10"/>
  <c r="F2726" i="10"/>
  <c r="E2726" i="10"/>
  <c r="D2726" i="10"/>
  <c r="A2726" i="10"/>
  <c r="H2725" i="10"/>
  <c r="G2725" i="10"/>
  <c r="F2725" i="10"/>
  <c r="E2725" i="10"/>
  <c r="D2725" i="10"/>
  <c r="A2725" i="10"/>
  <c r="H2724" i="10"/>
  <c r="G2724" i="10"/>
  <c r="F2724" i="10"/>
  <c r="E2724" i="10"/>
  <c r="D2724" i="10"/>
  <c r="A2724" i="10"/>
  <c r="H2723" i="10"/>
  <c r="G2723" i="10"/>
  <c r="F2723" i="10"/>
  <c r="E2723" i="10"/>
  <c r="D2723" i="10"/>
  <c r="A2723" i="10"/>
  <c r="H2722" i="10"/>
  <c r="G2722" i="10"/>
  <c r="F2722" i="10"/>
  <c r="E2722" i="10"/>
  <c r="D2722" i="10"/>
  <c r="A2722" i="10"/>
  <c r="H2721" i="10"/>
  <c r="G2721" i="10"/>
  <c r="F2721" i="10"/>
  <c r="E2721" i="10"/>
  <c r="D2721" i="10"/>
  <c r="A2721" i="10"/>
  <c r="H2720" i="10"/>
  <c r="G2720" i="10"/>
  <c r="F2720" i="10"/>
  <c r="E2720" i="10"/>
  <c r="D2720" i="10"/>
  <c r="A2720" i="10"/>
  <c r="H2719" i="10"/>
  <c r="G2719" i="10"/>
  <c r="F2719" i="10"/>
  <c r="E2719" i="10"/>
  <c r="D2719" i="10"/>
  <c r="A2719" i="10"/>
  <c r="H2718" i="10"/>
  <c r="G2718" i="10"/>
  <c r="F2718" i="10"/>
  <c r="E2718" i="10"/>
  <c r="D2718" i="10"/>
  <c r="A2718" i="10"/>
  <c r="H2717" i="10"/>
  <c r="G2717" i="10"/>
  <c r="F2717" i="10"/>
  <c r="E2717" i="10"/>
  <c r="D2717" i="10"/>
  <c r="A2717" i="10"/>
  <c r="H2716" i="10"/>
  <c r="G2716" i="10"/>
  <c r="F2716" i="10"/>
  <c r="E2716" i="10"/>
  <c r="D2716" i="10"/>
  <c r="A2716" i="10"/>
  <c r="H2715" i="10"/>
  <c r="G2715" i="10"/>
  <c r="F2715" i="10"/>
  <c r="E2715" i="10"/>
  <c r="D2715" i="10"/>
  <c r="A2715" i="10"/>
  <c r="H2714" i="10"/>
  <c r="G2714" i="10"/>
  <c r="F2714" i="10"/>
  <c r="E2714" i="10"/>
  <c r="D2714" i="10"/>
  <c r="A2714" i="10"/>
  <c r="H2713" i="10"/>
  <c r="G2713" i="10"/>
  <c r="F2713" i="10"/>
  <c r="E2713" i="10"/>
  <c r="D2713" i="10"/>
  <c r="A2713" i="10"/>
  <c r="H2712" i="10"/>
  <c r="G2712" i="10"/>
  <c r="F2712" i="10"/>
  <c r="E2712" i="10"/>
  <c r="D2712" i="10"/>
  <c r="A2712" i="10"/>
  <c r="H2711" i="10"/>
  <c r="G2711" i="10"/>
  <c r="F2711" i="10"/>
  <c r="E2711" i="10"/>
  <c r="D2711" i="10"/>
  <c r="A2711" i="10"/>
  <c r="H2710" i="10"/>
  <c r="G2710" i="10"/>
  <c r="F2710" i="10"/>
  <c r="E2710" i="10"/>
  <c r="D2710" i="10"/>
  <c r="A2710" i="10"/>
  <c r="H2709" i="10"/>
  <c r="G2709" i="10"/>
  <c r="F2709" i="10"/>
  <c r="E2709" i="10"/>
  <c r="D2709" i="10"/>
  <c r="A2709" i="10"/>
  <c r="H2708" i="10"/>
  <c r="G2708" i="10"/>
  <c r="F2708" i="10"/>
  <c r="E2708" i="10"/>
  <c r="D2708" i="10"/>
  <c r="A2708" i="10"/>
  <c r="H2707" i="10"/>
  <c r="G2707" i="10"/>
  <c r="F2707" i="10"/>
  <c r="E2707" i="10"/>
  <c r="D2707" i="10"/>
  <c r="A2707" i="10"/>
  <c r="H2706" i="10"/>
  <c r="G2706" i="10"/>
  <c r="F2706" i="10"/>
  <c r="E2706" i="10"/>
  <c r="D2706" i="10"/>
  <c r="A2706" i="10"/>
  <c r="H2705" i="10"/>
  <c r="G2705" i="10"/>
  <c r="F2705" i="10"/>
  <c r="E2705" i="10"/>
  <c r="D2705" i="10"/>
  <c r="A2705" i="10"/>
  <c r="H2704" i="10"/>
  <c r="G2704" i="10"/>
  <c r="F2704" i="10"/>
  <c r="E2704" i="10"/>
  <c r="D2704" i="10"/>
  <c r="A2704" i="10"/>
  <c r="H2703" i="10"/>
  <c r="G2703" i="10"/>
  <c r="F2703" i="10"/>
  <c r="E2703" i="10"/>
  <c r="D2703" i="10"/>
  <c r="A2703" i="10"/>
  <c r="H2702" i="10"/>
  <c r="G2702" i="10"/>
  <c r="F2702" i="10"/>
  <c r="E2702" i="10"/>
  <c r="D2702" i="10"/>
  <c r="A2702" i="10"/>
  <c r="H2701" i="10"/>
  <c r="G2701" i="10"/>
  <c r="F2701" i="10"/>
  <c r="E2701" i="10"/>
  <c r="D2701" i="10"/>
  <c r="A2701" i="10"/>
  <c r="H2700" i="10"/>
  <c r="G2700" i="10"/>
  <c r="F2700" i="10"/>
  <c r="E2700" i="10"/>
  <c r="D2700" i="10"/>
  <c r="A2700" i="10"/>
  <c r="H2699" i="10"/>
  <c r="G2699" i="10"/>
  <c r="F2699" i="10"/>
  <c r="E2699" i="10"/>
  <c r="D2699" i="10"/>
  <c r="A2699" i="10"/>
  <c r="H2698" i="10"/>
  <c r="G2698" i="10"/>
  <c r="F2698" i="10"/>
  <c r="E2698" i="10"/>
  <c r="D2698" i="10"/>
  <c r="A2698" i="10"/>
  <c r="H2697" i="10"/>
  <c r="G2697" i="10"/>
  <c r="F2697" i="10"/>
  <c r="E2697" i="10"/>
  <c r="D2697" i="10"/>
  <c r="A2697" i="10"/>
  <c r="H2696" i="10"/>
  <c r="G2696" i="10"/>
  <c r="F2696" i="10"/>
  <c r="E2696" i="10"/>
  <c r="D2696" i="10"/>
  <c r="A2696" i="10"/>
  <c r="H2695" i="10"/>
  <c r="G2695" i="10"/>
  <c r="F2695" i="10"/>
  <c r="E2695" i="10"/>
  <c r="D2695" i="10"/>
  <c r="A2695" i="10"/>
  <c r="H2694" i="10"/>
  <c r="G2694" i="10"/>
  <c r="F2694" i="10"/>
  <c r="E2694" i="10"/>
  <c r="D2694" i="10"/>
  <c r="A2694" i="10"/>
  <c r="H2693" i="10"/>
  <c r="G2693" i="10"/>
  <c r="F2693" i="10"/>
  <c r="E2693" i="10"/>
  <c r="D2693" i="10"/>
  <c r="A2693" i="10"/>
  <c r="H2692" i="10"/>
  <c r="G2692" i="10"/>
  <c r="F2692" i="10"/>
  <c r="E2692" i="10"/>
  <c r="D2692" i="10"/>
  <c r="A2692" i="10"/>
  <c r="H2691" i="10"/>
  <c r="G2691" i="10"/>
  <c r="F2691" i="10"/>
  <c r="E2691" i="10"/>
  <c r="D2691" i="10"/>
  <c r="A2691" i="10"/>
  <c r="H2690" i="10"/>
  <c r="G2690" i="10"/>
  <c r="F2690" i="10"/>
  <c r="E2690" i="10"/>
  <c r="D2690" i="10"/>
  <c r="A2690" i="10"/>
  <c r="H2689" i="10"/>
  <c r="G2689" i="10"/>
  <c r="F2689" i="10"/>
  <c r="E2689" i="10"/>
  <c r="D2689" i="10"/>
  <c r="A2689" i="10"/>
  <c r="H2688" i="10"/>
  <c r="G2688" i="10"/>
  <c r="F2688" i="10"/>
  <c r="E2688" i="10"/>
  <c r="D2688" i="10"/>
  <c r="A2688" i="10"/>
  <c r="H2687" i="10"/>
  <c r="G2687" i="10"/>
  <c r="F2687" i="10"/>
  <c r="E2687" i="10"/>
  <c r="D2687" i="10"/>
  <c r="A2687" i="10"/>
  <c r="H2686" i="10"/>
  <c r="G2686" i="10"/>
  <c r="F2686" i="10"/>
  <c r="E2686" i="10"/>
  <c r="D2686" i="10"/>
  <c r="A2686" i="10"/>
  <c r="H2685" i="10"/>
  <c r="G2685" i="10"/>
  <c r="F2685" i="10"/>
  <c r="E2685" i="10"/>
  <c r="D2685" i="10"/>
  <c r="A2685" i="10"/>
  <c r="H2684" i="10"/>
  <c r="G2684" i="10"/>
  <c r="F2684" i="10"/>
  <c r="E2684" i="10"/>
  <c r="D2684" i="10"/>
  <c r="A2684" i="10"/>
  <c r="H2683" i="10"/>
  <c r="G2683" i="10"/>
  <c r="F2683" i="10"/>
  <c r="E2683" i="10"/>
  <c r="D2683" i="10"/>
  <c r="A2683" i="10"/>
  <c r="H2682" i="10"/>
  <c r="G2682" i="10"/>
  <c r="F2682" i="10"/>
  <c r="E2682" i="10"/>
  <c r="D2682" i="10"/>
  <c r="A2682" i="10"/>
  <c r="H2681" i="10"/>
  <c r="G2681" i="10"/>
  <c r="F2681" i="10"/>
  <c r="E2681" i="10"/>
  <c r="D2681" i="10"/>
  <c r="A2681" i="10"/>
  <c r="H2680" i="10"/>
  <c r="G2680" i="10"/>
  <c r="F2680" i="10"/>
  <c r="E2680" i="10"/>
  <c r="D2680" i="10"/>
  <c r="A2680" i="10"/>
  <c r="H2679" i="10"/>
  <c r="G2679" i="10"/>
  <c r="F2679" i="10"/>
  <c r="E2679" i="10"/>
  <c r="D2679" i="10"/>
  <c r="A2679" i="10"/>
  <c r="H2678" i="10"/>
  <c r="G2678" i="10"/>
  <c r="F2678" i="10"/>
  <c r="E2678" i="10"/>
  <c r="D2678" i="10"/>
  <c r="A2678" i="10"/>
  <c r="H2677" i="10"/>
  <c r="G2677" i="10"/>
  <c r="F2677" i="10"/>
  <c r="E2677" i="10"/>
  <c r="D2677" i="10"/>
  <c r="A2677" i="10"/>
  <c r="H2676" i="10"/>
  <c r="G2676" i="10"/>
  <c r="F2676" i="10"/>
  <c r="E2676" i="10"/>
  <c r="D2676" i="10"/>
  <c r="A2676" i="10"/>
  <c r="H2675" i="10"/>
  <c r="G2675" i="10"/>
  <c r="F2675" i="10"/>
  <c r="E2675" i="10"/>
  <c r="D2675" i="10"/>
  <c r="A2675" i="10"/>
  <c r="H2674" i="10"/>
  <c r="G2674" i="10"/>
  <c r="F2674" i="10"/>
  <c r="E2674" i="10"/>
  <c r="D2674" i="10"/>
  <c r="A2674" i="10"/>
  <c r="H2673" i="10"/>
  <c r="G2673" i="10"/>
  <c r="F2673" i="10"/>
  <c r="E2673" i="10"/>
  <c r="D2673" i="10"/>
  <c r="A2673" i="10"/>
  <c r="H2672" i="10"/>
  <c r="G2672" i="10"/>
  <c r="F2672" i="10"/>
  <c r="E2672" i="10"/>
  <c r="D2672" i="10"/>
  <c r="A2672" i="10"/>
  <c r="H2671" i="10"/>
  <c r="G2671" i="10"/>
  <c r="F2671" i="10"/>
  <c r="E2671" i="10"/>
  <c r="D2671" i="10"/>
  <c r="A2671" i="10"/>
  <c r="H2670" i="10"/>
  <c r="G2670" i="10"/>
  <c r="F2670" i="10"/>
  <c r="E2670" i="10"/>
  <c r="D2670" i="10"/>
  <c r="A2670" i="10"/>
  <c r="H2669" i="10"/>
  <c r="G2669" i="10"/>
  <c r="F2669" i="10"/>
  <c r="E2669" i="10"/>
  <c r="D2669" i="10"/>
  <c r="A2669" i="10"/>
  <c r="H2668" i="10"/>
  <c r="G2668" i="10"/>
  <c r="F2668" i="10"/>
  <c r="E2668" i="10"/>
  <c r="D2668" i="10"/>
  <c r="A2668" i="10"/>
  <c r="H2667" i="10"/>
  <c r="G2667" i="10"/>
  <c r="F2667" i="10"/>
  <c r="E2667" i="10"/>
  <c r="D2667" i="10"/>
  <c r="A2667" i="10"/>
  <c r="H2666" i="10"/>
  <c r="G2666" i="10"/>
  <c r="F2666" i="10"/>
  <c r="E2666" i="10"/>
  <c r="D2666" i="10"/>
  <c r="A2666" i="10"/>
  <c r="H2665" i="10"/>
  <c r="G2665" i="10"/>
  <c r="F2665" i="10"/>
  <c r="E2665" i="10"/>
  <c r="D2665" i="10"/>
  <c r="A2665" i="10"/>
  <c r="H2664" i="10"/>
  <c r="G2664" i="10"/>
  <c r="F2664" i="10"/>
  <c r="E2664" i="10"/>
  <c r="D2664" i="10"/>
  <c r="A2664" i="10"/>
  <c r="H2663" i="10"/>
  <c r="G2663" i="10"/>
  <c r="F2663" i="10"/>
  <c r="E2663" i="10"/>
  <c r="D2663" i="10"/>
  <c r="A2663" i="10"/>
  <c r="H2662" i="10"/>
  <c r="G2662" i="10"/>
  <c r="F2662" i="10"/>
  <c r="E2662" i="10"/>
  <c r="D2662" i="10"/>
  <c r="A2662" i="10"/>
  <c r="H2661" i="10"/>
  <c r="G2661" i="10"/>
  <c r="F2661" i="10"/>
  <c r="E2661" i="10"/>
  <c r="D2661" i="10"/>
  <c r="A2661" i="10"/>
  <c r="H2660" i="10"/>
  <c r="G2660" i="10"/>
  <c r="F2660" i="10"/>
  <c r="E2660" i="10"/>
  <c r="D2660" i="10"/>
  <c r="A2660" i="10"/>
  <c r="H2659" i="10"/>
  <c r="G2659" i="10"/>
  <c r="F2659" i="10"/>
  <c r="E2659" i="10"/>
  <c r="D2659" i="10"/>
  <c r="A2659" i="10"/>
  <c r="H2658" i="10"/>
  <c r="G2658" i="10"/>
  <c r="F2658" i="10"/>
  <c r="E2658" i="10"/>
  <c r="D2658" i="10"/>
  <c r="A2658" i="10"/>
  <c r="H2657" i="10"/>
  <c r="G2657" i="10"/>
  <c r="F2657" i="10"/>
  <c r="E2657" i="10"/>
  <c r="D2657" i="10"/>
  <c r="A2657" i="10"/>
  <c r="H2656" i="10"/>
  <c r="G2656" i="10"/>
  <c r="F2656" i="10"/>
  <c r="E2656" i="10"/>
  <c r="D2656" i="10"/>
  <c r="A2656" i="10"/>
  <c r="H2655" i="10"/>
  <c r="G2655" i="10"/>
  <c r="F2655" i="10"/>
  <c r="E2655" i="10"/>
  <c r="D2655" i="10"/>
  <c r="A2655" i="10"/>
  <c r="H2654" i="10"/>
  <c r="G2654" i="10"/>
  <c r="F2654" i="10"/>
  <c r="E2654" i="10"/>
  <c r="D2654" i="10"/>
  <c r="A2654" i="10"/>
  <c r="H2653" i="10"/>
  <c r="G2653" i="10"/>
  <c r="F2653" i="10"/>
  <c r="E2653" i="10"/>
  <c r="D2653" i="10"/>
  <c r="A2653" i="10"/>
  <c r="H2652" i="10"/>
  <c r="G2652" i="10"/>
  <c r="F2652" i="10"/>
  <c r="E2652" i="10"/>
  <c r="D2652" i="10"/>
  <c r="A2652" i="10"/>
  <c r="H2651" i="10"/>
  <c r="G2651" i="10"/>
  <c r="F2651" i="10"/>
  <c r="E2651" i="10"/>
  <c r="D2651" i="10"/>
  <c r="A2651" i="10"/>
  <c r="H2650" i="10"/>
  <c r="G2650" i="10"/>
  <c r="F2650" i="10"/>
  <c r="E2650" i="10"/>
  <c r="D2650" i="10"/>
  <c r="A2650" i="10"/>
  <c r="H2649" i="10"/>
  <c r="G2649" i="10"/>
  <c r="F2649" i="10"/>
  <c r="E2649" i="10"/>
  <c r="D2649" i="10"/>
  <c r="A2649" i="10"/>
  <c r="H2648" i="10"/>
  <c r="G2648" i="10"/>
  <c r="F2648" i="10"/>
  <c r="E2648" i="10"/>
  <c r="D2648" i="10"/>
  <c r="A2648" i="10"/>
  <c r="H2647" i="10"/>
  <c r="G2647" i="10"/>
  <c r="F2647" i="10"/>
  <c r="E2647" i="10"/>
  <c r="D2647" i="10"/>
  <c r="A2647" i="10"/>
  <c r="H2646" i="10"/>
  <c r="G2646" i="10"/>
  <c r="F2646" i="10"/>
  <c r="E2646" i="10"/>
  <c r="D2646" i="10"/>
  <c r="A2646" i="10"/>
  <c r="H2645" i="10"/>
  <c r="G2645" i="10"/>
  <c r="F2645" i="10"/>
  <c r="E2645" i="10"/>
  <c r="D2645" i="10"/>
  <c r="A2645" i="10"/>
  <c r="H2644" i="10"/>
  <c r="G2644" i="10"/>
  <c r="F2644" i="10"/>
  <c r="E2644" i="10"/>
  <c r="D2644" i="10"/>
  <c r="A2644" i="10"/>
  <c r="H2643" i="10"/>
  <c r="G2643" i="10"/>
  <c r="F2643" i="10"/>
  <c r="E2643" i="10"/>
  <c r="D2643" i="10"/>
  <c r="A2643" i="10"/>
  <c r="H2642" i="10"/>
  <c r="G2642" i="10"/>
  <c r="F2642" i="10"/>
  <c r="E2642" i="10"/>
  <c r="D2642" i="10"/>
  <c r="A2642" i="10"/>
  <c r="H2641" i="10"/>
  <c r="G2641" i="10"/>
  <c r="F2641" i="10"/>
  <c r="E2641" i="10"/>
  <c r="D2641" i="10"/>
  <c r="A2641" i="10"/>
  <c r="H2640" i="10"/>
  <c r="G2640" i="10"/>
  <c r="F2640" i="10"/>
  <c r="E2640" i="10"/>
  <c r="D2640" i="10"/>
  <c r="A2640" i="10"/>
  <c r="H2639" i="10"/>
  <c r="G2639" i="10"/>
  <c r="F2639" i="10"/>
  <c r="E2639" i="10"/>
  <c r="D2639" i="10"/>
  <c r="A2639" i="10"/>
  <c r="H2638" i="10"/>
  <c r="G2638" i="10"/>
  <c r="F2638" i="10"/>
  <c r="E2638" i="10"/>
  <c r="D2638" i="10"/>
  <c r="A2638" i="10"/>
  <c r="H2637" i="10"/>
  <c r="G2637" i="10"/>
  <c r="F2637" i="10"/>
  <c r="E2637" i="10"/>
  <c r="D2637" i="10"/>
  <c r="A2637" i="10"/>
  <c r="H2636" i="10"/>
  <c r="G2636" i="10"/>
  <c r="F2636" i="10"/>
  <c r="E2636" i="10"/>
  <c r="D2636" i="10"/>
  <c r="A2636" i="10"/>
  <c r="H2635" i="10"/>
  <c r="G2635" i="10"/>
  <c r="F2635" i="10"/>
  <c r="E2635" i="10"/>
  <c r="D2635" i="10"/>
  <c r="A2635" i="10"/>
  <c r="H2634" i="10"/>
  <c r="G2634" i="10"/>
  <c r="F2634" i="10"/>
  <c r="E2634" i="10"/>
  <c r="D2634" i="10"/>
  <c r="A2634" i="10"/>
  <c r="H2633" i="10"/>
  <c r="G2633" i="10"/>
  <c r="F2633" i="10"/>
  <c r="E2633" i="10"/>
  <c r="D2633" i="10"/>
  <c r="A2633" i="10"/>
  <c r="H2632" i="10"/>
  <c r="G2632" i="10"/>
  <c r="F2632" i="10"/>
  <c r="E2632" i="10"/>
  <c r="D2632" i="10"/>
  <c r="A2632" i="10"/>
  <c r="H2631" i="10"/>
  <c r="G2631" i="10"/>
  <c r="F2631" i="10"/>
  <c r="E2631" i="10"/>
  <c r="D2631" i="10"/>
  <c r="A2631" i="10"/>
  <c r="H2630" i="10"/>
  <c r="G2630" i="10"/>
  <c r="F2630" i="10"/>
  <c r="E2630" i="10"/>
  <c r="D2630" i="10"/>
  <c r="A2630" i="10"/>
  <c r="H2629" i="10"/>
  <c r="G2629" i="10"/>
  <c r="F2629" i="10"/>
  <c r="E2629" i="10"/>
  <c r="D2629" i="10"/>
  <c r="A2629" i="10"/>
  <c r="H2628" i="10"/>
  <c r="G2628" i="10"/>
  <c r="F2628" i="10"/>
  <c r="E2628" i="10"/>
  <c r="D2628" i="10"/>
  <c r="A2628" i="10"/>
  <c r="H2627" i="10"/>
  <c r="G2627" i="10"/>
  <c r="F2627" i="10"/>
  <c r="E2627" i="10"/>
  <c r="D2627" i="10"/>
  <c r="A2627" i="10"/>
  <c r="H2626" i="10"/>
  <c r="G2626" i="10"/>
  <c r="F2626" i="10"/>
  <c r="E2626" i="10"/>
  <c r="D2626" i="10"/>
  <c r="A2626" i="10"/>
  <c r="H2625" i="10"/>
  <c r="G2625" i="10"/>
  <c r="F2625" i="10"/>
  <c r="E2625" i="10"/>
  <c r="D2625" i="10"/>
  <c r="A2625" i="10"/>
  <c r="H2624" i="10"/>
  <c r="G2624" i="10"/>
  <c r="F2624" i="10"/>
  <c r="E2624" i="10"/>
  <c r="D2624" i="10"/>
  <c r="A2624" i="10"/>
  <c r="H2623" i="10"/>
  <c r="G2623" i="10"/>
  <c r="F2623" i="10"/>
  <c r="E2623" i="10"/>
  <c r="D2623" i="10"/>
  <c r="A2623" i="10"/>
  <c r="H2622" i="10"/>
  <c r="G2622" i="10"/>
  <c r="F2622" i="10"/>
  <c r="E2622" i="10"/>
  <c r="D2622" i="10"/>
  <c r="A2622" i="10"/>
  <c r="H2621" i="10"/>
  <c r="G2621" i="10"/>
  <c r="F2621" i="10"/>
  <c r="E2621" i="10"/>
  <c r="D2621" i="10"/>
  <c r="A2621" i="10"/>
  <c r="H2620" i="10"/>
  <c r="G2620" i="10"/>
  <c r="F2620" i="10"/>
  <c r="E2620" i="10"/>
  <c r="D2620" i="10"/>
  <c r="A2620" i="10"/>
  <c r="H2619" i="10"/>
  <c r="G2619" i="10"/>
  <c r="F2619" i="10"/>
  <c r="E2619" i="10"/>
  <c r="D2619" i="10"/>
  <c r="A2619" i="10"/>
  <c r="H2618" i="10"/>
  <c r="G2618" i="10"/>
  <c r="F2618" i="10"/>
  <c r="E2618" i="10"/>
  <c r="D2618" i="10"/>
  <c r="A2618" i="10"/>
  <c r="H2617" i="10"/>
  <c r="G2617" i="10"/>
  <c r="F2617" i="10"/>
  <c r="E2617" i="10"/>
  <c r="D2617" i="10"/>
  <c r="A2617" i="10"/>
  <c r="H2616" i="10"/>
  <c r="G2616" i="10"/>
  <c r="F2616" i="10"/>
  <c r="E2616" i="10"/>
  <c r="D2616" i="10"/>
  <c r="A2616" i="10"/>
  <c r="H2615" i="10"/>
  <c r="G2615" i="10"/>
  <c r="F2615" i="10"/>
  <c r="E2615" i="10"/>
  <c r="D2615" i="10"/>
  <c r="A2615" i="10"/>
  <c r="H2614" i="10"/>
  <c r="G2614" i="10"/>
  <c r="F2614" i="10"/>
  <c r="E2614" i="10"/>
  <c r="D2614" i="10"/>
  <c r="A2614" i="10"/>
  <c r="H2613" i="10"/>
  <c r="G2613" i="10"/>
  <c r="F2613" i="10"/>
  <c r="E2613" i="10"/>
  <c r="D2613" i="10"/>
  <c r="A2613" i="10"/>
  <c r="H2612" i="10"/>
  <c r="G2612" i="10"/>
  <c r="F2612" i="10"/>
  <c r="E2612" i="10"/>
  <c r="D2612" i="10"/>
  <c r="A2612" i="10"/>
  <c r="H2611" i="10"/>
  <c r="G2611" i="10"/>
  <c r="F2611" i="10"/>
  <c r="E2611" i="10"/>
  <c r="D2611" i="10"/>
  <c r="A2611" i="10"/>
  <c r="H2610" i="10"/>
  <c r="G2610" i="10"/>
  <c r="F2610" i="10"/>
  <c r="E2610" i="10"/>
  <c r="D2610" i="10"/>
  <c r="A2610" i="10"/>
  <c r="H2609" i="10"/>
  <c r="G2609" i="10"/>
  <c r="F2609" i="10"/>
  <c r="E2609" i="10"/>
  <c r="D2609" i="10"/>
  <c r="A2609" i="10"/>
  <c r="H2608" i="10"/>
  <c r="G2608" i="10"/>
  <c r="F2608" i="10"/>
  <c r="E2608" i="10"/>
  <c r="D2608" i="10"/>
  <c r="A2608" i="10"/>
  <c r="H2607" i="10"/>
  <c r="G2607" i="10"/>
  <c r="F2607" i="10"/>
  <c r="E2607" i="10"/>
  <c r="D2607" i="10"/>
  <c r="A2607" i="10"/>
  <c r="H2606" i="10"/>
  <c r="G2606" i="10"/>
  <c r="F2606" i="10"/>
  <c r="E2606" i="10"/>
  <c r="D2606" i="10"/>
  <c r="A2606" i="10"/>
  <c r="H2605" i="10"/>
  <c r="G2605" i="10"/>
  <c r="F2605" i="10"/>
  <c r="E2605" i="10"/>
  <c r="D2605" i="10"/>
  <c r="A2605" i="10"/>
  <c r="H2604" i="10"/>
  <c r="G2604" i="10"/>
  <c r="F2604" i="10"/>
  <c r="E2604" i="10"/>
  <c r="D2604" i="10"/>
  <c r="A2604" i="10"/>
  <c r="H2603" i="10"/>
  <c r="G2603" i="10"/>
  <c r="F2603" i="10"/>
  <c r="E2603" i="10"/>
  <c r="D2603" i="10"/>
  <c r="A2603" i="10"/>
  <c r="H2602" i="10"/>
  <c r="G2602" i="10"/>
  <c r="F2602" i="10"/>
  <c r="E2602" i="10"/>
  <c r="D2602" i="10"/>
  <c r="A2602" i="10"/>
  <c r="H2601" i="10"/>
  <c r="G2601" i="10"/>
  <c r="F2601" i="10"/>
  <c r="E2601" i="10"/>
  <c r="D2601" i="10"/>
  <c r="A2601" i="10"/>
  <c r="H2600" i="10"/>
  <c r="G2600" i="10"/>
  <c r="F2600" i="10"/>
  <c r="E2600" i="10"/>
  <c r="D2600" i="10"/>
  <c r="A2600" i="10"/>
  <c r="H2599" i="10"/>
  <c r="G2599" i="10"/>
  <c r="F2599" i="10"/>
  <c r="E2599" i="10"/>
  <c r="D2599" i="10"/>
  <c r="A2599" i="10"/>
  <c r="H2598" i="10"/>
  <c r="G2598" i="10"/>
  <c r="F2598" i="10"/>
  <c r="E2598" i="10"/>
  <c r="D2598" i="10"/>
  <c r="A2598" i="10"/>
  <c r="H2597" i="10"/>
  <c r="G2597" i="10"/>
  <c r="F2597" i="10"/>
  <c r="E2597" i="10"/>
  <c r="D2597" i="10"/>
  <c r="A2597" i="10"/>
  <c r="H2596" i="10"/>
  <c r="G2596" i="10"/>
  <c r="F2596" i="10"/>
  <c r="E2596" i="10"/>
  <c r="D2596" i="10"/>
  <c r="A2596" i="10"/>
  <c r="H2595" i="10"/>
  <c r="G2595" i="10"/>
  <c r="F2595" i="10"/>
  <c r="E2595" i="10"/>
  <c r="D2595" i="10"/>
  <c r="A2595" i="10"/>
  <c r="H2594" i="10"/>
  <c r="G2594" i="10"/>
  <c r="F2594" i="10"/>
  <c r="E2594" i="10"/>
  <c r="D2594" i="10"/>
  <c r="A2594" i="10"/>
  <c r="H2593" i="10"/>
  <c r="G2593" i="10"/>
  <c r="F2593" i="10"/>
  <c r="E2593" i="10"/>
  <c r="D2593" i="10"/>
  <c r="A2593" i="10"/>
  <c r="H2592" i="10"/>
  <c r="G2592" i="10"/>
  <c r="F2592" i="10"/>
  <c r="E2592" i="10"/>
  <c r="D2592" i="10"/>
  <c r="A2592" i="10"/>
  <c r="H2591" i="10"/>
  <c r="G2591" i="10"/>
  <c r="F2591" i="10"/>
  <c r="E2591" i="10"/>
  <c r="D2591" i="10"/>
  <c r="A2591" i="10"/>
  <c r="H2590" i="10"/>
  <c r="G2590" i="10"/>
  <c r="F2590" i="10"/>
  <c r="E2590" i="10"/>
  <c r="D2590" i="10"/>
  <c r="A2590" i="10"/>
  <c r="H2589" i="10"/>
  <c r="G2589" i="10"/>
  <c r="F2589" i="10"/>
  <c r="E2589" i="10"/>
  <c r="D2589" i="10"/>
  <c r="A2589" i="10"/>
  <c r="H2588" i="10"/>
  <c r="G2588" i="10"/>
  <c r="F2588" i="10"/>
  <c r="E2588" i="10"/>
  <c r="D2588" i="10"/>
  <c r="A2588" i="10"/>
  <c r="H2587" i="10"/>
  <c r="G2587" i="10"/>
  <c r="F2587" i="10"/>
  <c r="E2587" i="10"/>
  <c r="D2587" i="10"/>
  <c r="A2587" i="10"/>
  <c r="H2586" i="10"/>
  <c r="G2586" i="10"/>
  <c r="F2586" i="10"/>
  <c r="E2586" i="10"/>
  <c r="D2586" i="10"/>
  <c r="A2586" i="10"/>
  <c r="H2585" i="10"/>
  <c r="G2585" i="10"/>
  <c r="F2585" i="10"/>
  <c r="E2585" i="10"/>
  <c r="D2585" i="10"/>
  <c r="A2585" i="10"/>
  <c r="H2584" i="10"/>
  <c r="G2584" i="10"/>
  <c r="F2584" i="10"/>
  <c r="E2584" i="10"/>
  <c r="D2584" i="10"/>
  <c r="A2584" i="10"/>
  <c r="H2583" i="10"/>
  <c r="G2583" i="10"/>
  <c r="F2583" i="10"/>
  <c r="E2583" i="10"/>
  <c r="D2583" i="10"/>
  <c r="A2583" i="10"/>
  <c r="H2582" i="10"/>
  <c r="G2582" i="10"/>
  <c r="F2582" i="10"/>
  <c r="E2582" i="10"/>
  <c r="D2582" i="10"/>
  <c r="A2582" i="10"/>
  <c r="H2581" i="10"/>
  <c r="G2581" i="10"/>
  <c r="F2581" i="10"/>
  <c r="E2581" i="10"/>
  <c r="D2581" i="10"/>
  <c r="A2581" i="10"/>
  <c r="H2580" i="10"/>
  <c r="G2580" i="10"/>
  <c r="F2580" i="10"/>
  <c r="E2580" i="10"/>
  <c r="D2580" i="10"/>
  <c r="A2580" i="10"/>
  <c r="H2579" i="10"/>
  <c r="G2579" i="10"/>
  <c r="F2579" i="10"/>
  <c r="E2579" i="10"/>
  <c r="D2579" i="10"/>
  <c r="A2579" i="10"/>
  <c r="H2578" i="10"/>
  <c r="G2578" i="10"/>
  <c r="F2578" i="10"/>
  <c r="E2578" i="10"/>
  <c r="D2578" i="10"/>
  <c r="A2578" i="10"/>
  <c r="H2577" i="10"/>
  <c r="G2577" i="10"/>
  <c r="F2577" i="10"/>
  <c r="E2577" i="10"/>
  <c r="D2577" i="10"/>
  <c r="A2577" i="10"/>
  <c r="H2576" i="10"/>
  <c r="G2576" i="10"/>
  <c r="F2576" i="10"/>
  <c r="E2576" i="10"/>
  <c r="D2576" i="10"/>
  <c r="A2576" i="10"/>
  <c r="H2575" i="10"/>
  <c r="G2575" i="10"/>
  <c r="F2575" i="10"/>
  <c r="E2575" i="10"/>
  <c r="D2575" i="10"/>
  <c r="A2575" i="10"/>
  <c r="H2574" i="10"/>
  <c r="G2574" i="10"/>
  <c r="F2574" i="10"/>
  <c r="E2574" i="10"/>
  <c r="D2574" i="10"/>
  <c r="A2574" i="10"/>
  <c r="H2573" i="10"/>
  <c r="G2573" i="10"/>
  <c r="F2573" i="10"/>
  <c r="E2573" i="10"/>
  <c r="D2573" i="10"/>
  <c r="A2573" i="10"/>
  <c r="H2572" i="10"/>
  <c r="G2572" i="10"/>
  <c r="F2572" i="10"/>
  <c r="E2572" i="10"/>
  <c r="D2572" i="10"/>
  <c r="A2572" i="10"/>
  <c r="H2571" i="10"/>
  <c r="G2571" i="10"/>
  <c r="F2571" i="10"/>
  <c r="E2571" i="10"/>
  <c r="D2571" i="10"/>
  <c r="A2571" i="10"/>
  <c r="H2570" i="10"/>
  <c r="G2570" i="10"/>
  <c r="F2570" i="10"/>
  <c r="E2570" i="10"/>
  <c r="D2570" i="10"/>
  <c r="A2570" i="10"/>
  <c r="H2569" i="10"/>
  <c r="G2569" i="10"/>
  <c r="F2569" i="10"/>
  <c r="E2569" i="10"/>
  <c r="D2569" i="10"/>
  <c r="A2569" i="10"/>
  <c r="H2568" i="10"/>
  <c r="G2568" i="10"/>
  <c r="F2568" i="10"/>
  <c r="E2568" i="10"/>
  <c r="D2568" i="10"/>
  <c r="A2568" i="10"/>
  <c r="H2567" i="10"/>
  <c r="G2567" i="10"/>
  <c r="F2567" i="10"/>
  <c r="E2567" i="10"/>
  <c r="D2567" i="10"/>
  <c r="A2567" i="10"/>
  <c r="H2566" i="10"/>
  <c r="G2566" i="10"/>
  <c r="F2566" i="10"/>
  <c r="E2566" i="10"/>
  <c r="D2566" i="10"/>
  <c r="A2566" i="10"/>
  <c r="H2565" i="10"/>
  <c r="G2565" i="10"/>
  <c r="F2565" i="10"/>
  <c r="E2565" i="10"/>
  <c r="D2565" i="10"/>
  <c r="A2565" i="10"/>
  <c r="H2564" i="10"/>
  <c r="G2564" i="10"/>
  <c r="F2564" i="10"/>
  <c r="E2564" i="10"/>
  <c r="D2564" i="10"/>
  <c r="A2564" i="10"/>
  <c r="H2563" i="10"/>
  <c r="G2563" i="10"/>
  <c r="F2563" i="10"/>
  <c r="E2563" i="10"/>
  <c r="D2563" i="10"/>
  <c r="A2563" i="10"/>
  <c r="H2562" i="10"/>
  <c r="G2562" i="10"/>
  <c r="F2562" i="10"/>
  <c r="E2562" i="10"/>
  <c r="D2562" i="10"/>
  <c r="A2562" i="10"/>
  <c r="H2561" i="10"/>
  <c r="G2561" i="10"/>
  <c r="F2561" i="10"/>
  <c r="E2561" i="10"/>
  <c r="D2561" i="10"/>
  <c r="A2561" i="10"/>
  <c r="H2560" i="10"/>
  <c r="G2560" i="10"/>
  <c r="F2560" i="10"/>
  <c r="E2560" i="10"/>
  <c r="D2560" i="10"/>
  <c r="A2560" i="10"/>
  <c r="H2559" i="10"/>
  <c r="G2559" i="10"/>
  <c r="F2559" i="10"/>
  <c r="E2559" i="10"/>
  <c r="D2559" i="10"/>
  <c r="A2559" i="10"/>
  <c r="H2558" i="10"/>
  <c r="G2558" i="10"/>
  <c r="F2558" i="10"/>
  <c r="E2558" i="10"/>
  <c r="D2558" i="10"/>
  <c r="A2558" i="10"/>
  <c r="H2557" i="10"/>
  <c r="G2557" i="10"/>
  <c r="F2557" i="10"/>
  <c r="E2557" i="10"/>
  <c r="D2557" i="10"/>
  <c r="A2557" i="10"/>
  <c r="H2556" i="10"/>
  <c r="G2556" i="10"/>
  <c r="F2556" i="10"/>
  <c r="E2556" i="10"/>
  <c r="D2556" i="10"/>
  <c r="A2556" i="10"/>
  <c r="H2555" i="10"/>
  <c r="G2555" i="10"/>
  <c r="F2555" i="10"/>
  <c r="E2555" i="10"/>
  <c r="D2555" i="10"/>
  <c r="A2555" i="10"/>
  <c r="H2554" i="10"/>
  <c r="G2554" i="10"/>
  <c r="F2554" i="10"/>
  <c r="E2554" i="10"/>
  <c r="D2554" i="10"/>
  <c r="A2554" i="10"/>
  <c r="H2553" i="10"/>
  <c r="G2553" i="10"/>
  <c r="F2553" i="10"/>
  <c r="E2553" i="10"/>
  <c r="D2553" i="10"/>
  <c r="A2553" i="10"/>
  <c r="H2552" i="10"/>
  <c r="G2552" i="10"/>
  <c r="F2552" i="10"/>
  <c r="E2552" i="10"/>
  <c r="D2552" i="10"/>
  <c r="A2552" i="10"/>
  <c r="H2551" i="10"/>
  <c r="G2551" i="10"/>
  <c r="F2551" i="10"/>
  <c r="E2551" i="10"/>
  <c r="D2551" i="10"/>
  <c r="A2551" i="10"/>
  <c r="H2550" i="10"/>
  <c r="G2550" i="10"/>
  <c r="F2550" i="10"/>
  <c r="E2550" i="10"/>
  <c r="D2550" i="10"/>
  <c r="A2550" i="10"/>
  <c r="H2549" i="10"/>
  <c r="G2549" i="10"/>
  <c r="F2549" i="10"/>
  <c r="E2549" i="10"/>
  <c r="D2549" i="10"/>
  <c r="A2549" i="10"/>
  <c r="H2548" i="10"/>
  <c r="G2548" i="10"/>
  <c r="F2548" i="10"/>
  <c r="E2548" i="10"/>
  <c r="D2548" i="10"/>
  <c r="A2548" i="10"/>
  <c r="H2547" i="10"/>
  <c r="G2547" i="10"/>
  <c r="F2547" i="10"/>
  <c r="E2547" i="10"/>
  <c r="D2547" i="10"/>
  <c r="A2547" i="10"/>
  <c r="H2546" i="10"/>
  <c r="G2546" i="10"/>
  <c r="F2546" i="10"/>
  <c r="E2546" i="10"/>
  <c r="D2546" i="10"/>
  <c r="A2546" i="10"/>
  <c r="H2545" i="10"/>
  <c r="G2545" i="10"/>
  <c r="F2545" i="10"/>
  <c r="E2545" i="10"/>
  <c r="D2545" i="10"/>
  <c r="A2545" i="10"/>
  <c r="H2544" i="10"/>
  <c r="G2544" i="10"/>
  <c r="F2544" i="10"/>
  <c r="E2544" i="10"/>
  <c r="D2544" i="10"/>
  <c r="A2544" i="10"/>
  <c r="H2543" i="10"/>
  <c r="G2543" i="10"/>
  <c r="F2543" i="10"/>
  <c r="E2543" i="10"/>
  <c r="D2543" i="10"/>
  <c r="A2543" i="10"/>
  <c r="H2542" i="10"/>
  <c r="G2542" i="10"/>
  <c r="F2542" i="10"/>
  <c r="E2542" i="10"/>
  <c r="D2542" i="10"/>
  <c r="A2542" i="10"/>
  <c r="H2541" i="10"/>
  <c r="G2541" i="10"/>
  <c r="F2541" i="10"/>
  <c r="E2541" i="10"/>
  <c r="D2541" i="10"/>
  <c r="A2541" i="10"/>
  <c r="H2540" i="10"/>
  <c r="G2540" i="10"/>
  <c r="F2540" i="10"/>
  <c r="E2540" i="10"/>
  <c r="D2540" i="10"/>
  <c r="A2540" i="10"/>
  <c r="H2539" i="10"/>
  <c r="G2539" i="10"/>
  <c r="F2539" i="10"/>
  <c r="E2539" i="10"/>
  <c r="D2539" i="10"/>
  <c r="A2539" i="10"/>
  <c r="H2538" i="10"/>
  <c r="G2538" i="10"/>
  <c r="F2538" i="10"/>
  <c r="E2538" i="10"/>
  <c r="D2538" i="10"/>
  <c r="A2538" i="10"/>
  <c r="H2537" i="10"/>
  <c r="G2537" i="10"/>
  <c r="F2537" i="10"/>
  <c r="E2537" i="10"/>
  <c r="D2537" i="10"/>
  <c r="A2537" i="10"/>
  <c r="H2536" i="10"/>
  <c r="G2536" i="10"/>
  <c r="F2536" i="10"/>
  <c r="E2536" i="10"/>
  <c r="D2536" i="10"/>
  <c r="A2536" i="10"/>
  <c r="H2535" i="10"/>
  <c r="G2535" i="10"/>
  <c r="F2535" i="10"/>
  <c r="E2535" i="10"/>
  <c r="D2535" i="10"/>
  <c r="A2535" i="10"/>
  <c r="H2534" i="10"/>
  <c r="G2534" i="10"/>
  <c r="F2534" i="10"/>
  <c r="E2534" i="10"/>
  <c r="D2534" i="10"/>
  <c r="A2534" i="10"/>
  <c r="H2533" i="10"/>
  <c r="G2533" i="10"/>
  <c r="F2533" i="10"/>
  <c r="E2533" i="10"/>
  <c r="D2533" i="10"/>
  <c r="A2533" i="10"/>
  <c r="H2532" i="10"/>
  <c r="G2532" i="10"/>
  <c r="F2532" i="10"/>
  <c r="E2532" i="10"/>
  <c r="D2532" i="10"/>
  <c r="A2532" i="10"/>
  <c r="H2531" i="10"/>
  <c r="G2531" i="10"/>
  <c r="F2531" i="10"/>
  <c r="E2531" i="10"/>
  <c r="D2531" i="10"/>
  <c r="A2531" i="10"/>
  <c r="H2530" i="10"/>
  <c r="G2530" i="10"/>
  <c r="F2530" i="10"/>
  <c r="E2530" i="10"/>
  <c r="D2530" i="10"/>
  <c r="A2530" i="10"/>
  <c r="H2529" i="10"/>
  <c r="G2529" i="10"/>
  <c r="F2529" i="10"/>
  <c r="E2529" i="10"/>
  <c r="D2529" i="10"/>
  <c r="A2529" i="10"/>
  <c r="H2528" i="10"/>
  <c r="G2528" i="10"/>
  <c r="F2528" i="10"/>
  <c r="E2528" i="10"/>
  <c r="D2528" i="10"/>
  <c r="A2528" i="10"/>
  <c r="H2527" i="10"/>
  <c r="G2527" i="10"/>
  <c r="F2527" i="10"/>
  <c r="E2527" i="10"/>
  <c r="D2527" i="10"/>
  <c r="A2527" i="10"/>
  <c r="H2526" i="10"/>
  <c r="G2526" i="10"/>
  <c r="F2526" i="10"/>
  <c r="E2526" i="10"/>
  <c r="D2526" i="10"/>
  <c r="A2526" i="10"/>
  <c r="H2525" i="10"/>
  <c r="G2525" i="10"/>
  <c r="F2525" i="10"/>
  <c r="E2525" i="10"/>
  <c r="D2525" i="10"/>
  <c r="A2525" i="10"/>
  <c r="H2524" i="10"/>
  <c r="G2524" i="10"/>
  <c r="F2524" i="10"/>
  <c r="E2524" i="10"/>
  <c r="D2524" i="10"/>
  <c r="A2524" i="10"/>
  <c r="H2523" i="10"/>
  <c r="G2523" i="10"/>
  <c r="F2523" i="10"/>
  <c r="E2523" i="10"/>
  <c r="D2523" i="10"/>
  <c r="A2523" i="10"/>
  <c r="H2522" i="10"/>
  <c r="G2522" i="10"/>
  <c r="F2522" i="10"/>
  <c r="E2522" i="10"/>
  <c r="D2522" i="10"/>
  <c r="A2522" i="10"/>
  <c r="H2521" i="10"/>
  <c r="G2521" i="10"/>
  <c r="F2521" i="10"/>
  <c r="E2521" i="10"/>
  <c r="D2521" i="10"/>
  <c r="A2521" i="10"/>
  <c r="H2520" i="10"/>
  <c r="G2520" i="10"/>
  <c r="F2520" i="10"/>
  <c r="E2520" i="10"/>
  <c r="D2520" i="10"/>
  <c r="A2520" i="10"/>
  <c r="H2519" i="10"/>
  <c r="G2519" i="10"/>
  <c r="F2519" i="10"/>
  <c r="E2519" i="10"/>
  <c r="D2519" i="10"/>
  <c r="A2519" i="10"/>
  <c r="H2518" i="10"/>
  <c r="G2518" i="10"/>
  <c r="F2518" i="10"/>
  <c r="E2518" i="10"/>
  <c r="D2518" i="10"/>
  <c r="A2518" i="10"/>
  <c r="H2517" i="10"/>
  <c r="G2517" i="10"/>
  <c r="F2517" i="10"/>
  <c r="E2517" i="10"/>
  <c r="D2517" i="10"/>
  <c r="A2517" i="10"/>
  <c r="H2516" i="10"/>
  <c r="G2516" i="10"/>
  <c r="F2516" i="10"/>
  <c r="E2516" i="10"/>
  <c r="D2516" i="10"/>
  <c r="A2516" i="10"/>
  <c r="H2515" i="10"/>
  <c r="G2515" i="10"/>
  <c r="F2515" i="10"/>
  <c r="E2515" i="10"/>
  <c r="D2515" i="10"/>
  <c r="A2515" i="10"/>
  <c r="H2514" i="10"/>
  <c r="G2514" i="10"/>
  <c r="F2514" i="10"/>
  <c r="E2514" i="10"/>
  <c r="D2514" i="10"/>
  <c r="A2514" i="10"/>
  <c r="H2513" i="10"/>
  <c r="G2513" i="10"/>
  <c r="F2513" i="10"/>
  <c r="E2513" i="10"/>
  <c r="D2513" i="10"/>
  <c r="A2513" i="10"/>
  <c r="H2512" i="10"/>
  <c r="G2512" i="10"/>
  <c r="F2512" i="10"/>
  <c r="E2512" i="10"/>
  <c r="D2512" i="10"/>
  <c r="A2512" i="10"/>
  <c r="H2511" i="10"/>
  <c r="G2511" i="10"/>
  <c r="F2511" i="10"/>
  <c r="E2511" i="10"/>
  <c r="D2511" i="10"/>
  <c r="A2511" i="10"/>
  <c r="H2510" i="10"/>
  <c r="G2510" i="10"/>
  <c r="F2510" i="10"/>
  <c r="E2510" i="10"/>
  <c r="D2510" i="10"/>
  <c r="A2510" i="10"/>
  <c r="H2509" i="10"/>
  <c r="G2509" i="10"/>
  <c r="F2509" i="10"/>
  <c r="E2509" i="10"/>
  <c r="D2509" i="10"/>
  <c r="A2509" i="10"/>
  <c r="H2508" i="10"/>
  <c r="G2508" i="10"/>
  <c r="F2508" i="10"/>
  <c r="E2508" i="10"/>
  <c r="D2508" i="10"/>
  <c r="A2508" i="10"/>
  <c r="H2507" i="10"/>
  <c r="G2507" i="10"/>
  <c r="F2507" i="10"/>
  <c r="E2507" i="10"/>
  <c r="D2507" i="10"/>
  <c r="A2507" i="10"/>
  <c r="H2506" i="10"/>
  <c r="G2506" i="10"/>
  <c r="F2506" i="10"/>
  <c r="E2506" i="10"/>
  <c r="D2506" i="10"/>
  <c r="A2506" i="10"/>
  <c r="H2505" i="10"/>
  <c r="G2505" i="10"/>
  <c r="F2505" i="10"/>
  <c r="E2505" i="10"/>
  <c r="D2505" i="10"/>
  <c r="A2505" i="10"/>
  <c r="H2504" i="10"/>
  <c r="G2504" i="10"/>
  <c r="F2504" i="10"/>
  <c r="E2504" i="10"/>
  <c r="D2504" i="10"/>
  <c r="A2504" i="10"/>
  <c r="H2503" i="10"/>
  <c r="G2503" i="10"/>
  <c r="F2503" i="10"/>
  <c r="E2503" i="10"/>
  <c r="D2503" i="10"/>
  <c r="A2503" i="10"/>
  <c r="H2502" i="10"/>
  <c r="G2502" i="10"/>
  <c r="F2502" i="10"/>
  <c r="E2502" i="10"/>
  <c r="D2502" i="10"/>
  <c r="A2502" i="10"/>
  <c r="H2501" i="10"/>
  <c r="G2501" i="10"/>
  <c r="F2501" i="10"/>
  <c r="E2501" i="10"/>
  <c r="D2501" i="10"/>
  <c r="A2501" i="10"/>
  <c r="H2500" i="10"/>
  <c r="G2500" i="10"/>
  <c r="F2500" i="10"/>
  <c r="E2500" i="10"/>
  <c r="D2500" i="10"/>
  <c r="A2500" i="10"/>
  <c r="H2499" i="10"/>
  <c r="G2499" i="10"/>
  <c r="F2499" i="10"/>
  <c r="E2499" i="10"/>
  <c r="D2499" i="10"/>
  <c r="A2499" i="10"/>
  <c r="H2498" i="10"/>
  <c r="G2498" i="10"/>
  <c r="F2498" i="10"/>
  <c r="E2498" i="10"/>
  <c r="D2498" i="10"/>
  <c r="A2498" i="10"/>
  <c r="H2497" i="10"/>
  <c r="G2497" i="10"/>
  <c r="F2497" i="10"/>
  <c r="E2497" i="10"/>
  <c r="D2497" i="10"/>
  <c r="A2497" i="10"/>
  <c r="H2496" i="10"/>
  <c r="G2496" i="10"/>
  <c r="F2496" i="10"/>
  <c r="E2496" i="10"/>
  <c r="D2496" i="10"/>
  <c r="A2496" i="10"/>
  <c r="H2495" i="10"/>
  <c r="G2495" i="10"/>
  <c r="F2495" i="10"/>
  <c r="E2495" i="10"/>
  <c r="D2495" i="10"/>
  <c r="A2495" i="10"/>
  <c r="H2494" i="10"/>
  <c r="G2494" i="10"/>
  <c r="F2494" i="10"/>
  <c r="E2494" i="10"/>
  <c r="D2494" i="10"/>
  <c r="A2494" i="10"/>
  <c r="H2493" i="10"/>
  <c r="G2493" i="10"/>
  <c r="F2493" i="10"/>
  <c r="E2493" i="10"/>
  <c r="D2493" i="10"/>
  <c r="A2493" i="10"/>
  <c r="H2492" i="10"/>
  <c r="G2492" i="10"/>
  <c r="F2492" i="10"/>
  <c r="E2492" i="10"/>
  <c r="D2492" i="10"/>
  <c r="A2492" i="10"/>
  <c r="H2491" i="10"/>
  <c r="G2491" i="10"/>
  <c r="F2491" i="10"/>
  <c r="E2491" i="10"/>
  <c r="D2491" i="10"/>
  <c r="A2491" i="10"/>
  <c r="H2490" i="10"/>
  <c r="G2490" i="10"/>
  <c r="F2490" i="10"/>
  <c r="E2490" i="10"/>
  <c r="D2490" i="10"/>
  <c r="A2490" i="10"/>
  <c r="H2489" i="10"/>
  <c r="G2489" i="10"/>
  <c r="F2489" i="10"/>
  <c r="E2489" i="10"/>
  <c r="D2489" i="10"/>
  <c r="A2489" i="10"/>
  <c r="H2488" i="10"/>
  <c r="G2488" i="10"/>
  <c r="F2488" i="10"/>
  <c r="E2488" i="10"/>
  <c r="D2488" i="10"/>
  <c r="A2488" i="10"/>
  <c r="H2487" i="10"/>
  <c r="G2487" i="10"/>
  <c r="F2487" i="10"/>
  <c r="E2487" i="10"/>
  <c r="D2487" i="10"/>
  <c r="A2487" i="10"/>
  <c r="H2486" i="10"/>
  <c r="G2486" i="10"/>
  <c r="F2486" i="10"/>
  <c r="E2486" i="10"/>
  <c r="D2486" i="10"/>
  <c r="A2486" i="10"/>
  <c r="H2485" i="10"/>
  <c r="G2485" i="10"/>
  <c r="F2485" i="10"/>
  <c r="E2485" i="10"/>
  <c r="D2485" i="10"/>
  <c r="A2485" i="10"/>
  <c r="H2484" i="10"/>
  <c r="G2484" i="10"/>
  <c r="F2484" i="10"/>
  <c r="E2484" i="10"/>
  <c r="D2484" i="10"/>
  <c r="A2484" i="10"/>
  <c r="H2483" i="10"/>
  <c r="G2483" i="10"/>
  <c r="F2483" i="10"/>
  <c r="E2483" i="10"/>
  <c r="D2483" i="10"/>
  <c r="A2483" i="10"/>
  <c r="H2482" i="10"/>
  <c r="G2482" i="10"/>
  <c r="F2482" i="10"/>
  <c r="E2482" i="10"/>
  <c r="D2482" i="10"/>
  <c r="A2482" i="10"/>
  <c r="H2481" i="10"/>
  <c r="G2481" i="10"/>
  <c r="F2481" i="10"/>
  <c r="E2481" i="10"/>
  <c r="D2481" i="10"/>
  <c r="A2481" i="10"/>
  <c r="H2480" i="10"/>
  <c r="G2480" i="10"/>
  <c r="F2480" i="10"/>
  <c r="E2480" i="10"/>
  <c r="D2480" i="10"/>
  <c r="A2480" i="10"/>
  <c r="H2479" i="10"/>
  <c r="G2479" i="10"/>
  <c r="F2479" i="10"/>
  <c r="E2479" i="10"/>
  <c r="D2479" i="10"/>
  <c r="A2479" i="10"/>
  <c r="H2478" i="10"/>
  <c r="G2478" i="10"/>
  <c r="F2478" i="10"/>
  <c r="E2478" i="10"/>
  <c r="D2478" i="10"/>
  <c r="A2478" i="10"/>
  <c r="H2477" i="10"/>
  <c r="G2477" i="10"/>
  <c r="F2477" i="10"/>
  <c r="E2477" i="10"/>
  <c r="D2477" i="10"/>
  <c r="A2477" i="10"/>
  <c r="H2476" i="10"/>
  <c r="G2476" i="10"/>
  <c r="F2476" i="10"/>
  <c r="E2476" i="10"/>
  <c r="D2476" i="10"/>
  <c r="A2476" i="10"/>
  <c r="H2475" i="10"/>
  <c r="G2475" i="10"/>
  <c r="F2475" i="10"/>
  <c r="E2475" i="10"/>
  <c r="D2475" i="10"/>
  <c r="A2475" i="10"/>
  <c r="H2474" i="10"/>
  <c r="G2474" i="10"/>
  <c r="F2474" i="10"/>
  <c r="E2474" i="10"/>
  <c r="D2474" i="10"/>
  <c r="A2474" i="10"/>
  <c r="H2473" i="10"/>
  <c r="G2473" i="10"/>
  <c r="F2473" i="10"/>
  <c r="E2473" i="10"/>
  <c r="D2473" i="10"/>
  <c r="A2473" i="10"/>
  <c r="H2472" i="10"/>
  <c r="G2472" i="10"/>
  <c r="F2472" i="10"/>
  <c r="E2472" i="10"/>
  <c r="D2472" i="10"/>
  <c r="A2472" i="10"/>
  <c r="H2471" i="10"/>
  <c r="G2471" i="10"/>
  <c r="F2471" i="10"/>
  <c r="E2471" i="10"/>
  <c r="D2471" i="10"/>
  <c r="A2471" i="10"/>
  <c r="H2470" i="10"/>
  <c r="G2470" i="10"/>
  <c r="F2470" i="10"/>
  <c r="E2470" i="10"/>
  <c r="D2470" i="10"/>
  <c r="A2470" i="10"/>
  <c r="H2469" i="10"/>
  <c r="G2469" i="10"/>
  <c r="F2469" i="10"/>
  <c r="E2469" i="10"/>
  <c r="D2469" i="10"/>
  <c r="A2469" i="10"/>
  <c r="H2468" i="10"/>
  <c r="G2468" i="10"/>
  <c r="F2468" i="10"/>
  <c r="E2468" i="10"/>
  <c r="D2468" i="10"/>
  <c r="A2468" i="10"/>
  <c r="H2467" i="10"/>
  <c r="G2467" i="10"/>
  <c r="F2467" i="10"/>
  <c r="E2467" i="10"/>
  <c r="D2467" i="10"/>
  <c r="A2467" i="10"/>
  <c r="H2466" i="10"/>
  <c r="G2466" i="10"/>
  <c r="F2466" i="10"/>
  <c r="E2466" i="10"/>
  <c r="D2466" i="10"/>
  <c r="A2466" i="10"/>
  <c r="H2465" i="10"/>
  <c r="G2465" i="10"/>
  <c r="F2465" i="10"/>
  <c r="E2465" i="10"/>
  <c r="D2465" i="10"/>
  <c r="A2465" i="10"/>
  <c r="H2464" i="10"/>
  <c r="G2464" i="10"/>
  <c r="F2464" i="10"/>
  <c r="E2464" i="10"/>
  <c r="D2464" i="10"/>
  <c r="A2464" i="10"/>
  <c r="H2463" i="10"/>
  <c r="G2463" i="10"/>
  <c r="F2463" i="10"/>
  <c r="E2463" i="10"/>
  <c r="D2463" i="10"/>
  <c r="A2463" i="10"/>
  <c r="H2462" i="10"/>
  <c r="G2462" i="10"/>
  <c r="F2462" i="10"/>
  <c r="E2462" i="10"/>
  <c r="D2462" i="10"/>
  <c r="A2462" i="10"/>
  <c r="H2461" i="10"/>
  <c r="G2461" i="10"/>
  <c r="F2461" i="10"/>
  <c r="E2461" i="10"/>
  <c r="D2461" i="10"/>
  <c r="A2461" i="10"/>
  <c r="H2460" i="10"/>
  <c r="G2460" i="10"/>
  <c r="F2460" i="10"/>
  <c r="E2460" i="10"/>
  <c r="D2460" i="10"/>
  <c r="A2460" i="10"/>
  <c r="H2459" i="10"/>
  <c r="G2459" i="10"/>
  <c r="F2459" i="10"/>
  <c r="E2459" i="10"/>
  <c r="D2459" i="10"/>
  <c r="A2459" i="10"/>
  <c r="H2458" i="10"/>
  <c r="G2458" i="10"/>
  <c r="F2458" i="10"/>
  <c r="E2458" i="10"/>
  <c r="D2458" i="10"/>
  <c r="A2458" i="10"/>
  <c r="H2457" i="10"/>
  <c r="G2457" i="10"/>
  <c r="F2457" i="10"/>
  <c r="E2457" i="10"/>
  <c r="D2457" i="10"/>
  <c r="A2457" i="10"/>
  <c r="H2456" i="10"/>
  <c r="G2456" i="10"/>
  <c r="F2456" i="10"/>
  <c r="E2456" i="10"/>
  <c r="D2456" i="10"/>
  <c r="A2456" i="10"/>
  <c r="H2455" i="10"/>
  <c r="G2455" i="10"/>
  <c r="F2455" i="10"/>
  <c r="E2455" i="10"/>
  <c r="D2455" i="10"/>
  <c r="A2455" i="10"/>
  <c r="H2454" i="10"/>
  <c r="G2454" i="10"/>
  <c r="F2454" i="10"/>
  <c r="E2454" i="10"/>
  <c r="D2454" i="10"/>
  <c r="A2454" i="10"/>
  <c r="H2453" i="10"/>
  <c r="G2453" i="10"/>
  <c r="F2453" i="10"/>
  <c r="E2453" i="10"/>
  <c r="D2453" i="10"/>
  <c r="A2453" i="10"/>
  <c r="H2452" i="10"/>
  <c r="G2452" i="10"/>
  <c r="F2452" i="10"/>
  <c r="E2452" i="10"/>
  <c r="D2452" i="10"/>
  <c r="A2452" i="10"/>
  <c r="H2451" i="10"/>
  <c r="G2451" i="10"/>
  <c r="F2451" i="10"/>
  <c r="E2451" i="10"/>
  <c r="D2451" i="10"/>
  <c r="A2451" i="10"/>
  <c r="H2450" i="10"/>
  <c r="G2450" i="10"/>
  <c r="F2450" i="10"/>
  <c r="E2450" i="10"/>
  <c r="D2450" i="10"/>
  <c r="A2450" i="10"/>
  <c r="H2449" i="10"/>
  <c r="G2449" i="10"/>
  <c r="F2449" i="10"/>
  <c r="E2449" i="10"/>
  <c r="D2449" i="10"/>
  <c r="A2449" i="10"/>
  <c r="H2448" i="10"/>
  <c r="G2448" i="10"/>
  <c r="F2448" i="10"/>
  <c r="E2448" i="10"/>
  <c r="D2448" i="10"/>
  <c r="A2448" i="10"/>
  <c r="H2447" i="10"/>
  <c r="G2447" i="10"/>
  <c r="F2447" i="10"/>
  <c r="E2447" i="10"/>
  <c r="D2447" i="10"/>
  <c r="A2447" i="10"/>
  <c r="H2446" i="10"/>
  <c r="G2446" i="10"/>
  <c r="F2446" i="10"/>
  <c r="E2446" i="10"/>
  <c r="D2446" i="10"/>
  <c r="A2446" i="10"/>
  <c r="H2445" i="10"/>
  <c r="G2445" i="10"/>
  <c r="F2445" i="10"/>
  <c r="E2445" i="10"/>
  <c r="D2445" i="10"/>
  <c r="A2445" i="10"/>
  <c r="H2444" i="10"/>
  <c r="G2444" i="10"/>
  <c r="F2444" i="10"/>
  <c r="E2444" i="10"/>
  <c r="D2444" i="10"/>
  <c r="A2444" i="10"/>
  <c r="H2443" i="10"/>
  <c r="G2443" i="10"/>
  <c r="F2443" i="10"/>
  <c r="E2443" i="10"/>
  <c r="D2443" i="10"/>
  <c r="A2443" i="10"/>
  <c r="H2442" i="10"/>
  <c r="G2442" i="10"/>
  <c r="F2442" i="10"/>
  <c r="E2442" i="10"/>
  <c r="D2442" i="10"/>
  <c r="A2442" i="10"/>
  <c r="H2441" i="10"/>
  <c r="G2441" i="10"/>
  <c r="F2441" i="10"/>
  <c r="E2441" i="10"/>
  <c r="D2441" i="10"/>
  <c r="A2441" i="10"/>
  <c r="H2440" i="10"/>
  <c r="G2440" i="10"/>
  <c r="F2440" i="10"/>
  <c r="E2440" i="10"/>
  <c r="D2440" i="10"/>
  <c r="A2440" i="10"/>
  <c r="H2439" i="10"/>
  <c r="G2439" i="10"/>
  <c r="F2439" i="10"/>
  <c r="E2439" i="10"/>
  <c r="D2439" i="10"/>
  <c r="A2439" i="10"/>
  <c r="H2438" i="10"/>
  <c r="G2438" i="10"/>
  <c r="F2438" i="10"/>
  <c r="E2438" i="10"/>
  <c r="D2438" i="10"/>
  <c r="A2438" i="10"/>
  <c r="H2437" i="10"/>
  <c r="G2437" i="10"/>
  <c r="F2437" i="10"/>
  <c r="E2437" i="10"/>
  <c r="D2437" i="10"/>
  <c r="A2437" i="10"/>
  <c r="H2436" i="10"/>
  <c r="G2436" i="10"/>
  <c r="F2436" i="10"/>
  <c r="E2436" i="10"/>
  <c r="D2436" i="10"/>
  <c r="A2436" i="10"/>
  <c r="H2435" i="10"/>
  <c r="G2435" i="10"/>
  <c r="F2435" i="10"/>
  <c r="E2435" i="10"/>
  <c r="D2435" i="10"/>
  <c r="A2435" i="10"/>
  <c r="H2434" i="10"/>
  <c r="G2434" i="10"/>
  <c r="F2434" i="10"/>
  <c r="E2434" i="10"/>
  <c r="D2434" i="10"/>
  <c r="A2434" i="10"/>
  <c r="H2433" i="10"/>
  <c r="G2433" i="10"/>
  <c r="F2433" i="10"/>
  <c r="E2433" i="10"/>
  <c r="D2433" i="10"/>
  <c r="A2433" i="10"/>
  <c r="H2432" i="10"/>
  <c r="G2432" i="10"/>
  <c r="F2432" i="10"/>
  <c r="E2432" i="10"/>
  <c r="D2432" i="10"/>
  <c r="A2432" i="10"/>
  <c r="H2431" i="10"/>
  <c r="G2431" i="10"/>
  <c r="F2431" i="10"/>
  <c r="E2431" i="10"/>
  <c r="D2431" i="10"/>
  <c r="A2431" i="10"/>
  <c r="H2430" i="10"/>
  <c r="G2430" i="10"/>
  <c r="F2430" i="10"/>
  <c r="E2430" i="10"/>
  <c r="D2430" i="10"/>
  <c r="A2430" i="10"/>
  <c r="H2429" i="10"/>
  <c r="G2429" i="10"/>
  <c r="F2429" i="10"/>
  <c r="E2429" i="10"/>
  <c r="D2429" i="10"/>
  <c r="A2429" i="10"/>
  <c r="H2428" i="10"/>
  <c r="G2428" i="10"/>
  <c r="F2428" i="10"/>
  <c r="E2428" i="10"/>
  <c r="D2428" i="10"/>
  <c r="A2428" i="10"/>
  <c r="H2427" i="10"/>
  <c r="G2427" i="10"/>
  <c r="F2427" i="10"/>
  <c r="E2427" i="10"/>
  <c r="D2427" i="10"/>
  <c r="A2427" i="10"/>
  <c r="H2426" i="10"/>
  <c r="G2426" i="10"/>
  <c r="F2426" i="10"/>
  <c r="E2426" i="10"/>
  <c r="D2426" i="10"/>
  <c r="A2426" i="10"/>
  <c r="H2425" i="10"/>
  <c r="G2425" i="10"/>
  <c r="F2425" i="10"/>
  <c r="E2425" i="10"/>
  <c r="D2425" i="10"/>
  <c r="A2425" i="10"/>
  <c r="H2424" i="10"/>
  <c r="G2424" i="10"/>
  <c r="F2424" i="10"/>
  <c r="E2424" i="10"/>
  <c r="D2424" i="10"/>
  <c r="A2424" i="10"/>
  <c r="H2423" i="10"/>
  <c r="G2423" i="10"/>
  <c r="F2423" i="10"/>
  <c r="E2423" i="10"/>
  <c r="D2423" i="10"/>
  <c r="A2423" i="10"/>
  <c r="H2422" i="10"/>
  <c r="G2422" i="10"/>
  <c r="F2422" i="10"/>
  <c r="E2422" i="10"/>
  <c r="D2422" i="10"/>
  <c r="A2422" i="10"/>
  <c r="H2421" i="10"/>
  <c r="G2421" i="10"/>
  <c r="F2421" i="10"/>
  <c r="E2421" i="10"/>
  <c r="D2421" i="10"/>
  <c r="A2421" i="10"/>
  <c r="H2420" i="10"/>
  <c r="G2420" i="10"/>
  <c r="F2420" i="10"/>
  <c r="E2420" i="10"/>
  <c r="D2420" i="10"/>
  <c r="A2420" i="10"/>
  <c r="H2419" i="10"/>
  <c r="G2419" i="10"/>
  <c r="F2419" i="10"/>
  <c r="E2419" i="10"/>
  <c r="D2419" i="10"/>
  <c r="A2419" i="10"/>
  <c r="H2418" i="10"/>
  <c r="G2418" i="10"/>
  <c r="F2418" i="10"/>
  <c r="E2418" i="10"/>
  <c r="D2418" i="10"/>
  <c r="A2418" i="10"/>
  <c r="H2417" i="10"/>
  <c r="G2417" i="10"/>
  <c r="F2417" i="10"/>
  <c r="E2417" i="10"/>
  <c r="D2417" i="10"/>
  <c r="A2417" i="10"/>
  <c r="H2416" i="10"/>
  <c r="G2416" i="10"/>
  <c r="F2416" i="10"/>
  <c r="E2416" i="10"/>
  <c r="D2416" i="10"/>
  <c r="A2416" i="10"/>
  <c r="H2415" i="10"/>
  <c r="G2415" i="10"/>
  <c r="F2415" i="10"/>
  <c r="E2415" i="10"/>
  <c r="D2415" i="10"/>
  <c r="A2415" i="10"/>
  <c r="H2414" i="10"/>
  <c r="G2414" i="10"/>
  <c r="F2414" i="10"/>
  <c r="E2414" i="10"/>
  <c r="D2414" i="10"/>
  <c r="A2414" i="10"/>
  <c r="H2413" i="10"/>
  <c r="G2413" i="10"/>
  <c r="F2413" i="10"/>
  <c r="E2413" i="10"/>
  <c r="D2413" i="10"/>
  <c r="A2413" i="10"/>
  <c r="H2412" i="10"/>
  <c r="G2412" i="10"/>
  <c r="F2412" i="10"/>
  <c r="E2412" i="10"/>
  <c r="D2412" i="10"/>
  <c r="A2412" i="10"/>
  <c r="H2411" i="10"/>
  <c r="G2411" i="10"/>
  <c r="F2411" i="10"/>
  <c r="E2411" i="10"/>
  <c r="D2411" i="10"/>
  <c r="A2411" i="10"/>
  <c r="H2410" i="10"/>
  <c r="G2410" i="10"/>
  <c r="F2410" i="10"/>
  <c r="E2410" i="10"/>
  <c r="D2410" i="10"/>
  <c r="A2410" i="10"/>
  <c r="H2409" i="10"/>
  <c r="G2409" i="10"/>
  <c r="F2409" i="10"/>
  <c r="E2409" i="10"/>
  <c r="D2409" i="10"/>
  <c r="A2409" i="10"/>
  <c r="H2408" i="10"/>
  <c r="G2408" i="10"/>
  <c r="F2408" i="10"/>
  <c r="E2408" i="10"/>
  <c r="D2408" i="10"/>
  <c r="A2408" i="10"/>
  <c r="H2407" i="10"/>
  <c r="G2407" i="10"/>
  <c r="F2407" i="10"/>
  <c r="E2407" i="10"/>
  <c r="D2407" i="10"/>
  <c r="A2407" i="10"/>
  <c r="H2406" i="10"/>
  <c r="G2406" i="10"/>
  <c r="F2406" i="10"/>
  <c r="E2406" i="10"/>
  <c r="D2406" i="10"/>
  <c r="A2406" i="10"/>
  <c r="H2405" i="10"/>
  <c r="G2405" i="10"/>
  <c r="F2405" i="10"/>
  <c r="E2405" i="10"/>
  <c r="D2405" i="10"/>
  <c r="A2405" i="10"/>
  <c r="H2404" i="10"/>
  <c r="G2404" i="10"/>
  <c r="F2404" i="10"/>
  <c r="E2404" i="10"/>
  <c r="D2404" i="10"/>
  <c r="A2404" i="10"/>
  <c r="H2403" i="10"/>
  <c r="G2403" i="10"/>
  <c r="F2403" i="10"/>
  <c r="E2403" i="10"/>
  <c r="D2403" i="10"/>
  <c r="A2403" i="10"/>
  <c r="H2402" i="10"/>
  <c r="G2402" i="10"/>
  <c r="F2402" i="10"/>
  <c r="E2402" i="10"/>
  <c r="D2402" i="10"/>
  <c r="A2402" i="10"/>
  <c r="H2401" i="10"/>
  <c r="G2401" i="10"/>
  <c r="F2401" i="10"/>
  <c r="E2401" i="10"/>
  <c r="D2401" i="10"/>
  <c r="A2401" i="10"/>
  <c r="H2400" i="10"/>
  <c r="G2400" i="10"/>
  <c r="F2400" i="10"/>
  <c r="E2400" i="10"/>
  <c r="D2400" i="10"/>
  <c r="A2400" i="10"/>
  <c r="H2399" i="10"/>
  <c r="G2399" i="10"/>
  <c r="F2399" i="10"/>
  <c r="E2399" i="10"/>
  <c r="D2399" i="10"/>
  <c r="A2399" i="10"/>
  <c r="H2398" i="10"/>
  <c r="G2398" i="10"/>
  <c r="F2398" i="10"/>
  <c r="E2398" i="10"/>
  <c r="D2398" i="10"/>
  <c r="A2398" i="10"/>
  <c r="H2397" i="10"/>
  <c r="G2397" i="10"/>
  <c r="F2397" i="10"/>
  <c r="E2397" i="10"/>
  <c r="D2397" i="10"/>
  <c r="A2397" i="10"/>
  <c r="H2396" i="10"/>
  <c r="G2396" i="10"/>
  <c r="F2396" i="10"/>
  <c r="E2396" i="10"/>
  <c r="D2396" i="10"/>
  <c r="A2396" i="10"/>
  <c r="H2395" i="10"/>
  <c r="G2395" i="10"/>
  <c r="F2395" i="10"/>
  <c r="E2395" i="10"/>
  <c r="D2395" i="10"/>
  <c r="A2395" i="10"/>
  <c r="H2394" i="10"/>
  <c r="G2394" i="10"/>
  <c r="F2394" i="10"/>
  <c r="E2394" i="10"/>
  <c r="D2394" i="10"/>
  <c r="A2394" i="10"/>
  <c r="H2393" i="10"/>
  <c r="G2393" i="10"/>
  <c r="F2393" i="10"/>
  <c r="E2393" i="10"/>
  <c r="D2393" i="10"/>
  <c r="A2393" i="10"/>
  <c r="H2392" i="10"/>
  <c r="G2392" i="10"/>
  <c r="F2392" i="10"/>
  <c r="E2392" i="10"/>
  <c r="D2392" i="10"/>
  <c r="A2392" i="10"/>
  <c r="H2391" i="10"/>
  <c r="G2391" i="10"/>
  <c r="F2391" i="10"/>
  <c r="E2391" i="10"/>
  <c r="D2391" i="10"/>
  <c r="A2391" i="10"/>
  <c r="H2390" i="10"/>
  <c r="G2390" i="10"/>
  <c r="F2390" i="10"/>
  <c r="E2390" i="10"/>
  <c r="D2390" i="10"/>
  <c r="A2390" i="10"/>
  <c r="H2389" i="10"/>
  <c r="G2389" i="10"/>
  <c r="F2389" i="10"/>
  <c r="E2389" i="10"/>
  <c r="D2389" i="10"/>
  <c r="A2389" i="10"/>
  <c r="H2388" i="10"/>
  <c r="G2388" i="10"/>
  <c r="F2388" i="10"/>
  <c r="E2388" i="10"/>
  <c r="D2388" i="10"/>
  <c r="A2388" i="10"/>
  <c r="H2387" i="10"/>
  <c r="G2387" i="10"/>
  <c r="F2387" i="10"/>
  <c r="E2387" i="10"/>
  <c r="D2387" i="10"/>
  <c r="A2387" i="10"/>
  <c r="H2386" i="10"/>
  <c r="G2386" i="10"/>
  <c r="F2386" i="10"/>
  <c r="E2386" i="10"/>
  <c r="D2386" i="10"/>
  <c r="A2386" i="10"/>
  <c r="H2385" i="10"/>
  <c r="G2385" i="10"/>
  <c r="F2385" i="10"/>
  <c r="E2385" i="10"/>
  <c r="D2385" i="10"/>
  <c r="A2385" i="10"/>
  <c r="H2384" i="10"/>
  <c r="G2384" i="10"/>
  <c r="F2384" i="10"/>
  <c r="E2384" i="10"/>
  <c r="D2384" i="10"/>
  <c r="A2384" i="10"/>
  <c r="H2383" i="10"/>
  <c r="G2383" i="10"/>
  <c r="F2383" i="10"/>
  <c r="E2383" i="10"/>
  <c r="D2383" i="10"/>
  <c r="A2383" i="10"/>
  <c r="H2382" i="10"/>
  <c r="G2382" i="10"/>
  <c r="F2382" i="10"/>
  <c r="E2382" i="10"/>
  <c r="D2382" i="10"/>
  <c r="A2382" i="10"/>
  <c r="H2381" i="10"/>
  <c r="G2381" i="10"/>
  <c r="F2381" i="10"/>
  <c r="E2381" i="10"/>
  <c r="D2381" i="10"/>
  <c r="A2381" i="10"/>
  <c r="H2380" i="10"/>
  <c r="G2380" i="10"/>
  <c r="F2380" i="10"/>
  <c r="E2380" i="10"/>
  <c r="D2380" i="10"/>
  <c r="A2380" i="10"/>
  <c r="H2379" i="10"/>
  <c r="G2379" i="10"/>
  <c r="F2379" i="10"/>
  <c r="E2379" i="10"/>
  <c r="D2379" i="10"/>
  <c r="A2379" i="10"/>
  <c r="H2378" i="10"/>
  <c r="G2378" i="10"/>
  <c r="F2378" i="10"/>
  <c r="E2378" i="10"/>
  <c r="D2378" i="10"/>
  <c r="A2378" i="10"/>
  <c r="H2377" i="10"/>
  <c r="G2377" i="10"/>
  <c r="F2377" i="10"/>
  <c r="E2377" i="10"/>
  <c r="D2377" i="10"/>
  <c r="A2377" i="10"/>
  <c r="H2376" i="10"/>
  <c r="G2376" i="10"/>
  <c r="F2376" i="10"/>
  <c r="E2376" i="10"/>
  <c r="D2376" i="10"/>
  <c r="A2376" i="10"/>
  <c r="H2375" i="10"/>
  <c r="G2375" i="10"/>
  <c r="F2375" i="10"/>
  <c r="E2375" i="10"/>
  <c r="D2375" i="10"/>
  <c r="A2375" i="10"/>
  <c r="H2374" i="10"/>
  <c r="G2374" i="10"/>
  <c r="F2374" i="10"/>
  <c r="E2374" i="10"/>
  <c r="D2374" i="10"/>
  <c r="A2374" i="10"/>
  <c r="H2373" i="10"/>
  <c r="G2373" i="10"/>
  <c r="F2373" i="10"/>
  <c r="E2373" i="10"/>
  <c r="D2373" i="10"/>
  <c r="A2373" i="10"/>
  <c r="H2372" i="10"/>
  <c r="G2372" i="10"/>
  <c r="F2372" i="10"/>
  <c r="E2372" i="10"/>
  <c r="D2372" i="10"/>
  <c r="A2372" i="10"/>
  <c r="H2371" i="10"/>
  <c r="G2371" i="10"/>
  <c r="F2371" i="10"/>
  <c r="E2371" i="10"/>
  <c r="D2371" i="10"/>
  <c r="A2371" i="10"/>
  <c r="H2370" i="10"/>
  <c r="G2370" i="10"/>
  <c r="F2370" i="10"/>
  <c r="E2370" i="10"/>
  <c r="D2370" i="10"/>
  <c r="A2370" i="10"/>
  <c r="H2369" i="10"/>
  <c r="G2369" i="10"/>
  <c r="F2369" i="10"/>
  <c r="E2369" i="10"/>
  <c r="D2369" i="10"/>
  <c r="A2369" i="10"/>
  <c r="H2368" i="10"/>
  <c r="G2368" i="10"/>
  <c r="F2368" i="10"/>
  <c r="E2368" i="10"/>
  <c r="D2368" i="10"/>
  <c r="A2368" i="10"/>
  <c r="H2367" i="10"/>
  <c r="G2367" i="10"/>
  <c r="F2367" i="10"/>
  <c r="E2367" i="10"/>
  <c r="D2367" i="10"/>
  <c r="A2367" i="10"/>
  <c r="H2366" i="10"/>
  <c r="G2366" i="10"/>
  <c r="F2366" i="10"/>
  <c r="E2366" i="10"/>
  <c r="D2366" i="10"/>
  <c r="A2366" i="10"/>
  <c r="H2365" i="10"/>
  <c r="G2365" i="10"/>
  <c r="F2365" i="10"/>
  <c r="E2365" i="10"/>
  <c r="D2365" i="10"/>
  <c r="A2365" i="10"/>
  <c r="H2364" i="10"/>
  <c r="G2364" i="10"/>
  <c r="F2364" i="10"/>
  <c r="E2364" i="10"/>
  <c r="D2364" i="10"/>
  <c r="A2364" i="10"/>
  <c r="H2363" i="10"/>
  <c r="G2363" i="10"/>
  <c r="F2363" i="10"/>
  <c r="E2363" i="10"/>
  <c r="D2363" i="10"/>
  <c r="A2363" i="10"/>
  <c r="H2362" i="10"/>
  <c r="G2362" i="10"/>
  <c r="F2362" i="10"/>
  <c r="E2362" i="10"/>
  <c r="D2362" i="10"/>
  <c r="A2362" i="10"/>
  <c r="H2361" i="10"/>
  <c r="G2361" i="10"/>
  <c r="F2361" i="10"/>
  <c r="E2361" i="10"/>
  <c r="D2361" i="10"/>
  <c r="A2361" i="10"/>
  <c r="H2360" i="10"/>
  <c r="G2360" i="10"/>
  <c r="F2360" i="10"/>
  <c r="E2360" i="10"/>
  <c r="D2360" i="10"/>
  <c r="A2360" i="10"/>
  <c r="H2359" i="10"/>
  <c r="G2359" i="10"/>
  <c r="F2359" i="10"/>
  <c r="E2359" i="10"/>
  <c r="D2359" i="10"/>
  <c r="A2359" i="10"/>
  <c r="H2358" i="10"/>
  <c r="G2358" i="10"/>
  <c r="F2358" i="10"/>
  <c r="E2358" i="10"/>
  <c r="D2358" i="10"/>
  <c r="A2358" i="10"/>
  <c r="H2357" i="10"/>
  <c r="G2357" i="10"/>
  <c r="F2357" i="10"/>
  <c r="E2357" i="10"/>
  <c r="D2357" i="10"/>
  <c r="A2357" i="10"/>
  <c r="H2356" i="10"/>
  <c r="G2356" i="10"/>
  <c r="F2356" i="10"/>
  <c r="E2356" i="10"/>
  <c r="D2356" i="10"/>
  <c r="A2356" i="10"/>
  <c r="H2355" i="10"/>
  <c r="G2355" i="10"/>
  <c r="F2355" i="10"/>
  <c r="E2355" i="10"/>
  <c r="D2355" i="10"/>
  <c r="A2355" i="10"/>
  <c r="H2354" i="10"/>
  <c r="G2354" i="10"/>
  <c r="F2354" i="10"/>
  <c r="E2354" i="10"/>
  <c r="D2354" i="10"/>
  <c r="A2354" i="10"/>
  <c r="H2353" i="10"/>
  <c r="G2353" i="10"/>
  <c r="F2353" i="10"/>
  <c r="E2353" i="10"/>
  <c r="D2353" i="10"/>
  <c r="A2353" i="10"/>
  <c r="H2352" i="10"/>
  <c r="G2352" i="10"/>
  <c r="F2352" i="10"/>
  <c r="E2352" i="10"/>
  <c r="D2352" i="10"/>
  <c r="A2352" i="10"/>
  <c r="H2351" i="10"/>
  <c r="G2351" i="10"/>
  <c r="F2351" i="10"/>
  <c r="E2351" i="10"/>
  <c r="D2351" i="10"/>
  <c r="A2351" i="10"/>
  <c r="H2350" i="10"/>
  <c r="G2350" i="10"/>
  <c r="F2350" i="10"/>
  <c r="E2350" i="10"/>
  <c r="D2350" i="10"/>
  <c r="A2350" i="10"/>
  <c r="H2349" i="10"/>
  <c r="G2349" i="10"/>
  <c r="F2349" i="10"/>
  <c r="E2349" i="10"/>
  <c r="D2349" i="10"/>
  <c r="A2349" i="10"/>
  <c r="H2348" i="10"/>
  <c r="G2348" i="10"/>
  <c r="F2348" i="10"/>
  <c r="E2348" i="10"/>
  <c r="D2348" i="10"/>
  <c r="A2348" i="10"/>
  <c r="H2347" i="10"/>
  <c r="G2347" i="10"/>
  <c r="F2347" i="10"/>
  <c r="E2347" i="10"/>
  <c r="D2347" i="10"/>
  <c r="A2347" i="10"/>
  <c r="H2346" i="10"/>
  <c r="G2346" i="10"/>
  <c r="F2346" i="10"/>
  <c r="E2346" i="10"/>
  <c r="D2346" i="10"/>
  <c r="A2346" i="10"/>
  <c r="H2345" i="10"/>
  <c r="G2345" i="10"/>
  <c r="F2345" i="10"/>
  <c r="E2345" i="10"/>
  <c r="D2345" i="10"/>
  <c r="A2345" i="10"/>
  <c r="H2344" i="10"/>
  <c r="G2344" i="10"/>
  <c r="F2344" i="10"/>
  <c r="E2344" i="10"/>
  <c r="D2344" i="10"/>
  <c r="A2344" i="10"/>
  <c r="H2343" i="10"/>
  <c r="G2343" i="10"/>
  <c r="F2343" i="10"/>
  <c r="E2343" i="10"/>
  <c r="D2343" i="10"/>
  <c r="A2343" i="10"/>
  <c r="H2342" i="10"/>
  <c r="G2342" i="10"/>
  <c r="F2342" i="10"/>
  <c r="E2342" i="10"/>
  <c r="D2342" i="10"/>
  <c r="A2342" i="10"/>
  <c r="H2341" i="10"/>
  <c r="G2341" i="10"/>
  <c r="F2341" i="10"/>
  <c r="E2341" i="10"/>
  <c r="D2341" i="10"/>
  <c r="A2341" i="10"/>
  <c r="H2340" i="10"/>
  <c r="G2340" i="10"/>
  <c r="F2340" i="10"/>
  <c r="E2340" i="10"/>
  <c r="D2340" i="10"/>
  <c r="A2340" i="10"/>
  <c r="H2339" i="10"/>
  <c r="G2339" i="10"/>
  <c r="F2339" i="10"/>
  <c r="E2339" i="10"/>
  <c r="D2339" i="10"/>
  <c r="A2339" i="10"/>
  <c r="H2338" i="10"/>
  <c r="G2338" i="10"/>
  <c r="F2338" i="10"/>
  <c r="E2338" i="10"/>
  <c r="D2338" i="10"/>
  <c r="A2338" i="10"/>
  <c r="H2337" i="10"/>
  <c r="G2337" i="10"/>
  <c r="F2337" i="10"/>
  <c r="E2337" i="10"/>
  <c r="D2337" i="10"/>
  <c r="A2337" i="10"/>
  <c r="H2336" i="10"/>
  <c r="G2336" i="10"/>
  <c r="F2336" i="10"/>
  <c r="E2336" i="10"/>
  <c r="D2336" i="10"/>
  <c r="A2336" i="10"/>
  <c r="H2335" i="10"/>
  <c r="G2335" i="10"/>
  <c r="F2335" i="10"/>
  <c r="E2335" i="10"/>
  <c r="D2335" i="10"/>
  <c r="A2335" i="10"/>
  <c r="H2334" i="10"/>
  <c r="G2334" i="10"/>
  <c r="F2334" i="10"/>
  <c r="E2334" i="10"/>
  <c r="D2334" i="10"/>
  <c r="A2334" i="10"/>
  <c r="H2333" i="10"/>
  <c r="G2333" i="10"/>
  <c r="F2333" i="10"/>
  <c r="E2333" i="10"/>
  <c r="D2333" i="10"/>
  <c r="A2333" i="10"/>
  <c r="H2332" i="10"/>
  <c r="G2332" i="10"/>
  <c r="F2332" i="10"/>
  <c r="E2332" i="10"/>
  <c r="D2332" i="10"/>
  <c r="A2332" i="10"/>
  <c r="H2331" i="10"/>
  <c r="G2331" i="10"/>
  <c r="F2331" i="10"/>
  <c r="E2331" i="10"/>
  <c r="D2331" i="10"/>
  <c r="A2331" i="10"/>
  <c r="H2330" i="10"/>
  <c r="G2330" i="10"/>
  <c r="F2330" i="10"/>
  <c r="E2330" i="10"/>
  <c r="D2330" i="10"/>
  <c r="A2330" i="10"/>
  <c r="H2329" i="10"/>
  <c r="G2329" i="10"/>
  <c r="F2329" i="10"/>
  <c r="E2329" i="10"/>
  <c r="D2329" i="10"/>
  <c r="A2329" i="10"/>
  <c r="H2328" i="10"/>
  <c r="G2328" i="10"/>
  <c r="F2328" i="10"/>
  <c r="E2328" i="10"/>
  <c r="D2328" i="10"/>
  <c r="A2328" i="10"/>
  <c r="H2327" i="10"/>
  <c r="G2327" i="10"/>
  <c r="F2327" i="10"/>
  <c r="E2327" i="10"/>
  <c r="D2327" i="10"/>
  <c r="A2327" i="10"/>
  <c r="H2326" i="10"/>
  <c r="G2326" i="10"/>
  <c r="F2326" i="10"/>
  <c r="E2326" i="10"/>
  <c r="D2326" i="10"/>
  <c r="A2326" i="10"/>
  <c r="H2325" i="10"/>
  <c r="G2325" i="10"/>
  <c r="F2325" i="10"/>
  <c r="E2325" i="10"/>
  <c r="D2325" i="10"/>
  <c r="A2325" i="10"/>
  <c r="H2324" i="10"/>
  <c r="G2324" i="10"/>
  <c r="F2324" i="10"/>
  <c r="E2324" i="10"/>
  <c r="D2324" i="10"/>
  <c r="A2324" i="10"/>
  <c r="H2323" i="10"/>
  <c r="G2323" i="10"/>
  <c r="F2323" i="10"/>
  <c r="E2323" i="10"/>
  <c r="D2323" i="10"/>
  <c r="A2323" i="10"/>
  <c r="H2322" i="10"/>
  <c r="G2322" i="10"/>
  <c r="F2322" i="10"/>
  <c r="E2322" i="10"/>
  <c r="D2322" i="10"/>
  <c r="A2322" i="10"/>
  <c r="H2321" i="10"/>
  <c r="G2321" i="10"/>
  <c r="F2321" i="10"/>
  <c r="E2321" i="10"/>
  <c r="D2321" i="10"/>
  <c r="A2321" i="10"/>
  <c r="H2320" i="10"/>
  <c r="G2320" i="10"/>
  <c r="F2320" i="10"/>
  <c r="E2320" i="10"/>
  <c r="D2320" i="10"/>
  <c r="A2320" i="10"/>
  <c r="H2319" i="10"/>
  <c r="G2319" i="10"/>
  <c r="F2319" i="10"/>
  <c r="E2319" i="10"/>
  <c r="D2319" i="10"/>
  <c r="A2319" i="10"/>
  <c r="H2318" i="10"/>
  <c r="G2318" i="10"/>
  <c r="F2318" i="10"/>
  <c r="E2318" i="10"/>
  <c r="D2318" i="10"/>
  <c r="A2318" i="10"/>
  <c r="H2317" i="10"/>
  <c r="G2317" i="10"/>
  <c r="F2317" i="10"/>
  <c r="E2317" i="10"/>
  <c r="D2317" i="10"/>
  <c r="A2317" i="10"/>
  <c r="H2316" i="10"/>
  <c r="G2316" i="10"/>
  <c r="F2316" i="10"/>
  <c r="E2316" i="10"/>
  <c r="D2316" i="10"/>
  <c r="A2316" i="10"/>
  <c r="H2315" i="10"/>
  <c r="G2315" i="10"/>
  <c r="F2315" i="10"/>
  <c r="E2315" i="10"/>
  <c r="D2315" i="10"/>
  <c r="A2315" i="10"/>
  <c r="H2314" i="10"/>
  <c r="G2314" i="10"/>
  <c r="F2314" i="10"/>
  <c r="E2314" i="10"/>
  <c r="D2314" i="10"/>
  <c r="A2314" i="10"/>
  <c r="H2313" i="10"/>
  <c r="G2313" i="10"/>
  <c r="F2313" i="10"/>
  <c r="E2313" i="10"/>
  <c r="D2313" i="10"/>
  <c r="A2313" i="10"/>
  <c r="H2312" i="10"/>
  <c r="G2312" i="10"/>
  <c r="F2312" i="10"/>
  <c r="E2312" i="10"/>
  <c r="D2312" i="10"/>
  <c r="A2312" i="10"/>
  <c r="H2311" i="10"/>
  <c r="G2311" i="10"/>
  <c r="F2311" i="10"/>
  <c r="E2311" i="10"/>
  <c r="D2311" i="10"/>
  <c r="A2311" i="10"/>
  <c r="H2310" i="10"/>
  <c r="G2310" i="10"/>
  <c r="F2310" i="10"/>
  <c r="E2310" i="10"/>
  <c r="D2310" i="10"/>
  <c r="A2310" i="10"/>
  <c r="H2309" i="10"/>
  <c r="G2309" i="10"/>
  <c r="F2309" i="10"/>
  <c r="E2309" i="10"/>
  <c r="D2309" i="10"/>
  <c r="A2309" i="10"/>
  <c r="H2308" i="10"/>
  <c r="G2308" i="10"/>
  <c r="F2308" i="10"/>
  <c r="E2308" i="10"/>
  <c r="D2308" i="10"/>
  <c r="A2308" i="10"/>
  <c r="H2307" i="10"/>
  <c r="G2307" i="10"/>
  <c r="F2307" i="10"/>
  <c r="E2307" i="10"/>
  <c r="D2307" i="10"/>
  <c r="A2307" i="10"/>
  <c r="H2306" i="10"/>
  <c r="G2306" i="10"/>
  <c r="F2306" i="10"/>
  <c r="E2306" i="10"/>
  <c r="D2306" i="10"/>
  <c r="A2306" i="10"/>
  <c r="H2305" i="10"/>
  <c r="G2305" i="10"/>
  <c r="F2305" i="10"/>
  <c r="E2305" i="10"/>
  <c r="D2305" i="10"/>
  <c r="A2305" i="10"/>
  <c r="H2304" i="10"/>
  <c r="G2304" i="10"/>
  <c r="F2304" i="10"/>
  <c r="E2304" i="10"/>
  <c r="D2304" i="10"/>
  <c r="A2304" i="10"/>
  <c r="H2303" i="10"/>
  <c r="G2303" i="10"/>
  <c r="F2303" i="10"/>
  <c r="E2303" i="10"/>
  <c r="D2303" i="10"/>
  <c r="A2303" i="10"/>
  <c r="H2302" i="10"/>
  <c r="G2302" i="10"/>
  <c r="F2302" i="10"/>
  <c r="E2302" i="10"/>
  <c r="D2302" i="10"/>
  <c r="A2302" i="10"/>
  <c r="H2301" i="10"/>
  <c r="G2301" i="10"/>
  <c r="F2301" i="10"/>
  <c r="E2301" i="10"/>
  <c r="D2301" i="10"/>
  <c r="A2301" i="10"/>
  <c r="H2300" i="10"/>
  <c r="G2300" i="10"/>
  <c r="F2300" i="10"/>
  <c r="E2300" i="10"/>
  <c r="D2300" i="10"/>
  <c r="A2300" i="10"/>
  <c r="H2299" i="10"/>
  <c r="G2299" i="10"/>
  <c r="F2299" i="10"/>
  <c r="E2299" i="10"/>
  <c r="D2299" i="10"/>
  <c r="A2299" i="10"/>
  <c r="H2298" i="10"/>
  <c r="G2298" i="10"/>
  <c r="F2298" i="10"/>
  <c r="E2298" i="10"/>
  <c r="D2298" i="10"/>
  <c r="A2298" i="10"/>
  <c r="H2297" i="10"/>
  <c r="G2297" i="10"/>
  <c r="F2297" i="10"/>
  <c r="E2297" i="10"/>
  <c r="D2297" i="10"/>
  <c r="A2297" i="10"/>
  <c r="H2296" i="10"/>
  <c r="G2296" i="10"/>
  <c r="F2296" i="10"/>
  <c r="E2296" i="10"/>
  <c r="D2296" i="10"/>
  <c r="A2296" i="10"/>
  <c r="H2295" i="10"/>
  <c r="G2295" i="10"/>
  <c r="F2295" i="10"/>
  <c r="E2295" i="10"/>
  <c r="D2295" i="10"/>
  <c r="A2295" i="10"/>
  <c r="H2294" i="10"/>
  <c r="G2294" i="10"/>
  <c r="F2294" i="10"/>
  <c r="E2294" i="10"/>
  <c r="D2294" i="10"/>
  <c r="A2294" i="10"/>
  <c r="H2293" i="10"/>
  <c r="G2293" i="10"/>
  <c r="F2293" i="10"/>
  <c r="E2293" i="10"/>
  <c r="D2293" i="10"/>
  <c r="A2293" i="10"/>
  <c r="H2292" i="10"/>
  <c r="G2292" i="10"/>
  <c r="F2292" i="10"/>
  <c r="E2292" i="10"/>
  <c r="D2292" i="10"/>
  <c r="A2292" i="10"/>
  <c r="H2291" i="10"/>
  <c r="G2291" i="10"/>
  <c r="F2291" i="10"/>
  <c r="E2291" i="10"/>
  <c r="D2291" i="10"/>
  <c r="A2291" i="10"/>
  <c r="H2290" i="10"/>
  <c r="G2290" i="10"/>
  <c r="F2290" i="10"/>
  <c r="E2290" i="10"/>
  <c r="D2290" i="10"/>
  <c r="A2290" i="10"/>
  <c r="H2289" i="10"/>
  <c r="G2289" i="10"/>
  <c r="F2289" i="10"/>
  <c r="E2289" i="10"/>
  <c r="D2289" i="10"/>
  <c r="A2289" i="10"/>
  <c r="H2288" i="10"/>
  <c r="G2288" i="10"/>
  <c r="F2288" i="10"/>
  <c r="E2288" i="10"/>
  <c r="D2288" i="10"/>
  <c r="A2288" i="10"/>
  <c r="H2287" i="10"/>
  <c r="G2287" i="10"/>
  <c r="F2287" i="10"/>
  <c r="E2287" i="10"/>
  <c r="D2287" i="10"/>
  <c r="A2287" i="10"/>
  <c r="H2286" i="10"/>
  <c r="G2286" i="10"/>
  <c r="F2286" i="10"/>
  <c r="E2286" i="10"/>
  <c r="D2286" i="10"/>
  <c r="A2286" i="10"/>
  <c r="H2285" i="10"/>
  <c r="G2285" i="10"/>
  <c r="F2285" i="10"/>
  <c r="E2285" i="10"/>
  <c r="D2285" i="10"/>
  <c r="A2285" i="10"/>
  <c r="H2284" i="10"/>
  <c r="G2284" i="10"/>
  <c r="F2284" i="10"/>
  <c r="E2284" i="10"/>
  <c r="D2284" i="10"/>
  <c r="A2284" i="10"/>
  <c r="H2283" i="10"/>
  <c r="G2283" i="10"/>
  <c r="F2283" i="10"/>
  <c r="E2283" i="10"/>
  <c r="D2283" i="10"/>
  <c r="A2283" i="10"/>
  <c r="H2282" i="10"/>
  <c r="G2282" i="10"/>
  <c r="F2282" i="10"/>
  <c r="E2282" i="10"/>
  <c r="D2282" i="10"/>
  <c r="A2282" i="10"/>
  <c r="H2281" i="10"/>
  <c r="G2281" i="10"/>
  <c r="F2281" i="10"/>
  <c r="E2281" i="10"/>
  <c r="D2281" i="10"/>
  <c r="A2281" i="10"/>
  <c r="H2280" i="10"/>
  <c r="G2280" i="10"/>
  <c r="F2280" i="10"/>
  <c r="E2280" i="10"/>
  <c r="D2280" i="10"/>
  <c r="A2280" i="10"/>
  <c r="H2279" i="10"/>
  <c r="G2279" i="10"/>
  <c r="F2279" i="10"/>
  <c r="E2279" i="10"/>
  <c r="D2279" i="10"/>
  <c r="A2279" i="10"/>
  <c r="H2278" i="10"/>
  <c r="G2278" i="10"/>
  <c r="F2278" i="10"/>
  <c r="E2278" i="10"/>
  <c r="D2278" i="10"/>
  <c r="A2278" i="10"/>
  <c r="H2277" i="10"/>
  <c r="G2277" i="10"/>
  <c r="F2277" i="10"/>
  <c r="E2277" i="10"/>
  <c r="D2277" i="10"/>
  <c r="A2277" i="10"/>
  <c r="H2276" i="10"/>
  <c r="G2276" i="10"/>
  <c r="F2276" i="10"/>
  <c r="E2276" i="10"/>
  <c r="D2276" i="10"/>
  <c r="A2276" i="10"/>
  <c r="H2275" i="10"/>
  <c r="G2275" i="10"/>
  <c r="F2275" i="10"/>
  <c r="E2275" i="10"/>
  <c r="D2275" i="10"/>
  <c r="A2275" i="10"/>
  <c r="H2274" i="10"/>
  <c r="G2274" i="10"/>
  <c r="F2274" i="10"/>
  <c r="E2274" i="10"/>
  <c r="D2274" i="10"/>
  <c r="A2274" i="10"/>
  <c r="H2273" i="10"/>
  <c r="G2273" i="10"/>
  <c r="F2273" i="10"/>
  <c r="E2273" i="10"/>
  <c r="D2273" i="10"/>
  <c r="A2273" i="10"/>
  <c r="H2272" i="10"/>
  <c r="G2272" i="10"/>
  <c r="F2272" i="10"/>
  <c r="E2272" i="10"/>
  <c r="D2272" i="10"/>
  <c r="A2272" i="10"/>
  <c r="H2271" i="10"/>
  <c r="G2271" i="10"/>
  <c r="F2271" i="10"/>
  <c r="E2271" i="10"/>
  <c r="D2271" i="10"/>
  <c r="A2271" i="10"/>
  <c r="H2270" i="10"/>
  <c r="G2270" i="10"/>
  <c r="F2270" i="10"/>
  <c r="E2270" i="10"/>
  <c r="D2270" i="10"/>
  <c r="A2270" i="10"/>
  <c r="H2269" i="10"/>
  <c r="G2269" i="10"/>
  <c r="F2269" i="10"/>
  <c r="E2269" i="10"/>
  <c r="D2269" i="10"/>
  <c r="A2269" i="10"/>
  <c r="H2268" i="10"/>
  <c r="G2268" i="10"/>
  <c r="F2268" i="10"/>
  <c r="E2268" i="10"/>
  <c r="D2268" i="10"/>
  <c r="A2268" i="10"/>
  <c r="H2267" i="10"/>
  <c r="G2267" i="10"/>
  <c r="F2267" i="10"/>
  <c r="E2267" i="10"/>
  <c r="D2267" i="10"/>
  <c r="A2267" i="10"/>
  <c r="H2266" i="10"/>
  <c r="G2266" i="10"/>
  <c r="F2266" i="10"/>
  <c r="E2266" i="10"/>
  <c r="D2266" i="10"/>
  <c r="A2266" i="10"/>
  <c r="H2265" i="10"/>
  <c r="G2265" i="10"/>
  <c r="F2265" i="10"/>
  <c r="E2265" i="10"/>
  <c r="D2265" i="10"/>
  <c r="A2265" i="10"/>
  <c r="H2264" i="10"/>
  <c r="G2264" i="10"/>
  <c r="F2264" i="10"/>
  <c r="E2264" i="10"/>
  <c r="D2264" i="10"/>
  <c r="A2264" i="10"/>
  <c r="H2263" i="10"/>
  <c r="G2263" i="10"/>
  <c r="F2263" i="10"/>
  <c r="E2263" i="10"/>
  <c r="D2263" i="10"/>
  <c r="A2263" i="10"/>
  <c r="H2262" i="10"/>
  <c r="G2262" i="10"/>
  <c r="F2262" i="10"/>
  <c r="E2262" i="10"/>
  <c r="D2262" i="10"/>
  <c r="A2262" i="10"/>
  <c r="H2261" i="10"/>
  <c r="G2261" i="10"/>
  <c r="F2261" i="10"/>
  <c r="E2261" i="10"/>
  <c r="D2261" i="10"/>
  <c r="A2261" i="10"/>
  <c r="H2260" i="10"/>
  <c r="G2260" i="10"/>
  <c r="F2260" i="10"/>
  <c r="E2260" i="10"/>
  <c r="D2260" i="10"/>
  <c r="A2260" i="10"/>
  <c r="H2259" i="10"/>
  <c r="G2259" i="10"/>
  <c r="F2259" i="10"/>
  <c r="E2259" i="10"/>
  <c r="D2259" i="10"/>
  <c r="A2259" i="10"/>
  <c r="H2258" i="10"/>
  <c r="G2258" i="10"/>
  <c r="F2258" i="10"/>
  <c r="E2258" i="10"/>
  <c r="D2258" i="10"/>
  <c r="A2258" i="10"/>
  <c r="H2257" i="10"/>
  <c r="G2257" i="10"/>
  <c r="F2257" i="10"/>
  <c r="E2257" i="10"/>
  <c r="D2257" i="10"/>
  <c r="A2257" i="10"/>
  <c r="H2256" i="10"/>
  <c r="G2256" i="10"/>
  <c r="F2256" i="10"/>
  <c r="E2256" i="10"/>
  <c r="D2256" i="10"/>
  <c r="A2256" i="10"/>
  <c r="H2255" i="10"/>
  <c r="G2255" i="10"/>
  <c r="F2255" i="10"/>
  <c r="E2255" i="10"/>
  <c r="D2255" i="10"/>
  <c r="A2255" i="10"/>
  <c r="H2254" i="10"/>
  <c r="G2254" i="10"/>
  <c r="F2254" i="10"/>
  <c r="E2254" i="10"/>
  <c r="D2254" i="10"/>
  <c r="A2254" i="10"/>
  <c r="H2253" i="10"/>
  <c r="G2253" i="10"/>
  <c r="F2253" i="10"/>
  <c r="E2253" i="10"/>
  <c r="D2253" i="10"/>
  <c r="A2253" i="10"/>
  <c r="H2252" i="10"/>
  <c r="G2252" i="10"/>
  <c r="F2252" i="10"/>
  <c r="E2252" i="10"/>
  <c r="D2252" i="10"/>
  <c r="A2252" i="10"/>
  <c r="H2251" i="10"/>
  <c r="G2251" i="10"/>
  <c r="F2251" i="10"/>
  <c r="E2251" i="10"/>
  <c r="D2251" i="10"/>
  <c r="A2251" i="10"/>
  <c r="H2250" i="10"/>
  <c r="G2250" i="10"/>
  <c r="F2250" i="10"/>
  <c r="E2250" i="10"/>
  <c r="D2250" i="10"/>
  <c r="A2250" i="10"/>
  <c r="H2249" i="10"/>
  <c r="G2249" i="10"/>
  <c r="F2249" i="10"/>
  <c r="E2249" i="10"/>
  <c r="D2249" i="10"/>
  <c r="A2249" i="10"/>
  <c r="H2248" i="10"/>
  <c r="G2248" i="10"/>
  <c r="F2248" i="10"/>
  <c r="E2248" i="10"/>
  <c r="D2248" i="10"/>
  <c r="A2248" i="10"/>
  <c r="H2247" i="10"/>
  <c r="G2247" i="10"/>
  <c r="F2247" i="10"/>
  <c r="E2247" i="10"/>
  <c r="D2247" i="10"/>
  <c r="A2247" i="10"/>
  <c r="H2246" i="10"/>
  <c r="G2246" i="10"/>
  <c r="F2246" i="10"/>
  <c r="E2246" i="10"/>
  <c r="D2246" i="10"/>
  <c r="A2246" i="10"/>
  <c r="H2245" i="10"/>
  <c r="G2245" i="10"/>
  <c r="F2245" i="10"/>
  <c r="E2245" i="10"/>
  <c r="D2245" i="10"/>
  <c r="A2245" i="10"/>
  <c r="H2244" i="10"/>
  <c r="G2244" i="10"/>
  <c r="F2244" i="10"/>
  <c r="E2244" i="10"/>
  <c r="D2244" i="10"/>
  <c r="A2244" i="10"/>
  <c r="H2243" i="10"/>
  <c r="G2243" i="10"/>
  <c r="F2243" i="10"/>
  <c r="E2243" i="10"/>
  <c r="D2243" i="10"/>
  <c r="A2243" i="10"/>
  <c r="H2242" i="10"/>
  <c r="G2242" i="10"/>
  <c r="F2242" i="10"/>
  <c r="E2242" i="10"/>
  <c r="D2242" i="10"/>
  <c r="A2242" i="10"/>
  <c r="H2241" i="10"/>
  <c r="G2241" i="10"/>
  <c r="F2241" i="10"/>
  <c r="E2241" i="10"/>
  <c r="D2241" i="10"/>
  <c r="A2241" i="10"/>
  <c r="H2240" i="10"/>
  <c r="G2240" i="10"/>
  <c r="F2240" i="10"/>
  <c r="E2240" i="10"/>
  <c r="D2240" i="10"/>
  <c r="A2240" i="10"/>
  <c r="H2239" i="10"/>
  <c r="G2239" i="10"/>
  <c r="F2239" i="10"/>
  <c r="E2239" i="10"/>
  <c r="D2239" i="10"/>
  <c r="A2239" i="10"/>
  <c r="H2238" i="10"/>
  <c r="G2238" i="10"/>
  <c r="F2238" i="10"/>
  <c r="E2238" i="10"/>
  <c r="D2238" i="10"/>
  <c r="A2238" i="10"/>
  <c r="H2237" i="10"/>
  <c r="G2237" i="10"/>
  <c r="F2237" i="10"/>
  <c r="E2237" i="10"/>
  <c r="D2237" i="10"/>
  <c r="A2237" i="10"/>
  <c r="H2236" i="10"/>
  <c r="G2236" i="10"/>
  <c r="F2236" i="10"/>
  <c r="E2236" i="10"/>
  <c r="D2236" i="10"/>
  <c r="A2236" i="10"/>
  <c r="H2235" i="10"/>
  <c r="G2235" i="10"/>
  <c r="F2235" i="10"/>
  <c r="E2235" i="10"/>
  <c r="D2235" i="10"/>
  <c r="A2235" i="10"/>
  <c r="H2234" i="10"/>
  <c r="G2234" i="10"/>
  <c r="F2234" i="10"/>
  <c r="E2234" i="10"/>
  <c r="D2234" i="10"/>
  <c r="A2234" i="10"/>
  <c r="H2233" i="10"/>
  <c r="G2233" i="10"/>
  <c r="F2233" i="10"/>
  <c r="E2233" i="10"/>
  <c r="D2233" i="10"/>
  <c r="A2233" i="10"/>
  <c r="H2232" i="10"/>
  <c r="G2232" i="10"/>
  <c r="F2232" i="10"/>
  <c r="E2232" i="10"/>
  <c r="D2232" i="10"/>
  <c r="A2232" i="10"/>
  <c r="H2231" i="10"/>
  <c r="G2231" i="10"/>
  <c r="F2231" i="10"/>
  <c r="E2231" i="10"/>
  <c r="D2231" i="10"/>
  <c r="A2231" i="10"/>
  <c r="H2230" i="10"/>
  <c r="G2230" i="10"/>
  <c r="F2230" i="10"/>
  <c r="E2230" i="10"/>
  <c r="D2230" i="10"/>
  <c r="A2230" i="10"/>
  <c r="H2229" i="10"/>
  <c r="G2229" i="10"/>
  <c r="F2229" i="10"/>
  <c r="E2229" i="10"/>
  <c r="D2229" i="10"/>
  <c r="A2229" i="10"/>
  <c r="H2228" i="10"/>
  <c r="G2228" i="10"/>
  <c r="F2228" i="10"/>
  <c r="E2228" i="10"/>
  <c r="D2228" i="10"/>
  <c r="A2228" i="10"/>
  <c r="H2227" i="10"/>
  <c r="G2227" i="10"/>
  <c r="F2227" i="10"/>
  <c r="E2227" i="10"/>
  <c r="D2227" i="10"/>
  <c r="A2227" i="10"/>
  <c r="H2226" i="10"/>
  <c r="G2226" i="10"/>
  <c r="F2226" i="10"/>
  <c r="E2226" i="10"/>
  <c r="D2226" i="10"/>
  <c r="A2226" i="10"/>
  <c r="H2225" i="10"/>
  <c r="G2225" i="10"/>
  <c r="F2225" i="10"/>
  <c r="E2225" i="10"/>
  <c r="D2225" i="10"/>
  <c r="A2225" i="10"/>
  <c r="H2224" i="10"/>
  <c r="G2224" i="10"/>
  <c r="F2224" i="10"/>
  <c r="E2224" i="10"/>
  <c r="D2224" i="10"/>
  <c r="A2224" i="10"/>
  <c r="H2223" i="10"/>
  <c r="G2223" i="10"/>
  <c r="F2223" i="10"/>
  <c r="E2223" i="10"/>
  <c r="D2223" i="10"/>
  <c r="A2223" i="10"/>
  <c r="H2222" i="10"/>
  <c r="G2222" i="10"/>
  <c r="F2222" i="10"/>
  <c r="E2222" i="10"/>
  <c r="D2222" i="10"/>
  <c r="A2222" i="10"/>
  <c r="H2221" i="10"/>
  <c r="G2221" i="10"/>
  <c r="F2221" i="10"/>
  <c r="E2221" i="10"/>
  <c r="D2221" i="10"/>
  <c r="A2221" i="10"/>
  <c r="H2220" i="10"/>
  <c r="G2220" i="10"/>
  <c r="F2220" i="10"/>
  <c r="E2220" i="10"/>
  <c r="D2220" i="10"/>
  <c r="A2220" i="10"/>
  <c r="H2219" i="10"/>
  <c r="G2219" i="10"/>
  <c r="F2219" i="10"/>
  <c r="E2219" i="10"/>
  <c r="D2219" i="10"/>
  <c r="A2219" i="10"/>
  <c r="H2218" i="10"/>
  <c r="G2218" i="10"/>
  <c r="F2218" i="10"/>
  <c r="E2218" i="10"/>
  <c r="D2218" i="10"/>
  <c r="A2218" i="10"/>
  <c r="H2217" i="10"/>
  <c r="G2217" i="10"/>
  <c r="F2217" i="10"/>
  <c r="E2217" i="10"/>
  <c r="D2217" i="10"/>
  <c r="A2217" i="10"/>
  <c r="H2216" i="10"/>
  <c r="G2216" i="10"/>
  <c r="F2216" i="10"/>
  <c r="E2216" i="10"/>
  <c r="D2216" i="10"/>
  <c r="A2216" i="10"/>
  <c r="H2215" i="10"/>
  <c r="G2215" i="10"/>
  <c r="F2215" i="10"/>
  <c r="E2215" i="10"/>
  <c r="D2215" i="10"/>
  <c r="A2215" i="10"/>
  <c r="H2214" i="10"/>
  <c r="G2214" i="10"/>
  <c r="F2214" i="10"/>
  <c r="E2214" i="10"/>
  <c r="D2214" i="10"/>
  <c r="A2214" i="10"/>
  <c r="H2213" i="10"/>
  <c r="G2213" i="10"/>
  <c r="F2213" i="10"/>
  <c r="E2213" i="10"/>
  <c r="D2213" i="10"/>
  <c r="A2213" i="10"/>
  <c r="H2212" i="10"/>
  <c r="G2212" i="10"/>
  <c r="F2212" i="10"/>
  <c r="E2212" i="10"/>
  <c r="D2212" i="10"/>
  <c r="A2212" i="10"/>
  <c r="H2211" i="10"/>
  <c r="G2211" i="10"/>
  <c r="F2211" i="10"/>
  <c r="E2211" i="10"/>
  <c r="D2211" i="10"/>
  <c r="A2211" i="10"/>
  <c r="H2210" i="10"/>
  <c r="G2210" i="10"/>
  <c r="F2210" i="10"/>
  <c r="E2210" i="10"/>
  <c r="D2210" i="10"/>
  <c r="A2210" i="10"/>
  <c r="H2209" i="10"/>
  <c r="G2209" i="10"/>
  <c r="F2209" i="10"/>
  <c r="E2209" i="10"/>
  <c r="D2209" i="10"/>
  <c r="A2209" i="10"/>
  <c r="H2208" i="10"/>
  <c r="G2208" i="10"/>
  <c r="F2208" i="10"/>
  <c r="E2208" i="10"/>
  <c r="D2208" i="10"/>
  <c r="A2208" i="10"/>
  <c r="H2207" i="10"/>
  <c r="G2207" i="10"/>
  <c r="F2207" i="10"/>
  <c r="E2207" i="10"/>
  <c r="D2207" i="10"/>
  <c r="A2207" i="10"/>
  <c r="H2206" i="10"/>
  <c r="G2206" i="10"/>
  <c r="F2206" i="10"/>
  <c r="E2206" i="10"/>
  <c r="D2206" i="10"/>
  <c r="A2206" i="10"/>
  <c r="H2205" i="10"/>
  <c r="G2205" i="10"/>
  <c r="F2205" i="10"/>
  <c r="E2205" i="10"/>
  <c r="D2205" i="10"/>
  <c r="A2205" i="10"/>
  <c r="H2204" i="10"/>
  <c r="G2204" i="10"/>
  <c r="F2204" i="10"/>
  <c r="E2204" i="10"/>
  <c r="D2204" i="10"/>
  <c r="A2204" i="10"/>
  <c r="H2203" i="10"/>
  <c r="G2203" i="10"/>
  <c r="F2203" i="10"/>
  <c r="E2203" i="10"/>
  <c r="D2203" i="10"/>
  <c r="A2203" i="10"/>
  <c r="H2202" i="10"/>
  <c r="G2202" i="10"/>
  <c r="F2202" i="10"/>
  <c r="E2202" i="10"/>
  <c r="D2202" i="10"/>
  <c r="A2202" i="10"/>
  <c r="H2201" i="10"/>
  <c r="G2201" i="10"/>
  <c r="F2201" i="10"/>
  <c r="E2201" i="10"/>
  <c r="D2201" i="10"/>
  <c r="A2201" i="10"/>
  <c r="H2200" i="10"/>
  <c r="G2200" i="10"/>
  <c r="F2200" i="10"/>
  <c r="E2200" i="10"/>
  <c r="D2200" i="10"/>
  <c r="A2200" i="10"/>
  <c r="H2199" i="10"/>
  <c r="G2199" i="10"/>
  <c r="F2199" i="10"/>
  <c r="E2199" i="10"/>
  <c r="D2199" i="10"/>
  <c r="A2199" i="10"/>
  <c r="H2198" i="10"/>
  <c r="G2198" i="10"/>
  <c r="F2198" i="10"/>
  <c r="E2198" i="10"/>
  <c r="D2198" i="10"/>
  <c r="A2198" i="10"/>
  <c r="H2197" i="10"/>
  <c r="G2197" i="10"/>
  <c r="F2197" i="10"/>
  <c r="E2197" i="10"/>
  <c r="D2197" i="10"/>
  <c r="A2197" i="10"/>
  <c r="H2196" i="10"/>
  <c r="G2196" i="10"/>
  <c r="F2196" i="10"/>
  <c r="E2196" i="10"/>
  <c r="D2196" i="10"/>
  <c r="A2196" i="10"/>
  <c r="H2195" i="10"/>
  <c r="G2195" i="10"/>
  <c r="F2195" i="10"/>
  <c r="E2195" i="10"/>
  <c r="D2195" i="10"/>
  <c r="A2195" i="10"/>
  <c r="H2194" i="10"/>
  <c r="G2194" i="10"/>
  <c r="F2194" i="10"/>
  <c r="E2194" i="10"/>
  <c r="D2194" i="10"/>
  <c r="A2194" i="10"/>
  <c r="H2193" i="10"/>
  <c r="G2193" i="10"/>
  <c r="F2193" i="10"/>
  <c r="E2193" i="10"/>
  <c r="D2193" i="10"/>
  <c r="A2193" i="10"/>
  <c r="H2192" i="10"/>
  <c r="G2192" i="10"/>
  <c r="F2192" i="10"/>
  <c r="E2192" i="10"/>
  <c r="D2192" i="10"/>
  <c r="A2192" i="10"/>
  <c r="H2191" i="10"/>
  <c r="G2191" i="10"/>
  <c r="F2191" i="10"/>
  <c r="E2191" i="10"/>
  <c r="D2191" i="10"/>
  <c r="A2191" i="10"/>
  <c r="H2190" i="10"/>
  <c r="G2190" i="10"/>
  <c r="F2190" i="10"/>
  <c r="E2190" i="10"/>
  <c r="D2190" i="10"/>
  <c r="A2190" i="10"/>
  <c r="H2189" i="10"/>
  <c r="G2189" i="10"/>
  <c r="F2189" i="10"/>
  <c r="E2189" i="10"/>
  <c r="D2189" i="10"/>
  <c r="A2189" i="10"/>
  <c r="H2188" i="10"/>
  <c r="G2188" i="10"/>
  <c r="F2188" i="10"/>
  <c r="E2188" i="10"/>
  <c r="D2188" i="10"/>
  <c r="A2188" i="10"/>
  <c r="H2187" i="10"/>
  <c r="G2187" i="10"/>
  <c r="F2187" i="10"/>
  <c r="E2187" i="10"/>
  <c r="D2187" i="10"/>
  <c r="A2187" i="10"/>
  <c r="H2186" i="10"/>
  <c r="G2186" i="10"/>
  <c r="F2186" i="10"/>
  <c r="E2186" i="10"/>
  <c r="D2186" i="10"/>
  <c r="A2186" i="10"/>
  <c r="H2185" i="10"/>
  <c r="G2185" i="10"/>
  <c r="F2185" i="10"/>
  <c r="E2185" i="10"/>
  <c r="D2185" i="10"/>
  <c r="A2185" i="10"/>
  <c r="H2184" i="10"/>
  <c r="G2184" i="10"/>
  <c r="F2184" i="10"/>
  <c r="E2184" i="10"/>
  <c r="D2184" i="10"/>
  <c r="A2184" i="10"/>
  <c r="H2183" i="10"/>
  <c r="G2183" i="10"/>
  <c r="F2183" i="10"/>
  <c r="E2183" i="10"/>
  <c r="D2183" i="10"/>
  <c r="A2183" i="10"/>
  <c r="H2182" i="10"/>
  <c r="G2182" i="10"/>
  <c r="F2182" i="10"/>
  <c r="E2182" i="10"/>
  <c r="D2182" i="10"/>
  <c r="A2182" i="10"/>
  <c r="H2181" i="10"/>
  <c r="G2181" i="10"/>
  <c r="F2181" i="10"/>
  <c r="E2181" i="10"/>
  <c r="D2181" i="10"/>
  <c r="A2181" i="10"/>
  <c r="H2180" i="10"/>
  <c r="G2180" i="10"/>
  <c r="F2180" i="10"/>
  <c r="E2180" i="10"/>
  <c r="D2180" i="10"/>
  <c r="A2180" i="10"/>
  <c r="H2179" i="10"/>
  <c r="G2179" i="10"/>
  <c r="F2179" i="10"/>
  <c r="E2179" i="10"/>
  <c r="D2179" i="10"/>
  <c r="A2179" i="10"/>
  <c r="H2178" i="10"/>
  <c r="G2178" i="10"/>
  <c r="F2178" i="10"/>
  <c r="E2178" i="10"/>
  <c r="D2178" i="10"/>
  <c r="A2178" i="10"/>
  <c r="H2177" i="10"/>
  <c r="G2177" i="10"/>
  <c r="F2177" i="10"/>
  <c r="E2177" i="10"/>
  <c r="D2177" i="10"/>
  <c r="A2177" i="10"/>
  <c r="H2176" i="10"/>
  <c r="G2176" i="10"/>
  <c r="F2176" i="10"/>
  <c r="E2176" i="10"/>
  <c r="D2176" i="10"/>
  <c r="A2176" i="10"/>
  <c r="H2175" i="10"/>
  <c r="G2175" i="10"/>
  <c r="F2175" i="10"/>
  <c r="E2175" i="10"/>
  <c r="D2175" i="10"/>
  <c r="A2175" i="10"/>
  <c r="H2174" i="10"/>
  <c r="G2174" i="10"/>
  <c r="F2174" i="10"/>
  <c r="E2174" i="10"/>
  <c r="D2174" i="10"/>
  <c r="A2174" i="10"/>
  <c r="H2173" i="10"/>
  <c r="G2173" i="10"/>
  <c r="F2173" i="10"/>
  <c r="E2173" i="10"/>
  <c r="D2173" i="10"/>
  <c r="A2173" i="10"/>
  <c r="H2172" i="10"/>
  <c r="G2172" i="10"/>
  <c r="F2172" i="10"/>
  <c r="E2172" i="10"/>
  <c r="D2172" i="10"/>
  <c r="A2172" i="10"/>
  <c r="H2171" i="10"/>
  <c r="G2171" i="10"/>
  <c r="F2171" i="10"/>
  <c r="E2171" i="10"/>
  <c r="D2171" i="10"/>
  <c r="A2171" i="10"/>
  <c r="H2170" i="10"/>
  <c r="G2170" i="10"/>
  <c r="F2170" i="10"/>
  <c r="E2170" i="10"/>
  <c r="D2170" i="10"/>
  <c r="A2170" i="10"/>
  <c r="H2169" i="10"/>
  <c r="G2169" i="10"/>
  <c r="F2169" i="10"/>
  <c r="E2169" i="10"/>
  <c r="D2169" i="10"/>
  <c r="A2169" i="10"/>
  <c r="H2168" i="10"/>
  <c r="G2168" i="10"/>
  <c r="F2168" i="10"/>
  <c r="E2168" i="10"/>
  <c r="D2168" i="10"/>
  <c r="A2168" i="10"/>
  <c r="H2167" i="10"/>
  <c r="G2167" i="10"/>
  <c r="F2167" i="10"/>
  <c r="E2167" i="10"/>
  <c r="D2167" i="10"/>
  <c r="A2167" i="10"/>
  <c r="H2166" i="10"/>
  <c r="G2166" i="10"/>
  <c r="F2166" i="10"/>
  <c r="E2166" i="10"/>
  <c r="D2166" i="10"/>
  <c r="A2166" i="10"/>
  <c r="H2165" i="10"/>
  <c r="G2165" i="10"/>
  <c r="F2165" i="10"/>
  <c r="E2165" i="10"/>
  <c r="D2165" i="10"/>
  <c r="A2165" i="10"/>
  <c r="H2164" i="10"/>
  <c r="G2164" i="10"/>
  <c r="F2164" i="10"/>
  <c r="E2164" i="10"/>
  <c r="D2164" i="10"/>
  <c r="A2164" i="10"/>
  <c r="H2163" i="10"/>
  <c r="G2163" i="10"/>
  <c r="F2163" i="10"/>
  <c r="E2163" i="10"/>
  <c r="D2163" i="10"/>
  <c r="A2163" i="10"/>
  <c r="H2162" i="10"/>
  <c r="G2162" i="10"/>
  <c r="F2162" i="10"/>
  <c r="E2162" i="10"/>
  <c r="D2162" i="10"/>
  <c r="A2162" i="10"/>
  <c r="H2161" i="10"/>
  <c r="G2161" i="10"/>
  <c r="F2161" i="10"/>
  <c r="E2161" i="10"/>
  <c r="D2161" i="10"/>
  <c r="A2161" i="10"/>
  <c r="H2160" i="10"/>
  <c r="G2160" i="10"/>
  <c r="F2160" i="10"/>
  <c r="E2160" i="10"/>
  <c r="D2160" i="10"/>
  <c r="A2160" i="10"/>
  <c r="H2159" i="10"/>
  <c r="G2159" i="10"/>
  <c r="F2159" i="10"/>
  <c r="E2159" i="10"/>
  <c r="D2159" i="10"/>
  <c r="A2159" i="10"/>
  <c r="H2158" i="10"/>
  <c r="G2158" i="10"/>
  <c r="F2158" i="10"/>
  <c r="E2158" i="10"/>
  <c r="D2158" i="10"/>
  <c r="A2158" i="10"/>
  <c r="H2157" i="10"/>
  <c r="G2157" i="10"/>
  <c r="F2157" i="10"/>
  <c r="E2157" i="10"/>
  <c r="D2157" i="10"/>
  <c r="A2157" i="10"/>
  <c r="H2156" i="10"/>
  <c r="G2156" i="10"/>
  <c r="F2156" i="10"/>
  <c r="E2156" i="10"/>
  <c r="D2156" i="10"/>
  <c r="A2156" i="10"/>
  <c r="H2155" i="10"/>
  <c r="G2155" i="10"/>
  <c r="F2155" i="10"/>
  <c r="E2155" i="10"/>
  <c r="D2155" i="10"/>
  <c r="A2155" i="10"/>
  <c r="H2154" i="10"/>
  <c r="G2154" i="10"/>
  <c r="F2154" i="10"/>
  <c r="E2154" i="10"/>
  <c r="D2154" i="10"/>
  <c r="A2154" i="10"/>
  <c r="H2153" i="10"/>
  <c r="G2153" i="10"/>
  <c r="F2153" i="10"/>
  <c r="E2153" i="10"/>
  <c r="D2153" i="10"/>
  <c r="A2153" i="10"/>
  <c r="H2152" i="10"/>
  <c r="G2152" i="10"/>
  <c r="F2152" i="10"/>
  <c r="E2152" i="10"/>
  <c r="D2152" i="10"/>
  <c r="A2152" i="10"/>
  <c r="H2151" i="10"/>
  <c r="G2151" i="10"/>
  <c r="F2151" i="10"/>
  <c r="E2151" i="10"/>
  <c r="D2151" i="10"/>
  <c r="A2151" i="10"/>
  <c r="H2150" i="10"/>
  <c r="G2150" i="10"/>
  <c r="F2150" i="10"/>
  <c r="E2150" i="10"/>
  <c r="D2150" i="10"/>
  <c r="A2150" i="10"/>
  <c r="H2149" i="10"/>
  <c r="G2149" i="10"/>
  <c r="F2149" i="10"/>
  <c r="E2149" i="10"/>
  <c r="D2149" i="10"/>
  <c r="A2149" i="10"/>
  <c r="H2148" i="10"/>
  <c r="G2148" i="10"/>
  <c r="F2148" i="10"/>
  <c r="E2148" i="10"/>
  <c r="D2148" i="10"/>
  <c r="A2148" i="10"/>
  <c r="H2147" i="10"/>
  <c r="G2147" i="10"/>
  <c r="F2147" i="10"/>
  <c r="E2147" i="10"/>
  <c r="D2147" i="10"/>
  <c r="A2147" i="10"/>
  <c r="H2146" i="10"/>
  <c r="G2146" i="10"/>
  <c r="F2146" i="10"/>
  <c r="E2146" i="10"/>
  <c r="D2146" i="10"/>
  <c r="A2146" i="10"/>
  <c r="H2145" i="10"/>
  <c r="G2145" i="10"/>
  <c r="F2145" i="10"/>
  <c r="E2145" i="10"/>
  <c r="D2145" i="10"/>
  <c r="A2145" i="10"/>
  <c r="H2144" i="10"/>
  <c r="G2144" i="10"/>
  <c r="F2144" i="10"/>
  <c r="E2144" i="10"/>
  <c r="D2144" i="10"/>
  <c r="A2144" i="10"/>
  <c r="H2143" i="10"/>
  <c r="G2143" i="10"/>
  <c r="F2143" i="10"/>
  <c r="E2143" i="10"/>
  <c r="D2143" i="10"/>
  <c r="A2143" i="10"/>
  <c r="H2142" i="10"/>
  <c r="G2142" i="10"/>
  <c r="F2142" i="10"/>
  <c r="E2142" i="10"/>
  <c r="D2142" i="10"/>
  <c r="A2142" i="10"/>
  <c r="H2141" i="10"/>
  <c r="G2141" i="10"/>
  <c r="F2141" i="10"/>
  <c r="E2141" i="10"/>
  <c r="D2141" i="10"/>
  <c r="A2141" i="10"/>
  <c r="H2140" i="10"/>
  <c r="G2140" i="10"/>
  <c r="F2140" i="10"/>
  <c r="E2140" i="10"/>
  <c r="D2140" i="10"/>
  <c r="A2140" i="10"/>
  <c r="H2139" i="10"/>
  <c r="G2139" i="10"/>
  <c r="F2139" i="10"/>
  <c r="E2139" i="10"/>
  <c r="D2139" i="10"/>
  <c r="A2139" i="10"/>
  <c r="H2138" i="10"/>
  <c r="G2138" i="10"/>
  <c r="F2138" i="10"/>
  <c r="E2138" i="10"/>
  <c r="D2138" i="10"/>
  <c r="A2138" i="10"/>
  <c r="H2137" i="10"/>
  <c r="G2137" i="10"/>
  <c r="F2137" i="10"/>
  <c r="E2137" i="10"/>
  <c r="D2137" i="10"/>
  <c r="A2137" i="10"/>
  <c r="H2136" i="10"/>
  <c r="G2136" i="10"/>
  <c r="F2136" i="10"/>
  <c r="E2136" i="10"/>
  <c r="D2136" i="10"/>
  <c r="A2136" i="10"/>
  <c r="H2135" i="10"/>
  <c r="G2135" i="10"/>
  <c r="F2135" i="10"/>
  <c r="E2135" i="10"/>
  <c r="D2135" i="10"/>
  <c r="A2135" i="10"/>
  <c r="H2134" i="10"/>
  <c r="G2134" i="10"/>
  <c r="F2134" i="10"/>
  <c r="E2134" i="10"/>
  <c r="D2134" i="10"/>
  <c r="A2134" i="10"/>
  <c r="H2133" i="10"/>
  <c r="G2133" i="10"/>
  <c r="F2133" i="10"/>
  <c r="E2133" i="10"/>
  <c r="D2133" i="10"/>
  <c r="A2133" i="10"/>
  <c r="H2132" i="10"/>
  <c r="G2132" i="10"/>
  <c r="F2132" i="10"/>
  <c r="E2132" i="10"/>
  <c r="D2132" i="10"/>
  <c r="A2132" i="10"/>
  <c r="H2131" i="10"/>
  <c r="G2131" i="10"/>
  <c r="F2131" i="10"/>
  <c r="E2131" i="10"/>
  <c r="D2131" i="10"/>
  <c r="A2131" i="10"/>
  <c r="H2130" i="10"/>
  <c r="G2130" i="10"/>
  <c r="F2130" i="10"/>
  <c r="E2130" i="10"/>
  <c r="D2130" i="10"/>
  <c r="A2130" i="10"/>
  <c r="H2129" i="10"/>
  <c r="G2129" i="10"/>
  <c r="F2129" i="10"/>
  <c r="E2129" i="10"/>
  <c r="D2129" i="10"/>
  <c r="A2129" i="10"/>
  <c r="H2128" i="10"/>
  <c r="G2128" i="10"/>
  <c r="F2128" i="10"/>
  <c r="E2128" i="10"/>
  <c r="D2128" i="10"/>
  <c r="A2128" i="10"/>
  <c r="H2127" i="10"/>
  <c r="G2127" i="10"/>
  <c r="F2127" i="10"/>
  <c r="E2127" i="10"/>
  <c r="D2127" i="10"/>
  <c r="A2127" i="10"/>
  <c r="H2126" i="10"/>
  <c r="G2126" i="10"/>
  <c r="F2126" i="10"/>
  <c r="E2126" i="10"/>
  <c r="D2126" i="10"/>
  <c r="A2126" i="10"/>
  <c r="H2125" i="10"/>
  <c r="G2125" i="10"/>
  <c r="F2125" i="10"/>
  <c r="E2125" i="10"/>
  <c r="D2125" i="10"/>
  <c r="A2125" i="10"/>
  <c r="H2124" i="10"/>
  <c r="G2124" i="10"/>
  <c r="F2124" i="10"/>
  <c r="E2124" i="10"/>
  <c r="D2124" i="10"/>
  <c r="A2124" i="10"/>
  <c r="H2123" i="10"/>
  <c r="G2123" i="10"/>
  <c r="F2123" i="10"/>
  <c r="E2123" i="10"/>
  <c r="D2123" i="10"/>
  <c r="A2123" i="10"/>
  <c r="H2122" i="10"/>
  <c r="G2122" i="10"/>
  <c r="F2122" i="10"/>
  <c r="E2122" i="10"/>
  <c r="D2122" i="10"/>
  <c r="A2122" i="10"/>
  <c r="H2121" i="10"/>
  <c r="G2121" i="10"/>
  <c r="F2121" i="10"/>
  <c r="E2121" i="10"/>
  <c r="D2121" i="10"/>
  <c r="A2121" i="10"/>
  <c r="H2120" i="10"/>
  <c r="G2120" i="10"/>
  <c r="F2120" i="10"/>
  <c r="E2120" i="10"/>
  <c r="D2120" i="10"/>
  <c r="A2120" i="10"/>
  <c r="H2119" i="10"/>
  <c r="G2119" i="10"/>
  <c r="F2119" i="10"/>
  <c r="E2119" i="10"/>
  <c r="D2119" i="10"/>
  <c r="A2119" i="10"/>
  <c r="H2118" i="10"/>
  <c r="G2118" i="10"/>
  <c r="F2118" i="10"/>
  <c r="E2118" i="10"/>
  <c r="D2118" i="10"/>
  <c r="A2118" i="10"/>
  <c r="H2117" i="10"/>
  <c r="G2117" i="10"/>
  <c r="F2117" i="10"/>
  <c r="E2117" i="10"/>
  <c r="D2117" i="10"/>
  <c r="A2117" i="10"/>
  <c r="H2116" i="10"/>
  <c r="G2116" i="10"/>
  <c r="F2116" i="10"/>
  <c r="E2116" i="10"/>
  <c r="D2116" i="10"/>
  <c r="A2116" i="10"/>
  <c r="H2115" i="10"/>
  <c r="G2115" i="10"/>
  <c r="F2115" i="10"/>
  <c r="E2115" i="10"/>
  <c r="D2115" i="10"/>
  <c r="A2115" i="10"/>
  <c r="H2114" i="10"/>
  <c r="G2114" i="10"/>
  <c r="F2114" i="10"/>
  <c r="E2114" i="10"/>
  <c r="D2114" i="10"/>
  <c r="A2114" i="10"/>
  <c r="H2113" i="10"/>
  <c r="G2113" i="10"/>
  <c r="F2113" i="10"/>
  <c r="E2113" i="10"/>
  <c r="D2113" i="10"/>
  <c r="A2113" i="10"/>
  <c r="H2112" i="10"/>
  <c r="G2112" i="10"/>
  <c r="F2112" i="10"/>
  <c r="E2112" i="10"/>
  <c r="D2112" i="10"/>
  <c r="A2112" i="10"/>
  <c r="H2111" i="10"/>
  <c r="G2111" i="10"/>
  <c r="F2111" i="10"/>
  <c r="E2111" i="10"/>
  <c r="D2111" i="10"/>
  <c r="A2111" i="10"/>
  <c r="H2110" i="10"/>
  <c r="G2110" i="10"/>
  <c r="F2110" i="10"/>
  <c r="E2110" i="10"/>
  <c r="D2110" i="10"/>
  <c r="A2110" i="10"/>
  <c r="H2109" i="10"/>
  <c r="G2109" i="10"/>
  <c r="F2109" i="10"/>
  <c r="E2109" i="10"/>
  <c r="D2109" i="10"/>
  <c r="A2109" i="10"/>
  <c r="H2108" i="10"/>
  <c r="G2108" i="10"/>
  <c r="F2108" i="10"/>
  <c r="E2108" i="10"/>
  <c r="D2108" i="10"/>
  <c r="A2108" i="10"/>
  <c r="H2107" i="10"/>
  <c r="G2107" i="10"/>
  <c r="F2107" i="10"/>
  <c r="E2107" i="10"/>
  <c r="D2107" i="10"/>
  <c r="A2107" i="10"/>
  <c r="H2106" i="10"/>
  <c r="G2106" i="10"/>
  <c r="F2106" i="10"/>
  <c r="E2106" i="10"/>
  <c r="D2106" i="10"/>
  <c r="A2106" i="10"/>
  <c r="H2105" i="10"/>
  <c r="G2105" i="10"/>
  <c r="F2105" i="10"/>
  <c r="E2105" i="10"/>
  <c r="D2105" i="10"/>
  <c r="A2105" i="10"/>
  <c r="H2104" i="10"/>
  <c r="G2104" i="10"/>
  <c r="F2104" i="10"/>
  <c r="E2104" i="10"/>
  <c r="D2104" i="10"/>
  <c r="A2104" i="10"/>
  <c r="H2103" i="10"/>
  <c r="G2103" i="10"/>
  <c r="F2103" i="10"/>
  <c r="E2103" i="10"/>
  <c r="D2103" i="10"/>
  <c r="A2103" i="10"/>
  <c r="H2102" i="10"/>
  <c r="G2102" i="10"/>
  <c r="F2102" i="10"/>
  <c r="E2102" i="10"/>
  <c r="D2102" i="10"/>
  <c r="A2102" i="10"/>
  <c r="H2101" i="10"/>
  <c r="G2101" i="10"/>
  <c r="F2101" i="10"/>
  <c r="E2101" i="10"/>
  <c r="D2101" i="10"/>
  <c r="A2101" i="10"/>
  <c r="H2100" i="10"/>
  <c r="G2100" i="10"/>
  <c r="F2100" i="10"/>
  <c r="E2100" i="10"/>
  <c r="D2100" i="10"/>
  <c r="A2100" i="10"/>
  <c r="H2099" i="10"/>
  <c r="G2099" i="10"/>
  <c r="F2099" i="10"/>
  <c r="E2099" i="10"/>
  <c r="D2099" i="10"/>
  <c r="A2099" i="10"/>
  <c r="H2098" i="10"/>
  <c r="G2098" i="10"/>
  <c r="F2098" i="10"/>
  <c r="E2098" i="10"/>
  <c r="D2098" i="10"/>
  <c r="A2098" i="10"/>
  <c r="H2097" i="10"/>
  <c r="G2097" i="10"/>
  <c r="F2097" i="10"/>
  <c r="E2097" i="10"/>
  <c r="D2097" i="10"/>
  <c r="A2097" i="10"/>
  <c r="H2096" i="10"/>
  <c r="G2096" i="10"/>
  <c r="F2096" i="10"/>
  <c r="E2096" i="10"/>
  <c r="D2096" i="10"/>
  <c r="A2096" i="10"/>
  <c r="H2095" i="10"/>
  <c r="G2095" i="10"/>
  <c r="F2095" i="10"/>
  <c r="E2095" i="10"/>
  <c r="D2095" i="10"/>
  <c r="A2095" i="10"/>
  <c r="H2094" i="10"/>
  <c r="G2094" i="10"/>
  <c r="F2094" i="10"/>
  <c r="E2094" i="10"/>
  <c r="D2094" i="10"/>
  <c r="A2094" i="10"/>
  <c r="H2093" i="10"/>
  <c r="G2093" i="10"/>
  <c r="F2093" i="10"/>
  <c r="E2093" i="10"/>
  <c r="D2093" i="10"/>
  <c r="A2093" i="10"/>
  <c r="H2092" i="10"/>
  <c r="G2092" i="10"/>
  <c r="F2092" i="10"/>
  <c r="E2092" i="10"/>
  <c r="D2092" i="10"/>
  <c r="A2092" i="10"/>
  <c r="H2091" i="10"/>
  <c r="G2091" i="10"/>
  <c r="F2091" i="10"/>
  <c r="E2091" i="10"/>
  <c r="D2091" i="10"/>
  <c r="A2091" i="10"/>
  <c r="H2090" i="10"/>
  <c r="G2090" i="10"/>
  <c r="F2090" i="10"/>
  <c r="E2090" i="10"/>
  <c r="D2090" i="10"/>
  <c r="A2090" i="10"/>
  <c r="H2089" i="10"/>
  <c r="G2089" i="10"/>
  <c r="F2089" i="10"/>
  <c r="E2089" i="10"/>
  <c r="D2089" i="10"/>
  <c r="A2089" i="10"/>
  <c r="H2088" i="10"/>
  <c r="G2088" i="10"/>
  <c r="F2088" i="10"/>
  <c r="E2088" i="10"/>
  <c r="D2088" i="10"/>
  <c r="A2088" i="10"/>
  <c r="H2087" i="10"/>
  <c r="G2087" i="10"/>
  <c r="F2087" i="10"/>
  <c r="E2087" i="10"/>
  <c r="D2087" i="10"/>
  <c r="A2087" i="10"/>
  <c r="H2086" i="10"/>
  <c r="G2086" i="10"/>
  <c r="F2086" i="10"/>
  <c r="E2086" i="10"/>
  <c r="D2086" i="10"/>
  <c r="A2086" i="10"/>
  <c r="H2085" i="10"/>
  <c r="G2085" i="10"/>
  <c r="F2085" i="10"/>
  <c r="E2085" i="10"/>
  <c r="D2085" i="10"/>
  <c r="A2085" i="10"/>
  <c r="H2084" i="10"/>
  <c r="G2084" i="10"/>
  <c r="F2084" i="10"/>
  <c r="E2084" i="10"/>
  <c r="D2084" i="10"/>
  <c r="A2084" i="10"/>
  <c r="H2083" i="10"/>
  <c r="G2083" i="10"/>
  <c r="F2083" i="10"/>
  <c r="E2083" i="10"/>
  <c r="D2083" i="10"/>
  <c r="A2083" i="10"/>
  <c r="H2082" i="10"/>
  <c r="G2082" i="10"/>
  <c r="F2082" i="10"/>
  <c r="E2082" i="10"/>
  <c r="D2082" i="10"/>
  <c r="A2082" i="10"/>
  <c r="H2081" i="10"/>
  <c r="G2081" i="10"/>
  <c r="F2081" i="10"/>
  <c r="E2081" i="10"/>
  <c r="D2081" i="10"/>
  <c r="A2081" i="10"/>
  <c r="H2080" i="10"/>
  <c r="G2080" i="10"/>
  <c r="F2080" i="10"/>
  <c r="E2080" i="10"/>
  <c r="D2080" i="10"/>
  <c r="A2080" i="10"/>
  <c r="H2079" i="10"/>
  <c r="G2079" i="10"/>
  <c r="F2079" i="10"/>
  <c r="E2079" i="10"/>
  <c r="D2079" i="10"/>
  <c r="A2079" i="10"/>
  <c r="H2078" i="10"/>
  <c r="G2078" i="10"/>
  <c r="F2078" i="10"/>
  <c r="E2078" i="10"/>
  <c r="D2078" i="10"/>
  <c r="A2078" i="10"/>
  <c r="H2077" i="10"/>
  <c r="G2077" i="10"/>
  <c r="F2077" i="10"/>
  <c r="E2077" i="10"/>
  <c r="D2077" i="10"/>
  <c r="A2077" i="10"/>
  <c r="H2076" i="10"/>
  <c r="G2076" i="10"/>
  <c r="F2076" i="10"/>
  <c r="E2076" i="10"/>
  <c r="D2076" i="10"/>
  <c r="A2076" i="10"/>
  <c r="H2075" i="10"/>
  <c r="G2075" i="10"/>
  <c r="F2075" i="10"/>
  <c r="E2075" i="10"/>
  <c r="D2075" i="10"/>
  <c r="A2075" i="10"/>
  <c r="H2074" i="10"/>
  <c r="G2074" i="10"/>
  <c r="F2074" i="10"/>
  <c r="E2074" i="10"/>
  <c r="D2074" i="10"/>
  <c r="A2074" i="10"/>
  <c r="H2073" i="10"/>
  <c r="G2073" i="10"/>
  <c r="F2073" i="10"/>
  <c r="E2073" i="10"/>
  <c r="D2073" i="10"/>
  <c r="A2073" i="10"/>
  <c r="H2072" i="10"/>
  <c r="G2072" i="10"/>
  <c r="F2072" i="10"/>
  <c r="E2072" i="10"/>
  <c r="D2072" i="10"/>
  <c r="A2072" i="10"/>
  <c r="H2071" i="10"/>
  <c r="G2071" i="10"/>
  <c r="F2071" i="10"/>
  <c r="E2071" i="10"/>
  <c r="D2071" i="10"/>
  <c r="A2071" i="10"/>
  <c r="H2070" i="10"/>
  <c r="G2070" i="10"/>
  <c r="F2070" i="10"/>
  <c r="E2070" i="10"/>
  <c r="D2070" i="10"/>
  <c r="A2070" i="10"/>
  <c r="H2069" i="10"/>
  <c r="G2069" i="10"/>
  <c r="F2069" i="10"/>
  <c r="E2069" i="10"/>
  <c r="D2069" i="10"/>
  <c r="A2069" i="10"/>
  <c r="H2068" i="10"/>
  <c r="G2068" i="10"/>
  <c r="F2068" i="10"/>
  <c r="E2068" i="10"/>
  <c r="D2068" i="10"/>
  <c r="A2068" i="10"/>
  <c r="H2067" i="10"/>
  <c r="G2067" i="10"/>
  <c r="F2067" i="10"/>
  <c r="E2067" i="10"/>
  <c r="D2067" i="10"/>
  <c r="A2067" i="10"/>
  <c r="H2066" i="10"/>
  <c r="G2066" i="10"/>
  <c r="F2066" i="10"/>
  <c r="E2066" i="10"/>
  <c r="D2066" i="10"/>
  <c r="A2066" i="10"/>
  <c r="H2065" i="10"/>
  <c r="G2065" i="10"/>
  <c r="F2065" i="10"/>
  <c r="E2065" i="10"/>
  <c r="D2065" i="10"/>
  <c r="A2065" i="10"/>
  <c r="H2064" i="10"/>
  <c r="G2064" i="10"/>
  <c r="F2064" i="10"/>
  <c r="E2064" i="10"/>
  <c r="D2064" i="10"/>
  <c r="A2064" i="10"/>
  <c r="H2063" i="10"/>
  <c r="G2063" i="10"/>
  <c r="F2063" i="10"/>
  <c r="E2063" i="10"/>
  <c r="D2063" i="10"/>
  <c r="A2063" i="10"/>
  <c r="H2062" i="10"/>
  <c r="G2062" i="10"/>
  <c r="F2062" i="10"/>
  <c r="E2062" i="10"/>
  <c r="D2062" i="10"/>
  <c r="A2062" i="10"/>
  <c r="H2061" i="10"/>
  <c r="G2061" i="10"/>
  <c r="F2061" i="10"/>
  <c r="E2061" i="10"/>
  <c r="D2061" i="10"/>
  <c r="A2061" i="10"/>
  <c r="H2060" i="10"/>
  <c r="G2060" i="10"/>
  <c r="F2060" i="10"/>
  <c r="E2060" i="10"/>
  <c r="D2060" i="10"/>
  <c r="A2060" i="10"/>
  <c r="H2059" i="10"/>
  <c r="G2059" i="10"/>
  <c r="F2059" i="10"/>
  <c r="E2059" i="10"/>
  <c r="D2059" i="10"/>
  <c r="A2059" i="10"/>
  <c r="H2058" i="10"/>
  <c r="G2058" i="10"/>
  <c r="F2058" i="10"/>
  <c r="E2058" i="10"/>
  <c r="D2058" i="10"/>
  <c r="A2058" i="10"/>
  <c r="H2057" i="10"/>
  <c r="G2057" i="10"/>
  <c r="F2057" i="10"/>
  <c r="E2057" i="10"/>
  <c r="D2057" i="10"/>
  <c r="A2057" i="10"/>
  <c r="H2056" i="10"/>
  <c r="G2056" i="10"/>
  <c r="F2056" i="10"/>
  <c r="E2056" i="10"/>
  <c r="D2056" i="10"/>
  <c r="A2056" i="10"/>
  <c r="H2055" i="10"/>
  <c r="G2055" i="10"/>
  <c r="F2055" i="10"/>
  <c r="E2055" i="10"/>
  <c r="D2055" i="10"/>
  <c r="A2055" i="10"/>
  <c r="H2054" i="10"/>
  <c r="G2054" i="10"/>
  <c r="F2054" i="10"/>
  <c r="E2054" i="10"/>
  <c r="D2054" i="10"/>
  <c r="A2054" i="10"/>
  <c r="H2053" i="10"/>
  <c r="G2053" i="10"/>
  <c r="F2053" i="10"/>
  <c r="E2053" i="10"/>
  <c r="D2053" i="10"/>
  <c r="A2053" i="10"/>
  <c r="H2052" i="10"/>
  <c r="G2052" i="10"/>
  <c r="F2052" i="10"/>
  <c r="E2052" i="10"/>
  <c r="D2052" i="10"/>
  <c r="A2052" i="10"/>
  <c r="H2051" i="10"/>
  <c r="G2051" i="10"/>
  <c r="F2051" i="10"/>
  <c r="E2051" i="10"/>
  <c r="D2051" i="10"/>
  <c r="A2051" i="10"/>
  <c r="H2050" i="10"/>
  <c r="G2050" i="10"/>
  <c r="F2050" i="10"/>
  <c r="E2050" i="10"/>
  <c r="D2050" i="10"/>
  <c r="A2050" i="10"/>
  <c r="H2049" i="10"/>
  <c r="G2049" i="10"/>
  <c r="F2049" i="10"/>
  <c r="E2049" i="10"/>
  <c r="D2049" i="10"/>
  <c r="A2049" i="10"/>
  <c r="H2048" i="10"/>
  <c r="G2048" i="10"/>
  <c r="F2048" i="10"/>
  <c r="E2048" i="10"/>
  <c r="D2048" i="10"/>
  <c r="A2048" i="10"/>
  <c r="H2047" i="10"/>
  <c r="G2047" i="10"/>
  <c r="F2047" i="10"/>
  <c r="E2047" i="10"/>
  <c r="D2047" i="10"/>
  <c r="A2047" i="10"/>
  <c r="H2046" i="10"/>
  <c r="G2046" i="10"/>
  <c r="F2046" i="10"/>
  <c r="E2046" i="10"/>
  <c r="D2046" i="10"/>
  <c r="A2046" i="10"/>
  <c r="H2045" i="10"/>
  <c r="G2045" i="10"/>
  <c r="F2045" i="10"/>
  <c r="E2045" i="10"/>
  <c r="D2045" i="10"/>
  <c r="A2045" i="10"/>
  <c r="H2044" i="10"/>
  <c r="G2044" i="10"/>
  <c r="F2044" i="10"/>
  <c r="E2044" i="10"/>
  <c r="D2044" i="10"/>
  <c r="A2044" i="10"/>
  <c r="H2043" i="10"/>
  <c r="G2043" i="10"/>
  <c r="F2043" i="10"/>
  <c r="E2043" i="10"/>
  <c r="D2043" i="10"/>
  <c r="A2043" i="10"/>
  <c r="H2042" i="10"/>
  <c r="G2042" i="10"/>
  <c r="F2042" i="10"/>
  <c r="E2042" i="10"/>
  <c r="D2042" i="10"/>
  <c r="A2042" i="10"/>
  <c r="H2041" i="10"/>
  <c r="G2041" i="10"/>
  <c r="F2041" i="10"/>
  <c r="E2041" i="10"/>
  <c r="D2041" i="10"/>
  <c r="A2041" i="10"/>
  <c r="H2040" i="10"/>
  <c r="G2040" i="10"/>
  <c r="F2040" i="10"/>
  <c r="E2040" i="10"/>
  <c r="D2040" i="10"/>
  <c r="A2040" i="10"/>
  <c r="H2039" i="10"/>
  <c r="G2039" i="10"/>
  <c r="F2039" i="10"/>
  <c r="E2039" i="10"/>
  <c r="D2039" i="10"/>
  <c r="A2039" i="10"/>
  <c r="H2038" i="10"/>
  <c r="G2038" i="10"/>
  <c r="F2038" i="10"/>
  <c r="E2038" i="10"/>
  <c r="D2038" i="10"/>
  <c r="A2038" i="10"/>
  <c r="H2037" i="10"/>
  <c r="G2037" i="10"/>
  <c r="F2037" i="10"/>
  <c r="E2037" i="10"/>
  <c r="D2037" i="10"/>
  <c r="A2037" i="10"/>
  <c r="H2036" i="10"/>
  <c r="G2036" i="10"/>
  <c r="F2036" i="10"/>
  <c r="E2036" i="10"/>
  <c r="D2036" i="10"/>
  <c r="A2036" i="10"/>
  <c r="H2035" i="10"/>
  <c r="G2035" i="10"/>
  <c r="F2035" i="10"/>
  <c r="E2035" i="10"/>
  <c r="D2035" i="10"/>
  <c r="A2035" i="10"/>
  <c r="H2034" i="10"/>
  <c r="G2034" i="10"/>
  <c r="F2034" i="10"/>
  <c r="E2034" i="10"/>
  <c r="D2034" i="10"/>
  <c r="A2034" i="10"/>
  <c r="H2033" i="10"/>
  <c r="G2033" i="10"/>
  <c r="F2033" i="10"/>
  <c r="E2033" i="10"/>
  <c r="D2033" i="10"/>
  <c r="A2033" i="10"/>
  <c r="H2032" i="10"/>
  <c r="G2032" i="10"/>
  <c r="F2032" i="10"/>
  <c r="E2032" i="10"/>
  <c r="D2032" i="10"/>
  <c r="A2032" i="10"/>
  <c r="H2031" i="10"/>
  <c r="G2031" i="10"/>
  <c r="F2031" i="10"/>
  <c r="E2031" i="10"/>
  <c r="D2031" i="10"/>
  <c r="A2031" i="10"/>
  <c r="H2030" i="10"/>
  <c r="G2030" i="10"/>
  <c r="F2030" i="10"/>
  <c r="E2030" i="10"/>
  <c r="D2030" i="10"/>
  <c r="A2030" i="10"/>
  <c r="H2029" i="10"/>
  <c r="G2029" i="10"/>
  <c r="F2029" i="10"/>
  <c r="E2029" i="10"/>
  <c r="D2029" i="10"/>
  <c r="A2029" i="10"/>
  <c r="H2028" i="10"/>
  <c r="G2028" i="10"/>
  <c r="F2028" i="10"/>
  <c r="E2028" i="10"/>
  <c r="D2028" i="10"/>
  <c r="A2028" i="10"/>
  <c r="H2027" i="10"/>
  <c r="G2027" i="10"/>
  <c r="F2027" i="10"/>
  <c r="E2027" i="10"/>
  <c r="D2027" i="10"/>
  <c r="A2027" i="10"/>
  <c r="H2026" i="10"/>
  <c r="G2026" i="10"/>
  <c r="F2026" i="10"/>
  <c r="E2026" i="10"/>
  <c r="D2026" i="10"/>
  <c r="A2026" i="10"/>
  <c r="H2025" i="10"/>
  <c r="G2025" i="10"/>
  <c r="F2025" i="10"/>
  <c r="E2025" i="10"/>
  <c r="D2025" i="10"/>
  <c r="A2025" i="10"/>
  <c r="H2024" i="10"/>
  <c r="G2024" i="10"/>
  <c r="F2024" i="10"/>
  <c r="E2024" i="10"/>
  <c r="D2024" i="10"/>
  <c r="A2024" i="10"/>
  <c r="H2023" i="10"/>
  <c r="G2023" i="10"/>
  <c r="F2023" i="10"/>
  <c r="E2023" i="10"/>
  <c r="D2023" i="10"/>
  <c r="A2023" i="10"/>
  <c r="H2022" i="10"/>
  <c r="G2022" i="10"/>
  <c r="F2022" i="10"/>
  <c r="E2022" i="10"/>
  <c r="D2022" i="10"/>
  <c r="A2022" i="10"/>
  <c r="H2021" i="10"/>
  <c r="G2021" i="10"/>
  <c r="F2021" i="10"/>
  <c r="E2021" i="10"/>
  <c r="D2021" i="10"/>
  <c r="A2021" i="10"/>
  <c r="H2020" i="10"/>
  <c r="G2020" i="10"/>
  <c r="F2020" i="10"/>
  <c r="E2020" i="10"/>
  <c r="D2020" i="10"/>
  <c r="A2020" i="10"/>
  <c r="H2019" i="10"/>
  <c r="G2019" i="10"/>
  <c r="F2019" i="10"/>
  <c r="E2019" i="10"/>
  <c r="D2019" i="10"/>
  <c r="A2019" i="10"/>
  <c r="H2018" i="10"/>
  <c r="G2018" i="10"/>
  <c r="F2018" i="10"/>
  <c r="E2018" i="10"/>
  <c r="D2018" i="10"/>
  <c r="A2018" i="10"/>
  <c r="H2017" i="10"/>
  <c r="G2017" i="10"/>
  <c r="F2017" i="10"/>
  <c r="E2017" i="10"/>
  <c r="D2017" i="10"/>
  <c r="A2017" i="10"/>
  <c r="H2016" i="10"/>
  <c r="G2016" i="10"/>
  <c r="F2016" i="10"/>
  <c r="E2016" i="10"/>
  <c r="D2016" i="10"/>
  <c r="A2016" i="10"/>
  <c r="H2015" i="10"/>
  <c r="G2015" i="10"/>
  <c r="F2015" i="10"/>
  <c r="E2015" i="10"/>
  <c r="D2015" i="10"/>
  <c r="A2015" i="10"/>
  <c r="H2014" i="10"/>
  <c r="G2014" i="10"/>
  <c r="F2014" i="10"/>
  <c r="E2014" i="10"/>
  <c r="D2014" i="10"/>
  <c r="A2014" i="10"/>
  <c r="H2013" i="10"/>
  <c r="G2013" i="10"/>
  <c r="F2013" i="10"/>
  <c r="E2013" i="10"/>
  <c r="D2013" i="10"/>
  <c r="A2013" i="10"/>
  <c r="H2012" i="10"/>
  <c r="G2012" i="10"/>
  <c r="F2012" i="10"/>
  <c r="E2012" i="10"/>
  <c r="D2012" i="10"/>
  <c r="A2012" i="10"/>
  <c r="H2011" i="10"/>
  <c r="G2011" i="10"/>
  <c r="F2011" i="10"/>
  <c r="E2011" i="10"/>
  <c r="D2011" i="10"/>
  <c r="A2011" i="10"/>
  <c r="H2010" i="10"/>
  <c r="G2010" i="10"/>
  <c r="F2010" i="10"/>
  <c r="E2010" i="10"/>
  <c r="D2010" i="10"/>
  <c r="A2010" i="10"/>
  <c r="H2009" i="10"/>
  <c r="G2009" i="10"/>
  <c r="F2009" i="10"/>
  <c r="E2009" i="10"/>
  <c r="D2009" i="10"/>
  <c r="A2009" i="10"/>
  <c r="H2008" i="10"/>
  <c r="G2008" i="10"/>
  <c r="F2008" i="10"/>
  <c r="E2008" i="10"/>
  <c r="D2008" i="10"/>
  <c r="A2008" i="10"/>
  <c r="H2007" i="10"/>
  <c r="G2007" i="10"/>
  <c r="F2007" i="10"/>
  <c r="E2007" i="10"/>
  <c r="D2007" i="10"/>
  <c r="A2007" i="10"/>
  <c r="H2006" i="10"/>
  <c r="G2006" i="10"/>
  <c r="F2006" i="10"/>
  <c r="E2006" i="10"/>
  <c r="D2006" i="10"/>
  <c r="A2006" i="10"/>
  <c r="H2005" i="10"/>
  <c r="G2005" i="10"/>
  <c r="F2005" i="10"/>
  <c r="E2005" i="10"/>
  <c r="D2005" i="10"/>
  <c r="A2005" i="10"/>
  <c r="H2004" i="10"/>
  <c r="G2004" i="10"/>
  <c r="F2004" i="10"/>
  <c r="E2004" i="10"/>
  <c r="D2004" i="10"/>
  <c r="A2004" i="10"/>
  <c r="H2003" i="10"/>
  <c r="G2003" i="10"/>
  <c r="F2003" i="10"/>
  <c r="E2003" i="10"/>
  <c r="D2003" i="10"/>
  <c r="A2003" i="10"/>
  <c r="H2002" i="10"/>
  <c r="G2002" i="10"/>
  <c r="F2002" i="10"/>
  <c r="E2002" i="10"/>
  <c r="D2002" i="10"/>
  <c r="A2002" i="10"/>
  <c r="H2001" i="10"/>
  <c r="G2001" i="10"/>
  <c r="F2001" i="10"/>
  <c r="E2001" i="10"/>
  <c r="D2001" i="10"/>
  <c r="A2001" i="10"/>
  <c r="H2000" i="10"/>
  <c r="G2000" i="10"/>
  <c r="F2000" i="10"/>
  <c r="E2000" i="10"/>
  <c r="D2000" i="10"/>
  <c r="A2000" i="10"/>
  <c r="H1999" i="10"/>
  <c r="G1999" i="10"/>
  <c r="F1999" i="10"/>
  <c r="E1999" i="10"/>
  <c r="D1999" i="10"/>
  <c r="A1999" i="10"/>
  <c r="H1998" i="10"/>
  <c r="G1998" i="10"/>
  <c r="F1998" i="10"/>
  <c r="E1998" i="10"/>
  <c r="D1998" i="10"/>
  <c r="A1998" i="10"/>
  <c r="H1997" i="10"/>
  <c r="G1997" i="10"/>
  <c r="F1997" i="10"/>
  <c r="E1997" i="10"/>
  <c r="D1997" i="10"/>
  <c r="A1997" i="10"/>
  <c r="H1996" i="10"/>
  <c r="G1996" i="10"/>
  <c r="F1996" i="10"/>
  <c r="E1996" i="10"/>
  <c r="D1996" i="10"/>
  <c r="A1996" i="10"/>
  <c r="H1995" i="10"/>
  <c r="G1995" i="10"/>
  <c r="F1995" i="10"/>
  <c r="E1995" i="10"/>
  <c r="D1995" i="10"/>
  <c r="A1995" i="10"/>
  <c r="H1994" i="10"/>
  <c r="G1994" i="10"/>
  <c r="F1994" i="10"/>
  <c r="E1994" i="10"/>
  <c r="D1994" i="10"/>
  <c r="A1994" i="10"/>
  <c r="H1993" i="10"/>
  <c r="G1993" i="10"/>
  <c r="F1993" i="10"/>
  <c r="E1993" i="10"/>
  <c r="D1993" i="10"/>
  <c r="A1993" i="10"/>
  <c r="H1992" i="10"/>
  <c r="G1992" i="10"/>
  <c r="F1992" i="10"/>
  <c r="E1992" i="10"/>
  <c r="D1992" i="10"/>
  <c r="A1992" i="10"/>
  <c r="H1991" i="10"/>
  <c r="G1991" i="10"/>
  <c r="F1991" i="10"/>
  <c r="E1991" i="10"/>
  <c r="D1991" i="10"/>
  <c r="A1991" i="10"/>
  <c r="H1990" i="10"/>
  <c r="G1990" i="10"/>
  <c r="F1990" i="10"/>
  <c r="E1990" i="10"/>
  <c r="D1990" i="10"/>
  <c r="A1990" i="10"/>
  <c r="H1989" i="10"/>
  <c r="G1989" i="10"/>
  <c r="F1989" i="10"/>
  <c r="E1989" i="10"/>
  <c r="D1989" i="10"/>
  <c r="A1989" i="10"/>
  <c r="H1988" i="10"/>
  <c r="G1988" i="10"/>
  <c r="F1988" i="10"/>
  <c r="E1988" i="10"/>
  <c r="D1988" i="10"/>
  <c r="A1988" i="10"/>
  <c r="H1987" i="10"/>
  <c r="G1987" i="10"/>
  <c r="F1987" i="10"/>
  <c r="E1987" i="10"/>
  <c r="D1987" i="10"/>
  <c r="A1987" i="10"/>
  <c r="H1986" i="10"/>
  <c r="G1986" i="10"/>
  <c r="F1986" i="10"/>
  <c r="E1986" i="10"/>
  <c r="D1986" i="10"/>
  <c r="A1986" i="10"/>
  <c r="H1985" i="10"/>
  <c r="G1985" i="10"/>
  <c r="F1985" i="10"/>
  <c r="E1985" i="10"/>
  <c r="D1985" i="10"/>
  <c r="A1985" i="10"/>
  <c r="H1984" i="10"/>
  <c r="G1984" i="10"/>
  <c r="F1984" i="10"/>
  <c r="E1984" i="10"/>
  <c r="D1984" i="10"/>
  <c r="A1984" i="10"/>
  <c r="H1983" i="10"/>
  <c r="G1983" i="10"/>
  <c r="F1983" i="10"/>
  <c r="E1983" i="10"/>
  <c r="D1983" i="10"/>
  <c r="A1983" i="10"/>
  <c r="H1982" i="10"/>
  <c r="G1982" i="10"/>
  <c r="F1982" i="10"/>
  <c r="E1982" i="10"/>
  <c r="D1982" i="10"/>
  <c r="A1982" i="10"/>
  <c r="H1981" i="10"/>
  <c r="G1981" i="10"/>
  <c r="F1981" i="10"/>
  <c r="E1981" i="10"/>
  <c r="D1981" i="10"/>
  <c r="A1981" i="10"/>
  <c r="H1980" i="10"/>
  <c r="G1980" i="10"/>
  <c r="F1980" i="10"/>
  <c r="E1980" i="10"/>
  <c r="D1980" i="10"/>
  <c r="A1980" i="10"/>
  <c r="H1979" i="10"/>
  <c r="G1979" i="10"/>
  <c r="F1979" i="10"/>
  <c r="E1979" i="10"/>
  <c r="D1979" i="10"/>
  <c r="A1979" i="10"/>
  <c r="H1978" i="10"/>
  <c r="G1978" i="10"/>
  <c r="F1978" i="10"/>
  <c r="E1978" i="10"/>
  <c r="D1978" i="10"/>
  <c r="A1978" i="10"/>
  <c r="H1977" i="10"/>
  <c r="G1977" i="10"/>
  <c r="F1977" i="10"/>
  <c r="E1977" i="10"/>
  <c r="D1977" i="10"/>
  <c r="A1977" i="10"/>
  <c r="H1976" i="10"/>
  <c r="G1976" i="10"/>
  <c r="F1976" i="10"/>
  <c r="E1976" i="10"/>
  <c r="D1976" i="10"/>
  <c r="A1976" i="10"/>
  <c r="H1975" i="10"/>
  <c r="G1975" i="10"/>
  <c r="F1975" i="10"/>
  <c r="E1975" i="10"/>
  <c r="D1975" i="10"/>
  <c r="A1975" i="10"/>
  <c r="H1974" i="10"/>
  <c r="G1974" i="10"/>
  <c r="F1974" i="10"/>
  <c r="E1974" i="10"/>
  <c r="D1974" i="10"/>
  <c r="A1974" i="10"/>
  <c r="H1973" i="10"/>
  <c r="G1973" i="10"/>
  <c r="F1973" i="10"/>
  <c r="E1973" i="10"/>
  <c r="D1973" i="10"/>
  <c r="A1973" i="10"/>
  <c r="H1972" i="10"/>
  <c r="G1972" i="10"/>
  <c r="F1972" i="10"/>
  <c r="E1972" i="10"/>
  <c r="D1972" i="10"/>
  <c r="A1972" i="10"/>
  <c r="H1971" i="10"/>
  <c r="G1971" i="10"/>
  <c r="F1971" i="10"/>
  <c r="E1971" i="10"/>
  <c r="D1971" i="10"/>
  <c r="A1971" i="10"/>
  <c r="H1970" i="10"/>
  <c r="G1970" i="10"/>
  <c r="F1970" i="10"/>
  <c r="E1970" i="10"/>
  <c r="D1970" i="10"/>
  <c r="A1970" i="10"/>
  <c r="H1969" i="10"/>
  <c r="G1969" i="10"/>
  <c r="F1969" i="10"/>
  <c r="E1969" i="10"/>
  <c r="D1969" i="10"/>
  <c r="A1969" i="10"/>
  <c r="H1968" i="10"/>
  <c r="G1968" i="10"/>
  <c r="F1968" i="10"/>
  <c r="E1968" i="10"/>
  <c r="D1968" i="10"/>
  <c r="A1968" i="10"/>
  <c r="H1967" i="10"/>
  <c r="G1967" i="10"/>
  <c r="F1967" i="10"/>
  <c r="E1967" i="10"/>
  <c r="D1967" i="10"/>
  <c r="A1967" i="10"/>
  <c r="H1966" i="10"/>
  <c r="G1966" i="10"/>
  <c r="F1966" i="10"/>
  <c r="E1966" i="10"/>
  <c r="D1966" i="10"/>
  <c r="A1966" i="10"/>
  <c r="H1965" i="10"/>
  <c r="G1965" i="10"/>
  <c r="F1965" i="10"/>
  <c r="E1965" i="10"/>
  <c r="D1965" i="10"/>
  <c r="A1965" i="10"/>
  <c r="H1964" i="10"/>
  <c r="G1964" i="10"/>
  <c r="F1964" i="10"/>
  <c r="E1964" i="10"/>
  <c r="D1964" i="10"/>
  <c r="A1964" i="10"/>
  <c r="H1963" i="10"/>
  <c r="G1963" i="10"/>
  <c r="F1963" i="10"/>
  <c r="E1963" i="10"/>
  <c r="D1963" i="10"/>
  <c r="A1963" i="10"/>
  <c r="H1962" i="10"/>
  <c r="G1962" i="10"/>
  <c r="F1962" i="10"/>
  <c r="E1962" i="10"/>
  <c r="D1962" i="10"/>
  <c r="A1962" i="10"/>
  <c r="H1961" i="10"/>
  <c r="G1961" i="10"/>
  <c r="F1961" i="10"/>
  <c r="E1961" i="10"/>
  <c r="D1961" i="10"/>
  <c r="A1961" i="10"/>
  <c r="H1960" i="10"/>
  <c r="G1960" i="10"/>
  <c r="F1960" i="10"/>
  <c r="E1960" i="10"/>
  <c r="D1960" i="10"/>
  <c r="A1960" i="10"/>
  <c r="H1959" i="10"/>
  <c r="G1959" i="10"/>
  <c r="F1959" i="10"/>
  <c r="E1959" i="10"/>
  <c r="D1959" i="10"/>
  <c r="A1959" i="10"/>
  <c r="H1958" i="10"/>
  <c r="G1958" i="10"/>
  <c r="F1958" i="10"/>
  <c r="E1958" i="10"/>
  <c r="D1958" i="10"/>
  <c r="A1958" i="10"/>
  <c r="H1957" i="10"/>
  <c r="G1957" i="10"/>
  <c r="F1957" i="10"/>
  <c r="E1957" i="10"/>
  <c r="D1957" i="10"/>
  <c r="A1957" i="10"/>
  <c r="H1956" i="10"/>
  <c r="G1956" i="10"/>
  <c r="F1956" i="10"/>
  <c r="E1956" i="10"/>
  <c r="D1956" i="10"/>
  <c r="A1956" i="10"/>
  <c r="H1955" i="10"/>
  <c r="G1955" i="10"/>
  <c r="F1955" i="10"/>
  <c r="E1955" i="10"/>
  <c r="D1955" i="10"/>
  <c r="A1955" i="10"/>
  <c r="H1954" i="10"/>
  <c r="G1954" i="10"/>
  <c r="F1954" i="10"/>
  <c r="E1954" i="10"/>
  <c r="D1954" i="10"/>
  <c r="A1954" i="10"/>
  <c r="H1953" i="10"/>
  <c r="G1953" i="10"/>
  <c r="F1953" i="10"/>
  <c r="E1953" i="10"/>
  <c r="D1953" i="10"/>
  <c r="A1953" i="10"/>
  <c r="H1952" i="10"/>
  <c r="G1952" i="10"/>
  <c r="F1952" i="10"/>
  <c r="E1952" i="10"/>
  <c r="D1952" i="10"/>
  <c r="A1952" i="10"/>
  <c r="H1951" i="10"/>
  <c r="G1951" i="10"/>
  <c r="F1951" i="10"/>
  <c r="E1951" i="10"/>
  <c r="D1951" i="10"/>
  <c r="A1951" i="10"/>
  <c r="H1950" i="10"/>
  <c r="G1950" i="10"/>
  <c r="F1950" i="10"/>
  <c r="E1950" i="10"/>
  <c r="D1950" i="10"/>
  <c r="A1950" i="10"/>
  <c r="H1949" i="10"/>
  <c r="G1949" i="10"/>
  <c r="F1949" i="10"/>
  <c r="E1949" i="10"/>
  <c r="D1949" i="10"/>
  <c r="A1949" i="10"/>
  <c r="H1948" i="10"/>
  <c r="G1948" i="10"/>
  <c r="F1948" i="10"/>
  <c r="E1948" i="10"/>
  <c r="D1948" i="10"/>
  <c r="A1948" i="10"/>
  <c r="H1947" i="10"/>
  <c r="G1947" i="10"/>
  <c r="F1947" i="10"/>
  <c r="E1947" i="10"/>
  <c r="D1947" i="10"/>
  <c r="A1947" i="10"/>
  <c r="H1946" i="10"/>
  <c r="G1946" i="10"/>
  <c r="F1946" i="10"/>
  <c r="E1946" i="10"/>
  <c r="D1946" i="10"/>
  <c r="A1946" i="10"/>
  <c r="H1945" i="10"/>
  <c r="G1945" i="10"/>
  <c r="F1945" i="10"/>
  <c r="E1945" i="10"/>
  <c r="D1945" i="10"/>
  <c r="A1945" i="10"/>
  <c r="H1944" i="10"/>
  <c r="G1944" i="10"/>
  <c r="F1944" i="10"/>
  <c r="E1944" i="10"/>
  <c r="D1944" i="10"/>
  <c r="A1944" i="10"/>
  <c r="H1943" i="10"/>
  <c r="G1943" i="10"/>
  <c r="F1943" i="10"/>
  <c r="E1943" i="10"/>
  <c r="D1943" i="10"/>
  <c r="A1943" i="10"/>
  <c r="H1942" i="10"/>
  <c r="G1942" i="10"/>
  <c r="F1942" i="10"/>
  <c r="E1942" i="10"/>
  <c r="D1942" i="10"/>
  <c r="A1942" i="10"/>
  <c r="H1941" i="10"/>
  <c r="G1941" i="10"/>
  <c r="F1941" i="10"/>
  <c r="E1941" i="10"/>
  <c r="D1941" i="10"/>
  <c r="A1941" i="10"/>
  <c r="H1940" i="10"/>
  <c r="G1940" i="10"/>
  <c r="F1940" i="10"/>
  <c r="E1940" i="10"/>
  <c r="D1940" i="10"/>
  <c r="A1940" i="10"/>
  <c r="H1939" i="10"/>
  <c r="G1939" i="10"/>
  <c r="F1939" i="10"/>
  <c r="E1939" i="10"/>
  <c r="D1939" i="10"/>
  <c r="A1939" i="10"/>
  <c r="H1938" i="10"/>
  <c r="G1938" i="10"/>
  <c r="F1938" i="10"/>
  <c r="E1938" i="10"/>
  <c r="D1938" i="10"/>
  <c r="A1938" i="10"/>
  <c r="H1937" i="10"/>
  <c r="G1937" i="10"/>
  <c r="F1937" i="10"/>
  <c r="E1937" i="10"/>
  <c r="D1937" i="10"/>
  <c r="A1937" i="10"/>
  <c r="H1936" i="10"/>
  <c r="G1936" i="10"/>
  <c r="F1936" i="10"/>
  <c r="E1936" i="10"/>
  <c r="D1936" i="10"/>
  <c r="A1936" i="10"/>
  <c r="H1935" i="10"/>
  <c r="G1935" i="10"/>
  <c r="F1935" i="10"/>
  <c r="E1935" i="10"/>
  <c r="D1935" i="10"/>
  <c r="A1935" i="10"/>
  <c r="H1934" i="10"/>
  <c r="G1934" i="10"/>
  <c r="F1934" i="10"/>
  <c r="E1934" i="10"/>
  <c r="D1934" i="10"/>
  <c r="A1934" i="10"/>
  <c r="H1933" i="10"/>
  <c r="G1933" i="10"/>
  <c r="F1933" i="10"/>
  <c r="E1933" i="10"/>
  <c r="D1933" i="10"/>
  <c r="A1933" i="10"/>
  <c r="H1932" i="10"/>
  <c r="G1932" i="10"/>
  <c r="F1932" i="10"/>
  <c r="E1932" i="10"/>
  <c r="D1932" i="10"/>
  <c r="A1932" i="10"/>
  <c r="H1931" i="10"/>
  <c r="G1931" i="10"/>
  <c r="F1931" i="10"/>
  <c r="E1931" i="10"/>
  <c r="D1931" i="10"/>
  <c r="A1931" i="10"/>
  <c r="H1930" i="10"/>
  <c r="G1930" i="10"/>
  <c r="F1930" i="10"/>
  <c r="E1930" i="10"/>
  <c r="D1930" i="10"/>
  <c r="A1930" i="10"/>
  <c r="H1929" i="10"/>
  <c r="G1929" i="10"/>
  <c r="F1929" i="10"/>
  <c r="E1929" i="10"/>
  <c r="D1929" i="10"/>
  <c r="A1929" i="10"/>
  <c r="H1928" i="10"/>
  <c r="G1928" i="10"/>
  <c r="F1928" i="10"/>
  <c r="E1928" i="10"/>
  <c r="D1928" i="10"/>
  <c r="A1928" i="10"/>
  <c r="H1927" i="10"/>
  <c r="G1927" i="10"/>
  <c r="F1927" i="10"/>
  <c r="E1927" i="10"/>
  <c r="D1927" i="10"/>
  <c r="A1927" i="10"/>
  <c r="H1926" i="10"/>
  <c r="G1926" i="10"/>
  <c r="F1926" i="10"/>
  <c r="E1926" i="10"/>
  <c r="D1926" i="10"/>
  <c r="A1926" i="10"/>
  <c r="H1925" i="10"/>
  <c r="G1925" i="10"/>
  <c r="F1925" i="10"/>
  <c r="E1925" i="10"/>
  <c r="D1925" i="10"/>
  <c r="A1925" i="10"/>
  <c r="H1924" i="10"/>
  <c r="G1924" i="10"/>
  <c r="F1924" i="10"/>
  <c r="E1924" i="10"/>
  <c r="D1924" i="10"/>
  <c r="A1924" i="10"/>
  <c r="H1923" i="10"/>
  <c r="G1923" i="10"/>
  <c r="F1923" i="10"/>
  <c r="E1923" i="10"/>
  <c r="D1923" i="10"/>
  <c r="A1923" i="10"/>
  <c r="H1922" i="10"/>
  <c r="G1922" i="10"/>
  <c r="F1922" i="10"/>
  <c r="E1922" i="10"/>
  <c r="D1922" i="10"/>
  <c r="A1922" i="10"/>
  <c r="H1921" i="10"/>
  <c r="G1921" i="10"/>
  <c r="F1921" i="10"/>
  <c r="E1921" i="10"/>
  <c r="D1921" i="10"/>
  <c r="A1921" i="10"/>
  <c r="H1920" i="10"/>
  <c r="G1920" i="10"/>
  <c r="F1920" i="10"/>
  <c r="E1920" i="10"/>
  <c r="D1920" i="10"/>
  <c r="A1920" i="10"/>
  <c r="H1919" i="10"/>
  <c r="G1919" i="10"/>
  <c r="F1919" i="10"/>
  <c r="E1919" i="10"/>
  <c r="D1919" i="10"/>
  <c r="A1919" i="10"/>
  <c r="H1918" i="10"/>
  <c r="G1918" i="10"/>
  <c r="F1918" i="10"/>
  <c r="E1918" i="10"/>
  <c r="D1918" i="10"/>
  <c r="A1918" i="10"/>
  <c r="H1917" i="10"/>
  <c r="G1917" i="10"/>
  <c r="F1917" i="10"/>
  <c r="E1917" i="10"/>
  <c r="D1917" i="10"/>
  <c r="A1917" i="10"/>
  <c r="H1916" i="10"/>
  <c r="G1916" i="10"/>
  <c r="F1916" i="10"/>
  <c r="E1916" i="10"/>
  <c r="D1916" i="10"/>
  <c r="A1916" i="10"/>
  <c r="H1915" i="10"/>
  <c r="G1915" i="10"/>
  <c r="F1915" i="10"/>
  <c r="E1915" i="10"/>
  <c r="D1915" i="10"/>
  <c r="A1915" i="10"/>
  <c r="H1914" i="10"/>
  <c r="G1914" i="10"/>
  <c r="F1914" i="10"/>
  <c r="E1914" i="10"/>
  <c r="D1914" i="10"/>
  <c r="A1914" i="10"/>
  <c r="H1913" i="10"/>
  <c r="G1913" i="10"/>
  <c r="F1913" i="10"/>
  <c r="E1913" i="10"/>
  <c r="D1913" i="10"/>
  <c r="A1913" i="10"/>
  <c r="H1912" i="10"/>
  <c r="G1912" i="10"/>
  <c r="F1912" i="10"/>
  <c r="E1912" i="10"/>
  <c r="D1912" i="10"/>
  <c r="A1912" i="10"/>
  <c r="H1911" i="10"/>
  <c r="G1911" i="10"/>
  <c r="F1911" i="10"/>
  <c r="E1911" i="10"/>
  <c r="D1911" i="10"/>
  <c r="A1911" i="10"/>
  <c r="H1910" i="10"/>
  <c r="G1910" i="10"/>
  <c r="F1910" i="10"/>
  <c r="E1910" i="10"/>
  <c r="D1910" i="10"/>
  <c r="A1910" i="10"/>
  <c r="H1909" i="10"/>
  <c r="G1909" i="10"/>
  <c r="F1909" i="10"/>
  <c r="E1909" i="10"/>
  <c r="D1909" i="10"/>
  <c r="A1909" i="10"/>
  <c r="H1908" i="10"/>
  <c r="G1908" i="10"/>
  <c r="F1908" i="10"/>
  <c r="E1908" i="10"/>
  <c r="D1908" i="10"/>
  <c r="A1908" i="10"/>
  <c r="H1907" i="10"/>
  <c r="G1907" i="10"/>
  <c r="F1907" i="10"/>
  <c r="E1907" i="10"/>
  <c r="D1907" i="10"/>
  <c r="A1907" i="10"/>
  <c r="H1906" i="10"/>
  <c r="G1906" i="10"/>
  <c r="F1906" i="10"/>
  <c r="E1906" i="10"/>
  <c r="D1906" i="10"/>
  <c r="A1906" i="10"/>
  <c r="H1905" i="10"/>
  <c r="G1905" i="10"/>
  <c r="F1905" i="10"/>
  <c r="E1905" i="10"/>
  <c r="D1905" i="10"/>
  <c r="A1905" i="10"/>
  <c r="H1904" i="10"/>
  <c r="G1904" i="10"/>
  <c r="F1904" i="10"/>
  <c r="E1904" i="10"/>
  <c r="D1904" i="10"/>
  <c r="A1904" i="10"/>
  <c r="H1903" i="10"/>
  <c r="G1903" i="10"/>
  <c r="F1903" i="10"/>
  <c r="E1903" i="10"/>
  <c r="D1903" i="10"/>
  <c r="A1903" i="10"/>
  <c r="H1902" i="10"/>
  <c r="G1902" i="10"/>
  <c r="F1902" i="10"/>
  <c r="E1902" i="10"/>
  <c r="D1902" i="10"/>
  <c r="A1902" i="10"/>
  <c r="H1901" i="10"/>
  <c r="G1901" i="10"/>
  <c r="F1901" i="10"/>
  <c r="E1901" i="10"/>
  <c r="D1901" i="10"/>
  <c r="A1901" i="10"/>
  <c r="H1900" i="10"/>
  <c r="G1900" i="10"/>
  <c r="F1900" i="10"/>
  <c r="E1900" i="10"/>
  <c r="D1900" i="10"/>
  <c r="A1900" i="10"/>
  <c r="H1899" i="10"/>
  <c r="G1899" i="10"/>
  <c r="F1899" i="10"/>
  <c r="E1899" i="10"/>
  <c r="D1899" i="10"/>
  <c r="A1899" i="10"/>
  <c r="H1898" i="10"/>
  <c r="G1898" i="10"/>
  <c r="F1898" i="10"/>
  <c r="E1898" i="10"/>
  <c r="D1898" i="10"/>
  <c r="A1898" i="10"/>
  <c r="H1897" i="10"/>
  <c r="G1897" i="10"/>
  <c r="F1897" i="10"/>
  <c r="E1897" i="10"/>
  <c r="D1897" i="10"/>
  <c r="A1897" i="10"/>
  <c r="H1896" i="10"/>
  <c r="G1896" i="10"/>
  <c r="F1896" i="10"/>
  <c r="E1896" i="10"/>
  <c r="D1896" i="10"/>
  <c r="A1896" i="10"/>
  <c r="H1895" i="10"/>
  <c r="G1895" i="10"/>
  <c r="F1895" i="10"/>
  <c r="E1895" i="10"/>
  <c r="D1895" i="10"/>
  <c r="A1895" i="10"/>
  <c r="H1894" i="10"/>
  <c r="G1894" i="10"/>
  <c r="F1894" i="10"/>
  <c r="E1894" i="10"/>
  <c r="D1894" i="10"/>
  <c r="A1894" i="10"/>
  <c r="H1893" i="10"/>
  <c r="G1893" i="10"/>
  <c r="F1893" i="10"/>
  <c r="E1893" i="10"/>
  <c r="D1893" i="10"/>
  <c r="A1893" i="10"/>
  <c r="H1892" i="10"/>
  <c r="G1892" i="10"/>
  <c r="F1892" i="10"/>
  <c r="E1892" i="10"/>
  <c r="D1892" i="10"/>
  <c r="A1892" i="10"/>
  <c r="H1891" i="10"/>
  <c r="G1891" i="10"/>
  <c r="F1891" i="10"/>
  <c r="E1891" i="10"/>
  <c r="D1891" i="10"/>
  <c r="A1891" i="10"/>
  <c r="H1890" i="10"/>
  <c r="G1890" i="10"/>
  <c r="F1890" i="10"/>
  <c r="E1890" i="10"/>
  <c r="D1890" i="10"/>
  <c r="A1890" i="10"/>
  <c r="H1889" i="10"/>
  <c r="G1889" i="10"/>
  <c r="F1889" i="10"/>
  <c r="E1889" i="10"/>
  <c r="D1889" i="10"/>
  <c r="A1889" i="10"/>
  <c r="H1888" i="10"/>
  <c r="G1888" i="10"/>
  <c r="F1888" i="10"/>
  <c r="E1888" i="10"/>
  <c r="D1888" i="10"/>
  <c r="A1888" i="10"/>
  <c r="H1887" i="10"/>
  <c r="G1887" i="10"/>
  <c r="F1887" i="10"/>
  <c r="E1887" i="10"/>
  <c r="D1887" i="10"/>
  <c r="A1887" i="10"/>
  <c r="H1886" i="10"/>
  <c r="G1886" i="10"/>
  <c r="F1886" i="10"/>
  <c r="E1886" i="10"/>
  <c r="D1886" i="10"/>
  <c r="A1886" i="10"/>
  <c r="H1885" i="10"/>
  <c r="G1885" i="10"/>
  <c r="F1885" i="10"/>
  <c r="E1885" i="10"/>
  <c r="D1885" i="10"/>
  <c r="A1885" i="10"/>
  <c r="H1884" i="10"/>
  <c r="G1884" i="10"/>
  <c r="F1884" i="10"/>
  <c r="E1884" i="10"/>
  <c r="D1884" i="10"/>
  <c r="A1884" i="10"/>
  <c r="H1883" i="10"/>
  <c r="G1883" i="10"/>
  <c r="F1883" i="10"/>
  <c r="E1883" i="10"/>
  <c r="D1883" i="10"/>
  <c r="A1883" i="10"/>
  <c r="H1882" i="10"/>
  <c r="G1882" i="10"/>
  <c r="F1882" i="10"/>
  <c r="E1882" i="10"/>
  <c r="D1882" i="10"/>
  <c r="A1882" i="10"/>
  <c r="H1881" i="10"/>
  <c r="G1881" i="10"/>
  <c r="F1881" i="10"/>
  <c r="E1881" i="10"/>
  <c r="D1881" i="10"/>
  <c r="A1881" i="10"/>
  <c r="H1880" i="10"/>
  <c r="G1880" i="10"/>
  <c r="F1880" i="10"/>
  <c r="E1880" i="10"/>
  <c r="D1880" i="10"/>
  <c r="A1880" i="10"/>
  <c r="H1879" i="10"/>
  <c r="G1879" i="10"/>
  <c r="F1879" i="10"/>
  <c r="E1879" i="10"/>
  <c r="D1879" i="10"/>
  <c r="A1879" i="10"/>
  <c r="H1878" i="10"/>
  <c r="G1878" i="10"/>
  <c r="F1878" i="10"/>
  <c r="E1878" i="10"/>
  <c r="D1878" i="10"/>
  <c r="A1878" i="10"/>
  <c r="H1877" i="10"/>
  <c r="G1877" i="10"/>
  <c r="F1877" i="10"/>
  <c r="E1877" i="10"/>
  <c r="D1877" i="10"/>
  <c r="A1877" i="10"/>
  <c r="H1876" i="10"/>
  <c r="G1876" i="10"/>
  <c r="F1876" i="10"/>
  <c r="E1876" i="10"/>
  <c r="D1876" i="10"/>
  <c r="A1876" i="10"/>
  <c r="H1875" i="10"/>
  <c r="G1875" i="10"/>
  <c r="F1875" i="10"/>
  <c r="E1875" i="10"/>
  <c r="D1875" i="10"/>
  <c r="A1875" i="10"/>
  <c r="H1874" i="10"/>
  <c r="G1874" i="10"/>
  <c r="F1874" i="10"/>
  <c r="E1874" i="10"/>
  <c r="D1874" i="10"/>
  <c r="A1874" i="10"/>
  <c r="H1873" i="10"/>
  <c r="G1873" i="10"/>
  <c r="F1873" i="10"/>
  <c r="E1873" i="10"/>
  <c r="D1873" i="10"/>
  <c r="A1873" i="10"/>
  <c r="H1872" i="10"/>
  <c r="G1872" i="10"/>
  <c r="F1872" i="10"/>
  <c r="E1872" i="10"/>
  <c r="D1872" i="10"/>
  <c r="A1872" i="10"/>
  <c r="H1871" i="10"/>
  <c r="G1871" i="10"/>
  <c r="F1871" i="10"/>
  <c r="E1871" i="10"/>
  <c r="D1871" i="10"/>
  <c r="A1871" i="10"/>
  <c r="H1870" i="10"/>
  <c r="G1870" i="10"/>
  <c r="F1870" i="10"/>
  <c r="E1870" i="10"/>
  <c r="D1870" i="10"/>
  <c r="A1870" i="10"/>
  <c r="H1869" i="10"/>
  <c r="G1869" i="10"/>
  <c r="F1869" i="10"/>
  <c r="E1869" i="10"/>
  <c r="D1869" i="10"/>
  <c r="A1869" i="10"/>
  <c r="H1868" i="10"/>
  <c r="G1868" i="10"/>
  <c r="F1868" i="10"/>
  <c r="E1868" i="10"/>
  <c r="D1868" i="10"/>
  <c r="A1868" i="10"/>
  <c r="H1867" i="10"/>
  <c r="G1867" i="10"/>
  <c r="F1867" i="10"/>
  <c r="E1867" i="10"/>
  <c r="D1867" i="10"/>
  <c r="A1867" i="10"/>
  <c r="H1866" i="10"/>
  <c r="G1866" i="10"/>
  <c r="F1866" i="10"/>
  <c r="E1866" i="10"/>
  <c r="D1866" i="10"/>
  <c r="A1866" i="10"/>
  <c r="H1865" i="10"/>
  <c r="G1865" i="10"/>
  <c r="F1865" i="10"/>
  <c r="E1865" i="10"/>
  <c r="D1865" i="10"/>
  <c r="A1865" i="10"/>
  <c r="H1864" i="10"/>
  <c r="G1864" i="10"/>
  <c r="F1864" i="10"/>
  <c r="E1864" i="10"/>
  <c r="D1864" i="10"/>
  <c r="A1864" i="10"/>
  <c r="H1863" i="10"/>
  <c r="G1863" i="10"/>
  <c r="F1863" i="10"/>
  <c r="E1863" i="10"/>
  <c r="D1863" i="10"/>
  <c r="A1863" i="10"/>
  <c r="H1862" i="10"/>
  <c r="G1862" i="10"/>
  <c r="F1862" i="10"/>
  <c r="E1862" i="10"/>
  <c r="D1862" i="10"/>
  <c r="A1862" i="10"/>
  <c r="H1861" i="10"/>
  <c r="G1861" i="10"/>
  <c r="F1861" i="10"/>
  <c r="E1861" i="10"/>
  <c r="D1861" i="10"/>
  <c r="A1861" i="10"/>
  <c r="H1860" i="10"/>
  <c r="G1860" i="10"/>
  <c r="F1860" i="10"/>
  <c r="E1860" i="10"/>
  <c r="D1860" i="10"/>
  <c r="A1860" i="10"/>
  <c r="H1859" i="10"/>
  <c r="G1859" i="10"/>
  <c r="F1859" i="10"/>
  <c r="E1859" i="10"/>
  <c r="D1859" i="10"/>
  <c r="A1859" i="10"/>
  <c r="H1858" i="10"/>
  <c r="G1858" i="10"/>
  <c r="F1858" i="10"/>
  <c r="E1858" i="10"/>
  <c r="D1858" i="10"/>
  <c r="A1858" i="10"/>
  <c r="H1857" i="10"/>
  <c r="G1857" i="10"/>
  <c r="F1857" i="10"/>
  <c r="E1857" i="10"/>
  <c r="D1857" i="10"/>
  <c r="A1857" i="10"/>
  <c r="H1856" i="10"/>
  <c r="G1856" i="10"/>
  <c r="F1856" i="10"/>
  <c r="E1856" i="10"/>
  <c r="D1856" i="10"/>
  <c r="A1856" i="10"/>
  <c r="H1855" i="10"/>
  <c r="G1855" i="10"/>
  <c r="F1855" i="10"/>
  <c r="E1855" i="10"/>
  <c r="D1855" i="10"/>
  <c r="A1855" i="10"/>
  <c r="H1854" i="10"/>
  <c r="G1854" i="10"/>
  <c r="F1854" i="10"/>
  <c r="E1854" i="10"/>
  <c r="D1854" i="10"/>
  <c r="A1854" i="10"/>
  <c r="H1853" i="10"/>
  <c r="G1853" i="10"/>
  <c r="F1853" i="10"/>
  <c r="E1853" i="10"/>
  <c r="D1853" i="10"/>
  <c r="A1853" i="10"/>
  <c r="H1852" i="10"/>
  <c r="G1852" i="10"/>
  <c r="F1852" i="10"/>
  <c r="E1852" i="10"/>
  <c r="D1852" i="10"/>
  <c r="A1852" i="10"/>
  <c r="H1851" i="10"/>
  <c r="G1851" i="10"/>
  <c r="F1851" i="10"/>
  <c r="E1851" i="10"/>
  <c r="D1851" i="10"/>
  <c r="A1851" i="10"/>
  <c r="H1850" i="10"/>
  <c r="G1850" i="10"/>
  <c r="F1850" i="10"/>
  <c r="E1850" i="10"/>
  <c r="D1850" i="10"/>
  <c r="A1850" i="10"/>
  <c r="H1849" i="10"/>
  <c r="G1849" i="10"/>
  <c r="F1849" i="10"/>
  <c r="E1849" i="10"/>
  <c r="D1849" i="10"/>
  <c r="A1849" i="10"/>
  <c r="H1848" i="10"/>
  <c r="G1848" i="10"/>
  <c r="F1848" i="10"/>
  <c r="E1848" i="10"/>
  <c r="D1848" i="10"/>
  <c r="A1848" i="10"/>
  <c r="H1847" i="10"/>
  <c r="G1847" i="10"/>
  <c r="F1847" i="10"/>
  <c r="E1847" i="10"/>
  <c r="D1847" i="10"/>
  <c r="A1847" i="10"/>
  <c r="H1846" i="10"/>
  <c r="G1846" i="10"/>
  <c r="F1846" i="10"/>
  <c r="E1846" i="10"/>
  <c r="D1846" i="10"/>
  <c r="A1846" i="10"/>
  <c r="H1845" i="10"/>
  <c r="G1845" i="10"/>
  <c r="F1845" i="10"/>
  <c r="E1845" i="10"/>
  <c r="D1845" i="10"/>
  <c r="A1845" i="10"/>
  <c r="H1844" i="10"/>
  <c r="G1844" i="10"/>
  <c r="F1844" i="10"/>
  <c r="E1844" i="10"/>
  <c r="D1844" i="10"/>
  <c r="A1844" i="10"/>
  <c r="H1843" i="10"/>
  <c r="G1843" i="10"/>
  <c r="F1843" i="10"/>
  <c r="E1843" i="10"/>
  <c r="D1843" i="10"/>
  <c r="A1843" i="10"/>
  <c r="H1842" i="10"/>
  <c r="G1842" i="10"/>
  <c r="F1842" i="10"/>
  <c r="E1842" i="10"/>
  <c r="D1842" i="10"/>
  <c r="A1842" i="10"/>
  <c r="H1841" i="10"/>
  <c r="G1841" i="10"/>
  <c r="F1841" i="10"/>
  <c r="E1841" i="10"/>
  <c r="D1841" i="10"/>
  <c r="A1841" i="10"/>
  <c r="H1840" i="10"/>
  <c r="G1840" i="10"/>
  <c r="F1840" i="10"/>
  <c r="E1840" i="10"/>
  <c r="D1840" i="10"/>
  <c r="A1840" i="10"/>
  <c r="H1839" i="10"/>
  <c r="G1839" i="10"/>
  <c r="F1839" i="10"/>
  <c r="E1839" i="10"/>
  <c r="D1839" i="10"/>
  <c r="A1839" i="10"/>
  <c r="H1838" i="10"/>
  <c r="G1838" i="10"/>
  <c r="F1838" i="10"/>
  <c r="E1838" i="10"/>
  <c r="D1838" i="10"/>
  <c r="A1838" i="10"/>
  <c r="H1837" i="10"/>
  <c r="G1837" i="10"/>
  <c r="F1837" i="10"/>
  <c r="E1837" i="10"/>
  <c r="D1837" i="10"/>
  <c r="A1837" i="10"/>
  <c r="H1836" i="10"/>
  <c r="G1836" i="10"/>
  <c r="F1836" i="10"/>
  <c r="E1836" i="10"/>
  <c r="D1836" i="10"/>
  <c r="A1836" i="10"/>
  <c r="H1835" i="10"/>
  <c r="G1835" i="10"/>
  <c r="F1835" i="10"/>
  <c r="E1835" i="10"/>
  <c r="D1835" i="10"/>
  <c r="A1835" i="10"/>
  <c r="H1834" i="10"/>
  <c r="G1834" i="10"/>
  <c r="F1834" i="10"/>
  <c r="E1834" i="10"/>
  <c r="D1834" i="10"/>
  <c r="A1834" i="10"/>
  <c r="H1833" i="10"/>
  <c r="G1833" i="10"/>
  <c r="F1833" i="10"/>
  <c r="E1833" i="10"/>
  <c r="D1833" i="10"/>
  <c r="A1833" i="10"/>
  <c r="H1832" i="10"/>
  <c r="G1832" i="10"/>
  <c r="F1832" i="10"/>
  <c r="E1832" i="10"/>
  <c r="D1832" i="10"/>
  <c r="A1832" i="10"/>
  <c r="H1831" i="10"/>
  <c r="G1831" i="10"/>
  <c r="F1831" i="10"/>
  <c r="E1831" i="10"/>
  <c r="D1831" i="10"/>
  <c r="A1831" i="10"/>
  <c r="H1830" i="10"/>
  <c r="G1830" i="10"/>
  <c r="F1830" i="10"/>
  <c r="E1830" i="10"/>
  <c r="D1830" i="10"/>
  <c r="A1830" i="10"/>
  <c r="H1829" i="10"/>
  <c r="G1829" i="10"/>
  <c r="F1829" i="10"/>
  <c r="E1829" i="10"/>
  <c r="D1829" i="10"/>
  <c r="A1829" i="10"/>
  <c r="H1828" i="10"/>
  <c r="G1828" i="10"/>
  <c r="F1828" i="10"/>
  <c r="E1828" i="10"/>
  <c r="D1828" i="10"/>
  <c r="A1828" i="10"/>
  <c r="H1827" i="10"/>
  <c r="G1827" i="10"/>
  <c r="F1827" i="10"/>
  <c r="E1827" i="10"/>
  <c r="D1827" i="10"/>
  <c r="A1827" i="10"/>
  <c r="H1826" i="10"/>
  <c r="G1826" i="10"/>
  <c r="F1826" i="10"/>
  <c r="E1826" i="10"/>
  <c r="D1826" i="10"/>
  <c r="A1826" i="10"/>
  <c r="H1825" i="10"/>
  <c r="G1825" i="10"/>
  <c r="F1825" i="10"/>
  <c r="E1825" i="10"/>
  <c r="D1825" i="10"/>
  <c r="A1825" i="10"/>
  <c r="H1824" i="10"/>
  <c r="G1824" i="10"/>
  <c r="F1824" i="10"/>
  <c r="E1824" i="10"/>
  <c r="D1824" i="10"/>
  <c r="A1824" i="10"/>
  <c r="H1823" i="10"/>
  <c r="G1823" i="10"/>
  <c r="F1823" i="10"/>
  <c r="E1823" i="10"/>
  <c r="D1823" i="10"/>
  <c r="A1823" i="10"/>
  <c r="H1822" i="10"/>
  <c r="G1822" i="10"/>
  <c r="F1822" i="10"/>
  <c r="E1822" i="10"/>
  <c r="D1822" i="10"/>
  <c r="A1822" i="10"/>
  <c r="H1821" i="10"/>
  <c r="G1821" i="10"/>
  <c r="F1821" i="10"/>
  <c r="E1821" i="10"/>
  <c r="D1821" i="10"/>
  <c r="A1821" i="10"/>
  <c r="H1820" i="10"/>
  <c r="G1820" i="10"/>
  <c r="F1820" i="10"/>
  <c r="E1820" i="10"/>
  <c r="D1820" i="10"/>
  <c r="A1820" i="10"/>
  <c r="H1819" i="10"/>
  <c r="G1819" i="10"/>
  <c r="F1819" i="10"/>
  <c r="E1819" i="10"/>
  <c r="D1819" i="10"/>
  <c r="A1819" i="10"/>
  <c r="H1818" i="10"/>
  <c r="G1818" i="10"/>
  <c r="F1818" i="10"/>
  <c r="E1818" i="10"/>
  <c r="D1818" i="10"/>
  <c r="A1818" i="10"/>
  <c r="H1817" i="10"/>
  <c r="G1817" i="10"/>
  <c r="F1817" i="10"/>
  <c r="E1817" i="10"/>
  <c r="D1817" i="10"/>
  <c r="A1817" i="10"/>
  <c r="H1816" i="10"/>
  <c r="G1816" i="10"/>
  <c r="F1816" i="10"/>
  <c r="E1816" i="10"/>
  <c r="D1816" i="10"/>
  <c r="A1816" i="10"/>
  <c r="H1815" i="10"/>
  <c r="G1815" i="10"/>
  <c r="F1815" i="10"/>
  <c r="E1815" i="10"/>
  <c r="D1815" i="10"/>
  <c r="A1815" i="10"/>
  <c r="H1814" i="10"/>
  <c r="G1814" i="10"/>
  <c r="F1814" i="10"/>
  <c r="E1814" i="10"/>
  <c r="D1814" i="10"/>
  <c r="A1814" i="10"/>
  <c r="H1813" i="10"/>
  <c r="G1813" i="10"/>
  <c r="F1813" i="10"/>
  <c r="E1813" i="10"/>
  <c r="D1813" i="10"/>
  <c r="A1813" i="10"/>
  <c r="H1812" i="10"/>
  <c r="G1812" i="10"/>
  <c r="F1812" i="10"/>
  <c r="E1812" i="10"/>
  <c r="D1812" i="10"/>
  <c r="A1812" i="10"/>
  <c r="H1811" i="10"/>
  <c r="G1811" i="10"/>
  <c r="F1811" i="10"/>
  <c r="E1811" i="10"/>
  <c r="D1811" i="10"/>
  <c r="A1811" i="10"/>
  <c r="H1810" i="10"/>
  <c r="G1810" i="10"/>
  <c r="F1810" i="10"/>
  <c r="E1810" i="10"/>
  <c r="D1810" i="10"/>
  <c r="A1810" i="10"/>
  <c r="H1809" i="10"/>
  <c r="G1809" i="10"/>
  <c r="F1809" i="10"/>
  <c r="E1809" i="10"/>
  <c r="D1809" i="10"/>
  <c r="A1809" i="10"/>
  <c r="H1808" i="10"/>
  <c r="G1808" i="10"/>
  <c r="F1808" i="10"/>
  <c r="E1808" i="10"/>
  <c r="D1808" i="10"/>
  <c r="A1808" i="10"/>
  <c r="H1807" i="10"/>
  <c r="G1807" i="10"/>
  <c r="F1807" i="10"/>
  <c r="E1807" i="10"/>
  <c r="D1807" i="10"/>
  <c r="A1807" i="10"/>
  <c r="H1806" i="10"/>
  <c r="G1806" i="10"/>
  <c r="F1806" i="10"/>
  <c r="E1806" i="10"/>
  <c r="D1806" i="10"/>
  <c r="A1806" i="10"/>
  <c r="H1805" i="10"/>
  <c r="G1805" i="10"/>
  <c r="F1805" i="10"/>
  <c r="E1805" i="10"/>
  <c r="D1805" i="10"/>
  <c r="A1805" i="10"/>
  <c r="H1804" i="10"/>
  <c r="G1804" i="10"/>
  <c r="F1804" i="10"/>
  <c r="E1804" i="10"/>
  <c r="D1804" i="10"/>
  <c r="A1804" i="10"/>
  <c r="H1803" i="10"/>
  <c r="G1803" i="10"/>
  <c r="F1803" i="10"/>
  <c r="E1803" i="10"/>
  <c r="D1803" i="10"/>
  <c r="A1803" i="10"/>
  <c r="H1802" i="10"/>
  <c r="G1802" i="10"/>
  <c r="F1802" i="10"/>
  <c r="E1802" i="10"/>
  <c r="D1802" i="10"/>
  <c r="A1802" i="10"/>
  <c r="H1801" i="10"/>
  <c r="G1801" i="10"/>
  <c r="F1801" i="10"/>
  <c r="E1801" i="10"/>
  <c r="D1801" i="10"/>
  <c r="A1801" i="10"/>
  <c r="H1800" i="10"/>
  <c r="G1800" i="10"/>
  <c r="F1800" i="10"/>
  <c r="E1800" i="10"/>
  <c r="D1800" i="10"/>
  <c r="A1800" i="10"/>
  <c r="H1799" i="10"/>
  <c r="G1799" i="10"/>
  <c r="F1799" i="10"/>
  <c r="E1799" i="10"/>
  <c r="D1799" i="10"/>
  <c r="A1799" i="10"/>
  <c r="H1798" i="10"/>
  <c r="G1798" i="10"/>
  <c r="F1798" i="10"/>
  <c r="E1798" i="10"/>
  <c r="D1798" i="10"/>
  <c r="A1798" i="10"/>
  <c r="H1797" i="10"/>
  <c r="G1797" i="10"/>
  <c r="F1797" i="10"/>
  <c r="E1797" i="10"/>
  <c r="D1797" i="10"/>
  <c r="A1797" i="10"/>
  <c r="H1796" i="10"/>
  <c r="G1796" i="10"/>
  <c r="F1796" i="10"/>
  <c r="E1796" i="10"/>
  <c r="D1796" i="10"/>
  <c r="A1796" i="10"/>
  <c r="H1795" i="10"/>
  <c r="G1795" i="10"/>
  <c r="F1795" i="10"/>
  <c r="E1795" i="10"/>
  <c r="D1795" i="10"/>
  <c r="A1795" i="10"/>
  <c r="H1794" i="10"/>
  <c r="G1794" i="10"/>
  <c r="F1794" i="10"/>
  <c r="E1794" i="10"/>
  <c r="D1794" i="10"/>
  <c r="A1794" i="10"/>
  <c r="H1793" i="10"/>
  <c r="G1793" i="10"/>
  <c r="F1793" i="10"/>
  <c r="E1793" i="10"/>
  <c r="D1793" i="10"/>
  <c r="A1793" i="10"/>
  <c r="H1792" i="10"/>
  <c r="G1792" i="10"/>
  <c r="F1792" i="10"/>
  <c r="E1792" i="10"/>
  <c r="D1792" i="10"/>
  <c r="A1792" i="10"/>
  <c r="H1791" i="10"/>
  <c r="G1791" i="10"/>
  <c r="F1791" i="10"/>
  <c r="E1791" i="10"/>
  <c r="D1791" i="10"/>
  <c r="A1791" i="10"/>
  <c r="H1790" i="10"/>
  <c r="G1790" i="10"/>
  <c r="F1790" i="10"/>
  <c r="E1790" i="10"/>
  <c r="D1790" i="10"/>
  <c r="A1790" i="10"/>
  <c r="H1789" i="10"/>
  <c r="G1789" i="10"/>
  <c r="F1789" i="10"/>
  <c r="E1789" i="10"/>
  <c r="D1789" i="10"/>
  <c r="A1789" i="10"/>
  <c r="H1788" i="10"/>
  <c r="G1788" i="10"/>
  <c r="F1788" i="10"/>
  <c r="E1788" i="10"/>
  <c r="D1788" i="10"/>
  <c r="A1788" i="10"/>
  <c r="H1787" i="10"/>
  <c r="G1787" i="10"/>
  <c r="F1787" i="10"/>
  <c r="E1787" i="10"/>
  <c r="D1787" i="10"/>
  <c r="A1787" i="10"/>
  <c r="H1786" i="10"/>
  <c r="G1786" i="10"/>
  <c r="F1786" i="10"/>
  <c r="E1786" i="10"/>
  <c r="D1786" i="10"/>
  <c r="A1786" i="10"/>
  <c r="H1785" i="10"/>
  <c r="G1785" i="10"/>
  <c r="F1785" i="10"/>
  <c r="E1785" i="10"/>
  <c r="D1785" i="10"/>
  <c r="A1785" i="10"/>
  <c r="H1784" i="10"/>
  <c r="G1784" i="10"/>
  <c r="F1784" i="10"/>
  <c r="E1784" i="10"/>
  <c r="D1784" i="10"/>
  <c r="A1784" i="10"/>
  <c r="H1783" i="10"/>
  <c r="G1783" i="10"/>
  <c r="F1783" i="10"/>
  <c r="E1783" i="10"/>
  <c r="D1783" i="10"/>
  <c r="A1783" i="10"/>
  <c r="H1782" i="10"/>
  <c r="G1782" i="10"/>
  <c r="F1782" i="10"/>
  <c r="E1782" i="10"/>
  <c r="D1782" i="10"/>
  <c r="A1782" i="10"/>
  <c r="H1781" i="10"/>
  <c r="G1781" i="10"/>
  <c r="F1781" i="10"/>
  <c r="E1781" i="10"/>
  <c r="D1781" i="10"/>
  <c r="A1781" i="10"/>
  <c r="H1780" i="10"/>
  <c r="G1780" i="10"/>
  <c r="F1780" i="10"/>
  <c r="E1780" i="10"/>
  <c r="D1780" i="10"/>
  <c r="A1780" i="10"/>
  <c r="H1779" i="10"/>
  <c r="G1779" i="10"/>
  <c r="F1779" i="10"/>
  <c r="E1779" i="10"/>
  <c r="D1779" i="10"/>
  <c r="A1779" i="10"/>
  <c r="H1778" i="10"/>
  <c r="G1778" i="10"/>
  <c r="F1778" i="10"/>
  <c r="E1778" i="10"/>
  <c r="D1778" i="10"/>
  <c r="A1778" i="10"/>
  <c r="H1777" i="10"/>
  <c r="G1777" i="10"/>
  <c r="F1777" i="10"/>
  <c r="E1777" i="10"/>
  <c r="D1777" i="10"/>
  <c r="A1777" i="10"/>
  <c r="H1776" i="10"/>
  <c r="G1776" i="10"/>
  <c r="F1776" i="10"/>
  <c r="E1776" i="10"/>
  <c r="D1776" i="10"/>
  <c r="A1776" i="10"/>
  <c r="H1775" i="10"/>
  <c r="G1775" i="10"/>
  <c r="F1775" i="10"/>
  <c r="E1775" i="10"/>
  <c r="D1775" i="10"/>
  <c r="A1775" i="10"/>
  <c r="H1774" i="10"/>
  <c r="G1774" i="10"/>
  <c r="F1774" i="10"/>
  <c r="E1774" i="10"/>
  <c r="D1774" i="10"/>
  <c r="A1774" i="10"/>
  <c r="H1773" i="10"/>
  <c r="G1773" i="10"/>
  <c r="F1773" i="10"/>
  <c r="E1773" i="10"/>
  <c r="D1773" i="10"/>
  <c r="A1773" i="10"/>
  <c r="H1772" i="10"/>
  <c r="G1772" i="10"/>
  <c r="F1772" i="10"/>
  <c r="E1772" i="10"/>
  <c r="D1772" i="10"/>
  <c r="A1772" i="10"/>
  <c r="H1771" i="10"/>
  <c r="G1771" i="10"/>
  <c r="F1771" i="10"/>
  <c r="E1771" i="10"/>
  <c r="D1771" i="10"/>
  <c r="A1771" i="10"/>
  <c r="H1770" i="10"/>
  <c r="G1770" i="10"/>
  <c r="F1770" i="10"/>
  <c r="E1770" i="10"/>
  <c r="D1770" i="10"/>
  <c r="A1770" i="10"/>
  <c r="H1769" i="10"/>
  <c r="G1769" i="10"/>
  <c r="F1769" i="10"/>
  <c r="E1769" i="10"/>
  <c r="D1769" i="10"/>
  <c r="A1769" i="10"/>
  <c r="H1768" i="10"/>
  <c r="G1768" i="10"/>
  <c r="F1768" i="10"/>
  <c r="E1768" i="10"/>
  <c r="D1768" i="10"/>
  <c r="A1768" i="10"/>
  <c r="H1767" i="10"/>
  <c r="G1767" i="10"/>
  <c r="F1767" i="10"/>
  <c r="E1767" i="10"/>
  <c r="D1767" i="10"/>
  <c r="A1767" i="10"/>
  <c r="H1766" i="10"/>
  <c r="G1766" i="10"/>
  <c r="F1766" i="10"/>
  <c r="E1766" i="10"/>
  <c r="D1766" i="10"/>
  <c r="A1766" i="10"/>
  <c r="H1765" i="10"/>
  <c r="G1765" i="10"/>
  <c r="F1765" i="10"/>
  <c r="E1765" i="10"/>
  <c r="D1765" i="10"/>
  <c r="A1765" i="10"/>
  <c r="H1764" i="10"/>
  <c r="G1764" i="10"/>
  <c r="F1764" i="10"/>
  <c r="E1764" i="10"/>
  <c r="D1764" i="10"/>
  <c r="A1764" i="10"/>
  <c r="H1763" i="10"/>
  <c r="G1763" i="10"/>
  <c r="F1763" i="10"/>
  <c r="E1763" i="10"/>
  <c r="D1763" i="10"/>
  <c r="A1763" i="10"/>
  <c r="H1762" i="10"/>
  <c r="G1762" i="10"/>
  <c r="F1762" i="10"/>
  <c r="E1762" i="10"/>
  <c r="D1762" i="10"/>
  <c r="A1762" i="10"/>
  <c r="H1761" i="10"/>
  <c r="G1761" i="10"/>
  <c r="F1761" i="10"/>
  <c r="E1761" i="10"/>
  <c r="D1761" i="10"/>
  <c r="A1761" i="10"/>
  <c r="H1760" i="10"/>
  <c r="G1760" i="10"/>
  <c r="F1760" i="10"/>
  <c r="E1760" i="10"/>
  <c r="D1760" i="10"/>
  <c r="A1760" i="10"/>
  <c r="H1759" i="10"/>
  <c r="G1759" i="10"/>
  <c r="F1759" i="10"/>
  <c r="E1759" i="10"/>
  <c r="D1759" i="10"/>
  <c r="A1759" i="10"/>
  <c r="H1758" i="10"/>
  <c r="G1758" i="10"/>
  <c r="F1758" i="10"/>
  <c r="E1758" i="10"/>
  <c r="D1758" i="10"/>
  <c r="A1758" i="10"/>
  <c r="H1757" i="10"/>
  <c r="G1757" i="10"/>
  <c r="F1757" i="10"/>
  <c r="E1757" i="10"/>
  <c r="D1757" i="10"/>
  <c r="A1757" i="10"/>
  <c r="H1756" i="10"/>
  <c r="G1756" i="10"/>
  <c r="F1756" i="10"/>
  <c r="E1756" i="10"/>
  <c r="D1756" i="10"/>
  <c r="A1756" i="10"/>
  <c r="H1755" i="10"/>
  <c r="G1755" i="10"/>
  <c r="F1755" i="10"/>
  <c r="E1755" i="10"/>
  <c r="D1755" i="10"/>
  <c r="A1755" i="10"/>
  <c r="H1754" i="10"/>
  <c r="G1754" i="10"/>
  <c r="F1754" i="10"/>
  <c r="E1754" i="10"/>
  <c r="D1754" i="10"/>
  <c r="A1754" i="10"/>
  <c r="H1753" i="10"/>
  <c r="G1753" i="10"/>
  <c r="F1753" i="10"/>
  <c r="E1753" i="10"/>
  <c r="D1753" i="10"/>
  <c r="A1753" i="10"/>
  <c r="H1752" i="10"/>
  <c r="G1752" i="10"/>
  <c r="F1752" i="10"/>
  <c r="E1752" i="10"/>
  <c r="D1752" i="10"/>
  <c r="A1752" i="10"/>
  <c r="H1751" i="10"/>
  <c r="G1751" i="10"/>
  <c r="F1751" i="10"/>
  <c r="E1751" i="10"/>
  <c r="D1751" i="10"/>
  <c r="A1751" i="10"/>
  <c r="H1750" i="10"/>
  <c r="G1750" i="10"/>
  <c r="F1750" i="10"/>
  <c r="E1750" i="10"/>
  <c r="D1750" i="10"/>
  <c r="A1750" i="10"/>
  <c r="H1749" i="10"/>
  <c r="G1749" i="10"/>
  <c r="F1749" i="10"/>
  <c r="E1749" i="10"/>
  <c r="D1749" i="10"/>
  <c r="A1749" i="10"/>
  <c r="H1748" i="10"/>
  <c r="G1748" i="10"/>
  <c r="F1748" i="10"/>
  <c r="E1748" i="10"/>
  <c r="D1748" i="10"/>
  <c r="A1748" i="10"/>
  <c r="H1747" i="10"/>
  <c r="G1747" i="10"/>
  <c r="F1747" i="10"/>
  <c r="E1747" i="10"/>
  <c r="D1747" i="10"/>
  <c r="A1747" i="10"/>
  <c r="H1746" i="10"/>
  <c r="G1746" i="10"/>
  <c r="F1746" i="10"/>
  <c r="E1746" i="10"/>
  <c r="D1746" i="10"/>
  <c r="A1746" i="10"/>
  <c r="H1745" i="10"/>
  <c r="G1745" i="10"/>
  <c r="F1745" i="10"/>
  <c r="E1745" i="10"/>
  <c r="D1745" i="10"/>
  <c r="A1745" i="10"/>
  <c r="H1744" i="10"/>
  <c r="G1744" i="10"/>
  <c r="F1744" i="10"/>
  <c r="E1744" i="10"/>
  <c r="D1744" i="10"/>
  <c r="A1744" i="10"/>
  <c r="H1743" i="10"/>
  <c r="G1743" i="10"/>
  <c r="F1743" i="10"/>
  <c r="E1743" i="10"/>
  <c r="D1743" i="10"/>
  <c r="A1743" i="10"/>
  <c r="H1742" i="10"/>
  <c r="G1742" i="10"/>
  <c r="F1742" i="10"/>
  <c r="E1742" i="10"/>
  <c r="D1742" i="10"/>
  <c r="A1742" i="10"/>
  <c r="H1741" i="10"/>
  <c r="G1741" i="10"/>
  <c r="F1741" i="10"/>
  <c r="E1741" i="10"/>
  <c r="D1741" i="10"/>
  <c r="A1741" i="10"/>
  <c r="H1740" i="10"/>
  <c r="G1740" i="10"/>
  <c r="F1740" i="10"/>
  <c r="E1740" i="10"/>
  <c r="D1740" i="10"/>
  <c r="A1740" i="10"/>
  <c r="H1739" i="10"/>
  <c r="G1739" i="10"/>
  <c r="F1739" i="10"/>
  <c r="E1739" i="10"/>
  <c r="D1739" i="10"/>
  <c r="A1739" i="10"/>
  <c r="H1738" i="10"/>
  <c r="G1738" i="10"/>
  <c r="F1738" i="10"/>
  <c r="E1738" i="10"/>
  <c r="D1738" i="10"/>
  <c r="A1738" i="10"/>
  <c r="H1737" i="10"/>
  <c r="G1737" i="10"/>
  <c r="F1737" i="10"/>
  <c r="E1737" i="10"/>
  <c r="D1737" i="10"/>
  <c r="A1737" i="10"/>
  <c r="H1736" i="10"/>
  <c r="G1736" i="10"/>
  <c r="F1736" i="10"/>
  <c r="E1736" i="10"/>
  <c r="D1736" i="10"/>
  <c r="A1736" i="10"/>
  <c r="H1735" i="10"/>
  <c r="G1735" i="10"/>
  <c r="F1735" i="10"/>
  <c r="E1735" i="10"/>
  <c r="D1735" i="10"/>
  <c r="A1735" i="10"/>
  <c r="H1734" i="10"/>
  <c r="G1734" i="10"/>
  <c r="F1734" i="10"/>
  <c r="E1734" i="10"/>
  <c r="D1734" i="10"/>
  <c r="A1734" i="10"/>
  <c r="H1733" i="10"/>
  <c r="G1733" i="10"/>
  <c r="F1733" i="10"/>
  <c r="E1733" i="10"/>
  <c r="D1733" i="10"/>
  <c r="A1733" i="10"/>
  <c r="H1732" i="10"/>
  <c r="G1732" i="10"/>
  <c r="F1732" i="10"/>
  <c r="E1732" i="10"/>
  <c r="D1732" i="10"/>
  <c r="A1732" i="10"/>
  <c r="H1731" i="10"/>
  <c r="G1731" i="10"/>
  <c r="F1731" i="10"/>
  <c r="E1731" i="10"/>
  <c r="D1731" i="10"/>
  <c r="A1731" i="10"/>
  <c r="H1730" i="10"/>
  <c r="G1730" i="10"/>
  <c r="F1730" i="10"/>
  <c r="E1730" i="10"/>
  <c r="D1730" i="10"/>
  <c r="A1730" i="10"/>
  <c r="H1729" i="10"/>
  <c r="G1729" i="10"/>
  <c r="F1729" i="10"/>
  <c r="E1729" i="10"/>
  <c r="D1729" i="10"/>
  <c r="A1729" i="10"/>
  <c r="H1728" i="10"/>
  <c r="G1728" i="10"/>
  <c r="F1728" i="10"/>
  <c r="E1728" i="10"/>
  <c r="D1728" i="10"/>
  <c r="A1728" i="10"/>
  <c r="H1727" i="10"/>
  <c r="G1727" i="10"/>
  <c r="F1727" i="10"/>
  <c r="E1727" i="10"/>
  <c r="D1727" i="10"/>
  <c r="A1727" i="10"/>
  <c r="H1726" i="10"/>
  <c r="G1726" i="10"/>
  <c r="F1726" i="10"/>
  <c r="E1726" i="10"/>
  <c r="D1726" i="10"/>
  <c r="A1726" i="10"/>
  <c r="H1725" i="10"/>
  <c r="G1725" i="10"/>
  <c r="F1725" i="10"/>
  <c r="E1725" i="10"/>
  <c r="D1725" i="10"/>
  <c r="A1725" i="10"/>
  <c r="H1724" i="10"/>
  <c r="G1724" i="10"/>
  <c r="F1724" i="10"/>
  <c r="E1724" i="10"/>
  <c r="D1724" i="10"/>
  <c r="A1724" i="10"/>
  <c r="H1723" i="10"/>
  <c r="G1723" i="10"/>
  <c r="F1723" i="10"/>
  <c r="E1723" i="10"/>
  <c r="D1723" i="10"/>
  <c r="A1723" i="10"/>
  <c r="H1722" i="10"/>
  <c r="G1722" i="10"/>
  <c r="F1722" i="10"/>
  <c r="E1722" i="10"/>
  <c r="D1722" i="10"/>
  <c r="A1722" i="10"/>
  <c r="H1721" i="10"/>
  <c r="G1721" i="10"/>
  <c r="F1721" i="10"/>
  <c r="E1721" i="10"/>
  <c r="D1721" i="10"/>
  <c r="A1721" i="10"/>
  <c r="H1720" i="10"/>
  <c r="G1720" i="10"/>
  <c r="F1720" i="10"/>
  <c r="E1720" i="10"/>
  <c r="D1720" i="10"/>
  <c r="A1720" i="10"/>
  <c r="H1719" i="10"/>
  <c r="G1719" i="10"/>
  <c r="F1719" i="10"/>
  <c r="E1719" i="10"/>
  <c r="D1719" i="10"/>
  <c r="A1719" i="10"/>
  <c r="H1718" i="10"/>
  <c r="G1718" i="10"/>
  <c r="F1718" i="10"/>
  <c r="E1718" i="10"/>
  <c r="D1718" i="10"/>
  <c r="A1718" i="10"/>
  <c r="H1717" i="10"/>
  <c r="G1717" i="10"/>
  <c r="F1717" i="10"/>
  <c r="E1717" i="10"/>
  <c r="D1717" i="10"/>
  <c r="A1717" i="10"/>
  <c r="H1716" i="10"/>
  <c r="G1716" i="10"/>
  <c r="F1716" i="10"/>
  <c r="E1716" i="10"/>
  <c r="D1716" i="10"/>
  <c r="A1716" i="10"/>
  <c r="H1715" i="10"/>
  <c r="G1715" i="10"/>
  <c r="F1715" i="10"/>
  <c r="E1715" i="10"/>
  <c r="D1715" i="10"/>
  <c r="A1715" i="10"/>
  <c r="H1714" i="10"/>
  <c r="G1714" i="10"/>
  <c r="F1714" i="10"/>
  <c r="E1714" i="10"/>
  <c r="D1714" i="10"/>
  <c r="A1714" i="10"/>
  <c r="H1713" i="10"/>
  <c r="G1713" i="10"/>
  <c r="F1713" i="10"/>
  <c r="E1713" i="10"/>
  <c r="D1713" i="10"/>
  <c r="A1713" i="10"/>
  <c r="H1712" i="10"/>
  <c r="G1712" i="10"/>
  <c r="F1712" i="10"/>
  <c r="E1712" i="10"/>
  <c r="D1712" i="10"/>
  <c r="A1712" i="10"/>
  <c r="H1711" i="10"/>
  <c r="G1711" i="10"/>
  <c r="F1711" i="10"/>
  <c r="E1711" i="10"/>
  <c r="D1711" i="10"/>
  <c r="A1711" i="10"/>
  <c r="H1710" i="10"/>
  <c r="G1710" i="10"/>
  <c r="F1710" i="10"/>
  <c r="E1710" i="10"/>
  <c r="D1710" i="10"/>
  <c r="A1710" i="10"/>
  <c r="H1709" i="10"/>
  <c r="G1709" i="10"/>
  <c r="F1709" i="10"/>
  <c r="E1709" i="10"/>
  <c r="D1709" i="10"/>
  <c r="A1709" i="10"/>
  <c r="H1708" i="10"/>
  <c r="G1708" i="10"/>
  <c r="F1708" i="10"/>
  <c r="E1708" i="10"/>
  <c r="D1708" i="10"/>
  <c r="A1708" i="10"/>
  <c r="H1707" i="10"/>
  <c r="G1707" i="10"/>
  <c r="F1707" i="10"/>
  <c r="E1707" i="10"/>
  <c r="D1707" i="10"/>
  <c r="A1707" i="10"/>
  <c r="H1706" i="10"/>
  <c r="G1706" i="10"/>
  <c r="F1706" i="10"/>
  <c r="E1706" i="10"/>
  <c r="D1706" i="10"/>
  <c r="A1706" i="10"/>
  <c r="H1705" i="10"/>
  <c r="G1705" i="10"/>
  <c r="F1705" i="10"/>
  <c r="E1705" i="10"/>
  <c r="D1705" i="10"/>
  <c r="A1705" i="10"/>
  <c r="H1704" i="10"/>
  <c r="G1704" i="10"/>
  <c r="F1704" i="10"/>
  <c r="E1704" i="10"/>
  <c r="D1704" i="10"/>
  <c r="A1704" i="10"/>
  <c r="H1703" i="10"/>
  <c r="G1703" i="10"/>
  <c r="F1703" i="10"/>
  <c r="E1703" i="10"/>
  <c r="D1703" i="10"/>
  <c r="A1703" i="10"/>
  <c r="H1702" i="10"/>
  <c r="G1702" i="10"/>
  <c r="F1702" i="10"/>
  <c r="E1702" i="10"/>
  <c r="D1702" i="10"/>
  <c r="A1702" i="10"/>
  <c r="H1701" i="10"/>
  <c r="G1701" i="10"/>
  <c r="F1701" i="10"/>
  <c r="E1701" i="10"/>
  <c r="D1701" i="10"/>
  <c r="A1701" i="10"/>
  <c r="H1700" i="10"/>
  <c r="G1700" i="10"/>
  <c r="F1700" i="10"/>
  <c r="E1700" i="10"/>
  <c r="D1700" i="10"/>
  <c r="A1700" i="10"/>
  <c r="H1699" i="10"/>
  <c r="G1699" i="10"/>
  <c r="F1699" i="10"/>
  <c r="E1699" i="10"/>
  <c r="D1699" i="10"/>
  <c r="A1699" i="10"/>
  <c r="H1698" i="10"/>
  <c r="G1698" i="10"/>
  <c r="F1698" i="10"/>
  <c r="E1698" i="10"/>
  <c r="D1698" i="10"/>
  <c r="A1698" i="10"/>
  <c r="H1697" i="10"/>
  <c r="G1697" i="10"/>
  <c r="F1697" i="10"/>
  <c r="E1697" i="10"/>
  <c r="D1697" i="10"/>
  <c r="A1697" i="10"/>
  <c r="H1696" i="10"/>
  <c r="G1696" i="10"/>
  <c r="F1696" i="10"/>
  <c r="E1696" i="10"/>
  <c r="D1696" i="10"/>
  <c r="A1696" i="10"/>
  <c r="H1695" i="10"/>
  <c r="G1695" i="10"/>
  <c r="F1695" i="10"/>
  <c r="E1695" i="10"/>
  <c r="D1695" i="10"/>
  <c r="A1695" i="10"/>
  <c r="H1694" i="10"/>
  <c r="G1694" i="10"/>
  <c r="F1694" i="10"/>
  <c r="E1694" i="10"/>
  <c r="D1694" i="10"/>
  <c r="A1694" i="10"/>
  <c r="H1693" i="10"/>
  <c r="G1693" i="10"/>
  <c r="F1693" i="10"/>
  <c r="E1693" i="10"/>
  <c r="D1693" i="10"/>
  <c r="A1693" i="10"/>
  <c r="H1692" i="10"/>
  <c r="G1692" i="10"/>
  <c r="F1692" i="10"/>
  <c r="E1692" i="10"/>
  <c r="D1692" i="10"/>
  <c r="A1692" i="10"/>
  <c r="H1691" i="10"/>
  <c r="G1691" i="10"/>
  <c r="F1691" i="10"/>
  <c r="E1691" i="10"/>
  <c r="D1691" i="10"/>
  <c r="A1691" i="10"/>
  <c r="H1690" i="10"/>
  <c r="G1690" i="10"/>
  <c r="F1690" i="10"/>
  <c r="E1690" i="10"/>
  <c r="D1690" i="10"/>
  <c r="A1690" i="10"/>
  <c r="H1689" i="10"/>
  <c r="G1689" i="10"/>
  <c r="F1689" i="10"/>
  <c r="E1689" i="10"/>
  <c r="D1689" i="10"/>
  <c r="A1689" i="10"/>
  <c r="H1688" i="10"/>
  <c r="G1688" i="10"/>
  <c r="F1688" i="10"/>
  <c r="E1688" i="10"/>
  <c r="D1688" i="10"/>
  <c r="A1688" i="10"/>
  <c r="H1687" i="10"/>
  <c r="G1687" i="10"/>
  <c r="F1687" i="10"/>
  <c r="E1687" i="10"/>
  <c r="D1687" i="10"/>
  <c r="A1687" i="10"/>
  <c r="H1686" i="10"/>
  <c r="G1686" i="10"/>
  <c r="F1686" i="10"/>
  <c r="E1686" i="10"/>
  <c r="D1686" i="10"/>
  <c r="A1686" i="10"/>
  <c r="H1685" i="10"/>
  <c r="G1685" i="10"/>
  <c r="F1685" i="10"/>
  <c r="E1685" i="10"/>
  <c r="D1685" i="10"/>
  <c r="A1685" i="10"/>
  <c r="H1684" i="10"/>
  <c r="G1684" i="10"/>
  <c r="F1684" i="10"/>
  <c r="E1684" i="10"/>
  <c r="D1684" i="10"/>
  <c r="A1684" i="10"/>
  <c r="H1683" i="10"/>
  <c r="G1683" i="10"/>
  <c r="F1683" i="10"/>
  <c r="E1683" i="10"/>
  <c r="D1683" i="10"/>
  <c r="A1683" i="10"/>
  <c r="H1682" i="10"/>
  <c r="G1682" i="10"/>
  <c r="F1682" i="10"/>
  <c r="E1682" i="10"/>
  <c r="D1682" i="10"/>
  <c r="A1682" i="10"/>
  <c r="H1681" i="10"/>
  <c r="G1681" i="10"/>
  <c r="F1681" i="10"/>
  <c r="E1681" i="10"/>
  <c r="D1681" i="10"/>
  <c r="A1681" i="10"/>
  <c r="H1680" i="10"/>
  <c r="G1680" i="10"/>
  <c r="F1680" i="10"/>
  <c r="E1680" i="10"/>
  <c r="D1680" i="10"/>
  <c r="A1680" i="10"/>
  <c r="H1679" i="10"/>
  <c r="G1679" i="10"/>
  <c r="F1679" i="10"/>
  <c r="E1679" i="10"/>
  <c r="D1679" i="10"/>
  <c r="A1679" i="10"/>
  <c r="H1678" i="10"/>
  <c r="G1678" i="10"/>
  <c r="F1678" i="10"/>
  <c r="E1678" i="10"/>
  <c r="D1678" i="10"/>
  <c r="A1678" i="10"/>
  <c r="H1677" i="10"/>
  <c r="G1677" i="10"/>
  <c r="F1677" i="10"/>
  <c r="E1677" i="10"/>
  <c r="D1677" i="10"/>
  <c r="A1677" i="10"/>
  <c r="H1676" i="10"/>
  <c r="G1676" i="10"/>
  <c r="F1676" i="10"/>
  <c r="E1676" i="10"/>
  <c r="D1676" i="10"/>
  <c r="A1676" i="10"/>
  <c r="H1675" i="10"/>
  <c r="G1675" i="10"/>
  <c r="F1675" i="10"/>
  <c r="E1675" i="10"/>
  <c r="D1675" i="10"/>
  <c r="A1675" i="10"/>
  <c r="H1674" i="10"/>
  <c r="G1674" i="10"/>
  <c r="F1674" i="10"/>
  <c r="E1674" i="10"/>
  <c r="D1674" i="10"/>
  <c r="A1674" i="10"/>
  <c r="H1673" i="10"/>
  <c r="G1673" i="10"/>
  <c r="F1673" i="10"/>
  <c r="E1673" i="10"/>
  <c r="D1673" i="10"/>
  <c r="A1673" i="10"/>
  <c r="H1672" i="10"/>
  <c r="G1672" i="10"/>
  <c r="F1672" i="10"/>
  <c r="E1672" i="10"/>
  <c r="D1672" i="10"/>
  <c r="A1672" i="10"/>
  <c r="H1671" i="10"/>
  <c r="G1671" i="10"/>
  <c r="F1671" i="10"/>
  <c r="E1671" i="10"/>
  <c r="D1671" i="10"/>
  <c r="A1671" i="10"/>
  <c r="H1670" i="10"/>
  <c r="G1670" i="10"/>
  <c r="F1670" i="10"/>
  <c r="E1670" i="10"/>
  <c r="D1670" i="10"/>
  <c r="A1670" i="10"/>
  <c r="H1669" i="10"/>
  <c r="G1669" i="10"/>
  <c r="F1669" i="10"/>
  <c r="E1669" i="10"/>
  <c r="D1669" i="10"/>
  <c r="A1669" i="10"/>
  <c r="H1668" i="10"/>
  <c r="G1668" i="10"/>
  <c r="F1668" i="10"/>
  <c r="E1668" i="10"/>
  <c r="D1668" i="10"/>
  <c r="A1668" i="10"/>
  <c r="H1667" i="10"/>
  <c r="G1667" i="10"/>
  <c r="F1667" i="10"/>
  <c r="E1667" i="10"/>
  <c r="D1667" i="10"/>
  <c r="A1667" i="10"/>
  <c r="H1666" i="10"/>
  <c r="G1666" i="10"/>
  <c r="F1666" i="10"/>
  <c r="E1666" i="10"/>
  <c r="D1666" i="10"/>
  <c r="A1666" i="10"/>
  <c r="H1665" i="10"/>
  <c r="G1665" i="10"/>
  <c r="F1665" i="10"/>
  <c r="E1665" i="10"/>
  <c r="D1665" i="10"/>
  <c r="A1665" i="10"/>
  <c r="H1664" i="10"/>
  <c r="G1664" i="10"/>
  <c r="F1664" i="10"/>
  <c r="E1664" i="10"/>
  <c r="D1664" i="10"/>
  <c r="A1664" i="10"/>
  <c r="H1663" i="10"/>
  <c r="G1663" i="10"/>
  <c r="F1663" i="10"/>
  <c r="E1663" i="10"/>
  <c r="D1663" i="10"/>
  <c r="A1663" i="10"/>
  <c r="H1662" i="10"/>
  <c r="G1662" i="10"/>
  <c r="F1662" i="10"/>
  <c r="E1662" i="10"/>
  <c r="D1662" i="10"/>
  <c r="A1662" i="10"/>
  <c r="H1661" i="10"/>
  <c r="G1661" i="10"/>
  <c r="F1661" i="10"/>
  <c r="E1661" i="10"/>
  <c r="D1661" i="10"/>
  <c r="A1661" i="10"/>
  <c r="H1660" i="10"/>
  <c r="G1660" i="10"/>
  <c r="F1660" i="10"/>
  <c r="E1660" i="10"/>
  <c r="D1660" i="10"/>
  <c r="A1660" i="10"/>
  <c r="H1659" i="10"/>
  <c r="G1659" i="10"/>
  <c r="F1659" i="10"/>
  <c r="E1659" i="10"/>
  <c r="D1659" i="10"/>
  <c r="A1659" i="10"/>
  <c r="H1658" i="10"/>
  <c r="G1658" i="10"/>
  <c r="F1658" i="10"/>
  <c r="E1658" i="10"/>
  <c r="D1658" i="10"/>
  <c r="A1658" i="10"/>
  <c r="H1657" i="10"/>
  <c r="G1657" i="10"/>
  <c r="F1657" i="10"/>
  <c r="E1657" i="10"/>
  <c r="D1657" i="10"/>
  <c r="A1657" i="10"/>
  <c r="H1656" i="10"/>
  <c r="G1656" i="10"/>
  <c r="F1656" i="10"/>
  <c r="E1656" i="10"/>
  <c r="D1656" i="10"/>
  <c r="A1656" i="10"/>
  <c r="H1655" i="10"/>
  <c r="G1655" i="10"/>
  <c r="F1655" i="10"/>
  <c r="E1655" i="10"/>
  <c r="D1655" i="10"/>
  <c r="A1655" i="10"/>
  <c r="H1654" i="10"/>
  <c r="G1654" i="10"/>
  <c r="F1654" i="10"/>
  <c r="E1654" i="10"/>
  <c r="D1654" i="10"/>
  <c r="A1654" i="10"/>
  <c r="H1653" i="10"/>
  <c r="G1653" i="10"/>
  <c r="F1653" i="10"/>
  <c r="E1653" i="10"/>
  <c r="D1653" i="10"/>
  <c r="A1653" i="10"/>
  <c r="H1652" i="10"/>
  <c r="G1652" i="10"/>
  <c r="F1652" i="10"/>
  <c r="E1652" i="10"/>
  <c r="D1652" i="10"/>
  <c r="A1652" i="10"/>
  <c r="H1651" i="10"/>
  <c r="G1651" i="10"/>
  <c r="F1651" i="10"/>
  <c r="E1651" i="10"/>
  <c r="D1651" i="10"/>
  <c r="A1651" i="10"/>
  <c r="H1650" i="10"/>
  <c r="G1650" i="10"/>
  <c r="F1650" i="10"/>
  <c r="E1650" i="10"/>
  <c r="D1650" i="10"/>
  <c r="A1650" i="10"/>
  <c r="H1649" i="10"/>
  <c r="G1649" i="10"/>
  <c r="F1649" i="10"/>
  <c r="E1649" i="10"/>
  <c r="D1649" i="10"/>
  <c r="A1649" i="10"/>
  <c r="H1648" i="10"/>
  <c r="G1648" i="10"/>
  <c r="F1648" i="10"/>
  <c r="E1648" i="10"/>
  <c r="D1648" i="10"/>
  <c r="A1648" i="10"/>
  <c r="H1647" i="10"/>
  <c r="G1647" i="10"/>
  <c r="F1647" i="10"/>
  <c r="E1647" i="10"/>
  <c r="D1647" i="10"/>
  <c r="A1647" i="10"/>
  <c r="H1646" i="10"/>
  <c r="G1646" i="10"/>
  <c r="F1646" i="10"/>
  <c r="E1646" i="10"/>
  <c r="D1646" i="10"/>
  <c r="A1646" i="10"/>
  <c r="H1645" i="10"/>
  <c r="G1645" i="10"/>
  <c r="F1645" i="10"/>
  <c r="E1645" i="10"/>
  <c r="D1645" i="10"/>
  <c r="A1645" i="10"/>
  <c r="H1644" i="10"/>
  <c r="G1644" i="10"/>
  <c r="F1644" i="10"/>
  <c r="E1644" i="10"/>
  <c r="D1644" i="10"/>
  <c r="A1644" i="10"/>
  <c r="H1643" i="10"/>
  <c r="G1643" i="10"/>
  <c r="F1643" i="10"/>
  <c r="E1643" i="10"/>
  <c r="D1643" i="10"/>
  <c r="A1643" i="10"/>
  <c r="H1642" i="10"/>
  <c r="G1642" i="10"/>
  <c r="F1642" i="10"/>
  <c r="E1642" i="10"/>
  <c r="D1642" i="10"/>
  <c r="A1642" i="10"/>
  <c r="H1641" i="10"/>
  <c r="G1641" i="10"/>
  <c r="F1641" i="10"/>
  <c r="E1641" i="10"/>
  <c r="D1641" i="10"/>
  <c r="A1641" i="10"/>
  <c r="H1640" i="10"/>
  <c r="G1640" i="10"/>
  <c r="F1640" i="10"/>
  <c r="E1640" i="10"/>
  <c r="D1640" i="10"/>
  <c r="A1640" i="10"/>
  <c r="H1639" i="10"/>
  <c r="G1639" i="10"/>
  <c r="F1639" i="10"/>
  <c r="E1639" i="10"/>
  <c r="D1639" i="10"/>
  <c r="A1639" i="10"/>
  <c r="H1638" i="10"/>
  <c r="G1638" i="10"/>
  <c r="F1638" i="10"/>
  <c r="E1638" i="10"/>
  <c r="D1638" i="10"/>
  <c r="A1638" i="10"/>
  <c r="H1637" i="10"/>
  <c r="G1637" i="10"/>
  <c r="F1637" i="10"/>
  <c r="E1637" i="10"/>
  <c r="D1637" i="10"/>
  <c r="A1637" i="10"/>
  <c r="H1636" i="10"/>
  <c r="G1636" i="10"/>
  <c r="F1636" i="10"/>
  <c r="E1636" i="10"/>
  <c r="D1636" i="10"/>
  <c r="A1636" i="10"/>
  <c r="H1635" i="10"/>
  <c r="G1635" i="10"/>
  <c r="F1635" i="10"/>
  <c r="E1635" i="10"/>
  <c r="D1635" i="10"/>
  <c r="A1635" i="10"/>
  <c r="H1634" i="10"/>
  <c r="G1634" i="10"/>
  <c r="F1634" i="10"/>
  <c r="E1634" i="10"/>
  <c r="D1634" i="10"/>
  <c r="A1634" i="10"/>
  <c r="H1633" i="10"/>
  <c r="G1633" i="10"/>
  <c r="F1633" i="10"/>
  <c r="E1633" i="10"/>
  <c r="D1633" i="10"/>
  <c r="A1633" i="10"/>
  <c r="H1632" i="10"/>
  <c r="G1632" i="10"/>
  <c r="F1632" i="10"/>
  <c r="E1632" i="10"/>
  <c r="D1632" i="10"/>
  <c r="A1632" i="10"/>
  <c r="H1631" i="10"/>
  <c r="G1631" i="10"/>
  <c r="F1631" i="10"/>
  <c r="E1631" i="10"/>
  <c r="D1631" i="10"/>
  <c r="A1631" i="10"/>
  <c r="H1630" i="10"/>
  <c r="G1630" i="10"/>
  <c r="F1630" i="10"/>
  <c r="E1630" i="10"/>
  <c r="D1630" i="10"/>
  <c r="A1630" i="10"/>
  <c r="H1629" i="10"/>
  <c r="G1629" i="10"/>
  <c r="F1629" i="10"/>
  <c r="E1629" i="10"/>
  <c r="D1629" i="10"/>
  <c r="A1629" i="10"/>
  <c r="H1628" i="10"/>
  <c r="G1628" i="10"/>
  <c r="F1628" i="10"/>
  <c r="E1628" i="10"/>
  <c r="D1628" i="10"/>
  <c r="A1628" i="10"/>
  <c r="H1627" i="10"/>
  <c r="G1627" i="10"/>
  <c r="F1627" i="10"/>
  <c r="E1627" i="10"/>
  <c r="D1627" i="10"/>
  <c r="A1627" i="10"/>
  <c r="H1626" i="10"/>
  <c r="G1626" i="10"/>
  <c r="F1626" i="10"/>
  <c r="E1626" i="10"/>
  <c r="D1626" i="10"/>
  <c r="A1626" i="10"/>
  <c r="H1625" i="10"/>
  <c r="G1625" i="10"/>
  <c r="F1625" i="10"/>
  <c r="E1625" i="10"/>
  <c r="D1625" i="10"/>
  <c r="A1625" i="10"/>
  <c r="H1624" i="10"/>
  <c r="G1624" i="10"/>
  <c r="F1624" i="10"/>
  <c r="E1624" i="10"/>
  <c r="D1624" i="10"/>
  <c r="A1624" i="10"/>
  <c r="H1623" i="10"/>
  <c r="G1623" i="10"/>
  <c r="F1623" i="10"/>
  <c r="E1623" i="10"/>
  <c r="D1623" i="10"/>
  <c r="A1623" i="10"/>
  <c r="H1622" i="10"/>
  <c r="G1622" i="10"/>
  <c r="F1622" i="10"/>
  <c r="E1622" i="10"/>
  <c r="D1622" i="10"/>
  <c r="A1622" i="10"/>
  <c r="H1621" i="10"/>
  <c r="G1621" i="10"/>
  <c r="F1621" i="10"/>
  <c r="E1621" i="10"/>
  <c r="D1621" i="10"/>
  <c r="A1621" i="10"/>
  <c r="H1620" i="10"/>
  <c r="G1620" i="10"/>
  <c r="F1620" i="10"/>
  <c r="E1620" i="10"/>
  <c r="D1620" i="10"/>
  <c r="A1620" i="10"/>
  <c r="H1619" i="10"/>
  <c r="G1619" i="10"/>
  <c r="F1619" i="10"/>
  <c r="E1619" i="10"/>
  <c r="D1619" i="10"/>
  <c r="A1619" i="10"/>
  <c r="H1618" i="10"/>
  <c r="G1618" i="10"/>
  <c r="F1618" i="10"/>
  <c r="E1618" i="10"/>
  <c r="D1618" i="10"/>
  <c r="A1618" i="10"/>
  <c r="H1617" i="10"/>
  <c r="G1617" i="10"/>
  <c r="F1617" i="10"/>
  <c r="E1617" i="10"/>
  <c r="D1617" i="10"/>
  <c r="A1617" i="10"/>
  <c r="H1616" i="10"/>
  <c r="G1616" i="10"/>
  <c r="F1616" i="10"/>
  <c r="E1616" i="10"/>
  <c r="D1616" i="10"/>
  <c r="A1616" i="10"/>
  <c r="H1615" i="10"/>
  <c r="G1615" i="10"/>
  <c r="F1615" i="10"/>
  <c r="E1615" i="10"/>
  <c r="D1615" i="10"/>
  <c r="A1615" i="10"/>
  <c r="H1614" i="10"/>
  <c r="G1614" i="10"/>
  <c r="F1614" i="10"/>
  <c r="E1614" i="10"/>
  <c r="D1614" i="10"/>
  <c r="A1614" i="10"/>
  <c r="H1613" i="10"/>
  <c r="G1613" i="10"/>
  <c r="F1613" i="10"/>
  <c r="E1613" i="10"/>
  <c r="D1613" i="10"/>
  <c r="A1613" i="10"/>
  <c r="H1612" i="10"/>
  <c r="G1612" i="10"/>
  <c r="F1612" i="10"/>
  <c r="E1612" i="10"/>
  <c r="D1612" i="10"/>
  <c r="A1612" i="10"/>
  <c r="H1611" i="10"/>
  <c r="G1611" i="10"/>
  <c r="F1611" i="10"/>
  <c r="E1611" i="10"/>
  <c r="D1611" i="10"/>
  <c r="A1611" i="10"/>
  <c r="H1610" i="10"/>
  <c r="G1610" i="10"/>
  <c r="F1610" i="10"/>
  <c r="E1610" i="10"/>
  <c r="D1610" i="10"/>
  <c r="A1610" i="10"/>
  <c r="H1609" i="10"/>
  <c r="G1609" i="10"/>
  <c r="F1609" i="10"/>
  <c r="E1609" i="10"/>
  <c r="D1609" i="10"/>
  <c r="A1609" i="10"/>
  <c r="H1608" i="10"/>
  <c r="G1608" i="10"/>
  <c r="F1608" i="10"/>
  <c r="E1608" i="10"/>
  <c r="D1608" i="10"/>
  <c r="A1608" i="10"/>
  <c r="H1607" i="10"/>
  <c r="G1607" i="10"/>
  <c r="F1607" i="10"/>
  <c r="E1607" i="10"/>
  <c r="D1607" i="10"/>
  <c r="A1607" i="10"/>
  <c r="H1606" i="10"/>
  <c r="G1606" i="10"/>
  <c r="F1606" i="10"/>
  <c r="E1606" i="10"/>
  <c r="D1606" i="10"/>
  <c r="A1606" i="10"/>
  <c r="H1605" i="10"/>
  <c r="G1605" i="10"/>
  <c r="F1605" i="10"/>
  <c r="E1605" i="10"/>
  <c r="D1605" i="10"/>
  <c r="A1605" i="10"/>
  <c r="H1604" i="10"/>
  <c r="G1604" i="10"/>
  <c r="F1604" i="10"/>
  <c r="E1604" i="10"/>
  <c r="D1604" i="10"/>
  <c r="A1604" i="10"/>
  <c r="H1603" i="10"/>
  <c r="G1603" i="10"/>
  <c r="F1603" i="10"/>
  <c r="E1603" i="10"/>
  <c r="D1603" i="10"/>
  <c r="A1603" i="10"/>
  <c r="H1602" i="10"/>
  <c r="G1602" i="10"/>
  <c r="F1602" i="10"/>
  <c r="E1602" i="10"/>
  <c r="D1602" i="10"/>
  <c r="A1602" i="10"/>
  <c r="H1601" i="10"/>
  <c r="G1601" i="10"/>
  <c r="F1601" i="10"/>
  <c r="E1601" i="10"/>
  <c r="D1601" i="10"/>
  <c r="A1601" i="10"/>
  <c r="H1600" i="10"/>
  <c r="G1600" i="10"/>
  <c r="F1600" i="10"/>
  <c r="E1600" i="10"/>
  <c r="D1600" i="10"/>
  <c r="A1600" i="10"/>
  <c r="H1599" i="10"/>
  <c r="G1599" i="10"/>
  <c r="F1599" i="10"/>
  <c r="E1599" i="10"/>
  <c r="D1599" i="10"/>
  <c r="A1599" i="10"/>
  <c r="H1598" i="10"/>
  <c r="G1598" i="10"/>
  <c r="F1598" i="10"/>
  <c r="E1598" i="10"/>
  <c r="D1598" i="10"/>
  <c r="A1598" i="10"/>
  <c r="H1597" i="10"/>
  <c r="G1597" i="10"/>
  <c r="F1597" i="10"/>
  <c r="E1597" i="10"/>
  <c r="D1597" i="10"/>
  <c r="A1597" i="10"/>
  <c r="H1596" i="10"/>
  <c r="G1596" i="10"/>
  <c r="F1596" i="10"/>
  <c r="E1596" i="10"/>
  <c r="D1596" i="10"/>
  <c r="A1596" i="10"/>
  <c r="H1595" i="10"/>
  <c r="G1595" i="10"/>
  <c r="F1595" i="10"/>
  <c r="E1595" i="10"/>
  <c r="D1595" i="10"/>
  <c r="A1595" i="10"/>
  <c r="H1594" i="10"/>
  <c r="G1594" i="10"/>
  <c r="F1594" i="10"/>
  <c r="E1594" i="10"/>
  <c r="D1594" i="10"/>
  <c r="A1594" i="10"/>
  <c r="H1593" i="10"/>
  <c r="G1593" i="10"/>
  <c r="F1593" i="10"/>
  <c r="E1593" i="10"/>
  <c r="D1593" i="10"/>
  <c r="A1593" i="10"/>
  <c r="H1592" i="10"/>
  <c r="G1592" i="10"/>
  <c r="F1592" i="10"/>
  <c r="E1592" i="10"/>
  <c r="D1592" i="10"/>
  <c r="A1592" i="10"/>
  <c r="H1591" i="10"/>
  <c r="G1591" i="10"/>
  <c r="F1591" i="10"/>
  <c r="E1591" i="10"/>
  <c r="D1591" i="10"/>
  <c r="A1591" i="10"/>
  <c r="H1590" i="10"/>
  <c r="G1590" i="10"/>
  <c r="F1590" i="10"/>
  <c r="E1590" i="10"/>
  <c r="D1590" i="10"/>
  <c r="A1590" i="10"/>
  <c r="H1589" i="10"/>
  <c r="G1589" i="10"/>
  <c r="F1589" i="10"/>
  <c r="E1589" i="10"/>
  <c r="D1589" i="10"/>
  <c r="A1589" i="10"/>
  <c r="H1588" i="10"/>
  <c r="G1588" i="10"/>
  <c r="F1588" i="10"/>
  <c r="E1588" i="10"/>
  <c r="D1588" i="10"/>
  <c r="A1588" i="10"/>
  <c r="H1587" i="10"/>
  <c r="G1587" i="10"/>
  <c r="F1587" i="10"/>
  <c r="E1587" i="10"/>
  <c r="D1587" i="10"/>
  <c r="A1587" i="10"/>
  <c r="H1586" i="10"/>
  <c r="G1586" i="10"/>
  <c r="F1586" i="10"/>
  <c r="E1586" i="10"/>
  <c r="D1586" i="10"/>
  <c r="A1586" i="10"/>
  <c r="H1585" i="10"/>
  <c r="G1585" i="10"/>
  <c r="F1585" i="10"/>
  <c r="E1585" i="10"/>
  <c r="D1585" i="10"/>
  <c r="A1585" i="10"/>
  <c r="H1584" i="10"/>
  <c r="G1584" i="10"/>
  <c r="F1584" i="10"/>
  <c r="E1584" i="10"/>
  <c r="D1584" i="10"/>
  <c r="A1584" i="10"/>
  <c r="H1583" i="10"/>
  <c r="G1583" i="10"/>
  <c r="F1583" i="10"/>
  <c r="E1583" i="10"/>
  <c r="D1583" i="10"/>
  <c r="A1583" i="10"/>
  <c r="H1582" i="10"/>
  <c r="G1582" i="10"/>
  <c r="F1582" i="10"/>
  <c r="E1582" i="10"/>
  <c r="D1582" i="10"/>
  <c r="A1582" i="10"/>
  <c r="H1581" i="10"/>
  <c r="G1581" i="10"/>
  <c r="F1581" i="10"/>
  <c r="E1581" i="10"/>
  <c r="D1581" i="10"/>
  <c r="A1581" i="10"/>
  <c r="H1580" i="10"/>
  <c r="G1580" i="10"/>
  <c r="F1580" i="10"/>
  <c r="E1580" i="10"/>
  <c r="D1580" i="10"/>
  <c r="A1580" i="10"/>
  <c r="H1579" i="10"/>
  <c r="G1579" i="10"/>
  <c r="F1579" i="10"/>
  <c r="E1579" i="10"/>
  <c r="D1579" i="10"/>
  <c r="A1579" i="10"/>
  <c r="H1578" i="10"/>
  <c r="G1578" i="10"/>
  <c r="F1578" i="10"/>
  <c r="E1578" i="10"/>
  <c r="D1578" i="10"/>
  <c r="A1578" i="10"/>
  <c r="H1577" i="10"/>
  <c r="G1577" i="10"/>
  <c r="F1577" i="10"/>
  <c r="E1577" i="10"/>
  <c r="D1577" i="10"/>
  <c r="A1577" i="10"/>
  <c r="H1576" i="10"/>
  <c r="G1576" i="10"/>
  <c r="F1576" i="10"/>
  <c r="E1576" i="10"/>
  <c r="D1576" i="10"/>
  <c r="A1576" i="10"/>
  <c r="H1575" i="10"/>
  <c r="G1575" i="10"/>
  <c r="F1575" i="10"/>
  <c r="E1575" i="10"/>
  <c r="D1575" i="10"/>
  <c r="A1575" i="10"/>
  <c r="H1574" i="10"/>
  <c r="G1574" i="10"/>
  <c r="F1574" i="10"/>
  <c r="E1574" i="10"/>
  <c r="D1574" i="10"/>
  <c r="A1574" i="10"/>
  <c r="H1573" i="10"/>
  <c r="G1573" i="10"/>
  <c r="F1573" i="10"/>
  <c r="E1573" i="10"/>
  <c r="D1573" i="10"/>
  <c r="A1573" i="10"/>
  <c r="H1572" i="10"/>
  <c r="G1572" i="10"/>
  <c r="F1572" i="10"/>
  <c r="E1572" i="10"/>
  <c r="D1572" i="10"/>
  <c r="A1572" i="10"/>
  <c r="H1571" i="10"/>
  <c r="G1571" i="10"/>
  <c r="F1571" i="10"/>
  <c r="E1571" i="10"/>
  <c r="D1571" i="10"/>
  <c r="A1571" i="10"/>
  <c r="H1570" i="10"/>
  <c r="G1570" i="10"/>
  <c r="F1570" i="10"/>
  <c r="E1570" i="10"/>
  <c r="D1570" i="10"/>
  <c r="A1570" i="10"/>
  <c r="H1569" i="10"/>
  <c r="G1569" i="10"/>
  <c r="F1569" i="10"/>
  <c r="E1569" i="10"/>
  <c r="D1569" i="10"/>
  <c r="A1569" i="10"/>
  <c r="H1568" i="10"/>
  <c r="G1568" i="10"/>
  <c r="F1568" i="10"/>
  <c r="E1568" i="10"/>
  <c r="D1568" i="10"/>
  <c r="A1568" i="10"/>
  <c r="H1567" i="10"/>
  <c r="G1567" i="10"/>
  <c r="F1567" i="10"/>
  <c r="E1567" i="10"/>
  <c r="D1567" i="10"/>
  <c r="A1567" i="10"/>
  <c r="H1566" i="10"/>
  <c r="G1566" i="10"/>
  <c r="F1566" i="10"/>
  <c r="E1566" i="10"/>
  <c r="D1566" i="10"/>
  <c r="A1566" i="10"/>
  <c r="H1565" i="10"/>
  <c r="G1565" i="10"/>
  <c r="F1565" i="10"/>
  <c r="E1565" i="10"/>
  <c r="D1565" i="10"/>
  <c r="A1565" i="10"/>
  <c r="H1564" i="10"/>
  <c r="G1564" i="10"/>
  <c r="F1564" i="10"/>
  <c r="E1564" i="10"/>
  <c r="D1564" i="10"/>
  <c r="A1564" i="10"/>
  <c r="H1563" i="10"/>
  <c r="G1563" i="10"/>
  <c r="F1563" i="10"/>
  <c r="E1563" i="10"/>
  <c r="D1563" i="10"/>
  <c r="A1563" i="10"/>
  <c r="H1562" i="10"/>
  <c r="G1562" i="10"/>
  <c r="F1562" i="10"/>
  <c r="E1562" i="10"/>
  <c r="D1562" i="10"/>
  <c r="A1562" i="10"/>
  <c r="H1561" i="10"/>
  <c r="G1561" i="10"/>
  <c r="F1561" i="10"/>
  <c r="E1561" i="10"/>
  <c r="D1561" i="10"/>
  <c r="A1561" i="10"/>
  <c r="H1560" i="10"/>
  <c r="G1560" i="10"/>
  <c r="F1560" i="10"/>
  <c r="E1560" i="10"/>
  <c r="D1560" i="10"/>
  <c r="A1560" i="10"/>
  <c r="H1559" i="10"/>
  <c r="G1559" i="10"/>
  <c r="F1559" i="10"/>
  <c r="E1559" i="10"/>
  <c r="D1559" i="10"/>
  <c r="A1559" i="10"/>
  <c r="H1558" i="10"/>
  <c r="G1558" i="10"/>
  <c r="F1558" i="10"/>
  <c r="E1558" i="10"/>
  <c r="D1558" i="10"/>
  <c r="A1558" i="10"/>
  <c r="H1557" i="10"/>
  <c r="G1557" i="10"/>
  <c r="F1557" i="10"/>
  <c r="E1557" i="10"/>
  <c r="D1557" i="10"/>
  <c r="A1557" i="10"/>
  <c r="H1556" i="10"/>
  <c r="G1556" i="10"/>
  <c r="F1556" i="10"/>
  <c r="E1556" i="10"/>
  <c r="D1556" i="10"/>
  <c r="A1556" i="10"/>
  <c r="H1555" i="10"/>
  <c r="G1555" i="10"/>
  <c r="F1555" i="10"/>
  <c r="E1555" i="10"/>
  <c r="D1555" i="10"/>
  <c r="A1555" i="10"/>
  <c r="H1554" i="10"/>
  <c r="G1554" i="10"/>
  <c r="F1554" i="10"/>
  <c r="E1554" i="10"/>
  <c r="D1554" i="10"/>
  <c r="A1554" i="10"/>
  <c r="H1553" i="10"/>
  <c r="G1553" i="10"/>
  <c r="F1553" i="10"/>
  <c r="E1553" i="10"/>
  <c r="D1553" i="10"/>
  <c r="A1553" i="10"/>
  <c r="H1552" i="10"/>
  <c r="G1552" i="10"/>
  <c r="F1552" i="10"/>
  <c r="E1552" i="10"/>
  <c r="D1552" i="10"/>
  <c r="A1552" i="10"/>
  <c r="H1551" i="10"/>
  <c r="G1551" i="10"/>
  <c r="F1551" i="10"/>
  <c r="E1551" i="10"/>
  <c r="D1551" i="10"/>
  <c r="A1551" i="10"/>
  <c r="H1550" i="10"/>
  <c r="G1550" i="10"/>
  <c r="F1550" i="10"/>
  <c r="E1550" i="10"/>
  <c r="D1550" i="10"/>
  <c r="A1550" i="10"/>
  <c r="H1549" i="10"/>
  <c r="G1549" i="10"/>
  <c r="F1549" i="10"/>
  <c r="E1549" i="10"/>
  <c r="D1549" i="10"/>
  <c r="A1549" i="10"/>
  <c r="H1548" i="10"/>
  <c r="G1548" i="10"/>
  <c r="F1548" i="10"/>
  <c r="E1548" i="10"/>
  <c r="D1548" i="10"/>
  <c r="A1548" i="10"/>
  <c r="H1547" i="10"/>
  <c r="G1547" i="10"/>
  <c r="F1547" i="10"/>
  <c r="E1547" i="10"/>
  <c r="D1547" i="10"/>
  <c r="A1547" i="10"/>
  <c r="H1546" i="10"/>
  <c r="G1546" i="10"/>
  <c r="F1546" i="10"/>
  <c r="E1546" i="10"/>
  <c r="D1546" i="10"/>
  <c r="A1546" i="10"/>
  <c r="H1545" i="10"/>
  <c r="G1545" i="10"/>
  <c r="F1545" i="10"/>
  <c r="E1545" i="10"/>
  <c r="D1545" i="10"/>
  <c r="A1545" i="10"/>
  <c r="H1544" i="10"/>
  <c r="G1544" i="10"/>
  <c r="F1544" i="10"/>
  <c r="E1544" i="10"/>
  <c r="D1544" i="10"/>
  <c r="A1544" i="10"/>
  <c r="H1543" i="10"/>
  <c r="G1543" i="10"/>
  <c r="F1543" i="10"/>
  <c r="E1543" i="10"/>
  <c r="D1543" i="10"/>
  <c r="A1543" i="10"/>
  <c r="H1542" i="10"/>
  <c r="G1542" i="10"/>
  <c r="F1542" i="10"/>
  <c r="E1542" i="10"/>
  <c r="D1542" i="10"/>
  <c r="A1542" i="10"/>
  <c r="H1541" i="10"/>
  <c r="G1541" i="10"/>
  <c r="F1541" i="10"/>
  <c r="E1541" i="10"/>
  <c r="D1541" i="10"/>
  <c r="A1541" i="10"/>
  <c r="H1540" i="10"/>
  <c r="G1540" i="10"/>
  <c r="F1540" i="10"/>
  <c r="E1540" i="10"/>
  <c r="D1540" i="10"/>
  <c r="A1540" i="10"/>
  <c r="H1539" i="10"/>
  <c r="G1539" i="10"/>
  <c r="F1539" i="10"/>
  <c r="E1539" i="10"/>
  <c r="D1539" i="10"/>
  <c r="A1539" i="10"/>
  <c r="H1538" i="10"/>
  <c r="G1538" i="10"/>
  <c r="F1538" i="10"/>
  <c r="E1538" i="10"/>
  <c r="D1538" i="10"/>
  <c r="A1538" i="10"/>
  <c r="H1537" i="10"/>
  <c r="G1537" i="10"/>
  <c r="F1537" i="10"/>
  <c r="E1537" i="10"/>
  <c r="D1537" i="10"/>
  <c r="A1537" i="10"/>
  <c r="H1536" i="10"/>
  <c r="G1536" i="10"/>
  <c r="F1536" i="10"/>
  <c r="E1536" i="10"/>
  <c r="D1536" i="10"/>
  <c r="A1536" i="10"/>
  <c r="H1535" i="10"/>
  <c r="G1535" i="10"/>
  <c r="F1535" i="10"/>
  <c r="E1535" i="10"/>
  <c r="D1535" i="10"/>
  <c r="A1535" i="10"/>
  <c r="H1534" i="10"/>
  <c r="G1534" i="10"/>
  <c r="F1534" i="10"/>
  <c r="E1534" i="10"/>
  <c r="D1534" i="10"/>
  <c r="A1534" i="10"/>
  <c r="H1533" i="10"/>
  <c r="G1533" i="10"/>
  <c r="F1533" i="10"/>
  <c r="E1533" i="10"/>
  <c r="D1533" i="10"/>
  <c r="A1533" i="10"/>
  <c r="H1532" i="10"/>
  <c r="G1532" i="10"/>
  <c r="F1532" i="10"/>
  <c r="E1532" i="10"/>
  <c r="D1532" i="10"/>
  <c r="A1532" i="10"/>
  <c r="H1531" i="10"/>
  <c r="G1531" i="10"/>
  <c r="F1531" i="10"/>
  <c r="E1531" i="10"/>
  <c r="D1531" i="10"/>
  <c r="A1531" i="10"/>
  <c r="H1530" i="10"/>
  <c r="G1530" i="10"/>
  <c r="F1530" i="10"/>
  <c r="E1530" i="10"/>
  <c r="D1530" i="10"/>
  <c r="A1530" i="10"/>
  <c r="H1529" i="10"/>
  <c r="G1529" i="10"/>
  <c r="F1529" i="10"/>
  <c r="E1529" i="10"/>
  <c r="D1529" i="10"/>
  <c r="A1529" i="10"/>
  <c r="H1528" i="10"/>
  <c r="G1528" i="10"/>
  <c r="F1528" i="10"/>
  <c r="E1528" i="10"/>
  <c r="D1528" i="10"/>
  <c r="A1528" i="10"/>
  <c r="H1527" i="10"/>
  <c r="G1527" i="10"/>
  <c r="F1527" i="10"/>
  <c r="E1527" i="10"/>
  <c r="D1527" i="10"/>
  <c r="A1527" i="10"/>
  <c r="H1526" i="10"/>
  <c r="G1526" i="10"/>
  <c r="F1526" i="10"/>
  <c r="E1526" i="10"/>
  <c r="D1526" i="10"/>
  <c r="A1526" i="10"/>
  <c r="H1525" i="10"/>
  <c r="G1525" i="10"/>
  <c r="F1525" i="10"/>
  <c r="E1525" i="10"/>
  <c r="D1525" i="10"/>
  <c r="A1525" i="10"/>
  <c r="H1524" i="10"/>
  <c r="G1524" i="10"/>
  <c r="F1524" i="10"/>
  <c r="E1524" i="10"/>
  <c r="D1524" i="10"/>
  <c r="A1524" i="10"/>
  <c r="H1523" i="10"/>
  <c r="G1523" i="10"/>
  <c r="F1523" i="10"/>
  <c r="E1523" i="10"/>
  <c r="D1523" i="10"/>
  <c r="A1523" i="10"/>
  <c r="H1522" i="10"/>
  <c r="G1522" i="10"/>
  <c r="F1522" i="10"/>
  <c r="E1522" i="10"/>
  <c r="D1522" i="10"/>
  <c r="A1522" i="10"/>
  <c r="H1521" i="10"/>
  <c r="G1521" i="10"/>
  <c r="F1521" i="10"/>
  <c r="E1521" i="10"/>
  <c r="D1521" i="10"/>
  <c r="A1521" i="10"/>
  <c r="H1520" i="10"/>
  <c r="G1520" i="10"/>
  <c r="F1520" i="10"/>
  <c r="E1520" i="10"/>
  <c r="D1520" i="10"/>
  <c r="A1520" i="10"/>
  <c r="H1519" i="10"/>
  <c r="G1519" i="10"/>
  <c r="F1519" i="10"/>
  <c r="E1519" i="10"/>
  <c r="D1519" i="10"/>
  <c r="A1519" i="10"/>
  <c r="H1518" i="10"/>
  <c r="G1518" i="10"/>
  <c r="F1518" i="10"/>
  <c r="E1518" i="10"/>
  <c r="D1518" i="10"/>
  <c r="A1518" i="10"/>
  <c r="H1517" i="10"/>
  <c r="G1517" i="10"/>
  <c r="F1517" i="10"/>
  <c r="E1517" i="10"/>
  <c r="D1517" i="10"/>
  <c r="A1517" i="10"/>
  <c r="H1516" i="10"/>
  <c r="G1516" i="10"/>
  <c r="F1516" i="10"/>
  <c r="E1516" i="10"/>
  <c r="D1516" i="10"/>
  <c r="A1516" i="10"/>
  <c r="H1515" i="10"/>
  <c r="G1515" i="10"/>
  <c r="F1515" i="10"/>
  <c r="E1515" i="10"/>
  <c r="D1515" i="10"/>
  <c r="A1515" i="10"/>
  <c r="H1514" i="10"/>
  <c r="G1514" i="10"/>
  <c r="F1514" i="10"/>
  <c r="E1514" i="10"/>
  <c r="D1514" i="10"/>
  <c r="A1514" i="10"/>
  <c r="H1513" i="10"/>
  <c r="G1513" i="10"/>
  <c r="F1513" i="10"/>
  <c r="E1513" i="10"/>
  <c r="D1513" i="10"/>
  <c r="A1513" i="10"/>
  <c r="H1512" i="10"/>
  <c r="G1512" i="10"/>
  <c r="F1512" i="10"/>
  <c r="E1512" i="10"/>
  <c r="D1512" i="10"/>
  <c r="A1512" i="10"/>
  <c r="H1511" i="10"/>
  <c r="G1511" i="10"/>
  <c r="F1511" i="10"/>
  <c r="E1511" i="10"/>
  <c r="D1511" i="10"/>
  <c r="A1511" i="10"/>
  <c r="H1510" i="10"/>
  <c r="G1510" i="10"/>
  <c r="F1510" i="10"/>
  <c r="E1510" i="10"/>
  <c r="D1510" i="10"/>
  <c r="A1510" i="10"/>
  <c r="H1509" i="10"/>
  <c r="G1509" i="10"/>
  <c r="F1509" i="10"/>
  <c r="E1509" i="10"/>
  <c r="D1509" i="10"/>
  <c r="A1509" i="10"/>
  <c r="H1508" i="10"/>
  <c r="G1508" i="10"/>
  <c r="F1508" i="10"/>
  <c r="E1508" i="10"/>
  <c r="D1508" i="10"/>
  <c r="A1508" i="10"/>
  <c r="H1507" i="10"/>
  <c r="G1507" i="10"/>
  <c r="F1507" i="10"/>
  <c r="E1507" i="10"/>
  <c r="D1507" i="10"/>
  <c r="A1507" i="10"/>
  <c r="H1506" i="10"/>
  <c r="G1506" i="10"/>
  <c r="F1506" i="10"/>
  <c r="E1506" i="10"/>
  <c r="D1506" i="10"/>
  <c r="A1506" i="10"/>
  <c r="H1505" i="10"/>
  <c r="G1505" i="10"/>
  <c r="F1505" i="10"/>
  <c r="E1505" i="10"/>
  <c r="D1505" i="10"/>
  <c r="A1505" i="10"/>
  <c r="H1504" i="10"/>
  <c r="G1504" i="10"/>
  <c r="F1504" i="10"/>
  <c r="E1504" i="10"/>
  <c r="D1504" i="10"/>
  <c r="A1504" i="10"/>
  <c r="H1503" i="10"/>
  <c r="G1503" i="10"/>
  <c r="F1503" i="10"/>
  <c r="E1503" i="10"/>
  <c r="D1503" i="10"/>
  <c r="A1503" i="10"/>
  <c r="H1502" i="10"/>
  <c r="G1502" i="10"/>
  <c r="F1502" i="10"/>
  <c r="E1502" i="10"/>
  <c r="D1502" i="10"/>
  <c r="A1502" i="10"/>
  <c r="H1501" i="10"/>
  <c r="G1501" i="10"/>
  <c r="F1501" i="10"/>
  <c r="E1501" i="10"/>
  <c r="D1501" i="10"/>
  <c r="A1501" i="10"/>
  <c r="H1500" i="10"/>
  <c r="G1500" i="10"/>
  <c r="F1500" i="10"/>
  <c r="E1500" i="10"/>
  <c r="D1500" i="10"/>
  <c r="A1500" i="10"/>
  <c r="H1499" i="10"/>
  <c r="G1499" i="10"/>
  <c r="F1499" i="10"/>
  <c r="E1499" i="10"/>
  <c r="D1499" i="10"/>
  <c r="A1499" i="10"/>
  <c r="H1498" i="10"/>
  <c r="G1498" i="10"/>
  <c r="F1498" i="10"/>
  <c r="E1498" i="10"/>
  <c r="D1498" i="10"/>
  <c r="A1498" i="10"/>
  <c r="H1497" i="10"/>
  <c r="G1497" i="10"/>
  <c r="F1497" i="10"/>
  <c r="E1497" i="10"/>
  <c r="D1497" i="10"/>
  <c r="A1497" i="10"/>
  <c r="H1496" i="10"/>
  <c r="G1496" i="10"/>
  <c r="F1496" i="10"/>
  <c r="E1496" i="10"/>
  <c r="D1496" i="10"/>
  <c r="A1496" i="10"/>
  <c r="H1495" i="10"/>
  <c r="G1495" i="10"/>
  <c r="F1495" i="10"/>
  <c r="E1495" i="10"/>
  <c r="D1495" i="10"/>
  <c r="A1495" i="10"/>
  <c r="H1494" i="10"/>
  <c r="G1494" i="10"/>
  <c r="F1494" i="10"/>
  <c r="E1494" i="10"/>
  <c r="D1494" i="10"/>
  <c r="A1494" i="10"/>
  <c r="H1493" i="10"/>
  <c r="G1493" i="10"/>
  <c r="F1493" i="10"/>
  <c r="E1493" i="10"/>
  <c r="D1493" i="10"/>
  <c r="A1493" i="10"/>
  <c r="H1492" i="10"/>
  <c r="G1492" i="10"/>
  <c r="F1492" i="10"/>
  <c r="E1492" i="10"/>
  <c r="D1492" i="10"/>
  <c r="A1492" i="10"/>
  <c r="H1491" i="10"/>
  <c r="G1491" i="10"/>
  <c r="F1491" i="10"/>
  <c r="E1491" i="10"/>
  <c r="D1491" i="10"/>
  <c r="A1491" i="10"/>
  <c r="H1490" i="10"/>
  <c r="G1490" i="10"/>
  <c r="F1490" i="10"/>
  <c r="E1490" i="10"/>
  <c r="D1490" i="10"/>
  <c r="A1490" i="10"/>
  <c r="H1489" i="10"/>
  <c r="G1489" i="10"/>
  <c r="F1489" i="10"/>
  <c r="E1489" i="10"/>
  <c r="D1489" i="10"/>
  <c r="A1489" i="10"/>
  <c r="H1488" i="10"/>
  <c r="G1488" i="10"/>
  <c r="F1488" i="10"/>
  <c r="E1488" i="10"/>
  <c r="D1488" i="10"/>
  <c r="A1488" i="10"/>
  <c r="H1487" i="10"/>
  <c r="G1487" i="10"/>
  <c r="F1487" i="10"/>
  <c r="E1487" i="10"/>
  <c r="D1487" i="10"/>
  <c r="A1487" i="10"/>
  <c r="H1486" i="10"/>
  <c r="G1486" i="10"/>
  <c r="F1486" i="10"/>
  <c r="E1486" i="10"/>
  <c r="D1486" i="10"/>
  <c r="A1486" i="10"/>
  <c r="H1485" i="10"/>
  <c r="G1485" i="10"/>
  <c r="F1485" i="10"/>
  <c r="E1485" i="10"/>
  <c r="D1485" i="10"/>
  <c r="A1485" i="10"/>
  <c r="H1484" i="10"/>
  <c r="G1484" i="10"/>
  <c r="F1484" i="10"/>
  <c r="E1484" i="10"/>
  <c r="D1484" i="10"/>
  <c r="A1484" i="10"/>
  <c r="H1483" i="10"/>
  <c r="G1483" i="10"/>
  <c r="F1483" i="10"/>
  <c r="E1483" i="10"/>
  <c r="D1483" i="10"/>
  <c r="A1483" i="10"/>
  <c r="H1482" i="10"/>
  <c r="G1482" i="10"/>
  <c r="F1482" i="10"/>
  <c r="E1482" i="10"/>
  <c r="D1482" i="10"/>
  <c r="A1482" i="10"/>
  <c r="H1481" i="10"/>
  <c r="G1481" i="10"/>
  <c r="F1481" i="10"/>
  <c r="E1481" i="10"/>
  <c r="D1481" i="10"/>
  <c r="A1481" i="10"/>
  <c r="H1480" i="10"/>
  <c r="G1480" i="10"/>
  <c r="F1480" i="10"/>
  <c r="E1480" i="10"/>
  <c r="D1480" i="10"/>
  <c r="A1480" i="10"/>
  <c r="H1479" i="10"/>
  <c r="G1479" i="10"/>
  <c r="F1479" i="10"/>
  <c r="E1479" i="10"/>
  <c r="D1479" i="10"/>
  <c r="A1479" i="10"/>
  <c r="H1478" i="10"/>
  <c r="G1478" i="10"/>
  <c r="F1478" i="10"/>
  <c r="E1478" i="10"/>
  <c r="D1478" i="10"/>
  <c r="A1478" i="10"/>
  <c r="H1477" i="10"/>
  <c r="G1477" i="10"/>
  <c r="F1477" i="10"/>
  <c r="E1477" i="10"/>
  <c r="D1477" i="10"/>
  <c r="A1477" i="10"/>
  <c r="H1476" i="10"/>
  <c r="G1476" i="10"/>
  <c r="F1476" i="10"/>
  <c r="E1476" i="10"/>
  <c r="D1476" i="10"/>
  <c r="A1476" i="10"/>
  <c r="H1475" i="10"/>
  <c r="G1475" i="10"/>
  <c r="F1475" i="10"/>
  <c r="E1475" i="10"/>
  <c r="D1475" i="10"/>
  <c r="A1475" i="10"/>
  <c r="H1474" i="10"/>
  <c r="G1474" i="10"/>
  <c r="F1474" i="10"/>
  <c r="E1474" i="10"/>
  <c r="D1474" i="10"/>
  <c r="A1474" i="10"/>
  <c r="H1473" i="10"/>
  <c r="G1473" i="10"/>
  <c r="F1473" i="10"/>
  <c r="E1473" i="10"/>
  <c r="D1473" i="10"/>
  <c r="A1473" i="10"/>
  <c r="H1472" i="10"/>
  <c r="G1472" i="10"/>
  <c r="F1472" i="10"/>
  <c r="E1472" i="10"/>
  <c r="D1472" i="10"/>
  <c r="A1472" i="10"/>
  <c r="H1471" i="10"/>
  <c r="G1471" i="10"/>
  <c r="F1471" i="10"/>
  <c r="E1471" i="10"/>
  <c r="D1471" i="10"/>
  <c r="A1471" i="10"/>
  <c r="H1470" i="10"/>
  <c r="G1470" i="10"/>
  <c r="F1470" i="10"/>
  <c r="E1470" i="10"/>
  <c r="D1470" i="10"/>
  <c r="A1470" i="10"/>
  <c r="H1469" i="10"/>
  <c r="G1469" i="10"/>
  <c r="F1469" i="10"/>
  <c r="E1469" i="10"/>
  <c r="D1469" i="10"/>
  <c r="A1469" i="10"/>
  <c r="H1468" i="10"/>
  <c r="G1468" i="10"/>
  <c r="F1468" i="10"/>
  <c r="E1468" i="10"/>
  <c r="D1468" i="10"/>
  <c r="A1468" i="10"/>
  <c r="H1467" i="10"/>
  <c r="G1467" i="10"/>
  <c r="F1467" i="10"/>
  <c r="E1467" i="10"/>
  <c r="D1467" i="10"/>
  <c r="A1467" i="10"/>
  <c r="H1466" i="10"/>
  <c r="G1466" i="10"/>
  <c r="F1466" i="10"/>
  <c r="E1466" i="10"/>
  <c r="D1466" i="10"/>
  <c r="A1466" i="10"/>
  <c r="H1465" i="10"/>
  <c r="G1465" i="10"/>
  <c r="F1465" i="10"/>
  <c r="E1465" i="10"/>
  <c r="D1465" i="10"/>
  <c r="A1465" i="10"/>
  <c r="H1464" i="10"/>
  <c r="G1464" i="10"/>
  <c r="F1464" i="10"/>
  <c r="E1464" i="10"/>
  <c r="D1464" i="10"/>
  <c r="A1464" i="10"/>
  <c r="H1463" i="10"/>
  <c r="G1463" i="10"/>
  <c r="F1463" i="10"/>
  <c r="E1463" i="10"/>
  <c r="D1463" i="10"/>
  <c r="A1463" i="10"/>
  <c r="H1462" i="10"/>
  <c r="G1462" i="10"/>
  <c r="F1462" i="10"/>
  <c r="E1462" i="10"/>
  <c r="D1462" i="10"/>
  <c r="A1462" i="10"/>
  <c r="H1461" i="10"/>
  <c r="G1461" i="10"/>
  <c r="F1461" i="10"/>
  <c r="E1461" i="10"/>
  <c r="D1461" i="10"/>
  <c r="A1461" i="10"/>
  <c r="H1460" i="10"/>
  <c r="G1460" i="10"/>
  <c r="F1460" i="10"/>
  <c r="E1460" i="10"/>
  <c r="D1460" i="10"/>
  <c r="A1460" i="10"/>
  <c r="H1459" i="10"/>
  <c r="G1459" i="10"/>
  <c r="F1459" i="10"/>
  <c r="E1459" i="10"/>
  <c r="D1459" i="10"/>
  <c r="A1459" i="10"/>
  <c r="H1458" i="10"/>
  <c r="G1458" i="10"/>
  <c r="F1458" i="10"/>
  <c r="E1458" i="10"/>
  <c r="D1458" i="10"/>
  <c r="A1458" i="10"/>
  <c r="H1457" i="10"/>
  <c r="G1457" i="10"/>
  <c r="F1457" i="10"/>
  <c r="E1457" i="10"/>
  <c r="D1457" i="10"/>
  <c r="A1457" i="10"/>
  <c r="H1456" i="10"/>
  <c r="G1456" i="10"/>
  <c r="F1456" i="10"/>
  <c r="E1456" i="10"/>
  <c r="D1456" i="10"/>
  <c r="A1456" i="10"/>
  <c r="H1455" i="10"/>
  <c r="G1455" i="10"/>
  <c r="F1455" i="10"/>
  <c r="E1455" i="10"/>
  <c r="D1455" i="10"/>
  <c r="A1455" i="10"/>
  <c r="H1454" i="10"/>
  <c r="G1454" i="10"/>
  <c r="F1454" i="10"/>
  <c r="E1454" i="10"/>
  <c r="D1454" i="10"/>
  <c r="A1454" i="10"/>
  <c r="H1453" i="10"/>
  <c r="G1453" i="10"/>
  <c r="F1453" i="10"/>
  <c r="E1453" i="10"/>
  <c r="D1453" i="10"/>
  <c r="A1453" i="10"/>
  <c r="H1452" i="10"/>
  <c r="G1452" i="10"/>
  <c r="F1452" i="10"/>
  <c r="E1452" i="10"/>
  <c r="D1452" i="10"/>
  <c r="A1452" i="10"/>
  <c r="H1451" i="10"/>
  <c r="G1451" i="10"/>
  <c r="F1451" i="10"/>
  <c r="E1451" i="10"/>
  <c r="D1451" i="10"/>
  <c r="A1451" i="10"/>
  <c r="H1450" i="10"/>
  <c r="G1450" i="10"/>
  <c r="F1450" i="10"/>
  <c r="E1450" i="10"/>
  <c r="D1450" i="10"/>
  <c r="A1450" i="10"/>
  <c r="H1449" i="10"/>
  <c r="G1449" i="10"/>
  <c r="F1449" i="10"/>
  <c r="E1449" i="10"/>
  <c r="D1449" i="10"/>
  <c r="A1449" i="10"/>
  <c r="H1448" i="10"/>
  <c r="G1448" i="10"/>
  <c r="F1448" i="10"/>
  <c r="E1448" i="10"/>
  <c r="D1448" i="10"/>
  <c r="A1448" i="10"/>
  <c r="H1447" i="10"/>
  <c r="G1447" i="10"/>
  <c r="F1447" i="10"/>
  <c r="E1447" i="10"/>
  <c r="D1447" i="10"/>
  <c r="A1447" i="10"/>
  <c r="H1446" i="10"/>
  <c r="G1446" i="10"/>
  <c r="F1446" i="10"/>
  <c r="E1446" i="10"/>
  <c r="D1446" i="10"/>
  <c r="A1446" i="10"/>
  <c r="H1445" i="10"/>
  <c r="G1445" i="10"/>
  <c r="F1445" i="10"/>
  <c r="E1445" i="10"/>
  <c r="D1445" i="10"/>
  <c r="A1445" i="10"/>
  <c r="H1444" i="10"/>
  <c r="G1444" i="10"/>
  <c r="F1444" i="10"/>
  <c r="E1444" i="10"/>
  <c r="D1444" i="10"/>
  <c r="A1444" i="10"/>
  <c r="H1443" i="10"/>
  <c r="G1443" i="10"/>
  <c r="F1443" i="10"/>
  <c r="E1443" i="10"/>
  <c r="D1443" i="10"/>
  <c r="A1443" i="10"/>
  <c r="H1442" i="10"/>
  <c r="G1442" i="10"/>
  <c r="F1442" i="10"/>
  <c r="E1442" i="10"/>
  <c r="D1442" i="10"/>
  <c r="A1442" i="10"/>
  <c r="H1441" i="10"/>
  <c r="G1441" i="10"/>
  <c r="F1441" i="10"/>
  <c r="E1441" i="10"/>
  <c r="D1441" i="10"/>
  <c r="A1441" i="10"/>
  <c r="H1440" i="10"/>
  <c r="G1440" i="10"/>
  <c r="F1440" i="10"/>
  <c r="E1440" i="10"/>
  <c r="D1440" i="10"/>
  <c r="A1440" i="10"/>
  <c r="H1439" i="10"/>
  <c r="G1439" i="10"/>
  <c r="F1439" i="10"/>
  <c r="E1439" i="10"/>
  <c r="D1439" i="10"/>
  <c r="A1439" i="10"/>
  <c r="H1438" i="10"/>
  <c r="G1438" i="10"/>
  <c r="F1438" i="10"/>
  <c r="E1438" i="10"/>
  <c r="D1438" i="10"/>
  <c r="A1438" i="10"/>
  <c r="H1437" i="10"/>
  <c r="G1437" i="10"/>
  <c r="F1437" i="10"/>
  <c r="E1437" i="10"/>
  <c r="D1437" i="10"/>
  <c r="A1437" i="10"/>
  <c r="H1436" i="10"/>
  <c r="G1436" i="10"/>
  <c r="F1436" i="10"/>
  <c r="E1436" i="10"/>
  <c r="D1436" i="10"/>
  <c r="A1436" i="10"/>
  <c r="H1435" i="10"/>
  <c r="G1435" i="10"/>
  <c r="F1435" i="10"/>
  <c r="E1435" i="10"/>
  <c r="D1435" i="10"/>
  <c r="A1435" i="10"/>
  <c r="H1434" i="10"/>
  <c r="G1434" i="10"/>
  <c r="F1434" i="10"/>
  <c r="E1434" i="10"/>
  <c r="D1434" i="10"/>
  <c r="A1434" i="10"/>
  <c r="H1433" i="10"/>
  <c r="G1433" i="10"/>
  <c r="F1433" i="10"/>
  <c r="E1433" i="10"/>
  <c r="D1433" i="10"/>
  <c r="A1433" i="10"/>
  <c r="H1432" i="10"/>
  <c r="G1432" i="10"/>
  <c r="F1432" i="10"/>
  <c r="E1432" i="10"/>
  <c r="D1432" i="10"/>
  <c r="A1432" i="10"/>
  <c r="H1431" i="10"/>
  <c r="G1431" i="10"/>
  <c r="F1431" i="10"/>
  <c r="E1431" i="10"/>
  <c r="D1431" i="10"/>
  <c r="A1431" i="10"/>
  <c r="H1430" i="10"/>
  <c r="G1430" i="10"/>
  <c r="F1430" i="10"/>
  <c r="E1430" i="10"/>
  <c r="D1430" i="10"/>
  <c r="A1430" i="10"/>
  <c r="H1429" i="10"/>
  <c r="G1429" i="10"/>
  <c r="F1429" i="10"/>
  <c r="E1429" i="10"/>
  <c r="D1429" i="10"/>
  <c r="A1429" i="10"/>
  <c r="H1428" i="10"/>
  <c r="G1428" i="10"/>
  <c r="F1428" i="10"/>
  <c r="E1428" i="10"/>
  <c r="D1428" i="10"/>
  <c r="A1428" i="10"/>
  <c r="H1427" i="10"/>
  <c r="G1427" i="10"/>
  <c r="F1427" i="10"/>
  <c r="E1427" i="10"/>
  <c r="D1427" i="10"/>
  <c r="A1427" i="10"/>
  <c r="H1426" i="10"/>
  <c r="G1426" i="10"/>
  <c r="F1426" i="10"/>
  <c r="E1426" i="10"/>
  <c r="D1426" i="10"/>
  <c r="A1426" i="10"/>
  <c r="H1425" i="10"/>
  <c r="G1425" i="10"/>
  <c r="F1425" i="10"/>
  <c r="E1425" i="10"/>
  <c r="D1425" i="10"/>
  <c r="A1425" i="10"/>
  <c r="H1424" i="10"/>
  <c r="G1424" i="10"/>
  <c r="F1424" i="10"/>
  <c r="E1424" i="10"/>
  <c r="D1424" i="10"/>
  <c r="A1424" i="10"/>
  <c r="H1423" i="10"/>
  <c r="G1423" i="10"/>
  <c r="F1423" i="10"/>
  <c r="E1423" i="10"/>
  <c r="D1423" i="10"/>
  <c r="A1423" i="10"/>
  <c r="H1422" i="10"/>
  <c r="G1422" i="10"/>
  <c r="F1422" i="10"/>
  <c r="E1422" i="10"/>
  <c r="D1422" i="10"/>
  <c r="A1422" i="10"/>
  <c r="H1421" i="10"/>
  <c r="G1421" i="10"/>
  <c r="F1421" i="10"/>
  <c r="E1421" i="10"/>
  <c r="D1421" i="10"/>
  <c r="A1421" i="10"/>
  <c r="H1420" i="10"/>
  <c r="G1420" i="10"/>
  <c r="F1420" i="10"/>
  <c r="E1420" i="10"/>
  <c r="D1420" i="10"/>
  <c r="A1420" i="10"/>
  <c r="H1419" i="10"/>
  <c r="G1419" i="10"/>
  <c r="F1419" i="10"/>
  <c r="E1419" i="10"/>
  <c r="D1419" i="10"/>
  <c r="A1419" i="10"/>
  <c r="H1418" i="10"/>
  <c r="G1418" i="10"/>
  <c r="F1418" i="10"/>
  <c r="E1418" i="10"/>
  <c r="D1418" i="10"/>
  <c r="A1418" i="10"/>
  <c r="H1417" i="10"/>
  <c r="G1417" i="10"/>
  <c r="F1417" i="10"/>
  <c r="E1417" i="10"/>
  <c r="D1417" i="10"/>
  <c r="A1417" i="10"/>
  <c r="H1416" i="10"/>
  <c r="G1416" i="10"/>
  <c r="F1416" i="10"/>
  <c r="E1416" i="10"/>
  <c r="D1416" i="10"/>
  <c r="A1416" i="10"/>
  <c r="H1415" i="10"/>
  <c r="G1415" i="10"/>
  <c r="F1415" i="10"/>
  <c r="E1415" i="10"/>
  <c r="D1415" i="10"/>
  <c r="A1415" i="10"/>
  <c r="H1414" i="10"/>
  <c r="G1414" i="10"/>
  <c r="F1414" i="10"/>
  <c r="E1414" i="10"/>
  <c r="D1414" i="10"/>
  <c r="A1414" i="10"/>
  <c r="H1413" i="10"/>
  <c r="G1413" i="10"/>
  <c r="F1413" i="10"/>
  <c r="E1413" i="10"/>
  <c r="D1413" i="10"/>
  <c r="A1413" i="10"/>
  <c r="H1412" i="10"/>
  <c r="G1412" i="10"/>
  <c r="F1412" i="10"/>
  <c r="E1412" i="10"/>
  <c r="D1412" i="10"/>
  <c r="A1412" i="10"/>
  <c r="H1411" i="10"/>
  <c r="G1411" i="10"/>
  <c r="F1411" i="10"/>
  <c r="E1411" i="10"/>
  <c r="D1411" i="10"/>
  <c r="A1411" i="10"/>
  <c r="H1410" i="10"/>
  <c r="G1410" i="10"/>
  <c r="F1410" i="10"/>
  <c r="E1410" i="10"/>
  <c r="D1410" i="10"/>
  <c r="A1410" i="10"/>
  <c r="H1409" i="10"/>
  <c r="G1409" i="10"/>
  <c r="F1409" i="10"/>
  <c r="E1409" i="10"/>
  <c r="D1409" i="10"/>
  <c r="A1409" i="10"/>
  <c r="H1408" i="10"/>
  <c r="G1408" i="10"/>
  <c r="F1408" i="10"/>
  <c r="E1408" i="10"/>
  <c r="D1408" i="10"/>
  <c r="A1408" i="10"/>
  <c r="H1407" i="10"/>
  <c r="G1407" i="10"/>
  <c r="F1407" i="10"/>
  <c r="E1407" i="10"/>
  <c r="D1407" i="10"/>
  <c r="A1407" i="10"/>
  <c r="H1406" i="10"/>
  <c r="G1406" i="10"/>
  <c r="F1406" i="10"/>
  <c r="E1406" i="10"/>
  <c r="D1406" i="10"/>
  <c r="A1406" i="10"/>
  <c r="H1405" i="10"/>
  <c r="G1405" i="10"/>
  <c r="F1405" i="10"/>
  <c r="E1405" i="10"/>
  <c r="D1405" i="10"/>
  <c r="A1405" i="10"/>
  <c r="H1404" i="10"/>
  <c r="G1404" i="10"/>
  <c r="F1404" i="10"/>
  <c r="E1404" i="10"/>
  <c r="D1404" i="10"/>
  <c r="A1404" i="10"/>
  <c r="H1403" i="10"/>
  <c r="G1403" i="10"/>
  <c r="F1403" i="10"/>
  <c r="E1403" i="10"/>
  <c r="D1403" i="10"/>
  <c r="A1403" i="10"/>
  <c r="H1402" i="10"/>
  <c r="G1402" i="10"/>
  <c r="F1402" i="10"/>
  <c r="E1402" i="10"/>
  <c r="D1402" i="10"/>
  <c r="A1402" i="10"/>
  <c r="H1401" i="10"/>
  <c r="G1401" i="10"/>
  <c r="F1401" i="10"/>
  <c r="E1401" i="10"/>
  <c r="D1401" i="10"/>
  <c r="A1401" i="10"/>
  <c r="H1400" i="10"/>
  <c r="G1400" i="10"/>
  <c r="F1400" i="10"/>
  <c r="E1400" i="10"/>
  <c r="D1400" i="10"/>
  <c r="A1400" i="10"/>
  <c r="H1399" i="10"/>
  <c r="G1399" i="10"/>
  <c r="F1399" i="10"/>
  <c r="E1399" i="10"/>
  <c r="D1399" i="10"/>
  <c r="A1399" i="10"/>
  <c r="H1398" i="10"/>
  <c r="G1398" i="10"/>
  <c r="F1398" i="10"/>
  <c r="E1398" i="10"/>
  <c r="D1398" i="10"/>
  <c r="A1398" i="10"/>
  <c r="H1397" i="10"/>
  <c r="G1397" i="10"/>
  <c r="F1397" i="10"/>
  <c r="E1397" i="10"/>
  <c r="D1397" i="10"/>
  <c r="A1397" i="10"/>
  <c r="H1396" i="10"/>
  <c r="G1396" i="10"/>
  <c r="F1396" i="10"/>
  <c r="E1396" i="10"/>
  <c r="D1396" i="10"/>
  <c r="A1396" i="10"/>
  <c r="H1395" i="10"/>
  <c r="G1395" i="10"/>
  <c r="F1395" i="10"/>
  <c r="E1395" i="10"/>
  <c r="D1395" i="10"/>
  <c r="A1395" i="10"/>
  <c r="H1394" i="10"/>
  <c r="G1394" i="10"/>
  <c r="F1394" i="10"/>
  <c r="E1394" i="10"/>
  <c r="D1394" i="10"/>
  <c r="A1394" i="10"/>
  <c r="H1393" i="10"/>
  <c r="G1393" i="10"/>
  <c r="F1393" i="10"/>
  <c r="E1393" i="10"/>
  <c r="D1393" i="10"/>
  <c r="A1393" i="10"/>
  <c r="H1392" i="10"/>
  <c r="G1392" i="10"/>
  <c r="F1392" i="10"/>
  <c r="E1392" i="10"/>
  <c r="D1392" i="10"/>
  <c r="A1392" i="10"/>
  <c r="H1391" i="10"/>
  <c r="G1391" i="10"/>
  <c r="F1391" i="10"/>
  <c r="E1391" i="10"/>
  <c r="D1391" i="10"/>
  <c r="A1391" i="10"/>
  <c r="H1390" i="10"/>
  <c r="G1390" i="10"/>
  <c r="F1390" i="10"/>
  <c r="E1390" i="10"/>
  <c r="D1390" i="10"/>
  <c r="A1390" i="10"/>
  <c r="H1389" i="10"/>
  <c r="G1389" i="10"/>
  <c r="F1389" i="10"/>
  <c r="E1389" i="10"/>
  <c r="D1389" i="10"/>
  <c r="A1389" i="10"/>
  <c r="H1388" i="10"/>
  <c r="G1388" i="10"/>
  <c r="F1388" i="10"/>
  <c r="E1388" i="10"/>
  <c r="D1388" i="10"/>
  <c r="A1388" i="10"/>
  <c r="H1387" i="10"/>
  <c r="G1387" i="10"/>
  <c r="F1387" i="10"/>
  <c r="E1387" i="10"/>
  <c r="D1387" i="10"/>
  <c r="A1387" i="10"/>
  <c r="H1386" i="10"/>
  <c r="G1386" i="10"/>
  <c r="F1386" i="10"/>
  <c r="E1386" i="10"/>
  <c r="D1386" i="10"/>
  <c r="A1386" i="10"/>
  <c r="H1385" i="10"/>
  <c r="G1385" i="10"/>
  <c r="F1385" i="10"/>
  <c r="E1385" i="10"/>
  <c r="D1385" i="10"/>
  <c r="A1385" i="10"/>
  <c r="H1384" i="10"/>
  <c r="G1384" i="10"/>
  <c r="F1384" i="10"/>
  <c r="E1384" i="10"/>
  <c r="D1384" i="10"/>
  <c r="A1384" i="10"/>
  <c r="H1383" i="10"/>
  <c r="G1383" i="10"/>
  <c r="F1383" i="10"/>
  <c r="E1383" i="10"/>
  <c r="D1383" i="10"/>
  <c r="A1383" i="10"/>
  <c r="H1382" i="10"/>
  <c r="G1382" i="10"/>
  <c r="F1382" i="10"/>
  <c r="E1382" i="10"/>
  <c r="D1382" i="10"/>
  <c r="A1382" i="10"/>
  <c r="H1381" i="10"/>
  <c r="G1381" i="10"/>
  <c r="F1381" i="10"/>
  <c r="E1381" i="10"/>
  <c r="D1381" i="10"/>
  <c r="A1381" i="10"/>
  <c r="H1380" i="10"/>
  <c r="G1380" i="10"/>
  <c r="F1380" i="10"/>
  <c r="E1380" i="10"/>
  <c r="D1380" i="10"/>
  <c r="A1380" i="10"/>
  <c r="H1379" i="10"/>
  <c r="G1379" i="10"/>
  <c r="F1379" i="10"/>
  <c r="E1379" i="10"/>
  <c r="D1379" i="10"/>
  <c r="A1379" i="10"/>
  <c r="H1378" i="10"/>
  <c r="G1378" i="10"/>
  <c r="F1378" i="10"/>
  <c r="E1378" i="10"/>
  <c r="D1378" i="10"/>
  <c r="A1378" i="10"/>
  <c r="H1377" i="10"/>
  <c r="G1377" i="10"/>
  <c r="F1377" i="10"/>
  <c r="E1377" i="10"/>
  <c r="D1377" i="10"/>
  <c r="A1377" i="10"/>
  <c r="H1376" i="10"/>
  <c r="G1376" i="10"/>
  <c r="F1376" i="10"/>
  <c r="E1376" i="10"/>
  <c r="D1376" i="10"/>
  <c r="A1376" i="10"/>
  <c r="H1375" i="10"/>
  <c r="G1375" i="10"/>
  <c r="F1375" i="10"/>
  <c r="E1375" i="10"/>
  <c r="D1375" i="10"/>
  <c r="A1375" i="10"/>
  <c r="H1374" i="10"/>
  <c r="G1374" i="10"/>
  <c r="F1374" i="10"/>
  <c r="E1374" i="10"/>
  <c r="D1374" i="10"/>
  <c r="A1374" i="10"/>
  <c r="H1373" i="10"/>
  <c r="G1373" i="10"/>
  <c r="F1373" i="10"/>
  <c r="E1373" i="10"/>
  <c r="D1373" i="10"/>
  <c r="A1373" i="10"/>
  <c r="H1372" i="10"/>
  <c r="G1372" i="10"/>
  <c r="F1372" i="10"/>
  <c r="E1372" i="10"/>
  <c r="D1372" i="10"/>
  <c r="A1372" i="10"/>
  <c r="H1371" i="10"/>
  <c r="G1371" i="10"/>
  <c r="F1371" i="10"/>
  <c r="E1371" i="10"/>
  <c r="D1371" i="10"/>
  <c r="A1371" i="10"/>
  <c r="H1370" i="10"/>
  <c r="G1370" i="10"/>
  <c r="F1370" i="10"/>
  <c r="E1370" i="10"/>
  <c r="D1370" i="10"/>
  <c r="A1370" i="10"/>
  <c r="H1369" i="10"/>
  <c r="G1369" i="10"/>
  <c r="F1369" i="10"/>
  <c r="E1369" i="10"/>
  <c r="D1369" i="10"/>
  <c r="A1369" i="10"/>
  <c r="H1368" i="10"/>
  <c r="G1368" i="10"/>
  <c r="F1368" i="10"/>
  <c r="E1368" i="10"/>
  <c r="D1368" i="10"/>
  <c r="A1368" i="10"/>
  <c r="H1367" i="10"/>
  <c r="G1367" i="10"/>
  <c r="F1367" i="10"/>
  <c r="E1367" i="10"/>
  <c r="D1367" i="10"/>
  <c r="A1367" i="10"/>
  <c r="H1366" i="10"/>
  <c r="G1366" i="10"/>
  <c r="F1366" i="10"/>
  <c r="E1366" i="10"/>
  <c r="D1366" i="10"/>
  <c r="A1366" i="10"/>
  <c r="H1365" i="10"/>
  <c r="G1365" i="10"/>
  <c r="F1365" i="10"/>
  <c r="E1365" i="10"/>
  <c r="D1365" i="10"/>
  <c r="A1365" i="10"/>
  <c r="H1364" i="10"/>
  <c r="G1364" i="10"/>
  <c r="F1364" i="10"/>
  <c r="E1364" i="10"/>
  <c r="D1364" i="10"/>
  <c r="A1364" i="10"/>
  <c r="H1363" i="10"/>
  <c r="G1363" i="10"/>
  <c r="F1363" i="10"/>
  <c r="E1363" i="10"/>
  <c r="D1363" i="10"/>
  <c r="A1363" i="10"/>
  <c r="H1362" i="10"/>
  <c r="G1362" i="10"/>
  <c r="F1362" i="10"/>
  <c r="E1362" i="10"/>
  <c r="D1362" i="10"/>
  <c r="A1362" i="10"/>
  <c r="H1361" i="10"/>
  <c r="G1361" i="10"/>
  <c r="F1361" i="10"/>
  <c r="E1361" i="10"/>
  <c r="D1361" i="10"/>
  <c r="A1361" i="10"/>
  <c r="H1360" i="10"/>
  <c r="G1360" i="10"/>
  <c r="F1360" i="10"/>
  <c r="E1360" i="10"/>
  <c r="D1360" i="10"/>
  <c r="A1360" i="10"/>
  <c r="H1359" i="10"/>
  <c r="G1359" i="10"/>
  <c r="F1359" i="10"/>
  <c r="E1359" i="10"/>
  <c r="D1359" i="10"/>
  <c r="A1359" i="10"/>
  <c r="H1358" i="10"/>
  <c r="G1358" i="10"/>
  <c r="F1358" i="10"/>
  <c r="E1358" i="10"/>
  <c r="D1358" i="10"/>
  <c r="A1358" i="10"/>
  <c r="H1357" i="10"/>
  <c r="G1357" i="10"/>
  <c r="F1357" i="10"/>
  <c r="E1357" i="10"/>
  <c r="D1357" i="10"/>
  <c r="A1357" i="10"/>
  <c r="H1356" i="10"/>
  <c r="G1356" i="10"/>
  <c r="F1356" i="10"/>
  <c r="E1356" i="10"/>
  <c r="D1356" i="10"/>
  <c r="A1356" i="10"/>
  <c r="H1355" i="10"/>
  <c r="G1355" i="10"/>
  <c r="F1355" i="10"/>
  <c r="E1355" i="10"/>
  <c r="D1355" i="10"/>
  <c r="A1355" i="10"/>
  <c r="H1354" i="10"/>
  <c r="G1354" i="10"/>
  <c r="F1354" i="10"/>
  <c r="E1354" i="10"/>
  <c r="D1354" i="10"/>
  <c r="A1354" i="10"/>
  <c r="H1353" i="10"/>
  <c r="G1353" i="10"/>
  <c r="F1353" i="10"/>
  <c r="E1353" i="10"/>
  <c r="D1353" i="10"/>
  <c r="A1353" i="10"/>
  <c r="H1352" i="10"/>
  <c r="G1352" i="10"/>
  <c r="F1352" i="10"/>
  <c r="E1352" i="10"/>
  <c r="D1352" i="10"/>
  <c r="A1352" i="10"/>
  <c r="H1351" i="10"/>
  <c r="G1351" i="10"/>
  <c r="F1351" i="10"/>
  <c r="E1351" i="10"/>
  <c r="D1351" i="10"/>
  <c r="A1351" i="10"/>
  <c r="H1350" i="10"/>
  <c r="G1350" i="10"/>
  <c r="F1350" i="10"/>
  <c r="E1350" i="10"/>
  <c r="D1350" i="10"/>
  <c r="A1350" i="10"/>
  <c r="H1349" i="10"/>
  <c r="G1349" i="10"/>
  <c r="F1349" i="10"/>
  <c r="E1349" i="10"/>
  <c r="D1349" i="10"/>
  <c r="A1349" i="10"/>
  <c r="H1348" i="10"/>
  <c r="G1348" i="10"/>
  <c r="F1348" i="10"/>
  <c r="E1348" i="10"/>
  <c r="D1348" i="10"/>
  <c r="A1348" i="10"/>
  <c r="H1347" i="10"/>
  <c r="G1347" i="10"/>
  <c r="F1347" i="10"/>
  <c r="E1347" i="10"/>
  <c r="D1347" i="10"/>
  <c r="A1347" i="10"/>
  <c r="H1346" i="10"/>
  <c r="G1346" i="10"/>
  <c r="F1346" i="10"/>
  <c r="E1346" i="10"/>
  <c r="D1346" i="10"/>
  <c r="A1346" i="10"/>
  <c r="H1345" i="10"/>
  <c r="G1345" i="10"/>
  <c r="F1345" i="10"/>
  <c r="E1345" i="10"/>
  <c r="D1345" i="10"/>
  <c r="A1345" i="10"/>
  <c r="H1344" i="10"/>
  <c r="G1344" i="10"/>
  <c r="F1344" i="10"/>
  <c r="E1344" i="10"/>
  <c r="D1344" i="10"/>
  <c r="A1344" i="10"/>
  <c r="H1343" i="10"/>
  <c r="G1343" i="10"/>
  <c r="F1343" i="10"/>
  <c r="E1343" i="10"/>
  <c r="D1343" i="10"/>
  <c r="A1343" i="10"/>
  <c r="H1342" i="10"/>
  <c r="G1342" i="10"/>
  <c r="F1342" i="10"/>
  <c r="E1342" i="10"/>
  <c r="D1342" i="10"/>
  <c r="A1342" i="10"/>
  <c r="H1341" i="10"/>
  <c r="G1341" i="10"/>
  <c r="F1341" i="10"/>
  <c r="E1341" i="10"/>
  <c r="D1341" i="10"/>
  <c r="A1341" i="10"/>
  <c r="H1340" i="10"/>
  <c r="G1340" i="10"/>
  <c r="F1340" i="10"/>
  <c r="E1340" i="10"/>
  <c r="D1340" i="10"/>
  <c r="A1340" i="10"/>
  <c r="H1339" i="10"/>
  <c r="G1339" i="10"/>
  <c r="F1339" i="10"/>
  <c r="E1339" i="10"/>
  <c r="D1339" i="10"/>
  <c r="A1339" i="10"/>
  <c r="H1338" i="10"/>
  <c r="G1338" i="10"/>
  <c r="F1338" i="10"/>
  <c r="E1338" i="10"/>
  <c r="D1338" i="10"/>
  <c r="A1338" i="10"/>
  <c r="H1337" i="10"/>
  <c r="G1337" i="10"/>
  <c r="F1337" i="10"/>
  <c r="E1337" i="10"/>
  <c r="D1337" i="10"/>
  <c r="A1337" i="10"/>
  <c r="H1336" i="10"/>
  <c r="G1336" i="10"/>
  <c r="F1336" i="10"/>
  <c r="E1336" i="10"/>
  <c r="D1336" i="10"/>
  <c r="A1336" i="10"/>
  <c r="H1335" i="10"/>
  <c r="G1335" i="10"/>
  <c r="F1335" i="10"/>
  <c r="E1335" i="10"/>
  <c r="D1335" i="10"/>
  <c r="A1335" i="10"/>
  <c r="H1334" i="10"/>
  <c r="G1334" i="10"/>
  <c r="F1334" i="10"/>
  <c r="E1334" i="10"/>
  <c r="D1334" i="10"/>
  <c r="A1334" i="10"/>
  <c r="H1333" i="10"/>
  <c r="G1333" i="10"/>
  <c r="F1333" i="10"/>
  <c r="E1333" i="10"/>
  <c r="D1333" i="10"/>
  <c r="A1333" i="10"/>
  <c r="H1332" i="10"/>
  <c r="G1332" i="10"/>
  <c r="F1332" i="10"/>
  <c r="E1332" i="10"/>
  <c r="D1332" i="10"/>
  <c r="A1332" i="10"/>
  <c r="H1331" i="10"/>
  <c r="G1331" i="10"/>
  <c r="F1331" i="10"/>
  <c r="E1331" i="10"/>
  <c r="D1331" i="10"/>
  <c r="A1331" i="10"/>
  <c r="H1330" i="10"/>
  <c r="G1330" i="10"/>
  <c r="F1330" i="10"/>
  <c r="E1330" i="10"/>
  <c r="D1330" i="10"/>
  <c r="A1330" i="10"/>
  <c r="H1329" i="10"/>
  <c r="G1329" i="10"/>
  <c r="F1329" i="10"/>
  <c r="E1329" i="10"/>
  <c r="D1329" i="10"/>
  <c r="A1329" i="10"/>
  <c r="H1328" i="10"/>
  <c r="G1328" i="10"/>
  <c r="F1328" i="10"/>
  <c r="E1328" i="10"/>
  <c r="D1328" i="10"/>
  <c r="A1328" i="10"/>
  <c r="H1327" i="10"/>
  <c r="G1327" i="10"/>
  <c r="F1327" i="10"/>
  <c r="E1327" i="10"/>
  <c r="D1327" i="10"/>
  <c r="A1327" i="10"/>
  <c r="H1326" i="10"/>
  <c r="G1326" i="10"/>
  <c r="F1326" i="10"/>
  <c r="E1326" i="10"/>
  <c r="D1326" i="10"/>
  <c r="A1326" i="10"/>
  <c r="H1325" i="10"/>
  <c r="G1325" i="10"/>
  <c r="F1325" i="10"/>
  <c r="E1325" i="10"/>
  <c r="D1325" i="10"/>
  <c r="A1325" i="10"/>
  <c r="H1324" i="10"/>
  <c r="G1324" i="10"/>
  <c r="F1324" i="10"/>
  <c r="E1324" i="10"/>
  <c r="D1324" i="10"/>
  <c r="A1324" i="10"/>
  <c r="H1323" i="10"/>
  <c r="G1323" i="10"/>
  <c r="F1323" i="10"/>
  <c r="E1323" i="10"/>
  <c r="D1323" i="10"/>
  <c r="A1323" i="10"/>
  <c r="H1322" i="10"/>
  <c r="G1322" i="10"/>
  <c r="F1322" i="10"/>
  <c r="E1322" i="10"/>
  <c r="D1322" i="10"/>
  <c r="A1322" i="10"/>
  <c r="H1321" i="10"/>
  <c r="G1321" i="10"/>
  <c r="F1321" i="10"/>
  <c r="E1321" i="10"/>
  <c r="D1321" i="10"/>
  <c r="A1321" i="10"/>
  <c r="H1320" i="10"/>
  <c r="G1320" i="10"/>
  <c r="F1320" i="10"/>
  <c r="E1320" i="10"/>
  <c r="D1320" i="10"/>
  <c r="A1320" i="10"/>
  <c r="H1319" i="10"/>
  <c r="G1319" i="10"/>
  <c r="F1319" i="10"/>
  <c r="E1319" i="10"/>
  <c r="D1319" i="10"/>
  <c r="A1319" i="10"/>
  <c r="H1318" i="10"/>
  <c r="G1318" i="10"/>
  <c r="F1318" i="10"/>
  <c r="E1318" i="10"/>
  <c r="D1318" i="10"/>
  <c r="A1318" i="10"/>
  <c r="H1317" i="10"/>
  <c r="G1317" i="10"/>
  <c r="F1317" i="10"/>
  <c r="E1317" i="10"/>
  <c r="D1317" i="10"/>
  <c r="A1317" i="10"/>
  <c r="H1316" i="10"/>
  <c r="G1316" i="10"/>
  <c r="F1316" i="10"/>
  <c r="E1316" i="10"/>
  <c r="D1316" i="10"/>
  <c r="A1316" i="10"/>
  <c r="H1315" i="10"/>
  <c r="G1315" i="10"/>
  <c r="F1315" i="10"/>
  <c r="E1315" i="10"/>
  <c r="D1315" i="10"/>
  <c r="A1315" i="10"/>
  <c r="H1314" i="10"/>
  <c r="G1314" i="10"/>
  <c r="F1314" i="10"/>
  <c r="E1314" i="10"/>
  <c r="D1314" i="10"/>
  <c r="A1314" i="10"/>
  <c r="H1313" i="10"/>
  <c r="G1313" i="10"/>
  <c r="F1313" i="10"/>
  <c r="E1313" i="10"/>
  <c r="D1313" i="10"/>
  <c r="A1313" i="10"/>
  <c r="H1312" i="10"/>
  <c r="G1312" i="10"/>
  <c r="F1312" i="10"/>
  <c r="E1312" i="10"/>
  <c r="D1312" i="10"/>
  <c r="A1312" i="10"/>
  <c r="H1311" i="10"/>
  <c r="G1311" i="10"/>
  <c r="F1311" i="10"/>
  <c r="E1311" i="10"/>
  <c r="D1311" i="10"/>
  <c r="A1311" i="10"/>
  <c r="H1310" i="10"/>
  <c r="G1310" i="10"/>
  <c r="F1310" i="10"/>
  <c r="E1310" i="10"/>
  <c r="D1310" i="10"/>
  <c r="A1310" i="10"/>
  <c r="H1309" i="10"/>
  <c r="G1309" i="10"/>
  <c r="F1309" i="10"/>
  <c r="E1309" i="10"/>
  <c r="D1309" i="10"/>
  <c r="A1309" i="10"/>
  <c r="H1308" i="10"/>
  <c r="G1308" i="10"/>
  <c r="F1308" i="10"/>
  <c r="E1308" i="10"/>
  <c r="D1308" i="10"/>
  <c r="A1308" i="10"/>
  <c r="H1307" i="10"/>
  <c r="G1307" i="10"/>
  <c r="F1307" i="10"/>
  <c r="E1307" i="10"/>
  <c r="D1307" i="10"/>
  <c r="A1307" i="10"/>
  <c r="H1306" i="10"/>
  <c r="G1306" i="10"/>
  <c r="F1306" i="10"/>
  <c r="E1306" i="10"/>
  <c r="D1306" i="10"/>
  <c r="A1306" i="10"/>
  <c r="H1305" i="10"/>
  <c r="G1305" i="10"/>
  <c r="F1305" i="10"/>
  <c r="E1305" i="10"/>
  <c r="D1305" i="10"/>
  <c r="A1305" i="10"/>
  <c r="H1304" i="10"/>
  <c r="G1304" i="10"/>
  <c r="F1304" i="10"/>
  <c r="E1304" i="10"/>
  <c r="D1304" i="10"/>
  <c r="A1304" i="10"/>
  <c r="H1303" i="10"/>
  <c r="G1303" i="10"/>
  <c r="F1303" i="10"/>
  <c r="E1303" i="10"/>
  <c r="D1303" i="10"/>
  <c r="A1303" i="10"/>
  <c r="H1302" i="10"/>
  <c r="G1302" i="10"/>
  <c r="F1302" i="10"/>
  <c r="E1302" i="10"/>
  <c r="D1302" i="10"/>
  <c r="A1302" i="10"/>
  <c r="H1301" i="10"/>
  <c r="G1301" i="10"/>
  <c r="F1301" i="10"/>
  <c r="E1301" i="10"/>
  <c r="D1301" i="10"/>
  <c r="A1301" i="10"/>
  <c r="H1300" i="10"/>
  <c r="G1300" i="10"/>
  <c r="F1300" i="10"/>
  <c r="E1300" i="10"/>
  <c r="D1300" i="10"/>
  <c r="A1300" i="10"/>
  <c r="H1299" i="10"/>
  <c r="G1299" i="10"/>
  <c r="F1299" i="10"/>
  <c r="E1299" i="10"/>
  <c r="D1299" i="10"/>
  <c r="A1299" i="10"/>
  <c r="H1298" i="10"/>
  <c r="G1298" i="10"/>
  <c r="F1298" i="10"/>
  <c r="E1298" i="10"/>
  <c r="D1298" i="10"/>
  <c r="A1298" i="10"/>
  <c r="H1297" i="10"/>
  <c r="G1297" i="10"/>
  <c r="F1297" i="10"/>
  <c r="E1297" i="10"/>
  <c r="D1297" i="10"/>
  <c r="A1297" i="10"/>
  <c r="H1296" i="10"/>
  <c r="G1296" i="10"/>
  <c r="F1296" i="10"/>
  <c r="E1296" i="10"/>
  <c r="D1296" i="10"/>
  <c r="A1296" i="10"/>
  <c r="H1295" i="10"/>
  <c r="G1295" i="10"/>
  <c r="F1295" i="10"/>
  <c r="E1295" i="10"/>
  <c r="D1295" i="10"/>
  <c r="A1295" i="10"/>
  <c r="H1294" i="10"/>
  <c r="G1294" i="10"/>
  <c r="F1294" i="10"/>
  <c r="E1294" i="10"/>
  <c r="D1294" i="10"/>
  <c r="A1294" i="10"/>
  <c r="H1293" i="10"/>
  <c r="G1293" i="10"/>
  <c r="F1293" i="10"/>
  <c r="E1293" i="10"/>
  <c r="D1293" i="10"/>
  <c r="A1293" i="10"/>
  <c r="H1292" i="10"/>
  <c r="G1292" i="10"/>
  <c r="F1292" i="10"/>
  <c r="E1292" i="10"/>
  <c r="D1292" i="10"/>
  <c r="A1292" i="10"/>
  <c r="H1291" i="10"/>
  <c r="G1291" i="10"/>
  <c r="F1291" i="10"/>
  <c r="E1291" i="10"/>
  <c r="D1291" i="10"/>
  <c r="A1291" i="10"/>
  <c r="H1290" i="10"/>
  <c r="G1290" i="10"/>
  <c r="F1290" i="10"/>
  <c r="E1290" i="10"/>
  <c r="D1290" i="10"/>
  <c r="A1290" i="10"/>
  <c r="H1289" i="10"/>
  <c r="G1289" i="10"/>
  <c r="F1289" i="10"/>
  <c r="E1289" i="10"/>
  <c r="D1289" i="10"/>
  <c r="A1289" i="10"/>
  <c r="H1288" i="10"/>
  <c r="G1288" i="10"/>
  <c r="F1288" i="10"/>
  <c r="E1288" i="10"/>
  <c r="D1288" i="10"/>
  <c r="A1288" i="10"/>
  <c r="H1287" i="10"/>
  <c r="G1287" i="10"/>
  <c r="F1287" i="10"/>
  <c r="E1287" i="10"/>
  <c r="D1287" i="10"/>
  <c r="A1287" i="10"/>
  <c r="H1286" i="10"/>
  <c r="G1286" i="10"/>
  <c r="F1286" i="10"/>
  <c r="E1286" i="10"/>
  <c r="D1286" i="10"/>
  <c r="A1286" i="10"/>
  <c r="H1285" i="10"/>
  <c r="G1285" i="10"/>
  <c r="F1285" i="10"/>
  <c r="E1285" i="10"/>
  <c r="D1285" i="10"/>
  <c r="A1285" i="10"/>
  <c r="H1284" i="10"/>
  <c r="G1284" i="10"/>
  <c r="F1284" i="10"/>
  <c r="E1284" i="10"/>
  <c r="D1284" i="10"/>
  <c r="A1284" i="10"/>
  <c r="H1283" i="10"/>
  <c r="G1283" i="10"/>
  <c r="F1283" i="10"/>
  <c r="E1283" i="10"/>
  <c r="D1283" i="10"/>
  <c r="A1283" i="10"/>
  <c r="H1282" i="10"/>
  <c r="G1282" i="10"/>
  <c r="F1282" i="10"/>
  <c r="E1282" i="10"/>
  <c r="D1282" i="10"/>
  <c r="A1282" i="10"/>
  <c r="H1281" i="10"/>
  <c r="G1281" i="10"/>
  <c r="F1281" i="10"/>
  <c r="E1281" i="10"/>
  <c r="D1281" i="10"/>
  <c r="A1281" i="10"/>
  <c r="H1280" i="10"/>
  <c r="G1280" i="10"/>
  <c r="F1280" i="10"/>
  <c r="E1280" i="10"/>
  <c r="D1280" i="10"/>
  <c r="A1280" i="10"/>
  <c r="H1279" i="10"/>
  <c r="G1279" i="10"/>
  <c r="F1279" i="10"/>
  <c r="E1279" i="10"/>
  <c r="D1279" i="10"/>
  <c r="A1279" i="10"/>
  <c r="H1278" i="10"/>
  <c r="G1278" i="10"/>
  <c r="F1278" i="10"/>
  <c r="E1278" i="10"/>
  <c r="D1278" i="10"/>
  <c r="A1278" i="10"/>
  <c r="H1277" i="10"/>
  <c r="G1277" i="10"/>
  <c r="F1277" i="10"/>
  <c r="E1277" i="10"/>
  <c r="D1277" i="10"/>
  <c r="A1277" i="10"/>
  <c r="H1276" i="10"/>
  <c r="G1276" i="10"/>
  <c r="F1276" i="10"/>
  <c r="E1276" i="10"/>
  <c r="D1276" i="10"/>
  <c r="A1276" i="10"/>
  <c r="H1275" i="10"/>
  <c r="G1275" i="10"/>
  <c r="F1275" i="10"/>
  <c r="E1275" i="10"/>
  <c r="D1275" i="10"/>
  <c r="A1275" i="10"/>
  <c r="H1274" i="10"/>
  <c r="G1274" i="10"/>
  <c r="F1274" i="10"/>
  <c r="E1274" i="10"/>
  <c r="D1274" i="10"/>
  <c r="A1274" i="10"/>
  <c r="H1273" i="10"/>
  <c r="G1273" i="10"/>
  <c r="F1273" i="10"/>
  <c r="E1273" i="10"/>
  <c r="D1273" i="10"/>
  <c r="A1273" i="10"/>
  <c r="H1272" i="10"/>
  <c r="G1272" i="10"/>
  <c r="F1272" i="10"/>
  <c r="E1272" i="10"/>
  <c r="D1272" i="10"/>
  <c r="A1272" i="10"/>
  <c r="H1271" i="10"/>
  <c r="G1271" i="10"/>
  <c r="F1271" i="10"/>
  <c r="E1271" i="10"/>
  <c r="D1271" i="10"/>
  <c r="A1271" i="10"/>
  <c r="H1270" i="10"/>
  <c r="G1270" i="10"/>
  <c r="F1270" i="10"/>
  <c r="E1270" i="10"/>
  <c r="D1270" i="10"/>
  <c r="A1270" i="10"/>
  <c r="H1269" i="10"/>
  <c r="G1269" i="10"/>
  <c r="F1269" i="10"/>
  <c r="E1269" i="10"/>
  <c r="D1269" i="10"/>
  <c r="A1269" i="10"/>
  <c r="H1268" i="10"/>
  <c r="G1268" i="10"/>
  <c r="F1268" i="10"/>
  <c r="E1268" i="10"/>
  <c r="D1268" i="10"/>
  <c r="A1268" i="10"/>
  <c r="H1267" i="10"/>
  <c r="G1267" i="10"/>
  <c r="F1267" i="10"/>
  <c r="E1267" i="10"/>
  <c r="D1267" i="10"/>
  <c r="A1267" i="10"/>
  <c r="H1266" i="10"/>
  <c r="G1266" i="10"/>
  <c r="F1266" i="10"/>
  <c r="E1266" i="10"/>
  <c r="D1266" i="10"/>
  <c r="A1266" i="10"/>
  <c r="H1265" i="10"/>
  <c r="G1265" i="10"/>
  <c r="F1265" i="10"/>
  <c r="E1265" i="10"/>
  <c r="D1265" i="10"/>
  <c r="A1265" i="10"/>
  <c r="H1264" i="10"/>
  <c r="G1264" i="10"/>
  <c r="F1264" i="10"/>
  <c r="E1264" i="10"/>
  <c r="D1264" i="10"/>
  <c r="A1264" i="10"/>
  <c r="H1263" i="10"/>
  <c r="G1263" i="10"/>
  <c r="F1263" i="10"/>
  <c r="E1263" i="10"/>
  <c r="D1263" i="10"/>
  <c r="A1263" i="10"/>
  <c r="H1262" i="10"/>
  <c r="G1262" i="10"/>
  <c r="F1262" i="10"/>
  <c r="E1262" i="10"/>
  <c r="D1262" i="10"/>
  <c r="A1262" i="10"/>
  <c r="H1261" i="10"/>
  <c r="G1261" i="10"/>
  <c r="F1261" i="10"/>
  <c r="E1261" i="10"/>
  <c r="D1261" i="10"/>
  <c r="A1261" i="10"/>
  <c r="H1260" i="10"/>
  <c r="G1260" i="10"/>
  <c r="F1260" i="10"/>
  <c r="E1260" i="10"/>
  <c r="D1260" i="10"/>
  <c r="A1260" i="10"/>
  <c r="H1259" i="10"/>
  <c r="G1259" i="10"/>
  <c r="F1259" i="10"/>
  <c r="E1259" i="10"/>
  <c r="D1259" i="10"/>
  <c r="A1259" i="10"/>
  <c r="H1258" i="10"/>
  <c r="G1258" i="10"/>
  <c r="F1258" i="10"/>
  <c r="E1258" i="10"/>
  <c r="D1258" i="10"/>
  <c r="A1258" i="10"/>
  <c r="H1257" i="10"/>
  <c r="G1257" i="10"/>
  <c r="F1257" i="10"/>
  <c r="E1257" i="10"/>
  <c r="D1257" i="10"/>
  <c r="A1257" i="10"/>
  <c r="H1256" i="10"/>
  <c r="G1256" i="10"/>
  <c r="F1256" i="10"/>
  <c r="E1256" i="10"/>
  <c r="D1256" i="10"/>
  <c r="A1256" i="10"/>
  <c r="H1255" i="10"/>
  <c r="G1255" i="10"/>
  <c r="F1255" i="10"/>
  <c r="E1255" i="10"/>
  <c r="D1255" i="10"/>
  <c r="A1255" i="10"/>
  <c r="H1254" i="10"/>
  <c r="G1254" i="10"/>
  <c r="F1254" i="10"/>
  <c r="E1254" i="10"/>
  <c r="D1254" i="10"/>
  <c r="A1254" i="10"/>
  <c r="H1253" i="10"/>
  <c r="G1253" i="10"/>
  <c r="F1253" i="10"/>
  <c r="E1253" i="10"/>
  <c r="D1253" i="10"/>
  <c r="A1253" i="10"/>
  <c r="H1252" i="10"/>
  <c r="G1252" i="10"/>
  <c r="F1252" i="10"/>
  <c r="E1252" i="10"/>
  <c r="D1252" i="10"/>
  <c r="A1252" i="10"/>
  <c r="H1251" i="10"/>
  <c r="G1251" i="10"/>
  <c r="F1251" i="10"/>
  <c r="E1251" i="10"/>
  <c r="D1251" i="10"/>
  <c r="A1251" i="10"/>
  <c r="H1250" i="10"/>
  <c r="G1250" i="10"/>
  <c r="F1250" i="10"/>
  <c r="E1250" i="10"/>
  <c r="D1250" i="10"/>
  <c r="A1250" i="10"/>
  <c r="H1249" i="10"/>
  <c r="G1249" i="10"/>
  <c r="F1249" i="10"/>
  <c r="E1249" i="10"/>
  <c r="D1249" i="10"/>
  <c r="A1249" i="10"/>
  <c r="H1248" i="10"/>
  <c r="G1248" i="10"/>
  <c r="F1248" i="10"/>
  <c r="E1248" i="10"/>
  <c r="D1248" i="10"/>
  <c r="A1248" i="10"/>
  <c r="H1247" i="10"/>
  <c r="G1247" i="10"/>
  <c r="F1247" i="10"/>
  <c r="E1247" i="10"/>
  <c r="D1247" i="10"/>
  <c r="A1247" i="10"/>
  <c r="H1246" i="10"/>
  <c r="G1246" i="10"/>
  <c r="F1246" i="10"/>
  <c r="E1246" i="10"/>
  <c r="D1246" i="10"/>
  <c r="A1246" i="10"/>
  <c r="H1245" i="10"/>
  <c r="G1245" i="10"/>
  <c r="F1245" i="10"/>
  <c r="E1245" i="10"/>
  <c r="D1245" i="10"/>
  <c r="A1245" i="10"/>
  <c r="H1244" i="10"/>
  <c r="G1244" i="10"/>
  <c r="F1244" i="10"/>
  <c r="E1244" i="10"/>
  <c r="D1244" i="10"/>
  <c r="A1244" i="10"/>
  <c r="H1243" i="10"/>
  <c r="G1243" i="10"/>
  <c r="F1243" i="10"/>
  <c r="E1243" i="10"/>
  <c r="D1243" i="10"/>
  <c r="A1243" i="10"/>
  <c r="H1242" i="10"/>
  <c r="G1242" i="10"/>
  <c r="F1242" i="10"/>
  <c r="E1242" i="10"/>
  <c r="D1242" i="10"/>
  <c r="A1242" i="10"/>
  <c r="H1241" i="10"/>
  <c r="G1241" i="10"/>
  <c r="F1241" i="10"/>
  <c r="E1241" i="10"/>
  <c r="D1241" i="10"/>
  <c r="A1241" i="10"/>
  <c r="H1240" i="10"/>
  <c r="G1240" i="10"/>
  <c r="F1240" i="10"/>
  <c r="E1240" i="10"/>
  <c r="D1240" i="10"/>
  <c r="A1240" i="10"/>
  <c r="H1239" i="10"/>
  <c r="G1239" i="10"/>
  <c r="F1239" i="10"/>
  <c r="E1239" i="10"/>
  <c r="D1239" i="10"/>
  <c r="A1239" i="10"/>
  <c r="H1238" i="10"/>
  <c r="G1238" i="10"/>
  <c r="F1238" i="10"/>
  <c r="E1238" i="10"/>
  <c r="D1238" i="10"/>
  <c r="A1238" i="10"/>
  <c r="H1237" i="10"/>
  <c r="G1237" i="10"/>
  <c r="F1237" i="10"/>
  <c r="E1237" i="10"/>
  <c r="D1237" i="10"/>
  <c r="A1237" i="10"/>
  <c r="H1236" i="10"/>
  <c r="G1236" i="10"/>
  <c r="F1236" i="10"/>
  <c r="E1236" i="10"/>
  <c r="D1236" i="10"/>
  <c r="A1236" i="10"/>
  <c r="H1235" i="10"/>
  <c r="G1235" i="10"/>
  <c r="F1235" i="10"/>
  <c r="E1235" i="10"/>
  <c r="D1235" i="10"/>
  <c r="A1235" i="10"/>
  <c r="H1234" i="10"/>
  <c r="G1234" i="10"/>
  <c r="F1234" i="10"/>
  <c r="E1234" i="10"/>
  <c r="D1234" i="10"/>
  <c r="A1234" i="10"/>
  <c r="H1233" i="10"/>
  <c r="G1233" i="10"/>
  <c r="F1233" i="10"/>
  <c r="E1233" i="10"/>
  <c r="D1233" i="10"/>
  <c r="A1233" i="10"/>
  <c r="H1232" i="10"/>
  <c r="G1232" i="10"/>
  <c r="F1232" i="10"/>
  <c r="E1232" i="10"/>
  <c r="D1232" i="10"/>
  <c r="A1232" i="10"/>
  <c r="H1231" i="10"/>
  <c r="G1231" i="10"/>
  <c r="F1231" i="10"/>
  <c r="E1231" i="10"/>
  <c r="D1231" i="10"/>
  <c r="A1231" i="10"/>
  <c r="H1230" i="10"/>
  <c r="G1230" i="10"/>
  <c r="F1230" i="10"/>
  <c r="E1230" i="10"/>
  <c r="D1230" i="10"/>
  <c r="A1230" i="10"/>
  <c r="H1229" i="10"/>
  <c r="G1229" i="10"/>
  <c r="F1229" i="10"/>
  <c r="E1229" i="10"/>
  <c r="D1229" i="10"/>
  <c r="A1229" i="10"/>
  <c r="H1228" i="10"/>
  <c r="G1228" i="10"/>
  <c r="F1228" i="10"/>
  <c r="E1228" i="10"/>
  <c r="D1228" i="10"/>
  <c r="A1228" i="10"/>
  <c r="H1227" i="10"/>
  <c r="G1227" i="10"/>
  <c r="F1227" i="10"/>
  <c r="E1227" i="10"/>
  <c r="D1227" i="10"/>
  <c r="A1227" i="10"/>
  <c r="H1226" i="10"/>
  <c r="G1226" i="10"/>
  <c r="F1226" i="10"/>
  <c r="E1226" i="10"/>
  <c r="D1226" i="10"/>
  <c r="A1226" i="10"/>
  <c r="H1225" i="10"/>
  <c r="G1225" i="10"/>
  <c r="F1225" i="10"/>
  <c r="E1225" i="10"/>
  <c r="D1225" i="10"/>
  <c r="A1225" i="10"/>
  <c r="H1224" i="10"/>
  <c r="G1224" i="10"/>
  <c r="F1224" i="10"/>
  <c r="E1224" i="10"/>
  <c r="D1224" i="10"/>
  <c r="A1224" i="10"/>
  <c r="H1223" i="10"/>
  <c r="G1223" i="10"/>
  <c r="F1223" i="10"/>
  <c r="E1223" i="10"/>
  <c r="D1223" i="10"/>
  <c r="A1223" i="10"/>
  <c r="H1222" i="10"/>
  <c r="G1222" i="10"/>
  <c r="F1222" i="10"/>
  <c r="E1222" i="10"/>
  <c r="D1222" i="10"/>
  <c r="A1222" i="10"/>
  <c r="H1221" i="10"/>
  <c r="G1221" i="10"/>
  <c r="F1221" i="10"/>
  <c r="E1221" i="10"/>
  <c r="D1221" i="10"/>
  <c r="A1221" i="10"/>
  <c r="H1220" i="10"/>
  <c r="G1220" i="10"/>
  <c r="F1220" i="10"/>
  <c r="E1220" i="10"/>
  <c r="D1220" i="10"/>
  <c r="A1220" i="10"/>
  <c r="H1219" i="10"/>
  <c r="G1219" i="10"/>
  <c r="F1219" i="10"/>
  <c r="E1219" i="10"/>
  <c r="D1219" i="10"/>
  <c r="A1219" i="10"/>
  <c r="H1218" i="10"/>
  <c r="G1218" i="10"/>
  <c r="F1218" i="10"/>
  <c r="E1218" i="10"/>
  <c r="D1218" i="10"/>
  <c r="A1218" i="10"/>
  <c r="H1217" i="10"/>
  <c r="G1217" i="10"/>
  <c r="F1217" i="10"/>
  <c r="E1217" i="10"/>
  <c r="D1217" i="10"/>
  <c r="A1217" i="10"/>
  <c r="H1216" i="10"/>
  <c r="G1216" i="10"/>
  <c r="F1216" i="10"/>
  <c r="E1216" i="10"/>
  <c r="D1216" i="10"/>
  <c r="A1216" i="10"/>
  <c r="H1215" i="10"/>
  <c r="G1215" i="10"/>
  <c r="F1215" i="10"/>
  <c r="E1215" i="10"/>
  <c r="D1215" i="10"/>
  <c r="A1215" i="10"/>
  <c r="H1214" i="10"/>
  <c r="G1214" i="10"/>
  <c r="F1214" i="10"/>
  <c r="E1214" i="10"/>
  <c r="D1214" i="10"/>
  <c r="A1214" i="10"/>
  <c r="H1213" i="10"/>
  <c r="G1213" i="10"/>
  <c r="F1213" i="10"/>
  <c r="E1213" i="10"/>
  <c r="D1213" i="10"/>
  <c r="A1213" i="10"/>
  <c r="H1212" i="10"/>
  <c r="G1212" i="10"/>
  <c r="F1212" i="10"/>
  <c r="E1212" i="10"/>
  <c r="D1212" i="10"/>
  <c r="A1212" i="10"/>
  <c r="H1211" i="10"/>
  <c r="G1211" i="10"/>
  <c r="F1211" i="10"/>
  <c r="E1211" i="10"/>
  <c r="D1211" i="10"/>
  <c r="A1211" i="10"/>
  <c r="H1210" i="10"/>
  <c r="G1210" i="10"/>
  <c r="F1210" i="10"/>
  <c r="E1210" i="10"/>
  <c r="D1210" i="10"/>
  <c r="A1210" i="10"/>
  <c r="H1209" i="10"/>
  <c r="G1209" i="10"/>
  <c r="F1209" i="10"/>
  <c r="E1209" i="10"/>
  <c r="D1209" i="10"/>
  <c r="A1209" i="10"/>
  <c r="H1208" i="10"/>
  <c r="G1208" i="10"/>
  <c r="F1208" i="10"/>
  <c r="E1208" i="10"/>
  <c r="D1208" i="10"/>
  <c r="A1208" i="10"/>
  <c r="H1207" i="10"/>
  <c r="G1207" i="10"/>
  <c r="F1207" i="10"/>
  <c r="E1207" i="10"/>
  <c r="D1207" i="10"/>
  <c r="A1207" i="10"/>
  <c r="H1206" i="10"/>
  <c r="G1206" i="10"/>
  <c r="F1206" i="10"/>
  <c r="E1206" i="10"/>
  <c r="D1206" i="10"/>
  <c r="A1206" i="10"/>
  <c r="H1205" i="10"/>
  <c r="G1205" i="10"/>
  <c r="F1205" i="10"/>
  <c r="E1205" i="10"/>
  <c r="D1205" i="10"/>
  <c r="A1205" i="10"/>
  <c r="H1204" i="10"/>
  <c r="G1204" i="10"/>
  <c r="F1204" i="10"/>
  <c r="E1204" i="10"/>
  <c r="D1204" i="10"/>
  <c r="A1204" i="10"/>
  <c r="H1203" i="10"/>
  <c r="G1203" i="10"/>
  <c r="F1203" i="10"/>
  <c r="E1203" i="10"/>
  <c r="D1203" i="10"/>
  <c r="A1203" i="10"/>
  <c r="H1202" i="10"/>
  <c r="G1202" i="10"/>
  <c r="F1202" i="10"/>
  <c r="E1202" i="10"/>
  <c r="D1202" i="10"/>
  <c r="A1202" i="10"/>
  <c r="H1201" i="10"/>
  <c r="G1201" i="10"/>
  <c r="F1201" i="10"/>
  <c r="E1201" i="10"/>
  <c r="D1201" i="10"/>
  <c r="A1201" i="10"/>
  <c r="H1200" i="10"/>
  <c r="G1200" i="10"/>
  <c r="F1200" i="10"/>
  <c r="E1200" i="10"/>
  <c r="D1200" i="10"/>
  <c r="A1200" i="10"/>
  <c r="H1199" i="10"/>
  <c r="G1199" i="10"/>
  <c r="F1199" i="10"/>
  <c r="E1199" i="10"/>
  <c r="D1199" i="10"/>
  <c r="A1199" i="10"/>
  <c r="H1198" i="10"/>
  <c r="G1198" i="10"/>
  <c r="F1198" i="10"/>
  <c r="E1198" i="10"/>
  <c r="D1198" i="10"/>
  <c r="A1198" i="10"/>
  <c r="H1197" i="10"/>
  <c r="G1197" i="10"/>
  <c r="F1197" i="10"/>
  <c r="E1197" i="10"/>
  <c r="D1197" i="10"/>
  <c r="A1197" i="10"/>
  <c r="H1196" i="10"/>
  <c r="G1196" i="10"/>
  <c r="F1196" i="10"/>
  <c r="E1196" i="10"/>
  <c r="D1196" i="10"/>
  <c r="A1196" i="10"/>
  <c r="H1195" i="10"/>
  <c r="G1195" i="10"/>
  <c r="F1195" i="10"/>
  <c r="E1195" i="10"/>
  <c r="D1195" i="10"/>
  <c r="A1195" i="10"/>
  <c r="H1194" i="10"/>
  <c r="G1194" i="10"/>
  <c r="F1194" i="10"/>
  <c r="E1194" i="10"/>
  <c r="D1194" i="10"/>
  <c r="A1194" i="10"/>
  <c r="H1193" i="10"/>
  <c r="G1193" i="10"/>
  <c r="F1193" i="10"/>
  <c r="E1193" i="10"/>
  <c r="D1193" i="10"/>
  <c r="A1193" i="10"/>
  <c r="H1192" i="10"/>
  <c r="G1192" i="10"/>
  <c r="F1192" i="10"/>
  <c r="E1192" i="10"/>
  <c r="D1192" i="10"/>
  <c r="A1192" i="10"/>
  <c r="H1191" i="10"/>
  <c r="G1191" i="10"/>
  <c r="F1191" i="10"/>
  <c r="E1191" i="10"/>
  <c r="D1191" i="10"/>
  <c r="A1191" i="10"/>
  <c r="H1190" i="10"/>
  <c r="G1190" i="10"/>
  <c r="F1190" i="10"/>
  <c r="E1190" i="10"/>
  <c r="D1190" i="10"/>
  <c r="A1190" i="10"/>
  <c r="H1189" i="10"/>
  <c r="G1189" i="10"/>
  <c r="F1189" i="10"/>
  <c r="E1189" i="10"/>
  <c r="D1189" i="10"/>
  <c r="A1189" i="10"/>
  <c r="H1188" i="10"/>
  <c r="G1188" i="10"/>
  <c r="F1188" i="10"/>
  <c r="E1188" i="10"/>
  <c r="D1188" i="10"/>
  <c r="A1188" i="10"/>
  <c r="H1187" i="10"/>
  <c r="G1187" i="10"/>
  <c r="F1187" i="10"/>
  <c r="E1187" i="10"/>
  <c r="D1187" i="10"/>
  <c r="A1187" i="10"/>
  <c r="H1186" i="10"/>
  <c r="G1186" i="10"/>
  <c r="F1186" i="10"/>
  <c r="E1186" i="10"/>
  <c r="D1186" i="10"/>
  <c r="A1186" i="10"/>
  <c r="H1185" i="10"/>
  <c r="G1185" i="10"/>
  <c r="F1185" i="10"/>
  <c r="E1185" i="10"/>
  <c r="D1185" i="10"/>
  <c r="A1185" i="10"/>
  <c r="H1184" i="10"/>
  <c r="G1184" i="10"/>
  <c r="F1184" i="10"/>
  <c r="E1184" i="10"/>
  <c r="D1184" i="10"/>
  <c r="A1184" i="10"/>
  <c r="H1183" i="10"/>
  <c r="G1183" i="10"/>
  <c r="F1183" i="10"/>
  <c r="E1183" i="10"/>
  <c r="D1183" i="10"/>
  <c r="A1183" i="10"/>
  <c r="H1182" i="10"/>
  <c r="G1182" i="10"/>
  <c r="F1182" i="10"/>
  <c r="E1182" i="10"/>
  <c r="D1182" i="10"/>
  <c r="A1182" i="10"/>
  <c r="H1181" i="10"/>
  <c r="G1181" i="10"/>
  <c r="F1181" i="10"/>
  <c r="E1181" i="10"/>
  <c r="D1181" i="10"/>
  <c r="A1181" i="10"/>
  <c r="H1180" i="10"/>
  <c r="G1180" i="10"/>
  <c r="F1180" i="10"/>
  <c r="E1180" i="10"/>
  <c r="D1180" i="10"/>
  <c r="A1180" i="10"/>
  <c r="H1179" i="10"/>
  <c r="G1179" i="10"/>
  <c r="F1179" i="10"/>
  <c r="E1179" i="10"/>
  <c r="D1179" i="10"/>
  <c r="A1179" i="10"/>
  <c r="H1178" i="10"/>
  <c r="G1178" i="10"/>
  <c r="F1178" i="10"/>
  <c r="E1178" i="10"/>
  <c r="D1178" i="10"/>
  <c r="A1178" i="10"/>
  <c r="H1177" i="10"/>
  <c r="G1177" i="10"/>
  <c r="F1177" i="10"/>
  <c r="E1177" i="10"/>
  <c r="D1177" i="10"/>
  <c r="A1177" i="10"/>
  <c r="H1176" i="10"/>
  <c r="G1176" i="10"/>
  <c r="F1176" i="10"/>
  <c r="E1176" i="10"/>
  <c r="D1176" i="10"/>
  <c r="A1176" i="10"/>
  <c r="H1175" i="10"/>
  <c r="G1175" i="10"/>
  <c r="F1175" i="10"/>
  <c r="E1175" i="10"/>
  <c r="D1175" i="10"/>
  <c r="A1175" i="10"/>
  <c r="H1174" i="10"/>
  <c r="G1174" i="10"/>
  <c r="F1174" i="10"/>
  <c r="E1174" i="10"/>
  <c r="D1174" i="10"/>
  <c r="A1174" i="10"/>
  <c r="H1173" i="10"/>
  <c r="G1173" i="10"/>
  <c r="F1173" i="10"/>
  <c r="E1173" i="10"/>
  <c r="D1173" i="10"/>
  <c r="A1173" i="10"/>
  <c r="H1172" i="10"/>
  <c r="G1172" i="10"/>
  <c r="F1172" i="10"/>
  <c r="E1172" i="10"/>
  <c r="D1172" i="10"/>
  <c r="A1172" i="10"/>
  <c r="H1171" i="10"/>
  <c r="G1171" i="10"/>
  <c r="F1171" i="10"/>
  <c r="E1171" i="10"/>
  <c r="D1171" i="10"/>
  <c r="A1171" i="10"/>
  <c r="H1170" i="10"/>
  <c r="G1170" i="10"/>
  <c r="F1170" i="10"/>
  <c r="E1170" i="10"/>
  <c r="D1170" i="10"/>
  <c r="A1170" i="10"/>
  <c r="H1169" i="10"/>
  <c r="G1169" i="10"/>
  <c r="F1169" i="10"/>
  <c r="E1169" i="10"/>
  <c r="D1169" i="10"/>
  <c r="A1169" i="10"/>
  <c r="H1168" i="10"/>
  <c r="G1168" i="10"/>
  <c r="F1168" i="10"/>
  <c r="E1168" i="10"/>
  <c r="D1168" i="10"/>
  <c r="A1168" i="10"/>
  <c r="H1167" i="10"/>
  <c r="G1167" i="10"/>
  <c r="F1167" i="10"/>
  <c r="E1167" i="10"/>
  <c r="D1167" i="10"/>
  <c r="A1167" i="10"/>
  <c r="H1166" i="10"/>
  <c r="G1166" i="10"/>
  <c r="F1166" i="10"/>
  <c r="E1166" i="10"/>
  <c r="D1166" i="10"/>
  <c r="A1166" i="10"/>
  <c r="H1165" i="10"/>
  <c r="G1165" i="10"/>
  <c r="F1165" i="10"/>
  <c r="E1165" i="10"/>
  <c r="D1165" i="10"/>
  <c r="A1165" i="10"/>
  <c r="H1164" i="10"/>
  <c r="G1164" i="10"/>
  <c r="F1164" i="10"/>
  <c r="E1164" i="10"/>
  <c r="D1164" i="10"/>
  <c r="A1164" i="10"/>
  <c r="H1163" i="10"/>
  <c r="G1163" i="10"/>
  <c r="F1163" i="10"/>
  <c r="E1163" i="10"/>
  <c r="D1163" i="10"/>
  <c r="A1163" i="10"/>
  <c r="H1162" i="10"/>
  <c r="G1162" i="10"/>
  <c r="F1162" i="10"/>
  <c r="E1162" i="10"/>
  <c r="D1162" i="10"/>
  <c r="A1162" i="10"/>
  <c r="H1161" i="10"/>
  <c r="G1161" i="10"/>
  <c r="F1161" i="10"/>
  <c r="E1161" i="10"/>
  <c r="D1161" i="10"/>
  <c r="A1161" i="10"/>
  <c r="H1160" i="10"/>
  <c r="G1160" i="10"/>
  <c r="F1160" i="10"/>
  <c r="E1160" i="10"/>
  <c r="D1160" i="10"/>
  <c r="A1160" i="10"/>
  <c r="H1159" i="10"/>
  <c r="G1159" i="10"/>
  <c r="F1159" i="10"/>
  <c r="E1159" i="10"/>
  <c r="D1159" i="10"/>
  <c r="A1159" i="10"/>
  <c r="H1158" i="10"/>
  <c r="G1158" i="10"/>
  <c r="F1158" i="10"/>
  <c r="E1158" i="10"/>
  <c r="D1158" i="10"/>
  <c r="A1158" i="10"/>
  <c r="H1157" i="10"/>
  <c r="G1157" i="10"/>
  <c r="F1157" i="10"/>
  <c r="E1157" i="10"/>
  <c r="D1157" i="10"/>
  <c r="A1157" i="10"/>
  <c r="H1156" i="10"/>
  <c r="G1156" i="10"/>
  <c r="F1156" i="10"/>
  <c r="E1156" i="10"/>
  <c r="D1156" i="10"/>
  <c r="A1156" i="10"/>
  <c r="H1155" i="10"/>
  <c r="G1155" i="10"/>
  <c r="F1155" i="10"/>
  <c r="E1155" i="10"/>
  <c r="D1155" i="10"/>
  <c r="A1155" i="10"/>
  <c r="H1154" i="10"/>
  <c r="G1154" i="10"/>
  <c r="F1154" i="10"/>
  <c r="E1154" i="10"/>
  <c r="D1154" i="10"/>
  <c r="A1154" i="10"/>
  <c r="H1153" i="10"/>
  <c r="G1153" i="10"/>
  <c r="F1153" i="10"/>
  <c r="E1153" i="10"/>
  <c r="D1153" i="10"/>
  <c r="A1153" i="10"/>
  <c r="H1152" i="10"/>
  <c r="G1152" i="10"/>
  <c r="F1152" i="10"/>
  <c r="E1152" i="10"/>
  <c r="D1152" i="10"/>
  <c r="A1152" i="10"/>
  <c r="H1151" i="10"/>
  <c r="G1151" i="10"/>
  <c r="F1151" i="10"/>
  <c r="E1151" i="10"/>
  <c r="D1151" i="10"/>
  <c r="A1151" i="10"/>
  <c r="H1150" i="10"/>
  <c r="G1150" i="10"/>
  <c r="F1150" i="10"/>
  <c r="E1150" i="10"/>
  <c r="D1150" i="10"/>
  <c r="A1150" i="10"/>
  <c r="H1149" i="10"/>
  <c r="G1149" i="10"/>
  <c r="F1149" i="10"/>
  <c r="E1149" i="10"/>
  <c r="D1149" i="10"/>
  <c r="A1149" i="10"/>
  <c r="H1148" i="10"/>
  <c r="G1148" i="10"/>
  <c r="F1148" i="10"/>
  <c r="E1148" i="10"/>
  <c r="D1148" i="10"/>
  <c r="A1148" i="10"/>
  <c r="H1147" i="10"/>
  <c r="G1147" i="10"/>
  <c r="F1147" i="10"/>
  <c r="E1147" i="10"/>
  <c r="D1147" i="10"/>
  <c r="A1147" i="10"/>
  <c r="H1146" i="10"/>
  <c r="G1146" i="10"/>
  <c r="F1146" i="10"/>
  <c r="E1146" i="10"/>
  <c r="D1146" i="10"/>
  <c r="A1146" i="10"/>
  <c r="H1145" i="10"/>
  <c r="G1145" i="10"/>
  <c r="F1145" i="10"/>
  <c r="E1145" i="10"/>
  <c r="D1145" i="10"/>
  <c r="A1145" i="10"/>
  <c r="H1144" i="10"/>
  <c r="G1144" i="10"/>
  <c r="F1144" i="10"/>
  <c r="E1144" i="10"/>
  <c r="D1144" i="10"/>
  <c r="A1144" i="10"/>
  <c r="H1143" i="10"/>
  <c r="G1143" i="10"/>
  <c r="F1143" i="10"/>
  <c r="E1143" i="10"/>
  <c r="D1143" i="10"/>
  <c r="A1143" i="10"/>
  <c r="H1142" i="10"/>
  <c r="G1142" i="10"/>
  <c r="F1142" i="10"/>
  <c r="E1142" i="10"/>
  <c r="D1142" i="10"/>
  <c r="A1142" i="10"/>
  <c r="H1141" i="10"/>
  <c r="G1141" i="10"/>
  <c r="F1141" i="10"/>
  <c r="E1141" i="10"/>
  <c r="D1141" i="10"/>
  <c r="A1141" i="10"/>
  <c r="H1140" i="10"/>
  <c r="G1140" i="10"/>
  <c r="F1140" i="10"/>
  <c r="E1140" i="10"/>
  <c r="D1140" i="10"/>
  <c r="A1140" i="10"/>
  <c r="H1139" i="10"/>
  <c r="G1139" i="10"/>
  <c r="F1139" i="10"/>
  <c r="E1139" i="10"/>
  <c r="D1139" i="10"/>
  <c r="A1139" i="10"/>
  <c r="H1138" i="10"/>
  <c r="G1138" i="10"/>
  <c r="F1138" i="10"/>
  <c r="E1138" i="10"/>
  <c r="D1138" i="10"/>
  <c r="A1138" i="10"/>
  <c r="H1137" i="10"/>
  <c r="G1137" i="10"/>
  <c r="F1137" i="10"/>
  <c r="E1137" i="10"/>
  <c r="D1137" i="10"/>
  <c r="A1137" i="10"/>
  <c r="H1136" i="10"/>
  <c r="G1136" i="10"/>
  <c r="F1136" i="10"/>
  <c r="E1136" i="10"/>
  <c r="D1136" i="10"/>
  <c r="A1136" i="10"/>
  <c r="H1135" i="10"/>
  <c r="G1135" i="10"/>
  <c r="F1135" i="10"/>
  <c r="E1135" i="10"/>
  <c r="D1135" i="10"/>
  <c r="A1135" i="10"/>
  <c r="H1134" i="10"/>
  <c r="G1134" i="10"/>
  <c r="F1134" i="10"/>
  <c r="E1134" i="10"/>
  <c r="D1134" i="10"/>
  <c r="A1134" i="10"/>
  <c r="H1133" i="10"/>
  <c r="G1133" i="10"/>
  <c r="F1133" i="10"/>
  <c r="E1133" i="10"/>
  <c r="D1133" i="10"/>
  <c r="A1133" i="10"/>
  <c r="H1132" i="10"/>
  <c r="G1132" i="10"/>
  <c r="F1132" i="10"/>
  <c r="E1132" i="10"/>
  <c r="D1132" i="10"/>
  <c r="A1132" i="10"/>
  <c r="H1131" i="10"/>
  <c r="G1131" i="10"/>
  <c r="F1131" i="10"/>
  <c r="E1131" i="10"/>
  <c r="D1131" i="10"/>
  <c r="A1131" i="10"/>
  <c r="H1130" i="10"/>
  <c r="G1130" i="10"/>
  <c r="F1130" i="10"/>
  <c r="E1130" i="10"/>
  <c r="D1130" i="10"/>
  <c r="A1130" i="10"/>
  <c r="H1129" i="10"/>
  <c r="G1129" i="10"/>
  <c r="F1129" i="10"/>
  <c r="E1129" i="10"/>
  <c r="D1129" i="10"/>
  <c r="A1129" i="10"/>
  <c r="H1128" i="10"/>
  <c r="G1128" i="10"/>
  <c r="F1128" i="10"/>
  <c r="E1128" i="10"/>
  <c r="D1128" i="10"/>
  <c r="A1128" i="10"/>
  <c r="H1127" i="10"/>
  <c r="G1127" i="10"/>
  <c r="F1127" i="10"/>
  <c r="E1127" i="10"/>
  <c r="D1127" i="10"/>
  <c r="A1127" i="10"/>
  <c r="H1126" i="10"/>
  <c r="G1126" i="10"/>
  <c r="F1126" i="10"/>
  <c r="E1126" i="10"/>
  <c r="D1126" i="10"/>
  <c r="A1126" i="10"/>
  <c r="H1125" i="10"/>
  <c r="G1125" i="10"/>
  <c r="F1125" i="10"/>
  <c r="E1125" i="10"/>
  <c r="D1125" i="10"/>
  <c r="A1125" i="10"/>
  <c r="H1124" i="10"/>
  <c r="G1124" i="10"/>
  <c r="F1124" i="10"/>
  <c r="E1124" i="10"/>
  <c r="D1124" i="10"/>
  <c r="A1124" i="10"/>
  <c r="H1123" i="10"/>
  <c r="G1123" i="10"/>
  <c r="F1123" i="10"/>
  <c r="E1123" i="10"/>
  <c r="D1123" i="10"/>
  <c r="A1123" i="10"/>
  <c r="H1122" i="10"/>
  <c r="G1122" i="10"/>
  <c r="F1122" i="10"/>
  <c r="E1122" i="10"/>
  <c r="D1122" i="10"/>
  <c r="A1122" i="10"/>
  <c r="H1121" i="10"/>
  <c r="G1121" i="10"/>
  <c r="F1121" i="10"/>
  <c r="E1121" i="10"/>
  <c r="D1121" i="10"/>
  <c r="A1121" i="10"/>
  <c r="H1120" i="10"/>
  <c r="G1120" i="10"/>
  <c r="F1120" i="10"/>
  <c r="E1120" i="10"/>
  <c r="D1120" i="10"/>
  <c r="A1120" i="10"/>
  <c r="H1119" i="10"/>
  <c r="G1119" i="10"/>
  <c r="F1119" i="10"/>
  <c r="E1119" i="10"/>
  <c r="D1119" i="10"/>
  <c r="A1119" i="10"/>
  <c r="H1118" i="10"/>
  <c r="G1118" i="10"/>
  <c r="F1118" i="10"/>
  <c r="E1118" i="10"/>
  <c r="D1118" i="10"/>
  <c r="A1118" i="10"/>
  <c r="H1117" i="10"/>
  <c r="G1117" i="10"/>
  <c r="F1117" i="10"/>
  <c r="E1117" i="10"/>
  <c r="D1117" i="10"/>
  <c r="A1117" i="10"/>
  <c r="H1116" i="10"/>
  <c r="G1116" i="10"/>
  <c r="F1116" i="10"/>
  <c r="E1116" i="10"/>
  <c r="D1116" i="10"/>
  <c r="A1116" i="10"/>
  <c r="H1115" i="10"/>
  <c r="G1115" i="10"/>
  <c r="F1115" i="10"/>
  <c r="E1115" i="10"/>
  <c r="D1115" i="10"/>
  <c r="A1115" i="10"/>
  <c r="H1114" i="10"/>
  <c r="G1114" i="10"/>
  <c r="F1114" i="10"/>
  <c r="E1114" i="10"/>
  <c r="D1114" i="10"/>
  <c r="A1114" i="10"/>
  <c r="H1113" i="10"/>
  <c r="G1113" i="10"/>
  <c r="F1113" i="10"/>
  <c r="E1113" i="10"/>
  <c r="D1113" i="10"/>
  <c r="A1113" i="10"/>
  <c r="H1112" i="10"/>
  <c r="G1112" i="10"/>
  <c r="F1112" i="10"/>
  <c r="E1112" i="10"/>
  <c r="D1112" i="10"/>
  <c r="A1112" i="10"/>
  <c r="H1111" i="10"/>
  <c r="G1111" i="10"/>
  <c r="F1111" i="10"/>
  <c r="E1111" i="10"/>
  <c r="D1111" i="10"/>
  <c r="A1111" i="10"/>
  <c r="H1110" i="10"/>
  <c r="G1110" i="10"/>
  <c r="F1110" i="10"/>
  <c r="E1110" i="10"/>
  <c r="D1110" i="10"/>
  <c r="A1110" i="10"/>
  <c r="H1109" i="10"/>
  <c r="G1109" i="10"/>
  <c r="F1109" i="10"/>
  <c r="E1109" i="10"/>
  <c r="D1109" i="10"/>
  <c r="A1109" i="10"/>
  <c r="H1108" i="10"/>
  <c r="G1108" i="10"/>
  <c r="F1108" i="10"/>
  <c r="E1108" i="10"/>
  <c r="D1108" i="10"/>
  <c r="A1108" i="10"/>
  <c r="H1107" i="10"/>
  <c r="G1107" i="10"/>
  <c r="F1107" i="10"/>
  <c r="E1107" i="10"/>
  <c r="D1107" i="10"/>
  <c r="A1107" i="10"/>
  <c r="H1106" i="10"/>
  <c r="G1106" i="10"/>
  <c r="F1106" i="10"/>
  <c r="E1106" i="10"/>
  <c r="D1106" i="10"/>
  <c r="A1106" i="10"/>
  <c r="H1105" i="10"/>
  <c r="G1105" i="10"/>
  <c r="F1105" i="10"/>
  <c r="E1105" i="10"/>
  <c r="D1105" i="10"/>
  <c r="A1105" i="10"/>
  <c r="H1104" i="10"/>
  <c r="G1104" i="10"/>
  <c r="F1104" i="10"/>
  <c r="E1104" i="10"/>
  <c r="D1104" i="10"/>
  <c r="A1104" i="10"/>
  <c r="H1103" i="10"/>
  <c r="G1103" i="10"/>
  <c r="F1103" i="10"/>
  <c r="E1103" i="10"/>
  <c r="D1103" i="10"/>
  <c r="A1103" i="10"/>
  <c r="H1102" i="10"/>
  <c r="G1102" i="10"/>
  <c r="F1102" i="10"/>
  <c r="E1102" i="10"/>
  <c r="D1102" i="10"/>
  <c r="A1102" i="10"/>
  <c r="H1101" i="10"/>
  <c r="G1101" i="10"/>
  <c r="F1101" i="10"/>
  <c r="E1101" i="10"/>
  <c r="D1101" i="10"/>
  <c r="A1101" i="10"/>
  <c r="H1100" i="10"/>
  <c r="G1100" i="10"/>
  <c r="F1100" i="10"/>
  <c r="E1100" i="10"/>
  <c r="D1100" i="10"/>
  <c r="A1100" i="10"/>
  <c r="H1099" i="10"/>
  <c r="G1099" i="10"/>
  <c r="F1099" i="10"/>
  <c r="E1099" i="10"/>
  <c r="D1099" i="10"/>
  <c r="A1099" i="10"/>
  <c r="H1098" i="10"/>
  <c r="G1098" i="10"/>
  <c r="F1098" i="10"/>
  <c r="E1098" i="10"/>
  <c r="D1098" i="10"/>
  <c r="A1098" i="10"/>
  <c r="H1097" i="10"/>
  <c r="G1097" i="10"/>
  <c r="F1097" i="10"/>
  <c r="E1097" i="10"/>
  <c r="D1097" i="10"/>
  <c r="A1097" i="10"/>
  <c r="H1096" i="10"/>
  <c r="G1096" i="10"/>
  <c r="F1096" i="10"/>
  <c r="E1096" i="10"/>
  <c r="D1096" i="10"/>
  <c r="A1096" i="10"/>
  <c r="H1095" i="10"/>
  <c r="G1095" i="10"/>
  <c r="F1095" i="10"/>
  <c r="E1095" i="10"/>
  <c r="D1095" i="10"/>
  <c r="A1095" i="10"/>
  <c r="H1094" i="10"/>
  <c r="G1094" i="10"/>
  <c r="F1094" i="10"/>
  <c r="E1094" i="10"/>
  <c r="D1094" i="10"/>
  <c r="A1094" i="10"/>
  <c r="H1093" i="10"/>
  <c r="G1093" i="10"/>
  <c r="F1093" i="10"/>
  <c r="E1093" i="10"/>
  <c r="D1093" i="10"/>
  <c r="A1093" i="10"/>
  <c r="H1092" i="10"/>
  <c r="G1092" i="10"/>
  <c r="F1092" i="10"/>
  <c r="E1092" i="10"/>
  <c r="D1092" i="10"/>
  <c r="A1092" i="10"/>
  <c r="H1091" i="10"/>
  <c r="G1091" i="10"/>
  <c r="F1091" i="10"/>
  <c r="E1091" i="10"/>
  <c r="D1091" i="10"/>
  <c r="A1091" i="10"/>
  <c r="H1090" i="10"/>
  <c r="G1090" i="10"/>
  <c r="F1090" i="10"/>
  <c r="E1090" i="10"/>
  <c r="D1090" i="10"/>
  <c r="A1090" i="10"/>
  <c r="H1089" i="10"/>
  <c r="G1089" i="10"/>
  <c r="F1089" i="10"/>
  <c r="E1089" i="10"/>
  <c r="D1089" i="10"/>
  <c r="A1089" i="10"/>
  <c r="H1088" i="10"/>
  <c r="G1088" i="10"/>
  <c r="F1088" i="10"/>
  <c r="E1088" i="10"/>
  <c r="D1088" i="10"/>
  <c r="A1088" i="10"/>
  <c r="H1087" i="10"/>
  <c r="G1087" i="10"/>
  <c r="F1087" i="10"/>
  <c r="E1087" i="10"/>
  <c r="D1087" i="10"/>
  <c r="A1087" i="10"/>
  <c r="H1086" i="10"/>
  <c r="G1086" i="10"/>
  <c r="F1086" i="10"/>
  <c r="E1086" i="10"/>
  <c r="D1086" i="10"/>
  <c r="A1086" i="10"/>
  <c r="H1085" i="10"/>
  <c r="G1085" i="10"/>
  <c r="F1085" i="10"/>
  <c r="E1085" i="10"/>
  <c r="D1085" i="10"/>
  <c r="A1085" i="10"/>
  <c r="H1084" i="10"/>
  <c r="G1084" i="10"/>
  <c r="F1084" i="10"/>
  <c r="E1084" i="10"/>
  <c r="D1084" i="10"/>
  <c r="A1084" i="10"/>
  <c r="H1083" i="10"/>
  <c r="G1083" i="10"/>
  <c r="F1083" i="10"/>
  <c r="E1083" i="10"/>
  <c r="D1083" i="10"/>
  <c r="A1083" i="10"/>
  <c r="H1082" i="10"/>
  <c r="G1082" i="10"/>
  <c r="F1082" i="10"/>
  <c r="E1082" i="10"/>
  <c r="D1082" i="10"/>
  <c r="A1082" i="10"/>
  <c r="H1081" i="10"/>
  <c r="G1081" i="10"/>
  <c r="F1081" i="10"/>
  <c r="E1081" i="10"/>
  <c r="D1081" i="10"/>
  <c r="A1081" i="10"/>
  <c r="H1080" i="10"/>
  <c r="G1080" i="10"/>
  <c r="F1080" i="10"/>
  <c r="E1080" i="10"/>
  <c r="D1080" i="10"/>
  <c r="A1080" i="10"/>
  <c r="H1079" i="10"/>
  <c r="G1079" i="10"/>
  <c r="F1079" i="10"/>
  <c r="E1079" i="10"/>
  <c r="D1079" i="10"/>
  <c r="A1079" i="10"/>
  <c r="H1078" i="10"/>
  <c r="G1078" i="10"/>
  <c r="F1078" i="10"/>
  <c r="E1078" i="10"/>
  <c r="D1078" i="10"/>
  <c r="A1078" i="10"/>
  <c r="H1077" i="10"/>
  <c r="G1077" i="10"/>
  <c r="F1077" i="10"/>
  <c r="E1077" i="10"/>
  <c r="D1077" i="10"/>
  <c r="A1077" i="10"/>
  <c r="H1076" i="10"/>
  <c r="G1076" i="10"/>
  <c r="F1076" i="10"/>
  <c r="E1076" i="10"/>
  <c r="D1076" i="10"/>
  <c r="A1076" i="10"/>
  <c r="H1075" i="10"/>
  <c r="G1075" i="10"/>
  <c r="F1075" i="10"/>
  <c r="E1075" i="10"/>
  <c r="D1075" i="10"/>
  <c r="A1075" i="10"/>
  <c r="H1074" i="10"/>
  <c r="G1074" i="10"/>
  <c r="F1074" i="10"/>
  <c r="E1074" i="10"/>
  <c r="D1074" i="10"/>
  <c r="A1074" i="10"/>
  <c r="H1073" i="10"/>
  <c r="G1073" i="10"/>
  <c r="F1073" i="10"/>
  <c r="E1073" i="10"/>
  <c r="D1073" i="10"/>
  <c r="A1073" i="10"/>
  <c r="H1072" i="10"/>
  <c r="G1072" i="10"/>
  <c r="F1072" i="10"/>
  <c r="E1072" i="10"/>
  <c r="D1072" i="10"/>
  <c r="A1072" i="10"/>
  <c r="H1071" i="10"/>
  <c r="G1071" i="10"/>
  <c r="F1071" i="10"/>
  <c r="E1071" i="10"/>
  <c r="D1071" i="10"/>
  <c r="A1071" i="10"/>
  <c r="H1070" i="10"/>
  <c r="G1070" i="10"/>
  <c r="F1070" i="10"/>
  <c r="E1070" i="10"/>
  <c r="D1070" i="10"/>
  <c r="A1070" i="10"/>
  <c r="H1069" i="10"/>
  <c r="G1069" i="10"/>
  <c r="F1069" i="10"/>
  <c r="E1069" i="10"/>
  <c r="D1069" i="10"/>
  <c r="A1069" i="10"/>
  <c r="H1068" i="10"/>
  <c r="G1068" i="10"/>
  <c r="F1068" i="10"/>
  <c r="E1068" i="10"/>
  <c r="D1068" i="10"/>
  <c r="A1068" i="10"/>
  <c r="H1067" i="10"/>
  <c r="G1067" i="10"/>
  <c r="F1067" i="10"/>
  <c r="E1067" i="10"/>
  <c r="D1067" i="10"/>
  <c r="A1067" i="10"/>
  <c r="H1066" i="10"/>
  <c r="G1066" i="10"/>
  <c r="F1066" i="10"/>
  <c r="E1066" i="10"/>
  <c r="D1066" i="10"/>
  <c r="A1066" i="10"/>
  <c r="H1065" i="10"/>
  <c r="G1065" i="10"/>
  <c r="F1065" i="10"/>
  <c r="E1065" i="10"/>
  <c r="D1065" i="10"/>
  <c r="A1065" i="10"/>
  <c r="H1064" i="10"/>
  <c r="G1064" i="10"/>
  <c r="F1064" i="10"/>
  <c r="E1064" i="10"/>
  <c r="D1064" i="10"/>
  <c r="A1064" i="10"/>
  <c r="H1063" i="10"/>
  <c r="G1063" i="10"/>
  <c r="F1063" i="10"/>
  <c r="E1063" i="10"/>
  <c r="D1063" i="10"/>
  <c r="A1063" i="10"/>
  <c r="H1062" i="10"/>
  <c r="G1062" i="10"/>
  <c r="F1062" i="10"/>
  <c r="E1062" i="10"/>
  <c r="D1062" i="10"/>
  <c r="A1062" i="10"/>
  <c r="H1061" i="10"/>
  <c r="G1061" i="10"/>
  <c r="F1061" i="10"/>
  <c r="E1061" i="10"/>
  <c r="D1061" i="10"/>
  <c r="A1061" i="10"/>
  <c r="H1060" i="10"/>
  <c r="G1060" i="10"/>
  <c r="F1060" i="10"/>
  <c r="E1060" i="10"/>
  <c r="D1060" i="10"/>
  <c r="A1060" i="10"/>
  <c r="H1059" i="10"/>
  <c r="G1059" i="10"/>
  <c r="F1059" i="10"/>
  <c r="E1059" i="10"/>
  <c r="D1059" i="10"/>
  <c r="A1059" i="10"/>
  <c r="H1058" i="10"/>
  <c r="G1058" i="10"/>
  <c r="F1058" i="10"/>
  <c r="E1058" i="10"/>
  <c r="D1058" i="10"/>
  <c r="A1058" i="10"/>
  <c r="H1057" i="10"/>
  <c r="G1057" i="10"/>
  <c r="F1057" i="10"/>
  <c r="E1057" i="10"/>
  <c r="D1057" i="10"/>
  <c r="A1057" i="10"/>
  <c r="H1056" i="10"/>
  <c r="G1056" i="10"/>
  <c r="F1056" i="10"/>
  <c r="E1056" i="10"/>
  <c r="D1056" i="10"/>
  <c r="A1056" i="10"/>
  <c r="H1055" i="10"/>
  <c r="G1055" i="10"/>
  <c r="F1055" i="10"/>
  <c r="E1055" i="10"/>
  <c r="D1055" i="10"/>
  <c r="A1055" i="10"/>
  <c r="H1054" i="10"/>
  <c r="G1054" i="10"/>
  <c r="F1054" i="10"/>
  <c r="E1054" i="10"/>
  <c r="D1054" i="10"/>
  <c r="A1054" i="10"/>
  <c r="H1053" i="10"/>
  <c r="G1053" i="10"/>
  <c r="F1053" i="10"/>
  <c r="E1053" i="10"/>
  <c r="D1053" i="10"/>
  <c r="A1053" i="10"/>
  <c r="H1052" i="10"/>
  <c r="G1052" i="10"/>
  <c r="F1052" i="10"/>
  <c r="E1052" i="10"/>
  <c r="D1052" i="10"/>
  <c r="A1052" i="10"/>
  <c r="H1051" i="10"/>
  <c r="G1051" i="10"/>
  <c r="F1051" i="10"/>
  <c r="E1051" i="10"/>
  <c r="D1051" i="10"/>
  <c r="A1051" i="10"/>
  <c r="H1050" i="10"/>
  <c r="G1050" i="10"/>
  <c r="F1050" i="10"/>
  <c r="E1050" i="10"/>
  <c r="D1050" i="10"/>
  <c r="A1050" i="10"/>
  <c r="H1049" i="10"/>
  <c r="G1049" i="10"/>
  <c r="F1049" i="10"/>
  <c r="E1049" i="10"/>
  <c r="D1049" i="10"/>
  <c r="A1049" i="10"/>
  <c r="H1048" i="10"/>
  <c r="G1048" i="10"/>
  <c r="F1048" i="10"/>
  <c r="E1048" i="10"/>
  <c r="D1048" i="10"/>
  <c r="A1048" i="10"/>
  <c r="H1047" i="10"/>
  <c r="G1047" i="10"/>
  <c r="F1047" i="10"/>
  <c r="E1047" i="10"/>
  <c r="D1047" i="10"/>
  <c r="A1047" i="10"/>
  <c r="H1046" i="10"/>
  <c r="G1046" i="10"/>
  <c r="F1046" i="10"/>
  <c r="E1046" i="10"/>
  <c r="D1046" i="10"/>
  <c r="A1046" i="10"/>
  <c r="H1045" i="10"/>
  <c r="G1045" i="10"/>
  <c r="F1045" i="10"/>
  <c r="E1045" i="10"/>
  <c r="D1045" i="10"/>
  <c r="A1045" i="10"/>
  <c r="H1044" i="10"/>
  <c r="G1044" i="10"/>
  <c r="F1044" i="10"/>
  <c r="E1044" i="10"/>
  <c r="D1044" i="10"/>
  <c r="A1044" i="10"/>
  <c r="H1043" i="10"/>
  <c r="G1043" i="10"/>
  <c r="F1043" i="10"/>
  <c r="E1043" i="10"/>
  <c r="D1043" i="10"/>
  <c r="A1043" i="10"/>
  <c r="H1042" i="10"/>
  <c r="G1042" i="10"/>
  <c r="F1042" i="10"/>
  <c r="E1042" i="10"/>
  <c r="D1042" i="10"/>
  <c r="A1042" i="10"/>
  <c r="H1041" i="10"/>
  <c r="G1041" i="10"/>
  <c r="F1041" i="10"/>
  <c r="E1041" i="10"/>
  <c r="D1041" i="10"/>
  <c r="A1041" i="10"/>
  <c r="H1040" i="10"/>
  <c r="G1040" i="10"/>
  <c r="F1040" i="10"/>
  <c r="E1040" i="10"/>
  <c r="D1040" i="10"/>
  <c r="A1040" i="10"/>
  <c r="H1039" i="10"/>
  <c r="G1039" i="10"/>
  <c r="F1039" i="10"/>
  <c r="E1039" i="10"/>
  <c r="D1039" i="10"/>
  <c r="A1039" i="10"/>
  <c r="H1038" i="10"/>
  <c r="G1038" i="10"/>
  <c r="F1038" i="10"/>
  <c r="E1038" i="10"/>
  <c r="D1038" i="10"/>
  <c r="A1038" i="10"/>
  <c r="H1037" i="10"/>
  <c r="G1037" i="10"/>
  <c r="F1037" i="10"/>
  <c r="E1037" i="10"/>
  <c r="D1037" i="10"/>
  <c r="A1037" i="10"/>
  <c r="H1036" i="10"/>
  <c r="G1036" i="10"/>
  <c r="F1036" i="10"/>
  <c r="E1036" i="10"/>
  <c r="D1036" i="10"/>
  <c r="A1036" i="10"/>
  <c r="H1035" i="10"/>
  <c r="G1035" i="10"/>
  <c r="F1035" i="10"/>
  <c r="E1035" i="10"/>
  <c r="D1035" i="10"/>
  <c r="A1035" i="10"/>
  <c r="H1034" i="10"/>
  <c r="G1034" i="10"/>
  <c r="F1034" i="10"/>
  <c r="E1034" i="10"/>
  <c r="D1034" i="10"/>
  <c r="A1034" i="10"/>
  <c r="H1033" i="10"/>
  <c r="G1033" i="10"/>
  <c r="F1033" i="10"/>
  <c r="E1033" i="10"/>
  <c r="D1033" i="10"/>
  <c r="A1033" i="10"/>
  <c r="H1032" i="10"/>
  <c r="G1032" i="10"/>
  <c r="F1032" i="10"/>
  <c r="E1032" i="10"/>
  <c r="D1032" i="10"/>
  <c r="A1032" i="10"/>
  <c r="H1031" i="10"/>
  <c r="G1031" i="10"/>
  <c r="F1031" i="10"/>
  <c r="E1031" i="10"/>
  <c r="D1031" i="10"/>
  <c r="A1031" i="10"/>
  <c r="H1030" i="10"/>
  <c r="G1030" i="10"/>
  <c r="F1030" i="10"/>
  <c r="E1030" i="10"/>
  <c r="D1030" i="10"/>
  <c r="A1030" i="10"/>
  <c r="H1029" i="10"/>
  <c r="G1029" i="10"/>
  <c r="F1029" i="10"/>
  <c r="E1029" i="10"/>
  <c r="D1029" i="10"/>
  <c r="A1029" i="10"/>
  <c r="H1028" i="10"/>
  <c r="G1028" i="10"/>
  <c r="F1028" i="10"/>
  <c r="E1028" i="10"/>
  <c r="D1028" i="10"/>
  <c r="A1028" i="10"/>
  <c r="H1027" i="10"/>
  <c r="G1027" i="10"/>
  <c r="F1027" i="10"/>
  <c r="E1027" i="10"/>
  <c r="D1027" i="10"/>
  <c r="A1027" i="10"/>
  <c r="H1026" i="10"/>
  <c r="G1026" i="10"/>
  <c r="F1026" i="10"/>
  <c r="E1026" i="10"/>
  <c r="D1026" i="10"/>
  <c r="A1026" i="10"/>
  <c r="H1025" i="10"/>
  <c r="G1025" i="10"/>
  <c r="F1025" i="10"/>
  <c r="E1025" i="10"/>
  <c r="D1025" i="10"/>
  <c r="A1025" i="10"/>
  <c r="H1024" i="10"/>
  <c r="G1024" i="10"/>
  <c r="F1024" i="10"/>
  <c r="E1024" i="10"/>
  <c r="D1024" i="10"/>
  <c r="A1024" i="10"/>
  <c r="H1023" i="10"/>
  <c r="G1023" i="10"/>
  <c r="F1023" i="10"/>
  <c r="E1023" i="10"/>
  <c r="D1023" i="10"/>
  <c r="A1023" i="10"/>
  <c r="H1022" i="10"/>
  <c r="G1022" i="10"/>
  <c r="F1022" i="10"/>
  <c r="E1022" i="10"/>
  <c r="D1022" i="10"/>
  <c r="A1022" i="10"/>
  <c r="H1021" i="10"/>
  <c r="G1021" i="10"/>
  <c r="F1021" i="10"/>
  <c r="E1021" i="10"/>
  <c r="D1021" i="10"/>
  <c r="A1021" i="10"/>
  <c r="H1020" i="10"/>
  <c r="G1020" i="10"/>
  <c r="F1020" i="10"/>
  <c r="E1020" i="10"/>
  <c r="D1020" i="10"/>
  <c r="A1020" i="10"/>
  <c r="H1019" i="10"/>
  <c r="G1019" i="10"/>
  <c r="F1019" i="10"/>
  <c r="E1019" i="10"/>
  <c r="D1019" i="10"/>
  <c r="A1019" i="10"/>
  <c r="H1018" i="10"/>
  <c r="G1018" i="10"/>
  <c r="F1018" i="10"/>
  <c r="E1018" i="10"/>
  <c r="D1018" i="10"/>
  <c r="A1018" i="10"/>
  <c r="H1017" i="10"/>
  <c r="G1017" i="10"/>
  <c r="F1017" i="10"/>
  <c r="E1017" i="10"/>
  <c r="D1017" i="10"/>
  <c r="A1017" i="10"/>
  <c r="H1016" i="10"/>
  <c r="G1016" i="10"/>
  <c r="F1016" i="10"/>
  <c r="E1016" i="10"/>
  <c r="D1016" i="10"/>
  <c r="A1016" i="10"/>
  <c r="H1015" i="10"/>
  <c r="G1015" i="10"/>
  <c r="F1015" i="10"/>
  <c r="E1015" i="10"/>
  <c r="D1015" i="10"/>
  <c r="A1015" i="10"/>
  <c r="H1014" i="10"/>
  <c r="G1014" i="10"/>
  <c r="F1014" i="10"/>
  <c r="E1014" i="10"/>
  <c r="D1014" i="10"/>
  <c r="A1014" i="10"/>
  <c r="H1013" i="10"/>
  <c r="G1013" i="10"/>
  <c r="F1013" i="10"/>
  <c r="E1013" i="10"/>
  <c r="D1013" i="10"/>
  <c r="A1013" i="10"/>
  <c r="H1012" i="10"/>
  <c r="G1012" i="10"/>
  <c r="F1012" i="10"/>
  <c r="E1012" i="10"/>
  <c r="D1012" i="10"/>
  <c r="A1012" i="10"/>
  <c r="H1011" i="10"/>
  <c r="G1011" i="10"/>
  <c r="F1011" i="10"/>
  <c r="E1011" i="10"/>
  <c r="D1011" i="10"/>
  <c r="A1011" i="10"/>
  <c r="H1010" i="10"/>
  <c r="G1010" i="10"/>
  <c r="F1010" i="10"/>
  <c r="E1010" i="10"/>
  <c r="D1010" i="10"/>
  <c r="A1010" i="10"/>
  <c r="H1009" i="10"/>
  <c r="G1009" i="10"/>
  <c r="F1009" i="10"/>
  <c r="E1009" i="10"/>
  <c r="D1009" i="10"/>
  <c r="A1009" i="10"/>
  <c r="H1008" i="10"/>
  <c r="G1008" i="10"/>
  <c r="F1008" i="10"/>
  <c r="E1008" i="10"/>
  <c r="D1008" i="10"/>
  <c r="A1008" i="10"/>
  <c r="H1007" i="10"/>
  <c r="G1007" i="10"/>
  <c r="F1007" i="10"/>
  <c r="E1007" i="10"/>
  <c r="D1007" i="10"/>
  <c r="A1007" i="10"/>
  <c r="H1006" i="10"/>
  <c r="G1006" i="10"/>
  <c r="F1006" i="10"/>
  <c r="E1006" i="10"/>
  <c r="D1006" i="10"/>
  <c r="A1006" i="10"/>
  <c r="H1005" i="10"/>
  <c r="G1005" i="10"/>
  <c r="F1005" i="10"/>
  <c r="E1005" i="10"/>
  <c r="D1005" i="10"/>
  <c r="A1005" i="10"/>
  <c r="H1004" i="10"/>
  <c r="G1004" i="10"/>
  <c r="F1004" i="10"/>
  <c r="E1004" i="10"/>
  <c r="D1004" i="10"/>
  <c r="A1004" i="10"/>
  <c r="H1003" i="10"/>
  <c r="G1003" i="10"/>
  <c r="F1003" i="10"/>
  <c r="E1003" i="10"/>
  <c r="D1003" i="10"/>
  <c r="A1003" i="10"/>
  <c r="H1002" i="10"/>
  <c r="G1002" i="10"/>
  <c r="F1002" i="10"/>
  <c r="E1002" i="10"/>
  <c r="D1002" i="10"/>
  <c r="A1002" i="10"/>
  <c r="H1001" i="10"/>
  <c r="G1001" i="10"/>
  <c r="F1001" i="10"/>
  <c r="E1001" i="10"/>
  <c r="D1001" i="10"/>
  <c r="A1001" i="10"/>
  <c r="H1000" i="10"/>
  <c r="G1000" i="10"/>
  <c r="F1000" i="10"/>
  <c r="E1000" i="10"/>
  <c r="D1000" i="10"/>
  <c r="A1000" i="10"/>
  <c r="H999" i="10"/>
  <c r="G999" i="10"/>
  <c r="F999" i="10"/>
  <c r="E999" i="10"/>
  <c r="D999" i="10"/>
  <c r="A999" i="10"/>
  <c r="H998" i="10"/>
  <c r="G998" i="10"/>
  <c r="F998" i="10"/>
  <c r="E998" i="10"/>
  <c r="D998" i="10"/>
  <c r="A998" i="10"/>
  <c r="H997" i="10"/>
  <c r="G997" i="10"/>
  <c r="F997" i="10"/>
  <c r="E997" i="10"/>
  <c r="D997" i="10"/>
  <c r="A997" i="10"/>
  <c r="H996" i="10"/>
  <c r="G996" i="10"/>
  <c r="F996" i="10"/>
  <c r="E996" i="10"/>
  <c r="D996" i="10"/>
  <c r="A996" i="10"/>
  <c r="H995" i="10"/>
  <c r="G995" i="10"/>
  <c r="F995" i="10"/>
  <c r="E995" i="10"/>
  <c r="D995" i="10"/>
  <c r="A995" i="10"/>
  <c r="H994" i="10"/>
  <c r="G994" i="10"/>
  <c r="F994" i="10"/>
  <c r="E994" i="10"/>
  <c r="D994" i="10"/>
  <c r="A994" i="10"/>
  <c r="H993" i="10"/>
  <c r="G993" i="10"/>
  <c r="F993" i="10"/>
  <c r="E993" i="10"/>
  <c r="D993" i="10"/>
  <c r="A993" i="10"/>
  <c r="H992" i="10"/>
  <c r="G992" i="10"/>
  <c r="F992" i="10"/>
  <c r="E992" i="10"/>
  <c r="D992" i="10"/>
  <c r="A992" i="10"/>
  <c r="H991" i="10"/>
  <c r="G991" i="10"/>
  <c r="F991" i="10"/>
  <c r="E991" i="10"/>
  <c r="D991" i="10"/>
  <c r="A991" i="10"/>
  <c r="H990" i="10"/>
  <c r="G990" i="10"/>
  <c r="F990" i="10"/>
  <c r="E990" i="10"/>
  <c r="D990" i="10"/>
  <c r="A990" i="10"/>
  <c r="H989" i="10"/>
  <c r="G989" i="10"/>
  <c r="F989" i="10"/>
  <c r="E989" i="10"/>
  <c r="D989" i="10"/>
  <c r="A989" i="10"/>
  <c r="H988" i="10"/>
  <c r="G988" i="10"/>
  <c r="F988" i="10"/>
  <c r="E988" i="10"/>
  <c r="D988" i="10"/>
  <c r="A988" i="10"/>
  <c r="H987" i="10"/>
  <c r="G987" i="10"/>
  <c r="F987" i="10"/>
  <c r="E987" i="10"/>
  <c r="D987" i="10"/>
  <c r="A987" i="10"/>
  <c r="H986" i="10"/>
  <c r="G986" i="10"/>
  <c r="F986" i="10"/>
  <c r="E986" i="10"/>
  <c r="D986" i="10"/>
  <c r="A986" i="10"/>
  <c r="H985" i="10"/>
  <c r="G985" i="10"/>
  <c r="F985" i="10"/>
  <c r="E985" i="10"/>
  <c r="D985" i="10"/>
  <c r="A985" i="10"/>
  <c r="H984" i="10"/>
  <c r="G984" i="10"/>
  <c r="F984" i="10"/>
  <c r="E984" i="10"/>
  <c r="D984" i="10"/>
  <c r="A984" i="10"/>
  <c r="H983" i="10"/>
  <c r="G983" i="10"/>
  <c r="F983" i="10"/>
  <c r="E983" i="10"/>
  <c r="D983" i="10"/>
  <c r="A983" i="10"/>
  <c r="H982" i="10"/>
  <c r="G982" i="10"/>
  <c r="F982" i="10"/>
  <c r="E982" i="10"/>
  <c r="D982" i="10"/>
  <c r="A982" i="10"/>
  <c r="H981" i="10"/>
  <c r="G981" i="10"/>
  <c r="F981" i="10"/>
  <c r="E981" i="10"/>
  <c r="D981" i="10"/>
  <c r="A981" i="10"/>
  <c r="H980" i="10"/>
  <c r="G980" i="10"/>
  <c r="F980" i="10"/>
  <c r="E980" i="10"/>
  <c r="D980" i="10"/>
  <c r="A980" i="10"/>
  <c r="H979" i="10"/>
  <c r="G979" i="10"/>
  <c r="F979" i="10"/>
  <c r="E979" i="10"/>
  <c r="D979" i="10"/>
  <c r="A979" i="10"/>
  <c r="H978" i="10"/>
  <c r="G978" i="10"/>
  <c r="F978" i="10"/>
  <c r="E978" i="10"/>
  <c r="D978" i="10"/>
  <c r="A978" i="10"/>
  <c r="H977" i="10"/>
  <c r="G977" i="10"/>
  <c r="F977" i="10"/>
  <c r="E977" i="10"/>
  <c r="D977" i="10"/>
  <c r="A977" i="10"/>
  <c r="H976" i="10"/>
  <c r="G976" i="10"/>
  <c r="F976" i="10"/>
  <c r="E976" i="10"/>
  <c r="D976" i="10"/>
  <c r="A976" i="10"/>
  <c r="H975" i="10"/>
  <c r="G975" i="10"/>
  <c r="F975" i="10"/>
  <c r="E975" i="10"/>
  <c r="D975" i="10"/>
  <c r="A975" i="10"/>
  <c r="H974" i="10"/>
  <c r="G974" i="10"/>
  <c r="F974" i="10"/>
  <c r="E974" i="10"/>
  <c r="D974" i="10"/>
  <c r="A974" i="10"/>
  <c r="H973" i="10"/>
  <c r="G973" i="10"/>
  <c r="F973" i="10"/>
  <c r="E973" i="10"/>
  <c r="D973" i="10"/>
  <c r="A973" i="10"/>
  <c r="H972" i="10"/>
  <c r="G972" i="10"/>
  <c r="F972" i="10"/>
  <c r="E972" i="10"/>
  <c r="D972" i="10"/>
  <c r="A972" i="10"/>
  <c r="H971" i="10"/>
  <c r="G971" i="10"/>
  <c r="F971" i="10"/>
  <c r="E971" i="10"/>
  <c r="D971" i="10"/>
  <c r="A971" i="10"/>
  <c r="H970" i="10"/>
  <c r="G970" i="10"/>
  <c r="F970" i="10"/>
  <c r="E970" i="10"/>
  <c r="D970" i="10"/>
  <c r="A970" i="10"/>
  <c r="H969" i="10"/>
  <c r="G969" i="10"/>
  <c r="F969" i="10"/>
  <c r="E969" i="10"/>
  <c r="D969" i="10"/>
  <c r="A969" i="10"/>
  <c r="H968" i="10"/>
  <c r="G968" i="10"/>
  <c r="F968" i="10"/>
  <c r="E968" i="10"/>
  <c r="D968" i="10"/>
  <c r="A968" i="10"/>
  <c r="H967" i="10"/>
  <c r="G967" i="10"/>
  <c r="F967" i="10"/>
  <c r="E967" i="10"/>
  <c r="D967" i="10"/>
  <c r="A967" i="10"/>
  <c r="H966" i="10"/>
  <c r="G966" i="10"/>
  <c r="F966" i="10"/>
  <c r="E966" i="10"/>
  <c r="D966" i="10"/>
  <c r="A966" i="10"/>
  <c r="H965" i="10"/>
  <c r="G965" i="10"/>
  <c r="F965" i="10"/>
  <c r="E965" i="10"/>
  <c r="D965" i="10"/>
  <c r="A965" i="10"/>
  <c r="H964" i="10"/>
  <c r="G964" i="10"/>
  <c r="F964" i="10"/>
  <c r="E964" i="10"/>
  <c r="D964" i="10"/>
  <c r="A964" i="10"/>
  <c r="H963" i="10"/>
  <c r="G963" i="10"/>
  <c r="F963" i="10"/>
  <c r="E963" i="10"/>
  <c r="D963" i="10"/>
  <c r="A963" i="10"/>
  <c r="H962" i="10"/>
  <c r="G962" i="10"/>
  <c r="F962" i="10"/>
  <c r="E962" i="10"/>
  <c r="D962" i="10"/>
  <c r="A962" i="10"/>
  <c r="H961" i="10"/>
  <c r="G961" i="10"/>
  <c r="F961" i="10"/>
  <c r="E961" i="10"/>
  <c r="D961" i="10"/>
  <c r="A961" i="10"/>
  <c r="H960" i="10"/>
  <c r="G960" i="10"/>
  <c r="F960" i="10"/>
  <c r="E960" i="10"/>
  <c r="D960" i="10"/>
  <c r="A960" i="10"/>
  <c r="H959" i="10"/>
  <c r="G959" i="10"/>
  <c r="F959" i="10"/>
  <c r="E959" i="10"/>
  <c r="D959" i="10"/>
  <c r="A959" i="10"/>
  <c r="H958" i="10"/>
  <c r="G958" i="10"/>
  <c r="F958" i="10"/>
  <c r="E958" i="10"/>
  <c r="D958" i="10"/>
  <c r="A958" i="10"/>
  <c r="H957" i="10"/>
  <c r="G957" i="10"/>
  <c r="F957" i="10"/>
  <c r="E957" i="10"/>
  <c r="D957" i="10"/>
  <c r="A957" i="10"/>
  <c r="H956" i="10"/>
  <c r="G956" i="10"/>
  <c r="F956" i="10"/>
  <c r="E956" i="10"/>
  <c r="D956" i="10"/>
  <c r="A956" i="10"/>
  <c r="H955" i="10"/>
  <c r="G955" i="10"/>
  <c r="F955" i="10"/>
  <c r="E955" i="10"/>
  <c r="D955" i="10"/>
  <c r="A955" i="10"/>
  <c r="H954" i="10"/>
  <c r="G954" i="10"/>
  <c r="F954" i="10"/>
  <c r="E954" i="10"/>
  <c r="D954" i="10"/>
  <c r="A954" i="10"/>
  <c r="H953" i="10"/>
  <c r="G953" i="10"/>
  <c r="F953" i="10"/>
  <c r="E953" i="10"/>
  <c r="D953" i="10"/>
  <c r="A953" i="10"/>
  <c r="H952" i="10"/>
  <c r="G952" i="10"/>
  <c r="F952" i="10"/>
  <c r="E952" i="10"/>
  <c r="D952" i="10"/>
  <c r="A952" i="10"/>
  <c r="H951" i="10"/>
  <c r="G951" i="10"/>
  <c r="F951" i="10"/>
  <c r="E951" i="10"/>
  <c r="D951" i="10"/>
  <c r="A951" i="10"/>
  <c r="H950" i="10"/>
  <c r="G950" i="10"/>
  <c r="F950" i="10"/>
  <c r="E950" i="10"/>
  <c r="D950" i="10"/>
  <c r="A950" i="10"/>
  <c r="H949" i="10"/>
  <c r="G949" i="10"/>
  <c r="F949" i="10"/>
  <c r="E949" i="10"/>
  <c r="D949" i="10"/>
  <c r="A949" i="10"/>
  <c r="H948" i="10"/>
  <c r="G948" i="10"/>
  <c r="F948" i="10"/>
  <c r="E948" i="10"/>
  <c r="D948" i="10"/>
  <c r="A948" i="10"/>
  <c r="H947" i="10"/>
  <c r="G947" i="10"/>
  <c r="F947" i="10"/>
  <c r="E947" i="10"/>
  <c r="D947" i="10"/>
  <c r="A947" i="10"/>
  <c r="H946" i="10"/>
  <c r="G946" i="10"/>
  <c r="F946" i="10"/>
  <c r="E946" i="10"/>
  <c r="D946" i="10"/>
  <c r="A946" i="10"/>
  <c r="H945" i="10"/>
  <c r="G945" i="10"/>
  <c r="F945" i="10"/>
  <c r="E945" i="10"/>
  <c r="D945" i="10"/>
  <c r="A945" i="10"/>
  <c r="H944" i="10"/>
  <c r="G944" i="10"/>
  <c r="F944" i="10"/>
  <c r="E944" i="10"/>
  <c r="D944" i="10"/>
  <c r="A944" i="10"/>
  <c r="H943" i="10"/>
  <c r="G943" i="10"/>
  <c r="F943" i="10"/>
  <c r="E943" i="10"/>
  <c r="D943" i="10"/>
  <c r="A943" i="10"/>
  <c r="H942" i="10"/>
  <c r="G942" i="10"/>
  <c r="F942" i="10"/>
  <c r="E942" i="10"/>
  <c r="D942" i="10"/>
  <c r="A942" i="10"/>
  <c r="H941" i="10"/>
  <c r="G941" i="10"/>
  <c r="F941" i="10"/>
  <c r="E941" i="10"/>
  <c r="D941" i="10"/>
  <c r="A941" i="10"/>
  <c r="H940" i="10"/>
  <c r="G940" i="10"/>
  <c r="F940" i="10"/>
  <c r="E940" i="10"/>
  <c r="D940" i="10"/>
  <c r="A940" i="10"/>
  <c r="H939" i="10"/>
  <c r="G939" i="10"/>
  <c r="F939" i="10"/>
  <c r="E939" i="10"/>
  <c r="D939" i="10"/>
  <c r="A939" i="10"/>
  <c r="H938" i="10"/>
  <c r="G938" i="10"/>
  <c r="F938" i="10"/>
  <c r="E938" i="10"/>
  <c r="D938" i="10"/>
  <c r="A938" i="10"/>
  <c r="H937" i="10"/>
  <c r="G937" i="10"/>
  <c r="F937" i="10"/>
  <c r="E937" i="10"/>
  <c r="D937" i="10"/>
  <c r="A937" i="10"/>
  <c r="H936" i="10"/>
  <c r="G936" i="10"/>
  <c r="F936" i="10"/>
  <c r="E936" i="10"/>
  <c r="D936" i="10"/>
  <c r="A936" i="10"/>
  <c r="H935" i="10"/>
  <c r="G935" i="10"/>
  <c r="F935" i="10"/>
  <c r="E935" i="10"/>
  <c r="D935" i="10"/>
  <c r="A935" i="10"/>
  <c r="H934" i="10"/>
  <c r="G934" i="10"/>
  <c r="F934" i="10"/>
  <c r="E934" i="10"/>
  <c r="D934" i="10"/>
  <c r="A934" i="10"/>
  <c r="H933" i="10"/>
  <c r="G933" i="10"/>
  <c r="F933" i="10"/>
  <c r="E933" i="10"/>
  <c r="D933" i="10"/>
  <c r="A933" i="10"/>
  <c r="H932" i="10"/>
  <c r="G932" i="10"/>
  <c r="F932" i="10"/>
  <c r="E932" i="10"/>
  <c r="D932" i="10"/>
  <c r="A932" i="10"/>
  <c r="H931" i="10"/>
  <c r="G931" i="10"/>
  <c r="F931" i="10"/>
  <c r="E931" i="10"/>
  <c r="D931" i="10"/>
  <c r="A931" i="10"/>
  <c r="H930" i="10"/>
  <c r="G930" i="10"/>
  <c r="F930" i="10"/>
  <c r="E930" i="10"/>
  <c r="D930" i="10"/>
  <c r="A930" i="10"/>
  <c r="H929" i="10"/>
  <c r="G929" i="10"/>
  <c r="F929" i="10"/>
  <c r="E929" i="10"/>
  <c r="D929" i="10"/>
  <c r="A929" i="10"/>
  <c r="H928" i="10"/>
  <c r="G928" i="10"/>
  <c r="F928" i="10"/>
  <c r="E928" i="10"/>
  <c r="D928" i="10"/>
  <c r="A928" i="10"/>
  <c r="H927" i="10"/>
  <c r="G927" i="10"/>
  <c r="F927" i="10"/>
  <c r="E927" i="10"/>
  <c r="D927" i="10"/>
  <c r="A927" i="10"/>
  <c r="H926" i="10"/>
  <c r="G926" i="10"/>
  <c r="F926" i="10"/>
  <c r="E926" i="10"/>
  <c r="D926" i="10"/>
  <c r="A926" i="10"/>
  <c r="H925" i="10"/>
  <c r="G925" i="10"/>
  <c r="F925" i="10"/>
  <c r="E925" i="10"/>
  <c r="D925" i="10"/>
  <c r="A925" i="10"/>
  <c r="H924" i="10"/>
  <c r="G924" i="10"/>
  <c r="F924" i="10"/>
  <c r="E924" i="10"/>
  <c r="D924" i="10"/>
  <c r="A924" i="10"/>
  <c r="H923" i="10"/>
  <c r="G923" i="10"/>
  <c r="F923" i="10"/>
  <c r="E923" i="10"/>
  <c r="D923" i="10"/>
  <c r="A923" i="10"/>
  <c r="H922" i="10"/>
  <c r="G922" i="10"/>
  <c r="F922" i="10"/>
  <c r="E922" i="10"/>
  <c r="D922" i="10"/>
  <c r="A922" i="10"/>
  <c r="H921" i="10"/>
  <c r="G921" i="10"/>
  <c r="F921" i="10"/>
  <c r="E921" i="10"/>
  <c r="D921" i="10"/>
  <c r="A921" i="10"/>
  <c r="H920" i="10"/>
  <c r="G920" i="10"/>
  <c r="F920" i="10"/>
  <c r="E920" i="10"/>
  <c r="D920" i="10"/>
  <c r="A920" i="10"/>
  <c r="H919" i="10"/>
  <c r="G919" i="10"/>
  <c r="F919" i="10"/>
  <c r="E919" i="10"/>
  <c r="D919" i="10"/>
  <c r="A919" i="10"/>
  <c r="H918" i="10"/>
  <c r="G918" i="10"/>
  <c r="F918" i="10"/>
  <c r="E918" i="10"/>
  <c r="D918" i="10"/>
  <c r="A918" i="10"/>
  <c r="H917" i="10"/>
  <c r="G917" i="10"/>
  <c r="F917" i="10"/>
  <c r="E917" i="10"/>
  <c r="D917" i="10"/>
  <c r="A917" i="10"/>
  <c r="H916" i="10"/>
  <c r="G916" i="10"/>
  <c r="F916" i="10"/>
  <c r="E916" i="10"/>
  <c r="D916" i="10"/>
  <c r="A916" i="10"/>
  <c r="H915" i="10"/>
  <c r="G915" i="10"/>
  <c r="F915" i="10"/>
  <c r="E915" i="10"/>
  <c r="D915" i="10"/>
  <c r="A915" i="10"/>
  <c r="H914" i="10"/>
  <c r="G914" i="10"/>
  <c r="F914" i="10"/>
  <c r="E914" i="10"/>
  <c r="D914" i="10"/>
  <c r="A914" i="10"/>
  <c r="H913" i="10"/>
  <c r="G913" i="10"/>
  <c r="F913" i="10"/>
  <c r="E913" i="10"/>
  <c r="D913" i="10"/>
  <c r="A913" i="10"/>
  <c r="H912" i="10"/>
  <c r="G912" i="10"/>
  <c r="F912" i="10"/>
  <c r="E912" i="10"/>
  <c r="D912" i="10"/>
  <c r="A912" i="10"/>
  <c r="H911" i="10"/>
  <c r="G911" i="10"/>
  <c r="F911" i="10"/>
  <c r="E911" i="10"/>
  <c r="D911" i="10"/>
  <c r="A911" i="10"/>
  <c r="H910" i="10"/>
  <c r="G910" i="10"/>
  <c r="F910" i="10"/>
  <c r="E910" i="10"/>
  <c r="D910" i="10"/>
  <c r="A910" i="10"/>
  <c r="H909" i="10"/>
  <c r="G909" i="10"/>
  <c r="F909" i="10"/>
  <c r="E909" i="10"/>
  <c r="D909" i="10"/>
  <c r="A909" i="10"/>
  <c r="H908" i="10"/>
  <c r="G908" i="10"/>
  <c r="F908" i="10"/>
  <c r="E908" i="10"/>
  <c r="D908" i="10"/>
  <c r="A908" i="10"/>
  <c r="H907" i="10"/>
  <c r="G907" i="10"/>
  <c r="F907" i="10"/>
  <c r="E907" i="10"/>
  <c r="D907" i="10"/>
  <c r="A907" i="10"/>
  <c r="H906" i="10"/>
  <c r="G906" i="10"/>
  <c r="F906" i="10"/>
  <c r="E906" i="10"/>
  <c r="D906" i="10"/>
  <c r="A906" i="10"/>
  <c r="H905" i="10"/>
  <c r="G905" i="10"/>
  <c r="F905" i="10"/>
  <c r="E905" i="10"/>
  <c r="D905" i="10"/>
  <c r="A905" i="10"/>
  <c r="H904" i="10"/>
  <c r="G904" i="10"/>
  <c r="F904" i="10"/>
  <c r="E904" i="10"/>
  <c r="D904" i="10"/>
  <c r="A904" i="10"/>
  <c r="H903" i="10"/>
  <c r="G903" i="10"/>
  <c r="F903" i="10"/>
  <c r="E903" i="10"/>
  <c r="D903" i="10"/>
  <c r="A903" i="10"/>
  <c r="H902" i="10"/>
  <c r="G902" i="10"/>
  <c r="F902" i="10"/>
  <c r="E902" i="10"/>
  <c r="D902" i="10"/>
  <c r="A902" i="10"/>
  <c r="H901" i="10"/>
  <c r="G901" i="10"/>
  <c r="F901" i="10"/>
  <c r="E901" i="10"/>
  <c r="D901" i="10"/>
  <c r="A901" i="10"/>
  <c r="H900" i="10"/>
  <c r="G900" i="10"/>
  <c r="F900" i="10"/>
  <c r="E900" i="10"/>
  <c r="D900" i="10"/>
  <c r="A900" i="10"/>
  <c r="H899" i="10"/>
  <c r="G899" i="10"/>
  <c r="F899" i="10"/>
  <c r="E899" i="10"/>
  <c r="D899" i="10"/>
  <c r="A899" i="10"/>
  <c r="H898" i="10"/>
  <c r="G898" i="10"/>
  <c r="F898" i="10"/>
  <c r="E898" i="10"/>
  <c r="D898" i="10"/>
  <c r="A898" i="10"/>
  <c r="H897" i="10"/>
  <c r="G897" i="10"/>
  <c r="F897" i="10"/>
  <c r="E897" i="10"/>
  <c r="D897" i="10"/>
  <c r="A897" i="10"/>
  <c r="H896" i="10"/>
  <c r="G896" i="10"/>
  <c r="F896" i="10"/>
  <c r="E896" i="10"/>
  <c r="D896" i="10"/>
  <c r="A896" i="10"/>
  <c r="H895" i="10"/>
  <c r="G895" i="10"/>
  <c r="F895" i="10"/>
  <c r="E895" i="10"/>
  <c r="D895" i="10"/>
  <c r="A895" i="10"/>
  <c r="H894" i="10"/>
  <c r="G894" i="10"/>
  <c r="F894" i="10"/>
  <c r="E894" i="10"/>
  <c r="D894" i="10"/>
  <c r="A894" i="10"/>
  <c r="H893" i="10"/>
  <c r="G893" i="10"/>
  <c r="F893" i="10"/>
  <c r="E893" i="10"/>
  <c r="D893" i="10"/>
  <c r="A893" i="10"/>
  <c r="H892" i="10"/>
  <c r="G892" i="10"/>
  <c r="F892" i="10"/>
  <c r="E892" i="10"/>
  <c r="D892" i="10"/>
  <c r="A892" i="10"/>
  <c r="H891" i="10"/>
  <c r="G891" i="10"/>
  <c r="F891" i="10"/>
  <c r="E891" i="10"/>
  <c r="D891" i="10"/>
  <c r="A891" i="10"/>
  <c r="H890" i="10"/>
  <c r="G890" i="10"/>
  <c r="F890" i="10"/>
  <c r="E890" i="10"/>
  <c r="D890" i="10"/>
  <c r="A890" i="10"/>
  <c r="H889" i="10"/>
  <c r="G889" i="10"/>
  <c r="F889" i="10"/>
  <c r="E889" i="10"/>
  <c r="D889" i="10"/>
  <c r="A889" i="10"/>
  <c r="H888" i="10"/>
  <c r="G888" i="10"/>
  <c r="F888" i="10"/>
  <c r="E888" i="10"/>
  <c r="D888" i="10"/>
  <c r="A888" i="10"/>
  <c r="H887" i="10"/>
  <c r="G887" i="10"/>
  <c r="F887" i="10"/>
  <c r="E887" i="10"/>
  <c r="D887" i="10"/>
  <c r="A887" i="10"/>
  <c r="H886" i="10"/>
  <c r="G886" i="10"/>
  <c r="F886" i="10"/>
  <c r="E886" i="10"/>
  <c r="D886" i="10"/>
  <c r="A886" i="10"/>
  <c r="H885" i="10"/>
  <c r="G885" i="10"/>
  <c r="F885" i="10"/>
  <c r="E885" i="10"/>
  <c r="D885" i="10"/>
  <c r="A885" i="10"/>
  <c r="H884" i="10"/>
  <c r="G884" i="10"/>
  <c r="F884" i="10"/>
  <c r="E884" i="10"/>
  <c r="D884" i="10"/>
  <c r="A884" i="10"/>
  <c r="H883" i="10"/>
  <c r="G883" i="10"/>
  <c r="F883" i="10"/>
  <c r="E883" i="10"/>
  <c r="D883" i="10"/>
  <c r="A883" i="10"/>
  <c r="H882" i="10"/>
  <c r="G882" i="10"/>
  <c r="F882" i="10"/>
  <c r="E882" i="10"/>
  <c r="D882" i="10"/>
  <c r="A882" i="10"/>
  <c r="H881" i="10"/>
  <c r="G881" i="10"/>
  <c r="F881" i="10"/>
  <c r="E881" i="10"/>
  <c r="D881" i="10"/>
  <c r="A881" i="10"/>
  <c r="H880" i="10"/>
  <c r="G880" i="10"/>
  <c r="F880" i="10"/>
  <c r="E880" i="10"/>
  <c r="D880" i="10"/>
  <c r="A880" i="10"/>
  <c r="H879" i="10"/>
  <c r="G879" i="10"/>
  <c r="F879" i="10"/>
  <c r="E879" i="10"/>
  <c r="D879" i="10"/>
  <c r="A879" i="10"/>
  <c r="H878" i="10"/>
  <c r="G878" i="10"/>
  <c r="F878" i="10"/>
  <c r="E878" i="10"/>
  <c r="D878" i="10"/>
  <c r="A878" i="10"/>
  <c r="H877" i="10"/>
  <c r="G877" i="10"/>
  <c r="F877" i="10"/>
  <c r="E877" i="10"/>
  <c r="D877" i="10"/>
  <c r="A877" i="10"/>
  <c r="H876" i="10"/>
  <c r="G876" i="10"/>
  <c r="F876" i="10"/>
  <c r="E876" i="10"/>
  <c r="D876" i="10"/>
  <c r="A876" i="10"/>
  <c r="H875" i="10"/>
  <c r="G875" i="10"/>
  <c r="F875" i="10"/>
  <c r="E875" i="10"/>
  <c r="D875" i="10"/>
  <c r="A875" i="10"/>
  <c r="H874" i="10"/>
  <c r="G874" i="10"/>
  <c r="F874" i="10"/>
  <c r="E874" i="10"/>
  <c r="D874" i="10"/>
  <c r="A874" i="10"/>
  <c r="H873" i="10"/>
  <c r="G873" i="10"/>
  <c r="F873" i="10"/>
  <c r="E873" i="10"/>
  <c r="D873" i="10"/>
  <c r="A873" i="10"/>
  <c r="H872" i="10"/>
  <c r="G872" i="10"/>
  <c r="F872" i="10"/>
  <c r="E872" i="10"/>
  <c r="D872" i="10"/>
  <c r="A872" i="10"/>
  <c r="H871" i="10"/>
  <c r="G871" i="10"/>
  <c r="F871" i="10"/>
  <c r="E871" i="10"/>
  <c r="D871" i="10"/>
  <c r="A871" i="10"/>
  <c r="H870" i="10"/>
  <c r="G870" i="10"/>
  <c r="F870" i="10"/>
  <c r="E870" i="10"/>
  <c r="D870" i="10"/>
  <c r="A870" i="10"/>
  <c r="H869" i="10"/>
  <c r="G869" i="10"/>
  <c r="F869" i="10"/>
  <c r="E869" i="10"/>
  <c r="D869" i="10"/>
  <c r="A869" i="10"/>
  <c r="H868" i="10"/>
  <c r="G868" i="10"/>
  <c r="F868" i="10"/>
  <c r="E868" i="10"/>
  <c r="D868" i="10"/>
  <c r="A868" i="10"/>
  <c r="H867" i="10"/>
  <c r="G867" i="10"/>
  <c r="F867" i="10"/>
  <c r="E867" i="10"/>
  <c r="D867" i="10"/>
  <c r="A867" i="10"/>
  <c r="H866" i="10"/>
  <c r="G866" i="10"/>
  <c r="F866" i="10"/>
  <c r="E866" i="10"/>
  <c r="D866" i="10"/>
  <c r="A866" i="10"/>
  <c r="H865" i="10"/>
  <c r="G865" i="10"/>
  <c r="F865" i="10"/>
  <c r="E865" i="10"/>
  <c r="D865" i="10"/>
  <c r="A865" i="10"/>
  <c r="H864" i="10"/>
  <c r="G864" i="10"/>
  <c r="F864" i="10"/>
  <c r="E864" i="10"/>
  <c r="D864" i="10"/>
  <c r="A864" i="10"/>
  <c r="H863" i="10"/>
  <c r="G863" i="10"/>
  <c r="F863" i="10"/>
  <c r="E863" i="10"/>
  <c r="D863" i="10"/>
  <c r="A863" i="10"/>
  <c r="H862" i="10"/>
  <c r="G862" i="10"/>
  <c r="F862" i="10"/>
  <c r="E862" i="10"/>
  <c r="D862" i="10"/>
  <c r="A862" i="10"/>
  <c r="H861" i="10"/>
  <c r="G861" i="10"/>
  <c r="F861" i="10"/>
  <c r="E861" i="10"/>
  <c r="D861" i="10"/>
  <c r="A861" i="10"/>
  <c r="H860" i="10"/>
  <c r="G860" i="10"/>
  <c r="F860" i="10"/>
  <c r="E860" i="10"/>
  <c r="D860" i="10"/>
  <c r="A860" i="10"/>
  <c r="H859" i="10"/>
  <c r="G859" i="10"/>
  <c r="F859" i="10"/>
  <c r="E859" i="10"/>
  <c r="D859" i="10"/>
  <c r="A859" i="10"/>
  <c r="H858" i="10"/>
  <c r="G858" i="10"/>
  <c r="F858" i="10"/>
  <c r="E858" i="10"/>
  <c r="D858" i="10"/>
  <c r="A858" i="10"/>
  <c r="H857" i="10"/>
  <c r="G857" i="10"/>
  <c r="F857" i="10"/>
  <c r="E857" i="10"/>
  <c r="D857" i="10"/>
  <c r="A857" i="10"/>
  <c r="H856" i="10"/>
  <c r="G856" i="10"/>
  <c r="F856" i="10"/>
  <c r="E856" i="10"/>
  <c r="D856" i="10"/>
  <c r="A856" i="10"/>
  <c r="H855" i="10"/>
  <c r="G855" i="10"/>
  <c r="F855" i="10"/>
  <c r="E855" i="10"/>
  <c r="D855" i="10"/>
  <c r="A855" i="10"/>
  <c r="H854" i="10"/>
  <c r="G854" i="10"/>
  <c r="F854" i="10"/>
  <c r="E854" i="10"/>
  <c r="D854" i="10"/>
  <c r="A854" i="10"/>
  <c r="H853" i="10"/>
  <c r="G853" i="10"/>
  <c r="F853" i="10"/>
  <c r="E853" i="10"/>
  <c r="D853" i="10"/>
  <c r="A853" i="10"/>
  <c r="H852" i="10"/>
  <c r="G852" i="10"/>
  <c r="F852" i="10"/>
  <c r="E852" i="10"/>
  <c r="D852" i="10"/>
  <c r="A852" i="10"/>
  <c r="H851" i="10"/>
  <c r="G851" i="10"/>
  <c r="F851" i="10"/>
  <c r="E851" i="10"/>
  <c r="D851" i="10"/>
  <c r="A851" i="10"/>
  <c r="H850" i="10"/>
  <c r="G850" i="10"/>
  <c r="F850" i="10"/>
  <c r="E850" i="10"/>
  <c r="D850" i="10"/>
  <c r="A850" i="10"/>
  <c r="H849" i="10"/>
  <c r="G849" i="10"/>
  <c r="F849" i="10"/>
  <c r="E849" i="10"/>
  <c r="D849" i="10"/>
  <c r="A849" i="10"/>
  <c r="H848" i="10"/>
  <c r="G848" i="10"/>
  <c r="F848" i="10"/>
  <c r="E848" i="10"/>
  <c r="D848" i="10"/>
  <c r="A848" i="10"/>
  <c r="H847" i="10"/>
  <c r="G847" i="10"/>
  <c r="F847" i="10"/>
  <c r="E847" i="10"/>
  <c r="D847" i="10"/>
  <c r="A847" i="10"/>
  <c r="H846" i="10"/>
  <c r="G846" i="10"/>
  <c r="F846" i="10"/>
  <c r="E846" i="10"/>
  <c r="D846" i="10"/>
  <c r="A846" i="10"/>
  <c r="H845" i="10"/>
  <c r="G845" i="10"/>
  <c r="F845" i="10"/>
  <c r="E845" i="10"/>
  <c r="D845" i="10"/>
  <c r="A845" i="10"/>
  <c r="H844" i="10"/>
  <c r="G844" i="10"/>
  <c r="F844" i="10"/>
  <c r="E844" i="10"/>
  <c r="D844" i="10"/>
  <c r="A844" i="10"/>
  <c r="H843" i="10"/>
  <c r="G843" i="10"/>
  <c r="F843" i="10"/>
  <c r="E843" i="10"/>
  <c r="D843" i="10"/>
  <c r="A843" i="10"/>
  <c r="H842" i="10"/>
  <c r="G842" i="10"/>
  <c r="F842" i="10"/>
  <c r="E842" i="10"/>
  <c r="D842" i="10"/>
  <c r="A842" i="10"/>
  <c r="H841" i="10"/>
  <c r="G841" i="10"/>
  <c r="F841" i="10"/>
  <c r="E841" i="10"/>
  <c r="D841" i="10"/>
  <c r="A841" i="10"/>
  <c r="H840" i="10"/>
  <c r="G840" i="10"/>
  <c r="F840" i="10"/>
  <c r="E840" i="10"/>
  <c r="D840" i="10"/>
  <c r="A840" i="10"/>
  <c r="H839" i="10"/>
  <c r="G839" i="10"/>
  <c r="F839" i="10"/>
  <c r="E839" i="10"/>
  <c r="D839" i="10"/>
  <c r="A839" i="10"/>
  <c r="H838" i="10"/>
  <c r="G838" i="10"/>
  <c r="F838" i="10"/>
  <c r="E838" i="10"/>
  <c r="D838" i="10"/>
  <c r="A838" i="10"/>
  <c r="H837" i="10"/>
  <c r="G837" i="10"/>
  <c r="F837" i="10"/>
  <c r="E837" i="10"/>
  <c r="D837" i="10"/>
  <c r="A837" i="10"/>
  <c r="H836" i="10"/>
  <c r="G836" i="10"/>
  <c r="F836" i="10"/>
  <c r="E836" i="10"/>
  <c r="D836" i="10"/>
  <c r="A836" i="10"/>
  <c r="H835" i="10"/>
  <c r="G835" i="10"/>
  <c r="F835" i="10"/>
  <c r="E835" i="10"/>
  <c r="D835" i="10"/>
  <c r="A835" i="10"/>
  <c r="H834" i="10"/>
  <c r="G834" i="10"/>
  <c r="F834" i="10"/>
  <c r="E834" i="10"/>
  <c r="D834" i="10"/>
  <c r="A834" i="10"/>
  <c r="H833" i="10"/>
  <c r="G833" i="10"/>
  <c r="F833" i="10"/>
  <c r="E833" i="10"/>
  <c r="D833" i="10"/>
  <c r="A833" i="10"/>
  <c r="H832" i="10"/>
  <c r="G832" i="10"/>
  <c r="F832" i="10"/>
  <c r="E832" i="10"/>
  <c r="D832" i="10"/>
  <c r="A832" i="10"/>
  <c r="H831" i="10"/>
  <c r="G831" i="10"/>
  <c r="F831" i="10"/>
  <c r="E831" i="10"/>
  <c r="D831" i="10"/>
  <c r="A831" i="10"/>
  <c r="H830" i="10"/>
  <c r="G830" i="10"/>
  <c r="F830" i="10"/>
  <c r="E830" i="10"/>
  <c r="D830" i="10"/>
  <c r="A830" i="10"/>
  <c r="H829" i="10"/>
  <c r="G829" i="10"/>
  <c r="F829" i="10"/>
  <c r="E829" i="10"/>
  <c r="D829" i="10"/>
  <c r="A829" i="10"/>
  <c r="H828" i="10"/>
  <c r="G828" i="10"/>
  <c r="F828" i="10"/>
  <c r="E828" i="10"/>
  <c r="D828" i="10"/>
  <c r="A828" i="10"/>
  <c r="H827" i="10"/>
  <c r="G827" i="10"/>
  <c r="F827" i="10"/>
  <c r="E827" i="10"/>
  <c r="D827" i="10"/>
  <c r="A827" i="10"/>
  <c r="H826" i="10"/>
  <c r="G826" i="10"/>
  <c r="F826" i="10"/>
  <c r="E826" i="10"/>
  <c r="D826" i="10"/>
  <c r="A826" i="10"/>
  <c r="H825" i="10"/>
  <c r="G825" i="10"/>
  <c r="F825" i="10"/>
  <c r="E825" i="10"/>
  <c r="D825" i="10"/>
  <c r="A825" i="10"/>
  <c r="H824" i="10"/>
  <c r="G824" i="10"/>
  <c r="F824" i="10"/>
  <c r="E824" i="10"/>
  <c r="D824" i="10"/>
  <c r="A824" i="10"/>
  <c r="H823" i="10"/>
  <c r="G823" i="10"/>
  <c r="F823" i="10"/>
  <c r="E823" i="10"/>
  <c r="D823" i="10"/>
  <c r="A823" i="10"/>
  <c r="H822" i="10"/>
  <c r="G822" i="10"/>
  <c r="F822" i="10"/>
  <c r="E822" i="10"/>
  <c r="D822" i="10"/>
  <c r="A822" i="10"/>
  <c r="H821" i="10"/>
  <c r="G821" i="10"/>
  <c r="F821" i="10"/>
  <c r="E821" i="10"/>
  <c r="D821" i="10"/>
  <c r="A821" i="10"/>
  <c r="H820" i="10"/>
  <c r="G820" i="10"/>
  <c r="F820" i="10"/>
  <c r="E820" i="10"/>
  <c r="D820" i="10"/>
  <c r="A820" i="10"/>
  <c r="H819" i="10"/>
  <c r="G819" i="10"/>
  <c r="F819" i="10"/>
  <c r="E819" i="10"/>
  <c r="D819" i="10"/>
  <c r="A819" i="10"/>
  <c r="H818" i="10"/>
  <c r="G818" i="10"/>
  <c r="F818" i="10"/>
  <c r="E818" i="10"/>
  <c r="D818" i="10"/>
  <c r="A818" i="10"/>
  <c r="H817" i="10"/>
  <c r="G817" i="10"/>
  <c r="F817" i="10"/>
  <c r="E817" i="10"/>
  <c r="D817" i="10"/>
  <c r="A817" i="10"/>
  <c r="H816" i="10"/>
  <c r="G816" i="10"/>
  <c r="F816" i="10"/>
  <c r="E816" i="10"/>
  <c r="D816" i="10"/>
  <c r="A816" i="10"/>
  <c r="H815" i="10"/>
  <c r="G815" i="10"/>
  <c r="F815" i="10"/>
  <c r="E815" i="10"/>
  <c r="D815" i="10"/>
  <c r="A815" i="10"/>
  <c r="H814" i="10"/>
  <c r="G814" i="10"/>
  <c r="F814" i="10"/>
  <c r="E814" i="10"/>
  <c r="D814" i="10"/>
  <c r="A814" i="10"/>
  <c r="H813" i="10"/>
  <c r="G813" i="10"/>
  <c r="F813" i="10"/>
  <c r="E813" i="10"/>
  <c r="D813" i="10"/>
  <c r="A813" i="10"/>
  <c r="H812" i="10"/>
  <c r="G812" i="10"/>
  <c r="F812" i="10"/>
  <c r="E812" i="10"/>
  <c r="D812" i="10"/>
  <c r="A812" i="10"/>
  <c r="H811" i="10"/>
  <c r="G811" i="10"/>
  <c r="F811" i="10"/>
  <c r="E811" i="10"/>
  <c r="D811" i="10"/>
  <c r="A811" i="10"/>
  <c r="H810" i="10"/>
  <c r="G810" i="10"/>
  <c r="F810" i="10"/>
  <c r="E810" i="10"/>
  <c r="D810" i="10"/>
  <c r="A810" i="10"/>
  <c r="H809" i="10"/>
  <c r="G809" i="10"/>
  <c r="F809" i="10"/>
  <c r="E809" i="10"/>
  <c r="D809" i="10"/>
  <c r="A809" i="10"/>
  <c r="H808" i="10"/>
  <c r="G808" i="10"/>
  <c r="F808" i="10"/>
  <c r="E808" i="10"/>
  <c r="D808" i="10"/>
  <c r="A808" i="10"/>
  <c r="H807" i="10"/>
  <c r="G807" i="10"/>
  <c r="F807" i="10"/>
  <c r="E807" i="10"/>
  <c r="D807" i="10"/>
  <c r="A807" i="10"/>
  <c r="H806" i="10"/>
  <c r="G806" i="10"/>
  <c r="F806" i="10"/>
  <c r="E806" i="10"/>
  <c r="D806" i="10"/>
  <c r="A806" i="10"/>
  <c r="H805" i="10"/>
  <c r="G805" i="10"/>
  <c r="F805" i="10"/>
  <c r="E805" i="10"/>
  <c r="D805" i="10"/>
  <c r="A805" i="10"/>
  <c r="H804" i="10"/>
  <c r="G804" i="10"/>
  <c r="F804" i="10"/>
  <c r="E804" i="10"/>
  <c r="D804" i="10"/>
  <c r="A804" i="10"/>
  <c r="H803" i="10"/>
  <c r="G803" i="10"/>
  <c r="F803" i="10"/>
  <c r="E803" i="10"/>
  <c r="D803" i="10"/>
  <c r="A803" i="10"/>
  <c r="H802" i="10"/>
  <c r="G802" i="10"/>
  <c r="F802" i="10"/>
  <c r="E802" i="10"/>
  <c r="D802" i="10"/>
  <c r="A802" i="10"/>
  <c r="H801" i="10"/>
  <c r="G801" i="10"/>
  <c r="F801" i="10"/>
  <c r="E801" i="10"/>
  <c r="D801" i="10"/>
  <c r="A801" i="10"/>
  <c r="H800" i="10"/>
  <c r="G800" i="10"/>
  <c r="F800" i="10"/>
  <c r="E800" i="10"/>
  <c r="D800" i="10"/>
  <c r="A800" i="10"/>
  <c r="H799" i="10"/>
  <c r="G799" i="10"/>
  <c r="F799" i="10"/>
  <c r="E799" i="10"/>
  <c r="D799" i="10"/>
  <c r="A799" i="10"/>
  <c r="H798" i="10"/>
  <c r="G798" i="10"/>
  <c r="F798" i="10"/>
  <c r="E798" i="10"/>
  <c r="D798" i="10"/>
  <c r="A798" i="10"/>
  <c r="H797" i="10"/>
  <c r="G797" i="10"/>
  <c r="F797" i="10"/>
  <c r="E797" i="10"/>
  <c r="D797" i="10"/>
  <c r="A797" i="10"/>
  <c r="H796" i="10"/>
  <c r="G796" i="10"/>
  <c r="F796" i="10"/>
  <c r="E796" i="10"/>
  <c r="D796" i="10"/>
  <c r="A796" i="10"/>
  <c r="H795" i="10"/>
  <c r="G795" i="10"/>
  <c r="F795" i="10"/>
  <c r="E795" i="10"/>
  <c r="D795" i="10"/>
  <c r="A795" i="10"/>
  <c r="H794" i="10"/>
  <c r="G794" i="10"/>
  <c r="F794" i="10"/>
  <c r="E794" i="10"/>
  <c r="D794" i="10"/>
  <c r="A794" i="10"/>
  <c r="H793" i="10"/>
  <c r="G793" i="10"/>
  <c r="F793" i="10"/>
  <c r="E793" i="10"/>
  <c r="D793" i="10"/>
  <c r="A793" i="10"/>
  <c r="H792" i="10"/>
  <c r="G792" i="10"/>
  <c r="F792" i="10"/>
  <c r="E792" i="10"/>
  <c r="D792" i="10"/>
  <c r="A792" i="10"/>
  <c r="H791" i="10"/>
  <c r="G791" i="10"/>
  <c r="F791" i="10"/>
  <c r="E791" i="10"/>
  <c r="D791" i="10"/>
  <c r="A791" i="10"/>
  <c r="H790" i="10"/>
  <c r="G790" i="10"/>
  <c r="F790" i="10"/>
  <c r="E790" i="10"/>
  <c r="D790" i="10"/>
  <c r="A790" i="10"/>
  <c r="H789" i="10"/>
  <c r="G789" i="10"/>
  <c r="F789" i="10"/>
  <c r="E789" i="10"/>
  <c r="D789" i="10"/>
  <c r="A789" i="10"/>
  <c r="H788" i="10"/>
  <c r="G788" i="10"/>
  <c r="F788" i="10"/>
  <c r="E788" i="10"/>
  <c r="D788" i="10"/>
  <c r="A788" i="10"/>
  <c r="H787" i="10"/>
  <c r="G787" i="10"/>
  <c r="F787" i="10"/>
  <c r="E787" i="10"/>
  <c r="D787" i="10"/>
  <c r="A787" i="10"/>
  <c r="H786" i="10"/>
  <c r="G786" i="10"/>
  <c r="F786" i="10"/>
  <c r="E786" i="10"/>
  <c r="D786" i="10"/>
  <c r="A786" i="10"/>
  <c r="H785" i="10"/>
  <c r="G785" i="10"/>
  <c r="F785" i="10"/>
  <c r="E785" i="10"/>
  <c r="D785" i="10"/>
  <c r="A785" i="10"/>
  <c r="H784" i="10"/>
  <c r="G784" i="10"/>
  <c r="F784" i="10"/>
  <c r="E784" i="10"/>
  <c r="D784" i="10"/>
  <c r="A784" i="10"/>
  <c r="H783" i="10"/>
  <c r="G783" i="10"/>
  <c r="F783" i="10"/>
  <c r="E783" i="10"/>
  <c r="D783" i="10"/>
  <c r="A783" i="10"/>
  <c r="H782" i="10"/>
  <c r="G782" i="10"/>
  <c r="F782" i="10"/>
  <c r="E782" i="10"/>
  <c r="D782" i="10"/>
  <c r="A782" i="10"/>
  <c r="H781" i="10"/>
  <c r="G781" i="10"/>
  <c r="F781" i="10"/>
  <c r="E781" i="10"/>
  <c r="D781" i="10"/>
  <c r="A781" i="10"/>
  <c r="H780" i="10"/>
  <c r="G780" i="10"/>
  <c r="F780" i="10"/>
  <c r="E780" i="10"/>
  <c r="D780" i="10"/>
  <c r="A780" i="10"/>
  <c r="H779" i="10"/>
  <c r="G779" i="10"/>
  <c r="F779" i="10"/>
  <c r="E779" i="10"/>
  <c r="D779" i="10"/>
  <c r="A779" i="10"/>
  <c r="H778" i="10"/>
  <c r="G778" i="10"/>
  <c r="F778" i="10"/>
  <c r="E778" i="10"/>
  <c r="D778" i="10"/>
  <c r="A778" i="10"/>
  <c r="H777" i="10"/>
  <c r="G777" i="10"/>
  <c r="F777" i="10"/>
  <c r="E777" i="10"/>
  <c r="D777" i="10"/>
  <c r="A777" i="10"/>
  <c r="H776" i="10"/>
  <c r="G776" i="10"/>
  <c r="F776" i="10"/>
  <c r="E776" i="10"/>
  <c r="D776" i="10"/>
  <c r="A776" i="10"/>
  <c r="H775" i="10"/>
  <c r="G775" i="10"/>
  <c r="F775" i="10"/>
  <c r="E775" i="10"/>
  <c r="D775" i="10"/>
  <c r="A775" i="10"/>
  <c r="H774" i="10"/>
  <c r="G774" i="10"/>
  <c r="F774" i="10"/>
  <c r="E774" i="10"/>
  <c r="D774" i="10"/>
  <c r="A774" i="10"/>
  <c r="H773" i="10"/>
  <c r="G773" i="10"/>
  <c r="F773" i="10"/>
  <c r="E773" i="10"/>
  <c r="D773" i="10"/>
  <c r="A773" i="10"/>
  <c r="H772" i="10"/>
  <c r="G772" i="10"/>
  <c r="F772" i="10"/>
  <c r="E772" i="10"/>
  <c r="D772" i="10"/>
  <c r="A772" i="10"/>
  <c r="H771" i="10"/>
  <c r="G771" i="10"/>
  <c r="F771" i="10"/>
  <c r="E771" i="10"/>
  <c r="D771" i="10"/>
  <c r="A771" i="10"/>
  <c r="H770" i="10"/>
  <c r="G770" i="10"/>
  <c r="F770" i="10"/>
  <c r="E770" i="10"/>
  <c r="D770" i="10"/>
  <c r="A770" i="10"/>
  <c r="H769" i="10"/>
  <c r="G769" i="10"/>
  <c r="F769" i="10"/>
  <c r="E769" i="10"/>
  <c r="D769" i="10"/>
  <c r="A769" i="10"/>
  <c r="H768" i="10"/>
  <c r="G768" i="10"/>
  <c r="F768" i="10"/>
  <c r="E768" i="10"/>
  <c r="D768" i="10"/>
  <c r="A768" i="10"/>
  <c r="H767" i="10"/>
  <c r="G767" i="10"/>
  <c r="F767" i="10"/>
  <c r="E767" i="10"/>
  <c r="D767" i="10"/>
  <c r="A767" i="10"/>
  <c r="H766" i="10"/>
  <c r="G766" i="10"/>
  <c r="F766" i="10"/>
  <c r="E766" i="10"/>
  <c r="D766" i="10"/>
  <c r="A766" i="10"/>
  <c r="H765" i="10"/>
  <c r="G765" i="10"/>
  <c r="F765" i="10"/>
  <c r="E765" i="10"/>
  <c r="D765" i="10"/>
  <c r="A765" i="10"/>
  <c r="H764" i="10"/>
  <c r="G764" i="10"/>
  <c r="F764" i="10"/>
  <c r="E764" i="10"/>
  <c r="D764" i="10"/>
  <c r="A764" i="10"/>
  <c r="H763" i="10"/>
  <c r="G763" i="10"/>
  <c r="F763" i="10"/>
  <c r="E763" i="10"/>
  <c r="D763" i="10"/>
  <c r="A763" i="10"/>
  <c r="H762" i="10"/>
  <c r="G762" i="10"/>
  <c r="F762" i="10"/>
  <c r="E762" i="10"/>
  <c r="D762" i="10"/>
  <c r="A762" i="10"/>
  <c r="H761" i="10"/>
  <c r="G761" i="10"/>
  <c r="F761" i="10"/>
  <c r="E761" i="10"/>
  <c r="D761" i="10"/>
  <c r="A761" i="10"/>
  <c r="H760" i="10"/>
  <c r="G760" i="10"/>
  <c r="F760" i="10"/>
  <c r="E760" i="10"/>
  <c r="D760" i="10"/>
  <c r="A760" i="10"/>
  <c r="H759" i="10"/>
  <c r="G759" i="10"/>
  <c r="F759" i="10"/>
  <c r="E759" i="10"/>
  <c r="D759" i="10"/>
  <c r="A759" i="10"/>
  <c r="H758" i="10"/>
  <c r="G758" i="10"/>
  <c r="F758" i="10"/>
  <c r="E758" i="10"/>
  <c r="D758" i="10"/>
  <c r="A758" i="10"/>
  <c r="H757" i="10"/>
  <c r="G757" i="10"/>
  <c r="F757" i="10"/>
  <c r="E757" i="10"/>
  <c r="D757" i="10"/>
  <c r="A757" i="10"/>
  <c r="H756" i="10"/>
  <c r="G756" i="10"/>
  <c r="F756" i="10"/>
  <c r="E756" i="10"/>
  <c r="D756" i="10"/>
  <c r="A756" i="10"/>
  <c r="H755" i="10"/>
  <c r="G755" i="10"/>
  <c r="F755" i="10"/>
  <c r="E755" i="10"/>
  <c r="D755" i="10"/>
  <c r="A755" i="10"/>
  <c r="H754" i="10"/>
  <c r="G754" i="10"/>
  <c r="F754" i="10"/>
  <c r="E754" i="10"/>
  <c r="D754" i="10"/>
  <c r="A754" i="10"/>
  <c r="H753" i="10"/>
  <c r="G753" i="10"/>
  <c r="F753" i="10"/>
  <c r="E753" i="10"/>
  <c r="D753" i="10"/>
  <c r="A753" i="10"/>
  <c r="H752" i="10"/>
  <c r="G752" i="10"/>
  <c r="F752" i="10"/>
  <c r="E752" i="10"/>
  <c r="D752" i="10"/>
  <c r="A752" i="10"/>
  <c r="H751" i="10"/>
  <c r="G751" i="10"/>
  <c r="F751" i="10"/>
  <c r="E751" i="10"/>
  <c r="D751" i="10"/>
  <c r="A751" i="10"/>
  <c r="H750" i="10"/>
  <c r="G750" i="10"/>
  <c r="F750" i="10"/>
  <c r="E750" i="10"/>
  <c r="D750" i="10"/>
  <c r="A750" i="10"/>
  <c r="H749" i="10"/>
  <c r="G749" i="10"/>
  <c r="F749" i="10"/>
  <c r="E749" i="10"/>
  <c r="D749" i="10"/>
  <c r="A749" i="10"/>
  <c r="H748" i="10"/>
  <c r="G748" i="10"/>
  <c r="F748" i="10"/>
  <c r="E748" i="10"/>
  <c r="D748" i="10"/>
  <c r="A748" i="10"/>
  <c r="H747" i="10"/>
  <c r="G747" i="10"/>
  <c r="F747" i="10"/>
  <c r="E747" i="10"/>
  <c r="D747" i="10"/>
  <c r="A747" i="10"/>
  <c r="H746" i="10"/>
  <c r="G746" i="10"/>
  <c r="F746" i="10"/>
  <c r="E746" i="10"/>
  <c r="D746" i="10"/>
  <c r="A746" i="10"/>
  <c r="H745" i="10"/>
  <c r="G745" i="10"/>
  <c r="F745" i="10"/>
  <c r="E745" i="10"/>
  <c r="D745" i="10"/>
  <c r="A745" i="10"/>
  <c r="H744" i="10"/>
  <c r="G744" i="10"/>
  <c r="F744" i="10"/>
  <c r="E744" i="10"/>
  <c r="D744" i="10"/>
  <c r="A744" i="10"/>
  <c r="H743" i="10"/>
  <c r="G743" i="10"/>
  <c r="F743" i="10"/>
  <c r="E743" i="10"/>
  <c r="D743" i="10"/>
  <c r="A743" i="10"/>
  <c r="H742" i="10"/>
  <c r="G742" i="10"/>
  <c r="F742" i="10"/>
  <c r="E742" i="10"/>
  <c r="D742" i="10"/>
  <c r="A742" i="10"/>
  <c r="H741" i="10"/>
  <c r="G741" i="10"/>
  <c r="F741" i="10"/>
  <c r="E741" i="10"/>
  <c r="D741" i="10"/>
  <c r="A741" i="10"/>
  <c r="H740" i="10"/>
  <c r="G740" i="10"/>
  <c r="F740" i="10"/>
  <c r="E740" i="10"/>
  <c r="D740" i="10"/>
  <c r="A740" i="10"/>
  <c r="H739" i="10"/>
  <c r="G739" i="10"/>
  <c r="F739" i="10"/>
  <c r="E739" i="10"/>
  <c r="D739" i="10"/>
  <c r="A739" i="10"/>
  <c r="H738" i="10"/>
  <c r="G738" i="10"/>
  <c r="F738" i="10"/>
  <c r="E738" i="10"/>
  <c r="D738" i="10"/>
  <c r="A738" i="10"/>
  <c r="H737" i="10"/>
  <c r="G737" i="10"/>
  <c r="F737" i="10"/>
  <c r="E737" i="10"/>
  <c r="D737" i="10"/>
  <c r="A737" i="10"/>
  <c r="H736" i="10"/>
  <c r="G736" i="10"/>
  <c r="F736" i="10"/>
  <c r="E736" i="10"/>
  <c r="D736" i="10"/>
  <c r="A736" i="10"/>
  <c r="H735" i="10"/>
  <c r="G735" i="10"/>
  <c r="F735" i="10"/>
  <c r="E735" i="10"/>
  <c r="D735" i="10"/>
  <c r="A735" i="10"/>
  <c r="H734" i="10"/>
  <c r="G734" i="10"/>
  <c r="F734" i="10"/>
  <c r="E734" i="10"/>
  <c r="D734" i="10"/>
  <c r="A734" i="10"/>
  <c r="H733" i="10"/>
  <c r="G733" i="10"/>
  <c r="F733" i="10"/>
  <c r="E733" i="10"/>
  <c r="D733" i="10"/>
  <c r="A733" i="10"/>
  <c r="H732" i="10"/>
  <c r="G732" i="10"/>
  <c r="F732" i="10"/>
  <c r="E732" i="10"/>
  <c r="D732" i="10"/>
  <c r="A732" i="10"/>
  <c r="H731" i="10"/>
  <c r="G731" i="10"/>
  <c r="F731" i="10"/>
  <c r="E731" i="10"/>
  <c r="D731" i="10"/>
  <c r="A731" i="10"/>
  <c r="H730" i="10"/>
  <c r="G730" i="10"/>
  <c r="F730" i="10"/>
  <c r="E730" i="10"/>
  <c r="D730" i="10"/>
  <c r="A730" i="10"/>
  <c r="H729" i="10"/>
  <c r="G729" i="10"/>
  <c r="F729" i="10"/>
  <c r="E729" i="10"/>
  <c r="D729" i="10"/>
  <c r="A729" i="10"/>
  <c r="H728" i="10"/>
  <c r="G728" i="10"/>
  <c r="F728" i="10"/>
  <c r="E728" i="10"/>
  <c r="D728" i="10"/>
  <c r="A728" i="10"/>
  <c r="H727" i="10"/>
  <c r="G727" i="10"/>
  <c r="F727" i="10"/>
  <c r="E727" i="10"/>
  <c r="D727" i="10"/>
  <c r="A727" i="10"/>
  <c r="H726" i="10"/>
  <c r="G726" i="10"/>
  <c r="F726" i="10"/>
  <c r="E726" i="10"/>
  <c r="D726" i="10"/>
  <c r="A726" i="10"/>
  <c r="H725" i="10"/>
  <c r="G725" i="10"/>
  <c r="F725" i="10"/>
  <c r="E725" i="10"/>
  <c r="D725" i="10"/>
  <c r="A725" i="10"/>
  <c r="H724" i="10"/>
  <c r="G724" i="10"/>
  <c r="F724" i="10"/>
  <c r="E724" i="10"/>
  <c r="D724" i="10"/>
  <c r="A724" i="10"/>
  <c r="H723" i="10"/>
  <c r="G723" i="10"/>
  <c r="F723" i="10"/>
  <c r="E723" i="10"/>
  <c r="D723" i="10"/>
  <c r="A723" i="10"/>
  <c r="H722" i="10"/>
  <c r="G722" i="10"/>
  <c r="F722" i="10"/>
  <c r="E722" i="10"/>
  <c r="D722" i="10"/>
  <c r="A722" i="10"/>
  <c r="H721" i="10"/>
  <c r="G721" i="10"/>
  <c r="F721" i="10"/>
  <c r="E721" i="10"/>
  <c r="D721" i="10"/>
  <c r="A721" i="10"/>
  <c r="H720" i="10"/>
  <c r="G720" i="10"/>
  <c r="F720" i="10"/>
  <c r="E720" i="10"/>
  <c r="D720" i="10"/>
  <c r="A720" i="10"/>
  <c r="H719" i="10"/>
  <c r="G719" i="10"/>
  <c r="F719" i="10"/>
  <c r="E719" i="10"/>
  <c r="D719" i="10"/>
  <c r="A719" i="10"/>
  <c r="H718" i="10"/>
  <c r="G718" i="10"/>
  <c r="F718" i="10"/>
  <c r="E718" i="10"/>
  <c r="D718" i="10"/>
  <c r="A718" i="10"/>
  <c r="H717" i="10"/>
  <c r="G717" i="10"/>
  <c r="F717" i="10"/>
  <c r="E717" i="10"/>
  <c r="D717" i="10"/>
  <c r="A717" i="10"/>
  <c r="H716" i="10"/>
  <c r="G716" i="10"/>
  <c r="F716" i="10"/>
  <c r="E716" i="10"/>
  <c r="D716" i="10"/>
  <c r="A716" i="10"/>
  <c r="H715" i="10"/>
  <c r="G715" i="10"/>
  <c r="F715" i="10"/>
  <c r="E715" i="10"/>
  <c r="D715" i="10"/>
  <c r="A715" i="10"/>
  <c r="H714" i="10"/>
  <c r="G714" i="10"/>
  <c r="F714" i="10"/>
  <c r="E714" i="10"/>
  <c r="D714" i="10"/>
  <c r="A714" i="10"/>
  <c r="H713" i="10"/>
  <c r="G713" i="10"/>
  <c r="F713" i="10"/>
  <c r="E713" i="10"/>
  <c r="D713" i="10"/>
  <c r="A713" i="10"/>
  <c r="H712" i="10"/>
  <c r="G712" i="10"/>
  <c r="F712" i="10"/>
  <c r="E712" i="10"/>
  <c r="D712" i="10"/>
  <c r="A712" i="10"/>
  <c r="H711" i="10"/>
  <c r="G711" i="10"/>
  <c r="F711" i="10"/>
  <c r="E711" i="10"/>
  <c r="D711" i="10"/>
  <c r="A711" i="10"/>
  <c r="H710" i="10"/>
  <c r="G710" i="10"/>
  <c r="F710" i="10"/>
  <c r="E710" i="10"/>
  <c r="D710" i="10"/>
  <c r="A710" i="10"/>
  <c r="H709" i="10"/>
  <c r="G709" i="10"/>
  <c r="F709" i="10"/>
  <c r="E709" i="10"/>
  <c r="D709" i="10"/>
  <c r="A709" i="10"/>
  <c r="H708" i="10"/>
  <c r="G708" i="10"/>
  <c r="F708" i="10"/>
  <c r="E708" i="10"/>
  <c r="D708" i="10"/>
  <c r="A708" i="10"/>
  <c r="H707" i="10"/>
  <c r="G707" i="10"/>
  <c r="F707" i="10"/>
  <c r="E707" i="10"/>
  <c r="D707" i="10"/>
  <c r="A707" i="10"/>
  <c r="H706" i="10"/>
  <c r="G706" i="10"/>
  <c r="F706" i="10"/>
  <c r="E706" i="10"/>
  <c r="D706" i="10"/>
  <c r="A706" i="10"/>
  <c r="H705" i="10"/>
  <c r="G705" i="10"/>
  <c r="F705" i="10"/>
  <c r="E705" i="10"/>
  <c r="D705" i="10"/>
  <c r="A705" i="10"/>
  <c r="H704" i="10"/>
  <c r="G704" i="10"/>
  <c r="F704" i="10"/>
  <c r="E704" i="10"/>
  <c r="D704" i="10"/>
  <c r="A704" i="10"/>
  <c r="H703" i="10"/>
  <c r="G703" i="10"/>
  <c r="F703" i="10"/>
  <c r="E703" i="10"/>
  <c r="D703" i="10"/>
  <c r="A703" i="10"/>
  <c r="H702" i="10"/>
  <c r="G702" i="10"/>
  <c r="F702" i="10"/>
  <c r="E702" i="10"/>
  <c r="D702" i="10"/>
  <c r="A702" i="10"/>
  <c r="H701" i="10"/>
  <c r="G701" i="10"/>
  <c r="F701" i="10"/>
  <c r="E701" i="10"/>
  <c r="D701" i="10"/>
  <c r="A701" i="10"/>
  <c r="H700" i="10"/>
  <c r="G700" i="10"/>
  <c r="F700" i="10"/>
  <c r="E700" i="10"/>
  <c r="D700" i="10"/>
  <c r="A700" i="10"/>
  <c r="H699" i="10"/>
  <c r="G699" i="10"/>
  <c r="F699" i="10"/>
  <c r="E699" i="10"/>
  <c r="D699" i="10"/>
  <c r="A699" i="10"/>
  <c r="H698" i="10"/>
  <c r="G698" i="10"/>
  <c r="F698" i="10"/>
  <c r="E698" i="10"/>
  <c r="D698" i="10"/>
  <c r="A698" i="10"/>
  <c r="H697" i="10"/>
  <c r="G697" i="10"/>
  <c r="F697" i="10"/>
  <c r="E697" i="10"/>
  <c r="D697" i="10"/>
  <c r="A697" i="10"/>
  <c r="H696" i="10"/>
  <c r="G696" i="10"/>
  <c r="F696" i="10"/>
  <c r="E696" i="10"/>
  <c r="D696" i="10"/>
  <c r="A696" i="10"/>
  <c r="H695" i="10"/>
  <c r="G695" i="10"/>
  <c r="F695" i="10"/>
  <c r="E695" i="10"/>
  <c r="D695" i="10"/>
  <c r="A695" i="10"/>
  <c r="H694" i="10"/>
  <c r="G694" i="10"/>
  <c r="F694" i="10"/>
  <c r="E694" i="10"/>
  <c r="D694" i="10"/>
  <c r="A694" i="10"/>
  <c r="H693" i="10"/>
  <c r="G693" i="10"/>
  <c r="F693" i="10"/>
  <c r="E693" i="10"/>
  <c r="D693" i="10"/>
  <c r="A693" i="10"/>
  <c r="H692" i="10"/>
  <c r="G692" i="10"/>
  <c r="F692" i="10"/>
  <c r="E692" i="10"/>
  <c r="D692" i="10"/>
  <c r="A692" i="10"/>
  <c r="H691" i="10"/>
  <c r="G691" i="10"/>
  <c r="F691" i="10"/>
  <c r="E691" i="10"/>
  <c r="D691" i="10"/>
  <c r="A691" i="10"/>
  <c r="H690" i="10"/>
  <c r="G690" i="10"/>
  <c r="F690" i="10"/>
  <c r="E690" i="10"/>
  <c r="D690" i="10"/>
  <c r="A690" i="10"/>
  <c r="H689" i="10"/>
  <c r="G689" i="10"/>
  <c r="F689" i="10"/>
  <c r="E689" i="10"/>
  <c r="D689" i="10"/>
  <c r="A689" i="10"/>
  <c r="H688" i="10"/>
  <c r="G688" i="10"/>
  <c r="F688" i="10"/>
  <c r="E688" i="10"/>
  <c r="D688" i="10"/>
  <c r="A688" i="10"/>
  <c r="H687" i="10"/>
  <c r="G687" i="10"/>
  <c r="F687" i="10"/>
  <c r="E687" i="10"/>
  <c r="D687" i="10"/>
  <c r="A687" i="10"/>
  <c r="H686" i="10"/>
  <c r="G686" i="10"/>
  <c r="F686" i="10"/>
  <c r="E686" i="10"/>
  <c r="D686" i="10"/>
  <c r="A686" i="10"/>
  <c r="H685" i="10"/>
  <c r="G685" i="10"/>
  <c r="F685" i="10"/>
  <c r="E685" i="10"/>
  <c r="D685" i="10"/>
  <c r="A685" i="10"/>
  <c r="H684" i="10"/>
  <c r="G684" i="10"/>
  <c r="F684" i="10"/>
  <c r="E684" i="10"/>
  <c r="D684" i="10"/>
  <c r="A684" i="10"/>
  <c r="H683" i="10"/>
  <c r="G683" i="10"/>
  <c r="F683" i="10"/>
  <c r="E683" i="10"/>
  <c r="D683" i="10"/>
  <c r="A683" i="10"/>
  <c r="H682" i="10"/>
  <c r="G682" i="10"/>
  <c r="F682" i="10"/>
  <c r="E682" i="10"/>
  <c r="D682" i="10"/>
  <c r="A682" i="10"/>
  <c r="H681" i="10"/>
  <c r="G681" i="10"/>
  <c r="F681" i="10"/>
  <c r="E681" i="10"/>
  <c r="D681" i="10"/>
  <c r="A681" i="10"/>
  <c r="H680" i="10"/>
  <c r="G680" i="10"/>
  <c r="F680" i="10"/>
  <c r="E680" i="10"/>
  <c r="D680" i="10"/>
  <c r="A680" i="10"/>
  <c r="H679" i="10"/>
  <c r="G679" i="10"/>
  <c r="F679" i="10"/>
  <c r="E679" i="10"/>
  <c r="D679" i="10"/>
  <c r="A679" i="10"/>
  <c r="H678" i="10"/>
  <c r="G678" i="10"/>
  <c r="F678" i="10"/>
  <c r="E678" i="10"/>
  <c r="D678" i="10"/>
  <c r="A678" i="10"/>
  <c r="H677" i="10"/>
  <c r="G677" i="10"/>
  <c r="F677" i="10"/>
  <c r="E677" i="10"/>
  <c r="D677" i="10"/>
  <c r="A677" i="10"/>
  <c r="H676" i="10"/>
  <c r="G676" i="10"/>
  <c r="F676" i="10"/>
  <c r="E676" i="10"/>
  <c r="D676" i="10"/>
  <c r="A676" i="10"/>
  <c r="H675" i="10"/>
  <c r="G675" i="10"/>
  <c r="F675" i="10"/>
  <c r="E675" i="10"/>
  <c r="D675" i="10"/>
  <c r="A675" i="10"/>
  <c r="H674" i="10"/>
  <c r="G674" i="10"/>
  <c r="F674" i="10"/>
  <c r="E674" i="10"/>
  <c r="D674" i="10"/>
  <c r="A674" i="10"/>
  <c r="H673" i="10"/>
  <c r="G673" i="10"/>
  <c r="F673" i="10"/>
  <c r="E673" i="10"/>
  <c r="D673" i="10"/>
  <c r="A673" i="10"/>
  <c r="H672" i="10"/>
  <c r="G672" i="10"/>
  <c r="F672" i="10"/>
  <c r="E672" i="10"/>
  <c r="D672" i="10"/>
  <c r="A672" i="10"/>
  <c r="H671" i="10"/>
  <c r="G671" i="10"/>
  <c r="F671" i="10"/>
  <c r="E671" i="10"/>
  <c r="D671" i="10"/>
  <c r="A671" i="10"/>
  <c r="H670" i="10"/>
  <c r="G670" i="10"/>
  <c r="F670" i="10"/>
  <c r="E670" i="10"/>
  <c r="D670" i="10"/>
  <c r="A670" i="10"/>
  <c r="H669" i="10"/>
  <c r="G669" i="10"/>
  <c r="F669" i="10"/>
  <c r="E669" i="10"/>
  <c r="D669" i="10"/>
  <c r="A669" i="10"/>
  <c r="H668" i="10"/>
  <c r="G668" i="10"/>
  <c r="F668" i="10"/>
  <c r="E668" i="10"/>
  <c r="D668" i="10"/>
  <c r="A668" i="10"/>
  <c r="H667" i="10"/>
  <c r="G667" i="10"/>
  <c r="F667" i="10"/>
  <c r="E667" i="10"/>
  <c r="D667" i="10"/>
  <c r="A667" i="10"/>
  <c r="H666" i="10"/>
  <c r="G666" i="10"/>
  <c r="F666" i="10"/>
  <c r="E666" i="10"/>
  <c r="D666" i="10"/>
  <c r="A666" i="10"/>
  <c r="H665" i="10"/>
  <c r="G665" i="10"/>
  <c r="F665" i="10"/>
  <c r="E665" i="10"/>
  <c r="D665" i="10"/>
  <c r="A665" i="10"/>
  <c r="H664" i="10"/>
  <c r="G664" i="10"/>
  <c r="F664" i="10"/>
  <c r="E664" i="10"/>
  <c r="D664" i="10"/>
  <c r="A664" i="10"/>
  <c r="H663" i="10"/>
  <c r="G663" i="10"/>
  <c r="F663" i="10"/>
  <c r="E663" i="10"/>
  <c r="D663" i="10"/>
  <c r="A663" i="10"/>
  <c r="H662" i="10"/>
  <c r="G662" i="10"/>
  <c r="F662" i="10"/>
  <c r="E662" i="10"/>
  <c r="D662" i="10"/>
  <c r="A662" i="10"/>
  <c r="H661" i="10"/>
  <c r="G661" i="10"/>
  <c r="F661" i="10"/>
  <c r="E661" i="10"/>
  <c r="D661" i="10"/>
  <c r="A661" i="10"/>
  <c r="H660" i="10"/>
  <c r="G660" i="10"/>
  <c r="F660" i="10"/>
  <c r="E660" i="10"/>
  <c r="D660" i="10"/>
  <c r="A660" i="10"/>
  <c r="H659" i="10"/>
  <c r="G659" i="10"/>
  <c r="F659" i="10"/>
  <c r="E659" i="10"/>
  <c r="D659" i="10"/>
  <c r="A659" i="10"/>
  <c r="H658" i="10"/>
  <c r="G658" i="10"/>
  <c r="F658" i="10"/>
  <c r="E658" i="10"/>
  <c r="D658" i="10"/>
  <c r="A658" i="10"/>
  <c r="H657" i="10"/>
  <c r="G657" i="10"/>
  <c r="F657" i="10"/>
  <c r="E657" i="10"/>
  <c r="D657" i="10"/>
  <c r="A657" i="10"/>
  <c r="H656" i="10"/>
  <c r="G656" i="10"/>
  <c r="F656" i="10"/>
  <c r="E656" i="10"/>
  <c r="D656" i="10"/>
  <c r="A656" i="10"/>
  <c r="H655" i="10"/>
  <c r="G655" i="10"/>
  <c r="F655" i="10"/>
  <c r="E655" i="10"/>
  <c r="D655" i="10"/>
  <c r="A655" i="10"/>
  <c r="H654" i="10"/>
  <c r="G654" i="10"/>
  <c r="F654" i="10"/>
  <c r="E654" i="10"/>
  <c r="D654" i="10"/>
  <c r="A654" i="10"/>
  <c r="H653" i="10"/>
  <c r="G653" i="10"/>
  <c r="F653" i="10"/>
  <c r="E653" i="10"/>
  <c r="D653" i="10"/>
  <c r="A653" i="10"/>
  <c r="H652" i="10"/>
  <c r="G652" i="10"/>
  <c r="F652" i="10"/>
  <c r="E652" i="10"/>
  <c r="D652" i="10"/>
  <c r="A652" i="10"/>
  <c r="H651" i="10"/>
  <c r="G651" i="10"/>
  <c r="F651" i="10"/>
  <c r="E651" i="10"/>
  <c r="D651" i="10"/>
  <c r="A651" i="10"/>
  <c r="H650" i="10"/>
  <c r="G650" i="10"/>
  <c r="F650" i="10"/>
  <c r="E650" i="10"/>
  <c r="D650" i="10"/>
  <c r="A650" i="10"/>
  <c r="H649" i="10"/>
  <c r="G649" i="10"/>
  <c r="F649" i="10"/>
  <c r="E649" i="10"/>
  <c r="D649" i="10"/>
  <c r="A649" i="10"/>
  <c r="H648" i="10"/>
  <c r="G648" i="10"/>
  <c r="F648" i="10"/>
  <c r="E648" i="10"/>
  <c r="D648" i="10"/>
  <c r="A648" i="10"/>
  <c r="H647" i="10"/>
  <c r="G647" i="10"/>
  <c r="F647" i="10"/>
  <c r="E647" i="10"/>
  <c r="D647" i="10"/>
  <c r="A647" i="10"/>
  <c r="H646" i="10"/>
  <c r="G646" i="10"/>
  <c r="F646" i="10"/>
  <c r="E646" i="10"/>
  <c r="D646" i="10"/>
  <c r="A646" i="10"/>
  <c r="H645" i="10"/>
  <c r="G645" i="10"/>
  <c r="F645" i="10"/>
  <c r="E645" i="10"/>
  <c r="D645" i="10"/>
  <c r="A645" i="10"/>
  <c r="H644" i="10"/>
  <c r="G644" i="10"/>
  <c r="F644" i="10"/>
  <c r="E644" i="10"/>
  <c r="D644" i="10"/>
  <c r="A644" i="10"/>
  <c r="H643" i="10"/>
  <c r="G643" i="10"/>
  <c r="F643" i="10"/>
  <c r="E643" i="10"/>
  <c r="D643" i="10"/>
  <c r="A643" i="10"/>
  <c r="H642" i="10"/>
  <c r="G642" i="10"/>
  <c r="F642" i="10"/>
  <c r="E642" i="10"/>
  <c r="D642" i="10"/>
  <c r="A642" i="10"/>
  <c r="H641" i="10"/>
  <c r="G641" i="10"/>
  <c r="F641" i="10"/>
  <c r="E641" i="10"/>
  <c r="D641" i="10"/>
  <c r="A641" i="10"/>
  <c r="H640" i="10"/>
  <c r="G640" i="10"/>
  <c r="F640" i="10"/>
  <c r="E640" i="10"/>
  <c r="D640" i="10"/>
  <c r="A640" i="10"/>
  <c r="H639" i="10"/>
  <c r="G639" i="10"/>
  <c r="F639" i="10"/>
  <c r="E639" i="10"/>
  <c r="D639" i="10"/>
  <c r="A639" i="10"/>
  <c r="H638" i="10"/>
  <c r="G638" i="10"/>
  <c r="F638" i="10"/>
  <c r="E638" i="10"/>
  <c r="D638" i="10"/>
  <c r="A638" i="10"/>
  <c r="H637" i="10"/>
  <c r="G637" i="10"/>
  <c r="F637" i="10"/>
  <c r="E637" i="10"/>
  <c r="D637" i="10"/>
  <c r="A637" i="10"/>
  <c r="H636" i="10"/>
  <c r="G636" i="10"/>
  <c r="F636" i="10"/>
  <c r="E636" i="10"/>
  <c r="D636" i="10"/>
  <c r="A636" i="10"/>
  <c r="H635" i="10"/>
  <c r="G635" i="10"/>
  <c r="F635" i="10"/>
  <c r="E635" i="10"/>
  <c r="D635" i="10"/>
  <c r="A635" i="10"/>
  <c r="H634" i="10"/>
  <c r="G634" i="10"/>
  <c r="F634" i="10"/>
  <c r="E634" i="10"/>
  <c r="D634" i="10"/>
  <c r="A634" i="10"/>
  <c r="H633" i="10"/>
  <c r="G633" i="10"/>
  <c r="F633" i="10"/>
  <c r="E633" i="10"/>
  <c r="D633" i="10"/>
  <c r="A633" i="10"/>
  <c r="H632" i="10"/>
  <c r="G632" i="10"/>
  <c r="F632" i="10"/>
  <c r="E632" i="10"/>
  <c r="D632" i="10"/>
  <c r="A632" i="10"/>
  <c r="H631" i="10"/>
  <c r="G631" i="10"/>
  <c r="F631" i="10"/>
  <c r="E631" i="10"/>
  <c r="D631" i="10"/>
  <c r="A631" i="10"/>
  <c r="H630" i="10"/>
  <c r="G630" i="10"/>
  <c r="F630" i="10"/>
  <c r="E630" i="10"/>
  <c r="D630" i="10"/>
  <c r="A630" i="10"/>
  <c r="H629" i="10"/>
  <c r="G629" i="10"/>
  <c r="F629" i="10"/>
  <c r="E629" i="10"/>
  <c r="D629" i="10"/>
  <c r="A629" i="10"/>
  <c r="H628" i="10"/>
  <c r="G628" i="10"/>
  <c r="F628" i="10"/>
  <c r="E628" i="10"/>
  <c r="D628" i="10"/>
  <c r="A628" i="10"/>
  <c r="H627" i="10"/>
  <c r="G627" i="10"/>
  <c r="F627" i="10"/>
  <c r="E627" i="10"/>
  <c r="D627" i="10"/>
  <c r="A627" i="10"/>
  <c r="H626" i="10"/>
  <c r="G626" i="10"/>
  <c r="F626" i="10"/>
  <c r="E626" i="10"/>
  <c r="D626" i="10"/>
  <c r="A626" i="10"/>
  <c r="H625" i="10"/>
  <c r="G625" i="10"/>
  <c r="F625" i="10"/>
  <c r="E625" i="10"/>
  <c r="D625" i="10"/>
  <c r="A625" i="10"/>
  <c r="H624" i="10"/>
  <c r="G624" i="10"/>
  <c r="F624" i="10"/>
  <c r="E624" i="10"/>
  <c r="D624" i="10"/>
  <c r="A624" i="10"/>
  <c r="H623" i="10"/>
  <c r="G623" i="10"/>
  <c r="F623" i="10"/>
  <c r="E623" i="10"/>
  <c r="D623" i="10"/>
  <c r="A623" i="10"/>
  <c r="H622" i="10"/>
  <c r="G622" i="10"/>
  <c r="F622" i="10"/>
  <c r="E622" i="10"/>
  <c r="D622" i="10"/>
  <c r="A622" i="10"/>
  <c r="H621" i="10"/>
  <c r="G621" i="10"/>
  <c r="F621" i="10"/>
  <c r="E621" i="10"/>
  <c r="D621" i="10"/>
  <c r="A621" i="10"/>
  <c r="H620" i="10"/>
  <c r="G620" i="10"/>
  <c r="F620" i="10"/>
  <c r="E620" i="10"/>
  <c r="D620" i="10"/>
  <c r="A620" i="10"/>
  <c r="H619" i="10"/>
  <c r="G619" i="10"/>
  <c r="F619" i="10"/>
  <c r="E619" i="10"/>
  <c r="D619" i="10"/>
  <c r="A619" i="10"/>
  <c r="H618" i="10"/>
  <c r="G618" i="10"/>
  <c r="F618" i="10"/>
  <c r="E618" i="10"/>
  <c r="D618" i="10"/>
  <c r="A618" i="10"/>
  <c r="H617" i="10"/>
  <c r="G617" i="10"/>
  <c r="F617" i="10"/>
  <c r="E617" i="10"/>
  <c r="D617" i="10"/>
  <c r="A617" i="10"/>
  <c r="H616" i="10"/>
  <c r="G616" i="10"/>
  <c r="F616" i="10"/>
  <c r="E616" i="10"/>
  <c r="D616" i="10"/>
  <c r="A616" i="10"/>
  <c r="H615" i="10"/>
  <c r="G615" i="10"/>
  <c r="F615" i="10"/>
  <c r="E615" i="10"/>
  <c r="D615" i="10"/>
  <c r="A615" i="10"/>
  <c r="H614" i="10"/>
  <c r="G614" i="10"/>
  <c r="F614" i="10"/>
  <c r="E614" i="10"/>
  <c r="D614" i="10"/>
  <c r="A614" i="10"/>
  <c r="H613" i="10"/>
  <c r="G613" i="10"/>
  <c r="F613" i="10"/>
  <c r="E613" i="10"/>
  <c r="D613" i="10"/>
  <c r="A613" i="10"/>
  <c r="H612" i="10"/>
  <c r="G612" i="10"/>
  <c r="F612" i="10"/>
  <c r="E612" i="10"/>
  <c r="D612" i="10"/>
  <c r="A612" i="10"/>
  <c r="H611" i="10"/>
  <c r="G611" i="10"/>
  <c r="F611" i="10"/>
  <c r="E611" i="10"/>
  <c r="D611" i="10"/>
  <c r="A611" i="10"/>
  <c r="H610" i="10"/>
  <c r="G610" i="10"/>
  <c r="F610" i="10"/>
  <c r="E610" i="10"/>
  <c r="D610" i="10"/>
  <c r="A610" i="10"/>
  <c r="H609" i="10"/>
  <c r="G609" i="10"/>
  <c r="F609" i="10"/>
  <c r="E609" i="10"/>
  <c r="D609" i="10"/>
  <c r="A609" i="10"/>
  <c r="H608" i="10"/>
  <c r="G608" i="10"/>
  <c r="F608" i="10"/>
  <c r="E608" i="10"/>
  <c r="D608" i="10"/>
  <c r="A608" i="10"/>
  <c r="H607" i="10"/>
  <c r="G607" i="10"/>
  <c r="F607" i="10"/>
  <c r="E607" i="10"/>
  <c r="D607" i="10"/>
  <c r="A607" i="10"/>
  <c r="H606" i="10"/>
  <c r="G606" i="10"/>
  <c r="F606" i="10"/>
  <c r="E606" i="10"/>
  <c r="D606" i="10"/>
  <c r="A606" i="10"/>
  <c r="H605" i="10"/>
  <c r="G605" i="10"/>
  <c r="F605" i="10"/>
  <c r="E605" i="10"/>
  <c r="D605" i="10"/>
  <c r="A605" i="10"/>
  <c r="H604" i="10"/>
  <c r="G604" i="10"/>
  <c r="F604" i="10"/>
  <c r="E604" i="10"/>
  <c r="D604" i="10"/>
  <c r="A604" i="10"/>
  <c r="H603" i="10"/>
  <c r="G603" i="10"/>
  <c r="F603" i="10"/>
  <c r="E603" i="10"/>
  <c r="D603" i="10"/>
  <c r="A603" i="10"/>
  <c r="H602" i="10"/>
  <c r="G602" i="10"/>
  <c r="F602" i="10"/>
  <c r="E602" i="10"/>
  <c r="D602" i="10"/>
  <c r="A602" i="10"/>
  <c r="H601" i="10"/>
  <c r="G601" i="10"/>
  <c r="F601" i="10"/>
  <c r="E601" i="10"/>
  <c r="D601" i="10"/>
  <c r="A601" i="10"/>
  <c r="H600" i="10"/>
  <c r="G600" i="10"/>
  <c r="F600" i="10"/>
  <c r="E600" i="10"/>
  <c r="D600" i="10"/>
  <c r="A600" i="10"/>
  <c r="H599" i="10"/>
  <c r="G599" i="10"/>
  <c r="F599" i="10"/>
  <c r="E599" i="10"/>
  <c r="D599" i="10"/>
  <c r="A599" i="10"/>
  <c r="H598" i="10"/>
  <c r="G598" i="10"/>
  <c r="F598" i="10"/>
  <c r="E598" i="10"/>
  <c r="D598" i="10"/>
  <c r="A598" i="10"/>
  <c r="H597" i="10"/>
  <c r="G597" i="10"/>
  <c r="F597" i="10"/>
  <c r="E597" i="10"/>
  <c r="D597" i="10"/>
  <c r="A597" i="10"/>
  <c r="H596" i="10"/>
  <c r="G596" i="10"/>
  <c r="F596" i="10"/>
  <c r="E596" i="10"/>
  <c r="D596" i="10"/>
  <c r="A596" i="10"/>
  <c r="H595" i="10"/>
  <c r="G595" i="10"/>
  <c r="F595" i="10"/>
  <c r="E595" i="10"/>
  <c r="D595" i="10"/>
  <c r="A595" i="10"/>
  <c r="H594" i="10"/>
  <c r="G594" i="10"/>
  <c r="F594" i="10"/>
  <c r="E594" i="10"/>
  <c r="D594" i="10"/>
  <c r="A594" i="10"/>
  <c r="H593" i="10"/>
  <c r="G593" i="10"/>
  <c r="F593" i="10"/>
  <c r="E593" i="10"/>
  <c r="D593" i="10"/>
  <c r="A593" i="10"/>
  <c r="H592" i="10"/>
  <c r="G592" i="10"/>
  <c r="F592" i="10"/>
  <c r="E592" i="10"/>
  <c r="D592" i="10"/>
  <c r="A592" i="10"/>
  <c r="H591" i="10"/>
  <c r="G591" i="10"/>
  <c r="F591" i="10"/>
  <c r="E591" i="10"/>
  <c r="D591" i="10"/>
  <c r="A591" i="10"/>
  <c r="H590" i="10"/>
  <c r="G590" i="10"/>
  <c r="F590" i="10"/>
  <c r="E590" i="10"/>
  <c r="D590" i="10"/>
  <c r="A590" i="10"/>
  <c r="H589" i="10"/>
  <c r="G589" i="10"/>
  <c r="F589" i="10"/>
  <c r="E589" i="10"/>
  <c r="D589" i="10"/>
  <c r="A589" i="10"/>
  <c r="H588" i="10"/>
  <c r="G588" i="10"/>
  <c r="F588" i="10"/>
  <c r="E588" i="10"/>
  <c r="D588" i="10"/>
  <c r="A588" i="10"/>
  <c r="H587" i="10"/>
  <c r="G587" i="10"/>
  <c r="F587" i="10"/>
  <c r="E587" i="10"/>
  <c r="D587" i="10"/>
  <c r="A587" i="10"/>
  <c r="H586" i="10"/>
  <c r="G586" i="10"/>
  <c r="F586" i="10"/>
  <c r="E586" i="10"/>
  <c r="D586" i="10"/>
  <c r="A586" i="10"/>
  <c r="H585" i="10"/>
  <c r="G585" i="10"/>
  <c r="F585" i="10"/>
  <c r="E585" i="10"/>
  <c r="D585" i="10"/>
  <c r="A585" i="10"/>
  <c r="H584" i="10"/>
  <c r="G584" i="10"/>
  <c r="F584" i="10"/>
  <c r="E584" i="10"/>
  <c r="D584" i="10"/>
  <c r="A584" i="10"/>
  <c r="H583" i="10"/>
  <c r="G583" i="10"/>
  <c r="F583" i="10"/>
  <c r="E583" i="10"/>
  <c r="D583" i="10"/>
  <c r="A583" i="10"/>
  <c r="H582" i="10"/>
  <c r="G582" i="10"/>
  <c r="F582" i="10"/>
  <c r="E582" i="10"/>
  <c r="D582" i="10"/>
  <c r="A582" i="10"/>
  <c r="H581" i="10"/>
  <c r="G581" i="10"/>
  <c r="F581" i="10"/>
  <c r="E581" i="10"/>
  <c r="D581" i="10"/>
  <c r="A581" i="10"/>
  <c r="H580" i="10"/>
  <c r="G580" i="10"/>
  <c r="F580" i="10"/>
  <c r="E580" i="10"/>
  <c r="D580" i="10"/>
  <c r="A580" i="10"/>
  <c r="H579" i="10"/>
  <c r="G579" i="10"/>
  <c r="F579" i="10"/>
  <c r="E579" i="10"/>
  <c r="D579" i="10"/>
  <c r="A579" i="10"/>
  <c r="H578" i="10"/>
  <c r="G578" i="10"/>
  <c r="F578" i="10"/>
  <c r="E578" i="10"/>
  <c r="D578" i="10"/>
  <c r="A578" i="10"/>
  <c r="H577" i="10"/>
  <c r="G577" i="10"/>
  <c r="F577" i="10"/>
  <c r="E577" i="10"/>
  <c r="D577" i="10"/>
  <c r="A577" i="10"/>
  <c r="H576" i="10"/>
  <c r="G576" i="10"/>
  <c r="F576" i="10"/>
  <c r="E576" i="10"/>
  <c r="D576" i="10"/>
  <c r="A576" i="10"/>
  <c r="H575" i="10"/>
  <c r="G575" i="10"/>
  <c r="F575" i="10"/>
  <c r="E575" i="10"/>
  <c r="D575" i="10"/>
  <c r="A575" i="10"/>
  <c r="H574" i="10"/>
  <c r="G574" i="10"/>
  <c r="F574" i="10"/>
  <c r="E574" i="10"/>
  <c r="D574" i="10"/>
  <c r="A574" i="10"/>
  <c r="H573" i="10"/>
  <c r="G573" i="10"/>
  <c r="F573" i="10"/>
  <c r="E573" i="10"/>
  <c r="D573" i="10"/>
  <c r="A573" i="10"/>
  <c r="H572" i="10"/>
  <c r="G572" i="10"/>
  <c r="F572" i="10"/>
  <c r="E572" i="10"/>
  <c r="D572" i="10"/>
  <c r="A572" i="10"/>
  <c r="H571" i="10"/>
  <c r="G571" i="10"/>
  <c r="F571" i="10"/>
  <c r="E571" i="10"/>
  <c r="D571" i="10"/>
  <c r="A571" i="10"/>
  <c r="H570" i="10"/>
  <c r="G570" i="10"/>
  <c r="F570" i="10"/>
  <c r="E570" i="10"/>
  <c r="D570" i="10"/>
  <c r="A570" i="10"/>
  <c r="H569" i="10"/>
  <c r="G569" i="10"/>
  <c r="F569" i="10"/>
  <c r="E569" i="10"/>
  <c r="D569" i="10"/>
  <c r="A569" i="10"/>
  <c r="H568" i="10"/>
  <c r="G568" i="10"/>
  <c r="F568" i="10"/>
  <c r="E568" i="10"/>
  <c r="D568" i="10"/>
  <c r="A568" i="10"/>
  <c r="H567" i="10"/>
  <c r="G567" i="10"/>
  <c r="F567" i="10"/>
  <c r="E567" i="10"/>
  <c r="D567" i="10"/>
  <c r="A567" i="10"/>
  <c r="H566" i="10"/>
  <c r="G566" i="10"/>
  <c r="F566" i="10"/>
  <c r="E566" i="10"/>
  <c r="D566" i="10"/>
  <c r="A566" i="10"/>
  <c r="H565" i="10"/>
  <c r="G565" i="10"/>
  <c r="F565" i="10"/>
  <c r="E565" i="10"/>
  <c r="D565" i="10"/>
  <c r="A565" i="10"/>
  <c r="H564" i="10"/>
  <c r="G564" i="10"/>
  <c r="F564" i="10"/>
  <c r="E564" i="10"/>
  <c r="D564" i="10"/>
  <c r="A564" i="10"/>
  <c r="H563" i="10"/>
  <c r="G563" i="10"/>
  <c r="F563" i="10"/>
  <c r="E563" i="10"/>
  <c r="D563" i="10"/>
  <c r="A563" i="10"/>
  <c r="H562" i="10"/>
  <c r="G562" i="10"/>
  <c r="F562" i="10"/>
  <c r="E562" i="10"/>
  <c r="D562" i="10"/>
  <c r="A562" i="10"/>
  <c r="H561" i="10"/>
  <c r="G561" i="10"/>
  <c r="F561" i="10"/>
  <c r="E561" i="10"/>
  <c r="D561" i="10"/>
  <c r="A561" i="10"/>
  <c r="H560" i="10"/>
  <c r="G560" i="10"/>
  <c r="F560" i="10"/>
  <c r="E560" i="10"/>
  <c r="D560" i="10"/>
  <c r="A560" i="10"/>
  <c r="H559" i="10"/>
  <c r="G559" i="10"/>
  <c r="F559" i="10"/>
  <c r="E559" i="10"/>
  <c r="D559" i="10"/>
  <c r="A559" i="10"/>
  <c r="H558" i="10"/>
  <c r="G558" i="10"/>
  <c r="F558" i="10"/>
  <c r="E558" i="10"/>
  <c r="D558" i="10"/>
  <c r="A558" i="10"/>
  <c r="H557" i="10"/>
  <c r="G557" i="10"/>
  <c r="F557" i="10"/>
  <c r="E557" i="10"/>
  <c r="D557" i="10"/>
  <c r="A557" i="10"/>
  <c r="H556" i="10"/>
  <c r="G556" i="10"/>
  <c r="F556" i="10"/>
  <c r="E556" i="10"/>
  <c r="D556" i="10"/>
  <c r="A556" i="10"/>
  <c r="H555" i="10"/>
  <c r="G555" i="10"/>
  <c r="F555" i="10"/>
  <c r="E555" i="10"/>
  <c r="D555" i="10"/>
  <c r="A555" i="10"/>
  <c r="H554" i="10"/>
  <c r="G554" i="10"/>
  <c r="F554" i="10"/>
  <c r="E554" i="10"/>
  <c r="D554" i="10"/>
  <c r="A554" i="10"/>
  <c r="H553" i="10"/>
  <c r="G553" i="10"/>
  <c r="F553" i="10"/>
  <c r="E553" i="10"/>
  <c r="D553" i="10"/>
  <c r="A553" i="10"/>
  <c r="H552" i="10"/>
  <c r="G552" i="10"/>
  <c r="F552" i="10"/>
  <c r="E552" i="10"/>
  <c r="D552" i="10"/>
  <c r="A552" i="10"/>
  <c r="H551" i="10"/>
  <c r="G551" i="10"/>
  <c r="F551" i="10"/>
  <c r="E551" i="10"/>
  <c r="D551" i="10"/>
  <c r="A551" i="10"/>
  <c r="H550" i="10"/>
  <c r="G550" i="10"/>
  <c r="F550" i="10"/>
  <c r="E550" i="10"/>
  <c r="D550" i="10"/>
  <c r="A550" i="10"/>
  <c r="H549" i="10"/>
  <c r="G549" i="10"/>
  <c r="F549" i="10"/>
  <c r="E549" i="10"/>
  <c r="D549" i="10"/>
  <c r="A549" i="10"/>
  <c r="H548" i="10"/>
  <c r="G548" i="10"/>
  <c r="F548" i="10"/>
  <c r="E548" i="10"/>
  <c r="D548" i="10"/>
  <c r="A548" i="10"/>
  <c r="H547" i="10"/>
  <c r="G547" i="10"/>
  <c r="F547" i="10"/>
  <c r="E547" i="10"/>
  <c r="D547" i="10"/>
  <c r="A547" i="10"/>
  <c r="H546" i="10"/>
  <c r="G546" i="10"/>
  <c r="F546" i="10"/>
  <c r="E546" i="10"/>
  <c r="D546" i="10"/>
  <c r="A546" i="10"/>
  <c r="H545" i="10"/>
  <c r="G545" i="10"/>
  <c r="F545" i="10"/>
  <c r="E545" i="10"/>
  <c r="D545" i="10"/>
  <c r="A545" i="10"/>
  <c r="H544" i="10"/>
  <c r="G544" i="10"/>
  <c r="F544" i="10"/>
  <c r="E544" i="10"/>
  <c r="D544" i="10"/>
  <c r="A544" i="10"/>
  <c r="H543" i="10"/>
  <c r="G543" i="10"/>
  <c r="F543" i="10"/>
  <c r="E543" i="10"/>
  <c r="D543" i="10"/>
  <c r="A543" i="10"/>
  <c r="H542" i="10"/>
  <c r="G542" i="10"/>
  <c r="F542" i="10"/>
  <c r="E542" i="10"/>
  <c r="D542" i="10"/>
  <c r="A542" i="10"/>
  <c r="H541" i="10"/>
  <c r="G541" i="10"/>
  <c r="F541" i="10"/>
  <c r="E541" i="10"/>
  <c r="D541" i="10"/>
  <c r="A541" i="10"/>
  <c r="H540" i="10"/>
  <c r="G540" i="10"/>
  <c r="F540" i="10"/>
  <c r="E540" i="10"/>
  <c r="D540" i="10"/>
  <c r="A540" i="10"/>
  <c r="H539" i="10"/>
  <c r="G539" i="10"/>
  <c r="F539" i="10"/>
  <c r="E539" i="10"/>
  <c r="D539" i="10"/>
  <c r="A539" i="10"/>
  <c r="H538" i="10"/>
  <c r="G538" i="10"/>
  <c r="F538" i="10"/>
  <c r="E538" i="10"/>
  <c r="D538" i="10"/>
  <c r="A538" i="10"/>
  <c r="H537" i="10"/>
  <c r="G537" i="10"/>
  <c r="F537" i="10"/>
  <c r="E537" i="10"/>
  <c r="D537" i="10"/>
  <c r="A537" i="10"/>
  <c r="H536" i="10"/>
  <c r="G536" i="10"/>
  <c r="F536" i="10"/>
  <c r="E536" i="10"/>
  <c r="D536" i="10"/>
  <c r="A536" i="10"/>
  <c r="H535" i="10"/>
  <c r="G535" i="10"/>
  <c r="F535" i="10"/>
  <c r="E535" i="10"/>
  <c r="D535" i="10"/>
  <c r="A535" i="10"/>
  <c r="H534" i="10"/>
  <c r="G534" i="10"/>
  <c r="F534" i="10"/>
  <c r="E534" i="10"/>
  <c r="D534" i="10"/>
  <c r="A534" i="10"/>
  <c r="H533" i="10"/>
  <c r="G533" i="10"/>
  <c r="F533" i="10"/>
  <c r="E533" i="10"/>
  <c r="D533" i="10"/>
  <c r="A533" i="10"/>
  <c r="H532" i="10"/>
  <c r="G532" i="10"/>
  <c r="F532" i="10"/>
  <c r="E532" i="10"/>
  <c r="D532" i="10"/>
  <c r="A532" i="10"/>
  <c r="H531" i="10"/>
  <c r="G531" i="10"/>
  <c r="F531" i="10"/>
  <c r="E531" i="10"/>
  <c r="D531" i="10"/>
  <c r="A531" i="10"/>
  <c r="H530" i="10"/>
  <c r="G530" i="10"/>
  <c r="F530" i="10"/>
  <c r="E530" i="10"/>
  <c r="D530" i="10"/>
  <c r="A530" i="10"/>
  <c r="H529" i="10"/>
  <c r="G529" i="10"/>
  <c r="F529" i="10"/>
  <c r="E529" i="10"/>
  <c r="D529" i="10"/>
  <c r="A529" i="10"/>
  <c r="H528" i="10"/>
  <c r="G528" i="10"/>
  <c r="F528" i="10"/>
  <c r="E528" i="10"/>
  <c r="D528" i="10"/>
  <c r="A528" i="10"/>
  <c r="H527" i="10"/>
  <c r="G527" i="10"/>
  <c r="F527" i="10"/>
  <c r="E527" i="10"/>
  <c r="D527" i="10"/>
  <c r="A527" i="10"/>
  <c r="H526" i="10"/>
  <c r="G526" i="10"/>
  <c r="F526" i="10"/>
  <c r="E526" i="10"/>
  <c r="D526" i="10"/>
  <c r="A526" i="10"/>
  <c r="H525" i="10"/>
  <c r="G525" i="10"/>
  <c r="F525" i="10"/>
  <c r="E525" i="10"/>
  <c r="D525" i="10"/>
  <c r="A525" i="10"/>
  <c r="H524" i="10"/>
  <c r="G524" i="10"/>
  <c r="F524" i="10"/>
  <c r="E524" i="10"/>
  <c r="D524" i="10"/>
  <c r="A524" i="10"/>
  <c r="H523" i="10"/>
  <c r="G523" i="10"/>
  <c r="F523" i="10"/>
  <c r="E523" i="10"/>
  <c r="D523" i="10"/>
  <c r="A523" i="10"/>
  <c r="H522" i="10"/>
  <c r="G522" i="10"/>
  <c r="F522" i="10"/>
  <c r="E522" i="10"/>
  <c r="D522" i="10"/>
  <c r="A522" i="10"/>
  <c r="H521" i="10"/>
  <c r="G521" i="10"/>
  <c r="F521" i="10"/>
  <c r="E521" i="10"/>
  <c r="D521" i="10"/>
  <c r="A521" i="10"/>
  <c r="H520" i="10"/>
  <c r="G520" i="10"/>
  <c r="F520" i="10"/>
  <c r="E520" i="10"/>
  <c r="D520" i="10"/>
  <c r="A520" i="10"/>
  <c r="H519" i="10"/>
  <c r="G519" i="10"/>
  <c r="F519" i="10"/>
  <c r="E519" i="10"/>
  <c r="D519" i="10"/>
  <c r="A519" i="10"/>
  <c r="H518" i="10"/>
  <c r="G518" i="10"/>
  <c r="F518" i="10"/>
  <c r="E518" i="10"/>
  <c r="D518" i="10"/>
  <c r="A518" i="10"/>
  <c r="H517" i="10"/>
  <c r="G517" i="10"/>
  <c r="F517" i="10"/>
  <c r="E517" i="10"/>
  <c r="D517" i="10"/>
  <c r="A517" i="10"/>
  <c r="H516" i="10"/>
  <c r="G516" i="10"/>
  <c r="F516" i="10"/>
  <c r="E516" i="10"/>
  <c r="D516" i="10"/>
  <c r="A516" i="10"/>
  <c r="H515" i="10"/>
  <c r="G515" i="10"/>
  <c r="F515" i="10"/>
  <c r="E515" i="10"/>
  <c r="D515" i="10"/>
  <c r="A515" i="10"/>
  <c r="H514" i="10"/>
  <c r="G514" i="10"/>
  <c r="F514" i="10"/>
  <c r="E514" i="10"/>
  <c r="D514" i="10"/>
  <c r="A514" i="10"/>
  <c r="H513" i="10"/>
  <c r="G513" i="10"/>
  <c r="F513" i="10"/>
  <c r="E513" i="10"/>
  <c r="D513" i="10"/>
  <c r="A513" i="10"/>
  <c r="H512" i="10"/>
  <c r="G512" i="10"/>
  <c r="F512" i="10"/>
  <c r="E512" i="10"/>
  <c r="D512" i="10"/>
  <c r="A512" i="10"/>
  <c r="H511" i="10"/>
  <c r="G511" i="10"/>
  <c r="F511" i="10"/>
  <c r="E511" i="10"/>
  <c r="D511" i="10"/>
  <c r="A511" i="10"/>
  <c r="H510" i="10"/>
  <c r="G510" i="10"/>
  <c r="F510" i="10"/>
  <c r="E510" i="10"/>
  <c r="D510" i="10"/>
  <c r="A510" i="10"/>
  <c r="H509" i="10"/>
  <c r="G509" i="10"/>
  <c r="F509" i="10"/>
  <c r="E509" i="10"/>
  <c r="D509" i="10"/>
  <c r="A509" i="10"/>
  <c r="H508" i="10"/>
  <c r="G508" i="10"/>
  <c r="F508" i="10"/>
  <c r="E508" i="10"/>
  <c r="D508" i="10"/>
  <c r="A508" i="10"/>
  <c r="H507" i="10"/>
  <c r="G507" i="10"/>
  <c r="F507" i="10"/>
  <c r="E507" i="10"/>
  <c r="D507" i="10"/>
  <c r="A507" i="10"/>
  <c r="H506" i="10"/>
  <c r="G506" i="10"/>
  <c r="F506" i="10"/>
  <c r="E506" i="10"/>
  <c r="D506" i="10"/>
  <c r="A506" i="10"/>
  <c r="H505" i="10"/>
  <c r="G505" i="10"/>
  <c r="F505" i="10"/>
  <c r="E505" i="10"/>
  <c r="D505" i="10"/>
  <c r="A505" i="10"/>
  <c r="H504" i="10"/>
  <c r="G504" i="10"/>
  <c r="F504" i="10"/>
  <c r="E504" i="10"/>
  <c r="D504" i="10"/>
  <c r="A504" i="10"/>
  <c r="H503" i="10"/>
  <c r="G503" i="10"/>
  <c r="F503" i="10"/>
  <c r="E503" i="10"/>
  <c r="D503" i="10"/>
  <c r="A503" i="10"/>
  <c r="H502" i="10"/>
  <c r="G502" i="10"/>
  <c r="F502" i="10"/>
  <c r="E502" i="10"/>
  <c r="D502" i="10"/>
  <c r="A502" i="10"/>
  <c r="H501" i="10"/>
  <c r="G501" i="10"/>
  <c r="F501" i="10"/>
  <c r="E501" i="10"/>
  <c r="D501" i="10"/>
  <c r="A501" i="10"/>
  <c r="H500" i="10"/>
  <c r="G500" i="10"/>
  <c r="F500" i="10"/>
  <c r="E500" i="10"/>
  <c r="D500" i="10"/>
  <c r="A500" i="10"/>
  <c r="H499" i="10"/>
  <c r="G499" i="10"/>
  <c r="F499" i="10"/>
  <c r="E499" i="10"/>
  <c r="D499" i="10"/>
  <c r="A499" i="10"/>
  <c r="H498" i="10"/>
  <c r="G498" i="10"/>
  <c r="F498" i="10"/>
  <c r="E498" i="10"/>
  <c r="D498" i="10"/>
  <c r="A498" i="10"/>
  <c r="H497" i="10"/>
  <c r="G497" i="10"/>
  <c r="F497" i="10"/>
  <c r="E497" i="10"/>
  <c r="D497" i="10"/>
  <c r="A497" i="10"/>
  <c r="H496" i="10"/>
  <c r="G496" i="10"/>
  <c r="F496" i="10"/>
  <c r="E496" i="10"/>
  <c r="D496" i="10"/>
  <c r="A496" i="10"/>
  <c r="H495" i="10"/>
  <c r="G495" i="10"/>
  <c r="F495" i="10"/>
  <c r="E495" i="10"/>
  <c r="D495" i="10"/>
  <c r="A495" i="10"/>
  <c r="H494" i="10"/>
  <c r="G494" i="10"/>
  <c r="F494" i="10"/>
  <c r="E494" i="10"/>
  <c r="D494" i="10"/>
  <c r="A494" i="10"/>
  <c r="H493" i="10"/>
  <c r="G493" i="10"/>
  <c r="F493" i="10"/>
  <c r="E493" i="10"/>
  <c r="D493" i="10"/>
  <c r="A493" i="10"/>
  <c r="H492" i="10"/>
  <c r="G492" i="10"/>
  <c r="F492" i="10"/>
  <c r="E492" i="10"/>
  <c r="D492" i="10"/>
  <c r="A492" i="10"/>
  <c r="H491" i="10"/>
  <c r="G491" i="10"/>
  <c r="F491" i="10"/>
  <c r="E491" i="10"/>
  <c r="D491" i="10"/>
  <c r="A491" i="10"/>
  <c r="H490" i="10"/>
  <c r="G490" i="10"/>
  <c r="F490" i="10"/>
  <c r="E490" i="10"/>
  <c r="D490" i="10"/>
  <c r="A490" i="10"/>
  <c r="H489" i="10"/>
  <c r="G489" i="10"/>
  <c r="F489" i="10"/>
  <c r="E489" i="10"/>
  <c r="D489" i="10"/>
  <c r="A489" i="10"/>
  <c r="H488" i="10"/>
  <c r="G488" i="10"/>
  <c r="F488" i="10"/>
  <c r="E488" i="10"/>
  <c r="D488" i="10"/>
  <c r="A488" i="10"/>
  <c r="H487" i="10"/>
  <c r="G487" i="10"/>
  <c r="F487" i="10"/>
  <c r="E487" i="10"/>
  <c r="D487" i="10"/>
  <c r="A487" i="10"/>
  <c r="H486" i="10"/>
  <c r="G486" i="10"/>
  <c r="F486" i="10"/>
  <c r="E486" i="10"/>
  <c r="D486" i="10"/>
  <c r="A486" i="10"/>
  <c r="H485" i="10"/>
  <c r="G485" i="10"/>
  <c r="F485" i="10"/>
  <c r="E485" i="10"/>
  <c r="D485" i="10"/>
  <c r="A485" i="10"/>
  <c r="H484" i="10"/>
  <c r="G484" i="10"/>
  <c r="F484" i="10"/>
  <c r="E484" i="10"/>
  <c r="D484" i="10"/>
  <c r="A484" i="10"/>
  <c r="H483" i="10"/>
  <c r="G483" i="10"/>
  <c r="F483" i="10"/>
  <c r="E483" i="10"/>
  <c r="D483" i="10"/>
  <c r="A483" i="10"/>
  <c r="H482" i="10"/>
  <c r="G482" i="10"/>
  <c r="F482" i="10"/>
  <c r="E482" i="10"/>
  <c r="D482" i="10"/>
  <c r="A482" i="10"/>
  <c r="H481" i="10"/>
  <c r="G481" i="10"/>
  <c r="F481" i="10"/>
  <c r="E481" i="10"/>
  <c r="D481" i="10"/>
  <c r="A481" i="10"/>
  <c r="H480" i="10"/>
  <c r="G480" i="10"/>
  <c r="F480" i="10"/>
  <c r="E480" i="10"/>
  <c r="D480" i="10"/>
  <c r="A480" i="10"/>
  <c r="H479" i="10"/>
  <c r="G479" i="10"/>
  <c r="F479" i="10"/>
  <c r="E479" i="10"/>
  <c r="D479" i="10"/>
  <c r="A479" i="10"/>
  <c r="H478" i="10"/>
  <c r="G478" i="10"/>
  <c r="F478" i="10"/>
  <c r="E478" i="10"/>
  <c r="D478" i="10"/>
  <c r="A478" i="10"/>
  <c r="H477" i="10"/>
  <c r="G477" i="10"/>
  <c r="F477" i="10"/>
  <c r="E477" i="10"/>
  <c r="D477" i="10"/>
  <c r="A477" i="10"/>
  <c r="H476" i="10"/>
  <c r="G476" i="10"/>
  <c r="F476" i="10"/>
  <c r="E476" i="10"/>
  <c r="D476" i="10"/>
  <c r="A476" i="10"/>
  <c r="H475" i="10"/>
  <c r="G475" i="10"/>
  <c r="F475" i="10"/>
  <c r="E475" i="10"/>
  <c r="D475" i="10"/>
  <c r="A475" i="10"/>
  <c r="H474" i="10"/>
  <c r="G474" i="10"/>
  <c r="F474" i="10"/>
  <c r="E474" i="10"/>
  <c r="D474" i="10"/>
  <c r="A474" i="10"/>
  <c r="H473" i="10"/>
  <c r="G473" i="10"/>
  <c r="F473" i="10"/>
  <c r="E473" i="10"/>
  <c r="D473" i="10"/>
  <c r="A473" i="10"/>
  <c r="H472" i="10"/>
  <c r="G472" i="10"/>
  <c r="F472" i="10"/>
  <c r="E472" i="10"/>
  <c r="D472" i="10"/>
  <c r="A472" i="10"/>
  <c r="H471" i="10"/>
  <c r="G471" i="10"/>
  <c r="F471" i="10"/>
  <c r="E471" i="10"/>
  <c r="D471" i="10"/>
  <c r="A471" i="10"/>
  <c r="H470" i="10"/>
  <c r="G470" i="10"/>
  <c r="F470" i="10"/>
  <c r="E470" i="10"/>
  <c r="D470" i="10"/>
  <c r="A470" i="10"/>
  <c r="H469" i="10"/>
  <c r="G469" i="10"/>
  <c r="F469" i="10"/>
  <c r="E469" i="10"/>
  <c r="D469" i="10"/>
  <c r="A469" i="10"/>
  <c r="H468" i="10"/>
  <c r="G468" i="10"/>
  <c r="F468" i="10"/>
  <c r="E468" i="10"/>
  <c r="D468" i="10"/>
  <c r="A468" i="10"/>
  <c r="H467" i="10"/>
  <c r="G467" i="10"/>
  <c r="F467" i="10"/>
  <c r="E467" i="10"/>
  <c r="D467" i="10"/>
  <c r="A467" i="10"/>
  <c r="H466" i="10"/>
  <c r="G466" i="10"/>
  <c r="F466" i="10"/>
  <c r="E466" i="10"/>
  <c r="D466" i="10"/>
  <c r="A466" i="10"/>
  <c r="H465" i="10"/>
  <c r="G465" i="10"/>
  <c r="F465" i="10"/>
  <c r="E465" i="10"/>
  <c r="D465" i="10"/>
  <c r="A465" i="10"/>
  <c r="H464" i="10"/>
  <c r="G464" i="10"/>
  <c r="F464" i="10"/>
  <c r="E464" i="10"/>
  <c r="D464" i="10"/>
  <c r="A464" i="10"/>
  <c r="H463" i="10"/>
  <c r="G463" i="10"/>
  <c r="F463" i="10"/>
  <c r="E463" i="10"/>
  <c r="D463" i="10"/>
  <c r="A463" i="10"/>
  <c r="H462" i="10"/>
  <c r="G462" i="10"/>
  <c r="F462" i="10"/>
  <c r="E462" i="10"/>
  <c r="D462" i="10"/>
  <c r="A462" i="10"/>
  <c r="H461" i="10"/>
  <c r="G461" i="10"/>
  <c r="F461" i="10"/>
  <c r="E461" i="10"/>
  <c r="D461" i="10"/>
  <c r="A461" i="10"/>
  <c r="H460" i="10"/>
  <c r="G460" i="10"/>
  <c r="F460" i="10"/>
  <c r="E460" i="10"/>
  <c r="D460" i="10"/>
  <c r="A460" i="10"/>
  <c r="H459" i="10"/>
  <c r="G459" i="10"/>
  <c r="F459" i="10"/>
  <c r="E459" i="10"/>
  <c r="D459" i="10"/>
  <c r="A459" i="10"/>
  <c r="H458" i="10"/>
  <c r="G458" i="10"/>
  <c r="F458" i="10"/>
  <c r="E458" i="10"/>
  <c r="D458" i="10"/>
  <c r="A458" i="10"/>
  <c r="H457" i="10"/>
  <c r="G457" i="10"/>
  <c r="F457" i="10"/>
  <c r="E457" i="10"/>
  <c r="D457" i="10"/>
  <c r="A457" i="10"/>
  <c r="H456" i="10"/>
  <c r="G456" i="10"/>
  <c r="F456" i="10"/>
  <c r="E456" i="10"/>
  <c r="D456" i="10"/>
  <c r="A456" i="10"/>
  <c r="H455" i="10"/>
  <c r="G455" i="10"/>
  <c r="F455" i="10"/>
  <c r="E455" i="10"/>
  <c r="D455" i="10"/>
  <c r="A455" i="10"/>
  <c r="H454" i="10"/>
  <c r="G454" i="10"/>
  <c r="F454" i="10"/>
  <c r="E454" i="10"/>
  <c r="D454" i="10"/>
  <c r="A454" i="10"/>
  <c r="H453" i="10"/>
  <c r="G453" i="10"/>
  <c r="F453" i="10"/>
  <c r="E453" i="10"/>
  <c r="D453" i="10"/>
  <c r="A453" i="10"/>
  <c r="H452" i="10"/>
  <c r="G452" i="10"/>
  <c r="F452" i="10"/>
  <c r="E452" i="10"/>
  <c r="D452" i="10"/>
  <c r="A452" i="10"/>
  <c r="H451" i="10"/>
  <c r="G451" i="10"/>
  <c r="F451" i="10"/>
  <c r="E451" i="10"/>
  <c r="D451" i="10"/>
  <c r="A451" i="10"/>
  <c r="H450" i="10"/>
  <c r="G450" i="10"/>
  <c r="F450" i="10"/>
  <c r="E450" i="10"/>
  <c r="D450" i="10"/>
  <c r="A450" i="10"/>
  <c r="H449" i="10"/>
  <c r="G449" i="10"/>
  <c r="F449" i="10"/>
  <c r="E449" i="10"/>
  <c r="D449" i="10"/>
  <c r="A449" i="10"/>
  <c r="H448" i="10"/>
  <c r="G448" i="10"/>
  <c r="F448" i="10"/>
  <c r="E448" i="10"/>
  <c r="D448" i="10"/>
  <c r="A448" i="10"/>
  <c r="H447" i="10"/>
  <c r="G447" i="10"/>
  <c r="F447" i="10"/>
  <c r="E447" i="10"/>
  <c r="D447" i="10"/>
  <c r="A447" i="10"/>
  <c r="H446" i="10"/>
  <c r="G446" i="10"/>
  <c r="F446" i="10"/>
  <c r="E446" i="10"/>
  <c r="D446" i="10"/>
  <c r="A446" i="10"/>
  <c r="H445" i="10"/>
  <c r="G445" i="10"/>
  <c r="F445" i="10"/>
  <c r="E445" i="10"/>
  <c r="D445" i="10"/>
  <c r="A445" i="10"/>
  <c r="H444" i="10"/>
  <c r="G444" i="10"/>
  <c r="F444" i="10"/>
  <c r="E444" i="10"/>
  <c r="D444" i="10"/>
  <c r="A444" i="10"/>
  <c r="H443" i="10"/>
  <c r="G443" i="10"/>
  <c r="F443" i="10"/>
  <c r="E443" i="10"/>
  <c r="D443" i="10"/>
  <c r="A443" i="10"/>
  <c r="H442" i="10"/>
  <c r="G442" i="10"/>
  <c r="F442" i="10"/>
  <c r="E442" i="10"/>
  <c r="D442" i="10"/>
  <c r="A442" i="10"/>
  <c r="H441" i="10"/>
  <c r="G441" i="10"/>
  <c r="F441" i="10"/>
  <c r="E441" i="10"/>
  <c r="D441" i="10"/>
  <c r="A441" i="10"/>
  <c r="H440" i="10"/>
  <c r="G440" i="10"/>
  <c r="F440" i="10"/>
  <c r="E440" i="10"/>
  <c r="D440" i="10"/>
  <c r="A440" i="10"/>
  <c r="H439" i="10"/>
  <c r="G439" i="10"/>
  <c r="F439" i="10"/>
  <c r="E439" i="10"/>
  <c r="D439" i="10"/>
  <c r="A439" i="10"/>
  <c r="H438" i="10"/>
  <c r="G438" i="10"/>
  <c r="F438" i="10"/>
  <c r="E438" i="10"/>
  <c r="D438" i="10"/>
  <c r="A438" i="10"/>
  <c r="H437" i="10"/>
  <c r="G437" i="10"/>
  <c r="F437" i="10"/>
  <c r="E437" i="10"/>
  <c r="D437" i="10"/>
  <c r="A437" i="10"/>
  <c r="H436" i="10"/>
  <c r="G436" i="10"/>
  <c r="F436" i="10"/>
  <c r="E436" i="10"/>
  <c r="D436" i="10"/>
  <c r="A436" i="10"/>
  <c r="H435" i="10"/>
  <c r="G435" i="10"/>
  <c r="F435" i="10"/>
  <c r="E435" i="10"/>
  <c r="D435" i="10"/>
  <c r="A435" i="10"/>
  <c r="H434" i="10"/>
  <c r="G434" i="10"/>
  <c r="F434" i="10"/>
  <c r="E434" i="10"/>
  <c r="D434" i="10"/>
  <c r="A434" i="10"/>
  <c r="H433" i="10"/>
  <c r="G433" i="10"/>
  <c r="F433" i="10"/>
  <c r="E433" i="10"/>
  <c r="D433" i="10"/>
  <c r="A433" i="10"/>
  <c r="H432" i="10"/>
  <c r="G432" i="10"/>
  <c r="F432" i="10"/>
  <c r="E432" i="10"/>
  <c r="D432" i="10"/>
  <c r="A432" i="10"/>
  <c r="H431" i="10"/>
  <c r="G431" i="10"/>
  <c r="F431" i="10"/>
  <c r="E431" i="10"/>
  <c r="D431" i="10"/>
  <c r="A431" i="10"/>
  <c r="H430" i="10"/>
  <c r="G430" i="10"/>
  <c r="F430" i="10"/>
  <c r="E430" i="10"/>
  <c r="D430" i="10"/>
  <c r="A430" i="10"/>
  <c r="H429" i="10"/>
  <c r="G429" i="10"/>
  <c r="F429" i="10"/>
  <c r="E429" i="10"/>
  <c r="D429" i="10"/>
  <c r="A429" i="10"/>
  <c r="H428" i="10"/>
  <c r="G428" i="10"/>
  <c r="F428" i="10"/>
  <c r="E428" i="10"/>
  <c r="D428" i="10"/>
  <c r="A428" i="10"/>
  <c r="H427" i="10"/>
  <c r="G427" i="10"/>
  <c r="F427" i="10"/>
  <c r="E427" i="10"/>
  <c r="D427" i="10"/>
  <c r="A427" i="10"/>
  <c r="H426" i="10"/>
  <c r="G426" i="10"/>
  <c r="F426" i="10"/>
  <c r="E426" i="10"/>
  <c r="D426" i="10"/>
  <c r="A426" i="10"/>
  <c r="H425" i="10"/>
  <c r="G425" i="10"/>
  <c r="F425" i="10"/>
  <c r="E425" i="10"/>
  <c r="D425" i="10"/>
  <c r="A425" i="10"/>
  <c r="H424" i="10"/>
  <c r="G424" i="10"/>
  <c r="F424" i="10"/>
  <c r="E424" i="10"/>
  <c r="D424" i="10"/>
  <c r="A424" i="10"/>
  <c r="H423" i="10"/>
  <c r="G423" i="10"/>
  <c r="F423" i="10"/>
  <c r="E423" i="10"/>
  <c r="D423" i="10"/>
  <c r="A423" i="10"/>
  <c r="H422" i="10"/>
  <c r="G422" i="10"/>
  <c r="F422" i="10"/>
  <c r="E422" i="10"/>
  <c r="D422" i="10"/>
  <c r="A422" i="10"/>
  <c r="H421" i="10"/>
  <c r="G421" i="10"/>
  <c r="F421" i="10"/>
  <c r="E421" i="10"/>
  <c r="D421" i="10"/>
  <c r="A421" i="10"/>
  <c r="H420" i="10"/>
  <c r="G420" i="10"/>
  <c r="F420" i="10"/>
  <c r="E420" i="10"/>
  <c r="D420" i="10"/>
  <c r="A420" i="10"/>
  <c r="H419" i="10"/>
  <c r="G419" i="10"/>
  <c r="F419" i="10"/>
  <c r="E419" i="10"/>
  <c r="D419" i="10"/>
  <c r="A419" i="10"/>
  <c r="H418" i="10"/>
  <c r="G418" i="10"/>
  <c r="F418" i="10"/>
  <c r="E418" i="10"/>
  <c r="D418" i="10"/>
  <c r="A418" i="10"/>
  <c r="H417" i="10"/>
  <c r="G417" i="10"/>
  <c r="F417" i="10"/>
  <c r="E417" i="10"/>
  <c r="D417" i="10"/>
  <c r="A417" i="10"/>
  <c r="H416" i="10"/>
  <c r="G416" i="10"/>
  <c r="F416" i="10"/>
  <c r="E416" i="10"/>
  <c r="D416" i="10"/>
  <c r="A416" i="10"/>
  <c r="H415" i="10"/>
  <c r="G415" i="10"/>
  <c r="F415" i="10"/>
  <c r="E415" i="10"/>
  <c r="D415" i="10"/>
  <c r="A415" i="10"/>
  <c r="H414" i="10"/>
  <c r="G414" i="10"/>
  <c r="F414" i="10"/>
  <c r="E414" i="10"/>
  <c r="D414" i="10"/>
  <c r="A414" i="10"/>
  <c r="H413" i="10"/>
  <c r="G413" i="10"/>
  <c r="F413" i="10"/>
  <c r="E413" i="10"/>
  <c r="D413" i="10"/>
  <c r="A413" i="10"/>
  <c r="H412" i="10"/>
  <c r="G412" i="10"/>
  <c r="F412" i="10"/>
  <c r="E412" i="10"/>
  <c r="D412" i="10"/>
  <c r="A412" i="10"/>
  <c r="H411" i="10"/>
  <c r="G411" i="10"/>
  <c r="F411" i="10"/>
  <c r="E411" i="10"/>
  <c r="D411" i="10"/>
  <c r="A411" i="10"/>
  <c r="H410" i="10"/>
  <c r="G410" i="10"/>
  <c r="F410" i="10"/>
  <c r="E410" i="10"/>
  <c r="D410" i="10"/>
  <c r="A410" i="10"/>
  <c r="H409" i="10"/>
  <c r="G409" i="10"/>
  <c r="F409" i="10"/>
  <c r="E409" i="10"/>
  <c r="D409" i="10"/>
  <c r="A409" i="10"/>
  <c r="H408" i="10"/>
  <c r="G408" i="10"/>
  <c r="F408" i="10"/>
  <c r="E408" i="10"/>
  <c r="D408" i="10"/>
  <c r="A408" i="10"/>
  <c r="H407" i="10"/>
  <c r="G407" i="10"/>
  <c r="F407" i="10"/>
  <c r="E407" i="10"/>
  <c r="D407" i="10"/>
  <c r="A407" i="10"/>
  <c r="H406" i="10"/>
  <c r="G406" i="10"/>
  <c r="F406" i="10"/>
  <c r="E406" i="10"/>
  <c r="D406" i="10"/>
  <c r="A406" i="10"/>
  <c r="H405" i="10"/>
  <c r="G405" i="10"/>
  <c r="F405" i="10"/>
  <c r="E405" i="10"/>
  <c r="D405" i="10"/>
  <c r="A405" i="10"/>
  <c r="H404" i="10"/>
  <c r="G404" i="10"/>
  <c r="F404" i="10"/>
  <c r="E404" i="10"/>
  <c r="D404" i="10"/>
  <c r="A404" i="10"/>
  <c r="H403" i="10"/>
  <c r="G403" i="10"/>
  <c r="F403" i="10"/>
  <c r="E403" i="10"/>
  <c r="D403" i="10"/>
  <c r="A403" i="10"/>
  <c r="H402" i="10"/>
  <c r="G402" i="10"/>
  <c r="F402" i="10"/>
  <c r="E402" i="10"/>
  <c r="D402" i="10"/>
  <c r="A402" i="10"/>
  <c r="H401" i="10"/>
  <c r="G401" i="10"/>
  <c r="F401" i="10"/>
  <c r="E401" i="10"/>
  <c r="D401" i="10"/>
  <c r="A401" i="10"/>
  <c r="H400" i="10"/>
  <c r="G400" i="10"/>
  <c r="F400" i="10"/>
  <c r="E400" i="10"/>
  <c r="D400" i="10"/>
  <c r="A400" i="10"/>
  <c r="H399" i="10"/>
  <c r="G399" i="10"/>
  <c r="F399" i="10"/>
  <c r="E399" i="10"/>
  <c r="D399" i="10"/>
  <c r="A399" i="10"/>
  <c r="H398" i="10"/>
  <c r="G398" i="10"/>
  <c r="F398" i="10"/>
  <c r="E398" i="10"/>
  <c r="D398" i="10"/>
  <c r="A398" i="10"/>
  <c r="H397" i="10"/>
  <c r="G397" i="10"/>
  <c r="F397" i="10"/>
  <c r="E397" i="10"/>
  <c r="D397" i="10"/>
  <c r="A397" i="10"/>
  <c r="H396" i="10"/>
  <c r="G396" i="10"/>
  <c r="F396" i="10"/>
  <c r="E396" i="10"/>
  <c r="D396" i="10"/>
  <c r="A396" i="10"/>
  <c r="H395" i="10"/>
  <c r="G395" i="10"/>
  <c r="F395" i="10"/>
  <c r="E395" i="10"/>
  <c r="D395" i="10"/>
  <c r="A395" i="10"/>
  <c r="H394" i="10"/>
  <c r="G394" i="10"/>
  <c r="F394" i="10"/>
  <c r="E394" i="10"/>
  <c r="D394" i="10"/>
  <c r="A394" i="10"/>
  <c r="H393" i="10"/>
  <c r="G393" i="10"/>
  <c r="F393" i="10"/>
  <c r="E393" i="10"/>
  <c r="D393" i="10"/>
  <c r="A393" i="10"/>
  <c r="H392" i="10"/>
  <c r="G392" i="10"/>
  <c r="F392" i="10"/>
  <c r="E392" i="10"/>
  <c r="D392" i="10"/>
  <c r="A392" i="10"/>
  <c r="H391" i="10"/>
  <c r="G391" i="10"/>
  <c r="F391" i="10"/>
  <c r="E391" i="10"/>
  <c r="D391" i="10"/>
  <c r="A391" i="10"/>
  <c r="H390" i="10"/>
  <c r="G390" i="10"/>
  <c r="F390" i="10"/>
  <c r="E390" i="10"/>
  <c r="D390" i="10"/>
  <c r="A390" i="10"/>
  <c r="H389" i="10"/>
  <c r="G389" i="10"/>
  <c r="F389" i="10"/>
  <c r="E389" i="10"/>
  <c r="D389" i="10"/>
  <c r="A389" i="10"/>
  <c r="H388" i="10"/>
  <c r="G388" i="10"/>
  <c r="F388" i="10"/>
  <c r="E388" i="10"/>
  <c r="D388" i="10"/>
  <c r="A388" i="10"/>
  <c r="H387" i="10"/>
  <c r="G387" i="10"/>
  <c r="F387" i="10"/>
  <c r="E387" i="10"/>
  <c r="D387" i="10"/>
  <c r="A387" i="10"/>
  <c r="H386" i="10"/>
  <c r="G386" i="10"/>
  <c r="F386" i="10"/>
  <c r="E386" i="10"/>
  <c r="D386" i="10"/>
  <c r="A386" i="10"/>
  <c r="H385" i="10"/>
  <c r="G385" i="10"/>
  <c r="F385" i="10"/>
  <c r="E385" i="10"/>
  <c r="D385" i="10"/>
  <c r="A385" i="10"/>
  <c r="H384" i="10"/>
  <c r="G384" i="10"/>
  <c r="F384" i="10"/>
  <c r="E384" i="10"/>
  <c r="D384" i="10"/>
  <c r="A384" i="10"/>
  <c r="H383" i="10"/>
  <c r="G383" i="10"/>
  <c r="F383" i="10"/>
  <c r="E383" i="10"/>
  <c r="D383" i="10"/>
  <c r="A383" i="10"/>
  <c r="H382" i="10"/>
  <c r="G382" i="10"/>
  <c r="F382" i="10"/>
  <c r="E382" i="10"/>
  <c r="D382" i="10"/>
  <c r="A382" i="10"/>
  <c r="H381" i="10"/>
  <c r="G381" i="10"/>
  <c r="F381" i="10"/>
  <c r="E381" i="10"/>
  <c r="D381" i="10"/>
  <c r="A381" i="10"/>
  <c r="H380" i="10"/>
  <c r="G380" i="10"/>
  <c r="F380" i="10"/>
  <c r="E380" i="10"/>
  <c r="D380" i="10"/>
  <c r="A380" i="10"/>
  <c r="H379" i="10"/>
  <c r="G379" i="10"/>
  <c r="F379" i="10"/>
  <c r="E379" i="10"/>
  <c r="D379" i="10"/>
  <c r="A379" i="10"/>
  <c r="H378" i="10"/>
  <c r="G378" i="10"/>
  <c r="F378" i="10"/>
  <c r="E378" i="10"/>
  <c r="D378" i="10"/>
  <c r="A378" i="10"/>
  <c r="H377" i="10"/>
  <c r="G377" i="10"/>
  <c r="F377" i="10"/>
  <c r="E377" i="10"/>
  <c r="D377" i="10"/>
  <c r="A377" i="10"/>
  <c r="H376" i="10"/>
  <c r="G376" i="10"/>
  <c r="F376" i="10"/>
  <c r="E376" i="10"/>
  <c r="D376" i="10"/>
  <c r="A376" i="10"/>
  <c r="H375" i="10"/>
  <c r="G375" i="10"/>
  <c r="F375" i="10"/>
  <c r="E375" i="10"/>
  <c r="D375" i="10"/>
  <c r="A375" i="10"/>
  <c r="H374" i="10"/>
  <c r="G374" i="10"/>
  <c r="F374" i="10"/>
  <c r="E374" i="10"/>
  <c r="D374" i="10"/>
  <c r="A374" i="10"/>
  <c r="H373" i="10"/>
  <c r="G373" i="10"/>
  <c r="F373" i="10"/>
  <c r="E373" i="10"/>
  <c r="D373" i="10"/>
  <c r="A373" i="10"/>
  <c r="H372" i="10"/>
  <c r="G372" i="10"/>
  <c r="F372" i="10"/>
  <c r="E372" i="10"/>
  <c r="D372" i="10"/>
  <c r="A372" i="10"/>
  <c r="H371" i="10"/>
  <c r="G371" i="10"/>
  <c r="F371" i="10"/>
  <c r="E371" i="10"/>
  <c r="D371" i="10"/>
  <c r="A371" i="10"/>
  <c r="H370" i="10"/>
  <c r="G370" i="10"/>
  <c r="F370" i="10"/>
  <c r="E370" i="10"/>
  <c r="D370" i="10"/>
  <c r="A370" i="10"/>
  <c r="H369" i="10"/>
  <c r="G369" i="10"/>
  <c r="F369" i="10"/>
  <c r="E369" i="10"/>
  <c r="D369" i="10"/>
  <c r="A369" i="10"/>
  <c r="H368" i="10"/>
  <c r="G368" i="10"/>
  <c r="F368" i="10"/>
  <c r="E368" i="10"/>
  <c r="D368" i="10"/>
  <c r="A368" i="10"/>
  <c r="H367" i="10"/>
  <c r="G367" i="10"/>
  <c r="F367" i="10"/>
  <c r="E367" i="10"/>
  <c r="D367" i="10"/>
  <c r="A367" i="10"/>
  <c r="H366" i="10"/>
  <c r="G366" i="10"/>
  <c r="F366" i="10"/>
  <c r="E366" i="10"/>
  <c r="D366" i="10"/>
  <c r="A366" i="10"/>
  <c r="H365" i="10"/>
  <c r="G365" i="10"/>
  <c r="F365" i="10"/>
  <c r="E365" i="10"/>
  <c r="D365" i="10"/>
  <c r="A365" i="10"/>
  <c r="H364" i="10"/>
  <c r="G364" i="10"/>
  <c r="F364" i="10"/>
  <c r="E364" i="10"/>
  <c r="D364" i="10"/>
  <c r="A364" i="10"/>
  <c r="H363" i="10"/>
  <c r="G363" i="10"/>
  <c r="F363" i="10"/>
  <c r="E363" i="10"/>
  <c r="D363" i="10"/>
  <c r="A363" i="10"/>
  <c r="H362" i="10"/>
  <c r="G362" i="10"/>
  <c r="F362" i="10"/>
  <c r="E362" i="10"/>
  <c r="D362" i="10"/>
  <c r="A362" i="10"/>
  <c r="H361" i="10"/>
  <c r="G361" i="10"/>
  <c r="F361" i="10"/>
  <c r="E361" i="10"/>
  <c r="D361" i="10"/>
  <c r="A361" i="10"/>
  <c r="H360" i="10"/>
  <c r="G360" i="10"/>
  <c r="F360" i="10"/>
  <c r="E360" i="10"/>
  <c r="D360" i="10"/>
  <c r="A360" i="10"/>
  <c r="H359" i="10"/>
  <c r="G359" i="10"/>
  <c r="F359" i="10"/>
  <c r="E359" i="10"/>
  <c r="D359" i="10"/>
  <c r="A359" i="10"/>
  <c r="H358" i="10"/>
  <c r="G358" i="10"/>
  <c r="F358" i="10"/>
  <c r="E358" i="10"/>
  <c r="D358" i="10"/>
  <c r="A358" i="10"/>
  <c r="H357" i="10"/>
  <c r="G357" i="10"/>
  <c r="F357" i="10"/>
  <c r="E357" i="10"/>
  <c r="D357" i="10"/>
  <c r="A357" i="10"/>
  <c r="H356" i="10"/>
  <c r="G356" i="10"/>
  <c r="F356" i="10"/>
  <c r="E356" i="10"/>
  <c r="D356" i="10"/>
  <c r="A356" i="10"/>
  <c r="H355" i="10"/>
  <c r="G355" i="10"/>
  <c r="F355" i="10"/>
  <c r="E355" i="10"/>
  <c r="D355" i="10"/>
  <c r="A355" i="10"/>
  <c r="H354" i="10"/>
  <c r="G354" i="10"/>
  <c r="F354" i="10"/>
  <c r="E354" i="10"/>
  <c r="D354" i="10"/>
  <c r="A354" i="10"/>
  <c r="H353" i="10"/>
  <c r="G353" i="10"/>
  <c r="F353" i="10"/>
  <c r="E353" i="10"/>
  <c r="D353" i="10"/>
  <c r="A353" i="10"/>
  <c r="H352" i="10"/>
  <c r="G352" i="10"/>
  <c r="F352" i="10"/>
  <c r="E352" i="10"/>
  <c r="D352" i="10"/>
  <c r="A352" i="10"/>
  <c r="H351" i="10"/>
  <c r="G351" i="10"/>
  <c r="F351" i="10"/>
  <c r="E351" i="10"/>
  <c r="D351" i="10"/>
  <c r="A351" i="10"/>
  <c r="H350" i="10"/>
  <c r="G350" i="10"/>
  <c r="F350" i="10"/>
  <c r="E350" i="10"/>
  <c r="D350" i="10"/>
  <c r="A350" i="10"/>
  <c r="H349" i="10"/>
  <c r="G349" i="10"/>
  <c r="F349" i="10"/>
  <c r="E349" i="10"/>
  <c r="D349" i="10"/>
  <c r="A349" i="10"/>
  <c r="H348" i="10"/>
  <c r="G348" i="10"/>
  <c r="F348" i="10"/>
  <c r="E348" i="10"/>
  <c r="D348" i="10"/>
  <c r="A348" i="10"/>
  <c r="H347" i="10"/>
  <c r="G347" i="10"/>
  <c r="F347" i="10"/>
  <c r="E347" i="10"/>
  <c r="D347" i="10"/>
  <c r="A347" i="10"/>
  <c r="H346" i="10"/>
  <c r="G346" i="10"/>
  <c r="F346" i="10"/>
  <c r="E346" i="10"/>
  <c r="D346" i="10"/>
  <c r="A346" i="10"/>
  <c r="H345" i="10"/>
  <c r="G345" i="10"/>
  <c r="F345" i="10"/>
  <c r="E345" i="10"/>
  <c r="D345" i="10"/>
  <c r="A345" i="10"/>
  <c r="H344" i="10"/>
  <c r="G344" i="10"/>
  <c r="F344" i="10"/>
  <c r="E344" i="10"/>
  <c r="D344" i="10"/>
  <c r="A344" i="10"/>
  <c r="H343" i="10"/>
  <c r="G343" i="10"/>
  <c r="F343" i="10"/>
  <c r="E343" i="10"/>
  <c r="D343" i="10"/>
  <c r="A343" i="10"/>
  <c r="H342" i="10"/>
  <c r="G342" i="10"/>
  <c r="F342" i="10"/>
  <c r="E342" i="10"/>
  <c r="D342" i="10"/>
  <c r="A342" i="10"/>
  <c r="H341" i="10"/>
  <c r="G341" i="10"/>
  <c r="F341" i="10"/>
  <c r="E341" i="10"/>
  <c r="D341" i="10"/>
  <c r="A341" i="10"/>
  <c r="H340" i="10"/>
  <c r="G340" i="10"/>
  <c r="F340" i="10"/>
  <c r="E340" i="10"/>
  <c r="D340" i="10"/>
  <c r="A340" i="10"/>
  <c r="H339" i="10"/>
  <c r="G339" i="10"/>
  <c r="F339" i="10"/>
  <c r="E339" i="10"/>
  <c r="D339" i="10"/>
  <c r="A339" i="10"/>
  <c r="H338" i="10"/>
  <c r="G338" i="10"/>
  <c r="F338" i="10"/>
  <c r="E338" i="10"/>
  <c r="D338" i="10"/>
  <c r="A338" i="10"/>
  <c r="H337" i="10"/>
  <c r="G337" i="10"/>
  <c r="F337" i="10"/>
  <c r="E337" i="10"/>
  <c r="D337" i="10"/>
  <c r="A337" i="10"/>
  <c r="H336" i="10"/>
  <c r="G336" i="10"/>
  <c r="F336" i="10"/>
  <c r="E336" i="10"/>
  <c r="D336" i="10"/>
  <c r="A336" i="10"/>
  <c r="H335" i="10"/>
  <c r="G335" i="10"/>
  <c r="F335" i="10"/>
  <c r="E335" i="10"/>
  <c r="D335" i="10"/>
  <c r="A335" i="10"/>
  <c r="H334" i="10"/>
  <c r="G334" i="10"/>
  <c r="F334" i="10"/>
  <c r="E334" i="10"/>
  <c r="D334" i="10"/>
  <c r="A334" i="10"/>
  <c r="H333" i="10"/>
  <c r="G333" i="10"/>
  <c r="F333" i="10"/>
  <c r="E333" i="10"/>
  <c r="D333" i="10"/>
  <c r="A333" i="10"/>
  <c r="H332" i="10"/>
  <c r="G332" i="10"/>
  <c r="F332" i="10"/>
  <c r="E332" i="10"/>
  <c r="D332" i="10"/>
  <c r="A332" i="10"/>
  <c r="H331" i="10"/>
  <c r="G331" i="10"/>
  <c r="F331" i="10"/>
  <c r="E331" i="10"/>
  <c r="D331" i="10"/>
  <c r="A331" i="10"/>
  <c r="H330" i="10"/>
  <c r="G330" i="10"/>
  <c r="F330" i="10"/>
  <c r="E330" i="10"/>
  <c r="D330" i="10"/>
  <c r="A330" i="10"/>
  <c r="H329" i="10"/>
  <c r="G329" i="10"/>
  <c r="F329" i="10"/>
  <c r="E329" i="10"/>
  <c r="D329" i="10"/>
  <c r="A329" i="10"/>
  <c r="H328" i="10"/>
  <c r="G328" i="10"/>
  <c r="F328" i="10"/>
  <c r="E328" i="10"/>
  <c r="D328" i="10"/>
  <c r="A328" i="10"/>
  <c r="H327" i="10"/>
  <c r="G327" i="10"/>
  <c r="F327" i="10"/>
  <c r="E327" i="10"/>
  <c r="D327" i="10"/>
  <c r="A327" i="10"/>
  <c r="H326" i="10"/>
  <c r="G326" i="10"/>
  <c r="F326" i="10"/>
  <c r="E326" i="10"/>
  <c r="D326" i="10"/>
  <c r="A326" i="10"/>
  <c r="H325" i="10"/>
  <c r="G325" i="10"/>
  <c r="F325" i="10"/>
  <c r="E325" i="10"/>
  <c r="D325" i="10"/>
  <c r="A325" i="10"/>
  <c r="H324" i="10"/>
  <c r="G324" i="10"/>
  <c r="F324" i="10"/>
  <c r="E324" i="10"/>
  <c r="D324" i="10"/>
  <c r="A324" i="10"/>
  <c r="H323" i="10"/>
  <c r="G323" i="10"/>
  <c r="F323" i="10"/>
  <c r="E323" i="10"/>
  <c r="D323" i="10"/>
  <c r="A323" i="10"/>
  <c r="H322" i="10"/>
  <c r="G322" i="10"/>
  <c r="F322" i="10"/>
  <c r="E322" i="10"/>
  <c r="D322" i="10"/>
  <c r="A322" i="10"/>
  <c r="H321" i="10"/>
  <c r="G321" i="10"/>
  <c r="F321" i="10"/>
  <c r="E321" i="10"/>
  <c r="D321" i="10"/>
  <c r="A321" i="10"/>
  <c r="H320" i="10"/>
  <c r="G320" i="10"/>
  <c r="F320" i="10"/>
  <c r="E320" i="10"/>
  <c r="D320" i="10"/>
  <c r="A320" i="10"/>
  <c r="H319" i="10"/>
  <c r="G319" i="10"/>
  <c r="F319" i="10"/>
  <c r="E319" i="10"/>
  <c r="D319" i="10"/>
  <c r="A319" i="10"/>
  <c r="H318" i="10"/>
  <c r="G318" i="10"/>
  <c r="F318" i="10"/>
  <c r="E318" i="10"/>
  <c r="D318" i="10"/>
  <c r="A318" i="10"/>
  <c r="H317" i="10"/>
  <c r="G317" i="10"/>
  <c r="F317" i="10"/>
  <c r="E317" i="10"/>
  <c r="D317" i="10"/>
  <c r="A317" i="10"/>
  <c r="H316" i="10"/>
  <c r="G316" i="10"/>
  <c r="F316" i="10"/>
  <c r="E316" i="10"/>
  <c r="D316" i="10"/>
  <c r="A316" i="10"/>
  <c r="H315" i="10"/>
  <c r="G315" i="10"/>
  <c r="F315" i="10"/>
  <c r="E315" i="10"/>
  <c r="D315" i="10"/>
  <c r="A315" i="10"/>
  <c r="H314" i="10"/>
  <c r="G314" i="10"/>
  <c r="F314" i="10"/>
  <c r="E314" i="10"/>
  <c r="D314" i="10"/>
  <c r="A314" i="10"/>
  <c r="H313" i="10"/>
  <c r="G313" i="10"/>
  <c r="F313" i="10"/>
  <c r="E313" i="10"/>
  <c r="D313" i="10"/>
  <c r="A313" i="10"/>
  <c r="H312" i="10"/>
  <c r="G312" i="10"/>
  <c r="F312" i="10"/>
  <c r="E312" i="10"/>
  <c r="D312" i="10"/>
  <c r="A312" i="10"/>
  <c r="H311" i="10"/>
  <c r="G311" i="10"/>
  <c r="F311" i="10"/>
  <c r="E311" i="10"/>
  <c r="D311" i="10"/>
  <c r="A311" i="10"/>
  <c r="H310" i="10"/>
  <c r="G310" i="10"/>
  <c r="F310" i="10"/>
  <c r="E310" i="10"/>
  <c r="D310" i="10"/>
  <c r="A310" i="10"/>
  <c r="H309" i="10"/>
  <c r="G309" i="10"/>
  <c r="F309" i="10"/>
  <c r="E309" i="10"/>
  <c r="D309" i="10"/>
  <c r="A309" i="10"/>
  <c r="H308" i="10"/>
  <c r="G308" i="10"/>
  <c r="F308" i="10"/>
  <c r="E308" i="10"/>
  <c r="D308" i="10"/>
  <c r="A308" i="10"/>
  <c r="H307" i="10"/>
  <c r="G307" i="10"/>
  <c r="F307" i="10"/>
  <c r="E307" i="10"/>
  <c r="D307" i="10"/>
  <c r="A307" i="10"/>
  <c r="H306" i="10"/>
  <c r="G306" i="10"/>
  <c r="F306" i="10"/>
  <c r="E306" i="10"/>
  <c r="D306" i="10"/>
  <c r="A306" i="10"/>
  <c r="H305" i="10"/>
  <c r="G305" i="10"/>
  <c r="F305" i="10"/>
  <c r="E305" i="10"/>
  <c r="D305" i="10"/>
  <c r="A305" i="10"/>
  <c r="H304" i="10"/>
  <c r="G304" i="10"/>
  <c r="F304" i="10"/>
  <c r="E304" i="10"/>
  <c r="D304" i="10"/>
  <c r="A304" i="10"/>
  <c r="H303" i="10"/>
  <c r="G303" i="10"/>
  <c r="F303" i="10"/>
  <c r="E303" i="10"/>
  <c r="D303" i="10"/>
  <c r="A303" i="10"/>
  <c r="H302" i="10"/>
  <c r="G302" i="10"/>
  <c r="F302" i="10"/>
  <c r="E302" i="10"/>
  <c r="D302" i="10"/>
  <c r="A302" i="10"/>
  <c r="H301" i="10"/>
  <c r="G301" i="10"/>
  <c r="F301" i="10"/>
  <c r="E301" i="10"/>
  <c r="D301" i="10"/>
  <c r="A301" i="10"/>
  <c r="H300" i="10"/>
  <c r="G300" i="10"/>
  <c r="F300" i="10"/>
  <c r="E300" i="10"/>
  <c r="D300" i="10"/>
  <c r="A300" i="10"/>
  <c r="H299" i="10"/>
  <c r="G299" i="10"/>
  <c r="F299" i="10"/>
  <c r="E299" i="10"/>
  <c r="D299" i="10"/>
  <c r="A299" i="10"/>
  <c r="H298" i="10"/>
  <c r="G298" i="10"/>
  <c r="F298" i="10"/>
  <c r="E298" i="10"/>
  <c r="D298" i="10"/>
  <c r="A298" i="10"/>
  <c r="H297" i="10"/>
  <c r="G297" i="10"/>
  <c r="F297" i="10"/>
  <c r="E297" i="10"/>
  <c r="D297" i="10"/>
  <c r="A297" i="10"/>
  <c r="H296" i="10"/>
  <c r="G296" i="10"/>
  <c r="F296" i="10"/>
  <c r="E296" i="10"/>
  <c r="D296" i="10"/>
  <c r="A296" i="10"/>
  <c r="H295" i="10"/>
  <c r="G295" i="10"/>
  <c r="F295" i="10"/>
  <c r="E295" i="10"/>
  <c r="D295" i="10"/>
  <c r="A295" i="10"/>
  <c r="H294" i="10"/>
  <c r="G294" i="10"/>
  <c r="F294" i="10"/>
  <c r="E294" i="10"/>
  <c r="D294" i="10"/>
  <c r="A294" i="10"/>
  <c r="H293" i="10"/>
  <c r="G293" i="10"/>
  <c r="F293" i="10"/>
  <c r="E293" i="10"/>
  <c r="D293" i="10"/>
  <c r="A293" i="10"/>
  <c r="H292" i="10"/>
  <c r="G292" i="10"/>
  <c r="F292" i="10"/>
  <c r="E292" i="10"/>
  <c r="D292" i="10"/>
  <c r="A292" i="10"/>
  <c r="H291" i="10"/>
  <c r="G291" i="10"/>
  <c r="F291" i="10"/>
  <c r="E291" i="10"/>
  <c r="D291" i="10"/>
  <c r="A291" i="10"/>
  <c r="H290" i="10"/>
  <c r="G290" i="10"/>
  <c r="F290" i="10"/>
  <c r="E290" i="10"/>
  <c r="D290" i="10"/>
  <c r="A290" i="10"/>
  <c r="H289" i="10"/>
  <c r="G289" i="10"/>
  <c r="F289" i="10"/>
  <c r="E289" i="10"/>
  <c r="D289" i="10"/>
  <c r="A289" i="10"/>
  <c r="H288" i="10"/>
  <c r="G288" i="10"/>
  <c r="F288" i="10"/>
  <c r="E288" i="10"/>
  <c r="D288" i="10"/>
  <c r="A288" i="10"/>
  <c r="H287" i="10"/>
  <c r="G287" i="10"/>
  <c r="F287" i="10"/>
  <c r="E287" i="10"/>
  <c r="D287" i="10"/>
  <c r="A287" i="10"/>
  <c r="H286" i="10"/>
  <c r="G286" i="10"/>
  <c r="F286" i="10"/>
  <c r="E286" i="10"/>
  <c r="D286" i="10"/>
  <c r="A286" i="10"/>
  <c r="H285" i="10"/>
  <c r="G285" i="10"/>
  <c r="F285" i="10"/>
  <c r="E285" i="10"/>
  <c r="D285" i="10"/>
  <c r="A285" i="10"/>
  <c r="H284" i="10"/>
  <c r="G284" i="10"/>
  <c r="F284" i="10"/>
  <c r="E284" i="10"/>
  <c r="D284" i="10"/>
  <c r="A284" i="10"/>
  <c r="H283" i="10"/>
  <c r="G283" i="10"/>
  <c r="F283" i="10"/>
  <c r="E283" i="10"/>
  <c r="D283" i="10"/>
  <c r="A283" i="10"/>
  <c r="H282" i="10"/>
  <c r="G282" i="10"/>
  <c r="F282" i="10"/>
  <c r="E282" i="10"/>
  <c r="D282" i="10"/>
  <c r="A282" i="10"/>
  <c r="H281" i="10"/>
  <c r="G281" i="10"/>
  <c r="F281" i="10"/>
  <c r="E281" i="10"/>
  <c r="D281" i="10"/>
  <c r="A281" i="10"/>
  <c r="H280" i="10"/>
  <c r="G280" i="10"/>
  <c r="F280" i="10"/>
  <c r="E280" i="10"/>
  <c r="D280" i="10"/>
  <c r="A280" i="10"/>
  <c r="H279" i="10"/>
  <c r="G279" i="10"/>
  <c r="F279" i="10"/>
  <c r="E279" i="10"/>
  <c r="D279" i="10"/>
  <c r="A279" i="10"/>
  <c r="H278" i="10"/>
  <c r="G278" i="10"/>
  <c r="F278" i="10"/>
  <c r="E278" i="10"/>
  <c r="D278" i="10"/>
  <c r="A278" i="10"/>
  <c r="H277" i="10"/>
  <c r="G277" i="10"/>
  <c r="F277" i="10"/>
  <c r="E277" i="10"/>
  <c r="D277" i="10"/>
  <c r="A277" i="10"/>
  <c r="H276" i="10"/>
  <c r="G276" i="10"/>
  <c r="F276" i="10"/>
  <c r="E276" i="10"/>
  <c r="D276" i="10"/>
  <c r="A276" i="10"/>
  <c r="H275" i="10"/>
  <c r="G275" i="10"/>
  <c r="F275" i="10"/>
  <c r="E275" i="10"/>
  <c r="D275" i="10"/>
  <c r="A275" i="10"/>
  <c r="H274" i="10"/>
  <c r="G274" i="10"/>
  <c r="F274" i="10"/>
  <c r="E274" i="10"/>
  <c r="D274" i="10"/>
  <c r="A274" i="10"/>
  <c r="H273" i="10"/>
  <c r="G273" i="10"/>
  <c r="F273" i="10"/>
  <c r="E273" i="10"/>
  <c r="D273" i="10"/>
  <c r="A273" i="10"/>
  <c r="H272" i="10"/>
  <c r="G272" i="10"/>
  <c r="F272" i="10"/>
  <c r="E272" i="10"/>
  <c r="D272" i="10"/>
  <c r="A272" i="10"/>
  <c r="H271" i="10"/>
  <c r="G271" i="10"/>
  <c r="F271" i="10"/>
  <c r="E271" i="10"/>
  <c r="D271" i="10"/>
  <c r="A271" i="10"/>
  <c r="H270" i="10"/>
  <c r="G270" i="10"/>
  <c r="F270" i="10"/>
  <c r="E270" i="10"/>
  <c r="D270" i="10"/>
  <c r="A270" i="10"/>
  <c r="H269" i="10"/>
  <c r="G269" i="10"/>
  <c r="F269" i="10"/>
  <c r="E269" i="10"/>
  <c r="D269" i="10"/>
  <c r="A269" i="10"/>
  <c r="H268" i="10"/>
  <c r="G268" i="10"/>
  <c r="F268" i="10"/>
  <c r="E268" i="10"/>
  <c r="D268" i="10"/>
  <c r="A268" i="10"/>
  <c r="H267" i="10"/>
  <c r="G267" i="10"/>
  <c r="F267" i="10"/>
  <c r="E267" i="10"/>
  <c r="D267" i="10"/>
  <c r="A267" i="10"/>
  <c r="H266" i="10"/>
  <c r="G266" i="10"/>
  <c r="F266" i="10"/>
  <c r="E266" i="10"/>
  <c r="D266" i="10"/>
  <c r="A266" i="10"/>
  <c r="H265" i="10"/>
  <c r="G265" i="10"/>
  <c r="F265" i="10"/>
  <c r="E265" i="10"/>
  <c r="D265" i="10"/>
  <c r="A265" i="10"/>
  <c r="H264" i="10"/>
  <c r="G264" i="10"/>
  <c r="F264" i="10"/>
  <c r="E264" i="10"/>
  <c r="D264" i="10"/>
  <c r="A264" i="10"/>
  <c r="H263" i="10"/>
  <c r="G263" i="10"/>
  <c r="F263" i="10"/>
  <c r="E263" i="10"/>
  <c r="D263" i="10"/>
  <c r="A263" i="10"/>
  <c r="H262" i="10"/>
  <c r="G262" i="10"/>
  <c r="F262" i="10"/>
  <c r="E262" i="10"/>
  <c r="D262" i="10"/>
  <c r="A262" i="10"/>
  <c r="H261" i="10"/>
  <c r="G261" i="10"/>
  <c r="F261" i="10"/>
  <c r="E261" i="10"/>
  <c r="D261" i="10"/>
  <c r="A261" i="10"/>
  <c r="H260" i="10"/>
  <c r="G260" i="10"/>
  <c r="F260" i="10"/>
  <c r="E260" i="10"/>
  <c r="D260" i="10"/>
  <c r="A260" i="10"/>
  <c r="H259" i="10"/>
  <c r="G259" i="10"/>
  <c r="F259" i="10"/>
  <c r="E259" i="10"/>
  <c r="D259" i="10"/>
  <c r="A259" i="10"/>
  <c r="H258" i="10"/>
  <c r="G258" i="10"/>
  <c r="F258" i="10"/>
  <c r="E258" i="10"/>
  <c r="D258" i="10"/>
  <c r="A258" i="10"/>
  <c r="H257" i="10"/>
  <c r="G257" i="10"/>
  <c r="F257" i="10"/>
  <c r="E257" i="10"/>
  <c r="D257" i="10"/>
  <c r="A257" i="10"/>
  <c r="H256" i="10"/>
  <c r="G256" i="10"/>
  <c r="F256" i="10"/>
  <c r="E256" i="10"/>
  <c r="D256" i="10"/>
  <c r="A256" i="10"/>
  <c r="H255" i="10"/>
  <c r="G255" i="10"/>
  <c r="F255" i="10"/>
  <c r="E255" i="10"/>
  <c r="D255" i="10"/>
  <c r="A255" i="10"/>
  <c r="H254" i="10"/>
  <c r="G254" i="10"/>
  <c r="F254" i="10"/>
  <c r="E254" i="10"/>
  <c r="D254" i="10"/>
  <c r="A254" i="10"/>
  <c r="H253" i="10"/>
  <c r="G253" i="10"/>
  <c r="F253" i="10"/>
  <c r="E253" i="10"/>
  <c r="D253" i="10"/>
  <c r="A253" i="10"/>
  <c r="H252" i="10"/>
  <c r="G252" i="10"/>
  <c r="F252" i="10"/>
  <c r="E252" i="10"/>
  <c r="D252" i="10"/>
  <c r="A252" i="10"/>
  <c r="H251" i="10"/>
  <c r="G251" i="10"/>
  <c r="F251" i="10"/>
  <c r="E251" i="10"/>
  <c r="D251" i="10"/>
  <c r="A251" i="10"/>
  <c r="H250" i="10"/>
  <c r="G250" i="10"/>
  <c r="F250" i="10"/>
  <c r="E250" i="10"/>
  <c r="D250" i="10"/>
  <c r="A250" i="10"/>
  <c r="H249" i="10"/>
  <c r="G249" i="10"/>
  <c r="F249" i="10"/>
  <c r="E249" i="10"/>
  <c r="D249" i="10"/>
  <c r="A249" i="10"/>
  <c r="H248" i="10"/>
  <c r="G248" i="10"/>
  <c r="F248" i="10"/>
  <c r="E248" i="10"/>
  <c r="D248" i="10"/>
  <c r="A248" i="10"/>
  <c r="H247" i="10"/>
  <c r="G247" i="10"/>
  <c r="F247" i="10"/>
  <c r="E247" i="10"/>
  <c r="D247" i="10"/>
  <c r="A247" i="10"/>
  <c r="H246" i="10"/>
  <c r="G246" i="10"/>
  <c r="F246" i="10"/>
  <c r="E246" i="10"/>
  <c r="D246" i="10"/>
  <c r="A246" i="10"/>
  <c r="H245" i="10"/>
  <c r="G245" i="10"/>
  <c r="F245" i="10"/>
  <c r="E245" i="10"/>
  <c r="D245" i="10"/>
  <c r="A245" i="10"/>
  <c r="H244" i="10"/>
  <c r="G244" i="10"/>
  <c r="F244" i="10"/>
  <c r="E244" i="10"/>
  <c r="D244" i="10"/>
  <c r="A244" i="10"/>
  <c r="H243" i="10"/>
  <c r="G243" i="10"/>
  <c r="F243" i="10"/>
  <c r="E243" i="10"/>
  <c r="D243" i="10"/>
  <c r="A243" i="10"/>
  <c r="H242" i="10"/>
  <c r="G242" i="10"/>
  <c r="F242" i="10"/>
  <c r="E242" i="10"/>
  <c r="D242" i="10"/>
  <c r="A242" i="10"/>
  <c r="H241" i="10"/>
  <c r="G241" i="10"/>
  <c r="F241" i="10"/>
  <c r="E241" i="10"/>
  <c r="D241" i="10"/>
  <c r="A241" i="10"/>
  <c r="H240" i="10"/>
  <c r="G240" i="10"/>
  <c r="F240" i="10"/>
  <c r="E240" i="10"/>
  <c r="D240" i="10"/>
  <c r="A240" i="10"/>
  <c r="H239" i="10"/>
  <c r="G239" i="10"/>
  <c r="F239" i="10"/>
  <c r="E239" i="10"/>
  <c r="D239" i="10"/>
  <c r="A239" i="10"/>
  <c r="H238" i="10"/>
  <c r="G238" i="10"/>
  <c r="F238" i="10"/>
  <c r="E238" i="10"/>
  <c r="D238" i="10"/>
  <c r="A238" i="10"/>
  <c r="H237" i="10"/>
  <c r="G237" i="10"/>
  <c r="F237" i="10"/>
  <c r="E237" i="10"/>
  <c r="D237" i="10"/>
  <c r="A237" i="10"/>
  <c r="H236" i="10"/>
  <c r="G236" i="10"/>
  <c r="F236" i="10"/>
  <c r="E236" i="10"/>
  <c r="D236" i="10"/>
  <c r="A236" i="10"/>
  <c r="H235" i="10"/>
  <c r="G235" i="10"/>
  <c r="F235" i="10"/>
  <c r="E235" i="10"/>
  <c r="D235" i="10"/>
  <c r="A235" i="10"/>
  <c r="H234" i="10"/>
  <c r="G234" i="10"/>
  <c r="F234" i="10"/>
  <c r="E234" i="10"/>
  <c r="D234" i="10"/>
  <c r="A234" i="10"/>
  <c r="H233" i="10"/>
  <c r="G233" i="10"/>
  <c r="F233" i="10"/>
  <c r="E233" i="10"/>
  <c r="D233" i="10"/>
  <c r="A233" i="10"/>
  <c r="H232" i="10"/>
  <c r="G232" i="10"/>
  <c r="F232" i="10"/>
  <c r="E232" i="10"/>
  <c r="D232" i="10"/>
  <c r="A232" i="10"/>
  <c r="H231" i="10"/>
  <c r="G231" i="10"/>
  <c r="F231" i="10"/>
  <c r="E231" i="10"/>
  <c r="D231" i="10"/>
  <c r="A231" i="10"/>
  <c r="H230" i="10"/>
  <c r="G230" i="10"/>
  <c r="F230" i="10"/>
  <c r="E230" i="10"/>
  <c r="D230" i="10"/>
  <c r="A230" i="10"/>
  <c r="H229" i="10"/>
  <c r="G229" i="10"/>
  <c r="F229" i="10"/>
  <c r="E229" i="10"/>
  <c r="D229" i="10"/>
  <c r="A229" i="10"/>
  <c r="H228" i="10"/>
  <c r="G228" i="10"/>
  <c r="F228" i="10"/>
  <c r="E228" i="10"/>
  <c r="D228" i="10"/>
  <c r="A228" i="10"/>
  <c r="H227" i="10"/>
  <c r="G227" i="10"/>
  <c r="F227" i="10"/>
  <c r="E227" i="10"/>
  <c r="D227" i="10"/>
  <c r="A227" i="10"/>
  <c r="H226" i="10"/>
  <c r="G226" i="10"/>
  <c r="F226" i="10"/>
  <c r="E226" i="10"/>
  <c r="D226" i="10"/>
  <c r="A226" i="10"/>
  <c r="H225" i="10"/>
  <c r="G225" i="10"/>
  <c r="F225" i="10"/>
  <c r="E225" i="10"/>
  <c r="D225" i="10"/>
  <c r="A225" i="10"/>
  <c r="H224" i="10"/>
  <c r="G224" i="10"/>
  <c r="F224" i="10"/>
  <c r="E224" i="10"/>
  <c r="D224" i="10"/>
  <c r="A224" i="10"/>
  <c r="H223" i="10"/>
  <c r="G223" i="10"/>
  <c r="F223" i="10"/>
  <c r="E223" i="10"/>
  <c r="D223" i="10"/>
  <c r="A223" i="10"/>
  <c r="H222" i="10"/>
  <c r="G222" i="10"/>
  <c r="F222" i="10"/>
  <c r="E222" i="10"/>
  <c r="D222" i="10"/>
  <c r="A222" i="10"/>
  <c r="H221" i="10"/>
  <c r="G221" i="10"/>
  <c r="F221" i="10"/>
  <c r="E221" i="10"/>
  <c r="D221" i="10"/>
  <c r="A221" i="10"/>
  <c r="H220" i="10"/>
  <c r="G220" i="10"/>
  <c r="F220" i="10"/>
  <c r="E220" i="10"/>
  <c r="D220" i="10"/>
  <c r="A220" i="10"/>
  <c r="H219" i="10"/>
  <c r="G219" i="10"/>
  <c r="F219" i="10"/>
  <c r="E219" i="10"/>
  <c r="D219" i="10"/>
  <c r="A219" i="10"/>
  <c r="H218" i="10"/>
  <c r="G218" i="10"/>
  <c r="F218" i="10"/>
  <c r="E218" i="10"/>
  <c r="D218" i="10"/>
  <c r="A218" i="10"/>
  <c r="H217" i="10"/>
  <c r="G217" i="10"/>
  <c r="F217" i="10"/>
  <c r="E217" i="10"/>
  <c r="D217" i="10"/>
  <c r="A217" i="10"/>
  <c r="H216" i="10"/>
  <c r="G216" i="10"/>
  <c r="F216" i="10"/>
  <c r="E216" i="10"/>
  <c r="D216" i="10"/>
  <c r="A216" i="10"/>
  <c r="H215" i="10"/>
  <c r="G215" i="10"/>
  <c r="F215" i="10"/>
  <c r="E215" i="10"/>
  <c r="D215" i="10"/>
  <c r="A215" i="10"/>
  <c r="H214" i="10"/>
  <c r="G214" i="10"/>
  <c r="F214" i="10"/>
  <c r="E214" i="10"/>
  <c r="D214" i="10"/>
  <c r="A214" i="10"/>
  <c r="H213" i="10"/>
  <c r="G213" i="10"/>
  <c r="F213" i="10"/>
  <c r="E213" i="10"/>
  <c r="D213" i="10"/>
  <c r="A213" i="10"/>
  <c r="H212" i="10"/>
  <c r="G212" i="10"/>
  <c r="F212" i="10"/>
  <c r="E212" i="10"/>
  <c r="D212" i="10"/>
  <c r="A212" i="10"/>
  <c r="H211" i="10"/>
  <c r="G211" i="10"/>
  <c r="F211" i="10"/>
  <c r="E211" i="10"/>
  <c r="D211" i="10"/>
  <c r="A211" i="10"/>
  <c r="H210" i="10"/>
  <c r="G210" i="10"/>
  <c r="F210" i="10"/>
  <c r="E210" i="10"/>
  <c r="D210" i="10"/>
  <c r="A210" i="10"/>
  <c r="H209" i="10"/>
  <c r="G209" i="10"/>
  <c r="F209" i="10"/>
  <c r="E209" i="10"/>
  <c r="D209" i="10"/>
  <c r="A209" i="10"/>
  <c r="H208" i="10"/>
  <c r="G208" i="10"/>
  <c r="F208" i="10"/>
  <c r="E208" i="10"/>
  <c r="D208" i="10"/>
  <c r="A208" i="10"/>
  <c r="H207" i="10"/>
  <c r="G207" i="10"/>
  <c r="F207" i="10"/>
  <c r="E207" i="10"/>
  <c r="D207" i="10"/>
  <c r="A207" i="10"/>
  <c r="H206" i="10"/>
  <c r="G206" i="10"/>
  <c r="F206" i="10"/>
  <c r="E206" i="10"/>
  <c r="D206" i="10"/>
  <c r="A206" i="10"/>
  <c r="H205" i="10"/>
  <c r="G205" i="10"/>
  <c r="F205" i="10"/>
  <c r="E205" i="10"/>
  <c r="D205" i="10"/>
  <c r="A205" i="10"/>
  <c r="H204" i="10"/>
  <c r="G204" i="10"/>
  <c r="F204" i="10"/>
  <c r="E204" i="10"/>
  <c r="D204" i="10"/>
  <c r="A204" i="10"/>
  <c r="H203" i="10"/>
  <c r="G203" i="10"/>
  <c r="F203" i="10"/>
  <c r="E203" i="10"/>
  <c r="D203" i="10"/>
  <c r="A203" i="10"/>
  <c r="H202" i="10"/>
  <c r="G202" i="10"/>
  <c r="F202" i="10"/>
  <c r="E202" i="10"/>
  <c r="D202" i="10"/>
  <c r="A202" i="10"/>
  <c r="H201" i="10"/>
  <c r="G201" i="10"/>
  <c r="F201" i="10"/>
  <c r="E201" i="10"/>
  <c r="D201" i="10"/>
  <c r="A201" i="10"/>
  <c r="H200" i="10"/>
  <c r="G200" i="10"/>
  <c r="F200" i="10"/>
  <c r="E200" i="10"/>
  <c r="D200" i="10"/>
  <c r="A200" i="10"/>
  <c r="H199" i="10"/>
  <c r="G199" i="10"/>
  <c r="F199" i="10"/>
  <c r="E199" i="10"/>
  <c r="D199" i="10"/>
  <c r="A199" i="10"/>
  <c r="H198" i="10"/>
  <c r="G198" i="10"/>
  <c r="F198" i="10"/>
  <c r="E198" i="10"/>
  <c r="D198" i="10"/>
  <c r="A198" i="10"/>
  <c r="H197" i="10"/>
  <c r="G197" i="10"/>
  <c r="F197" i="10"/>
  <c r="E197" i="10"/>
  <c r="D197" i="10"/>
  <c r="A197" i="10"/>
  <c r="H196" i="10"/>
  <c r="G196" i="10"/>
  <c r="F196" i="10"/>
  <c r="E196" i="10"/>
  <c r="D196" i="10"/>
  <c r="A196" i="10"/>
  <c r="H195" i="10"/>
  <c r="G195" i="10"/>
  <c r="F195" i="10"/>
  <c r="E195" i="10"/>
  <c r="D195" i="10"/>
  <c r="A195" i="10"/>
  <c r="H194" i="10"/>
  <c r="G194" i="10"/>
  <c r="F194" i="10"/>
  <c r="E194" i="10"/>
  <c r="D194" i="10"/>
  <c r="A194" i="10"/>
  <c r="H193" i="10"/>
  <c r="G193" i="10"/>
  <c r="F193" i="10"/>
  <c r="E193" i="10"/>
  <c r="D193" i="10"/>
  <c r="A193" i="10"/>
  <c r="H192" i="10"/>
  <c r="G192" i="10"/>
  <c r="F192" i="10"/>
  <c r="E192" i="10"/>
  <c r="D192" i="10"/>
  <c r="A192" i="10"/>
  <c r="H191" i="10"/>
  <c r="G191" i="10"/>
  <c r="F191" i="10"/>
  <c r="E191" i="10"/>
  <c r="D191" i="10"/>
  <c r="A191" i="10"/>
  <c r="H190" i="10"/>
  <c r="G190" i="10"/>
  <c r="F190" i="10"/>
  <c r="E190" i="10"/>
  <c r="D190" i="10"/>
  <c r="A190" i="10"/>
  <c r="H189" i="10"/>
  <c r="G189" i="10"/>
  <c r="F189" i="10"/>
  <c r="E189" i="10"/>
  <c r="D189" i="10"/>
  <c r="A189" i="10"/>
  <c r="H188" i="10"/>
  <c r="G188" i="10"/>
  <c r="F188" i="10"/>
  <c r="E188" i="10"/>
  <c r="D188" i="10"/>
  <c r="A188" i="10"/>
  <c r="H187" i="10"/>
  <c r="G187" i="10"/>
  <c r="F187" i="10"/>
  <c r="E187" i="10"/>
  <c r="D187" i="10"/>
  <c r="A187" i="10"/>
  <c r="H186" i="10"/>
  <c r="G186" i="10"/>
  <c r="F186" i="10"/>
  <c r="E186" i="10"/>
  <c r="D186" i="10"/>
  <c r="A186" i="10"/>
  <c r="H185" i="10"/>
  <c r="G185" i="10"/>
  <c r="F185" i="10"/>
  <c r="E185" i="10"/>
  <c r="D185" i="10"/>
  <c r="A185" i="10"/>
  <c r="H184" i="10"/>
  <c r="G184" i="10"/>
  <c r="F184" i="10"/>
  <c r="E184" i="10"/>
  <c r="D184" i="10"/>
  <c r="A184" i="10"/>
  <c r="H183" i="10"/>
  <c r="G183" i="10"/>
  <c r="F183" i="10"/>
  <c r="E183" i="10"/>
  <c r="D183" i="10"/>
  <c r="A183" i="10"/>
  <c r="H182" i="10"/>
  <c r="G182" i="10"/>
  <c r="F182" i="10"/>
  <c r="E182" i="10"/>
  <c r="D182" i="10"/>
  <c r="A182" i="10"/>
  <c r="H181" i="10"/>
  <c r="G181" i="10"/>
  <c r="F181" i="10"/>
  <c r="E181" i="10"/>
  <c r="D181" i="10"/>
  <c r="A181" i="10"/>
  <c r="H180" i="10"/>
  <c r="G180" i="10"/>
  <c r="F180" i="10"/>
  <c r="E180" i="10"/>
  <c r="D180" i="10"/>
  <c r="A180" i="10"/>
  <c r="H179" i="10"/>
  <c r="G179" i="10"/>
  <c r="F179" i="10"/>
  <c r="E179" i="10"/>
  <c r="D179" i="10"/>
  <c r="A179" i="10"/>
  <c r="H178" i="10"/>
  <c r="G178" i="10"/>
  <c r="F178" i="10"/>
  <c r="E178" i="10"/>
  <c r="D178" i="10"/>
  <c r="A178" i="10"/>
  <c r="H177" i="10"/>
  <c r="G177" i="10"/>
  <c r="F177" i="10"/>
  <c r="E177" i="10"/>
  <c r="D177" i="10"/>
  <c r="A177" i="10"/>
  <c r="H176" i="10"/>
  <c r="G176" i="10"/>
  <c r="F176" i="10"/>
  <c r="E176" i="10"/>
  <c r="D176" i="10"/>
  <c r="A176" i="10"/>
  <c r="H175" i="10"/>
  <c r="G175" i="10"/>
  <c r="F175" i="10"/>
  <c r="E175" i="10"/>
  <c r="D175" i="10"/>
  <c r="A175" i="10"/>
  <c r="H174" i="10"/>
  <c r="G174" i="10"/>
  <c r="F174" i="10"/>
  <c r="E174" i="10"/>
  <c r="D174" i="10"/>
  <c r="A174" i="10"/>
  <c r="H173" i="10"/>
  <c r="G173" i="10"/>
  <c r="F173" i="10"/>
  <c r="E173" i="10"/>
  <c r="D173" i="10"/>
  <c r="A173" i="10"/>
  <c r="H172" i="10"/>
  <c r="G172" i="10"/>
  <c r="F172" i="10"/>
  <c r="E172" i="10"/>
  <c r="D172" i="10"/>
  <c r="A172" i="10"/>
  <c r="H171" i="10"/>
  <c r="G171" i="10"/>
  <c r="F171" i="10"/>
  <c r="E171" i="10"/>
  <c r="D171" i="10"/>
  <c r="A171" i="10"/>
  <c r="H170" i="10"/>
  <c r="G170" i="10"/>
  <c r="F170" i="10"/>
  <c r="E170" i="10"/>
  <c r="D170" i="10"/>
  <c r="A170" i="10"/>
  <c r="H169" i="10"/>
  <c r="G169" i="10"/>
  <c r="F169" i="10"/>
  <c r="E169" i="10"/>
  <c r="D169" i="10"/>
  <c r="A169" i="10"/>
  <c r="H168" i="10"/>
  <c r="G168" i="10"/>
  <c r="F168" i="10"/>
  <c r="E168" i="10"/>
  <c r="D168" i="10"/>
  <c r="A168" i="10"/>
  <c r="H167" i="10"/>
  <c r="G167" i="10"/>
  <c r="F167" i="10"/>
  <c r="E167" i="10"/>
  <c r="D167" i="10"/>
  <c r="A167" i="10"/>
  <c r="H166" i="10"/>
  <c r="G166" i="10"/>
  <c r="F166" i="10"/>
  <c r="E166" i="10"/>
  <c r="D166" i="10"/>
  <c r="A166" i="10"/>
  <c r="H165" i="10"/>
  <c r="G165" i="10"/>
  <c r="F165" i="10"/>
  <c r="E165" i="10"/>
  <c r="D165" i="10"/>
  <c r="A165" i="10"/>
  <c r="H164" i="10"/>
  <c r="G164" i="10"/>
  <c r="F164" i="10"/>
  <c r="E164" i="10"/>
  <c r="D164" i="10"/>
  <c r="A164" i="10"/>
  <c r="H163" i="10"/>
  <c r="G163" i="10"/>
  <c r="F163" i="10"/>
  <c r="E163" i="10"/>
  <c r="D163" i="10"/>
  <c r="A163" i="10"/>
  <c r="H162" i="10"/>
  <c r="G162" i="10"/>
  <c r="F162" i="10"/>
  <c r="E162" i="10"/>
  <c r="D162" i="10"/>
  <c r="A162" i="10"/>
  <c r="H161" i="10"/>
  <c r="G161" i="10"/>
  <c r="F161" i="10"/>
  <c r="E161" i="10"/>
  <c r="D161" i="10"/>
  <c r="A161" i="10"/>
  <c r="H160" i="10"/>
  <c r="G160" i="10"/>
  <c r="F160" i="10"/>
  <c r="E160" i="10"/>
  <c r="D160" i="10"/>
  <c r="A160" i="10"/>
  <c r="H159" i="10"/>
  <c r="G159" i="10"/>
  <c r="F159" i="10"/>
  <c r="E159" i="10"/>
  <c r="D159" i="10"/>
  <c r="A159" i="10"/>
  <c r="H158" i="10"/>
  <c r="G158" i="10"/>
  <c r="F158" i="10"/>
  <c r="E158" i="10"/>
  <c r="D158" i="10"/>
  <c r="A158" i="10"/>
  <c r="H157" i="10"/>
  <c r="G157" i="10"/>
  <c r="F157" i="10"/>
  <c r="E157" i="10"/>
  <c r="D157" i="10"/>
  <c r="A157" i="10"/>
  <c r="H156" i="10"/>
  <c r="G156" i="10"/>
  <c r="F156" i="10"/>
  <c r="E156" i="10"/>
  <c r="D156" i="10"/>
  <c r="A156" i="10"/>
  <c r="H155" i="10"/>
  <c r="G155" i="10"/>
  <c r="F155" i="10"/>
  <c r="E155" i="10"/>
  <c r="D155" i="10"/>
  <c r="A155" i="10"/>
  <c r="H154" i="10"/>
  <c r="G154" i="10"/>
  <c r="F154" i="10"/>
  <c r="E154" i="10"/>
  <c r="D154" i="10"/>
  <c r="A154" i="10"/>
  <c r="H153" i="10"/>
  <c r="G153" i="10"/>
  <c r="F153" i="10"/>
  <c r="E153" i="10"/>
  <c r="D153" i="10"/>
  <c r="A153" i="10"/>
  <c r="H152" i="10"/>
  <c r="G152" i="10"/>
  <c r="F152" i="10"/>
  <c r="E152" i="10"/>
  <c r="D152" i="10"/>
  <c r="A152" i="10"/>
  <c r="H151" i="10"/>
  <c r="G151" i="10"/>
  <c r="F151" i="10"/>
  <c r="E151" i="10"/>
  <c r="D151" i="10"/>
  <c r="A151" i="10"/>
  <c r="H150" i="10"/>
  <c r="G150" i="10"/>
  <c r="F150" i="10"/>
  <c r="E150" i="10"/>
  <c r="D150" i="10"/>
  <c r="A150" i="10"/>
  <c r="H149" i="10"/>
  <c r="G149" i="10"/>
  <c r="F149" i="10"/>
  <c r="E149" i="10"/>
  <c r="D149" i="10"/>
  <c r="A149" i="10"/>
  <c r="H148" i="10"/>
  <c r="G148" i="10"/>
  <c r="F148" i="10"/>
  <c r="E148" i="10"/>
  <c r="D148" i="10"/>
  <c r="A148" i="10"/>
  <c r="H147" i="10"/>
  <c r="G147" i="10"/>
  <c r="F147" i="10"/>
  <c r="E147" i="10"/>
  <c r="D147" i="10"/>
  <c r="A147" i="10"/>
  <c r="H146" i="10"/>
  <c r="G146" i="10"/>
  <c r="F146" i="10"/>
  <c r="E146" i="10"/>
  <c r="D146" i="10"/>
  <c r="A146" i="10"/>
  <c r="H145" i="10"/>
  <c r="G145" i="10"/>
  <c r="F145" i="10"/>
  <c r="E145" i="10"/>
  <c r="D145" i="10"/>
  <c r="A145" i="10"/>
  <c r="H144" i="10"/>
  <c r="G144" i="10"/>
  <c r="F144" i="10"/>
  <c r="E144" i="10"/>
  <c r="D144" i="10"/>
  <c r="A144" i="10"/>
  <c r="H143" i="10"/>
  <c r="G143" i="10"/>
  <c r="F143" i="10"/>
  <c r="E143" i="10"/>
  <c r="D143" i="10"/>
  <c r="A143" i="10"/>
  <c r="H142" i="10"/>
  <c r="G142" i="10"/>
  <c r="F142" i="10"/>
  <c r="E142" i="10"/>
  <c r="D142" i="10"/>
  <c r="A142" i="10"/>
  <c r="H141" i="10"/>
  <c r="G141" i="10"/>
  <c r="F141" i="10"/>
  <c r="E141" i="10"/>
  <c r="D141" i="10"/>
  <c r="A141" i="10"/>
  <c r="H140" i="10"/>
  <c r="G140" i="10"/>
  <c r="F140" i="10"/>
  <c r="E140" i="10"/>
  <c r="D140" i="10"/>
  <c r="A140" i="10"/>
  <c r="H139" i="10"/>
  <c r="G139" i="10"/>
  <c r="F139" i="10"/>
  <c r="E139" i="10"/>
  <c r="D139" i="10"/>
  <c r="A139" i="10"/>
  <c r="H138" i="10"/>
  <c r="G138" i="10"/>
  <c r="F138" i="10"/>
  <c r="E138" i="10"/>
  <c r="D138" i="10"/>
  <c r="A138" i="10"/>
  <c r="H137" i="10"/>
  <c r="G137" i="10"/>
  <c r="F137" i="10"/>
  <c r="E137" i="10"/>
  <c r="D137" i="10"/>
  <c r="A137" i="10"/>
  <c r="H136" i="10"/>
  <c r="G136" i="10"/>
  <c r="F136" i="10"/>
  <c r="E136" i="10"/>
  <c r="D136" i="10"/>
  <c r="A136" i="10"/>
  <c r="H135" i="10"/>
  <c r="G135" i="10"/>
  <c r="F135" i="10"/>
  <c r="E135" i="10"/>
  <c r="D135" i="10"/>
  <c r="A135" i="10"/>
  <c r="H134" i="10"/>
  <c r="G134" i="10"/>
  <c r="F134" i="10"/>
  <c r="E134" i="10"/>
  <c r="D134" i="10"/>
  <c r="A134" i="10"/>
  <c r="H133" i="10"/>
  <c r="G133" i="10"/>
  <c r="F133" i="10"/>
  <c r="E133" i="10"/>
  <c r="D133" i="10"/>
  <c r="A133" i="10"/>
  <c r="H132" i="10"/>
  <c r="G132" i="10"/>
  <c r="F132" i="10"/>
  <c r="E132" i="10"/>
  <c r="D132" i="10"/>
  <c r="A132" i="10"/>
  <c r="H131" i="10"/>
  <c r="G131" i="10"/>
  <c r="F131" i="10"/>
  <c r="E131" i="10"/>
  <c r="D131" i="10"/>
  <c r="A131" i="10"/>
  <c r="H130" i="10"/>
  <c r="G130" i="10"/>
  <c r="F130" i="10"/>
  <c r="E130" i="10"/>
  <c r="D130" i="10"/>
  <c r="A130" i="10"/>
  <c r="H129" i="10"/>
  <c r="G129" i="10"/>
  <c r="F129" i="10"/>
  <c r="E129" i="10"/>
  <c r="D129" i="10"/>
  <c r="A129" i="10"/>
  <c r="H128" i="10"/>
  <c r="G128" i="10"/>
  <c r="F128" i="10"/>
  <c r="E128" i="10"/>
  <c r="D128" i="10"/>
  <c r="A128" i="10"/>
  <c r="H127" i="10"/>
  <c r="G127" i="10"/>
  <c r="F127" i="10"/>
  <c r="E127" i="10"/>
  <c r="D127" i="10"/>
  <c r="A127" i="10"/>
  <c r="H126" i="10"/>
  <c r="G126" i="10"/>
  <c r="F126" i="10"/>
  <c r="E126" i="10"/>
  <c r="D126" i="10"/>
  <c r="A126" i="10"/>
  <c r="H125" i="10"/>
  <c r="G125" i="10"/>
  <c r="F125" i="10"/>
  <c r="E125" i="10"/>
  <c r="D125" i="10"/>
  <c r="A125" i="10"/>
  <c r="H124" i="10"/>
  <c r="G124" i="10"/>
  <c r="F124" i="10"/>
  <c r="E124" i="10"/>
  <c r="D124" i="10"/>
  <c r="A124" i="10"/>
  <c r="H123" i="10"/>
  <c r="G123" i="10"/>
  <c r="F123" i="10"/>
  <c r="E123" i="10"/>
  <c r="D123" i="10"/>
  <c r="A123" i="10"/>
  <c r="H122" i="10"/>
  <c r="G122" i="10"/>
  <c r="F122" i="10"/>
  <c r="E122" i="10"/>
  <c r="D122" i="10"/>
  <c r="A122" i="10"/>
  <c r="H121" i="10"/>
  <c r="G121" i="10"/>
  <c r="F121" i="10"/>
  <c r="E121" i="10"/>
  <c r="D121" i="10"/>
  <c r="A121" i="10"/>
  <c r="H120" i="10"/>
  <c r="G120" i="10"/>
  <c r="F120" i="10"/>
  <c r="E120" i="10"/>
  <c r="D120" i="10"/>
  <c r="A120" i="10"/>
  <c r="H119" i="10"/>
  <c r="G119" i="10"/>
  <c r="F119" i="10"/>
  <c r="E119" i="10"/>
  <c r="D119" i="10"/>
  <c r="A119" i="10"/>
  <c r="H118" i="10"/>
  <c r="G118" i="10"/>
  <c r="F118" i="10"/>
  <c r="E118" i="10"/>
  <c r="D118" i="10"/>
  <c r="A118" i="10"/>
  <c r="H117" i="10"/>
  <c r="G117" i="10"/>
  <c r="F117" i="10"/>
  <c r="E117" i="10"/>
  <c r="D117" i="10"/>
  <c r="A117" i="10"/>
  <c r="H116" i="10"/>
  <c r="G116" i="10"/>
  <c r="F116" i="10"/>
  <c r="E116" i="10"/>
  <c r="D116" i="10"/>
  <c r="A116" i="10"/>
  <c r="H115" i="10"/>
  <c r="G115" i="10"/>
  <c r="F115" i="10"/>
  <c r="E115" i="10"/>
  <c r="D115" i="10"/>
  <c r="A115" i="10"/>
  <c r="H114" i="10"/>
  <c r="G114" i="10"/>
  <c r="F114" i="10"/>
  <c r="E114" i="10"/>
  <c r="D114" i="10"/>
  <c r="A114" i="10"/>
  <c r="H113" i="10"/>
  <c r="G113" i="10"/>
  <c r="F113" i="10"/>
  <c r="E113" i="10"/>
  <c r="D113" i="10"/>
  <c r="A113" i="10"/>
  <c r="H112" i="10"/>
  <c r="G112" i="10"/>
  <c r="F112" i="10"/>
  <c r="E112" i="10"/>
  <c r="D112" i="10"/>
  <c r="A112" i="10"/>
  <c r="H111" i="10"/>
  <c r="G111" i="10"/>
  <c r="F111" i="10"/>
  <c r="E111" i="10"/>
  <c r="D111" i="10"/>
  <c r="A111" i="10"/>
  <c r="H110" i="10"/>
  <c r="G110" i="10"/>
  <c r="F110" i="10"/>
  <c r="E110" i="10"/>
  <c r="D110" i="10"/>
  <c r="A110" i="10"/>
  <c r="H109" i="10"/>
  <c r="G109" i="10"/>
  <c r="F109" i="10"/>
  <c r="E109" i="10"/>
  <c r="D109" i="10"/>
  <c r="A109" i="10"/>
  <c r="H108" i="10"/>
  <c r="G108" i="10"/>
  <c r="F108" i="10"/>
  <c r="E108" i="10"/>
  <c r="D108" i="10"/>
  <c r="A108" i="10"/>
  <c r="H107" i="10"/>
  <c r="G107" i="10"/>
  <c r="F107" i="10"/>
  <c r="E107" i="10"/>
  <c r="D107" i="10"/>
  <c r="A107" i="10"/>
  <c r="H106" i="10"/>
  <c r="G106" i="10"/>
  <c r="F106" i="10"/>
  <c r="E106" i="10"/>
  <c r="D106" i="10"/>
  <c r="A106" i="10"/>
  <c r="H105" i="10"/>
  <c r="G105" i="10"/>
  <c r="F105" i="10"/>
  <c r="E105" i="10"/>
  <c r="D105" i="10"/>
  <c r="A105" i="10"/>
  <c r="H104" i="10"/>
  <c r="G104" i="10"/>
  <c r="F104" i="10"/>
  <c r="E104" i="10"/>
  <c r="D104" i="10"/>
  <c r="A104" i="10"/>
  <c r="H103" i="10"/>
  <c r="G103" i="10"/>
  <c r="F103" i="10"/>
  <c r="E103" i="10"/>
  <c r="D103" i="10"/>
  <c r="A103" i="10"/>
  <c r="H102" i="10"/>
  <c r="G102" i="10"/>
  <c r="F102" i="10"/>
  <c r="E102" i="10"/>
  <c r="D102" i="10"/>
  <c r="A102" i="10"/>
  <c r="H101" i="10"/>
  <c r="G101" i="10"/>
  <c r="F101" i="10"/>
  <c r="E101" i="10"/>
  <c r="D101" i="10"/>
  <c r="A101" i="10"/>
  <c r="H100" i="10"/>
  <c r="G100" i="10"/>
  <c r="F100" i="10"/>
  <c r="E100" i="10"/>
  <c r="D100" i="10"/>
  <c r="A100" i="10"/>
  <c r="H99" i="10"/>
  <c r="G99" i="10"/>
  <c r="F99" i="10"/>
  <c r="E99" i="10"/>
  <c r="D99" i="10"/>
  <c r="A99" i="10"/>
  <c r="H98" i="10"/>
  <c r="G98" i="10"/>
  <c r="F98" i="10"/>
  <c r="E98" i="10"/>
  <c r="D98" i="10"/>
  <c r="A98" i="10"/>
  <c r="H97" i="10"/>
  <c r="G97" i="10"/>
  <c r="F97" i="10"/>
  <c r="E97" i="10"/>
  <c r="D97" i="10"/>
  <c r="A97" i="10"/>
  <c r="H96" i="10"/>
  <c r="G96" i="10"/>
  <c r="F96" i="10"/>
  <c r="E96" i="10"/>
  <c r="D96" i="10"/>
  <c r="A96" i="10"/>
  <c r="H95" i="10"/>
  <c r="G95" i="10"/>
  <c r="F95" i="10"/>
  <c r="E95" i="10"/>
  <c r="D95" i="10"/>
  <c r="A95" i="10"/>
  <c r="H94" i="10"/>
  <c r="G94" i="10"/>
  <c r="F94" i="10"/>
  <c r="E94" i="10"/>
  <c r="D94" i="10"/>
  <c r="A94" i="10"/>
  <c r="H93" i="10"/>
  <c r="G93" i="10"/>
  <c r="F93" i="10"/>
  <c r="E93" i="10"/>
  <c r="D93" i="10"/>
  <c r="A93" i="10"/>
  <c r="H92" i="10"/>
  <c r="G92" i="10"/>
  <c r="F92" i="10"/>
  <c r="E92" i="10"/>
  <c r="D92" i="10"/>
  <c r="A92" i="10"/>
  <c r="H91" i="10"/>
  <c r="G91" i="10"/>
  <c r="F91" i="10"/>
  <c r="E91" i="10"/>
  <c r="D91" i="10"/>
  <c r="A91" i="10"/>
  <c r="H90" i="10"/>
  <c r="G90" i="10"/>
  <c r="F90" i="10"/>
  <c r="E90" i="10"/>
  <c r="D90" i="10"/>
  <c r="A90" i="10"/>
  <c r="H89" i="10"/>
  <c r="G89" i="10"/>
  <c r="F89" i="10"/>
  <c r="E89" i="10"/>
  <c r="D89" i="10"/>
  <c r="A89" i="10"/>
  <c r="H88" i="10"/>
  <c r="G88" i="10"/>
  <c r="F88" i="10"/>
  <c r="E88" i="10"/>
  <c r="D88" i="10"/>
  <c r="A88" i="10"/>
  <c r="H87" i="10"/>
  <c r="G87" i="10"/>
  <c r="F87" i="10"/>
  <c r="E87" i="10"/>
  <c r="D87" i="10"/>
  <c r="A87" i="10"/>
  <c r="H86" i="10"/>
  <c r="G86" i="10"/>
  <c r="F86" i="10"/>
  <c r="E86" i="10"/>
  <c r="D86" i="10"/>
  <c r="A86" i="10"/>
  <c r="H85" i="10"/>
  <c r="G85" i="10"/>
  <c r="F85" i="10"/>
  <c r="E85" i="10"/>
  <c r="D85" i="10"/>
  <c r="A85" i="10"/>
  <c r="H84" i="10"/>
  <c r="G84" i="10"/>
  <c r="F84" i="10"/>
  <c r="E84" i="10"/>
  <c r="D84" i="10"/>
  <c r="A84" i="10"/>
  <c r="H83" i="10"/>
  <c r="G83" i="10"/>
  <c r="F83" i="10"/>
  <c r="E83" i="10"/>
  <c r="D83" i="10"/>
  <c r="A83" i="10"/>
  <c r="H82" i="10"/>
  <c r="G82" i="10"/>
  <c r="F82" i="10"/>
  <c r="E82" i="10"/>
  <c r="D82" i="10"/>
  <c r="A82" i="10"/>
  <c r="H81" i="10"/>
  <c r="G81" i="10"/>
  <c r="F81" i="10"/>
  <c r="E81" i="10"/>
  <c r="D81" i="10"/>
  <c r="A81" i="10"/>
  <c r="H80" i="10"/>
  <c r="G80" i="10"/>
  <c r="F80" i="10"/>
  <c r="E80" i="10"/>
  <c r="D80" i="10"/>
  <c r="A80" i="10"/>
  <c r="H79" i="10"/>
  <c r="G79" i="10"/>
  <c r="F79" i="10"/>
  <c r="E79" i="10"/>
  <c r="D79" i="10"/>
  <c r="A79" i="10"/>
  <c r="H78" i="10"/>
  <c r="G78" i="10"/>
  <c r="F78" i="10"/>
  <c r="E78" i="10"/>
  <c r="D78" i="10"/>
  <c r="A78" i="10"/>
  <c r="H77" i="10"/>
  <c r="G77" i="10"/>
  <c r="F77" i="10"/>
  <c r="E77" i="10"/>
  <c r="D77" i="10"/>
  <c r="A77" i="10"/>
  <c r="H76" i="10"/>
  <c r="G76" i="10"/>
  <c r="F76" i="10"/>
  <c r="E76" i="10"/>
  <c r="D76" i="10"/>
  <c r="A76" i="10"/>
  <c r="H75" i="10"/>
  <c r="G75" i="10"/>
  <c r="F75" i="10"/>
  <c r="E75" i="10"/>
  <c r="D75" i="10"/>
  <c r="A75" i="10"/>
  <c r="H74" i="10"/>
  <c r="G74" i="10"/>
  <c r="F74" i="10"/>
  <c r="E74" i="10"/>
  <c r="D74" i="10"/>
  <c r="A74" i="10"/>
  <c r="H73" i="10"/>
  <c r="G73" i="10"/>
  <c r="F73" i="10"/>
  <c r="E73" i="10"/>
  <c r="D73" i="10"/>
  <c r="A73" i="10"/>
  <c r="H72" i="10"/>
  <c r="G72" i="10"/>
  <c r="F72" i="10"/>
  <c r="E72" i="10"/>
  <c r="D72" i="10"/>
  <c r="A72" i="10"/>
  <c r="H71" i="10"/>
  <c r="G71" i="10"/>
  <c r="F71" i="10"/>
  <c r="E71" i="10"/>
  <c r="D71" i="10"/>
  <c r="A71" i="10"/>
  <c r="H70" i="10"/>
  <c r="G70" i="10"/>
  <c r="F70" i="10"/>
  <c r="E70" i="10"/>
  <c r="D70" i="10"/>
  <c r="A70" i="10"/>
  <c r="H69" i="10"/>
  <c r="G69" i="10"/>
  <c r="F69" i="10"/>
  <c r="E69" i="10"/>
  <c r="D69" i="10"/>
  <c r="A69" i="10"/>
  <c r="H68" i="10"/>
  <c r="G68" i="10"/>
  <c r="F68" i="10"/>
  <c r="E68" i="10"/>
  <c r="D68" i="10"/>
  <c r="A68" i="10"/>
  <c r="H67" i="10"/>
  <c r="G67" i="10"/>
  <c r="F67" i="10"/>
  <c r="E67" i="10"/>
  <c r="D67" i="10"/>
  <c r="A67" i="10"/>
  <c r="H66" i="10"/>
  <c r="G66" i="10"/>
  <c r="F66" i="10"/>
  <c r="E66" i="10"/>
  <c r="D66" i="10"/>
  <c r="A66" i="10"/>
  <c r="H65" i="10"/>
  <c r="G65" i="10"/>
  <c r="F65" i="10"/>
  <c r="E65" i="10"/>
  <c r="D65" i="10"/>
  <c r="A65" i="10"/>
  <c r="H64" i="10"/>
  <c r="G64" i="10"/>
  <c r="F64" i="10"/>
  <c r="E64" i="10"/>
  <c r="D64" i="10"/>
  <c r="A64" i="10"/>
  <c r="H63" i="10"/>
  <c r="G63" i="10"/>
  <c r="F63" i="10"/>
  <c r="E63" i="10"/>
  <c r="D63" i="10"/>
  <c r="A63" i="10"/>
  <c r="H62" i="10"/>
  <c r="G62" i="10"/>
  <c r="F62" i="10"/>
  <c r="E62" i="10"/>
  <c r="D62" i="10"/>
  <c r="A62" i="10"/>
  <c r="H61" i="10"/>
  <c r="G61" i="10"/>
  <c r="F61" i="10"/>
  <c r="E61" i="10"/>
  <c r="D61" i="10"/>
  <c r="A61" i="10"/>
  <c r="H60" i="10"/>
  <c r="G60" i="10"/>
  <c r="F60" i="10"/>
  <c r="E60" i="10"/>
  <c r="D60" i="10"/>
  <c r="A60" i="10"/>
  <c r="H59" i="10"/>
  <c r="G59" i="10"/>
  <c r="F59" i="10"/>
  <c r="E59" i="10"/>
  <c r="D59" i="10"/>
  <c r="A59" i="10"/>
  <c r="H58" i="10"/>
  <c r="G58" i="10"/>
  <c r="F58" i="10"/>
  <c r="E58" i="10"/>
  <c r="D58" i="10"/>
  <c r="A58" i="10"/>
  <c r="H57" i="10"/>
  <c r="G57" i="10"/>
  <c r="F57" i="10"/>
  <c r="E57" i="10"/>
  <c r="D57" i="10"/>
  <c r="A57" i="10"/>
  <c r="H56" i="10"/>
  <c r="G56" i="10"/>
  <c r="F56" i="10"/>
  <c r="E56" i="10"/>
  <c r="D56" i="10"/>
  <c r="A56" i="10"/>
  <c r="H55" i="10"/>
  <c r="G55" i="10"/>
  <c r="F55" i="10"/>
  <c r="E55" i="10"/>
  <c r="D55" i="10"/>
  <c r="A55" i="10"/>
  <c r="H54" i="10"/>
  <c r="G54" i="10"/>
  <c r="F54" i="10"/>
  <c r="E54" i="10"/>
  <c r="D54" i="10"/>
  <c r="A54" i="10"/>
  <c r="H53" i="10"/>
  <c r="G53" i="10"/>
  <c r="F53" i="10"/>
  <c r="E53" i="10"/>
  <c r="D53" i="10"/>
  <c r="A53" i="10"/>
  <c r="H52" i="10"/>
  <c r="G52" i="10"/>
  <c r="F52" i="10"/>
  <c r="E52" i="10"/>
  <c r="D52" i="10"/>
  <c r="A52" i="10"/>
  <c r="H51" i="10"/>
  <c r="G51" i="10"/>
  <c r="F51" i="10"/>
  <c r="E51" i="10"/>
  <c r="D51" i="10"/>
  <c r="A51" i="10"/>
  <c r="H50" i="10"/>
  <c r="G50" i="10"/>
  <c r="F50" i="10"/>
  <c r="E50" i="10"/>
  <c r="D50" i="10"/>
  <c r="A50" i="10"/>
  <c r="H49" i="10"/>
  <c r="G49" i="10"/>
  <c r="F49" i="10"/>
  <c r="E49" i="10"/>
  <c r="D49" i="10"/>
  <c r="A49" i="10"/>
  <c r="H48" i="10"/>
  <c r="G48" i="10"/>
  <c r="F48" i="10"/>
  <c r="E48" i="10"/>
  <c r="D48" i="10"/>
  <c r="A48" i="10"/>
  <c r="H47" i="10"/>
  <c r="G47" i="10"/>
  <c r="F47" i="10"/>
  <c r="E47" i="10"/>
  <c r="D47" i="10"/>
  <c r="A47" i="10"/>
  <c r="H46" i="10"/>
  <c r="G46" i="10"/>
  <c r="F46" i="10"/>
  <c r="E46" i="10"/>
  <c r="D46" i="10"/>
  <c r="A46" i="10"/>
  <c r="H45" i="10"/>
  <c r="G45" i="10"/>
  <c r="F45" i="10"/>
  <c r="E45" i="10"/>
  <c r="D45" i="10"/>
  <c r="A45" i="10"/>
  <c r="H44" i="10"/>
  <c r="G44" i="10"/>
  <c r="F44" i="10"/>
  <c r="E44" i="10"/>
  <c r="D44" i="10"/>
  <c r="A44" i="10"/>
  <c r="H43" i="10"/>
  <c r="G43" i="10"/>
  <c r="F43" i="10"/>
  <c r="E43" i="10"/>
  <c r="D43" i="10"/>
  <c r="A43" i="10"/>
  <c r="H42" i="10"/>
  <c r="G42" i="10"/>
  <c r="F42" i="10"/>
  <c r="E42" i="10"/>
  <c r="D42" i="10"/>
  <c r="A42" i="10"/>
  <c r="H41" i="10"/>
  <c r="G41" i="10"/>
  <c r="F41" i="10"/>
  <c r="E41" i="10"/>
  <c r="D41" i="10"/>
  <c r="A41" i="10"/>
  <c r="H40" i="10"/>
  <c r="G40" i="10"/>
  <c r="F40" i="10"/>
  <c r="E40" i="10"/>
  <c r="D40" i="10"/>
  <c r="A40" i="10"/>
  <c r="H39" i="10"/>
  <c r="G39" i="10"/>
  <c r="F39" i="10"/>
  <c r="E39" i="10"/>
  <c r="D39" i="10"/>
  <c r="A39" i="10"/>
  <c r="H38" i="10"/>
  <c r="G38" i="10"/>
  <c r="F38" i="10"/>
  <c r="E38" i="10"/>
  <c r="D38" i="10"/>
  <c r="A38" i="10"/>
  <c r="H37" i="10"/>
  <c r="G37" i="10"/>
  <c r="F37" i="10"/>
  <c r="E37" i="10"/>
  <c r="D37" i="10"/>
  <c r="A37" i="10"/>
  <c r="H36" i="10"/>
  <c r="G36" i="10"/>
  <c r="F36" i="10"/>
  <c r="E36" i="10"/>
  <c r="D36" i="10"/>
  <c r="A36" i="10"/>
  <c r="H35" i="10"/>
  <c r="G35" i="10"/>
  <c r="F35" i="10"/>
  <c r="E35" i="10"/>
  <c r="D35" i="10"/>
  <c r="A35" i="10"/>
  <c r="H34" i="10"/>
  <c r="G34" i="10"/>
  <c r="F34" i="10"/>
  <c r="E34" i="10"/>
  <c r="D34" i="10"/>
  <c r="A34" i="10"/>
  <c r="H33" i="10"/>
  <c r="G33" i="10"/>
  <c r="F33" i="10"/>
  <c r="E33" i="10"/>
  <c r="D33" i="10"/>
  <c r="A33" i="10"/>
  <c r="H32" i="10"/>
  <c r="G32" i="10"/>
  <c r="F32" i="10"/>
  <c r="E32" i="10"/>
  <c r="D32" i="10"/>
  <c r="A32" i="10"/>
  <c r="H31" i="10"/>
  <c r="G31" i="10"/>
  <c r="F31" i="10"/>
  <c r="E31" i="10"/>
  <c r="D31" i="10"/>
  <c r="A31" i="10"/>
  <c r="H30" i="10"/>
  <c r="G30" i="10"/>
  <c r="F30" i="10"/>
  <c r="E30" i="10"/>
  <c r="D30" i="10"/>
  <c r="A30" i="10"/>
  <c r="H29" i="10"/>
  <c r="G29" i="10"/>
  <c r="F29" i="10"/>
  <c r="E29" i="10"/>
  <c r="D29" i="10"/>
  <c r="A29" i="10"/>
  <c r="H28" i="10"/>
  <c r="G28" i="10"/>
  <c r="F28" i="10"/>
  <c r="E28" i="10"/>
  <c r="D28" i="10"/>
  <c r="A28" i="10"/>
  <c r="H27" i="10"/>
  <c r="G27" i="10"/>
  <c r="F27" i="10"/>
  <c r="E27" i="10"/>
  <c r="D27" i="10"/>
  <c r="A27" i="10"/>
  <c r="H26" i="10"/>
  <c r="G26" i="10"/>
  <c r="F26" i="10"/>
  <c r="E26" i="10"/>
  <c r="D26" i="10"/>
  <c r="A26" i="10"/>
  <c r="H25" i="10"/>
  <c r="G25" i="10"/>
  <c r="F25" i="10"/>
  <c r="E25" i="10"/>
  <c r="D25" i="10"/>
  <c r="A25" i="10"/>
  <c r="H24" i="10"/>
  <c r="G24" i="10"/>
  <c r="F24" i="10"/>
  <c r="E24" i="10"/>
  <c r="D24" i="10"/>
  <c r="A24" i="10"/>
  <c r="H23" i="10"/>
  <c r="G23" i="10"/>
  <c r="F23" i="10"/>
  <c r="E23" i="10"/>
  <c r="D23" i="10"/>
  <c r="A23" i="10"/>
  <c r="H22" i="10"/>
  <c r="G22" i="10"/>
  <c r="F22" i="10"/>
  <c r="E22" i="10"/>
  <c r="D22" i="10"/>
  <c r="A22" i="10"/>
  <c r="H21" i="10"/>
  <c r="G21" i="10"/>
  <c r="F21" i="10"/>
  <c r="E21" i="10"/>
  <c r="D21" i="10"/>
  <c r="A21" i="10"/>
  <c r="H20" i="10"/>
  <c r="G20" i="10"/>
  <c r="F20" i="10"/>
  <c r="E20" i="10"/>
  <c r="D20" i="10"/>
  <c r="A20" i="10"/>
  <c r="H19" i="10"/>
  <c r="G19" i="10"/>
  <c r="F19" i="10"/>
  <c r="E19" i="10"/>
  <c r="D19" i="10"/>
  <c r="A19" i="10"/>
  <c r="H18" i="10"/>
  <c r="G18" i="10"/>
  <c r="F18" i="10"/>
  <c r="E18" i="10"/>
  <c r="D18" i="10"/>
  <c r="A18" i="10"/>
  <c r="H17" i="10"/>
  <c r="G17" i="10"/>
  <c r="F17" i="10"/>
  <c r="E17" i="10"/>
  <c r="D17" i="10"/>
  <c r="A17" i="10"/>
  <c r="H16" i="10"/>
  <c r="G16" i="10"/>
  <c r="F16" i="10"/>
  <c r="E16" i="10"/>
  <c r="D16" i="10"/>
  <c r="A16" i="10"/>
  <c r="H15" i="10"/>
  <c r="G15" i="10"/>
  <c r="F15" i="10"/>
  <c r="E15" i="10"/>
  <c r="D15" i="10"/>
  <c r="A15" i="10"/>
  <c r="H14" i="10"/>
  <c r="G14" i="10"/>
  <c r="F14" i="10"/>
  <c r="E14" i="10"/>
  <c r="D14" i="10"/>
  <c r="A14" i="10"/>
  <c r="H13" i="10"/>
  <c r="G13" i="10"/>
  <c r="F13" i="10"/>
  <c r="E13" i="10"/>
  <c r="D13" i="10"/>
  <c r="A13" i="10"/>
  <c r="H12" i="10"/>
  <c r="G12" i="10"/>
  <c r="F12" i="10"/>
  <c r="E12" i="10"/>
  <c r="D12" i="10"/>
  <c r="A12" i="10"/>
  <c r="H11" i="10"/>
  <c r="G11" i="10"/>
  <c r="F11" i="10"/>
  <c r="E11" i="10"/>
  <c r="D11" i="10"/>
  <c r="A11" i="10"/>
  <c r="H10" i="10"/>
  <c r="G10" i="10"/>
  <c r="F10" i="10"/>
  <c r="E10" i="10"/>
  <c r="D10" i="10"/>
  <c r="A10" i="10"/>
  <c r="H9" i="10"/>
  <c r="G9" i="10"/>
  <c r="F9" i="10"/>
  <c r="E9" i="10"/>
  <c r="D9" i="10"/>
  <c r="A9" i="10"/>
  <c r="H8" i="10"/>
  <c r="G8" i="10"/>
  <c r="F8" i="10"/>
  <c r="E8" i="10"/>
  <c r="D8" i="10"/>
  <c r="A8" i="10"/>
  <c r="H7" i="10"/>
  <c r="G7" i="10"/>
  <c r="F7" i="10"/>
  <c r="E7" i="10"/>
  <c r="D7" i="10"/>
  <c r="A7" i="10"/>
  <c r="H6" i="10"/>
  <c r="G6" i="10"/>
  <c r="F6" i="10"/>
  <c r="E6" i="10"/>
  <c r="D6" i="10"/>
  <c r="A6" i="10"/>
  <c r="A4583" i="9"/>
  <c r="A4582" i="9"/>
  <c r="A4581" i="9"/>
  <c r="A4580" i="9"/>
  <c r="A4579" i="9"/>
  <c r="A4578" i="9"/>
  <c r="A4577" i="9"/>
  <c r="A4576" i="9"/>
  <c r="A4575" i="9"/>
  <c r="A4574" i="9"/>
  <c r="A4573" i="9"/>
  <c r="A4572" i="9"/>
  <c r="A4571" i="9"/>
  <c r="A4570" i="9"/>
  <c r="A4569" i="9"/>
  <c r="A4568" i="9"/>
  <c r="A4567" i="9"/>
  <c r="A4566" i="9"/>
  <c r="A4565" i="9"/>
  <c r="A4564" i="9"/>
  <c r="A4563" i="9"/>
  <c r="A4562" i="9"/>
  <c r="A4561" i="9"/>
  <c r="A4560" i="9"/>
  <c r="A4559" i="9"/>
  <c r="A4558" i="9"/>
  <c r="A4557" i="9"/>
  <c r="A4556" i="9"/>
  <c r="A4555" i="9"/>
  <c r="A4554" i="9"/>
  <c r="A4553" i="9"/>
  <c r="A4552" i="9"/>
  <c r="A4551" i="9"/>
  <c r="A4550" i="9"/>
  <c r="A4549" i="9"/>
  <c r="A4548" i="9"/>
  <c r="A4547" i="9"/>
  <c r="A4546" i="9"/>
  <c r="A4545" i="9"/>
  <c r="A4544" i="9"/>
  <c r="A4543" i="9"/>
  <c r="A4542" i="9"/>
  <c r="A4541" i="9"/>
  <c r="A4540" i="9"/>
  <c r="A4539" i="9"/>
  <c r="A4538" i="9"/>
  <c r="A4537" i="9"/>
  <c r="A4536" i="9"/>
  <c r="A4535" i="9"/>
  <c r="A4534" i="9"/>
  <c r="A4533" i="9"/>
  <c r="A4532" i="9"/>
  <c r="A4531" i="9"/>
  <c r="A4530" i="9"/>
  <c r="A4529" i="9"/>
  <c r="A4528" i="9"/>
  <c r="A4527" i="9"/>
  <c r="A4526" i="9"/>
  <c r="A4525" i="9"/>
  <c r="A4524" i="9"/>
  <c r="A4523" i="9"/>
  <c r="A4522" i="9"/>
  <c r="A4521" i="9"/>
  <c r="A4520" i="9"/>
  <c r="A4519" i="9"/>
  <c r="A4518" i="9"/>
  <c r="A4517" i="9"/>
  <c r="A4516" i="9"/>
  <c r="A4515" i="9"/>
  <c r="A4514" i="9"/>
  <c r="A4513" i="9"/>
  <c r="A4512" i="9"/>
  <c r="A4511" i="9"/>
  <c r="A4510" i="9"/>
  <c r="A4509" i="9"/>
  <c r="A4508" i="9"/>
  <c r="A4507" i="9"/>
  <c r="A4506" i="9"/>
  <c r="A4505" i="9"/>
  <c r="A4504" i="9"/>
  <c r="A4503" i="9"/>
  <c r="A4502" i="9"/>
  <c r="A4501" i="9"/>
  <c r="A4500" i="9"/>
  <c r="A4499" i="9"/>
  <c r="A4498" i="9"/>
  <c r="A4497" i="9"/>
  <c r="A4496" i="9"/>
  <c r="A4495" i="9"/>
  <c r="A4494" i="9"/>
  <c r="A4493" i="9"/>
  <c r="A4492" i="9"/>
  <c r="A4491" i="9"/>
  <c r="A4490" i="9"/>
  <c r="A4489" i="9"/>
  <c r="A4488" i="9"/>
  <c r="A4487" i="9"/>
  <c r="A4486" i="9"/>
  <c r="A4485" i="9"/>
  <c r="A4484" i="9"/>
  <c r="A4483" i="9"/>
  <c r="A4482" i="9"/>
  <c r="A4481" i="9"/>
  <c r="A4480" i="9"/>
  <c r="A4479" i="9"/>
  <c r="A4478" i="9"/>
  <c r="A4477" i="9"/>
  <c r="A4476" i="9"/>
  <c r="A4475" i="9"/>
  <c r="A4474" i="9"/>
  <c r="A4473" i="9"/>
  <c r="A4472" i="9"/>
  <c r="A4471" i="9"/>
  <c r="A4470" i="9"/>
  <c r="A4469" i="9"/>
  <c r="A4468" i="9"/>
  <c r="A4467" i="9"/>
  <c r="A4466" i="9"/>
  <c r="A4465" i="9"/>
  <c r="A4464" i="9"/>
  <c r="A4463" i="9"/>
  <c r="A4462" i="9"/>
  <c r="A4461" i="9"/>
  <c r="A4460" i="9"/>
  <c r="A4459" i="9"/>
  <c r="A4458" i="9"/>
  <c r="A4457" i="9"/>
  <c r="A4456" i="9"/>
  <c r="A4455" i="9"/>
  <c r="A4454" i="9"/>
  <c r="A4453" i="9"/>
  <c r="A4452" i="9"/>
  <c r="A4451" i="9"/>
  <c r="A4450" i="9"/>
  <c r="A4449" i="9"/>
  <c r="A4448" i="9"/>
  <c r="A4447" i="9"/>
  <c r="A4446" i="9"/>
  <c r="A4445" i="9"/>
  <c r="A4444" i="9"/>
  <c r="A4443" i="9"/>
  <c r="A4442" i="9"/>
  <c r="A4441" i="9"/>
  <c r="A4440" i="9"/>
  <c r="A4439" i="9"/>
  <c r="A4438" i="9"/>
  <c r="A4437" i="9"/>
  <c r="A4436" i="9"/>
  <c r="A4435" i="9"/>
  <c r="A4434" i="9"/>
  <c r="A4433" i="9"/>
  <c r="A4432" i="9"/>
  <c r="A4431" i="9"/>
  <c r="A4430" i="9"/>
  <c r="A4429" i="9"/>
  <c r="A4428" i="9"/>
  <c r="A4427" i="9"/>
  <c r="A4426" i="9"/>
  <c r="A4425" i="9"/>
  <c r="A4424" i="9"/>
  <c r="A4423" i="9"/>
  <c r="A4422" i="9"/>
  <c r="A4421" i="9"/>
  <c r="A4420" i="9"/>
  <c r="A4419" i="9"/>
  <c r="A4418" i="9"/>
  <c r="A4417" i="9"/>
  <c r="A4416" i="9"/>
  <c r="A4415" i="9"/>
  <c r="A4414" i="9"/>
  <c r="A4413" i="9"/>
  <c r="A4412" i="9"/>
  <c r="A4411" i="9"/>
  <c r="A4410" i="9"/>
  <c r="A4409" i="9"/>
  <c r="A4408" i="9"/>
  <c r="A4407" i="9"/>
  <c r="A4406" i="9"/>
  <c r="A4405" i="9"/>
  <c r="A4404" i="9"/>
  <c r="A4403" i="9"/>
  <c r="A4402" i="9"/>
  <c r="A4401" i="9"/>
  <c r="A4400" i="9"/>
  <c r="A4399" i="9"/>
  <c r="A4398" i="9"/>
  <c r="A4397" i="9"/>
  <c r="A4396" i="9"/>
  <c r="A4395" i="9"/>
  <c r="A4394" i="9"/>
  <c r="A4393" i="9"/>
  <c r="A4392" i="9"/>
  <c r="A4391" i="9"/>
  <c r="A4390" i="9"/>
  <c r="A4389" i="9"/>
  <c r="A4388" i="9"/>
  <c r="A4387" i="9"/>
  <c r="A4386" i="9"/>
  <c r="A4385" i="9"/>
  <c r="A4384" i="9"/>
  <c r="A4383" i="9"/>
  <c r="A4382" i="9"/>
  <c r="A4381" i="9"/>
  <c r="A4380" i="9"/>
  <c r="A4379" i="9"/>
  <c r="A4378" i="9"/>
  <c r="A4377" i="9"/>
  <c r="A4376" i="9"/>
  <c r="A4375" i="9"/>
  <c r="A4374" i="9"/>
  <c r="A4373" i="9"/>
  <c r="A4372" i="9"/>
  <c r="A4371" i="9"/>
  <c r="A4370" i="9"/>
  <c r="A4369" i="9"/>
  <c r="A4368" i="9"/>
  <c r="A4367" i="9"/>
  <c r="A4366" i="9"/>
  <c r="A4365" i="9"/>
  <c r="A4364" i="9"/>
  <c r="A4363" i="9"/>
  <c r="A4362" i="9"/>
  <c r="A4361" i="9"/>
  <c r="A4360" i="9"/>
  <c r="A4359" i="9"/>
  <c r="A4358" i="9"/>
  <c r="A4357" i="9"/>
  <c r="A4356" i="9"/>
  <c r="A4355" i="9"/>
  <c r="A4354" i="9"/>
  <c r="A4353" i="9"/>
  <c r="A4352" i="9"/>
  <c r="A4351" i="9"/>
  <c r="A4350" i="9"/>
  <c r="A4349" i="9"/>
  <c r="A4348" i="9"/>
  <c r="A4347" i="9"/>
  <c r="A4346" i="9"/>
  <c r="A4345" i="9"/>
  <c r="A4344" i="9"/>
  <c r="A4343" i="9"/>
  <c r="A4342" i="9"/>
  <c r="A4341" i="9"/>
  <c r="A4340" i="9"/>
  <c r="A4339" i="9"/>
  <c r="A4338" i="9"/>
  <c r="A4337" i="9"/>
  <c r="A4336" i="9"/>
  <c r="A4335" i="9"/>
  <c r="A4334" i="9"/>
  <c r="A4333" i="9"/>
  <c r="A4332" i="9"/>
  <c r="A4331" i="9"/>
  <c r="A4330" i="9"/>
  <c r="A4329" i="9"/>
  <c r="A4328" i="9"/>
  <c r="A4327" i="9"/>
  <c r="A4326" i="9"/>
  <c r="A4325" i="9"/>
  <c r="A4324" i="9"/>
  <c r="A4323" i="9"/>
  <c r="A4322" i="9"/>
  <c r="A4321" i="9"/>
  <c r="A4320" i="9"/>
  <c r="A4319" i="9"/>
  <c r="A4318" i="9"/>
  <c r="A4317" i="9"/>
  <c r="A4316" i="9"/>
  <c r="A4315" i="9"/>
  <c r="A4314" i="9"/>
  <c r="A4313" i="9"/>
  <c r="A4312" i="9"/>
  <c r="A4311" i="9"/>
  <c r="A4310" i="9"/>
  <c r="A4309" i="9"/>
  <c r="A4308" i="9"/>
  <c r="A4307" i="9"/>
  <c r="A4306" i="9"/>
  <c r="A4305" i="9"/>
  <c r="A4304" i="9"/>
  <c r="A4303" i="9"/>
  <c r="A4302" i="9"/>
  <c r="A4301" i="9"/>
  <c r="A4300" i="9"/>
  <c r="A4299" i="9"/>
  <c r="A4298" i="9"/>
  <c r="A4297" i="9"/>
  <c r="A4296" i="9"/>
  <c r="A4295" i="9"/>
  <c r="A4294" i="9"/>
  <c r="A4293" i="9"/>
  <c r="A4292" i="9"/>
  <c r="A4291" i="9"/>
  <c r="A4290" i="9"/>
  <c r="A4289" i="9"/>
  <c r="A4288" i="9"/>
  <c r="A4287" i="9"/>
  <c r="A4286" i="9"/>
  <c r="A4285" i="9"/>
  <c r="A4284" i="9"/>
  <c r="A4283" i="9"/>
  <c r="A4282" i="9"/>
  <c r="A4281" i="9"/>
  <c r="A4280" i="9"/>
  <c r="A4279" i="9"/>
  <c r="A4278" i="9"/>
  <c r="A4277" i="9"/>
  <c r="A4276" i="9"/>
  <c r="A4275" i="9"/>
  <c r="A4274" i="9"/>
  <c r="A4273" i="9"/>
  <c r="A4272" i="9"/>
  <c r="A4271" i="9"/>
  <c r="A4270" i="9"/>
  <c r="A4269" i="9"/>
  <c r="A4268" i="9"/>
  <c r="A4267" i="9"/>
  <c r="A4266" i="9"/>
  <c r="A4265" i="9"/>
  <c r="A4264" i="9"/>
  <c r="A4263" i="9"/>
  <c r="A4262" i="9"/>
  <c r="A4261" i="9"/>
  <c r="A4260" i="9"/>
  <c r="A4259" i="9"/>
  <c r="A4258" i="9"/>
  <c r="A4257" i="9"/>
  <c r="A4256" i="9"/>
  <c r="A4255" i="9"/>
  <c r="A4254" i="9"/>
  <c r="A4253" i="9"/>
  <c r="A4252" i="9"/>
  <c r="A4251" i="9"/>
  <c r="A4250" i="9"/>
  <c r="A4249" i="9"/>
  <c r="A4248" i="9"/>
  <c r="A4247" i="9"/>
  <c r="A4246" i="9"/>
  <c r="A4245" i="9"/>
  <c r="A4244" i="9"/>
  <c r="A4243" i="9"/>
  <c r="A4242" i="9"/>
  <c r="A4241" i="9"/>
  <c r="A4240" i="9"/>
  <c r="A4239" i="9"/>
  <c r="A4238" i="9"/>
  <c r="A4237" i="9"/>
  <c r="A4236" i="9"/>
  <c r="A4235" i="9"/>
  <c r="A4234" i="9"/>
  <c r="A4233" i="9"/>
  <c r="A4232" i="9"/>
  <c r="A4231" i="9"/>
  <c r="A4230" i="9"/>
  <c r="A4229" i="9"/>
  <c r="A4228" i="9"/>
  <c r="A4227" i="9"/>
  <c r="A4226" i="9"/>
  <c r="A4225" i="9"/>
  <c r="A4224" i="9"/>
  <c r="A4223" i="9"/>
  <c r="A4222" i="9"/>
  <c r="A4221" i="9"/>
  <c r="A4220" i="9"/>
  <c r="A4219" i="9"/>
  <c r="A4218" i="9"/>
  <c r="A4217" i="9"/>
  <c r="A4216" i="9"/>
  <c r="A4215" i="9"/>
  <c r="A4214" i="9"/>
  <c r="A4213" i="9"/>
  <c r="A4212" i="9"/>
  <c r="A4211" i="9"/>
  <c r="A4210" i="9"/>
  <c r="A4209" i="9"/>
  <c r="A4208" i="9"/>
  <c r="A4207" i="9"/>
  <c r="A4206" i="9"/>
  <c r="A4205" i="9"/>
  <c r="A4204" i="9"/>
  <c r="A4203" i="9"/>
  <c r="A4202" i="9"/>
  <c r="A4201" i="9"/>
  <c r="A4200" i="9"/>
  <c r="A4199" i="9"/>
  <c r="A4198" i="9"/>
  <c r="A4197" i="9"/>
  <c r="A4196" i="9"/>
  <c r="A4195" i="9"/>
  <c r="A4194" i="9"/>
  <c r="A4193" i="9"/>
  <c r="A4192" i="9"/>
  <c r="A4191" i="9"/>
  <c r="A4190" i="9"/>
  <c r="A4189" i="9"/>
  <c r="A4188" i="9"/>
  <c r="A4187" i="9"/>
  <c r="A4186" i="9"/>
  <c r="A4185" i="9"/>
  <c r="A4184" i="9"/>
  <c r="A4183" i="9"/>
  <c r="A4182" i="9"/>
  <c r="A4181" i="9"/>
  <c r="A4180" i="9"/>
  <c r="A4179" i="9"/>
  <c r="A4178" i="9"/>
  <c r="A4177" i="9"/>
  <c r="A4176" i="9"/>
  <c r="A4175" i="9"/>
  <c r="A4174" i="9"/>
  <c r="A4173" i="9"/>
  <c r="A4172" i="9"/>
  <c r="A4171" i="9"/>
  <c r="A4170" i="9"/>
  <c r="A4169" i="9"/>
  <c r="A4168" i="9"/>
  <c r="A4167" i="9"/>
  <c r="A4166" i="9"/>
  <c r="A4165" i="9"/>
  <c r="A4164" i="9"/>
  <c r="A4163" i="9"/>
  <c r="A4162" i="9"/>
  <c r="A4161" i="9"/>
  <c r="A4160" i="9"/>
  <c r="A4159" i="9"/>
  <c r="A4158" i="9"/>
  <c r="A4157" i="9"/>
  <c r="A4156" i="9"/>
  <c r="A4155" i="9"/>
  <c r="A4154" i="9"/>
  <c r="A4153" i="9"/>
  <c r="A4152" i="9"/>
  <c r="A4151" i="9"/>
  <c r="A4150" i="9"/>
  <c r="A4149" i="9"/>
  <c r="A4148" i="9"/>
  <c r="A4147" i="9"/>
  <c r="A4146" i="9"/>
  <c r="A4145" i="9"/>
  <c r="A4144" i="9"/>
  <c r="A4143" i="9"/>
  <c r="A4142" i="9"/>
  <c r="A4141" i="9"/>
  <c r="A4140" i="9"/>
  <c r="A4139" i="9"/>
  <c r="A4138" i="9"/>
  <c r="A4137" i="9"/>
  <c r="A4136" i="9"/>
  <c r="A4135" i="9"/>
  <c r="A4134" i="9"/>
  <c r="A4133" i="9"/>
  <c r="A4132" i="9"/>
  <c r="A4131" i="9"/>
  <c r="A4130" i="9"/>
  <c r="A4129" i="9"/>
  <c r="A4128" i="9"/>
  <c r="A4127" i="9"/>
  <c r="A4126" i="9"/>
  <c r="A4125" i="9"/>
  <c r="A4124" i="9"/>
  <c r="A4123" i="9"/>
  <c r="A4122" i="9"/>
  <c r="A4121" i="9"/>
  <c r="A4120" i="9"/>
  <c r="A4119" i="9"/>
  <c r="A4118" i="9"/>
  <c r="A4117" i="9"/>
  <c r="A4116" i="9"/>
  <c r="A4115" i="9"/>
  <c r="A4114" i="9"/>
  <c r="A4113" i="9"/>
  <c r="A4112" i="9"/>
  <c r="A4111" i="9"/>
  <c r="A4110" i="9"/>
  <c r="A4109" i="9"/>
  <c r="A4108" i="9"/>
  <c r="A4107" i="9"/>
  <c r="A4106" i="9"/>
  <c r="A4105" i="9"/>
  <c r="A4104" i="9"/>
  <c r="A4103" i="9"/>
  <c r="A4102" i="9"/>
  <c r="A4101" i="9"/>
  <c r="A4100" i="9"/>
  <c r="A4099" i="9"/>
  <c r="A4098" i="9"/>
  <c r="A4097" i="9"/>
  <c r="A4096" i="9"/>
  <c r="A4095" i="9"/>
  <c r="A4094" i="9"/>
  <c r="A4093" i="9"/>
  <c r="A4092" i="9"/>
  <c r="A4091" i="9"/>
  <c r="A4090" i="9"/>
  <c r="A4089" i="9"/>
  <c r="A4088" i="9"/>
  <c r="A4087" i="9"/>
  <c r="A4086" i="9"/>
  <c r="A4085" i="9"/>
  <c r="A4084" i="9"/>
  <c r="A4083" i="9"/>
  <c r="A4082" i="9"/>
  <c r="A4081" i="9"/>
  <c r="A4080" i="9"/>
  <c r="A4079" i="9"/>
  <c r="A4078" i="9"/>
  <c r="A4077" i="9"/>
  <c r="A4076" i="9"/>
  <c r="A4075" i="9"/>
  <c r="A4074" i="9"/>
  <c r="A4073" i="9"/>
  <c r="A4072" i="9"/>
  <c r="A4071" i="9"/>
  <c r="A4070" i="9"/>
  <c r="A4069" i="9"/>
  <c r="A4068" i="9"/>
  <c r="A4067" i="9"/>
  <c r="A4066" i="9"/>
  <c r="A4065" i="9"/>
  <c r="A4064" i="9"/>
  <c r="A4063" i="9"/>
  <c r="A4062" i="9"/>
  <c r="A4061" i="9"/>
  <c r="A4060" i="9"/>
  <c r="A4059" i="9"/>
  <c r="A4058" i="9"/>
  <c r="A4057" i="9"/>
  <c r="A4056" i="9"/>
  <c r="A4055" i="9"/>
  <c r="A4054" i="9"/>
  <c r="A4053" i="9"/>
  <c r="A4052" i="9"/>
  <c r="A4051" i="9"/>
  <c r="A4050" i="9"/>
  <c r="A4049" i="9"/>
  <c r="A4048" i="9"/>
  <c r="A4047" i="9"/>
  <c r="A4046" i="9"/>
  <c r="A4045" i="9"/>
  <c r="A4044" i="9"/>
  <c r="A4043" i="9"/>
  <c r="A4042" i="9"/>
  <c r="A4041" i="9"/>
  <c r="A4040" i="9"/>
  <c r="A4039" i="9"/>
  <c r="A4038" i="9"/>
  <c r="A4037" i="9"/>
  <c r="A4036" i="9"/>
  <c r="A4035" i="9"/>
  <c r="A4034" i="9"/>
  <c r="A4033" i="9"/>
  <c r="A4032" i="9"/>
  <c r="A4031" i="9"/>
  <c r="A4030" i="9"/>
  <c r="A4029" i="9"/>
  <c r="A4028" i="9"/>
  <c r="A4027" i="9"/>
  <c r="A4026" i="9"/>
  <c r="A4025" i="9"/>
  <c r="A4024" i="9"/>
  <c r="A4023" i="9"/>
  <c r="A4022" i="9"/>
  <c r="A4021" i="9"/>
  <c r="A4020" i="9"/>
  <c r="A4019" i="9"/>
  <c r="A4018" i="9"/>
  <c r="A4017" i="9"/>
  <c r="A4016" i="9"/>
  <c r="A4015" i="9"/>
  <c r="A4014" i="9"/>
  <c r="A4013" i="9"/>
  <c r="A4012" i="9"/>
  <c r="A4011" i="9"/>
  <c r="A4010" i="9"/>
  <c r="A4009" i="9"/>
  <c r="A4008" i="9"/>
  <c r="A4007" i="9"/>
  <c r="A4006" i="9"/>
  <c r="A4005" i="9"/>
  <c r="A4004" i="9"/>
  <c r="A4003" i="9"/>
  <c r="A4002" i="9"/>
  <c r="A4001" i="9"/>
  <c r="A4000" i="9"/>
  <c r="A3999" i="9"/>
  <c r="A3998" i="9"/>
  <c r="A3997" i="9"/>
  <c r="A3996" i="9"/>
  <c r="A3995" i="9"/>
  <c r="A3994" i="9"/>
  <c r="A3993" i="9"/>
  <c r="A3992" i="9"/>
  <c r="A3991" i="9"/>
  <c r="A3990" i="9"/>
  <c r="A3989" i="9"/>
  <c r="A3988" i="9"/>
  <c r="A3987" i="9"/>
  <c r="A3986" i="9"/>
  <c r="A3985" i="9"/>
  <c r="A3984" i="9"/>
  <c r="A3983" i="9"/>
  <c r="A3982" i="9"/>
  <c r="A3981" i="9"/>
  <c r="A3980" i="9"/>
  <c r="A3979" i="9"/>
  <c r="A3978" i="9"/>
  <c r="A3977" i="9"/>
  <c r="A3976" i="9"/>
  <c r="A3975" i="9"/>
  <c r="A3974" i="9"/>
  <c r="A3973" i="9"/>
  <c r="A3972" i="9"/>
  <c r="A3971" i="9"/>
  <c r="A3970" i="9"/>
  <c r="A3969" i="9"/>
  <c r="A3968" i="9"/>
  <c r="A3967" i="9"/>
  <c r="A3966" i="9"/>
  <c r="A3965" i="9"/>
  <c r="A3964" i="9"/>
  <c r="A3963" i="9"/>
  <c r="A3962" i="9"/>
  <c r="A3961" i="9"/>
  <c r="A3960" i="9"/>
  <c r="A3959" i="9"/>
  <c r="A3958" i="9"/>
  <c r="A3957" i="9"/>
  <c r="A3956" i="9"/>
  <c r="A3955" i="9"/>
  <c r="A3954" i="9"/>
  <c r="A3953" i="9"/>
  <c r="A3952" i="9"/>
  <c r="A3951" i="9"/>
  <c r="A3950" i="9"/>
  <c r="A3949" i="9"/>
  <c r="A3948" i="9"/>
  <c r="A3947" i="9"/>
  <c r="A3946" i="9"/>
  <c r="A3945" i="9"/>
  <c r="A3944" i="9"/>
  <c r="A3943" i="9"/>
  <c r="A3942" i="9"/>
  <c r="A3941" i="9"/>
  <c r="A3940" i="9"/>
  <c r="A3939" i="9"/>
  <c r="A3938" i="9"/>
  <c r="A3937" i="9"/>
  <c r="A3936" i="9"/>
  <c r="A3935" i="9"/>
  <c r="A3934" i="9"/>
  <c r="A3933" i="9"/>
  <c r="A3932" i="9"/>
  <c r="A3931" i="9"/>
  <c r="A3930" i="9"/>
  <c r="A3929" i="9"/>
  <c r="A3928" i="9"/>
  <c r="A3927" i="9"/>
  <c r="A3926" i="9"/>
  <c r="A3925" i="9"/>
  <c r="A3924" i="9"/>
  <c r="A3923" i="9"/>
  <c r="A3922" i="9"/>
  <c r="A3921" i="9"/>
  <c r="A3920" i="9"/>
  <c r="A3919" i="9"/>
  <c r="A3918" i="9"/>
  <c r="A3917" i="9"/>
  <c r="A3916" i="9"/>
  <c r="A3915" i="9"/>
  <c r="A3914" i="9"/>
  <c r="A3913" i="9"/>
  <c r="A3912" i="9"/>
  <c r="A3911" i="9"/>
  <c r="A3910" i="9"/>
  <c r="A3909" i="9"/>
  <c r="A3908" i="9"/>
  <c r="A3907" i="9"/>
  <c r="A3906" i="9"/>
  <c r="A3905" i="9"/>
  <c r="A3904" i="9"/>
  <c r="A3903" i="9"/>
  <c r="A3902" i="9"/>
  <c r="A3901" i="9"/>
  <c r="A3900" i="9"/>
  <c r="A3899" i="9"/>
  <c r="A3898" i="9"/>
  <c r="A3897" i="9"/>
  <c r="A3896" i="9"/>
  <c r="A3895" i="9"/>
  <c r="A3894" i="9"/>
  <c r="A3893" i="9"/>
  <c r="A3892" i="9"/>
  <c r="A3891" i="9"/>
  <c r="A3890" i="9"/>
  <c r="A3889" i="9"/>
  <c r="A3888" i="9"/>
  <c r="A3887" i="9"/>
  <c r="A3886" i="9"/>
  <c r="A3885" i="9"/>
  <c r="A3884" i="9"/>
  <c r="A3883" i="9"/>
  <c r="A3882" i="9"/>
  <c r="A3881" i="9"/>
  <c r="A3880" i="9"/>
  <c r="A3879" i="9"/>
  <c r="A3878" i="9"/>
  <c r="A3877" i="9"/>
  <c r="A3876" i="9"/>
  <c r="A3875" i="9"/>
  <c r="A3874" i="9"/>
  <c r="A3873" i="9"/>
  <c r="A3872" i="9"/>
  <c r="A3871" i="9"/>
  <c r="A3870" i="9"/>
  <c r="A3869" i="9"/>
  <c r="A3868" i="9"/>
  <c r="A3867" i="9"/>
  <c r="A3866" i="9"/>
  <c r="A3865" i="9"/>
  <c r="A3864" i="9"/>
  <c r="A3863" i="9"/>
  <c r="A3862" i="9"/>
  <c r="A3861" i="9"/>
  <c r="A3860" i="9"/>
  <c r="A3859" i="9"/>
  <c r="A3858" i="9"/>
  <c r="A3857" i="9"/>
  <c r="A3856" i="9"/>
  <c r="A3855" i="9"/>
  <c r="A3854" i="9"/>
  <c r="A3853" i="9"/>
  <c r="A3852" i="9"/>
  <c r="A3851" i="9"/>
  <c r="A3850" i="9"/>
  <c r="A3849" i="9"/>
  <c r="A3848" i="9"/>
  <c r="A3847" i="9"/>
  <c r="A3846" i="9"/>
  <c r="A3845" i="9"/>
  <c r="A3844" i="9"/>
  <c r="A3843" i="9"/>
  <c r="A3842" i="9"/>
  <c r="A3841" i="9"/>
  <c r="A3840" i="9"/>
  <c r="A3839" i="9"/>
  <c r="A3838" i="9"/>
  <c r="A3837" i="9"/>
  <c r="A3836" i="9"/>
  <c r="A3835" i="9"/>
  <c r="A3834" i="9"/>
  <c r="A3833" i="9"/>
  <c r="A3832" i="9"/>
  <c r="A3831" i="9"/>
  <c r="A3830" i="9"/>
  <c r="A3829" i="9"/>
  <c r="A3828" i="9"/>
  <c r="A3827" i="9"/>
  <c r="A3826" i="9"/>
  <c r="A3825" i="9"/>
  <c r="A3824" i="9"/>
  <c r="A3823" i="9"/>
  <c r="A3822" i="9"/>
  <c r="A3821" i="9"/>
  <c r="A3820" i="9"/>
  <c r="A3819" i="9"/>
  <c r="A3818" i="9"/>
  <c r="A3817" i="9"/>
  <c r="A3816" i="9"/>
  <c r="A3815" i="9"/>
  <c r="A3814" i="9"/>
  <c r="A3813" i="9"/>
  <c r="A3812" i="9"/>
  <c r="A3811" i="9"/>
  <c r="A3810" i="9"/>
  <c r="A3809" i="9"/>
  <c r="A3808" i="9"/>
  <c r="A3807" i="9"/>
  <c r="A3806" i="9"/>
  <c r="A3805" i="9"/>
  <c r="A3804" i="9"/>
  <c r="A3803" i="9"/>
  <c r="A3802" i="9"/>
  <c r="A3801" i="9"/>
  <c r="A3800" i="9"/>
  <c r="A3799" i="9"/>
  <c r="A3798" i="9"/>
  <c r="A3797" i="9"/>
  <c r="A3796" i="9"/>
  <c r="A3795" i="9"/>
  <c r="A3794" i="9"/>
  <c r="A3793" i="9"/>
  <c r="A3792" i="9"/>
  <c r="A3791" i="9"/>
  <c r="A3790" i="9"/>
  <c r="A3789" i="9"/>
  <c r="A3788" i="9"/>
  <c r="A3787" i="9"/>
  <c r="A3786" i="9"/>
  <c r="A3785" i="9"/>
  <c r="A3784" i="9"/>
  <c r="A3783" i="9"/>
  <c r="A3782" i="9"/>
  <c r="A3781" i="9"/>
  <c r="A3780" i="9"/>
  <c r="A3779" i="9"/>
  <c r="A3778" i="9"/>
  <c r="A3777" i="9"/>
  <c r="A3776" i="9"/>
  <c r="A3775" i="9"/>
  <c r="A3774" i="9"/>
  <c r="A3773" i="9"/>
  <c r="A3772" i="9"/>
  <c r="A3771" i="9"/>
  <c r="A3770" i="9"/>
  <c r="A3769" i="9"/>
  <c r="A3768" i="9"/>
  <c r="A3767" i="9"/>
  <c r="A3766" i="9"/>
  <c r="A3765" i="9"/>
  <c r="A3764" i="9"/>
  <c r="A3763" i="9"/>
  <c r="A3762" i="9"/>
  <c r="A3761" i="9"/>
  <c r="A3760" i="9"/>
  <c r="A3759" i="9"/>
  <c r="A3758" i="9"/>
  <c r="A3757" i="9"/>
  <c r="A3756" i="9"/>
  <c r="A3755" i="9"/>
  <c r="A3754" i="9"/>
  <c r="A3753" i="9"/>
  <c r="A3752" i="9"/>
  <c r="A3751" i="9"/>
  <c r="A3750" i="9"/>
  <c r="A3749" i="9"/>
  <c r="A3748" i="9"/>
  <c r="A3747" i="9"/>
  <c r="A3746" i="9"/>
  <c r="A3745" i="9"/>
  <c r="A3744" i="9"/>
  <c r="A3743" i="9"/>
  <c r="A3742" i="9"/>
  <c r="A3741" i="9"/>
  <c r="A3740" i="9"/>
  <c r="A3739" i="9"/>
  <c r="A3738" i="9"/>
  <c r="A3737" i="9"/>
  <c r="A3736" i="9"/>
  <c r="A3735" i="9"/>
  <c r="A3734" i="9"/>
  <c r="A3733" i="9"/>
  <c r="A3732" i="9"/>
  <c r="A3731" i="9"/>
  <c r="A3730" i="9"/>
  <c r="A3729" i="9"/>
  <c r="A3728" i="9"/>
  <c r="A3727" i="9"/>
  <c r="A3726" i="9"/>
  <c r="A3725" i="9"/>
  <c r="A3724" i="9"/>
  <c r="A3723" i="9"/>
  <c r="A3722" i="9"/>
  <c r="A3721" i="9"/>
  <c r="A3720" i="9"/>
  <c r="A3719" i="9"/>
  <c r="A3718" i="9"/>
  <c r="A3717" i="9"/>
  <c r="A3716" i="9"/>
  <c r="A3715" i="9"/>
  <c r="A3714" i="9"/>
  <c r="A3713" i="9"/>
  <c r="A3712" i="9"/>
  <c r="A3711" i="9"/>
  <c r="A3710" i="9"/>
  <c r="A3709" i="9"/>
  <c r="A3708" i="9"/>
  <c r="A3707" i="9"/>
  <c r="A3706" i="9"/>
  <c r="A3705" i="9"/>
  <c r="A3704" i="9"/>
  <c r="A3703" i="9"/>
  <c r="A3702" i="9"/>
  <c r="A3701" i="9"/>
  <c r="A3700" i="9"/>
  <c r="A3699" i="9"/>
  <c r="A3698" i="9"/>
  <c r="A3697" i="9"/>
  <c r="A3696" i="9"/>
  <c r="A3695" i="9"/>
  <c r="A3694" i="9"/>
  <c r="A3693" i="9"/>
  <c r="A3692" i="9"/>
  <c r="A3691" i="9"/>
  <c r="A3690" i="9"/>
  <c r="A3689" i="9"/>
  <c r="A3688" i="9"/>
  <c r="A3687" i="9"/>
  <c r="A3686" i="9"/>
  <c r="A3685" i="9"/>
  <c r="A3684" i="9"/>
  <c r="A3683" i="9"/>
  <c r="A3682" i="9"/>
  <c r="A3681" i="9"/>
  <c r="A3680" i="9"/>
  <c r="A3679" i="9"/>
  <c r="A3678" i="9"/>
  <c r="A3677" i="9"/>
  <c r="A3676" i="9"/>
  <c r="A3675" i="9"/>
  <c r="A3674" i="9"/>
  <c r="A3673" i="9"/>
  <c r="A3672" i="9"/>
  <c r="A3671" i="9"/>
  <c r="A3670" i="9"/>
  <c r="A3669" i="9"/>
  <c r="A3668" i="9"/>
  <c r="A3667" i="9"/>
  <c r="A3666" i="9"/>
  <c r="A3665" i="9"/>
  <c r="A3664" i="9"/>
  <c r="A3663" i="9"/>
  <c r="A3662" i="9"/>
  <c r="A3661" i="9"/>
  <c r="A3660" i="9"/>
  <c r="A3659" i="9"/>
  <c r="A3658" i="9"/>
  <c r="A3657" i="9"/>
  <c r="A3656" i="9"/>
  <c r="A3655" i="9"/>
  <c r="A3654" i="9"/>
  <c r="A3653" i="9"/>
  <c r="A3652" i="9"/>
  <c r="A3651" i="9"/>
  <c r="A3650" i="9"/>
  <c r="A3649" i="9"/>
  <c r="A3648" i="9"/>
  <c r="A3647" i="9"/>
  <c r="A3646" i="9"/>
  <c r="A3645" i="9"/>
  <c r="A3644" i="9"/>
  <c r="A3643" i="9"/>
  <c r="A3642" i="9"/>
  <c r="A3641" i="9"/>
  <c r="A3640" i="9"/>
  <c r="A3639" i="9"/>
  <c r="A3638" i="9"/>
  <c r="A3637" i="9"/>
  <c r="A3636" i="9"/>
  <c r="A3635" i="9"/>
  <c r="A3634" i="9"/>
  <c r="A3633" i="9"/>
  <c r="A3632" i="9"/>
  <c r="A3631" i="9"/>
  <c r="A3630" i="9"/>
  <c r="A3629" i="9"/>
  <c r="A3628" i="9"/>
  <c r="A3627" i="9"/>
  <c r="A3626" i="9"/>
  <c r="A3625" i="9"/>
  <c r="A3624" i="9"/>
  <c r="A3623" i="9"/>
  <c r="A3622" i="9"/>
  <c r="A3621" i="9"/>
  <c r="A3620" i="9"/>
  <c r="A3619" i="9"/>
  <c r="A3618" i="9"/>
  <c r="A3617" i="9"/>
  <c r="A3616" i="9"/>
  <c r="A3615" i="9"/>
  <c r="A3614" i="9"/>
  <c r="A3613" i="9"/>
  <c r="A3612" i="9"/>
  <c r="A3611" i="9"/>
  <c r="A3610" i="9"/>
  <c r="A3609" i="9"/>
  <c r="A3608" i="9"/>
  <c r="A3607" i="9"/>
  <c r="A3606" i="9"/>
  <c r="A3605" i="9"/>
  <c r="A3604" i="9"/>
  <c r="A3603" i="9"/>
  <c r="A3602" i="9"/>
  <c r="A3601" i="9"/>
  <c r="A3600" i="9"/>
  <c r="A3599" i="9"/>
  <c r="A3598" i="9"/>
  <c r="A3597" i="9"/>
  <c r="A3596" i="9"/>
  <c r="A3595" i="9"/>
  <c r="A3594" i="9"/>
  <c r="A3593" i="9"/>
  <c r="A3592" i="9"/>
  <c r="A3591" i="9"/>
  <c r="A3590" i="9"/>
  <c r="A3589" i="9"/>
  <c r="A3588" i="9"/>
  <c r="A3587" i="9"/>
  <c r="A3586" i="9"/>
  <c r="A3585" i="9"/>
  <c r="A3584" i="9"/>
  <c r="A3583" i="9"/>
  <c r="A3582" i="9"/>
  <c r="A3581" i="9"/>
  <c r="A3580" i="9"/>
  <c r="A3579" i="9"/>
  <c r="A3578" i="9"/>
  <c r="A3577" i="9"/>
  <c r="A3576" i="9"/>
  <c r="A3575" i="9"/>
  <c r="A3574" i="9"/>
  <c r="A3573" i="9"/>
  <c r="A3572" i="9"/>
  <c r="A3571" i="9"/>
  <c r="A3570" i="9"/>
  <c r="A3569" i="9"/>
  <c r="A3568" i="9"/>
  <c r="A3567" i="9"/>
  <c r="A3566" i="9"/>
  <c r="A3565" i="9"/>
  <c r="A3564" i="9"/>
  <c r="A3563" i="9"/>
  <c r="A3562" i="9"/>
  <c r="A3561" i="9"/>
  <c r="A3560" i="9"/>
  <c r="A3559" i="9"/>
  <c r="A3558" i="9"/>
  <c r="A3557" i="9"/>
  <c r="A3556" i="9"/>
  <c r="A3555" i="9"/>
  <c r="A3554" i="9"/>
  <c r="A3553" i="9"/>
  <c r="A3552" i="9"/>
  <c r="A3551" i="9"/>
  <c r="A3550" i="9"/>
  <c r="A3549" i="9"/>
  <c r="A3548" i="9"/>
  <c r="A3547" i="9"/>
  <c r="A3546" i="9"/>
  <c r="A3545" i="9"/>
  <c r="A3544" i="9"/>
  <c r="A3543" i="9"/>
  <c r="A3542" i="9"/>
  <c r="A3541" i="9"/>
  <c r="A3540" i="9"/>
  <c r="A3539" i="9"/>
  <c r="A3538" i="9"/>
  <c r="A3537" i="9"/>
  <c r="A3536" i="9"/>
  <c r="A3535" i="9"/>
  <c r="A3534" i="9"/>
  <c r="A3533" i="9"/>
  <c r="A3532" i="9"/>
  <c r="A3531" i="9"/>
  <c r="A3530" i="9"/>
  <c r="A3529" i="9"/>
  <c r="A3528" i="9"/>
  <c r="A3527" i="9"/>
  <c r="A3526" i="9"/>
  <c r="A3525" i="9"/>
  <c r="A3524" i="9"/>
  <c r="A3523" i="9"/>
  <c r="A3522" i="9"/>
  <c r="A3521" i="9"/>
  <c r="A3520" i="9"/>
  <c r="A3519" i="9"/>
  <c r="A3518" i="9"/>
  <c r="A3517" i="9"/>
  <c r="A3516" i="9"/>
  <c r="A3515" i="9"/>
  <c r="A3514" i="9"/>
  <c r="A3513" i="9"/>
  <c r="A3512" i="9"/>
  <c r="A3511" i="9"/>
  <c r="A3510" i="9"/>
  <c r="A3509" i="9"/>
  <c r="A3508" i="9"/>
  <c r="A3507" i="9"/>
  <c r="A3506" i="9"/>
  <c r="A3505" i="9"/>
  <c r="A3504" i="9"/>
  <c r="A3503" i="9"/>
  <c r="A3502" i="9"/>
  <c r="A3501" i="9"/>
  <c r="A3500" i="9"/>
  <c r="A3499" i="9"/>
  <c r="A3498" i="9"/>
  <c r="A3497" i="9"/>
  <c r="A3496" i="9"/>
  <c r="A3495" i="9"/>
  <c r="A3494" i="9"/>
  <c r="A3493" i="9"/>
  <c r="A3492" i="9"/>
  <c r="A3491" i="9"/>
  <c r="A3490" i="9"/>
  <c r="A3489" i="9"/>
  <c r="A3488" i="9"/>
  <c r="A3487" i="9"/>
  <c r="A3486" i="9"/>
  <c r="A3485" i="9"/>
  <c r="A3484" i="9"/>
  <c r="A3483" i="9"/>
  <c r="A3482" i="9"/>
  <c r="A3481" i="9"/>
  <c r="A3480" i="9"/>
  <c r="A3479" i="9"/>
  <c r="A3478" i="9"/>
  <c r="A3477" i="9"/>
  <c r="A3476" i="9"/>
  <c r="A3475" i="9"/>
  <c r="A3474" i="9"/>
  <c r="A3473" i="9"/>
  <c r="A3472" i="9"/>
  <c r="A3471" i="9"/>
  <c r="A3470" i="9"/>
  <c r="A3469" i="9"/>
  <c r="A3468" i="9"/>
  <c r="A3467" i="9"/>
  <c r="A3466" i="9"/>
  <c r="A3465" i="9"/>
  <c r="A3464" i="9"/>
  <c r="A3463" i="9"/>
  <c r="A3462" i="9"/>
  <c r="A3461" i="9"/>
  <c r="A3460" i="9"/>
  <c r="A3459" i="9"/>
  <c r="A3458" i="9"/>
  <c r="A3457" i="9"/>
  <c r="A3456" i="9"/>
  <c r="A3455" i="9"/>
  <c r="A3454" i="9"/>
  <c r="A3453" i="9"/>
  <c r="A3452" i="9"/>
  <c r="A3451" i="9"/>
  <c r="A3450" i="9"/>
  <c r="A3449" i="9"/>
  <c r="A3448" i="9"/>
  <c r="A3447" i="9"/>
  <c r="A3446" i="9"/>
  <c r="A3445" i="9"/>
  <c r="A3444" i="9"/>
  <c r="A3443" i="9"/>
  <c r="A3442" i="9"/>
  <c r="A3441" i="9"/>
  <c r="A3440" i="9"/>
  <c r="A3439" i="9"/>
  <c r="A3438" i="9"/>
  <c r="A3437" i="9"/>
  <c r="A3436" i="9"/>
  <c r="A3435" i="9"/>
  <c r="A3434" i="9"/>
  <c r="A3433" i="9"/>
  <c r="A3432" i="9"/>
  <c r="A3431" i="9"/>
  <c r="A3430" i="9"/>
  <c r="A3429" i="9"/>
  <c r="A3428" i="9"/>
  <c r="A3427" i="9"/>
  <c r="A3426" i="9"/>
  <c r="A3425" i="9"/>
  <c r="A3424" i="9"/>
  <c r="A3423" i="9"/>
  <c r="A3422" i="9"/>
  <c r="A3421" i="9"/>
  <c r="A3420" i="9"/>
  <c r="A3419" i="9"/>
  <c r="A3418" i="9"/>
  <c r="A3417" i="9"/>
  <c r="A3416" i="9"/>
  <c r="A3415" i="9"/>
  <c r="A3414" i="9"/>
  <c r="A3413" i="9"/>
  <c r="A3412" i="9"/>
  <c r="A3411" i="9"/>
  <c r="A3410" i="9"/>
  <c r="A3409" i="9"/>
  <c r="A3408" i="9"/>
  <c r="A3407" i="9"/>
  <c r="A3406" i="9"/>
  <c r="A3405" i="9"/>
  <c r="A3404" i="9"/>
  <c r="A3403" i="9"/>
  <c r="A3402" i="9"/>
  <c r="A3401" i="9"/>
  <c r="A3400" i="9"/>
  <c r="A3399" i="9"/>
  <c r="A3398" i="9"/>
  <c r="A3397" i="9"/>
  <c r="A3396" i="9"/>
  <c r="A3395" i="9"/>
  <c r="A3394" i="9"/>
  <c r="A3393" i="9"/>
  <c r="A3392" i="9"/>
  <c r="A3391" i="9"/>
  <c r="A3390" i="9"/>
  <c r="A3389" i="9"/>
  <c r="A3388" i="9"/>
  <c r="A3387" i="9"/>
  <c r="A3386" i="9"/>
  <c r="A3385" i="9"/>
  <c r="A3384" i="9"/>
  <c r="A3383" i="9"/>
  <c r="A3382" i="9"/>
  <c r="A3381" i="9"/>
  <c r="A3380" i="9"/>
  <c r="A3379" i="9"/>
  <c r="A3378" i="9"/>
  <c r="A3377" i="9"/>
  <c r="A3376" i="9"/>
  <c r="A3375" i="9"/>
  <c r="A3374" i="9"/>
  <c r="A3373" i="9"/>
  <c r="A3372" i="9"/>
  <c r="A3371" i="9"/>
  <c r="A3370" i="9"/>
  <c r="A3369" i="9"/>
  <c r="A3368" i="9"/>
  <c r="A3367" i="9"/>
  <c r="A3366" i="9"/>
  <c r="A3365" i="9"/>
  <c r="A3364" i="9"/>
  <c r="A3363" i="9"/>
  <c r="A3362" i="9"/>
  <c r="A3361" i="9"/>
  <c r="A3360" i="9"/>
  <c r="A3359" i="9"/>
  <c r="A3358" i="9"/>
  <c r="A3357" i="9"/>
  <c r="A3356" i="9"/>
  <c r="A3355" i="9"/>
  <c r="A3354" i="9"/>
  <c r="A3353" i="9"/>
  <c r="A3352" i="9"/>
  <c r="A3351" i="9"/>
  <c r="A3350" i="9"/>
  <c r="A3349" i="9"/>
  <c r="A3348" i="9"/>
  <c r="A3347" i="9"/>
  <c r="A3346" i="9"/>
  <c r="A3345" i="9"/>
  <c r="A3344" i="9"/>
  <c r="A3343" i="9"/>
  <c r="A3342" i="9"/>
  <c r="A3341" i="9"/>
  <c r="A3340" i="9"/>
  <c r="A3339" i="9"/>
  <c r="A3338" i="9"/>
  <c r="A3337" i="9"/>
  <c r="A3336" i="9"/>
  <c r="A3335" i="9"/>
  <c r="A3334" i="9"/>
  <c r="A3333" i="9"/>
  <c r="A3332" i="9"/>
  <c r="A3331" i="9"/>
  <c r="A3330" i="9"/>
  <c r="A3329" i="9"/>
  <c r="A3328" i="9"/>
  <c r="A3327" i="9"/>
  <c r="A3326" i="9"/>
  <c r="A3325" i="9"/>
  <c r="A3324" i="9"/>
  <c r="A3323" i="9"/>
  <c r="A3322" i="9"/>
  <c r="A3321" i="9"/>
  <c r="A3320" i="9"/>
  <c r="A3319" i="9"/>
  <c r="A3318" i="9"/>
  <c r="A3317" i="9"/>
  <c r="A3316" i="9"/>
  <c r="A3315" i="9"/>
  <c r="A3314" i="9"/>
  <c r="A3313" i="9"/>
  <c r="A3312" i="9"/>
  <c r="A3311" i="9"/>
  <c r="A3310" i="9"/>
  <c r="A3309" i="9"/>
  <c r="A3308" i="9"/>
  <c r="A3307" i="9"/>
  <c r="A3306" i="9"/>
  <c r="A3305" i="9"/>
  <c r="A3304" i="9"/>
  <c r="A3303" i="9"/>
  <c r="A3302" i="9"/>
  <c r="A3301" i="9"/>
  <c r="A3300" i="9"/>
  <c r="A3299" i="9"/>
  <c r="A3298" i="9"/>
  <c r="A3297" i="9"/>
  <c r="A3296" i="9"/>
  <c r="A3295" i="9"/>
  <c r="A3294" i="9"/>
  <c r="A3293" i="9"/>
  <c r="A3292" i="9"/>
  <c r="A3291" i="9"/>
  <c r="A3290" i="9"/>
  <c r="A3289" i="9"/>
  <c r="A3288" i="9"/>
  <c r="A3287" i="9"/>
  <c r="A3286" i="9"/>
  <c r="A3285" i="9"/>
  <c r="A3284" i="9"/>
  <c r="A3283" i="9"/>
  <c r="A3282" i="9"/>
  <c r="A3281" i="9"/>
  <c r="A3280" i="9"/>
  <c r="A3279" i="9"/>
  <c r="A3278" i="9"/>
  <c r="A3277" i="9"/>
  <c r="A3276" i="9"/>
  <c r="A3275" i="9"/>
  <c r="A3274" i="9"/>
  <c r="A3273" i="9"/>
  <c r="A3272" i="9"/>
  <c r="A3271" i="9"/>
  <c r="A3270" i="9"/>
  <c r="A3269" i="9"/>
  <c r="A3268" i="9"/>
  <c r="A3267" i="9"/>
  <c r="A3266" i="9"/>
  <c r="A3265" i="9"/>
  <c r="A3264" i="9"/>
  <c r="A3263" i="9"/>
  <c r="A3262" i="9"/>
  <c r="A3261" i="9"/>
  <c r="A3260" i="9"/>
  <c r="A3259" i="9"/>
  <c r="A3258" i="9"/>
  <c r="A3257" i="9"/>
  <c r="A3256" i="9"/>
  <c r="A3255" i="9"/>
  <c r="A3254" i="9"/>
  <c r="A3253" i="9"/>
  <c r="A3252" i="9"/>
  <c r="A3251" i="9"/>
  <c r="A3250" i="9"/>
  <c r="A3249" i="9"/>
  <c r="A3248" i="9"/>
  <c r="A3247" i="9"/>
  <c r="A3246" i="9"/>
  <c r="A3245" i="9"/>
  <c r="A3244" i="9"/>
  <c r="A3243" i="9"/>
  <c r="A3242" i="9"/>
  <c r="A3241" i="9"/>
  <c r="A3240" i="9"/>
  <c r="A3239" i="9"/>
  <c r="A3238" i="9"/>
  <c r="A3237" i="9"/>
  <c r="A3236" i="9"/>
  <c r="A3235" i="9"/>
  <c r="A3234" i="9"/>
  <c r="A3233" i="9"/>
  <c r="A3232" i="9"/>
  <c r="A3231" i="9"/>
  <c r="A3230" i="9"/>
  <c r="A3229" i="9"/>
  <c r="A3228" i="9"/>
  <c r="A3227" i="9"/>
  <c r="A3226" i="9"/>
  <c r="A3225" i="9"/>
  <c r="A3224" i="9"/>
  <c r="A3223" i="9"/>
  <c r="A3222" i="9"/>
  <c r="A3221" i="9"/>
  <c r="A3220" i="9"/>
  <c r="A3219" i="9"/>
  <c r="A3218" i="9"/>
  <c r="A3217" i="9"/>
  <c r="A3216" i="9"/>
  <c r="A3215" i="9"/>
  <c r="A3214" i="9"/>
  <c r="A3213" i="9"/>
  <c r="A3212" i="9"/>
  <c r="A3211" i="9"/>
  <c r="A3210" i="9"/>
  <c r="A3209" i="9"/>
  <c r="A3208" i="9"/>
  <c r="A3207" i="9"/>
  <c r="A3206" i="9"/>
  <c r="A3205" i="9"/>
  <c r="A3204" i="9"/>
  <c r="A3203" i="9"/>
  <c r="A3202" i="9"/>
  <c r="A3201" i="9"/>
  <c r="A3200" i="9"/>
  <c r="A3199" i="9"/>
  <c r="A3198" i="9"/>
  <c r="A3197" i="9"/>
  <c r="A3196" i="9"/>
  <c r="A3195" i="9"/>
  <c r="A3194" i="9"/>
  <c r="A3193" i="9"/>
  <c r="A3192" i="9"/>
  <c r="A3191" i="9"/>
  <c r="A3190" i="9"/>
  <c r="A3189" i="9"/>
  <c r="A3188" i="9"/>
  <c r="A3187" i="9"/>
  <c r="A3186" i="9"/>
  <c r="A3185" i="9"/>
  <c r="A3184" i="9"/>
  <c r="A3183" i="9"/>
  <c r="A3182" i="9"/>
  <c r="A3181" i="9"/>
  <c r="A3180" i="9"/>
  <c r="A3179" i="9"/>
  <c r="A3178" i="9"/>
  <c r="A3177" i="9"/>
  <c r="A3176" i="9"/>
  <c r="A3175" i="9"/>
  <c r="A3174" i="9"/>
  <c r="A3173" i="9"/>
  <c r="A3172" i="9"/>
  <c r="A3171" i="9"/>
  <c r="A3170" i="9"/>
  <c r="A3169" i="9"/>
  <c r="A3168" i="9"/>
  <c r="A3167" i="9"/>
  <c r="A3166" i="9"/>
  <c r="A3165" i="9"/>
  <c r="A3164" i="9"/>
  <c r="A3163" i="9"/>
  <c r="A3162" i="9"/>
  <c r="A3161" i="9"/>
  <c r="A3160" i="9"/>
  <c r="A3159" i="9"/>
  <c r="A3158" i="9"/>
  <c r="A3157" i="9"/>
  <c r="A3156" i="9"/>
  <c r="A3155" i="9"/>
  <c r="A3154" i="9"/>
  <c r="A3153" i="9"/>
  <c r="A3152" i="9"/>
  <c r="A3151" i="9"/>
  <c r="A3150" i="9"/>
  <c r="A3149" i="9"/>
  <c r="A3148" i="9"/>
  <c r="A3147" i="9"/>
  <c r="A3146" i="9"/>
  <c r="A3145" i="9"/>
  <c r="A3144" i="9"/>
  <c r="A3143" i="9"/>
  <c r="A3142" i="9"/>
  <c r="A3141" i="9"/>
  <c r="A3140" i="9"/>
  <c r="A3139" i="9"/>
  <c r="A3138" i="9"/>
  <c r="A3137" i="9"/>
  <c r="A3136" i="9"/>
  <c r="A3135" i="9"/>
  <c r="A3134" i="9"/>
  <c r="A3133" i="9"/>
  <c r="A3132" i="9"/>
  <c r="A3131" i="9"/>
  <c r="A3130" i="9"/>
  <c r="A3129" i="9"/>
  <c r="A3128" i="9"/>
  <c r="A3127" i="9"/>
  <c r="A3126" i="9"/>
  <c r="A3125" i="9"/>
  <c r="A3124" i="9"/>
  <c r="A3123" i="9"/>
  <c r="A3122" i="9"/>
  <c r="A3121" i="9"/>
  <c r="A3120" i="9"/>
  <c r="A3119" i="9"/>
  <c r="A3118" i="9"/>
  <c r="A3117" i="9"/>
  <c r="A3116" i="9"/>
  <c r="A3115" i="9"/>
  <c r="A3114" i="9"/>
  <c r="A3113" i="9"/>
  <c r="A3112" i="9"/>
  <c r="A3111" i="9"/>
  <c r="A3110" i="9"/>
  <c r="A3109" i="9"/>
  <c r="A3108" i="9"/>
  <c r="A3107" i="9"/>
  <c r="A3106" i="9"/>
  <c r="A3105" i="9"/>
  <c r="A3104" i="9"/>
  <c r="A3103" i="9"/>
  <c r="A3102" i="9"/>
  <c r="A3101" i="9"/>
  <c r="A3100" i="9"/>
  <c r="A3099" i="9"/>
  <c r="A3098" i="9"/>
  <c r="A3097" i="9"/>
  <c r="A3096" i="9"/>
  <c r="A3095" i="9"/>
  <c r="A3094" i="9"/>
  <c r="A3093" i="9"/>
  <c r="A3092" i="9"/>
  <c r="A3091" i="9"/>
  <c r="A3090" i="9"/>
  <c r="A3089" i="9"/>
  <c r="A3088" i="9"/>
  <c r="A3087" i="9"/>
  <c r="A3086" i="9"/>
  <c r="A3085" i="9"/>
  <c r="A3084" i="9"/>
  <c r="A3083" i="9"/>
  <c r="A3082" i="9"/>
  <c r="A3081" i="9"/>
  <c r="A3080" i="9"/>
  <c r="A3079" i="9"/>
  <c r="A3078" i="9"/>
  <c r="A3077" i="9"/>
  <c r="A3076" i="9"/>
  <c r="A3075" i="9"/>
  <c r="A3074" i="9"/>
  <c r="A3073" i="9"/>
  <c r="A3072" i="9"/>
  <c r="A3071" i="9"/>
  <c r="A3070" i="9"/>
  <c r="A3069" i="9"/>
  <c r="A3068" i="9"/>
  <c r="A3067" i="9"/>
  <c r="A3066" i="9"/>
  <c r="A3065" i="9"/>
  <c r="A3064" i="9"/>
  <c r="A3063" i="9"/>
  <c r="A3062" i="9"/>
  <c r="A3061" i="9"/>
  <c r="A3060" i="9"/>
  <c r="A3059" i="9"/>
  <c r="A3058" i="9"/>
  <c r="A3057" i="9"/>
  <c r="A3056" i="9"/>
  <c r="A3055" i="9"/>
  <c r="A3054" i="9"/>
  <c r="A3053" i="9"/>
  <c r="A3052" i="9"/>
  <c r="A3051" i="9"/>
  <c r="A3050" i="9"/>
  <c r="A3049" i="9"/>
  <c r="A3048" i="9"/>
  <c r="A3047" i="9"/>
  <c r="A3046" i="9"/>
  <c r="A3045" i="9"/>
  <c r="A3044" i="9"/>
  <c r="A3043" i="9"/>
  <c r="A3042" i="9"/>
  <c r="A3041" i="9"/>
  <c r="A3040" i="9"/>
  <c r="A3039" i="9"/>
  <c r="A3038" i="9"/>
  <c r="A3037" i="9"/>
  <c r="A3036" i="9"/>
  <c r="A3035" i="9"/>
  <c r="A3034" i="9"/>
  <c r="A3033" i="9"/>
  <c r="A3032" i="9"/>
  <c r="A3031" i="9"/>
  <c r="A3030" i="9"/>
  <c r="A3029" i="9"/>
  <c r="A3028" i="9"/>
  <c r="A3027" i="9"/>
  <c r="A3026" i="9"/>
  <c r="A3025" i="9"/>
  <c r="A3024" i="9"/>
  <c r="A3023" i="9"/>
  <c r="A3022" i="9"/>
  <c r="A3021" i="9"/>
  <c r="A3020" i="9"/>
  <c r="A3019" i="9"/>
  <c r="A3018" i="9"/>
  <c r="A3017" i="9"/>
  <c r="A3016" i="9"/>
  <c r="A3015" i="9"/>
  <c r="A3014" i="9"/>
  <c r="A3013" i="9"/>
  <c r="A3012" i="9"/>
  <c r="A3011" i="9"/>
  <c r="A3010" i="9"/>
  <c r="A3009" i="9"/>
  <c r="A3008" i="9"/>
  <c r="A3007" i="9"/>
  <c r="A3006" i="9"/>
  <c r="A3005" i="9"/>
  <c r="A3004" i="9"/>
  <c r="A3003" i="9"/>
  <c r="A3002" i="9"/>
  <c r="A3001" i="9"/>
  <c r="A3000" i="9"/>
  <c r="A2999" i="9"/>
  <c r="A2998" i="9"/>
  <c r="A2997" i="9"/>
  <c r="A2996" i="9"/>
  <c r="A2995" i="9"/>
  <c r="A2994" i="9"/>
  <c r="A2993" i="9"/>
  <c r="A2992" i="9"/>
  <c r="A2991" i="9"/>
  <c r="A2990" i="9"/>
  <c r="A2989" i="9"/>
  <c r="A2988" i="9"/>
  <c r="A2987" i="9"/>
  <c r="A2986" i="9"/>
  <c r="A2985" i="9"/>
  <c r="A2984" i="9"/>
  <c r="A2983" i="9"/>
  <c r="A2982" i="9"/>
  <c r="A2981" i="9"/>
  <c r="A2980" i="9"/>
  <c r="A2979" i="9"/>
  <c r="A2978" i="9"/>
  <c r="A2977" i="9"/>
  <c r="A2976" i="9"/>
  <c r="A2975" i="9"/>
  <c r="A2974" i="9"/>
  <c r="A2973" i="9"/>
  <c r="A2972" i="9"/>
  <c r="A2971" i="9"/>
  <c r="A2970" i="9"/>
  <c r="A2969" i="9"/>
  <c r="A2968" i="9"/>
  <c r="A2967" i="9"/>
  <c r="A2966" i="9"/>
  <c r="A2965" i="9"/>
  <c r="A2964" i="9"/>
  <c r="A2963" i="9"/>
  <c r="A2962" i="9"/>
  <c r="A2961" i="9"/>
  <c r="A2960" i="9"/>
  <c r="A2959" i="9"/>
  <c r="A2958" i="9"/>
  <c r="A2957" i="9"/>
  <c r="A2956" i="9"/>
  <c r="A2955" i="9"/>
  <c r="A2954" i="9"/>
  <c r="A2953" i="9"/>
  <c r="A2952" i="9"/>
  <c r="A2951" i="9"/>
  <c r="A2950" i="9"/>
  <c r="A2949" i="9"/>
  <c r="A2948" i="9"/>
  <c r="A2947" i="9"/>
  <c r="A2946" i="9"/>
  <c r="A2945" i="9"/>
  <c r="A2944" i="9"/>
  <c r="A2943" i="9"/>
  <c r="A2942" i="9"/>
  <c r="A2941" i="9"/>
  <c r="A2940" i="9"/>
  <c r="A2939" i="9"/>
  <c r="A2938" i="9"/>
  <c r="A2937" i="9"/>
  <c r="A2936" i="9"/>
  <c r="A2935" i="9"/>
  <c r="A2934" i="9"/>
  <c r="A2933" i="9"/>
  <c r="A2932" i="9"/>
  <c r="A2931" i="9"/>
  <c r="A2930" i="9"/>
  <c r="A2929" i="9"/>
  <c r="A2928" i="9"/>
  <c r="A2927" i="9"/>
  <c r="A2926" i="9"/>
  <c r="A2925" i="9"/>
  <c r="A2924" i="9"/>
  <c r="A2923" i="9"/>
  <c r="A2922" i="9"/>
  <c r="A2921" i="9"/>
  <c r="A2920" i="9"/>
  <c r="A2919" i="9"/>
  <c r="A2918" i="9"/>
  <c r="A2917" i="9"/>
  <c r="A2916" i="9"/>
  <c r="A2915" i="9"/>
  <c r="A2914" i="9"/>
  <c r="A2913" i="9"/>
  <c r="A2912" i="9"/>
  <c r="A2911" i="9"/>
  <c r="A2910" i="9"/>
  <c r="A2909" i="9"/>
  <c r="A2908" i="9"/>
  <c r="A2907" i="9"/>
  <c r="A2906" i="9"/>
  <c r="A2905" i="9"/>
  <c r="A2904" i="9"/>
  <c r="A2903" i="9"/>
  <c r="A2902" i="9"/>
  <c r="A2901" i="9"/>
  <c r="A2900" i="9"/>
  <c r="A2899" i="9"/>
  <c r="A2898" i="9"/>
  <c r="A2897" i="9"/>
  <c r="A2896" i="9"/>
  <c r="A2895" i="9"/>
  <c r="A2894" i="9"/>
  <c r="A2893" i="9"/>
  <c r="A2892" i="9"/>
  <c r="A2891" i="9"/>
  <c r="A2890" i="9"/>
  <c r="A2889" i="9"/>
  <c r="A2888" i="9"/>
  <c r="A2887" i="9"/>
  <c r="A2886" i="9"/>
  <c r="A2885" i="9"/>
  <c r="A2884" i="9"/>
  <c r="A2883" i="9"/>
  <c r="A2882" i="9"/>
  <c r="A2881" i="9"/>
  <c r="A2880" i="9"/>
  <c r="A2879" i="9"/>
  <c r="A2878" i="9"/>
  <c r="A2877" i="9"/>
  <c r="A2876" i="9"/>
  <c r="A2875" i="9"/>
  <c r="A2874" i="9"/>
  <c r="A2873" i="9"/>
  <c r="A2872" i="9"/>
  <c r="A2871" i="9"/>
  <c r="A2870" i="9"/>
  <c r="A2869" i="9"/>
  <c r="A2868" i="9"/>
  <c r="A2867" i="9"/>
  <c r="A2866" i="9"/>
  <c r="A2865" i="9"/>
  <c r="A2864" i="9"/>
  <c r="A2863" i="9"/>
  <c r="A2862" i="9"/>
  <c r="A2861" i="9"/>
  <c r="A2860" i="9"/>
  <c r="A2859" i="9"/>
  <c r="A2858" i="9"/>
  <c r="A2857" i="9"/>
  <c r="A2856" i="9"/>
  <c r="A2855" i="9"/>
  <c r="A2854" i="9"/>
  <c r="A2853" i="9"/>
  <c r="A2852" i="9"/>
  <c r="A2851" i="9"/>
  <c r="A2850" i="9"/>
  <c r="A2849" i="9"/>
  <c r="A2848" i="9"/>
  <c r="A2847" i="9"/>
  <c r="A2846" i="9"/>
  <c r="A2845" i="9"/>
  <c r="A2844" i="9"/>
  <c r="A2843" i="9"/>
  <c r="A2842" i="9"/>
  <c r="A2841" i="9"/>
  <c r="A2840" i="9"/>
  <c r="A2839" i="9"/>
  <c r="A2838" i="9"/>
  <c r="A2837" i="9"/>
  <c r="A2836" i="9"/>
  <c r="A2835" i="9"/>
  <c r="A2834" i="9"/>
  <c r="A2833" i="9"/>
  <c r="A2832" i="9"/>
  <c r="A2831" i="9"/>
  <c r="A2830" i="9"/>
  <c r="A2829" i="9"/>
  <c r="A2828" i="9"/>
  <c r="A2827" i="9"/>
  <c r="A2826" i="9"/>
  <c r="A2825" i="9"/>
  <c r="A2824" i="9"/>
  <c r="A2823" i="9"/>
  <c r="A2822" i="9"/>
  <c r="A2821" i="9"/>
  <c r="A2820" i="9"/>
  <c r="A2819" i="9"/>
  <c r="A2818" i="9"/>
  <c r="A2817" i="9"/>
  <c r="A2816" i="9"/>
  <c r="A2815" i="9"/>
  <c r="A2814" i="9"/>
  <c r="A2813" i="9"/>
  <c r="A2812" i="9"/>
  <c r="A2811" i="9"/>
  <c r="A2810" i="9"/>
  <c r="A2809" i="9"/>
  <c r="A2808" i="9"/>
  <c r="A2807" i="9"/>
  <c r="A2806" i="9"/>
  <c r="A2805" i="9"/>
  <c r="A2804" i="9"/>
  <c r="A2803" i="9"/>
  <c r="A2802" i="9"/>
  <c r="A2801" i="9"/>
  <c r="A2800" i="9"/>
  <c r="A2799" i="9"/>
  <c r="A2798" i="9"/>
  <c r="A2797" i="9"/>
  <c r="A2796" i="9"/>
  <c r="A2795" i="9"/>
  <c r="A2794" i="9"/>
  <c r="A2793" i="9"/>
  <c r="A2792" i="9"/>
  <c r="A2791" i="9"/>
  <c r="A2790" i="9"/>
  <c r="A2789" i="9"/>
  <c r="A2788" i="9"/>
  <c r="A2787" i="9"/>
  <c r="A2786" i="9"/>
  <c r="A2785" i="9"/>
  <c r="A2784" i="9"/>
  <c r="A2783" i="9"/>
  <c r="A2782" i="9"/>
  <c r="A2781" i="9"/>
  <c r="A2780" i="9"/>
  <c r="A2779" i="9"/>
  <c r="A2778" i="9"/>
  <c r="A2777" i="9"/>
  <c r="A2776" i="9"/>
  <c r="A2775" i="9"/>
  <c r="A2774" i="9"/>
  <c r="A2773" i="9"/>
  <c r="A2772" i="9"/>
  <c r="A2771" i="9"/>
  <c r="A2770" i="9"/>
  <c r="A2769" i="9"/>
  <c r="A2768" i="9"/>
  <c r="A2767" i="9"/>
  <c r="A2766" i="9"/>
  <c r="A2765" i="9"/>
  <c r="A2764" i="9"/>
  <c r="A2763" i="9"/>
  <c r="A2762" i="9"/>
  <c r="A2761" i="9"/>
  <c r="A2760" i="9"/>
  <c r="A2759" i="9"/>
  <c r="A2758" i="9"/>
  <c r="A2757" i="9"/>
  <c r="A2756" i="9"/>
  <c r="A2755" i="9"/>
  <c r="A2754" i="9"/>
  <c r="A2753" i="9"/>
  <c r="A2752" i="9"/>
  <c r="A2751" i="9"/>
  <c r="A2750" i="9"/>
  <c r="A2749" i="9"/>
  <c r="A2748" i="9"/>
  <c r="A2747" i="9"/>
  <c r="A2746" i="9"/>
  <c r="A2745" i="9"/>
  <c r="A2744" i="9"/>
  <c r="A2743" i="9"/>
  <c r="A2742" i="9"/>
  <c r="A2741" i="9"/>
  <c r="A2740" i="9"/>
  <c r="A2739" i="9"/>
  <c r="A2738" i="9"/>
  <c r="A2737" i="9"/>
  <c r="A2736" i="9"/>
  <c r="A2735" i="9"/>
  <c r="A2734" i="9"/>
  <c r="A2733" i="9"/>
  <c r="A2732" i="9"/>
  <c r="A2731" i="9"/>
  <c r="A2730" i="9"/>
  <c r="A2729" i="9"/>
  <c r="A2728" i="9"/>
  <c r="A2727" i="9"/>
  <c r="A2726" i="9"/>
  <c r="A2725" i="9"/>
  <c r="A2724" i="9"/>
  <c r="A2723" i="9"/>
  <c r="A2722" i="9"/>
  <c r="A2721" i="9"/>
  <c r="A2720" i="9"/>
  <c r="A2719" i="9"/>
  <c r="A2718" i="9"/>
  <c r="A2717" i="9"/>
  <c r="A2716" i="9"/>
  <c r="A2715" i="9"/>
  <c r="A2714" i="9"/>
  <c r="A2713" i="9"/>
  <c r="A2712" i="9"/>
  <c r="A2711" i="9"/>
  <c r="A2710" i="9"/>
  <c r="A2709" i="9"/>
  <c r="A2708" i="9"/>
  <c r="A2707" i="9"/>
  <c r="A2706" i="9"/>
  <c r="A2705" i="9"/>
  <c r="A2704" i="9"/>
  <c r="A2703" i="9"/>
  <c r="A2702" i="9"/>
  <c r="A2701" i="9"/>
  <c r="A2700" i="9"/>
  <c r="A2699" i="9"/>
  <c r="A2698" i="9"/>
  <c r="A2697" i="9"/>
  <c r="A2696" i="9"/>
  <c r="A2695" i="9"/>
  <c r="A2694" i="9"/>
  <c r="A2693" i="9"/>
  <c r="A2692" i="9"/>
  <c r="A2691" i="9"/>
  <c r="A2690" i="9"/>
  <c r="A2689" i="9"/>
  <c r="A2688" i="9"/>
  <c r="A2687" i="9"/>
  <c r="A2686" i="9"/>
  <c r="A2685" i="9"/>
  <c r="A2684" i="9"/>
  <c r="A2683" i="9"/>
  <c r="A2682" i="9"/>
  <c r="A2681" i="9"/>
  <c r="A2680" i="9"/>
  <c r="A2679" i="9"/>
  <c r="A2678" i="9"/>
  <c r="A2677" i="9"/>
  <c r="A2676" i="9"/>
  <c r="A2675" i="9"/>
  <c r="A2674" i="9"/>
  <c r="A2673" i="9"/>
  <c r="A2672" i="9"/>
  <c r="A2671" i="9"/>
  <c r="A2670" i="9"/>
  <c r="A2669" i="9"/>
  <c r="A2668" i="9"/>
  <c r="A2667" i="9"/>
  <c r="A2666" i="9"/>
  <c r="A2665" i="9"/>
  <c r="A2664" i="9"/>
  <c r="A2663" i="9"/>
  <c r="A2662" i="9"/>
  <c r="A2661" i="9"/>
  <c r="A2660" i="9"/>
  <c r="A2659" i="9"/>
  <c r="A2658" i="9"/>
  <c r="A2657" i="9"/>
  <c r="A2656" i="9"/>
  <c r="A2655" i="9"/>
  <c r="A2654" i="9"/>
  <c r="A2653" i="9"/>
  <c r="A2652" i="9"/>
  <c r="A2651" i="9"/>
  <c r="A2650" i="9"/>
  <c r="A2649" i="9"/>
  <c r="A2648" i="9"/>
  <c r="A2647" i="9"/>
  <c r="A2646" i="9"/>
  <c r="A2645" i="9"/>
  <c r="A2644" i="9"/>
  <c r="A2643" i="9"/>
  <c r="A2642" i="9"/>
  <c r="A2641" i="9"/>
  <c r="A2640" i="9"/>
  <c r="A2639" i="9"/>
  <c r="A2638" i="9"/>
  <c r="A2637" i="9"/>
  <c r="A2636" i="9"/>
  <c r="A2635" i="9"/>
  <c r="A2634" i="9"/>
  <c r="A2633" i="9"/>
  <c r="A2632" i="9"/>
  <c r="A2631" i="9"/>
  <c r="A2630" i="9"/>
  <c r="A2629" i="9"/>
  <c r="A2628" i="9"/>
  <c r="A2627" i="9"/>
  <c r="A2626" i="9"/>
  <c r="A2625" i="9"/>
  <c r="A2624" i="9"/>
  <c r="A2623" i="9"/>
  <c r="A2622" i="9"/>
  <c r="A2621" i="9"/>
  <c r="A2620" i="9"/>
  <c r="A2619" i="9"/>
  <c r="A2618" i="9"/>
  <c r="A2617" i="9"/>
  <c r="A2616" i="9"/>
  <c r="A2615" i="9"/>
  <c r="A2614" i="9"/>
  <c r="A2613" i="9"/>
  <c r="A2612" i="9"/>
  <c r="A2611" i="9"/>
  <c r="A2610" i="9"/>
  <c r="A2609" i="9"/>
  <c r="A2608" i="9"/>
  <c r="A2607" i="9"/>
  <c r="A2606" i="9"/>
  <c r="A2605" i="9"/>
  <c r="A2604" i="9"/>
  <c r="A2603" i="9"/>
  <c r="A2602" i="9"/>
  <c r="A2601" i="9"/>
  <c r="A2600" i="9"/>
  <c r="A2599" i="9"/>
  <c r="A2598" i="9"/>
  <c r="A2597" i="9"/>
  <c r="A2596" i="9"/>
  <c r="A2595" i="9"/>
  <c r="A2594" i="9"/>
  <c r="A2593" i="9"/>
  <c r="A2592" i="9"/>
  <c r="A2591" i="9"/>
  <c r="A2590" i="9"/>
  <c r="A2589" i="9"/>
  <c r="A2588" i="9"/>
  <c r="A2587" i="9"/>
  <c r="A2586" i="9"/>
  <c r="A2585" i="9"/>
  <c r="A2584" i="9"/>
  <c r="A2583" i="9"/>
  <c r="A2582" i="9"/>
  <c r="A2581" i="9"/>
  <c r="A2580" i="9"/>
  <c r="A2579" i="9"/>
  <c r="A2578" i="9"/>
  <c r="A2577" i="9"/>
  <c r="A2576" i="9"/>
  <c r="A2575" i="9"/>
  <c r="A2574" i="9"/>
  <c r="A2573" i="9"/>
  <c r="A2572" i="9"/>
  <c r="A2571" i="9"/>
  <c r="A2570" i="9"/>
  <c r="A2569" i="9"/>
  <c r="A2568" i="9"/>
  <c r="A2567" i="9"/>
  <c r="A2566" i="9"/>
  <c r="A2565" i="9"/>
  <c r="A2564" i="9"/>
  <c r="A2563" i="9"/>
  <c r="A2562" i="9"/>
  <c r="A2561" i="9"/>
  <c r="A2560" i="9"/>
  <c r="A2559" i="9"/>
  <c r="A2558" i="9"/>
  <c r="A2557" i="9"/>
  <c r="A2556" i="9"/>
  <c r="A2555" i="9"/>
  <c r="A2554" i="9"/>
  <c r="A2553" i="9"/>
  <c r="A2552" i="9"/>
  <c r="A2551" i="9"/>
  <c r="A2550" i="9"/>
  <c r="A2549" i="9"/>
  <c r="A2548" i="9"/>
  <c r="A2547" i="9"/>
  <c r="A2546" i="9"/>
  <c r="A2545" i="9"/>
  <c r="A2544" i="9"/>
  <c r="A2543" i="9"/>
  <c r="A2542" i="9"/>
  <c r="A2541" i="9"/>
  <c r="A2540" i="9"/>
  <c r="A2539" i="9"/>
  <c r="A2538" i="9"/>
  <c r="A2537" i="9"/>
  <c r="A2536" i="9"/>
  <c r="A2535" i="9"/>
  <c r="A2534" i="9"/>
  <c r="A2533" i="9"/>
  <c r="A2532" i="9"/>
  <c r="A2531" i="9"/>
  <c r="A2530" i="9"/>
  <c r="A2529" i="9"/>
  <c r="A2528" i="9"/>
  <c r="A2527" i="9"/>
  <c r="A2526" i="9"/>
  <c r="A2525" i="9"/>
  <c r="A2524" i="9"/>
  <c r="A2523" i="9"/>
  <c r="A2522" i="9"/>
  <c r="A2521" i="9"/>
  <c r="A2520" i="9"/>
  <c r="A2519" i="9"/>
  <c r="A2518" i="9"/>
  <c r="A2517" i="9"/>
  <c r="A2516" i="9"/>
  <c r="A2515" i="9"/>
  <c r="A2514" i="9"/>
  <c r="A2513" i="9"/>
  <c r="A2512" i="9"/>
  <c r="A2511" i="9"/>
  <c r="A2510" i="9"/>
  <c r="A2509" i="9"/>
  <c r="A2508" i="9"/>
  <c r="A2507" i="9"/>
  <c r="A2506" i="9"/>
  <c r="A2505" i="9"/>
  <c r="A2504" i="9"/>
  <c r="A2503" i="9"/>
  <c r="A2502" i="9"/>
  <c r="A2501" i="9"/>
  <c r="A2500" i="9"/>
  <c r="A2499" i="9"/>
  <c r="A2498" i="9"/>
  <c r="A2497" i="9"/>
  <c r="A2496" i="9"/>
  <c r="A2495" i="9"/>
  <c r="A2494" i="9"/>
  <c r="A2493" i="9"/>
  <c r="A2492" i="9"/>
  <c r="A2491" i="9"/>
  <c r="A2490" i="9"/>
  <c r="A2489" i="9"/>
  <c r="A2488" i="9"/>
  <c r="A2487" i="9"/>
  <c r="A2486" i="9"/>
  <c r="A2485" i="9"/>
  <c r="A2484" i="9"/>
  <c r="A2483" i="9"/>
  <c r="A2482" i="9"/>
  <c r="A2481" i="9"/>
  <c r="A2480" i="9"/>
  <c r="A2479" i="9"/>
  <c r="A2478" i="9"/>
  <c r="A2477" i="9"/>
  <c r="A2476" i="9"/>
  <c r="A2475" i="9"/>
  <c r="A2474" i="9"/>
  <c r="A2473" i="9"/>
  <c r="A2472" i="9"/>
  <c r="A2471" i="9"/>
  <c r="A2470" i="9"/>
  <c r="A2469" i="9"/>
  <c r="A2468" i="9"/>
  <c r="A2467" i="9"/>
  <c r="A2466" i="9"/>
  <c r="A2465" i="9"/>
  <c r="A2464" i="9"/>
  <c r="A2463" i="9"/>
  <c r="A2462" i="9"/>
  <c r="A2461" i="9"/>
  <c r="A2460" i="9"/>
  <c r="A2459" i="9"/>
  <c r="A2458" i="9"/>
  <c r="A2457" i="9"/>
  <c r="A2456" i="9"/>
  <c r="A2455" i="9"/>
  <c r="A2454" i="9"/>
  <c r="A2453" i="9"/>
  <c r="A2452" i="9"/>
  <c r="A2451" i="9"/>
  <c r="A2450" i="9"/>
  <c r="A2449" i="9"/>
  <c r="A2448" i="9"/>
  <c r="A2447" i="9"/>
  <c r="A2446" i="9"/>
  <c r="A2445" i="9"/>
  <c r="A2444" i="9"/>
  <c r="A2443" i="9"/>
  <c r="A2442" i="9"/>
  <c r="A2441" i="9"/>
  <c r="A2440" i="9"/>
  <c r="A2439" i="9"/>
  <c r="A2438" i="9"/>
  <c r="A2437" i="9"/>
  <c r="A2436" i="9"/>
  <c r="A2435" i="9"/>
  <c r="A2434" i="9"/>
  <c r="A2433" i="9"/>
  <c r="A2432" i="9"/>
  <c r="A2431" i="9"/>
  <c r="A2430" i="9"/>
  <c r="A2429" i="9"/>
  <c r="A2428" i="9"/>
  <c r="A2427" i="9"/>
  <c r="A2426" i="9"/>
  <c r="A2425" i="9"/>
  <c r="A2424" i="9"/>
  <c r="A2423" i="9"/>
  <c r="A2422" i="9"/>
  <c r="A2421" i="9"/>
  <c r="A2420" i="9"/>
  <c r="A2419" i="9"/>
  <c r="A2418" i="9"/>
  <c r="A2417" i="9"/>
  <c r="A2416" i="9"/>
  <c r="A2415" i="9"/>
  <c r="A2414" i="9"/>
  <c r="A2413" i="9"/>
  <c r="A2412" i="9"/>
  <c r="A2411" i="9"/>
  <c r="A2410" i="9"/>
  <c r="A2409" i="9"/>
  <c r="A2408" i="9"/>
  <c r="A2407" i="9"/>
  <c r="A2406" i="9"/>
  <c r="A2405" i="9"/>
  <c r="A2404" i="9"/>
  <c r="A2403" i="9"/>
  <c r="A2402" i="9"/>
  <c r="A2401" i="9"/>
  <c r="A2400" i="9"/>
  <c r="A2399" i="9"/>
  <c r="A2398" i="9"/>
  <c r="A2397" i="9"/>
  <c r="A2396" i="9"/>
  <c r="A2395" i="9"/>
  <c r="A2394" i="9"/>
  <c r="A2393" i="9"/>
  <c r="A2392" i="9"/>
  <c r="A2391" i="9"/>
  <c r="A2390" i="9"/>
  <c r="A2389" i="9"/>
  <c r="A2388" i="9"/>
  <c r="A2387" i="9"/>
  <c r="A2386" i="9"/>
  <c r="A2385" i="9"/>
  <c r="A2384" i="9"/>
  <c r="A2383" i="9"/>
  <c r="A2382" i="9"/>
  <c r="A2381" i="9"/>
  <c r="A2380" i="9"/>
  <c r="A2379" i="9"/>
  <c r="A2378" i="9"/>
  <c r="A2377" i="9"/>
  <c r="A2376" i="9"/>
  <c r="A2375" i="9"/>
  <c r="A2374" i="9"/>
  <c r="A2373" i="9"/>
  <c r="A2372" i="9"/>
  <c r="A2371" i="9"/>
  <c r="A2370" i="9"/>
  <c r="A2369" i="9"/>
  <c r="A2368" i="9"/>
  <c r="A2367" i="9"/>
  <c r="A2366" i="9"/>
  <c r="A2365" i="9"/>
  <c r="A2364" i="9"/>
  <c r="A2363" i="9"/>
  <c r="A2362" i="9"/>
  <c r="A2361" i="9"/>
  <c r="A2360" i="9"/>
  <c r="A2359" i="9"/>
  <c r="A2358" i="9"/>
  <c r="A2357" i="9"/>
  <c r="A2356" i="9"/>
  <c r="A2355" i="9"/>
  <c r="A2354" i="9"/>
  <c r="A2353" i="9"/>
  <c r="A2352" i="9"/>
  <c r="A2351" i="9"/>
  <c r="A2350" i="9"/>
  <c r="A2349" i="9"/>
  <c r="A2348" i="9"/>
  <c r="A2347" i="9"/>
  <c r="A2346" i="9"/>
  <c r="A2345" i="9"/>
  <c r="A2344" i="9"/>
  <c r="A2343" i="9"/>
  <c r="A2342" i="9"/>
  <c r="A2341" i="9"/>
  <c r="A2340" i="9"/>
  <c r="A2339" i="9"/>
  <c r="A2338" i="9"/>
  <c r="A2337" i="9"/>
  <c r="A2336" i="9"/>
  <c r="A2335" i="9"/>
  <c r="A2334" i="9"/>
  <c r="A2333" i="9"/>
  <c r="A2332" i="9"/>
  <c r="A2331" i="9"/>
  <c r="A2330" i="9"/>
  <c r="A2329" i="9"/>
  <c r="A2328" i="9"/>
  <c r="A2327" i="9"/>
  <c r="A2326" i="9"/>
  <c r="A2325" i="9"/>
  <c r="A2324" i="9"/>
  <c r="A2323" i="9"/>
  <c r="A2322" i="9"/>
  <c r="A2321" i="9"/>
  <c r="A2320" i="9"/>
  <c r="A2319" i="9"/>
  <c r="A2318" i="9"/>
  <c r="A2317" i="9"/>
  <c r="A2316" i="9"/>
  <c r="A2315" i="9"/>
  <c r="A2314" i="9"/>
  <c r="A2313" i="9"/>
  <c r="A2312" i="9"/>
  <c r="A2311" i="9"/>
  <c r="A2310" i="9"/>
  <c r="A2309" i="9"/>
  <c r="A2308" i="9"/>
  <c r="A2307" i="9"/>
  <c r="A2306" i="9"/>
  <c r="A2305" i="9"/>
  <c r="A2304" i="9"/>
  <c r="A2303" i="9"/>
  <c r="A2302" i="9"/>
  <c r="A2301" i="9"/>
  <c r="A2300" i="9"/>
  <c r="A2299" i="9"/>
  <c r="A2298" i="9"/>
  <c r="A2297" i="9"/>
  <c r="A2296" i="9"/>
  <c r="A2295" i="9"/>
  <c r="A2294" i="9"/>
  <c r="A2293" i="9"/>
  <c r="A2292" i="9"/>
  <c r="A2291" i="9"/>
  <c r="A2290" i="9"/>
  <c r="A2289" i="9"/>
  <c r="A2288" i="9"/>
  <c r="A2287" i="9"/>
  <c r="A2286" i="9"/>
  <c r="A2285" i="9"/>
  <c r="A2284" i="9"/>
  <c r="A2283" i="9"/>
  <c r="A2282" i="9"/>
  <c r="A2281" i="9"/>
  <c r="A2280" i="9"/>
  <c r="A2279" i="9"/>
  <c r="A2278" i="9"/>
  <c r="A2277" i="9"/>
  <c r="A2276" i="9"/>
  <c r="A2275" i="9"/>
  <c r="A2274" i="9"/>
  <c r="A2273" i="9"/>
  <c r="A2272" i="9"/>
  <c r="A2271" i="9"/>
  <c r="A2270" i="9"/>
  <c r="A2269" i="9"/>
  <c r="A2268" i="9"/>
  <c r="A2267" i="9"/>
  <c r="A2266" i="9"/>
  <c r="A2265" i="9"/>
  <c r="A2264" i="9"/>
  <c r="A2263" i="9"/>
  <c r="A2262" i="9"/>
  <c r="A2261" i="9"/>
  <c r="A2260" i="9"/>
  <c r="A2259" i="9"/>
  <c r="A2258" i="9"/>
  <c r="A2257" i="9"/>
  <c r="A2256" i="9"/>
  <c r="A2255" i="9"/>
  <c r="A2254" i="9"/>
  <c r="A2253" i="9"/>
  <c r="A2252" i="9"/>
  <c r="A2251" i="9"/>
  <c r="A2250" i="9"/>
  <c r="A2249" i="9"/>
  <c r="A2248" i="9"/>
  <c r="A2247" i="9"/>
  <c r="A2246" i="9"/>
  <c r="A2245" i="9"/>
  <c r="A2244" i="9"/>
  <c r="A2243" i="9"/>
  <c r="A2242" i="9"/>
  <c r="A2241" i="9"/>
  <c r="A2240" i="9"/>
  <c r="A2239" i="9"/>
  <c r="A2238" i="9"/>
  <c r="A2237" i="9"/>
  <c r="A2236" i="9"/>
  <c r="A2235" i="9"/>
  <c r="A2234" i="9"/>
  <c r="A2233" i="9"/>
  <c r="A2232" i="9"/>
  <c r="A2231" i="9"/>
  <c r="A2230" i="9"/>
  <c r="A2229" i="9"/>
  <c r="A2228" i="9"/>
  <c r="A2227" i="9"/>
  <c r="A2226" i="9"/>
  <c r="A2225" i="9"/>
  <c r="A2224" i="9"/>
  <c r="A2223" i="9"/>
  <c r="A2222" i="9"/>
  <c r="A2221" i="9"/>
  <c r="A2220" i="9"/>
  <c r="A2219" i="9"/>
  <c r="A2218" i="9"/>
  <c r="A2217" i="9"/>
  <c r="A2216" i="9"/>
  <c r="A2215" i="9"/>
  <c r="A2214" i="9"/>
  <c r="A2213" i="9"/>
  <c r="A2212" i="9"/>
  <c r="A2211" i="9"/>
  <c r="A2210" i="9"/>
  <c r="A2209" i="9"/>
  <c r="A2208" i="9"/>
  <c r="A2207" i="9"/>
  <c r="A2206" i="9"/>
  <c r="A2205" i="9"/>
  <c r="A2204" i="9"/>
  <c r="A2203" i="9"/>
  <c r="A2202" i="9"/>
  <c r="A2201" i="9"/>
  <c r="A2200" i="9"/>
  <c r="A2199" i="9"/>
  <c r="A2198" i="9"/>
  <c r="A2197" i="9"/>
  <c r="A2196" i="9"/>
  <c r="A2195" i="9"/>
  <c r="A2194" i="9"/>
  <c r="A2193" i="9"/>
  <c r="A2192" i="9"/>
  <c r="A2191" i="9"/>
  <c r="A2190" i="9"/>
  <c r="A2189" i="9"/>
  <c r="A2188" i="9"/>
  <c r="A2187" i="9"/>
  <c r="A2186" i="9"/>
  <c r="A2185" i="9"/>
  <c r="A2184" i="9"/>
  <c r="A2183" i="9"/>
  <c r="A2182" i="9"/>
  <c r="A2181" i="9"/>
  <c r="A2180" i="9"/>
  <c r="A2179" i="9"/>
  <c r="A2178" i="9"/>
  <c r="A2177" i="9"/>
  <c r="A2176" i="9"/>
  <c r="A2175" i="9"/>
  <c r="A2174" i="9"/>
  <c r="A2173" i="9"/>
  <c r="A2172" i="9"/>
  <c r="A2171" i="9"/>
  <c r="A2170" i="9"/>
  <c r="A2169" i="9"/>
  <c r="A2168" i="9"/>
  <c r="A2167" i="9"/>
  <c r="A2166" i="9"/>
  <c r="A2165" i="9"/>
  <c r="A2164" i="9"/>
  <c r="A2163" i="9"/>
  <c r="A2162" i="9"/>
  <c r="A2161" i="9"/>
  <c r="A2160" i="9"/>
  <c r="A2159" i="9"/>
  <c r="A2158" i="9"/>
  <c r="A2157" i="9"/>
  <c r="A2156" i="9"/>
  <c r="A2155" i="9"/>
  <c r="A2154" i="9"/>
  <c r="A2153" i="9"/>
  <c r="A2152" i="9"/>
  <c r="A2151" i="9"/>
  <c r="A2150" i="9"/>
  <c r="A2149" i="9"/>
  <c r="A2148" i="9"/>
  <c r="A2147" i="9"/>
  <c r="A2146" i="9"/>
  <c r="A2145" i="9"/>
  <c r="A2144" i="9"/>
  <c r="A2143" i="9"/>
  <c r="A2142" i="9"/>
  <c r="A2141" i="9"/>
  <c r="A2140" i="9"/>
  <c r="A2139" i="9"/>
  <c r="A2138" i="9"/>
  <c r="A2137" i="9"/>
  <c r="A2136" i="9"/>
  <c r="A2135" i="9"/>
  <c r="A2134" i="9"/>
  <c r="A2133" i="9"/>
  <c r="A2132" i="9"/>
  <c r="A2131" i="9"/>
  <c r="A2130" i="9"/>
  <c r="A2129" i="9"/>
  <c r="A2128" i="9"/>
  <c r="A2127" i="9"/>
  <c r="A2126" i="9"/>
  <c r="A2125" i="9"/>
  <c r="A2124" i="9"/>
  <c r="A2123" i="9"/>
  <c r="A2122" i="9"/>
  <c r="A2121" i="9"/>
  <c r="A2120" i="9"/>
  <c r="A2119" i="9"/>
  <c r="A2118" i="9"/>
  <c r="A2117" i="9"/>
  <c r="A2116" i="9"/>
  <c r="A2115" i="9"/>
  <c r="A2114" i="9"/>
  <c r="A2113" i="9"/>
  <c r="A2112" i="9"/>
  <c r="A2111" i="9"/>
  <c r="A2110" i="9"/>
  <c r="A2109" i="9"/>
  <c r="A2108" i="9"/>
  <c r="A2107" i="9"/>
  <c r="A2106" i="9"/>
  <c r="A2105" i="9"/>
  <c r="A2104" i="9"/>
  <c r="A2103" i="9"/>
  <c r="A2102" i="9"/>
  <c r="A2101" i="9"/>
  <c r="A2100" i="9"/>
  <c r="A2099" i="9"/>
  <c r="A2098" i="9"/>
  <c r="A2097" i="9"/>
  <c r="A2096" i="9"/>
  <c r="A2095" i="9"/>
  <c r="A2094" i="9"/>
  <c r="A2093" i="9"/>
  <c r="A2092" i="9"/>
  <c r="A2091" i="9"/>
  <c r="A2090" i="9"/>
  <c r="A2089" i="9"/>
  <c r="A2088" i="9"/>
  <c r="A2087" i="9"/>
  <c r="A2086" i="9"/>
  <c r="A2085" i="9"/>
  <c r="A2084" i="9"/>
  <c r="A2083" i="9"/>
  <c r="A2082" i="9"/>
  <c r="A2081" i="9"/>
  <c r="A2080" i="9"/>
  <c r="A2079" i="9"/>
  <c r="A2078" i="9"/>
  <c r="A2077" i="9"/>
  <c r="A2076" i="9"/>
  <c r="A2075" i="9"/>
  <c r="A2074" i="9"/>
  <c r="A2073" i="9"/>
  <c r="A2072" i="9"/>
  <c r="A2071" i="9"/>
  <c r="A2070" i="9"/>
  <c r="A2069" i="9"/>
  <c r="A2068" i="9"/>
  <c r="A2067" i="9"/>
  <c r="A2066" i="9"/>
  <c r="A2065" i="9"/>
  <c r="A2064" i="9"/>
  <c r="A2063" i="9"/>
  <c r="A2062" i="9"/>
  <c r="A2061" i="9"/>
  <c r="A2060" i="9"/>
  <c r="A2059" i="9"/>
  <c r="A2058" i="9"/>
  <c r="A2057" i="9"/>
  <c r="A2056" i="9"/>
  <c r="A2055" i="9"/>
  <c r="A2054" i="9"/>
  <c r="A2053" i="9"/>
  <c r="A2052" i="9"/>
  <c r="A2051" i="9"/>
  <c r="A2050" i="9"/>
  <c r="A2049" i="9"/>
  <c r="A2048" i="9"/>
  <c r="A2047" i="9"/>
  <c r="A2046" i="9"/>
  <c r="A2045" i="9"/>
  <c r="A2044" i="9"/>
  <c r="A2043" i="9"/>
  <c r="A2042" i="9"/>
  <c r="A2041" i="9"/>
  <c r="A2040" i="9"/>
  <c r="A2039" i="9"/>
  <c r="A2038" i="9"/>
  <c r="A2037" i="9"/>
  <c r="A2036" i="9"/>
  <c r="A2035" i="9"/>
  <c r="A2034" i="9"/>
  <c r="A2033" i="9"/>
  <c r="A2032" i="9"/>
  <c r="A2031" i="9"/>
  <c r="A2030" i="9"/>
  <c r="A2029" i="9"/>
  <c r="A2028" i="9"/>
  <c r="A2027" i="9"/>
  <c r="A2026" i="9"/>
  <c r="A2025" i="9"/>
  <c r="A2024" i="9"/>
  <c r="A2023" i="9"/>
  <c r="A2022" i="9"/>
  <c r="A2021" i="9"/>
  <c r="A2020" i="9"/>
  <c r="A2019" i="9"/>
  <c r="A2018" i="9"/>
  <c r="A2017" i="9"/>
  <c r="A2016" i="9"/>
  <c r="A2015" i="9"/>
  <c r="A2014" i="9"/>
  <c r="A2013" i="9"/>
  <c r="A2012" i="9"/>
  <c r="A2011" i="9"/>
  <c r="A2010" i="9"/>
  <c r="A2009" i="9"/>
  <c r="A2008" i="9"/>
  <c r="A2007" i="9"/>
  <c r="A2006" i="9"/>
  <c r="A2005" i="9"/>
  <c r="A2004" i="9"/>
  <c r="A2003" i="9"/>
  <c r="A2002" i="9"/>
  <c r="A2001" i="9"/>
  <c r="A2000" i="9"/>
  <c r="A1999" i="9"/>
  <c r="A1998" i="9"/>
  <c r="A1997" i="9"/>
  <c r="A1996" i="9"/>
  <c r="A1995" i="9"/>
  <c r="A1994" i="9"/>
  <c r="A1993" i="9"/>
  <c r="A1992" i="9"/>
  <c r="A1991" i="9"/>
  <c r="A1990" i="9"/>
  <c r="A1989" i="9"/>
  <c r="A1988" i="9"/>
  <c r="A1987" i="9"/>
  <c r="A1986" i="9"/>
  <c r="A1985" i="9"/>
  <c r="A1984" i="9"/>
  <c r="A1983" i="9"/>
  <c r="A1982" i="9"/>
  <c r="A1981" i="9"/>
  <c r="A1980" i="9"/>
  <c r="A1979" i="9"/>
  <c r="A1978" i="9"/>
  <c r="A1977" i="9"/>
  <c r="A1976" i="9"/>
  <c r="A1975" i="9"/>
  <c r="A1974" i="9"/>
  <c r="A1973" i="9"/>
  <c r="A1972" i="9"/>
  <c r="A1971" i="9"/>
  <c r="A1970" i="9"/>
  <c r="A1969" i="9"/>
  <c r="A1968" i="9"/>
  <c r="A1967" i="9"/>
  <c r="A1966" i="9"/>
  <c r="A1965" i="9"/>
  <c r="A1964" i="9"/>
  <c r="A1963" i="9"/>
  <c r="A1962" i="9"/>
  <c r="A1961" i="9"/>
  <c r="A1960" i="9"/>
  <c r="A1959" i="9"/>
  <c r="A1958" i="9"/>
  <c r="A1957" i="9"/>
  <c r="A1956" i="9"/>
  <c r="A1955" i="9"/>
  <c r="A1954" i="9"/>
  <c r="A1953" i="9"/>
  <c r="A1952" i="9"/>
  <c r="A1951" i="9"/>
  <c r="A1950" i="9"/>
  <c r="A1949" i="9"/>
  <c r="A1948" i="9"/>
  <c r="A1947" i="9"/>
  <c r="A1946" i="9"/>
  <c r="A1945" i="9"/>
  <c r="A1944" i="9"/>
  <c r="A1943" i="9"/>
  <c r="A1942" i="9"/>
  <c r="A1941" i="9"/>
  <c r="A1940" i="9"/>
  <c r="A1939" i="9"/>
  <c r="A1938" i="9"/>
  <c r="A1937" i="9"/>
  <c r="A1936" i="9"/>
  <c r="A1935" i="9"/>
  <c r="A1934" i="9"/>
  <c r="A1933" i="9"/>
  <c r="A1932" i="9"/>
  <c r="A1931" i="9"/>
  <c r="A1930" i="9"/>
  <c r="A1929" i="9"/>
  <c r="A1928" i="9"/>
  <c r="A1927" i="9"/>
  <c r="A1926" i="9"/>
  <c r="A1925" i="9"/>
  <c r="A1924" i="9"/>
  <c r="A1923" i="9"/>
  <c r="A1922" i="9"/>
  <c r="A1921" i="9"/>
  <c r="A1920" i="9"/>
  <c r="A1919" i="9"/>
  <c r="A1918" i="9"/>
  <c r="A1917" i="9"/>
  <c r="A1916" i="9"/>
  <c r="A1915" i="9"/>
  <c r="A1914" i="9"/>
  <c r="A1913" i="9"/>
  <c r="A1912" i="9"/>
  <c r="A1911" i="9"/>
  <c r="A1910" i="9"/>
  <c r="A1909" i="9"/>
  <c r="A1908" i="9"/>
  <c r="A1907" i="9"/>
  <c r="A1906" i="9"/>
  <c r="A1905" i="9"/>
  <c r="A1904" i="9"/>
  <c r="A1903" i="9"/>
  <c r="A1902" i="9"/>
  <c r="A1901" i="9"/>
  <c r="A1900" i="9"/>
  <c r="A1899" i="9"/>
  <c r="A1898" i="9"/>
  <c r="A1897" i="9"/>
  <c r="A1896" i="9"/>
  <c r="A1895" i="9"/>
  <c r="A1894" i="9"/>
  <c r="A1893" i="9"/>
  <c r="A1892" i="9"/>
  <c r="A1891" i="9"/>
  <c r="A1890" i="9"/>
  <c r="A1889" i="9"/>
  <c r="A1888" i="9"/>
  <c r="A1887" i="9"/>
  <c r="A1886" i="9"/>
  <c r="A1885" i="9"/>
  <c r="A1884" i="9"/>
  <c r="A1883" i="9"/>
  <c r="A1882" i="9"/>
  <c r="A1881" i="9"/>
  <c r="A1880" i="9"/>
  <c r="A1879" i="9"/>
  <c r="A1878" i="9"/>
  <c r="A1877" i="9"/>
  <c r="A1876" i="9"/>
  <c r="A1875" i="9"/>
  <c r="A1874" i="9"/>
  <c r="A1873" i="9"/>
  <c r="A1872" i="9"/>
  <c r="A1871" i="9"/>
  <c r="A1870" i="9"/>
  <c r="A1869" i="9"/>
  <c r="A1868" i="9"/>
  <c r="A1867" i="9"/>
  <c r="A1866" i="9"/>
  <c r="A1865" i="9"/>
  <c r="A1864" i="9"/>
  <c r="A1863" i="9"/>
  <c r="A1862" i="9"/>
  <c r="A1861" i="9"/>
  <c r="A1860" i="9"/>
  <c r="A1859" i="9"/>
  <c r="A1858" i="9"/>
  <c r="A1857" i="9"/>
  <c r="A1856" i="9"/>
  <c r="A1855" i="9"/>
  <c r="A1854" i="9"/>
  <c r="A1853" i="9"/>
  <c r="A1852" i="9"/>
  <c r="A1851" i="9"/>
  <c r="A1850" i="9"/>
  <c r="A1849" i="9"/>
  <c r="A1848" i="9"/>
  <c r="A1847" i="9"/>
  <c r="A1846" i="9"/>
  <c r="A1845" i="9"/>
  <c r="A1844" i="9"/>
  <c r="A1843" i="9"/>
  <c r="A1842" i="9"/>
  <c r="A1841" i="9"/>
  <c r="A1840" i="9"/>
  <c r="A1839" i="9"/>
  <c r="A1838" i="9"/>
  <c r="A1837" i="9"/>
  <c r="A1836" i="9"/>
  <c r="A1835" i="9"/>
  <c r="A1834" i="9"/>
  <c r="A1833" i="9"/>
  <c r="A1832" i="9"/>
  <c r="A1831" i="9"/>
  <c r="A1830" i="9"/>
  <c r="A1829" i="9"/>
  <c r="A1828" i="9"/>
  <c r="A1827" i="9"/>
  <c r="A1826" i="9"/>
  <c r="A1825" i="9"/>
  <c r="A1824" i="9"/>
  <c r="A1823" i="9"/>
  <c r="A1822" i="9"/>
  <c r="A1821" i="9"/>
  <c r="A1820" i="9"/>
  <c r="A1819" i="9"/>
  <c r="A1818" i="9"/>
  <c r="A1817" i="9"/>
  <c r="A1816" i="9"/>
  <c r="A1815" i="9"/>
  <c r="A1814" i="9"/>
  <c r="A1813" i="9"/>
  <c r="A1812" i="9"/>
  <c r="A1811" i="9"/>
  <c r="A1810" i="9"/>
  <c r="A1809" i="9"/>
  <c r="A1808" i="9"/>
  <c r="A1807" i="9"/>
  <c r="A1806" i="9"/>
  <c r="A1805" i="9"/>
  <c r="A1804" i="9"/>
  <c r="A1803" i="9"/>
  <c r="A1802" i="9"/>
  <c r="A1801" i="9"/>
  <c r="A1800" i="9"/>
  <c r="A1799" i="9"/>
  <c r="A1798" i="9"/>
  <c r="A1797" i="9"/>
  <c r="A1796" i="9"/>
  <c r="A1795" i="9"/>
  <c r="A1794" i="9"/>
  <c r="A1793" i="9"/>
  <c r="A1792" i="9"/>
  <c r="A1791" i="9"/>
  <c r="A1790" i="9"/>
  <c r="A1789" i="9"/>
  <c r="A1788" i="9"/>
  <c r="A1787" i="9"/>
  <c r="A1786" i="9"/>
  <c r="A1785" i="9"/>
  <c r="A1784" i="9"/>
  <c r="A1783" i="9"/>
  <c r="A1782" i="9"/>
  <c r="A1781" i="9"/>
  <c r="A1780" i="9"/>
  <c r="A1779" i="9"/>
  <c r="A1778" i="9"/>
  <c r="A1777" i="9"/>
  <c r="A1776" i="9"/>
  <c r="A1775" i="9"/>
  <c r="A1774" i="9"/>
  <c r="A1773" i="9"/>
  <c r="A1772" i="9"/>
  <c r="A1771" i="9"/>
  <c r="A1770" i="9"/>
  <c r="A1769" i="9"/>
  <c r="A1768" i="9"/>
  <c r="A1767" i="9"/>
  <c r="A1766" i="9"/>
  <c r="A1765" i="9"/>
  <c r="A1764" i="9"/>
  <c r="A1763" i="9"/>
  <c r="A1762" i="9"/>
  <c r="A1761" i="9"/>
  <c r="A1760" i="9"/>
  <c r="A1759" i="9"/>
  <c r="A1758" i="9"/>
  <c r="A1757" i="9"/>
  <c r="A1756" i="9"/>
  <c r="A1755" i="9"/>
  <c r="A1754" i="9"/>
  <c r="A1753" i="9"/>
  <c r="A1752" i="9"/>
  <c r="A1751" i="9"/>
  <c r="A1750" i="9"/>
  <c r="A1749" i="9"/>
  <c r="A1748" i="9"/>
  <c r="A1747" i="9"/>
  <c r="A1746" i="9"/>
  <c r="A1745" i="9"/>
  <c r="A1744" i="9"/>
  <c r="A1743" i="9"/>
  <c r="A1742" i="9"/>
  <c r="A1741" i="9"/>
  <c r="A1740" i="9"/>
  <c r="A1739" i="9"/>
  <c r="A1738" i="9"/>
  <c r="A1737" i="9"/>
  <c r="A1736" i="9"/>
  <c r="A1735" i="9"/>
  <c r="A1734" i="9"/>
  <c r="A1733" i="9"/>
  <c r="A1732" i="9"/>
  <c r="A1731" i="9"/>
  <c r="A1730" i="9"/>
  <c r="A1729" i="9"/>
  <c r="A1728" i="9"/>
  <c r="A1727" i="9"/>
  <c r="A1726" i="9"/>
  <c r="A1725" i="9"/>
  <c r="A1724" i="9"/>
  <c r="A1723" i="9"/>
  <c r="A1722" i="9"/>
  <c r="A1721" i="9"/>
  <c r="A1720" i="9"/>
  <c r="A1719" i="9"/>
  <c r="A1718" i="9"/>
  <c r="A1717" i="9"/>
  <c r="A1716" i="9"/>
  <c r="A1715" i="9"/>
  <c r="A1714" i="9"/>
  <c r="A1713" i="9"/>
  <c r="A1712" i="9"/>
  <c r="A1711" i="9"/>
  <c r="A1710" i="9"/>
  <c r="A1709" i="9"/>
  <c r="A1708" i="9"/>
  <c r="A1707" i="9"/>
  <c r="A1706" i="9"/>
  <c r="A1705" i="9"/>
  <c r="A1704" i="9"/>
  <c r="A1703" i="9"/>
  <c r="A1702" i="9"/>
  <c r="A1701" i="9"/>
  <c r="A1700" i="9"/>
  <c r="A1699" i="9"/>
  <c r="A1698" i="9"/>
  <c r="A1697" i="9"/>
  <c r="A1696" i="9"/>
  <c r="A1695" i="9"/>
  <c r="A1694" i="9"/>
  <c r="A1693" i="9"/>
  <c r="A1692" i="9"/>
  <c r="A1691" i="9"/>
  <c r="A1690" i="9"/>
  <c r="A1689" i="9"/>
  <c r="A1688" i="9"/>
  <c r="A1687" i="9"/>
  <c r="A1686" i="9"/>
  <c r="A1685" i="9"/>
  <c r="A1684" i="9"/>
  <c r="A1683" i="9"/>
  <c r="A1682" i="9"/>
  <c r="A1681" i="9"/>
  <c r="A1680" i="9"/>
  <c r="A1679" i="9"/>
  <c r="A1678" i="9"/>
  <c r="A1677" i="9"/>
  <c r="A1676" i="9"/>
  <c r="A1675" i="9"/>
  <c r="A1674" i="9"/>
  <c r="A1673" i="9"/>
  <c r="A1672" i="9"/>
  <c r="A1671" i="9"/>
  <c r="A1670" i="9"/>
  <c r="A1669" i="9"/>
  <c r="A1668" i="9"/>
  <c r="A1667" i="9"/>
  <c r="A1666" i="9"/>
  <c r="A1665" i="9"/>
  <c r="A1664" i="9"/>
  <c r="A1663" i="9"/>
  <c r="A1662" i="9"/>
  <c r="A1661" i="9"/>
  <c r="A1660" i="9"/>
  <c r="A1659" i="9"/>
  <c r="A1658" i="9"/>
  <c r="A1657" i="9"/>
  <c r="A1656" i="9"/>
  <c r="A1655" i="9"/>
  <c r="A1654" i="9"/>
  <c r="A1653" i="9"/>
  <c r="A1652" i="9"/>
  <c r="A1651" i="9"/>
  <c r="A1650" i="9"/>
  <c r="A1649" i="9"/>
  <c r="A1648" i="9"/>
  <c r="A1647" i="9"/>
  <c r="A1646" i="9"/>
  <c r="A1645" i="9"/>
  <c r="A1644" i="9"/>
  <c r="A1643" i="9"/>
  <c r="A1642" i="9"/>
  <c r="A1641" i="9"/>
  <c r="A1640" i="9"/>
  <c r="A1639" i="9"/>
  <c r="A1638" i="9"/>
  <c r="A1637" i="9"/>
  <c r="A1636" i="9"/>
  <c r="A1635" i="9"/>
  <c r="A1634" i="9"/>
  <c r="A1633" i="9"/>
  <c r="A1632" i="9"/>
  <c r="A1631" i="9"/>
  <c r="A1630" i="9"/>
  <c r="A1629" i="9"/>
  <c r="A1628" i="9"/>
  <c r="A1627" i="9"/>
  <c r="A1626" i="9"/>
  <c r="A1625" i="9"/>
  <c r="A1624" i="9"/>
  <c r="A1623" i="9"/>
  <c r="A1622" i="9"/>
  <c r="A1621" i="9"/>
  <c r="A1620" i="9"/>
  <c r="A1619" i="9"/>
  <c r="A1618" i="9"/>
  <c r="A1617" i="9"/>
  <c r="A1616" i="9"/>
  <c r="A1615" i="9"/>
  <c r="A1614" i="9"/>
  <c r="A1613" i="9"/>
  <c r="A1612" i="9"/>
  <c r="A1611" i="9"/>
  <c r="A1610" i="9"/>
  <c r="A1609" i="9"/>
  <c r="A1608" i="9"/>
  <c r="A1607" i="9"/>
  <c r="A1606" i="9"/>
  <c r="A1605" i="9"/>
  <c r="A1604" i="9"/>
  <c r="A1603" i="9"/>
  <c r="A1602" i="9"/>
  <c r="A1601" i="9"/>
  <c r="A1600" i="9"/>
  <c r="A1599" i="9"/>
  <c r="A1598" i="9"/>
  <c r="A1597" i="9"/>
  <c r="A1596" i="9"/>
  <c r="A1595" i="9"/>
  <c r="A1594" i="9"/>
  <c r="A1593" i="9"/>
  <c r="A1592" i="9"/>
  <c r="A1591" i="9"/>
  <c r="A1590" i="9"/>
  <c r="A1589" i="9"/>
  <c r="A1588" i="9"/>
  <c r="A1587" i="9"/>
  <c r="A1586" i="9"/>
  <c r="A1585" i="9"/>
  <c r="A1584" i="9"/>
  <c r="A1583" i="9"/>
  <c r="A1582" i="9"/>
  <c r="A1581" i="9"/>
  <c r="A1580" i="9"/>
  <c r="A1579" i="9"/>
  <c r="A1578" i="9"/>
  <c r="A1577" i="9"/>
  <c r="A1576" i="9"/>
  <c r="A1575" i="9"/>
  <c r="A1574" i="9"/>
  <c r="A1573" i="9"/>
  <c r="A1572" i="9"/>
  <c r="A1571" i="9"/>
  <c r="A1570" i="9"/>
  <c r="A1569" i="9"/>
  <c r="A1568" i="9"/>
  <c r="A1567" i="9"/>
  <c r="A1566" i="9"/>
  <c r="A1565" i="9"/>
  <c r="A1564" i="9"/>
  <c r="A1563" i="9"/>
  <c r="A1562" i="9"/>
  <c r="A1561" i="9"/>
  <c r="A1560" i="9"/>
  <c r="A1559" i="9"/>
  <c r="A1558" i="9"/>
  <c r="A1557" i="9"/>
  <c r="A1556" i="9"/>
  <c r="A1555" i="9"/>
  <c r="A1554" i="9"/>
  <c r="A1553" i="9"/>
  <c r="A1552" i="9"/>
  <c r="A1551" i="9"/>
  <c r="A1550" i="9"/>
  <c r="A1549" i="9"/>
  <c r="A1548" i="9"/>
  <c r="A1547" i="9"/>
  <c r="A1546" i="9"/>
  <c r="A1545" i="9"/>
  <c r="A1544" i="9"/>
  <c r="A1543" i="9"/>
  <c r="A1542" i="9"/>
  <c r="A1541" i="9"/>
  <c r="A1540" i="9"/>
  <c r="A1539" i="9"/>
  <c r="A1538" i="9"/>
  <c r="A1537" i="9"/>
  <c r="A1536" i="9"/>
  <c r="A1535" i="9"/>
  <c r="A1534" i="9"/>
  <c r="A1533" i="9"/>
  <c r="A1532" i="9"/>
  <c r="A1531" i="9"/>
  <c r="A1530" i="9"/>
  <c r="A1529" i="9"/>
  <c r="A1528" i="9"/>
  <c r="A1527" i="9"/>
  <c r="A1526" i="9"/>
  <c r="A1525" i="9"/>
  <c r="A1524" i="9"/>
  <c r="A1523" i="9"/>
  <c r="A1522" i="9"/>
  <c r="A1521" i="9"/>
  <c r="A1520" i="9"/>
  <c r="A1519" i="9"/>
  <c r="A1518" i="9"/>
  <c r="A1517" i="9"/>
  <c r="A1516" i="9"/>
  <c r="A1515" i="9"/>
  <c r="A1514" i="9"/>
  <c r="A1513" i="9"/>
  <c r="A1512" i="9"/>
  <c r="A1511" i="9"/>
  <c r="A1510" i="9"/>
  <c r="A1509" i="9"/>
  <c r="A1508" i="9"/>
  <c r="A1507" i="9"/>
  <c r="A1506" i="9"/>
  <c r="A1505" i="9"/>
  <c r="A1504" i="9"/>
  <c r="A1503" i="9"/>
  <c r="A1502" i="9"/>
  <c r="A1501" i="9"/>
  <c r="A1500" i="9"/>
  <c r="A1499" i="9"/>
  <c r="A1498" i="9"/>
  <c r="A1497" i="9"/>
  <c r="A1496" i="9"/>
  <c r="A1495" i="9"/>
  <c r="A1494" i="9"/>
  <c r="A1493" i="9"/>
  <c r="A1492" i="9"/>
  <c r="A1491" i="9"/>
  <c r="A1490" i="9"/>
  <c r="A1489" i="9"/>
  <c r="A1488" i="9"/>
  <c r="A1487" i="9"/>
  <c r="A1486" i="9"/>
  <c r="A1485" i="9"/>
  <c r="A1484" i="9"/>
  <c r="A1483" i="9"/>
  <c r="A1482" i="9"/>
  <c r="A1481" i="9"/>
  <c r="A1480" i="9"/>
  <c r="A1479" i="9"/>
  <c r="A1478" i="9"/>
  <c r="A1477" i="9"/>
  <c r="A1476" i="9"/>
  <c r="A1475" i="9"/>
  <c r="A1474" i="9"/>
  <c r="A1473" i="9"/>
  <c r="A1472" i="9"/>
  <c r="A1471" i="9"/>
  <c r="A1470" i="9"/>
  <c r="A1469" i="9"/>
  <c r="A1468" i="9"/>
  <c r="A1467" i="9"/>
  <c r="A1466" i="9"/>
  <c r="A1465" i="9"/>
  <c r="A1464" i="9"/>
  <c r="A1463" i="9"/>
  <c r="A1462" i="9"/>
  <c r="A1461" i="9"/>
  <c r="A1460" i="9"/>
  <c r="A1459" i="9"/>
  <c r="A1458" i="9"/>
  <c r="A1457" i="9"/>
  <c r="A1456" i="9"/>
  <c r="A1455" i="9"/>
  <c r="A1454" i="9"/>
  <c r="A1453" i="9"/>
  <c r="A1452" i="9"/>
  <c r="A1451" i="9"/>
  <c r="A1450" i="9"/>
  <c r="A1449" i="9"/>
  <c r="A1448" i="9"/>
  <c r="A1447" i="9"/>
  <c r="A1446" i="9"/>
  <c r="A1445" i="9"/>
  <c r="A1444" i="9"/>
  <c r="A1443" i="9"/>
  <c r="A1442" i="9"/>
  <c r="A1441" i="9"/>
  <c r="A1440" i="9"/>
  <c r="A1439" i="9"/>
  <c r="A1438" i="9"/>
  <c r="A1437" i="9"/>
  <c r="A1436" i="9"/>
  <c r="A1435" i="9"/>
  <c r="A1434" i="9"/>
  <c r="A1433" i="9"/>
  <c r="A1432" i="9"/>
  <c r="A1431" i="9"/>
  <c r="A1430" i="9"/>
  <c r="A1429" i="9"/>
  <c r="A1428" i="9"/>
  <c r="A1427" i="9"/>
  <c r="A1426" i="9"/>
  <c r="A1425" i="9"/>
  <c r="A1424" i="9"/>
  <c r="A1423" i="9"/>
  <c r="A1422" i="9"/>
  <c r="A1421" i="9"/>
  <c r="A1420" i="9"/>
  <c r="A1419" i="9"/>
  <c r="A1418" i="9"/>
  <c r="A1417" i="9"/>
  <c r="A1416" i="9"/>
  <c r="A1415" i="9"/>
  <c r="A1414" i="9"/>
  <c r="A1413" i="9"/>
  <c r="A1412" i="9"/>
  <c r="A1411" i="9"/>
  <c r="A1410" i="9"/>
  <c r="A1409" i="9"/>
  <c r="A1408" i="9"/>
  <c r="A1407" i="9"/>
  <c r="A1406" i="9"/>
  <c r="A1405" i="9"/>
  <c r="A1404" i="9"/>
  <c r="A1403" i="9"/>
  <c r="A1402" i="9"/>
  <c r="A1401" i="9"/>
  <c r="A1400" i="9"/>
  <c r="A1399" i="9"/>
  <c r="A1398" i="9"/>
  <c r="A1397" i="9"/>
  <c r="A1396" i="9"/>
  <c r="A1395" i="9"/>
  <c r="A1394" i="9"/>
  <c r="A1393" i="9"/>
  <c r="A1392" i="9"/>
  <c r="A1391" i="9"/>
  <c r="A1390" i="9"/>
  <c r="A1389" i="9"/>
  <c r="A1388" i="9"/>
  <c r="A1387" i="9"/>
  <c r="A1386" i="9"/>
  <c r="A1385" i="9"/>
  <c r="A1384" i="9"/>
  <c r="A1383" i="9"/>
  <c r="A1382" i="9"/>
  <c r="A1381" i="9"/>
  <c r="A1380" i="9"/>
  <c r="A1379" i="9"/>
  <c r="A1378" i="9"/>
  <c r="A1377" i="9"/>
  <c r="A1376" i="9"/>
  <c r="A1375" i="9"/>
  <c r="A1374" i="9"/>
  <c r="A1373" i="9"/>
  <c r="A1372" i="9"/>
  <c r="A1371" i="9"/>
  <c r="A1370" i="9"/>
  <c r="A1369" i="9"/>
  <c r="A1368" i="9"/>
  <c r="A1367" i="9"/>
  <c r="A1366" i="9"/>
  <c r="A1365" i="9"/>
  <c r="A1364" i="9"/>
  <c r="A1363" i="9"/>
  <c r="A1362" i="9"/>
  <c r="A1361" i="9"/>
  <c r="A1360" i="9"/>
  <c r="A1359" i="9"/>
  <c r="A1358" i="9"/>
  <c r="A1357" i="9"/>
  <c r="A1356" i="9"/>
  <c r="A1355" i="9"/>
  <c r="A1354" i="9"/>
  <c r="A1353" i="9"/>
  <c r="A1352" i="9"/>
  <c r="A1351" i="9"/>
  <c r="A1350" i="9"/>
  <c r="A1349" i="9"/>
  <c r="A1348" i="9"/>
  <c r="A1347" i="9"/>
  <c r="A1346" i="9"/>
  <c r="A1345" i="9"/>
  <c r="A1344" i="9"/>
  <c r="A1343" i="9"/>
  <c r="A1342" i="9"/>
  <c r="A1341" i="9"/>
  <c r="A1340" i="9"/>
  <c r="A1339" i="9"/>
  <c r="A1338" i="9"/>
  <c r="A1337" i="9"/>
  <c r="A1336" i="9"/>
  <c r="A1335" i="9"/>
  <c r="A1334" i="9"/>
  <c r="A1333" i="9"/>
  <c r="A1332" i="9"/>
  <c r="A1331" i="9"/>
  <c r="A1330" i="9"/>
  <c r="A1329" i="9"/>
  <c r="A1328" i="9"/>
  <c r="A1327" i="9"/>
  <c r="A1326" i="9"/>
  <c r="A1325" i="9"/>
  <c r="A1324" i="9"/>
  <c r="A1323" i="9"/>
  <c r="A1322" i="9"/>
  <c r="A1321" i="9"/>
  <c r="A1320" i="9"/>
  <c r="A1319" i="9"/>
  <c r="A1318" i="9"/>
  <c r="A1317" i="9"/>
  <c r="A1316" i="9"/>
  <c r="A1315" i="9"/>
  <c r="A1314" i="9"/>
  <c r="A1313" i="9"/>
  <c r="A1312" i="9"/>
  <c r="A1311" i="9"/>
  <c r="A1310" i="9"/>
  <c r="A1309" i="9"/>
  <c r="A1308" i="9"/>
  <c r="A1307" i="9"/>
  <c r="A1306" i="9"/>
  <c r="A1305" i="9"/>
  <c r="A1304" i="9"/>
  <c r="A1303" i="9"/>
  <c r="A1302" i="9"/>
  <c r="A1301" i="9"/>
  <c r="A1300" i="9"/>
  <c r="A1299" i="9"/>
  <c r="A1298" i="9"/>
  <c r="A1297" i="9"/>
  <c r="A1296" i="9"/>
  <c r="A1295" i="9"/>
  <c r="A1294" i="9"/>
  <c r="A1293" i="9"/>
  <c r="A1292" i="9"/>
  <c r="A1291" i="9"/>
  <c r="A1290" i="9"/>
  <c r="A1289" i="9"/>
  <c r="A1288" i="9"/>
  <c r="A1287" i="9"/>
  <c r="A1286" i="9"/>
  <c r="A1285" i="9"/>
  <c r="A1284" i="9"/>
  <c r="A1283" i="9"/>
  <c r="A1282" i="9"/>
  <c r="A1281" i="9"/>
  <c r="A1280" i="9"/>
  <c r="A1279" i="9"/>
  <c r="A1278" i="9"/>
  <c r="A1277" i="9"/>
  <c r="A1276" i="9"/>
  <c r="A1275" i="9"/>
  <c r="A1274" i="9"/>
  <c r="A1273" i="9"/>
  <c r="A1272" i="9"/>
  <c r="A1271" i="9"/>
  <c r="A1270" i="9"/>
  <c r="A1269" i="9"/>
  <c r="A1268" i="9"/>
  <c r="A1267" i="9"/>
  <c r="A1266" i="9"/>
  <c r="A1265" i="9"/>
  <c r="A1264" i="9"/>
  <c r="A1263" i="9"/>
  <c r="A1262" i="9"/>
  <c r="A1261" i="9"/>
  <c r="A1260" i="9"/>
  <c r="A1259" i="9"/>
  <c r="A1258" i="9"/>
  <c r="A1257" i="9"/>
  <c r="A1256" i="9"/>
  <c r="A1255" i="9"/>
  <c r="A1254" i="9"/>
  <c r="A1253" i="9"/>
  <c r="A1252" i="9"/>
  <c r="A1251" i="9"/>
  <c r="A1250" i="9"/>
  <c r="A1249" i="9"/>
  <c r="A1248" i="9"/>
  <c r="A1247" i="9"/>
  <c r="A1246" i="9"/>
  <c r="A1245" i="9"/>
  <c r="A1244" i="9"/>
  <c r="A1243" i="9"/>
  <c r="A1242" i="9"/>
  <c r="A1241" i="9"/>
  <c r="A1240" i="9"/>
  <c r="A1239" i="9"/>
  <c r="A1238" i="9"/>
  <c r="A1237" i="9"/>
  <c r="A1236" i="9"/>
  <c r="A1235" i="9"/>
  <c r="A1234" i="9"/>
  <c r="A1233" i="9"/>
  <c r="A1232" i="9"/>
  <c r="A1231" i="9"/>
  <c r="A1230" i="9"/>
  <c r="A1229" i="9"/>
  <c r="A1228" i="9"/>
  <c r="A1227" i="9"/>
  <c r="A1226" i="9"/>
  <c r="A1225" i="9"/>
  <c r="A1224" i="9"/>
  <c r="A1223" i="9"/>
  <c r="A1222" i="9"/>
  <c r="A1221" i="9"/>
  <c r="A1220" i="9"/>
  <c r="A1219" i="9"/>
  <c r="A1218" i="9"/>
  <c r="A1217" i="9"/>
  <c r="A1216" i="9"/>
  <c r="A1215" i="9"/>
  <c r="A1214" i="9"/>
  <c r="A1213" i="9"/>
  <c r="A1212" i="9"/>
  <c r="A1211" i="9"/>
  <c r="A1210" i="9"/>
  <c r="A1209" i="9"/>
  <c r="A1208" i="9"/>
  <c r="A1207" i="9"/>
  <c r="A1206" i="9"/>
  <c r="A1205" i="9"/>
  <c r="A1204" i="9"/>
  <c r="A1203" i="9"/>
  <c r="A1202" i="9"/>
  <c r="A1201" i="9"/>
  <c r="A1200" i="9"/>
  <c r="A1199" i="9"/>
  <c r="A1198" i="9"/>
  <c r="A1197" i="9"/>
  <c r="A1196" i="9"/>
  <c r="A1195" i="9"/>
  <c r="A1194" i="9"/>
  <c r="A1193" i="9"/>
  <c r="A1192" i="9"/>
  <c r="A1191" i="9"/>
  <c r="A1190" i="9"/>
  <c r="A1189" i="9"/>
  <c r="A1188" i="9"/>
  <c r="A1187" i="9"/>
  <c r="A1186" i="9"/>
  <c r="A1185" i="9"/>
  <c r="A1184" i="9"/>
  <c r="A1183" i="9"/>
  <c r="A1182" i="9"/>
  <c r="A1181" i="9"/>
  <c r="A1180" i="9"/>
  <c r="A1179" i="9"/>
  <c r="A1178" i="9"/>
  <c r="A1177" i="9"/>
  <c r="A1176" i="9"/>
  <c r="A1175" i="9"/>
  <c r="A1174" i="9"/>
  <c r="A1173" i="9"/>
  <c r="A1172" i="9"/>
  <c r="A1171" i="9"/>
  <c r="A1170" i="9"/>
  <c r="A1169" i="9"/>
  <c r="A1168" i="9"/>
  <c r="A1167" i="9"/>
  <c r="A1166" i="9"/>
  <c r="A1165" i="9"/>
  <c r="A1164" i="9"/>
  <c r="A1163" i="9"/>
  <c r="A1162" i="9"/>
  <c r="A1161" i="9"/>
  <c r="A1160" i="9"/>
  <c r="A1159" i="9"/>
  <c r="A1158" i="9"/>
  <c r="A1157" i="9"/>
  <c r="A1156" i="9"/>
  <c r="A1155" i="9"/>
  <c r="A1154" i="9"/>
  <c r="A1153" i="9"/>
  <c r="A1152" i="9"/>
  <c r="A1151" i="9"/>
  <c r="A1150" i="9"/>
  <c r="A1149" i="9"/>
  <c r="A1148" i="9"/>
  <c r="A1147" i="9"/>
  <c r="A1146" i="9"/>
  <c r="A1145" i="9"/>
  <c r="A1144" i="9"/>
  <c r="A1143" i="9"/>
  <c r="A1142" i="9"/>
  <c r="A1141" i="9"/>
  <c r="A1140" i="9"/>
  <c r="A1139" i="9"/>
  <c r="A1138" i="9"/>
  <c r="A1137" i="9"/>
  <c r="A1136" i="9"/>
  <c r="A1135" i="9"/>
  <c r="A1134" i="9"/>
  <c r="A1133" i="9"/>
  <c r="A1132" i="9"/>
  <c r="A1131" i="9"/>
  <c r="A1130" i="9"/>
  <c r="A1129" i="9"/>
  <c r="A1128" i="9"/>
  <c r="A1127" i="9"/>
  <c r="A1126" i="9"/>
  <c r="A1125" i="9"/>
  <c r="A1124" i="9"/>
  <c r="A1123" i="9"/>
  <c r="A1122" i="9"/>
  <c r="A1121" i="9"/>
  <c r="A1120" i="9"/>
  <c r="A1119" i="9"/>
  <c r="A1118" i="9"/>
  <c r="A1117" i="9"/>
  <c r="A1116" i="9"/>
  <c r="A1115" i="9"/>
  <c r="A1114" i="9"/>
  <c r="A1113" i="9"/>
  <c r="A1112" i="9"/>
  <c r="A1111" i="9"/>
  <c r="A1110" i="9"/>
  <c r="A1109" i="9"/>
  <c r="A1108" i="9"/>
  <c r="A1107" i="9"/>
  <c r="A1106" i="9"/>
  <c r="A1105" i="9"/>
  <c r="A1104" i="9"/>
  <c r="A1103" i="9"/>
  <c r="A1102" i="9"/>
  <c r="A1101" i="9"/>
  <c r="A1100" i="9"/>
  <c r="A1099" i="9"/>
  <c r="A1098" i="9"/>
  <c r="A1097" i="9"/>
  <c r="A1096" i="9"/>
  <c r="A1095" i="9"/>
  <c r="A1094" i="9"/>
  <c r="A1093" i="9"/>
  <c r="A1092" i="9"/>
  <c r="A1091" i="9"/>
  <c r="A1090" i="9"/>
  <c r="A1089" i="9"/>
  <c r="A1088" i="9"/>
  <c r="A1087" i="9"/>
  <c r="A1086" i="9"/>
  <c r="A1085" i="9"/>
  <c r="A1084" i="9"/>
  <c r="A1083" i="9"/>
  <c r="A1082" i="9"/>
  <c r="A1081" i="9"/>
  <c r="A1080" i="9"/>
  <c r="A1079" i="9"/>
  <c r="A1078" i="9"/>
  <c r="A1077" i="9"/>
  <c r="A1076" i="9"/>
  <c r="A1075" i="9"/>
  <c r="A1074" i="9"/>
  <c r="A1073" i="9"/>
  <c r="A1072" i="9"/>
  <c r="A1071" i="9"/>
  <c r="A1070" i="9"/>
  <c r="A1069" i="9"/>
  <c r="A1068" i="9"/>
  <c r="A1067" i="9"/>
  <c r="A1066" i="9"/>
  <c r="A1065" i="9"/>
  <c r="A1064" i="9"/>
  <c r="A1063" i="9"/>
  <c r="A1062" i="9"/>
  <c r="A1061" i="9"/>
  <c r="A1060" i="9"/>
  <c r="A1059" i="9"/>
  <c r="A1058" i="9"/>
  <c r="A1057" i="9"/>
  <c r="A1056" i="9"/>
  <c r="A1055" i="9"/>
  <c r="A1054" i="9"/>
  <c r="A1053" i="9"/>
  <c r="A1052" i="9"/>
  <c r="A1051" i="9"/>
  <c r="A1050" i="9"/>
  <c r="A1049" i="9"/>
  <c r="A1048" i="9"/>
  <c r="A1047" i="9"/>
  <c r="A1046" i="9"/>
  <c r="A1045" i="9"/>
  <c r="A1044" i="9"/>
  <c r="A1043" i="9"/>
  <c r="A1042" i="9"/>
  <c r="A1041" i="9"/>
  <c r="A1040" i="9"/>
  <c r="A1039" i="9"/>
  <c r="A1038" i="9"/>
  <c r="A1037" i="9"/>
  <c r="A1036" i="9"/>
  <c r="A1035" i="9"/>
  <c r="A1034" i="9"/>
  <c r="A1033" i="9"/>
  <c r="A1032" i="9"/>
  <c r="A1031" i="9"/>
  <c r="A1030" i="9"/>
  <c r="A1029" i="9"/>
  <c r="A1028" i="9"/>
  <c r="A1027" i="9"/>
  <c r="A1026" i="9"/>
  <c r="A1025" i="9"/>
  <c r="A1024" i="9"/>
  <c r="A1023" i="9"/>
  <c r="A1022" i="9"/>
  <c r="A1021" i="9"/>
  <c r="A1020" i="9"/>
  <c r="A1019" i="9"/>
  <c r="A1018" i="9"/>
  <c r="A1017" i="9"/>
  <c r="A1016" i="9"/>
  <c r="A1015" i="9"/>
  <c r="A1014" i="9"/>
  <c r="A1013" i="9"/>
  <c r="A1012" i="9"/>
  <c r="A1011" i="9"/>
  <c r="A1010" i="9"/>
  <c r="A1009" i="9"/>
  <c r="A1008" i="9"/>
  <c r="A1007" i="9"/>
  <c r="A1006" i="9"/>
  <c r="A1005" i="9"/>
  <c r="A1004" i="9"/>
  <c r="A1003" i="9"/>
  <c r="A1002" i="9"/>
  <c r="A1001" i="9"/>
  <c r="A1000" i="9"/>
  <c r="A999" i="9"/>
  <c r="A998" i="9"/>
  <c r="A997" i="9"/>
  <c r="A996" i="9"/>
  <c r="A995" i="9"/>
  <c r="A994" i="9"/>
  <c r="A993" i="9"/>
  <c r="A992" i="9"/>
  <c r="A991" i="9"/>
  <c r="A990" i="9"/>
  <c r="A989" i="9"/>
  <c r="A988" i="9"/>
  <c r="A987" i="9"/>
  <c r="A986" i="9"/>
  <c r="A985" i="9"/>
  <c r="A984" i="9"/>
  <c r="A983" i="9"/>
  <c r="A982" i="9"/>
  <c r="A981" i="9"/>
  <c r="A980" i="9"/>
  <c r="A979" i="9"/>
  <c r="A978" i="9"/>
  <c r="A977" i="9"/>
  <c r="A976" i="9"/>
  <c r="A975" i="9"/>
  <c r="A974" i="9"/>
  <c r="A973" i="9"/>
  <c r="A972" i="9"/>
  <c r="A971" i="9"/>
  <c r="A970" i="9"/>
  <c r="A969" i="9"/>
  <c r="A968" i="9"/>
  <c r="A967" i="9"/>
  <c r="A966" i="9"/>
  <c r="A965" i="9"/>
  <c r="A964" i="9"/>
  <c r="A963" i="9"/>
  <c r="A962" i="9"/>
  <c r="A961" i="9"/>
  <c r="A960" i="9"/>
  <c r="A959" i="9"/>
  <c r="A958" i="9"/>
  <c r="A957" i="9"/>
  <c r="A956" i="9"/>
  <c r="A955" i="9"/>
  <c r="A954" i="9"/>
  <c r="A953" i="9"/>
  <c r="A952" i="9"/>
  <c r="A951" i="9"/>
  <c r="A950" i="9"/>
  <c r="A949" i="9"/>
  <c r="A948" i="9"/>
  <c r="A947" i="9"/>
  <c r="A946" i="9"/>
  <c r="A945" i="9"/>
  <c r="A944" i="9"/>
  <c r="A943" i="9"/>
  <c r="A942" i="9"/>
  <c r="A941" i="9"/>
  <c r="A940" i="9"/>
  <c r="A939" i="9"/>
  <c r="A938" i="9"/>
  <c r="A937" i="9"/>
  <c r="A936" i="9"/>
  <c r="A935" i="9"/>
  <c r="A934" i="9"/>
  <c r="A933" i="9"/>
  <c r="A932" i="9"/>
  <c r="A931" i="9"/>
  <c r="A930" i="9"/>
  <c r="A929" i="9"/>
  <c r="A928" i="9"/>
  <c r="A927" i="9"/>
  <c r="A926" i="9"/>
  <c r="A925" i="9"/>
  <c r="A924" i="9"/>
  <c r="A923" i="9"/>
  <c r="A922" i="9"/>
  <c r="A921" i="9"/>
  <c r="A920" i="9"/>
  <c r="A919" i="9"/>
  <c r="A918" i="9"/>
  <c r="A917" i="9"/>
  <c r="A916" i="9"/>
  <c r="A915" i="9"/>
  <c r="A914" i="9"/>
  <c r="A913" i="9"/>
  <c r="A912" i="9"/>
  <c r="A911" i="9"/>
  <c r="A910" i="9"/>
  <c r="A909" i="9"/>
  <c r="A908" i="9"/>
  <c r="A907" i="9"/>
  <c r="A906" i="9"/>
  <c r="A905" i="9"/>
  <c r="A904" i="9"/>
  <c r="A903" i="9"/>
  <c r="A902" i="9"/>
  <c r="A901" i="9"/>
  <c r="A900" i="9"/>
  <c r="A899" i="9"/>
  <c r="A898" i="9"/>
  <c r="A897" i="9"/>
  <c r="A896" i="9"/>
  <c r="A895" i="9"/>
  <c r="A894" i="9"/>
  <c r="A893" i="9"/>
  <c r="A892" i="9"/>
  <c r="A891" i="9"/>
  <c r="A890" i="9"/>
  <c r="A889" i="9"/>
  <c r="A888" i="9"/>
  <c r="A887" i="9"/>
  <c r="A886" i="9"/>
  <c r="A885" i="9"/>
  <c r="A884" i="9"/>
  <c r="A883" i="9"/>
  <c r="A882" i="9"/>
  <c r="A881" i="9"/>
  <c r="A880" i="9"/>
  <c r="A879" i="9"/>
  <c r="A878" i="9"/>
  <c r="A877" i="9"/>
  <c r="A876" i="9"/>
  <c r="A875" i="9"/>
  <c r="A874" i="9"/>
  <c r="A873" i="9"/>
  <c r="A872" i="9"/>
  <c r="A871" i="9"/>
  <c r="A870" i="9"/>
  <c r="A869" i="9"/>
  <c r="A868" i="9"/>
  <c r="A867" i="9"/>
  <c r="A866" i="9"/>
  <c r="A865" i="9"/>
  <c r="A864" i="9"/>
  <c r="A863" i="9"/>
  <c r="A862" i="9"/>
  <c r="A861" i="9"/>
  <c r="A860" i="9"/>
  <c r="A859" i="9"/>
  <c r="A858" i="9"/>
  <c r="A857" i="9"/>
  <c r="A856" i="9"/>
  <c r="A855" i="9"/>
  <c r="A854" i="9"/>
  <c r="A853" i="9"/>
  <c r="A852" i="9"/>
  <c r="A851" i="9"/>
  <c r="A850" i="9"/>
  <c r="A849" i="9"/>
  <c r="A848" i="9"/>
  <c r="A847" i="9"/>
  <c r="A846" i="9"/>
  <c r="A845" i="9"/>
  <c r="A844" i="9"/>
  <c r="A843" i="9"/>
  <c r="A842" i="9"/>
  <c r="A841" i="9"/>
  <c r="A840" i="9"/>
  <c r="A839" i="9"/>
  <c r="A838" i="9"/>
  <c r="A837" i="9"/>
  <c r="A836" i="9"/>
  <c r="A835" i="9"/>
  <c r="A834" i="9"/>
  <c r="A833" i="9"/>
  <c r="A832" i="9"/>
  <c r="A831" i="9"/>
  <c r="A830" i="9"/>
  <c r="A829" i="9"/>
  <c r="A828" i="9"/>
  <c r="A827" i="9"/>
  <c r="A826" i="9"/>
  <c r="A825" i="9"/>
  <c r="A824" i="9"/>
  <c r="A823" i="9"/>
  <c r="A822" i="9"/>
  <c r="A821" i="9"/>
  <c r="A820" i="9"/>
  <c r="A819" i="9"/>
  <c r="A818" i="9"/>
  <c r="A817" i="9"/>
  <c r="A816" i="9"/>
  <c r="A815" i="9"/>
  <c r="A814" i="9"/>
  <c r="A813" i="9"/>
  <c r="A812" i="9"/>
  <c r="A811" i="9"/>
  <c r="A810" i="9"/>
  <c r="A809" i="9"/>
  <c r="A808" i="9"/>
  <c r="A807" i="9"/>
  <c r="A806" i="9"/>
  <c r="A805" i="9"/>
  <c r="A804" i="9"/>
  <c r="A803" i="9"/>
  <c r="A802" i="9"/>
  <c r="A801" i="9"/>
  <c r="A800" i="9"/>
  <c r="A799" i="9"/>
  <c r="A798" i="9"/>
  <c r="A797" i="9"/>
  <c r="A796" i="9"/>
  <c r="A795" i="9"/>
  <c r="A794" i="9"/>
  <c r="A793" i="9"/>
  <c r="A792" i="9"/>
  <c r="A791" i="9"/>
  <c r="A790" i="9"/>
  <c r="A789" i="9"/>
  <c r="A788" i="9"/>
  <c r="A787" i="9"/>
  <c r="A786" i="9"/>
  <c r="A785" i="9"/>
  <c r="A784" i="9"/>
  <c r="A783" i="9"/>
  <c r="A782" i="9"/>
  <c r="A781" i="9"/>
  <c r="A780" i="9"/>
  <c r="A779" i="9"/>
  <c r="A778" i="9"/>
  <c r="A777" i="9"/>
  <c r="A776" i="9"/>
  <c r="A775" i="9"/>
  <c r="A774" i="9"/>
  <c r="A773" i="9"/>
  <c r="A772" i="9"/>
  <c r="A771" i="9"/>
  <c r="A770" i="9"/>
  <c r="A769" i="9"/>
  <c r="A768" i="9"/>
  <c r="A767" i="9"/>
  <c r="A766" i="9"/>
  <c r="A765" i="9"/>
  <c r="A764" i="9"/>
  <c r="A763" i="9"/>
  <c r="A762" i="9"/>
  <c r="A761" i="9"/>
  <c r="A760" i="9"/>
  <c r="A759" i="9"/>
  <c r="A758" i="9"/>
  <c r="A757" i="9"/>
  <c r="A756" i="9"/>
  <c r="A755" i="9"/>
  <c r="A754" i="9"/>
  <c r="A753" i="9"/>
  <c r="A752" i="9"/>
  <c r="A751" i="9"/>
  <c r="A750" i="9"/>
  <c r="A749" i="9"/>
  <c r="A748" i="9"/>
  <c r="A747" i="9"/>
  <c r="A746" i="9"/>
  <c r="A745" i="9"/>
  <c r="A744" i="9"/>
  <c r="A743" i="9"/>
  <c r="A742" i="9"/>
  <c r="A741" i="9"/>
  <c r="A740" i="9"/>
  <c r="A739" i="9"/>
  <c r="A738" i="9"/>
  <c r="A737" i="9"/>
  <c r="A736" i="9"/>
  <c r="A735" i="9"/>
  <c r="A734" i="9"/>
  <c r="A733" i="9"/>
  <c r="A732" i="9"/>
  <c r="A731" i="9"/>
  <c r="A730" i="9"/>
  <c r="A729" i="9"/>
  <c r="A728" i="9"/>
  <c r="A727" i="9"/>
  <c r="A726" i="9"/>
  <c r="A725" i="9"/>
  <c r="A724" i="9"/>
  <c r="A723" i="9"/>
  <c r="A722" i="9"/>
  <c r="A721" i="9"/>
  <c r="A720" i="9"/>
  <c r="A719" i="9"/>
  <c r="A718" i="9"/>
  <c r="A717" i="9"/>
  <c r="A716" i="9"/>
  <c r="A715" i="9"/>
  <c r="A714" i="9"/>
  <c r="A713" i="9"/>
  <c r="A712" i="9"/>
  <c r="A711" i="9"/>
  <c r="A710" i="9"/>
  <c r="A709" i="9"/>
  <c r="A708" i="9"/>
  <c r="A707" i="9"/>
  <c r="A706" i="9"/>
  <c r="A705" i="9"/>
  <c r="A704" i="9"/>
  <c r="A703" i="9"/>
  <c r="A702" i="9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4583" i="8"/>
  <c r="A4582" i="8"/>
  <c r="A4581" i="8"/>
  <c r="A4580" i="8"/>
  <c r="A4579" i="8"/>
  <c r="A4578" i="8"/>
  <c r="A4577" i="8"/>
  <c r="A4576" i="8"/>
  <c r="A4575" i="8"/>
  <c r="A4574" i="8"/>
  <c r="A4573" i="8"/>
  <c r="A4572" i="8"/>
  <c r="A4571" i="8"/>
  <c r="A4570" i="8"/>
  <c r="A4569" i="8"/>
  <c r="A4568" i="8"/>
  <c r="A4567" i="8"/>
  <c r="A4566" i="8"/>
  <c r="A4565" i="8"/>
  <c r="A4564" i="8"/>
  <c r="A4563" i="8"/>
  <c r="A4562" i="8"/>
  <c r="A4561" i="8"/>
  <c r="A4560" i="8"/>
  <c r="A4559" i="8"/>
  <c r="A4558" i="8"/>
  <c r="A4557" i="8"/>
  <c r="A4556" i="8"/>
  <c r="A4555" i="8"/>
  <c r="A4554" i="8"/>
  <c r="A4553" i="8"/>
  <c r="A4552" i="8"/>
  <c r="A4551" i="8"/>
  <c r="A4550" i="8"/>
  <c r="A4549" i="8"/>
  <c r="A4548" i="8"/>
  <c r="A4547" i="8"/>
  <c r="A4546" i="8"/>
  <c r="A4545" i="8"/>
  <c r="A4544" i="8"/>
  <c r="A4543" i="8"/>
  <c r="A4542" i="8"/>
  <c r="A4541" i="8"/>
  <c r="A4540" i="8"/>
  <c r="A4539" i="8"/>
  <c r="A4538" i="8"/>
  <c r="A4537" i="8"/>
  <c r="A4536" i="8"/>
  <c r="A4535" i="8"/>
  <c r="A4534" i="8"/>
  <c r="A4533" i="8"/>
  <c r="A4532" i="8"/>
  <c r="A4531" i="8"/>
  <c r="A4530" i="8"/>
  <c r="A4529" i="8"/>
  <c r="A4528" i="8"/>
  <c r="A4527" i="8"/>
  <c r="A4526" i="8"/>
  <c r="A4525" i="8"/>
  <c r="A4524" i="8"/>
  <c r="A4523" i="8"/>
  <c r="A4522" i="8"/>
  <c r="A4521" i="8"/>
  <c r="A4520" i="8"/>
  <c r="A4519" i="8"/>
  <c r="A4518" i="8"/>
  <c r="A4517" i="8"/>
  <c r="A4516" i="8"/>
  <c r="A4515" i="8"/>
  <c r="A4514" i="8"/>
  <c r="A4513" i="8"/>
  <c r="A4512" i="8"/>
  <c r="A4511" i="8"/>
  <c r="A4510" i="8"/>
  <c r="A4509" i="8"/>
  <c r="A4508" i="8"/>
  <c r="A4507" i="8"/>
  <c r="A4506" i="8"/>
  <c r="A4505" i="8"/>
  <c r="A4504" i="8"/>
  <c r="A4503" i="8"/>
  <c r="A4502" i="8"/>
  <c r="A4501" i="8"/>
  <c r="A4500" i="8"/>
  <c r="A4499" i="8"/>
  <c r="A4498" i="8"/>
  <c r="A4497" i="8"/>
  <c r="A4496" i="8"/>
  <c r="A4495" i="8"/>
  <c r="A4494" i="8"/>
  <c r="A4493" i="8"/>
  <c r="A4492" i="8"/>
  <c r="A4491" i="8"/>
  <c r="A4490" i="8"/>
  <c r="A4489" i="8"/>
  <c r="A4488" i="8"/>
  <c r="A4487" i="8"/>
  <c r="A4486" i="8"/>
  <c r="A4485" i="8"/>
  <c r="A4484" i="8"/>
  <c r="A4483" i="8"/>
  <c r="A4482" i="8"/>
  <c r="A4481" i="8"/>
  <c r="A4480" i="8"/>
  <c r="A4479" i="8"/>
  <c r="A4478" i="8"/>
  <c r="A4477" i="8"/>
  <c r="A4476" i="8"/>
  <c r="A4475" i="8"/>
  <c r="A4474" i="8"/>
  <c r="A4473" i="8"/>
  <c r="A4472" i="8"/>
  <c r="A4471" i="8"/>
  <c r="A4470" i="8"/>
  <c r="A4469" i="8"/>
  <c r="A4468" i="8"/>
  <c r="A4467" i="8"/>
  <c r="A4466" i="8"/>
  <c r="A4465" i="8"/>
  <c r="A4464" i="8"/>
  <c r="A4463" i="8"/>
  <c r="A4462" i="8"/>
  <c r="A4461" i="8"/>
  <c r="A4460" i="8"/>
  <c r="A4459" i="8"/>
  <c r="A4458" i="8"/>
  <c r="A4457" i="8"/>
  <c r="A4456" i="8"/>
  <c r="A4455" i="8"/>
  <c r="A4454" i="8"/>
  <c r="A4453" i="8"/>
  <c r="A4452" i="8"/>
  <c r="A4451" i="8"/>
  <c r="A4450" i="8"/>
  <c r="A4449" i="8"/>
  <c r="A4448" i="8"/>
  <c r="A4447" i="8"/>
  <c r="A4446" i="8"/>
  <c r="A4445" i="8"/>
  <c r="A4444" i="8"/>
  <c r="A4443" i="8"/>
  <c r="A4442" i="8"/>
  <c r="A4441" i="8"/>
  <c r="A4440" i="8"/>
  <c r="A4439" i="8"/>
  <c r="A4438" i="8"/>
  <c r="A4437" i="8"/>
  <c r="A4436" i="8"/>
  <c r="A4435" i="8"/>
  <c r="A4434" i="8"/>
  <c r="A4433" i="8"/>
  <c r="A4432" i="8"/>
  <c r="A4431" i="8"/>
  <c r="A4430" i="8"/>
  <c r="A4429" i="8"/>
  <c r="A4428" i="8"/>
  <c r="A4427" i="8"/>
  <c r="A4426" i="8"/>
  <c r="A4425" i="8"/>
  <c r="A4424" i="8"/>
  <c r="A4423" i="8"/>
  <c r="A4422" i="8"/>
  <c r="A4421" i="8"/>
  <c r="A4420" i="8"/>
  <c r="A4419" i="8"/>
  <c r="A4418" i="8"/>
  <c r="A4417" i="8"/>
  <c r="A4416" i="8"/>
  <c r="A4415" i="8"/>
  <c r="A4414" i="8"/>
  <c r="A4413" i="8"/>
  <c r="A4412" i="8"/>
  <c r="A4411" i="8"/>
  <c r="A4410" i="8"/>
  <c r="A4409" i="8"/>
  <c r="A4408" i="8"/>
  <c r="A4407" i="8"/>
  <c r="A4406" i="8"/>
  <c r="A4405" i="8"/>
  <c r="A4404" i="8"/>
  <c r="A4403" i="8"/>
  <c r="A4402" i="8"/>
  <c r="A4401" i="8"/>
  <c r="A4400" i="8"/>
  <c r="A4399" i="8"/>
  <c r="A4398" i="8"/>
  <c r="A4397" i="8"/>
  <c r="A4396" i="8"/>
  <c r="A4395" i="8"/>
  <c r="A4394" i="8"/>
  <c r="A4393" i="8"/>
  <c r="A4392" i="8"/>
  <c r="A4391" i="8"/>
  <c r="A4390" i="8"/>
  <c r="A4389" i="8"/>
  <c r="A4388" i="8"/>
  <c r="A4387" i="8"/>
  <c r="A4386" i="8"/>
  <c r="A4385" i="8"/>
  <c r="A4384" i="8"/>
  <c r="A4383" i="8"/>
  <c r="A4382" i="8"/>
  <c r="A4381" i="8"/>
  <c r="A4380" i="8"/>
  <c r="A4379" i="8"/>
  <c r="A4378" i="8"/>
  <c r="A4377" i="8"/>
  <c r="A4376" i="8"/>
  <c r="A4375" i="8"/>
  <c r="A4374" i="8"/>
  <c r="A4373" i="8"/>
  <c r="A4372" i="8"/>
  <c r="A4371" i="8"/>
  <c r="A4370" i="8"/>
  <c r="A4369" i="8"/>
  <c r="A4368" i="8"/>
  <c r="A4367" i="8"/>
  <c r="A4366" i="8"/>
  <c r="A4365" i="8"/>
  <c r="A4364" i="8"/>
  <c r="A4363" i="8"/>
  <c r="A4362" i="8"/>
  <c r="A4361" i="8"/>
  <c r="A4360" i="8"/>
  <c r="A4359" i="8"/>
  <c r="A4358" i="8"/>
  <c r="A4357" i="8"/>
  <c r="A4356" i="8"/>
  <c r="A4355" i="8"/>
  <c r="A4354" i="8"/>
  <c r="A4353" i="8"/>
  <c r="A4352" i="8"/>
  <c r="A4351" i="8"/>
  <c r="A4350" i="8"/>
  <c r="A4349" i="8"/>
  <c r="A4348" i="8"/>
  <c r="A4347" i="8"/>
  <c r="A4346" i="8"/>
  <c r="A4345" i="8"/>
  <c r="A4344" i="8"/>
  <c r="A4343" i="8"/>
  <c r="A4342" i="8"/>
  <c r="A4341" i="8"/>
  <c r="A4340" i="8"/>
  <c r="A4339" i="8"/>
  <c r="A4338" i="8"/>
  <c r="A4337" i="8"/>
  <c r="A4336" i="8"/>
  <c r="A4335" i="8"/>
  <c r="A4334" i="8"/>
  <c r="A4333" i="8"/>
  <c r="A4332" i="8"/>
  <c r="A4331" i="8"/>
  <c r="A4330" i="8"/>
  <c r="A4329" i="8"/>
  <c r="A4328" i="8"/>
  <c r="A4327" i="8"/>
  <c r="A4326" i="8"/>
  <c r="A4325" i="8"/>
  <c r="A4324" i="8"/>
  <c r="A4323" i="8"/>
  <c r="A4322" i="8"/>
  <c r="A4321" i="8"/>
  <c r="A4320" i="8"/>
  <c r="A4319" i="8"/>
  <c r="A4318" i="8"/>
  <c r="A4317" i="8"/>
  <c r="A4316" i="8"/>
  <c r="A4315" i="8"/>
  <c r="A4314" i="8"/>
  <c r="A4313" i="8"/>
  <c r="A4312" i="8"/>
  <c r="A4311" i="8"/>
  <c r="A4310" i="8"/>
  <c r="A4309" i="8"/>
  <c r="A4308" i="8"/>
  <c r="A4307" i="8"/>
  <c r="A4306" i="8"/>
  <c r="A4305" i="8"/>
  <c r="A4304" i="8"/>
  <c r="A4303" i="8"/>
  <c r="A4302" i="8"/>
  <c r="A4301" i="8"/>
  <c r="A4300" i="8"/>
  <c r="A4299" i="8"/>
  <c r="A4298" i="8"/>
  <c r="A4297" i="8"/>
  <c r="A4296" i="8"/>
  <c r="A4295" i="8"/>
  <c r="A4294" i="8"/>
  <c r="A4293" i="8"/>
  <c r="A4292" i="8"/>
  <c r="A4291" i="8"/>
  <c r="A4290" i="8"/>
  <c r="A4289" i="8"/>
  <c r="A4288" i="8"/>
  <c r="A4287" i="8"/>
  <c r="A4286" i="8"/>
  <c r="A4285" i="8"/>
  <c r="A4284" i="8"/>
  <c r="A4283" i="8"/>
  <c r="A4282" i="8"/>
  <c r="A4281" i="8"/>
  <c r="A4280" i="8"/>
  <c r="A4279" i="8"/>
  <c r="A4278" i="8"/>
  <c r="A4277" i="8"/>
  <c r="A4276" i="8"/>
  <c r="A4275" i="8"/>
  <c r="A4274" i="8"/>
  <c r="A4273" i="8"/>
  <c r="A4272" i="8"/>
  <c r="A4271" i="8"/>
  <c r="A4270" i="8"/>
  <c r="A4269" i="8"/>
  <c r="A4268" i="8"/>
  <c r="A4267" i="8"/>
  <c r="A4266" i="8"/>
  <c r="A4265" i="8"/>
  <c r="A4264" i="8"/>
  <c r="A4263" i="8"/>
  <c r="A4262" i="8"/>
  <c r="A4261" i="8"/>
  <c r="A4260" i="8"/>
  <c r="A4259" i="8"/>
  <c r="A4258" i="8"/>
  <c r="A4257" i="8"/>
  <c r="A4256" i="8"/>
  <c r="A4255" i="8"/>
  <c r="A4254" i="8"/>
  <c r="A4253" i="8"/>
  <c r="A4252" i="8"/>
  <c r="A4251" i="8"/>
  <c r="A4250" i="8"/>
  <c r="A4249" i="8"/>
  <c r="A4248" i="8"/>
  <c r="A4247" i="8"/>
  <c r="A4246" i="8"/>
  <c r="A4245" i="8"/>
  <c r="A4244" i="8"/>
  <c r="A4243" i="8"/>
  <c r="A4242" i="8"/>
  <c r="A4241" i="8"/>
  <c r="A4240" i="8"/>
  <c r="A4239" i="8"/>
  <c r="A4238" i="8"/>
  <c r="A4237" i="8"/>
  <c r="A4236" i="8"/>
  <c r="A4235" i="8"/>
  <c r="A4234" i="8"/>
  <c r="A4233" i="8"/>
  <c r="A4232" i="8"/>
  <c r="A4231" i="8"/>
  <c r="A4230" i="8"/>
  <c r="A4229" i="8"/>
  <c r="A4228" i="8"/>
  <c r="A4227" i="8"/>
  <c r="A4226" i="8"/>
  <c r="A4225" i="8"/>
  <c r="A4224" i="8"/>
  <c r="A4223" i="8"/>
  <c r="A4222" i="8"/>
  <c r="A4221" i="8"/>
  <c r="A4220" i="8"/>
  <c r="A4219" i="8"/>
  <c r="A4218" i="8"/>
  <c r="A4217" i="8"/>
  <c r="A4216" i="8"/>
  <c r="A4215" i="8"/>
  <c r="A4214" i="8"/>
  <c r="A4213" i="8"/>
  <c r="A4212" i="8"/>
  <c r="A4211" i="8"/>
  <c r="A4210" i="8"/>
  <c r="A4209" i="8"/>
  <c r="A4208" i="8"/>
  <c r="A4207" i="8"/>
  <c r="A4206" i="8"/>
  <c r="A4205" i="8"/>
  <c r="A4204" i="8"/>
  <c r="A4203" i="8"/>
  <c r="A4202" i="8"/>
  <c r="A4201" i="8"/>
  <c r="A4200" i="8"/>
  <c r="A4199" i="8"/>
  <c r="A4198" i="8"/>
  <c r="A4197" i="8"/>
  <c r="A4196" i="8"/>
  <c r="A4195" i="8"/>
  <c r="A4194" i="8"/>
  <c r="A4193" i="8"/>
  <c r="A4192" i="8"/>
  <c r="A4191" i="8"/>
  <c r="A4190" i="8"/>
  <c r="A4189" i="8"/>
  <c r="A4188" i="8"/>
  <c r="A4187" i="8"/>
  <c r="A4186" i="8"/>
  <c r="A4185" i="8"/>
  <c r="A4184" i="8"/>
  <c r="A4183" i="8"/>
  <c r="A4182" i="8"/>
  <c r="A4181" i="8"/>
  <c r="A4180" i="8"/>
  <c r="A4179" i="8"/>
  <c r="A4178" i="8"/>
  <c r="A4177" i="8"/>
  <c r="A4176" i="8"/>
  <c r="A4175" i="8"/>
  <c r="A4174" i="8"/>
  <c r="A4173" i="8"/>
  <c r="A4172" i="8"/>
  <c r="A4171" i="8"/>
  <c r="A4170" i="8"/>
  <c r="A4169" i="8"/>
  <c r="A4168" i="8"/>
  <c r="A4167" i="8"/>
  <c r="A4166" i="8"/>
  <c r="A4165" i="8"/>
  <c r="A4164" i="8"/>
  <c r="A4163" i="8"/>
  <c r="A4162" i="8"/>
  <c r="A4161" i="8"/>
  <c r="A4160" i="8"/>
  <c r="A4159" i="8"/>
  <c r="A4158" i="8"/>
  <c r="A4157" i="8"/>
  <c r="A4156" i="8"/>
  <c r="A4155" i="8"/>
  <c r="A4154" i="8"/>
  <c r="A4153" i="8"/>
  <c r="A4152" i="8"/>
  <c r="A4151" i="8"/>
  <c r="A4150" i="8"/>
  <c r="A4149" i="8"/>
  <c r="A4148" i="8"/>
  <c r="A4147" i="8"/>
  <c r="A4146" i="8"/>
  <c r="A4145" i="8"/>
  <c r="A4144" i="8"/>
  <c r="A4143" i="8"/>
  <c r="A4142" i="8"/>
  <c r="A4141" i="8"/>
  <c r="A4140" i="8"/>
  <c r="A4139" i="8"/>
  <c r="A4138" i="8"/>
  <c r="A4137" i="8"/>
  <c r="A4136" i="8"/>
  <c r="A4135" i="8"/>
  <c r="A4134" i="8"/>
  <c r="A4133" i="8"/>
  <c r="A4132" i="8"/>
  <c r="A4131" i="8"/>
  <c r="A4130" i="8"/>
  <c r="A4129" i="8"/>
  <c r="A4128" i="8"/>
  <c r="A4127" i="8"/>
  <c r="A4126" i="8"/>
  <c r="A4125" i="8"/>
  <c r="A4124" i="8"/>
  <c r="A4123" i="8"/>
  <c r="A4122" i="8"/>
  <c r="A4121" i="8"/>
  <c r="A4120" i="8"/>
  <c r="A4119" i="8"/>
  <c r="A4118" i="8"/>
  <c r="A4117" i="8"/>
  <c r="A4116" i="8"/>
  <c r="A4115" i="8"/>
  <c r="A4114" i="8"/>
  <c r="A4113" i="8"/>
  <c r="A4112" i="8"/>
  <c r="A4111" i="8"/>
  <c r="A4110" i="8"/>
  <c r="A4109" i="8"/>
  <c r="A4108" i="8"/>
  <c r="A4107" i="8"/>
  <c r="A4106" i="8"/>
  <c r="A4105" i="8"/>
  <c r="A4104" i="8"/>
  <c r="A4103" i="8"/>
  <c r="A4102" i="8"/>
  <c r="A4101" i="8"/>
  <c r="A4100" i="8"/>
  <c r="A4099" i="8"/>
  <c r="A4098" i="8"/>
  <c r="A4097" i="8"/>
  <c r="A4096" i="8"/>
  <c r="A4095" i="8"/>
  <c r="A4094" i="8"/>
  <c r="A4093" i="8"/>
  <c r="A4092" i="8"/>
  <c r="A4091" i="8"/>
  <c r="A4090" i="8"/>
  <c r="A4089" i="8"/>
  <c r="A4088" i="8"/>
  <c r="A4087" i="8"/>
  <c r="A4086" i="8"/>
  <c r="A4085" i="8"/>
  <c r="A4084" i="8"/>
  <c r="A4083" i="8"/>
  <c r="A4082" i="8"/>
  <c r="A4081" i="8"/>
  <c r="A4080" i="8"/>
  <c r="A4079" i="8"/>
  <c r="A4078" i="8"/>
  <c r="A4077" i="8"/>
  <c r="A4076" i="8"/>
  <c r="A4075" i="8"/>
  <c r="A4074" i="8"/>
  <c r="A4073" i="8"/>
  <c r="A4072" i="8"/>
  <c r="A4071" i="8"/>
  <c r="A4070" i="8"/>
  <c r="A4069" i="8"/>
  <c r="A4068" i="8"/>
  <c r="A4067" i="8"/>
  <c r="A4066" i="8"/>
  <c r="A4065" i="8"/>
  <c r="A4064" i="8"/>
  <c r="A4063" i="8"/>
  <c r="A4062" i="8"/>
  <c r="A4061" i="8"/>
  <c r="A4060" i="8"/>
  <c r="A4059" i="8"/>
  <c r="A4058" i="8"/>
  <c r="A4057" i="8"/>
  <c r="A4056" i="8"/>
  <c r="A4055" i="8"/>
  <c r="A4054" i="8"/>
  <c r="A4053" i="8"/>
  <c r="A4052" i="8"/>
  <c r="A4051" i="8"/>
  <c r="A4050" i="8"/>
  <c r="A4049" i="8"/>
  <c r="A4048" i="8"/>
  <c r="A4047" i="8"/>
  <c r="A4046" i="8"/>
  <c r="A4045" i="8"/>
  <c r="A4044" i="8"/>
  <c r="A4043" i="8"/>
  <c r="A4042" i="8"/>
  <c r="A4041" i="8"/>
  <c r="A4040" i="8"/>
  <c r="A4039" i="8"/>
  <c r="A4038" i="8"/>
  <c r="A4037" i="8"/>
  <c r="A4036" i="8"/>
  <c r="A4035" i="8"/>
  <c r="A4034" i="8"/>
  <c r="A4033" i="8"/>
  <c r="A4032" i="8"/>
  <c r="A4031" i="8"/>
  <c r="A4030" i="8"/>
  <c r="A4029" i="8"/>
  <c r="A4028" i="8"/>
  <c r="A4027" i="8"/>
  <c r="A4026" i="8"/>
  <c r="A4025" i="8"/>
  <c r="A4024" i="8"/>
  <c r="A4023" i="8"/>
  <c r="A4022" i="8"/>
  <c r="A4021" i="8"/>
  <c r="A4020" i="8"/>
  <c r="A4019" i="8"/>
  <c r="A4018" i="8"/>
  <c r="A4017" i="8"/>
  <c r="A4016" i="8"/>
  <c r="A4015" i="8"/>
  <c r="A4014" i="8"/>
  <c r="A4013" i="8"/>
  <c r="A4012" i="8"/>
  <c r="A4011" i="8"/>
  <c r="A4010" i="8"/>
  <c r="A4009" i="8"/>
  <c r="A4008" i="8"/>
  <c r="A4007" i="8"/>
  <c r="A4006" i="8"/>
  <c r="A4005" i="8"/>
  <c r="A4004" i="8"/>
  <c r="A4003" i="8"/>
  <c r="A4002" i="8"/>
  <c r="A4001" i="8"/>
  <c r="A4000" i="8"/>
  <c r="A3999" i="8"/>
  <c r="A3998" i="8"/>
  <c r="A3997" i="8"/>
  <c r="A3996" i="8"/>
  <c r="A3995" i="8"/>
  <c r="A3994" i="8"/>
  <c r="A3993" i="8"/>
  <c r="A3992" i="8"/>
  <c r="A3991" i="8"/>
  <c r="A3990" i="8"/>
  <c r="A3989" i="8"/>
  <c r="A3988" i="8"/>
  <c r="A3987" i="8"/>
  <c r="A3986" i="8"/>
  <c r="A3985" i="8"/>
  <c r="A3984" i="8"/>
  <c r="A3983" i="8"/>
  <c r="A3982" i="8"/>
  <c r="A3981" i="8"/>
  <c r="A3980" i="8"/>
  <c r="A3979" i="8"/>
  <c r="A3978" i="8"/>
  <c r="A3977" i="8"/>
  <c r="A3976" i="8"/>
  <c r="A3975" i="8"/>
  <c r="A3974" i="8"/>
  <c r="A3973" i="8"/>
  <c r="A3972" i="8"/>
  <c r="A3971" i="8"/>
  <c r="A3970" i="8"/>
  <c r="A3969" i="8"/>
  <c r="A3968" i="8"/>
  <c r="A3967" i="8"/>
  <c r="A3966" i="8"/>
  <c r="A3965" i="8"/>
  <c r="A3964" i="8"/>
  <c r="A3963" i="8"/>
  <c r="A3962" i="8"/>
  <c r="A3961" i="8"/>
  <c r="A3960" i="8"/>
  <c r="A3959" i="8"/>
  <c r="A3958" i="8"/>
  <c r="A3957" i="8"/>
  <c r="A3956" i="8"/>
  <c r="A3955" i="8"/>
  <c r="A3954" i="8"/>
  <c r="A3953" i="8"/>
  <c r="A3952" i="8"/>
  <c r="A3951" i="8"/>
  <c r="A3950" i="8"/>
  <c r="A3949" i="8"/>
  <c r="A3948" i="8"/>
  <c r="A3947" i="8"/>
  <c r="A3946" i="8"/>
  <c r="A3945" i="8"/>
  <c r="A3944" i="8"/>
  <c r="A3943" i="8"/>
  <c r="A3942" i="8"/>
  <c r="A3941" i="8"/>
  <c r="A3940" i="8"/>
  <c r="A3939" i="8"/>
  <c r="A3938" i="8"/>
  <c r="A3937" i="8"/>
  <c r="A3936" i="8"/>
  <c r="A3935" i="8"/>
  <c r="A3934" i="8"/>
  <c r="A3933" i="8"/>
  <c r="A3932" i="8"/>
  <c r="A3931" i="8"/>
  <c r="A3930" i="8"/>
  <c r="A3929" i="8"/>
  <c r="A3928" i="8"/>
  <c r="A3927" i="8"/>
  <c r="A3926" i="8"/>
  <c r="A3925" i="8"/>
  <c r="A3924" i="8"/>
  <c r="A3923" i="8"/>
  <c r="A3922" i="8"/>
  <c r="A3921" i="8"/>
  <c r="A3920" i="8"/>
  <c r="A3919" i="8"/>
  <c r="A3918" i="8"/>
  <c r="A3917" i="8"/>
  <c r="A3916" i="8"/>
  <c r="A3915" i="8"/>
  <c r="A3914" i="8"/>
  <c r="A3913" i="8"/>
  <c r="A3912" i="8"/>
  <c r="A3911" i="8"/>
  <c r="A3910" i="8"/>
  <c r="A3909" i="8"/>
  <c r="A3908" i="8"/>
  <c r="A3907" i="8"/>
  <c r="A3906" i="8"/>
  <c r="A3905" i="8"/>
  <c r="A3904" i="8"/>
  <c r="A3903" i="8"/>
  <c r="A3902" i="8"/>
  <c r="A3901" i="8"/>
  <c r="A3900" i="8"/>
  <c r="A3899" i="8"/>
  <c r="A3898" i="8"/>
  <c r="A3897" i="8"/>
  <c r="A3896" i="8"/>
  <c r="A3895" i="8"/>
  <c r="A3894" i="8"/>
  <c r="A3893" i="8"/>
  <c r="A3892" i="8"/>
  <c r="A3891" i="8"/>
  <c r="A3890" i="8"/>
  <c r="A3889" i="8"/>
  <c r="A3888" i="8"/>
  <c r="A3887" i="8"/>
  <c r="A3886" i="8"/>
  <c r="A3885" i="8"/>
  <c r="A3884" i="8"/>
  <c r="A3883" i="8"/>
  <c r="A3882" i="8"/>
  <c r="A3881" i="8"/>
  <c r="A3880" i="8"/>
  <c r="A3879" i="8"/>
  <c r="A3878" i="8"/>
  <c r="A3877" i="8"/>
  <c r="A3876" i="8"/>
  <c r="A3875" i="8"/>
  <c r="A3874" i="8"/>
  <c r="A3873" i="8"/>
  <c r="A3872" i="8"/>
  <c r="A3871" i="8"/>
  <c r="A3870" i="8"/>
  <c r="A3869" i="8"/>
  <c r="A3868" i="8"/>
  <c r="A3867" i="8"/>
  <c r="A3866" i="8"/>
  <c r="A3865" i="8"/>
  <c r="A3864" i="8"/>
  <c r="A3863" i="8"/>
  <c r="A3862" i="8"/>
  <c r="A3861" i="8"/>
  <c r="A3860" i="8"/>
  <c r="A3859" i="8"/>
  <c r="A3858" i="8"/>
  <c r="A3857" i="8"/>
  <c r="A3856" i="8"/>
  <c r="A3855" i="8"/>
  <c r="A3854" i="8"/>
  <c r="A3853" i="8"/>
  <c r="A3852" i="8"/>
  <c r="A3851" i="8"/>
  <c r="A3850" i="8"/>
  <c r="A3849" i="8"/>
  <c r="A3848" i="8"/>
  <c r="A3847" i="8"/>
  <c r="A3846" i="8"/>
  <c r="A3845" i="8"/>
  <c r="A3844" i="8"/>
  <c r="A3843" i="8"/>
  <c r="A3842" i="8"/>
  <c r="A3841" i="8"/>
  <c r="A3840" i="8"/>
  <c r="A3839" i="8"/>
  <c r="A3838" i="8"/>
  <c r="A3837" i="8"/>
  <c r="A3836" i="8"/>
  <c r="A3835" i="8"/>
  <c r="A3834" i="8"/>
  <c r="A3833" i="8"/>
  <c r="A3832" i="8"/>
  <c r="A3831" i="8"/>
  <c r="A3830" i="8"/>
  <c r="A3829" i="8"/>
  <c r="A3828" i="8"/>
  <c r="A3827" i="8"/>
  <c r="A3826" i="8"/>
  <c r="A3825" i="8"/>
  <c r="A3824" i="8"/>
  <c r="A3823" i="8"/>
  <c r="A3822" i="8"/>
  <c r="A3821" i="8"/>
  <c r="A3820" i="8"/>
  <c r="A3819" i="8"/>
  <c r="A3818" i="8"/>
  <c r="A3817" i="8"/>
  <c r="A3816" i="8"/>
  <c r="A3815" i="8"/>
  <c r="A3814" i="8"/>
  <c r="A3813" i="8"/>
  <c r="A3812" i="8"/>
  <c r="A3811" i="8"/>
  <c r="A3810" i="8"/>
  <c r="A3809" i="8"/>
  <c r="A3808" i="8"/>
  <c r="A3807" i="8"/>
  <c r="A3806" i="8"/>
  <c r="A3805" i="8"/>
  <c r="A3804" i="8"/>
  <c r="A3803" i="8"/>
  <c r="A3802" i="8"/>
  <c r="A3801" i="8"/>
  <c r="A3800" i="8"/>
  <c r="A3799" i="8"/>
  <c r="A3798" i="8"/>
  <c r="A3797" i="8"/>
  <c r="A3796" i="8"/>
  <c r="A3795" i="8"/>
  <c r="A3794" i="8"/>
  <c r="A3793" i="8"/>
  <c r="A3792" i="8"/>
  <c r="A3791" i="8"/>
  <c r="A3790" i="8"/>
  <c r="A3789" i="8"/>
  <c r="A3788" i="8"/>
  <c r="A3787" i="8"/>
  <c r="A3786" i="8"/>
  <c r="A3785" i="8"/>
  <c r="A3784" i="8"/>
  <c r="A3783" i="8"/>
  <c r="A3782" i="8"/>
  <c r="A3781" i="8"/>
  <c r="A3780" i="8"/>
  <c r="A3779" i="8"/>
  <c r="A3778" i="8"/>
  <c r="A3777" i="8"/>
  <c r="A3776" i="8"/>
  <c r="A3775" i="8"/>
  <c r="A3774" i="8"/>
  <c r="A3773" i="8"/>
  <c r="A3772" i="8"/>
  <c r="A3771" i="8"/>
  <c r="A3770" i="8"/>
  <c r="A3769" i="8"/>
  <c r="A3768" i="8"/>
  <c r="A3767" i="8"/>
  <c r="A3766" i="8"/>
  <c r="A3765" i="8"/>
  <c r="A3764" i="8"/>
  <c r="A3763" i="8"/>
  <c r="A3762" i="8"/>
  <c r="A3761" i="8"/>
  <c r="A3760" i="8"/>
  <c r="A3759" i="8"/>
  <c r="A3758" i="8"/>
  <c r="A3757" i="8"/>
  <c r="A3756" i="8"/>
  <c r="A3755" i="8"/>
  <c r="A3754" i="8"/>
  <c r="A3753" i="8"/>
  <c r="A3752" i="8"/>
  <c r="A3751" i="8"/>
  <c r="A3750" i="8"/>
  <c r="A3749" i="8"/>
  <c r="A3748" i="8"/>
  <c r="A3747" i="8"/>
  <c r="A3746" i="8"/>
  <c r="A3745" i="8"/>
  <c r="A3744" i="8"/>
  <c r="A3743" i="8"/>
  <c r="A3742" i="8"/>
  <c r="A3741" i="8"/>
  <c r="A3740" i="8"/>
  <c r="A3739" i="8"/>
  <c r="A3738" i="8"/>
  <c r="A3737" i="8"/>
  <c r="A3736" i="8"/>
  <c r="A3735" i="8"/>
  <c r="A3734" i="8"/>
  <c r="A3733" i="8"/>
  <c r="A3732" i="8"/>
  <c r="A3731" i="8"/>
  <c r="A3730" i="8"/>
  <c r="A3729" i="8"/>
  <c r="A3728" i="8"/>
  <c r="A3727" i="8"/>
  <c r="A3726" i="8"/>
  <c r="A3725" i="8"/>
  <c r="A3724" i="8"/>
  <c r="A3723" i="8"/>
  <c r="A3722" i="8"/>
  <c r="A3721" i="8"/>
  <c r="A3720" i="8"/>
  <c r="A3719" i="8"/>
  <c r="A3718" i="8"/>
  <c r="A3717" i="8"/>
  <c r="A3716" i="8"/>
  <c r="A3715" i="8"/>
  <c r="A3714" i="8"/>
  <c r="A3713" i="8"/>
  <c r="A3712" i="8"/>
  <c r="A3711" i="8"/>
  <c r="A3710" i="8"/>
  <c r="A3709" i="8"/>
  <c r="A3708" i="8"/>
  <c r="A3707" i="8"/>
  <c r="A3706" i="8"/>
  <c r="A3705" i="8"/>
  <c r="A3704" i="8"/>
  <c r="A3703" i="8"/>
  <c r="A3702" i="8"/>
  <c r="A3701" i="8"/>
  <c r="A3700" i="8"/>
  <c r="A3699" i="8"/>
  <c r="A3698" i="8"/>
  <c r="A3697" i="8"/>
  <c r="A3696" i="8"/>
  <c r="A3695" i="8"/>
  <c r="A3694" i="8"/>
  <c r="A3693" i="8"/>
  <c r="A3692" i="8"/>
  <c r="A3691" i="8"/>
  <c r="A3690" i="8"/>
  <c r="A3689" i="8"/>
  <c r="A3688" i="8"/>
  <c r="A3687" i="8"/>
  <c r="A3686" i="8"/>
  <c r="A3685" i="8"/>
  <c r="A3684" i="8"/>
  <c r="A3683" i="8"/>
  <c r="A3682" i="8"/>
  <c r="A3681" i="8"/>
  <c r="A3680" i="8"/>
  <c r="A3679" i="8"/>
  <c r="A3678" i="8"/>
  <c r="A3677" i="8"/>
  <c r="A3676" i="8"/>
  <c r="A3675" i="8"/>
  <c r="A3674" i="8"/>
  <c r="A3673" i="8"/>
  <c r="A3672" i="8"/>
  <c r="A3671" i="8"/>
  <c r="A3670" i="8"/>
  <c r="A3669" i="8"/>
  <c r="A3668" i="8"/>
  <c r="A3667" i="8"/>
  <c r="A3666" i="8"/>
  <c r="A3665" i="8"/>
  <c r="A3664" i="8"/>
  <c r="A3663" i="8"/>
  <c r="A3662" i="8"/>
  <c r="A3661" i="8"/>
  <c r="A3660" i="8"/>
  <c r="A3659" i="8"/>
  <c r="A3658" i="8"/>
  <c r="A3657" i="8"/>
  <c r="A3656" i="8"/>
  <c r="A3655" i="8"/>
  <c r="A3654" i="8"/>
  <c r="A3653" i="8"/>
  <c r="A3652" i="8"/>
  <c r="A3651" i="8"/>
  <c r="A3650" i="8"/>
  <c r="A3649" i="8"/>
  <c r="A3648" i="8"/>
  <c r="A3647" i="8"/>
  <c r="A3646" i="8"/>
  <c r="A3645" i="8"/>
  <c r="A3644" i="8"/>
  <c r="A3643" i="8"/>
  <c r="A3642" i="8"/>
  <c r="A3641" i="8"/>
  <c r="A3640" i="8"/>
  <c r="A3639" i="8"/>
  <c r="A3638" i="8"/>
  <c r="A3637" i="8"/>
  <c r="A3636" i="8"/>
  <c r="A3635" i="8"/>
  <c r="A3634" i="8"/>
  <c r="A3633" i="8"/>
  <c r="A3632" i="8"/>
  <c r="A3631" i="8"/>
  <c r="A3630" i="8"/>
  <c r="A3629" i="8"/>
  <c r="A3628" i="8"/>
  <c r="A3627" i="8"/>
  <c r="A3626" i="8"/>
  <c r="A3625" i="8"/>
  <c r="A3624" i="8"/>
  <c r="A3623" i="8"/>
  <c r="A3622" i="8"/>
  <c r="A3621" i="8"/>
  <c r="A3620" i="8"/>
  <c r="A3619" i="8"/>
  <c r="A3618" i="8"/>
  <c r="A3617" i="8"/>
  <c r="A3616" i="8"/>
  <c r="A3615" i="8"/>
  <c r="A3614" i="8"/>
  <c r="A3613" i="8"/>
  <c r="A3612" i="8"/>
  <c r="A3611" i="8"/>
  <c r="A3610" i="8"/>
  <c r="A3609" i="8"/>
  <c r="A3608" i="8"/>
  <c r="A3607" i="8"/>
  <c r="A3606" i="8"/>
  <c r="A3605" i="8"/>
  <c r="A3604" i="8"/>
  <c r="A3603" i="8"/>
  <c r="A3602" i="8"/>
  <c r="A3601" i="8"/>
  <c r="A3600" i="8"/>
  <c r="A3599" i="8"/>
  <c r="A3598" i="8"/>
  <c r="A3597" i="8"/>
  <c r="A3596" i="8"/>
  <c r="A3595" i="8"/>
  <c r="A3594" i="8"/>
  <c r="A3593" i="8"/>
  <c r="A3592" i="8"/>
  <c r="A3591" i="8"/>
  <c r="A3590" i="8"/>
  <c r="A3589" i="8"/>
  <c r="A3588" i="8"/>
  <c r="A3587" i="8"/>
  <c r="A3586" i="8"/>
  <c r="A3585" i="8"/>
  <c r="A3584" i="8"/>
  <c r="A3583" i="8"/>
  <c r="A3582" i="8"/>
  <c r="A3581" i="8"/>
  <c r="A3580" i="8"/>
  <c r="A3579" i="8"/>
  <c r="A3578" i="8"/>
  <c r="A3577" i="8"/>
  <c r="A3576" i="8"/>
  <c r="A3575" i="8"/>
  <c r="A3574" i="8"/>
  <c r="A3573" i="8"/>
  <c r="A3572" i="8"/>
  <c r="A3571" i="8"/>
  <c r="A3570" i="8"/>
  <c r="A3569" i="8"/>
  <c r="A3568" i="8"/>
  <c r="A3567" i="8"/>
  <c r="A3566" i="8"/>
  <c r="A3565" i="8"/>
  <c r="A3564" i="8"/>
  <c r="A3563" i="8"/>
  <c r="A3562" i="8"/>
  <c r="A3561" i="8"/>
  <c r="A3560" i="8"/>
  <c r="A3559" i="8"/>
  <c r="A3558" i="8"/>
  <c r="A3557" i="8"/>
  <c r="A3556" i="8"/>
  <c r="A3555" i="8"/>
  <c r="A3554" i="8"/>
  <c r="A3553" i="8"/>
  <c r="A3552" i="8"/>
  <c r="A3551" i="8"/>
  <c r="A3550" i="8"/>
  <c r="A3549" i="8"/>
  <c r="A3548" i="8"/>
  <c r="A3547" i="8"/>
  <c r="A3546" i="8"/>
  <c r="A3545" i="8"/>
  <c r="A3544" i="8"/>
  <c r="A3543" i="8"/>
  <c r="A3542" i="8"/>
  <c r="A3541" i="8"/>
  <c r="A3540" i="8"/>
  <c r="A3539" i="8"/>
  <c r="A3538" i="8"/>
  <c r="A3537" i="8"/>
  <c r="A3536" i="8"/>
  <c r="A3535" i="8"/>
  <c r="A3534" i="8"/>
  <c r="A3533" i="8"/>
  <c r="A3532" i="8"/>
  <c r="A3531" i="8"/>
  <c r="A3530" i="8"/>
  <c r="A3529" i="8"/>
  <c r="A3528" i="8"/>
  <c r="A3527" i="8"/>
  <c r="A3526" i="8"/>
  <c r="A3525" i="8"/>
  <c r="A3524" i="8"/>
  <c r="A3523" i="8"/>
  <c r="A3522" i="8"/>
  <c r="A3521" i="8"/>
  <c r="A3520" i="8"/>
  <c r="A3519" i="8"/>
  <c r="A3518" i="8"/>
  <c r="A3517" i="8"/>
  <c r="A3516" i="8"/>
  <c r="A3515" i="8"/>
  <c r="A3514" i="8"/>
  <c r="A3513" i="8"/>
  <c r="A3512" i="8"/>
  <c r="A3511" i="8"/>
  <c r="A3510" i="8"/>
  <c r="A3509" i="8"/>
  <c r="A3508" i="8"/>
  <c r="A3507" i="8"/>
  <c r="A3506" i="8"/>
  <c r="A3505" i="8"/>
  <c r="A3504" i="8"/>
  <c r="A3503" i="8"/>
  <c r="A3502" i="8"/>
  <c r="A3501" i="8"/>
  <c r="A3500" i="8"/>
  <c r="A3499" i="8"/>
  <c r="A3498" i="8"/>
  <c r="A3497" i="8"/>
  <c r="A3496" i="8"/>
  <c r="A3495" i="8"/>
  <c r="A3494" i="8"/>
  <c r="A3493" i="8"/>
  <c r="A3492" i="8"/>
  <c r="A3491" i="8"/>
  <c r="A3490" i="8"/>
  <c r="A3489" i="8"/>
  <c r="A3488" i="8"/>
  <c r="A3487" i="8"/>
  <c r="A3486" i="8"/>
  <c r="A3485" i="8"/>
  <c r="A3484" i="8"/>
  <c r="A3483" i="8"/>
  <c r="A3482" i="8"/>
  <c r="A3481" i="8"/>
  <c r="A3480" i="8"/>
  <c r="A3479" i="8"/>
  <c r="A3478" i="8"/>
  <c r="A3477" i="8"/>
  <c r="A3476" i="8"/>
  <c r="A3475" i="8"/>
  <c r="A3474" i="8"/>
  <c r="A3473" i="8"/>
  <c r="A3472" i="8"/>
  <c r="A3471" i="8"/>
  <c r="A3470" i="8"/>
  <c r="A3469" i="8"/>
  <c r="A3468" i="8"/>
  <c r="A3467" i="8"/>
  <c r="A3466" i="8"/>
  <c r="A3465" i="8"/>
  <c r="A3464" i="8"/>
  <c r="A3463" i="8"/>
  <c r="A3462" i="8"/>
  <c r="A3461" i="8"/>
  <c r="A3460" i="8"/>
  <c r="A3459" i="8"/>
  <c r="A3458" i="8"/>
  <c r="A3457" i="8"/>
  <c r="A3456" i="8"/>
  <c r="A3455" i="8"/>
  <c r="A3454" i="8"/>
  <c r="A3453" i="8"/>
  <c r="A3452" i="8"/>
  <c r="A3451" i="8"/>
  <c r="A3450" i="8"/>
  <c r="A3449" i="8"/>
  <c r="A3448" i="8"/>
  <c r="A3447" i="8"/>
  <c r="A3446" i="8"/>
  <c r="A3445" i="8"/>
  <c r="A3444" i="8"/>
  <c r="A3443" i="8"/>
  <c r="A3442" i="8"/>
  <c r="A3441" i="8"/>
  <c r="A3440" i="8"/>
  <c r="A3439" i="8"/>
  <c r="A3438" i="8"/>
  <c r="A3437" i="8"/>
  <c r="A3436" i="8"/>
  <c r="A3435" i="8"/>
  <c r="A3434" i="8"/>
  <c r="A3433" i="8"/>
  <c r="A3432" i="8"/>
  <c r="A3431" i="8"/>
  <c r="A3430" i="8"/>
  <c r="A3429" i="8"/>
  <c r="A3428" i="8"/>
  <c r="A3427" i="8"/>
  <c r="A3426" i="8"/>
  <c r="A3425" i="8"/>
  <c r="A3424" i="8"/>
  <c r="A3423" i="8"/>
  <c r="A3422" i="8"/>
  <c r="A3421" i="8"/>
  <c r="A3420" i="8"/>
  <c r="A3419" i="8"/>
  <c r="A3418" i="8"/>
  <c r="A3417" i="8"/>
  <c r="A3416" i="8"/>
  <c r="A3415" i="8"/>
  <c r="A3414" i="8"/>
  <c r="A3413" i="8"/>
  <c r="A3412" i="8"/>
  <c r="A3411" i="8"/>
  <c r="A3410" i="8"/>
  <c r="A3409" i="8"/>
  <c r="A3408" i="8"/>
  <c r="A3407" i="8"/>
  <c r="A3406" i="8"/>
  <c r="A3405" i="8"/>
  <c r="A3404" i="8"/>
  <c r="A3403" i="8"/>
  <c r="A3402" i="8"/>
  <c r="A3401" i="8"/>
  <c r="A3400" i="8"/>
  <c r="A3399" i="8"/>
  <c r="A3398" i="8"/>
  <c r="A3397" i="8"/>
  <c r="A3396" i="8"/>
  <c r="A3395" i="8"/>
  <c r="A3394" i="8"/>
  <c r="A3393" i="8"/>
  <c r="A3392" i="8"/>
  <c r="A3391" i="8"/>
  <c r="A3390" i="8"/>
  <c r="A3389" i="8"/>
  <c r="A3388" i="8"/>
  <c r="A3387" i="8"/>
  <c r="A3386" i="8"/>
  <c r="A3385" i="8"/>
  <c r="A3384" i="8"/>
  <c r="A3383" i="8"/>
  <c r="A3382" i="8"/>
  <c r="A3381" i="8"/>
  <c r="A3380" i="8"/>
  <c r="A3379" i="8"/>
  <c r="A3378" i="8"/>
  <c r="A3377" i="8"/>
  <c r="A3376" i="8"/>
  <c r="A3375" i="8"/>
  <c r="A3374" i="8"/>
  <c r="A3373" i="8"/>
  <c r="A3372" i="8"/>
  <c r="A3371" i="8"/>
  <c r="A3370" i="8"/>
  <c r="A3369" i="8"/>
  <c r="A3368" i="8"/>
  <c r="A3367" i="8"/>
  <c r="A3366" i="8"/>
  <c r="A3365" i="8"/>
  <c r="A3364" i="8"/>
  <c r="A3363" i="8"/>
  <c r="A3362" i="8"/>
  <c r="A3361" i="8"/>
  <c r="A3360" i="8"/>
  <c r="A3359" i="8"/>
  <c r="A3358" i="8"/>
  <c r="A3357" i="8"/>
  <c r="A3356" i="8"/>
  <c r="A3355" i="8"/>
  <c r="A3354" i="8"/>
  <c r="A3353" i="8"/>
  <c r="A3352" i="8"/>
  <c r="A3351" i="8"/>
  <c r="A3350" i="8"/>
  <c r="A3349" i="8"/>
  <c r="A3348" i="8"/>
  <c r="A3347" i="8"/>
  <c r="A3346" i="8"/>
  <c r="A3345" i="8"/>
  <c r="A3344" i="8"/>
  <c r="A3343" i="8"/>
  <c r="A3342" i="8"/>
  <c r="A3341" i="8"/>
  <c r="A3340" i="8"/>
  <c r="A3339" i="8"/>
  <c r="A3338" i="8"/>
  <c r="A3337" i="8"/>
  <c r="A3336" i="8"/>
  <c r="A3335" i="8"/>
  <c r="A3334" i="8"/>
  <c r="A3333" i="8"/>
  <c r="A3332" i="8"/>
  <c r="A3331" i="8"/>
  <c r="A3330" i="8"/>
  <c r="A3329" i="8"/>
  <c r="A3328" i="8"/>
  <c r="A3327" i="8"/>
  <c r="A3326" i="8"/>
  <c r="A3325" i="8"/>
  <c r="A3324" i="8"/>
  <c r="A3323" i="8"/>
  <c r="A3322" i="8"/>
  <c r="A3321" i="8"/>
  <c r="A3320" i="8"/>
  <c r="A3319" i="8"/>
  <c r="A3318" i="8"/>
  <c r="A3317" i="8"/>
  <c r="A3316" i="8"/>
  <c r="A3315" i="8"/>
  <c r="A3314" i="8"/>
  <c r="A3313" i="8"/>
  <c r="A3312" i="8"/>
  <c r="A3311" i="8"/>
  <c r="A3310" i="8"/>
  <c r="A3309" i="8"/>
  <c r="A3308" i="8"/>
  <c r="A3307" i="8"/>
  <c r="A3306" i="8"/>
  <c r="A3305" i="8"/>
  <c r="A3304" i="8"/>
  <c r="A3303" i="8"/>
  <c r="A3302" i="8"/>
  <c r="A3301" i="8"/>
  <c r="A3300" i="8"/>
  <c r="A3299" i="8"/>
  <c r="A3298" i="8"/>
  <c r="A3297" i="8"/>
  <c r="A3296" i="8"/>
  <c r="A3295" i="8"/>
  <c r="A3294" i="8"/>
  <c r="A3293" i="8"/>
  <c r="A3292" i="8"/>
  <c r="A3291" i="8"/>
  <c r="A3290" i="8"/>
  <c r="A3289" i="8"/>
  <c r="A3288" i="8"/>
  <c r="A3287" i="8"/>
  <c r="A3286" i="8"/>
  <c r="A3285" i="8"/>
  <c r="A3284" i="8"/>
  <c r="A3283" i="8"/>
  <c r="A3282" i="8"/>
  <c r="A3281" i="8"/>
  <c r="A3280" i="8"/>
  <c r="A3279" i="8"/>
  <c r="A3278" i="8"/>
  <c r="A3277" i="8"/>
  <c r="A3276" i="8"/>
  <c r="A3275" i="8"/>
  <c r="A3274" i="8"/>
  <c r="A3273" i="8"/>
  <c r="A3272" i="8"/>
  <c r="A3271" i="8"/>
  <c r="A3270" i="8"/>
  <c r="A3269" i="8"/>
  <c r="A3268" i="8"/>
  <c r="A3267" i="8"/>
  <c r="A3266" i="8"/>
  <c r="A3265" i="8"/>
  <c r="A3264" i="8"/>
  <c r="A3263" i="8"/>
  <c r="A3262" i="8"/>
  <c r="A3261" i="8"/>
  <c r="A3260" i="8"/>
  <c r="A3259" i="8"/>
  <c r="A3258" i="8"/>
  <c r="A3257" i="8"/>
  <c r="A3256" i="8"/>
  <c r="A3255" i="8"/>
  <c r="A3254" i="8"/>
  <c r="A3253" i="8"/>
  <c r="A3252" i="8"/>
  <c r="A3251" i="8"/>
  <c r="A3250" i="8"/>
  <c r="A3249" i="8"/>
  <c r="A3248" i="8"/>
  <c r="A3247" i="8"/>
  <c r="A3246" i="8"/>
  <c r="A3245" i="8"/>
  <c r="A3244" i="8"/>
  <c r="A3243" i="8"/>
  <c r="A3242" i="8"/>
  <c r="A3241" i="8"/>
  <c r="A3240" i="8"/>
  <c r="A3239" i="8"/>
  <c r="A3238" i="8"/>
  <c r="A3237" i="8"/>
  <c r="A3236" i="8"/>
  <c r="A3235" i="8"/>
  <c r="A3234" i="8"/>
  <c r="A3233" i="8"/>
  <c r="A3232" i="8"/>
  <c r="A3231" i="8"/>
  <c r="A3230" i="8"/>
  <c r="A3229" i="8"/>
  <c r="A3228" i="8"/>
  <c r="A3227" i="8"/>
  <c r="A3226" i="8"/>
  <c r="A3225" i="8"/>
  <c r="A3224" i="8"/>
  <c r="A3223" i="8"/>
  <c r="A3222" i="8"/>
  <c r="A3221" i="8"/>
  <c r="A3220" i="8"/>
  <c r="A3219" i="8"/>
  <c r="A3218" i="8"/>
  <c r="A3217" i="8"/>
  <c r="A3216" i="8"/>
  <c r="A3215" i="8"/>
  <c r="A3214" i="8"/>
  <c r="A3213" i="8"/>
  <c r="A3212" i="8"/>
  <c r="A3211" i="8"/>
  <c r="A3210" i="8"/>
  <c r="A3209" i="8"/>
  <c r="A3208" i="8"/>
  <c r="A3207" i="8"/>
  <c r="A3206" i="8"/>
  <c r="A3205" i="8"/>
  <c r="A3204" i="8"/>
  <c r="A3203" i="8"/>
  <c r="A3202" i="8"/>
  <c r="A3201" i="8"/>
  <c r="A3200" i="8"/>
  <c r="A3199" i="8"/>
  <c r="A3198" i="8"/>
  <c r="A3197" i="8"/>
  <c r="A3196" i="8"/>
  <c r="A3195" i="8"/>
  <c r="A3194" i="8"/>
  <c r="A3193" i="8"/>
  <c r="A3192" i="8"/>
  <c r="A3191" i="8"/>
  <c r="A3190" i="8"/>
  <c r="A3189" i="8"/>
  <c r="A3188" i="8"/>
  <c r="A3187" i="8"/>
  <c r="A3186" i="8"/>
  <c r="A3185" i="8"/>
  <c r="A3184" i="8"/>
  <c r="A3183" i="8"/>
  <c r="A3182" i="8"/>
  <c r="A3181" i="8"/>
  <c r="A3180" i="8"/>
  <c r="A3179" i="8"/>
  <c r="A3178" i="8"/>
  <c r="A3177" i="8"/>
  <c r="A3176" i="8"/>
  <c r="A3175" i="8"/>
  <c r="A3174" i="8"/>
  <c r="A3173" i="8"/>
  <c r="A3172" i="8"/>
  <c r="A3171" i="8"/>
  <c r="A3170" i="8"/>
  <c r="A3169" i="8"/>
  <c r="A3168" i="8"/>
  <c r="A3167" i="8"/>
  <c r="A3166" i="8"/>
  <c r="A3165" i="8"/>
  <c r="A3164" i="8"/>
  <c r="A3163" i="8"/>
  <c r="A3162" i="8"/>
  <c r="A3161" i="8"/>
  <c r="A3160" i="8"/>
  <c r="A3159" i="8"/>
  <c r="A3158" i="8"/>
  <c r="A3157" i="8"/>
  <c r="A3156" i="8"/>
  <c r="A3155" i="8"/>
  <c r="A3154" i="8"/>
  <c r="A3153" i="8"/>
  <c r="A3152" i="8"/>
  <c r="A3151" i="8"/>
  <c r="A3150" i="8"/>
  <c r="A3149" i="8"/>
  <c r="A3148" i="8"/>
  <c r="A3147" i="8"/>
  <c r="A3146" i="8"/>
  <c r="A3145" i="8"/>
  <c r="A3144" i="8"/>
  <c r="A3143" i="8"/>
  <c r="A3142" i="8"/>
  <c r="A3141" i="8"/>
  <c r="A3140" i="8"/>
  <c r="A3139" i="8"/>
  <c r="A3138" i="8"/>
  <c r="A3137" i="8"/>
  <c r="A3136" i="8"/>
  <c r="A3135" i="8"/>
  <c r="A3134" i="8"/>
  <c r="A3133" i="8"/>
  <c r="A3132" i="8"/>
  <c r="A3131" i="8"/>
  <c r="A3130" i="8"/>
  <c r="A3129" i="8"/>
  <c r="A3128" i="8"/>
  <c r="A3127" i="8"/>
  <c r="A3126" i="8"/>
  <c r="A3125" i="8"/>
  <c r="A3124" i="8"/>
  <c r="A3123" i="8"/>
  <c r="A3122" i="8"/>
  <c r="A3121" i="8"/>
  <c r="A3120" i="8"/>
  <c r="A3119" i="8"/>
  <c r="A3118" i="8"/>
  <c r="A3117" i="8"/>
  <c r="A3116" i="8"/>
  <c r="A3115" i="8"/>
  <c r="A3114" i="8"/>
  <c r="A3113" i="8"/>
  <c r="A3112" i="8"/>
  <c r="A3111" i="8"/>
  <c r="A3110" i="8"/>
  <c r="A3109" i="8"/>
  <c r="A3108" i="8"/>
  <c r="A3107" i="8"/>
  <c r="A3106" i="8"/>
  <c r="A3105" i="8"/>
  <c r="A3104" i="8"/>
  <c r="A3103" i="8"/>
  <c r="A3102" i="8"/>
  <c r="A3101" i="8"/>
  <c r="A3100" i="8"/>
  <c r="A3099" i="8"/>
  <c r="A3098" i="8"/>
  <c r="A3097" i="8"/>
  <c r="A3096" i="8"/>
  <c r="A3095" i="8"/>
  <c r="A3094" i="8"/>
  <c r="A3093" i="8"/>
  <c r="A3092" i="8"/>
  <c r="A3091" i="8"/>
  <c r="A3090" i="8"/>
  <c r="A3089" i="8"/>
  <c r="A3088" i="8"/>
  <c r="A3087" i="8"/>
  <c r="A3086" i="8"/>
  <c r="A3085" i="8"/>
  <c r="A3084" i="8"/>
  <c r="A3083" i="8"/>
  <c r="A3082" i="8"/>
  <c r="A3081" i="8"/>
  <c r="A3080" i="8"/>
  <c r="A3079" i="8"/>
  <c r="A3078" i="8"/>
  <c r="A3077" i="8"/>
  <c r="A3076" i="8"/>
  <c r="A3075" i="8"/>
  <c r="A3074" i="8"/>
  <c r="A3073" i="8"/>
  <c r="A3072" i="8"/>
  <c r="A3071" i="8"/>
  <c r="A3070" i="8"/>
  <c r="A3069" i="8"/>
  <c r="A3068" i="8"/>
  <c r="A3067" i="8"/>
  <c r="A3066" i="8"/>
  <c r="A3065" i="8"/>
  <c r="A3064" i="8"/>
  <c r="A3063" i="8"/>
  <c r="A3062" i="8"/>
  <c r="A3061" i="8"/>
  <c r="A3060" i="8"/>
  <c r="A3059" i="8"/>
  <c r="A3058" i="8"/>
  <c r="A3057" i="8"/>
  <c r="A3056" i="8"/>
  <c r="A3055" i="8"/>
  <c r="A3054" i="8"/>
  <c r="A3053" i="8"/>
  <c r="A3052" i="8"/>
  <c r="A3051" i="8"/>
  <c r="A3050" i="8"/>
  <c r="A3049" i="8"/>
  <c r="A3048" i="8"/>
  <c r="A3047" i="8"/>
  <c r="A3046" i="8"/>
  <c r="A3045" i="8"/>
  <c r="A3044" i="8"/>
  <c r="A3043" i="8"/>
  <c r="A3042" i="8"/>
  <c r="A3041" i="8"/>
  <c r="A3040" i="8"/>
  <c r="A3039" i="8"/>
  <c r="A3038" i="8"/>
  <c r="A3037" i="8"/>
  <c r="A3036" i="8"/>
  <c r="A3035" i="8"/>
  <c r="A3034" i="8"/>
  <c r="A3033" i="8"/>
  <c r="A3032" i="8"/>
  <c r="A3031" i="8"/>
  <c r="A3030" i="8"/>
  <c r="A3029" i="8"/>
  <c r="A3028" i="8"/>
  <c r="A3027" i="8"/>
  <c r="A3026" i="8"/>
  <c r="A3025" i="8"/>
  <c r="A3024" i="8"/>
  <c r="A3023" i="8"/>
  <c r="A3022" i="8"/>
  <c r="A3021" i="8"/>
  <c r="A3020" i="8"/>
  <c r="A3019" i="8"/>
  <c r="A3018" i="8"/>
  <c r="A3017" i="8"/>
  <c r="A3016" i="8"/>
  <c r="A3015" i="8"/>
  <c r="A3014" i="8"/>
  <c r="A3013" i="8"/>
  <c r="A3012" i="8"/>
  <c r="A3011" i="8"/>
  <c r="A3010" i="8"/>
  <c r="A3009" i="8"/>
  <c r="A3008" i="8"/>
  <c r="A3007" i="8"/>
  <c r="A3006" i="8"/>
  <c r="A3005" i="8"/>
  <c r="A3004" i="8"/>
  <c r="A3003" i="8"/>
  <c r="A3002" i="8"/>
  <c r="A3001" i="8"/>
  <c r="A3000" i="8"/>
  <c r="A2999" i="8"/>
  <c r="A2998" i="8"/>
  <c r="A2997" i="8"/>
  <c r="A2996" i="8"/>
  <c r="A2995" i="8"/>
  <c r="A2994" i="8"/>
  <c r="A2993" i="8"/>
  <c r="A2992" i="8"/>
  <c r="A2991" i="8"/>
  <c r="A2990" i="8"/>
  <c r="A2989" i="8"/>
  <c r="A2988" i="8"/>
  <c r="A2987" i="8"/>
  <c r="A2986" i="8"/>
  <c r="A2985" i="8"/>
  <c r="A2984" i="8"/>
  <c r="A2983" i="8"/>
  <c r="A2982" i="8"/>
  <c r="A2981" i="8"/>
  <c r="A2980" i="8"/>
  <c r="A2979" i="8"/>
  <c r="A2978" i="8"/>
  <c r="A2977" i="8"/>
  <c r="A2976" i="8"/>
  <c r="A2975" i="8"/>
  <c r="A2974" i="8"/>
  <c r="A2973" i="8"/>
  <c r="A2972" i="8"/>
  <c r="A2971" i="8"/>
  <c r="A2970" i="8"/>
  <c r="A2969" i="8"/>
  <c r="A2968" i="8"/>
  <c r="A2967" i="8"/>
  <c r="A2966" i="8"/>
  <c r="A2965" i="8"/>
  <c r="A2964" i="8"/>
  <c r="A2963" i="8"/>
  <c r="A2962" i="8"/>
  <c r="A2961" i="8"/>
  <c r="A2960" i="8"/>
  <c r="A2959" i="8"/>
  <c r="A2958" i="8"/>
  <c r="A2957" i="8"/>
  <c r="A2956" i="8"/>
  <c r="A2955" i="8"/>
  <c r="A2954" i="8"/>
  <c r="A2953" i="8"/>
  <c r="A2952" i="8"/>
  <c r="A2951" i="8"/>
  <c r="A2950" i="8"/>
  <c r="A2949" i="8"/>
  <c r="A2948" i="8"/>
  <c r="A2947" i="8"/>
  <c r="A2946" i="8"/>
  <c r="A2945" i="8"/>
  <c r="A2944" i="8"/>
  <c r="A2943" i="8"/>
  <c r="A2942" i="8"/>
  <c r="A2941" i="8"/>
  <c r="A2940" i="8"/>
  <c r="A2939" i="8"/>
  <c r="A2938" i="8"/>
  <c r="A2937" i="8"/>
  <c r="A2936" i="8"/>
  <c r="A2935" i="8"/>
  <c r="A2934" i="8"/>
  <c r="A2933" i="8"/>
  <c r="A2932" i="8"/>
  <c r="A2931" i="8"/>
  <c r="A2930" i="8"/>
  <c r="A2929" i="8"/>
  <c r="A2928" i="8"/>
  <c r="A2927" i="8"/>
  <c r="A2926" i="8"/>
  <c r="A2925" i="8"/>
  <c r="A2924" i="8"/>
  <c r="A2923" i="8"/>
  <c r="A2922" i="8"/>
  <c r="A2921" i="8"/>
  <c r="A2920" i="8"/>
  <c r="A2919" i="8"/>
  <c r="A2918" i="8"/>
  <c r="A2917" i="8"/>
  <c r="A2916" i="8"/>
  <c r="A2915" i="8"/>
  <c r="A2914" i="8"/>
  <c r="A2913" i="8"/>
  <c r="A2912" i="8"/>
  <c r="A2911" i="8"/>
  <c r="A2910" i="8"/>
  <c r="A2909" i="8"/>
  <c r="A2908" i="8"/>
  <c r="A2907" i="8"/>
  <c r="A2906" i="8"/>
  <c r="A2905" i="8"/>
  <c r="A2904" i="8"/>
  <c r="A2903" i="8"/>
  <c r="A2902" i="8"/>
  <c r="A2901" i="8"/>
  <c r="A2900" i="8"/>
  <c r="A2899" i="8"/>
  <c r="A2898" i="8"/>
  <c r="A2897" i="8"/>
  <c r="A2896" i="8"/>
  <c r="A2895" i="8"/>
  <c r="A2894" i="8"/>
  <c r="A2893" i="8"/>
  <c r="A2892" i="8"/>
  <c r="A2891" i="8"/>
  <c r="A2890" i="8"/>
  <c r="A2889" i="8"/>
  <c r="A2888" i="8"/>
  <c r="A2887" i="8"/>
  <c r="A2886" i="8"/>
  <c r="A2885" i="8"/>
  <c r="A2884" i="8"/>
  <c r="A2883" i="8"/>
  <c r="A2882" i="8"/>
  <c r="A2881" i="8"/>
  <c r="A2880" i="8"/>
  <c r="A2879" i="8"/>
  <c r="A2878" i="8"/>
  <c r="A2877" i="8"/>
  <c r="A2876" i="8"/>
  <c r="A2875" i="8"/>
  <c r="A2874" i="8"/>
  <c r="A2873" i="8"/>
  <c r="A2872" i="8"/>
  <c r="A2871" i="8"/>
  <c r="A2870" i="8"/>
  <c r="A2869" i="8"/>
  <c r="A2868" i="8"/>
  <c r="A2867" i="8"/>
  <c r="A2866" i="8"/>
  <c r="A2865" i="8"/>
  <c r="A2864" i="8"/>
  <c r="A2863" i="8"/>
  <c r="A2862" i="8"/>
  <c r="A2861" i="8"/>
  <c r="A2860" i="8"/>
  <c r="A2859" i="8"/>
  <c r="A2858" i="8"/>
  <c r="A2857" i="8"/>
  <c r="A2856" i="8"/>
  <c r="A2855" i="8"/>
  <c r="A2854" i="8"/>
  <c r="A2853" i="8"/>
  <c r="A2852" i="8"/>
  <c r="A2851" i="8"/>
  <c r="A2850" i="8"/>
  <c r="A2849" i="8"/>
  <c r="A2848" i="8"/>
  <c r="A2847" i="8"/>
  <c r="A2846" i="8"/>
  <c r="A2845" i="8"/>
  <c r="A2844" i="8"/>
  <c r="A2843" i="8"/>
  <c r="A2842" i="8"/>
  <c r="A2841" i="8"/>
  <c r="A2840" i="8"/>
  <c r="A2839" i="8"/>
  <c r="A2838" i="8"/>
  <c r="A2837" i="8"/>
  <c r="A2836" i="8"/>
  <c r="A2835" i="8"/>
  <c r="A2834" i="8"/>
  <c r="A2833" i="8"/>
  <c r="A2832" i="8"/>
  <c r="A2831" i="8"/>
  <c r="A2830" i="8"/>
  <c r="A2829" i="8"/>
  <c r="A2828" i="8"/>
  <c r="A2827" i="8"/>
  <c r="A2826" i="8"/>
  <c r="A2825" i="8"/>
  <c r="A2824" i="8"/>
  <c r="A2823" i="8"/>
  <c r="A2822" i="8"/>
  <c r="A2821" i="8"/>
  <c r="A2820" i="8"/>
  <c r="A2819" i="8"/>
  <c r="A2818" i="8"/>
  <c r="A2817" i="8"/>
  <c r="A2816" i="8"/>
  <c r="A2815" i="8"/>
  <c r="A2814" i="8"/>
  <c r="A2813" i="8"/>
  <c r="A2812" i="8"/>
  <c r="A2811" i="8"/>
  <c r="A2810" i="8"/>
  <c r="A2809" i="8"/>
  <c r="A2808" i="8"/>
  <c r="A2807" i="8"/>
  <c r="A2806" i="8"/>
  <c r="A2805" i="8"/>
  <c r="A2804" i="8"/>
  <c r="A2803" i="8"/>
  <c r="A2802" i="8"/>
  <c r="A2801" i="8"/>
  <c r="A2800" i="8"/>
  <c r="A2799" i="8"/>
  <c r="A2798" i="8"/>
  <c r="A2797" i="8"/>
  <c r="A2796" i="8"/>
  <c r="A2795" i="8"/>
  <c r="A2794" i="8"/>
  <c r="A2793" i="8"/>
  <c r="A2792" i="8"/>
  <c r="A2791" i="8"/>
  <c r="A2790" i="8"/>
  <c r="A2789" i="8"/>
  <c r="A2788" i="8"/>
  <c r="A2787" i="8"/>
  <c r="A2786" i="8"/>
  <c r="A2785" i="8"/>
  <c r="A2784" i="8"/>
  <c r="A2783" i="8"/>
  <c r="A2782" i="8"/>
  <c r="A2781" i="8"/>
  <c r="A2780" i="8"/>
  <c r="A2779" i="8"/>
  <c r="A2778" i="8"/>
  <c r="A2777" i="8"/>
  <c r="A2776" i="8"/>
  <c r="A2775" i="8"/>
  <c r="A2774" i="8"/>
  <c r="A2773" i="8"/>
  <c r="A2772" i="8"/>
  <c r="A2771" i="8"/>
  <c r="A2770" i="8"/>
  <c r="A2769" i="8"/>
  <c r="A2768" i="8"/>
  <c r="A2767" i="8"/>
  <c r="A2766" i="8"/>
  <c r="A2765" i="8"/>
  <c r="A2764" i="8"/>
  <c r="A2763" i="8"/>
  <c r="A2762" i="8"/>
  <c r="A2761" i="8"/>
  <c r="A2760" i="8"/>
  <c r="A2759" i="8"/>
  <c r="A2758" i="8"/>
  <c r="A2757" i="8"/>
  <c r="A2756" i="8"/>
  <c r="A2755" i="8"/>
  <c r="A2754" i="8"/>
  <c r="A2753" i="8"/>
  <c r="A2752" i="8"/>
  <c r="A2751" i="8"/>
  <c r="A2750" i="8"/>
  <c r="A2749" i="8"/>
  <c r="A2748" i="8"/>
  <c r="A2747" i="8"/>
  <c r="A2746" i="8"/>
  <c r="A2745" i="8"/>
  <c r="A2744" i="8"/>
  <c r="A2743" i="8"/>
  <c r="A2742" i="8"/>
  <c r="A2741" i="8"/>
  <c r="A2740" i="8"/>
  <c r="A2739" i="8"/>
  <c r="A2738" i="8"/>
  <c r="A2737" i="8"/>
  <c r="A2736" i="8"/>
  <c r="A2735" i="8"/>
  <c r="A2734" i="8"/>
  <c r="A2733" i="8"/>
  <c r="A2732" i="8"/>
  <c r="A2731" i="8"/>
  <c r="A2730" i="8"/>
  <c r="A2729" i="8"/>
  <c r="A2728" i="8"/>
  <c r="A2727" i="8"/>
  <c r="A2726" i="8"/>
  <c r="A2725" i="8"/>
  <c r="A2724" i="8"/>
  <c r="A2723" i="8"/>
  <c r="A2722" i="8"/>
  <c r="A2721" i="8"/>
  <c r="A2720" i="8"/>
  <c r="A2719" i="8"/>
  <c r="A2718" i="8"/>
  <c r="A2717" i="8"/>
  <c r="A2716" i="8"/>
  <c r="A2715" i="8"/>
  <c r="A2714" i="8"/>
  <c r="A2713" i="8"/>
  <c r="A2712" i="8"/>
  <c r="A2711" i="8"/>
  <c r="A2710" i="8"/>
  <c r="A2709" i="8"/>
  <c r="A2708" i="8"/>
  <c r="A2707" i="8"/>
  <c r="A2706" i="8"/>
  <c r="A2705" i="8"/>
  <c r="A2704" i="8"/>
  <c r="A2703" i="8"/>
  <c r="A2702" i="8"/>
  <c r="A2701" i="8"/>
  <c r="A2700" i="8"/>
  <c r="A2699" i="8"/>
  <c r="A2698" i="8"/>
  <c r="A2697" i="8"/>
  <c r="A2696" i="8"/>
  <c r="A2695" i="8"/>
  <c r="A2694" i="8"/>
  <c r="A2693" i="8"/>
  <c r="A2692" i="8"/>
  <c r="A2691" i="8"/>
  <c r="A2690" i="8"/>
  <c r="A2689" i="8"/>
  <c r="A2688" i="8"/>
  <c r="A2687" i="8"/>
  <c r="A2686" i="8"/>
  <c r="A2685" i="8"/>
  <c r="A2684" i="8"/>
  <c r="A2683" i="8"/>
  <c r="A2682" i="8"/>
  <c r="A2681" i="8"/>
  <c r="A2680" i="8"/>
  <c r="A2679" i="8"/>
  <c r="A2678" i="8"/>
  <c r="A2677" i="8"/>
  <c r="A2676" i="8"/>
  <c r="A2675" i="8"/>
  <c r="A2674" i="8"/>
  <c r="A2673" i="8"/>
  <c r="A2672" i="8"/>
  <c r="A2671" i="8"/>
  <c r="A2670" i="8"/>
  <c r="A2669" i="8"/>
  <c r="A2668" i="8"/>
  <c r="A2667" i="8"/>
  <c r="A2666" i="8"/>
  <c r="A2665" i="8"/>
  <c r="A2664" i="8"/>
  <c r="A2663" i="8"/>
  <c r="A2662" i="8"/>
  <c r="A2661" i="8"/>
  <c r="A2660" i="8"/>
  <c r="A2659" i="8"/>
  <c r="A2658" i="8"/>
  <c r="A2657" i="8"/>
  <c r="A2656" i="8"/>
  <c r="A2655" i="8"/>
  <c r="A2654" i="8"/>
  <c r="A2653" i="8"/>
  <c r="A2652" i="8"/>
  <c r="A2651" i="8"/>
  <c r="A2650" i="8"/>
  <c r="A2649" i="8"/>
  <c r="A2648" i="8"/>
  <c r="A2647" i="8"/>
  <c r="A2646" i="8"/>
  <c r="A2645" i="8"/>
  <c r="A2644" i="8"/>
  <c r="A2643" i="8"/>
  <c r="A2642" i="8"/>
  <c r="A2641" i="8"/>
  <c r="A2640" i="8"/>
  <c r="A2639" i="8"/>
  <c r="A2638" i="8"/>
  <c r="A2637" i="8"/>
  <c r="A2636" i="8"/>
  <c r="A2635" i="8"/>
  <c r="A2634" i="8"/>
  <c r="A2633" i="8"/>
  <c r="A2632" i="8"/>
  <c r="A2631" i="8"/>
  <c r="A2630" i="8"/>
  <c r="A2629" i="8"/>
  <c r="A2628" i="8"/>
  <c r="A2627" i="8"/>
  <c r="A2626" i="8"/>
  <c r="A2625" i="8"/>
  <c r="A2624" i="8"/>
  <c r="A2623" i="8"/>
  <c r="A2622" i="8"/>
  <c r="A2621" i="8"/>
  <c r="A2620" i="8"/>
  <c r="A2619" i="8"/>
  <c r="A2618" i="8"/>
  <c r="A2617" i="8"/>
  <c r="A2616" i="8"/>
  <c r="A2615" i="8"/>
  <c r="A2614" i="8"/>
  <c r="A2613" i="8"/>
  <c r="A2612" i="8"/>
  <c r="A2611" i="8"/>
  <c r="A2610" i="8"/>
  <c r="A2609" i="8"/>
  <c r="A2608" i="8"/>
  <c r="A2607" i="8"/>
  <c r="A2606" i="8"/>
  <c r="A2605" i="8"/>
  <c r="A2604" i="8"/>
  <c r="A2603" i="8"/>
  <c r="A2602" i="8"/>
  <c r="A2601" i="8"/>
  <c r="A2600" i="8"/>
  <c r="A2599" i="8"/>
  <c r="A2598" i="8"/>
  <c r="A2597" i="8"/>
  <c r="A2596" i="8"/>
  <c r="A2595" i="8"/>
  <c r="A2594" i="8"/>
  <c r="A2593" i="8"/>
  <c r="A2592" i="8"/>
  <c r="A2591" i="8"/>
  <c r="A2590" i="8"/>
  <c r="A2589" i="8"/>
  <c r="A2588" i="8"/>
  <c r="A2587" i="8"/>
  <c r="A2586" i="8"/>
  <c r="A2585" i="8"/>
  <c r="A2584" i="8"/>
  <c r="A2583" i="8"/>
  <c r="A2582" i="8"/>
  <c r="A2581" i="8"/>
  <c r="A2580" i="8"/>
  <c r="A2579" i="8"/>
  <c r="A2578" i="8"/>
  <c r="A2577" i="8"/>
  <c r="A2576" i="8"/>
  <c r="A2575" i="8"/>
  <c r="A2574" i="8"/>
  <c r="A2573" i="8"/>
  <c r="A2572" i="8"/>
  <c r="A2571" i="8"/>
  <c r="A2570" i="8"/>
  <c r="A2569" i="8"/>
  <c r="A2568" i="8"/>
  <c r="A2567" i="8"/>
  <c r="A2566" i="8"/>
  <c r="A2565" i="8"/>
  <c r="A2564" i="8"/>
  <c r="A2563" i="8"/>
  <c r="A2562" i="8"/>
  <c r="A2561" i="8"/>
  <c r="A2560" i="8"/>
  <c r="A2559" i="8"/>
  <c r="A2558" i="8"/>
  <c r="A2557" i="8"/>
  <c r="A2556" i="8"/>
  <c r="A2555" i="8"/>
  <c r="A2554" i="8"/>
  <c r="A2553" i="8"/>
  <c r="A2552" i="8"/>
  <c r="A2551" i="8"/>
  <c r="A2550" i="8"/>
  <c r="A2549" i="8"/>
  <c r="A2548" i="8"/>
  <c r="A2547" i="8"/>
  <c r="A2546" i="8"/>
  <c r="A2545" i="8"/>
  <c r="A2544" i="8"/>
  <c r="A2543" i="8"/>
  <c r="A2542" i="8"/>
  <c r="A2541" i="8"/>
  <c r="A2540" i="8"/>
  <c r="A2539" i="8"/>
  <c r="A2538" i="8"/>
  <c r="A2537" i="8"/>
  <c r="A2536" i="8"/>
  <c r="A2535" i="8"/>
  <c r="A2534" i="8"/>
  <c r="A2533" i="8"/>
  <c r="A2532" i="8"/>
  <c r="A2531" i="8"/>
  <c r="A2530" i="8"/>
  <c r="A2529" i="8"/>
  <c r="A2528" i="8"/>
  <c r="A2527" i="8"/>
  <c r="A2526" i="8"/>
  <c r="A2525" i="8"/>
  <c r="A2524" i="8"/>
  <c r="A2523" i="8"/>
  <c r="A2522" i="8"/>
  <c r="A2521" i="8"/>
  <c r="A2520" i="8"/>
  <c r="A2519" i="8"/>
  <c r="A2518" i="8"/>
  <c r="A2517" i="8"/>
  <c r="A2516" i="8"/>
  <c r="A2515" i="8"/>
  <c r="A2514" i="8"/>
  <c r="A2513" i="8"/>
  <c r="A2512" i="8"/>
  <c r="A2511" i="8"/>
  <c r="A2510" i="8"/>
  <c r="A2509" i="8"/>
  <c r="A2508" i="8"/>
  <c r="A2507" i="8"/>
  <c r="A2506" i="8"/>
  <c r="A2505" i="8"/>
  <c r="A2504" i="8"/>
  <c r="A2503" i="8"/>
  <c r="A2502" i="8"/>
  <c r="A2501" i="8"/>
  <c r="A2500" i="8"/>
  <c r="A2499" i="8"/>
  <c r="A2498" i="8"/>
  <c r="A2497" i="8"/>
  <c r="A2496" i="8"/>
  <c r="A2495" i="8"/>
  <c r="A2494" i="8"/>
  <c r="A2493" i="8"/>
  <c r="A2492" i="8"/>
  <c r="A2491" i="8"/>
  <c r="A2490" i="8"/>
  <c r="A2489" i="8"/>
  <c r="A2488" i="8"/>
  <c r="A2487" i="8"/>
  <c r="A2486" i="8"/>
  <c r="A2485" i="8"/>
  <c r="A2484" i="8"/>
  <c r="A2483" i="8"/>
  <c r="A2482" i="8"/>
  <c r="A2481" i="8"/>
  <c r="A2480" i="8"/>
  <c r="A2479" i="8"/>
  <c r="A2478" i="8"/>
  <c r="A2477" i="8"/>
  <c r="A2476" i="8"/>
  <c r="A2475" i="8"/>
  <c r="A2474" i="8"/>
  <c r="A2473" i="8"/>
  <c r="A2472" i="8"/>
  <c r="A2471" i="8"/>
  <c r="A2470" i="8"/>
  <c r="A2469" i="8"/>
  <c r="A2468" i="8"/>
  <c r="A2467" i="8"/>
  <c r="A2466" i="8"/>
  <c r="A2465" i="8"/>
  <c r="A2464" i="8"/>
  <c r="A2463" i="8"/>
  <c r="A2462" i="8"/>
  <c r="A2461" i="8"/>
  <c r="A2460" i="8"/>
  <c r="A2459" i="8"/>
  <c r="A2458" i="8"/>
  <c r="A2457" i="8"/>
  <c r="A2456" i="8"/>
  <c r="A2455" i="8"/>
  <c r="A2454" i="8"/>
  <c r="A2453" i="8"/>
  <c r="A2452" i="8"/>
  <c r="A2451" i="8"/>
  <c r="A2450" i="8"/>
  <c r="A2449" i="8"/>
  <c r="A2448" i="8"/>
  <c r="A2447" i="8"/>
  <c r="A2446" i="8"/>
  <c r="A2445" i="8"/>
  <c r="A2444" i="8"/>
  <c r="A2443" i="8"/>
  <c r="A2442" i="8"/>
  <c r="A2441" i="8"/>
  <c r="A2440" i="8"/>
  <c r="A2439" i="8"/>
  <c r="A2438" i="8"/>
  <c r="A2437" i="8"/>
  <c r="A2436" i="8"/>
  <c r="A2435" i="8"/>
  <c r="A2434" i="8"/>
  <c r="A2433" i="8"/>
  <c r="A2432" i="8"/>
  <c r="A2431" i="8"/>
  <c r="A2430" i="8"/>
  <c r="A2429" i="8"/>
  <c r="A2428" i="8"/>
  <c r="A2427" i="8"/>
  <c r="A2426" i="8"/>
  <c r="A2425" i="8"/>
  <c r="A2424" i="8"/>
  <c r="A2423" i="8"/>
  <c r="A2422" i="8"/>
  <c r="A2421" i="8"/>
  <c r="A2420" i="8"/>
  <c r="A2419" i="8"/>
  <c r="A2418" i="8"/>
  <c r="A2417" i="8"/>
  <c r="A2416" i="8"/>
  <c r="A2415" i="8"/>
  <c r="A2414" i="8"/>
  <c r="A2413" i="8"/>
  <c r="A2412" i="8"/>
  <c r="A2411" i="8"/>
  <c r="A2410" i="8"/>
  <c r="A2409" i="8"/>
  <c r="A2408" i="8"/>
  <c r="A2407" i="8"/>
  <c r="A2406" i="8"/>
  <c r="A2405" i="8"/>
  <c r="A2404" i="8"/>
  <c r="A2403" i="8"/>
  <c r="A2402" i="8"/>
  <c r="A2401" i="8"/>
  <c r="A2400" i="8"/>
  <c r="A2399" i="8"/>
  <c r="A2398" i="8"/>
  <c r="A2397" i="8"/>
  <c r="A2396" i="8"/>
  <c r="A2395" i="8"/>
  <c r="A2394" i="8"/>
  <c r="A2393" i="8"/>
  <c r="A2392" i="8"/>
  <c r="A2391" i="8"/>
  <c r="A2390" i="8"/>
  <c r="A2389" i="8"/>
  <c r="A2388" i="8"/>
  <c r="A2387" i="8"/>
  <c r="A2386" i="8"/>
  <c r="A2385" i="8"/>
  <c r="A2384" i="8"/>
  <c r="A2383" i="8"/>
  <c r="A2382" i="8"/>
  <c r="A2381" i="8"/>
  <c r="A2380" i="8"/>
  <c r="A2379" i="8"/>
  <c r="A2378" i="8"/>
  <c r="A2377" i="8"/>
  <c r="A2376" i="8"/>
  <c r="A2375" i="8"/>
  <c r="A2374" i="8"/>
  <c r="A2373" i="8"/>
  <c r="A2372" i="8"/>
  <c r="A2371" i="8"/>
  <c r="A2370" i="8"/>
  <c r="A2369" i="8"/>
  <c r="A2368" i="8"/>
  <c r="A2367" i="8"/>
  <c r="A2366" i="8"/>
  <c r="A2365" i="8"/>
  <c r="A2364" i="8"/>
  <c r="A2363" i="8"/>
  <c r="A2362" i="8"/>
  <c r="A2361" i="8"/>
  <c r="A2360" i="8"/>
  <c r="A2359" i="8"/>
  <c r="A2358" i="8"/>
  <c r="A2357" i="8"/>
  <c r="A2356" i="8"/>
  <c r="A2355" i="8"/>
  <c r="A2354" i="8"/>
  <c r="A2353" i="8"/>
  <c r="A2352" i="8"/>
  <c r="A2351" i="8"/>
  <c r="A2350" i="8"/>
  <c r="A2349" i="8"/>
  <c r="A2348" i="8"/>
  <c r="A2347" i="8"/>
  <c r="A2346" i="8"/>
  <c r="A2345" i="8"/>
  <c r="A2344" i="8"/>
  <c r="A2343" i="8"/>
  <c r="A2342" i="8"/>
  <c r="A2341" i="8"/>
  <c r="A2340" i="8"/>
  <c r="A2339" i="8"/>
  <c r="A2338" i="8"/>
  <c r="A2337" i="8"/>
  <c r="A2336" i="8"/>
  <c r="A2335" i="8"/>
  <c r="A2334" i="8"/>
  <c r="A2333" i="8"/>
  <c r="A2332" i="8"/>
  <c r="A2331" i="8"/>
  <c r="A2330" i="8"/>
  <c r="A2329" i="8"/>
  <c r="A2328" i="8"/>
  <c r="A2327" i="8"/>
  <c r="A2326" i="8"/>
  <c r="A2325" i="8"/>
  <c r="A2324" i="8"/>
  <c r="A2323" i="8"/>
  <c r="A2322" i="8"/>
  <c r="A2321" i="8"/>
  <c r="A2320" i="8"/>
  <c r="A2319" i="8"/>
  <c r="A2318" i="8"/>
  <c r="A2317" i="8"/>
  <c r="A2316" i="8"/>
  <c r="A2315" i="8"/>
  <c r="A2314" i="8"/>
  <c r="A2313" i="8"/>
  <c r="A2312" i="8"/>
  <c r="A2311" i="8"/>
  <c r="A2310" i="8"/>
  <c r="A2309" i="8"/>
  <c r="A2308" i="8"/>
  <c r="A2307" i="8"/>
  <c r="A2306" i="8"/>
  <c r="A2305" i="8"/>
  <c r="A2304" i="8"/>
  <c r="A2303" i="8"/>
  <c r="A2302" i="8"/>
  <c r="A2301" i="8"/>
  <c r="A2300" i="8"/>
  <c r="A2299" i="8"/>
  <c r="A2298" i="8"/>
  <c r="A2297" i="8"/>
  <c r="A2296" i="8"/>
  <c r="A2295" i="8"/>
  <c r="A2294" i="8"/>
  <c r="A2293" i="8"/>
  <c r="A2292" i="8"/>
  <c r="A2291" i="8"/>
  <c r="A2290" i="8"/>
  <c r="A2289" i="8"/>
  <c r="A2288" i="8"/>
  <c r="A2287" i="8"/>
  <c r="A2286" i="8"/>
  <c r="A2285" i="8"/>
  <c r="A2284" i="8"/>
  <c r="A2283" i="8"/>
  <c r="A2282" i="8"/>
  <c r="A2281" i="8"/>
  <c r="A2280" i="8"/>
  <c r="A2279" i="8"/>
  <c r="A2278" i="8"/>
  <c r="A2277" i="8"/>
  <c r="A2276" i="8"/>
  <c r="A2275" i="8"/>
  <c r="A2274" i="8"/>
  <c r="A2273" i="8"/>
  <c r="A2272" i="8"/>
  <c r="A2271" i="8"/>
  <c r="A2270" i="8"/>
  <c r="A2269" i="8"/>
  <c r="A2268" i="8"/>
  <c r="A2267" i="8"/>
  <c r="A2266" i="8"/>
  <c r="A2265" i="8"/>
  <c r="A2264" i="8"/>
  <c r="A2263" i="8"/>
  <c r="A2262" i="8"/>
  <c r="A2261" i="8"/>
  <c r="A2260" i="8"/>
  <c r="A2259" i="8"/>
  <c r="A2258" i="8"/>
  <c r="A2257" i="8"/>
  <c r="A2256" i="8"/>
  <c r="A2255" i="8"/>
  <c r="A2254" i="8"/>
  <c r="A2253" i="8"/>
  <c r="A2252" i="8"/>
  <c r="A2251" i="8"/>
  <c r="A2250" i="8"/>
  <c r="A2249" i="8"/>
  <c r="A2248" i="8"/>
  <c r="A2247" i="8"/>
  <c r="A2246" i="8"/>
  <c r="A2245" i="8"/>
  <c r="A2244" i="8"/>
  <c r="A2243" i="8"/>
  <c r="A2242" i="8"/>
  <c r="A2241" i="8"/>
  <c r="A2240" i="8"/>
  <c r="A2239" i="8"/>
  <c r="A2238" i="8"/>
  <c r="A2237" i="8"/>
  <c r="A2236" i="8"/>
  <c r="A2235" i="8"/>
  <c r="A2234" i="8"/>
  <c r="A2233" i="8"/>
  <c r="A2232" i="8"/>
  <c r="A2231" i="8"/>
  <c r="A2230" i="8"/>
  <c r="A2229" i="8"/>
  <c r="A2228" i="8"/>
  <c r="A2227" i="8"/>
  <c r="A2226" i="8"/>
  <c r="A2225" i="8"/>
  <c r="A2224" i="8"/>
  <c r="A2223" i="8"/>
  <c r="A2222" i="8"/>
  <c r="A2221" i="8"/>
  <c r="A2220" i="8"/>
  <c r="A2219" i="8"/>
  <c r="A2218" i="8"/>
  <c r="A2217" i="8"/>
  <c r="A2216" i="8"/>
  <c r="A2215" i="8"/>
  <c r="A2214" i="8"/>
  <c r="A2213" i="8"/>
  <c r="A2212" i="8"/>
  <c r="A2211" i="8"/>
  <c r="A2210" i="8"/>
  <c r="A2209" i="8"/>
  <c r="A2208" i="8"/>
  <c r="A2207" i="8"/>
  <c r="A2206" i="8"/>
  <c r="A2205" i="8"/>
  <c r="A2204" i="8"/>
  <c r="A2203" i="8"/>
  <c r="A2202" i="8"/>
  <c r="A2201" i="8"/>
  <c r="A2200" i="8"/>
  <c r="A2199" i="8"/>
  <c r="A2198" i="8"/>
  <c r="A2197" i="8"/>
  <c r="A2196" i="8"/>
  <c r="A2195" i="8"/>
  <c r="A2194" i="8"/>
  <c r="A2193" i="8"/>
  <c r="A2192" i="8"/>
  <c r="A2191" i="8"/>
  <c r="A2190" i="8"/>
  <c r="A2189" i="8"/>
  <c r="A2188" i="8"/>
  <c r="A2187" i="8"/>
  <c r="A2186" i="8"/>
  <c r="A2185" i="8"/>
  <c r="A2184" i="8"/>
  <c r="A2183" i="8"/>
  <c r="A2182" i="8"/>
  <c r="A2181" i="8"/>
  <c r="A2180" i="8"/>
  <c r="A2179" i="8"/>
  <c r="A2178" i="8"/>
  <c r="A2177" i="8"/>
  <c r="A2176" i="8"/>
  <c r="A2175" i="8"/>
  <c r="A2174" i="8"/>
  <c r="A2173" i="8"/>
  <c r="A2172" i="8"/>
  <c r="A2171" i="8"/>
  <c r="A2170" i="8"/>
  <c r="A2169" i="8"/>
  <c r="A2168" i="8"/>
  <c r="A2167" i="8"/>
  <c r="A2166" i="8"/>
  <c r="A2165" i="8"/>
  <c r="A2164" i="8"/>
  <c r="A2163" i="8"/>
  <c r="A2162" i="8"/>
  <c r="A2161" i="8"/>
  <c r="A2160" i="8"/>
  <c r="A2159" i="8"/>
  <c r="A2158" i="8"/>
  <c r="A2157" i="8"/>
  <c r="A2156" i="8"/>
  <c r="A2155" i="8"/>
  <c r="A2154" i="8"/>
  <c r="A2153" i="8"/>
  <c r="A2152" i="8"/>
  <c r="A2151" i="8"/>
  <c r="A2150" i="8"/>
  <c r="A2149" i="8"/>
  <c r="A2148" i="8"/>
  <c r="A2147" i="8"/>
  <c r="A2146" i="8"/>
  <c r="A2145" i="8"/>
  <c r="A2144" i="8"/>
  <c r="A2143" i="8"/>
  <c r="A2142" i="8"/>
  <c r="A2141" i="8"/>
  <c r="A2140" i="8"/>
  <c r="A2139" i="8"/>
  <c r="A2138" i="8"/>
  <c r="A2137" i="8"/>
  <c r="A2136" i="8"/>
  <c r="A2135" i="8"/>
  <c r="A2134" i="8"/>
  <c r="A2133" i="8"/>
  <c r="A2132" i="8"/>
  <c r="A2131" i="8"/>
  <c r="A2130" i="8"/>
  <c r="A2129" i="8"/>
  <c r="A2128" i="8"/>
  <c r="A2127" i="8"/>
  <c r="A2126" i="8"/>
  <c r="A2125" i="8"/>
  <c r="A2124" i="8"/>
  <c r="A2123" i="8"/>
  <c r="A2122" i="8"/>
  <c r="A2121" i="8"/>
  <c r="A2120" i="8"/>
  <c r="A2119" i="8"/>
  <c r="A2118" i="8"/>
  <c r="A2117" i="8"/>
  <c r="A2116" i="8"/>
  <c r="A2115" i="8"/>
  <c r="A2114" i="8"/>
  <c r="A2113" i="8"/>
  <c r="A2112" i="8"/>
  <c r="A2111" i="8"/>
  <c r="A2110" i="8"/>
  <c r="A2109" i="8"/>
  <c r="A2108" i="8"/>
  <c r="A2107" i="8"/>
  <c r="A2106" i="8"/>
  <c r="A2105" i="8"/>
  <c r="A2104" i="8"/>
  <c r="A2103" i="8"/>
  <c r="A2102" i="8"/>
  <c r="A2101" i="8"/>
  <c r="A2100" i="8"/>
  <c r="A2099" i="8"/>
  <c r="A2098" i="8"/>
  <c r="A2097" i="8"/>
  <c r="A2096" i="8"/>
  <c r="A2095" i="8"/>
  <c r="A2094" i="8"/>
  <c r="A2093" i="8"/>
  <c r="A2092" i="8"/>
  <c r="A2091" i="8"/>
  <c r="A2090" i="8"/>
  <c r="A2089" i="8"/>
  <c r="A2088" i="8"/>
  <c r="A2087" i="8"/>
  <c r="A2086" i="8"/>
  <c r="A2085" i="8"/>
  <c r="A2084" i="8"/>
  <c r="A2083" i="8"/>
  <c r="A2082" i="8"/>
  <c r="A2081" i="8"/>
  <c r="A2080" i="8"/>
  <c r="A2079" i="8"/>
  <c r="A2078" i="8"/>
  <c r="A2077" i="8"/>
  <c r="A2076" i="8"/>
  <c r="A2075" i="8"/>
  <c r="A2074" i="8"/>
  <c r="A2073" i="8"/>
  <c r="A2072" i="8"/>
  <c r="A2071" i="8"/>
  <c r="A2070" i="8"/>
  <c r="A2069" i="8"/>
  <c r="A2068" i="8"/>
  <c r="A2067" i="8"/>
  <c r="A2066" i="8"/>
  <c r="A2065" i="8"/>
  <c r="A2064" i="8"/>
  <c r="A2063" i="8"/>
  <c r="A2062" i="8"/>
  <c r="A2061" i="8"/>
  <c r="A2060" i="8"/>
  <c r="A2059" i="8"/>
  <c r="A2058" i="8"/>
  <c r="A2057" i="8"/>
  <c r="A2056" i="8"/>
  <c r="A2055" i="8"/>
  <c r="A2054" i="8"/>
  <c r="A2053" i="8"/>
  <c r="A2052" i="8"/>
  <c r="A2051" i="8"/>
  <c r="A2050" i="8"/>
  <c r="A2049" i="8"/>
  <c r="A2048" i="8"/>
  <c r="A2047" i="8"/>
  <c r="A2046" i="8"/>
  <c r="A2045" i="8"/>
  <c r="A2044" i="8"/>
  <c r="A2043" i="8"/>
  <c r="A2042" i="8"/>
  <c r="A2041" i="8"/>
  <c r="A2040" i="8"/>
  <c r="A2039" i="8"/>
  <c r="A2038" i="8"/>
  <c r="A2037" i="8"/>
  <c r="A2036" i="8"/>
  <c r="A2035" i="8"/>
  <c r="A2034" i="8"/>
  <c r="A2033" i="8"/>
  <c r="A2032" i="8"/>
  <c r="A2031" i="8"/>
  <c r="A2030" i="8"/>
  <c r="A2029" i="8"/>
  <c r="A2028" i="8"/>
  <c r="A2027" i="8"/>
  <c r="A2026" i="8"/>
  <c r="A2025" i="8"/>
  <c r="A2024" i="8"/>
  <c r="A2023" i="8"/>
  <c r="A2022" i="8"/>
  <c r="A2021" i="8"/>
  <c r="A2020" i="8"/>
  <c r="A2019" i="8"/>
  <c r="A2018" i="8"/>
  <c r="A2017" i="8"/>
  <c r="A2016" i="8"/>
  <c r="A2015" i="8"/>
  <c r="A2014" i="8"/>
  <c r="A2013" i="8"/>
  <c r="A2012" i="8"/>
  <c r="A2011" i="8"/>
  <c r="A2010" i="8"/>
  <c r="A2009" i="8"/>
  <c r="A2008" i="8"/>
  <c r="A2007" i="8"/>
  <c r="A2006" i="8"/>
  <c r="A2005" i="8"/>
  <c r="A2004" i="8"/>
  <c r="A2003" i="8"/>
  <c r="A2002" i="8"/>
  <c r="A2001" i="8"/>
  <c r="A2000" i="8"/>
  <c r="A1999" i="8"/>
  <c r="A1998" i="8"/>
  <c r="A1997" i="8"/>
  <c r="A1996" i="8"/>
  <c r="A1995" i="8"/>
  <c r="A1994" i="8"/>
  <c r="A1993" i="8"/>
  <c r="A1992" i="8"/>
  <c r="A1991" i="8"/>
  <c r="A1990" i="8"/>
  <c r="A1989" i="8"/>
  <c r="A1988" i="8"/>
  <c r="A1987" i="8"/>
  <c r="A1986" i="8"/>
  <c r="A1985" i="8"/>
  <c r="A1984" i="8"/>
  <c r="A1983" i="8"/>
  <c r="A1982" i="8"/>
  <c r="A1981" i="8"/>
  <c r="A1980" i="8"/>
  <c r="A1979" i="8"/>
  <c r="A1978" i="8"/>
  <c r="A1977" i="8"/>
  <c r="A1976" i="8"/>
  <c r="A1975" i="8"/>
  <c r="A1974" i="8"/>
  <c r="A1973" i="8"/>
  <c r="A1972" i="8"/>
  <c r="A1971" i="8"/>
  <c r="A1970" i="8"/>
  <c r="A1969" i="8"/>
  <c r="A1968" i="8"/>
  <c r="A1967" i="8"/>
  <c r="A1966" i="8"/>
  <c r="A1965" i="8"/>
  <c r="A1964" i="8"/>
  <c r="A1963" i="8"/>
  <c r="A1962" i="8"/>
  <c r="A1961" i="8"/>
  <c r="A1960" i="8"/>
  <c r="A1959" i="8"/>
  <c r="A1958" i="8"/>
  <c r="A1957" i="8"/>
  <c r="A1956" i="8"/>
  <c r="A1955" i="8"/>
  <c r="A1954" i="8"/>
  <c r="A1953" i="8"/>
  <c r="A1952" i="8"/>
  <c r="A1951" i="8"/>
  <c r="A1950" i="8"/>
  <c r="A1949" i="8"/>
  <c r="A1948" i="8"/>
  <c r="A1947" i="8"/>
  <c r="A1946" i="8"/>
  <c r="A1945" i="8"/>
  <c r="A1944" i="8"/>
  <c r="A1943" i="8"/>
  <c r="A1942" i="8"/>
  <c r="A1941" i="8"/>
  <c r="A1940" i="8"/>
  <c r="A1939" i="8"/>
  <c r="A1938" i="8"/>
  <c r="A1937" i="8"/>
  <c r="A1936" i="8"/>
  <c r="A1935" i="8"/>
  <c r="A1934" i="8"/>
  <c r="A1933" i="8"/>
  <c r="A1932" i="8"/>
  <c r="A1931" i="8"/>
  <c r="A1930" i="8"/>
  <c r="A1929" i="8"/>
  <c r="A1928" i="8"/>
  <c r="A1927" i="8"/>
  <c r="A1926" i="8"/>
  <c r="A1925" i="8"/>
  <c r="A1924" i="8"/>
  <c r="A1923" i="8"/>
  <c r="A1922" i="8"/>
  <c r="A1921" i="8"/>
  <c r="A1920" i="8"/>
  <c r="A1919" i="8"/>
  <c r="A1918" i="8"/>
  <c r="A1917" i="8"/>
  <c r="A1916" i="8"/>
  <c r="A1915" i="8"/>
  <c r="A1914" i="8"/>
  <c r="A1913" i="8"/>
  <c r="A1912" i="8"/>
  <c r="A1911" i="8"/>
  <c r="A1910" i="8"/>
  <c r="A1909" i="8"/>
  <c r="A1908" i="8"/>
  <c r="A1907" i="8"/>
  <c r="A1906" i="8"/>
  <c r="A1905" i="8"/>
  <c r="A1904" i="8"/>
  <c r="A1903" i="8"/>
  <c r="A1902" i="8"/>
  <c r="A1901" i="8"/>
  <c r="A1900" i="8"/>
  <c r="A1899" i="8"/>
  <c r="A1898" i="8"/>
  <c r="A1897" i="8"/>
  <c r="A1896" i="8"/>
  <c r="A1895" i="8"/>
  <c r="A1894" i="8"/>
  <c r="A1893" i="8"/>
  <c r="A1892" i="8"/>
  <c r="A1891" i="8"/>
  <c r="A1890" i="8"/>
  <c r="A1889" i="8"/>
  <c r="A1888" i="8"/>
  <c r="A1887" i="8"/>
  <c r="A1886" i="8"/>
  <c r="A1885" i="8"/>
  <c r="A1884" i="8"/>
  <c r="A1883" i="8"/>
  <c r="A1882" i="8"/>
  <c r="A1881" i="8"/>
  <c r="A1880" i="8"/>
  <c r="A1879" i="8"/>
  <c r="A1878" i="8"/>
  <c r="A1877" i="8"/>
  <c r="A1876" i="8"/>
  <c r="A1875" i="8"/>
  <c r="A1874" i="8"/>
  <c r="A1873" i="8"/>
  <c r="A1872" i="8"/>
  <c r="A1871" i="8"/>
  <c r="A1870" i="8"/>
  <c r="A1869" i="8"/>
  <c r="A1868" i="8"/>
  <c r="A1867" i="8"/>
  <c r="A1866" i="8"/>
  <c r="A1865" i="8"/>
  <c r="A1864" i="8"/>
  <c r="A1863" i="8"/>
  <c r="A1862" i="8"/>
  <c r="A1861" i="8"/>
  <c r="A1860" i="8"/>
  <c r="A1859" i="8"/>
  <c r="A1858" i="8"/>
  <c r="A1857" i="8"/>
  <c r="A1856" i="8"/>
  <c r="A1855" i="8"/>
  <c r="A1854" i="8"/>
  <c r="A1853" i="8"/>
  <c r="A1852" i="8"/>
  <c r="A1851" i="8"/>
  <c r="A1850" i="8"/>
  <c r="A1849" i="8"/>
  <c r="A1848" i="8"/>
  <c r="A1847" i="8"/>
  <c r="A1846" i="8"/>
  <c r="A1845" i="8"/>
  <c r="A1844" i="8"/>
  <c r="A1843" i="8"/>
  <c r="A1842" i="8"/>
  <c r="A1841" i="8"/>
  <c r="A1840" i="8"/>
  <c r="A1839" i="8"/>
  <c r="A1838" i="8"/>
  <c r="A1837" i="8"/>
  <c r="A1836" i="8"/>
  <c r="A1835" i="8"/>
  <c r="A1834" i="8"/>
  <c r="A1833" i="8"/>
  <c r="A1832" i="8"/>
  <c r="A1831" i="8"/>
  <c r="A1830" i="8"/>
  <c r="A1829" i="8"/>
  <c r="A1828" i="8"/>
  <c r="A1827" i="8"/>
  <c r="A1826" i="8"/>
  <c r="A1825" i="8"/>
  <c r="A1824" i="8"/>
  <c r="A1823" i="8"/>
  <c r="A1822" i="8"/>
  <c r="A1821" i="8"/>
  <c r="A1820" i="8"/>
  <c r="A1819" i="8"/>
  <c r="A1818" i="8"/>
  <c r="A1817" i="8"/>
  <c r="A1816" i="8"/>
  <c r="A1815" i="8"/>
  <c r="A1814" i="8"/>
  <c r="A1813" i="8"/>
  <c r="A1812" i="8"/>
  <c r="A1811" i="8"/>
  <c r="A1810" i="8"/>
  <c r="A1809" i="8"/>
  <c r="A1808" i="8"/>
  <c r="A1807" i="8"/>
  <c r="A1806" i="8"/>
  <c r="A1805" i="8"/>
  <c r="A1804" i="8"/>
  <c r="A1803" i="8"/>
  <c r="A1802" i="8"/>
  <c r="A1801" i="8"/>
  <c r="A1800" i="8"/>
  <c r="A1799" i="8"/>
  <c r="A1798" i="8"/>
  <c r="A1797" i="8"/>
  <c r="A1796" i="8"/>
  <c r="A1795" i="8"/>
  <c r="A1794" i="8"/>
  <c r="A1793" i="8"/>
  <c r="A1792" i="8"/>
  <c r="A1791" i="8"/>
  <c r="A1790" i="8"/>
  <c r="A1789" i="8"/>
  <c r="A1788" i="8"/>
  <c r="A1787" i="8"/>
  <c r="A1786" i="8"/>
  <c r="A1785" i="8"/>
  <c r="A1784" i="8"/>
  <c r="A1783" i="8"/>
  <c r="A1782" i="8"/>
  <c r="A1781" i="8"/>
  <c r="A1780" i="8"/>
  <c r="A1779" i="8"/>
  <c r="A1778" i="8"/>
  <c r="A1777" i="8"/>
  <c r="A1776" i="8"/>
  <c r="A1775" i="8"/>
  <c r="A1774" i="8"/>
  <c r="A1773" i="8"/>
  <c r="A1772" i="8"/>
  <c r="A1771" i="8"/>
  <c r="A1770" i="8"/>
  <c r="A1769" i="8"/>
  <c r="A1768" i="8"/>
  <c r="A1767" i="8"/>
  <c r="A1766" i="8"/>
  <c r="A1765" i="8"/>
  <c r="A1764" i="8"/>
  <c r="A1763" i="8"/>
  <c r="A1762" i="8"/>
  <c r="A1761" i="8"/>
  <c r="A1760" i="8"/>
  <c r="A1759" i="8"/>
  <c r="A1758" i="8"/>
  <c r="A1757" i="8"/>
  <c r="A1756" i="8"/>
  <c r="A1755" i="8"/>
  <c r="A1754" i="8"/>
  <c r="A1753" i="8"/>
  <c r="A1752" i="8"/>
  <c r="A1751" i="8"/>
  <c r="A1750" i="8"/>
  <c r="A1749" i="8"/>
  <c r="A1748" i="8"/>
  <c r="A1747" i="8"/>
  <c r="A1746" i="8"/>
  <c r="A1745" i="8"/>
  <c r="A1744" i="8"/>
  <c r="A1743" i="8"/>
  <c r="A1742" i="8"/>
  <c r="A1741" i="8"/>
  <c r="A1740" i="8"/>
  <c r="A1739" i="8"/>
  <c r="A1738" i="8"/>
  <c r="A1737" i="8"/>
  <c r="A1736" i="8"/>
  <c r="A1735" i="8"/>
  <c r="A1734" i="8"/>
  <c r="A1733" i="8"/>
  <c r="A1732" i="8"/>
  <c r="A1731" i="8"/>
  <c r="A1730" i="8"/>
  <c r="A1729" i="8"/>
  <c r="A1728" i="8"/>
  <c r="A1727" i="8"/>
  <c r="A1726" i="8"/>
  <c r="A1725" i="8"/>
  <c r="A1724" i="8"/>
  <c r="A1723" i="8"/>
  <c r="A1722" i="8"/>
  <c r="A1721" i="8"/>
  <c r="A1720" i="8"/>
  <c r="A1719" i="8"/>
  <c r="A1718" i="8"/>
  <c r="A1717" i="8"/>
  <c r="A1716" i="8"/>
  <c r="A1715" i="8"/>
  <c r="A1714" i="8"/>
  <c r="A1713" i="8"/>
  <c r="A1712" i="8"/>
  <c r="A1711" i="8"/>
  <c r="A1710" i="8"/>
  <c r="A1709" i="8"/>
  <c r="A1708" i="8"/>
  <c r="A1707" i="8"/>
  <c r="A1706" i="8"/>
  <c r="A1705" i="8"/>
  <c r="A1704" i="8"/>
  <c r="A1703" i="8"/>
  <c r="A1702" i="8"/>
  <c r="A1701" i="8"/>
  <c r="A1700" i="8"/>
  <c r="A1699" i="8"/>
  <c r="A1698" i="8"/>
  <c r="A1697" i="8"/>
  <c r="A1696" i="8"/>
  <c r="A1695" i="8"/>
  <c r="A1694" i="8"/>
  <c r="A1693" i="8"/>
  <c r="A1692" i="8"/>
  <c r="A1691" i="8"/>
  <c r="A1690" i="8"/>
  <c r="A1689" i="8"/>
  <c r="A1688" i="8"/>
  <c r="A1687" i="8"/>
  <c r="A1686" i="8"/>
  <c r="A1685" i="8"/>
  <c r="A1684" i="8"/>
  <c r="A1683" i="8"/>
  <c r="A1682" i="8"/>
  <c r="A1681" i="8"/>
  <c r="A1680" i="8"/>
  <c r="A1679" i="8"/>
  <c r="A1678" i="8"/>
  <c r="A1677" i="8"/>
  <c r="A1676" i="8"/>
  <c r="A1675" i="8"/>
  <c r="A1674" i="8"/>
  <c r="A1673" i="8"/>
  <c r="A1672" i="8"/>
  <c r="A1671" i="8"/>
  <c r="A1670" i="8"/>
  <c r="A1669" i="8"/>
  <c r="A1668" i="8"/>
  <c r="A1667" i="8"/>
  <c r="A1666" i="8"/>
  <c r="A1665" i="8"/>
  <c r="A1664" i="8"/>
  <c r="A1663" i="8"/>
  <c r="A1662" i="8"/>
  <c r="A1661" i="8"/>
  <c r="A1660" i="8"/>
  <c r="A1659" i="8"/>
  <c r="A1658" i="8"/>
  <c r="A1657" i="8"/>
  <c r="A1656" i="8"/>
  <c r="A1655" i="8"/>
  <c r="A1654" i="8"/>
  <c r="A1653" i="8"/>
  <c r="A1652" i="8"/>
  <c r="A1651" i="8"/>
  <c r="A1650" i="8"/>
  <c r="A1649" i="8"/>
  <c r="A1648" i="8"/>
  <c r="A1647" i="8"/>
  <c r="A1646" i="8"/>
  <c r="A1645" i="8"/>
  <c r="A1644" i="8"/>
  <c r="A1643" i="8"/>
  <c r="A1642" i="8"/>
  <c r="A1641" i="8"/>
  <c r="A1640" i="8"/>
  <c r="A1639" i="8"/>
  <c r="A1638" i="8"/>
  <c r="A1637" i="8"/>
  <c r="A1636" i="8"/>
  <c r="A1635" i="8"/>
  <c r="A1634" i="8"/>
  <c r="A1633" i="8"/>
  <c r="A1632" i="8"/>
  <c r="A1631" i="8"/>
  <c r="A1630" i="8"/>
  <c r="A1629" i="8"/>
  <c r="A1628" i="8"/>
  <c r="A1627" i="8"/>
  <c r="A1626" i="8"/>
  <c r="A1625" i="8"/>
  <c r="A1624" i="8"/>
  <c r="A1623" i="8"/>
  <c r="A1622" i="8"/>
  <c r="A1621" i="8"/>
  <c r="A1620" i="8"/>
  <c r="A1619" i="8"/>
  <c r="A1618" i="8"/>
  <c r="A1617" i="8"/>
  <c r="A1616" i="8"/>
  <c r="A1615" i="8"/>
  <c r="A1614" i="8"/>
  <c r="A1613" i="8"/>
  <c r="A1612" i="8"/>
  <c r="A1611" i="8"/>
  <c r="A1610" i="8"/>
  <c r="A1609" i="8"/>
  <c r="A1608" i="8"/>
  <c r="A1607" i="8"/>
  <c r="A1606" i="8"/>
  <c r="A1605" i="8"/>
  <c r="A1604" i="8"/>
  <c r="A1603" i="8"/>
  <c r="A1602" i="8"/>
  <c r="A1601" i="8"/>
  <c r="A1600" i="8"/>
  <c r="A1599" i="8"/>
  <c r="A1598" i="8"/>
  <c r="A1597" i="8"/>
  <c r="A1596" i="8"/>
  <c r="A1595" i="8"/>
  <c r="A1594" i="8"/>
  <c r="A1593" i="8"/>
  <c r="A1592" i="8"/>
  <c r="A1591" i="8"/>
  <c r="A1590" i="8"/>
  <c r="A1589" i="8"/>
  <c r="A1588" i="8"/>
  <c r="A1587" i="8"/>
  <c r="A1586" i="8"/>
  <c r="A1585" i="8"/>
  <c r="A1584" i="8"/>
  <c r="A1583" i="8"/>
  <c r="A1582" i="8"/>
  <c r="A1581" i="8"/>
  <c r="A1580" i="8"/>
  <c r="A1579" i="8"/>
  <c r="A1578" i="8"/>
  <c r="A1577" i="8"/>
  <c r="A1576" i="8"/>
  <c r="A1575" i="8"/>
  <c r="A1574" i="8"/>
  <c r="A1573" i="8"/>
  <c r="A1572" i="8"/>
  <c r="A1571" i="8"/>
  <c r="A1570" i="8"/>
  <c r="A1569" i="8"/>
  <c r="A1568" i="8"/>
  <c r="A1567" i="8"/>
  <c r="A1566" i="8"/>
  <c r="A1565" i="8"/>
  <c r="A1564" i="8"/>
  <c r="A1563" i="8"/>
  <c r="A1562" i="8"/>
  <c r="A1561" i="8"/>
  <c r="A1560" i="8"/>
  <c r="A1559" i="8"/>
  <c r="A1558" i="8"/>
  <c r="A1557" i="8"/>
  <c r="A1556" i="8"/>
  <c r="A1555" i="8"/>
  <c r="A1554" i="8"/>
  <c r="A1553" i="8"/>
  <c r="A1552" i="8"/>
  <c r="A1551" i="8"/>
  <c r="A1550" i="8"/>
  <c r="A1549" i="8"/>
  <c r="A1548" i="8"/>
  <c r="A1547" i="8"/>
  <c r="A1546" i="8"/>
  <c r="A1545" i="8"/>
  <c r="A1544" i="8"/>
  <c r="A1543" i="8"/>
  <c r="A1542" i="8"/>
  <c r="A1541" i="8"/>
  <c r="A1540" i="8"/>
  <c r="A1539" i="8"/>
  <c r="A1538" i="8"/>
  <c r="A1537" i="8"/>
  <c r="A1536" i="8"/>
  <c r="A1535" i="8"/>
  <c r="A1534" i="8"/>
  <c r="A1533" i="8"/>
  <c r="A1532" i="8"/>
  <c r="A1531" i="8"/>
  <c r="A1530" i="8"/>
  <c r="A1529" i="8"/>
  <c r="A1528" i="8"/>
  <c r="A1527" i="8"/>
  <c r="A1526" i="8"/>
  <c r="A1525" i="8"/>
  <c r="A1524" i="8"/>
  <c r="A1523" i="8"/>
  <c r="A1522" i="8"/>
  <c r="A1521" i="8"/>
  <c r="A1520" i="8"/>
  <c r="A1519" i="8"/>
  <c r="A1518" i="8"/>
  <c r="A1517" i="8"/>
  <c r="A1516" i="8"/>
  <c r="A1515" i="8"/>
  <c r="A1514" i="8"/>
  <c r="A1513" i="8"/>
  <c r="A1512" i="8"/>
  <c r="A1511" i="8"/>
  <c r="A1510" i="8"/>
  <c r="A1509" i="8"/>
  <c r="A1508" i="8"/>
  <c r="A1507" i="8"/>
  <c r="A1506" i="8"/>
  <c r="A1505" i="8"/>
  <c r="A1504" i="8"/>
  <c r="A1503" i="8"/>
  <c r="A1502" i="8"/>
  <c r="A1501" i="8"/>
  <c r="A1500" i="8"/>
  <c r="A1499" i="8"/>
  <c r="A1498" i="8"/>
  <c r="A1497" i="8"/>
  <c r="A1496" i="8"/>
  <c r="A1495" i="8"/>
  <c r="A1494" i="8"/>
  <c r="A1493" i="8"/>
  <c r="A1492" i="8"/>
  <c r="A1491" i="8"/>
  <c r="A1490" i="8"/>
  <c r="A1489" i="8"/>
  <c r="A1488" i="8"/>
  <c r="A1487" i="8"/>
  <c r="A1486" i="8"/>
  <c r="A1485" i="8"/>
  <c r="A1484" i="8"/>
  <c r="A1483" i="8"/>
  <c r="A1482" i="8"/>
  <c r="A1481" i="8"/>
  <c r="A1480" i="8"/>
  <c r="A1479" i="8"/>
  <c r="A1478" i="8"/>
  <c r="A1477" i="8"/>
  <c r="A1476" i="8"/>
  <c r="A1475" i="8"/>
  <c r="A1474" i="8"/>
  <c r="A1473" i="8"/>
  <c r="A1472" i="8"/>
  <c r="A1471" i="8"/>
  <c r="A1470" i="8"/>
  <c r="A1469" i="8"/>
  <c r="A1468" i="8"/>
  <c r="A1467" i="8"/>
  <c r="A1466" i="8"/>
  <c r="A1465" i="8"/>
  <c r="A1464" i="8"/>
  <c r="A1463" i="8"/>
  <c r="A1462" i="8"/>
  <c r="A1461" i="8"/>
  <c r="A1460" i="8"/>
  <c r="A1459" i="8"/>
  <c r="A1458" i="8"/>
  <c r="A1457" i="8"/>
  <c r="A1456" i="8"/>
  <c r="A1455" i="8"/>
  <c r="A1454" i="8"/>
  <c r="A1453" i="8"/>
  <c r="A1452" i="8"/>
  <c r="A1451" i="8"/>
  <c r="A1450" i="8"/>
  <c r="A1449" i="8"/>
  <c r="A1448" i="8"/>
  <c r="A1447" i="8"/>
  <c r="A1446" i="8"/>
  <c r="A1445" i="8"/>
  <c r="A1444" i="8"/>
  <c r="A1443" i="8"/>
  <c r="A1442" i="8"/>
  <c r="A1441" i="8"/>
  <c r="A1440" i="8"/>
  <c r="A1439" i="8"/>
  <c r="A1438" i="8"/>
  <c r="A1437" i="8"/>
  <c r="A1436" i="8"/>
  <c r="A1435" i="8"/>
  <c r="A1434" i="8"/>
  <c r="A1433" i="8"/>
  <c r="A1432" i="8"/>
  <c r="A1431" i="8"/>
  <c r="A1430" i="8"/>
  <c r="A1429" i="8"/>
  <c r="A1428" i="8"/>
  <c r="A1427" i="8"/>
  <c r="A1426" i="8"/>
  <c r="A1425" i="8"/>
  <c r="A1424" i="8"/>
  <c r="A1423" i="8"/>
  <c r="A1422" i="8"/>
  <c r="A1421" i="8"/>
  <c r="A1420" i="8"/>
  <c r="A1419" i="8"/>
  <c r="A1418" i="8"/>
  <c r="A1417" i="8"/>
  <c r="A1416" i="8"/>
  <c r="A1415" i="8"/>
  <c r="A1414" i="8"/>
  <c r="A1413" i="8"/>
  <c r="A1412" i="8"/>
  <c r="A1411" i="8"/>
  <c r="A1410" i="8"/>
  <c r="A1409" i="8"/>
  <c r="A1408" i="8"/>
  <c r="A1407" i="8"/>
  <c r="A1406" i="8"/>
  <c r="A1405" i="8"/>
  <c r="A1404" i="8"/>
  <c r="A1403" i="8"/>
  <c r="A1402" i="8"/>
  <c r="A1401" i="8"/>
  <c r="A1400" i="8"/>
  <c r="A1399" i="8"/>
  <c r="A1398" i="8"/>
  <c r="A1397" i="8"/>
  <c r="A1396" i="8"/>
  <c r="A1395" i="8"/>
  <c r="A1394" i="8"/>
  <c r="A1393" i="8"/>
  <c r="A1392" i="8"/>
  <c r="A1391" i="8"/>
  <c r="A1390" i="8"/>
  <c r="A1389" i="8"/>
  <c r="A1388" i="8"/>
  <c r="A1387" i="8"/>
  <c r="A1386" i="8"/>
  <c r="A1385" i="8"/>
  <c r="A1384" i="8"/>
  <c r="A1383" i="8"/>
  <c r="A1382" i="8"/>
  <c r="A1381" i="8"/>
  <c r="A1380" i="8"/>
  <c r="A1379" i="8"/>
  <c r="A1378" i="8"/>
  <c r="A1377" i="8"/>
  <c r="A1376" i="8"/>
  <c r="A1375" i="8"/>
  <c r="A1374" i="8"/>
  <c r="A1373" i="8"/>
  <c r="A1372" i="8"/>
  <c r="A1371" i="8"/>
  <c r="A1370" i="8"/>
  <c r="A1369" i="8"/>
  <c r="A1368" i="8"/>
  <c r="A1367" i="8"/>
  <c r="A1366" i="8"/>
  <c r="A1365" i="8"/>
  <c r="A1364" i="8"/>
  <c r="A1363" i="8"/>
  <c r="A1362" i="8"/>
  <c r="A1361" i="8"/>
  <c r="A1360" i="8"/>
  <c r="A1359" i="8"/>
  <c r="A1358" i="8"/>
  <c r="A1357" i="8"/>
  <c r="A1356" i="8"/>
  <c r="A1355" i="8"/>
  <c r="A1354" i="8"/>
  <c r="A1353" i="8"/>
  <c r="A1352" i="8"/>
  <c r="A1351" i="8"/>
  <c r="A1350" i="8"/>
  <c r="A1349" i="8"/>
  <c r="A1348" i="8"/>
  <c r="A1347" i="8"/>
  <c r="A1346" i="8"/>
  <c r="A1345" i="8"/>
  <c r="A1344" i="8"/>
  <c r="A1343" i="8"/>
  <c r="A1342" i="8"/>
  <c r="A1341" i="8"/>
  <c r="A1340" i="8"/>
  <c r="A1339" i="8"/>
  <c r="A1338" i="8"/>
  <c r="A1337" i="8"/>
  <c r="A1336" i="8"/>
  <c r="A1335" i="8"/>
  <c r="A1334" i="8"/>
  <c r="A1333" i="8"/>
  <c r="A1332" i="8"/>
  <c r="A1331" i="8"/>
  <c r="A1330" i="8"/>
  <c r="A1329" i="8"/>
  <c r="A1328" i="8"/>
  <c r="A1327" i="8"/>
  <c r="A1326" i="8"/>
  <c r="A1325" i="8"/>
  <c r="A1324" i="8"/>
  <c r="A1323" i="8"/>
  <c r="A1322" i="8"/>
  <c r="A1321" i="8"/>
  <c r="A1320" i="8"/>
  <c r="A1319" i="8"/>
  <c r="A1318" i="8"/>
  <c r="A1317" i="8"/>
  <c r="A1316" i="8"/>
  <c r="A1315" i="8"/>
  <c r="A1314" i="8"/>
  <c r="A1313" i="8"/>
  <c r="A1312" i="8"/>
  <c r="A1311" i="8"/>
  <c r="A1310" i="8"/>
  <c r="A1309" i="8"/>
  <c r="A1308" i="8"/>
  <c r="A1307" i="8"/>
  <c r="A1306" i="8"/>
  <c r="A1305" i="8"/>
  <c r="A1304" i="8"/>
  <c r="A1303" i="8"/>
  <c r="A1302" i="8"/>
  <c r="A1301" i="8"/>
  <c r="A1300" i="8"/>
  <c r="A1299" i="8"/>
  <c r="A1298" i="8"/>
  <c r="A1297" i="8"/>
  <c r="A1296" i="8"/>
  <c r="A1295" i="8"/>
  <c r="A1294" i="8"/>
  <c r="A1293" i="8"/>
  <c r="A1292" i="8"/>
  <c r="A1291" i="8"/>
  <c r="A1290" i="8"/>
  <c r="A1289" i="8"/>
  <c r="A1288" i="8"/>
  <c r="A1287" i="8"/>
  <c r="A1286" i="8"/>
  <c r="A1285" i="8"/>
  <c r="A1284" i="8"/>
  <c r="A1283" i="8"/>
  <c r="A1282" i="8"/>
  <c r="A1281" i="8"/>
  <c r="A1280" i="8"/>
  <c r="A1279" i="8"/>
  <c r="A1278" i="8"/>
  <c r="A1277" i="8"/>
  <c r="A1276" i="8"/>
  <c r="A1275" i="8"/>
  <c r="A1274" i="8"/>
  <c r="A1273" i="8"/>
  <c r="A1272" i="8"/>
  <c r="A1271" i="8"/>
  <c r="A1270" i="8"/>
  <c r="A1269" i="8"/>
  <c r="A1268" i="8"/>
  <c r="A1267" i="8"/>
  <c r="A1266" i="8"/>
  <c r="A1265" i="8"/>
  <c r="A1264" i="8"/>
  <c r="A1263" i="8"/>
  <c r="A1262" i="8"/>
  <c r="A1261" i="8"/>
  <c r="A1260" i="8"/>
  <c r="A1259" i="8"/>
  <c r="A1258" i="8"/>
  <c r="A1257" i="8"/>
  <c r="A1256" i="8"/>
  <c r="A1255" i="8"/>
  <c r="A1254" i="8"/>
  <c r="A1253" i="8"/>
  <c r="A1252" i="8"/>
  <c r="A1251" i="8"/>
  <c r="A1250" i="8"/>
  <c r="A1249" i="8"/>
  <c r="A1248" i="8"/>
  <c r="A1247" i="8"/>
  <c r="A1246" i="8"/>
  <c r="A1245" i="8"/>
  <c r="A1244" i="8"/>
  <c r="A1243" i="8"/>
  <c r="A1242" i="8"/>
  <c r="A1241" i="8"/>
  <c r="A1240" i="8"/>
  <c r="A1239" i="8"/>
  <c r="A1238" i="8"/>
  <c r="A1237" i="8"/>
  <c r="A1236" i="8"/>
  <c r="A1235" i="8"/>
  <c r="A1234" i="8"/>
  <c r="A1233" i="8"/>
  <c r="A1232" i="8"/>
  <c r="A1231" i="8"/>
  <c r="A1230" i="8"/>
  <c r="A1229" i="8"/>
  <c r="A1228" i="8"/>
  <c r="A1227" i="8"/>
  <c r="A1226" i="8"/>
  <c r="A1225" i="8"/>
  <c r="A1224" i="8"/>
  <c r="A1223" i="8"/>
  <c r="A1222" i="8"/>
  <c r="A1221" i="8"/>
  <c r="A1220" i="8"/>
  <c r="A1219" i="8"/>
  <c r="A1218" i="8"/>
  <c r="A1217" i="8"/>
  <c r="A1216" i="8"/>
  <c r="A1215" i="8"/>
  <c r="A1214" i="8"/>
  <c r="A1213" i="8"/>
  <c r="A1212" i="8"/>
  <c r="A1211" i="8"/>
  <c r="A1210" i="8"/>
  <c r="A1209" i="8"/>
  <c r="A1208" i="8"/>
  <c r="A1207" i="8"/>
  <c r="A1206" i="8"/>
  <c r="A1205" i="8"/>
  <c r="A1204" i="8"/>
  <c r="A1203" i="8"/>
  <c r="A1202" i="8"/>
  <c r="A1201" i="8"/>
  <c r="A1200" i="8"/>
  <c r="A1199" i="8"/>
  <c r="A1198" i="8"/>
  <c r="A1197" i="8"/>
  <c r="A1196" i="8"/>
  <c r="A1195" i="8"/>
  <c r="A1194" i="8"/>
  <c r="A1193" i="8"/>
  <c r="A1192" i="8"/>
  <c r="A1191" i="8"/>
  <c r="A1190" i="8"/>
  <c r="A1189" i="8"/>
  <c r="A1188" i="8"/>
  <c r="A1187" i="8"/>
  <c r="A1186" i="8"/>
  <c r="A1185" i="8"/>
  <c r="A1184" i="8"/>
  <c r="A1183" i="8"/>
  <c r="A1182" i="8"/>
  <c r="A1181" i="8"/>
  <c r="A1180" i="8"/>
  <c r="A1179" i="8"/>
  <c r="A1178" i="8"/>
  <c r="A1177" i="8"/>
  <c r="A1176" i="8"/>
  <c r="A1175" i="8"/>
  <c r="A1174" i="8"/>
  <c r="A1173" i="8"/>
  <c r="A1172" i="8"/>
  <c r="A1171" i="8"/>
  <c r="A1170" i="8"/>
  <c r="A1169" i="8"/>
  <c r="A1168" i="8"/>
  <c r="A1167" i="8"/>
  <c r="A1166" i="8"/>
  <c r="A1165" i="8"/>
  <c r="A1164" i="8"/>
  <c r="A1163" i="8"/>
  <c r="A1162" i="8"/>
  <c r="A1161" i="8"/>
  <c r="A1160" i="8"/>
  <c r="A1159" i="8"/>
  <c r="A1158" i="8"/>
  <c r="A1157" i="8"/>
  <c r="A1156" i="8"/>
  <c r="A1155" i="8"/>
  <c r="A1154" i="8"/>
  <c r="A1153" i="8"/>
  <c r="A1152" i="8"/>
  <c r="A1151" i="8"/>
  <c r="A1150" i="8"/>
  <c r="A1149" i="8"/>
  <c r="A1148" i="8"/>
  <c r="A1147" i="8"/>
  <c r="A1146" i="8"/>
  <c r="A1145" i="8"/>
  <c r="A1144" i="8"/>
  <c r="A1143" i="8"/>
  <c r="A1142" i="8"/>
  <c r="A1141" i="8"/>
  <c r="A1140" i="8"/>
  <c r="A1139" i="8"/>
  <c r="A1138" i="8"/>
  <c r="A1137" i="8"/>
  <c r="A1136" i="8"/>
  <c r="A1135" i="8"/>
  <c r="A1134" i="8"/>
  <c r="A1133" i="8"/>
  <c r="A1132" i="8"/>
  <c r="A1131" i="8"/>
  <c r="A1130" i="8"/>
  <c r="A1129" i="8"/>
  <c r="A1128" i="8"/>
  <c r="A1127" i="8"/>
  <c r="A1126" i="8"/>
  <c r="A1125" i="8"/>
  <c r="A1124" i="8"/>
  <c r="A1123" i="8"/>
  <c r="A1122" i="8"/>
  <c r="A1121" i="8"/>
  <c r="A1120" i="8"/>
  <c r="A1119" i="8"/>
  <c r="A1118" i="8"/>
  <c r="A1117" i="8"/>
  <c r="A1116" i="8"/>
  <c r="A1115" i="8"/>
  <c r="A1114" i="8"/>
  <c r="A1113" i="8"/>
  <c r="A1112" i="8"/>
  <c r="A1111" i="8"/>
  <c r="A1110" i="8"/>
  <c r="A1109" i="8"/>
  <c r="A1108" i="8"/>
  <c r="A1107" i="8"/>
  <c r="A1106" i="8"/>
  <c r="A1105" i="8"/>
  <c r="A1104" i="8"/>
  <c r="A1103" i="8"/>
  <c r="A1102" i="8"/>
  <c r="A1101" i="8"/>
  <c r="A1100" i="8"/>
  <c r="A1099" i="8"/>
  <c r="A1098" i="8"/>
  <c r="A1097" i="8"/>
  <c r="A1096" i="8"/>
  <c r="A1095" i="8"/>
  <c r="A1094" i="8"/>
  <c r="A1093" i="8"/>
  <c r="A1092" i="8"/>
  <c r="A1091" i="8"/>
  <c r="A1090" i="8"/>
  <c r="A1089" i="8"/>
  <c r="A1088" i="8"/>
  <c r="A1087" i="8"/>
  <c r="A1086" i="8"/>
  <c r="A1085" i="8"/>
  <c r="A1084" i="8"/>
  <c r="A1083" i="8"/>
  <c r="A1082" i="8"/>
  <c r="A1081" i="8"/>
  <c r="A1080" i="8"/>
  <c r="A1079" i="8"/>
  <c r="A1078" i="8"/>
  <c r="A1077" i="8"/>
  <c r="A1076" i="8"/>
  <c r="A1075" i="8"/>
  <c r="A1074" i="8"/>
  <c r="A1073" i="8"/>
  <c r="A1072" i="8"/>
  <c r="A1071" i="8"/>
  <c r="A1070" i="8"/>
  <c r="A1069" i="8"/>
  <c r="A1068" i="8"/>
  <c r="A1067" i="8"/>
  <c r="A1066" i="8"/>
  <c r="A1065" i="8"/>
  <c r="A1064" i="8"/>
  <c r="A1063" i="8"/>
  <c r="A1062" i="8"/>
  <c r="A1061" i="8"/>
  <c r="A1060" i="8"/>
  <c r="A1059" i="8"/>
  <c r="A1058" i="8"/>
  <c r="A1057" i="8"/>
  <c r="A1056" i="8"/>
  <c r="A1055" i="8"/>
  <c r="A1054" i="8"/>
  <c r="A1053" i="8"/>
  <c r="A1052" i="8"/>
  <c r="A1051" i="8"/>
  <c r="A1050" i="8"/>
  <c r="A1049" i="8"/>
  <c r="A1048" i="8"/>
  <c r="A1047" i="8"/>
  <c r="A1046" i="8"/>
  <c r="A1045" i="8"/>
  <c r="A1044" i="8"/>
  <c r="A1043" i="8"/>
  <c r="A1042" i="8"/>
  <c r="A1041" i="8"/>
  <c r="A1040" i="8"/>
  <c r="A1039" i="8"/>
  <c r="A1038" i="8"/>
  <c r="A1037" i="8"/>
  <c r="A1036" i="8"/>
  <c r="A1035" i="8"/>
  <c r="A1034" i="8"/>
  <c r="A1033" i="8"/>
  <c r="A1032" i="8"/>
  <c r="A1031" i="8"/>
  <c r="A1030" i="8"/>
  <c r="A1029" i="8"/>
  <c r="A1028" i="8"/>
  <c r="A1027" i="8"/>
  <c r="A1026" i="8"/>
  <c r="A1025" i="8"/>
  <c r="A1024" i="8"/>
  <c r="A1023" i="8"/>
  <c r="A1022" i="8"/>
  <c r="A1021" i="8"/>
  <c r="A1020" i="8"/>
  <c r="A1019" i="8"/>
  <c r="A1018" i="8"/>
  <c r="A1017" i="8"/>
  <c r="A1016" i="8"/>
  <c r="A1015" i="8"/>
  <c r="A1014" i="8"/>
  <c r="A1013" i="8"/>
  <c r="A1012" i="8"/>
  <c r="A1011" i="8"/>
  <c r="A1010" i="8"/>
  <c r="A1009" i="8"/>
  <c r="A1008" i="8"/>
  <c r="A1007" i="8"/>
  <c r="A1006" i="8"/>
  <c r="A1005" i="8"/>
  <c r="A1004" i="8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R6958" i="7"/>
  <c r="M6958" i="7"/>
  <c r="H6958" i="7"/>
  <c r="G6958" i="7"/>
  <c r="F6958" i="7"/>
  <c r="E6958" i="7"/>
  <c r="D6958" i="7"/>
  <c r="C6958" i="7"/>
  <c r="R6957" i="7"/>
  <c r="M6957" i="7"/>
  <c r="H6957" i="7"/>
  <c r="G6957" i="7"/>
  <c r="F6957" i="7"/>
  <c r="E6957" i="7"/>
  <c r="D6957" i="7"/>
  <c r="C6957" i="7"/>
  <c r="V6956" i="7"/>
  <c r="U6956" i="7"/>
  <c r="T6956" i="7"/>
  <c r="S6956" i="7"/>
  <c r="Q6956" i="7"/>
  <c r="P6956" i="7"/>
  <c r="O6956" i="7"/>
  <c r="E6956" i="7" s="1"/>
  <c r="N6956" i="7"/>
  <c r="M6956" i="7" s="1"/>
  <c r="L6956" i="7"/>
  <c r="K6956" i="7"/>
  <c r="J6956" i="7"/>
  <c r="I6956" i="7"/>
  <c r="G6956" i="7"/>
  <c r="R6955" i="7"/>
  <c r="M6955" i="7"/>
  <c r="H6955" i="7"/>
  <c r="G6955" i="7"/>
  <c r="F6955" i="7"/>
  <c r="E6955" i="7"/>
  <c r="D6955" i="7"/>
  <c r="C6955" i="7"/>
  <c r="R6954" i="7"/>
  <c r="M6954" i="7"/>
  <c r="H6954" i="7"/>
  <c r="G6954" i="7"/>
  <c r="F6954" i="7"/>
  <c r="E6954" i="7"/>
  <c r="D6954" i="7"/>
  <c r="C6954" i="7"/>
  <c r="V6953" i="7"/>
  <c r="U6953" i="7"/>
  <c r="T6953" i="7"/>
  <c r="S6953" i="7"/>
  <c r="Q6953" i="7"/>
  <c r="P6953" i="7"/>
  <c r="O6953" i="7"/>
  <c r="N6953" i="7"/>
  <c r="L6953" i="7"/>
  <c r="K6953" i="7"/>
  <c r="J6953" i="7"/>
  <c r="I6953" i="7"/>
  <c r="G6953" i="7"/>
  <c r="V6952" i="7"/>
  <c r="U6952" i="7"/>
  <c r="T6952" i="7"/>
  <c r="S6952" i="7"/>
  <c r="Q6952" i="7"/>
  <c r="P6952" i="7"/>
  <c r="O6952" i="7"/>
  <c r="N6952" i="7"/>
  <c r="L6952" i="7"/>
  <c r="J6952" i="7"/>
  <c r="I6952" i="7"/>
  <c r="G6952" i="7"/>
  <c r="V6951" i="7"/>
  <c r="U6951" i="7"/>
  <c r="T6951" i="7"/>
  <c r="Q6951" i="7"/>
  <c r="P6951" i="7"/>
  <c r="N6951" i="7"/>
  <c r="L6951" i="7"/>
  <c r="J6951" i="7"/>
  <c r="I6951" i="7"/>
  <c r="G6951" i="7"/>
  <c r="V6950" i="7"/>
  <c r="U6950" i="7"/>
  <c r="T6950" i="7"/>
  <c r="Q6950" i="7"/>
  <c r="P6950" i="7"/>
  <c r="N6950" i="7"/>
  <c r="L6950" i="7"/>
  <c r="J6950" i="7"/>
  <c r="I6950" i="7"/>
  <c r="G6950" i="7"/>
  <c r="R6949" i="7"/>
  <c r="M6949" i="7"/>
  <c r="H6949" i="7"/>
  <c r="G6949" i="7"/>
  <c r="F6949" i="7"/>
  <c r="E6949" i="7"/>
  <c r="D6949" i="7"/>
  <c r="C6949" i="7"/>
  <c r="R6948" i="7"/>
  <c r="M6948" i="7"/>
  <c r="H6948" i="7"/>
  <c r="G6948" i="7"/>
  <c r="F6948" i="7"/>
  <c r="E6948" i="7"/>
  <c r="D6948" i="7"/>
  <c r="C6948" i="7"/>
  <c r="V6947" i="7"/>
  <c r="U6947" i="7"/>
  <c r="T6947" i="7"/>
  <c r="Q6947" i="7"/>
  <c r="P6947" i="7"/>
  <c r="N6947" i="7"/>
  <c r="L6947" i="7"/>
  <c r="J6947" i="7"/>
  <c r="I6947" i="7"/>
  <c r="G6947" i="7"/>
  <c r="V6946" i="7"/>
  <c r="U6946" i="7"/>
  <c r="T6946" i="7"/>
  <c r="Q6946" i="7"/>
  <c r="P6946" i="7"/>
  <c r="N6946" i="7"/>
  <c r="L6946" i="7"/>
  <c r="J6946" i="7"/>
  <c r="I6946" i="7"/>
  <c r="G6946" i="7"/>
  <c r="R6945" i="7"/>
  <c r="M6945" i="7"/>
  <c r="H6945" i="7"/>
  <c r="G6945" i="7"/>
  <c r="F6945" i="7"/>
  <c r="E6945" i="7"/>
  <c r="D6945" i="7"/>
  <c r="C6945" i="7"/>
  <c r="V6944" i="7"/>
  <c r="U6944" i="7"/>
  <c r="T6944" i="7"/>
  <c r="S6944" i="7"/>
  <c r="Q6944" i="7"/>
  <c r="P6944" i="7"/>
  <c r="O6944" i="7"/>
  <c r="N6944" i="7"/>
  <c r="L6944" i="7"/>
  <c r="K6944" i="7"/>
  <c r="J6944" i="7"/>
  <c r="I6944" i="7"/>
  <c r="G6944" i="7"/>
  <c r="R6943" i="7"/>
  <c r="M6943" i="7"/>
  <c r="H6943" i="7"/>
  <c r="G6943" i="7"/>
  <c r="F6943" i="7"/>
  <c r="E6943" i="7"/>
  <c r="D6943" i="7"/>
  <c r="C6943" i="7"/>
  <c r="R6942" i="7"/>
  <c r="M6942" i="7"/>
  <c r="H6942" i="7"/>
  <c r="G6942" i="7"/>
  <c r="F6942" i="7"/>
  <c r="E6942" i="7"/>
  <c r="D6942" i="7"/>
  <c r="C6942" i="7"/>
  <c r="R6941" i="7"/>
  <c r="M6941" i="7"/>
  <c r="H6941" i="7"/>
  <c r="G6941" i="7"/>
  <c r="F6941" i="7"/>
  <c r="E6941" i="7"/>
  <c r="D6941" i="7"/>
  <c r="C6941" i="7"/>
  <c r="V6940" i="7"/>
  <c r="U6940" i="7"/>
  <c r="T6940" i="7"/>
  <c r="S6940" i="7"/>
  <c r="Q6940" i="7"/>
  <c r="P6940" i="7"/>
  <c r="O6940" i="7"/>
  <c r="N6940" i="7"/>
  <c r="L6940" i="7"/>
  <c r="J6940" i="7"/>
  <c r="I6940" i="7"/>
  <c r="G6940" i="7"/>
  <c r="V6939" i="7"/>
  <c r="U6939" i="7"/>
  <c r="T6939" i="7"/>
  <c r="Q6939" i="7"/>
  <c r="P6939" i="7"/>
  <c r="N6939" i="7"/>
  <c r="L6939" i="7"/>
  <c r="J6939" i="7"/>
  <c r="I6939" i="7"/>
  <c r="G6939" i="7"/>
  <c r="R6938" i="7"/>
  <c r="M6938" i="7"/>
  <c r="H6938" i="7"/>
  <c r="G6938" i="7"/>
  <c r="F6938" i="7"/>
  <c r="E6938" i="7"/>
  <c r="D6938" i="7"/>
  <c r="C6938" i="7"/>
  <c r="R6937" i="7"/>
  <c r="M6937" i="7"/>
  <c r="H6937" i="7"/>
  <c r="G6937" i="7"/>
  <c r="F6937" i="7"/>
  <c r="E6937" i="7"/>
  <c r="D6937" i="7"/>
  <c r="C6937" i="7"/>
  <c r="V6936" i="7"/>
  <c r="U6936" i="7"/>
  <c r="T6936" i="7"/>
  <c r="S6936" i="7"/>
  <c r="R6936" i="7" s="1"/>
  <c r="Q6936" i="7"/>
  <c r="P6936" i="7"/>
  <c r="O6936" i="7"/>
  <c r="N6936" i="7"/>
  <c r="L6936" i="7"/>
  <c r="K6936" i="7"/>
  <c r="F6936" i="7" s="1"/>
  <c r="J6936" i="7"/>
  <c r="I6936" i="7"/>
  <c r="H6936" i="7" s="1"/>
  <c r="G6936" i="7"/>
  <c r="R6935" i="7"/>
  <c r="M6935" i="7"/>
  <c r="H6935" i="7"/>
  <c r="G6935" i="7"/>
  <c r="F6935" i="7"/>
  <c r="E6935" i="7"/>
  <c r="D6935" i="7"/>
  <c r="C6935" i="7"/>
  <c r="R6934" i="7"/>
  <c r="M6934" i="7"/>
  <c r="H6934" i="7"/>
  <c r="G6934" i="7"/>
  <c r="F6934" i="7"/>
  <c r="E6934" i="7"/>
  <c r="D6934" i="7"/>
  <c r="C6934" i="7"/>
  <c r="V6933" i="7"/>
  <c r="U6933" i="7"/>
  <c r="T6933" i="7"/>
  <c r="S6933" i="7"/>
  <c r="Q6933" i="7"/>
  <c r="P6933" i="7"/>
  <c r="O6933" i="7"/>
  <c r="N6933" i="7"/>
  <c r="L6933" i="7"/>
  <c r="K6933" i="7"/>
  <c r="J6933" i="7"/>
  <c r="I6933" i="7"/>
  <c r="G6933" i="7"/>
  <c r="V6932" i="7"/>
  <c r="U6932" i="7"/>
  <c r="T6932" i="7"/>
  <c r="S6932" i="7"/>
  <c r="Q6932" i="7"/>
  <c r="P6932" i="7"/>
  <c r="O6932" i="7"/>
  <c r="N6932" i="7"/>
  <c r="L6932" i="7"/>
  <c r="J6932" i="7"/>
  <c r="I6932" i="7"/>
  <c r="G6932" i="7"/>
  <c r="V6931" i="7"/>
  <c r="U6931" i="7"/>
  <c r="T6931" i="7"/>
  <c r="Q6931" i="7"/>
  <c r="P6931" i="7"/>
  <c r="N6931" i="7"/>
  <c r="L6931" i="7"/>
  <c r="J6931" i="7"/>
  <c r="I6931" i="7"/>
  <c r="G6931" i="7"/>
  <c r="R6930" i="7"/>
  <c r="M6930" i="7"/>
  <c r="H6930" i="7"/>
  <c r="G6930" i="7"/>
  <c r="F6930" i="7"/>
  <c r="E6930" i="7"/>
  <c r="D6930" i="7"/>
  <c r="C6930" i="7"/>
  <c r="V6929" i="7"/>
  <c r="U6929" i="7"/>
  <c r="T6929" i="7"/>
  <c r="S6929" i="7"/>
  <c r="Q6929" i="7"/>
  <c r="P6929" i="7"/>
  <c r="O6929" i="7"/>
  <c r="N6929" i="7"/>
  <c r="L6929" i="7"/>
  <c r="K6929" i="7"/>
  <c r="F6929" i="7" s="1"/>
  <c r="J6929" i="7"/>
  <c r="I6929" i="7"/>
  <c r="H6929" i="7" s="1"/>
  <c r="G6929" i="7"/>
  <c r="V6928" i="7"/>
  <c r="U6928" i="7"/>
  <c r="T6928" i="7"/>
  <c r="Q6928" i="7"/>
  <c r="P6928" i="7"/>
  <c r="N6928" i="7"/>
  <c r="L6928" i="7"/>
  <c r="J6928" i="7"/>
  <c r="I6928" i="7"/>
  <c r="G6928" i="7"/>
  <c r="R6927" i="7"/>
  <c r="M6927" i="7"/>
  <c r="H6927" i="7"/>
  <c r="G6927" i="7"/>
  <c r="F6927" i="7"/>
  <c r="E6927" i="7"/>
  <c r="D6927" i="7"/>
  <c r="C6927" i="7"/>
  <c r="R6926" i="7"/>
  <c r="M6926" i="7"/>
  <c r="H6926" i="7"/>
  <c r="G6926" i="7"/>
  <c r="F6926" i="7"/>
  <c r="E6926" i="7"/>
  <c r="D6926" i="7"/>
  <c r="C6926" i="7"/>
  <c r="V6925" i="7"/>
  <c r="U6925" i="7"/>
  <c r="T6925" i="7"/>
  <c r="Q6925" i="7"/>
  <c r="P6925" i="7"/>
  <c r="N6925" i="7"/>
  <c r="L6925" i="7"/>
  <c r="J6925" i="7"/>
  <c r="I6925" i="7"/>
  <c r="G6925" i="7"/>
  <c r="V6924" i="7"/>
  <c r="U6924" i="7"/>
  <c r="T6924" i="7"/>
  <c r="Q6924" i="7"/>
  <c r="P6924" i="7"/>
  <c r="N6924" i="7"/>
  <c r="L6924" i="7"/>
  <c r="J6924" i="7"/>
  <c r="I6924" i="7"/>
  <c r="G6924" i="7"/>
  <c r="V6923" i="7"/>
  <c r="U6923" i="7"/>
  <c r="T6923" i="7"/>
  <c r="S6923" i="7"/>
  <c r="R6923" i="7" s="1"/>
  <c r="Q6923" i="7"/>
  <c r="P6923" i="7"/>
  <c r="O6923" i="7"/>
  <c r="N6923" i="7"/>
  <c r="L6923" i="7"/>
  <c r="K6923" i="7"/>
  <c r="F6923" i="7" s="1"/>
  <c r="J6923" i="7"/>
  <c r="I6923" i="7"/>
  <c r="H6923" i="7" s="1"/>
  <c r="G6923" i="7"/>
  <c r="V6922" i="7"/>
  <c r="U6922" i="7"/>
  <c r="T6922" i="7"/>
  <c r="S6922" i="7"/>
  <c r="R6922" i="7" s="1"/>
  <c r="Q6922" i="7"/>
  <c r="P6922" i="7"/>
  <c r="O6922" i="7"/>
  <c r="N6922" i="7"/>
  <c r="L6922" i="7"/>
  <c r="K6922" i="7"/>
  <c r="F6922" i="7" s="1"/>
  <c r="J6922" i="7"/>
  <c r="I6922" i="7"/>
  <c r="G6922" i="7"/>
  <c r="V6921" i="7"/>
  <c r="U6921" i="7"/>
  <c r="T6921" i="7"/>
  <c r="Q6921" i="7"/>
  <c r="P6921" i="7"/>
  <c r="O6921" i="7"/>
  <c r="N6921" i="7"/>
  <c r="L6921" i="7"/>
  <c r="J6921" i="7"/>
  <c r="I6921" i="7"/>
  <c r="G6921" i="7"/>
  <c r="V6920" i="7"/>
  <c r="U6920" i="7"/>
  <c r="T6920" i="7"/>
  <c r="S6920" i="7"/>
  <c r="R6920" i="7" s="1"/>
  <c r="Q6920" i="7"/>
  <c r="P6920" i="7"/>
  <c r="O6920" i="7"/>
  <c r="N6920" i="7"/>
  <c r="L6920" i="7"/>
  <c r="K6920" i="7"/>
  <c r="F6920" i="7" s="1"/>
  <c r="J6920" i="7"/>
  <c r="I6920" i="7"/>
  <c r="G6920" i="7"/>
  <c r="V6919" i="7"/>
  <c r="U6919" i="7"/>
  <c r="T6919" i="7"/>
  <c r="S6919" i="7"/>
  <c r="R6919" i="7" s="1"/>
  <c r="Q6919" i="7"/>
  <c r="P6919" i="7"/>
  <c r="O6919" i="7"/>
  <c r="N6919" i="7"/>
  <c r="L6919" i="7"/>
  <c r="K6919" i="7"/>
  <c r="F6919" i="7" s="1"/>
  <c r="J6919" i="7"/>
  <c r="I6919" i="7"/>
  <c r="H6919" i="7" s="1"/>
  <c r="G6919" i="7"/>
  <c r="V6918" i="7"/>
  <c r="U6918" i="7"/>
  <c r="T6918" i="7"/>
  <c r="S6918" i="7"/>
  <c r="R6918" i="7" s="1"/>
  <c r="Q6918" i="7"/>
  <c r="P6918" i="7"/>
  <c r="O6918" i="7"/>
  <c r="N6918" i="7"/>
  <c r="L6918" i="7"/>
  <c r="K6918" i="7"/>
  <c r="F6918" i="7" s="1"/>
  <c r="J6918" i="7"/>
  <c r="I6918" i="7"/>
  <c r="G6918" i="7"/>
  <c r="V6917" i="7"/>
  <c r="U6917" i="7"/>
  <c r="T6917" i="7"/>
  <c r="S6917" i="7"/>
  <c r="R6917" i="7" s="1"/>
  <c r="Q6917" i="7"/>
  <c r="P6917" i="7"/>
  <c r="O6917" i="7"/>
  <c r="E6917" i="7" s="1"/>
  <c r="N6917" i="7"/>
  <c r="M6917" i="7" s="1"/>
  <c r="L6917" i="7"/>
  <c r="J6917" i="7"/>
  <c r="I6917" i="7"/>
  <c r="G6917" i="7"/>
  <c r="V6916" i="7"/>
  <c r="U6916" i="7"/>
  <c r="T6916" i="7"/>
  <c r="Q6916" i="7"/>
  <c r="P6916" i="7"/>
  <c r="N6916" i="7"/>
  <c r="L6916" i="7"/>
  <c r="J6916" i="7"/>
  <c r="I6916" i="7"/>
  <c r="G6916" i="7"/>
  <c r="V6915" i="7"/>
  <c r="U6915" i="7"/>
  <c r="T6915" i="7"/>
  <c r="S6915" i="7"/>
  <c r="R6915" i="7" s="1"/>
  <c r="Q6915" i="7"/>
  <c r="P6915" i="7"/>
  <c r="O6915" i="7"/>
  <c r="N6915" i="7"/>
  <c r="L6915" i="7"/>
  <c r="K6915" i="7"/>
  <c r="F6915" i="7" s="1"/>
  <c r="J6915" i="7"/>
  <c r="I6915" i="7"/>
  <c r="H6915" i="7" s="1"/>
  <c r="G6915" i="7"/>
  <c r="V6914" i="7"/>
  <c r="U6914" i="7"/>
  <c r="T6914" i="7"/>
  <c r="Q6914" i="7"/>
  <c r="P6914" i="7"/>
  <c r="O6914" i="7"/>
  <c r="N6914" i="7"/>
  <c r="L6914" i="7"/>
  <c r="K6914" i="7"/>
  <c r="F6914" i="7" s="1"/>
  <c r="J6914" i="7"/>
  <c r="I6914" i="7"/>
  <c r="G6914" i="7"/>
  <c r="V6913" i="7"/>
  <c r="U6913" i="7"/>
  <c r="T6913" i="7"/>
  <c r="Q6913" i="7"/>
  <c r="P6913" i="7"/>
  <c r="N6913" i="7"/>
  <c r="L6913" i="7"/>
  <c r="J6913" i="7"/>
  <c r="I6913" i="7"/>
  <c r="G6913" i="7"/>
  <c r="V6912" i="7"/>
  <c r="U6912" i="7"/>
  <c r="T6912" i="7"/>
  <c r="S6912" i="7"/>
  <c r="R6912" i="7" s="1"/>
  <c r="Q6912" i="7"/>
  <c r="P6912" i="7"/>
  <c r="O6912" i="7"/>
  <c r="N6912" i="7"/>
  <c r="L6912" i="7"/>
  <c r="K6912" i="7"/>
  <c r="F6912" i="7" s="1"/>
  <c r="J6912" i="7"/>
  <c r="I6912" i="7"/>
  <c r="G6912" i="7"/>
  <c r="V6911" i="7"/>
  <c r="U6911" i="7"/>
  <c r="T6911" i="7"/>
  <c r="S6911" i="7"/>
  <c r="R6911" i="7" s="1"/>
  <c r="Q6911" i="7"/>
  <c r="P6911" i="7"/>
  <c r="O6911" i="7"/>
  <c r="N6911" i="7"/>
  <c r="L6911" i="7"/>
  <c r="K6911" i="7"/>
  <c r="F6911" i="7" s="1"/>
  <c r="J6911" i="7"/>
  <c r="I6911" i="7"/>
  <c r="H6911" i="7" s="1"/>
  <c r="G6911" i="7"/>
  <c r="V6910" i="7"/>
  <c r="U6910" i="7"/>
  <c r="T6910" i="7"/>
  <c r="Q6910" i="7"/>
  <c r="P6910" i="7"/>
  <c r="N6910" i="7"/>
  <c r="L6910" i="7"/>
  <c r="J6910" i="7"/>
  <c r="I6910" i="7"/>
  <c r="G6910" i="7"/>
  <c r="V6909" i="7"/>
  <c r="U6909" i="7"/>
  <c r="T6909" i="7"/>
  <c r="Q6909" i="7"/>
  <c r="P6909" i="7"/>
  <c r="N6909" i="7"/>
  <c r="L6909" i="7"/>
  <c r="J6909" i="7"/>
  <c r="I6909" i="7"/>
  <c r="G6909" i="7"/>
  <c r="R6908" i="7"/>
  <c r="M6908" i="7"/>
  <c r="H6908" i="7"/>
  <c r="G6908" i="7"/>
  <c r="F6908" i="7"/>
  <c r="E6908" i="7"/>
  <c r="D6908" i="7"/>
  <c r="C6908" i="7"/>
  <c r="V6907" i="7"/>
  <c r="U6907" i="7"/>
  <c r="T6907" i="7"/>
  <c r="S6907" i="7"/>
  <c r="R6907" i="7" s="1"/>
  <c r="Q6907" i="7"/>
  <c r="P6907" i="7"/>
  <c r="O6907" i="7"/>
  <c r="N6907" i="7"/>
  <c r="L6907" i="7"/>
  <c r="K6907" i="7"/>
  <c r="J6907" i="7"/>
  <c r="I6907" i="7"/>
  <c r="G6907" i="7"/>
  <c r="R6906" i="7"/>
  <c r="M6906" i="7"/>
  <c r="H6906" i="7"/>
  <c r="G6906" i="7"/>
  <c r="F6906" i="7"/>
  <c r="E6906" i="7"/>
  <c r="D6906" i="7"/>
  <c r="C6906" i="7"/>
  <c r="V6905" i="7"/>
  <c r="U6905" i="7"/>
  <c r="T6905" i="7"/>
  <c r="S6905" i="7"/>
  <c r="Q6905" i="7"/>
  <c r="P6905" i="7"/>
  <c r="O6905" i="7"/>
  <c r="N6905" i="7"/>
  <c r="L6905" i="7"/>
  <c r="J6905" i="7"/>
  <c r="I6905" i="7"/>
  <c r="G6905" i="7"/>
  <c r="V6904" i="7"/>
  <c r="U6904" i="7"/>
  <c r="T6904" i="7"/>
  <c r="S6904" i="7"/>
  <c r="Q6904" i="7"/>
  <c r="P6904" i="7"/>
  <c r="O6904" i="7"/>
  <c r="N6904" i="7"/>
  <c r="L6904" i="7"/>
  <c r="J6904" i="7"/>
  <c r="I6904" i="7"/>
  <c r="G6904" i="7"/>
  <c r="R6903" i="7"/>
  <c r="M6903" i="7"/>
  <c r="H6903" i="7"/>
  <c r="G6903" i="7"/>
  <c r="F6903" i="7"/>
  <c r="E6903" i="7"/>
  <c r="D6903" i="7"/>
  <c r="C6903" i="7"/>
  <c r="V6902" i="7"/>
  <c r="U6902" i="7"/>
  <c r="T6902" i="7"/>
  <c r="S6902" i="7"/>
  <c r="Q6902" i="7"/>
  <c r="P6902" i="7"/>
  <c r="O6902" i="7"/>
  <c r="E6902" i="7" s="1"/>
  <c r="N6902" i="7"/>
  <c r="M6902" i="7" s="1"/>
  <c r="L6902" i="7"/>
  <c r="K6902" i="7"/>
  <c r="F6902" i="7" s="1"/>
  <c r="J6902" i="7"/>
  <c r="I6902" i="7"/>
  <c r="G6902" i="7"/>
  <c r="V6901" i="7"/>
  <c r="U6901" i="7"/>
  <c r="T6901" i="7"/>
  <c r="S6901" i="7"/>
  <c r="Q6901" i="7"/>
  <c r="P6901" i="7"/>
  <c r="O6901" i="7"/>
  <c r="E6901" i="7" s="1"/>
  <c r="N6901" i="7"/>
  <c r="M6901" i="7" s="1"/>
  <c r="L6901" i="7"/>
  <c r="K6901" i="7"/>
  <c r="F6901" i="7" s="1"/>
  <c r="J6901" i="7"/>
  <c r="I6901" i="7"/>
  <c r="G6901" i="7"/>
  <c r="R6900" i="7"/>
  <c r="M6900" i="7"/>
  <c r="H6900" i="7"/>
  <c r="G6900" i="7"/>
  <c r="F6900" i="7"/>
  <c r="E6900" i="7"/>
  <c r="D6900" i="7"/>
  <c r="C6900" i="7"/>
  <c r="V6899" i="7"/>
  <c r="U6899" i="7"/>
  <c r="T6899" i="7"/>
  <c r="S6899" i="7"/>
  <c r="Q6899" i="7"/>
  <c r="P6899" i="7"/>
  <c r="O6899" i="7"/>
  <c r="E6899" i="7" s="1"/>
  <c r="N6899" i="7"/>
  <c r="M6899" i="7" s="1"/>
  <c r="L6899" i="7"/>
  <c r="K6899" i="7"/>
  <c r="F6899" i="7" s="1"/>
  <c r="J6899" i="7"/>
  <c r="I6899" i="7"/>
  <c r="G6899" i="7"/>
  <c r="R6898" i="7"/>
  <c r="M6898" i="7"/>
  <c r="H6898" i="7"/>
  <c r="G6898" i="7"/>
  <c r="F6898" i="7"/>
  <c r="E6898" i="7"/>
  <c r="D6898" i="7"/>
  <c r="C6898" i="7"/>
  <c r="R6897" i="7"/>
  <c r="M6897" i="7"/>
  <c r="H6897" i="7"/>
  <c r="G6897" i="7"/>
  <c r="F6897" i="7"/>
  <c r="E6897" i="7"/>
  <c r="D6897" i="7"/>
  <c r="C6897" i="7"/>
  <c r="V6896" i="7"/>
  <c r="U6896" i="7"/>
  <c r="T6896" i="7"/>
  <c r="S6896" i="7"/>
  <c r="Q6896" i="7"/>
  <c r="P6896" i="7"/>
  <c r="O6896" i="7"/>
  <c r="E6896" i="7" s="1"/>
  <c r="N6896" i="7"/>
  <c r="M6896" i="7" s="1"/>
  <c r="L6896" i="7"/>
  <c r="K6896" i="7"/>
  <c r="F6896" i="7" s="1"/>
  <c r="J6896" i="7"/>
  <c r="I6896" i="7"/>
  <c r="G6896" i="7"/>
  <c r="V6895" i="7"/>
  <c r="U6895" i="7"/>
  <c r="T6895" i="7"/>
  <c r="Q6895" i="7"/>
  <c r="P6895" i="7"/>
  <c r="O6895" i="7"/>
  <c r="E6895" i="7" s="1"/>
  <c r="N6895" i="7"/>
  <c r="M6895" i="7" s="1"/>
  <c r="L6895" i="7"/>
  <c r="K6895" i="7"/>
  <c r="F6895" i="7" s="1"/>
  <c r="J6895" i="7"/>
  <c r="I6895" i="7"/>
  <c r="G6895" i="7"/>
  <c r="V6894" i="7"/>
  <c r="U6894" i="7"/>
  <c r="T6894" i="7"/>
  <c r="S6894" i="7"/>
  <c r="Q6894" i="7"/>
  <c r="P6894" i="7"/>
  <c r="O6894" i="7"/>
  <c r="E6894" i="7" s="1"/>
  <c r="N6894" i="7"/>
  <c r="M6894" i="7" s="1"/>
  <c r="L6894" i="7"/>
  <c r="K6894" i="7"/>
  <c r="F6894" i="7" s="1"/>
  <c r="J6894" i="7"/>
  <c r="I6894" i="7"/>
  <c r="G6894" i="7"/>
  <c r="V6893" i="7"/>
  <c r="U6893" i="7"/>
  <c r="T6893" i="7"/>
  <c r="S6893" i="7"/>
  <c r="R6893" i="7" s="1"/>
  <c r="Q6893" i="7"/>
  <c r="P6893" i="7"/>
  <c r="O6893" i="7"/>
  <c r="N6893" i="7"/>
  <c r="L6893" i="7"/>
  <c r="G6893" i="7" s="1"/>
  <c r="J6893" i="7"/>
  <c r="I6893" i="7"/>
  <c r="V6892" i="7"/>
  <c r="U6892" i="7"/>
  <c r="T6892" i="7"/>
  <c r="S6892" i="7"/>
  <c r="R6892" i="7"/>
  <c r="Q6892" i="7"/>
  <c r="P6892" i="7"/>
  <c r="O6892" i="7"/>
  <c r="N6892" i="7"/>
  <c r="L6892" i="7"/>
  <c r="G6892" i="7" s="1"/>
  <c r="K6892" i="7"/>
  <c r="J6892" i="7"/>
  <c r="I6892" i="7"/>
  <c r="F6892" i="7"/>
  <c r="V6891" i="7"/>
  <c r="U6891" i="7"/>
  <c r="T6891" i="7"/>
  <c r="S6891" i="7"/>
  <c r="R6891" i="7"/>
  <c r="Q6891" i="7"/>
  <c r="P6891" i="7"/>
  <c r="O6891" i="7"/>
  <c r="N6891" i="7"/>
  <c r="L6891" i="7"/>
  <c r="K6891" i="7"/>
  <c r="J6891" i="7"/>
  <c r="I6891" i="7"/>
  <c r="F6891" i="7"/>
  <c r="V6890" i="7"/>
  <c r="U6890" i="7"/>
  <c r="T6890" i="7"/>
  <c r="Q6890" i="7"/>
  <c r="P6890" i="7"/>
  <c r="O6890" i="7"/>
  <c r="N6890" i="7"/>
  <c r="L6890" i="7"/>
  <c r="G6890" i="7" s="1"/>
  <c r="J6890" i="7"/>
  <c r="I6890" i="7"/>
  <c r="V6889" i="7"/>
  <c r="U6889" i="7"/>
  <c r="T6889" i="7"/>
  <c r="Q6889" i="7"/>
  <c r="P6889" i="7"/>
  <c r="O6889" i="7"/>
  <c r="N6889" i="7"/>
  <c r="L6889" i="7"/>
  <c r="G6889" i="7" s="1"/>
  <c r="J6889" i="7"/>
  <c r="I6889" i="7"/>
  <c r="R6888" i="7"/>
  <c r="M6888" i="7"/>
  <c r="H6888" i="7"/>
  <c r="G6888" i="7"/>
  <c r="F6888" i="7"/>
  <c r="E6888" i="7"/>
  <c r="D6888" i="7"/>
  <c r="C6888" i="7" s="1"/>
  <c r="R6887" i="7"/>
  <c r="M6887" i="7"/>
  <c r="H6887" i="7"/>
  <c r="G6887" i="7"/>
  <c r="F6887" i="7"/>
  <c r="E6887" i="7"/>
  <c r="D6887" i="7"/>
  <c r="C6887" i="7" s="1"/>
  <c r="V6886" i="7"/>
  <c r="U6886" i="7"/>
  <c r="T6886" i="7"/>
  <c r="S6886" i="7"/>
  <c r="R6886" i="7"/>
  <c r="Q6886" i="7"/>
  <c r="P6886" i="7"/>
  <c r="O6886" i="7"/>
  <c r="N6886" i="7"/>
  <c r="L6886" i="7"/>
  <c r="K6886" i="7"/>
  <c r="J6886" i="7"/>
  <c r="I6886" i="7"/>
  <c r="F6886" i="7"/>
  <c r="R6885" i="7"/>
  <c r="M6885" i="7"/>
  <c r="H6885" i="7"/>
  <c r="G6885" i="7"/>
  <c r="F6885" i="7"/>
  <c r="E6885" i="7"/>
  <c r="D6885" i="7"/>
  <c r="C6885" i="7" s="1"/>
  <c r="R6884" i="7"/>
  <c r="M6884" i="7"/>
  <c r="H6884" i="7"/>
  <c r="G6884" i="7"/>
  <c r="F6884" i="7"/>
  <c r="E6884" i="7"/>
  <c r="D6884" i="7"/>
  <c r="C6884" i="7" s="1"/>
  <c r="V6883" i="7"/>
  <c r="V6882" i="7" s="1"/>
  <c r="R6882" i="7" s="1"/>
  <c r="U6883" i="7"/>
  <c r="T6883" i="7"/>
  <c r="S6883" i="7"/>
  <c r="R6883" i="7"/>
  <c r="Q6883" i="7"/>
  <c r="P6883" i="7"/>
  <c r="O6883" i="7"/>
  <c r="N6883" i="7"/>
  <c r="L6883" i="7"/>
  <c r="K6883" i="7"/>
  <c r="J6883" i="7"/>
  <c r="I6883" i="7"/>
  <c r="F6883" i="7"/>
  <c r="U6882" i="7"/>
  <c r="T6882" i="7"/>
  <c r="S6882" i="7"/>
  <c r="Q6882" i="7"/>
  <c r="P6882" i="7"/>
  <c r="O6882" i="7"/>
  <c r="L6882" i="7"/>
  <c r="K6882" i="7"/>
  <c r="I6882" i="7"/>
  <c r="F6882" i="7"/>
  <c r="V6881" i="7"/>
  <c r="V6878" i="7" s="1"/>
  <c r="U6881" i="7"/>
  <c r="T6881" i="7"/>
  <c r="S6881" i="7"/>
  <c r="R6881" i="7"/>
  <c r="Q6881" i="7"/>
  <c r="P6881" i="7"/>
  <c r="O6881" i="7"/>
  <c r="L6881" i="7"/>
  <c r="K6881" i="7"/>
  <c r="I6881" i="7"/>
  <c r="F6881" i="7"/>
  <c r="R6880" i="7"/>
  <c r="M6880" i="7"/>
  <c r="H6880" i="7"/>
  <c r="G6880" i="7"/>
  <c r="F6880" i="7"/>
  <c r="E6880" i="7"/>
  <c r="D6880" i="7"/>
  <c r="C6880" i="7" s="1"/>
  <c r="V6879" i="7"/>
  <c r="U6879" i="7"/>
  <c r="T6879" i="7"/>
  <c r="S6879" i="7"/>
  <c r="R6879" i="7"/>
  <c r="Q6879" i="7"/>
  <c r="P6879" i="7"/>
  <c r="O6879" i="7"/>
  <c r="N6879" i="7"/>
  <c r="L6879" i="7"/>
  <c r="G6879" i="7" s="1"/>
  <c r="K6879" i="7"/>
  <c r="J6879" i="7"/>
  <c r="I6879" i="7"/>
  <c r="F6879" i="7"/>
  <c r="U6878" i="7"/>
  <c r="T6878" i="7"/>
  <c r="S6878" i="7"/>
  <c r="Q6878" i="7"/>
  <c r="P6878" i="7"/>
  <c r="O6878" i="7"/>
  <c r="L6878" i="7"/>
  <c r="G6878" i="7" s="1"/>
  <c r="K6878" i="7"/>
  <c r="I6878" i="7"/>
  <c r="F6878" i="7"/>
  <c r="R6877" i="7"/>
  <c r="M6877" i="7"/>
  <c r="H6877" i="7"/>
  <c r="G6877" i="7"/>
  <c r="F6877" i="7"/>
  <c r="E6877" i="7"/>
  <c r="D6877" i="7"/>
  <c r="C6877" i="7" s="1"/>
  <c r="R6876" i="7"/>
  <c r="M6876" i="7"/>
  <c r="H6876" i="7"/>
  <c r="G6876" i="7"/>
  <c r="F6876" i="7"/>
  <c r="E6876" i="7"/>
  <c r="D6876" i="7"/>
  <c r="U6875" i="7"/>
  <c r="T6875" i="7"/>
  <c r="S6875" i="7"/>
  <c r="Q6875" i="7"/>
  <c r="P6875" i="7"/>
  <c r="O6875" i="7"/>
  <c r="L6875" i="7"/>
  <c r="K6875" i="7"/>
  <c r="I6875" i="7"/>
  <c r="F6875" i="7"/>
  <c r="U6874" i="7"/>
  <c r="T6874" i="7"/>
  <c r="S6874" i="7"/>
  <c r="Q6874" i="7"/>
  <c r="P6874" i="7"/>
  <c r="O6874" i="7"/>
  <c r="L6874" i="7"/>
  <c r="K6874" i="7"/>
  <c r="I6874" i="7"/>
  <c r="F6874" i="7"/>
  <c r="R6873" i="7"/>
  <c r="M6873" i="7"/>
  <c r="H6873" i="7"/>
  <c r="G6873" i="7"/>
  <c r="F6873" i="7"/>
  <c r="E6873" i="7"/>
  <c r="D6873" i="7"/>
  <c r="V6872" i="7"/>
  <c r="U6872" i="7"/>
  <c r="T6872" i="7"/>
  <c r="S6872" i="7"/>
  <c r="R6872" i="7"/>
  <c r="Q6872" i="7"/>
  <c r="P6872" i="7"/>
  <c r="O6872" i="7"/>
  <c r="N6872" i="7"/>
  <c r="L6872" i="7"/>
  <c r="G6872" i="7" s="1"/>
  <c r="K6872" i="7"/>
  <c r="J6872" i="7"/>
  <c r="I6872" i="7"/>
  <c r="F6872" i="7"/>
  <c r="V6871" i="7"/>
  <c r="U6871" i="7"/>
  <c r="T6871" i="7"/>
  <c r="S6871" i="7"/>
  <c r="R6871" i="7"/>
  <c r="Q6871" i="7"/>
  <c r="P6871" i="7"/>
  <c r="O6871" i="7"/>
  <c r="N6871" i="7"/>
  <c r="L6871" i="7"/>
  <c r="K6871" i="7"/>
  <c r="J6871" i="7"/>
  <c r="I6871" i="7"/>
  <c r="F6871" i="7"/>
  <c r="U6870" i="7"/>
  <c r="T6870" i="7"/>
  <c r="S6870" i="7"/>
  <c r="Q6870" i="7"/>
  <c r="P6870" i="7"/>
  <c r="O6870" i="7"/>
  <c r="L6870" i="7"/>
  <c r="K6870" i="7"/>
  <c r="I6870" i="7"/>
  <c r="F6870" i="7"/>
  <c r="U6869" i="7"/>
  <c r="T6869" i="7"/>
  <c r="S6869" i="7"/>
  <c r="Q6869" i="7"/>
  <c r="P6869" i="7"/>
  <c r="O6869" i="7"/>
  <c r="K6869" i="7"/>
  <c r="I6869" i="7"/>
  <c r="F6869" i="7"/>
  <c r="U6868" i="7"/>
  <c r="T6868" i="7"/>
  <c r="S6868" i="7"/>
  <c r="Q6868" i="7"/>
  <c r="P6868" i="7"/>
  <c r="O6868" i="7"/>
  <c r="K6868" i="7"/>
  <c r="I6868" i="7"/>
  <c r="F6868" i="7"/>
  <c r="U6867" i="7"/>
  <c r="T6867" i="7"/>
  <c r="S6867" i="7"/>
  <c r="Q6867" i="7"/>
  <c r="P6867" i="7"/>
  <c r="O6867" i="7"/>
  <c r="K6867" i="7"/>
  <c r="I6867" i="7"/>
  <c r="F6867" i="7"/>
  <c r="U6866" i="7"/>
  <c r="T6866" i="7"/>
  <c r="S6866" i="7"/>
  <c r="Q6866" i="7"/>
  <c r="P6866" i="7"/>
  <c r="O6866" i="7"/>
  <c r="K6866" i="7"/>
  <c r="I6866" i="7"/>
  <c r="F6866" i="7"/>
  <c r="V6865" i="7"/>
  <c r="U6865" i="7"/>
  <c r="T6865" i="7"/>
  <c r="S6865" i="7"/>
  <c r="R6865" i="7"/>
  <c r="Q6865" i="7"/>
  <c r="P6865" i="7"/>
  <c r="O6865" i="7"/>
  <c r="N6865" i="7"/>
  <c r="M6865" i="7" s="1"/>
  <c r="L6865" i="7"/>
  <c r="G6865" i="7" s="1"/>
  <c r="K6865" i="7"/>
  <c r="J6865" i="7"/>
  <c r="E6865" i="7" s="1"/>
  <c r="I6865" i="7"/>
  <c r="H6865" i="7"/>
  <c r="F6865" i="7"/>
  <c r="V6864" i="7"/>
  <c r="U6864" i="7"/>
  <c r="T6864" i="7"/>
  <c r="S6864" i="7"/>
  <c r="R6864" i="7"/>
  <c r="Q6864" i="7"/>
  <c r="P6864" i="7"/>
  <c r="O6864" i="7"/>
  <c r="N6864" i="7"/>
  <c r="M6864" i="7" s="1"/>
  <c r="L6864" i="7"/>
  <c r="G6864" i="7" s="1"/>
  <c r="K6864" i="7"/>
  <c r="J6864" i="7"/>
  <c r="E6864" i="7" s="1"/>
  <c r="I6864" i="7"/>
  <c r="H6864" i="7"/>
  <c r="F6864" i="7"/>
  <c r="U6863" i="7"/>
  <c r="T6863" i="7"/>
  <c r="S6863" i="7"/>
  <c r="Q6863" i="7"/>
  <c r="P6863" i="7"/>
  <c r="O6863" i="7"/>
  <c r="L6863" i="7"/>
  <c r="K6863" i="7"/>
  <c r="I6863" i="7"/>
  <c r="F6863" i="7"/>
  <c r="U6862" i="7"/>
  <c r="T6862" i="7"/>
  <c r="S6862" i="7"/>
  <c r="Q6862" i="7"/>
  <c r="P6862" i="7"/>
  <c r="O6862" i="7"/>
  <c r="L6862" i="7"/>
  <c r="K6862" i="7"/>
  <c r="I6862" i="7"/>
  <c r="F6862" i="7"/>
  <c r="U6861" i="7"/>
  <c r="T6861" i="7"/>
  <c r="S6861" i="7"/>
  <c r="Q6861" i="7"/>
  <c r="P6861" i="7"/>
  <c r="O6861" i="7"/>
  <c r="K6861" i="7"/>
  <c r="I6861" i="7"/>
  <c r="F6861" i="7"/>
  <c r="U6860" i="7"/>
  <c r="T6860" i="7"/>
  <c r="S6860" i="7"/>
  <c r="Q6860" i="7"/>
  <c r="P6860" i="7"/>
  <c r="O6860" i="7"/>
  <c r="K6860" i="7"/>
  <c r="I6860" i="7"/>
  <c r="F6860" i="7"/>
  <c r="U6859" i="7"/>
  <c r="T6859" i="7"/>
  <c r="S6859" i="7"/>
  <c r="Q6859" i="7"/>
  <c r="P6859" i="7"/>
  <c r="O6859" i="7"/>
  <c r="K6859" i="7"/>
  <c r="I6859" i="7"/>
  <c r="F6859" i="7"/>
  <c r="U6858" i="7"/>
  <c r="T6858" i="7"/>
  <c r="S6858" i="7"/>
  <c r="Q6858" i="7"/>
  <c r="P6858" i="7"/>
  <c r="O6858" i="7"/>
  <c r="K6858" i="7"/>
  <c r="I6858" i="7"/>
  <c r="R6857" i="7"/>
  <c r="M6857" i="7"/>
  <c r="H6857" i="7"/>
  <c r="G6857" i="7"/>
  <c r="F6857" i="7"/>
  <c r="C6857" i="7" s="1"/>
  <c r="E6857" i="7"/>
  <c r="D6857" i="7"/>
  <c r="R6856" i="7"/>
  <c r="M6856" i="7"/>
  <c r="H6856" i="7"/>
  <c r="G6856" i="7"/>
  <c r="F6856" i="7"/>
  <c r="C6856" i="7" s="1"/>
  <c r="E6856" i="7"/>
  <c r="D6856" i="7"/>
  <c r="R6855" i="7"/>
  <c r="M6855" i="7"/>
  <c r="H6855" i="7"/>
  <c r="G6855" i="7"/>
  <c r="F6855" i="7"/>
  <c r="C6855" i="7" s="1"/>
  <c r="E6855" i="7"/>
  <c r="D6855" i="7"/>
  <c r="V6854" i="7"/>
  <c r="U6854" i="7"/>
  <c r="T6854" i="7"/>
  <c r="S6854" i="7"/>
  <c r="R6854" i="7"/>
  <c r="Q6854" i="7"/>
  <c r="P6854" i="7"/>
  <c r="O6854" i="7"/>
  <c r="N6854" i="7"/>
  <c r="L6854" i="7"/>
  <c r="K6854" i="7"/>
  <c r="J6854" i="7"/>
  <c r="I6854" i="7"/>
  <c r="G6854" i="7"/>
  <c r="F6854" i="7"/>
  <c r="V6853" i="7"/>
  <c r="U6853" i="7"/>
  <c r="T6853" i="7"/>
  <c r="S6853" i="7"/>
  <c r="R6853" i="7" s="1"/>
  <c r="Q6853" i="7"/>
  <c r="P6853" i="7"/>
  <c r="O6853" i="7"/>
  <c r="N6853" i="7"/>
  <c r="L6853" i="7"/>
  <c r="K6853" i="7"/>
  <c r="K6852" i="7" s="1"/>
  <c r="J6853" i="7"/>
  <c r="I6853" i="7"/>
  <c r="G6853" i="7"/>
  <c r="F6853" i="7"/>
  <c r="V6852" i="7"/>
  <c r="U6852" i="7"/>
  <c r="T6852" i="7"/>
  <c r="S6852" i="7"/>
  <c r="R6852" i="7" s="1"/>
  <c r="Q6852" i="7"/>
  <c r="P6852" i="7"/>
  <c r="O6852" i="7"/>
  <c r="N6852" i="7"/>
  <c r="L6852" i="7"/>
  <c r="J6852" i="7"/>
  <c r="I6852" i="7"/>
  <c r="G6852" i="7"/>
  <c r="V6851" i="7"/>
  <c r="U6851" i="7"/>
  <c r="T6851" i="7"/>
  <c r="S6851" i="7"/>
  <c r="R6851" i="7" s="1"/>
  <c r="Q6851" i="7"/>
  <c r="P6851" i="7"/>
  <c r="O6851" i="7"/>
  <c r="N6851" i="7"/>
  <c r="L6851" i="7"/>
  <c r="J6851" i="7"/>
  <c r="I6851" i="7"/>
  <c r="G6851" i="7"/>
  <c r="V6850" i="7"/>
  <c r="U6850" i="7"/>
  <c r="T6850" i="7"/>
  <c r="S6850" i="7"/>
  <c r="R6850" i="7" s="1"/>
  <c r="Q6850" i="7"/>
  <c r="P6850" i="7"/>
  <c r="O6850" i="7"/>
  <c r="N6850" i="7"/>
  <c r="L6850" i="7"/>
  <c r="J6850" i="7"/>
  <c r="I6850" i="7"/>
  <c r="G6850" i="7"/>
  <c r="V6849" i="7"/>
  <c r="U6849" i="7"/>
  <c r="T6849" i="7"/>
  <c r="S6849" i="7"/>
  <c r="R6849" i="7" s="1"/>
  <c r="Q6849" i="7"/>
  <c r="P6849" i="7"/>
  <c r="O6849" i="7"/>
  <c r="N6849" i="7"/>
  <c r="L6849" i="7"/>
  <c r="J6849" i="7"/>
  <c r="I6849" i="7"/>
  <c r="G6849" i="7"/>
  <c r="V6848" i="7"/>
  <c r="U6848" i="7"/>
  <c r="T6848" i="7"/>
  <c r="S6848" i="7"/>
  <c r="R6848" i="7" s="1"/>
  <c r="Q6848" i="7"/>
  <c r="P6848" i="7"/>
  <c r="O6848" i="7"/>
  <c r="N6848" i="7"/>
  <c r="L6848" i="7"/>
  <c r="J6848" i="7"/>
  <c r="I6848" i="7"/>
  <c r="G6848" i="7"/>
  <c r="R6847" i="7"/>
  <c r="M6847" i="7"/>
  <c r="H6847" i="7"/>
  <c r="G6847" i="7"/>
  <c r="F6847" i="7"/>
  <c r="E6847" i="7"/>
  <c r="D6847" i="7"/>
  <c r="C6847" i="7"/>
  <c r="V6846" i="7"/>
  <c r="U6846" i="7"/>
  <c r="T6846" i="7"/>
  <c r="S6846" i="7"/>
  <c r="R6846" i="7" s="1"/>
  <c r="Q6846" i="7"/>
  <c r="P6846" i="7"/>
  <c r="O6846" i="7"/>
  <c r="N6846" i="7"/>
  <c r="L6846" i="7"/>
  <c r="K6846" i="7"/>
  <c r="K6845" i="7" s="1"/>
  <c r="J6846" i="7"/>
  <c r="I6846" i="7"/>
  <c r="G6846" i="7"/>
  <c r="F6846" i="7"/>
  <c r="V6845" i="7"/>
  <c r="U6845" i="7"/>
  <c r="T6845" i="7"/>
  <c r="S6845" i="7"/>
  <c r="R6845" i="7" s="1"/>
  <c r="Q6845" i="7"/>
  <c r="P6845" i="7"/>
  <c r="O6845" i="7"/>
  <c r="N6845" i="7"/>
  <c r="L6845" i="7"/>
  <c r="J6845" i="7"/>
  <c r="I6845" i="7"/>
  <c r="G6845" i="7"/>
  <c r="V6844" i="7"/>
  <c r="U6844" i="7"/>
  <c r="T6844" i="7"/>
  <c r="S6844" i="7"/>
  <c r="R6844" i="7" s="1"/>
  <c r="Q6844" i="7"/>
  <c r="P6844" i="7"/>
  <c r="O6844" i="7"/>
  <c r="N6844" i="7"/>
  <c r="L6844" i="7"/>
  <c r="J6844" i="7"/>
  <c r="I6844" i="7"/>
  <c r="G6844" i="7"/>
  <c r="V6843" i="7"/>
  <c r="U6843" i="7"/>
  <c r="T6843" i="7"/>
  <c r="S6843" i="7"/>
  <c r="R6843" i="7" s="1"/>
  <c r="Q6843" i="7"/>
  <c r="P6843" i="7"/>
  <c r="O6843" i="7"/>
  <c r="N6843" i="7"/>
  <c r="L6843" i="7"/>
  <c r="J6843" i="7"/>
  <c r="I6843" i="7"/>
  <c r="G6843" i="7"/>
  <c r="V6842" i="7"/>
  <c r="U6842" i="7"/>
  <c r="T6842" i="7"/>
  <c r="S6842" i="7"/>
  <c r="R6842" i="7" s="1"/>
  <c r="Q6842" i="7"/>
  <c r="P6842" i="7"/>
  <c r="O6842" i="7"/>
  <c r="N6842" i="7"/>
  <c r="L6842" i="7"/>
  <c r="J6842" i="7"/>
  <c r="I6842" i="7"/>
  <c r="G6842" i="7"/>
  <c r="V6841" i="7"/>
  <c r="G6841" i="7" s="1"/>
  <c r="U6841" i="7"/>
  <c r="T6841" i="7"/>
  <c r="S6841" i="7"/>
  <c r="R6841" i="7" s="1"/>
  <c r="Q6841" i="7"/>
  <c r="P6841" i="7"/>
  <c r="O6841" i="7"/>
  <c r="N6841" i="7"/>
  <c r="L6841" i="7"/>
  <c r="J6841" i="7"/>
  <c r="I6841" i="7"/>
  <c r="V6840" i="7"/>
  <c r="G6840" i="7" s="1"/>
  <c r="U6840" i="7"/>
  <c r="T6840" i="7"/>
  <c r="S6840" i="7"/>
  <c r="R6840" i="7" s="1"/>
  <c r="Q6840" i="7"/>
  <c r="P6840" i="7"/>
  <c r="O6840" i="7"/>
  <c r="N6840" i="7"/>
  <c r="L6840" i="7"/>
  <c r="J6840" i="7"/>
  <c r="I6840" i="7"/>
  <c r="R6839" i="7"/>
  <c r="M6839" i="7"/>
  <c r="H6839" i="7"/>
  <c r="G6839" i="7"/>
  <c r="F6839" i="7"/>
  <c r="E6839" i="7"/>
  <c r="D6839" i="7"/>
  <c r="C6839" i="7"/>
  <c r="R6838" i="7"/>
  <c r="M6838" i="7"/>
  <c r="H6838" i="7"/>
  <c r="G6838" i="7"/>
  <c r="F6838" i="7"/>
  <c r="E6838" i="7"/>
  <c r="D6838" i="7"/>
  <c r="C6838" i="7"/>
  <c r="V6837" i="7"/>
  <c r="G6837" i="7" s="1"/>
  <c r="U6837" i="7"/>
  <c r="T6837" i="7"/>
  <c r="S6837" i="7"/>
  <c r="R6837" i="7" s="1"/>
  <c r="Q6837" i="7"/>
  <c r="P6837" i="7"/>
  <c r="O6837" i="7"/>
  <c r="N6837" i="7"/>
  <c r="L6837" i="7"/>
  <c r="K6837" i="7"/>
  <c r="F6837" i="7" s="1"/>
  <c r="J6837" i="7"/>
  <c r="I6837" i="7"/>
  <c r="V6836" i="7"/>
  <c r="G6836" i="7" s="1"/>
  <c r="U6836" i="7"/>
  <c r="T6836" i="7"/>
  <c r="S6836" i="7"/>
  <c r="R6836" i="7" s="1"/>
  <c r="Q6836" i="7"/>
  <c r="P6836" i="7"/>
  <c r="O6836" i="7"/>
  <c r="N6836" i="7"/>
  <c r="L6836" i="7"/>
  <c r="K6836" i="7"/>
  <c r="J6836" i="7"/>
  <c r="I6836" i="7"/>
  <c r="V6835" i="7"/>
  <c r="G6835" i="7" s="1"/>
  <c r="U6835" i="7"/>
  <c r="T6835" i="7"/>
  <c r="S6835" i="7"/>
  <c r="R6835" i="7" s="1"/>
  <c r="Q6835" i="7"/>
  <c r="P6835" i="7"/>
  <c r="O6835" i="7"/>
  <c r="N6835" i="7"/>
  <c r="L6835" i="7"/>
  <c r="J6835" i="7"/>
  <c r="I6835" i="7"/>
  <c r="R6834" i="7"/>
  <c r="M6834" i="7"/>
  <c r="H6834" i="7"/>
  <c r="G6834" i="7"/>
  <c r="F6834" i="7"/>
  <c r="E6834" i="7"/>
  <c r="D6834" i="7"/>
  <c r="C6834" i="7"/>
  <c r="R6833" i="7"/>
  <c r="M6833" i="7"/>
  <c r="H6833" i="7"/>
  <c r="G6833" i="7"/>
  <c r="F6833" i="7"/>
  <c r="E6833" i="7"/>
  <c r="D6833" i="7"/>
  <c r="C6833" i="7"/>
  <c r="V6832" i="7"/>
  <c r="G6832" i="7" s="1"/>
  <c r="U6832" i="7"/>
  <c r="T6832" i="7"/>
  <c r="S6832" i="7"/>
  <c r="R6832" i="7" s="1"/>
  <c r="Q6832" i="7"/>
  <c r="P6832" i="7"/>
  <c r="O6832" i="7"/>
  <c r="N6832" i="7"/>
  <c r="L6832" i="7"/>
  <c r="K6832" i="7"/>
  <c r="J6832" i="7"/>
  <c r="I6832" i="7"/>
  <c r="F6832" i="7"/>
  <c r="V6831" i="7"/>
  <c r="G6831" i="7" s="1"/>
  <c r="U6831" i="7"/>
  <c r="T6831" i="7"/>
  <c r="S6831" i="7"/>
  <c r="R6831" i="7" s="1"/>
  <c r="Q6831" i="7"/>
  <c r="P6831" i="7"/>
  <c r="O6831" i="7"/>
  <c r="N6831" i="7"/>
  <c r="L6831" i="7"/>
  <c r="K6831" i="7"/>
  <c r="F6831" i="7" s="1"/>
  <c r="J6831" i="7"/>
  <c r="I6831" i="7"/>
  <c r="V6830" i="7"/>
  <c r="G6830" i="7" s="1"/>
  <c r="U6830" i="7"/>
  <c r="T6830" i="7"/>
  <c r="S6830" i="7"/>
  <c r="R6830" i="7" s="1"/>
  <c r="Q6830" i="7"/>
  <c r="P6830" i="7"/>
  <c r="O6830" i="7"/>
  <c r="N6830" i="7"/>
  <c r="L6830" i="7"/>
  <c r="K6830" i="7"/>
  <c r="F6830" i="7" s="1"/>
  <c r="J6830" i="7"/>
  <c r="I6830" i="7"/>
  <c r="R6829" i="7"/>
  <c r="M6829" i="7"/>
  <c r="H6829" i="7"/>
  <c r="G6829" i="7"/>
  <c r="F6829" i="7"/>
  <c r="E6829" i="7"/>
  <c r="D6829" i="7"/>
  <c r="C6829" i="7"/>
  <c r="R6828" i="7"/>
  <c r="M6828" i="7"/>
  <c r="H6828" i="7"/>
  <c r="G6828" i="7"/>
  <c r="F6828" i="7"/>
  <c r="E6828" i="7"/>
  <c r="D6828" i="7"/>
  <c r="C6828" i="7"/>
  <c r="V6827" i="7"/>
  <c r="G6827" i="7" s="1"/>
  <c r="U6827" i="7"/>
  <c r="T6827" i="7"/>
  <c r="S6827" i="7"/>
  <c r="R6827" i="7" s="1"/>
  <c r="Q6827" i="7"/>
  <c r="P6827" i="7"/>
  <c r="O6827" i="7"/>
  <c r="N6827" i="7"/>
  <c r="L6827" i="7"/>
  <c r="K6827" i="7"/>
  <c r="K6826" i="7" s="1"/>
  <c r="J6827" i="7"/>
  <c r="I6827" i="7"/>
  <c r="F6827" i="7"/>
  <c r="V6826" i="7"/>
  <c r="G6826" i="7" s="1"/>
  <c r="U6826" i="7"/>
  <c r="T6826" i="7"/>
  <c r="S6826" i="7"/>
  <c r="R6826" i="7" s="1"/>
  <c r="Q6826" i="7"/>
  <c r="P6826" i="7"/>
  <c r="O6826" i="7"/>
  <c r="N6826" i="7"/>
  <c r="L6826" i="7"/>
  <c r="J6826" i="7"/>
  <c r="I6826" i="7"/>
  <c r="V6825" i="7"/>
  <c r="G6825" i="7" s="1"/>
  <c r="U6825" i="7"/>
  <c r="T6825" i="7"/>
  <c r="S6825" i="7"/>
  <c r="R6825" i="7" s="1"/>
  <c r="Q6825" i="7"/>
  <c r="P6825" i="7"/>
  <c r="O6825" i="7"/>
  <c r="N6825" i="7"/>
  <c r="L6825" i="7"/>
  <c r="J6825" i="7"/>
  <c r="I6825" i="7"/>
  <c r="R6824" i="7"/>
  <c r="M6824" i="7"/>
  <c r="H6824" i="7"/>
  <c r="G6824" i="7"/>
  <c r="F6824" i="7"/>
  <c r="E6824" i="7"/>
  <c r="D6824" i="7"/>
  <c r="C6824" i="7"/>
  <c r="R6823" i="7"/>
  <c r="M6823" i="7"/>
  <c r="H6823" i="7"/>
  <c r="G6823" i="7"/>
  <c r="F6823" i="7"/>
  <c r="E6823" i="7"/>
  <c r="D6823" i="7"/>
  <c r="C6823" i="7"/>
  <c r="V6822" i="7"/>
  <c r="G6822" i="7" s="1"/>
  <c r="U6822" i="7"/>
  <c r="T6822" i="7"/>
  <c r="S6822" i="7"/>
  <c r="R6822" i="7" s="1"/>
  <c r="Q6822" i="7"/>
  <c r="P6822" i="7"/>
  <c r="O6822" i="7"/>
  <c r="N6822" i="7"/>
  <c r="L6822" i="7"/>
  <c r="K6822" i="7"/>
  <c r="J6822" i="7"/>
  <c r="I6822" i="7"/>
  <c r="R6821" i="7"/>
  <c r="M6821" i="7"/>
  <c r="H6821" i="7"/>
  <c r="G6821" i="7"/>
  <c r="F6821" i="7"/>
  <c r="E6821" i="7"/>
  <c r="D6821" i="7"/>
  <c r="C6821" i="7"/>
  <c r="V6820" i="7"/>
  <c r="G6820" i="7" s="1"/>
  <c r="U6820" i="7"/>
  <c r="T6820" i="7"/>
  <c r="S6820" i="7"/>
  <c r="R6820" i="7" s="1"/>
  <c r="Q6820" i="7"/>
  <c r="P6820" i="7"/>
  <c r="O6820" i="7"/>
  <c r="N6820" i="7"/>
  <c r="L6820" i="7"/>
  <c r="K6820" i="7"/>
  <c r="K6819" i="7" s="1"/>
  <c r="J6820" i="7"/>
  <c r="I6820" i="7"/>
  <c r="F6820" i="7"/>
  <c r="V6819" i="7"/>
  <c r="G6819" i="7" s="1"/>
  <c r="U6819" i="7"/>
  <c r="T6819" i="7"/>
  <c r="S6819" i="7"/>
  <c r="R6819" i="7" s="1"/>
  <c r="Q6819" i="7"/>
  <c r="P6819" i="7"/>
  <c r="O6819" i="7"/>
  <c r="N6819" i="7"/>
  <c r="L6819" i="7"/>
  <c r="J6819" i="7"/>
  <c r="I6819" i="7"/>
  <c r="V6818" i="7"/>
  <c r="G6818" i="7" s="1"/>
  <c r="U6818" i="7"/>
  <c r="T6818" i="7"/>
  <c r="S6818" i="7"/>
  <c r="R6818" i="7" s="1"/>
  <c r="Q6818" i="7"/>
  <c r="P6818" i="7"/>
  <c r="O6818" i="7"/>
  <c r="N6818" i="7"/>
  <c r="L6818" i="7"/>
  <c r="J6818" i="7"/>
  <c r="I6818" i="7"/>
  <c r="V6817" i="7"/>
  <c r="G6817" i="7" s="1"/>
  <c r="U6817" i="7"/>
  <c r="T6817" i="7"/>
  <c r="S6817" i="7"/>
  <c r="R6817" i="7" s="1"/>
  <c r="Q6817" i="7"/>
  <c r="P6817" i="7"/>
  <c r="O6817" i="7"/>
  <c r="N6817" i="7"/>
  <c r="L6817" i="7"/>
  <c r="J6817" i="7"/>
  <c r="I6817" i="7"/>
  <c r="V6816" i="7"/>
  <c r="G6816" i="7" s="1"/>
  <c r="U6816" i="7"/>
  <c r="T6816" i="7"/>
  <c r="S6816" i="7"/>
  <c r="R6816" i="7" s="1"/>
  <c r="Q6816" i="7"/>
  <c r="P6816" i="7"/>
  <c r="O6816" i="7"/>
  <c r="N6816" i="7"/>
  <c r="L6816" i="7"/>
  <c r="J6816" i="7"/>
  <c r="I6816" i="7"/>
  <c r="V6815" i="7"/>
  <c r="G6815" i="7" s="1"/>
  <c r="U6815" i="7"/>
  <c r="T6815" i="7"/>
  <c r="S6815" i="7"/>
  <c r="R6815" i="7" s="1"/>
  <c r="Q6815" i="7"/>
  <c r="P6815" i="7"/>
  <c r="O6815" i="7"/>
  <c r="N6815" i="7"/>
  <c r="L6815" i="7"/>
  <c r="J6815" i="7"/>
  <c r="I6815" i="7"/>
  <c r="V6814" i="7"/>
  <c r="G6814" i="7" s="1"/>
  <c r="U6814" i="7"/>
  <c r="T6814" i="7"/>
  <c r="S6814" i="7"/>
  <c r="R6814" i="7" s="1"/>
  <c r="Q6814" i="7"/>
  <c r="P6814" i="7"/>
  <c r="O6814" i="7"/>
  <c r="N6814" i="7"/>
  <c r="L6814" i="7"/>
  <c r="J6814" i="7"/>
  <c r="I6814" i="7"/>
  <c r="V6813" i="7"/>
  <c r="G6813" i="7" s="1"/>
  <c r="U6813" i="7"/>
  <c r="T6813" i="7"/>
  <c r="S6813" i="7"/>
  <c r="R6813" i="7" s="1"/>
  <c r="Q6813" i="7"/>
  <c r="P6813" i="7"/>
  <c r="O6813" i="7"/>
  <c r="N6813" i="7"/>
  <c r="L6813" i="7"/>
  <c r="K6813" i="7"/>
  <c r="F6813" i="7" s="1"/>
  <c r="J6813" i="7"/>
  <c r="I6813" i="7"/>
  <c r="V6812" i="7"/>
  <c r="G6812" i="7" s="1"/>
  <c r="U6812" i="7"/>
  <c r="T6812" i="7"/>
  <c r="S6812" i="7"/>
  <c r="R6812" i="7" s="1"/>
  <c r="Q6812" i="7"/>
  <c r="P6812" i="7"/>
  <c r="O6812" i="7"/>
  <c r="N6812" i="7"/>
  <c r="L6812" i="7"/>
  <c r="K6812" i="7"/>
  <c r="J6812" i="7"/>
  <c r="I6812" i="7"/>
  <c r="F6812" i="7"/>
  <c r="V6811" i="7"/>
  <c r="G6811" i="7" s="1"/>
  <c r="U6811" i="7"/>
  <c r="T6811" i="7"/>
  <c r="S6811" i="7"/>
  <c r="R6811" i="7" s="1"/>
  <c r="Q6811" i="7"/>
  <c r="P6811" i="7"/>
  <c r="O6811" i="7"/>
  <c r="N6811" i="7"/>
  <c r="L6811" i="7"/>
  <c r="K6811" i="7"/>
  <c r="J6811" i="7"/>
  <c r="I6811" i="7"/>
  <c r="F6811" i="7"/>
  <c r="V6810" i="7"/>
  <c r="G6810" i="7" s="1"/>
  <c r="U6810" i="7"/>
  <c r="T6810" i="7"/>
  <c r="S6810" i="7"/>
  <c r="R6810" i="7" s="1"/>
  <c r="Q6810" i="7"/>
  <c r="P6810" i="7"/>
  <c r="O6810" i="7"/>
  <c r="N6810" i="7"/>
  <c r="L6810" i="7"/>
  <c r="J6810" i="7"/>
  <c r="I6810" i="7"/>
  <c r="V6809" i="7"/>
  <c r="G6809" i="7" s="1"/>
  <c r="U6809" i="7"/>
  <c r="T6809" i="7"/>
  <c r="S6809" i="7"/>
  <c r="R6809" i="7" s="1"/>
  <c r="Q6809" i="7"/>
  <c r="P6809" i="7"/>
  <c r="O6809" i="7"/>
  <c r="N6809" i="7"/>
  <c r="L6809" i="7"/>
  <c r="K6809" i="7"/>
  <c r="F6809" i="7" s="1"/>
  <c r="J6809" i="7"/>
  <c r="I6809" i="7"/>
  <c r="V6808" i="7"/>
  <c r="G6808" i="7" s="1"/>
  <c r="U6808" i="7"/>
  <c r="T6808" i="7"/>
  <c r="S6808" i="7"/>
  <c r="R6808" i="7" s="1"/>
  <c r="Q6808" i="7"/>
  <c r="P6808" i="7"/>
  <c r="O6808" i="7"/>
  <c r="N6808" i="7"/>
  <c r="L6808" i="7"/>
  <c r="K6808" i="7"/>
  <c r="J6808" i="7"/>
  <c r="I6808" i="7"/>
  <c r="F6808" i="7"/>
  <c r="V6807" i="7"/>
  <c r="G6807" i="7" s="1"/>
  <c r="U6807" i="7"/>
  <c r="T6807" i="7"/>
  <c r="S6807" i="7"/>
  <c r="R6807" i="7" s="1"/>
  <c r="Q6807" i="7"/>
  <c r="P6807" i="7"/>
  <c r="O6807" i="7"/>
  <c r="N6807" i="7"/>
  <c r="L6807" i="7"/>
  <c r="K6807" i="7"/>
  <c r="J6807" i="7"/>
  <c r="I6807" i="7"/>
  <c r="F6807" i="7"/>
  <c r="V6806" i="7"/>
  <c r="G6806" i="7" s="1"/>
  <c r="U6806" i="7"/>
  <c r="T6806" i="7"/>
  <c r="S6806" i="7"/>
  <c r="R6806" i="7" s="1"/>
  <c r="Q6806" i="7"/>
  <c r="P6806" i="7"/>
  <c r="O6806" i="7"/>
  <c r="N6806" i="7"/>
  <c r="L6806" i="7"/>
  <c r="J6806" i="7"/>
  <c r="I6806" i="7"/>
  <c r="V6805" i="7"/>
  <c r="G6805" i="7" s="1"/>
  <c r="U6805" i="7"/>
  <c r="T6805" i="7"/>
  <c r="S6805" i="7"/>
  <c r="R6805" i="7" s="1"/>
  <c r="Q6805" i="7"/>
  <c r="P6805" i="7"/>
  <c r="O6805" i="7"/>
  <c r="N6805" i="7"/>
  <c r="L6805" i="7"/>
  <c r="J6805" i="7"/>
  <c r="I6805" i="7"/>
  <c r="V6804" i="7"/>
  <c r="G6804" i="7" s="1"/>
  <c r="U6804" i="7"/>
  <c r="T6804" i="7"/>
  <c r="S6804" i="7"/>
  <c r="R6804" i="7" s="1"/>
  <c r="Q6804" i="7"/>
  <c r="P6804" i="7"/>
  <c r="O6804" i="7"/>
  <c r="N6804" i="7"/>
  <c r="L6804" i="7"/>
  <c r="J6804" i="7"/>
  <c r="I6804" i="7"/>
  <c r="V6803" i="7"/>
  <c r="G6803" i="7" s="1"/>
  <c r="U6803" i="7"/>
  <c r="T6803" i="7"/>
  <c r="S6803" i="7"/>
  <c r="R6803" i="7" s="1"/>
  <c r="Q6803" i="7"/>
  <c r="P6803" i="7"/>
  <c r="O6803" i="7"/>
  <c r="N6803" i="7"/>
  <c r="L6803" i="7"/>
  <c r="J6803" i="7"/>
  <c r="I6803" i="7"/>
  <c r="V6802" i="7"/>
  <c r="G6802" i="7" s="1"/>
  <c r="U6802" i="7"/>
  <c r="T6802" i="7"/>
  <c r="S6802" i="7"/>
  <c r="R6802" i="7" s="1"/>
  <c r="Q6802" i="7"/>
  <c r="P6802" i="7"/>
  <c r="O6802" i="7"/>
  <c r="N6802" i="7"/>
  <c r="L6802" i="7"/>
  <c r="K6802" i="7"/>
  <c r="F6802" i="7" s="1"/>
  <c r="J6802" i="7"/>
  <c r="I6802" i="7"/>
  <c r="V6801" i="7"/>
  <c r="G6801" i="7" s="1"/>
  <c r="U6801" i="7"/>
  <c r="T6801" i="7"/>
  <c r="S6801" i="7"/>
  <c r="R6801" i="7" s="1"/>
  <c r="Q6801" i="7"/>
  <c r="P6801" i="7"/>
  <c r="O6801" i="7"/>
  <c r="N6801" i="7"/>
  <c r="L6801" i="7"/>
  <c r="K6801" i="7"/>
  <c r="F6801" i="7" s="1"/>
  <c r="J6801" i="7"/>
  <c r="I6801" i="7"/>
  <c r="V6800" i="7"/>
  <c r="G6800" i="7" s="1"/>
  <c r="U6800" i="7"/>
  <c r="T6800" i="7"/>
  <c r="S6800" i="7"/>
  <c r="R6800" i="7" s="1"/>
  <c r="Q6800" i="7"/>
  <c r="P6800" i="7"/>
  <c r="O6800" i="7"/>
  <c r="N6800" i="7"/>
  <c r="L6800" i="7"/>
  <c r="J6800" i="7"/>
  <c r="I6800" i="7"/>
  <c r="V6799" i="7"/>
  <c r="G6799" i="7" s="1"/>
  <c r="U6799" i="7"/>
  <c r="T6799" i="7"/>
  <c r="S6799" i="7"/>
  <c r="R6799" i="7" s="1"/>
  <c r="Q6799" i="7"/>
  <c r="P6799" i="7"/>
  <c r="O6799" i="7"/>
  <c r="N6799" i="7"/>
  <c r="L6799" i="7"/>
  <c r="J6799" i="7"/>
  <c r="I6799" i="7"/>
  <c r="R6798" i="7"/>
  <c r="M6798" i="7"/>
  <c r="H6798" i="7"/>
  <c r="G6798" i="7"/>
  <c r="F6798" i="7"/>
  <c r="E6798" i="7"/>
  <c r="D6798" i="7"/>
  <c r="C6798" i="7"/>
  <c r="V6797" i="7"/>
  <c r="G6797" i="7" s="1"/>
  <c r="U6797" i="7"/>
  <c r="T6797" i="7"/>
  <c r="S6797" i="7"/>
  <c r="R6797" i="7" s="1"/>
  <c r="Q6797" i="7"/>
  <c r="P6797" i="7"/>
  <c r="O6797" i="7"/>
  <c r="N6797" i="7"/>
  <c r="L6797" i="7"/>
  <c r="K6797" i="7"/>
  <c r="J6797" i="7"/>
  <c r="I6797" i="7"/>
  <c r="F6797" i="7"/>
  <c r="V6796" i="7"/>
  <c r="G6796" i="7" s="1"/>
  <c r="U6796" i="7"/>
  <c r="T6796" i="7"/>
  <c r="Q6796" i="7"/>
  <c r="P6796" i="7"/>
  <c r="O6796" i="7"/>
  <c r="O6795" i="7" s="1"/>
  <c r="O6787" i="7" s="1"/>
  <c r="N6796" i="7"/>
  <c r="L6796" i="7"/>
  <c r="K6796" i="7"/>
  <c r="K6795" i="7" s="1"/>
  <c r="J6796" i="7"/>
  <c r="I6796" i="7"/>
  <c r="V6795" i="7"/>
  <c r="G6795" i="7" s="1"/>
  <c r="U6795" i="7"/>
  <c r="T6795" i="7"/>
  <c r="Q6795" i="7"/>
  <c r="P6795" i="7"/>
  <c r="N6795" i="7"/>
  <c r="L6795" i="7"/>
  <c r="I6795" i="7"/>
  <c r="F6795" i="7"/>
  <c r="V6794" i="7"/>
  <c r="G6794" i="7" s="1"/>
  <c r="U6794" i="7"/>
  <c r="T6794" i="7"/>
  <c r="Q6794" i="7"/>
  <c r="P6794" i="7"/>
  <c r="O6794" i="7"/>
  <c r="O6793" i="7" s="1"/>
  <c r="O6785" i="7" s="1"/>
  <c r="N6794" i="7"/>
  <c r="L6794" i="7"/>
  <c r="I6794" i="7"/>
  <c r="V6793" i="7"/>
  <c r="G6793" i="7" s="1"/>
  <c r="U6793" i="7"/>
  <c r="T6793" i="7"/>
  <c r="Q6793" i="7"/>
  <c r="P6793" i="7"/>
  <c r="N6793" i="7"/>
  <c r="L6793" i="7"/>
  <c r="I6793" i="7"/>
  <c r="V6792" i="7"/>
  <c r="G6792" i="7" s="1"/>
  <c r="U6792" i="7"/>
  <c r="T6792" i="7"/>
  <c r="Q6792" i="7"/>
  <c r="P6792" i="7"/>
  <c r="O6792" i="7"/>
  <c r="O6791" i="7" s="1"/>
  <c r="O6783" i="7" s="1"/>
  <c r="N6792" i="7"/>
  <c r="L6792" i="7"/>
  <c r="I6792" i="7"/>
  <c r="V6791" i="7"/>
  <c r="G6791" i="7" s="1"/>
  <c r="U6791" i="7"/>
  <c r="T6791" i="7"/>
  <c r="Q6791" i="7"/>
  <c r="P6791" i="7"/>
  <c r="N6791" i="7"/>
  <c r="L6791" i="7"/>
  <c r="I6791" i="7"/>
  <c r="V6790" i="7"/>
  <c r="G6790" i="7" s="1"/>
  <c r="U6790" i="7"/>
  <c r="T6790" i="7"/>
  <c r="S6790" i="7"/>
  <c r="R6790" i="7" s="1"/>
  <c r="Q6790" i="7"/>
  <c r="P6790" i="7"/>
  <c r="O6790" i="7"/>
  <c r="N6790" i="7"/>
  <c r="L6790" i="7"/>
  <c r="K6790" i="7"/>
  <c r="F6790" i="7" s="1"/>
  <c r="J6790" i="7"/>
  <c r="I6790" i="7"/>
  <c r="V6789" i="7"/>
  <c r="G6789" i="7" s="1"/>
  <c r="U6789" i="7"/>
  <c r="T6789" i="7"/>
  <c r="S6789" i="7"/>
  <c r="R6789" i="7" s="1"/>
  <c r="Q6789" i="7"/>
  <c r="P6789" i="7"/>
  <c r="O6789" i="7"/>
  <c r="N6789" i="7"/>
  <c r="L6789" i="7"/>
  <c r="K6789" i="7"/>
  <c r="J6789" i="7"/>
  <c r="I6789" i="7"/>
  <c r="F6789" i="7"/>
  <c r="V6788" i="7"/>
  <c r="G6788" i="7" s="1"/>
  <c r="U6788" i="7"/>
  <c r="T6788" i="7"/>
  <c r="Q6788" i="7"/>
  <c r="P6788" i="7"/>
  <c r="O6788" i="7"/>
  <c r="N6788" i="7"/>
  <c r="L6788" i="7"/>
  <c r="K6788" i="7"/>
  <c r="F6788" i="7" s="1"/>
  <c r="J6788" i="7"/>
  <c r="I6788" i="7"/>
  <c r="V6787" i="7"/>
  <c r="G6787" i="7" s="1"/>
  <c r="U6787" i="7"/>
  <c r="T6787" i="7"/>
  <c r="Q6787" i="7"/>
  <c r="P6787" i="7"/>
  <c r="N6787" i="7"/>
  <c r="L6787" i="7"/>
  <c r="I6787" i="7"/>
  <c r="V6786" i="7"/>
  <c r="G6786" i="7" s="1"/>
  <c r="U6786" i="7"/>
  <c r="T6786" i="7"/>
  <c r="Q6786" i="7"/>
  <c r="P6786" i="7"/>
  <c r="O6786" i="7"/>
  <c r="N6786" i="7"/>
  <c r="L6786" i="7"/>
  <c r="I6786" i="7"/>
  <c r="V6785" i="7"/>
  <c r="G6785" i="7" s="1"/>
  <c r="U6785" i="7"/>
  <c r="T6785" i="7"/>
  <c r="Q6785" i="7"/>
  <c r="P6785" i="7"/>
  <c r="N6785" i="7"/>
  <c r="L6785" i="7"/>
  <c r="I6785" i="7"/>
  <c r="V6784" i="7"/>
  <c r="G6784" i="7" s="1"/>
  <c r="U6784" i="7"/>
  <c r="T6784" i="7"/>
  <c r="Q6784" i="7"/>
  <c r="P6784" i="7"/>
  <c r="O6784" i="7"/>
  <c r="N6784" i="7"/>
  <c r="L6784" i="7"/>
  <c r="I6784" i="7"/>
  <c r="V6783" i="7"/>
  <c r="U6783" i="7"/>
  <c r="T6783" i="7"/>
  <c r="Q6783" i="7"/>
  <c r="P6783" i="7"/>
  <c r="N6783" i="7"/>
  <c r="L6783" i="7"/>
  <c r="I6783" i="7"/>
  <c r="G6783" i="7"/>
  <c r="R6782" i="7"/>
  <c r="M6782" i="7"/>
  <c r="H6782" i="7"/>
  <c r="G6782" i="7"/>
  <c r="F6782" i="7"/>
  <c r="C6782" i="7" s="1"/>
  <c r="E6782" i="7"/>
  <c r="D6782" i="7"/>
  <c r="V6781" i="7"/>
  <c r="V6780" i="7" s="1"/>
  <c r="G6780" i="7" s="1"/>
  <c r="U6781" i="7"/>
  <c r="T6781" i="7"/>
  <c r="S6781" i="7"/>
  <c r="S6780" i="7" s="1"/>
  <c r="R6780" i="7" s="1"/>
  <c r="R6781" i="7"/>
  <c r="Q6781" i="7"/>
  <c r="P6781" i="7"/>
  <c r="O6781" i="7"/>
  <c r="O6780" i="7" s="1"/>
  <c r="N6781" i="7"/>
  <c r="L6781" i="7"/>
  <c r="K6781" i="7"/>
  <c r="K6780" i="7" s="1"/>
  <c r="F6780" i="7" s="1"/>
  <c r="J6781" i="7"/>
  <c r="J6780" i="7" s="1"/>
  <c r="E6780" i="7" s="1"/>
  <c r="I6781" i="7"/>
  <c r="F6781" i="7"/>
  <c r="U6780" i="7"/>
  <c r="T6780" i="7"/>
  <c r="Q6780" i="7"/>
  <c r="P6780" i="7"/>
  <c r="L6780" i="7"/>
  <c r="I6780" i="7"/>
  <c r="R6779" i="7"/>
  <c r="M6779" i="7"/>
  <c r="H6779" i="7"/>
  <c r="G6779" i="7"/>
  <c r="F6779" i="7"/>
  <c r="C6779" i="7" s="1"/>
  <c r="E6779" i="7"/>
  <c r="D6779" i="7"/>
  <c r="V6778" i="7"/>
  <c r="V6777" i="7" s="1"/>
  <c r="U6778" i="7"/>
  <c r="T6778" i="7"/>
  <c r="S6778" i="7"/>
  <c r="S6777" i="7" s="1"/>
  <c r="R6778" i="7"/>
  <c r="Q6778" i="7"/>
  <c r="G6778" i="7" s="1"/>
  <c r="P6778" i="7"/>
  <c r="O6778" i="7"/>
  <c r="O6777" i="7" s="1"/>
  <c r="O6776" i="7" s="1"/>
  <c r="N6778" i="7"/>
  <c r="L6778" i="7"/>
  <c r="K6778" i="7"/>
  <c r="K6777" i="7" s="1"/>
  <c r="J6778" i="7"/>
  <c r="J6777" i="7" s="1"/>
  <c r="E6777" i="7" s="1"/>
  <c r="I6778" i="7"/>
  <c r="F6778" i="7"/>
  <c r="E6778" i="7"/>
  <c r="U6777" i="7"/>
  <c r="U6776" i="7" s="1"/>
  <c r="T6777" i="7"/>
  <c r="Q6777" i="7"/>
  <c r="Q6776" i="7" s="1"/>
  <c r="P6777" i="7"/>
  <c r="L6777" i="7"/>
  <c r="I6777" i="7"/>
  <c r="G6777" i="7"/>
  <c r="V6776" i="7"/>
  <c r="T6776" i="7"/>
  <c r="P6776" i="7"/>
  <c r="L6776" i="7"/>
  <c r="R6775" i="7"/>
  <c r="M6775" i="7"/>
  <c r="H6775" i="7"/>
  <c r="G6775" i="7"/>
  <c r="F6775" i="7"/>
  <c r="E6775" i="7"/>
  <c r="C6775" i="7" s="1"/>
  <c r="D6775" i="7"/>
  <c r="V6774" i="7"/>
  <c r="U6774" i="7"/>
  <c r="F6774" i="7" s="1"/>
  <c r="T6774" i="7"/>
  <c r="S6774" i="7"/>
  <c r="R6774" i="7" s="1"/>
  <c r="Q6774" i="7"/>
  <c r="Q6773" i="7" s="1"/>
  <c r="P6774" i="7"/>
  <c r="O6774" i="7"/>
  <c r="E6774" i="7" s="1"/>
  <c r="N6774" i="7"/>
  <c r="M6774" i="7"/>
  <c r="L6774" i="7"/>
  <c r="K6774" i="7"/>
  <c r="J6774" i="7"/>
  <c r="I6774" i="7"/>
  <c r="G6774" i="7"/>
  <c r="V6773" i="7"/>
  <c r="V6772" i="7" s="1"/>
  <c r="T6773" i="7"/>
  <c r="S6773" i="7"/>
  <c r="S6772" i="7" s="1"/>
  <c r="P6773" i="7"/>
  <c r="O6773" i="7"/>
  <c r="O6772" i="7" s="1"/>
  <c r="N6773" i="7"/>
  <c r="L6773" i="7"/>
  <c r="K6773" i="7"/>
  <c r="K6772" i="7" s="1"/>
  <c r="J6773" i="7"/>
  <c r="J6772" i="7" s="1"/>
  <c r="E6772" i="7" s="1"/>
  <c r="E6773" i="7"/>
  <c r="T6772" i="7"/>
  <c r="P6772" i="7"/>
  <c r="L6772" i="7"/>
  <c r="R6771" i="7"/>
  <c r="M6771" i="7"/>
  <c r="H6771" i="7"/>
  <c r="G6771" i="7"/>
  <c r="F6771" i="7"/>
  <c r="C6771" i="7" s="1"/>
  <c r="E6771" i="7"/>
  <c r="D6771" i="7"/>
  <c r="V6770" i="7"/>
  <c r="V6769" i="7" s="1"/>
  <c r="V6768" i="7" s="1"/>
  <c r="V6767" i="7" s="1"/>
  <c r="V6766" i="7" s="1"/>
  <c r="V6765" i="7" s="1"/>
  <c r="V6764" i="7" s="1"/>
  <c r="U6770" i="7"/>
  <c r="T6770" i="7"/>
  <c r="S6770" i="7"/>
  <c r="S6769" i="7" s="1"/>
  <c r="R6770" i="7"/>
  <c r="Q6770" i="7"/>
  <c r="G6770" i="7" s="1"/>
  <c r="P6770" i="7"/>
  <c r="O6770" i="7"/>
  <c r="O6769" i="7" s="1"/>
  <c r="O6768" i="7" s="1"/>
  <c r="O6767" i="7" s="1"/>
  <c r="O6766" i="7" s="1"/>
  <c r="O6765" i="7" s="1"/>
  <c r="O6764" i="7" s="1"/>
  <c r="N6770" i="7"/>
  <c r="L6770" i="7"/>
  <c r="K6770" i="7"/>
  <c r="K6769" i="7" s="1"/>
  <c r="J6770" i="7"/>
  <c r="J6769" i="7" s="1"/>
  <c r="E6769" i="7" s="1"/>
  <c r="I6770" i="7"/>
  <c r="F6770" i="7"/>
  <c r="E6770" i="7"/>
  <c r="U6769" i="7"/>
  <c r="U6768" i="7" s="1"/>
  <c r="U6767" i="7" s="1"/>
  <c r="U6766" i="7" s="1"/>
  <c r="U6765" i="7" s="1"/>
  <c r="U6764" i="7" s="1"/>
  <c r="T6769" i="7"/>
  <c r="Q6769" i="7"/>
  <c r="Q6768" i="7" s="1"/>
  <c r="P6769" i="7"/>
  <c r="L6769" i="7"/>
  <c r="I6769" i="7"/>
  <c r="G6769" i="7"/>
  <c r="T6768" i="7"/>
  <c r="P6768" i="7"/>
  <c r="L6768" i="7"/>
  <c r="J6768" i="7"/>
  <c r="J6767" i="7" s="1"/>
  <c r="E6767" i="7" s="1"/>
  <c r="E6768" i="7"/>
  <c r="T6767" i="7"/>
  <c r="P6767" i="7"/>
  <c r="L6767" i="7"/>
  <c r="T6766" i="7"/>
  <c r="P6766" i="7"/>
  <c r="L6766" i="7"/>
  <c r="J6766" i="7"/>
  <c r="J6765" i="7" s="1"/>
  <c r="E6765" i="7" s="1"/>
  <c r="E6766" i="7"/>
  <c r="T6765" i="7"/>
  <c r="P6765" i="7"/>
  <c r="L6765" i="7"/>
  <c r="T6764" i="7"/>
  <c r="P6764" i="7"/>
  <c r="L6764" i="7"/>
  <c r="J6764" i="7"/>
  <c r="E6764" i="7" s="1"/>
  <c r="R6763" i="7"/>
  <c r="M6763" i="7"/>
  <c r="H6763" i="7"/>
  <c r="G6763" i="7"/>
  <c r="F6763" i="7"/>
  <c r="C6763" i="7" s="1"/>
  <c r="E6763" i="7"/>
  <c r="D6763" i="7"/>
  <c r="V6762" i="7"/>
  <c r="G6762" i="7" s="1"/>
  <c r="U6762" i="7"/>
  <c r="T6762" i="7"/>
  <c r="S6762" i="7"/>
  <c r="R6762" i="7"/>
  <c r="Q6762" i="7"/>
  <c r="P6762" i="7"/>
  <c r="O6762" i="7"/>
  <c r="N6762" i="7"/>
  <c r="M6762" i="7" s="1"/>
  <c r="L6762" i="7"/>
  <c r="K6762" i="7"/>
  <c r="J6762" i="7"/>
  <c r="E6762" i="7" s="1"/>
  <c r="I6762" i="7"/>
  <c r="H6762" i="7" s="1"/>
  <c r="F6762" i="7"/>
  <c r="U6761" i="7"/>
  <c r="T6761" i="7"/>
  <c r="S6761" i="7"/>
  <c r="Q6761" i="7"/>
  <c r="P6761" i="7"/>
  <c r="O6761" i="7"/>
  <c r="L6761" i="7"/>
  <c r="K6761" i="7"/>
  <c r="I6761" i="7"/>
  <c r="F6761" i="7"/>
  <c r="U6760" i="7"/>
  <c r="T6760" i="7"/>
  <c r="S6760" i="7"/>
  <c r="Q6760" i="7"/>
  <c r="P6760" i="7"/>
  <c r="O6760" i="7"/>
  <c r="L6760" i="7"/>
  <c r="K6760" i="7"/>
  <c r="I6760" i="7"/>
  <c r="F6760" i="7"/>
  <c r="U6759" i="7"/>
  <c r="T6759" i="7"/>
  <c r="S6759" i="7"/>
  <c r="Q6759" i="7"/>
  <c r="P6759" i="7"/>
  <c r="O6759" i="7"/>
  <c r="L6759" i="7"/>
  <c r="K6759" i="7"/>
  <c r="I6759" i="7"/>
  <c r="F6759" i="7"/>
  <c r="U6758" i="7"/>
  <c r="T6758" i="7"/>
  <c r="S6758" i="7"/>
  <c r="Q6758" i="7"/>
  <c r="P6758" i="7"/>
  <c r="O6758" i="7"/>
  <c r="L6758" i="7"/>
  <c r="K6758" i="7"/>
  <c r="I6758" i="7"/>
  <c r="F6758" i="7"/>
  <c r="U6757" i="7"/>
  <c r="T6757" i="7"/>
  <c r="S6757" i="7"/>
  <c r="Q6757" i="7"/>
  <c r="P6757" i="7"/>
  <c r="O6757" i="7"/>
  <c r="L6757" i="7"/>
  <c r="K6757" i="7"/>
  <c r="I6757" i="7"/>
  <c r="F6757" i="7"/>
  <c r="U6756" i="7"/>
  <c r="T6756" i="7"/>
  <c r="S6756" i="7"/>
  <c r="Q6756" i="7"/>
  <c r="P6756" i="7"/>
  <c r="O6756" i="7"/>
  <c r="L6756" i="7"/>
  <c r="K6756" i="7"/>
  <c r="I6756" i="7"/>
  <c r="F6756" i="7"/>
  <c r="R6755" i="7"/>
  <c r="M6755" i="7"/>
  <c r="H6755" i="7"/>
  <c r="G6755" i="7"/>
  <c r="F6755" i="7"/>
  <c r="C6755" i="7" s="1"/>
  <c r="E6755" i="7"/>
  <c r="D6755" i="7"/>
  <c r="V6754" i="7"/>
  <c r="G6754" i="7" s="1"/>
  <c r="U6754" i="7"/>
  <c r="T6754" i="7"/>
  <c r="S6754" i="7"/>
  <c r="R6754" i="7"/>
  <c r="Q6754" i="7"/>
  <c r="P6754" i="7"/>
  <c r="O6754" i="7"/>
  <c r="N6754" i="7"/>
  <c r="M6754" i="7" s="1"/>
  <c r="L6754" i="7"/>
  <c r="K6754" i="7"/>
  <c r="J6754" i="7"/>
  <c r="E6754" i="7" s="1"/>
  <c r="I6754" i="7"/>
  <c r="F6754" i="7"/>
  <c r="V6753" i="7"/>
  <c r="G6753" i="7" s="1"/>
  <c r="U6753" i="7"/>
  <c r="T6753" i="7"/>
  <c r="S6753" i="7"/>
  <c r="R6753" i="7"/>
  <c r="Q6753" i="7"/>
  <c r="P6753" i="7"/>
  <c r="O6753" i="7"/>
  <c r="N6753" i="7"/>
  <c r="M6753" i="7" s="1"/>
  <c r="L6753" i="7"/>
  <c r="K6753" i="7"/>
  <c r="I6753" i="7"/>
  <c r="F6753" i="7"/>
  <c r="U6752" i="7"/>
  <c r="T6752" i="7"/>
  <c r="S6752" i="7"/>
  <c r="Q6752" i="7"/>
  <c r="P6752" i="7"/>
  <c r="O6752" i="7"/>
  <c r="L6752" i="7"/>
  <c r="K6752" i="7"/>
  <c r="I6752" i="7"/>
  <c r="F6752" i="7"/>
  <c r="V6751" i="7"/>
  <c r="G6751" i="7" s="1"/>
  <c r="U6751" i="7"/>
  <c r="T6751" i="7"/>
  <c r="S6751" i="7"/>
  <c r="R6751" i="7"/>
  <c r="Q6751" i="7"/>
  <c r="P6751" i="7"/>
  <c r="O6751" i="7"/>
  <c r="N6751" i="7"/>
  <c r="M6751" i="7" s="1"/>
  <c r="L6751" i="7"/>
  <c r="K6751" i="7"/>
  <c r="J6751" i="7"/>
  <c r="E6751" i="7" s="1"/>
  <c r="I6751" i="7"/>
  <c r="H6751" i="7" s="1"/>
  <c r="F6751" i="7"/>
  <c r="V6750" i="7"/>
  <c r="G6750" i="7" s="1"/>
  <c r="U6750" i="7"/>
  <c r="T6750" i="7"/>
  <c r="S6750" i="7"/>
  <c r="R6750" i="7"/>
  <c r="Q6750" i="7"/>
  <c r="P6750" i="7"/>
  <c r="O6750" i="7"/>
  <c r="N6750" i="7"/>
  <c r="M6750" i="7" s="1"/>
  <c r="L6750" i="7"/>
  <c r="K6750" i="7"/>
  <c r="J6750" i="7"/>
  <c r="E6750" i="7" s="1"/>
  <c r="I6750" i="7"/>
  <c r="F6750" i="7"/>
  <c r="V6749" i="7"/>
  <c r="G6749" i="7" s="1"/>
  <c r="U6749" i="7"/>
  <c r="T6749" i="7"/>
  <c r="S6749" i="7"/>
  <c r="R6749" i="7"/>
  <c r="Q6749" i="7"/>
  <c r="P6749" i="7"/>
  <c r="O6749" i="7"/>
  <c r="N6749" i="7"/>
  <c r="M6749" i="7" s="1"/>
  <c r="L6749" i="7"/>
  <c r="K6749" i="7"/>
  <c r="I6749" i="7"/>
  <c r="F6749" i="7"/>
  <c r="U6748" i="7"/>
  <c r="T6748" i="7"/>
  <c r="S6748" i="7"/>
  <c r="Q6748" i="7"/>
  <c r="P6748" i="7"/>
  <c r="O6748" i="7"/>
  <c r="L6748" i="7"/>
  <c r="K6748" i="7"/>
  <c r="I6748" i="7"/>
  <c r="F6748" i="7"/>
  <c r="R6747" i="7"/>
  <c r="M6747" i="7"/>
  <c r="H6747" i="7"/>
  <c r="G6747" i="7"/>
  <c r="F6747" i="7"/>
  <c r="C6747" i="7" s="1"/>
  <c r="E6747" i="7"/>
  <c r="D6747" i="7"/>
  <c r="V6746" i="7"/>
  <c r="G6746" i="7" s="1"/>
  <c r="U6746" i="7"/>
  <c r="T6746" i="7"/>
  <c r="S6746" i="7"/>
  <c r="R6746" i="7"/>
  <c r="Q6746" i="7"/>
  <c r="P6746" i="7"/>
  <c r="O6746" i="7"/>
  <c r="N6746" i="7"/>
  <c r="M6746" i="7" s="1"/>
  <c r="L6746" i="7"/>
  <c r="K6746" i="7"/>
  <c r="J6746" i="7"/>
  <c r="E6746" i="7" s="1"/>
  <c r="I6746" i="7"/>
  <c r="F6746" i="7"/>
  <c r="V6745" i="7"/>
  <c r="G6745" i="7" s="1"/>
  <c r="U6745" i="7"/>
  <c r="T6745" i="7"/>
  <c r="S6745" i="7"/>
  <c r="R6745" i="7"/>
  <c r="Q6745" i="7"/>
  <c r="P6745" i="7"/>
  <c r="O6745" i="7"/>
  <c r="N6745" i="7"/>
  <c r="M6745" i="7" s="1"/>
  <c r="L6745" i="7"/>
  <c r="K6745" i="7"/>
  <c r="I6745" i="7"/>
  <c r="F6745" i="7"/>
  <c r="U6744" i="7"/>
  <c r="T6744" i="7"/>
  <c r="S6744" i="7"/>
  <c r="Q6744" i="7"/>
  <c r="P6744" i="7"/>
  <c r="O6744" i="7"/>
  <c r="L6744" i="7"/>
  <c r="K6744" i="7"/>
  <c r="I6744" i="7"/>
  <c r="F6744" i="7"/>
  <c r="R6743" i="7"/>
  <c r="M6743" i="7"/>
  <c r="H6743" i="7"/>
  <c r="G6743" i="7"/>
  <c r="F6743" i="7"/>
  <c r="C6743" i="7" s="1"/>
  <c r="E6743" i="7"/>
  <c r="D6743" i="7"/>
  <c r="V6742" i="7"/>
  <c r="G6742" i="7" s="1"/>
  <c r="U6742" i="7"/>
  <c r="T6742" i="7"/>
  <c r="S6742" i="7"/>
  <c r="R6742" i="7"/>
  <c r="Q6742" i="7"/>
  <c r="P6742" i="7"/>
  <c r="O6742" i="7"/>
  <c r="N6742" i="7"/>
  <c r="M6742" i="7" s="1"/>
  <c r="L6742" i="7"/>
  <c r="K6742" i="7"/>
  <c r="J6742" i="7"/>
  <c r="E6742" i="7" s="1"/>
  <c r="I6742" i="7"/>
  <c r="H6742" i="7" s="1"/>
  <c r="F6742" i="7"/>
  <c r="V6741" i="7"/>
  <c r="G6741" i="7" s="1"/>
  <c r="U6741" i="7"/>
  <c r="T6741" i="7"/>
  <c r="S6741" i="7"/>
  <c r="R6741" i="7"/>
  <c r="Q6741" i="7"/>
  <c r="P6741" i="7"/>
  <c r="O6741" i="7"/>
  <c r="N6741" i="7"/>
  <c r="M6741" i="7" s="1"/>
  <c r="L6741" i="7"/>
  <c r="K6741" i="7"/>
  <c r="J6741" i="7"/>
  <c r="E6741" i="7" s="1"/>
  <c r="I6741" i="7"/>
  <c r="F6741" i="7"/>
  <c r="U6740" i="7"/>
  <c r="T6740" i="7"/>
  <c r="S6740" i="7"/>
  <c r="Q6740" i="7"/>
  <c r="P6740" i="7"/>
  <c r="O6740" i="7"/>
  <c r="L6740" i="7"/>
  <c r="K6740" i="7"/>
  <c r="I6740" i="7"/>
  <c r="F6740" i="7"/>
  <c r="R6739" i="7"/>
  <c r="M6739" i="7"/>
  <c r="H6739" i="7"/>
  <c r="G6739" i="7"/>
  <c r="F6739" i="7"/>
  <c r="C6739" i="7" s="1"/>
  <c r="E6739" i="7"/>
  <c r="D6739" i="7"/>
  <c r="R6738" i="7"/>
  <c r="M6738" i="7"/>
  <c r="H6738" i="7"/>
  <c r="G6738" i="7"/>
  <c r="F6738" i="7"/>
  <c r="C6738" i="7" s="1"/>
  <c r="E6738" i="7"/>
  <c r="D6738" i="7"/>
  <c r="R6737" i="7"/>
  <c r="M6737" i="7"/>
  <c r="H6737" i="7"/>
  <c r="G6737" i="7"/>
  <c r="F6737" i="7"/>
  <c r="C6737" i="7" s="1"/>
  <c r="E6737" i="7"/>
  <c r="D6737" i="7"/>
  <c r="V6736" i="7"/>
  <c r="G6736" i="7" s="1"/>
  <c r="U6736" i="7"/>
  <c r="T6736" i="7"/>
  <c r="S6736" i="7"/>
  <c r="R6736" i="7"/>
  <c r="Q6736" i="7"/>
  <c r="P6736" i="7"/>
  <c r="O6736" i="7"/>
  <c r="N6736" i="7"/>
  <c r="M6736" i="7" s="1"/>
  <c r="L6736" i="7"/>
  <c r="K6736" i="7"/>
  <c r="J6736" i="7"/>
  <c r="E6736" i="7" s="1"/>
  <c r="I6736" i="7"/>
  <c r="F6736" i="7"/>
  <c r="V6735" i="7"/>
  <c r="G6735" i="7" s="1"/>
  <c r="U6735" i="7"/>
  <c r="T6735" i="7"/>
  <c r="S6735" i="7"/>
  <c r="R6735" i="7"/>
  <c r="Q6735" i="7"/>
  <c r="P6735" i="7"/>
  <c r="O6735" i="7"/>
  <c r="N6735" i="7"/>
  <c r="M6735" i="7" s="1"/>
  <c r="L6735" i="7"/>
  <c r="K6735" i="7"/>
  <c r="I6735" i="7"/>
  <c r="F6735" i="7"/>
  <c r="U6734" i="7"/>
  <c r="T6734" i="7"/>
  <c r="S6734" i="7"/>
  <c r="Q6734" i="7"/>
  <c r="P6734" i="7"/>
  <c r="O6734" i="7"/>
  <c r="L6734" i="7"/>
  <c r="K6734" i="7"/>
  <c r="I6734" i="7"/>
  <c r="F6734" i="7"/>
  <c r="U6733" i="7"/>
  <c r="T6733" i="7"/>
  <c r="S6733" i="7"/>
  <c r="Q6733" i="7"/>
  <c r="P6733" i="7"/>
  <c r="O6733" i="7"/>
  <c r="L6733" i="7"/>
  <c r="K6733" i="7"/>
  <c r="I6733" i="7"/>
  <c r="F6733" i="7"/>
  <c r="U6732" i="7"/>
  <c r="T6732" i="7"/>
  <c r="S6732" i="7"/>
  <c r="Q6732" i="7"/>
  <c r="P6732" i="7"/>
  <c r="O6732" i="7"/>
  <c r="L6732" i="7"/>
  <c r="K6732" i="7"/>
  <c r="I6732" i="7"/>
  <c r="F6732" i="7"/>
  <c r="U6731" i="7"/>
  <c r="T6731" i="7"/>
  <c r="S6731" i="7"/>
  <c r="Q6731" i="7"/>
  <c r="P6731" i="7"/>
  <c r="O6731" i="7"/>
  <c r="L6731" i="7"/>
  <c r="K6731" i="7"/>
  <c r="I6731" i="7"/>
  <c r="F6731" i="7"/>
  <c r="U6730" i="7"/>
  <c r="T6730" i="7"/>
  <c r="S6730" i="7"/>
  <c r="Q6730" i="7"/>
  <c r="P6730" i="7"/>
  <c r="O6730" i="7"/>
  <c r="L6730" i="7"/>
  <c r="K6730" i="7"/>
  <c r="I6730" i="7"/>
  <c r="F6730" i="7"/>
  <c r="R6729" i="7"/>
  <c r="M6729" i="7"/>
  <c r="H6729" i="7"/>
  <c r="G6729" i="7"/>
  <c r="F6729" i="7"/>
  <c r="C6729" i="7" s="1"/>
  <c r="E6729" i="7"/>
  <c r="D6729" i="7"/>
  <c r="V6728" i="7"/>
  <c r="G6728" i="7" s="1"/>
  <c r="U6728" i="7"/>
  <c r="T6728" i="7"/>
  <c r="S6728" i="7"/>
  <c r="R6728" i="7"/>
  <c r="Q6728" i="7"/>
  <c r="P6728" i="7"/>
  <c r="O6728" i="7"/>
  <c r="N6728" i="7"/>
  <c r="M6728" i="7" s="1"/>
  <c r="L6728" i="7"/>
  <c r="K6728" i="7"/>
  <c r="J6728" i="7"/>
  <c r="E6728" i="7" s="1"/>
  <c r="I6728" i="7"/>
  <c r="H6728" i="7" s="1"/>
  <c r="F6728" i="7"/>
  <c r="V6727" i="7"/>
  <c r="G6727" i="7" s="1"/>
  <c r="U6727" i="7"/>
  <c r="T6727" i="7"/>
  <c r="S6727" i="7"/>
  <c r="R6727" i="7"/>
  <c r="Q6727" i="7"/>
  <c r="P6727" i="7"/>
  <c r="O6727" i="7"/>
  <c r="N6727" i="7"/>
  <c r="M6727" i="7" s="1"/>
  <c r="L6727" i="7"/>
  <c r="K6727" i="7"/>
  <c r="J6727" i="7"/>
  <c r="E6727" i="7" s="1"/>
  <c r="I6727" i="7"/>
  <c r="F6727" i="7"/>
  <c r="U6726" i="7"/>
  <c r="T6726" i="7"/>
  <c r="S6726" i="7"/>
  <c r="Q6726" i="7"/>
  <c r="P6726" i="7"/>
  <c r="O6726" i="7"/>
  <c r="L6726" i="7"/>
  <c r="K6726" i="7"/>
  <c r="I6726" i="7"/>
  <c r="F6726" i="7"/>
  <c r="U6725" i="7"/>
  <c r="T6725" i="7"/>
  <c r="S6725" i="7"/>
  <c r="Q6725" i="7"/>
  <c r="P6725" i="7"/>
  <c r="O6725" i="7"/>
  <c r="L6725" i="7"/>
  <c r="K6725" i="7"/>
  <c r="I6725" i="7"/>
  <c r="F6725" i="7"/>
  <c r="U6724" i="7"/>
  <c r="T6724" i="7"/>
  <c r="S6724" i="7"/>
  <c r="Q6724" i="7"/>
  <c r="P6724" i="7"/>
  <c r="O6724" i="7"/>
  <c r="L6724" i="7"/>
  <c r="K6724" i="7"/>
  <c r="I6724" i="7"/>
  <c r="F6724" i="7"/>
  <c r="U6723" i="7"/>
  <c r="T6723" i="7"/>
  <c r="S6723" i="7"/>
  <c r="Q6723" i="7"/>
  <c r="P6723" i="7"/>
  <c r="O6723" i="7"/>
  <c r="L6723" i="7"/>
  <c r="K6723" i="7"/>
  <c r="I6723" i="7"/>
  <c r="F6723" i="7"/>
  <c r="U6722" i="7"/>
  <c r="T6722" i="7"/>
  <c r="S6722" i="7"/>
  <c r="Q6722" i="7"/>
  <c r="P6722" i="7"/>
  <c r="O6722" i="7"/>
  <c r="L6722" i="7"/>
  <c r="K6722" i="7"/>
  <c r="I6722" i="7"/>
  <c r="F6722" i="7"/>
  <c r="V6721" i="7"/>
  <c r="V6704" i="7" s="1"/>
  <c r="V6666" i="7" s="1"/>
  <c r="U6721" i="7"/>
  <c r="T6721" i="7"/>
  <c r="S6721" i="7"/>
  <c r="R6721" i="7"/>
  <c r="Q6721" i="7"/>
  <c r="P6721" i="7"/>
  <c r="O6721" i="7"/>
  <c r="N6721" i="7"/>
  <c r="M6721" i="7" s="1"/>
  <c r="L6721" i="7"/>
  <c r="K6721" i="7"/>
  <c r="J6721" i="7"/>
  <c r="J6704" i="7" s="1"/>
  <c r="I6721" i="7"/>
  <c r="F6721" i="7"/>
  <c r="E6721" i="7"/>
  <c r="V6720" i="7"/>
  <c r="V6703" i="7" s="1"/>
  <c r="V6665" i="7" s="1"/>
  <c r="U6720" i="7"/>
  <c r="T6720" i="7"/>
  <c r="S6720" i="7"/>
  <c r="R6720" i="7"/>
  <c r="Q6720" i="7"/>
  <c r="P6720" i="7"/>
  <c r="O6720" i="7"/>
  <c r="N6720" i="7"/>
  <c r="M6720" i="7" s="1"/>
  <c r="L6720" i="7"/>
  <c r="K6720" i="7"/>
  <c r="J6720" i="7"/>
  <c r="J6703" i="7" s="1"/>
  <c r="I6720" i="7"/>
  <c r="F6720" i="7"/>
  <c r="E6720" i="7"/>
  <c r="V6719" i="7"/>
  <c r="V6702" i="7" s="1"/>
  <c r="V6664" i="7" s="1"/>
  <c r="U6719" i="7"/>
  <c r="T6719" i="7"/>
  <c r="S6719" i="7"/>
  <c r="R6719" i="7" s="1"/>
  <c r="Q6719" i="7"/>
  <c r="P6719" i="7"/>
  <c r="O6719" i="7"/>
  <c r="O6702" i="7" s="1"/>
  <c r="N6719" i="7"/>
  <c r="M6719" i="7" s="1"/>
  <c r="L6719" i="7"/>
  <c r="K6719" i="7"/>
  <c r="K6702" i="7" s="1"/>
  <c r="F6702" i="7" s="1"/>
  <c r="I6719" i="7"/>
  <c r="F6719" i="7"/>
  <c r="U6718" i="7"/>
  <c r="F6718" i="7" s="1"/>
  <c r="T6718" i="7"/>
  <c r="S6718" i="7"/>
  <c r="Q6718" i="7"/>
  <c r="P6718" i="7"/>
  <c r="O6718" i="7"/>
  <c r="L6718" i="7"/>
  <c r="K6718" i="7"/>
  <c r="I6718" i="7"/>
  <c r="U6717" i="7"/>
  <c r="T6717" i="7"/>
  <c r="S6717" i="7"/>
  <c r="Q6717" i="7"/>
  <c r="P6717" i="7"/>
  <c r="O6717" i="7"/>
  <c r="O6700" i="7" s="1"/>
  <c r="O6662" i="7" s="1"/>
  <c r="L6717" i="7"/>
  <c r="K6717" i="7"/>
  <c r="K6700" i="7" s="1"/>
  <c r="I6717" i="7"/>
  <c r="F6717" i="7"/>
  <c r="U6716" i="7"/>
  <c r="F6716" i="7" s="1"/>
  <c r="T6716" i="7"/>
  <c r="S6716" i="7"/>
  <c r="Q6716" i="7"/>
  <c r="P6716" i="7"/>
  <c r="O6716" i="7"/>
  <c r="L6716" i="7"/>
  <c r="K6716" i="7"/>
  <c r="I6716" i="7"/>
  <c r="U6715" i="7"/>
  <c r="T6715" i="7"/>
  <c r="S6715" i="7"/>
  <c r="Q6715" i="7"/>
  <c r="P6715" i="7"/>
  <c r="O6715" i="7"/>
  <c r="O6698" i="7" s="1"/>
  <c r="L6715" i="7"/>
  <c r="K6715" i="7"/>
  <c r="K6698" i="7" s="1"/>
  <c r="I6715" i="7"/>
  <c r="F6715" i="7"/>
  <c r="U6714" i="7"/>
  <c r="F6714" i="7" s="1"/>
  <c r="T6714" i="7"/>
  <c r="S6714" i="7"/>
  <c r="Q6714" i="7"/>
  <c r="P6714" i="7"/>
  <c r="O6714" i="7"/>
  <c r="L6714" i="7"/>
  <c r="K6714" i="7"/>
  <c r="I6714" i="7"/>
  <c r="V6713" i="7"/>
  <c r="V6675" i="7" s="1"/>
  <c r="U6713" i="7"/>
  <c r="T6713" i="7"/>
  <c r="S6713" i="7"/>
  <c r="R6713" i="7" s="1"/>
  <c r="Q6713" i="7"/>
  <c r="P6713" i="7"/>
  <c r="O6713" i="7"/>
  <c r="E6713" i="7" s="1"/>
  <c r="N6713" i="7"/>
  <c r="M6713" i="7" s="1"/>
  <c r="L6713" i="7"/>
  <c r="K6713" i="7"/>
  <c r="K6675" i="7" s="1"/>
  <c r="J6713" i="7"/>
  <c r="J6675" i="7" s="1"/>
  <c r="I6713" i="7"/>
  <c r="F6713" i="7"/>
  <c r="V6712" i="7"/>
  <c r="U6712" i="7"/>
  <c r="F6712" i="7" s="1"/>
  <c r="T6712" i="7"/>
  <c r="S6712" i="7"/>
  <c r="Q6712" i="7"/>
  <c r="G6712" i="7" s="1"/>
  <c r="P6712" i="7"/>
  <c r="O6712" i="7"/>
  <c r="N6712" i="7"/>
  <c r="M6712" i="7"/>
  <c r="L6712" i="7"/>
  <c r="K6712" i="7"/>
  <c r="J6712" i="7"/>
  <c r="I6712" i="7"/>
  <c r="H6712" i="7" s="1"/>
  <c r="E6712" i="7"/>
  <c r="D6712" i="7"/>
  <c r="C6712" i="7" s="1"/>
  <c r="U6711" i="7"/>
  <c r="T6711" i="7"/>
  <c r="S6711" i="7"/>
  <c r="Q6711" i="7"/>
  <c r="P6711" i="7"/>
  <c r="O6711" i="7"/>
  <c r="L6711" i="7"/>
  <c r="K6711" i="7"/>
  <c r="F6711" i="7" s="1"/>
  <c r="I6711" i="7"/>
  <c r="U6710" i="7"/>
  <c r="T6710" i="7"/>
  <c r="S6710" i="7"/>
  <c r="Q6710" i="7"/>
  <c r="P6710" i="7"/>
  <c r="O6710" i="7"/>
  <c r="L6710" i="7"/>
  <c r="K6710" i="7"/>
  <c r="F6710" i="7" s="1"/>
  <c r="I6710" i="7"/>
  <c r="V6709" i="7"/>
  <c r="U6709" i="7"/>
  <c r="T6709" i="7"/>
  <c r="S6709" i="7"/>
  <c r="R6709" i="7" s="1"/>
  <c r="Q6709" i="7"/>
  <c r="P6709" i="7"/>
  <c r="O6709" i="7"/>
  <c r="M6709" i="7" s="1"/>
  <c r="N6709" i="7"/>
  <c r="L6709" i="7"/>
  <c r="G6709" i="7" s="1"/>
  <c r="K6709" i="7"/>
  <c r="F6709" i="7" s="1"/>
  <c r="J6709" i="7"/>
  <c r="I6709" i="7"/>
  <c r="H6709" i="7"/>
  <c r="D6709" i="7"/>
  <c r="V6708" i="7"/>
  <c r="U6708" i="7"/>
  <c r="T6708" i="7"/>
  <c r="S6708" i="7"/>
  <c r="R6708" i="7" s="1"/>
  <c r="Q6708" i="7"/>
  <c r="P6708" i="7"/>
  <c r="O6708" i="7"/>
  <c r="M6708" i="7" s="1"/>
  <c r="N6708" i="7"/>
  <c r="L6708" i="7"/>
  <c r="G6708" i="7" s="1"/>
  <c r="K6708" i="7"/>
  <c r="F6708" i="7" s="1"/>
  <c r="J6708" i="7"/>
  <c r="I6708" i="7"/>
  <c r="H6708" i="7"/>
  <c r="D6708" i="7"/>
  <c r="V6707" i="7"/>
  <c r="U6707" i="7"/>
  <c r="T6707" i="7"/>
  <c r="S6707" i="7"/>
  <c r="R6707" i="7" s="1"/>
  <c r="Q6707" i="7"/>
  <c r="P6707" i="7"/>
  <c r="O6707" i="7"/>
  <c r="M6707" i="7" s="1"/>
  <c r="N6707" i="7"/>
  <c r="L6707" i="7"/>
  <c r="G6707" i="7" s="1"/>
  <c r="K6707" i="7"/>
  <c r="F6707" i="7" s="1"/>
  <c r="J6707" i="7"/>
  <c r="I6707" i="7"/>
  <c r="H6707" i="7"/>
  <c r="D6707" i="7"/>
  <c r="V6706" i="7"/>
  <c r="U6706" i="7"/>
  <c r="T6706" i="7"/>
  <c r="S6706" i="7"/>
  <c r="R6706" i="7" s="1"/>
  <c r="Q6706" i="7"/>
  <c r="P6706" i="7"/>
  <c r="O6706" i="7"/>
  <c r="M6706" i="7" s="1"/>
  <c r="N6706" i="7"/>
  <c r="L6706" i="7"/>
  <c r="G6706" i="7" s="1"/>
  <c r="K6706" i="7"/>
  <c r="F6706" i="7" s="1"/>
  <c r="I6706" i="7"/>
  <c r="D6706" i="7"/>
  <c r="U6705" i="7"/>
  <c r="T6705" i="7"/>
  <c r="S6705" i="7"/>
  <c r="Q6705" i="7"/>
  <c r="P6705" i="7"/>
  <c r="O6705" i="7"/>
  <c r="L6705" i="7"/>
  <c r="K6705" i="7"/>
  <c r="F6705" i="7" s="1"/>
  <c r="I6705" i="7"/>
  <c r="U6704" i="7"/>
  <c r="T6704" i="7"/>
  <c r="S6704" i="7"/>
  <c r="R6704" i="7" s="1"/>
  <c r="Q6704" i="7"/>
  <c r="P6704" i="7"/>
  <c r="O6704" i="7"/>
  <c r="L6704" i="7"/>
  <c r="G6704" i="7" s="1"/>
  <c r="K6704" i="7"/>
  <c r="F6704" i="7" s="1"/>
  <c r="I6704" i="7"/>
  <c r="U6703" i="7"/>
  <c r="T6703" i="7"/>
  <c r="S6703" i="7"/>
  <c r="R6703" i="7" s="1"/>
  <c r="Q6703" i="7"/>
  <c r="P6703" i="7"/>
  <c r="O6703" i="7"/>
  <c r="L6703" i="7"/>
  <c r="G6703" i="7" s="1"/>
  <c r="K6703" i="7"/>
  <c r="F6703" i="7" s="1"/>
  <c r="I6703" i="7"/>
  <c r="U6702" i="7"/>
  <c r="T6702" i="7"/>
  <c r="Q6702" i="7"/>
  <c r="P6702" i="7"/>
  <c r="L6702" i="7"/>
  <c r="G6702" i="7" s="1"/>
  <c r="I6702" i="7"/>
  <c r="T6701" i="7"/>
  <c r="S6701" i="7"/>
  <c r="P6701" i="7"/>
  <c r="O6701" i="7"/>
  <c r="L6701" i="7"/>
  <c r="K6701" i="7"/>
  <c r="U6700" i="7"/>
  <c r="T6700" i="7"/>
  <c r="Q6700" i="7"/>
  <c r="P6700" i="7"/>
  <c r="L6700" i="7"/>
  <c r="I6700" i="7"/>
  <c r="T6699" i="7"/>
  <c r="S6699" i="7"/>
  <c r="P6699" i="7"/>
  <c r="O6699" i="7"/>
  <c r="L6699" i="7"/>
  <c r="K6699" i="7"/>
  <c r="U6698" i="7"/>
  <c r="T6698" i="7"/>
  <c r="Q6698" i="7"/>
  <c r="P6698" i="7"/>
  <c r="L6698" i="7"/>
  <c r="I6698" i="7"/>
  <c r="T6697" i="7"/>
  <c r="S6697" i="7"/>
  <c r="P6697" i="7"/>
  <c r="O6697" i="7"/>
  <c r="L6697" i="7"/>
  <c r="K6697" i="7"/>
  <c r="R6696" i="7"/>
  <c r="M6696" i="7"/>
  <c r="H6696" i="7"/>
  <c r="G6696" i="7"/>
  <c r="F6696" i="7"/>
  <c r="E6696" i="7"/>
  <c r="D6696" i="7"/>
  <c r="C6696" i="7" s="1"/>
  <c r="V6695" i="7"/>
  <c r="U6695" i="7"/>
  <c r="T6695" i="7"/>
  <c r="S6695" i="7"/>
  <c r="R6695" i="7" s="1"/>
  <c r="Q6695" i="7"/>
  <c r="P6695" i="7"/>
  <c r="P6660" i="7" s="1"/>
  <c r="O6695" i="7"/>
  <c r="N6695" i="7"/>
  <c r="L6695" i="7"/>
  <c r="G6695" i="7" s="1"/>
  <c r="K6695" i="7"/>
  <c r="F6695" i="7" s="1"/>
  <c r="J6695" i="7"/>
  <c r="I6695" i="7"/>
  <c r="H6695" i="7"/>
  <c r="D6695" i="7"/>
  <c r="V6694" i="7"/>
  <c r="U6694" i="7"/>
  <c r="T6694" i="7"/>
  <c r="T6693" i="7" s="1"/>
  <c r="T6692" i="7" s="1"/>
  <c r="S6694" i="7"/>
  <c r="Q6694" i="7"/>
  <c r="O6694" i="7"/>
  <c r="N6694" i="7"/>
  <c r="K6694" i="7"/>
  <c r="J6694" i="7"/>
  <c r="I6694" i="7"/>
  <c r="D6694" i="7"/>
  <c r="V6693" i="7"/>
  <c r="U6693" i="7"/>
  <c r="S6693" i="7"/>
  <c r="Q6693" i="7"/>
  <c r="O6693" i="7"/>
  <c r="N6693" i="7"/>
  <c r="K6693" i="7"/>
  <c r="J6693" i="7"/>
  <c r="I6693" i="7"/>
  <c r="D6693" i="7"/>
  <c r="V6692" i="7"/>
  <c r="U6692" i="7"/>
  <c r="S6692" i="7"/>
  <c r="Q6692" i="7"/>
  <c r="O6692" i="7"/>
  <c r="N6692" i="7"/>
  <c r="K6692" i="7"/>
  <c r="J6692" i="7"/>
  <c r="I6692" i="7"/>
  <c r="D6692" i="7"/>
  <c r="R6691" i="7"/>
  <c r="M6691" i="7"/>
  <c r="H6691" i="7"/>
  <c r="G6691" i="7"/>
  <c r="F6691" i="7"/>
  <c r="E6691" i="7"/>
  <c r="D6691" i="7"/>
  <c r="C6691" i="7" s="1"/>
  <c r="R6690" i="7"/>
  <c r="M6690" i="7"/>
  <c r="H6690" i="7"/>
  <c r="G6690" i="7"/>
  <c r="F6690" i="7"/>
  <c r="E6690" i="7"/>
  <c r="D6690" i="7"/>
  <c r="C6690" i="7" s="1"/>
  <c r="V6689" i="7"/>
  <c r="U6689" i="7"/>
  <c r="T6689" i="7"/>
  <c r="T6688" i="7" s="1"/>
  <c r="S6689" i="7"/>
  <c r="Q6689" i="7"/>
  <c r="P6689" i="7"/>
  <c r="O6689" i="7"/>
  <c r="M6689" i="7" s="1"/>
  <c r="N6689" i="7"/>
  <c r="L6689" i="7"/>
  <c r="G6689" i="7" s="1"/>
  <c r="K6689" i="7"/>
  <c r="F6689" i="7" s="1"/>
  <c r="J6689" i="7"/>
  <c r="I6689" i="7"/>
  <c r="H6689" i="7"/>
  <c r="D6689" i="7"/>
  <c r="V6688" i="7"/>
  <c r="U6688" i="7"/>
  <c r="S6688" i="7"/>
  <c r="Q6688" i="7"/>
  <c r="P6688" i="7"/>
  <c r="O6688" i="7"/>
  <c r="N6688" i="7"/>
  <c r="L6688" i="7"/>
  <c r="G6688" i="7" s="1"/>
  <c r="K6688" i="7"/>
  <c r="F6688" i="7" s="1"/>
  <c r="J6688" i="7"/>
  <c r="I6688" i="7"/>
  <c r="H6688" i="7"/>
  <c r="D6688" i="7"/>
  <c r="R6687" i="7"/>
  <c r="M6687" i="7"/>
  <c r="H6687" i="7"/>
  <c r="G6687" i="7"/>
  <c r="F6687" i="7"/>
  <c r="E6687" i="7"/>
  <c r="D6687" i="7"/>
  <c r="C6687" i="7" s="1"/>
  <c r="R6686" i="7"/>
  <c r="M6686" i="7"/>
  <c r="H6686" i="7"/>
  <c r="G6686" i="7"/>
  <c r="F6686" i="7"/>
  <c r="E6686" i="7"/>
  <c r="D6686" i="7"/>
  <c r="C6686" i="7" s="1"/>
  <c r="V6685" i="7"/>
  <c r="U6685" i="7"/>
  <c r="T6685" i="7"/>
  <c r="S6685" i="7"/>
  <c r="R6685" i="7" s="1"/>
  <c r="Q6685" i="7"/>
  <c r="P6685" i="7"/>
  <c r="P6684" i="7" s="1"/>
  <c r="O6685" i="7"/>
  <c r="N6685" i="7"/>
  <c r="L6685" i="7"/>
  <c r="G6685" i="7" s="1"/>
  <c r="K6685" i="7"/>
  <c r="F6685" i="7" s="1"/>
  <c r="J6685" i="7"/>
  <c r="I6685" i="7"/>
  <c r="H6685" i="7"/>
  <c r="D6685" i="7"/>
  <c r="V6684" i="7"/>
  <c r="U6684" i="7"/>
  <c r="T6684" i="7"/>
  <c r="S6684" i="7"/>
  <c r="Q6684" i="7"/>
  <c r="O6684" i="7"/>
  <c r="N6684" i="7"/>
  <c r="K6684" i="7"/>
  <c r="J6684" i="7"/>
  <c r="I6684" i="7"/>
  <c r="D6684" i="7"/>
  <c r="V6683" i="7"/>
  <c r="U6683" i="7"/>
  <c r="T6683" i="7"/>
  <c r="S6683" i="7"/>
  <c r="R6683" i="7" s="1"/>
  <c r="Q6683" i="7"/>
  <c r="P6683" i="7"/>
  <c r="O6683" i="7"/>
  <c r="N6683" i="7"/>
  <c r="L6683" i="7"/>
  <c r="G6683" i="7" s="1"/>
  <c r="K6683" i="7"/>
  <c r="F6683" i="7" s="1"/>
  <c r="J6683" i="7"/>
  <c r="I6683" i="7"/>
  <c r="H6683" i="7"/>
  <c r="D6683" i="7"/>
  <c r="V6682" i="7"/>
  <c r="U6682" i="7"/>
  <c r="T6682" i="7"/>
  <c r="S6682" i="7"/>
  <c r="Q6682" i="7"/>
  <c r="P6682" i="7"/>
  <c r="O6682" i="7"/>
  <c r="M6682" i="7" s="1"/>
  <c r="N6682" i="7"/>
  <c r="L6682" i="7"/>
  <c r="G6682" i="7" s="1"/>
  <c r="K6682" i="7"/>
  <c r="F6682" i="7" s="1"/>
  <c r="J6682" i="7"/>
  <c r="I6682" i="7"/>
  <c r="H6682" i="7"/>
  <c r="D6682" i="7"/>
  <c r="V6681" i="7"/>
  <c r="U6681" i="7"/>
  <c r="T6681" i="7"/>
  <c r="S6681" i="7"/>
  <c r="R6681" i="7" s="1"/>
  <c r="Q6681" i="7"/>
  <c r="P6681" i="7"/>
  <c r="O6681" i="7"/>
  <c r="N6681" i="7"/>
  <c r="L6681" i="7"/>
  <c r="G6681" i="7" s="1"/>
  <c r="K6681" i="7"/>
  <c r="F6681" i="7" s="1"/>
  <c r="J6681" i="7"/>
  <c r="I6681" i="7"/>
  <c r="H6681" i="7"/>
  <c r="D6681" i="7"/>
  <c r="V6680" i="7"/>
  <c r="U6680" i="7"/>
  <c r="T6680" i="7"/>
  <c r="S6680" i="7"/>
  <c r="Q6680" i="7"/>
  <c r="P6680" i="7"/>
  <c r="O6680" i="7"/>
  <c r="M6680" i="7" s="1"/>
  <c r="N6680" i="7"/>
  <c r="L6680" i="7"/>
  <c r="G6680" i="7" s="1"/>
  <c r="K6680" i="7"/>
  <c r="F6680" i="7" s="1"/>
  <c r="J6680" i="7"/>
  <c r="I6680" i="7"/>
  <c r="H6680" i="7"/>
  <c r="D6680" i="7"/>
  <c r="V6679" i="7"/>
  <c r="U6679" i="7"/>
  <c r="T6679" i="7"/>
  <c r="S6679" i="7"/>
  <c r="R6679" i="7" s="1"/>
  <c r="Q6679" i="7"/>
  <c r="P6679" i="7"/>
  <c r="O6679" i="7"/>
  <c r="N6679" i="7"/>
  <c r="L6679" i="7"/>
  <c r="G6679" i="7" s="1"/>
  <c r="I6679" i="7"/>
  <c r="D6679" i="7"/>
  <c r="V6678" i="7"/>
  <c r="U6678" i="7"/>
  <c r="T6678" i="7"/>
  <c r="S6678" i="7"/>
  <c r="R6678" i="7" s="1"/>
  <c r="Q6678" i="7"/>
  <c r="P6678" i="7"/>
  <c r="O6678" i="7"/>
  <c r="N6678" i="7"/>
  <c r="L6678" i="7"/>
  <c r="G6678" i="7" s="1"/>
  <c r="K6678" i="7"/>
  <c r="F6678" i="7" s="1"/>
  <c r="J6678" i="7"/>
  <c r="I6678" i="7"/>
  <c r="H6678" i="7"/>
  <c r="D6678" i="7"/>
  <c r="V6677" i="7"/>
  <c r="U6677" i="7"/>
  <c r="T6677" i="7"/>
  <c r="S6677" i="7"/>
  <c r="Q6677" i="7"/>
  <c r="P6677" i="7"/>
  <c r="O6677" i="7"/>
  <c r="M6677" i="7" s="1"/>
  <c r="N6677" i="7"/>
  <c r="L6677" i="7"/>
  <c r="G6677" i="7" s="1"/>
  <c r="K6677" i="7"/>
  <c r="F6677" i="7" s="1"/>
  <c r="J6677" i="7"/>
  <c r="I6677" i="7"/>
  <c r="H6677" i="7"/>
  <c r="D6677" i="7"/>
  <c r="V6676" i="7"/>
  <c r="U6676" i="7"/>
  <c r="T6676" i="7"/>
  <c r="S6676" i="7"/>
  <c r="R6676" i="7" s="1"/>
  <c r="Q6676" i="7"/>
  <c r="P6676" i="7"/>
  <c r="O6676" i="7"/>
  <c r="N6676" i="7"/>
  <c r="L6676" i="7"/>
  <c r="G6676" i="7" s="1"/>
  <c r="K6676" i="7"/>
  <c r="F6676" i="7" s="1"/>
  <c r="J6676" i="7"/>
  <c r="I6676" i="7"/>
  <c r="H6676" i="7"/>
  <c r="D6676" i="7"/>
  <c r="U6675" i="7"/>
  <c r="T6675" i="7"/>
  <c r="Q6675" i="7"/>
  <c r="P6675" i="7"/>
  <c r="L6675" i="7"/>
  <c r="I6675" i="7"/>
  <c r="H6675" i="7"/>
  <c r="T6674" i="7"/>
  <c r="S6674" i="7"/>
  <c r="P6674" i="7"/>
  <c r="O6674" i="7"/>
  <c r="E6674" i="7" s="1"/>
  <c r="L6674" i="7"/>
  <c r="K6674" i="7"/>
  <c r="J6674" i="7"/>
  <c r="U6673" i="7"/>
  <c r="T6673" i="7"/>
  <c r="S6673" i="7"/>
  <c r="Q6673" i="7"/>
  <c r="P6673" i="7"/>
  <c r="O6673" i="7"/>
  <c r="L6673" i="7"/>
  <c r="I6673" i="7"/>
  <c r="U6672" i="7"/>
  <c r="T6672" i="7"/>
  <c r="Q6672" i="7"/>
  <c r="P6672" i="7"/>
  <c r="O6672" i="7"/>
  <c r="L6672" i="7"/>
  <c r="V6671" i="7"/>
  <c r="U6671" i="7"/>
  <c r="T6671" i="7"/>
  <c r="S6671" i="7"/>
  <c r="R6671" i="7" s="1"/>
  <c r="Q6671" i="7"/>
  <c r="P6671" i="7"/>
  <c r="O6671" i="7"/>
  <c r="M6671" i="7" s="1"/>
  <c r="N6671" i="7"/>
  <c r="L6671" i="7"/>
  <c r="G6671" i="7" s="1"/>
  <c r="K6671" i="7"/>
  <c r="F6671" i="7" s="1"/>
  <c r="J6671" i="7"/>
  <c r="I6671" i="7"/>
  <c r="H6671" i="7"/>
  <c r="D6671" i="7"/>
  <c r="V6670" i="7"/>
  <c r="U6670" i="7"/>
  <c r="T6670" i="7"/>
  <c r="S6670" i="7"/>
  <c r="Q6670" i="7"/>
  <c r="P6670" i="7"/>
  <c r="O6670" i="7"/>
  <c r="N6670" i="7"/>
  <c r="L6670" i="7"/>
  <c r="G6670" i="7" s="1"/>
  <c r="K6670" i="7"/>
  <c r="F6670" i="7" s="1"/>
  <c r="J6670" i="7"/>
  <c r="I6670" i="7"/>
  <c r="H6670" i="7"/>
  <c r="D6670" i="7"/>
  <c r="V6669" i="7"/>
  <c r="U6669" i="7"/>
  <c r="T6669" i="7"/>
  <c r="S6669" i="7"/>
  <c r="R6669" i="7" s="1"/>
  <c r="Q6669" i="7"/>
  <c r="P6669" i="7"/>
  <c r="O6669" i="7"/>
  <c r="M6669" i="7" s="1"/>
  <c r="N6669" i="7"/>
  <c r="L6669" i="7"/>
  <c r="G6669" i="7" s="1"/>
  <c r="K6669" i="7"/>
  <c r="F6669" i="7" s="1"/>
  <c r="J6669" i="7"/>
  <c r="I6669" i="7"/>
  <c r="H6669" i="7"/>
  <c r="D6669" i="7"/>
  <c r="V6668" i="7"/>
  <c r="U6668" i="7"/>
  <c r="T6668" i="7"/>
  <c r="S6668" i="7"/>
  <c r="Q6668" i="7"/>
  <c r="P6668" i="7"/>
  <c r="O6668" i="7"/>
  <c r="N6668" i="7"/>
  <c r="L6668" i="7"/>
  <c r="G6668" i="7" s="1"/>
  <c r="K6668" i="7"/>
  <c r="F6668" i="7" s="1"/>
  <c r="I6668" i="7"/>
  <c r="D6668" i="7"/>
  <c r="U6667" i="7"/>
  <c r="T6667" i="7"/>
  <c r="Q6667" i="7"/>
  <c r="P6667" i="7"/>
  <c r="O6667" i="7"/>
  <c r="L6667" i="7"/>
  <c r="K6667" i="7"/>
  <c r="I6667" i="7"/>
  <c r="U6666" i="7"/>
  <c r="T6666" i="7"/>
  <c r="S6666" i="7"/>
  <c r="R6666" i="7" s="1"/>
  <c r="Q6666" i="7"/>
  <c r="P6666" i="7"/>
  <c r="O6666" i="7"/>
  <c r="L6666" i="7"/>
  <c r="G6666" i="7" s="1"/>
  <c r="K6666" i="7"/>
  <c r="F6666" i="7" s="1"/>
  <c r="I6666" i="7"/>
  <c r="U6665" i="7"/>
  <c r="T6665" i="7"/>
  <c r="S6665" i="7"/>
  <c r="R6665" i="7" s="1"/>
  <c r="Q6665" i="7"/>
  <c r="P6665" i="7"/>
  <c r="O6665" i="7"/>
  <c r="L6665" i="7"/>
  <c r="G6665" i="7" s="1"/>
  <c r="K6665" i="7"/>
  <c r="F6665" i="7" s="1"/>
  <c r="I6665" i="7"/>
  <c r="U6664" i="7"/>
  <c r="T6664" i="7"/>
  <c r="Q6664" i="7"/>
  <c r="P6664" i="7"/>
  <c r="O6664" i="7"/>
  <c r="L6664" i="7"/>
  <c r="K6664" i="7"/>
  <c r="I6664" i="7"/>
  <c r="G6664" i="7"/>
  <c r="T6663" i="7"/>
  <c r="P6663" i="7"/>
  <c r="O6663" i="7"/>
  <c r="L6663" i="7"/>
  <c r="U6662" i="7"/>
  <c r="T6662" i="7"/>
  <c r="P6662" i="7"/>
  <c r="V6661" i="7"/>
  <c r="U6661" i="7"/>
  <c r="T6661" i="7"/>
  <c r="S6661" i="7"/>
  <c r="R6661" i="7" s="1"/>
  <c r="Q6661" i="7"/>
  <c r="P6661" i="7"/>
  <c r="O6661" i="7"/>
  <c r="N6661" i="7"/>
  <c r="L6661" i="7"/>
  <c r="G6661" i="7" s="1"/>
  <c r="K6661" i="7"/>
  <c r="F6661" i="7" s="1"/>
  <c r="J6661" i="7"/>
  <c r="I6661" i="7"/>
  <c r="H6661" i="7"/>
  <c r="V6660" i="7"/>
  <c r="U6660" i="7"/>
  <c r="T6660" i="7"/>
  <c r="S6660" i="7"/>
  <c r="R6660" i="7" s="1"/>
  <c r="Q6660" i="7"/>
  <c r="O6660" i="7"/>
  <c r="N6660" i="7"/>
  <c r="L6660" i="7"/>
  <c r="G6660" i="7" s="1"/>
  <c r="K6660" i="7"/>
  <c r="J6660" i="7"/>
  <c r="I6660" i="7"/>
  <c r="H6660" i="7"/>
  <c r="T6659" i="7"/>
  <c r="O6659" i="7"/>
  <c r="V6658" i="7"/>
  <c r="U6658" i="7"/>
  <c r="T6658" i="7"/>
  <c r="S6658" i="7"/>
  <c r="Q6658" i="7"/>
  <c r="P6658" i="7"/>
  <c r="O6658" i="7"/>
  <c r="N6658" i="7"/>
  <c r="L6658" i="7"/>
  <c r="K6658" i="7"/>
  <c r="F6658" i="7" s="1"/>
  <c r="J6658" i="7"/>
  <c r="I6658" i="7"/>
  <c r="G6658" i="7"/>
  <c r="D6658" i="7"/>
  <c r="V6657" i="7"/>
  <c r="U6657" i="7"/>
  <c r="T6657" i="7"/>
  <c r="S6657" i="7"/>
  <c r="Q6657" i="7"/>
  <c r="P6657" i="7"/>
  <c r="O6657" i="7"/>
  <c r="N6657" i="7"/>
  <c r="L6657" i="7"/>
  <c r="K6657" i="7"/>
  <c r="F6657" i="7" s="1"/>
  <c r="J6657" i="7"/>
  <c r="I6657" i="7"/>
  <c r="G6657" i="7"/>
  <c r="D6657" i="7"/>
  <c r="V6656" i="7"/>
  <c r="U6656" i="7"/>
  <c r="T6656" i="7"/>
  <c r="S6656" i="7"/>
  <c r="Q6656" i="7"/>
  <c r="P6656" i="7"/>
  <c r="O6656" i="7"/>
  <c r="N6656" i="7"/>
  <c r="L6656" i="7"/>
  <c r="K6656" i="7"/>
  <c r="F6656" i="7" s="1"/>
  <c r="J6656" i="7"/>
  <c r="I6656" i="7"/>
  <c r="G6656" i="7"/>
  <c r="D6656" i="7"/>
  <c r="O6655" i="7"/>
  <c r="O6654" i="7"/>
  <c r="R6653" i="7"/>
  <c r="M6653" i="7"/>
  <c r="H6653" i="7"/>
  <c r="G6653" i="7"/>
  <c r="F6653" i="7"/>
  <c r="E6653" i="7"/>
  <c r="C6653" i="7" s="1"/>
  <c r="D6653" i="7"/>
  <c r="R6652" i="7"/>
  <c r="M6652" i="7"/>
  <c r="H6652" i="7"/>
  <c r="G6652" i="7"/>
  <c r="F6652" i="7"/>
  <c r="E6652" i="7"/>
  <c r="C6652" i="7" s="1"/>
  <c r="D6652" i="7"/>
  <c r="V6651" i="7"/>
  <c r="U6651" i="7"/>
  <c r="T6651" i="7"/>
  <c r="S6651" i="7"/>
  <c r="R6651" i="7"/>
  <c r="Q6651" i="7"/>
  <c r="G6651" i="7" s="1"/>
  <c r="P6651" i="7"/>
  <c r="O6651" i="7"/>
  <c r="N6651" i="7"/>
  <c r="M6651" i="7" s="1"/>
  <c r="L6651" i="7"/>
  <c r="K6651" i="7"/>
  <c r="J6651" i="7"/>
  <c r="E6651" i="7" s="1"/>
  <c r="I6651" i="7"/>
  <c r="H6651" i="7" s="1"/>
  <c r="F6651" i="7"/>
  <c r="R6650" i="7"/>
  <c r="M6650" i="7"/>
  <c r="H6650" i="7"/>
  <c r="G6650" i="7"/>
  <c r="F6650" i="7"/>
  <c r="E6650" i="7"/>
  <c r="C6650" i="7" s="1"/>
  <c r="D6650" i="7"/>
  <c r="R6649" i="7"/>
  <c r="M6649" i="7"/>
  <c r="H6649" i="7"/>
  <c r="G6649" i="7"/>
  <c r="F6649" i="7"/>
  <c r="E6649" i="7"/>
  <c r="C6649" i="7" s="1"/>
  <c r="D6649" i="7"/>
  <c r="R6648" i="7"/>
  <c r="M6648" i="7"/>
  <c r="H6648" i="7"/>
  <c r="G6648" i="7"/>
  <c r="F6648" i="7"/>
  <c r="E6648" i="7"/>
  <c r="C6648" i="7" s="1"/>
  <c r="D6648" i="7"/>
  <c r="V6647" i="7"/>
  <c r="U6647" i="7"/>
  <c r="T6647" i="7"/>
  <c r="S6647" i="7"/>
  <c r="R6647" i="7"/>
  <c r="Q6647" i="7"/>
  <c r="G6647" i="7" s="1"/>
  <c r="P6647" i="7"/>
  <c r="O6647" i="7"/>
  <c r="N6647" i="7"/>
  <c r="M6647" i="7" s="1"/>
  <c r="L6647" i="7"/>
  <c r="K6647" i="7"/>
  <c r="J6647" i="7"/>
  <c r="E6647" i="7" s="1"/>
  <c r="I6647" i="7"/>
  <c r="H6647" i="7" s="1"/>
  <c r="F6647" i="7"/>
  <c r="V6646" i="7"/>
  <c r="U6646" i="7"/>
  <c r="T6646" i="7"/>
  <c r="S6646" i="7"/>
  <c r="R6646" i="7"/>
  <c r="Q6646" i="7"/>
  <c r="G6646" i="7" s="1"/>
  <c r="P6646" i="7"/>
  <c r="O6646" i="7"/>
  <c r="N6646" i="7"/>
  <c r="M6646" i="7" s="1"/>
  <c r="L6646" i="7"/>
  <c r="K6646" i="7"/>
  <c r="J6646" i="7"/>
  <c r="E6646" i="7" s="1"/>
  <c r="I6646" i="7"/>
  <c r="H6646" i="7" s="1"/>
  <c r="F6646" i="7"/>
  <c r="R6645" i="7"/>
  <c r="M6645" i="7"/>
  <c r="H6645" i="7"/>
  <c r="G6645" i="7"/>
  <c r="F6645" i="7"/>
  <c r="E6645" i="7"/>
  <c r="C6645" i="7" s="1"/>
  <c r="D6645" i="7"/>
  <c r="R6644" i="7"/>
  <c r="M6644" i="7"/>
  <c r="H6644" i="7"/>
  <c r="G6644" i="7"/>
  <c r="F6644" i="7"/>
  <c r="E6644" i="7"/>
  <c r="C6644" i="7" s="1"/>
  <c r="D6644" i="7"/>
  <c r="V6643" i="7"/>
  <c r="U6643" i="7"/>
  <c r="T6643" i="7"/>
  <c r="S6643" i="7"/>
  <c r="R6643" i="7"/>
  <c r="Q6643" i="7"/>
  <c r="G6643" i="7" s="1"/>
  <c r="P6643" i="7"/>
  <c r="O6643" i="7"/>
  <c r="N6643" i="7"/>
  <c r="M6643" i="7" s="1"/>
  <c r="L6643" i="7"/>
  <c r="K6643" i="7"/>
  <c r="J6643" i="7"/>
  <c r="E6643" i="7" s="1"/>
  <c r="I6643" i="7"/>
  <c r="H6643" i="7" s="1"/>
  <c r="F6643" i="7"/>
  <c r="R6642" i="7"/>
  <c r="M6642" i="7"/>
  <c r="H6642" i="7"/>
  <c r="G6642" i="7"/>
  <c r="F6642" i="7"/>
  <c r="E6642" i="7"/>
  <c r="C6642" i="7" s="1"/>
  <c r="D6642" i="7"/>
  <c r="V6641" i="7"/>
  <c r="U6641" i="7"/>
  <c r="T6641" i="7"/>
  <c r="S6641" i="7"/>
  <c r="R6641" i="7"/>
  <c r="Q6641" i="7"/>
  <c r="G6641" i="7" s="1"/>
  <c r="P6641" i="7"/>
  <c r="O6641" i="7"/>
  <c r="N6641" i="7"/>
  <c r="M6641" i="7" s="1"/>
  <c r="L6641" i="7"/>
  <c r="K6641" i="7"/>
  <c r="J6641" i="7"/>
  <c r="E6641" i="7" s="1"/>
  <c r="I6641" i="7"/>
  <c r="H6641" i="7" s="1"/>
  <c r="F6641" i="7"/>
  <c r="V6640" i="7"/>
  <c r="U6640" i="7"/>
  <c r="T6640" i="7"/>
  <c r="S6640" i="7"/>
  <c r="R6640" i="7"/>
  <c r="Q6640" i="7"/>
  <c r="G6640" i="7" s="1"/>
  <c r="P6640" i="7"/>
  <c r="O6640" i="7"/>
  <c r="N6640" i="7"/>
  <c r="M6640" i="7" s="1"/>
  <c r="L6640" i="7"/>
  <c r="K6640" i="7"/>
  <c r="J6640" i="7"/>
  <c r="E6640" i="7" s="1"/>
  <c r="I6640" i="7"/>
  <c r="H6640" i="7" s="1"/>
  <c r="F6640" i="7"/>
  <c r="V6639" i="7"/>
  <c r="U6639" i="7"/>
  <c r="T6639" i="7"/>
  <c r="S6639" i="7"/>
  <c r="R6639" i="7"/>
  <c r="Q6639" i="7"/>
  <c r="G6639" i="7" s="1"/>
  <c r="P6639" i="7"/>
  <c r="O6639" i="7"/>
  <c r="N6639" i="7"/>
  <c r="M6639" i="7" s="1"/>
  <c r="L6639" i="7"/>
  <c r="K6639" i="7"/>
  <c r="J6639" i="7"/>
  <c r="E6639" i="7" s="1"/>
  <c r="I6639" i="7"/>
  <c r="H6639" i="7" s="1"/>
  <c r="F6639" i="7"/>
  <c r="R6638" i="7"/>
  <c r="M6638" i="7"/>
  <c r="H6638" i="7"/>
  <c r="G6638" i="7"/>
  <c r="F6638" i="7"/>
  <c r="E6638" i="7"/>
  <c r="C6638" i="7" s="1"/>
  <c r="D6638" i="7"/>
  <c r="R6637" i="7"/>
  <c r="M6637" i="7"/>
  <c r="H6637" i="7"/>
  <c r="G6637" i="7"/>
  <c r="F6637" i="7"/>
  <c r="E6637" i="7"/>
  <c r="C6637" i="7" s="1"/>
  <c r="D6637" i="7"/>
  <c r="V6636" i="7"/>
  <c r="U6636" i="7"/>
  <c r="T6636" i="7"/>
  <c r="S6636" i="7"/>
  <c r="R6636" i="7"/>
  <c r="Q6636" i="7"/>
  <c r="G6636" i="7" s="1"/>
  <c r="P6636" i="7"/>
  <c r="O6636" i="7"/>
  <c r="N6636" i="7"/>
  <c r="M6636" i="7" s="1"/>
  <c r="L6636" i="7"/>
  <c r="K6636" i="7"/>
  <c r="J6636" i="7"/>
  <c r="E6636" i="7" s="1"/>
  <c r="I6636" i="7"/>
  <c r="H6636" i="7" s="1"/>
  <c r="F6636" i="7"/>
  <c r="R6635" i="7"/>
  <c r="M6635" i="7"/>
  <c r="H6635" i="7"/>
  <c r="G6635" i="7"/>
  <c r="F6635" i="7"/>
  <c r="E6635" i="7"/>
  <c r="C6635" i="7" s="1"/>
  <c r="D6635" i="7"/>
  <c r="R6634" i="7"/>
  <c r="M6634" i="7"/>
  <c r="H6634" i="7"/>
  <c r="G6634" i="7"/>
  <c r="F6634" i="7"/>
  <c r="E6634" i="7"/>
  <c r="C6634" i="7" s="1"/>
  <c r="D6634" i="7"/>
  <c r="R6633" i="7"/>
  <c r="M6633" i="7"/>
  <c r="H6633" i="7"/>
  <c r="G6633" i="7"/>
  <c r="F6633" i="7"/>
  <c r="E6633" i="7"/>
  <c r="C6633" i="7" s="1"/>
  <c r="D6633" i="7"/>
  <c r="V6632" i="7"/>
  <c r="U6632" i="7"/>
  <c r="T6632" i="7"/>
  <c r="S6632" i="7"/>
  <c r="R6632" i="7"/>
  <c r="Q6632" i="7"/>
  <c r="G6632" i="7" s="1"/>
  <c r="P6632" i="7"/>
  <c r="O6632" i="7"/>
  <c r="N6632" i="7"/>
  <c r="M6632" i="7" s="1"/>
  <c r="L6632" i="7"/>
  <c r="K6632" i="7"/>
  <c r="J6632" i="7"/>
  <c r="E6632" i="7" s="1"/>
  <c r="I6632" i="7"/>
  <c r="H6632" i="7" s="1"/>
  <c r="F6632" i="7"/>
  <c r="V6631" i="7"/>
  <c r="U6631" i="7"/>
  <c r="T6631" i="7"/>
  <c r="S6631" i="7"/>
  <c r="R6631" i="7"/>
  <c r="Q6631" i="7"/>
  <c r="G6631" i="7" s="1"/>
  <c r="P6631" i="7"/>
  <c r="O6631" i="7"/>
  <c r="N6631" i="7"/>
  <c r="M6631" i="7" s="1"/>
  <c r="L6631" i="7"/>
  <c r="K6631" i="7"/>
  <c r="J6631" i="7"/>
  <c r="E6631" i="7" s="1"/>
  <c r="I6631" i="7"/>
  <c r="H6631" i="7" s="1"/>
  <c r="F6631" i="7"/>
  <c r="V6630" i="7"/>
  <c r="U6630" i="7"/>
  <c r="T6630" i="7"/>
  <c r="S6630" i="7"/>
  <c r="R6630" i="7"/>
  <c r="Q6630" i="7"/>
  <c r="G6630" i="7" s="1"/>
  <c r="P6630" i="7"/>
  <c r="O6630" i="7"/>
  <c r="N6630" i="7"/>
  <c r="M6630" i="7" s="1"/>
  <c r="L6630" i="7"/>
  <c r="K6630" i="7"/>
  <c r="J6630" i="7"/>
  <c r="E6630" i="7" s="1"/>
  <c r="I6630" i="7"/>
  <c r="H6630" i="7" s="1"/>
  <c r="F6630" i="7"/>
  <c r="V6629" i="7"/>
  <c r="U6629" i="7"/>
  <c r="T6629" i="7"/>
  <c r="S6629" i="7"/>
  <c r="R6629" i="7"/>
  <c r="Q6629" i="7"/>
  <c r="G6629" i="7" s="1"/>
  <c r="P6629" i="7"/>
  <c r="O6629" i="7"/>
  <c r="N6629" i="7"/>
  <c r="M6629" i="7" s="1"/>
  <c r="L6629" i="7"/>
  <c r="K6629" i="7"/>
  <c r="J6629" i="7"/>
  <c r="E6629" i="7" s="1"/>
  <c r="I6629" i="7"/>
  <c r="H6629" i="7" s="1"/>
  <c r="F6629" i="7"/>
  <c r="V6628" i="7"/>
  <c r="U6628" i="7"/>
  <c r="T6628" i="7"/>
  <c r="S6628" i="7"/>
  <c r="R6628" i="7"/>
  <c r="Q6628" i="7"/>
  <c r="G6628" i="7" s="1"/>
  <c r="P6628" i="7"/>
  <c r="O6628" i="7"/>
  <c r="N6628" i="7"/>
  <c r="M6628" i="7" s="1"/>
  <c r="L6628" i="7"/>
  <c r="K6628" i="7"/>
  <c r="J6628" i="7"/>
  <c r="E6628" i="7" s="1"/>
  <c r="I6628" i="7"/>
  <c r="H6628" i="7" s="1"/>
  <c r="F6628" i="7"/>
  <c r="V6627" i="7"/>
  <c r="U6627" i="7"/>
  <c r="T6627" i="7"/>
  <c r="S6627" i="7"/>
  <c r="R6627" i="7"/>
  <c r="Q6627" i="7"/>
  <c r="G6627" i="7" s="1"/>
  <c r="P6627" i="7"/>
  <c r="O6627" i="7"/>
  <c r="N6627" i="7"/>
  <c r="M6627" i="7" s="1"/>
  <c r="L6627" i="7"/>
  <c r="K6627" i="7"/>
  <c r="J6627" i="7"/>
  <c r="E6627" i="7" s="1"/>
  <c r="I6627" i="7"/>
  <c r="H6627" i="7" s="1"/>
  <c r="F6627" i="7"/>
  <c r="V6626" i="7"/>
  <c r="U6626" i="7"/>
  <c r="T6626" i="7"/>
  <c r="S6626" i="7"/>
  <c r="R6626" i="7"/>
  <c r="Q6626" i="7"/>
  <c r="G6626" i="7" s="1"/>
  <c r="P6626" i="7"/>
  <c r="O6626" i="7"/>
  <c r="N6626" i="7"/>
  <c r="M6626" i="7" s="1"/>
  <c r="L6626" i="7"/>
  <c r="K6626" i="7"/>
  <c r="J6626" i="7"/>
  <c r="E6626" i="7" s="1"/>
  <c r="I6626" i="7"/>
  <c r="H6626" i="7" s="1"/>
  <c r="F6626" i="7"/>
  <c r="V6625" i="7"/>
  <c r="U6625" i="7"/>
  <c r="T6625" i="7"/>
  <c r="S6625" i="7"/>
  <c r="R6625" i="7"/>
  <c r="Q6625" i="7"/>
  <c r="G6625" i="7" s="1"/>
  <c r="P6625" i="7"/>
  <c r="O6625" i="7"/>
  <c r="N6625" i="7"/>
  <c r="M6625" i="7" s="1"/>
  <c r="L6625" i="7"/>
  <c r="K6625" i="7"/>
  <c r="J6625" i="7"/>
  <c r="E6625" i="7" s="1"/>
  <c r="I6625" i="7"/>
  <c r="H6625" i="7" s="1"/>
  <c r="F6625" i="7"/>
  <c r="V6624" i="7"/>
  <c r="U6624" i="7"/>
  <c r="T6624" i="7"/>
  <c r="S6624" i="7"/>
  <c r="R6624" i="7"/>
  <c r="Q6624" i="7"/>
  <c r="G6624" i="7" s="1"/>
  <c r="P6624" i="7"/>
  <c r="O6624" i="7"/>
  <c r="N6624" i="7"/>
  <c r="M6624" i="7" s="1"/>
  <c r="L6624" i="7"/>
  <c r="K6624" i="7"/>
  <c r="J6624" i="7"/>
  <c r="E6624" i="7" s="1"/>
  <c r="I6624" i="7"/>
  <c r="H6624" i="7" s="1"/>
  <c r="F6624" i="7"/>
  <c r="V6623" i="7"/>
  <c r="U6623" i="7"/>
  <c r="T6623" i="7"/>
  <c r="S6623" i="7"/>
  <c r="R6623" i="7"/>
  <c r="Q6623" i="7"/>
  <c r="G6623" i="7" s="1"/>
  <c r="P6623" i="7"/>
  <c r="O6623" i="7"/>
  <c r="N6623" i="7"/>
  <c r="M6623" i="7" s="1"/>
  <c r="L6623" i="7"/>
  <c r="K6623" i="7"/>
  <c r="J6623" i="7"/>
  <c r="E6623" i="7" s="1"/>
  <c r="I6623" i="7"/>
  <c r="H6623" i="7" s="1"/>
  <c r="F6623" i="7"/>
  <c r="V6622" i="7"/>
  <c r="U6622" i="7"/>
  <c r="T6622" i="7"/>
  <c r="S6622" i="7"/>
  <c r="R6622" i="7"/>
  <c r="Q6622" i="7"/>
  <c r="G6622" i="7" s="1"/>
  <c r="P6622" i="7"/>
  <c r="O6622" i="7"/>
  <c r="N6622" i="7"/>
  <c r="M6622" i="7" s="1"/>
  <c r="L6622" i="7"/>
  <c r="K6622" i="7"/>
  <c r="J6622" i="7"/>
  <c r="E6622" i="7" s="1"/>
  <c r="I6622" i="7"/>
  <c r="H6622" i="7" s="1"/>
  <c r="F6622" i="7"/>
  <c r="V6621" i="7"/>
  <c r="U6621" i="7"/>
  <c r="T6621" i="7"/>
  <c r="S6621" i="7"/>
  <c r="R6621" i="7"/>
  <c r="Q6621" i="7"/>
  <c r="G6621" i="7" s="1"/>
  <c r="P6621" i="7"/>
  <c r="O6621" i="7"/>
  <c r="N6621" i="7"/>
  <c r="M6621" i="7" s="1"/>
  <c r="L6621" i="7"/>
  <c r="K6621" i="7"/>
  <c r="J6621" i="7"/>
  <c r="E6621" i="7" s="1"/>
  <c r="I6621" i="7"/>
  <c r="H6621" i="7" s="1"/>
  <c r="F6621" i="7"/>
  <c r="R6620" i="7"/>
  <c r="M6620" i="7"/>
  <c r="H6620" i="7"/>
  <c r="G6620" i="7"/>
  <c r="F6620" i="7"/>
  <c r="E6620" i="7"/>
  <c r="C6620" i="7" s="1"/>
  <c r="D6620" i="7"/>
  <c r="R6619" i="7"/>
  <c r="M6619" i="7"/>
  <c r="H6619" i="7"/>
  <c r="G6619" i="7"/>
  <c r="F6619" i="7"/>
  <c r="E6619" i="7"/>
  <c r="C6619" i="7" s="1"/>
  <c r="D6619" i="7"/>
  <c r="R6618" i="7"/>
  <c r="M6618" i="7"/>
  <c r="H6618" i="7"/>
  <c r="G6618" i="7"/>
  <c r="F6618" i="7"/>
  <c r="E6618" i="7"/>
  <c r="C6618" i="7" s="1"/>
  <c r="D6618" i="7"/>
  <c r="V6617" i="7"/>
  <c r="U6617" i="7"/>
  <c r="T6617" i="7"/>
  <c r="S6617" i="7"/>
  <c r="R6617" i="7"/>
  <c r="Q6617" i="7"/>
  <c r="G6617" i="7" s="1"/>
  <c r="P6617" i="7"/>
  <c r="O6617" i="7"/>
  <c r="N6617" i="7"/>
  <c r="M6617" i="7" s="1"/>
  <c r="L6617" i="7"/>
  <c r="K6617" i="7"/>
  <c r="J6617" i="7"/>
  <c r="E6617" i="7" s="1"/>
  <c r="I6617" i="7"/>
  <c r="H6617" i="7" s="1"/>
  <c r="F6617" i="7"/>
  <c r="V6616" i="7"/>
  <c r="U6616" i="7"/>
  <c r="T6616" i="7"/>
  <c r="S6616" i="7"/>
  <c r="R6616" i="7"/>
  <c r="Q6616" i="7"/>
  <c r="G6616" i="7" s="1"/>
  <c r="P6616" i="7"/>
  <c r="O6616" i="7"/>
  <c r="N6616" i="7"/>
  <c r="M6616" i="7" s="1"/>
  <c r="L6616" i="7"/>
  <c r="K6616" i="7"/>
  <c r="J6616" i="7"/>
  <c r="E6616" i="7" s="1"/>
  <c r="I6616" i="7"/>
  <c r="H6616" i="7" s="1"/>
  <c r="F6616" i="7"/>
  <c r="R6615" i="7"/>
  <c r="M6615" i="7"/>
  <c r="H6615" i="7"/>
  <c r="G6615" i="7"/>
  <c r="F6615" i="7"/>
  <c r="E6615" i="7"/>
  <c r="C6615" i="7" s="1"/>
  <c r="D6615" i="7"/>
  <c r="V6614" i="7"/>
  <c r="U6614" i="7"/>
  <c r="T6614" i="7"/>
  <c r="S6614" i="7"/>
  <c r="R6614" i="7"/>
  <c r="Q6614" i="7"/>
  <c r="G6614" i="7" s="1"/>
  <c r="P6614" i="7"/>
  <c r="O6614" i="7"/>
  <c r="N6614" i="7"/>
  <c r="M6614" i="7" s="1"/>
  <c r="L6614" i="7"/>
  <c r="K6614" i="7"/>
  <c r="J6614" i="7"/>
  <c r="E6614" i="7" s="1"/>
  <c r="I6614" i="7"/>
  <c r="H6614" i="7" s="1"/>
  <c r="F6614" i="7"/>
  <c r="R6613" i="7"/>
  <c r="M6613" i="7"/>
  <c r="H6613" i="7"/>
  <c r="G6613" i="7"/>
  <c r="F6613" i="7"/>
  <c r="E6613" i="7"/>
  <c r="D6613" i="7"/>
  <c r="C6613" i="7" s="1"/>
  <c r="R6612" i="7"/>
  <c r="M6612" i="7"/>
  <c r="H6612" i="7"/>
  <c r="G6612" i="7"/>
  <c r="F6612" i="7"/>
  <c r="E6612" i="7"/>
  <c r="D6612" i="7"/>
  <c r="C6612" i="7" s="1"/>
  <c r="V6611" i="7"/>
  <c r="U6611" i="7"/>
  <c r="T6611" i="7"/>
  <c r="S6611" i="7"/>
  <c r="R6611" i="7"/>
  <c r="Q6611" i="7"/>
  <c r="P6611" i="7"/>
  <c r="O6611" i="7"/>
  <c r="N6611" i="7"/>
  <c r="M6611" i="7" s="1"/>
  <c r="L6611" i="7"/>
  <c r="G6611" i="7" s="1"/>
  <c r="K6611" i="7"/>
  <c r="J6611" i="7"/>
  <c r="E6611" i="7" s="1"/>
  <c r="I6611" i="7"/>
  <c r="H6611" i="7" s="1"/>
  <c r="F6611" i="7"/>
  <c r="V6610" i="7"/>
  <c r="U6610" i="7"/>
  <c r="T6610" i="7"/>
  <c r="S6610" i="7"/>
  <c r="R6610" i="7"/>
  <c r="Q6610" i="7"/>
  <c r="P6610" i="7"/>
  <c r="O6610" i="7"/>
  <c r="N6610" i="7"/>
  <c r="M6610" i="7" s="1"/>
  <c r="L6610" i="7"/>
  <c r="G6610" i="7" s="1"/>
  <c r="K6610" i="7"/>
  <c r="J6610" i="7"/>
  <c r="E6610" i="7" s="1"/>
  <c r="I6610" i="7"/>
  <c r="H6610" i="7" s="1"/>
  <c r="F6610" i="7"/>
  <c r="R6609" i="7"/>
  <c r="M6609" i="7"/>
  <c r="H6609" i="7"/>
  <c r="G6609" i="7"/>
  <c r="F6609" i="7"/>
  <c r="E6609" i="7"/>
  <c r="D6609" i="7"/>
  <c r="C6609" i="7" s="1"/>
  <c r="R6608" i="7"/>
  <c r="M6608" i="7"/>
  <c r="H6608" i="7"/>
  <c r="G6608" i="7"/>
  <c r="F6608" i="7"/>
  <c r="E6608" i="7"/>
  <c r="D6608" i="7"/>
  <c r="C6608" i="7" s="1"/>
  <c r="V6607" i="7"/>
  <c r="U6607" i="7"/>
  <c r="T6607" i="7"/>
  <c r="S6607" i="7"/>
  <c r="R6607" i="7"/>
  <c r="Q6607" i="7"/>
  <c r="P6607" i="7"/>
  <c r="O6607" i="7"/>
  <c r="N6607" i="7"/>
  <c r="M6607" i="7" s="1"/>
  <c r="L6607" i="7"/>
  <c r="G6607" i="7" s="1"/>
  <c r="K6607" i="7"/>
  <c r="J6607" i="7"/>
  <c r="E6607" i="7" s="1"/>
  <c r="I6607" i="7"/>
  <c r="H6607" i="7" s="1"/>
  <c r="F6607" i="7"/>
  <c r="R6606" i="7"/>
  <c r="M6606" i="7"/>
  <c r="H6606" i="7"/>
  <c r="G6606" i="7"/>
  <c r="F6606" i="7"/>
  <c r="E6606" i="7"/>
  <c r="D6606" i="7"/>
  <c r="C6606" i="7" s="1"/>
  <c r="R6605" i="7"/>
  <c r="M6605" i="7"/>
  <c r="H6605" i="7"/>
  <c r="G6605" i="7"/>
  <c r="F6605" i="7"/>
  <c r="E6605" i="7"/>
  <c r="D6605" i="7"/>
  <c r="C6605" i="7" s="1"/>
  <c r="R6604" i="7"/>
  <c r="M6604" i="7"/>
  <c r="H6604" i="7"/>
  <c r="G6604" i="7"/>
  <c r="F6604" i="7"/>
  <c r="E6604" i="7"/>
  <c r="D6604" i="7"/>
  <c r="C6604" i="7" s="1"/>
  <c r="V6603" i="7"/>
  <c r="U6603" i="7"/>
  <c r="T6603" i="7"/>
  <c r="S6603" i="7"/>
  <c r="R6603" i="7"/>
  <c r="Q6603" i="7"/>
  <c r="P6603" i="7"/>
  <c r="O6603" i="7"/>
  <c r="N6603" i="7"/>
  <c r="M6603" i="7" s="1"/>
  <c r="L6603" i="7"/>
  <c r="G6603" i="7" s="1"/>
  <c r="K6603" i="7"/>
  <c r="J6603" i="7"/>
  <c r="E6603" i="7" s="1"/>
  <c r="I6603" i="7"/>
  <c r="H6603" i="7" s="1"/>
  <c r="F6603" i="7"/>
  <c r="V6602" i="7"/>
  <c r="U6602" i="7"/>
  <c r="T6602" i="7"/>
  <c r="S6602" i="7"/>
  <c r="R6602" i="7"/>
  <c r="Q6602" i="7"/>
  <c r="P6602" i="7"/>
  <c r="O6602" i="7"/>
  <c r="N6602" i="7"/>
  <c r="M6602" i="7" s="1"/>
  <c r="L6602" i="7"/>
  <c r="G6602" i="7" s="1"/>
  <c r="K6602" i="7"/>
  <c r="J6602" i="7"/>
  <c r="E6602" i="7" s="1"/>
  <c r="I6602" i="7"/>
  <c r="H6602" i="7" s="1"/>
  <c r="F6602" i="7"/>
  <c r="R6601" i="7"/>
  <c r="M6601" i="7"/>
  <c r="H6601" i="7"/>
  <c r="G6601" i="7"/>
  <c r="F6601" i="7"/>
  <c r="E6601" i="7"/>
  <c r="D6601" i="7"/>
  <c r="C6601" i="7" s="1"/>
  <c r="V6600" i="7"/>
  <c r="U6600" i="7"/>
  <c r="T6600" i="7"/>
  <c r="S6600" i="7"/>
  <c r="R6600" i="7"/>
  <c r="Q6600" i="7"/>
  <c r="P6600" i="7"/>
  <c r="O6600" i="7"/>
  <c r="N6600" i="7"/>
  <c r="M6600" i="7" s="1"/>
  <c r="L6600" i="7"/>
  <c r="G6600" i="7" s="1"/>
  <c r="K6600" i="7"/>
  <c r="J6600" i="7"/>
  <c r="E6600" i="7" s="1"/>
  <c r="I6600" i="7"/>
  <c r="H6600" i="7" s="1"/>
  <c r="F6600" i="7"/>
  <c r="V6599" i="7"/>
  <c r="U6599" i="7"/>
  <c r="T6599" i="7"/>
  <c r="S6599" i="7"/>
  <c r="R6599" i="7"/>
  <c r="Q6599" i="7"/>
  <c r="P6599" i="7"/>
  <c r="O6599" i="7"/>
  <c r="N6599" i="7"/>
  <c r="M6599" i="7" s="1"/>
  <c r="L6599" i="7"/>
  <c r="G6599" i="7" s="1"/>
  <c r="K6599" i="7"/>
  <c r="J6599" i="7"/>
  <c r="E6599" i="7" s="1"/>
  <c r="I6599" i="7"/>
  <c r="H6599" i="7" s="1"/>
  <c r="F6599" i="7"/>
  <c r="V6598" i="7"/>
  <c r="U6598" i="7"/>
  <c r="T6598" i="7"/>
  <c r="S6598" i="7"/>
  <c r="R6598" i="7"/>
  <c r="Q6598" i="7"/>
  <c r="P6598" i="7"/>
  <c r="O6598" i="7"/>
  <c r="N6598" i="7"/>
  <c r="M6598" i="7" s="1"/>
  <c r="L6598" i="7"/>
  <c r="G6598" i="7" s="1"/>
  <c r="K6598" i="7"/>
  <c r="J6598" i="7"/>
  <c r="E6598" i="7" s="1"/>
  <c r="I6598" i="7"/>
  <c r="H6598" i="7" s="1"/>
  <c r="F6598" i="7"/>
  <c r="R6597" i="7"/>
  <c r="M6597" i="7"/>
  <c r="H6597" i="7"/>
  <c r="G6597" i="7"/>
  <c r="F6597" i="7"/>
  <c r="E6597" i="7"/>
  <c r="D6597" i="7"/>
  <c r="C6597" i="7" s="1"/>
  <c r="R6596" i="7"/>
  <c r="M6596" i="7"/>
  <c r="H6596" i="7"/>
  <c r="G6596" i="7"/>
  <c r="F6596" i="7"/>
  <c r="E6596" i="7"/>
  <c r="D6596" i="7"/>
  <c r="C6596" i="7" s="1"/>
  <c r="V6595" i="7"/>
  <c r="U6595" i="7"/>
  <c r="T6595" i="7"/>
  <c r="S6595" i="7"/>
  <c r="R6595" i="7"/>
  <c r="Q6595" i="7"/>
  <c r="P6595" i="7"/>
  <c r="O6595" i="7"/>
  <c r="N6595" i="7"/>
  <c r="M6595" i="7" s="1"/>
  <c r="L6595" i="7"/>
  <c r="G6595" i="7" s="1"/>
  <c r="K6595" i="7"/>
  <c r="J6595" i="7"/>
  <c r="E6595" i="7" s="1"/>
  <c r="I6595" i="7"/>
  <c r="H6595" i="7" s="1"/>
  <c r="F6595" i="7"/>
  <c r="R6594" i="7"/>
  <c r="M6594" i="7"/>
  <c r="H6594" i="7"/>
  <c r="G6594" i="7"/>
  <c r="F6594" i="7"/>
  <c r="E6594" i="7"/>
  <c r="D6594" i="7"/>
  <c r="C6594" i="7" s="1"/>
  <c r="R6593" i="7"/>
  <c r="M6593" i="7"/>
  <c r="H6593" i="7"/>
  <c r="G6593" i="7"/>
  <c r="F6593" i="7"/>
  <c r="E6593" i="7"/>
  <c r="D6593" i="7"/>
  <c r="C6593" i="7" s="1"/>
  <c r="R6592" i="7"/>
  <c r="M6592" i="7"/>
  <c r="H6592" i="7"/>
  <c r="G6592" i="7"/>
  <c r="F6592" i="7"/>
  <c r="E6592" i="7"/>
  <c r="D6592" i="7"/>
  <c r="C6592" i="7" s="1"/>
  <c r="V6591" i="7"/>
  <c r="U6591" i="7"/>
  <c r="T6591" i="7"/>
  <c r="S6591" i="7"/>
  <c r="R6591" i="7"/>
  <c r="Q6591" i="7"/>
  <c r="P6591" i="7"/>
  <c r="O6591" i="7"/>
  <c r="N6591" i="7"/>
  <c r="M6591" i="7" s="1"/>
  <c r="L6591" i="7"/>
  <c r="G6591" i="7" s="1"/>
  <c r="K6591" i="7"/>
  <c r="J6591" i="7"/>
  <c r="E6591" i="7" s="1"/>
  <c r="I6591" i="7"/>
  <c r="H6591" i="7" s="1"/>
  <c r="F6591" i="7"/>
  <c r="V6590" i="7"/>
  <c r="U6590" i="7"/>
  <c r="T6590" i="7"/>
  <c r="S6590" i="7"/>
  <c r="R6590" i="7"/>
  <c r="Q6590" i="7"/>
  <c r="P6590" i="7"/>
  <c r="O6590" i="7"/>
  <c r="N6590" i="7"/>
  <c r="M6590" i="7" s="1"/>
  <c r="L6590" i="7"/>
  <c r="G6590" i="7" s="1"/>
  <c r="K6590" i="7"/>
  <c r="J6590" i="7"/>
  <c r="E6590" i="7" s="1"/>
  <c r="I6590" i="7"/>
  <c r="H6590" i="7" s="1"/>
  <c r="F6590" i="7"/>
  <c r="V6589" i="7"/>
  <c r="U6589" i="7"/>
  <c r="T6589" i="7"/>
  <c r="S6589" i="7"/>
  <c r="R6589" i="7"/>
  <c r="Q6589" i="7"/>
  <c r="P6589" i="7"/>
  <c r="O6589" i="7"/>
  <c r="N6589" i="7"/>
  <c r="M6589" i="7" s="1"/>
  <c r="L6589" i="7"/>
  <c r="G6589" i="7" s="1"/>
  <c r="K6589" i="7"/>
  <c r="J6589" i="7"/>
  <c r="E6589" i="7" s="1"/>
  <c r="I6589" i="7"/>
  <c r="H6589" i="7" s="1"/>
  <c r="F6589" i="7"/>
  <c r="V6588" i="7"/>
  <c r="U6588" i="7"/>
  <c r="T6588" i="7"/>
  <c r="S6588" i="7"/>
  <c r="R6588" i="7"/>
  <c r="Q6588" i="7"/>
  <c r="P6588" i="7"/>
  <c r="O6588" i="7"/>
  <c r="N6588" i="7"/>
  <c r="M6588" i="7" s="1"/>
  <c r="L6588" i="7"/>
  <c r="G6588" i="7" s="1"/>
  <c r="K6588" i="7"/>
  <c r="J6588" i="7"/>
  <c r="E6588" i="7" s="1"/>
  <c r="I6588" i="7"/>
  <c r="H6588" i="7" s="1"/>
  <c r="F6588" i="7"/>
  <c r="V6587" i="7"/>
  <c r="U6587" i="7"/>
  <c r="T6587" i="7"/>
  <c r="S6587" i="7"/>
  <c r="R6587" i="7"/>
  <c r="Q6587" i="7"/>
  <c r="P6587" i="7"/>
  <c r="O6587" i="7"/>
  <c r="N6587" i="7"/>
  <c r="M6587" i="7" s="1"/>
  <c r="L6587" i="7"/>
  <c r="G6587" i="7" s="1"/>
  <c r="K6587" i="7"/>
  <c r="J6587" i="7"/>
  <c r="E6587" i="7" s="1"/>
  <c r="I6587" i="7"/>
  <c r="H6587" i="7" s="1"/>
  <c r="F6587" i="7"/>
  <c r="V6586" i="7"/>
  <c r="U6586" i="7"/>
  <c r="T6586" i="7"/>
  <c r="S6586" i="7"/>
  <c r="R6586" i="7"/>
  <c r="Q6586" i="7"/>
  <c r="P6586" i="7"/>
  <c r="O6586" i="7"/>
  <c r="N6586" i="7"/>
  <c r="M6586" i="7" s="1"/>
  <c r="L6586" i="7"/>
  <c r="G6586" i="7" s="1"/>
  <c r="K6586" i="7"/>
  <c r="J6586" i="7"/>
  <c r="E6586" i="7" s="1"/>
  <c r="I6586" i="7"/>
  <c r="H6586" i="7" s="1"/>
  <c r="F6586" i="7"/>
  <c r="V6585" i="7"/>
  <c r="U6585" i="7"/>
  <c r="T6585" i="7"/>
  <c r="S6585" i="7"/>
  <c r="R6585" i="7"/>
  <c r="Q6585" i="7"/>
  <c r="P6585" i="7"/>
  <c r="O6585" i="7"/>
  <c r="N6585" i="7"/>
  <c r="M6585" i="7" s="1"/>
  <c r="L6585" i="7"/>
  <c r="G6585" i="7" s="1"/>
  <c r="K6585" i="7"/>
  <c r="J6585" i="7"/>
  <c r="E6585" i="7" s="1"/>
  <c r="I6585" i="7"/>
  <c r="H6585" i="7" s="1"/>
  <c r="F6585" i="7"/>
  <c r="V6584" i="7"/>
  <c r="U6584" i="7"/>
  <c r="T6584" i="7"/>
  <c r="S6584" i="7"/>
  <c r="R6584" i="7"/>
  <c r="Q6584" i="7"/>
  <c r="P6584" i="7"/>
  <c r="O6584" i="7"/>
  <c r="N6584" i="7"/>
  <c r="M6584" i="7" s="1"/>
  <c r="L6584" i="7"/>
  <c r="G6584" i="7" s="1"/>
  <c r="K6584" i="7"/>
  <c r="J6584" i="7"/>
  <c r="E6584" i="7" s="1"/>
  <c r="I6584" i="7"/>
  <c r="H6584" i="7" s="1"/>
  <c r="F6584" i="7"/>
  <c r="V6583" i="7"/>
  <c r="U6583" i="7"/>
  <c r="T6583" i="7"/>
  <c r="S6583" i="7"/>
  <c r="R6583" i="7"/>
  <c r="Q6583" i="7"/>
  <c r="P6583" i="7"/>
  <c r="O6583" i="7"/>
  <c r="N6583" i="7"/>
  <c r="M6583" i="7" s="1"/>
  <c r="L6583" i="7"/>
  <c r="G6583" i="7" s="1"/>
  <c r="K6583" i="7"/>
  <c r="J6583" i="7"/>
  <c r="E6583" i="7" s="1"/>
  <c r="I6583" i="7"/>
  <c r="H6583" i="7" s="1"/>
  <c r="F6583" i="7"/>
  <c r="V6582" i="7"/>
  <c r="U6582" i="7"/>
  <c r="T6582" i="7"/>
  <c r="S6582" i="7"/>
  <c r="R6582" i="7"/>
  <c r="Q6582" i="7"/>
  <c r="P6582" i="7"/>
  <c r="O6582" i="7"/>
  <c r="N6582" i="7"/>
  <c r="M6582" i="7" s="1"/>
  <c r="L6582" i="7"/>
  <c r="G6582" i="7" s="1"/>
  <c r="K6582" i="7"/>
  <c r="J6582" i="7"/>
  <c r="E6582" i="7" s="1"/>
  <c r="I6582" i="7"/>
  <c r="H6582" i="7" s="1"/>
  <c r="F6582" i="7"/>
  <c r="V6581" i="7"/>
  <c r="U6581" i="7"/>
  <c r="T6581" i="7"/>
  <c r="S6581" i="7"/>
  <c r="R6581" i="7"/>
  <c r="Q6581" i="7"/>
  <c r="P6581" i="7"/>
  <c r="O6581" i="7"/>
  <c r="N6581" i="7"/>
  <c r="M6581" i="7" s="1"/>
  <c r="L6581" i="7"/>
  <c r="G6581" i="7" s="1"/>
  <c r="K6581" i="7"/>
  <c r="J6581" i="7"/>
  <c r="E6581" i="7" s="1"/>
  <c r="I6581" i="7"/>
  <c r="H6581" i="7" s="1"/>
  <c r="F6581" i="7"/>
  <c r="V6580" i="7"/>
  <c r="U6580" i="7"/>
  <c r="T6580" i="7"/>
  <c r="S6580" i="7"/>
  <c r="R6580" i="7"/>
  <c r="Q6580" i="7"/>
  <c r="P6580" i="7"/>
  <c r="O6580" i="7"/>
  <c r="N6580" i="7"/>
  <c r="M6580" i="7" s="1"/>
  <c r="L6580" i="7"/>
  <c r="G6580" i="7" s="1"/>
  <c r="K6580" i="7"/>
  <c r="J6580" i="7"/>
  <c r="E6580" i="7" s="1"/>
  <c r="I6580" i="7"/>
  <c r="H6580" i="7" s="1"/>
  <c r="F6580" i="7"/>
  <c r="R6579" i="7"/>
  <c r="M6579" i="7"/>
  <c r="H6579" i="7"/>
  <c r="G6579" i="7"/>
  <c r="F6579" i="7"/>
  <c r="E6579" i="7"/>
  <c r="D6579" i="7"/>
  <c r="C6579" i="7" s="1"/>
  <c r="R6578" i="7"/>
  <c r="M6578" i="7"/>
  <c r="H6578" i="7"/>
  <c r="G6578" i="7"/>
  <c r="F6578" i="7"/>
  <c r="E6578" i="7"/>
  <c r="D6578" i="7"/>
  <c r="C6578" i="7" s="1"/>
  <c r="V6577" i="7"/>
  <c r="U6577" i="7"/>
  <c r="T6577" i="7"/>
  <c r="S6577" i="7"/>
  <c r="R6577" i="7"/>
  <c r="Q6577" i="7"/>
  <c r="P6577" i="7"/>
  <c r="O6577" i="7"/>
  <c r="N6577" i="7"/>
  <c r="M6577" i="7" s="1"/>
  <c r="L6577" i="7"/>
  <c r="G6577" i="7" s="1"/>
  <c r="K6577" i="7"/>
  <c r="J6577" i="7"/>
  <c r="E6577" i="7" s="1"/>
  <c r="I6577" i="7"/>
  <c r="H6577" i="7" s="1"/>
  <c r="F6577" i="7"/>
  <c r="V6576" i="7"/>
  <c r="U6576" i="7"/>
  <c r="T6576" i="7"/>
  <c r="S6576" i="7"/>
  <c r="R6576" i="7"/>
  <c r="Q6576" i="7"/>
  <c r="P6576" i="7"/>
  <c r="O6576" i="7"/>
  <c r="N6576" i="7"/>
  <c r="M6576" i="7" s="1"/>
  <c r="L6576" i="7"/>
  <c r="G6576" i="7" s="1"/>
  <c r="K6576" i="7"/>
  <c r="J6576" i="7"/>
  <c r="E6576" i="7" s="1"/>
  <c r="I6576" i="7"/>
  <c r="H6576" i="7" s="1"/>
  <c r="F6576" i="7"/>
  <c r="R6575" i="7"/>
  <c r="M6575" i="7"/>
  <c r="H6575" i="7"/>
  <c r="G6575" i="7"/>
  <c r="F6575" i="7"/>
  <c r="E6575" i="7"/>
  <c r="D6575" i="7"/>
  <c r="C6575" i="7" s="1"/>
  <c r="R6574" i="7"/>
  <c r="M6574" i="7"/>
  <c r="H6574" i="7"/>
  <c r="G6574" i="7"/>
  <c r="F6574" i="7"/>
  <c r="E6574" i="7"/>
  <c r="D6574" i="7"/>
  <c r="C6574" i="7" s="1"/>
  <c r="V6573" i="7"/>
  <c r="U6573" i="7"/>
  <c r="T6573" i="7"/>
  <c r="S6573" i="7"/>
  <c r="R6573" i="7"/>
  <c r="Q6573" i="7"/>
  <c r="P6573" i="7"/>
  <c r="O6573" i="7"/>
  <c r="N6573" i="7"/>
  <c r="M6573" i="7" s="1"/>
  <c r="L6573" i="7"/>
  <c r="G6573" i="7" s="1"/>
  <c r="K6573" i="7"/>
  <c r="J6573" i="7"/>
  <c r="E6573" i="7" s="1"/>
  <c r="I6573" i="7"/>
  <c r="H6573" i="7" s="1"/>
  <c r="F6573" i="7"/>
  <c r="R6572" i="7"/>
  <c r="M6572" i="7"/>
  <c r="H6572" i="7"/>
  <c r="G6572" i="7"/>
  <c r="F6572" i="7"/>
  <c r="E6572" i="7"/>
  <c r="D6572" i="7"/>
  <c r="C6572" i="7" s="1"/>
  <c r="R6571" i="7"/>
  <c r="M6571" i="7"/>
  <c r="H6571" i="7"/>
  <c r="G6571" i="7"/>
  <c r="F6571" i="7"/>
  <c r="E6571" i="7"/>
  <c r="D6571" i="7"/>
  <c r="C6571" i="7" s="1"/>
  <c r="V6570" i="7"/>
  <c r="U6570" i="7"/>
  <c r="T6570" i="7"/>
  <c r="S6570" i="7"/>
  <c r="R6570" i="7"/>
  <c r="Q6570" i="7"/>
  <c r="P6570" i="7"/>
  <c r="O6570" i="7"/>
  <c r="N6570" i="7"/>
  <c r="M6570" i="7" s="1"/>
  <c r="L6570" i="7"/>
  <c r="G6570" i="7" s="1"/>
  <c r="K6570" i="7"/>
  <c r="J6570" i="7"/>
  <c r="E6570" i="7" s="1"/>
  <c r="I6570" i="7"/>
  <c r="H6570" i="7" s="1"/>
  <c r="F6570" i="7"/>
  <c r="V6569" i="7"/>
  <c r="U6569" i="7"/>
  <c r="T6569" i="7"/>
  <c r="S6569" i="7"/>
  <c r="R6569" i="7"/>
  <c r="Q6569" i="7"/>
  <c r="P6569" i="7"/>
  <c r="O6569" i="7"/>
  <c r="N6569" i="7"/>
  <c r="M6569" i="7" s="1"/>
  <c r="L6569" i="7"/>
  <c r="G6569" i="7" s="1"/>
  <c r="K6569" i="7"/>
  <c r="J6569" i="7"/>
  <c r="E6569" i="7" s="1"/>
  <c r="I6569" i="7"/>
  <c r="H6569" i="7" s="1"/>
  <c r="F6569" i="7"/>
  <c r="R6568" i="7"/>
  <c r="M6568" i="7"/>
  <c r="H6568" i="7"/>
  <c r="G6568" i="7"/>
  <c r="F6568" i="7"/>
  <c r="E6568" i="7"/>
  <c r="D6568" i="7"/>
  <c r="C6568" i="7" s="1"/>
  <c r="R6567" i="7"/>
  <c r="M6567" i="7"/>
  <c r="H6567" i="7"/>
  <c r="G6567" i="7"/>
  <c r="F6567" i="7"/>
  <c r="E6567" i="7"/>
  <c r="D6567" i="7"/>
  <c r="C6567" i="7" s="1"/>
  <c r="V6566" i="7"/>
  <c r="U6566" i="7"/>
  <c r="T6566" i="7"/>
  <c r="S6566" i="7"/>
  <c r="R6566" i="7"/>
  <c r="Q6566" i="7"/>
  <c r="P6566" i="7"/>
  <c r="O6566" i="7"/>
  <c r="N6566" i="7"/>
  <c r="M6566" i="7" s="1"/>
  <c r="L6566" i="7"/>
  <c r="G6566" i="7" s="1"/>
  <c r="K6566" i="7"/>
  <c r="J6566" i="7"/>
  <c r="E6566" i="7" s="1"/>
  <c r="I6566" i="7"/>
  <c r="H6566" i="7" s="1"/>
  <c r="F6566" i="7"/>
  <c r="V6565" i="7"/>
  <c r="U6565" i="7"/>
  <c r="T6565" i="7"/>
  <c r="S6565" i="7"/>
  <c r="R6565" i="7"/>
  <c r="Q6565" i="7"/>
  <c r="P6565" i="7"/>
  <c r="O6565" i="7"/>
  <c r="N6565" i="7"/>
  <c r="M6565" i="7" s="1"/>
  <c r="L6565" i="7"/>
  <c r="G6565" i="7" s="1"/>
  <c r="K6565" i="7"/>
  <c r="J6565" i="7"/>
  <c r="E6565" i="7" s="1"/>
  <c r="I6565" i="7"/>
  <c r="H6565" i="7" s="1"/>
  <c r="F6565" i="7"/>
  <c r="V6564" i="7"/>
  <c r="U6564" i="7"/>
  <c r="T6564" i="7"/>
  <c r="S6564" i="7"/>
  <c r="R6564" i="7"/>
  <c r="Q6564" i="7"/>
  <c r="P6564" i="7"/>
  <c r="O6564" i="7"/>
  <c r="N6564" i="7"/>
  <c r="M6564" i="7" s="1"/>
  <c r="L6564" i="7"/>
  <c r="G6564" i="7" s="1"/>
  <c r="K6564" i="7"/>
  <c r="J6564" i="7"/>
  <c r="E6564" i="7" s="1"/>
  <c r="I6564" i="7"/>
  <c r="H6564" i="7" s="1"/>
  <c r="F6564" i="7"/>
  <c r="V6563" i="7"/>
  <c r="U6563" i="7"/>
  <c r="T6563" i="7"/>
  <c r="S6563" i="7"/>
  <c r="R6563" i="7"/>
  <c r="Q6563" i="7"/>
  <c r="P6563" i="7"/>
  <c r="O6563" i="7"/>
  <c r="N6563" i="7"/>
  <c r="M6563" i="7" s="1"/>
  <c r="L6563" i="7"/>
  <c r="G6563" i="7" s="1"/>
  <c r="K6563" i="7"/>
  <c r="J6563" i="7"/>
  <c r="E6563" i="7" s="1"/>
  <c r="I6563" i="7"/>
  <c r="H6563" i="7" s="1"/>
  <c r="F6563" i="7"/>
  <c r="V6562" i="7"/>
  <c r="U6562" i="7"/>
  <c r="T6562" i="7"/>
  <c r="S6562" i="7"/>
  <c r="R6562" i="7"/>
  <c r="Q6562" i="7"/>
  <c r="P6562" i="7"/>
  <c r="O6562" i="7"/>
  <c r="N6562" i="7"/>
  <c r="M6562" i="7" s="1"/>
  <c r="L6562" i="7"/>
  <c r="G6562" i="7" s="1"/>
  <c r="K6562" i="7"/>
  <c r="J6562" i="7"/>
  <c r="E6562" i="7" s="1"/>
  <c r="I6562" i="7"/>
  <c r="H6562" i="7" s="1"/>
  <c r="F6562" i="7"/>
  <c r="V6561" i="7"/>
  <c r="U6561" i="7"/>
  <c r="T6561" i="7"/>
  <c r="S6561" i="7"/>
  <c r="R6561" i="7"/>
  <c r="Q6561" i="7"/>
  <c r="P6561" i="7"/>
  <c r="O6561" i="7"/>
  <c r="N6561" i="7"/>
  <c r="M6561" i="7" s="1"/>
  <c r="L6561" i="7"/>
  <c r="G6561" i="7" s="1"/>
  <c r="K6561" i="7"/>
  <c r="J6561" i="7"/>
  <c r="E6561" i="7" s="1"/>
  <c r="I6561" i="7"/>
  <c r="H6561" i="7" s="1"/>
  <c r="F6561" i="7"/>
  <c r="V6560" i="7"/>
  <c r="U6560" i="7"/>
  <c r="T6560" i="7"/>
  <c r="S6560" i="7"/>
  <c r="R6560" i="7"/>
  <c r="Q6560" i="7"/>
  <c r="P6560" i="7"/>
  <c r="O6560" i="7"/>
  <c r="N6560" i="7"/>
  <c r="M6560" i="7" s="1"/>
  <c r="L6560" i="7"/>
  <c r="G6560" i="7" s="1"/>
  <c r="K6560" i="7"/>
  <c r="J6560" i="7"/>
  <c r="E6560" i="7" s="1"/>
  <c r="I6560" i="7"/>
  <c r="H6560" i="7" s="1"/>
  <c r="F6560" i="7"/>
  <c r="V6559" i="7"/>
  <c r="U6559" i="7"/>
  <c r="T6559" i="7"/>
  <c r="S6559" i="7"/>
  <c r="R6559" i="7"/>
  <c r="Q6559" i="7"/>
  <c r="P6559" i="7"/>
  <c r="O6559" i="7"/>
  <c r="N6559" i="7"/>
  <c r="M6559" i="7" s="1"/>
  <c r="L6559" i="7"/>
  <c r="G6559" i="7" s="1"/>
  <c r="K6559" i="7"/>
  <c r="J6559" i="7"/>
  <c r="E6559" i="7" s="1"/>
  <c r="I6559" i="7"/>
  <c r="H6559" i="7" s="1"/>
  <c r="F6559" i="7"/>
  <c r="V6558" i="7"/>
  <c r="U6558" i="7"/>
  <c r="T6558" i="7"/>
  <c r="S6558" i="7"/>
  <c r="R6558" i="7"/>
  <c r="Q6558" i="7"/>
  <c r="P6558" i="7"/>
  <c r="O6558" i="7"/>
  <c r="N6558" i="7"/>
  <c r="M6558" i="7" s="1"/>
  <c r="L6558" i="7"/>
  <c r="G6558" i="7" s="1"/>
  <c r="K6558" i="7"/>
  <c r="J6558" i="7"/>
  <c r="E6558" i="7" s="1"/>
  <c r="I6558" i="7"/>
  <c r="H6558" i="7" s="1"/>
  <c r="F6558" i="7"/>
  <c r="V6557" i="7"/>
  <c r="U6557" i="7"/>
  <c r="T6557" i="7"/>
  <c r="S6557" i="7"/>
  <c r="R6557" i="7"/>
  <c r="Q6557" i="7"/>
  <c r="P6557" i="7"/>
  <c r="O6557" i="7"/>
  <c r="N6557" i="7"/>
  <c r="M6557" i="7" s="1"/>
  <c r="L6557" i="7"/>
  <c r="G6557" i="7" s="1"/>
  <c r="K6557" i="7"/>
  <c r="J6557" i="7"/>
  <c r="E6557" i="7" s="1"/>
  <c r="I6557" i="7"/>
  <c r="H6557" i="7" s="1"/>
  <c r="F6557" i="7"/>
  <c r="V6556" i="7"/>
  <c r="U6556" i="7"/>
  <c r="T6556" i="7"/>
  <c r="S6556" i="7"/>
  <c r="R6556" i="7"/>
  <c r="Q6556" i="7"/>
  <c r="P6556" i="7"/>
  <c r="O6556" i="7"/>
  <c r="N6556" i="7"/>
  <c r="M6556" i="7" s="1"/>
  <c r="L6556" i="7"/>
  <c r="G6556" i="7" s="1"/>
  <c r="K6556" i="7"/>
  <c r="J6556" i="7"/>
  <c r="E6556" i="7" s="1"/>
  <c r="I6556" i="7"/>
  <c r="H6556" i="7" s="1"/>
  <c r="F6556" i="7"/>
  <c r="V6555" i="7"/>
  <c r="U6555" i="7"/>
  <c r="T6555" i="7"/>
  <c r="S6555" i="7"/>
  <c r="R6555" i="7"/>
  <c r="Q6555" i="7"/>
  <c r="P6555" i="7"/>
  <c r="O6555" i="7"/>
  <c r="N6555" i="7"/>
  <c r="M6555" i="7" s="1"/>
  <c r="L6555" i="7"/>
  <c r="G6555" i="7" s="1"/>
  <c r="K6555" i="7"/>
  <c r="J6555" i="7"/>
  <c r="E6555" i="7" s="1"/>
  <c r="I6555" i="7"/>
  <c r="H6555" i="7" s="1"/>
  <c r="F6555" i="7"/>
  <c r="V6554" i="7"/>
  <c r="U6554" i="7"/>
  <c r="T6554" i="7"/>
  <c r="S6554" i="7"/>
  <c r="R6554" i="7"/>
  <c r="Q6554" i="7"/>
  <c r="P6554" i="7"/>
  <c r="O6554" i="7"/>
  <c r="N6554" i="7"/>
  <c r="M6554" i="7" s="1"/>
  <c r="L6554" i="7"/>
  <c r="G6554" i="7" s="1"/>
  <c r="K6554" i="7"/>
  <c r="J6554" i="7"/>
  <c r="E6554" i="7" s="1"/>
  <c r="I6554" i="7"/>
  <c r="H6554" i="7" s="1"/>
  <c r="F6554" i="7"/>
  <c r="R6553" i="7"/>
  <c r="M6553" i="7"/>
  <c r="H6553" i="7"/>
  <c r="G6553" i="7"/>
  <c r="F6553" i="7"/>
  <c r="E6553" i="7"/>
  <c r="D6553" i="7"/>
  <c r="C6553" i="7" s="1"/>
  <c r="R6552" i="7"/>
  <c r="M6552" i="7"/>
  <c r="H6552" i="7"/>
  <c r="G6552" i="7"/>
  <c r="F6552" i="7"/>
  <c r="E6552" i="7"/>
  <c r="D6552" i="7"/>
  <c r="C6552" i="7" s="1"/>
  <c r="V6551" i="7"/>
  <c r="U6551" i="7"/>
  <c r="T6551" i="7"/>
  <c r="S6551" i="7"/>
  <c r="R6551" i="7"/>
  <c r="Q6551" i="7"/>
  <c r="P6551" i="7"/>
  <c r="O6551" i="7"/>
  <c r="N6551" i="7"/>
  <c r="M6551" i="7" s="1"/>
  <c r="L6551" i="7"/>
  <c r="G6551" i="7" s="1"/>
  <c r="K6551" i="7"/>
  <c r="J6551" i="7"/>
  <c r="E6551" i="7" s="1"/>
  <c r="I6551" i="7"/>
  <c r="H6551" i="7" s="1"/>
  <c r="F6551" i="7"/>
  <c r="R6550" i="7"/>
  <c r="M6550" i="7"/>
  <c r="H6550" i="7"/>
  <c r="G6550" i="7"/>
  <c r="F6550" i="7"/>
  <c r="E6550" i="7"/>
  <c r="D6550" i="7"/>
  <c r="C6550" i="7" s="1"/>
  <c r="R6549" i="7"/>
  <c r="M6549" i="7"/>
  <c r="H6549" i="7"/>
  <c r="G6549" i="7"/>
  <c r="F6549" i="7"/>
  <c r="E6549" i="7"/>
  <c r="D6549" i="7"/>
  <c r="C6549" i="7" s="1"/>
  <c r="V6548" i="7"/>
  <c r="U6548" i="7"/>
  <c r="T6548" i="7"/>
  <c r="S6548" i="7"/>
  <c r="R6548" i="7"/>
  <c r="Q6548" i="7"/>
  <c r="P6548" i="7"/>
  <c r="O6548" i="7"/>
  <c r="N6548" i="7"/>
  <c r="M6548" i="7" s="1"/>
  <c r="L6548" i="7"/>
  <c r="G6548" i="7" s="1"/>
  <c r="K6548" i="7"/>
  <c r="J6548" i="7"/>
  <c r="E6548" i="7" s="1"/>
  <c r="I6548" i="7"/>
  <c r="H6548" i="7" s="1"/>
  <c r="F6548" i="7"/>
  <c r="V6547" i="7"/>
  <c r="U6547" i="7"/>
  <c r="T6547" i="7"/>
  <c r="S6547" i="7"/>
  <c r="R6547" i="7"/>
  <c r="Q6547" i="7"/>
  <c r="P6547" i="7"/>
  <c r="O6547" i="7"/>
  <c r="N6547" i="7"/>
  <c r="M6547" i="7" s="1"/>
  <c r="L6547" i="7"/>
  <c r="G6547" i="7" s="1"/>
  <c r="K6547" i="7"/>
  <c r="J6547" i="7"/>
  <c r="E6547" i="7" s="1"/>
  <c r="I6547" i="7"/>
  <c r="H6547" i="7" s="1"/>
  <c r="F6547" i="7"/>
  <c r="R6546" i="7"/>
  <c r="M6546" i="7"/>
  <c r="H6546" i="7"/>
  <c r="G6546" i="7"/>
  <c r="F6546" i="7"/>
  <c r="E6546" i="7"/>
  <c r="D6546" i="7"/>
  <c r="C6546" i="7" s="1"/>
  <c r="R6545" i="7"/>
  <c r="M6545" i="7"/>
  <c r="H6545" i="7"/>
  <c r="G6545" i="7"/>
  <c r="F6545" i="7"/>
  <c r="E6545" i="7"/>
  <c r="D6545" i="7"/>
  <c r="C6545" i="7" s="1"/>
  <c r="V6544" i="7"/>
  <c r="U6544" i="7"/>
  <c r="T6544" i="7"/>
  <c r="S6544" i="7"/>
  <c r="R6544" i="7"/>
  <c r="Q6544" i="7"/>
  <c r="P6544" i="7"/>
  <c r="O6544" i="7"/>
  <c r="N6544" i="7"/>
  <c r="M6544" i="7" s="1"/>
  <c r="L6544" i="7"/>
  <c r="G6544" i="7" s="1"/>
  <c r="K6544" i="7"/>
  <c r="J6544" i="7"/>
  <c r="E6544" i="7" s="1"/>
  <c r="I6544" i="7"/>
  <c r="H6544" i="7" s="1"/>
  <c r="F6544" i="7"/>
  <c r="V6543" i="7"/>
  <c r="U6543" i="7"/>
  <c r="T6543" i="7"/>
  <c r="S6543" i="7"/>
  <c r="R6543" i="7"/>
  <c r="Q6543" i="7"/>
  <c r="P6543" i="7"/>
  <c r="O6543" i="7"/>
  <c r="N6543" i="7"/>
  <c r="M6543" i="7" s="1"/>
  <c r="L6543" i="7"/>
  <c r="G6543" i="7" s="1"/>
  <c r="K6543" i="7"/>
  <c r="J6543" i="7"/>
  <c r="E6543" i="7" s="1"/>
  <c r="I6543" i="7"/>
  <c r="H6543" i="7" s="1"/>
  <c r="F6543" i="7"/>
  <c r="R6542" i="7"/>
  <c r="M6542" i="7"/>
  <c r="H6542" i="7"/>
  <c r="G6542" i="7"/>
  <c r="F6542" i="7"/>
  <c r="E6542" i="7"/>
  <c r="D6542" i="7"/>
  <c r="C6542" i="7" s="1"/>
  <c r="R6541" i="7"/>
  <c r="M6541" i="7"/>
  <c r="H6541" i="7"/>
  <c r="G6541" i="7"/>
  <c r="F6541" i="7"/>
  <c r="E6541" i="7"/>
  <c r="D6541" i="7"/>
  <c r="C6541" i="7" s="1"/>
  <c r="V6540" i="7"/>
  <c r="U6540" i="7"/>
  <c r="T6540" i="7"/>
  <c r="S6540" i="7"/>
  <c r="R6540" i="7"/>
  <c r="Q6540" i="7"/>
  <c r="P6540" i="7"/>
  <c r="O6540" i="7"/>
  <c r="N6540" i="7"/>
  <c r="M6540" i="7" s="1"/>
  <c r="L6540" i="7"/>
  <c r="G6540" i="7" s="1"/>
  <c r="K6540" i="7"/>
  <c r="J6540" i="7"/>
  <c r="E6540" i="7" s="1"/>
  <c r="I6540" i="7"/>
  <c r="H6540" i="7" s="1"/>
  <c r="F6540" i="7"/>
  <c r="V6539" i="7"/>
  <c r="U6539" i="7"/>
  <c r="T6539" i="7"/>
  <c r="S6539" i="7"/>
  <c r="R6539" i="7"/>
  <c r="Q6539" i="7"/>
  <c r="P6539" i="7"/>
  <c r="O6539" i="7"/>
  <c r="N6539" i="7"/>
  <c r="M6539" i="7" s="1"/>
  <c r="L6539" i="7"/>
  <c r="G6539" i="7" s="1"/>
  <c r="K6539" i="7"/>
  <c r="J6539" i="7"/>
  <c r="E6539" i="7" s="1"/>
  <c r="I6539" i="7"/>
  <c r="H6539" i="7" s="1"/>
  <c r="F6539" i="7"/>
  <c r="R6538" i="7"/>
  <c r="M6538" i="7"/>
  <c r="H6538" i="7"/>
  <c r="G6538" i="7"/>
  <c r="F6538" i="7"/>
  <c r="E6538" i="7"/>
  <c r="D6538" i="7"/>
  <c r="C6538" i="7" s="1"/>
  <c r="R6537" i="7"/>
  <c r="M6537" i="7"/>
  <c r="H6537" i="7"/>
  <c r="G6537" i="7"/>
  <c r="F6537" i="7"/>
  <c r="E6537" i="7"/>
  <c r="D6537" i="7"/>
  <c r="C6537" i="7" s="1"/>
  <c r="V6536" i="7"/>
  <c r="U6536" i="7"/>
  <c r="T6536" i="7"/>
  <c r="S6536" i="7"/>
  <c r="R6536" i="7"/>
  <c r="Q6536" i="7"/>
  <c r="P6536" i="7"/>
  <c r="O6536" i="7"/>
  <c r="N6536" i="7"/>
  <c r="M6536" i="7" s="1"/>
  <c r="L6536" i="7"/>
  <c r="G6536" i="7" s="1"/>
  <c r="K6536" i="7"/>
  <c r="J6536" i="7"/>
  <c r="E6536" i="7" s="1"/>
  <c r="I6536" i="7"/>
  <c r="H6536" i="7" s="1"/>
  <c r="F6536" i="7"/>
  <c r="V6535" i="7"/>
  <c r="U6535" i="7"/>
  <c r="T6535" i="7"/>
  <c r="S6535" i="7"/>
  <c r="R6535" i="7"/>
  <c r="Q6535" i="7"/>
  <c r="P6535" i="7"/>
  <c r="O6535" i="7"/>
  <c r="N6535" i="7"/>
  <c r="M6535" i="7" s="1"/>
  <c r="L6535" i="7"/>
  <c r="G6535" i="7" s="1"/>
  <c r="K6535" i="7"/>
  <c r="J6535" i="7"/>
  <c r="E6535" i="7" s="1"/>
  <c r="I6535" i="7"/>
  <c r="H6535" i="7" s="1"/>
  <c r="F6535" i="7"/>
  <c r="R6534" i="7"/>
  <c r="M6534" i="7"/>
  <c r="H6534" i="7"/>
  <c r="G6534" i="7"/>
  <c r="F6534" i="7"/>
  <c r="E6534" i="7"/>
  <c r="D6534" i="7"/>
  <c r="C6534" i="7" s="1"/>
  <c r="R6533" i="7"/>
  <c r="M6533" i="7"/>
  <c r="H6533" i="7"/>
  <c r="G6533" i="7"/>
  <c r="F6533" i="7"/>
  <c r="E6533" i="7"/>
  <c r="D6533" i="7"/>
  <c r="C6533" i="7" s="1"/>
  <c r="V6532" i="7"/>
  <c r="U6532" i="7"/>
  <c r="T6532" i="7"/>
  <c r="S6532" i="7"/>
  <c r="R6532" i="7"/>
  <c r="Q6532" i="7"/>
  <c r="P6532" i="7"/>
  <c r="O6532" i="7"/>
  <c r="N6532" i="7"/>
  <c r="M6532" i="7" s="1"/>
  <c r="L6532" i="7"/>
  <c r="G6532" i="7" s="1"/>
  <c r="K6532" i="7"/>
  <c r="J6532" i="7"/>
  <c r="E6532" i="7" s="1"/>
  <c r="I6532" i="7"/>
  <c r="H6532" i="7" s="1"/>
  <c r="F6532" i="7"/>
  <c r="R6531" i="7"/>
  <c r="M6531" i="7"/>
  <c r="H6531" i="7"/>
  <c r="G6531" i="7"/>
  <c r="F6531" i="7"/>
  <c r="E6531" i="7"/>
  <c r="D6531" i="7"/>
  <c r="C6531" i="7" s="1"/>
  <c r="R6530" i="7"/>
  <c r="M6530" i="7"/>
  <c r="H6530" i="7"/>
  <c r="G6530" i="7"/>
  <c r="F6530" i="7"/>
  <c r="E6530" i="7"/>
  <c r="D6530" i="7"/>
  <c r="C6530" i="7" s="1"/>
  <c r="R6529" i="7"/>
  <c r="M6529" i="7"/>
  <c r="H6529" i="7"/>
  <c r="G6529" i="7"/>
  <c r="F6529" i="7"/>
  <c r="E6529" i="7"/>
  <c r="D6529" i="7"/>
  <c r="C6529" i="7" s="1"/>
  <c r="V6528" i="7"/>
  <c r="U6528" i="7"/>
  <c r="T6528" i="7"/>
  <c r="S6528" i="7"/>
  <c r="R6528" i="7"/>
  <c r="Q6528" i="7"/>
  <c r="P6528" i="7"/>
  <c r="O6528" i="7"/>
  <c r="N6528" i="7"/>
  <c r="M6528" i="7" s="1"/>
  <c r="L6528" i="7"/>
  <c r="G6528" i="7" s="1"/>
  <c r="K6528" i="7"/>
  <c r="J6528" i="7"/>
  <c r="E6528" i="7" s="1"/>
  <c r="I6528" i="7"/>
  <c r="H6528" i="7" s="1"/>
  <c r="F6528" i="7"/>
  <c r="V6527" i="7"/>
  <c r="U6527" i="7"/>
  <c r="T6527" i="7"/>
  <c r="S6527" i="7"/>
  <c r="R6527" i="7"/>
  <c r="Q6527" i="7"/>
  <c r="P6527" i="7"/>
  <c r="O6527" i="7"/>
  <c r="N6527" i="7"/>
  <c r="M6527" i="7" s="1"/>
  <c r="L6527" i="7"/>
  <c r="G6527" i="7" s="1"/>
  <c r="K6527" i="7"/>
  <c r="J6527" i="7"/>
  <c r="E6527" i="7" s="1"/>
  <c r="I6527" i="7"/>
  <c r="H6527" i="7" s="1"/>
  <c r="F6527" i="7"/>
  <c r="V6526" i="7"/>
  <c r="U6526" i="7"/>
  <c r="T6526" i="7"/>
  <c r="S6526" i="7"/>
  <c r="R6526" i="7"/>
  <c r="Q6526" i="7"/>
  <c r="P6526" i="7"/>
  <c r="O6526" i="7"/>
  <c r="N6526" i="7"/>
  <c r="M6526" i="7" s="1"/>
  <c r="L6526" i="7"/>
  <c r="G6526" i="7" s="1"/>
  <c r="K6526" i="7"/>
  <c r="J6526" i="7"/>
  <c r="E6526" i="7" s="1"/>
  <c r="I6526" i="7"/>
  <c r="H6526" i="7" s="1"/>
  <c r="F6526" i="7"/>
  <c r="V6525" i="7"/>
  <c r="U6525" i="7"/>
  <c r="T6525" i="7"/>
  <c r="S6525" i="7"/>
  <c r="R6525" i="7"/>
  <c r="Q6525" i="7"/>
  <c r="P6525" i="7"/>
  <c r="O6525" i="7"/>
  <c r="N6525" i="7"/>
  <c r="M6525" i="7" s="1"/>
  <c r="L6525" i="7"/>
  <c r="G6525" i="7" s="1"/>
  <c r="K6525" i="7"/>
  <c r="J6525" i="7"/>
  <c r="E6525" i="7" s="1"/>
  <c r="I6525" i="7"/>
  <c r="H6525" i="7" s="1"/>
  <c r="F6525" i="7"/>
  <c r="V6524" i="7"/>
  <c r="U6524" i="7"/>
  <c r="T6524" i="7"/>
  <c r="S6524" i="7"/>
  <c r="R6524" i="7"/>
  <c r="Q6524" i="7"/>
  <c r="P6524" i="7"/>
  <c r="O6524" i="7"/>
  <c r="N6524" i="7"/>
  <c r="M6524" i="7" s="1"/>
  <c r="L6524" i="7"/>
  <c r="G6524" i="7" s="1"/>
  <c r="K6524" i="7"/>
  <c r="J6524" i="7"/>
  <c r="E6524" i="7" s="1"/>
  <c r="I6524" i="7"/>
  <c r="H6524" i="7" s="1"/>
  <c r="F6524" i="7"/>
  <c r="V6523" i="7"/>
  <c r="U6523" i="7"/>
  <c r="T6523" i="7"/>
  <c r="S6523" i="7"/>
  <c r="R6523" i="7"/>
  <c r="Q6523" i="7"/>
  <c r="P6523" i="7"/>
  <c r="O6523" i="7"/>
  <c r="N6523" i="7"/>
  <c r="M6523" i="7" s="1"/>
  <c r="L6523" i="7"/>
  <c r="K6523" i="7"/>
  <c r="J6523" i="7"/>
  <c r="E6523" i="7" s="1"/>
  <c r="I6523" i="7"/>
  <c r="F6523" i="7"/>
  <c r="V6522" i="7"/>
  <c r="U6522" i="7"/>
  <c r="T6522" i="7"/>
  <c r="S6522" i="7"/>
  <c r="R6522" i="7"/>
  <c r="Q6522" i="7"/>
  <c r="P6522" i="7"/>
  <c r="O6522" i="7"/>
  <c r="N6522" i="7"/>
  <c r="M6522" i="7" s="1"/>
  <c r="L6522" i="7"/>
  <c r="G6522" i="7" s="1"/>
  <c r="K6522" i="7"/>
  <c r="J6522" i="7"/>
  <c r="E6522" i="7" s="1"/>
  <c r="I6522" i="7"/>
  <c r="H6522" i="7" s="1"/>
  <c r="F6522" i="7"/>
  <c r="V6521" i="7"/>
  <c r="U6521" i="7"/>
  <c r="T6521" i="7"/>
  <c r="S6521" i="7"/>
  <c r="R6521" i="7"/>
  <c r="Q6521" i="7"/>
  <c r="P6521" i="7"/>
  <c r="O6521" i="7"/>
  <c r="N6521" i="7"/>
  <c r="M6521" i="7" s="1"/>
  <c r="L6521" i="7"/>
  <c r="K6521" i="7"/>
  <c r="J6521" i="7"/>
  <c r="E6521" i="7" s="1"/>
  <c r="I6521" i="7"/>
  <c r="F6521" i="7"/>
  <c r="V6520" i="7"/>
  <c r="U6520" i="7"/>
  <c r="T6520" i="7"/>
  <c r="S6520" i="7"/>
  <c r="R6520" i="7"/>
  <c r="Q6520" i="7"/>
  <c r="P6520" i="7"/>
  <c r="O6520" i="7"/>
  <c r="N6520" i="7"/>
  <c r="M6520" i="7" s="1"/>
  <c r="L6520" i="7"/>
  <c r="G6520" i="7" s="1"/>
  <c r="K6520" i="7"/>
  <c r="J6520" i="7"/>
  <c r="E6520" i="7" s="1"/>
  <c r="I6520" i="7"/>
  <c r="H6520" i="7" s="1"/>
  <c r="F6520" i="7"/>
  <c r="V6519" i="7"/>
  <c r="U6519" i="7"/>
  <c r="T6519" i="7"/>
  <c r="S6519" i="7"/>
  <c r="R6519" i="7"/>
  <c r="Q6519" i="7"/>
  <c r="P6519" i="7"/>
  <c r="O6519" i="7"/>
  <c r="N6519" i="7"/>
  <c r="M6519" i="7" s="1"/>
  <c r="L6519" i="7"/>
  <c r="K6519" i="7"/>
  <c r="J6519" i="7"/>
  <c r="E6519" i="7" s="1"/>
  <c r="I6519" i="7"/>
  <c r="F6519" i="7"/>
  <c r="R6518" i="7"/>
  <c r="M6518" i="7"/>
  <c r="H6518" i="7"/>
  <c r="G6518" i="7"/>
  <c r="F6518" i="7"/>
  <c r="E6518" i="7"/>
  <c r="D6518" i="7"/>
  <c r="C6518" i="7" s="1"/>
  <c r="R6517" i="7"/>
  <c r="M6517" i="7"/>
  <c r="H6517" i="7"/>
  <c r="G6517" i="7"/>
  <c r="F6517" i="7"/>
  <c r="E6517" i="7"/>
  <c r="D6517" i="7"/>
  <c r="C6517" i="7" s="1"/>
  <c r="V6516" i="7"/>
  <c r="U6516" i="7"/>
  <c r="T6516" i="7"/>
  <c r="S6516" i="7"/>
  <c r="R6516" i="7"/>
  <c r="Q6516" i="7"/>
  <c r="P6516" i="7"/>
  <c r="O6516" i="7"/>
  <c r="N6516" i="7"/>
  <c r="M6516" i="7" s="1"/>
  <c r="L6516" i="7"/>
  <c r="K6516" i="7"/>
  <c r="J6516" i="7"/>
  <c r="E6516" i="7" s="1"/>
  <c r="I6516" i="7"/>
  <c r="F6516" i="7"/>
  <c r="R6515" i="7"/>
  <c r="M6515" i="7"/>
  <c r="H6515" i="7"/>
  <c r="G6515" i="7"/>
  <c r="F6515" i="7"/>
  <c r="E6515" i="7"/>
  <c r="D6515" i="7"/>
  <c r="C6515" i="7" s="1"/>
  <c r="R6514" i="7"/>
  <c r="M6514" i="7"/>
  <c r="H6514" i="7"/>
  <c r="G6514" i="7"/>
  <c r="F6514" i="7"/>
  <c r="E6514" i="7"/>
  <c r="D6514" i="7"/>
  <c r="C6514" i="7" s="1"/>
  <c r="V6513" i="7"/>
  <c r="V6512" i="7" s="1"/>
  <c r="U6513" i="7"/>
  <c r="T6513" i="7"/>
  <c r="S6513" i="7"/>
  <c r="R6513" i="7"/>
  <c r="Q6513" i="7"/>
  <c r="P6513" i="7"/>
  <c r="O6513" i="7"/>
  <c r="N6513" i="7"/>
  <c r="M6513" i="7" s="1"/>
  <c r="L6513" i="7"/>
  <c r="K6513" i="7"/>
  <c r="J6513" i="7"/>
  <c r="E6513" i="7" s="1"/>
  <c r="I6513" i="7"/>
  <c r="F6513" i="7"/>
  <c r="U6512" i="7"/>
  <c r="T6512" i="7"/>
  <c r="S6512" i="7"/>
  <c r="Q6512" i="7"/>
  <c r="P6512" i="7"/>
  <c r="O6512" i="7"/>
  <c r="L6512" i="7"/>
  <c r="K6512" i="7"/>
  <c r="I6512" i="7"/>
  <c r="F6512" i="7"/>
  <c r="U6511" i="7"/>
  <c r="T6511" i="7"/>
  <c r="S6511" i="7"/>
  <c r="Q6511" i="7"/>
  <c r="P6511" i="7"/>
  <c r="O6511" i="7"/>
  <c r="L6511" i="7"/>
  <c r="K6511" i="7"/>
  <c r="I6511" i="7"/>
  <c r="F6511" i="7"/>
  <c r="U6510" i="7"/>
  <c r="F6510" i="7" s="1"/>
  <c r="T6510" i="7"/>
  <c r="S6510" i="7"/>
  <c r="Q6510" i="7"/>
  <c r="Q6507" i="7" s="1"/>
  <c r="Q6506" i="7" s="1"/>
  <c r="P6510" i="7"/>
  <c r="O6510" i="7"/>
  <c r="L6510" i="7"/>
  <c r="K6510" i="7"/>
  <c r="I6510" i="7"/>
  <c r="R6509" i="7"/>
  <c r="M6509" i="7"/>
  <c r="H6509" i="7"/>
  <c r="G6509" i="7"/>
  <c r="F6509" i="7"/>
  <c r="E6509" i="7"/>
  <c r="D6509" i="7"/>
  <c r="R6508" i="7"/>
  <c r="M6508" i="7"/>
  <c r="H6508" i="7"/>
  <c r="G6508" i="7"/>
  <c r="F6508" i="7"/>
  <c r="E6508" i="7"/>
  <c r="D6508" i="7"/>
  <c r="C6508" i="7" s="1"/>
  <c r="T6507" i="7"/>
  <c r="S6507" i="7"/>
  <c r="P6507" i="7"/>
  <c r="O6507" i="7"/>
  <c r="L6507" i="7"/>
  <c r="K6507" i="7"/>
  <c r="T6506" i="7"/>
  <c r="S6506" i="7"/>
  <c r="P6506" i="7"/>
  <c r="O6506" i="7"/>
  <c r="L6506" i="7"/>
  <c r="K6506" i="7"/>
  <c r="R6505" i="7"/>
  <c r="M6505" i="7"/>
  <c r="H6505" i="7"/>
  <c r="G6505" i="7"/>
  <c r="F6505" i="7"/>
  <c r="E6505" i="7"/>
  <c r="D6505" i="7"/>
  <c r="V6504" i="7"/>
  <c r="U6504" i="7"/>
  <c r="F6504" i="7" s="1"/>
  <c r="T6504" i="7"/>
  <c r="S6504" i="7"/>
  <c r="R6504" i="7"/>
  <c r="Q6504" i="7"/>
  <c r="P6504" i="7"/>
  <c r="O6504" i="7"/>
  <c r="N6504" i="7"/>
  <c r="M6504" i="7" s="1"/>
  <c r="L6504" i="7"/>
  <c r="K6504" i="7"/>
  <c r="J6504" i="7"/>
  <c r="E6504" i="7" s="1"/>
  <c r="I6504" i="7"/>
  <c r="V6503" i="7"/>
  <c r="U6503" i="7"/>
  <c r="F6503" i="7" s="1"/>
  <c r="T6503" i="7"/>
  <c r="S6503" i="7"/>
  <c r="R6503" i="7"/>
  <c r="Q6503" i="7"/>
  <c r="P6503" i="7"/>
  <c r="O6503" i="7"/>
  <c r="N6503" i="7"/>
  <c r="M6503" i="7" s="1"/>
  <c r="L6503" i="7"/>
  <c r="K6503" i="7"/>
  <c r="J6503" i="7"/>
  <c r="E6503" i="7" s="1"/>
  <c r="I6503" i="7"/>
  <c r="V6502" i="7"/>
  <c r="U6502" i="7"/>
  <c r="F6502" i="7" s="1"/>
  <c r="T6502" i="7"/>
  <c r="S6502" i="7"/>
  <c r="R6502" i="7"/>
  <c r="Q6502" i="7"/>
  <c r="P6502" i="7"/>
  <c r="O6502" i="7"/>
  <c r="N6502" i="7"/>
  <c r="M6502" i="7" s="1"/>
  <c r="L6502" i="7"/>
  <c r="K6502" i="7"/>
  <c r="J6502" i="7"/>
  <c r="E6502" i="7" s="1"/>
  <c r="I6502" i="7"/>
  <c r="R6501" i="7"/>
  <c r="M6501" i="7"/>
  <c r="H6501" i="7"/>
  <c r="G6501" i="7"/>
  <c r="F6501" i="7"/>
  <c r="E6501" i="7"/>
  <c r="D6501" i="7"/>
  <c r="R6500" i="7"/>
  <c r="M6500" i="7"/>
  <c r="H6500" i="7"/>
  <c r="G6500" i="7"/>
  <c r="F6500" i="7"/>
  <c r="E6500" i="7"/>
  <c r="D6500" i="7"/>
  <c r="R6499" i="7"/>
  <c r="M6499" i="7"/>
  <c r="H6499" i="7"/>
  <c r="G6499" i="7"/>
  <c r="F6499" i="7"/>
  <c r="E6499" i="7"/>
  <c r="D6499" i="7"/>
  <c r="C6499" i="7" s="1"/>
  <c r="V6498" i="7"/>
  <c r="V6496" i="7" s="1"/>
  <c r="V6495" i="7" s="1"/>
  <c r="U6498" i="7"/>
  <c r="T6498" i="7"/>
  <c r="S6498" i="7"/>
  <c r="R6498" i="7"/>
  <c r="Q6498" i="7"/>
  <c r="P6498" i="7"/>
  <c r="O6498" i="7"/>
  <c r="N6498" i="7"/>
  <c r="M6498" i="7" s="1"/>
  <c r="L6498" i="7"/>
  <c r="K6498" i="7"/>
  <c r="J6498" i="7"/>
  <c r="J6496" i="7" s="1"/>
  <c r="I6498" i="7"/>
  <c r="F6498" i="7"/>
  <c r="E6498" i="7"/>
  <c r="R6497" i="7"/>
  <c r="M6497" i="7"/>
  <c r="H6497" i="7"/>
  <c r="G6497" i="7"/>
  <c r="F6497" i="7"/>
  <c r="E6497" i="7"/>
  <c r="D6497" i="7"/>
  <c r="U6496" i="7"/>
  <c r="T6496" i="7"/>
  <c r="R6496" i="7" s="1"/>
  <c r="S6496" i="7"/>
  <c r="Q6496" i="7"/>
  <c r="P6496" i="7"/>
  <c r="F6496" i="7" s="1"/>
  <c r="O6496" i="7"/>
  <c r="L6496" i="7"/>
  <c r="K6496" i="7"/>
  <c r="I6496" i="7"/>
  <c r="U6495" i="7"/>
  <c r="S6495" i="7"/>
  <c r="Q6495" i="7"/>
  <c r="O6495" i="7"/>
  <c r="K6495" i="7"/>
  <c r="I6495" i="7"/>
  <c r="R6494" i="7"/>
  <c r="M6494" i="7"/>
  <c r="H6494" i="7"/>
  <c r="G6494" i="7"/>
  <c r="F6494" i="7"/>
  <c r="E6494" i="7"/>
  <c r="D6494" i="7"/>
  <c r="C6494" i="7" s="1"/>
  <c r="V6493" i="7"/>
  <c r="V6492" i="7" s="1"/>
  <c r="V6491" i="7" s="1"/>
  <c r="U6493" i="7"/>
  <c r="T6493" i="7"/>
  <c r="S6493" i="7"/>
  <c r="R6493" i="7"/>
  <c r="Q6493" i="7"/>
  <c r="P6493" i="7"/>
  <c r="O6493" i="7"/>
  <c r="N6493" i="7"/>
  <c r="M6493" i="7" s="1"/>
  <c r="L6493" i="7"/>
  <c r="K6493" i="7"/>
  <c r="J6493" i="7"/>
  <c r="H6493" i="7" s="1"/>
  <c r="I6493" i="7"/>
  <c r="F6493" i="7"/>
  <c r="E6493" i="7"/>
  <c r="U6492" i="7"/>
  <c r="U6491" i="7" s="1"/>
  <c r="T6492" i="7"/>
  <c r="R6492" i="7" s="1"/>
  <c r="S6492" i="7"/>
  <c r="Q6492" i="7"/>
  <c r="Q6491" i="7" s="1"/>
  <c r="P6492" i="7"/>
  <c r="F6492" i="7" s="1"/>
  <c r="O6492" i="7"/>
  <c r="L6492" i="7"/>
  <c r="L6491" i="7" s="1"/>
  <c r="K6492" i="7"/>
  <c r="I6492" i="7"/>
  <c r="S6491" i="7"/>
  <c r="O6491" i="7"/>
  <c r="K6491" i="7"/>
  <c r="R6490" i="7"/>
  <c r="M6490" i="7"/>
  <c r="H6490" i="7"/>
  <c r="G6490" i="7"/>
  <c r="F6490" i="7"/>
  <c r="E6490" i="7"/>
  <c r="D6490" i="7"/>
  <c r="V6489" i="7"/>
  <c r="U6489" i="7"/>
  <c r="T6489" i="7"/>
  <c r="R6489" i="7" s="1"/>
  <c r="S6489" i="7"/>
  <c r="Q6489" i="7"/>
  <c r="P6489" i="7"/>
  <c r="F6489" i="7" s="1"/>
  <c r="O6489" i="7"/>
  <c r="N6489" i="7"/>
  <c r="L6489" i="7"/>
  <c r="G6489" i="7" s="1"/>
  <c r="K6489" i="7"/>
  <c r="J6489" i="7"/>
  <c r="I6489" i="7"/>
  <c r="H6489" i="7"/>
  <c r="D6489" i="7"/>
  <c r="V6488" i="7"/>
  <c r="V6487" i="7" s="1"/>
  <c r="U6488" i="7"/>
  <c r="U6487" i="7" s="1"/>
  <c r="S6488" i="7"/>
  <c r="Q6488" i="7"/>
  <c r="Q6487" i="7" s="1"/>
  <c r="O6488" i="7"/>
  <c r="N6488" i="7"/>
  <c r="K6488" i="7"/>
  <c r="J6488" i="7"/>
  <c r="J6487" i="7" s="1"/>
  <c r="I6488" i="7"/>
  <c r="S6487" i="7"/>
  <c r="O6487" i="7"/>
  <c r="K6487" i="7"/>
  <c r="R6486" i="7"/>
  <c r="M6486" i="7"/>
  <c r="H6486" i="7"/>
  <c r="G6486" i="7"/>
  <c r="F6486" i="7"/>
  <c r="E6486" i="7"/>
  <c r="D6486" i="7"/>
  <c r="R6485" i="7"/>
  <c r="M6485" i="7"/>
  <c r="H6485" i="7"/>
  <c r="G6485" i="7"/>
  <c r="F6485" i="7"/>
  <c r="E6485" i="7"/>
  <c r="D6485" i="7"/>
  <c r="V6484" i="7"/>
  <c r="U6484" i="7"/>
  <c r="T6484" i="7"/>
  <c r="R6484" i="7" s="1"/>
  <c r="S6484" i="7"/>
  <c r="Q6484" i="7"/>
  <c r="P6484" i="7"/>
  <c r="F6484" i="7" s="1"/>
  <c r="O6484" i="7"/>
  <c r="N6484" i="7"/>
  <c r="L6484" i="7"/>
  <c r="G6484" i="7" s="1"/>
  <c r="K6484" i="7"/>
  <c r="J6484" i="7"/>
  <c r="I6484" i="7"/>
  <c r="H6484" i="7"/>
  <c r="D6484" i="7"/>
  <c r="V6483" i="7"/>
  <c r="V6482" i="7" s="1"/>
  <c r="U6483" i="7"/>
  <c r="U6482" i="7" s="1"/>
  <c r="S6483" i="7"/>
  <c r="Q6483" i="7"/>
  <c r="Q6482" i="7" s="1"/>
  <c r="O6483" i="7"/>
  <c r="N6483" i="7"/>
  <c r="K6483" i="7"/>
  <c r="J6483" i="7"/>
  <c r="J6482" i="7" s="1"/>
  <c r="I6483" i="7"/>
  <c r="S6482" i="7"/>
  <c r="O6482" i="7"/>
  <c r="K6482" i="7"/>
  <c r="R6481" i="7"/>
  <c r="M6481" i="7"/>
  <c r="H6481" i="7"/>
  <c r="G6481" i="7"/>
  <c r="F6481" i="7"/>
  <c r="E6481" i="7"/>
  <c r="D6481" i="7"/>
  <c r="V6480" i="7"/>
  <c r="U6480" i="7"/>
  <c r="U6479" i="7" s="1"/>
  <c r="U6478" i="7" s="1"/>
  <c r="T6480" i="7"/>
  <c r="R6480" i="7" s="1"/>
  <c r="S6480" i="7"/>
  <c r="Q6480" i="7"/>
  <c r="Q6479" i="7" s="1"/>
  <c r="Q6478" i="7" s="1"/>
  <c r="P6480" i="7"/>
  <c r="F6480" i="7" s="1"/>
  <c r="O6480" i="7"/>
  <c r="N6480" i="7"/>
  <c r="M6480" i="7"/>
  <c r="L6480" i="7"/>
  <c r="L6479" i="7" s="1"/>
  <c r="K6480" i="7"/>
  <c r="J6480" i="7"/>
  <c r="I6480" i="7"/>
  <c r="H6480" i="7" s="1"/>
  <c r="D6480" i="7"/>
  <c r="V6479" i="7"/>
  <c r="V6478" i="7" s="1"/>
  <c r="S6479" i="7"/>
  <c r="O6479" i="7"/>
  <c r="N6479" i="7"/>
  <c r="K6479" i="7"/>
  <c r="J6479" i="7"/>
  <c r="J6478" i="7" s="1"/>
  <c r="S6478" i="7"/>
  <c r="O6478" i="7"/>
  <c r="K6478" i="7"/>
  <c r="R6477" i="7"/>
  <c r="M6477" i="7"/>
  <c r="H6477" i="7"/>
  <c r="G6477" i="7"/>
  <c r="F6477" i="7"/>
  <c r="E6477" i="7"/>
  <c r="D6477" i="7"/>
  <c r="V6476" i="7"/>
  <c r="V6475" i="7" s="1"/>
  <c r="V6474" i="7" s="1"/>
  <c r="U6476" i="7"/>
  <c r="F6476" i="7" s="1"/>
  <c r="T6476" i="7"/>
  <c r="S6476" i="7"/>
  <c r="R6476" i="7"/>
  <c r="Q6476" i="7"/>
  <c r="Q6475" i="7" s="1"/>
  <c r="Q6474" i="7" s="1"/>
  <c r="P6476" i="7"/>
  <c r="O6476" i="7"/>
  <c r="N6476" i="7"/>
  <c r="M6476" i="7" s="1"/>
  <c r="L6476" i="7"/>
  <c r="K6476" i="7"/>
  <c r="J6476" i="7"/>
  <c r="J6475" i="7" s="1"/>
  <c r="I6476" i="7"/>
  <c r="H6476" i="7" s="1"/>
  <c r="E6476" i="7"/>
  <c r="T6475" i="7"/>
  <c r="S6475" i="7"/>
  <c r="P6475" i="7"/>
  <c r="O6475" i="7"/>
  <c r="L6475" i="7"/>
  <c r="K6475" i="7"/>
  <c r="S6474" i="7"/>
  <c r="O6474" i="7"/>
  <c r="K6474" i="7"/>
  <c r="R6473" i="7"/>
  <c r="M6473" i="7"/>
  <c r="H6473" i="7"/>
  <c r="G6473" i="7"/>
  <c r="F6473" i="7"/>
  <c r="E6473" i="7"/>
  <c r="D6473" i="7"/>
  <c r="C6473" i="7"/>
  <c r="V6472" i="7"/>
  <c r="U6472" i="7"/>
  <c r="T6472" i="7"/>
  <c r="S6472" i="7"/>
  <c r="R6472" i="7" s="1"/>
  <c r="Q6472" i="7"/>
  <c r="P6472" i="7"/>
  <c r="O6472" i="7"/>
  <c r="N6472" i="7"/>
  <c r="M6472" i="7" s="1"/>
  <c r="L6472" i="7"/>
  <c r="K6472" i="7"/>
  <c r="F6472" i="7" s="1"/>
  <c r="J6472" i="7"/>
  <c r="E6472" i="7" s="1"/>
  <c r="I6472" i="7"/>
  <c r="G6472" i="7"/>
  <c r="V6471" i="7"/>
  <c r="U6471" i="7"/>
  <c r="T6471" i="7"/>
  <c r="S6471" i="7"/>
  <c r="R6471" i="7" s="1"/>
  <c r="Q6471" i="7"/>
  <c r="P6471" i="7"/>
  <c r="O6471" i="7"/>
  <c r="N6471" i="7"/>
  <c r="M6471" i="7" s="1"/>
  <c r="L6471" i="7"/>
  <c r="K6471" i="7"/>
  <c r="F6471" i="7" s="1"/>
  <c r="J6471" i="7"/>
  <c r="E6471" i="7" s="1"/>
  <c r="I6471" i="7"/>
  <c r="G6471" i="7"/>
  <c r="V6470" i="7"/>
  <c r="U6470" i="7"/>
  <c r="T6470" i="7"/>
  <c r="S6470" i="7"/>
  <c r="R6470" i="7" s="1"/>
  <c r="Q6470" i="7"/>
  <c r="P6470" i="7"/>
  <c r="O6470" i="7"/>
  <c r="N6470" i="7"/>
  <c r="M6470" i="7" s="1"/>
  <c r="L6470" i="7"/>
  <c r="K6470" i="7"/>
  <c r="F6470" i="7" s="1"/>
  <c r="J6470" i="7"/>
  <c r="E6470" i="7" s="1"/>
  <c r="I6470" i="7"/>
  <c r="G6470" i="7"/>
  <c r="R6469" i="7"/>
  <c r="M6469" i="7"/>
  <c r="H6469" i="7"/>
  <c r="G6469" i="7"/>
  <c r="F6469" i="7"/>
  <c r="E6469" i="7"/>
  <c r="D6469" i="7"/>
  <c r="C6469" i="7"/>
  <c r="R6468" i="7"/>
  <c r="M6468" i="7"/>
  <c r="H6468" i="7"/>
  <c r="G6468" i="7"/>
  <c r="F6468" i="7"/>
  <c r="E6468" i="7"/>
  <c r="D6468" i="7"/>
  <c r="C6468" i="7"/>
  <c r="V6467" i="7"/>
  <c r="U6467" i="7"/>
  <c r="T6467" i="7"/>
  <c r="S6467" i="7"/>
  <c r="R6467" i="7" s="1"/>
  <c r="Q6467" i="7"/>
  <c r="P6467" i="7"/>
  <c r="O6467" i="7"/>
  <c r="N6467" i="7"/>
  <c r="M6467" i="7" s="1"/>
  <c r="L6467" i="7"/>
  <c r="K6467" i="7"/>
  <c r="F6467" i="7" s="1"/>
  <c r="J6467" i="7"/>
  <c r="E6467" i="7" s="1"/>
  <c r="I6467" i="7"/>
  <c r="G6467" i="7"/>
  <c r="V6466" i="7"/>
  <c r="U6466" i="7"/>
  <c r="T6466" i="7"/>
  <c r="S6466" i="7"/>
  <c r="R6466" i="7" s="1"/>
  <c r="Q6466" i="7"/>
  <c r="P6466" i="7"/>
  <c r="O6466" i="7"/>
  <c r="N6466" i="7"/>
  <c r="M6466" i="7" s="1"/>
  <c r="L6466" i="7"/>
  <c r="K6466" i="7"/>
  <c r="F6466" i="7" s="1"/>
  <c r="J6466" i="7"/>
  <c r="E6466" i="7" s="1"/>
  <c r="I6466" i="7"/>
  <c r="G6466" i="7"/>
  <c r="V6465" i="7"/>
  <c r="U6465" i="7"/>
  <c r="T6465" i="7"/>
  <c r="S6465" i="7"/>
  <c r="R6465" i="7" s="1"/>
  <c r="Q6465" i="7"/>
  <c r="P6465" i="7"/>
  <c r="O6465" i="7"/>
  <c r="N6465" i="7"/>
  <c r="M6465" i="7" s="1"/>
  <c r="L6465" i="7"/>
  <c r="K6465" i="7"/>
  <c r="F6465" i="7" s="1"/>
  <c r="J6465" i="7"/>
  <c r="E6465" i="7" s="1"/>
  <c r="I6465" i="7"/>
  <c r="G6465" i="7"/>
  <c r="R6464" i="7"/>
  <c r="M6464" i="7"/>
  <c r="H6464" i="7"/>
  <c r="G6464" i="7"/>
  <c r="F6464" i="7"/>
  <c r="E6464" i="7"/>
  <c r="D6464" i="7"/>
  <c r="C6464" i="7"/>
  <c r="R6463" i="7"/>
  <c r="M6463" i="7"/>
  <c r="H6463" i="7"/>
  <c r="G6463" i="7"/>
  <c r="F6463" i="7"/>
  <c r="E6463" i="7"/>
  <c r="D6463" i="7"/>
  <c r="C6463" i="7"/>
  <c r="V6462" i="7"/>
  <c r="U6462" i="7"/>
  <c r="T6462" i="7"/>
  <c r="S6462" i="7"/>
  <c r="R6462" i="7" s="1"/>
  <c r="Q6462" i="7"/>
  <c r="P6462" i="7"/>
  <c r="O6462" i="7"/>
  <c r="N6462" i="7"/>
  <c r="M6462" i="7" s="1"/>
  <c r="L6462" i="7"/>
  <c r="K6462" i="7"/>
  <c r="F6462" i="7" s="1"/>
  <c r="J6462" i="7"/>
  <c r="E6462" i="7" s="1"/>
  <c r="I6462" i="7"/>
  <c r="G6462" i="7"/>
  <c r="V6461" i="7"/>
  <c r="U6461" i="7"/>
  <c r="T6461" i="7"/>
  <c r="Q6461" i="7"/>
  <c r="P6461" i="7"/>
  <c r="O6461" i="7"/>
  <c r="O6460" i="7" s="1"/>
  <c r="N6461" i="7"/>
  <c r="L6461" i="7"/>
  <c r="K6461" i="7"/>
  <c r="F6461" i="7" s="1"/>
  <c r="J6461" i="7"/>
  <c r="E6461" i="7" s="1"/>
  <c r="I6461" i="7"/>
  <c r="G6461" i="7"/>
  <c r="V6460" i="7"/>
  <c r="U6460" i="7"/>
  <c r="T6460" i="7"/>
  <c r="Q6460" i="7"/>
  <c r="P6460" i="7"/>
  <c r="N6460" i="7"/>
  <c r="L6460" i="7"/>
  <c r="J6460" i="7"/>
  <c r="I6460" i="7"/>
  <c r="G6460" i="7"/>
  <c r="R6459" i="7"/>
  <c r="M6459" i="7"/>
  <c r="H6459" i="7"/>
  <c r="G6459" i="7"/>
  <c r="F6459" i="7"/>
  <c r="E6459" i="7"/>
  <c r="D6459" i="7"/>
  <c r="C6459" i="7"/>
  <c r="R6458" i="7"/>
  <c r="M6458" i="7"/>
  <c r="H6458" i="7"/>
  <c r="G6458" i="7"/>
  <c r="F6458" i="7"/>
  <c r="E6458" i="7"/>
  <c r="D6458" i="7"/>
  <c r="C6458" i="7"/>
  <c r="V6457" i="7"/>
  <c r="U6457" i="7"/>
  <c r="T6457" i="7"/>
  <c r="S6457" i="7"/>
  <c r="R6457" i="7" s="1"/>
  <c r="Q6457" i="7"/>
  <c r="P6457" i="7"/>
  <c r="O6457" i="7"/>
  <c r="O6456" i="7" s="1"/>
  <c r="O6455" i="7" s="1"/>
  <c r="N6457" i="7"/>
  <c r="L6457" i="7"/>
  <c r="K6457" i="7"/>
  <c r="F6457" i="7" s="1"/>
  <c r="J6457" i="7"/>
  <c r="E6457" i="7" s="1"/>
  <c r="I6457" i="7"/>
  <c r="G6457" i="7"/>
  <c r="V6456" i="7"/>
  <c r="U6456" i="7"/>
  <c r="T6456" i="7"/>
  <c r="S6456" i="7"/>
  <c r="R6456" i="7" s="1"/>
  <c r="Q6456" i="7"/>
  <c r="P6456" i="7"/>
  <c r="N6456" i="7"/>
  <c r="L6456" i="7"/>
  <c r="K6456" i="7"/>
  <c r="F6456" i="7" s="1"/>
  <c r="J6456" i="7"/>
  <c r="I6456" i="7"/>
  <c r="G6456" i="7"/>
  <c r="V6455" i="7"/>
  <c r="U6455" i="7"/>
  <c r="T6455" i="7"/>
  <c r="S6455" i="7"/>
  <c r="R6455" i="7" s="1"/>
  <c r="Q6455" i="7"/>
  <c r="P6455" i="7"/>
  <c r="N6455" i="7"/>
  <c r="L6455" i="7"/>
  <c r="K6455" i="7"/>
  <c r="F6455" i="7" s="1"/>
  <c r="J6455" i="7"/>
  <c r="I6455" i="7"/>
  <c r="G6455" i="7"/>
  <c r="R6454" i="7"/>
  <c r="M6454" i="7"/>
  <c r="H6454" i="7"/>
  <c r="G6454" i="7"/>
  <c r="F6454" i="7"/>
  <c r="E6454" i="7"/>
  <c r="D6454" i="7"/>
  <c r="C6454" i="7"/>
  <c r="V6453" i="7"/>
  <c r="U6453" i="7"/>
  <c r="T6453" i="7"/>
  <c r="S6453" i="7"/>
  <c r="R6453" i="7" s="1"/>
  <c r="Q6453" i="7"/>
  <c r="P6453" i="7"/>
  <c r="O6453" i="7"/>
  <c r="N6453" i="7"/>
  <c r="M6453" i="7" s="1"/>
  <c r="L6453" i="7"/>
  <c r="K6453" i="7"/>
  <c r="F6453" i="7" s="1"/>
  <c r="J6453" i="7"/>
  <c r="E6453" i="7" s="1"/>
  <c r="I6453" i="7"/>
  <c r="G6453" i="7"/>
  <c r="V6452" i="7"/>
  <c r="U6452" i="7"/>
  <c r="T6452" i="7"/>
  <c r="Q6452" i="7"/>
  <c r="P6452" i="7"/>
  <c r="O6452" i="7"/>
  <c r="O6451" i="7" s="1"/>
  <c r="N6452" i="7"/>
  <c r="L6452" i="7"/>
  <c r="K6452" i="7"/>
  <c r="F6452" i="7" s="1"/>
  <c r="J6452" i="7"/>
  <c r="E6452" i="7" s="1"/>
  <c r="I6452" i="7"/>
  <c r="G6452" i="7"/>
  <c r="V6451" i="7"/>
  <c r="U6451" i="7"/>
  <c r="T6451" i="7"/>
  <c r="Q6451" i="7"/>
  <c r="P6451" i="7"/>
  <c r="N6451" i="7"/>
  <c r="L6451" i="7"/>
  <c r="J6451" i="7"/>
  <c r="I6451" i="7"/>
  <c r="G6451" i="7"/>
  <c r="R6450" i="7"/>
  <c r="M6450" i="7"/>
  <c r="H6450" i="7"/>
  <c r="G6450" i="7"/>
  <c r="F6450" i="7"/>
  <c r="E6450" i="7"/>
  <c r="D6450" i="7"/>
  <c r="C6450" i="7"/>
  <c r="V6449" i="7"/>
  <c r="U6449" i="7"/>
  <c r="T6449" i="7"/>
  <c r="S6449" i="7"/>
  <c r="R6449" i="7" s="1"/>
  <c r="Q6449" i="7"/>
  <c r="P6449" i="7"/>
  <c r="O6449" i="7"/>
  <c r="O6448" i="7" s="1"/>
  <c r="O6447" i="7" s="1"/>
  <c r="N6449" i="7"/>
  <c r="L6449" i="7"/>
  <c r="K6449" i="7"/>
  <c r="F6449" i="7" s="1"/>
  <c r="J6449" i="7"/>
  <c r="E6449" i="7" s="1"/>
  <c r="I6449" i="7"/>
  <c r="G6449" i="7"/>
  <c r="V6448" i="7"/>
  <c r="U6448" i="7"/>
  <c r="T6448" i="7"/>
  <c r="S6448" i="7"/>
  <c r="R6448" i="7" s="1"/>
  <c r="Q6448" i="7"/>
  <c r="P6448" i="7"/>
  <c r="N6448" i="7"/>
  <c r="L6448" i="7"/>
  <c r="K6448" i="7"/>
  <c r="F6448" i="7" s="1"/>
  <c r="J6448" i="7"/>
  <c r="I6448" i="7"/>
  <c r="H6448" i="7" s="1"/>
  <c r="G6448" i="7"/>
  <c r="V6447" i="7"/>
  <c r="U6447" i="7"/>
  <c r="T6447" i="7"/>
  <c r="S6447" i="7"/>
  <c r="R6447" i="7" s="1"/>
  <c r="Q6447" i="7"/>
  <c r="P6447" i="7"/>
  <c r="N6447" i="7"/>
  <c r="L6447" i="7"/>
  <c r="K6447" i="7"/>
  <c r="F6447" i="7" s="1"/>
  <c r="J6447" i="7"/>
  <c r="I6447" i="7"/>
  <c r="G6447" i="7"/>
  <c r="R6446" i="7"/>
  <c r="M6446" i="7"/>
  <c r="H6446" i="7"/>
  <c r="G6446" i="7"/>
  <c r="F6446" i="7"/>
  <c r="E6446" i="7"/>
  <c r="D6446" i="7"/>
  <c r="C6446" i="7"/>
  <c r="R6445" i="7"/>
  <c r="M6445" i="7"/>
  <c r="H6445" i="7"/>
  <c r="G6445" i="7"/>
  <c r="F6445" i="7"/>
  <c r="E6445" i="7"/>
  <c r="D6445" i="7"/>
  <c r="C6445" i="7"/>
  <c r="V6444" i="7"/>
  <c r="U6444" i="7"/>
  <c r="T6444" i="7"/>
  <c r="S6444" i="7"/>
  <c r="R6444" i="7" s="1"/>
  <c r="Q6444" i="7"/>
  <c r="P6444" i="7"/>
  <c r="O6444" i="7"/>
  <c r="N6444" i="7"/>
  <c r="M6444" i="7" s="1"/>
  <c r="L6444" i="7"/>
  <c r="K6444" i="7"/>
  <c r="F6444" i="7" s="1"/>
  <c r="J6444" i="7"/>
  <c r="E6444" i="7" s="1"/>
  <c r="I6444" i="7"/>
  <c r="H6444" i="7" s="1"/>
  <c r="G6444" i="7"/>
  <c r="V6443" i="7"/>
  <c r="U6443" i="7"/>
  <c r="T6443" i="7"/>
  <c r="Q6443" i="7"/>
  <c r="P6443" i="7"/>
  <c r="O6443" i="7"/>
  <c r="O6442" i="7" s="1"/>
  <c r="N6443" i="7"/>
  <c r="L6443" i="7"/>
  <c r="K6443" i="7"/>
  <c r="F6443" i="7" s="1"/>
  <c r="J6443" i="7"/>
  <c r="E6443" i="7" s="1"/>
  <c r="I6443" i="7"/>
  <c r="G6443" i="7"/>
  <c r="V6442" i="7"/>
  <c r="U6442" i="7"/>
  <c r="T6442" i="7"/>
  <c r="Q6442" i="7"/>
  <c r="P6442" i="7"/>
  <c r="N6442" i="7"/>
  <c r="L6442" i="7"/>
  <c r="J6442" i="7"/>
  <c r="I6442" i="7"/>
  <c r="G6442" i="7"/>
  <c r="R6441" i="7"/>
  <c r="M6441" i="7"/>
  <c r="H6441" i="7"/>
  <c r="G6441" i="7"/>
  <c r="F6441" i="7"/>
  <c r="E6441" i="7"/>
  <c r="D6441" i="7"/>
  <c r="C6441" i="7"/>
  <c r="V6440" i="7"/>
  <c r="U6440" i="7"/>
  <c r="T6440" i="7"/>
  <c r="S6440" i="7"/>
  <c r="R6440" i="7" s="1"/>
  <c r="Q6440" i="7"/>
  <c r="P6440" i="7"/>
  <c r="O6440" i="7"/>
  <c r="O6439" i="7" s="1"/>
  <c r="O6438" i="7" s="1"/>
  <c r="N6440" i="7"/>
  <c r="L6440" i="7"/>
  <c r="K6440" i="7"/>
  <c r="F6440" i="7" s="1"/>
  <c r="J6440" i="7"/>
  <c r="E6440" i="7" s="1"/>
  <c r="I6440" i="7"/>
  <c r="G6440" i="7"/>
  <c r="V6439" i="7"/>
  <c r="U6439" i="7"/>
  <c r="T6439" i="7"/>
  <c r="S6439" i="7"/>
  <c r="R6439" i="7" s="1"/>
  <c r="Q6439" i="7"/>
  <c r="P6439" i="7"/>
  <c r="N6439" i="7"/>
  <c r="L6439" i="7"/>
  <c r="J6439" i="7"/>
  <c r="I6439" i="7"/>
  <c r="G6439" i="7"/>
  <c r="V6438" i="7"/>
  <c r="U6438" i="7"/>
  <c r="T6438" i="7"/>
  <c r="Q6438" i="7"/>
  <c r="P6438" i="7"/>
  <c r="N6438" i="7"/>
  <c r="L6438" i="7"/>
  <c r="J6438" i="7"/>
  <c r="I6438" i="7"/>
  <c r="G6438" i="7"/>
  <c r="R6437" i="7"/>
  <c r="M6437" i="7"/>
  <c r="H6437" i="7"/>
  <c r="G6437" i="7"/>
  <c r="F6437" i="7"/>
  <c r="E6437" i="7"/>
  <c r="D6437" i="7"/>
  <c r="C6437" i="7"/>
  <c r="V6436" i="7"/>
  <c r="U6436" i="7"/>
  <c r="T6436" i="7"/>
  <c r="S6436" i="7"/>
  <c r="R6436" i="7" s="1"/>
  <c r="Q6436" i="7"/>
  <c r="P6436" i="7"/>
  <c r="O6436" i="7"/>
  <c r="N6436" i="7"/>
  <c r="M6436" i="7" s="1"/>
  <c r="L6436" i="7"/>
  <c r="K6436" i="7"/>
  <c r="F6436" i="7" s="1"/>
  <c r="J6436" i="7"/>
  <c r="E6436" i="7" s="1"/>
  <c r="I6436" i="7"/>
  <c r="H6436" i="7" s="1"/>
  <c r="G6436" i="7"/>
  <c r="V6435" i="7"/>
  <c r="U6435" i="7"/>
  <c r="T6435" i="7"/>
  <c r="Q6435" i="7"/>
  <c r="P6435" i="7"/>
  <c r="O6435" i="7"/>
  <c r="O6434" i="7" s="1"/>
  <c r="N6435" i="7"/>
  <c r="L6435" i="7"/>
  <c r="K6435" i="7"/>
  <c r="F6435" i="7" s="1"/>
  <c r="J6435" i="7"/>
  <c r="E6435" i="7" s="1"/>
  <c r="I6435" i="7"/>
  <c r="G6435" i="7"/>
  <c r="V6434" i="7"/>
  <c r="U6434" i="7"/>
  <c r="T6434" i="7"/>
  <c r="Q6434" i="7"/>
  <c r="P6434" i="7"/>
  <c r="N6434" i="7"/>
  <c r="L6434" i="7"/>
  <c r="J6434" i="7"/>
  <c r="I6434" i="7"/>
  <c r="G6434" i="7"/>
  <c r="R6433" i="7"/>
  <c r="M6433" i="7"/>
  <c r="H6433" i="7"/>
  <c r="G6433" i="7"/>
  <c r="F6433" i="7"/>
  <c r="E6433" i="7"/>
  <c r="D6433" i="7"/>
  <c r="C6433" i="7"/>
  <c r="V6432" i="7"/>
  <c r="U6432" i="7"/>
  <c r="T6432" i="7"/>
  <c r="S6432" i="7"/>
  <c r="R6432" i="7" s="1"/>
  <c r="Q6432" i="7"/>
  <c r="P6432" i="7"/>
  <c r="O6432" i="7"/>
  <c r="O6431" i="7" s="1"/>
  <c r="O6430" i="7" s="1"/>
  <c r="N6432" i="7"/>
  <c r="L6432" i="7"/>
  <c r="K6432" i="7"/>
  <c r="F6432" i="7" s="1"/>
  <c r="J6432" i="7"/>
  <c r="E6432" i="7" s="1"/>
  <c r="I6432" i="7"/>
  <c r="G6432" i="7"/>
  <c r="V6431" i="7"/>
  <c r="U6431" i="7"/>
  <c r="T6431" i="7"/>
  <c r="S6431" i="7"/>
  <c r="R6431" i="7" s="1"/>
  <c r="Q6431" i="7"/>
  <c r="P6431" i="7"/>
  <c r="N6431" i="7"/>
  <c r="L6431" i="7"/>
  <c r="J6431" i="7"/>
  <c r="I6431" i="7"/>
  <c r="G6431" i="7"/>
  <c r="V6430" i="7"/>
  <c r="U6430" i="7"/>
  <c r="T6430" i="7"/>
  <c r="Q6430" i="7"/>
  <c r="P6430" i="7"/>
  <c r="N6430" i="7"/>
  <c r="L6430" i="7"/>
  <c r="J6430" i="7"/>
  <c r="I6430" i="7"/>
  <c r="G6430" i="7"/>
  <c r="R6429" i="7"/>
  <c r="M6429" i="7"/>
  <c r="H6429" i="7"/>
  <c r="G6429" i="7"/>
  <c r="F6429" i="7"/>
  <c r="E6429" i="7"/>
  <c r="D6429" i="7"/>
  <c r="C6429" i="7"/>
  <c r="V6428" i="7"/>
  <c r="U6428" i="7"/>
  <c r="T6428" i="7"/>
  <c r="S6428" i="7"/>
  <c r="R6428" i="7" s="1"/>
  <c r="Q6428" i="7"/>
  <c r="P6428" i="7"/>
  <c r="O6428" i="7"/>
  <c r="N6428" i="7"/>
  <c r="M6428" i="7" s="1"/>
  <c r="L6428" i="7"/>
  <c r="K6428" i="7"/>
  <c r="F6428" i="7" s="1"/>
  <c r="J6428" i="7"/>
  <c r="E6428" i="7" s="1"/>
  <c r="I6428" i="7"/>
  <c r="H6428" i="7" s="1"/>
  <c r="G6428" i="7"/>
  <c r="V6427" i="7"/>
  <c r="U6427" i="7"/>
  <c r="T6427" i="7"/>
  <c r="Q6427" i="7"/>
  <c r="P6427" i="7"/>
  <c r="O6427" i="7"/>
  <c r="O6426" i="7" s="1"/>
  <c r="N6427" i="7"/>
  <c r="L6427" i="7"/>
  <c r="K6427" i="7"/>
  <c r="F6427" i="7" s="1"/>
  <c r="J6427" i="7"/>
  <c r="E6427" i="7" s="1"/>
  <c r="I6427" i="7"/>
  <c r="G6427" i="7"/>
  <c r="V6426" i="7"/>
  <c r="U6426" i="7"/>
  <c r="T6426" i="7"/>
  <c r="Q6426" i="7"/>
  <c r="P6426" i="7"/>
  <c r="N6426" i="7"/>
  <c r="L6426" i="7"/>
  <c r="J6426" i="7"/>
  <c r="I6426" i="7"/>
  <c r="G6426" i="7"/>
  <c r="R6425" i="7"/>
  <c r="M6425" i="7"/>
  <c r="H6425" i="7"/>
  <c r="G6425" i="7"/>
  <c r="F6425" i="7"/>
  <c r="E6425" i="7"/>
  <c r="D6425" i="7"/>
  <c r="C6425" i="7"/>
  <c r="V6424" i="7"/>
  <c r="U6424" i="7"/>
  <c r="T6424" i="7"/>
  <c r="S6424" i="7"/>
  <c r="R6424" i="7" s="1"/>
  <c r="Q6424" i="7"/>
  <c r="P6424" i="7"/>
  <c r="O6424" i="7"/>
  <c r="O6423" i="7" s="1"/>
  <c r="O6422" i="7" s="1"/>
  <c r="N6424" i="7"/>
  <c r="L6424" i="7"/>
  <c r="K6424" i="7"/>
  <c r="F6424" i="7" s="1"/>
  <c r="J6424" i="7"/>
  <c r="E6424" i="7" s="1"/>
  <c r="I6424" i="7"/>
  <c r="G6424" i="7"/>
  <c r="V6423" i="7"/>
  <c r="U6423" i="7"/>
  <c r="T6423" i="7"/>
  <c r="S6423" i="7"/>
  <c r="R6423" i="7" s="1"/>
  <c r="Q6423" i="7"/>
  <c r="P6423" i="7"/>
  <c r="N6423" i="7"/>
  <c r="L6423" i="7"/>
  <c r="J6423" i="7"/>
  <c r="I6423" i="7"/>
  <c r="G6423" i="7"/>
  <c r="V6422" i="7"/>
  <c r="U6422" i="7"/>
  <c r="T6422" i="7"/>
  <c r="Q6422" i="7"/>
  <c r="P6422" i="7"/>
  <c r="N6422" i="7"/>
  <c r="L6422" i="7"/>
  <c r="J6422" i="7"/>
  <c r="I6422" i="7"/>
  <c r="G6422" i="7"/>
  <c r="R6421" i="7"/>
  <c r="M6421" i="7"/>
  <c r="H6421" i="7"/>
  <c r="G6421" i="7"/>
  <c r="F6421" i="7"/>
  <c r="E6421" i="7"/>
  <c r="D6421" i="7"/>
  <c r="C6421" i="7"/>
  <c r="V6420" i="7"/>
  <c r="U6420" i="7"/>
  <c r="T6420" i="7"/>
  <c r="S6420" i="7"/>
  <c r="R6420" i="7" s="1"/>
  <c r="Q6420" i="7"/>
  <c r="P6420" i="7"/>
  <c r="O6420" i="7"/>
  <c r="N6420" i="7"/>
  <c r="M6420" i="7" s="1"/>
  <c r="L6420" i="7"/>
  <c r="K6420" i="7"/>
  <c r="F6420" i="7" s="1"/>
  <c r="J6420" i="7"/>
  <c r="E6420" i="7" s="1"/>
  <c r="I6420" i="7"/>
  <c r="H6420" i="7" s="1"/>
  <c r="G6420" i="7"/>
  <c r="V6419" i="7"/>
  <c r="U6419" i="7"/>
  <c r="T6419" i="7"/>
  <c r="Q6419" i="7"/>
  <c r="P6419" i="7"/>
  <c r="O6419" i="7"/>
  <c r="N6419" i="7"/>
  <c r="L6419" i="7"/>
  <c r="K6419" i="7"/>
  <c r="F6419" i="7" s="1"/>
  <c r="J6419" i="7"/>
  <c r="E6419" i="7" s="1"/>
  <c r="I6419" i="7"/>
  <c r="G6419" i="7"/>
  <c r="V6418" i="7"/>
  <c r="U6418" i="7"/>
  <c r="T6418" i="7"/>
  <c r="Q6418" i="7"/>
  <c r="P6418" i="7"/>
  <c r="O6418" i="7"/>
  <c r="N6418" i="7"/>
  <c r="L6418" i="7"/>
  <c r="J6418" i="7"/>
  <c r="E6418" i="7" s="1"/>
  <c r="I6418" i="7"/>
  <c r="G6418" i="7"/>
  <c r="R6417" i="7"/>
  <c r="M6417" i="7"/>
  <c r="H6417" i="7"/>
  <c r="G6417" i="7"/>
  <c r="F6417" i="7"/>
  <c r="E6417" i="7"/>
  <c r="D6417" i="7"/>
  <c r="C6417" i="7"/>
  <c r="V6416" i="7"/>
  <c r="U6416" i="7"/>
  <c r="T6416" i="7"/>
  <c r="S6416" i="7"/>
  <c r="R6416" i="7" s="1"/>
  <c r="Q6416" i="7"/>
  <c r="P6416" i="7"/>
  <c r="O6416" i="7"/>
  <c r="N6416" i="7"/>
  <c r="L6416" i="7"/>
  <c r="K6416" i="7"/>
  <c r="F6416" i="7" s="1"/>
  <c r="J6416" i="7"/>
  <c r="E6416" i="7" s="1"/>
  <c r="I6416" i="7"/>
  <c r="G6416" i="7"/>
  <c r="V6415" i="7"/>
  <c r="U6415" i="7"/>
  <c r="T6415" i="7"/>
  <c r="S6415" i="7"/>
  <c r="R6415" i="7" s="1"/>
  <c r="Q6415" i="7"/>
  <c r="P6415" i="7"/>
  <c r="O6415" i="7"/>
  <c r="O6414" i="7" s="1"/>
  <c r="N6415" i="7"/>
  <c r="L6415" i="7"/>
  <c r="J6415" i="7"/>
  <c r="E6415" i="7" s="1"/>
  <c r="I6415" i="7"/>
  <c r="G6415" i="7"/>
  <c r="V6414" i="7"/>
  <c r="U6414" i="7"/>
  <c r="T6414" i="7"/>
  <c r="Q6414" i="7"/>
  <c r="P6414" i="7"/>
  <c r="N6414" i="7"/>
  <c r="L6414" i="7"/>
  <c r="J6414" i="7"/>
  <c r="I6414" i="7"/>
  <c r="G6414" i="7"/>
  <c r="R6413" i="7"/>
  <c r="M6413" i="7"/>
  <c r="H6413" i="7"/>
  <c r="G6413" i="7"/>
  <c r="F6413" i="7"/>
  <c r="E6413" i="7"/>
  <c r="D6413" i="7"/>
  <c r="C6413" i="7"/>
  <c r="V6412" i="7"/>
  <c r="U6412" i="7"/>
  <c r="T6412" i="7"/>
  <c r="S6412" i="7"/>
  <c r="R6412" i="7" s="1"/>
  <c r="Q6412" i="7"/>
  <c r="P6412" i="7"/>
  <c r="O6412" i="7"/>
  <c r="O6411" i="7" s="1"/>
  <c r="O6410" i="7" s="1"/>
  <c r="N6412" i="7"/>
  <c r="L6412" i="7"/>
  <c r="K6412" i="7"/>
  <c r="F6412" i="7" s="1"/>
  <c r="J6412" i="7"/>
  <c r="E6412" i="7" s="1"/>
  <c r="I6412" i="7"/>
  <c r="H6412" i="7" s="1"/>
  <c r="G6412" i="7"/>
  <c r="V6411" i="7"/>
  <c r="U6411" i="7"/>
  <c r="T6411" i="7"/>
  <c r="Q6411" i="7"/>
  <c r="P6411" i="7"/>
  <c r="N6411" i="7"/>
  <c r="L6411" i="7"/>
  <c r="K6411" i="7"/>
  <c r="F6411" i="7" s="1"/>
  <c r="J6411" i="7"/>
  <c r="I6411" i="7"/>
  <c r="G6411" i="7"/>
  <c r="V6410" i="7"/>
  <c r="U6410" i="7"/>
  <c r="T6410" i="7"/>
  <c r="Q6410" i="7"/>
  <c r="P6410" i="7"/>
  <c r="N6410" i="7"/>
  <c r="L6410" i="7"/>
  <c r="J6410" i="7"/>
  <c r="I6410" i="7"/>
  <c r="G6410" i="7"/>
  <c r="R6409" i="7"/>
  <c r="M6409" i="7"/>
  <c r="H6409" i="7"/>
  <c r="G6409" i="7"/>
  <c r="F6409" i="7"/>
  <c r="E6409" i="7"/>
  <c r="D6409" i="7"/>
  <c r="C6409" i="7"/>
  <c r="V6408" i="7"/>
  <c r="U6408" i="7"/>
  <c r="T6408" i="7"/>
  <c r="S6408" i="7"/>
  <c r="R6408" i="7" s="1"/>
  <c r="Q6408" i="7"/>
  <c r="P6408" i="7"/>
  <c r="O6408" i="7"/>
  <c r="N6408" i="7"/>
  <c r="L6408" i="7"/>
  <c r="K6408" i="7"/>
  <c r="F6408" i="7" s="1"/>
  <c r="J6408" i="7"/>
  <c r="E6408" i="7" s="1"/>
  <c r="I6408" i="7"/>
  <c r="G6408" i="7"/>
  <c r="V6407" i="7"/>
  <c r="U6407" i="7"/>
  <c r="T6407" i="7"/>
  <c r="S6407" i="7"/>
  <c r="R6407" i="7" s="1"/>
  <c r="Q6407" i="7"/>
  <c r="P6407" i="7"/>
  <c r="O6407" i="7"/>
  <c r="O6406" i="7" s="1"/>
  <c r="N6407" i="7"/>
  <c r="L6407" i="7"/>
  <c r="J6407" i="7"/>
  <c r="E6407" i="7" s="1"/>
  <c r="I6407" i="7"/>
  <c r="G6407" i="7"/>
  <c r="V6406" i="7"/>
  <c r="U6406" i="7"/>
  <c r="T6406" i="7"/>
  <c r="Q6406" i="7"/>
  <c r="P6406" i="7"/>
  <c r="N6406" i="7"/>
  <c r="L6406" i="7"/>
  <c r="J6406" i="7"/>
  <c r="I6406" i="7"/>
  <c r="G6406" i="7"/>
  <c r="R6405" i="7"/>
  <c r="M6405" i="7"/>
  <c r="H6405" i="7"/>
  <c r="G6405" i="7"/>
  <c r="F6405" i="7"/>
  <c r="E6405" i="7"/>
  <c r="D6405" i="7"/>
  <c r="C6405" i="7"/>
  <c r="R6404" i="7"/>
  <c r="M6404" i="7"/>
  <c r="H6404" i="7"/>
  <c r="G6404" i="7"/>
  <c r="F6404" i="7"/>
  <c r="E6404" i="7"/>
  <c r="D6404" i="7"/>
  <c r="C6404" i="7"/>
  <c r="V6403" i="7"/>
  <c r="U6403" i="7"/>
  <c r="T6403" i="7"/>
  <c r="S6403" i="7"/>
  <c r="R6403" i="7" s="1"/>
  <c r="Q6403" i="7"/>
  <c r="P6403" i="7"/>
  <c r="O6403" i="7"/>
  <c r="O6402" i="7" s="1"/>
  <c r="O6401" i="7" s="1"/>
  <c r="N6403" i="7"/>
  <c r="L6403" i="7"/>
  <c r="K6403" i="7"/>
  <c r="F6403" i="7" s="1"/>
  <c r="J6403" i="7"/>
  <c r="E6403" i="7" s="1"/>
  <c r="I6403" i="7"/>
  <c r="H6403" i="7" s="1"/>
  <c r="G6403" i="7"/>
  <c r="V6402" i="7"/>
  <c r="U6402" i="7"/>
  <c r="T6402" i="7"/>
  <c r="Q6402" i="7"/>
  <c r="P6402" i="7"/>
  <c r="N6402" i="7"/>
  <c r="L6402" i="7"/>
  <c r="K6402" i="7"/>
  <c r="F6402" i="7" s="1"/>
  <c r="J6402" i="7"/>
  <c r="I6402" i="7"/>
  <c r="G6402" i="7"/>
  <c r="V6401" i="7"/>
  <c r="U6401" i="7"/>
  <c r="T6401" i="7"/>
  <c r="Q6401" i="7"/>
  <c r="P6401" i="7"/>
  <c r="N6401" i="7"/>
  <c r="L6401" i="7"/>
  <c r="J6401" i="7"/>
  <c r="I6401" i="7"/>
  <c r="G6401" i="7"/>
  <c r="R6400" i="7"/>
  <c r="M6400" i="7"/>
  <c r="H6400" i="7"/>
  <c r="G6400" i="7"/>
  <c r="F6400" i="7"/>
  <c r="E6400" i="7"/>
  <c r="D6400" i="7"/>
  <c r="C6400" i="7"/>
  <c r="V6399" i="7"/>
  <c r="U6399" i="7"/>
  <c r="T6399" i="7"/>
  <c r="S6399" i="7"/>
  <c r="R6399" i="7" s="1"/>
  <c r="Q6399" i="7"/>
  <c r="P6399" i="7"/>
  <c r="O6399" i="7"/>
  <c r="N6399" i="7"/>
  <c r="M6399" i="7" s="1"/>
  <c r="L6399" i="7"/>
  <c r="K6399" i="7"/>
  <c r="F6399" i="7" s="1"/>
  <c r="J6399" i="7"/>
  <c r="E6399" i="7" s="1"/>
  <c r="I6399" i="7"/>
  <c r="G6399" i="7"/>
  <c r="V6398" i="7"/>
  <c r="U6398" i="7"/>
  <c r="T6398" i="7"/>
  <c r="S6398" i="7"/>
  <c r="R6398" i="7" s="1"/>
  <c r="Q6398" i="7"/>
  <c r="P6398" i="7"/>
  <c r="O6398" i="7"/>
  <c r="O6397" i="7" s="1"/>
  <c r="N6398" i="7"/>
  <c r="L6398" i="7"/>
  <c r="J6398" i="7"/>
  <c r="E6398" i="7" s="1"/>
  <c r="I6398" i="7"/>
  <c r="G6398" i="7"/>
  <c r="V6397" i="7"/>
  <c r="U6397" i="7"/>
  <c r="T6397" i="7"/>
  <c r="Q6397" i="7"/>
  <c r="P6397" i="7"/>
  <c r="N6397" i="7"/>
  <c r="L6397" i="7"/>
  <c r="J6397" i="7"/>
  <c r="I6397" i="7"/>
  <c r="G6397" i="7"/>
  <c r="R6396" i="7"/>
  <c r="M6396" i="7"/>
  <c r="H6396" i="7"/>
  <c r="G6396" i="7"/>
  <c r="F6396" i="7"/>
  <c r="E6396" i="7"/>
  <c r="D6396" i="7"/>
  <c r="C6396" i="7"/>
  <c r="V6395" i="7"/>
  <c r="U6395" i="7"/>
  <c r="T6395" i="7"/>
  <c r="S6395" i="7"/>
  <c r="R6395" i="7" s="1"/>
  <c r="Q6395" i="7"/>
  <c r="P6395" i="7"/>
  <c r="O6395" i="7"/>
  <c r="O6394" i="7" s="1"/>
  <c r="O6393" i="7" s="1"/>
  <c r="N6395" i="7"/>
  <c r="L6395" i="7"/>
  <c r="K6395" i="7"/>
  <c r="F6395" i="7" s="1"/>
  <c r="J6395" i="7"/>
  <c r="E6395" i="7" s="1"/>
  <c r="I6395" i="7"/>
  <c r="H6395" i="7" s="1"/>
  <c r="G6395" i="7"/>
  <c r="V6394" i="7"/>
  <c r="U6394" i="7"/>
  <c r="T6394" i="7"/>
  <c r="Q6394" i="7"/>
  <c r="P6394" i="7"/>
  <c r="N6394" i="7"/>
  <c r="L6394" i="7"/>
  <c r="K6394" i="7"/>
  <c r="F6394" i="7" s="1"/>
  <c r="J6394" i="7"/>
  <c r="I6394" i="7"/>
  <c r="G6394" i="7"/>
  <c r="V6393" i="7"/>
  <c r="U6393" i="7"/>
  <c r="T6393" i="7"/>
  <c r="Q6393" i="7"/>
  <c r="P6393" i="7"/>
  <c r="N6393" i="7"/>
  <c r="L6393" i="7"/>
  <c r="J6393" i="7"/>
  <c r="I6393" i="7"/>
  <c r="G6393" i="7"/>
  <c r="R6392" i="7"/>
  <c r="M6392" i="7"/>
  <c r="H6392" i="7"/>
  <c r="G6392" i="7"/>
  <c r="F6392" i="7"/>
  <c r="E6392" i="7"/>
  <c r="D6392" i="7"/>
  <c r="C6392" i="7"/>
  <c r="V6391" i="7"/>
  <c r="U6391" i="7"/>
  <c r="T6391" i="7"/>
  <c r="S6391" i="7"/>
  <c r="R6391" i="7" s="1"/>
  <c r="Q6391" i="7"/>
  <c r="P6391" i="7"/>
  <c r="O6391" i="7"/>
  <c r="N6391" i="7"/>
  <c r="M6391" i="7" s="1"/>
  <c r="L6391" i="7"/>
  <c r="K6391" i="7"/>
  <c r="F6391" i="7" s="1"/>
  <c r="J6391" i="7"/>
  <c r="E6391" i="7" s="1"/>
  <c r="I6391" i="7"/>
  <c r="G6391" i="7"/>
  <c r="V6390" i="7"/>
  <c r="U6390" i="7"/>
  <c r="T6390" i="7"/>
  <c r="S6390" i="7"/>
  <c r="R6390" i="7" s="1"/>
  <c r="Q6390" i="7"/>
  <c r="P6390" i="7"/>
  <c r="O6390" i="7"/>
  <c r="O6389" i="7" s="1"/>
  <c r="N6390" i="7"/>
  <c r="L6390" i="7"/>
  <c r="J6390" i="7"/>
  <c r="E6390" i="7" s="1"/>
  <c r="I6390" i="7"/>
  <c r="G6390" i="7"/>
  <c r="V6389" i="7"/>
  <c r="U6389" i="7"/>
  <c r="T6389" i="7"/>
  <c r="Q6389" i="7"/>
  <c r="P6389" i="7"/>
  <c r="N6389" i="7"/>
  <c r="L6389" i="7"/>
  <c r="J6389" i="7"/>
  <c r="I6389" i="7"/>
  <c r="G6389" i="7"/>
  <c r="R6388" i="7"/>
  <c r="M6388" i="7"/>
  <c r="H6388" i="7"/>
  <c r="G6388" i="7"/>
  <c r="F6388" i="7"/>
  <c r="E6388" i="7"/>
  <c r="D6388" i="7"/>
  <c r="C6388" i="7"/>
  <c r="V6387" i="7"/>
  <c r="U6387" i="7"/>
  <c r="T6387" i="7"/>
  <c r="S6387" i="7"/>
  <c r="R6387" i="7" s="1"/>
  <c r="Q6387" i="7"/>
  <c r="P6387" i="7"/>
  <c r="O6387" i="7"/>
  <c r="O6386" i="7" s="1"/>
  <c r="O6385" i="7" s="1"/>
  <c r="N6387" i="7"/>
  <c r="L6387" i="7"/>
  <c r="K6387" i="7"/>
  <c r="F6387" i="7" s="1"/>
  <c r="J6387" i="7"/>
  <c r="E6387" i="7" s="1"/>
  <c r="I6387" i="7"/>
  <c r="H6387" i="7" s="1"/>
  <c r="G6387" i="7"/>
  <c r="V6386" i="7"/>
  <c r="U6386" i="7"/>
  <c r="T6386" i="7"/>
  <c r="Q6386" i="7"/>
  <c r="P6386" i="7"/>
  <c r="N6386" i="7"/>
  <c r="L6386" i="7"/>
  <c r="K6386" i="7"/>
  <c r="F6386" i="7" s="1"/>
  <c r="J6386" i="7"/>
  <c r="I6386" i="7"/>
  <c r="G6386" i="7"/>
  <c r="V6385" i="7"/>
  <c r="U6385" i="7"/>
  <c r="T6385" i="7"/>
  <c r="Q6385" i="7"/>
  <c r="P6385" i="7"/>
  <c r="N6385" i="7"/>
  <c r="L6385" i="7"/>
  <c r="J6385" i="7"/>
  <c r="I6385" i="7"/>
  <c r="G6385" i="7"/>
  <c r="R6384" i="7"/>
  <c r="M6384" i="7"/>
  <c r="H6384" i="7"/>
  <c r="G6384" i="7"/>
  <c r="F6384" i="7"/>
  <c r="E6384" i="7"/>
  <c r="D6384" i="7"/>
  <c r="C6384" i="7"/>
  <c r="V6383" i="7"/>
  <c r="U6383" i="7"/>
  <c r="T6383" i="7"/>
  <c r="S6383" i="7"/>
  <c r="R6383" i="7" s="1"/>
  <c r="Q6383" i="7"/>
  <c r="P6383" i="7"/>
  <c r="O6383" i="7"/>
  <c r="N6383" i="7"/>
  <c r="M6383" i="7" s="1"/>
  <c r="L6383" i="7"/>
  <c r="K6383" i="7"/>
  <c r="F6383" i="7" s="1"/>
  <c r="J6383" i="7"/>
  <c r="E6383" i="7" s="1"/>
  <c r="I6383" i="7"/>
  <c r="G6383" i="7"/>
  <c r="V6382" i="7"/>
  <c r="U6382" i="7"/>
  <c r="T6382" i="7"/>
  <c r="S6382" i="7"/>
  <c r="R6382" i="7" s="1"/>
  <c r="Q6382" i="7"/>
  <c r="P6382" i="7"/>
  <c r="O6382" i="7"/>
  <c r="O6381" i="7" s="1"/>
  <c r="N6382" i="7"/>
  <c r="L6382" i="7"/>
  <c r="J6382" i="7"/>
  <c r="E6382" i="7" s="1"/>
  <c r="I6382" i="7"/>
  <c r="G6382" i="7"/>
  <c r="V6381" i="7"/>
  <c r="U6381" i="7"/>
  <c r="T6381" i="7"/>
  <c r="Q6381" i="7"/>
  <c r="P6381" i="7"/>
  <c r="N6381" i="7"/>
  <c r="L6381" i="7"/>
  <c r="J6381" i="7"/>
  <c r="I6381" i="7"/>
  <c r="G6381" i="7"/>
  <c r="R6380" i="7"/>
  <c r="M6380" i="7"/>
  <c r="H6380" i="7"/>
  <c r="G6380" i="7"/>
  <c r="F6380" i="7"/>
  <c r="E6380" i="7"/>
  <c r="D6380" i="7"/>
  <c r="C6380" i="7"/>
  <c r="V6379" i="7"/>
  <c r="U6379" i="7"/>
  <c r="T6379" i="7"/>
  <c r="S6379" i="7"/>
  <c r="R6379" i="7" s="1"/>
  <c r="Q6379" i="7"/>
  <c r="P6379" i="7"/>
  <c r="O6379" i="7"/>
  <c r="O6378" i="7" s="1"/>
  <c r="O6377" i="7" s="1"/>
  <c r="N6379" i="7"/>
  <c r="L6379" i="7"/>
  <c r="K6379" i="7"/>
  <c r="F6379" i="7" s="1"/>
  <c r="J6379" i="7"/>
  <c r="E6379" i="7" s="1"/>
  <c r="I6379" i="7"/>
  <c r="H6379" i="7" s="1"/>
  <c r="G6379" i="7"/>
  <c r="V6378" i="7"/>
  <c r="U6378" i="7"/>
  <c r="T6378" i="7"/>
  <c r="Q6378" i="7"/>
  <c r="P6378" i="7"/>
  <c r="N6378" i="7"/>
  <c r="L6378" i="7"/>
  <c r="K6378" i="7"/>
  <c r="F6378" i="7" s="1"/>
  <c r="J6378" i="7"/>
  <c r="I6378" i="7"/>
  <c r="G6378" i="7"/>
  <c r="V6377" i="7"/>
  <c r="U6377" i="7"/>
  <c r="T6377" i="7"/>
  <c r="Q6377" i="7"/>
  <c r="P6377" i="7"/>
  <c r="N6377" i="7"/>
  <c r="L6377" i="7"/>
  <c r="J6377" i="7"/>
  <c r="I6377" i="7"/>
  <c r="G6377" i="7"/>
  <c r="R6376" i="7"/>
  <c r="M6376" i="7"/>
  <c r="H6376" i="7"/>
  <c r="G6376" i="7"/>
  <c r="F6376" i="7"/>
  <c r="E6376" i="7"/>
  <c r="D6376" i="7"/>
  <c r="C6376" i="7"/>
  <c r="V6375" i="7"/>
  <c r="U6375" i="7"/>
  <c r="T6375" i="7"/>
  <c r="S6375" i="7"/>
  <c r="R6375" i="7" s="1"/>
  <c r="Q6375" i="7"/>
  <c r="P6375" i="7"/>
  <c r="O6375" i="7"/>
  <c r="N6375" i="7"/>
  <c r="M6375" i="7" s="1"/>
  <c r="L6375" i="7"/>
  <c r="K6375" i="7"/>
  <c r="F6375" i="7" s="1"/>
  <c r="J6375" i="7"/>
  <c r="E6375" i="7" s="1"/>
  <c r="I6375" i="7"/>
  <c r="G6375" i="7"/>
  <c r="V6374" i="7"/>
  <c r="U6374" i="7"/>
  <c r="T6374" i="7"/>
  <c r="S6374" i="7"/>
  <c r="R6374" i="7" s="1"/>
  <c r="Q6374" i="7"/>
  <c r="P6374" i="7"/>
  <c r="O6374" i="7"/>
  <c r="O6373" i="7" s="1"/>
  <c r="N6374" i="7"/>
  <c r="L6374" i="7"/>
  <c r="J6374" i="7"/>
  <c r="E6374" i="7" s="1"/>
  <c r="I6374" i="7"/>
  <c r="G6374" i="7"/>
  <c r="V6373" i="7"/>
  <c r="U6373" i="7"/>
  <c r="T6373" i="7"/>
  <c r="Q6373" i="7"/>
  <c r="P6373" i="7"/>
  <c r="N6373" i="7"/>
  <c r="L6373" i="7"/>
  <c r="J6373" i="7"/>
  <c r="I6373" i="7"/>
  <c r="G6373" i="7"/>
  <c r="R6372" i="7"/>
  <c r="M6372" i="7"/>
  <c r="H6372" i="7"/>
  <c r="G6372" i="7"/>
  <c r="F6372" i="7"/>
  <c r="E6372" i="7"/>
  <c r="D6372" i="7"/>
  <c r="C6372" i="7"/>
  <c r="V6371" i="7"/>
  <c r="U6371" i="7"/>
  <c r="T6371" i="7"/>
  <c r="S6371" i="7"/>
  <c r="R6371" i="7" s="1"/>
  <c r="Q6371" i="7"/>
  <c r="P6371" i="7"/>
  <c r="O6371" i="7"/>
  <c r="O6370" i="7" s="1"/>
  <c r="O6369" i="7" s="1"/>
  <c r="N6371" i="7"/>
  <c r="L6371" i="7"/>
  <c r="K6371" i="7"/>
  <c r="F6371" i="7" s="1"/>
  <c r="J6371" i="7"/>
  <c r="E6371" i="7" s="1"/>
  <c r="I6371" i="7"/>
  <c r="H6371" i="7" s="1"/>
  <c r="G6371" i="7"/>
  <c r="V6370" i="7"/>
  <c r="U6370" i="7"/>
  <c r="T6370" i="7"/>
  <c r="Q6370" i="7"/>
  <c r="P6370" i="7"/>
  <c r="N6370" i="7"/>
  <c r="L6370" i="7"/>
  <c r="K6370" i="7"/>
  <c r="F6370" i="7" s="1"/>
  <c r="J6370" i="7"/>
  <c r="I6370" i="7"/>
  <c r="G6370" i="7"/>
  <c r="V6369" i="7"/>
  <c r="U6369" i="7"/>
  <c r="T6369" i="7"/>
  <c r="Q6369" i="7"/>
  <c r="P6369" i="7"/>
  <c r="N6369" i="7"/>
  <c r="L6369" i="7"/>
  <c r="J6369" i="7"/>
  <c r="I6369" i="7"/>
  <c r="G6369" i="7"/>
  <c r="R6368" i="7"/>
  <c r="M6368" i="7"/>
  <c r="H6368" i="7"/>
  <c r="G6368" i="7"/>
  <c r="F6368" i="7"/>
  <c r="E6368" i="7"/>
  <c r="D6368" i="7"/>
  <c r="C6368" i="7"/>
  <c r="V6367" i="7"/>
  <c r="U6367" i="7"/>
  <c r="T6367" i="7"/>
  <c r="S6367" i="7"/>
  <c r="R6367" i="7" s="1"/>
  <c r="Q6367" i="7"/>
  <c r="P6367" i="7"/>
  <c r="O6367" i="7"/>
  <c r="N6367" i="7"/>
  <c r="M6367" i="7" s="1"/>
  <c r="L6367" i="7"/>
  <c r="K6367" i="7"/>
  <c r="F6367" i="7" s="1"/>
  <c r="J6367" i="7"/>
  <c r="E6367" i="7" s="1"/>
  <c r="I6367" i="7"/>
  <c r="G6367" i="7"/>
  <c r="V6366" i="7"/>
  <c r="U6366" i="7"/>
  <c r="T6366" i="7"/>
  <c r="S6366" i="7"/>
  <c r="R6366" i="7" s="1"/>
  <c r="Q6366" i="7"/>
  <c r="P6366" i="7"/>
  <c r="O6366" i="7"/>
  <c r="O6365" i="7" s="1"/>
  <c r="N6366" i="7"/>
  <c r="L6366" i="7"/>
  <c r="J6366" i="7"/>
  <c r="E6366" i="7" s="1"/>
  <c r="I6366" i="7"/>
  <c r="G6366" i="7"/>
  <c r="V6365" i="7"/>
  <c r="U6365" i="7"/>
  <c r="T6365" i="7"/>
  <c r="Q6365" i="7"/>
  <c r="P6365" i="7"/>
  <c r="N6365" i="7"/>
  <c r="L6365" i="7"/>
  <c r="J6365" i="7"/>
  <c r="I6365" i="7"/>
  <c r="G6365" i="7"/>
  <c r="R6364" i="7"/>
  <c r="M6364" i="7"/>
  <c r="H6364" i="7"/>
  <c r="G6364" i="7"/>
  <c r="F6364" i="7"/>
  <c r="E6364" i="7"/>
  <c r="D6364" i="7"/>
  <c r="C6364" i="7"/>
  <c r="V6363" i="7"/>
  <c r="U6363" i="7"/>
  <c r="T6363" i="7"/>
  <c r="S6363" i="7"/>
  <c r="R6363" i="7" s="1"/>
  <c r="Q6363" i="7"/>
  <c r="P6363" i="7"/>
  <c r="O6363" i="7"/>
  <c r="O6362" i="7" s="1"/>
  <c r="O6361" i="7" s="1"/>
  <c r="N6363" i="7"/>
  <c r="L6363" i="7"/>
  <c r="K6363" i="7"/>
  <c r="F6363" i="7" s="1"/>
  <c r="J6363" i="7"/>
  <c r="E6363" i="7" s="1"/>
  <c r="I6363" i="7"/>
  <c r="H6363" i="7" s="1"/>
  <c r="G6363" i="7"/>
  <c r="V6362" i="7"/>
  <c r="U6362" i="7"/>
  <c r="T6362" i="7"/>
  <c r="Q6362" i="7"/>
  <c r="P6362" i="7"/>
  <c r="N6362" i="7"/>
  <c r="L6362" i="7"/>
  <c r="K6362" i="7"/>
  <c r="F6362" i="7" s="1"/>
  <c r="J6362" i="7"/>
  <c r="I6362" i="7"/>
  <c r="G6362" i="7"/>
  <c r="V6361" i="7"/>
  <c r="U6361" i="7"/>
  <c r="T6361" i="7"/>
  <c r="Q6361" i="7"/>
  <c r="P6361" i="7"/>
  <c r="N6361" i="7"/>
  <c r="L6361" i="7"/>
  <c r="J6361" i="7"/>
  <c r="I6361" i="7"/>
  <c r="G6361" i="7"/>
  <c r="R6360" i="7"/>
  <c r="M6360" i="7"/>
  <c r="H6360" i="7"/>
  <c r="G6360" i="7"/>
  <c r="F6360" i="7"/>
  <c r="E6360" i="7"/>
  <c r="D6360" i="7"/>
  <c r="C6360" i="7"/>
  <c r="V6359" i="7"/>
  <c r="U6359" i="7"/>
  <c r="T6359" i="7"/>
  <c r="S6359" i="7"/>
  <c r="R6359" i="7" s="1"/>
  <c r="Q6359" i="7"/>
  <c r="P6359" i="7"/>
  <c r="O6359" i="7"/>
  <c r="N6359" i="7"/>
  <c r="M6359" i="7" s="1"/>
  <c r="L6359" i="7"/>
  <c r="K6359" i="7"/>
  <c r="F6359" i="7" s="1"/>
  <c r="J6359" i="7"/>
  <c r="E6359" i="7" s="1"/>
  <c r="I6359" i="7"/>
  <c r="G6359" i="7"/>
  <c r="V6358" i="7"/>
  <c r="U6358" i="7"/>
  <c r="T6358" i="7"/>
  <c r="S6358" i="7"/>
  <c r="R6358" i="7" s="1"/>
  <c r="Q6358" i="7"/>
  <c r="P6358" i="7"/>
  <c r="O6358" i="7"/>
  <c r="O6357" i="7" s="1"/>
  <c r="N6358" i="7"/>
  <c r="L6358" i="7"/>
  <c r="J6358" i="7"/>
  <c r="E6358" i="7" s="1"/>
  <c r="I6358" i="7"/>
  <c r="G6358" i="7"/>
  <c r="V6357" i="7"/>
  <c r="U6357" i="7"/>
  <c r="T6357" i="7"/>
  <c r="Q6357" i="7"/>
  <c r="P6357" i="7"/>
  <c r="N6357" i="7"/>
  <c r="L6357" i="7"/>
  <c r="J6357" i="7"/>
  <c r="I6357" i="7"/>
  <c r="G6357" i="7"/>
  <c r="R6356" i="7"/>
  <c r="M6356" i="7"/>
  <c r="H6356" i="7"/>
  <c r="G6356" i="7"/>
  <c r="F6356" i="7"/>
  <c r="E6356" i="7"/>
  <c r="D6356" i="7"/>
  <c r="C6356" i="7"/>
  <c r="V6355" i="7"/>
  <c r="U6355" i="7"/>
  <c r="T6355" i="7"/>
  <c r="S6355" i="7"/>
  <c r="R6355" i="7" s="1"/>
  <c r="Q6355" i="7"/>
  <c r="P6355" i="7"/>
  <c r="O6355" i="7"/>
  <c r="O6354" i="7" s="1"/>
  <c r="O6353" i="7" s="1"/>
  <c r="N6355" i="7"/>
  <c r="L6355" i="7"/>
  <c r="K6355" i="7"/>
  <c r="F6355" i="7" s="1"/>
  <c r="J6355" i="7"/>
  <c r="E6355" i="7" s="1"/>
  <c r="I6355" i="7"/>
  <c r="H6355" i="7" s="1"/>
  <c r="G6355" i="7"/>
  <c r="V6354" i="7"/>
  <c r="U6354" i="7"/>
  <c r="T6354" i="7"/>
  <c r="Q6354" i="7"/>
  <c r="P6354" i="7"/>
  <c r="N6354" i="7"/>
  <c r="L6354" i="7"/>
  <c r="K6354" i="7"/>
  <c r="F6354" i="7" s="1"/>
  <c r="J6354" i="7"/>
  <c r="I6354" i="7"/>
  <c r="G6354" i="7"/>
  <c r="V6353" i="7"/>
  <c r="U6353" i="7"/>
  <c r="T6353" i="7"/>
  <c r="Q6353" i="7"/>
  <c r="P6353" i="7"/>
  <c r="N6353" i="7"/>
  <c r="L6353" i="7"/>
  <c r="J6353" i="7"/>
  <c r="I6353" i="7"/>
  <c r="G6353" i="7"/>
  <c r="R6352" i="7"/>
  <c r="M6352" i="7"/>
  <c r="H6352" i="7"/>
  <c r="G6352" i="7"/>
  <c r="F6352" i="7"/>
  <c r="E6352" i="7"/>
  <c r="D6352" i="7"/>
  <c r="C6352" i="7"/>
  <c r="R6351" i="7"/>
  <c r="M6351" i="7"/>
  <c r="H6351" i="7"/>
  <c r="G6351" i="7"/>
  <c r="F6351" i="7"/>
  <c r="E6351" i="7"/>
  <c r="D6351" i="7"/>
  <c r="C6351" i="7"/>
  <c r="V6350" i="7"/>
  <c r="U6350" i="7"/>
  <c r="T6350" i="7"/>
  <c r="S6350" i="7"/>
  <c r="R6350" i="7" s="1"/>
  <c r="Q6350" i="7"/>
  <c r="P6350" i="7"/>
  <c r="O6350" i="7"/>
  <c r="N6350" i="7"/>
  <c r="M6350" i="7" s="1"/>
  <c r="L6350" i="7"/>
  <c r="K6350" i="7"/>
  <c r="F6350" i="7" s="1"/>
  <c r="J6350" i="7"/>
  <c r="E6350" i="7" s="1"/>
  <c r="I6350" i="7"/>
  <c r="G6350" i="7"/>
  <c r="V6349" i="7"/>
  <c r="U6349" i="7"/>
  <c r="T6349" i="7"/>
  <c r="S6349" i="7"/>
  <c r="R6349" i="7" s="1"/>
  <c r="Q6349" i="7"/>
  <c r="P6349" i="7"/>
  <c r="O6349" i="7"/>
  <c r="O6348" i="7" s="1"/>
  <c r="N6349" i="7"/>
  <c r="L6349" i="7"/>
  <c r="J6349" i="7"/>
  <c r="E6349" i="7" s="1"/>
  <c r="I6349" i="7"/>
  <c r="G6349" i="7"/>
  <c r="V6348" i="7"/>
  <c r="U6348" i="7"/>
  <c r="T6348" i="7"/>
  <c r="Q6348" i="7"/>
  <c r="P6348" i="7"/>
  <c r="N6348" i="7"/>
  <c r="L6348" i="7"/>
  <c r="J6348" i="7"/>
  <c r="I6348" i="7"/>
  <c r="G6348" i="7"/>
  <c r="R6347" i="7"/>
  <c r="M6347" i="7"/>
  <c r="H6347" i="7"/>
  <c r="G6347" i="7"/>
  <c r="F6347" i="7"/>
  <c r="E6347" i="7"/>
  <c r="D6347" i="7"/>
  <c r="C6347" i="7"/>
  <c r="R6346" i="7"/>
  <c r="M6346" i="7"/>
  <c r="H6346" i="7"/>
  <c r="G6346" i="7"/>
  <c r="F6346" i="7"/>
  <c r="E6346" i="7"/>
  <c r="D6346" i="7"/>
  <c r="C6346" i="7"/>
  <c r="V6345" i="7"/>
  <c r="U6345" i="7"/>
  <c r="T6345" i="7"/>
  <c r="S6345" i="7"/>
  <c r="R6345" i="7" s="1"/>
  <c r="Q6345" i="7"/>
  <c r="P6345" i="7"/>
  <c r="O6345" i="7"/>
  <c r="O6344" i="7" s="1"/>
  <c r="O6343" i="7" s="1"/>
  <c r="N6345" i="7"/>
  <c r="L6345" i="7"/>
  <c r="K6345" i="7"/>
  <c r="F6345" i="7" s="1"/>
  <c r="J6345" i="7"/>
  <c r="E6345" i="7" s="1"/>
  <c r="I6345" i="7"/>
  <c r="H6345" i="7" s="1"/>
  <c r="G6345" i="7"/>
  <c r="V6344" i="7"/>
  <c r="U6344" i="7"/>
  <c r="T6344" i="7"/>
  <c r="Q6344" i="7"/>
  <c r="P6344" i="7"/>
  <c r="N6344" i="7"/>
  <c r="L6344" i="7"/>
  <c r="K6344" i="7"/>
  <c r="F6344" i="7" s="1"/>
  <c r="J6344" i="7"/>
  <c r="I6344" i="7"/>
  <c r="G6344" i="7"/>
  <c r="V6343" i="7"/>
  <c r="U6343" i="7"/>
  <c r="T6343" i="7"/>
  <c r="Q6343" i="7"/>
  <c r="P6343" i="7"/>
  <c r="N6343" i="7"/>
  <c r="L6343" i="7"/>
  <c r="J6343" i="7"/>
  <c r="I6343" i="7"/>
  <c r="G6343" i="7"/>
  <c r="R6342" i="7"/>
  <c r="M6342" i="7"/>
  <c r="H6342" i="7"/>
  <c r="G6342" i="7"/>
  <c r="F6342" i="7"/>
  <c r="C6342" i="7" s="1"/>
  <c r="E6342" i="7"/>
  <c r="D6342" i="7"/>
  <c r="V6341" i="7"/>
  <c r="G6341" i="7" s="1"/>
  <c r="U6341" i="7"/>
  <c r="T6341" i="7"/>
  <c r="S6341" i="7"/>
  <c r="R6341" i="7"/>
  <c r="Q6341" i="7"/>
  <c r="P6341" i="7"/>
  <c r="O6341" i="7"/>
  <c r="N6341" i="7"/>
  <c r="M6341" i="7" s="1"/>
  <c r="L6341" i="7"/>
  <c r="K6341" i="7"/>
  <c r="J6341" i="7"/>
  <c r="E6341" i="7" s="1"/>
  <c r="I6341" i="7"/>
  <c r="H6341" i="7" s="1"/>
  <c r="F6341" i="7"/>
  <c r="V6340" i="7"/>
  <c r="G6340" i="7" s="1"/>
  <c r="U6340" i="7"/>
  <c r="T6340" i="7"/>
  <c r="S6340" i="7"/>
  <c r="R6340" i="7"/>
  <c r="Q6340" i="7"/>
  <c r="P6340" i="7"/>
  <c r="O6340" i="7"/>
  <c r="N6340" i="7"/>
  <c r="M6340" i="7" s="1"/>
  <c r="L6340" i="7"/>
  <c r="K6340" i="7"/>
  <c r="J6340" i="7"/>
  <c r="E6340" i="7" s="1"/>
  <c r="I6340" i="7"/>
  <c r="H6340" i="7" s="1"/>
  <c r="F6340" i="7"/>
  <c r="V6339" i="7"/>
  <c r="G6339" i="7" s="1"/>
  <c r="U6339" i="7"/>
  <c r="T6339" i="7"/>
  <c r="S6339" i="7"/>
  <c r="R6339" i="7"/>
  <c r="Q6339" i="7"/>
  <c r="P6339" i="7"/>
  <c r="O6339" i="7"/>
  <c r="N6339" i="7"/>
  <c r="M6339" i="7" s="1"/>
  <c r="L6339" i="7"/>
  <c r="K6339" i="7"/>
  <c r="J6339" i="7"/>
  <c r="E6339" i="7" s="1"/>
  <c r="I6339" i="7"/>
  <c r="H6339" i="7" s="1"/>
  <c r="F6339" i="7"/>
  <c r="R6338" i="7"/>
  <c r="M6338" i="7"/>
  <c r="H6338" i="7"/>
  <c r="G6338" i="7"/>
  <c r="F6338" i="7"/>
  <c r="C6338" i="7" s="1"/>
  <c r="E6338" i="7"/>
  <c r="D6338" i="7"/>
  <c r="R6337" i="7"/>
  <c r="M6337" i="7"/>
  <c r="H6337" i="7"/>
  <c r="G6337" i="7"/>
  <c r="F6337" i="7"/>
  <c r="C6337" i="7" s="1"/>
  <c r="E6337" i="7"/>
  <c r="D6337" i="7"/>
  <c r="V6336" i="7"/>
  <c r="G6336" i="7" s="1"/>
  <c r="U6336" i="7"/>
  <c r="T6336" i="7"/>
  <c r="S6336" i="7"/>
  <c r="R6336" i="7"/>
  <c r="Q6336" i="7"/>
  <c r="P6336" i="7"/>
  <c r="O6336" i="7"/>
  <c r="N6336" i="7"/>
  <c r="M6336" i="7" s="1"/>
  <c r="L6336" i="7"/>
  <c r="K6336" i="7"/>
  <c r="J6336" i="7"/>
  <c r="E6336" i="7" s="1"/>
  <c r="I6336" i="7"/>
  <c r="H6336" i="7" s="1"/>
  <c r="F6336" i="7"/>
  <c r="V6335" i="7"/>
  <c r="G6335" i="7" s="1"/>
  <c r="U6335" i="7"/>
  <c r="T6335" i="7"/>
  <c r="S6335" i="7"/>
  <c r="R6335" i="7"/>
  <c r="Q6335" i="7"/>
  <c r="P6335" i="7"/>
  <c r="O6335" i="7"/>
  <c r="N6335" i="7"/>
  <c r="M6335" i="7" s="1"/>
  <c r="L6335" i="7"/>
  <c r="K6335" i="7"/>
  <c r="J6335" i="7"/>
  <c r="E6335" i="7" s="1"/>
  <c r="I6335" i="7"/>
  <c r="H6335" i="7" s="1"/>
  <c r="F6335" i="7"/>
  <c r="V6334" i="7"/>
  <c r="G6334" i="7" s="1"/>
  <c r="U6334" i="7"/>
  <c r="T6334" i="7"/>
  <c r="S6334" i="7"/>
  <c r="R6334" i="7"/>
  <c r="Q6334" i="7"/>
  <c r="P6334" i="7"/>
  <c r="O6334" i="7"/>
  <c r="N6334" i="7"/>
  <c r="M6334" i="7" s="1"/>
  <c r="L6334" i="7"/>
  <c r="K6334" i="7"/>
  <c r="J6334" i="7"/>
  <c r="E6334" i="7" s="1"/>
  <c r="I6334" i="7"/>
  <c r="H6334" i="7" s="1"/>
  <c r="F6334" i="7"/>
  <c r="R6333" i="7"/>
  <c r="M6333" i="7"/>
  <c r="H6333" i="7"/>
  <c r="G6333" i="7"/>
  <c r="F6333" i="7"/>
  <c r="C6333" i="7" s="1"/>
  <c r="E6333" i="7"/>
  <c r="D6333" i="7"/>
  <c r="R6332" i="7"/>
  <c r="M6332" i="7"/>
  <c r="H6332" i="7"/>
  <c r="G6332" i="7"/>
  <c r="F6332" i="7"/>
  <c r="C6332" i="7" s="1"/>
  <c r="E6332" i="7"/>
  <c r="D6332" i="7"/>
  <c r="V6331" i="7"/>
  <c r="G6331" i="7" s="1"/>
  <c r="U6331" i="7"/>
  <c r="T6331" i="7"/>
  <c r="S6331" i="7"/>
  <c r="R6331" i="7"/>
  <c r="Q6331" i="7"/>
  <c r="P6331" i="7"/>
  <c r="O6331" i="7"/>
  <c r="N6331" i="7"/>
  <c r="M6331" i="7" s="1"/>
  <c r="L6331" i="7"/>
  <c r="K6331" i="7"/>
  <c r="J6331" i="7"/>
  <c r="E6331" i="7" s="1"/>
  <c r="I6331" i="7"/>
  <c r="H6331" i="7" s="1"/>
  <c r="F6331" i="7"/>
  <c r="V6330" i="7"/>
  <c r="G6330" i="7" s="1"/>
  <c r="U6330" i="7"/>
  <c r="T6330" i="7"/>
  <c r="S6330" i="7"/>
  <c r="R6330" i="7"/>
  <c r="Q6330" i="7"/>
  <c r="P6330" i="7"/>
  <c r="O6330" i="7"/>
  <c r="N6330" i="7"/>
  <c r="M6330" i="7" s="1"/>
  <c r="L6330" i="7"/>
  <c r="K6330" i="7"/>
  <c r="J6330" i="7"/>
  <c r="E6330" i="7" s="1"/>
  <c r="I6330" i="7"/>
  <c r="H6330" i="7" s="1"/>
  <c r="F6330" i="7"/>
  <c r="V6329" i="7"/>
  <c r="G6329" i="7" s="1"/>
  <c r="U6329" i="7"/>
  <c r="T6329" i="7"/>
  <c r="S6329" i="7"/>
  <c r="R6329" i="7"/>
  <c r="Q6329" i="7"/>
  <c r="P6329" i="7"/>
  <c r="O6329" i="7"/>
  <c r="N6329" i="7"/>
  <c r="M6329" i="7" s="1"/>
  <c r="L6329" i="7"/>
  <c r="K6329" i="7"/>
  <c r="J6329" i="7"/>
  <c r="E6329" i="7" s="1"/>
  <c r="I6329" i="7"/>
  <c r="H6329" i="7" s="1"/>
  <c r="F6329" i="7"/>
  <c r="R6328" i="7"/>
  <c r="M6328" i="7"/>
  <c r="H6328" i="7"/>
  <c r="G6328" i="7"/>
  <c r="F6328" i="7"/>
  <c r="C6328" i="7" s="1"/>
  <c r="E6328" i="7"/>
  <c r="D6328" i="7"/>
  <c r="V6327" i="7"/>
  <c r="G6327" i="7" s="1"/>
  <c r="U6327" i="7"/>
  <c r="T6327" i="7"/>
  <c r="S6327" i="7"/>
  <c r="R6327" i="7"/>
  <c r="Q6327" i="7"/>
  <c r="P6327" i="7"/>
  <c r="O6327" i="7"/>
  <c r="N6327" i="7"/>
  <c r="M6327" i="7" s="1"/>
  <c r="L6327" i="7"/>
  <c r="K6327" i="7"/>
  <c r="J6327" i="7"/>
  <c r="E6327" i="7" s="1"/>
  <c r="I6327" i="7"/>
  <c r="H6327" i="7" s="1"/>
  <c r="F6327" i="7"/>
  <c r="V6326" i="7"/>
  <c r="G6326" i="7" s="1"/>
  <c r="U6326" i="7"/>
  <c r="T6326" i="7"/>
  <c r="S6326" i="7"/>
  <c r="R6326" i="7"/>
  <c r="Q6326" i="7"/>
  <c r="P6326" i="7"/>
  <c r="O6326" i="7"/>
  <c r="N6326" i="7"/>
  <c r="M6326" i="7" s="1"/>
  <c r="L6326" i="7"/>
  <c r="K6326" i="7"/>
  <c r="J6326" i="7"/>
  <c r="E6326" i="7" s="1"/>
  <c r="I6326" i="7"/>
  <c r="H6326" i="7" s="1"/>
  <c r="F6326" i="7"/>
  <c r="V6325" i="7"/>
  <c r="G6325" i="7" s="1"/>
  <c r="U6325" i="7"/>
  <c r="T6325" i="7"/>
  <c r="S6325" i="7"/>
  <c r="R6325" i="7"/>
  <c r="Q6325" i="7"/>
  <c r="P6325" i="7"/>
  <c r="O6325" i="7"/>
  <c r="N6325" i="7"/>
  <c r="M6325" i="7" s="1"/>
  <c r="L6325" i="7"/>
  <c r="K6325" i="7"/>
  <c r="J6325" i="7"/>
  <c r="E6325" i="7" s="1"/>
  <c r="I6325" i="7"/>
  <c r="H6325" i="7" s="1"/>
  <c r="F6325" i="7"/>
  <c r="R6324" i="7"/>
  <c r="M6324" i="7"/>
  <c r="H6324" i="7"/>
  <c r="G6324" i="7"/>
  <c r="F6324" i="7"/>
  <c r="C6324" i="7" s="1"/>
  <c r="E6324" i="7"/>
  <c r="D6324" i="7"/>
  <c r="V6323" i="7"/>
  <c r="G6323" i="7" s="1"/>
  <c r="U6323" i="7"/>
  <c r="T6323" i="7"/>
  <c r="S6323" i="7"/>
  <c r="R6323" i="7"/>
  <c r="Q6323" i="7"/>
  <c r="P6323" i="7"/>
  <c r="O6323" i="7"/>
  <c r="N6323" i="7"/>
  <c r="M6323" i="7" s="1"/>
  <c r="L6323" i="7"/>
  <c r="K6323" i="7"/>
  <c r="J6323" i="7"/>
  <c r="E6323" i="7" s="1"/>
  <c r="I6323" i="7"/>
  <c r="H6323" i="7" s="1"/>
  <c r="F6323" i="7"/>
  <c r="V6322" i="7"/>
  <c r="G6322" i="7" s="1"/>
  <c r="U6322" i="7"/>
  <c r="T6322" i="7"/>
  <c r="S6322" i="7"/>
  <c r="R6322" i="7"/>
  <c r="Q6322" i="7"/>
  <c r="P6322" i="7"/>
  <c r="O6322" i="7"/>
  <c r="L6322" i="7"/>
  <c r="K6322" i="7"/>
  <c r="J6322" i="7"/>
  <c r="E6322" i="7" s="1"/>
  <c r="I6322" i="7"/>
  <c r="H6322" i="7" s="1"/>
  <c r="F6322" i="7"/>
  <c r="V6321" i="7"/>
  <c r="G6321" i="7" s="1"/>
  <c r="U6321" i="7"/>
  <c r="T6321" i="7"/>
  <c r="S6321" i="7"/>
  <c r="R6321" i="7"/>
  <c r="Q6321" i="7"/>
  <c r="P6321" i="7"/>
  <c r="O6321" i="7"/>
  <c r="L6321" i="7"/>
  <c r="K6321" i="7"/>
  <c r="J6321" i="7"/>
  <c r="E6321" i="7" s="1"/>
  <c r="I6321" i="7"/>
  <c r="H6321" i="7" s="1"/>
  <c r="F6321" i="7"/>
  <c r="R6320" i="7"/>
  <c r="M6320" i="7"/>
  <c r="H6320" i="7"/>
  <c r="G6320" i="7"/>
  <c r="F6320" i="7"/>
  <c r="C6320" i="7" s="1"/>
  <c r="E6320" i="7"/>
  <c r="D6320" i="7"/>
  <c r="V6319" i="7"/>
  <c r="G6319" i="7" s="1"/>
  <c r="U6319" i="7"/>
  <c r="T6319" i="7"/>
  <c r="S6319" i="7"/>
  <c r="R6319" i="7"/>
  <c r="Q6319" i="7"/>
  <c r="P6319" i="7"/>
  <c r="O6319" i="7"/>
  <c r="N6319" i="7"/>
  <c r="M6319" i="7" s="1"/>
  <c r="L6319" i="7"/>
  <c r="K6319" i="7"/>
  <c r="J6319" i="7"/>
  <c r="E6319" i="7" s="1"/>
  <c r="I6319" i="7"/>
  <c r="H6319" i="7" s="1"/>
  <c r="F6319" i="7"/>
  <c r="V6318" i="7"/>
  <c r="G6318" i="7" s="1"/>
  <c r="U6318" i="7"/>
  <c r="T6318" i="7"/>
  <c r="S6318" i="7"/>
  <c r="R6318" i="7"/>
  <c r="Q6318" i="7"/>
  <c r="P6318" i="7"/>
  <c r="O6318" i="7"/>
  <c r="N6318" i="7"/>
  <c r="M6318" i="7" s="1"/>
  <c r="L6318" i="7"/>
  <c r="K6318" i="7"/>
  <c r="J6318" i="7"/>
  <c r="E6318" i="7" s="1"/>
  <c r="I6318" i="7"/>
  <c r="H6318" i="7" s="1"/>
  <c r="F6318" i="7"/>
  <c r="V6317" i="7"/>
  <c r="G6317" i="7" s="1"/>
  <c r="U6317" i="7"/>
  <c r="T6317" i="7"/>
  <c r="S6317" i="7"/>
  <c r="R6317" i="7"/>
  <c r="Q6317" i="7"/>
  <c r="P6317" i="7"/>
  <c r="O6317" i="7"/>
  <c r="N6317" i="7"/>
  <c r="M6317" i="7" s="1"/>
  <c r="L6317" i="7"/>
  <c r="K6317" i="7"/>
  <c r="J6317" i="7"/>
  <c r="E6317" i="7" s="1"/>
  <c r="I6317" i="7"/>
  <c r="H6317" i="7" s="1"/>
  <c r="F6317" i="7"/>
  <c r="R6316" i="7"/>
  <c r="M6316" i="7"/>
  <c r="H6316" i="7"/>
  <c r="G6316" i="7"/>
  <c r="F6316" i="7"/>
  <c r="C6316" i="7" s="1"/>
  <c r="E6316" i="7"/>
  <c r="D6316" i="7"/>
  <c r="R6315" i="7"/>
  <c r="M6315" i="7"/>
  <c r="H6315" i="7"/>
  <c r="G6315" i="7"/>
  <c r="F6315" i="7"/>
  <c r="C6315" i="7" s="1"/>
  <c r="E6315" i="7"/>
  <c r="D6315" i="7"/>
  <c r="V6314" i="7"/>
  <c r="G6314" i="7" s="1"/>
  <c r="U6314" i="7"/>
  <c r="T6314" i="7"/>
  <c r="S6314" i="7"/>
  <c r="R6314" i="7"/>
  <c r="Q6314" i="7"/>
  <c r="P6314" i="7"/>
  <c r="O6314" i="7"/>
  <c r="N6314" i="7"/>
  <c r="M6314" i="7" s="1"/>
  <c r="L6314" i="7"/>
  <c r="K6314" i="7"/>
  <c r="J6314" i="7"/>
  <c r="E6314" i="7" s="1"/>
  <c r="I6314" i="7"/>
  <c r="H6314" i="7" s="1"/>
  <c r="F6314" i="7"/>
  <c r="V6313" i="7"/>
  <c r="G6313" i="7" s="1"/>
  <c r="U6313" i="7"/>
  <c r="T6313" i="7"/>
  <c r="S6313" i="7"/>
  <c r="R6313" i="7"/>
  <c r="Q6313" i="7"/>
  <c r="P6313" i="7"/>
  <c r="O6313" i="7"/>
  <c r="N6313" i="7"/>
  <c r="M6313" i="7" s="1"/>
  <c r="L6313" i="7"/>
  <c r="K6313" i="7"/>
  <c r="J6313" i="7"/>
  <c r="E6313" i="7" s="1"/>
  <c r="I6313" i="7"/>
  <c r="H6313" i="7" s="1"/>
  <c r="F6313" i="7"/>
  <c r="V6312" i="7"/>
  <c r="G6312" i="7" s="1"/>
  <c r="U6312" i="7"/>
  <c r="T6312" i="7"/>
  <c r="S6312" i="7"/>
  <c r="R6312" i="7"/>
  <c r="Q6312" i="7"/>
  <c r="P6312" i="7"/>
  <c r="O6312" i="7"/>
  <c r="N6312" i="7"/>
  <c r="M6312" i="7" s="1"/>
  <c r="L6312" i="7"/>
  <c r="K6312" i="7"/>
  <c r="J6312" i="7"/>
  <c r="E6312" i="7" s="1"/>
  <c r="I6312" i="7"/>
  <c r="H6312" i="7" s="1"/>
  <c r="F6312" i="7"/>
  <c r="R6311" i="7"/>
  <c r="M6311" i="7"/>
  <c r="H6311" i="7"/>
  <c r="G6311" i="7"/>
  <c r="F6311" i="7"/>
  <c r="C6311" i="7" s="1"/>
  <c r="E6311" i="7"/>
  <c r="D6311" i="7"/>
  <c r="R6310" i="7"/>
  <c r="M6310" i="7"/>
  <c r="H6310" i="7"/>
  <c r="G6310" i="7"/>
  <c r="F6310" i="7"/>
  <c r="C6310" i="7" s="1"/>
  <c r="E6310" i="7"/>
  <c r="D6310" i="7"/>
  <c r="V6309" i="7"/>
  <c r="G6309" i="7" s="1"/>
  <c r="U6309" i="7"/>
  <c r="T6309" i="7"/>
  <c r="S6309" i="7"/>
  <c r="R6309" i="7"/>
  <c r="Q6309" i="7"/>
  <c r="P6309" i="7"/>
  <c r="O6309" i="7"/>
  <c r="N6309" i="7"/>
  <c r="M6309" i="7" s="1"/>
  <c r="L6309" i="7"/>
  <c r="K6309" i="7"/>
  <c r="J6309" i="7"/>
  <c r="E6309" i="7" s="1"/>
  <c r="I6309" i="7"/>
  <c r="H6309" i="7" s="1"/>
  <c r="F6309" i="7"/>
  <c r="U6308" i="7"/>
  <c r="T6308" i="7"/>
  <c r="S6308" i="7"/>
  <c r="Q6308" i="7"/>
  <c r="P6308" i="7"/>
  <c r="O6308" i="7"/>
  <c r="L6308" i="7"/>
  <c r="K6308" i="7"/>
  <c r="J6308" i="7"/>
  <c r="E6308" i="7" s="1"/>
  <c r="I6308" i="7"/>
  <c r="H6308" i="7" s="1"/>
  <c r="F6308" i="7"/>
  <c r="U6307" i="7"/>
  <c r="T6307" i="7"/>
  <c r="S6307" i="7"/>
  <c r="Q6307" i="7"/>
  <c r="P6307" i="7"/>
  <c r="O6307" i="7"/>
  <c r="L6307" i="7"/>
  <c r="K6307" i="7"/>
  <c r="J6307" i="7"/>
  <c r="E6307" i="7" s="1"/>
  <c r="I6307" i="7"/>
  <c r="H6307" i="7" s="1"/>
  <c r="F6307" i="7"/>
  <c r="R6306" i="7"/>
  <c r="M6306" i="7"/>
  <c r="H6306" i="7"/>
  <c r="G6306" i="7"/>
  <c r="F6306" i="7"/>
  <c r="C6306" i="7" s="1"/>
  <c r="E6306" i="7"/>
  <c r="D6306" i="7"/>
  <c r="R6305" i="7"/>
  <c r="M6305" i="7"/>
  <c r="H6305" i="7"/>
  <c r="G6305" i="7"/>
  <c r="F6305" i="7"/>
  <c r="C6305" i="7" s="1"/>
  <c r="E6305" i="7"/>
  <c r="D6305" i="7"/>
  <c r="V6304" i="7"/>
  <c r="G6304" i="7" s="1"/>
  <c r="U6304" i="7"/>
  <c r="T6304" i="7"/>
  <c r="S6304" i="7"/>
  <c r="R6304" i="7"/>
  <c r="Q6304" i="7"/>
  <c r="P6304" i="7"/>
  <c r="O6304" i="7"/>
  <c r="N6304" i="7"/>
  <c r="M6304" i="7" s="1"/>
  <c r="L6304" i="7"/>
  <c r="K6304" i="7"/>
  <c r="J6304" i="7"/>
  <c r="E6304" i="7" s="1"/>
  <c r="I6304" i="7"/>
  <c r="H6304" i="7" s="1"/>
  <c r="F6304" i="7"/>
  <c r="U6303" i="7"/>
  <c r="T6303" i="7"/>
  <c r="S6303" i="7"/>
  <c r="Q6303" i="7"/>
  <c r="P6303" i="7"/>
  <c r="O6303" i="7"/>
  <c r="L6303" i="7"/>
  <c r="K6303" i="7"/>
  <c r="J6303" i="7"/>
  <c r="E6303" i="7" s="1"/>
  <c r="I6303" i="7"/>
  <c r="F6303" i="7"/>
  <c r="U6302" i="7"/>
  <c r="T6302" i="7"/>
  <c r="S6302" i="7"/>
  <c r="Q6302" i="7"/>
  <c r="P6302" i="7"/>
  <c r="O6302" i="7"/>
  <c r="L6302" i="7"/>
  <c r="K6302" i="7"/>
  <c r="J6302" i="7"/>
  <c r="E6302" i="7" s="1"/>
  <c r="I6302" i="7"/>
  <c r="F6302" i="7"/>
  <c r="R6301" i="7"/>
  <c r="M6301" i="7"/>
  <c r="H6301" i="7"/>
  <c r="G6301" i="7"/>
  <c r="F6301" i="7"/>
  <c r="C6301" i="7" s="1"/>
  <c r="E6301" i="7"/>
  <c r="D6301" i="7"/>
  <c r="V6300" i="7"/>
  <c r="G6300" i="7" s="1"/>
  <c r="U6300" i="7"/>
  <c r="T6300" i="7"/>
  <c r="S6300" i="7"/>
  <c r="S6299" i="7" s="1"/>
  <c r="R6300" i="7"/>
  <c r="Q6300" i="7"/>
  <c r="P6300" i="7"/>
  <c r="O6300" i="7"/>
  <c r="O6299" i="7" s="1"/>
  <c r="O6298" i="7" s="1"/>
  <c r="N6300" i="7"/>
  <c r="M6300" i="7" s="1"/>
  <c r="L6300" i="7"/>
  <c r="K6300" i="7"/>
  <c r="J6300" i="7"/>
  <c r="E6300" i="7" s="1"/>
  <c r="I6300" i="7"/>
  <c r="H6300" i="7" s="1"/>
  <c r="F6300" i="7"/>
  <c r="U6299" i="7"/>
  <c r="T6299" i="7"/>
  <c r="Q6299" i="7"/>
  <c r="P6299" i="7"/>
  <c r="L6299" i="7"/>
  <c r="K6299" i="7"/>
  <c r="I6299" i="7"/>
  <c r="F6299" i="7"/>
  <c r="U6298" i="7"/>
  <c r="T6298" i="7"/>
  <c r="Q6298" i="7"/>
  <c r="P6298" i="7"/>
  <c r="L6298" i="7"/>
  <c r="K6298" i="7"/>
  <c r="I6298" i="7"/>
  <c r="F6298" i="7"/>
  <c r="R6297" i="7"/>
  <c r="M6297" i="7"/>
  <c r="H6297" i="7"/>
  <c r="G6297" i="7"/>
  <c r="F6297" i="7"/>
  <c r="E6297" i="7"/>
  <c r="D6297" i="7"/>
  <c r="C6297" i="7"/>
  <c r="V6296" i="7"/>
  <c r="G6296" i="7" s="1"/>
  <c r="U6296" i="7"/>
  <c r="T6296" i="7"/>
  <c r="S6296" i="7"/>
  <c r="R6296" i="7" s="1"/>
  <c r="Q6296" i="7"/>
  <c r="P6296" i="7"/>
  <c r="O6296" i="7"/>
  <c r="O6295" i="7" s="1"/>
  <c r="O6294" i="7" s="1"/>
  <c r="N6296" i="7"/>
  <c r="L6296" i="7"/>
  <c r="K6296" i="7"/>
  <c r="J6296" i="7"/>
  <c r="E6296" i="7" s="1"/>
  <c r="I6296" i="7"/>
  <c r="F6296" i="7"/>
  <c r="V6295" i="7"/>
  <c r="G6295" i="7" s="1"/>
  <c r="U6295" i="7"/>
  <c r="T6295" i="7"/>
  <c r="Q6295" i="7"/>
  <c r="P6295" i="7"/>
  <c r="N6295" i="7"/>
  <c r="L6295" i="7"/>
  <c r="K6295" i="7"/>
  <c r="I6295" i="7"/>
  <c r="F6295" i="7"/>
  <c r="U6294" i="7"/>
  <c r="T6294" i="7"/>
  <c r="Q6294" i="7"/>
  <c r="P6294" i="7"/>
  <c r="L6294" i="7"/>
  <c r="K6294" i="7"/>
  <c r="I6294" i="7"/>
  <c r="F6294" i="7"/>
  <c r="R6293" i="7"/>
  <c r="M6293" i="7"/>
  <c r="H6293" i="7"/>
  <c r="G6293" i="7"/>
  <c r="F6293" i="7"/>
  <c r="E6293" i="7"/>
  <c r="D6293" i="7"/>
  <c r="C6293" i="7"/>
  <c r="R6292" i="7"/>
  <c r="M6292" i="7"/>
  <c r="H6292" i="7"/>
  <c r="G6292" i="7"/>
  <c r="F6292" i="7"/>
  <c r="E6292" i="7"/>
  <c r="D6292" i="7"/>
  <c r="C6292" i="7"/>
  <c r="V6291" i="7"/>
  <c r="G6291" i="7" s="1"/>
  <c r="U6291" i="7"/>
  <c r="T6291" i="7"/>
  <c r="S6291" i="7"/>
  <c r="R6291" i="7" s="1"/>
  <c r="Q6291" i="7"/>
  <c r="P6291" i="7"/>
  <c r="O6291" i="7"/>
  <c r="N6291" i="7"/>
  <c r="L6291" i="7"/>
  <c r="K6291" i="7"/>
  <c r="J6291" i="7"/>
  <c r="E6291" i="7" s="1"/>
  <c r="I6291" i="7"/>
  <c r="F6291" i="7"/>
  <c r="V6290" i="7"/>
  <c r="G6290" i="7" s="1"/>
  <c r="U6290" i="7"/>
  <c r="T6290" i="7"/>
  <c r="S6290" i="7"/>
  <c r="R6290" i="7" s="1"/>
  <c r="Q6290" i="7"/>
  <c r="P6290" i="7"/>
  <c r="O6290" i="7"/>
  <c r="O6289" i="7" s="1"/>
  <c r="N6290" i="7"/>
  <c r="L6290" i="7"/>
  <c r="K6290" i="7"/>
  <c r="J6290" i="7"/>
  <c r="E6290" i="7" s="1"/>
  <c r="I6290" i="7"/>
  <c r="F6290" i="7"/>
  <c r="V6289" i="7"/>
  <c r="U6289" i="7"/>
  <c r="T6289" i="7"/>
  <c r="Q6289" i="7"/>
  <c r="P6289" i="7"/>
  <c r="N6289" i="7"/>
  <c r="L6289" i="7"/>
  <c r="K6289" i="7"/>
  <c r="I6289" i="7"/>
  <c r="F6289" i="7"/>
  <c r="R6288" i="7"/>
  <c r="M6288" i="7"/>
  <c r="H6288" i="7"/>
  <c r="G6288" i="7"/>
  <c r="F6288" i="7"/>
  <c r="E6288" i="7"/>
  <c r="C6288" i="7" s="1"/>
  <c r="D6288" i="7"/>
  <c r="V6287" i="7"/>
  <c r="U6287" i="7"/>
  <c r="T6287" i="7"/>
  <c r="S6287" i="7"/>
  <c r="R6287" i="7" s="1"/>
  <c r="Q6287" i="7"/>
  <c r="Q6286" i="7" s="1"/>
  <c r="P6287" i="7"/>
  <c r="O6287" i="7"/>
  <c r="E6287" i="7" s="1"/>
  <c r="N6287" i="7"/>
  <c r="M6287" i="7"/>
  <c r="L6287" i="7"/>
  <c r="K6287" i="7"/>
  <c r="J6287" i="7"/>
  <c r="I6287" i="7"/>
  <c r="G6287" i="7"/>
  <c r="V6286" i="7"/>
  <c r="V6285" i="7" s="1"/>
  <c r="T6286" i="7"/>
  <c r="S6286" i="7"/>
  <c r="S6285" i="7" s="1"/>
  <c r="P6286" i="7"/>
  <c r="O6286" i="7"/>
  <c r="O6285" i="7" s="1"/>
  <c r="N6286" i="7"/>
  <c r="L6286" i="7"/>
  <c r="K6286" i="7"/>
  <c r="K6285" i="7" s="1"/>
  <c r="J6286" i="7"/>
  <c r="J6285" i="7" s="1"/>
  <c r="E6285" i="7" s="1"/>
  <c r="E6286" i="7"/>
  <c r="T6285" i="7"/>
  <c r="Q6285" i="7"/>
  <c r="P6285" i="7"/>
  <c r="L6285" i="7"/>
  <c r="G6285" i="7"/>
  <c r="R6284" i="7"/>
  <c r="M6284" i="7"/>
  <c r="H6284" i="7"/>
  <c r="G6284" i="7"/>
  <c r="F6284" i="7"/>
  <c r="E6284" i="7"/>
  <c r="D6284" i="7"/>
  <c r="C6284" i="7"/>
  <c r="V6283" i="7"/>
  <c r="V6282" i="7" s="1"/>
  <c r="U6283" i="7"/>
  <c r="T6283" i="7"/>
  <c r="S6283" i="7"/>
  <c r="R6283" i="7" s="1"/>
  <c r="Q6283" i="7"/>
  <c r="G6283" i="7" s="1"/>
  <c r="P6283" i="7"/>
  <c r="O6283" i="7"/>
  <c r="M6283" i="7" s="1"/>
  <c r="N6283" i="7"/>
  <c r="N6282" i="7" s="1"/>
  <c r="L6283" i="7"/>
  <c r="K6283" i="7"/>
  <c r="K6282" i="7" s="1"/>
  <c r="J6283" i="7"/>
  <c r="J6282" i="7" s="1"/>
  <c r="I6283" i="7"/>
  <c r="F6283" i="7"/>
  <c r="E6283" i="7"/>
  <c r="U6282" i="7"/>
  <c r="T6282" i="7"/>
  <c r="S6282" i="7"/>
  <c r="R6282" i="7" s="1"/>
  <c r="P6282" i="7"/>
  <c r="O6282" i="7"/>
  <c r="L6282" i="7"/>
  <c r="I6282" i="7"/>
  <c r="V6281" i="7"/>
  <c r="U6281" i="7"/>
  <c r="T6281" i="7"/>
  <c r="P6281" i="7"/>
  <c r="N6281" i="7"/>
  <c r="L6281" i="7"/>
  <c r="J6281" i="7"/>
  <c r="R6280" i="7"/>
  <c r="M6280" i="7"/>
  <c r="H6280" i="7"/>
  <c r="G6280" i="7"/>
  <c r="F6280" i="7"/>
  <c r="E6280" i="7"/>
  <c r="D6280" i="7"/>
  <c r="C6280" i="7"/>
  <c r="R6279" i="7"/>
  <c r="M6279" i="7"/>
  <c r="H6279" i="7"/>
  <c r="G6279" i="7"/>
  <c r="F6279" i="7"/>
  <c r="E6279" i="7"/>
  <c r="D6279" i="7"/>
  <c r="C6279" i="7"/>
  <c r="V6278" i="7"/>
  <c r="U6278" i="7"/>
  <c r="T6278" i="7"/>
  <c r="S6278" i="7"/>
  <c r="R6278" i="7" s="1"/>
  <c r="Q6278" i="7"/>
  <c r="G6278" i="7" s="1"/>
  <c r="P6278" i="7"/>
  <c r="O6278" i="7"/>
  <c r="E6278" i="7" s="1"/>
  <c r="N6278" i="7"/>
  <c r="M6278" i="7"/>
  <c r="L6278" i="7"/>
  <c r="K6278" i="7"/>
  <c r="J6278" i="7"/>
  <c r="I6278" i="7"/>
  <c r="I6277" i="7" s="1"/>
  <c r="F6278" i="7"/>
  <c r="V6277" i="7"/>
  <c r="V6276" i="7" s="1"/>
  <c r="U6277" i="7"/>
  <c r="T6277" i="7"/>
  <c r="S6277" i="7"/>
  <c r="R6277" i="7" s="1"/>
  <c r="P6277" i="7"/>
  <c r="O6277" i="7"/>
  <c r="O6276" i="7" s="1"/>
  <c r="N6277" i="7"/>
  <c r="N6276" i="7" s="1"/>
  <c r="L6277" i="7"/>
  <c r="K6277" i="7"/>
  <c r="K6276" i="7" s="1"/>
  <c r="F6276" i="7" s="1"/>
  <c r="J6277" i="7"/>
  <c r="J6276" i="7" s="1"/>
  <c r="E6277" i="7"/>
  <c r="U6276" i="7"/>
  <c r="T6276" i="7"/>
  <c r="S6276" i="7"/>
  <c r="R6276" i="7" s="1"/>
  <c r="P6276" i="7"/>
  <c r="L6276" i="7"/>
  <c r="R6275" i="7"/>
  <c r="M6275" i="7"/>
  <c r="H6275" i="7"/>
  <c r="G6275" i="7"/>
  <c r="F6275" i="7"/>
  <c r="E6275" i="7"/>
  <c r="C6275" i="7" s="1"/>
  <c r="D6275" i="7"/>
  <c r="R6274" i="7"/>
  <c r="M6274" i="7"/>
  <c r="H6274" i="7"/>
  <c r="G6274" i="7"/>
  <c r="F6274" i="7"/>
  <c r="E6274" i="7"/>
  <c r="C6274" i="7" s="1"/>
  <c r="D6274" i="7"/>
  <c r="V6273" i="7"/>
  <c r="U6273" i="7"/>
  <c r="F6273" i="7" s="1"/>
  <c r="T6273" i="7"/>
  <c r="S6273" i="7"/>
  <c r="Q6273" i="7"/>
  <c r="G6273" i="7" s="1"/>
  <c r="P6273" i="7"/>
  <c r="O6273" i="7"/>
  <c r="N6273" i="7"/>
  <c r="M6273" i="7"/>
  <c r="L6273" i="7"/>
  <c r="K6273" i="7"/>
  <c r="J6273" i="7"/>
  <c r="I6273" i="7"/>
  <c r="E6273" i="7"/>
  <c r="V6272" i="7"/>
  <c r="V6271" i="7" s="1"/>
  <c r="T6272" i="7"/>
  <c r="S6272" i="7"/>
  <c r="P6272" i="7"/>
  <c r="O6272" i="7"/>
  <c r="E6272" i="7" s="1"/>
  <c r="N6272" i="7"/>
  <c r="L6272" i="7"/>
  <c r="K6272" i="7"/>
  <c r="K6271" i="7" s="1"/>
  <c r="J6272" i="7"/>
  <c r="J6271" i="7" s="1"/>
  <c r="T6271" i="7"/>
  <c r="P6271" i="7"/>
  <c r="L6271" i="7"/>
  <c r="R6270" i="7"/>
  <c r="M6270" i="7"/>
  <c r="H6270" i="7"/>
  <c r="G6270" i="7"/>
  <c r="F6270" i="7"/>
  <c r="E6270" i="7"/>
  <c r="D6270" i="7"/>
  <c r="C6270" i="7"/>
  <c r="V6269" i="7"/>
  <c r="G6269" i="7" s="1"/>
  <c r="U6269" i="7"/>
  <c r="T6269" i="7"/>
  <c r="S6269" i="7"/>
  <c r="R6269" i="7" s="1"/>
  <c r="Q6269" i="7"/>
  <c r="P6269" i="7"/>
  <c r="O6269" i="7"/>
  <c r="E6269" i="7" s="1"/>
  <c r="N6269" i="7"/>
  <c r="M6269" i="7" s="1"/>
  <c r="L6269" i="7"/>
  <c r="K6269" i="7"/>
  <c r="K6268" i="7" s="1"/>
  <c r="J6269" i="7"/>
  <c r="J6268" i="7" s="1"/>
  <c r="I6269" i="7"/>
  <c r="F6269" i="7"/>
  <c r="U6268" i="7"/>
  <c r="U6267" i="7" s="1"/>
  <c r="T6268" i="7"/>
  <c r="Q6268" i="7"/>
  <c r="P6268" i="7"/>
  <c r="L6268" i="7"/>
  <c r="I6268" i="7"/>
  <c r="T6267" i="7"/>
  <c r="P6267" i="7"/>
  <c r="L6267" i="7"/>
  <c r="R6266" i="7"/>
  <c r="M6266" i="7"/>
  <c r="H6266" i="7"/>
  <c r="G6266" i="7"/>
  <c r="F6266" i="7"/>
  <c r="E6266" i="7"/>
  <c r="D6266" i="7"/>
  <c r="C6266" i="7"/>
  <c r="V6265" i="7"/>
  <c r="U6265" i="7"/>
  <c r="T6265" i="7"/>
  <c r="S6265" i="7"/>
  <c r="R6265" i="7" s="1"/>
  <c r="Q6265" i="7"/>
  <c r="P6265" i="7"/>
  <c r="O6265" i="7"/>
  <c r="N6265" i="7"/>
  <c r="M6265" i="7" s="1"/>
  <c r="L6265" i="7"/>
  <c r="K6265" i="7"/>
  <c r="F6265" i="7" s="1"/>
  <c r="J6265" i="7"/>
  <c r="E6265" i="7" s="1"/>
  <c r="I6265" i="7"/>
  <c r="G6265" i="7"/>
  <c r="V6264" i="7"/>
  <c r="U6264" i="7"/>
  <c r="T6264" i="7"/>
  <c r="S6264" i="7"/>
  <c r="R6264" i="7" s="1"/>
  <c r="Q6264" i="7"/>
  <c r="P6264" i="7"/>
  <c r="O6264" i="7"/>
  <c r="N6264" i="7"/>
  <c r="M6264" i="7" s="1"/>
  <c r="L6264" i="7"/>
  <c r="K6264" i="7"/>
  <c r="F6264" i="7" s="1"/>
  <c r="J6264" i="7"/>
  <c r="E6264" i="7" s="1"/>
  <c r="I6264" i="7"/>
  <c r="G6264" i="7"/>
  <c r="V6263" i="7"/>
  <c r="U6263" i="7"/>
  <c r="T6263" i="7"/>
  <c r="S6263" i="7"/>
  <c r="R6263" i="7" s="1"/>
  <c r="Q6263" i="7"/>
  <c r="P6263" i="7"/>
  <c r="O6263" i="7"/>
  <c r="N6263" i="7"/>
  <c r="M6263" i="7" s="1"/>
  <c r="L6263" i="7"/>
  <c r="K6263" i="7"/>
  <c r="F6263" i="7" s="1"/>
  <c r="J6263" i="7"/>
  <c r="E6263" i="7" s="1"/>
  <c r="I6263" i="7"/>
  <c r="G6263" i="7"/>
  <c r="R6262" i="7"/>
  <c r="M6262" i="7"/>
  <c r="H6262" i="7"/>
  <c r="G6262" i="7"/>
  <c r="F6262" i="7"/>
  <c r="E6262" i="7"/>
  <c r="D6262" i="7"/>
  <c r="C6262" i="7"/>
  <c r="V6261" i="7"/>
  <c r="U6261" i="7"/>
  <c r="T6261" i="7"/>
  <c r="S6261" i="7"/>
  <c r="R6261" i="7" s="1"/>
  <c r="Q6261" i="7"/>
  <c r="P6261" i="7"/>
  <c r="O6261" i="7"/>
  <c r="N6261" i="7"/>
  <c r="M6261" i="7" s="1"/>
  <c r="L6261" i="7"/>
  <c r="K6261" i="7"/>
  <c r="F6261" i="7" s="1"/>
  <c r="J6261" i="7"/>
  <c r="E6261" i="7" s="1"/>
  <c r="I6261" i="7"/>
  <c r="H6261" i="7" s="1"/>
  <c r="G6261" i="7"/>
  <c r="V6260" i="7"/>
  <c r="U6260" i="7"/>
  <c r="T6260" i="7"/>
  <c r="S6260" i="7"/>
  <c r="R6260" i="7" s="1"/>
  <c r="Q6260" i="7"/>
  <c r="P6260" i="7"/>
  <c r="O6260" i="7"/>
  <c r="N6260" i="7"/>
  <c r="M6260" i="7" s="1"/>
  <c r="L6260" i="7"/>
  <c r="K6260" i="7"/>
  <c r="F6260" i="7" s="1"/>
  <c r="J6260" i="7"/>
  <c r="E6260" i="7" s="1"/>
  <c r="I6260" i="7"/>
  <c r="G6260" i="7"/>
  <c r="V6259" i="7"/>
  <c r="U6259" i="7"/>
  <c r="T6259" i="7"/>
  <c r="S6259" i="7"/>
  <c r="R6259" i="7" s="1"/>
  <c r="Q6259" i="7"/>
  <c r="P6259" i="7"/>
  <c r="O6259" i="7"/>
  <c r="N6259" i="7"/>
  <c r="M6259" i="7" s="1"/>
  <c r="L6259" i="7"/>
  <c r="K6259" i="7"/>
  <c r="F6259" i="7" s="1"/>
  <c r="J6259" i="7"/>
  <c r="E6259" i="7" s="1"/>
  <c r="I6259" i="7"/>
  <c r="G6259" i="7"/>
  <c r="R6258" i="7"/>
  <c r="M6258" i="7"/>
  <c r="H6258" i="7"/>
  <c r="G6258" i="7"/>
  <c r="F6258" i="7"/>
  <c r="E6258" i="7"/>
  <c r="D6258" i="7"/>
  <c r="C6258" i="7"/>
  <c r="V6257" i="7"/>
  <c r="U6257" i="7"/>
  <c r="T6257" i="7"/>
  <c r="S6257" i="7"/>
  <c r="R6257" i="7" s="1"/>
  <c r="Q6257" i="7"/>
  <c r="P6257" i="7"/>
  <c r="O6257" i="7"/>
  <c r="N6257" i="7"/>
  <c r="M6257" i="7" s="1"/>
  <c r="L6257" i="7"/>
  <c r="K6257" i="7"/>
  <c r="F6257" i="7" s="1"/>
  <c r="J6257" i="7"/>
  <c r="E6257" i="7" s="1"/>
  <c r="I6257" i="7"/>
  <c r="G6257" i="7"/>
  <c r="V6256" i="7"/>
  <c r="U6256" i="7"/>
  <c r="T6256" i="7"/>
  <c r="S6256" i="7"/>
  <c r="R6256" i="7" s="1"/>
  <c r="Q6256" i="7"/>
  <c r="P6256" i="7"/>
  <c r="O6256" i="7"/>
  <c r="N6256" i="7"/>
  <c r="M6256" i="7" s="1"/>
  <c r="L6256" i="7"/>
  <c r="K6256" i="7"/>
  <c r="F6256" i="7" s="1"/>
  <c r="J6256" i="7"/>
  <c r="E6256" i="7" s="1"/>
  <c r="I6256" i="7"/>
  <c r="H6256" i="7" s="1"/>
  <c r="G6256" i="7"/>
  <c r="V6255" i="7"/>
  <c r="U6255" i="7"/>
  <c r="T6255" i="7"/>
  <c r="S6255" i="7"/>
  <c r="R6255" i="7" s="1"/>
  <c r="Q6255" i="7"/>
  <c r="P6255" i="7"/>
  <c r="O6255" i="7"/>
  <c r="N6255" i="7"/>
  <c r="M6255" i="7" s="1"/>
  <c r="L6255" i="7"/>
  <c r="K6255" i="7"/>
  <c r="F6255" i="7" s="1"/>
  <c r="J6255" i="7"/>
  <c r="E6255" i="7" s="1"/>
  <c r="I6255" i="7"/>
  <c r="H6255" i="7" s="1"/>
  <c r="G6255" i="7"/>
  <c r="R6254" i="7"/>
  <c r="M6254" i="7"/>
  <c r="H6254" i="7"/>
  <c r="G6254" i="7"/>
  <c r="F6254" i="7"/>
  <c r="E6254" i="7"/>
  <c r="D6254" i="7"/>
  <c r="C6254" i="7"/>
  <c r="V6253" i="7"/>
  <c r="U6253" i="7"/>
  <c r="T6253" i="7"/>
  <c r="S6253" i="7"/>
  <c r="R6253" i="7" s="1"/>
  <c r="Q6253" i="7"/>
  <c r="P6253" i="7"/>
  <c r="O6253" i="7"/>
  <c r="N6253" i="7"/>
  <c r="M6253" i="7" s="1"/>
  <c r="L6253" i="7"/>
  <c r="K6253" i="7"/>
  <c r="F6253" i="7" s="1"/>
  <c r="J6253" i="7"/>
  <c r="E6253" i="7" s="1"/>
  <c r="I6253" i="7"/>
  <c r="H6253" i="7" s="1"/>
  <c r="G6253" i="7"/>
  <c r="V6252" i="7"/>
  <c r="U6252" i="7"/>
  <c r="T6252" i="7"/>
  <c r="S6252" i="7"/>
  <c r="R6252" i="7" s="1"/>
  <c r="Q6252" i="7"/>
  <c r="P6252" i="7"/>
  <c r="O6252" i="7"/>
  <c r="E6252" i="7" s="1"/>
  <c r="N6252" i="7"/>
  <c r="M6252" i="7" s="1"/>
  <c r="L6252" i="7"/>
  <c r="K6252" i="7"/>
  <c r="F6252" i="7" s="1"/>
  <c r="J6252" i="7"/>
  <c r="I6252" i="7"/>
  <c r="H6252" i="7" s="1"/>
  <c r="G6252" i="7"/>
  <c r="V6251" i="7"/>
  <c r="U6251" i="7"/>
  <c r="T6251" i="7"/>
  <c r="S6251" i="7"/>
  <c r="R6251" i="7" s="1"/>
  <c r="Q6251" i="7"/>
  <c r="P6251" i="7"/>
  <c r="O6251" i="7"/>
  <c r="E6251" i="7" s="1"/>
  <c r="N6251" i="7"/>
  <c r="M6251" i="7" s="1"/>
  <c r="L6251" i="7"/>
  <c r="K6251" i="7"/>
  <c r="F6251" i="7" s="1"/>
  <c r="J6251" i="7"/>
  <c r="H6251" i="7" s="1"/>
  <c r="I6251" i="7"/>
  <c r="G6251" i="7"/>
  <c r="R6250" i="7"/>
  <c r="M6250" i="7"/>
  <c r="H6250" i="7"/>
  <c r="G6250" i="7"/>
  <c r="F6250" i="7"/>
  <c r="E6250" i="7"/>
  <c r="D6250" i="7"/>
  <c r="C6250" i="7"/>
  <c r="V6249" i="7"/>
  <c r="U6249" i="7"/>
  <c r="T6249" i="7"/>
  <c r="S6249" i="7"/>
  <c r="R6249" i="7" s="1"/>
  <c r="Q6249" i="7"/>
  <c r="P6249" i="7"/>
  <c r="O6249" i="7"/>
  <c r="E6249" i="7" s="1"/>
  <c r="N6249" i="7"/>
  <c r="M6249" i="7" s="1"/>
  <c r="L6249" i="7"/>
  <c r="K6249" i="7"/>
  <c r="F6249" i="7" s="1"/>
  <c r="J6249" i="7"/>
  <c r="I6249" i="7"/>
  <c r="G6249" i="7"/>
  <c r="V6248" i="7"/>
  <c r="U6248" i="7"/>
  <c r="T6248" i="7"/>
  <c r="S6248" i="7"/>
  <c r="R6248" i="7" s="1"/>
  <c r="Q6248" i="7"/>
  <c r="P6248" i="7"/>
  <c r="O6248" i="7"/>
  <c r="E6248" i="7" s="1"/>
  <c r="N6248" i="7"/>
  <c r="M6248" i="7" s="1"/>
  <c r="L6248" i="7"/>
  <c r="K6248" i="7"/>
  <c r="F6248" i="7" s="1"/>
  <c r="J6248" i="7"/>
  <c r="H6248" i="7" s="1"/>
  <c r="I6248" i="7"/>
  <c r="G6248" i="7"/>
  <c r="V6247" i="7"/>
  <c r="U6247" i="7"/>
  <c r="T6247" i="7"/>
  <c r="S6247" i="7"/>
  <c r="R6247" i="7" s="1"/>
  <c r="Q6247" i="7"/>
  <c r="P6247" i="7"/>
  <c r="O6247" i="7"/>
  <c r="E6247" i="7" s="1"/>
  <c r="N6247" i="7"/>
  <c r="M6247" i="7" s="1"/>
  <c r="L6247" i="7"/>
  <c r="K6247" i="7"/>
  <c r="F6247" i="7" s="1"/>
  <c r="J6247" i="7"/>
  <c r="I6247" i="7"/>
  <c r="H6247" i="7" s="1"/>
  <c r="G6247" i="7"/>
  <c r="R6246" i="7"/>
  <c r="M6246" i="7"/>
  <c r="H6246" i="7"/>
  <c r="G6246" i="7"/>
  <c r="F6246" i="7"/>
  <c r="E6246" i="7"/>
  <c r="D6246" i="7"/>
  <c r="C6246" i="7"/>
  <c r="R6245" i="7"/>
  <c r="M6245" i="7"/>
  <c r="H6245" i="7"/>
  <c r="G6245" i="7"/>
  <c r="F6245" i="7"/>
  <c r="E6245" i="7"/>
  <c r="D6245" i="7"/>
  <c r="C6245" i="7"/>
  <c r="V6244" i="7"/>
  <c r="U6244" i="7"/>
  <c r="T6244" i="7"/>
  <c r="S6244" i="7"/>
  <c r="R6244" i="7" s="1"/>
  <c r="Q6244" i="7"/>
  <c r="P6244" i="7"/>
  <c r="O6244" i="7"/>
  <c r="E6244" i="7" s="1"/>
  <c r="N6244" i="7"/>
  <c r="M6244" i="7" s="1"/>
  <c r="L6244" i="7"/>
  <c r="K6244" i="7"/>
  <c r="F6244" i="7" s="1"/>
  <c r="J6244" i="7"/>
  <c r="I6244" i="7"/>
  <c r="H6244" i="7" s="1"/>
  <c r="G6244" i="7"/>
  <c r="V6243" i="7"/>
  <c r="U6243" i="7"/>
  <c r="T6243" i="7"/>
  <c r="S6243" i="7"/>
  <c r="R6243" i="7" s="1"/>
  <c r="Q6243" i="7"/>
  <c r="P6243" i="7"/>
  <c r="O6243" i="7"/>
  <c r="E6243" i="7" s="1"/>
  <c r="N6243" i="7"/>
  <c r="M6243" i="7" s="1"/>
  <c r="L6243" i="7"/>
  <c r="K6243" i="7"/>
  <c r="F6243" i="7" s="1"/>
  <c r="J6243" i="7"/>
  <c r="I6243" i="7"/>
  <c r="H6243" i="7" s="1"/>
  <c r="G6243" i="7"/>
  <c r="V6242" i="7"/>
  <c r="U6242" i="7"/>
  <c r="T6242" i="7"/>
  <c r="S6242" i="7"/>
  <c r="R6242" i="7" s="1"/>
  <c r="Q6242" i="7"/>
  <c r="P6242" i="7"/>
  <c r="O6242" i="7"/>
  <c r="M6242" i="7" s="1"/>
  <c r="N6242" i="7"/>
  <c r="L6242" i="7"/>
  <c r="K6242" i="7"/>
  <c r="F6242" i="7" s="1"/>
  <c r="J6242" i="7"/>
  <c r="I6242" i="7"/>
  <c r="H6242" i="7" s="1"/>
  <c r="G6242" i="7"/>
  <c r="R6241" i="7"/>
  <c r="M6241" i="7"/>
  <c r="H6241" i="7"/>
  <c r="G6241" i="7"/>
  <c r="F6241" i="7"/>
  <c r="E6241" i="7"/>
  <c r="D6241" i="7"/>
  <c r="C6241" i="7"/>
  <c r="V6240" i="7"/>
  <c r="U6240" i="7"/>
  <c r="T6240" i="7"/>
  <c r="S6240" i="7"/>
  <c r="R6240" i="7" s="1"/>
  <c r="Q6240" i="7"/>
  <c r="P6240" i="7"/>
  <c r="O6240" i="7"/>
  <c r="M6240" i="7" s="1"/>
  <c r="N6240" i="7"/>
  <c r="L6240" i="7"/>
  <c r="K6240" i="7"/>
  <c r="F6240" i="7" s="1"/>
  <c r="J6240" i="7"/>
  <c r="I6240" i="7"/>
  <c r="H6240" i="7" s="1"/>
  <c r="G6240" i="7"/>
  <c r="V6239" i="7"/>
  <c r="U6239" i="7"/>
  <c r="T6239" i="7"/>
  <c r="S6239" i="7"/>
  <c r="R6239" i="7" s="1"/>
  <c r="Q6239" i="7"/>
  <c r="P6239" i="7"/>
  <c r="O6239" i="7"/>
  <c r="M6239" i="7" s="1"/>
  <c r="N6239" i="7"/>
  <c r="L6239" i="7"/>
  <c r="K6239" i="7"/>
  <c r="F6239" i="7" s="1"/>
  <c r="J6239" i="7"/>
  <c r="I6239" i="7"/>
  <c r="H6239" i="7" s="1"/>
  <c r="G6239" i="7"/>
  <c r="V6238" i="7"/>
  <c r="U6238" i="7"/>
  <c r="T6238" i="7"/>
  <c r="S6238" i="7"/>
  <c r="R6238" i="7" s="1"/>
  <c r="Q6238" i="7"/>
  <c r="P6238" i="7"/>
  <c r="O6238" i="7"/>
  <c r="M6238" i="7" s="1"/>
  <c r="N6238" i="7"/>
  <c r="L6238" i="7"/>
  <c r="K6238" i="7"/>
  <c r="F6238" i="7" s="1"/>
  <c r="J6238" i="7"/>
  <c r="I6238" i="7"/>
  <c r="H6238" i="7" s="1"/>
  <c r="G6238" i="7"/>
  <c r="R6237" i="7"/>
  <c r="M6237" i="7"/>
  <c r="H6237" i="7"/>
  <c r="G6237" i="7"/>
  <c r="F6237" i="7"/>
  <c r="E6237" i="7"/>
  <c r="D6237" i="7"/>
  <c r="C6237" i="7"/>
  <c r="R6236" i="7"/>
  <c r="M6236" i="7"/>
  <c r="H6236" i="7"/>
  <c r="G6236" i="7"/>
  <c r="F6236" i="7"/>
  <c r="E6236" i="7"/>
  <c r="D6236" i="7"/>
  <c r="C6236" i="7"/>
  <c r="V6235" i="7"/>
  <c r="U6235" i="7"/>
  <c r="T6235" i="7"/>
  <c r="S6235" i="7"/>
  <c r="R6235" i="7" s="1"/>
  <c r="Q6235" i="7"/>
  <c r="P6235" i="7"/>
  <c r="O6235" i="7"/>
  <c r="M6235" i="7" s="1"/>
  <c r="N6235" i="7"/>
  <c r="L6235" i="7"/>
  <c r="K6235" i="7"/>
  <c r="F6235" i="7" s="1"/>
  <c r="J6235" i="7"/>
  <c r="I6235" i="7"/>
  <c r="H6235" i="7" s="1"/>
  <c r="G6235" i="7"/>
  <c r="V6234" i="7"/>
  <c r="U6234" i="7"/>
  <c r="T6234" i="7"/>
  <c r="S6234" i="7"/>
  <c r="R6234" i="7" s="1"/>
  <c r="Q6234" i="7"/>
  <c r="P6234" i="7"/>
  <c r="O6234" i="7"/>
  <c r="M6234" i="7" s="1"/>
  <c r="N6234" i="7"/>
  <c r="L6234" i="7"/>
  <c r="K6234" i="7"/>
  <c r="F6234" i="7" s="1"/>
  <c r="J6234" i="7"/>
  <c r="I6234" i="7"/>
  <c r="H6234" i="7" s="1"/>
  <c r="G6234" i="7"/>
  <c r="V6233" i="7"/>
  <c r="U6233" i="7"/>
  <c r="T6233" i="7"/>
  <c r="S6233" i="7"/>
  <c r="R6233" i="7" s="1"/>
  <c r="Q6233" i="7"/>
  <c r="P6233" i="7"/>
  <c r="O6233" i="7"/>
  <c r="M6233" i="7" s="1"/>
  <c r="N6233" i="7"/>
  <c r="L6233" i="7"/>
  <c r="K6233" i="7"/>
  <c r="F6233" i="7" s="1"/>
  <c r="J6233" i="7"/>
  <c r="I6233" i="7"/>
  <c r="H6233" i="7" s="1"/>
  <c r="G6233" i="7"/>
  <c r="R6232" i="7"/>
  <c r="M6232" i="7"/>
  <c r="H6232" i="7"/>
  <c r="G6232" i="7"/>
  <c r="F6232" i="7"/>
  <c r="E6232" i="7"/>
  <c r="D6232" i="7"/>
  <c r="C6232" i="7"/>
  <c r="V6231" i="7"/>
  <c r="U6231" i="7"/>
  <c r="T6231" i="7"/>
  <c r="S6231" i="7"/>
  <c r="R6231" i="7" s="1"/>
  <c r="Q6231" i="7"/>
  <c r="P6231" i="7"/>
  <c r="O6231" i="7"/>
  <c r="M6231" i="7" s="1"/>
  <c r="N6231" i="7"/>
  <c r="L6231" i="7"/>
  <c r="K6231" i="7"/>
  <c r="F6231" i="7" s="1"/>
  <c r="J6231" i="7"/>
  <c r="I6231" i="7"/>
  <c r="H6231" i="7" s="1"/>
  <c r="G6231" i="7"/>
  <c r="V6230" i="7"/>
  <c r="U6230" i="7"/>
  <c r="T6230" i="7"/>
  <c r="S6230" i="7"/>
  <c r="R6230" i="7" s="1"/>
  <c r="Q6230" i="7"/>
  <c r="P6230" i="7"/>
  <c r="O6230" i="7"/>
  <c r="M6230" i="7" s="1"/>
  <c r="N6230" i="7"/>
  <c r="L6230" i="7"/>
  <c r="K6230" i="7"/>
  <c r="F6230" i="7" s="1"/>
  <c r="J6230" i="7"/>
  <c r="I6230" i="7"/>
  <c r="H6230" i="7" s="1"/>
  <c r="G6230" i="7"/>
  <c r="V6229" i="7"/>
  <c r="U6229" i="7"/>
  <c r="T6229" i="7"/>
  <c r="S6229" i="7"/>
  <c r="R6229" i="7" s="1"/>
  <c r="Q6229" i="7"/>
  <c r="P6229" i="7"/>
  <c r="O6229" i="7"/>
  <c r="M6229" i="7" s="1"/>
  <c r="N6229" i="7"/>
  <c r="L6229" i="7"/>
  <c r="K6229" i="7"/>
  <c r="F6229" i="7" s="1"/>
  <c r="J6229" i="7"/>
  <c r="I6229" i="7"/>
  <c r="H6229" i="7" s="1"/>
  <c r="G6229" i="7"/>
  <c r="R6228" i="7"/>
  <c r="M6228" i="7"/>
  <c r="H6228" i="7"/>
  <c r="G6228" i="7"/>
  <c r="F6228" i="7"/>
  <c r="E6228" i="7"/>
  <c r="D6228" i="7"/>
  <c r="C6228" i="7"/>
  <c r="R6227" i="7"/>
  <c r="M6227" i="7"/>
  <c r="H6227" i="7"/>
  <c r="G6227" i="7"/>
  <c r="F6227" i="7"/>
  <c r="E6227" i="7"/>
  <c r="D6227" i="7"/>
  <c r="C6227" i="7"/>
  <c r="V6226" i="7"/>
  <c r="U6226" i="7"/>
  <c r="T6226" i="7"/>
  <c r="S6226" i="7"/>
  <c r="R6226" i="7" s="1"/>
  <c r="Q6226" i="7"/>
  <c r="P6226" i="7"/>
  <c r="O6226" i="7"/>
  <c r="M6226" i="7" s="1"/>
  <c r="N6226" i="7"/>
  <c r="L6226" i="7"/>
  <c r="K6226" i="7"/>
  <c r="F6226" i="7" s="1"/>
  <c r="J6226" i="7"/>
  <c r="I6226" i="7"/>
  <c r="H6226" i="7" s="1"/>
  <c r="G6226" i="7"/>
  <c r="V6225" i="7"/>
  <c r="U6225" i="7"/>
  <c r="T6225" i="7"/>
  <c r="S6225" i="7"/>
  <c r="R6225" i="7" s="1"/>
  <c r="Q6225" i="7"/>
  <c r="P6225" i="7"/>
  <c r="O6225" i="7"/>
  <c r="M6225" i="7" s="1"/>
  <c r="N6225" i="7"/>
  <c r="L6225" i="7"/>
  <c r="K6225" i="7"/>
  <c r="F6225" i="7" s="1"/>
  <c r="J6225" i="7"/>
  <c r="I6225" i="7"/>
  <c r="H6225" i="7" s="1"/>
  <c r="G6225" i="7"/>
  <c r="V6224" i="7"/>
  <c r="U6224" i="7"/>
  <c r="T6224" i="7"/>
  <c r="S6224" i="7"/>
  <c r="R6224" i="7" s="1"/>
  <c r="Q6224" i="7"/>
  <c r="P6224" i="7"/>
  <c r="O6224" i="7"/>
  <c r="M6224" i="7" s="1"/>
  <c r="N6224" i="7"/>
  <c r="L6224" i="7"/>
  <c r="K6224" i="7"/>
  <c r="F6224" i="7" s="1"/>
  <c r="J6224" i="7"/>
  <c r="I6224" i="7"/>
  <c r="H6224" i="7" s="1"/>
  <c r="G6224" i="7"/>
  <c r="R6223" i="7"/>
  <c r="M6223" i="7"/>
  <c r="H6223" i="7"/>
  <c r="G6223" i="7"/>
  <c r="F6223" i="7"/>
  <c r="E6223" i="7"/>
  <c r="D6223" i="7"/>
  <c r="C6223" i="7"/>
  <c r="V6222" i="7"/>
  <c r="U6222" i="7"/>
  <c r="T6222" i="7"/>
  <c r="S6222" i="7"/>
  <c r="R6222" i="7" s="1"/>
  <c r="Q6222" i="7"/>
  <c r="P6222" i="7"/>
  <c r="O6222" i="7"/>
  <c r="M6222" i="7" s="1"/>
  <c r="N6222" i="7"/>
  <c r="L6222" i="7"/>
  <c r="K6222" i="7"/>
  <c r="F6222" i="7" s="1"/>
  <c r="J6222" i="7"/>
  <c r="I6222" i="7"/>
  <c r="H6222" i="7" s="1"/>
  <c r="G6222" i="7"/>
  <c r="V6221" i="7"/>
  <c r="U6221" i="7"/>
  <c r="T6221" i="7"/>
  <c r="S6221" i="7"/>
  <c r="R6221" i="7" s="1"/>
  <c r="Q6221" i="7"/>
  <c r="P6221" i="7"/>
  <c r="O6221" i="7"/>
  <c r="M6221" i="7" s="1"/>
  <c r="N6221" i="7"/>
  <c r="L6221" i="7"/>
  <c r="K6221" i="7"/>
  <c r="F6221" i="7" s="1"/>
  <c r="J6221" i="7"/>
  <c r="I6221" i="7"/>
  <c r="H6221" i="7" s="1"/>
  <c r="G6221" i="7"/>
  <c r="V6220" i="7"/>
  <c r="U6220" i="7"/>
  <c r="T6220" i="7"/>
  <c r="S6220" i="7"/>
  <c r="R6220" i="7" s="1"/>
  <c r="Q6220" i="7"/>
  <c r="P6220" i="7"/>
  <c r="O6220" i="7"/>
  <c r="M6220" i="7" s="1"/>
  <c r="N6220" i="7"/>
  <c r="L6220" i="7"/>
  <c r="K6220" i="7"/>
  <c r="F6220" i="7" s="1"/>
  <c r="J6220" i="7"/>
  <c r="I6220" i="7"/>
  <c r="H6220" i="7" s="1"/>
  <c r="G6220" i="7"/>
  <c r="R6219" i="7"/>
  <c r="M6219" i="7"/>
  <c r="H6219" i="7"/>
  <c r="G6219" i="7"/>
  <c r="F6219" i="7"/>
  <c r="E6219" i="7"/>
  <c r="D6219" i="7"/>
  <c r="C6219" i="7"/>
  <c r="V6218" i="7"/>
  <c r="U6218" i="7"/>
  <c r="T6218" i="7"/>
  <c r="S6218" i="7"/>
  <c r="R6218" i="7" s="1"/>
  <c r="Q6218" i="7"/>
  <c r="P6218" i="7"/>
  <c r="O6218" i="7"/>
  <c r="M6218" i="7" s="1"/>
  <c r="N6218" i="7"/>
  <c r="L6218" i="7"/>
  <c r="K6218" i="7"/>
  <c r="F6218" i="7" s="1"/>
  <c r="J6218" i="7"/>
  <c r="I6218" i="7"/>
  <c r="H6218" i="7" s="1"/>
  <c r="G6218" i="7"/>
  <c r="V6217" i="7"/>
  <c r="U6217" i="7"/>
  <c r="T6217" i="7"/>
  <c r="S6217" i="7"/>
  <c r="R6217" i="7" s="1"/>
  <c r="Q6217" i="7"/>
  <c r="P6217" i="7"/>
  <c r="O6217" i="7"/>
  <c r="M6217" i="7" s="1"/>
  <c r="N6217" i="7"/>
  <c r="L6217" i="7"/>
  <c r="K6217" i="7"/>
  <c r="F6217" i="7" s="1"/>
  <c r="J6217" i="7"/>
  <c r="I6217" i="7"/>
  <c r="H6217" i="7" s="1"/>
  <c r="G6217" i="7"/>
  <c r="V6216" i="7"/>
  <c r="U6216" i="7"/>
  <c r="T6216" i="7"/>
  <c r="S6216" i="7"/>
  <c r="R6216" i="7" s="1"/>
  <c r="Q6216" i="7"/>
  <c r="P6216" i="7"/>
  <c r="O6216" i="7"/>
  <c r="M6216" i="7" s="1"/>
  <c r="N6216" i="7"/>
  <c r="L6216" i="7"/>
  <c r="K6216" i="7"/>
  <c r="F6216" i="7" s="1"/>
  <c r="J6216" i="7"/>
  <c r="I6216" i="7"/>
  <c r="H6216" i="7" s="1"/>
  <c r="G6216" i="7"/>
  <c r="R6215" i="7"/>
  <c r="M6215" i="7"/>
  <c r="H6215" i="7"/>
  <c r="G6215" i="7"/>
  <c r="F6215" i="7"/>
  <c r="E6215" i="7"/>
  <c r="D6215" i="7"/>
  <c r="C6215" i="7"/>
  <c r="V6214" i="7"/>
  <c r="U6214" i="7"/>
  <c r="T6214" i="7"/>
  <c r="S6214" i="7"/>
  <c r="R6214" i="7" s="1"/>
  <c r="Q6214" i="7"/>
  <c r="P6214" i="7"/>
  <c r="O6214" i="7"/>
  <c r="M6214" i="7" s="1"/>
  <c r="N6214" i="7"/>
  <c r="L6214" i="7"/>
  <c r="K6214" i="7"/>
  <c r="F6214" i="7" s="1"/>
  <c r="J6214" i="7"/>
  <c r="I6214" i="7"/>
  <c r="H6214" i="7" s="1"/>
  <c r="G6214" i="7"/>
  <c r="V6213" i="7"/>
  <c r="U6213" i="7"/>
  <c r="T6213" i="7"/>
  <c r="S6213" i="7"/>
  <c r="R6213" i="7" s="1"/>
  <c r="Q6213" i="7"/>
  <c r="P6213" i="7"/>
  <c r="O6213" i="7"/>
  <c r="M6213" i="7" s="1"/>
  <c r="N6213" i="7"/>
  <c r="L6213" i="7"/>
  <c r="K6213" i="7"/>
  <c r="F6213" i="7" s="1"/>
  <c r="J6213" i="7"/>
  <c r="I6213" i="7"/>
  <c r="H6213" i="7" s="1"/>
  <c r="G6213" i="7"/>
  <c r="V6212" i="7"/>
  <c r="U6212" i="7"/>
  <c r="T6212" i="7"/>
  <c r="S6212" i="7"/>
  <c r="R6212" i="7" s="1"/>
  <c r="Q6212" i="7"/>
  <c r="P6212" i="7"/>
  <c r="O6212" i="7"/>
  <c r="M6212" i="7" s="1"/>
  <c r="N6212" i="7"/>
  <c r="L6212" i="7"/>
  <c r="K6212" i="7"/>
  <c r="F6212" i="7" s="1"/>
  <c r="J6212" i="7"/>
  <c r="I6212" i="7"/>
  <c r="H6212" i="7" s="1"/>
  <c r="G6212" i="7"/>
  <c r="V6211" i="7"/>
  <c r="U6211" i="7"/>
  <c r="T6211" i="7"/>
  <c r="S6211" i="7"/>
  <c r="R6211" i="7" s="1"/>
  <c r="Q6211" i="7"/>
  <c r="P6211" i="7"/>
  <c r="O6211" i="7"/>
  <c r="M6211" i="7" s="1"/>
  <c r="N6211" i="7"/>
  <c r="L6211" i="7"/>
  <c r="K6211" i="7"/>
  <c r="F6211" i="7" s="1"/>
  <c r="J6211" i="7"/>
  <c r="I6211" i="7"/>
  <c r="H6211" i="7" s="1"/>
  <c r="G6211" i="7"/>
  <c r="V6210" i="7"/>
  <c r="U6210" i="7"/>
  <c r="T6210" i="7"/>
  <c r="S6210" i="7"/>
  <c r="R6210" i="7" s="1"/>
  <c r="Q6210" i="7"/>
  <c r="P6210" i="7"/>
  <c r="O6210" i="7"/>
  <c r="M6210" i="7" s="1"/>
  <c r="N6210" i="7"/>
  <c r="L6210" i="7"/>
  <c r="K6210" i="7"/>
  <c r="F6210" i="7" s="1"/>
  <c r="J6210" i="7"/>
  <c r="I6210" i="7"/>
  <c r="G6210" i="7"/>
  <c r="V6209" i="7"/>
  <c r="U6209" i="7"/>
  <c r="T6209" i="7"/>
  <c r="S6209" i="7"/>
  <c r="R6209" i="7" s="1"/>
  <c r="Q6209" i="7"/>
  <c r="P6209" i="7"/>
  <c r="O6209" i="7"/>
  <c r="M6209" i="7" s="1"/>
  <c r="N6209" i="7"/>
  <c r="L6209" i="7"/>
  <c r="K6209" i="7"/>
  <c r="F6209" i="7" s="1"/>
  <c r="J6209" i="7"/>
  <c r="I6209" i="7"/>
  <c r="G6209" i="7"/>
  <c r="T6208" i="7"/>
  <c r="P6208" i="7"/>
  <c r="L6208" i="7"/>
  <c r="T6207" i="7"/>
  <c r="P6207" i="7"/>
  <c r="L6207" i="7"/>
  <c r="V6206" i="7"/>
  <c r="U6206" i="7"/>
  <c r="T6206" i="7"/>
  <c r="S6206" i="7"/>
  <c r="R6206" i="7" s="1"/>
  <c r="Q6206" i="7"/>
  <c r="P6206" i="7"/>
  <c r="O6206" i="7"/>
  <c r="M6206" i="7" s="1"/>
  <c r="N6206" i="7"/>
  <c r="L6206" i="7"/>
  <c r="K6206" i="7"/>
  <c r="F6206" i="7" s="1"/>
  <c r="J6206" i="7"/>
  <c r="I6206" i="7"/>
  <c r="G6206" i="7"/>
  <c r="V6205" i="7"/>
  <c r="U6205" i="7"/>
  <c r="T6205" i="7"/>
  <c r="S6205" i="7"/>
  <c r="R6205" i="7" s="1"/>
  <c r="Q6205" i="7"/>
  <c r="P6205" i="7"/>
  <c r="O6205" i="7"/>
  <c r="E6205" i="7" s="1"/>
  <c r="N6205" i="7"/>
  <c r="M6205" i="7" s="1"/>
  <c r="L6205" i="7"/>
  <c r="K6205" i="7"/>
  <c r="F6205" i="7" s="1"/>
  <c r="J6205" i="7"/>
  <c r="I6205" i="7"/>
  <c r="G6205" i="7"/>
  <c r="V6204" i="7"/>
  <c r="U6204" i="7"/>
  <c r="T6204" i="7"/>
  <c r="S6204" i="7"/>
  <c r="R6204" i="7" s="1"/>
  <c r="Q6204" i="7"/>
  <c r="P6204" i="7"/>
  <c r="O6204" i="7"/>
  <c r="E6204" i="7" s="1"/>
  <c r="N6204" i="7"/>
  <c r="M6204" i="7" s="1"/>
  <c r="L6204" i="7"/>
  <c r="K6204" i="7"/>
  <c r="F6204" i="7" s="1"/>
  <c r="J6204" i="7"/>
  <c r="I6204" i="7"/>
  <c r="G6204" i="7"/>
  <c r="V6203" i="7"/>
  <c r="U6203" i="7"/>
  <c r="T6203" i="7"/>
  <c r="S6203" i="7"/>
  <c r="R6203" i="7" s="1"/>
  <c r="Q6203" i="7"/>
  <c r="P6203" i="7"/>
  <c r="O6203" i="7"/>
  <c r="E6203" i="7" s="1"/>
  <c r="N6203" i="7"/>
  <c r="M6203" i="7" s="1"/>
  <c r="L6203" i="7"/>
  <c r="K6203" i="7"/>
  <c r="F6203" i="7" s="1"/>
  <c r="J6203" i="7"/>
  <c r="I6203" i="7"/>
  <c r="G6203" i="7"/>
  <c r="V6202" i="7"/>
  <c r="U6202" i="7"/>
  <c r="T6202" i="7"/>
  <c r="S6202" i="7"/>
  <c r="R6202" i="7" s="1"/>
  <c r="Q6202" i="7"/>
  <c r="P6202" i="7"/>
  <c r="O6202" i="7"/>
  <c r="M6202" i="7" s="1"/>
  <c r="N6202" i="7"/>
  <c r="L6202" i="7"/>
  <c r="K6202" i="7"/>
  <c r="F6202" i="7" s="1"/>
  <c r="J6202" i="7"/>
  <c r="I6202" i="7"/>
  <c r="G6202" i="7"/>
  <c r="R6199" i="7"/>
  <c r="M6199" i="7"/>
  <c r="H6199" i="7"/>
  <c r="G6199" i="7"/>
  <c r="F6199" i="7"/>
  <c r="E6199" i="7"/>
  <c r="D6199" i="7"/>
  <c r="C6199" i="7"/>
  <c r="V6198" i="7"/>
  <c r="U6198" i="7"/>
  <c r="T6198" i="7"/>
  <c r="S6198" i="7"/>
  <c r="R6198" i="7" s="1"/>
  <c r="Q6198" i="7"/>
  <c r="P6198" i="7"/>
  <c r="O6198" i="7"/>
  <c r="M6198" i="7" s="1"/>
  <c r="N6198" i="7"/>
  <c r="L6198" i="7"/>
  <c r="K6198" i="7"/>
  <c r="F6198" i="7" s="1"/>
  <c r="J6198" i="7"/>
  <c r="I6198" i="7"/>
  <c r="G6198" i="7"/>
  <c r="V6197" i="7"/>
  <c r="U6197" i="7"/>
  <c r="T6197" i="7"/>
  <c r="S6197" i="7"/>
  <c r="R6197" i="7" s="1"/>
  <c r="Q6197" i="7"/>
  <c r="P6197" i="7"/>
  <c r="O6197" i="7"/>
  <c r="M6197" i="7" s="1"/>
  <c r="N6197" i="7"/>
  <c r="L6197" i="7"/>
  <c r="K6197" i="7"/>
  <c r="F6197" i="7" s="1"/>
  <c r="J6197" i="7"/>
  <c r="I6197" i="7"/>
  <c r="G6197" i="7"/>
  <c r="V6196" i="7"/>
  <c r="U6196" i="7"/>
  <c r="T6196" i="7"/>
  <c r="S6196" i="7"/>
  <c r="R6196" i="7" s="1"/>
  <c r="Q6196" i="7"/>
  <c r="P6196" i="7"/>
  <c r="O6196" i="7"/>
  <c r="M6196" i="7" s="1"/>
  <c r="N6196" i="7"/>
  <c r="L6196" i="7"/>
  <c r="K6196" i="7"/>
  <c r="F6196" i="7" s="1"/>
  <c r="J6196" i="7"/>
  <c r="I6196" i="7"/>
  <c r="G6196" i="7"/>
  <c r="R6195" i="7"/>
  <c r="M6195" i="7"/>
  <c r="H6195" i="7"/>
  <c r="G6195" i="7"/>
  <c r="F6195" i="7"/>
  <c r="E6195" i="7"/>
  <c r="D6195" i="7"/>
  <c r="C6195" i="7"/>
  <c r="R6194" i="7"/>
  <c r="M6194" i="7"/>
  <c r="H6194" i="7"/>
  <c r="G6194" i="7"/>
  <c r="F6194" i="7"/>
  <c r="E6194" i="7"/>
  <c r="D6194" i="7"/>
  <c r="C6194" i="7"/>
  <c r="V6193" i="7"/>
  <c r="U6193" i="7"/>
  <c r="T6193" i="7"/>
  <c r="S6193" i="7"/>
  <c r="R6193" i="7" s="1"/>
  <c r="Q6193" i="7"/>
  <c r="P6193" i="7"/>
  <c r="O6193" i="7"/>
  <c r="M6193" i="7" s="1"/>
  <c r="N6193" i="7"/>
  <c r="L6193" i="7"/>
  <c r="K6193" i="7"/>
  <c r="F6193" i="7" s="1"/>
  <c r="J6193" i="7"/>
  <c r="I6193" i="7"/>
  <c r="G6193" i="7"/>
  <c r="R6192" i="7"/>
  <c r="M6192" i="7"/>
  <c r="H6192" i="7"/>
  <c r="G6192" i="7"/>
  <c r="F6192" i="7"/>
  <c r="E6192" i="7"/>
  <c r="D6192" i="7"/>
  <c r="C6192" i="7"/>
  <c r="R6191" i="7"/>
  <c r="M6191" i="7"/>
  <c r="H6191" i="7"/>
  <c r="G6191" i="7"/>
  <c r="F6191" i="7"/>
  <c r="E6191" i="7"/>
  <c r="D6191" i="7"/>
  <c r="C6191" i="7"/>
  <c r="R6190" i="7"/>
  <c r="M6190" i="7"/>
  <c r="H6190" i="7"/>
  <c r="G6190" i="7"/>
  <c r="F6190" i="7"/>
  <c r="E6190" i="7"/>
  <c r="D6190" i="7"/>
  <c r="C6190" i="7"/>
  <c r="V6189" i="7"/>
  <c r="U6189" i="7"/>
  <c r="T6189" i="7"/>
  <c r="S6189" i="7"/>
  <c r="R6189" i="7" s="1"/>
  <c r="Q6189" i="7"/>
  <c r="P6189" i="7"/>
  <c r="O6189" i="7"/>
  <c r="M6189" i="7" s="1"/>
  <c r="N6189" i="7"/>
  <c r="L6189" i="7"/>
  <c r="K6189" i="7"/>
  <c r="F6189" i="7" s="1"/>
  <c r="J6189" i="7"/>
  <c r="I6189" i="7"/>
  <c r="G6189" i="7"/>
  <c r="V6188" i="7"/>
  <c r="U6188" i="7"/>
  <c r="T6188" i="7"/>
  <c r="S6188" i="7"/>
  <c r="R6188" i="7" s="1"/>
  <c r="Q6188" i="7"/>
  <c r="P6188" i="7"/>
  <c r="O6188" i="7"/>
  <c r="M6188" i="7" s="1"/>
  <c r="N6188" i="7"/>
  <c r="L6188" i="7"/>
  <c r="K6188" i="7"/>
  <c r="F6188" i="7" s="1"/>
  <c r="J6188" i="7"/>
  <c r="I6188" i="7"/>
  <c r="G6188" i="7"/>
  <c r="V6187" i="7"/>
  <c r="U6187" i="7"/>
  <c r="T6187" i="7"/>
  <c r="S6187" i="7"/>
  <c r="R6187" i="7" s="1"/>
  <c r="Q6187" i="7"/>
  <c r="P6187" i="7"/>
  <c r="O6187" i="7"/>
  <c r="M6187" i="7" s="1"/>
  <c r="N6187" i="7"/>
  <c r="L6187" i="7"/>
  <c r="K6187" i="7"/>
  <c r="F6187" i="7" s="1"/>
  <c r="J6187" i="7"/>
  <c r="I6187" i="7"/>
  <c r="G6187" i="7"/>
  <c r="V6186" i="7"/>
  <c r="U6186" i="7"/>
  <c r="T6186" i="7"/>
  <c r="S6186" i="7"/>
  <c r="R6186" i="7" s="1"/>
  <c r="Q6186" i="7"/>
  <c r="P6186" i="7"/>
  <c r="O6186" i="7"/>
  <c r="M6186" i="7" s="1"/>
  <c r="N6186" i="7"/>
  <c r="L6186" i="7"/>
  <c r="K6186" i="7"/>
  <c r="F6186" i="7" s="1"/>
  <c r="J6186" i="7"/>
  <c r="I6186" i="7"/>
  <c r="G6186" i="7"/>
  <c r="V6185" i="7"/>
  <c r="U6185" i="7"/>
  <c r="T6185" i="7"/>
  <c r="S6185" i="7"/>
  <c r="R6185" i="7" s="1"/>
  <c r="Q6185" i="7"/>
  <c r="P6185" i="7"/>
  <c r="O6185" i="7"/>
  <c r="M6185" i="7" s="1"/>
  <c r="N6185" i="7"/>
  <c r="L6185" i="7"/>
  <c r="K6185" i="7"/>
  <c r="F6185" i="7" s="1"/>
  <c r="J6185" i="7"/>
  <c r="I6185" i="7"/>
  <c r="G6185" i="7"/>
  <c r="V6184" i="7"/>
  <c r="U6184" i="7"/>
  <c r="T6184" i="7"/>
  <c r="S6184" i="7"/>
  <c r="R6184" i="7" s="1"/>
  <c r="Q6184" i="7"/>
  <c r="P6184" i="7"/>
  <c r="O6184" i="7"/>
  <c r="M6184" i="7" s="1"/>
  <c r="N6184" i="7"/>
  <c r="L6184" i="7"/>
  <c r="K6184" i="7"/>
  <c r="F6184" i="7" s="1"/>
  <c r="J6184" i="7"/>
  <c r="I6184" i="7"/>
  <c r="G6184" i="7"/>
  <c r="V6183" i="7"/>
  <c r="U6183" i="7"/>
  <c r="T6183" i="7"/>
  <c r="S6183" i="7"/>
  <c r="R6183" i="7" s="1"/>
  <c r="Q6183" i="7"/>
  <c r="P6183" i="7"/>
  <c r="O6183" i="7"/>
  <c r="M6183" i="7" s="1"/>
  <c r="N6183" i="7"/>
  <c r="L6183" i="7"/>
  <c r="K6183" i="7"/>
  <c r="F6183" i="7" s="1"/>
  <c r="J6183" i="7"/>
  <c r="I6183" i="7"/>
  <c r="G6183" i="7"/>
  <c r="V6182" i="7"/>
  <c r="U6182" i="7"/>
  <c r="T6182" i="7"/>
  <c r="S6182" i="7"/>
  <c r="R6182" i="7" s="1"/>
  <c r="Q6182" i="7"/>
  <c r="P6182" i="7"/>
  <c r="O6182" i="7"/>
  <c r="M6182" i="7" s="1"/>
  <c r="N6182" i="7"/>
  <c r="L6182" i="7"/>
  <c r="K6182" i="7"/>
  <c r="F6182" i="7" s="1"/>
  <c r="J6182" i="7"/>
  <c r="I6182" i="7"/>
  <c r="G6182" i="7"/>
  <c r="V6181" i="7"/>
  <c r="U6181" i="7"/>
  <c r="T6181" i="7"/>
  <c r="S6181" i="7"/>
  <c r="R6181" i="7" s="1"/>
  <c r="Q6181" i="7"/>
  <c r="P6181" i="7"/>
  <c r="O6181" i="7"/>
  <c r="M6181" i="7" s="1"/>
  <c r="N6181" i="7"/>
  <c r="L6181" i="7"/>
  <c r="K6181" i="7"/>
  <c r="F6181" i="7" s="1"/>
  <c r="J6181" i="7"/>
  <c r="I6181" i="7"/>
  <c r="G6181" i="7"/>
  <c r="V6180" i="7"/>
  <c r="U6180" i="7"/>
  <c r="T6180" i="7"/>
  <c r="S6180" i="7"/>
  <c r="R6180" i="7" s="1"/>
  <c r="Q6180" i="7"/>
  <c r="P6180" i="7"/>
  <c r="O6180" i="7"/>
  <c r="M6180" i="7" s="1"/>
  <c r="N6180" i="7"/>
  <c r="L6180" i="7"/>
  <c r="K6180" i="7"/>
  <c r="F6180" i="7" s="1"/>
  <c r="J6180" i="7"/>
  <c r="I6180" i="7"/>
  <c r="G6180" i="7"/>
  <c r="V6179" i="7"/>
  <c r="U6179" i="7"/>
  <c r="T6179" i="7"/>
  <c r="S6179" i="7"/>
  <c r="R6179" i="7" s="1"/>
  <c r="Q6179" i="7"/>
  <c r="P6179" i="7"/>
  <c r="O6179" i="7"/>
  <c r="M6179" i="7" s="1"/>
  <c r="N6179" i="7"/>
  <c r="L6179" i="7"/>
  <c r="K6179" i="7"/>
  <c r="F6179" i="7" s="1"/>
  <c r="J6179" i="7"/>
  <c r="I6179" i="7"/>
  <c r="G6179" i="7"/>
  <c r="V6178" i="7"/>
  <c r="U6178" i="7"/>
  <c r="T6178" i="7"/>
  <c r="S6178" i="7"/>
  <c r="R6178" i="7" s="1"/>
  <c r="Q6178" i="7"/>
  <c r="P6178" i="7"/>
  <c r="O6178" i="7"/>
  <c r="M6178" i="7" s="1"/>
  <c r="N6178" i="7"/>
  <c r="L6178" i="7"/>
  <c r="K6178" i="7"/>
  <c r="F6178" i="7" s="1"/>
  <c r="J6178" i="7"/>
  <c r="I6178" i="7"/>
  <c r="G6178" i="7"/>
  <c r="R6177" i="7"/>
  <c r="M6177" i="7"/>
  <c r="H6177" i="7"/>
  <c r="G6177" i="7"/>
  <c r="F6177" i="7"/>
  <c r="E6177" i="7"/>
  <c r="D6177" i="7"/>
  <c r="C6177" i="7"/>
  <c r="R6176" i="7"/>
  <c r="M6176" i="7"/>
  <c r="H6176" i="7"/>
  <c r="G6176" i="7"/>
  <c r="F6176" i="7"/>
  <c r="E6176" i="7"/>
  <c r="D6176" i="7"/>
  <c r="C6176" i="7"/>
  <c r="V6175" i="7"/>
  <c r="U6175" i="7"/>
  <c r="T6175" i="7"/>
  <c r="S6175" i="7"/>
  <c r="R6175" i="7" s="1"/>
  <c r="Q6175" i="7"/>
  <c r="P6175" i="7"/>
  <c r="O6175" i="7"/>
  <c r="M6175" i="7" s="1"/>
  <c r="N6175" i="7"/>
  <c r="L6175" i="7"/>
  <c r="K6175" i="7"/>
  <c r="F6175" i="7" s="1"/>
  <c r="J6175" i="7"/>
  <c r="I6175" i="7"/>
  <c r="G6175" i="7"/>
  <c r="R6174" i="7"/>
  <c r="M6174" i="7"/>
  <c r="H6174" i="7"/>
  <c r="G6174" i="7"/>
  <c r="F6174" i="7"/>
  <c r="E6174" i="7"/>
  <c r="D6174" i="7"/>
  <c r="C6174" i="7"/>
  <c r="R6173" i="7"/>
  <c r="M6173" i="7"/>
  <c r="H6173" i="7"/>
  <c r="G6173" i="7"/>
  <c r="F6173" i="7"/>
  <c r="E6173" i="7"/>
  <c r="D6173" i="7"/>
  <c r="C6173" i="7"/>
  <c r="R6172" i="7"/>
  <c r="M6172" i="7"/>
  <c r="H6172" i="7"/>
  <c r="G6172" i="7"/>
  <c r="F6172" i="7"/>
  <c r="E6172" i="7"/>
  <c r="D6172" i="7"/>
  <c r="C6172" i="7"/>
  <c r="V6171" i="7"/>
  <c r="U6171" i="7"/>
  <c r="T6171" i="7"/>
  <c r="S6171" i="7"/>
  <c r="R6171" i="7" s="1"/>
  <c r="Q6171" i="7"/>
  <c r="P6171" i="7"/>
  <c r="O6171" i="7"/>
  <c r="M6171" i="7" s="1"/>
  <c r="N6171" i="7"/>
  <c r="L6171" i="7"/>
  <c r="K6171" i="7"/>
  <c r="F6171" i="7" s="1"/>
  <c r="J6171" i="7"/>
  <c r="I6171" i="7"/>
  <c r="G6171" i="7"/>
  <c r="V6170" i="7"/>
  <c r="U6170" i="7"/>
  <c r="T6170" i="7"/>
  <c r="S6170" i="7"/>
  <c r="R6170" i="7" s="1"/>
  <c r="Q6170" i="7"/>
  <c r="P6170" i="7"/>
  <c r="O6170" i="7"/>
  <c r="M6170" i="7" s="1"/>
  <c r="N6170" i="7"/>
  <c r="L6170" i="7"/>
  <c r="K6170" i="7"/>
  <c r="F6170" i="7" s="1"/>
  <c r="J6170" i="7"/>
  <c r="I6170" i="7"/>
  <c r="G6170" i="7"/>
  <c r="R6169" i="7"/>
  <c r="M6169" i="7"/>
  <c r="H6169" i="7"/>
  <c r="G6169" i="7"/>
  <c r="F6169" i="7"/>
  <c r="E6169" i="7"/>
  <c r="D6169" i="7"/>
  <c r="C6169" i="7"/>
  <c r="R6168" i="7"/>
  <c r="M6168" i="7"/>
  <c r="H6168" i="7"/>
  <c r="G6168" i="7"/>
  <c r="F6168" i="7"/>
  <c r="E6168" i="7"/>
  <c r="D6168" i="7"/>
  <c r="C6168" i="7"/>
  <c r="V6167" i="7"/>
  <c r="U6167" i="7"/>
  <c r="T6167" i="7"/>
  <c r="S6167" i="7"/>
  <c r="R6167" i="7" s="1"/>
  <c r="Q6167" i="7"/>
  <c r="P6167" i="7"/>
  <c r="O6167" i="7"/>
  <c r="M6167" i="7" s="1"/>
  <c r="N6167" i="7"/>
  <c r="L6167" i="7"/>
  <c r="K6167" i="7"/>
  <c r="F6167" i="7" s="1"/>
  <c r="J6167" i="7"/>
  <c r="I6167" i="7"/>
  <c r="G6167" i="7"/>
  <c r="R6166" i="7"/>
  <c r="M6166" i="7"/>
  <c r="H6166" i="7"/>
  <c r="G6166" i="7"/>
  <c r="F6166" i="7"/>
  <c r="E6166" i="7"/>
  <c r="D6166" i="7"/>
  <c r="C6166" i="7"/>
  <c r="R6165" i="7"/>
  <c r="M6165" i="7"/>
  <c r="H6165" i="7"/>
  <c r="G6165" i="7"/>
  <c r="F6165" i="7"/>
  <c r="E6165" i="7"/>
  <c r="D6165" i="7"/>
  <c r="C6165" i="7"/>
  <c r="V6164" i="7"/>
  <c r="U6164" i="7"/>
  <c r="T6164" i="7"/>
  <c r="S6164" i="7"/>
  <c r="R6164" i="7" s="1"/>
  <c r="Q6164" i="7"/>
  <c r="P6164" i="7"/>
  <c r="O6164" i="7"/>
  <c r="M6164" i="7" s="1"/>
  <c r="N6164" i="7"/>
  <c r="L6164" i="7"/>
  <c r="K6164" i="7"/>
  <c r="F6164" i="7" s="1"/>
  <c r="J6164" i="7"/>
  <c r="I6164" i="7"/>
  <c r="G6164" i="7"/>
  <c r="V6163" i="7"/>
  <c r="U6163" i="7"/>
  <c r="T6163" i="7"/>
  <c r="S6163" i="7"/>
  <c r="R6163" i="7" s="1"/>
  <c r="Q6163" i="7"/>
  <c r="P6163" i="7"/>
  <c r="O6163" i="7"/>
  <c r="E6163" i="7" s="1"/>
  <c r="N6163" i="7"/>
  <c r="M6163" i="7" s="1"/>
  <c r="L6163" i="7"/>
  <c r="K6163" i="7"/>
  <c r="F6163" i="7" s="1"/>
  <c r="J6163" i="7"/>
  <c r="I6163" i="7"/>
  <c r="G6163" i="7"/>
  <c r="V6162" i="7"/>
  <c r="U6162" i="7"/>
  <c r="T6162" i="7"/>
  <c r="S6162" i="7"/>
  <c r="R6162" i="7" s="1"/>
  <c r="Q6162" i="7"/>
  <c r="P6162" i="7"/>
  <c r="O6162" i="7"/>
  <c r="M6162" i="7" s="1"/>
  <c r="N6162" i="7"/>
  <c r="L6162" i="7"/>
  <c r="K6162" i="7"/>
  <c r="F6162" i="7" s="1"/>
  <c r="J6162" i="7"/>
  <c r="I6162" i="7"/>
  <c r="G6162" i="7"/>
  <c r="V6161" i="7"/>
  <c r="U6161" i="7"/>
  <c r="T6161" i="7"/>
  <c r="S6161" i="7"/>
  <c r="R6161" i="7" s="1"/>
  <c r="Q6161" i="7"/>
  <c r="P6161" i="7"/>
  <c r="O6161" i="7"/>
  <c r="M6161" i="7" s="1"/>
  <c r="N6161" i="7"/>
  <c r="L6161" i="7"/>
  <c r="K6161" i="7"/>
  <c r="F6161" i="7" s="1"/>
  <c r="J6161" i="7"/>
  <c r="I6161" i="7"/>
  <c r="G6161" i="7"/>
  <c r="R6160" i="7"/>
  <c r="M6160" i="7"/>
  <c r="H6160" i="7"/>
  <c r="G6160" i="7"/>
  <c r="F6160" i="7"/>
  <c r="E6160" i="7"/>
  <c r="D6160" i="7"/>
  <c r="C6160" i="7"/>
  <c r="R6159" i="7"/>
  <c r="M6159" i="7"/>
  <c r="H6159" i="7"/>
  <c r="G6159" i="7"/>
  <c r="F6159" i="7"/>
  <c r="E6159" i="7"/>
  <c r="D6159" i="7"/>
  <c r="C6159" i="7"/>
  <c r="V6158" i="7"/>
  <c r="U6158" i="7"/>
  <c r="T6158" i="7"/>
  <c r="S6158" i="7"/>
  <c r="R6158" i="7" s="1"/>
  <c r="Q6158" i="7"/>
  <c r="P6158" i="7"/>
  <c r="O6158" i="7"/>
  <c r="E6158" i="7" s="1"/>
  <c r="N6158" i="7"/>
  <c r="M6158" i="7" s="1"/>
  <c r="L6158" i="7"/>
  <c r="K6158" i="7"/>
  <c r="F6158" i="7" s="1"/>
  <c r="J6158" i="7"/>
  <c r="I6158" i="7"/>
  <c r="G6158" i="7"/>
  <c r="V6157" i="7"/>
  <c r="U6157" i="7"/>
  <c r="T6157" i="7"/>
  <c r="S6157" i="7"/>
  <c r="R6157" i="7" s="1"/>
  <c r="Q6157" i="7"/>
  <c r="P6157" i="7"/>
  <c r="O6157" i="7"/>
  <c r="E6157" i="7" s="1"/>
  <c r="N6157" i="7"/>
  <c r="M6157" i="7" s="1"/>
  <c r="L6157" i="7"/>
  <c r="K6157" i="7"/>
  <c r="F6157" i="7" s="1"/>
  <c r="J6157" i="7"/>
  <c r="I6157" i="7"/>
  <c r="G6157" i="7"/>
  <c r="R6156" i="7"/>
  <c r="M6156" i="7"/>
  <c r="H6156" i="7"/>
  <c r="G6156" i="7"/>
  <c r="F6156" i="7"/>
  <c r="E6156" i="7"/>
  <c r="D6156" i="7"/>
  <c r="C6156" i="7"/>
  <c r="R6155" i="7"/>
  <c r="M6155" i="7"/>
  <c r="H6155" i="7"/>
  <c r="G6155" i="7"/>
  <c r="F6155" i="7"/>
  <c r="E6155" i="7"/>
  <c r="D6155" i="7"/>
  <c r="C6155" i="7"/>
  <c r="R6154" i="7"/>
  <c r="M6154" i="7"/>
  <c r="H6154" i="7"/>
  <c r="G6154" i="7"/>
  <c r="F6154" i="7"/>
  <c r="E6154" i="7"/>
  <c r="D6154" i="7"/>
  <c r="C6154" i="7"/>
  <c r="V6153" i="7"/>
  <c r="U6153" i="7"/>
  <c r="T6153" i="7"/>
  <c r="S6153" i="7"/>
  <c r="R6153" i="7" s="1"/>
  <c r="Q6153" i="7"/>
  <c r="P6153" i="7"/>
  <c r="O6153" i="7"/>
  <c r="E6153" i="7" s="1"/>
  <c r="N6153" i="7"/>
  <c r="M6153" i="7" s="1"/>
  <c r="L6153" i="7"/>
  <c r="K6153" i="7"/>
  <c r="F6153" i="7" s="1"/>
  <c r="J6153" i="7"/>
  <c r="I6153" i="7"/>
  <c r="G6153" i="7"/>
  <c r="R6152" i="7"/>
  <c r="M6152" i="7"/>
  <c r="H6152" i="7"/>
  <c r="G6152" i="7"/>
  <c r="F6152" i="7"/>
  <c r="E6152" i="7"/>
  <c r="D6152" i="7"/>
  <c r="C6152" i="7"/>
  <c r="R6151" i="7"/>
  <c r="M6151" i="7"/>
  <c r="H6151" i="7"/>
  <c r="G6151" i="7"/>
  <c r="F6151" i="7"/>
  <c r="E6151" i="7"/>
  <c r="D6151" i="7"/>
  <c r="C6151" i="7"/>
  <c r="V6150" i="7"/>
  <c r="U6150" i="7"/>
  <c r="T6150" i="7"/>
  <c r="S6150" i="7"/>
  <c r="R6150" i="7" s="1"/>
  <c r="Q6150" i="7"/>
  <c r="P6150" i="7"/>
  <c r="O6150" i="7"/>
  <c r="M6150" i="7" s="1"/>
  <c r="N6150" i="7"/>
  <c r="L6150" i="7"/>
  <c r="K6150" i="7"/>
  <c r="F6150" i="7" s="1"/>
  <c r="J6150" i="7"/>
  <c r="I6150" i="7"/>
  <c r="H6150" i="7" s="1"/>
  <c r="G6150" i="7"/>
  <c r="V6149" i="7"/>
  <c r="U6149" i="7"/>
  <c r="T6149" i="7"/>
  <c r="S6149" i="7"/>
  <c r="R6149" i="7" s="1"/>
  <c r="Q6149" i="7"/>
  <c r="P6149" i="7"/>
  <c r="O6149" i="7"/>
  <c r="M6149" i="7" s="1"/>
  <c r="N6149" i="7"/>
  <c r="L6149" i="7"/>
  <c r="K6149" i="7"/>
  <c r="F6149" i="7" s="1"/>
  <c r="J6149" i="7"/>
  <c r="I6149" i="7"/>
  <c r="H6149" i="7" s="1"/>
  <c r="G6149" i="7"/>
  <c r="V6148" i="7"/>
  <c r="U6148" i="7"/>
  <c r="T6148" i="7"/>
  <c r="S6148" i="7"/>
  <c r="R6148" i="7" s="1"/>
  <c r="Q6148" i="7"/>
  <c r="P6148" i="7"/>
  <c r="O6148" i="7"/>
  <c r="E6148" i="7" s="1"/>
  <c r="N6148" i="7"/>
  <c r="M6148" i="7" s="1"/>
  <c r="L6148" i="7"/>
  <c r="K6148" i="7"/>
  <c r="F6148" i="7" s="1"/>
  <c r="J6148" i="7"/>
  <c r="I6148" i="7"/>
  <c r="H6148" i="7" s="1"/>
  <c r="G6148" i="7"/>
  <c r="V6147" i="7"/>
  <c r="U6147" i="7"/>
  <c r="T6147" i="7"/>
  <c r="S6147" i="7"/>
  <c r="R6147" i="7" s="1"/>
  <c r="Q6147" i="7"/>
  <c r="P6147" i="7"/>
  <c r="O6147" i="7"/>
  <c r="E6147" i="7" s="1"/>
  <c r="N6147" i="7"/>
  <c r="M6147" i="7" s="1"/>
  <c r="L6147" i="7"/>
  <c r="K6147" i="7"/>
  <c r="F6147" i="7" s="1"/>
  <c r="J6147" i="7"/>
  <c r="I6147" i="7"/>
  <c r="H6147" i="7" s="1"/>
  <c r="G6147" i="7"/>
  <c r="R6146" i="7"/>
  <c r="M6146" i="7"/>
  <c r="H6146" i="7"/>
  <c r="G6146" i="7"/>
  <c r="F6146" i="7"/>
  <c r="E6146" i="7"/>
  <c r="D6146" i="7"/>
  <c r="C6146" i="7"/>
  <c r="R6145" i="7"/>
  <c r="M6145" i="7"/>
  <c r="H6145" i="7"/>
  <c r="G6145" i="7"/>
  <c r="F6145" i="7"/>
  <c r="E6145" i="7"/>
  <c r="D6145" i="7"/>
  <c r="C6145" i="7"/>
  <c r="R6144" i="7"/>
  <c r="M6144" i="7"/>
  <c r="H6144" i="7"/>
  <c r="G6144" i="7"/>
  <c r="F6144" i="7"/>
  <c r="E6144" i="7"/>
  <c r="D6144" i="7"/>
  <c r="C6144" i="7"/>
  <c r="V6143" i="7"/>
  <c r="U6143" i="7"/>
  <c r="T6143" i="7"/>
  <c r="S6143" i="7"/>
  <c r="R6143" i="7" s="1"/>
  <c r="Q6143" i="7"/>
  <c r="P6143" i="7"/>
  <c r="O6143" i="7"/>
  <c r="M6143" i="7" s="1"/>
  <c r="N6143" i="7"/>
  <c r="L6143" i="7"/>
  <c r="K6143" i="7"/>
  <c r="F6143" i="7" s="1"/>
  <c r="J6143" i="7"/>
  <c r="I6143" i="7"/>
  <c r="H6143" i="7" s="1"/>
  <c r="G6143" i="7"/>
  <c r="V6142" i="7"/>
  <c r="U6142" i="7"/>
  <c r="T6142" i="7"/>
  <c r="S6142" i="7"/>
  <c r="R6142" i="7" s="1"/>
  <c r="Q6142" i="7"/>
  <c r="P6142" i="7"/>
  <c r="O6142" i="7"/>
  <c r="M6142" i="7" s="1"/>
  <c r="N6142" i="7"/>
  <c r="L6142" i="7"/>
  <c r="K6142" i="7"/>
  <c r="F6142" i="7" s="1"/>
  <c r="J6142" i="7"/>
  <c r="I6142" i="7"/>
  <c r="H6142" i="7" s="1"/>
  <c r="G6142" i="7"/>
  <c r="V6141" i="7"/>
  <c r="U6141" i="7"/>
  <c r="T6141" i="7"/>
  <c r="S6141" i="7"/>
  <c r="R6141" i="7" s="1"/>
  <c r="Q6141" i="7"/>
  <c r="P6141" i="7"/>
  <c r="O6141" i="7"/>
  <c r="M6141" i="7" s="1"/>
  <c r="N6141" i="7"/>
  <c r="L6141" i="7"/>
  <c r="K6141" i="7"/>
  <c r="F6141" i="7" s="1"/>
  <c r="J6141" i="7"/>
  <c r="I6141" i="7"/>
  <c r="H6141" i="7" s="1"/>
  <c r="G6141" i="7"/>
  <c r="V6140" i="7"/>
  <c r="U6140" i="7"/>
  <c r="T6140" i="7"/>
  <c r="S6140" i="7"/>
  <c r="R6140" i="7" s="1"/>
  <c r="Q6140" i="7"/>
  <c r="P6140" i="7"/>
  <c r="O6140" i="7"/>
  <c r="M6140" i="7" s="1"/>
  <c r="N6140" i="7"/>
  <c r="L6140" i="7"/>
  <c r="K6140" i="7"/>
  <c r="F6140" i="7" s="1"/>
  <c r="J6140" i="7"/>
  <c r="I6140" i="7"/>
  <c r="H6140" i="7" s="1"/>
  <c r="G6140" i="7"/>
  <c r="V6139" i="7"/>
  <c r="U6139" i="7"/>
  <c r="T6139" i="7"/>
  <c r="S6139" i="7"/>
  <c r="R6139" i="7" s="1"/>
  <c r="Q6139" i="7"/>
  <c r="P6139" i="7"/>
  <c r="O6139" i="7"/>
  <c r="M6139" i="7" s="1"/>
  <c r="N6139" i="7"/>
  <c r="L6139" i="7"/>
  <c r="K6139" i="7"/>
  <c r="F6139" i="7" s="1"/>
  <c r="J6139" i="7"/>
  <c r="I6139" i="7"/>
  <c r="G6139" i="7"/>
  <c r="V6138" i="7"/>
  <c r="U6138" i="7"/>
  <c r="T6138" i="7"/>
  <c r="S6138" i="7"/>
  <c r="R6138" i="7" s="1"/>
  <c r="Q6138" i="7"/>
  <c r="P6138" i="7"/>
  <c r="O6138" i="7"/>
  <c r="M6138" i="7" s="1"/>
  <c r="N6138" i="7"/>
  <c r="L6138" i="7"/>
  <c r="K6138" i="7"/>
  <c r="F6138" i="7" s="1"/>
  <c r="J6138" i="7"/>
  <c r="I6138" i="7"/>
  <c r="G6138" i="7"/>
  <c r="V6137" i="7"/>
  <c r="U6137" i="7"/>
  <c r="T6137" i="7"/>
  <c r="S6137" i="7"/>
  <c r="R6137" i="7" s="1"/>
  <c r="Q6137" i="7"/>
  <c r="P6137" i="7"/>
  <c r="O6137" i="7"/>
  <c r="M6137" i="7" s="1"/>
  <c r="N6137" i="7"/>
  <c r="L6137" i="7"/>
  <c r="K6137" i="7"/>
  <c r="F6137" i="7" s="1"/>
  <c r="J6137" i="7"/>
  <c r="I6137" i="7"/>
  <c r="H6137" i="7" s="1"/>
  <c r="G6137" i="7"/>
  <c r="V6136" i="7"/>
  <c r="U6136" i="7"/>
  <c r="T6136" i="7"/>
  <c r="S6136" i="7"/>
  <c r="R6136" i="7" s="1"/>
  <c r="Q6136" i="7"/>
  <c r="P6136" i="7"/>
  <c r="O6136" i="7"/>
  <c r="M6136" i="7" s="1"/>
  <c r="N6136" i="7"/>
  <c r="L6136" i="7"/>
  <c r="K6136" i="7"/>
  <c r="F6136" i="7" s="1"/>
  <c r="J6136" i="7"/>
  <c r="I6136" i="7"/>
  <c r="G6136" i="7"/>
  <c r="V6135" i="7"/>
  <c r="U6135" i="7"/>
  <c r="T6135" i="7"/>
  <c r="S6135" i="7"/>
  <c r="R6135" i="7" s="1"/>
  <c r="Q6135" i="7"/>
  <c r="P6135" i="7"/>
  <c r="O6135" i="7"/>
  <c r="M6135" i="7" s="1"/>
  <c r="N6135" i="7"/>
  <c r="L6135" i="7"/>
  <c r="K6135" i="7"/>
  <c r="F6135" i="7" s="1"/>
  <c r="J6135" i="7"/>
  <c r="I6135" i="7"/>
  <c r="G6135" i="7"/>
  <c r="V6134" i="7"/>
  <c r="U6134" i="7"/>
  <c r="T6134" i="7"/>
  <c r="S6134" i="7"/>
  <c r="R6134" i="7" s="1"/>
  <c r="Q6134" i="7"/>
  <c r="P6134" i="7"/>
  <c r="O6134" i="7"/>
  <c r="M6134" i="7" s="1"/>
  <c r="N6134" i="7"/>
  <c r="L6134" i="7"/>
  <c r="K6134" i="7"/>
  <c r="F6134" i="7" s="1"/>
  <c r="J6134" i="7"/>
  <c r="I6134" i="7"/>
  <c r="G6134" i="7"/>
  <c r="V6133" i="7"/>
  <c r="U6133" i="7"/>
  <c r="T6133" i="7"/>
  <c r="S6133" i="7"/>
  <c r="R6133" i="7" s="1"/>
  <c r="Q6133" i="7"/>
  <c r="P6133" i="7"/>
  <c r="O6133" i="7"/>
  <c r="M6133" i="7" s="1"/>
  <c r="N6133" i="7"/>
  <c r="L6133" i="7"/>
  <c r="K6133" i="7"/>
  <c r="F6133" i="7" s="1"/>
  <c r="J6133" i="7"/>
  <c r="I6133" i="7"/>
  <c r="G6133" i="7"/>
  <c r="V6132" i="7"/>
  <c r="U6132" i="7"/>
  <c r="T6132" i="7"/>
  <c r="S6132" i="7"/>
  <c r="R6132" i="7" s="1"/>
  <c r="Q6132" i="7"/>
  <c r="P6132" i="7"/>
  <c r="O6132" i="7"/>
  <c r="M6132" i="7" s="1"/>
  <c r="N6132" i="7"/>
  <c r="L6132" i="7"/>
  <c r="K6132" i="7"/>
  <c r="F6132" i="7" s="1"/>
  <c r="J6132" i="7"/>
  <c r="I6132" i="7"/>
  <c r="G6132" i="7"/>
  <c r="V6131" i="7"/>
  <c r="U6131" i="7"/>
  <c r="T6131" i="7"/>
  <c r="S6131" i="7"/>
  <c r="R6131" i="7" s="1"/>
  <c r="Q6131" i="7"/>
  <c r="P6131" i="7"/>
  <c r="O6131" i="7"/>
  <c r="M6131" i="7" s="1"/>
  <c r="N6131" i="7"/>
  <c r="L6131" i="7"/>
  <c r="K6131" i="7"/>
  <c r="F6131" i="7" s="1"/>
  <c r="J6131" i="7"/>
  <c r="I6131" i="7"/>
  <c r="G6131" i="7"/>
  <c r="V6130" i="7"/>
  <c r="U6130" i="7"/>
  <c r="T6130" i="7"/>
  <c r="S6130" i="7"/>
  <c r="R6130" i="7" s="1"/>
  <c r="Q6130" i="7"/>
  <c r="P6130" i="7"/>
  <c r="O6130" i="7"/>
  <c r="M6130" i="7" s="1"/>
  <c r="N6130" i="7"/>
  <c r="L6130" i="7"/>
  <c r="K6130" i="7"/>
  <c r="F6130" i="7" s="1"/>
  <c r="J6130" i="7"/>
  <c r="I6130" i="7"/>
  <c r="G6130" i="7"/>
  <c r="V6129" i="7"/>
  <c r="U6129" i="7"/>
  <c r="T6129" i="7"/>
  <c r="S6129" i="7"/>
  <c r="R6129" i="7" s="1"/>
  <c r="Q6129" i="7"/>
  <c r="P6129" i="7"/>
  <c r="O6129" i="7"/>
  <c r="M6129" i="7" s="1"/>
  <c r="N6129" i="7"/>
  <c r="L6129" i="7"/>
  <c r="K6129" i="7"/>
  <c r="F6129" i="7" s="1"/>
  <c r="J6129" i="7"/>
  <c r="I6129" i="7"/>
  <c r="G6129" i="7"/>
  <c r="V6128" i="7"/>
  <c r="U6128" i="7"/>
  <c r="T6128" i="7"/>
  <c r="S6128" i="7"/>
  <c r="R6128" i="7" s="1"/>
  <c r="Q6128" i="7"/>
  <c r="P6128" i="7"/>
  <c r="O6128" i="7"/>
  <c r="M6128" i="7" s="1"/>
  <c r="N6128" i="7"/>
  <c r="L6128" i="7"/>
  <c r="K6128" i="7"/>
  <c r="F6128" i="7" s="1"/>
  <c r="J6128" i="7"/>
  <c r="I6128" i="7"/>
  <c r="G6128" i="7"/>
  <c r="V6127" i="7"/>
  <c r="U6127" i="7"/>
  <c r="T6127" i="7"/>
  <c r="S6127" i="7"/>
  <c r="R6127" i="7" s="1"/>
  <c r="Q6127" i="7"/>
  <c r="P6127" i="7"/>
  <c r="O6127" i="7"/>
  <c r="M6127" i="7" s="1"/>
  <c r="N6127" i="7"/>
  <c r="L6127" i="7"/>
  <c r="K6127" i="7"/>
  <c r="F6127" i="7" s="1"/>
  <c r="J6127" i="7"/>
  <c r="I6127" i="7"/>
  <c r="G6127" i="7"/>
  <c r="V6126" i="7"/>
  <c r="U6126" i="7"/>
  <c r="T6126" i="7"/>
  <c r="S6126" i="7"/>
  <c r="R6126" i="7" s="1"/>
  <c r="Q6126" i="7"/>
  <c r="P6126" i="7"/>
  <c r="O6126" i="7"/>
  <c r="M6126" i="7" s="1"/>
  <c r="N6126" i="7"/>
  <c r="L6126" i="7"/>
  <c r="K6126" i="7"/>
  <c r="F6126" i="7" s="1"/>
  <c r="J6126" i="7"/>
  <c r="I6126" i="7"/>
  <c r="G6126" i="7"/>
  <c r="V6125" i="7"/>
  <c r="U6125" i="7"/>
  <c r="T6125" i="7"/>
  <c r="S6125" i="7"/>
  <c r="R6125" i="7" s="1"/>
  <c r="Q6125" i="7"/>
  <c r="P6125" i="7"/>
  <c r="O6125" i="7"/>
  <c r="M6125" i="7" s="1"/>
  <c r="N6125" i="7"/>
  <c r="L6125" i="7"/>
  <c r="K6125" i="7"/>
  <c r="F6125" i="7" s="1"/>
  <c r="J6125" i="7"/>
  <c r="I6125" i="7"/>
  <c r="G6125" i="7"/>
  <c r="V6124" i="7"/>
  <c r="U6124" i="7"/>
  <c r="T6124" i="7"/>
  <c r="S6124" i="7"/>
  <c r="R6124" i="7" s="1"/>
  <c r="Q6124" i="7"/>
  <c r="P6124" i="7"/>
  <c r="O6124" i="7"/>
  <c r="M6124" i="7" s="1"/>
  <c r="N6124" i="7"/>
  <c r="L6124" i="7"/>
  <c r="K6124" i="7"/>
  <c r="F6124" i="7" s="1"/>
  <c r="J6124" i="7"/>
  <c r="I6124" i="7"/>
  <c r="G6124" i="7"/>
  <c r="V6123" i="7"/>
  <c r="U6123" i="7"/>
  <c r="T6123" i="7"/>
  <c r="S6123" i="7"/>
  <c r="R6123" i="7" s="1"/>
  <c r="Q6123" i="7"/>
  <c r="P6123" i="7"/>
  <c r="O6123" i="7"/>
  <c r="M6123" i="7" s="1"/>
  <c r="N6123" i="7"/>
  <c r="L6123" i="7"/>
  <c r="K6123" i="7"/>
  <c r="F6123" i="7" s="1"/>
  <c r="J6123" i="7"/>
  <c r="I6123" i="7"/>
  <c r="G6123" i="7"/>
  <c r="V6122" i="7"/>
  <c r="U6122" i="7"/>
  <c r="T6122" i="7"/>
  <c r="S6122" i="7"/>
  <c r="R6122" i="7" s="1"/>
  <c r="Q6122" i="7"/>
  <c r="P6122" i="7"/>
  <c r="O6122" i="7"/>
  <c r="M6122" i="7" s="1"/>
  <c r="N6122" i="7"/>
  <c r="L6122" i="7"/>
  <c r="K6122" i="7"/>
  <c r="F6122" i="7" s="1"/>
  <c r="J6122" i="7"/>
  <c r="I6122" i="7"/>
  <c r="G6122" i="7"/>
  <c r="V6121" i="7"/>
  <c r="U6121" i="7"/>
  <c r="T6121" i="7"/>
  <c r="S6121" i="7"/>
  <c r="R6121" i="7" s="1"/>
  <c r="Q6121" i="7"/>
  <c r="P6121" i="7"/>
  <c r="O6121" i="7"/>
  <c r="M6121" i="7" s="1"/>
  <c r="N6121" i="7"/>
  <c r="L6121" i="7"/>
  <c r="K6121" i="7"/>
  <c r="F6121" i="7" s="1"/>
  <c r="J6121" i="7"/>
  <c r="I6121" i="7"/>
  <c r="G6121" i="7"/>
  <c r="V6120" i="7"/>
  <c r="U6120" i="7"/>
  <c r="T6120" i="7"/>
  <c r="S6120" i="7"/>
  <c r="R6120" i="7" s="1"/>
  <c r="Q6120" i="7"/>
  <c r="P6120" i="7"/>
  <c r="O6120" i="7"/>
  <c r="M6120" i="7" s="1"/>
  <c r="N6120" i="7"/>
  <c r="L6120" i="7"/>
  <c r="K6120" i="7"/>
  <c r="F6120" i="7" s="1"/>
  <c r="J6120" i="7"/>
  <c r="I6120" i="7"/>
  <c r="G6120" i="7"/>
  <c r="V6119" i="7"/>
  <c r="U6119" i="7"/>
  <c r="T6119" i="7"/>
  <c r="S6119" i="7"/>
  <c r="R6119" i="7" s="1"/>
  <c r="Q6119" i="7"/>
  <c r="P6119" i="7"/>
  <c r="O6119" i="7"/>
  <c r="M6119" i="7" s="1"/>
  <c r="N6119" i="7"/>
  <c r="L6119" i="7"/>
  <c r="K6119" i="7"/>
  <c r="F6119" i="7" s="1"/>
  <c r="J6119" i="7"/>
  <c r="I6119" i="7"/>
  <c r="G6119" i="7"/>
  <c r="V6118" i="7"/>
  <c r="U6118" i="7"/>
  <c r="T6118" i="7"/>
  <c r="S6118" i="7"/>
  <c r="R6118" i="7" s="1"/>
  <c r="Q6118" i="7"/>
  <c r="P6118" i="7"/>
  <c r="O6118" i="7"/>
  <c r="M6118" i="7" s="1"/>
  <c r="N6118" i="7"/>
  <c r="L6118" i="7"/>
  <c r="K6118" i="7"/>
  <c r="F6118" i="7" s="1"/>
  <c r="J6118" i="7"/>
  <c r="I6118" i="7"/>
  <c r="G6118" i="7"/>
  <c r="V6117" i="7"/>
  <c r="U6117" i="7"/>
  <c r="T6117" i="7"/>
  <c r="S6117" i="7"/>
  <c r="R6117" i="7" s="1"/>
  <c r="Q6117" i="7"/>
  <c r="P6117" i="7"/>
  <c r="O6117" i="7"/>
  <c r="M6117" i="7" s="1"/>
  <c r="N6117" i="7"/>
  <c r="L6117" i="7"/>
  <c r="K6117" i="7"/>
  <c r="F6117" i="7" s="1"/>
  <c r="J6117" i="7"/>
  <c r="I6117" i="7"/>
  <c r="G6117" i="7"/>
  <c r="V6116" i="7"/>
  <c r="U6116" i="7"/>
  <c r="T6116" i="7"/>
  <c r="S6116" i="7"/>
  <c r="R6116" i="7" s="1"/>
  <c r="Q6116" i="7"/>
  <c r="P6116" i="7"/>
  <c r="O6116" i="7"/>
  <c r="M6116" i="7" s="1"/>
  <c r="N6116" i="7"/>
  <c r="L6116" i="7"/>
  <c r="K6116" i="7"/>
  <c r="F6116" i="7" s="1"/>
  <c r="J6116" i="7"/>
  <c r="I6116" i="7"/>
  <c r="G6116" i="7"/>
  <c r="V6115" i="7"/>
  <c r="U6115" i="7"/>
  <c r="T6115" i="7"/>
  <c r="S6115" i="7"/>
  <c r="R6115" i="7" s="1"/>
  <c r="Q6115" i="7"/>
  <c r="P6115" i="7"/>
  <c r="O6115" i="7"/>
  <c r="M6115" i="7" s="1"/>
  <c r="N6115" i="7"/>
  <c r="L6115" i="7"/>
  <c r="K6115" i="7"/>
  <c r="F6115" i="7" s="1"/>
  <c r="J6115" i="7"/>
  <c r="I6115" i="7"/>
  <c r="G6115" i="7"/>
  <c r="V6114" i="7"/>
  <c r="U6114" i="7"/>
  <c r="T6114" i="7"/>
  <c r="S6114" i="7"/>
  <c r="R6114" i="7" s="1"/>
  <c r="Q6114" i="7"/>
  <c r="P6114" i="7"/>
  <c r="O6114" i="7"/>
  <c r="M6114" i="7" s="1"/>
  <c r="N6114" i="7"/>
  <c r="L6114" i="7"/>
  <c r="K6114" i="7"/>
  <c r="F6114" i="7" s="1"/>
  <c r="J6114" i="7"/>
  <c r="I6114" i="7"/>
  <c r="G6114" i="7"/>
  <c r="V6113" i="7"/>
  <c r="U6113" i="7"/>
  <c r="T6113" i="7"/>
  <c r="S6113" i="7"/>
  <c r="R6113" i="7" s="1"/>
  <c r="Q6113" i="7"/>
  <c r="P6113" i="7"/>
  <c r="O6113" i="7"/>
  <c r="M6113" i="7" s="1"/>
  <c r="N6113" i="7"/>
  <c r="L6113" i="7"/>
  <c r="K6113" i="7"/>
  <c r="F6113" i="7" s="1"/>
  <c r="J6113" i="7"/>
  <c r="I6113" i="7"/>
  <c r="G6113" i="7"/>
  <c r="V6112" i="7"/>
  <c r="U6112" i="7"/>
  <c r="T6112" i="7"/>
  <c r="S6112" i="7"/>
  <c r="R6112" i="7" s="1"/>
  <c r="Q6112" i="7"/>
  <c r="P6112" i="7"/>
  <c r="O6112" i="7"/>
  <c r="M6112" i="7" s="1"/>
  <c r="N6112" i="7"/>
  <c r="L6112" i="7"/>
  <c r="K6112" i="7"/>
  <c r="F6112" i="7" s="1"/>
  <c r="J6112" i="7"/>
  <c r="I6112" i="7"/>
  <c r="G6112" i="7"/>
  <c r="R6111" i="7"/>
  <c r="M6111" i="7"/>
  <c r="H6111" i="7"/>
  <c r="G6111" i="7"/>
  <c r="F6111" i="7"/>
  <c r="E6111" i="7"/>
  <c r="D6111" i="7"/>
  <c r="C6111" i="7"/>
  <c r="R6110" i="7"/>
  <c r="M6110" i="7"/>
  <c r="H6110" i="7"/>
  <c r="G6110" i="7"/>
  <c r="F6110" i="7"/>
  <c r="E6110" i="7"/>
  <c r="D6110" i="7"/>
  <c r="C6110" i="7"/>
  <c r="V6109" i="7"/>
  <c r="U6109" i="7"/>
  <c r="T6109" i="7"/>
  <c r="S6109" i="7"/>
  <c r="R6109" i="7" s="1"/>
  <c r="Q6109" i="7"/>
  <c r="P6109" i="7"/>
  <c r="O6109" i="7"/>
  <c r="M6109" i="7" s="1"/>
  <c r="N6109" i="7"/>
  <c r="L6109" i="7"/>
  <c r="K6109" i="7"/>
  <c r="F6109" i="7" s="1"/>
  <c r="J6109" i="7"/>
  <c r="I6109" i="7"/>
  <c r="G6109" i="7"/>
  <c r="R6108" i="7"/>
  <c r="M6108" i="7"/>
  <c r="H6108" i="7"/>
  <c r="G6108" i="7"/>
  <c r="F6108" i="7"/>
  <c r="E6108" i="7"/>
  <c r="D6108" i="7"/>
  <c r="C6108" i="7"/>
  <c r="R6107" i="7"/>
  <c r="M6107" i="7"/>
  <c r="H6107" i="7"/>
  <c r="G6107" i="7"/>
  <c r="F6107" i="7"/>
  <c r="E6107" i="7"/>
  <c r="D6107" i="7"/>
  <c r="C6107" i="7"/>
  <c r="V6106" i="7"/>
  <c r="U6106" i="7"/>
  <c r="T6106" i="7"/>
  <c r="S6106" i="7"/>
  <c r="R6106" i="7" s="1"/>
  <c r="Q6106" i="7"/>
  <c r="P6106" i="7"/>
  <c r="O6106" i="7"/>
  <c r="M6106" i="7" s="1"/>
  <c r="N6106" i="7"/>
  <c r="L6106" i="7"/>
  <c r="K6106" i="7"/>
  <c r="F6106" i="7" s="1"/>
  <c r="J6106" i="7"/>
  <c r="I6106" i="7"/>
  <c r="G6106" i="7"/>
  <c r="V6105" i="7"/>
  <c r="U6105" i="7"/>
  <c r="T6105" i="7"/>
  <c r="S6105" i="7"/>
  <c r="R6105" i="7" s="1"/>
  <c r="Q6105" i="7"/>
  <c r="P6105" i="7"/>
  <c r="O6105" i="7"/>
  <c r="M6105" i="7" s="1"/>
  <c r="N6105" i="7"/>
  <c r="L6105" i="7"/>
  <c r="K6105" i="7"/>
  <c r="F6105" i="7" s="1"/>
  <c r="J6105" i="7"/>
  <c r="I6105" i="7"/>
  <c r="G6105" i="7"/>
  <c r="R6104" i="7"/>
  <c r="M6104" i="7"/>
  <c r="H6104" i="7"/>
  <c r="G6104" i="7"/>
  <c r="F6104" i="7"/>
  <c r="E6104" i="7"/>
  <c r="D6104" i="7"/>
  <c r="C6104" i="7"/>
  <c r="R6103" i="7"/>
  <c r="M6103" i="7"/>
  <c r="H6103" i="7"/>
  <c r="G6103" i="7"/>
  <c r="F6103" i="7"/>
  <c r="E6103" i="7"/>
  <c r="D6103" i="7"/>
  <c r="C6103" i="7"/>
  <c r="V6102" i="7"/>
  <c r="U6102" i="7"/>
  <c r="T6102" i="7"/>
  <c r="S6102" i="7"/>
  <c r="R6102" i="7" s="1"/>
  <c r="Q6102" i="7"/>
  <c r="P6102" i="7"/>
  <c r="O6102" i="7"/>
  <c r="M6102" i="7" s="1"/>
  <c r="N6102" i="7"/>
  <c r="L6102" i="7"/>
  <c r="K6102" i="7"/>
  <c r="F6102" i="7" s="1"/>
  <c r="J6102" i="7"/>
  <c r="I6102" i="7"/>
  <c r="G6102" i="7"/>
  <c r="D6102" i="7"/>
  <c r="V6101" i="7"/>
  <c r="U6101" i="7"/>
  <c r="T6101" i="7"/>
  <c r="S6101" i="7"/>
  <c r="R6101" i="7" s="1"/>
  <c r="Q6101" i="7"/>
  <c r="P6101" i="7"/>
  <c r="O6101" i="7"/>
  <c r="M6101" i="7" s="1"/>
  <c r="N6101" i="7"/>
  <c r="L6101" i="7"/>
  <c r="K6101" i="7"/>
  <c r="F6101" i="7" s="1"/>
  <c r="J6101" i="7"/>
  <c r="I6101" i="7"/>
  <c r="G6101" i="7"/>
  <c r="D6101" i="7"/>
  <c r="V6100" i="7"/>
  <c r="U6100" i="7"/>
  <c r="T6100" i="7"/>
  <c r="S6100" i="7"/>
  <c r="R6100" i="7" s="1"/>
  <c r="Q6100" i="7"/>
  <c r="P6100" i="7"/>
  <c r="O6100" i="7"/>
  <c r="M6100" i="7" s="1"/>
  <c r="N6100" i="7"/>
  <c r="L6100" i="7"/>
  <c r="K6100" i="7"/>
  <c r="F6100" i="7" s="1"/>
  <c r="J6100" i="7"/>
  <c r="I6100" i="7"/>
  <c r="G6100" i="7"/>
  <c r="V6099" i="7"/>
  <c r="U6099" i="7"/>
  <c r="T6099" i="7"/>
  <c r="S6099" i="7"/>
  <c r="R6099" i="7" s="1"/>
  <c r="Q6099" i="7"/>
  <c r="P6099" i="7"/>
  <c r="O6099" i="7"/>
  <c r="M6099" i="7" s="1"/>
  <c r="N6099" i="7"/>
  <c r="L6099" i="7"/>
  <c r="K6099" i="7"/>
  <c r="F6099" i="7" s="1"/>
  <c r="J6099" i="7"/>
  <c r="I6099" i="7"/>
  <c r="G6099" i="7"/>
  <c r="V6098" i="7"/>
  <c r="U6098" i="7"/>
  <c r="T6098" i="7"/>
  <c r="S6098" i="7"/>
  <c r="R6098" i="7" s="1"/>
  <c r="Q6098" i="7"/>
  <c r="P6098" i="7"/>
  <c r="O6098" i="7"/>
  <c r="M6098" i="7" s="1"/>
  <c r="N6098" i="7"/>
  <c r="L6098" i="7"/>
  <c r="K6098" i="7"/>
  <c r="F6098" i="7" s="1"/>
  <c r="J6098" i="7"/>
  <c r="I6098" i="7"/>
  <c r="G6098" i="7"/>
  <c r="V6097" i="7"/>
  <c r="U6097" i="7"/>
  <c r="T6097" i="7"/>
  <c r="S6097" i="7"/>
  <c r="R6097" i="7" s="1"/>
  <c r="Q6097" i="7"/>
  <c r="P6097" i="7"/>
  <c r="O6097" i="7"/>
  <c r="M6097" i="7" s="1"/>
  <c r="N6097" i="7"/>
  <c r="L6097" i="7"/>
  <c r="K6097" i="7"/>
  <c r="F6097" i="7" s="1"/>
  <c r="J6097" i="7"/>
  <c r="I6097" i="7"/>
  <c r="G6097" i="7"/>
  <c r="V6096" i="7"/>
  <c r="U6096" i="7"/>
  <c r="T6096" i="7"/>
  <c r="S6096" i="7"/>
  <c r="Q6096" i="7"/>
  <c r="P6096" i="7"/>
  <c r="O6096" i="7"/>
  <c r="N6096" i="7"/>
  <c r="L6096" i="7"/>
  <c r="K6096" i="7"/>
  <c r="J6096" i="7"/>
  <c r="I6096" i="7"/>
  <c r="G6096" i="7"/>
  <c r="V6095" i="7"/>
  <c r="U6095" i="7"/>
  <c r="T6095" i="7"/>
  <c r="S6095" i="7"/>
  <c r="Q6095" i="7"/>
  <c r="P6095" i="7"/>
  <c r="O6095" i="7"/>
  <c r="N6095" i="7"/>
  <c r="L6095" i="7"/>
  <c r="G6095" i="7" s="1"/>
  <c r="K6095" i="7"/>
  <c r="F6095" i="7" s="1"/>
  <c r="J6095" i="7"/>
  <c r="I6095" i="7"/>
  <c r="H6095" i="7"/>
  <c r="D6095" i="7"/>
  <c r="V6094" i="7"/>
  <c r="U6094" i="7"/>
  <c r="T6094" i="7"/>
  <c r="S6094" i="7"/>
  <c r="Q6094" i="7"/>
  <c r="G6094" i="7" s="1"/>
  <c r="P6094" i="7"/>
  <c r="O6094" i="7"/>
  <c r="E6094" i="7" s="1"/>
  <c r="N6094" i="7"/>
  <c r="M6094" i="7"/>
  <c r="L6094" i="7"/>
  <c r="K6094" i="7"/>
  <c r="F6094" i="7" s="1"/>
  <c r="J6094" i="7"/>
  <c r="I6094" i="7"/>
  <c r="H6094" i="7" s="1"/>
  <c r="D6094" i="7"/>
  <c r="C6094" i="7" s="1"/>
  <c r="V6093" i="7"/>
  <c r="U6093" i="7"/>
  <c r="T6093" i="7"/>
  <c r="S6093" i="7"/>
  <c r="Q6093" i="7"/>
  <c r="P6093" i="7"/>
  <c r="O6093" i="7"/>
  <c r="E6093" i="7" s="1"/>
  <c r="N6093" i="7"/>
  <c r="L6093" i="7"/>
  <c r="K6093" i="7"/>
  <c r="F6093" i="7" s="1"/>
  <c r="J6093" i="7"/>
  <c r="I6093" i="7"/>
  <c r="H6093" i="7" s="1"/>
  <c r="G6093" i="7"/>
  <c r="D6093" i="7"/>
  <c r="V6092" i="7"/>
  <c r="U6092" i="7"/>
  <c r="T6092" i="7"/>
  <c r="S6092" i="7"/>
  <c r="Q6092" i="7"/>
  <c r="G6092" i="7" s="1"/>
  <c r="P6092" i="7"/>
  <c r="O6092" i="7"/>
  <c r="E6092" i="7" s="1"/>
  <c r="N6092" i="7"/>
  <c r="M6092" i="7"/>
  <c r="L6092" i="7"/>
  <c r="K6092" i="7"/>
  <c r="F6092" i="7" s="1"/>
  <c r="J6092" i="7"/>
  <c r="I6092" i="7"/>
  <c r="H6092" i="7" s="1"/>
  <c r="D6092" i="7"/>
  <c r="C6092" i="7" s="1"/>
  <c r="V6091" i="7"/>
  <c r="U6091" i="7"/>
  <c r="T6091" i="7"/>
  <c r="S6091" i="7"/>
  <c r="Q6091" i="7"/>
  <c r="P6091" i="7"/>
  <c r="O6091" i="7"/>
  <c r="M6091" i="7" s="1"/>
  <c r="N6091" i="7"/>
  <c r="L6091" i="7"/>
  <c r="K6091" i="7"/>
  <c r="F6091" i="7" s="1"/>
  <c r="J6091" i="7"/>
  <c r="I6091" i="7"/>
  <c r="H6091" i="7" s="1"/>
  <c r="G6091" i="7"/>
  <c r="V6090" i="7"/>
  <c r="U6090" i="7"/>
  <c r="T6090" i="7"/>
  <c r="S6090" i="7"/>
  <c r="R6090" i="7" s="1"/>
  <c r="Q6090" i="7"/>
  <c r="P6090" i="7"/>
  <c r="O6090" i="7"/>
  <c r="M6090" i="7" s="1"/>
  <c r="N6090" i="7"/>
  <c r="L6090" i="7"/>
  <c r="K6090" i="7"/>
  <c r="F6090" i="7" s="1"/>
  <c r="J6090" i="7"/>
  <c r="I6090" i="7"/>
  <c r="H6090" i="7" s="1"/>
  <c r="G6090" i="7"/>
  <c r="R6089" i="7"/>
  <c r="M6089" i="7"/>
  <c r="H6089" i="7"/>
  <c r="G6089" i="7"/>
  <c r="F6089" i="7"/>
  <c r="E6089" i="7"/>
  <c r="D6089" i="7"/>
  <c r="C6089" i="7"/>
  <c r="R6088" i="7"/>
  <c r="M6088" i="7"/>
  <c r="H6088" i="7"/>
  <c r="G6088" i="7"/>
  <c r="F6088" i="7"/>
  <c r="E6088" i="7"/>
  <c r="D6088" i="7"/>
  <c r="C6088" i="7"/>
  <c r="V6087" i="7"/>
  <c r="U6087" i="7"/>
  <c r="T6087" i="7"/>
  <c r="S6087" i="7"/>
  <c r="R6087" i="7" s="1"/>
  <c r="Q6087" i="7"/>
  <c r="P6087" i="7"/>
  <c r="O6087" i="7"/>
  <c r="M6087" i="7" s="1"/>
  <c r="N6087" i="7"/>
  <c r="L6087" i="7"/>
  <c r="K6087" i="7"/>
  <c r="F6087" i="7" s="1"/>
  <c r="J6087" i="7"/>
  <c r="I6087" i="7"/>
  <c r="H6087" i="7" s="1"/>
  <c r="G6087" i="7"/>
  <c r="R6086" i="7"/>
  <c r="M6086" i="7"/>
  <c r="H6086" i="7"/>
  <c r="G6086" i="7"/>
  <c r="F6086" i="7"/>
  <c r="E6086" i="7"/>
  <c r="D6086" i="7"/>
  <c r="C6086" i="7"/>
  <c r="R6085" i="7"/>
  <c r="M6085" i="7"/>
  <c r="H6085" i="7"/>
  <c r="G6085" i="7"/>
  <c r="F6085" i="7"/>
  <c r="E6085" i="7"/>
  <c r="D6085" i="7"/>
  <c r="C6085" i="7"/>
  <c r="R6084" i="7"/>
  <c r="M6084" i="7"/>
  <c r="H6084" i="7"/>
  <c r="G6084" i="7"/>
  <c r="F6084" i="7"/>
  <c r="E6084" i="7"/>
  <c r="D6084" i="7"/>
  <c r="C6084" i="7"/>
  <c r="V6083" i="7"/>
  <c r="U6083" i="7"/>
  <c r="T6083" i="7"/>
  <c r="S6083" i="7"/>
  <c r="R6083" i="7" s="1"/>
  <c r="Q6083" i="7"/>
  <c r="P6083" i="7"/>
  <c r="O6083" i="7"/>
  <c r="M6083" i="7" s="1"/>
  <c r="N6083" i="7"/>
  <c r="L6083" i="7"/>
  <c r="K6083" i="7"/>
  <c r="F6083" i="7" s="1"/>
  <c r="J6083" i="7"/>
  <c r="I6083" i="7"/>
  <c r="H6083" i="7" s="1"/>
  <c r="G6083" i="7"/>
  <c r="V6082" i="7"/>
  <c r="U6082" i="7"/>
  <c r="T6082" i="7"/>
  <c r="S6082" i="7"/>
  <c r="R6082" i="7" s="1"/>
  <c r="Q6082" i="7"/>
  <c r="P6082" i="7"/>
  <c r="O6082" i="7"/>
  <c r="M6082" i="7" s="1"/>
  <c r="N6082" i="7"/>
  <c r="L6082" i="7"/>
  <c r="K6082" i="7"/>
  <c r="F6082" i="7" s="1"/>
  <c r="J6082" i="7"/>
  <c r="I6082" i="7"/>
  <c r="H6082" i="7" s="1"/>
  <c r="G6082" i="7"/>
  <c r="R6081" i="7"/>
  <c r="M6081" i="7"/>
  <c r="H6081" i="7"/>
  <c r="G6081" i="7"/>
  <c r="F6081" i="7"/>
  <c r="E6081" i="7"/>
  <c r="D6081" i="7"/>
  <c r="C6081" i="7"/>
  <c r="R6080" i="7"/>
  <c r="M6080" i="7"/>
  <c r="H6080" i="7"/>
  <c r="G6080" i="7"/>
  <c r="F6080" i="7"/>
  <c r="E6080" i="7"/>
  <c r="D6080" i="7"/>
  <c r="C6080" i="7"/>
  <c r="V6079" i="7"/>
  <c r="U6079" i="7"/>
  <c r="T6079" i="7"/>
  <c r="S6079" i="7"/>
  <c r="R6079" i="7" s="1"/>
  <c r="Q6079" i="7"/>
  <c r="P6079" i="7"/>
  <c r="O6079" i="7"/>
  <c r="M6079" i="7" s="1"/>
  <c r="N6079" i="7"/>
  <c r="L6079" i="7"/>
  <c r="K6079" i="7"/>
  <c r="F6079" i="7" s="1"/>
  <c r="J6079" i="7"/>
  <c r="I6079" i="7"/>
  <c r="H6079" i="7" s="1"/>
  <c r="G6079" i="7"/>
  <c r="R6078" i="7"/>
  <c r="M6078" i="7"/>
  <c r="H6078" i="7"/>
  <c r="G6078" i="7"/>
  <c r="F6078" i="7"/>
  <c r="E6078" i="7"/>
  <c r="D6078" i="7"/>
  <c r="C6078" i="7"/>
  <c r="R6077" i="7"/>
  <c r="M6077" i="7"/>
  <c r="H6077" i="7"/>
  <c r="G6077" i="7"/>
  <c r="F6077" i="7"/>
  <c r="E6077" i="7"/>
  <c r="D6077" i="7"/>
  <c r="C6077" i="7"/>
  <c r="R6076" i="7"/>
  <c r="M6076" i="7"/>
  <c r="H6076" i="7"/>
  <c r="G6076" i="7"/>
  <c r="F6076" i="7"/>
  <c r="E6076" i="7"/>
  <c r="D6076" i="7"/>
  <c r="C6076" i="7"/>
  <c r="V6075" i="7"/>
  <c r="U6075" i="7"/>
  <c r="T6075" i="7"/>
  <c r="S6075" i="7"/>
  <c r="R6075" i="7" s="1"/>
  <c r="Q6075" i="7"/>
  <c r="P6075" i="7"/>
  <c r="O6075" i="7"/>
  <c r="M6075" i="7" s="1"/>
  <c r="N6075" i="7"/>
  <c r="L6075" i="7"/>
  <c r="K6075" i="7"/>
  <c r="F6075" i="7" s="1"/>
  <c r="J6075" i="7"/>
  <c r="I6075" i="7"/>
  <c r="H6075" i="7" s="1"/>
  <c r="G6075" i="7"/>
  <c r="V6074" i="7"/>
  <c r="U6074" i="7"/>
  <c r="T6074" i="7"/>
  <c r="S6074" i="7"/>
  <c r="R6074" i="7" s="1"/>
  <c r="Q6074" i="7"/>
  <c r="P6074" i="7"/>
  <c r="O6074" i="7"/>
  <c r="M6074" i="7" s="1"/>
  <c r="N6074" i="7"/>
  <c r="L6074" i="7"/>
  <c r="K6074" i="7"/>
  <c r="F6074" i="7" s="1"/>
  <c r="J6074" i="7"/>
  <c r="I6074" i="7"/>
  <c r="H6074" i="7" s="1"/>
  <c r="G6074" i="7"/>
  <c r="R6073" i="7"/>
  <c r="M6073" i="7"/>
  <c r="H6073" i="7"/>
  <c r="G6073" i="7"/>
  <c r="F6073" i="7"/>
  <c r="E6073" i="7"/>
  <c r="D6073" i="7"/>
  <c r="C6073" i="7"/>
  <c r="R6072" i="7"/>
  <c r="M6072" i="7"/>
  <c r="H6072" i="7"/>
  <c r="G6072" i="7"/>
  <c r="F6072" i="7"/>
  <c r="E6072" i="7"/>
  <c r="D6072" i="7"/>
  <c r="C6072" i="7"/>
  <c r="V6071" i="7"/>
  <c r="U6071" i="7"/>
  <c r="T6071" i="7"/>
  <c r="S6071" i="7"/>
  <c r="R6071" i="7" s="1"/>
  <c r="Q6071" i="7"/>
  <c r="P6071" i="7"/>
  <c r="O6071" i="7"/>
  <c r="M6071" i="7" s="1"/>
  <c r="N6071" i="7"/>
  <c r="L6071" i="7"/>
  <c r="K6071" i="7"/>
  <c r="F6071" i="7" s="1"/>
  <c r="J6071" i="7"/>
  <c r="I6071" i="7"/>
  <c r="H6071" i="7" s="1"/>
  <c r="G6071" i="7"/>
  <c r="R6070" i="7"/>
  <c r="M6070" i="7"/>
  <c r="H6070" i="7"/>
  <c r="G6070" i="7"/>
  <c r="F6070" i="7"/>
  <c r="E6070" i="7"/>
  <c r="D6070" i="7"/>
  <c r="C6070" i="7"/>
  <c r="R6069" i="7"/>
  <c r="M6069" i="7"/>
  <c r="H6069" i="7"/>
  <c r="G6069" i="7"/>
  <c r="F6069" i="7"/>
  <c r="E6069" i="7"/>
  <c r="D6069" i="7"/>
  <c r="C6069" i="7"/>
  <c r="R6068" i="7"/>
  <c r="M6068" i="7"/>
  <c r="H6068" i="7"/>
  <c r="G6068" i="7"/>
  <c r="F6068" i="7"/>
  <c r="E6068" i="7"/>
  <c r="D6068" i="7"/>
  <c r="C6068" i="7"/>
  <c r="V6067" i="7"/>
  <c r="U6067" i="7"/>
  <c r="T6067" i="7"/>
  <c r="S6067" i="7"/>
  <c r="R6067" i="7" s="1"/>
  <c r="Q6067" i="7"/>
  <c r="P6067" i="7"/>
  <c r="O6067" i="7"/>
  <c r="M6067" i="7" s="1"/>
  <c r="N6067" i="7"/>
  <c r="L6067" i="7"/>
  <c r="K6067" i="7"/>
  <c r="F6067" i="7" s="1"/>
  <c r="J6067" i="7"/>
  <c r="I6067" i="7"/>
  <c r="H6067" i="7" s="1"/>
  <c r="G6067" i="7"/>
  <c r="V6066" i="7"/>
  <c r="U6066" i="7"/>
  <c r="T6066" i="7"/>
  <c r="S6066" i="7"/>
  <c r="R6066" i="7" s="1"/>
  <c r="Q6066" i="7"/>
  <c r="P6066" i="7"/>
  <c r="O6066" i="7"/>
  <c r="M6066" i="7" s="1"/>
  <c r="N6066" i="7"/>
  <c r="L6066" i="7"/>
  <c r="K6066" i="7"/>
  <c r="F6066" i="7" s="1"/>
  <c r="J6066" i="7"/>
  <c r="I6066" i="7"/>
  <c r="H6066" i="7" s="1"/>
  <c r="G6066" i="7"/>
  <c r="V6065" i="7"/>
  <c r="U6065" i="7"/>
  <c r="T6065" i="7"/>
  <c r="S6065" i="7"/>
  <c r="R6065" i="7" s="1"/>
  <c r="Q6065" i="7"/>
  <c r="P6065" i="7"/>
  <c r="O6065" i="7"/>
  <c r="M6065" i="7" s="1"/>
  <c r="N6065" i="7"/>
  <c r="L6065" i="7"/>
  <c r="K6065" i="7"/>
  <c r="F6065" i="7" s="1"/>
  <c r="J6065" i="7"/>
  <c r="I6065" i="7"/>
  <c r="H6065" i="7" s="1"/>
  <c r="G6065" i="7"/>
  <c r="V6064" i="7"/>
  <c r="U6064" i="7"/>
  <c r="T6064" i="7"/>
  <c r="S6064" i="7"/>
  <c r="R6064" i="7" s="1"/>
  <c r="Q6064" i="7"/>
  <c r="P6064" i="7"/>
  <c r="O6064" i="7"/>
  <c r="M6064" i="7" s="1"/>
  <c r="N6064" i="7"/>
  <c r="L6064" i="7"/>
  <c r="K6064" i="7"/>
  <c r="F6064" i="7" s="1"/>
  <c r="J6064" i="7"/>
  <c r="I6064" i="7"/>
  <c r="H6064" i="7" s="1"/>
  <c r="G6064" i="7"/>
  <c r="V6063" i="7"/>
  <c r="U6063" i="7"/>
  <c r="T6063" i="7"/>
  <c r="S6063" i="7"/>
  <c r="R6063" i="7" s="1"/>
  <c r="Q6063" i="7"/>
  <c r="P6063" i="7"/>
  <c r="O6063" i="7"/>
  <c r="M6063" i="7" s="1"/>
  <c r="N6063" i="7"/>
  <c r="L6063" i="7"/>
  <c r="K6063" i="7"/>
  <c r="F6063" i="7" s="1"/>
  <c r="J6063" i="7"/>
  <c r="I6063" i="7"/>
  <c r="H6063" i="7" s="1"/>
  <c r="G6063" i="7"/>
  <c r="V6062" i="7"/>
  <c r="U6062" i="7"/>
  <c r="T6062" i="7"/>
  <c r="S6062" i="7"/>
  <c r="R6062" i="7" s="1"/>
  <c r="Q6062" i="7"/>
  <c r="P6062" i="7"/>
  <c r="O6062" i="7"/>
  <c r="M6062" i="7" s="1"/>
  <c r="N6062" i="7"/>
  <c r="L6062" i="7"/>
  <c r="K6062" i="7"/>
  <c r="F6062" i="7" s="1"/>
  <c r="J6062" i="7"/>
  <c r="I6062" i="7"/>
  <c r="H6062" i="7" s="1"/>
  <c r="G6062" i="7"/>
  <c r="V6061" i="7"/>
  <c r="U6061" i="7"/>
  <c r="T6061" i="7"/>
  <c r="S6061" i="7"/>
  <c r="R6061" i="7" s="1"/>
  <c r="Q6061" i="7"/>
  <c r="P6061" i="7"/>
  <c r="O6061" i="7"/>
  <c r="M6061" i="7" s="1"/>
  <c r="N6061" i="7"/>
  <c r="L6061" i="7"/>
  <c r="K6061" i="7"/>
  <c r="F6061" i="7" s="1"/>
  <c r="J6061" i="7"/>
  <c r="I6061" i="7"/>
  <c r="H6061" i="7" s="1"/>
  <c r="G6061" i="7"/>
  <c r="V6060" i="7"/>
  <c r="U6060" i="7"/>
  <c r="T6060" i="7"/>
  <c r="S6060" i="7"/>
  <c r="R6060" i="7" s="1"/>
  <c r="Q6060" i="7"/>
  <c r="P6060" i="7"/>
  <c r="O6060" i="7"/>
  <c r="M6060" i="7" s="1"/>
  <c r="N6060" i="7"/>
  <c r="L6060" i="7"/>
  <c r="K6060" i="7"/>
  <c r="F6060" i="7" s="1"/>
  <c r="J6060" i="7"/>
  <c r="I6060" i="7"/>
  <c r="H6060" i="7" s="1"/>
  <c r="G6060" i="7"/>
  <c r="V6059" i="7"/>
  <c r="U6059" i="7"/>
  <c r="T6059" i="7"/>
  <c r="S6059" i="7"/>
  <c r="R6059" i="7" s="1"/>
  <c r="Q6059" i="7"/>
  <c r="P6059" i="7"/>
  <c r="O6059" i="7"/>
  <c r="M6059" i="7" s="1"/>
  <c r="N6059" i="7"/>
  <c r="L6059" i="7"/>
  <c r="K6059" i="7"/>
  <c r="F6059" i="7" s="1"/>
  <c r="J6059" i="7"/>
  <c r="I6059" i="7"/>
  <c r="H6059" i="7" s="1"/>
  <c r="G6059" i="7"/>
  <c r="V6058" i="7"/>
  <c r="U6058" i="7"/>
  <c r="T6058" i="7"/>
  <c r="S6058" i="7"/>
  <c r="R6058" i="7" s="1"/>
  <c r="Q6058" i="7"/>
  <c r="P6058" i="7"/>
  <c r="O6058" i="7"/>
  <c r="M6058" i="7" s="1"/>
  <c r="N6058" i="7"/>
  <c r="L6058" i="7"/>
  <c r="K6058" i="7"/>
  <c r="F6058" i="7" s="1"/>
  <c r="J6058" i="7"/>
  <c r="I6058" i="7"/>
  <c r="H6058" i="7" s="1"/>
  <c r="G6058" i="7"/>
  <c r="R6057" i="7"/>
  <c r="M6057" i="7"/>
  <c r="H6057" i="7"/>
  <c r="G6057" i="7"/>
  <c r="F6057" i="7"/>
  <c r="E6057" i="7"/>
  <c r="D6057" i="7"/>
  <c r="C6057" i="7"/>
  <c r="R6056" i="7"/>
  <c r="M6056" i="7"/>
  <c r="H6056" i="7"/>
  <c r="G6056" i="7"/>
  <c r="F6056" i="7"/>
  <c r="E6056" i="7"/>
  <c r="D6056" i="7"/>
  <c r="C6056" i="7"/>
  <c r="V6055" i="7"/>
  <c r="U6055" i="7"/>
  <c r="T6055" i="7"/>
  <c r="S6055" i="7"/>
  <c r="R6055" i="7" s="1"/>
  <c r="Q6055" i="7"/>
  <c r="P6055" i="7"/>
  <c r="O6055" i="7"/>
  <c r="M6055" i="7" s="1"/>
  <c r="N6055" i="7"/>
  <c r="L6055" i="7"/>
  <c r="K6055" i="7"/>
  <c r="F6055" i="7" s="1"/>
  <c r="J6055" i="7"/>
  <c r="I6055" i="7"/>
  <c r="H6055" i="7" s="1"/>
  <c r="G6055" i="7"/>
  <c r="V6054" i="7"/>
  <c r="U6054" i="7"/>
  <c r="T6054" i="7"/>
  <c r="S6054" i="7"/>
  <c r="R6054" i="7" s="1"/>
  <c r="Q6054" i="7"/>
  <c r="P6054" i="7"/>
  <c r="O6054" i="7"/>
  <c r="M6054" i="7" s="1"/>
  <c r="N6054" i="7"/>
  <c r="L6054" i="7"/>
  <c r="K6054" i="7"/>
  <c r="F6054" i="7" s="1"/>
  <c r="J6054" i="7"/>
  <c r="I6054" i="7"/>
  <c r="H6054" i="7" s="1"/>
  <c r="G6054" i="7"/>
  <c r="R6053" i="7"/>
  <c r="M6053" i="7"/>
  <c r="H6053" i="7"/>
  <c r="G6053" i="7"/>
  <c r="F6053" i="7"/>
  <c r="E6053" i="7"/>
  <c r="D6053" i="7"/>
  <c r="C6053" i="7"/>
  <c r="R6052" i="7"/>
  <c r="M6052" i="7"/>
  <c r="H6052" i="7"/>
  <c r="G6052" i="7"/>
  <c r="F6052" i="7"/>
  <c r="E6052" i="7"/>
  <c r="D6052" i="7"/>
  <c r="C6052" i="7"/>
  <c r="V6051" i="7"/>
  <c r="U6051" i="7"/>
  <c r="T6051" i="7"/>
  <c r="S6051" i="7"/>
  <c r="R6051" i="7" s="1"/>
  <c r="Q6051" i="7"/>
  <c r="P6051" i="7"/>
  <c r="O6051" i="7"/>
  <c r="M6051" i="7" s="1"/>
  <c r="N6051" i="7"/>
  <c r="L6051" i="7"/>
  <c r="K6051" i="7"/>
  <c r="F6051" i="7" s="1"/>
  <c r="J6051" i="7"/>
  <c r="I6051" i="7"/>
  <c r="H6051" i="7" s="1"/>
  <c r="G6051" i="7"/>
  <c r="R6050" i="7"/>
  <c r="M6050" i="7"/>
  <c r="H6050" i="7"/>
  <c r="G6050" i="7"/>
  <c r="F6050" i="7"/>
  <c r="E6050" i="7"/>
  <c r="D6050" i="7"/>
  <c r="C6050" i="7"/>
  <c r="V6049" i="7"/>
  <c r="U6049" i="7"/>
  <c r="T6049" i="7"/>
  <c r="S6049" i="7"/>
  <c r="R6049" i="7" s="1"/>
  <c r="Q6049" i="7"/>
  <c r="P6049" i="7"/>
  <c r="O6049" i="7"/>
  <c r="M6049" i="7" s="1"/>
  <c r="N6049" i="7"/>
  <c r="L6049" i="7"/>
  <c r="K6049" i="7"/>
  <c r="F6049" i="7" s="1"/>
  <c r="J6049" i="7"/>
  <c r="I6049" i="7"/>
  <c r="H6049" i="7" s="1"/>
  <c r="G6049" i="7"/>
  <c r="V6048" i="7"/>
  <c r="U6048" i="7"/>
  <c r="T6048" i="7"/>
  <c r="S6048" i="7"/>
  <c r="R6048" i="7" s="1"/>
  <c r="Q6048" i="7"/>
  <c r="P6048" i="7"/>
  <c r="O6048" i="7"/>
  <c r="M6048" i="7" s="1"/>
  <c r="N6048" i="7"/>
  <c r="L6048" i="7"/>
  <c r="K6048" i="7"/>
  <c r="F6048" i="7" s="1"/>
  <c r="J6048" i="7"/>
  <c r="I6048" i="7"/>
  <c r="H6048" i="7" s="1"/>
  <c r="G6048" i="7"/>
  <c r="R6047" i="7"/>
  <c r="M6047" i="7"/>
  <c r="H6047" i="7"/>
  <c r="G6047" i="7"/>
  <c r="F6047" i="7"/>
  <c r="E6047" i="7"/>
  <c r="D6047" i="7"/>
  <c r="C6047" i="7"/>
  <c r="R6046" i="7"/>
  <c r="M6046" i="7"/>
  <c r="H6046" i="7"/>
  <c r="G6046" i="7"/>
  <c r="F6046" i="7"/>
  <c r="E6046" i="7"/>
  <c r="D6046" i="7"/>
  <c r="C6046" i="7"/>
  <c r="V6045" i="7"/>
  <c r="U6045" i="7"/>
  <c r="T6045" i="7"/>
  <c r="S6045" i="7"/>
  <c r="R6045" i="7" s="1"/>
  <c r="Q6045" i="7"/>
  <c r="P6045" i="7"/>
  <c r="O6045" i="7"/>
  <c r="M6045" i="7" s="1"/>
  <c r="N6045" i="7"/>
  <c r="L6045" i="7"/>
  <c r="K6045" i="7"/>
  <c r="F6045" i="7" s="1"/>
  <c r="J6045" i="7"/>
  <c r="I6045" i="7"/>
  <c r="H6045" i="7" s="1"/>
  <c r="G6045" i="7"/>
  <c r="V6044" i="7"/>
  <c r="U6044" i="7"/>
  <c r="T6044" i="7"/>
  <c r="S6044" i="7"/>
  <c r="R6044" i="7" s="1"/>
  <c r="Q6044" i="7"/>
  <c r="P6044" i="7"/>
  <c r="O6044" i="7"/>
  <c r="M6044" i="7" s="1"/>
  <c r="N6044" i="7"/>
  <c r="L6044" i="7"/>
  <c r="K6044" i="7"/>
  <c r="F6044" i="7" s="1"/>
  <c r="J6044" i="7"/>
  <c r="I6044" i="7"/>
  <c r="H6044" i="7" s="1"/>
  <c r="G6044" i="7"/>
  <c r="R6043" i="7"/>
  <c r="M6043" i="7"/>
  <c r="H6043" i="7"/>
  <c r="G6043" i="7"/>
  <c r="F6043" i="7"/>
  <c r="E6043" i="7"/>
  <c r="D6043" i="7"/>
  <c r="C6043" i="7"/>
  <c r="R6042" i="7"/>
  <c r="M6042" i="7"/>
  <c r="H6042" i="7"/>
  <c r="G6042" i="7"/>
  <c r="F6042" i="7"/>
  <c r="E6042" i="7"/>
  <c r="D6042" i="7"/>
  <c r="C6042" i="7"/>
  <c r="V6041" i="7"/>
  <c r="U6041" i="7"/>
  <c r="T6041" i="7"/>
  <c r="S6041" i="7"/>
  <c r="R6041" i="7" s="1"/>
  <c r="Q6041" i="7"/>
  <c r="P6041" i="7"/>
  <c r="O6041" i="7"/>
  <c r="M6041" i="7" s="1"/>
  <c r="N6041" i="7"/>
  <c r="L6041" i="7"/>
  <c r="K6041" i="7"/>
  <c r="F6041" i="7" s="1"/>
  <c r="J6041" i="7"/>
  <c r="I6041" i="7"/>
  <c r="H6041" i="7" s="1"/>
  <c r="G6041" i="7"/>
  <c r="R6040" i="7"/>
  <c r="M6040" i="7"/>
  <c r="H6040" i="7"/>
  <c r="G6040" i="7"/>
  <c r="F6040" i="7"/>
  <c r="E6040" i="7"/>
  <c r="D6040" i="7"/>
  <c r="C6040" i="7"/>
  <c r="R6039" i="7"/>
  <c r="M6039" i="7"/>
  <c r="H6039" i="7"/>
  <c r="G6039" i="7"/>
  <c r="F6039" i="7"/>
  <c r="E6039" i="7"/>
  <c r="D6039" i="7"/>
  <c r="C6039" i="7"/>
  <c r="R6038" i="7"/>
  <c r="M6038" i="7"/>
  <c r="H6038" i="7"/>
  <c r="G6038" i="7"/>
  <c r="F6038" i="7"/>
  <c r="E6038" i="7"/>
  <c r="D6038" i="7"/>
  <c r="C6038" i="7"/>
  <c r="V6037" i="7"/>
  <c r="U6037" i="7"/>
  <c r="T6037" i="7"/>
  <c r="S6037" i="7"/>
  <c r="R6037" i="7" s="1"/>
  <c r="Q6037" i="7"/>
  <c r="P6037" i="7"/>
  <c r="O6037" i="7"/>
  <c r="M6037" i="7" s="1"/>
  <c r="N6037" i="7"/>
  <c r="L6037" i="7"/>
  <c r="K6037" i="7"/>
  <c r="F6037" i="7" s="1"/>
  <c r="J6037" i="7"/>
  <c r="I6037" i="7"/>
  <c r="H6037" i="7" s="1"/>
  <c r="G6037" i="7"/>
  <c r="V6036" i="7"/>
  <c r="U6036" i="7"/>
  <c r="T6036" i="7"/>
  <c r="S6036" i="7"/>
  <c r="R6036" i="7" s="1"/>
  <c r="Q6036" i="7"/>
  <c r="P6036" i="7"/>
  <c r="O6036" i="7"/>
  <c r="M6036" i="7" s="1"/>
  <c r="N6036" i="7"/>
  <c r="L6036" i="7"/>
  <c r="K6036" i="7"/>
  <c r="F6036" i="7" s="1"/>
  <c r="J6036" i="7"/>
  <c r="I6036" i="7"/>
  <c r="H6036" i="7" s="1"/>
  <c r="G6036" i="7"/>
  <c r="R6035" i="7"/>
  <c r="M6035" i="7"/>
  <c r="H6035" i="7"/>
  <c r="G6035" i="7"/>
  <c r="F6035" i="7"/>
  <c r="E6035" i="7"/>
  <c r="D6035" i="7"/>
  <c r="C6035" i="7"/>
  <c r="R6034" i="7"/>
  <c r="M6034" i="7"/>
  <c r="H6034" i="7"/>
  <c r="G6034" i="7"/>
  <c r="F6034" i="7"/>
  <c r="E6034" i="7"/>
  <c r="D6034" i="7"/>
  <c r="C6034" i="7"/>
  <c r="R6033" i="7"/>
  <c r="M6033" i="7"/>
  <c r="H6033" i="7"/>
  <c r="G6033" i="7"/>
  <c r="F6033" i="7"/>
  <c r="E6033" i="7"/>
  <c r="D6033" i="7"/>
  <c r="C6033" i="7"/>
  <c r="V6032" i="7"/>
  <c r="U6032" i="7"/>
  <c r="T6032" i="7"/>
  <c r="S6032" i="7"/>
  <c r="R6032" i="7" s="1"/>
  <c r="Q6032" i="7"/>
  <c r="P6032" i="7"/>
  <c r="O6032" i="7"/>
  <c r="M6032" i="7" s="1"/>
  <c r="N6032" i="7"/>
  <c r="L6032" i="7"/>
  <c r="K6032" i="7"/>
  <c r="F6032" i="7" s="1"/>
  <c r="J6032" i="7"/>
  <c r="I6032" i="7"/>
  <c r="H6032" i="7" s="1"/>
  <c r="G6032" i="7"/>
  <c r="R6031" i="7"/>
  <c r="M6031" i="7"/>
  <c r="H6031" i="7"/>
  <c r="G6031" i="7"/>
  <c r="F6031" i="7"/>
  <c r="E6031" i="7"/>
  <c r="D6031" i="7"/>
  <c r="C6031" i="7"/>
  <c r="R6030" i="7"/>
  <c r="M6030" i="7"/>
  <c r="H6030" i="7"/>
  <c r="G6030" i="7"/>
  <c r="F6030" i="7"/>
  <c r="E6030" i="7"/>
  <c r="D6030" i="7"/>
  <c r="C6030" i="7"/>
  <c r="V6029" i="7"/>
  <c r="U6029" i="7"/>
  <c r="T6029" i="7"/>
  <c r="S6029" i="7"/>
  <c r="R6029" i="7" s="1"/>
  <c r="Q6029" i="7"/>
  <c r="P6029" i="7"/>
  <c r="O6029" i="7"/>
  <c r="M6029" i="7" s="1"/>
  <c r="N6029" i="7"/>
  <c r="L6029" i="7"/>
  <c r="K6029" i="7"/>
  <c r="F6029" i="7" s="1"/>
  <c r="J6029" i="7"/>
  <c r="I6029" i="7"/>
  <c r="H6029" i="7" s="1"/>
  <c r="G6029" i="7"/>
  <c r="R6028" i="7"/>
  <c r="M6028" i="7"/>
  <c r="H6028" i="7"/>
  <c r="G6028" i="7"/>
  <c r="F6028" i="7"/>
  <c r="E6028" i="7"/>
  <c r="D6028" i="7"/>
  <c r="C6028" i="7"/>
  <c r="R6027" i="7"/>
  <c r="M6027" i="7"/>
  <c r="H6027" i="7"/>
  <c r="G6027" i="7"/>
  <c r="F6027" i="7"/>
  <c r="E6027" i="7"/>
  <c r="D6027" i="7"/>
  <c r="C6027" i="7"/>
  <c r="V6026" i="7"/>
  <c r="U6026" i="7"/>
  <c r="T6026" i="7"/>
  <c r="S6026" i="7"/>
  <c r="R6026" i="7" s="1"/>
  <c r="Q6026" i="7"/>
  <c r="P6026" i="7"/>
  <c r="O6026" i="7"/>
  <c r="M6026" i="7" s="1"/>
  <c r="N6026" i="7"/>
  <c r="L6026" i="7"/>
  <c r="K6026" i="7"/>
  <c r="F6026" i="7" s="1"/>
  <c r="J6026" i="7"/>
  <c r="I6026" i="7"/>
  <c r="H6026" i="7" s="1"/>
  <c r="G6026" i="7"/>
  <c r="V6025" i="7"/>
  <c r="U6025" i="7"/>
  <c r="T6025" i="7"/>
  <c r="S6025" i="7"/>
  <c r="R6025" i="7" s="1"/>
  <c r="Q6025" i="7"/>
  <c r="P6025" i="7"/>
  <c r="O6025" i="7"/>
  <c r="M6025" i="7" s="1"/>
  <c r="N6025" i="7"/>
  <c r="L6025" i="7"/>
  <c r="K6025" i="7"/>
  <c r="F6025" i="7" s="1"/>
  <c r="J6025" i="7"/>
  <c r="I6025" i="7"/>
  <c r="H6025" i="7" s="1"/>
  <c r="G6025" i="7"/>
  <c r="V6024" i="7"/>
  <c r="U6024" i="7"/>
  <c r="T6024" i="7"/>
  <c r="S6024" i="7"/>
  <c r="R6024" i="7" s="1"/>
  <c r="Q6024" i="7"/>
  <c r="P6024" i="7"/>
  <c r="O6024" i="7"/>
  <c r="M6024" i="7" s="1"/>
  <c r="N6024" i="7"/>
  <c r="L6024" i="7"/>
  <c r="K6024" i="7"/>
  <c r="F6024" i="7" s="1"/>
  <c r="J6024" i="7"/>
  <c r="I6024" i="7"/>
  <c r="H6024" i="7" s="1"/>
  <c r="G6024" i="7"/>
  <c r="V6023" i="7"/>
  <c r="U6023" i="7"/>
  <c r="T6023" i="7"/>
  <c r="S6023" i="7"/>
  <c r="R6023" i="7" s="1"/>
  <c r="Q6023" i="7"/>
  <c r="P6023" i="7"/>
  <c r="O6023" i="7"/>
  <c r="M6023" i="7" s="1"/>
  <c r="N6023" i="7"/>
  <c r="L6023" i="7"/>
  <c r="K6023" i="7"/>
  <c r="F6023" i="7" s="1"/>
  <c r="J6023" i="7"/>
  <c r="I6023" i="7"/>
  <c r="H6023" i="7" s="1"/>
  <c r="G6023" i="7"/>
  <c r="V6022" i="7"/>
  <c r="U6022" i="7"/>
  <c r="T6022" i="7"/>
  <c r="S6022" i="7"/>
  <c r="R6022" i="7" s="1"/>
  <c r="Q6022" i="7"/>
  <c r="P6022" i="7"/>
  <c r="O6022" i="7"/>
  <c r="M6022" i="7" s="1"/>
  <c r="N6022" i="7"/>
  <c r="L6022" i="7"/>
  <c r="K6022" i="7"/>
  <c r="F6022" i="7" s="1"/>
  <c r="J6022" i="7"/>
  <c r="I6022" i="7"/>
  <c r="H6022" i="7" s="1"/>
  <c r="G6022" i="7"/>
  <c r="V6021" i="7"/>
  <c r="U6021" i="7"/>
  <c r="T6021" i="7"/>
  <c r="S6021" i="7"/>
  <c r="R6021" i="7" s="1"/>
  <c r="Q6021" i="7"/>
  <c r="P6021" i="7"/>
  <c r="O6021" i="7"/>
  <c r="M6021" i="7" s="1"/>
  <c r="N6021" i="7"/>
  <c r="L6021" i="7"/>
  <c r="K6021" i="7"/>
  <c r="F6021" i="7" s="1"/>
  <c r="J6021" i="7"/>
  <c r="I6021" i="7"/>
  <c r="H6021" i="7" s="1"/>
  <c r="G6021" i="7"/>
  <c r="V6020" i="7"/>
  <c r="U6020" i="7"/>
  <c r="T6020" i="7"/>
  <c r="S6020" i="7"/>
  <c r="R6020" i="7" s="1"/>
  <c r="Q6020" i="7"/>
  <c r="P6020" i="7"/>
  <c r="O6020" i="7"/>
  <c r="M6020" i="7" s="1"/>
  <c r="N6020" i="7"/>
  <c r="L6020" i="7"/>
  <c r="K6020" i="7"/>
  <c r="F6020" i="7" s="1"/>
  <c r="J6020" i="7"/>
  <c r="I6020" i="7"/>
  <c r="H6020" i="7" s="1"/>
  <c r="G6020" i="7"/>
  <c r="V6019" i="7"/>
  <c r="U6019" i="7"/>
  <c r="T6019" i="7"/>
  <c r="S6019" i="7"/>
  <c r="R6019" i="7" s="1"/>
  <c r="Q6019" i="7"/>
  <c r="P6019" i="7"/>
  <c r="O6019" i="7"/>
  <c r="M6019" i="7" s="1"/>
  <c r="N6019" i="7"/>
  <c r="L6019" i="7"/>
  <c r="K6019" i="7"/>
  <c r="F6019" i="7" s="1"/>
  <c r="J6019" i="7"/>
  <c r="I6019" i="7"/>
  <c r="H6019" i="7" s="1"/>
  <c r="G6019" i="7"/>
  <c r="V6018" i="7"/>
  <c r="U6018" i="7"/>
  <c r="T6018" i="7"/>
  <c r="S6018" i="7"/>
  <c r="R6018" i="7" s="1"/>
  <c r="Q6018" i="7"/>
  <c r="P6018" i="7"/>
  <c r="O6018" i="7"/>
  <c r="M6018" i="7" s="1"/>
  <c r="N6018" i="7"/>
  <c r="L6018" i="7"/>
  <c r="K6018" i="7"/>
  <c r="F6018" i="7" s="1"/>
  <c r="J6018" i="7"/>
  <c r="I6018" i="7"/>
  <c r="H6018" i="7" s="1"/>
  <c r="G6018" i="7"/>
  <c r="V6017" i="7"/>
  <c r="U6017" i="7"/>
  <c r="T6017" i="7"/>
  <c r="S6017" i="7"/>
  <c r="R6017" i="7" s="1"/>
  <c r="Q6017" i="7"/>
  <c r="P6017" i="7"/>
  <c r="O6017" i="7"/>
  <c r="M6017" i="7" s="1"/>
  <c r="N6017" i="7"/>
  <c r="L6017" i="7"/>
  <c r="K6017" i="7"/>
  <c r="F6017" i="7" s="1"/>
  <c r="J6017" i="7"/>
  <c r="I6017" i="7"/>
  <c r="H6017" i="7" s="1"/>
  <c r="G6017" i="7"/>
  <c r="V6016" i="7"/>
  <c r="U6016" i="7"/>
  <c r="T6016" i="7"/>
  <c r="S6016" i="7"/>
  <c r="R6016" i="7" s="1"/>
  <c r="Q6016" i="7"/>
  <c r="P6016" i="7"/>
  <c r="O6016" i="7"/>
  <c r="M6016" i="7" s="1"/>
  <c r="N6016" i="7"/>
  <c r="L6016" i="7"/>
  <c r="K6016" i="7"/>
  <c r="F6016" i="7" s="1"/>
  <c r="J6016" i="7"/>
  <c r="I6016" i="7"/>
  <c r="H6016" i="7" s="1"/>
  <c r="G6016" i="7"/>
  <c r="V6015" i="7"/>
  <c r="U6015" i="7"/>
  <c r="T6015" i="7"/>
  <c r="S6015" i="7"/>
  <c r="R6015" i="7" s="1"/>
  <c r="Q6015" i="7"/>
  <c r="P6015" i="7"/>
  <c r="O6015" i="7"/>
  <c r="M6015" i="7" s="1"/>
  <c r="N6015" i="7"/>
  <c r="L6015" i="7"/>
  <c r="K6015" i="7"/>
  <c r="F6015" i="7" s="1"/>
  <c r="J6015" i="7"/>
  <c r="I6015" i="7"/>
  <c r="H6015" i="7" s="1"/>
  <c r="G6015" i="7"/>
  <c r="V6014" i="7"/>
  <c r="U6014" i="7"/>
  <c r="T6014" i="7"/>
  <c r="S6014" i="7"/>
  <c r="R6014" i="7" s="1"/>
  <c r="Q6014" i="7"/>
  <c r="P6014" i="7"/>
  <c r="O6014" i="7"/>
  <c r="M6014" i="7" s="1"/>
  <c r="N6014" i="7"/>
  <c r="L6014" i="7"/>
  <c r="K6014" i="7"/>
  <c r="F6014" i="7" s="1"/>
  <c r="J6014" i="7"/>
  <c r="I6014" i="7"/>
  <c r="H6014" i="7" s="1"/>
  <c r="G6014" i="7"/>
  <c r="R6013" i="7"/>
  <c r="M6013" i="7"/>
  <c r="H6013" i="7"/>
  <c r="G6013" i="7"/>
  <c r="F6013" i="7"/>
  <c r="E6013" i="7"/>
  <c r="D6013" i="7"/>
  <c r="C6013" i="7"/>
  <c r="R6012" i="7"/>
  <c r="M6012" i="7"/>
  <c r="H6012" i="7"/>
  <c r="G6012" i="7"/>
  <c r="F6012" i="7"/>
  <c r="E6012" i="7"/>
  <c r="D6012" i="7"/>
  <c r="C6012" i="7"/>
  <c r="V6011" i="7"/>
  <c r="U6011" i="7"/>
  <c r="T6011" i="7"/>
  <c r="S6011" i="7"/>
  <c r="R6011" i="7" s="1"/>
  <c r="Q6011" i="7"/>
  <c r="P6011" i="7"/>
  <c r="O6011" i="7"/>
  <c r="M6011" i="7" s="1"/>
  <c r="N6011" i="7"/>
  <c r="L6011" i="7"/>
  <c r="K6011" i="7"/>
  <c r="F6011" i="7" s="1"/>
  <c r="J6011" i="7"/>
  <c r="I6011" i="7"/>
  <c r="H6011" i="7" s="1"/>
  <c r="G6011" i="7"/>
  <c r="R6010" i="7"/>
  <c r="M6010" i="7"/>
  <c r="H6010" i="7"/>
  <c r="G6010" i="7"/>
  <c r="F6010" i="7"/>
  <c r="E6010" i="7"/>
  <c r="D6010" i="7"/>
  <c r="C6010" i="7"/>
  <c r="R6009" i="7"/>
  <c r="M6009" i="7"/>
  <c r="H6009" i="7"/>
  <c r="G6009" i="7"/>
  <c r="F6009" i="7"/>
  <c r="E6009" i="7"/>
  <c r="D6009" i="7"/>
  <c r="C6009" i="7"/>
  <c r="R6008" i="7"/>
  <c r="M6008" i="7"/>
  <c r="H6008" i="7"/>
  <c r="G6008" i="7"/>
  <c r="F6008" i="7"/>
  <c r="E6008" i="7"/>
  <c r="D6008" i="7"/>
  <c r="C6008" i="7"/>
  <c r="V6007" i="7"/>
  <c r="U6007" i="7"/>
  <c r="T6007" i="7"/>
  <c r="S6007" i="7"/>
  <c r="R6007" i="7" s="1"/>
  <c r="Q6007" i="7"/>
  <c r="P6007" i="7"/>
  <c r="O6007" i="7"/>
  <c r="M6007" i="7" s="1"/>
  <c r="N6007" i="7"/>
  <c r="L6007" i="7"/>
  <c r="K6007" i="7"/>
  <c r="F6007" i="7" s="1"/>
  <c r="J6007" i="7"/>
  <c r="I6007" i="7"/>
  <c r="H6007" i="7" s="1"/>
  <c r="G6007" i="7"/>
  <c r="V6006" i="7"/>
  <c r="U6006" i="7"/>
  <c r="T6006" i="7"/>
  <c r="S6006" i="7"/>
  <c r="R6006" i="7" s="1"/>
  <c r="Q6006" i="7"/>
  <c r="P6006" i="7"/>
  <c r="O6006" i="7"/>
  <c r="M6006" i="7" s="1"/>
  <c r="N6006" i="7"/>
  <c r="L6006" i="7"/>
  <c r="K6006" i="7"/>
  <c r="F6006" i="7" s="1"/>
  <c r="J6006" i="7"/>
  <c r="I6006" i="7"/>
  <c r="H6006" i="7" s="1"/>
  <c r="G6006" i="7"/>
  <c r="R6005" i="7"/>
  <c r="M6005" i="7"/>
  <c r="H6005" i="7"/>
  <c r="G6005" i="7"/>
  <c r="F6005" i="7"/>
  <c r="E6005" i="7"/>
  <c r="D6005" i="7"/>
  <c r="C6005" i="7"/>
  <c r="R6004" i="7"/>
  <c r="M6004" i="7"/>
  <c r="H6004" i="7"/>
  <c r="G6004" i="7"/>
  <c r="F6004" i="7"/>
  <c r="E6004" i="7"/>
  <c r="D6004" i="7"/>
  <c r="C6004" i="7"/>
  <c r="V6003" i="7"/>
  <c r="U6003" i="7"/>
  <c r="T6003" i="7"/>
  <c r="S6003" i="7"/>
  <c r="R6003" i="7" s="1"/>
  <c r="Q6003" i="7"/>
  <c r="P6003" i="7"/>
  <c r="O6003" i="7"/>
  <c r="M6003" i="7" s="1"/>
  <c r="N6003" i="7"/>
  <c r="L6003" i="7"/>
  <c r="K6003" i="7"/>
  <c r="F6003" i="7" s="1"/>
  <c r="J6003" i="7"/>
  <c r="I6003" i="7"/>
  <c r="H6003" i="7" s="1"/>
  <c r="G6003" i="7"/>
  <c r="R6002" i="7"/>
  <c r="M6002" i="7"/>
  <c r="H6002" i="7"/>
  <c r="G6002" i="7"/>
  <c r="F6002" i="7"/>
  <c r="E6002" i="7"/>
  <c r="D6002" i="7"/>
  <c r="C6002" i="7"/>
  <c r="R6001" i="7"/>
  <c r="M6001" i="7"/>
  <c r="H6001" i="7"/>
  <c r="G6001" i="7"/>
  <c r="F6001" i="7"/>
  <c r="E6001" i="7"/>
  <c r="D6001" i="7"/>
  <c r="C6001" i="7"/>
  <c r="V6000" i="7"/>
  <c r="U6000" i="7"/>
  <c r="T6000" i="7"/>
  <c r="S6000" i="7"/>
  <c r="R6000" i="7" s="1"/>
  <c r="Q6000" i="7"/>
  <c r="P6000" i="7"/>
  <c r="O6000" i="7"/>
  <c r="M6000" i="7" s="1"/>
  <c r="N6000" i="7"/>
  <c r="L6000" i="7"/>
  <c r="K6000" i="7"/>
  <c r="F6000" i="7" s="1"/>
  <c r="J6000" i="7"/>
  <c r="I6000" i="7"/>
  <c r="H6000" i="7" s="1"/>
  <c r="G6000" i="7"/>
  <c r="V5999" i="7"/>
  <c r="U5999" i="7"/>
  <c r="T5999" i="7"/>
  <c r="S5999" i="7"/>
  <c r="R5999" i="7" s="1"/>
  <c r="Q5999" i="7"/>
  <c r="P5999" i="7"/>
  <c r="O5999" i="7"/>
  <c r="M5999" i="7" s="1"/>
  <c r="N5999" i="7"/>
  <c r="L5999" i="7"/>
  <c r="K5999" i="7"/>
  <c r="F5999" i="7" s="1"/>
  <c r="J5999" i="7"/>
  <c r="I5999" i="7"/>
  <c r="H5999" i="7" s="1"/>
  <c r="G5999" i="7"/>
  <c r="R5998" i="7"/>
  <c r="M5998" i="7"/>
  <c r="H5998" i="7"/>
  <c r="G5998" i="7"/>
  <c r="F5998" i="7"/>
  <c r="E5998" i="7"/>
  <c r="D5998" i="7"/>
  <c r="C5998" i="7"/>
  <c r="V5997" i="7"/>
  <c r="U5997" i="7"/>
  <c r="T5997" i="7"/>
  <c r="S5997" i="7"/>
  <c r="R5997" i="7" s="1"/>
  <c r="Q5997" i="7"/>
  <c r="P5997" i="7"/>
  <c r="O5997" i="7"/>
  <c r="M5997" i="7" s="1"/>
  <c r="N5997" i="7"/>
  <c r="L5997" i="7"/>
  <c r="K5997" i="7"/>
  <c r="F5997" i="7" s="1"/>
  <c r="J5997" i="7"/>
  <c r="I5997" i="7"/>
  <c r="H5997" i="7" s="1"/>
  <c r="G5997" i="7"/>
  <c r="V5996" i="7"/>
  <c r="U5996" i="7"/>
  <c r="T5996" i="7"/>
  <c r="S5996" i="7"/>
  <c r="R5996" i="7" s="1"/>
  <c r="Q5996" i="7"/>
  <c r="P5996" i="7"/>
  <c r="O5996" i="7"/>
  <c r="M5996" i="7" s="1"/>
  <c r="N5996" i="7"/>
  <c r="L5996" i="7"/>
  <c r="K5996" i="7"/>
  <c r="F5996" i="7" s="1"/>
  <c r="J5996" i="7"/>
  <c r="I5996" i="7"/>
  <c r="H5996" i="7" s="1"/>
  <c r="G5996" i="7"/>
  <c r="R5995" i="7"/>
  <c r="M5995" i="7"/>
  <c r="H5995" i="7"/>
  <c r="G5995" i="7"/>
  <c r="F5995" i="7"/>
  <c r="E5995" i="7"/>
  <c r="D5995" i="7"/>
  <c r="C5995" i="7"/>
  <c r="R5994" i="7"/>
  <c r="M5994" i="7"/>
  <c r="H5994" i="7"/>
  <c r="G5994" i="7"/>
  <c r="F5994" i="7"/>
  <c r="E5994" i="7"/>
  <c r="D5994" i="7"/>
  <c r="C5994" i="7"/>
  <c r="V5993" i="7"/>
  <c r="U5993" i="7"/>
  <c r="T5993" i="7"/>
  <c r="S5993" i="7"/>
  <c r="R5993" i="7" s="1"/>
  <c r="Q5993" i="7"/>
  <c r="P5993" i="7"/>
  <c r="O5993" i="7"/>
  <c r="M5993" i="7" s="1"/>
  <c r="N5993" i="7"/>
  <c r="L5993" i="7"/>
  <c r="K5993" i="7"/>
  <c r="F5993" i="7" s="1"/>
  <c r="J5993" i="7"/>
  <c r="I5993" i="7"/>
  <c r="H5993" i="7" s="1"/>
  <c r="G5993" i="7"/>
  <c r="R5992" i="7"/>
  <c r="M5992" i="7"/>
  <c r="H5992" i="7"/>
  <c r="G5992" i="7"/>
  <c r="F5992" i="7"/>
  <c r="E5992" i="7"/>
  <c r="D5992" i="7"/>
  <c r="C5992" i="7"/>
  <c r="R5991" i="7"/>
  <c r="M5991" i="7"/>
  <c r="H5991" i="7"/>
  <c r="G5991" i="7"/>
  <c r="F5991" i="7"/>
  <c r="E5991" i="7"/>
  <c r="D5991" i="7"/>
  <c r="C5991" i="7"/>
  <c r="R5990" i="7"/>
  <c r="M5990" i="7"/>
  <c r="H5990" i="7"/>
  <c r="G5990" i="7"/>
  <c r="F5990" i="7"/>
  <c r="E5990" i="7"/>
  <c r="D5990" i="7"/>
  <c r="C5990" i="7"/>
  <c r="V5989" i="7"/>
  <c r="U5989" i="7"/>
  <c r="T5989" i="7"/>
  <c r="S5989" i="7"/>
  <c r="R5989" i="7" s="1"/>
  <c r="Q5989" i="7"/>
  <c r="P5989" i="7"/>
  <c r="O5989" i="7"/>
  <c r="M5989" i="7" s="1"/>
  <c r="N5989" i="7"/>
  <c r="L5989" i="7"/>
  <c r="K5989" i="7"/>
  <c r="F5989" i="7" s="1"/>
  <c r="J5989" i="7"/>
  <c r="I5989" i="7"/>
  <c r="H5989" i="7" s="1"/>
  <c r="G5989" i="7"/>
  <c r="V5988" i="7"/>
  <c r="U5988" i="7"/>
  <c r="T5988" i="7"/>
  <c r="S5988" i="7"/>
  <c r="R5988" i="7" s="1"/>
  <c r="Q5988" i="7"/>
  <c r="P5988" i="7"/>
  <c r="O5988" i="7"/>
  <c r="M5988" i="7" s="1"/>
  <c r="N5988" i="7"/>
  <c r="L5988" i="7"/>
  <c r="K5988" i="7"/>
  <c r="F5988" i="7" s="1"/>
  <c r="J5988" i="7"/>
  <c r="I5988" i="7"/>
  <c r="H5988" i="7" s="1"/>
  <c r="G5988" i="7"/>
  <c r="R5987" i="7"/>
  <c r="M5987" i="7"/>
  <c r="H5987" i="7"/>
  <c r="G5987" i="7"/>
  <c r="F5987" i="7"/>
  <c r="E5987" i="7"/>
  <c r="D5987" i="7"/>
  <c r="C5987" i="7"/>
  <c r="R5986" i="7"/>
  <c r="M5986" i="7"/>
  <c r="H5986" i="7"/>
  <c r="G5986" i="7"/>
  <c r="F5986" i="7"/>
  <c r="E5986" i="7"/>
  <c r="D5986" i="7"/>
  <c r="C5986" i="7"/>
  <c r="V5985" i="7"/>
  <c r="U5985" i="7"/>
  <c r="T5985" i="7"/>
  <c r="S5985" i="7"/>
  <c r="R5985" i="7" s="1"/>
  <c r="Q5985" i="7"/>
  <c r="P5985" i="7"/>
  <c r="O5985" i="7"/>
  <c r="M5985" i="7" s="1"/>
  <c r="N5985" i="7"/>
  <c r="L5985" i="7"/>
  <c r="K5985" i="7"/>
  <c r="F5985" i="7" s="1"/>
  <c r="J5985" i="7"/>
  <c r="I5985" i="7"/>
  <c r="H5985" i="7" s="1"/>
  <c r="G5985" i="7"/>
  <c r="R5984" i="7"/>
  <c r="M5984" i="7"/>
  <c r="H5984" i="7"/>
  <c r="G5984" i="7"/>
  <c r="F5984" i="7"/>
  <c r="E5984" i="7"/>
  <c r="D5984" i="7"/>
  <c r="C5984" i="7"/>
  <c r="R5983" i="7"/>
  <c r="M5983" i="7"/>
  <c r="H5983" i="7"/>
  <c r="G5983" i="7"/>
  <c r="F5983" i="7"/>
  <c r="E5983" i="7"/>
  <c r="D5983" i="7"/>
  <c r="C5983" i="7"/>
  <c r="V5982" i="7"/>
  <c r="U5982" i="7"/>
  <c r="T5982" i="7"/>
  <c r="S5982" i="7"/>
  <c r="R5982" i="7" s="1"/>
  <c r="Q5982" i="7"/>
  <c r="P5982" i="7"/>
  <c r="O5982" i="7"/>
  <c r="M5982" i="7" s="1"/>
  <c r="N5982" i="7"/>
  <c r="L5982" i="7"/>
  <c r="K5982" i="7"/>
  <c r="F5982" i="7" s="1"/>
  <c r="J5982" i="7"/>
  <c r="I5982" i="7"/>
  <c r="H5982" i="7" s="1"/>
  <c r="G5982" i="7"/>
  <c r="V5981" i="7"/>
  <c r="U5981" i="7"/>
  <c r="T5981" i="7"/>
  <c r="S5981" i="7"/>
  <c r="R5981" i="7" s="1"/>
  <c r="Q5981" i="7"/>
  <c r="P5981" i="7"/>
  <c r="O5981" i="7"/>
  <c r="M5981" i="7" s="1"/>
  <c r="N5981" i="7"/>
  <c r="L5981" i="7"/>
  <c r="K5981" i="7"/>
  <c r="F5981" i="7" s="1"/>
  <c r="J5981" i="7"/>
  <c r="I5981" i="7"/>
  <c r="H5981" i="7" s="1"/>
  <c r="G5981" i="7"/>
  <c r="R5980" i="7"/>
  <c r="M5980" i="7"/>
  <c r="H5980" i="7"/>
  <c r="G5980" i="7"/>
  <c r="F5980" i="7"/>
  <c r="E5980" i="7"/>
  <c r="D5980" i="7"/>
  <c r="C5980" i="7"/>
  <c r="R5979" i="7"/>
  <c r="M5979" i="7"/>
  <c r="H5979" i="7"/>
  <c r="G5979" i="7"/>
  <c r="F5979" i="7"/>
  <c r="E5979" i="7"/>
  <c r="D5979" i="7"/>
  <c r="C5979" i="7"/>
  <c r="V5978" i="7"/>
  <c r="U5978" i="7"/>
  <c r="T5978" i="7"/>
  <c r="S5978" i="7"/>
  <c r="R5978" i="7" s="1"/>
  <c r="Q5978" i="7"/>
  <c r="P5978" i="7"/>
  <c r="O5978" i="7"/>
  <c r="M5978" i="7" s="1"/>
  <c r="N5978" i="7"/>
  <c r="L5978" i="7"/>
  <c r="K5978" i="7"/>
  <c r="F5978" i="7" s="1"/>
  <c r="J5978" i="7"/>
  <c r="I5978" i="7"/>
  <c r="H5978" i="7" s="1"/>
  <c r="G5978" i="7"/>
  <c r="V5977" i="7"/>
  <c r="U5977" i="7"/>
  <c r="T5977" i="7"/>
  <c r="S5977" i="7"/>
  <c r="R5977" i="7" s="1"/>
  <c r="Q5977" i="7"/>
  <c r="P5977" i="7"/>
  <c r="O5977" i="7"/>
  <c r="M5977" i="7" s="1"/>
  <c r="N5977" i="7"/>
  <c r="L5977" i="7"/>
  <c r="K5977" i="7"/>
  <c r="F5977" i="7" s="1"/>
  <c r="J5977" i="7"/>
  <c r="I5977" i="7"/>
  <c r="H5977" i="7" s="1"/>
  <c r="G5977" i="7"/>
  <c r="V5976" i="7"/>
  <c r="U5976" i="7"/>
  <c r="T5976" i="7"/>
  <c r="S5976" i="7"/>
  <c r="R5976" i="7" s="1"/>
  <c r="Q5976" i="7"/>
  <c r="P5976" i="7"/>
  <c r="O5976" i="7"/>
  <c r="M5976" i="7" s="1"/>
  <c r="N5976" i="7"/>
  <c r="L5976" i="7"/>
  <c r="K5976" i="7"/>
  <c r="F5976" i="7" s="1"/>
  <c r="J5976" i="7"/>
  <c r="I5976" i="7"/>
  <c r="H5976" i="7" s="1"/>
  <c r="G5976" i="7"/>
  <c r="V5975" i="7"/>
  <c r="U5975" i="7"/>
  <c r="T5975" i="7"/>
  <c r="S5975" i="7"/>
  <c r="R5975" i="7" s="1"/>
  <c r="Q5975" i="7"/>
  <c r="P5975" i="7"/>
  <c r="O5975" i="7"/>
  <c r="M5975" i="7" s="1"/>
  <c r="N5975" i="7"/>
  <c r="L5975" i="7"/>
  <c r="K5975" i="7"/>
  <c r="F5975" i="7" s="1"/>
  <c r="J5975" i="7"/>
  <c r="I5975" i="7"/>
  <c r="H5975" i="7" s="1"/>
  <c r="G5975" i="7"/>
  <c r="V5974" i="7"/>
  <c r="U5974" i="7"/>
  <c r="T5974" i="7"/>
  <c r="S5974" i="7"/>
  <c r="R5974" i="7" s="1"/>
  <c r="Q5974" i="7"/>
  <c r="P5974" i="7"/>
  <c r="O5974" i="7"/>
  <c r="M5974" i="7" s="1"/>
  <c r="N5974" i="7"/>
  <c r="L5974" i="7"/>
  <c r="K5974" i="7"/>
  <c r="F5974" i="7" s="1"/>
  <c r="J5974" i="7"/>
  <c r="I5974" i="7"/>
  <c r="H5974" i="7" s="1"/>
  <c r="G5974" i="7"/>
  <c r="V5973" i="7"/>
  <c r="U5973" i="7"/>
  <c r="T5973" i="7"/>
  <c r="S5973" i="7"/>
  <c r="R5973" i="7" s="1"/>
  <c r="Q5973" i="7"/>
  <c r="P5973" i="7"/>
  <c r="O5973" i="7"/>
  <c r="M5973" i="7" s="1"/>
  <c r="N5973" i="7"/>
  <c r="L5973" i="7"/>
  <c r="K5973" i="7"/>
  <c r="F5973" i="7" s="1"/>
  <c r="J5973" i="7"/>
  <c r="I5973" i="7"/>
  <c r="H5973" i="7" s="1"/>
  <c r="G5973" i="7"/>
  <c r="V5972" i="7"/>
  <c r="U5972" i="7"/>
  <c r="T5972" i="7"/>
  <c r="S5972" i="7"/>
  <c r="R5972" i="7" s="1"/>
  <c r="Q5972" i="7"/>
  <c r="P5972" i="7"/>
  <c r="O5972" i="7"/>
  <c r="M5972" i="7" s="1"/>
  <c r="N5972" i="7"/>
  <c r="L5972" i="7"/>
  <c r="K5972" i="7"/>
  <c r="F5972" i="7" s="1"/>
  <c r="J5972" i="7"/>
  <c r="I5972" i="7"/>
  <c r="H5972" i="7" s="1"/>
  <c r="G5972" i="7"/>
  <c r="V5971" i="7"/>
  <c r="U5971" i="7"/>
  <c r="T5971" i="7"/>
  <c r="S5971" i="7"/>
  <c r="R5971" i="7" s="1"/>
  <c r="Q5971" i="7"/>
  <c r="P5971" i="7"/>
  <c r="O5971" i="7"/>
  <c r="M5971" i="7" s="1"/>
  <c r="N5971" i="7"/>
  <c r="L5971" i="7"/>
  <c r="K5971" i="7"/>
  <c r="F5971" i="7" s="1"/>
  <c r="J5971" i="7"/>
  <c r="I5971" i="7"/>
  <c r="H5971" i="7" s="1"/>
  <c r="G5971" i="7"/>
  <c r="V5970" i="7"/>
  <c r="U5970" i="7"/>
  <c r="T5970" i="7"/>
  <c r="S5970" i="7"/>
  <c r="R5970" i="7" s="1"/>
  <c r="Q5970" i="7"/>
  <c r="P5970" i="7"/>
  <c r="O5970" i="7"/>
  <c r="M5970" i="7" s="1"/>
  <c r="N5970" i="7"/>
  <c r="L5970" i="7"/>
  <c r="K5970" i="7"/>
  <c r="F5970" i="7" s="1"/>
  <c r="J5970" i="7"/>
  <c r="I5970" i="7"/>
  <c r="H5970" i="7" s="1"/>
  <c r="G5970" i="7"/>
  <c r="V5969" i="7"/>
  <c r="U5969" i="7"/>
  <c r="T5969" i="7"/>
  <c r="S5969" i="7"/>
  <c r="R5969" i="7" s="1"/>
  <c r="Q5969" i="7"/>
  <c r="P5969" i="7"/>
  <c r="O5969" i="7"/>
  <c r="M5969" i="7" s="1"/>
  <c r="N5969" i="7"/>
  <c r="L5969" i="7"/>
  <c r="K5969" i="7"/>
  <c r="F5969" i="7" s="1"/>
  <c r="J5969" i="7"/>
  <c r="I5969" i="7"/>
  <c r="H5969" i="7" s="1"/>
  <c r="G5969" i="7"/>
  <c r="V5968" i="7"/>
  <c r="U5968" i="7"/>
  <c r="T5968" i="7"/>
  <c r="S5968" i="7"/>
  <c r="R5968" i="7" s="1"/>
  <c r="Q5968" i="7"/>
  <c r="P5968" i="7"/>
  <c r="O5968" i="7"/>
  <c r="M5968" i="7" s="1"/>
  <c r="N5968" i="7"/>
  <c r="L5968" i="7"/>
  <c r="K5968" i="7"/>
  <c r="F5968" i="7" s="1"/>
  <c r="J5968" i="7"/>
  <c r="I5968" i="7"/>
  <c r="H5968" i="7" s="1"/>
  <c r="G5968" i="7"/>
  <c r="V5967" i="7"/>
  <c r="U5967" i="7"/>
  <c r="T5967" i="7"/>
  <c r="S5967" i="7"/>
  <c r="R5967" i="7" s="1"/>
  <c r="Q5967" i="7"/>
  <c r="P5967" i="7"/>
  <c r="O5967" i="7"/>
  <c r="M5967" i="7" s="1"/>
  <c r="N5967" i="7"/>
  <c r="L5967" i="7"/>
  <c r="K5967" i="7"/>
  <c r="F5967" i="7" s="1"/>
  <c r="J5967" i="7"/>
  <c r="I5967" i="7"/>
  <c r="H5967" i="7" s="1"/>
  <c r="G5967" i="7"/>
  <c r="V5966" i="7"/>
  <c r="U5966" i="7"/>
  <c r="T5966" i="7"/>
  <c r="S5966" i="7"/>
  <c r="R5966" i="7" s="1"/>
  <c r="Q5966" i="7"/>
  <c r="P5966" i="7"/>
  <c r="O5966" i="7"/>
  <c r="M5966" i="7" s="1"/>
  <c r="N5966" i="7"/>
  <c r="L5966" i="7"/>
  <c r="K5966" i="7"/>
  <c r="F5966" i="7" s="1"/>
  <c r="J5966" i="7"/>
  <c r="I5966" i="7"/>
  <c r="H5966" i="7" s="1"/>
  <c r="G5966" i="7"/>
  <c r="R5965" i="7"/>
  <c r="M5965" i="7"/>
  <c r="H5965" i="7"/>
  <c r="G5965" i="7"/>
  <c r="F5965" i="7"/>
  <c r="E5965" i="7"/>
  <c r="D5965" i="7"/>
  <c r="C5965" i="7"/>
  <c r="V5964" i="7"/>
  <c r="U5964" i="7"/>
  <c r="T5964" i="7"/>
  <c r="S5964" i="7"/>
  <c r="R5964" i="7" s="1"/>
  <c r="Q5964" i="7"/>
  <c r="P5964" i="7"/>
  <c r="O5964" i="7"/>
  <c r="M5964" i="7" s="1"/>
  <c r="N5964" i="7"/>
  <c r="L5964" i="7"/>
  <c r="K5964" i="7"/>
  <c r="F5964" i="7" s="1"/>
  <c r="J5964" i="7"/>
  <c r="I5964" i="7"/>
  <c r="H5964" i="7" s="1"/>
  <c r="G5964" i="7"/>
  <c r="V5963" i="7"/>
  <c r="U5963" i="7"/>
  <c r="T5963" i="7"/>
  <c r="S5963" i="7"/>
  <c r="R5963" i="7" s="1"/>
  <c r="Q5963" i="7"/>
  <c r="P5963" i="7"/>
  <c r="O5963" i="7"/>
  <c r="M5963" i="7" s="1"/>
  <c r="N5963" i="7"/>
  <c r="L5963" i="7"/>
  <c r="K5963" i="7"/>
  <c r="F5963" i="7" s="1"/>
  <c r="J5963" i="7"/>
  <c r="I5963" i="7"/>
  <c r="H5963" i="7" s="1"/>
  <c r="G5963" i="7"/>
  <c r="V5962" i="7"/>
  <c r="U5962" i="7"/>
  <c r="T5962" i="7"/>
  <c r="S5962" i="7"/>
  <c r="R5962" i="7" s="1"/>
  <c r="Q5962" i="7"/>
  <c r="P5962" i="7"/>
  <c r="O5962" i="7"/>
  <c r="M5962" i="7" s="1"/>
  <c r="N5962" i="7"/>
  <c r="L5962" i="7"/>
  <c r="K5962" i="7"/>
  <c r="F5962" i="7" s="1"/>
  <c r="J5962" i="7"/>
  <c r="I5962" i="7"/>
  <c r="H5962" i="7" s="1"/>
  <c r="G5962" i="7"/>
  <c r="R5961" i="7"/>
  <c r="M5961" i="7"/>
  <c r="H5961" i="7"/>
  <c r="G5961" i="7"/>
  <c r="F5961" i="7"/>
  <c r="E5961" i="7"/>
  <c r="D5961" i="7"/>
  <c r="C5961" i="7"/>
  <c r="R5960" i="7"/>
  <c r="M5960" i="7"/>
  <c r="H5960" i="7"/>
  <c r="G5960" i="7"/>
  <c r="F5960" i="7"/>
  <c r="E5960" i="7"/>
  <c r="D5960" i="7"/>
  <c r="C5960" i="7"/>
  <c r="V5959" i="7"/>
  <c r="U5959" i="7"/>
  <c r="T5959" i="7"/>
  <c r="S5959" i="7"/>
  <c r="R5959" i="7" s="1"/>
  <c r="Q5959" i="7"/>
  <c r="P5959" i="7"/>
  <c r="O5959" i="7"/>
  <c r="M5959" i="7" s="1"/>
  <c r="N5959" i="7"/>
  <c r="L5959" i="7"/>
  <c r="K5959" i="7"/>
  <c r="F5959" i="7" s="1"/>
  <c r="J5959" i="7"/>
  <c r="I5959" i="7"/>
  <c r="H5959" i="7" s="1"/>
  <c r="G5959" i="7"/>
  <c r="V5958" i="7"/>
  <c r="U5958" i="7"/>
  <c r="T5958" i="7"/>
  <c r="S5958" i="7"/>
  <c r="R5958" i="7" s="1"/>
  <c r="Q5958" i="7"/>
  <c r="P5958" i="7"/>
  <c r="O5958" i="7"/>
  <c r="M5958" i="7" s="1"/>
  <c r="N5958" i="7"/>
  <c r="L5958" i="7"/>
  <c r="K5958" i="7"/>
  <c r="F5958" i="7" s="1"/>
  <c r="J5958" i="7"/>
  <c r="I5958" i="7"/>
  <c r="H5958" i="7" s="1"/>
  <c r="G5958" i="7"/>
  <c r="R5957" i="7"/>
  <c r="M5957" i="7"/>
  <c r="H5957" i="7"/>
  <c r="G5957" i="7"/>
  <c r="F5957" i="7"/>
  <c r="E5957" i="7"/>
  <c r="D5957" i="7"/>
  <c r="C5957" i="7"/>
  <c r="R5956" i="7"/>
  <c r="M5956" i="7"/>
  <c r="H5956" i="7"/>
  <c r="G5956" i="7"/>
  <c r="F5956" i="7"/>
  <c r="E5956" i="7"/>
  <c r="D5956" i="7"/>
  <c r="C5956" i="7"/>
  <c r="V5955" i="7"/>
  <c r="U5955" i="7"/>
  <c r="T5955" i="7"/>
  <c r="S5955" i="7"/>
  <c r="R5955" i="7" s="1"/>
  <c r="Q5955" i="7"/>
  <c r="P5955" i="7"/>
  <c r="O5955" i="7"/>
  <c r="M5955" i="7" s="1"/>
  <c r="N5955" i="7"/>
  <c r="L5955" i="7"/>
  <c r="K5955" i="7"/>
  <c r="F5955" i="7" s="1"/>
  <c r="J5955" i="7"/>
  <c r="I5955" i="7"/>
  <c r="H5955" i="7" s="1"/>
  <c r="G5955" i="7"/>
  <c r="R5954" i="7"/>
  <c r="M5954" i="7"/>
  <c r="H5954" i="7"/>
  <c r="G5954" i="7"/>
  <c r="F5954" i="7"/>
  <c r="E5954" i="7"/>
  <c r="D5954" i="7"/>
  <c r="C5954" i="7"/>
  <c r="V5953" i="7"/>
  <c r="U5953" i="7"/>
  <c r="T5953" i="7"/>
  <c r="S5953" i="7"/>
  <c r="R5953" i="7" s="1"/>
  <c r="Q5953" i="7"/>
  <c r="P5953" i="7"/>
  <c r="O5953" i="7"/>
  <c r="M5953" i="7" s="1"/>
  <c r="N5953" i="7"/>
  <c r="L5953" i="7"/>
  <c r="K5953" i="7"/>
  <c r="F5953" i="7" s="1"/>
  <c r="J5953" i="7"/>
  <c r="I5953" i="7"/>
  <c r="H5953" i="7" s="1"/>
  <c r="G5953" i="7"/>
  <c r="V5952" i="7"/>
  <c r="U5952" i="7"/>
  <c r="T5952" i="7"/>
  <c r="S5952" i="7"/>
  <c r="R5952" i="7" s="1"/>
  <c r="Q5952" i="7"/>
  <c r="P5952" i="7"/>
  <c r="O5952" i="7"/>
  <c r="M5952" i="7" s="1"/>
  <c r="N5952" i="7"/>
  <c r="L5952" i="7"/>
  <c r="K5952" i="7"/>
  <c r="F5952" i="7" s="1"/>
  <c r="J5952" i="7"/>
  <c r="I5952" i="7"/>
  <c r="H5952" i="7" s="1"/>
  <c r="G5952" i="7"/>
  <c r="R5951" i="7"/>
  <c r="M5951" i="7"/>
  <c r="H5951" i="7"/>
  <c r="G5951" i="7"/>
  <c r="F5951" i="7"/>
  <c r="E5951" i="7"/>
  <c r="D5951" i="7"/>
  <c r="C5951" i="7"/>
  <c r="V5950" i="7"/>
  <c r="U5950" i="7"/>
  <c r="T5950" i="7"/>
  <c r="S5950" i="7"/>
  <c r="R5950" i="7" s="1"/>
  <c r="Q5950" i="7"/>
  <c r="P5950" i="7"/>
  <c r="O5950" i="7"/>
  <c r="M5950" i="7" s="1"/>
  <c r="N5950" i="7"/>
  <c r="L5950" i="7"/>
  <c r="K5950" i="7"/>
  <c r="F5950" i="7" s="1"/>
  <c r="J5950" i="7"/>
  <c r="I5950" i="7"/>
  <c r="H5950" i="7" s="1"/>
  <c r="G5950" i="7"/>
  <c r="R5949" i="7"/>
  <c r="M5949" i="7"/>
  <c r="H5949" i="7"/>
  <c r="G5949" i="7"/>
  <c r="F5949" i="7"/>
  <c r="E5949" i="7"/>
  <c r="D5949" i="7"/>
  <c r="C5949" i="7"/>
  <c r="V5948" i="7"/>
  <c r="U5948" i="7"/>
  <c r="T5948" i="7"/>
  <c r="S5948" i="7"/>
  <c r="R5948" i="7" s="1"/>
  <c r="Q5948" i="7"/>
  <c r="P5948" i="7"/>
  <c r="O5948" i="7"/>
  <c r="M5948" i="7" s="1"/>
  <c r="N5948" i="7"/>
  <c r="L5948" i="7"/>
  <c r="K5948" i="7"/>
  <c r="F5948" i="7" s="1"/>
  <c r="J5948" i="7"/>
  <c r="I5948" i="7"/>
  <c r="H5948" i="7" s="1"/>
  <c r="G5948" i="7"/>
  <c r="V5947" i="7"/>
  <c r="U5947" i="7"/>
  <c r="T5947" i="7"/>
  <c r="S5947" i="7"/>
  <c r="R5947" i="7" s="1"/>
  <c r="Q5947" i="7"/>
  <c r="P5947" i="7"/>
  <c r="O5947" i="7"/>
  <c r="M5947" i="7" s="1"/>
  <c r="N5947" i="7"/>
  <c r="L5947" i="7"/>
  <c r="K5947" i="7"/>
  <c r="F5947" i="7" s="1"/>
  <c r="J5947" i="7"/>
  <c r="I5947" i="7"/>
  <c r="H5947" i="7" s="1"/>
  <c r="G5947" i="7"/>
  <c r="V5946" i="7"/>
  <c r="U5946" i="7"/>
  <c r="T5946" i="7"/>
  <c r="S5946" i="7"/>
  <c r="R5946" i="7" s="1"/>
  <c r="Q5946" i="7"/>
  <c r="P5946" i="7"/>
  <c r="O5946" i="7"/>
  <c r="M5946" i="7" s="1"/>
  <c r="N5946" i="7"/>
  <c r="L5946" i="7"/>
  <c r="K5946" i="7"/>
  <c r="F5946" i="7" s="1"/>
  <c r="J5946" i="7"/>
  <c r="I5946" i="7"/>
  <c r="H5946" i="7" s="1"/>
  <c r="G5946" i="7"/>
  <c r="V5945" i="7"/>
  <c r="U5945" i="7"/>
  <c r="T5945" i="7"/>
  <c r="S5945" i="7"/>
  <c r="R5945" i="7" s="1"/>
  <c r="Q5945" i="7"/>
  <c r="P5945" i="7"/>
  <c r="O5945" i="7"/>
  <c r="M5945" i="7" s="1"/>
  <c r="N5945" i="7"/>
  <c r="L5945" i="7"/>
  <c r="K5945" i="7"/>
  <c r="F5945" i="7" s="1"/>
  <c r="J5945" i="7"/>
  <c r="I5945" i="7"/>
  <c r="H5945" i="7" s="1"/>
  <c r="G5945" i="7"/>
  <c r="V5944" i="7"/>
  <c r="U5944" i="7"/>
  <c r="T5944" i="7"/>
  <c r="S5944" i="7"/>
  <c r="R5944" i="7" s="1"/>
  <c r="Q5944" i="7"/>
  <c r="P5944" i="7"/>
  <c r="O5944" i="7"/>
  <c r="M5944" i="7" s="1"/>
  <c r="N5944" i="7"/>
  <c r="L5944" i="7"/>
  <c r="K5944" i="7"/>
  <c r="F5944" i="7" s="1"/>
  <c r="J5944" i="7"/>
  <c r="I5944" i="7"/>
  <c r="H5944" i="7" s="1"/>
  <c r="G5944" i="7"/>
  <c r="V5943" i="7"/>
  <c r="U5943" i="7"/>
  <c r="T5943" i="7"/>
  <c r="S5943" i="7"/>
  <c r="R5943" i="7" s="1"/>
  <c r="Q5943" i="7"/>
  <c r="P5943" i="7"/>
  <c r="O5943" i="7"/>
  <c r="M5943" i="7" s="1"/>
  <c r="N5943" i="7"/>
  <c r="L5943" i="7"/>
  <c r="K5943" i="7"/>
  <c r="F5943" i="7" s="1"/>
  <c r="J5943" i="7"/>
  <c r="I5943" i="7"/>
  <c r="H5943" i="7" s="1"/>
  <c r="G5943" i="7"/>
  <c r="V5942" i="7"/>
  <c r="U5942" i="7"/>
  <c r="T5942" i="7"/>
  <c r="S5942" i="7"/>
  <c r="R5942" i="7" s="1"/>
  <c r="Q5942" i="7"/>
  <c r="P5942" i="7"/>
  <c r="O5942" i="7"/>
  <c r="M5942" i="7" s="1"/>
  <c r="N5942" i="7"/>
  <c r="L5942" i="7"/>
  <c r="K5942" i="7"/>
  <c r="F5942" i="7" s="1"/>
  <c r="J5942" i="7"/>
  <c r="I5942" i="7"/>
  <c r="H5942" i="7" s="1"/>
  <c r="G5942" i="7"/>
  <c r="R5941" i="7"/>
  <c r="M5941" i="7"/>
  <c r="H5941" i="7"/>
  <c r="G5941" i="7"/>
  <c r="F5941" i="7"/>
  <c r="E5941" i="7"/>
  <c r="D5941" i="7"/>
  <c r="C5941" i="7"/>
  <c r="V5940" i="7"/>
  <c r="U5940" i="7"/>
  <c r="T5940" i="7"/>
  <c r="S5940" i="7"/>
  <c r="R5940" i="7" s="1"/>
  <c r="Q5940" i="7"/>
  <c r="P5940" i="7"/>
  <c r="O5940" i="7"/>
  <c r="M5940" i="7" s="1"/>
  <c r="N5940" i="7"/>
  <c r="L5940" i="7"/>
  <c r="K5940" i="7"/>
  <c r="F5940" i="7" s="1"/>
  <c r="J5940" i="7"/>
  <c r="I5940" i="7"/>
  <c r="H5940" i="7" s="1"/>
  <c r="G5940" i="7"/>
  <c r="V5939" i="7"/>
  <c r="U5939" i="7"/>
  <c r="T5939" i="7"/>
  <c r="S5939" i="7"/>
  <c r="R5939" i="7" s="1"/>
  <c r="Q5939" i="7"/>
  <c r="P5939" i="7"/>
  <c r="O5939" i="7"/>
  <c r="M5939" i="7" s="1"/>
  <c r="N5939" i="7"/>
  <c r="L5939" i="7"/>
  <c r="K5939" i="7"/>
  <c r="F5939" i="7" s="1"/>
  <c r="J5939" i="7"/>
  <c r="I5939" i="7"/>
  <c r="H5939" i="7" s="1"/>
  <c r="G5939" i="7"/>
  <c r="V5938" i="7"/>
  <c r="U5938" i="7"/>
  <c r="T5938" i="7"/>
  <c r="S5938" i="7"/>
  <c r="R5938" i="7" s="1"/>
  <c r="Q5938" i="7"/>
  <c r="P5938" i="7"/>
  <c r="O5938" i="7"/>
  <c r="M5938" i="7" s="1"/>
  <c r="N5938" i="7"/>
  <c r="L5938" i="7"/>
  <c r="K5938" i="7"/>
  <c r="F5938" i="7" s="1"/>
  <c r="J5938" i="7"/>
  <c r="I5938" i="7"/>
  <c r="H5938" i="7" s="1"/>
  <c r="G5938" i="7"/>
  <c r="V5937" i="7"/>
  <c r="U5937" i="7"/>
  <c r="T5937" i="7"/>
  <c r="S5937" i="7"/>
  <c r="R5937" i="7" s="1"/>
  <c r="Q5937" i="7"/>
  <c r="P5937" i="7"/>
  <c r="O5937" i="7"/>
  <c r="M5937" i="7" s="1"/>
  <c r="N5937" i="7"/>
  <c r="L5937" i="7"/>
  <c r="K5937" i="7"/>
  <c r="F5937" i="7" s="1"/>
  <c r="J5937" i="7"/>
  <c r="I5937" i="7"/>
  <c r="H5937" i="7" s="1"/>
  <c r="G5937" i="7"/>
  <c r="V5936" i="7"/>
  <c r="U5936" i="7"/>
  <c r="T5936" i="7"/>
  <c r="S5936" i="7"/>
  <c r="R5936" i="7" s="1"/>
  <c r="Q5936" i="7"/>
  <c r="P5936" i="7"/>
  <c r="O5936" i="7"/>
  <c r="M5936" i="7" s="1"/>
  <c r="N5936" i="7"/>
  <c r="L5936" i="7"/>
  <c r="K5936" i="7"/>
  <c r="F5936" i="7" s="1"/>
  <c r="J5936" i="7"/>
  <c r="I5936" i="7"/>
  <c r="H5936" i="7" s="1"/>
  <c r="G5936" i="7"/>
  <c r="R5935" i="7"/>
  <c r="M5935" i="7"/>
  <c r="H5935" i="7"/>
  <c r="G5935" i="7"/>
  <c r="F5935" i="7"/>
  <c r="E5935" i="7"/>
  <c r="D5935" i="7"/>
  <c r="C5935" i="7"/>
  <c r="V5934" i="7"/>
  <c r="U5934" i="7"/>
  <c r="T5934" i="7"/>
  <c r="S5934" i="7"/>
  <c r="R5934" i="7" s="1"/>
  <c r="Q5934" i="7"/>
  <c r="P5934" i="7"/>
  <c r="O5934" i="7"/>
  <c r="M5934" i="7" s="1"/>
  <c r="N5934" i="7"/>
  <c r="L5934" i="7"/>
  <c r="K5934" i="7"/>
  <c r="F5934" i="7" s="1"/>
  <c r="J5934" i="7"/>
  <c r="I5934" i="7"/>
  <c r="H5934" i="7" s="1"/>
  <c r="G5934" i="7"/>
  <c r="V5933" i="7"/>
  <c r="U5933" i="7"/>
  <c r="T5933" i="7"/>
  <c r="S5933" i="7"/>
  <c r="R5933" i="7" s="1"/>
  <c r="Q5933" i="7"/>
  <c r="P5933" i="7"/>
  <c r="O5933" i="7"/>
  <c r="M5933" i="7" s="1"/>
  <c r="N5933" i="7"/>
  <c r="L5933" i="7"/>
  <c r="K5933" i="7"/>
  <c r="F5933" i="7" s="1"/>
  <c r="J5933" i="7"/>
  <c r="I5933" i="7"/>
  <c r="H5933" i="7" s="1"/>
  <c r="G5933" i="7"/>
  <c r="V5932" i="7"/>
  <c r="U5932" i="7"/>
  <c r="T5932" i="7"/>
  <c r="S5932" i="7"/>
  <c r="R5932" i="7" s="1"/>
  <c r="Q5932" i="7"/>
  <c r="P5932" i="7"/>
  <c r="O5932" i="7"/>
  <c r="M5932" i="7" s="1"/>
  <c r="N5932" i="7"/>
  <c r="L5932" i="7"/>
  <c r="K5932" i="7"/>
  <c r="F5932" i="7" s="1"/>
  <c r="J5932" i="7"/>
  <c r="I5932" i="7"/>
  <c r="H5932" i="7" s="1"/>
  <c r="G5932" i="7"/>
  <c r="R5931" i="7"/>
  <c r="M5931" i="7"/>
  <c r="H5931" i="7"/>
  <c r="G5931" i="7"/>
  <c r="F5931" i="7"/>
  <c r="E5931" i="7"/>
  <c r="D5931" i="7"/>
  <c r="C5931" i="7"/>
  <c r="V5930" i="7"/>
  <c r="U5930" i="7"/>
  <c r="T5930" i="7"/>
  <c r="S5930" i="7"/>
  <c r="R5930" i="7" s="1"/>
  <c r="Q5930" i="7"/>
  <c r="P5930" i="7"/>
  <c r="O5930" i="7"/>
  <c r="M5930" i="7" s="1"/>
  <c r="N5930" i="7"/>
  <c r="L5930" i="7"/>
  <c r="K5930" i="7"/>
  <c r="F5930" i="7" s="1"/>
  <c r="J5930" i="7"/>
  <c r="I5930" i="7"/>
  <c r="H5930" i="7" s="1"/>
  <c r="G5930" i="7"/>
  <c r="V5929" i="7"/>
  <c r="U5929" i="7"/>
  <c r="T5929" i="7"/>
  <c r="S5929" i="7"/>
  <c r="R5929" i="7" s="1"/>
  <c r="Q5929" i="7"/>
  <c r="P5929" i="7"/>
  <c r="O5929" i="7"/>
  <c r="M5929" i="7" s="1"/>
  <c r="N5929" i="7"/>
  <c r="L5929" i="7"/>
  <c r="K5929" i="7"/>
  <c r="F5929" i="7" s="1"/>
  <c r="J5929" i="7"/>
  <c r="I5929" i="7"/>
  <c r="H5929" i="7" s="1"/>
  <c r="G5929" i="7"/>
  <c r="V5928" i="7"/>
  <c r="U5928" i="7"/>
  <c r="T5928" i="7"/>
  <c r="S5928" i="7"/>
  <c r="R5928" i="7" s="1"/>
  <c r="Q5928" i="7"/>
  <c r="P5928" i="7"/>
  <c r="O5928" i="7"/>
  <c r="M5928" i="7" s="1"/>
  <c r="N5928" i="7"/>
  <c r="L5928" i="7"/>
  <c r="K5928" i="7"/>
  <c r="F5928" i="7" s="1"/>
  <c r="J5928" i="7"/>
  <c r="I5928" i="7"/>
  <c r="H5928" i="7" s="1"/>
  <c r="G5928" i="7"/>
  <c r="V5927" i="7"/>
  <c r="U5927" i="7"/>
  <c r="T5927" i="7"/>
  <c r="S5927" i="7"/>
  <c r="R5927" i="7" s="1"/>
  <c r="Q5927" i="7"/>
  <c r="P5927" i="7"/>
  <c r="O5927" i="7"/>
  <c r="M5927" i="7" s="1"/>
  <c r="N5927" i="7"/>
  <c r="L5927" i="7"/>
  <c r="K5927" i="7"/>
  <c r="F5927" i="7" s="1"/>
  <c r="J5927" i="7"/>
  <c r="I5927" i="7"/>
  <c r="H5927" i="7" s="1"/>
  <c r="G5927" i="7"/>
  <c r="V5926" i="7"/>
  <c r="U5926" i="7"/>
  <c r="T5926" i="7"/>
  <c r="S5926" i="7"/>
  <c r="R5926" i="7" s="1"/>
  <c r="Q5926" i="7"/>
  <c r="P5926" i="7"/>
  <c r="O5926" i="7"/>
  <c r="M5926" i="7" s="1"/>
  <c r="N5926" i="7"/>
  <c r="L5926" i="7"/>
  <c r="K5926" i="7"/>
  <c r="F5926" i="7" s="1"/>
  <c r="J5926" i="7"/>
  <c r="I5926" i="7"/>
  <c r="H5926" i="7" s="1"/>
  <c r="G5926" i="7"/>
  <c r="V5925" i="7"/>
  <c r="U5925" i="7"/>
  <c r="T5925" i="7"/>
  <c r="S5925" i="7"/>
  <c r="R5925" i="7" s="1"/>
  <c r="Q5925" i="7"/>
  <c r="P5925" i="7"/>
  <c r="O5925" i="7"/>
  <c r="M5925" i="7" s="1"/>
  <c r="N5925" i="7"/>
  <c r="L5925" i="7"/>
  <c r="K5925" i="7"/>
  <c r="F5925" i="7" s="1"/>
  <c r="J5925" i="7"/>
  <c r="I5925" i="7"/>
  <c r="H5925" i="7" s="1"/>
  <c r="G5925" i="7"/>
  <c r="V5924" i="7"/>
  <c r="U5924" i="7"/>
  <c r="T5924" i="7"/>
  <c r="S5924" i="7"/>
  <c r="R5924" i="7" s="1"/>
  <c r="Q5924" i="7"/>
  <c r="P5924" i="7"/>
  <c r="O5924" i="7"/>
  <c r="M5924" i="7" s="1"/>
  <c r="N5924" i="7"/>
  <c r="L5924" i="7"/>
  <c r="K5924" i="7"/>
  <c r="F5924" i="7" s="1"/>
  <c r="J5924" i="7"/>
  <c r="I5924" i="7"/>
  <c r="H5924" i="7" s="1"/>
  <c r="G5924" i="7"/>
  <c r="R5923" i="7"/>
  <c r="M5923" i="7"/>
  <c r="H5923" i="7"/>
  <c r="G5923" i="7"/>
  <c r="F5923" i="7"/>
  <c r="E5923" i="7"/>
  <c r="D5923" i="7"/>
  <c r="C5923" i="7"/>
  <c r="V5922" i="7"/>
  <c r="U5922" i="7"/>
  <c r="T5922" i="7"/>
  <c r="S5922" i="7"/>
  <c r="R5922" i="7" s="1"/>
  <c r="Q5922" i="7"/>
  <c r="P5922" i="7"/>
  <c r="O5922" i="7"/>
  <c r="M5922" i="7" s="1"/>
  <c r="N5922" i="7"/>
  <c r="L5922" i="7"/>
  <c r="K5922" i="7"/>
  <c r="F5922" i="7" s="1"/>
  <c r="J5922" i="7"/>
  <c r="I5922" i="7"/>
  <c r="H5922" i="7" s="1"/>
  <c r="G5922" i="7"/>
  <c r="V5921" i="7"/>
  <c r="U5921" i="7"/>
  <c r="T5921" i="7"/>
  <c r="S5921" i="7"/>
  <c r="R5921" i="7" s="1"/>
  <c r="Q5921" i="7"/>
  <c r="P5921" i="7"/>
  <c r="O5921" i="7"/>
  <c r="M5921" i="7" s="1"/>
  <c r="N5921" i="7"/>
  <c r="L5921" i="7"/>
  <c r="K5921" i="7"/>
  <c r="F5921" i="7" s="1"/>
  <c r="J5921" i="7"/>
  <c r="I5921" i="7"/>
  <c r="H5921" i="7" s="1"/>
  <c r="G5921" i="7"/>
  <c r="V5920" i="7"/>
  <c r="U5920" i="7"/>
  <c r="T5920" i="7"/>
  <c r="S5920" i="7"/>
  <c r="R5920" i="7" s="1"/>
  <c r="Q5920" i="7"/>
  <c r="P5920" i="7"/>
  <c r="O5920" i="7"/>
  <c r="M5920" i="7" s="1"/>
  <c r="N5920" i="7"/>
  <c r="L5920" i="7"/>
  <c r="K5920" i="7"/>
  <c r="F5920" i="7" s="1"/>
  <c r="J5920" i="7"/>
  <c r="I5920" i="7"/>
  <c r="H5920" i="7" s="1"/>
  <c r="G5920" i="7"/>
  <c r="V5919" i="7"/>
  <c r="U5919" i="7"/>
  <c r="T5919" i="7"/>
  <c r="S5919" i="7"/>
  <c r="R5919" i="7" s="1"/>
  <c r="Q5919" i="7"/>
  <c r="P5919" i="7"/>
  <c r="O5919" i="7"/>
  <c r="M5919" i="7" s="1"/>
  <c r="N5919" i="7"/>
  <c r="L5919" i="7"/>
  <c r="K5919" i="7"/>
  <c r="F5919" i="7" s="1"/>
  <c r="J5919" i="7"/>
  <c r="I5919" i="7"/>
  <c r="H5919" i="7" s="1"/>
  <c r="G5919" i="7"/>
  <c r="V5918" i="7"/>
  <c r="U5918" i="7"/>
  <c r="T5918" i="7"/>
  <c r="S5918" i="7"/>
  <c r="R5918" i="7" s="1"/>
  <c r="Q5918" i="7"/>
  <c r="P5918" i="7"/>
  <c r="O5918" i="7"/>
  <c r="M5918" i="7" s="1"/>
  <c r="N5918" i="7"/>
  <c r="L5918" i="7"/>
  <c r="K5918" i="7"/>
  <c r="F5918" i="7" s="1"/>
  <c r="J5918" i="7"/>
  <c r="I5918" i="7"/>
  <c r="H5918" i="7" s="1"/>
  <c r="G5918" i="7"/>
  <c r="R5917" i="7"/>
  <c r="M5917" i="7"/>
  <c r="H5917" i="7"/>
  <c r="G5917" i="7"/>
  <c r="F5917" i="7"/>
  <c r="E5917" i="7"/>
  <c r="D5917" i="7"/>
  <c r="C5917" i="7"/>
  <c r="V5916" i="7"/>
  <c r="U5916" i="7"/>
  <c r="T5916" i="7"/>
  <c r="S5916" i="7"/>
  <c r="R5916" i="7" s="1"/>
  <c r="Q5916" i="7"/>
  <c r="P5916" i="7"/>
  <c r="O5916" i="7"/>
  <c r="M5916" i="7" s="1"/>
  <c r="N5916" i="7"/>
  <c r="L5916" i="7"/>
  <c r="K5916" i="7"/>
  <c r="F5916" i="7" s="1"/>
  <c r="J5916" i="7"/>
  <c r="I5916" i="7"/>
  <c r="H5916" i="7" s="1"/>
  <c r="G5916" i="7"/>
  <c r="V5915" i="7"/>
  <c r="U5915" i="7"/>
  <c r="T5915" i="7"/>
  <c r="S5915" i="7"/>
  <c r="R5915" i="7" s="1"/>
  <c r="Q5915" i="7"/>
  <c r="P5915" i="7"/>
  <c r="O5915" i="7"/>
  <c r="M5915" i="7" s="1"/>
  <c r="N5915" i="7"/>
  <c r="L5915" i="7"/>
  <c r="K5915" i="7"/>
  <c r="F5915" i="7" s="1"/>
  <c r="J5915" i="7"/>
  <c r="I5915" i="7"/>
  <c r="H5915" i="7" s="1"/>
  <c r="G5915" i="7"/>
  <c r="V5914" i="7"/>
  <c r="U5914" i="7"/>
  <c r="T5914" i="7"/>
  <c r="S5914" i="7"/>
  <c r="R5914" i="7" s="1"/>
  <c r="Q5914" i="7"/>
  <c r="P5914" i="7"/>
  <c r="O5914" i="7"/>
  <c r="M5914" i="7" s="1"/>
  <c r="N5914" i="7"/>
  <c r="L5914" i="7"/>
  <c r="K5914" i="7"/>
  <c r="F5914" i="7" s="1"/>
  <c r="J5914" i="7"/>
  <c r="I5914" i="7"/>
  <c r="H5914" i="7" s="1"/>
  <c r="G5914" i="7"/>
  <c r="V5913" i="7"/>
  <c r="U5913" i="7"/>
  <c r="T5913" i="7"/>
  <c r="S5913" i="7"/>
  <c r="R5913" i="7" s="1"/>
  <c r="Q5913" i="7"/>
  <c r="P5913" i="7"/>
  <c r="O5913" i="7"/>
  <c r="M5913" i="7" s="1"/>
  <c r="N5913" i="7"/>
  <c r="L5913" i="7"/>
  <c r="K5913" i="7"/>
  <c r="F5913" i="7" s="1"/>
  <c r="J5913" i="7"/>
  <c r="I5913" i="7"/>
  <c r="H5913" i="7" s="1"/>
  <c r="G5913" i="7"/>
  <c r="V5912" i="7"/>
  <c r="U5912" i="7"/>
  <c r="T5912" i="7"/>
  <c r="S5912" i="7"/>
  <c r="R5912" i="7" s="1"/>
  <c r="Q5912" i="7"/>
  <c r="P5912" i="7"/>
  <c r="O5912" i="7"/>
  <c r="M5912" i="7" s="1"/>
  <c r="N5912" i="7"/>
  <c r="L5912" i="7"/>
  <c r="K5912" i="7"/>
  <c r="F5912" i="7" s="1"/>
  <c r="J5912" i="7"/>
  <c r="I5912" i="7"/>
  <c r="H5912" i="7" s="1"/>
  <c r="G5912" i="7"/>
  <c r="V5911" i="7"/>
  <c r="U5911" i="7"/>
  <c r="T5911" i="7"/>
  <c r="S5911" i="7"/>
  <c r="R5911" i="7" s="1"/>
  <c r="Q5911" i="7"/>
  <c r="P5911" i="7"/>
  <c r="O5911" i="7"/>
  <c r="M5911" i="7" s="1"/>
  <c r="N5911" i="7"/>
  <c r="L5911" i="7"/>
  <c r="K5911" i="7"/>
  <c r="F5911" i="7" s="1"/>
  <c r="J5911" i="7"/>
  <c r="I5911" i="7"/>
  <c r="H5911" i="7" s="1"/>
  <c r="G5911" i="7"/>
  <c r="V5910" i="7"/>
  <c r="U5910" i="7"/>
  <c r="T5910" i="7"/>
  <c r="S5910" i="7"/>
  <c r="R5910" i="7" s="1"/>
  <c r="Q5910" i="7"/>
  <c r="P5910" i="7"/>
  <c r="O5910" i="7"/>
  <c r="M5910" i="7" s="1"/>
  <c r="N5910" i="7"/>
  <c r="L5910" i="7"/>
  <c r="K5910" i="7"/>
  <c r="F5910" i="7" s="1"/>
  <c r="J5910" i="7"/>
  <c r="I5910" i="7"/>
  <c r="H5910" i="7" s="1"/>
  <c r="G5910" i="7"/>
  <c r="V5909" i="7"/>
  <c r="U5909" i="7"/>
  <c r="T5909" i="7"/>
  <c r="S5909" i="7"/>
  <c r="R5909" i="7" s="1"/>
  <c r="Q5909" i="7"/>
  <c r="P5909" i="7"/>
  <c r="O5909" i="7"/>
  <c r="M5909" i="7" s="1"/>
  <c r="N5909" i="7"/>
  <c r="L5909" i="7"/>
  <c r="K5909" i="7"/>
  <c r="F5909" i="7" s="1"/>
  <c r="J5909" i="7"/>
  <c r="I5909" i="7"/>
  <c r="H5909" i="7" s="1"/>
  <c r="G5909" i="7"/>
  <c r="V5908" i="7"/>
  <c r="U5908" i="7"/>
  <c r="T5908" i="7"/>
  <c r="S5908" i="7"/>
  <c r="R5908" i="7" s="1"/>
  <c r="Q5908" i="7"/>
  <c r="P5908" i="7"/>
  <c r="O5908" i="7"/>
  <c r="M5908" i="7" s="1"/>
  <c r="N5908" i="7"/>
  <c r="L5908" i="7"/>
  <c r="K5908" i="7"/>
  <c r="F5908" i="7" s="1"/>
  <c r="J5908" i="7"/>
  <c r="I5908" i="7"/>
  <c r="H5908" i="7" s="1"/>
  <c r="G5908" i="7"/>
  <c r="V5907" i="7"/>
  <c r="U5907" i="7"/>
  <c r="T5907" i="7"/>
  <c r="S5907" i="7"/>
  <c r="R5907" i="7" s="1"/>
  <c r="Q5907" i="7"/>
  <c r="P5907" i="7"/>
  <c r="O5907" i="7"/>
  <c r="M5907" i="7" s="1"/>
  <c r="N5907" i="7"/>
  <c r="L5907" i="7"/>
  <c r="K5907" i="7"/>
  <c r="F5907" i="7" s="1"/>
  <c r="J5907" i="7"/>
  <c r="I5907" i="7"/>
  <c r="H5907" i="7" s="1"/>
  <c r="G5907" i="7"/>
  <c r="V5906" i="7"/>
  <c r="U5906" i="7"/>
  <c r="T5906" i="7"/>
  <c r="S5906" i="7"/>
  <c r="R5906" i="7" s="1"/>
  <c r="Q5906" i="7"/>
  <c r="P5906" i="7"/>
  <c r="O5906" i="7"/>
  <c r="M5906" i="7" s="1"/>
  <c r="N5906" i="7"/>
  <c r="L5906" i="7"/>
  <c r="K5906" i="7"/>
  <c r="F5906" i="7" s="1"/>
  <c r="J5906" i="7"/>
  <c r="I5906" i="7"/>
  <c r="H5906" i="7" s="1"/>
  <c r="G5906" i="7"/>
  <c r="V5905" i="7"/>
  <c r="U5905" i="7"/>
  <c r="T5905" i="7"/>
  <c r="S5905" i="7"/>
  <c r="R5905" i="7" s="1"/>
  <c r="Q5905" i="7"/>
  <c r="P5905" i="7"/>
  <c r="O5905" i="7"/>
  <c r="M5905" i="7" s="1"/>
  <c r="N5905" i="7"/>
  <c r="L5905" i="7"/>
  <c r="K5905" i="7"/>
  <c r="F5905" i="7" s="1"/>
  <c r="J5905" i="7"/>
  <c r="I5905" i="7"/>
  <c r="H5905" i="7" s="1"/>
  <c r="G5905" i="7"/>
  <c r="R5904" i="7"/>
  <c r="M5904" i="7"/>
  <c r="H5904" i="7"/>
  <c r="G5904" i="7"/>
  <c r="F5904" i="7"/>
  <c r="E5904" i="7"/>
  <c r="D5904" i="7"/>
  <c r="C5904" i="7"/>
  <c r="V5903" i="7"/>
  <c r="U5903" i="7"/>
  <c r="T5903" i="7"/>
  <c r="S5903" i="7"/>
  <c r="R5903" i="7" s="1"/>
  <c r="Q5903" i="7"/>
  <c r="P5903" i="7"/>
  <c r="O5903" i="7"/>
  <c r="M5903" i="7" s="1"/>
  <c r="N5903" i="7"/>
  <c r="L5903" i="7"/>
  <c r="K5903" i="7"/>
  <c r="F5903" i="7" s="1"/>
  <c r="J5903" i="7"/>
  <c r="I5903" i="7"/>
  <c r="H5903" i="7" s="1"/>
  <c r="G5903" i="7"/>
  <c r="V5902" i="7"/>
  <c r="U5902" i="7"/>
  <c r="T5902" i="7"/>
  <c r="S5902" i="7"/>
  <c r="R5902" i="7" s="1"/>
  <c r="Q5902" i="7"/>
  <c r="P5902" i="7"/>
  <c r="O5902" i="7"/>
  <c r="M5902" i="7" s="1"/>
  <c r="N5902" i="7"/>
  <c r="L5902" i="7"/>
  <c r="K5902" i="7"/>
  <c r="F5902" i="7" s="1"/>
  <c r="J5902" i="7"/>
  <c r="I5902" i="7"/>
  <c r="H5902" i="7" s="1"/>
  <c r="G5902" i="7"/>
  <c r="V5901" i="7"/>
  <c r="U5901" i="7"/>
  <c r="T5901" i="7"/>
  <c r="S5901" i="7"/>
  <c r="R5901" i="7" s="1"/>
  <c r="Q5901" i="7"/>
  <c r="P5901" i="7"/>
  <c r="O5901" i="7"/>
  <c r="M5901" i="7" s="1"/>
  <c r="N5901" i="7"/>
  <c r="L5901" i="7"/>
  <c r="K5901" i="7"/>
  <c r="F5901" i="7" s="1"/>
  <c r="J5901" i="7"/>
  <c r="I5901" i="7"/>
  <c r="H5901" i="7" s="1"/>
  <c r="G5901" i="7"/>
  <c r="V5900" i="7"/>
  <c r="U5900" i="7"/>
  <c r="T5900" i="7"/>
  <c r="S5900" i="7"/>
  <c r="R5900" i="7" s="1"/>
  <c r="Q5900" i="7"/>
  <c r="P5900" i="7"/>
  <c r="O5900" i="7"/>
  <c r="M5900" i="7" s="1"/>
  <c r="N5900" i="7"/>
  <c r="L5900" i="7"/>
  <c r="K5900" i="7"/>
  <c r="F5900" i="7" s="1"/>
  <c r="J5900" i="7"/>
  <c r="I5900" i="7"/>
  <c r="H5900" i="7" s="1"/>
  <c r="G5900" i="7"/>
  <c r="V5899" i="7"/>
  <c r="U5899" i="7"/>
  <c r="T5899" i="7"/>
  <c r="S5899" i="7"/>
  <c r="R5899" i="7" s="1"/>
  <c r="Q5899" i="7"/>
  <c r="P5899" i="7"/>
  <c r="O5899" i="7"/>
  <c r="M5899" i="7" s="1"/>
  <c r="N5899" i="7"/>
  <c r="L5899" i="7"/>
  <c r="K5899" i="7"/>
  <c r="F5899" i="7" s="1"/>
  <c r="J5899" i="7"/>
  <c r="I5899" i="7"/>
  <c r="H5899" i="7" s="1"/>
  <c r="G5899" i="7"/>
  <c r="V5898" i="7"/>
  <c r="U5898" i="7"/>
  <c r="T5898" i="7"/>
  <c r="S5898" i="7"/>
  <c r="R5898" i="7" s="1"/>
  <c r="Q5898" i="7"/>
  <c r="P5898" i="7"/>
  <c r="O5898" i="7"/>
  <c r="M5898" i="7" s="1"/>
  <c r="N5898" i="7"/>
  <c r="L5898" i="7"/>
  <c r="K5898" i="7"/>
  <c r="F5898" i="7" s="1"/>
  <c r="J5898" i="7"/>
  <c r="I5898" i="7"/>
  <c r="H5898" i="7" s="1"/>
  <c r="G5898" i="7"/>
  <c r="V5897" i="7"/>
  <c r="U5897" i="7"/>
  <c r="T5897" i="7"/>
  <c r="S5897" i="7"/>
  <c r="R5897" i="7" s="1"/>
  <c r="Q5897" i="7"/>
  <c r="P5897" i="7"/>
  <c r="O5897" i="7"/>
  <c r="M5897" i="7" s="1"/>
  <c r="N5897" i="7"/>
  <c r="L5897" i="7"/>
  <c r="K5897" i="7"/>
  <c r="F5897" i="7" s="1"/>
  <c r="J5897" i="7"/>
  <c r="I5897" i="7"/>
  <c r="H5897" i="7" s="1"/>
  <c r="G5897" i="7"/>
  <c r="R5896" i="7"/>
  <c r="M5896" i="7"/>
  <c r="H5896" i="7"/>
  <c r="G5896" i="7"/>
  <c r="F5896" i="7"/>
  <c r="E5896" i="7"/>
  <c r="D5896" i="7"/>
  <c r="C5896" i="7"/>
  <c r="V5895" i="7"/>
  <c r="U5895" i="7"/>
  <c r="T5895" i="7"/>
  <c r="S5895" i="7"/>
  <c r="R5895" i="7" s="1"/>
  <c r="Q5895" i="7"/>
  <c r="P5895" i="7"/>
  <c r="O5895" i="7"/>
  <c r="M5895" i="7" s="1"/>
  <c r="N5895" i="7"/>
  <c r="L5895" i="7"/>
  <c r="K5895" i="7"/>
  <c r="F5895" i="7" s="1"/>
  <c r="J5895" i="7"/>
  <c r="I5895" i="7"/>
  <c r="H5895" i="7" s="1"/>
  <c r="G5895" i="7"/>
  <c r="V5894" i="7"/>
  <c r="U5894" i="7"/>
  <c r="T5894" i="7"/>
  <c r="S5894" i="7"/>
  <c r="R5894" i="7" s="1"/>
  <c r="Q5894" i="7"/>
  <c r="P5894" i="7"/>
  <c r="O5894" i="7"/>
  <c r="M5894" i="7" s="1"/>
  <c r="N5894" i="7"/>
  <c r="L5894" i="7"/>
  <c r="K5894" i="7"/>
  <c r="F5894" i="7" s="1"/>
  <c r="J5894" i="7"/>
  <c r="I5894" i="7"/>
  <c r="H5894" i="7" s="1"/>
  <c r="G5894" i="7"/>
  <c r="V5893" i="7"/>
  <c r="U5893" i="7"/>
  <c r="T5893" i="7"/>
  <c r="S5893" i="7"/>
  <c r="R5893" i="7" s="1"/>
  <c r="Q5893" i="7"/>
  <c r="P5893" i="7"/>
  <c r="O5893" i="7"/>
  <c r="M5893" i="7" s="1"/>
  <c r="N5893" i="7"/>
  <c r="L5893" i="7"/>
  <c r="K5893" i="7"/>
  <c r="F5893" i="7" s="1"/>
  <c r="J5893" i="7"/>
  <c r="I5893" i="7"/>
  <c r="H5893" i="7" s="1"/>
  <c r="G5893" i="7"/>
  <c r="V5892" i="7"/>
  <c r="U5892" i="7"/>
  <c r="T5892" i="7"/>
  <c r="S5892" i="7"/>
  <c r="R5892" i="7" s="1"/>
  <c r="Q5892" i="7"/>
  <c r="P5892" i="7"/>
  <c r="O5892" i="7"/>
  <c r="M5892" i="7" s="1"/>
  <c r="N5892" i="7"/>
  <c r="L5892" i="7"/>
  <c r="K5892" i="7"/>
  <c r="F5892" i="7" s="1"/>
  <c r="J5892" i="7"/>
  <c r="I5892" i="7"/>
  <c r="H5892" i="7" s="1"/>
  <c r="G5892" i="7"/>
  <c r="V5891" i="7"/>
  <c r="U5891" i="7"/>
  <c r="T5891" i="7"/>
  <c r="S5891" i="7"/>
  <c r="R5891" i="7" s="1"/>
  <c r="Q5891" i="7"/>
  <c r="P5891" i="7"/>
  <c r="O5891" i="7"/>
  <c r="M5891" i="7" s="1"/>
  <c r="N5891" i="7"/>
  <c r="L5891" i="7"/>
  <c r="K5891" i="7"/>
  <c r="F5891" i="7" s="1"/>
  <c r="J5891" i="7"/>
  <c r="I5891" i="7"/>
  <c r="H5891" i="7" s="1"/>
  <c r="G5891" i="7"/>
  <c r="V5890" i="7"/>
  <c r="U5890" i="7"/>
  <c r="T5890" i="7"/>
  <c r="S5890" i="7"/>
  <c r="R5890" i="7" s="1"/>
  <c r="Q5890" i="7"/>
  <c r="P5890" i="7"/>
  <c r="O5890" i="7"/>
  <c r="M5890" i="7" s="1"/>
  <c r="N5890" i="7"/>
  <c r="L5890" i="7"/>
  <c r="K5890" i="7"/>
  <c r="F5890" i="7" s="1"/>
  <c r="J5890" i="7"/>
  <c r="I5890" i="7"/>
  <c r="H5890" i="7" s="1"/>
  <c r="G5890" i="7"/>
  <c r="V5889" i="7"/>
  <c r="U5889" i="7"/>
  <c r="T5889" i="7"/>
  <c r="S5889" i="7"/>
  <c r="R5889" i="7" s="1"/>
  <c r="Q5889" i="7"/>
  <c r="P5889" i="7"/>
  <c r="O5889" i="7"/>
  <c r="M5889" i="7" s="1"/>
  <c r="N5889" i="7"/>
  <c r="L5889" i="7"/>
  <c r="K5889" i="7"/>
  <c r="F5889" i="7" s="1"/>
  <c r="J5889" i="7"/>
  <c r="I5889" i="7"/>
  <c r="H5889" i="7" s="1"/>
  <c r="G5889" i="7"/>
  <c r="R5888" i="7"/>
  <c r="M5888" i="7"/>
  <c r="H5888" i="7"/>
  <c r="G5888" i="7"/>
  <c r="F5888" i="7"/>
  <c r="E5888" i="7"/>
  <c r="D5888" i="7"/>
  <c r="C5888" i="7"/>
  <c r="R5887" i="7"/>
  <c r="M5887" i="7"/>
  <c r="H5887" i="7"/>
  <c r="G5887" i="7"/>
  <c r="F5887" i="7"/>
  <c r="E5887" i="7"/>
  <c r="D5887" i="7"/>
  <c r="C5887" i="7"/>
  <c r="V5886" i="7"/>
  <c r="U5886" i="7"/>
  <c r="T5886" i="7"/>
  <c r="S5886" i="7"/>
  <c r="R5886" i="7" s="1"/>
  <c r="Q5886" i="7"/>
  <c r="P5886" i="7"/>
  <c r="O5886" i="7"/>
  <c r="M5886" i="7" s="1"/>
  <c r="N5886" i="7"/>
  <c r="L5886" i="7"/>
  <c r="K5886" i="7"/>
  <c r="F5886" i="7" s="1"/>
  <c r="J5886" i="7"/>
  <c r="I5886" i="7"/>
  <c r="H5886" i="7" s="1"/>
  <c r="G5886" i="7"/>
  <c r="V5885" i="7"/>
  <c r="U5885" i="7"/>
  <c r="T5885" i="7"/>
  <c r="S5885" i="7"/>
  <c r="R5885" i="7" s="1"/>
  <c r="Q5885" i="7"/>
  <c r="P5885" i="7"/>
  <c r="O5885" i="7"/>
  <c r="M5885" i="7" s="1"/>
  <c r="N5885" i="7"/>
  <c r="L5885" i="7"/>
  <c r="K5885" i="7"/>
  <c r="F5885" i="7" s="1"/>
  <c r="J5885" i="7"/>
  <c r="I5885" i="7"/>
  <c r="H5885" i="7" s="1"/>
  <c r="G5885" i="7"/>
  <c r="V5884" i="7"/>
  <c r="U5884" i="7"/>
  <c r="T5884" i="7"/>
  <c r="S5884" i="7"/>
  <c r="R5884" i="7" s="1"/>
  <c r="Q5884" i="7"/>
  <c r="P5884" i="7"/>
  <c r="O5884" i="7"/>
  <c r="M5884" i="7" s="1"/>
  <c r="N5884" i="7"/>
  <c r="L5884" i="7"/>
  <c r="K5884" i="7"/>
  <c r="F5884" i="7" s="1"/>
  <c r="J5884" i="7"/>
  <c r="I5884" i="7"/>
  <c r="H5884" i="7" s="1"/>
  <c r="G5884" i="7"/>
  <c r="V5883" i="7"/>
  <c r="U5883" i="7"/>
  <c r="T5883" i="7"/>
  <c r="S5883" i="7"/>
  <c r="R5883" i="7" s="1"/>
  <c r="Q5883" i="7"/>
  <c r="P5883" i="7"/>
  <c r="O5883" i="7"/>
  <c r="M5883" i="7" s="1"/>
  <c r="N5883" i="7"/>
  <c r="L5883" i="7"/>
  <c r="K5883" i="7"/>
  <c r="F5883" i="7" s="1"/>
  <c r="J5883" i="7"/>
  <c r="I5883" i="7"/>
  <c r="H5883" i="7" s="1"/>
  <c r="G5883" i="7"/>
  <c r="R5882" i="7"/>
  <c r="M5882" i="7"/>
  <c r="H5882" i="7"/>
  <c r="G5882" i="7"/>
  <c r="F5882" i="7"/>
  <c r="E5882" i="7"/>
  <c r="D5882" i="7"/>
  <c r="C5882" i="7"/>
  <c r="V5881" i="7"/>
  <c r="U5881" i="7"/>
  <c r="T5881" i="7"/>
  <c r="S5881" i="7"/>
  <c r="R5881" i="7" s="1"/>
  <c r="Q5881" i="7"/>
  <c r="P5881" i="7"/>
  <c r="O5881" i="7"/>
  <c r="M5881" i="7" s="1"/>
  <c r="N5881" i="7"/>
  <c r="L5881" i="7"/>
  <c r="K5881" i="7"/>
  <c r="F5881" i="7" s="1"/>
  <c r="J5881" i="7"/>
  <c r="I5881" i="7"/>
  <c r="H5881" i="7" s="1"/>
  <c r="G5881" i="7"/>
  <c r="R5880" i="7"/>
  <c r="M5880" i="7"/>
  <c r="H5880" i="7"/>
  <c r="G5880" i="7"/>
  <c r="F5880" i="7"/>
  <c r="E5880" i="7"/>
  <c r="D5880" i="7"/>
  <c r="C5880" i="7"/>
  <c r="R5879" i="7"/>
  <c r="M5879" i="7"/>
  <c r="H5879" i="7"/>
  <c r="G5879" i="7"/>
  <c r="F5879" i="7"/>
  <c r="E5879" i="7"/>
  <c r="D5879" i="7"/>
  <c r="C5879" i="7"/>
  <c r="V5878" i="7"/>
  <c r="U5878" i="7"/>
  <c r="T5878" i="7"/>
  <c r="S5878" i="7"/>
  <c r="R5878" i="7" s="1"/>
  <c r="Q5878" i="7"/>
  <c r="P5878" i="7"/>
  <c r="O5878" i="7"/>
  <c r="M5878" i="7" s="1"/>
  <c r="N5878" i="7"/>
  <c r="L5878" i="7"/>
  <c r="K5878" i="7"/>
  <c r="F5878" i="7" s="1"/>
  <c r="J5878" i="7"/>
  <c r="I5878" i="7"/>
  <c r="H5878" i="7" s="1"/>
  <c r="G5878" i="7"/>
  <c r="V5877" i="7"/>
  <c r="U5877" i="7"/>
  <c r="T5877" i="7"/>
  <c r="S5877" i="7"/>
  <c r="R5877" i="7" s="1"/>
  <c r="Q5877" i="7"/>
  <c r="P5877" i="7"/>
  <c r="O5877" i="7"/>
  <c r="M5877" i="7" s="1"/>
  <c r="N5877" i="7"/>
  <c r="L5877" i="7"/>
  <c r="K5877" i="7"/>
  <c r="F5877" i="7" s="1"/>
  <c r="J5877" i="7"/>
  <c r="I5877" i="7"/>
  <c r="H5877" i="7" s="1"/>
  <c r="G5877" i="7"/>
  <c r="R5876" i="7"/>
  <c r="M5876" i="7"/>
  <c r="H5876" i="7"/>
  <c r="G5876" i="7"/>
  <c r="F5876" i="7"/>
  <c r="E5876" i="7"/>
  <c r="D5876" i="7"/>
  <c r="C5876" i="7"/>
  <c r="V5875" i="7"/>
  <c r="U5875" i="7"/>
  <c r="T5875" i="7"/>
  <c r="S5875" i="7"/>
  <c r="R5875" i="7" s="1"/>
  <c r="Q5875" i="7"/>
  <c r="P5875" i="7"/>
  <c r="O5875" i="7"/>
  <c r="M5875" i="7" s="1"/>
  <c r="N5875" i="7"/>
  <c r="L5875" i="7"/>
  <c r="K5875" i="7"/>
  <c r="F5875" i="7" s="1"/>
  <c r="J5875" i="7"/>
  <c r="I5875" i="7"/>
  <c r="H5875" i="7" s="1"/>
  <c r="G5875" i="7"/>
  <c r="V5874" i="7"/>
  <c r="U5874" i="7"/>
  <c r="T5874" i="7"/>
  <c r="S5874" i="7"/>
  <c r="R5874" i="7" s="1"/>
  <c r="Q5874" i="7"/>
  <c r="P5874" i="7"/>
  <c r="O5874" i="7"/>
  <c r="M5874" i="7" s="1"/>
  <c r="N5874" i="7"/>
  <c r="L5874" i="7"/>
  <c r="K5874" i="7"/>
  <c r="F5874" i="7" s="1"/>
  <c r="J5874" i="7"/>
  <c r="I5874" i="7"/>
  <c r="H5874" i="7" s="1"/>
  <c r="G5874" i="7"/>
  <c r="V5873" i="7"/>
  <c r="U5873" i="7"/>
  <c r="T5873" i="7"/>
  <c r="S5873" i="7"/>
  <c r="R5873" i="7" s="1"/>
  <c r="Q5873" i="7"/>
  <c r="P5873" i="7"/>
  <c r="O5873" i="7"/>
  <c r="M5873" i="7" s="1"/>
  <c r="N5873" i="7"/>
  <c r="L5873" i="7"/>
  <c r="K5873" i="7"/>
  <c r="F5873" i="7" s="1"/>
  <c r="J5873" i="7"/>
  <c r="I5873" i="7"/>
  <c r="G5873" i="7"/>
  <c r="V5872" i="7"/>
  <c r="U5872" i="7"/>
  <c r="T5872" i="7"/>
  <c r="S5872" i="7"/>
  <c r="R5872" i="7" s="1"/>
  <c r="Q5872" i="7"/>
  <c r="P5872" i="7"/>
  <c r="O5872" i="7"/>
  <c r="N5872" i="7"/>
  <c r="L5872" i="7"/>
  <c r="K5872" i="7"/>
  <c r="F5872" i="7" s="1"/>
  <c r="J5872" i="7"/>
  <c r="I5872" i="7"/>
  <c r="H5872" i="7" s="1"/>
  <c r="G5872" i="7"/>
  <c r="V5871" i="7"/>
  <c r="U5871" i="7"/>
  <c r="T5871" i="7"/>
  <c r="S5871" i="7"/>
  <c r="R5871" i="7" s="1"/>
  <c r="Q5871" i="7"/>
  <c r="P5871" i="7"/>
  <c r="O5871" i="7"/>
  <c r="N5871" i="7"/>
  <c r="L5871" i="7"/>
  <c r="K5871" i="7"/>
  <c r="F5871" i="7" s="1"/>
  <c r="J5871" i="7"/>
  <c r="I5871" i="7"/>
  <c r="G5871" i="7"/>
  <c r="V5870" i="7"/>
  <c r="U5870" i="7"/>
  <c r="T5870" i="7"/>
  <c r="S5870" i="7"/>
  <c r="R5870" i="7" s="1"/>
  <c r="Q5870" i="7"/>
  <c r="P5870" i="7"/>
  <c r="O5870" i="7"/>
  <c r="N5870" i="7"/>
  <c r="L5870" i="7"/>
  <c r="K5870" i="7"/>
  <c r="F5870" i="7" s="1"/>
  <c r="J5870" i="7"/>
  <c r="I5870" i="7"/>
  <c r="H5870" i="7" s="1"/>
  <c r="G5870" i="7"/>
  <c r="V5869" i="7"/>
  <c r="U5869" i="7"/>
  <c r="T5869" i="7"/>
  <c r="S5869" i="7"/>
  <c r="R5869" i="7" s="1"/>
  <c r="Q5869" i="7"/>
  <c r="P5869" i="7"/>
  <c r="O5869" i="7"/>
  <c r="N5869" i="7"/>
  <c r="L5869" i="7"/>
  <c r="K5869" i="7"/>
  <c r="F5869" i="7" s="1"/>
  <c r="J5869" i="7"/>
  <c r="I5869" i="7"/>
  <c r="G5869" i="7"/>
  <c r="R5868" i="7"/>
  <c r="M5868" i="7"/>
  <c r="H5868" i="7"/>
  <c r="G5868" i="7"/>
  <c r="F5868" i="7"/>
  <c r="E5868" i="7"/>
  <c r="D5868" i="7"/>
  <c r="C5868" i="7"/>
  <c r="V5867" i="7"/>
  <c r="U5867" i="7"/>
  <c r="T5867" i="7"/>
  <c r="S5867" i="7"/>
  <c r="R5867" i="7" s="1"/>
  <c r="Q5867" i="7"/>
  <c r="P5867" i="7"/>
  <c r="O5867" i="7"/>
  <c r="N5867" i="7"/>
  <c r="L5867" i="7"/>
  <c r="K5867" i="7"/>
  <c r="F5867" i="7" s="1"/>
  <c r="J5867" i="7"/>
  <c r="I5867" i="7"/>
  <c r="H5867" i="7" s="1"/>
  <c r="G5867" i="7"/>
  <c r="V5866" i="7"/>
  <c r="U5866" i="7"/>
  <c r="T5866" i="7"/>
  <c r="Q5866" i="7"/>
  <c r="P5866" i="7"/>
  <c r="N5866" i="7"/>
  <c r="L5866" i="7"/>
  <c r="K5866" i="7"/>
  <c r="F5866" i="7" s="1"/>
  <c r="J5866" i="7"/>
  <c r="I5866" i="7"/>
  <c r="G5866" i="7"/>
  <c r="V5865" i="7"/>
  <c r="U5865" i="7"/>
  <c r="T5865" i="7"/>
  <c r="Q5865" i="7"/>
  <c r="P5865" i="7"/>
  <c r="N5865" i="7"/>
  <c r="L5865" i="7"/>
  <c r="J5865" i="7"/>
  <c r="I5865" i="7"/>
  <c r="G5865" i="7"/>
  <c r="V5864" i="7"/>
  <c r="U5864" i="7"/>
  <c r="T5864" i="7"/>
  <c r="S5864" i="7"/>
  <c r="R5864" i="7" s="1"/>
  <c r="Q5864" i="7"/>
  <c r="P5864" i="7"/>
  <c r="O5864" i="7"/>
  <c r="N5864" i="7"/>
  <c r="L5864" i="7"/>
  <c r="K5864" i="7"/>
  <c r="F5864" i="7" s="1"/>
  <c r="J5864" i="7"/>
  <c r="I5864" i="7"/>
  <c r="G5864" i="7"/>
  <c r="V5863" i="7"/>
  <c r="U5863" i="7"/>
  <c r="T5863" i="7"/>
  <c r="S5863" i="7"/>
  <c r="R5863" i="7" s="1"/>
  <c r="Q5863" i="7"/>
  <c r="P5863" i="7"/>
  <c r="O5863" i="7"/>
  <c r="N5863" i="7"/>
  <c r="L5863" i="7"/>
  <c r="K5863" i="7"/>
  <c r="F5863" i="7" s="1"/>
  <c r="J5863" i="7"/>
  <c r="I5863" i="7"/>
  <c r="H5863" i="7" s="1"/>
  <c r="G5863" i="7"/>
  <c r="V5862" i="7"/>
  <c r="U5862" i="7"/>
  <c r="T5862" i="7"/>
  <c r="Q5862" i="7"/>
  <c r="P5862" i="7"/>
  <c r="N5862" i="7"/>
  <c r="L5862" i="7"/>
  <c r="K5862" i="7"/>
  <c r="F5862" i="7" s="1"/>
  <c r="J5862" i="7"/>
  <c r="I5862" i="7"/>
  <c r="G5862" i="7"/>
  <c r="V5861" i="7"/>
  <c r="U5861" i="7"/>
  <c r="T5861" i="7"/>
  <c r="Q5861" i="7"/>
  <c r="P5861" i="7"/>
  <c r="N5861" i="7"/>
  <c r="L5861" i="7"/>
  <c r="J5861" i="7"/>
  <c r="I5861" i="7"/>
  <c r="G5861" i="7"/>
  <c r="R5860" i="7"/>
  <c r="M5860" i="7"/>
  <c r="H5860" i="7"/>
  <c r="G5860" i="7"/>
  <c r="F5860" i="7"/>
  <c r="E5860" i="7"/>
  <c r="D5860" i="7"/>
  <c r="C5860" i="7"/>
  <c r="V5859" i="7"/>
  <c r="U5859" i="7"/>
  <c r="T5859" i="7"/>
  <c r="S5859" i="7"/>
  <c r="R5859" i="7" s="1"/>
  <c r="Q5859" i="7"/>
  <c r="P5859" i="7"/>
  <c r="O5859" i="7"/>
  <c r="E5859" i="7" s="1"/>
  <c r="N5859" i="7"/>
  <c r="M5859" i="7" s="1"/>
  <c r="L5859" i="7"/>
  <c r="K5859" i="7"/>
  <c r="F5859" i="7" s="1"/>
  <c r="J5859" i="7"/>
  <c r="I5859" i="7"/>
  <c r="G5859" i="7"/>
  <c r="V5858" i="7"/>
  <c r="U5858" i="7"/>
  <c r="T5858" i="7"/>
  <c r="S5858" i="7"/>
  <c r="R5858" i="7" s="1"/>
  <c r="Q5858" i="7"/>
  <c r="P5858" i="7"/>
  <c r="O5858" i="7"/>
  <c r="E5858" i="7" s="1"/>
  <c r="N5858" i="7"/>
  <c r="M5858" i="7" s="1"/>
  <c r="L5858" i="7"/>
  <c r="J5858" i="7"/>
  <c r="I5858" i="7"/>
  <c r="G5858" i="7"/>
  <c r="V5857" i="7"/>
  <c r="U5857" i="7"/>
  <c r="T5857" i="7"/>
  <c r="Q5857" i="7"/>
  <c r="P5857" i="7"/>
  <c r="N5857" i="7"/>
  <c r="L5857" i="7"/>
  <c r="J5857" i="7"/>
  <c r="I5857" i="7"/>
  <c r="G5857" i="7"/>
  <c r="V5856" i="7"/>
  <c r="U5856" i="7"/>
  <c r="T5856" i="7"/>
  <c r="S5856" i="7"/>
  <c r="R5856" i="7" s="1"/>
  <c r="Q5856" i="7"/>
  <c r="P5856" i="7"/>
  <c r="O5856" i="7"/>
  <c r="E5856" i="7" s="1"/>
  <c r="N5856" i="7"/>
  <c r="M5856" i="7" s="1"/>
  <c r="L5856" i="7"/>
  <c r="K5856" i="7"/>
  <c r="F5856" i="7" s="1"/>
  <c r="J5856" i="7"/>
  <c r="I5856" i="7"/>
  <c r="H5856" i="7" s="1"/>
  <c r="G5856" i="7"/>
  <c r="V5855" i="7"/>
  <c r="U5855" i="7"/>
  <c r="T5855" i="7"/>
  <c r="S5855" i="7"/>
  <c r="R5855" i="7" s="1"/>
  <c r="Q5855" i="7"/>
  <c r="P5855" i="7"/>
  <c r="O5855" i="7"/>
  <c r="E5855" i="7" s="1"/>
  <c r="N5855" i="7"/>
  <c r="M5855" i="7" s="1"/>
  <c r="L5855" i="7"/>
  <c r="K5855" i="7"/>
  <c r="F5855" i="7" s="1"/>
  <c r="J5855" i="7"/>
  <c r="I5855" i="7"/>
  <c r="G5855" i="7"/>
  <c r="V5854" i="7"/>
  <c r="U5854" i="7"/>
  <c r="T5854" i="7"/>
  <c r="S5854" i="7"/>
  <c r="R5854" i="7" s="1"/>
  <c r="Q5854" i="7"/>
  <c r="P5854" i="7"/>
  <c r="O5854" i="7"/>
  <c r="E5854" i="7" s="1"/>
  <c r="N5854" i="7"/>
  <c r="M5854" i="7" s="1"/>
  <c r="L5854" i="7"/>
  <c r="J5854" i="7"/>
  <c r="I5854" i="7"/>
  <c r="G5854" i="7"/>
  <c r="V5853" i="7"/>
  <c r="U5853" i="7"/>
  <c r="T5853" i="7"/>
  <c r="Q5853" i="7"/>
  <c r="P5853" i="7"/>
  <c r="N5853" i="7"/>
  <c r="L5853" i="7"/>
  <c r="J5853" i="7"/>
  <c r="I5853" i="7"/>
  <c r="G5853" i="7"/>
  <c r="R5852" i="7"/>
  <c r="M5852" i="7"/>
  <c r="H5852" i="7"/>
  <c r="G5852" i="7"/>
  <c r="F5852" i="7"/>
  <c r="E5852" i="7"/>
  <c r="D5852" i="7"/>
  <c r="C5852" i="7"/>
  <c r="V5851" i="7"/>
  <c r="U5851" i="7"/>
  <c r="T5851" i="7"/>
  <c r="S5851" i="7"/>
  <c r="R5851" i="7" s="1"/>
  <c r="Q5851" i="7"/>
  <c r="P5851" i="7"/>
  <c r="O5851" i="7"/>
  <c r="E5851" i="7" s="1"/>
  <c r="N5851" i="7"/>
  <c r="M5851" i="7" s="1"/>
  <c r="L5851" i="7"/>
  <c r="K5851" i="7"/>
  <c r="F5851" i="7" s="1"/>
  <c r="J5851" i="7"/>
  <c r="I5851" i="7"/>
  <c r="H5851" i="7" s="1"/>
  <c r="G5851" i="7"/>
  <c r="V5850" i="7"/>
  <c r="U5850" i="7"/>
  <c r="T5850" i="7"/>
  <c r="Q5850" i="7"/>
  <c r="P5850" i="7"/>
  <c r="N5850" i="7"/>
  <c r="L5850" i="7"/>
  <c r="K5850" i="7"/>
  <c r="F5850" i="7" s="1"/>
  <c r="J5850" i="7"/>
  <c r="I5850" i="7"/>
  <c r="G5850" i="7"/>
  <c r="V5849" i="7"/>
  <c r="U5849" i="7"/>
  <c r="T5849" i="7"/>
  <c r="Q5849" i="7"/>
  <c r="P5849" i="7"/>
  <c r="N5849" i="7"/>
  <c r="L5849" i="7"/>
  <c r="J5849" i="7"/>
  <c r="I5849" i="7"/>
  <c r="G5849" i="7"/>
  <c r="V5848" i="7"/>
  <c r="G5848" i="7" s="1"/>
  <c r="U5848" i="7"/>
  <c r="T5848" i="7"/>
  <c r="S5848" i="7"/>
  <c r="R5848" i="7"/>
  <c r="Q5848" i="7"/>
  <c r="P5848" i="7"/>
  <c r="O5848" i="7"/>
  <c r="N5848" i="7"/>
  <c r="M5848" i="7" s="1"/>
  <c r="L5848" i="7"/>
  <c r="K5848" i="7"/>
  <c r="J5848" i="7"/>
  <c r="I5848" i="7"/>
  <c r="F5848" i="7"/>
  <c r="E5848" i="7"/>
  <c r="V5847" i="7"/>
  <c r="U5847" i="7"/>
  <c r="F5847" i="7" s="1"/>
  <c r="T5847" i="7"/>
  <c r="Q5847" i="7"/>
  <c r="G5847" i="7" s="1"/>
  <c r="P5847" i="7"/>
  <c r="N5847" i="7"/>
  <c r="L5847" i="7"/>
  <c r="K5847" i="7"/>
  <c r="J5847" i="7"/>
  <c r="I5847" i="7"/>
  <c r="H5847" i="7" s="1"/>
  <c r="V5846" i="7"/>
  <c r="U5846" i="7"/>
  <c r="T5846" i="7"/>
  <c r="Q5846" i="7"/>
  <c r="G5846" i="7" s="1"/>
  <c r="P5846" i="7"/>
  <c r="N5846" i="7"/>
  <c r="L5846" i="7"/>
  <c r="J5846" i="7"/>
  <c r="I5846" i="7"/>
  <c r="V5845" i="7"/>
  <c r="U5845" i="7"/>
  <c r="T5845" i="7"/>
  <c r="Q5845" i="7"/>
  <c r="G5845" i="7" s="1"/>
  <c r="P5845" i="7"/>
  <c r="N5845" i="7"/>
  <c r="L5845" i="7"/>
  <c r="J5845" i="7"/>
  <c r="I5845" i="7"/>
  <c r="R5844" i="7"/>
  <c r="M5844" i="7"/>
  <c r="H5844" i="7"/>
  <c r="G5844" i="7"/>
  <c r="F5844" i="7"/>
  <c r="E5844" i="7"/>
  <c r="C5844" i="7" s="1"/>
  <c r="D5844" i="7"/>
  <c r="V5843" i="7"/>
  <c r="U5843" i="7"/>
  <c r="R5843" i="7" s="1"/>
  <c r="T5843" i="7"/>
  <c r="S5843" i="7"/>
  <c r="Q5843" i="7"/>
  <c r="G5843" i="7" s="1"/>
  <c r="P5843" i="7"/>
  <c r="O5843" i="7"/>
  <c r="N5843" i="7"/>
  <c r="M5843" i="7"/>
  <c r="L5843" i="7"/>
  <c r="K5843" i="7"/>
  <c r="J5843" i="7"/>
  <c r="I5843" i="7"/>
  <c r="H5843" i="7" s="1"/>
  <c r="E5843" i="7"/>
  <c r="V5842" i="7"/>
  <c r="U5842" i="7"/>
  <c r="R5842" i="7" s="1"/>
  <c r="T5842" i="7"/>
  <c r="S5842" i="7"/>
  <c r="Q5842" i="7"/>
  <c r="G5842" i="7" s="1"/>
  <c r="P5842" i="7"/>
  <c r="O5842" i="7"/>
  <c r="N5842" i="7"/>
  <c r="M5842" i="7"/>
  <c r="L5842" i="7"/>
  <c r="K5842" i="7"/>
  <c r="J5842" i="7"/>
  <c r="I5842" i="7"/>
  <c r="H5842" i="7" s="1"/>
  <c r="E5842" i="7"/>
  <c r="V5841" i="7"/>
  <c r="U5841" i="7"/>
  <c r="R5841" i="7" s="1"/>
  <c r="T5841" i="7"/>
  <c r="S5841" i="7"/>
  <c r="Q5841" i="7"/>
  <c r="G5841" i="7" s="1"/>
  <c r="P5841" i="7"/>
  <c r="O5841" i="7"/>
  <c r="N5841" i="7"/>
  <c r="M5841" i="7"/>
  <c r="L5841" i="7"/>
  <c r="K5841" i="7"/>
  <c r="J5841" i="7"/>
  <c r="I5841" i="7"/>
  <c r="H5841" i="7" s="1"/>
  <c r="E5841" i="7"/>
  <c r="V5840" i="7"/>
  <c r="U5840" i="7"/>
  <c r="R5840" i="7" s="1"/>
  <c r="T5840" i="7"/>
  <c r="S5840" i="7"/>
  <c r="Q5840" i="7"/>
  <c r="G5840" i="7" s="1"/>
  <c r="P5840" i="7"/>
  <c r="O5840" i="7"/>
  <c r="N5840" i="7"/>
  <c r="M5840" i="7"/>
  <c r="L5840" i="7"/>
  <c r="K5840" i="7"/>
  <c r="J5840" i="7"/>
  <c r="I5840" i="7"/>
  <c r="H5840" i="7" s="1"/>
  <c r="E5840" i="7"/>
  <c r="V5839" i="7"/>
  <c r="U5839" i="7"/>
  <c r="R5839" i="7" s="1"/>
  <c r="T5839" i="7"/>
  <c r="S5839" i="7"/>
  <c r="Q5839" i="7"/>
  <c r="G5839" i="7" s="1"/>
  <c r="P5839" i="7"/>
  <c r="O5839" i="7"/>
  <c r="N5839" i="7"/>
  <c r="M5839" i="7"/>
  <c r="L5839" i="7"/>
  <c r="K5839" i="7"/>
  <c r="J5839" i="7"/>
  <c r="I5839" i="7"/>
  <c r="H5839" i="7" s="1"/>
  <c r="E5839" i="7"/>
  <c r="V5838" i="7"/>
  <c r="U5838" i="7"/>
  <c r="R5838" i="7" s="1"/>
  <c r="T5838" i="7"/>
  <c r="S5838" i="7"/>
  <c r="Q5838" i="7"/>
  <c r="G5838" i="7" s="1"/>
  <c r="P5838" i="7"/>
  <c r="O5838" i="7"/>
  <c r="N5838" i="7"/>
  <c r="M5838" i="7"/>
  <c r="L5838" i="7"/>
  <c r="K5838" i="7"/>
  <c r="J5838" i="7"/>
  <c r="I5838" i="7"/>
  <c r="H5838" i="7" s="1"/>
  <c r="E5838" i="7"/>
  <c r="V5837" i="7"/>
  <c r="U5837" i="7"/>
  <c r="R5837" i="7" s="1"/>
  <c r="T5837" i="7"/>
  <c r="S5837" i="7"/>
  <c r="Q5837" i="7"/>
  <c r="G5837" i="7" s="1"/>
  <c r="P5837" i="7"/>
  <c r="O5837" i="7"/>
  <c r="N5837" i="7"/>
  <c r="M5837" i="7"/>
  <c r="L5837" i="7"/>
  <c r="K5837" i="7"/>
  <c r="J5837" i="7"/>
  <c r="I5837" i="7"/>
  <c r="H5837" i="7" s="1"/>
  <c r="E5837" i="7"/>
  <c r="R5836" i="7"/>
  <c r="M5836" i="7"/>
  <c r="H5836" i="7"/>
  <c r="G5836" i="7"/>
  <c r="F5836" i="7"/>
  <c r="E5836" i="7"/>
  <c r="C5836" i="7" s="1"/>
  <c r="D5836" i="7"/>
  <c r="V5835" i="7"/>
  <c r="U5835" i="7"/>
  <c r="R5835" i="7" s="1"/>
  <c r="T5835" i="7"/>
  <c r="S5835" i="7"/>
  <c r="Q5835" i="7"/>
  <c r="G5835" i="7" s="1"/>
  <c r="P5835" i="7"/>
  <c r="O5835" i="7"/>
  <c r="N5835" i="7"/>
  <c r="M5835" i="7"/>
  <c r="L5835" i="7"/>
  <c r="K5835" i="7"/>
  <c r="J5835" i="7"/>
  <c r="I5835" i="7"/>
  <c r="H5835" i="7" s="1"/>
  <c r="E5835" i="7"/>
  <c r="V5834" i="7"/>
  <c r="U5834" i="7"/>
  <c r="R5834" i="7" s="1"/>
  <c r="T5834" i="7"/>
  <c r="S5834" i="7"/>
  <c r="Q5834" i="7"/>
  <c r="G5834" i="7" s="1"/>
  <c r="P5834" i="7"/>
  <c r="O5834" i="7"/>
  <c r="N5834" i="7"/>
  <c r="M5834" i="7"/>
  <c r="L5834" i="7"/>
  <c r="K5834" i="7"/>
  <c r="J5834" i="7"/>
  <c r="I5834" i="7"/>
  <c r="H5834" i="7" s="1"/>
  <c r="E5834" i="7"/>
  <c r="V5833" i="7"/>
  <c r="U5833" i="7"/>
  <c r="R5833" i="7" s="1"/>
  <c r="T5833" i="7"/>
  <c r="S5833" i="7"/>
  <c r="Q5833" i="7"/>
  <c r="G5833" i="7" s="1"/>
  <c r="P5833" i="7"/>
  <c r="O5833" i="7"/>
  <c r="N5833" i="7"/>
  <c r="M5833" i="7"/>
  <c r="L5833" i="7"/>
  <c r="K5833" i="7"/>
  <c r="J5833" i="7"/>
  <c r="I5833" i="7"/>
  <c r="H5833" i="7" s="1"/>
  <c r="E5833" i="7"/>
  <c r="V5832" i="7"/>
  <c r="U5832" i="7"/>
  <c r="R5832" i="7" s="1"/>
  <c r="T5832" i="7"/>
  <c r="S5832" i="7"/>
  <c r="Q5832" i="7"/>
  <c r="G5832" i="7" s="1"/>
  <c r="P5832" i="7"/>
  <c r="O5832" i="7"/>
  <c r="N5832" i="7"/>
  <c r="M5832" i="7"/>
  <c r="L5832" i="7"/>
  <c r="K5832" i="7"/>
  <c r="J5832" i="7"/>
  <c r="I5832" i="7"/>
  <c r="H5832" i="7" s="1"/>
  <c r="E5832" i="7"/>
  <c r="V5831" i="7"/>
  <c r="U5831" i="7"/>
  <c r="R5831" i="7" s="1"/>
  <c r="T5831" i="7"/>
  <c r="S5831" i="7"/>
  <c r="Q5831" i="7"/>
  <c r="G5831" i="7" s="1"/>
  <c r="P5831" i="7"/>
  <c r="O5831" i="7"/>
  <c r="N5831" i="7"/>
  <c r="M5831" i="7"/>
  <c r="L5831" i="7"/>
  <c r="K5831" i="7"/>
  <c r="J5831" i="7"/>
  <c r="I5831" i="7"/>
  <c r="H5831" i="7" s="1"/>
  <c r="E5831" i="7"/>
  <c r="V5830" i="7"/>
  <c r="U5830" i="7"/>
  <c r="R5830" i="7" s="1"/>
  <c r="T5830" i="7"/>
  <c r="S5830" i="7"/>
  <c r="Q5830" i="7"/>
  <c r="G5830" i="7" s="1"/>
  <c r="P5830" i="7"/>
  <c r="O5830" i="7"/>
  <c r="N5830" i="7"/>
  <c r="M5830" i="7"/>
  <c r="L5830" i="7"/>
  <c r="K5830" i="7"/>
  <c r="J5830" i="7"/>
  <c r="I5830" i="7"/>
  <c r="H5830" i="7" s="1"/>
  <c r="E5830" i="7"/>
  <c r="V5829" i="7"/>
  <c r="U5829" i="7"/>
  <c r="R5829" i="7" s="1"/>
  <c r="T5829" i="7"/>
  <c r="S5829" i="7"/>
  <c r="Q5829" i="7"/>
  <c r="G5829" i="7" s="1"/>
  <c r="P5829" i="7"/>
  <c r="O5829" i="7"/>
  <c r="N5829" i="7"/>
  <c r="M5829" i="7"/>
  <c r="L5829" i="7"/>
  <c r="K5829" i="7"/>
  <c r="J5829" i="7"/>
  <c r="I5829" i="7"/>
  <c r="H5829" i="7" s="1"/>
  <c r="E5829" i="7"/>
  <c r="R5828" i="7"/>
  <c r="M5828" i="7"/>
  <c r="H5828" i="7"/>
  <c r="G5828" i="7"/>
  <c r="F5828" i="7"/>
  <c r="E5828" i="7"/>
  <c r="C5828" i="7" s="1"/>
  <c r="D5828" i="7"/>
  <c r="V5827" i="7"/>
  <c r="U5827" i="7"/>
  <c r="R5827" i="7" s="1"/>
  <c r="T5827" i="7"/>
  <c r="S5827" i="7"/>
  <c r="Q5827" i="7"/>
  <c r="G5827" i="7" s="1"/>
  <c r="P5827" i="7"/>
  <c r="O5827" i="7"/>
  <c r="N5827" i="7"/>
  <c r="M5827" i="7"/>
  <c r="L5827" i="7"/>
  <c r="K5827" i="7"/>
  <c r="J5827" i="7"/>
  <c r="I5827" i="7"/>
  <c r="H5827" i="7" s="1"/>
  <c r="E5827" i="7"/>
  <c r="V5826" i="7"/>
  <c r="U5826" i="7"/>
  <c r="R5826" i="7" s="1"/>
  <c r="T5826" i="7"/>
  <c r="S5826" i="7"/>
  <c r="Q5826" i="7"/>
  <c r="G5826" i="7" s="1"/>
  <c r="P5826" i="7"/>
  <c r="O5826" i="7"/>
  <c r="N5826" i="7"/>
  <c r="M5826" i="7"/>
  <c r="L5826" i="7"/>
  <c r="K5826" i="7"/>
  <c r="J5826" i="7"/>
  <c r="I5826" i="7"/>
  <c r="H5826" i="7" s="1"/>
  <c r="E5826" i="7"/>
  <c r="V5825" i="7"/>
  <c r="U5825" i="7"/>
  <c r="R5825" i="7" s="1"/>
  <c r="T5825" i="7"/>
  <c r="S5825" i="7"/>
  <c r="Q5825" i="7"/>
  <c r="G5825" i="7" s="1"/>
  <c r="P5825" i="7"/>
  <c r="O5825" i="7"/>
  <c r="N5825" i="7"/>
  <c r="M5825" i="7"/>
  <c r="L5825" i="7"/>
  <c r="K5825" i="7"/>
  <c r="J5825" i="7"/>
  <c r="I5825" i="7"/>
  <c r="H5825" i="7" s="1"/>
  <c r="E5825" i="7"/>
  <c r="V5824" i="7"/>
  <c r="U5824" i="7"/>
  <c r="R5824" i="7" s="1"/>
  <c r="T5824" i="7"/>
  <c r="S5824" i="7"/>
  <c r="Q5824" i="7"/>
  <c r="G5824" i="7" s="1"/>
  <c r="P5824" i="7"/>
  <c r="O5824" i="7"/>
  <c r="N5824" i="7"/>
  <c r="M5824" i="7"/>
  <c r="L5824" i="7"/>
  <c r="K5824" i="7"/>
  <c r="J5824" i="7"/>
  <c r="I5824" i="7"/>
  <c r="H5824" i="7" s="1"/>
  <c r="E5824" i="7"/>
  <c r="V5823" i="7"/>
  <c r="U5823" i="7"/>
  <c r="R5823" i="7" s="1"/>
  <c r="T5823" i="7"/>
  <c r="S5823" i="7"/>
  <c r="Q5823" i="7"/>
  <c r="G5823" i="7" s="1"/>
  <c r="P5823" i="7"/>
  <c r="O5823" i="7"/>
  <c r="N5823" i="7"/>
  <c r="M5823" i="7"/>
  <c r="L5823" i="7"/>
  <c r="K5823" i="7"/>
  <c r="J5823" i="7"/>
  <c r="I5823" i="7"/>
  <c r="H5823" i="7" s="1"/>
  <c r="E5823" i="7"/>
  <c r="V5822" i="7"/>
  <c r="U5822" i="7"/>
  <c r="R5822" i="7" s="1"/>
  <c r="T5822" i="7"/>
  <c r="S5822" i="7"/>
  <c r="Q5822" i="7"/>
  <c r="G5822" i="7" s="1"/>
  <c r="P5822" i="7"/>
  <c r="O5822" i="7"/>
  <c r="N5822" i="7"/>
  <c r="M5822" i="7"/>
  <c r="L5822" i="7"/>
  <c r="K5822" i="7"/>
  <c r="J5822" i="7"/>
  <c r="I5822" i="7"/>
  <c r="H5822" i="7" s="1"/>
  <c r="E5822" i="7"/>
  <c r="V5821" i="7"/>
  <c r="U5821" i="7"/>
  <c r="R5821" i="7" s="1"/>
  <c r="T5821" i="7"/>
  <c r="S5821" i="7"/>
  <c r="Q5821" i="7"/>
  <c r="G5821" i="7" s="1"/>
  <c r="P5821" i="7"/>
  <c r="O5821" i="7"/>
  <c r="N5821" i="7"/>
  <c r="M5821" i="7"/>
  <c r="L5821" i="7"/>
  <c r="K5821" i="7"/>
  <c r="J5821" i="7"/>
  <c r="I5821" i="7"/>
  <c r="H5821" i="7" s="1"/>
  <c r="E5821" i="7"/>
  <c r="R5820" i="7"/>
  <c r="M5820" i="7"/>
  <c r="H5820" i="7"/>
  <c r="G5820" i="7"/>
  <c r="F5820" i="7"/>
  <c r="E5820" i="7"/>
  <c r="C5820" i="7" s="1"/>
  <c r="D5820" i="7"/>
  <c r="V5819" i="7"/>
  <c r="U5819" i="7"/>
  <c r="R5819" i="7" s="1"/>
  <c r="T5819" i="7"/>
  <c r="S5819" i="7"/>
  <c r="Q5819" i="7"/>
  <c r="G5819" i="7" s="1"/>
  <c r="P5819" i="7"/>
  <c r="O5819" i="7"/>
  <c r="N5819" i="7"/>
  <c r="M5819" i="7"/>
  <c r="L5819" i="7"/>
  <c r="K5819" i="7"/>
  <c r="J5819" i="7"/>
  <c r="I5819" i="7"/>
  <c r="H5819" i="7" s="1"/>
  <c r="E5819" i="7"/>
  <c r="V5818" i="7"/>
  <c r="U5818" i="7"/>
  <c r="R5818" i="7" s="1"/>
  <c r="T5818" i="7"/>
  <c r="S5818" i="7"/>
  <c r="Q5818" i="7"/>
  <c r="G5818" i="7" s="1"/>
  <c r="P5818" i="7"/>
  <c r="O5818" i="7"/>
  <c r="N5818" i="7"/>
  <c r="M5818" i="7"/>
  <c r="L5818" i="7"/>
  <c r="K5818" i="7"/>
  <c r="J5818" i="7"/>
  <c r="I5818" i="7"/>
  <c r="H5818" i="7" s="1"/>
  <c r="E5818" i="7"/>
  <c r="V5817" i="7"/>
  <c r="U5817" i="7"/>
  <c r="R5817" i="7" s="1"/>
  <c r="T5817" i="7"/>
  <c r="S5817" i="7"/>
  <c r="Q5817" i="7"/>
  <c r="G5817" i="7" s="1"/>
  <c r="P5817" i="7"/>
  <c r="O5817" i="7"/>
  <c r="N5817" i="7"/>
  <c r="M5817" i="7"/>
  <c r="L5817" i="7"/>
  <c r="K5817" i="7"/>
  <c r="J5817" i="7"/>
  <c r="I5817" i="7"/>
  <c r="H5817" i="7" s="1"/>
  <c r="E5817" i="7"/>
  <c r="V5816" i="7"/>
  <c r="U5816" i="7"/>
  <c r="R5816" i="7" s="1"/>
  <c r="T5816" i="7"/>
  <c r="S5816" i="7"/>
  <c r="Q5816" i="7"/>
  <c r="G5816" i="7" s="1"/>
  <c r="P5816" i="7"/>
  <c r="O5816" i="7"/>
  <c r="N5816" i="7"/>
  <c r="M5816" i="7"/>
  <c r="L5816" i="7"/>
  <c r="K5816" i="7"/>
  <c r="J5816" i="7"/>
  <c r="I5816" i="7"/>
  <c r="H5816" i="7" s="1"/>
  <c r="E5816" i="7"/>
  <c r="V5815" i="7"/>
  <c r="U5815" i="7"/>
  <c r="R5815" i="7" s="1"/>
  <c r="T5815" i="7"/>
  <c r="S5815" i="7"/>
  <c r="Q5815" i="7"/>
  <c r="G5815" i="7" s="1"/>
  <c r="P5815" i="7"/>
  <c r="O5815" i="7"/>
  <c r="N5815" i="7"/>
  <c r="M5815" i="7"/>
  <c r="L5815" i="7"/>
  <c r="K5815" i="7"/>
  <c r="J5815" i="7"/>
  <c r="I5815" i="7"/>
  <c r="H5815" i="7" s="1"/>
  <c r="E5815" i="7"/>
  <c r="V5814" i="7"/>
  <c r="U5814" i="7"/>
  <c r="R5814" i="7" s="1"/>
  <c r="T5814" i="7"/>
  <c r="S5814" i="7"/>
  <c r="Q5814" i="7"/>
  <c r="G5814" i="7" s="1"/>
  <c r="P5814" i="7"/>
  <c r="O5814" i="7"/>
  <c r="N5814" i="7"/>
  <c r="M5814" i="7"/>
  <c r="L5814" i="7"/>
  <c r="K5814" i="7"/>
  <c r="J5814" i="7"/>
  <c r="I5814" i="7"/>
  <c r="H5814" i="7" s="1"/>
  <c r="E5814" i="7"/>
  <c r="V5813" i="7"/>
  <c r="U5813" i="7"/>
  <c r="R5813" i="7" s="1"/>
  <c r="T5813" i="7"/>
  <c r="S5813" i="7"/>
  <c r="Q5813" i="7"/>
  <c r="G5813" i="7" s="1"/>
  <c r="P5813" i="7"/>
  <c r="O5813" i="7"/>
  <c r="N5813" i="7"/>
  <c r="M5813" i="7"/>
  <c r="L5813" i="7"/>
  <c r="K5813" i="7"/>
  <c r="J5813" i="7"/>
  <c r="I5813" i="7"/>
  <c r="H5813" i="7" s="1"/>
  <c r="E5813" i="7"/>
  <c r="R5812" i="7"/>
  <c r="M5812" i="7"/>
  <c r="H5812" i="7"/>
  <c r="G5812" i="7"/>
  <c r="F5812" i="7"/>
  <c r="E5812" i="7"/>
  <c r="C5812" i="7" s="1"/>
  <c r="D5812" i="7"/>
  <c r="V5811" i="7"/>
  <c r="U5811" i="7"/>
  <c r="R5811" i="7" s="1"/>
  <c r="T5811" i="7"/>
  <c r="S5811" i="7"/>
  <c r="Q5811" i="7"/>
  <c r="G5811" i="7" s="1"/>
  <c r="P5811" i="7"/>
  <c r="O5811" i="7"/>
  <c r="N5811" i="7"/>
  <c r="M5811" i="7"/>
  <c r="L5811" i="7"/>
  <c r="K5811" i="7"/>
  <c r="J5811" i="7"/>
  <c r="I5811" i="7"/>
  <c r="H5811" i="7" s="1"/>
  <c r="E5811" i="7"/>
  <c r="V5810" i="7"/>
  <c r="U5810" i="7"/>
  <c r="R5810" i="7" s="1"/>
  <c r="T5810" i="7"/>
  <c r="S5810" i="7"/>
  <c r="Q5810" i="7"/>
  <c r="G5810" i="7" s="1"/>
  <c r="P5810" i="7"/>
  <c r="O5810" i="7"/>
  <c r="N5810" i="7"/>
  <c r="M5810" i="7"/>
  <c r="L5810" i="7"/>
  <c r="K5810" i="7"/>
  <c r="J5810" i="7"/>
  <c r="I5810" i="7"/>
  <c r="H5810" i="7" s="1"/>
  <c r="E5810" i="7"/>
  <c r="V5809" i="7"/>
  <c r="U5809" i="7"/>
  <c r="R5809" i="7" s="1"/>
  <c r="T5809" i="7"/>
  <c r="S5809" i="7"/>
  <c r="Q5809" i="7"/>
  <c r="G5809" i="7" s="1"/>
  <c r="P5809" i="7"/>
  <c r="O5809" i="7"/>
  <c r="N5809" i="7"/>
  <c r="M5809" i="7"/>
  <c r="L5809" i="7"/>
  <c r="K5809" i="7"/>
  <c r="J5809" i="7"/>
  <c r="I5809" i="7"/>
  <c r="H5809" i="7" s="1"/>
  <c r="E5809" i="7"/>
  <c r="V5808" i="7"/>
  <c r="U5808" i="7"/>
  <c r="R5808" i="7" s="1"/>
  <c r="T5808" i="7"/>
  <c r="S5808" i="7"/>
  <c r="Q5808" i="7"/>
  <c r="G5808" i="7" s="1"/>
  <c r="P5808" i="7"/>
  <c r="O5808" i="7"/>
  <c r="N5808" i="7"/>
  <c r="M5808" i="7"/>
  <c r="L5808" i="7"/>
  <c r="K5808" i="7"/>
  <c r="J5808" i="7"/>
  <c r="I5808" i="7"/>
  <c r="H5808" i="7" s="1"/>
  <c r="E5808" i="7"/>
  <c r="V5807" i="7"/>
  <c r="U5807" i="7"/>
  <c r="R5807" i="7" s="1"/>
  <c r="T5807" i="7"/>
  <c r="S5807" i="7"/>
  <c r="Q5807" i="7"/>
  <c r="G5807" i="7" s="1"/>
  <c r="P5807" i="7"/>
  <c r="O5807" i="7"/>
  <c r="N5807" i="7"/>
  <c r="M5807" i="7"/>
  <c r="L5807" i="7"/>
  <c r="K5807" i="7"/>
  <c r="J5807" i="7"/>
  <c r="I5807" i="7"/>
  <c r="H5807" i="7" s="1"/>
  <c r="E5807" i="7"/>
  <c r="V5806" i="7"/>
  <c r="U5806" i="7"/>
  <c r="R5806" i="7" s="1"/>
  <c r="T5806" i="7"/>
  <c r="S5806" i="7"/>
  <c r="Q5806" i="7"/>
  <c r="G5806" i="7" s="1"/>
  <c r="P5806" i="7"/>
  <c r="O5806" i="7"/>
  <c r="N5806" i="7"/>
  <c r="M5806" i="7"/>
  <c r="L5806" i="7"/>
  <c r="K5806" i="7"/>
  <c r="J5806" i="7"/>
  <c r="I5806" i="7"/>
  <c r="H5806" i="7" s="1"/>
  <c r="E5806" i="7"/>
  <c r="V5805" i="7"/>
  <c r="U5805" i="7"/>
  <c r="R5805" i="7" s="1"/>
  <c r="T5805" i="7"/>
  <c r="S5805" i="7"/>
  <c r="Q5805" i="7"/>
  <c r="G5805" i="7" s="1"/>
  <c r="P5805" i="7"/>
  <c r="O5805" i="7"/>
  <c r="N5805" i="7"/>
  <c r="M5805" i="7"/>
  <c r="L5805" i="7"/>
  <c r="K5805" i="7"/>
  <c r="J5805" i="7"/>
  <c r="I5805" i="7"/>
  <c r="H5805" i="7" s="1"/>
  <c r="E5805" i="7"/>
  <c r="R5804" i="7"/>
  <c r="M5804" i="7"/>
  <c r="H5804" i="7"/>
  <c r="G5804" i="7"/>
  <c r="F5804" i="7"/>
  <c r="E5804" i="7"/>
  <c r="C5804" i="7" s="1"/>
  <c r="D5804" i="7"/>
  <c r="V5803" i="7"/>
  <c r="U5803" i="7"/>
  <c r="R5803" i="7" s="1"/>
  <c r="T5803" i="7"/>
  <c r="S5803" i="7"/>
  <c r="Q5803" i="7"/>
  <c r="G5803" i="7" s="1"/>
  <c r="P5803" i="7"/>
  <c r="O5803" i="7"/>
  <c r="N5803" i="7"/>
  <c r="M5803" i="7"/>
  <c r="L5803" i="7"/>
  <c r="K5803" i="7"/>
  <c r="J5803" i="7"/>
  <c r="I5803" i="7"/>
  <c r="H5803" i="7" s="1"/>
  <c r="E5803" i="7"/>
  <c r="V5802" i="7"/>
  <c r="U5802" i="7"/>
  <c r="R5802" i="7" s="1"/>
  <c r="T5802" i="7"/>
  <c r="S5802" i="7"/>
  <c r="Q5802" i="7"/>
  <c r="G5802" i="7" s="1"/>
  <c r="P5802" i="7"/>
  <c r="O5802" i="7"/>
  <c r="N5802" i="7"/>
  <c r="M5802" i="7"/>
  <c r="L5802" i="7"/>
  <c r="K5802" i="7"/>
  <c r="J5802" i="7"/>
  <c r="I5802" i="7"/>
  <c r="H5802" i="7" s="1"/>
  <c r="E5802" i="7"/>
  <c r="V5801" i="7"/>
  <c r="U5801" i="7"/>
  <c r="R5801" i="7" s="1"/>
  <c r="T5801" i="7"/>
  <c r="S5801" i="7"/>
  <c r="Q5801" i="7"/>
  <c r="G5801" i="7" s="1"/>
  <c r="P5801" i="7"/>
  <c r="O5801" i="7"/>
  <c r="N5801" i="7"/>
  <c r="M5801" i="7"/>
  <c r="L5801" i="7"/>
  <c r="K5801" i="7"/>
  <c r="J5801" i="7"/>
  <c r="I5801" i="7"/>
  <c r="H5801" i="7" s="1"/>
  <c r="E5801" i="7"/>
  <c r="V5800" i="7"/>
  <c r="U5800" i="7"/>
  <c r="R5800" i="7" s="1"/>
  <c r="T5800" i="7"/>
  <c r="S5800" i="7"/>
  <c r="Q5800" i="7"/>
  <c r="G5800" i="7" s="1"/>
  <c r="P5800" i="7"/>
  <c r="O5800" i="7"/>
  <c r="N5800" i="7"/>
  <c r="M5800" i="7"/>
  <c r="L5800" i="7"/>
  <c r="K5800" i="7"/>
  <c r="J5800" i="7"/>
  <c r="I5800" i="7"/>
  <c r="H5800" i="7" s="1"/>
  <c r="E5800" i="7"/>
  <c r="V5799" i="7"/>
  <c r="U5799" i="7"/>
  <c r="R5799" i="7" s="1"/>
  <c r="T5799" i="7"/>
  <c r="S5799" i="7"/>
  <c r="Q5799" i="7"/>
  <c r="G5799" i="7" s="1"/>
  <c r="P5799" i="7"/>
  <c r="O5799" i="7"/>
  <c r="N5799" i="7"/>
  <c r="M5799" i="7"/>
  <c r="L5799" i="7"/>
  <c r="K5799" i="7"/>
  <c r="J5799" i="7"/>
  <c r="I5799" i="7"/>
  <c r="H5799" i="7" s="1"/>
  <c r="E5799" i="7"/>
  <c r="V5798" i="7"/>
  <c r="U5798" i="7"/>
  <c r="R5798" i="7" s="1"/>
  <c r="T5798" i="7"/>
  <c r="S5798" i="7"/>
  <c r="Q5798" i="7"/>
  <c r="G5798" i="7" s="1"/>
  <c r="P5798" i="7"/>
  <c r="O5798" i="7"/>
  <c r="N5798" i="7"/>
  <c r="M5798" i="7"/>
  <c r="L5798" i="7"/>
  <c r="K5798" i="7"/>
  <c r="J5798" i="7"/>
  <c r="I5798" i="7"/>
  <c r="H5798" i="7" s="1"/>
  <c r="E5798" i="7"/>
  <c r="V5797" i="7"/>
  <c r="U5797" i="7"/>
  <c r="R5797" i="7" s="1"/>
  <c r="T5797" i="7"/>
  <c r="S5797" i="7"/>
  <c r="Q5797" i="7"/>
  <c r="G5797" i="7" s="1"/>
  <c r="P5797" i="7"/>
  <c r="O5797" i="7"/>
  <c r="N5797" i="7"/>
  <c r="M5797" i="7"/>
  <c r="L5797" i="7"/>
  <c r="K5797" i="7"/>
  <c r="J5797" i="7"/>
  <c r="I5797" i="7"/>
  <c r="H5797" i="7" s="1"/>
  <c r="E5797" i="7"/>
  <c r="R5796" i="7"/>
  <c r="M5796" i="7"/>
  <c r="H5796" i="7"/>
  <c r="G5796" i="7"/>
  <c r="F5796" i="7"/>
  <c r="E5796" i="7"/>
  <c r="C5796" i="7" s="1"/>
  <c r="D5796" i="7"/>
  <c r="V5795" i="7"/>
  <c r="U5795" i="7"/>
  <c r="R5795" i="7" s="1"/>
  <c r="T5795" i="7"/>
  <c r="S5795" i="7"/>
  <c r="Q5795" i="7"/>
  <c r="G5795" i="7" s="1"/>
  <c r="P5795" i="7"/>
  <c r="O5795" i="7"/>
  <c r="N5795" i="7"/>
  <c r="M5795" i="7"/>
  <c r="L5795" i="7"/>
  <c r="K5795" i="7"/>
  <c r="J5795" i="7"/>
  <c r="I5795" i="7"/>
  <c r="H5795" i="7" s="1"/>
  <c r="E5795" i="7"/>
  <c r="V5794" i="7"/>
  <c r="U5794" i="7"/>
  <c r="R5794" i="7" s="1"/>
  <c r="T5794" i="7"/>
  <c r="S5794" i="7"/>
  <c r="Q5794" i="7"/>
  <c r="G5794" i="7" s="1"/>
  <c r="P5794" i="7"/>
  <c r="O5794" i="7"/>
  <c r="N5794" i="7"/>
  <c r="M5794" i="7"/>
  <c r="L5794" i="7"/>
  <c r="K5794" i="7"/>
  <c r="J5794" i="7"/>
  <c r="I5794" i="7"/>
  <c r="H5794" i="7" s="1"/>
  <c r="E5794" i="7"/>
  <c r="V5793" i="7"/>
  <c r="U5793" i="7"/>
  <c r="R5793" i="7" s="1"/>
  <c r="T5793" i="7"/>
  <c r="S5793" i="7"/>
  <c r="Q5793" i="7"/>
  <c r="G5793" i="7" s="1"/>
  <c r="P5793" i="7"/>
  <c r="O5793" i="7"/>
  <c r="N5793" i="7"/>
  <c r="M5793" i="7"/>
  <c r="L5793" i="7"/>
  <c r="K5793" i="7"/>
  <c r="J5793" i="7"/>
  <c r="I5793" i="7"/>
  <c r="H5793" i="7" s="1"/>
  <c r="E5793" i="7"/>
  <c r="R5792" i="7"/>
  <c r="M5792" i="7"/>
  <c r="H5792" i="7"/>
  <c r="G5792" i="7"/>
  <c r="F5792" i="7"/>
  <c r="E5792" i="7"/>
  <c r="C5792" i="7" s="1"/>
  <c r="D5792" i="7"/>
  <c r="V5791" i="7"/>
  <c r="U5791" i="7"/>
  <c r="R5791" i="7" s="1"/>
  <c r="T5791" i="7"/>
  <c r="S5791" i="7"/>
  <c r="Q5791" i="7"/>
  <c r="G5791" i="7" s="1"/>
  <c r="P5791" i="7"/>
  <c r="O5791" i="7"/>
  <c r="N5791" i="7"/>
  <c r="M5791" i="7"/>
  <c r="L5791" i="7"/>
  <c r="K5791" i="7"/>
  <c r="J5791" i="7"/>
  <c r="I5791" i="7"/>
  <c r="H5791" i="7" s="1"/>
  <c r="E5791" i="7"/>
  <c r="V5790" i="7"/>
  <c r="U5790" i="7"/>
  <c r="R5790" i="7" s="1"/>
  <c r="T5790" i="7"/>
  <c r="S5790" i="7"/>
  <c r="Q5790" i="7"/>
  <c r="G5790" i="7" s="1"/>
  <c r="P5790" i="7"/>
  <c r="O5790" i="7"/>
  <c r="N5790" i="7"/>
  <c r="M5790" i="7"/>
  <c r="L5790" i="7"/>
  <c r="K5790" i="7"/>
  <c r="J5790" i="7"/>
  <c r="I5790" i="7"/>
  <c r="H5790" i="7" s="1"/>
  <c r="E5790" i="7"/>
  <c r="V5789" i="7"/>
  <c r="U5789" i="7"/>
  <c r="R5789" i="7" s="1"/>
  <c r="T5789" i="7"/>
  <c r="S5789" i="7"/>
  <c r="Q5789" i="7"/>
  <c r="G5789" i="7" s="1"/>
  <c r="P5789" i="7"/>
  <c r="O5789" i="7"/>
  <c r="N5789" i="7"/>
  <c r="M5789" i="7"/>
  <c r="L5789" i="7"/>
  <c r="K5789" i="7"/>
  <c r="J5789" i="7"/>
  <c r="I5789" i="7"/>
  <c r="H5789" i="7" s="1"/>
  <c r="E5789" i="7"/>
  <c r="V5788" i="7"/>
  <c r="U5788" i="7"/>
  <c r="R5788" i="7" s="1"/>
  <c r="T5788" i="7"/>
  <c r="S5788" i="7"/>
  <c r="Q5788" i="7"/>
  <c r="G5788" i="7" s="1"/>
  <c r="P5788" i="7"/>
  <c r="O5788" i="7"/>
  <c r="N5788" i="7"/>
  <c r="M5788" i="7"/>
  <c r="L5788" i="7"/>
  <c r="K5788" i="7"/>
  <c r="J5788" i="7"/>
  <c r="I5788" i="7"/>
  <c r="H5788" i="7" s="1"/>
  <c r="E5788" i="7"/>
  <c r="V5787" i="7"/>
  <c r="U5787" i="7"/>
  <c r="R5787" i="7" s="1"/>
  <c r="T5787" i="7"/>
  <c r="S5787" i="7"/>
  <c r="Q5787" i="7"/>
  <c r="G5787" i="7" s="1"/>
  <c r="P5787" i="7"/>
  <c r="O5787" i="7"/>
  <c r="N5787" i="7"/>
  <c r="M5787" i="7"/>
  <c r="L5787" i="7"/>
  <c r="K5787" i="7"/>
  <c r="J5787" i="7"/>
  <c r="I5787" i="7"/>
  <c r="H5787" i="7" s="1"/>
  <c r="E5787" i="7"/>
  <c r="V5786" i="7"/>
  <c r="U5786" i="7"/>
  <c r="R5786" i="7" s="1"/>
  <c r="T5786" i="7"/>
  <c r="S5786" i="7"/>
  <c r="Q5786" i="7"/>
  <c r="G5786" i="7" s="1"/>
  <c r="P5786" i="7"/>
  <c r="O5786" i="7"/>
  <c r="N5786" i="7"/>
  <c r="M5786" i="7"/>
  <c r="L5786" i="7"/>
  <c r="K5786" i="7"/>
  <c r="J5786" i="7"/>
  <c r="I5786" i="7"/>
  <c r="H5786" i="7" s="1"/>
  <c r="E5786" i="7"/>
  <c r="V5785" i="7"/>
  <c r="U5785" i="7"/>
  <c r="R5785" i="7" s="1"/>
  <c r="T5785" i="7"/>
  <c r="S5785" i="7"/>
  <c r="Q5785" i="7"/>
  <c r="G5785" i="7" s="1"/>
  <c r="P5785" i="7"/>
  <c r="O5785" i="7"/>
  <c r="N5785" i="7"/>
  <c r="M5785" i="7"/>
  <c r="L5785" i="7"/>
  <c r="K5785" i="7"/>
  <c r="J5785" i="7"/>
  <c r="I5785" i="7"/>
  <c r="H5785" i="7" s="1"/>
  <c r="E5785" i="7"/>
  <c r="R5784" i="7"/>
  <c r="M5784" i="7"/>
  <c r="H5784" i="7"/>
  <c r="G5784" i="7"/>
  <c r="F5784" i="7"/>
  <c r="E5784" i="7"/>
  <c r="C5784" i="7" s="1"/>
  <c r="D5784" i="7"/>
  <c r="V5783" i="7"/>
  <c r="U5783" i="7"/>
  <c r="R5783" i="7" s="1"/>
  <c r="T5783" i="7"/>
  <c r="S5783" i="7"/>
  <c r="Q5783" i="7"/>
  <c r="G5783" i="7" s="1"/>
  <c r="P5783" i="7"/>
  <c r="O5783" i="7"/>
  <c r="N5783" i="7"/>
  <c r="M5783" i="7"/>
  <c r="L5783" i="7"/>
  <c r="K5783" i="7"/>
  <c r="J5783" i="7"/>
  <c r="I5783" i="7"/>
  <c r="H5783" i="7" s="1"/>
  <c r="E5783" i="7"/>
  <c r="V5782" i="7"/>
  <c r="U5782" i="7"/>
  <c r="R5782" i="7" s="1"/>
  <c r="T5782" i="7"/>
  <c r="S5782" i="7"/>
  <c r="Q5782" i="7"/>
  <c r="G5782" i="7" s="1"/>
  <c r="P5782" i="7"/>
  <c r="O5782" i="7"/>
  <c r="N5782" i="7"/>
  <c r="M5782" i="7"/>
  <c r="L5782" i="7"/>
  <c r="K5782" i="7"/>
  <c r="J5782" i="7"/>
  <c r="I5782" i="7"/>
  <c r="H5782" i="7" s="1"/>
  <c r="E5782" i="7"/>
  <c r="V5781" i="7"/>
  <c r="U5781" i="7"/>
  <c r="R5781" i="7" s="1"/>
  <c r="T5781" i="7"/>
  <c r="S5781" i="7"/>
  <c r="Q5781" i="7"/>
  <c r="G5781" i="7" s="1"/>
  <c r="P5781" i="7"/>
  <c r="O5781" i="7"/>
  <c r="N5781" i="7"/>
  <c r="M5781" i="7"/>
  <c r="L5781" i="7"/>
  <c r="K5781" i="7"/>
  <c r="J5781" i="7"/>
  <c r="I5781" i="7"/>
  <c r="H5781" i="7" s="1"/>
  <c r="E5781" i="7"/>
  <c r="V5780" i="7"/>
  <c r="U5780" i="7"/>
  <c r="R5780" i="7" s="1"/>
  <c r="T5780" i="7"/>
  <c r="S5780" i="7"/>
  <c r="Q5780" i="7"/>
  <c r="G5780" i="7" s="1"/>
  <c r="P5780" i="7"/>
  <c r="O5780" i="7"/>
  <c r="N5780" i="7"/>
  <c r="M5780" i="7"/>
  <c r="L5780" i="7"/>
  <c r="K5780" i="7"/>
  <c r="J5780" i="7"/>
  <c r="I5780" i="7"/>
  <c r="H5780" i="7" s="1"/>
  <c r="E5780" i="7"/>
  <c r="V5779" i="7"/>
  <c r="U5779" i="7"/>
  <c r="R5779" i="7" s="1"/>
  <c r="T5779" i="7"/>
  <c r="S5779" i="7"/>
  <c r="Q5779" i="7"/>
  <c r="G5779" i="7" s="1"/>
  <c r="P5779" i="7"/>
  <c r="O5779" i="7"/>
  <c r="N5779" i="7"/>
  <c r="M5779" i="7"/>
  <c r="L5779" i="7"/>
  <c r="K5779" i="7"/>
  <c r="J5779" i="7"/>
  <c r="I5779" i="7"/>
  <c r="H5779" i="7" s="1"/>
  <c r="E5779" i="7"/>
  <c r="V5778" i="7"/>
  <c r="U5778" i="7"/>
  <c r="R5778" i="7" s="1"/>
  <c r="T5778" i="7"/>
  <c r="S5778" i="7"/>
  <c r="Q5778" i="7"/>
  <c r="G5778" i="7" s="1"/>
  <c r="P5778" i="7"/>
  <c r="O5778" i="7"/>
  <c r="N5778" i="7"/>
  <c r="M5778" i="7"/>
  <c r="L5778" i="7"/>
  <c r="K5778" i="7"/>
  <c r="J5778" i="7"/>
  <c r="I5778" i="7"/>
  <c r="H5778" i="7" s="1"/>
  <c r="E5778" i="7"/>
  <c r="V5777" i="7"/>
  <c r="U5777" i="7"/>
  <c r="R5777" i="7" s="1"/>
  <c r="T5777" i="7"/>
  <c r="S5777" i="7"/>
  <c r="Q5777" i="7"/>
  <c r="G5777" i="7" s="1"/>
  <c r="P5777" i="7"/>
  <c r="O5777" i="7"/>
  <c r="N5777" i="7"/>
  <c r="M5777" i="7"/>
  <c r="L5777" i="7"/>
  <c r="K5777" i="7"/>
  <c r="J5777" i="7"/>
  <c r="I5777" i="7"/>
  <c r="H5777" i="7" s="1"/>
  <c r="E5777" i="7"/>
  <c r="R5776" i="7"/>
  <c r="M5776" i="7"/>
  <c r="H5776" i="7"/>
  <c r="G5776" i="7"/>
  <c r="F5776" i="7"/>
  <c r="E5776" i="7"/>
  <c r="C5776" i="7" s="1"/>
  <c r="D5776" i="7"/>
  <c r="V5775" i="7"/>
  <c r="U5775" i="7"/>
  <c r="R5775" i="7" s="1"/>
  <c r="T5775" i="7"/>
  <c r="S5775" i="7"/>
  <c r="Q5775" i="7"/>
  <c r="G5775" i="7" s="1"/>
  <c r="P5775" i="7"/>
  <c r="O5775" i="7"/>
  <c r="N5775" i="7"/>
  <c r="M5775" i="7"/>
  <c r="L5775" i="7"/>
  <c r="K5775" i="7"/>
  <c r="J5775" i="7"/>
  <c r="I5775" i="7"/>
  <c r="H5775" i="7" s="1"/>
  <c r="E5775" i="7"/>
  <c r="V5774" i="7"/>
  <c r="U5774" i="7"/>
  <c r="R5774" i="7" s="1"/>
  <c r="T5774" i="7"/>
  <c r="S5774" i="7"/>
  <c r="Q5774" i="7"/>
  <c r="G5774" i="7" s="1"/>
  <c r="P5774" i="7"/>
  <c r="O5774" i="7"/>
  <c r="N5774" i="7"/>
  <c r="M5774" i="7"/>
  <c r="L5774" i="7"/>
  <c r="K5774" i="7"/>
  <c r="J5774" i="7"/>
  <c r="I5774" i="7"/>
  <c r="H5774" i="7" s="1"/>
  <c r="E5774" i="7"/>
  <c r="V5773" i="7"/>
  <c r="U5773" i="7"/>
  <c r="R5773" i="7" s="1"/>
  <c r="T5773" i="7"/>
  <c r="S5773" i="7"/>
  <c r="Q5773" i="7"/>
  <c r="G5773" i="7" s="1"/>
  <c r="P5773" i="7"/>
  <c r="O5773" i="7"/>
  <c r="N5773" i="7"/>
  <c r="M5773" i="7"/>
  <c r="L5773" i="7"/>
  <c r="K5773" i="7"/>
  <c r="J5773" i="7"/>
  <c r="I5773" i="7"/>
  <c r="H5773" i="7" s="1"/>
  <c r="E5773" i="7"/>
  <c r="V5772" i="7"/>
  <c r="U5772" i="7"/>
  <c r="R5772" i="7" s="1"/>
  <c r="T5772" i="7"/>
  <c r="S5772" i="7"/>
  <c r="Q5772" i="7"/>
  <c r="G5772" i="7" s="1"/>
  <c r="P5772" i="7"/>
  <c r="O5772" i="7"/>
  <c r="N5772" i="7"/>
  <c r="M5772" i="7"/>
  <c r="L5772" i="7"/>
  <c r="K5772" i="7"/>
  <c r="J5772" i="7"/>
  <c r="I5772" i="7"/>
  <c r="H5772" i="7" s="1"/>
  <c r="E5772" i="7"/>
  <c r="V5771" i="7"/>
  <c r="U5771" i="7"/>
  <c r="R5771" i="7" s="1"/>
  <c r="T5771" i="7"/>
  <c r="S5771" i="7"/>
  <c r="Q5771" i="7"/>
  <c r="G5771" i="7" s="1"/>
  <c r="P5771" i="7"/>
  <c r="O5771" i="7"/>
  <c r="N5771" i="7"/>
  <c r="M5771" i="7"/>
  <c r="L5771" i="7"/>
  <c r="K5771" i="7"/>
  <c r="J5771" i="7"/>
  <c r="I5771" i="7"/>
  <c r="H5771" i="7" s="1"/>
  <c r="E5771" i="7"/>
  <c r="V5770" i="7"/>
  <c r="U5770" i="7"/>
  <c r="R5770" i="7" s="1"/>
  <c r="T5770" i="7"/>
  <c r="S5770" i="7"/>
  <c r="Q5770" i="7"/>
  <c r="G5770" i="7" s="1"/>
  <c r="P5770" i="7"/>
  <c r="O5770" i="7"/>
  <c r="N5770" i="7"/>
  <c r="M5770" i="7"/>
  <c r="L5770" i="7"/>
  <c r="K5770" i="7"/>
  <c r="J5770" i="7"/>
  <c r="I5770" i="7"/>
  <c r="H5770" i="7" s="1"/>
  <c r="E5770" i="7"/>
  <c r="V5769" i="7"/>
  <c r="U5769" i="7"/>
  <c r="R5769" i="7" s="1"/>
  <c r="T5769" i="7"/>
  <c r="S5769" i="7"/>
  <c r="Q5769" i="7"/>
  <c r="G5769" i="7" s="1"/>
  <c r="P5769" i="7"/>
  <c r="O5769" i="7"/>
  <c r="N5769" i="7"/>
  <c r="M5769" i="7"/>
  <c r="L5769" i="7"/>
  <c r="K5769" i="7"/>
  <c r="J5769" i="7"/>
  <c r="I5769" i="7"/>
  <c r="H5769" i="7" s="1"/>
  <c r="E5769" i="7"/>
  <c r="R5768" i="7"/>
  <c r="M5768" i="7"/>
  <c r="H5768" i="7"/>
  <c r="G5768" i="7"/>
  <c r="F5768" i="7"/>
  <c r="E5768" i="7"/>
  <c r="C5768" i="7" s="1"/>
  <c r="D5768" i="7"/>
  <c r="V5767" i="7"/>
  <c r="U5767" i="7"/>
  <c r="R5767" i="7" s="1"/>
  <c r="T5767" i="7"/>
  <c r="S5767" i="7"/>
  <c r="Q5767" i="7"/>
  <c r="G5767" i="7" s="1"/>
  <c r="P5767" i="7"/>
  <c r="O5767" i="7"/>
  <c r="N5767" i="7"/>
  <c r="M5767" i="7"/>
  <c r="L5767" i="7"/>
  <c r="K5767" i="7"/>
  <c r="J5767" i="7"/>
  <c r="I5767" i="7"/>
  <c r="H5767" i="7" s="1"/>
  <c r="E5767" i="7"/>
  <c r="R5766" i="7"/>
  <c r="M5766" i="7"/>
  <c r="H5766" i="7"/>
  <c r="G5766" i="7"/>
  <c r="F5766" i="7"/>
  <c r="E5766" i="7"/>
  <c r="C5766" i="7" s="1"/>
  <c r="D5766" i="7"/>
  <c r="V5765" i="7"/>
  <c r="U5765" i="7"/>
  <c r="R5765" i="7" s="1"/>
  <c r="T5765" i="7"/>
  <c r="S5765" i="7"/>
  <c r="Q5765" i="7"/>
  <c r="G5765" i="7" s="1"/>
  <c r="P5765" i="7"/>
  <c r="O5765" i="7"/>
  <c r="N5765" i="7"/>
  <c r="M5765" i="7"/>
  <c r="L5765" i="7"/>
  <c r="K5765" i="7"/>
  <c r="J5765" i="7"/>
  <c r="I5765" i="7"/>
  <c r="H5765" i="7" s="1"/>
  <c r="E5765" i="7"/>
  <c r="V5764" i="7"/>
  <c r="U5764" i="7"/>
  <c r="R5764" i="7" s="1"/>
  <c r="T5764" i="7"/>
  <c r="S5764" i="7"/>
  <c r="Q5764" i="7"/>
  <c r="G5764" i="7" s="1"/>
  <c r="P5764" i="7"/>
  <c r="O5764" i="7"/>
  <c r="N5764" i="7"/>
  <c r="M5764" i="7"/>
  <c r="L5764" i="7"/>
  <c r="K5764" i="7"/>
  <c r="J5764" i="7"/>
  <c r="I5764" i="7"/>
  <c r="H5764" i="7" s="1"/>
  <c r="E5764" i="7"/>
  <c r="V5763" i="7"/>
  <c r="U5763" i="7"/>
  <c r="R5763" i="7" s="1"/>
  <c r="T5763" i="7"/>
  <c r="S5763" i="7"/>
  <c r="Q5763" i="7"/>
  <c r="G5763" i="7" s="1"/>
  <c r="P5763" i="7"/>
  <c r="O5763" i="7"/>
  <c r="N5763" i="7"/>
  <c r="M5763" i="7"/>
  <c r="L5763" i="7"/>
  <c r="K5763" i="7"/>
  <c r="J5763" i="7"/>
  <c r="I5763" i="7"/>
  <c r="H5763" i="7" s="1"/>
  <c r="E5763" i="7"/>
  <c r="V5762" i="7"/>
  <c r="U5762" i="7"/>
  <c r="R5762" i="7" s="1"/>
  <c r="T5762" i="7"/>
  <c r="S5762" i="7"/>
  <c r="Q5762" i="7"/>
  <c r="G5762" i="7" s="1"/>
  <c r="P5762" i="7"/>
  <c r="O5762" i="7"/>
  <c r="N5762" i="7"/>
  <c r="M5762" i="7"/>
  <c r="L5762" i="7"/>
  <c r="K5762" i="7"/>
  <c r="J5762" i="7"/>
  <c r="I5762" i="7"/>
  <c r="H5762" i="7" s="1"/>
  <c r="E5762" i="7"/>
  <c r="V5761" i="7"/>
  <c r="U5761" i="7"/>
  <c r="R5761" i="7" s="1"/>
  <c r="T5761" i="7"/>
  <c r="S5761" i="7"/>
  <c r="Q5761" i="7"/>
  <c r="G5761" i="7" s="1"/>
  <c r="P5761" i="7"/>
  <c r="O5761" i="7"/>
  <c r="N5761" i="7"/>
  <c r="M5761" i="7"/>
  <c r="L5761" i="7"/>
  <c r="K5761" i="7"/>
  <c r="J5761" i="7"/>
  <c r="I5761" i="7"/>
  <c r="H5761" i="7" s="1"/>
  <c r="E5761" i="7"/>
  <c r="V5760" i="7"/>
  <c r="U5760" i="7"/>
  <c r="R5760" i="7" s="1"/>
  <c r="T5760" i="7"/>
  <c r="S5760" i="7"/>
  <c r="Q5760" i="7"/>
  <c r="G5760" i="7" s="1"/>
  <c r="P5760" i="7"/>
  <c r="O5760" i="7"/>
  <c r="N5760" i="7"/>
  <c r="M5760" i="7"/>
  <c r="L5760" i="7"/>
  <c r="K5760" i="7"/>
  <c r="J5760" i="7"/>
  <c r="I5760" i="7"/>
  <c r="H5760" i="7" s="1"/>
  <c r="E5760" i="7"/>
  <c r="V5759" i="7"/>
  <c r="U5759" i="7"/>
  <c r="R5759" i="7" s="1"/>
  <c r="T5759" i="7"/>
  <c r="S5759" i="7"/>
  <c r="Q5759" i="7"/>
  <c r="G5759" i="7" s="1"/>
  <c r="P5759" i="7"/>
  <c r="O5759" i="7"/>
  <c r="N5759" i="7"/>
  <c r="M5759" i="7"/>
  <c r="L5759" i="7"/>
  <c r="K5759" i="7"/>
  <c r="J5759" i="7"/>
  <c r="I5759" i="7"/>
  <c r="H5759" i="7" s="1"/>
  <c r="E5759" i="7"/>
  <c r="R5758" i="7"/>
  <c r="M5758" i="7"/>
  <c r="H5758" i="7"/>
  <c r="G5758" i="7"/>
  <c r="F5758" i="7"/>
  <c r="E5758" i="7"/>
  <c r="C5758" i="7" s="1"/>
  <c r="D5758" i="7"/>
  <c r="V5757" i="7"/>
  <c r="U5757" i="7"/>
  <c r="R5757" i="7" s="1"/>
  <c r="T5757" i="7"/>
  <c r="S5757" i="7"/>
  <c r="Q5757" i="7"/>
  <c r="G5757" i="7" s="1"/>
  <c r="P5757" i="7"/>
  <c r="O5757" i="7"/>
  <c r="N5757" i="7"/>
  <c r="M5757" i="7"/>
  <c r="L5757" i="7"/>
  <c r="K5757" i="7"/>
  <c r="J5757" i="7"/>
  <c r="I5757" i="7"/>
  <c r="H5757" i="7" s="1"/>
  <c r="E5757" i="7"/>
  <c r="V5756" i="7"/>
  <c r="U5756" i="7"/>
  <c r="R5756" i="7" s="1"/>
  <c r="T5756" i="7"/>
  <c r="S5756" i="7"/>
  <c r="Q5756" i="7"/>
  <c r="G5756" i="7" s="1"/>
  <c r="P5756" i="7"/>
  <c r="O5756" i="7"/>
  <c r="N5756" i="7"/>
  <c r="M5756" i="7"/>
  <c r="L5756" i="7"/>
  <c r="K5756" i="7"/>
  <c r="J5756" i="7"/>
  <c r="I5756" i="7"/>
  <c r="H5756" i="7" s="1"/>
  <c r="E5756" i="7"/>
  <c r="V5755" i="7"/>
  <c r="U5755" i="7"/>
  <c r="R5755" i="7" s="1"/>
  <c r="T5755" i="7"/>
  <c r="S5755" i="7"/>
  <c r="Q5755" i="7"/>
  <c r="G5755" i="7" s="1"/>
  <c r="P5755" i="7"/>
  <c r="O5755" i="7"/>
  <c r="N5755" i="7"/>
  <c r="M5755" i="7"/>
  <c r="L5755" i="7"/>
  <c r="K5755" i="7"/>
  <c r="J5755" i="7"/>
  <c r="I5755" i="7"/>
  <c r="H5755" i="7" s="1"/>
  <c r="E5755" i="7"/>
  <c r="V5754" i="7"/>
  <c r="U5754" i="7"/>
  <c r="R5754" i="7" s="1"/>
  <c r="T5754" i="7"/>
  <c r="S5754" i="7"/>
  <c r="Q5754" i="7"/>
  <c r="G5754" i="7" s="1"/>
  <c r="P5754" i="7"/>
  <c r="O5754" i="7"/>
  <c r="N5754" i="7"/>
  <c r="M5754" i="7"/>
  <c r="L5754" i="7"/>
  <c r="K5754" i="7"/>
  <c r="J5754" i="7"/>
  <c r="I5754" i="7"/>
  <c r="H5754" i="7" s="1"/>
  <c r="E5754" i="7"/>
  <c r="V5753" i="7"/>
  <c r="U5753" i="7"/>
  <c r="R5753" i="7" s="1"/>
  <c r="T5753" i="7"/>
  <c r="S5753" i="7"/>
  <c r="Q5753" i="7"/>
  <c r="G5753" i="7" s="1"/>
  <c r="P5753" i="7"/>
  <c r="O5753" i="7"/>
  <c r="N5753" i="7"/>
  <c r="M5753" i="7"/>
  <c r="L5753" i="7"/>
  <c r="K5753" i="7"/>
  <c r="J5753" i="7"/>
  <c r="I5753" i="7"/>
  <c r="H5753" i="7" s="1"/>
  <c r="E5753" i="7"/>
  <c r="V5752" i="7"/>
  <c r="U5752" i="7"/>
  <c r="R5752" i="7" s="1"/>
  <c r="T5752" i="7"/>
  <c r="S5752" i="7"/>
  <c r="Q5752" i="7"/>
  <c r="G5752" i="7" s="1"/>
  <c r="P5752" i="7"/>
  <c r="O5752" i="7"/>
  <c r="N5752" i="7"/>
  <c r="M5752" i="7"/>
  <c r="L5752" i="7"/>
  <c r="K5752" i="7"/>
  <c r="J5752" i="7"/>
  <c r="I5752" i="7"/>
  <c r="H5752" i="7" s="1"/>
  <c r="E5752" i="7"/>
  <c r="V5751" i="7"/>
  <c r="U5751" i="7"/>
  <c r="R5751" i="7" s="1"/>
  <c r="T5751" i="7"/>
  <c r="S5751" i="7"/>
  <c r="Q5751" i="7"/>
  <c r="G5751" i="7" s="1"/>
  <c r="P5751" i="7"/>
  <c r="O5751" i="7"/>
  <c r="N5751" i="7"/>
  <c r="M5751" i="7"/>
  <c r="L5751" i="7"/>
  <c r="K5751" i="7"/>
  <c r="J5751" i="7"/>
  <c r="I5751" i="7"/>
  <c r="H5751" i="7" s="1"/>
  <c r="E5751" i="7"/>
  <c r="R5750" i="7"/>
  <c r="M5750" i="7"/>
  <c r="H5750" i="7"/>
  <c r="G5750" i="7"/>
  <c r="F5750" i="7"/>
  <c r="E5750" i="7"/>
  <c r="C5750" i="7" s="1"/>
  <c r="D5750" i="7"/>
  <c r="V5749" i="7"/>
  <c r="U5749" i="7"/>
  <c r="R5749" i="7" s="1"/>
  <c r="T5749" i="7"/>
  <c r="S5749" i="7"/>
  <c r="Q5749" i="7"/>
  <c r="G5749" i="7" s="1"/>
  <c r="P5749" i="7"/>
  <c r="O5749" i="7"/>
  <c r="N5749" i="7"/>
  <c r="M5749" i="7"/>
  <c r="L5749" i="7"/>
  <c r="K5749" i="7"/>
  <c r="J5749" i="7"/>
  <c r="I5749" i="7"/>
  <c r="H5749" i="7" s="1"/>
  <c r="E5749" i="7"/>
  <c r="V5748" i="7"/>
  <c r="U5748" i="7"/>
  <c r="R5748" i="7" s="1"/>
  <c r="T5748" i="7"/>
  <c r="S5748" i="7"/>
  <c r="Q5748" i="7"/>
  <c r="G5748" i="7" s="1"/>
  <c r="P5748" i="7"/>
  <c r="O5748" i="7"/>
  <c r="N5748" i="7"/>
  <c r="M5748" i="7"/>
  <c r="L5748" i="7"/>
  <c r="K5748" i="7"/>
  <c r="J5748" i="7"/>
  <c r="I5748" i="7"/>
  <c r="H5748" i="7" s="1"/>
  <c r="E5748" i="7"/>
  <c r="V5747" i="7"/>
  <c r="U5747" i="7"/>
  <c r="R5747" i="7" s="1"/>
  <c r="T5747" i="7"/>
  <c r="S5747" i="7"/>
  <c r="Q5747" i="7"/>
  <c r="G5747" i="7" s="1"/>
  <c r="P5747" i="7"/>
  <c r="O5747" i="7"/>
  <c r="N5747" i="7"/>
  <c r="M5747" i="7"/>
  <c r="L5747" i="7"/>
  <c r="K5747" i="7"/>
  <c r="J5747" i="7"/>
  <c r="I5747" i="7"/>
  <c r="H5747" i="7" s="1"/>
  <c r="E5747" i="7"/>
  <c r="R5746" i="7"/>
  <c r="M5746" i="7"/>
  <c r="H5746" i="7"/>
  <c r="G5746" i="7"/>
  <c r="F5746" i="7"/>
  <c r="E5746" i="7"/>
  <c r="C5746" i="7" s="1"/>
  <c r="D5746" i="7"/>
  <c r="V5745" i="7"/>
  <c r="U5745" i="7"/>
  <c r="R5745" i="7" s="1"/>
  <c r="T5745" i="7"/>
  <c r="S5745" i="7"/>
  <c r="Q5745" i="7"/>
  <c r="G5745" i="7" s="1"/>
  <c r="P5745" i="7"/>
  <c r="O5745" i="7"/>
  <c r="N5745" i="7"/>
  <c r="M5745" i="7"/>
  <c r="L5745" i="7"/>
  <c r="K5745" i="7"/>
  <c r="J5745" i="7"/>
  <c r="I5745" i="7"/>
  <c r="H5745" i="7" s="1"/>
  <c r="E5745" i="7"/>
  <c r="V5744" i="7"/>
  <c r="U5744" i="7"/>
  <c r="R5744" i="7" s="1"/>
  <c r="T5744" i="7"/>
  <c r="S5744" i="7"/>
  <c r="Q5744" i="7"/>
  <c r="G5744" i="7" s="1"/>
  <c r="P5744" i="7"/>
  <c r="O5744" i="7"/>
  <c r="N5744" i="7"/>
  <c r="M5744" i="7"/>
  <c r="L5744" i="7"/>
  <c r="K5744" i="7"/>
  <c r="J5744" i="7"/>
  <c r="I5744" i="7"/>
  <c r="H5744" i="7" s="1"/>
  <c r="E5744" i="7"/>
  <c r="V5743" i="7"/>
  <c r="U5743" i="7"/>
  <c r="R5743" i="7" s="1"/>
  <c r="T5743" i="7"/>
  <c r="S5743" i="7"/>
  <c r="Q5743" i="7"/>
  <c r="G5743" i="7" s="1"/>
  <c r="P5743" i="7"/>
  <c r="O5743" i="7"/>
  <c r="N5743" i="7"/>
  <c r="M5743" i="7"/>
  <c r="L5743" i="7"/>
  <c r="K5743" i="7"/>
  <c r="J5743" i="7"/>
  <c r="I5743" i="7"/>
  <c r="H5743" i="7" s="1"/>
  <c r="E5743" i="7"/>
  <c r="V5742" i="7"/>
  <c r="U5742" i="7"/>
  <c r="R5742" i="7" s="1"/>
  <c r="T5742" i="7"/>
  <c r="S5742" i="7"/>
  <c r="Q5742" i="7"/>
  <c r="G5742" i="7" s="1"/>
  <c r="P5742" i="7"/>
  <c r="O5742" i="7"/>
  <c r="N5742" i="7"/>
  <c r="M5742" i="7"/>
  <c r="L5742" i="7"/>
  <c r="K5742" i="7"/>
  <c r="J5742" i="7"/>
  <c r="I5742" i="7"/>
  <c r="H5742" i="7" s="1"/>
  <c r="E5742" i="7"/>
  <c r="V5741" i="7"/>
  <c r="U5741" i="7"/>
  <c r="R5741" i="7" s="1"/>
  <c r="T5741" i="7"/>
  <c r="S5741" i="7"/>
  <c r="Q5741" i="7"/>
  <c r="G5741" i="7" s="1"/>
  <c r="P5741" i="7"/>
  <c r="O5741" i="7"/>
  <c r="N5741" i="7"/>
  <c r="M5741" i="7"/>
  <c r="L5741" i="7"/>
  <c r="K5741" i="7"/>
  <c r="J5741" i="7"/>
  <c r="I5741" i="7"/>
  <c r="H5741" i="7" s="1"/>
  <c r="E5741" i="7"/>
  <c r="V5740" i="7"/>
  <c r="U5740" i="7"/>
  <c r="R5740" i="7" s="1"/>
  <c r="T5740" i="7"/>
  <c r="S5740" i="7"/>
  <c r="Q5740" i="7"/>
  <c r="G5740" i="7" s="1"/>
  <c r="P5740" i="7"/>
  <c r="O5740" i="7"/>
  <c r="N5740" i="7"/>
  <c r="M5740" i="7"/>
  <c r="L5740" i="7"/>
  <c r="K5740" i="7"/>
  <c r="J5740" i="7"/>
  <c r="I5740" i="7"/>
  <c r="H5740" i="7" s="1"/>
  <c r="E5740" i="7"/>
  <c r="V5739" i="7"/>
  <c r="U5739" i="7"/>
  <c r="R5739" i="7" s="1"/>
  <c r="T5739" i="7"/>
  <c r="S5739" i="7"/>
  <c r="Q5739" i="7"/>
  <c r="G5739" i="7" s="1"/>
  <c r="P5739" i="7"/>
  <c r="O5739" i="7"/>
  <c r="N5739" i="7"/>
  <c r="M5739" i="7"/>
  <c r="L5739" i="7"/>
  <c r="K5739" i="7"/>
  <c r="J5739" i="7"/>
  <c r="I5739" i="7"/>
  <c r="H5739" i="7" s="1"/>
  <c r="E5739" i="7"/>
  <c r="V5738" i="7"/>
  <c r="U5738" i="7"/>
  <c r="R5738" i="7" s="1"/>
  <c r="T5738" i="7"/>
  <c r="S5738" i="7"/>
  <c r="Q5738" i="7"/>
  <c r="G5738" i="7" s="1"/>
  <c r="P5738" i="7"/>
  <c r="O5738" i="7"/>
  <c r="N5738" i="7"/>
  <c r="M5738" i="7"/>
  <c r="L5738" i="7"/>
  <c r="K5738" i="7"/>
  <c r="J5738" i="7"/>
  <c r="I5738" i="7"/>
  <c r="H5738" i="7" s="1"/>
  <c r="E5738" i="7"/>
  <c r="V5737" i="7"/>
  <c r="U5737" i="7"/>
  <c r="R5737" i="7" s="1"/>
  <c r="T5737" i="7"/>
  <c r="S5737" i="7"/>
  <c r="Q5737" i="7"/>
  <c r="G5737" i="7" s="1"/>
  <c r="P5737" i="7"/>
  <c r="O5737" i="7"/>
  <c r="N5737" i="7"/>
  <c r="M5737" i="7"/>
  <c r="L5737" i="7"/>
  <c r="K5737" i="7"/>
  <c r="J5737" i="7"/>
  <c r="I5737" i="7"/>
  <c r="H5737" i="7" s="1"/>
  <c r="E5737" i="7"/>
  <c r="V5736" i="7"/>
  <c r="U5736" i="7"/>
  <c r="R5736" i="7" s="1"/>
  <c r="T5736" i="7"/>
  <c r="S5736" i="7"/>
  <c r="Q5736" i="7"/>
  <c r="G5736" i="7" s="1"/>
  <c r="P5736" i="7"/>
  <c r="O5736" i="7"/>
  <c r="N5736" i="7"/>
  <c r="M5736" i="7"/>
  <c r="L5736" i="7"/>
  <c r="K5736" i="7"/>
  <c r="J5736" i="7"/>
  <c r="I5736" i="7"/>
  <c r="H5736" i="7" s="1"/>
  <c r="E5736" i="7"/>
  <c r="V5735" i="7"/>
  <c r="U5735" i="7"/>
  <c r="R5735" i="7" s="1"/>
  <c r="T5735" i="7"/>
  <c r="S5735" i="7"/>
  <c r="Q5735" i="7"/>
  <c r="G5735" i="7" s="1"/>
  <c r="P5735" i="7"/>
  <c r="O5735" i="7"/>
  <c r="N5735" i="7"/>
  <c r="M5735" i="7"/>
  <c r="L5735" i="7"/>
  <c r="K5735" i="7"/>
  <c r="J5735" i="7"/>
  <c r="I5735" i="7"/>
  <c r="H5735" i="7" s="1"/>
  <c r="E5735" i="7"/>
  <c r="V5734" i="7"/>
  <c r="U5734" i="7"/>
  <c r="R5734" i="7" s="1"/>
  <c r="T5734" i="7"/>
  <c r="S5734" i="7"/>
  <c r="Q5734" i="7"/>
  <c r="G5734" i="7" s="1"/>
  <c r="P5734" i="7"/>
  <c r="O5734" i="7"/>
  <c r="N5734" i="7"/>
  <c r="M5734" i="7"/>
  <c r="L5734" i="7"/>
  <c r="K5734" i="7"/>
  <c r="J5734" i="7"/>
  <c r="I5734" i="7"/>
  <c r="H5734" i="7" s="1"/>
  <c r="E5734" i="7"/>
  <c r="V5733" i="7"/>
  <c r="U5733" i="7"/>
  <c r="R5733" i="7" s="1"/>
  <c r="T5733" i="7"/>
  <c r="S5733" i="7"/>
  <c r="Q5733" i="7"/>
  <c r="G5733" i="7" s="1"/>
  <c r="P5733" i="7"/>
  <c r="O5733" i="7"/>
  <c r="N5733" i="7"/>
  <c r="M5733" i="7"/>
  <c r="L5733" i="7"/>
  <c r="K5733" i="7"/>
  <c r="J5733" i="7"/>
  <c r="I5733" i="7"/>
  <c r="H5733" i="7" s="1"/>
  <c r="E5733" i="7"/>
  <c r="V5732" i="7"/>
  <c r="U5732" i="7"/>
  <c r="R5732" i="7" s="1"/>
  <c r="T5732" i="7"/>
  <c r="S5732" i="7"/>
  <c r="Q5732" i="7"/>
  <c r="G5732" i="7" s="1"/>
  <c r="P5732" i="7"/>
  <c r="O5732" i="7"/>
  <c r="N5732" i="7"/>
  <c r="M5732" i="7"/>
  <c r="L5732" i="7"/>
  <c r="K5732" i="7"/>
  <c r="J5732" i="7"/>
  <c r="I5732" i="7"/>
  <c r="H5732" i="7" s="1"/>
  <c r="E5732" i="7"/>
  <c r="V5731" i="7"/>
  <c r="U5731" i="7"/>
  <c r="F5731" i="7" s="1"/>
  <c r="T5731" i="7"/>
  <c r="Q5731" i="7"/>
  <c r="G5731" i="7" s="1"/>
  <c r="P5731" i="7"/>
  <c r="N5731" i="7"/>
  <c r="L5731" i="7"/>
  <c r="K5731" i="7"/>
  <c r="J5731" i="7"/>
  <c r="I5731" i="7"/>
  <c r="H5731" i="7" s="1"/>
  <c r="V5730" i="7"/>
  <c r="U5730" i="7"/>
  <c r="R5730" i="7" s="1"/>
  <c r="T5730" i="7"/>
  <c r="S5730" i="7"/>
  <c r="Q5730" i="7"/>
  <c r="G5730" i="7" s="1"/>
  <c r="P5730" i="7"/>
  <c r="O5730" i="7"/>
  <c r="N5730" i="7"/>
  <c r="M5730" i="7"/>
  <c r="L5730" i="7"/>
  <c r="K5730" i="7"/>
  <c r="J5730" i="7"/>
  <c r="I5730" i="7"/>
  <c r="H5730" i="7" s="1"/>
  <c r="E5730" i="7"/>
  <c r="V5729" i="7"/>
  <c r="U5729" i="7"/>
  <c r="R5729" i="7" s="1"/>
  <c r="T5729" i="7"/>
  <c r="S5729" i="7"/>
  <c r="Q5729" i="7"/>
  <c r="G5729" i="7" s="1"/>
  <c r="P5729" i="7"/>
  <c r="O5729" i="7"/>
  <c r="N5729" i="7"/>
  <c r="M5729" i="7"/>
  <c r="L5729" i="7"/>
  <c r="K5729" i="7"/>
  <c r="J5729" i="7"/>
  <c r="I5729" i="7"/>
  <c r="H5729" i="7" s="1"/>
  <c r="E5729" i="7"/>
  <c r="V5728" i="7"/>
  <c r="U5728" i="7"/>
  <c r="T5728" i="7"/>
  <c r="Q5728" i="7"/>
  <c r="G5728" i="7" s="1"/>
  <c r="P5728" i="7"/>
  <c r="N5728" i="7"/>
  <c r="L5728" i="7"/>
  <c r="J5728" i="7"/>
  <c r="I5728" i="7"/>
  <c r="V5727" i="7"/>
  <c r="U5727" i="7"/>
  <c r="T5727" i="7"/>
  <c r="Q5727" i="7"/>
  <c r="G5727" i="7" s="1"/>
  <c r="P5727" i="7"/>
  <c r="N5727" i="7"/>
  <c r="L5727" i="7"/>
  <c r="J5727" i="7"/>
  <c r="I5727" i="7"/>
  <c r="R5726" i="7"/>
  <c r="M5726" i="7"/>
  <c r="H5726" i="7"/>
  <c r="G5726" i="7"/>
  <c r="F5726" i="7"/>
  <c r="E5726" i="7"/>
  <c r="C5726" i="7" s="1"/>
  <c r="D5726" i="7"/>
  <c r="V5725" i="7"/>
  <c r="U5725" i="7"/>
  <c r="R5725" i="7" s="1"/>
  <c r="T5725" i="7"/>
  <c r="S5725" i="7"/>
  <c r="Q5725" i="7"/>
  <c r="G5725" i="7" s="1"/>
  <c r="P5725" i="7"/>
  <c r="O5725" i="7"/>
  <c r="N5725" i="7"/>
  <c r="M5725" i="7"/>
  <c r="L5725" i="7"/>
  <c r="K5725" i="7"/>
  <c r="J5725" i="7"/>
  <c r="I5725" i="7"/>
  <c r="H5725" i="7" s="1"/>
  <c r="E5725" i="7"/>
  <c r="R5724" i="7"/>
  <c r="M5724" i="7"/>
  <c r="H5724" i="7"/>
  <c r="G5724" i="7"/>
  <c r="F5724" i="7"/>
  <c r="E5724" i="7"/>
  <c r="C5724" i="7" s="1"/>
  <c r="D5724" i="7"/>
  <c r="R5723" i="7"/>
  <c r="M5723" i="7"/>
  <c r="H5723" i="7"/>
  <c r="G5723" i="7"/>
  <c r="F5723" i="7"/>
  <c r="E5723" i="7"/>
  <c r="C5723" i="7" s="1"/>
  <c r="D5723" i="7"/>
  <c r="V5722" i="7"/>
  <c r="U5722" i="7"/>
  <c r="R5722" i="7" s="1"/>
  <c r="T5722" i="7"/>
  <c r="S5722" i="7"/>
  <c r="Q5722" i="7"/>
  <c r="G5722" i="7" s="1"/>
  <c r="P5722" i="7"/>
  <c r="O5722" i="7"/>
  <c r="N5722" i="7"/>
  <c r="M5722" i="7"/>
  <c r="L5722" i="7"/>
  <c r="K5722" i="7"/>
  <c r="J5722" i="7"/>
  <c r="I5722" i="7"/>
  <c r="H5722" i="7" s="1"/>
  <c r="E5722" i="7"/>
  <c r="R5721" i="7"/>
  <c r="M5721" i="7"/>
  <c r="H5721" i="7"/>
  <c r="G5721" i="7"/>
  <c r="F5721" i="7"/>
  <c r="E5721" i="7"/>
  <c r="C5721" i="7" s="1"/>
  <c r="D5721" i="7"/>
  <c r="V5720" i="7"/>
  <c r="U5720" i="7"/>
  <c r="R5720" i="7" s="1"/>
  <c r="T5720" i="7"/>
  <c r="S5720" i="7"/>
  <c r="Q5720" i="7"/>
  <c r="G5720" i="7" s="1"/>
  <c r="P5720" i="7"/>
  <c r="O5720" i="7"/>
  <c r="N5720" i="7"/>
  <c r="M5720" i="7"/>
  <c r="L5720" i="7"/>
  <c r="K5720" i="7"/>
  <c r="J5720" i="7"/>
  <c r="I5720" i="7"/>
  <c r="H5720" i="7" s="1"/>
  <c r="E5720" i="7"/>
  <c r="V5719" i="7"/>
  <c r="U5719" i="7"/>
  <c r="R5719" i="7" s="1"/>
  <c r="T5719" i="7"/>
  <c r="S5719" i="7"/>
  <c r="Q5719" i="7"/>
  <c r="G5719" i="7" s="1"/>
  <c r="P5719" i="7"/>
  <c r="O5719" i="7"/>
  <c r="N5719" i="7"/>
  <c r="M5719" i="7"/>
  <c r="L5719" i="7"/>
  <c r="K5719" i="7"/>
  <c r="J5719" i="7"/>
  <c r="I5719" i="7"/>
  <c r="H5719" i="7" s="1"/>
  <c r="E5719" i="7"/>
  <c r="R5718" i="7"/>
  <c r="M5718" i="7"/>
  <c r="H5718" i="7"/>
  <c r="G5718" i="7"/>
  <c r="F5718" i="7"/>
  <c r="E5718" i="7"/>
  <c r="C5718" i="7" s="1"/>
  <c r="D5718" i="7"/>
  <c r="V5717" i="7"/>
  <c r="U5717" i="7"/>
  <c r="R5717" i="7" s="1"/>
  <c r="T5717" i="7"/>
  <c r="S5717" i="7"/>
  <c r="Q5717" i="7"/>
  <c r="G5717" i="7" s="1"/>
  <c r="P5717" i="7"/>
  <c r="O5717" i="7"/>
  <c r="N5717" i="7"/>
  <c r="M5717" i="7"/>
  <c r="L5717" i="7"/>
  <c r="K5717" i="7"/>
  <c r="J5717" i="7"/>
  <c r="I5717" i="7"/>
  <c r="H5717" i="7" s="1"/>
  <c r="E5717" i="7"/>
  <c r="V5716" i="7"/>
  <c r="U5716" i="7"/>
  <c r="R5716" i="7" s="1"/>
  <c r="T5716" i="7"/>
  <c r="S5716" i="7"/>
  <c r="Q5716" i="7"/>
  <c r="G5716" i="7" s="1"/>
  <c r="P5716" i="7"/>
  <c r="O5716" i="7"/>
  <c r="N5716" i="7"/>
  <c r="M5716" i="7"/>
  <c r="L5716" i="7"/>
  <c r="K5716" i="7"/>
  <c r="J5716" i="7"/>
  <c r="I5716" i="7"/>
  <c r="H5716" i="7" s="1"/>
  <c r="E5716" i="7"/>
  <c r="R5715" i="7"/>
  <c r="M5715" i="7"/>
  <c r="H5715" i="7"/>
  <c r="G5715" i="7"/>
  <c r="F5715" i="7"/>
  <c r="E5715" i="7"/>
  <c r="C5715" i="7" s="1"/>
  <c r="D5715" i="7"/>
  <c r="R5714" i="7"/>
  <c r="M5714" i="7"/>
  <c r="H5714" i="7"/>
  <c r="G5714" i="7"/>
  <c r="F5714" i="7"/>
  <c r="E5714" i="7"/>
  <c r="C5714" i="7" s="1"/>
  <c r="D5714" i="7"/>
  <c r="V5713" i="7"/>
  <c r="U5713" i="7"/>
  <c r="R5713" i="7" s="1"/>
  <c r="T5713" i="7"/>
  <c r="S5713" i="7"/>
  <c r="Q5713" i="7"/>
  <c r="G5713" i="7" s="1"/>
  <c r="P5713" i="7"/>
  <c r="O5713" i="7"/>
  <c r="N5713" i="7"/>
  <c r="M5713" i="7"/>
  <c r="L5713" i="7"/>
  <c r="K5713" i="7"/>
  <c r="J5713" i="7"/>
  <c r="I5713" i="7"/>
  <c r="H5713" i="7" s="1"/>
  <c r="E5713" i="7"/>
  <c r="R5712" i="7"/>
  <c r="M5712" i="7"/>
  <c r="H5712" i="7"/>
  <c r="G5712" i="7"/>
  <c r="F5712" i="7"/>
  <c r="E5712" i="7"/>
  <c r="C5712" i="7" s="1"/>
  <c r="D5712" i="7"/>
  <c r="R5711" i="7"/>
  <c r="M5711" i="7"/>
  <c r="H5711" i="7"/>
  <c r="G5711" i="7"/>
  <c r="F5711" i="7"/>
  <c r="E5711" i="7"/>
  <c r="C5711" i="7" s="1"/>
  <c r="D5711" i="7"/>
  <c r="R5710" i="7"/>
  <c r="M5710" i="7"/>
  <c r="H5710" i="7"/>
  <c r="G5710" i="7"/>
  <c r="F5710" i="7"/>
  <c r="E5710" i="7"/>
  <c r="C5710" i="7" s="1"/>
  <c r="D5710" i="7"/>
  <c r="V5709" i="7"/>
  <c r="U5709" i="7"/>
  <c r="R5709" i="7" s="1"/>
  <c r="T5709" i="7"/>
  <c r="S5709" i="7"/>
  <c r="Q5709" i="7"/>
  <c r="G5709" i="7" s="1"/>
  <c r="P5709" i="7"/>
  <c r="O5709" i="7"/>
  <c r="N5709" i="7"/>
  <c r="M5709" i="7"/>
  <c r="L5709" i="7"/>
  <c r="K5709" i="7"/>
  <c r="J5709" i="7"/>
  <c r="I5709" i="7"/>
  <c r="H5709" i="7" s="1"/>
  <c r="E5709" i="7"/>
  <c r="V5708" i="7"/>
  <c r="U5708" i="7"/>
  <c r="R5708" i="7" s="1"/>
  <c r="T5708" i="7"/>
  <c r="S5708" i="7"/>
  <c r="Q5708" i="7"/>
  <c r="G5708" i="7" s="1"/>
  <c r="P5708" i="7"/>
  <c r="O5708" i="7"/>
  <c r="N5708" i="7"/>
  <c r="M5708" i="7"/>
  <c r="L5708" i="7"/>
  <c r="K5708" i="7"/>
  <c r="J5708" i="7"/>
  <c r="I5708" i="7"/>
  <c r="H5708" i="7" s="1"/>
  <c r="E5708" i="7"/>
  <c r="V5707" i="7"/>
  <c r="U5707" i="7"/>
  <c r="R5707" i="7" s="1"/>
  <c r="T5707" i="7"/>
  <c r="S5707" i="7"/>
  <c r="Q5707" i="7"/>
  <c r="G5707" i="7" s="1"/>
  <c r="P5707" i="7"/>
  <c r="O5707" i="7"/>
  <c r="N5707" i="7"/>
  <c r="M5707" i="7"/>
  <c r="L5707" i="7"/>
  <c r="K5707" i="7"/>
  <c r="J5707" i="7"/>
  <c r="I5707" i="7"/>
  <c r="H5707" i="7" s="1"/>
  <c r="E5707" i="7"/>
  <c r="V5706" i="7"/>
  <c r="U5706" i="7"/>
  <c r="R5706" i="7" s="1"/>
  <c r="T5706" i="7"/>
  <c r="S5706" i="7"/>
  <c r="Q5706" i="7"/>
  <c r="G5706" i="7" s="1"/>
  <c r="P5706" i="7"/>
  <c r="O5706" i="7"/>
  <c r="N5706" i="7"/>
  <c r="M5706" i="7"/>
  <c r="L5706" i="7"/>
  <c r="K5706" i="7"/>
  <c r="J5706" i="7"/>
  <c r="I5706" i="7"/>
  <c r="H5706" i="7" s="1"/>
  <c r="E5706" i="7"/>
  <c r="V5705" i="7"/>
  <c r="U5705" i="7"/>
  <c r="R5705" i="7" s="1"/>
  <c r="T5705" i="7"/>
  <c r="S5705" i="7"/>
  <c r="Q5705" i="7"/>
  <c r="G5705" i="7" s="1"/>
  <c r="P5705" i="7"/>
  <c r="O5705" i="7"/>
  <c r="N5705" i="7"/>
  <c r="M5705" i="7"/>
  <c r="L5705" i="7"/>
  <c r="K5705" i="7"/>
  <c r="J5705" i="7"/>
  <c r="I5705" i="7"/>
  <c r="H5705" i="7" s="1"/>
  <c r="E5705" i="7"/>
  <c r="V5704" i="7"/>
  <c r="U5704" i="7"/>
  <c r="R5704" i="7" s="1"/>
  <c r="T5704" i="7"/>
  <c r="S5704" i="7"/>
  <c r="Q5704" i="7"/>
  <c r="G5704" i="7" s="1"/>
  <c r="P5704" i="7"/>
  <c r="O5704" i="7"/>
  <c r="N5704" i="7"/>
  <c r="M5704" i="7"/>
  <c r="L5704" i="7"/>
  <c r="K5704" i="7"/>
  <c r="J5704" i="7"/>
  <c r="I5704" i="7"/>
  <c r="H5704" i="7" s="1"/>
  <c r="E5704" i="7"/>
  <c r="V5703" i="7"/>
  <c r="U5703" i="7"/>
  <c r="R5703" i="7" s="1"/>
  <c r="T5703" i="7"/>
  <c r="S5703" i="7"/>
  <c r="Q5703" i="7"/>
  <c r="G5703" i="7" s="1"/>
  <c r="P5703" i="7"/>
  <c r="O5703" i="7"/>
  <c r="N5703" i="7"/>
  <c r="M5703" i="7"/>
  <c r="L5703" i="7"/>
  <c r="K5703" i="7"/>
  <c r="J5703" i="7"/>
  <c r="I5703" i="7"/>
  <c r="H5703" i="7" s="1"/>
  <c r="E5703" i="7"/>
  <c r="V5702" i="7"/>
  <c r="U5702" i="7"/>
  <c r="R5702" i="7" s="1"/>
  <c r="T5702" i="7"/>
  <c r="S5702" i="7"/>
  <c r="Q5702" i="7"/>
  <c r="G5702" i="7" s="1"/>
  <c r="P5702" i="7"/>
  <c r="O5702" i="7"/>
  <c r="N5702" i="7"/>
  <c r="M5702" i="7"/>
  <c r="L5702" i="7"/>
  <c r="K5702" i="7"/>
  <c r="J5702" i="7"/>
  <c r="I5702" i="7"/>
  <c r="H5702" i="7" s="1"/>
  <c r="E5702" i="7"/>
  <c r="V5701" i="7"/>
  <c r="U5701" i="7"/>
  <c r="R5701" i="7" s="1"/>
  <c r="T5701" i="7"/>
  <c r="S5701" i="7"/>
  <c r="Q5701" i="7"/>
  <c r="G5701" i="7" s="1"/>
  <c r="P5701" i="7"/>
  <c r="O5701" i="7"/>
  <c r="N5701" i="7"/>
  <c r="M5701" i="7"/>
  <c r="L5701" i="7"/>
  <c r="K5701" i="7"/>
  <c r="J5701" i="7"/>
  <c r="I5701" i="7"/>
  <c r="H5701" i="7" s="1"/>
  <c r="E5701" i="7"/>
  <c r="V5700" i="7"/>
  <c r="U5700" i="7"/>
  <c r="R5700" i="7" s="1"/>
  <c r="T5700" i="7"/>
  <c r="S5700" i="7"/>
  <c r="Q5700" i="7"/>
  <c r="G5700" i="7" s="1"/>
  <c r="P5700" i="7"/>
  <c r="O5700" i="7"/>
  <c r="N5700" i="7"/>
  <c r="M5700" i="7"/>
  <c r="L5700" i="7"/>
  <c r="K5700" i="7"/>
  <c r="J5700" i="7"/>
  <c r="I5700" i="7"/>
  <c r="H5700" i="7" s="1"/>
  <c r="E5700" i="7"/>
  <c r="V5699" i="7"/>
  <c r="U5699" i="7"/>
  <c r="R5699" i="7" s="1"/>
  <c r="T5699" i="7"/>
  <c r="S5699" i="7"/>
  <c r="Q5699" i="7"/>
  <c r="G5699" i="7" s="1"/>
  <c r="P5699" i="7"/>
  <c r="O5699" i="7"/>
  <c r="N5699" i="7"/>
  <c r="M5699" i="7"/>
  <c r="L5699" i="7"/>
  <c r="K5699" i="7"/>
  <c r="J5699" i="7"/>
  <c r="I5699" i="7"/>
  <c r="H5699" i="7" s="1"/>
  <c r="E5699" i="7"/>
  <c r="V5698" i="7"/>
  <c r="U5698" i="7"/>
  <c r="R5698" i="7" s="1"/>
  <c r="T5698" i="7"/>
  <c r="S5698" i="7"/>
  <c r="Q5698" i="7"/>
  <c r="G5698" i="7" s="1"/>
  <c r="P5698" i="7"/>
  <c r="O5698" i="7"/>
  <c r="N5698" i="7"/>
  <c r="M5698" i="7"/>
  <c r="L5698" i="7"/>
  <c r="K5698" i="7"/>
  <c r="J5698" i="7"/>
  <c r="I5698" i="7"/>
  <c r="H5698" i="7" s="1"/>
  <c r="E5698" i="7"/>
  <c r="V5697" i="7"/>
  <c r="U5697" i="7"/>
  <c r="R5697" i="7" s="1"/>
  <c r="T5697" i="7"/>
  <c r="S5697" i="7"/>
  <c r="Q5697" i="7"/>
  <c r="G5697" i="7" s="1"/>
  <c r="P5697" i="7"/>
  <c r="O5697" i="7"/>
  <c r="N5697" i="7"/>
  <c r="M5697" i="7"/>
  <c r="L5697" i="7"/>
  <c r="K5697" i="7"/>
  <c r="J5697" i="7"/>
  <c r="I5697" i="7"/>
  <c r="H5697" i="7" s="1"/>
  <c r="E5697" i="7"/>
  <c r="V5696" i="7"/>
  <c r="U5696" i="7"/>
  <c r="R5696" i="7" s="1"/>
  <c r="T5696" i="7"/>
  <c r="S5696" i="7"/>
  <c r="Q5696" i="7"/>
  <c r="G5696" i="7" s="1"/>
  <c r="P5696" i="7"/>
  <c r="O5696" i="7"/>
  <c r="N5696" i="7"/>
  <c r="M5696" i="7"/>
  <c r="L5696" i="7"/>
  <c r="K5696" i="7"/>
  <c r="J5696" i="7"/>
  <c r="I5696" i="7"/>
  <c r="H5696" i="7" s="1"/>
  <c r="E5696" i="7"/>
  <c r="R5695" i="7"/>
  <c r="M5695" i="7"/>
  <c r="H5695" i="7"/>
  <c r="G5695" i="7"/>
  <c r="F5695" i="7"/>
  <c r="E5695" i="7"/>
  <c r="C5695" i="7" s="1"/>
  <c r="D5695" i="7"/>
  <c r="R5694" i="7"/>
  <c r="M5694" i="7"/>
  <c r="H5694" i="7"/>
  <c r="G5694" i="7"/>
  <c r="F5694" i="7"/>
  <c r="E5694" i="7"/>
  <c r="C5694" i="7" s="1"/>
  <c r="D5694" i="7"/>
  <c r="V5693" i="7"/>
  <c r="U5693" i="7"/>
  <c r="R5693" i="7" s="1"/>
  <c r="T5693" i="7"/>
  <c r="S5693" i="7"/>
  <c r="Q5693" i="7"/>
  <c r="G5693" i="7" s="1"/>
  <c r="P5693" i="7"/>
  <c r="O5693" i="7"/>
  <c r="N5693" i="7"/>
  <c r="M5693" i="7"/>
  <c r="L5693" i="7"/>
  <c r="K5693" i="7"/>
  <c r="J5693" i="7"/>
  <c r="I5693" i="7"/>
  <c r="H5693" i="7" s="1"/>
  <c r="E5693" i="7"/>
  <c r="V5692" i="7"/>
  <c r="U5692" i="7"/>
  <c r="R5692" i="7" s="1"/>
  <c r="T5692" i="7"/>
  <c r="S5692" i="7"/>
  <c r="Q5692" i="7"/>
  <c r="G5692" i="7" s="1"/>
  <c r="P5692" i="7"/>
  <c r="O5692" i="7"/>
  <c r="N5692" i="7"/>
  <c r="M5692" i="7"/>
  <c r="L5692" i="7"/>
  <c r="K5692" i="7"/>
  <c r="J5692" i="7"/>
  <c r="I5692" i="7"/>
  <c r="H5692" i="7" s="1"/>
  <c r="E5692" i="7"/>
  <c r="R5691" i="7"/>
  <c r="M5691" i="7"/>
  <c r="H5691" i="7"/>
  <c r="G5691" i="7"/>
  <c r="F5691" i="7"/>
  <c r="E5691" i="7"/>
  <c r="C5691" i="7" s="1"/>
  <c r="D5691" i="7"/>
  <c r="V5690" i="7"/>
  <c r="U5690" i="7"/>
  <c r="R5690" i="7" s="1"/>
  <c r="T5690" i="7"/>
  <c r="S5690" i="7"/>
  <c r="Q5690" i="7"/>
  <c r="G5690" i="7" s="1"/>
  <c r="P5690" i="7"/>
  <c r="O5690" i="7"/>
  <c r="N5690" i="7"/>
  <c r="M5690" i="7"/>
  <c r="L5690" i="7"/>
  <c r="K5690" i="7"/>
  <c r="J5690" i="7"/>
  <c r="I5690" i="7"/>
  <c r="H5690" i="7" s="1"/>
  <c r="E5690" i="7"/>
  <c r="R5689" i="7"/>
  <c r="M5689" i="7"/>
  <c r="H5689" i="7"/>
  <c r="G5689" i="7"/>
  <c r="F5689" i="7"/>
  <c r="E5689" i="7"/>
  <c r="C5689" i="7" s="1"/>
  <c r="D5689" i="7"/>
  <c r="R5688" i="7"/>
  <c r="M5688" i="7"/>
  <c r="H5688" i="7"/>
  <c r="G5688" i="7"/>
  <c r="F5688" i="7"/>
  <c r="E5688" i="7"/>
  <c r="C5688" i="7" s="1"/>
  <c r="D5688" i="7"/>
  <c r="V5687" i="7"/>
  <c r="U5687" i="7"/>
  <c r="R5687" i="7" s="1"/>
  <c r="T5687" i="7"/>
  <c r="S5687" i="7"/>
  <c r="Q5687" i="7"/>
  <c r="G5687" i="7" s="1"/>
  <c r="P5687" i="7"/>
  <c r="O5687" i="7"/>
  <c r="N5687" i="7"/>
  <c r="M5687" i="7"/>
  <c r="L5687" i="7"/>
  <c r="K5687" i="7"/>
  <c r="J5687" i="7"/>
  <c r="I5687" i="7"/>
  <c r="H5687" i="7" s="1"/>
  <c r="E5687" i="7"/>
  <c r="V5686" i="7"/>
  <c r="U5686" i="7"/>
  <c r="R5686" i="7" s="1"/>
  <c r="T5686" i="7"/>
  <c r="S5686" i="7"/>
  <c r="Q5686" i="7"/>
  <c r="G5686" i="7" s="1"/>
  <c r="P5686" i="7"/>
  <c r="O5686" i="7"/>
  <c r="N5686" i="7"/>
  <c r="M5686" i="7"/>
  <c r="L5686" i="7"/>
  <c r="K5686" i="7"/>
  <c r="J5686" i="7"/>
  <c r="I5686" i="7"/>
  <c r="H5686" i="7" s="1"/>
  <c r="E5686" i="7"/>
  <c r="R5685" i="7"/>
  <c r="M5685" i="7"/>
  <c r="H5685" i="7"/>
  <c r="G5685" i="7"/>
  <c r="F5685" i="7"/>
  <c r="E5685" i="7"/>
  <c r="C5685" i="7" s="1"/>
  <c r="D5685" i="7"/>
  <c r="V5684" i="7"/>
  <c r="U5684" i="7"/>
  <c r="R5684" i="7" s="1"/>
  <c r="T5684" i="7"/>
  <c r="S5684" i="7"/>
  <c r="Q5684" i="7"/>
  <c r="G5684" i="7" s="1"/>
  <c r="P5684" i="7"/>
  <c r="O5684" i="7"/>
  <c r="N5684" i="7"/>
  <c r="M5684" i="7"/>
  <c r="L5684" i="7"/>
  <c r="K5684" i="7"/>
  <c r="J5684" i="7"/>
  <c r="I5684" i="7"/>
  <c r="H5684" i="7" s="1"/>
  <c r="E5684" i="7"/>
  <c r="R5683" i="7"/>
  <c r="M5683" i="7"/>
  <c r="H5683" i="7"/>
  <c r="G5683" i="7"/>
  <c r="F5683" i="7"/>
  <c r="E5683" i="7"/>
  <c r="C5683" i="7" s="1"/>
  <c r="D5683" i="7"/>
  <c r="R5682" i="7"/>
  <c r="M5682" i="7"/>
  <c r="H5682" i="7"/>
  <c r="G5682" i="7"/>
  <c r="F5682" i="7"/>
  <c r="E5682" i="7"/>
  <c r="C5682" i="7" s="1"/>
  <c r="D5682" i="7"/>
  <c r="V5681" i="7"/>
  <c r="U5681" i="7"/>
  <c r="R5681" i="7" s="1"/>
  <c r="T5681" i="7"/>
  <c r="S5681" i="7"/>
  <c r="Q5681" i="7"/>
  <c r="G5681" i="7" s="1"/>
  <c r="P5681" i="7"/>
  <c r="O5681" i="7"/>
  <c r="N5681" i="7"/>
  <c r="M5681" i="7"/>
  <c r="L5681" i="7"/>
  <c r="K5681" i="7"/>
  <c r="J5681" i="7"/>
  <c r="I5681" i="7"/>
  <c r="H5681" i="7" s="1"/>
  <c r="E5681" i="7"/>
  <c r="V5680" i="7"/>
  <c r="U5680" i="7"/>
  <c r="R5680" i="7" s="1"/>
  <c r="T5680" i="7"/>
  <c r="S5680" i="7"/>
  <c r="Q5680" i="7"/>
  <c r="G5680" i="7" s="1"/>
  <c r="P5680" i="7"/>
  <c r="O5680" i="7"/>
  <c r="N5680" i="7"/>
  <c r="M5680" i="7"/>
  <c r="L5680" i="7"/>
  <c r="K5680" i="7"/>
  <c r="J5680" i="7"/>
  <c r="I5680" i="7"/>
  <c r="H5680" i="7" s="1"/>
  <c r="E5680" i="7"/>
  <c r="R5679" i="7"/>
  <c r="M5679" i="7"/>
  <c r="H5679" i="7"/>
  <c r="G5679" i="7"/>
  <c r="F5679" i="7"/>
  <c r="E5679" i="7"/>
  <c r="C5679" i="7" s="1"/>
  <c r="D5679" i="7"/>
  <c r="R5678" i="7"/>
  <c r="M5678" i="7"/>
  <c r="H5678" i="7"/>
  <c r="G5678" i="7"/>
  <c r="F5678" i="7"/>
  <c r="E5678" i="7"/>
  <c r="C5678" i="7" s="1"/>
  <c r="D5678" i="7"/>
  <c r="V5677" i="7"/>
  <c r="U5677" i="7"/>
  <c r="R5677" i="7" s="1"/>
  <c r="T5677" i="7"/>
  <c r="S5677" i="7"/>
  <c r="Q5677" i="7"/>
  <c r="G5677" i="7" s="1"/>
  <c r="P5677" i="7"/>
  <c r="O5677" i="7"/>
  <c r="N5677" i="7"/>
  <c r="M5677" i="7"/>
  <c r="L5677" i="7"/>
  <c r="K5677" i="7"/>
  <c r="J5677" i="7"/>
  <c r="I5677" i="7"/>
  <c r="H5677" i="7" s="1"/>
  <c r="E5677" i="7"/>
  <c r="V5676" i="7"/>
  <c r="U5676" i="7"/>
  <c r="R5676" i="7" s="1"/>
  <c r="T5676" i="7"/>
  <c r="S5676" i="7"/>
  <c r="Q5676" i="7"/>
  <c r="G5676" i="7" s="1"/>
  <c r="P5676" i="7"/>
  <c r="O5676" i="7"/>
  <c r="N5676" i="7"/>
  <c r="M5676" i="7"/>
  <c r="L5676" i="7"/>
  <c r="K5676" i="7"/>
  <c r="J5676" i="7"/>
  <c r="I5676" i="7"/>
  <c r="H5676" i="7" s="1"/>
  <c r="E5676" i="7"/>
  <c r="R5675" i="7"/>
  <c r="M5675" i="7"/>
  <c r="H5675" i="7"/>
  <c r="G5675" i="7"/>
  <c r="F5675" i="7"/>
  <c r="E5675" i="7"/>
  <c r="C5675" i="7" s="1"/>
  <c r="D5675" i="7"/>
  <c r="R5674" i="7"/>
  <c r="M5674" i="7"/>
  <c r="H5674" i="7"/>
  <c r="G5674" i="7"/>
  <c r="F5674" i="7"/>
  <c r="E5674" i="7"/>
  <c r="C5674" i="7" s="1"/>
  <c r="D5674" i="7"/>
  <c r="V5673" i="7"/>
  <c r="U5673" i="7"/>
  <c r="R5673" i="7" s="1"/>
  <c r="T5673" i="7"/>
  <c r="S5673" i="7"/>
  <c r="Q5673" i="7"/>
  <c r="G5673" i="7" s="1"/>
  <c r="P5673" i="7"/>
  <c r="O5673" i="7"/>
  <c r="N5673" i="7"/>
  <c r="M5673" i="7"/>
  <c r="L5673" i="7"/>
  <c r="K5673" i="7"/>
  <c r="J5673" i="7"/>
  <c r="I5673" i="7"/>
  <c r="H5673" i="7" s="1"/>
  <c r="E5673" i="7"/>
  <c r="R5672" i="7"/>
  <c r="M5672" i="7"/>
  <c r="H5672" i="7"/>
  <c r="G5672" i="7"/>
  <c r="F5672" i="7"/>
  <c r="E5672" i="7"/>
  <c r="C5672" i="7" s="1"/>
  <c r="D5672" i="7"/>
  <c r="R5671" i="7"/>
  <c r="M5671" i="7"/>
  <c r="H5671" i="7"/>
  <c r="G5671" i="7"/>
  <c r="F5671" i="7"/>
  <c r="E5671" i="7"/>
  <c r="C5671" i="7" s="1"/>
  <c r="D5671" i="7"/>
  <c r="R5670" i="7"/>
  <c r="M5670" i="7"/>
  <c r="H5670" i="7"/>
  <c r="G5670" i="7"/>
  <c r="F5670" i="7"/>
  <c r="E5670" i="7"/>
  <c r="C5670" i="7" s="1"/>
  <c r="D5670" i="7"/>
  <c r="V5669" i="7"/>
  <c r="U5669" i="7"/>
  <c r="R5669" i="7" s="1"/>
  <c r="T5669" i="7"/>
  <c r="S5669" i="7"/>
  <c r="Q5669" i="7"/>
  <c r="G5669" i="7" s="1"/>
  <c r="P5669" i="7"/>
  <c r="O5669" i="7"/>
  <c r="N5669" i="7"/>
  <c r="M5669" i="7"/>
  <c r="L5669" i="7"/>
  <c r="K5669" i="7"/>
  <c r="J5669" i="7"/>
  <c r="I5669" i="7"/>
  <c r="H5669" i="7" s="1"/>
  <c r="E5669" i="7"/>
  <c r="V5668" i="7"/>
  <c r="U5668" i="7"/>
  <c r="R5668" i="7" s="1"/>
  <c r="T5668" i="7"/>
  <c r="S5668" i="7"/>
  <c r="Q5668" i="7"/>
  <c r="G5668" i="7" s="1"/>
  <c r="P5668" i="7"/>
  <c r="O5668" i="7"/>
  <c r="N5668" i="7"/>
  <c r="M5668" i="7"/>
  <c r="L5668" i="7"/>
  <c r="K5668" i="7"/>
  <c r="J5668" i="7"/>
  <c r="I5668" i="7"/>
  <c r="H5668" i="7" s="1"/>
  <c r="E5668" i="7"/>
  <c r="R5667" i="7"/>
  <c r="M5667" i="7"/>
  <c r="H5667" i="7"/>
  <c r="G5667" i="7"/>
  <c r="F5667" i="7"/>
  <c r="E5667" i="7"/>
  <c r="C5667" i="7" s="1"/>
  <c r="D5667" i="7"/>
  <c r="V5666" i="7"/>
  <c r="U5666" i="7"/>
  <c r="R5666" i="7" s="1"/>
  <c r="T5666" i="7"/>
  <c r="S5666" i="7"/>
  <c r="Q5666" i="7"/>
  <c r="G5666" i="7" s="1"/>
  <c r="P5666" i="7"/>
  <c r="O5666" i="7"/>
  <c r="N5666" i="7"/>
  <c r="M5666" i="7"/>
  <c r="L5666" i="7"/>
  <c r="K5666" i="7"/>
  <c r="J5666" i="7"/>
  <c r="I5666" i="7"/>
  <c r="H5666" i="7" s="1"/>
  <c r="E5666" i="7"/>
  <c r="R5665" i="7"/>
  <c r="M5665" i="7"/>
  <c r="H5665" i="7"/>
  <c r="G5665" i="7"/>
  <c r="F5665" i="7"/>
  <c r="E5665" i="7"/>
  <c r="C5665" i="7" s="1"/>
  <c r="D5665" i="7"/>
  <c r="R5664" i="7"/>
  <c r="M5664" i="7"/>
  <c r="H5664" i="7"/>
  <c r="G5664" i="7"/>
  <c r="F5664" i="7"/>
  <c r="E5664" i="7"/>
  <c r="C5664" i="7" s="1"/>
  <c r="D5664" i="7"/>
  <c r="V5663" i="7"/>
  <c r="U5663" i="7"/>
  <c r="R5663" i="7" s="1"/>
  <c r="T5663" i="7"/>
  <c r="S5663" i="7"/>
  <c r="Q5663" i="7"/>
  <c r="G5663" i="7" s="1"/>
  <c r="P5663" i="7"/>
  <c r="O5663" i="7"/>
  <c r="N5663" i="7"/>
  <c r="M5663" i="7"/>
  <c r="L5663" i="7"/>
  <c r="K5663" i="7"/>
  <c r="J5663" i="7"/>
  <c r="I5663" i="7"/>
  <c r="H5663" i="7" s="1"/>
  <c r="E5663" i="7"/>
  <c r="V5662" i="7"/>
  <c r="U5662" i="7"/>
  <c r="R5662" i="7" s="1"/>
  <c r="T5662" i="7"/>
  <c r="S5662" i="7"/>
  <c r="Q5662" i="7"/>
  <c r="G5662" i="7" s="1"/>
  <c r="P5662" i="7"/>
  <c r="O5662" i="7"/>
  <c r="N5662" i="7"/>
  <c r="M5662" i="7"/>
  <c r="L5662" i="7"/>
  <c r="K5662" i="7"/>
  <c r="J5662" i="7"/>
  <c r="I5662" i="7"/>
  <c r="H5662" i="7" s="1"/>
  <c r="E5662" i="7"/>
  <c r="R5661" i="7"/>
  <c r="M5661" i="7"/>
  <c r="H5661" i="7"/>
  <c r="G5661" i="7"/>
  <c r="F5661" i="7"/>
  <c r="E5661" i="7"/>
  <c r="C5661" i="7" s="1"/>
  <c r="D5661" i="7"/>
  <c r="R5660" i="7"/>
  <c r="M5660" i="7"/>
  <c r="H5660" i="7"/>
  <c r="G5660" i="7"/>
  <c r="F5660" i="7"/>
  <c r="E5660" i="7"/>
  <c r="C5660" i="7" s="1"/>
  <c r="D5660" i="7"/>
  <c r="R5659" i="7"/>
  <c r="M5659" i="7"/>
  <c r="H5659" i="7"/>
  <c r="G5659" i="7"/>
  <c r="F5659" i="7"/>
  <c r="E5659" i="7"/>
  <c r="C5659" i="7" s="1"/>
  <c r="D5659" i="7"/>
  <c r="V5658" i="7"/>
  <c r="U5658" i="7"/>
  <c r="R5658" i="7" s="1"/>
  <c r="T5658" i="7"/>
  <c r="S5658" i="7"/>
  <c r="Q5658" i="7"/>
  <c r="G5658" i="7" s="1"/>
  <c r="P5658" i="7"/>
  <c r="O5658" i="7"/>
  <c r="N5658" i="7"/>
  <c r="M5658" i="7"/>
  <c r="L5658" i="7"/>
  <c r="K5658" i="7"/>
  <c r="J5658" i="7"/>
  <c r="I5658" i="7"/>
  <c r="H5658" i="7" s="1"/>
  <c r="E5658" i="7"/>
  <c r="V5657" i="7"/>
  <c r="U5657" i="7"/>
  <c r="R5657" i="7" s="1"/>
  <c r="T5657" i="7"/>
  <c r="S5657" i="7"/>
  <c r="Q5657" i="7"/>
  <c r="G5657" i="7" s="1"/>
  <c r="P5657" i="7"/>
  <c r="O5657" i="7"/>
  <c r="N5657" i="7"/>
  <c r="M5657" i="7"/>
  <c r="L5657" i="7"/>
  <c r="K5657" i="7"/>
  <c r="J5657" i="7"/>
  <c r="I5657" i="7"/>
  <c r="H5657" i="7" s="1"/>
  <c r="E5657" i="7"/>
  <c r="R5656" i="7"/>
  <c r="M5656" i="7"/>
  <c r="H5656" i="7"/>
  <c r="G5656" i="7"/>
  <c r="F5656" i="7"/>
  <c r="E5656" i="7"/>
  <c r="C5656" i="7" s="1"/>
  <c r="D5656" i="7"/>
  <c r="R5655" i="7"/>
  <c r="M5655" i="7"/>
  <c r="H5655" i="7"/>
  <c r="G5655" i="7"/>
  <c r="F5655" i="7"/>
  <c r="E5655" i="7"/>
  <c r="C5655" i="7" s="1"/>
  <c r="D5655" i="7"/>
  <c r="V5654" i="7"/>
  <c r="U5654" i="7"/>
  <c r="R5654" i="7" s="1"/>
  <c r="T5654" i="7"/>
  <c r="S5654" i="7"/>
  <c r="Q5654" i="7"/>
  <c r="G5654" i="7" s="1"/>
  <c r="P5654" i="7"/>
  <c r="O5654" i="7"/>
  <c r="N5654" i="7"/>
  <c r="M5654" i="7"/>
  <c r="L5654" i="7"/>
  <c r="K5654" i="7"/>
  <c r="J5654" i="7"/>
  <c r="I5654" i="7"/>
  <c r="H5654" i="7" s="1"/>
  <c r="E5654" i="7"/>
  <c r="V5653" i="7"/>
  <c r="U5653" i="7"/>
  <c r="R5653" i="7" s="1"/>
  <c r="T5653" i="7"/>
  <c r="S5653" i="7"/>
  <c r="Q5653" i="7"/>
  <c r="G5653" i="7" s="1"/>
  <c r="P5653" i="7"/>
  <c r="O5653" i="7"/>
  <c r="N5653" i="7"/>
  <c r="M5653" i="7"/>
  <c r="L5653" i="7"/>
  <c r="K5653" i="7"/>
  <c r="J5653" i="7"/>
  <c r="I5653" i="7"/>
  <c r="H5653" i="7" s="1"/>
  <c r="E5653" i="7"/>
  <c r="R5652" i="7"/>
  <c r="M5652" i="7"/>
  <c r="H5652" i="7"/>
  <c r="G5652" i="7"/>
  <c r="F5652" i="7"/>
  <c r="E5652" i="7"/>
  <c r="C5652" i="7" s="1"/>
  <c r="D5652" i="7"/>
  <c r="R5651" i="7"/>
  <c r="M5651" i="7"/>
  <c r="H5651" i="7"/>
  <c r="G5651" i="7"/>
  <c r="F5651" i="7"/>
  <c r="E5651" i="7"/>
  <c r="C5651" i="7" s="1"/>
  <c r="D5651" i="7"/>
  <c r="V5650" i="7"/>
  <c r="U5650" i="7"/>
  <c r="R5650" i="7" s="1"/>
  <c r="T5650" i="7"/>
  <c r="S5650" i="7"/>
  <c r="Q5650" i="7"/>
  <c r="G5650" i="7" s="1"/>
  <c r="P5650" i="7"/>
  <c r="O5650" i="7"/>
  <c r="N5650" i="7"/>
  <c r="M5650" i="7"/>
  <c r="L5650" i="7"/>
  <c r="K5650" i="7"/>
  <c r="J5650" i="7"/>
  <c r="I5650" i="7"/>
  <c r="H5650" i="7" s="1"/>
  <c r="E5650" i="7"/>
  <c r="V5649" i="7"/>
  <c r="U5649" i="7"/>
  <c r="R5649" i="7" s="1"/>
  <c r="T5649" i="7"/>
  <c r="S5649" i="7"/>
  <c r="Q5649" i="7"/>
  <c r="G5649" i="7" s="1"/>
  <c r="P5649" i="7"/>
  <c r="O5649" i="7"/>
  <c r="N5649" i="7"/>
  <c r="M5649" i="7"/>
  <c r="L5649" i="7"/>
  <c r="K5649" i="7"/>
  <c r="J5649" i="7"/>
  <c r="I5649" i="7"/>
  <c r="H5649" i="7" s="1"/>
  <c r="E5649" i="7"/>
  <c r="R5648" i="7"/>
  <c r="M5648" i="7"/>
  <c r="H5648" i="7"/>
  <c r="G5648" i="7"/>
  <c r="F5648" i="7"/>
  <c r="E5648" i="7"/>
  <c r="C5648" i="7" s="1"/>
  <c r="D5648" i="7"/>
  <c r="R5647" i="7"/>
  <c r="M5647" i="7"/>
  <c r="H5647" i="7"/>
  <c r="G5647" i="7"/>
  <c r="F5647" i="7"/>
  <c r="E5647" i="7"/>
  <c r="C5647" i="7" s="1"/>
  <c r="D5647" i="7"/>
  <c r="V5646" i="7"/>
  <c r="U5646" i="7"/>
  <c r="R5646" i="7" s="1"/>
  <c r="T5646" i="7"/>
  <c r="S5646" i="7"/>
  <c r="Q5646" i="7"/>
  <c r="G5646" i="7" s="1"/>
  <c r="P5646" i="7"/>
  <c r="O5646" i="7"/>
  <c r="N5646" i="7"/>
  <c r="M5646" i="7"/>
  <c r="L5646" i="7"/>
  <c r="K5646" i="7"/>
  <c r="J5646" i="7"/>
  <c r="I5646" i="7"/>
  <c r="H5646" i="7" s="1"/>
  <c r="E5646" i="7"/>
  <c r="V5645" i="7"/>
  <c r="U5645" i="7"/>
  <c r="R5645" i="7" s="1"/>
  <c r="T5645" i="7"/>
  <c r="S5645" i="7"/>
  <c r="Q5645" i="7"/>
  <c r="G5645" i="7" s="1"/>
  <c r="P5645" i="7"/>
  <c r="O5645" i="7"/>
  <c r="N5645" i="7"/>
  <c r="M5645" i="7"/>
  <c r="L5645" i="7"/>
  <c r="K5645" i="7"/>
  <c r="J5645" i="7"/>
  <c r="I5645" i="7"/>
  <c r="H5645" i="7" s="1"/>
  <c r="E5645" i="7"/>
  <c r="R5644" i="7"/>
  <c r="M5644" i="7"/>
  <c r="H5644" i="7"/>
  <c r="G5644" i="7"/>
  <c r="F5644" i="7"/>
  <c r="E5644" i="7"/>
  <c r="C5644" i="7" s="1"/>
  <c r="D5644" i="7"/>
  <c r="R5643" i="7"/>
  <c r="M5643" i="7"/>
  <c r="H5643" i="7"/>
  <c r="G5643" i="7"/>
  <c r="F5643" i="7"/>
  <c r="E5643" i="7"/>
  <c r="C5643" i="7" s="1"/>
  <c r="D5643" i="7"/>
  <c r="V5642" i="7"/>
  <c r="U5642" i="7"/>
  <c r="R5642" i="7" s="1"/>
  <c r="T5642" i="7"/>
  <c r="S5642" i="7"/>
  <c r="Q5642" i="7"/>
  <c r="G5642" i="7" s="1"/>
  <c r="P5642" i="7"/>
  <c r="O5642" i="7"/>
  <c r="N5642" i="7"/>
  <c r="M5642" i="7"/>
  <c r="L5642" i="7"/>
  <c r="K5642" i="7"/>
  <c r="J5642" i="7"/>
  <c r="I5642" i="7"/>
  <c r="H5642" i="7" s="1"/>
  <c r="E5642" i="7"/>
  <c r="R5641" i="7"/>
  <c r="M5641" i="7"/>
  <c r="H5641" i="7"/>
  <c r="G5641" i="7"/>
  <c r="F5641" i="7"/>
  <c r="E5641" i="7"/>
  <c r="C5641" i="7" s="1"/>
  <c r="D5641" i="7"/>
  <c r="R5640" i="7"/>
  <c r="M5640" i="7"/>
  <c r="H5640" i="7"/>
  <c r="G5640" i="7"/>
  <c r="F5640" i="7"/>
  <c r="E5640" i="7"/>
  <c r="C5640" i="7" s="1"/>
  <c r="D5640" i="7"/>
  <c r="V5639" i="7"/>
  <c r="U5639" i="7"/>
  <c r="R5639" i="7" s="1"/>
  <c r="T5639" i="7"/>
  <c r="S5639" i="7"/>
  <c r="Q5639" i="7"/>
  <c r="G5639" i="7" s="1"/>
  <c r="P5639" i="7"/>
  <c r="O5639" i="7"/>
  <c r="N5639" i="7"/>
  <c r="M5639" i="7"/>
  <c r="L5639" i="7"/>
  <c r="K5639" i="7"/>
  <c r="J5639" i="7"/>
  <c r="I5639" i="7"/>
  <c r="H5639" i="7" s="1"/>
  <c r="E5639" i="7"/>
  <c r="V5638" i="7"/>
  <c r="U5638" i="7"/>
  <c r="R5638" i="7" s="1"/>
  <c r="T5638" i="7"/>
  <c r="S5638" i="7"/>
  <c r="Q5638" i="7"/>
  <c r="G5638" i="7" s="1"/>
  <c r="P5638" i="7"/>
  <c r="O5638" i="7"/>
  <c r="N5638" i="7"/>
  <c r="M5638" i="7"/>
  <c r="L5638" i="7"/>
  <c r="K5638" i="7"/>
  <c r="J5638" i="7"/>
  <c r="I5638" i="7"/>
  <c r="H5638" i="7" s="1"/>
  <c r="E5638" i="7"/>
  <c r="R5637" i="7"/>
  <c r="M5637" i="7"/>
  <c r="H5637" i="7"/>
  <c r="G5637" i="7"/>
  <c r="F5637" i="7"/>
  <c r="E5637" i="7"/>
  <c r="C5637" i="7" s="1"/>
  <c r="D5637" i="7"/>
  <c r="R5636" i="7"/>
  <c r="M5636" i="7"/>
  <c r="H5636" i="7"/>
  <c r="G5636" i="7"/>
  <c r="F5636" i="7"/>
  <c r="E5636" i="7"/>
  <c r="C5636" i="7" s="1"/>
  <c r="D5636" i="7"/>
  <c r="V5635" i="7"/>
  <c r="U5635" i="7"/>
  <c r="R5635" i="7" s="1"/>
  <c r="T5635" i="7"/>
  <c r="S5635" i="7"/>
  <c r="Q5635" i="7"/>
  <c r="G5635" i="7" s="1"/>
  <c r="P5635" i="7"/>
  <c r="O5635" i="7"/>
  <c r="N5635" i="7"/>
  <c r="M5635" i="7"/>
  <c r="L5635" i="7"/>
  <c r="K5635" i="7"/>
  <c r="J5635" i="7"/>
  <c r="I5635" i="7"/>
  <c r="H5635" i="7" s="1"/>
  <c r="E5635" i="7"/>
  <c r="V5634" i="7"/>
  <c r="U5634" i="7"/>
  <c r="R5634" i="7" s="1"/>
  <c r="T5634" i="7"/>
  <c r="S5634" i="7"/>
  <c r="Q5634" i="7"/>
  <c r="G5634" i="7" s="1"/>
  <c r="P5634" i="7"/>
  <c r="O5634" i="7"/>
  <c r="N5634" i="7"/>
  <c r="M5634" i="7"/>
  <c r="L5634" i="7"/>
  <c r="K5634" i="7"/>
  <c r="J5634" i="7"/>
  <c r="I5634" i="7"/>
  <c r="H5634" i="7" s="1"/>
  <c r="E5634" i="7"/>
  <c r="R5633" i="7"/>
  <c r="M5633" i="7"/>
  <c r="H5633" i="7"/>
  <c r="G5633" i="7"/>
  <c r="F5633" i="7"/>
  <c r="E5633" i="7"/>
  <c r="C5633" i="7" s="1"/>
  <c r="D5633" i="7"/>
  <c r="V5632" i="7"/>
  <c r="U5632" i="7"/>
  <c r="R5632" i="7" s="1"/>
  <c r="T5632" i="7"/>
  <c r="S5632" i="7"/>
  <c r="Q5632" i="7"/>
  <c r="G5632" i="7" s="1"/>
  <c r="P5632" i="7"/>
  <c r="O5632" i="7"/>
  <c r="N5632" i="7"/>
  <c r="M5632" i="7"/>
  <c r="L5632" i="7"/>
  <c r="K5632" i="7"/>
  <c r="J5632" i="7"/>
  <c r="I5632" i="7"/>
  <c r="H5632" i="7" s="1"/>
  <c r="E5632" i="7"/>
  <c r="R5631" i="7"/>
  <c r="M5631" i="7"/>
  <c r="H5631" i="7"/>
  <c r="G5631" i="7"/>
  <c r="F5631" i="7"/>
  <c r="E5631" i="7"/>
  <c r="C5631" i="7" s="1"/>
  <c r="D5631" i="7"/>
  <c r="R5630" i="7"/>
  <c r="M5630" i="7"/>
  <c r="H5630" i="7"/>
  <c r="G5630" i="7"/>
  <c r="F5630" i="7"/>
  <c r="E5630" i="7"/>
  <c r="C5630" i="7" s="1"/>
  <c r="D5630" i="7"/>
  <c r="V5629" i="7"/>
  <c r="U5629" i="7"/>
  <c r="R5629" i="7" s="1"/>
  <c r="T5629" i="7"/>
  <c r="S5629" i="7"/>
  <c r="Q5629" i="7"/>
  <c r="G5629" i="7" s="1"/>
  <c r="P5629" i="7"/>
  <c r="O5629" i="7"/>
  <c r="N5629" i="7"/>
  <c r="M5629" i="7"/>
  <c r="L5629" i="7"/>
  <c r="K5629" i="7"/>
  <c r="J5629" i="7"/>
  <c r="I5629" i="7"/>
  <c r="H5629" i="7" s="1"/>
  <c r="E5629" i="7"/>
  <c r="V5628" i="7"/>
  <c r="U5628" i="7"/>
  <c r="R5628" i="7" s="1"/>
  <c r="T5628" i="7"/>
  <c r="S5628" i="7"/>
  <c r="Q5628" i="7"/>
  <c r="G5628" i="7" s="1"/>
  <c r="P5628" i="7"/>
  <c r="O5628" i="7"/>
  <c r="N5628" i="7"/>
  <c r="M5628" i="7"/>
  <c r="L5628" i="7"/>
  <c r="K5628" i="7"/>
  <c r="J5628" i="7"/>
  <c r="I5628" i="7"/>
  <c r="H5628" i="7" s="1"/>
  <c r="E5628" i="7"/>
  <c r="R5627" i="7"/>
  <c r="M5627" i="7"/>
  <c r="H5627" i="7"/>
  <c r="G5627" i="7"/>
  <c r="F5627" i="7"/>
  <c r="E5627" i="7"/>
  <c r="C5627" i="7" s="1"/>
  <c r="D5627" i="7"/>
  <c r="R5626" i="7"/>
  <c r="M5626" i="7"/>
  <c r="H5626" i="7"/>
  <c r="G5626" i="7"/>
  <c r="F5626" i="7"/>
  <c r="E5626" i="7"/>
  <c r="C5626" i="7" s="1"/>
  <c r="D5626" i="7"/>
  <c r="V5625" i="7"/>
  <c r="U5625" i="7"/>
  <c r="R5625" i="7" s="1"/>
  <c r="T5625" i="7"/>
  <c r="S5625" i="7"/>
  <c r="Q5625" i="7"/>
  <c r="G5625" i="7" s="1"/>
  <c r="P5625" i="7"/>
  <c r="O5625" i="7"/>
  <c r="N5625" i="7"/>
  <c r="M5625" i="7"/>
  <c r="L5625" i="7"/>
  <c r="K5625" i="7"/>
  <c r="J5625" i="7"/>
  <c r="I5625" i="7"/>
  <c r="H5625" i="7" s="1"/>
  <c r="E5625" i="7"/>
  <c r="R5624" i="7"/>
  <c r="M5624" i="7"/>
  <c r="H5624" i="7"/>
  <c r="G5624" i="7"/>
  <c r="F5624" i="7"/>
  <c r="E5624" i="7"/>
  <c r="C5624" i="7" s="1"/>
  <c r="D5624" i="7"/>
  <c r="R5623" i="7"/>
  <c r="M5623" i="7"/>
  <c r="H5623" i="7"/>
  <c r="G5623" i="7"/>
  <c r="F5623" i="7"/>
  <c r="E5623" i="7"/>
  <c r="C5623" i="7" s="1"/>
  <c r="D5623" i="7"/>
  <c r="V5622" i="7"/>
  <c r="U5622" i="7"/>
  <c r="R5622" i="7" s="1"/>
  <c r="T5622" i="7"/>
  <c r="S5622" i="7"/>
  <c r="Q5622" i="7"/>
  <c r="G5622" i="7" s="1"/>
  <c r="P5622" i="7"/>
  <c r="O5622" i="7"/>
  <c r="N5622" i="7"/>
  <c r="M5622" i="7"/>
  <c r="L5622" i="7"/>
  <c r="K5622" i="7"/>
  <c r="J5622" i="7"/>
  <c r="I5622" i="7"/>
  <c r="H5622" i="7" s="1"/>
  <c r="E5622" i="7"/>
  <c r="V5621" i="7"/>
  <c r="U5621" i="7"/>
  <c r="R5621" i="7" s="1"/>
  <c r="T5621" i="7"/>
  <c r="S5621" i="7"/>
  <c r="Q5621" i="7"/>
  <c r="G5621" i="7" s="1"/>
  <c r="P5621" i="7"/>
  <c r="O5621" i="7"/>
  <c r="N5621" i="7"/>
  <c r="M5621" i="7"/>
  <c r="L5621" i="7"/>
  <c r="K5621" i="7"/>
  <c r="J5621" i="7"/>
  <c r="I5621" i="7"/>
  <c r="H5621" i="7" s="1"/>
  <c r="E5621" i="7"/>
  <c r="R5620" i="7"/>
  <c r="M5620" i="7"/>
  <c r="H5620" i="7"/>
  <c r="G5620" i="7"/>
  <c r="F5620" i="7"/>
  <c r="E5620" i="7"/>
  <c r="C5620" i="7" s="1"/>
  <c r="D5620" i="7"/>
  <c r="V5619" i="7"/>
  <c r="U5619" i="7"/>
  <c r="R5619" i="7" s="1"/>
  <c r="T5619" i="7"/>
  <c r="S5619" i="7"/>
  <c r="Q5619" i="7"/>
  <c r="G5619" i="7" s="1"/>
  <c r="P5619" i="7"/>
  <c r="O5619" i="7"/>
  <c r="N5619" i="7"/>
  <c r="M5619" i="7"/>
  <c r="L5619" i="7"/>
  <c r="K5619" i="7"/>
  <c r="J5619" i="7"/>
  <c r="I5619" i="7"/>
  <c r="H5619" i="7" s="1"/>
  <c r="E5619" i="7"/>
  <c r="R5618" i="7"/>
  <c r="M5618" i="7"/>
  <c r="H5618" i="7"/>
  <c r="G5618" i="7"/>
  <c r="F5618" i="7"/>
  <c r="E5618" i="7"/>
  <c r="C5618" i="7" s="1"/>
  <c r="D5618" i="7"/>
  <c r="R5617" i="7"/>
  <c r="M5617" i="7"/>
  <c r="H5617" i="7"/>
  <c r="G5617" i="7"/>
  <c r="F5617" i="7"/>
  <c r="E5617" i="7"/>
  <c r="C5617" i="7" s="1"/>
  <c r="D5617" i="7"/>
  <c r="V5616" i="7"/>
  <c r="U5616" i="7"/>
  <c r="R5616" i="7" s="1"/>
  <c r="T5616" i="7"/>
  <c r="S5616" i="7"/>
  <c r="Q5616" i="7"/>
  <c r="G5616" i="7" s="1"/>
  <c r="P5616" i="7"/>
  <c r="O5616" i="7"/>
  <c r="N5616" i="7"/>
  <c r="M5616" i="7"/>
  <c r="L5616" i="7"/>
  <c r="K5616" i="7"/>
  <c r="J5616" i="7"/>
  <c r="I5616" i="7"/>
  <c r="H5616" i="7" s="1"/>
  <c r="E5616" i="7"/>
  <c r="V5615" i="7"/>
  <c r="U5615" i="7"/>
  <c r="R5615" i="7" s="1"/>
  <c r="T5615" i="7"/>
  <c r="S5615" i="7"/>
  <c r="Q5615" i="7"/>
  <c r="G5615" i="7" s="1"/>
  <c r="P5615" i="7"/>
  <c r="O5615" i="7"/>
  <c r="N5615" i="7"/>
  <c r="M5615" i="7"/>
  <c r="L5615" i="7"/>
  <c r="K5615" i="7"/>
  <c r="J5615" i="7"/>
  <c r="I5615" i="7"/>
  <c r="H5615" i="7" s="1"/>
  <c r="E5615" i="7"/>
  <c r="R5614" i="7"/>
  <c r="M5614" i="7"/>
  <c r="H5614" i="7"/>
  <c r="G5614" i="7"/>
  <c r="F5614" i="7"/>
  <c r="E5614" i="7"/>
  <c r="C5614" i="7" s="1"/>
  <c r="D5614" i="7"/>
  <c r="R5613" i="7"/>
  <c r="M5613" i="7"/>
  <c r="H5613" i="7"/>
  <c r="G5613" i="7"/>
  <c r="F5613" i="7"/>
  <c r="E5613" i="7"/>
  <c r="C5613" i="7" s="1"/>
  <c r="D5613" i="7"/>
  <c r="V5612" i="7"/>
  <c r="U5612" i="7"/>
  <c r="R5612" i="7" s="1"/>
  <c r="T5612" i="7"/>
  <c r="S5612" i="7"/>
  <c r="Q5612" i="7"/>
  <c r="G5612" i="7" s="1"/>
  <c r="P5612" i="7"/>
  <c r="O5612" i="7"/>
  <c r="N5612" i="7"/>
  <c r="M5612" i="7"/>
  <c r="L5612" i="7"/>
  <c r="K5612" i="7"/>
  <c r="J5612" i="7"/>
  <c r="I5612" i="7"/>
  <c r="H5612" i="7" s="1"/>
  <c r="E5612" i="7"/>
  <c r="R5611" i="7"/>
  <c r="M5611" i="7"/>
  <c r="H5611" i="7"/>
  <c r="G5611" i="7"/>
  <c r="F5611" i="7"/>
  <c r="E5611" i="7"/>
  <c r="C5611" i="7" s="1"/>
  <c r="D5611" i="7"/>
  <c r="R5610" i="7"/>
  <c r="M5610" i="7"/>
  <c r="H5610" i="7"/>
  <c r="G5610" i="7"/>
  <c r="F5610" i="7"/>
  <c r="E5610" i="7"/>
  <c r="C5610" i="7" s="1"/>
  <c r="D5610" i="7"/>
  <c r="V5609" i="7"/>
  <c r="U5609" i="7"/>
  <c r="R5609" i="7" s="1"/>
  <c r="T5609" i="7"/>
  <c r="S5609" i="7"/>
  <c r="Q5609" i="7"/>
  <c r="G5609" i="7" s="1"/>
  <c r="P5609" i="7"/>
  <c r="O5609" i="7"/>
  <c r="N5609" i="7"/>
  <c r="M5609" i="7"/>
  <c r="L5609" i="7"/>
  <c r="K5609" i="7"/>
  <c r="J5609" i="7"/>
  <c r="I5609" i="7"/>
  <c r="H5609" i="7" s="1"/>
  <c r="E5609" i="7"/>
  <c r="V5608" i="7"/>
  <c r="U5608" i="7"/>
  <c r="R5608" i="7" s="1"/>
  <c r="T5608" i="7"/>
  <c r="S5608" i="7"/>
  <c r="Q5608" i="7"/>
  <c r="G5608" i="7" s="1"/>
  <c r="P5608" i="7"/>
  <c r="O5608" i="7"/>
  <c r="N5608" i="7"/>
  <c r="M5608" i="7"/>
  <c r="L5608" i="7"/>
  <c r="K5608" i="7"/>
  <c r="J5608" i="7"/>
  <c r="I5608" i="7"/>
  <c r="H5608" i="7" s="1"/>
  <c r="E5608" i="7"/>
  <c r="R5607" i="7"/>
  <c r="M5607" i="7"/>
  <c r="H5607" i="7"/>
  <c r="G5607" i="7"/>
  <c r="F5607" i="7"/>
  <c r="E5607" i="7"/>
  <c r="C5607" i="7" s="1"/>
  <c r="D5607" i="7"/>
  <c r="R5606" i="7"/>
  <c r="M5606" i="7"/>
  <c r="H5606" i="7"/>
  <c r="G5606" i="7"/>
  <c r="F5606" i="7"/>
  <c r="E5606" i="7"/>
  <c r="C5606" i="7" s="1"/>
  <c r="D5606" i="7"/>
  <c r="V5605" i="7"/>
  <c r="U5605" i="7"/>
  <c r="R5605" i="7" s="1"/>
  <c r="T5605" i="7"/>
  <c r="S5605" i="7"/>
  <c r="Q5605" i="7"/>
  <c r="G5605" i="7" s="1"/>
  <c r="P5605" i="7"/>
  <c r="O5605" i="7"/>
  <c r="N5605" i="7"/>
  <c r="M5605" i="7"/>
  <c r="L5605" i="7"/>
  <c r="K5605" i="7"/>
  <c r="J5605" i="7"/>
  <c r="I5605" i="7"/>
  <c r="H5605" i="7" s="1"/>
  <c r="E5605" i="7"/>
  <c r="R5604" i="7"/>
  <c r="M5604" i="7"/>
  <c r="H5604" i="7"/>
  <c r="G5604" i="7"/>
  <c r="F5604" i="7"/>
  <c r="E5604" i="7"/>
  <c r="C5604" i="7" s="1"/>
  <c r="D5604" i="7"/>
  <c r="R5603" i="7"/>
  <c r="M5603" i="7"/>
  <c r="H5603" i="7"/>
  <c r="G5603" i="7"/>
  <c r="F5603" i="7"/>
  <c r="E5603" i="7"/>
  <c r="C5603" i="7" s="1"/>
  <c r="D5603" i="7"/>
  <c r="V5602" i="7"/>
  <c r="U5602" i="7"/>
  <c r="R5602" i="7" s="1"/>
  <c r="T5602" i="7"/>
  <c r="S5602" i="7"/>
  <c r="Q5602" i="7"/>
  <c r="G5602" i="7" s="1"/>
  <c r="P5602" i="7"/>
  <c r="O5602" i="7"/>
  <c r="N5602" i="7"/>
  <c r="M5602" i="7"/>
  <c r="L5602" i="7"/>
  <c r="K5602" i="7"/>
  <c r="J5602" i="7"/>
  <c r="I5602" i="7"/>
  <c r="H5602" i="7" s="1"/>
  <c r="E5602" i="7"/>
  <c r="V5601" i="7"/>
  <c r="U5601" i="7"/>
  <c r="R5601" i="7" s="1"/>
  <c r="T5601" i="7"/>
  <c r="S5601" i="7"/>
  <c r="Q5601" i="7"/>
  <c r="G5601" i="7" s="1"/>
  <c r="P5601" i="7"/>
  <c r="O5601" i="7"/>
  <c r="N5601" i="7"/>
  <c r="M5601" i="7"/>
  <c r="L5601" i="7"/>
  <c r="K5601" i="7"/>
  <c r="J5601" i="7"/>
  <c r="I5601" i="7"/>
  <c r="H5601" i="7" s="1"/>
  <c r="E5601" i="7"/>
  <c r="R5600" i="7"/>
  <c r="M5600" i="7"/>
  <c r="H5600" i="7"/>
  <c r="G5600" i="7"/>
  <c r="F5600" i="7"/>
  <c r="E5600" i="7"/>
  <c r="C5600" i="7" s="1"/>
  <c r="D5600" i="7"/>
  <c r="R5599" i="7"/>
  <c r="M5599" i="7"/>
  <c r="H5599" i="7"/>
  <c r="G5599" i="7"/>
  <c r="F5599" i="7"/>
  <c r="E5599" i="7"/>
  <c r="C5599" i="7" s="1"/>
  <c r="D5599" i="7"/>
  <c r="V5598" i="7"/>
  <c r="U5598" i="7"/>
  <c r="R5598" i="7" s="1"/>
  <c r="T5598" i="7"/>
  <c r="S5598" i="7"/>
  <c r="Q5598" i="7"/>
  <c r="G5598" i="7" s="1"/>
  <c r="P5598" i="7"/>
  <c r="O5598" i="7"/>
  <c r="N5598" i="7"/>
  <c r="M5598" i="7"/>
  <c r="L5598" i="7"/>
  <c r="K5598" i="7"/>
  <c r="J5598" i="7"/>
  <c r="I5598" i="7"/>
  <c r="H5598" i="7" s="1"/>
  <c r="E5598" i="7"/>
  <c r="R5597" i="7"/>
  <c r="M5597" i="7"/>
  <c r="H5597" i="7"/>
  <c r="G5597" i="7"/>
  <c r="F5597" i="7"/>
  <c r="E5597" i="7"/>
  <c r="C5597" i="7" s="1"/>
  <c r="D5597" i="7"/>
  <c r="R5596" i="7"/>
  <c r="M5596" i="7"/>
  <c r="H5596" i="7"/>
  <c r="G5596" i="7"/>
  <c r="F5596" i="7"/>
  <c r="E5596" i="7"/>
  <c r="C5596" i="7" s="1"/>
  <c r="D5596" i="7"/>
  <c r="R5595" i="7"/>
  <c r="M5595" i="7"/>
  <c r="H5595" i="7"/>
  <c r="G5595" i="7"/>
  <c r="F5595" i="7"/>
  <c r="E5595" i="7"/>
  <c r="C5595" i="7" s="1"/>
  <c r="D5595" i="7"/>
  <c r="V5594" i="7"/>
  <c r="U5594" i="7"/>
  <c r="R5594" i="7" s="1"/>
  <c r="T5594" i="7"/>
  <c r="S5594" i="7"/>
  <c r="Q5594" i="7"/>
  <c r="G5594" i="7" s="1"/>
  <c r="P5594" i="7"/>
  <c r="O5594" i="7"/>
  <c r="N5594" i="7"/>
  <c r="M5594" i="7"/>
  <c r="L5594" i="7"/>
  <c r="K5594" i="7"/>
  <c r="J5594" i="7"/>
  <c r="I5594" i="7"/>
  <c r="H5594" i="7" s="1"/>
  <c r="E5594" i="7"/>
  <c r="V5593" i="7"/>
  <c r="U5593" i="7"/>
  <c r="R5593" i="7" s="1"/>
  <c r="T5593" i="7"/>
  <c r="S5593" i="7"/>
  <c r="Q5593" i="7"/>
  <c r="G5593" i="7" s="1"/>
  <c r="P5593" i="7"/>
  <c r="O5593" i="7"/>
  <c r="N5593" i="7"/>
  <c r="M5593" i="7"/>
  <c r="L5593" i="7"/>
  <c r="K5593" i="7"/>
  <c r="J5593" i="7"/>
  <c r="I5593" i="7"/>
  <c r="H5593" i="7" s="1"/>
  <c r="E5593" i="7"/>
  <c r="R5592" i="7"/>
  <c r="M5592" i="7"/>
  <c r="H5592" i="7"/>
  <c r="G5592" i="7"/>
  <c r="F5592" i="7"/>
  <c r="E5592" i="7"/>
  <c r="C5592" i="7" s="1"/>
  <c r="D5592" i="7"/>
  <c r="R5591" i="7"/>
  <c r="M5591" i="7"/>
  <c r="H5591" i="7"/>
  <c r="G5591" i="7"/>
  <c r="F5591" i="7"/>
  <c r="E5591" i="7"/>
  <c r="C5591" i="7" s="1"/>
  <c r="D5591" i="7"/>
  <c r="V5590" i="7"/>
  <c r="U5590" i="7"/>
  <c r="R5590" i="7" s="1"/>
  <c r="T5590" i="7"/>
  <c r="S5590" i="7"/>
  <c r="Q5590" i="7"/>
  <c r="G5590" i="7" s="1"/>
  <c r="P5590" i="7"/>
  <c r="O5590" i="7"/>
  <c r="N5590" i="7"/>
  <c r="M5590" i="7"/>
  <c r="L5590" i="7"/>
  <c r="K5590" i="7"/>
  <c r="J5590" i="7"/>
  <c r="I5590" i="7"/>
  <c r="H5590" i="7" s="1"/>
  <c r="E5590" i="7"/>
  <c r="R5589" i="7"/>
  <c r="M5589" i="7"/>
  <c r="H5589" i="7"/>
  <c r="G5589" i="7"/>
  <c r="F5589" i="7"/>
  <c r="E5589" i="7"/>
  <c r="C5589" i="7" s="1"/>
  <c r="D5589" i="7"/>
  <c r="R5588" i="7"/>
  <c r="M5588" i="7"/>
  <c r="H5588" i="7"/>
  <c r="G5588" i="7"/>
  <c r="F5588" i="7"/>
  <c r="E5588" i="7"/>
  <c r="C5588" i="7" s="1"/>
  <c r="D5588" i="7"/>
  <c r="V5587" i="7"/>
  <c r="U5587" i="7"/>
  <c r="R5587" i="7" s="1"/>
  <c r="T5587" i="7"/>
  <c r="S5587" i="7"/>
  <c r="Q5587" i="7"/>
  <c r="G5587" i="7" s="1"/>
  <c r="P5587" i="7"/>
  <c r="O5587" i="7"/>
  <c r="N5587" i="7"/>
  <c r="M5587" i="7"/>
  <c r="L5587" i="7"/>
  <c r="K5587" i="7"/>
  <c r="J5587" i="7"/>
  <c r="I5587" i="7"/>
  <c r="H5587" i="7" s="1"/>
  <c r="E5587" i="7"/>
  <c r="V5586" i="7"/>
  <c r="U5586" i="7"/>
  <c r="R5586" i="7" s="1"/>
  <c r="T5586" i="7"/>
  <c r="S5586" i="7"/>
  <c r="Q5586" i="7"/>
  <c r="G5586" i="7" s="1"/>
  <c r="P5586" i="7"/>
  <c r="O5586" i="7"/>
  <c r="N5586" i="7"/>
  <c r="M5586" i="7"/>
  <c r="L5586" i="7"/>
  <c r="K5586" i="7"/>
  <c r="J5586" i="7"/>
  <c r="I5586" i="7"/>
  <c r="H5586" i="7" s="1"/>
  <c r="E5586" i="7"/>
  <c r="R5585" i="7"/>
  <c r="M5585" i="7"/>
  <c r="H5585" i="7"/>
  <c r="G5585" i="7"/>
  <c r="F5585" i="7"/>
  <c r="E5585" i="7"/>
  <c r="C5585" i="7" s="1"/>
  <c r="D5585" i="7"/>
  <c r="R5584" i="7"/>
  <c r="M5584" i="7"/>
  <c r="H5584" i="7"/>
  <c r="G5584" i="7"/>
  <c r="F5584" i="7"/>
  <c r="E5584" i="7"/>
  <c r="C5584" i="7" s="1"/>
  <c r="D5584" i="7"/>
  <c r="V5583" i="7"/>
  <c r="U5583" i="7"/>
  <c r="R5583" i="7" s="1"/>
  <c r="T5583" i="7"/>
  <c r="S5583" i="7"/>
  <c r="Q5583" i="7"/>
  <c r="G5583" i="7" s="1"/>
  <c r="P5583" i="7"/>
  <c r="O5583" i="7"/>
  <c r="N5583" i="7"/>
  <c r="M5583" i="7"/>
  <c r="L5583" i="7"/>
  <c r="K5583" i="7"/>
  <c r="J5583" i="7"/>
  <c r="I5583" i="7"/>
  <c r="H5583" i="7" s="1"/>
  <c r="E5583" i="7"/>
  <c r="R5582" i="7"/>
  <c r="M5582" i="7"/>
  <c r="H5582" i="7"/>
  <c r="G5582" i="7"/>
  <c r="F5582" i="7"/>
  <c r="E5582" i="7"/>
  <c r="C5582" i="7" s="1"/>
  <c r="D5582" i="7"/>
  <c r="R5581" i="7"/>
  <c r="M5581" i="7"/>
  <c r="H5581" i="7"/>
  <c r="G5581" i="7"/>
  <c r="F5581" i="7"/>
  <c r="E5581" i="7"/>
  <c r="C5581" i="7" s="1"/>
  <c r="D5581" i="7"/>
  <c r="V5580" i="7"/>
  <c r="U5580" i="7"/>
  <c r="R5580" i="7" s="1"/>
  <c r="T5580" i="7"/>
  <c r="S5580" i="7"/>
  <c r="Q5580" i="7"/>
  <c r="G5580" i="7" s="1"/>
  <c r="P5580" i="7"/>
  <c r="O5580" i="7"/>
  <c r="N5580" i="7"/>
  <c r="M5580" i="7"/>
  <c r="L5580" i="7"/>
  <c r="K5580" i="7"/>
  <c r="J5580" i="7"/>
  <c r="I5580" i="7"/>
  <c r="H5580" i="7" s="1"/>
  <c r="E5580" i="7"/>
  <c r="V5579" i="7"/>
  <c r="U5579" i="7"/>
  <c r="R5579" i="7" s="1"/>
  <c r="T5579" i="7"/>
  <c r="S5579" i="7"/>
  <c r="Q5579" i="7"/>
  <c r="G5579" i="7" s="1"/>
  <c r="P5579" i="7"/>
  <c r="O5579" i="7"/>
  <c r="N5579" i="7"/>
  <c r="M5579" i="7"/>
  <c r="L5579" i="7"/>
  <c r="K5579" i="7"/>
  <c r="J5579" i="7"/>
  <c r="I5579" i="7"/>
  <c r="H5579" i="7" s="1"/>
  <c r="E5579" i="7"/>
  <c r="R5578" i="7"/>
  <c r="M5578" i="7"/>
  <c r="H5578" i="7"/>
  <c r="G5578" i="7"/>
  <c r="F5578" i="7"/>
  <c r="E5578" i="7"/>
  <c r="C5578" i="7" s="1"/>
  <c r="D5578" i="7"/>
  <c r="R5577" i="7"/>
  <c r="M5577" i="7"/>
  <c r="H5577" i="7"/>
  <c r="G5577" i="7"/>
  <c r="F5577" i="7"/>
  <c r="E5577" i="7"/>
  <c r="C5577" i="7" s="1"/>
  <c r="D5577" i="7"/>
  <c r="V5576" i="7"/>
  <c r="U5576" i="7"/>
  <c r="R5576" i="7" s="1"/>
  <c r="T5576" i="7"/>
  <c r="S5576" i="7"/>
  <c r="Q5576" i="7"/>
  <c r="G5576" i="7" s="1"/>
  <c r="P5576" i="7"/>
  <c r="O5576" i="7"/>
  <c r="N5576" i="7"/>
  <c r="M5576" i="7"/>
  <c r="L5576" i="7"/>
  <c r="K5576" i="7"/>
  <c r="J5576" i="7"/>
  <c r="I5576" i="7"/>
  <c r="H5576" i="7" s="1"/>
  <c r="E5576" i="7"/>
  <c r="V5575" i="7"/>
  <c r="U5575" i="7"/>
  <c r="R5575" i="7" s="1"/>
  <c r="T5575" i="7"/>
  <c r="S5575" i="7"/>
  <c r="Q5575" i="7"/>
  <c r="G5575" i="7" s="1"/>
  <c r="P5575" i="7"/>
  <c r="O5575" i="7"/>
  <c r="N5575" i="7"/>
  <c r="M5575" i="7"/>
  <c r="L5575" i="7"/>
  <c r="K5575" i="7"/>
  <c r="J5575" i="7"/>
  <c r="I5575" i="7"/>
  <c r="H5575" i="7" s="1"/>
  <c r="E5575" i="7"/>
  <c r="V5574" i="7"/>
  <c r="U5574" i="7"/>
  <c r="R5574" i="7" s="1"/>
  <c r="T5574" i="7"/>
  <c r="S5574" i="7"/>
  <c r="Q5574" i="7"/>
  <c r="G5574" i="7" s="1"/>
  <c r="P5574" i="7"/>
  <c r="O5574" i="7"/>
  <c r="N5574" i="7"/>
  <c r="M5574" i="7"/>
  <c r="L5574" i="7"/>
  <c r="K5574" i="7"/>
  <c r="J5574" i="7"/>
  <c r="I5574" i="7"/>
  <c r="H5574" i="7" s="1"/>
  <c r="E5574" i="7"/>
  <c r="V5573" i="7"/>
  <c r="U5573" i="7"/>
  <c r="R5573" i="7" s="1"/>
  <c r="T5573" i="7"/>
  <c r="S5573" i="7"/>
  <c r="Q5573" i="7"/>
  <c r="G5573" i="7" s="1"/>
  <c r="P5573" i="7"/>
  <c r="O5573" i="7"/>
  <c r="N5573" i="7"/>
  <c r="M5573" i="7"/>
  <c r="L5573" i="7"/>
  <c r="K5573" i="7"/>
  <c r="J5573" i="7"/>
  <c r="I5573" i="7"/>
  <c r="H5573" i="7" s="1"/>
  <c r="E5573" i="7"/>
  <c r="V5572" i="7"/>
  <c r="U5572" i="7"/>
  <c r="R5572" i="7" s="1"/>
  <c r="T5572" i="7"/>
  <c r="S5572" i="7"/>
  <c r="Q5572" i="7"/>
  <c r="G5572" i="7" s="1"/>
  <c r="P5572" i="7"/>
  <c r="O5572" i="7"/>
  <c r="N5572" i="7"/>
  <c r="M5572" i="7"/>
  <c r="L5572" i="7"/>
  <c r="K5572" i="7"/>
  <c r="J5572" i="7"/>
  <c r="I5572" i="7"/>
  <c r="H5572" i="7" s="1"/>
  <c r="E5572" i="7"/>
  <c r="V5571" i="7"/>
  <c r="U5571" i="7"/>
  <c r="R5571" i="7" s="1"/>
  <c r="T5571" i="7"/>
  <c r="S5571" i="7"/>
  <c r="Q5571" i="7"/>
  <c r="G5571" i="7" s="1"/>
  <c r="P5571" i="7"/>
  <c r="O5571" i="7"/>
  <c r="N5571" i="7"/>
  <c r="M5571" i="7"/>
  <c r="L5571" i="7"/>
  <c r="K5571" i="7"/>
  <c r="J5571" i="7"/>
  <c r="I5571" i="7"/>
  <c r="H5571" i="7" s="1"/>
  <c r="E5571" i="7"/>
  <c r="V5570" i="7"/>
  <c r="U5570" i="7"/>
  <c r="R5570" i="7" s="1"/>
  <c r="T5570" i="7"/>
  <c r="S5570" i="7"/>
  <c r="Q5570" i="7"/>
  <c r="G5570" i="7" s="1"/>
  <c r="P5570" i="7"/>
  <c r="O5570" i="7"/>
  <c r="N5570" i="7"/>
  <c r="M5570" i="7"/>
  <c r="L5570" i="7"/>
  <c r="K5570" i="7"/>
  <c r="J5570" i="7"/>
  <c r="I5570" i="7"/>
  <c r="H5570" i="7" s="1"/>
  <c r="E5570" i="7"/>
  <c r="V5569" i="7"/>
  <c r="U5569" i="7"/>
  <c r="R5569" i="7" s="1"/>
  <c r="T5569" i="7"/>
  <c r="S5569" i="7"/>
  <c r="Q5569" i="7"/>
  <c r="G5569" i="7" s="1"/>
  <c r="P5569" i="7"/>
  <c r="O5569" i="7"/>
  <c r="N5569" i="7"/>
  <c r="M5569" i="7"/>
  <c r="L5569" i="7"/>
  <c r="K5569" i="7"/>
  <c r="J5569" i="7"/>
  <c r="I5569" i="7"/>
  <c r="H5569" i="7" s="1"/>
  <c r="E5569" i="7"/>
  <c r="V5568" i="7"/>
  <c r="U5568" i="7"/>
  <c r="R5568" i="7" s="1"/>
  <c r="T5568" i="7"/>
  <c r="S5568" i="7"/>
  <c r="Q5568" i="7"/>
  <c r="G5568" i="7" s="1"/>
  <c r="P5568" i="7"/>
  <c r="O5568" i="7"/>
  <c r="N5568" i="7"/>
  <c r="M5568" i="7"/>
  <c r="L5568" i="7"/>
  <c r="K5568" i="7"/>
  <c r="J5568" i="7"/>
  <c r="I5568" i="7"/>
  <c r="H5568" i="7" s="1"/>
  <c r="E5568" i="7"/>
  <c r="V5567" i="7"/>
  <c r="U5567" i="7"/>
  <c r="R5567" i="7" s="1"/>
  <c r="T5567" i="7"/>
  <c r="S5567" i="7"/>
  <c r="Q5567" i="7"/>
  <c r="G5567" i="7" s="1"/>
  <c r="P5567" i="7"/>
  <c r="O5567" i="7"/>
  <c r="N5567" i="7"/>
  <c r="M5567" i="7"/>
  <c r="L5567" i="7"/>
  <c r="K5567" i="7"/>
  <c r="J5567" i="7"/>
  <c r="I5567" i="7"/>
  <c r="H5567" i="7" s="1"/>
  <c r="E5567" i="7"/>
  <c r="V5566" i="7"/>
  <c r="U5566" i="7"/>
  <c r="R5566" i="7" s="1"/>
  <c r="T5566" i="7"/>
  <c r="S5566" i="7"/>
  <c r="Q5566" i="7"/>
  <c r="G5566" i="7" s="1"/>
  <c r="P5566" i="7"/>
  <c r="O5566" i="7"/>
  <c r="N5566" i="7"/>
  <c r="M5566" i="7"/>
  <c r="L5566" i="7"/>
  <c r="K5566" i="7"/>
  <c r="J5566" i="7"/>
  <c r="I5566" i="7"/>
  <c r="H5566" i="7" s="1"/>
  <c r="E5566" i="7"/>
  <c r="V5565" i="7"/>
  <c r="U5565" i="7"/>
  <c r="R5565" i="7" s="1"/>
  <c r="T5565" i="7"/>
  <c r="S5565" i="7"/>
  <c r="Q5565" i="7"/>
  <c r="G5565" i="7" s="1"/>
  <c r="P5565" i="7"/>
  <c r="O5565" i="7"/>
  <c r="N5565" i="7"/>
  <c r="M5565" i="7"/>
  <c r="L5565" i="7"/>
  <c r="K5565" i="7"/>
  <c r="J5565" i="7"/>
  <c r="I5565" i="7"/>
  <c r="H5565" i="7" s="1"/>
  <c r="E5565" i="7"/>
  <c r="V5564" i="7"/>
  <c r="U5564" i="7"/>
  <c r="R5564" i="7" s="1"/>
  <c r="T5564" i="7"/>
  <c r="S5564" i="7"/>
  <c r="Q5564" i="7"/>
  <c r="G5564" i="7" s="1"/>
  <c r="P5564" i="7"/>
  <c r="O5564" i="7"/>
  <c r="N5564" i="7"/>
  <c r="M5564" i="7"/>
  <c r="L5564" i="7"/>
  <c r="K5564" i="7"/>
  <c r="J5564" i="7"/>
  <c r="I5564" i="7"/>
  <c r="H5564" i="7" s="1"/>
  <c r="E5564" i="7"/>
  <c r="R5563" i="7"/>
  <c r="M5563" i="7"/>
  <c r="H5563" i="7"/>
  <c r="G5563" i="7"/>
  <c r="F5563" i="7"/>
  <c r="E5563" i="7"/>
  <c r="C5563" i="7" s="1"/>
  <c r="D5563" i="7"/>
  <c r="V5562" i="7"/>
  <c r="U5562" i="7"/>
  <c r="R5562" i="7" s="1"/>
  <c r="T5562" i="7"/>
  <c r="S5562" i="7"/>
  <c r="Q5562" i="7"/>
  <c r="G5562" i="7" s="1"/>
  <c r="P5562" i="7"/>
  <c r="O5562" i="7"/>
  <c r="N5562" i="7"/>
  <c r="M5562" i="7"/>
  <c r="L5562" i="7"/>
  <c r="K5562" i="7"/>
  <c r="J5562" i="7"/>
  <c r="I5562" i="7"/>
  <c r="H5562" i="7" s="1"/>
  <c r="E5562" i="7"/>
  <c r="R5561" i="7"/>
  <c r="M5561" i="7"/>
  <c r="H5561" i="7"/>
  <c r="G5561" i="7"/>
  <c r="F5561" i="7"/>
  <c r="E5561" i="7"/>
  <c r="C5561" i="7" s="1"/>
  <c r="D5561" i="7"/>
  <c r="V5560" i="7"/>
  <c r="U5560" i="7"/>
  <c r="R5560" i="7" s="1"/>
  <c r="T5560" i="7"/>
  <c r="S5560" i="7"/>
  <c r="Q5560" i="7"/>
  <c r="G5560" i="7" s="1"/>
  <c r="P5560" i="7"/>
  <c r="O5560" i="7"/>
  <c r="N5560" i="7"/>
  <c r="M5560" i="7"/>
  <c r="L5560" i="7"/>
  <c r="K5560" i="7"/>
  <c r="J5560" i="7"/>
  <c r="I5560" i="7"/>
  <c r="H5560" i="7" s="1"/>
  <c r="E5560" i="7"/>
  <c r="V5559" i="7"/>
  <c r="U5559" i="7"/>
  <c r="R5559" i="7" s="1"/>
  <c r="T5559" i="7"/>
  <c r="S5559" i="7"/>
  <c r="Q5559" i="7"/>
  <c r="G5559" i="7" s="1"/>
  <c r="P5559" i="7"/>
  <c r="O5559" i="7"/>
  <c r="N5559" i="7"/>
  <c r="M5559" i="7"/>
  <c r="L5559" i="7"/>
  <c r="K5559" i="7"/>
  <c r="J5559" i="7"/>
  <c r="I5559" i="7"/>
  <c r="H5559" i="7" s="1"/>
  <c r="E5559" i="7"/>
  <c r="R5558" i="7"/>
  <c r="M5558" i="7"/>
  <c r="H5558" i="7"/>
  <c r="G5558" i="7"/>
  <c r="F5558" i="7"/>
  <c r="E5558" i="7"/>
  <c r="C5558" i="7" s="1"/>
  <c r="D5558" i="7"/>
  <c r="V5557" i="7"/>
  <c r="U5557" i="7"/>
  <c r="R5557" i="7" s="1"/>
  <c r="T5557" i="7"/>
  <c r="S5557" i="7"/>
  <c r="Q5557" i="7"/>
  <c r="G5557" i="7" s="1"/>
  <c r="P5557" i="7"/>
  <c r="O5557" i="7"/>
  <c r="N5557" i="7"/>
  <c r="M5557" i="7"/>
  <c r="L5557" i="7"/>
  <c r="K5557" i="7"/>
  <c r="J5557" i="7"/>
  <c r="I5557" i="7"/>
  <c r="H5557" i="7" s="1"/>
  <c r="E5557" i="7"/>
  <c r="V5556" i="7"/>
  <c r="U5556" i="7"/>
  <c r="R5556" i="7" s="1"/>
  <c r="T5556" i="7"/>
  <c r="S5556" i="7"/>
  <c r="Q5556" i="7"/>
  <c r="G5556" i="7" s="1"/>
  <c r="P5556" i="7"/>
  <c r="O5556" i="7"/>
  <c r="N5556" i="7"/>
  <c r="M5556" i="7"/>
  <c r="L5556" i="7"/>
  <c r="K5556" i="7"/>
  <c r="J5556" i="7"/>
  <c r="I5556" i="7"/>
  <c r="H5556" i="7" s="1"/>
  <c r="E5556" i="7"/>
  <c r="V5555" i="7"/>
  <c r="U5555" i="7"/>
  <c r="R5555" i="7" s="1"/>
  <c r="T5555" i="7"/>
  <c r="S5555" i="7"/>
  <c r="Q5555" i="7"/>
  <c r="G5555" i="7" s="1"/>
  <c r="P5555" i="7"/>
  <c r="O5555" i="7"/>
  <c r="N5555" i="7"/>
  <c r="M5555" i="7"/>
  <c r="L5555" i="7"/>
  <c r="K5555" i="7"/>
  <c r="J5555" i="7"/>
  <c r="I5555" i="7"/>
  <c r="H5555" i="7" s="1"/>
  <c r="E5555" i="7"/>
  <c r="V5554" i="7"/>
  <c r="U5554" i="7"/>
  <c r="R5554" i="7" s="1"/>
  <c r="T5554" i="7"/>
  <c r="S5554" i="7"/>
  <c r="Q5554" i="7"/>
  <c r="G5554" i="7" s="1"/>
  <c r="P5554" i="7"/>
  <c r="O5554" i="7"/>
  <c r="N5554" i="7"/>
  <c r="M5554" i="7"/>
  <c r="L5554" i="7"/>
  <c r="K5554" i="7"/>
  <c r="J5554" i="7"/>
  <c r="I5554" i="7"/>
  <c r="H5554" i="7" s="1"/>
  <c r="E5554" i="7"/>
  <c r="V5553" i="7"/>
  <c r="U5553" i="7"/>
  <c r="R5553" i="7" s="1"/>
  <c r="T5553" i="7"/>
  <c r="S5553" i="7"/>
  <c r="Q5553" i="7"/>
  <c r="G5553" i="7" s="1"/>
  <c r="P5553" i="7"/>
  <c r="O5553" i="7"/>
  <c r="N5553" i="7"/>
  <c r="M5553" i="7"/>
  <c r="L5553" i="7"/>
  <c r="K5553" i="7"/>
  <c r="J5553" i="7"/>
  <c r="I5553" i="7"/>
  <c r="H5553" i="7" s="1"/>
  <c r="E5553" i="7"/>
  <c r="V5552" i="7"/>
  <c r="U5552" i="7"/>
  <c r="R5552" i="7" s="1"/>
  <c r="T5552" i="7"/>
  <c r="S5552" i="7"/>
  <c r="Q5552" i="7"/>
  <c r="G5552" i="7" s="1"/>
  <c r="P5552" i="7"/>
  <c r="O5552" i="7"/>
  <c r="N5552" i="7"/>
  <c r="M5552" i="7"/>
  <c r="L5552" i="7"/>
  <c r="K5552" i="7"/>
  <c r="J5552" i="7"/>
  <c r="I5552" i="7"/>
  <c r="H5552" i="7" s="1"/>
  <c r="E5552" i="7"/>
  <c r="V5551" i="7"/>
  <c r="U5551" i="7"/>
  <c r="R5551" i="7" s="1"/>
  <c r="T5551" i="7"/>
  <c r="S5551" i="7"/>
  <c r="Q5551" i="7"/>
  <c r="G5551" i="7" s="1"/>
  <c r="P5551" i="7"/>
  <c r="O5551" i="7"/>
  <c r="N5551" i="7"/>
  <c r="M5551" i="7"/>
  <c r="L5551" i="7"/>
  <c r="K5551" i="7"/>
  <c r="J5551" i="7"/>
  <c r="I5551" i="7"/>
  <c r="H5551" i="7" s="1"/>
  <c r="E5551" i="7"/>
  <c r="V5550" i="7"/>
  <c r="U5550" i="7"/>
  <c r="R5550" i="7" s="1"/>
  <c r="T5550" i="7"/>
  <c r="S5550" i="7"/>
  <c r="Q5550" i="7"/>
  <c r="G5550" i="7" s="1"/>
  <c r="P5550" i="7"/>
  <c r="O5550" i="7"/>
  <c r="N5550" i="7"/>
  <c r="M5550" i="7"/>
  <c r="L5550" i="7"/>
  <c r="K5550" i="7"/>
  <c r="J5550" i="7"/>
  <c r="I5550" i="7"/>
  <c r="H5550" i="7" s="1"/>
  <c r="E5550" i="7"/>
  <c r="V5549" i="7"/>
  <c r="U5549" i="7"/>
  <c r="R5549" i="7" s="1"/>
  <c r="T5549" i="7"/>
  <c r="S5549" i="7"/>
  <c r="Q5549" i="7"/>
  <c r="G5549" i="7" s="1"/>
  <c r="P5549" i="7"/>
  <c r="O5549" i="7"/>
  <c r="N5549" i="7"/>
  <c r="M5549" i="7"/>
  <c r="L5549" i="7"/>
  <c r="K5549" i="7"/>
  <c r="J5549" i="7"/>
  <c r="I5549" i="7"/>
  <c r="H5549" i="7" s="1"/>
  <c r="E5549" i="7"/>
  <c r="V5548" i="7"/>
  <c r="U5548" i="7"/>
  <c r="R5548" i="7" s="1"/>
  <c r="T5548" i="7"/>
  <c r="S5548" i="7"/>
  <c r="Q5548" i="7"/>
  <c r="G5548" i="7" s="1"/>
  <c r="P5548" i="7"/>
  <c r="O5548" i="7"/>
  <c r="N5548" i="7"/>
  <c r="M5548" i="7"/>
  <c r="L5548" i="7"/>
  <c r="K5548" i="7"/>
  <c r="J5548" i="7"/>
  <c r="I5548" i="7"/>
  <c r="H5548" i="7" s="1"/>
  <c r="E5548" i="7"/>
  <c r="V5547" i="7"/>
  <c r="U5547" i="7"/>
  <c r="R5547" i="7" s="1"/>
  <c r="T5547" i="7"/>
  <c r="S5547" i="7"/>
  <c r="Q5547" i="7"/>
  <c r="G5547" i="7" s="1"/>
  <c r="P5547" i="7"/>
  <c r="O5547" i="7"/>
  <c r="N5547" i="7"/>
  <c r="M5547" i="7"/>
  <c r="L5547" i="7"/>
  <c r="K5547" i="7"/>
  <c r="J5547" i="7"/>
  <c r="I5547" i="7"/>
  <c r="H5547" i="7" s="1"/>
  <c r="E5547" i="7"/>
  <c r="V5546" i="7"/>
  <c r="U5546" i="7"/>
  <c r="R5546" i="7" s="1"/>
  <c r="T5546" i="7"/>
  <c r="S5546" i="7"/>
  <c r="Q5546" i="7"/>
  <c r="G5546" i="7" s="1"/>
  <c r="P5546" i="7"/>
  <c r="O5546" i="7"/>
  <c r="N5546" i="7"/>
  <c r="M5546" i="7"/>
  <c r="L5546" i="7"/>
  <c r="K5546" i="7"/>
  <c r="J5546" i="7"/>
  <c r="I5546" i="7"/>
  <c r="H5546" i="7" s="1"/>
  <c r="E5546" i="7"/>
  <c r="V5545" i="7"/>
  <c r="U5545" i="7"/>
  <c r="R5545" i="7" s="1"/>
  <c r="T5545" i="7"/>
  <c r="S5545" i="7"/>
  <c r="Q5545" i="7"/>
  <c r="G5545" i="7" s="1"/>
  <c r="P5545" i="7"/>
  <c r="O5545" i="7"/>
  <c r="N5545" i="7"/>
  <c r="M5545" i="7"/>
  <c r="L5545" i="7"/>
  <c r="K5545" i="7"/>
  <c r="J5545" i="7"/>
  <c r="I5545" i="7"/>
  <c r="H5545" i="7" s="1"/>
  <c r="E5545" i="7"/>
  <c r="V5544" i="7"/>
  <c r="U5544" i="7"/>
  <c r="R5544" i="7" s="1"/>
  <c r="T5544" i="7"/>
  <c r="S5544" i="7"/>
  <c r="Q5544" i="7"/>
  <c r="G5544" i="7" s="1"/>
  <c r="P5544" i="7"/>
  <c r="O5544" i="7"/>
  <c r="N5544" i="7"/>
  <c r="M5544" i="7"/>
  <c r="L5544" i="7"/>
  <c r="K5544" i="7"/>
  <c r="J5544" i="7"/>
  <c r="I5544" i="7"/>
  <c r="H5544" i="7" s="1"/>
  <c r="E5544" i="7"/>
  <c r="V5543" i="7"/>
  <c r="U5543" i="7"/>
  <c r="R5543" i="7" s="1"/>
  <c r="T5543" i="7"/>
  <c r="S5543" i="7"/>
  <c r="Q5543" i="7"/>
  <c r="G5543" i="7" s="1"/>
  <c r="P5543" i="7"/>
  <c r="O5543" i="7"/>
  <c r="N5543" i="7"/>
  <c r="M5543" i="7"/>
  <c r="L5543" i="7"/>
  <c r="K5543" i="7"/>
  <c r="J5543" i="7"/>
  <c r="I5543" i="7"/>
  <c r="H5543" i="7" s="1"/>
  <c r="E5543" i="7"/>
  <c r="V5542" i="7"/>
  <c r="U5542" i="7"/>
  <c r="R5542" i="7" s="1"/>
  <c r="T5542" i="7"/>
  <c r="S5542" i="7"/>
  <c r="Q5542" i="7"/>
  <c r="G5542" i="7" s="1"/>
  <c r="P5542" i="7"/>
  <c r="O5542" i="7"/>
  <c r="N5542" i="7"/>
  <c r="M5542" i="7"/>
  <c r="L5542" i="7"/>
  <c r="K5542" i="7"/>
  <c r="J5542" i="7"/>
  <c r="I5542" i="7"/>
  <c r="H5542" i="7" s="1"/>
  <c r="E5542" i="7"/>
  <c r="V5541" i="7"/>
  <c r="U5541" i="7"/>
  <c r="R5541" i="7" s="1"/>
  <c r="T5541" i="7"/>
  <c r="S5541" i="7"/>
  <c r="Q5541" i="7"/>
  <c r="G5541" i="7" s="1"/>
  <c r="P5541" i="7"/>
  <c r="O5541" i="7"/>
  <c r="N5541" i="7"/>
  <c r="M5541" i="7"/>
  <c r="L5541" i="7"/>
  <c r="K5541" i="7"/>
  <c r="J5541" i="7"/>
  <c r="I5541" i="7"/>
  <c r="H5541" i="7" s="1"/>
  <c r="E5541" i="7"/>
  <c r="V5540" i="7"/>
  <c r="U5540" i="7"/>
  <c r="R5540" i="7" s="1"/>
  <c r="T5540" i="7"/>
  <c r="S5540" i="7"/>
  <c r="Q5540" i="7"/>
  <c r="G5540" i="7" s="1"/>
  <c r="P5540" i="7"/>
  <c r="O5540" i="7"/>
  <c r="N5540" i="7"/>
  <c r="M5540" i="7"/>
  <c r="L5540" i="7"/>
  <c r="K5540" i="7"/>
  <c r="J5540" i="7"/>
  <c r="I5540" i="7"/>
  <c r="H5540" i="7" s="1"/>
  <c r="E5540" i="7"/>
  <c r="V5539" i="7"/>
  <c r="U5539" i="7"/>
  <c r="R5539" i="7" s="1"/>
  <c r="T5539" i="7"/>
  <c r="S5539" i="7"/>
  <c r="Q5539" i="7"/>
  <c r="G5539" i="7" s="1"/>
  <c r="P5539" i="7"/>
  <c r="O5539" i="7"/>
  <c r="N5539" i="7"/>
  <c r="M5539" i="7"/>
  <c r="L5539" i="7"/>
  <c r="K5539" i="7"/>
  <c r="J5539" i="7"/>
  <c r="I5539" i="7"/>
  <c r="H5539" i="7" s="1"/>
  <c r="E5539" i="7"/>
  <c r="V5538" i="7"/>
  <c r="U5538" i="7"/>
  <c r="R5538" i="7" s="1"/>
  <c r="T5538" i="7"/>
  <c r="S5538" i="7"/>
  <c r="Q5538" i="7"/>
  <c r="G5538" i="7" s="1"/>
  <c r="P5538" i="7"/>
  <c r="O5538" i="7"/>
  <c r="N5538" i="7"/>
  <c r="M5538" i="7"/>
  <c r="L5538" i="7"/>
  <c r="K5538" i="7"/>
  <c r="J5538" i="7"/>
  <c r="I5538" i="7"/>
  <c r="H5538" i="7" s="1"/>
  <c r="E5538" i="7"/>
  <c r="V5537" i="7"/>
  <c r="U5537" i="7"/>
  <c r="R5537" i="7" s="1"/>
  <c r="T5537" i="7"/>
  <c r="S5537" i="7"/>
  <c r="Q5537" i="7"/>
  <c r="G5537" i="7" s="1"/>
  <c r="P5537" i="7"/>
  <c r="O5537" i="7"/>
  <c r="N5537" i="7"/>
  <c r="M5537" i="7"/>
  <c r="L5537" i="7"/>
  <c r="K5537" i="7"/>
  <c r="J5537" i="7"/>
  <c r="I5537" i="7"/>
  <c r="H5537" i="7" s="1"/>
  <c r="E5537" i="7"/>
  <c r="V5536" i="7"/>
  <c r="U5536" i="7"/>
  <c r="R5536" i="7" s="1"/>
  <c r="T5536" i="7"/>
  <c r="S5536" i="7"/>
  <c r="Q5536" i="7"/>
  <c r="G5536" i="7" s="1"/>
  <c r="P5536" i="7"/>
  <c r="O5536" i="7"/>
  <c r="N5536" i="7"/>
  <c r="M5536" i="7"/>
  <c r="L5536" i="7"/>
  <c r="K5536" i="7"/>
  <c r="J5536" i="7"/>
  <c r="I5536" i="7"/>
  <c r="H5536" i="7" s="1"/>
  <c r="E5536" i="7"/>
  <c r="V5535" i="7"/>
  <c r="U5535" i="7"/>
  <c r="R5535" i="7" s="1"/>
  <c r="T5535" i="7"/>
  <c r="S5535" i="7"/>
  <c r="Q5535" i="7"/>
  <c r="G5535" i="7" s="1"/>
  <c r="P5535" i="7"/>
  <c r="O5535" i="7"/>
  <c r="N5535" i="7"/>
  <c r="M5535" i="7"/>
  <c r="L5535" i="7"/>
  <c r="K5535" i="7"/>
  <c r="J5535" i="7"/>
  <c r="I5535" i="7"/>
  <c r="H5535" i="7" s="1"/>
  <c r="E5535" i="7"/>
  <c r="V5534" i="7"/>
  <c r="U5534" i="7"/>
  <c r="R5534" i="7" s="1"/>
  <c r="T5534" i="7"/>
  <c r="S5534" i="7"/>
  <c r="Q5534" i="7"/>
  <c r="G5534" i="7" s="1"/>
  <c r="P5534" i="7"/>
  <c r="O5534" i="7"/>
  <c r="N5534" i="7"/>
  <c r="M5534" i="7"/>
  <c r="L5534" i="7"/>
  <c r="K5534" i="7"/>
  <c r="J5534" i="7"/>
  <c r="I5534" i="7"/>
  <c r="H5534" i="7" s="1"/>
  <c r="E5534" i="7"/>
  <c r="V5533" i="7"/>
  <c r="U5533" i="7"/>
  <c r="R5533" i="7" s="1"/>
  <c r="T5533" i="7"/>
  <c r="S5533" i="7"/>
  <c r="Q5533" i="7"/>
  <c r="G5533" i="7" s="1"/>
  <c r="P5533" i="7"/>
  <c r="O5533" i="7"/>
  <c r="N5533" i="7"/>
  <c r="M5533" i="7"/>
  <c r="L5533" i="7"/>
  <c r="K5533" i="7"/>
  <c r="J5533" i="7"/>
  <c r="I5533" i="7"/>
  <c r="H5533" i="7" s="1"/>
  <c r="E5533" i="7"/>
  <c r="V5532" i="7"/>
  <c r="U5532" i="7"/>
  <c r="R5532" i="7" s="1"/>
  <c r="T5532" i="7"/>
  <c r="S5532" i="7"/>
  <c r="Q5532" i="7"/>
  <c r="G5532" i="7" s="1"/>
  <c r="P5532" i="7"/>
  <c r="O5532" i="7"/>
  <c r="N5532" i="7"/>
  <c r="M5532" i="7"/>
  <c r="L5532" i="7"/>
  <c r="K5532" i="7"/>
  <c r="J5532" i="7"/>
  <c r="I5532" i="7"/>
  <c r="H5532" i="7" s="1"/>
  <c r="E5532" i="7"/>
  <c r="V5531" i="7"/>
  <c r="U5531" i="7"/>
  <c r="R5531" i="7" s="1"/>
  <c r="T5531" i="7"/>
  <c r="S5531" i="7"/>
  <c r="Q5531" i="7"/>
  <c r="G5531" i="7" s="1"/>
  <c r="P5531" i="7"/>
  <c r="O5531" i="7"/>
  <c r="N5531" i="7"/>
  <c r="M5531" i="7"/>
  <c r="L5531" i="7"/>
  <c r="K5531" i="7"/>
  <c r="J5531" i="7"/>
  <c r="I5531" i="7"/>
  <c r="H5531" i="7" s="1"/>
  <c r="E5531" i="7"/>
  <c r="V5530" i="7"/>
  <c r="U5530" i="7"/>
  <c r="R5530" i="7" s="1"/>
  <c r="T5530" i="7"/>
  <c r="S5530" i="7"/>
  <c r="Q5530" i="7"/>
  <c r="G5530" i="7" s="1"/>
  <c r="P5530" i="7"/>
  <c r="O5530" i="7"/>
  <c r="N5530" i="7"/>
  <c r="M5530" i="7"/>
  <c r="L5530" i="7"/>
  <c r="K5530" i="7"/>
  <c r="J5530" i="7"/>
  <c r="I5530" i="7"/>
  <c r="H5530" i="7" s="1"/>
  <c r="E5530" i="7"/>
  <c r="V5529" i="7"/>
  <c r="U5529" i="7"/>
  <c r="R5529" i="7" s="1"/>
  <c r="T5529" i="7"/>
  <c r="S5529" i="7"/>
  <c r="Q5529" i="7"/>
  <c r="G5529" i="7" s="1"/>
  <c r="P5529" i="7"/>
  <c r="O5529" i="7"/>
  <c r="N5529" i="7"/>
  <c r="M5529" i="7"/>
  <c r="L5529" i="7"/>
  <c r="K5529" i="7"/>
  <c r="J5529" i="7"/>
  <c r="I5529" i="7"/>
  <c r="H5529" i="7" s="1"/>
  <c r="E5529" i="7"/>
  <c r="V5528" i="7"/>
  <c r="U5528" i="7"/>
  <c r="R5528" i="7" s="1"/>
  <c r="T5528" i="7"/>
  <c r="S5528" i="7"/>
  <c r="Q5528" i="7"/>
  <c r="G5528" i="7" s="1"/>
  <c r="P5528" i="7"/>
  <c r="O5528" i="7"/>
  <c r="N5528" i="7"/>
  <c r="M5528" i="7"/>
  <c r="L5528" i="7"/>
  <c r="K5528" i="7"/>
  <c r="J5528" i="7"/>
  <c r="I5528" i="7"/>
  <c r="H5528" i="7" s="1"/>
  <c r="E5528" i="7"/>
  <c r="R5527" i="7"/>
  <c r="M5527" i="7"/>
  <c r="H5527" i="7"/>
  <c r="G5527" i="7"/>
  <c r="F5527" i="7"/>
  <c r="E5527" i="7"/>
  <c r="C5527" i="7" s="1"/>
  <c r="D5527" i="7"/>
  <c r="V5526" i="7"/>
  <c r="U5526" i="7"/>
  <c r="R5526" i="7" s="1"/>
  <c r="T5526" i="7"/>
  <c r="S5526" i="7"/>
  <c r="Q5526" i="7"/>
  <c r="G5526" i="7" s="1"/>
  <c r="P5526" i="7"/>
  <c r="O5526" i="7"/>
  <c r="N5526" i="7"/>
  <c r="M5526" i="7"/>
  <c r="L5526" i="7"/>
  <c r="K5526" i="7"/>
  <c r="J5526" i="7"/>
  <c r="I5526" i="7"/>
  <c r="H5526" i="7" s="1"/>
  <c r="E5526" i="7"/>
  <c r="V5525" i="7"/>
  <c r="U5525" i="7"/>
  <c r="R5525" i="7" s="1"/>
  <c r="T5525" i="7"/>
  <c r="S5525" i="7"/>
  <c r="Q5525" i="7"/>
  <c r="G5525" i="7" s="1"/>
  <c r="P5525" i="7"/>
  <c r="O5525" i="7"/>
  <c r="N5525" i="7"/>
  <c r="M5525" i="7"/>
  <c r="L5525" i="7"/>
  <c r="K5525" i="7"/>
  <c r="J5525" i="7"/>
  <c r="I5525" i="7"/>
  <c r="H5525" i="7" s="1"/>
  <c r="E5525" i="7"/>
  <c r="V5524" i="7"/>
  <c r="U5524" i="7"/>
  <c r="R5524" i="7" s="1"/>
  <c r="T5524" i="7"/>
  <c r="S5524" i="7"/>
  <c r="Q5524" i="7"/>
  <c r="G5524" i="7" s="1"/>
  <c r="P5524" i="7"/>
  <c r="O5524" i="7"/>
  <c r="N5524" i="7"/>
  <c r="M5524" i="7"/>
  <c r="L5524" i="7"/>
  <c r="K5524" i="7"/>
  <c r="J5524" i="7"/>
  <c r="I5524" i="7"/>
  <c r="H5524" i="7" s="1"/>
  <c r="E5524" i="7"/>
  <c r="V5523" i="7"/>
  <c r="U5523" i="7"/>
  <c r="R5523" i="7" s="1"/>
  <c r="T5523" i="7"/>
  <c r="S5523" i="7"/>
  <c r="Q5523" i="7"/>
  <c r="G5523" i="7" s="1"/>
  <c r="P5523" i="7"/>
  <c r="O5523" i="7"/>
  <c r="N5523" i="7"/>
  <c r="M5523" i="7"/>
  <c r="L5523" i="7"/>
  <c r="K5523" i="7"/>
  <c r="J5523" i="7"/>
  <c r="I5523" i="7"/>
  <c r="H5523" i="7" s="1"/>
  <c r="E5523" i="7"/>
  <c r="V5522" i="7"/>
  <c r="U5522" i="7"/>
  <c r="R5522" i="7" s="1"/>
  <c r="T5522" i="7"/>
  <c r="S5522" i="7"/>
  <c r="Q5522" i="7"/>
  <c r="G5522" i="7" s="1"/>
  <c r="P5522" i="7"/>
  <c r="O5522" i="7"/>
  <c r="N5522" i="7"/>
  <c r="M5522" i="7"/>
  <c r="L5522" i="7"/>
  <c r="K5522" i="7"/>
  <c r="J5522" i="7"/>
  <c r="I5522" i="7"/>
  <c r="H5522" i="7" s="1"/>
  <c r="E5522" i="7"/>
  <c r="V5521" i="7"/>
  <c r="U5521" i="7"/>
  <c r="R5521" i="7" s="1"/>
  <c r="T5521" i="7"/>
  <c r="S5521" i="7"/>
  <c r="Q5521" i="7"/>
  <c r="G5521" i="7" s="1"/>
  <c r="P5521" i="7"/>
  <c r="O5521" i="7"/>
  <c r="N5521" i="7"/>
  <c r="M5521" i="7"/>
  <c r="L5521" i="7"/>
  <c r="K5521" i="7"/>
  <c r="J5521" i="7"/>
  <c r="I5521" i="7"/>
  <c r="H5521" i="7" s="1"/>
  <c r="E5521" i="7"/>
  <c r="V5520" i="7"/>
  <c r="U5520" i="7"/>
  <c r="R5520" i="7" s="1"/>
  <c r="T5520" i="7"/>
  <c r="S5520" i="7"/>
  <c r="Q5520" i="7"/>
  <c r="G5520" i="7" s="1"/>
  <c r="P5520" i="7"/>
  <c r="O5520" i="7"/>
  <c r="N5520" i="7"/>
  <c r="M5520" i="7"/>
  <c r="L5520" i="7"/>
  <c r="K5520" i="7"/>
  <c r="J5520" i="7"/>
  <c r="I5520" i="7"/>
  <c r="H5520" i="7" s="1"/>
  <c r="E5520" i="7"/>
  <c r="V5519" i="7"/>
  <c r="U5519" i="7"/>
  <c r="R5519" i="7" s="1"/>
  <c r="T5519" i="7"/>
  <c r="S5519" i="7"/>
  <c r="Q5519" i="7"/>
  <c r="G5519" i="7" s="1"/>
  <c r="P5519" i="7"/>
  <c r="O5519" i="7"/>
  <c r="N5519" i="7"/>
  <c r="M5519" i="7"/>
  <c r="L5519" i="7"/>
  <c r="K5519" i="7"/>
  <c r="J5519" i="7"/>
  <c r="I5519" i="7"/>
  <c r="H5519" i="7" s="1"/>
  <c r="E5519" i="7"/>
  <c r="V5518" i="7"/>
  <c r="U5518" i="7"/>
  <c r="R5518" i="7" s="1"/>
  <c r="T5518" i="7"/>
  <c r="S5518" i="7"/>
  <c r="Q5518" i="7"/>
  <c r="G5518" i="7" s="1"/>
  <c r="P5518" i="7"/>
  <c r="O5518" i="7"/>
  <c r="N5518" i="7"/>
  <c r="M5518" i="7"/>
  <c r="L5518" i="7"/>
  <c r="K5518" i="7"/>
  <c r="J5518" i="7"/>
  <c r="I5518" i="7"/>
  <c r="H5518" i="7" s="1"/>
  <c r="E5518" i="7"/>
  <c r="R5517" i="7"/>
  <c r="M5517" i="7"/>
  <c r="H5517" i="7"/>
  <c r="G5517" i="7"/>
  <c r="F5517" i="7"/>
  <c r="E5517" i="7"/>
  <c r="C5517" i="7" s="1"/>
  <c r="D5517" i="7"/>
  <c r="V5516" i="7"/>
  <c r="U5516" i="7"/>
  <c r="R5516" i="7" s="1"/>
  <c r="T5516" i="7"/>
  <c r="S5516" i="7"/>
  <c r="Q5516" i="7"/>
  <c r="G5516" i="7" s="1"/>
  <c r="P5516" i="7"/>
  <c r="O5516" i="7"/>
  <c r="N5516" i="7"/>
  <c r="M5516" i="7"/>
  <c r="L5516" i="7"/>
  <c r="K5516" i="7"/>
  <c r="J5516" i="7"/>
  <c r="I5516" i="7"/>
  <c r="H5516" i="7" s="1"/>
  <c r="E5516" i="7"/>
  <c r="V5515" i="7"/>
  <c r="U5515" i="7"/>
  <c r="R5515" i="7" s="1"/>
  <c r="T5515" i="7"/>
  <c r="S5515" i="7"/>
  <c r="Q5515" i="7"/>
  <c r="G5515" i="7" s="1"/>
  <c r="P5515" i="7"/>
  <c r="O5515" i="7"/>
  <c r="N5515" i="7"/>
  <c r="M5515" i="7"/>
  <c r="L5515" i="7"/>
  <c r="K5515" i="7"/>
  <c r="J5515" i="7"/>
  <c r="I5515" i="7"/>
  <c r="H5515" i="7" s="1"/>
  <c r="E5515" i="7"/>
  <c r="V5514" i="7"/>
  <c r="U5514" i="7"/>
  <c r="R5514" i="7" s="1"/>
  <c r="T5514" i="7"/>
  <c r="S5514" i="7"/>
  <c r="Q5514" i="7"/>
  <c r="G5514" i="7" s="1"/>
  <c r="P5514" i="7"/>
  <c r="O5514" i="7"/>
  <c r="N5514" i="7"/>
  <c r="M5514" i="7"/>
  <c r="L5514" i="7"/>
  <c r="K5514" i="7"/>
  <c r="J5514" i="7"/>
  <c r="I5514" i="7"/>
  <c r="H5514" i="7" s="1"/>
  <c r="E5514" i="7"/>
  <c r="R5513" i="7"/>
  <c r="M5513" i="7"/>
  <c r="H5513" i="7"/>
  <c r="G5513" i="7"/>
  <c r="F5513" i="7"/>
  <c r="E5513" i="7"/>
  <c r="C5513" i="7" s="1"/>
  <c r="D5513" i="7"/>
  <c r="R5512" i="7"/>
  <c r="M5512" i="7"/>
  <c r="H5512" i="7"/>
  <c r="G5512" i="7"/>
  <c r="F5512" i="7"/>
  <c r="E5512" i="7"/>
  <c r="C5512" i="7" s="1"/>
  <c r="D5512" i="7"/>
  <c r="V5511" i="7"/>
  <c r="U5511" i="7"/>
  <c r="R5511" i="7" s="1"/>
  <c r="T5511" i="7"/>
  <c r="S5511" i="7"/>
  <c r="Q5511" i="7"/>
  <c r="G5511" i="7" s="1"/>
  <c r="P5511" i="7"/>
  <c r="O5511" i="7"/>
  <c r="N5511" i="7"/>
  <c r="M5511" i="7"/>
  <c r="L5511" i="7"/>
  <c r="K5511" i="7"/>
  <c r="J5511" i="7"/>
  <c r="I5511" i="7"/>
  <c r="H5511" i="7" s="1"/>
  <c r="E5511" i="7"/>
  <c r="R5510" i="7"/>
  <c r="M5510" i="7"/>
  <c r="H5510" i="7"/>
  <c r="G5510" i="7"/>
  <c r="F5510" i="7"/>
  <c r="E5510" i="7"/>
  <c r="C5510" i="7" s="1"/>
  <c r="D5510" i="7"/>
  <c r="V5509" i="7"/>
  <c r="U5509" i="7"/>
  <c r="R5509" i="7" s="1"/>
  <c r="T5509" i="7"/>
  <c r="S5509" i="7"/>
  <c r="Q5509" i="7"/>
  <c r="G5509" i="7" s="1"/>
  <c r="P5509" i="7"/>
  <c r="O5509" i="7"/>
  <c r="N5509" i="7"/>
  <c r="M5509" i="7"/>
  <c r="L5509" i="7"/>
  <c r="K5509" i="7"/>
  <c r="J5509" i="7"/>
  <c r="I5509" i="7"/>
  <c r="H5509" i="7" s="1"/>
  <c r="E5509" i="7"/>
  <c r="R5508" i="7"/>
  <c r="M5508" i="7"/>
  <c r="H5508" i="7"/>
  <c r="G5508" i="7"/>
  <c r="F5508" i="7"/>
  <c r="E5508" i="7"/>
  <c r="C5508" i="7" s="1"/>
  <c r="D5508" i="7"/>
  <c r="V5507" i="7"/>
  <c r="U5507" i="7"/>
  <c r="R5507" i="7" s="1"/>
  <c r="T5507" i="7"/>
  <c r="S5507" i="7"/>
  <c r="Q5507" i="7"/>
  <c r="G5507" i="7" s="1"/>
  <c r="P5507" i="7"/>
  <c r="O5507" i="7"/>
  <c r="N5507" i="7"/>
  <c r="M5507" i="7"/>
  <c r="L5507" i="7"/>
  <c r="K5507" i="7"/>
  <c r="J5507" i="7"/>
  <c r="I5507" i="7"/>
  <c r="H5507" i="7" s="1"/>
  <c r="E5507" i="7"/>
  <c r="V5506" i="7"/>
  <c r="U5506" i="7"/>
  <c r="R5506" i="7" s="1"/>
  <c r="T5506" i="7"/>
  <c r="S5506" i="7"/>
  <c r="Q5506" i="7"/>
  <c r="G5506" i="7" s="1"/>
  <c r="P5506" i="7"/>
  <c r="O5506" i="7"/>
  <c r="N5506" i="7"/>
  <c r="M5506" i="7"/>
  <c r="L5506" i="7"/>
  <c r="K5506" i="7"/>
  <c r="J5506" i="7"/>
  <c r="I5506" i="7"/>
  <c r="H5506" i="7" s="1"/>
  <c r="E5506" i="7"/>
  <c r="V5505" i="7"/>
  <c r="U5505" i="7"/>
  <c r="R5505" i="7" s="1"/>
  <c r="T5505" i="7"/>
  <c r="S5505" i="7"/>
  <c r="Q5505" i="7"/>
  <c r="G5505" i="7" s="1"/>
  <c r="P5505" i="7"/>
  <c r="O5505" i="7"/>
  <c r="N5505" i="7"/>
  <c r="M5505" i="7"/>
  <c r="L5505" i="7"/>
  <c r="K5505" i="7"/>
  <c r="J5505" i="7"/>
  <c r="I5505" i="7"/>
  <c r="H5505" i="7" s="1"/>
  <c r="E5505" i="7"/>
  <c r="V5504" i="7"/>
  <c r="U5504" i="7"/>
  <c r="R5504" i="7" s="1"/>
  <c r="T5504" i="7"/>
  <c r="S5504" i="7"/>
  <c r="Q5504" i="7"/>
  <c r="G5504" i="7" s="1"/>
  <c r="P5504" i="7"/>
  <c r="O5504" i="7"/>
  <c r="N5504" i="7"/>
  <c r="M5504" i="7"/>
  <c r="L5504" i="7"/>
  <c r="K5504" i="7"/>
  <c r="J5504" i="7"/>
  <c r="I5504" i="7"/>
  <c r="H5504" i="7" s="1"/>
  <c r="E5504" i="7"/>
  <c r="V5503" i="7"/>
  <c r="U5503" i="7"/>
  <c r="R5503" i="7" s="1"/>
  <c r="T5503" i="7"/>
  <c r="S5503" i="7"/>
  <c r="Q5503" i="7"/>
  <c r="G5503" i="7" s="1"/>
  <c r="P5503" i="7"/>
  <c r="O5503" i="7"/>
  <c r="N5503" i="7"/>
  <c r="M5503" i="7"/>
  <c r="L5503" i="7"/>
  <c r="K5503" i="7"/>
  <c r="J5503" i="7"/>
  <c r="I5503" i="7"/>
  <c r="H5503" i="7" s="1"/>
  <c r="E5503" i="7"/>
  <c r="V5502" i="7"/>
  <c r="U5502" i="7"/>
  <c r="T5502" i="7"/>
  <c r="S5502" i="7"/>
  <c r="Q5502" i="7"/>
  <c r="G5502" i="7" s="1"/>
  <c r="P5502" i="7"/>
  <c r="O5502" i="7"/>
  <c r="N5502" i="7"/>
  <c r="M5502" i="7"/>
  <c r="L5502" i="7"/>
  <c r="K5502" i="7"/>
  <c r="J5502" i="7"/>
  <c r="I5502" i="7"/>
  <c r="E5502" i="7"/>
  <c r="V5501" i="7"/>
  <c r="U5501" i="7"/>
  <c r="T5501" i="7"/>
  <c r="S5501" i="7"/>
  <c r="Q5501" i="7"/>
  <c r="G5501" i="7" s="1"/>
  <c r="P5501" i="7"/>
  <c r="O5501" i="7"/>
  <c r="N5501" i="7"/>
  <c r="M5501" i="7"/>
  <c r="L5501" i="7"/>
  <c r="K5501" i="7"/>
  <c r="J5501" i="7"/>
  <c r="I5501" i="7"/>
  <c r="E5501" i="7"/>
  <c r="V5500" i="7"/>
  <c r="U5500" i="7"/>
  <c r="T5500" i="7"/>
  <c r="S5500" i="7"/>
  <c r="Q5500" i="7"/>
  <c r="G5500" i="7" s="1"/>
  <c r="P5500" i="7"/>
  <c r="O5500" i="7"/>
  <c r="N5500" i="7"/>
  <c r="M5500" i="7"/>
  <c r="L5500" i="7"/>
  <c r="K5500" i="7"/>
  <c r="J5500" i="7"/>
  <c r="I5500" i="7"/>
  <c r="E5500" i="7"/>
  <c r="V5499" i="7"/>
  <c r="U5499" i="7"/>
  <c r="T5499" i="7"/>
  <c r="S5499" i="7"/>
  <c r="Q5499" i="7"/>
  <c r="G5499" i="7" s="1"/>
  <c r="P5499" i="7"/>
  <c r="O5499" i="7"/>
  <c r="N5499" i="7"/>
  <c r="M5499" i="7"/>
  <c r="L5499" i="7"/>
  <c r="K5499" i="7"/>
  <c r="J5499" i="7"/>
  <c r="I5499" i="7"/>
  <c r="E5499" i="7"/>
  <c r="V5498" i="7"/>
  <c r="U5498" i="7"/>
  <c r="T5498" i="7"/>
  <c r="S5498" i="7"/>
  <c r="Q5498" i="7"/>
  <c r="G5498" i="7" s="1"/>
  <c r="P5498" i="7"/>
  <c r="O5498" i="7"/>
  <c r="N5498" i="7"/>
  <c r="M5498" i="7"/>
  <c r="L5498" i="7"/>
  <c r="K5498" i="7"/>
  <c r="J5498" i="7"/>
  <c r="I5498" i="7"/>
  <c r="E5498" i="7"/>
  <c r="V5497" i="7"/>
  <c r="U5497" i="7"/>
  <c r="T5497" i="7"/>
  <c r="S5497" i="7"/>
  <c r="Q5497" i="7"/>
  <c r="G5497" i="7" s="1"/>
  <c r="P5497" i="7"/>
  <c r="O5497" i="7"/>
  <c r="N5497" i="7"/>
  <c r="M5497" i="7"/>
  <c r="L5497" i="7"/>
  <c r="K5497" i="7"/>
  <c r="J5497" i="7"/>
  <c r="I5497" i="7"/>
  <c r="E5497" i="7"/>
  <c r="V5496" i="7"/>
  <c r="U5496" i="7"/>
  <c r="T5496" i="7"/>
  <c r="S5496" i="7"/>
  <c r="Q5496" i="7"/>
  <c r="G5496" i="7" s="1"/>
  <c r="P5496" i="7"/>
  <c r="O5496" i="7"/>
  <c r="N5496" i="7"/>
  <c r="M5496" i="7"/>
  <c r="L5496" i="7"/>
  <c r="K5496" i="7"/>
  <c r="J5496" i="7"/>
  <c r="I5496" i="7"/>
  <c r="E5496" i="7"/>
  <c r="V5495" i="7"/>
  <c r="U5495" i="7"/>
  <c r="T5495" i="7"/>
  <c r="S5495" i="7"/>
  <c r="Q5495" i="7"/>
  <c r="G5495" i="7" s="1"/>
  <c r="P5495" i="7"/>
  <c r="O5495" i="7"/>
  <c r="N5495" i="7"/>
  <c r="M5495" i="7"/>
  <c r="L5495" i="7"/>
  <c r="K5495" i="7"/>
  <c r="J5495" i="7"/>
  <c r="I5495" i="7"/>
  <c r="E5495" i="7"/>
  <c r="V5494" i="7"/>
  <c r="U5494" i="7"/>
  <c r="T5494" i="7"/>
  <c r="S5494" i="7"/>
  <c r="Q5494" i="7"/>
  <c r="G5494" i="7" s="1"/>
  <c r="P5494" i="7"/>
  <c r="O5494" i="7"/>
  <c r="N5494" i="7"/>
  <c r="M5494" i="7"/>
  <c r="L5494" i="7"/>
  <c r="K5494" i="7"/>
  <c r="J5494" i="7"/>
  <c r="I5494" i="7"/>
  <c r="E5494" i="7"/>
  <c r="V5493" i="7"/>
  <c r="U5493" i="7"/>
  <c r="T5493" i="7"/>
  <c r="S5493" i="7"/>
  <c r="Q5493" i="7"/>
  <c r="G5493" i="7" s="1"/>
  <c r="P5493" i="7"/>
  <c r="O5493" i="7"/>
  <c r="N5493" i="7"/>
  <c r="M5493" i="7"/>
  <c r="L5493" i="7"/>
  <c r="K5493" i="7"/>
  <c r="J5493" i="7"/>
  <c r="I5493" i="7"/>
  <c r="E5493" i="7"/>
  <c r="V5492" i="7"/>
  <c r="U5492" i="7"/>
  <c r="T5492" i="7"/>
  <c r="S5492" i="7"/>
  <c r="Q5492" i="7"/>
  <c r="G5492" i="7" s="1"/>
  <c r="P5492" i="7"/>
  <c r="O5492" i="7"/>
  <c r="N5492" i="7"/>
  <c r="M5492" i="7"/>
  <c r="L5492" i="7"/>
  <c r="K5492" i="7"/>
  <c r="J5492" i="7"/>
  <c r="I5492" i="7"/>
  <c r="E5492" i="7"/>
  <c r="V5491" i="7"/>
  <c r="U5491" i="7"/>
  <c r="T5491" i="7"/>
  <c r="S5491" i="7"/>
  <c r="Q5491" i="7"/>
  <c r="G5491" i="7" s="1"/>
  <c r="P5491" i="7"/>
  <c r="O5491" i="7"/>
  <c r="N5491" i="7"/>
  <c r="M5491" i="7"/>
  <c r="L5491" i="7"/>
  <c r="K5491" i="7"/>
  <c r="J5491" i="7"/>
  <c r="I5491" i="7"/>
  <c r="E5491" i="7"/>
  <c r="V5490" i="7"/>
  <c r="U5490" i="7"/>
  <c r="T5490" i="7"/>
  <c r="S5490" i="7"/>
  <c r="Q5490" i="7"/>
  <c r="G5490" i="7" s="1"/>
  <c r="P5490" i="7"/>
  <c r="O5490" i="7"/>
  <c r="N5490" i="7"/>
  <c r="M5490" i="7"/>
  <c r="L5490" i="7"/>
  <c r="K5490" i="7"/>
  <c r="J5490" i="7"/>
  <c r="I5490" i="7"/>
  <c r="E5490" i="7"/>
  <c r="R5489" i="7"/>
  <c r="M5489" i="7"/>
  <c r="H5489" i="7"/>
  <c r="G5489" i="7"/>
  <c r="F5489" i="7"/>
  <c r="E5489" i="7"/>
  <c r="C5489" i="7" s="1"/>
  <c r="D5489" i="7"/>
  <c r="R5488" i="7"/>
  <c r="M5488" i="7"/>
  <c r="H5488" i="7"/>
  <c r="G5488" i="7"/>
  <c r="F5488" i="7"/>
  <c r="E5488" i="7"/>
  <c r="C5488" i="7" s="1"/>
  <c r="D5488" i="7"/>
  <c r="V5487" i="7"/>
  <c r="U5487" i="7"/>
  <c r="R5487" i="7" s="1"/>
  <c r="T5487" i="7"/>
  <c r="S5487" i="7"/>
  <c r="Q5487" i="7"/>
  <c r="G5487" i="7" s="1"/>
  <c r="P5487" i="7"/>
  <c r="O5487" i="7"/>
  <c r="N5487" i="7"/>
  <c r="M5487" i="7"/>
  <c r="L5487" i="7"/>
  <c r="K5487" i="7"/>
  <c r="J5487" i="7"/>
  <c r="I5487" i="7"/>
  <c r="F5487" i="7"/>
  <c r="E5487" i="7"/>
  <c r="V5486" i="7"/>
  <c r="U5486" i="7"/>
  <c r="R5486" i="7" s="1"/>
  <c r="T5486" i="7"/>
  <c r="S5486" i="7"/>
  <c r="Q5486" i="7"/>
  <c r="G5486" i="7" s="1"/>
  <c r="P5486" i="7"/>
  <c r="O5486" i="7"/>
  <c r="N5486" i="7"/>
  <c r="M5486" i="7"/>
  <c r="L5486" i="7"/>
  <c r="K5486" i="7"/>
  <c r="J5486" i="7"/>
  <c r="E5486" i="7" s="1"/>
  <c r="I5486" i="7"/>
  <c r="R5485" i="7"/>
  <c r="M5485" i="7"/>
  <c r="H5485" i="7"/>
  <c r="G5485" i="7"/>
  <c r="F5485" i="7"/>
  <c r="E5485" i="7"/>
  <c r="C5485" i="7" s="1"/>
  <c r="D5485" i="7"/>
  <c r="R5484" i="7"/>
  <c r="M5484" i="7"/>
  <c r="H5484" i="7"/>
  <c r="G5484" i="7"/>
  <c r="F5484" i="7"/>
  <c r="E5484" i="7"/>
  <c r="C5484" i="7" s="1"/>
  <c r="D5484" i="7"/>
  <c r="V5483" i="7"/>
  <c r="U5483" i="7"/>
  <c r="T5483" i="7"/>
  <c r="S5483" i="7"/>
  <c r="R5483" i="7"/>
  <c r="Q5483" i="7"/>
  <c r="P5483" i="7"/>
  <c r="O5483" i="7"/>
  <c r="N5483" i="7"/>
  <c r="M5483" i="7" s="1"/>
  <c r="L5483" i="7"/>
  <c r="K5483" i="7"/>
  <c r="J5483" i="7"/>
  <c r="I5483" i="7"/>
  <c r="F5483" i="7"/>
  <c r="E5483" i="7"/>
  <c r="R5482" i="7"/>
  <c r="M5482" i="7"/>
  <c r="H5482" i="7"/>
  <c r="G5482" i="7"/>
  <c r="F5482" i="7"/>
  <c r="E5482" i="7"/>
  <c r="D5482" i="7"/>
  <c r="V5481" i="7"/>
  <c r="U5481" i="7"/>
  <c r="F5481" i="7" s="1"/>
  <c r="T5481" i="7"/>
  <c r="S5481" i="7"/>
  <c r="R5481" i="7"/>
  <c r="Q5481" i="7"/>
  <c r="P5481" i="7"/>
  <c r="O5481" i="7"/>
  <c r="N5481" i="7"/>
  <c r="M5481" i="7" s="1"/>
  <c r="L5481" i="7"/>
  <c r="K5481" i="7"/>
  <c r="J5481" i="7"/>
  <c r="E5481" i="7" s="1"/>
  <c r="I5481" i="7"/>
  <c r="R5480" i="7"/>
  <c r="M5480" i="7"/>
  <c r="H5480" i="7"/>
  <c r="G5480" i="7"/>
  <c r="F5480" i="7"/>
  <c r="E5480" i="7"/>
  <c r="C5480" i="7" s="1"/>
  <c r="D5480" i="7"/>
  <c r="R5479" i="7"/>
  <c r="M5479" i="7"/>
  <c r="H5479" i="7"/>
  <c r="G5479" i="7"/>
  <c r="F5479" i="7"/>
  <c r="E5479" i="7"/>
  <c r="C5479" i="7" s="1"/>
  <c r="D5479" i="7"/>
  <c r="V5478" i="7"/>
  <c r="V5477" i="7" s="1"/>
  <c r="U5478" i="7"/>
  <c r="F5478" i="7" s="1"/>
  <c r="T5478" i="7"/>
  <c r="S5478" i="7"/>
  <c r="R5478" i="7"/>
  <c r="Q5478" i="7"/>
  <c r="G5478" i="7" s="1"/>
  <c r="P5478" i="7"/>
  <c r="O5478" i="7"/>
  <c r="N5478" i="7"/>
  <c r="N5477" i="7" s="1"/>
  <c r="L5478" i="7"/>
  <c r="K5478" i="7"/>
  <c r="J5478" i="7"/>
  <c r="J5477" i="7" s="1"/>
  <c r="E5477" i="7" s="1"/>
  <c r="I5478" i="7"/>
  <c r="E5478" i="7"/>
  <c r="T5477" i="7"/>
  <c r="S5477" i="7"/>
  <c r="P5477" i="7"/>
  <c r="O5477" i="7"/>
  <c r="L5477" i="7"/>
  <c r="K5477" i="7"/>
  <c r="R5476" i="7"/>
  <c r="M5476" i="7"/>
  <c r="H5476" i="7"/>
  <c r="G5476" i="7"/>
  <c r="F5476" i="7"/>
  <c r="E5476" i="7"/>
  <c r="C5476" i="7" s="1"/>
  <c r="D5476" i="7"/>
  <c r="R5475" i="7"/>
  <c r="M5475" i="7"/>
  <c r="H5475" i="7"/>
  <c r="G5475" i="7"/>
  <c r="F5475" i="7"/>
  <c r="E5475" i="7"/>
  <c r="C5475" i="7" s="1"/>
  <c r="D5475" i="7"/>
  <c r="V5474" i="7"/>
  <c r="U5474" i="7"/>
  <c r="T5474" i="7"/>
  <c r="S5474" i="7"/>
  <c r="R5474" i="7"/>
  <c r="Q5474" i="7"/>
  <c r="G5474" i="7" s="1"/>
  <c r="P5474" i="7"/>
  <c r="O5474" i="7"/>
  <c r="N5474" i="7"/>
  <c r="M5474" i="7" s="1"/>
  <c r="L5474" i="7"/>
  <c r="K5474" i="7"/>
  <c r="J5474" i="7"/>
  <c r="E5474" i="7" s="1"/>
  <c r="I5474" i="7"/>
  <c r="H5474" i="7" s="1"/>
  <c r="F5474" i="7"/>
  <c r="R5473" i="7"/>
  <c r="M5473" i="7"/>
  <c r="H5473" i="7"/>
  <c r="G5473" i="7"/>
  <c r="F5473" i="7"/>
  <c r="E5473" i="7"/>
  <c r="C5473" i="7" s="1"/>
  <c r="D5473" i="7"/>
  <c r="R5472" i="7"/>
  <c r="M5472" i="7"/>
  <c r="H5472" i="7"/>
  <c r="G5472" i="7"/>
  <c r="F5472" i="7"/>
  <c r="E5472" i="7"/>
  <c r="C5472" i="7" s="1"/>
  <c r="D5472" i="7"/>
  <c r="V5471" i="7"/>
  <c r="U5471" i="7"/>
  <c r="T5471" i="7"/>
  <c r="S5471" i="7"/>
  <c r="R5471" i="7"/>
  <c r="Q5471" i="7"/>
  <c r="G5471" i="7" s="1"/>
  <c r="P5471" i="7"/>
  <c r="O5471" i="7"/>
  <c r="N5471" i="7"/>
  <c r="M5471" i="7" s="1"/>
  <c r="L5471" i="7"/>
  <c r="K5471" i="7"/>
  <c r="J5471" i="7"/>
  <c r="E5471" i="7" s="1"/>
  <c r="I5471" i="7"/>
  <c r="H5471" i="7" s="1"/>
  <c r="F5471" i="7"/>
  <c r="V5470" i="7"/>
  <c r="U5470" i="7"/>
  <c r="T5470" i="7"/>
  <c r="S5470" i="7"/>
  <c r="R5470" i="7"/>
  <c r="Q5470" i="7"/>
  <c r="G5470" i="7" s="1"/>
  <c r="P5470" i="7"/>
  <c r="O5470" i="7"/>
  <c r="N5470" i="7"/>
  <c r="M5470" i="7" s="1"/>
  <c r="L5470" i="7"/>
  <c r="K5470" i="7"/>
  <c r="J5470" i="7"/>
  <c r="E5470" i="7" s="1"/>
  <c r="I5470" i="7"/>
  <c r="H5470" i="7" s="1"/>
  <c r="F5470" i="7"/>
  <c r="R5469" i="7"/>
  <c r="M5469" i="7"/>
  <c r="H5469" i="7"/>
  <c r="G5469" i="7"/>
  <c r="F5469" i="7"/>
  <c r="E5469" i="7"/>
  <c r="C5469" i="7" s="1"/>
  <c r="D5469" i="7"/>
  <c r="R5468" i="7"/>
  <c r="M5468" i="7"/>
  <c r="H5468" i="7"/>
  <c r="G5468" i="7"/>
  <c r="F5468" i="7"/>
  <c r="E5468" i="7"/>
  <c r="C5468" i="7" s="1"/>
  <c r="D5468" i="7"/>
  <c r="V5467" i="7"/>
  <c r="U5467" i="7"/>
  <c r="T5467" i="7"/>
  <c r="S5467" i="7"/>
  <c r="R5467" i="7"/>
  <c r="Q5467" i="7"/>
  <c r="G5467" i="7" s="1"/>
  <c r="P5467" i="7"/>
  <c r="O5467" i="7"/>
  <c r="N5467" i="7"/>
  <c r="M5467" i="7" s="1"/>
  <c r="L5467" i="7"/>
  <c r="K5467" i="7"/>
  <c r="J5467" i="7"/>
  <c r="E5467" i="7" s="1"/>
  <c r="I5467" i="7"/>
  <c r="H5467" i="7" s="1"/>
  <c r="F5467" i="7"/>
  <c r="V5466" i="7"/>
  <c r="U5466" i="7"/>
  <c r="T5466" i="7"/>
  <c r="S5466" i="7"/>
  <c r="R5466" i="7"/>
  <c r="Q5466" i="7"/>
  <c r="G5466" i="7" s="1"/>
  <c r="P5466" i="7"/>
  <c r="O5466" i="7"/>
  <c r="N5466" i="7"/>
  <c r="M5466" i="7" s="1"/>
  <c r="L5466" i="7"/>
  <c r="K5466" i="7"/>
  <c r="J5466" i="7"/>
  <c r="E5466" i="7" s="1"/>
  <c r="I5466" i="7"/>
  <c r="H5466" i="7" s="1"/>
  <c r="F5466" i="7"/>
  <c r="R5465" i="7"/>
  <c r="M5465" i="7"/>
  <c r="H5465" i="7"/>
  <c r="G5465" i="7"/>
  <c r="F5465" i="7"/>
  <c r="E5465" i="7"/>
  <c r="C5465" i="7" s="1"/>
  <c r="D5465" i="7"/>
  <c r="R5464" i="7"/>
  <c r="M5464" i="7"/>
  <c r="H5464" i="7"/>
  <c r="G5464" i="7"/>
  <c r="F5464" i="7"/>
  <c r="E5464" i="7"/>
  <c r="C5464" i="7" s="1"/>
  <c r="D5464" i="7"/>
  <c r="V5463" i="7"/>
  <c r="U5463" i="7"/>
  <c r="T5463" i="7"/>
  <c r="S5463" i="7"/>
  <c r="R5463" i="7"/>
  <c r="Q5463" i="7"/>
  <c r="G5463" i="7" s="1"/>
  <c r="P5463" i="7"/>
  <c r="O5463" i="7"/>
  <c r="N5463" i="7"/>
  <c r="M5463" i="7" s="1"/>
  <c r="L5463" i="7"/>
  <c r="K5463" i="7"/>
  <c r="J5463" i="7"/>
  <c r="E5463" i="7" s="1"/>
  <c r="I5463" i="7"/>
  <c r="H5463" i="7" s="1"/>
  <c r="F5463" i="7"/>
  <c r="V5462" i="7"/>
  <c r="U5462" i="7"/>
  <c r="T5462" i="7"/>
  <c r="S5462" i="7"/>
  <c r="R5462" i="7"/>
  <c r="Q5462" i="7"/>
  <c r="G5462" i="7" s="1"/>
  <c r="P5462" i="7"/>
  <c r="O5462" i="7"/>
  <c r="N5462" i="7"/>
  <c r="M5462" i="7" s="1"/>
  <c r="L5462" i="7"/>
  <c r="K5462" i="7"/>
  <c r="J5462" i="7"/>
  <c r="E5462" i="7" s="1"/>
  <c r="I5462" i="7"/>
  <c r="H5462" i="7" s="1"/>
  <c r="F5462" i="7"/>
  <c r="R5461" i="7"/>
  <c r="M5461" i="7"/>
  <c r="H5461" i="7"/>
  <c r="G5461" i="7"/>
  <c r="F5461" i="7"/>
  <c r="E5461" i="7"/>
  <c r="C5461" i="7" s="1"/>
  <c r="D5461" i="7"/>
  <c r="R5460" i="7"/>
  <c r="M5460" i="7"/>
  <c r="H5460" i="7"/>
  <c r="G5460" i="7"/>
  <c r="F5460" i="7"/>
  <c r="E5460" i="7"/>
  <c r="C5460" i="7" s="1"/>
  <c r="D5460" i="7"/>
  <c r="V5459" i="7"/>
  <c r="U5459" i="7"/>
  <c r="T5459" i="7"/>
  <c r="S5459" i="7"/>
  <c r="R5459" i="7"/>
  <c r="Q5459" i="7"/>
  <c r="G5459" i="7" s="1"/>
  <c r="P5459" i="7"/>
  <c r="O5459" i="7"/>
  <c r="N5459" i="7"/>
  <c r="M5459" i="7" s="1"/>
  <c r="L5459" i="7"/>
  <c r="K5459" i="7"/>
  <c r="J5459" i="7"/>
  <c r="E5459" i="7" s="1"/>
  <c r="I5459" i="7"/>
  <c r="H5459" i="7" s="1"/>
  <c r="F5459" i="7"/>
  <c r="V5458" i="7"/>
  <c r="U5458" i="7"/>
  <c r="T5458" i="7"/>
  <c r="S5458" i="7"/>
  <c r="R5458" i="7"/>
  <c r="Q5458" i="7"/>
  <c r="G5458" i="7" s="1"/>
  <c r="P5458" i="7"/>
  <c r="O5458" i="7"/>
  <c r="N5458" i="7"/>
  <c r="M5458" i="7" s="1"/>
  <c r="L5458" i="7"/>
  <c r="K5458" i="7"/>
  <c r="J5458" i="7"/>
  <c r="E5458" i="7" s="1"/>
  <c r="I5458" i="7"/>
  <c r="H5458" i="7" s="1"/>
  <c r="F5458" i="7"/>
  <c r="R5457" i="7"/>
  <c r="M5457" i="7"/>
  <c r="H5457" i="7"/>
  <c r="G5457" i="7"/>
  <c r="F5457" i="7"/>
  <c r="E5457" i="7"/>
  <c r="C5457" i="7" s="1"/>
  <c r="D5457" i="7"/>
  <c r="R5456" i="7"/>
  <c r="M5456" i="7"/>
  <c r="H5456" i="7"/>
  <c r="G5456" i="7"/>
  <c r="F5456" i="7"/>
  <c r="E5456" i="7"/>
  <c r="C5456" i="7" s="1"/>
  <c r="D5456" i="7"/>
  <c r="V5455" i="7"/>
  <c r="U5455" i="7"/>
  <c r="T5455" i="7"/>
  <c r="S5455" i="7"/>
  <c r="R5455" i="7"/>
  <c r="Q5455" i="7"/>
  <c r="G5455" i="7" s="1"/>
  <c r="P5455" i="7"/>
  <c r="O5455" i="7"/>
  <c r="N5455" i="7"/>
  <c r="M5455" i="7" s="1"/>
  <c r="L5455" i="7"/>
  <c r="K5455" i="7"/>
  <c r="J5455" i="7"/>
  <c r="E5455" i="7" s="1"/>
  <c r="I5455" i="7"/>
  <c r="H5455" i="7" s="1"/>
  <c r="F5455" i="7"/>
  <c r="V5454" i="7"/>
  <c r="U5454" i="7"/>
  <c r="T5454" i="7"/>
  <c r="S5454" i="7"/>
  <c r="R5454" i="7"/>
  <c r="Q5454" i="7"/>
  <c r="G5454" i="7" s="1"/>
  <c r="P5454" i="7"/>
  <c r="O5454" i="7"/>
  <c r="N5454" i="7"/>
  <c r="M5454" i="7" s="1"/>
  <c r="L5454" i="7"/>
  <c r="K5454" i="7"/>
  <c r="J5454" i="7"/>
  <c r="E5454" i="7" s="1"/>
  <c r="I5454" i="7"/>
  <c r="H5454" i="7" s="1"/>
  <c r="F5454" i="7"/>
  <c r="R5453" i="7"/>
  <c r="M5453" i="7"/>
  <c r="H5453" i="7"/>
  <c r="G5453" i="7"/>
  <c r="F5453" i="7"/>
  <c r="E5453" i="7"/>
  <c r="C5453" i="7" s="1"/>
  <c r="D5453" i="7"/>
  <c r="R5452" i="7"/>
  <c r="M5452" i="7"/>
  <c r="H5452" i="7"/>
  <c r="G5452" i="7"/>
  <c r="F5452" i="7"/>
  <c r="E5452" i="7"/>
  <c r="C5452" i="7" s="1"/>
  <c r="D5452" i="7"/>
  <c r="V5451" i="7"/>
  <c r="U5451" i="7"/>
  <c r="T5451" i="7"/>
  <c r="S5451" i="7"/>
  <c r="R5451" i="7"/>
  <c r="Q5451" i="7"/>
  <c r="G5451" i="7" s="1"/>
  <c r="P5451" i="7"/>
  <c r="O5451" i="7"/>
  <c r="N5451" i="7"/>
  <c r="M5451" i="7" s="1"/>
  <c r="L5451" i="7"/>
  <c r="K5451" i="7"/>
  <c r="J5451" i="7"/>
  <c r="E5451" i="7" s="1"/>
  <c r="I5451" i="7"/>
  <c r="H5451" i="7" s="1"/>
  <c r="F5451" i="7"/>
  <c r="V5450" i="7"/>
  <c r="U5450" i="7"/>
  <c r="T5450" i="7"/>
  <c r="S5450" i="7"/>
  <c r="R5450" i="7"/>
  <c r="Q5450" i="7"/>
  <c r="G5450" i="7" s="1"/>
  <c r="P5450" i="7"/>
  <c r="O5450" i="7"/>
  <c r="N5450" i="7"/>
  <c r="M5450" i="7" s="1"/>
  <c r="L5450" i="7"/>
  <c r="K5450" i="7"/>
  <c r="J5450" i="7"/>
  <c r="E5450" i="7" s="1"/>
  <c r="I5450" i="7"/>
  <c r="H5450" i="7" s="1"/>
  <c r="F5450" i="7"/>
  <c r="R5449" i="7"/>
  <c r="M5449" i="7"/>
  <c r="H5449" i="7"/>
  <c r="G5449" i="7"/>
  <c r="F5449" i="7"/>
  <c r="E5449" i="7"/>
  <c r="C5449" i="7" s="1"/>
  <c r="D5449" i="7"/>
  <c r="V5448" i="7"/>
  <c r="U5448" i="7"/>
  <c r="T5448" i="7"/>
  <c r="S5448" i="7"/>
  <c r="R5448" i="7"/>
  <c r="Q5448" i="7"/>
  <c r="G5448" i="7" s="1"/>
  <c r="P5448" i="7"/>
  <c r="O5448" i="7"/>
  <c r="N5448" i="7"/>
  <c r="M5448" i="7" s="1"/>
  <c r="L5448" i="7"/>
  <c r="K5448" i="7"/>
  <c r="J5448" i="7"/>
  <c r="E5448" i="7" s="1"/>
  <c r="I5448" i="7"/>
  <c r="H5448" i="7" s="1"/>
  <c r="F5448" i="7"/>
  <c r="R5447" i="7"/>
  <c r="M5447" i="7"/>
  <c r="H5447" i="7"/>
  <c r="G5447" i="7"/>
  <c r="F5447" i="7"/>
  <c r="E5447" i="7"/>
  <c r="C5447" i="7" s="1"/>
  <c r="D5447" i="7"/>
  <c r="R5446" i="7"/>
  <c r="M5446" i="7"/>
  <c r="H5446" i="7"/>
  <c r="G5446" i="7"/>
  <c r="F5446" i="7"/>
  <c r="E5446" i="7"/>
  <c r="C5446" i="7" s="1"/>
  <c r="D5446" i="7"/>
  <c r="V5445" i="7"/>
  <c r="U5445" i="7"/>
  <c r="T5445" i="7"/>
  <c r="S5445" i="7"/>
  <c r="R5445" i="7"/>
  <c r="Q5445" i="7"/>
  <c r="G5445" i="7" s="1"/>
  <c r="P5445" i="7"/>
  <c r="O5445" i="7"/>
  <c r="N5445" i="7"/>
  <c r="M5445" i="7" s="1"/>
  <c r="L5445" i="7"/>
  <c r="K5445" i="7"/>
  <c r="J5445" i="7"/>
  <c r="E5445" i="7" s="1"/>
  <c r="I5445" i="7"/>
  <c r="H5445" i="7" s="1"/>
  <c r="F5445" i="7"/>
  <c r="V5444" i="7"/>
  <c r="U5444" i="7"/>
  <c r="T5444" i="7"/>
  <c r="S5444" i="7"/>
  <c r="R5444" i="7"/>
  <c r="Q5444" i="7"/>
  <c r="G5444" i="7" s="1"/>
  <c r="P5444" i="7"/>
  <c r="O5444" i="7"/>
  <c r="N5444" i="7"/>
  <c r="M5444" i="7" s="1"/>
  <c r="L5444" i="7"/>
  <c r="K5444" i="7"/>
  <c r="J5444" i="7"/>
  <c r="E5444" i="7" s="1"/>
  <c r="I5444" i="7"/>
  <c r="H5444" i="7" s="1"/>
  <c r="F5444" i="7"/>
  <c r="R5443" i="7"/>
  <c r="M5443" i="7"/>
  <c r="H5443" i="7"/>
  <c r="G5443" i="7"/>
  <c r="F5443" i="7"/>
  <c r="E5443" i="7"/>
  <c r="C5443" i="7" s="1"/>
  <c r="D5443" i="7"/>
  <c r="R5442" i="7"/>
  <c r="M5442" i="7"/>
  <c r="H5442" i="7"/>
  <c r="G5442" i="7"/>
  <c r="F5442" i="7"/>
  <c r="E5442" i="7"/>
  <c r="C5442" i="7" s="1"/>
  <c r="D5442" i="7"/>
  <c r="V5441" i="7"/>
  <c r="U5441" i="7"/>
  <c r="T5441" i="7"/>
  <c r="S5441" i="7"/>
  <c r="R5441" i="7"/>
  <c r="Q5441" i="7"/>
  <c r="G5441" i="7" s="1"/>
  <c r="P5441" i="7"/>
  <c r="O5441" i="7"/>
  <c r="N5441" i="7"/>
  <c r="M5441" i="7" s="1"/>
  <c r="L5441" i="7"/>
  <c r="K5441" i="7"/>
  <c r="J5441" i="7"/>
  <c r="E5441" i="7" s="1"/>
  <c r="I5441" i="7"/>
  <c r="H5441" i="7" s="1"/>
  <c r="F5441" i="7"/>
  <c r="V5440" i="7"/>
  <c r="U5440" i="7"/>
  <c r="T5440" i="7"/>
  <c r="S5440" i="7"/>
  <c r="R5440" i="7"/>
  <c r="Q5440" i="7"/>
  <c r="G5440" i="7" s="1"/>
  <c r="P5440" i="7"/>
  <c r="O5440" i="7"/>
  <c r="N5440" i="7"/>
  <c r="M5440" i="7" s="1"/>
  <c r="L5440" i="7"/>
  <c r="K5440" i="7"/>
  <c r="J5440" i="7"/>
  <c r="E5440" i="7" s="1"/>
  <c r="I5440" i="7"/>
  <c r="H5440" i="7" s="1"/>
  <c r="F5440" i="7"/>
  <c r="R5439" i="7"/>
  <c r="M5439" i="7"/>
  <c r="H5439" i="7"/>
  <c r="G5439" i="7"/>
  <c r="F5439" i="7"/>
  <c r="E5439" i="7"/>
  <c r="C5439" i="7" s="1"/>
  <c r="D5439" i="7"/>
  <c r="R5438" i="7"/>
  <c r="M5438" i="7"/>
  <c r="H5438" i="7"/>
  <c r="G5438" i="7"/>
  <c r="F5438" i="7"/>
  <c r="E5438" i="7"/>
  <c r="C5438" i="7" s="1"/>
  <c r="D5438" i="7"/>
  <c r="V5437" i="7"/>
  <c r="U5437" i="7"/>
  <c r="T5437" i="7"/>
  <c r="S5437" i="7"/>
  <c r="R5437" i="7"/>
  <c r="Q5437" i="7"/>
  <c r="G5437" i="7" s="1"/>
  <c r="P5437" i="7"/>
  <c r="O5437" i="7"/>
  <c r="N5437" i="7"/>
  <c r="M5437" i="7" s="1"/>
  <c r="L5437" i="7"/>
  <c r="K5437" i="7"/>
  <c r="J5437" i="7"/>
  <c r="E5437" i="7" s="1"/>
  <c r="I5437" i="7"/>
  <c r="H5437" i="7" s="1"/>
  <c r="F5437" i="7"/>
  <c r="V5436" i="7"/>
  <c r="U5436" i="7"/>
  <c r="T5436" i="7"/>
  <c r="S5436" i="7"/>
  <c r="R5436" i="7"/>
  <c r="Q5436" i="7"/>
  <c r="G5436" i="7" s="1"/>
  <c r="P5436" i="7"/>
  <c r="O5436" i="7"/>
  <c r="N5436" i="7"/>
  <c r="M5436" i="7" s="1"/>
  <c r="L5436" i="7"/>
  <c r="K5436" i="7"/>
  <c r="J5436" i="7"/>
  <c r="E5436" i="7" s="1"/>
  <c r="I5436" i="7"/>
  <c r="H5436" i="7" s="1"/>
  <c r="F5436" i="7"/>
  <c r="R5435" i="7"/>
  <c r="M5435" i="7"/>
  <c r="H5435" i="7"/>
  <c r="G5435" i="7"/>
  <c r="F5435" i="7"/>
  <c r="E5435" i="7"/>
  <c r="C5435" i="7" s="1"/>
  <c r="D5435" i="7"/>
  <c r="V5434" i="7"/>
  <c r="U5434" i="7"/>
  <c r="T5434" i="7"/>
  <c r="S5434" i="7"/>
  <c r="R5434" i="7"/>
  <c r="Q5434" i="7"/>
  <c r="G5434" i="7" s="1"/>
  <c r="P5434" i="7"/>
  <c r="O5434" i="7"/>
  <c r="N5434" i="7"/>
  <c r="M5434" i="7" s="1"/>
  <c r="L5434" i="7"/>
  <c r="K5434" i="7"/>
  <c r="J5434" i="7"/>
  <c r="E5434" i="7" s="1"/>
  <c r="I5434" i="7"/>
  <c r="H5434" i="7" s="1"/>
  <c r="F5434" i="7"/>
  <c r="R5433" i="7"/>
  <c r="M5433" i="7"/>
  <c r="H5433" i="7"/>
  <c r="G5433" i="7"/>
  <c r="F5433" i="7"/>
  <c r="E5433" i="7"/>
  <c r="C5433" i="7" s="1"/>
  <c r="D5433" i="7"/>
  <c r="R5432" i="7"/>
  <c r="M5432" i="7"/>
  <c r="H5432" i="7"/>
  <c r="G5432" i="7"/>
  <c r="F5432" i="7"/>
  <c r="E5432" i="7"/>
  <c r="C5432" i="7" s="1"/>
  <c r="D5432" i="7"/>
  <c r="V5431" i="7"/>
  <c r="U5431" i="7"/>
  <c r="T5431" i="7"/>
  <c r="S5431" i="7"/>
  <c r="R5431" i="7"/>
  <c r="Q5431" i="7"/>
  <c r="G5431" i="7" s="1"/>
  <c r="P5431" i="7"/>
  <c r="O5431" i="7"/>
  <c r="N5431" i="7"/>
  <c r="M5431" i="7" s="1"/>
  <c r="L5431" i="7"/>
  <c r="K5431" i="7"/>
  <c r="J5431" i="7"/>
  <c r="E5431" i="7" s="1"/>
  <c r="I5431" i="7"/>
  <c r="H5431" i="7" s="1"/>
  <c r="F5431" i="7"/>
  <c r="V5430" i="7"/>
  <c r="U5430" i="7"/>
  <c r="T5430" i="7"/>
  <c r="S5430" i="7"/>
  <c r="R5430" i="7"/>
  <c r="Q5430" i="7"/>
  <c r="G5430" i="7" s="1"/>
  <c r="P5430" i="7"/>
  <c r="O5430" i="7"/>
  <c r="N5430" i="7"/>
  <c r="M5430" i="7" s="1"/>
  <c r="L5430" i="7"/>
  <c r="K5430" i="7"/>
  <c r="J5430" i="7"/>
  <c r="E5430" i="7" s="1"/>
  <c r="I5430" i="7"/>
  <c r="H5430" i="7" s="1"/>
  <c r="F5430" i="7"/>
  <c r="R5429" i="7"/>
  <c r="M5429" i="7"/>
  <c r="H5429" i="7"/>
  <c r="G5429" i="7"/>
  <c r="F5429" i="7"/>
  <c r="E5429" i="7"/>
  <c r="C5429" i="7" s="1"/>
  <c r="D5429" i="7"/>
  <c r="R5428" i="7"/>
  <c r="M5428" i="7"/>
  <c r="H5428" i="7"/>
  <c r="G5428" i="7"/>
  <c r="F5428" i="7"/>
  <c r="E5428" i="7"/>
  <c r="C5428" i="7" s="1"/>
  <c r="D5428" i="7"/>
  <c r="V5427" i="7"/>
  <c r="U5427" i="7"/>
  <c r="T5427" i="7"/>
  <c r="S5427" i="7"/>
  <c r="R5427" i="7"/>
  <c r="Q5427" i="7"/>
  <c r="G5427" i="7" s="1"/>
  <c r="P5427" i="7"/>
  <c r="O5427" i="7"/>
  <c r="N5427" i="7"/>
  <c r="M5427" i="7" s="1"/>
  <c r="L5427" i="7"/>
  <c r="K5427" i="7"/>
  <c r="J5427" i="7"/>
  <c r="E5427" i="7" s="1"/>
  <c r="I5427" i="7"/>
  <c r="H5427" i="7" s="1"/>
  <c r="F5427" i="7"/>
  <c r="V5426" i="7"/>
  <c r="U5426" i="7"/>
  <c r="T5426" i="7"/>
  <c r="S5426" i="7"/>
  <c r="R5426" i="7"/>
  <c r="Q5426" i="7"/>
  <c r="G5426" i="7" s="1"/>
  <c r="P5426" i="7"/>
  <c r="O5426" i="7"/>
  <c r="N5426" i="7"/>
  <c r="M5426" i="7" s="1"/>
  <c r="L5426" i="7"/>
  <c r="K5426" i="7"/>
  <c r="J5426" i="7"/>
  <c r="E5426" i="7" s="1"/>
  <c r="I5426" i="7"/>
  <c r="H5426" i="7" s="1"/>
  <c r="F5426" i="7"/>
  <c r="R5425" i="7"/>
  <c r="M5425" i="7"/>
  <c r="H5425" i="7"/>
  <c r="G5425" i="7"/>
  <c r="F5425" i="7"/>
  <c r="E5425" i="7"/>
  <c r="C5425" i="7" s="1"/>
  <c r="D5425" i="7"/>
  <c r="V5424" i="7"/>
  <c r="U5424" i="7"/>
  <c r="T5424" i="7"/>
  <c r="S5424" i="7"/>
  <c r="R5424" i="7"/>
  <c r="Q5424" i="7"/>
  <c r="G5424" i="7" s="1"/>
  <c r="P5424" i="7"/>
  <c r="O5424" i="7"/>
  <c r="N5424" i="7"/>
  <c r="M5424" i="7" s="1"/>
  <c r="L5424" i="7"/>
  <c r="K5424" i="7"/>
  <c r="J5424" i="7"/>
  <c r="E5424" i="7" s="1"/>
  <c r="I5424" i="7"/>
  <c r="H5424" i="7" s="1"/>
  <c r="F5424" i="7"/>
  <c r="R5423" i="7"/>
  <c r="M5423" i="7"/>
  <c r="H5423" i="7"/>
  <c r="G5423" i="7"/>
  <c r="F5423" i="7"/>
  <c r="E5423" i="7"/>
  <c r="C5423" i="7" s="1"/>
  <c r="D5423" i="7"/>
  <c r="R5422" i="7"/>
  <c r="M5422" i="7"/>
  <c r="H5422" i="7"/>
  <c r="G5422" i="7"/>
  <c r="F5422" i="7"/>
  <c r="E5422" i="7"/>
  <c r="C5422" i="7" s="1"/>
  <c r="D5422" i="7"/>
  <c r="V5421" i="7"/>
  <c r="U5421" i="7"/>
  <c r="T5421" i="7"/>
  <c r="S5421" i="7"/>
  <c r="R5421" i="7"/>
  <c r="Q5421" i="7"/>
  <c r="G5421" i="7" s="1"/>
  <c r="P5421" i="7"/>
  <c r="O5421" i="7"/>
  <c r="N5421" i="7"/>
  <c r="M5421" i="7" s="1"/>
  <c r="L5421" i="7"/>
  <c r="K5421" i="7"/>
  <c r="J5421" i="7"/>
  <c r="E5421" i="7" s="1"/>
  <c r="I5421" i="7"/>
  <c r="H5421" i="7" s="1"/>
  <c r="F5421" i="7"/>
  <c r="V5420" i="7"/>
  <c r="U5420" i="7"/>
  <c r="T5420" i="7"/>
  <c r="S5420" i="7"/>
  <c r="R5420" i="7"/>
  <c r="Q5420" i="7"/>
  <c r="G5420" i="7" s="1"/>
  <c r="P5420" i="7"/>
  <c r="O5420" i="7"/>
  <c r="N5420" i="7"/>
  <c r="M5420" i="7" s="1"/>
  <c r="L5420" i="7"/>
  <c r="K5420" i="7"/>
  <c r="J5420" i="7"/>
  <c r="E5420" i="7" s="1"/>
  <c r="I5420" i="7"/>
  <c r="H5420" i="7" s="1"/>
  <c r="F5420" i="7"/>
  <c r="R5419" i="7"/>
  <c r="M5419" i="7"/>
  <c r="H5419" i="7"/>
  <c r="G5419" i="7"/>
  <c r="F5419" i="7"/>
  <c r="E5419" i="7"/>
  <c r="C5419" i="7" s="1"/>
  <c r="D5419" i="7"/>
  <c r="V5418" i="7"/>
  <c r="U5418" i="7"/>
  <c r="T5418" i="7"/>
  <c r="S5418" i="7"/>
  <c r="R5418" i="7"/>
  <c r="Q5418" i="7"/>
  <c r="G5418" i="7" s="1"/>
  <c r="P5418" i="7"/>
  <c r="O5418" i="7"/>
  <c r="N5418" i="7"/>
  <c r="M5418" i="7" s="1"/>
  <c r="L5418" i="7"/>
  <c r="K5418" i="7"/>
  <c r="J5418" i="7"/>
  <c r="E5418" i="7" s="1"/>
  <c r="I5418" i="7"/>
  <c r="H5418" i="7" s="1"/>
  <c r="F5418" i="7"/>
  <c r="R5417" i="7"/>
  <c r="M5417" i="7"/>
  <c r="H5417" i="7"/>
  <c r="G5417" i="7"/>
  <c r="F5417" i="7"/>
  <c r="E5417" i="7"/>
  <c r="C5417" i="7" s="1"/>
  <c r="D5417" i="7"/>
  <c r="R5416" i="7"/>
  <c r="M5416" i="7"/>
  <c r="H5416" i="7"/>
  <c r="G5416" i="7"/>
  <c r="F5416" i="7"/>
  <c r="E5416" i="7"/>
  <c r="C5416" i="7" s="1"/>
  <c r="D5416" i="7"/>
  <c r="V5415" i="7"/>
  <c r="U5415" i="7"/>
  <c r="T5415" i="7"/>
  <c r="S5415" i="7"/>
  <c r="R5415" i="7"/>
  <c r="Q5415" i="7"/>
  <c r="G5415" i="7" s="1"/>
  <c r="P5415" i="7"/>
  <c r="O5415" i="7"/>
  <c r="N5415" i="7"/>
  <c r="M5415" i="7" s="1"/>
  <c r="L5415" i="7"/>
  <c r="K5415" i="7"/>
  <c r="J5415" i="7"/>
  <c r="E5415" i="7" s="1"/>
  <c r="I5415" i="7"/>
  <c r="H5415" i="7" s="1"/>
  <c r="F5415" i="7"/>
  <c r="V5414" i="7"/>
  <c r="U5414" i="7"/>
  <c r="T5414" i="7"/>
  <c r="S5414" i="7"/>
  <c r="R5414" i="7"/>
  <c r="Q5414" i="7"/>
  <c r="G5414" i="7" s="1"/>
  <c r="P5414" i="7"/>
  <c r="O5414" i="7"/>
  <c r="N5414" i="7"/>
  <c r="M5414" i="7" s="1"/>
  <c r="L5414" i="7"/>
  <c r="K5414" i="7"/>
  <c r="J5414" i="7"/>
  <c r="E5414" i="7" s="1"/>
  <c r="I5414" i="7"/>
  <c r="H5414" i="7" s="1"/>
  <c r="F5414" i="7"/>
  <c r="R5413" i="7"/>
  <c r="M5413" i="7"/>
  <c r="H5413" i="7"/>
  <c r="G5413" i="7"/>
  <c r="F5413" i="7"/>
  <c r="E5413" i="7"/>
  <c r="C5413" i="7" s="1"/>
  <c r="D5413" i="7"/>
  <c r="R5412" i="7"/>
  <c r="M5412" i="7"/>
  <c r="H5412" i="7"/>
  <c r="G5412" i="7"/>
  <c r="F5412" i="7"/>
  <c r="E5412" i="7"/>
  <c r="C5412" i="7" s="1"/>
  <c r="D5412" i="7"/>
  <c r="V5411" i="7"/>
  <c r="U5411" i="7"/>
  <c r="T5411" i="7"/>
  <c r="S5411" i="7"/>
  <c r="R5411" i="7"/>
  <c r="Q5411" i="7"/>
  <c r="G5411" i="7" s="1"/>
  <c r="P5411" i="7"/>
  <c r="O5411" i="7"/>
  <c r="N5411" i="7"/>
  <c r="M5411" i="7" s="1"/>
  <c r="L5411" i="7"/>
  <c r="K5411" i="7"/>
  <c r="J5411" i="7"/>
  <c r="E5411" i="7" s="1"/>
  <c r="I5411" i="7"/>
  <c r="H5411" i="7" s="1"/>
  <c r="F5411" i="7"/>
  <c r="V5410" i="7"/>
  <c r="U5410" i="7"/>
  <c r="T5410" i="7"/>
  <c r="S5410" i="7"/>
  <c r="R5410" i="7"/>
  <c r="Q5410" i="7"/>
  <c r="G5410" i="7" s="1"/>
  <c r="P5410" i="7"/>
  <c r="O5410" i="7"/>
  <c r="N5410" i="7"/>
  <c r="M5410" i="7" s="1"/>
  <c r="L5410" i="7"/>
  <c r="K5410" i="7"/>
  <c r="J5410" i="7"/>
  <c r="E5410" i="7" s="1"/>
  <c r="I5410" i="7"/>
  <c r="H5410" i="7" s="1"/>
  <c r="F5410" i="7"/>
  <c r="R5409" i="7"/>
  <c r="M5409" i="7"/>
  <c r="H5409" i="7"/>
  <c r="G5409" i="7"/>
  <c r="F5409" i="7"/>
  <c r="E5409" i="7"/>
  <c r="C5409" i="7" s="1"/>
  <c r="D5409" i="7"/>
  <c r="V5408" i="7"/>
  <c r="U5408" i="7"/>
  <c r="T5408" i="7"/>
  <c r="S5408" i="7"/>
  <c r="R5408" i="7"/>
  <c r="Q5408" i="7"/>
  <c r="G5408" i="7" s="1"/>
  <c r="P5408" i="7"/>
  <c r="O5408" i="7"/>
  <c r="N5408" i="7"/>
  <c r="M5408" i="7" s="1"/>
  <c r="L5408" i="7"/>
  <c r="K5408" i="7"/>
  <c r="J5408" i="7"/>
  <c r="E5408" i="7" s="1"/>
  <c r="I5408" i="7"/>
  <c r="H5408" i="7" s="1"/>
  <c r="F5408" i="7"/>
  <c r="R5407" i="7"/>
  <c r="M5407" i="7"/>
  <c r="H5407" i="7"/>
  <c r="G5407" i="7"/>
  <c r="F5407" i="7"/>
  <c r="E5407" i="7"/>
  <c r="C5407" i="7" s="1"/>
  <c r="D5407" i="7"/>
  <c r="R5406" i="7"/>
  <c r="M5406" i="7"/>
  <c r="H5406" i="7"/>
  <c r="G5406" i="7"/>
  <c r="F5406" i="7"/>
  <c r="E5406" i="7"/>
  <c r="C5406" i="7" s="1"/>
  <c r="D5406" i="7"/>
  <c r="R5405" i="7"/>
  <c r="M5405" i="7"/>
  <c r="H5405" i="7"/>
  <c r="G5405" i="7"/>
  <c r="F5405" i="7"/>
  <c r="E5405" i="7"/>
  <c r="C5405" i="7" s="1"/>
  <c r="D5405" i="7"/>
  <c r="V5404" i="7"/>
  <c r="U5404" i="7"/>
  <c r="T5404" i="7"/>
  <c r="S5404" i="7"/>
  <c r="R5404" i="7"/>
  <c r="Q5404" i="7"/>
  <c r="G5404" i="7" s="1"/>
  <c r="P5404" i="7"/>
  <c r="O5404" i="7"/>
  <c r="N5404" i="7"/>
  <c r="M5404" i="7" s="1"/>
  <c r="L5404" i="7"/>
  <c r="K5404" i="7"/>
  <c r="J5404" i="7"/>
  <c r="E5404" i="7" s="1"/>
  <c r="I5404" i="7"/>
  <c r="H5404" i="7" s="1"/>
  <c r="F5404" i="7"/>
  <c r="V5403" i="7"/>
  <c r="U5403" i="7"/>
  <c r="T5403" i="7"/>
  <c r="S5403" i="7"/>
  <c r="R5403" i="7"/>
  <c r="Q5403" i="7"/>
  <c r="G5403" i="7" s="1"/>
  <c r="P5403" i="7"/>
  <c r="O5403" i="7"/>
  <c r="N5403" i="7"/>
  <c r="M5403" i="7" s="1"/>
  <c r="L5403" i="7"/>
  <c r="K5403" i="7"/>
  <c r="J5403" i="7"/>
  <c r="E5403" i="7" s="1"/>
  <c r="I5403" i="7"/>
  <c r="H5403" i="7" s="1"/>
  <c r="F5403" i="7"/>
  <c r="R5402" i="7"/>
  <c r="M5402" i="7"/>
  <c r="H5402" i="7"/>
  <c r="G5402" i="7"/>
  <c r="F5402" i="7"/>
  <c r="E5402" i="7"/>
  <c r="C5402" i="7" s="1"/>
  <c r="D5402" i="7"/>
  <c r="V5401" i="7"/>
  <c r="U5401" i="7"/>
  <c r="T5401" i="7"/>
  <c r="S5401" i="7"/>
  <c r="R5401" i="7"/>
  <c r="Q5401" i="7"/>
  <c r="G5401" i="7" s="1"/>
  <c r="P5401" i="7"/>
  <c r="O5401" i="7"/>
  <c r="N5401" i="7"/>
  <c r="M5401" i="7" s="1"/>
  <c r="L5401" i="7"/>
  <c r="K5401" i="7"/>
  <c r="J5401" i="7"/>
  <c r="E5401" i="7" s="1"/>
  <c r="I5401" i="7"/>
  <c r="H5401" i="7" s="1"/>
  <c r="F5401" i="7"/>
  <c r="R5400" i="7"/>
  <c r="M5400" i="7"/>
  <c r="H5400" i="7"/>
  <c r="G5400" i="7"/>
  <c r="F5400" i="7"/>
  <c r="E5400" i="7"/>
  <c r="C5400" i="7" s="1"/>
  <c r="D5400" i="7"/>
  <c r="R5399" i="7"/>
  <c r="M5399" i="7"/>
  <c r="H5399" i="7"/>
  <c r="G5399" i="7"/>
  <c r="F5399" i="7"/>
  <c r="E5399" i="7"/>
  <c r="C5399" i="7" s="1"/>
  <c r="D5399" i="7"/>
  <c r="V5398" i="7"/>
  <c r="U5398" i="7"/>
  <c r="T5398" i="7"/>
  <c r="S5398" i="7"/>
  <c r="R5398" i="7"/>
  <c r="Q5398" i="7"/>
  <c r="G5398" i="7" s="1"/>
  <c r="P5398" i="7"/>
  <c r="O5398" i="7"/>
  <c r="N5398" i="7"/>
  <c r="M5398" i="7" s="1"/>
  <c r="L5398" i="7"/>
  <c r="K5398" i="7"/>
  <c r="J5398" i="7"/>
  <c r="E5398" i="7" s="1"/>
  <c r="I5398" i="7"/>
  <c r="H5398" i="7" s="1"/>
  <c r="F5398" i="7"/>
  <c r="V5397" i="7"/>
  <c r="U5397" i="7"/>
  <c r="T5397" i="7"/>
  <c r="S5397" i="7"/>
  <c r="R5397" i="7"/>
  <c r="Q5397" i="7"/>
  <c r="G5397" i="7" s="1"/>
  <c r="P5397" i="7"/>
  <c r="O5397" i="7"/>
  <c r="N5397" i="7"/>
  <c r="M5397" i="7" s="1"/>
  <c r="L5397" i="7"/>
  <c r="K5397" i="7"/>
  <c r="J5397" i="7"/>
  <c r="E5397" i="7" s="1"/>
  <c r="I5397" i="7"/>
  <c r="H5397" i="7" s="1"/>
  <c r="F5397" i="7"/>
  <c r="R5396" i="7"/>
  <c r="M5396" i="7"/>
  <c r="H5396" i="7"/>
  <c r="G5396" i="7"/>
  <c r="F5396" i="7"/>
  <c r="E5396" i="7"/>
  <c r="C5396" i="7" s="1"/>
  <c r="D5396" i="7"/>
  <c r="V5395" i="7"/>
  <c r="U5395" i="7"/>
  <c r="T5395" i="7"/>
  <c r="S5395" i="7"/>
  <c r="R5395" i="7"/>
  <c r="Q5395" i="7"/>
  <c r="G5395" i="7" s="1"/>
  <c r="P5395" i="7"/>
  <c r="O5395" i="7"/>
  <c r="N5395" i="7"/>
  <c r="M5395" i="7" s="1"/>
  <c r="L5395" i="7"/>
  <c r="K5395" i="7"/>
  <c r="J5395" i="7"/>
  <c r="E5395" i="7" s="1"/>
  <c r="I5395" i="7"/>
  <c r="H5395" i="7" s="1"/>
  <c r="F5395" i="7"/>
  <c r="R5394" i="7"/>
  <c r="M5394" i="7"/>
  <c r="H5394" i="7"/>
  <c r="G5394" i="7"/>
  <c r="F5394" i="7"/>
  <c r="E5394" i="7"/>
  <c r="C5394" i="7" s="1"/>
  <c r="D5394" i="7"/>
  <c r="R5393" i="7"/>
  <c r="M5393" i="7"/>
  <c r="H5393" i="7"/>
  <c r="G5393" i="7"/>
  <c r="F5393" i="7"/>
  <c r="E5393" i="7"/>
  <c r="C5393" i="7" s="1"/>
  <c r="D5393" i="7"/>
  <c r="V5392" i="7"/>
  <c r="U5392" i="7"/>
  <c r="T5392" i="7"/>
  <c r="S5392" i="7"/>
  <c r="R5392" i="7"/>
  <c r="Q5392" i="7"/>
  <c r="G5392" i="7" s="1"/>
  <c r="P5392" i="7"/>
  <c r="O5392" i="7"/>
  <c r="N5392" i="7"/>
  <c r="M5392" i="7" s="1"/>
  <c r="L5392" i="7"/>
  <c r="K5392" i="7"/>
  <c r="J5392" i="7"/>
  <c r="E5392" i="7" s="1"/>
  <c r="I5392" i="7"/>
  <c r="H5392" i="7" s="1"/>
  <c r="F5392" i="7"/>
  <c r="V5391" i="7"/>
  <c r="U5391" i="7"/>
  <c r="T5391" i="7"/>
  <c r="S5391" i="7"/>
  <c r="R5391" i="7"/>
  <c r="Q5391" i="7"/>
  <c r="G5391" i="7" s="1"/>
  <c r="P5391" i="7"/>
  <c r="O5391" i="7"/>
  <c r="N5391" i="7"/>
  <c r="M5391" i="7" s="1"/>
  <c r="L5391" i="7"/>
  <c r="K5391" i="7"/>
  <c r="J5391" i="7"/>
  <c r="E5391" i="7" s="1"/>
  <c r="I5391" i="7"/>
  <c r="H5391" i="7" s="1"/>
  <c r="F5391" i="7"/>
  <c r="R5390" i="7"/>
  <c r="M5390" i="7"/>
  <c r="H5390" i="7"/>
  <c r="G5390" i="7"/>
  <c r="F5390" i="7"/>
  <c r="E5390" i="7"/>
  <c r="C5390" i="7" s="1"/>
  <c r="D5390" i="7"/>
  <c r="R5389" i="7"/>
  <c r="M5389" i="7"/>
  <c r="H5389" i="7"/>
  <c r="G5389" i="7"/>
  <c r="F5389" i="7"/>
  <c r="E5389" i="7"/>
  <c r="C5389" i="7" s="1"/>
  <c r="D5389" i="7"/>
  <c r="V5388" i="7"/>
  <c r="U5388" i="7"/>
  <c r="T5388" i="7"/>
  <c r="S5388" i="7"/>
  <c r="R5388" i="7"/>
  <c r="Q5388" i="7"/>
  <c r="G5388" i="7" s="1"/>
  <c r="P5388" i="7"/>
  <c r="O5388" i="7"/>
  <c r="N5388" i="7"/>
  <c r="M5388" i="7" s="1"/>
  <c r="L5388" i="7"/>
  <c r="K5388" i="7"/>
  <c r="J5388" i="7"/>
  <c r="E5388" i="7" s="1"/>
  <c r="I5388" i="7"/>
  <c r="H5388" i="7" s="1"/>
  <c r="F5388" i="7"/>
  <c r="V5387" i="7"/>
  <c r="U5387" i="7"/>
  <c r="T5387" i="7"/>
  <c r="S5387" i="7"/>
  <c r="R5387" i="7"/>
  <c r="Q5387" i="7"/>
  <c r="G5387" i="7" s="1"/>
  <c r="P5387" i="7"/>
  <c r="O5387" i="7"/>
  <c r="N5387" i="7"/>
  <c r="M5387" i="7" s="1"/>
  <c r="L5387" i="7"/>
  <c r="K5387" i="7"/>
  <c r="J5387" i="7"/>
  <c r="E5387" i="7" s="1"/>
  <c r="I5387" i="7"/>
  <c r="H5387" i="7" s="1"/>
  <c r="F5387" i="7"/>
  <c r="R5386" i="7"/>
  <c r="M5386" i="7"/>
  <c r="H5386" i="7"/>
  <c r="G5386" i="7"/>
  <c r="F5386" i="7"/>
  <c r="E5386" i="7"/>
  <c r="C5386" i="7" s="1"/>
  <c r="D5386" i="7"/>
  <c r="V5385" i="7"/>
  <c r="U5385" i="7"/>
  <c r="T5385" i="7"/>
  <c r="S5385" i="7"/>
  <c r="R5385" i="7"/>
  <c r="Q5385" i="7"/>
  <c r="G5385" i="7" s="1"/>
  <c r="P5385" i="7"/>
  <c r="O5385" i="7"/>
  <c r="N5385" i="7"/>
  <c r="M5385" i="7" s="1"/>
  <c r="L5385" i="7"/>
  <c r="K5385" i="7"/>
  <c r="J5385" i="7"/>
  <c r="E5385" i="7" s="1"/>
  <c r="I5385" i="7"/>
  <c r="H5385" i="7" s="1"/>
  <c r="F5385" i="7"/>
  <c r="R5384" i="7"/>
  <c r="M5384" i="7"/>
  <c r="H5384" i="7"/>
  <c r="G5384" i="7"/>
  <c r="F5384" i="7"/>
  <c r="E5384" i="7"/>
  <c r="C5384" i="7" s="1"/>
  <c r="D5384" i="7"/>
  <c r="R5383" i="7"/>
  <c r="M5383" i="7"/>
  <c r="H5383" i="7"/>
  <c r="G5383" i="7"/>
  <c r="F5383" i="7"/>
  <c r="E5383" i="7"/>
  <c r="C5383" i="7" s="1"/>
  <c r="D5383" i="7"/>
  <c r="V5382" i="7"/>
  <c r="U5382" i="7"/>
  <c r="T5382" i="7"/>
  <c r="S5382" i="7"/>
  <c r="R5382" i="7"/>
  <c r="Q5382" i="7"/>
  <c r="G5382" i="7" s="1"/>
  <c r="P5382" i="7"/>
  <c r="O5382" i="7"/>
  <c r="N5382" i="7"/>
  <c r="M5382" i="7" s="1"/>
  <c r="L5382" i="7"/>
  <c r="K5382" i="7"/>
  <c r="J5382" i="7"/>
  <c r="E5382" i="7" s="1"/>
  <c r="I5382" i="7"/>
  <c r="H5382" i="7" s="1"/>
  <c r="F5382" i="7"/>
  <c r="V5381" i="7"/>
  <c r="U5381" i="7"/>
  <c r="T5381" i="7"/>
  <c r="S5381" i="7"/>
  <c r="R5381" i="7"/>
  <c r="Q5381" i="7"/>
  <c r="G5381" i="7" s="1"/>
  <c r="P5381" i="7"/>
  <c r="O5381" i="7"/>
  <c r="N5381" i="7"/>
  <c r="M5381" i="7" s="1"/>
  <c r="L5381" i="7"/>
  <c r="K5381" i="7"/>
  <c r="J5381" i="7"/>
  <c r="E5381" i="7" s="1"/>
  <c r="I5381" i="7"/>
  <c r="H5381" i="7" s="1"/>
  <c r="F5381" i="7"/>
  <c r="R5380" i="7"/>
  <c r="M5380" i="7"/>
  <c r="H5380" i="7"/>
  <c r="G5380" i="7"/>
  <c r="F5380" i="7"/>
  <c r="E5380" i="7"/>
  <c r="C5380" i="7" s="1"/>
  <c r="D5380" i="7"/>
  <c r="R5379" i="7"/>
  <c r="M5379" i="7"/>
  <c r="H5379" i="7"/>
  <c r="G5379" i="7"/>
  <c r="F5379" i="7"/>
  <c r="E5379" i="7"/>
  <c r="C5379" i="7" s="1"/>
  <c r="D5379" i="7"/>
  <c r="V5378" i="7"/>
  <c r="U5378" i="7"/>
  <c r="T5378" i="7"/>
  <c r="S5378" i="7"/>
  <c r="R5378" i="7"/>
  <c r="Q5378" i="7"/>
  <c r="G5378" i="7" s="1"/>
  <c r="P5378" i="7"/>
  <c r="O5378" i="7"/>
  <c r="N5378" i="7"/>
  <c r="M5378" i="7" s="1"/>
  <c r="L5378" i="7"/>
  <c r="K5378" i="7"/>
  <c r="J5378" i="7"/>
  <c r="E5378" i="7" s="1"/>
  <c r="I5378" i="7"/>
  <c r="H5378" i="7" s="1"/>
  <c r="F5378" i="7"/>
  <c r="R5377" i="7"/>
  <c r="M5377" i="7"/>
  <c r="H5377" i="7"/>
  <c r="G5377" i="7"/>
  <c r="F5377" i="7"/>
  <c r="E5377" i="7"/>
  <c r="C5377" i="7" s="1"/>
  <c r="D5377" i="7"/>
  <c r="R5376" i="7"/>
  <c r="M5376" i="7"/>
  <c r="H5376" i="7"/>
  <c r="G5376" i="7"/>
  <c r="F5376" i="7"/>
  <c r="E5376" i="7"/>
  <c r="C5376" i="7" s="1"/>
  <c r="D5376" i="7"/>
  <c r="R5375" i="7"/>
  <c r="M5375" i="7"/>
  <c r="H5375" i="7"/>
  <c r="G5375" i="7"/>
  <c r="F5375" i="7"/>
  <c r="E5375" i="7"/>
  <c r="C5375" i="7" s="1"/>
  <c r="D5375" i="7"/>
  <c r="V5374" i="7"/>
  <c r="U5374" i="7"/>
  <c r="T5374" i="7"/>
  <c r="S5374" i="7"/>
  <c r="R5374" i="7"/>
  <c r="Q5374" i="7"/>
  <c r="G5374" i="7" s="1"/>
  <c r="P5374" i="7"/>
  <c r="O5374" i="7"/>
  <c r="N5374" i="7"/>
  <c r="M5374" i="7" s="1"/>
  <c r="L5374" i="7"/>
  <c r="K5374" i="7"/>
  <c r="J5374" i="7"/>
  <c r="E5374" i="7" s="1"/>
  <c r="I5374" i="7"/>
  <c r="H5374" i="7" s="1"/>
  <c r="F5374" i="7"/>
  <c r="V5373" i="7"/>
  <c r="U5373" i="7"/>
  <c r="T5373" i="7"/>
  <c r="S5373" i="7"/>
  <c r="R5373" i="7"/>
  <c r="Q5373" i="7"/>
  <c r="G5373" i="7" s="1"/>
  <c r="P5373" i="7"/>
  <c r="O5373" i="7"/>
  <c r="N5373" i="7"/>
  <c r="M5373" i="7" s="1"/>
  <c r="L5373" i="7"/>
  <c r="K5373" i="7"/>
  <c r="J5373" i="7"/>
  <c r="E5373" i="7" s="1"/>
  <c r="I5373" i="7"/>
  <c r="H5373" i="7" s="1"/>
  <c r="F5373" i="7"/>
  <c r="R5372" i="7"/>
  <c r="M5372" i="7"/>
  <c r="H5372" i="7"/>
  <c r="G5372" i="7"/>
  <c r="F5372" i="7"/>
  <c r="E5372" i="7"/>
  <c r="C5372" i="7" s="1"/>
  <c r="D5372" i="7"/>
  <c r="R5371" i="7"/>
  <c r="M5371" i="7"/>
  <c r="H5371" i="7"/>
  <c r="G5371" i="7"/>
  <c r="F5371" i="7"/>
  <c r="E5371" i="7"/>
  <c r="C5371" i="7" s="1"/>
  <c r="D5371" i="7"/>
  <c r="V5370" i="7"/>
  <c r="U5370" i="7"/>
  <c r="T5370" i="7"/>
  <c r="S5370" i="7"/>
  <c r="R5370" i="7"/>
  <c r="Q5370" i="7"/>
  <c r="G5370" i="7" s="1"/>
  <c r="P5370" i="7"/>
  <c r="O5370" i="7"/>
  <c r="N5370" i="7"/>
  <c r="M5370" i="7" s="1"/>
  <c r="L5370" i="7"/>
  <c r="K5370" i="7"/>
  <c r="J5370" i="7"/>
  <c r="E5370" i="7" s="1"/>
  <c r="I5370" i="7"/>
  <c r="H5370" i="7" s="1"/>
  <c r="F5370" i="7"/>
  <c r="V5369" i="7"/>
  <c r="U5369" i="7"/>
  <c r="T5369" i="7"/>
  <c r="S5369" i="7"/>
  <c r="R5369" i="7"/>
  <c r="Q5369" i="7"/>
  <c r="G5369" i="7" s="1"/>
  <c r="P5369" i="7"/>
  <c r="O5369" i="7"/>
  <c r="N5369" i="7"/>
  <c r="M5369" i="7" s="1"/>
  <c r="L5369" i="7"/>
  <c r="K5369" i="7"/>
  <c r="J5369" i="7"/>
  <c r="E5369" i="7" s="1"/>
  <c r="I5369" i="7"/>
  <c r="H5369" i="7" s="1"/>
  <c r="F5369" i="7"/>
  <c r="R5368" i="7"/>
  <c r="M5368" i="7"/>
  <c r="H5368" i="7"/>
  <c r="G5368" i="7"/>
  <c r="F5368" i="7"/>
  <c r="E5368" i="7"/>
  <c r="C5368" i="7" s="1"/>
  <c r="D5368" i="7"/>
  <c r="R5367" i="7"/>
  <c r="M5367" i="7"/>
  <c r="H5367" i="7"/>
  <c r="G5367" i="7"/>
  <c r="F5367" i="7"/>
  <c r="E5367" i="7"/>
  <c r="C5367" i="7" s="1"/>
  <c r="D5367" i="7"/>
  <c r="V5366" i="7"/>
  <c r="U5366" i="7"/>
  <c r="T5366" i="7"/>
  <c r="S5366" i="7"/>
  <c r="R5366" i="7"/>
  <c r="Q5366" i="7"/>
  <c r="G5366" i="7" s="1"/>
  <c r="P5366" i="7"/>
  <c r="O5366" i="7"/>
  <c r="N5366" i="7"/>
  <c r="M5366" i="7" s="1"/>
  <c r="L5366" i="7"/>
  <c r="K5366" i="7"/>
  <c r="J5366" i="7"/>
  <c r="E5366" i="7" s="1"/>
  <c r="I5366" i="7"/>
  <c r="H5366" i="7" s="1"/>
  <c r="F5366" i="7"/>
  <c r="V5365" i="7"/>
  <c r="U5365" i="7"/>
  <c r="T5365" i="7"/>
  <c r="S5365" i="7"/>
  <c r="R5365" i="7"/>
  <c r="Q5365" i="7"/>
  <c r="G5365" i="7" s="1"/>
  <c r="P5365" i="7"/>
  <c r="O5365" i="7"/>
  <c r="N5365" i="7"/>
  <c r="M5365" i="7" s="1"/>
  <c r="L5365" i="7"/>
  <c r="K5365" i="7"/>
  <c r="J5365" i="7"/>
  <c r="E5365" i="7" s="1"/>
  <c r="I5365" i="7"/>
  <c r="H5365" i="7" s="1"/>
  <c r="F5365" i="7"/>
  <c r="R5364" i="7"/>
  <c r="M5364" i="7"/>
  <c r="H5364" i="7"/>
  <c r="G5364" i="7"/>
  <c r="F5364" i="7"/>
  <c r="E5364" i="7"/>
  <c r="C5364" i="7" s="1"/>
  <c r="D5364" i="7"/>
  <c r="R5363" i="7"/>
  <c r="M5363" i="7"/>
  <c r="H5363" i="7"/>
  <c r="G5363" i="7"/>
  <c r="F5363" i="7"/>
  <c r="E5363" i="7"/>
  <c r="C5363" i="7" s="1"/>
  <c r="D5363" i="7"/>
  <c r="V5362" i="7"/>
  <c r="U5362" i="7"/>
  <c r="T5362" i="7"/>
  <c r="S5362" i="7"/>
  <c r="R5362" i="7"/>
  <c r="Q5362" i="7"/>
  <c r="G5362" i="7" s="1"/>
  <c r="P5362" i="7"/>
  <c r="O5362" i="7"/>
  <c r="N5362" i="7"/>
  <c r="M5362" i="7" s="1"/>
  <c r="L5362" i="7"/>
  <c r="K5362" i="7"/>
  <c r="J5362" i="7"/>
  <c r="E5362" i="7" s="1"/>
  <c r="I5362" i="7"/>
  <c r="H5362" i="7" s="1"/>
  <c r="F5362" i="7"/>
  <c r="V5361" i="7"/>
  <c r="U5361" i="7"/>
  <c r="T5361" i="7"/>
  <c r="S5361" i="7"/>
  <c r="R5361" i="7"/>
  <c r="Q5361" i="7"/>
  <c r="G5361" i="7" s="1"/>
  <c r="P5361" i="7"/>
  <c r="O5361" i="7"/>
  <c r="N5361" i="7"/>
  <c r="M5361" i="7" s="1"/>
  <c r="L5361" i="7"/>
  <c r="K5361" i="7"/>
  <c r="J5361" i="7"/>
  <c r="E5361" i="7" s="1"/>
  <c r="I5361" i="7"/>
  <c r="H5361" i="7" s="1"/>
  <c r="F5361" i="7"/>
  <c r="R5360" i="7"/>
  <c r="M5360" i="7"/>
  <c r="H5360" i="7"/>
  <c r="G5360" i="7"/>
  <c r="F5360" i="7"/>
  <c r="E5360" i="7"/>
  <c r="C5360" i="7" s="1"/>
  <c r="D5360" i="7"/>
  <c r="V5359" i="7"/>
  <c r="U5359" i="7"/>
  <c r="T5359" i="7"/>
  <c r="S5359" i="7"/>
  <c r="R5359" i="7"/>
  <c r="Q5359" i="7"/>
  <c r="G5359" i="7" s="1"/>
  <c r="P5359" i="7"/>
  <c r="O5359" i="7"/>
  <c r="N5359" i="7"/>
  <c r="M5359" i="7" s="1"/>
  <c r="L5359" i="7"/>
  <c r="K5359" i="7"/>
  <c r="J5359" i="7"/>
  <c r="E5359" i="7" s="1"/>
  <c r="I5359" i="7"/>
  <c r="H5359" i="7" s="1"/>
  <c r="F5359" i="7"/>
  <c r="R5358" i="7"/>
  <c r="M5358" i="7"/>
  <c r="H5358" i="7"/>
  <c r="G5358" i="7"/>
  <c r="F5358" i="7"/>
  <c r="E5358" i="7"/>
  <c r="C5358" i="7" s="1"/>
  <c r="D5358" i="7"/>
  <c r="R5357" i="7"/>
  <c r="M5357" i="7"/>
  <c r="H5357" i="7"/>
  <c r="G5357" i="7"/>
  <c r="F5357" i="7"/>
  <c r="E5357" i="7"/>
  <c r="C5357" i="7" s="1"/>
  <c r="D5357" i="7"/>
  <c r="V5356" i="7"/>
  <c r="U5356" i="7"/>
  <c r="T5356" i="7"/>
  <c r="S5356" i="7"/>
  <c r="R5356" i="7"/>
  <c r="Q5356" i="7"/>
  <c r="G5356" i="7" s="1"/>
  <c r="P5356" i="7"/>
  <c r="O5356" i="7"/>
  <c r="N5356" i="7"/>
  <c r="M5356" i="7" s="1"/>
  <c r="L5356" i="7"/>
  <c r="K5356" i="7"/>
  <c r="J5356" i="7"/>
  <c r="E5356" i="7" s="1"/>
  <c r="I5356" i="7"/>
  <c r="H5356" i="7" s="1"/>
  <c r="F5356" i="7"/>
  <c r="V5355" i="7"/>
  <c r="U5355" i="7"/>
  <c r="T5355" i="7"/>
  <c r="S5355" i="7"/>
  <c r="R5355" i="7"/>
  <c r="Q5355" i="7"/>
  <c r="G5355" i="7" s="1"/>
  <c r="P5355" i="7"/>
  <c r="O5355" i="7"/>
  <c r="N5355" i="7"/>
  <c r="M5355" i="7" s="1"/>
  <c r="L5355" i="7"/>
  <c r="K5355" i="7"/>
  <c r="J5355" i="7"/>
  <c r="E5355" i="7" s="1"/>
  <c r="I5355" i="7"/>
  <c r="H5355" i="7" s="1"/>
  <c r="F5355" i="7"/>
  <c r="R5354" i="7"/>
  <c r="M5354" i="7"/>
  <c r="H5354" i="7"/>
  <c r="G5354" i="7"/>
  <c r="F5354" i="7"/>
  <c r="E5354" i="7"/>
  <c r="C5354" i="7" s="1"/>
  <c r="D5354" i="7"/>
  <c r="R5353" i="7"/>
  <c r="M5353" i="7"/>
  <c r="H5353" i="7"/>
  <c r="G5353" i="7"/>
  <c r="F5353" i="7"/>
  <c r="E5353" i="7"/>
  <c r="C5353" i="7" s="1"/>
  <c r="D5353" i="7"/>
  <c r="V5352" i="7"/>
  <c r="U5352" i="7"/>
  <c r="T5352" i="7"/>
  <c r="S5352" i="7"/>
  <c r="R5352" i="7"/>
  <c r="Q5352" i="7"/>
  <c r="G5352" i="7" s="1"/>
  <c r="P5352" i="7"/>
  <c r="O5352" i="7"/>
  <c r="N5352" i="7"/>
  <c r="M5352" i="7" s="1"/>
  <c r="L5352" i="7"/>
  <c r="K5352" i="7"/>
  <c r="J5352" i="7"/>
  <c r="E5352" i="7" s="1"/>
  <c r="I5352" i="7"/>
  <c r="H5352" i="7" s="1"/>
  <c r="F5352" i="7"/>
  <c r="V5351" i="7"/>
  <c r="U5351" i="7"/>
  <c r="T5351" i="7"/>
  <c r="S5351" i="7"/>
  <c r="R5351" i="7"/>
  <c r="Q5351" i="7"/>
  <c r="G5351" i="7" s="1"/>
  <c r="P5351" i="7"/>
  <c r="O5351" i="7"/>
  <c r="N5351" i="7"/>
  <c r="M5351" i="7" s="1"/>
  <c r="L5351" i="7"/>
  <c r="K5351" i="7"/>
  <c r="J5351" i="7"/>
  <c r="E5351" i="7" s="1"/>
  <c r="I5351" i="7"/>
  <c r="H5351" i="7" s="1"/>
  <c r="F5351" i="7"/>
  <c r="R5350" i="7"/>
  <c r="M5350" i="7"/>
  <c r="H5350" i="7"/>
  <c r="G5350" i="7"/>
  <c r="F5350" i="7"/>
  <c r="E5350" i="7"/>
  <c r="C5350" i="7" s="1"/>
  <c r="D5350" i="7"/>
  <c r="V5349" i="7"/>
  <c r="U5349" i="7"/>
  <c r="T5349" i="7"/>
  <c r="S5349" i="7"/>
  <c r="R5349" i="7"/>
  <c r="Q5349" i="7"/>
  <c r="G5349" i="7" s="1"/>
  <c r="P5349" i="7"/>
  <c r="O5349" i="7"/>
  <c r="N5349" i="7"/>
  <c r="M5349" i="7" s="1"/>
  <c r="L5349" i="7"/>
  <c r="K5349" i="7"/>
  <c r="J5349" i="7"/>
  <c r="E5349" i="7" s="1"/>
  <c r="I5349" i="7"/>
  <c r="H5349" i="7" s="1"/>
  <c r="F5349" i="7"/>
  <c r="R5348" i="7"/>
  <c r="M5348" i="7"/>
  <c r="H5348" i="7"/>
  <c r="G5348" i="7"/>
  <c r="F5348" i="7"/>
  <c r="E5348" i="7"/>
  <c r="C5348" i="7" s="1"/>
  <c r="D5348" i="7"/>
  <c r="R5347" i="7"/>
  <c r="M5347" i="7"/>
  <c r="H5347" i="7"/>
  <c r="G5347" i="7"/>
  <c r="F5347" i="7"/>
  <c r="E5347" i="7"/>
  <c r="C5347" i="7" s="1"/>
  <c r="D5347" i="7"/>
  <c r="V5346" i="7"/>
  <c r="U5346" i="7"/>
  <c r="T5346" i="7"/>
  <c r="S5346" i="7"/>
  <c r="R5346" i="7"/>
  <c r="Q5346" i="7"/>
  <c r="G5346" i="7" s="1"/>
  <c r="P5346" i="7"/>
  <c r="O5346" i="7"/>
  <c r="N5346" i="7"/>
  <c r="M5346" i="7" s="1"/>
  <c r="L5346" i="7"/>
  <c r="K5346" i="7"/>
  <c r="J5346" i="7"/>
  <c r="E5346" i="7" s="1"/>
  <c r="I5346" i="7"/>
  <c r="H5346" i="7" s="1"/>
  <c r="F5346" i="7"/>
  <c r="V5345" i="7"/>
  <c r="U5345" i="7"/>
  <c r="T5345" i="7"/>
  <c r="S5345" i="7"/>
  <c r="R5345" i="7"/>
  <c r="Q5345" i="7"/>
  <c r="G5345" i="7" s="1"/>
  <c r="P5345" i="7"/>
  <c r="O5345" i="7"/>
  <c r="N5345" i="7"/>
  <c r="M5345" i="7" s="1"/>
  <c r="L5345" i="7"/>
  <c r="K5345" i="7"/>
  <c r="J5345" i="7"/>
  <c r="E5345" i="7" s="1"/>
  <c r="I5345" i="7"/>
  <c r="H5345" i="7" s="1"/>
  <c r="F5345" i="7"/>
  <c r="R5344" i="7"/>
  <c r="M5344" i="7"/>
  <c r="H5344" i="7"/>
  <c r="G5344" i="7"/>
  <c r="F5344" i="7"/>
  <c r="E5344" i="7"/>
  <c r="C5344" i="7" s="1"/>
  <c r="D5344" i="7"/>
  <c r="R5343" i="7"/>
  <c r="M5343" i="7"/>
  <c r="H5343" i="7"/>
  <c r="G5343" i="7"/>
  <c r="F5343" i="7"/>
  <c r="E5343" i="7"/>
  <c r="C5343" i="7" s="1"/>
  <c r="D5343" i="7"/>
  <c r="V5342" i="7"/>
  <c r="U5342" i="7"/>
  <c r="T5342" i="7"/>
  <c r="S5342" i="7"/>
  <c r="R5342" i="7"/>
  <c r="Q5342" i="7"/>
  <c r="G5342" i="7" s="1"/>
  <c r="P5342" i="7"/>
  <c r="O5342" i="7"/>
  <c r="N5342" i="7"/>
  <c r="M5342" i="7" s="1"/>
  <c r="L5342" i="7"/>
  <c r="K5342" i="7"/>
  <c r="J5342" i="7"/>
  <c r="E5342" i="7" s="1"/>
  <c r="I5342" i="7"/>
  <c r="H5342" i="7" s="1"/>
  <c r="F5342" i="7"/>
  <c r="R5341" i="7"/>
  <c r="M5341" i="7"/>
  <c r="H5341" i="7"/>
  <c r="G5341" i="7"/>
  <c r="F5341" i="7"/>
  <c r="E5341" i="7"/>
  <c r="C5341" i="7" s="1"/>
  <c r="D5341" i="7"/>
  <c r="R5340" i="7"/>
  <c r="M5340" i="7"/>
  <c r="H5340" i="7"/>
  <c r="G5340" i="7"/>
  <c r="F5340" i="7"/>
  <c r="E5340" i="7"/>
  <c r="C5340" i="7" s="1"/>
  <c r="D5340" i="7"/>
  <c r="V5339" i="7"/>
  <c r="U5339" i="7"/>
  <c r="T5339" i="7"/>
  <c r="S5339" i="7"/>
  <c r="R5339" i="7"/>
  <c r="Q5339" i="7"/>
  <c r="G5339" i="7" s="1"/>
  <c r="P5339" i="7"/>
  <c r="O5339" i="7"/>
  <c r="N5339" i="7"/>
  <c r="M5339" i="7" s="1"/>
  <c r="L5339" i="7"/>
  <c r="K5339" i="7"/>
  <c r="J5339" i="7"/>
  <c r="E5339" i="7" s="1"/>
  <c r="I5339" i="7"/>
  <c r="H5339" i="7" s="1"/>
  <c r="F5339" i="7"/>
  <c r="V5338" i="7"/>
  <c r="U5338" i="7"/>
  <c r="T5338" i="7"/>
  <c r="S5338" i="7"/>
  <c r="R5338" i="7"/>
  <c r="Q5338" i="7"/>
  <c r="G5338" i="7" s="1"/>
  <c r="P5338" i="7"/>
  <c r="O5338" i="7"/>
  <c r="N5338" i="7"/>
  <c r="M5338" i="7" s="1"/>
  <c r="L5338" i="7"/>
  <c r="K5338" i="7"/>
  <c r="J5338" i="7"/>
  <c r="E5338" i="7" s="1"/>
  <c r="I5338" i="7"/>
  <c r="H5338" i="7" s="1"/>
  <c r="F5338" i="7"/>
  <c r="R5337" i="7"/>
  <c r="M5337" i="7"/>
  <c r="H5337" i="7"/>
  <c r="G5337" i="7"/>
  <c r="F5337" i="7"/>
  <c r="E5337" i="7"/>
  <c r="C5337" i="7" s="1"/>
  <c r="D5337" i="7"/>
  <c r="V5336" i="7"/>
  <c r="U5336" i="7"/>
  <c r="T5336" i="7"/>
  <c r="S5336" i="7"/>
  <c r="R5336" i="7"/>
  <c r="Q5336" i="7"/>
  <c r="G5336" i="7" s="1"/>
  <c r="P5336" i="7"/>
  <c r="O5336" i="7"/>
  <c r="N5336" i="7"/>
  <c r="M5336" i="7" s="1"/>
  <c r="L5336" i="7"/>
  <c r="K5336" i="7"/>
  <c r="J5336" i="7"/>
  <c r="E5336" i="7" s="1"/>
  <c r="I5336" i="7"/>
  <c r="H5336" i="7" s="1"/>
  <c r="F5336" i="7"/>
  <c r="R5335" i="7"/>
  <c r="M5335" i="7"/>
  <c r="H5335" i="7"/>
  <c r="G5335" i="7"/>
  <c r="F5335" i="7"/>
  <c r="E5335" i="7"/>
  <c r="C5335" i="7" s="1"/>
  <c r="D5335" i="7"/>
  <c r="R5334" i="7"/>
  <c r="M5334" i="7"/>
  <c r="H5334" i="7"/>
  <c r="G5334" i="7"/>
  <c r="F5334" i="7"/>
  <c r="E5334" i="7"/>
  <c r="C5334" i="7" s="1"/>
  <c r="D5334" i="7"/>
  <c r="V5333" i="7"/>
  <c r="U5333" i="7"/>
  <c r="T5333" i="7"/>
  <c r="S5333" i="7"/>
  <c r="R5333" i="7"/>
  <c r="Q5333" i="7"/>
  <c r="G5333" i="7" s="1"/>
  <c r="P5333" i="7"/>
  <c r="O5333" i="7"/>
  <c r="N5333" i="7"/>
  <c r="M5333" i="7" s="1"/>
  <c r="L5333" i="7"/>
  <c r="K5333" i="7"/>
  <c r="J5333" i="7"/>
  <c r="E5333" i="7" s="1"/>
  <c r="I5333" i="7"/>
  <c r="H5333" i="7" s="1"/>
  <c r="F5333" i="7"/>
  <c r="V5332" i="7"/>
  <c r="U5332" i="7"/>
  <c r="T5332" i="7"/>
  <c r="S5332" i="7"/>
  <c r="R5332" i="7"/>
  <c r="Q5332" i="7"/>
  <c r="G5332" i="7" s="1"/>
  <c r="P5332" i="7"/>
  <c r="O5332" i="7"/>
  <c r="N5332" i="7"/>
  <c r="M5332" i="7" s="1"/>
  <c r="L5332" i="7"/>
  <c r="K5332" i="7"/>
  <c r="J5332" i="7"/>
  <c r="E5332" i="7" s="1"/>
  <c r="I5332" i="7"/>
  <c r="H5332" i="7" s="1"/>
  <c r="F5332" i="7"/>
  <c r="R5331" i="7"/>
  <c r="M5331" i="7"/>
  <c r="H5331" i="7"/>
  <c r="G5331" i="7"/>
  <c r="F5331" i="7"/>
  <c r="E5331" i="7"/>
  <c r="C5331" i="7" s="1"/>
  <c r="D5331" i="7"/>
  <c r="R5330" i="7"/>
  <c r="M5330" i="7"/>
  <c r="H5330" i="7"/>
  <c r="G5330" i="7"/>
  <c r="F5330" i="7"/>
  <c r="E5330" i="7"/>
  <c r="C5330" i="7" s="1"/>
  <c r="D5330" i="7"/>
  <c r="V5329" i="7"/>
  <c r="U5329" i="7"/>
  <c r="T5329" i="7"/>
  <c r="S5329" i="7"/>
  <c r="R5329" i="7"/>
  <c r="Q5329" i="7"/>
  <c r="G5329" i="7" s="1"/>
  <c r="P5329" i="7"/>
  <c r="O5329" i="7"/>
  <c r="N5329" i="7"/>
  <c r="M5329" i="7" s="1"/>
  <c r="L5329" i="7"/>
  <c r="K5329" i="7"/>
  <c r="J5329" i="7"/>
  <c r="E5329" i="7" s="1"/>
  <c r="I5329" i="7"/>
  <c r="H5329" i="7" s="1"/>
  <c r="F5329" i="7"/>
  <c r="V5328" i="7"/>
  <c r="U5328" i="7"/>
  <c r="T5328" i="7"/>
  <c r="S5328" i="7"/>
  <c r="R5328" i="7"/>
  <c r="Q5328" i="7"/>
  <c r="G5328" i="7" s="1"/>
  <c r="P5328" i="7"/>
  <c r="O5328" i="7"/>
  <c r="N5328" i="7"/>
  <c r="M5328" i="7" s="1"/>
  <c r="L5328" i="7"/>
  <c r="K5328" i="7"/>
  <c r="J5328" i="7"/>
  <c r="E5328" i="7" s="1"/>
  <c r="I5328" i="7"/>
  <c r="H5328" i="7" s="1"/>
  <c r="F5328" i="7"/>
  <c r="R5327" i="7"/>
  <c r="M5327" i="7"/>
  <c r="H5327" i="7"/>
  <c r="G5327" i="7"/>
  <c r="F5327" i="7"/>
  <c r="E5327" i="7"/>
  <c r="C5327" i="7" s="1"/>
  <c r="D5327" i="7"/>
  <c r="R5326" i="7"/>
  <c r="M5326" i="7"/>
  <c r="H5326" i="7"/>
  <c r="G5326" i="7"/>
  <c r="F5326" i="7"/>
  <c r="E5326" i="7"/>
  <c r="C5326" i="7" s="1"/>
  <c r="D5326" i="7"/>
  <c r="R5325" i="7"/>
  <c r="M5325" i="7"/>
  <c r="H5325" i="7"/>
  <c r="G5325" i="7"/>
  <c r="F5325" i="7"/>
  <c r="E5325" i="7"/>
  <c r="C5325" i="7" s="1"/>
  <c r="D5325" i="7"/>
  <c r="V5324" i="7"/>
  <c r="U5324" i="7"/>
  <c r="T5324" i="7"/>
  <c r="S5324" i="7"/>
  <c r="R5324" i="7"/>
  <c r="Q5324" i="7"/>
  <c r="G5324" i="7" s="1"/>
  <c r="P5324" i="7"/>
  <c r="O5324" i="7"/>
  <c r="N5324" i="7"/>
  <c r="M5324" i="7" s="1"/>
  <c r="L5324" i="7"/>
  <c r="K5324" i="7"/>
  <c r="J5324" i="7"/>
  <c r="E5324" i="7" s="1"/>
  <c r="I5324" i="7"/>
  <c r="H5324" i="7" s="1"/>
  <c r="F5324" i="7"/>
  <c r="R5323" i="7"/>
  <c r="M5323" i="7"/>
  <c r="H5323" i="7"/>
  <c r="G5323" i="7"/>
  <c r="F5323" i="7"/>
  <c r="E5323" i="7"/>
  <c r="C5323" i="7" s="1"/>
  <c r="D5323" i="7"/>
  <c r="V5322" i="7"/>
  <c r="U5322" i="7"/>
  <c r="T5322" i="7"/>
  <c r="S5322" i="7"/>
  <c r="R5322" i="7"/>
  <c r="Q5322" i="7"/>
  <c r="G5322" i="7" s="1"/>
  <c r="P5322" i="7"/>
  <c r="O5322" i="7"/>
  <c r="N5322" i="7"/>
  <c r="M5322" i="7" s="1"/>
  <c r="L5322" i="7"/>
  <c r="K5322" i="7"/>
  <c r="J5322" i="7"/>
  <c r="E5322" i="7" s="1"/>
  <c r="I5322" i="7"/>
  <c r="H5322" i="7" s="1"/>
  <c r="F5322" i="7"/>
  <c r="V5321" i="7"/>
  <c r="U5321" i="7"/>
  <c r="T5321" i="7"/>
  <c r="S5321" i="7"/>
  <c r="R5321" i="7"/>
  <c r="Q5321" i="7"/>
  <c r="G5321" i="7" s="1"/>
  <c r="P5321" i="7"/>
  <c r="O5321" i="7"/>
  <c r="N5321" i="7"/>
  <c r="M5321" i="7" s="1"/>
  <c r="L5321" i="7"/>
  <c r="K5321" i="7"/>
  <c r="J5321" i="7"/>
  <c r="E5321" i="7" s="1"/>
  <c r="I5321" i="7"/>
  <c r="H5321" i="7" s="1"/>
  <c r="F5321" i="7"/>
  <c r="R5320" i="7"/>
  <c r="M5320" i="7"/>
  <c r="H5320" i="7"/>
  <c r="G5320" i="7"/>
  <c r="F5320" i="7"/>
  <c r="E5320" i="7"/>
  <c r="C5320" i="7" s="1"/>
  <c r="D5320" i="7"/>
  <c r="V5319" i="7"/>
  <c r="U5319" i="7"/>
  <c r="T5319" i="7"/>
  <c r="S5319" i="7"/>
  <c r="R5319" i="7"/>
  <c r="Q5319" i="7"/>
  <c r="G5319" i="7" s="1"/>
  <c r="P5319" i="7"/>
  <c r="O5319" i="7"/>
  <c r="N5319" i="7"/>
  <c r="M5319" i="7" s="1"/>
  <c r="L5319" i="7"/>
  <c r="K5319" i="7"/>
  <c r="J5319" i="7"/>
  <c r="E5319" i="7" s="1"/>
  <c r="I5319" i="7"/>
  <c r="H5319" i="7" s="1"/>
  <c r="F5319" i="7"/>
  <c r="R5318" i="7"/>
  <c r="M5318" i="7"/>
  <c r="H5318" i="7"/>
  <c r="G5318" i="7"/>
  <c r="F5318" i="7"/>
  <c r="E5318" i="7"/>
  <c r="C5318" i="7" s="1"/>
  <c r="D5318" i="7"/>
  <c r="R5317" i="7"/>
  <c r="M5317" i="7"/>
  <c r="H5317" i="7"/>
  <c r="G5317" i="7"/>
  <c r="F5317" i="7"/>
  <c r="E5317" i="7"/>
  <c r="C5317" i="7" s="1"/>
  <c r="D5317" i="7"/>
  <c r="V5316" i="7"/>
  <c r="U5316" i="7"/>
  <c r="T5316" i="7"/>
  <c r="S5316" i="7"/>
  <c r="R5316" i="7"/>
  <c r="Q5316" i="7"/>
  <c r="G5316" i="7" s="1"/>
  <c r="P5316" i="7"/>
  <c r="O5316" i="7"/>
  <c r="N5316" i="7"/>
  <c r="M5316" i="7" s="1"/>
  <c r="L5316" i="7"/>
  <c r="K5316" i="7"/>
  <c r="J5316" i="7"/>
  <c r="E5316" i="7" s="1"/>
  <c r="I5316" i="7"/>
  <c r="H5316" i="7" s="1"/>
  <c r="F5316" i="7"/>
  <c r="V5315" i="7"/>
  <c r="U5315" i="7"/>
  <c r="T5315" i="7"/>
  <c r="S5315" i="7"/>
  <c r="R5315" i="7"/>
  <c r="Q5315" i="7"/>
  <c r="G5315" i="7" s="1"/>
  <c r="P5315" i="7"/>
  <c r="O5315" i="7"/>
  <c r="N5315" i="7"/>
  <c r="M5315" i="7" s="1"/>
  <c r="L5315" i="7"/>
  <c r="K5315" i="7"/>
  <c r="J5315" i="7"/>
  <c r="E5315" i="7" s="1"/>
  <c r="I5315" i="7"/>
  <c r="H5315" i="7" s="1"/>
  <c r="F5315" i="7"/>
  <c r="R5314" i="7"/>
  <c r="M5314" i="7"/>
  <c r="H5314" i="7"/>
  <c r="G5314" i="7"/>
  <c r="F5314" i="7"/>
  <c r="E5314" i="7"/>
  <c r="C5314" i="7" s="1"/>
  <c r="D5314" i="7"/>
  <c r="V5313" i="7"/>
  <c r="U5313" i="7"/>
  <c r="T5313" i="7"/>
  <c r="S5313" i="7"/>
  <c r="R5313" i="7"/>
  <c r="Q5313" i="7"/>
  <c r="G5313" i="7" s="1"/>
  <c r="P5313" i="7"/>
  <c r="O5313" i="7"/>
  <c r="N5313" i="7"/>
  <c r="M5313" i="7" s="1"/>
  <c r="L5313" i="7"/>
  <c r="K5313" i="7"/>
  <c r="J5313" i="7"/>
  <c r="E5313" i="7" s="1"/>
  <c r="I5313" i="7"/>
  <c r="H5313" i="7" s="1"/>
  <c r="F5313" i="7"/>
  <c r="R5312" i="7"/>
  <c r="M5312" i="7"/>
  <c r="H5312" i="7"/>
  <c r="G5312" i="7"/>
  <c r="F5312" i="7"/>
  <c r="E5312" i="7"/>
  <c r="C5312" i="7" s="1"/>
  <c r="D5312" i="7"/>
  <c r="R5311" i="7"/>
  <c r="M5311" i="7"/>
  <c r="H5311" i="7"/>
  <c r="G5311" i="7"/>
  <c r="F5311" i="7"/>
  <c r="E5311" i="7"/>
  <c r="C5311" i="7" s="1"/>
  <c r="D5311" i="7"/>
  <c r="V5310" i="7"/>
  <c r="U5310" i="7"/>
  <c r="T5310" i="7"/>
  <c r="S5310" i="7"/>
  <c r="R5310" i="7"/>
  <c r="Q5310" i="7"/>
  <c r="G5310" i="7" s="1"/>
  <c r="P5310" i="7"/>
  <c r="O5310" i="7"/>
  <c r="N5310" i="7"/>
  <c r="M5310" i="7" s="1"/>
  <c r="L5310" i="7"/>
  <c r="K5310" i="7"/>
  <c r="J5310" i="7"/>
  <c r="E5310" i="7" s="1"/>
  <c r="I5310" i="7"/>
  <c r="H5310" i="7" s="1"/>
  <c r="F5310" i="7"/>
  <c r="V5309" i="7"/>
  <c r="U5309" i="7"/>
  <c r="T5309" i="7"/>
  <c r="S5309" i="7"/>
  <c r="R5309" i="7"/>
  <c r="Q5309" i="7"/>
  <c r="G5309" i="7" s="1"/>
  <c r="P5309" i="7"/>
  <c r="O5309" i="7"/>
  <c r="N5309" i="7"/>
  <c r="M5309" i="7" s="1"/>
  <c r="L5309" i="7"/>
  <c r="K5309" i="7"/>
  <c r="J5309" i="7"/>
  <c r="E5309" i="7" s="1"/>
  <c r="I5309" i="7"/>
  <c r="H5309" i="7" s="1"/>
  <c r="F5309" i="7"/>
  <c r="R5308" i="7"/>
  <c r="M5308" i="7"/>
  <c r="H5308" i="7"/>
  <c r="G5308" i="7"/>
  <c r="F5308" i="7"/>
  <c r="E5308" i="7"/>
  <c r="C5308" i="7" s="1"/>
  <c r="D5308" i="7"/>
  <c r="V5307" i="7"/>
  <c r="U5307" i="7"/>
  <c r="T5307" i="7"/>
  <c r="S5307" i="7"/>
  <c r="R5307" i="7"/>
  <c r="Q5307" i="7"/>
  <c r="G5307" i="7" s="1"/>
  <c r="P5307" i="7"/>
  <c r="O5307" i="7"/>
  <c r="N5307" i="7"/>
  <c r="M5307" i="7" s="1"/>
  <c r="L5307" i="7"/>
  <c r="K5307" i="7"/>
  <c r="J5307" i="7"/>
  <c r="E5307" i="7" s="1"/>
  <c r="I5307" i="7"/>
  <c r="H5307" i="7" s="1"/>
  <c r="F5307" i="7"/>
  <c r="R5306" i="7"/>
  <c r="M5306" i="7"/>
  <c r="H5306" i="7"/>
  <c r="G5306" i="7"/>
  <c r="F5306" i="7"/>
  <c r="E5306" i="7"/>
  <c r="C5306" i="7" s="1"/>
  <c r="D5306" i="7"/>
  <c r="R5305" i="7"/>
  <c r="M5305" i="7"/>
  <c r="H5305" i="7"/>
  <c r="G5305" i="7"/>
  <c r="F5305" i="7"/>
  <c r="E5305" i="7"/>
  <c r="C5305" i="7" s="1"/>
  <c r="D5305" i="7"/>
  <c r="V5304" i="7"/>
  <c r="U5304" i="7"/>
  <c r="T5304" i="7"/>
  <c r="S5304" i="7"/>
  <c r="R5304" i="7"/>
  <c r="Q5304" i="7"/>
  <c r="G5304" i="7" s="1"/>
  <c r="P5304" i="7"/>
  <c r="O5304" i="7"/>
  <c r="N5304" i="7"/>
  <c r="M5304" i="7" s="1"/>
  <c r="L5304" i="7"/>
  <c r="K5304" i="7"/>
  <c r="J5304" i="7"/>
  <c r="E5304" i="7" s="1"/>
  <c r="I5304" i="7"/>
  <c r="H5304" i="7" s="1"/>
  <c r="F5304" i="7"/>
  <c r="V5303" i="7"/>
  <c r="U5303" i="7"/>
  <c r="T5303" i="7"/>
  <c r="S5303" i="7"/>
  <c r="R5303" i="7"/>
  <c r="Q5303" i="7"/>
  <c r="G5303" i="7" s="1"/>
  <c r="P5303" i="7"/>
  <c r="O5303" i="7"/>
  <c r="N5303" i="7"/>
  <c r="M5303" i="7" s="1"/>
  <c r="L5303" i="7"/>
  <c r="K5303" i="7"/>
  <c r="J5303" i="7"/>
  <c r="E5303" i="7" s="1"/>
  <c r="I5303" i="7"/>
  <c r="H5303" i="7" s="1"/>
  <c r="F5303" i="7"/>
  <c r="R5302" i="7"/>
  <c r="M5302" i="7"/>
  <c r="H5302" i="7"/>
  <c r="G5302" i="7"/>
  <c r="F5302" i="7"/>
  <c r="E5302" i="7"/>
  <c r="C5302" i="7" s="1"/>
  <c r="D5302" i="7"/>
  <c r="R5301" i="7"/>
  <c r="M5301" i="7"/>
  <c r="H5301" i="7"/>
  <c r="G5301" i="7"/>
  <c r="F5301" i="7"/>
  <c r="E5301" i="7"/>
  <c r="C5301" i="7" s="1"/>
  <c r="D5301" i="7"/>
  <c r="V5300" i="7"/>
  <c r="U5300" i="7"/>
  <c r="T5300" i="7"/>
  <c r="S5300" i="7"/>
  <c r="R5300" i="7"/>
  <c r="Q5300" i="7"/>
  <c r="G5300" i="7" s="1"/>
  <c r="P5300" i="7"/>
  <c r="O5300" i="7"/>
  <c r="N5300" i="7"/>
  <c r="M5300" i="7" s="1"/>
  <c r="L5300" i="7"/>
  <c r="K5300" i="7"/>
  <c r="J5300" i="7"/>
  <c r="E5300" i="7" s="1"/>
  <c r="I5300" i="7"/>
  <c r="H5300" i="7" s="1"/>
  <c r="F5300" i="7"/>
  <c r="V5299" i="7"/>
  <c r="U5299" i="7"/>
  <c r="T5299" i="7"/>
  <c r="S5299" i="7"/>
  <c r="R5299" i="7"/>
  <c r="Q5299" i="7"/>
  <c r="G5299" i="7" s="1"/>
  <c r="P5299" i="7"/>
  <c r="O5299" i="7"/>
  <c r="N5299" i="7"/>
  <c r="M5299" i="7" s="1"/>
  <c r="L5299" i="7"/>
  <c r="K5299" i="7"/>
  <c r="J5299" i="7"/>
  <c r="E5299" i="7" s="1"/>
  <c r="I5299" i="7"/>
  <c r="H5299" i="7" s="1"/>
  <c r="F5299" i="7"/>
  <c r="R5298" i="7"/>
  <c r="M5298" i="7"/>
  <c r="H5298" i="7"/>
  <c r="G5298" i="7"/>
  <c r="F5298" i="7"/>
  <c r="E5298" i="7"/>
  <c r="C5298" i="7" s="1"/>
  <c r="D5298" i="7"/>
  <c r="V5297" i="7"/>
  <c r="U5297" i="7"/>
  <c r="T5297" i="7"/>
  <c r="S5297" i="7"/>
  <c r="R5297" i="7"/>
  <c r="Q5297" i="7"/>
  <c r="G5297" i="7" s="1"/>
  <c r="P5297" i="7"/>
  <c r="O5297" i="7"/>
  <c r="N5297" i="7"/>
  <c r="M5297" i="7" s="1"/>
  <c r="L5297" i="7"/>
  <c r="K5297" i="7"/>
  <c r="J5297" i="7"/>
  <c r="E5297" i="7" s="1"/>
  <c r="I5297" i="7"/>
  <c r="H5297" i="7" s="1"/>
  <c r="F5297" i="7"/>
  <c r="R5296" i="7"/>
  <c r="M5296" i="7"/>
  <c r="H5296" i="7"/>
  <c r="G5296" i="7"/>
  <c r="F5296" i="7"/>
  <c r="E5296" i="7"/>
  <c r="C5296" i="7" s="1"/>
  <c r="D5296" i="7"/>
  <c r="R5295" i="7"/>
  <c r="M5295" i="7"/>
  <c r="H5295" i="7"/>
  <c r="G5295" i="7"/>
  <c r="F5295" i="7"/>
  <c r="E5295" i="7"/>
  <c r="C5295" i="7" s="1"/>
  <c r="D5295" i="7"/>
  <c r="R5294" i="7"/>
  <c r="M5294" i="7"/>
  <c r="H5294" i="7"/>
  <c r="G5294" i="7"/>
  <c r="F5294" i="7"/>
  <c r="E5294" i="7"/>
  <c r="C5294" i="7" s="1"/>
  <c r="D5294" i="7"/>
  <c r="V5293" i="7"/>
  <c r="U5293" i="7"/>
  <c r="T5293" i="7"/>
  <c r="S5293" i="7"/>
  <c r="R5293" i="7"/>
  <c r="Q5293" i="7"/>
  <c r="G5293" i="7" s="1"/>
  <c r="P5293" i="7"/>
  <c r="O5293" i="7"/>
  <c r="N5293" i="7"/>
  <c r="M5293" i="7" s="1"/>
  <c r="L5293" i="7"/>
  <c r="K5293" i="7"/>
  <c r="J5293" i="7"/>
  <c r="E5293" i="7" s="1"/>
  <c r="I5293" i="7"/>
  <c r="H5293" i="7" s="1"/>
  <c r="F5293" i="7"/>
  <c r="V5292" i="7"/>
  <c r="U5292" i="7"/>
  <c r="T5292" i="7"/>
  <c r="S5292" i="7"/>
  <c r="R5292" i="7"/>
  <c r="Q5292" i="7"/>
  <c r="G5292" i="7" s="1"/>
  <c r="P5292" i="7"/>
  <c r="O5292" i="7"/>
  <c r="N5292" i="7"/>
  <c r="M5292" i="7" s="1"/>
  <c r="L5292" i="7"/>
  <c r="K5292" i="7"/>
  <c r="J5292" i="7"/>
  <c r="E5292" i="7" s="1"/>
  <c r="I5292" i="7"/>
  <c r="H5292" i="7" s="1"/>
  <c r="F5292" i="7"/>
  <c r="R5291" i="7"/>
  <c r="M5291" i="7"/>
  <c r="H5291" i="7"/>
  <c r="G5291" i="7"/>
  <c r="F5291" i="7"/>
  <c r="E5291" i="7"/>
  <c r="C5291" i="7" s="1"/>
  <c r="D5291" i="7"/>
  <c r="R5290" i="7"/>
  <c r="M5290" i="7"/>
  <c r="H5290" i="7"/>
  <c r="G5290" i="7"/>
  <c r="F5290" i="7"/>
  <c r="E5290" i="7"/>
  <c r="C5290" i="7" s="1"/>
  <c r="D5290" i="7"/>
  <c r="R5289" i="7"/>
  <c r="M5289" i="7"/>
  <c r="H5289" i="7"/>
  <c r="G5289" i="7"/>
  <c r="F5289" i="7"/>
  <c r="E5289" i="7"/>
  <c r="C5289" i="7" s="1"/>
  <c r="D5289" i="7"/>
  <c r="V5288" i="7"/>
  <c r="U5288" i="7"/>
  <c r="T5288" i="7"/>
  <c r="S5288" i="7"/>
  <c r="R5288" i="7"/>
  <c r="Q5288" i="7"/>
  <c r="G5288" i="7" s="1"/>
  <c r="P5288" i="7"/>
  <c r="O5288" i="7"/>
  <c r="N5288" i="7"/>
  <c r="M5288" i="7" s="1"/>
  <c r="L5288" i="7"/>
  <c r="K5288" i="7"/>
  <c r="J5288" i="7"/>
  <c r="E5288" i="7" s="1"/>
  <c r="I5288" i="7"/>
  <c r="H5288" i="7" s="1"/>
  <c r="F5288" i="7"/>
  <c r="V5287" i="7"/>
  <c r="U5287" i="7"/>
  <c r="T5287" i="7"/>
  <c r="S5287" i="7"/>
  <c r="R5287" i="7"/>
  <c r="Q5287" i="7"/>
  <c r="G5287" i="7" s="1"/>
  <c r="P5287" i="7"/>
  <c r="O5287" i="7"/>
  <c r="N5287" i="7"/>
  <c r="M5287" i="7" s="1"/>
  <c r="L5287" i="7"/>
  <c r="K5287" i="7"/>
  <c r="J5287" i="7"/>
  <c r="E5287" i="7" s="1"/>
  <c r="I5287" i="7"/>
  <c r="H5287" i="7" s="1"/>
  <c r="F5287" i="7"/>
  <c r="R5286" i="7"/>
  <c r="M5286" i="7"/>
  <c r="H5286" i="7"/>
  <c r="G5286" i="7"/>
  <c r="F5286" i="7"/>
  <c r="E5286" i="7"/>
  <c r="C5286" i="7" s="1"/>
  <c r="D5286" i="7"/>
  <c r="V5285" i="7"/>
  <c r="U5285" i="7"/>
  <c r="T5285" i="7"/>
  <c r="S5285" i="7"/>
  <c r="R5285" i="7"/>
  <c r="Q5285" i="7"/>
  <c r="G5285" i="7" s="1"/>
  <c r="P5285" i="7"/>
  <c r="O5285" i="7"/>
  <c r="N5285" i="7"/>
  <c r="M5285" i="7" s="1"/>
  <c r="L5285" i="7"/>
  <c r="K5285" i="7"/>
  <c r="J5285" i="7"/>
  <c r="E5285" i="7" s="1"/>
  <c r="I5285" i="7"/>
  <c r="H5285" i="7" s="1"/>
  <c r="F5285" i="7"/>
  <c r="R5284" i="7"/>
  <c r="M5284" i="7"/>
  <c r="H5284" i="7"/>
  <c r="G5284" i="7"/>
  <c r="F5284" i="7"/>
  <c r="E5284" i="7"/>
  <c r="C5284" i="7" s="1"/>
  <c r="D5284" i="7"/>
  <c r="R5283" i="7"/>
  <c r="M5283" i="7"/>
  <c r="H5283" i="7"/>
  <c r="G5283" i="7"/>
  <c r="F5283" i="7"/>
  <c r="E5283" i="7"/>
  <c r="C5283" i="7" s="1"/>
  <c r="D5283" i="7"/>
  <c r="V5282" i="7"/>
  <c r="U5282" i="7"/>
  <c r="T5282" i="7"/>
  <c r="S5282" i="7"/>
  <c r="R5282" i="7"/>
  <c r="Q5282" i="7"/>
  <c r="G5282" i="7" s="1"/>
  <c r="P5282" i="7"/>
  <c r="O5282" i="7"/>
  <c r="N5282" i="7"/>
  <c r="M5282" i="7" s="1"/>
  <c r="L5282" i="7"/>
  <c r="K5282" i="7"/>
  <c r="J5282" i="7"/>
  <c r="E5282" i="7" s="1"/>
  <c r="I5282" i="7"/>
  <c r="H5282" i="7" s="1"/>
  <c r="F5282" i="7"/>
  <c r="V5281" i="7"/>
  <c r="U5281" i="7"/>
  <c r="T5281" i="7"/>
  <c r="S5281" i="7"/>
  <c r="R5281" i="7"/>
  <c r="Q5281" i="7"/>
  <c r="G5281" i="7" s="1"/>
  <c r="P5281" i="7"/>
  <c r="O5281" i="7"/>
  <c r="N5281" i="7"/>
  <c r="M5281" i="7" s="1"/>
  <c r="L5281" i="7"/>
  <c r="K5281" i="7"/>
  <c r="J5281" i="7"/>
  <c r="E5281" i="7" s="1"/>
  <c r="I5281" i="7"/>
  <c r="H5281" i="7" s="1"/>
  <c r="F5281" i="7"/>
  <c r="R5280" i="7"/>
  <c r="M5280" i="7"/>
  <c r="H5280" i="7"/>
  <c r="G5280" i="7"/>
  <c r="F5280" i="7"/>
  <c r="E5280" i="7"/>
  <c r="C5280" i="7" s="1"/>
  <c r="D5280" i="7"/>
  <c r="R5279" i="7"/>
  <c r="M5279" i="7"/>
  <c r="H5279" i="7"/>
  <c r="G5279" i="7"/>
  <c r="F5279" i="7"/>
  <c r="E5279" i="7"/>
  <c r="C5279" i="7" s="1"/>
  <c r="D5279" i="7"/>
  <c r="V5278" i="7"/>
  <c r="U5278" i="7"/>
  <c r="T5278" i="7"/>
  <c r="S5278" i="7"/>
  <c r="R5278" i="7"/>
  <c r="Q5278" i="7"/>
  <c r="G5278" i="7" s="1"/>
  <c r="P5278" i="7"/>
  <c r="O5278" i="7"/>
  <c r="N5278" i="7"/>
  <c r="M5278" i="7" s="1"/>
  <c r="L5278" i="7"/>
  <c r="K5278" i="7"/>
  <c r="J5278" i="7"/>
  <c r="E5278" i="7" s="1"/>
  <c r="I5278" i="7"/>
  <c r="H5278" i="7" s="1"/>
  <c r="F5278" i="7"/>
  <c r="V5277" i="7"/>
  <c r="U5277" i="7"/>
  <c r="T5277" i="7"/>
  <c r="S5277" i="7"/>
  <c r="R5277" i="7"/>
  <c r="Q5277" i="7"/>
  <c r="G5277" i="7" s="1"/>
  <c r="P5277" i="7"/>
  <c r="O5277" i="7"/>
  <c r="N5277" i="7"/>
  <c r="M5277" i="7" s="1"/>
  <c r="L5277" i="7"/>
  <c r="K5277" i="7"/>
  <c r="J5277" i="7"/>
  <c r="E5277" i="7" s="1"/>
  <c r="I5277" i="7"/>
  <c r="H5277" i="7" s="1"/>
  <c r="F5277" i="7"/>
  <c r="R5276" i="7"/>
  <c r="M5276" i="7"/>
  <c r="H5276" i="7"/>
  <c r="G5276" i="7"/>
  <c r="F5276" i="7"/>
  <c r="E5276" i="7"/>
  <c r="C5276" i="7" s="1"/>
  <c r="D5276" i="7"/>
  <c r="R5275" i="7"/>
  <c r="M5275" i="7"/>
  <c r="H5275" i="7"/>
  <c r="G5275" i="7"/>
  <c r="F5275" i="7"/>
  <c r="E5275" i="7"/>
  <c r="C5275" i="7" s="1"/>
  <c r="D5275" i="7"/>
  <c r="V5274" i="7"/>
  <c r="U5274" i="7"/>
  <c r="T5274" i="7"/>
  <c r="S5274" i="7"/>
  <c r="R5274" i="7"/>
  <c r="Q5274" i="7"/>
  <c r="G5274" i="7" s="1"/>
  <c r="P5274" i="7"/>
  <c r="O5274" i="7"/>
  <c r="N5274" i="7"/>
  <c r="M5274" i="7" s="1"/>
  <c r="L5274" i="7"/>
  <c r="K5274" i="7"/>
  <c r="J5274" i="7"/>
  <c r="E5274" i="7" s="1"/>
  <c r="I5274" i="7"/>
  <c r="H5274" i="7" s="1"/>
  <c r="F5274" i="7"/>
  <c r="R5273" i="7"/>
  <c r="M5273" i="7"/>
  <c r="H5273" i="7"/>
  <c r="G5273" i="7"/>
  <c r="F5273" i="7"/>
  <c r="E5273" i="7"/>
  <c r="C5273" i="7" s="1"/>
  <c r="D5273" i="7"/>
  <c r="V5272" i="7"/>
  <c r="U5272" i="7"/>
  <c r="T5272" i="7"/>
  <c r="S5272" i="7"/>
  <c r="R5272" i="7"/>
  <c r="Q5272" i="7"/>
  <c r="G5272" i="7" s="1"/>
  <c r="P5272" i="7"/>
  <c r="O5272" i="7"/>
  <c r="N5272" i="7"/>
  <c r="M5272" i="7" s="1"/>
  <c r="L5272" i="7"/>
  <c r="K5272" i="7"/>
  <c r="J5272" i="7"/>
  <c r="E5272" i="7" s="1"/>
  <c r="I5272" i="7"/>
  <c r="H5272" i="7" s="1"/>
  <c r="F5272" i="7"/>
  <c r="V5271" i="7"/>
  <c r="U5271" i="7"/>
  <c r="T5271" i="7"/>
  <c r="S5271" i="7"/>
  <c r="R5271" i="7"/>
  <c r="Q5271" i="7"/>
  <c r="G5271" i="7" s="1"/>
  <c r="P5271" i="7"/>
  <c r="O5271" i="7"/>
  <c r="N5271" i="7"/>
  <c r="M5271" i="7" s="1"/>
  <c r="L5271" i="7"/>
  <c r="K5271" i="7"/>
  <c r="J5271" i="7"/>
  <c r="E5271" i="7" s="1"/>
  <c r="I5271" i="7"/>
  <c r="H5271" i="7" s="1"/>
  <c r="F5271" i="7"/>
  <c r="R5270" i="7"/>
  <c r="M5270" i="7"/>
  <c r="H5270" i="7"/>
  <c r="G5270" i="7"/>
  <c r="F5270" i="7"/>
  <c r="E5270" i="7"/>
  <c r="C5270" i="7" s="1"/>
  <c r="D5270" i="7"/>
  <c r="R5269" i="7"/>
  <c r="M5269" i="7"/>
  <c r="H5269" i="7"/>
  <c r="G5269" i="7"/>
  <c r="F5269" i="7"/>
  <c r="E5269" i="7"/>
  <c r="C5269" i="7" s="1"/>
  <c r="D5269" i="7"/>
  <c r="V5268" i="7"/>
  <c r="U5268" i="7"/>
  <c r="T5268" i="7"/>
  <c r="S5268" i="7"/>
  <c r="R5268" i="7"/>
  <c r="Q5268" i="7"/>
  <c r="G5268" i="7" s="1"/>
  <c r="P5268" i="7"/>
  <c r="O5268" i="7"/>
  <c r="N5268" i="7"/>
  <c r="M5268" i="7" s="1"/>
  <c r="L5268" i="7"/>
  <c r="K5268" i="7"/>
  <c r="J5268" i="7"/>
  <c r="E5268" i="7" s="1"/>
  <c r="I5268" i="7"/>
  <c r="H5268" i="7" s="1"/>
  <c r="F5268" i="7"/>
  <c r="V5267" i="7"/>
  <c r="U5267" i="7"/>
  <c r="T5267" i="7"/>
  <c r="S5267" i="7"/>
  <c r="R5267" i="7"/>
  <c r="Q5267" i="7"/>
  <c r="G5267" i="7" s="1"/>
  <c r="P5267" i="7"/>
  <c r="O5267" i="7"/>
  <c r="N5267" i="7"/>
  <c r="M5267" i="7" s="1"/>
  <c r="L5267" i="7"/>
  <c r="K5267" i="7"/>
  <c r="J5267" i="7"/>
  <c r="E5267" i="7" s="1"/>
  <c r="I5267" i="7"/>
  <c r="H5267" i="7" s="1"/>
  <c r="F5267" i="7"/>
  <c r="R5266" i="7"/>
  <c r="M5266" i="7"/>
  <c r="H5266" i="7"/>
  <c r="G5266" i="7"/>
  <c r="F5266" i="7"/>
  <c r="E5266" i="7"/>
  <c r="C5266" i="7" s="1"/>
  <c r="D5266" i="7"/>
  <c r="R5265" i="7"/>
  <c r="M5265" i="7"/>
  <c r="H5265" i="7"/>
  <c r="G5265" i="7"/>
  <c r="F5265" i="7"/>
  <c r="E5265" i="7"/>
  <c r="C5265" i="7" s="1"/>
  <c r="D5265" i="7"/>
  <c r="V5264" i="7"/>
  <c r="U5264" i="7"/>
  <c r="T5264" i="7"/>
  <c r="S5264" i="7"/>
  <c r="R5264" i="7"/>
  <c r="Q5264" i="7"/>
  <c r="G5264" i="7" s="1"/>
  <c r="P5264" i="7"/>
  <c r="O5264" i="7"/>
  <c r="N5264" i="7"/>
  <c r="M5264" i="7" s="1"/>
  <c r="L5264" i="7"/>
  <c r="K5264" i="7"/>
  <c r="J5264" i="7"/>
  <c r="E5264" i="7" s="1"/>
  <c r="I5264" i="7"/>
  <c r="H5264" i="7" s="1"/>
  <c r="F5264" i="7"/>
  <c r="R5263" i="7"/>
  <c r="M5263" i="7"/>
  <c r="H5263" i="7"/>
  <c r="G5263" i="7"/>
  <c r="F5263" i="7"/>
  <c r="E5263" i="7"/>
  <c r="C5263" i="7" s="1"/>
  <c r="D5263" i="7"/>
  <c r="R5262" i="7"/>
  <c r="M5262" i="7"/>
  <c r="H5262" i="7"/>
  <c r="G5262" i="7"/>
  <c r="F5262" i="7"/>
  <c r="E5262" i="7"/>
  <c r="C5262" i="7" s="1"/>
  <c r="D5262" i="7"/>
  <c r="R5261" i="7"/>
  <c r="M5261" i="7"/>
  <c r="H5261" i="7"/>
  <c r="G5261" i="7"/>
  <c r="F5261" i="7"/>
  <c r="E5261" i="7"/>
  <c r="C5261" i="7" s="1"/>
  <c r="D5261" i="7"/>
  <c r="V5260" i="7"/>
  <c r="U5260" i="7"/>
  <c r="T5260" i="7"/>
  <c r="S5260" i="7"/>
  <c r="R5260" i="7"/>
  <c r="Q5260" i="7"/>
  <c r="G5260" i="7" s="1"/>
  <c r="P5260" i="7"/>
  <c r="O5260" i="7"/>
  <c r="N5260" i="7"/>
  <c r="M5260" i="7" s="1"/>
  <c r="L5260" i="7"/>
  <c r="K5260" i="7"/>
  <c r="J5260" i="7"/>
  <c r="E5260" i="7" s="1"/>
  <c r="I5260" i="7"/>
  <c r="H5260" i="7" s="1"/>
  <c r="F5260" i="7"/>
  <c r="V5259" i="7"/>
  <c r="U5259" i="7"/>
  <c r="T5259" i="7"/>
  <c r="S5259" i="7"/>
  <c r="R5259" i="7"/>
  <c r="Q5259" i="7"/>
  <c r="G5259" i="7" s="1"/>
  <c r="P5259" i="7"/>
  <c r="O5259" i="7"/>
  <c r="N5259" i="7"/>
  <c r="M5259" i="7" s="1"/>
  <c r="L5259" i="7"/>
  <c r="K5259" i="7"/>
  <c r="J5259" i="7"/>
  <c r="E5259" i="7" s="1"/>
  <c r="I5259" i="7"/>
  <c r="H5259" i="7" s="1"/>
  <c r="F5259" i="7"/>
  <c r="R5258" i="7"/>
  <c r="M5258" i="7"/>
  <c r="H5258" i="7"/>
  <c r="G5258" i="7"/>
  <c r="F5258" i="7"/>
  <c r="E5258" i="7"/>
  <c r="C5258" i="7" s="1"/>
  <c r="D5258" i="7"/>
  <c r="R5257" i="7"/>
  <c r="M5257" i="7"/>
  <c r="H5257" i="7"/>
  <c r="G5257" i="7"/>
  <c r="F5257" i="7"/>
  <c r="E5257" i="7"/>
  <c r="C5257" i="7" s="1"/>
  <c r="D5257" i="7"/>
  <c r="V5256" i="7"/>
  <c r="U5256" i="7"/>
  <c r="T5256" i="7"/>
  <c r="S5256" i="7"/>
  <c r="R5256" i="7"/>
  <c r="Q5256" i="7"/>
  <c r="G5256" i="7" s="1"/>
  <c r="P5256" i="7"/>
  <c r="O5256" i="7"/>
  <c r="N5256" i="7"/>
  <c r="M5256" i="7" s="1"/>
  <c r="L5256" i="7"/>
  <c r="K5256" i="7"/>
  <c r="J5256" i="7"/>
  <c r="E5256" i="7" s="1"/>
  <c r="I5256" i="7"/>
  <c r="H5256" i="7" s="1"/>
  <c r="F5256" i="7"/>
  <c r="R5255" i="7"/>
  <c r="M5255" i="7"/>
  <c r="H5255" i="7"/>
  <c r="G5255" i="7"/>
  <c r="F5255" i="7"/>
  <c r="E5255" i="7"/>
  <c r="C5255" i="7" s="1"/>
  <c r="D5255" i="7"/>
  <c r="R5254" i="7"/>
  <c r="M5254" i="7"/>
  <c r="H5254" i="7"/>
  <c r="G5254" i="7"/>
  <c r="F5254" i="7"/>
  <c r="E5254" i="7"/>
  <c r="C5254" i="7" s="1"/>
  <c r="D5254" i="7"/>
  <c r="V5253" i="7"/>
  <c r="U5253" i="7"/>
  <c r="T5253" i="7"/>
  <c r="S5253" i="7"/>
  <c r="R5253" i="7"/>
  <c r="Q5253" i="7"/>
  <c r="G5253" i="7" s="1"/>
  <c r="P5253" i="7"/>
  <c r="O5253" i="7"/>
  <c r="N5253" i="7"/>
  <c r="M5253" i="7" s="1"/>
  <c r="L5253" i="7"/>
  <c r="K5253" i="7"/>
  <c r="J5253" i="7"/>
  <c r="E5253" i="7" s="1"/>
  <c r="I5253" i="7"/>
  <c r="H5253" i="7" s="1"/>
  <c r="F5253" i="7"/>
  <c r="V5252" i="7"/>
  <c r="U5252" i="7"/>
  <c r="T5252" i="7"/>
  <c r="S5252" i="7"/>
  <c r="R5252" i="7"/>
  <c r="Q5252" i="7"/>
  <c r="G5252" i="7" s="1"/>
  <c r="P5252" i="7"/>
  <c r="O5252" i="7"/>
  <c r="N5252" i="7"/>
  <c r="M5252" i="7" s="1"/>
  <c r="L5252" i="7"/>
  <c r="K5252" i="7"/>
  <c r="J5252" i="7"/>
  <c r="E5252" i="7" s="1"/>
  <c r="I5252" i="7"/>
  <c r="H5252" i="7" s="1"/>
  <c r="F5252" i="7"/>
  <c r="R5251" i="7"/>
  <c r="M5251" i="7"/>
  <c r="H5251" i="7"/>
  <c r="G5251" i="7"/>
  <c r="F5251" i="7"/>
  <c r="E5251" i="7"/>
  <c r="C5251" i="7" s="1"/>
  <c r="D5251" i="7"/>
  <c r="R5250" i="7"/>
  <c r="M5250" i="7"/>
  <c r="H5250" i="7"/>
  <c r="G5250" i="7"/>
  <c r="F5250" i="7"/>
  <c r="E5250" i="7"/>
  <c r="C5250" i="7" s="1"/>
  <c r="D5250" i="7"/>
  <c r="V5249" i="7"/>
  <c r="U5249" i="7"/>
  <c r="T5249" i="7"/>
  <c r="S5249" i="7"/>
  <c r="R5249" i="7"/>
  <c r="Q5249" i="7"/>
  <c r="G5249" i="7" s="1"/>
  <c r="P5249" i="7"/>
  <c r="O5249" i="7"/>
  <c r="N5249" i="7"/>
  <c r="M5249" i="7" s="1"/>
  <c r="L5249" i="7"/>
  <c r="K5249" i="7"/>
  <c r="J5249" i="7"/>
  <c r="E5249" i="7" s="1"/>
  <c r="I5249" i="7"/>
  <c r="H5249" i="7" s="1"/>
  <c r="F5249" i="7"/>
  <c r="V5248" i="7"/>
  <c r="U5248" i="7"/>
  <c r="T5248" i="7"/>
  <c r="S5248" i="7"/>
  <c r="R5248" i="7"/>
  <c r="Q5248" i="7"/>
  <c r="G5248" i="7" s="1"/>
  <c r="P5248" i="7"/>
  <c r="O5248" i="7"/>
  <c r="N5248" i="7"/>
  <c r="M5248" i="7" s="1"/>
  <c r="L5248" i="7"/>
  <c r="K5248" i="7"/>
  <c r="J5248" i="7"/>
  <c r="E5248" i="7" s="1"/>
  <c r="I5248" i="7"/>
  <c r="H5248" i="7" s="1"/>
  <c r="F5248" i="7"/>
  <c r="R5247" i="7"/>
  <c r="M5247" i="7"/>
  <c r="H5247" i="7"/>
  <c r="G5247" i="7"/>
  <c r="F5247" i="7"/>
  <c r="E5247" i="7"/>
  <c r="C5247" i="7" s="1"/>
  <c r="D5247" i="7"/>
  <c r="R5246" i="7"/>
  <c r="M5246" i="7"/>
  <c r="H5246" i="7"/>
  <c r="G5246" i="7"/>
  <c r="F5246" i="7"/>
  <c r="E5246" i="7"/>
  <c r="C5246" i="7" s="1"/>
  <c r="D5246" i="7"/>
  <c r="V5245" i="7"/>
  <c r="U5245" i="7"/>
  <c r="T5245" i="7"/>
  <c r="S5245" i="7"/>
  <c r="R5245" i="7"/>
  <c r="Q5245" i="7"/>
  <c r="G5245" i="7" s="1"/>
  <c r="P5245" i="7"/>
  <c r="O5245" i="7"/>
  <c r="N5245" i="7"/>
  <c r="M5245" i="7" s="1"/>
  <c r="L5245" i="7"/>
  <c r="K5245" i="7"/>
  <c r="J5245" i="7"/>
  <c r="E5245" i="7" s="1"/>
  <c r="I5245" i="7"/>
  <c r="H5245" i="7" s="1"/>
  <c r="F5245" i="7"/>
  <c r="R5244" i="7"/>
  <c r="M5244" i="7"/>
  <c r="H5244" i="7"/>
  <c r="G5244" i="7"/>
  <c r="F5244" i="7"/>
  <c r="E5244" i="7"/>
  <c r="C5244" i="7" s="1"/>
  <c r="D5244" i="7"/>
  <c r="R5243" i="7"/>
  <c r="M5243" i="7"/>
  <c r="H5243" i="7"/>
  <c r="G5243" i="7"/>
  <c r="F5243" i="7"/>
  <c r="E5243" i="7"/>
  <c r="C5243" i="7" s="1"/>
  <c r="D5243" i="7"/>
  <c r="R5242" i="7"/>
  <c r="M5242" i="7"/>
  <c r="H5242" i="7"/>
  <c r="G5242" i="7"/>
  <c r="F5242" i="7"/>
  <c r="E5242" i="7"/>
  <c r="C5242" i="7" s="1"/>
  <c r="D5242" i="7"/>
  <c r="V5241" i="7"/>
  <c r="U5241" i="7"/>
  <c r="T5241" i="7"/>
  <c r="S5241" i="7"/>
  <c r="R5241" i="7"/>
  <c r="Q5241" i="7"/>
  <c r="G5241" i="7" s="1"/>
  <c r="P5241" i="7"/>
  <c r="O5241" i="7"/>
  <c r="N5241" i="7"/>
  <c r="M5241" i="7" s="1"/>
  <c r="L5241" i="7"/>
  <c r="K5241" i="7"/>
  <c r="J5241" i="7"/>
  <c r="E5241" i="7" s="1"/>
  <c r="I5241" i="7"/>
  <c r="H5241" i="7" s="1"/>
  <c r="F5241" i="7"/>
  <c r="V5240" i="7"/>
  <c r="U5240" i="7"/>
  <c r="T5240" i="7"/>
  <c r="S5240" i="7"/>
  <c r="R5240" i="7"/>
  <c r="Q5240" i="7"/>
  <c r="G5240" i="7" s="1"/>
  <c r="P5240" i="7"/>
  <c r="O5240" i="7"/>
  <c r="N5240" i="7"/>
  <c r="M5240" i="7" s="1"/>
  <c r="L5240" i="7"/>
  <c r="K5240" i="7"/>
  <c r="J5240" i="7"/>
  <c r="E5240" i="7" s="1"/>
  <c r="I5240" i="7"/>
  <c r="H5240" i="7" s="1"/>
  <c r="F5240" i="7"/>
  <c r="R5239" i="7"/>
  <c r="M5239" i="7"/>
  <c r="H5239" i="7"/>
  <c r="G5239" i="7"/>
  <c r="F5239" i="7"/>
  <c r="E5239" i="7"/>
  <c r="C5239" i="7" s="1"/>
  <c r="D5239" i="7"/>
  <c r="R5238" i="7"/>
  <c r="M5238" i="7"/>
  <c r="H5238" i="7"/>
  <c r="G5238" i="7"/>
  <c r="F5238" i="7"/>
  <c r="E5238" i="7"/>
  <c r="C5238" i="7" s="1"/>
  <c r="D5238" i="7"/>
  <c r="V5237" i="7"/>
  <c r="U5237" i="7"/>
  <c r="T5237" i="7"/>
  <c r="S5237" i="7"/>
  <c r="R5237" i="7"/>
  <c r="Q5237" i="7"/>
  <c r="G5237" i="7" s="1"/>
  <c r="P5237" i="7"/>
  <c r="O5237" i="7"/>
  <c r="N5237" i="7"/>
  <c r="M5237" i="7" s="1"/>
  <c r="L5237" i="7"/>
  <c r="K5237" i="7"/>
  <c r="J5237" i="7"/>
  <c r="E5237" i="7" s="1"/>
  <c r="I5237" i="7"/>
  <c r="H5237" i="7" s="1"/>
  <c r="F5237" i="7"/>
  <c r="V5236" i="7"/>
  <c r="U5236" i="7"/>
  <c r="T5236" i="7"/>
  <c r="S5236" i="7"/>
  <c r="R5236" i="7"/>
  <c r="Q5236" i="7"/>
  <c r="G5236" i="7" s="1"/>
  <c r="P5236" i="7"/>
  <c r="O5236" i="7"/>
  <c r="N5236" i="7"/>
  <c r="M5236" i="7" s="1"/>
  <c r="L5236" i="7"/>
  <c r="K5236" i="7"/>
  <c r="J5236" i="7"/>
  <c r="E5236" i="7" s="1"/>
  <c r="I5236" i="7"/>
  <c r="H5236" i="7" s="1"/>
  <c r="F5236" i="7"/>
  <c r="R5235" i="7"/>
  <c r="M5235" i="7"/>
  <c r="H5235" i="7"/>
  <c r="G5235" i="7"/>
  <c r="F5235" i="7"/>
  <c r="E5235" i="7"/>
  <c r="C5235" i="7" s="1"/>
  <c r="D5235" i="7"/>
  <c r="R5234" i="7"/>
  <c r="M5234" i="7"/>
  <c r="H5234" i="7"/>
  <c r="G5234" i="7"/>
  <c r="F5234" i="7"/>
  <c r="E5234" i="7"/>
  <c r="C5234" i="7" s="1"/>
  <c r="D5234" i="7"/>
  <c r="V5233" i="7"/>
  <c r="U5233" i="7"/>
  <c r="T5233" i="7"/>
  <c r="S5233" i="7"/>
  <c r="R5233" i="7"/>
  <c r="Q5233" i="7"/>
  <c r="G5233" i="7" s="1"/>
  <c r="P5233" i="7"/>
  <c r="O5233" i="7"/>
  <c r="N5233" i="7"/>
  <c r="M5233" i="7" s="1"/>
  <c r="L5233" i="7"/>
  <c r="K5233" i="7"/>
  <c r="J5233" i="7"/>
  <c r="E5233" i="7" s="1"/>
  <c r="I5233" i="7"/>
  <c r="H5233" i="7" s="1"/>
  <c r="F5233" i="7"/>
  <c r="R5232" i="7"/>
  <c r="M5232" i="7"/>
  <c r="H5232" i="7"/>
  <c r="G5232" i="7"/>
  <c r="F5232" i="7"/>
  <c r="E5232" i="7"/>
  <c r="C5232" i="7" s="1"/>
  <c r="D5232" i="7"/>
  <c r="V5231" i="7"/>
  <c r="U5231" i="7"/>
  <c r="T5231" i="7"/>
  <c r="S5231" i="7"/>
  <c r="R5231" i="7"/>
  <c r="Q5231" i="7"/>
  <c r="G5231" i="7" s="1"/>
  <c r="P5231" i="7"/>
  <c r="O5231" i="7"/>
  <c r="N5231" i="7"/>
  <c r="M5231" i="7" s="1"/>
  <c r="L5231" i="7"/>
  <c r="K5231" i="7"/>
  <c r="J5231" i="7"/>
  <c r="E5231" i="7" s="1"/>
  <c r="I5231" i="7"/>
  <c r="H5231" i="7" s="1"/>
  <c r="F5231" i="7"/>
  <c r="V5230" i="7"/>
  <c r="U5230" i="7"/>
  <c r="T5230" i="7"/>
  <c r="S5230" i="7"/>
  <c r="R5230" i="7"/>
  <c r="Q5230" i="7"/>
  <c r="G5230" i="7" s="1"/>
  <c r="P5230" i="7"/>
  <c r="O5230" i="7"/>
  <c r="N5230" i="7"/>
  <c r="M5230" i="7" s="1"/>
  <c r="L5230" i="7"/>
  <c r="K5230" i="7"/>
  <c r="J5230" i="7"/>
  <c r="E5230" i="7" s="1"/>
  <c r="I5230" i="7"/>
  <c r="H5230" i="7" s="1"/>
  <c r="F5230" i="7"/>
  <c r="R5229" i="7"/>
  <c r="M5229" i="7"/>
  <c r="H5229" i="7"/>
  <c r="G5229" i="7"/>
  <c r="F5229" i="7"/>
  <c r="E5229" i="7"/>
  <c r="C5229" i="7" s="1"/>
  <c r="D5229" i="7"/>
  <c r="R5228" i="7"/>
  <c r="M5228" i="7"/>
  <c r="H5228" i="7"/>
  <c r="G5228" i="7"/>
  <c r="F5228" i="7"/>
  <c r="E5228" i="7"/>
  <c r="C5228" i="7" s="1"/>
  <c r="D5228" i="7"/>
  <c r="V5227" i="7"/>
  <c r="U5227" i="7"/>
  <c r="T5227" i="7"/>
  <c r="S5227" i="7"/>
  <c r="R5227" i="7"/>
  <c r="Q5227" i="7"/>
  <c r="G5227" i="7" s="1"/>
  <c r="P5227" i="7"/>
  <c r="O5227" i="7"/>
  <c r="N5227" i="7"/>
  <c r="M5227" i="7" s="1"/>
  <c r="L5227" i="7"/>
  <c r="K5227" i="7"/>
  <c r="J5227" i="7"/>
  <c r="E5227" i="7" s="1"/>
  <c r="I5227" i="7"/>
  <c r="H5227" i="7" s="1"/>
  <c r="F5227" i="7"/>
  <c r="R5226" i="7"/>
  <c r="M5226" i="7"/>
  <c r="H5226" i="7"/>
  <c r="G5226" i="7"/>
  <c r="F5226" i="7"/>
  <c r="E5226" i="7"/>
  <c r="C5226" i="7" s="1"/>
  <c r="D5226" i="7"/>
  <c r="R5225" i="7"/>
  <c r="M5225" i="7"/>
  <c r="H5225" i="7"/>
  <c r="G5225" i="7"/>
  <c r="F5225" i="7"/>
  <c r="E5225" i="7"/>
  <c r="C5225" i="7" s="1"/>
  <c r="D5225" i="7"/>
  <c r="V5224" i="7"/>
  <c r="U5224" i="7"/>
  <c r="T5224" i="7"/>
  <c r="S5224" i="7"/>
  <c r="R5224" i="7"/>
  <c r="Q5224" i="7"/>
  <c r="G5224" i="7" s="1"/>
  <c r="P5224" i="7"/>
  <c r="O5224" i="7"/>
  <c r="N5224" i="7"/>
  <c r="M5224" i="7" s="1"/>
  <c r="L5224" i="7"/>
  <c r="K5224" i="7"/>
  <c r="J5224" i="7"/>
  <c r="E5224" i="7" s="1"/>
  <c r="I5224" i="7"/>
  <c r="H5224" i="7" s="1"/>
  <c r="F5224" i="7"/>
  <c r="V5223" i="7"/>
  <c r="U5223" i="7"/>
  <c r="T5223" i="7"/>
  <c r="S5223" i="7"/>
  <c r="R5223" i="7"/>
  <c r="Q5223" i="7"/>
  <c r="G5223" i="7" s="1"/>
  <c r="P5223" i="7"/>
  <c r="O5223" i="7"/>
  <c r="N5223" i="7"/>
  <c r="M5223" i="7" s="1"/>
  <c r="L5223" i="7"/>
  <c r="K5223" i="7"/>
  <c r="J5223" i="7"/>
  <c r="E5223" i="7" s="1"/>
  <c r="I5223" i="7"/>
  <c r="H5223" i="7" s="1"/>
  <c r="F5223" i="7"/>
  <c r="R5222" i="7"/>
  <c r="M5222" i="7"/>
  <c r="H5222" i="7"/>
  <c r="G5222" i="7"/>
  <c r="F5222" i="7"/>
  <c r="E5222" i="7"/>
  <c r="C5222" i="7" s="1"/>
  <c r="D5222" i="7"/>
  <c r="R5221" i="7"/>
  <c r="M5221" i="7"/>
  <c r="H5221" i="7"/>
  <c r="G5221" i="7"/>
  <c r="F5221" i="7"/>
  <c r="E5221" i="7"/>
  <c r="C5221" i="7" s="1"/>
  <c r="D5221" i="7"/>
  <c r="V5220" i="7"/>
  <c r="U5220" i="7"/>
  <c r="T5220" i="7"/>
  <c r="S5220" i="7"/>
  <c r="R5220" i="7"/>
  <c r="Q5220" i="7"/>
  <c r="G5220" i="7" s="1"/>
  <c r="P5220" i="7"/>
  <c r="O5220" i="7"/>
  <c r="N5220" i="7"/>
  <c r="M5220" i="7" s="1"/>
  <c r="L5220" i="7"/>
  <c r="K5220" i="7"/>
  <c r="J5220" i="7"/>
  <c r="E5220" i="7" s="1"/>
  <c r="I5220" i="7"/>
  <c r="H5220" i="7" s="1"/>
  <c r="F5220" i="7"/>
  <c r="V5219" i="7"/>
  <c r="U5219" i="7"/>
  <c r="T5219" i="7"/>
  <c r="S5219" i="7"/>
  <c r="R5219" i="7"/>
  <c r="Q5219" i="7"/>
  <c r="G5219" i="7" s="1"/>
  <c r="P5219" i="7"/>
  <c r="O5219" i="7"/>
  <c r="N5219" i="7"/>
  <c r="M5219" i="7" s="1"/>
  <c r="L5219" i="7"/>
  <c r="K5219" i="7"/>
  <c r="J5219" i="7"/>
  <c r="E5219" i="7" s="1"/>
  <c r="I5219" i="7"/>
  <c r="H5219" i="7" s="1"/>
  <c r="F5219" i="7"/>
  <c r="V5218" i="7"/>
  <c r="U5218" i="7"/>
  <c r="T5218" i="7"/>
  <c r="S5218" i="7"/>
  <c r="R5218" i="7"/>
  <c r="Q5218" i="7"/>
  <c r="G5218" i="7" s="1"/>
  <c r="P5218" i="7"/>
  <c r="O5218" i="7"/>
  <c r="N5218" i="7"/>
  <c r="M5218" i="7" s="1"/>
  <c r="L5218" i="7"/>
  <c r="K5218" i="7"/>
  <c r="J5218" i="7"/>
  <c r="E5218" i="7" s="1"/>
  <c r="I5218" i="7"/>
  <c r="H5218" i="7" s="1"/>
  <c r="F5218" i="7"/>
  <c r="V5217" i="7"/>
  <c r="U5217" i="7"/>
  <c r="T5217" i="7"/>
  <c r="S5217" i="7"/>
  <c r="R5217" i="7"/>
  <c r="Q5217" i="7"/>
  <c r="G5217" i="7" s="1"/>
  <c r="P5217" i="7"/>
  <c r="O5217" i="7"/>
  <c r="N5217" i="7"/>
  <c r="M5217" i="7" s="1"/>
  <c r="L5217" i="7"/>
  <c r="K5217" i="7"/>
  <c r="J5217" i="7"/>
  <c r="E5217" i="7" s="1"/>
  <c r="I5217" i="7"/>
  <c r="H5217" i="7" s="1"/>
  <c r="F5217" i="7"/>
  <c r="V5216" i="7"/>
  <c r="U5216" i="7"/>
  <c r="T5216" i="7"/>
  <c r="S5216" i="7"/>
  <c r="R5216" i="7"/>
  <c r="Q5216" i="7"/>
  <c r="G5216" i="7" s="1"/>
  <c r="P5216" i="7"/>
  <c r="O5216" i="7"/>
  <c r="N5216" i="7"/>
  <c r="M5216" i="7" s="1"/>
  <c r="L5216" i="7"/>
  <c r="K5216" i="7"/>
  <c r="J5216" i="7"/>
  <c r="E5216" i="7" s="1"/>
  <c r="I5216" i="7"/>
  <c r="H5216" i="7" s="1"/>
  <c r="F5216" i="7"/>
  <c r="V5215" i="7"/>
  <c r="U5215" i="7"/>
  <c r="T5215" i="7"/>
  <c r="S5215" i="7"/>
  <c r="R5215" i="7"/>
  <c r="Q5215" i="7"/>
  <c r="G5215" i="7" s="1"/>
  <c r="P5215" i="7"/>
  <c r="O5215" i="7"/>
  <c r="N5215" i="7"/>
  <c r="M5215" i="7" s="1"/>
  <c r="L5215" i="7"/>
  <c r="K5215" i="7"/>
  <c r="J5215" i="7"/>
  <c r="E5215" i="7" s="1"/>
  <c r="I5215" i="7"/>
  <c r="H5215" i="7" s="1"/>
  <c r="F5215" i="7"/>
  <c r="V5214" i="7"/>
  <c r="U5214" i="7"/>
  <c r="T5214" i="7"/>
  <c r="S5214" i="7"/>
  <c r="R5214" i="7"/>
  <c r="Q5214" i="7"/>
  <c r="G5214" i="7" s="1"/>
  <c r="P5214" i="7"/>
  <c r="O5214" i="7"/>
  <c r="N5214" i="7"/>
  <c r="M5214" i="7" s="1"/>
  <c r="L5214" i="7"/>
  <c r="K5214" i="7"/>
  <c r="J5214" i="7"/>
  <c r="E5214" i="7" s="1"/>
  <c r="I5214" i="7"/>
  <c r="H5214" i="7" s="1"/>
  <c r="F5214" i="7"/>
  <c r="V5213" i="7"/>
  <c r="U5213" i="7"/>
  <c r="T5213" i="7"/>
  <c r="S5213" i="7"/>
  <c r="R5213" i="7"/>
  <c r="Q5213" i="7"/>
  <c r="G5213" i="7" s="1"/>
  <c r="P5213" i="7"/>
  <c r="O5213" i="7"/>
  <c r="N5213" i="7"/>
  <c r="M5213" i="7" s="1"/>
  <c r="L5213" i="7"/>
  <c r="K5213" i="7"/>
  <c r="J5213" i="7"/>
  <c r="E5213" i="7" s="1"/>
  <c r="I5213" i="7"/>
  <c r="H5213" i="7" s="1"/>
  <c r="F5213" i="7"/>
  <c r="V5212" i="7"/>
  <c r="U5212" i="7"/>
  <c r="T5212" i="7"/>
  <c r="S5212" i="7"/>
  <c r="R5212" i="7"/>
  <c r="Q5212" i="7"/>
  <c r="G5212" i="7" s="1"/>
  <c r="P5212" i="7"/>
  <c r="O5212" i="7"/>
  <c r="N5212" i="7"/>
  <c r="M5212" i="7" s="1"/>
  <c r="L5212" i="7"/>
  <c r="K5212" i="7"/>
  <c r="J5212" i="7"/>
  <c r="E5212" i="7" s="1"/>
  <c r="I5212" i="7"/>
  <c r="H5212" i="7" s="1"/>
  <c r="F5212" i="7"/>
  <c r="V5211" i="7"/>
  <c r="U5211" i="7"/>
  <c r="T5211" i="7"/>
  <c r="S5211" i="7"/>
  <c r="R5211" i="7"/>
  <c r="Q5211" i="7"/>
  <c r="G5211" i="7" s="1"/>
  <c r="P5211" i="7"/>
  <c r="O5211" i="7"/>
  <c r="N5211" i="7"/>
  <c r="M5211" i="7" s="1"/>
  <c r="L5211" i="7"/>
  <c r="K5211" i="7"/>
  <c r="J5211" i="7"/>
  <c r="E5211" i="7" s="1"/>
  <c r="I5211" i="7"/>
  <c r="H5211" i="7" s="1"/>
  <c r="F5211" i="7"/>
  <c r="V5210" i="7"/>
  <c r="U5210" i="7"/>
  <c r="T5210" i="7"/>
  <c r="S5210" i="7"/>
  <c r="R5210" i="7"/>
  <c r="Q5210" i="7"/>
  <c r="G5210" i="7" s="1"/>
  <c r="P5210" i="7"/>
  <c r="O5210" i="7"/>
  <c r="N5210" i="7"/>
  <c r="M5210" i="7" s="1"/>
  <c r="L5210" i="7"/>
  <c r="K5210" i="7"/>
  <c r="J5210" i="7"/>
  <c r="E5210" i="7" s="1"/>
  <c r="I5210" i="7"/>
  <c r="H5210" i="7" s="1"/>
  <c r="F5210" i="7"/>
  <c r="V5209" i="7"/>
  <c r="U5209" i="7"/>
  <c r="T5209" i="7"/>
  <c r="S5209" i="7"/>
  <c r="R5209" i="7"/>
  <c r="Q5209" i="7"/>
  <c r="G5209" i="7" s="1"/>
  <c r="P5209" i="7"/>
  <c r="O5209" i="7"/>
  <c r="N5209" i="7"/>
  <c r="M5209" i="7" s="1"/>
  <c r="L5209" i="7"/>
  <c r="K5209" i="7"/>
  <c r="J5209" i="7"/>
  <c r="E5209" i="7" s="1"/>
  <c r="I5209" i="7"/>
  <c r="H5209" i="7" s="1"/>
  <c r="F5209" i="7"/>
  <c r="V5208" i="7"/>
  <c r="U5208" i="7"/>
  <c r="T5208" i="7"/>
  <c r="S5208" i="7"/>
  <c r="R5208" i="7"/>
  <c r="Q5208" i="7"/>
  <c r="G5208" i="7" s="1"/>
  <c r="P5208" i="7"/>
  <c r="O5208" i="7"/>
  <c r="N5208" i="7"/>
  <c r="M5208" i="7" s="1"/>
  <c r="L5208" i="7"/>
  <c r="K5208" i="7"/>
  <c r="J5208" i="7"/>
  <c r="E5208" i="7" s="1"/>
  <c r="I5208" i="7"/>
  <c r="H5208" i="7" s="1"/>
  <c r="F5208" i="7"/>
  <c r="V5207" i="7"/>
  <c r="U5207" i="7"/>
  <c r="T5207" i="7"/>
  <c r="S5207" i="7"/>
  <c r="R5207" i="7"/>
  <c r="Q5207" i="7"/>
  <c r="G5207" i="7" s="1"/>
  <c r="P5207" i="7"/>
  <c r="O5207" i="7"/>
  <c r="N5207" i="7"/>
  <c r="M5207" i="7" s="1"/>
  <c r="L5207" i="7"/>
  <c r="K5207" i="7"/>
  <c r="J5207" i="7"/>
  <c r="E5207" i="7" s="1"/>
  <c r="I5207" i="7"/>
  <c r="H5207" i="7" s="1"/>
  <c r="F5207" i="7"/>
  <c r="V5206" i="7"/>
  <c r="U5206" i="7"/>
  <c r="T5206" i="7"/>
  <c r="S5206" i="7"/>
  <c r="R5206" i="7"/>
  <c r="Q5206" i="7"/>
  <c r="G5206" i="7" s="1"/>
  <c r="P5206" i="7"/>
  <c r="O5206" i="7"/>
  <c r="N5206" i="7"/>
  <c r="M5206" i="7" s="1"/>
  <c r="L5206" i="7"/>
  <c r="K5206" i="7"/>
  <c r="J5206" i="7"/>
  <c r="E5206" i="7" s="1"/>
  <c r="I5206" i="7"/>
  <c r="H5206" i="7" s="1"/>
  <c r="F5206" i="7"/>
  <c r="V5205" i="7"/>
  <c r="U5205" i="7"/>
  <c r="T5205" i="7"/>
  <c r="S5205" i="7"/>
  <c r="R5205" i="7"/>
  <c r="Q5205" i="7"/>
  <c r="G5205" i="7" s="1"/>
  <c r="P5205" i="7"/>
  <c r="O5205" i="7"/>
  <c r="N5205" i="7"/>
  <c r="M5205" i="7" s="1"/>
  <c r="L5205" i="7"/>
  <c r="K5205" i="7"/>
  <c r="J5205" i="7"/>
  <c r="E5205" i="7" s="1"/>
  <c r="I5205" i="7"/>
  <c r="H5205" i="7" s="1"/>
  <c r="F5205" i="7"/>
  <c r="V5204" i="7"/>
  <c r="U5204" i="7"/>
  <c r="T5204" i="7"/>
  <c r="S5204" i="7"/>
  <c r="R5204" i="7"/>
  <c r="Q5204" i="7"/>
  <c r="G5204" i="7" s="1"/>
  <c r="P5204" i="7"/>
  <c r="O5204" i="7"/>
  <c r="N5204" i="7"/>
  <c r="M5204" i="7" s="1"/>
  <c r="L5204" i="7"/>
  <c r="K5204" i="7"/>
  <c r="J5204" i="7"/>
  <c r="E5204" i="7" s="1"/>
  <c r="I5204" i="7"/>
  <c r="H5204" i="7" s="1"/>
  <c r="F5204" i="7"/>
  <c r="V5203" i="7"/>
  <c r="U5203" i="7"/>
  <c r="T5203" i="7"/>
  <c r="S5203" i="7"/>
  <c r="R5203" i="7"/>
  <c r="Q5203" i="7"/>
  <c r="G5203" i="7" s="1"/>
  <c r="P5203" i="7"/>
  <c r="O5203" i="7"/>
  <c r="N5203" i="7"/>
  <c r="M5203" i="7" s="1"/>
  <c r="L5203" i="7"/>
  <c r="K5203" i="7"/>
  <c r="J5203" i="7"/>
  <c r="E5203" i="7" s="1"/>
  <c r="I5203" i="7"/>
  <c r="H5203" i="7" s="1"/>
  <c r="F5203" i="7"/>
  <c r="V5202" i="7"/>
  <c r="U5202" i="7"/>
  <c r="T5202" i="7"/>
  <c r="S5202" i="7"/>
  <c r="R5202" i="7"/>
  <c r="Q5202" i="7"/>
  <c r="G5202" i="7" s="1"/>
  <c r="P5202" i="7"/>
  <c r="O5202" i="7"/>
  <c r="N5202" i="7"/>
  <c r="M5202" i="7" s="1"/>
  <c r="L5202" i="7"/>
  <c r="K5202" i="7"/>
  <c r="J5202" i="7"/>
  <c r="E5202" i="7" s="1"/>
  <c r="I5202" i="7"/>
  <c r="H5202" i="7" s="1"/>
  <c r="F5202" i="7"/>
  <c r="V5201" i="7"/>
  <c r="U5201" i="7"/>
  <c r="T5201" i="7"/>
  <c r="S5201" i="7"/>
  <c r="R5201" i="7"/>
  <c r="Q5201" i="7"/>
  <c r="G5201" i="7" s="1"/>
  <c r="P5201" i="7"/>
  <c r="O5201" i="7"/>
  <c r="N5201" i="7"/>
  <c r="M5201" i="7" s="1"/>
  <c r="L5201" i="7"/>
  <c r="K5201" i="7"/>
  <c r="J5201" i="7"/>
  <c r="E5201" i="7" s="1"/>
  <c r="I5201" i="7"/>
  <c r="H5201" i="7" s="1"/>
  <c r="F5201" i="7"/>
  <c r="V5200" i="7"/>
  <c r="U5200" i="7"/>
  <c r="T5200" i="7"/>
  <c r="S5200" i="7"/>
  <c r="R5200" i="7"/>
  <c r="Q5200" i="7"/>
  <c r="G5200" i="7" s="1"/>
  <c r="P5200" i="7"/>
  <c r="O5200" i="7"/>
  <c r="N5200" i="7"/>
  <c r="M5200" i="7" s="1"/>
  <c r="L5200" i="7"/>
  <c r="K5200" i="7"/>
  <c r="J5200" i="7"/>
  <c r="E5200" i="7" s="1"/>
  <c r="I5200" i="7"/>
  <c r="H5200" i="7" s="1"/>
  <c r="F5200" i="7"/>
  <c r="V5199" i="7"/>
  <c r="U5199" i="7"/>
  <c r="T5199" i="7"/>
  <c r="S5199" i="7"/>
  <c r="R5199" i="7"/>
  <c r="Q5199" i="7"/>
  <c r="G5199" i="7" s="1"/>
  <c r="P5199" i="7"/>
  <c r="O5199" i="7"/>
  <c r="N5199" i="7"/>
  <c r="M5199" i="7" s="1"/>
  <c r="L5199" i="7"/>
  <c r="K5199" i="7"/>
  <c r="J5199" i="7"/>
  <c r="E5199" i="7" s="1"/>
  <c r="I5199" i="7"/>
  <c r="H5199" i="7" s="1"/>
  <c r="F5199" i="7"/>
  <c r="V5198" i="7"/>
  <c r="U5198" i="7"/>
  <c r="T5198" i="7"/>
  <c r="S5198" i="7"/>
  <c r="R5198" i="7"/>
  <c r="Q5198" i="7"/>
  <c r="G5198" i="7" s="1"/>
  <c r="P5198" i="7"/>
  <c r="O5198" i="7"/>
  <c r="N5198" i="7"/>
  <c r="M5198" i="7" s="1"/>
  <c r="L5198" i="7"/>
  <c r="K5198" i="7"/>
  <c r="J5198" i="7"/>
  <c r="E5198" i="7" s="1"/>
  <c r="I5198" i="7"/>
  <c r="H5198" i="7" s="1"/>
  <c r="F5198" i="7"/>
  <c r="V5197" i="7"/>
  <c r="U5197" i="7"/>
  <c r="T5197" i="7"/>
  <c r="S5197" i="7"/>
  <c r="R5197" i="7"/>
  <c r="Q5197" i="7"/>
  <c r="G5197" i="7" s="1"/>
  <c r="P5197" i="7"/>
  <c r="O5197" i="7"/>
  <c r="N5197" i="7"/>
  <c r="M5197" i="7" s="1"/>
  <c r="L5197" i="7"/>
  <c r="K5197" i="7"/>
  <c r="J5197" i="7"/>
  <c r="E5197" i="7" s="1"/>
  <c r="I5197" i="7"/>
  <c r="H5197" i="7" s="1"/>
  <c r="F5197" i="7"/>
  <c r="V5196" i="7"/>
  <c r="U5196" i="7"/>
  <c r="T5196" i="7"/>
  <c r="S5196" i="7"/>
  <c r="R5196" i="7"/>
  <c r="Q5196" i="7"/>
  <c r="G5196" i="7" s="1"/>
  <c r="P5196" i="7"/>
  <c r="O5196" i="7"/>
  <c r="N5196" i="7"/>
  <c r="M5196" i="7" s="1"/>
  <c r="L5196" i="7"/>
  <c r="K5196" i="7"/>
  <c r="J5196" i="7"/>
  <c r="E5196" i="7" s="1"/>
  <c r="I5196" i="7"/>
  <c r="H5196" i="7" s="1"/>
  <c r="F5196" i="7"/>
  <c r="V5195" i="7"/>
  <c r="U5195" i="7"/>
  <c r="T5195" i="7"/>
  <c r="S5195" i="7"/>
  <c r="R5195" i="7"/>
  <c r="Q5195" i="7"/>
  <c r="G5195" i="7" s="1"/>
  <c r="P5195" i="7"/>
  <c r="O5195" i="7"/>
  <c r="N5195" i="7"/>
  <c r="M5195" i="7" s="1"/>
  <c r="L5195" i="7"/>
  <c r="K5195" i="7"/>
  <c r="J5195" i="7"/>
  <c r="E5195" i="7" s="1"/>
  <c r="I5195" i="7"/>
  <c r="H5195" i="7" s="1"/>
  <c r="F5195" i="7"/>
  <c r="V5194" i="7"/>
  <c r="U5194" i="7"/>
  <c r="T5194" i="7"/>
  <c r="S5194" i="7"/>
  <c r="R5194" i="7"/>
  <c r="Q5194" i="7"/>
  <c r="G5194" i="7" s="1"/>
  <c r="P5194" i="7"/>
  <c r="O5194" i="7"/>
  <c r="N5194" i="7"/>
  <c r="M5194" i="7" s="1"/>
  <c r="L5194" i="7"/>
  <c r="K5194" i="7"/>
  <c r="J5194" i="7"/>
  <c r="E5194" i="7" s="1"/>
  <c r="I5194" i="7"/>
  <c r="H5194" i="7" s="1"/>
  <c r="F5194" i="7"/>
  <c r="V5193" i="7"/>
  <c r="U5193" i="7"/>
  <c r="T5193" i="7"/>
  <c r="S5193" i="7"/>
  <c r="R5193" i="7"/>
  <c r="Q5193" i="7"/>
  <c r="G5193" i="7" s="1"/>
  <c r="P5193" i="7"/>
  <c r="O5193" i="7"/>
  <c r="N5193" i="7"/>
  <c r="M5193" i="7" s="1"/>
  <c r="L5193" i="7"/>
  <c r="K5193" i="7"/>
  <c r="J5193" i="7"/>
  <c r="E5193" i="7" s="1"/>
  <c r="I5193" i="7"/>
  <c r="H5193" i="7" s="1"/>
  <c r="F5193" i="7"/>
  <c r="V5192" i="7"/>
  <c r="T5192" i="7"/>
  <c r="S5192" i="7"/>
  <c r="P5192" i="7"/>
  <c r="O5192" i="7"/>
  <c r="N5192" i="7"/>
  <c r="L5192" i="7"/>
  <c r="K5192" i="7"/>
  <c r="J5192" i="7"/>
  <c r="E5192" i="7" s="1"/>
  <c r="V5191" i="7"/>
  <c r="U5191" i="7"/>
  <c r="T5191" i="7"/>
  <c r="S5191" i="7"/>
  <c r="R5191" i="7"/>
  <c r="Q5191" i="7"/>
  <c r="P5191" i="7"/>
  <c r="O5191" i="7"/>
  <c r="N5191" i="7"/>
  <c r="M5191" i="7" s="1"/>
  <c r="L5191" i="7"/>
  <c r="K5191" i="7"/>
  <c r="J5191" i="7"/>
  <c r="E5191" i="7" s="1"/>
  <c r="I5191" i="7"/>
  <c r="F5191" i="7"/>
  <c r="V5190" i="7"/>
  <c r="U5190" i="7"/>
  <c r="T5190" i="7"/>
  <c r="S5190" i="7"/>
  <c r="R5190" i="7"/>
  <c r="Q5190" i="7"/>
  <c r="G5190" i="7" s="1"/>
  <c r="P5190" i="7"/>
  <c r="O5190" i="7"/>
  <c r="N5190" i="7"/>
  <c r="M5190" i="7" s="1"/>
  <c r="L5190" i="7"/>
  <c r="K5190" i="7"/>
  <c r="J5190" i="7"/>
  <c r="E5190" i="7" s="1"/>
  <c r="I5190" i="7"/>
  <c r="H5190" i="7" s="1"/>
  <c r="F5190" i="7"/>
  <c r="V5189" i="7"/>
  <c r="U5189" i="7"/>
  <c r="T5189" i="7"/>
  <c r="S5189" i="7"/>
  <c r="R5189" i="7"/>
  <c r="Q5189" i="7"/>
  <c r="P5189" i="7"/>
  <c r="O5189" i="7"/>
  <c r="N5189" i="7"/>
  <c r="M5189" i="7" s="1"/>
  <c r="L5189" i="7"/>
  <c r="K5189" i="7"/>
  <c r="J5189" i="7"/>
  <c r="E5189" i="7" s="1"/>
  <c r="I5189" i="7"/>
  <c r="F5189" i="7"/>
  <c r="V5188" i="7"/>
  <c r="U5188" i="7"/>
  <c r="T5188" i="7"/>
  <c r="S5188" i="7"/>
  <c r="R5188" i="7"/>
  <c r="Q5188" i="7"/>
  <c r="G5188" i="7" s="1"/>
  <c r="P5188" i="7"/>
  <c r="O5188" i="7"/>
  <c r="N5188" i="7"/>
  <c r="M5188" i="7" s="1"/>
  <c r="L5188" i="7"/>
  <c r="K5188" i="7"/>
  <c r="J5188" i="7"/>
  <c r="E5188" i="7" s="1"/>
  <c r="I5188" i="7"/>
  <c r="H5188" i="7" s="1"/>
  <c r="F5188" i="7"/>
  <c r="V5187" i="7"/>
  <c r="U5187" i="7"/>
  <c r="T5187" i="7"/>
  <c r="S5187" i="7"/>
  <c r="R5187" i="7"/>
  <c r="Q5187" i="7"/>
  <c r="P5187" i="7"/>
  <c r="O5187" i="7"/>
  <c r="N5187" i="7"/>
  <c r="M5187" i="7" s="1"/>
  <c r="L5187" i="7"/>
  <c r="K5187" i="7"/>
  <c r="J5187" i="7"/>
  <c r="E5187" i="7" s="1"/>
  <c r="I5187" i="7"/>
  <c r="F5187" i="7"/>
  <c r="V5186" i="7"/>
  <c r="U5186" i="7"/>
  <c r="T5186" i="7"/>
  <c r="S5186" i="7"/>
  <c r="R5186" i="7"/>
  <c r="Q5186" i="7"/>
  <c r="G5186" i="7" s="1"/>
  <c r="P5186" i="7"/>
  <c r="O5186" i="7"/>
  <c r="N5186" i="7"/>
  <c r="M5186" i="7" s="1"/>
  <c r="L5186" i="7"/>
  <c r="K5186" i="7"/>
  <c r="J5186" i="7"/>
  <c r="E5186" i="7" s="1"/>
  <c r="I5186" i="7"/>
  <c r="H5186" i="7" s="1"/>
  <c r="F5186" i="7"/>
  <c r="V5185" i="7"/>
  <c r="U5185" i="7"/>
  <c r="T5185" i="7"/>
  <c r="S5185" i="7"/>
  <c r="R5185" i="7"/>
  <c r="Q5185" i="7"/>
  <c r="P5185" i="7"/>
  <c r="O5185" i="7"/>
  <c r="N5185" i="7"/>
  <c r="M5185" i="7" s="1"/>
  <c r="L5185" i="7"/>
  <c r="K5185" i="7"/>
  <c r="J5185" i="7"/>
  <c r="E5185" i="7" s="1"/>
  <c r="I5185" i="7"/>
  <c r="F5185" i="7"/>
  <c r="V5184" i="7"/>
  <c r="U5184" i="7"/>
  <c r="T5184" i="7"/>
  <c r="S5184" i="7"/>
  <c r="R5184" i="7"/>
  <c r="Q5184" i="7"/>
  <c r="G5184" i="7" s="1"/>
  <c r="P5184" i="7"/>
  <c r="O5184" i="7"/>
  <c r="N5184" i="7"/>
  <c r="M5184" i="7" s="1"/>
  <c r="L5184" i="7"/>
  <c r="K5184" i="7"/>
  <c r="J5184" i="7"/>
  <c r="E5184" i="7" s="1"/>
  <c r="I5184" i="7"/>
  <c r="H5184" i="7" s="1"/>
  <c r="F5184" i="7"/>
  <c r="V5183" i="7"/>
  <c r="U5183" i="7"/>
  <c r="T5183" i="7"/>
  <c r="S5183" i="7"/>
  <c r="R5183" i="7"/>
  <c r="Q5183" i="7"/>
  <c r="P5183" i="7"/>
  <c r="O5183" i="7"/>
  <c r="N5183" i="7"/>
  <c r="M5183" i="7" s="1"/>
  <c r="L5183" i="7"/>
  <c r="K5183" i="7"/>
  <c r="J5183" i="7"/>
  <c r="E5183" i="7" s="1"/>
  <c r="I5183" i="7"/>
  <c r="F5183" i="7"/>
  <c r="V5182" i="7"/>
  <c r="U5182" i="7"/>
  <c r="T5182" i="7"/>
  <c r="S5182" i="7"/>
  <c r="R5182" i="7"/>
  <c r="Q5182" i="7"/>
  <c r="G5182" i="7" s="1"/>
  <c r="P5182" i="7"/>
  <c r="O5182" i="7"/>
  <c r="N5182" i="7"/>
  <c r="M5182" i="7" s="1"/>
  <c r="L5182" i="7"/>
  <c r="K5182" i="7"/>
  <c r="J5182" i="7"/>
  <c r="E5182" i="7" s="1"/>
  <c r="I5182" i="7"/>
  <c r="H5182" i="7" s="1"/>
  <c r="F5182" i="7"/>
  <c r="V5181" i="7"/>
  <c r="U5181" i="7"/>
  <c r="T5181" i="7"/>
  <c r="S5181" i="7"/>
  <c r="R5181" i="7"/>
  <c r="Q5181" i="7"/>
  <c r="P5181" i="7"/>
  <c r="O5181" i="7"/>
  <c r="N5181" i="7"/>
  <c r="M5181" i="7" s="1"/>
  <c r="L5181" i="7"/>
  <c r="K5181" i="7"/>
  <c r="J5181" i="7"/>
  <c r="E5181" i="7" s="1"/>
  <c r="I5181" i="7"/>
  <c r="F5181" i="7"/>
  <c r="V5180" i="7"/>
  <c r="U5180" i="7"/>
  <c r="T5180" i="7"/>
  <c r="S5180" i="7"/>
  <c r="R5180" i="7"/>
  <c r="Q5180" i="7"/>
  <c r="G5180" i="7" s="1"/>
  <c r="P5180" i="7"/>
  <c r="O5180" i="7"/>
  <c r="N5180" i="7"/>
  <c r="M5180" i="7" s="1"/>
  <c r="L5180" i="7"/>
  <c r="K5180" i="7"/>
  <c r="J5180" i="7"/>
  <c r="E5180" i="7" s="1"/>
  <c r="I5180" i="7"/>
  <c r="H5180" i="7" s="1"/>
  <c r="F5180" i="7"/>
  <c r="V5179" i="7"/>
  <c r="U5179" i="7"/>
  <c r="T5179" i="7"/>
  <c r="S5179" i="7"/>
  <c r="R5179" i="7"/>
  <c r="Q5179" i="7"/>
  <c r="P5179" i="7"/>
  <c r="O5179" i="7"/>
  <c r="N5179" i="7"/>
  <c r="M5179" i="7" s="1"/>
  <c r="L5179" i="7"/>
  <c r="K5179" i="7"/>
  <c r="J5179" i="7"/>
  <c r="E5179" i="7" s="1"/>
  <c r="I5179" i="7"/>
  <c r="F5179" i="7"/>
  <c r="V5178" i="7"/>
  <c r="U5178" i="7"/>
  <c r="T5178" i="7"/>
  <c r="S5178" i="7"/>
  <c r="R5178" i="7"/>
  <c r="Q5178" i="7"/>
  <c r="G5178" i="7" s="1"/>
  <c r="P5178" i="7"/>
  <c r="O5178" i="7"/>
  <c r="L5178" i="7"/>
  <c r="K5178" i="7"/>
  <c r="I5178" i="7"/>
  <c r="F5178" i="7"/>
  <c r="V5177" i="7"/>
  <c r="T5177" i="7"/>
  <c r="S5177" i="7"/>
  <c r="P5177" i="7"/>
  <c r="O5177" i="7"/>
  <c r="N5177" i="7"/>
  <c r="L5177" i="7"/>
  <c r="K5177" i="7"/>
  <c r="J5177" i="7"/>
  <c r="E5177" i="7" s="1"/>
  <c r="R5176" i="7"/>
  <c r="M5176" i="7"/>
  <c r="H5176" i="7"/>
  <c r="G5176" i="7"/>
  <c r="F5176" i="7"/>
  <c r="E5176" i="7"/>
  <c r="D5176" i="7"/>
  <c r="V5175" i="7"/>
  <c r="V5174" i="7" s="1"/>
  <c r="U5175" i="7"/>
  <c r="F5175" i="7" s="1"/>
  <c r="T5175" i="7"/>
  <c r="S5175" i="7"/>
  <c r="Q5175" i="7"/>
  <c r="G5175" i="7" s="1"/>
  <c r="P5175" i="7"/>
  <c r="O5175" i="7"/>
  <c r="N5175" i="7"/>
  <c r="N5174" i="7" s="1"/>
  <c r="M5175" i="7"/>
  <c r="L5175" i="7"/>
  <c r="K5175" i="7"/>
  <c r="J5175" i="7"/>
  <c r="J5174" i="7" s="1"/>
  <c r="E5174" i="7" s="1"/>
  <c r="I5175" i="7"/>
  <c r="E5175" i="7"/>
  <c r="T5174" i="7"/>
  <c r="S5174" i="7"/>
  <c r="P5174" i="7"/>
  <c r="O5174" i="7"/>
  <c r="L5174" i="7"/>
  <c r="K5174" i="7"/>
  <c r="R5173" i="7"/>
  <c r="M5173" i="7"/>
  <c r="H5173" i="7"/>
  <c r="G5173" i="7"/>
  <c r="F5173" i="7"/>
  <c r="E5173" i="7"/>
  <c r="C5173" i="7" s="1"/>
  <c r="D5173" i="7"/>
  <c r="V5172" i="7"/>
  <c r="V5171" i="7" s="1"/>
  <c r="U5172" i="7"/>
  <c r="F5172" i="7" s="1"/>
  <c r="T5172" i="7"/>
  <c r="S5172" i="7"/>
  <c r="Q5172" i="7"/>
  <c r="G5172" i="7" s="1"/>
  <c r="P5172" i="7"/>
  <c r="O5172" i="7"/>
  <c r="N5172" i="7"/>
  <c r="N5171" i="7" s="1"/>
  <c r="M5172" i="7"/>
  <c r="L5172" i="7"/>
  <c r="K5172" i="7"/>
  <c r="J5172" i="7"/>
  <c r="J5171" i="7" s="1"/>
  <c r="E5171" i="7" s="1"/>
  <c r="I5172" i="7"/>
  <c r="E5172" i="7"/>
  <c r="T5171" i="7"/>
  <c r="S5171" i="7"/>
  <c r="P5171" i="7"/>
  <c r="O5171" i="7"/>
  <c r="L5171" i="7"/>
  <c r="K5171" i="7"/>
  <c r="R5170" i="7"/>
  <c r="M5170" i="7"/>
  <c r="H5170" i="7"/>
  <c r="G5170" i="7"/>
  <c r="F5170" i="7"/>
  <c r="E5170" i="7"/>
  <c r="C5170" i="7" s="1"/>
  <c r="D5170" i="7"/>
  <c r="R5169" i="7"/>
  <c r="M5169" i="7"/>
  <c r="H5169" i="7"/>
  <c r="G5169" i="7"/>
  <c r="F5169" i="7"/>
  <c r="E5169" i="7"/>
  <c r="C5169" i="7" s="1"/>
  <c r="D5169" i="7"/>
  <c r="V5168" i="7"/>
  <c r="V5167" i="7" s="1"/>
  <c r="U5168" i="7"/>
  <c r="F5168" i="7" s="1"/>
  <c r="T5168" i="7"/>
  <c r="S5168" i="7"/>
  <c r="Q5168" i="7"/>
  <c r="G5168" i="7" s="1"/>
  <c r="P5168" i="7"/>
  <c r="O5168" i="7"/>
  <c r="N5168" i="7"/>
  <c r="N5167" i="7" s="1"/>
  <c r="M5168" i="7"/>
  <c r="L5168" i="7"/>
  <c r="K5168" i="7"/>
  <c r="J5168" i="7"/>
  <c r="J5167" i="7" s="1"/>
  <c r="E5167" i="7" s="1"/>
  <c r="I5168" i="7"/>
  <c r="E5168" i="7"/>
  <c r="T5167" i="7"/>
  <c r="S5167" i="7"/>
  <c r="P5167" i="7"/>
  <c r="O5167" i="7"/>
  <c r="L5167" i="7"/>
  <c r="K5167" i="7"/>
  <c r="R5166" i="7"/>
  <c r="M5166" i="7"/>
  <c r="H5166" i="7"/>
  <c r="G5166" i="7"/>
  <c r="F5166" i="7"/>
  <c r="E5166" i="7"/>
  <c r="C5166" i="7" s="1"/>
  <c r="D5166" i="7"/>
  <c r="R5165" i="7"/>
  <c r="M5165" i="7"/>
  <c r="H5165" i="7"/>
  <c r="G5165" i="7"/>
  <c r="F5165" i="7"/>
  <c r="E5165" i="7"/>
  <c r="C5165" i="7" s="1"/>
  <c r="D5165" i="7"/>
  <c r="V5164" i="7"/>
  <c r="V5163" i="7" s="1"/>
  <c r="U5164" i="7"/>
  <c r="F5164" i="7" s="1"/>
  <c r="T5164" i="7"/>
  <c r="S5164" i="7"/>
  <c r="Q5164" i="7"/>
  <c r="G5164" i="7" s="1"/>
  <c r="P5164" i="7"/>
  <c r="O5164" i="7"/>
  <c r="N5164" i="7"/>
  <c r="N5163" i="7" s="1"/>
  <c r="M5164" i="7"/>
  <c r="L5164" i="7"/>
  <c r="K5164" i="7"/>
  <c r="J5164" i="7"/>
  <c r="J5163" i="7" s="1"/>
  <c r="E5163" i="7" s="1"/>
  <c r="I5164" i="7"/>
  <c r="E5164" i="7"/>
  <c r="T5163" i="7"/>
  <c r="S5163" i="7"/>
  <c r="P5163" i="7"/>
  <c r="O5163" i="7"/>
  <c r="L5163" i="7"/>
  <c r="K5163" i="7"/>
  <c r="R5162" i="7"/>
  <c r="M5162" i="7"/>
  <c r="H5162" i="7"/>
  <c r="G5162" i="7"/>
  <c r="F5162" i="7"/>
  <c r="E5162" i="7"/>
  <c r="C5162" i="7" s="1"/>
  <c r="D5162" i="7"/>
  <c r="R5161" i="7"/>
  <c r="M5161" i="7"/>
  <c r="H5161" i="7"/>
  <c r="G5161" i="7"/>
  <c r="F5161" i="7"/>
  <c r="E5161" i="7"/>
  <c r="C5161" i="7" s="1"/>
  <c r="D5161" i="7"/>
  <c r="V5160" i="7"/>
  <c r="V5159" i="7" s="1"/>
  <c r="U5160" i="7"/>
  <c r="F5160" i="7" s="1"/>
  <c r="T5160" i="7"/>
  <c r="S5160" i="7"/>
  <c r="Q5160" i="7"/>
  <c r="G5160" i="7" s="1"/>
  <c r="P5160" i="7"/>
  <c r="O5160" i="7"/>
  <c r="N5160" i="7"/>
  <c r="N5159" i="7" s="1"/>
  <c r="M5160" i="7"/>
  <c r="L5160" i="7"/>
  <c r="K5160" i="7"/>
  <c r="J5160" i="7"/>
  <c r="J5159" i="7" s="1"/>
  <c r="E5159" i="7" s="1"/>
  <c r="I5160" i="7"/>
  <c r="E5160" i="7"/>
  <c r="T5159" i="7"/>
  <c r="S5159" i="7"/>
  <c r="P5159" i="7"/>
  <c r="O5159" i="7"/>
  <c r="L5159" i="7"/>
  <c r="K5159" i="7"/>
  <c r="R5158" i="7"/>
  <c r="M5158" i="7"/>
  <c r="H5158" i="7"/>
  <c r="G5158" i="7"/>
  <c r="F5158" i="7"/>
  <c r="E5158" i="7"/>
  <c r="C5158" i="7" s="1"/>
  <c r="D5158" i="7"/>
  <c r="R5157" i="7"/>
  <c r="M5157" i="7"/>
  <c r="H5157" i="7"/>
  <c r="G5157" i="7"/>
  <c r="F5157" i="7"/>
  <c r="E5157" i="7"/>
  <c r="C5157" i="7" s="1"/>
  <c r="D5157" i="7"/>
  <c r="V5156" i="7"/>
  <c r="V5155" i="7" s="1"/>
  <c r="V5085" i="7" s="1"/>
  <c r="U5156" i="7"/>
  <c r="F5156" i="7" s="1"/>
  <c r="T5156" i="7"/>
  <c r="S5156" i="7"/>
  <c r="Q5156" i="7"/>
  <c r="G5156" i="7" s="1"/>
  <c r="P5156" i="7"/>
  <c r="O5156" i="7"/>
  <c r="N5156" i="7"/>
  <c r="N5155" i="7" s="1"/>
  <c r="M5156" i="7"/>
  <c r="L5156" i="7"/>
  <c r="K5156" i="7"/>
  <c r="J5156" i="7"/>
  <c r="J5155" i="7" s="1"/>
  <c r="I5156" i="7"/>
  <c r="E5156" i="7"/>
  <c r="T5155" i="7"/>
  <c r="S5155" i="7"/>
  <c r="P5155" i="7"/>
  <c r="O5155" i="7"/>
  <c r="L5155" i="7"/>
  <c r="K5155" i="7"/>
  <c r="R5154" i="7"/>
  <c r="M5154" i="7"/>
  <c r="H5154" i="7"/>
  <c r="G5154" i="7"/>
  <c r="F5154" i="7"/>
  <c r="C5154" i="7" s="1"/>
  <c r="E5154" i="7"/>
  <c r="D5154" i="7"/>
  <c r="R5153" i="7"/>
  <c r="M5153" i="7"/>
  <c r="H5153" i="7"/>
  <c r="G5153" i="7"/>
  <c r="F5153" i="7"/>
  <c r="C5153" i="7" s="1"/>
  <c r="E5153" i="7"/>
  <c r="D5153" i="7"/>
  <c r="R5152" i="7"/>
  <c r="M5152" i="7"/>
  <c r="H5152" i="7"/>
  <c r="G5152" i="7"/>
  <c r="F5152" i="7"/>
  <c r="C5152" i="7" s="1"/>
  <c r="E5152" i="7"/>
  <c r="D5152" i="7"/>
  <c r="V5151" i="7"/>
  <c r="G5151" i="7" s="1"/>
  <c r="U5151" i="7"/>
  <c r="T5151" i="7"/>
  <c r="S5151" i="7"/>
  <c r="R5151" i="7"/>
  <c r="Q5151" i="7"/>
  <c r="P5151" i="7"/>
  <c r="O5151" i="7"/>
  <c r="N5151" i="7"/>
  <c r="M5151" i="7" s="1"/>
  <c r="L5151" i="7"/>
  <c r="K5151" i="7"/>
  <c r="J5151" i="7"/>
  <c r="E5151" i="7" s="1"/>
  <c r="I5151" i="7"/>
  <c r="H5151" i="7" s="1"/>
  <c r="F5151" i="7"/>
  <c r="V5150" i="7"/>
  <c r="G5150" i="7" s="1"/>
  <c r="U5150" i="7"/>
  <c r="T5150" i="7"/>
  <c r="S5150" i="7"/>
  <c r="R5150" i="7"/>
  <c r="Q5150" i="7"/>
  <c r="P5150" i="7"/>
  <c r="O5150" i="7"/>
  <c r="N5150" i="7"/>
  <c r="M5150" i="7" s="1"/>
  <c r="L5150" i="7"/>
  <c r="K5150" i="7"/>
  <c r="J5150" i="7"/>
  <c r="E5150" i="7" s="1"/>
  <c r="I5150" i="7"/>
  <c r="H5150" i="7" s="1"/>
  <c r="F5150" i="7"/>
  <c r="R5149" i="7"/>
  <c r="M5149" i="7"/>
  <c r="H5149" i="7"/>
  <c r="G5149" i="7"/>
  <c r="F5149" i="7"/>
  <c r="C5149" i="7" s="1"/>
  <c r="E5149" i="7"/>
  <c r="D5149" i="7"/>
  <c r="V5148" i="7"/>
  <c r="G5148" i="7" s="1"/>
  <c r="U5148" i="7"/>
  <c r="T5148" i="7"/>
  <c r="S5148" i="7"/>
  <c r="R5148" i="7"/>
  <c r="Q5148" i="7"/>
  <c r="P5148" i="7"/>
  <c r="O5148" i="7"/>
  <c r="N5148" i="7"/>
  <c r="M5148" i="7" s="1"/>
  <c r="L5148" i="7"/>
  <c r="K5148" i="7"/>
  <c r="J5148" i="7"/>
  <c r="E5148" i="7" s="1"/>
  <c r="I5148" i="7"/>
  <c r="H5148" i="7" s="1"/>
  <c r="F5148" i="7"/>
  <c r="R5147" i="7"/>
  <c r="M5147" i="7"/>
  <c r="H5147" i="7"/>
  <c r="G5147" i="7"/>
  <c r="F5147" i="7"/>
  <c r="C5147" i="7" s="1"/>
  <c r="E5147" i="7"/>
  <c r="D5147" i="7"/>
  <c r="R5146" i="7"/>
  <c r="M5146" i="7"/>
  <c r="H5146" i="7"/>
  <c r="G5146" i="7"/>
  <c r="F5146" i="7"/>
  <c r="C5146" i="7" s="1"/>
  <c r="E5146" i="7"/>
  <c r="D5146" i="7"/>
  <c r="V5145" i="7"/>
  <c r="G5145" i="7" s="1"/>
  <c r="U5145" i="7"/>
  <c r="T5145" i="7"/>
  <c r="S5145" i="7"/>
  <c r="R5145" i="7"/>
  <c r="Q5145" i="7"/>
  <c r="P5145" i="7"/>
  <c r="O5145" i="7"/>
  <c r="N5145" i="7"/>
  <c r="M5145" i="7" s="1"/>
  <c r="L5145" i="7"/>
  <c r="K5145" i="7"/>
  <c r="J5145" i="7"/>
  <c r="E5145" i="7" s="1"/>
  <c r="I5145" i="7"/>
  <c r="H5145" i="7" s="1"/>
  <c r="F5145" i="7"/>
  <c r="V5144" i="7"/>
  <c r="G5144" i="7" s="1"/>
  <c r="U5144" i="7"/>
  <c r="T5144" i="7"/>
  <c r="S5144" i="7"/>
  <c r="R5144" i="7"/>
  <c r="Q5144" i="7"/>
  <c r="P5144" i="7"/>
  <c r="O5144" i="7"/>
  <c r="N5144" i="7"/>
  <c r="M5144" i="7" s="1"/>
  <c r="L5144" i="7"/>
  <c r="K5144" i="7"/>
  <c r="J5144" i="7"/>
  <c r="E5144" i="7" s="1"/>
  <c r="I5144" i="7"/>
  <c r="H5144" i="7" s="1"/>
  <c r="F5144" i="7"/>
  <c r="R5143" i="7"/>
  <c r="M5143" i="7"/>
  <c r="H5143" i="7"/>
  <c r="G5143" i="7"/>
  <c r="F5143" i="7"/>
  <c r="C5143" i="7" s="1"/>
  <c r="E5143" i="7"/>
  <c r="D5143" i="7"/>
  <c r="R5142" i="7"/>
  <c r="M5142" i="7"/>
  <c r="H5142" i="7"/>
  <c r="G5142" i="7"/>
  <c r="F5142" i="7"/>
  <c r="C5142" i="7" s="1"/>
  <c r="E5142" i="7"/>
  <c r="D5142" i="7"/>
  <c r="V5141" i="7"/>
  <c r="G5141" i="7" s="1"/>
  <c r="U5141" i="7"/>
  <c r="T5141" i="7"/>
  <c r="S5141" i="7"/>
  <c r="R5141" i="7"/>
  <c r="Q5141" i="7"/>
  <c r="P5141" i="7"/>
  <c r="O5141" i="7"/>
  <c r="N5141" i="7"/>
  <c r="M5141" i="7" s="1"/>
  <c r="L5141" i="7"/>
  <c r="K5141" i="7"/>
  <c r="J5141" i="7"/>
  <c r="E5141" i="7" s="1"/>
  <c r="I5141" i="7"/>
  <c r="H5141" i="7" s="1"/>
  <c r="F5141" i="7"/>
  <c r="R5140" i="7"/>
  <c r="M5140" i="7"/>
  <c r="H5140" i="7"/>
  <c r="G5140" i="7"/>
  <c r="F5140" i="7"/>
  <c r="C5140" i="7" s="1"/>
  <c r="E5140" i="7"/>
  <c r="D5140" i="7"/>
  <c r="R5139" i="7"/>
  <c r="M5139" i="7"/>
  <c r="H5139" i="7"/>
  <c r="G5139" i="7"/>
  <c r="F5139" i="7"/>
  <c r="C5139" i="7" s="1"/>
  <c r="E5139" i="7"/>
  <c r="D5139" i="7"/>
  <c r="R5138" i="7"/>
  <c r="M5138" i="7"/>
  <c r="H5138" i="7"/>
  <c r="G5138" i="7"/>
  <c r="F5138" i="7"/>
  <c r="C5138" i="7" s="1"/>
  <c r="E5138" i="7"/>
  <c r="D5138" i="7"/>
  <c r="V5137" i="7"/>
  <c r="G5137" i="7" s="1"/>
  <c r="U5137" i="7"/>
  <c r="T5137" i="7"/>
  <c r="S5137" i="7"/>
  <c r="R5137" i="7"/>
  <c r="Q5137" i="7"/>
  <c r="P5137" i="7"/>
  <c r="O5137" i="7"/>
  <c r="N5137" i="7"/>
  <c r="M5137" i="7" s="1"/>
  <c r="L5137" i="7"/>
  <c r="K5137" i="7"/>
  <c r="J5137" i="7"/>
  <c r="E5137" i="7" s="1"/>
  <c r="I5137" i="7"/>
  <c r="H5137" i="7" s="1"/>
  <c r="F5137" i="7"/>
  <c r="V5136" i="7"/>
  <c r="G5136" i="7" s="1"/>
  <c r="U5136" i="7"/>
  <c r="T5136" i="7"/>
  <c r="S5136" i="7"/>
  <c r="R5136" i="7"/>
  <c r="Q5136" i="7"/>
  <c r="P5136" i="7"/>
  <c r="O5136" i="7"/>
  <c r="N5136" i="7"/>
  <c r="M5136" i="7" s="1"/>
  <c r="L5136" i="7"/>
  <c r="K5136" i="7"/>
  <c r="J5136" i="7"/>
  <c r="E5136" i="7" s="1"/>
  <c r="I5136" i="7"/>
  <c r="H5136" i="7" s="1"/>
  <c r="F5136" i="7"/>
  <c r="R5135" i="7"/>
  <c r="M5135" i="7"/>
  <c r="H5135" i="7"/>
  <c r="G5135" i="7"/>
  <c r="F5135" i="7"/>
  <c r="C5135" i="7" s="1"/>
  <c r="E5135" i="7"/>
  <c r="D5135" i="7"/>
  <c r="R5134" i="7"/>
  <c r="M5134" i="7"/>
  <c r="H5134" i="7"/>
  <c r="G5134" i="7"/>
  <c r="F5134" i="7"/>
  <c r="C5134" i="7" s="1"/>
  <c r="E5134" i="7"/>
  <c r="D5134" i="7"/>
  <c r="V5133" i="7"/>
  <c r="G5133" i="7" s="1"/>
  <c r="U5133" i="7"/>
  <c r="T5133" i="7"/>
  <c r="S5133" i="7"/>
  <c r="R5133" i="7"/>
  <c r="Q5133" i="7"/>
  <c r="P5133" i="7"/>
  <c r="O5133" i="7"/>
  <c r="N5133" i="7"/>
  <c r="M5133" i="7" s="1"/>
  <c r="L5133" i="7"/>
  <c r="K5133" i="7"/>
  <c r="J5133" i="7"/>
  <c r="E5133" i="7" s="1"/>
  <c r="I5133" i="7"/>
  <c r="H5133" i="7" s="1"/>
  <c r="F5133" i="7"/>
  <c r="R5132" i="7"/>
  <c r="M5132" i="7"/>
  <c r="H5132" i="7"/>
  <c r="G5132" i="7"/>
  <c r="F5132" i="7"/>
  <c r="C5132" i="7" s="1"/>
  <c r="E5132" i="7"/>
  <c r="D5132" i="7"/>
  <c r="R5131" i="7"/>
  <c r="M5131" i="7"/>
  <c r="H5131" i="7"/>
  <c r="G5131" i="7"/>
  <c r="F5131" i="7"/>
  <c r="C5131" i="7" s="1"/>
  <c r="E5131" i="7"/>
  <c r="D5131" i="7"/>
  <c r="R5130" i="7"/>
  <c r="M5130" i="7"/>
  <c r="H5130" i="7"/>
  <c r="G5130" i="7"/>
  <c r="F5130" i="7"/>
  <c r="C5130" i="7" s="1"/>
  <c r="E5130" i="7"/>
  <c r="D5130" i="7"/>
  <c r="V5129" i="7"/>
  <c r="G5129" i="7" s="1"/>
  <c r="U5129" i="7"/>
  <c r="T5129" i="7"/>
  <c r="S5129" i="7"/>
  <c r="R5129" i="7"/>
  <c r="Q5129" i="7"/>
  <c r="P5129" i="7"/>
  <c r="O5129" i="7"/>
  <c r="N5129" i="7"/>
  <c r="M5129" i="7" s="1"/>
  <c r="L5129" i="7"/>
  <c r="K5129" i="7"/>
  <c r="J5129" i="7"/>
  <c r="E5129" i="7" s="1"/>
  <c r="I5129" i="7"/>
  <c r="H5129" i="7" s="1"/>
  <c r="F5129" i="7"/>
  <c r="V5128" i="7"/>
  <c r="G5128" i="7" s="1"/>
  <c r="U5128" i="7"/>
  <c r="T5128" i="7"/>
  <c r="S5128" i="7"/>
  <c r="R5128" i="7"/>
  <c r="Q5128" i="7"/>
  <c r="P5128" i="7"/>
  <c r="O5128" i="7"/>
  <c r="N5128" i="7"/>
  <c r="M5128" i="7" s="1"/>
  <c r="L5128" i="7"/>
  <c r="K5128" i="7"/>
  <c r="J5128" i="7"/>
  <c r="E5128" i="7" s="1"/>
  <c r="I5128" i="7"/>
  <c r="H5128" i="7" s="1"/>
  <c r="F5128" i="7"/>
  <c r="R5127" i="7"/>
  <c r="M5127" i="7"/>
  <c r="H5127" i="7"/>
  <c r="G5127" i="7"/>
  <c r="F5127" i="7"/>
  <c r="C5127" i="7" s="1"/>
  <c r="E5127" i="7"/>
  <c r="D5127" i="7"/>
  <c r="R5126" i="7"/>
  <c r="M5126" i="7"/>
  <c r="H5126" i="7"/>
  <c r="G5126" i="7"/>
  <c r="F5126" i="7"/>
  <c r="C5126" i="7" s="1"/>
  <c r="E5126" i="7"/>
  <c r="D5126" i="7"/>
  <c r="V5125" i="7"/>
  <c r="G5125" i="7" s="1"/>
  <c r="U5125" i="7"/>
  <c r="T5125" i="7"/>
  <c r="S5125" i="7"/>
  <c r="R5125" i="7"/>
  <c r="Q5125" i="7"/>
  <c r="P5125" i="7"/>
  <c r="O5125" i="7"/>
  <c r="N5125" i="7"/>
  <c r="M5125" i="7" s="1"/>
  <c r="L5125" i="7"/>
  <c r="K5125" i="7"/>
  <c r="J5125" i="7"/>
  <c r="E5125" i="7" s="1"/>
  <c r="I5125" i="7"/>
  <c r="H5125" i="7" s="1"/>
  <c r="F5125" i="7"/>
  <c r="R5124" i="7"/>
  <c r="M5124" i="7"/>
  <c r="H5124" i="7"/>
  <c r="G5124" i="7"/>
  <c r="F5124" i="7"/>
  <c r="C5124" i="7" s="1"/>
  <c r="E5124" i="7"/>
  <c r="D5124" i="7"/>
  <c r="V5123" i="7"/>
  <c r="G5123" i="7" s="1"/>
  <c r="U5123" i="7"/>
  <c r="T5123" i="7"/>
  <c r="S5123" i="7"/>
  <c r="R5123" i="7"/>
  <c r="Q5123" i="7"/>
  <c r="P5123" i="7"/>
  <c r="O5123" i="7"/>
  <c r="N5123" i="7"/>
  <c r="M5123" i="7" s="1"/>
  <c r="L5123" i="7"/>
  <c r="K5123" i="7"/>
  <c r="J5123" i="7"/>
  <c r="E5123" i="7" s="1"/>
  <c r="I5123" i="7"/>
  <c r="F5123" i="7"/>
  <c r="R5122" i="7"/>
  <c r="M5122" i="7"/>
  <c r="H5122" i="7"/>
  <c r="G5122" i="7"/>
  <c r="F5122" i="7"/>
  <c r="C5122" i="7" s="1"/>
  <c r="E5122" i="7"/>
  <c r="D5122" i="7"/>
  <c r="V5121" i="7"/>
  <c r="G5121" i="7" s="1"/>
  <c r="U5121" i="7"/>
  <c r="T5121" i="7"/>
  <c r="S5121" i="7"/>
  <c r="R5121" i="7"/>
  <c r="Q5121" i="7"/>
  <c r="P5121" i="7"/>
  <c r="O5121" i="7"/>
  <c r="N5121" i="7"/>
  <c r="M5121" i="7" s="1"/>
  <c r="L5121" i="7"/>
  <c r="K5121" i="7"/>
  <c r="J5121" i="7"/>
  <c r="E5121" i="7" s="1"/>
  <c r="I5121" i="7"/>
  <c r="F5121" i="7"/>
  <c r="V5120" i="7"/>
  <c r="G5120" i="7" s="1"/>
  <c r="U5120" i="7"/>
  <c r="T5120" i="7"/>
  <c r="S5120" i="7"/>
  <c r="R5120" i="7"/>
  <c r="Q5120" i="7"/>
  <c r="P5120" i="7"/>
  <c r="O5120" i="7"/>
  <c r="N5120" i="7"/>
  <c r="M5120" i="7" s="1"/>
  <c r="L5120" i="7"/>
  <c r="K5120" i="7"/>
  <c r="J5120" i="7"/>
  <c r="E5120" i="7" s="1"/>
  <c r="I5120" i="7"/>
  <c r="H5120" i="7" s="1"/>
  <c r="F5120" i="7"/>
  <c r="R5119" i="7"/>
  <c r="M5119" i="7"/>
  <c r="H5119" i="7"/>
  <c r="G5119" i="7"/>
  <c r="F5119" i="7"/>
  <c r="C5119" i="7" s="1"/>
  <c r="E5119" i="7"/>
  <c r="D5119" i="7"/>
  <c r="R5118" i="7"/>
  <c r="M5118" i="7"/>
  <c r="H5118" i="7"/>
  <c r="G5118" i="7"/>
  <c r="F5118" i="7"/>
  <c r="C5118" i="7" s="1"/>
  <c r="E5118" i="7"/>
  <c r="D5118" i="7"/>
  <c r="V5117" i="7"/>
  <c r="G5117" i="7" s="1"/>
  <c r="U5117" i="7"/>
  <c r="T5117" i="7"/>
  <c r="S5117" i="7"/>
  <c r="R5117" i="7"/>
  <c r="Q5117" i="7"/>
  <c r="P5117" i="7"/>
  <c r="O5117" i="7"/>
  <c r="N5117" i="7"/>
  <c r="M5117" i="7" s="1"/>
  <c r="L5117" i="7"/>
  <c r="K5117" i="7"/>
  <c r="J5117" i="7"/>
  <c r="E5117" i="7" s="1"/>
  <c r="I5117" i="7"/>
  <c r="F5117" i="7"/>
  <c r="R5116" i="7"/>
  <c r="M5116" i="7"/>
  <c r="H5116" i="7"/>
  <c r="G5116" i="7"/>
  <c r="F5116" i="7"/>
  <c r="C5116" i="7" s="1"/>
  <c r="E5116" i="7"/>
  <c r="D5116" i="7"/>
  <c r="R5115" i="7"/>
  <c r="M5115" i="7"/>
  <c r="H5115" i="7"/>
  <c r="G5115" i="7"/>
  <c r="F5115" i="7"/>
  <c r="C5115" i="7" s="1"/>
  <c r="E5115" i="7"/>
  <c r="D5115" i="7"/>
  <c r="R5114" i="7"/>
  <c r="M5114" i="7"/>
  <c r="H5114" i="7"/>
  <c r="G5114" i="7"/>
  <c r="F5114" i="7"/>
  <c r="C5114" i="7" s="1"/>
  <c r="E5114" i="7"/>
  <c r="D5114" i="7"/>
  <c r="V5113" i="7"/>
  <c r="G5113" i="7" s="1"/>
  <c r="U5113" i="7"/>
  <c r="T5113" i="7"/>
  <c r="S5113" i="7"/>
  <c r="R5113" i="7"/>
  <c r="Q5113" i="7"/>
  <c r="P5113" i="7"/>
  <c r="O5113" i="7"/>
  <c r="N5113" i="7"/>
  <c r="M5113" i="7" s="1"/>
  <c r="L5113" i="7"/>
  <c r="K5113" i="7"/>
  <c r="J5113" i="7"/>
  <c r="E5113" i="7" s="1"/>
  <c r="I5113" i="7"/>
  <c r="F5113" i="7"/>
  <c r="V5112" i="7"/>
  <c r="G5112" i="7" s="1"/>
  <c r="U5112" i="7"/>
  <c r="T5112" i="7"/>
  <c r="S5112" i="7"/>
  <c r="R5112" i="7"/>
  <c r="Q5112" i="7"/>
  <c r="P5112" i="7"/>
  <c r="O5112" i="7"/>
  <c r="N5112" i="7"/>
  <c r="M5112" i="7" s="1"/>
  <c r="L5112" i="7"/>
  <c r="K5112" i="7"/>
  <c r="J5112" i="7"/>
  <c r="E5112" i="7" s="1"/>
  <c r="I5112" i="7"/>
  <c r="F5112" i="7"/>
  <c r="V5111" i="7"/>
  <c r="G5111" i="7" s="1"/>
  <c r="U5111" i="7"/>
  <c r="T5111" i="7"/>
  <c r="S5111" i="7"/>
  <c r="R5111" i="7"/>
  <c r="Q5111" i="7"/>
  <c r="P5111" i="7"/>
  <c r="O5111" i="7"/>
  <c r="N5111" i="7"/>
  <c r="M5111" i="7" s="1"/>
  <c r="L5111" i="7"/>
  <c r="K5111" i="7"/>
  <c r="J5111" i="7"/>
  <c r="E5111" i="7" s="1"/>
  <c r="I5111" i="7"/>
  <c r="F5111" i="7"/>
  <c r="V5110" i="7"/>
  <c r="G5110" i="7" s="1"/>
  <c r="U5110" i="7"/>
  <c r="T5110" i="7"/>
  <c r="S5110" i="7"/>
  <c r="R5110" i="7"/>
  <c r="Q5110" i="7"/>
  <c r="P5110" i="7"/>
  <c r="O5110" i="7"/>
  <c r="N5110" i="7"/>
  <c r="M5110" i="7" s="1"/>
  <c r="L5110" i="7"/>
  <c r="K5110" i="7"/>
  <c r="J5110" i="7"/>
  <c r="E5110" i="7" s="1"/>
  <c r="I5110" i="7"/>
  <c r="F5110" i="7"/>
  <c r="V5109" i="7"/>
  <c r="G5109" i="7" s="1"/>
  <c r="U5109" i="7"/>
  <c r="T5109" i="7"/>
  <c r="S5109" i="7"/>
  <c r="R5109" i="7"/>
  <c r="Q5109" i="7"/>
  <c r="P5109" i="7"/>
  <c r="O5109" i="7"/>
  <c r="N5109" i="7"/>
  <c r="M5109" i="7" s="1"/>
  <c r="L5109" i="7"/>
  <c r="K5109" i="7"/>
  <c r="J5109" i="7"/>
  <c r="E5109" i="7" s="1"/>
  <c r="I5109" i="7"/>
  <c r="F5109" i="7"/>
  <c r="V5108" i="7"/>
  <c r="G5108" i="7" s="1"/>
  <c r="U5108" i="7"/>
  <c r="T5108" i="7"/>
  <c r="S5108" i="7"/>
  <c r="R5108" i="7"/>
  <c r="Q5108" i="7"/>
  <c r="P5108" i="7"/>
  <c r="O5108" i="7"/>
  <c r="N5108" i="7"/>
  <c r="M5108" i="7" s="1"/>
  <c r="L5108" i="7"/>
  <c r="K5108" i="7"/>
  <c r="J5108" i="7"/>
  <c r="E5108" i="7" s="1"/>
  <c r="I5108" i="7"/>
  <c r="F5108" i="7"/>
  <c r="V5107" i="7"/>
  <c r="G5107" i="7" s="1"/>
  <c r="U5107" i="7"/>
  <c r="T5107" i="7"/>
  <c r="S5107" i="7"/>
  <c r="R5107" i="7"/>
  <c r="Q5107" i="7"/>
  <c r="P5107" i="7"/>
  <c r="O5107" i="7"/>
  <c r="N5107" i="7"/>
  <c r="M5107" i="7" s="1"/>
  <c r="L5107" i="7"/>
  <c r="K5107" i="7"/>
  <c r="J5107" i="7"/>
  <c r="E5107" i="7" s="1"/>
  <c r="I5107" i="7"/>
  <c r="F5107" i="7"/>
  <c r="V5106" i="7"/>
  <c r="G5106" i="7" s="1"/>
  <c r="U5106" i="7"/>
  <c r="T5106" i="7"/>
  <c r="S5106" i="7"/>
  <c r="R5106" i="7"/>
  <c r="Q5106" i="7"/>
  <c r="P5106" i="7"/>
  <c r="O5106" i="7"/>
  <c r="N5106" i="7"/>
  <c r="M5106" i="7" s="1"/>
  <c r="L5106" i="7"/>
  <c r="K5106" i="7"/>
  <c r="J5106" i="7"/>
  <c r="E5106" i="7" s="1"/>
  <c r="I5106" i="7"/>
  <c r="F5106" i="7"/>
  <c r="V5105" i="7"/>
  <c r="G5105" i="7" s="1"/>
  <c r="U5105" i="7"/>
  <c r="T5105" i="7"/>
  <c r="S5105" i="7"/>
  <c r="R5105" i="7"/>
  <c r="Q5105" i="7"/>
  <c r="P5105" i="7"/>
  <c r="O5105" i="7"/>
  <c r="N5105" i="7"/>
  <c r="M5105" i="7" s="1"/>
  <c r="L5105" i="7"/>
  <c r="K5105" i="7"/>
  <c r="J5105" i="7"/>
  <c r="E5105" i="7" s="1"/>
  <c r="I5105" i="7"/>
  <c r="F5105" i="7"/>
  <c r="V5104" i="7"/>
  <c r="G5104" i="7" s="1"/>
  <c r="U5104" i="7"/>
  <c r="T5104" i="7"/>
  <c r="S5104" i="7"/>
  <c r="R5104" i="7"/>
  <c r="Q5104" i="7"/>
  <c r="P5104" i="7"/>
  <c r="O5104" i="7"/>
  <c r="N5104" i="7"/>
  <c r="M5104" i="7" s="1"/>
  <c r="L5104" i="7"/>
  <c r="K5104" i="7"/>
  <c r="J5104" i="7"/>
  <c r="E5104" i="7" s="1"/>
  <c r="I5104" i="7"/>
  <c r="H5104" i="7" s="1"/>
  <c r="F5104" i="7"/>
  <c r="V5103" i="7"/>
  <c r="G5103" i="7" s="1"/>
  <c r="U5103" i="7"/>
  <c r="T5103" i="7"/>
  <c r="S5103" i="7"/>
  <c r="R5103" i="7"/>
  <c r="Q5103" i="7"/>
  <c r="P5103" i="7"/>
  <c r="O5103" i="7"/>
  <c r="N5103" i="7"/>
  <c r="M5103" i="7" s="1"/>
  <c r="L5103" i="7"/>
  <c r="K5103" i="7"/>
  <c r="J5103" i="7"/>
  <c r="E5103" i="7" s="1"/>
  <c r="I5103" i="7"/>
  <c r="F5103" i="7"/>
  <c r="V5102" i="7"/>
  <c r="G5102" i="7" s="1"/>
  <c r="U5102" i="7"/>
  <c r="T5102" i="7"/>
  <c r="S5102" i="7"/>
  <c r="R5102" i="7"/>
  <c r="Q5102" i="7"/>
  <c r="P5102" i="7"/>
  <c r="O5102" i="7"/>
  <c r="N5102" i="7"/>
  <c r="M5102" i="7" s="1"/>
  <c r="L5102" i="7"/>
  <c r="K5102" i="7"/>
  <c r="J5102" i="7"/>
  <c r="E5102" i="7" s="1"/>
  <c r="I5102" i="7"/>
  <c r="F5102" i="7"/>
  <c r="R5101" i="7"/>
  <c r="M5101" i="7"/>
  <c r="H5101" i="7"/>
  <c r="G5101" i="7"/>
  <c r="F5101" i="7"/>
  <c r="C5101" i="7" s="1"/>
  <c r="E5101" i="7"/>
  <c r="D5101" i="7"/>
  <c r="R5100" i="7"/>
  <c r="M5100" i="7"/>
  <c r="H5100" i="7"/>
  <c r="G5100" i="7"/>
  <c r="F5100" i="7"/>
  <c r="C5100" i="7" s="1"/>
  <c r="E5100" i="7"/>
  <c r="D5100" i="7"/>
  <c r="V5099" i="7"/>
  <c r="G5099" i="7" s="1"/>
  <c r="U5099" i="7"/>
  <c r="T5099" i="7"/>
  <c r="S5099" i="7"/>
  <c r="R5099" i="7"/>
  <c r="Q5099" i="7"/>
  <c r="P5099" i="7"/>
  <c r="O5099" i="7"/>
  <c r="N5099" i="7"/>
  <c r="M5099" i="7" s="1"/>
  <c r="L5099" i="7"/>
  <c r="K5099" i="7"/>
  <c r="J5099" i="7"/>
  <c r="E5099" i="7" s="1"/>
  <c r="I5099" i="7"/>
  <c r="F5099" i="7"/>
  <c r="R5098" i="7"/>
  <c r="M5098" i="7"/>
  <c r="H5098" i="7"/>
  <c r="G5098" i="7"/>
  <c r="F5098" i="7"/>
  <c r="C5098" i="7" s="1"/>
  <c r="E5098" i="7"/>
  <c r="D5098" i="7"/>
  <c r="R5097" i="7"/>
  <c r="M5097" i="7"/>
  <c r="H5097" i="7"/>
  <c r="G5097" i="7"/>
  <c r="F5097" i="7"/>
  <c r="C5097" i="7" s="1"/>
  <c r="E5097" i="7"/>
  <c r="D5097" i="7"/>
  <c r="V5096" i="7"/>
  <c r="G5096" i="7" s="1"/>
  <c r="U5096" i="7"/>
  <c r="T5096" i="7"/>
  <c r="S5096" i="7"/>
  <c r="R5096" i="7"/>
  <c r="Q5096" i="7"/>
  <c r="P5096" i="7"/>
  <c r="O5096" i="7"/>
  <c r="N5096" i="7"/>
  <c r="M5096" i="7" s="1"/>
  <c r="L5096" i="7"/>
  <c r="K5096" i="7"/>
  <c r="J5096" i="7"/>
  <c r="E5096" i="7" s="1"/>
  <c r="I5096" i="7"/>
  <c r="F5096" i="7"/>
  <c r="V5095" i="7"/>
  <c r="G5095" i="7" s="1"/>
  <c r="U5095" i="7"/>
  <c r="T5095" i="7"/>
  <c r="S5095" i="7"/>
  <c r="R5095" i="7"/>
  <c r="Q5095" i="7"/>
  <c r="P5095" i="7"/>
  <c r="O5095" i="7"/>
  <c r="N5095" i="7"/>
  <c r="M5095" i="7" s="1"/>
  <c r="L5095" i="7"/>
  <c r="K5095" i="7"/>
  <c r="J5095" i="7"/>
  <c r="E5095" i="7" s="1"/>
  <c r="I5095" i="7"/>
  <c r="F5095" i="7"/>
  <c r="V5094" i="7"/>
  <c r="G5094" i="7" s="1"/>
  <c r="U5094" i="7"/>
  <c r="T5094" i="7"/>
  <c r="S5094" i="7"/>
  <c r="R5094" i="7"/>
  <c r="Q5094" i="7"/>
  <c r="P5094" i="7"/>
  <c r="O5094" i="7"/>
  <c r="N5094" i="7"/>
  <c r="M5094" i="7" s="1"/>
  <c r="L5094" i="7"/>
  <c r="K5094" i="7"/>
  <c r="J5094" i="7"/>
  <c r="E5094" i="7" s="1"/>
  <c r="I5094" i="7"/>
  <c r="F5094" i="7"/>
  <c r="V5093" i="7"/>
  <c r="G5093" i="7" s="1"/>
  <c r="U5093" i="7"/>
  <c r="T5093" i="7"/>
  <c r="S5093" i="7"/>
  <c r="R5093" i="7"/>
  <c r="Q5093" i="7"/>
  <c r="P5093" i="7"/>
  <c r="O5093" i="7"/>
  <c r="N5093" i="7"/>
  <c r="M5093" i="7" s="1"/>
  <c r="L5093" i="7"/>
  <c r="K5093" i="7"/>
  <c r="J5093" i="7"/>
  <c r="E5093" i="7" s="1"/>
  <c r="I5093" i="7"/>
  <c r="F5093" i="7"/>
  <c r="V5092" i="7"/>
  <c r="G5092" i="7" s="1"/>
  <c r="U5092" i="7"/>
  <c r="T5092" i="7"/>
  <c r="S5092" i="7"/>
  <c r="R5092" i="7"/>
  <c r="Q5092" i="7"/>
  <c r="P5092" i="7"/>
  <c r="O5092" i="7"/>
  <c r="N5092" i="7"/>
  <c r="M5092" i="7" s="1"/>
  <c r="L5092" i="7"/>
  <c r="K5092" i="7"/>
  <c r="J5092" i="7"/>
  <c r="E5092" i="7" s="1"/>
  <c r="I5092" i="7"/>
  <c r="F5092" i="7"/>
  <c r="V5091" i="7"/>
  <c r="G5091" i="7" s="1"/>
  <c r="U5091" i="7"/>
  <c r="T5091" i="7"/>
  <c r="S5091" i="7"/>
  <c r="R5091" i="7"/>
  <c r="Q5091" i="7"/>
  <c r="P5091" i="7"/>
  <c r="O5091" i="7"/>
  <c r="N5091" i="7"/>
  <c r="M5091" i="7" s="1"/>
  <c r="L5091" i="7"/>
  <c r="K5091" i="7"/>
  <c r="J5091" i="7"/>
  <c r="E5091" i="7" s="1"/>
  <c r="I5091" i="7"/>
  <c r="F5091" i="7"/>
  <c r="V5090" i="7"/>
  <c r="G5090" i="7" s="1"/>
  <c r="U5090" i="7"/>
  <c r="T5090" i="7"/>
  <c r="S5090" i="7"/>
  <c r="R5090" i="7"/>
  <c r="Q5090" i="7"/>
  <c r="P5090" i="7"/>
  <c r="O5090" i="7"/>
  <c r="N5090" i="7"/>
  <c r="M5090" i="7" s="1"/>
  <c r="L5090" i="7"/>
  <c r="K5090" i="7"/>
  <c r="J5090" i="7"/>
  <c r="E5090" i="7" s="1"/>
  <c r="I5090" i="7"/>
  <c r="F5090" i="7"/>
  <c r="V5089" i="7"/>
  <c r="G5089" i="7" s="1"/>
  <c r="U5089" i="7"/>
  <c r="T5089" i="7"/>
  <c r="S5089" i="7"/>
  <c r="R5089" i="7"/>
  <c r="Q5089" i="7"/>
  <c r="P5089" i="7"/>
  <c r="O5089" i="7"/>
  <c r="N5089" i="7"/>
  <c r="M5089" i="7" s="1"/>
  <c r="L5089" i="7"/>
  <c r="K5089" i="7"/>
  <c r="J5089" i="7"/>
  <c r="E5089" i="7" s="1"/>
  <c r="I5089" i="7"/>
  <c r="F5089" i="7"/>
  <c r="V5088" i="7"/>
  <c r="G5088" i="7" s="1"/>
  <c r="U5088" i="7"/>
  <c r="T5088" i="7"/>
  <c r="S5088" i="7"/>
  <c r="R5088" i="7"/>
  <c r="Q5088" i="7"/>
  <c r="P5088" i="7"/>
  <c r="O5088" i="7"/>
  <c r="N5088" i="7"/>
  <c r="M5088" i="7" s="1"/>
  <c r="L5088" i="7"/>
  <c r="K5088" i="7"/>
  <c r="J5088" i="7"/>
  <c r="E5088" i="7" s="1"/>
  <c r="I5088" i="7"/>
  <c r="H5088" i="7" s="1"/>
  <c r="F5088" i="7"/>
  <c r="V5087" i="7"/>
  <c r="G5087" i="7" s="1"/>
  <c r="U5087" i="7"/>
  <c r="T5087" i="7"/>
  <c r="S5087" i="7"/>
  <c r="R5087" i="7"/>
  <c r="Q5087" i="7"/>
  <c r="P5087" i="7"/>
  <c r="O5087" i="7"/>
  <c r="N5087" i="7"/>
  <c r="M5087" i="7" s="1"/>
  <c r="L5087" i="7"/>
  <c r="K5087" i="7"/>
  <c r="J5087" i="7"/>
  <c r="E5087" i="7" s="1"/>
  <c r="I5087" i="7"/>
  <c r="H5087" i="7" s="1"/>
  <c r="F5087" i="7"/>
  <c r="V5086" i="7"/>
  <c r="G5086" i="7" s="1"/>
  <c r="U5086" i="7"/>
  <c r="T5086" i="7"/>
  <c r="S5086" i="7"/>
  <c r="R5086" i="7"/>
  <c r="Q5086" i="7"/>
  <c r="P5086" i="7"/>
  <c r="O5086" i="7"/>
  <c r="N5086" i="7"/>
  <c r="M5086" i="7" s="1"/>
  <c r="L5086" i="7"/>
  <c r="K5086" i="7"/>
  <c r="J5086" i="7"/>
  <c r="E5086" i="7" s="1"/>
  <c r="I5086" i="7"/>
  <c r="H5086" i="7" s="1"/>
  <c r="F5086" i="7"/>
  <c r="T5085" i="7"/>
  <c r="S5085" i="7"/>
  <c r="P5085" i="7"/>
  <c r="O5085" i="7"/>
  <c r="L5085" i="7"/>
  <c r="K5085" i="7"/>
  <c r="R5084" i="7"/>
  <c r="M5084" i="7"/>
  <c r="H5084" i="7"/>
  <c r="G5084" i="7"/>
  <c r="F5084" i="7"/>
  <c r="C5084" i="7" s="1"/>
  <c r="E5084" i="7"/>
  <c r="D5084" i="7"/>
  <c r="V5083" i="7"/>
  <c r="G5083" i="7" s="1"/>
  <c r="U5083" i="7"/>
  <c r="T5083" i="7"/>
  <c r="S5083" i="7"/>
  <c r="R5083" i="7"/>
  <c r="Q5083" i="7"/>
  <c r="P5083" i="7"/>
  <c r="O5083" i="7"/>
  <c r="N5083" i="7"/>
  <c r="M5083" i="7" s="1"/>
  <c r="L5083" i="7"/>
  <c r="K5083" i="7"/>
  <c r="J5083" i="7"/>
  <c r="E5083" i="7" s="1"/>
  <c r="I5083" i="7"/>
  <c r="F5083" i="7"/>
  <c r="V5082" i="7"/>
  <c r="G5082" i="7" s="1"/>
  <c r="U5082" i="7"/>
  <c r="T5082" i="7"/>
  <c r="S5082" i="7"/>
  <c r="R5082" i="7"/>
  <c r="Q5082" i="7"/>
  <c r="P5082" i="7"/>
  <c r="O5082" i="7"/>
  <c r="N5082" i="7"/>
  <c r="M5082" i="7" s="1"/>
  <c r="L5082" i="7"/>
  <c r="K5082" i="7"/>
  <c r="J5082" i="7"/>
  <c r="E5082" i="7" s="1"/>
  <c r="I5082" i="7"/>
  <c r="H5082" i="7" s="1"/>
  <c r="F5082" i="7"/>
  <c r="V5081" i="7"/>
  <c r="G5081" i="7" s="1"/>
  <c r="U5081" i="7"/>
  <c r="T5081" i="7"/>
  <c r="S5081" i="7"/>
  <c r="R5081" i="7"/>
  <c r="Q5081" i="7"/>
  <c r="P5081" i="7"/>
  <c r="O5081" i="7"/>
  <c r="N5081" i="7"/>
  <c r="M5081" i="7" s="1"/>
  <c r="L5081" i="7"/>
  <c r="K5081" i="7"/>
  <c r="J5081" i="7"/>
  <c r="E5081" i="7" s="1"/>
  <c r="I5081" i="7"/>
  <c r="H5081" i="7" s="1"/>
  <c r="F5081" i="7"/>
  <c r="R5080" i="7"/>
  <c r="M5080" i="7"/>
  <c r="H5080" i="7"/>
  <c r="G5080" i="7"/>
  <c r="F5080" i="7"/>
  <c r="C5080" i="7" s="1"/>
  <c r="E5080" i="7"/>
  <c r="D5080" i="7"/>
  <c r="V5079" i="7"/>
  <c r="G5079" i="7" s="1"/>
  <c r="U5079" i="7"/>
  <c r="T5079" i="7"/>
  <c r="S5079" i="7"/>
  <c r="R5079" i="7"/>
  <c r="Q5079" i="7"/>
  <c r="P5079" i="7"/>
  <c r="O5079" i="7"/>
  <c r="N5079" i="7"/>
  <c r="M5079" i="7" s="1"/>
  <c r="L5079" i="7"/>
  <c r="K5079" i="7"/>
  <c r="J5079" i="7"/>
  <c r="E5079" i="7" s="1"/>
  <c r="I5079" i="7"/>
  <c r="H5079" i="7" s="1"/>
  <c r="F5079" i="7"/>
  <c r="V5078" i="7"/>
  <c r="G5078" i="7" s="1"/>
  <c r="U5078" i="7"/>
  <c r="T5078" i="7"/>
  <c r="S5078" i="7"/>
  <c r="R5078" i="7"/>
  <c r="Q5078" i="7"/>
  <c r="P5078" i="7"/>
  <c r="O5078" i="7"/>
  <c r="N5078" i="7"/>
  <c r="M5078" i="7" s="1"/>
  <c r="L5078" i="7"/>
  <c r="K5078" i="7"/>
  <c r="J5078" i="7"/>
  <c r="E5078" i="7" s="1"/>
  <c r="I5078" i="7"/>
  <c r="H5078" i="7" s="1"/>
  <c r="F5078" i="7"/>
  <c r="V5077" i="7"/>
  <c r="G5077" i="7" s="1"/>
  <c r="U5077" i="7"/>
  <c r="T5077" i="7"/>
  <c r="S5077" i="7"/>
  <c r="R5077" i="7"/>
  <c r="Q5077" i="7"/>
  <c r="P5077" i="7"/>
  <c r="O5077" i="7"/>
  <c r="N5077" i="7"/>
  <c r="M5077" i="7" s="1"/>
  <c r="L5077" i="7"/>
  <c r="K5077" i="7"/>
  <c r="J5077" i="7"/>
  <c r="E5077" i="7" s="1"/>
  <c r="I5077" i="7"/>
  <c r="H5077" i="7" s="1"/>
  <c r="F5077" i="7"/>
  <c r="V5076" i="7"/>
  <c r="G5076" i="7" s="1"/>
  <c r="U5076" i="7"/>
  <c r="T5076" i="7"/>
  <c r="S5076" i="7"/>
  <c r="R5076" i="7"/>
  <c r="Q5076" i="7"/>
  <c r="P5076" i="7"/>
  <c r="O5076" i="7"/>
  <c r="N5076" i="7"/>
  <c r="M5076" i="7" s="1"/>
  <c r="L5076" i="7"/>
  <c r="K5076" i="7"/>
  <c r="J5076" i="7"/>
  <c r="E5076" i="7" s="1"/>
  <c r="I5076" i="7"/>
  <c r="H5076" i="7" s="1"/>
  <c r="F5076" i="7"/>
  <c r="V5075" i="7"/>
  <c r="G5075" i="7" s="1"/>
  <c r="U5075" i="7"/>
  <c r="T5075" i="7"/>
  <c r="S5075" i="7"/>
  <c r="R5075" i="7"/>
  <c r="Q5075" i="7"/>
  <c r="P5075" i="7"/>
  <c r="O5075" i="7"/>
  <c r="N5075" i="7"/>
  <c r="M5075" i="7" s="1"/>
  <c r="L5075" i="7"/>
  <c r="K5075" i="7"/>
  <c r="J5075" i="7"/>
  <c r="E5075" i="7" s="1"/>
  <c r="I5075" i="7"/>
  <c r="H5075" i="7" s="1"/>
  <c r="F5075" i="7"/>
  <c r="V5074" i="7"/>
  <c r="G5074" i="7" s="1"/>
  <c r="U5074" i="7"/>
  <c r="T5074" i="7"/>
  <c r="S5074" i="7"/>
  <c r="R5074" i="7"/>
  <c r="Q5074" i="7"/>
  <c r="P5074" i="7"/>
  <c r="O5074" i="7"/>
  <c r="N5074" i="7"/>
  <c r="M5074" i="7" s="1"/>
  <c r="L5074" i="7"/>
  <c r="K5074" i="7"/>
  <c r="J5074" i="7"/>
  <c r="E5074" i="7" s="1"/>
  <c r="I5074" i="7"/>
  <c r="F5074" i="7"/>
  <c r="V5073" i="7"/>
  <c r="G5073" i="7" s="1"/>
  <c r="U5073" i="7"/>
  <c r="T5073" i="7"/>
  <c r="S5073" i="7"/>
  <c r="R5073" i="7"/>
  <c r="Q5073" i="7"/>
  <c r="P5073" i="7"/>
  <c r="O5073" i="7"/>
  <c r="N5073" i="7"/>
  <c r="M5073" i="7" s="1"/>
  <c r="L5073" i="7"/>
  <c r="K5073" i="7"/>
  <c r="J5073" i="7"/>
  <c r="E5073" i="7" s="1"/>
  <c r="I5073" i="7"/>
  <c r="F5073" i="7"/>
  <c r="R5072" i="7"/>
  <c r="M5072" i="7"/>
  <c r="H5072" i="7"/>
  <c r="G5072" i="7"/>
  <c r="F5072" i="7"/>
  <c r="C5072" i="7" s="1"/>
  <c r="E5072" i="7"/>
  <c r="D5072" i="7"/>
  <c r="V5071" i="7"/>
  <c r="G5071" i="7" s="1"/>
  <c r="U5071" i="7"/>
  <c r="T5071" i="7"/>
  <c r="S5071" i="7"/>
  <c r="R5071" i="7"/>
  <c r="Q5071" i="7"/>
  <c r="P5071" i="7"/>
  <c r="O5071" i="7"/>
  <c r="N5071" i="7"/>
  <c r="M5071" i="7" s="1"/>
  <c r="L5071" i="7"/>
  <c r="K5071" i="7"/>
  <c r="J5071" i="7"/>
  <c r="E5071" i="7" s="1"/>
  <c r="I5071" i="7"/>
  <c r="F5071" i="7"/>
  <c r="V5070" i="7"/>
  <c r="G5070" i="7" s="1"/>
  <c r="U5070" i="7"/>
  <c r="T5070" i="7"/>
  <c r="S5070" i="7"/>
  <c r="R5070" i="7"/>
  <c r="Q5070" i="7"/>
  <c r="P5070" i="7"/>
  <c r="O5070" i="7"/>
  <c r="N5070" i="7"/>
  <c r="M5070" i="7" s="1"/>
  <c r="L5070" i="7"/>
  <c r="K5070" i="7"/>
  <c r="J5070" i="7"/>
  <c r="E5070" i="7" s="1"/>
  <c r="I5070" i="7"/>
  <c r="F5070" i="7"/>
  <c r="V5069" i="7"/>
  <c r="G5069" i="7" s="1"/>
  <c r="U5069" i="7"/>
  <c r="T5069" i="7"/>
  <c r="S5069" i="7"/>
  <c r="R5069" i="7"/>
  <c r="Q5069" i="7"/>
  <c r="P5069" i="7"/>
  <c r="O5069" i="7"/>
  <c r="N5069" i="7"/>
  <c r="M5069" i="7" s="1"/>
  <c r="L5069" i="7"/>
  <c r="K5069" i="7"/>
  <c r="J5069" i="7"/>
  <c r="E5069" i="7" s="1"/>
  <c r="I5069" i="7"/>
  <c r="F5069" i="7"/>
  <c r="R5068" i="7"/>
  <c r="M5068" i="7"/>
  <c r="H5068" i="7"/>
  <c r="G5068" i="7"/>
  <c r="F5068" i="7"/>
  <c r="C5068" i="7" s="1"/>
  <c r="E5068" i="7"/>
  <c r="D5068" i="7"/>
  <c r="R5067" i="7"/>
  <c r="M5067" i="7"/>
  <c r="H5067" i="7"/>
  <c r="G5067" i="7"/>
  <c r="F5067" i="7"/>
  <c r="C5067" i="7" s="1"/>
  <c r="E5067" i="7"/>
  <c r="D5067" i="7"/>
  <c r="V5066" i="7"/>
  <c r="G5066" i="7" s="1"/>
  <c r="U5066" i="7"/>
  <c r="T5066" i="7"/>
  <c r="S5066" i="7"/>
  <c r="R5066" i="7"/>
  <c r="Q5066" i="7"/>
  <c r="P5066" i="7"/>
  <c r="O5066" i="7"/>
  <c r="N5066" i="7"/>
  <c r="M5066" i="7" s="1"/>
  <c r="L5066" i="7"/>
  <c r="K5066" i="7"/>
  <c r="J5066" i="7"/>
  <c r="E5066" i="7" s="1"/>
  <c r="I5066" i="7"/>
  <c r="F5066" i="7"/>
  <c r="V5065" i="7"/>
  <c r="G5065" i="7" s="1"/>
  <c r="U5065" i="7"/>
  <c r="T5065" i="7"/>
  <c r="S5065" i="7"/>
  <c r="R5065" i="7"/>
  <c r="Q5065" i="7"/>
  <c r="P5065" i="7"/>
  <c r="O5065" i="7"/>
  <c r="N5065" i="7"/>
  <c r="M5065" i="7" s="1"/>
  <c r="L5065" i="7"/>
  <c r="K5065" i="7"/>
  <c r="J5065" i="7"/>
  <c r="E5065" i="7" s="1"/>
  <c r="I5065" i="7"/>
  <c r="F5065" i="7"/>
  <c r="R5064" i="7"/>
  <c r="M5064" i="7"/>
  <c r="H5064" i="7"/>
  <c r="G5064" i="7"/>
  <c r="F5064" i="7"/>
  <c r="C5064" i="7" s="1"/>
  <c r="E5064" i="7"/>
  <c r="D5064" i="7"/>
  <c r="V5063" i="7"/>
  <c r="G5063" i="7" s="1"/>
  <c r="U5063" i="7"/>
  <c r="T5063" i="7"/>
  <c r="S5063" i="7"/>
  <c r="R5063" i="7"/>
  <c r="Q5063" i="7"/>
  <c r="P5063" i="7"/>
  <c r="O5063" i="7"/>
  <c r="N5063" i="7"/>
  <c r="M5063" i="7" s="1"/>
  <c r="L5063" i="7"/>
  <c r="K5063" i="7"/>
  <c r="J5063" i="7"/>
  <c r="E5063" i="7" s="1"/>
  <c r="I5063" i="7"/>
  <c r="F5063" i="7"/>
  <c r="V5062" i="7"/>
  <c r="G5062" i="7" s="1"/>
  <c r="U5062" i="7"/>
  <c r="T5062" i="7"/>
  <c r="S5062" i="7"/>
  <c r="R5062" i="7"/>
  <c r="Q5062" i="7"/>
  <c r="P5062" i="7"/>
  <c r="O5062" i="7"/>
  <c r="N5062" i="7"/>
  <c r="M5062" i="7" s="1"/>
  <c r="L5062" i="7"/>
  <c r="K5062" i="7"/>
  <c r="J5062" i="7"/>
  <c r="E5062" i="7" s="1"/>
  <c r="I5062" i="7"/>
  <c r="F5062" i="7"/>
  <c r="V5061" i="7"/>
  <c r="G5061" i="7" s="1"/>
  <c r="U5061" i="7"/>
  <c r="T5061" i="7"/>
  <c r="S5061" i="7"/>
  <c r="R5061" i="7"/>
  <c r="Q5061" i="7"/>
  <c r="P5061" i="7"/>
  <c r="O5061" i="7"/>
  <c r="N5061" i="7"/>
  <c r="M5061" i="7" s="1"/>
  <c r="L5061" i="7"/>
  <c r="K5061" i="7"/>
  <c r="J5061" i="7"/>
  <c r="E5061" i="7" s="1"/>
  <c r="I5061" i="7"/>
  <c r="F5061" i="7"/>
  <c r="V5060" i="7"/>
  <c r="G5060" i="7" s="1"/>
  <c r="U5060" i="7"/>
  <c r="T5060" i="7"/>
  <c r="S5060" i="7"/>
  <c r="R5060" i="7"/>
  <c r="Q5060" i="7"/>
  <c r="P5060" i="7"/>
  <c r="O5060" i="7"/>
  <c r="N5060" i="7"/>
  <c r="M5060" i="7" s="1"/>
  <c r="L5060" i="7"/>
  <c r="K5060" i="7"/>
  <c r="J5060" i="7"/>
  <c r="E5060" i="7" s="1"/>
  <c r="I5060" i="7"/>
  <c r="F5060" i="7"/>
  <c r="V5059" i="7"/>
  <c r="G5059" i="7" s="1"/>
  <c r="U5059" i="7"/>
  <c r="T5059" i="7"/>
  <c r="S5059" i="7"/>
  <c r="R5059" i="7"/>
  <c r="Q5059" i="7"/>
  <c r="P5059" i="7"/>
  <c r="O5059" i="7"/>
  <c r="N5059" i="7"/>
  <c r="M5059" i="7" s="1"/>
  <c r="L5059" i="7"/>
  <c r="K5059" i="7"/>
  <c r="J5059" i="7"/>
  <c r="E5059" i="7" s="1"/>
  <c r="I5059" i="7"/>
  <c r="F5059" i="7"/>
  <c r="V5058" i="7"/>
  <c r="G5058" i="7" s="1"/>
  <c r="U5058" i="7"/>
  <c r="T5058" i="7"/>
  <c r="S5058" i="7"/>
  <c r="R5058" i="7"/>
  <c r="Q5058" i="7"/>
  <c r="P5058" i="7"/>
  <c r="O5058" i="7"/>
  <c r="N5058" i="7"/>
  <c r="M5058" i="7" s="1"/>
  <c r="L5058" i="7"/>
  <c r="K5058" i="7"/>
  <c r="J5058" i="7"/>
  <c r="E5058" i="7" s="1"/>
  <c r="I5058" i="7"/>
  <c r="F5058" i="7"/>
  <c r="R5057" i="7"/>
  <c r="M5057" i="7"/>
  <c r="H5057" i="7"/>
  <c r="G5057" i="7"/>
  <c r="F5057" i="7"/>
  <c r="C5057" i="7" s="1"/>
  <c r="E5057" i="7"/>
  <c r="D5057" i="7"/>
  <c r="R5056" i="7"/>
  <c r="M5056" i="7"/>
  <c r="H5056" i="7"/>
  <c r="G5056" i="7"/>
  <c r="F5056" i="7"/>
  <c r="C5056" i="7" s="1"/>
  <c r="E5056" i="7"/>
  <c r="D5056" i="7"/>
  <c r="V5055" i="7"/>
  <c r="G5055" i="7" s="1"/>
  <c r="U5055" i="7"/>
  <c r="T5055" i="7"/>
  <c r="S5055" i="7"/>
  <c r="R5055" i="7"/>
  <c r="Q5055" i="7"/>
  <c r="P5055" i="7"/>
  <c r="O5055" i="7"/>
  <c r="N5055" i="7"/>
  <c r="M5055" i="7" s="1"/>
  <c r="L5055" i="7"/>
  <c r="K5055" i="7"/>
  <c r="J5055" i="7"/>
  <c r="E5055" i="7" s="1"/>
  <c r="I5055" i="7"/>
  <c r="F5055" i="7"/>
  <c r="V5054" i="7"/>
  <c r="G5054" i="7" s="1"/>
  <c r="U5054" i="7"/>
  <c r="T5054" i="7"/>
  <c r="S5054" i="7"/>
  <c r="R5054" i="7"/>
  <c r="Q5054" i="7"/>
  <c r="P5054" i="7"/>
  <c r="O5054" i="7"/>
  <c r="N5054" i="7"/>
  <c r="M5054" i="7" s="1"/>
  <c r="L5054" i="7"/>
  <c r="K5054" i="7"/>
  <c r="J5054" i="7"/>
  <c r="E5054" i="7" s="1"/>
  <c r="I5054" i="7"/>
  <c r="H5054" i="7" s="1"/>
  <c r="F5054" i="7"/>
  <c r="V5053" i="7"/>
  <c r="G5053" i="7" s="1"/>
  <c r="U5053" i="7"/>
  <c r="T5053" i="7"/>
  <c r="S5053" i="7"/>
  <c r="R5053" i="7"/>
  <c r="Q5053" i="7"/>
  <c r="P5053" i="7"/>
  <c r="O5053" i="7"/>
  <c r="N5053" i="7"/>
  <c r="M5053" i="7" s="1"/>
  <c r="L5053" i="7"/>
  <c r="K5053" i="7"/>
  <c r="J5053" i="7"/>
  <c r="E5053" i="7" s="1"/>
  <c r="I5053" i="7"/>
  <c r="H5053" i="7" s="1"/>
  <c r="F5053" i="7"/>
  <c r="V5052" i="7"/>
  <c r="G5052" i="7" s="1"/>
  <c r="U5052" i="7"/>
  <c r="T5052" i="7"/>
  <c r="S5052" i="7"/>
  <c r="R5052" i="7"/>
  <c r="Q5052" i="7"/>
  <c r="P5052" i="7"/>
  <c r="O5052" i="7"/>
  <c r="N5052" i="7"/>
  <c r="M5052" i="7" s="1"/>
  <c r="L5052" i="7"/>
  <c r="K5052" i="7"/>
  <c r="J5052" i="7"/>
  <c r="E5052" i="7" s="1"/>
  <c r="I5052" i="7"/>
  <c r="H5052" i="7" s="1"/>
  <c r="F5052" i="7"/>
  <c r="V5051" i="7"/>
  <c r="G5051" i="7" s="1"/>
  <c r="U5051" i="7"/>
  <c r="T5051" i="7"/>
  <c r="S5051" i="7"/>
  <c r="R5051" i="7"/>
  <c r="Q5051" i="7"/>
  <c r="P5051" i="7"/>
  <c r="O5051" i="7"/>
  <c r="N5051" i="7"/>
  <c r="M5051" i="7" s="1"/>
  <c r="L5051" i="7"/>
  <c r="K5051" i="7"/>
  <c r="J5051" i="7"/>
  <c r="E5051" i="7" s="1"/>
  <c r="I5051" i="7"/>
  <c r="F5051" i="7"/>
  <c r="V5050" i="7"/>
  <c r="G5050" i="7" s="1"/>
  <c r="U5050" i="7"/>
  <c r="T5050" i="7"/>
  <c r="S5050" i="7"/>
  <c r="R5050" i="7"/>
  <c r="Q5050" i="7"/>
  <c r="P5050" i="7"/>
  <c r="O5050" i="7"/>
  <c r="N5050" i="7"/>
  <c r="M5050" i="7" s="1"/>
  <c r="L5050" i="7"/>
  <c r="K5050" i="7"/>
  <c r="J5050" i="7"/>
  <c r="E5050" i="7" s="1"/>
  <c r="I5050" i="7"/>
  <c r="F5050" i="7"/>
  <c r="R5049" i="7"/>
  <c r="M5049" i="7"/>
  <c r="H5049" i="7"/>
  <c r="G5049" i="7"/>
  <c r="F5049" i="7"/>
  <c r="C5049" i="7" s="1"/>
  <c r="E5049" i="7"/>
  <c r="D5049" i="7"/>
  <c r="R5048" i="7"/>
  <c r="M5048" i="7"/>
  <c r="H5048" i="7"/>
  <c r="G5048" i="7"/>
  <c r="F5048" i="7"/>
  <c r="C5048" i="7" s="1"/>
  <c r="E5048" i="7"/>
  <c r="D5048" i="7"/>
  <c r="V5047" i="7"/>
  <c r="G5047" i="7" s="1"/>
  <c r="U5047" i="7"/>
  <c r="T5047" i="7"/>
  <c r="S5047" i="7"/>
  <c r="R5047" i="7"/>
  <c r="Q5047" i="7"/>
  <c r="P5047" i="7"/>
  <c r="O5047" i="7"/>
  <c r="N5047" i="7"/>
  <c r="M5047" i="7" s="1"/>
  <c r="L5047" i="7"/>
  <c r="K5047" i="7"/>
  <c r="J5047" i="7"/>
  <c r="E5047" i="7" s="1"/>
  <c r="I5047" i="7"/>
  <c r="F5047" i="7"/>
  <c r="V5046" i="7"/>
  <c r="G5046" i="7" s="1"/>
  <c r="U5046" i="7"/>
  <c r="T5046" i="7"/>
  <c r="S5046" i="7"/>
  <c r="R5046" i="7"/>
  <c r="Q5046" i="7"/>
  <c r="P5046" i="7"/>
  <c r="O5046" i="7"/>
  <c r="N5046" i="7"/>
  <c r="M5046" i="7" s="1"/>
  <c r="L5046" i="7"/>
  <c r="K5046" i="7"/>
  <c r="J5046" i="7"/>
  <c r="E5046" i="7" s="1"/>
  <c r="I5046" i="7"/>
  <c r="F5046" i="7"/>
  <c r="V5045" i="7"/>
  <c r="G5045" i="7" s="1"/>
  <c r="U5045" i="7"/>
  <c r="T5045" i="7"/>
  <c r="S5045" i="7"/>
  <c r="R5045" i="7"/>
  <c r="Q5045" i="7"/>
  <c r="P5045" i="7"/>
  <c r="O5045" i="7"/>
  <c r="N5045" i="7"/>
  <c r="M5045" i="7" s="1"/>
  <c r="L5045" i="7"/>
  <c r="K5045" i="7"/>
  <c r="J5045" i="7"/>
  <c r="E5045" i="7" s="1"/>
  <c r="I5045" i="7"/>
  <c r="F5045" i="7"/>
  <c r="V5044" i="7"/>
  <c r="G5044" i="7" s="1"/>
  <c r="U5044" i="7"/>
  <c r="T5044" i="7"/>
  <c r="S5044" i="7"/>
  <c r="R5044" i="7"/>
  <c r="Q5044" i="7"/>
  <c r="P5044" i="7"/>
  <c r="O5044" i="7"/>
  <c r="N5044" i="7"/>
  <c r="M5044" i="7" s="1"/>
  <c r="L5044" i="7"/>
  <c r="K5044" i="7"/>
  <c r="J5044" i="7"/>
  <c r="E5044" i="7" s="1"/>
  <c r="I5044" i="7"/>
  <c r="H5044" i="7" s="1"/>
  <c r="F5044" i="7"/>
  <c r="R5043" i="7"/>
  <c r="M5043" i="7"/>
  <c r="H5043" i="7"/>
  <c r="G5043" i="7"/>
  <c r="F5043" i="7"/>
  <c r="C5043" i="7" s="1"/>
  <c r="E5043" i="7"/>
  <c r="D5043" i="7"/>
  <c r="V5042" i="7"/>
  <c r="G5042" i="7" s="1"/>
  <c r="U5042" i="7"/>
  <c r="T5042" i="7"/>
  <c r="S5042" i="7"/>
  <c r="R5042" i="7"/>
  <c r="Q5042" i="7"/>
  <c r="P5042" i="7"/>
  <c r="O5042" i="7"/>
  <c r="N5042" i="7"/>
  <c r="M5042" i="7" s="1"/>
  <c r="L5042" i="7"/>
  <c r="K5042" i="7"/>
  <c r="J5042" i="7"/>
  <c r="E5042" i="7" s="1"/>
  <c r="I5042" i="7"/>
  <c r="H5042" i="7" s="1"/>
  <c r="F5042" i="7"/>
  <c r="V5041" i="7"/>
  <c r="G5041" i="7" s="1"/>
  <c r="U5041" i="7"/>
  <c r="T5041" i="7"/>
  <c r="S5041" i="7"/>
  <c r="R5041" i="7"/>
  <c r="Q5041" i="7"/>
  <c r="P5041" i="7"/>
  <c r="O5041" i="7"/>
  <c r="N5041" i="7"/>
  <c r="M5041" i="7" s="1"/>
  <c r="L5041" i="7"/>
  <c r="K5041" i="7"/>
  <c r="J5041" i="7"/>
  <c r="E5041" i="7" s="1"/>
  <c r="I5041" i="7"/>
  <c r="H5041" i="7" s="1"/>
  <c r="F5041" i="7"/>
  <c r="R5040" i="7"/>
  <c r="M5040" i="7"/>
  <c r="H5040" i="7"/>
  <c r="G5040" i="7"/>
  <c r="F5040" i="7"/>
  <c r="C5040" i="7" s="1"/>
  <c r="E5040" i="7"/>
  <c r="D5040" i="7"/>
  <c r="R5039" i="7"/>
  <c r="M5039" i="7"/>
  <c r="H5039" i="7"/>
  <c r="G5039" i="7"/>
  <c r="F5039" i="7"/>
  <c r="C5039" i="7" s="1"/>
  <c r="E5039" i="7"/>
  <c r="D5039" i="7"/>
  <c r="V5038" i="7"/>
  <c r="G5038" i="7" s="1"/>
  <c r="U5038" i="7"/>
  <c r="T5038" i="7"/>
  <c r="S5038" i="7"/>
  <c r="R5038" i="7"/>
  <c r="Q5038" i="7"/>
  <c r="P5038" i="7"/>
  <c r="O5038" i="7"/>
  <c r="N5038" i="7"/>
  <c r="M5038" i="7" s="1"/>
  <c r="L5038" i="7"/>
  <c r="K5038" i="7"/>
  <c r="J5038" i="7"/>
  <c r="E5038" i="7" s="1"/>
  <c r="I5038" i="7"/>
  <c r="F5038" i="7"/>
  <c r="R5037" i="7"/>
  <c r="M5037" i="7"/>
  <c r="H5037" i="7"/>
  <c r="G5037" i="7"/>
  <c r="F5037" i="7"/>
  <c r="C5037" i="7" s="1"/>
  <c r="E5037" i="7"/>
  <c r="D5037" i="7"/>
  <c r="R5036" i="7"/>
  <c r="M5036" i="7"/>
  <c r="H5036" i="7"/>
  <c r="G5036" i="7"/>
  <c r="F5036" i="7"/>
  <c r="C5036" i="7" s="1"/>
  <c r="E5036" i="7"/>
  <c r="D5036" i="7"/>
  <c r="V5035" i="7"/>
  <c r="G5035" i="7" s="1"/>
  <c r="U5035" i="7"/>
  <c r="T5035" i="7"/>
  <c r="S5035" i="7"/>
  <c r="R5035" i="7"/>
  <c r="Q5035" i="7"/>
  <c r="P5035" i="7"/>
  <c r="O5035" i="7"/>
  <c r="N5035" i="7"/>
  <c r="M5035" i="7" s="1"/>
  <c r="L5035" i="7"/>
  <c r="K5035" i="7"/>
  <c r="J5035" i="7"/>
  <c r="E5035" i="7" s="1"/>
  <c r="I5035" i="7"/>
  <c r="H5035" i="7" s="1"/>
  <c r="F5035" i="7"/>
  <c r="V5034" i="7"/>
  <c r="G5034" i="7" s="1"/>
  <c r="U5034" i="7"/>
  <c r="T5034" i="7"/>
  <c r="S5034" i="7"/>
  <c r="R5034" i="7"/>
  <c r="Q5034" i="7"/>
  <c r="P5034" i="7"/>
  <c r="O5034" i="7"/>
  <c r="N5034" i="7"/>
  <c r="M5034" i="7" s="1"/>
  <c r="L5034" i="7"/>
  <c r="K5034" i="7"/>
  <c r="J5034" i="7"/>
  <c r="E5034" i="7" s="1"/>
  <c r="I5034" i="7"/>
  <c r="H5034" i="7" s="1"/>
  <c r="F5034" i="7"/>
  <c r="V5033" i="7"/>
  <c r="G5033" i="7" s="1"/>
  <c r="U5033" i="7"/>
  <c r="T5033" i="7"/>
  <c r="S5033" i="7"/>
  <c r="R5033" i="7"/>
  <c r="Q5033" i="7"/>
  <c r="P5033" i="7"/>
  <c r="O5033" i="7"/>
  <c r="N5033" i="7"/>
  <c r="M5033" i="7" s="1"/>
  <c r="L5033" i="7"/>
  <c r="K5033" i="7"/>
  <c r="J5033" i="7"/>
  <c r="E5033" i="7" s="1"/>
  <c r="I5033" i="7"/>
  <c r="H5033" i="7" s="1"/>
  <c r="F5033" i="7"/>
  <c r="V5032" i="7"/>
  <c r="G5032" i="7" s="1"/>
  <c r="U5032" i="7"/>
  <c r="T5032" i="7"/>
  <c r="S5032" i="7"/>
  <c r="R5032" i="7"/>
  <c r="Q5032" i="7"/>
  <c r="P5032" i="7"/>
  <c r="O5032" i="7"/>
  <c r="N5032" i="7"/>
  <c r="M5032" i="7" s="1"/>
  <c r="L5032" i="7"/>
  <c r="K5032" i="7"/>
  <c r="J5032" i="7"/>
  <c r="E5032" i="7" s="1"/>
  <c r="I5032" i="7"/>
  <c r="F5032" i="7"/>
  <c r="V5031" i="7"/>
  <c r="G5031" i="7" s="1"/>
  <c r="U5031" i="7"/>
  <c r="T5031" i="7"/>
  <c r="S5031" i="7"/>
  <c r="R5031" i="7"/>
  <c r="Q5031" i="7"/>
  <c r="P5031" i="7"/>
  <c r="O5031" i="7"/>
  <c r="N5031" i="7"/>
  <c r="M5031" i="7" s="1"/>
  <c r="L5031" i="7"/>
  <c r="K5031" i="7"/>
  <c r="J5031" i="7"/>
  <c r="E5031" i="7" s="1"/>
  <c r="I5031" i="7"/>
  <c r="F5031" i="7"/>
  <c r="V5030" i="7"/>
  <c r="G5030" i="7" s="1"/>
  <c r="U5030" i="7"/>
  <c r="T5030" i="7"/>
  <c r="S5030" i="7"/>
  <c r="R5030" i="7"/>
  <c r="Q5030" i="7"/>
  <c r="P5030" i="7"/>
  <c r="O5030" i="7"/>
  <c r="N5030" i="7"/>
  <c r="M5030" i="7" s="1"/>
  <c r="L5030" i="7"/>
  <c r="K5030" i="7"/>
  <c r="J5030" i="7"/>
  <c r="E5030" i="7" s="1"/>
  <c r="I5030" i="7"/>
  <c r="F5030" i="7"/>
  <c r="V5029" i="7"/>
  <c r="G5029" i="7" s="1"/>
  <c r="U5029" i="7"/>
  <c r="T5029" i="7"/>
  <c r="S5029" i="7"/>
  <c r="R5029" i="7"/>
  <c r="Q5029" i="7"/>
  <c r="P5029" i="7"/>
  <c r="O5029" i="7"/>
  <c r="N5029" i="7"/>
  <c r="M5029" i="7" s="1"/>
  <c r="L5029" i="7"/>
  <c r="K5029" i="7"/>
  <c r="J5029" i="7"/>
  <c r="E5029" i="7" s="1"/>
  <c r="I5029" i="7"/>
  <c r="H5029" i="7" s="1"/>
  <c r="F5029" i="7"/>
  <c r="V5028" i="7"/>
  <c r="G5028" i="7" s="1"/>
  <c r="U5028" i="7"/>
  <c r="T5028" i="7"/>
  <c r="S5028" i="7"/>
  <c r="R5028" i="7"/>
  <c r="Q5028" i="7"/>
  <c r="P5028" i="7"/>
  <c r="O5028" i="7"/>
  <c r="N5028" i="7"/>
  <c r="M5028" i="7" s="1"/>
  <c r="L5028" i="7"/>
  <c r="K5028" i="7"/>
  <c r="J5028" i="7"/>
  <c r="E5028" i="7" s="1"/>
  <c r="I5028" i="7"/>
  <c r="F5028" i="7"/>
  <c r="V5027" i="7"/>
  <c r="G5027" i="7" s="1"/>
  <c r="U5027" i="7"/>
  <c r="T5027" i="7"/>
  <c r="S5027" i="7"/>
  <c r="R5027" i="7"/>
  <c r="Q5027" i="7"/>
  <c r="P5027" i="7"/>
  <c r="O5027" i="7"/>
  <c r="N5027" i="7"/>
  <c r="M5027" i="7" s="1"/>
  <c r="L5027" i="7"/>
  <c r="K5027" i="7"/>
  <c r="J5027" i="7"/>
  <c r="E5027" i="7" s="1"/>
  <c r="I5027" i="7"/>
  <c r="F5027" i="7"/>
  <c r="V5026" i="7"/>
  <c r="G5026" i="7" s="1"/>
  <c r="U5026" i="7"/>
  <c r="T5026" i="7"/>
  <c r="S5026" i="7"/>
  <c r="R5026" i="7"/>
  <c r="Q5026" i="7"/>
  <c r="P5026" i="7"/>
  <c r="O5026" i="7"/>
  <c r="N5026" i="7"/>
  <c r="M5026" i="7" s="1"/>
  <c r="L5026" i="7"/>
  <c r="K5026" i="7"/>
  <c r="J5026" i="7"/>
  <c r="E5026" i="7" s="1"/>
  <c r="I5026" i="7"/>
  <c r="F5026" i="7"/>
  <c r="V5025" i="7"/>
  <c r="G5025" i="7" s="1"/>
  <c r="U5025" i="7"/>
  <c r="T5025" i="7"/>
  <c r="S5025" i="7"/>
  <c r="R5025" i="7"/>
  <c r="Q5025" i="7"/>
  <c r="P5025" i="7"/>
  <c r="O5025" i="7"/>
  <c r="N5025" i="7"/>
  <c r="M5025" i="7" s="1"/>
  <c r="L5025" i="7"/>
  <c r="K5025" i="7"/>
  <c r="J5025" i="7"/>
  <c r="E5025" i="7" s="1"/>
  <c r="I5025" i="7"/>
  <c r="H5025" i="7" s="1"/>
  <c r="F5025" i="7"/>
  <c r="V5024" i="7"/>
  <c r="G5024" i="7" s="1"/>
  <c r="U5024" i="7"/>
  <c r="T5024" i="7"/>
  <c r="S5024" i="7"/>
  <c r="R5024" i="7"/>
  <c r="Q5024" i="7"/>
  <c r="P5024" i="7"/>
  <c r="O5024" i="7"/>
  <c r="N5024" i="7"/>
  <c r="M5024" i="7" s="1"/>
  <c r="L5024" i="7"/>
  <c r="K5024" i="7"/>
  <c r="J5024" i="7"/>
  <c r="E5024" i="7" s="1"/>
  <c r="I5024" i="7"/>
  <c r="H5024" i="7" s="1"/>
  <c r="F5024" i="7"/>
  <c r="V5023" i="7"/>
  <c r="G5023" i="7" s="1"/>
  <c r="U5023" i="7"/>
  <c r="T5023" i="7"/>
  <c r="S5023" i="7"/>
  <c r="R5023" i="7"/>
  <c r="Q5023" i="7"/>
  <c r="P5023" i="7"/>
  <c r="O5023" i="7"/>
  <c r="N5023" i="7"/>
  <c r="M5023" i="7" s="1"/>
  <c r="L5023" i="7"/>
  <c r="K5023" i="7"/>
  <c r="J5023" i="7"/>
  <c r="E5023" i="7" s="1"/>
  <c r="I5023" i="7"/>
  <c r="H5023" i="7" s="1"/>
  <c r="F5023" i="7"/>
  <c r="V5022" i="7"/>
  <c r="G5022" i="7" s="1"/>
  <c r="U5022" i="7"/>
  <c r="T5022" i="7"/>
  <c r="S5022" i="7"/>
  <c r="R5022" i="7"/>
  <c r="Q5022" i="7"/>
  <c r="P5022" i="7"/>
  <c r="O5022" i="7"/>
  <c r="N5022" i="7"/>
  <c r="M5022" i="7" s="1"/>
  <c r="L5022" i="7"/>
  <c r="K5022" i="7"/>
  <c r="J5022" i="7"/>
  <c r="E5022" i="7" s="1"/>
  <c r="I5022" i="7"/>
  <c r="H5022" i="7" s="1"/>
  <c r="F5022" i="7"/>
  <c r="R5021" i="7"/>
  <c r="M5021" i="7"/>
  <c r="H5021" i="7"/>
  <c r="G5021" i="7"/>
  <c r="F5021" i="7"/>
  <c r="C5021" i="7" s="1"/>
  <c r="E5021" i="7"/>
  <c r="D5021" i="7"/>
  <c r="V5020" i="7"/>
  <c r="G5020" i="7" s="1"/>
  <c r="U5020" i="7"/>
  <c r="T5020" i="7"/>
  <c r="S5020" i="7"/>
  <c r="R5020" i="7"/>
  <c r="Q5020" i="7"/>
  <c r="P5020" i="7"/>
  <c r="O5020" i="7"/>
  <c r="N5020" i="7"/>
  <c r="M5020" i="7" s="1"/>
  <c r="L5020" i="7"/>
  <c r="K5020" i="7"/>
  <c r="J5020" i="7"/>
  <c r="E5020" i="7" s="1"/>
  <c r="I5020" i="7"/>
  <c r="H5020" i="7" s="1"/>
  <c r="F5020" i="7"/>
  <c r="V5019" i="7"/>
  <c r="G5019" i="7" s="1"/>
  <c r="U5019" i="7"/>
  <c r="T5019" i="7"/>
  <c r="S5019" i="7"/>
  <c r="R5019" i="7"/>
  <c r="Q5019" i="7"/>
  <c r="P5019" i="7"/>
  <c r="O5019" i="7"/>
  <c r="N5019" i="7"/>
  <c r="M5019" i="7" s="1"/>
  <c r="L5019" i="7"/>
  <c r="K5019" i="7"/>
  <c r="J5019" i="7"/>
  <c r="E5019" i="7" s="1"/>
  <c r="I5019" i="7"/>
  <c r="F5019" i="7"/>
  <c r="R5018" i="7"/>
  <c r="M5018" i="7"/>
  <c r="H5018" i="7"/>
  <c r="G5018" i="7"/>
  <c r="F5018" i="7"/>
  <c r="C5018" i="7" s="1"/>
  <c r="E5018" i="7"/>
  <c r="D5018" i="7"/>
  <c r="V5017" i="7"/>
  <c r="G5017" i="7" s="1"/>
  <c r="U5017" i="7"/>
  <c r="T5017" i="7"/>
  <c r="S5017" i="7"/>
  <c r="R5017" i="7"/>
  <c r="Q5017" i="7"/>
  <c r="P5017" i="7"/>
  <c r="O5017" i="7"/>
  <c r="N5017" i="7"/>
  <c r="M5017" i="7" s="1"/>
  <c r="L5017" i="7"/>
  <c r="K5017" i="7"/>
  <c r="J5017" i="7"/>
  <c r="E5017" i="7" s="1"/>
  <c r="I5017" i="7"/>
  <c r="F5017" i="7"/>
  <c r="V5016" i="7"/>
  <c r="G5016" i="7" s="1"/>
  <c r="U5016" i="7"/>
  <c r="T5016" i="7"/>
  <c r="S5016" i="7"/>
  <c r="R5016" i="7"/>
  <c r="Q5016" i="7"/>
  <c r="P5016" i="7"/>
  <c r="O5016" i="7"/>
  <c r="N5016" i="7"/>
  <c r="M5016" i="7" s="1"/>
  <c r="L5016" i="7"/>
  <c r="K5016" i="7"/>
  <c r="J5016" i="7"/>
  <c r="E5016" i="7" s="1"/>
  <c r="I5016" i="7"/>
  <c r="F5016" i="7"/>
  <c r="V5015" i="7"/>
  <c r="G5015" i="7" s="1"/>
  <c r="U5015" i="7"/>
  <c r="T5015" i="7"/>
  <c r="S5015" i="7"/>
  <c r="R5015" i="7"/>
  <c r="Q5015" i="7"/>
  <c r="P5015" i="7"/>
  <c r="O5015" i="7"/>
  <c r="N5015" i="7"/>
  <c r="M5015" i="7" s="1"/>
  <c r="L5015" i="7"/>
  <c r="K5015" i="7"/>
  <c r="J5015" i="7"/>
  <c r="E5015" i="7" s="1"/>
  <c r="I5015" i="7"/>
  <c r="F5015" i="7"/>
  <c r="R5014" i="7"/>
  <c r="M5014" i="7"/>
  <c r="H5014" i="7"/>
  <c r="G5014" i="7"/>
  <c r="F5014" i="7"/>
  <c r="C5014" i="7" s="1"/>
  <c r="E5014" i="7"/>
  <c r="D5014" i="7"/>
  <c r="V5013" i="7"/>
  <c r="G5013" i="7" s="1"/>
  <c r="U5013" i="7"/>
  <c r="T5013" i="7"/>
  <c r="S5013" i="7"/>
  <c r="R5013" i="7"/>
  <c r="Q5013" i="7"/>
  <c r="P5013" i="7"/>
  <c r="O5013" i="7"/>
  <c r="N5013" i="7"/>
  <c r="M5013" i="7" s="1"/>
  <c r="L5013" i="7"/>
  <c r="K5013" i="7"/>
  <c r="J5013" i="7"/>
  <c r="E5013" i="7" s="1"/>
  <c r="I5013" i="7"/>
  <c r="F5013" i="7"/>
  <c r="V5012" i="7"/>
  <c r="G5012" i="7" s="1"/>
  <c r="U5012" i="7"/>
  <c r="T5012" i="7"/>
  <c r="S5012" i="7"/>
  <c r="R5012" i="7"/>
  <c r="Q5012" i="7"/>
  <c r="P5012" i="7"/>
  <c r="O5012" i="7"/>
  <c r="N5012" i="7"/>
  <c r="M5012" i="7" s="1"/>
  <c r="L5012" i="7"/>
  <c r="K5012" i="7"/>
  <c r="J5012" i="7"/>
  <c r="E5012" i="7" s="1"/>
  <c r="I5012" i="7"/>
  <c r="F5012" i="7"/>
  <c r="V5011" i="7"/>
  <c r="G5011" i="7" s="1"/>
  <c r="U5011" i="7"/>
  <c r="T5011" i="7"/>
  <c r="S5011" i="7"/>
  <c r="R5011" i="7"/>
  <c r="Q5011" i="7"/>
  <c r="P5011" i="7"/>
  <c r="O5011" i="7"/>
  <c r="N5011" i="7"/>
  <c r="M5011" i="7" s="1"/>
  <c r="L5011" i="7"/>
  <c r="K5011" i="7"/>
  <c r="J5011" i="7"/>
  <c r="E5011" i="7" s="1"/>
  <c r="I5011" i="7"/>
  <c r="F5011" i="7"/>
  <c r="R5010" i="7"/>
  <c r="M5010" i="7"/>
  <c r="H5010" i="7"/>
  <c r="G5010" i="7"/>
  <c r="F5010" i="7"/>
  <c r="C5010" i="7" s="1"/>
  <c r="E5010" i="7"/>
  <c r="D5010" i="7"/>
  <c r="V5009" i="7"/>
  <c r="G5009" i="7" s="1"/>
  <c r="U5009" i="7"/>
  <c r="T5009" i="7"/>
  <c r="S5009" i="7"/>
  <c r="R5009" i="7"/>
  <c r="Q5009" i="7"/>
  <c r="P5009" i="7"/>
  <c r="O5009" i="7"/>
  <c r="N5009" i="7"/>
  <c r="M5009" i="7" s="1"/>
  <c r="L5009" i="7"/>
  <c r="K5009" i="7"/>
  <c r="J5009" i="7"/>
  <c r="E5009" i="7" s="1"/>
  <c r="I5009" i="7"/>
  <c r="F5009" i="7"/>
  <c r="V5008" i="7"/>
  <c r="G5008" i="7" s="1"/>
  <c r="U5008" i="7"/>
  <c r="T5008" i="7"/>
  <c r="S5008" i="7"/>
  <c r="R5008" i="7"/>
  <c r="Q5008" i="7"/>
  <c r="P5008" i="7"/>
  <c r="O5008" i="7"/>
  <c r="N5008" i="7"/>
  <c r="M5008" i="7" s="1"/>
  <c r="L5008" i="7"/>
  <c r="K5008" i="7"/>
  <c r="J5008" i="7"/>
  <c r="E5008" i="7" s="1"/>
  <c r="I5008" i="7"/>
  <c r="F5008" i="7"/>
  <c r="V5007" i="7"/>
  <c r="G5007" i="7" s="1"/>
  <c r="U5007" i="7"/>
  <c r="T5007" i="7"/>
  <c r="S5007" i="7"/>
  <c r="R5007" i="7"/>
  <c r="Q5007" i="7"/>
  <c r="P5007" i="7"/>
  <c r="O5007" i="7"/>
  <c r="N5007" i="7"/>
  <c r="M5007" i="7" s="1"/>
  <c r="L5007" i="7"/>
  <c r="K5007" i="7"/>
  <c r="J5007" i="7"/>
  <c r="E5007" i="7" s="1"/>
  <c r="I5007" i="7"/>
  <c r="F5007" i="7"/>
  <c r="R5006" i="7"/>
  <c r="M5006" i="7"/>
  <c r="H5006" i="7"/>
  <c r="G5006" i="7"/>
  <c r="F5006" i="7"/>
  <c r="C5006" i="7" s="1"/>
  <c r="E5006" i="7"/>
  <c r="D5006" i="7"/>
  <c r="V5005" i="7"/>
  <c r="G5005" i="7" s="1"/>
  <c r="U5005" i="7"/>
  <c r="T5005" i="7"/>
  <c r="S5005" i="7"/>
  <c r="R5005" i="7"/>
  <c r="Q5005" i="7"/>
  <c r="P5005" i="7"/>
  <c r="O5005" i="7"/>
  <c r="N5005" i="7"/>
  <c r="M5005" i="7" s="1"/>
  <c r="L5005" i="7"/>
  <c r="K5005" i="7"/>
  <c r="J5005" i="7"/>
  <c r="E5005" i="7" s="1"/>
  <c r="I5005" i="7"/>
  <c r="F5005" i="7"/>
  <c r="V5004" i="7"/>
  <c r="G5004" i="7" s="1"/>
  <c r="U5004" i="7"/>
  <c r="T5004" i="7"/>
  <c r="S5004" i="7"/>
  <c r="R5004" i="7"/>
  <c r="Q5004" i="7"/>
  <c r="P5004" i="7"/>
  <c r="O5004" i="7"/>
  <c r="N5004" i="7"/>
  <c r="M5004" i="7" s="1"/>
  <c r="L5004" i="7"/>
  <c r="K5004" i="7"/>
  <c r="J5004" i="7"/>
  <c r="E5004" i="7" s="1"/>
  <c r="I5004" i="7"/>
  <c r="F5004" i="7"/>
  <c r="V5003" i="7"/>
  <c r="G5003" i="7" s="1"/>
  <c r="U5003" i="7"/>
  <c r="T5003" i="7"/>
  <c r="S5003" i="7"/>
  <c r="R5003" i="7"/>
  <c r="Q5003" i="7"/>
  <c r="P5003" i="7"/>
  <c r="O5003" i="7"/>
  <c r="N5003" i="7"/>
  <c r="M5003" i="7" s="1"/>
  <c r="L5003" i="7"/>
  <c r="K5003" i="7"/>
  <c r="J5003" i="7"/>
  <c r="E5003" i="7" s="1"/>
  <c r="I5003" i="7"/>
  <c r="F5003" i="7"/>
  <c r="R5002" i="7"/>
  <c r="M5002" i="7"/>
  <c r="H5002" i="7"/>
  <c r="G5002" i="7"/>
  <c r="F5002" i="7"/>
  <c r="C5002" i="7" s="1"/>
  <c r="E5002" i="7"/>
  <c r="D5002" i="7"/>
  <c r="V5001" i="7"/>
  <c r="G5001" i="7" s="1"/>
  <c r="U5001" i="7"/>
  <c r="T5001" i="7"/>
  <c r="S5001" i="7"/>
  <c r="R5001" i="7"/>
  <c r="Q5001" i="7"/>
  <c r="P5001" i="7"/>
  <c r="O5001" i="7"/>
  <c r="N5001" i="7"/>
  <c r="M5001" i="7" s="1"/>
  <c r="L5001" i="7"/>
  <c r="K5001" i="7"/>
  <c r="J5001" i="7"/>
  <c r="E5001" i="7" s="1"/>
  <c r="I5001" i="7"/>
  <c r="F5001" i="7"/>
  <c r="V5000" i="7"/>
  <c r="G5000" i="7" s="1"/>
  <c r="U5000" i="7"/>
  <c r="T5000" i="7"/>
  <c r="S5000" i="7"/>
  <c r="R5000" i="7"/>
  <c r="Q5000" i="7"/>
  <c r="P5000" i="7"/>
  <c r="O5000" i="7"/>
  <c r="N5000" i="7"/>
  <c r="M5000" i="7" s="1"/>
  <c r="L5000" i="7"/>
  <c r="K5000" i="7"/>
  <c r="J5000" i="7"/>
  <c r="E5000" i="7" s="1"/>
  <c r="I5000" i="7"/>
  <c r="F5000" i="7"/>
  <c r="V4999" i="7"/>
  <c r="G4999" i="7" s="1"/>
  <c r="U4999" i="7"/>
  <c r="T4999" i="7"/>
  <c r="S4999" i="7"/>
  <c r="R4999" i="7"/>
  <c r="Q4999" i="7"/>
  <c r="P4999" i="7"/>
  <c r="O4999" i="7"/>
  <c r="N4999" i="7"/>
  <c r="M4999" i="7" s="1"/>
  <c r="L4999" i="7"/>
  <c r="K4999" i="7"/>
  <c r="J4999" i="7"/>
  <c r="E4999" i="7" s="1"/>
  <c r="I4999" i="7"/>
  <c r="F4999" i="7"/>
  <c r="R4998" i="7"/>
  <c r="M4998" i="7"/>
  <c r="H4998" i="7"/>
  <c r="G4998" i="7"/>
  <c r="F4998" i="7"/>
  <c r="C4998" i="7" s="1"/>
  <c r="E4998" i="7"/>
  <c r="D4998" i="7"/>
  <c r="V4997" i="7"/>
  <c r="G4997" i="7" s="1"/>
  <c r="U4997" i="7"/>
  <c r="T4997" i="7"/>
  <c r="S4997" i="7"/>
  <c r="R4997" i="7"/>
  <c r="Q4997" i="7"/>
  <c r="P4997" i="7"/>
  <c r="O4997" i="7"/>
  <c r="N4997" i="7"/>
  <c r="M4997" i="7" s="1"/>
  <c r="L4997" i="7"/>
  <c r="K4997" i="7"/>
  <c r="J4997" i="7"/>
  <c r="E4997" i="7" s="1"/>
  <c r="I4997" i="7"/>
  <c r="F4997" i="7"/>
  <c r="V4996" i="7"/>
  <c r="G4996" i="7" s="1"/>
  <c r="U4996" i="7"/>
  <c r="T4996" i="7"/>
  <c r="S4996" i="7"/>
  <c r="R4996" i="7"/>
  <c r="Q4996" i="7"/>
  <c r="P4996" i="7"/>
  <c r="O4996" i="7"/>
  <c r="N4996" i="7"/>
  <c r="M4996" i="7" s="1"/>
  <c r="L4996" i="7"/>
  <c r="K4996" i="7"/>
  <c r="J4996" i="7"/>
  <c r="E4996" i="7" s="1"/>
  <c r="I4996" i="7"/>
  <c r="F4996" i="7"/>
  <c r="V4995" i="7"/>
  <c r="G4995" i="7" s="1"/>
  <c r="U4995" i="7"/>
  <c r="T4995" i="7"/>
  <c r="S4995" i="7"/>
  <c r="R4995" i="7"/>
  <c r="Q4995" i="7"/>
  <c r="P4995" i="7"/>
  <c r="O4995" i="7"/>
  <c r="N4995" i="7"/>
  <c r="M4995" i="7" s="1"/>
  <c r="L4995" i="7"/>
  <c r="K4995" i="7"/>
  <c r="J4995" i="7"/>
  <c r="E4995" i="7" s="1"/>
  <c r="I4995" i="7"/>
  <c r="F4995" i="7"/>
  <c r="R4994" i="7"/>
  <c r="M4994" i="7"/>
  <c r="H4994" i="7"/>
  <c r="G4994" i="7"/>
  <c r="F4994" i="7"/>
  <c r="C4994" i="7" s="1"/>
  <c r="E4994" i="7"/>
  <c r="D4994" i="7"/>
  <c r="V4993" i="7"/>
  <c r="G4993" i="7" s="1"/>
  <c r="U4993" i="7"/>
  <c r="T4993" i="7"/>
  <c r="S4993" i="7"/>
  <c r="R4993" i="7"/>
  <c r="Q4993" i="7"/>
  <c r="P4993" i="7"/>
  <c r="O4993" i="7"/>
  <c r="N4993" i="7"/>
  <c r="M4993" i="7" s="1"/>
  <c r="L4993" i="7"/>
  <c r="K4993" i="7"/>
  <c r="J4993" i="7"/>
  <c r="E4993" i="7" s="1"/>
  <c r="I4993" i="7"/>
  <c r="F4993" i="7"/>
  <c r="V4992" i="7"/>
  <c r="G4992" i="7" s="1"/>
  <c r="U4992" i="7"/>
  <c r="T4992" i="7"/>
  <c r="S4992" i="7"/>
  <c r="R4992" i="7"/>
  <c r="Q4992" i="7"/>
  <c r="P4992" i="7"/>
  <c r="O4992" i="7"/>
  <c r="N4992" i="7"/>
  <c r="M4992" i="7" s="1"/>
  <c r="L4992" i="7"/>
  <c r="K4992" i="7"/>
  <c r="J4992" i="7"/>
  <c r="E4992" i="7" s="1"/>
  <c r="I4992" i="7"/>
  <c r="F4992" i="7"/>
  <c r="V4991" i="7"/>
  <c r="G4991" i="7" s="1"/>
  <c r="U4991" i="7"/>
  <c r="T4991" i="7"/>
  <c r="S4991" i="7"/>
  <c r="R4991" i="7"/>
  <c r="Q4991" i="7"/>
  <c r="P4991" i="7"/>
  <c r="O4991" i="7"/>
  <c r="N4991" i="7"/>
  <c r="M4991" i="7" s="1"/>
  <c r="L4991" i="7"/>
  <c r="K4991" i="7"/>
  <c r="J4991" i="7"/>
  <c r="E4991" i="7" s="1"/>
  <c r="I4991" i="7"/>
  <c r="F4991" i="7"/>
  <c r="R4990" i="7"/>
  <c r="M4990" i="7"/>
  <c r="H4990" i="7"/>
  <c r="G4990" i="7"/>
  <c r="F4990" i="7"/>
  <c r="C4990" i="7" s="1"/>
  <c r="E4990" i="7"/>
  <c r="D4990" i="7"/>
  <c r="V4989" i="7"/>
  <c r="G4989" i="7" s="1"/>
  <c r="U4989" i="7"/>
  <c r="T4989" i="7"/>
  <c r="S4989" i="7"/>
  <c r="R4989" i="7"/>
  <c r="Q4989" i="7"/>
  <c r="P4989" i="7"/>
  <c r="O4989" i="7"/>
  <c r="N4989" i="7"/>
  <c r="M4989" i="7" s="1"/>
  <c r="L4989" i="7"/>
  <c r="K4989" i="7"/>
  <c r="J4989" i="7"/>
  <c r="E4989" i="7" s="1"/>
  <c r="I4989" i="7"/>
  <c r="F4989" i="7"/>
  <c r="V4988" i="7"/>
  <c r="G4988" i="7" s="1"/>
  <c r="U4988" i="7"/>
  <c r="T4988" i="7"/>
  <c r="S4988" i="7"/>
  <c r="R4988" i="7"/>
  <c r="Q4988" i="7"/>
  <c r="P4988" i="7"/>
  <c r="O4988" i="7"/>
  <c r="N4988" i="7"/>
  <c r="M4988" i="7" s="1"/>
  <c r="L4988" i="7"/>
  <c r="K4988" i="7"/>
  <c r="J4988" i="7"/>
  <c r="E4988" i="7" s="1"/>
  <c r="I4988" i="7"/>
  <c r="F4988" i="7"/>
  <c r="V4987" i="7"/>
  <c r="G4987" i="7" s="1"/>
  <c r="U4987" i="7"/>
  <c r="T4987" i="7"/>
  <c r="S4987" i="7"/>
  <c r="R4987" i="7"/>
  <c r="Q4987" i="7"/>
  <c r="P4987" i="7"/>
  <c r="O4987" i="7"/>
  <c r="N4987" i="7"/>
  <c r="M4987" i="7" s="1"/>
  <c r="L4987" i="7"/>
  <c r="K4987" i="7"/>
  <c r="J4987" i="7"/>
  <c r="E4987" i="7" s="1"/>
  <c r="I4987" i="7"/>
  <c r="F4987" i="7"/>
  <c r="R4986" i="7"/>
  <c r="M4986" i="7"/>
  <c r="H4986" i="7"/>
  <c r="G4986" i="7"/>
  <c r="F4986" i="7"/>
  <c r="C4986" i="7" s="1"/>
  <c r="E4986" i="7"/>
  <c r="D4986" i="7"/>
  <c r="V4985" i="7"/>
  <c r="G4985" i="7" s="1"/>
  <c r="U4985" i="7"/>
  <c r="T4985" i="7"/>
  <c r="S4985" i="7"/>
  <c r="R4985" i="7"/>
  <c r="Q4985" i="7"/>
  <c r="P4985" i="7"/>
  <c r="O4985" i="7"/>
  <c r="N4985" i="7"/>
  <c r="M4985" i="7" s="1"/>
  <c r="L4985" i="7"/>
  <c r="K4985" i="7"/>
  <c r="J4985" i="7"/>
  <c r="E4985" i="7" s="1"/>
  <c r="I4985" i="7"/>
  <c r="F4985" i="7"/>
  <c r="V4984" i="7"/>
  <c r="G4984" i="7" s="1"/>
  <c r="U4984" i="7"/>
  <c r="T4984" i="7"/>
  <c r="S4984" i="7"/>
  <c r="R4984" i="7"/>
  <c r="Q4984" i="7"/>
  <c r="P4984" i="7"/>
  <c r="O4984" i="7"/>
  <c r="N4984" i="7"/>
  <c r="M4984" i="7" s="1"/>
  <c r="L4984" i="7"/>
  <c r="K4984" i="7"/>
  <c r="J4984" i="7"/>
  <c r="E4984" i="7" s="1"/>
  <c r="I4984" i="7"/>
  <c r="F4984" i="7"/>
  <c r="V4983" i="7"/>
  <c r="G4983" i="7" s="1"/>
  <c r="U4983" i="7"/>
  <c r="T4983" i="7"/>
  <c r="S4983" i="7"/>
  <c r="R4983" i="7"/>
  <c r="Q4983" i="7"/>
  <c r="P4983" i="7"/>
  <c r="O4983" i="7"/>
  <c r="N4983" i="7"/>
  <c r="M4983" i="7" s="1"/>
  <c r="L4983" i="7"/>
  <c r="K4983" i="7"/>
  <c r="J4983" i="7"/>
  <c r="E4983" i="7" s="1"/>
  <c r="I4983" i="7"/>
  <c r="F4983" i="7"/>
  <c r="R4982" i="7"/>
  <c r="M4982" i="7"/>
  <c r="H4982" i="7"/>
  <c r="G4982" i="7"/>
  <c r="F4982" i="7"/>
  <c r="C4982" i="7" s="1"/>
  <c r="E4982" i="7"/>
  <c r="D4982" i="7"/>
  <c r="V4981" i="7"/>
  <c r="G4981" i="7" s="1"/>
  <c r="U4981" i="7"/>
  <c r="T4981" i="7"/>
  <c r="S4981" i="7"/>
  <c r="R4981" i="7"/>
  <c r="Q4981" i="7"/>
  <c r="P4981" i="7"/>
  <c r="O4981" i="7"/>
  <c r="N4981" i="7"/>
  <c r="M4981" i="7" s="1"/>
  <c r="L4981" i="7"/>
  <c r="K4981" i="7"/>
  <c r="J4981" i="7"/>
  <c r="E4981" i="7" s="1"/>
  <c r="I4981" i="7"/>
  <c r="H4981" i="7" s="1"/>
  <c r="F4981" i="7"/>
  <c r="V4980" i="7"/>
  <c r="G4980" i="7" s="1"/>
  <c r="U4980" i="7"/>
  <c r="T4980" i="7"/>
  <c r="S4980" i="7"/>
  <c r="R4980" i="7"/>
  <c r="Q4980" i="7"/>
  <c r="P4980" i="7"/>
  <c r="O4980" i="7"/>
  <c r="N4980" i="7"/>
  <c r="M4980" i="7" s="1"/>
  <c r="L4980" i="7"/>
  <c r="K4980" i="7"/>
  <c r="J4980" i="7"/>
  <c r="E4980" i="7" s="1"/>
  <c r="I4980" i="7"/>
  <c r="F4980" i="7"/>
  <c r="V4979" i="7"/>
  <c r="G4979" i="7" s="1"/>
  <c r="U4979" i="7"/>
  <c r="T4979" i="7"/>
  <c r="S4979" i="7"/>
  <c r="R4979" i="7"/>
  <c r="Q4979" i="7"/>
  <c r="P4979" i="7"/>
  <c r="O4979" i="7"/>
  <c r="N4979" i="7"/>
  <c r="M4979" i="7" s="1"/>
  <c r="L4979" i="7"/>
  <c r="K4979" i="7"/>
  <c r="J4979" i="7"/>
  <c r="E4979" i="7" s="1"/>
  <c r="I4979" i="7"/>
  <c r="H4979" i="7" s="1"/>
  <c r="F4979" i="7"/>
  <c r="V4978" i="7"/>
  <c r="G4978" i="7" s="1"/>
  <c r="U4978" i="7"/>
  <c r="T4978" i="7"/>
  <c r="S4978" i="7"/>
  <c r="R4978" i="7"/>
  <c r="Q4978" i="7"/>
  <c r="P4978" i="7"/>
  <c r="O4978" i="7"/>
  <c r="N4978" i="7"/>
  <c r="M4978" i="7" s="1"/>
  <c r="L4978" i="7"/>
  <c r="K4978" i="7"/>
  <c r="J4978" i="7"/>
  <c r="E4978" i="7" s="1"/>
  <c r="I4978" i="7"/>
  <c r="H4978" i="7" s="1"/>
  <c r="F4978" i="7"/>
  <c r="V4977" i="7"/>
  <c r="G4977" i="7" s="1"/>
  <c r="U4977" i="7"/>
  <c r="T4977" i="7"/>
  <c r="S4977" i="7"/>
  <c r="R4977" i="7"/>
  <c r="Q4977" i="7"/>
  <c r="P4977" i="7"/>
  <c r="O4977" i="7"/>
  <c r="N4977" i="7"/>
  <c r="M4977" i="7" s="1"/>
  <c r="L4977" i="7"/>
  <c r="K4977" i="7"/>
  <c r="J4977" i="7"/>
  <c r="E4977" i="7" s="1"/>
  <c r="I4977" i="7"/>
  <c r="H4977" i="7" s="1"/>
  <c r="F4977" i="7"/>
  <c r="V4976" i="7"/>
  <c r="G4976" i="7" s="1"/>
  <c r="U4976" i="7"/>
  <c r="T4976" i="7"/>
  <c r="S4976" i="7"/>
  <c r="R4976" i="7"/>
  <c r="Q4976" i="7"/>
  <c r="P4976" i="7"/>
  <c r="O4976" i="7"/>
  <c r="N4976" i="7"/>
  <c r="M4976" i="7" s="1"/>
  <c r="L4976" i="7"/>
  <c r="K4976" i="7"/>
  <c r="J4976" i="7"/>
  <c r="E4976" i="7" s="1"/>
  <c r="I4976" i="7"/>
  <c r="H4976" i="7" s="1"/>
  <c r="F4976" i="7"/>
  <c r="V4975" i="7"/>
  <c r="G4975" i="7" s="1"/>
  <c r="U4975" i="7"/>
  <c r="T4975" i="7"/>
  <c r="S4975" i="7"/>
  <c r="R4975" i="7"/>
  <c r="Q4975" i="7"/>
  <c r="P4975" i="7"/>
  <c r="O4975" i="7"/>
  <c r="N4975" i="7"/>
  <c r="M4975" i="7" s="1"/>
  <c r="L4975" i="7"/>
  <c r="K4975" i="7"/>
  <c r="J4975" i="7"/>
  <c r="E4975" i="7" s="1"/>
  <c r="I4975" i="7"/>
  <c r="H4975" i="7" s="1"/>
  <c r="F4975" i="7"/>
  <c r="R4974" i="7"/>
  <c r="M4974" i="7"/>
  <c r="H4974" i="7"/>
  <c r="G4974" i="7"/>
  <c r="F4974" i="7"/>
  <c r="C4974" i="7" s="1"/>
  <c r="E4974" i="7"/>
  <c r="D4974" i="7"/>
  <c r="V4973" i="7"/>
  <c r="G4973" i="7" s="1"/>
  <c r="U4973" i="7"/>
  <c r="T4973" i="7"/>
  <c r="S4973" i="7"/>
  <c r="R4973" i="7"/>
  <c r="Q4973" i="7"/>
  <c r="P4973" i="7"/>
  <c r="O4973" i="7"/>
  <c r="N4973" i="7"/>
  <c r="M4973" i="7" s="1"/>
  <c r="L4973" i="7"/>
  <c r="K4973" i="7"/>
  <c r="J4973" i="7"/>
  <c r="E4973" i="7" s="1"/>
  <c r="I4973" i="7"/>
  <c r="H4973" i="7" s="1"/>
  <c r="F4973" i="7"/>
  <c r="R4972" i="7"/>
  <c r="M4972" i="7"/>
  <c r="H4972" i="7"/>
  <c r="G4972" i="7"/>
  <c r="F4972" i="7"/>
  <c r="C4972" i="7" s="1"/>
  <c r="E4972" i="7"/>
  <c r="D4972" i="7"/>
  <c r="V4971" i="7"/>
  <c r="G4971" i="7" s="1"/>
  <c r="U4971" i="7"/>
  <c r="T4971" i="7"/>
  <c r="S4971" i="7"/>
  <c r="R4971" i="7"/>
  <c r="Q4971" i="7"/>
  <c r="P4971" i="7"/>
  <c r="O4971" i="7"/>
  <c r="N4971" i="7"/>
  <c r="M4971" i="7" s="1"/>
  <c r="L4971" i="7"/>
  <c r="K4971" i="7"/>
  <c r="J4971" i="7"/>
  <c r="E4971" i="7" s="1"/>
  <c r="I4971" i="7"/>
  <c r="H4971" i="7" s="1"/>
  <c r="F4971" i="7"/>
  <c r="V4970" i="7"/>
  <c r="G4970" i="7" s="1"/>
  <c r="U4970" i="7"/>
  <c r="T4970" i="7"/>
  <c r="S4970" i="7"/>
  <c r="R4970" i="7"/>
  <c r="Q4970" i="7"/>
  <c r="P4970" i="7"/>
  <c r="O4970" i="7"/>
  <c r="N4970" i="7"/>
  <c r="M4970" i="7" s="1"/>
  <c r="L4970" i="7"/>
  <c r="K4970" i="7"/>
  <c r="J4970" i="7"/>
  <c r="E4970" i="7" s="1"/>
  <c r="I4970" i="7"/>
  <c r="H4970" i="7" s="1"/>
  <c r="F4970" i="7"/>
  <c r="V4969" i="7"/>
  <c r="G4969" i="7" s="1"/>
  <c r="U4969" i="7"/>
  <c r="T4969" i="7"/>
  <c r="S4969" i="7"/>
  <c r="R4969" i="7"/>
  <c r="Q4969" i="7"/>
  <c r="P4969" i="7"/>
  <c r="O4969" i="7"/>
  <c r="N4969" i="7"/>
  <c r="M4969" i="7" s="1"/>
  <c r="L4969" i="7"/>
  <c r="K4969" i="7"/>
  <c r="J4969" i="7"/>
  <c r="E4969" i="7" s="1"/>
  <c r="I4969" i="7"/>
  <c r="F4969" i="7"/>
  <c r="V4968" i="7"/>
  <c r="G4968" i="7" s="1"/>
  <c r="U4968" i="7"/>
  <c r="T4968" i="7"/>
  <c r="S4968" i="7"/>
  <c r="R4968" i="7"/>
  <c r="Q4968" i="7"/>
  <c r="P4968" i="7"/>
  <c r="O4968" i="7"/>
  <c r="N4968" i="7"/>
  <c r="M4968" i="7" s="1"/>
  <c r="L4968" i="7"/>
  <c r="K4968" i="7"/>
  <c r="J4968" i="7"/>
  <c r="E4968" i="7" s="1"/>
  <c r="I4968" i="7"/>
  <c r="H4968" i="7" s="1"/>
  <c r="F4968" i="7"/>
  <c r="V4967" i="7"/>
  <c r="G4967" i="7" s="1"/>
  <c r="U4967" i="7"/>
  <c r="T4967" i="7"/>
  <c r="S4967" i="7"/>
  <c r="R4967" i="7"/>
  <c r="Q4967" i="7"/>
  <c r="P4967" i="7"/>
  <c r="O4967" i="7"/>
  <c r="N4967" i="7"/>
  <c r="M4967" i="7" s="1"/>
  <c r="L4967" i="7"/>
  <c r="K4967" i="7"/>
  <c r="J4967" i="7"/>
  <c r="E4967" i="7" s="1"/>
  <c r="I4967" i="7"/>
  <c r="F4967" i="7"/>
  <c r="V4966" i="7"/>
  <c r="G4966" i="7" s="1"/>
  <c r="U4966" i="7"/>
  <c r="T4966" i="7"/>
  <c r="S4966" i="7"/>
  <c r="R4966" i="7"/>
  <c r="Q4966" i="7"/>
  <c r="P4966" i="7"/>
  <c r="O4966" i="7"/>
  <c r="N4966" i="7"/>
  <c r="M4966" i="7" s="1"/>
  <c r="L4966" i="7"/>
  <c r="K4966" i="7"/>
  <c r="J4966" i="7"/>
  <c r="E4966" i="7" s="1"/>
  <c r="I4966" i="7"/>
  <c r="F4966" i="7"/>
  <c r="V4965" i="7"/>
  <c r="G4965" i="7" s="1"/>
  <c r="U4965" i="7"/>
  <c r="T4965" i="7"/>
  <c r="S4965" i="7"/>
  <c r="R4965" i="7"/>
  <c r="Q4965" i="7"/>
  <c r="P4965" i="7"/>
  <c r="O4965" i="7"/>
  <c r="N4965" i="7"/>
  <c r="M4965" i="7" s="1"/>
  <c r="L4965" i="7"/>
  <c r="K4965" i="7"/>
  <c r="J4965" i="7"/>
  <c r="E4965" i="7" s="1"/>
  <c r="I4965" i="7"/>
  <c r="F4965" i="7"/>
  <c r="V4964" i="7"/>
  <c r="G4964" i="7" s="1"/>
  <c r="U4964" i="7"/>
  <c r="T4964" i="7"/>
  <c r="S4964" i="7"/>
  <c r="R4964" i="7"/>
  <c r="Q4964" i="7"/>
  <c r="P4964" i="7"/>
  <c r="O4964" i="7"/>
  <c r="N4964" i="7"/>
  <c r="M4964" i="7" s="1"/>
  <c r="L4964" i="7"/>
  <c r="K4964" i="7"/>
  <c r="J4964" i="7"/>
  <c r="E4964" i="7" s="1"/>
  <c r="I4964" i="7"/>
  <c r="F4964" i="7"/>
  <c r="V4963" i="7"/>
  <c r="G4963" i="7" s="1"/>
  <c r="U4963" i="7"/>
  <c r="T4963" i="7"/>
  <c r="S4963" i="7"/>
  <c r="R4963" i="7"/>
  <c r="Q4963" i="7"/>
  <c r="P4963" i="7"/>
  <c r="O4963" i="7"/>
  <c r="N4963" i="7"/>
  <c r="M4963" i="7" s="1"/>
  <c r="L4963" i="7"/>
  <c r="K4963" i="7"/>
  <c r="J4963" i="7"/>
  <c r="E4963" i="7" s="1"/>
  <c r="I4963" i="7"/>
  <c r="F4963" i="7"/>
  <c r="V4962" i="7"/>
  <c r="G4962" i="7" s="1"/>
  <c r="U4962" i="7"/>
  <c r="T4962" i="7"/>
  <c r="S4962" i="7"/>
  <c r="R4962" i="7"/>
  <c r="Q4962" i="7"/>
  <c r="P4962" i="7"/>
  <c r="O4962" i="7"/>
  <c r="N4962" i="7"/>
  <c r="M4962" i="7" s="1"/>
  <c r="L4962" i="7"/>
  <c r="K4962" i="7"/>
  <c r="J4962" i="7"/>
  <c r="E4962" i="7" s="1"/>
  <c r="I4962" i="7"/>
  <c r="F4962" i="7"/>
  <c r="V4961" i="7"/>
  <c r="G4961" i="7" s="1"/>
  <c r="U4961" i="7"/>
  <c r="T4961" i="7"/>
  <c r="S4961" i="7"/>
  <c r="R4961" i="7"/>
  <c r="Q4961" i="7"/>
  <c r="P4961" i="7"/>
  <c r="O4961" i="7"/>
  <c r="N4961" i="7"/>
  <c r="M4961" i="7" s="1"/>
  <c r="L4961" i="7"/>
  <c r="K4961" i="7"/>
  <c r="J4961" i="7"/>
  <c r="E4961" i="7" s="1"/>
  <c r="I4961" i="7"/>
  <c r="F4961" i="7"/>
  <c r="V4960" i="7"/>
  <c r="G4960" i="7" s="1"/>
  <c r="U4960" i="7"/>
  <c r="T4960" i="7"/>
  <c r="S4960" i="7"/>
  <c r="R4960" i="7"/>
  <c r="Q4960" i="7"/>
  <c r="P4960" i="7"/>
  <c r="O4960" i="7"/>
  <c r="N4960" i="7"/>
  <c r="M4960" i="7" s="1"/>
  <c r="L4960" i="7"/>
  <c r="K4960" i="7"/>
  <c r="J4960" i="7"/>
  <c r="E4960" i="7" s="1"/>
  <c r="I4960" i="7"/>
  <c r="F4960" i="7"/>
  <c r="V4959" i="7"/>
  <c r="G4959" i="7" s="1"/>
  <c r="U4959" i="7"/>
  <c r="T4959" i="7"/>
  <c r="S4959" i="7"/>
  <c r="R4959" i="7"/>
  <c r="Q4959" i="7"/>
  <c r="P4959" i="7"/>
  <c r="O4959" i="7"/>
  <c r="N4959" i="7"/>
  <c r="M4959" i="7" s="1"/>
  <c r="L4959" i="7"/>
  <c r="K4959" i="7"/>
  <c r="J4959" i="7"/>
  <c r="E4959" i="7" s="1"/>
  <c r="I4959" i="7"/>
  <c r="F4959" i="7"/>
  <c r="V4958" i="7"/>
  <c r="G4958" i="7" s="1"/>
  <c r="U4958" i="7"/>
  <c r="T4958" i="7"/>
  <c r="S4958" i="7"/>
  <c r="R4958" i="7"/>
  <c r="Q4958" i="7"/>
  <c r="P4958" i="7"/>
  <c r="O4958" i="7"/>
  <c r="N4958" i="7"/>
  <c r="M4958" i="7" s="1"/>
  <c r="L4958" i="7"/>
  <c r="K4958" i="7"/>
  <c r="J4958" i="7"/>
  <c r="E4958" i="7" s="1"/>
  <c r="I4958" i="7"/>
  <c r="F4958" i="7"/>
  <c r="R4957" i="7"/>
  <c r="M4957" i="7"/>
  <c r="H4957" i="7"/>
  <c r="G4957" i="7"/>
  <c r="F4957" i="7"/>
  <c r="E4957" i="7"/>
  <c r="D4957" i="7"/>
  <c r="C4957" i="7" s="1"/>
  <c r="V4956" i="7"/>
  <c r="G4956" i="7" s="1"/>
  <c r="U4956" i="7"/>
  <c r="T4956" i="7"/>
  <c r="S4956" i="7"/>
  <c r="R4956" i="7"/>
  <c r="Q4956" i="7"/>
  <c r="P4956" i="7"/>
  <c r="O4956" i="7"/>
  <c r="N4956" i="7"/>
  <c r="M4956" i="7" s="1"/>
  <c r="L4956" i="7"/>
  <c r="K4956" i="7"/>
  <c r="J4956" i="7"/>
  <c r="E4956" i="7" s="1"/>
  <c r="I4956" i="7"/>
  <c r="F4956" i="7"/>
  <c r="V4955" i="7"/>
  <c r="G4955" i="7" s="1"/>
  <c r="U4955" i="7"/>
  <c r="T4955" i="7"/>
  <c r="S4955" i="7"/>
  <c r="R4955" i="7"/>
  <c r="Q4955" i="7"/>
  <c r="P4955" i="7"/>
  <c r="O4955" i="7"/>
  <c r="N4955" i="7"/>
  <c r="M4955" i="7" s="1"/>
  <c r="L4955" i="7"/>
  <c r="K4955" i="7"/>
  <c r="J4955" i="7"/>
  <c r="E4955" i="7" s="1"/>
  <c r="I4955" i="7"/>
  <c r="F4955" i="7"/>
  <c r="R4954" i="7"/>
  <c r="M4954" i="7"/>
  <c r="H4954" i="7"/>
  <c r="G4954" i="7"/>
  <c r="F4954" i="7"/>
  <c r="E4954" i="7"/>
  <c r="D4954" i="7"/>
  <c r="C4954" i="7" s="1"/>
  <c r="R4953" i="7"/>
  <c r="M4953" i="7"/>
  <c r="H4953" i="7"/>
  <c r="G4953" i="7"/>
  <c r="F4953" i="7"/>
  <c r="C4953" i="7" s="1"/>
  <c r="E4953" i="7"/>
  <c r="D4953" i="7"/>
  <c r="V4952" i="7"/>
  <c r="G4952" i="7" s="1"/>
  <c r="U4952" i="7"/>
  <c r="T4952" i="7"/>
  <c r="S4952" i="7"/>
  <c r="R4952" i="7"/>
  <c r="Q4952" i="7"/>
  <c r="P4952" i="7"/>
  <c r="O4952" i="7"/>
  <c r="N4952" i="7"/>
  <c r="M4952" i="7" s="1"/>
  <c r="L4952" i="7"/>
  <c r="K4952" i="7"/>
  <c r="J4952" i="7"/>
  <c r="E4952" i="7" s="1"/>
  <c r="I4952" i="7"/>
  <c r="F4952" i="7"/>
  <c r="R4951" i="7"/>
  <c r="M4951" i="7"/>
  <c r="H4951" i="7"/>
  <c r="G4951" i="7"/>
  <c r="F4951" i="7"/>
  <c r="E4951" i="7"/>
  <c r="D4951" i="7"/>
  <c r="C4951" i="7" s="1"/>
  <c r="V4950" i="7"/>
  <c r="G4950" i="7" s="1"/>
  <c r="U4950" i="7"/>
  <c r="T4950" i="7"/>
  <c r="S4950" i="7"/>
  <c r="R4950" i="7"/>
  <c r="Q4950" i="7"/>
  <c r="P4950" i="7"/>
  <c r="O4950" i="7"/>
  <c r="N4950" i="7"/>
  <c r="M4950" i="7" s="1"/>
  <c r="L4950" i="7"/>
  <c r="K4950" i="7"/>
  <c r="J4950" i="7"/>
  <c r="E4950" i="7" s="1"/>
  <c r="I4950" i="7"/>
  <c r="F4950" i="7"/>
  <c r="V4949" i="7"/>
  <c r="G4949" i="7" s="1"/>
  <c r="U4949" i="7"/>
  <c r="T4949" i="7"/>
  <c r="S4949" i="7"/>
  <c r="R4949" i="7"/>
  <c r="Q4949" i="7"/>
  <c r="P4949" i="7"/>
  <c r="O4949" i="7"/>
  <c r="N4949" i="7"/>
  <c r="M4949" i="7" s="1"/>
  <c r="L4949" i="7"/>
  <c r="K4949" i="7"/>
  <c r="J4949" i="7"/>
  <c r="E4949" i="7" s="1"/>
  <c r="I4949" i="7"/>
  <c r="F4949" i="7"/>
  <c r="V4948" i="7"/>
  <c r="G4948" i="7" s="1"/>
  <c r="U4948" i="7"/>
  <c r="T4948" i="7"/>
  <c r="S4948" i="7"/>
  <c r="R4948" i="7"/>
  <c r="Q4948" i="7"/>
  <c r="P4948" i="7"/>
  <c r="O4948" i="7"/>
  <c r="N4948" i="7"/>
  <c r="M4948" i="7" s="1"/>
  <c r="L4948" i="7"/>
  <c r="K4948" i="7"/>
  <c r="J4948" i="7"/>
  <c r="E4948" i="7" s="1"/>
  <c r="I4948" i="7"/>
  <c r="F4948" i="7"/>
  <c r="V4947" i="7"/>
  <c r="G4947" i="7" s="1"/>
  <c r="U4947" i="7"/>
  <c r="T4947" i="7"/>
  <c r="S4947" i="7"/>
  <c r="R4947" i="7"/>
  <c r="Q4947" i="7"/>
  <c r="P4947" i="7"/>
  <c r="O4947" i="7"/>
  <c r="N4947" i="7"/>
  <c r="M4947" i="7" s="1"/>
  <c r="L4947" i="7"/>
  <c r="K4947" i="7"/>
  <c r="J4947" i="7"/>
  <c r="E4947" i="7" s="1"/>
  <c r="I4947" i="7"/>
  <c r="F4947" i="7"/>
  <c r="V4946" i="7"/>
  <c r="G4946" i="7" s="1"/>
  <c r="U4946" i="7"/>
  <c r="T4946" i="7"/>
  <c r="S4946" i="7"/>
  <c r="R4946" i="7"/>
  <c r="Q4946" i="7"/>
  <c r="P4946" i="7"/>
  <c r="O4946" i="7"/>
  <c r="N4946" i="7"/>
  <c r="M4946" i="7" s="1"/>
  <c r="L4946" i="7"/>
  <c r="K4946" i="7"/>
  <c r="J4946" i="7"/>
  <c r="E4946" i="7" s="1"/>
  <c r="I4946" i="7"/>
  <c r="F4946" i="7"/>
  <c r="V4945" i="7"/>
  <c r="G4945" i="7" s="1"/>
  <c r="U4945" i="7"/>
  <c r="T4945" i="7"/>
  <c r="S4945" i="7"/>
  <c r="R4945" i="7"/>
  <c r="Q4945" i="7"/>
  <c r="P4945" i="7"/>
  <c r="O4945" i="7"/>
  <c r="N4945" i="7"/>
  <c r="M4945" i="7" s="1"/>
  <c r="L4945" i="7"/>
  <c r="K4945" i="7"/>
  <c r="J4945" i="7"/>
  <c r="E4945" i="7" s="1"/>
  <c r="I4945" i="7"/>
  <c r="F4945" i="7"/>
  <c r="V4944" i="7"/>
  <c r="G4944" i="7" s="1"/>
  <c r="U4944" i="7"/>
  <c r="T4944" i="7"/>
  <c r="S4944" i="7"/>
  <c r="R4944" i="7"/>
  <c r="Q4944" i="7"/>
  <c r="P4944" i="7"/>
  <c r="O4944" i="7"/>
  <c r="N4944" i="7"/>
  <c r="M4944" i="7" s="1"/>
  <c r="L4944" i="7"/>
  <c r="K4944" i="7"/>
  <c r="J4944" i="7"/>
  <c r="E4944" i="7" s="1"/>
  <c r="I4944" i="7"/>
  <c r="F4944" i="7"/>
  <c r="V4943" i="7"/>
  <c r="G4943" i="7" s="1"/>
  <c r="U4943" i="7"/>
  <c r="T4943" i="7"/>
  <c r="S4943" i="7"/>
  <c r="R4943" i="7"/>
  <c r="Q4943" i="7"/>
  <c r="P4943" i="7"/>
  <c r="O4943" i="7"/>
  <c r="N4943" i="7"/>
  <c r="M4943" i="7" s="1"/>
  <c r="L4943" i="7"/>
  <c r="K4943" i="7"/>
  <c r="J4943" i="7"/>
  <c r="E4943" i="7" s="1"/>
  <c r="I4943" i="7"/>
  <c r="F4943" i="7"/>
  <c r="V4942" i="7"/>
  <c r="G4942" i="7" s="1"/>
  <c r="U4942" i="7"/>
  <c r="T4942" i="7"/>
  <c r="S4942" i="7"/>
  <c r="R4942" i="7"/>
  <c r="Q4942" i="7"/>
  <c r="P4942" i="7"/>
  <c r="O4942" i="7"/>
  <c r="N4942" i="7"/>
  <c r="M4942" i="7" s="1"/>
  <c r="L4942" i="7"/>
  <c r="K4942" i="7"/>
  <c r="J4942" i="7"/>
  <c r="E4942" i="7" s="1"/>
  <c r="I4942" i="7"/>
  <c r="F4942" i="7"/>
  <c r="V4941" i="7"/>
  <c r="G4941" i="7" s="1"/>
  <c r="U4941" i="7"/>
  <c r="T4941" i="7"/>
  <c r="S4941" i="7"/>
  <c r="R4941" i="7"/>
  <c r="Q4941" i="7"/>
  <c r="P4941" i="7"/>
  <c r="O4941" i="7"/>
  <c r="N4941" i="7"/>
  <c r="M4941" i="7" s="1"/>
  <c r="L4941" i="7"/>
  <c r="K4941" i="7"/>
  <c r="J4941" i="7"/>
  <c r="E4941" i="7" s="1"/>
  <c r="I4941" i="7"/>
  <c r="F4941" i="7"/>
  <c r="R4940" i="7"/>
  <c r="M4940" i="7"/>
  <c r="H4940" i="7"/>
  <c r="G4940" i="7"/>
  <c r="F4940" i="7"/>
  <c r="E4940" i="7"/>
  <c r="D4940" i="7"/>
  <c r="C4940" i="7" s="1"/>
  <c r="R4939" i="7"/>
  <c r="M4939" i="7"/>
  <c r="H4939" i="7"/>
  <c r="G4939" i="7"/>
  <c r="F4939" i="7"/>
  <c r="E4939" i="7"/>
  <c r="D4939" i="7"/>
  <c r="C4939" i="7" s="1"/>
  <c r="V4938" i="7"/>
  <c r="G4938" i="7" s="1"/>
  <c r="U4938" i="7"/>
  <c r="T4938" i="7"/>
  <c r="S4938" i="7"/>
  <c r="R4938" i="7"/>
  <c r="Q4938" i="7"/>
  <c r="P4938" i="7"/>
  <c r="O4938" i="7"/>
  <c r="N4938" i="7"/>
  <c r="M4938" i="7" s="1"/>
  <c r="L4938" i="7"/>
  <c r="K4938" i="7"/>
  <c r="J4938" i="7"/>
  <c r="E4938" i="7" s="1"/>
  <c r="I4938" i="7"/>
  <c r="F4938" i="7"/>
  <c r="R4937" i="7"/>
  <c r="M4937" i="7"/>
  <c r="H4937" i="7"/>
  <c r="G4937" i="7"/>
  <c r="F4937" i="7"/>
  <c r="C4937" i="7" s="1"/>
  <c r="E4937" i="7"/>
  <c r="D4937" i="7"/>
  <c r="R4936" i="7"/>
  <c r="M4936" i="7"/>
  <c r="H4936" i="7"/>
  <c r="G4936" i="7"/>
  <c r="F4936" i="7"/>
  <c r="C4936" i="7" s="1"/>
  <c r="E4936" i="7"/>
  <c r="D4936" i="7"/>
  <c r="V4935" i="7"/>
  <c r="G4935" i="7" s="1"/>
  <c r="U4935" i="7"/>
  <c r="T4935" i="7"/>
  <c r="S4935" i="7"/>
  <c r="R4935" i="7"/>
  <c r="Q4935" i="7"/>
  <c r="P4935" i="7"/>
  <c r="O4935" i="7"/>
  <c r="N4935" i="7"/>
  <c r="M4935" i="7" s="1"/>
  <c r="L4935" i="7"/>
  <c r="K4935" i="7"/>
  <c r="J4935" i="7"/>
  <c r="E4935" i="7" s="1"/>
  <c r="I4935" i="7"/>
  <c r="F4935" i="7"/>
  <c r="V4934" i="7"/>
  <c r="G4934" i="7" s="1"/>
  <c r="U4934" i="7"/>
  <c r="T4934" i="7"/>
  <c r="S4934" i="7"/>
  <c r="R4934" i="7"/>
  <c r="Q4934" i="7"/>
  <c r="P4934" i="7"/>
  <c r="O4934" i="7"/>
  <c r="N4934" i="7"/>
  <c r="M4934" i="7" s="1"/>
  <c r="L4934" i="7"/>
  <c r="K4934" i="7"/>
  <c r="J4934" i="7"/>
  <c r="E4934" i="7" s="1"/>
  <c r="I4934" i="7"/>
  <c r="F4934" i="7"/>
  <c r="R4933" i="7"/>
  <c r="M4933" i="7"/>
  <c r="H4933" i="7"/>
  <c r="G4933" i="7"/>
  <c r="F4933" i="7"/>
  <c r="C4933" i="7" s="1"/>
  <c r="E4933" i="7"/>
  <c r="D4933" i="7"/>
  <c r="R4932" i="7"/>
  <c r="M4932" i="7"/>
  <c r="H4932" i="7"/>
  <c r="G4932" i="7"/>
  <c r="F4932" i="7"/>
  <c r="C4932" i="7" s="1"/>
  <c r="E4932" i="7"/>
  <c r="D4932" i="7"/>
  <c r="V4931" i="7"/>
  <c r="G4931" i="7" s="1"/>
  <c r="U4931" i="7"/>
  <c r="T4931" i="7"/>
  <c r="S4931" i="7"/>
  <c r="R4931" i="7"/>
  <c r="Q4931" i="7"/>
  <c r="P4931" i="7"/>
  <c r="O4931" i="7"/>
  <c r="N4931" i="7"/>
  <c r="M4931" i="7" s="1"/>
  <c r="L4931" i="7"/>
  <c r="K4931" i="7"/>
  <c r="J4931" i="7"/>
  <c r="E4931" i="7" s="1"/>
  <c r="I4931" i="7"/>
  <c r="F4931" i="7"/>
  <c r="V4930" i="7"/>
  <c r="G4930" i="7" s="1"/>
  <c r="U4930" i="7"/>
  <c r="T4930" i="7"/>
  <c r="S4930" i="7"/>
  <c r="R4930" i="7"/>
  <c r="Q4930" i="7"/>
  <c r="P4930" i="7"/>
  <c r="O4930" i="7"/>
  <c r="N4930" i="7"/>
  <c r="M4930" i="7" s="1"/>
  <c r="L4930" i="7"/>
  <c r="K4930" i="7"/>
  <c r="J4930" i="7"/>
  <c r="E4930" i="7" s="1"/>
  <c r="I4930" i="7"/>
  <c r="F4930" i="7"/>
  <c r="R4929" i="7"/>
  <c r="M4929" i="7"/>
  <c r="H4929" i="7"/>
  <c r="G4929" i="7"/>
  <c r="F4929" i="7"/>
  <c r="C4929" i="7" s="1"/>
  <c r="E4929" i="7"/>
  <c r="D4929" i="7"/>
  <c r="R4928" i="7"/>
  <c r="M4928" i="7"/>
  <c r="H4928" i="7"/>
  <c r="G4928" i="7"/>
  <c r="F4928" i="7"/>
  <c r="C4928" i="7" s="1"/>
  <c r="E4928" i="7"/>
  <c r="D4928" i="7"/>
  <c r="V4927" i="7"/>
  <c r="G4927" i="7" s="1"/>
  <c r="U4927" i="7"/>
  <c r="T4927" i="7"/>
  <c r="S4927" i="7"/>
  <c r="R4927" i="7"/>
  <c r="Q4927" i="7"/>
  <c r="P4927" i="7"/>
  <c r="O4927" i="7"/>
  <c r="N4927" i="7"/>
  <c r="M4927" i="7" s="1"/>
  <c r="L4927" i="7"/>
  <c r="K4927" i="7"/>
  <c r="J4927" i="7"/>
  <c r="E4927" i="7" s="1"/>
  <c r="I4927" i="7"/>
  <c r="F4927" i="7"/>
  <c r="R4926" i="7"/>
  <c r="M4926" i="7"/>
  <c r="H4926" i="7"/>
  <c r="G4926" i="7"/>
  <c r="F4926" i="7"/>
  <c r="C4926" i="7" s="1"/>
  <c r="E4926" i="7"/>
  <c r="D4926" i="7"/>
  <c r="R4925" i="7"/>
  <c r="M4925" i="7"/>
  <c r="H4925" i="7"/>
  <c r="G4925" i="7"/>
  <c r="F4925" i="7"/>
  <c r="C4925" i="7" s="1"/>
  <c r="E4925" i="7"/>
  <c r="D4925" i="7"/>
  <c r="V4924" i="7"/>
  <c r="G4924" i="7" s="1"/>
  <c r="U4924" i="7"/>
  <c r="T4924" i="7"/>
  <c r="S4924" i="7"/>
  <c r="R4924" i="7"/>
  <c r="Q4924" i="7"/>
  <c r="P4924" i="7"/>
  <c r="O4924" i="7"/>
  <c r="N4924" i="7"/>
  <c r="M4924" i="7" s="1"/>
  <c r="L4924" i="7"/>
  <c r="K4924" i="7"/>
  <c r="J4924" i="7"/>
  <c r="E4924" i="7" s="1"/>
  <c r="I4924" i="7"/>
  <c r="F4924" i="7"/>
  <c r="V4923" i="7"/>
  <c r="G4923" i="7" s="1"/>
  <c r="U4923" i="7"/>
  <c r="T4923" i="7"/>
  <c r="S4923" i="7"/>
  <c r="R4923" i="7"/>
  <c r="Q4923" i="7"/>
  <c r="P4923" i="7"/>
  <c r="O4923" i="7"/>
  <c r="N4923" i="7"/>
  <c r="M4923" i="7" s="1"/>
  <c r="L4923" i="7"/>
  <c r="K4923" i="7"/>
  <c r="J4923" i="7"/>
  <c r="E4923" i="7" s="1"/>
  <c r="I4923" i="7"/>
  <c r="F4923" i="7"/>
  <c r="R4922" i="7"/>
  <c r="M4922" i="7"/>
  <c r="H4922" i="7"/>
  <c r="G4922" i="7"/>
  <c r="F4922" i="7"/>
  <c r="C4922" i="7" s="1"/>
  <c r="E4922" i="7"/>
  <c r="D4922" i="7"/>
  <c r="R4921" i="7"/>
  <c r="M4921" i="7"/>
  <c r="H4921" i="7"/>
  <c r="G4921" i="7"/>
  <c r="F4921" i="7"/>
  <c r="C4921" i="7" s="1"/>
  <c r="E4921" i="7"/>
  <c r="D4921" i="7"/>
  <c r="V4920" i="7"/>
  <c r="U4920" i="7"/>
  <c r="T4920" i="7"/>
  <c r="S4920" i="7"/>
  <c r="R4920" i="7"/>
  <c r="Q4920" i="7"/>
  <c r="P4920" i="7"/>
  <c r="O4920" i="7"/>
  <c r="N4920" i="7"/>
  <c r="M4920" i="7" s="1"/>
  <c r="L4920" i="7"/>
  <c r="K4920" i="7"/>
  <c r="J4920" i="7"/>
  <c r="E4920" i="7" s="1"/>
  <c r="C4920" i="7" s="1"/>
  <c r="I4920" i="7"/>
  <c r="G4920" i="7"/>
  <c r="F4920" i="7"/>
  <c r="D4920" i="7"/>
  <c r="V4919" i="7"/>
  <c r="U4919" i="7"/>
  <c r="T4919" i="7"/>
  <c r="S4919" i="7"/>
  <c r="R4919" i="7"/>
  <c r="Q4919" i="7"/>
  <c r="P4919" i="7"/>
  <c r="O4919" i="7"/>
  <c r="N4919" i="7"/>
  <c r="M4919" i="7" s="1"/>
  <c r="L4919" i="7"/>
  <c r="K4919" i="7"/>
  <c r="J4919" i="7"/>
  <c r="E4919" i="7" s="1"/>
  <c r="C4919" i="7" s="1"/>
  <c r="I4919" i="7"/>
  <c r="G4919" i="7"/>
  <c r="F4919" i="7"/>
  <c r="D4919" i="7"/>
  <c r="R4918" i="7"/>
  <c r="M4918" i="7"/>
  <c r="H4918" i="7"/>
  <c r="G4918" i="7"/>
  <c r="F4918" i="7"/>
  <c r="C4918" i="7" s="1"/>
  <c r="E4918" i="7"/>
  <c r="D4918" i="7"/>
  <c r="R4917" i="7"/>
  <c r="M4917" i="7"/>
  <c r="H4917" i="7"/>
  <c r="G4917" i="7"/>
  <c r="F4917" i="7"/>
  <c r="E4917" i="7"/>
  <c r="D4917" i="7"/>
  <c r="C4917" i="7"/>
  <c r="V4916" i="7"/>
  <c r="U4916" i="7"/>
  <c r="T4916" i="7"/>
  <c r="S4916" i="7"/>
  <c r="R4916" i="7" s="1"/>
  <c r="Q4916" i="7"/>
  <c r="P4916" i="7"/>
  <c r="O4916" i="7"/>
  <c r="N4916" i="7"/>
  <c r="M4916" i="7" s="1"/>
  <c r="L4916" i="7"/>
  <c r="K4916" i="7"/>
  <c r="J4916" i="7"/>
  <c r="E4916" i="7" s="1"/>
  <c r="I4916" i="7"/>
  <c r="G4916" i="7"/>
  <c r="F4916" i="7"/>
  <c r="R4915" i="7"/>
  <c r="M4915" i="7"/>
  <c r="H4915" i="7"/>
  <c r="G4915" i="7"/>
  <c r="F4915" i="7"/>
  <c r="E4915" i="7"/>
  <c r="D4915" i="7"/>
  <c r="C4915" i="7"/>
  <c r="R4914" i="7"/>
  <c r="M4914" i="7"/>
  <c r="H4914" i="7"/>
  <c r="G4914" i="7"/>
  <c r="F4914" i="7"/>
  <c r="E4914" i="7"/>
  <c r="D4914" i="7"/>
  <c r="C4914" i="7"/>
  <c r="R4913" i="7"/>
  <c r="M4913" i="7"/>
  <c r="H4913" i="7"/>
  <c r="G4913" i="7"/>
  <c r="F4913" i="7"/>
  <c r="E4913" i="7"/>
  <c r="D4913" i="7"/>
  <c r="C4913" i="7"/>
  <c r="V4912" i="7"/>
  <c r="U4912" i="7"/>
  <c r="T4912" i="7"/>
  <c r="S4912" i="7"/>
  <c r="R4912" i="7" s="1"/>
  <c r="Q4912" i="7"/>
  <c r="P4912" i="7"/>
  <c r="O4912" i="7"/>
  <c r="N4912" i="7"/>
  <c r="M4912" i="7" s="1"/>
  <c r="L4912" i="7"/>
  <c r="K4912" i="7"/>
  <c r="J4912" i="7"/>
  <c r="E4912" i="7" s="1"/>
  <c r="I4912" i="7"/>
  <c r="G4912" i="7"/>
  <c r="F4912" i="7"/>
  <c r="V4911" i="7"/>
  <c r="U4911" i="7"/>
  <c r="T4911" i="7"/>
  <c r="S4911" i="7"/>
  <c r="R4911" i="7" s="1"/>
  <c r="Q4911" i="7"/>
  <c r="P4911" i="7"/>
  <c r="O4911" i="7"/>
  <c r="N4911" i="7"/>
  <c r="M4911" i="7" s="1"/>
  <c r="L4911" i="7"/>
  <c r="K4911" i="7"/>
  <c r="J4911" i="7"/>
  <c r="E4911" i="7" s="1"/>
  <c r="I4911" i="7"/>
  <c r="G4911" i="7"/>
  <c r="F4911" i="7"/>
  <c r="R4910" i="7"/>
  <c r="M4910" i="7"/>
  <c r="H4910" i="7"/>
  <c r="G4910" i="7"/>
  <c r="F4910" i="7"/>
  <c r="E4910" i="7"/>
  <c r="D4910" i="7"/>
  <c r="C4910" i="7"/>
  <c r="R4909" i="7"/>
  <c r="M4909" i="7"/>
  <c r="H4909" i="7"/>
  <c r="G4909" i="7"/>
  <c r="F4909" i="7"/>
  <c r="E4909" i="7"/>
  <c r="D4909" i="7"/>
  <c r="C4909" i="7"/>
  <c r="V4908" i="7"/>
  <c r="U4908" i="7"/>
  <c r="T4908" i="7"/>
  <c r="S4908" i="7"/>
  <c r="R4908" i="7" s="1"/>
  <c r="Q4908" i="7"/>
  <c r="P4908" i="7"/>
  <c r="O4908" i="7"/>
  <c r="N4908" i="7"/>
  <c r="M4908" i="7" s="1"/>
  <c r="L4908" i="7"/>
  <c r="K4908" i="7"/>
  <c r="J4908" i="7"/>
  <c r="E4908" i="7" s="1"/>
  <c r="I4908" i="7"/>
  <c r="G4908" i="7"/>
  <c r="F4908" i="7"/>
  <c r="R4907" i="7"/>
  <c r="M4907" i="7"/>
  <c r="H4907" i="7"/>
  <c r="G4907" i="7"/>
  <c r="F4907" i="7"/>
  <c r="E4907" i="7"/>
  <c r="D4907" i="7"/>
  <c r="C4907" i="7"/>
  <c r="V4906" i="7"/>
  <c r="U4906" i="7"/>
  <c r="T4906" i="7"/>
  <c r="S4906" i="7"/>
  <c r="R4906" i="7" s="1"/>
  <c r="Q4906" i="7"/>
  <c r="P4906" i="7"/>
  <c r="O4906" i="7"/>
  <c r="N4906" i="7"/>
  <c r="M4906" i="7" s="1"/>
  <c r="L4906" i="7"/>
  <c r="K4906" i="7"/>
  <c r="F4906" i="7" s="1"/>
  <c r="J4906" i="7"/>
  <c r="E4906" i="7" s="1"/>
  <c r="I4906" i="7"/>
  <c r="G4906" i="7"/>
  <c r="V4905" i="7"/>
  <c r="U4905" i="7"/>
  <c r="T4905" i="7"/>
  <c r="S4905" i="7"/>
  <c r="R4905" i="7" s="1"/>
  <c r="Q4905" i="7"/>
  <c r="P4905" i="7"/>
  <c r="O4905" i="7"/>
  <c r="N4905" i="7"/>
  <c r="M4905" i="7" s="1"/>
  <c r="L4905" i="7"/>
  <c r="K4905" i="7"/>
  <c r="F4905" i="7" s="1"/>
  <c r="J4905" i="7"/>
  <c r="E4905" i="7" s="1"/>
  <c r="I4905" i="7"/>
  <c r="G4905" i="7"/>
  <c r="R4904" i="7"/>
  <c r="M4904" i="7"/>
  <c r="H4904" i="7"/>
  <c r="G4904" i="7"/>
  <c r="F4904" i="7"/>
  <c r="E4904" i="7"/>
  <c r="D4904" i="7"/>
  <c r="C4904" i="7"/>
  <c r="R4903" i="7"/>
  <c r="M4903" i="7"/>
  <c r="H4903" i="7"/>
  <c r="G4903" i="7"/>
  <c r="F4903" i="7"/>
  <c r="E4903" i="7"/>
  <c r="D4903" i="7"/>
  <c r="C4903" i="7"/>
  <c r="V4902" i="7"/>
  <c r="U4902" i="7"/>
  <c r="T4902" i="7"/>
  <c r="S4902" i="7"/>
  <c r="R4902" i="7" s="1"/>
  <c r="Q4902" i="7"/>
  <c r="P4902" i="7"/>
  <c r="O4902" i="7"/>
  <c r="N4902" i="7"/>
  <c r="M4902" i="7" s="1"/>
  <c r="L4902" i="7"/>
  <c r="K4902" i="7"/>
  <c r="J4902" i="7"/>
  <c r="E4902" i="7" s="1"/>
  <c r="I4902" i="7"/>
  <c r="G4902" i="7"/>
  <c r="F4902" i="7"/>
  <c r="R4901" i="7"/>
  <c r="M4901" i="7"/>
  <c r="H4901" i="7"/>
  <c r="G4901" i="7"/>
  <c r="F4901" i="7"/>
  <c r="E4901" i="7"/>
  <c r="D4901" i="7"/>
  <c r="C4901" i="7"/>
  <c r="R4900" i="7"/>
  <c r="M4900" i="7"/>
  <c r="H4900" i="7"/>
  <c r="G4900" i="7"/>
  <c r="F4900" i="7"/>
  <c r="E4900" i="7"/>
  <c r="D4900" i="7"/>
  <c r="C4900" i="7"/>
  <c r="R4899" i="7"/>
  <c r="M4899" i="7"/>
  <c r="H4899" i="7"/>
  <c r="G4899" i="7"/>
  <c r="F4899" i="7"/>
  <c r="E4899" i="7"/>
  <c r="D4899" i="7"/>
  <c r="C4899" i="7"/>
  <c r="V4898" i="7"/>
  <c r="U4898" i="7"/>
  <c r="T4898" i="7"/>
  <c r="S4898" i="7"/>
  <c r="R4898" i="7" s="1"/>
  <c r="Q4898" i="7"/>
  <c r="P4898" i="7"/>
  <c r="O4898" i="7"/>
  <c r="N4898" i="7"/>
  <c r="M4898" i="7" s="1"/>
  <c r="L4898" i="7"/>
  <c r="K4898" i="7"/>
  <c r="J4898" i="7"/>
  <c r="E4898" i="7" s="1"/>
  <c r="I4898" i="7"/>
  <c r="G4898" i="7"/>
  <c r="F4898" i="7"/>
  <c r="V4897" i="7"/>
  <c r="U4897" i="7"/>
  <c r="T4897" i="7"/>
  <c r="S4897" i="7"/>
  <c r="R4897" i="7" s="1"/>
  <c r="Q4897" i="7"/>
  <c r="P4897" i="7"/>
  <c r="O4897" i="7"/>
  <c r="N4897" i="7"/>
  <c r="M4897" i="7" s="1"/>
  <c r="L4897" i="7"/>
  <c r="K4897" i="7"/>
  <c r="F4897" i="7" s="1"/>
  <c r="J4897" i="7"/>
  <c r="E4897" i="7" s="1"/>
  <c r="I4897" i="7"/>
  <c r="G4897" i="7"/>
  <c r="V4896" i="7"/>
  <c r="U4896" i="7"/>
  <c r="T4896" i="7"/>
  <c r="S4896" i="7"/>
  <c r="R4896" i="7" s="1"/>
  <c r="Q4896" i="7"/>
  <c r="P4896" i="7"/>
  <c r="O4896" i="7"/>
  <c r="N4896" i="7"/>
  <c r="M4896" i="7" s="1"/>
  <c r="L4896" i="7"/>
  <c r="K4896" i="7"/>
  <c r="J4896" i="7"/>
  <c r="E4896" i="7" s="1"/>
  <c r="I4896" i="7"/>
  <c r="G4896" i="7"/>
  <c r="F4896" i="7"/>
  <c r="V4895" i="7"/>
  <c r="U4895" i="7"/>
  <c r="T4895" i="7"/>
  <c r="S4895" i="7"/>
  <c r="R4895" i="7" s="1"/>
  <c r="Q4895" i="7"/>
  <c r="P4895" i="7"/>
  <c r="O4895" i="7"/>
  <c r="N4895" i="7"/>
  <c r="M4895" i="7" s="1"/>
  <c r="L4895" i="7"/>
  <c r="K4895" i="7"/>
  <c r="J4895" i="7"/>
  <c r="E4895" i="7" s="1"/>
  <c r="I4895" i="7"/>
  <c r="G4895" i="7"/>
  <c r="F4895" i="7"/>
  <c r="V4894" i="7"/>
  <c r="U4894" i="7"/>
  <c r="T4894" i="7"/>
  <c r="S4894" i="7"/>
  <c r="R4894" i="7" s="1"/>
  <c r="Q4894" i="7"/>
  <c r="P4894" i="7"/>
  <c r="O4894" i="7"/>
  <c r="N4894" i="7"/>
  <c r="M4894" i="7" s="1"/>
  <c r="L4894" i="7"/>
  <c r="K4894" i="7"/>
  <c r="J4894" i="7"/>
  <c r="E4894" i="7" s="1"/>
  <c r="I4894" i="7"/>
  <c r="G4894" i="7"/>
  <c r="F4894" i="7"/>
  <c r="V4893" i="7"/>
  <c r="U4893" i="7"/>
  <c r="T4893" i="7"/>
  <c r="S4893" i="7"/>
  <c r="R4893" i="7"/>
  <c r="Q4893" i="7"/>
  <c r="P4893" i="7"/>
  <c r="O4893" i="7"/>
  <c r="N4893" i="7"/>
  <c r="M4893" i="7" s="1"/>
  <c r="L4893" i="7"/>
  <c r="K4893" i="7"/>
  <c r="J4893" i="7"/>
  <c r="E4893" i="7" s="1"/>
  <c r="I4893" i="7"/>
  <c r="G4893" i="7"/>
  <c r="F4893" i="7"/>
  <c r="V4892" i="7"/>
  <c r="U4892" i="7"/>
  <c r="T4892" i="7"/>
  <c r="S4892" i="7"/>
  <c r="R4892" i="7"/>
  <c r="Q4892" i="7"/>
  <c r="P4892" i="7"/>
  <c r="O4892" i="7"/>
  <c r="N4892" i="7"/>
  <c r="M4892" i="7" s="1"/>
  <c r="L4892" i="7"/>
  <c r="K4892" i="7"/>
  <c r="J4892" i="7"/>
  <c r="E4892" i="7" s="1"/>
  <c r="I4892" i="7"/>
  <c r="G4892" i="7"/>
  <c r="F4892" i="7"/>
  <c r="V4891" i="7"/>
  <c r="U4891" i="7"/>
  <c r="T4891" i="7"/>
  <c r="S4891" i="7"/>
  <c r="R4891" i="7"/>
  <c r="Q4891" i="7"/>
  <c r="P4891" i="7"/>
  <c r="O4891" i="7"/>
  <c r="N4891" i="7"/>
  <c r="M4891" i="7" s="1"/>
  <c r="L4891" i="7"/>
  <c r="K4891" i="7"/>
  <c r="J4891" i="7"/>
  <c r="E4891" i="7" s="1"/>
  <c r="I4891" i="7"/>
  <c r="G4891" i="7"/>
  <c r="F4891" i="7"/>
  <c r="V4890" i="7"/>
  <c r="U4890" i="7"/>
  <c r="T4890" i="7"/>
  <c r="S4890" i="7"/>
  <c r="R4890" i="7"/>
  <c r="Q4890" i="7"/>
  <c r="P4890" i="7"/>
  <c r="O4890" i="7"/>
  <c r="N4890" i="7"/>
  <c r="M4890" i="7" s="1"/>
  <c r="L4890" i="7"/>
  <c r="K4890" i="7"/>
  <c r="J4890" i="7"/>
  <c r="E4890" i="7" s="1"/>
  <c r="I4890" i="7"/>
  <c r="G4890" i="7"/>
  <c r="F4890" i="7"/>
  <c r="V4889" i="7"/>
  <c r="U4889" i="7"/>
  <c r="T4889" i="7"/>
  <c r="S4889" i="7"/>
  <c r="R4889" i="7"/>
  <c r="Q4889" i="7"/>
  <c r="P4889" i="7"/>
  <c r="O4889" i="7"/>
  <c r="N4889" i="7"/>
  <c r="M4889" i="7" s="1"/>
  <c r="L4889" i="7"/>
  <c r="K4889" i="7"/>
  <c r="J4889" i="7"/>
  <c r="E4889" i="7" s="1"/>
  <c r="I4889" i="7"/>
  <c r="G4889" i="7"/>
  <c r="F4889" i="7"/>
  <c r="R4888" i="7"/>
  <c r="M4888" i="7"/>
  <c r="H4888" i="7"/>
  <c r="G4888" i="7"/>
  <c r="F4888" i="7"/>
  <c r="C4888" i="7" s="1"/>
  <c r="E4888" i="7"/>
  <c r="D4888" i="7"/>
  <c r="R4887" i="7"/>
  <c r="M4887" i="7"/>
  <c r="H4887" i="7"/>
  <c r="G4887" i="7"/>
  <c r="F4887" i="7"/>
  <c r="C4887" i="7" s="1"/>
  <c r="E4887" i="7"/>
  <c r="D4887" i="7"/>
  <c r="V4886" i="7"/>
  <c r="U4886" i="7"/>
  <c r="T4886" i="7"/>
  <c r="S4886" i="7"/>
  <c r="R4886" i="7"/>
  <c r="Q4886" i="7"/>
  <c r="P4886" i="7"/>
  <c r="O4886" i="7"/>
  <c r="N4886" i="7"/>
  <c r="M4886" i="7" s="1"/>
  <c r="L4886" i="7"/>
  <c r="K4886" i="7"/>
  <c r="J4886" i="7"/>
  <c r="E4886" i="7" s="1"/>
  <c r="I4886" i="7"/>
  <c r="G4886" i="7"/>
  <c r="F4886" i="7"/>
  <c r="R4885" i="7"/>
  <c r="M4885" i="7"/>
  <c r="H4885" i="7"/>
  <c r="G4885" i="7"/>
  <c r="F4885" i="7"/>
  <c r="C4885" i="7" s="1"/>
  <c r="E4885" i="7"/>
  <c r="D4885" i="7"/>
  <c r="V4884" i="7"/>
  <c r="U4884" i="7"/>
  <c r="T4884" i="7"/>
  <c r="S4884" i="7"/>
  <c r="R4884" i="7"/>
  <c r="Q4884" i="7"/>
  <c r="P4884" i="7"/>
  <c r="O4884" i="7"/>
  <c r="N4884" i="7"/>
  <c r="M4884" i="7" s="1"/>
  <c r="L4884" i="7"/>
  <c r="K4884" i="7"/>
  <c r="J4884" i="7"/>
  <c r="E4884" i="7" s="1"/>
  <c r="I4884" i="7"/>
  <c r="G4884" i="7"/>
  <c r="F4884" i="7"/>
  <c r="V4883" i="7"/>
  <c r="U4883" i="7"/>
  <c r="T4883" i="7"/>
  <c r="S4883" i="7"/>
  <c r="R4883" i="7" s="1"/>
  <c r="Q4883" i="7"/>
  <c r="P4883" i="7"/>
  <c r="O4883" i="7"/>
  <c r="N4883" i="7"/>
  <c r="M4883" i="7" s="1"/>
  <c r="L4883" i="7"/>
  <c r="K4883" i="7"/>
  <c r="J4883" i="7"/>
  <c r="E4883" i="7" s="1"/>
  <c r="I4883" i="7"/>
  <c r="G4883" i="7"/>
  <c r="F4883" i="7"/>
  <c r="R4882" i="7"/>
  <c r="M4882" i="7"/>
  <c r="H4882" i="7"/>
  <c r="G4882" i="7"/>
  <c r="F4882" i="7"/>
  <c r="C4882" i="7" s="1"/>
  <c r="E4882" i="7"/>
  <c r="D4882" i="7"/>
  <c r="R4881" i="7"/>
  <c r="M4881" i="7"/>
  <c r="H4881" i="7"/>
  <c r="G4881" i="7"/>
  <c r="F4881" i="7"/>
  <c r="C4881" i="7" s="1"/>
  <c r="E4881" i="7"/>
  <c r="D4881" i="7"/>
  <c r="V4880" i="7"/>
  <c r="U4880" i="7"/>
  <c r="T4880" i="7"/>
  <c r="S4880" i="7"/>
  <c r="R4880" i="7"/>
  <c r="Q4880" i="7"/>
  <c r="P4880" i="7"/>
  <c r="O4880" i="7"/>
  <c r="N4880" i="7"/>
  <c r="M4880" i="7" s="1"/>
  <c r="L4880" i="7"/>
  <c r="K4880" i="7"/>
  <c r="J4880" i="7"/>
  <c r="E4880" i="7" s="1"/>
  <c r="I4880" i="7"/>
  <c r="G4880" i="7"/>
  <c r="F4880" i="7"/>
  <c r="R4879" i="7"/>
  <c r="M4879" i="7"/>
  <c r="H4879" i="7"/>
  <c r="G4879" i="7"/>
  <c r="F4879" i="7"/>
  <c r="C4879" i="7" s="1"/>
  <c r="E4879" i="7"/>
  <c r="D4879" i="7"/>
  <c r="R4878" i="7"/>
  <c r="M4878" i="7"/>
  <c r="H4878" i="7"/>
  <c r="G4878" i="7"/>
  <c r="F4878" i="7"/>
  <c r="E4878" i="7"/>
  <c r="D4878" i="7"/>
  <c r="C4878" i="7"/>
  <c r="V4877" i="7"/>
  <c r="U4877" i="7"/>
  <c r="T4877" i="7"/>
  <c r="S4877" i="7"/>
  <c r="R4877" i="7"/>
  <c r="Q4877" i="7"/>
  <c r="P4877" i="7"/>
  <c r="O4877" i="7"/>
  <c r="N4877" i="7"/>
  <c r="M4877" i="7" s="1"/>
  <c r="L4877" i="7"/>
  <c r="K4877" i="7"/>
  <c r="J4877" i="7"/>
  <c r="E4877" i="7" s="1"/>
  <c r="I4877" i="7"/>
  <c r="G4877" i="7"/>
  <c r="F4877" i="7"/>
  <c r="V4876" i="7"/>
  <c r="U4876" i="7"/>
  <c r="T4876" i="7"/>
  <c r="S4876" i="7"/>
  <c r="R4876" i="7"/>
  <c r="Q4876" i="7"/>
  <c r="P4876" i="7"/>
  <c r="O4876" i="7"/>
  <c r="N4876" i="7"/>
  <c r="M4876" i="7" s="1"/>
  <c r="L4876" i="7"/>
  <c r="K4876" i="7"/>
  <c r="J4876" i="7"/>
  <c r="E4876" i="7" s="1"/>
  <c r="I4876" i="7"/>
  <c r="G4876" i="7"/>
  <c r="F4876" i="7"/>
  <c r="V4875" i="7"/>
  <c r="U4875" i="7"/>
  <c r="T4875" i="7"/>
  <c r="S4875" i="7"/>
  <c r="R4875" i="7"/>
  <c r="Q4875" i="7"/>
  <c r="P4875" i="7"/>
  <c r="O4875" i="7"/>
  <c r="N4875" i="7"/>
  <c r="M4875" i="7" s="1"/>
  <c r="L4875" i="7"/>
  <c r="K4875" i="7"/>
  <c r="J4875" i="7"/>
  <c r="E4875" i="7" s="1"/>
  <c r="I4875" i="7"/>
  <c r="G4875" i="7"/>
  <c r="F4875" i="7"/>
  <c r="V4874" i="7"/>
  <c r="U4874" i="7"/>
  <c r="T4874" i="7"/>
  <c r="S4874" i="7"/>
  <c r="R4874" i="7"/>
  <c r="Q4874" i="7"/>
  <c r="P4874" i="7"/>
  <c r="O4874" i="7"/>
  <c r="N4874" i="7"/>
  <c r="M4874" i="7" s="1"/>
  <c r="L4874" i="7"/>
  <c r="K4874" i="7"/>
  <c r="J4874" i="7"/>
  <c r="E4874" i="7" s="1"/>
  <c r="I4874" i="7"/>
  <c r="G4874" i="7"/>
  <c r="F4874" i="7"/>
  <c r="V4873" i="7"/>
  <c r="U4873" i="7"/>
  <c r="T4873" i="7"/>
  <c r="S4873" i="7"/>
  <c r="R4873" i="7"/>
  <c r="Q4873" i="7"/>
  <c r="P4873" i="7"/>
  <c r="O4873" i="7"/>
  <c r="N4873" i="7"/>
  <c r="M4873" i="7" s="1"/>
  <c r="L4873" i="7"/>
  <c r="K4873" i="7"/>
  <c r="J4873" i="7"/>
  <c r="E4873" i="7" s="1"/>
  <c r="I4873" i="7"/>
  <c r="G4873" i="7"/>
  <c r="F4873" i="7"/>
  <c r="V4872" i="7"/>
  <c r="U4872" i="7"/>
  <c r="T4872" i="7"/>
  <c r="S4872" i="7"/>
  <c r="R4872" i="7"/>
  <c r="Q4872" i="7"/>
  <c r="P4872" i="7"/>
  <c r="O4872" i="7"/>
  <c r="N4872" i="7"/>
  <c r="M4872" i="7" s="1"/>
  <c r="L4872" i="7"/>
  <c r="K4872" i="7"/>
  <c r="J4872" i="7"/>
  <c r="E4872" i="7" s="1"/>
  <c r="I4872" i="7"/>
  <c r="G4872" i="7"/>
  <c r="F4872" i="7"/>
  <c r="V4871" i="7"/>
  <c r="U4871" i="7"/>
  <c r="T4871" i="7"/>
  <c r="S4871" i="7"/>
  <c r="R4871" i="7"/>
  <c r="Q4871" i="7"/>
  <c r="P4871" i="7"/>
  <c r="O4871" i="7"/>
  <c r="N4871" i="7"/>
  <c r="M4871" i="7" s="1"/>
  <c r="L4871" i="7"/>
  <c r="K4871" i="7"/>
  <c r="J4871" i="7"/>
  <c r="E4871" i="7" s="1"/>
  <c r="I4871" i="7"/>
  <c r="G4871" i="7"/>
  <c r="F4871" i="7"/>
  <c r="V4870" i="7"/>
  <c r="U4870" i="7"/>
  <c r="T4870" i="7"/>
  <c r="S4870" i="7"/>
  <c r="R4870" i="7"/>
  <c r="Q4870" i="7"/>
  <c r="P4870" i="7"/>
  <c r="O4870" i="7"/>
  <c r="N4870" i="7"/>
  <c r="M4870" i="7" s="1"/>
  <c r="L4870" i="7"/>
  <c r="K4870" i="7"/>
  <c r="J4870" i="7"/>
  <c r="E4870" i="7" s="1"/>
  <c r="I4870" i="7"/>
  <c r="G4870" i="7"/>
  <c r="F4870" i="7"/>
  <c r="V4869" i="7"/>
  <c r="U4869" i="7"/>
  <c r="T4869" i="7"/>
  <c r="S4869" i="7"/>
  <c r="R4869" i="7"/>
  <c r="Q4869" i="7"/>
  <c r="P4869" i="7"/>
  <c r="O4869" i="7"/>
  <c r="N4869" i="7"/>
  <c r="M4869" i="7" s="1"/>
  <c r="L4869" i="7"/>
  <c r="K4869" i="7"/>
  <c r="J4869" i="7"/>
  <c r="E4869" i="7" s="1"/>
  <c r="I4869" i="7"/>
  <c r="G4869" i="7"/>
  <c r="F4869" i="7"/>
  <c r="V4868" i="7"/>
  <c r="U4868" i="7"/>
  <c r="T4868" i="7"/>
  <c r="S4868" i="7"/>
  <c r="R4868" i="7"/>
  <c r="Q4868" i="7"/>
  <c r="P4868" i="7"/>
  <c r="O4868" i="7"/>
  <c r="N4868" i="7"/>
  <c r="M4868" i="7" s="1"/>
  <c r="L4868" i="7"/>
  <c r="K4868" i="7"/>
  <c r="J4868" i="7"/>
  <c r="E4868" i="7" s="1"/>
  <c r="I4868" i="7"/>
  <c r="G4868" i="7"/>
  <c r="F4868" i="7"/>
  <c r="V4867" i="7"/>
  <c r="U4867" i="7"/>
  <c r="T4867" i="7"/>
  <c r="S4867" i="7"/>
  <c r="R4867" i="7"/>
  <c r="Q4867" i="7"/>
  <c r="P4867" i="7"/>
  <c r="O4867" i="7"/>
  <c r="N4867" i="7"/>
  <c r="M4867" i="7" s="1"/>
  <c r="L4867" i="7"/>
  <c r="K4867" i="7"/>
  <c r="J4867" i="7"/>
  <c r="E4867" i="7" s="1"/>
  <c r="I4867" i="7"/>
  <c r="G4867" i="7"/>
  <c r="F4867" i="7"/>
  <c r="V4866" i="7"/>
  <c r="U4866" i="7"/>
  <c r="T4866" i="7"/>
  <c r="S4866" i="7"/>
  <c r="R4866" i="7"/>
  <c r="Q4866" i="7"/>
  <c r="P4866" i="7"/>
  <c r="O4866" i="7"/>
  <c r="N4866" i="7"/>
  <c r="M4866" i="7" s="1"/>
  <c r="L4866" i="7"/>
  <c r="K4866" i="7"/>
  <c r="J4866" i="7"/>
  <c r="E4866" i="7" s="1"/>
  <c r="I4866" i="7"/>
  <c r="G4866" i="7"/>
  <c r="F4866" i="7"/>
  <c r="V4865" i="7"/>
  <c r="U4865" i="7"/>
  <c r="T4865" i="7"/>
  <c r="S4865" i="7"/>
  <c r="R4865" i="7"/>
  <c r="Q4865" i="7"/>
  <c r="P4865" i="7"/>
  <c r="O4865" i="7"/>
  <c r="N4865" i="7"/>
  <c r="M4865" i="7" s="1"/>
  <c r="L4865" i="7"/>
  <c r="K4865" i="7"/>
  <c r="J4865" i="7"/>
  <c r="E4865" i="7" s="1"/>
  <c r="I4865" i="7"/>
  <c r="G4865" i="7"/>
  <c r="F4865" i="7"/>
  <c r="V4864" i="7"/>
  <c r="U4864" i="7"/>
  <c r="T4864" i="7"/>
  <c r="S4864" i="7"/>
  <c r="R4864" i="7"/>
  <c r="Q4864" i="7"/>
  <c r="P4864" i="7"/>
  <c r="O4864" i="7"/>
  <c r="N4864" i="7"/>
  <c r="M4864" i="7" s="1"/>
  <c r="L4864" i="7"/>
  <c r="K4864" i="7"/>
  <c r="J4864" i="7"/>
  <c r="E4864" i="7" s="1"/>
  <c r="I4864" i="7"/>
  <c r="G4864" i="7"/>
  <c r="F4864" i="7"/>
  <c r="V4863" i="7"/>
  <c r="U4863" i="7"/>
  <c r="T4863" i="7"/>
  <c r="S4863" i="7"/>
  <c r="R4863" i="7"/>
  <c r="Q4863" i="7"/>
  <c r="P4863" i="7"/>
  <c r="O4863" i="7"/>
  <c r="N4863" i="7"/>
  <c r="M4863" i="7" s="1"/>
  <c r="L4863" i="7"/>
  <c r="K4863" i="7"/>
  <c r="J4863" i="7"/>
  <c r="E4863" i="7" s="1"/>
  <c r="I4863" i="7"/>
  <c r="G4863" i="7"/>
  <c r="F4863" i="7"/>
  <c r="V4862" i="7"/>
  <c r="U4862" i="7"/>
  <c r="T4862" i="7"/>
  <c r="S4862" i="7"/>
  <c r="R4862" i="7"/>
  <c r="Q4862" i="7"/>
  <c r="P4862" i="7"/>
  <c r="O4862" i="7"/>
  <c r="N4862" i="7"/>
  <c r="M4862" i="7" s="1"/>
  <c r="L4862" i="7"/>
  <c r="K4862" i="7"/>
  <c r="J4862" i="7"/>
  <c r="E4862" i="7" s="1"/>
  <c r="I4862" i="7"/>
  <c r="G4862" i="7"/>
  <c r="F4862" i="7"/>
  <c r="V4861" i="7"/>
  <c r="U4861" i="7"/>
  <c r="T4861" i="7"/>
  <c r="S4861" i="7"/>
  <c r="R4861" i="7" s="1"/>
  <c r="Q4861" i="7"/>
  <c r="P4861" i="7"/>
  <c r="O4861" i="7"/>
  <c r="N4861" i="7"/>
  <c r="M4861" i="7" s="1"/>
  <c r="L4861" i="7"/>
  <c r="K4861" i="7"/>
  <c r="J4861" i="7"/>
  <c r="E4861" i="7" s="1"/>
  <c r="I4861" i="7"/>
  <c r="G4861" i="7"/>
  <c r="F4861" i="7"/>
  <c r="V4860" i="7"/>
  <c r="U4860" i="7"/>
  <c r="T4860" i="7"/>
  <c r="S4860" i="7"/>
  <c r="R4860" i="7" s="1"/>
  <c r="Q4860" i="7"/>
  <c r="P4860" i="7"/>
  <c r="O4860" i="7"/>
  <c r="N4860" i="7"/>
  <c r="M4860" i="7" s="1"/>
  <c r="L4860" i="7"/>
  <c r="K4860" i="7"/>
  <c r="J4860" i="7"/>
  <c r="E4860" i="7" s="1"/>
  <c r="I4860" i="7"/>
  <c r="G4860" i="7"/>
  <c r="F4860" i="7"/>
  <c r="V4859" i="7"/>
  <c r="U4859" i="7"/>
  <c r="T4859" i="7"/>
  <c r="S4859" i="7"/>
  <c r="R4859" i="7" s="1"/>
  <c r="Q4859" i="7"/>
  <c r="P4859" i="7"/>
  <c r="O4859" i="7"/>
  <c r="N4859" i="7"/>
  <c r="M4859" i="7" s="1"/>
  <c r="L4859" i="7"/>
  <c r="K4859" i="7"/>
  <c r="J4859" i="7"/>
  <c r="E4859" i="7" s="1"/>
  <c r="I4859" i="7"/>
  <c r="G4859" i="7"/>
  <c r="F4859" i="7"/>
  <c r="V4858" i="7"/>
  <c r="U4858" i="7"/>
  <c r="T4858" i="7"/>
  <c r="S4858" i="7"/>
  <c r="R4858" i="7" s="1"/>
  <c r="Q4858" i="7"/>
  <c r="P4858" i="7"/>
  <c r="O4858" i="7"/>
  <c r="N4858" i="7"/>
  <c r="M4858" i="7" s="1"/>
  <c r="L4858" i="7"/>
  <c r="K4858" i="7"/>
  <c r="J4858" i="7"/>
  <c r="E4858" i="7" s="1"/>
  <c r="I4858" i="7"/>
  <c r="G4858" i="7"/>
  <c r="F4858" i="7"/>
  <c r="R4857" i="7"/>
  <c r="M4857" i="7"/>
  <c r="H4857" i="7"/>
  <c r="G4857" i="7"/>
  <c r="F4857" i="7"/>
  <c r="E4857" i="7"/>
  <c r="D4857" i="7"/>
  <c r="C4857" i="7"/>
  <c r="V4856" i="7"/>
  <c r="U4856" i="7"/>
  <c r="T4856" i="7"/>
  <c r="S4856" i="7"/>
  <c r="R4856" i="7" s="1"/>
  <c r="Q4856" i="7"/>
  <c r="P4856" i="7"/>
  <c r="O4856" i="7"/>
  <c r="N4856" i="7"/>
  <c r="M4856" i="7" s="1"/>
  <c r="L4856" i="7"/>
  <c r="K4856" i="7"/>
  <c r="J4856" i="7"/>
  <c r="E4856" i="7" s="1"/>
  <c r="I4856" i="7"/>
  <c r="G4856" i="7"/>
  <c r="F4856" i="7"/>
  <c r="R4855" i="7"/>
  <c r="M4855" i="7"/>
  <c r="H4855" i="7"/>
  <c r="G4855" i="7"/>
  <c r="F4855" i="7"/>
  <c r="E4855" i="7"/>
  <c r="D4855" i="7"/>
  <c r="C4855" i="7"/>
  <c r="R4854" i="7"/>
  <c r="M4854" i="7"/>
  <c r="H4854" i="7"/>
  <c r="G4854" i="7"/>
  <c r="F4854" i="7"/>
  <c r="E4854" i="7"/>
  <c r="D4854" i="7"/>
  <c r="C4854" i="7"/>
  <c r="V4853" i="7"/>
  <c r="U4853" i="7"/>
  <c r="T4853" i="7"/>
  <c r="S4853" i="7"/>
  <c r="R4853" i="7" s="1"/>
  <c r="Q4853" i="7"/>
  <c r="P4853" i="7"/>
  <c r="O4853" i="7"/>
  <c r="N4853" i="7"/>
  <c r="M4853" i="7" s="1"/>
  <c r="L4853" i="7"/>
  <c r="K4853" i="7"/>
  <c r="J4853" i="7"/>
  <c r="E4853" i="7" s="1"/>
  <c r="I4853" i="7"/>
  <c r="G4853" i="7"/>
  <c r="F4853" i="7"/>
  <c r="R4852" i="7"/>
  <c r="M4852" i="7"/>
  <c r="H4852" i="7"/>
  <c r="G4852" i="7"/>
  <c r="F4852" i="7"/>
  <c r="E4852" i="7"/>
  <c r="D4852" i="7"/>
  <c r="C4852" i="7"/>
  <c r="V4851" i="7"/>
  <c r="U4851" i="7"/>
  <c r="T4851" i="7"/>
  <c r="S4851" i="7"/>
  <c r="R4851" i="7" s="1"/>
  <c r="Q4851" i="7"/>
  <c r="P4851" i="7"/>
  <c r="O4851" i="7"/>
  <c r="N4851" i="7"/>
  <c r="M4851" i="7" s="1"/>
  <c r="L4851" i="7"/>
  <c r="K4851" i="7"/>
  <c r="J4851" i="7"/>
  <c r="E4851" i="7" s="1"/>
  <c r="I4851" i="7"/>
  <c r="G4851" i="7"/>
  <c r="F4851" i="7"/>
  <c r="V4850" i="7"/>
  <c r="U4850" i="7"/>
  <c r="T4850" i="7"/>
  <c r="S4850" i="7"/>
  <c r="R4850" i="7" s="1"/>
  <c r="Q4850" i="7"/>
  <c r="P4850" i="7"/>
  <c r="O4850" i="7"/>
  <c r="N4850" i="7"/>
  <c r="M4850" i="7" s="1"/>
  <c r="L4850" i="7"/>
  <c r="K4850" i="7"/>
  <c r="J4850" i="7"/>
  <c r="E4850" i="7" s="1"/>
  <c r="I4850" i="7"/>
  <c r="G4850" i="7"/>
  <c r="F4850" i="7"/>
  <c r="V4849" i="7"/>
  <c r="U4849" i="7"/>
  <c r="T4849" i="7"/>
  <c r="S4849" i="7"/>
  <c r="R4849" i="7" s="1"/>
  <c r="Q4849" i="7"/>
  <c r="P4849" i="7"/>
  <c r="O4849" i="7"/>
  <c r="N4849" i="7"/>
  <c r="M4849" i="7" s="1"/>
  <c r="L4849" i="7"/>
  <c r="K4849" i="7"/>
  <c r="J4849" i="7"/>
  <c r="E4849" i="7" s="1"/>
  <c r="I4849" i="7"/>
  <c r="G4849" i="7"/>
  <c r="F4849" i="7"/>
  <c r="R4848" i="7"/>
  <c r="M4848" i="7"/>
  <c r="H4848" i="7"/>
  <c r="G4848" i="7"/>
  <c r="F4848" i="7"/>
  <c r="E4848" i="7"/>
  <c r="D4848" i="7"/>
  <c r="C4848" i="7"/>
  <c r="V4847" i="7"/>
  <c r="U4847" i="7"/>
  <c r="T4847" i="7"/>
  <c r="S4847" i="7"/>
  <c r="R4847" i="7" s="1"/>
  <c r="Q4847" i="7"/>
  <c r="P4847" i="7"/>
  <c r="O4847" i="7"/>
  <c r="N4847" i="7"/>
  <c r="M4847" i="7" s="1"/>
  <c r="L4847" i="7"/>
  <c r="K4847" i="7"/>
  <c r="J4847" i="7"/>
  <c r="E4847" i="7" s="1"/>
  <c r="I4847" i="7"/>
  <c r="G4847" i="7"/>
  <c r="F4847" i="7"/>
  <c r="V4846" i="7"/>
  <c r="U4846" i="7"/>
  <c r="T4846" i="7"/>
  <c r="S4846" i="7"/>
  <c r="R4846" i="7" s="1"/>
  <c r="Q4846" i="7"/>
  <c r="P4846" i="7"/>
  <c r="O4846" i="7"/>
  <c r="N4846" i="7"/>
  <c r="M4846" i="7" s="1"/>
  <c r="L4846" i="7"/>
  <c r="K4846" i="7"/>
  <c r="J4846" i="7"/>
  <c r="E4846" i="7" s="1"/>
  <c r="I4846" i="7"/>
  <c r="G4846" i="7"/>
  <c r="F4846" i="7"/>
  <c r="R4845" i="7"/>
  <c r="M4845" i="7"/>
  <c r="H4845" i="7"/>
  <c r="G4845" i="7"/>
  <c r="F4845" i="7"/>
  <c r="E4845" i="7"/>
  <c r="D4845" i="7"/>
  <c r="C4845" i="7"/>
  <c r="V4844" i="7"/>
  <c r="U4844" i="7"/>
  <c r="T4844" i="7"/>
  <c r="S4844" i="7"/>
  <c r="R4844" i="7" s="1"/>
  <c r="Q4844" i="7"/>
  <c r="P4844" i="7"/>
  <c r="O4844" i="7"/>
  <c r="N4844" i="7"/>
  <c r="M4844" i="7" s="1"/>
  <c r="L4844" i="7"/>
  <c r="K4844" i="7"/>
  <c r="J4844" i="7"/>
  <c r="E4844" i="7" s="1"/>
  <c r="I4844" i="7"/>
  <c r="G4844" i="7"/>
  <c r="F4844" i="7"/>
  <c r="V4843" i="7"/>
  <c r="U4843" i="7"/>
  <c r="T4843" i="7"/>
  <c r="S4843" i="7"/>
  <c r="R4843" i="7" s="1"/>
  <c r="Q4843" i="7"/>
  <c r="P4843" i="7"/>
  <c r="O4843" i="7"/>
  <c r="N4843" i="7"/>
  <c r="M4843" i="7" s="1"/>
  <c r="L4843" i="7"/>
  <c r="K4843" i="7"/>
  <c r="F4843" i="7" s="1"/>
  <c r="J4843" i="7"/>
  <c r="E4843" i="7" s="1"/>
  <c r="I4843" i="7"/>
  <c r="G4843" i="7"/>
  <c r="R4842" i="7"/>
  <c r="M4842" i="7"/>
  <c r="H4842" i="7"/>
  <c r="G4842" i="7"/>
  <c r="F4842" i="7"/>
  <c r="E4842" i="7"/>
  <c r="D4842" i="7"/>
  <c r="C4842" i="7"/>
  <c r="R4841" i="7"/>
  <c r="M4841" i="7"/>
  <c r="H4841" i="7"/>
  <c r="G4841" i="7"/>
  <c r="F4841" i="7"/>
  <c r="E4841" i="7"/>
  <c r="D4841" i="7"/>
  <c r="C4841" i="7"/>
  <c r="V4840" i="7"/>
  <c r="U4840" i="7"/>
  <c r="T4840" i="7"/>
  <c r="S4840" i="7"/>
  <c r="R4840" i="7" s="1"/>
  <c r="Q4840" i="7"/>
  <c r="P4840" i="7"/>
  <c r="O4840" i="7"/>
  <c r="N4840" i="7"/>
  <c r="M4840" i="7" s="1"/>
  <c r="L4840" i="7"/>
  <c r="K4840" i="7"/>
  <c r="J4840" i="7"/>
  <c r="E4840" i="7" s="1"/>
  <c r="I4840" i="7"/>
  <c r="G4840" i="7"/>
  <c r="F4840" i="7"/>
  <c r="R4839" i="7"/>
  <c r="M4839" i="7"/>
  <c r="H4839" i="7"/>
  <c r="G4839" i="7"/>
  <c r="F4839" i="7"/>
  <c r="E4839" i="7"/>
  <c r="D4839" i="7"/>
  <c r="C4839" i="7"/>
  <c r="R4838" i="7"/>
  <c r="M4838" i="7"/>
  <c r="H4838" i="7"/>
  <c r="G4838" i="7"/>
  <c r="F4838" i="7"/>
  <c r="E4838" i="7"/>
  <c r="D4838" i="7"/>
  <c r="C4838" i="7"/>
  <c r="R4837" i="7"/>
  <c r="M4837" i="7"/>
  <c r="H4837" i="7"/>
  <c r="G4837" i="7"/>
  <c r="F4837" i="7"/>
  <c r="E4837" i="7"/>
  <c r="D4837" i="7"/>
  <c r="C4837" i="7"/>
  <c r="V4836" i="7"/>
  <c r="U4836" i="7"/>
  <c r="T4836" i="7"/>
  <c r="S4836" i="7"/>
  <c r="R4836" i="7" s="1"/>
  <c r="Q4836" i="7"/>
  <c r="P4836" i="7"/>
  <c r="O4836" i="7"/>
  <c r="N4836" i="7"/>
  <c r="M4836" i="7" s="1"/>
  <c r="L4836" i="7"/>
  <c r="K4836" i="7"/>
  <c r="J4836" i="7"/>
  <c r="E4836" i="7" s="1"/>
  <c r="I4836" i="7"/>
  <c r="G4836" i="7"/>
  <c r="F4836" i="7"/>
  <c r="V4835" i="7"/>
  <c r="U4835" i="7"/>
  <c r="T4835" i="7"/>
  <c r="S4835" i="7"/>
  <c r="R4835" i="7" s="1"/>
  <c r="Q4835" i="7"/>
  <c r="P4835" i="7"/>
  <c r="O4835" i="7"/>
  <c r="N4835" i="7"/>
  <c r="M4835" i="7" s="1"/>
  <c r="L4835" i="7"/>
  <c r="K4835" i="7"/>
  <c r="J4835" i="7"/>
  <c r="E4835" i="7" s="1"/>
  <c r="I4835" i="7"/>
  <c r="G4835" i="7"/>
  <c r="F4835" i="7"/>
  <c r="V4834" i="7"/>
  <c r="U4834" i="7"/>
  <c r="T4834" i="7"/>
  <c r="S4834" i="7"/>
  <c r="R4834" i="7" s="1"/>
  <c r="Q4834" i="7"/>
  <c r="P4834" i="7"/>
  <c r="O4834" i="7"/>
  <c r="N4834" i="7"/>
  <c r="M4834" i="7" s="1"/>
  <c r="L4834" i="7"/>
  <c r="K4834" i="7"/>
  <c r="J4834" i="7"/>
  <c r="E4834" i="7" s="1"/>
  <c r="I4834" i="7"/>
  <c r="G4834" i="7"/>
  <c r="F4834" i="7"/>
  <c r="V4833" i="7"/>
  <c r="U4833" i="7"/>
  <c r="T4833" i="7"/>
  <c r="S4833" i="7"/>
  <c r="R4833" i="7" s="1"/>
  <c r="Q4833" i="7"/>
  <c r="P4833" i="7"/>
  <c r="O4833" i="7"/>
  <c r="N4833" i="7"/>
  <c r="M4833" i="7" s="1"/>
  <c r="L4833" i="7"/>
  <c r="K4833" i="7"/>
  <c r="J4833" i="7"/>
  <c r="E4833" i="7" s="1"/>
  <c r="I4833" i="7"/>
  <c r="G4833" i="7"/>
  <c r="F4833" i="7"/>
  <c r="V4832" i="7"/>
  <c r="U4832" i="7"/>
  <c r="T4832" i="7"/>
  <c r="S4832" i="7"/>
  <c r="R4832" i="7" s="1"/>
  <c r="Q4832" i="7"/>
  <c r="P4832" i="7"/>
  <c r="O4832" i="7"/>
  <c r="N4832" i="7"/>
  <c r="M4832" i="7" s="1"/>
  <c r="L4832" i="7"/>
  <c r="K4832" i="7"/>
  <c r="J4832" i="7"/>
  <c r="E4832" i="7" s="1"/>
  <c r="I4832" i="7"/>
  <c r="G4832" i="7"/>
  <c r="F4832" i="7"/>
  <c r="V4831" i="7"/>
  <c r="U4831" i="7"/>
  <c r="T4831" i="7"/>
  <c r="S4831" i="7"/>
  <c r="R4831" i="7" s="1"/>
  <c r="Q4831" i="7"/>
  <c r="P4831" i="7"/>
  <c r="O4831" i="7"/>
  <c r="N4831" i="7"/>
  <c r="M4831" i="7" s="1"/>
  <c r="L4831" i="7"/>
  <c r="K4831" i="7"/>
  <c r="J4831" i="7"/>
  <c r="E4831" i="7" s="1"/>
  <c r="I4831" i="7"/>
  <c r="G4831" i="7"/>
  <c r="F4831" i="7"/>
  <c r="V4830" i="7"/>
  <c r="U4830" i="7"/>
  <c r="T4830" i="7"/>
  <c r="S4830" i="7"/>
  <c r="R4830" i="7"/>
  <c r="Q4830" i="7"/>
  <c r="P4830" i="7"/>
  <c r="O4830" i="7"/>
  <c r="N4830" i="7"/>
  <c r="M4830" i="7" s="1"/>
  <c r="L4830" i="7"/>
  <c r="K4830" i="7"/>
  <c r="J4830" i="7"/>
  <c r="E4830" i="7" s="1"/>
  <c r="I4830" i="7"/>
  <c r="G4830" i="7"/>
  <c r="F4830" i="7"/>
  <c r="V4829" i="7"/>
  <c r="U4829" i="7"/>
  <c r="T4829" i="7"/>
  <c r="S4829" i="7"/>
  <c r="R4829" i="7"/>
  <c r="Q4829" i="7"/>
  <c r="P4829" i="7"/>
  <c r="O4829" i="7"/>
  <c r="N4829" i="7"/>
  <c r="M4829" i="7" s="1"/>
  <c r="L4829" i="7"/>
  <c r="K4829" i="7"/>
  <c r="J4829" i="7"/>
  <c r="E4829" i="7" s="1"/>
  <c r="I4829" i="7"/>
  <c r="G4829" i="7"/>
  <c r="F4829" i="7"/>
  <c r="V4828" i="7"/>
  <c r="U4828" i="7"/>
  <c r="T4828" i="7"/>
  <c r="S4828" i="7"/>
  <c r="R4828" i="7"/>
  <c r="Q4828" i="7"/>
  <c r="P4828" i="7"/>
  <c r="O4828" i="7"/>
  <c r="N4828" i="7"/>
  <c r="M4828" i="7" s="1"/>
  <c r="L4828" i="7"/>
  <c r="K4828" i="7"/>
  <c r="J4828" i="7"/>
  <c r="E4828" i="7" s="1"/>
  <c r="I4828" i="7"/>
  <c r="G4828" i="7"/>
  <c r="F4828" i="7"/>
  <c r="V4827" i="7"/>
  <c r="U4827" i="7"/>
  <c r="T4827" i="7"/>
  <c r="S4827" i="7"/>
  <c r="R4827" i="7"/>
  <c r="Q4827" i="7"/>
  <c r="P4827" i="7"/>
  <c r="O4827" i="7"/>
  <c r="N4827" i="7"/>
  <c r="M4827" i="7" s="1"/>
  <c r="L4827" i="7"/>
  <c r="K4827" i="7"/>
  <c r="J4827" i="7"/>
  <c r="E4827" i="7" s="1"/>
  <c r="I4827" i="7"/>
  <c r="G4827" i="7"/>
  <c r="F4827" i="7"/>
  <c r="V4826" i="7"/>
  <c r="U4826" i="7"/>
  <c r="T4826" i="7"/>
  <c r="S4826" i="7"/>
  <c r="R4826" i="7"/>
  <c r="Q4826" i="7"/>
  <c r="P4826" i="7"/>
  <c r="O4826" i="7"/>
  <c r="N4826" i="7"/>
  <c r="M4826" i="7" s="1"/>
  <c r="L4826" i="7"/>
  <c r="K4826" i="7"/>
  <c r="J4826" i="7"/>
  <c r="E4826" i="7" s="1"/>
  <c r="I4826" i="7"/>
  <c r="G4826" i="7"/>
  <c r="F4826" i="7"/>
  <c r="V4825" i="7"/>
  <c r="U4825" i="7"/>
  <c r="T4825" i="7"/>
  <c r="S4825" i="7"/>
  <c r="R4825" i="7"/>
  <c r="Q4825" i="7"/>
  <c r="P4825" i="7"/>
  <c r="O4825" i="7"/>
  <c r="N4825" i="7"/>
  <c r="M4825" i="7" s="1"/>
  <c r="L4825" i="7"/>
  <c r="K4825" i="7"/>
  <c r="J4825" i="7"/>
  <c r="E4825" i="7" s="1"/>
  <c r="I4825" i="7"/>
  <c r="G4825" i="7"/>
  <c r="F4825" i="7"/>
  <c r="V4824" i="7"/>
  <c r="U4824" i="7"/>
  <c r="T4824" i="7"/>
  <c r="S4824" i="7"/>
  <c r="R4824" i="7"/>
  <c r="Q4824" i="7"/>
  <c r="P4824" i="7"/>
  <c r="O4824" i="7"/>
  <c r="N4824" i="7"/>
  <c r="M4824" i="7" s="1"/>
  <c r="L4824" i="7"/>
  <c r="K4824" i="7"/>
  <c r="J4824" i="7"/>
  <c r="E4824" i="7" s="1"/>
  <c r="I4824" i="7"/>
  <c r="G4824" i="7"/>
  <c r="F4824" i="7"/>
  <c r="V4823" i="7"/>
  <c r="U4823" i="7"/>
  <c r="T4823" i="7"/>
  <c r="S4823" i="7"/>
  <c r="R4823" i="7"/>
  <c r="Q4823" i="7"/>
  <c r="P4823" i="7"/>
  <c r="O4823" i="7"/>
  <c r="N4823" i="7"/>
  <c r="M4823" i="7" s="1"/>
  <c r="L4823" i="7"/>
  <c r="K4823" i="7"/>
  <c r="J4823" i="7"/>
  <c r="E4823" i="7" s="1"/>
  <c r="I4823" i="7"/>
  <c r="G4823" i="7"/>
  <c r="F4823" i="7"/>
  <c r="V4822" i="7"/>
  <c r="U4822" i="7"/>
  <c r="T4822" i="7"/>
  <c r="S4822" i="7"/>
  <c r="R4822" i="7"/>
  <c r="Q4822" i="7"/>
  <c r="P4822" i="7"/>
  <c r="O4822" i="7"/>
  <c r="N4822" i="7"/>
  <c r="M4822" i="7" s="1"/>
  <c r="L4822" i="7"/>
  <c r="K4822" i="7"/>
  <c r="J4822" i="7"/>
  <c r="E4822" i="7" s="1"/>
  <c r="I4822" i="7"/>
  <c r="G4822" i="7"/>
  <c r="F4822" i="7"/>
  <c r="V4821" i="7"/>
  <c r="U4821" i="7"/>
  <c r="T4821" i="7"/>
  <c r="S4821" i="7"/>
  <c r="R4821" i="7" s="1"/>
  <c r="Q4821" i="7"/>
  <c r="P4821" i="7"/>
  <c r="O4821" i="7"/>
  <c r="N4821" i="7"/>
  <c r="M4821" i="7" s="1"/>
  <c r="L4821" i="7"/>
  <c r="K4821" i="7"/>
  <c r="J4821" i="7"/>
  <c r="E4821" i="7" s="1"/>
  <c r="I4821" i="7"/>
  <c r="G4821" i="7"/>
  <c r="F4821" i="7"/>
  <c r="V4820" i="7"/>
  <c r="U4820" i="7"/>
  <c r="T4820" i="7"/>
  <c r="S4820" i="7"/>
  <c r="R4820" i="7"/>
  <c r="Q4820" i="7"/>
  <c r="P4820" i="7"/>
  <c r="O4820" i="7"/>
  <c r="N4820" i="7"/>
  <c r="M4820" i="7" s="1"/>
  <c r="L4820" i="7"/>
  <c r="K4820" i="7"/>
  <c r="J4820" i="7"/>
  <c r="E4820" i="7" s="1"/>
  <c r="I4820" i="7"/>
  <c r="G4820" i="7"/>
  <c r="F4820" i="7"/>
  <c r="V4819" i="7"/>
  <c r="U4819" i="7"/>
  <c r="T4819" i="7"/>
  <c r="S4819" i="7"/>
  <c r="R4819" i="7" s="1"/>
  <c r="Q4819" i="7"/>
  <c r="P4819" i="7"/>
  <c r="O4819" i="7"/>
  <c r="N4819" i="7"/>
  <c r="M4819" i="7" s="1"/>
  <c r="L4819" i="7"/>
  <c r="K4819" i="7"/>
  <c r="J4819" i="7"/>
  <c r="E4819" i="7" s="1"/>
  <c r="I4819" i="7"/>
  <c r="G4819" i="7"/>
  <c r="F4819" i="7"/>
  <c r="V4818" i="7"/>
  <c r="U4818" i="7"/>
  <c r="T4818" i="7"/>
  <c r="S4818" i="7"/>
  <c r="R4818" i="7" s="1"/>
  <c r="Q4818" i="7"/>
  <c r="P4818" i="7"/>
  <c r="O4818" i="7"/>
  <c r="N4818" i="7"/>
  <c r="M4818" i="7" s="1"/>
  <c r="L4818" i="7"/>
  <c r="K4818" i="7"/>
  <c r="J4818" i="7"/>
  <c r="E4818" i="7" s="1"/>
  <c r="I4818" i="7"/>
  <c r="G4818" i="7"/>
  <c r="F4818" i="7"/>
  <c r="V4817" i="7"/>
  <c r="U4817" i="7"/>
  <c r="T4817" i="7"/>
  <c r="S4817" i="7"/>
  <c r="R4817" i="7" s="1"/>
  <c r="Q4817" i="7"/>
  <c r="P4817" i="7"/>
  <c r="O4817" i="7"/>
  <c r="N4817" i="7"/>
  <c r="M4817" i="7" s="1"/>
  <c r="L4817" i="7"/>
  <c r="K4817" i="7"/>
  <c r="J4817" i="7"/>
  <c r="E4817" i="7" s="1"/>
  <c r="I4817" i="7"/>
  <c r="G4817" i="7"/>
  <c r="F4817" i="7"/>
  <c r="V4816" i="7"/>
  <c r="U4816" i="7"/>
  <c r="T4816" i="7"/>
  <c r="S4816" i="7"/>
  <c r="R4816" i="7" s="1"/>
  <c r="Q4816" i="7"/>
  <c r="P4816" i="7"/>
  <c r="O4816" i="7"/>
  <c r="N4816" i="7"/>
  <c r="M4816" i="7" s="1"/>
  <c r="L4816" i="7"/>
  <c r="K4816" i="7"/>
  <c r="J4816" i="7"/>
  <c r="E4816" i="7" s="1"/>
  <c r="I4816" i="7"/>
  <c r="G4816" i="7"/>
  <c r="F4816" i="7"/>
  <c r="V4815" i="7"/>
  <c r="U4815" i="7"/>
  <c r="T4815" i="7"/>
  <c r="S4815" i="7"/>
  <c r="R4815" i="7" s="1"/>
  <c r="Q4815" i="7"/>
  <c r="P4815" i="7"/>
  <c r="O4815" i="7"/>
  <c r="N4815" i="7"/>
  <c r="M4815" i="7" s="1"/>
  <c r="L4815" i="7"/>
  <c r="K4815" i="7"/>
  <c r="J4815" i="7"/>
  <c r="E4815" i="7" s="1"/>
  <c r="I4815" i="7"/>
  <c r="G4815" i="7"/>
  <c r="F4815" i="7"/>
  <c r="V4814" i="7"/>
  <c r="U4814" i="7"/>
  <c r="T4814" i="7"/>
  <c r="S4814" i="7"/>
  <c r="R4814" i="7" s="1"/>
  <c r="Q4814" i="7"/>
  <c r="P4814" i="7"/>
  <c r="O4814" i="7"/>
  <c r="N4814" i="7"/>
  <c r="M4814" i="7" s="1"/>
  <c r="L4814" i="7"/>
  <c r="K4814" i="7"/>
  <c r="J4814" i="7"/>
  <c r="E4814" i="7" s="1"/>
  <c r="I4814" i="7"/>
  <c r="G4814" i="7"/>
  <c r="F4814" i="7"/>
  <c r="V4813" i="7"/>
  <c r="U4813" i="7"/>
  <c r="T4813" i="7"/>
  <c r="S4813" i="7"/>
  <c r="R4813" i="7" s="1"/>
  <c r="Q4813" i="7"/>
  <c r="P4813" i="7"/>
  <c r="O4813" i="7"/>
  <c r="N4813" i="7"/>
  <c r="M4813" i="7" s="1"/>
  <c r="L4813" i="7"/>
  <c r="K4813" i="7"/>
  <c r="J4813" i="7"/>
  <c r="E4813" i="7" s="1"/>
  <c r="I4813" i="7"/>
  <c r="G4813" i="7"/>
  <c r="F4813" i="7"/>
  <c r="V4812" i="7"/>
  <c r="U4812" i="7"/>
  <c r="T4812" i="7"/>
  <c r="S4812" i="7"/>
  <c r="R4812" i="7" s="1"/>
  <c r="Q4812" i="7"/>
  <c r="P4812" i="7"/>
  <c r="O4812" i="7"/>
  <c r="N4812" i="7"/>
  <c r="M4812" i="7" s="1"/>
  <c r="L4812" i="7"/>
  <c r="K4812" i="7"/>
  <c r="J4812" i="7"/>
  <c r="E4812" i="7" s="1"/>
  <c r="I4812" i="7"/>
  <c r="G4812" i="7"/>
  <c r="F4812" i="7"/>
  <c r="V4811" i="7"/>
  <c r="U4811" i="7"/>
  <c r="T4811" i="7"/>
  <c r="S4811" i="7"/>
  <c r="R4811" i="7" s="1"/>
  <c r="Q4811" i="7"/>
  <c r="P4811" i="7"/>
  <c r="O4811" i="7"/>
  <c r="N4811" i="7"/>
  <c r="M4811" i="7" s="1"/>
  <c r="L4811" i="7"/>
  <c r="K4811" i="7"/>
  <c r="J4811" i="7"/>
  <c r="E4811" i="7" s="1"/>
  <c r="I4811" i="7"/>
  <c r="G4811" i="7"/>
  <c r="F4811" i="7"/>
  <c r="V4810" i="7"/>
  <c r="U4810" i="7"/>
  <c r="T4810" i="7"/>
  <c r="S4810" i="7"/>
  <c r="R4810" i="7" s="1"/>
  <c r="Q4810" i="7"/>
  <c r="P4810" i="7"/>
  <c r="O4810" i="7"/>
  <c r="N4810" i="7"/>
  <c r="M4810" i="7" s="1"/>
  <c r="L4810" i="7"/>
  <c r="K4810" i="7"/>
  <c r="J4810" i="7"/>
  <c r="E4810" i="7" s="1"/>
  <c r="I4810" i="7"/>
  <c r="G4810" i="7"/>
  <c r="F4810" i="7"/>
  <c r="V4809" i="7"/>
  <c r="U4809" i="7"/>
  <c r="T4809" i="7"/>
  <c r="S4809" i="7"/>
  <c r="R4809" i="7" s="1"/>
  <c r="Q4809" i="7"/>
  <c r="P4809" i="7"/>
  <c r="O4809" i="7"/>
  <c r="N4809" i="7"/>
  <c r="M4809" i="7" s="1"/>
  <c r="L4809" i="7"/>
  <c r="K4809" i="7"/>
  <c r="J4809" i="7"/>
  <c r="E4809" i="7" s="1"/>
  <c r="I4809" i="7"/>
  <c r="G4809" i="7"/>
  <c r="F4809" i="7"/>
  <c r="V4808" i="7"/>
  <c r="U4808" i="7"/>
  <c r="T4808" i="7"/>
  <c r="S4808" i="7"/>
  <c r="R4808" i="7" s="1"/>
  <c r="Q4808" i="7"/>
  <c r="P4808" i="7"/>
  <c r="O4808" i="7"/>
  <c r="N4808" i="7"/>
  <c r="M4808" i="7" s="1"/>
  <c r="L4808" i="7"/>
  <c r="K4808" i="7"/>
  <c r="J4808" i="7"/>
  <c r="E4808" i="7" s="1"/>
  <c r="I4808" i="7"/>
  <c r="G4808" i="7"/>
  <c r="F4808" i="7"/>
  <c r="V4807" i="7"/>
  <c r="U4807" i="7"/>
  <c r="T4807" i="7"/>
  <c r="S4807" i="7"/>
  <c r="R4807" i="7" s="1"/>
  <c r="Q4807" i="7"/>
  <c r="P4807" i="7"/>
  <c r="O4807" i="7"/>
  <c r="N4807" i="7"/>
  <c r="M4807" i="7" s="1"/>
  <c r="L4807" i="7"/>
  <c r="K4807" i="7"/>
  <c r="J4807" i="7"/>
  <c r="E4807" i="7" s="1"/>
  <c r="I4807" i="7"/>
  <c r="G4807" i="7"/>
  <c r="F4807" i="7"/>
  <c r="V4806" i="7"/>
  <c r="U4806" i="7"/>
  <c r="T4806" i="7"/>
  <c r="S4806" i="7"/>
  <c r="R4806" i="7" s="1"/>
  <c r="Q4806" i="7"/>
  <c r="P4806" i="7"/>
  <c r="O4806" i="7"/>
  <c r="N4806" i="7"/>
  <c r="M4806" i="7" s="1"/>
  <c r="L4806" i="7"/>
  <c r="K4806" i="7"/>
  <c r="J4806" i="7"/>
  <c r="E4806" i="7" s="1"/>
  <c r="I4806" i="7"/>
  <c r="G4806" i="7"/>
  <c r="F4806" i="7"/>
  <c r="V4805" i="7"/>
  <c r="U4805" i="7"/>
  <c r="T4805" i="7"/>
  <c r="S4805" i="7"/>
  <c r="R4805" i="7" s="1"/>
  <c r="Q4805" i="7"/>
  <c r="P4805" i="7"/>
  <c r="O4805" i="7"/>
  <c r="N4805" i="7"/>
  <c r="M4805" i="7" s="1"/>
  <c r="L4805" i="7"/>
  <c r="K4805" i="7"/>
  <c r="J4805" i="7"/>
  <c r="E4805" i="7" s="1"/>
  <c r="I4805" i="7"/>
  <c r="G4805" i="7"/>
  <c r="F4805" i="7"/>
  <c r="V4804" i="7"/>
  <c r="U4804" i="7"/>
  <c r="T4804" i="7"/>
  <c r="S4804" i="7"/>
  <c r="R4804" i="7" s="1"/>
  <c r="Q4804" i="7"/>
  <c r="P4804" i="7"/>
  <c r="O4804" i="7"/>
  <c r="N4804" i="7"/>
  <c r="M4804" i="7" s="1"/>
  <c r="L4804" i="7"/>
  <c r="K4804" i="7"/>
  <c r="J4804" i="7"/>
  <c r="E4804" i="7" s="1"/>
  <c r="I4804" i="7"/>
  <c r="G4804" i="7"/>
  <c r="F4804" i="7"/>
  <c r="V4803" i="7"/>
  <c r="U4803" i="7"/>
  <c r="T4803" i="7"/>
  <c r="S4803" i="7"/>
  <c r="R4803" i="7" s="1"/>
  <c r="Q4803" i="7"/>
  <c r="P4803" i="7"/>
  <c r="O4803" i="7"/>
  <c r="N4803" i="7"/>
  <c r="M4803" i="7" s="1"/>
  <c r="L4803" i="7"/>
  <c r="K4803" i="7"/>
  <c r="F4803" i="7" s="1"/>
  <c r="J4803" i="7"/>
  <c r="E4803" i="7" s="1"/>
  <c r="I4803" i="7"/>
  <c r="G4803" i="7"/>
  <c r="V4802" i="7"/>
  <c r="U4802" i="7"/>
  <c r="T4802" i="7"/>
  <c r="S4802" i="7"/>
  <c r="R4802" i="7" s="1"/>
  <c r="Q4802" i="7"/>
  <c r="P4802" i="7"/>
  <c r="O4802" i="7"/>
  <c r="N4802" i="7"/>
  <c r="M4802" i="7" s="1"/>
  <c r="L4802" i="7"/>
  <c r="K4802" i="7"/>
  <c r="F4802" i="7" s="1"/>
  <c r="J4802" i="7"/>
  <c r="E4802" i="7" s="1"/>
  <c r="I4802" i="7"/>
  <c r="G4802" i="7"/>
  <c r="V4801" i="7"/>
  <c r="U4801" i="7"/>
  <c r="T4801" i="7"/>
  <c r="S4801" i="7"/>
  <c r="R4801" i="7" s="1"/>
  <c r="Q4801" i="7"/>
  <c r="P4801" i="7"/>
  <c r="O4801" i="7"/>
  <c r="N4801" i="7"/>
  <c r="M4801" i="7" s="1"/>
  <c r="L4801" i="7"/>
  <c r="K4801" i="7"/>
  <c r="J4801" i="7"/>
  <c r="E4801" i="7" s="1"/>
  <c r="I4801" i="7"/>
  <c r="G4801" i="7"/>
  <c r="F4801" i="7"/>
  <c r="V4800" i="7"/>
  <c r="U4800" i="7"/>
  <c r="T4800" i="7"/>
  <c r="S4800" i="7"/>
  <c r="R4800" i="7" s="1"/>
  <c r="Q4800" i="7"/>
  <c r="P4800" i="7"/>
  <c r="O4800" i="7"/>
  <c r="N4800" i="7"/>
  <c r="M4800" i="7" s="1"/>
  <c r="L4800" i="7"/>
  <c r="K4800" i="7"/>
  <c r="J4800" i="7"/>
  <c r="E4800" i="7" s="1"/>
  <c r="I4800" i="7"/>
  <c r="G4800" i="7"/>
  <c r="F4800" i="7"/>
  <c r="V4799" i="7"/>
  <c r="U4799" i="7"/>
  <c r="T4799" i="7"/>
  <c r="S4799" i="7"/>
  <c r="R4799" i="7" s="1"/>
  <c r="Q4799" i="7"/>
  <c r="P4799" i="7"/>
  <c r="O4799" i="7"/>
  <c r="N4799" i="7"/>
  <c r="M4799" i="7" s="1"/>
  <c r="L4799" i="7"/>
  <c r="K4799" i="7"/>
  <c r="J4799" i="7"/>
  <c r="E4799" i="7" s="1"/>
  <c r="I4799" i="7"/>
  <c r="G4799" i="7"/>
  <c r="F4799" i="7"/>
  <c r="R4798" i="7"/>
  <c r="M4798" i="7"/>
  <c r="H4798" i="7"/>
  <c r="G4798" i="7"/>
  <c r="F4798" i="7"/>
  <c r="E4798" i="7"/>
  <c r="D4798" i="7"/>
  <c r="C4798" i="7"/>
  <c r="R4797" i="7"/>
  <c r="M4797" i="7"/>
  <c r="H4797" i="7"/>
  <c r="G4797" i="7"/>
  <c r="F4797" i="7"/>
  <c r="E4797" i="7"/>
  <c r="D4797" i="7"/>
  <c r="C4797" i="7"/>
  <c r="V4796" i="7"/>
  <c r="U4796" i="7"/>
  <c r="T4796" i="7"/>
  <c r="S4796" i="7"/>
  <c r="R4796" i="7" s="1"/>
  <c r="Q4796" i="7"/>
  <c r="P4796" i="7"/>
  <c r="O4796" i="7"/>
  <c r="N4796" i="7"/>
  <c r="M4796" i="7" s="1"/>
  <c r="L4796" i="7"/>
  <c r="K4796" i="7"/>
  <c r="J4796" i="7"/>
  <c r="E4796" i="7" s="1"/>
  <c r="I4796" i="7"/>
  <c r="G4796" i="7"/>
  <c r="F4796" i="7"/>
  <c r="R4795" i="7"/>
  <c r="M4795" i="7"/>
  <c r="H4795" i="7"/>
  <c r="G4795" i="7"/>
  <c r="F4795" i="7"/>
  <c r="E4795" i="7"/>
  <c r="D4795" i="7"/>
  <c r="C4795" i="7"/>
  <c r="R4794" i="7"/>
  <c r="M4794" i="7"/>
  <c r="H4794" i="7"/>
  <c r="G4794" i="7"/>
  <c r="F4794" i="7"/>
  <c r="E4794" i="7"/>
  <c r="D4794" i="7"/>
  <c r="C4794" i="7"/>
  <c r="R4793" i="7"/>
  <c r="M4793" i="7"/>
  <c r="H4793" i="7"/>
  <c r="G4793" i="7"/>
  <c r="F4793" i="7"/>
  <c r="E4793" i="7"/>
  <c r="D4793" i="7"/>
  <c r="C4793" i="7"/>
  <c r="V4792" i="7"/>
  <c r="U4792" i="7"/>
  <c r="T4792" i="7"/>
  <c r="S4792" i="7"/>
  <c r="R4792" i="7" s="1"/>
  <c r="Q4792" i="7"/>
  <c r="P4792" i="7"/>
  <c r="O4792" i="7"/>
  <c r="N4792" i="7"/>
  <c r="M4792" i="7" s="1"/>
  <c r="L4792" i="7"/>
  <c r="K4792" i="7"/>
  <c r="J4792" i="7"/>
  <c r="E4792" i="7" s="1"/>
  <c r="I4792" i="7"/>
  <c r="G4792" i="7"/>
  <c r="F4792" i="7"/>
  <c r="V4791" i="7"/>
  <c r="U4791" i="7"/>
  <c r="T4791" i="7"/>
  <c r="S4791" i="7"/>
  <c r="R4791" i="7" s="1"/>
  <c r="Q4791" i="7"/>
  <c r="P4791" i="7"/>
  <c r="O4791" i="7"/>
  <c r="N4791" i="7"/>
  <c r="M4791" i="7" s="1"/>
  <c r="L4791" i="7"/>
  <c r="K4791" i="7"/>
  <c r="J4791" i="7"/>
  <c r="E4791" i="7" s="1"/>
  <c r="I4791" i="7"/>
  <c r="G4791" i="7"/>
  <c r="F4791" i="7"/>
  <c r="R4790" i="7"/>
  <c r="M4790" i="7"/>
  <c r="H4790" i="7"/>
  <c r="G4790" i="7"/>
  <c r="F4790" i="7"/>
  <c r="E4790" i="7"/>
  <c r="D4790" i="7"/>
  <c r="C4790" i="7"/>
  <c r="R4789" i="7"/>
  <c r="M4789" i="7"/>
  <c r="H4789" i="7"/>
  <c r="G4789" i="7"/>
  <c r="F4789" i="7"/>
  <c r="E4789" i="7"/>
  <c r="D4789" i="7"/>
  <c r="C4789" i="7"/>
  <c r="V4788" i="7"/>
  <c r="U4788" i="7"/>
  <c r="T4788" i="7"/>
  <c r="S4788" i="7"/>
  <c r="R4788" i="7" s="1"/>
  <c r="Q4788" i="7"/>
  <c r="P4788" i="7"/>
  <c r="O4788" i="7"/>
  <c r="N4788" i="7"/>
  <c r="M4788" i="7" s="1"/>
  <c r="L4788" i="7"/>
  <c r="K4788" i="7"/>
  <c r="J4788" i="7"/>
  <c r="E4788" i="7" s="1"/>
  <c r="I4788" i="7"/>
  <c r="G4788" i="7"/>
  <c r="F4788" i="7"/>
  <c r="R4787" i="7"/>
  <c r="M4787" i="7"/>
  <c r="H4787" i="7"/>
  <c r="G4787" i="7"/>
  <c r="F4787" i="7"/>
  <c r="E4787" i="7"/>
  <c r="D4787" i="7"/>
  <c r="C4787" i="7"/>
  <c r="V4786" i="7"/>
  <c r="U4786" i="7"/>
  <c r="T4786" i="7"/>
  <c r="S4786" i="7"/>
  <c r="R4786" i="7" s="1"/>
  <c r="Q4786" i="7"/>
  <c r="P4786" i="7"/>
  <c r="O4786" i="7"/>
  <c r="N4786" i="7"/>
  <c r="M4786" i="7" s="1"/>
  <c r="L4786" i="7"/>
  <c r="K4786" i="7"/>
  <c r="J4786" i="7"/>
  <c r="E4786" i="7" s="1"/>
  <c r="I4786" i="7"/>
  <c r="G4786" i="7"/>
  <c r="F4786" i="7"/>
  <c r="V4785" i="7"/>
  <c r="U4785" i="7"/>
  <c r="T4785" i="7"/>
  <c r="S4785" i="7"/>
  <c r="R4785" i="7" s="1"/>
  <c r="Q4785" i="7"/>
  <c r="P4785" i="7"/>
  <c r="O4785" i="7"/>
  <c r="N4785" i="7"/>
  <c r="M4785" i="7" s="1"/>
  <c r="L4785" i="7"/>
  <c r="K4785" i="7"/>
  <c r="J4785" i="7"/>
  <c r="E4785" i="7" s="1"/>
  <c r="I4785" i="7"/>
  <c r="G4785" i="7"/>
  <c r="F4785" i="7"/>
  <c r="R4784" i="7"/>
  <c r="M4784" i="7"/>
  <c r="H4784" i="7"/>
  <c r="G4784" i="7"/>
  <c r="F4784" i="7"/>
  <c r="E4784" i="7"/>
  <c r="D4784" i="7"/>
  <c r="C4784" i="7"/>
  <c r="R4783" i="7"/>
  <c r="M4783" i="7"/>
  <c r="H4783" i="7"/>
  <c r="G4783" i="7"/>
  <c r="F4783" i="7"/>
  <c r="E4783" i="7"/>
  <c r="D4783" i="7"/>
  <c r="C4783" i="7"/>
  <c r="V4782" i="7"/>
  <c r="U4782" i="7"/>
  <c r="T4782" i="7"/>
  <c r="S4782" i="7"/>
  <c r="R4782" i="7" s="1"/>
  <c r="Q4782" i="7"/>
  <c r="P4782" i="7"/>
  <c r="O4782" i="7"/>
  <c r="N4782" i="7"/>
  <c r="M4782" i="7" s="1"/>
  <c r="L4782" i="7"/>
  <c r="K4782" i="7"/>
  <c r="J4782" i="7"/>
  <c r="E4782" i="7" s="1"/>
  <c r="I4782" i="7"/>
  <c r="G4782" i="7"/>
  <c r="F4782" i="7"/>
  <c r="V4781" i="7"/>
  <c r="U4781" i="7"/>
  <c r="T4781" i="7"/>
  <c r="S4781" i="7"/>
  <c r="R4781" i="7" s="1"/>
  <c r="Q4781" i="7"/>
  <c r="P4781" i="7"/>
  <c r="O4781" i="7"/>
  <c r="N4781" i="7"/>
  <c r="M4781" i="7" s="1"/>
  <c r="L4781" i="7"/>
  <c r="K4781" i="7"/>
  <c r="J4781" i="7"/>
  <c r="E4781" i="7" s="1"/>
  <c r="I4781" i="7"/>
  <c r="G4781" i="7"/>
  <c r="F4781" i="7"/>
  <c r="R4780" i="7"/>
  <c r="M4780" i="7"/>
  <c r="H4780" i="7"/>
  <c r="G4780" i="7"/>
  <c r="F4780" i="7"/>
  <c r="E4780" i="7"/>
  <c r="D4780" i="7"/>
  <c r="C4780" i="7"/>
  <c r="R4779" i="7"/>
  <c r="M4779" i="7"/>
  <c r="H4779" i="7"/>
  <c r="G4779" i="7"/>
  <c r="F4779" i="7"/>
  <c r="E4779" i="7"/>
  <c r="D4779" i="7"/>
  <c r="C4779" i="7"/>
  <c r="V4778" i="7"/>
  <c r="U4778" i="7"/>
  <c r="T4778" i="7"/>
  <c r="S4778" i="7"/>
  <c r="R4778" i="7" s="1"/>
  <c r="Q4778" i="7"/>
  <c r="P4778" i="7"/>
  <c r="O4778" i="7"/>
  <c r="N4778" i="7"/>
  <c r="M4778" i="7" s="1"/>
  <c r="L4778" i="7"/>
  <c r="K4778" i="7"/>
  <c r="J4778" i="7"/>
  <c r="E4778" i="7" s="1"/>
  <c r="I4778" i="7"/>
  <c r="G4778" i="7"/>
  <c r="F4778" i="7"/>
  <c r="R4777" i="7"/>
  <c r="M4777" i="7"/>
  <c r="H4777" i="7"/>
  <c r="G4777" i="7"/>
  <c r="F4777" i="7"/>
  <c r="E4777" i="7"/>
  <c r="D4777" i="7"/>
  <c r="C4777" i="7"/>
  <c r="R4776" i="7"/>
  <c r="M4776" i="7"/>
  <c r="H4776" i="7"/>
  <c r="G4776" i="7"/>
  <c r="F4776" i="7"/>
  <c r="E4776" i="7"/>
  <c r="D4776" i="7"/>
  <c r="C4776" i="7"/>
  <c r="R4775" i="7"/>
  <c r="M4775" i="7"/>
  <c r="H4775" i="7"/>
  <c r="G4775" i="7"/>
  <c r="F4775" i="7"/>
  <c r="E4775" i="7"/>
  <c r="D4775" i="7"/>
  <c r="C4775" i="7"/>
  <c r="V4774" i="7"/>
  <c r="U4774" i="7"/>
  <c r="T4774" i="7"/>
  <c r="S4774" i="7"/>
  <c r="R4774" i="7" s="1"/>
  <c r="Q4774" i="7"/>
  <c r="P4774" i="7"/>
  <c r="O4774" i="7"/>
  <c r="N4774" i="7"/>
  <c r="M4774" i="7" s="1"/>
  <c r="L4774" i="7"/>
  <c r="K4774" i="7"/>
  <c r="J4774" i="7"/>
  <c r="E4774" i="7" s="1"/>
  <c r="I4774" i="7"/>
  <c r="G4774" i="7"/>
  <c r="F4774" i="7"/>
  <c r="V4773" i="7"/>
  <c r="U4773" i="7"/>
  <c r="T4773" i="7"/>
  <c r="S4773" i="7"/>
  <c r="R4773" i="7" s="1"/>
  <c r="Q4773" i="7"/>
  <c r="P4773" i="7"/>
  <c r="O4773" i="7"/>
  <c r="N4773" i="7"/>
  <c r="M4773" i="7" s="1"/>
  <c r="L4773" i="7"/>
  <c r="K4773" i="7"/>
  <c r="J4773" i="7"/>
  <c r="E4773" i="7" s="1"/>
  <c r="I4773" i="7"/>
  <c r="G4773" i="7"/>
  <c r="F4773" i="7"/>
  <c r="R4772" i="7"/>
  <c r="M4772" i="7"/>
  <c r="H4772" i="7"/>
  <c r="G4772" i="7"/>
  <c r="F4772" i="7"/>
  <c r="E4772" i="7"/>
  <c r="D4772" i="7"/>
  <c r="C4772" i="7"/>
  <c r="R4771" i="7"/>
  <c r="M4771" i="7"/>
  <c r="H4771" i="7"/>
  <c r="G4771" i="7"/>
  <c r="F4771" i="7"/>
  <c r="E4771" i="7"/>
  <c r="D4771" i="7"/>
  <c r="C4771" i="7"/>
  <c r="V4770" i="7"/>
  <c r="U4770" i="7"/>
  <c r="T4770" i="7"/>
  <c r="S4770" i="7"/>
  <c r="R4770" i="7" s="1"/>
  <c r="Q4770" i="7"/>
  <c r="P4770" i="7"/>
  <c r="O4770" i="7"/>
  <c r="N4770" i="7"/>
  <c r="M4770" i="7" s="1"/>
  <c r="L4770" i="7"/>
  <c r="K4770" i="7"/>
  <c r="J4770" i="7"/>
  <c r="E4770" i="7" s="1"/>
  <c r="I4770" i="7"/>
  <c r="G4770" i="7"/>
  <c r="F4770" i="7"/>
  <c r="R4769" i="7"/>
  <c r="M4769" i="7"/>
  <c r="H4769" i="7"/>
  <c r="G4769" i="7"/>
  <c r="F4769" i="7"/>
  <c r="E4769" i="7"/>
  <c r="D4769" i="7"/>
  <c r="C4769" i="7"/>
  <c r="R4768" i="7"/>
  <c r="M4768" i="7"/>
  <c r="H4768" i="7"/>
  <c r="G4768" i="7"/>
  <c r="F4768" i="7"/>
  <c r="E4768" i="7"/>
  <c r="D4768" i="7"/>
  <c r="C4768" i="7"/>
  <c r="V4767" i="7"/>
  <c r="U4767" i="7"/>
  <c r="T4767" i="7"/>
  <c r="S4767" i="7"/>
  <c r="R4767" i="7" s="1"/>
  <c r="Q4767" i="7"/>
  <c r="P4767" i="7"/>
  <c r="O4767" i="7"/>
  <c r="N4767" i="7"/>
  <c r="M4767" i="7" s="1"/>
  <c r="L4767" i="7"/>
  <c r="K4767" i="7"/>
  <c r="J4767" i="7"/>
  <c r="E4767" i="7" s="1"/>
  <c r="I4767" i="7"/>
  <c r="G4767" i="7"/>
  <c r="F4767" i="7"/>
  <c r="V4766" i="7"/>
  <c r="U4766" i="7"/>
  <c r="T4766" i="7"/>
  <c r="S4766" i="7"/>
  <c r="R4766" i="7" s="1"/>
  <c r="Q4766" i="7"/>
  <c r="P4766" i="7"/>
  <c r="O4766" i="7"/>
  <c r="N4766" i="7"/>
  <c r="M4766" i="7" s="1"/>
  <c r="L4766" i="7"/>
  <c r="K4766" i="7"/>
  <c r="J4766" i="7"/>
  <c r="E4766" i="7" s="1"/>
  <c r="I4766" i="7"/>
  <c r="G4766" i="7"/>
  <c r="F4766" i="7"/>
  <c r="R4765" i="7"/>
  <c r="M4765" i="7"/>
  <c r="H4765" i="7"/>
  <c r="G4765" i="7"/>
  <c r="F4765" i="7"/>
  <c r="E4765" i="7"/>
  <c r="D4765" i="7"/>
  <c r="C4765" i="7"/>
  <c r="R4764" i="7"/>
  <c r="M4764" i="7"/>
  <c r="H4764" i="7"/>
  <c r="G4764" i="7"/>
  <c r="F4764" i="7"/>
  <c r="E4764" i="7"/>
  <c r="D4764" i="7"/>
  <c r="C4764" i="7"/>
  <c r="V4763" i="7"/>
  <c r="U4763" i="7"/>
  <c r="T4763" i="7"/>
  <c r="S4763" i="7"/>
  <c r="R4763" i="7" s="1"/>
  <c r="Q4763" i="7"/>
  <c r="P4763" i="7"/>
  <c r="O4763" i="7"/>
  <c r="N4763" i="7"/>
  <c r="M4763" i="7" s="1"/>
  <c r="L4763" i="7"/>
  <c r="K4763" i="7"/>
  <c r="J4763" i="7"/>
  <c r="E4763" i="7" s="1"/>
  <c r="I4763" i="7"/>
  <c r="G4763" i="7"/>
  <c r="F4763" i="7"/>
  <c r="V4762" i="7"/>
  <c r="U4762" i="7"/>
  <c r="T4762" i="7"/>
  <c r="S4762" i="7"/>
  <c r="R4762" i="7" s="1"/>
  <c r="Q4762" i="7"/>
  <c r="P4762" i="7"/>
  <c r="O4762" i="7"/>
  <c r="N4762" i="7"/>
  <c r="M4762" i="7" s="1"/>
  <c r="L4762" i="7"/>
  <c r="K4762" i="7"/>
  <c r="J4762" i="7"/>
  <c r="E4762" i="7" s="1"/>
  <c r="I4762" i="7"/>
  <c r="G4762" i="7"/>
  <c r="F4762" i="7"/>
  <c r="R4761" i="7"/>
  <c r="M4761" i="7"/>
  <c r="H4761" i="7"/>
  <c r="G4761" i="7"/>
  <c r="F4761" i="7"/>
  <c r="E4761" i="7"/>
  <c r="D4761" i="7"/>
  <c r="C4761" i="7"/>
  <c r="R4760" i="7"/>
  <c r="M4760" i="7"/>
  <c r="H4760" i="7"/>
  <c r="G4760" i="7"/>
  <c r="F4760" i="7"/>
  <c r="E4760" i="7"/>
  <c r="D4760" i="7"/>
  <c r="C4760" i="7"/>
  <c r="V4759" i="7"/>
  <c r="U4759" i="7"/>
  <c r="T4759" i="7"/>
  <c r="S4759" i="7"/>
  <c r="R4759" i="7" s="1"/>
  <c r="Q4759" i="7"/>
  <c r="P4759" i="7"/>
  <c r="O4759" i="7"/>
  <c r="N4759" i="7"/>
  <c r="M4759" i="7" s="1"/>
  <c r="L4759" i="7"/>
  <c r="K4759" i="7"/>
  <c r="J4759" i="7"/>
  <c r="E4759" i="7" s="1"/>
  <c r="I4759" i="7"/>
  <c r="G4759" i="7"/>
  <c r="F4759" i="7"/>
  <c r="R4758" i="7"/>
  <c r="M4758" i="7"/>
  <c r="H4758" i="7"/>
  <c r="G4758" i="7"/>
  <c r="F4758" i="7"/>
  <c r="E4758" i="7"/>
  <c r="D4758" i="7"/>
  <c r="C4758" i="7"/>
  <c r="V4757" i="7"/>
  <c r="U4757" i="7"/>
  <c r="T4757" i="7"/>
  <c r="S4757" i="7"/>
  <c r="R4757" i="7" s="1"/>
  <c r="Q4757" i="7"/>
  <c r="P4757" i="7"/>
  <c r="O4757" i="7"/>
  <c r="N4757" i="7"/>
  <c r="M4757" i="7" s="1"/>
  <c r="L4757" i="7"/>
  <c r="K4757" i="7"/>
  <c r="J4757" i="7"/>
  <c r="E4757" i="7" s="1"/>
  <c r="I4757" i="7"/>
  <c r="G4757" i="7"/>
  <c r="F4757" i="7"/>
  <c r="V4756" i="7"/>
  <c r="U4756" i="7"/>
  <c r="T4756" i="7"/>
  <c r="S4756" i="7"/>
  <c r="R4756" i="7" s="1"/>
  <c r="Q4756" i="7"/>
  <c r="P4756" i="7"/>
  <c r="O4756" i="7"/>
  <c r="N4756" i="7"/>
  <c r="M4756" i="7" s="1"/>
  <c r="L4756" i="7"/>
  <c r="K4756" i="7"/>
  <c r="J4756" i="7"/>
  <c r="E4756" i="7" s="1"/>
  <c r="I4756" i="7"/>
  <c r="G4756" i="7"/>
  <c r="F4756" i="7"/>
  <c r="R4755" i="7"/>
  <c r="M4755" i="7"/>
  <c r="H4755" i="7"/>
  <c r="G4755" i="7"/>
  <c r="F4755" i="7"/>
  <c r="E4755" i="7"/>
  <c r="D4755" i="7"/>
  <c r="C4755" i="7"/>
  <c r="R4754" i="7"/>
  <c r="M4754" i="7"/>
  <c r="H4754" i="7"/>
  <c r="G4754" i="7"/>
  <c r="F4754" i="7"/>
  <c r="E4754" i="7"/>
  <c r="D4754" i="7"/>
  <c r="C4754" i="7"/>
  <c r="V4753" i="7"/>
  <c r="U4753" i="7"/>
  <c r="T4753" i="7"/>
  <c r="S4753" i="7"/>
  <c r="R4753" i="7" s="1"/>
  <c r="Q4753" i="7"/>
  <c r="P4753" i="7"/>
  <c r="O4753" i="7"/>
  <c r="N4753" i="7"/>
  <c r="M4753" i="7" s="1"/>
  <c r="L4753" i="7"/>
  <c r="K4753" i="7"/>
  <c r="J4753" i="7"/>
  <c r="E4753" i="7" s="1"/>
  <c r="I4753" i="7"/>
  <c r="G4753" i="7"/>
  <c r="F4753" i="7"/>
  <c r="R4752" i="7"/>
  <c r="M4752" i="7"/>
  <c r="H4752" i="7"/>
  <c r="G4752" i="7"/>
  <c r="F4752" i="7"/>
  <c r="E4752" i="7"/>
  <c r="D4752" i="7"/>
  <c r="C4752" i="7"/>
  <c r="R4751" i="7"/>
  <c r="M4751" i="7"/>
  <c r="H4751" i="7"/>
  <c r="G4751" i="7"/>
  <c r="F4751" i="7"/>
  <c r="E4751" i="7"/>
  <c r="D4751" i="7"/>
  <c r="C4751" i="7"/>
  <c r="V4750" i="7"/>
  <c r="U4750" i="7"/>
  <c r="T4750" i="7"/>
  <c r="S4750" i="7"/>
  <c r="R4750" i="7" s="1"/>
  <c r="Q4750" i="7"/>
  <c r="P4750" i="7"/>
  <c r="O4750" i="7"/>
  <c r="N4750" i="7"/>
  <c r="M4750" i="7" s="1"/>
  <c r="L4750" i="7"/>
  <c r="K4750" i="7"/>
  <c r="J4750" i="7"/>
  <c r="E4750" i="7" s="1"/>
  <c r="I4750" i="7"/>
  <c r="G4750" i="7"/>
  <c r="F4750" i="7"/>
  <c r="V4749" i="7"/>
  <c r="U4749" i="7"/>
  <c r="T4749" i="7"/>
  <c r="S4749" i="7"/>
  <c r="R4749" i="7" s="1"/>
  <c r="Q4749" i="7"/>
  <c r="P4749" i="7"/>
  <c r="O4749" i="7"/>
  <c r="N4749" i="7"/>
  <c r="M4749" i="7" s="1"/>
  <c r="L4749" i="7"/>
  <c r="K4749" i="7"/>
  <c r="J4749" i="7"/>
  <c r="E4749" i="7" s="1"/>
  <c r="I4749" i="7"/>
  <c r="G4749" i="7"/>
  <c r="F4749" i="7"/>
  <c r="R4748" i="7"/>
  <c r="M4748" i="7"/>
  <c r="H4748" i="7"/>
  <c r="G4748" i="7"/>
  <c r="F4748" i="7"/>
  <c r="E4748" i="7"/>
  <c r="D4748" i="7"/>
  <c r="C4748" i="7"/>
  <c r="R4747" i="7"/>
  <c r="M4747" i="7"/>
  <c r="H4747" i="7"/>
  <c r="G4747" i="7"/>
  <c r="F4747" i="7"/>
  <c r="E4747" i="7"/>
  <c r="D4747" i="7"/>
  <c r="C4747" i="7"/>
  <c r="V4746" i="7"/>
  <c r="U4746" i="7"/>
  <c r="T4746" i="7"/>
  <c r="S4746" i="7"/>
  <c r="R4746" i="7" s="1"/>
  <c r="Q4746" i="7"/>
  <c r="P4746" i="7"/>
  <c r="O4746" i="7"/>
  <c r="N4746" i="7"/>
  <c r="M4746" i="7" s="1"/>
  <c r="L4746" i="7"/>
  <c r="K4746" i="7"/>
  <c r="J4746" i="7"/>
  <c r="E4746" i="7" s="1"/>
  <c r="I4746" i="7"/>
  <c r="G4746" i="7"/>
  <c r="F4746" i="7"/>
  <c r="V4745" i="7"/>
  <c r="U4745" i="7"/>
  <c r="T4745" i="7"/>
  <c r="S4745" i="7"/>
  <c r="R4745" i="7" s="1"/>
  <c r="Q4745" i="7"/>
  <c r="P4745" i="7"/>
  <c r="O4745" i="7"/>
  <c r="N4745" i="7"/>
  <c r="M4745" i="7" s="1"/>
  <c r="L4745" i="7"/>
  <c r="K4745" i="7"/>
  <c r="J4745" i="7"/>
  <c r="E4745" i="7" s="1"/>
  <c r="I4745" i="7"/>
  <c r="G4745" i="7"/>
  <c r="F4745" i="7"/>
  <c r="V4744" i="7"/>
  <c r="U4744" i="7"/>
  <c r="T4744" i="7"/>
  <c r="S4744" i="7"/>
  <c r="R4744" i="7" s="1"/>
  <c r="Q4744" i="7"/>
  <c r="P4744" i="7"/>
  <c r="O4744" i="7"/>
  <c r="N4744" i="7"/>
  <c r="M4744" i="7" s="1"/>
  <c r="L4744" i="7"/>
  <c r="K4744" i="7"/>
  <c r="J4744" i="7"/>
  <c r="E4744" i="7" s="1"/>
  <c r="I4744" i="7"/>
  <c r="G4744" i="7"/>
  <c r="F4744" i="7"/>
  <c r="V4743" i="7"/>
  <c r="U4743" i="7"/>
  <c r="T4743" i="7"/>
  <c r="S4743" i="7"/>
  <c r="R4743" i="7" s="1"/>
  <c r="Q4743" i="7"/>
  <c r="P4743" i="7"/>
  <c r="O4743" i="7"/>
  <c r="N4743" i="7"/>
  <c r="M4743" i="7" s="1"/>
  <c r="L4743" i="7"/>
  <c r="K4743" i="7"/>
  <c r="J4743" i="7"/>
  <c r="E4743" i="7" s="1"/>
  <c r="I4743" i="7"/>
  <c r="G4743" i="7"/>
  <c r="F4743" i="7"/>
  <c r="V4742" i="7"/>
  <c r="U4742" i="7"/>
  <c r="T4742" i="7"/>
  <c r="S4742" i="7"/>
  <c r="R4742" i="7" s="1"/>
  <c r="Q4742" i="7"/>
  <c r="P4742" i="7"/>
  <c r="O4742" i="7"/>
  <c r="N4742" i="7"/>
  <c r="M4742" i="7" s="1"/>
  <c r="L4742" i="7"/>
  <c r="K4742" i="7"/>
  <c r="J4742" i="7"/>
  <c r="E4742" i="7" s="1"/>
  <c r="I4742" i="7"/>
  <c r="G4742" i="7"/>
  <c r="F4742" i="7"/>
  <c r="V4741" i="7"/>
  <c r="U4741" i="7"/>
  <c r="T4741" i="7"/>
  <c r="S4741" i="7"/>
  <c r="R4741" i="7"/>
  <c r="Q4741" i="7"/>
  <c r="P4741" i="7"/>
  <c r="O4741" i="7"/>
  <c r="N4741" i="7"/>
  <c r="M4741" i="7" s="1"/>
  <c r="L4741" i="7"/>
  <c r="K4741" i="7"/>
  <c r="J4741" i="7"/>
  <c r="E4741" i="7" s="1"/>
  <c r="I4741" i="7"/>
  <c r="G4741" i="7"/>
  <c r="F4741" i="7"/>
  <c r="V4740" i="7"/>
  <c r="U4740" i="7"/>
  <c r="T4740" i="7"/>
  <c r="S4740" i="7"/>
  <c r="R4740" i="7"/>
  <c r="Q4740" i="7"/>
  <c r="P4740" i="7"/>
  <c r="O4740" i="7"/>
  <c r="N4740" i="7"/>
  <c r="M4740" i="7" s="1"/>
  <c r="L4740" i="7"/>
  <c r="K4740" i="7"/>
  <c r="J4740" i="7"/>
  <c r="E4740" i="7" s="1"/>
  <c r="I4740" i="7"/>
  <c r="G4740" i="7"/>
  <c r="F4740" i="7"/>
  <c r="V4739" i="7"/>
  <c r="U4739" i="7"/>
  <c r="T4739" i="7"/>
  <c r="S4739" i="7"/>
  <c r="R4739" i="7"/>
  <c r="Q4739" i="7"/>
  <c r="P4739" i="7"/>
  <c r="O4739" i="7"/>
  <c r="N4739" i="7"/>
  <c r="M4739" i="7" s="1"/>
  <c r="L4739" i="7"/>
  <c r="K4739" i="7"/>
  <c r="J4739" i="7"/>
  <c r="E4739" i="7" s="1"/>
  <c r="I4739" i="7"/>
  <c r="G4739" i="7"/>
  <c r="F4739" i="7"/>
  <c r="V4738" i="7"/>
  <c r="U4738" i="7"/>
  <c r="T4738" i="7"/>
  <c r="S4738" i="7"/>
  <c r="R4738" i="7"/>
  <c r="Q4738" i="7"/>
  <c r="P4738" i="7"/>
  <c r="O4738" i="7"/>
  <c r="N4738" i="7"/>
  <c r="M4738" i="7" s="1"/>
  <c r="L4738" i="7"/>
  <c r="K4738" i="7"/>
  <c r="J4738" i="7"/>
  <c r="E4738" i="7" s="1"/>
  <c r="I4738" i="7"/>
  <c r="G4738" i="7"/>
  <c r="F4738" i="7"/>
  <c r="V4737" i="7"/>
  <c r="U4737" i="7"/>
  <c r="T4737" i="7"/>
  <c r="S4737" i="7"/>
  <c r="R4737" i="7"/>
  <c r="Q4737" i="7"/>
  <c r="P4737" i="7"/>
  <c r="O4737" i="7"/>
  <c r="N4737" i="7"/>
  <c r="M4737" i="7" s="1"/>
  <c r="L4737" i="7"/>
  <c r="K4737" i="7"/>
  <c r="J4737" i="7"/>
  <c r="E4737" i="7" s="1"/>
  <c r="I4737" i="7"/>
  <c r="G4737" i="7"/>
  <c r="F4737" i="7"/>
  <c r="V4736" i="7"/>
  <c r="U4736" i="7"/>
  <c r="T4736" i="7"/>
  <c r="S4736" i="7"/>
  <c r="R4736" i="7"/>
  <c r="Q4736" i="7"/>
  <c r="P4736" i="7"/>
  <c r="O4736" i="7"/>
  <c r="N4736" i="7"/>
  <c r="M4736" i="7" s="1"/>
  <c r="L4736" i="7"/>
  <c r="K4736" i="7"/>
  <c r="J4736" i="7"/>
  <c r="E4736" i="7" s="1"/>
  <c r="I4736" i="7"/>
  <c r="G4736" i="7"/>
  <c r="F4736" i="7"/>
  <c r="V4735" i="7"/>
  <c r="U4735" i="7"/>
  <c r="T4735" i="7"/>
  <c r="S4735" i="7"/>
  <c r="R4735" i="7" s="1"/>
  <c r="Q4735" i="7"/>
  <c r="P4735" i="7"/>
  <c r="O4735" i="7"/>
  <c r="N4735" i="7"/>
  <c r="M4735" i="7" s="1"/>
  <c r="L4735" i="7"/>
  <c r="K4735" i="7"/>
  <c r="J4735" i="7"/>
  <c r="E4735" i="7" s="1"/>
  <c r="I4735" i="7"/>
  <c r="G4735" i="7"/>
  <c r="F4735" i="7"/>
  <c r="V4734" i="7"/>
  <c r="U4734" i="7"/>
  <c r="T4734" i="7"/>
  <c r="S4734" i="7"/>
  <c r="R4734" i="7"/>
  <c r="Q4734" i="7"/>
  <c r="P4734" i="7"/>
  <c r="O4734" i="7"/>
  <c r="N4734" i="7"/>
  <c r="M4734" i="7" s="1"/>
  <c r="L4734" i="7"/>
  <c r="K4734" i="7"/>
  <c r="J4734" i="7"/>
  <c r="E4734" i="7" s="1"/>
  <c r="I4734" i="7"/>
  <c r="G4734" i="7"/>
  <c r="F4734" i="7"/>
  <c r="R4733" i="7"/>
  <c r="M4733" i="7"/>
  <c r="H4733" i="7"/>
  <c r="G4733" i="7"/>
  <c r="F4733" i="7"/>
  <c r="C4733" i="7" s="1"/>
  <c r="E4733" i="7"/>
  <c r="D4733" i="7"/>
  <c r="R4732" i="7"/>
  <c r="M4732" i="7"/>
  <c r="H4732" i="7"/>
  <c r="G4732" i="7"/>
  <c r="F4732" i="7"/>
  <c r="C4732" i="7" s="1"/>
  <c r="E4732" i="7"/>
  <c r="D4732" i="7"/>
  <c r="V4731" i="7"/>
  <c r="U4731" i="7"/>
  <c r="T4731" i="7"/>
  <c r="S4731" i="7"/>
  <c r="R4731" i="7"/>
  <c r="Q4731" i="7"/>
  <c r="P4731" i="7"/>
  <c r="O4731" i="7"/>
  <c r="N4731" i="7"/>
  <c r="M4731" i="7" s="1"/>
  <c r="L4731" i="7"/>
  <c r="K4731" i="7"/>
  <c r="J4731" i="7"/>
  <c r="E4731" i="7" s="1"/>
  <c r="I4731" i="7"/>
  <c r="G4731" i="7"/>
  <c r="F4731" i="7"/>
  <c r="R4730" i="7"/>
  <c r="M4730" i="7"/>
  <c r="H4730" i="7"/>
  <c r="G4730" i="7"/>
  <c r="F4730" i="7"/>
  <c r="C4730" i="7" s="1"/>
  <c r="E4730" i="7"/>
  <c r="D4730" i="7"/>
  <c r="R4729" i="7"/>
  <c r="M4729" i="7"/>
  <c r="H4729" i="7"/>
  <c r="G4729" i="7"/>
  <c r="F4729" i="7"/>
  <c r="C4729" i="7" s="1"/>
  <c r="E4729" i="7"/>
  <c r="D4729" i="7"/>
  <c r="V4728" i="7"/>
  <c r="U4728" i="7"/>
  <c r="T4728" i="7"/>
  <c r="S4728" i="7"/>
  <c r="R4728" i="7"/>
  <c r="Q4728" i="7"/>
  <c r="P4728" i="7"/>
  <c r="O4728" i="7"/>
  <c r="N4728" i="7"/>
  <c r="M4728" i="7" s="1"/>
  <c r="L4728" i="7"/>
  <c r="K4728" i="7"/>
  <c r="J4728" i="7"/>
  <c r="E4728" i="7" s="1"/>
  <c r="I4728" i="7"/>
  <c r="G4728" i="7"/>
  <c r="F4728" i="7"/>
  <c r="V4727" i="7"/>
  <c r="U4727" i="7"/>
  <c r="T4727" i="7"/>
  <c r="S4727" i="7"/>
  <c r="R4727" i="7"/>
  <c r="Q4727" i="7"/>
  <c r="P4727" i="7"/>
  <c r="O4727" i="7"/>
  <c r="N4727" i="7"/>
  <c r="M4727" i="7" s="1"/>
  <c r="L4727" i="7"/>
  <c r="K4727" i="7"/>
  <c r="J4727" i="7"/>
  <c r="E4727" i="7" s="1"/>
  <c r="I4727" i="7"/>
  <c r="G4727" i="7"/>
  <c r="F4727" i="7"/>
  <c r="R4726" i="7"/>
  <c r="M4726" i="7"/>
  <c r="H4726" i="7"/>
  <c r="G4726" i="7"/>
  <c r="F4726" i="7"/>
  <c r="C4726" i="7" s="1"/>
  <c r="E4726" i="7"/>
  <c r="D4726" i="7"/>
  <c r="R4725" i="7"/>
  <c r="M4725" i="7"/>
  <c r="H4725" i="7"/>
  <c r="G4725" i="7"/>
  <c r="F4725" i="7"/>
  <c r="C4725" i="7" s="1"/>
  <c r="E4725" i="7"/>
  <c r="D4725" i="7"/>
  <c r="V4724" i="7"/>
  <c r="U4724" i="7"/>
  <c r="T4724" i="7"/>
  <c r="S4724" i="7"/>
  <c r="R4724" i="7"/>
  <c r="Q4724" i="7"/>
  <c r="P4724" i="7"/>
  <c r="O4724" i="7"/>
  <c r="N4724" i="7"/>
  <c r="M4724" i="7" s="1"/>
  <c r="L4724" i="7"/>
  <c r="K4724" i="7"/>
  <c r="J4724" i="7"/>
  <c r="E4724" i="7" s="1"/>
  <c r="I4724" i="7"/>
  <c r="G4724" i="7"/>
  <c r="F4724" i="7"/>
  <c r="V4723" i="7"/>
  <c r="U4723" i="7"/>
  <c r="T4723" i="7"/>
  <c r="S4723" i="7"/>
  <c r="R4723" i="7"/>
  <c r="Q4723" i="7"/>
  <c r="P4723" i="7"/>
  <c r="O4723" i="7"/>
  <c r="N4723" i="7"/>
  <c r="M4723" i="7" s="1"/>
  <c r="L4723" i="7"/>
  <c r="K4723" i="7"/>
  <c r="J4723" i="7"/>
  <c r="E4723" i="7" s="1"/>
  <c r="I4723" i="7"/>
  <c r="G4723" i="7"/>
  <c r="F4723" i="7"/>
  <c r="R4722" i="7"/>
  <c r="M4722" i="7"/>
  <c r="H4722" i="7"/>
  <c r="G4722" i="7"/>
  <c r="F4722" i="7"/>
  <c r="C4722" i="7" s="1"/>
  <c r="E4722" i="7"/>
  <c r="D4722" i="7"/>
  <c r="R4721" i="7"/>
  <c r="M4721" i="7"/>
  <c r="H4721" i="7"/>
  <c r="G4721" i="7"/>
  <c r="F4721" i="7"/>
  <c r="C4721" i="7" s="1"/>
  <c r="E4721" i="7"/>
  <c r="D4721" i="7"/>
  <c r="V4720" i="7"/>
  <c r="U4720" i="7"/>
  <c r="T4720" i="7"/>
  <c r="S4720" i="7"/>
  <c r="R4720" i="7"/>
  <c r="Q4720" i="7"/>
  <c r="P4720" i="7"/>
  <c r="O4720" i="7"/>
  <c r="N4720" i="7"/>
  <c r="M4720" i="7" s="1"/>
  <c r="L4720" i="7"/>
  <c r="K4720" i="7"/>
  <c r="J4720" i="7"/>
  <c r="E4720" i="7" s="1"/>
  <c r="I4720" i="7"/>
  <c r="G4720" i="7"/>
  <c r="F4720" i="7"/>
  <c r="R4719" i="7"/>
  <c r="M4719" i="7"/>
  <c r="H4719" i="7"/>
  <c r="G4719" i="7"/>
  <c r="F4719" i="7"/>
  <c r="E4719" i="7"/>
  <c r="D4719" i="7"/>
  <c r="C4719" i="7"/>
  <c r="R4718" i="7"/>
  <c r="M4718" i="7"/>
  <c r="H4718" i="7"/>
  <c r="G4718" i="7"/>
  <c r="F4718" i="7"/>
  <c r="E4718" i="7"/>
  <c r="D4718" i="7"/>
  <c r="C4718" i="7"/>
  <c r="V4717" i="7"/>
  <c r="U4717" i="7"/>
  <c r="T4717" i="7"/>
  <c r="S4717" i="7"/>
  <c r="R4717" i="7" s="1"/>
  <c r="Q4717" i="7"/>
  <c r="P4717" i="7"/>
  <c r="O4717" i="7"/>
  <c r="N4717" i="7"/>
  <c r="M4717" i="7" s="1"/>
  <c r="L4717" i="7"/>
  <c r="K4717" i="7"/>
  <c r="J4717" i="7"/>
  <c r="E4717" i="7" s="1"/>
  <c r="I4717" i="7"/>
  <c r="G4717" i="7"/>
  <c r="F4717" i="7"/>
  <c r="V4716" i="7"/>
  <c r="U4716" i="7"/>
  <c r="T4716" i="7"/>
  <c r="S4716" i="7"/>
  <c r="R4716" i="7" s="1"/>
  <c r="Q4716" i="7"/>
  <c r="P4716" i="7"/>
  <c r="O4716" i="7"/>
  <c r="N4716" i="7"/>
  <c r="M4716" i="7" s="1"/>
  <c r="L4716" i="7"/>
  <c r="K4716" i="7"/>
  <c r="J4716" i="7"/>
  <c r="E4716" i="7" s="1"/>
  <c r="I4716" i="7"/>
  <c r="G4716" i="7"/>
  <c r="F4716" i="7"/>
  <c r="R4715" i="7"/>
  <c r="M4715" i="7"/>
  <c r="H4715" i="7"/>
  <c r="G4715" i="7"/>
  <c r="F4715" i="7"/>
  <c r="E4715" i="7"/>
  <c r="D4715" i="7"/>
  <c r="C4715" i="7"/>
  <c r="V4714" i="7"/>
  <c r="U4714" i="7"/>
  <c r="T4714" i="7"/>
  <c r="S4714" i="7"/>
  <c r="R4714" i="7" s="1"/>
  <c r="Q4714" i="7"/>
  <c r="P4714" i="7"/>
  <c r="O4714" i="7"/>
  <c r="N4714" i="7"/>
  <c r="M4714" i="7" s="1"/>
  <c r="L4714" i="7"/>
  <c r="K4714" i="7"/>
  <c r="J4714" i="7"/>
  <c r="E4714" i="7" s="1"/>
  <c r="I4714" i="7"/>
  <c r="G4714" i="7"/>
  <c r="F4714" i="7"/>
  <c r="R4713" i="7"/>
  <c r="M4713" i="7"/>
  <c r="H4713" i="7"/>
  <c r="G4713" i="7"/>
  <c r="F4713" i="7"/>
  <c r="E4713" i="7"/>
  <c r="D4713" i="7"/>
  <c r="C4713" i="7"/>
  <c r="R4712" i="7"/>
  <c r="M4712" i="7"/>
  <c r="H4712" i="7"/>
  <c r="G4712" i="7"/>
  <c r="F4712" i="7"/>
  <c r="E4712" i="7"/>
  <c r="D4712" i="7"/>
  <c r="C4712" i="7"/>
  <c r="V4711" i="7"/>
  <c r="U4711" i="7"/>
  <c r="T4711" i="7"/>
  <c r="S4711" i="7"/>
  <c r="R4711" i="7" s="1"/>
  <c r="Q4711" i="7"/>
  <c r="P4711" i="7"/>
  <c r="O4711" i="7"/>
  <c r="N4711" i="7"/>
  <c r="M4711" i="7" s="1"/>
  <c r="L4711" i="7"/>
  <c r="K4711" i="7"/>
  <c r="J4711" i="7"/>
  <c r="E4711" i="7" s="1"/>
  <c r="I4711" i="7"/>
  <c r="G4711" i="7"/>
  <c r="F4711" i="7"/>
  <c r="V4710" i="7"/>
  <c r="U4710" i="7"/>
  <c r="T4710" i="7"/>
  <c r="S4710" i="7"/>
  <c r="R4710" i="7" s="1"/>
  <c r="Q4710" i="7"/>
  <c r="P4710" i="7"/>
  <c r="O4710" i="7"/>
  <c r="N4710" i="7"/>
  <c r="M4710" i="7" s="1"/>
  <c r="L4710" i="7"/>
  <c r="K4710" i="7"/>
  <c r="J4710" i="7"/>
  <c r="E4710" i="7" s="1"/>
  <c r="I4710" i="7"/>
  <c r="G4710" i="7"/>
  <c r="F4710" i="7"/>
  <c r="R4709" i="7"/>
  <c r="M4709" i="7"/>
  <c r="H4709" i="7"/>
  <c r="G4709" i="7"/>
  <c r="F4709" i="7"/>
  <c r="E4709" i="7"/>
  <c r="D4709" i="7"/>
  <c r="C4709" i="7"/>
  <c r="R4708" i="7"/>
  <c r="M4708" i="7"/>
  <c r="H4708" i="7"/>
  <c r="G4708" i="7"/>
  <c r="F4708" i="7"/>
  <c r="E4708" i="7"/>
  <c r="D4708" i="7"/>
  <c r="C4708" i="7"/>
  <c r="V4707" i="7"/>
  <c r="U4707" i="7"/>
  <c r="T4707" i="7"/>
  <c r="S4707" i="7"/>
  <c r="R4707" i="7" s="1"/>
  <c r="Q4707" i="7"/>
  <c r="P4707" i="7"/>
  <c r="O4707" i="7"/>
  <c r="N4707" i="7"/>
  <c r="M4707" i="7" s="1"/>
  <c r="L4707" i="7"/>
  <c r="K4707" i="7"/>
  <c r="J4707" i="7"/>
  <c r="E4707" i="7" s="1"/>
  <c r="I4707" i="7"/>
  <c r="G4707" i="7"/>
  <c r="F4707" i="7"/>
  <c r="R4706" i="7"/>
  <c r="M4706" i="7"/>
  <c r="H4706" i="7"/>
  <c r="G4706" i="7"/>
  <c r="F4706" i="7"/>
  <c r="E4706" i="7"/>
  <c r="D4706" i="7"/>
  <c r="C4706" i="7"/>
  <c r="R4705" i="7"/>
  <c r="M4705" i="7"/>
  <c r="H4705" i="7"/>
  <c r="G4705" i="7"/>
  <c r="F4705" i="7"/>
  <c r="E4705" i="7"/>
  <c r="D4705" i="7"/>
  <c r="C4705" i="7"/>
  <c r="R4704" i="7"/>
  <c r="M4704" i="7"/>
  <c r="H4704" i="7"/>
  <c r="G4704" i="7"/>
  <c r="F4704" i="7"/>
  <c r="C4704" i="7" s="1"/>
  <c r="E4704" i="7"/>
  <c r="D4704" i="7"/>
  <c r="V4703" i="7"/>
  <c r="G4703" i="7" s="1"/>
  <c r="U4703" i="7"/>
  <c r="T4703" i="7"/>
  <c r="S4703" i="7"/>
  <c r="R4703" i="7"/>
  <c r="Q4703" i="7"/>
  <c r="P4703" i="7"/>
  <c r="O4703" i="7"/>
  <c r="N4703" i="7"/>
  <c r="L4703" i="7"/>
  <c r="K4703" i="7"/>
  <c r="J4703" i="7"/>
  <c r="I4703" i="7"/>
  <c r="F4703" i="7"/>
  <c r="V4702" i="7"/>
  <c r="G4702" i="7" s="1"/>
  <c r="U4702" i="7"/>
  <c r="T4702" i="7"/>
  <c r="S4702" i="7"/>
  <c r="R4702" i="7"/>
  <c r="Q4702" i="7"/>
  <c r="P4702" i="7"/>
  <c r="O4702" i="7"/>
  <c r="N4702" i="7"/>
  <c r="L4702" i="7"/>
  <c r="K4702" i="7"/>
  <c r="J4702" i="7"/>
  <c r="I4702" i="7"/>
  <c r="F4702" i="7"/>
  <c r="R4701" i="7"/>
  <c r="M4701" i="7"/>
  <c r="H4701" i="7"/>
  <c r="G4701" i="7"/>
  <c r="F4701" i="7"/>
  <c r="C4701" i="7" s="1"/>
  <c r="E4701" i="7"/>
  <c r="D4701" i="7"/>
  <c r="V4700" i="7"/>
  <c r="G4700" i="7" s="1"/>
  <c r="U4700" i="7"/>
  <c r="T4700" i="7"/>
  <c r="S4700" i="7"/>
  <c r="R4700" i="7"/>
  <c r="Q4700" i="7"/>
  <c r="P4700" i="7"/>
  <c r="O4700" i="7"/>
  <c r="N4700" i="7"/>
  <c r="L4700" i="7"/>
  <c r="K4700" i="7"/>
  <c r="J4700" i="7"/>
  <c r="I4700" i="7"/>
  <c r="F4700" i="7"/>
  <c r="R4699" i="7"/>
  <c r="M4699" i="7"/>
  <c r="H4699" i="7"/>
  <c r="G4699" i="7"/>
  <c r="F4699" i="7"/>
  <c r="C4699" i="7" s="1"/>
  <c r="E4699" i="7"/>
  <c r="D4699" i="7"/>
  <c r="R4698" i="7"/>
  <c r="M4698" i="7"/>
  <c r="H4698" i="7"/>
  <c r="G4698" i="7"/>
  <c r="F4698" i="7"/>
  <c r="C4698" i="7" s="1"/>
  <c r="E4698" i="7"/>
  <c r="D4698" i="7"/>
  <c r="R4697" i="7"/>
  <c r="M4697" i="7"/>
  <c r="H4697" i="7"/>
  <c r="G4697" i="7"/>
  <c r="F4697" i="7"/>
  <c r="C4697" i="7" s="1"/>
  <c r="E4697" i="7"/>
  <c r="D4697" i="7"/>
  <c r="V4696" i="7"/>
  <c r="G4696" i="7" s="1"/>
  <c r="U4696" i="7"/>
  <c r="T4696" i="7"/>
  <c r="S4696" i="7"/>
  <c r="R4696" i="7"/>
  <c r="Q4696" i="7"/>
  <c r="P4696" i="7"/>
  <c r="O4696" i="7"/>
  <c r="N4696" i="7"/>
  <c r="L4696" i="7"/>
  <c r="K4696" i="7"/>
  <c r="J4696" i="7"/>
  <c r="I4696" i="7"/>
  <c r="F4696" i="7"/>
  <c r="V4695" i="7"/>
  <c r="G4695" i="7" s="1"/>
  <c r="U4695" i="7"/>
  <c r="T4695" i="7"/>
  <c r="S4695" i="7"/>
  <c r="R4695" i="7"/>
  <c r="Q4695" i="7"/>
  <c r="P4695" i="7"/>
  <c r="O4695" i="7"/>
  <c r="N4695" i="7"/>
  <c r="L4695" i="7"/>
  <c r="K4695" i="7"/>
  <c r="J4695" i="7"/>
  <c r="I4695" i="7"/>
  <c r="F4695" i="7"/>
  <c r="R4694" i="7"/>
  <c r="M4694" i="7"/>
  <c r="H4694" i="7"/>
  <c r="G4694" i="7"/>
  <c r="F4694" i="7"/>
  <c r="C4694" i="7" s="1"/>
  <c r="E4694" i="7"/>
  <c r="D4694" i="7"/>
  <c r="V4693" i="7"/>
  <c r="G4693" i="7" s="1"/>
  <c r="U4693" i="7"/>
  <c r="T4693" i="7"/>
  <c r="S4693" i="7"/>
  <c r="R4693" i="7"/>
  <c r="Q4693" i="7"/>
  <c r="P4693" i="7"/>
  <c r="O4693" i="7"/>
  <c r="N4693" i="7"/>
  <c r="L4693" i="7"/>
  <c r="K4693" i="7"/>
  <c r="J4693" i="7"/>
  <c r="I4693" i="7"/>
  <c r="F4693" i="7"/>
  <c r="R4692" i="7"/>
  <c r="M4692" i="7"/>
  <c r="H4692" i="7"/>
  <c r="G4692" i="7"/>
  <c r="F4692" i="7"/>
  <c r="C4692" i="7" s="1"/>
  <c r="E4692" i="7"/>
  <c r="D4692" i="7"/>
  <c r="R4691" i="7"/>
  <c r="M4691" i="7"/>
  <c r="H4691" i="7"/>
  <c r="G4691" i="7"/>
  <c r="F4691" i="7"/>
  <c r="C4691" i="7" s="1"/>
  <c r="E4691" i="7"/>
  <c r="D4691" i="7"/>
  <c r="R4690" i="7"/>
  <c r="M4690" i="7"/>
  <c r="H4690" i="7"/>
  <c r="G4690" i="7"/>
  <c r="F4690" i="7"/>
  <c r="C4690" i="7" s="1"/>
  <c r="E4690" i="7"/>
  <c r="D4690" i="7"/>
  <c r="V4689" i="7"/>
  <c r="G4689" i="7" s="1"/>
  <c r="U4689" i="7"/>
  <c r="T4689" i="7"/>
  <c r="S4689" i="7"/>
  <c r="R4689" i="7"/>
  <c r="Q4689" i="7"/>
  <c r="P4689" i="7"/>
  <c r="O4689" i="7"/>
  <c r="N4689" i="7"/>
  <c r="L4689" i="7"/>
  <c r="K4689" i="7"/>
  <c r="J4689" i="7"/>
  <c r="I4689" i="7"/>
  <c r="F4689" i="7"/>
  <c r="V4688" i="7"/>
  <c r="G4688" i="7" s="1"/>
  <c r="U4688" i="7"/>
  <c r="T4688" i="7"/>
  <c r="S4688" i="7"/>
  <c r="R4688" i="7"/>
  <c r="Q4688" i="7"/>
  <c r="P4688" i="7"/>
  <c r="O4688" i="7"/>
  <c r="N4688" i="7"/>
  <c r="L4688" i="7"/>
  <c r="K4688" i="7"/>
  <c r="J4688" i="7"/>
  <c r="I4688" i="7"/>
  <c r="F4688" i="7"/>
  <c r="R4687" i="7"/>
  <c r="M4687" i="7"/>
  <c r="H4687" i="7"/>
  <c r="G4687" i="7"/>
  <c r="F4687" i="7"/>
  <c r="C4687" i="7" s="1"/>
  <c r="E4687" i="7"/>
  <c r="D4687" i="7"/>
  <c r="V4686" i="7"/>
  <c r="G4686" i="7" s="1"/>
  <c r="U4686" i="7"/>
  <c r="T4686" i="7"/>
  <c r="S4686" i="7"/>
  <c r="R4686" i="7"/>
  <c r="Q4686" i="7"/>
  <c r="P4686" i="7"/>
  <c r="O4686" i="7"/>
  <c r="N4686" i="7"/>
  <c r="L4686" i="7"/>
  <c r="K4686" i="7"/>
  <c r="J4686" i="7"/>
  <c r="I4686" i="7"/>
  <c r="F4686" i="7"/>
  <c r="R4685" i="7"/>
  <c r="M4685" i="7"/>
  <c r="H4685" i="7"/>
  <c r="G4685" i="7"/>
  <c r="F4685" i="7"/>
  <c r="C4685" i="7" s="1"/>
  <c r="E4685" i="7"/>
  <c r="D4685" i="7"/>
  <c r="R4684" i="7"/>
  <c r="M4684" i="7"/>
  <c r="H4684" i="7"/>
  <c r="G4684" i="7"/>
  <c r="F4684" i="7"/>
  <c r="C4684" i="7" s="1"/>
  <c r="E4684" i="7"/>
  <c r="D4684" i="7"/>
  <c r="R4683" i="7"/>
  <c r="M4683" i="7"/>
  <c r="H4683" i="7"/>
  <c r="G4683" i="7"/>
  <c r="F4683" i="7"/>
  <c r="C4683" i="7" s="1"/>
  <c r="E4683" i="7"/>
  <c r="D4683" i="7"/>
  <c r="V4682" i="7"/>
  <c r="G4682" i="7" s="1"/>
  <c r="U4682" i="7"/>
  <c r="T4682" i="7"/>
  <c r="S4682" i="7"/>
  <c r="R4682" i="7"/>
  <c r="Q4682" i="7"/>
  <c r="P4682" i="7"/>
  <c r="O4682" i="7"/>
  <c r="N4682" i="7"/>
  <c r="L4682" i="7"/>
  <c r="K4682" i="7"/>
  <c r="J4682" i="7"/>
  <c r="I4682" i="7"/>
  <c r="F4682" i="7"/>
  <c r="V4681" i="7"/>
  <c r="G4681" i="7" s="1"/>
  <c r="U4681" i="7"/>
  <c r="T4681" i="7"/>
  <c r="S4681" i="7"/>
  <c r="R4681" i="7"/>
  <c r="Q4681" i="7"/>
  <c r="P4681" i="7"/>
  <c r="O4681" i="7"/>
  <c r="N4681" i="7"/>
  <c r="L4681" i="7"/>
  <c r="K4681" i="7"/>
  <c r="J4681" i="7"/>
  <c r="I4681" i="7"/>
  <c r="F4681" i="7"/>
  <c r="R4680" i="7"/>
  <c r="M4680" i="7"/>
  <c r="H4680" i="7"/>
  <c r="G4680" i="7"/>
  <c r="F4680" i="7"/>
  <c r="C4680" i="7" s="1"/>
  <c r="E4680" i="7"/>
  <c r="D4680" i="7"/>
  <c r="R4679" i="7"/>
  <c r="M4679" i="7"/>
  <c r="H4679" i="7"/>
  <c r="G4679" i="7"/>
  <c r="F4679" i="7"/>
  <c r="C4679" i="7" s="1"/>
  <c r="E4679" i="7"/>
  <c r="D4679" i="7"/>
  <c r="V4678" i="7"/>
  <c r="G4678" i="7" s="1"/>
  <c r="U4678" i="7"/>
  <c r="T4678" i="7"/>
  <c r="S4678" i="7"/>
  <c r="R4678" i="7"/>
  <c r="Q4678" i="7"/>
  <c r="P4678" i="7"/>
  <c r="O4678" i="7"/>
  <c r="N4678" i="7"/>
  <c r="L4678" i="7"/>
  <c r="K4678" i="7"/>
  <c r="J4678" i="7"/>
  <c r="I4678" i="7"/>
  <c r="F4678" i="7"/>
  <c r="R4677" i="7"/>
  <c r="M4677" i="7"/>
  <c r="H4677" i="7"/>
  <c r="G4677" i="7"/>
  <c r="F4677" i="7"/>
  <c r="C4677" i="7" s="1"/>
  <c r="E4677" i="7"/>
  <c r="D4677" i="7"/>
  <c r="R4676" i="7"/>
  <c r="M4676" i="7"/>
  <c r="H4676" i="7"/>
  <c r="G4676" i="7"/>
  <c r="F4676" i="7"/>
  <c r="C4676" i="7" s="1"/>
  <c r="E4676" i="7"/>
  <c r="D4676" i="7"/>
  <c r="R4675" i="7"/>
  <c r="M4675" i="7"/>
  <c r="H4675" i="7"/>
  <c r="G4675" i="7"/>
  <c r="F4675" i="7"/>
  <c r="C4675" i="7" s="1"/>
  <c r="E4675" i="7"/>
  <c r="D4675" i="7"/>
  <c r="V4674" i="7"/>
  <c r="G4674" i="7" s="1"/>
  <c r="U4674" i="7"/>
  <c r="T4674" i="7"/>
  <c r="S4674" i="7"/>
  <c r="R4674" i="7"/>
  <c r="Q4674" i="7"/>
  <c r="P4674" i="7"/>
  <c r="O4674" i="7"/>
  <c r="N4674" i="7"/>
  <c r="L4674" i="7"/>
  <c r="K4674" i="7"/>
  <c r="J4674" i="7"/>
  <c r="I4674" i="7"/>
  <c r="F4674" i="7"/>
  <c r="V4673" i="7"/>
  <c r="G4673" i="7" s="1"/>
  <c r="U4673" i="7"/>
  <c r="T4673" i="7"/>
  <c r="S4673" i="7"/>
  <c r="R4673" i="7"/>
  <c r="Q4673" i="7"/>
  <c r="P4673" i="7"/>
  <c r="O4673" i="7"/>
  <c r="N4673" i="7"/>
  <c r="L4673" i="7"/>
  <c r="K4673" i="7"/>
  <c r="J4673" i="7"/>
  <c r="I4673" i="7"/>
  <c r="F4673" i="7"/>
  <c r="R4672" i="7"/>
  <c r="M4672" i="7"/>
  <c r="H4672" i="7"/>
  <c r="G4672" i="7"/>
  <c r="F4672" i="7"/>
  <c r="C4672" i="7" s="1"/>
  <c r="E4672" i="7"/>
  <c r="D4672" i="7"/>
  <c r="R4671" i="7"/>
  <c r="M4671" i="7"/>
  <c r="H4671" i="7"/>
  <c r="G4671" i="7"/>
  <c r="F4671" i="7"/>
  <c r="C4671" i="7" s="1"/>
  <c r="E4671" i="7"/>
  <c r="D4671" i="7"/>
  <c r="V4670" i="7"/>
  <c r="V4666" i="7" s="1"/>
  <c r="U4670" i="7"/>
  <c r="T4670" i="7"/>
  <c r="S4670" i="7"/>
  <c r="R4670" i="7"/>
  <c r="Q4670" i="7"/>
  <c r="P4670" i="7"/>
  <c r="O4670" i="7"/>
  <c r="N4670" i="7"/>
  <c r="M4670" i="7" s="1"/>
  <c r="L4670" i="7"/>
  <c r="G4670" i="7" s="1"/>
  <c r="K4670" i="7"/>
  <c r="J4670" i="7"/>
  <c r="E4670" i="7" s="1"/>
  <c r="I4670" i="7"/>
  <c r="H4670" i="7"/>
  <c r="F4670" i="7"/>
  <c r="D4670" i="7"/>
  <c r="R4669" i="7"/>
  <c r="M4669" i="7"/>
  <c r="H4669" i="7"/>
  <c r="G4669" i="7"/>
  <c r="F4669" i="7"/>
  <c r="E4669" i="7"/>
  <c r="D4669" i="7"/>
  <c r="C4669" i="7" s="1"/>
  <c r="R4668" i="7"/>
  <c r="M4668" i="7"/>
  <c r="H4668" i="7"/>
  <c r="G4668" i="7"/>
  <c r="F4668" i="7"/>
  <c r="E4668" i="7"/>
  <c r="D4668" i="7"/>
  <c r="C4668" i="7" s="1"/>
  <c r="R4667" i="7"/>
  <c r="M4667" i="7"/>
  <c r="H4667" i="7"/>
  <c r="G4667" i="7"/>
  <c r="F4667" i="7"/>
  <c r="E4667" i="7"/>
  <c r="D4667" i="7"/>
  <c r="C4667" i="7" s="1"/>
  <c r="U4666" i="7"/>
  <c r="T4666" i="7"/>
  <c r="T4665" i="7" s="1"/>
  <c r="T4639" i="7" s="1"/>
  <c r="T4490" i="7" s="1"/>
  <c r="T4365" i="7" s="1"/>
  <c r="S4666" i="7"/>
  <c r="R4666" i="7" s="1"/>
  <c r="Q4666" i="7"/>
  <c r="P4666" i="7"/>
  <c r="P4665" i="7" s="1"/>
  <c r="P4639" i="7" s="1"/>
  <c r="P4490" i="7" s="1"/>
  <c r="P4365" i="7" s="1"/>
  <c r="O4666" i="7"/>
  <c r="O4665" i="7" s="1"/>
  <c r="O4639" i="7" s="1"/>
  <c r="O4490" i="7" s="1"/>
  <c r="O4365" i="7" s="1"/>
  <c r="K4666" i="7"/>
  <c r="K4665" i="7" s="1"/>
  <c r="J4666" i="7"/>
  <c r="I4666" i="7"/>
  <c r="U4665" i="7"/>
  <c r="Q4665" i="7"/>
  <c r="J4665" i="7"/>
  <c r="I4665" i="7"/>
  <c r="R4664" i="7"/>
  <c r="M4664" i="7"/>
  <c r="H4664" i="7"/>
  <c r="G4664" i="7"/>
  <c r="F4664" i="7"/>
  <c r="E4664" i="7"/>
  <c r="C4664" i="7" s="1"/>
  <c r="D4664" i="7"/>
  <c r="R4663" i="7"/>
  <c r="M4663" i="7"/>
  <c r="H4663" i="7"/>
  <c r="G4663" i="7"/>
  <c r="F4663" i="7"/>
  <c r="E4663" i="7"/>
  <c r="C4663" i="7" s="1"/>
  <c r="D4663" i="7"/>
  <c r="V4662" i="7"/>
  <c r="U4662" i="7"/>
  <c r="T4662" i="7"/>
  <c r="S4662" i="7"/>
  <c r="R4662" i="7"/>
  <c r="Q4662" i="7"/>
  <c r="G4662" i="7" s="1"/>
  <c r="P4662" i="7"/>
  <c r="O4662" i="7"/>
  <c r="N4662" i="7"/>
  <c r="M4662" i="7" s="1"/>
  <c r="L4662" i="7"/>
  <c r="K4662" i="7"/>
  <c r="J4662" i="7"/>
  <c r="E4662" i="7" s="1"/>
  <c r="I4662" i="7"/>
  <c r="H4662" i="7" s="1"/>
  <c r="F4662" i="7"/>
  <c r="R4661" i="7"/>
  <c r="M4661" i="7"/>
  <c r="H4661" i="7"/>
  <c r="G4661" i="7"/>
  <c r="F4661" i="7"/>
  <c r="E4661" i="7"/>
  <c r="C4661" i="7" s="1"/>
  <c r="D4661" i="7"/>
  <c r="R4660" i="7"/>
  <c r="M4660" i="7"/>
  <c r="H4660" i="7"/>
  <c r="G4660" i="7"/>
  <c r="F4660" i="7"/>
  <c r="E4660" i="7"/>
  <c r="C4660" i="7" s="1"/>
  <c r="D4660" i="7"/>
  <c r="V4659" i="7"/>
  <c r="U4659" i="7"/>
  <c r="T4659" i="7"/>
  <c r="S4659" i="7"/>
  <c r="R4659" i="7"/>
  <c r="Q4659" i="7"/>
  <c r="G4659" i="7" s="1"/>
  <c r="P4659" i="7"/>
  <c r="O4659" i="7"/>
  <c r="N4659" i="7"/>
  <c r="M4659" i="7" s="1"/>
  <c r="L4659" i="7"/>
  <c r="K4659" i="7"/>
  <c r="J4659" i="7"/>
  <c r="E4659" i="7" s="1"/>
  <c r="I4659" i="7"/>
  <c r="H4659" i="7" s="1"/>
  <c r="F4659" i="7"/>
  <c r="V4658" i="7"/>
  <c r="U4658" i="7"/>
  <c r="T4658" i="7"/>
  <c r="S4658" i="7"/>
  <c r="R4658" i="7"/>
  <c r="Q4658" i="7"/>
  <c r="G4658" i="7" s="1"/>
  <c r="P4658" i="7"/>
  <c r="O4658" i="7"/>
  <c r="N4658" i="7"/>
  <c r="M4658" i="7" s="1"/>
  <c r="L4658" i="7"/>
  <c r="K4658" i="7"/>
  <c r="J4658" i="7"/>
  <c r="E4658" i="7" s="1"/>
  <c r="I4658" i="7"/>
  <c r="H4658" i="7" s="1"/>
  <c r="F4658" i="7"/>
  <c r="R4657" i="7"/>
  <c r="M4657" i="7"/>
  <c r="H4657" i="7"/>
  <c r="G4657" i="7"/>
  <c r="F4657" i="7"/>
  <c r="E4657" i="7"/>
  <c r="C4657" i="7" s="1"/>
  <c r="D4657" i="7"/>
  <c r="V4656" i="7"/>
  <c r="U4656" i="7"/>
  <c r="T4656" i="7"/>
  <c r="S4656" i="7"/>
  <c r="R4656" i="7"/>
  <c r="Q4656" i="7"/>
  <c r="G4656" i="7" s="1"/>
  <c r="P4656" i="7"/>
  <c r="O4656" i="7"/>
  <c r="N4656" i="7"/>
  <c r="M4656" i="7" s="1"/>
  <c r="L4656" i="7"/>
  <c r="K4656" i="7"/>
  <c r="J4656" i="7"/>
  <c r="E4656" i="7" s="1"/>
  <c r="I4656" i="7"/>
  <c r="H4656" i="7" s="1"/>
  <c r="F4656" i="7"/>
  <c r="R4655" i="7"/>
  <c r="M4655" i="7"/>
  <c r="H4655" i="7"/>
  <c r="G4655" i="7"/>
  <c r="F4655" i="7"/>
  <c r="E4655" i="7"/>
  <c r="C4655" i="7" s="1"/>
  <c r="D4655" i="7"/>
  <c r="R4654" i="7"/>
  <c r="M4654" i="7"/>
  <c r="H4654" i="7"/>
  <c r="G4654" i="7"/>
  <c r="F4654" i="7"/>
  <c r="E4654" i="7"/>
  <c r="C4654" i="7" s="1"/>
  <c r="D4654" i="7"/>
  <c r="V4653" i="7"/>
  <c r="U4653" i="7"/>
  <c r="T4653" i="7"/>
  <c r="S4653" i="7"/>
  <c r="R4653" i="7"/>
  <c r="Q4653" i="7"/>
  <c r="G4653" i="7" s="1"/>
  <c r="P4653" i="7"/>
  <c r="O4653" i="7"/>
  <c r="N4653" i="7"/>
  <c r="M4653" i="7" s="1"/>
  <c r="L4653" i="7"/>
  <c r="K4653" i="7"/>
  <c r="J4653" i="7"/>
  <c r="E4653" i="7" s="1"/>
  <c r="I4653" i="7"/>
  <c r="H4653" i="7" s="1"/>
  <c r="F4653" i="7"/>
  <c r="V4652" i="7"/>
  <c r="U4652" i="7"/>
  <c r="T4652" i="7"/>
  <c r="S4652" i="7"/>
  <c r="R4652" i="7"/>
  <c r="Q4652" i="7"/>
  <c r="G4652" i="7" s="1"/>
  <c r="P4652" i="7"/>
  <c r="O4652" i="7"/>
  <c r="N4652" i="7"/>
  <c r="M4652" i="7" s="1"/>
  <c r="L4652" i="7"/>
  <c r="K4652" i="7"/>
  <c r="J4652" i="7"/>
  <c r="E4652" i="7" s="1"/>
  <c r="I4652" i="7"/>
  <c r="H4652" i="7" s="1"/>
  <c r="F4652" i="7"/>
  <c r="V4651" i="7"/>
  <c r="U4651" i="7"/>
  <c r="T4651" i="7"/>
  <c r="S4651" i="7"/>
  <c r="R4651" i="7"/>
  <c r="Q4651" i="7"/>
  <c r="G4651" i="7" s="1"/>
  <c r="P4651" i="7"/>
  <c r="O4651" i="7"/>
  <c r="N4651" i="7"/>
  <c r="M4651" i="7" s="1"/>
  <c r="L4651" i="7"/>
  <c r="K4651" i="7"/>
  <c r="J4651" i="7"/>
  <c r="E4651" i="7" s="1"/>
  <c r="I4651" i="7"/>
  <c r="H4651" i="7" s="1"/>
  <c r="F4651" i="7"/>
  <c r="V4650" i="7"/>
  <c r="U4650" i="7"/>
  <c r="T4650" i="7"/>
  <c r="S4650" i="7"/>
  <c r="R4650" i="7"/>
  <c r="Q4650" i="7"/>
  <c r="G4650" i="7" s="1"/>
  <c r="P4650" i="7"/>
  <c r="O4650" i="7"/>
  <c r="N4650" i="7"/>
  <c r="M4650" i="7" s="1"/>
  <c r="L4650" i="7"/>
  <c r="K4650" i="7"/>
  <c r="J4650" i="7"/>
  <c r="E4650" i="7" s="1"/>
  <c r="I4650" i="7"/>
  <c r="H4650" i="7" s="1"/>
  <c r="F4650" i="7"/>
  <c r="V4649" i="7"/>
  <c r="U4649" i="7"/>
  <c r="T4649" i="7"/>
  <c r="S4649" i="7"/>
  <c r="R4649" i="7"/>
  <c r="Q4649" i="7"/>
  <c r="P4649" i="7"/>
  <c r="O4649" i="7"/>
  <c r="N4649" i="7"/>
  <c r="M4649" i="7" s="1"/>
  <c r="K4649" i="7"/>
  <c r="J4649" i="7"/>
  <c r="E4649" i="7" s="1"/>
  <c r="I4649" i="7"/>
  <c r="F4649" i="7"/>
  <c r="V4648" i="7"/>
  <c r="U4648" i="7"/>
  <c r="T4648" i="7"/>
  <c r="S4648" i="7"/>
  <c r="R4648" i="7"/>
  <c r="Q4648" i="7"/>
  <c r="G4648" i="7" s="1"/>
  <c r="P4648" i="7"/>
  <c r="O4648" i="7"/>
  <c r="N4648" i="7"/>
  <c r="M4648" i="7" s="1"/>
  <c r="L4648" i="7"/>
  <c r="K4648" i="7"/>
  <c r="J4648" i="7"/>
  <c r="E4648" i="7" s="1"/>
  <c r="I4648" i="7"/>
  <c r="H4648" i="7" s="1"/>
  <c r="F4648" i="7"/>
  <c r="V4647" i="7"/>
  <c r="U4647" i="7"/>
  <c r="T4647" i="7"/>
  <c r="S4647" i="7"/>
  <c r="R4647" i="7"/>
  <c r="Q4647" i="7"/>
  <c r="G4647" i="7" s="1"/>
  <c r="P4647" i="7"/>
  <c r="O4647" i="7"/>
  <c r="N4647" i="7"/>
  <c r="M4647" i="7" s="1"/>
  <c r="L4647" i="7"/>
  <c r="K4647" i="7"/>
  <c r="J4647" i="7"/>
  <c r="E4647" i="7" s="1"/>
  <c r="I4647" i="7"/>
  <c r="H4647" i="7" s="1"/>
  <c r="F4647" i="7"/>
  <c r="V4646" i="7"/>
  <c r="U4646" i="7"/>
  <c r="T4646" i="7"/>
  <c r="S4646" i="7"/>
  <c r="R4646" i="7"/>
  <c r="Q4646" i="7"/>
  <c r="G4646" i="7" s="1"/>
  <c r="P4646" i="7"/>
  <c r="O4646" i="7"/>
  <c r="N4646" i="7"/>
  <c r="M4646" i="7" s="1"/>
  <c r="L4646" i="7"/>
  <c r="K4646" i="7"/>
  <c r="J4646" i="7"/>
  <c r="E4646" i="7" s="1"/>
  <c r="I4646" i="7"/>
  <c r="H4646" i="7" s="1"/>
  <c r="F4646" i="7"/>
  <c r="V4645" i="7"/>
  <c r="U4645" i="7"/>
  <c r="T4645" i="7"/>
  <c r="S4645" i="7"/>
  <c r="R4645" i="7"/>
  <c r="Q4645" i="7"/>
  <c r="G4645" i="7" s="1"/>
  <c r="P4645" i="7"/>
  <c r="O4645" i="7"/>
  <c r="N4645" i="7"/>
  <c r="M4645" i="7" s="1"/>
  <c r="L4645" i="7"/>
  <c r="K4645" i="7"/>
  <c r="J4645" i="7"/>
  <c r="E4645" i="7" s="1"/>
  <c r="I4645" i="7"/>
  <c r="H4645" i="7" s="1"/>
  <c r="F4645" i="7"/>
  <c r="V4644" i="7"/>
  <c r="U4644" i="7"/>
  <c r="T4644" i="7"/>
  <c r="S4644" i="7"/>
  <c r="R4644" i="7"/>
  <c r="Q4644" i="7"/>
  <c r="G4644" i="7" s="1"/>
  <c r="P4644" i="7"/>
  <c r="O4644" i="7"/>
  <c r="N4644" i="7"/>
  <c r="M4644" i="7" s="1"/>
  <c r="L4644" i="7"/>
  <c r="K4644" i="7"/>
  <c r="J4644" i="7"/>
  <c r="E4644" i="7" s="1"/>
  <c r="I4644" i="7"/>
  <c r="H4644" i="7" s="1"/>
  <c r="F4644" i="7"/>
  <c r="V4643" i="7"/>
  <c r="U4643" i="7"/>
  <c r="T4643" i="7"/>
  <c r="S4643" i="7"/>
  <c r="R4643" i="7"/>
  <c r="Q4643" i="7"/>
  <c r="G4643" i="7" s="1"/>
  <c r="P4643" i="7"/>
  <c r="O4643" i="7"/>
  <c r="N4643" i="7"/>
  <c r="M4643" i="7" s="1"/>
  <c r="L4643" i="7"/>
  <c r="K4643" i="7"/>
  <c r="J4643" i="7"/>
  <c r="E4643" i="7" s="1"/>
  <c r="I4643" i="7"/>
  <c r="H4643" i="7" s="1"/>
  <c r="F4643" i="7"/>
  <c r="V4642" i="7"/>
  <c r="U4642" i="7"/>
  <c r="T4642" i="7"/>
  <c r="S4642" i="7"/>
  <c r="R4642" i="7"/>
  <c r="Q4642" i="7"/>
  <c r="G4642" i="7" s="1"/>
  <c r="P4642" i="7"/>
  <c r="O4642" i="7"/>
  <c r="N4642" i="7"/>
  <c r="M4642" i="7" s="1"/>
  <c r="L4642" i="7"/>
  <c r="K4642" i="7"/>
  <c r="J4642" i="7"/>
  <c r="E4642" i="7" s="1"/>
  <c r="I4642" i="7"/>
  <c r="H4642" i="7" s="1"/>
  <c r="F4642" i="7"/>
  <c r="V4641" i="7"/>
  <c r="U4641" i="7"/>
  <c r="T4641" i="7"/>
  <c r="S4641" i="7"/>
  <c r="R4641" i="7"/>
  <c r="Q4641" i="7"/>
  <c r="G4641" i="7" s="1"/>
  <c r="P4641" i="7"/>
  <c r="O4641" i="7"/>
  <c r="N4641" i="7"/>
  <c r="M4641" i="7" s="1"/>
  <c r="L4641" i="7"/>
  <c r="K4641" i="7"/>
  <c r="J4641" i="7"/>
  <c r="E4641" i="7" s="1"/>
  <c r="I4641" i="7"/>
  <c r="H4641" i="7" s="1"/>
  <c r="F4641" i="7"/>
  <c r="U4640" i="7"/>
  <c r="Q4640" i="7"/>
  <c r="J4640" i="7"/>
  <c r="I4640" i="7"/>
  <c r="U4639" i="7"/>
  <c r="Q4639" i="7"/>
  <c r="J4639" i="7"/>
  <c r="E4639" i="7" s="1"/>
  <c r="I4639" i="7"/>
  <c r="R4638" i="7"/>
  <c r="M4638" i="7"/>
  <c r="H4638" i="7"/>
  <c r="G4638" i="7"/>
  <c r="F4638" i="7"/>
  <c r="E4638" i="7"/>
  <c r="C4638" i="7" s="1"/>
  <c r="D4638" i="7"/>
  <c r="R4637" i="7"/>
  <c r="M4637" i="7"/>
  <c r="H4637" i="7"/>
  <c r="G4637" i="7"/>
  <c r="F4637" i="7"/>
  <c r="E4637" i="7"/>
  <c r="C4637" i="7" s="1"/>
  <c r="D4637" i="7"/>
  <c r="V4636" i="7"/>
  <c r="U4636" i="7"/>
  <c r="T4636" i="7"/>
  <c r="S4636" i="7"/>
  <c r="R4636" i="7"/>
  <c r="Q4636" i="7"/>
  <c r="G4636" i="7" s="1"/>
  <c r="P4636" i="7"/>
  <c r="O4636" i="7"/>
  <c r="N4636" i="7"/>
  <c r="M4636" i="7" s="1"/>
  <c r="L4636" i="7"/>
  <c r="K4636" i="7"/>
  <c r="J4636" i="7"/>
  <c r="E4636" i="7" s="1"/>
  <c r="I4636" i="7"/>
  <c r="H4636" i="7" s="1"/>
  <c r="F4636" i="7"/>
  <c r="R4635" i="7"/>
  <c r="M4635" i="7"/>
  <c r="H4635" i="7"/>
  <c r="G4635" i="7"/>
  <c r="F4635" i="7"/>
  <c r="E4635" i="7"/>
  <c r="C4635" i="7" s="1"/>
  <c r="D4635" i="7"/>
  <c r="R4634" i="7"/>
  <c r="M4634" i="7"/>
  <c r="H4634" i="7"/>
  <c r="G4634" i="7"/>
  <c r="F4634" i="7"/>
  <c r="E4634" i="7"/>
  <c r="C4634" i="7" s="1"/>
  <c r="D4634" i="7"/>
  <c r="V4633" i="7"/>
  <c r="U4633" i="7"/>
  <c r="T4633" i="7"/>
  <c r="S4633" i="7"/>
  <c r="R4633" i="7"/>
  <c r="Q4633" i="7"/>
  <c r="G4633" i="7" s="1"/>
  <c r="P4633" i="7"/>
  <c r="O4633" i="7"/>
  <c r="N4633" i="7"/>
  <c r="M4633" i="7" s="1"/>
  <c r="L4633" i="7"/>
  <c r="K4633" i="7"/>
  <c r="J4633" i="7"/>
  <c r="E4633" i="7" s="1"/>
  <c r="I4633" i="7"/>
  <c r="H4633" i="7" s="1"/>
  <c r="F4633" i="7"/>
  <c r="V4632" i="7"/>
  <c r="U4632" i="7"/>
  <c r="T4632" i="7"/>
  <c r="S4632" i="7"/>
  <c r="R4632" i="7"/>
  <c r="Q4632" i="7"/>
  <c r="G4632" i="7" s="1"/>
  <c r="P4632" i="7"/>
  <c r="O4632" i="7"/>
  <c r="N4632" i="7"/>
  <c r="M4632" i="7" s="1"/>
  <c r="L4632" i="7"/>
  <c r="K4632" i="7"/>
  <c r="J4632" i="7"/>
  <c r="E4632" i="7" s="1"/>
  <c r="I4632" i="7"/>
  <c r="H4632" i="7" s="1"/>
  <c r="F4632" i="7"/>
  <c r="R4631" i="7"/>
  <c r="M4631" i="7"/>
  <c r="H4631" i="7"/>
  <c r="G4631" i="7"/>
  <c r="F4631" i="7"/>
  <c r="E4631" i="7"/>
  <c r="C4631" i="7" s="1"/>
  <c r="D4631" i="7"/>
  <c r="R4630" i="7"/>
  <c r="M4630" i="7"/>
  <c r="H4630" i="7"/>
  <c r="G4630" i="7"/>
  <c r="F4630" i="7"/>
  <c r="E4630" i="7"/>
  <c r="C4630" i="7" s="1"/>
  <c r="D4630" i="7"/>
  <c r="V4629" i="7"/>
  <c r="U4629" i="7"/>
  <c r="T4629" i="7"/>
  <c r="S4629" i="7"/>
  <c r="R4629" i="7"/>
  <c r="Q4629" i="7"/>
  <c r="G4629" i="7" s="1"/>
  <c r="P4629" i="7"/>
  <c r="O4629" i="7"/>
  <c r="N4629" i="7"/>
  <c r="M4629" i="7" s="1"/>
  <c r="L4629" i="7"/>
  <c r="K4629" i="7"/>
  <c r="J4629" i="7"/>
  <c r="E4629" i="7" s="1"/>
  <c r="I4629" i="7"/>
  <c r="H4629" i="7" s="1"/>
  <c r="F4629" i="7"/>
  <c r="V4628" i="7"/>
  <c r="U4628" i="7"/>
  <c r="T4628" i="7"/>
  <c r="S4628" i="7"/>
  <c r="R4628" i="7"/>
  <c r="Q4628" i="7"/>
  <c r="G4628" i="7" s="1"/>
  <c r="P4628" i="7"/>
  <c r="O4628" i="7"/>
  <c r="N4628" i="7"/>
  <c r="M4628" i="7" s="1"/>
  <c r="L4628" i="7"/>
  <c r="K4628" i="7"/>
  <c r="J4628" i="7"/>
  <c r="E4628" i="7" s="1"/>
  <c r="I4628" i="7"/>
  <c r="H4628" i="7" s="1"/>
  <c r="F4628" i="7"/>
  <c r="R4627" i="7"/>
  <c r="M4627" i="7"/>
  <c r="H4627" i="7"/>
  <c r="G4627" i="7"/>
  <c r="F4627" i="7"/>
  <c r="E4627" i="7"/>
  <c r="C4627" i="7" s="1"/>
  <c r="D4627" i="7"/>
  <c r="R4626" i="7"/>
  <c r="M4626" i="7"/>
  <c r="H4626" i="7"/>
  <c r="G4626" i="7"/>
  <c r="F4626" i="7"/>
  <c r="E4626" i="7"/>
  <c r="C4626" i="7" s="1"/>
  <c r="D4626" i="7"/>
  <c r="V4625" i="7"/>
  <c r="U4625" i="7"/>
  <c r="T4625" i="7"/>
  <c r="S4625" i="7"/>
  <c r="R4625" i="7"/>
  <c r="Q4625" i="7"/>
  <c r="G4625" i="7" s="1"/>
  <c r="P4625" i="7"/>
  <c r="O4625" i="7"/>
  <c r="N4625" i="7"/>
  <c r="M4625" i="7" s="1"/>
  <c r="L4625" i="7"/>
  <c r="K4625" i="7"/>
  <c r="J4625" i="7"/>
  <c r="E4625" i="7" s="1"/>
  <c r="I4625" i="7"/>
  <c r="H4625" i="7" s="1"/>
  <c r="F4625" i="7"/>
  <c r="V4624" i="7"/>
  <c r="U4624" i="7"/>
  <c r="T4624" i="7"/>
  <c r="S4624" i="7"/>
  <c r="R4624" i="7"/>
  <c r="Q4624" i="7"/>
  <c r="G4624" i="7" s="1"/>
  <c r="P4624" i="7"/>
  <c r="O4624" i="7"/>
  <c r="N4624" i="7"/>
  <c r="M4624" i="7" s="1"/>
  <c r="L4624" i="7"/>
  <c r="K4624" i="7"/>
  <c r="J4624" i="7"/>
  <c r="E4624" i="7" s="1"/>
  <c r="I4624" i="7"/>
  <c r="H4624" i="7" s="1"/>
  <c r="F4624" i="7"/>
  <c r="V4623" i="7"/>
  <c r="U4623" i="7"/>
  <c r="T4623" i="7"/>
  <c r="S4623" i="7"/>
  <c r="R4623" i="7"/>
  <c r="Q4623" i="7"/>
  <c r="G4623" i="7" s="1"/>
  <c r="P4623" i="7"/>
  <c r="O4623" i="7"/>
  <c r="N4623" i="7"/>
  <c r="M4623" i="7" s="1"/>
  <c r="L4623" i="7"/>
  <c r="K4623" i="7"/>
  <c r="J4623" i="7"/>
  <c r="E4623" i="7" s="1"/>
  <c r="I4623" i="7"/>
  <c r="H4623" i="7" s="1"/>
  <c r="F4623" i="7"/>
  <c r="R4622" i="7"/>
  <c r="M4622" i="7"/>
  <c r="H4622" i="7"/>
  <c r="G4622" i="7"/>
  <c r="F4622" i="7"/>
  <c r="E4622" i="7"/>
  <c r="C4622" i="7" s="1"/>
  <c r="D4622" i="7"/>
  <c r="R4621" i="7"/>
  <c r="M4621" i="7"/>
  <c r="H4621" i="7"/>
  <c r="G4621" i="7"/>
  <c r="F4621" i="7"/>
  <c r="E4621" i="7"/>
  <c r="C4621" i="7" s="1"/>
  <c r="D4621" i="7"/>
  <c r="V4620" i="7"/>
  <c r="U4620" i="7"/>
  <c r="T4620" i="7"/>
  <c r="S4620" i="7"/>
  <c r="R4620" i="7"/>
  <c r="Q4620" i="7"/>
  <c r="G4620" i="7" s="1"/>
  <c r="P4620" i="7"/>
  <c r="O4620" i="7"/>
  <c r="N4620" i="7"/>
  <c r="M4620" i="7" s="1"/>
  <c r="L4620" i="7"/>
  <c r="K4620" i="7"/>
  <c r="J4620" i="7"/>
  <c r="E4620" i="7" s="1"/>
  <c r="I4620" i="7"/>
  <c r="H4620" i="7" s="1"/>
  <c r="F4620" i="7"/>
  <c r="R4619" i="7"/>
  <c r="M4619" i="7"/>
  <c r="H4619" i="7"/>
  <c r="G4619" i="7"/>
  <c r="F4619" i="7"/>
  <c r="E4619" i="7"/>
  <c r="C4619" i="7" s="1"/>
  <c r="D4619" i="7"/>
  <c r="V4618" i="7"/>
  <c r="U4618" i="7"/>
  <c r="T4618" i="7"/>
  <c r="S4618" i="7"/>
  <c r="R4618" i="7"/>
  <c r="Q4618" i="7"/>
  <c r="G4618" i="7" s="1"/>
  <c r="P4618" i="7"/>
  <c r="O4618" i="7"/>
  <c r="N4618" i="7"/>
  <c r="M4618" i="7" s="1"/>
  <c r="L4618" i="7"/>
  <c r="K4618" i="7"/>
  <c r="J4618" i="7"/>
  <c r="E4618" i="7" s="1"/>
  <c r="I4618" i="7"/>
  <c r="H4618" i="7" s="1"/>
  <c r="F4618" i="7"/>
  <c r="V4617" i="7"/>
  <c r="U4617" i="7"/>
  <c r="T4617" i="7"/>
  <c r="S4617" i="7"/>
  <c r="R4617" i="7"/>
  <c r="Q4617" i="7"/>
  <c r="G4617" i="7" s="1"/>
  <c r="P4617" i="7"/>
  <c r="O4617" i="7"/>
  <c r="N4617" i="7"/>
  <c r="M4617" i="7" s="1"/>
  <c r="L4617" i="7"/>
  <c r="K4617" i="7"/>
  <c r="J4617" i="7"/>
  <c r="E4617" i="7" s="1"/>
  <c r="I4617" i="7"/>
  <c r="H4617" i="7" s="1"/>
  <c r="F4617" i="7"/>
  <c r="R4616" i="7"/>
  <c r="M4616" i="7"/>
  <c r="H4616" i="7"/>
  <c r="G4616" i="7"/>
  <c r="F4616" i="7"/>
  <c r="E4616" i="7"/>
  <c r="C4616" i="7" s="1"/>
  <c r="D4616" i="7"/>
  <c r="R4615" i="7"/>
  <c r="M4615" i="7"/>
  <c r="H4615" i="7"/>
  <c r="G4615" i="7"/>
  <c r="F4615" i="7"/>
  <c r="E4615" i="7"/>
  <c r="C4615" i="7" s="1"/>
  <c r="D4615" i="7"/>
  <c r="V4614" i="7"/>
  <c r="U4614" i="7"/>
  <c r="T4614" i="7"/>
  <c r="S4614" i="7"/>
  <c r="R4614" i="7"/>
  <c r="Q4614" i="7"/>
  <c r="G4614" i="7" s="1"/>
  <c r="P4614" i="7"/>
  <c r="O4614" i="7"/>
  <c r="N4614" i="7"/>
  <c r="M4614" i="7" s="1"/>
  <c r="L4614" i="7"/>
  <c r="K4614" i="7"/>
  <c r="J4614" i="7"/>
  <c r="E4614" i="7" s="1"/>
  <c r="I4614" i="7"/>
  <c r="H4614" i="7" s="1"/>
  <c r="F4614" i="7"/>
  <c r="R4613" i="7"/>
  <c r="M4613" i="7"/>
  <c r="H4613" i="7"/>
  <c r="G4613" i="7"/>
  <c r="F4613" i="7"/>
  <c r="E4613" i="7"/>
  <c r="C4613" i="7" s="1"/>
  <c r="D4613" i="7"/>
  <c r="R4612" i="7"/>
  <c r="M4612" i="7"/>
  <c r="H4612" i="7"/>
  <c r="G4612" i="7"/>
  <c r="F4612" i="7"/>
  <c r="E4612" i="7"/>
  <c r="C4612" i="7" s="1"/>
  <c r="D4612" i="7"/>
  <c r="V4611" i="7"/>
  <c r="U4611" i="7"/>
  <c r="T4611" i="7"/>
  <c r="S4611" i="7"/>
  <c r="R4611" i="7"/>
  <c r="Q4611" i="7"/>
  <c r="G4611" i="7" s="1"/>
  <c r="P4611" i="7"/>
  <c r="O4611" i="7"/>
  <c r="N4611" i="7"/>
  <c r="M4611" i="7" s="1"/>
  <c r="L4611" i="7"/>
  <c r="K4611" i="7"/>
  <c r="J4611" i="7"/>
  <c r="E4611" i="7" s="1"/>
  <c r="I4611" i="7"/>
  <c r="H4611" i="7" s="1"/>
  <c r="F4611" i="7"/>
  <c r="V4610" i="7"/>
  <c r="U4610" i="7"/>
  <c r="T4610" i="7"/>
  <c r="S4610" i="7"/>
  <c r="R4610" i="7"/>
  <c r="Q4610" i="7"/>
  <c r="G4610" i="7" s="1"/>
  <c r="P4610" i="7"/>
  <c r="O4610" i="7"/>
  <c r="N4610" i="7"/>
  <c r="M4610" i="7" s="1"/>
  <c r="L4610" i="7"/>
  <c r="K4610" i="7"/>
  <c r="J4610" i="7"/>
  <c r="E4610" i="7" s="1"/>
  <c r="I4610" i="7"/>
  <c r="H4610" i="7" s="1"/>
  <c r="F4610" i="7"/>
  <c r="V4609" i="7"/>
  <c r="U4609" i="7"/>
  <c r="T4609" i="7"/>
  <c r="S4609" i="7"/>
  <c r="R4609" i="7"/>
  <c r="Q4609" i="7"/>
  <c r="G4609" i="7" s="1"/>
  <c r="P4609" i="7"/>
  <c r="O4609" i="7"/>
  <c r="N4609" i="7"/>
  <c r="M4609" i="7" s="1"/>
  <c r="L4609" i="7"/>
  <c r="K4609" i="7"/>
  <c r="J4609" i="7"/>
  <c r="E4609" i="7" s="1"/>
  <c r="I4609" i="7"/>
  <c r="H4609" i="7" s="1"/>
  <c r="F4609" i="7"/>
  <c r="R4608" i="7"/>
  <c r="M4608" i="7"/>
  <c r="H4608" i="7"/>
  <c r="G4608" i="7"/>
  <c r="F4608" i="7"/>
  <c r="E4608" i="7"/>
  <c r="C4608" i="7" s="1"/>
  <c r="D4608" i="7"/>
  <c r="V4607" i="7"/>
  <c r="U4607" i="7"/>
  <c r="T4607" i="7"/>
  <c r="S4607" i="7"/>
  <c r="R4607" i="7"/>
  <c r="Q4607" i="7"/>
  <c r="G4607" i="7" s="1"/>
  <c r="P4607" i="7"/>
  <c r="O4607" i="7"/>
  <c r="N4607" i="7"/>
  <c r="M4607" i="7" s="1"/>
  <c r="L4607" i="7"/>
  <c r="K4607" i="7"/>
  <c r="J4607" i="7"/>
  <c r="E4607" i="7" s="1"/>
  <c r="I4607" i="7"/>
  <c r="H4607" i="7" s="1"/>
  <c r="F4607" i="7"/>
  <c r="V4606" i="7"/>
  <c r="U4606" i="7"/>
  <c r="T4606" i="7"/>
  <c r="S4606" i="7"/>
  <c r="R4606" i="7"/>
  <c r="Q4606" i="7"/>
  <c r="G4606" i="7" s="1"/>
  <c r="P4606" i="7"/>
  <c r="O4606" i="7"/>
  <c r="N4606" i="7"/>
  <c r="M4606" i="7" s="1"/>
  <c r="L4606" i="7"/>
  <c r="K4606" i="7"/>
  <c r="J4606" i="7"/>
  <c r="E4606" i="7" s="1"/>
  <c r="I4606" i="7"/>
  <c r="H4606" i="7" s="1"/>
  <c r="F4606" i="7"/>
  <c r="R4605" i="7"/>
  <c r="M4605" i="7"/>
  <c r="H4605" i="7"/>
  <c r="G4605" i="7"/>
  <c r="F4605" i="7"/>
  <c r="E4605" i="7"/>
  <c r="C4605" i="7" s="1"/>
  <c r="D4605" i="7"/>
  <c r="R4604" i="7"/>
  <c r="M4604" i="7"/>
  <c r="H4604" i="7"/>
  <c r="G4604" i="7"/>
  <c r="F4604" i="7"/>
  <c r="E4604" i="7"/>
  <c r="C4604" i="7" s="1"/>
  <c r="D4604" i="7"/>
  <c r="V4603" i="7"/>
  <c r="U4603" i="7"/>
  <c r="T4603" i="7"/>
  <c r="S4603" i="7"/>
  <c r="R4603" i="7"/>
  <c r="Q4603" i="7"/>
  <c r="G4603" i="7" s="1"/>
  <c r="P4603" i="7"/>
  <c r="O4603" i="7"/>
  <c r="N4603" i="7"/>
  <c r="M4603" i="7" s="1"/>
  <c r="L4603" i="7"/>
  <c r="K4603" i="7"/>
  <c r="J4603" i="7"/>
  <c r="E4603" i="7" s="1"/>
  <c r="I4603" i="7"/>
  <c r="H4603" i="7" s="1"/>
  <c r="F4603" i="7"/>
  <c r="V4602" i="7"/>
  <c r="U4602" i="7"/>
  <c r="T4602" i="7"/>
  <c r="S4602" i="7"/>
  <c r="R4602" i="7"/>
  <c r="Q4602" i="7"/>
  <c r="G4602" i="7" s="1"/>
  <c r="P4602" i="7"/>
  <c r="O4602" i="7"/>
  <c r="N4602" i="7"/>
  <c r="M4602" i="7" s="1"/>
  <c r="L4602" i="7"/>
  <c r="K4602" i="7"/>
  <c r="J4602" i="7"/>
  <c r="E4602" i="7" s="1"/>
  <c r="I4602" i="7"/>
  <c r="H4602" i="7" s="1"/>
  <c r="F4602" i="7"/>
  <c r="V4601" i="7"/>
  <c r="U4601" i="7"/>
  <c r="T4601" i="7"/>
  <c r="S4601" i="7"/>
  <c r="R4601" i="7"/>
  <c r="Q4601" i="7"/>
  <c r="G4601" i="7" s="1"/>
  <c r="P4601" i="7"/>
  <c r="O4601" i="7"/>
  <c r="N4601" i="7"/>
  <c r="M4601" i="7" s="1"/>
  <c r="L4601" i="7"/>
  <c r="K4601" i="7"/>
  <c r="J4601" i="7"/>
  <c r="E4601" i="7" s="1"/>
  <c r="I4601" i="7"/>
  <c r="H4601" i="7" s="1"/>
  <c r="F4601" i="7"/>
  <c r="V4600" i="7"/>
  <c r="U4600" i="7"/>
  <c r="T4600" i="7"/>
  <c r="S4600" i="7"/>
  <c r="R4600" i="7"/>
  <c r="Q4600" i="7"/>
  <c r="G4600" i="7" s="1"/>
  <c r="P4600" i="7"/>
  <c r="O4600" i="7"/>
  <c r="N4600" i="7"/>
  <c r="M4600" i="7" s="1"/>
  <c r="L4600" i="7"/>
  <c r="K4600" i="7"/>
  <c r="J4600" i="7"/>
  <c r="E4600" i="7" s="1"/>
  <c r="I4600" i="7"/>
  <c r="H4600" i="7" s="1"/>
  <c r="F4600" i="7"/>
  <c r="V4599" i="7"/>
  <c r="U4599" i="7"/>
  <c r="T4599" i="7"/>
  <c r="S4599" i="7"/>
  <c r="R4599" i="7"/>
  <c r="Q4599" i="7"/>
  <c r="G4599" i="7" s="1"/>
  <c r="P4599" i="7"/>
  <c r="O4599" i="7"/>
  <c r="N4599" i="7"/>
  <c r="M4599" i="7" s="1"/>
  <c r="L4599" i="7"/>
  <c r="K4599" i="7"/>
  <c r="J4599" i="7"/>
  <c r="E4599" i="7" s="1"/>
  <c r="I4599" i="7"/>
  <c r="H4599" i="7" s="1"/>
  <c r="F4599" i="7"/>
  <c r="V4598" i="7"/>
  <c r="U4598" i="7"/>
  <c r="T4598" i="7"/>
  <c r="S4598" i="7"/>
  <c r="R4598" i="7"/>
  <c r="Q4598" i="7"/>
  <c r="G4598" i="7" s="1"/>
  <c r="P4598" i="7"/>
  <c r="O4598" i="7"/>
  <c r="N4598" i="7"/>
  <c r="M4598" i="7" s="1"/>
  <c r="L4598" i="7"/>
  <c r="K4598" i="7"/>
  <c r="J4598" i="7"/>
  <c r="E4598" i="7" s="1"/>
  <c r="I4598" i="7"/>
  <c r="H4598" i="7" s="1"/>
  <c r="F4598" i="7"/>
  <c r="V4597" i="7"/>
  <c r="U4597" i="7"/>
  <c r="T4597" i="7"/>
  <c r="S4597" i="7"/>
  <c r="R4597" i="7"/>
  <c r="Q4597" i="7"/>
  <c r="G4597" i="7" s="1"/>
  <c r="P4597" i="7"/>
  <c r="O4597" i="7"/>
  <c r="N4597" i="7"/>
  <c r="M4597" i="7" s="1"/>
  <c r="L4597" i="7"/>
  <c r="K4597" i="7"/>
  <c r="J4597" i="7"/>
  <c r="E4597" i="7" s="1"/>
  <c r="I4597" i="7"/>
  <c r="H4597" i="7" s="1"/>
  <c r="F4597" i="7"/>
  <c r="V4596" i="7"/>
  <c r="U4596" i="7"/>
  <c r="T4596" i="7"/>
  <c r="S4596" i="7"/>
  <c r="R4596" i="7"/>
  <c r="Q4596" i="7"/>
  <c r="G4596" i="7" s="1"/>
  <c r="P4596" i="7"/>
  <c r="O4596" i="7"/>
  <c r="N4596" i="7"/>
  <c r="M4596" i="7" s="1"/>
  <c r="L4596" i="7"/>
  <c r="K4596" i="7"/>
  <c r="J4596" i="7"/>
  <c r="E4596" i="7" s="1"/>
  <c r="I4596" i="7"/>
  <c r="H4596" i="7" s="1"/>
  <c r="F4596" i="7"/>
  <c r="V4595" i="7"/>
  <c r="U4595" i="7"/>
  <c r="T4595" i="7"/>
  <c r="S4595" i="7"/>
  <c r="R4595" i="7"/>
  <c r="Q4595" i="7"/>
  <c r="G4595" i="7" s="1"/>
  <c r="P4595" i="7"/>
  <c r="O4595" i="7"/>
  <c r="N4595" i="7"/>
  <c r="M4595" i="7" s="1"/>
  <c r="L4595" i="7"/>
  <c r="K4595" i="7"/>
  <c r="J4595" i="7"/>
  <c r="E4595" i="7" s="1"/>
  <c r="I4595" i="7"/>
  <c r="H4595" i="7" s="1"/>
  <c r="F4595" i="7"/>
  <c r="V4594" i="7"/>
  <c r="U4594" i="7"/>
  <c r="T4594" i="7"/>
  <c r="S4594" i="7"/>
  <c r="R4594" i="7"/>
  <c r="Q4594" i="7"/>
  <c r="G4594" i="7" s="1"/>
  <c r="P4594" i="7"/>
  <c r="O4594" i="7"/>
  <c r="N4594" i="7"/>
  <c r="M4594" i="7" s="1"/>
  <c r="L4594" i="7"/>
  <c r="K4594" i="7"/>
  <c r="J4594" i="7"/>
  <c r="E4594" i="7" s="1"/>
  <c r="I4594" i="7"/>
  <c r="H4594" i="7" s="1"/>
  <c r="F4594" i="7"/>
  <c r="V4593" i="7"/>
  <c r="U4593" i="7"/>
  <c r="T4593" i="7"/>
  <c r="S4593" i="7"/>
  <c r="R4593" i="7"/>
  <c r="Q4593" i="7"/>
  <c r="G4593" i="7" s="1"/>
  <c r="P4593" i="7"/>
  <c r="O4593" i="7"/>
  <c r="N4593" i="7"/>
  <c r="M4593" i="7" s="1"/>
  <c r="L4593" i="7"/>
  <c r="K4593" i="7"/>
  <c r="J4593" i="7"/>
  <c r="E4593" i="7" s="1"/>
  <c r="I4593" i="7"/>
  <c r="H4593" i="7" s="1"/>
  <c r="F4593" i="7"/>
  <c r="V4592" i="7"/>
  <c r="U4592" i="7"/>
  <c r="T4592" i="7"/>
  <c r="S4592" i="7"/>
  <c r="R4592" i="7"/>
  <c r="Q4592" i="7"/>
  <c r="G4592" i="7" s="1"/>
  <c r="P4592" i="7"/>
  <c r="O4592" i="7"/>
  <c r="N4592" i="7"/>
  <c r="M4592" i="7" s="1"/>
  <c r="L4592" i="7"/>
  <c r="K4592" i="7"/>
  <c r="J4592" i="7"/>
  <c r="E4592" i="7" s="1"/>
  <c r="I4592" i="7"/>
  <c r="H4592" i="7" s="1"/>
  <c r="F4592" i="7"/>
  <c r="V4591" i="7"/>
  <c r="U4591" i="7"/>
  <c r="T4591" i="7"/>
  <c r="S4591" i="7"/>
  <c r="R4591" i="7"/>
  <c r="Q4591" i="7"/>
  <c r="G4591" i="7" s="1"/>
  <c r="P4591" i="7"/>
  <c r="O4591" i="7"/>
  <c r="N4591" i="7"/>
  <c r="M4591" i="7" s="1"/>
  <c r="L4591" i="7"/>
  <c r="K4591" i="7"/>
  <c r="J4591" i="7"/>
  <c r="E4591" i="7" s="1"/>
  <c r="I4591" i="7"/>
  <c r="H4591" i="7" s="1"/>
  <c r="F4591" i="7"/>
  <c r="V4590" i="7"/>
  <c r="U4590" i="7"/>
  <c r="T4590" i="7"/>
  <c r="S4590" i="7"/>
  <c r="R4590" i="7"/>
  <c r="Q4590" i="7"/>
  <c r="G4590" i="7" s="1"/>
  <c r="P4590" i="7"/>
  <c r="O4590" i="7"/>
  <c r="N4590" i="7"/>
  <c r="M4590" i="7" s="1"/>
  <c r="L4590" i="7"/>
  <c r="K4590" i="7"/>
  <c r="J4590" i="7"/>
  <c r="E4590" i="7" s="1"/>
  <c r="I4590" i="7"/>
  <c r="H4590" i="7" s="1"/>
  <c r="F4590" i="7"/>
  <c r="V4589" i="7"/>
  <c r="U4589" i="7"/>
  <c r="T4589" i="7"/>
  <c r="S4589" i="7"/>
  <c r="R4589" i="7"/>
  <c r="Q4589" i="7"/>
  <c r="G4589" i="7" s="1"/>
  <c r="P4589" i="7"/>
  <c r="O4589" i="7"/>
  <c r="N4589" i="7"/>
  <c r="M4589" i="7" s="1"/>
  <c r="L4589" i="7"/>
  <c r="K4589" i="7"/>
  <c r="J4589" i="7"/>
  <c r="E4589" i="7" s="1"/>
  <c r="I4589" i="7"/>
  <c r="H4589" i="7" s="1"/>
  <c r="F4589" i="7"/>
  <c r="V4588" i="7"/>
  <c r="U4588" i="7"/>
  <c r="T4588" i="7"/>
  <c r="S4588" i="7"/>
  <c r="R4588" i="7"/>
  <c r="Q4588" i="7"/>
  <c r="G4588" i="7" s="1"/>
  <c r="P4588" i="7"/>
  <c r="O4588" i="7"/>
  <c r="N4588" i="7"/>
  <c r="M4588" i="7" s="1"/>
  <c r="L4588" i="7"/>
  <c r="K4588" i="7"/>
  <c r="J4588" i="7"/>
  <c r="E4588" i="7" s="1"/>
  <c r="I4588" i="7"/>
  <c r="H4588" i="7" s="1"/>
  <c r="F4588" i="7"/>
  <c r="V4587" i="7"/>
  <c r="U4587" i="7"/>
  <c r="T4587" i="7"/>
  <c r="S4587" i="7"/>
  <c r="R4587" i="7"/>
  <c r="Q4587" i="7"/>
  <c r="G4587" i="7" s="1"/>
  <c r="P4587" i="7"/>
  <c r="O4587" i="7"/>
  <c r="N4587" i="7"/>
  <c r="M4587" i="7" s="1"/>
  <c r="L4587" i="7"/>
  <c r="K4587" i="7"/>
  <c r="J4587" i="7"/>
  <c r="E4587" i="7" s="1"/>
  <c r="I4587" i="7"/>
  <c r="H4587" i="7" s="1"/>
  <c r="F4587" i="7"/>
  <c r="V4586" i="7"/>
  <c r="U4586" i="7"/>
  <c r="T4586" i="7"/>
  <c r="S4586" i="7"/>
  <c r="R4586" i="7"/>
  <c r="Q4586" i="7"/>
  <c r="G4586" i="7" s="1"/>
  <c r="P4586" i="7"/>
  <c r="O4586" i="7"/>
  <c r="N4586" i="7"/>
  <c r="M4586" i="7" s="1"/>
  <c r="L4586" i="7"/>
  <c r="K4586" i="7"/>
  <c r="J4586" i="7"/>
  <c r="E4586" i="7" s="1"/>
  <c r="I4586" i="7"/>
  <c r="H4586" i="7" s="1"/>
  <c r="F4586" i="7"/>
  <c r="V4585" i="7"/>
  <c r="U4585" i="7"/>
  <c r="T4585" i="7"/>
  <c r="S4585" i="7"/>
  <c r="R4585" i="7"/>
  <c r="Q4585" i="7"/>
  <c r="G4585" i="7" s="1"/>
  <c r="P4585" i="7"/>
  <c r="O4585" i="7"/>
  <c r="N4585" i="7"/>
  <c r="M4585" i="7" s="1"/>
  <c r="L4585" i="7"/>
  <c r="K4585" i="7"/>
  <c r="J4585" i="7"/>
  <c r="E4585" i="7" s="1"/>
  <c r="I4585" i="7"/>
  <c r="H4585" i="7" s="1"/>
  <c r="F4585" i="7"/>
  <c r="R4584" i="7"/>
  <c r="M4584" i="7"/>
  <c r="H4584" i="7"/>
  <c r="G4584" i="7"/>
  <c r="F4584" i="7"/>
  <c r="E4584" i="7"/>
  <c r="C4584" i="7" s="1"/>
  <c r="D4584" i="7"/>
  <c r="V4583" i="7"/>
  <c r="U4583" i="7"/>
  <c r="T4583" i="7"/>
  <c r="S4583" i="7"/>
  <c r="R4583" i="7"/>
  <c r="Q4583" i="7"/>
  <c r="G4583" i="7" s="1"/>
  <c r="P4583" i="7"/>
  <c r="O4583" i="7"/>
  <c r="N4583" i="7"/>
  <c r="M4583" i="7" s="1"/>
  <c r="L4583" i="7"/>
  <c r="K4583" i="7"/>
  <c r="J4583" i="7"/>
  <c r="E4583" i="7" s="1"/>
  <c r="I4583" i="7"/>
  <c r="H4583" i="7" s="1"/>
  <c r="F4583" i="7"/>
  <c r="R4582" i="7"/>
  <c r="M4582" i="7"/>
  <c r="H4582" i="7"/>
  <c r="G4582" i="7"/>
  <c r="F4582" i="7"/>
  <c r="E4582" i="7"/>
  <c r="C4582" i="7" s="1"/>
  <c r="D4582" i="7"/>
  <c r="V4581" i="7"/>
  <c r="U4581" i="7"/>
  <c r="T4581" i="7"/>
  <c r="S4581" i="7"/>
  <c r="R4581" i="7"/>
  <c r="Q4581" i="7"/>
  <c r="G4581" i="7" s="1"/>
  <c r="P4581" i="7"/>
  <c r="O4581" i="7"/>
  <c r="N4581" i="7"/>
  <c r="M4581" i="7" s="1"/>
  <c r="L4581" i="7"/>
  <c r="K4581" i="7"/>
  <c r="J4581" i="7"/>
  <c r="E4581" i="7" s="1"/>
  <c r="I4581" i="7"/>
  <c r="H4581" i="7" s="1"/>
  <c r="F4581" i="7"/>
  <c r="V4580" i="7"/>
  <c r="U4580" i="7"/>
  <c r="T4580" i="7"/>
  <c r="S4580" i="7"/>
  <c r="R4580" i="7"/>
  <c r="Q4580" i="7"/>
  <c r="G4580" i="7" s="1"/>
  <c r="P4580" i="7"/>
  <c r="O4580" i="7"/>
  <c r="N4580" i="7"/>
  <c r="M4580" i="7" s="1"/>
  <c r="L4580" i="7"/>
  <c r="K4580" i="7"/>
  <c r="J4580" i="7"/>
  <c r="E4580" i="7" s="1"/>
  <c r="I4580" i="7"/>
  <c r="H4580" i="7" s="1"/>
  <c r="F4580" i="7"/>
  <c r="R4579" i="7"/>
  <c r="M4579" i="7"/>
  <c r="H4579" i="7"/>
  <c r="G4579" i="7"/>
  <c r="F4579" i="7"/>
  <c r="E4579" i="7"/>
  <c r="C4579" i="7" s="1"/>
  <c r="D4579" i="7"/>
  <c r="R4578" i="7"/>
  <c r="M4578" i="7"/>
  <c r="H4578" i="7"/>
  <c r="G4578" i="7"/>
  <c r="F4578" i="7"/>
  <c r="E4578" i="7"/>
  <c r="C4578" i="7" s="1"/>
  <c r="D4578" i="7"/>
  <c r="V4577" i="7"/>
  <c r="U4577" i="7"/>
  <c r="T4577" i="7"/>
  <c r="S4577" i="7"/>
  <c r="R4577" i="7"/>
  <c r="Q4577" i="7"/>
  <c r="G4577" i="7" s="1"/>
  <c r="P4577" i="7"/>
  <c r="O4577" i="7"/>
  <c r="N4577" i="7"/>
  <c r="M4577" i="7" s="1"/>
  <c r="L4577" i="7"/>
  <c r="K4577" i="7"/>
  <c r="J4577" i="7"/>
  <c r="E4577" i="7" s="1"/>
  <c r="I4577" i="7"/>
  <c r="H4577" i="7" s="1"/>
  <c r="F4577" i="7"/>
  <c r="R4576" i="7"/>
  <c r="M4576" i="7"/>
  <c r="H4576" i="7"/>
  <c r="G4576" i="7"/>
  <c r="F4576" i="7"/>
  <c r="E4576" i="7"/>
  <c r="C4576" i="7" s="1"/>
  <c r="D4576" i="7"/>
  <c r="R4575" i="7"/>
  <c r="M4575" i="7"/>
  <c r="H4575" i="7"/>
  <c r="G4575" i="7"/>
  <c r="F4575" i="7"/>
  <c r="E4575" i="7"/>
  <c r="C4575" i="7" s="1"/>
  <c r="D4575" i="7"/>
  <c r="V4574" i="7"/>
  <c r="U4574" i="7"/>
  <c r="T4574" i="7"/>
  <c r="S4574" i="7"/>
  <c r="R4574" i="7"/>
  <c r="Q4574" i="7"/>
  <c r="G4574" i="7" s="1"/>
  <c r="P4574" i="7"/>
  <c r="O4574" i="7"/>
  <c r="N4574" i="7"/>
  <c r="M4574" i="7" s="1"/>
  <c r="L4574" i="7"/>
  <c r="K4574" i="7"/>
  <c r="J4574" i="7"/>
  <c r="E4574" i="7" s="1"/>
  <c r="I4574" i="7"/>
  <c r="H4574" i="7" s="1"/>
  <c r="F4574" i="7"/>
  <c r="V4573" i="7"/>
  <c r="U4573" i="7"/>
  <c r="T4573" i="7"/>
  <c r="S4573" i="7"/>
  <c r="R4573" i="7"/>
  <c r="Q4573" i="7"/>
  <c r="G4573" i="7" s="1"/>
  <c r="P4573" i="7"/>
  <c r="O4573" i="7"/>
  <c r="N4573" i="7"/>
  <c r="M4573" i="7" s="1"/>
  <c r="L4573" i="7"/>
  <c r="K4573" i="7"/>
  <c r="J4573" i="7"/>
  <c r="E4573" i="7" s="1"/>
  <c r="I4573" i="7"/>
  <c r="H4573" i="7" s="1"/>
  <c r="F4573" i="7"/>
  <c r="R4572" i="7"/>
  <c r="M4572" i="7"/>
  <c r="H4572" i="7"/>
  <c r="G4572" i="7"/>
  <c r="F4572" i="7"/>
  <c r="E4572" i="7"/>
  <c r="C4572" i="7" s="1"/>
  <c r="D4572" i="7"/>
  <c r="R4571" i="7"/>
  <c r="M4571" i="7"/>
  <c r="H4571" i="7"/>
  <c r="G4571" i="7"/>
  <c r="F4571" i="7"/>
  <c r="E4571" i="7"/>
  <c r="C4571" i="7" s="1"/>
  <c r="D4571" i="7"/>
  <c r="V4570" i="7"/>
  <c r="U4570" i="7"/>
  <c r="T4570" i="7"/>
  <c r="S4570" i="7"/>
  <c r="R4570" i="7"/>
  <c r="Q4570" i="7"/>
  <c r="G4570" i="7" s="1"/>
  <c r="P4570" i="7"/>
  <c r="O4570" i="7"/>
  <c r="N4570" i="7"/>
  <c r="M4570" i="7" s="1"/>
  <c r="L4570" i="7"/>
  <c r="K4570" i="7"/>
  <c r="J4570" i="7"/>
  <c r="E4570" i="7" s="1"/>
  <c r="I4570" i="7"/>
  <c r="H4570" i="7" s="1"/>
  <c r="F4570" i="7"/>
  <c r="V4569" i="7"/>
  <c r="U4569" i="7"/>
  <c r="T4569" i="7"/>
  <c r="S4569" i="7"/>
  <c r="R4569" i="7"/>
  <c r="Q4569" i="7"/>
  <c r="G4569" i="7" s="1"/>
  <c r="P4569" i="7"/>
  <c r="O4569" i="7"/>
  <c r="N4569" i="7"/>
  <c r="M4569" i="7" s="1"/>
  <c r="L4569" i="7"/>
  <c r="K4569" i="7"/>
  <c r="J4569" i="7"/>
  <c r="E4569" i="7" s="1"/>
  <c r="I4569" i="7"/>
  <c r="H4569" i="7" s="1"/>
  <c r="F4569" i="7"/>
  <c r="R4568" i="7"/>
  <c r="M4568" i="7"/>
  <c r="H4568" i="7"/>
  <c r="G4568" i="7"/>
  <c r="F4568" i="7"/>
  <c r="E4568" i="7"/>
  <c r="C4568" i="7" s="1"/>
  <c r="D4568" i="7"/>
  <c r="R4567" i="7"/>
  <c r="M4567" i="7"/>
  <c r="H4567" i="7"/>
  <c r="G4567" i="7"/>
  <c r="F4567" i="7"/>
  <c r="E4567" i="7"/>
  <c r="C4567" i="7" s="1"/>
  <c r="D4567" i="7"/>
  <c r="V4566" i="7"/>
  <c r="U4566" i="7"/>
  <c r="T4566" i="7"/>
  <c r="S4566" i="7"/>
  <c r="R4566" i="7"/>
  <c r="Q4566" i="7"/>
  <c r="G4566" i="7" s="1"/>
  <c r="P4566" i="7"/>
  <c r="O4566" i="7"/>
  <c r="N4566" i="7"/>
  <c r="M4566" i="7" s="1"/>
  <c r="L4566" i="7"/>
  <c r="K4566" i="7"/>
  <c r="J4566" i="7"/>
  <c r="E4566" i="7" s="1"/>
  <c r="I4566" i="7"/>
  <c r="H4566" i="7" s="1"/>
  <c r="F4566" i="7"/>
  <c r="V4565" i="7"/>
  <c r="U4565" i="7"/>
  <c r="T4565" i="7"/>
  <c r="S4565" i="7"/>
  <c r="R4565" i="7"/>
  <c r="Q4565" i="7"/>
  <c r="G4565" i="7" s="1"/>
  <c r="P4565" i="7"/>
  <c r="O4565" i="7"/>
  <c r="N4565" i="7"/>
  <c r="M4565" i="7" s="1"/>
  <c r="L4565" i="7"/>
  <c r="K4565" i="7"/>
  <c r="J4565" i="7"/>
  <c r="E4565" i="7" s="1"/>
  <c r="I4565" i="7"/>
  <c r="H4565" i="7" s="1"/>
  <c r="F4565" i="7"/>
  <c r="V4564" i="7"/>
  <c r="U4564" i="7"/>
  <c r="T4564" i="7"/>
  <c r="S4564" i="7"/>
  <c r="R4564" i="7"/>
  <c r="Q4564" i="7"/>
  <c r="G4564" i="7" s="1"/>
  <c r="P4564" i="7"/>
  <c r="O4564" i="7"/>
  <c r="N4564" i="7"/>
  <c r="M4564" i="7" s="1"/>
  <c r="L4564" i="7"/>
  <c r="K4564" i="7"/>
  <c r="J4564" i="7"/>
  <c r="E4564" i="7" s="1"/>
  <c r="I4564" i="7"/>
  <c r="H4564" i="7" s="1"/>
  <c r="F4564" i="7"/>
  <c r="V4563" i="7"/>
  <c r="U4563" i="7"/>
  <c r="T4563" i="7"/>
  <c r="S4563" i="7"/>
  <c r="R4563" i="7"/>
  <c r="Q4563" i="7"/>
  <c r="G4563" i="7" s="1"/>
  <c r="P4563" i="7"/>
  <c r="O4563" i="7"/>
  <c r="N4563" i="7"/>
  <c r="M4563" i="7" s="1"/>
  <c r="L4563" i="7"/>
  <c r="K4563" i="7"/>
  <c r="J4563" i="7"/>
  <c r="E4563" i="7" s="1"/>
  <c r="I4563" i="7"/>
  <c r="H4563" i="7" s="1"/>
  <c r="F4563" i="7"/>
  <c r="V4562" i="7"/>
  <c r="U4562" i="7"/>
  <c r="T4562" i="7"/>
  <c r="S4562" i="7"/>
  <c r="R4562" i="7"/>
  <c r="Q4562" i="7"/>
  <c r="G4562" i="7" s="1"/>
  <c r="P4562" i="7"/>
  <c r="O4562" i="7"/>
  <c r="N4562" i="7"/>
  <c r="M4562" i="7" s="1"/>
  <c r="L4562" i="7"/>
  <c r="K4562" i="7"/>
  <c r="J4562" i="7"/>
  <c r="E4562" i="7" s="1"/>
  <c r="I4562" i="7"/>
  <c r="H4562" i="7" s="1"/>
  <c r="F4562" i="7"/>
  <c r="V4561" i="7"/>
  <c r="U4561" i="7"/>
  <c r="T4561" i="7"/>
  <c r="S4561" i="7"/>
  <c r="R4561" i="7"/>
  <c r="Q4561" i="7"/>
  <c r="G4561" i="7" s="1"/>
  <c r="P4561" i="7"/>
  <c r="O4561" i="7"/>
  <c r="N4561" i="7"/>
  <c r="M4561" i="7" s="1"/>
  <c r="L4561" i="7"/>
  <c r="K4561" i="7"/>
  <c r="J4561" i="7"/>
  <c r="E4561" i="7" s="1"/>
  <c r="I4561" i="7"/>
  <c r="H4561" i="7" s="1"/>
  <c r="F4561" i="7"/>
  <c r="V4560" i="7"/>
  <c r="U4560" i="7"/>
  <c r="T4560" i="7"/>
  <c r="S4560" i="7"/>
  <c r="R4560" i="7"/>
  <c r="Q4560" i="7"/>
  <c r="G4560" i="7" s="1"/>
  <c r="P4560" i="7"/>
  <c r="O4560" i="7"/>
  <c r="N4560" i="7"/>
  <c r="M4560" i="7" s="1"/>
  <c r="L4560" i="7"/>
  <c r="K4560" i="7"/>
  <c r="J4560" i="7"/>
  <c r="E4560" i="7" s="1"/>
  <c r="I4560" i="7"/>
  <c r="H4560" i="7" s="1"/>
  <c r="F4560" i="7"/>
  <c r="V4559" i="7"/>
  <c r="U4559" i="7"/>
  <c r="T4559" i="7"/>
  <c r="S4559" i="7"/>
  <c r="R4559" i="7"/>
  <c r="Q4559" i="7"/>
  <c r="G4559" i="7" s="1"/>
  <c r="P4559" i="7"/>
  <c r="O4559" i="7"/>
  <c r="N4559" i="7"/>
  <c r="M4559" i="7" s="1"/>
  <c r="L4559" i="7"/>
  <c r="K4559" i="7"/>
  <c r="J4559" i="7"/>
  <c r="E4559" i="7" s="1"/>
  <c r="I4559" i="7"/>
  <c r="H4559" i="7" s="1"/>
  <c r="F4559" i="7"/>
  <c r="V4558" i="7"/>
  <c r="U4558" i="7"/>
  <c r="T4558" i="7"/>
  <c r="S4558" i="7"/>
  <c r="R4558" i="7"/>
  <c r="Q4558" i="7"/>
  <c r="G4558" i="7" s="1"/>
  <c r="P4558" i="7"/>
  <c r="O4558" i="7"/>
  <c r="N4558" i="7"/>
  <c r="M4558" i="7" s="1"/>
  <c r="L4558" i="7"/>
  <c r="K4558" i="7"/>
  <c r="J4558" i="7"/>
  <c r="E4558" i="7" s="1"/>
  <c r="I4558" i="7"/>
  <c r="H4558" i="7" s="1"/>
  <c r="F4558" i="7"/>
  <c r="V4557" i="7"/>
  <c r="U4557" i="7"/>
  <c r="T4557" i="7"/>
  <c r="S4557" i="7"/>
  <c r="R4557" i="7"/>
  <c r="Q4557" i="7"/>
  <c r="G4557" i="7" s="1"/>
  <c r="P4557" i="7"/>
  <c r="O4557" i="7"/>
  <c r="N4557" i="7"/>
  <c r="M4557" i="7" s="1"/>
  <c r="L4557" i="7"/>
  <c r="K4557" i="7"/>
  <c r="J4557" i="7"/>
  <c r="E4557" i="7" s="1"/>
  <c r="I4557" i="7"/>
  <c r="H4557" i="7" s="1"/>
  <c r="F4557" i="7"/>
  <c r="V4556" i="7"/>
  <c r="U4556" i="7"/>
  <c r="T4556" i="7"/>
  <c r="S4556" i="7"/>
  <c r="R4556" i="7"/>
  <c r="Q4556" i="7"/>
  <c r="G4556" i="7" s="1"/>
  <c r="P4556" i="7"/>
  <c r="O4556" i="7"/>
  <c r="N4556" i="7"/>
  <c r="M4556" i="7" s="1"/>
  <c r="L4556" i="7"/>
  <c r="K4556" i="7"/>
  <c r="J4556" i="7"/>
  <c r="E4556" i="7" s="1"/>
  <c r="I4556" i="7"/>
  <c r="H4556" i="7" s="1"/>
  <c r="F4556" i="7"/>
  <c r="V4555" i="7"/>
  <c r="U4555" i="7"/>
  <c r="T4555" i="7"/>
  <c r="S4555" i="7"/>
  <c r="R4555" i="7"/>
  <c r="Q4555" i="7"/>
  <c r="G4555" i="7" s="1"/>
  <c r="P4555" i="7"/>
  <c r="O4555" i="7"/>
  <c r="N4555" i="7"/>
  <c r="M4555" i="7" s="1"/>
  <c r="L4555" i="7"/>
  <c r="K4555" i="7"/>
  <c r="J4555" i="7"/>
  <c r="E4555" i="7" s="1"/>
  <c r="I4555" i="7"/>
  <c r="H4555" i="7" s="1"/>
  <c r="F4555" i="7"/>
  <c r="V4554" i="7"/>
  <c r="U4554" i="7"/>
  <c r="T4554" i="7"/>
  <c r="S4554" i="7"/>
  <c r="R4554" i="7"/>
  <c r="Q4554" i="7"/>
  <c r="G4554" i="7" s="1"/>
  <c r="P4554" i="7"/>
  <c r="O4554" i="7"/>
  <c r="N4554" i="7"/>
  <c r="M4554" i="7" s="1"/>
  <c r="L4554" i="7"/>
  <c r="K4554" i="7"/>
  <c r="J4554" i="7"/>
  <c r="E4554" i="7" s="1"/>
  <c r="I4554" i="7"/>
  <c r="H4554" i="7" s="1"/>
  <c r="F4554" i="7"/>
  <c r="R4553" i="7"/>
  <c r="M4553" i="7"/>
  <c r="H4553" i="7"/>
  <c r="G4553" i="7"/>
  <c r="F4553" i="7"/>
  <c r="E4553" i="7"/>
  <c r="C4553" i="7" s="1"/>
  <c r="D4553" i="7"/>
  <c r="R4552" i="7"/>
  <c r="M4552" i="7"/>
  <c r="H4552" i="7"/>
  <c r="G4552" i="7"/>
  <c r="F4552" i="7"/>
  <c r="E4552" i="7"/>
  <c r="C4552" i="7" s="1"/>
  <c r="D4552" i="7"/>
  <c r="V4551" i="7"/>
  <c r="U4551" i="7"/>
  <c r="T4551" i="7"/>
  <c r="S4551" i="7"/>
  <c r="R4551" i="7"/>
  <c r="Q4551" i="7"/>
  <c r="G4551" i="7" s="1"/>
  <c r="P4551" i="7"/>
  <c r="O4551" i="7"/>
  <c r="N4551" i="7"/>
  <c r="M4551" i="7" s="1"/>
  <c r="L4551" i="7"/>
  <c r="K4551" i="7"/>
  <c r="J4551" i="7"/>
  <c r="E4551" i="7" s="1"/>
  <c r="I4551" i="7"/>
  <c r="H4551" i="7" s="1"/>
  <c r="F4551" i="7"/>
  <c r="R4550" i="7"/>
  <c r="M4550" i="7"/>
  <c r="H4550" i="7"/>
  <c r="G4550" i="7"/>
  <c r="F4550" i="7"/>
  <c r="E4550" i="7"/>
  <c r="C4550" i="7" s="1"/>
  <c r="D4550" i="7"/>
  <c r="R4549" i="7"/>
  <c r="M4549" i="7"/>
  <c r="H4549" i="7"/>
  <c r="G4549" i="7"/>
  <c r="F4549" i="7"/>
  <c r="E4549" i="7"/>
  <c r="C4549" i="7" s="1"/>
  <c r="D4549" i="7"/>
  <c r="V4548" i="7"/>
  <c r="U4548" i="7"/>
  <c r="T4548" i="7"/>
  <c r="S4548" i="7"/>
  <c r="R4548" i="7"/>
  <c r="Q4548" i="7"/>
  <c r="G4548" i="7" s="1"/>
  <c r="P4548" i="7"/>
  <c r="O4548" i="7"/>
  <c r="N4548" i="7"/>
  <c r="M4548" i="7" s="1"/>
  <c r="L4548" i="7"/>
  <c r="K4548" i="7"/>
  <c r="J4548" i="7"/>
  <c r="E4548" i="7" s="1"/>
  <c r="I4548" i="7"/>
  <c r="H4548" i="7" s="1"/>
  <c r="F4548" i="7"/>
  <c r="V4547" i="7"/>
  <c r="U4547" i="7"/>
  <c r="T4547" i="7"/>
  <c r="S4547" i="7"/>
  <c r="R4547" i="7"/>
  <c r="Q4547" i="7"/>
  <c r="G4547" i="7" s="1"/>
  <c r="P4547" i="7"/>
  <c r="O4547" i="7"/>
  <c r="N4547" i="7"/>
  <c r="M4547" i="7" s="1"/>
  <c r="L4547" i="7"/>
  <c r="K4547" i="7"/>
  <c r="J4547" i="7"/>
  <c r="E4547" i="7" s="1"/>
  <c r="I4547" i="7"/>
  <c r="H4547" i="7" s="1"/>
  <c r="F4547" i="7"/>
  <c r="R4546" i="7"/>
  <c r="M4546" i="7"/>
  <c r="H4546" i="7"/>
  <c r="G4546" i="7"/>
  <c r="F4546" i="7"/>
  <c r="E4546" i="7"/>
  <c r="C4546" i="7" s="1"/>
  <c r="D4546" i="7"/>
  <c r="R4545" i="7"/>
  <c r="M4545" i="7"/>
  <c r="H4545" i="7"/>
  <c r="G4545" i="7"/>
  <c r="F4545" i="7"/>
  <c r="E4545" i="7"/>
  <c r="C4545" i="7" s="1"/>
  <c r="D4545" i="7"/>
  <c r="V4544" i="7"/>
  <c r="U4544" i="7"/>
  <c r="T4544" i="7"/>
  <c r="S4544" i="7"/>
  <c r="R4544" i="7"/>
  <c r="Q4544" i="7"/>
  <c r="G4544" i="7" s="1"/>
  <c r="P4544" i="7"/>
  <c r="O4544" i="7"/>
  <c r="N4544" i="7"/>
  <c r="M4544" i="7" s="1"/>
  <c r="L4544" i="7"/>
  <c r="K4544" i="7"/>
  <c r="J4544" i="7"/>
  <c r="E4544" i="7" s="1"/>
  <c r="I4544" i="7"/>
  <c r="H4544" i="7" s="1"/>
  <c r="F4544" i="7"/>
  <c r="R4543" i="7"/>
  <c r="M4543" i="7"/>
  <c r="H4543" i="7"/>
  <c r="G4543" i="7"/>
  <c r="F4543" i="7"/>
  <c r="E4543" i="7"/>
  <c r="C4543" i="7" s="1"/>
  <c r="D4543" i="7"/>
  <c r="R4542" i="7"/>
  <c r="M4542" i="7"/>
  <c r="H4542" i="7"/>
  <c r="G4542" i="7"/>
  <c r="F4542" i="7"/>
  <c r="E4542" i="7"/>
  <c r="C4542" i="7" s="1"/>
  <c r="D4542" i="7"/>
  <c r="V4541" i="7"/>
  <c r="U4541" i="7"/>
  <c r="T4541" i="7"/>
  <c r="S4541" i="7"/>
  <c r="R4541" i="7"/>
  <c r="Q4541" i="7"/>
  <c r="G4541" i="7" s="1"/>
  <c r="P4541" i="7"/>
  <c r="O4541" i="7"/>
  <c r="N4541" i="7"/>
  <c r="M4541" i="7" s="1"/>
  <c r="L4541" i="7"/>
  <c r="K4541" i="7"/>
  <c r="J4541" i="7"/>
  <c r="E4541" i="7" s="1"/>
  <c r="I4541" i="7"/>
  <c r="H4541" i="7" s="1"/>
  <c r="F4541" i="7"/>
  <c r="V4540" i="7"/>
  <c r="U4540" i="7"/>
  <c r="T4540" i="7"/>
  <c r="S4540" i="7"/>
  <c r="R4540" i="7"/>
  <c r="Q4540" i="7"/>
  <c r="G4540" i="7" s="1"/>
  <c r="P4540" i="7"/>
  <c r="O4540" i="7"/>
  <c r="N4540" i="7"/>
  <c r="M4540" i="7" s="1"/>
  <c r="L4540" i="7"/>
  <c r="K4540" i="7"/>
  <c r="J4540" i="7"/>
  <c r="E4540" i="7" s="1"/>
  <c r="I4540" i="7"/>
  <c r="H4540" i="7" s="1"/>
  <c r="F4540" i="7"/>
  <c r="R4539" i="7"/>
  <c r="M4539" i="7"/>
  <c r="H4539" i="7"/>
  <c r="G4539" i="7"/>
  <c r="F4539" i="7"/>
  <c r="E4539" i="7"/>
  <c r="C4539" i="7" s="1"/>
  <c r="D4539" i="7"/>
  <c r="R4538" i="7"/>
  <c r="M4538" i="7"/>
  <c r="H4538" i="7"/>
  <c r="G4538" i="7"/>
  <c r="F4538" i="7"/>
  <c r="E4538" i="7"/>
  <c r="C4538" i="7" s="1"/>
  <c r="D4538" i="7"/>
  <c r="V4537" i="7"/>
  <c r="U4537" i="7"/>
  <c r="T4537" i="7"/>
  <c r="S4537" i="7"/>
  <c r="R4537" i="7"/>
  <c r="Q4537" i="7"/>
  <c r="G4537" i="7" s="1"/>
  <c r="P4537" i="7"/>
  <c r="O4537" i="7"/>
  <c r="N4537" i="7"/>
  <c r="M4537" i="7" s="1"/>
  <c r="L4537" i="7"/>
  <c r="K4537" i="7"/>
  <c r="J4537" i="7"/>
  <c r="E4537" i="7" s="1"/>
  <c r="I4537" i="7"/>
  <c r="H4537" i="7" s="1"/>
  <c r="F4537" i="7"/>
  <c r="V4536" i="7"/>
  <c r="U4536" i="7"/>
  <c r="T4536" i="7"/>
  <c r="S4536" i="7"/>
  <c r="R4536" i="7"/>
  <c r="Q4536" i="7"/>
  <c r="G4536" i="7" s="1"/>
  <c r="P4536" i="7"/>
  <c r="O4536" i="7"/>
  <c r="N4536" i="7"/>
  <c r="M4536" i="7" s="1"/>
  <c r="L4536" i="7"/>
  <c r="K4536" i="7"/>
  <c r="J4536" i="7"/>
  <c r="E4536" i="7" s="1"/>
  <c r="I4536" i="7"/>
  <c r="H4536" i="7" s="1"/>
  <c r="F4536" i="7"/>
  <c r="R4535" i="7"/>
  <c r="M4535" i="7"/>
  <c r="H4535" i="7"/>
  <c r="G4535" i="7"/>
  <c r="F4535" i="7"/>
  <c r="E4535" i="7"/>
  <c r="C4535" i="7" s="1"/>
  <c r="D4535" i="7"/>
  <c r="R4534" i="7"/>
  <c r="M4534" i="7"/>
  <c r="H4534" i="7"/>
  <c r="G4534" i="7"/>
  <c r="F4534" i="7"/>
  <c r="E4534" i="7"/>
  <c r="C4534" i="7" s="1"/>
  <c r="D4534" i="7"/>
  <c r="V4533" i="7"/>
  <c r="U4533" i="7"/>
  <c r="T4533" i="7"/>
  <c r="S4533" i="7"/>
  <c r="R4533" i="7"/>
  <c r="Q4533" i="7"/>
  <c r="G4533" i="7" s="1"/>
  <c r="P4533" i="7"/>
  <c r="O4533" i="7"/>
  <c r="N4533" i="7"/>
  <c r="M4533" i="7" s="1"/>
  <c r="L4533" i="7"/>
  <c r="K4533" i="7"/>
  <c r="J4533" i="7"/>
  <c r="E4533" i="7" s="1"/>
  <c r="I4533" i="7"/>
  <c r="H4533" i="7" s="1"/>
  <c r="F4533" i="7"/>
  <c r="R4532" i="7"/>
  <c r="M4532" i="7"/>
  <c r="H4532" i="7"/>
  <c r="G4532" i="7"/>
  <c r="F4532" i="7"/>
  <c r="E4532" i="7"/>
  <c r="C4532" i="7" s="1"/>
  <c r="D4532" i="7"/>
  <c r="R4531" i="7"/>
  <c r="M4531" i="7"/>
  <c r="H4531" i="7"/>
  <c r="G4531" i="7"/>
  <c r="F4531" i="7"/>
  <c r="E4531" i="7"/>
  <c r="C4531" i="7" s="1"/>
  <c r="D4531" i="7"/>
  <c r="R4530" i="7"/>
  <c r="M4530" i="7"/>
  <c r="H4530" i="7"/>
  <c r="G4530" i="7"/>
  <c r="F4530" i="7"/>
  <c r="E4530" i="7"/>
  <c r="C4530" i="7" s="1"/>
  <c r="D4530" i="7"/>
  <c r="V4529" i="7"/>
  <c r="U4529" i="7"/>
  <c r="T4529" i="7"/>
  <c r="S4529" i="7"/>
  <c r="R4529" i="7"/>
  <c r="Q4529" i="7"/>
  <c r="G4529" i="7" s="1"/>
  <c r="P4529" i="7"/>
  <c r="O4529" i="7"/>
  <c r="N4529" i="7"/>
  <c r="M4529" i="7" s="1"/>
  <c r="L4529" i="7"/>
  <c r="K4529" i="7"/>
  <c r="J4529" i="7"/>
  <c r="E4529" i="7" s="1"/>
  <c r="I4529" i="7"/>
  <c r="H4529" i="7" s="1"/>
  <c r="F4529" i="7"/>
  <c r="V4528" i="7"/>
  <c r="U4528" i="7"/>
  <c r="T4528" i="7"/>
  <c r="S4528" i="7"/>
  <c r="R4528" i="7"/>
  <c r="Q4528" i="7"/>
  <c r="G4528" i="7" s="1"/>
  <c r="P4528" i="7"/>
  <c r="O4528" i="7"/>
  <c r="N4528" i="7"/>
  <c r="M4528" i="7" s="1"/>
  <c r="L4528" i="7"/>
  <c r="K4528" i="7"/>
  <c r="J4528" i="7"/>
  <c r="E4528" i="7" s="1"/>
  <c r="I4528" i="7"/>
  <c r="H4528" i="7" s="1"/>
  <c r="F4528" i="7"/>
  <c r="R4527" i="7"/>
  <c r="M4527" i="7"/>
  <c r="H4527" i="7"/>
  <c r="G4527" i="7"/>
  <c r="F4527" i="7"/>
  <c r="E4527" i="7"/>
  <c r="C4527" i="7" s="1"/>
  <c r="D4527" i="7"/>
  <c r="R4526" i="7"/>
  <c r="M4526" i="7"/>
  <c r="H4526" i="7"/>
  <c r="G4526" i="7"/>
  <c r="F4526" i="7"/>
  <c r="E4526" i="7"/>
  <c r="C4526" i="7" s="1"/>
  <c r="D4526" i="7"/>
  <c r="V4525" i="7"/>
  <c r="U4525" i="7"/>
  <c r="T4525" i="7"/>
  <c r="S4525" i="7"/>
  <c r="R4525" i="7"/>
  <c r="Q4525" i="7"/>
  <c r="G4525" i="7" s="1"/>
  <c r="P4525" i="7"/>
  <c r="O4525" i="7"/>
  <c r="N4525" i="7"/>
  <c r="M4525" i="7" s="1"/>
  <c r="L4525" i="7"/>
  <c r="K4525" i="7"/>
  <c r="J4525" i="7"/>
  <c r="E4525" i="7" s="1"/>
  <c r="I4525" i="7"/>
  <c r="H4525" i="7" s="1"/>
  <c r="F4525" i="7"/>
  <c r="R4524" i="7"/>
  <c r="M4524" i="7"/>
  <c r="H4524" i="7"/>
  <c r="G4524" i="7"/>
  <c r="F4524" i="7"/>
  <c r="E4524" i="7"/>
  <c r="C4524" i="7" s="1"/>
  <c r="D4524" i="7"/>
  <c r="V4523" i="7"/>
  <c r="U4523" i="7"/>
  <c r="T4523" i="7"/>
  <c r="S4523" i="7"/>
  <c r="R4523" i="7"/>
  <c r="Q4523" i="7"/>
  <c r="G4523" i="7" s="1"/>
  <c r="P4523" i="7"/>
  <c r="O4523" i="7"/>
  <c r="N4523" i="7"/>
  <c r="M4523" i="7" s="1"/>
  <c r="L4523" i="7"/>
  <c r="K4523" i="7"/>
  <c r="J4523" i="7"/>
  <c r="E4523" i="7" s="1"/>
  <c r="I4523" i="7"/>
  <c r="H4523" i="7" s="1"/>
  <c r="F4523" i="7"/>
  <c r="V4522" i="7"/>
  <c r="U4522" i="7"/>
  <c r="T4522" i="7"/>
  <c r="S4522" i="7"/>
  <c r="R4522" i="7"/>
  <c r="Q4522" i="7"/>
  <c r="G4522" i="7" s="1"/>
  <c r="P4522" i="7"/>
  <c r="O4522" i="7"/>
  <c r="N4522" i="7"/>
  <c r="M4522" i="7" s="1"/>
  <c r="L4522" i="7"/>
  <c r="K4522" i="7"/>
  <c r="J4522" i="7"/>
  <c r="E4522" i="7" s="1"/>
  <c r="I4522" i="7"/>
  <c r="H4522" i="7" s="1"/>
  <c r="F4522" i="7"/>
  <c r="R4521" i="7"/>
  <c r="M4521" i="7"/>
  <c r="H4521" i="7"/>
  <c r="G4521" i="7"/>
  <c r="F4521" i="7"/>
  <c r="E4521" i="7"/>
  <c r="C4521" i="7" s="1"/>
  <c r="D4521" i="7"/>
  <c r="R4520" i="7"/>
  <c r="M4520" i="7"/>
  <c r="H4520" i="7"/>
  <c r="G4520" i="7"/>
  <c r="F4520" i="7"/>
  <c r="E4520" i="7"/>
  <c r="C4520" i="7" s="1"/>
  <c r="D4520" i="7"/>
  <c r="V4519" i="7"/>
  <c r="U4519" i="7"/>
  <c r="T4519" i="7"/>
  <c r="S4519" i="7"/>
  <c r="R4519" i="7"/>
  <c r="Q4519" i="7"/>
  <c r="G4519" i="7" s="1"/>
  <c r="P4519" i="7"/>
  <c r="O4519" i="7"/>
  <c r="N4519" i="7"/>
  <c r="M4519" i="7" s="1"/>
  <c r="L4519" i="7"/>
  <c r="K4519" i="7"/>
  <c r="J4519" i="7"/>
  <c r="E4519" i="7" s="1"/>
  <c r="I4519" i="7"/>
  <c r="H4519" i="7" s="1"/>
  <c r="F4519" i="7"/>
  <c r="V4518" i="7"/>
  <c r="U4518" i="7"/>
  <c r="T4518" i="7"/>
  <c r="S4518" i="7"/>
  <c r="R4518" i="7"/>
  <c r="Q4518" i="7"/>
  <c r="G4518" i="7" s="1"/>
  <c r="P4518" i="7"/>
  <c r="O4518" i="7"/>
  <c r="N4518" i="7"/>
  <c r="M4518" i="7" s="1"/>
  <c r="L4518" i="7"/>
  <c r="K4518" i="7"/>
  <c r="J4518" i="7"/>
  <c r="E4518" i="7" s="1"/>
  <c r="I4518" i="7"/>
  <c r="H4518" i="7" s="1"/>
  <c r="F4518" i="7"/>
  <c r="R4517" i="7"/>
  <c r="M4517" i="7"/>
  <c r="H4517" i="7"/>
  <c r="G4517" i="7"/>
  <c r="F4517" i="7"/>
  <c r="E4517" i="7"/>
  <c r="C4517" i="7" s="1"/>
  <c r="D4517" i="7"/>
  <c r="R4516" i="7"/>
  <c r="M4516" i="7"/>
  <c r="H4516" i="7"/>
  <c r="G4516" i="7"/>
  <c r="F4516" i="7"/>
  <c r="E4516" i="7"/>
  <c r="C4516" i="7" s="1"/>
  <c r="D4516" i="7"/>
  <c r="V4515" i="7"/>
  <c r="U4515" i="7"/>
  <c r="T4515" i="7"/>
  <c r="S4515" i="7"/>
  <c r="R4515" i="7"/>
  <c r="Q4515" i="7"/>
  <c r="G4515" i="7" s="1"/>
  <c r="P4515" i="7"/>
  <c r="O4515" i="7"/>
  <c r="N4515" i="7"/>
  <c r="M4515" i="7" s="1"/>
  <c r="L4515" i="7"/>
  <c r="K4515" i="7"/>
  <c r="J4515" i="7"/>
  <c r="E4515" i="7" s="1"/>
  <c r="I4515" i="7"/>
  <c r="H4515" i="7" s="1"/>
  <c r="F4515" i="7"/>
  <c r="R4514" i="7"/>
  <c r="M4514" i="7"/>
  <c r="H4514" i="7"/>
  <c r="G4514" i="7"/>
  <c r="F4514" i="7"/>
  <c r="E4514" i="7"/>
  <c r="C4514" i="7" s="1"/>
  <c r="D4514" i="7"/>
  <c r="R4513" i="7"/>
  <c r="M4513" i="7"/>
  <c r="H4513" i="7"/>
  <c r="G4513" i="7"/>
  <c r="F4513" i="7"/>
  <c r="E4513" i="7"/>
  <c r="C4513" i="7" s="1"/>
  <c r="D4513" i="7"/>
  <c r="V4512" i="7"/>
  <c r="U4512" i="7"/>
  <c r="T4512" i="7"/>
  <c r="S4512" i="7"/>
  <c r="R4512" i="7"/>
  <c r="Q4512" i="7"/>
  <c r="G4512" i="7" s="1"/>
  <c r="P4512" i="7"/>
  <c r="O4512" i="7"/>
  <c r="N4512" i="7"/>
  <c r="M4512" i="7" s="1"/>
  <c r="L4512" i="7"/>
  <c r="K4512" i="7"/>
  <c r="J4512" i="7"/>
  <c r="E4512" i="7" s="1"/>
  <c r="I4512" i="7"/>
  <c r="H4512" i="7" s="1"/>
  <c r="F4512" i="7"/>
  <c r="V4511" i="7"/>
  <c r="U4511" i="7"/>
  <c r="T4511" i="7"/>
  <c r="S4511" i="7"/>
  <c r="R4511" i="7"/>
  <c r="Q4511" i="7"/>
  <c r="G4511" i="7" s="1"/>
  <c r="P4511" i="7"/>
  <c r="O4511" i="7"/>
  <c r="N4511" i="7"/>
  <c r="M4511" i="7" s="1"/>
  <c r="L4511" i="7"/>
  <c r="K4511" i="7"/>
  <c r="J4511" i="7"/>
  <c r="E4511" i="7" s="1"/>
  <c r="I4511" i="7"/>
  <c r="H4511" i="7" s="1"/>
  <c r="F4511" i="7"/>
  <c r="R4510" i="7"/>
  <c r="M4510" i="7"/>
  <c r="H4510" i="7"/>
  <c r="G4510" i="7"/>
  <c r="F4510" i="7"/>
  <c r="E4510" i="7"/>
  <c r="C4510" i="7" s="1"/>
  <c r="D4510" i="7"/>
  <c r="R4509" i="7"/>
  <c r="M4509" i="7"/>
  <c r="H4509" i="7"/>
  <c r="G4509" i="7"/>
  <c r="F4509" i="7"/>
  <c r="E4509" i="7"/>
  <c r="C4509" i="7" s="1"/>
  <c r="D4509" i="7"/>
  <c r="V4508" i="7"/>
  <c r="U4508" i="7"/>
  <c r="T4508" i="7"/>
  <c r="S4508" i="7"/>
  <c r="R4508" i="7"/>
  <c r="Q4508" i="7"/>
  <c r="G4508" i="7" s="1"/>
  <c r="P4508" i="7"/>
  <c r="O4508" i="7"/>
  <c r="N4508" i="7"/>
  <c r="M4508" i="7" s="1"/>
  <c r="L4508" i="7"/>
  <c r="K4508" i="7"/>
  <c r="J4508" i="7"/>
  <c r="E4508" i="7" s="1"/>
  <c r="I4508" i="7"/>
  <c r="H4508" i="7" s="1"/>
  <c r="F4508" i="7"/>
  <c r="V4507" i="7"/>
  <c r="U4507" i="7"/>
  <c r="T4507" i="7"/>
  <c r="S4507" i="7"/>
  <c r="R4507" i="7"/>
  <c r="Q4507" i="7"/>
  <c r="G4507" i="7" s="1"/>
  <c r="P4507" i="7"/>
  <c r="O4507" i="7"/>
  <c r="N4507" i="7"/>
  <c r="M4507" i="7" s="1"/>
  <c r="L4507" i="7"/>
  <c r="K4507" i="7"/>
  <c r="J4507" i="7"/>
  <c r="E4507" i="7" s="1"/>
  <c r="I4507" i="7"/>
  <c r="H4507" i="7" s="1"/>
  <c r="F4507" i="7"/>
  <c r="V4506" i="7"/>
  <c r="U4506" i="7"/>
  <c r="T4506" i="7"/>
  <c r="S4506" i="7"/>
  <c r="R4506" i="7"/>
  <c r="Q4506" i="7"/>
  <c r="G4506" i="7" s="1"/>
  <c r="P4506" i="7"/>
  <c r="O4506" i="7"/>
  <c r="N4506" i="7"/>
  <c r="M4506" i="7" s="1"/>
  <c r="L4506" i="7"/>
  <c r="K4506" i="7"/>
  <c r="J4506" i="7"/>
  <c r="E4506" i="7" s="1"/>
  <c r="I4506" i="7"/>
  <c r="H4506" i="7" s="1"/>
  <c r="F4506" i="7"/>
  <c r="V4505" i="7"/>
  <c r="U4505" i="7"/>
  <c r="T4505" i="7"/>
  <c r="S4505" i="7"/>
  <c r="R4505" i="7"/>
  <c r="Q4505" i="7"/>
  <c r="G4505" i="7" s="1"/>
  <c r="P4505" i="7"/>
  <c r="O4505" i="7"/>
  <c r="N4505" i="7"/>
  <c r="M4505" i="7" s="1"/>
  <c r="L4505" i="7"/>
  <c r="K4505" i="7"/>
  <c r="J4505" i="7"/>
  <c r="E4505" i="7" s="1"/>
  <c r="I4505" i="7"/>
  <c r="H4505" i="7" s="1"/>
  <c r="F4505" i="7"/>
  <c r="V4504" i="7"/>
  <c r="U4504" i="7"/>
  <c r="T4504" i="7"/>
  <c r="S4504" i="7"/>
  <c r="R4504" i="7"/>
  <c r="Q4504" i="7"/>
  <c r="P4504" i="7"/>
  <c r="O4504" i="7"/>
  <c r="N4504" i="7"/>
  <c r="M4504" i="7" s="1"/>
  <c r="K4504" i="7"/>
  <c r="J4504" i="7"/>
  <c r="E4504" i="7" s="1"/>
  <c r="I4504" i="7"/>
  <c r="F4504" i="7"/>
  <c r="V4503" i="7"/>
  <c r="U4503" i="7"/>
  <c r="T4503" i="7"/>
  <c r="S4503" i="7"/>
  <c r="R4503" i="7"/>
  <c r="Q4503" i="7"/>
  <c r="G4503" i="7" s="1"/>
  <c r="P4503" i="7"/>
  <c r="O4503" i="7"/>
  <c r="N4503" i="7"/>
  <c r="M4503" i="7" s="1"/>
  <c r="L4503" i="7"/>
  <c r="K4503" i="7"/>
  <c r="J4503" i="7"/>
  <c r="E4503" i="7" s="1"/>
  <c r="I4503" i="7"/>
  <c r="H4503" i="7" s="1"/>
  <c r="F4503" i="7"/>
  <c r="V4502" i="7"/>
  <c r="U4502" i="7"/>
  <c r="T4502" i="7"/>
  <c r="S4502" i="7"/>
  <c r="R4502" i="7"/>
  <c r="Q4502" i="7"/>
  <c r="G4502" i="7" s="1"/>
  <c r="P4502" i="7"/>
  <c r="O4502" i="7"/>
  <c r="N4502" i="7"/>
  <c r="M4502" i="7" s="1"/>
  <c r="L4502" i="7"/>
  <c r="K4502" i="7"/>
  <c r="J4502" i="7"/>
  <c r="E4502" i="7" s="1"/>
  <c r="I4502" i="7"/>
  <c r="H4502" i="7" s="1"/>
  <c r="F4502" i="7"/>
  <c r="V4501" i="7"/>
  <c r="U4501" i="7"/>
  <c r="T4501" i="7"/>
  <c r="S4501" i="7"/>
  <c r="R4501" i="7"/>
  <c r="Q4501" i="7"/>
  <c r="G4501" i="7" s="1"/>
  <c r="P4501" i="7"/>
  <c r="O4501" i="7"/>
  <c r="N4501" i="7"/>
  <c r="M4501" i="7" s="1"/>
  <c r="L4501" i="7"/>
  <c r="K4501" i="7"/>
  <c r="J4501" i="7"/>
  <c r="E4501" i="7" s="1"/>
  <c r="I4501" i="7"/>
  <c r="H4501" i="7" s="1"/>
  <c r="F4501" i="7"/>
  <c r="V4500" i="7"/>
  <c r="U4500" i="7"/>
  <c r="T4500" i="7"/>
  <c r="S4500" i="7"/>
  <c r="R4500" i="7"/>
  <c r="Q4500" i="7"/>
  <c r="G4500" i="7" s="1"/>
  <c r="P4500" i="7"/>
  <c r="O4500" i="7"/>
  <c r="N4500" i="7"/>
  <c r="M4500" i="7" s="1"/>
  <c r="L4500" i="7"/>
  <c r="K4500" i="7"/>
  <c r="J4500" i="7"/>
  <c r="E4500" i="7" s="1"/>
  <c r="I4500" i="7"/>
  <c r="H4500" i="7" s="1"/>
  <c r="F4500" i="7"/>
  <c r="V4499" i="7"/>
  <c r="U4499" i="7"/>
  <c r="T4499" i="7"/>
  <c r="S4499" i="7"/>
  <c r="R4499" i="7"/>
  <c r="Q4499" i="7"/>
  <c r="G4499" i="7" s="1"/>
  <c r="P4499" i="7"/>
  <c r="O4499" i="7"/>
  <c r="N4499" i="7"/>
  <c r="M4499" i="7" s="1"/>
  <c r="L4499" i="7"/>
  <c r="K4499" i="7"/>
  <c r="J4499" i="7"/>
  <c r="E4499" i="7" s="1"/>
  <c r="I4499" i="7"/>
  <c r="H4499" i="7" s="1"/>
  <c r="F4499" i="7"/>
  <c r="V4498" i="7"/>
  <c r="U4498" i="7"/>
  <c r="T4498" i="7"/>
  <c r="S4498" i="7"/>
  <c r="R4498" i="7"/>
  <c r="Q4498" i="7"/>
  <c r="G4498" i="7" s="1"/>
  <c r="P4498" i="7"/>
  <c r="O4498" i="7"/>
  <c r="N4498" i="7"/>
  <c r="M4498" i="7" s="1"/>
  <c r="L4498" i="7"/>
  <c r="K4498" i="7"/>
  <c r="J4498" i="7"/>
  <c r="E4498" i="7" s="1"/>
  <c r="I4498" i="7"/>
  <c r="H4498" i="7" s="1"/>
  <c r="F4498" i="7"/>
  <c r="V4497" i="7"/>
  <c r="U4497" i="7"/>
  <c r="T4497" i="7"/>
  <c r="S4497" i="7"/>
  <c r="R4497" i="7"/>
  <c r="Q4497" i="7"/>
  <c r="G4497" i="7" s="1"/>
  <c r="P4497" i="7"/>
  <c r="O4497" i="7"/>
  <c r="N4497" i="7"/>
  <c r="M4497" i="7" s="1"/>
  <c r="L4497" i="7"/>
  <c r="K4497" i="7"/>
  <c r="J4497" i="7"/>
  <c r="E4497" i="7" s="1"/>
  <c r="I4497" i="7"/>
  <c r="H4497" i="7" s="1"/>
  <c r="F4497" i="7"/>
  <c r="V4496" i="7"/>
  <c r="U4496" i="7"/>
  <c r="T4496" i="7"/>
  <c r="S4496" i="7"/>
  <c r="R4496" i="7"/>
  <c r="Q4496" i="7"/>
  <c r="G4496" i="7" s="1"/>
  <c r="P4496" i="7"/>
  <c r="O4496" i="7"/>
  <c r="N4496" i="7"/>
  <c r="M4496" i="7" s="1"/>
  <c r="L4496" i="7"/>
  <c r="K4496" i="7"/>
  <c r="J4496" i="7"/>
  <c r="E4496" i="7" s="1"/>
  <c r="I4496" i="7"/>
  <c r="H4496" i="7" s="1"/>
  <c r="F4496" i="7"/>
  <c r="V4495" i="7"/>
  <c r="U4495" i="7"/>
  <c r="T4495" i="7"/>
  <c r="S4495" i="7"/>
  <c r="R4495" i="7"/>
  <c r="Q4495" i="7"/>
  <c r="G4495" i="7" s="1"/>
  <c r="P4495" i="7"/>
  <c r="O4495" i="7"/>
  <c r="N4495" i="7"/>
  <c r="M4495" i="7" s="1"/>
  <c r="L4495" i="7"/>
  <c r="K4495" i="7"/>
  <c r="J4495" i="7"/>
  <c r="E4495" i="7" s="1"/>
  <c r="I4495" i="7"/>
  <c r="H4495" i="7" s="1"/>
  <c r="F4495" i="7"/>
  <c r="V4494" i="7"/>
  <c r="U4494" i="7"/>
  <c r="T4494" i="7"/>
  <c r="S4494" i="7"/>
  <c r="R4494" i="7"/>
  <c r="Q4494" i="7"/>
  <c r="G4494" i="7" s="1"/>
  <c r="P4494" i="7"/>
  <c r="O4494" i="7"/>
  <c r="N4494" i="7"/>
  <c r="M4494" i="7" s="1"/>
  <c r="L4494" i="7"/>
  <c r="K4494" i="7"/>
  <c r="J4494" i="7"/>
  <c r="E4494" i="7" s="1"/>
  <c r="I4494" i="7"/>
  <c r="H4494" i="7" s="1"/>
  <c r="F4494" i="7"/>
  <c r="V4493" i="7"/>
  <c r="U4493" i="7"/>
  <c r="T4493" i="7"/>
  <c r="S4493" i="7"/>
  <c r="R4493" i="7"/>
  <c r="Q4493" i="7"/>
  <c r="G4493" i="7" s="1"/>
  <c r="P4493" i="7"/>
  <c r="O4493" i="7"/>
  <c r="N4493" i="7"/>
  <c r="M4493" i="7" s="1"/>
  <c r="L4493" i="7"/>
  <c r="K4493" i="7"/>
  <c r="J4493" i="7"/>
  <c r="E4493" i="7" s="1"/>
  <c r="I4493" i="7"/>
  <c r="H4493" i="7" s="1"/>
  <c r="F4493" i="7"/>
  <c r="V4492" i="7"/>
  <c r="U4492" i="7"/>
  <c r="T4492" i="7"/>
  <c r="S4492" i="7"/>
  <c r="R4492" i="7"/>
  <c r="Q4492" i="7"/>
  <c r="G4492" i="7" s="1"/>
  <c r="P4492" i="7"/>
  <c r="O4492" i="7"/>
  <c r="N4492" i="7"/>
  <c r="M4492" i="7" s="1"/>
  <c r="L4492" i="7"/>
  <c r="K4492" i="7"/>
  <c r="J4492" i="7"/>
  <c r="E4492" i="7" s="1"/>
  <c r="I4492" i="7"/>
  <c r="H4492" i="7" s="1"/>
  <c r="F4492" i="7"/>
  <c r="U4491" i="7"/>
  <c r="Q4491" i="7"/>
  <c r="J4491" i="7"/>
  <c r="I4491" i="7"/>
  <c r="U4490" i="7"/>
  <c r="Q4490" i="7"/>
  <c r="J4490" i="7"/>
  <c r="E4490" i="7" s="1"/>
  <c r="I4490" i="7"/>
  <c r="R4489" i="7"/>
  <c r="M4489" i="7"/>
  <c r="H4489" i="7"/>
  <c r="G4489" i="7"/>
  <c r="F4489" i="7"/>
  <c r="E4489" i="7"/>
  <c r="C4489" i="7" s="1"/>
  <c r="D4489" i="7"/>
  <c r="R4488" i="7"/>
  <c r="M4488" i="7"/>
  <c r="H4488" i="7"/>
  <c r="G4488" i="7"/>
  <c r="F4488" i="7"/>
  <c r="E4488" i="7"/>
  <c r="C4488" i="7" s="1"/>
  <c r="D4488" i="7"/>
  <c r="V4487" i="7"/>
  <c r="U4487" i="7"/>
  <c r="T4487" i="7"/>
  <c r="S4487" i="7"/>
  <c r="R4487" i="7"/>
  <c r="Q4487" i="7"/>
  <c r="G4487" i="7" s="1"/>
  <c r="P4487" i="7"/>
  <c r="O4487" i="7"/>
  <c r="N4487" i="7"/>
  <c r="M4487" i="7" s="1"/>
  <c r="L4487" i="7"/>
  <c r="K4487" i="7"/>
  <c r="J4487" i="7"/>
  <c r="E4487" i="7" s="1"/>
  <c r="I4487" i="7"/>
  <c r="H4487" i="7" s="1"/>
  <c r="F4487" i="7"/>
  <c r="R4486" i="7"/>
  <c r="M4486" i="7"/>
  <c r="H4486" i="7"/>
  <c r="G4486" i="7"/>
  <c r="F4486" i="7"/>
  <c r="E4486" i="7"/>
  <c r="C4486" i="7" s="1"/>
  <c r="D4486" i="7"/>
  <c r="R4485" i="7"/>
  <c r="M4485" i="7"/>
  <c r="H4485" i="7"/>
  <c r="G4485" i="7"/>
  <c r="F4485" i="7"/>
  <c r="E4485" i="7"/>
  <c r="C4485" i="7" s="1"/>
  <c r="D4485" i="7"/>
  <c r="R4484" i="7"/>
  <c r="M4484" i="7"/>
  <c r="H4484" i="7"/>
  <c r="G4484" i="7"/>
  <c r="F4484" i="7"/>
  <c r="E4484" i="7"/>
  <c r="C4484" i="7" s="1"/>
  <c r="D4484" i="7"/>
  <c r="V4483" i="7"/>
  <c r="U4483" i="7"/>
  <c r="T4483" i="7"/>
  <c r="S4483" i="7"/>
  <c r="R4483" i="7"/>
  <c r="Q4483" i="7"/>
  <c r="G4483" i="7" s="1"/>
  <c r="P4483" i="7"/>
  <c r="O4483" i="7"/>
  <c r="N4483" i="7"/>
  <c r="M4483" i="7" s="1"/>
  <c r="L4483" i="7"/>
  <c r="K4483" i="7"/>
  <c r="J4483" i="7"/>
  <c r="E4483" i="7" s="1"/>
  <c r="I4483" i="7"/>
  <c r="H4483" i="7" s="1"/>
  <c r="F4483" i="7"/>
  <c r="V4482" i="7"/>
  <c r="U4482" i="7"/>
  <c r="T4482" i="7"/>
  <c r="S4482" i="7"/>
  <c r="R4482" i="7"/>
  <c r="Q4482" i="7"/>
  <c r="G4482" i="7" s="1"/>
  <c r="P4482" i="7"/>
  <c r="O4482" i="7"/>
  <c r="N4482" i="7"/>
  <c r="M4482" i="7" s="1"/>
  <c r="L4482" i="7"/>
  <c r="K4482" i="7"/>
  <c r="J4482" i="7"/>
  <c r="E4482" i="7" s="1"/>
  <c r="I4482" i="7"/>
  <c r="H4482" i="7" s="1"/>
  <c r="F4482" i="7"/>
  <c r="R4481" i="7"/>
  <c r="M4481" i="7"/>
  <c r="H4481" i="7"/>
  <c r="G4481" i="7"/>
  <c r="F4481" i="7"/>
  <c r="E4481" i="7"/>
  <c r="C4481" i="7" s="1"/>
  <c r="D4481" i="7"/>
  <c r="V4480" i="7"/>
  <c r="U4480" i="7"/>
  <c r="T4480" i="7"/>
  <c r="S4480" i="7"/>
  <c r="R4480" i="7"/>
  <c r="Q4480" i="7"/>
  <c r="G4480" i="7" s="1"/>
  <c r="P4480" i="7"/>
  <c r="O4480" i="7"/>
  <c r="N4480" i="7"/>
  <c r="M4480" i="7" s="1"/>
  <c r="L4480" i="7"/>
  <c r="K4480" i="7"/>
  <c r="J4480" i="7"/>
  <c r="E4480" i="7" s="1"/>
  <c r="I4480" i="7"/>
  <c r="H4480" i="7" s="1"/>
  <c r="F4480" i="7"/>
  <c r="V4479" i="7"/>
  <c r="U4479" i="7"/>
  <c r="T4479" i="7"/>
  <c r="S4479" i="7"/>
  <c r="R4479" i="7"/>
  <c r="Q4479" i="7"/>
  <c r="G4479" i="7" s="1"/>
  <c r="P4479" i="7"/>
  <c r="O4479" i="7"/>
  <c r="N4479" i="7"/>
  <c r="M4479" i="7" s="1"/>
  <c r="L4479" i="7"/>
  <c r="K4479" i="7"/>
  <c r="J4479" i="7"/>
  <c r="E4479" i="7" s="1"/>
  <c r="I4479" i="7"/>
  <c r="H4479" i="7" s="1"/>
  <c r="F4479" i="7"/>
  <c r="V4478" i="7"/>
  <c r="U4478" i="7"/>
  <c r="T4478" i="7"/>
  <c r="S4478" i="7"/>
  <c r="R4478" i="7"/>
  <c r="Q4478" i="7"/>
  <c r="G4478" i="7" s="1"/>
  <c r="P4478" i="7"/>
  <c r="O4478" i="7"/>
  <c r="N4478" i="7"/>
  <c r="M4478" i="7" s="1"/>
  <c r="L4478" i="7"/>
  <c r="K4478" i="7"/>
  <c r="J4478" i="7"/>
  <c r="E4478" i="7" s="1"/>
  <c r="I4478" i="7"/>
  <c r="H4478" i="7" s="1"/>
  <c r="F4478" i="7"/>
  <c r="V4477" i="7"/>
  <c r="U4477" i="7"/>
  <c r="T4477" i="7"/>
  <c r="S4477" i="7"/>
  <c r="R4477" i="7"/>
  <c r="Q4477" i="7"/>
  <c r="G4477" i="7" s="1"/>
  <c r="P4477" i="7"/>
  <c r="O4477" i="7"/>
  <c r="N4477" i="7"/>
  <c r="M4477" i="7" s="1"/>
  <c r="L4477" i="7"/>
  <c r="K4477" i="7"/>
  <c r="J4477" i="7"/>
  <c r="E4477" i="7" s="1"/>
  <c r="I4477" i="7"/>
  <c r="H4477" i="7" s="1"/>
  <c r="F4477" i="7"/>
  <c r="V4476" i="7"/>
  <c r="U4476" i="7"/>
  <c r="T4476" i="7"/>
  <c r="S4476" i="7"/>
  <c r="R4476" i="7"/>
  <c r="Q4476" i="7"/>
  <c r="G4476" i="7" s="1"/>
  <c r="P4476" i="7"/>
  <c r="O4476" i="7"/>
  <c r="N4476" i="7"/>
  <c r="M4476" i="7" s="1"/>
  <c r="L4476" i="7"/>
  <c r="K4476" i="7"/>
  <c r="J4476" i="7"/>
  <c r="E4476" i="7" s="1"/>
  <c r="I4476" i="7"/>
  <c r="H4476" i="7" s="1"/>
  <c r="F4476" i="7"/>
  <c r="R4475" i="7"/>
  <c r="M4475" i="7"/>
  <c r="H4475" i="7"/>
  <c r="G4475" i="7"/>
  <c r="F4475" i="7"/>
  <c r="E4475" i="7"/>
  <c r="C4475" i="7" s="1"/>
  <c r="D4475" i="7"/>
  <c r="V4474" i="7"/>
  <c r="U4474" i="7"/>
  <c r="T4474" i="7"/>
  <c r="S4474" i="7"/>
  <c r="R4474" i="7"/>
  <c r="Q4474" i="7"/>
  <c r="G4474" i="7" s="1"/>
  <c r="P4474" i="7"/>
  <c r="O4474" i="7"/>
  <c r="N4474" i="7"/>
  <c r="M4474" i="7" s="1"/>
  <c r="L4474" i="7"/>
  <c r="K4474" i="7"/>
  <c r="J4474" i="7"/>
  <c r="E4474" i="7" s="1"/>
  <c r="I4474" i="7"/>
  <c r="H4474" i="7" s="1"/>
  <c r="F4474" i="7"/>
  <c r="R4473" i="7"/>
  <c r="M4473" i="7"/>
  <c r="H4473" i="7"/>
  <c r="G4473" i="7"/>
  <c r="F4473" i="7"/>
  <c r="E4473" i="7"/>
  <c r="C4473" i="7" s="1"/>
  <c r="D4473" i="7"/>
  <c r="V4472" i="7"/>
  <c r="U4472" i="7"/>
  <c r="T4472" i="7"/>
  <c r="S4472" i="7"/>
  <c r="R4472" i="7"/>
  <c r="Q4472" i="7"/>
  <c r="G4472" i="7" s="1"/>
  <c r="P4472" i="7"/>
  <c r="O4472" i="7"/>
  <c r="N4472" i="7"/>
  <c r="M4472" i="7" s="1"/>
  <c r="L4472" i="7"/>
  <c r="K4472" i="7"/>
  <c r="J4472" i="7"/>
  <c r="E4472" i="7" s="1"/>
  <c r="I4472" i="7"/>
  <c r="H4472" i="7" s="1"/>
  <c r="F4472" i="7"/>
  <c r="V4471" i="7"/>
  <c r="U4471" i="7"/>
  <c r="T4471" i="7"/>
  <c r="S4471" i="7"/>
  <c r="R4471" i="7"/>
  <c r="Q4471" i="7"/>
  <c r="G4471" i="7" s="1"/>
  <c r="P4471" i="7"/>
  <c r="O4471" i="7"/>
  <c r="N4471" i="7"/>
  <c r="M4471" i="7" s="1"/>
  <c r="L4471" i="7"/>
  <c r="K4471" i="7"/>
  <c r="J4471" i="7"/>
  <c r="E4471" i="7" s="1"/>
  <c r="I4471" i="7"/>
  <c r="H4471" i="7" s="1"/>
  <c r="F4471" i="7"/>
  <c r="V4470" i="7"/>
  <c r="U4470" i="7"/>
  <c r="T4470" i="7"/>
  <c r="S4470" i="7"/>
  <c r="R4470" i="7"/>
  <c r="Q4470" i="7"/>
  <c r="G4470" i="7" s="1"/>
  <c r="P4470" i="7"/>
  <c r="O4470" i="7"/>
  <c r="N4470" i="7"/>
  <c r="M4470" i="7" s="1"/>
  <c r="L4470" i="7"/>
  <c r="K4470" i="7"/>
  <c r="J4470" i="7"/>
  <c r="E4470" i="7" s="1"/>
  <c r="I4470" i="7"/>
  <c r="H4470" i="7" s="1"/>
  <c r="F4470" i="7"/>
  <c r="V4469" i="7"/>
  <c r="U4469" i="7"/>
  <c r="T4469" i="7"/>
  <c r="S4469" i="7"/>
  <c r="R4469" i="7"/>
  <c r="Q4469" i="7"/>
  <c r="G4469" i="7" s="1"/>
  <c r="P4469" i="7"/>
  <c r="O4469" i="7"/>
  <c r="N4469" i="7"/>
  <c r="M4469" i="7" s="1"/>
  <c r="L4469" i="7"/>
  <c r="K4469" i="7"/>
  <c r="J4469" i="7"/>
  <c r="E4469" i="7" s="1"/>
  <c r="I4469" i="7"/>
  <c r="H4469" i="7" s="1"/>
  <c r="F4469" i="7"/>
  <c r="V4468" i="7"/>
  <c r="U4468" i="7"/>
  <c r="T4468" i="7"/>
  <c r="S4468" i="7"/>
  <c r="R4468" i="7"/>
  <c r="Q4468" i="7"/>
  <c r="G4468" i="7" s="1"/>
  <c r="P4468" i="7"/>
  <c r="O4468" i="7"/>
  <c r="N4468" i="7"/>
  <c r="M4468" i="7" s="1"/>
  <c r="L4468" i="7"/>
  <c r="K4468" i="7"/>
  <c r="J4468" i="7"/>
  <c r="E4468" i="7" s="1"/>
  <c r="I4468" i="7"/>
  <c r="H4468" i="7" s="1"/>
  <c r="F4468" i="7"/>
  <c r="V4467" i="7"/>
  <c r="U4467" i="7"/>
  <c r="T4467" i="7"/>
  <c r="S4467" i="7"/>
  <c r="R4467" i="7"/>
  <c r="Q4467" i="7"/>
  <c r="G4467" i="7" s="1"/>
  <c r="P4467" i="7"/>
  <c r="O4467" i="7"/>
  <c r="N4467" i="7"/>
  <c r="M4467" i="7" s="1"/>
  <c r="L4467" i="7"/>
  <c r="K4467" i="7"/>
  <c r="J4467" i="7"/>
  <c r="E4467" i="7" s="1"/>
  <c r="I4467" i="7"/>
  <c r="H4467" i="7" s="1"/>
  <c r="F4467" i="7"/>
  <c r="V4466" i="7"/>
  <c r="U4466" i="7"/>
  <c r="T4466" i="7"/>
  <c r="S4466" i="7"/>
  <c r="R4466" i="7"/>
  <c r="Q4466" i="7"/>
  <c r="G4466" i="7" s="1"/>
  <c r="P4466" i="7"/>
  <c r="O4466" i="7"/>
  <c r="N4466" i="7"/>
  <c r="M4466" i="7" s="1"/>
  <c r="L4466" i="7"/>
  <c r="K4466" i="7"/>
  <c r="J4466" i="7"/>
  <c r="E4466" i="7" s="1"/>
  <c r="I4466" i="7"/>
  <c r="H4466" i="7" s="1"/>
  <c r="F4466" i="7"/>
  <c r="R4465" i="7"/>
  <c r="M4465" i="7"/>
  <c r="H4465" i="7"/>
  <c r="G4465" i="7"/>
  <c r="F4465" i="7"/>
  <c r="E4465" i="7"/>
  <c r="C4465" i="7" s="1"/>
  <c r="D4465" i="7"/>
  <c r="V4464" i="7"/>
  <c r="U4464" i="7"/>
  <c r="T4464" i="7"/>
  <c r="S4464" i="7"/>
  <c r="R4464" i="7"/>
  <c r="Q4464" i="7"/>
  <c r="G4464" i="7" s="1"/>
  <c r="P4464" i="7"/>
  <c r="O4464" i="7"/>
  <c r="N4464" i="7"/>
  <c r="M4464" i="7" s="1"/>
  <c r="L4464" i="7"/>
  <c r="K4464" i="7"/>
  <c r="J4464" i="7"/>
  <c r="E4464" i="7" s="1"/>
  <c r="I4464" i="7"/>
  <c r="H4464" i="7" s="1"/>
  <c r="F4464" i="7"/>
  <c r="V4463" i="7"/>
  <c r="U4463" i="7"/>
  <c r="T4463" i="7"/>
  <c r="S4463" i="7"/>
  <c r="R4463" i="7"/>
  <c r="Q4463" i="7"/>
  <c r="G4463" i="7" s="1"/>
  <c r="P4463" i="7"/>
  <c r="O4463" i="7"/>
  <c r="N4463" i="7"/>
  <c r="M4463" i="7" s="1"/>
  <c r="L4463" i="7"/>
  <c r="K4463" i="7"/>
  <c r="J4463" i="7"/>
  <c r="E4463" i="7" s="1"/>
  <c r="I4463" i="7"/>
  <c r="H4463" i="7" s="1"/>
  <c r="F4463" i="7"/>
  <c r="V4462" i="7"/>
  <c r="U4462" i="7"/>
  <c r="T4462" i="7"/>
  <c r="S4462" i="7"/>
  <c r="R4462" i="7"/>
  <c r="Q4462" i="7"/>
  <c r="G4462" i="7" s="1"/>
  <c r="P4462" i="7"/>
  <c r="O4462" i="7"/>
  <c r="N4462" i="7"/>
  <c r="M4462" i="7" s="1"/>
  <c r="L4462" i="7"/>
  <c r="K4462" i="7"/>
  <c r="J4462" i="7"/>
  <c r="E4462" i="7" s="1"/>
  <c r="I4462" i="7"/>
  <c r="H4462" i="7" s="1"/>
  <c r="F4462" i="7"/>
  <c r="V4461" i="7"/>
  <c r="U4461" i="7"/>
  <c r="T4461" i="7"/>
  <c r="S4461" i="7"/>
  <c r="R4461" i="7"/>
  <c r="Q4461" i="7"/>
  <c r="G4461" i="7" s="1"/>
  <c r="P4461" i="7"/>
  <c r="O4461" i="7"/>
  <c r="N4461" i="7"/>
  <c r="M4461" i="7" s="1"/>
  <c r="L4461" i="7"/>
  <c r="K4461" i="7"/>
  <c r="J4461" i="7"/>
  <c r="E4461" i="7" s="1"/>
  <c r="I4461" i="7"/>
  <c r="H4461" i="7" s="1"/>
  <c r="F4461" i="7"/>
  <c r="V4460" i="7"/>
  <c r="U4460" i="7"/>
  <c r="T4460" i="7"/>
  <c r="S4460" i="7"/>
  <c r="R4460" i="7"/>
  <c r="Q4460" i="7"/>
  <c r="G4460" i="7" s="1"/>
  <c r="P4460" i="7"/>
  <c r="O4460" i="7"/>
  <c r="N4460" i="7"/>
  <c r="M4460" i="7" s="1"/>
  <c r="L4460" i="7"/>
  <c r="K4460" i="7"/>
  <c r="J4460" i="7"/>
  <c r="E4460" i="7" s="1"/>
  <c r="I4460" i="7"/>
  <c r="H4460" i="7" s="1"/>
  <c r="F4460" i="7"/>
  <c r="R4459" i="7"/>
  <c r="M4459" i="7"/>
  <c r="H4459" i="7"/>
  <c r="G4459" i="7"/>
  <c r="F4459" i="7"/>
  <c r="E4459" i="7"/>
  <c r="C4459" i="7" s="1"/>
  <c r="D4459" i="7"/>
  <c r="V4458" i="7"/>
  <c r="U4458" i="7"/>
  <c r="T4458" i="7"/>
  <c r="S4458" i="7"/>
  <c r="R4458" i="7"/>
  <c r="Q4458" i="7"/>
  <c r="G4458" i="7" s="1"/>
  <c r="P4458" i="7"/>
  <c r="O4458" i="7"/>
  <c r="N4458" i="7"/>
  <c r="M4458" i="7" s="1"/>
  <c r="L4458" i="7"/>
  <c r="K4458" i="7"/>
  <c r="J4458" i="7"/>
  <c r="E4458" i="7" s="1"/>
  <c r="I4458" i="7"/>
  <c r="H4458" i="7" s="1"/>
  <c r="F4458" i="7"/>
  <c r="V4457" i="7"/>
  <c r="U4457" i="7"/>
  <c r="T4457" i="7"/>
  <c r="S4457" i="7"/>
  <c r="R4457" i="7"/>
  <c r="Q4457" i="7"/>
  <c r="G4457" i="7" s="1"/>
  <c r="P4457" i="7"/>
  <c r="O4457" i="7"/>
  <c r="N4457" i="7"/>
  <c r="M4457" i="7" s="1"/>
  <c r="L4457" i="7"/>
  <c r="K4457" i="7"/>
  <c r="J4457" i="7"/>
  <c r="E4457" i="7" s="1"/>
  <c r="I4457" i="7"/>
  <c r="H4457" i="7" s="1"/>
  <c r="F4457" i="7"/>
  <c r="V4456" i="7"/>
  <c r="U4456" i="7"/>
  <c r="T4456" i="7"/>
  <c r="S4456" i="7"/>
  <c r="R4456" i="7"/>
  <c r="Q4456" i="7"/>
  <c r="G4456" i="7" s="1"/>
  <c r="P4456" i="7"/>
  <c r="O4456" i="7"/>
  <c r="N4456" i="7"/>
  <c r="M4456" i="7" s="1"/>
  <c r="L4456" i="7"/>
  <c r="K4456" i="7"/>
  <c r="J4456" i="7"/>
  <c r="E4456" i="7" s="1"/>
  <c r="I4456" i="7"/>
  <c r="H4456" i="7" s="1"/>
  <c r="F4456" i="7"/>
  <c r="R4455" i="7"/>
  <c r="M4455" i="7"/>
  <c r="H4455" i="7"/>
  <c r="G4455" i="7"/>
  <c r="F4455" i="7"/>
  <c r="E4455" i="7"/>
  <c r="C4455" i="7" s="1"/>
  <c r="D4455" i="7"/>
  <c r="V4454" i="7"/>
  <c r="U4454" i="7"/>
  <c r="T4454" i="7"/>
  <c r="S4454" i="7"/>
  <c r="R4454" i="7"/>
  <c r="Q4454" i="7"/>
  <c r="G4454" i="7" s="1"/>
  <c r="P4454" i="7"/>
  <c r="O4454" i="7"/>
  <c r="N4454" i="7"/>
  <c r="M4454" i="7" s="1"/>
  <c r="L4454" i="7"/>
  <c r="K4454" i="7"/>
  <c r="J4454" i="7"/>
  <c r="E4454" i="7" s="1"/>
  <c r="I4454" i="7"/>
  <c r="H4454" i="7" s="1"/>
  <c r="F4454" i="7"/>
  <c r="V4453" i="7"/>
  <c r="U4453" i="7"/>
  <c r="T4453" i="7"/>
  <c r="S4453" i="7"/>
  <c r="R4453" i="7"/>
  <c r="Q4453" i="7"/>
  <c r="G4453" i="7" s="1"/>
  <c r="P4453" i="7"/>
  <c r="O4453" i="7"/>
  <c r="N4453" i="7"/>
  <c r="M4453" i="7" s="1"/>
  <c r="L4453" i="7"/>
  <c r="K4453" i="7"/>
  <c r="J4453" i="7"/>
  <c r="E4453" i="7" s="1"/>
  <c r="I4453" i="7"/>
  <c r="H4453" i="7" s="1"/>
  <c r="F4453" i="7"/>
  <c r="V4452" i="7"/>
  <c r="U4452" i="7"/>
  <c r="T4452" i="7"/>
  <c r="S4452" i="7"/>
  <c r="R4452" i="7"/>
  <c r="Q4452" i="7"/>
  <c r="G4452" i="7" s="1"/>
  <c r="P4452" i="7"/>
  <c r="O4452" i="7"/>
  <c r="N4452" i="7"/>
  <c r="M4452" i="7" s="1"/>
  <c r="L4452" i="7"/>
  <c r="K4452" i="7"/>
  <c r="J4452" i="7"/>
  <c r="E4452" i="7" s="1"/>
  <c r="I4452" i="7"/>
  <c r="H4452" i="7" s="1"/>
  <c r="F4452" i="7"/>
  <c r="V4451" i="7"/>
  <c r="U4451" i="7"/>
  <c r="T4451" i="7"/>
  <c r="S4451" i="7"/>
  <c r="R4451" i="7"/>
  <c r="Q4451" i="7"/>
  <c r="G4451" i="7" s="1"/>
  <c r="P4451" i="7"/>
  <c r="O4451" i="7"/>
  <c r="N4451" i="7"/>
  <c r="M4451" i="7" s="1"/>
  <c r="L4451" i="7"/>
  <c r="K4451" i="7"/>
  <c r="J4451" i="7"/>
  <c r="E4451" i="7" s="1"/>
  <c r="I4451" i="7"/>
  <c r="H4451" i="7" s="1"/>
  <c r="F4451" i="7"/>
  <c r="V4450" i="7"/>
  <c r="U4450" i="7"/>
  <c r="T4450" i="7"/>
  <c r="S4450" i="7"/>
  <c r="R4450" i="7"/>
  <c r="Q4450" i="7"/>
  <c r="G4450" i="7" s="1"/>
  <c r="P4450" i="7"/>
  <c r="O4450" i="7"/>
  <c r="N4450" i="7"/>
  <c r="M4450" i="7" s="1"/>
  <c r="L4450" i="7"/>
  <c r="K4450" i="7"/>
  <c r="J4450" i="7"/>
  <c r="E4450" i="7" s="1"/>
  <c r="I4450" i="7"/>
  <c r="H4450" i="7" s="1"/>
  <c r="F4450" i="7"/>
  <c r="V4449" i="7"/>
  <c r="U4449" i="7"/>
  <c r="T4449" i="7"/>
  <c r="S4449" i="7"/>
  <c r="R4449" i="7"/>
  <c r="Q4449" i="7"/>
  <c r="G4449" i="7" s="1"/>
  <c r="P4449" i="7"/>
  <c r="O4449" i="7"/>
  <c r="N4449" i="7"/>
  <c r="M4449" i="7" s="1"/>
  <c r="L4449" i="7"/>
  <c r="K4449" i="7"/>
  <c r="J4449" i="7"/>
  <c r="E4449" i="7" s="1"/>
  <c r="I4449" i="7"/>
  <c r="H4449" i="7" s="1"/>
  <c r="F4449" i="7"/>
  <c r="V4448" i="7"/>
  <c r="U4448" i="7"/>
  <c r="T4448" i="7"/>
  <c r="S4448" i="7"/>
  <c r="R4448" i="7"/>
  <c r="Q4448" i="7"/>
  <c r="G4448" i="7" s="1"/>
  <c r="P4448" i="7"/>
  <c r="O4448" i="7"/>
  <c r="N4448" i="7"/>
  <c r="M4448" i="7" s="1"/>
  <c r="L4448" i="7"/>
  <c r="K4448" i="7"/>
  <c r="J4448" i="7"/>
  <c r="E4448" i="7" s="1"/>
  <c r="I4448" i="7"/>
  <c r="H4448" i="7" s="1"/>
  <c r="F4448" i="7"/>
  <c r="R4447" i="7"/>
  <c r="M4447" i="7"/>
  <c r="H4447" i="7"/>
  <c r="G4447" i="7"/>
  <c r="F4447" i="7"/>
  <c r="E4447" i="7"/>
  <c r="C4447" i="7" s="1"/>
  <c r="D4447" i="7"/>
  <c r="V4446" i="7"/>
  <c r="U4446" i="7"/>
  <c r="T4446" i="7"/>
  <c r="S4446" i="7"/>
  <c r="R4446" i="7"/>
  <c r="Q4446" i="7"/>
  <c r="G4446" i="7" s="1"/>
  <c r="P4446" i="7"/>
  <c r="O4446" i="7"/>
  <c r="N4446" i="7"/>
  <c r="M4446" i="7" s="1"/>
  <c r="L4446" i="7"/>
  <c r="K4446" i="7"/>
  <c r="J4446" i="7"/>
  <c r="E4446" i="7" s="1"/>
  <c r="I4446" i="7"/>
  <c r="H4446" i="7" s="1"/>
  <c r="F4446" i="7"/>
  <c r="V4445" i="7"/>
  <c r="U4445" i="7"/>
  <c r="T4445" i="7"/>
  <c r="S4445" i="7"/>
  <c r="R4445" i="7"/>
  <c r="Q4445" i="7"/>
  <c r="G4445" i="7" s="1"/>
  <c r="P4445" i="7"/>
  <c r="O4445" i="7"/>
  <c r="N4445" i="7"/>
  <c r="M4445" i="7" s="1"/>
  <c r="L4445" i="7"/>
  <c r="K4445" i="7"/>
  <c r="J4445" i="7"/>
  <c r="E4445" i="7" s="1"/>
  <c r="I4445" i="7"/>
  <c r="H4445" i="7" s="1"/>
  <c r="F4445" i="7"/>
  <c r="V4444" i="7"/>
  <c r="U4444" i="7"/>
  <c r="T4444" i="7"/>
  <c r="S4444" i="7"/>
  <c r="R4444" i="7"/>
  <c r="Q4444" i="7"/>
  <c r="G4444" i="7" s="1"/>
  <c r="P4444" i="7"/>
  <c r="O4444" i="7"/>
  <c r="N4444" i="7"/>
  <c r="M4444" i="7" s="1"/>
  <c r="L4444" i="7"/>
  <c r="K4444" i="7"/>
  <c r="J4444" i="7"/>
  <c r="E4444" i="7" s="1"/>
  <c r="I4444" i="7"/>
  <c r="H4444" i="7" s="1"/>
  <c r="F4444" i="7"/>
  <c r="R4443" i="7"/>
  <c r="M4443" i="7"/>
  <c r="H4443" i="7"/>
  <c r="G4443" i="7"/>
  <c r="F4443" i="7"/>
  <c r="E4443" i="7"/>
  <c r="D4443" i="7"/>
  <c r="C4443" i="7" s="1"/>
  <c r="V4442" i="7"/>
  <c r="U4442" i="7"/>
  <c r="T4442" i="7"/>
  <c r="S4442" i="7"/>
  <c r="R4442" i="7"/>
  <c r="Q4442" i="7"/>
  <c r="G4442" i="7" s="1"/>
  <c r="P4442" i="7"/>
  <c r="O4442" i="7"/>
  <c r="N4442" i="7"/>
  <c r="M4442" i="7" s="1"/>
  <c r="L4442" i="7"/>
  <c r="K4442" i="7"/>
  <c r="J4442" i="7"/>
  <c r="E4442" i="7" s="1"/>
  <c r="I4442" i="7"/>
  <c r="H4442" i="7" s="1"/>
  <c r="F4442" i="7"/>
  <c r="V4441" i="7"/>
  <c r="U4441" i="7"/>
  <c r="T4441" i="7"/>
  <c r="S4441" i="7"/>
  <c r="R4441" i="7"/>
  <c r="Q4441" i="7"/>
  <c r="G4441" i="7" s="1"/>
  <c r="P4441" i="7"/>
  <c r="O4441" i="7"/>
  <c r="N4441" i="7"/>
  <c r="M4441" i="7" s="1"/>
  <c r="L4441" i="7"/>
  <c r="K4441" i="7"/>
  <c r="J4441" i="7"/>
  <c r="E4441" i="7" s="1"/>
  <c r="I4441" i="7"/>
  <c r="H4441" i="7" s="1"/>
  <c r="F4441" i="7"/>
  <c r="V4440" i="7"/>
  <c r="U4440" i="7"/>
  <c r="T4440" i="7"/>
  <c r="S4440" i="7"/>
  <c r="R4440" i="7"/>
  <c r="Q4440" i="7"/>
  <c r="G4440" i="7" s="1"/>
  <c r="P4440" i="7"/>
  <c r="O4440" i="7"/>
  <c r="N4440" i="7"/>
  <c r="M4440" i="7" s="1"/>
  <c r="L4440" i="7"/>
  <c r="K4440" i="7"/>
  <c r="J4440" i="7"/>
  <c r="E4440" i="7" s="1"/>
  <c r="I4440" i="7"/>
  <c r="H4440" i="7" s="1"/>
  <c r="F4440" i="7"/>
  <c r="R4439" i="7"/>
  <c r="M4439" i="7"/>
  <c r="H4439" i="7"/>
  <c r="G4439" i="7"/>
  <c r="F4439" i="7"/>
  <c r="E4439" i="7"/>
  <c r="C4439" i="7" s="1"/>
  <c r="D4439" i="7"/>
  <c r="V4438" i="7"/>
  <c r="U4438" i="7"/>
  <c r="T4438" i="7"/>
  <c r="S4438" i="7"/>
  <c r="R4438" i="7"/>
  <c r="Q4438" i="7"/>
  <c r="G4438" i="7" s="1"/>
  <c r="P4438" i="7"/>
  <c r="O4438" i="7"/>
  <c r="N4438" i="7"/>
  <c r="M4438" i="7" s="1"/>
  <c r="L4438" i="7"/>
  <c r="K4438" i="7"/>
  <c r="J4438" i="7"/>
  <c r="E4438" i="7" s="1"/>
  <c r="I4438" i="7"/>
  <c r="H4438" i="7" s="1"/>
  <c r="F4438" i="7"/>
  <c r="V4437" i="7"/>
  <c r="U4437" i="7"/>
  <c r="T4437" i="7"/>
  <c r="S4437" i="7"/>
  <c r="R4437" i="7"/>
  <c r="Q4437" i="7"/>
  <c r="G4437" i="7" s="1"/>
  <c r="P4437" i="7"/>
  <c r="O4437" i="7"/>
  <c r="N4437" i="7"/>
  <c r="M4437" i="7" s="1"/>
  <c r="L4437" i="7"/>
  <c r="K4437" i="7"/>
  <c r="J4437" i="7"/>
  <c r="E4437" i="7" s="1"/>
  <c r="I4437" i="7"/>
  <c r="H4437" i="7" s="1"/>
  <c r="F4437" i="7"/>
  <c r="V4436" i="7"/>
  <c r="U4436" i="7"/>
  <c r="T4436" i="7"/>
  <c r="S4436" i="7"/>
  <c r="R4436" i="7"/>
  <c r="Q4436" i="7"/>
  <c r="G4436" i="7" s="1"/>
  <c r="P4436" i="7"/>
  <c r="O4436" i="7"/>
  <c r="N4436" i="7"/>
  <c r="M4436" i="7" s="1"/>
  <c r="L4436" i="7"/>
  <c r="K4436" i="7"/>
  <c r="J4436" i="7"/>
  <c r="E4436" i="7" s="1"/>
  <c r="I4436" i="7"/>
  <c r="H4436" i="7" s="1"/>
  <c r="F4436" i="7"/>
  <c r="R4435" i="7"/>
  <c r="M4435" i="7"/>
  <c r="H4435" i="7"/>
  <c r="G4435" i="7"/>
  <c r="F4435" i="7"/>
  <c r="E4435" i="7"/>
  <c r="C4435" i="7" s="1"/>
  <c r="D4435" i="7"/>
  <c r="V4434" i="7"/>
  <c r="U4434" i="7"/>
  <c r="T4434" i="7"/>
  <c r="S4434" i="7"/>
  <c r="R4434" i="7"/>
  <c r="Q4434" i="7"/>
  <c r="G4434" i="7" s="1"/>
  <c r="P4434" i="7"/>
  <c r="O4434" i="7"/>
  <c r="N4434" i="7"/>
  <c r="M4434" i="7" s="1"/>
  <c r="L4434" i="7"/>
  <c r="K4434" i="7"/>
  <c r="J4434" i="7"/>
  <c r="E4434" i="7" s="1"/>
  <c r="I4434" i="7"/>
  <c r="H4434" i="7" s="1"/>
  <c r="F4434" i="7"/>
  <c r="V4433" i="7"/>
  <c r="U4433" i="7"/>
  <c r="T4433" i="7"/>
  <c r="S4433" i="7"/>
  <c r="R4433" i="7"/>
  <c r="Q4433" i="7"/>
  <c r="G4433" i="7" s="1"/>
  <c r="P4433" i="7"/>
  <c r="O4433" i="7"/>
  <c r="N4433" i="7"/>
  <c r="M4433" i="7" s="1"/>
  <c r="L4433" i="7"/>
  <c r="K4433" i="7"/>
  <c r="J4433" i="7"/>
  <c r="E4433" i="7" s="1"/>
  <c r="I4433" i="7"/>
  <c r="H4433" i="7" s="1"/>
  <c r="F4433" i="7"/>
  <c r="V4432" i="7"/>
  <c r="U4432" i="7"/>
  <c r="T4432" i="7"/>
  <c r="S4432" i="7"/>
  <c r="R4432" i="7"/>
  <c r="Q4432" i="7"/>
  <c r="G4432" i="7" s="1"/>
  <c r="P4432" i="7"/>
  <c r="O4432" i="7"/>
  <c r="N4432" i="7"/>
  <c r="M4432" i="7" s="1"/>
  <c r="L4432" i="7"/>
  <c r="K4432" i="7"/>
  <c r="J4432" i="7"/>
  <c r="E4432" i="7" s="1"/>
  <c r="I4432" i="7"/>
  <c r="H4432" i="7" s="1"/>
  <c r="F4432" i="7"/>
  <c r="R4431" i="7"/>
  <c r="M4431" i="7"/>
  <c r="H4431" i="7"/>
  <c r="G4431" i="7"/>
  <c r="F4431" i="7"/>
  <c r="E4431" i="7"/>
  <c r="C4431" i="7" s="1"/>
  <c r="D4431" i="7"/>
  <c r="V4430" i="7"/>
  <c r="U4430" i="7"/>
  <c r="T4430" i="7"/>
  <c r="S4430" i="7"/>
  <c r="R4430" i="7"/>
  <c r="Q4430" i="7"/>
  <c r="G4430" i="7" s="1"/>
  <c r="P4430" i="7"/>
  <c r="O4430" i="7"/>
  <c r="N4430" i="7"/>
  <c r="M4430" i="7" s="1"/>
  <c r="L4430" i="7"/>
  <c r="K4430" i="7"/>
  <c r="J4430" i="7"/>
  <c r="E4430" i="7" s="1"/>
  <c r="I4430" i="7"/>
  <c r="H4430" i="7" s="1"/>
  <c r="F4430" i="7"/>
  <c r="V4429" i="7"/>
  <c r="U4429" i="7"/>
  <c r="T4429" i="7"/>
  <c r="S4429" i="7"/>
  <c r="R4429" i="7"/>
  <c r="Q4429" i="7"/>
  <c r="G4429" i="7" s="1"/>
  <c r="P4429" i="7"/>
  <c r="O4429" i="7"/>
  <c r="N4429" i="7"/>
  <c r="M4429" i="7" s="1"/>
  <c r="L4429" i="7"/>
  <c r="K4429" i="7"/>
  <c r="J4429" i="7"/>
  <c r="E4429" i="7" s="1"/>
  <c r="I4429" i="7"/>
  <c r="H4429" i="7" s="1"/>
  <c r="F4429" i="7"/>
  <c r="V4428" i="7"/>
  <c r="U4428" i="7"/>
  <c r="T4428" i="7"/>
  <c r="S4428" i="7"/>
  <c r="R4428" i="7"/>
  <c r="Q4428" i="7"/>
  <c r="G4428" i="7" s="1"/>
  <c r="P4428" i="7"/>
  <c r="O4428" i="7"/>
  <c r="N4428" i="7"/>
  <c r="M4428" i="7" s="1"/>
  <c r="L4428" i="7"/>
  <c r="K4428" i="7"/>
  <c r="J4428" i="7"/>
  <c r="E4428" i="7" s="1"/>
  <c r="I4428" i="7"/>
  <c r="H4428" i="7" s="1"/>
  <c r="F4428" i="7"/>
  <c r="V4427" i="7"/>
  <c r="U4427" i="7"/>
  <c r="T4427" i="7"/>
  <c r="S4427" i="7"/>
  <c r="R4427" i="7"/>
  <c r="Q4427" i="7"/>
  <c r="G4427" i="7" s="1"/>
  <c r="P4427" i="7"/>
  <c r="O4427" i="7"/>
  <c r="N4427" i="7"/>
  <c r="M4427" i="7" s="1"/>
  <c r="L4427" i="7"/>
  <c r="K4427" i="7"/>
  <c r="J4427" i="7"/>
  <c r="E4427" i="7" s="1"/>
  <c r="I4427" i="7"/>
  <c r="H4427" i="7" s="1"/>
  <c r="F4427" i="7"/>
  <c r="V4426" i="7"/>
  <c r="U4426" i="7"/>
  <c r="T4426" i="7"/>
  <c r="S4426" i="7"/>
  <c r="R4426" i="7"/>
  <c r="Q4426" i="7"/>
  <c r="G4426" i="7" s="1"/>
  <c r="P4426" i="7"/>
  <c r="O4426" i="7"/>
  <c r="N4426" i="7"/>
  <c r="M4426" i="7" s="1"/>
  <c r="L4426" i="7"/>
  <c r="K4426" i="7"/>
  <c r="J4426" i="7"/>
  <c r="E4426" i="7" s="1"/>
  <c r="I4426" i="7"/>
  <c r="H4426" i="7" s="1"/>
  <c r="F4426" i="7"/>
  <c r="V4425" i="7"/>
  <c r="U4425" i="7"/>
  <c r="T4425" i="7"/>
  <c r="S4425" i="7"/>
  <c r="R4425" i="7"/>
  <c r="Q4425" i="7"/>
  <c r="G4425" i="7" s="1"/>
  <c r="P4425" i="7"/>
  <c r="O4425" i="7"/>
  <c r="N4425" i="7"/>
  <c r="M4425" i="7" s="1"/>
  <c r="L4425" i="7"/>
  <c r="K4425" i="7"/>
  <c r="J4425" i="7"/>
  <c r="E4425" i="7" s="1"/>
  <c r="I4425" i="7"/>
  <c r="H4425" i="7" s="1"/>
  <c r="F4425" i="7"/>
  <c r="V4424" i="7"/>
  <c r="U4424" i="7"/>
  <c r="T4424" i="7"/>
  <c r="S4424" i="7"/>
  <c r="R4424" i="7"/>
  <c r="Q4424" i="7"/>
  <c r="G4424" i="7" s="1"/>
  <c r="P4424" i="7"/>
  <c r="O4424" i="7"/>
  <c r="N4424" i="7"/>
  <c r="M4424" i="7" s="1"/>
  <c r="L4424" i="7"/>
  <c r="K4424" i="7"/>
  <c r="J4424" i="7"/>
  <c r="E4424" i="7" s="1"/>
  <c r="I4424" i="7"/>
  <c r="H4424" i="7" s="1"/>
  <c r="F4424" i="7"/>
  <c r="V4423" i="7"/>
  <c r="U4423" i="7"/>
  <c r="T4423" i="7"/>
  <c r="S4423" i="7"/>
  <c r="R4423" i="7"/>
  <c r="Q4423" i="7"/>
  <c r="G4423" i="7" s="1"/>
  <c r="P4423" i="7"/>
  <c r="O4423" i="7"/>
  <c r="N4423" i="7"/>
  <c r="M4423" i="7" s="1"/>
  <c r="L4423" i="7"/>
  <c r="K4423" i="7"/>
  <c r="J4423" i="7"/>
  <c r="E4423" i="7" s="1"/>
  <c r="I4423" i="7"/>
  <c r="H4423" i="7" s="1"/>
  <c r="F4423" i="7"/>
  <c r="V4422" i="7"/>
  <c r="U4422" i="7"/>
  <c r="T4422" i="7"/>
  <c r="S4422" i="7"/>
  <c r="R4422" i="7"/>
  <c r="Q4422" i="7"/>
  <c r="G4422" i="7" s="1"/>
  <c r="P4422" i="7"/>
  <c r="O4422" i="7"/>
  <c r="N4422" i="7"/>
  <c r="M4422" i="7" s="1"/>
  <c r="L4422" i="7"/>
  <c r="K4422" i="7"/>
  <c r="J4422" i="7"/>
  <c r="E4422" i="7" s="1"/>
  <c r="I4422" i="7"/>
  <c r="H4422" i="7" s="1"/>
  <c r="F4422" i="7"/>
  <c r="V4421" i="7"/>
  <c r="U4421" i="7"/>
  <c r="T4421" i="7"/>
  <c r="S4421" i="7"/>
  <c r="R4421" i="7"/>
  <c r="Q4421" i="7"/>
  <c r="G4421" i="7" s="1"/>
  <c r="P4421" i="7"/>
  <c r="O4421" i="7"/>
  <c r="N4421" i="7"/>
  <c r="M4421" i="7" s="1"/>
  <c r="L4421" i="7"/>
  <c r="K4421" i="7"/>
  <c r="J4421" i="7"/>
  <c r="E4421" i="7" s="1"/>
  <c r="I4421" i="7"/>
  <c r="H4421" i="7" s="1"/>
  <c r="F4421" i="7"/>
  <c r="R4420" i="7"/>
  <c r="M4420" i="7"/>
  <c r="H4420" i="7"/>
  <c r="G4420" i="7"/>
  <c r="F4420" i="7"/>
  <c r="E4420" i="7"/>
  <c r="C4420" i="7" s="1"/>
  <c r="D4420" i="7"/>
  <c r="R4419" i="7"/>
  <c r="M4419" i="7"/>
  <c r="H4419" i="7"/>
  <c r="G4419" i="7"/>
  <c r="F4419" i="7"/>
  <c r="E4419" i="7"/>
  <c r="C4419" i="7" s="1"/>
  <c r="D4419" i="7"/>
  <c r="V4418" i="7"/>
  <c r="U4418" i="7"/>
  <c r="T4418" i="7"/>
  <c r="S4418" i="7"/>
  <c r="R4418" i="7"/>
  <c r="Q4418" i="7"/>
  <c r="G4418" i="7" s="1"/>
  <c r="P4418" i="7"/>
  <c r="O4418" i="7"/>
  <c r="N4418" i="7"/>
  <c r="M4418" i="7" s="1"/>
  <c r="L4418" i="7"/>
  <c r="K4418" i="7"/>
  <c r="J4418" i="7"/>
  <c r="E4418" i="7" s="1"/>
  <c r="I4418" i="7"/>
  <c r="H4418" i="7" s="1"/>
  <c r="F4418" i="7"/>
  <c r="V4417" i="7"/>
  <c r="U4417" i="7"/>
  <c r="T4417" i="7"/>
  <c r="S4417" i="7"/>
  <c r="R4417" i="7"/>
  <c r="Q4417" i="7"/>
  <c r="G4417" i="7" s="1"/>
  <c r="P4417" i="7"/>
  <c r="O4417" i="7"/>
  <c r="N4417" i="7"/>
  <c r="M4417" i="7" s="1"/>
  <c r="L4417" i="7"/>
  <c r="K4417" i="7"/>
  <c r="J4417" i="7"/>
  <c r="E4417" i="7" s="1"/>
  <c r="I4417" i="7"/>
  <c r="H4417" i="7" s="1"/>
  <c r="F4417" i="7"/>
  <c r="R4416" i="7"/>
  <c r="M4416" i="7"/>
  <c r="H4416" i="7"/>
  <c r="G4416" i="7"/>
  <c r="F4416" i="7"/>
  <c r="E4416" i="7"/>
  <c r="D4416" i="7"/>
  <c r="C4416" i="7" s="1"/>
  <c r="V4415" i="7"/>
  <c r="U4415" i="7"/>
  <c r="T4415" i="7"/>
  <c r="S4415" i="7"/>
  <c r="R4415" i="7"/>
  <c r="Q4415" i="7"/>
  <c r="G4415" i="7" s="1"/>
  <c r="P4415" i="7"/>
  <c r="O4415" i="7"/>
  <c r="N4415" i="7"/>
  <c r="M4415" i="7" s="1"/>
  <c r="L4415" i="7"/>
  <c r="K4415" i="7"/>
  <c r="J4415" i="7"/>
  <c r="E4415" i="7" s="1"/>
  <c r="I4415" i="7"/>
  <c r="H4415" i="7" s="1"/>
  <c r="F4415" i="7"/>
  <c r="V4414" i="7"/>
  <c r="G4414" i="7" s="1"/>
  <c r="U4414" i="7"/>
  <c r="T4414" i="7"/>
  <c r="S4414" i="7"/>
  <c r="R4414" i="7"/>
  <c r="Q4414" i="7"/>
  <c r="P4414" i="7"/>
  <c r="O4414" i="7"/>
  <c r="N4414" i="7"/>
  <c r="M4414" i="7" s="1"/>
  <c r="L4414" i="7"/>
  <c r="K4414" i="7"/>
  <c r="J4414" i="7"/>
  <c r="E4414" i="7" s="1"/>
  <c r="I4414" i="7"/>
  <c r="H4414" i="7" s="1"/>
  <c r="F4414" i="7"/>
  <c r="R4413" i="7"/>
  <c r="M4413" i="7"/>
  <c r="H4413" i="7"/>
  <c r="G4413" i="7"/>
  <c r="F4413" i="7"/>
  <c r="E4413" i="7"/>
  <c r="D4413" i="7"/>
  <c r="C4413" i="7" s="1"/>
  <c r="R4412" i="7"/>
  <c r="M4412" i="7"/>
  <c r="H4412" i="7"/>
  <c r="G4412" i="7"/>
  <c r="F4412" i="7"/>
  <c r="E4412" i="7"/>
  <c r="D4412" i="7"/>
  <c r="C4412" i="7" s="1"/>
  <c r="R4411" i="7"/>
  <c r="M4411" i="7"/>
  <c r="H4411" i="7"/>
  <c r="G4411" i="7"/>
  <c r="F4411" i="7"/>
  <c r="E4411" i="7"/>
  <c r="C4411" i="7" s="1"/>
  <c r="D4411" i="7"/>
  <c r="V4410" i="7"/>
  <c r="G4410" i="7" s="1"/>
  <c r="U4410" i="7"/>
  <c r="T4410" i="7"/>
  <c r="S4410" i="7"/>
  <c r="R4410" i="7"/>
  <c r="Q4410" i="7"/>
  <c r="P4410" i="7"/>
  <c r="O4410" i="7"/>
  <c r="N4410" i="7"/>
  <c r="M4410" i="7" s="1"/>
  <c r="L4410" i="7"/>
  <c r="K4410" i="7"/>
  <c r="J4410" i="7"/>
  <c r="E4410" i="7" s="1"/>
  <c r="I4410" i="7"/>
  <c r="H4410" i="7" s="1"/>
  <c r="F4410" i="7"/>
  <c r="R4409" i="7"/>
  <c r="M4409" i="7"/>
  <c r="H4409" i="7"/>
  <c r="G4409" i="7"/>
  <c r="F4409" i="7"/>
  <c r="E4409" i="7"/>
  <c r="C4409" i="7" s="1"/>
  <c r="D4409" i="7"/>
  <c r="R4408" i="7"/>
  <c r="M4408" i="7"/>
  <c r="H4408" i="7"/>
  <c r="G4408" i="7"/>
  <c r="F4408" i="7"/>
  <c r="C4408" i="7" s="1"/>
  <c r="E4408" i="7"/>
  <c r="D4408" i="7"/>
  <c r="V4407" i="7"/>
  <c r="G4407" i="7" s="1"/>
  <c r="U4407" i="7"/>
  <c r="T4407" i="7"/>
  <c r="S4407" i="7"/>
  <c r="R4407" i="7"/>
  <c r="Q4407" i="7"/>
  <c r="P4407" i="7"/>
  <c r="O4407" i="7"/>
  <c r="N4407" i="7"/>
  <c r="M4407" i="7" s="1"/>
  <c r="L4407" i="7"/>
  <c r="K4407" i="7"/>
  <c r="J4407" i="7"/>
  <c r="E4407" i="7" s="1"/>
  <c r="I4407" i="7"/>
  <c r="H4407" i="7" s="1"/>
  <c r="F4407" i="7"/>
  <c r="V4406" i="7"/>
  <c r="G4406" i="7" s="1"/>
  <c r="U4406" i="7"/>
  <c r="T4406" i="7"/>
  <c r="S4406" i="7"/>
  <c r="R4406" i="7"/>
  <c r="Q4406" i="7"/>
  <c r="P4406" i="7"/>
  <c r="O4406" i="7"/>
  <c r="N4406" i="7"/>
  <c r="M4406" i="7" s="1"/>
  <c r="L4406" i="7"/>
  <c r="K4406" i="7"/>
  <c r="J4406" i="7"/>
  <c r="E4406" i="7" s="1"/>
  <c r="I4406" i="7"/>
  <c r="H4406" i="7" s="1"/>
  <c r="F4406" i="7"/>
  <c r="V4405" i="7"/>
  <c r="G4405" i="7" s="1"/>
  <c r="U4405" i="7"/>
  <c r="T4405" i="7"/>
  <c r="S4405" i="7"/>
  <c r="R4405" i="7"/>
  <c r="Q4405" i="7"/>
  <c r="P4405" i="7"/>
  <c r="O4405" i="7"/>
  <c r="N4405" i="7"/>
  <c r="M4405" i="7" s="1"/>
  <c r="L4405" i="7"/>
  <c r="K4405" i="7"/>
  <c r="J4405" i="7"/>
  <c r="E4405" i="7" s="1"/>
  <c r="I4405" i="7"/>
  <c r="H4405" i="7" s="1"/>
  <c r="F4405" i="7"/>
  <c r="V4404" i="7"/>
  <c r="G4404" i="7" s="1"/>
  <c r="U4404" i="7"/>
  <c r="T4404" i="7"/>
  <c r="S4404" i="7"/>
  <c r="R4404" i="7"/>
  <c r="Q4404" i="7"/>
  <c r="P4404" i="7"/>
  <c r="O4404" i="7"/>
  <c r="N4404" i="7"/>
  <c r="M4404" i="7" s="1"/>
  <c r="L4404" i="7"/>
  <c r="K4404" i="7"/>
  <c r="J4404" i="7"/>
  <c r="E4404" i="7" s="1"/>
  <c r="I4404" i="7"/>
  <c r="H4404" i="7" s="1"/>
  <c r="F4404" i="7"/>
  <c r="R4403" i="7"/>
  <c r="M4403" i="7"/>
  <c r="H4403" i="7"/>
  <c r="G4403" i="7"/>
  <c r="F4403" i="7"/>
  <c r="C4403" i="7" s="1"/>
  <c r="E4403" i="7"/>
  <c r="D4403" i="7"/>
  <c r="R4402" i="7"/>
  <c r="M4402" i="7"/>
  <c r="H4402" i="7"/>
  <c r="G4402" i="7"/>
  <c r="F4402" i="7"/>
  <c r="C4402" i="7" s="1"/>
  <c r="E4402" i="7"/>
  <c r="D4402" i="7"/>
  <c r="V4401" i="7"/>
  <c r="G4401" i="7" s="1"/>
  <c r="U4401" i="7"/>
  <c r="T4401" i="7"/>
  <c r="S4401" i="7"/>
  <c r="R4401" i="7"/>
  <c r="Q4401" i="7"/>
  <c r="P4401" i="7"/>
  <c r="O4401" i="7"/>
  <c r="N4401" i="7"/>
  <c r="M4401" i="7" s="1"/>
  <c r="L4401" i="7"/>
  <c r="K4401" i="7"/>
  <c r="J4401" i="7"/>
  <c r="E4401" i="7" s="1"/>
  <c r="I4401" i="7"/>
  <c r="H4401" i="7" s="1"/>
  <c r="F4401" i="7"/>
  <c r="V4400" i="7"/>
  <c r="G4400" i="7" s="1"/>
  <c r="U4400" i="7"/>
  <c r="T4400" i="7"/>
  <c r="S4400" i="7"/>
  <c r="R4400" i="7"/>
  <c r="Q4400" i="7"/>
  <c r="P4400" i="7"/>
  <c r="O4400" i="7"/>
  <c r="N4400" i="7"/>
  <c r="M4400" i="7" s="1"/>
  <c r="L4400" i="7"/>
  <c r="K4400" i="7"/>
  <c r="J4400" i="7"/>
  <c r="E4400" i="7" s="1"/>
  <c r="I4400" i="7"/>
  <c r="H4400" i="7" s="1"/>
  <c r="F4400" i="7"/>
  <c r="V4399" i="7"/>
  <c r="G4399" i="7" s="1"/>
  <c r="U4399" i="7"/>
  <c r="T4399" i="7"/>
  <c r="S4399" i="7"/>
  <c r="R4399" i="7"/>
  <c r="Q4399" i="7"/>
  <c r="P4399" i="7"/>
  <c r="O4399" i="7"/>
  <c r="N4399" i="7"/>
  <c r="M4399" i="7" s="1"/>
  <c r="L4399" i="7"/>
  <c r="K4399" i="7"/>
  <c r="J4399" i="7"/>
  <c r="E4399" i="7" s="1"/>
  <c r="I4399" i="7"/>
  <c r="H4399" i="7" s="1"/>
  <c r="F4399" i="7"/>
  <c r="V4398" i="7"/>
  <c r="G4398" i="7" s="1"/>
  <c r="U4398" i="7"/>
  <c r="T4398" i="7"/>
  <c r="S4398" i="7"/>
  <c r="R4398" i="7"/>
  <c r="Q4398" i="7"/>
  <c r="P4398" i="7"/>
  <c r="O4398" i="7"/>
  <c r="N4398" i="7"/>
  <c r="M4398" i="7" s="1"/>
  <c r="L4398" i="7"/>
  <c r="K4398" i="7"/>
  <c r="J4398" i="7"/>
  <c r="E4398" i="7" s="1"/>
  <c r="I4398" i="7"/>
  <c r="H4398" i="7" s="1"/>
  <c r="F4398" i="7"/>
  <c r="V4397" i="7"/>
  <c r="G4397" i="7" s="1"/>
  <c r="U4397" i="7"/>
  <c r="T4397" i="7"/>
  <c r="S4397" i="7"/>
  <c r="R4397" i="7"/>
  <c r="Q4397" i="7"/>
  <c r="P4397" i="7"/>
  <c r="O4397" i="7"/>
  <c r="N4397" i="7"/>
  <c r="M4397" i="7" s="1"/>
  <c r="L4397" i="7"/>
  <c r="K4397" i="7"/>
  <c r="J4397" i="7"/>
  <c r="E4397" i="7" s="1"/>
  <c r="I4397" i="7"/>
  <c r="H4397" i="7" s="1"/>
  <c r="F4397" i="7"/>
  <c r="V4396" i="7"/>
  <c r="G4396" i="7" s="1"/>
  <c r="U4396" i="7"/>
  <c r="T4396" i="7"/>
  <c r="S4396" i="7"/>
  <c r="R4396" i="7"/>
  <c r="Q4396" i="7"/>
  <c r="P4396" i="7"/>
  <c r="O4396" i="7"/>
  <c r="N4396" i="7"/>
  <c r="M4396" i="7" s="1"/>
  <c r="L4396" i="7"/>
  <c r="K4396" i="7"/>
  <c r="J4396" i="7"/>
  <c r="E4396" i="7" s="1"/>
  <c r="I4396" i="7"/>
  <c r="H4396" i="7" s="1"/>
  <c r="F4396" i="7"/>
  <c r="V4395" i="7"/>
  <c r="G4395" i="7" s="1"/>
  <c r="U4395" i="7"/>
  <c r="T4395" i="7"/>
  <c r="S4395" i="7"/>
  <c r="R4395" i="7"/>
  <c r="Q4395" i="7"/>
  <c r="P4395" i="7"/>
  <c r="O4395" i="7"/>
  <c r="N4395" i="7"/>
  <c r="M4395" i="7" s="1"/>
  <c r="L4395" i="7"/>
  <c r="K4395" i="7"/>
  <c r="J4395" i="7"/>
  <c r="E4395" i="7" s="1"/>
  <c r="I4395" i="7"/>
  <c r="H4395" i="7" s="1"/>
  <c r="F4395" i="7"/>
  <c r="V4394" i="7"/>
  <c r="G4394" i="7" s="1"/>
  <c r="U4394" i="7"/>
  <c r="T4394" i="7"/>
  <c r="S4394" i="7"/>
  <c r="R4394" i="7"/>
  <c r="Q4394" i="7"/>
  <c r="P4394" i="7"/>
  <c r="O4394" i="7"/>
  <c r="N4394" i="7"/>
  <c r="M4394" i="7" s="1"/>
  <c r="L4394" i="7"/>
  <c r="K4394" i="7"/>
  <c r="J4394" i="7"/>
  <c r="E4394" i="7" s="1"/>
  <c r="I4394" i="7"/>
  <c r="H4394" i="7" s="1"/>
  <c r="F4394" i="7"/>
  <c r="V4393" i="7"/>
  <c r="G4393" i="7" s="1"/>
  <c r="U4393" i="7"/>
  <c r="T4393" i="7"/>
  <c r="S4393" i="7"/>
  <c r="R4393" i="7"/>
  <c r="Q4393" i="7"/>
  <c r="P4393" i="7"/>
  <c r="O4393" i="7"/>
  <c r="N4393" i="7"/>
  <c r="D4393" i="7" s="1"/>
  <c r="C4393" i="7" s="1"/>
  <c r="L4393" i="7"/>
  <c r="K4393" i="7"/>
  <c r="J4393" i="7"/>
  <c r="E4393" i="7" s="1"/>
  <c r="I4393" i="7"/>
  <c r="H4393" i="7" s="1"/>
  <c r="F4393" i="7"/>
  <c r="V4392" i="7"/>
  <c r="G4392" i="7" s="1"/>
  <c r="U4392" i="7"/>
  <c r="T4392" i="7"/>
  <c r="S4392" i="7"/>
  <c r="R4392" i="7"/>
  <c r="Q4392" i="7"/>
  <c r="P4392" i="7"/>
  <c r="O4392" i="7"/>
  <c r="N4392" i="7"/>
  <c r="D4392" i="7" s="1"/>
  <c r="C4392" i="7" s="1"/>
  <c r="L4392" i="7"/>
  <c r="K4392" i="7"/>
  <c r="J4392" i="7"/>
  <c r="E4392" i="7" s="1"/>
  <c r="I4392" i="7"/>
  <c r="H4392" i="7" s="1"/>
  <c r="F4392" i="7"/>
  <c r="V4391" i="7"/>
  <c r="G4391" i="7" s="1"/>
  <c r="U4391" i="7"/>
  <c r="T4391" i="7"/>
  <c r="S4391" i="7"/>
  <c r="R4391" i="7"/>
  <c r="Q4391" i="7"/>
  <c r="P4391" i="7"/>
  <c r="O4391" i="7"/>
  <c r="N4391" i="7"/>
  <c r="D4391" i="7" s="1"/>
  <c r="L4391" i="7"/>
  <c r="K4391" i="7"/>
  <c r="J4391" i="7"/>
  <c r="H4391" i="7" s="1"/>
  <c r="I4391" i="7"/>
  <c r="F4391" i="7"/>
  <c r="V4390" i="7"/>
  <c r="G4390" i="7" s="1"/>
  <c r="U4390" i="7"/>
  <c r="T4390" i="7"/>
  <c r="S4390" i="7"/>
  <c r="R4390" i="7"/>
  <c r="Q4390" i="7"/>
  <c r="P4390" i="7"/>
  <c r="O4390" i="7"/>
  <c r="N4390" i="7"/>
  <c r="D4390" i="7" s="1"/>
  <c r="C4390" i="7" s="1"/>
  <c r="L4390" i="7"/>
  <c r="K4390" i="7"/>
  <c r="J4390" i="7"/>
  <c r="E4390" i="7" s="1"/>
  <c r="I4390" i="7"/>
  <c r="H4390" i="7" s="1"/>
  <c r="F4390" i="7"/>
  <c r="V4389" i="7"/>
  <c r="G4389" i="7" s="1"/>
  <c r="U4389" i="7"/>
  <c r="T4389" i="7"/>
  <c r="S4389" i="7"/>
  <c r="R4389" i="7"/>
  <c r="Q4389" i="7"/>
  <c r="P4389" i="7"/>
  <c r="O4389" i="7"/>
  <c r="N4389" i="7"/>
  <c r="D4389" i="7" s="1"/>
  <c r="C4389" i="7" s="1"/>
  <c r="L4389" i="7"/>
  <c r="K4389" i="7"/>
  <c r="J4389" i="7"/>
  <c r="E4389" i="7" s="1"/>
  <c r="I4389" i="7"/>
  <c r="H4389" i="7" s="1"/>
  <c r="F4389" i="7"/>
  <c r="V4388" i="7"/>
  <c r="G4388" i="7" s="1"/>
  <c r="U4388" i="7"/>
  <c r="T4388" i="7"/>
  <c r="S4388" i="7"/>
  <c r="R4388" i="7"/>
  <c r="Q4388" i="7"/>
  <c r="P4388" i="7"/>
  <c r="O4388" i="7"/>
  <c r="N4388" i="7"/>
  <c r="D4388" i="7" s="1"/>
  <c r="C4388" i="7" s="1"/>
  <c r="L4388" i="7"/>
  <c r="K4388" i="7"/>
  <c r="J4388" i="7"/>
  <c r="E4388" i="7" s="1"/>
  <c r="I4388" i="7"/>
  <c r="H4388" i="7" s="1"/>
  <c r="F4388" i="7"/>
  <c r="V4387" i="7"/>
  <c r="G4387" i="7" s="1"/>
  <c r="U4387" i="7"/>
  <c r="T4387" i="7"/>
  <c r="S4387" i="7"/>
  <c r="R4387" i="7"/>
  <c r="Q4387" i="7"/>
  <c r="P4387" i="7"/>
  <c r="O4387" i="7"/>
  <c r="N4387" i="7"/>
  <c r="D4387" i="7" s="1"/>
  <c r="C4387" i="7" s="1"/>
  <c r="L4387" i="7"/>
  <c r="K4387" i="7"/>
  <c r="J4387" i="7"/>
  <c r="E4387" i="7" s="1"/>
  <c r="I4387" i="7"/>
  <c r="H4387" i="7" s="1"/>
  <c r="F4387" i="7"/>
  <c r="V4386" i="7"/>
  <c r="G4386" i="7" s="1"/>
  <c r="U4386" i="7"/>
  <c r="T4386" i="7"/>
  <c r="S4386" i="7"/>
  <c r="R4386" i="7"/>
  <c r="Q4386" i="7"/>
  <c r="P4386" i="7"/>
  <c r="O4386" i="7"/>
  <c r="N4386" i="7"/>
  <c r="D4386" i="7" s="1"/>
  <c r="C4386" i="7" s="1"/>
  <c r="L4386" i="7"/>
  <c r="K4386" i="7"/>
  <c r="J4386" i="7"/>
  <c r="E4386" i="7" s="1"/>
  <c r="I4386" i="7"/>
  <c r="H4386" i="7" s="1"/>
  <c r="F4386" i="7"/>
  <c r="V4385" i="7"/>
  <c r="G4385" i="7" s="1"/>
  <c r="U4385" i="7"/>
  <c r="T4385" i="7"/>
  <c r="S4385" i="7"/>
  <c r="R4385" i="7"/>
  <c r="Q4385" i="7"/>
  <c r="P4385" i="7"/>
  <c r="O4385" i="7"/>
  <c r="N4385" i="7"/>
  <c r="D4385" i="7" s="1"/>
  <c r="C4385" i="7" s="1"/>
  <c r="L4385" i="7"/>
  <c r="K4385" i="7"/>
  <c r="J4385" i="7"/>
  <c r="E4385" i="7" s="1"/>
  <c r="I4385" i="7"/>
  <c r="H4385" i="7" s="1"/>
  <c r="F4385" i="7"/>
  <c r="V4384" i="7"/>
  <c r="G4384" i="7" s="1"/>
  <c r="U4384" i="7"/>
  <c r="T4384" i="7"/>
  <c r="S4384" i="7"/>
  <c r="R4384" i="7"/>
  <c r="Q4384" i="7"/>
  <c r="P4384" i="7"/>
  <c r="O4384" i="7"/>
  <c r="N4384" i="7"/>
  <c r="D4384" i="7" s="1"/>
  <c r="C4384" i="7" s="1"/>
  <c r="L4384" i="7"/>
  <c r="K4384" i="7"/>
  <c r="J4384" i="7"/>
  <c r="E4384" i="7" s="1"/>
  <c r="I4384" i="7"/>
  <c r="H4384" i="7" s="1"/>
  <c r="F4384" i="7"/>
  <c r="V4383" i="7"/>
  <c r="G4383" i="7" s="1"/>
  <c r="U4383" i="7"/>
  <c r="T4383" i="7"/>
  <c r="S4383" i="7"/>
  <c r="R4383" i="7"/>
  <c r="Q4383" i="7"/>
  <c r="P4383" i="7"/>
  <c r="O4383" i="7"/>
  <c r="N4383" i="7"/>
  <c r="D4383" i="7" s="1"/>
  <c r="L4383" i="7"/>
  <c r="K4383" i="7"/>
  <c r="J4383" i="7"/>
  <c r="H4383" i="7" s="1"/>
  <c r="I4383" i="7"/>
  <c r="F4383" i="7"/>
  <c r="V4382" i="7"/>
  <c r="G4382" i="7" s="1"/>
  <c r="U4382" i="7"/>
  <c r="T4382" i="7"/>
  <c r="S4382" i="7"/>
  <c r="R4382" i="7"/>
  <c r="Q4382" i="7"/>
  <c r="P4382" i="7"/>
  <c r="O4382" i="7"/>
  <c r="N4382" i="7"/>
  <c r="D4382" i="7" s="1"/>
  <c r="L4382" i="7"/>
  <c r="K4382" i="7"/>
  <c r="J4382" i="7"/>
  <c r="H4382" i="7" s="1"/>
  <c r="I4382" i="7"/>
  <c r="F4382" i="7"/>
  <c r="V4381" i="7"/>
  <c r="G4381" i="7" s="1"/>
  <c r="U4381" i="7"/>
  <c r="T4381" i="7"/>
  <c r="S4381" i="7"/>
  <c r="R4381" i="7"/>
  <c r="Q4381" i="7"/>
  <c r="P4381" i="7"/>
  <c r="O4381" i="7"/>
  <c r="N4381" i="7"/>
  <c r="D4381" i="7" s="1"/>
  <c r="L4381" i="7"/>
  <c r="K4381" i="7"/>
  <c r="J4381" i="7"/>
  <c r="H4381" i="7" s="1"/>
  <c r="I4381" i="7"/>
  <c r="F4381" i="7"/>
  <c r="V4380" i="7"/>
  <c r="U4380" i="7"/>
  <c r="T4380" i="7"/>
  <c r="S4380" i="7"/>
  <c r="R4380" i="7"/>
  <c r="Q4380" i="7"/>
  <c r="P4380" i="7"/>
  <c r="O4380" i="7"/>
  <c r="N4380" i="7"/>
  <c r="D4380" i="7" s="1"/>
  <c r="K4380" i="7"/>
  <c r="J4380" i="7"/>
  <c r="I4380" i="7"/>
  <c r="F4380" i="7"/>
  <c r="V4379" i="7"/>
  <c r="G4379" i="7" s="1"/>
  <c r="U4379" i="7"/>
  <c r="T4379" i="7"/>
  <c r="S4379" i="7"/>
  <c r="R4379" i="7"/>
  <c r="Q4379" i="7"/>
  <c r="P4379" i="7"/>
  <c r="O4379" i="7"/>
  <c r="N4379" i="7"/>
  <c r="D4379" i="7" s="1"/>
  <c r="L4379" i="7"/>
  <c r="K4379" i="7"/>
  <c r="J4379" i="7"/>
  <c r="H4379" i="7" s="1"/>
  <c r="I4379" i="7"/>
  <c r="F4379" i="7"/>
  <c r="V4378" i="7"/>
  <c r="G4378" i="7" s="1"/>
  <c r="U4378" i="7"/>
  <c r="T4378" i="7"/>
  <c r="S4378" i="7"/>
  <c r="R4378" i="7"/>
  <c r="Q4378" i="7"/>
  <c r="P4378" i="7"/>
  <c r="O4378" i="7"/>
  <c r="N4378" i="7"/>
  <c r="D4378" i="7" s="1"/>
  <c r="L4378" i="7"/>
  <c r="K4378" i="7"/>
  <c r="J4378" i="7"/>
  <c r="H4378" i="7" s="1"/>
  <c r="I4378" i="7"/>
  <c r="F4378" i="7"/>
  <c r="V4377" i="7"/>
  <c r="G4377" i="7" s="1"/>
  <c r="U4377" i="7"/>
  <c r="T4377" i="7"/>
  <c r="S4377" i="7"/>
  <c r="R4377" i="7"/>
  <c r="Q4377" i="7"/>
  <c r="P4377" i="7"/>
  <c r="O4377" i="7"/>
  <c r="N4377" i="7"/>
  <c r="D4377" i="7" s="1"/>
  <c r="L4377" i="7"/>
  <c r="K4377" i="7"/>
  <c r="J4377" i="7"/>
  <c r="H4377" i="7" s="1"/>
  <c r="I4377" i="7"/>
  <c r="F4377" i="7"/>
  <c r="V4376" i="7"/>
  <c r="G4376" i="7" s="1"/>
  <c r="U4376" i="7"/>
  <c r="T4376" i="7"/>
  <c r="S4376" i="7"/>
  <c r="R4376" i="7"/>
  <c r="Q4376" i="7"/>
  <c r="P4376" i="7"/>
  <c r="O4376" i="7"/>
  <c r="N4376" i="7"/>
  <c r="D4376" i="7" s="1"/>
  <c r="L4376" i="7"/>
  <c r="K4376" i="7"/>
  <c r="J4376" i="7"/>
  <c r="H4376" i="7" s="1"/>
  <c r="I4376" i="7"/>
  <c r="F4376" i="7"/>
  <c r="V4375" i="7"/>
  <c r="G4375" i="7" s="1"/>
  <c r="U4375" i="7"/>
  <c r="T4375" i="7"/>
  <c r="S4375" i="7"/>
  <c r="R4375" i="7"/>
  <c r="Q4375" i="7"/>
  <c r="P4375" i="7"/>
  <c r="O4375" i="7"/>
  <c r="N4375" i="7"/>
  <c r="D4375" i="7" s="1"/>
  <c r="L4375" i="7"/>
  <c r="K4375" i="7"/>
  <c r="J4375" i="7"/>
  <c r="H4375" i="7" s="1"/>
  <c r="I4375" i="7"/>
  <c r="F4375" i="7"/>
  <c r="V4374" i="7"/>
  <c r="G4374" i="7" s="1"/>
  <c r="U4374" i="7"/>
  <c r="T4374" i="7"/>
  <c r="S4374" i="7"/>
  <c r="R4374" i="7"/>
  <c r="Q4374" i="7"/>
  <c r="P4374" i="7"/>
  <c r="O4374" i="7"/>
  <c r="N4374" i="7"/>
  <c r="D4374" i="7" s="1"/>
  <c r="L4374" i="7"/>
  <c r="K4374" i="7"/>
  <c r="J4374" i="7"/>
  <c r="H4374" i="7" s="1"/>
  <c r="I4374" i="7"/>
  <c r="F4374" i="7"/>
  <c r="V4373" i="7"/>
  <c r="G4373" i="7" s="1"/>
  <c r="U4373" i="7"/>
  <c r="T4373" i="7"/>
  <c r="S4373" i="7"/>
  <c r="R4373" i="7"/>
  <c r="Q4373" i="7"/>
  <c r="P4373" i="7"/>
  <c r="O4373" i="7"/>
  <c r="N4373" i="7"/>
  <c r="D4373" i="7" s="1"/>
  <c r="L4373" i="7"/>
  <c r="K4373" i="7"/>
  <c r="J4373" i="7"/>
  <c r="H4373" i="7" s="1"/>
  <c r="I4373" i="7"/>
  <c r="F4373" i="7"/>
  <c r="V4372" i="7"/>
  <c r="G4372" i="7" s="1"/>
  <c r="U4372" i="7"/>
  <c r="T4372" i="7"/>
  <c r="S4372" i="7"/>
  <c r="R4372" i="7"/>
  <c r="Q4372" i="7"/>
  <c r="P4372" i="7"/>
  <c r="O4372" i="7"/>
  <c r="N4372" i="7"/>
  <c r="D4372" i="7" s="1"/>
  <c r="L4372" i="7"/>
  <c r="K4372" i="7"/>
  <c r="J4372" i="7"/>
  <c r="H4372" i="7" s="1"/>
  <c r="I4372" i="7"/>
  <c r="F4372" i="7"/>
  <c r="V4371" i="7"/>
  <c r="G4371" i="7" s="1"/>
  <c r="U4371" i="7"/>
  <c r="T4371" i="7"/>
  <c r="S4371" i="7"/>
  <c r="R4371" i="7"/>
  <c r="Q4371" i="7"/>
  <c r="P4371" i="7"/>
  <c r="O4371" i="7"/>
  <c r="N4371" i="7"/>
  <c r="D4371" i="7" s="1"/>
  <c r="L4371" i="7"/>
  <c r="K4371" i="7"/>
  <c r="J4371" i="7"/>
  <c r="H4371" i="7" s="1"/>
  <c r="I4371" i="7"/>
  <c r="F4371" i="7"/>
  <c r="V4370" i="7"/>
  <c r="G4370" i="7" s="1"/>
  <c r="U4370" i="7"/>
  <c r="T4370" i="7"/>
  <c r="S4370" i="7"/>
  <c r="R4370" i="7"/>
  <c r="Q4370" i="7"/>
  <c r="P4370" i="7"/>
  <c r="O4370" i="7"/>
  <c r="N4370" i="7"/>
  <c r="D4370" i="7" s="1"/>
  <c r="L4370" i="7"/>
  <c r="K4370" i="7"/>
  <c r="J4370" i="7"/>
  <c r="H4370" i="7" s="1"/>
  <c r="I4370" i="7"/>
  <c r="F4370" i="7"/>
  <c r="V4369" i="7"/>
  <c r="G4369" i="7" s="1"/>
  <c r="U4369" i="7"/>
  <c r="T4369" i="7"/>
  <c r="S4369" i="7"/>
  <c r="R4369" i="7"/>
  <c r="Q4369" i="7"/>
  <c r="P4369" i="7"/>
  <c r="O4369" i="7"/>
  <c r="N4369" i="7"/>
  <c r="D4369" i="7" s="1"/>
  <c r="L4369" i="7"/>
  <c r="K4369" i="7"/>
  <c r="J4369" i="7"/>
  <c r="H4369" i="7" s="1"/>
  <c r="I4369" i="7"/>
  <c r="F4369" i="7"/>
  <c r="V4368" i="7"/>
  <c r="G4368" i="7" s="1"/>
  <c r="U4368" i="7"/>
  <c r="T4368" i="7"/>
  <c r="S4368" i="7"/>
  <c r="R4368" i="7"/>
  <c r="Q4368" i="7"/>
  <c r="P4368" i="7"/>
  <c r="O4368" i="7"/>
  <c r="N4368" i="7"/>
  <c r="D4368" i="7" s="1"/>
  <c r="L4368" i="7"/>
  <c r="K4368" i="7"/>
  <c r="J4368" i="7"/>
  <c r="H4368" i="7" s="1"/>
  <c r="I4368" i="7"/>
  <c r="F4368" i="7"/>
  <c r="V4367" i="7"/>
  <c r="G4367" i="7" s="1"/>
  <c r="U4367" i="7"/>
  <c r="T4367" i="7"/>
  <c r="S4367" i="7"/>
  <c r="R4367" i="7"/>
  <c r="Q4367" i="7"/>
  <c r="P4367" i="7"/>
  <c r="O4367" i="7"/>
  <c r="N4367" i="7"/>
  <c r="D4367" i="7" s="1"/>
  <c r="L4367" i="7"/>
  <c r="K4367" i="7"/>
  <c r="J4367" i="7"/>
  <c r="H4367" i="7" s="1"/>
  <c r="I4367" i="7"/>
  <c r="F4367" i="7"/>
  <c r="U4366" i="7"/>
  <c r="Q4366" i="7"/>
  <c r="J4366" i="7"/>
  <c r="I4366" i="7"/>
  <c r="U4365" i="7"/>
  <c r="Q4365" i="7"/>
  <c r="J4365" i="7"/>
  <c r="I4365" i="7"/>
  <c r="R4364" i="7"/>
  <c r="M4364" i="7"/>
  <c r="H4364" i="7"/>
  <c r="G4364" i="7"/>
  <c r="F4364" i="7"/>
  <c r="C4364" i="7" s="1"/>
  <c r="E4364" i="7"/>
  <c r="D4364" i="7"/>
  <c r="R4363" i="7"/>
  <c r="M4363" i="7"/>
  <c r="H4363" i="7"/>
  <c r="G4363" i="7"/>
  <c r="F4363" i="7"/>
  <c r="C4363" i="7" s="1"/>
  <c r="E4363" i="7"/>
  <c r="D4363" i="7"/>
  <c r="V4362" i="7"/>
  <c r="G4362" i="7" s="1"/>
  <c r="U4362" i="7"/>
  <c r="T4362" i="7"/>
  <c r="S4362" i="7"/>
  <c r="R4362" i="7"/>
  <c r="Q4362" i="7"/>
  <c r="P4362" i="7"/>
  <c r="O4362" i="7"/>
  <c r="N4362" i="7"/>
  <c r="D4362" i="7" s="1"/>
  <c r="L4362" i="7"/>
  <c r="K4362" i="7"/>
  <c r="J4362" i="7"/>
  <c r="H4362" i="7" s="1"/>
  <c r="I4362" i="7"/>
  <c r="F4362" i="7"/>
  <c r="R4361" i="7"/>
  <c r="M4361" i="7"/>
  <c r="H4361" i="7"/>
  <c r="G4361" i="7"/>
  <c r="F4361" i="7"/>
  <c r="C4361" i="7" s="1"/>
  <c r="E4361" i="7"/>
  <c r="D4361" i="7"/>
  <c r="R4360" i="7"/>
  <c r="M4360" i="7"/>
  <c r="H4360" i="7"/>
  <c r="G4360" i="7"/>
  <c r="F4360" i="7"/>
  <c r="C4360" i="7" s="1"/>
  <c r="E4360" i="7"/>
  <c r="D4360" i="7"/>
  <c r="R4359" i="7"/>
  <c r="M4359" i="7"/>
  <c r="H4359" i="7"/>
  <c r="G4359" i="7"/>
  <c r="F4359" i="7"/>
  <c r="C4359" i="7" s="1"/>
  <c r="E4359" i="7"/>
  <c r="D4359" i="7"/>
  <c r="V4358" i="7"/>
  <c r="G4358" i="7" s="1"/>
  <c r="U4358" i="7"/>
  <c r="T4358" i="7"/>
  <c r="S4358" i="7"/>
  <c r="R4358" i="7"/>
  <c r="Q4358" i="7"/>
  <c r="P4358" i="7"/>
  <c r="O4358" i="7"/>
  <c r="N4358" i="7"/>
  <c r="D4358" i="7" s="1"/>
  <c r="L4358" i="7"/>
  <c r="K4358" i="7"/>
  <c r="J4358" i="7"/>
  <c r="H4358" i="7" s="1"/>
  <c r="I4358" i="7"/>
  <c r="F4358" i="7"/>
  <c r="V4357" i="7"/>
  <c r="G4357" i="7" s="1"/>
  <c r="U4357" i="7"/>
  <c r="T4357" i="7"/>
  <c r="S4357" i="7"/>
  <c r="R4357" i="7"/>
  <c r="Q4357" i="7"/>
  <c r="P4357" i="7"/>
  <c r="O4357" i="7"/>
  <c r="N4357" i="7"/>
  <c r="D4357" i="7" s="1"/>
  <c r="L4357" i="7"/>
  <c r="K4357" i="7"/>
  <c r="J4357" i="7"/>
  <c r="H4357" i="7" s="1"/>
  <c r="I4357" i="7"/>
  <c r="F4357" i="7"/>
  <c r="R4356" i="7"/>
  <c r="M4356" i="7"/>
  <c r="H4356" i="7"/>
  <c r="G4356" i="7"/>
  <c r="F4356" i="7"/>
  <c r="C4356" i="7" s="1"/>
  <c r="E4356" i="7"/>
  <c r="D4356" i="7"/>
  <c r="V4355" i="7"/>
  <c r="G4355" i="7" s="1"/>
  <c r="U4355" i="7"/>
  <c r="T4355" i="7"/>
  <c r="S4355" i="7"/>
  <c r="R4355" i="7"/>
  <c r="Q4355" i="7"/>
  <c r="P4355" i="7"/>
  <c r="O4355" i="7"/>
  <c r="N4355" i="7"/>
  <c r="D4355" i="7" s="1"/>
  <c r="L4355" i="7"/>
  <c r="K4355" i="7"/>
  <c r="J4355" i="7"/>
  <c r="H4355" i="7" s="1"/>
  <c r="I4355" i="7"/>
  <c r="F4355" i="7"/>
  <c r="V4354" i="7"/>
  <c r="G4354" i="7" s="1"/>
  <c r="U4354" i="7"/>
  <c r="T4354" i="7"/>
  <c r="S4354" i="7"/>
  <c r="R4354" i="7"/>
  <c r="Q4354" i="7"/>
  <c r="P4354" i="7"/>
  <c r="O4354" i="7"/>
  <c r="N4354" i="7"/>
  <c r="D4354" i="7" s="1"/>
  <c r="L4354" i="7"/>
  <c r="K4354" i="7"/>
  <c r="J4354" i="7"/>
  <c r="H4354" i="7" s="1"/>
  <c r="I4354" i="7"/>
  <c r="F4354" i="7"/>
  <c r="V4353" i="7"/>
  <c r="G4353" i="7" s="1"/>
  <c r="U4353" i="7"/>
  <c r="T4353" i="7"/>
  <c r="S4353" i="7"/>
  <c r="R4353" i="7"/>
  <c r="Q4353" i="7"/>
  <c r="P4353" i="7"/>
  <c r="O4353" i="7"/>
  <c r="N4353" i="7"/>
  <c r="D4353" i="7" s="1"/>
  <c r="L4353" i="7"/>
  <c r="K4353" i="7"/>
  <c r="J4353" i="7"/>
  <c r="H4353" i="7" s="1"/>
  <c r="I4353" i="7"/>
  <c r="F4353" i="7"/>
  <c r="V4352" i="7"/>
  <c r="G4352" i="7" s="1"/>
  <c r="U4352" i="7"/>
  <c r="T4352" i="7"/>
  <c r="S4352" i="7"/>
  <c r="R4352" i="7"/>
  <c r="Q4352" i="7"/>
  <c r="P4352" i="7"/>
  <c r="O4352" i="7"/>
  <c r="N4352" i="7"/>
  <c r="D4352" i="7" s="1"/>
  <c r="L4352" i="7"/>
  <c r="K4352" i="7"/>
  <c r="J4352" i="7"/>
  <c r="H4352" i="7" s="1"/>
  <c r="I4352" i="7"/>
  <c r="F4352" i="7"/>
  <c r="V4351" i="7"/>
  <c r="G4351" i="7" s="1"/>
  <c r="U4351" i="7"/>
  <c r="T4351" i="7"/>
  <c r="S4351" i="7"/>
  <c r="R4351" i="7"/>
  <c r="Q4351" i="7"/>
  <c r="P4351" i="7"/>
  <c r="O4351" i="7"/>
  <c r="N4351" i="7"/>
  <c r="D4351" i="7" s="1"/>
  <c r="L4351" i="7"/>
  <c r="K4351" i="7"/>
  <c r="J4351" i="7"/>
  <c r="H4351" i="7" s="1"/>
  <c r="I4351" i="7"/>
  <c r="F4351" i="7"/>
  <c r="V4350" i="7"/>
  <c r="G4350" i="7" s="1"/>
  <c r="U4350" i="7"/>
  <c r="T4350" i="7"/>
  <c r="S4350" i="7"/>
  <c r="R4350" i="7"/>
  <c r="Q4350" i="7"/>
  <c r="P4350" i="7"/>
  <c r="O4350" i="7"/>
  <c r="N4350" i="7"/>
  <c r="D4350" i="7" s="1"/>
  <c r="L4350" i="7"/>
  <c r="K4350" i="7"/>
  <c r="J4350" i="7"/>
  <c r="H4350" i="7" s="1"/>
  <c r="I4350" i="7"/>
  <c r="F4350" i="7"/>
  <c r="V4349" i="7"/>
  <c r="G4349" i="7" s="1"/>
  <c r="U4349" i="7"/>
  <c r="T4349" i="7"/>
  <c r="S4349" i="7"/>
  <c r="R4349" i="7"/>
  <c r="Q4349" i="7"/>
  <c r="P4349" i="7"/>
  <c r="O4349" i="7"/>
  <c r="N4349" i="7"/>
  <c r="D4349" i="7" s="1"/>
  <c r="L4349" i="7"/>
  <c r="K4349" i="7"/>
  <c r="J4349" i="7"/>
  <c r="H4349" i="7" s="1"/>
  <c r="I4349" i="7"/>
  <c r="F4349" i="7"/>
  <c r="R4348" i="7"/>
  <c r="M4348" i="7"/>
  <c r="H4348" i="7"/>
  <c r="G4348" i="7"/>
  <c r="F4348" i="7"/>
  <c r="C4348" i="7" s="1"/>
  <c r="E4348" i="7"/>
  <c r="D4348" i="7"/>
  <c r="V4347" i="7"/>
  <c r="G4347" i="7" s="1"/>
  <c r="U4347" i="7"/>
  <c r="T4347" i="7"/>
  <c r="S4347" i="7"/>
  <c r="R4347" i="7"/>
  <c r="Q4347" i="7"/>
  <c r="P4347" i="7"/>
  <c r="O4347" i="7"/>
  <c r="N4347" i="7"/>
  <c r="D4347" i="7" s="1"/>
  <c r="L4347" i="7"/>
  <c r="K4347" i="7"/>
  <c r="J4347" i="7"/>
  <c r="H4347" i="7" s="1"/>
  <c r="I4347" i="7"/>
  <c r="F4347" i="7"/>
  <c r="V4346" i="7"/>
  <c r="G4346" i="7" s="1"/>
  <c r="U4346" i="7"/>
  <c r="T4346" i="7"/>
  <c r="S4346" i="7"/>
  <c r="R4346" i="7"/>
  <c r="Q4346" i="7"/>
  <c r="P4346" i="7"/>
  <c r="O4346" i="7"/>
  <c r="N4346" i="7"/>
  <c r="D4346" i="7" s="1"/>
  <c r="L4346" i="7"/>
  <c r="K4346" i="7"/>
  <c r="J4346" i="7"/>
  <c r="H4346" i="7" s="1"/>
  <c r="I4346" i="7"/>
  <c r="F4346" i="7"/>
  <c r="R4345" i="7"/>
  <c r="M4345" i="7"/>
  <c r="H4345" i="7"/>
  <c r="G4345" i="7"/>
  <c r="F4345" i="7"/>
  <c r="C4345" i="7" s="1"/>
  <c r="E4345" i="7"/>
  <c r="D4345" i="7"/>
  <c r="V4344" i="7"/>
  <c r="G4344" i="7" s="1"/>
  <c r="U4344" i="7"/>
  <c r="T4344" i="7"/>
  <c r="S4344" i="7"/>
  <c r="R4344" i="7"/>
  <c r="Q4344" i="7"/>
  <c r="P4344" i="7"/>
  <c r="O4344" i="7"/>
  <c r="N4344" i="7"/>
  <c r="D4344" i="7" s="1"/>
  <c r="L4344" i="7"/>
  <c r="K4344" i="7"/>
  <c r="J4344" i="7"/>
  <c r="H4344" i="7" s="1"/>
  <c r="I4344" i="7"/>
  <c r="F4344" i="7"/>
  <c r="V4343" i="7"/>
  <c r="G4343" i="7" s="1"/>
  <c r="U4343" i="7"/>
  <c r="T4343" i="7"/>
  <c r="S4343" i="7"/>
  <c r="R4343" i="7"/>
  <c r="Q4343" i="7"/>
  <c r="P4343" i="7"/>
  <c r="O4343" i="7"/>
  <c r="N4343" i="7"/>
  <c r="D4343" i="7" s="1"/>
  <c r="L4343" i="7"/>
  <c r="K4343" i="7"/>
  <c r="J4343" i="7"/>
  <c r="H4343" i="7" s="1"/>
  <c r="I4343" i="7"/>
  <c r="F4343" i="7"/>
  <c r="R4342" i="7"/>
  <c r="M4342" i="7"/>
  <c r="H4342" i="7"/>
  <c r="G4342" i="7"/>
  <c r="F4342" i="7"/>
  <c r="C4342" i="7" s="1"/>
  <c r="E4342" i="7"/>
  <c r="D4342" i="7"/>
  <c r="V4341" i="7"/>
  <c r="G4341" i="7" s="1"/>
  <c r="U4341" i="7"/>
  <c r="T4341" i="7"/>
  <c r="S4341" i="7"/>
  <c r="R4341" i="7"/>
  <c r="Q4341" i="7"/>
  <c r="P4341" i="7"/>
  <c r="O4341" i="7"/>
  <c r="N4341" i="7"/>
  <c r="D4341" i="7" s="1"/>
  <c r="L4341" i="7"/>
  <c r="K4341" i="7"/>
  <c r="J4341" i="7"/>
  <c r="H4341" i="7" s="1"/>
  <c r="I4341" i="7"/>
  <c r="F4341" i="7"/>
  <c r="V4340" i="7"/>
  <c r="G4340" i="7" s="1"/>
  <c r="U4340" i="7"/>
  <c r="T4340" i="7"/>
  <c r="S4340" i="7"/>
  <c r="R4340" i="7"/>
  <c r="Q4340" i="7"/>
  <c r="P4340" i="7"/>
  <c r="O4340" i="7"/>
  <c r="N4340" i="7"/>
  <c r="D4340" i="7" s="1"/>
  <c r="L4340" i="7"/>
  <c r="K4340" i="7"/>
  <c r="J4340" i="7"/>
  <c r="H4340" i="7" s="1"/>
  <c r="I4340" i="7"/>
  <c r="F4340" i="7"/>
  <c r="R4339" i="7"/>
  <c r="M4339" i="7"/>
  <c r="H4339" i="7"/>
  <c r="G4339" i="7"/>
  <c r="F4339" i="7"/>
  <c r="C4339" i="7" s="1"/>
  <c r="E4339" i="7"/>
  <c r="D4339" i="7"/>
  <c r="V4338" i="7"/>
  <c r="G4338" i="7" s="1"/>
  <c r="U4338" i="7"/>
  <c r="T4338" i="7"/>
  <c r="S4338" i="7"/>
  <c r="R4338" i="7"/>
  <c r="Q4338" i="7"/>
  <c r="P4338" i="7"/>
  <c r="O4338" i="7"/>
  <c r="N4338" i="7"/>
  <c r="D4338" i="7" s="1"/>
  <c r="L4338" i="7"/>
  <c r="K4338" i="7"/>
  <c r="J4338" i="7"/>
  <c r="H4338" i="7" s="1"/>
  <c r="I4338" i="7"/>
  <c r="F4338" i="7"/>
  <c r="V4337" i="7"/>
  <c r="G4337" i="7" s="1"/>
  <c r="U4337" i="7"/>
  <c r="T4337" i="7"/>
  <c r="S4337" i="7"/>
  <c r="R4337" i="7"/>
  <c r="Q4337" i="7"/>
  <c r="P4337" i="7"/>
  <c r="O4337" i="7"/>
  <c r="N4337" i="7"/>
  <c r="D4337" i="7" s="1"/>
  <c r="L4337" i="7"/>
  <c r="K4337" i="7"/>
  <c r="J4337" i="7"/>
  <c r="H4337" i="7" s="1"/>
  <c r="I4337" i="7"/>
  <c r="F4337" i="7"/>
  <c r="R4336" i="7"/>
  <c r="M4336" i="7"/>
  <c r="H4336" i="7"/>
  <c r="G4336" i="7"/>
  <c r="F4336" i="7"/>
  <c r="C4336" i="7" s="1"/>
  <c r="E4336" i="7"/>
  <c r="D4336" i="7"/>
  <c r="V4335" i="7"/>
  <c r="G4335" i="7" s="1"/>
  <c r="U4335" i="7"/>
  <c r="T4335" i="7"/>
  <c r="S4335" i="7"/>
  <c r="R4335" i="7"/>
  <c r="Q4335" i="7"/>
  <c r="P4335" i="7"/>
  <c r="O4335" i="7"/>
  <c r="N4335" i="7"/>
  <c r="D4335" i="7" s="1"/>
  <c r="L4335" i="7"/>
  <c r="K4335" i="7"/>
  <c r="J4335" i="7"/>
  <c r="H4335" i="7" s="1"/>
  <c r="I4335" i="7"/>
  <c r="F4335" i="7"/>
  <c r="V4334" i="7"/>
  <c r="G4334" i="7" s="1"/>
  <c r="U4334" i="7"/>
  <c r="T4334" i="7"/>
  <c r="S4334" i="7"/>
  <c r="R4334" i="7"/>
  <c r="Q4334" i="7"/>
  <c r="P4334" i="7"/>
  <c r="O4334" i="7"/>
  <c r="N4334" i="7"/>
  <c r="D4334" i="7" s="1"/>
  <c r="L4334" i="7"/>
  <c r="K4334" i="7"/>
  <c r="J4334" i="7"/>
  <c r="H4334" i="7" s="1"/>
  <c r="I4334" i="7"/>
  <c r="F4334" i="7"/>
  <c r="R4333" i="7"/>
  <c r="M4333" i="7"/>
  <c r="H4333" i="7"/>
  <c r="G4333" i="7"/>
  <c r="F4333" i="7"/>
  <c r="C4333" i="7" s="1"/>
  <c r="E4333" i="7"/>
  <c r="D4333" i="7"/>
  <c r="R4332" i="7"/>
  <c r="M4332" i="7"/>
  <c r="H4332" i="7"/>
  <c r="G4332" i="7"/>
  <c r="F4332" i="7"/>
  <c r="C4332" i="7" s="1"/>
  <c r="E4332" i="7"/>
  <c r="D4332" i="7"/>
  <c r="V4331" i="7"/>
  <c r="G4331" i="7" s="1"/>
  <c r="U4331" i="7"/>
  <c r="T4331" i="7"/>
  <c r="S4331" i="7"/>
  <c r="R4331" i="7"/>
  <c r="Q4331" i="7"/>
  <c r="P4331" i="7"/>
  <c r="O4331" i="7"/>
  <c r="N4331" i="7"/>
  <c r="D4331" i="7" s="1"/>
  <c r="C4331" i="7" s="1"/>
  <c r="L4331" i="7"/>
  <c r="K4331" i="7"/>
  <c r="J4331" i="7"/>
  <c r="E4331" i="7" s="1"/>
  <c r="I4331" i="7"/>
  <c r="H4331" i="7" s="1"/>
  <c r="F4331" i="7"/>
  <c r="R4330" i="7"/>
  <c r="M4330" i="7"/>
  <c r="H4330" i="7"/>
  <c r="G4330" i="7"/>
  <c r="F4330" i="7"/>
  <c r="C4330" i="7" s="1"/>
  <c r="E4330" i="7"/>
  <c r="D4330" i="7"/>
  <c r="V4329" i="7"/>
  <c r="G4329" i="7" s="1"/>
  <c r="U4329" i="7"/>
  <c r="T4329" i="7"/>
  <c r="S4329" i="7"/>
  <c r="R4329" i="7"/>
  <c r="Q4329" i="7"/>
  <c r="P4329" i="7"/>
  <c r="O4329" i="7"/>
  <c r="N4329" i="7"/>
  <c r="D4329" i="7" s="1"/>
  <c r="L4329" i="7"/>
  <c r="K4329" i="7"/>
  <c r="J4329" i="7"/>
  <c r="E4329" i="7" s="1"/>
  <c r="I4329" i="7"/>
  <c r="H4329" i="7" s="1"/>
  <c r="F4329" i="7"/>
  <c r="V4328" i="7"/>
  <c r="G4328" i="7" s="1"/>
  <c r="U4328" i="7"/>
  <c r="T4328" i="7"/>
  <c r="S4328" i="7"/>
  <c r="R4328" i="7"/>
  <c r="Q4328" i="7"/>
  <c r="P4328" i="7"/>
  <c r="O4328" i="7"/>
  <c r="N4328" i="7"/>
  <c r="D4328" i="7" s="1"/>
  <c r="L4328" i="7"/>
  <c r="K4328" i="7"/>
  <c r="J4328" i="7"/>
  <c r="E4328" i="7" s="1"/>
  <c r="I4328" i="7"/>
  <c r="H4328" i="7" s="1"/>
  <c r="F4328" i="7"/>
  <c r="R4327" i="7"/>
  <c r="M4327" i="7"/>
  <c r="H4327" i="7"/>
  <c r="G4327" i="7"/>
  <c r="F4327" i="7"/>
  <c r="C4327" i="7" s="1"/>
  <c r="E4327" i="7"/>
  <c r="D4327" i="7"/>
  <c r="R4326" i="7"/>
  <c r="M4326" i="7"/>
  <c r="H4326" i="7"/>
  <c r="G4326" i="7"/>
  <c r="F4326" i="7"/>
  <c r="C4326" i="7" s="1"/>
  <c r="E4326" i="7"/>
  <c r="D4326" i="7"/>
  <c r="V4325" i="7"/>
  <c r="G4325" i="7" s="1"/>
  <c r="U4325" i="7"/>
  <c r="T4325" i="7"/>
  <c r="S4325" i="7"/>
  <c r="R4325" i="7"/>
  <c r="Q4325" i="7"/>
  <c r="P4325" i="7"/>
  <c r="O4325" i="7"/>
  <c r="N4325" i="7"/>
  <c r="D4325" i="7" s="1"/>
  <c r="L4325" i="7"/>
  <c r="K4325" i="7"/>
  <c r="J4325" i="7"/>
  <c r="E4325" i="7" s="1"/>
  <c r="I4325" i="7"/>
  <c r="H4325" i="7" s="1"/>
  <c r="F4325" i="7"/>
  <c r="R4324" i="7"/>
  <c r="M4324" i="7"/>
  <c r="H4324" i="7"/>
  <c r="G4324" i="7"/>
  <c r="F4324" i="7"/>
  <c r="E4324" i="7"/>
  <c r="D4324" i="7"/>
  <c r="C4324" i="7" s="1"/>
  <c r="R4323" i="7"/>
  <c r="M4323" i="7"/>
  <c r="H4323" i="7"/>
  <c r="G4323" i="7"/>
  <c r="F4323" i="7"/>
  <c r="E4323" i="7"/>
  <c r="D4323" i="7"/>
  <c r="C4323" i="7" s="1"/>
  <c r="V4322" i="7"/>
  <c r="G4322" i="7" s="1"/>
  <c r="U4322" i="7"/>
  <c r="T4322" i="7"/>
  <c r="S4322" i="7"/>
  <c r="R4322" i="7"/>
  <c r="Q4322" i="7"/>
  <c r="P4322" i="7"/>
  <c r="O4322" i="7"/>
  <c r="N4322" i="7"/>
  <c r="D4322" i="7" s="1"/>
  <c r="L4322" i="7"/>
  <c r="K4322" i="7"/>
  <c r="J4322" i="7"/>
  <c r="H4322" i="7" s="1"/>
  <c r="I4322" i="7"/>
  <c r="F4322" i="7"/>
  <c r="V4321" i="7"/>
  <c r="G4321" i="7" s="1"/>
  <c r="U4321" i="7"/>
  <c r="T4321" i="7"/>
  <c r="S4321" i="7"/>
  <c r="R4321" i="7"/>
  <c r="Q4321" i="7"/>
  <c r="P4321" i="7"/>
  <c r="O4321" i="7"/>
  <c r="N4321" i="7"/>
  <c r="D4321" i="7" s="1"/>
  <c r="L4321" i="7"/>
  <c r="K4321" i="7"/>
  <c r="J4321" i="7"/>
  <c r="H4321" i="7" s="1"/>
  <c r="I4321" i="7"/>
  <c r="F4321" i="7"/>
  <c r="R4320" i="7"/>
  <c r="M4320" i="7"/>
  <c r="H4320" i="7"/>
  <c r="G4320" i="7"/>
  <c r="F4320" i="7"/>
  <c r="E4320" i="7"/>
  <c r="D4320" i="7"/>
  <c r="C4320" i="7" s="1"/>
  <c r="R4319" i="7"/>
  <c r="M4319" i="7"/>
  <c r="H4319" i="7"/>
  <c r="G4319" i="7"/>
  <c r="F4319" i="7"/>
  <c r="E4319" i="7"/>
  <c r="D4319" i="7"/>
  <c r="C4319" i="7" s="1"/>
  <c r="V4318" i="7"/>
  <c r="G4318" i="7" s="1"/>
  <c r="U4318" i="7"/>
  <c r="T4318" i="7"/>
  <c r="S4318" i="7"/>
  <c r="R4318" i="7"/>
  <c r="Q4318" i="7"/>
  <c r="P4318" i="7"/>
  <c r="O4318" i="7"/>
  <c r="N4318" i="7"/>
  <c r="D4318" i="7" s="1"/>
  <c r="L4318" i="7"/>
  <c r="K4318" i="7"/>
  <c r="J4318" i="7"/>
  <c r="E4318" i="7" s="1"/>
  <c r="I4318" i="7"/>
  <c r="H4318" i="7" s="1"/>
  <c r="F4318" i="7"/>
  <c r="V4317" i="7"/>
  <c r="G4317" i="7" s="1"/>
  <c r="U4317" i="7"/>
  <c r="T4317" i="7"/>
  <c r="S4317" i="7"/>
  <c r="R4317" i="7"/>
  <c r="Q4317" i="7"/>
  <c r="P4317" i="7"/>
  <c r="O4317" i="7"/>
  <c r="N4317" i="7"/>
  <c r="M4317" i="7" s="1"/>
  <c r="L4317" i="7"/>
  <c r="K4317" i="7"/>
  <c r="J4317" i="7"/>
  <c r="E4317" i="7" s="1"/>
  <c r="I4317" i="7"/>
  <c r="H4317" i="7" s="1"/>
  <c r="F4317" i="7"/>
  <c r="R4316" i="7"/>
  <c r="M4316" i="7"/>
  <c r="H4316" i="7"/>
  <c r="G4316" i="7"/>
  <c r="F4316" i="7"/>
  <c r="C4316" i="7" s="1"/>
  <c r="E4316" i="7"/>
  <c r="D4316" i="7"/>
  <c r="R4315" i="7"/>
  <c r="M4315" i="7"/>
  <c r="H4315" i="7"/>
  <c r="G4315" i="7"/>
  <c r="F4315" i="7"/>
  <c r="C4315" i="7" s="1"/>
  <c r="E4315" i="7"/>
  <c r="D4315" i="7"/>
  <c r="V4314" i="7"/>
  <c r="G4314" i="7" s="1"/>
  <c r="U4314" i="7"/>
  <c r="T4314" i="7"/>
  <c r="S4314" i="7"/>
  <c r="R4314" i="7"/>
  <c r="Q4314" i="7"/>
  <c r="P4314" i="7"/>
  <c r="O4314" i="7"/>
  <c r="N4314" i="7"/>
  <c r="M4314" i="7" s="1"/>
  <c r="L4314" i="7"/>
  <c r="K4314" i="7"/>
  <c r="J4314" i="7"/>
  <c r="E4314" i="7" s="1"/>
  <c r="I4314" i="7"/>
  <c r="H4314" i="7" s="1"/>
  <c r="F4314" i="7"/>
  <c r="V4313" i="7"/>
  <c r="G4313" i="7" s="1"/>
  <c r="U4313" i="7"/>
  <c r="T4313" i="7"/>
  <c r="S4313" i="7"/>
  <c r="R4313" i="7"/>
  <c r="Q4313" i="7"/>
  <c r="P4313" i="7"/>
  <c r="O4313" i="7"/>
  <c r="N4313" i="7"/>
  <c r="M4313" i="7" s="1"/>
  <c r="L4313" i="7"/>
  <c r="K4313" i="7"/>
  <c r="J4313" i="7"/>
  <c r="E4313" i="7" s="1"/>
  <c r="I4313" i="7"/>
  <c r="H4313" i="7" s="1"/>
  <c r="F4313" i="7"/>
  <c r="R4312" i="7"/>
  <c r="M4312" i="7"/>
  <c r="H4312" i="7"/>
  <c r="G4312" i="7"/>
  <c r="F4312" i="7"/>
  <c r="C4312" i="7" s="1"/>
  <c r="E4312" i="7"/>
  <c r="D4312" i="7"/>
  <c r="R4311" i="7"/>
  <c r="M4311" i="7"/>
  <c r="H4311" i="7"/>
  <c r="G4311" i="7"/>
  <c r="F4311" i="7"/>
  <c r="E4311" i="7"/>
  <c r="C4311" i="7" s="1"/>
  <c r="D4311" i="7"/>
  <c r="V4310" i="7"/>
  <c r="G4310" i="7" s="1"/>
  <c r="U4310" i="7"/>
  <c r="T4310" i="7"/>
  <c r="S4310" i="7"/>
  <c r="R4310" i="7"/>
  <c r="Q4310" i="7"/>
  <c r="P4310" i="7"/>
  <c r="O4310" i="7"/>
  <c r="N4310" i="7"/>
  <c r="D4310" i="7" s="1"/>
  <c r="L4310" i="7"/>
  <c r="K4310" i="7"/>
  <c r="J4310" i="7"/>
  <c r="E4310" i="7" s="1"/>
  <c r="I4310" i="7"/>
  <c r="H4310" i="7" s="1"/>
  <c r="F4310" i="7"/>
  <c r="V4309" i="7"/>
  <c r="G4309" i="7" s="1"/>
  <c r="U4309" i="7"/>
  <c r="T4309" i="7"/>
  <c r="S4309" i="7"/>
  <c r="R4309" i="7"/>
  <c r="Q4309" i="7"/>
  <c r="P4309" i="7"/>
  <c r="O4309" i="7"/>
  <c r="N4309" i="7"/>
  <c r="D4309" i="7" s="1"/>
  <c r="L4309" i="7"/>
  <c r="K4309" i="7"/>
  <c r="J4309" i="7"/>
  <c r="E4309" i="7" s="1"/>
  <c r="I4309" i="7"/>
  <c r="H4309" i="7" s="1"/>
  <c r="F4309" i="7"/>
  <c r="R4308" i="7"/>
  <c r="M4308" i="7"/>
  <c r="H4308" i="7"/>
  <c r="G4308" i="7"/>
  <c r="F4308" i="7"/>
  <c r="C4308" i="7" s="1"/>
  <c r="E4308" i="7"/>
  <c r="D4308" i="7"/>
  <c r="R4307" i="7"/>
  <c r="M4307" i="7"/>
  <c r="H4307" i="7"/>
  <c r="G4307" i="7"/>
  <c r="F4307" i="7"/>
  <c r="C4307" i="7" s="1"/>
  <c r="E4307" i="7"/>
  <c r="D4307" i="7"/>
  <c r="V4306" i="7"/>
  <c r="G4306" i="7" s="1"/>
  <c r="U4306" i="7"/>
  <c r="T4306" i="7"/>
  <c r="S4306" i="7"/>
  <c r="R4306" i="7"/>
  <c r="Q4306" i="7"/>
  <c r="P4306" i="7"/>
  <c r="O4306" i="7"/>
  <c r="N4306" i="7"/>
  <c r="D4306" i="7" s="1"/>
  <c r="L4306" i="7"/>
  <c r="K4306" i="7"/>
  <c r="J4306" i="7"/>
  <c r="E4306" i="7" s="1"/>
  <c r="I4306" i="7"/>
  <c r="H4306" i="7" s="1"/>
  <c r="F4306" i="7"/>
  <c r="V4305" i="7"/>
  <c r="G4305" i="7" s="1"/>
  <c r="U4305" i="7"/>
  <c r="T4305" i="7"/>
  <c r="S4305" i="7"/>
  <c r="R4305" i="7"/>
  <c r="Q4305" i="7"/>
  <c r="P4305" i="7"/>
  <c r="O4305" i="7"/>
  <c r="N4305" i="7"/>
  <c r="D4305" i="7" s="1"/>
  <c r="L4305" i="7"/>
  <c r="K4305" i="7"/>
  <c r="J4305" i="7"/>
  <c r="E4305" i="7" s="1"/>
  <c r="I4305" i="7"/>
  <c r="H4305" i="7" s="1"/>
  <c r="F4305" i="7"/>
  <c r="R4304" i="7"/>
  <c r="M4304" i="7"/>
  <c r="H4304" i="7"/>
  <c r="G4304" i="7"/>
  <c r="F4304" i="7"/>
  <c r="C4304" i="7" s="1"/>
  <c r="E4304" i="7"/>
  <c r="D4304" i="7"/>
  <c r="R4303" i="7"/>
  <c r="M4303" i="7"/>
  <c r="H4303" i="7"/>
  <c r="G4303" i="7"/>
  <c r="F4303" i="7"/>
  <c r="C4303" i="7" s="1"/>
  <c r="E4303" i="7"/>
  <c r="D4303" i="7"/>
  <c r="R4302" i="7"/>
  <c r="M4302" i="7"/>
  <c r="H4302" i="7"/>
  <c r="G4302" i="7"/>
  <c r="F4302" i="7"/>
  <c r="C4302" i="7" s="1"/>
  <c r="E4302" i="7"/>
  <c r="D4302" i="7"/>
  <c r="R4301" i="7"/>
  <c r="M4301" i="7"/>
  <c r="H4301" i="7"/>
  <c r="G4301" i="7"/>
  <c r="F4301" i="7"/>
  <c r="C4301" i="7" s="1"/>
  <c r="E4301" i="7"/>
  <c r="D4301" i="7"/>
  <c r="V4300" i="7"/>
  <c r="G4300" i="7" s="1"/>
  <c r="U4300" i="7"/>
  <c r="T4300" i="7"/>
  <c r="S4300" i="7"/>
  <c r="R4300" i="7"/>
  <c r="Q4300" i="7"/>
  <c r="P4300" i="7"/>
  <c r="O4300" i="7"/>
  <c r="N4300" i="7"/>
  <c r="D4300" i="7" s="1"/>
  <c r="L4300" i="7"/>
  <c r="K4300" i="7"/>
  <c r="J4300" i="7"/>
  <c r="E4300" i="7" s="1"/>
  <c r="I4300" i="7"/>
  <c r="H4300" i="7" s="1"/>
  <c r="F4300" i="7"/>
  <c r="V4299" i="7"/>
  <c r="G4299" i="7" s="1"/>
  <c r="U4299" i="7"/>
  <c r="T4299" i="7"/>
  <c r="S4299" i="7"/>
  <c r="R4299" i="7"/>
  <c r="Q4299" i="7"/>
  <c r="P4299" i="7"/>
  <c r="O4299" i="7"/>
  <c r="N4299" i="7"/>
  <c r="D4299" i="7" s="1"/>
  <c r="L4299" i="7"/>
  <c r="K4299" i="7"/>
  <c r="J4299" i="7"/>
  <c r="E4299" i="7" s="1"/>
  <c r="I4299" i="7"/>
  <c r="H4299" i="7" s="1"/>
  <c r="F4299" i="7"/>
  <c r="R4298" i="7"/>
  <c r="M4298" i="7"/>
  <c r="H4298" i="7"/>
  <c r="G4298" i="7"/>
  <c r="F4298" i="7"/>
  <c r="E4298" i="7"/>
  <c r="D4298" i="7"/>
  <c r="C4298" i="7" s="1"/>
  <c r="R4297" i="7"/>
  <c r="M4297" i="7"/>
  <c r="H4297" i="7"/>
  <c r="G4297" i="7"/>
  <c r="F4297" i="7"/>
  <c r="E4297" i="7"/>
  <c r="D4297" i="7"/>
  <c r="C4297" i="7" s="1"/>
  <c r="V4296" i="7"/>
  <c r="G4296" i="7" s="1"/>
  <c r="U4296" i="7"/>
  <c r="T4296" i="7"/>
  <c r="S4296" i="7"/>
  <c r="R4296" i="7"/>
  <c r="Q4296" i="7"/>
  <c r="P4296" i="7"/>
  <c r="O4296" i="7"/>
  <c r="N4296" i="7"/>
  <c r="D4296" i="7" s="1"/>
  <c r="L4296" i="7"/>
  <c r="K4296" i="7"/>
  <c r="J4296" i="7"/>
  <c r="H4296" i="7" s="1"/>
  <c r="I4296" i="7"/>
  <c r="F4296" i="7"/>
  <c r="V4295" i="7"/>
  <c r="G4295" i="7" s="1"/>
  <c r="U4295" i="7"/>
  <c r="T4295" i="7"/>
  <c r="S4295" i="7"/>
  <c r="R4295" i="7"/>
  <c r="Q4295" i="7"/>
  <c r="P4295" i="7"/>
  <c r="O4295" i="7"/>
  <c r="N4295" i="7"/>
  <c r="D4295" i="7" s="1"/>
  <c r="L4295" i="7"/>
  <c r="K4295" i="7"/>
  <c r="J4295" i="7"/>
  <c r="H4295" i="7" s="1"/>
  <c r="I4295" i="7"/>
  <c r="F4295" i="7"/>
  <c r="R4294" i="7"/>
  <c r="M4294" i="7"/>
  <c r="H4294" i="7"/>
  <c r="G4294" i="7"/>
  <c r="F4294" i="7"/>
  <c r="E4294" i="7"/>
  <c r="D4294" i="7"/>
  <c r="C4294" i="7" s="1"/>
  <c r="R4293" i="7"/>
  <c r="M4293" i="7"/>
  <c r="H4293" i="7"/>
  <c r="G4293" i="7"/>
  <c r="F4293" i="7"/>
  <c r="E4293" i="7"/>
  <c r="D4293" i="7"/>
  <c r="C4293" i="7" s="1"/>
  <c r="V4292" i="7"/>
  <c r="G4292" i="7" s="1"/>
  <c r="U4292" i="7"/>
  <c r="T4292" i="7"/>
  <c r="S4292" i="7"/>
  <c r="R4292" i="7"/>
  <c r="Q4292" i="7"/>
  <c r="P4292" i="7"/>
  <c r="O4292" i="7"/>
  <c r="N4292" i="7"/>
  <c r="D4292" i="7" s="1"/>
  <c r="L4292" i="7"/>
  <c r="K4292" i="7"/>
  <c r="J4292" i="7"/>
  <c r="E4292" i="7" s="1"/>
  <c r="I4292" i="7"/>
  <c r="H4292" i="7" s="1"/>
  <c r="F4292" i="7"/>
  <c r="V4291" i="7"/>
  <c r="G4291" i="7" s="1"/>
  <c r="U4291" i="7"/>
  <c r="T4291" i="7"/>
  <c r="S4291" i="7"/>
  <c r="R4291" i="7"/>
  <c r="Q4291" i="7"/>
  <c r="P4291" i="7"/>
  <c r="O4291" i="7"/>
  <c r="N4291" i="7"/>
  <c r="D4291" i="7" s="1"/>
  <c r="L4291" i="7"/>
  <c r="K4291" i="7"/>
  <c r="J4291" i="7"/>
  <c r="E4291" i="7" s="1"/>
  <c r="I4291" i="7"/>
  <c r="H4291" i="7" s="1"/>
  <c r="F4291" i="7"/>
  <c r="R4290" i="7"/>
  <c r="M4290" i="7"/>
  <c r="H4290" i="7"/>
  <c r="G4290" i="7"/>
  <c r="F4290" i="7"/>
  <c r="E4290" i="7"/>
  <c r="D4290" i="7"/>
  <c r="C4290" i="7" s="1"/>
  <c r="R4289" i="7"/>
  <c r="M4289" i="7"/>
  <c r="H4289" i="7"/>
  <c r="G4289" i="7"/>
  <c r="F4289" i="7"/>
  <c r="E4289" i="7"/>
  <c r="D4289" i="7"/>
  <c r="C4289" i="7" s="1"/>
  <c r="R4288" i="7"/>
  <c r="M4288" i="7"/>
  <c r="H4288" i="7"/>
  <c r="G4288" i="7"/>
  <c r="F4288" i="7"/>
  <c r="E4288" i="7"/>
  <c r="D4288" i="7"/>
  <c r="C4288" i="7" s="1"/>
  <c r="V4287" i="7"/>
  <c r="G4287" i="7" s="1"/>
  <c r="U4287" i="7"/>
  <c r="T4287" i="7"/>
  <c r="S4287" i="7"/>
  <c r="R4287" i="7"/>
  <c r="Q4287" i="7"/>
  <c r="P4287" i="7"/>
  <c r="O4287" i="7"/>
  <c r="N4287" i="7"/>
  <c r="D4287" i="7" s="1"/>
  <c r="C4287" i="7" s="1"/>
  <c r="L4287" i="7"/>
  <c r="K4287" i="7"/>
  <c r="J4287" i="7"/>
  <c r="E4287" i="7" s="1"/>
  <c r="I4287" i="7"/>
  <c r="H4287" i="7" s="1"/>
  <c r="F4287" i="7"/>
  <c r="V4286" i="7"/>
  <c r="U4286" i="7"/>
  <c r="T4286" i="7"/>
  <c r="S4286" i="7"/>
  <c r="R4286" i="7"/>
  <c r="Q4286" i="7"/>
  <c r="P4286" i="7"/>
  <c r="O4286" i="7"/>
  <c r="N4286" i="7"/>
  <c r="D4286" i="7" s="1"/>
  <c r="L4286" i="7"/>
  <c r="G4286" i="7" s="1"/>
  <c r="K4286" i="7"/>
  <c r="J4286" i="7"/>
  <c r="E4286" i="7" s="1"/>
  <c r="I4286" i="7"/>
  <c r="H4286" i="7" s="1"/>
  <c r="F4286" i="7"/>
  <c r="R4285" i="7"/>
  <c r="M4285" i="7"/>
  <c r="H4285" i="7"/>
  <c r="G4285" i="7"/>
  <c r="F4285" i="7"/>
  <c r="E4285" i="7"/>
  <c r="D4285" i="7"/>
  <c r="C4285" i="7" s="1"/>
  <c r="R4284" i="7"/>
  <c r="M4284" i="7"/>
  <c r="H4284" i="7"/>
  <c r="G4284" i="7"/>
  <c r="F4284" i="7"/>
  <c r="E4284" i="7"/>
  <c r="D4284" i="7"/>
  <c r="C4284" i="7" s="1"/>
  <c r="V4283" i="7"/>
  <c r="G4283" i="7" s="1"/>
  <c r="U4283" i="7"/>
  <c r="T4283" i="7"/>
  <c r="S4283" i="7"/>
  <c r="R4283" i="7"/>
  <c r="Q4283" i="7"/>
  <c r="P4283" i="7"/>
  <c r="O4283" i="7"/>
  <c r="N4283" i="7"/>
  <c r="D4283" i="7" s="1"/>
  <c r="L4283" i="7"/>
  <c r="K4283" i="7"/>
  <c r="J4283" i="7"/>
  <c r="E4283" i="7" s="1"/>
  <c r="I4283" i="7"/>
  <c r="H4283" i="7" s="1"/>
  <c r="F4283" i="7"/>
  <c r="R4282" i="7"/>
  <c r="M4282" i="7"/>
  <c r="H4282" i="7"/>
  <c r="G4282" i="7"/>
  <c r="F4282" i="7"/>
  <c r="E4282" i="7"/>
  <c r="D4282" i="7"/>
  <c r="C4282" i="7" s="1"/>
  <c r="V4281" i="7"/>
  <c r="U4281" i="7"/>
  <c r="T4281" i="7"/>
  <c r="S4281" i="7"/>
  <c r="R4281" i="7"/>
  <c r="Q4281" i="7"/>
  <c r="P4281" i="7"/>
  <c r="O4281" i="7"/>
  <c r="N4281" i="7"/>
  <c r="D4281" i="7" s="1"/>
  <c r="L4281" i="7"/>
  <c r="G4281" i="7" s="1"/>
  <c r="K4281" i="7"/>
  <c r="J4281" i="7"/>
  <c r="E4281" i="7" s="1"/>
  <c r="I4281" i="7"/>
  <c r="H4281" i="7" s="1"/>
  <c r="F4281" i="7"/>
  <c r="V4280" i="7"/>
  <c r="U4280" i="7"/>
  <c r="T4280" i="7"/>
  <c r="S4280" i="7"/>
  <c r="R4280" i="7"/>
  <c r="Q4280" i="7"/>
  <c r="P4280" i="7"/>
  <c r="O4280" i="7"/>
  <c r="N4280" i="7"/>
  <c r="D4280" i="7" s="1"/>
  <c r="L4280" i="7"/>
  <c r="G4280" i="7" s="1"/>
  <c r="K4280" i="7"/>
  <c r="J4280" i="7"/>
  <c r="E4280" i="7" s="1"/>
  <c r="I4280" i="7"/>
  <c r="H4280" i="7" s="1"/>
  <c r="F4280" i="7"/>
  <c r="R4279" i="7"/>
  <c r="M4279" i="7"/>
  <c r="H4279" i="7"/>
  <c r="G4279" i="7"/>
  <c r="F4279" i="7"/>
  <c r="E4279" i="7"/>
  <c r="D4279" i="7"/>
  <c r="C4279" i="7" s="1"/>
  <c r="R4278" i="7"/>
  <c r="M4278" i="7"/>
  <c r="H4278" i="7"/>
  <c r="G4278" i="7"/>
  <c r="F4278" i="7"/>
  <c r="E4278" i="7"/>
  <c r="D4278" i="7"/>
  <c r="C4278" i="7" s="1"/>
  <c r="V4277" i="7"/>
  <c r="U4277" i="7"/>
  <c r="T4277" i="7"/>
  <c r="S4277" i="7"/>
  <c r="R4277" i="7"/>
  <c r="Q4277" i="7"/>
  <c r="P4277" i="7"/>
  <c r="O4277" i="7"/>
  <c r="N4277" i="7"/>
  <c r="M4277" i="7" s="1"/>
  <c r="L4277" i="7"/>
  <c r="G4277" i="7" s="1"/>
  <c r="K4277" i="7"/>
  <c r="J4277" i="7"/>
  <c r="E4277" i="7" s="1"/>
  <c r="I4277" i="7"/>
  <c r="H4277" i="7" s="1"/>
  <c r="F4277" i="7"/>
  <c r="R4276" i="7"/>
  <c r="M4276" i="7"/>
  <c r="H4276" i="7"/>
  <c r="G4276" i="7"/>
  <c r="F4276" i="7"/>
  <c r="E4276" i="7"/>
  <c r="D4276" i="7"/>
  <c r="C4276" i="7" s="1"/>
  <c r="V4275" i="7"/>
  <c r="U4275" i="7"/>
  <c r="T4275" i="7"/>
  <c r="S4275" i="7"/>
  <c r="R4275" i="7"/>
  <c r="Q4275" i="7"/>
  <c r="P4275" i="7"/>
  <c r="O4275" i="7"/>
  <c r="N4275" i="7"/>
  <c r="M4275" i="7" s="1"/>
  <c r="L4275" i="7"/>
  <c r="G4275" i="7" s="1"/>
  <c r="K4275" i="7"/>
  <c r="J4275" i="7"/>
  <c r="E4275" i="7" s="1"/>
  <c r="I4275" i="7"/>
  <c r="H4275" i="7" s="1"/>
  <c r="F4275" i="7"/>
  <c r="V4274" i="7"/>
  <c r="U4274" i="7"/>
  <c r="T4274" i="7"/>
  <c r="S4274" i="7"/>
  <c r="R4274" i="7"/>
  <c r="Q4274" i="7"/>
  <c r="P4274" i="7"/>
  <c r="O4274" i="7"/>
  <c r="N4274" i="7"/>
  <c r="D4274" i="7" s="1"/>
  <c r="C4274" i="7" s="1"/>
  <c r="L4274" i="7"/>
  <c r="G4274" i="7" s="1"/>
  <c r="K4274" i="7"/>
  <c r="J4274" i="7"/>
  <c r="E4274" i="7" s="1"/>
  <c r="I4274" i="7"/>
  <c r="H4274" i="7" s="1"/>
  <c r="F4274" i="7"/>
  <c r="R4273" i="7"/>
  <c r="M4273" i="7"/>
  <c r="H4273" i="7"/>
  <c r="G4273" i="7"/>
  <c r="F4273" i="7"/>
  <c r="E4273" i="7"/>
  <c r="D4273" i="7"/>
  <c r="C4273" i="7" s="1"/>
  <c r="R4272" i="7"/>
  <c r="M4272" i="7"/>
  <c r="H4272" i="7"/>
  <c r="G4272" i="7"/>
  <c r="F4272" i="7"/>
  <c r="E4272" i="7"/>
  <c r="D4272" i="7"/>
  <c r="C4272" i="7" s="1"/>
  <c r="V4271" i="7"/>
  <c r="U4271" i="7"/>
  <c r="T4271" i="7"/>
  <c r="S4271" i="7"/>
  <c r="R4271" i="7"/>
  <c r="Q4271" i="7"/>
  <c r="P4271" i="7"/>
  <c r="O4271" i="7"/>
  <c r="N4271" i="7"/>
  <c r="D4271" i="7" s="1"/>
  <c r="C4271" i="7" s="1"/>
  <c r="L4271" i="7"/>
  <c r="G4271" i="7" s="1"/>
  <c r="K4271" i="7"/>
  <c r="J4271" i="7"/>
  <c r="E4271" i="7" s="1"/>
  <c r="I4271" i="7"/>
  <c r="H4271" i="7" s="1"/>
  <c r="F4271" i="7"/>
  <c r="R4270" i="7"/>
  <c r="M4270" i="7"/>
  <c r="H4270" i="7"/>
  <c r="G4270" i="7"/>
  <c r="F4270" i="7"/>
  <c r="E4270" i="7"/>
  <c r="D4270" i="7"/>
  <c r="C4270" i="7" s="1"/>
  <c r="V4269" i="7"/>
  <c r="U4269" i="7"/>
  <c r="T4269" i="7"/>
  <c r="S4269" i="7"/>
  <c r="R4269" i="7"/>
  <c r="Q4269" i="7"/>
  <c r="P4269" i="7"/>
  <c r="O4269" i="7"/>
  <c r="N4269" i="7"/>
  <c r="D4269" i="7" s="1"/>
  <c r="L4269" i="7"/>
  <c r="G4269" i="7" s="1"/>
  <c r="K4269" i="7"/>
  <c r="J4269" i="7"/>
  <c r="E4269" i="7" s="1"/>
  <c r="I4269" i="7"/>
  <c r="H4269" i="7" s="1"/>
  <c r="F4269" i="7"/>
  <c r="V4268" i="7"/>
  <c r="U4268" i="7"/>
  <c r="T4268" i="7"/>
  <c r="S4268" i="7"/>
  <c r="R4268" i="7"/>
  <c r="Q4268" i="7"/>
  <c r="P4268" i="7"/>
  <c r="O4268" i="7"/>
  <c r="N4268" i="7"/>
  <c r="D4268" i="7" s="1"/>
  <c r="L4268" i="7"/>
  <c r="G4268" i="7" s="1"/>
  <c r="K4268" i="7"/>
  <c r="J4268" i="7"/>
  <c r="E4268" i="7" s="1"/>
  <c r="I4268" i="7"/>
  <c r="H4268" i="7" s="1"/>
  <c r="F4268" i="7"/>
  <c r="R4267" i="7"/>
  <c r="M4267" i="7"/>
  <c r="H4267" i="7"/>
  <c r="G4267" i="7"/>
  <c r="F4267" i="7"/>
  <c r="E4267" i="7"/>
  <c r="D4267" i="7"/>
  <c r="C4267" i="7" s="1"/>
  <c r="R4266" i="7"/>
  <c r="M4266" i="7"/>
  <c r="H4266" i="7"/>
  <c r="G4266" i="7"/>
  <c r="F4266" i="7"/>
  <c r="E4266" i="7"/>
  <c r="D4266" i="7"/>
  <c r="C4266" i="7" s="1"/>
  <c r="V4265" i="7"/>
  <c r="U4265" i="7"/>
  <c r="T4265" i="7"/>
  <c r="S4265" i="7"/>
  <c r="R4265" i="7"/>
  <c r="Q4265" i="7"/>
  <c r="P4265" i="7"/>
  <c r="O4265" i="7"/>
  <c r="N4265" i="7"/>
  <c r="D4265" i="7" s="1"/>
  <c r="L4265" i="7"/>
  <c r="G4265" i="7" s="1"/>
  <c r="K4265" i="7"/>
  <c r="J4265" i="7"/>
  <c r="E4265" i="7" s="1"/>
  <c r="I4265" i="7"/>
  <c r="H4265" i="7" s="1"/>
  <c r="F4265" i="7"/>
  <c r="R4264" i="7"/>
  <c r="M4264" i="7"/>
  <c r="H4264" i="7"/>
  <c r="G4264" i="7"/>
  <c r="F4264" i="7"/>
  <c r="E4264" i="7"/>
  <c r="D4264" i="7"/>
  <c r="C4264" i="7" s="1"/>
  <c r="V4263" i="7"/>
  <c r="U4263" i="7"/>
  <c r="T4263" i="7"/>
  <c r="S4263" i="7"/>
  <c r="R4263" i="7"/>
  <c r="Q4263" i="7"/>
  <c r="P4263" i="7"/>
  <c r="O4263" i="7"/>
  <c r="N4263" i="7"/>
  <c r="D4263" i="7" s="1"/>
  <c r="L4263" i="7"/>
  <c r="G4263" i="7" s="1"/>
  <c r="K4263" i="7"/>
  <c r="J4263" i="7"/>
  <c r="H4263" i="7" s="1"/>
  <c r="I4263" i="7"/>
  <c r="F4263" i="7"/>
  <c r="V4262" i="7"/>
  <c r="U4262" i="7"/>
  <c r="T4262" i="7"/>
  <c r="S4262" i="7"/>
  <c r="R4262" i="7"/>
  <c r="Q4262" i="7"/>
  <c r="P4262" i="7"/>
  <c r="O4262" i="7"/>
  <c r="N4262" i="7"/>
  <c r="D4262" i="7" s="1"/>
  <c r="L4262" i="7"/>
  <c r="G4262" i="7" s="1"/>
  <c r="K4262" i="7"/>
  <c r="J4262" i="7"/>
  <c r="E4262" i="7" s="1"/>
  <c r="I4262" i="7"/>
  <c r="H4262" i="7" s="1"/>
  <c r="F4262" i="7"/>
  <c r="R4261" i="7"/>
  <c r="M4261" i="7"/>
  <c r="H4261" i="7"/>
  <c r="G4261" i="7"/>
  <c r="F4261" i="7"/>
  <c r="E4261" i="7"/>
  <c r="D4261" i="7"/>
  <c r="C4261" i="7" s="1"/>
  <c r="V4260" i="7"/>
  <c r="U4260" i="7"/>
  <c r="T4260" i="7"/>
  <c r="S4260" i="7"/>
  <c r="R4260" i="7"/>
  <c r="Q4260" i="7"/>
  <c r="P4260" i="7"/>
  <c r="O4260" i="7"/>
  <c r="N4260" i="7"/>
  <c r="D4260" i="7" s="1"/>
  <c r="L4260" i="7"/>
  <c r="G4260" i="7" s="1"/>
  <c r="K4260" i="7"/>
  <c r="J4260" i="7"/>
  <c r="E4260" i="7" s="1"/>
  <c r="I4260" i="7"/>
  <c r="H4260" i="7" s="1"/>
  <c r="F4260" i="7"/>
  <c r="V4259" i="7"/>
  <c r="U4259" i="7"/>
  <c r="T4259" i="7"/>
  <c r="S4259" i="7"/>
  <c r="R4259" i="7"/>
  <c r="Q4259" i="7"/>
  <c r="P4259" i="7"/>
  <c r="O4259" i="7"/>
  <c r="N4259" i="7"/>
  <c r="D4259" i="7" s="1"/>
  <c r="L4259" i="7"/>
  <c r="G4259" i="7" s="1"/>
  <c r="K4259" i="7"/>
  <c r="J4259" i="7"/>
  <c r="H4259" i="7" s="1"/>
  <c r="I4259" i="7"/>
  <c r="F4259" i="7"/>
  <c r="R4258" i="7"/>
  <c r="M4258" i="7"/>
  <c r="H4258" i="7"/>
  <c r="G4258" i="7"/>
  <c r="F4258" i="7"/>
  <c r="E4258" i="7"/>
  <c r="D4258" i="7"/>
  <c r="C4258" i="7" s="1"/>
  <c r="R4257" i="7"/>
  <c r="M4257" i="7"/>
  <c r="H4257" i="7"/>
  <c r="G4257" i="7"/>
  <c r="F4257" i="7"/>
  <c r="E4257" i="7"/>
  <c r="D4257" i="7"/>
  <c r="C4257" i="7" s="1"/>
  <c r="R4256" i="7"/>
  <c r="M4256" i="7"/>
  <c r="H4256" i="7"/>
  <c r="G4256" i="7"/>
  <c r="F4256" i="7"/>
  <c r="E4256" i="7"/>
  <c r="D4256" i="7"/>
  <c r="C4256" i="7" s="1"/>
  <c r="V4255" i="7"/>
  <c r="U4255" i="7"/>
  <c r="T4255" i="7"/>
  <c r="S4255" i="7"/>
  <c r="R4255" i="7"/>
  <c r="Q4255" i="7"/>
  <c r="P4255" i="7"/>
  <c r="O4255" i="7"/>
  <c r="N4255" i="7"/>
  <c r="D4255" i="7" s="1"/>
  <c r="C4255" i="7" s="1"/>
  <c r="L4255" i="7"/>
  <c r="G4255" i="7" s="1"/>
  <c r="K4255" i="7"/>
  <c r="J4255" i="7"/>
  <c r="E4255" i="7" s="1"/>
  <c r="I4255" i="7"/>
  <c r="H4255" i="7" s="1"/>
  <c r="F4255" i="7"/>
  <c r="V4254" i="7"/>
  <c r="U4254" i="7"/>
  <c r="T4254" i="7"/>
  <c r="S4254" i="7"/>
  <c r="R4254" i="7"/>
  <c r="Q4254" i="7"/>
  <c r="P4254" i="7"/>
  <c r="O4254" i="7"/>
  <c r="N4254" i="7"/>
  <c r="D4254" i="7" s="1"/>
  <c r="L4254" i="7"/>
  <c r="G4254" i="7" s="1"/>
  <c r="K4254" i="7"/>
  <c r="J4254" i="7"/>
  <c r="E4254" i="7" s="1"/>
  <c r="I4254" i="7"/>
  <c r="H4254" i="7" s="1"/>
  <c r="F4254" i="7"/>
  <c r="R4253" i="7"/>
  <c r="M4253" i="7"/>
  <c r="H4253" i="7"/>
  <c r="G4253" i="7"/>
  <c r="F4253" i="7"/>
  <c r="E4253" i="7"/>
  <c r="D4253" i="7"/>
  <c r="C4253" i="7" s="1"/>
  <c r="V4252" i="7"/>
  <c r="U4252" i="7"/>
  <c r="T4252" i="7"/>
  <c r="S4252" i="7"/>
  <c r="R4252" i="7"/>
  <c r="Q4252" i="7"/>
  <c r="P4252" i="7"/>
  <c r="O4252" i="7"/>
  <c r="N4252" i="7"/>
  <c r="D4252" i="7" s="1"/>
  <c r="L4252" i="7"/>
  <c r="G4252" i="7" s="1"/>
  <c r="K4252" i="7"/>
  <c r="J4252" i="7"/>
  <c r="E4252" i="7" s="1"/>
  <c r="I4252" i="7"/>
  <c r="H4252" i="7" s="1"/>
  <c r="F4252" i="7"/>
  <c r="V4251" i="7"/>
  <c r="U4251" i="7"/>
  <c r="T4251" i="7"/>
  <c r="S4251" i="7"/>
  <c r="R4251" i="7"/>
  <c r="Q4251" i="7"/>
  <c r="P4251" i="7"/>
  <c r="O4251" i="7"/>
  <c r="N4251" i="7"/>
  <c r="D4251" i="7" s="1"/>
  <c r="L4251" i="7"/>
  <c r="G4251" i="7" s="1"/>
  <c r="K4251" i="7"/>
  <c r="J4251" i="7"/>
  <c r="E4251" i="7" s="1"/>
  <c r="I4251" i="7"/>
  <c r="H4251" i="7" s="1"/>
  <c r="F4251" i="7"/>
  <c r="R4250" i="7"/>
  <c r="M4250" i="7"/>
  <c r="H4250" i="7"/>
  <c r="G4250" i="7"/>
  <c r="F4250" i="7"/>
  <c r="E4250" i="7"/>
  <c r="D4250" i="7"/>
  <c r="C4250" i="7" s="1"/>
  <c r="R4249" i="7"/>
  <c r="M4249" i="7"/>
  <c r="H4249" i="7"/>
  <c r="G4249" i="7"/>
  <c r="F4249" i="7"/>
  <c r="E4249" i="7"/>
  <c r="D4249" i="7"/>
  <c r="C4249" i="7" s="1"/>
  <c r="V4248" i="7"/>
  <c r="U4248" i="7"/>
  <c r="T4248" i="7"/>
  <c r="S4248" i="7"/>
  <c r="R4248" i="7"/>
  <c r="Q4248" i="7"/>
  <c r="P4248" i="7"/>
  <c r="O4248" i="7"/>
  <c r="N4248" i="7"/>
  <c r="D4248" i="7" s="1"/>
  <c r="L4248" i="7"/>
  <c r="G4248" i="7" s="1"/>
  <c r="K4248" i="7"/>
  <c r="J4248" i="7"/>
  <c r="E4248" i="7" s="1"/>
  <c r="I4248" i="7"/>
  <c r="H4248" i="7" s="1"/>
  <c r="F4248" i="7"/>
  <c r="R4247" i="7"/>
  <c r="M4247" i="7"/>
  <c r="H4247" i="7"/>
  <c r="G4247" i="7"/>
  <c r="F4247" i="7"/>
  <c r="E4247" i="7"/>
  <c r="D4247" i="7"/>
  <c r="C4247" i="7" s="1"/>
  <c r="V4246" i="7"/>
  <c r="U4246" i="7"/>
  <c r="T4246" i="7"/>
  <c r="S4246" i="7"/>
  <c r="R4246" i="7"/>
  <c r="Q4246" i="7"/>
  <c r="P4246" i="7"/>
  <c r="O4246" i="7"/>
  <c r="N4246" i="7"/>
  <c r="D4246" i="7" s="1"/>
  <c r="L4246" i="7"/>
  <c r="G4246" i="7" s="1"/>
  <c r="K4246" i="7"/>
  <c r="J4246" i="7"/>
  <c r="H4246" i="7" s="1"/>
  <c r="I4246" i="7"/>
  <c r="F4246" i="7"/>
  <c r="V4245" i="7"/>
  <c r="U4245" i="7"/>
  <c r="T4245" i="7"/>
  <c r="S4245" i="7"/>
  <c r="R4245" i="7"/>
  <c r="Q4245" i="7"/>
  <c r="P4245" i="7"/>
  <c r="O4245" i="7"/>
  <c r="N4245" i="7"/>
  <c r="D4245" i="7" s="1"/>
  <c r="L4245" i="7"/>
  <c r="G4245" i="7" s="1"/>
  <c r="K4245" i="7"/>
  <c r="J4245" i="7"/>
  <c r="H4245" i="7" s="1"/>
  <c r="I4245" i="7"/>
  <c r="F4245" i="7"/>
  <c r="R4244" i="7"/>
  <c r="M4244" i="7"/>
  <c r="H4244" i="7"/>
  <c r="G4244" i="7"/>
  <c r="F4244" i="7"/>
  <c r="E4244" i="7"/>
  <c r="D4244" i="7"/>
  <c r="C4244" i="7" s="1"/>
  <c r="R4243" i="7"/>
  <c r="M4243" i="7"/>
  <c r="H4243" i="7"/>
  <c r="G4243" i="7"/>
  <c r="F4243" i="7"/>
  <c r="E4243" i="7"/>
  <c r="D4243" i="7"/>
  <c r="C4243" i="7" s="1"/>
  <c r="V4242" i="7"/>
  <c r="U4242" i="7"/>
  <c r="T4242" i="7"/>
  <c r="S4242" i="7"/>
  <c r="R4242" i="7"/>
  <c r="Q4242" i="7"/>
  <c r="P4242" i="7"/>
  <c r="O4242" i="7"/>
  <c r="N4242" i="7"/>
  <c r="D4242" i="7" s="1"/>
  <c r="L4242" i="7"/>
  <c r="G4242" i="7" s="1"/>
  <c r="K4242" i="7"/>
  <c r="J4242" i="7"/>
  <c r="H4242" i="7" s="1"/>
  <c r="I4242" i="7"/>
  <c r="F4242" i="7"/>
  <c r="R4241" i="7"/>
  <c r="M4241" i="7"/>
  <c r="H4241" i="7"/>
  <c r="G4241" i="7"/>
  <c r="F4241" i="7"/>
  <c r="E4241" i="7"/>
  <c r="D4241" i="7"/>
  <c r="C4241" i="7" s="1"/>
  <c r="V4240" i="7"/>
  <c r="U4240" i="7"/>
  <c r="T4240" i="7"/>
  <c r="S4240" i="7"/>
  <c r="R4240" i="7"/>
  <c r="Q4240" i="7"/>
  <c r="P4240" i="7"/>
  <c r="O4240" i="7"/>
  <c r="N4240" i="7"/>
  <c r="D4240" i="7" s="1"/>
  <c r="L4240" i="7"/>
  <c r="G4240" i="7" s="1"/>
  <c r="K4240" i="7"/>
  <c r="J4240" i="7"/>
  <c r="E4240" i="7" s="1"/>
  <c r="I4240" i="7"/>
  <c r="H4240" i="7" s="1"/>
  <c r="F4240" i="7"/>
  <c r="V4239" i="7"/>
  <c r="U4239" i="7"/>
  <c r="T4239" i="7"/>
  <c r="S4239" i="7"/>
  <c r="R4239" i="7"/>
  <c r="Q4239" i="7"/>
  <c r="P4239" i="7"/>
  <c r="O4239" i="7"/>
  <c r="N4239" i="7"/>
  <c r="D4239" i="7" s="1"/>
  <c r="L4239" i="7"/>
  <c r="G4239" i="7" s="1"/>
  <c r="K4239" i="7"/>
  <c r="J4239" i="7"/>
  <c r="E4239" i="7" s="1"/>
  <c r="I4239" i="7"/>
  <c r="H4239" i="7" s="1"/>
  <c r="F4239" i="7"/>
  <c r="R4238" i="7"/>
  <c r="M4238" i="7"/>
  <c r="H4238" i="7"/>
  <c r="G4238" i="7"/>
  <c r="F4238" i="7"/>
  <c r="E4238" i="7"/>
  <c r="D4238" i="7"/>
  <c r="C4238" i="7" s="1"/>
  <c r="R4237" i="7"/>
  <c r="M4237" i="7"/>
  <c r="H4237" i="7"/>
  <c r="G4237" i="7"/>
  <c r="F4237" i="7"/>
  <c r="E4237" i="7"/>
  <c r="D4237" i="7"/>
  <c r="C4237" i="7" s="1"/>
  <c r="V4236" i="7"/>
  <c r="U4236" i="7"/>
  <c r="T4236" i="7"/>
  <c r="S4236" i="7"/>
  <c r="R4236" i="7"/>
  <c r="Q4236" i="7"/>
  <c r="P4236" i="7"/>
  <c r="O4236" i="7"/>
  <c r="N4236" i="7"/>
  <c r="D4236" i="7" s="1"/>
  <c r="L4236" i="7"/>
  <c r="G4236" i="7" s="1"/>
  <c r="K4236" i="7"/>
  <c r="J4236" i="7"/>
  <c r="E4236" i="7" s="1"/>
  <c r="I4236" i="7"/>
  <c r="H4236" i="7" s="1"/>
  <c r="F4236" i="7"/>
  <c r="R4235" i="7"/>
  <c r="M4235" i="7"/>
  <c r="H4235" i="7"/>
  <c r="G4235" i="7"/>
  <c r="F4235" i="7"/>
  <c r="E4235" i="7"/>
  <c r="D4235" i="7"/>
  <c r="C4235" i="7" s="1"/>
  <c r="R4234" i="7"/>
  <c r="M4234" i="7"/>
  <c r="H4234" i="7"/>
  <c r="G4234" i="7"/>
  <c r="F4234" i="7"/>
  <c r="E4234" i="7"/>
  <c r="D4234" i="7"/>
  <c r="C4234" i="7" s="1"/>
  <c r="V4233" i="7"/>
  <c r="U4233" i="7"/>
  <c r="T4233" i="7"/>
  <c r="S4233" i="7"/>
  <c r="R4233" i="7"/>
  <c r="Q4233" i="7"/>
  <c r="P4233" i="7"/>
  <c r="O4233" i="7"/>
  <c r="N4233" i="7"/>
  <c r="D4233" i="7" s="1"/>
  <c r="L4233" i="7"/>
  <c r="G4233" i="7" s="1"/>
  <c r="K4233" i="7"/>
  <c r="J4233" i="7"/>
  <c r="E4233" i="7" s="1"/>
  <c r="I4233" i="7"/>
  <c r="H4233" i="7" s="1"/>
  <c r="F4233" i="7"/>
  <c r="V4232" i="7"/>
  <c r="U4232" i="7"/>
  <c r="T4232" i="7"/>
  <c r="S4232" i="7"/>
  <c r="R4232" i="7"/>
  <c r="Q4232" i="7"/>
  <c r="P4232" i="7"/>
  <c r="O4232" i="7"/>
  <c r="N4232" i="7"/>
  <c r="D4232" i="7" s="1"/>
  <c r="L4232" i="7"/>
  <c r="G4232" i="7" s="1"/>
  <c r="K4232" i="7"/>
  <c r="J4232" i="7"/>
  <c r="E4232" i="7" s="1"/>
  <c r="I4232" i="7"/>
  <c r="H4232" i="7" s="1"/>
  <c r="F4232" i="7"/>
  <c r="R4231" i="7"/>
  <c r="M4231" i="7"/>
  <c r="H4231" i="7"/>
  <c r="G4231" i="7"/>
  <c r="F4231" i="7"/>
  <c r="E4231" i="7"/>
  <c r="D4231" i="7"/>
  <c r="C4231" i="7" s="1"/>
  <c r="R4230" i="7"/>
  <c r="M4230" i="7"/>
  <c r="H4230" i="7"/>
  <c r="G4230" i="7"/>
  <c r="F4230" i="7"/>
  <c r="E4230" i="7"/>
  <c r="D4230" i="7"/>
  <c r="C4230" i="7" s="1"/>
  <c r="V4229" i="7"/>
  <c r="U4229" i="7"/>
  <c r="T4229" i="7"/>
  <c r="S4229" i="7"/>
  <c r="R4229" i="7"/>
  <c r="Q4229" i="7"/>
  <c r="P4229" i="7"/>
  <c r="O4229" i="7"/>
  <c r="N4229" i="7"/>
  <c r="D4229" i="7" s="1"/>
  <c r="L4229" i="7"/>
  <c r="G4229" i="7" s="1"/>
  <c r="K4229" i="7"/>
  <c r="J4229" i="7"/>
  <c r="E4229" i="7" s="1"/>
  <c r="I4229" i="7"/>
  <c r="H4229" i="7" s="1"/>
  <c r="F4229" i="7"/>
  <c r="R4228" i="7"/>
  <c r="M4228" i="7"/>
  <c r="H4228" i="7"/>
  <c r="G4228" i="7"/>
  <c r="F4228" i="7"/>
  <c r="E4228" i="7"/>
  <c r="D4228" i="7"/>
  <c r="C4228" i="7" s="1"/>
  <c r="V4227" i="7"/>
  <c r="U4227" i="7"/>
  <c r="T4227" i="7"/>
  <c r="S4227" i="7"/>
  <c r="R4227" i="7"/>
  <c r="Q4227" i="7"/>
  <c r="P4227" i="7"/>
  <c r="O4227" i="7"/>
  <c r="N4227" i="7"/>
  <c r="D4227" i="7" s="1"/>
  <c r="L4227" i="7"/>
  <c r="G4227" i="7" s="1"/>
  <c r="K4227" i="7"/>
  <c r="J4227" i="7"/>
  <c r="E4227" i="7" s="1"/>
  <c r="I4227" i="7"/>
  <c r="H4227" i="7" s="1"/>
  <c r="F4227" i="7"/>
  <c r="V4226" i="7"/>
  <c r="U4226" i="7"/>
  <c r="T4226" i="7"/>
  <c r="S4226" i="7"/>
  <c r="R4226" i="7"/>
  <c r="Q4226" i="7"/>
  <c r="P4226" i="7"/>
  <c r="O4226" i="7"/>
  <c r="N4226" i="7"/>
  <c r="M4226" i="7" s="1"/>
  <c r="L4226" i="7"/>
  <c r="G4226" i="7" s="1"/>
  <c r="K4226" i="7"/>
  <c r="J4226" i="7"/>
  <c r="E4226" i="7" s="1"/>
  <c r="I4226" i="7"/>
  <c r="H4226" i="7" s="1"/>
  <c r="F4226" i="7"/>
  <c r="V4225" i="7"/>
  <c r="U4225" i="7"/>
  <c r="T4225" i="7"/>
  <c r="S4225" i="7"/>
  <c r="R4225" i="7"/>
  <c r="Q4225" i="7"/>
  <c r="P4225" i="7"/>
  <c r="O4225" i="7"/>
  <c r="N4225" i="7"/>
  <c r="M4225" i="7" s="1"/>
  <c r="L4225" i="7"/>
  <c r="G4225" i="7" s="1"/>
  <c r="K4225" i="7"/>
  <c r="J4225" i="7"/>
  <c r="E4225" i="7" s="1"/>
  <c r="I4225" i="7"/>
  <c r="H4225" i="7" s="1"/>
  <c r="F4225" i="7"/>
  <c r="V4224" i="7"/>
  <c r="U4224" i="7"/>
  <c r="T4224" i="7"/>
  <c r="S4224" i="7"/>
  <c r="R4224" i="7"/>
  <c r="Q4224" i="7"/>
  <c r="P4224" i="7"/>
  <c r="O4224" i="7"/>
  <c r="N4224" i="7"/>
  <c r="M4224" i="7" s="1"/>
  <c r="L4224" i="7"/>
  <c r="G4224" i="7" s="1"/>
  <c r="K4224" i="7"/>
  <c r="J4224" i="7"/>
  <c r="E4224" i="7" s="1"/>
  <c r="I4224" i="7"/>
  <c r="H4224" i="7" s="1"/>
  <c r="F4224" i="7"/>
  <c r="R4223" i="7"/>
  <c r="M4223" i="7"/>
  <c r="H4223" i="7"/>
  <c r="G4223" i="7"/>
  <c r="F4223" i="7"/>
  <c r="E4223" i="7"/>
  <c r="D4223" i="7"/>
  <c r="C4223" i="7" s="1"/>
  <c r="V4222" i="7"/>
  <c r="U4222" i="7"/>
  <c r="T4222" i="7"/>
  <c r="S4222" i="7"/>
  <c r="R4222" i="7"/>
  <c r="Q4222" i="7"/>
  <c r="P4222" i="7"/>
  <c r="O4222" i="7"/>
  <c r="N4222" i="7"/>
  <c r="M4222" i="7" s="1"/>
  <c r="L4222" i="7"/>
  <c r="G4222" i="7" s="1"/>
  <c r="K4222" i="7"/>
  <c r="J4222" i="7"/>
  <c r="E4222" i="7" s="1"/>
  <c r="I4222" i="7"/>
  <c r="H4222" i="7" s="1"/>
  <c r="F4222" i="7"/>
  <c r="R4221" i="7"/>
  <c r="M4221" i="7"/>
  <c r="H4221" i="7"/>
  <c r="G4221" i="7"/>
  <c r="F4221" i="7"/>
  <c r="E4221" i="7"/>
  <c r="D4221" i="7"/>
  <c r="C4221" i="7" s="1"/>
  <c r="V4220" i="7"/>
  <c r="U4220" i="7"/>
  <c r="T4220" i="7"/>
  <c r="S4220" i="7"/>
  <c r="R4220" i="7"/>
  <c r="Q4220" i="7"/>
  <c r="P4220" i="7"/>
  <c r="O4220" i="7"/>
  <c r="N4220" i="7"/>
  <c r="M4220" i="7" s="1"/>
  <c r="L4220" i="7"/>
  <c r="G4220" i="7" s="1"/>
  <c r="K4220" i="7"/>
  <c r="J4220" i="7"/>
  <c r="E4220" i="7" s="1"/>
  <c r="I4220" i="7"/>
  <c r="H4220" i="7" s="1"/>
  <c r="F4220" i="7"/>
  <c r="V4219" i="7"/>
  <c r="U4219" i="7"/>
  <c r="T4219" i="7"/>
  <c r="S4219" i="7"/>
  <c r="R4219" i="7"/>
  <c r="Q4219" i="7"/>
  <c r="P4219" i="7"/>
  <c r="O4219" i="7"/>
  <c r="N4219" i="7"/>
  <c r="M4219" i="7" s="1"/>
  <c r="L4219" i="7"/>
  <c r="G4219" i="7" s="1"/>
  <c r="K4219" i="7"/>
  <c r="J4219" i="7"/>
  <c r="E4219" i="7" s="1"/>
  <c r="I4219" i="7"/>
  <c r="H4219" i="7" s="1"/>
  <c r="F4219" i="7"/>
  <c r="V4218" i="7"/>
  <c r="U4218" i="7"/>
  <c r="T4218" i="7"/>
  <c r="S4218" i="7"/>
  <c r="R4218" i="7"/>
  <c r="Q4218" i="7"/>
  <c r="P4218" i="7"/>
  <c r="O4218" i="7"/>
  <c r="N4218" i="7"/>
  <c r="D4218" i="7" s="1"/>
  <c r="L4218" i="7"/>
  <c r="G4218" i="7" s="1"/>
  <c r="K4218" i="7"/>
  <c r="J4218" i="7"/>
  <c r="E4218" i="7" s="1"/>
  <c r="I4218" i="7"/>
  <c r="H4218" i="7" s="1"/>
  <c r="F4218" i="7"/>
  <c r="V4217" i="7"/>
  <c r="U4217" i="7"/>
  <c r="T4217" i="7"/>
  <c r="S4217" i="7"/>
  <c r="R4217" i="7"/>
  <c r="Q4217" i="7"/>
  <c r="P4217" i="7"/>
  <c r="O4217" i="7"/>
  <c r="N4217" i="7"/>
  <c r="D4217" i="7" s="1"/>
  <c r="C4217" i="7" s="1"/>
  <c r="L4217" i="7"/>
  <c r="G4217" i="7" s="1"/>
  <c r="K4217" i="7"/>
  <c r="J4217" i="7"/>
  <c r="E4217" i="7" s="1"/>
  <c r="I4217" i="7"/>
  <c r="H4217" i="7" s="1"/>
  <c r="F4217" i="7"/>
  <c r="V4216" i="7"/>
  <c r="U4216" i="7"/>
  <c r="T4216" i="7"/>
  <c r="S4216" i="7"/>
  <c r="R4216" i="7"/>
  <c r="Q4216" i="7"/>
  <c r="P4216" i="7"/>
  <c r="O4216" i="7"/>
  <c r="N4216" i="7"/>
  <c r="D4216" i="7" s="1"/>
  <c r="L4216" i="7"/>
  <c r="G4216" i="7" s="1"/>
  <c r="K4216" i="7"/>
  <c r="J4216" i="7"/>
  <c r="E4216" i="7" s="1"/>
  <c r="I4216" i="7"/>
  <c r="H4216" i="7" s="1"/>
  <c r="F4216" i="7"/>
  <c r="V4215" i="7"/>
  <c r="U4215" i="7"/>
  <c r="T4215" i="7"/>
  <c r="S4215" i="7"/>
  <c r="R4215" i="7"/>
  <c r="Q4215" i="7"/>
  <c r="P4215" i="7"/>
  <c r="O4215" i="7"/>
  <c r="N4215" i="7"/>
  <c r="D4215" i="7" s="1"/>
  <c r="L4215" i="7"/>
  <c r="G4215" i="7" s="1"/>
  <c r="K4215" i="7"/>
  <c r="J4215" i="7"/>
  <c r="H4215" i="7" s="1"/>
  <c r="I4215" i="7"/>
  <c r="F4215" i="7"/>
  <c r="V4214" i="7"/>
  <c r="U4214" i="7"/>
  <c r="T4214" i="7"/>
  <c r="S4214" i="7"/>
  <c r="R4214" i="7"/>
  <c r="Q4214" i="7"/>
  <c r="P4214" i="7"/>
  <c r="O4214" i="7"/>
  <c r="N4214" i="7"/>
  <c r="D4214" i="7" s="1"/>
  <c r="L4214" i="7"/>
  <c r="G4214" i="7" s="1"/>
  <c r="K4214" i="7"/>
  <c r="J4214" i="7"/>
  <c r="H4214" i="7" s="1"/>
  <c r="I4214" i="7"/>
  <c r="F4214" i="7"/>
  <c r="V4213" i="7"/>
  <c r="U4213" i="7"/>
  <c r="T4213" i="7"/>
  <c r="S4213" i="7"/>
  <c r="R4213" i="7"/>
  <c r="Q4213" i="7"/>
  <c r="P4213" i="7"/>
  <c r="O4213" i="7"/>
  <c r="N4213" i="7"/>
  <c r="D4213" i="7" s="1"/>
  <c r="L4213" i="7"/>
  <c r="G4213" i="7" s="1"/>
  <c r="K4213" i="7"/>
  <c r="J4213" i="7"/>
  <c r="H4213" i="7" s="1"/>
  <c r="I4213" i="7"/>
  <c r="F4213" i="7"/>
  <c r="V4212" i="7"/>
  <c r="U4212" i="7"/>
  <c r="T4212" i="7"/>
  <c r="S4212" i="7"/>
  <c r="R4212" i="7"/>
  <c r="Q4212" i="7"/>
  <c r="P4212" i="7"/>
  <c r="O4212" i="7"/>
  <c r="N4212" i="7"/>
  <c r="D4212" i="7" s="1"/>
  <c r="L4212" i="7"/>
  <c r="G4212" i="7" s="1"/>
  <c r="K4212" i="7"/>
  <c r="J4212" i="7"/>
  <c r="H4212" i="7" s="1"/>
  <c r="I4212" i="7"/>
  <c r="F4212" i="7"/>
  <c r="V4211" i="7"/>
  <c r="U4211" i="7"/>
  <c r="T4211" i="7"/>
  <c r="S4211" i="7"/>
  <c r="R4211" i="7"/>
  <c r="Q4211" i="7"/>
  <c r="P4211" i="7"/>
  <c r="O4211" i="7"/>
  <c r="N4211" i="7"/>
  <c r="D4211" i="7" s="1"/>
  <c r="L4211" i="7"/>
  <c r="G4211" i="7" s="1"/>
  <c r="K4211" i="7"/>
  <c r="J4211" i="7"/>
  <c r="H4211" i="7" s="1"/>
  <c r="I4211" i="7"/>
  <c r="F4211" i="7"/>
  <c r="V4210" i="7"/>
  <c r="U4210" i="7"/>
  <c r="T4210" i="7"/>
  <c r="S4210" i="7"/>
  <c r="R4210" i="7"/>
  <c r="Q4210" i="7"/>
  <c r="P4210" i="7"/>
  <c r="O4210" i="7"/>
  <c r="N4210" i="7"/>
  <c r="D4210" i="7" s="1"/>
  <c r="L4210" i="7"/>
  <c r="G4210" i="7" s="1"/>
  <c r="K4210" i="7"/>
  <c r="J4210" i="7"/>
  <c r="H4210" i="7" s="1"/>
  <c r="I4210" i="7"/>
  <c r="F4210" i="7"/>
  <c r="V4209" i="7"/>
  <c r="U4209" i="7"/>
  <c r="T4209" i="7"/>
  <c r="S4209" i="7"/>
  <c r="R4209" i="7"/>
  <c r="Q4209" i="7"/>
  <c r="P4209" i="7"/>
  <c r="O4209" i="7"/>
  <c r="N4209" i="7"/>
  <c r="D4209" i="7" s="1"/>
  <c r="L4209" i="7"/>
  <c r="G4209" i="7" s="1"/>
  <c r="K4209" i="7"/>
  <c r="J4209" i="7"/>
  <c r="H4209" i="7" s="1"/>
  <c r="I4209" i="7"/>
  <c r="F4209" i="7"/>
  <c r="V4208" i="7"/>
  <c r="U4208" i="7"/>
  <c r="T4208" i="7"/>
  <c r="S4208" i="7"/>
  <c r="R4208" i="7"/>
  <c r="Q4208" i="7"/>
  <c r="P4208" i="7"/>
  <c r="O4208" i="7"/>
  <c r="N4208" i="7"/>
  <c r="D4208" i="7" s="1"/>
  <c r="L4208" i="7"/>
  <c r="G4208" i="7" s="1"/>
  <c r="K4208" i="7"/>
  <c r="J4208" i="7"/>
  <c r="H4208" i="7" s="1"/>
  <c r="I4208" i="7"/>
  <c r="F4208" i="7"/>
  <c r="V4207" i="7"/>
  <c r="U4207" i="7"/>
  <c r="T4207" i="7"/>
  <c r="S4207" i="7"/>
  <c r="R4207" i="7"/>
  <c r="Q4207" i="7"/>
  <c r="P4207" i="7"/>
  <c r="O4207" i="7"/>
  <c r="N4207" i="7"/>
  <c r="D4207" i="7" s="1"/>
  <c r="L4207" i="7"/>
  <c r="G4207" i="7" s="1"/>
  <c r="K4207" i="7"/>
  <c r="J4207" i="7"/>
  <c r="H4207" i="7" s="1"/>
  <c r="I4207" i="7"/>
  <c r="F4207" i="7"/>
  <c r="V4206" i="7"/>
  <c r="U4206" i="7"/>
  <c r="T4206" i="7"/>
  <c r="S4206" i="7"/>
  <c r="R4206" i="7"/>
  <c r="Q4206" i="7"/>
  <c r="P4206" i="7"/>
  <c r="O4206" i="7"/>
  <c r="N4206" i="7"/>
  <c r="D4206" i="7" s="1"/>
  <c r="L4206" i="7"/>
  <c r="G4206" i="7" s="1"/>
  <c r="K4206" i="7"/>
  <c r="J4206" i="7"/>
  <c r="H4206" i="7" s="1"/>
  <c r="I4206" i="7"/>
  <c r="F4206" i="7"/>
  <c r="V4205" i="7"/>
  <c r="U4205" i="7"/>
  <c r="T4205" i="7"/>
  <c r="S4205" i="7"/>
  <c r="R4205" i="7"/>
  <c r="Q4205" i="7"/>
  <c r="P4205" i="7"/>
  <c r="O4205" i="7"/>
  <c r="N4205" i="7"/>
  <c r="D4205" i="7" s="1"/>
  <c r="L4205" i="7"/>
  <c r="G4205" i="7" s="1"/>
  <c r="K4205" i="7"/>
  <c r="J4205" i="7"/>
  <c r="H4205" i="7" s="1"/>
  <c r="I4205" i="7"/>
  <c r="F4205" i="7"/>
  <c r="V4204" i="7"/>
  <c r="G4204" i="7" s="1"/>
  <c r="U4204" i="7"/>
  <c r="T4204" i="7"/>
  <c r="S4204" i="7"/>
  <c r="R4204" i="7"/>
  <c r="Q4204" i="7"/>
  <c r="P4204" i="7"/>
  <c r="O4204" i="7"/>
  <c r="N4204" i="7"/>
  <c r="D4204" i="7" s="1"/>
  <c r="L4204" i="7"/>
  <c r="K4204" i="7"/>
  <c r="J4204" i="7"/>
  <c r="H4204" i="7" s="1"/>
  <c r="I4204" i="7"/>
  <c r="F4204" i="7"/>
  <c r="V4203" i="7"/>
  <c r="G4203" i="7" s="1"/>
  <c r="U4203" i="7"/>
  <c r="T4203" i="7"/>
  <c r="S4203" i="7"/>
  <c r="R4203" i="7"/>
  <c r="Q4203" i="7"/>
  <c r="P4203" i="7"/>
  <c r="O4203" i="7"/>
  <c r="N4203" i="7"/>
  <c r="D4203" i="7" s="1"/>
  <c r="C4203" i="7" s="1"/>
  <c r="L4203" i="7"/>
  <c r="K4203" i="7"/>
  <c r="J4203" i="7"/>
  <c r="E4203" i="7" s="1"/>
  <c r="I4203" i="7"/>
  <c r="H4203" i="7" s="1"/>
  <c r="F4203" i="7"/>
  <c r="V4202" i="7"/>
  <c r="G4202" i="7" s="1"/>
  <c r="U4202" i="7"/>
  <c r="T4202" i="7"/>
  <c r="S4202" i="7"/>
  <c r="R4202" i="7"/>
  <c r="Q4202" i="7"/>
  <c r="P4202" i="7"/>
  <c r="O4202" i="7"/>
  <c r="N4202" i="7"/>
  <c r="D4202" i="7" s="1"/>
  <c r="L4202" i="7"/>
  <c r="K4202" i="7"/>
  <c r="J4202" i="7"/>
  <c r="E4202" i="7" s="1"/>
  <c r="I4202" i="7"/>
  <c r="H4202" i="7" s="1"/>
  <c r="F4202" i="7"/>
  <c r="V4201" i="7"/>
  <c r="G4201" i="7" s="1"/>
  <c r="U4201" i="7"/>
  <c r="T4201" i="7"/>
  <c r="S4201" i="7"/>
  <c r="R4201" i="7"/>
  <c r="Q4201" i="7"/>
  <c r="P4201" i="7"/>
  <c r="O4201" i="7"/>
  <c r="N4201" i="7"/>
  <c r="D4201" i="7" s="1"/>
  <c r="L4201" i="7"/>
  <c r="K4201" i="7"/>
  <c r="J4201" i="7"/>
  <c r="H4201" i="7" s="1"/>
  <c r="I4201" i="7"/>
  <c r="F4201" i="7"/>
  <c r="V4200" i="7"/>
  <c r="G4200" i="7" s="1"/>
  <c r="U4200" i="7"/>
  <c r="T4200" i="7"/>
  <c r="S4200" i="7"/>
  <c r="R4200" i="7"/>
  <c r="Q4200" i="7"/>
  <c r="P4200" i="7"/>
  <c r="O4200" i="7"/>
  <c r="N4200" i="7"/>
  <c r="D4200" i="7" s="1"/>
  <c r="L4200" i="7"/>
  <c r="K4200" i="7"/>
  <c r="J4200" i="7"/>
  <c r="E4200" i="7" s="1"/>
  <c r="I4200" i="7"/>
  <c r="H4200" i="7" s="1"/>
  <c r="F4200" i="7"/>
  <c r="V4199" i="7"/>
  <c r="G4199" i="7" s="1"/>
  <c r="U4199" i="7"/>
  <c r="T4199" i="7"/>
  <c r="S4199" i="7"/>
  <c r="R4199" i="7"/>
  <c r="Q4199" i="7"/>
  <c r="P4199" i="7"/>
  <c r="O4199" i="7"/>
  <c r="N4199" i="7"/>
  <c r="D4199" i="7" s="1"/>
  <c r="L4199" i="7"/>
  <c r="K4199" i="7"/>
  <c r="J4199" i="7"/>
  <c r="H4199" i="7" s="1"/>
  <c r="I4199" i="7"/>
  <c r="F4199" i="7"/>
  <c r="V4198" i="7"/>
  <c r="G4198" i="7" s="1"/>
  <c r="U4198" i="7"/>
  <c r="T4198" i="7"/>
  <c r="S4198" i="7"/>
  <c r="R4198" i="7"/>
  <c r="Q4198" i="7"/>
  <c r="P4198" i="7"/>
  <c r="O4198" i="7"/>
  <c r="N4198" i="7"/>
  <c r="D4198" i="7" s="1"/>
  <c r="L4198" i="7"/>
  <c r="K4198" i="7"/>
  <c r="J4198" i="7"/>
  <c r="H4198" i="7" s="1"/>
  <c r="I4198" i="7"/>
  <c r="F4198" i="7"/>
  <c r="V4197" i="7"/>
  <c r="G4197" i="7" s="1"/>
  <c r="U4197" i="7"/>
  <c r="T4197" i="7"/>
  <c r="S4197" i="7"/>
  <c r="R4197" i="7"/>
  <c r="Q4197" i="7"/>
  <c r="P4197" i="7"/>
  <c r="O4197" i="7"/>
  <c r="N4197" i="7"/>
  <c r="D4197" i="7" s="1"/>
  <c r="L4197" i="7"/>
  <c r="K4197" i="7"/>
  <c r="J4197" i="7"/>
  <c r="H4197" i="7" s="1"/>
  <c r="I4197" i="7"/>
  <c r="F4197" i="7"/>
  <c r="V4196" i="7"/>
  <c r="G4196" i="7" s="1"/>
  <c r="U4196" i="7"/>
  <c r="T4196" i="7"/>
  <c r="S4196" i="7"/>
  <c r="R4196" i="7"/>
  <c r="Q4196" i="7"/>
  <c r="P4196" i="7"/>
  <c r="O4196" i="7"/>
  <c r="N4196" i="7"/>
  <c r="D4196" i="7" s="1"/>
  <c r="L4196" i="7"/>
  <c r="K4196" i="7"/>
  <c r="J4196" i="7"/>
  <c r="H4196" i="7" s="1"/>
  <c r="I4196" i="7"/>
  <c r="F4196" i="7"/>
  <c r="V4195" i="7"/>
  <c r="G4195" i="7" s="1"/>
  <c r="U4195" i="7"/>
  <c r="T4195" i="7"/>
  <c r="S4195" i="7"/>
  <c r="R4195" i="7"/>
  <c r="Q4195" i="7"/>
  <c r="P4195" i="7"/>
  <c r="O4195" i="7"/>
  <c r="N4195" i="7"/>
  <c r="D4195" i="7" s="1"/>
  <c r="L4195" i="7"/>
  <c r="K4195" i="7"/>
  <c r="J4195" i="7"/>
  <c r="H4195" i="7" s="1"/>
  <c r="I4195" i="7"/>
  <c r="F4195" i="7"/>
  <c r="V4194" i="7"/>
  <c r="G4194" i="7" s="1"/>
  <c r="U4194" i="7"/>
  <c r="T4194" i="7"/>
  <c r="S4194" i="7"/>
  <c r="R4194" i="7"/>
  <c r="Q4194" i="7"/>
  <c r="P4194" i="7"/>
  <c r="O4194" i="7"/>
  <c r="N4194" i="7"/>
  <c r="D4194" i="7" s="1"/>
  <c r="L4194" i="7"/>
  <c r="K4194" i="7"/>
  <c r="J4194" i="7"/>
  <c r="H4194" i="7" s="1"/>
  <c r="I4194" i="7"/>
  <c r="F4194" i="7"/>
  <c r="V4193" i="7"/>
  <c r="G4193" i="7" s="1"/>
  <c r="U4193" i="7"/>
  <c r="T4193" i="7"/>
  <c r="S4193" i="7"/>
  <c r="R4193" i="7"/>
  <c r="Q4193" i="7"/>
  <c r="P4193" i="7"/>
  <c r="O4193" i="7"/>
  <c r="N4193" i="7"/>
  <c r="D4193" i="7" s="1"/>
  <c r="L4193" i="7"/>
  <c r="K4193" i="7"/>
  <c r="J4193" i="7"/>
  <c r="H4193" i="7" s="1"/>
  <c r="I4193" i="7"/>
  <c r="F4193" i="7"/>
  <c r="V4192" i="7"/>
  <c r="G4192" i="7" s="1"/>
  <c r="U4192" i="7"/>
  <c r="T4192" i="7"/>
  <c r="S4192" i="7"/>
  <c r="R4192" i="7"/>
  <c r="Q4192" i="7"/>
  <c r="P4192" i="7"/>
  <c r="O4192" i="7"/>
  <c r="N4192" i="7"/>
  <c r="D4192" i="7" s="1"/>
  <c r="C4192" i="7" s="1"/>
  <c r="L4192" i="7"/>
  <c r="K4192" i="7"/>
  <c r="J4192" i="7"/>
  <c r="E4192" i="7" s="1"/>
  <c r="I4192" i="7"/>
  <c r="H4192" i="7" s="1"/>
  <c r="F4192" i="7"/>
  <c r="V4191" i="7"/>
  <c r="G4191" i="7" s="1"/>
  <c r="U4191" i="7"/>
  <c r="T4191" i="7"/>
  <c r="S4191" i="7"/>
  <c r="R4191" i="7"/>
  <c r="Q4191" i="7"/>
  <c r="P4191" i="7"/>
  <c r="O4191" i="7"/>
  <c r="N4191" i="7"/>
  <c r="D4191" i="7" s="1"/>
  <c r="C4191" i="7" s="1"/>
  <c r="L4191" i="7"/>
  <c r="K4191" i="7"/>
  <c r="J4191" i="7"/>
  <c r="E4191" i="7" s="1"/>
  <c r="I4191" i="7"/>
  <c r="H4191" i="7" s="1"/>
  <c r="F4191" i="7"/>
  <c r="V4190" i="7"/>
  <c r="U4190" i="7"/>
  <c r="T4190" i="7"/>
  <c r="S4190" i="7"/>
  <c r="R4190" i="7"/>
  <c r="Q4190" i="7"/>
  <c r="P4190" i="7"/>
  <c r="O4190" i="7"/>
  <c r="N4190" i="7"/>
  <c r="D4190" i="7" s="1"/>
  <c r="C4190" i="7" s="1"/>
  <c r="L4190" i="7"/>
  <c r="K4190" i="7"/>
  <c r="J4190" i="7"/>
  <c r="E4190" i="7" s="1"/>
  <c r="I4190" i="7"/>
  <c r="H4190" i="7" s="1"/>
  <c r="G4190" i="7"/>
  <c r="F4190" i="7"/>
  <c r="V4189" i="7"/>
  <c r="U4189" i="7"/>
  <c r="T4189" i="7"/>
  <c r="S4189" i="7"/>
  <c r="R4189" i="7"/>
  <c r="Q4189" i="7"/>
  <c r="P4189" i="7"/>
  <c r="O4189" i="7"/>
  <c r="N4189" i="7"/>
  <c r="M4189" i="7" s="1"/>
  <c r="L4189" i="7"/>
  <c r="K4189" i="7"/>
  <c r="J4189" i="7"/>
  <c r="E4189" i="7" s="1"/>
  <c r="I4189" i="7"/>
  <c r="H4189" i="7" s="1"/>
  <c r="G4189" i="7"/>
  <c r="F4189" i="7"/>
  <c r="D4189" i="7"/>
  <c r="C4189" i="7" s="1"/>
  <c r="V4188" i="7"/>
  <c r="U4188" i="7"/>
  <c r="T4188" i="7"/>
  <c r="S4188" i="7"/>
  <c r="R4188" i="7"/>
  <c r="Q4188" i="7"/>
  <c r="P4188" i="7"/>
  <c r="O4188" i="7"/>
  <c r="N4188" i="7"/>
  <c r="M4188" i="7" s="1"/>
  <c r="L4188" i="7"/>
  <c r="K4188" i="7"/>
  <c r="J4188" i="7"/>
  <c r="H4188" i="7" s="1"/>
  <c r="I4188" i="7"/>
  <c r="G4188" i="7"/>
  <c r="F4188" i="7"/>
  <c r="E4188" i="7"/>
  <c r="D4188" i="7"/>
  <c r="C4188" i="7"/>
  <c r="V4187" i="7"/>
  <c r="U4187" i="7"/>
  <c r="T4187" i="7"/>
  <c r="S4187" i="7"/>
  <c r="R4187" i="7" s="1"/>
  <c r="Q4187" i="7"/>
  <c r="P4187" i="7"/>
  <c r="O4187" i="7"/>
  <c r="N4187" i="7"/>
  <c r="M4187" i="7"/>
  <c r="L4187" i="7"/>
  <c r="K4187" i="7"/>
  <c r="J4187" i="7"/>
  <c r="I4187" i="7"/>
  <c r="H4187" i="7" s="1"/>
  <c r="G4187" i="7"/>
  <c r="F4187" i="7"/>
  <c r="E4187" i="7"/>
  <c r="D4187" i="7"/>
  <c r="C4187" i="7"/>
  <c r="R4186" i="7"/>
  <c r="M4186" i="7"/>
  <c r="H4186" i="7"/>
  <c r="G4186" i="7"/>
  <c r="F4186" i="7"/>
  <c r="E4186" i="7"/>
  <c r="D4186" i="7"/>
  <c r="C4186" i="7"/>
  <c r="V4185" i="7"/>
  <c r="U4185" i="7"/>
  <c r="T4185" i="7"/>
  <c r="S4185" i="7"/>
  <c r="R4185" i="7" s="1"/>
  <c r="Q4185" i="7"/>
  <c r="P4185" i="7"/>
  <c r="O4185" i="7"/>
  <c r="N4185" i="7"/>
  <c r="M4185" i="7"/>
  <c r="L4185" i="7"/>
  <c r="K4185" i="7"/>
  <c r="J4185" i="7"/>
  <c r="I4185" i="7"/>
  <c r="H4185" i="7" s="1"/>
  <c r="G4185" i="7"/>
  <c r="F4185" i="7"/>
  <c r="E4185" i="7"/>
  <c r="D4185" i="7"/>
  <c r="C4185" i="7"/>
  <c r="V4184" i="7"/>
  <c r="U4184" i="7"/>
  <c r="T4184" i="7"/>
  <c r="S4184" i="7"/>
  <c r="R4184" i="7" s="1"/>
  <c r="Q4184" i="7"/>
  <c r="P4184" i="7"/>
  <c r="O4184" i="7"/>
  <c r="N4184" i="7"/>
  <c r="M4184" i="7" s="1"/>
  <c r="L4184" i="7"/>
  <c r="K4184" i="7"/>
  <c r="J4184" i="7"/>
  <c r="I4184" i="7"/>
  <c r="H4184" i="7" s="1"/>
  <c r="G4184" i="7"/>
  <c r="F4184" i="7"/>
  <c r="E4184" i="7"/>
  <c r="D4184" i="7"/>
  <c r="C4184" i="7"/>
  <c r="R4183" i="7"/>
  <c r="M4183" i="7"/>
  <c r="H4183" i="7"/>
  <c r="G4183" i="7"/>
  <c r="F4183" i="7"/>
  <c r="E4183" i="7"/>
  <c r="D4183" i="7"/>
  <c r="C4183" i="7"/>
  <c r="V4182" i="7"/>
  <c r="U4182" i="7"/>
  <c r="T4182" i="7"/>
  <c r="S4182" i="7"/>
  <c r="R4182" i="7" s="1"/>
  <c r="Q4182" i="7"/>
  <c r="P4182" i="7"/>
  <c r="O4182" i="7"/>
  <c r="N4182" i="7"/>
  <c r="M4182" i="7" s="1"/>
  <c r="L4182" i="7"/>
  <c r="K4182" i="7"/>
  <c r="J4182" i="7"/>
  <c r="I4182" i="7"/>
  <c r="H4182" i="7" s="1"/>
  <c r="G4182" i="7"/>
  <c r="F4182" i="7"/>
  <c r="E4182" i="7"/>
  <c r="D4182" i="7"/>
  <c r="C4182" i="7"/>
  <c r="V4181" i="7"/>
  <c r="U4181" i="7"/>
  <c r="T4181" i="7"/>
  <c r="S4181" i="7"/>
  <c r="R4181" i="7"/>
  <c r="Q4181" i="7"/>
  <c r="P4181" i="7"/>
  <c r="O4181" i="7"/>
  <c r="N4181" i="7"/>
  <c r="M4181" i="7" s="1"/>
  <c r="L4181" i="7"/>
  <c r="K4181" i="7"/>
  <c r="J4181" i="7"/>
  <c r="I4181" i="7"/>
  <c r="H4181" i="7" s="1"/>
  <c r="G4181" i="7"/>
  <c r="F4181" i="7"/>
  <c r="E4181" i="7"/>
  <c r="D4181" i="7"/>
  <c r="C4181" i="7"/>
  <c r="R4180" i="7"/>
  <c r="M4180" i="7"/>
  <c r="H4180" i="7"/>
  <c r="G4180" i="7"/>
  <c r="F4180" i="7"/>
  <c r="E4180" i="7"/>
  <c r="D4180" i="7"/>
  <c r="C4180" i="7"/>
  <c r="V4179" i="7"/>
  <c r="U4179" i="7"/>
  <c r="T4179" i="7"/>
  <c r="S4179" i="7"/>
  <c r="R4179" i="7"/>
  <c r="Q4179" i="7"/>
  <c r="P4179" i="7"/>
  <c r="O4179" i="7"/>
  <c r="N4179" i="7"/>
  <c r="M4179" i="7" s="1"/>
  <c r="L4179" i="7"/>
  <c r="K4179" i="7"/>
  <c r="J4179" i="7"/>
  <c r="I4179" i="7"/>
  <c r="H4179" i="7"/>
  <c r="G4179" i="7"/>
  <c r="F4179" i="7"/>
  <c r="E4179" i="7"/>
  <c r="D4179" i="7"/>
  <c r="C4179" i="7" s="1"/>
  <c r="V4178" i="7"/>
  <c r="U4178" i="7"/>
  <c r="T4178" i="7"/>
  <c r="S4178" i="7"/>
  <c r="R4178" i="7" s="1"/>
  <c r="Q4178" i="7"/>
  <c r="P4178" i="7"/>
  <c r="O4178" i="7"/>
  <c r="N4178" i="7"/>
  <c r="M4178" i="7" s="1"/>
  <c r="L4178" i="7"/>
  <c r="K4178" i="7"/>
  <c r="J4178" i="7"/>
  <c r="I4178" i="7"/>
  <c r="H4178" i="7" s="1"/>
  <c r="G4178" i="7"/>
  <c r="F4178" i="7"/>
  <c r="E4178" i="7"/>
  <c r="D4178" i="7"/>
  <c r="C4178" i="7"/>
  <c r="V4177" i="7"/>
  <c r="U4177" i="7"/>
  <c r="T4177" i="7"/>
  <c r="S4177" i="7"/>
  <c r="R4177" i="7"/>
  <c r="Q4177" i="7"/>
  <c r="P4177" i="7"/>
  <c r="O4177" i="7"/>
  <c r="N4177" i="7"/>
  <c r="M4177" i="7"/>
  <c r="L4177" i="7"/>
  <c r="K4177" i="7"/>
  <c r="J4177" i="7"/>
  <c r="I4177" i="7"/>
  <c r="H4177" i="7" s="1"/>
  <c r="G4177" i="7"/>
  <c r="F4177" i="7"/>
  <c r="E4177" i="7"/>
  <c r="D4177" i="7"/>
  <c r="C4177" i="7" s="1"/>
  <c r="V4176" i="7"/>
  <c r="U4176" i="7"/>
  <c r="T4176" i="7"/>
  <c r="R4176" i="7" s="1"/>
  <c r="S4176" i="7"/>
  <c r="Q4176" i="7"/>
  <c r="P4176" i="7"/>
  <c r="O4176" i="7"/>
  <c r="N4176" i="7"/>
  <c r="M4176" i="7" s="1"/>
  <c r="L4176" i="7"/>
  <c r="K4176" i="7"/>
  <c r="J4176" i="7"/>
  <c r="I4176" i="7"/>
  <c r="H4176" i="7"/>
  <c r="G4176" i="7"/>
  <c r="F4176" i="7"/>
  <c r="E4176" i="7"/>
  <c r="D4176" i="7"/>
  <c r="C4176" i="7" s="1"/>
  <c r="V4175" i="7"/>
  <c r="U4175" i="7"/>
  <c r="T4175" i="7"/>
  <c r="R4175" i="7" s="1"/>
  <c r="S4175" i="7"/>
  <c r="Q4175" i="7"/>
  <c r="P4175" i="7"/>
  <c r="O4175" i="7"/>
  <c r="N4175" i="7"/>
  <c r="M4175" i="7" s="1"/>
  <c r="L4175" i="7"/>
  <c r="K4175" i="7"/>
  <c r="J4175" i="7"/>
  <c r="I4175" i="7"/>
  <c r="H4175" i="7"/>
  <c r="G4175" i="7"/>
  <c r="F4175" i="7"/>
  <c r="E4175" i="7"/>
  <c r="D4175" i="7"/>
  <c r="C4175" i="7" s="1"/>
  <c r="R4174" i="7"/>
  <c r="M4174" i="7"/>
  <c r="H4174" i="7"/>
  <c r="G4174" i="7"/>
  <c r="F4174" i="7"/>
  <c r="E4174" i="7"/>
  <c r="D4174" i="7"/>
  <c r="C4174" i="7" s="1"/>
  <c r="V4173" i="7"/>
  <c r="U4173" i="7"/>
  <c r="T4173" i="7"/>
  <c r="R4173" i="7" s="1"/>
  <c r="S4173" i="7"/>
  <c r="Q4173" i="7"/>
  <c r="P4173" i="7"/>
  <c r="O4173" i="7"/>
  <c r="N4173" i="7"/>
  <c r="M4173" i="7" s="1"/>
  <c r="L4173" i="7"/>
  <c r="K4173" i="7"/>
  <c r="J4173" i="7"/>
  <c r="I4173" i="7"/>
  <c r="H4173" i="7"/>
  <c r="G4173" i="7"/>
  <c r="F4173" i="7"/>
  <c r="E4173" i="7"/>
  <c r="D4173" i="7"/>
  <c r="C4173" i="7" s="1"/>
  <c r="R4172" i="7"/>
  <c r="M4172" i="7"/>
  <c r="H4172" i="7"/>
  <c r="G4172" i="7"/>
  <c r="F4172" i="7"/>
  <c r="E4172" i="7"/>
  <c r="D4172" i="7"/>
  <c r="C4172" i="7" s="1"/>
  <c r="V4171" i="7"/>
  <c r="U4171" i="7"/>
  <c r="T4171" i="7"/>
  <c r="S4171" i="7"/>
  <c r="R4171" i="7" s="1"/>
  <c r="Q4171" i="7"/>
  <c r="P4171" i="7"/>
  <c r="O4171" i="7"/>
  <c r="N4171" i="7"/>
  <c r="M4171" i="7" s="1"/>
  <c r="L4171" i="7"/>
  <c r="K4171" i="7"/>
  <c r="J4171" i="7"/>
  <c r="I4171" i="7"/>
  <c r="H4171" i="7"/>
  <c r="G4171" i="7"/>
  <c r="F4171" i="7"/>
  <c r="E4171" i="7"/>
  <c r="D4171" i="7"/>
  <c r="C4171" i="7"/>
  <c r="R4170" i="7"/>
  <c r="M4170" i="7"/>
  <c r="H4170" i="7"/>
  <c r="G4170" i="7"/>
  <c r="F4170" i="7"/>
  <c r="E4170" i="7"/>
  <c r="D4170" i="7"/>
  <c r="C4170" i="7"/>
  <c r="V4169" i="7"/>
  <c r="U4169" i="7"/>
  <c r="T4169" i="7"/>
  <c r="S4169" i="7"/>
  <c r="R4169" i="7" s="1"/>
  <c r="Q4169" i="7"/>
  <c r="P4169" i="7"/>
  <c r="O4169" i="7"/>
  <c r="N4169" i="7"/>
  <c r="M4169" i="7" s="1"/>
  <c r="L4169" i="7"/>
  <c r="K4169" i="7"/>
  <c r="J4169" i="7"/>
  <c r="I4169" i="7"/>
  <c r="H4169" i="7" s="1"/>
  <c r="G4169" i="7"/>
  <c r="F4169" i="7"/>
  <c r="E4169" i="7"/>
  <c r="D4169" i="7"/>
  <c r="C4169" i="7"/>
  <c r="V4168" i="7"/>
  <c r="U4168" i="7"/>
  <c r="T4168" i="7"/>
  <c r="S4168" i="7"/>
  <c r="R4168" i="7"/>
  <c r="Q4168" i="7"/>
  <c r="P4168" i="7"/>
  <c r="O4168" i="7"/>
  <c r="N4168" i="7"/>
  <c r="M4168" i="7"/>
  <c r="L4168" i="7"/>
  <c r="K4168" i="7"/>
  <c r="J4168" i="7"/>
  <c r="I4168" i="7"/>
  <c r="H4168" i="7" s="1"/>
  <c r="G4168" i="7"/>
  <c r="F4168" i="7"/>
  <c r="E4168" i="7"/>
  <c r="D4168" i="7"/>
  <c r="C4168" i="7" s="1"/>
  <c r="V4167" i="7"/>
  <c r="U4167" i="7"/>
  <c r="T4167" i="7"/>
  <c r="S4167" i="7"/>
  <c r="R4167" i="7"/>
  <c r="Q4167" i="7"/>
  <c r="P4167" i="7"/>
  <c r="O4167" i="7"/>
  <c r="N4167" i="7"/>
  <c r="M4167" i="7"/>
  <c r="L4167" i="7"/>
  <c r="K4167" i="7"/>
  <c r="J4167" i="7"/>
  <c r="I4167" i="7"/>
  <c r="H4167" i="7" s="1"/>
  <c r="G4167" i="7"/>
  <c r="F4167" i="7"/>
  <c r="E4167" i="7"/>
  <c r="D4167" i="7"/>
  <c r="C4167" i="7" s="1"/>
  <c r="V4166" i="7"/>
  <c r="U4166" i="7"/>
  <c r="T4166" i="7"/>
  <c r="S4166" i="7"/>
  <c r="R4166" i="7"/>
  <c r="Q4166" i="7"/>
  <c r="P4166" i="7"/>
  <c r="O4166" i="7"/>
  <c r="N4166" i="7"/>
  <c r="M4166" i="7"/>
  <c r="L4166" i="7"/>
  <c r="K4166" i="7"/>
  <c r="J4166" i="7"/>
  <c r="I4166" i="7"/>
  <c r="H4166" i="7" s="1"/>
  <c r="G4166" i="7"/>
  <c r="F4166" i="7"/>
  <c r="E4166" i="7"/>
  <c r="D4166" i="7"/>
  <c r="C4166" i="7" s="1"/>
  <c r="V4165" i="7"/>
  <c r="U4165" i="7"/>
  <c r="T4165" i="7"/>
  <c r="S4165" i="7"/>
  <c r="R4165" i="7"/>
  <c r="Q4165" i="7"/>
  <c r="P4165" i="7"/>
  <c r="O4165" i="7"/>
  <c r="N4165" i="7"/>
  <c r="M4165" i="7"/>
  <c r="L4165" i="7"/>
  <c r="G4165" i="7" s="1"/>
  <c r="K4165" i="7"/>
  <c r="J4165" i="7"/>
  <c r="I4165" i="7"/>
  <c r="H4165" i="7"/>
  <c r="F4165" i="7"/>
  <c r="E4165" i="7"/>
  <c r="D4165" i="7"/>
  <c r="V4164" i="7"/>
  <c r="U4164" i="7"/>
  <c r="T4164" i="7"/>
  <c r="R4164" i="7" s="1"/>
  <c r="S4164" i="7"/>
  <c r="Q4164" i="7"/>
  <c r="P4164" i="7"/>
  <c r="O4164" i="7"/>
  <c r="N4164" i="7"/>
  <c r="M4164" i="7"/>
  <c r="L4164" i="7"/>
  <c r="G4164" i="7" s="1"/>
  <c r="K4164" i="7"/>
  <c r="J4164" i="7"/>
  <c r="I4164" i="7"/>
  <c r="H4164" i="7" s="1"/>
  <c r="F4164" i="7"/>
  <c r="E4164" i="7"/>
  <c r="D4164" i="7"/>
  <c r="V4163" i="7"/>
  <c r="U4163" i="7"/>
  <c r="T4163" i="7"/>
  <c r="R4163" i="7" s="1"/>
  <c r="S4163" i="7"/>
  <c r="Q4163" i="7"/>
  <c r="P4163" i="7"/>
  <c r="O4163" i="7"/>
  <c r="N4163" i="7"/>
  <c r="M4163" i="7"/>
  <c r="L4163" i="7"/>
  <c r="G4163" i="7" s="1"/>
  <c r="K4163" i="7"/>
  <c r="J4163" i="7"/>
  <c r="I4163" i="7"/>
  <c r="H4163" i="7"/>
  <c r="F4163" i="7"/>
  <c r="E4163" i="7"/>
  <c r="D4163" i="7"/>
  <c r="C4163" i="7" s="1"/>
  <c r="V4162" i="7"/>
  <c r="U4162" i="7"/>
  <c r="T4162" i="7"/>
  <c r="R4162" i="7" s="1"/>
  <c r="S4162" i="7"/>
  <c r="Q4162" i="7"/>
  <c r="P4162" i="7"/>
  <c r="F4162" i="7" s="1"/>
  <c r="O4162" i="7"/>
  <c r="N4162" i="7"/>
  <c r="M4162" i="7"/>
  <c r="L4162" i="7"/>
  <c r="G4162" i="7" s="1"/>
  <c r="K4162" i="7"/>
  <c r="J4162" i="7"/>
  <c r="I4162" i="7"/>
  <c r="H4162" i="7"/>
  <c r="E4162" i="7"/>
  <c r="D4162" i="7"/>
  <c r="C4162" i="7" s="1"/>
  <c r="V4161" i="7"/>
  <c r="U4161" i="7"/>
  <c r="T4161" i="7"/>
  <c r="R4161" i="7" s="1"/>
  <c r="S4161" i="7"/>
  <c r="Q4161" i="7"/>
  <c r="P4161" i="7"/>
  <c r="F4161" i="7" s="1"/>
  <c r="O4161" i="7"/>
  <c r="N4161" i="7"/>
  <c r="M4161" i="7"/>
  <c r="L4161" i="7"/>
  <c r="G4161" i="7" s="1"/>
  <c r="K4161" i="7"/>
  <c r="J4161" i="7"/>
  <c r="I4161" i="7"/>
  <c r="H4161" i="7" s="1"/>
  <c r="E4161" i="7"/>
  <c r="D4161" i="7"/>
  <c r="R4160" i="7"/>
  <c r="M4160" i="7"/>
  <c r="H4160" i="7"/>
  <c r="G4160" i="7"/>
  <c r="F4160" i="7"/>
  <c r="E4160" i="7"/>
  <c r="D4160" i="7"/>
  <c r="C4160" i="7" s="1"/>
  <c r="V4159" i="7"/>
  <c r="U4159" i="7"/>
  <c r="T4159" i="7"/>
  <c r="R4159" i="7" s="1"/>
  <c r="S4159" i="7"/>
  <c r="Q4159" i="7"/>
  <c r="P4159" i="7"/>
  <c r="F4159" i="7" s="1"/>
  <c r="O4159" i="7"/>
  <c r="N4159" i="7"/>
  <c r="M4159" i="7"/>
  <c r="L4159" i="7"/>
  <c r="G4159" i="7" s="1"/>
  <c r="K4159" i="7"/>
  <c r="J4159" i="7"/>
  <c r="I4159" i="7"/>
  <c r="H4159" i="7" s="1"/>
  <c r="E4159" i="7"/>
  <c r="D4159" i="7"/>
  <c r="V4158" i="7"/>
  <c r="U4158" i="7"/>
  <c r="T4158" i="7"/>
  <c r="R4158" i="7" s="1"/>
  <c r="S4158" i="7"/>
  <c r="Q4158" i="7"/>
  <c r="P4158" i="7"/>
  <c r="F4158" i="7" s="1"/>
  <c r="O4158" i="7"/>
  <c r="N4158" i="7"/>
  <c r="M4158" i="7"/>
  <c r="L4158" i="7"/>
  <c r="G4158" i="7" s="1"/>
  <c r="K4158" i="7"/>
  <c r="J4158" i="7"/>
  <c r="I4158" i="7"/>
  <c r="H4158" i="7" s="1"/>
  <c r="E4158" i="7"/>
  <c r="D4158" i="7"/>
  <c r="C4158" i="7" s="1"/>
  <c r="V4157" i="7"/>
  <c r="U4157" i="7"/>
  <c r="T4157" i="7"/>
  <c r="R4157" i="7" s="1"/>
  <c r="S4157" i="7"/>
  <c r="Q4157" i="7"/>
  <c r="P4157" i="7"/>
  <c r="F4157" i="7" s="1"/>
  <c r="O4157" i="7"/>
  <c r="N4157" i="7"/>
  <c r="M4157" i="7"/>
  <c r="L4157" i="7"/>
  <c r="G4157" i="7" s="1"/>
  <c r="K4157" i="7"/>
  <c r="J4157" i="7"/>
  <c r="I4157" i="7"/>
  <c r="H4157" i="7" s="1"/>
  <c r="E4157" i="7"/>
  <c r="D4157" i="7"/>
  <c r="R4156" i="7"/>
  <c r="M4156" i="7"/>
  <c r="H4156" i="7"/>
  <c r="G4156" i="7"/>
  <c r="F4156" i="7"/>
  <c r="E4156" i="7"/>
  <c r="D4156" i="7"/>
  <c r="C4156" i="7" s="1"/>
  <c r="V4155" i="7"/>
  <c r="U4155" i="7"/>
  <c r="T4155" i="7"/>
  <c r="R4155" i="7" s="1"/>
  <c r="S4155" i="7"/>
  <c r="Q4155" i="7"/>
  <c r="P4155" i="7"/>
  <c r="F4155" i="7" s="1"/>
  <c r="O4155" i="7"/>
  <c r="N4155" i="7"/>
  <c r="M4155" i="7"/>
  <c r="L4155" i="7"/>
  <c r="G4155" i="7" s="1"/>
  <c r="K4155" i="7"/>
  <c r="J4155" i="7"/>
  <c r="I4155" i="7"/>
  <c r="H4155" i="7" s="1"/>
  <c r="E4155" i="7"/>
  <c r="D4155" i="7"/>
  <c r="V4154" i="7"/>
  <c r="U4154" i="7"/>
  <c r="T4154" i="7"/>
  <c r="S4154" i="7"/>
  <c r="R4154" i="7" s="1"/>
  <c r="Q4154" i="7"/>
  <c r="P4154" i="7"/>
  <c r="F4154" i="7" s="1"/>
  <c r="O4154" i="7"/>
  <c r="N4154" i="7"/>
  <c r="M4154" i="7"/>
  <c r="L4154" i="7"/>
  <c r="G4154" i="7" s="1"/>
  <c r="K4154" i="7"/>
  <c r="J4154" i="7"/>
  <c r="I4154" i="7"/>
  <c r="H4154" i="7" s="1"/>
  <c r="E4154" i="7"/>
  <c r="D4154" i="7"/>
  <c r="C4154" i="7" s="1"/>
  <c r="R4153" i="7"/>
  <c r="M4153" i="7"/>
  <c r="H4153" i="7"/>
  <c r="G4153" i="7"/>
  <c r="F4153" i="7"/>
  <c r="E4153" i="7"/>
  <c r="D4153" i="7"/>
  <c r="C4153" i="7" s="1"/>
  <c r="V4152" i="7"/>
  <c r="U4152" i="7"/>
  <c r="T4152" i="7"/>
  <c r="S4152" i="7"/>
  <c r="R4152" i="7" s="1"/>
  <c r="Q4152" i="7"/>
  <c r="P4152" i="7"/>
  <c r="O4152" i="7"/>
  <c r="N4152" i="7"/>
  <c r="M4152" i="7"/>
  <c r="L4152" i="7"/>
  <c r="G4152" i="7" s="1"/>
  <c r="K4152" i="7"/>
  <c r="J4152" i="7"/>
  <c r="I4152" i="7"/>
  <c r="H4152" i="7" s="1"/>
  <c r="F4152" i="7"/>
  <c r="E4152" i="7"/>
  <c r="D4152" i="7"/>
  <c r="V4151" i="7"/>
  <c r="U4151" i="7"/>
  <c r="T4151" i="7"/>
  <c r="R4151" i="7" s="1"/>
  <c r="S4151" i="7"/>
  <c r="Q4151" i="7"/>
  <c r="P4151" i="7"/>
  <c r="O4151" i="7"/>
  <c r="N4151" i="7"/>
  <c r="M4151" i="7"/>
  <c r="L4151" i="7"/>
  <c r="K4151" i="7"/>
  <c r="J4151" i="7"/>
  <c r="I4151" i="7"/>
  <c r="H4151" i="7" s="1"/>
  <c r="G4151" i="7"/>
  <c r="F4151" i="7"/>
  <c r="E4151" i="7"/>
  <c r="D4151" i="7"/>
  <c r="C4151" i="7" s="1"/>
  <c r="V4150" i="7"/>
  <c r="U4150" i="7"/>
  <c r="T4150" i="7"/>
  <c r="S4150" i="7"/>
  <c r="R4150" i="7" s="1"/>
  <c r="Q4150" i="7"/>
  <c r="P4150" i="7"/>
  <c r="O4150" i="7"/>
  <c r="N4150" i="7"/>
  <c r="M4150" i="7"/>
  <c r="L4150" i="7"/>
  <c r="K4150" i="7"/>
  <c r="J4150" i="7"/>
  <c r="I4150" i="7"/>
  <c r="H4150" i="7"/>
  <c r="G4150" i="7"/>
  <c r="F4150" i="7"/>
  <c r="E4150" i="7"/>
  <c r="D4150" i="7"/>
  <c r="C4150" i="7" s="1"/>
  <c r="V4149" i="7"/>
  <c r="U4149" i="7"/>
  <c r="T4149" i="7"/>
  <c r="S4149" i="7"/>
  <c r="R4149" i="7" s="1"/>
  <c r="Q4149" i="7"/>
  <c r="P4149" i="7"/>
  <c r="O4149" i="7"/>
  <c r="N4149" i="7"/>
  <c r="M4149" i="7"/>
  <c r="L4149" i="7"/>
  <c r="K4149" i="7"/>
  <c r="J4149" i="7"/>
  <c r="I4149" i="7"/>
  <c r="H4149" i="7"/>
  <c r="G4149" i="7"/>
  <c r="F4149" i="7"/>
  <c r="E4149" i="7"/>
  <c r="D4149" i="7"/>
  <c r="C4149" i="7" s="1"/>
  <c r="V4148" i="7"/>
  <c r="U4148" i="7"/>
  <c r="T4148" i="7"/>
  <c r="S4148" i="7"/>
  <c r="R4148" i="7" s="1"/>
  <c r="Q4148" i="7"/>
  <c r="P4148" i="7"/>
  <c r="M4148" i="7" s="1"/>
  <c r="O4148" i="7"/>
  <c r="N4148" i="7"/>
  <c r="L4148" i="7"/>
  <c r="K4148" i="7"/>
  <c r="J4148" i="7"/>
  <c r="I4148" i="7"/>
  <c r="H4148" i="7"/>
  <c r="G4148" i="7"/>
  <c r="F4148" i="7"/>
  <c r="E4148" i="7"/>
  <c r="D4148" i="7"/>
  <c r="C4148" i="7" s="1"/>
  <c r="V4147" i="7"/>
  <c r="U4147" i="7"/>
  <c r="T4147" i="7"/>
  <c r="S4147" i="7"/>
  <c r="R4147" i="7" s="1"/>
  <c r="Q4147" i="7"/>
  <c r="P4147" i="7"/>
  <c r="O4147" i="7"/>
  <c r="N4147" i="7"/>
  <c r="M4147" i="7"/>
  <c r="L4147" i="7"/>
  <c r="K4147" i="7"/>
  <c r="J4147" i="7"/>
  <c r="I4147" i="7"/>
  <c r="H4147" i="7"/>
  <c r="G4147" i="7"/>
  <c r="F4147" i="7"/>
  <c r="E4147" i="7"/>
  <c r="D4147" i="7"/>
  <c r="C4147" i="7" s="1"/>
  <c r="V4146" i="7"/>
  <c r="U4146" i="7"/>
  <c r="T4146" i="7"/>
  <c r="S4146" i="7"/>
  <c r="R4146" i="7" s="1"/>
  <c r="Q4146" i="7"/>
  <c r="P4146" i="7"/>
  <c r="O4146" i="7"/>
  <c r="N4146" i="7"/>
  <c r="M4146" i="7"/>
  <c r="L4146" i="7"/>
  <c r="K4146" i="7"/>
  <c r="J4146" i="7"/>
  <c r="I4146" i="7"/>
  <c r="H4146" i="7"/>
  <c r="G4146" i="7"/>
  <c r="F4146" i="7"/>
  <c r="E4146" i="7"/>
  <c r="D4146" i="7"/>
  <c r="C4146" i="7" s="1"/>
  <c r="V4145" i="7"/>
  <c r="U4145" i="7"/>
  <c r="T4145" i="7"/>
  <c r="S4145" i="7"/>
  <c r="R4145" i="7" s="1"/>
  <c r="Q4145" i="7"/>
  <c r="P4145" i="7"/>
  <c r="O4145" i="7"/>
  <c r="N4145" i="7"/>
  <c r="M4145" i="7"/>
  <c r="L4145" i="7"/>
  <c r="K4145" i="7"/>
  <c r="J4145" i="7"/>
  <c r="I4145" i="7"/>
  <c r="H4145" i="7" s="1"/>
  <c r="G4145" i="7"/>
  <c r="F4145" i="7"/>
  <c r="E4145" i="7"/>
  <c r="D4145" i="7"/>
  <c r="C4145" i="7" s="1"/>
  <c r="V4144" i="7"/>
  <c r="U4144" i="7"/>
  <c r="T4144" i="7"/>
  <c r="S4144" i="7"/>
  <c r="R4144" i="7" s="1"/>
  <c r="Q4144" i="7"/>
  <c r="P4144" i="7"/>
  <c r="O4144" i="7"/>
  <c r="N4144" i="7"/>
  <c r="M4144" i="7"/>
  <c r="L4144" i="7"/>
  <c r="K4144" i="7"/>
  <c r="J4144" i="7"/>
  <c r="I4144" i="7"/>
  <c r="H4144" i="7" s="1"/>
  <c r="G4144" i="7"/>
  <c r="F4144" i="7"/>
  <c r="E4144" i="7"/>
  <c r="D4144" i="7"/>
  <c r="C4144" i="7" s="1"/>
  <c r="V4143" i="7"/>
  <c r="U4143" i="7"/>
  <c r="T4143" i="7"/>
  <c r="S4143" i="7"/>
  <c r="R4143" i="7" s="1"/>
  <c r="Q4143" i="7"/>
  <c r="P4143" i="7"/>
  <c r="O4143" i="7"/>
  <c r="N4143" i="7"/>
  <c r="M4143" i="7"/>
  <c r="L4143" i="7"/>
  <c r="K4143" i="7"/>
  <c r="J4143" i="7"/>
  <c r="I4143" i="7"/>
  <c r="H4143" i="7" s="1"/>
  <c r="G4143" i="7"/>
  <c r="F4143" i="7"/>
  <c r="E4143" i="7"/>
  <c r="D4143" i="7"/>
  <c r="C4143" i="7" s="1"/>
  <c r="V4142" i="7"/>
  <c r="U4142" i="7"/>
  <c r="T4142" i="7"/>
  <c r="S4142" i="7"/>
  <c r="R4142" i="7"/>
  <c r="Q4142" i="7"/>
  <c r="P4142" i="7"/>
  <c r="O4142" i="7"/>
  <c r="N4142" i="7"/>
  <c r="M4142" i="7"/>
  <c r="L4142" i="7"/>
  <c r="K4142" i="7"/>
  <c r="J4142" i="7"/>
  <c r="I4142" i="7"/>
  <c r="H4142" i="7" s="1"/>
  <c r="G4142" i="7"/>
  <c r="F4142" i="7"/>
  <c r="E4142" i="7"/>
  <c r="D4142" i="7"/>
  <c r="C4142" i="7" s="1"/>
  <c r="V4141" i="7"/>
  <c r="U4141" i="7"/>
  <c r="T4141" i="7"/>
  <c r="S4141" i="7"/>
  <c r="R4141" i="7" s="1"/>
  <c r="Q4141" i="7"/>
  <c r="P4141" i="7"/>
  <c r="O4141" i="7"/>
  <c r="N4141" i="7"/>
  <c r="M4141" i="7" s="1"/>
  <c r="L4141" i="7"/>
  <c r="K4141" i="7"/>
  <c r="J4141" i="7"/>
  <c r="I4141" i="7"/>
  <c r="H4141" i="7" s="1"/>
  <c r="G4141" i="7"/>
  <c r="F4141" i="7"/>
  <c r="E4141" i="7"/>
  <c r="D4141" i="7"/>
  <c r="C4141" i="7" s="1"/>
  <c r="V4140" i="7"/>
  <c r="U4140" i="7"/>
  <c r="T4140" i="7"/>
  <c r="S4140" i="7"/>
  <c r="R4140" i="7" s="1"/>
  <c r="Q4140" i="7"/>
  <c r="P4140" i="7"/>
  <c r="O4140" i="7"/>
  <c r="N4140" i="7"/>
  <c r="M4140" i="7" s="1"/>
  <c r="L4140" i="7"/>
  <c r="K4140" i="7"/>
  <c r="J4140" i="7"/>
  <c r="I4140" i="7"/>
  <c r="H4140" i="7" s="1"/>
  <c r="G4140" i="7"/>
  <c r="F4140" i="7"/>
  <c r="E4140" i="7"/>
  <c r="D4140" i="7"/>
  <c r="C4140" i="7"/>
  <c r="V4139" i="7"/>
  <c r="U4139" i="7"/>
  <c r="T4139" i="7"/>
  <c r="S4139" i="7"/>
  <c r="R4139" i="7"/>
  <c r="Q4139" i="7"/>
  <c r="P4139" i="7"/>
  <c r="O4139" i="7"/>
  <c r="N4139" i="7"/>
  <c r="M4139" i="7" s="1"/>
  <c r="L4139" i="7"/>
  <c r="K4139" i="7"/>
  <c r="J4139" i="7"/>
  <c r="I4139" i="7"/>
  <c r="H4139" i="7" s="1"/>
  <c r="G4139" i="7"/>
  <c r="F4139" i="7"/>
  <c r="E4139" i="7"/>
  <c r="D4139" i="7"/>
  <c r="C4139" i="7"/>
  <c r="V4138" i="7"/>
  <c r="U4138" i="7"/>
  <c r="T4138" i="7"/>
  <c r="S4138" i="7"/>
  <c r="R4138" i="7"/>
  <c r="Q4138" i="7"/>
  <c r="P4138" i="7"/>
  <c r="O4138" i="7"/>
  <c r="N4138" i="7"/>
  <c r="M4138" i="7" s="1"/>
  <c r="L4138" i="7"/>
  <c r="K4138" i="7"/>
  <c r="J4138" i="7"/>
  <c r="I4138" i="7"/>
  <c r="H4138" i="7" s="1"/>
  <c r="G4138" i="7"/>
  <c r="F4138" i="7"/>
  <c r="E4138" i="7"/>
  <c r="D4138" i="7"/>
  <c r="C4138" i="7"/>
  <c r="V4137" i="7"/>
  <c r="U4137" i="7"/>
  <c r="T4137" i="7"/>
  <c r="S4137" i="7"/>
  <c r="R4137" i="7" s="1"/>
  <c r="Q4137" i="7"/>
  <c r="P4137" i="7"/>
  <c r="O4137" i="7"/>
  <c r="N4137" i="7"/>
  <c r="M4137" i="7" s="1"/>
  <c r="L4137" i="7"/>
  <c r="K4137" i="7"/>
  <c r="J4137" i="7"/>
  <c r="I4137" i="7"/>
  <c r="H4137" i="7" s="1"/>
  <c r="G4137" i="7"/>
  <c r="F4137" i="7"/>
  <c r="E4137" i="7"/>
  <c r="D4137" i="7"/>
  <c r="C4137" i="7"/>
  <c r="R4136" i="7"/>
  <c r="M4136" i="7"/>
  <c r="H4136" i="7"/>
  <c r="G4136" i="7"/>
  <c r="F4136" i="7"/>
  <c r="E4136" i="7"/>
  <c r="D4136" i="7"/>
  <c r="C4136" i="7"/>
  <c r="V4135" i="7"/>
  <c r="U4135" i="7"/>
  <c r="T4135" i="7"/>
  <c r="S4135" i="7"/>
  <c r="R4135" i="7" s="1"/>
  <c r="Q4135" i="7"/>
  <c r="P4135" i="7"/>
  <c r="O4135" i="7"/>
  <c r="N4135" i="7"/>
  <c r="M4135" i="7" s="1"/>
  <c r="L4135" i="7"/>
  <c r="K4135" i="7"/>
  <c r="K4134" i="7" s="1"/>
  <c r="J4135" i="7"/>
  <c r="I4135" i="7"/>
  <c r="H4135" i="7" s="1"/>
  <c r="G4135" i="7"/>
  <c r="F4135" i="7"/>
  <c r="E4135" i="7"/>
  <c r="D4135" i="7"/>
  <c r="C4135" i="7" s="1"/>
  <c r="V4134" i="7"/>
  <c r="U4134" i="7"/>
  <c r="T4134" i="7"/>
  <c r="R4134" i="7" s="1"/>
  <c r="S4134" i="7"/>
  <c r="Q4134" i="7"/>
  <c r="P4134" i="7"/>
  <c r="O4134" i="7"/>
  <c r="N4134" i="7"/>
  <c r="M4134" i="7" s="1"/>
  <c r="L4134" i="7"/>
  <c r="G4134" i="7" s="1"/>
  <c r="J4134" i="7"/>
  <c r="E4134" i="7" s="1"/>
  <c r="R4133" i="7"/>
  <c r="M4133" i="7"/>
  <c r="H4133" i="7"/>
  <c r="G4133" i="7"/>
  <c r="F4133" i="7"/>
  <c r="E4133" i="7"/>
  <c r="D4133" i="7"/>
  <c r="C4133" i="7" s="1"/>
  <c r="V4132" i="7"/>
  <c r="U4132" i="7"/>
  <c r="T4132" i="7"/>
  <c r="R4132" i="7" s="1"/>
  <c r="S4132" i="7"/>
  <c r="Q4132" i="7"/>
  <c r="P4132" i="7"/>
  <c r="F4132" i="7" s="1"/>
  <c r="O4132" i="7"/>
  <c r="N4132" i="7"/>
  <c r="M4132" i="7" s="1"/>
  <c r="L4132" i="7"/>
  <c r="G4132" i="7" s="1"/>
  <c r="K4132" i="7"/>
  <c r="J4132" i="7"/>
  <c r="E4132" i="7" s="1"/>
  <c r="I4132" i="7"/>
  <c r="H4132" i="7"/>
  <c r="D4132" i="7"/>
  <c r="R4131" i="7"/>
  <c r="M4131" i="7"/>
  <c r="H4131" i="7"/>
  <c r="G4131" i="7"/>
  <c r="F4131" i="7"/>
  <c r="E4131" i="7"/>
  <c r="D4131" i="7"/>
  <c r="C4131" i="7" s="1"/>
  <c r="V4130" i="7"/>
  <c r="U4130" i="7"/>
  <c r="T4130" i="7"/>
  <c r="R4130" i="7" s="1"/>
  <c r="S4130" i="7"/>
  <c r="Q4130" i="7"/>
  <c r="P4130" i="7"/>
  <c r="F4130" i="7" s="1"/>
  <c r="O4130" i="7"/>
  <c r="N4130" i="7"/>
  <c r="M4130" i="7" s="1"/>
  <c r="L4130" i="7"/>
  <c r="G4130" i="7" s="1"/>
  <c r="K4130" i="7"/>
  <c r="J4130" i="7"/>
  <c r="E4130" i="7" s="1"/>
  <c r="I4130" i="7"/>
  <c r="H4130" i="7"/>
  <c r="D4130" i="7"/>
  <c r="V4129" i="7"/>
  <c r="U4129" i="7"/>
  <c r="T4129" i="7"/>
  <c r="R4129" i="7" s="1"/>
  <c r="S4129" i="7"/>
  <c r="Q4129" i="7"/>
  <c r="P4129" i="7"/>
  <c r="F4129" i="7" s="1"/>
  <c r="O4129" i="7"/>
  <c r="N4129" i="7"/>
  <c r="M4129" i="7" s="1"/>
  <c r="L4129" i="7"/>
  <c r="G4129" i="7" s="1"/>
  <c r="K4129" i="7"/>
  <c r="J4129" i="7"/>
  <c r="E4129" i="7" s="1"/>
  <c r="I4129" i="7"/>
  <c r="H4129" i="7"/>
  <c r="D4129" i="7"/>
  <c r="C4129" i="7" s="1"/>
  <c r="R4128" i="7"/>
  <c r="M4128" i="7"/>
  <c r="H4128" i="7"/>
  <c r="G4128" i="7"/>
  <c r="F4128" i="7"/>
  <c r="E4128" i="7"/>
  <c r="D4128" i="7"/>
  <c r="C4128" i="7" s="1"/>
  <c r="V4127" i="7"/>
  <c r="U4127" i="7"/>
  <c r="T4127" i="7"/>
  <c r="R4127" i="7" s="1"/>
  <c r="S4127" i="7"/>
  <c r="Q4127" i="7"/>
  <c r="P4127" i="7"/>
  <c r="F4127" i="7" s="1"/>
  <c r="O4127" i="7"/>
  <c r="N4127" i="7"/>
  <c r="M4127" i="7" s="1"/>
  <c r="L4127" i="7"/>
  <c r="G4127" i="7" s="1"/>
  <c r="K4127" i="7"/>
  <c r="J4127" i="7"/>
  <c r="E4127" i="7" s="1"/>
  <c r="I4127" i="7"/>
  <c r="H4127" i="7"/>
  <c r="D4127" i="7"/>
  <c r="V4126" i="7"/>
  <c r="U4126" i="7"/>
  <c r="T4126" i="7"/>
  <c r="R4126" i="7" s="1"/>
  <c r="S4126" i="7"/>
  <c r="Q4126" i="7"/>
  <c r="P4126" i="7"/>
  <c r="F4126" i="7" s="1"/>
  <c r="O4126" i="7"/>
  <c r="N4126" i="7"/>
  <c r="M4126" i="7" s="1"/>
  <c r="L4126" i="7"/>
  <c r="G4126" i="7" s="1"/>
  <c r="K4126" i="7"/>
  <c r="J4126" i="7"/>
  <c r="E4126" i="7" s="1"/>
  <c r="I4126" i="7"/>
  <c r="H4126" i="7"/>
  <c r="D4126" i="7"/>
  <c r="R4125" i="7"/>
  <c r="M4125" i="7"/>
  <c r="H4125" i="7"/>
  <c r="G4125" i="7"/>
  <c r="F4125" i="7"/>
  <c r="E4125" i="7"/>
  <c r="D4125" i="7"/>
  <c r="C4125" i="7" s="1"/>
  <c r="V4124" i="7"/>
  <c r="U4124" i="7"/>
  <c r="T4124" i="7"/>
  <c r="R4124" i="7" s="1"/>
  <c r="S4124" i="7"/>
  <c r="Q4124" i="7"/>
  <c r="P4124" i="7"/>
  <c r="F4124" i="7" s="1"/>
  <c r="O4124" i="7"/>
  <c r="N4124" i="7"/>
  <c r="M4124" i="7" s="1"/>
  <c r="L4124" i="7"/>
  <c r="G4124" i="7" s="1"/>
  <c r="K4124" i="7"/>
  <c r="J4124" i="7"/>
  <c r="E4124" i="7" s="1"/>
  <c r="I4124" i="7"/>
  <c r="H4124" i="7"/>
  <c r="D4124" i="7"/>
  <c r="C4124" i="7" s="1"/>
  <c r="V4123" i="7"/>
  <c r="U4123" i="7"/>
  <c r="T4123" i="7"/>
  <c r="R4123" i="7" s="1"/>
  <c r="S4123" i="7"/>
  <c r="Q4123" i="7"/>
  <c r="P4123" i="7"/>
  <c r="F4123" i="7" s="1"/>
  <c r="O4123" i="7"/>
  <c r="N4123" i="7"/>
  <c r="M4123" i="7" s="1"/>
  <c r="L4123" i="7"/>
  <c r="G4123" i="7" s="1"/>
  <c r="K4123" i="7"/>
  <c r="J4123" i="7"/>
  <c r="E4123" i="7" s="1"/>
  <c r="I4123" i="7"/>
  <c r="H4123" i="7"/>
  <c r="D4123" i="7"/>
  <c r="R4122" i="7"/>
  <c r="M4122" i="7"/>
  <c r="H4122" i="7"/>
  <c r="G4122" i="7"/>
  <c r="F4122" i="7"/>
  <c r="E4122" i="7"/>
  <c r="D4122" i="7"/>
  <c r="C4122" i="7" s="1"/>
  <c r="V4121" i="7"/>
  <c r="U4121" i="7"/>
  <c r="T4121" i="7"/>
  <c r="R4121" i="7" s="1"/>
  <c r="S4121" i="7"/>
  <c r="Q4121" i="7"/>
  <c r="P4121" i="7"/>
  <c r="F4121" i="7" s="1"/>
  <c r="O4121" i="7"/>
  <c r="N4121" i="7"/>
  <c r="M4121" i="7" s="1"/>
  <c r="L4121" i="7"/>
  <c r="G4121" i="7" s="1"/>
  <c r="K4121" i="7"/>
  <c r="J4121" i="7"/>
  <c r="E4121" i="7" s="1"/>
  <c r="I4121" i="7"/>
  <c r="H4121" i="7"/>
  <c r="D4121" i="7"/>
  <c r="V4120" i="7"/>
  <c r="U4120" i="7"/>
  <c r="T4120" i="7"/>
  <c r="R4120" i="7" s="1"/>
  <c r="S4120" i="7"/>
  <c r="Q4120" i="7"/>
  <c r="P4120" i="7"/>
  <c r="F4120" i="7" s="1"/>
  <c r="O4120" i="7"/>
  <c r="N4120" i="7"/>
  <c r="M4120" i="7" s="1"/>
  <c r="L4120" i="7"/>
  <c r="G4120" i="7" s="1"/>
  <c r="K4120" i="7"/>
  <c r="J4120" i="7"/>
  <c r="E4120" i="7" s="1"/>
  <c r="I4120" i="7"/>
  <c r="H4120" i="7"/>
  <c r="D4120" i="7"/>
  <c r="V4119" i="7"/>
  <c r="U4119" i="7"/>
  <c r="T4119" i="7"/>
  <c r="R4119" i="7" s="1"/>
  <c r="S4119" i="7"/>
  <c r="Q4119" i="7"/>
  <c r="P4119" i="7"/>
  <c r="F4119" i="7" s="1"/>
  <c r="O4119" i="7"/>
  <c r="N4119" i="7"/>
  <c r="M4119" i="7" s="1"/>
  <c r="L4119" i="7"/>
  <c r="G4119" i="7" s="1"/>
  <c r="K4119" i="7"/>
  <c r="J4119" i="7"/>
  <c r="E4119" i="7" s="1"/>
  <c r="I4119" i="7"/>
  <c r="H4119" i="7"/>
  <c r="D4119" i="7"/>
  <c r="V4118" i="7"/>
  <c r="U4118" i="7"/>
  <c r="T4118" i="7"/>
  <c r="R4118" i="7" s="1"/>
  <c r="S4118" i="7"/>
  <c r="Q4118" i="7"/>
  <c r="P4118" i="7"/>
  <c r="F4118" i="7" s="1"/>
  <c r="O4118" i="7"/>
  <c r="N4118" i="7"/>
  <c r="M4118" i="7" s="1"/>
  <c r="L4118" i="7"/>
  <c r="G4118" i="7" s="1"/>
  <c r="K4118" i="7"/>
  <c r="J4118" i="7"/>
  <c r="E4118" i="7" s="1"/>
  <c r="I4118" i="7"/>
  <c r="H4118" i="7"/>
  <c r="D4118" i="7"/>
  <c r="V4117" i="7"/>
  <c r="U4117" i="7"/>
  <c r="T4117" i="7"/>
  <c r="R4117" i="7" s="1"/>
  <c r="S4117" i="7"/>
  <c r="Q4117" i="7"/>
  <c r="P4117" i="7"/>
  <c r="F4117" i="7" s="1"/>
  <c r="O4117" i="7"/>
  <c r="N4117" i="7"/>
  <c r="M4117" i="7" s="1"/>
  <c r="L4117" i="7"/>
  <c r="G4117" i="7" s="1"/>
  <c r="K4117" i="7"/>
  <c r="J4117" i="7"/>
  <c r="E4117" i="7" s="1"/>
  <c r="I4117" i="7"/>
  <c r="H4117" i="7"/>
  <c r="D4117" i="7"/>
  <c r="R4116" i="7"/>
  <c r="M4116" i="7"/>
  <c r="H4116" i="7"/>
  <c r="G4116" i="7"/>
  <c r="F4116" i="7"/>
  <c r="E4116" i="7"/>
  <c r="D4116" i="7"/>
  <c r="C4116" i="7" s="1"/>
  <c r="V4115" i="7"/>
  <c r="U4115" i="7"/>
  <c r="T4115" i="7"/>
  <c r="R4115" i="7" s="1"/>
  <c r="S4115" i="7"/>
  <c r="Q4115" i="7"/>
  <c r="P4115" i="7"/>
  <c r="F4115" i="7" s="1"/>
  <c r="O4115" i="7"/>
  <c r="N4115" i="7"/>
  <c r="M4115" i="7" s="1"/>
  <c r="L4115" i="7"/>
  <c r="G4115" i="7" s="1"/>
  <c r="K4115" i="7"/>
  <c r="J4115" i="7"/>
  <c r="E4115" i="7" s="1"/>
  <c r="I4115" i="7"/>
  <c r="H4115" i="7"/>
  <c r="D4115" i="7"/>
  <c r="C4115" i="7" s="1"/>
  <c r="V4114" i="7"/>
  <c r="U4114" i="7"/>
  <c r="T4114" i="7"/>
  <c r="R4114" i="7" s="1"/>
  <c r="S4114" i="7"/>
  <c r="Q4114" i="7"/>
  <c r="P4114" i="7"/>
  <c r="F4114" i="7" s="1"/>
  <c r="O4114" i="7"/>
  <c r="N4114" i="7"/>
  <c r="M4114" i="7" s="1"/>
  <c r="L4114" i="7"/>
  <c r="G4114" i="7" s="1"/>
  <c r="K4114" i="7"/>
  <c r="J4114" i="7"/>
  <c r="E4114" i="7" s="1"/>
  <c r="I4114" i="7"/>
  <c r="H4114" i="7"/>
  <c r="D4114" i="7"/>
  <c r="V4113" i="7"/>
  <c r="U4113" i="7"/>
  <c r="T4113" i="7"/>
  <c r="R4113" i="7" s="1"/>
  <c r="S4113" i="7"/>
  <c r="Q4113" i="7"/>
  <c r="P4113" i="7"/>
  <c r="F4113" i="7" s="1"/>
  <c r="O4113" i="7"/>
  <c r="N4113" i="7"/>
  <c r="M4113" i="7" s="1"/>
  <c r="L4113" i="7"/>
  <c r="G4113" i="7" s="1"/>
  <c r="K4113" i="7"/>
  <c r="J4113" i="7"/>
  <c r="E4113" i="7" s="1"/>
  <c r="I4113" i="7"/>
  <c r="H4113" i="7"/>
  <c r="D4113" i="7"/>
  <c r="C4113" i="7" s="1"/>
  <c r="V4112" i="7"/>
  <c r="U4112" i="7"/>
  <c r="T4112" i="7"/>
  <c r="R4112" i="7" s="1"/>
  <c r="S4112" i="7"/>
  <c r="Q4112" i="7"/>
  <c r="P4112" i="7"/>
  <c r="F4112" i="7" s="1"/>
  <c r="O4112" i="7"/>
  <c r="N4112" i="7"/>
  <c r="M4112" i="7" s="1"/>
  <c r="L4112" i="7"/>
  <c r="G4112" i="7" s="1"/>
  <c r="K4112" i="7"/>
  <c r="J4112" i="7"/>
  <c r="E4112" i="7" s="1"/>
  <c r="I4112" i="7"/>
  <c r="H4112" i="7"/>
  <c r="D4112" i="7"/>
  <c r="V4111" i="7"/>
  <c r="U4111" i="7"/>
  <c r="T4111" i="7"/>
  <c r="R4111" i="7" s="1"/>
  <c r="S4111" i="7"/>
  <c r="Q4111" i="7"/>
  <c r="P4111" i="7"/>
  <c r="F4111" i="7" s="1"/>
  <c r="O4111" i="7"/>
  <c r="N4111" i="7"/>
  <c r="M4111" i="7" s="1"/>
  <c r="L4111" i="7"/>
  <c r="G4111" i="7" s="1"/>
  <c r="K4111" i="7"/>
  <c r="J4111" i="7"/>
  <c r="E4111" i="7" s="1"/>
  <c r="I4111" i="7"/>
  <c r="H4111" i="7"/>
  <c r="D4111" i="7"/>
  <c r="C4111" i="7" s="1"/>
  <c r="V4110" i="7"/>
  <c r="U4110" i="7"/>
  <c r="T4110" i="7"/>
  <c r="R4110" i="7" s="1"/>
  <c r="S4110" i="7"/>
  <c r="Q4110" i="7"/>
  <c r="P4110" i="7"/>
  <c r="F4110" i="7" s="1"/>
  <c r="O4110" i="7"/>
  <c r="N4110" i="7"/>
  <c r="M4110" i="7" s="1"/>
  <c r="L4110" i="7"/>
  <c r="G4110" i="7" s="1"/>
  <c r="K4110" i="7"/>
  <c r="J4110" i="7"/>
  <c r="E4110" i="7" s="1"/>
  <c r="I4110" i="7"/>
  <c r="H4110" i="7"/>
  <c r="D4110" i="7"/>
  <c r="V4109" i="7"/>
  <c r="U4109" i="7"/>
  <c r="T4109" i="7"/>
  <c r="R4109" i="7" s="1"/>
  <c r="S4109" i="7"/>
  <c r="Q4109" i="7"/>
  <c r="P4109" i="7"/>
  <c r="F4109" i="7" s="1"/>
  <c r="O4109" i="7"/>
  <c r="N4109" i="7"/>
  <c r="M4109" i="7" s="1"/>
  <c r="L4109" i="7"/>
  <c r="G4109" i="7" s="1"/>
  <c r="K4109" i="7"/>
  <c r="J4109" i="7"/>
  <c r="E4109" i="7" s="1"/>
  <c r="I4109" i="7"/>
  <c r="H4109" i="7"/>
  <c r="D4109" i="7"/>
  <c r="C4109" i="7" s="1"/>
  <c r="R4108" i="7"/>
  <c r="M4108" i="7"/>
  <c r="H4108" i="7"/>
  <c r="G4108" i="7"/>
  <c r="F4108" i="7"/>
  <c r="E4108" i="7"/>
  <c r="D4108" i="7"/>
  <c r="C4108" i="7" s="1"/>
  <c r="V4107" i="7"/>
  <c r="U4107" i="7"/>
  <c r="T4107" i="7"/>
  <c r="R4107" i="7" s="1"/>
  <c r="S4107" i="7"/>
  <c r="Q4107" i="7"/>
  <c r="P4107" i="7"/>
  <c r="F4107" i="7" s="1"/>
  <c r="O4107" i="7"/>
  <c r="N4107" i="7"/>
  <c r="M4107" i="7" s="1"/>
  <c r="L4107" i="7"/>
  <c r="G4107" i="7" s="1"/>
  <c r="K4107" i="7"/>
  <c r="J4107" i="7"/>
  <c r="E4107" i="7" s="1"/>
  <c r="I4107" i="7"/>
  <c r="H4107" i="7"/>
  <c r="D4107" i="7"/>
  <c r="R4106" i="7"/>
  <c r="M4106" i="7"/>
  <c r="H4106" i="7"/>
  <c r="G4106" i="7"/>
  <c r="F4106" i="7"/>
  <c r="E4106" i="7"/>
  <c r="D4106" i="7"/>
  <c r="C4106" i="7" s="1"/>
  <c r="V4105" i="7"/>
  <c r="U4105" i="7"/>
  <c r="T4105" i="7"/>
  <c r="R4105" i="7" s="1"/>
  <c r="S4105" i="7"/>
  <c r="Q4105" i="7"/>
  <c r="P4105" i="7"/>
  <c r="F4105" i="7" s="1"/>
  <c r="O4105" i="7"/>
  <c r="N4105" i="7"/>
  <c r="M4105" i="7" s="1"/>
  <c r="L4105" i="7"/>
  <c r="G4105" i="7" s="1"/>
  <c r="K4105" i="7"/>
  <c r="J4105" i="7"/>
  <c r="E4105" i="7" s="1"/>
  <c r="I4105" i="7"/>
  <c r="H4105" i="7"/>
  <c r="D4105" i="7"/>
  <c r="V4104" i="7"/>
  <c r="U4104" i="7"/>
  <c r="T4104" i="7"/>
  <c r="R4104" i="7" s="1"/>
  <c r="S4104" i="7"/>
  <c r="Q4104" i="7"/>
  <c r="P4104" i="7"/>
  <c r="F4104" i="7" s="1"/>
  <c r="O4104" i="7"/>
  <c r="N4104" i="7"/>
  <c r="M4104" i="7" s="1"/>
  <c r="L4104" i="7"/>
  <c r="G4104" i="7" s="1"/>
  <c r="K4104" i="7"/>
  <c r="J4104" i="7"/>
  <c r="E4104" i="7" s="1"/>
  <c r="I4104" i="7"/>
  <c r="H4104" i="7"/>
  <c r="D4104" i="7"/>
  <c r="C4104" i="7" s="1"/>
  <c r="R4103" i="7"/>
  <c r="M4103" i="7"/>
  <c r="H4103" i="7"/>
  <c r="G4103" i="7"/>
  <c r="F4103" i="7"/>
  <c r="E4103" i="7"/>
  <c r="D4103" i="7"/>
  <c r="C4103" i="7" s="1"/>
  <c r="V4102" i="7"/>
  <c r="U4102" i="7"/>
  <c r="T4102" i="7"/>
  <c r="R4102" i="7" s="1"/>
  <c r="S4102" i="7"/>
  <c r="Q4102" i="7"/>
  <c r="P4102" i="7"/>
  <c r="F4102" i="7" s="1"/>
  <c r="O4102" i="7"/>
  <c r="N4102" i="7"/>
  <c r="M4102" i="7" s="1"/>
  <c r="L4102" i="7"/>
  <c r="G4102" i="7" s="1"/>
  <c r="K4102" i="7"/>
  <c r="J4102" i="7"/>
  <c r="E4102" i="7" s="1"/>
  <c r="I4102" i="7"/>
  <c r="H4102" i="7"/>
  <c r="D4102" i="7"/>
  <c r="R4101" i="7"/>
  <c r="M4101" i="7"/>
  <c r="H4101" i="7"/>
  <c r="G4101" i="7"/>
  <c r="F4101" i="7"/>
  <c r="E4101" i="7"/>
  <c r="D4101" i="7"/>
  <c r="C4101" i="7" s="1"/>
  <c r="V4100" i="7"/>
  <c r="U4100" i="7"/>
  <c r="T4100" i="7"/>
  <c r="R4100" i="7" s="1"/>
  <c r="S4100" i="7"/>
  <c r="Q4100" i="7"/>
  <c r="P4100" i="7"/>
  <c r="F4100" i="7" s="1"/>
  <c r="O4100" i="7"/>
  <c r="N4100" i="7"/>
  <c r="M4100" i="7" s="1"/>
  <c r="L4100" i="7"/>
  <c r="G4100" i="7" s="1"/>
  <c r="K4100" i="7"/>
  <c r="J4100" i="7"/>
  <c r="E4100" i="7" s="1"/>
  <c r="I4100" i="7"/>
  <c r="H4100" i="7"/>
  <c r="D4100" i="7"/>
  <c r="V4099" i="7"/>
  <c r="U4099" i="7"/>
  <c r="T4099" i="7"/>
  <c r="R4099" i="7" s="1"/>
  <c r="S4099" i="7"/>
  <c r="Q4099" i="7"/>
  <c r="P4099" i="7"/>
  <c r="F4099" i="7" s="1"/>
  <c r="O4099" i="7"/>
  <c r="N4099" i="7"/>
  <c r="M4099" i="7" s="1"/>
  <c r="L4099" i="7"/>
  <c r="G4099" i="7" s="1"/>
  <c r="K4099" i="7"/>
  <c r="J4099" i="7"/>
  <c r="E4099" i="7" s="1"/>
  <c r="I4099" i="7"/>
  <c r="H4099" i="7"/>
  <c r="D4099" i="7"/>
  <c r="C4099" i="7" s="1"/>
  <c r="V4098" i="7"/>
  <c r="U4098" i="7"/>
  <c r="T4098" i="7"/>
  <c r="R4098" i="7" s="1"/>
  <c r="S4098" i="7"/>
  <c r="Q4098" i="7"/>
  <c r="P4098" i="7"/>
  <c r="F4098" i="7" s="1"/>
  <c r="O4098" i="7"/>
  <c r="N4098" i="7"/>
  <c r="M4098" i="7" s="1"/>
  <c r="L4098" i="7"/>
  <c r="G4098" i="7" s="1"/>
  <c r="K4098" i="7"/>
  <c r="J4098" i="7"/>
  <c r="E4098" i="7" s="1"/>
  <c r="I4098" i="7"/>
  <c r="H4098" i="7"/>
  <c r="D4098" i="7"/>
  <c r="C4098" i="7" s="1"/>
  <c r="V4097" i="7"/>
  <c r="U4097" i="7"/>
  <c r="T4097" i="7"/>
  <c r="R4097" i="7" s="1"/>
  <c r="S4097" i="7"/>
  <c r="Q4097" i="7"/>
  <c r="P4097" i="7"/>
  <c r="F4097" i="7" s="1"/>
  <c r="O4097" i="7"/>
  <c r="N4097" i="7"/>
  <c r="M4097" i="7" s="1"/>
  <c r="L4097" i="7"/>
  <c r="G4097" i="7" s="1"/>
  <c r="K4097" i="7"/>
  <c r="J4097" i="7"/>
  <c r="E4097" i="7" s="1"/>
  <c r="I4097" i="7"/>
  <c r="H4097" i="7"/>
  <c r="D4097" i="7"/>
  <c r="C4097" i="7" s="1"/>
  <c r="V4096" i="7"/>
  <c r="U4096" i="7"/>
  <c r="T4096" i="7"/>
  <c r="R4096" i="7" s="1"/>
  <c r="S4096" i="7"/>
  <c r="Q4096" i="7"/>
  <c r="P4096" i="7"/>
  <c r="F4096" i="7" s="1"/>
  <c r="O4096" i="7"/>
  <c r="N4096" i="7"/>
  <c r="M4096" i="7" s="1"/>
  <c r="L4096" i="7"/>
  <c r="G4096" i="7" s="1"/>
  <c r="K4096" i="7"/>
  <c r="J4096" i="7"/>
  <c r="E4096" i="7" s="1"/>
  <c r="I4096" i="7"/>
  <c r="H4096" i="7"/>
  <c r="D4096" i="7"/>
  <c r="V4095" i="7"/>
  <c r="U4095" i="7"/>
  <c r="T4095" i="7"/>
  <c r="R4095" i="7" s="1"/>
  <c r="S4095" i="7"/>
  <c r="Q4095" i="7"/>
  <c r="P4095" i="7"/>
  <c r="F4095" i="7" s="1"/>
  <c r="O4095" i="7"/>
  <c r="N4095" i="7"/>
  <c r="M4095" i="7" s="1"/>
  <c r="L4095" i="7"/>
  <c r="G4095" i="7" s="1"/>
  <c r="K4095" i="7"/>
  <c r="J4095" i="7"/>
  <c r="E4095" i="7" s="1"/>
  <c r="I4095" i="7"/>
  <c r="H4095" i="7"/>
  <c r="D4095" i="7"/>
  <c r="C4095" i="7" s="1"/>
  <c r="V4094" i="7"/>
  <c r="U4094" i="7"/>
  <c r="T4094" i="7"/>
  <c r="R4094" i="7" s="1"/>
  <c r="S4094" i="7"/>
  <c r="Q4094" i="7"/>
  <c r="P4094" i="7"/>
  <c r="F4094" i="7" s="1"/>
  <c r="O4094" i="7"/>
  <c r="N4094" i="7"/>
  <c r="M4094" i="7" s="1"/>
  <c r="L4094" i="7"/>
  <c r="G4094" i="7" s="1"/>
  <c r="K4094" i="7"/>
  <c r="J4094" i="7"/>
  <c r="E4094" i="7" s="1"/>
  <c r="I4094" i="7"/>
  <c r="H4094" i="7"/>
  <c r="D4094" i="7"/>
  <c r="C4094" i="7" s="1"/>
  <c r="V4093" i="7"/>
  <c r="U4093" i="7"/>
  <c r="T4093" i="7"/>
  <c r="R4093" i="7" s="1"/>
  <c r="S4093" i="7"/>
  <c r="Q4093" i="7"/>
  <c r="P4093" i="7"/>
  <c r="F4093" i="7" s="1"/>
  <c r="O4093" i="7"/>
  <c r="N4093" i="7"/>
  <c r="M4093" i="7" s="1"/>
  <c r="L4093" i="7"/>
  <c r="G4093" i="7" s="1"/>
  <c r="K4093" i="7"/>
  <c r="J4093" i="7"/>
  <c r="E4093" i="7" s="1"/>
  <c r="I4093" i="7"/>
  <c r="H4093" i="7"/>
  <c r="D4093" i="7"/>
  <c r="C4093" i="7" s="1"/>
  <c r="V4092" i="7"/>
  <c r="U4092" i="7"/>
  <c r="T4092" i="7"/>
  <c r="R4092" i="7" s="1"/>
  <c r="S4092" i="7"/>
  <c r="Q4092" i="7"/>
  <c r="P4092" i="7"/>
  <c r="F4092" i="7" s="1"/>
  <c r="O4092" i="7"/>
  <c r="N4092" i="7"/>
  <c r="M4092" i="7" s="1"/>
  <c r="L4092" i="7"/>
  <c r="G4092" i="7" s="1"/>
  <c r="K4092" i="7"/>
  <c r="J4092" i="7"/>
  <c r="E4092" i="7" s="1"/>
  <c r="I4092" i="7"/>
  <c r="H4092" i="7"/>
  <c r="D4092" i="7"/>
  <c r="V4091" i="7"/>
  <c r="U4091" i="7"/>
  <c r="T4091" i="7"/>
  <c r="R4091" i="7" s="1"/>
  <c r="S4091" i="7"/>
  <c r="Q4091" i="7"/>
  <c r="P4091" i="7"/>
  <c r="F4091" i="7" s="1"/>
  <c r="O4091" i="7"/>
  <c r="N4091" i="7"/>
  <c r="M4091" i="7" s="1"/>
  <c r="L4091" i="7"/>
  <c r="G4091" i="7" s="1"/>
  <c r="K4091" i="7"/>
  <c r="J4091" i="7"/>
  <c r="E4091" i="7" s="1"/>
  <c r="I4091" i="7"/>
  <c r="H4091" i="7"/>
  <c r="D4091" i="7"/>
  <c r="C4091" i="7" s="1"/>
  <c r="V4090" i="7"/>
  <c r="U4090" i="7"/>
  <c r="T4090" i="7"/>
  <c r="R4090" i="7" s="1"/>
  <c r="S4090" i="7"/>
  <c r="Q4090" i="7"/>
  <c r="P4090" i="7"/>
  <c r="F4090" i="7" s="1"/>
  <c r="O4090" i="7"/>
  <c r="N4090" i="7"/>
  <c r="M4090" i="7" s="1"/>
  <c r="L4090" i="7"/>
  <c r="G4090" i="7" s="1"/>
  <c r="K4090" i="7"/>
  <c r="J4090" i="7"/>
  <c r="E4090" i="7" s="1"/>
  <c r="I4090" i="7"/>
  <c r="H4090" i="7"/>
  <c r="D4090" i="7"/>
  <c r="C4090" i="7" s="1"/>
  <c r="V4089" i="7"/>
  <c r="U4089" i="7"/>
  <c r="T4089" i="7"/>
  <c r="R4089" i="7" s="1"/>
  <c r="S4089" i="7"/>
  <c r="Q4089" i="7"/>
  <c r="P4089" i="7"/>
  <c r="F4089" i="7" s="1"/>
  <c r="O4089" i="7"/>
  <c r="N4089" i="7"/>
  <c r="M4089" i="7" s="1"/>
  <c r="L4089" i="7"/>
  <c r="G4089" i="7" s="1"/>
  <c r="K4089" i="7"/>
  <c r="J4089" i="7"/>
  <c r="E4089" i="7" s="1"/>
  <c r="I4089" i="7"/>
  <c r="H4089" i="7"/>
  <c r="D4089" i="7"/>
  <c r="C4089" i="7" s="1"/>
  <c r="R4088" i="7"/>
  <c r="M4088" i="7"/>
  <c r="H4088" i="7"/>
  <c r="G4088" i="7"/>
  <c r="F4088" i="7"/>
  <c r="E4088" i="7"/>
  <c r="D4088" i="7"/>
  <c r="C4088" i="7" s="1"/>
  <c r="V4087" i="7"/>
  <c r="U4087" i="7"/>
  <c r="T4087" i="7"/>
  <c r="R4087" i="7" s="1"/>
  <c r="S4087" i="7"/>
  <c r="Q4087" i="7"/>
  <c r="P4087" i="7"/>
  <c r="F4087" i="7" s="1"/>
  <c r="O4087" i="7"/>
  <c r="N4087" i="7"/>
  <c r="M4087" i="7" s="1"/>
  <c r="L4087" i="7"/>
  <c r="G4087" i="7" s="1"/>
  <c r="K4087" i="7"/>
  <c r="J4087" i="7"/>
  <c r="E4087" i="7" s="1"/>
  <c r="I4087" i="7"/>
  <c r="H4087" i="7"/>
  <c r="D4087" i="7"/>
  <c r="R4086" i="7"/>
  <c r="M4086" i="7"/>
  <c r="H4086" i="7"/>
  <c r="G4086" i="7"/>
  <c r="F4086" i="7"/>
  <c r="E4086" i="7"/>
  <c r="D4086" i="7"/>
  <c r="C4086" i="7" s="1"/>
  <c r="R4085" i="7"/>
  <c r="M4085" i="7"/>
  <c r="H4085" i="7"/>
  <c r="G4085" i="7"/>
  <c r="F4085" i="7"/>
  <c r="E4085" i="7"/>
  <c r="D4085" i="7"/>
  <c r="C4085" i="7" s="1"/>
  <c r="V4084" i="7"/>
  <c r="U4084" i="7"/>
  <c r="T4084" i="7"/>
  <c r="R4084" i="7" s="1"/>
  <c r="S4084" i="7"/>
  <c r="Q4084" i="7"/>
  <c r="P4084" i="7"/>
  <c r="F4084" i="7" s="1"/>
  <c r="O4084" i="7"/>
  <c r="N4084" i="7"/>
  <c r="M4084" i="7" s="1"/>
  <c r="L4084" i="7"/>
  <c r="G4084" i="7" s="1"/>
  <c r="K4084" i="7"/>
  <c r="J4084" i="7"/>
  <c r="E4084" i="7" s="1"/>
  <c r="I4084" i="7"/>
  <c r="H4084" i="7"/>
  <c r="D4084" i="7"/>
  <c r="V4083" i="7"/>
  <c r="U4083" i="7"/>
  <c r="T4083" i="7"/>
  <c r="R4083" i="7" s="1"/>
  <c r="S4083" i="7"/>
  <c r="Q4083" i="7"/>
  <c r="P4083" i="7"/>
  <c r="F4083" i="7" s="1"/>
  <c r="O4083" i="7"/>
  <c r="N4083" i="7"/>
  <c r="M4083" i="7" s="1"/>
  <c r="L4083" i="7"/>
  <c r="G4083" i="7" s="1"/>
  <c r="K4083" i="7"/>
  <c r="J4083" i="7"/>
  <c r="E4083" i="7" s="1"/>
  <c r="I4083" i="7"/>
  <c r="H4083" i="7"/>
  <c r="D4083" i="7"/>
  <c r="R4082" i="7"/>
  <c r="M4082" i="7"/>
  <c r="H4082" i="7"/>
  <c r="G4082" i="7"/>
  <c r="F4082" i="7"/>
  <c r="E4082" i="7"/>
  <c r="D4082" i="7"/>
  <c r="C4082" i="7" s="1"/>
  <c r="R4081" i="7"/>
  <c r="M4081" i="7"/>
  <c r="H4081" i="7"/>
  <c r="G4081" i="7"/>
  <c r="F4081" i="7"/>
  <c r="E4081" i="7"/>
  <c r="D4081" i="7"/>
  <c r="C4081" i="7" s="1"/>
  <c r="V4080" i="7"/>
  <c r="U4080" i="7"/>
  <c r="T4080" i="7"/>
  <c r="R4080" i="7" s="1"/>
  <c r="S4080" i="7"/>
  <c r="Q4080" i="7"/>
  <c r="P4080" i="7"/>
  <c r="F4080" i="7" s="1"/>
  <c r="O4080" i="7"/>
  <c r="N4080" i="7"/>
  <c r="M4080" i="7" s="1"/>
  <c r="L4080" i="7"/>
  <c r="G4080" i="7" s="1"/>
  <c r="K4080" i="7"/>
  <c r="J4080" i="7"/>
  <c r="E4080" i="7" s="1"/>
  <c r="I4080" i="7"/>
  <c r="H4080" i="7"/>
  <c r="D4080" i="7"/>
  <c r="R4079" i="7"/>
  <c r="M4079" i="7"/>
  <c r="H4079" i="7"/>
  <c r="G4079" i="7"/>
  <c r="F4079" i="7"/>
  <c r="E4079" i="7"/>
  <c r="D4079" i="7"/>
  <c r="C4079" i="7" s="1"/>
  <c r="R4078" i="7"/>
  <c r="M4078" i="7"/>
  <c r="H4078" i="7"/>
  <c r="G4078" i="7"/>
  <c r="F4078" i="7"/>
  <c r="E4078" i="7"/>
  <c r="D4078" i="7"/>
  <c r="C4078" i="7" s="1"/>
  <c r="R4077" i="7"/>
  <c r="M4077" i="7"/>
  <c r="H4077" i="7"/>
  <c r="G4077" i="7"/>
  <c r="F4077" i="7"/>
  <c r="E4077" i="7"/>
  <c r="D4077" i="7"/>
  <c r="C4077" i="7" s="1"/>
  <c r="V4076" i="7"/>
  <c r="U4076" i="7"/>
  <c r="T4076" i="7"/>
  <c r="R4076" i="7" s="1"/>
  <c r="S4076" i="7"/>
  <c r="Q4076" i="7"/>
  <c r="P4076" i="7"/>
  <c r="F4076" i="7" s="1"/>
  <c r="O4076" i="7"/>
  <c r="N4076" i="7"/>
  <c r="M4076" i="7" s="1"/>
  <c r="L4076" i="7"/>
  <c r="G4076" i="7" s="1"/>
  <c r="K4076" i="7"/>
  <c r="J4076" i="7"/>
  <c r="E4076" i="7" s="1"/>
  <c r="I4076" i="7"/>
  <c r="H4076" i="7"/>
  <c r="D4076" i="7"/>
  <c r="C4076" i="7" s="1"/>
  <c r="V4075" i="7"/>
  <c r="U4075" i="7"/>
  <c r="T4075" i="7"/>
  <c r="R4075" i="7" s="1"/>
  <c r="S4075" i="7"/>
  <c r="Q4075" i="7"/>
  <c r="P4075" i="7"/>
  <c r="F4075" i="7" s="1"/>
  <c r="O4075" i="7"/>
  <c r="N4075" i="7"/>
  <c r="M4075" i="7" s="1"/>
  <c r="L4075" i="7"/>
  <c r="G4075" i="7" s="1"/>
  <c r="K4075" i="7"/>
  <c r="J4075" i="7"/>
  <c r="E4075" i="7" s="1"/>
  <c r="I4075" i="7"/>
  <c r="H4075" i="7"/>
  <c r="D4075" i="7"/>
  <c r="C4075" i="7" s="1"/>
  <c r="V4074" i="7"/>
  <c r="U4074" i="7"/>
  <c r="T4074" i="7"/>
  <c r="R4074" i="7" s="1"/>
  <c r="S4074" i="7"/>
  <c r="Q4074" i="7"/>
  <c r="P4074" i="7"/>
  <c r="F4074" i="7" s="1"/>
  <c r="O4074" i="7"/>
  <c r="N4074" i="7"/>
  <c r="M4074" i="7" s="1"/>
  <c r="L4074" i="7"/>
  <c r="G4074" i="7" s="1"/>
  <c r="K4074" i="7"/>
  <c r="J4074" i="7"/>
  <c r="E4074" i="7" s="1"/>
  <c r="I4074" i="7"/>
  <c r="H4074" i="7"/>
  <c r="D4074" i="7"/>
  <c r="V4073" i="7"/>
  <c r="U4073" i="7"/>
  <c r="T4073" i="7"/>
  <c r="R4073" i="7" s="1"/>
  <c r="S4073" i="7"/>
  <c r="Q4073" i="7"/>
  <c r="P4073" i="7"/>
  <c r="F4073" i="7" s="1"/>
  <c r="O4073" i="7"/>
  <c r="N4073" i="7"/>
  <c r="M4073" i="7" s="1"/>
  <c r="L4073" i="7"/>
  <c r="G4073" i="7" s="1"/>
  <c r="K4073" i="7"/>
  <c r="J4073" i="7"/>
  <c r="E4073" i="7" s="1"/>
  <c r="I4073" i="7"/>
  <c r="H4073" i="7"/>
  <c r="D4073" i="7"/>
  <c r="C4073" i="7" s="1"/>
  <c r="V4072" i="7"/>
  <c r="U4072" i="7"/>
  <c r="T4072" i="7"/>
  <c r="R4072" i="7" s="1"/>
  <c r="S4072" i="7"/>
  <c r="Q4072" i="7"/>
  <c r="P4072" i="7"/>
  <c r="F4072" i="7" s="1"/>
  <c r="O4072" i="7"/>
  <c r="N4072" i="7"/>
  <c r="M4072" i="7" s="1"/>
  <c r="L4072" i="7"/>
  <c r="G4072" i="7" s="1"/>
  <c r="K4072" i="7"/>
  <c r="J4072" i="7"/>
  <c r="E4072" i="7" s="1"/>
  <c r="I4072" i="7"/>
  <c r="H4072" i="7"/>
  <c r="D4072" i="7"/>
  <c r="V4071" i="7"/>
  <c r="U4071" i="7"/>
  <c r="T4071" i="7"/>
  <c r="R4071" i="7" s="1"/>
  <c r="S4071" i="7"/>
  <c r="Q4071" i="7"/>
  <c r="P4071" i="7"/>
  <c r="F4071" i="7" s="1"/>
  <c r="O4071" i="7"/>
  <c r="N4071" i="7"/>
  <c r="M4071" i="7" s="1"/>
  <c r="L4071" i="7"/>
  <c r="G4071" i="7" s="1"/>
  <c r="K4071" i="7"/>
  <c r="J4071" i="7"/>
  <c r="E4071" i="7" s="1"/>
  <c r="I4071" i="7"/>
  <c r="H4071" i="7"/>
  <c r="D4071" i="7"/>
  <c r="C4071" i="7" s="1"/>
  <c r="V4070" i="7"/>
  <c r="U4070" i="7"/>
  <c r="T4070" i="7"/>
  <c r="R4070" i="7" s="1"/>
  <c r="S4070" i="7"/>
  <c r="Q4070" i="7"/>
  <c r="P4070" i="7"/>
  <c r="F4070" i="7" s="1"/>
  <c r="O4070" i="7"/>
  <c r="N4070" i="7"/>
  <c r="M4070" i="7" s="1"/>
  <c r="L4070" i="7"/>
  <c r="G4070" i="7" s="1"/>
  <c r="K4070" i="7"/>
  <c r="J4070" i="7"/>
  <c r="E4070" i="7" s="1"/>
  <c r="I4070" i="7"/>
  <c r="H4070" i="7"/>
  <c r="D4070" i="7"/>
  <c r="V4069" i="7"/>
  <c r="U4069" i="7"/>
  <c r="T4069" i="7"/>
  <c r="R4069" i="7" s="1"/>
  <c r="S4069" i="7"/>
  <c r="Q4069" i="7"/>
  <c r="P4069" i="7"/>
  <c r="F4069" i="7" s="1"/>
  <c r="O4069" i="7"/>
  <c r="N4069" i="7"/>
  <c r="M4069" i="7" s="1"/>
  <c r="L4069" i="7"/>
  <c r="G4069" i="7" s="1"/>
  <c r="K4069" i="7"/>
  <c r="J4069" i="7"/>
  <c r="E4069" i="7" s="1"/>
  <c r="I4069" i="7"/>
  <c r="H4069" i="7"/>
  <c r="D4069" i="7"/>
  <c r="C4069" i="7" s="1"/>
  <c r="V4068" i="7"/>
  <c r="U4068" i="7"/>
  <c r="T4068" i="7"/>
  <c r="R4068" i="7" s="1"/>
  <c r="S4068" i="7"/>
  <c r="Q4068" i="7"/>
  <c r="P4068" i="7"/>
  <c r="F4068" i="7" s="1"/>
  <c r="O4068" i="7"/>
  <c r="N4068" i="7"/>
  <c r="M4068" i="7" s="1"/>
  <c r="L4068" i="7"/>
  <c r="G4068" i="7" s="1"/>
  <c r="K4068" i="7"/>
  <c r="J4068" i="7"/>
  <c r="E4068" i="7" s="1"/>
  <c r="I4068" i="7"/>
  <c r="H4068" i="7"/>
  <c r="D4068" i="7"/>
  <c r="V4067" i="7"/>
  <c r="U4067" i="7"/>
  <c r="T4067" i="7"/>
  <c r="R4067" i="7" s="1"/>
  <c r="S4067" i="7"/>
  <c r="Q4067" i="7"/>
  <c r="P4067" i="7"/>
  <c r="F4067" i="7" s="1"/>
  <c r="O4067" i="7"/>
  <c r="N4067" i="7"/>
  <c r="M4067" i="7" s="1"/>
  <c r="L4067" i="7"/>
  <c r="G4067" i="7" s="1"/>
  <c r="K4067" i="7"/>
  <c r="J4067" i="7"/>
  <c r="E4067" i="7" s="1"/>
  <c r="I4067" i="7"/>
  <c r="H4067" i="7"/>
  <c r="D4067" i="7"/>
  <c r="C4067" i="7" s="1"/>
  <c r="R4066" i="7"/>
  <c r="M4066" i="7"/>
  <c r="H4066" i="7"/>
  <c r="G4066" i="7"/>
  <c r="F4066" i="7"/>
  <c r="E4066" i="7"/>
  <c r="D4066" i="7"/>
  <c r="C4066" i="7" s="1"/>
  <c r="R4065" i="7"/>
  <c r="M4065" i="7"/>
  <c r="H4065" i="7"/>
  <c r="G4065" i="7"/>
  <c r="F4065" i="7"/>
  <c r="E4065" i="7"/>
  <c r="D4065" i="7"/>
  <c r="C4065" i="7" s="1"/>
  <c r="V4064" i="7"/>
  <c r="U4064" i="7"/>
  <c r="T4064" i="7"/>
  <c r="R4064" i="7" s="1"/>
  <c r="S4064" i="7"/>
  <c r="Q4064" i="7"/>
  <c r="P4064" i="7"/>
  <c r="F4064" i="7" s="1"/>
  <c r="O4064" i="7"/>
  <c r="N4064" i="7"/>
  <c r="M4064" i="7" s="1"/>
  <c r="L4064" i="7"/>
  <c r="G4064" i="7" s="1"/>
  <c r="K4064" i="7"/>
  <c r="J4064" i="7"/>
  <c r="E4064" i="7" s="1"/>
  <c r="I4064" i="7"/>
  <c r="H4064" i="7"/>
  <c r="D4064" i="7"/>
  <c r="C4064" i="7" s="1"/>
  <c r="R4063" i="7"/>
  <c r="M4063" i="7"/>
  <c r="H4063" i="7"/>
  <c r="G4063" i="7"/>
  <c r="F4063" i="7"/>
  <c r="E4063" i="7"/>
  <c r="D4063" i="7"/>
  <c r="C4063" i="7" s="1"/>
  <c r="V4062" i="7"/>
  <c r="U4062" i="7"/>
  <c r="T4062" i="7"/>
  <c r="R4062" i="7" s="1"/>
  <c r="S4062" i="7"/>
  <c r="Q4062" i="7"/>
  <c r="P4062" i="7"/>
  <c r="F4062" i="7" s="1"/>
  <c r="O4062" i="7"/>
  <c r="N4062" i="7"/>
  <c r="M4062" i="7" s="1"/>
  <c r="L4062" i="7"/>
  <c r="G4062" i="7" s="1"/>
  <c r="K4062" i="7"/>
  <c r="J4062" i="7"/>
  <c r="E4062" i="7" s="1"/>
  <c r="I4062" i="7"/>
  <c r="H4062" i="7"/>
  <c r="D4062" i="7"/>
  <c r="V4061" i="7"/>
  <c r="U4061" i="7"/>
  <c r="T4061" i="7"/>
  <c r="R4061" i="7" s="1"/>
  <c r="S4061" i="7"/>
  <c r="Q4061" i="7"/>
  <c r="P4061" i="7"/>
  <c r="F4061" i="7" s="1"/>
  <c r="O4061" i="7"/>
  <c r="N4061" i="7"/>
  <c r="M4061" i="7" s="1"/>
  <c r="L4061" i="7"/>
  <c r="G4061" i="7" s="1"/>
  <c r="K4061" i="7"/>
  <c r="J4061" i="7"/>
  <c r="E4061" i="7" s="1"/>
  <c r="I4061" i="7"/>
  <c r="H4061" i="7"/>
  <c r="D4061" i="7"/>
  <c r="R4060" i="7"/>
  <c r="M4060" i="7"/>
  <c r="H4060" i="7"/>
  <c r="G4060" i="7"/>
  <c r="F4060" i="7"/>
  <c r="E4060" i="7"/>
  <c r="D4060" i="7"/>
  <c r="C4060" i="7" s="1"/>
  <c r="R4059" i="7"/>
  <c r="M4059" i="7"/>
  <c r="H4059" i="7"/>
  <c r="G4059" i="7"/>
  <c r="F4059" i="7"/>
  <c r="E4059" i="7"/>
  <c r="D4059" i="7"/>
  <c r="C4059" i="7" s="1"/>
  <c r="V4058" i="7"/>
  <c r="U4058" i="7"/>
  <c r="T4058" i="7"/>
  <c r="R4058" i="7" s="1"/>
  <c r="S4058" i="7"/>
  <c r="Q4058" i="7"/>
  <c r="P4058" i="7"/>
  <c r="F4058" i="7" s="1"/>
  <c r="O4058" i="7"/>
  <c r="N4058" i="7"/>
  <c r="M4058" i="7" s="1"/>
  <c r="L4058" i="7"/>
  <c r="G4058" i="7" s="1"/>
  <c r="K4058" i="7"/>
  <c r="J4058" i="7"/>
  <c r="E4058" i="7" s="1"/>
  <c r="I4058" i="7"/>
  <c r="H4058" i="7"/>
  <c r="D4058" i="7"/>
  <c r="R4057" i="7"/>
  <c r="M4057" i="7"/>
  <c r="H4057" i="7"/>
  <c r="G4057" i="7"/>
  <c r="F4057" i="7"/>
  <c r="E4057" i="7"/>
  <c r="D4057" i="7"/>
  <c r="C4057" i="7" s="1"/>
  <c r="R4056" i="7"/>
  <c r="M4056" i="7"/>
  <c r="H4056" i="7"/>
  <c r="G4056" i="7"/>
  <c r="F4056" i="7"/>
  <c r="E4056" i="7"/>
  <c r="D4056" i="7"/>
  <c r="C4056" i="7" s="1"/>
  <c r="R4055" i="7"/>
  <c r="M4055" i="7"/>
  <c r="H4055" i="7"/>
  <c r="G4055" i="7"/>
  <c r="F4055" i="7"/>
  <c r="E4055" i="7"/>
  <c r="D4055" i="7"/>
  <c r="C4055" i="7" s="1"/>
  <c r="V4054" i="7"/>
  <c r="U4054" i="7"/>
  <c r="T4054" i="7"/>
  <c r="R4054" i="7" s="1"/>
  <c r="S4054" i="7"/>
  <c r="Q4054" i="7"/>
  <c r="P4054" i="7"/>
  <c r="F4054" i="7" s="1"/>
  <c r="O4054" i="7"/>
  <c r="N4054" i="7"/>
  <c r="M4054" i="7" s="1"/>
  <c r="L4054" i="7"/>
  <c r="G4054" i="7" s="1"/>
  <c r="K4054" i="7"/>
  <c r="J4054" i="7"/>
  <c r="E4054" i="7" s="1"/>
  <c r="I4054" i="7"/>
  <c r="H4054" i="7"/>
  <c r="D4054" i="7"/>
  <c r="V4053" i="7"/>
  <c r="U4053" i="7"/>
  <c r="T4053" i="7"/>
  <c r="R4053" i="7" s="1"/>
  <c r="S4053" i="7"/>
  <c r="Q4053" i="7"/>
  <c r="P4053" i="7"/>
  <c r="F4053" i="7" s="1"/>
  <c r="O4053" i="7"/>
  <c r="N4053" i="7"/>
  <c r="M4053" i="7" s="1"/>
  <c r="L4053" i="7"/>
  <c r="G4053" i="7" s="1"/>
  <c r="K4053" i="7"/>
  <c r="J4053" i="7"/>
  <c r="E4053" i="7" s="1"/>
  <c r="I4053" i="7"/>
  <c r="H4053" i="7"/>
  <c r="D4053" i="7"/>
  <c r="C4053" i="7" s="1"/>
  <c r="V4052" i="7"/>
  <c r="U4052" i="7"/>
  <c r="T4052" i="7"/>
  <c r="R4052" i="7" s="1"/>
  <c r="S4052" i="7"/>
  <c r="Q4052" i="7"/>
  <c r="P4052" i="7"/>
  <c r="F4052" i="7" s="1"/>
  <c r="O4052" i="7"/>
  <c r="N4052" i="7"/>
  <c r="M4052" i="7" s="1"/>
  <c r="L4052" i="7"/>
  <c r="G4052" i="7" s="1"/>
  <c r="K4052" i="7"/>
  <c r="J4052" i="7"/>
  <c r="E4052" i="7" s="1"/>
  <c r="I4052" i="7"/>
  <c r="H4052" i="7"/>
  <c r="D4052" i="7"/>
  <c r="V4051" i="7"/>
  <c r="U4051" i="7"/>
  <c r="T4051" i="7"/>
  <c r="R4051" i="7" s="1"/>
  <c r="S4051" i="7"/>
  <c r="Q4051" i="7"/>
  <c r="P4051" i="7"/>
  <c r="F4051" i="7" s="1"/>
  <c r="O4051" i="7"/>
  <c r="N4051" i="7"/>
  <c r="M4051" i="7" s="1"/>
  <c r="L4051" i="7"/>
  <c r="G4051" i="7" s="1"/>
  <c r="K4051" i="7"/>
  <c r="J4051" i="7"/>
  <c r="E4051" i="7" s="1"/>
  <c r="I4051" i="7"/>
  <c r="H4051" i="7"/>
  <c r="D4051" i="7"/>
  <c r="C4051" i="7" s="1"/>
  <c r="V4050" i="7"/>
  <c r="U4050" i="7"/>
  <c r="T4050" i="7"/>
  <c r="R4050" i="7" s="1"/>
  <c r="S4050" i="7"/>
  <c r="Q4050" i="7"/>
  <c r="P4050" i="7"/>
  <c r="F4050" i="7" s="1"/>
  <c r="O4050" i="7"/>
  <c r="N4050" i="7"/>
  <c r="M4050" i="7" s="1"/>
  <c r="L4050" i="7"/>
  <c r="G4050" i="7" s="1"/>
  <c r="K4050" i="7"/>
  <c r="J4050" i="7"/>
  <c r="E4050" i="7" s="1"/>
  <c r="I4050" i="7"/>
  <c r="H4050" i="7"/>
  <c r="D4050" i="7"/>
  <c r="V4049" i="7"/>
  <c r="U4049" i="7"/>
  <c r="T4049" i="7"/>
  <c r="R4049" i="7" s="1"/>
  <c r="S4049" i="7"/>
  <c r="Q4049" i="7"/>
  <c r="P4049" i="7"/>
  <c r="F4049" i="7" s="1"/>
  <c r="O4049" i="7"/>
  <c r="N4049" i="7"/>
  <c r="M4049" i="7" s="1"/>
  <c r="L4049" i="7"/>
  <c r="G4049" i="7" s="1"/>
  <c r="K4049" i="7"/>
  <c r="J4049" i="7"/>
  <c r="E4049" i="7" s="1"/>
  <c r="I4049" i="7"/>
  <c r="H4049" i="7"/>
  <c r="D4049" i="7"/>
  <c r="C4049" i="7" s="1"/>
  <c r="V4048" i="7"/>
  <c r="U4048" i="7"/>
  <c r="T4048" i="7"/>
  <c r="R4048" i="7" s="1"/>
  <c r="S4048" i="7"/>
  <c r="Q4048" i="7"/>
  <c r="P4048" i="7"/>
  <c r="F4048" i="7" s="1"/>
  <c r="O4048" i="7"/>
  <c r="N4048" i="7"/>
  <c r="M4048" i="7" s="1"/>
  <c r="L4048" i="7"/>
  <c r="G4048" i="7" s="1"/>
  <c r="K4048" i="7"/>
  <c r="J4048" i="7"/>
  <c r="E4048" i="7" s="1"/>
  <c r="I4048" i="7"/>
  <c r="H4048" i="7"/>
  <c r="D4048" i="7"/>
  <c r="V4047" i="7"/>
  <c r="U4047" i="7"/>
  <c r="T4047" i="7"/>
  <c r="R4047" i="7" s="1"/>
  <c r="S4047" i="7"/>
  <c r="Q4047" i="7"/>
  <c r="P4047" i="7"/>
  <c r="F4047" i="7" s="1"/>
  <c r="O4047" i="7"/>
  <c r="N4047" i="7"/>
  <c r="M4047" i="7" s="1"/>
  <c r="L4047" i="7"/>
  <c r="G4047" i="7" s="1"/>
  <c r="K4047" i="7"/>
  <c r="J4047" i="7"/>
  <c r="E4047" i="7" s="1"/>
  <c r="I4047" i="7"/>
  <c r="H4047" i="7"/>
  <c r="D4047" i="7"/>
  <c r="C4047" i="7" s="1"/>
  <c r="V4046" i="7"/>
  <c r="U4046" i="7"/>
  <c r="T4046" i="7"/>
  <c r="R4046" i="7" s="1"/>
  <c r="S4046" i="7"/>
  <c r="Q4046" i="7"/>
  <c r="P4046" i="7"/>
  <c r="F4046" i="7" s="1"/>
  <c r="O4046" i="7"/>
  <c r="N4046" i="7"/>
  <c r="M4046" i="7" s="1"/>
  <c r="L4046" i="7"/>
  <c r="G4046" i="7" s="1"/>
  <c r="K4046" i="7"/>
  <c r="J4046" i="7"/>
  <c r="E4046" i="7" s="1"/>
  <c r="I4046" i="7"/>
  <c r="H4046" i="7"/>
  <c r="D4046" i="7"/>
  <c r="V4045" i="7"/>
  <c r="U4045" i="7"/>
  <c r="T4045" i="7"/>
  <c r="R4045" i="7" s="1"/>
  <c r="S4045" i="7"/>
  <c r="Q4045" i="7"/>
  <c r="P4045" i="7"/>
  <c r="F4045" i="7" s="1"/>
  <c r="O4045" i="7"/>
  <c r="N4045" i="7"/>
  <c r="M4045" i="7" s="1"/>
  <c r="L4045" i="7"/>
  <c r="G4045" i="7" s="1"/>
  <c r="K4045" i="7"/>
  <c r="J4045" i="7"/>
  <c r="E4045" i="7" s="1"/>
  <c r="I4045" i="7"/>
  <c r="H4045" i="7"/>
  <c r="D4045" i="7"/>
  <c r="C4045" i="7" s="1"/>
  <c r="R4044" i="7"/>
  <c r="M4044" i="7"/>
  <c r="H4044" i="7"/>
  <c r="G4044" i="7"/>
  <c r="F4044" i="7"/>
  <c r="E4044" i="7"/>
  <c r="D4044" i="7"/>
  <c r="C4044" i="7" s="1"/>
  <c r="V4043" i="7"/>
  <c r="U4043" i="7"/>
  <c r="T4043" i="7"/>
  <c r="R4043" i="7" s="1"/>
  <c r="S4043" i="7"/>
  <c r="Q4043" i="7"/>
  <c r="P4043" i="7"/>
  <c r="F4043" i="7" s="1"/>
  <c r="O4043" i="7"/>
  <c r="N4043" i="7"/>
  <c r="M4043" i="7" s="1"/>
  <c r="L4043" i="7"/>
  <c r="G4043" i="7" s="1"/>
  <c r="K4043" i="7"/>
  <c r="J4043" i="7"/>
  <c r="E4043" i="7" s="1"/>
  <c r="I4043" i="7"/>
  <c r="H4043" i="7"/>
  <c r="D4043" i="7"/>
  <c r="R4042" i="7"/>
  <c r="M4042" i="7"/>
  <c r="H4042" i="7"/>
  <c r="G4042" i="7"/>
  <c r="F4042" i="7"/>
  <c r="E4042" i="7"/>
  <c r="D4042" i="7"/>
  <c r="C4042" i="7" s="1"/>
  <c r="V4041" i="7"/>
  <c r="U4041" i="7"/>
  <c r="T4041" i="7"/>
  <c r="R4041" i="7" s="1"/>
  <c r="S4041" i="7"/>
  <c r="Q4041" i="7"/>
  <c r="P4041" i="7"/>
  <c r="F4041" i="7" s="1"/>
  <c r="O4041" i="7"/>
  <c r="N4041" i="7"/>
  <c r="M4041" i="7" s="1"/>
  <c r="L4041" i="7"/>
  <c r="G4041" i="7" s="1"/>
  <c r="K4041" i="7"/>
  <c r="J4041" i="7"/>
  <c r="E4041" i="7" s="1"/>
  <c r="I4041" i="7"/>
  <c r="H4041" i="7"/>
  <c r="D4041" i="7"/>
  <c r="V4040" i="7"/>
  <c r="U4040" i="7"/>
  <c r="T4040" i="7"/>
  <c r="R4040" i="7" s="1"/>
  <c r="S4040" i="7"/>
  <c r="Q4040" i="7"/>
  <c r="P4040" i="7"/>
  <c r="F4040" i="7" s="1"/>
  <c r="O4040" i="7"/>
  <c r="N4040" i="7"/>
  <c r="M4040" i="7" s="1"/>
  <c r="L4040" i="7"/>
  <c r="G4040" i="7" s="1"/>
  <c r="K4040" i="7"/>
  <c r="J4040" i="7"/>
  <c r="E4040" i="7" s="1"/>
  <c r="I4040" i="7"/>
  <c r="H4040" i="7"/>
  <c r="D4040" i="7"/>
  <c r="C4040" i="7" s="1"/>
  <c r="V4039" i="7"/>
  <c r="U4039" i="7"/>
  <c r="T4039" i="7"/>
  <c r="R4039" i="7" s="1"/>
  <c r="S4039" i="7"/>
  <c r="Q4039" i="7"/>
  <c r="P4039" i="7"/>
  <c r="F4039" i="7" s="1"/>
  <c r="O4039" i="7"/>
  <c r="N4039" i="7"/>
  <c r="M4039" i="7" s="1"/>
  <c r="L4039" i="7"/>
  <c r="G4039" i="7" s="1"/>
  <c r="K4039" i="7"/>
  <c r="J4039" i="7"/>
  <c r="E4039" i="7" s="1"/>
  <c r="I4039" i="7"/>
  <c r="H4039" i="7"/>
  <c r="D4039" i="7"/>
  <c r="V4038" i="7"/>
  <c r="U4038" i="7"/>
  <c r="T4038" i="7"/>
  <c r="R4038" i="7" s="1"/>
  <c r="S4038" i="7"/>
  <c r="Q4038" i="7"/>
  <c r="P4038" i="7"/>
  <c r="F4038" i="7" s="1"/>
  <c r="O4038" i="7"/>
  <c r="N4038" i="7"/>
  <c r="M4038" i="7" s="1"/>
  <c r="L4038" i="7"/>
  <c r="G4038" i="7" s="1"/>
  <c r="K4038" i="7"/>
  <c r="J4038" i="7"/>
  <c r="E4038" i="7" s="1"/>
  <c r="I4038" i="7"/>
  <c r="H4038" i="7"/>
  <c r="D4038" i="7"/>
  <c r="C4038" i="7" s="1"/>
  <c r="V4037" i="7"/>
  <c r="U4037" i="7"/>
  <c r="T4037" i="7"/>
  <c r="R4037" i="7" s="1"/>
  <c r="S4037" i="7"/>
  <c r="Q4037" i="7"/>
  <c r="P4037" i="7"/>
  <c r="F4037" i="7" s="1"/>
  <c r="O4037" i="7"/>
  <c r="N4037" i="7"/>
  <c r="M4037" i="7" s="1"/>
  <c r="L4037" i="7"/>
  <c r="G4037" i="7" s="1"/>
  <c r="K4037" i="7"/>
  <c r="J4037" i="7"/>
  <c r="E4037" i="7" s="1"/>
  <c r="I4037" i="7"/>
  <c r="H4037" i="7"/>
  <c r="D4037" i="7"/>
  <c r="V4036" i="7"/>
  <c r="U4036" i="7"/>
  <c r="T4036" i="7"/>
  <c r="R4036" i="7" s="1"/>
  <c r="S4036" i="7"/>
  <c r="Q4036" i="7"/>
  <c r="P4036" i="7"/>
  <c r="F4036" i="7" s="1"/>
  <c r="O4036" i="7"/>
  <c r="N4036" i="7"/>
  <c r="M4036" i="7" s="1"/>
  <c r="L4036" i="7"/>
  <c r="G4036" i="7" s="1"/>
  <c r="K4036" i="7"/>
  <c r="J4036" i="7"/>
  <c r="E4036" i="7" s="1"/>
  <c r="I4036" i="7"/>
  <c r="H4036" i="7"/>
  <c r="D4036" i="7"/>
  <c r="C4036" i="7" s="1"/>
  <c r="V4035" i="7"/>
  <c r="U4035" i="7"/>
  <c r="T4035" i="7"/>
  <c r="R4035" i="7" s="1"/>
  <c r="S4035" i="7"/>
  <c r="Q4035" i="7"/>
  <c r="P4035" i="7"/>
  <c r="F4035" i="7" s="1"/>
  <c r="O4035" i="7"/>
  <c r="N4035" i="7"/>
  <c r="M4035" i="7" s="1"/>
  <c r="L4035" i="7"/>
  <c r="G4035" i="7" s="1"/>
  <c r="K4035" i="7"/>
  <c r="J4035" i="7"/>
  <c r="E4035" i="7" s="1"/>
  <c r="I4035" i="7"/>
  <c r="H4035" i="7"/>
  <c r="D4035" i="7"/>
  <c r="V4034" i="7"/>
  <c r="U4034" i="7"/>
  <c r="T4034" i="7"/>
  <c r="R4034" i="7" s="1"/>
  <c r="S4034" i="7"/>
  <c r="Q4034" i="7"/>
  <c r="P4034" i="7"/>
  <c r="F4034" i="7" s="1"/>
  <c r="O4034" i="7"/>
  <c r="N4034" i="7"/>
  <c r="M4034" i="7" s="1"/>
  <c r="L4034" i="7"/>
  <c r="G4034" i="7" s="1"/>
  <c r="K4034" i="7"/>
  <c r="J4034" i="7"/>
  <c r="E4034" i="7" s="1"/>
  <c r="I4034" i="7"/>
  <c r="H4034" i="7"/>
  <c r="D4034" i="7"/>
  <c r="C4034" i="7" s="1"/>
  <c r="V4033" i="7"/>
  <c r="U4033" i="7"/>
  <c r="T4033" i="7"/>
  <c r="R4033" i="7" s="1"/>
  <c r="S4033" i="7"/>
  <c r="Q4033" i="7"/>
  <c r="P4033" i="7"/>
  <c r="F4033" i="7" s="1"/>
  <c r="O4033" i="7"/>
  <c r="N4033" i="7"/>
  <c r="M4033" i="7" s="1"/>
  <c r="L4033" i="7"/>
  <c r="G4033" i="7" s="1"/>
  <c r="K4033" i="7"/>
  <c r="J4033" i="7"/>
  <c r="E4033" i="7" s="1"/>
  <c r="I4033" i="7"/>
  <c r="H4033" i="7"/>
  <c r="D4033" i="7"/>
  <c r="V4032" i="7"/>
  <c r="U4032" i="7"/>
  <c r="T4032" i="7"/>
  <c r="R4032" i="7" s="1"/>
  <c r="S4032" i="7"/>
  <c r="Q4032" i="7"/>
  <c r="P4032" i="7"/>
  <c r="F4032" i="7" s="1"/>
  <c r="O4032" i="7"/>
  <c r="N4032" i="7"/>
  <c r="M4032" i="7" s="1"/>
  <c r="L4032" i="7"/>
  <c r="G4032" i="7" s="1"/>
  <c r="K4032" i="7"/>
  <c r="J4032" i="7"/>
  <c r="E4032" i="7" s="1"/>
  <c r="I4032" i="7"/>
  <c r="H4032" i="7"/>
  <c r="D4032" i="7"/>
  <c r="C4032" i="7" s="1"/>
  <c r="V4031" i="7"/>
  <c r="U4031" i="7"/>
  <c r="T4031" i="7"/>
  <c r="R4031" i="7" s="1"/>
  <c r="S4031" i="7"/>
  <c r="Q4031" i="7"/>
  <c r="P4031" i="7"/>
  <c r="F4031" i="7" s="1"/>
  <c r="O4031" i="7"/>
  <c r="N4031" i="7"/>
  <c r="M4031" i="7" s="1"/>
  <c r="L4031" i="7"/>
  <c r="G4031" i="7" s="1"/>
  <c r="K4031" i="7"/>
  <c r="J4031" i="7"/>
  <c r="E4031" i="7" s="1"/>
  <c r="I4031" i="7"/>
  <c r="H4031" i="7"/>
  <c r="D4031" i="7"/>
  <c r="V4030" i="7"/>
  <c r="U4030" i="7"/>
  <c r="T4030" i="7"/>
  <c r="R4030" i="7" s="1"/>
  <c r="S4030" i="7"/>
  <c r="Q4030" i="7"/>
  <c r="P4030" i="7"/>
  <c r="F4030" i="7" s="1"/>
  <c r="O4030" i="7"/>
  <c r="N4030" i="7"/>
  <c r="M4030" i="7" s="1"/>
  <c r="L4030" i="7"/>
  <c r="G4030" i="7" s="1"/>
  <c r="K4030" i="7"/>
  <c r="J4030" i="7"/>
  <c r="E4030" i="7" s="1"/>
  <c r="I4030" i="7"/>
  <c r="H4030" i="7"/>
  <c r="D4030" i="7"/>
  <c r="C4030" i="7" s="1"/>
  <c r="V4029" i="7"/>
  <c r="U4029" i="7"/>
  <c r="T4029" i="7"/>
  <c r="R4029" i="7" s="1"/>
  <c r="S4029" i="7"/>
  <c r="Q4029" i="7"/>
  <c r="P4029" i="7"/>
  <c r="F4029" i="7" s="1"/>
  <c r="O4029" i="7"/>
  <c r="N4029" i="7"/>
  <c r="M4029" i="7" s="1"/>
  <c r="L4029" i="7"/>
  <c r="G4029" i="7" s="1"/>
  <c r="K4029" i="7"/>
  <c r="J4029" i="7"/>
  <c r="E4029" i="7" s="1"/>
  <c r="I4029" i="7"/>
  <c r="H4029" i="7"/>
  <c r="D4029" i="7"/>
  <c r="V4028" i="7"/>
  <c r="U4028" i="7"/>
  <c r="T4028" i="7"/>
  <c r="R4028" i="7" s="1"/>
  <c r="S4028" i="7"/>
  <c r="Q4028" i="7"/>
  <c r="P4028" i="7"/>
  <c r="F4028" i="7" s="1"/>
  <c r="O4028" i="7"/>
  <c r="N4028" i="7"/>
  <c r="M4028" i="7" s="1"/>
  <c r="L4028" i="7"/>
  <c r="G4028" i="7" s="1"/>
  <c r="K4028" i="7"/>
  <c r="J4028" i="7"/>
  <c r="E4028" i="7" s="1"/>
  <c r="I4028" i="7"/>
  <c r="H4028" i="7"/>
  <c r="D4028" i="7"/>
  <c r="C4028" i="7" s="1"/>
  <c r="V4027" i="7"/>
  <c r="U4027" i="7"/>
  <c r="T4027" i="7"/>
  <c r="R4027" i="7" s="1"/>
  <c r="S4027" i="7"/>
  <c r="Q4027" i="7"/>
  <c r="P4027" i="7"/>
  <c r="F4027" i="7" s="1"/>
  <c r="O4027" i="7"/>
  <c r="N4027" i="7"/>
  <c r="M4027" i="7" s="1"/>
  <c r="L4027" i="7"/>
  <c r="G4027" i="7" s="1"/>
  <c r="K4027" i="7"/>
  <c r="J4027" i="7"/>
  <c r="E4027" i="7" s="1"/>
  <c r="I4027" i="7"/>
  <c r="H4027" i="7"/>
  <c r="D4027" i="7"/>
  <c r="V4026" i="7"/>
  <c r="U4026" i="7"/>
  <c r="T4026" i="7"/>
  <c r="R4026" i="7" s="1"/>
  <c r="S4026" i="7"/>
  <c r="Q4026" i="7"/>
  <c r="P4026" i="7"/>
  <c r="F4026" i="7" s="1"/>
  <c r="O4026" i="7"/>
  <c r="N4026" i="7"/>
  <c r="M4026" i="7" s="1"/>
  <c r="L4026" i="7"/>
  <c r="G4026" i="7" s="1"/>
  <c r="K4026" i="7"/>
  <c r="J4026" i="7"/>
  <c r="E4026" i="7" s="1"/>
  <c r="I4026" i="7"/>
  <c r="H4026" i="7"/>
  <c r="D4026" i="7"/>
  <c r="C4026" i="7" s="1"/>
  <c r="V4025" i="7"/>
  <c r="U4025" i="7"/>
  <c r="T4025" i="7"/>
  <c r="R4025" i="7" s="1"/>
  <c r="S4025" i="7"/>
  <c r="Q4025" i="7"/>
  <c r="P4025" i="7"/>
  <c r="F4025" i="7" s="1"/>
  <c r="O4025" i="7"/>
  <c r="N4025" i="7"/>
  <c r="M4025" i="7" s="1"/>
  <c r="L4025" i="7"/>
  <c r="G4025" i="7" s="1"/>
  <c r="K4025" i="7"/>
  <c r="J4025" i="7"/>
  <c r="E4025" i="7" s="1"/>
  <c r="I4025" i="7"/>
  <c r="H4025" i="7"/>
  <c r="D4025" i="7"/>
  <c r="V4024" i="7"/>
  <c r="U4024" i="7"/>
  <c r="T4024" i="7"/>
  <c r="R4024" i="7" s="1"/>
  <c r="S4024" i="7"/>
  <c r="Q4024" i="7"/>
  <c r="P4024" i="7"/>
  <c r="F4024" i="7" s="1"/>
  <c r="O4024" i="7"/>
  <c r="N4024" i="7"/>
  <c r="M4024" i="7" s="1"/>
  <c r="L4024" i="7"/>
  <c r="G4024" i="7" s="1"/>
  <c r="K4024" i="7"/>
  <c r="J4024" i="7"/>
  <c r="E4024" i="7" s="1"/>
  <c r="I4024" i="7"/>
  <c r="H4024" i="7"/>
  <c r="D4024" i="7"/>
  <c r="C4024" i="7" s="1"/>
  <c r="V4023" i="7"/>
  <c r="U4023" i="7"/>
  <c r="T4023" i="7"/>
  <c r="R4023" i="7" s="1"/>
  <c r="S4023" i="7"/>
  <c r="Q4023" i="7"/>
  <c r="P4023" i="7"/>
  <c r="F4023" i="7" s="1"/>
  <c r="O4023" i="7"/>
  <c r="N4023" i="7"/>
  <c r="M4023" i="7" s="1"/>
  <c r="L4023" i="7"/>
  <c r="G4023" i="7" s="1"/>
  <c r="K4023" i="7"/>
  <c r="J4023" i="7"/>
  <c r="E4023" i="7" s="1"/>
  <c r="I4023" i="7"/>
  <c r="H4023" i="7"/>
  <c r="D4023" i="7"/>
  <c r="V4022" i="7"/>
  <c r="U4022" i="7"/>
  <c r="T4022" i="7"/>
  <c r="R4022" i="7" s="1"/>
  <c r="S4022" i="7"/>
  <c r="Q4022" i="7"/>
  <c r="P4022" i="7"/>
  <c r="F4022" i="7" s="1"/>
  <c r="O4022" i="7"/>
  <c r="N4022" i="7"/>
  <c r="M4022" i="7" s="1"/>
  <c r="L4022" i="7"/>
  <c r="G4022" i="7" s="1"/>
  <c r="K4022" i="7"/>
  <c r="J4022" i="7"/>
  <c r="E4022" i="7" s="1"/>
  <c r="I4022" i="7"/>
  <c r="H4022" i="7"/>
  <c r="D4022" i="7"/>
  <c r="C4022" i="7" s="1"/>
  <c r="V4021" i="7"/>
  <c r="U4021" i="7"/>
  <c r="T4021" i="7"/>
  <c r="R4021" i="7" s="1"/>
  <c r="S4021" i="7"/>
  <c r="Q4021" i="7"/>
  <c r="P4021" i="7"/>
  <c r="F4021" i="7" s="1"/>
  <c r="O4021" i="7"/>
  <c r="N4021" i="7"/>
  <c r="M4021" i="7" s="1"/>
  <c r="L4021" i="7"/>
  <c r="G4021" i="7" s="1"/>
  <c r="K4021" i="7"/>
  <c r="J4021" i="7"/>
  <c r="E4021" i="7" s="1"/>
  <c r="I4021" i="7"/>
  <c r="H4021" i="7"/>
  <c r="D4021" i="7"/>
  <c r="V4020" i="7"/>
  <c r="U4020" i="7"/>
  <c r="T4020" i="7"/>
  <c r="R4020" i="7" s="1"/>
  <c r="S4020" i="7"/>
  <c r="Q4020" i="7"/>
  <c r="P4020" i="7"/>
  <c r="O4020" i="7"/>
  <c r="N4020" i="7"/>
  <c r="M4020" i="7" s="1"/>
  <c r="L4020" i="7"/>
  <c r="G4020" i="7" s="1"/>
  <c r="J4020" i="7"/>
  <c r="E4020" i="7" s="1"/>
  <c r="R4019" i="7"/>
  <c r="M4019" i="7"/>
  <c r="H4019" i="7"/>
  <c r="G4019" i="7"/>
  <c r="F4019" i="7"/>
  <c r="E4019" i="7"/>
  <c r="D4019" i="7"/>
  <c r="C4019" i="7" s="1"/>
  <c r="V4018" i="7"/>
  <c r="U4018" i="7"/>
  <c r="T4018" i="7"/>
  <c r="R4018" i="7" s="1"/>
  <c r="S4018" i="7"/>
  <c r="Q4018" i="7"/>
  <c r="P4018" i="7"/>
  <c r="F4018" i="7" s="1"/>
  <c r="O4018" i="7"/>
  <c r="N4018" i="7"/>
  <c r="M4018" i="7" s="1"/>
  <c r="L4018" i="7"/>
  <c r="G4018" i="7" s="1"/>
  <c r="K4018" i="7"/>
  <c r="J4018" i="7"/>
  <c r="E4018" i="7" s="1"/>
  <c r="I4018" i="7"/>
  <c r="H4018" i="7"/>
  <c r="D4018" i="7"/>
  <c r="V4017" i="7"/>
  <c r="U4017" i="7"/>
  <c r="T4017" i="7"/>
  <c r="R4017" i="7" s="1"/>
  <c r="S4017" i="7"/>
  <c r="Q4017" i="7"/>
  <c r="P4017" i="7"/>
  <c r="F4017" i="7" s="1"/>
  <c r="O4017" i="7"/>
  <c r="N4017" i="7"/>
  <c r="M4017" i="7" s="1"/>
  <c r="L4017" i="7"/>
  <c r="G4017" i="7" s="1"/>
  <c r="K4017" i="7"/>
  <c r="J4017" i="7"/>
  <c r="E4017" i="7" s="1"/>
  <c r="I4017" i="7"/>
  <c r="H4017" i="7"/>
  <c r="D4017" i="7"/>
  <c r="R4016" i="7"/>
  <c r="M4016" i="7"/>
  <c r="H4016" i="7"/>
  <c r="G4016" i="7"/>
  <c r="F4016" i="7"/>
  <c r="E4016" i="7"/>
  <c r="D4016" i="7"/>
  <c r="C4016" i="7" s="1"/>
  <c r="V4015" i="7"/>
  <c r="U4015" i="7"/>
  <c r="T4015" i="7"/>
  <c r="R4015" i="7" s="1"/>
  <c r="S4015" i="7"/>
  <c r="Q4015" i="7"/>
  <c r="P4015" i="7"/>
  <c r="F4015" i="7" s="1"/>
  <c r="O4015" i="7"/>
  <c r="N4015" i="7"/>
  <c r="M4015" i="7" s="1"/>
  <c r="L4015" i="7"/>
  <c r="G4015" i="7" s="1"/>
  <c r="K4015" i="7"/>
  <c r="J4015" i="7"/>
  <c r="E4015" i="7" s="1"/>
  <c r="I4015" i="7"/>
  <c r="H4015" i="7"/>
  <c r="D4015" i="7"/>
  <c r="C4015" i="7" s="1"/>
  <c r="V4014" i="7"/>
  <c r="U4014" i="7"/>
  <c r="T4014" i="7"/>
  <c r="R4014" i="7" s="1"/>
  <c r="S4014" i="7"/>
  <c r="Q4014" i="7"/>
  <c r="P4014" i="7"/>
  <c r="F4014" i="7" s="1"/>
  <c r="O4014" i="7"/>
  <c r="N4014" i="7"/>
  <c r="M4014" i="7" s="1"/>
  <c r="L4014" i="7"/>
  <c r="G4014" i="7" s="1"/>
  <c r="K4014" i="7"/>
  <c r="J4014" i="7"/>
  <c r="E4014" i="7" s="1"/>
  <c r="I4014" i="7"/>
  <c r="H4014" i="7"/>
  <c r="D4014" i="7"/>
  <c r="V4013" i="7"/>
  <c r="U4013" i="7"/>
  <c r="T4013" i="7"/>
  <c r="R4013" i="7" s="1"/>
  <c r="S4013" i="7"/>
  <c r="Q4013" i="7"/>
  <c r="P4013" i="7"/>
  <c r="F4013" i="7" s="1"/>
  <c r="O4013" i="7"/>
  <c r="N4013" i="7"/>
  <c r="M4013" i="7" s="1"/>
  <c r="L4013" i="7"/>
  <c r="G4013" i="7" s="1"/>
  <c r="K4013" i="7"/>
  <c r="J4013" i="7"/>
  <c r="E4013" i="7" s="1"/>
  <c r="I4013" i="7"/>
  <c r="H4013" i="7"/>
  <c r="D4013" i="7"/>
  <c r="C4013" i="7" s="1"/>
  <c r="V4012" i="7"/>
  <c r="U4012" i="7"/>
  <c r="T4012" i="7"/>
  <c r="R4012" i="7" s="1"/>
  <c r="S4012" i="7"/>
  <c r="Q4012" i="7"/>
  <c r="P4012" i="7"/>
  <c r="F4012" i="7" s="1"/>
  <c r="O4012" i="7"/>
  <c r="N4012" i="7"/>
  <c r="M4012" i="7" s="1"/>
  <c r="L4012" i="7"/>
  <c r="G4012" i="7" s="1"/>
  <c r="K4012" i="7"/>
  <c r="J4012" i="7"/>
  <c r="E4012" i="7" s="1"/>
  <c r="I4012" i="7"/>
  <c r="H4012" i="7"/>
  <c r="D4012" i="7"/>
  <c r="V4011" i="7"/>
  <c r="U4011" i="7"/>
  <c r="T4011" i="7"/>
  <c r="R4011" i="7" s="1"/>
  <c r="S4011" i="7"/>
  <c r="Q4011" i="7"/>
  <c r="P4011" i="7"/>
  <c r="F4011" i="7" s="1"/>
  <c r="O4011" i="7"/>
  <c r="N4011" i="7"/>
  <c r="M4011" i="7" s="1"/>
  <c r="L4011" i="7"/>
  <c r="G4011" i="7" s="1"/>
  <c r="K4011" i="7"/>
  <c r="J4011" i="7"/>
  <c r="E4011" i="7" s="1"/>
  <c r="I4011" i="7"/>
  <c r="H4011" i="7"/>
  <c r="D4011" i="7"/>
  <c r="C4011" i="7" s="1"/>
  <c r="V4010" i="7"/>
  <c r="U4010" i="7"/>
  <c r="T4010" i="7"/>
  <c r="R4010" i="7" s="1"/>
  <c r="S4010" i="7"/>
  <c r="Q4010" i="7"/>
  <c r="P4010" i="7"/>
  <c r="F4010" i="7" s="1"/>
  <c r="O4010" i="7"/>
  <c r="N4010" i="7"/>
  <c r="M4010" i="7" s="1"/>
  <c r="L4010" i="7"/>
  <c r="G4010" i="7" s="1"/>
  <c r="K4010" i="7"/>
  <c r="J4010" i="7"/>
  <c r="E4010" i="7" s="1"/>
  <c r="I4010" i="7"/>
  <c r="H4010" i="7"/>
  <c r="D4010" i="7"/>
  <c r="V4009" i="7"/>
  <c r="U4009" i="7"/>
  <c r="T4009" i="7"/>
  <c r="R4009" i="7" s="1"/>
  <c r="S4009" i="7"/>
  <c r="Q4009" i="7"/>
  <c r="P4009" i="7"/>
  <c r="O4009" i="7"/>
  <c r="N4009" i="7"/>
  <c r="M4009" i="7" s="1"/>
  <c r="L4009" i="7"/>
  <c r="G4009" i="7" s="1"/>
  <c r="K4009" i="7"/>
  <c r="J4009" i="7"/>
  <c r="E4009" i="7" s="1"/>
  <c r="I4009" i="7"/>
  <c r="H4009" i="7"/>
  <c r="F4009" i="7"/>
  <c r="D4009" i="7"/>
  <c r="V4008" i="7"/>
  <c r="U4008" i="7"/>
  <c r="T4008" i="7"/>
  <c r="R4008" i="7" s="1"/>
  <c r="S4008" i="7"/>
  <c r="Q4008" i="7"/>
  <c r="P4008" i="7"/>
  <c r="O4008" i="7"/>
  <c r="N4008" i="7"/>
  <c r="M4008" i="7" s="1"/>
  <c r="L4008" i="7"/>
  <c r="G4008" i="7" s="1"/>
  <c r="K4008" i="7"/>
  <c r="J4008" i="7"/>
  <c r="E4008" i="7" s="1"/>
  <c r="I4008" i="7"/>
  <c r="H4008" i="7"/>
  <c r="F4008" i="7"/>
  <c r="D4008" i="7"/>
  <c r="C4008" i="7" s="1"/>
  <c r="R4007" i="7"/>
  <c r="M4007" i="7"/>
  <c r="H4007" i="7"/>
  <c r="G4007" i="7"/>
  <c r="F4007" i="7"/>
  <c r="E4007" i="7"/>
  <c r="D4007" i="7"/>
  <c r="C4007" i="7" s="1"/>
  <c r="R4006" i="7"/>
  <c r="M4006" i="7"/>
  <c r="H4006" i="7"/>
  <c r="G4006" i="7"/>
  <c r="F4006" i="7"/>
  <c r="E4006" i="7"/>
  <c r="D4006" i="7"/>
  <c r="C4006" i="7" s="1"/>
  <c r="V4005" i="7"/>
  <c r="U4005" i="7"/>
  <c r="T4005" i="7"/>
  <c r="R4005" i="7" s="1"/>
  <c r="S4005" i="7"/>
  <c r="Q4005" i="7"/>
  <c r="P4005" i="7"/>
  <c r="O4005" i="7"/>
  <c r="N4005" i="7"/>
  <c r="M4005" i="7" s="1"/>
  <c r="L4005" i="7"/>
  <c r="G4005" i="7" s="1"/>
  <c r="K4005" i="7"/>
  <c r="J4005" i="7"/>
  <c r="E4005" i="7" s="1"/>
  <c r="I4005" i="7"/>
  <c r="H4005" i="7"/>
  <c r="F4005" i="7"/>
  <c r="D4005" i="7"/>
  <c r="C4005" i="7" s="1"/>
  <c r="R4004" i="7"/>
  <c r="M4004" i="7"/>
  <c r="H4004" i="7"/>
  <c r="G4004" i="7"/>
  <c r="F4004" i="7"/>
  <c r="E4004" i="7"/>
  <c r="D4004" i="7"/>
  <c r="C4004" i="7" s="1"/>
  <c r="R4003" i="7"/>
  <c r="M4003" i="7"/>
  <c r="H4003" i="7"/>
  <c r="G4003" i="7"/>
  <c r="F4003" i="7"/>
  <c r="E4003" i="7"/>
  <c r="D4003" i="7"/>
  <c r="C4003" i="7" s="1"/>
  <c r="R4002" i="7"/>
  <c r="M4002" i="7"/>
  <c r="H4002" i="7"/>
  <c r="G4002" i="7"/>
  <c r="F4002" i="7"/>
  <c r="E4002" i="7"/>
  <c r="D4002" i="7"/>
  <c r="C4002" i="7" s="1"/>
  <c r="V4001" i="7"/>
  <c r="U4001" i="7"/>
  <c r="T4001" i="7"/>
  <c r="R4001" i="7" s="1"/>
  <c r="S4001" i="7"/>
  <c r="Q4001" i="7"/>
  <c r="P4001" i="7"/>
  <c r="O4001" i="7"/>
  <c r="N4001" i="7"/>
  <c r="M4001" i="7" s="1"/>
  <c r="L4001" i="7"/>
  <c r="G4001" i="7" s="1"/>
  <c r="K4001" i="7"/>
  <c r="J4001" i="7"/>
  <c r="E4001" i="7" s="1"/>
  <c r="I4001" i="7"/>
  <c r="H4001" i="7"/>
  <c r="F4001" i="7"/>
  <c r="D4001" i="7"/>
  <c r="C4001" i="7" s="1"/>
  <c r="V4000" i="7"/>
  <c r="U4000" i="7"/>
  <c r="T4000" i="7"/>
  <c r="R4000" i="7" s="1"/>
  <c r="S4000" i="7"/>
  <c r="Q4000" i="7"/>
  <c r="P4000" i="7"/>
  <c r="O4000" i="7"/>
  <c r="N4000" i="7"/>
  <c r="M4000" i="7" s="1"/>
  <c r="L4000" i="7"/>
  <c r="G4000" i="7" s="1"/>
  <c r="K4000" i="7"/>
  <c r="J4000" i="7"/>
  <c r="E4000" i="7" s="1"/>
  <c r="I4000" i="7"/>
  <c r="H4000" i="7"/>
  <c r="F4000" i="7"/>
  <c r="D4000" i="7"/>
  <c r="C4000" i="7" s="1"/>
  <c r="R3999" i="7"/>
  <c r="M3999" i="7"/>
  <c r="H3999" i="7"/>
  <c r="G3999" i="7"/>
  <c r="F3999" i="7"/>
  <c r="E3999" i="7"/>
  <c r="D3999" i="7"/>
  <c r="C3999" i="7" s="1"/>
  <c r="R3998" i="7"/>
  <c r="M3998" i="7"/>
  <c r="H3998" i="7"/>
  <c r="G3998" i="7"/>
  <c r="F3998" i="7"/>
  <c r="E3998" i="7"/>
  <c r="D3998" i="7"/>
  <c r="C3998" i="7" s="1"/>
  <c r="V3997" i="7"/>
  <c r="U3997" i="7"/>
  <c r="T3997" i="7"/>
  <c r="S3997" i="7"/>
  <c r="R3997" i="7"/>
  <c r="Q3997" i="7"/>
  <c r="P3997" i="7"/>
  <c r="O3997" i="7"/>
  <c r="N3997" i="7"/>
  <c r="M3997" i="7" s="1"/>
  <c r="L3997" i="7"/>
  <c r="G3997" i="7" s="1"/>
  <c r="K3997" i="7"/>
  <c r="J3997" i="7"/>
  <c r="E3997" i="7" s="1"/>
  <c r="I3997" i="7"/>
  <c r="F3997" i="7"/>
  <c r="D3997" i="7"/>
  <c r="R3996" i="7"/>
  <c r="M3996" i="7"/>
  <c r="H3996" i="7"/>
  <c r="G3996" i="7"/>
  <c r="F3996" i="7"/>
  <c r="E3996" i="7"/>
  <c r="D3996" i="7"/>
  <c r="C3996" i="7" s="1"/>
  <c r="R3995" i="7"/>
  <c r="M3995" i="7"/>
  <c r="H3995" i="7"/>
  <c r="G3995" i="7"/>
  <c r="F3995" i="7"/>
  <c r="E3995" i="7"/>
  <c r="D3995" i="7"/>
  <c r="C3995" i="7" s="1"/>
  <c r="R3994" i="7"/>
  <c r="M3994" i="7"/>
  <c r="H3994" i="7"/>
  <c r="G3994" i="7"/>
  <c r="F3994" i="7"/>
  <c r="E3994" i="7"/>
  <c r="D3994" i="7"/>
  <c r="C3994" i="7" s="1"/>
  <c r="V3993" i="7"/>
  <c r="U3993" i="7"/>
  <c r="T3993" i="7"/>
  <c r="S3993" i="7"/>
  <c r="R3993" i="7"/>
  <c r="Q3993" i="7"/>
  <c r="P3993" i="7"/>
  <c r="O3993" i="7"/>
  <c r="N3993" i="7"/>
  <c r="M3993" i="7" s="1"/>
  <c r="L3993" i="7"/>
  <c r="G3993" i="7" s="1"/>
  <c r="K3993" i="7"/>
  <c r="J3993" i="7"/>
  <c r="E3993" i="7" s="1"/>
  <c r="I3993" i="7"/>
  <c r="F3993" i="7"/>
  <c r="D3993" i="7"/>
  <c r="V3992" i="7"/>
  <c r="U3992" i="7"/>
  <c r="T3992" i="7"/>
  <c r="S3992" i="7"/>
  <c r="R3992" i="7"/>
  <c r="Q3992" i="7"/>
  <c r="P3992" i="7"/>
  <c r="O3992" i="7"/>
  <c r="N3992" i="7"/>
  <c r="M3992" i="7" s="1"/>
  <c r="L3992" i="7"/>
  <c r="G3992" i="7" s="1"/>
  <c r="K3992" i="7"/>
  <c r="J3992" i="7"/>
  <c r="E3992" i="7" s="1"/>
  <c r="I3992" i="7"/>
  <c r="F3992" i="7"/>
  <c r="D3992" i="7"/>
  <c r="C3992" i="7" s="1"/>
  <c r="R3991" i="7"/>
  <c r="M3991" i="7"/>
  <c r="H3991" i="7"/>
  <c r="G3991" i="7"/>
  <c r="F3991" i="7"/>
  <c r="E3991" i="7"/>
  <c r="D3991" i="7"/>
  <c r="C3991" i="7" s="1"/>
  <c r="R3990" i="7"/>
  <c r="M3990" i="7"/>
  <c r="H3990" i="7"/>
  <c r="G3990" i="7"/>
  <c r="F3990" i="7"/>
  <c r="E3990" i="7"/>
  <c r="D3990" i="7"/>
  <c r="C3990" i="7" s="1"/>
  <c r="V3989" i="7"/>
  <c r="U3989" i="7"/>
  <c r="T3989" i="7"/>
  <c r="S3989" i="7"/>
  <c r="R3989" i="7"/>
  <c r="Q3989" i="7"/>
  <c r="P3989" i="7"/>
  <c r="O3989" i="7"/>
  <c r="N3989" i="7"/>
  <c r="M3989" i="7" s="1"/>
  <c r="L3989" i="7"/>
  <c r="G3989" i="7" s="1"/>
  <c r="K3989" i="7"/>
  <c r="J3989" i="7"/>
  <c r="E3989" i="7" s="1"/>
  <c r="I3989" i="7"/>
  <c r="F3989" i="7"/>
  <c r="D3989" i="7"/>
  <c r="R3988" i="7"/>
  <c r="M3988" i="7"/>
  <c r="H3988" i="7"/>
  <c r="G3988" i="7"/>
  <c r="F3988" i="7"/>
  <c r="E3988" i="7"/>
  <c r="D3988" i="7"/>
  <c r="C3988" i="7" s="1"/>
  <c r="R3987" i="7"/>
  <c r="M3987" i="7"/>
  <c r="H3987" i="7"/>
  <c r="G3987" i="7"/>
  <c r="F3987" i="7"/>
  <c r="E3987" i="7"/>
  <c r="D3987" i="7"/>
  <c r="C3987" i="7" s="1"/>
  <c r="V3986" i="7"/>
  <c r="U3986" i="7"/>
  <c r="T3986" i="7"/>
  <c r="S3986" i="7"/>
  <c r="R3986" i="7"/>
  <c r="Q3986" i="7"/>
  <c r="P3986" i="7"/>
  <c r="O3986" i="7"/>
  <c r="N3986" i="7"/>
  <c r="M3986" i="7" s="1"/>
  <c r="L3986" i="7"/>
  <c r="G3986" i="7" s="1"/>
  <c r="K3986" i="7"/>
  <c r="J3986" i="7"/>
  <c r="E3986" i="7" s="1"/>
  <c r="I3986" i="7"/>
  <c r="F3986" i="7"/>
  <c r="D3986" i="7"/>
  <c r="V3985" i="7"/>
  <c r="U3985" i="7"/>
  <c r="T3985" i="7"/>
  <c r="S3985" i="7"/>
  <c r="R3985" i="7"/>
  <c r="Q3985" i="7"/>
  <c r="P3985" i="7"/>
  <c r="O3985" i="7"/>
  <c r="N3985" i="7"/>
  <c r="M3985" i="7" s="1"/>
  <c r="L3985" i="7"/>
  <c r="G3985" i="7" s="1"/>
  <c r="K3985" i="7"/>
  <c r="J3985" i="7"/>
  <c r="E3985" i="7" s="1"/>
  <c r="I3985" i="7"/>
  <c r="F3985" i="7"/>
  <c r="D3985" i="7"/>
  <c r="V3984" i="7"/>
  <c r="U3984" i="7"/>
  <c r="T3984" i="7"/>
  <c r="S3984" i="7"/>
  <c r="R3984" i="7"/>
  <c r="Q3984" i="7"/>
  <c r="P3984" i="7"/>
  <c r="O3984" i="7"/>
  <c r="N3984" i="7"/>
  <c r="M3984" i="7" s="1"/>
  <c r="L3984" i="7"/>
  <c r="G3984" i="7" s="1"/>
  <c r="K3984" i="7"/>
  <c r="J3984" i="7"/>
  <c r="E3984" i="7" s="1"/>
  <c r="I3984" i="7"/>
  <c r="F3984" i="7"/>
  <c r="R3983" i="7"/>
  <c r="M3983" i="7"/>
  <c r="H3983" i="7"/>
  <c r="G3983" i="7"/>
  <c r="F3983" i="7"/>
  <c r="E3983" i="7"/>
  <c r="D3983" i="7"/>
  <c r="C3983" i="7" s="1"/>
  <c r="V3982" i="7"/>
  <c r="U3982" i="7"/>
  <c r="T3982" i="7"/>
  <c r="S3982" i="7"/>
  <c r="R3982" i="7"/>
  <c r="Q3982" i="7"/>
  <c r="P3982" i="7"/>
  <c r="O3982" i="7"/>
  <c r="N3982" i="7"/>
  <c r="M3982" i="7" s="1"/>
  <c r="L3982" i="7"/>
  <c r="G3982" i="7" s="1"/>
  <c r="K3982" i="7"/>
  <c r="J3982" i="7"/>
  <c r="E3982" i="7" s="1"/>
  <c r="I3982" i="7"/>
  <c r="F3982" i="7"/>
  <c r="V3981" i="7"/>
  <c r="U3981" i="7"/>
  <c r="T3981" i="7"/>
  <c r="S3981" i="7"/>
  <c r="R3981" i="7"/>
  <c r="Q3981" i="7"/>
  <c r="P3981" i="7"/>
  <c r="O3981" i="7"/>
  <c r="N3981" i="7"/>
  <c r="M3981" i="7" s="1"/>
  <c r="L3981" i="7"/>
  <c r="G3981" i="7" s="1"/>
  <c r="K3981" i="7"/>
  <c r="J3981" i="7"/>
  <c r="E3981" i="7" s="1"/>
  <c r="I3981" i="7"/>
  <c r="F3981" i="7"/>
  <c r="D3981" i="7"/>
  <c r="R3980" i="7"/>
  <c r="M3980" i="7"/>
  <c r="H3980" i="7"/>
  <c r="G3980" i="7"/>
  <c r="F3980" i="7"/>
  <c r="E3980" i="7"/>
  <c r="D3980" i="7"/>
  <c r="C3980" i="7" s="1"/>
  <c r="R3979" i="7"/>
  <c r="M3979" i="7"/>
  <c r="H3979" i="7"/>
  <c r="G3979" i="7"/>
  <c r="F3979" i="7"/>
  <c r="E3979" i="7"/>
  <c r="D3979" i="7"/>
  <c r="C3979" i="7" s="1"/>
  <c r="V3978" i="7"/>
  <c r="U3978" i="7"/>
  <c r="T3978" i="7"/>
  <c r="S3978" i="7"/>
  <c r="R3978" i="7"/>
  <c r="Q3978" i="7"/>
  <c r="P3978" i="7"/>
  <c r="O3978" i="7"/>
  <c r="N3978" i="7"/>
  <c r="M3978" i="7" s="1"/>
  <c r="L3978" i="7"/>
  <c r="G3978" i="7" s="1"/>
  <c r="K3978" i="7"/>
  <c r="J3978" i="7"/>
  <c r="E3978" i="7" s="1"/>
  <c r="I3978" i="7"/>
  <c r="F3978" i="7"/>
  <c r="D3978" i="7"/>
  <c r="C3978" i="7" s="1"/>
  <c r="V3977" i="7"/>
  <c r="U3977" i="7"/>
  <c r="T3977" i="7"/>
  <c r="S3977" i="7"/>
  <c r="R3977" i="7"/>
  <c r="Q3977" i="7"/>
  <c r="P3977" i="7"/>
  <c r="O3977" i="7"/>
  <c r="N3977" i="7"/>
  <c r="M3977" i="7" s="1"/>
  <c r="L3977" i="7"/>
  <c r="G3977" i="7" s="1"/>
  <c r="K3977" i="7"/>
  <c r="J3977" i="7"/>
  <c r="E3977" i="7" s="1"/>
  <c r="I3977" i="7"/>
  <c r="F3977" i="7"/>
  <c r="D3977" i="7"/>
  <c r="R3976" i="7"/>
  <c r="M3976" i="7"/>
  <c r="H3976" i="7"/>
  <c r="G3976" i="7"/>
  <c r="F3976" i="7"/>
  <c r="E3976" i="7"/>
  <c r="D3976" i="7"/>
  <c r="C3976" i="7" s="1"/>
  <c r="R3975" i="7"/>
  <c r="M3975" i="7"/>
  <c r="H3975" i="7"/>
  <c r="G3975" i="7"/>
  <c r="F3975" i="7"/>
  <c r="E3975" i="7"/>
  <c r="D3975" i="7"/>
  <c r="C3975" i="7" s="1"/>
  <c r="V3974" i="7"/>
  <c r="U3974" i="7"/>
  <c r="T3974" i="7"/>
  <c r="S3974" i="7"/>
  <c r="R3974" i="7"/>
  <c r="Q3974" i="7"/>
  <c r="P3974" i="7"/>
  <c r="O3974" i="7"/>
  <c r="N3974" i="7"/>
  <c r="M3974" i="7" s="1"/>
  <c r="L3974" i="7"/>
  <c r="G3974" i="7" s="1"/>
  <c r="K3974" i="7"/>
  <c r="J3974" i="7"/>
  <c r="E3974" i="7" s="1"/>
  <c r="I3974" i="7"/>
  <c r="F3974" i="7"/>
  <c r="D3974" i="7"/>
  <c r="C3974" i="7" s="1"/>
  <c r="R3973" i="7"/>
  <c r="M3973" i="7"/>
  <c r="H3973" i="7"/>
  <c r="G3973" i="7"/>
  <c r="F3973" i="7"/>
  <c r="E3973" i="7"/>
  <c r="D3973" i="7"/>
  <c r="C3973" i="7" s="1"/>
  <c r="R3972" i="7"/>
  <c r="M3972" i="7"/>
  <c r="H3972" i="7"/>
  <c r="G3972" i="7"/>
  <c r="F3972" i="7"/>
  <c r="E3972" i="7"/>
  <c r="D3972" i="7"/>
  <c r="C3972" i="7" s="1"/>
  <c r="V3971" i="7"/>
  <c r="U3971" i="7"/>
  <c r="T3971" i="7"/>
  <c r="S3971" i="7"/>
  <c r="R3971" i="7"/>
  <c r="Q3971" i="7"/>
  <c r="P3971" i="7"/>
  <c r="O3971" i="7"/>
  <c r="N3971" i="7"/>
  <c r="M3971" i="7" s="1"/>
  <c r="L3971" i="7"/>
  <c r="G3971" i="7" s="1"/>
  <c r="K3971" i="7"/>
  <c r="J3971" i="7"/>
  <c r="E3971" i="7" s="1"/>
  <c r="I3971" i="7"/>
  <c r="F3971" i="7"/>
  <c r="D3971" i="7"/>
  <c r="V3970" i="7"/>
  <c r="U3970" i="7"/>
  <c r="T3970" i="7"/>
  <c r="S3970" i="7"/>
  <c r="R3970" i="7"/>
  <c r="Q3970" i="7"/>
  <c r="P3970" i="7"/>
  <c r="O3970" i="7"/>
  <c r="N3970" i="7"/>
  <c r="M3970" i="7" s="1"/>
  <c r="L3970" i="7"/>
  <c r="G3970" i="7" s="1"/>
  <c r="K3970" i="7"/>
  <c r="J3970" i="7"/>
  <c r="E3970" i="7" s="1"/>
  <c r="I3970" i="7"/>
  <c r="F3970" i="7"/>
  <c r="D3970" i="7"/>
  <c r="C3970" i="7" s="1"/>
  <c r="R3969" i="7"/>
  <c r="M3969" i="7"/>
  <c r="H3969" i="7"/>
  <c r="G3969" i="7"/>
  <c r="F3969" i="7"/>
  <c r="E3969" i="7"/>
  <c r="D3969" i="7"/>
  <c r="C3969" i="7" s="1"/>
  <c r="R3968" i="7"/>
  <c r="M3968" i="7"/>
  <c r="H3968" i="7"/>
  <c r="G3968" i="7"/>
  <c r="F3968" i="7"/>
  <c r="E3968" i="7"/>
  <c r="D3968" i="7"/>
  <c r="C3968" i="7" s="1"/>
  <c r="V3967" i="7"/>
  <c r="U3967" i="7"/>
  <c r="T3967" i="7"/>
  <c r="S3967" i="7"/>
  <c r="R3967" i="7"/>
  <c r="Q3967" i="7"/>
  <c r="P3967" i="7"/>
  <c r="O3967" i="7"/>
  <c r="N3967" i="7"/>
  <c r="M3967" i="7" s="1"/>
  <c r="L3967" i="7"/>
  <c r="G3967" i="7" s="1"/>
  <c r="K3967" i="7"/>
  <c r="J3967" i="7"/>
  <c r="E3967" i="7" s="1"/>
  <c r="I3967" i="7"/>
  <c r="F3967" i="7"/>
  <c r="V3966" i="7"/>
  <c r="U3966" i="7"/>
  <c r="T3966" i="7"/>
  <c r="S3966" i="7"/>
  <c r="R3966" i="7"/>
  <c r="Q3966" i="7"/>
  <c r="P3966" i="7"/>
  <c r="O3966" i="7"/>
  <c r="N3966" i="7"/>
  <c r="M3966" i="7" s="1"/>
  <c r="L3966" i="7"/>
  <c r="G3966" i="7" s="1"/>
  <c r="K3966" i="7"/>
  <c r="J3966" i="7"/>
  <c r="E3966" i="7" s="1"/>
  <c r="I3966" i="7"/>
  <c r="F3966" i="7"/>
  <c r="R3965" i="7"/>
  <c r="M3965" i="7"/>
  <c r="H3965" i="7"/>
  <c r="G3965" i="7"/>
  <c r="F3965" i="7"/>
  <c r="E3965" i="7"/>
  <c r="D3965" i="7"/>
  <c r="C3965" i="7" s="1"/>
  <c r="V3964" i="7"/>
  <c r="U3964" i="7"/>
  <c r="T3964" i="7"/>
  <c r="S3964" i="7"/>
  <c r="R3964" i="7"/>
  <c r="Q3964" i="7"/>
  <c r="P3964" i="7"/>
  <c r="O3964" i="7"/>
  <c r="N3964" i="7"/>
  <c r="M3964" i="7" s="1"/>
  <c r="L3964" i="7"/>
  <c r="G3964" i="7" s="1"/>
  <c r="K3964" i="7"/>
  <c r="J3964" i="7"/>
  <c r="E3964" i="7" s="1"/>
  <c r="I3964" i="7"/>
  <c r="F3964" i="7"/>
  <c r="R3963" i="7"/>
  <c r="M3963" i="7"/>
  <c r="H3963" i="7"/>
  <c r="G3963" i="7"/>
  <c r="F3963" i="7"/>
  <c r="E3963" i="7"/>
  <c r="D3963" i="7"/>
  <c r="C3963" i="7" s="1"/>
  <c r="R3962" i="7"/>
  <c r="M3962" i="7"/>
  <c r="H3962" i="7"/>
  <c r="G3962" i="7"/>
  <c r="F3962" i="7"/>
  <c r="E3962" i="7"/>
  <c r="D3962" i="7"/>
  <c r="C3962" i="7" s="1"/>
  <c r="V3961" i="7"/>
  <c r="U3961" i="7"/>
  <c r="T3961" i="7"/>
  <c r="S3961" i="7"/>
  <c r="R3961" i="7"/>
  <c r="Q3961" i="7"/>
  <c r="P3961" i="7"/>
  <c r="O3961" i="7"/>
  <c r="N3961" i="7"/>
  <c r="M3961" i="7" s="1"/>
  <c r="L3961" i="7"/>
  <c r="G3961" i="7" s="1"/>
  <c r="K3961" i="7"/>
  <c r="J3961" i="7"/>
  <c r="E3961" i="7" s="1"/>
  <c r="I3961" i="7"/>
  <c r="F3961" i="7"/>
  <c r="V3960" i="7"/>
  <c r="U3960" i="7"/>
  <c r="T3960" i="7"/>
  <c r="S3960" i="7"/>
  <c r="R3960" i="7"/>
  <c r="Q3960" i="7"/>
  <c r="P3960" i="7"/>
  <c r="O3960" i="7"/>
  <c r="N3960" i="7"/>
  <c r="M3960" i="7" s="1"/>
  <c r="L3960" i="7"/>
  <c r="G3960" i="7" s="1"/>
  <c r="K3960" i="7"/>
  <c r="J3960" i="7"/>
  <c r="E3960" i="7" s="1"/>
  <c r="I3960" i="7"/>
  <c r="F3960" i="7"/>
  <c r="R3959" i="7"/>
  <c r="M3959" i="7"/>
  <c r="H3959" i="7"/>
  <c r="G3959" i="7"/>
  <c r="F3959" i="7"/>
  <c r="E3959" i="7"/>
  <c r="D3959" i="7"/>
  <c r="C3959" i="7" s="1"/>
  <c r="R3958" i="7"/>
  <c r="M3958" i="7"/>
  <c r="H3958" i="7"/>
  <c r="G3958" i="7"/>
  <c r="F3958" i="7"/>
  <c r="E3958" i="7"/>
  <c r="D3958" i="7"/>
  <c r="C3958" i="7" s="1"/>
  <c r="V3957" i="7"/>
  <c r="U3957" i="7"/>
  <c r="T3957" i="7"/>
  <c r="S3957" i="7"/>
  <c r="R3957" i="7"/>
  <c r="Q3957" i="7"/>
  <c r="P3957" i="7"/>
  <c r="O3957" i="7"/>
  <c r="N3957" i="7"/>
  <c r="M3957" i="7" s="1"/>
  <c r="L3957" i="7"/>
  <c r="G3957" i="7" s="1"/>
  <c r="K3957" i="7"/>
  <c r="J3957" i="7"/>
  <c r="E3957" i="7" s="1"/>
  <c r="I3957" i="7"/>
  <c r="F3957" i="7"/>
  <c r="V3956" i="7"/>
  <c r="U3956" i="7"/>
  <c r="T3956" i="7"/>
  <c r="S3956" i="7"/>
  <c r="R3956" i="7"/>
  <c r="Q3956" i="7"/>
  <c r="P3956" i="7"/>
  <c r="O3956" i="7"/>
  <c r="N3956" i="7"/>
  <c r="M3956" i="7" s="1"/>
  <c r="L3956" i="7"/>
  <c r="G3956" i="7" s="1"/>
  <c r="K3956" i="7"/>
  <c r="J3956" i="7"/>
  <c r="E3956" i="7" s="1"/>
  <c r="I3956" i="7"/>
  <c r="F3956" i="7"/>
  <c r="R3955" i="7"/>
  <c r="M3955" i="7"/>
  <c r="H3955" i="7"/>
  <c r="G3955" i="7"/>
  <c r="F3955" i="7"/>
  <c r="E3955" i="7"/>
  <c r="D3955" i="7"/>
  <c r="C3955" i="7" s="1"/>
  <c r="R3954" i="7"/>
  <c r="M3954" i="7"/>
  <c r="H3954" i="7"/>
  <c r="G3954" i="7"/>
  <c r="F3954" i="7"/>
  <c r="E3954" i="7"/>
  <c r="D3954" i="7"/>
  <c r="C3954" i="7" s="1"/>
  <c r="V3953" i="7"/>
  <c r="U3953" i="7"/>
  <c r="T3953" i="7"/>
  <c r="S3953" i="7"/>
  <c r="R3953" i="7"/>
  <c r="Q3953" i="7"/>
  <c r="P3953" i="7"/>
  <c r="O3953" i="7"/>
  <c r="N3953" i="7"/>
  <c r="M3953" i="7" s="1"/>
  <c r="L3953" i="7"/>
  <c r="G3953" i="7" s="1"/>
  <c r="K3953" i="7"/>
  <c r="J3953" i="7"/>
  <c r="E3953" i="7" s="1"/>
  <c r="I3953" i="7"/>
  <c r="F3953" i="7"/>
  <c r="V3952" i="7"/>
  <c r="U3952" i="7"/>
  <c r="T3952" i="7"/>
  <c r="S3952" i="7"/>
  <c r="R3952" i="7"/>
  <c r="Q3952" i="7"/>
  <c r="P3952" i="7"/>
  <c r="O3952" i="7"/>
  <c r="N3952" i="7"/>
  <c r="M3952" i="7" s="1"/>
  <c r="L3952" i="7"/>
  <c r="G3952" i="7" s="1"/>
  <c r="K3952" i="7"/>
  <c r="J3952" i="7"/>
  <c r="E3952" i="7" s="1"/>
  <c r="I3952" i="7"/>
  <c r="F3952" i="7"/>
  <c r="R3951" i="7"/>
  <c r="M3951" i="7"/>
  <c r="H3951" i="7"/>
  <c r="G3951" i="7"/>
  <c r="F3951" i="7"/>
  <c r="E3951" i="7"/>
  <c r="D3951" i="7"/>
  <c r="C3951" i="7" s="1"/>
  <c r="V3950" i="7"/>
  <c r="U3950" i="7"/>
  <c r="T3950" i="7"/>
  <c r="S3950" i="7"/>
  <c r="R3950" i="7"/>
  <c r="Q3950" i="7"/>
  <c r="P3950" i="7"/>
  <c r="O3950" i="7"/>
  <c r="N3950" i="7"/>
  <c r="M3950" i="7" s="1"/>
  <c r="L3950" i="7"/>
  <c r="G3950" i="7" s="1"/>
  <c r="K3950" i="7"/>
  <c r="J3950" i="7"/>
  <c r="E3950" i="7" s="1"/>
  <c r="I3950" i="7"/>
  <c r="F3950" i="7"/>
  <c r="R3949" i="7"/>
  <c r="M3949" i="7"/>
  <c r="H3949" i="7"/>
  <c r="G3949" i="7"/>
  <c r="F3949" i="7"/>
  <c r="E3949" i="7"/>
  <c r="D3949" i="7"/>
  <c r="C3949" i="7" s="1"/>
  <c r="R3948" i="7"/>
  <c r="M3948" i="7"/>
  <c r="H3948" i="7"/>
  <c r="G3948" i="7"/>
  <c r="F3948" i="7"/>
  <c r="E3948" i="7"/>
  <c r="D3948" i="7"/>
  <c r="C3948" i="7" s="1"/>
  <c r="V3947" i="7"/>
  <c r="U3947" i="7"/>
  <c r="T3947" i="7"/>
  <c r="S3947" i="7"/>
  <c r="R3947" i="7"/>
  <c r="Q3947" i="7"/>
  <c r="P3947" i="7"/>
  <c r="O3947" i="7"/>
  <c r="N3947" i="7"/>
  <c r="M3947" i="7" s="1"/>
  <c r="L3947" i="7"/>
  <c r="G3947" i="7" s="1"/>
  <c r="K3947" i="7"/>
  <c r="J3947" i="7"/>
  <c r="E3947" i="7" s="1"/>
  <c r="I3947" i="7"/>
  <c r="F3947" i="7"/>
  <c r="V3946" i="7"/>
  <c r="U3946" i="7"/>
  <c r="T3946" i="7"/>
  <c r="S3946" i="7"/>
  <c r="R3946" i="7"/>
  <c r="Q3946" i="7"/>
  <c r="P3946" i="7"/>
  <c r="O3946" i="7"/>
  <c r="N3946" i="7"/>
  <c r="M3946" i="7" s="1"/>
  <c r="L3946" i="7"/>
  <c r="G3946" i="7" s="1"/>
  <c r="K3946" i="7"/>
  <c r="J3946" i="7"/>
  <c r="E3946" i="7" s="1"/>
  <c r="I3946" i="7"/>
  <c r="F3946" i="7"/>
  <c r="R3945" i="7"/>
  <c r="M3945" i="7"/>
  <c r="H3945" i="7"/>
  <c r="G3945" i="7"/>
  <c r="F3945" i="7"/>
  <c r="E3945" i="7"/>
  <c r="D3945" i="7"/>
  <c r="C3945" i="7" s="1"/>
  <c r="V3944" i="7"/>
  <c r="U3944" i="7"/>
  <c r="T3944" i="7"/>
  <c r="S3944" i="7"/>
  <c r="R3944" i="7"/>
  <c r="Q3944" i="7"/>
  <c r="P3944" i="7"/>
  <c r="O3944" i="7"/>
  <c r="N3944" i="7"/>
  <c r="M3944" i="7" s="1"/>
  <c r="L3944" i="7"/>
  <c r="G3944" i="7" s="1"/>
  <c r="K3944" i="7"/>
  <c r="J3944" i="7"/>
  <c r="E3944" i="7" s="1"/>
  <c r="I3944" i="7"/>
  <c r="F3944" i="7"/>
  <c r="R3943" i="7"/>
  <c r="M3943" i="7"/>
  <c r="H3943" i="7"/>
  <c r="G3943" i="7"/>
  <c r="F3943" i="7"/>
  <c r="E3943" i="7"/>
  <c r="D3943" i="7"/>
  <c r="C3943" i="7" s="1"/>
  <c r="R3942" i="7"/>
  <c r="M3942" i="7"/>
  <c r="H3942" i="7"/>
  <c r="G3942" i="7"/>
  <c r="F3942" i="7"/>
  <c r="E3942" i="7"/>
  <c r="D3942" i="7"/>
  <c r="C3942" i="7" s="1"/>
  <c r="V3941" i="7"/>
  <c r="U3941" i="7"/>
  <c r="T3941" i="7"/>
  <c r="S3941" i="7"/>
  <c r="R3941" i="7"/>
  <c r="Q3941" i="7"/>
  <c r="P3941" i="7"/>
  <c r="O3941" i="7"/>
  <c r="N3941" i="7"/>
  <c r="M3941" i="7" s="1"/>
  <c r="L3941" i="7"/>
  <c r="G3941" i="7" s="1"/>
  <c r="K3941" i="7"/>
  <c r="J3941" i="7"/>
  <c r="E3941" i="7" s="1"/>
  <c r="I3941" i="7"/>
  <c r="F3941" i="7"/>
  <c r="V3940" i="7"/>
  <c r="U3940" i="7"/>
  <c r="T3940" i="7"/>
  <c r="S3940" i="7"/>
  <c r="R3940" i="7"/>
  <c r="Q3940" i="7"/>
  <c r="P3940" i="7"/>
  <c r="O3940" i="7"/>
  <c r="N3940" i="7"/>
  <c r="M3940" i="7" s="1"/>
  <c r="L3940" i="7"/>
  <c r="G3940" i="7" s="1"/>
  <c r="K3940" i="7"/>
  <c r="J3940" i="7"/>
  <c r="E3940" i="7" s="1"/>
  <c r="I3940" i="7"/>
  <c r="F3940" i="7"/>
  <c r="R3939" i="7"/>
  <c r="M3939" i="7"/>
  <c r="H3939" i="7"/>
  <c r="G3939" i="7"/>
  <c r="F3939" i="7"/>
  <c r="E3939" i="7"/>
  <c r="D3939" i="7"/>
  <c r="C3939" i="7" s="1"/>
  <c r="V3938" i="7"/>
  <c r="U3938" i="7"/>
  <c r="T3938" i="7"/>
  <c r="S3938" i="7"/>
  <c r="R3938" i="7"/>
  <c r="Q3938" i="7"/>
  <c r="P3938" i="7"/>
  <c r="O3938" i="7"/>
  <c r="N3938" i="7"/>
  <c r="M3938" i="7" s="1"/>
  <c r="L3938" i="7"/>
  <c r="G3938" i="7" s="1"/>
  <c r="K3938" i="7"/>
  <c r="J3938" i="7"/>
  <c r="E3938" i="7" s="1"/>
  <c r="I3938" i="7"/>
  <c r="F3938" i="7"/>
  <c r="R3937" i="7"/>
  <c r="M3937" i="7"/>
  <c r="H3937" i="7"/>
  <c r="G3937" i="7"/>
  <c r="F3937" i="7"/>
  <c r="E3937" i="7"/>
  <c r="D3937" i="7"/>
  <c r="C3937" i="7" s="1"/>
  <c r="R3936" i="7"/>
  <c r="M3936" i="7"/>
  <c r="H3936" i="7"/>
  <c r="G3936" i="7"/>
  <c r="F3936" i="7"/>
  <c r="E3936" i="7"/>
  <c r="D3936" i="7"/>
  <c r="C3936" i="7" s="1"/>
  <c r="V3935" i="7"/>
  <c r="U3935" i="7"/>
  <c r="T3935" i="7"/>
  <c r="S3935" i="7"/>
  <c r="R3935" i="7"/>
  <c r="Q3935" i="7"/>
  <c r="P3935" i="7"/>
  <c r="O3935" i="7"/>
  <c r="N3935" i="7"/>
  <c r="M3935" i="7" s="1"/>
  <c r="L3935" i="7"/>
  <c r="G3935" i="7" s="1"/>
  <c r="K3935" i="7"/>
  <c r="J3935" i="7"/>
  <c r="E3935" i="7" s="1"/>
  <c r="I3935" i="7"/>
  <c r="F3935" i="7"/>
  <c r="V3934" i="7"/>
  <c r="U3934" i="7"/>
  <c r="T3934" i="7"/>
  <c r="S3934" i="7"/>
  <c r="R3934" i="7"/>
  <c r="Q3934" i="7"/>
  <c r="P3934" i="7"/>
  <c r="O3934" i="7"/>
  <c r="N3934" i="7"/>
  <c r="M3934" i="7" s="1"/>
  <c r="L3934" i="7"/>
  <c r="G3934" i="7" s="1"/>
  <c r="K3934" i="7"/>
  <c r="J3934" i="7"/>
  <c r="E3934" i="7" s="1"/>
  <c r="I3934" i="7"/>
  <c r="F3934" i="7"/>
  <c r="R3933" i="7"/>
  <c r="M3933" i="7"/>
  <c r="H3933" i="7"/>
  <c r="G3933" i="7"/>
  <c r="F3933" i="7"/>
  <c r="E3933" i="7"/>
  <c r="D3933" i="7"/>
  <c r="C3933" i="7" s="1"/>
  <c r="R3932" i="7"/>
  <c r="M3932" i="7"/>
  <c r="H3932" i="7"/>
  <c r="G3932" i="7"/>
  <c r="F3932" i="7"/>
  <c r="E3932" i="7"/>
  <c r="D3932" i="7"/>
  <c r="C3932" i="7" s="1"/>
  <c r="V3931" i="7"/>
  <c r="U3931" i="7"/>
  <c r="T3931" i="7"/>
  <c r="S3931" i="7"/>
  <c r="R3931" i="7"/>
  <c r="Q3931" i="7"/>
  <c r="P3931" i="7"/>
  <c r="O3931" i="7"/>
  <c r="N3931" i="7"/>
  <c r="M3931" i="7" s="1"/>
  <c r="L3931" i="7"/>
  <c r="G3931" i="7" s="1"/>
  <c r="K3931" i="7"/>
  <c r="J3931" i="7"/>
  <c r="E3931" i="7" s="1"/>
  <c r="I3931" i="7"/>
  <c r="F3931" i="7"/>
  <c r="V3930" i="7"/>
  <c r="U3930" i="7"/>
  <c r="T3930" i="7"/>
  <c r="S3930" i="7"/>
  <c r="R3930" i="7"/>
  <c r="Q3930" i="7"/>
  <c r="P3930" i="7"/>
  <c r="O3930" i="7"/>
  <c r="N3930" i="7"/>
  <c r="M3930" i="7" s="1"/>
  <c r="L3930" i="7"/>
  <c r="G3930" i="7" s="1"/>
  <c r="K3930" i="7"/>
  <c r="J3930" i="7"/>
  <c r="E3930" i="7" s="1"/>
  <c r="I3930" i="7"/>
  <c r="F3930" i="7"/>
  <c r="R3929" i="7"/>
  <c r="M3929" i="7"/>
  <c r="H3929" i="7"/>
  <c r="G3929" i="7"/>
  <c r="F3929" i="7"/>
  <c r="E3929" i="7"/>
  <c r="D3929" i="7"/>
  <c r="C3929" i="7" s="1"/>
  <c r="R3928" i="7"/>
  <c r="M3928" i="7"/>
  <c r="H3928" i="7"/>
  <c r="G3928" i="7"/>
  <c r="F3928" i="7"/>
  <c r="E3928" i="7"/>
  <c r="D3928" i="7"/>
  <c r="C3928" i="7" s="1"/>
  <c r="V3927" i="7"/>
  <c r="U3927" i="7"/>
  <c r="T3927" i="7"/>
  <c r="S3927" i="7"/>
  <c r="R3927" i="7"/>
  <c r="Q3927" i="7"/>
  <c r="P3927" i="7"/>
  <c r="O3927" i="7"/>
  <c r="N3927" i="7"/>
  <c r="M3927" i="7" s="1"/>
  <c r="L3927" i="7"/>
  <c r="G3927" i="7" s="1"/>
  <c r="K3927" i="7"/>
  <c r="J3927" i="7"/>
  <c r="E3927" i="7" s="1"/>
  <c r="I3927" i="7"/>
  <c r="F3927" i="7"/>
  <c r="V3926" i="7"/>
  <c r="U3926" i="7"/>
  <c r="T3926" i="7"/>
  <c r="S3926" i="7"/>
  <c r="R3926" i="7"/>
  <c r="Q3926" i="7"/>
  <c r="P3926" i="7"/>
  <c r="O3926" i="7"/>
  <c r="N3926" i="7"/>
  <c r="M3926" i="7" s="1"/>
  <c r="L3926" i="7"/>
  <c r="G3926" i="7" s="1"/>
  <c r="K3926" i="7"/>
  <c r="J3926" i="7"/>
  <c r="E3926" i="7" s="1"/>
  <c r="I3926" i="7"/>
  <c r="F3926" i="7"/>
  <c r="R3925" i="7"/>
  <c r="M3925" i="7"/>
  <c r="H3925" i="7"/>
  <c r="G3925" i="7"/>
  <c r="F3925" i="7"/>
  <c r="E3925" i="7"/>
  <c r="D3925" i="7"/>
  <c r="C3925" i="7" s="1"/>
  <c r="R3924" i="7"/>
  <c r="M3924" i="7"/>
  <c r="H3924" i="7"/>
  <c r="G3924" i="7"/>
  <c r="F3924" i="7"/>
  <c r="E3924" i="7"/>
  <c r="D3924" i="7"/>
  <c r="C3924" i="7" s="1"/>
  <c r="V3923" i="7"/>
  <c r="U3923" i="7"/>
  <c r="T3923" i="7"/>
  <c r="S3923" i="7"/>
  <c r="R3923" i="7"/>
  <c r="Q3923" i="7"/>
  <c r="P3923" i="7"/>
  <c r="O3923" i="7"/>
  <c r="N3923" i="7"/>
  <c r="M3923" i="7" s="1"/>
  <c r="L3923" i="7"/>
  <c r="G3923" i="7" s="1"/>
  <c r="K3923" i="7"/>
  <c r="J3923" i="7"/>
  <c r="E3923" i="7" s="1"/>
  <c r="I3923" i="7"/>
  <c r="F3923" i="7"/>
  <c r="V3922" i="7"/>
  <c r="U3922" i="7"/>
  <c r="T3922" i="7"/>
  <c r="S3922" i="7"/>
  <c r="R3922" i="7"/>
  <c r="Q3922" i="7"/>
  <c r="P3922" i="7"/>
  <c r="O3922" i="7"/>
  <c r="N3922" i="7"/>
  <c r="M3922" i="7" s="1"/>
  <c r="L3922" i="7"/>
  <c r="G3922" i="7" s="1"/>
  <c r="K3922" i="7"/>
  <c r="J3922" i="7"/>
  <c r="E3922" i="7" s="1"/>
  <c r="I3922" i="7"/>
  <c r="F3922" i="7"/>
  <c r="R3921" i="7"/>
  <c r="M3921" i="7"/>
  <c r="H3921" i="7"/>
  <c r="G3921" i="7"/>
  <c r="F3921" i="7"/>
  <c r="E3921" i="7"/>
  <c r="D3921" i="7"/>
  <c r="C3921" i="7" s="1"/>
  <c r="R3920" i="7"/>
  <c r="M3920" i="7"/>
  <c r="H3920" i="7"/>
  <c r="G3920" i="7"/>
  <c r="F3920" i="7"/>
  <c r="E3920" i="7"/>
  <c r="D3920" i="7"/>
  <c r="C3920" i="7" s="1"/>
  <c r="V3919" i="7"/>
  <c r="U3919" i="7"/>
  <c r="T3919" i="7"/>
  <c r="S3919" i="7"/>
  <c r="R3919" i="7"/>
  <c r="Q3919" i="7"/>
  <c r="P3919" i="7"/>
  <c r="O3919" i="7"/>
  <c r="N3919" i="7"/>
  <c r="M3919" i="7" s="1"/>
  <c r="L3919" i="7"/>
  <c r="G3919" i="7" s="1"/>
  <c r="K3919" i="7"/>
  <c r="J3919" i="7"/>
  <c r="E3919" i="7" s="1"/>
  <c r="I3919" i="7"/>
  <c r="F3919" i="7"/>
  <c r="V3918" i="7"/>
  <c r="U3918" i="7"/>
  <c r="T3918" i="7"/>
  <c r="S3918" i="7"/>
  <c r="R3918" i="7"/>
  <c r="Q3918" i="7"/>
  <c r="P3918" i="7"/>
  <c r="O3918" i="7"/>
  <c r="N3918" i="7"/>
  <c r="M3918" i="7" s="1"/>
  <c r="L3918" i="7"/>
  <c r="G3918" i="7" s="1"/>
  <c r="K3918" i="7"/>
  <c r="J3918" i="7"/>
  <c r="E3918" i="7" s="1"/>
  <c r="I3918" i="7"/>
  <c r="F3918" i="7"/>
  <c r="R3917" i="7"/>
  <c r="M3917" i="7"/>
  <c r="H3917" i="7"/>
  <c r="G3917" i="7"/>
  <c r="F3917" i="7"/>
  <c r="E3917" i="7"/>
  <c r="D3917" i="7"/>
  <c r="C3917" i="7" s="1"/>
  <c r="R3916" i="7"/>
  <c r="M3916" i="7"/>
  <c r="H3916" i="7"/>
  <c r="G3916" i="7"/>
  <c r="F3916" i="7"/>
  <c r="E3916" i="7"/>
  <c r="D3916" i="7"/>
  <c r="C3916" i="7" s="1"/>
  <c r="V3915" i="7"/>
  <c r="U3915" i="7"/>
  <c r="T3915" i="7"/>
  <c r="S3915" i="7"/>
  <c r="R3915" i="7"/>
  <c r="Q3915" i="7"/>
  <c r="P3915" i="7"/>
  <c r="O3915" i="7"/>
  <c r="N3915" i="7"/>
  <c r="M3915" i="7" s="1"/>
  <c r="L3915" i="7"/>
  <c r="G3915" i="7" s="1"/>
  <c r="K3915" i="7"/>
  <c r="J3915" i="7"/>
  <c r="E3915" i="7" s="1"/>
  <c r="I3915" i="7"/>
  <c r="F3915" i="7"/>
  <c r="V3914" i="7"/>
  <c r="U3914" i="7"/>
  <c r="T3914" i="7"/>
  <c r="S3914" i="7"/>
  <c r="R3914" i="7"/>
  <c r="Q3914" i="7"/>
  <c r="P3914" i="7"/>
  <c r="O3914" i="7"/>
  <c r="N3914" i="7"/>
  <c r="M3914" i="7" s="1"/>
  <c r="L3914" i="7"/>
  <c r="G3914" i="7" s="1"/>
  <c r="K3914" i="7"/>
  <c r="J3914" i="7"/>
  <c r="E3914" i="7" s="1"/>
  <c r="I3914" i="7"/>
  <c r="F3914" i="7"/>
  <c r="R3913" i="7"/>
  <c r="M3913" i="7"/>
  <c r="H3913" i="7"/>
  <c r="G3913" i="7"/>
  <c r="F3913" i="7"/>
  <c r="E3913" i="7"/>
  <c r="D3913" i="7"/>
  <c r="C3913" i="7" s="1"/>
  <c r="R3912" i="7"/>
  <c r="M3912" i="7"/>
  <c r="H3912" i="7"/>
  <c r="G3912" i="7"/>
  <c r="F3912" i="7"/>
  <c r="E3912" i="7"/>
  <c r="D3912" i="7"/>
  <c r="C3912" i="7" s="1"/>
  <c r="V3911" i="7"/>
  <c r="U3911" i="7"/>
  <c r="T3911" i="7"/>
  <c r="S3911" i="7"/>
  <c r="R3911" i="7"/>
  <c r="Q3911" i="7"/>
  <c r="P3911" i="7"/>
  <c r="O3911" i="7"/>
  <c r="N3911" i="7"/>
  <c r="M3911" i="7" s="1"/>
  <c r="L3911" i="7"/>
  <c r="G3911" i="7" s="1"/>
  <c r="K3911" i="7"/>
  <c r="J3911" i="7"/>
  <c r="E3911" i="7" s="1"/>
  <c r="I3911" i="7"/>
  <c r="F3911" i="7"/>
  <c r="V3910" i="7"/>
  <c r="U3910" i="7"/>
  <c r="T3910" i="7"/>
  <c r="S3910" i="7"/>
  <c r="R3910" i="7"/>
  <c r="Q3910" i="7"/>
  <c r="P3910" i="7"/>
  <c r="O3910" i="7"/>
  <c r="N3910" i="7"/>
  <c r="M3910" i="7" s="1"/>
  <c r="L3910" i="7"/>
  <c r="G3910" i="7" s="1"/>
  <c r="K3910" i="7"/>
  <c r="J3910" i="7"/>
  <c r="E3910" i="7" s="1"/>
  <c r="I3910" i="7"/>
  <c r="F3910" i="7"/>
  <c r="R3909" i="7"/>
  <c r="M3909" i="7"/>
  <c r="H3909" i="7"/>
  <c r="G3909" i="7"/>
  <c r="F3909" i="7"/>
  <c r="E3909" i="7"/>
  <c r="D3909" i="7"/>
  <c r="C3909" i="7" s="1"/>
  <c r="R3908" i="7"/>
  <c r="M3908" i="7"/>
  <c r="H3908" i="7"/>
  <c r="G3908" i="7"/>
  <c r="F3908" i="7"/>
  <c r="E3908" i="7"/>
  <c r="D3908" i="7"/>
  <c r="C3908" i="7" s="1"/>
  <c r="V3907" i="7"/>
  <c r="U3907" i="7"/>
  <c r="T3907" i="7"/>
  <c r="S3907" i="7"/>
  <c r="R3907" i="7"/>
  <c r="Q3907" i="7"/>
  <c r="P3907" i="7"/>
  <c r="O3907" i="7"/>
  <c r="N3907" i="7"/>
  <c r="M3907" i="7" s="1"/>
  <c r="L3907" i="7"/>
  <c r="G3907" i="7" s="1"/>
  <c r="K3907" i="7"/>
  <c r="J3907" i="7"/>
  <c r="E3907" i="7" s="1"/>
  <c r="I3907" i="7"/>
  <c r="F3907" i="7"/>
  <c r="V3906" i="7"/>
  <c r="U3906" i="7"/>
  <c r="T3906" i="7"/>
  <c r="S3906" i="7"/>
  <c r="R3906" i="7"/>
  <c r="Q3906" i="7"/>
  <c r="P3906" i="7"/>
  <c r="O3906" i="7"/>
  <c r="N3906" i="7"/>
  <c r="M3906" i="7" s="1"/>
  <c r="L3906" i="7"/>
  <c r="G3906" i="7" s="1"/>
  <c r="K3906" i="7"/>
  <c r="J3906" i="7"/>
  <c r="E3906" i="7" s="1"/>
  <c r="I3906" i="7"/>
  <c r="F3906" i="7"/>
  <c r="R3905" i="7"/>
  <c r="M3905" i="7"/>
  <c r="H3905" i="7"/>
  <c r="G3905" i="7"/>
  <c r="F3905" i="7"/>
  <c r="E3905" i="7"/>
  <c r="D3905" i="7"/>
  <c r="C3905" i="7" s="1"/>
  <c r="V3904" i="7"/>
  <c r="U3904" i="7"/>
  <c r="T3904" i="7"/>
  <c r="S3904" i="7"/>
  <c r="R3904" i="7"/>
  <c r="Q3904" i="7"/>
  <c r="P3904" i="7"/>
  <c r="O3904" i="7"/>
  <c r="N3904" i="7"/>
  <c r="M3904" i="7" s="1"/>
  <c r="L3904" i="7"/>
  <c r="G3904" i="7" s="1"/>
  <c r="K3904" i="7"/>
  <c r="J3904" i="7"/>
  <c r="E3904" i="7" s="1"/>
  <c r="I3904" i="7"/>
  <c r="F3904" i="7"/>
  <c r="R3903" i="7"/>
  <c r="M3903" i="7"/>
  <c r="H3903" i="7"/>
  <c r="G3903" i="7"/>
  <c r="F3903" i="7"/>
  <c r="E3903" i="7"/>
  <c r="D3903" i="7"/>
  <c r="C3903" i="7" s="1"/>
  <c r="R3902" i="7"/>
  <c r="M3902" i="7"/>
  <c r="H3902" i="7"/>
  <c r="G3902" i="7"/>
  <c r="F3902" i="7"/>
  <c r="E3902" i="7"/>
  <c r="D3902" i="7"/>
  <c r="C3902" i="7" s="1"/>
  <c r="V3901" i="7"/>
  <c r="U3901" i="7"/>
  <c r="T3901" i="7"/>
  <c r="S3901" i="7"/>
  <c r="R3901" i="7"/>
  <c r="Q3901" i="7"/>
  <c r="P3901" i="7"/>
  <c r="O3901" i="7"/>
  <c r="N3901" i="7"/>
  <c r="M3901" i="7" s="1"/>
  <c r="L3901" i="7"/>
  <c r="G3901" i="7" s="1"/>
  <c r="K3901" i="7"/>
  <c r="J3901" i="7"/>
  <c r="E3901" i="7" s="1"/>
  <c r="I3901" i="7"/>
  <c r="F3901" i="7"/>
  <c r="V3900" i="7"/>
  <c r="U3900" i="7"/>
  <c r="T3900" i="7"/>
  <c r="S3900" i="7"/>
  <c r="R3900" i="7"/>
  <c r="Q3900" i="7"/>
  <c r="P3900" i="7"/>
  <c r="O3900" i="7"/>
  <c r="N3900" i="7"/>
  <c r="M3900" i="7" s="1"/>
  <c r="L3900" i="7"/>
  <c r="G3900" i="7" s="1"/>
  <c r="K3900" i="7"/>
  <c r="J3900" i="7"/>
  <c r="E3900" i="7" s="1"/>
  <c r="I3900" i="7"/>
  <c r="F3900" i="7"/>
  <c r="R3899" i="7"/>
  <c r="M3899" i="7"/>
  <c r="H3899" i="7"/>
  <c r="G3899" i="7"/>
  <c r="F3899" i="7"/>
  <c r="E3899" i="7"/>
  <c r="D3899" i="7"/>
  <c r="C3899" i="7" s="1"/>
  <c r="R3898" i="7"/>
  <c r="M3898" i="7"/>
  <c r="H3898" i="7"/>
  <c r="G3898" i="7"/>
  <c r="F3898" i="7"/>
  <c r="E3898" i="7"/>
  <c r="D3898" i="7"/>
  <c r="C3898" i="7" s="1"/>
  <c r="V3897" i="7"/>
  <c r="U3897" i="7"/>
  <c r="T3897" i="7"/>
  <c r="S3897" i="7"/>
  <c r="R3897" i="7"/>
  <c r="Q3897" i="7"/>
  <c r="P3897" i="7"/>
  <c r="O3897" i="7"/>
  <c r="N3897" i="7"/>
  <c r="M3897" i="7" s="1"/>
  <c r="L3897" i="7"/>
  <c r="G3897" i="7" s="1"/>
  <c r="K3897" i="7"/>
  <c r="J3897" i="7"/>
  <c r="E3897" i="7" s="1"/>
  <c r="I3897" i="7"/>
  <c r="F3897" i="7"/>
  <c r="V3896" i="7"/>
  <c r="U3896" i="7"/>
  <c r="T3896" i="7"/>
  <c r="S3896" i="7"/>
  <c r="R3896" i="7"/>
  <c r="Q3896" i="7"/>
  <c r="P3896" i="7"/>
  <c r="O3896" i="7"/>
  <c r="N3896" i="7"/>
  <c r="M3896" i="7" s="1"/>
  <c r="L3896" i="7"/>
  <c r="G3896" i="7" s="1"/>
  <c r="K3896" i="7"/>
  <c r="J3896" i="7"/>
  <c r="E3896" i="7" s="1"/>
  <c r="I3896" i="7"/>
  <c r="F3896" i="7"/>
  <c r="R3895" i="7"/>
  <c r="M3895" i="7"/>
  <c r="H3895" i="7"/>
  <c r="G3895" i="7"/>
  <c r="F3895" i="7"/>
  <c r="E3895" i="7"/>
  <c r="D3895" i="7"/>
  <c r="C3895" i="7" s="1"/>
  <c r="R3894" i="7"/>
  <c r="M3894" i="7"/>
  <c r="H3894" i="7"/>
  <c r="G3894" i="7"/>
  <c r="F3894" i="7"/>
  <c r="E3894" i="7"/>
  <c r="D3894" i="7"/>
  <c r="C3894" i="7" s="1"/>
  <c r="V3893" i="7"/>
  <c r="G3893" i="7" s="1"/>
  <c r="U3893" i="7"/>
  <c r="T3893" i="7"/>
  <c r="S3893" i="7"/>
  <c r="R3893" i="7"/>
  <c r="Q3893" i="7"/>
  <c r="P3893" i="7"/>
  <c r="O3893" i="7"/>
  <c r="N3893" i="7"/>
  <c r="M3893" i="7" s="1"/>
  <c r="L3893" i="7"/>
  <c r="K3893" i="7"/>
  <c r="J3893" i="7"/>
  <c r="E3893" i="7" s="1"/>
  <c r="I3893" i="7"/>
  <c r="H3893" i="7" s="1"/>
  <c r="F3893" i="7"/>
  <c r="V3892" i="7"/>
  <c r="G3892" i="7" s="1"/>
  <c r="U3892" i="7"/>
  <c r="T3892" i="7"/>
  <c r="S3892" i="7"/>
  <c r="R3892" i="7"/>
  <c r="Q3892" i="7"/>
  <c r="P3892" i="7"/>
  <c r="O3892" i="7"/>
  <c r="N3892" i="7"/>
  <c r="M3892" i="7" s="1"/>
  <c r="L3892" i="7"/>
  <c r="K3892" i="7"/>
  <c r="J3892" i="7"/>
  <c r="E3892" i="7" s="1"/>
  <c r="I3892" i="7"/>
  <c r="F3892" i="7"/>
  <c r="R3891" i="7"/>
  <c r="M3891" i="7"/>
  <c r="H3891" i="7"/>
  <c r="G3891" i="7"/>
  <c r="F3891" i="7"/>
  <c r="E3891" i="7"/>
  <c r="D3891" i="7"/>
  <c r="C3891" i="7" s="1"/>
  <c r="V3890" i="7"/>
  <c r="G3890" i="7" s="1"/>
  <c r="U3890" i="7"/>
  <c r="T3890" i="7"/>
  <c r="S3890" i="7"/>
  <c r="R3890" i="7"/>
  <c r="Q3890" i="7"/>
  <c r="P3890" i="7"/>
  <c r="O3890" i="7"/>
  <c r="N3890" i="7"/>
  <c r="M3890" i="7" s="1"/>
  <c r="L3890" i="7"/>
  <c r="K3890" i="7"/>
  <c r="J3890" i="7"/>
  <c r="E3890" i="7" s="1"/>
  <c r="I3890" i="7"/>
  <c r="H3890" i="7" s="1"/>
  <c r="F3890" i="7"/>
  <c r="R3889" i="7"/>
  <c r="M3889" i="7"/>
  <c r="H3889" i="7"/>
  <c r="G3889" i="7"/>
  <c r="F3889" i="7"/>
  <c r="E3889" i="7"/>
  <c r="D3889" i="7"/>
  <c r="C3889" i="7" s="1"/>
  <c r="R3888" i="7"/>
  <c r="M3888" i="7"/>
  <c r="H3888" i="7"/>
  <c r="G3888" i="7"/>
  <c r="F3888" i="7"/>
  <c r="E3888" i="7"/>
  <c r="D3888" i="7"/>
  <c r="C3888" i="7" s="1"/>
  <c r="V3887" i="7"/>
  <c r="U3887" i="7"/>
  <c r="T3887" i="7"/>
  <c r="S3887" i="7"/>
  <c r="R3887" i="7"/>
  <c r="Q3887" i="7"/>
  <c r="P3887" i="7"/>
  <c r="O3887" i="7"/>
  <c r="N3887" i="7"/>
  <c r="M3887" i="7" s="1"/>
  <c r="L3887" i="7"/>
  <c r="G3887" i="7" s="1"/>
  <c r="K3887" i="7"/>
  <c r="J3887" i="7"/>
  <c r="E3887" i="7" s="1"/>
  <c r="I3887" i="7"/>
  <c r="F3887" i="7"/>
  <c r="V3886" i="7"/>
  <c r="U3886" i="7"/>
  <c r="T3886" i="7"/>
  <c r="S3886" i="7"/>
  <c r="R3886" i="7"/>
  <c r="Q3886" i="7"/>
  <c r="P3886" i="7"/>
  <c r="O3886" i="7"/>
  <c r="N3886" i="7"/>
  <c r="M3886" i="7" s="1"/>
  <c r="L3886" i="7"/>
  <c r="G3886" i="7" s="1"/>
  <c r="K3886" i="7"/>
  <c r="J3886" i="7"/>
  <c r="E3886" i="7" s="1"/>
  <c r="I3886" i="7"/>
  <c r="F3886" i="7"/>
  <c r="R3885" i="7"/>
  <c r="M3885" i="7"/>
  <c r="H3885" i="7"/>
  <c r="G3885" i="7"/>
  <c r="F3885" i="7"/>
  <c r="E3885" i="7"/>
  <c r="D3885" i="7"/>
  <c r="C3885" i="7" s="1"/>
  <c r="V3884" i="7"/>
  <c r="U3884" i="7"/>
  <c r="T3884" i="7"/>
  <c r="S3884" i="7"/>
  <c r="R3884" i="7"/>
  <c r="Q3884" i="7"/>
  <c r="P3884" i="7"/>
  <c r="O3884" i="7"/>
  <c r="N3884" i="7"/>
  <c r="M3884" i="7" s="1"/>
  <c r="L3884" i="7"/>
  <c r="G3884" i="7" s="1"/>
  <c r="K3884" i="7"/>
  <c r="J3884" i="7"/>
  <c r="E3884" i="7" s="1"/>
  <c r="I3884" i="7"/>
  <c r="F3884" i="7"/>
  <c r="R3883" i="7"/>
  <c r="M3883" i="7"/>
  <c r="H3883" i="7"/>
  <c r="G3883" i="7"/>
  <c r="F3883" i="7"/>
  <c r="E3883" i="7"/>
  <c r="D3883" i="7"/>
  <c r="C3883" i="7" s="1"/>
  <c r="R3882" i="7"/>
  <c r="M3882" i="7"/>
  <c r="H3882" i="7"/>
  <c r="G3882" i="7"/>
  <c r="F3882" i="7"/>
  <c r="E3882" i="7"/>
  <c r="D3882" i="7"/>
  <c r="C3882" i="7" s="1"/>
  <c r="V3881" i="7"/>
  <c r="U3881" i="7"/>
  <c r="T3881" i="7"/>
  <c r="S3881" i="7"/>
  <c r="R3881" i="7"/>
  <c r="Q3881" i="7"/>
  <c r="P3881" i="7"/>
  <c r="O3881" i="7"/>
  <c r="N3881" i="7"/>
  <c r="M3881" i="7" s="1"/>
  <c r="L3881" i="7"/>
  <c r="G3881" i="7" s="1"/>
  <c r="K3881" i="7"/>
  <c r="J3881" i="7"/>
  <c r="E3881" i="7" s="1"/>
  <c r="I3881" i="7"/>
  <c r="F3881" i="7"/>
  <c r="V3880" i="7"/>
  <c r="U3880" i="7"/>
  <c r="T3880" i="7"/>
  <c r="S3880" i="7"/>
  <c r="R3880" i="7"/>
  <c r="Q3880" i="7"/>
  <c r="P3880" i="7"/>
  <c r="O3880" i="7"/>
  <c r="N3880" i="7"/>
  <c r="M3880" i="7" s="1"/>
  <c r="L3880" i="7"/>
  <c r="G3880" i="7" s="1"/>
  <c r="K3880" i="7"/>
  <c r="J3880" i="7"/>
  <c r="E3880" i="7" s="1"/>
  <c r="I3880" i="7"/>
  <c r="F3880" i="7"/>
  <c r="R3879" i="7"/>
  <c r="M3879" i="7"/>
  <c r="H3879" i="7"/>
  <c r="G3879" i="7"/>
  <c r="F3879" i="7"/>
  <c r="E3879" i="7"/>
  <c r="D3879" i="7"/>
  <c r="C3879" i="7" s="1"/>
  <c r="V3878" i="7"/>
  <c r="U3878" i="7"/>
  <c r="T3878" i="7"/>
  <c r="S3878" i="7"/>
  <c r="R3878" i="7"/>
  <c r="Q3878" i="7"/>
  <c r="P3878" i="7"/>
  <c r="O3878" i="7"/>
  <c r="N3878" i="7"/>
  <c r="M3878" i="7" s="1"/>
  <c r="L3878" i="7"/>
  <c r="G3878" i="7" s="1"/>
  <c r="K3878" i="7"/>
  <c r="J3878" i="7"/>
  <c r="E3878" i="7" s="1"/>
  <c r="I3878" i="7"/>
  <c r="F3878" i="7"/>
  <c r="D3878" i="7"/>
  <c r="R3877" i="7"/>
  <c r="M3877" i="7"/>
  <c r="H3877" i="7"/>
  <c r="G3877" i="7"/>
  <c r="F3877" i="7"/>
  <c r="E3877" i="7"/>
  <c r="D3877" i="7"/>
  <c r="C3877" i="7" s="1"/>
  <c r="R3876" i="7"/>
  <c r="M3876" i="7"/>
  <c r="H3876" i="7"/>
  <c r="G3876" i="7"/>
  <c r="F3876" i="7"/>
  <c r="E3876" i="7"/>
  <c r="D3876" i="7"/>
  <c r="C3876" i="7" s="1"/>
  <c r="V3875" i="7"/>
  <c r="U3875" i="7"/>
  <c r="T3875" i="7"/>
  <c r="S3875" i="7"/>
  <c r="R3875" i="7"/>
  <c r="Q3875" i="7"/>
  <c r="P3875" i="7"/>
  <c r="O3875" i="7"/>
  <c r="N3875" i="7"/>
  <c r="M3875" i="7" s="1"/>
  <c r="L3875" i="7"/>
  <c r="G3875" i="7" s="1"/>
  <c r="K3875" i="7"/>
  <c r="J3875" i="7"/>
  <c r="E3875" i="7" s="1"/>
  <c r="I3875" i="7"/>
  <c r="F3875" i="7"/>
  <c r="D3875" i="7"/>
  <c r="C3875" i="7" s="1"/>
  <c r="V3874" i="7"/>
  <c r="U3874" i="7"/>
  <c r="T3874" i="7"/>
  <c r="S3874" i="7"/>
  <c r="R3874" i="7"/>
  <c r="Q3874" i="7"/>
  <c r="P3874" i="7"/>
  <c r="O3874" i="7"/>
  <c r="N3874" i="7"/>
  <c r="M3874" i="7" s="1"/>
  <c r="L3874" i="7"/>
  <c r="G3874" i="7" s="1"/>
  <c r="K3874" i="7"/>
  <c r="J3874" i="7"/>
  <c r="E3874" i="7" s="1"/>
  <c r="I3874" i="7"/>
  <c r="F3874" i="7"/>
  <c r="D3874" i="7"/>
  <c r="R3873" i="7"/>
  <c r="M3873" i="7"/>
  <c r="H3873" i="7"/>
  <c r="G3873" i="7"/>
  <c r="F3873" i="7"/>
  <c r="E3873" i="7"/>
  <c r="D3873" i="7"/>
  <c r="C3873" i="7" s="1"/>
  <c r="R3872" i="7"/>
  <c r="M3872" i="7"/>
  <c r="H3872" i="7"/>
  <c r="G3872" i="7"/>
  <c r="F3872" i="7"/>
  <c r="E3872" i="7"/>
  <c r="D3872" i="7"/>
  <c r="C3872" i="7" s="1"/>
  <c r="V3871" i="7"/>
  <c r="U3871" i="7"/>
  <c r="T3871" i="7"/>
  <c r="S3871" i="7"/>
  <c r="R3871" i="7"/>
  <c r="Q3871" i="7"/>
  <c r="P3871" i="7"/>
  <c r="O3871" i="7"/>
  <c r="N3871" i="7"/>
  <c r="M3871" i="7" s="1"/>
  <c r="L3871" i="7"/>
  <c r="K3871" i="7"/>
  <c r="J3871" i="7"/>
  <c r="I3871" i="7"/>
  <c r="H3871" i="7" s="1"/>
  <c r="G3871" i="7"/>
  <c r="F3871" i="7"/>
  <c r="E3871" i="7"/>
  <c r="D3871" i="7"/>
  <c r="C3871" i="7" s="1"/>
  <c r="V3870" i="7"/>
  <c r="U3870" i="7"/>
  <c r="T3870" i="7"/>
  <c r="R3870" i="7" s="1"/>
  <c r="S3870" i="7"/>
  <c r="Q3870" i="7"/>
  <c r="P3870" i="7"/>
  <c r="O3870" i="7"/>
  <c r="N3870" i="7"/>
  <c r="M3870" i="7"/>
  <c r="L3870" i="7"/>
  <c r="G3870" i="7" s="1"/>
  <c r="K3870" i="7"/>
  <c r="J3870" i="7"/>
  <c r="I3870" i="7"/>
  <c r="H3870" i="7"/>
  <c r="F3870" i="7"/>
  <c r="E3870" i="7"/>
  <c r="D3870" i="7"/>
  <c r="R3869" i="7"/>
  <c r="M3869" i="7"/>
  <c r="H3869" i="7"/>
  <c r="G3869" i="7"/>
  <c r="F3869" i="7"/>
  <c r="E3869" i="7"/>
  <c r="D3869" i="7"/>
  <c r="C3869" i="7" s="1"/>
  <c r="V3868" i="7"/>
  <c r="U3868" i="7"/>
  <c r="T3868" i="7"/>
  <c r="R3868" i="7" s="1"/>
  <c r="S3868" i="7"/>
  <c r="Q3868" i="7"/>
  <c r="P3868" i="7"/>
  <c r="O3868" i="7"/>
  <c r="N3868" i="7"/>
  <c r="M3868" i="7"/>
  <c r="L3868" i="7"/>
  <c r="G3868" i="7" s="1"/>
  <c r="K3868" i="7"/>
  <c r="J3868" i="7"/>
  <c r="I3868" i="7"/>
  <c r="H3868" i="7" s="1"/>
  <c r="F3868" i="7"/>
  <c r="E3868" i="7"/>
  <c r="D3868" i="7"/>
  <c r="R3867" i="7"/>
  <c r="M3867" i="7"/>
  <c r="H3867" i="7"/>
  <c r="G3867" i="7"/>
  <c r="F3867" i="7"/>
  <c r="E3867" i="7"/>
  <c r="D3867" i="7"/>
  <c r="C3867" i="7" s="1"/>
  <c r="R3866" i="7"/>
  <c r="M3866" i="7"/>
  <c r="H3866" i="7"/>
  <c r="G3866" i="7"/>
  <c r="F3866" i="7"/>
  <c r="E3866" i="7"/>
  <c r="D3866" i="7"/>
  <c r="C3866" i="7" s="1"/>
  <c r="V3865" i="7"/>
  <c r="U3865" i="7"/>
  <c r="T3865" i="7"/>
  <c r="R3865" i="7" s="1"/>
  <c r="S3865" i="7"/>
  <c r="Q3865" i="7"/>
  <c r="P3865" i="7"/>
  <c r="O3865" i="7"/>
  <c r="N3865" i="7"/>
  <c r="M3865" i="7"/>
  <c r="L3865" i="7"/>
  <c r="G3865" i="7" s="1"/>
  <c r="K3865" i="7"/>
  <c r="J3865" i="7"/>
  <c r="I3865" i="7"/>
  <c r="H3865" i="7" s="1"/>
  <c r="F3865" i="7"/>
  <c r="E3865" i="7"/>
  <c r="D3865" i="7"/>
  <c r="C3865" i="7" s="1"/>
  <c r="V3864" i="7"/>
  <c r="U3864" i="7"/>
  <c r="T3864" i="7"/>
  <c r="R3864" i="7" s="1"/>
  <c r="S3864" i="7"/>
  <c r="Q3864" i="7"/>
  <c r="P3864" i="7"/>
  <c r="O3864" i="7"/>
  <c r="N3864" i="7"/>
  <c r="M3864" i="7"/>
  <c r="L3864" i="7"/>
  <c r="G3864" i="7" s="1"/>
  <c r="K3864" i="7"/>
  <c r="J3864" i="7"/>
  <c r="I3864" i="7"/>
  <c r="H3864" i="7" s="1"/>
  <c r="F3864" i="7"/>
  <c r="E3864" i="7"/>
  <c r="D3864" i="7"/>
  <c r="C3864" i="7" s="1"/>
  <c r="R3863" i="7"/>
  <c r="M3863" i="7"/>
  <c r="H3863" i="7"/>
  <c r="G3863" i="7"/>
  <c r="F3863" i="7"/>
  <c r="E3863" i="7"/>
  <c r="D3863" i="7"/>
  <c r="C3863" i="7" s="1"/>
  <c r="V3862" i="7"/>
  <c r="U3862" i="7"/>
  <c r="T3862" i="7"/>
  <c r="R3862" i="7" s="1"/>
  <c r="S3862" i="7"/>
  <c r="Q3862" i="7"/>
  <c r="P3862" i="7"/>
  <c r="O3862" i="7"/>
  <c r="N3862" i="7"/>
  <c r="M3862" i="7"/>
  <c r="L3862" i="7"/>
  <c r="G3862" i="7" s="1"/>
  <c r="K3862" i="7"/>
  <c r="J3862" i="7"/>
  <c r="I3862" i="7"/>
  <c r="H3862" i="7" s="1"/>
  <c r="F3862" i="7"/>
  <c r="E3862" i="7"/>
  <c r="D3862" i="7"/>
  <c r="C3862" i="7" s="1"/>
  <c r="R3861" i="7"/>
  <c r="M3861" i="7"/>
  <c r="H3861" i="7"/>
  <c r="G3861" i="7"/>
  <c r="F3861" i="7"/>
  <c r="E3861" i="7"/>
  <c r="D3861" i="7"/>
  <c r="C3861" i="7" s="1"/>
  <c r="R3860" i="7"/>
  <c r="M3860" i="7"/>
  <c r="H3860" i="7"/>
  <c r="G3860" i="7"/>
  <c r="F3860" i="7"/>
  <c r="E3860" i="7"/>
  <c r="D3860" i="7"/>
  <c r="C3860" i="7" s="1"/>
  <c r="V3859" i="7"/>
  <c r="U3859" i="7"/>
  <c r="T3859" i="7"/>
  <c r="R3859" i="7" s="1"/>
  <c r="S3859" i="7"/>
  <c r="Q3859" i="7"/>
  <c r="P3859" i="7"/>
  <c r="O3859" i="7"/>
  <c r="N3859" i="7"/>
  <c r="M3859" i="7"/>
  <c r="L3859" i="7"/>
  <c r="G3859" i="7" s="1"/>
  <c r="K3859" i="7"/>
  <c r="J3859" i="7"/>
  <c r="I3859" i="7"/>
  <c r="H3859" i="7" s="1"/>
  <c r="F3859" i="7"/>
  <c r="E3859" i="7"/>
  <c r="D3859" i="7"/>
  <c r="C3859" i="7" s="1"/>
  <c r="V3858" i="7"/>
  <c r="U3858" i="7"/>
  <c r="T3858" i="7"/>
  <c r="R3858" i="7" s="1"/>
  <c r="S3858" i="7"/>
  <c r="Q3858" i="7"/>
  <c r="P3858" i="7"/>
  <c r="O3858" i="7"/>
  <c r="N3858" i="7"/>
  <c r="M3858" i="7"/>
  <c r="L3858" i="7"/>
  <c r="G3858" i="7" s="1"/>
  <c r="K3858" i="7"/>
  <c r="J3858" i="7"/>
  <c r="I3858" i="7"/>
  <c r="H3858" i="7" s="1"/>
  <c r="F3858" i="7"/>
  <c r="E3858" i="7"/>
  <c r="D3858" i="7"/>
  <c r="R3857" i="7"/>
  <c r="M3857" i="7"/>
  <c r="H3857" i="7"/>
  <c r="G3857" i="7"/>
  <c r="F3857" i="7"/>
  <c r="E3857" i="7"/>
  <c r="D3857" i="7"/>
  <c r="C3857" i="7" s="1"/>
  <c r="V3856" i="7"/>
  <c r="U3856" i="7"/>
  <c r="T3856" i="7"/>
  <c r="R3856" i="7" s="1"/>
  <c r="S3856" i="7"/>
  <c r="Q3856" i="7"/>
  <c r="P3856" i="7"/>
  <c r="O3856" i="7"/>
  <c r="N3856" i="7"/>
  <c r="M3856" i="7"/>
  <c r="L3856" i="7"/>
  <c r="G3856" i="7" s="1"/>
  <c r="K3856" i="7"/>
  <c r="J3856" i="7"/>
  <c r="I3856" i="7"/>
  <c r="H3856" i="7" s="1"/>
  <c r="F3856" i="7"/>
  <c r="E3856" i="7"/>
  <c r="D3856" i="7"/>
  <c r="C3856" i="7" s="1"/>
  <c r="R3855" i="7"/>
  <c r="M3855" i="7"/>
  <c r="H3855" i="7"/>
  <c r="G3855" i="7"/>
  <c r="F3855" i="7"/>
  <c r="E3855" i="7"/>
  <c r="D3855" i="7"/>
  <c r="C3855" i="7" s="1"/>
  <c r="R3854" i="7"/>
  <c r="M3854" i="7"/>
  <c r="H3854" i="7"/>
  <c r="G3854" i="7"/>
  <c r="F3854" i="7"/>
  <c r="E3854" i="7"/>
  <c r="D3854" i="7"/>
  <c r="C3854" i="7" s="1"/>
  <c r="V3853" i="7"/>
  <c r="U3853" i="7"/>
  <c r="T3853" i="7"/>
  <c r="R3853" i="7" s="1"/>
  <c r="S3853" i="7"/>
  <c r="Q3853" i="7"/>
  <c r="P3853" i="7"/>
  <c r="O3853" i="7"/>
  <c r="N3853" i="7"/>
  <c r="M3853" i="7"/>
  <c r="L3853" i="7"/>
  <c r="G3853" i="7" s="1"/>
  <c r="K3853" i="7"/>
  <c r="J3853" i="7"/>
  <c r="I3853" i="7"/>
  <c r="H3853" i="7" s="1"/>
  <c r="F3853" i="7"/>
  <c r="E3853" i="7"/>
  <c r="D3853" i="7"/>
  <c r="V3852" i="7"/>
  <c r="U3852" i="7"/>
  <c r="T3852" i="7"/>
  <c r="R3852" i="7" s="1"/>
  <c r="S3852" i="7"/>
  <c r="Q3852" i="7"/>
  <c r="P3852" i="7"/>
  <c r="O3852" i="7"/>
  <c r="N3852" i="7"/>
  <c r="M3852" i="7"/>
  <c r="L3852" i="7"/>
  <c r="G3852" i="7" s="1"/>
  <c r="K3852" i="7"/>
  <c r="J3852" i="7"/>
  <c r="I3852" i="7"/>
  <c r="H3852" i="7" s="1"/>
  <c r="F3852" i="7"/>
  <c r="E3852" i="7"/>
  <c r="D3852" i="7"/>
  <c r="R3851" i="7"/>
  <c r="M3851" i="7"/>
  <c r="H3851" i="7"/>
  <c r="G3851" i="7"/>
  <c r="F3851" i="7"/>
  <c r="E3851" i="7"/>
  <c r="D3851" i="7"/>
  <c r="C3851" i="7" s="1"/>
  <c r="R3850" i="7"/>
  <c r="M3850" i="7"/>
  <c r="H3850" i="7"/>
  <c r="G3850" i="7"/>
  <c r="F3850" i="7"/>
  <c r="E3850" i="7"/>
  <c r="D3850" i="7"/>
  <c r="C3850" i="7" s="1"/>
  <c r="V3849" i="7"/>
  <c r="U3849" i="7"/>
  <c r="T3849" i="7"/>
  <c r="R3849" i="7" s="1"/>
  <c r="S3849" i="7"/>
  <c r="Q3849" i="7"/>
  <c r="P3849" i="7"/>
  <c r="O3849" i="7"/>
  <c r="N3849" i="7"/>
  <c r="M3849" i="7"/>
  <c r="L3849" i="7"/>
  <c r="G3849" i="7" s="1"/>
  <c r="K3849" i="7"/>
  <c r="J3849" i="7"/>
  <c r="I3849" i="7"/>
  <c r="H3849" i="7" s="1"/>
  <c r="F3849" i="7"/>
  <c r="E3849" i="7"/>
  <c r="D3849" i="7"/>
  <c r="C3849" i="7" s="1"/>
  <c r="V3848" i="7"/>
  <c r="U3848" i="7"/>
  <c r="T3848" i="7"/>
  <c r="R3848" i="7" s="1"/>
  <c r="S3848" i="7"/>
  <c r="Q3848" i="7"/>
  <c r="P3848" i="7"/>
  <c r="O3848" i="7"/>
  <c r="N3848" i="7"/>
  <c r="M3848" i="7"/>
  <c r="L3848" i="7"/>
  <c r="G3848" i="7" s="1"/>
  <c r="K3848" i="7"/>
  <c r="J3848" i="7"/>
  <c r="I3848" i="7"/>
  <c r="H3848" i="7" s="1"/>
  <c r="F3848" i="7"/>
  <c r="E3848" i="7"/>
  <c r="D3848" i="7"/>
  <c r="C3848" i="7" s="1"/>
  <c r="R3847" i="7"/>
  <c r="M3847" i="7"/>
  <c r="H3847" i="7"/>
  <c r="G3847" i="7"/>
  <c r="F3847" i="7"/>
  <c r="E3847" i="7"/>
  <c r="D3847" i="7"/>
  <c r="C3847" i="7" s="1"/>
  <c r="R3846" i="7"/>
  <c r="M3846" i="7"/>
  <c r="H3846" i="7"/>
  <c r="G3846" i="7"/>
  <c r="F3846" i="7"/>
  <c r="E3846" i="7"/>
  <c r="D3846" i="7"/>
  <c r="C3846" i="7" s="1"/>
  <c r="V3845" i="7"/>
  <c r="U3845" i="7"/>
  <c r="T3845" i="7"/>
  <c r="R3845" i="7" s="1"/>
  <c r="S3845" i="7"/>
  <c r="Q3845" i="7"/>
  <c r="P3845" i="7"/>
  <c r="O3845" i="7"/>
  <c r="N3845" i="7"/>
  <c r="M3845" i="7"/>
  <c r="L3845" i="7"/>
  <c r="G3845" i="7" s="1"/>
  <c r="K3845" i="7"/>
  <c r="J3845" i="7"/>
  <c r="I3845" i="7"/>
  <c r="H3845" i="7" s="1"/>
  <c r="F3845" i="7"/>
  <c r="E3845" i="7"/>
  <c r="D3845" i="7"/>
  <c r="V3844" i="7"/>
  <c r="U3844" i="7"/>
  <c r="T3844" i="7"/>
  <c r="S3844" i="7"/>
  <c r="R3844" i="7"/>
  <c r="Q3844" i="7"/>
  <c r="P3844" i="7"/>
  <c r="O3844" i="7"/>
  <c r="N3844" i="7"/>
  <c r="M3844" i="7" s="1"/>
  <c r="L3844" i="7"/>
  <c r="G3844" i="7" s="1"/>
  <c r="K3844" i="7"/>
  <c r="J3844" i="7"/>
  <c r="I3844" i="7"/>
  <c r="H3844" i="7" s="1"/>
  <c r="F3844" i="7"/>
  <c r="E3844" i="7"/>
  <c r="D3844" i="7"/>
  <c r="R3843" i="7"/>
  <c r="M3843" i="7"/>
  <c r="H3843" i="7"/>
  <c r="G3843" i="7"/>
  <c r="F3843" i="7"/>
  <c r="E3843" i="7"/>
  <c r="D3843" i="7"/>
  <c r="C3843" i="7" s="1"/>
  <c r="R3842" i="7"/>
  <c r="M3842" i="7"/>
  <c r="H3842" i="7"/>
  <c r="G3842" i="7"/>
  <c r="F3842" i="7"/>
  <c r="E3842" i="7"/>
  <c r="D3842" i="7"/>
  <c r="C3842" i="7" s="1"/>
  <c r="V3841" i="7"/>
  <c r="U3841" i="7"/>
  <c r="R3841" i="7" s="1"/>
  <c r="T3841" i="7"/>
  <c r="S3841" i="7"/>
  <c r="Q3841" i="7"/>
  <c r="P3841" i="7"/>
  <c r="O3841" i="7"/>
  <c r="N3841" i="7"/>
  <c r="M3841" i="7"/>
  <c r="L3841" i="7"/>
  <c r="G3841" i="7" s="1"/>
  <c r="K3841" i="7"/>
  <c r="J3841" i="7"/>
  <c r="I3841" i="7"/>
  <c r="H3841" i="7" s="1"/>
  <c r="F3841" i="7"/>
  <c r="E3841" i="7"/>
  <c r="V3840" i="7"/>
  <c r="U3840" i="7"/>
  <c r="T3840" i="7"/>
  <c r="S3840" i="7"/>
  <c r="R3840" i="7"/>
  <c r="Q3840" i="7"/>
  <c r="P3840" i="7"/>
  <c r="O3840" i="7"/>
  <c r="N3840" i="7"/>
  <c r="M3840" i="7"/>
  <c r="L3840" i="7"/>
  <c r="G3840" i="7" s="1"/>
  <c r="K3840" i="7"/>
  <c r="J3840" i="7"/>
  <c r="I3840" i="7"/>
  <c r="H3840" i="7" s="1"/>
  <c r="F3840" i="7"/>
  <c r="E3840" i="7"/>
  <c r="R3839" i="7"/>
  <c r="M3839" i="7"/>
  <c r="H3839" i="7"/>
  <c r="G3839" i="7"/>
  <c r="F3839" i="7"/>
  <c r="E3839" i="7"/>
  <c r="D3839" i="7"/>
  <c r="C3839" i="7" s="1"/>
  <c r="V3838" i="7"/>
  <c r="U3838" i="7"/>
  <c r="T3838" i="7"/>
  <c r="S3838" i="7"/>
  <c r="R3838" i="7"/>
  <c r="Q3838" i="7"/>
  <c r="P3838" i="7"/>
  <c r="O3838" i="7"/>
  <c r="N3838" i="7"/>
  <c r="M3838" i="7" s="1"/>
  <c r="L3838" i="7"/>
  <c r="G3838" i="7" s="1"/>
  <c r="K3838" i="7"/>
  <c r="J3838" i="7"/>
  <c r="I3838" i="7"/>
  <c r="H3838" i="7" s="1"/>
  <c r="F3838" i="7"/>
  <c r="E3838" i="7"/>
  <c r="R3837" i="7"/>
  <c r="M3837" i="7"/>
  <c r="H3837" i="7"/>
  <c r="G3837" i="7"/>
  <c r="F3837" i="7"/>
  <c r="E3837" i="7"/>
  <c r="D3837" i="7"/>
  <c r="C3837" i="7" s="1"/>
  <c r="R3836" i="7"/>
  <c r="M3836" i="7"/>
  <c r="H3836" i="7"/>
  <c r="G3836" i="7"/>
  <c r="F3836" i="7"/>
  <c r="E3836" i="7"/>
  <c r="D3836" i="7"/>
  <c r="C3836" i="7" s="1"/>
  <c r="V3835" i="7"/>
  <c r="U3835" i="7"/>
  <c r="T3835" i="7"/>
  <c r="S3835" i="7"/>
  <c r="R3835" i="7"/>
  <c r="Q3835" i="7"/>
  <c r="P3835" i="7"/>
  <c r="O3835" i="7"/>
  <c r="N3835" i="7"/>
  <c r="M3835" i="7" s="1"/>
  <c r="L3835" i="7"/>
  <c r="G3835" i="7" s="1"/>
  <c r="K3835" i="7"/>
  <c r="J3835" i="7"/>
  <c r="I3835" i="7"/>
  <c r="H3835" i="7" s="1"/>
  <c r="F3835" i="7"/>
  <c r="E3835" i="7"/>
  <c r="V3834" i="7"/>
  <c r="U3834" i="7"/>
  <c r="T3834" i="7"/>
  <c r="S3834" i="7"/>
  <c r="R3834" i="7"/>
  <c r="Q3834" i="7"/>
  <c r="P3834" i="7"/>
  <c r="O3834" i="7"/>
  <c r="N3834" i="7"/>
  <c r="M3834" i="7"/>
  <c r="L3834" i="7"/>
  <c r="G3834" i="7" s="1"/>
  <c r="K3834" i="7"/>
  <c r="J3834" i="7"/>
  <c r="I3834" i="7"/>
  <c r="H3834" i="7" s="1"/>
  <c r="F3834" i="7"/>
  <c r="E3834" i="7"/>
  <c r="R3833" i="7"/>
  <c r="M3833" i="7"/>
  <c r="H3833" i="7"/>
  <c r="G3833" i="7"/>
  <c r="F3833" i="7"/>
  <c r="E3833" i="7"/>
  <c r="D3833" i="7"/>
  <c r="C3833" i="7" s="1"/>
  <c r="R3832" i="7"/>
  <c r="M3832" i="7"/>
  <c r="H3832" i="7"/>
  <c r="G3832" i="7"/>
  <c r="F3832" i="7"/>
  <c r="E3832" i="7"/>
  <c r="D3832" i="7"/>
  <c r="C3832" i="7" s="1"/>
  <c r="V3831" i="7"/>
  <c r="U3831" i="7"/>
  <c r="R3831" i="7" s="1"/>
  <c r="T3831" i="7"/>
  <c r="S3831" i="7"/>
  <c r="Q3831" i="7"/>
  <c r="P3831" i="7"/>
  <c r="O3831" i="7"/>
  <c r="N3831" i="7"/>
  <c r="M3831" i="7"/>
  <c r="L3831" i="7"/>
  <c r="G3831" i="7" s="1"/>
  <c r="K3831" i="7"/>
  <c r="J3831" i="7"/>
  <c r="I3831" i="7"/>
  <c r="H3831" i="7" s="1"/>
  <c r="F3831" i="7"/>
  <c r="E3831" i="7"/>
  <c r="V3830" i="7"/>
  <c r="U3830" i="7"/>
  <c r="R3830" i="7" s="1"/>
  <c r="T3830" i="7"/>
  <c r="S3830" i="7"/>
  <c r="Q3830" i="7"/>
  <c r="P3830" i="7"/>
  <c r="O3830" i="7"/>
  <c r="N3830" i="7"/>
  <c r="M3830" i="7"/>
  <c r="L3830" i="7"/>
  <c r="G3830" i="7" s="1"/>
  <c r="K3830" i="7"/>
  <c r="J3830" i="7"/>
  <c r="I3830" i="7"/>
  <c r="H3830" i="7" s="1"/>
  <c r="F3830" i="7"/>
  <c r="E3830" i="7"/>
  <c r="R3829" i="7"/>
  <c r="M3829" i="7"/>
  <c r="H3829" i="7"/>
  <c r="G3829" i="7"/>
  <c r="F3829" i="7"/>
  <c r="E3829" i="7"/>
  <c r="D3829" i="7"/>
  <c r="C3829" i="7" s="1"/>
  <c r="R3828" i="7"/>
  <c r="M3828" i="7"/>
  <c r="H3828" i="7"/>
  <c r="G3828" i="7"/>
  <c r="F3828" i="7"/>
  <c r="E3828" i="7"/>
  <c r="D3828" i="7"/>
  <c r="C3828" i="7" s="1"/>
  <c r="V3827" i="7"/>
  <c r="U3827" i="7"/>
  <c r="R3827" i="7" s="1"/>
  <c r="T3827" i="7"/>
  <c r="S3827" i="7"/>
  <c r="Q3827" i="7"/>
  <c r="P3827" i="7"/>
  <c r="O3827" i="7"/>
  <c r="N3827" i="7"/>
  <c r="M3827" i="7"/>
  <c r="L3827" i="7"/>
  <c r="G3827" i="7" s="1"/>
  <c r="K3827" i="7"/>
  <c r="J3827" i="7"/>
  <c r="I3827" i="7"/>
  <c r="H3827" i="7" s="1"/>
  <c r="F3827" i="7"/>
  <c r="E3827" i="7"/>
  <c r="V3826" i="7"/>
  <c r="U3826" i="7"/>
  <c r="T3826" i="7"/>
  <c r="S3826" i="7"/>
  <c r="R3826" i="7"/>
  <c r="Q3826" i="7"/>
  <c r="P3826" i="7"/>
  <c r="O3826" i="7"/>
  <c r="N3826" i="7"/>
  <c r="M3826" i="7"/>
  <c r="L3826" i="7"/>
  <c r="G3826" i="7" s="1"/>
  <c r="K3826" i="7"/>
  <c r="J3826" i="7"/>
  <c r="I3826" i="7"/>
  <c r="H3826" i="7" s="1"/>
  <c r="F3826" i="7"/>
  <c r="E3826" i="7"/>
  <c r="R3825" i="7"/>
  <c r="M3825" i="7"/>
  <c r="H3825" i="7"/>
  <c r="G3825" i="7"/>
  <c r="F3825" i="7"/>
  <c r="E3825" i="7"/>
  <c r="D3825" i="7"/>
  <c r="C3825" i="7" s="1"/>
  <c r="R3824" i="7"/>
  <c r="M3824" i="7"/>
  <c r="H3824" i="7"/>
  <c r="G3824" i="7"/>
  <c r="F3824" i="7"/>
  <c r="E3824" i="7"/>
  <c r="D3824" i="7"/>
  <c r="C3824" i="7" s="1"/>
  <c r="V3823" i="7"/>
  <c r="U3823" i="7"/>
  <c r="T3823" i="7"/>
  <c r="S3823" i="7"/>
  <c r="R3823" i="7"/>
  <c r="Q3823" i="7"/>
  <c r="P3823" i="7"/>
  <c r="O3823" i="7"/>
  <c r="N3823" i="7"/>
  <c r="M3823" i="7"/>
  <c r="L3823" i="7"/>
  <c r="G3823" i="7" s="1"/>
  <c r="K3823" i="7"/>
  <c r="J3823" i="7"/>
  <c r="I3823" i="7"/>
  <c r="H3823" i="7" s="1"/>
  <c r="F3823" i="7"/>
  <c r="E3823" i="7"/>
  <c r="V3822" i="7"/>
  <c r="U3822" i="7"/>
  <c r="T3822" i="7"/>
  <c r="S3822" i="7"/>
  <c r="R3822" i="7"/>
  <c r="Q3822" i="7"/>
  <c r="G3822" i="7" s="1"/>
  <c r="P3822" i="7"/>
  <c r="O3822" i="7"/>
  <c r="N3822" i="7"/>
  <c r="M3822" i="7"/>
  <c r="L3822" i="7"/>
  <c r="K3822" i="7"/>
  <c r="J3822" i="7"/>
  <c r="I3822" i="7"/>
  <c r="H3822" i="7" s="1"/>
  <c r="F3822" i="7"/>
  <c r="E3822" i="7"/>
  <c r="R3821" i="7"/>
  <c r="M3821" i="7"/>
  <c r="H3821" i="7"/>
  <c r="G3821" i="7"/>
  <c r="F3821" i="7"/>
  <c r="E3821" i="7"/>
  <c r="D3821" i="7"/>
  <c r="C3821" i="7" s="1"/>
  <c r="V3820" i="7"/>
  <c r="U3820" i="7"/>
  <c r="T3820" i="7"/>
  <c r="S3820" i="7"/>
  <c r="R3820" i="7"/>
  <c r="Q3820" i="7"/>
  <c r="G3820" i="7" s="1"/>
  <c r="P3820" i="7"/>
  <c r="O3820" i="7"/>
  <c r="N3820" i="7"/>
  <c r="M3820" i="7"/>
  <c r="L3820" i="7"/>
  <c r="K3820" i="7"/>
  <c r="J3820" i="7"/>
  <c r="I3820" i="7"/>
  <c r="H3820" i="7" s="1"/>
  <c r="F3820" i="7"/>
  <c r="E3820" i="7"/>
  <c r="R3819" i="7"/>
  <c r="M3819" i="7"/>
  <c r="H3819" i="7"/>
  <c r="G3819" i="7"/>
  <c r="F3819" i="7"/>
  <c r="E3819" i="7"/>
  <c r="D3819" i="7"/>
  <c r="C3819" i="7" s="1"/>
  <c r="R3818" i="7"/>
  <c r="M3818" i="7"/>
  <c r="H3818" i="7"/>
  <c r="G3818" i="7"/>
  <c r="F3818" i="7"/>
  <c r="E3818" i="7"/>
  <c r="D3818" i="7"/>
  <c r="C3818" i="7" s="1"/>
  <c r="V3817" i="7"/>
  <c r="U3817" i="7"/>
  <c r="T3817" i="7"/>
  <c r="S3817" i="7"/>
  <c r="R3817" i="7"/>
  <c r="Q3817" i="7"/>
  <c r="G3817" i="7" s="1"/>
  <c r="P3817" i="7"/>
  <c r="O3817" i="7"/>
  <c r="N3817" i="7"/>
  <c r="M3817" i="7"/>
  <c r="L3817" i="7"/>
  <c r="K3817" i="7"/>
  <c r="J3817" i="7"/>
  <c r="I3817" i="7"/>
  <c r="H3817" i="7" s="1"/>
  <c r="F3817" i="7"/>
  <c r="E3817" i="7"/>
  <c r="V3816" i="7"/>
  <c r="U3816" i="7"/>
  <c r="T3816" i="7"/>
  <c r="S3816" i="7"/>
  <c r="R3816" i="7"/>
  <c r="Q3816" i="7"/>
  <c r="G3816" i="7" s="1"/>
  <c r="P3816" i="7"/>
  <c r="O3816" i="7"/>
  <c r="N3816" i="7"/>
  <c r="M3816" i="7"/>
  <c r="L3816" i="7"/>
  <c r="K3816" i="7"/>
  <c r="J3816" i="7"/>
  <c r="I3816" i="7"/>
  <c r="H3816" i="7" s="1"/>
  <c r="F3816" i="7"/>
  <c r="E3816" i="7"/>
  <c r="R3815" i="7"/>
  <c r="M3815" i="7"/>
  <c r="H3815" i="7"/>
  <c r="G3815" i="7"/>
  <c r="F3815" i="7"/>
  <c r="E3815" i="7"/>
  <c r="C3815" i="7" s="1"/>
  <c r="D3815" i="7"/>
  <c r="R3814" i="7"/>
  <c r="M3814" i="7"/>
  <c r="H3814" i="7"/>
  <c r="G3814" i="7"/>
  <c r="F3814" i="7"/>
  <c r="E3814" i="7"/>
  <c r="C3814" i="7" s="1"/>
  <c r="D3814" i="7"/>
  <c r="V3813" i="7"/>
  <c r="U3813" i="7"/>
  <c r="T3813" i="7"/>
  <c r="S3813" i="7"/>
  <c r="R3813" i="7"/>
  <c r="Q3813" i="7"/>
  <c r="G3813" i="7" s="1"/>
  <c r="P3813" i="7"/>
  <c r="O3813" i="7"/>
  <c r="N3813" i="7"/>
  <c r="M3813" i="7" s="1"/>
  <c r="L3813" i="7"/>
  <c r="K3813" i="7"/>
  <c r="J3813" i="7"/>
  <c r="I3813" i="7"/>
  <c r="H3813" i="7" s="1"/>
  <c r="F3813" i="7"/>
  <c r="E3813" i="7"/>
  <c r="V3812" i="7"/>
  <c r="U3812" i="7"/>
  <c r="T3812" i="7"/>
  <c r="S3812" i="7"/>
  <c r="R3812" i="7"/>
  <c r="Q3812" i="7"/>
  <c r="G3812" i="7" s="1"/>
  <c r="P3812" i="7"/>
  <c r="O3812" i="7"/>
  <c r="N3812" i="7"/>
  <c r="M3812" i="7" s="1"/>
  <c r="L3812" i="7"/>
  <c r="K3812" i="7"/>
  <c r="J3812" i="7"/>
  <c r="I3812" i="7"/>
  <c r="H3812" i="7" s="1"/>
  <c r="F3812" i="7"/>
  <c r="E3812" i="7"/>
  <c r="R3811" i="7"/>
  <c r="M3811" i="7"/>
  <c r="H3811" i="7"/>
  <c r="G3811" i="7"/>
  <c r="F3811" i="7"/>
  <c r="E3811" i="7"/>
  <c r="C3811" i="7" s="1"/>
  <c r="D3811" i="7"/>
  <c r="R3810" i="7"/>
  <c r="M3810" i="7"/>
  <c r="H3810" i="7"/>
  <c r="G3810" i="7"/>
  <c r="F3810" i="7"/>
  <c r="E3810" i="7"/>
  <c r="C3810" i="7" s="1"/>
  <c r="D3810" i="7"/>
  <c r="V3809" i="7"/>
  <c r="U3809" i="7"/>
  <c r="T3809" i="7"/>
  <c r="S3809" i="7"/>
  <c r="R3809" i="7"/>
  <c r="Q3809" i="7"/>
  <c r="G3809" i="7" s="1"/>
  <c r="P3809" i="7"/>
  <c r="O3809" i="7"/>
  <c r="N3809" i="7"/>
  <c r="M3809" i="7" s="1"/>
  <c r="L3809" i="7"/>
  <c r="K3809" i="7"/>
  <c r="J3809" i="7"/>
  <c r="I3809" i="7"/>
  <c r="H3809" i="7" s="1"/>
  <c r="F3809" i="7"/>
  <c r="E3809" i="7"/>
  <c r="V3808" i="7"/>
  <c r="U3808" i="7"/>
  <c r="T3808" i="7"/>
  <c r="S3808" i="7"/>
  <c r="R3808" i="7"/>
  <c r="Q3808" i="7"/>
  <c r="G3808" i="7" s="1"/>
  <c r="P3808" i="7"/>
  <c r="O3808" i="7"/>
  <c r="N3808" i="7"/>
  <c r="M3808" i="7" s="1"/>
  <c r="L3808" i="7"/>
  <c r="K3808" i="7"/>
  <c r="J3808" i="7"/>
  <c r="I3808" i="7"/>
  <c r="H3808" i="7" s="1"/>
  <c r="F3808" i="7"/>
  <c r="E3808" i="7"/>
  <c r="R3807" i="7"/>
  <c r="M3807" i="7"/>
  <c r="H3807" i="7"/>
  <c r="G3807" i="7"/>
  <c r="F3807" i="7"/>
  <c r="E3807" i="7"/>
  <c r="C3807" i="7" s="1"/>
  <c r="D3807" i="7"/>
  <c r="R3806" i="7"/>
  <c r="M3806" i="7"/>
  <c r="H3806" i="7"/>
  <c r="G3806" i="7"/>
  <c r="F3806" i="7"/>
  <c r="E3806" i="7"/>
  <c r="C3806" i="7" s="1"/>
  <c r="D3806" i="7"/>
  <c r="V3805" i="7"/>
  <c r="U3805" i="7"/>
  <c r="T3805" i="7"/>
  <c r="S3805" i="7"/>
  <c r="R3805" i="7"/>
  <c r="Q3805" i="7"/>
  <c r="G3805" i="7" s="1"/>
  <c r="P3805" i="7"/>
  <c r="O3805" i="7"/>
  <c r="N3805" i="7"/>
  <c r="M3805" i="7" s="1"/>
  <c r="L3805" i="7"/>
  <c r="K3805" i="7"/>
  <c r="J3805" i="7"/>
  <c r="I3805" i="7"/>
  <c r="H3805" i="7" s="1"/>
  <c r="F3805" i="7"/>
  <c r="E3805" i="7"/>
  <c r="V3804" i="7"/>
  <c r="U3804" i="7"/>
  <c r="T3804" i="7"/>
  <c r="S3804" i="7"/>
  <c r="R3804" i="7"/>
  <c r="Q3804" i="7"/>
  <c r="G3804" i="7" s="1"/>
  <c r="P3804" i="7"/>
  <c r="O3804" i="7"/>
  <c r="N3804" i="7"/>
  <c r="M3804" i="7" s="1"/>
  <c r="L3804" i="7"/>
  <c r="K3804" i="7"/>
  <c r="J3804" i="7"/>
  <c r="I3804" i="7"/>
  <c r="H3804" i="7" s="1"/>
  <c r="F3804" i="7"/>
  <c r="E3804" i="7"/>
  <c r="R3803" i="7"/>
  <c r="M3803" i="7"/>
  <c r="H3803" i="7"/>
  <c r="G3803" i="7"/>
  <c r="F3803" i="7"/>
  <c r="E3803" i="7"/>
  <c r="C3803" i="7" s="1"/>
  <c r="D3803" i="7"/>
  <c r="R3802" i="7"/>
  <c r="M3802" i="7"/>
  <c r="H3802" i="7"/>
  <c r="G3802" i="7"/>
  <c r="F3802" i="7"/>
  <c r="E3802" i="7"/>
  <c r="C3802" i="7" s="1"/>
  <c r="D3802" i="7"/>
  <c r="V3801" i="7"/>
  <c r="U3801" i="7"/>
  <c r="T3801" i="7"/>
  <c r="S3801" i="7"/>
  <c r="R3801" i="7"/>
  <c r="Q3801" i="7"/>
  <c r="G3801" i="7" s="1"/>
  <c r="P3801" i="7"/>
  <c r="O3801" i="7"/>
  <c r="N3801" i="7"/>
  <c r="M3801" i="7"/>
  <c r="L3801" i="7"/>
  <c r="K3801" i="7"/>
  <c r="J3801" i="7"/>
  <c r="I3801" i="7"/>
  <c r="H3801" i="7" s="1"/>
  <c r="F3801" i="7"/>
  <c r="E3801" i="7"/>
  <c r="V3800" i="7"/>
  <c r="U3800" i="7"/>
  <c r="R3800" i="7" s="1"/>
  <c r="T3800" i="7"/>
  <c r="S3800" i="7"/>
  <c r="Q3800" i="7"/>
  <c r="G3800" i="7" s="1"/>
  <c r="P3800" i="7"/>
  <c r="O3800" i="7"/>
  <c r="N3800" i="7"/>
  <c r="M3800" i="7"/>
  <c r="L3800" i="7"/>
  <c r="K3800" i="7"/>
  <c r="J3800" i="7"/>
  <c r="I3800" i="7"/>
  <c r="H3800" i="7" s="1"/>
  <c r="F3800" i="7"/>
  <c r="E3800" i="7"/>
  <c r="R3799" i="7"/>
  <c r="M3799" i="7"/>
  <c r="H3799" i="7"/>
  <c r="G3799" i="7"/>
  <c r="F3799" i="7"/>
  <c r="E3799" i="7"/>
  <c r="C3799" i="7" s="1"/>
  <c r="D3799" i="7"/>
  <c r="R3798" i="7"/>
  <c r="M3798" i="7"/>
  <c r="H3798" i="7"/>
  <c r="G3798" i="7"/>
  <c r="F3798" i="7"/>
  <c r="E3798" i="7"/>
  <c r="C3798" i="7" s="1"/>
  <c r="D3798" i="7"/>
  <c r="V3797" i="7"/>
  <c r="U3797" i="7"/>
  <c r="T3797" i="7"/>
  <c r="S3797" i="7"/>
  <c r="R3797" i="7"/>
  <c r="Q3797" i="7"/>
  <c r="G3797" i="7" s="1"/>
  <c r="P3797" i="7"/>
  <c r="O3797" i="7"/>
  <c r="N3797" i="7"/>
  <c r="M3797" i="7"/>
  <c r="L3797" i="7"/>
  <c r="K3797" i="7"/>
  <c r="J3797" i="7"/>
  <c r="I3797" i="7"/>
  <c r="H3797" i="7" s="1"/>
  <c r="F3797" i="7"/>
  <c r="E3797" i="7"/>
  <c r="V3796" i="7"/>
  <c r="U3796" i="7"/>
  <c r="T3796" i="7"/>
  <c r="S3796" i="7"/>
  <c r="R3796" i="7"/>
  <c r="Q3796" i="7"/>
  <c r="G3796" i="7" s="1"/>
  <c r="P3796" i="7"/>
  <c r="O3796" i="7"/>
  <c r="N3796" i="7"/>
  <c r="M3796" i="7"/>
  <c r="L3796" i="7"/>
  <c r="K3796" i="7"/>
  <c r="J3796" i="7"/>
  <c r="I3796" i="7"/>
  <c r="H3796" i="7" s="1"/>
  <c r="F3796" i="7"/>
  <c r="E3796" i="7"/>
  <c r="R3795" i="7"/>
  <c r="M3795" i="7"/>
  <c r="H3795" i="7"/>
  <c r="G3795" i="7"/>
  <c r="F3795" i="7"/>
  <c r="E3795" i="7"/>
  <c r="C3795" i="7" s="1"/>
  <c r="D3795" i="7"/>
  <c r="V3794" i="7"/>
  <c r="U3794" i="7"/>
  <c r="T3794" i="7"/>
  <c r="S3794" i="7"/>
  <c r="R3794" i="7"/>
  <c r="Q3794" i="7"/>
  <c r="G3794" i="7" s="1"/>
  <c r="P3794" i="7"/>
  <c r="O3794" i="7"/>
  <c r="N3794" i="7"/>
  <c r="M3794" i="7" s="1"/>
  <c r="L3794" i="7"/>
  <c r="K3794" i="7"/>
  <c r="J3794" i="7"/>
  <c r="I3794" i="7"/>
  <c r="H3794" i="7" s="1"/>
  <c r="F3794" i="7"/>
  <c r="E3794" i="7"/>
  <c r="R3793" i="7"/>
  <c r="M3793" i="7"/>
  <c r="H3793" i="7"/>
  <c r="G3793" i="7"/>
  <c r="F3793" i="7"/>
  <c r="E3793" i="7"/>
  <c r="C3793" i="7" s="1"/>
  <c r="D3793" i="7"/>
  <c r="R3792" i="7"/>
  <c r="M3792" i="7"/>
  <c r="H3792" i="7"/>
  <c r="G3792" i="7"/>
  <c r="F3792" i="7"/>
  <c r="E3792" i="7"/>
  <c r="C3792" i="7" s="1"/>
  <c r="D3792" i="7"/>
  <c r="V3791" i="7"/>
  <c r="U3791" i="7"/>
  <c r="T3791" i="7"/>
  <c r="S3791" i="7"/>
  <c r="R3791" i="7"/>
  <c r="Q3791" i="7"/>
  <c r="G3791" i="7" s="1"/>
  <c r="P3791" i="7"/>
  <c r="O3791" i="7"/>
  <c r="N3791" i="7"/>
  <c r="M3791" i="7"/>
  <c r="L3791" i="7"/>
  <c r="K3791" i="7"/>
  <c r="J3791" i="7"/>
  <c r="I3791" i="7"/>
  <c r="H3791" i="7" s="1"/>
  <c r="F3791" i="7"/>
  <c r="E3791" i="7"/>
  <c r="V3790" i="7"/>
  <c r="U3790" i="7"/>
  <c r="T3790" i="7"/>
  <c r="S3790" i="7"/>
  <c r="R3790" i="7"/>
  <c r="Q3790" i="7"/>
  <c r="G3790" i="7" s="1"/>
  <c r="P3790" i="7"/>
  <c r="O3790" i="7"/>
  <c r="N3790" i="7"/>
  <c r="M3790" i="7" s="1"/>
  <c r="L3790" i="7"/>
  <c r="K3790" i="7"/>
  <c r="J3790" i="7"/>
  <c r="I3790" i="7"/>
  <c r="H3790" i="7" s="1"/>
  <c r="F3790" i="7"/>
  <c r="E3790" i="7"/>
  <c r="R3789" i="7"/>
  <c r="M3789" i="7"/>
  <c r="H3789" i="7"/>
  <c r="G3789" i="7"/>
  <c r="F3789" i="7"/>
  <c r="E3789" i="7"/>
  <c r="C3789" i="7" s="1"/>
  <c r="D3789" i="7"/>
  <c r="V3788" i="7"/>
  <c r="U3788" i="7"/>
  <c r="T3788" i="7"/>
  <c r="S3788" i="7"/>
  <c r="R3788" i="7"/>
  <c r="Q3788" i="7"/>
  <c r="G3788" i="7" s="1"/>
  <c r="P3788" i="7"/>
  <c r="O3788" i="7"/>
  <c r="N3788" i="7"/>
  <c r="M3788" i="7" s="1"/>
  <c r="L3788" i="7"/>
  <c r="K3788" i="7"/>
  <c r="J3788" i="7"/>
  <c r="I3788" i="7"/>
  <c r="H3788" i="7" s="1"/>
  <c r="F3788" i="7"/>
  <c r="E3788" i="7"/>
  <c r="R3787" i="7"/>
  <c r="M3787" i="7"/>
  <c r="H3787" i="7"/>
  <c r="G3787" i="7"/>
  <c r="F3787" i="7"/>
  <c r="E3787" i="7"/>
  <c r="C3787" i="7" s="1"/>
  <c r="D3787" i="7"/>
  <c r="R3786" i="7"/>
  <c r="M3786" i="7"/>
  <c r="H3786" i="7"/>
  <c r="G3786" i="7"/>
  <c r="F3786" i="7"/>
  <c r="E3786" i="7"/>
  <c r="C3786" i="7" s="1"/>
  <c r="D3786" i="7"/>
  <c r="V3785" i="7"/>
  <c r="U3785" i="7"/>
  <c r="T3785" i="7"/>
  <c r="S3785" i="7"/>
  <c r="R3785" i="7"/>
  <c r="Q3785" i="7"/>
  <c r="G3785" i="7" s="1"/>
  <c r="P3785" i="7"/>
  <c r="O3785" i="7"/>
  <c r="N3785" i="7"/>
  <c r="M3785" i="7" s="1"/>
  <c r="L3785" i="7"/>
  <c r="K3785" i="7"/>
  <c r="J3785" i="7"/>
  <c r="I3785" i="7"/>
  <c r="H3785" i="7" s="1"/>
  <c r="F3785" i="7"/>
  <c r="E3785" i="7"/>
  <c r="V3784" i="7"/>
  <c r="U3784" i="7"/>
  <c r="T3784" i="7"/>
  <c r="S3784" i="7"/>
  <c r="R3784" i="7"/>
  <c r="Q3784" i="7"/>
  <c r="G3784" i="7" s="1"/>
  <c r="P3784" i="7"/>
  <c r="O3784" i="7"/>
  <c r="N3784" i="7"/>
  <c r="M3784" i="7" s="1"/>
  <c r="L3784" i="7"/>
  <c r="K3784" i="7"/>
  <c r="J3784" i="7"/>
  <c r="I3784" i="7"/>
  <c r="H3784" i="7" s="1"/>
  <c r="F3784" i="7"/>
  <c r="E3784" i="7"/>
  <c r="R3783" i="7"/>
  <c r="M3783" i="7"/>
  <c r="H3783" i="7"/>
  <c r="G3783" i="7"/>
  <c r="F3783" i="7"/>
  <c r="E3783" i="7"/>
  <c r="C3783" i="7" s="1"/>
  <c r="D3783" i="7"/>
  <c r="R3782" i="7"/>
  <c r="M3782" i="7"/>
  <c r="H3782" i="7"/>
  <c r="G3782" i="7"/>
  <c r="F3782" i="7"/>
  <c r="E3782" i="7"/>
  <c r="C3782" i="7" s="1"/>
  <c r="D3782" i="7"/>
  <c r="V3781" i="7"/>
  <c r="U3781" i="7"/>
  <c r="T3781" i="7"/>
  <c r="S3781" i="7"/>
  <c r="R3781" i="7"/>
  <c r="Q3781" i="7"/>
  <c r="G3781" i="7" s="1"/>
  <c r="P3781" i="7"/>
  <c r="O3781" i="7"/>
  <c r="N3781" i="7"/>
  <c r="M3781" i="7" s="1"/>
  <c r="L3781" i="7"/>
  <c r="K3781" i="7"/>
  <c r="J3781" i="7"/>
  <c r="I3781" i="7"/>
  <c r="H3781" i="7" s="1"/>
  <c r="F3781" i="7"/>
  <c r="E3781" i="7"/>
  <c r="V3780" i="7"/>
  <c r="U3780" i="7"/>
  <c r="T3780" i="7"/>
  <c r="S3780" i="7"/>
  <c r="R3780" i="7"/>
  <c r="Q3780" i="7"/>
  <c r="P3780" i="7"/>
  <c r="O3780" i="7"/>
  <c r="N3780" i="7"/>
  <c r="M3780" i="7" s="1"/>
  <c r="L3780" i="7"/>
  <c r="G3780" i="7" s="1"/>
  <c r="K3780" i="7"/>
  <c r="J3780" i="7"/>
  <c r="I3780" i="7"/>
  <c r="H3780" i="7" s="1"/>
  <c r="F3780" i="7"/>
  <c r="E3780" i="7"/>
  <c r="R3779" i="7"/>
  <c r="M3779" i="7"/>
  <c r="H3779" i="7"/>
  <c r="G3779" i="7"/>
  <c r="F3779" i="7"/>
  <c r="E3779" i="7"/>
  <c r="D3779" i="7"/>
  <c r="C3779" i="7" s="1"/>
  <c r="R3778" i="7"/>
  <c r="M3778" i="7"/>
  <c r="H3778" i="7"/>
  <c r="G3778" i="7"/>
  <c r="F3778" i="7"/>
  <c r="E3778" i="7"/>
  <c r="D3778" i="7"/>
  <c r="C3778" i="7" s="1"/>
  <c r="V3777" i="7"/>
  <c r="U3777" i="7"/>
  <c r="T3777" i="7"/>
  <c r="S3777" i="7"/>
  <c r="R3777" i="7"/>
  <c r="Q3777" i="7"/>
  <c r="G3777" i="7" s="1"/>
  <c r="P3777" i="7"/>
  <c r="O3777" i="7"/>
  <c r="N3777" i="7"/>
  <c r="M3777" i="7" s="1"/>
  <c r="L3777" i="7"/>
  <c r="K3777" i="7"/>
  <c r="J3777" i="7"/>
  <c r="I3777" i="7"/>
  <c r="H3777" i="7" s="1"/>
  <c r="F3777" i="7"/>
  <c r="E3777" i="7"/>
  <c r="V3776" i="7"/>
  <c r="U3776" i="7"/>
  <c r="T3776" i="7"/>
  <c r="S3776" i="7"/>
  <c r="R3776" i="7"/>
  <c r="Q3776" i="7"/>
  <c r="G3776" i="7" s="1"/>
  <c r="P3776" i="7"/>
  <c r="O3776" i="7"/>
  <c r="N3776" i="7"/>
  <c r="M3776" i="7"/>
  <c r="L3776" i="7"/>
  <c r="K3776" i="7"/>
  <c r="J3776" i="7"/>
  <c r="I3776" i="7"/>
  <c r="H3776" i="7" s="1"/>
  <c r="F3776" i="7"/>
  <c r="E3776" i="7"/>
  <c r="R3775" i="7"/>
  <c r="M3775" i="7"/>
  <c r="H3775" i="7"/>
  <c r="G3775" i="7"/>
  <c r="F3775" i="7"/>
  <c r="E3775" i="7"/>
  <c r="D3775" i="7"/>
  <c r="C3775" i="7" s="1"/>
  <c r="V3774" i="7"/>
  <c r="U3774" i="7"/>
  <c r="T3774" i="7"/>
  <c r="S3774" i="7"/>
  <c r="R3774" i="7"/>
  <c r="Q3774" i="7"/>
  <c r="G3774" i="7" s="1"/>
  <c r="P3774" i="7"/>
  <c r="O3774" i="7"/>
  <c r="N3774" i="7"/>
  <c r="M3774" i="7" s="1"/>
  <c r="L3774" i="7"/>
  <c r="K3774" i="7"/>
  <c r="J3774" i="7"/>
  <c r="I3774" i="7"/>
  <c r="H3774" i="7" s="1"/>
  <c r="F3774" i="7"/>
  <c r="E3774" i="7"/>
  <c r="R3773" i="7"/>
  <c r="M3773" i="7"/>
  <c r="H3773" i="7"/>
  <c r="G3773" i="7"/>
  <c r="F3773" i="7"/>
  <c r="E3773" i="7"/>
  <c r="D3773" i="7"/>
  <c r="C3773" i="7" s="1"/>
  <c r="R3772" i="7"/>
  <c r="M3772" i="7"/>
  <c r="H3772" i="7"/>
  <c r="G3772" i="7"/>
  <c r="F3772" i="7"/>
  <c r="E3772" i="7"/>
  <c r="D3772" i="7"/>
  <c r="C3772" i="7" s="1"/>
  <c r="V3771" i="7"/>
  <c r="U3771" i="7"/>
  <c r="T3771" i="7"/>
  <c r="S3771" i="7"/>
  <c r="R3771" i="7"/>
  <c r="Q3771" i="7"/>
  <c r="G3771" i="7" s="1"/>
  <c r="P3771" i="7"/>
  <c r="O3771" i="7"/>
  <c r="N3771" i="7"/>
  <c r="M3771" i="7" s="1"/>
  <c r="L3771" i="7"/>
  <c r="K3771" i="7"/>
  <c r="J3771" i="7"/>
  <c r="I3771" i="7"/>
  <c r="H3771" i="7" s="1"/>
  <c r="F3771" i="7"/>
  <c r="E3771" i="7"/>
  <c r="V3770" i="7"/>
  <c r="U3770" i="7"/>
  <c r="T3770" i="7"/>
  <c r="S3770" i="7"/>
  <c r="R3770" i="7"/>
  <c r="Q3770" i="7"/>
  <c r="G3770" i="7" s="1"/>
  <c r="P3770" i="7"/>
  <c r="O3770" i="7"/>
  <c r="N3770" i="7"/>
  <c r="M3770" i="7" s="1"/>
  <c r="L3770" i="7"/>
  <c r="K3770" i="7"/>
  <c r="J3770" i="7"/>
  <c r="I3770" i="7"/>
  <c r="H3770" i="7" s="1"/>
  <c r="F3770" i="7"/>
  <c r="E3770" i="7"/>
  <c r="R3769" i="7"/>
  <c r="M3769" i="7"/>
  <c r="H3769" i="7"/>
  <c r="G3769" i="7"/>
  <c r="F3769" i="7"/>
  <c r="E3769" i="7"/>
  <c r="D3769" i="7"/>
  <c r="C3769" i="7" s="1"/>
  <c r="R3768" i="7"/>
  <c r="M3768" i="7"/>
  <c r="H3768" i="7"/>
  <c r="G3768" i="7"/>
  <c r="F3768" i="7"/>
  <c r="E3768" i="7"/>
  <c r="D3768" i="7"/>
  <c r="C3768" i="7" s="1"/>
  <c r="V3767" i="7"/>
  <c r="U3767" i="7"/>
  <c r="T3767" i="7"/>
  <c r="S3767" i="7"/>
  <c r="R3767" i="7"/>
  <c r="Q3767" i="7"/>
  <c r="G3767" i="7" s="1"/>
  <c r="P3767" i="7"/>
  <c r="O3767" i="7"/>
  <c r="N3767" i="7"/>
  <c r="M3767" i="7" s="1"/>
  <c r="L3767" i="7"/>
  <c r="K3767" i="7"/>
  <c r="J3767" i="7"/>
  <c r="I3767" i="7"/>
  <c r="H3767" i="7" s="1"/>
  <c r="F3767" i="7"/>
  <c r="E3767" i="7"/>
  <c r="V3766" i="7"/>
  <c r="U3766" i="7"/>
  <c r="T3766" i="7"/>
  <c r="S3766" i="7"/>
  <c r="R3766" i="7"/>
  <c r="Q3766" i="7"/>
  <c r="G3766" i="7" s="1"/>
  <c r="P3766" i="7"/>
  <c r="O3766" i="7"/>
  <c r="N3766" i="7"/>
  <c r="M3766" i="7" s="1"/>
  <c r="L3766" i="7"/>
  <c r="K3766" i="7"/>
  <c r="J3766" i="7"/>
  <c r="I3766" i="7"/>
  <c r="H3766" i="7" s="1"/>
  <c r="F3766" i="7"/>
  <c r="E3766" i="7"/>
  <c r="R3765" i="7"/>
  <c r="M3765" i="7"/>
  <c r="H3765" i="7"/>
  <c r="G3765" i="7"/>
  <c r="F3765" i="7"/>
  <c r="E3765" i="7"/>
  <c r="D3765" i="7"/>
  <c r="C3765" i="7" s="1"/>
  <c r="V3764" i="7"/>
  <c r="U3764" i="7"/>
  <c r="T3764" i="7"/>
  <c r="S3764" i="7"/>
  <c r="R3764" i="7"/>
  <c r="Q3764" i="7"/>
  <c r="G3764" i="7" s="1"/>
  <c r="P3764" i="7"/>
  <c r="O3764" i="7"/>
  <c r="N3764" i="7"/>
  <c r="M3764" i="7" s="1"/>
  <c r="L3764" i="7"/>
  <c r="K3764" i="7"/>
  <c r="J3764" i="7"/>
  <c r="I3764" i="7"/>
  <c r="H3764" i="7" s="1"/>
  <c r="F3764" i="7"/>
  <c r="E3764" i="7"/>
  <c r="R3763" i="7"/>
  <c r="M3763" i="7"/>
  <c r="H3763" i="7"/>
  <c r="G3763" i="7"/>
  <c r="F3763" i="7"/>
  <c r="E3763" i="7"/>
  <c r="D3763" i="7"/>
  <c r="C3763" i="7" s="1"/>
  <c r="R3762" i="7"/>
  <c r="M3762" i="7"/>
  <c r="H3762" i="7"/>
  <c r="G3762" i="7"/>
  <c r="F3762" i="7"/>
  <c r="E3762" i="7"/>
  <c r="D3762" i="7"/>
  <c r="C3762" i="7" s="1"/>
  <c r="V3761" i="7"/>
  <c r="U3761" i="7"/>
  <c r="T3761" i="7"/>
  <c r="S3761" i="7"/>
  <c r="R3761" i="7"/>
  <c r="Q3761" i="7"/>
  <c r="G3761" i="7" s="1"/>
  <c r="P3761" i="7"/>
  <c r="O3761" i="7"/>
  <c r="N3761" i="7"/>
  <c r="M3761" i="7" s="1"/>
  <c r="L3761" i="7"/>
  <c r="K3761" i="7"/>
  <c r="J3761" i="7"/>
  <c r="I3761" i="7"/>
  <c r="H3761" i="7" s="1"/>
  <c r="F3761" i="7"/>
  <c r="E3761" i="7"/>
  <c r="V3760" i="7"/>
  <c r="U3760" i="7"/>
  <c r="T3760" i="7"/>
  <c r="S3760" i="7"/>
  <c r="R3760" i="7"/>
  <c r="Q3760" i="7"/>
  <c r="G3760" i="7" s="1"/>
  <c r="P3760" i="7"/>
  <c r="O3760" i="7"/>
  <c r="N3760" i="7"/>
  <c r="M3760" i="7" s="1"/>
  <c r="L3760" i="7"/>
  <c r="K3760" i="7"/>
  <c r="J3760" i="7"/>
  <c r="I3760" i="7"/>
  <c r="H3760" i="7" s="1"/>
  <c r="F3760" i="7"/>
  <c r="E3760" i="7"/>
  <c r="R3759" i="7"/>
  <c r="M3759" i="7"/>
  <c r="H3759" i="7"/>
  <c r="G3759" i="7"/>
  <c r="F3759" i="7"/>
  <c r="E3759" i="7"/>
  <c r="D3759" i="7"/>
  <c r="C3759" i="7" s="1"/>
  <c r="V3758" i="7"/>
  <c r="U3758" i="7"/>
  <c r="T3758" i="7"/>
  <c r="S3758" i="7"/>
  <c r="R3758" i="7"/>
  <c r="Q3758" i="7"/>
  <c r="G3758" i="7" s="1"/>
  <c r="P3758" i="7"/>
  <c r="O3758" i="7"/>
  <c r="N3758" i="7"/>
  <c r="M3758" i="7" s="1"/>
  <c r="L3758" i="7"/>
  <c r="K3758" i="7"/>
  <c r="J3758" i="7"/>
  <c r="I3758" i="7"/>
  <c r="H3758" i="7" s="1"/>
  <c r="F3758" i="7"/>
  <c r="E3758" i="7"/>
  <c r="R3757" i="7"/>
  <c r="M3757" i="7"/>
  <c r="H3757" i="7"/>
  <c r="G3757" i="7"/>
  <c r="F3757" i="7"/>
  <c r="E3757" i="7"/>
  <c r="D3757" i="7"/>
  <c r="C3757" i="7" s="1"/>
  <c r="R3756" i="7"/>
  <c r="M3756" i="7"/>
  <c r="H3756" i="7"/>
  <c r="G3756" i="7"/>
  <c r="F3756" i="7"/>
  <c r="E3756" i="7"/>
  <c r="D3756" i="7"/>
  <c r="C3756" i="7" s="1"/>
  <c r="V3755" i="7"/>
  <c r="U3755" i="7"/>
  <c r="T3755" i="7"/>
  <c r="S3755" i="7"/>
  <c r="R3755" i="7"/>
  <c r="Q3755" i="7"/>
  <c r="G3755" i="7" s="1"/>
  <c r="P3755" i="7"/>
  <c r="O3755" i="7"/>
  <c r="N3755" i="7"/>
  <c r="M3755" i="7" s="1"/>
  <c r="L3755" i="7"/>
  <c r="K3755" i="7"/>
  <c r="J3755" i="7"/>
  <c r="I3755" i="7"/>
  <c r="H3755" i="7" s="1"/>
  <c r="F3755" i="7"/>
  <c r="E3755" i="7"/>
  <c r="V3754" i="7"/>
  <c r="U3754" i="7"/>
  <c r="T3754" i="7"/>
  <c r="S3754" i="7"/>
  <c r="R3754" i="7"/>
  <c r="Q3754" i="7"/>
  <c r="G3754" i="7" s="1"/>
  <c r="P3754" i="7"/>
  <c r="O3754" i="7"/>
  <c r="N3754" i="7"/>
  <c r="M3754" i="7" s="1"/>
  <c r="L3754" i="7"/>
  <c r="K3754" i="7"/>
  <c r="J3754" i="7"/>
  <c r="I3754" i="7"/>
  <c r="H3754" i="7" s="1"/>
  <c r="F3754" i="7"/>
  <c r="E3754" i="7"/>
  <c r="R3753" i="7"/>
  <c r="M3753" i="7"/>
  <c r="H3753" i="7"/>
  <c r="G3753" i="7"/>
  <c r="F3753" i="7"/>
  <c r="E3753" i="7"/>
  <c r="C3753" i="7" s="1"/>
  <c r="D3753" i="7"/>
  <c r="R3752" i="7"/>
  <c r="M3752" i="7"/>
  <c r="H3752" i="7"/>
  <c r="G3752" i="7"/>
  <c r="F3752" i="7"/>
  <c r="E3752" i="7"/>
  <c r="C3752" i="7" s="1"/>
  <c r="D3752" i="7"/>
  <c r="V3751" i="7"/>
  <c r="U3751" i="7"/>
  <c r="T3751" i="7"/>
  <c r="S3751" i="7"/>
  <c r="R3751" i="7"/>
  <c r="Q3751" i="7"/>
  <c r="G3751" i="7" s="1"/>
  <c r="P3751" i="7"/>
  <c r="O3751" i="7"/>
  <c r="N3751" i="7"/>
  <c r="M3751" i="7" s="1"/>
  <c r="L3751" i="7"/>
  <c r="K3751" i="7"/>
  <c r="J3751" i="7"/>
  <c r="I3751" i="7"/>
  <c r="H3751" i="7" s="1"/>
  <c r="F3751" i="7"/>
  <c r="E3751" i="7"/>
  <c r="V3750" i="7"/>
  <c r="U3750" i="7"/>
  <c r="T3750" i="7"/>
  <c r="S3750" i="7"/>
  <c r="R3750" i="7"/>
  <c r="Q3750" i="7"/>
  <c r="G3750" i="7" s="1"/>
  <c r="P3750" i="7"/>
  <c r="O3750" i="7"/>
  <c r="N3750" i="7"/>
  <c r="M3750" i="7" s="1"/>
  <c r="L3750" i="7"/>
  <c r="K3750" i="7"/>
  <c r="J3750" i="7"/>
  <c r="I3750" i="7"/>
  <c r="H3750" i="7" s="1"/>
  <c r="F3750" i="7"/>
  <c r="E3750" i="7"/>
  <c r="R3749" i="7"/>
  <c r="M3749" i="7"/>
  <c r="H3749" i="7"/>
  <c r="G3749" i="7"/>
  <c r="F3749" i="7"/>
  <c r="E3749" i="7"/>
  <c r="C3749" i="7" s="1"/>
  <c r="D3749" i="7"/>
  <c r="R3748" i="7"/>
  <c r="M3748" i="7"/>
  <c r="H3748" i="7"/>
  <c r="G3748" i="7"/>
  <c r="F3748" i="7"/>
  <c r="E3748" i="7"/>
  <c r="C3748" i="7" s="1"/>
  <c r="D3748" i="7"/>
  <c r="V3747" i="7"/>
  <c r="U3747" i="7"/>
  <c r="T3747" i="7"/>
  <c r="S3747" i="7"/>
  <c r="R3747" i="7"/>
  <c r="Q3747" i="7"/>
  <c r="G3747" i="7" s="1"/>
  <c r="P3747" i="7"/>
  <c r="O3747" i="7"/>
  <c r="N3747" i="7"/>
  <c r="M3747" i="7" s="1"/>
  <c r="L3747" i="7"/>
  <c r="K3747" i="7"/>
  <c r="J3747" i="7"/>
  <c r="I3747" i="7"/>
  <c r="H3747" i="7" s="1"/>
  <c r="F3747" i="7"/>
  <c r="E3747" i="7"/>
  <c r="V3746" i="7"/>
  <c r="U3746" i="7"/>
  <c r="T3746" i="7"/>
  <c r="S3746" i="7"/>
  <c r="R3746" i="7"/>
  <c r="Q3746" i="7"/>
  <c r="G3746" i="7" s="1"/>
  <c r="P3746" i="7"/>
  <c r="O3746" i="7"/>
  <c r="N3746" i="7"/>
  <c r="M3746" i="7" s="1"/>
  <c r="L3746" i="7"/>
  <c r="K3746" i="7"/>
  <c r="J3746" i="7"/>
  <c r="I3746" i="7"/>
  <c r="H3746" i="7" s="1"/>
  <c r="F3746" i="7"/>
  <c r="E3746" i="7"/>
  <c r="R3745" i="7"/>
  <c r="M3745" i="7"/>
  <c r="H3745" i="7"/>
  <c r="G3745" i="7"/>
  <c r="F3745" i="7"/>
  <c r="E3745" i="7"/>
  <c r="C3745" i="7" s="1"/>
  <c r="D3745" i="7"/>
  <c r="R3744" i="7"/>
  <c r="M3744" i="7"/>
  <c r="H3744" i="7"/>
  <c r="G3744" i="7"/>
  <c r="F3744" i="7"/>
  <c r="E3744" i="7"/>
  <c r="C3744" i="7" s="1"/>
  <c r="D3744" i="7"/>
  <c r="V3743" i="7"/>
  <c r="U3743" i="7"/>
  <c r="T3743" i="7"/>
  <c r="S3743" i="7"/>
  <c r="R3743" i="7"/>
  <c r="Q3743" i="7"/>
  <c r="G3743" i="7" s="1"/>
  <c r="P3743" i="7"/>
  <c r="O3743" i="7"/>
  <c r="N3743" i="7"/>
  <c r="M3743" i="7" s="1"/>
  <c r="L3743" i="7"/>
  <c r="K3743" i="7"/>
  <c r="J3743" i="7"/>
  <c r="I3743" i="7"/>
  <c r="H3743" i="7" s="1"/>
  <c r="F3743" i="7"/>
  <c r="E3743" i="7"/>
  <c r="V3742" i="7"/>
  <c r="U3742" i="7"/>
  <c r="T3742" i="7"/>
  <c r="S3742" i="7"/>
  <c r="R3742" i="7"/>
  <c r="Q3742" i="7"/>
  <c r="G3742" i="7" s="1"/>
  <c r="P3742" i="7"/>
  <c r="O3742" i="7"/>
  <c r="N3742" i="7"/>
  <c r="M3742" i="7" s="1"/>
  <c r="L3742" i="7"/>
  <c r="K3742" i="7"/>
  <c r="J3742" i="7"/>
  <c r="I3742" i="7"/>
  <c r="H3742" i="7" s="1"/>
  <c r="F3742" i="7"/>
  <c r="E3742" i="7"/>
  <c r="R3741" i="7"/>
  <c r="M3741" i="7"/>
  <c r="H3741" i="7"/>
  <c r="G3741" i="7"/>
  <c r="F3741" i="7"/>
  <c r="E3741" i="7"/>
  <c r="C3741" i="7" s="1"/>
  <c r="D3741" i="7"/>
  <c r="R3740" i="7"/>
  <c r="M3740" i="7"/>
  <c r="H3740" i="7"/>
  <c r="G3740" i="7"/>
  <c r="F3740" i="7"/>
  <c r="E3740" i="7"/>
  <c r="C3740" i="7" s="1"/>
  <c r="D3740" i="7"/>
  <c r="V3739" i="7"/>
  <c r="U3739" i="7"/>
  <c r="T3739" i="7"/>
  <c r="S3739" i="7"/>
  <c r="R3739" i="7"/>
  <c r="Q3739" i="7"/>
  <c r="G3739" i="7" s="1"/>
  <c r="P3739" i="7"/>
  <c r="O3739" i="7"/>
  <c r="N3739" i="7"/>
  <c r="M3739" i="7" s="1"/>
  <c r="L3739" i="7"/>
  <c r="K3739" i="7"/>
  <c r="J3739" i="7"/>
  <c r="I3739" i="7"/>
  <c r="H3739" i="7" s="1"/>
  <c r="F3739" i="7"/>
  <c r="E3739" i="7"/>
  <c r="V3738" i="7"/>
  <c r="U3738" i="7"/>
  <c r="T3738" i="7"/>
  <c r="S3738" i="7"/>
  <c r="R3738" i="7"/>
  <c r="Q3738" i="7"/>
  <c r="G3738" i="7" s="1"/>
  <c r="P3738" i="7"/>
  <c r="O3738" i="7"/>
  <c r="N3738" i="7"/>
  <c r="M3738" i="7" s="1"/>
  <c r="L3738" i="7"/>
  <c r="K3738" i="7"/>
  <c r="J3738" i="7"/>
  <c r="I3738" i="7"/>
  <c r="H3738" i="7" s="1"/>
  <c r="F3738" i="7"/>
  <c r="E3738" i="7"/>
  <c r="R3737" i="7"/>
  <c r="M3737" i="7"/>
  <c r="H3737" i="7"/>
  <c r="G3737" i="7"/>
  <c r="F3737" i="7"/>
  <c r="E3737" i="7"/>
  <c r="C3737" i="7" s="1"/>
  <c r="D3737" i="7"/>
  <c r="R3736" i="7"/>
  <c r="M3736" i="7"/>
  <c r="H3736" i="7"/>
  <c r="G3736" i="7"/>
  <c r="F3736" i="7"/>
  <c r="E3736" i="7"/>
  <c r="C3736" i="7" s="1"/>
  <c r="D3736" i="7"/>
  <c r="V3735" i="7"/>
  <c r="U3735" i="7"/>
  <c r="T3735" i="7"/>
  <c r="S3735" i="7"/>
  <c r="R3735" i="7"/>
  <c r="Q3735" i="7"/>
  <c r="G3735" i="7" s="1"/>
  <c r="P3735" i="7"/>
  <c r="O3735" i="7"/>
  <c r="N3735" i="7"/>
  <c r="M3735" i="7" s="1"/>
  <c r="L3735" i="7"/>
  <c r="K3735" i="7"/>
  <c r="J3735" i="7"/>
  <c r="I3735" i="7"/>
  <c r="H3735" i="7" s="1"/>
  <c r="F3735" i="7"/>
  <c r="E3735" i="7"/>
  <c r="V3734" i="7"/>
  <c r="U3734" i="7"/>
  <c r="T3734" i="7"/>
  <c r="S3734" i="7"/>
  <c r="R3734" i="7"/>
  <c r="Q3734" i="7"/>
  <c r="G3734" i="7" s="1"/>
  <c r="P3734" i="7"/>
  <c r="O3734" i="7"/>
  <c r="N3734" i="7"/>
  <c r="M3734" i="7" s="1"/>
  <c r="L3734" i="7"/>
  <c r="K3734" i="7"/>
  <c r="J3734" i="7"/>
  <c r="I3734" i="7"/>
  <c r="H3734" i="7" s="1"/>
  <c r="F3734" i="7"/>
  <c r="E3734" i="7"/>
  <c r="R3733" i="7"/>
  <c r="M3733" i="7"/>
  <c r="H3733" i="7"/>
  <c r="G3733" i="7"/>
  <c r="F3733" i="7"/>
  <c r="E3733" i="7"/>
  <c r="C3733" i="7" s="1"/>
  <c r="D3733" i="7"/>
  <c r="V3732" i="7"/>
  <c r="U3732" i="7"/>
  <c r="T3732" i="7"/>
  <c r="S3732" i="7"/>
  <c r="R3732" i="7"/>
  <c r="Q3732" i="7"/>
  <c r="G3732" i="7" s="1"/>
  <c r="P3732" i="7"/>
  <c r="O3732" i="7"/>
  <c r="N3732" i="7"/>
  <c r="M3732" i="7" s="1"/>
  <c r="L3732" i="7"/>
  <c r="K3732" i="7"/>
  <c r="J3732" i="7"/>
  <c r="I3732" i="7"/>
  <c r="H3732" i="7" s="1"/>
  <c r="F3732" i="7"/>
  <c r="E3732" i="7"/>
  <c r="R3731" i="7"/>
  <c r="M3731" i="7"/>
  <c r="H3731" i="7"/>
  <c r="G3731" i="7"/>
  <c r="F3731" i="7"/>
  <c r="E3731" i="7"/>
  <c r="C3731" i="7" s="1"/>
  <c r="D3731" i="7"/>
  <c r="R3730" i="7"/>
  <c r="M3730" i="7"/>
  <c r="H3730" i="7"/>
  <c r="G3730" i="7"/>
  <c r="F3730" i="7"/>
  <c r="E3730" i="7"/>
  <c r="C3730" i="7" s="1"/>
  <c r="D3730" i="7"/>
  <c r="V3729" i="7"/>
  <c r="U3729" i="7"/>
  <c r="T3729" i="7"/>
  <c r="S3729" i="7"/>
  <c r="R3729" i="7"/>
  <c r="Q3729" i="7"/>
  <c r="G3729" i="7" s="1"/>
  <c r="P3729" i="7"/>
  <c r="O3729" i="7"/>
  <c r="N3729" i="7"/>
  <c r="M3729" i="7" s="1"/>
  <c r="L3729" i="7"/>
  <c r="K3729" i="7"/>
  <c r="J3729" i="7"/>
  <c r="E3729" i="7" s="1"/>
  <c r="I3729" i="7"/>
  <c r="H3729" i="7" s="1"/>
  <c r="F3729" i="7"/>
  <c r="V3728" i="7"/>
  <c r="U3728" i="7"/>
  <c r="T3728" i="7"/>
  <c r="S3728" i="7"/>
  <c r="R3728" i="7"/>
  <c r="Q3728" i="7"/>
  <c r="G3728" i="7" s="1"/>
  <c r="P3728" i="7"/>
  <c r="O3728" i="7"/>
  <c r="N3728" i="7"/>
  <c r="M3728" i="7" s="1"/>
  <c r="L3728" i="7"/>
  <c r="K3728" i="7"/>
  <c r="J3728" i="7"/>
  <c r="E3728" i="7" s="1"/>
  <c r="I3728" i="7"/>
  <c r="H3728" i="7" s="1"/>
  <c r="F3728" i="7"/>
  <c r="R3727" i="7"/>
  <c r="M3727" i="7"/>
  <c r="H3727" i="7"/>
  <c r="G3727" i="7"/>
  <c r="F3727" i="7"/>
  <c r="E3727" i="7"/>
  <c r="C3727" i="7" s="1"/>
  <c r="D3727" i="7"/>
  <c r="R3726" i="7"/>
  <c r="M3726" i="7"/>
  <c r="H3726" i="7"/>
  <c r="G3726" i="7"/>
  <c r="F3726" i="7"/>
  <c r="E3726" i="7"/>
  <c r="C3726" i="7" s="1"/>
  <c r="D3726" i="7"/>
  <c r="V3725" i="7"/>
  <c r="U3725" i="7"/>
  <c r="T3725" i="7"/>
  <c r="S3725" i="7"/>
  <c r="R3725" i="7"/>
  <c r="Q3725" i="7"/>
  <c r="G3725" i="7" s="1"/>
  <c r="P3725" i="7"/>
  <c r="O3725" i="7"/>
  <c r="N3725" i="7"/>
  <c r="M3725" i="7" s="1"/>
  <c r="L3725" i="7"/>
  <c r="K3725" i="7"/>
  <c r="J3725" i="7"/>
  <c r="E3725" i="7" s="1"/>
  <c r="I3725" i="7"/>
  <c r="H3725" i="7" s="1"/>
  <c r="F3725" i="7"/>
  <c r="V3724" i="7"/>
  <c r="U3724" i="7"/>
  <c r="T3724" i="7"/>
  <c r="S3724" i="7"/>
  <c r="R3724" i="7"/>
  <c r="Q3724" i="7"/>
  <c r="G3724" i="7" s="1"/>
  <c r="P3724" i="7"/>
  <c r="O3724" i="7"/>
  <c r="N3724" i="7"/>
  <c r="M3724" i="7" s="1"/>
  <c r="L3724" i="7"/>
  <c r="K3724" i="7"/>
  <c r="J3724" i="7"/>
  <c r="I3724" i="7"/>
  <c r="H3724" i="7" s="1"/>
  <c r="F3724" i="7"/>
  <c r="E3724" i="7"/>
  <c r="R3723" i="7"/>
  <c r="M3723" i="7"/>
  <c r="H3723" i="7"/>
  <c r="G3723" i="7"/>
  <c r="F3723" i="7"/>
  <c r="E3723" i="7"/>
  <c r="C3723" i="7" s="1"/>
  <c r="D3723" i="7"/>
  <c r="R3722" i="7"/>
  <c r="M3722" i="7"/>
  <c r="H3722" i="7"/>
  <c r="G3722" i="7"/>
  <c r="F3722" i="7"/>
  <c r="E3722" i="7"/>
  <c r="C3722" i="7" s="1"/>
  <c r="D3722" i="7"/>
  <c r="V3721" i="7"/>
  <c r="U3721" i="7"/>
  <c r="T3721" i="7"/>
  <c r="S3721" i="7"/>
  <c r="R3721" i="7"/>
  <c r="Q3721" i="7"/>
  <c r="G3721" i="7" s="1"/>
  <c r="P3721" i="7"/>
  <c r="O3721" i="7"/>
  <c r="N3721" i="7"/>
  <c r="M3721" i="7" s="1"/>
  <c r="L3721" i="7"/>
  <c r="K3721" i="7"/>
  <c r="J3721" i="7"/>
  <c r="E3721" i="7" s="1"/>
  <c r="I3721" i="7"/>
  <c r="H3721" i="7" s="1"/>
  <c r="F3721" i="7"/>
  <c r="V3720" i="7"/>
  <c r="U3720" i="7"/>
  <c r="T3720" i="7"/>
  <c r="S3720" i="7"/>
  <c r="R3720" i="7"/>
  <c r="Q3720" i="7"/>
  <c r="G3720" i="7" s="1"/>
  <c r="P3720" i="7"/>
  <c r="O3720" i="7"/>
  <c r="N3720" i="7"/>
  <c r="M3720" i="7" s="1"/>
  <c r="L3720" i="7"/>
  <c r="K3720" i="7"/>
  <c r="J3720" i="7"/>
  <c r="E3720" i="7" s="1"/>
  <c r="I3720" i="7"/>
  <c r="H3720" i="7" s="1"/>
  <c r="F3720" i="7"/>
  <c r="R3719" i="7"/>
  <c r="M3719" i="7"/>
  <c r="H3719" i="7"/>
  <c r="G3719" i="7"/>
  <c r="F3719" i="7"/>
  <c r="E3719" i="7"/>
  <c r="C3719" i="7" s="1"/>
  <c r="D3719" i="7"/>
  <c r="R3718" i="7"/>
  <c r="M3718" i="7"/>
  <c r="H3718" i="7"/>
  <c r="G3718" i="7"/>
  <c r="F3718" i="7"/>
  <c r="E3718" i="7"/>
  <c r="C3718" i="7" s="1"/>
  <c r="D3718" i="7"/>
  <c r="V3717" i="7"/>
  <c r="U3717" i="7"/>
  <c r="T3717" i="7"/>
  <c r="S3717" i="7"/>
  <c r="R3717" i="7"/>
  <c r="Q3717" i="7"/>
  <c r="G3717" i="7" s="1"/>
  <c r="P3717" i="7"/>
  <c r="O3717" i="7"/>
  <c r="N3717" i="7"/>
  <c r="M3717" i="7" s="1"/>
  <c r="L3717" i="7"/>
  <c r="K3717" i="7"/>
  <c r="J3717" i="7"/>
  <c r="E3717" i="7" s="1"/>
  <c r="I3717" i="7"/>
  <c r="H3717" i="7" s="1"/>
  <c r="F3717" i="7"/>
  <c r="V3716" i="7"/>
  <c r="U3716" i="7"/>
  <c r="T3716" i="7"/>
  <c r="S3716" i="7"/>
  <c r="R3716" i="7"/>
  <c r="Q3716" i="7"/>
  <c r="G3716" i="7" s="1"/>
  <c r="P3716" i="7"/>
  <c r="O3716" i="7"/>
  <c r="N3716" i="7"/>
  <c r="M3716" i="7" s="1"/>
  <c r="L3716" i="7"/>
  <c r="K3716" i="7"/>
  <c r="J3716" i="7"/>
  <c r="E3716" i="7" s="1"/>
  <c r="I3716" i="7"/>
  <c r="H3716" i="7" s="1"/>
  <c r="F3716" i="7"/>
  <c r="R3715" i="7"/>
  <c r="M3715" i="7"/>
  <c r="H3715" i="7"/>
  <c r="G3715" i="7"/>
  <c r="F3715" i="7"/>
  <c r="E3715" i="7"/>
  <c r="C3715" i="7" s="1"/>
  <c r="D3715" i="7"/>
  <c r="R3714" i="7"/>
  <c r="M3714" i="7"/>
  <c r="H3714" i="7"/>
  <c r="G3714" i="7"/>
  <c r="F3714" i="7"/>
  <c r="E3714" i="7"/>
  <c r="C3714" i="7" s="1"/>
  <c r="D3714" i="7"/>
  <c r="V3713" i="7"/>
  <c r="U3713" i="7"/>
  <c r="T3713" i="7"/>
  <c r="S3713" i="7"/>
  <c r="R3713" i="7"/>
  <c r="Q3713" i="7"/>
  <c r="G3713" i="7" s="1"/>
  <c r="P3713" i="7"/>
  <c r="O3713" i="7"/>
  <c r="N3713" i="7"/>
  <c r="M3713" i="7" s="1"/>
  <c r="L3713" i="7"/>
  <c r="K3713" i="7"/>
  <c r="J3713" i="7"/>
  <c r="E3713" i="7" s="1"/>
  <c r="I3713" i="7"/>
  <c r="H3713" i="7" s="1"/>
  <c r="F3713" i="7"/>
  <c r="V3712" i="7"/>
  <c r="U3712" i="7"/>
  <c r="T3712" i="7"/>
  <c r="S3712" i="7"/>
  <c r="R3712" i="7"/>
  <c r="Q3712" i="7"/>
  <c r="G3712" i="7" s="1"/>
  <c r="P3712" i="7"/>
  <c r="O3712" i="7"/>
  <c r="N3712" i="7"/>
  <c r="M3712" i="7" s="1"/>
  <c r="L3712" i="7"/>
  <c r="K3712" i="7"/>
  <c r="J3712" i="7"/>
  <c r="E3712" i="7" s="1"/>
  <c r="I3712" i="7"/>
  <c r="H3712" i="7" s="1"/>
  <c r="F3712" i="7"/>
  <c r="R3711" i="7"/>
  <c r="M3711" i="7"/>
  <c r="H3711" i="7"/>
  <c r="G3711" i="7"/>
  <c r="F3711" i="7"/>
  <c r="E3711" i="7"/>
  <c r="C3711" i="7" s="1"/>
  <c r="D3711" i="7"/>
  <c r="V3710" i="7"/>
  <c r="U3710" i="7"/>
  <c r="T3710" i="7"/>
  <c r="S3710" i="7"/>
  <c r="R3710" i="7"/>
  <c r="Q3710" i="7"/>
  <c r="G3710" i="7" s="1"/>
  <c r="P3710" i="7"/>
  <c r="O3710" i="7"/>
  <c r="N3710" i="7"/>
  <c r="M3710" i="7" s="1"/>
  <c r="L3710" i="7"/>
  <c r="K3710" i="7"/>
  <c r="J3710" i="7"/>
  <c r="E3710" i="7" s="1"/>
  <c r="I3710" i="7"/>
  <c r="H3710" i="7" s="1"/>
  <c r="F3710" i="7"/>
  <c r="R3709" i="7"/>
  <c r="M3709" i="7"/>
  <c r="H3709" i="7"/>
  <c r="G3709" i="7"/>
  <c r="F3709" i="7"/>
  <c r="E3709" i="7"/>
  <c r="C3709" i="7" s="1"/>
  <c r="D3709" i="7"/>
  <c r="R3708" i="7"/>
  <c r="M3708" i="7"/>
  <c r="H3708" i="7"/>
  <c r="G3708" i="7"/>
  <c r="F3708" i="7"/>
  <c r="E3708" i="7"/>
  <c r="C3708" i="7" s="1"/>
  <c r="D3708" i="7"/>
  <c r="V3707" i="7"/>
  <c r="U3707" i="7"/>
  <c r="T3707" i="7"/>
  <c r="S3707" i="7"/>
  <c r="R3707" i="7"/>
  <c r="Q3707" i="7"/>
  <c r="G3707" i="7" s="1"/>
  <c r="P3707" i="7"/>
  <c r="O3707" i="7"/>
  <c r="N3707" i="7"/>
  <c r="M3707" i="7" s="1"/>
  <c r="L3707" i="7"/>
  <c r="K3707" i="7"/>
  <c r="J3707" i="7"/>
  <c r="I3707" i="7"/>
  <c r="H3707" i="7" s="1"/>
  <c r="F3707" i="7"/>
  <c r="E3707" i="7"/>
  <c r="V3706" i="7"/>
  <c r="U3706" i="7"/>
  <c r="T3706" i="7"/>
  <c r="S3706" i="7"/>
  <c r="R3706" i="7"/>
  <c r="Q3706" i="7"/>
  <c r="G3706" i="7" s="1"/>
  <c r="P3706" i="7"/>
  <c r="O3706" i="7"/>
  <c r="N3706" i="7"/>
  <c r="M3706" i="7" s="1"/>
  <c r="L3706" i="7"/>
  <c r="K3706" i="7"/>
  <c r="J3706" i="7"/>
  <c r="I3706" i="7"/>
  <c r="H3706" i="7" s="1"/>
  <c r="F3706" i="7"/>
  <c r="E3706" i="7"/>
  <c r="R3705" i="7"/>
  <c r="M3705" i="7"/>
  <c r="H3705" i="7"/>
  <c r="G3705" i="7"/>
  <c r="F3705" i="7"/>
  <c r="E3705" i="7"/>
  <c r="C3705" i="7" s="1"/>
  <c r="D3705" i="7"/>
  <c r="R3704" i="7"/>
  <c r="M3704" i="7"/>
  <c r="H3704" i="7"/>
  <c r="G3704" i="7"/>
  <c r="F3704" i="7"/>
  <c r="E3704" i="7"/>
  <c r="C3704" i="7" s="1"/>
  <c r="D3704" i="7"/>
  <c r="V3703" i="7"/>
  <c r="U3703" i="7"/>
  <c r="R3703" i="7" s="1"/>
  <c r="T3703" i="7"/>
  <c r="S3703" i="7"/>
  <c r="Q3703" i="7"/>
  <c r="G3703" i="7" s="1"/>
  <c r="P3703" i="7"/>
  <c r="O3703" i="7"/>
  <c r="N3703" i="7"/>
  <c r="M3703" i="7" s="1"/>
  <c r="L3703" i="7"/>
  <c r="K3703" i="7"/>
  <c r="J3703" i="7"/>
  <c r="I3703" i="7"/>
  <c r="H3703" i="7" s="1"/>
  <c r="F3703" i="7"/>
  <c r="E3703" i="7"/>
  <c r="V3702" i="7"/>
  <c r="U3702" i="7"/>
  <c r="T3702" i="7"/>
  <c r="S3702" i="7"/>
  <c r="R3702" i="7"/>
  <c r="Q3702" i="7"/>
  <c r="G3702" i="7" s="1"/>
  <c r="P3702" i="7"/>
  <c r="O3702" i="7"/>
  <c r="N3702" i="7"/>
  <c r="M3702" i="7"/>
  <c r="L3702" i="7"/>
  <c r="K3702" i="7"/>
  <c r="J3702" i="7"/>
  <c r="I3702" i="7"/>
  <c r="H3702" i="7" s="1"/>
  <c r="F3702" i="7"/>
  <c r="E3702" i="7"/>
  <c r="R3701" i="7"/>
  <c r="M3701" i="7"/>
  <c r="H3701" i="7"/>
  <c r="G3701" i="7"/>
  <c r="F3701" i="7"/>
  <c r="E3701" i="7"/>
  <c r="C3701" i="7" s="1"/>
  <c r="D3701" i="7"/>
  <c r="V3700" i="7"/>
  <c r="U3700" i="7"/>
  <c r="T3700" i="7"/>
  <c r="S3700" i="7"/>
  <c r="R3700" i="7"/>
  <c r="Q3700" i="7"/>
  <c r="G3700" i="7" s="1"/>
  <c r="P3700" i="7"/>
  <c r="O3700" i="7"/>
  <c r="N3700" i="7"/>
  <c r="M3700" i="7"/>
  <c r="L3700" i="7"/>
  <c r="K3700" i="7"/>
  <c r="J3700" i="7"/>
  <c r="I3700" i="7"/>
  <c r="H3700" i="7" s="1"/>
  <c r="F3700" i="7"/>
  <c r="E3700" i="7"/>
  <c r="R3699" i="7"/>
  <c r="M3699" i="7"/>
  <c r="H3699" i="7"/>
  <c r="G3699" i="7"/>
  <c r="F3699" i="7"/>
  <c r="E3699" i="7"/>
  <c r="C3699" i="7" s="1"/>
  <c r="D3699" i="7"/>
  <c r="R3698" i="7"/>
  <c r="M3698" i="7"/>
  <c r="H3698" i="7"/>
  <c r="G3698" i="7"/>
  <c r="F3698" i="7"/>
  <c r="E3698" i="7"/>
  <c r="C3698" i="7" s="1"/>
  <c r="D3698" i="7"/>
  <c r="V3697" i="7"/>
  <c r="U3697" i="7"/>
  <c r="R3697" i="7" s="1"/>
  <c r="T3697" i="7"/>
  <c r="S3697" i="7"/>
  <c r="Q3697" i="7"/>
  <c r="G3697" i="7" s="1"/>
  <c r="P3697" i="7"/>
  <c r="O3697" i="7"/>
  <c r="N3697" i="7"/>
  <c r="M3697" i="7"/>
  <c r="L3697" i="7"/>
  <c r="K3697" i="7"/>
  <c r="J3697" i="7"/>
  <c r="I3697" i="7"/>
  <c r="H3697" i="7" s="1"/>
  <c r="F3697" i="7"/>
  <c r="E3697" i="7"/>
  <c r="V3696" i="7"/>
  <c r="U3696" i="7"/>
  <c r="R3696" i="7" s="1"/>
  <c r="T3696" i="7"/>
  <c r="S3696" i="7"/>
  <c r="Q3696" i="7"/>
  <c r="G3696" i="7" s="1"/>
  <c r="P3696" i="7"/>
  <c r="O3696" i="7"/>
  <c r="N3696" i="7"/>
  <c r="M3696" i="7"/>
  <c r="L3696" i="7"/>
  <c r="K3696" i="7"/>
  <c r="J3696" i="7"/>
  <c r="I3696" i="7"/>
  <c r="H3696" i="7" s="1"/>
  <c r="F3696" i="7"/>
  <c r="E3696" i="7"/>
  <c r="R3695" i="7"/>
  <c r="M3695" i="7"/>
  <c r="H3695" i="7"/>
  <c r="G3695" i="7"/>
  <c r="F3695" i="7"/>
  <c r="E3695" i="7"/>
  <c r="C3695" i="7" s="1"/>
  <c r="D3695" i="7"/>
  <c r="V3694" i="7"/>
  <c r="U3694" i="7"/>
  <c r="R3694" i="7" s="1"/>
  <c r="T3694" i="7"/>
  <c r="S3694" i="7"/>
  <c r="Q3694" i="7"/>
  <c r="G3694" i="7" s="1"/>
  <c r="P3694" i="7"/>
  <c r="O3694" i="7"/>
  <c r="N3694" i="7"/>
  <c r="M3694" i="7"/>
  <c r="L3694" i="7"/>
  <c r="K3694" i="7"/>
  <c r="J3694" i="7"/>
  <c r="I3694" i="7"/>
  <c r="H3694" i="7" s="1"/>
  <c r="F3694" i="7"/>
  <c r="E3694" i="7"/>
  <c r="R3693" i="7"/>
  <c r="M3693" i="7"/>
  <c r="H3693" i="7"/>
  <c r="G3693" i="7"/>
  <c r="F3693" i="7"/>
  <c r="E3693" i="7"/>
  <c r="C3693" i="7" s="1"/>
  <c r="D3693" i="7"/>
  <c r="R3692" i="7"/>
  <c r="M3692" i="7"/>
  <c r="H3692" i="7"/>
  <c r="G3692" i="7"/>
  <c r="F3692" i="7"/>
  <c r="E3692" i="7"/>
  <c r="C3692" i="7" s="1"/>
  <c r="D3692" i="7"/>
  <c r="V3691" i="7"/>
  <c r="U3691" i="7"/>
  <c r="R3691" i="7" s="1"/>
  <c r="T3691" i="7"/>
  <c r="S3691" i="7"/>
  <c r="Q3691" i="7"/>
  <c r="G3691" i="7" s="1"/>
  <c r="P3691" i="7"/>
  <c r="O3691" i="7"/>
  <c r="N3691" i="7"/>
  <c r="M3691" i="7"/>
  <c r="L3691" i="7"/>
  <c r="K3691" i="7"/>
  <c r="J3691" i="7"/>
  <c r="I3691" i="7"/>
  <c r="H3691" i="7" s="1"/>
  <c r="F3691" i="7"/>
  <c r="E3691" i="7"/>
  <c r="V3690" i="7"/>
  <c r="U3690" i="7"/>
  <c r="R3690" i="7" s="1"/>
  <c r="T3690" i="7"/>
  <c r="S3690" i="7"/>
  <c r="Q3690" i="7"/>
  <c r="G3690" i="7" s="1"/>
  <c r="P3690" i="7"/>
  <c r="O3690" i="7"/>
  <c r="N3690" i="7"/>
  <c r="M3690" i="7"/>
  <c r="L3690" i="7"/>
  <c r="K3690" i="7"/>
  <c r="J3690" i="7"/>
  <c r="I3690" i="7"/>
  <c r="H3690" i="7" s="1"/>
  <c r="F3690" i="7"/>
  <c r="E3690" i="7"/>
  <c r="R3689" i="7"/>
  <c r="M3689" i="7"/>
  <c r="H3689" i="7"/>
  <c r="G3689" i="7"/>
  <c r="F3689" i="7"/>
  <c r="E3689" i="7"/>
  <c r="C3689" i="7" s="1"/>
  <c r="D3689" i="7"/>
  <c r="V3688" i="7"/>
  <c r="U3688" i="7"/>
  <c r="R3688" i="7" s="1"/>
  <c r="T3688" i="7"/>
  <c r="S3688" i="7"/>
  <c r="Q3688" i="7"/>
  <c r="G3688" i="7" s="1"/>
  <c r="P3688" i="7"/>
  <c r="O3688" i="7"/>
  <c r="N3688" i="7"/>
  <c r="M3688" i="7"/>
  <c r="L3688" i="7"/>
  <c r="K3688" i="7"/>
  <c r="J3688" i="7"/>
  <c r="I3688" i="7"/>
  <c r="H3688" i="7" s="1"/>
  <c r="F3688" i="7"/>
  <c r="E3688" i="7"/>
  <c r="R3687" i="7"/>
  <c r="M3687" i="7"/>
  <c r="H3687" i="7"/>
  <c r="G3687" i="7"/>
  <c r="F3687" i="7"/>
  <c r="E3687" i="7"/>
  <c r="C3687" i="7" s="1"/>
  <c r="D3687" i="7"/>
  <c r="R3686" i="7"/>
  <c r="M3686" i="7"/>
  <c r="H3686" i="7"/>
  <c r="G3686" i="7"/>
  <c r="F3686" i="7"/>
  <c r="E3686" i="7"/>
  <c r="C3686" i="7" s="1"/>
  <c r="D3686" i="7"/>
  <c r="V3685" i="7"/>
  <c r="U3685" i="7"/>
  <c r="R3685" i="7" s="1"/>
  <c r="T3685" i="7"/>
  <c r="S3685" i="7"/>
  <c r="Q3685" i="7"/>
  <c r="G3685" i="7" s="1"/>
  <c r="P3685" i="7"/>
  <c r="O3685" i="7"/>
  <c r="N3685" i="7"/>
  <c r="M3685" i="7"/>
  <c r="L3685" i="7"/>
  <c r="K3685" i="7"/>
  <c r="J3685" i="7"/>
  <c r="I3685" i="7"/>
  <c r="H3685" i="7" s="1"/>
  <c r="F3685" i="7"/>
  <c r="E3685" i="7"/>
  <c r="V3684" i="7"/>
  <c r="U3684" i="7"/>
  <c r="R3684" i="7" s="1"/>
  <c r="T3684" i="7"/>
  <c r="S3684" i="7"/>
  <c r="Q3684" i="7"/>
  <c r="G3684" i="7" s="1"/>
  <c r="P3684" i="7"/>
  <c r="O3684" i="7"/>
  <c r="N3684" i="7"/>
  <c r="M3684" i="7"/>
  <c r="L3684" i="7"/>
  <c r="K3684" i="7"/>
  <c r="J3684" i="7"/>
  <c r="I3684" i="7"/>
  <c r="H3684" i="7" s="1"/>
  <c r="F3684" i="7"/>
  <c r="E3684" i="7"/>
  <c r="R3683" i="7"/>
  <c r="M3683" i="7"/>
  <c r="H3683" i="7"/>
  <c r="G3683" i="7"/>
  <c r="F3683" i="7"/>
  <c r="E3683" i="7"/>
  <c r="C3683" i="7" s="1"/>
  <c r="D3683" i="7"/>
  <c r="V3682" i="7"/>
  <c r="U3682" i="7"/>
  <c r="R3682" i="7" s="1"/>
  <c r="T3682" i="7"/>
  <c r="S3682" i="7"/>
  <c r="Q3682" i="7"/>
  <c r="G3682" i="7" s="1"/>
  <c r="P3682" i="7"/>
  <c r="O3682" i="7"/>
  <c r="N3682" i="7"/>
  <c r="M3682" i="7"/>
  <c r="L3682" i="7"/>
  <c r="K3682" i="7"/>
  <c r="J3682" i="7"/>
  <c r="I3682" i="7"/>
  <c r="H3682" i="7" s="1"/>
  <c r="F3682" i="7"/>
  <c r="E3682" i="7"/>
  <c r="R3681" i="7"/>
  <c r="M3681" i="7"/>
  <c r="H3681" i="7"/>
  <c r="G3681" i="7"/>
  <c r="F3681" i="7"/>
  <c r="E3681" i="7"/>
  <c r="C3681" i="7" s="1"/>
  <c r="D3681" i="7"/>
  <c r="R3680" i="7"/>
  <c r="M3680" i="7"/>
  <c r="H3680" i="7"/>
  <c r="G3680" i="7"/>
  <c r="F3680" i="7"/>
  <c r="E3680" i="7"/>
  <c r="C3680" i="7" s="1"/>
  <c r="D3680" i="7"/>
  <c r="V3679" i="7"/>
  <c r="U3679" i="7"/>
  <c r="R3679" i="7" s="1"/>
  <c r="T3679" i="7"/>
  <c r="S3679" i="7"/>
  <c r="Q3679" i="7"/>
  <c r="G3679" i="7" s="1"/>
  <c r="P3679" i="7"/>
  <c r="O3679" i="7"/>
  <c r="N3679" i="7"/>
  <c r="M3679" i="7"/>
  <c r="L3679" i="7"/>
  <c r="K3679" i="7"/>
  <c r="J3679" i="7"/>
  <c r="I3679" i="7"/>
  <c r="H3679" i="7" s="1"/>
  <c r="F3679" i="7"/>
  <c r="E3679" i="7"/>
  <c r="V3678" i="7"/>
  <c r="U3678" i="7"/>
  <c r="T3678" i="7"/>
  <c r="S3678" i="7"/>
  <c r="R3678" i="7"/>
  <c r="Q3678" i="7"/>
  <c r="G3678" i="7" s="1"/>
  <c r="P3678" i="7"/>
  <c r="O3678" i="7"/>
  <c r="N3678" i="7"/>
  <c r="M3678" i="7"/>
  <c r="L3678" i="7"/>
  <c r="K3678" i="7"/>
  <c r="J3678" i="7"/>
  <c r="I3678" i="7"/>
  <c r="H3678" i="7" s="1"/>
  <c r="F3678" i="7"/>
  <c r="E3678" i="7"/>
  <c r="R3677" i="7"/>
  <c r="M3677" i="7"/>
  <c r="H3677" i="7"/>
  <c r="G3677" i="7"/>
  <c r="F3677" i="7"/>
  <c r="E3677" i="7"/>
  <c r="C3677" i="7" s="1"/>
  <c r="D3677" i="7"/>
  <c r="R3676" i="7"/>
  <c r="M3676" i="7"/>
  <c r="H3676" i="7"/>
  <c r="G3676" i="7"/>
  <c r="F3676" i="7"/>
  <c r="E3676" i="7"/>
  <c r="C3676" i="7" s="1"/>
  <c r="D3676" i="7"/>
  <c r="V3675" i="7"/>
  <c r="U3675" i="7"/>
  <c r="R3675" i="7" s="1"/>
  <c r="T3675" i="7"/>
  <c r="S3675" i="7"/>
  <c r="Q3675" i="7"/>
  <c r="G3675" i="7" s="1"/>
  <c r="P3675" i="7"/>
  <c r="O3675" i="7"/>
  <c r="N3675" i="7"/>
  <c r="M3675" i="7"/>
  <c r="L3675" i="7"/>
  <c r="K3675" i="7"/>
  <c r="J3675" i="7"/>
  <c r="I3675" i="7"/>
  <c r="H3675" i="7" s="1"/>
  <c r="F3675" i="7"/>
  <c r="E3675" i="7"/>
  <c r="V3674" i="7"/>
  <c r="U3674" i="7"/>
  <c r="T3674" i="7"/>
  <c r="S3674" i="7"/>
  <c r="R3674" i="7"/>
  <c r="Q3674" i="7"/>
  <c r="G3674" i="7" s="1"/>
  <c r="P3674" i="7"/>
  <c r="O3674" i="7"/>
  <c r="N3674" i="7"/>
  <c r="M3674" i="7"/>
  <c r="L3674" i="7"/>
  <c r="K3674" i="7"/>
  <c r="J3674" i="7"/>
  <c r="I3674" i="7"/>
  <c r="H3674" i="7" s="1"/>
  <c r="F3674" i="7"/>
  <c r="E3674" i="7"/>
  <c r="V3673" i="7"/>
  <c r="U3673" i="7"/>
  <c r="R3673" i="7" s="1"/>
  <c r="T3673" i="7"/>
  <c r="S3673" i="7"/>
  <c r="Q3673" i="7"/>
  <c r="G3673" i="7" s="1"/>
  <c r="P3673" i="7"/>
  <c r="O3673" i="7"/>
  <c r="N3673" i="7"/>
  <c r="M3673" i="7"/>
  <c r="L3673" i="7"/>
  <c r="K3673" i="7"/>
  <c r="J3673" i="7"/>
  <c r="I3673" i="7"/>
  <c r="H3673" i="7" s="1"/>
  <c r="F3673" i="7"/>
  <c r="E3673" i="7"/>
  <c r="V3672" i="7"/>
  <c r="U3672" i="7"/>
  <c r="R3672" i="7" s="1"/>
  <c r="T3672" i="7"/>
  <c r="S3672" i="7"/>
  <c r="Q3672" i="7"/>
  <c r="G3672" i="7" s="1"/>
  <c r="P3672" i="7"/>
  <c r="O3672" i="7"/>
  <c r="N3672" i="7"/>
  <c r="M3672" i="7"/>
  <c r="L3672" i="7"/>
  <c r="K3672" i="7"/>
  <c r="J3672" i="7"/>
  <c r="I3672" i="7"/>
  <c r="H3672" i="7" s="1"/>
  <c r="F3672" i="7"/>
  <c r="E3672" i="7"/>
  <c r="V3671" i="7"/>
  <c r="U3671" i="7"/>
  <c r="R3671" i="7" s="1"/>
  <c r="T3671" i="7"/>
  <c r="S3671" i="7"/>
  <c r="Q3671" i="7"/>
  <c r="G3671" i="7" s="1"/>
  <c r="P3671" i="7"/>
  <c r="O3671" i="7"/>
  <c r="N3671" i="7"/>
  <c r="M3671" i="7"/>
  <c r="L3671" i="7"/>
  <c r="K3671" i="7"/>
  <c r="J3671" i="7"/>
  <c r="I3671" i="7"/>
  <c r="H3671" i="7" s="1"/>
  <c r="F3671" i="7"/>
  <c r="E3671" i="7"/>
  <c r="V3670" i="7"/>
  <c r="U3670" i="7"/>
  <c r="T3670" i="7"/>
  <c r="S3670" i="7"/>
  <c r="R3670" i="7"/>
  <c r="Q3670" i="7"/>
  <c r="G3670" i="7" s="1"/>
  <c r="P3670" i="7"/>
  <c r="O3670" i="7"/>
  <c r="N3670" i="7"/>
  <c r="M3670" i="7" s="1"/>
  <c r="L3670" i="7"/>
  <c r="K3670" i="7"/>
  <c r="J3670" i="7"/>
  <c r="I3670" i="7"/>
  <c r="H3670" i="7" s="1"/>
  <c r="F3670" i="7"/>
  <c r="E3670" i="7"/>
  <c r="V3669" i="7"/>
  <c r="U3669" i="7"/>
  <c r="T3669" i="7"/>
  <c r="S3669" i="7"/>
  <c r="R3669" i="7"/>
  <c r="Q3669" i="7"/>
  <c r="G3669" i="7" s="1"/>
  <c r="P3669" i="7"/>
  <c r="O3669" i="7"/>
  <c r="N3669" i="7"/>
  <c r="M3669" i="7" s="1"/>
  <c r="L3669" i="7"/>
  <c r="K3669" i="7"/>
  <c r="J3669" i="7"/>
  <c r="E3669" i="7" s="1"/>
  <c r="I3669" i="7"/>
  <c r="H3669" i="7" s="1"/>
  <c r="F3669" i="7"/>
  <c r="V3668" i="7"/>
  <c r="U3668" i="7"/>
  <c r="T3668" i="7"/>
  <c r="S3668" i="7"/>
  <c r="R3668" i="7"/>
  <c r="Q3668" i="7"/>
  <c r="G3668" i="7" s="1"/>
  <c r="P3668" i="7"/>
  <c r="O3668" i="7"/>
  <c r="N3668" i="7"/>
  <c r="M3668" i="7" s="1"/>
  <c r="L3668" i="7"/>
  <c r="K3668" i="7"/>
  <c r="J3668" i="7"/>
  <c r="E3668" i="7" s="1"/>
  <c r="I3668" i="7"/>
  <c r="H3668" i="7" s="1"/>
  <c r="F3668" i="7"/>
  <c r="V3667" i="7"/>
  <c r="U3667" i="7"/>
  <c r="T3667" i="7"/>
  <c r="S3667" i="7"/>
  <c r="R3667" i="7"/>
  <c r="Q3667" i="7"/>
  <c r="G3667" i="7" s="1"/>
  <c r="P3667" i="7"/>
  <c r="O3667" i="7"/>
  <c r="N3667" i="7"/>
  <c r="M3667" i="7" s="1"/>
  <c r="L3667" i="7"/>
  <c r="K3667" i="7"/>
  <c r="J3667" i="7"/>
  <c r="E3667" i="7" s="1"/>
  <c r="I3667" i="7"/>
  <c r="H3667" i="7" s="1"/>
  <c r="F3667" i="7"/>
  <c r="V3666" i="7"/>
  <c r="U3666" i="7"/>
  <c r="T3666" i="7"/>
  <c r="S3666" i="7"/>
  <c r="R3666" i="7"/>
  <c r="Q3666" i="7"/>
  <c r="G3666" i="7" s="1"/>
  <c r="P3666" i="7"/>
  <c r="O3666" i="7"/>
  <c r="N3666" i="7"/>
  <c r="M3666" i="7" s="1"/>
  <c r="L3666" i="7"/>
  <c r="K3666" i="7"/>
  <c r="J3666" i="7"/>
  <c r="E3666" i="7" s="1"/>
  <c r="I3666" i="7"/>
  <c r="H3666" i="7" s="1"/>
  <c r="F3666" i="7"/>
  <c r="R3665" i="7"/>
  <c r="M3665" i="7"/>
  <c r="H3665" i="7"/>
  <c r="G3665" i="7"/>
  <c r="F3665" i="7"/>
  <c r="E3665" i="7"/>
  <c r="C3665" i="7" s="1"/>
  <c r="D3665" i="7"/>
  <c r="R3664" i="7"/>
  <c r="M3664" i="7"/>
  <c r="H3664" i="7"/>
  <c r="G3664" i="7"/>
  <c r="F3664" i="7"/>
  <c r="E3664" i="7"/>
  <c r="C3664" i="7" s="1"/>
  <c r="D3664" i="7"/>
  <c r="V3663" i="7"/>
  <c r="U3663" i="7"/>
  <c r="T3663" i="7"/>
  <c r="S3663" i="7"/>
  <c r="R3663" i="7"/>
  <c r="Q3663" i="7"/>
  <c r="G3663" i="7" s="1"/>
  <c r="P3663" i="7"/>
  <c r="O3663" i="7"/>
  <c r="N3663" i="7"/>
  <c r="M3663" i="7" s="1"/>
  <c r="L3663" i="7"/>
  <c r="K3663" i="7"/>
  <c r="J3663" i="7"/>
  <c r="E3663" i="7" s="1"/>
  <c r="I3663" i="7"/>
  <c r="H3663" i="7" s="1"/>
  <c r="F3663" i="7"/>
  <c r="R3662" i="7"/>
  <c r="M3662" i="7"/>
  <c r="H3662" i="7"/>
  <c r="G3662" i="7"/>
  <c r="F3662" i="7"/>
  <c r="E3662" i="7"/>
  <c r="C3662" i="7" s="1"/>
  <c r="D3662" i="7"/>
  <c r="R3661" i="7"/>
  <c r="M3661" i="7"/>
  <c r="H3661" i="7"/>
  <c r="G3661" i="7"/>
  <c r="F3661" i="7"/>
  <c r="E3661" i="7"/>
  <c r="C3661" i="7" s="1"/>
  <c r="D3661" i="7"/>
  <c r="R3660" i="7"/>
  <c r="M3660" i="7"/>
  <c r="H3660" i="7"/>
  <c r="G3660" i="7"/>
  <c r="F3660" i="7"/>
  <c r="E3660" i="7"/>
  <c r="C3660" i="7" s="1"/>
  <c r="D3660" i="7"/>
  <c r="V3659" i="7"/>
  <c r="U3659" i="7"/>
  <c r="T3659" i="7"/>
  <c r="S3659" i="7"/>
  <c r="R3659" i="7"/>
  <c r="Q3659" i="7"/>
  <c r="G3659" i="7" s="1"/>
  <c r="P3659" i="7"/>
  <c r="O3659" i="7"/>
  <c r="N3659" i="7"/>
  <c r="M3659" i="7" s="1"/>
  <c r="L3659" i="7"/>
  <c r="K3659" i="7"/>
  <c r="J3659" i="7"/>
  <c r="E3659" i="7" s="1"/>
  <c r="I3659" i="7"/>
  <c r="H3659" i="7" s="1"/>
  <c r="F3659" i="7"/>
  <c r="V3658" i="7"/>
  <c r="U3658" i="7"/>
  <c r="T3658" i="7"/>
  <c r="S3658" i="7"/>
  <c r="R3658" i="7"/>
  <c r="Q3658" i="7"/>
  <c r="G3658" i="7" s="1"/>
  <c r="P3658" i="7"/>
  <c r="O3658" i="7"/>
  <c r="N3658" i="7"/>
  <c r="M3658" i="7" s="1"/>
  <c r="L3658" i="7"/>
  <c r="K3658" i="7"/>
  <c r="J3658" i="7"/>
  <c r="E3658" i="7" s="1"/>
  <c r="I3658" i="7"/>
  <c r="H3658" i="7" s="1"/>
  <c r="F3658" i="7"/>
  <c r="V3657" i="7"/>
  <c r="U3657" i="7"/>
  <c r="T3657" i="7"/>
  <c r="S3657" i="7"/>
  <c r="R3657" i="7"/>
  <c r="Q3657" i="7"/>
  <c r="G3657" i="7" s="1"/>
  <c r="P3657" i="7"/>
  <c r="O3657" i="7"/>
  <c r="N3657" i="7"/>
  <c r="M3657" i="7" s="1"/>
  <c r="L3657" i="7"/>
  <c r="K3657" i="7"/>
  <c r="J3657" i="7"/>
  <c r="E3657" i="7" s="1"/>
  <c r="I3657" i="7"/>
  <c r="H3657" i="7" s="1"/>
  <c r="F3657" i="7"/>
  <c r="V3656" i="7"/>
  <c r="U3656" i="7"/>
  <c r="T3656" i="7"/>
  <c r="S3656" i="7"/>
  <c r="R3656" i="7"/>
  <c r="Q3656" i="7"/>
  <c r="G3656" i="7" s="1"/>
  <c r="P3656" i="7"/>
  <c r="O3656" i="7"/>
  <c r="N3656" i="7"/>
  <c r="M3656" i="7" s="1"/>
  <c r="L3656" i="7"/>
  <c r="K3656" i="7"/>
  <c r="J3656" i="7"/>
  <c r="E3656" i="7" s="1"/>
  <c r="I3656" i="7"/>
  <c r="H3656" i="7" s="1"/>
  <c r="F3656" i="7"/>
  <c r="V3655" i="7"/>
  <c r="U3655" i="7"/>
  <c r="T3655" i="7"/>
  <c r="S3655" i="7"/>
  <c r="R3655" i="7"/>
  <c r="Q3655" i="7"/>
  <c r="G3655" i="7" s="1"/>
  <c r="P3655" i="7"/>
  <c r="O3655" i="7"/>
  <c r="N3655" i="7"/>
  <c r="M3655" i="7" s="1"/>
  <c r="L3655" i="7"/>
  <c r="K3655" i="7"/>
  <c r="J3655" i="7"/>
  <c r="E3655" i="7" s="1"/>
  <c r="I3655" i="7"/>
  <c r="H3655" i="7" s="1"/>
  <c r="F3655" i="7"/>
  <c r="V3654" i="7"/>
  <c r="U3654" i="7"/>
  <c r="T3654" i="7"/>
  <c r="S3654" i="7"/>
  <c r="R3654" i="7"/>
  <c r="Q3654" i="7"/>
  <c r="G3654" i="7" s="1"/>
  <c r="P3654" i="7"/>
  <c r="O3654" i="7"/>
  <c r="N3654" i="7"/>
  <c r="M3654" i="7" s="1"/>
  <c r="L3654" i="7"/>
  <c r="K3654" i="7"/>
  <c r="J3654" i="7"/>
  <c r="E3654" i="7" s="1"/>
  <c r="I3654" i="7"/>
  <c r="H3654" i="7" s="1"/>
  <c r="F3654" i="7"/>
  <c r="V3653" i="7"/>
  <c r="U3653" i="7"/>
  <c r="T3653" i="7"/>
  <c r="S3653" i="7"/>
  <c r="R3653" i="7"/>
  <c r="Q3653" i="7"/>
  <c r="G3653" i="7" s="1"/>
  <c r="P3653" i="7"/>
  <c r="O3653" i="7"/>
  <c r="N3653" i="7"/>
  <c r="M3653" i="7" s="1"/>
  <c r="L3653" i="7"/>
  <c r="K3653" i="7"/>
  <c r="J3653" i="7"/>
  <c r="E3653" i="7" s="1"/>
  <c r="I3653" i="7"/>
  <c r="H3653" i="7" s="1"/>
  <c r="F3653" i="7"/>
  <c r="V3652" i="7"/>
  <c r="U3652" i="7"/>
  <c r="T3652" i="7"/>
  <c r="S3652" i="7"/>
  <c r="R3652" i="7"/>
  <c r="Q3652" i="7"/>
  <c r="G3652" i="7" s="1"/>
  <c r="P3652" i="7"/>
  <c r="O3652" i="7"/>
  <c r="N3652" i="7"/>
  <c r="M3652" i="7" s="1"/>
  <c r="L3652" i="7"/>
  <c r="K3652" i="7"/>
  <c r="J3652" i="7"/>
  <c r="E3652" i="7" s="1"/>
  <c r="I3652" i="7"/>
  <c r="H3652" i="7" s="1"/>
  <c r="F3652" i="7"/>
  <c r="V3651" i="7"/>
  <c r="U3651" i="7"/>
  <c r="T3651" i="7"/>
  <c r="S3651" i="7"/>
  <c r="R3651" i="7"/>
  <c r="Q3651" i="7"/>
  <c r="G3651" i="7" s="1"/>
  <c r="P3651" i="7"/>
  <c r="O3651" i="7"/>
  <c r="N3651" i="7"/>
  <c r="M3651" i="7" s="1"/>
  <c r="L3651" i="7"/>
  <c r="K3651" i="7"/>
  <c r="J3651" i="7"/>
  <c r="E3651" i="7" s="1"/>
  <c r="I3651" i="7"/>
  <c r="H3651" i="7" s="1"/>
  <c r="F3651" i="7"/>
  <c r="V3650" i="7"/>
  <c r="U3650" i="7"/>
  <c r="T3650" i="7"/>
  <c r="S3650" i="7"/>
  <c r="R3650" i="7"/>
  <c r="Q3650" i="7"/>
  <c r="G3650" i="7" s="1"/>
  <c r="P3650" i="7"/>
  <c r="O3650" i="7"/>
  <c r="N3650" i="7"/>
  <c r="M3650" i="7" s="1"/>
  <c r="L3650" i="7"/>
  <c r="K3650" i="7"/>
  <c r="J3650" i="7"/>
  <c r="E3650" i="7" s="1"/>
  <c r="I3650" i="7"/>
  <c r="H3650" i="7" s="1"/>
  <c r="F3650" i="7"/>
  <c r="V3649" i="7"/>
  <c r="U3649" i="7"/>
  <c r="T3649" i="7"/>
  <c r="S3649" i="7"/>
  <c r="R3649" i="7"/>
  <c r="Q3649" i="7"/>
  <c r="G3649" i="7" s="1"/>
  <c r="P3649" i="7"/>
  <c r="O3649" i="7"/>
  <c r="N3649" i="7"/>
  <c r="M3649" i="7" s="1"/>
  <c r="L3649" i="7"/>
  <c r="K3649" i="7"/>
  <c r="J3649" i="7"/>
  <c r="E3649" i="7" s="1"/>
  <c r="I3649" i="7"/>
  <c r="H3649" i="7" s="1"/>
  <c r="F3649" i="7"/>
  <c r="V3648" i="7"/>
  <c r="U3648" i="7"/>
  <c r="T3648" i="7"/>
  <c r="S3648" i="7"/>
  <c r="R3648" i="7"/>
  <c r="Q3648" i="7"/>
  <c r="G3648" i="7" s="1"/>
  <c r="P3648" i="7"/>
  <c r="O3648" i="7"/>
  <c r="N3648" i="7"/>
  <c r="M3648" i="7" s="1"/>
  <c r="L3648" i="7"/>
  <c r="K3648" i="7"/>
  <c r="J3648" i="7"/>
  <c r="E3648" i="7" s="1"/>
  <c r="I3648" i="7"/>
  <c r="H3648" i="7" s="1"/>
  <c r="F3648" i="7"/>
  <c r="V3647" i="7"/>
  <c r="U3647" i="7"/>
  <c r="T3647" i="7"/>
  <c r="S3647" i="7"/>
  <c r="R3647" i="7"/>
  <c r="Q3647" i="7"/>
  <c r="G3647" i="7" s="1"/>
  <c r="P3647" i="7"/>
  <c r="O3647" i="7"/>
  <c r="N3647" i="7"/>
  <c r="M3647" i="7" s="1"/>
  <c r="L3647" i="7"/>
  <c r="K3647" i="7"/>
  <c r="J3647" i="7"/>
  <c r="E3647" i="7" s="1"/>
  <c r="I3647" i="7"/>
  <c r="H3647" i="7" s="1"/>
  <c r="F3647" i="7"/>
  <c r="V3646" i="7"/>
  <c r="U3646" i="7"/>
  <c r="T3646" i="7"/>
  <c r="S3646" i="7"/>
  <c r="R3646" i="7"/>
  <c r="Q3646" i="7"/>
  <c r="G3646" i="7" s="1"/>
  <c r="P3646" i="7"/>
  <c r="O3646" i="7"/>
  <c r="N3646" i="7"/>
  <c r="M3646" i="7" s="1"/>
  <c r="L3646" i="7"/>
  <c r="K3646" i="7"/>
  <c r="J3646" i="7"/>
  <c r="E3646" i="7" s="1"/>
  <c r="I3646" i="7"/>
  <c r="H3646" i="7" s="1"/>
  <c r="F3646" i="7"/>
  <c r="V3645" i="7"/>
  <c r="U3645" i="7"/>
  <c r="T3645" i="7"/>
  <c r="S3645" i="7"/>
  <c r="R3645" i="7"/>
  <c r="Q3645" i="7"/>
  <c r="G3645" i="7" s="1"/>
  <c r="P3645" i="7"/>
  <c r="O3645" i="7"/>
  <c r="N3645" i="7"/>
  <c r="M3645" i="7" s="1"/>
  <c r="L3645" i="7"/>
  <c r="K3645" i="7"/>
  <c r="J3645" i="7"/>
  <c r="I3645" i="7"/>
  <c r="H3645" i="7" s="1"/>
  <c r="F3645" i="7"/>
  <c r="E3645" i="7"/>
  <c r="V3644" i="7"/>
  <c r="U3644" i="7"/>
  <c r="T3644" i="7"/>
  <c r="S3644" i="7"/>
  <c r="R3644" i="7"/>
  <c r="Q3644" i="7"/>
  <c r="G3644" i="7" s="1"/>
  <c r="P3644" i="7"/>
  <c r="O3644" i="7"/>
  <c r="N3644" i="7"/>
  <c r="M3644" i="7" s="1"/>
  <c r="L3644" i="7"/>
  <c r="K3644" i="7"/>
  <c r="J3644" i="7"/>
  <c r="I3644" i="7"/>
  <c r="H3644" i="7" s="1"/>
  <c r="F3644" i="7"/>
  <c r="E3644" i="7"/>
  <c r="V3643" i="7"/>
  <c r="U3643" i="7"/>
  <c r="T3643" i="7"/>
  <c r="S3643" i="7"/>
  <c r="R3643" i="7"/>
  <c r="Q3643" i="7"/>
  <c r="G3643" i="7" s="1"/>
  <c r="P3643" i="7"/>
  <c r="O3643" i="7"/>
  <c r="N3643" i="7"/>
  <c r="M3643" i="7"/>
  <c r="L3643" i="7"/>
  <c r="K3643" i="7"/>
  <c r="J3643" i="7"/>
  <c r="I3643" i="7"/>
  <c r="H3643" i="7" s="1"/>
  <c r="F3643" i="7"/>
  <c r="E3643" i="7"/>
  <c r="V3642" i="7"/>
  <c r="U3642" i="7"/>
  <c r="R3642" i="7" s="1"/>
  <c r="T3642" i="7"/>
  <c r="S3642" i="7"/>
  <c r="Q3642" i="7"/>
  <c r="G3642" i="7" s="1"/>
  <c r="P3642" i="7"/>
  <c r="O3642" i="7"/>
  <c r="N3642" i="7"/>
  <c r="M3642" i="7"/>
  <c r="L3642" i="7"/>
  <c r="K3642" i="7"/>
  <c r="J3642" i="7"/>
  <c r="I3642" i="7"/>
  <c r="H3642" i="7" s="1"/>
  <c r="F3642" i="7"/>
  <c r="E3642" i="7"/>
  <c r="V3641" i="7"/>
  <c r="U3641" i="7"/>
  <c r="T3641" i="7"/>
  <c r="S3641" i="7"/>
  <c r="R3641" i="7"/>
  <c r="Q3641" i="7"/>
  <c r="G3641" i="7" s="1"/>
  <c r="P3641" i="7"/>
  <c r="O3641" i="7"/>
  <c r="N3641" i="7"/>
  <c r="M3641" i="7"/>
  <c r="L3641" i="7"/>
  <c r="K3641" i="7"/>
  <c r="J3641" i="7"/>
  <c r="I3641" i="7"/>
  <c r="H3641" i="7" s="1"/>
  <c r="F3641" i="7"/>
  <c r="E3641" i="7"/>
  <c r="V3640" i="7"/>
  <c r="U3640" i="7"/>
  <c r="R3640" i="7" s="1"/>
  <c r="T3640" i="7"/>
  <c r="S3640" i="7"/>
  <c r="Q3640" i="7"/>
  <c r="G3640" i="7" s="1"/>
  <c r="P3640" i="7"/>
  <c r="O3640" i="7"/>
  <c r="N3640" i="7"/>
  <c r="M3640" i="7"/>
  <c r="L3640" i="7"/>
  <c r="K3640" i="7"/>
  <c r="J3640" i="7"/>
  <c r="I3640" i="7"/>
  <c r="H3640" i="7" s="1"/>
  <c r="F3640" i="7"/>
  <c r="E3640" i="7"/>
  <c r="V3639" i="7"/>
  <c r="U3639" i="7"/>
  <c r="T3639" i="7"/>
  <c r="S3639" i="7"/>
  <c r="R3639" i="7"/>
  <c r="Q3639" i="7"/>
  <c r="G3639" i="7" s="1"/>
  <c r="P3639" i="7"/>
  <c r="O3639" i="7"/>
  <c r="N3639" i="7"/>
  <c r="M3639" i="7" s="1"/>
  <c r="L3639" i="7"/>
  <c r="K3639" i="7"/>
  <c r="J3639" i="7"/>
  <c r="I3639" i="7"/>
  <c r="H3639" i="7" s="1"/>
  <c r="F3639" i="7"/>
  <c r="E3639" i="7"/>
  <c r="V3638" i="7"/>
  <c r="U3638" i="7"/>
  <c r="T3638" i="7"/>
  <c r="S3638" i="7"/>
  <c r="R3638" i="7"/>
  <c r="Q3638" i="7"/>
  <c r="G3638" i="7" s="1"/>
  <c r="P3638" i="7"/>
  <c r="O3638" i="7"/>
  <c r="N3638" i="7"/>
  <c r="M3638" i="7" s="1"/>
  <c r="L3638" i="7"/>
  <c r="K3638" i="7"/>
  <c r="J3638" i="7"/>
  <c r="I3638" i="7"/>
  <c r="H3638" i="7" s="1"/>
  <c r="F3638" i="7"/>
  <c r="E3638" i="7"/>
  <c r="V3637" i="7"/>
  <c r="U3637" i="7"/>
  <c r="T3637" i="7"/>
  <c r="S3637" i="7"/>
  <c r="R3637" i="7"/>
  <c r="Q3637" i="7"/>
  <c r="G3637" i="7" s="1"/>
  <c r="P3637" i="7"/>
  <c r="O3637" i="7"/>
  <c r="N3637" i="7"/>
  <c r="M3637" i="7" s="1"/>
  <c r="L3637" i="7"/>
  <c r="K3637" i="7"/>
  <c r="J3637" i="7"/>
  <c r="I3637" i="7"/>
  <c r="H3637" i="7" s="1"/>
  <c r="F3637" i="7"/>
  <c r="E3637" i="7"/>
  <c r="V3636" i="7"/>
  <c r="U3636" i="7"/>
  <c r="T3636" i="7"/>
  <c r="S3636" i="7"/>
  <c r="R3636" i="7"/>
  <c r="Q3636" i="7"/>
  <c r="G3636" i="7" s="1"/>
  <c r="P3636" i="7"/>
  <c r="O3636" i="7"/>
  <c r="N3636" i="7"/>
  <c r="M3636" i="7" s="1"/>
  <c r="L3636" i="7"/>
  <c r="K3636" i="7"/>
  <c r="J3636" i="7"/>
  <c r="I3636" i="7"/>
  <c r="H3636" i="7" s="1"/>
  <c r="F3636" i="7"/>
  <c r="E3636" i="7"/>
  <c r="V3635" i="7"/>
  <c r="U3635" i="7"/>
  <c r="T3635" i="7"/>
  <c r="S3635" i="7"/>
  <c r="R3635" i="7"/>
  <c r="Q3635" i="7"/>
  <c r="G3635" i="7" s="1"/>
  <c r="P3635" i="7"/>
  <c r="O3635" i="7"/>
  <c r="N3635" i="7"/>
  <c r="M3635" i="7" s="1"/>
  <c r="L3635" i="7"/>
  <c r="K3635" i="7"/>
  <c r="J3635" i="7"/>
  <c r="I3635" i="7"/>
  <c r="H3635" i="7" s="1"/>
  <c r="F3635" i="7"/>
  <c r="E3635" i="7"/>
  <c r="V3634" i="7"/>
  <c r="U3634" i="7"/>
  <c r="T3634" i="7"/>
  <c r="S3634" i="7"/>
  <c r="R3634" i="7"/>
  <c r="Q3634" i="7"/>
  <c r="G3634" i="7" s="1"/>
  <c r="P3634" i="7"/>
  <c r="O3634" i="7"/>
  <c r="N3634" i="7"/>
  <c r="M3634" i="7" s="1"/>
  <c r="L3634" i="7"/>
  <c r="K3634" i="7"/>
  <c r="J3634" i="7"/>
  <c r="I3634" i="7"/>
  <c r="H3634" i="7" s="1"/>
  <c r="F3634" i="7"/>
  <c r="E3634" i="7"/>
  <c r="V3633" i="7"/>
  <c r="U3633" i="7"/>
  <c r="T3633" i="7"/>
  <c r="S3633" i="7"/>
  <c r="R3633" i="7"/>
  <c r="Q3633" i="7"/>
  <c r="G3633" i="7" s="1"/>
  <c r="P3633" i="7"/>
  <c r="O3633" i="7"/>
  <c r="N3633" i="7"/>
  <c r="M3633" i="7" s="1"/>
  <c r="L3633" i="7"/>
  <c r="K3633" i="7"/>
  <c r="J3633" i="7"/>
  <c r="I3633" i="7"/>
  <c r="H3633" i="7" s="1"/>
  <c r="F3633" i="7"/>
  <c r="E3633" i="7"/>
  <c r="V3632" i="7"/>
  <c r="U3632" i="7"/>
  <c r="T3632" i="7"/>
  <c r="S3632" i="7"/>
  <c r="R3632" i="7"/>
  <c r="Q3632" i="7"/>
  <c r="G3632" i="7" s="1"/>
  <c r="P3632" i="7"/>
  <c r="O3632" i="7"/>
  <c r="N3632" i="7"/>
  <c r="M3632" i="7" s="1"/>
  <c r="L3632" i="7"/>
  <c r="K3632" i="7"/>
  <c r="J3632" i="7"/>
  <c r="I3632" i="7"/>
  <c r="H3632" i="7" s="1"/>
  <c r="F3632" i="7"/>
  <c r="E3632" i="7"/>
  <c r="V3631" i="7"/>
  <c r="U3631" i="7"/>
  <c r="T3631" i="7"/>
  <c r="S3631" i="7"/>
  <c r="R3631" i="7"/>
  <c r="Q3631" i="7"/>
  <c r="G3631" i="7" s="1"/>
  <c r="P3631" i="7"/>
  <c r="O3631" i="7"/>
  <c r="N3631" i="7"/>
  <c r="M3631" i="7" s="1"/>
  <c r="L3631" i="7"/>
  <c r="K3631" i="7"/>
  <c r="J3631" i="7"/>
  <c r="I3631" i="7"/>
  <c r="H3631" i="7" s="1"/>
  <c r="F3631" i="7"/>
  <c r="E3631" i="7"/>
  <c r="V3630" i="7"/>
  <c r="U3630" i="7"/>
  <c r="T3630" i="7"/>
  <c r="S3630" i="7"/>
  <c r="R3630" i="7"/>
  <c r="Q3630" i="7"/>
  <c r="G3630" i="7" s="1"/>
  <c r="P3630" i="7"/>
  <c r="O3630" i="7"/>
  <c r="N3630" i="7"/>
  <c r="M3630" i="7" s="1"/>
  <c r="L3630" i="7"/>
  <c r="K3630" i="7"/>
  <c r="J3630" i="7"/>
  <c r="I3630" i="7"/>
  <c r="H3630" i="7" s="1"/>
  <c r="F3630" i="7"/>
  <c r="E3630" i="7"/>
  <c r="V3629" i="7"/>
  <c r="U3629" i="7"/>
  <c r="T3629" i="7"/>
  <c r="S3629" i="7"/>
  <c r="R3629" i="7"/>
  <c r="Q3629" i="7"/>
  <c r="P3629" i="7"/>
  <c r="O3629" i="7"/>
  <c r="N3629" i="7"/>
  <c r="M3629" i="7" s="1"/>
  <c r="K3629" i="7"/>
  <c r="J3629" i="7"/>
  <c r="I3629" i="7"/>
  <c r="F3629" i="7"/>
  <c r="E3629" i="7"/>
  <c r="V3628" i="7"/>
  <c r="U3628" i="7"/>
  <c r="T3628" i="7"/>
  <c r="S3628" i="7"/>
  <c r="R3628" i="7"/>
  <c r="Q3628" i="7"/>
  <c r="G3628" i="7" s="1"/>
  <c r="P3628" i="7"/>
  <c r="O3628" i="7"/>
  <c r="N3628" i="7"/>
  <c r="M3628" i="7" s="1"/>
  <c r="L3628" i="7"/>
  <c r="K3628" i="7"/>
  <c r="J3628" i="7"/>
  <c r="I3628" i="7"/>
  <c r="H3628" i="7" s="1"/>
  <c r="F3628" i="7"/>
  <c r="E3628" i="7"/>
  <c r="V3627" i="7"/>
  <c r="U3627" i="7"/>
  <c r="T3627" i="7"/>
  <c r="S3627" i="7"/>
  <c r="R3627" i="7"/>
  <c r="Q3627" i="7"/>
  <c r="G3627" i="7" s="1"/>
  <c r="P3627" i="7"/>
  <c r="O3627" i="7"/>
  <c r="N3627" i="7"/>
  <c r="M3627" i="7" s="1"/>
  <c r="L3627" i="7"/>
  <c r="K3627" i="7"/>
  <c r="J3627" i="7"/>
  <c r="I3627" i="7"/>
  <c r="H3627" i="7" s="1"/>
  <c r="F3627" i="7"/>
  <c r="E3627" i="7"/>
  <c r="V3626" i="7"/>
  <c r="U3626" i="7"/>
  <c r="R3626" i="7" s="1"/>
  <c r="T3626" i="7"/>
  <c r="S3626" i="7"/>
  <c r="Q3626" i="7"/>
  <c r="G3626" i="7" s="1"/>
  <c r="P3626" i="7"/>
  <c r="O3626" i="7"/>
  <c r="N3626" i="7"/>
  <c r="M3626" i="7"/>
  <c r="L3626" i="7"/>
  <c r="K3626" i="7"/>
  <c r="J3626" i="7"/>
  <c r="I3626" i="7"/>
  <c r="H3626" i="7" s="1"/>
  <c r="F3626" i="7"/>
  <c r="E3626" i="7"/>
  <c r="V3625" i="7"/>
  <c r="U3625" i="7"/>
  <c r="T3625" i="7"/>
  <c r="S3625" i="7"/>
  <c r="R3625" i="7"/>
  <c r="Q3625" i="7"/>
  <c r="G3625" i="7" s="1"/>
  <c r="P3625" i="7"/>
  <c r="O3625" i="7"/>
  <c r="N3625" i="7"/>
  <c r="M3625" i="7"/>
  <c r="L3625" i="7"/>
  <c r="K3625" i="7"/>
  <c r="J3625" i="7"/>
  <c r="I3625" i="7"/>
  <c r="H3625" i="7" s="1"/>
  <c r="F3625" i="7"/>
  <c r="E3625" i="7"/>
  <c r="V3624" i="7"/>
  <c r="U3624" i="7"/>
  <c r="T3624" i="7"/>
  <c r="S3624" i="7"/>
  <c r="R3624" i="7"/>
  <c r="Q3624" i="7"/>
  <c r="G3624" i="7" s="1"/>
  <c r="P3624" i="7"/>
  <c r="O3624" i="7"/>
  <c r="N3624" i="7"/>
  <c r="M3624" i="7"/>
  <c r="L3624" i="7"/>
  <c r="K3624" i="7"/>
  <c r="J3624" i="7"/>
  <c r="I3624" i="7"/>
  <c r="H3624" i="7" s="1"/>
  <c r="F3624" i="7"/>
  <c r="E3624" i="7"/>
  <c r="V3623" i="7"/>
  <c r="U3623" i="7"/>
  <c r="T3623" i="7"/>
  <c r="S3623" i="7"/>
  <c r="R3623" i="7"/>
  <c r="Q3623" i="7"/>
  <c r="G3623" i="7" s="1"/>
  <c r="P3623" i="7"/>
  <c r="O3623" i="7"/>
  <c r="N3623" i="7"/>
  <c r="M3623" i="7"/>
  <c r="L3623" i="7"/>
  <c r="K3623" i="7"/>
  <c r="J3623" i="7"/>
  <c r="I3623" i="7"/>
  <c r="H3623" i="7" s="1"/>
  <c r="F3623" i="7"/>
  <c r="E3623" i="7"/>
  <c r="V3622" i="7"/>
  <c r="U3622" i="7"/>
  <c r="R3622" i="7" s="1"/>
  <c r="T3622" i="7"/>
  <c r="S3622" i="7"/>
  <c r="Q3622" i="7"/>
  <c r="G3622" i="7" s="1"/>
  <c r="P3622" i="7"/>
  <c r="O3622" i="7"/>
  <c r="N3622" i="7"/>
  <c r="M3622" i="7" s="1"/>
  <c r="L3622" i="7"/>
  <c r="K3622" i="7"/>
  <c r="J3622" i="7"/>
  <c r="I3622" i="7"/>
  <c r="H3622" i="7" s="1"/>
  <c r="F3622" i="7"/>
  <c r="E3622" i="7"/>
  <c r="V3621" i="7"/>
  <c r="U3621" i="7"/>
  <c r="T3621" i="7"/>
  <c r="S3621" i="7"/>
  <c r="R3621" i="7"/>
  <c r="Q3621" i="7"/>
  <c r="G3621" i="7" s="1"/>
  <c r="P3621" i="7"/>
  <c r="O3621" i="7"/>
  <c r="N3621" i="7"/>
  <c r="M3621" i="7"/>
  <c r="L3621" i="7"/>
  <c r="K3621" i="7"/>
  <c r="J3621" i="7"/>
  <c r="I3621" i="7"/>
  <c r="H3621" i="7" s="1"/>
  <c r="F3621" i="7"/>
  <c r="E3621" i="7"/>
  <c r="V3620" i="7"/>
  <c r="U3620" i="7"/>
  <c r="T3620" i="7"/>
  <c r="S3620" i="7"/>
  <c r="R3620" i="7"/>
  <c r="Q3620" i="7"/>
  <c r="G3620" i="7" s="1"/>
  <c r="P3620" i="7"/>
  <c r="O3620" i="7"/>
  <c r="N3620" i="7"/>
  <c r="M3620" i="7"/>
  <c r="L3620" i="7"/>
  <c r="K3620" i="7"/>
  <c r="J3620" i="7"/>
  <c r="I3620" i="7"/>
  <c r="H3620" i="7" s="1"/>
  <c r="F3620" i="7"/>
  <c r="E3620" i="7"/>
  <c r="V3619" i="7"/>
  <c r="U3619" i="7"/>
  <c r="T3619" i="7"/>
  <c r="S3619" i="7"/>
  <c r="R3619" i="7"/>
  <c r="Q3619" i="7"/>
  <c r="G3619" i="7" s="1"/>
  <c r="P3619" i="7"/>
  <c r="O3619" i="7"/>
  <c r="N3619" i="7"/>
  <c r="M3619" i="7"/>
  <c r="L3619" i="7"/>
  <c r="K3619" i="7"/>
  <c r="J3619" i="7"/>
  <c r="I3619" i="7"/>
  <c r="H3619" i="7" s="1"/>
  <c r="F3619" i="7"/>
  <c r="E3619" i="7"/>
  <c r="V3618" i="7"/>
  <c r="U3618" i="7"/>
  <c r="T3618" i="7"/>
  <c r="S3618" i="7"/>
  <c r="R3618" i="7"/>
  <c r="Q3618" i="7"/>
  <c r="G3618" i="7" s="1"/>
  <c r="P3618" i="7"/>
  <c r="O3618" i="7"/>
  <c r="N3618" i="7"/>
  <c r="M3618" i="7" s="1"/>
  <c r="L3618" i="7"/>
  <c r="K3618" i="7"/>
  <c r="J3618" i="7"/>
  <c r="I3618" i="7"/>
  <c r="H3618" i="7" s="1"/>
  <c r="F3618" i="7"/>
  <c r="E3618" i="7"/>
  <c r="V3617" i="7"/>
  <c r="U3617" i="7"/>
  <c r="T3617" i="7"/>
  <c r="S3617" i="7"/>
  <c r="R3617" i="7"/>
  <c r="Q3617" i="7"/>
  <c r="G3617" i="7" s="1"/>
  <c r="P3617" i="7"/>
  <c r="O3617" i="7"/>
  <c r="N3617" i="7"/>
  <c r="M3617" i="7" s="1"/>
  <c r="L3617" i="7"/>
  <c r="K3617" i="7"/>
  <c r="J3617" i="7"/>
  <c r="I3617" i="7"/>
  <c r="H3617" i="7" s="1"/>
  <c r="F3617" i="7"/>
  <c r="E3617" i="7"/>
  <c r="V3616" i="7"/>
  <c r="U3616" i="7"/>
  <c r="R3616" i="7" s="1"/>
  <c r="T3616" i="7"/>
  <c r="S3616" i="7"/>
  <c r="Q3616" i="7"/>
  <c r="G3616" i="7" s="1"/>
  <c r="P3616" i="7"/>
  <c r="O3616" i="7"/>
  <c r="N3616" i="7"/>
  <c r="M3616" i="7"/>
  <c r="L3616" i="7"/>
  <c r="K3616" i="7"/>
  <c r="J3616" i="7"/>
  <c r="I3616" i="7"/>
  <c r="H3616" i="7" s="1"/>
  <c r="F3616" i="7"/>
  <c r="E3616" i="7"/>
  <c r="V3615" i="7"/>
  <c r="U3615" i="7"/>
  <c r="T3615" i="7"/>
  <c r="S3615" i="7"/>
  <c r="R3615" i="7"/>
  <c r="Q3615" i="7"/>
  <c r="G3615" i="7" s="1"/>
  <c r="P3615" i="7"/>
  <c r="O3615" i="7"/>
  <c r="N3615" i="7"/>
  <c r="M3615" i="7" s="1"/>
  <c r="L3615" i="7"/>
  <c r="K3615" i="7"/>
  <c r="J3615" i="7"/>
  <c r="I3615" i="7"/>
  <c r="H3615" i="7" s="1"/>
  <c r="F3615" i="7"/>
  <c r="E3615" i="7"/>
  <c r="V3614" i="7"/>
  <c r="U3614" i="7"/>
  <c r="T3614" i="7"/>
  <c r="S3614" i="7"/>
  <c r="R3614" i="7"/>
  <c r="Q3614" i="7"/>
  <c r="G3614" i="7" s="1"/>
  <c r="P3614" i="7"/>
  <c r="O3614" i="7"/>
  <c r="N3614" i="7"/>
  <c r="M3614" i="7" s="1"/>
  <c r="L3614" i="7"/>
  <c r="K3614" i="7"/>
  <c r="J3614" i="7"/>
  <c r="I3614" i="7"/>
  <c r="H3614" i="7" s="1"/>
  <c r="F3614" i="7"/>
  <c r="E3614" i="7"/>
  <c r="V3613" i="7"/>
  <c r="U3613" i="7"/>
  <c r="R3613" i="7" s="1"/>
  <c r="T3613" i="7"/>
  <c r="S3613" i="7"/>
  <c r="Q3613" i="7"/>
  <c r="P3613" i="7"/>
  <c r="O3613" i="7"/>
  <c r="N3613" i="7"/>
  <c r="M3613" i="7" s="1"/>
  <c r="L3613" i="7"/>
  <c r="K3613" i="7"/>
  <c r="J3613" i="7"/>
  <c r="I3613" i="7"/>
  <c r="H3613" i="7" s="1"/>
  <c r="G3613" i="7"/>
  <c r="F3613" i="7"/>
  <c r="E3613" i="7"/>
  <c r="V3612" i="7"/>
  <c r="U3612" i="7"/>
  <c r="T3612" i="7"/>
  <c r="S3612" i="7"/>
  <c r="R3612" i="7"/>
  <c r="Q3612" i="7"/>
  <c r="P3612" i="7"/>
  <c r="O3612" i="7"/>
  <c r="N3612" i="7"/>
  <c r="M3612" i="7" s="1"/>
  <c r="L3612" i="7"/>
  <c r="K3612" i="7"/>
  <c r="J3612" i="7"/>
  <c r="I3612" i="7"/>
  <c r="H3612" i="7" s="1"/>
  <c r="G3612" i="7"/>
  <c r="F3612" i="7"/>
  <c r="E3612" i="7"/>
  <c r="V3611" i="7"/>
  <c r="U3611" i="7"/>
  <c r="T3611" i="7"/>
  <c r="S3611" i="7"/>
  <c r="R3611" i="7"/>
  <c r="Q3611" i="7"/>
  <c r="P3611" i="7"/>
  <c r="O3611" i="7"/>
  <c r="N3611" i="7"/>
  <c r="M3611" i="7" s="1"/>
  <c r="L3611" i="7"/>
  <c r="K3611" i="7"/>
  <c r="J3611" i="7"/>
  <c r="I3611" i="7"/>
  <c r="H3611" i="7" s="1"/>
  <c r="G3611" i="7"/>
  <c r="F3611" i="7"/>
  <c r="E3611" i="7"/>
  <c r="V3610" i="7"/>
  <c r="U3610" i="7"/>
  <c r="T3610" i="7"/>
  <c r="S3610" i="7"/>
  <c r="R3610" i="7"/>
  <c r="Q3610" i="7"/>
  <c r="P3610" i="7"/>
  <c r="O3610" i="7"/>
  <c r="N3610" i="7"/>
  <c r="M3610" i="7" s="1"/>
  <c r="L3610" i="7"/>
  <c r="K3610" i="7"/>
  <c r="J3610" i="7"/>
  <c r="I3610" i="7"/>
  <c r="H3610" i="7" s="1"/>
  <c r="G3610" i="7"/>
  <c r="F3610" i="7"/>
  <c r="E3610" i="7"/>
  <c r="V3609" i="7"/>
  <c r="U3609" i="7"/>
  <c r="T3609" i="7"/>
  <c r="Q3609" i="7"/>
  <c r="P3609" i="7"/>
  <c r="N3609" i="7"/>
  <c r="L3609" i="7"/>
  <c r="K3609" i="7"/>
  <c r="J3609" i="7"/>
  <c r="I3609" i="7"/>
  <c r="H3609" i="7" s="1"/>
  <c r="G3609" i="7"/>
  <c r="F3609" i="7"/>
  <c r="V3608" i="7"/>
  <c r="U3608" i="7"/>
  <c r="T3608" i="7"/>
  <c r="S3608" i="7"/>
  <c r="R3608" i="7"/>
  <c r="Q3608" i="7"/>
  <c r="P3608" i="7"/>
  <c r="O3608" i="7"/>
  <c r="N3608" i="7"/>
  <c r="M3608" i="7" s="1"/>
  <c r="L3608" i="7"/>
  <c r="K3608" i="7"/>
  <c r="J3608" i="7"/>
  <c r="I3608" i="7"/>
  <c r="H3608" i="7" s="1"/>
  <c r="G3608" i="7"/>
  <c r="F3608" i="7"/>
  <c r="E3608" i="7"/>
  <c r="D3608" i="7"/>
  <c r="C3608" i="7"/>
  <c r="V3607" i="7"/>
  <c r="U3607" i="7"/>
  <c r="T3607" i="7"/>
  <c r="S3607" i="7"/>
  <c r="R3607" i="7" s="1"/>
  <c r="Q3607" i="7"/>
  <c r="P3607" i="7"/>
  <c r="O3607" i="7"/>
  <c r="N3607" i="7"/>
  <c r="M3607" i="7" s="1"/>
  <c r="L3607" i="7"/>
  <c r="K3607" i="7"/>
  <c r="J3607" i="7"/>
  <c r="I3607" i="7"/>
  <c r="H3607" i="7" s="1"/>
  <c r="G3607" i="7"/>
  <c r="F3607" i="7"/>
  <c r="E3607" i="7"/>
  <c r="D3607" i="7"/>
  <c r="C3607" i="7"/>
  <c r="U3606" i="7"/>
  <c r="Q3606" i="7"/>
  <c r="I3606" i="7"/>
  <c r="T3605" i="7"/>
  <c r="P3605" i="7"/>
  <c r="R3604" i="7"/>
  <c r="M3604" i="7"/>
  <c r="H3604" i="7"/>
  <c r="G3604" i="7"/>
  <c r="F3604" i="7"/>
  <c r="E3604" i="7"/>
  <c r="D3604" i="7"/>
  <c r="C3604" i="7" s="1"/>
  <c r="V3603" i="7"/>
  <c r="U3603" i="7"/>
  <c r="T3603" i="7"/>
  <c r="S3603" i="7"/>
  <c r="R3603" i="7" s="1"/>
  <c r="Q3603" i="7"/>
  <c r="P3603" i="7"/>
  <c r="O3603" i="7"/>
  <c r="N3603" i="7"/>
  <c r="M3603" i="7"/>
  <c r="L3603" i="7"/>
  <c r="K3603" i="7"/>
  <c r="J3603" i="7"/>
  <c r="I3603" i="7"/>
  <c r="H3603" i="7" s="1"/>
  <c r="G3603" i="7"/>
  <c r="F3603" i="7"/>
  <c r="E3603" i="7"/>
  <c r="V3602" i="7"/>
  <c r="U3602" i="7"/>
  <c r="T3602" i="7"/>
  <c r="S3602" i="7"/>
  <c r="R3602" i="7" s="1"/>
  <c r="Q3602" i="7"/>
  <c r="P3602" i="7"/>
  <c r="O3602" i="7"/>
  <c r="N3602" i="7"/>
  <c r="M3602" i="7"/>
  <c r="L3602" i="7"/>
  <c r="K3602" i="7"/>
  <c r="J3602" i="7"/>
  <c r="I3602" i="7"/>
  <c r="H3602" i="7" s="1"/>
  <c r="G3602" i="7"/>
  <c r="F3602" i="7"/>
  <c r="E3602" i="7"/>
  <c r="R3601" i="7"/>
  <c r="M3601" i="7"/>
  <c r="H3601" i="7"/>
  <c r="G3601" i="7"/>
  <c r="F3601" i="7"/>
  <c r="E3601" i="7"/>
  <c r="C3601" i="7" s="1"/>
  <c r="D3601" i="7"/>
  <c r="R3600" i="7"/>
  <c r="M3600" i="7"/>
  <c r="H3600" i="7"/>
  <c r="G3600" i="7"/>
  <c r="F3600" i="7"/>
  <c r="E3600" i="7"/>
  <c r="D3600" i="7"/>
  <c r="C3600" i="7"/>
  <c r="V3599" i="7"/>
  <c r="U3599" i="7"/>
  <c r="T3599" i="7"/>
  <c r="S3599" i="7"/>
  <c r="R3599" i="7" s="1"/>
  <c r="Q3599" i="7"/>
  <c r="P3599" i="7"/>
  <c r="O3599" i="7"/>
  <c r="N3599" i="7"/>
  <c r="M3599" i="7" s="1"/>
  <c r="L3599" i="7"/>
  <c r="K3599" i="7"/>
  <c r="J3599" i="7"/>
  <c r="I3599" i="7"/>
  <c r="H3599" i="7" s="1"/>
  <c r="G3599" i="7"/>
  <c r="F3599" i="7"/>
  <c r="E3599" i="7"/>
  <c r="D3599" i="7"/>
  <c r="C3599" i="7"/>
  <c r="R3598" i="7"/>
  <c r="M3598" i="7"/>
  <c r="H3598" i="7"/>
  <c r="G3598" i="7"/>
  <c r="F3598" i="7"/>
  <c r="E3598" i="7"/>
  <c r="D3598" i="7"/>
  <c r="C3598" i="7"/>
  <c r="R3597" i="7"/>
  <c r="M3597" i="7"/>
  <c r="H3597" i="7"/>
  <c r="G3597" i="7"/>
  <c r="F3597" i="7"/>
  <c r="E3597" i="7"/>
  <c r="D3597" i="7"/>
  <c r="C3597" i="7"/>
  <c r="R3596" i="7"/>
  <c r="M3596" i="7"/>
  <c r="H3596" i="7"/>
  <c r="G3596" i="7"/>
  <c r="F3596" i="7"/>
  <c r="E3596" i="7"/>
  <c r="D3596" i="7"/>
  <c r="C3596" i="7"/>
  <c r="V3595" i="7"/>
  <c r="U3595" i="7"/>
  <c r="T3595" i="7"/>
  <c r="S3595" i="7"/>
  <c r="R3595" i="7" s="1"/>
  <c r="Q3595" i="7"/>
  <c r="P3595" i="7"/>
  <c r="O3595" i="7"/>
  <c r="N3595" i="7"/>
  <c r="M3595" i="7" s="1"/>
  <c r="L3595" i="7"/>
  <c r="K3595" i="7"/>
  <c r="J3595" i="7"/>
  <c r="I3595" i="7"/>
  <c r="H3595" i="7" s="1"/>
  <c r="G3595" i="7"/>
  <c r="F3595" i="7"/>
  <c r="E3595" i="7"/>
  <c r="D3595" i="7"/>
  <c r="C3595" i="7"/>
  <c r="V3594" i="7"/>
  <c r="U3594" i="7"/>
  <c r="T3594" i="7"/>
  <c r="S3594" i="7"/>
  <c r="R3594" i="7" s="1"/>
  <c r="Q3594" i="7"/>
  <c r="P3594" i="7"/>
  <c r="O3594" i="7"/>
  <c r="M3594" i="7" s="1"/>
  <c r="N3594" i="7"/>
  <c r="L3594" i="7"/>
  <c r="K3594" i="7"/>
  <c r="J3594" i="7"/>
  <c r="I3594" i="7"/>
  <c r="H3594" i="7" s="1"/>
  <c r="G3594" i="7"/>
  <c r="F3594" i="7"/>
  <c r="E3594" i="7"/>
  <c r="D3594" i="7"/>
  <c r="C3594" i="7"/>
  <c r="V3593" i="7"/>
  <c r="U3593" i="7"/>
  <c r="T3593" i="7"/>
  <c r="S3593" i="7"/>
  <c r="R3593" i="7" s="1"/>
  <c r="Q3593" i="7"/>
  <c r="P3593" i="7"/>
  <c r="O3593" i="7"/>
  <c r="N3593" i="7"/>
  <c r="M3593" i="7"/>
  <c r="L3593" i="7"/>
  <c r="K3593" i="7"/>
  <c r="J3593" i="7"/>
  <c r="I3593" i="7"/>
  <c r="H3593" i="7" s="1"/>
  <c r="G3593" i="7"/>
  <c r="F3593" i="7"/>
  <c r="E3593" i="7"/>
  <c r="D3593" i="7"/>
  <c r="C3593" i="7"/>
  <c r="V3592" i="7"/>
  <c r="U3592" i="7"/>
  <c r="T3592" i="7"/>
  <c r="S3592" i="7"/>
  <c r="R3592" i="7" s="1"/>
  <c r="Q3592" i="7"/>
  <c r="P3592" i="7"/>
  <c r="O3592" i="7"/>
  <c r="N3592" i="7"/>
  <c r="M3592" i="7"/>
  <c r="L3592" i="7"/>
  <c r="K3592" i="7"/>
  <c r="J3592" i="7"/>
  <c r="I3592" i="7"/>
  <c r="H3592" i="7" s="1"/>
  <c r="G3592" i="7"/>
  <c r="F3592" i="7"/>
  <c r="E3592" i="7"/>
  <c r="D3592" i="7"/>
  <c r="C3592" i="7" s="1"/>
  <c r="V3591" i="7"/>
  <c r="U3591" i="7"/>
  <c r="T3591" i="7"/>
  <c r="S3591" i="7"/>
  <c r="R3591" i="7"/>
  <c r="Q3591" i="7"/>
  <c r="P3591" i="7"/>
  <c r="O3591" i="7"/>
  <c r="N3591" i="7"/>
  <c r="M3591" i="7" s="1"/>
  <c r="L3591" i="7"/>
  <c r="K3591" i="7"/>
  <c r="J3591" i="7"/>
  <c r="I3591" i="7"/>
  <c r="H3591" i="7" s="1"/>
  <c r="G3591" i="7"/>
  <c r="F3591" i="7"/>
  <c r="E3591" i="7"/>
  <c r="D3591" i="7"/>
  <c r="C3591" i="7" s="1"/>
  <c r="V3590" i="7"/>
  <c r="U3590" i="7"/>
  <c r="T3590" i="7"/>
  <c r="S3590" i="7"/>
  <c r="R3590" i="7"/>
  <c r="Q3590" i="7"/>
  <c r="P3590" i="7"/>
  <c r="O3590" i="7"/>
  <c r="N3590" i="7"/>
  <c r="M3590" i="7"/>
  <c r="L3590" i="7"/>
  <c r="K3590" i="7"/>
  <c r="J3590" i="7"/>
  <c r="I3590" i="7"/>
  <c r="H3590" i="7" s="1"/>
  <c r="G3590" i="7"/>
  <c r="F3590" i="7"/>
  <c r="E3590" i="7"/>
  <c r="D3590" i="7"/>
  <c r="C3590" i="7" s="1"/>
  <c r="V3589" i="7"/>
  <c r="U3589" i="7"/>
  <c r="T3589" i="7"/>
  <c r="S3589" i="7"/>
  <c r="R3589" i="7"/>
  <c r="Q3589" i="7"/>
  <c r="P3589" i="7"/>
  <c r="O3589" i="7"/>
  <c r="N3589" i="7"/>
  <c r="M3589" i="7"/>
  <c r="L3589" i="7"/>
  <c r="K3589" i="7"/>
  <c r="J3589" i="7"/>
  <c r="I3589" i="7"/>
  <c r="H3589" i="7" s="1"/>
  <c r="G3589" i="7"/>
  <c r="F3589" i="7"/>
  <c r="E3589" i="7"/>
  <c r="D3589" i="7"/>
  <c r="C3589" i="7" s="1"/>
  <c r="V3588" i="7"/>
  <c r="U3588" i="7"/>
  <c r="T3588" i="7"/>
  <c r="S3588" i="7"/>
  <c r="R3588" i="7" s="1"/>
  <c r="Q3588" i="7"/>
  <c r="P3588" i="7"/>
  <c r="O3588" i="7"/>
  <c r="N3588" i="7"/>
  <c r="M3588" i="7" s="1"/>
  <c r="L3588" i="7"/>
  <c r="K3588" i="7"/>
  <c r="J3588" i="7"/>
  <c r="I3588" i="7"/>
  <c r="H3588" i="7" s="1"/>
  <c r="G3588" i="7"/>
  <c r="F3588" i="7"/>
  <c r="E3588" i="7"/>
  <c r="D3588" i="7"/>
  <c r="C3588" i="7" s="1"/>
  <c r="V3587" i="7"/>
  <c r="U3587" i="7"/>
  <c r="T3587" i="7"/>
  <c r="S3587" i="7"/>
  <c r="R3587" i="7"/>
  <c r="Q3587" i="7"/>
  <c r="P3587" i="7"/>
  <c r="O3587" i="7"/>
  <c r="N3587" i="7"/>
  <c r="M3587" i="7" s="1"/>
  <c r="L3587" i="7"/>
  <c r="K3587" i="7"/>
  <c r="J3587" i="7"/>
  <c r="I3587" i="7"/>
  <c r="H3587" i="7" s="1"/>
  <c r="G3587" i="7"/>
  <c r="F3587" i="7"/>
  <c r="E3587" i="7"/>
  <c r="C3587" i="7" s="1"/>
  <c r="D3587" i="7"/>
  <c r="V3586" i="7"/>
  <c r="U3586" i="7"/>
  <c r="T3586" i="7"/>
  <c r="S3586" i="7"/>
  <c r="R3586" i="7"/>
  <c r="Q3586" i="7"/>
  <c r="P3586" i="7"/>
  <c r="O3586" i="7"/>
  <c r="N3586" i="7"/>
  <c r="M3586" i="7" s="1"/>
  <c r="L3586" i="7"/>
  <c r="K3586" i="7"/>
  <c r="J3586" i="7"/>
  <c r="I3586" i="7"/>
  <c r="H3586" i="7" s="1"/>
  <c r="G3586" i="7"/>
  <c r="F3586" i="7"/>
  <c r="E3586" i="7"/>
  <c r="C3586" i="7" s="1"/>
  <c r="D3586" i="7"/>
  <c r="R3585" i="7"/>
  <c r="M3585" i="7"/>
  <c r="H3585" i="7"/>
  <c r="G3585" i="7"/>
  <c r="F3585" i="7"/>
  <c r="E3585" i="7"/>
  <c r="D3585" i="7"/>
  <c r="C3585" i="7"/>
  <c r="R3584" i="7"/>
  <c r="M3584" i="7"/>
  <c r="H3584" i="7"/>
  <c r="G3584" i="7"/>
  <c r="F3584" i="7"/>
  <c r="E3584" i="7"/>
  <c r="D3584" i="7"/>
  <c r="C3584" i="7"/>
  <c r="V3583" i="7"/>
  <c r="U3583" i="7"/>
  <c r="T3583" i="7"/>
  <c r="S3583" i="7"/>
  <c r="R3583" i="7" s="1"/>
  <c r="Q3583" i="7"/>
  <c r="P3583" i="7"/>
  <c r="O3583" i="7"/>
  <c r="N3583" i="7"/>
  <c r="M3583" i="7" s="1"/>
  <c r="L3583" i="7"/>
  <c r="K3583" i="7"/>
  <c r="J3583" i="7"/>
  <c r="I3583" i="7"/>
  <c r="H3583" i="7" s="1"/>
  <c r="G3583" i="7"/>
  <c r="F3583" i="7"/>
  <c r="E3583" i="7"/>
  <c r="D3583" i="7"/>
  <c r="C3583" i="7"/>
  <c r="R3582" i="7"/>
  <c r="M3582" i="7"/>
  <c r="H3582" i="7"/>
  <c r="G3582" i="7"/>
  <c r="F3582" i="7"/>
  <c r="E3582" i="7"/>
  <c r="D3582" i="7"/>
  <c r="C3582" i="7"/>
  <c r="R3581" i="7"/>
  <c r="M3581" i="7"/>
  <c r="H3581" i="7"/>
  <c r="G3581" i="7"/>
  <c r="F3581" i="7"/>
  <c r="E3581" i="7"/>
  <c r="D3581" i="7"/>
  <c r="C3581" i="7"/>
  <c r="V3580" i="7"/>
  <c r="U3580" i="7"/>
  <c r="T3580" i="7"/>
  <c r="S3580" i="7"/>
  <c r="R3580" i="7"/>
  <c r="Q3580" i="7"/>
  <c r="P3580" i="7"/>
  <c r="O3580" i="7"/>
  <c r="N3580" i="7"/>
  <c r="M3580" i="7" s="1"/>
  <c r="L3580" i="7"/>
  <c r="K3580" i="7"/>
  <c r="J3580" i="7"/>
  <c r="E3580" i="7" s="1"/>
  <c r="C3580" i="7" s="1"/>
  <c r="I3580" i="7"/>
  <c r="H3580" i="7" s="1"/>
  <c r="G3580" i="7"/>
  <c r="F3580" i="7"/>
  <c r="D3580" i="7"/>
  <c r="V3579" i="7"/>
  <c r="U3579" i="7"/>
  <c r="T3579" i="7"/>
  <c r="S3579" i="7"/>
  <c r="R3579" i="7"/>
  <c r="Q3579" i="7"/>
  <c r="P3579" i="7"/>
  <c r="O3579" i="7"/>
  <c r="N3579" i="7"/>
  <c r="M3579" i="7" s="1"/>
  <c r="L3579" i="7"/>
  <c r="K3579" i="7"/>
  <c r="J3579" i="7"/>
  <c r="E3579" i="7" s="1"/>
  <c r="C3579" i="7" s="1"/>
  <c r="I3579" i="7"/>
  <c r="H3579" i="7" s="1"/>
  <c r="G3579" i="7"/>
  <c r="F3579" i="7"/>
  <c r="D3579" i="7"/>
  <c r="V3578" i="7"/>
  <c r="U3578" i="7"/>
  <c r="T3578" i="7"/>
  <c r="S3578" i="7"/>
  <c r="R3578" i="7" s="1"/>
  <c r="Q3578" i="7"/>
  <c r="P3578" i="7"/>
  <c r="O3578" i="7"/>
  <c r="N3578" i="7"/>
  <c r="M3578" i="7" s="1"/>
  <c r="L3578" i="7"/>
  <c r="K3578" i="7"/>
  <c r="J3578" i="7"/>
  <c r="I3578" i="7"/>
  <c r="H3578" i="7" s="1"/>
  <c r="G3578" i="7"/>
  <c r="F3578" i="7"/>
  <c r="E3578" i="7"/>
  <c r="D3578" i="7"/>
  <c r="C3578" i="7"/>
  <c r="V3577" i="7"/>
  <c r="U3577" i="7"/>
  <c r="T3577" i="7"/>
  <c r="S3577" i="7"/>
  <c r="R3577" i="7" s="1"/>
  <c r="Q3577" i="7"/>
  <c r="P3577" i="7"/>
  <c r="O3577" i="7"/>
  <c r="N3577" i="7"/>
  <c r="M3577" i="7" s="1"/>
  <c r="L3577" i="7"/>
  <c r="K3577" i="7"/>
  <c r="J3577" i="7"/>
  <c r="I3577" i="7"/>
  <c r="H3577" i="7" s="1"/>
  <c r="G3577" i="7"/>
  <c r="F3577" i="7"/>
  <c r="E3577" i="7"/>
  <c r="D3577" i="7"/>
  <c r="C3577" i="7"/>
  <c r="R3576" i="7"/>
  <c r="M3576" i="7"/>
  <c r="H3576" i="7"/>
  <c r="G3576" i="7"/>
  <c r="F3576" i="7"/>
  <c r="E3576" i="7"/>
  <c r="D3576" i="7"/>
  <c r="C3576" i="7"/>
  <c r="R3575" i="7"/>
  <c r="M3575" i="7"/>
  <c r="H3575" i="7"/>
  <c r="G3575" i="7"/>
  <c r="F3575" i="7"/>
  <c r="E3575" i="7"/>
  <c r="D3575" i="7"/>
  <c r="C3575" i="7"/>
  <c r="V3574" i="7"/>
  <c r="U3574" i="7"/>
  <c r="T3574" i="7"/>
  <c r="S3574" i="7"/>
  <c r="R3574" i="7" s="1"/>
  <c r="Q3574" i="7"/>
  <c r="P3574" i="7"/>
  <c r="O3574" i="7"/>
  <c r="N3574" i="7"/>
  <c r="M3574" i="7" s="1"/>
  <c r="L3574" i="7"/>
  <c r="K3574" i="7"/>
  <c r="J3574" i="7"/>
  <c r="H3574" i="7" s="1"/>
  <c r="I3574" i="7"/>
  <c r="G3574" i="7"/>
  <c r="F3574" i="7"/>
  <c r="E3574" i="7"/>
  <c r="D3574" i="7"/>
  <c r="C3574" i="7"/>
  <c r="V3573" i="7"/>
  <c r="U3573" i="7"/>
  <c r="T3573" i="7"/>
  <c r="S3573" i="7"/>
  <c r="R3573" i="7" s="1"/>
  <c r="Q3573" i="7"/>
  <c r="P3573" i="7"/>
  <c r="O3573" i="7"/>
  <c r="N3573" i="7"/>
  <c r="M3573" i="7" s="1"/>
  <c r="L3573" i="7"/>
  <c r="K3573" i="7"/>
  <c r="J3573" i="7"/>
  <c r="I3573" i="7"/>
  <c r="H3573" i="7" s="1"/>
  <c r="G3573" i="7"/>
  <c r="F3573" i="7"/>
  <c r="E3573" i="7"/>
  <c r="D3573" i="7"/>
  <c r="C3573" i="7"/>
  <c r="R3572" i="7"/>
  <c r="M3572" i="7"/>
  <c r="H3572" i="7"/>
  <c r="G3572" i="7"/>
  <c r="F3572" i="7"/>
  <c r="E3572" i="7"/>
  <c r="D3572" i="7"/>
  <c r="C3572" i="7"/>
  <c r="R3571" i="7"/>
  <c r="M3571" i="7"/>
  <c r="H3571" i="7"/>
  <c r="G3571" i="7"/>
  <c r="F3571" i="7"/>
  <c r="E3571" i="7"/>
  <c r="D3571" i="7"/>
  <c r="C3571" i="7"/>
  <c r="V3570" i="7"/>
  <c r="U3570" i="7"/>
  <c r="T3570" i="7"/>
  <c r="S3570" i="7"/>
  <c r="R3570" i="7" s="1"/>
  <c r="Q3570" i="7"/>
  <c r="P3570" i="7"/>
  <c r="O3570" i="7"/>
  <c r="N3570" i="7"/>
  <c r="M3570" i="7"/>
  <c r="L3570" i="7"/>
  <c r="K3570" i="7"/>
  <c r="J3570" i="7"/>
  <c r="I3570" i="7"/>
  <c r="H3570" i="7" s="1"/>
  <c r="G3570" i="7"/>
  <c r="F3570" i="7"/>
  <c r="E3570" i="7"/>
  <c r="D3570" i="7"/>
  <c r="C3570" i="7"/>
  <c r="R3569" i="7"/>
  <c r="M3569" i="7"/>
  <c r="H3569" i="7"/>
  <c r="G3569" i="7"/>
  <c r="F3569" i="7"/>
  <c r="E3569" i="7"/>
  <c r="D3569" i="7"/>
  <c r="C3569" i="7"/>
  <c r="R3568" i="7"/>
  <c r="M3568" i="7"/>
  <c r="H3568" i="7"/>
  <c r="G3568" i="7"/>
  <c r="F3568" i="7"/>
  <c r="E3568" i="7"/>
  <c r="D3568" i="7"/>
  <c r="C3568" i="7"/>
  <c r="V3567" i="7"/>
  <c r="U3567" i="7"/>
  <c r="T3567" i="7"/>
  <c r="S3567" i="7"/>
  <c r="R3567" i="7" s="1"/>
  <c r="Q3567" i="7"/>
  <c r="P3567" i="7"/>
  <c r="O3567" i="7"/>
  <c r="N3567" i="7"/>
  <c r="M3567" i="7"/>
  <c r="L3567" i="7"/>
  <c r="K3567" i="7"/>
  <c r="J3567" i="7"/>
  <c r="I3567" i="7"/>
  <c r="H3567" i="7" s="1"/>
  <c r="G3567" i="7"/>
  <c r="F3567" i="7"/>
  <c r="E3567" i="7"/>
  <c r="D3567" i="7"/>
  <c r="C3567" i="7" s="1"/>
  <c r="V3566" i="7"/>
  <c r="U3566" i="7"/>
  <c r="T3566" i="7"/>
  <c r="S3566" i="7"/>
  <c r="R3566" i="7" s="1"/>
  <c r="Q3566" i="7"/>
  <c r="P3566" i="7"/>
  <c r="O3566" i="7"/>
  <c r="N3566" i="7"/>
  <c r="M3566" i="7" s="1"/>
  <c r="L3566" i="7"/>
  <c r="K3566" i="7"/>
  <c r="J3566" i="7"/>
  <c r="I3566" i="7"/>
  <c r="H3566" i="7"/>
  <c r="G3566" i="7"/>
  <c r="F3566" i="7"/>
  <c r="E3566" i="7"/>
  <c r="D3566" i="7"/>
  <c r="C3566" i="7" s="1"/>
  <c r="V3565" i="7"/>
  <c r="U3565" i="7"/>
  <c r="T3565" i="7"/>
  <c r="S3565" i="7"/>
  <c r="R3565" i="7" s="1"/>
  <c r="Q3565" i="7"/>
  <c r="P3565" i="7"/>
  <c r="O3565" i="7"/>
  <c r="N3565" i="7"/>
  <c r="M3565" i="7" s="1"/>
  <c r="L3565" i="7"/>
  <c r="K3565" i="7"/>
  <c r="F3565" i="7" s="1"/>
  <c r="J3565" i="7"/>
  <c r="I3565" i="7"/>
  <c r="H3565" i="7"/>
  <c r="G3565" i="7"/>
  <c r="E3565" i="7"/>
  <c r="D3565" i="7"/>
  <c r="C3565" i="7" s="1"/>
  <c r="R3564" i="7"/>
  <c r="M3564" i="7"/>
  <c r="H3564" i="7"/>
  <c r="G3564" i="7"/>
  <c r="F3564" i="7"/>
  <c r="E3564" i="7"/>
  <c r="D3564" i="7"/>
  <c r="C3564" i="7" s="1"/>
  <c r="V3563" i="7"/>
  <c r="U3563" i="7"/>
  <c r="T3563" i="7"/>
  <c r="S3563" i="7"/>
  <c r="R3563" i="7" s="1"/>
  <c r="Q3563" i="7"/>
  <c r="P3563" i="7"/>
  <c r="O3563" i="7"/>
  <c r="M3563" i="7" s="1"/>
  <c r="N3563" i="7"/>
  <c r="L3563" i="7"/>
  <c r="K3563" i="7"/>
  <c r="F3563" i="7" s="1"/>
  <c r="J3563" i="7"/>
  <c r="I3563" i="7"/>
  <c r="H3563" i="7"/>
  <c r="G3563" i="7"/>
  <c r="E3563" i="7"/>
  <c r="D3563" i="7"/>
  <c r="V3562" i="7"/>
  <c r="U3562" i="7"/>
  <c r="T3562" i="7"/>
  <c r="S3562" i="7"/>
  <c r="R3562" i="7" s="1"/>
  <c r="Q3562" i="7"/>
  <c r="P3562" i="7"/>
  <c r="O3562" i="7"/>
  <c r="N3562" i="7"/>
  <c r="M3562" i="7"/>
  <c r="L3562" i="7"/>
  <c r="K3562" i="7"/>
  <c r="F3562" i="7" s="1"/>
  <c r="J3562" i="7"/>
  <c r="I3562" i="7"/>
  <c r="H3562" i="7"/>
  <c r="G3562" i="7"/>
  <c r="E3562" i="7"/>
  <c r="D3562" i="7"/>
  <c r="C3562" i="7" s="1"/>
  <c r="R3561" i="7"/>
  <c r="M3561" i="7"/>
  <c r="H3561" i="7"/>
  <c r="G3561" i="7"/>
  <c r="F3561" i="7"/>
  <c r="E3561" i="7"/>
  <c r="D3561" i="7"/>
  <c r="C3561" i="7" s="1"/>
  <c r="R3560" i="7"/>
  <c r="M3560" i="7"/>
  <c r="H3560" i="7"/>
  <c r="G3560" i="7"/>
  <c r="F3560" i="7"/>
  <c r="E3560" i="7"/>
  <c r="D3560" i="7"/>
  <c r="C3560" i="7" s="1"/>
  <c r="V3559" i="7"/>
  <c r="U3559" i="7"/>
  <c r="T3559" i="7"/>
  <c r="S3559" i="7"/>
  <c r="R3559" i="7" s="1"/>
  <c r="Q3559" i="7"/>
  <c r="P3559" i="7"/>
  <c r="O3559" i="7"/>
  <c r="N3559" i="7"/>
  <c r="M3559" i="7"/>
  <c r="L3559" i="7"/>
  <c r="K3559" i="7"/>
  <c r="F3559" i="7" s="1"/>
  <c r="J3559" i="7"/>
  <c r="I3559" i="7"/>
  <c r="H3559" i="7" s="1"/>
  <c r="G3559" i="7"/>
  <c r="E3559" i="7"/>
  <c r="D3559" i="7"/>
  <c r="V3558" i="7"/>
  <c r="U3558" i="7"/>
  <c r="T3558" i="7"/>
  <c r="S3558" i="7"/>
  <c r="R3558" i="7" s="1"/>
  <c r="Q3558" i="7"/>
  <c r="P3558" i="7"/>
  <c r="M3558" i="7" s="1"/>
  <c r="O3558" i="7"/>
  <c r="N3558" i="7"/>
  <c r="L3558" i="7"/>
  <c r="K3558" i="7"/>
  <c r="F3558" i="7" s="1"/>
  <c r="J3558" i="7"/>
  <c r="I3558" i="7"/>
  <c r="H3558" i="7"/>
  <c r="G3558" i="7"/>
  <c r="E3558" i="7"/>
  <c r="D3558" i="7"/>
  <c r="R3557" i="7"/>
  <c r="M3557" i="7"/>
  <c r="H3557" i="7"/>
  <c r="G3557" i="7"/>
  <c r="F3557" i="7"/>
  <c r="E3557" i="7"/>
  <c r="D3557" i="7"/>
  <c r="C3557" i="7" s="1"/>
  <c r="R3556" i="7"/>
  <c r="M3556" i="7"/>
  <c r="H3556" i="7"/>
  <c r="G3556" i="7"/>
  <c r="F3556" i="7"/>
  <c r="E3556" i="7"/>
  <c r="D3556" i="7"/>
  <c r="C3556" i="7" s="1"/>
  <c r="V3555" i="7"/>
  <c r="U3555" i="7"/>
  <c r="T3555" i="7"/>
  <c r="S3555" i="7"/>
  <c r="R3555" i="7" s="1"/>
  <c r="Q3555" i="7"/>
  <c r="P3555" i="7"/>
  <c r="O3555" i="7"/>
  <c r="N3555" i="7"/>
  <c r="M3555" i="7"/>
  <c r="L3555" i="7"/>
  <c r="K3555" i="7"/>
  <c r="F3555" i="7" s="1"/>
  <c r="J3555" i="7"/>
  <c r="I3555" i="7"/>
  <c r="H3555" i="7"/>
  <c r="G3555" i="7"/>
  <c r="E3555" i="7"/>
  <c r="D3555" i="7"/>
  <c r="C3555" i="7" s="1"/>
  <c r="R3554" i="7"/>
  <c r="M3554" i="7"/>
  <c r="H3554" i="7"/>
  <c r="G3554" i="7"/>
  <c r="F3554" i="7"/>
  <c r="E3554" i="7"/>
  <c r="D3554" i="7"/>
  <c r="C3554" i="7" s="1"/>
  <c r="R3553" i="7"/>
  <c r="M3553" i="7"/>
  <c r="H3553" i="7"/>
  <c r="G3553" i="7"/>
  <c r="F3553" i="7"/>
  <c r="E3553" i="7"/>
  <c r="D3553" i="7"/>
  <c r="C3553" i="7" s="1"/>
  <c r="R3552" i="7"/>
  <c r="M3552" i="7"/>
  <c r="H3552" i="7"/>
  <c r="G3552" i="7"/>
  <c r="F3552" i="7"/>
  <c r="E3552" i="7"/>
  <c r="D3552" i="7"/>
  <c r="C3552" i="7" s="1"/>
  <c r="V3551" i="7"/>
  <c r="U3551" i="7"/>
  <c r="T3551" i="7"/>
  <c r="S3551" i="7"/>
  <c r="R3551" i="7" s="1"/>
  <c r="Q3551" i="7"/>
  <c r="P3551" i="7"/>
  <c r="M3551" i="7" s="1"/>
  <c r="O3551" i="7"/>
  <c r="N3551" i="7"/>
  <c r="L3551" i="7"/>
  <c r="K3551" i="7"/>
  <c r="F3551" i="7" s="1"/>
  <c r="J3551" i="7"/>
  <c r="I3551" i="7"/>
  <c r="H3551" i="7"/>
  <c r="G3551" i="7"/>
  <c r="E3551" i="7"/>
  <c r="D3551" i="7"/>
  <c r="V3550" i="7"/>
  <c r="U3550" i="7"/>
  <c r="T3550" i="7"/>
  <c r="S3550" i="7"/>
  <c r="R3550" i="7" s="1"/>
  <c r="Q3550" i="7"/>
  <c r="P3550" i="7"/>
  <c r="O3550" i="7"/>
  <c r="N3550" i="7"/>
  <c r="M3550" i="7"/>
  <c r="L3550" i="7"/>
  <c r="K3550" i="7"/>
  <c r="F3550" i="7" s="1"/>
  <c r="J3550" i="7"/>
  <c r="I3550" i="7"/>
  <c r="H3550" i="7"/>
  <c r="G3550" i="7"/>
  <c r="E3550" i="7"/>
  <c r="D3550" i="7"/>
  <c r="R3549" i="7"/>
  <c r="M3549" i="7"/>
  <c r="H3549" i="7"/>
  <c r="G3549" i="7"/>
  <c r="F3549" i="7"/>
  <c r="E3549" i="7"/>
  <c r="D3549" i="7"/>
  <c r="C3549" i="7" s="1"/>
  <c r="R3548" i="7"/>
  <c r="M3548" i="7"/>
  <c r="H3548" i="7"/>
  <c r="G3548" i="7"/>
  <c r="F3548" i="7"/>
  <c r="E3548" i="7"/>
  <c r="D3548" i="7"/>
  <c r="C3548" i="7"/>
  <c r="V3547" i="7"/>
  <c r="U3547" i="7"/>
  <c r="T3547" i="7"/>
  <c r="S3547" i="7"/>
  <c r="R3547" i="7" s="1"/>
  <c r="Q3547" i="7"/>
  <c r="P3547" i="7"/>
  <c r="O3547" i="7"/>
  <c r="N3547" i="7"/>
  <c r="M3547" i="7"/>
  <c r="L3547" i="7"/>
  <c r="K3547" i="7"/>
  <c r="F3547" i="7" s="1"/>
  <c r="C3547" i="7" s="1"/>
  <c r="J3547" i="7"/>
  <c r="I3547" i="7"/>
  <c r="H3547" i="7" s="1"/>
  <c r="G3547" i="7"/>
  <c r="E3547" i="7"/>
  <c r="D3547" i="7"/>
  <c r="V3546" i="7"/>
  <c r="U3546" i="7"/>
  <c r="T3546" i="7"/>
  <c r="S3546" i="7"/>
  <c r="R3546" i="7" s="1"/>
  <c r="Q3546" i="7"/>
  <c r="P3546" i="7"/>
  <c r="O3546" i="7"/>
  <c r="M3546" i="7" s="1"/>
  <c r="N3546" i="7"/>
  <c r="L3546" i="7"/>
  <c r="K3546" i="7"/>
  <c r="F3546" i="7" s="1"/>
  <c r="C3546" i="7" s="1"/>
  <c r="J3546" i="7"/>
  <c r="I3546" i="7"/>
  <c r="H3546" i="7" s="1"/>
  <c r="G3546" i="7"/>
  <c r="E3546" i="7"/>
  <c r="D3546" i="7"/>
  <c r="R3545" i="7"/>
  <c r="M3545" i="7"/>
  <c r="H3545" i="7"/>
  <c r="G3545" i="7"/>
  <c r="F3545" i="7"/>
  <c r="E3545" i="7"/>
  <c r="D3545" i="7"/>
  <c r="C3545" i="7"/>
  <c r="R3544" i="7"/>
  <c r="M3544" i="7"/>
  <c r="H3544" i="7"/>
  <c r="G3544" i="7"/>
  <c r="F3544" i="7"/>
  <c r="E3544" i="7"/>
  <c r="D3544" i="7"/>
  <c r="C3544" i="7"/>
  <c r="V3543" i="7"/>
  <c r="U3543" i="7"/>
  <c r="T3543" i="7"/>
  <c r="S3543" i="7"/>
  <c r="R3543" i="7" s="1"/>
  <c r="Q3543" i="7"/>
  <c r="P3543" i="7"/>
  <c r="O3543" i="7"/>
  <c r="N3543" i="7"/>
  <c r="M3543" i="7"/>
  <c r="L3543" i="7"/>
  <c r="K3543" i="7"/>
  <c r="F3543" i="7" s="1"/>
  <c r="C3543" i="7" s="1"/>
  <c r="J3543" i="7"/>
  <c r="I3543" i="7"/>
  <c r="H3543" i="7" s="1"/>
  <c r="G3543" i="7"/>
  <c r="E3543" i="7"/>
  <c r="D3543" i="7"/>
  <c r="R3542" i="7"/>
  <c r="M3542" i="7"/>
  <c r="H3542" i="7"/>
  <c r="G3542" i="7"/>
  <c r="F3542" i="7"/>
  <c r="E3542" i="7"/>
  <c r="D3542" i="7"/>
  <c r="C3542" i="7"/>
  <c r="R3541" i="7"/>
  <c r="M3541" i="7"/>
  <c r="H3541" i="7"/>
  <c r="G3541" i="7"/>
  <c r="F3541" i="7"/>
  <c r="E3541" i="7"/>
  <c r="D3541" i="7"/>
  <c r="C3541" i="7"/>
  <c r="R3540" i="7"/>
  <c r="M3540" i="7"/>
  <c r="H3540" i="7"/>
  <c r="G3540" i="7"/>
  <c r="F3540" i="7"/>
  <c r="E3540" i="7"/>
  <c r="D3540" i="7"/>
  <c r="C3540" i="7"/>
  <c r="V3539" i="7"/>
  <c r="U3539" i="7"/>
  <c r="T3539" i="7"/>
  <c r="S3539" i="7"/>
  <c r="R3539" i="7" s="1"/>
  <c r="Q3539" i="7"/>
  <c r="P3539" i="7"/>
  <c r="O3539" i="7"/>
  <c r="M3539" i="7" s="1"/>
  <c r="N3539" i="7"/>
  <c r="L3539" i="7"/>
  <c r="K3539" i="7"/>
  <c r="F3539" i="7" s="1"/>
  <c r="C3539" i="7" s="1"/>
  <c r="J3539" i="7"/>
  <c r="I3539" i="7"/>
  <c r="H3539" i="7" s="1"/>
  <c r="G3539" i="7"/>
  <c r="E3539" i="7"/>
  <c r="D3539" i="7"/>
  <c r="V3538" i="7"/>
  <c r="U3538" i="7"/>
  <c r="T3538" i="7"/>
  <c r="S3538" i="7"/>
  <c r="R3538" i="7" s="1"/>
  <c r="Q3538" i="7"/>
  <c r="P3538" i="7"/>
  <c r="O3538" i="7"/>
  <c r="M3538" i="7" s="1"/>
  <c r="N3538" i="7"/>
  <c r="L3538" i="7"/>
  <c r="K3538" i="7"/>
  <c r="F3538" i="7" s="1"/>
  <c r="C3538" i="7" s="1"/>
  <c r="J3538" i="7"/>
  <c r="I3538" i="7"/>
  <c r="H3538" i="7" s="1"/>
  <c r="G3538" i="7"/>
  <c r="E3538" i="7"/>
  <c r="D3538" i="7"/>
  <c r="V3537" i="7"/>
  <c r="U3537" i="7"/>
  <c r="T3537" i="7"/>
  <c r="S3537" i="7"/>
  <c r="R3537" i="7" s="1"/>
  <c r="Q3537" i="7"/>
  <c r="P3537" i="7"/>
  <c r="O3537" i="7"/>
  <c r="M3537" i="7" s="1"/>
  <c r="N3537" i="7"/>
  <c r="L3537" i="7"/>
  <c r="K3537" i="7"/>
  <c r="F3537" i="7" s="1"/>
  <c r="C3537" i="7" s="1"/>
  <c r="J3537" i="7"/>
  <c r="I3537" i="7"/>
  <c r="H3537" i="7" s="1"/>
  <c r="G3537" i="7"/>
  <c r="E3537" i="7"/>
  <c r="D3537" i="7"/>
  <c r="V3536" i="7"/>
  <c r="U3536" i="7"/>
  <c r="T3536" i="7"/>
  <c r="S3536" i="7"/>
  <c r="R3536" i="7" s="1"/>
  <c r="Q3536" i="7"/>
  <c r="P3536" i="7"/>
  <c r="O3536" i="7"/>
  <c r="N3536" i="7"/>
  <c r="M3536" i="7"/>
  <c r="L3536" i="7"/>
  <c r="K3536" i="7"/>
  <c r="J3536" i="7"/>
  <c r="I3536" i="7"/>
  <c r="H3536" i="7" s="1"/>
  <c r="G3536" i="7"/>
  <c r="F3536" i="7"/>
  <c r="E3536" i="7"/>
  <c r="D3536" i="7"/>
  <c r="C3536" i="7"/>
  <c r="V3535" i="7"/>
  <c r="U3535" i="7"/>
  <c r="T3535" i="7"/>
  <c r="S3535" i="7"/>
  <c r="R3535" i="7" s="1"/>
  <c r="Q3535" i="7"/>
  <c r="P3535" i="7"/>
  <c r="O3535" i="7"/>
  <c r="N3535" i="7"/>
  <c r="M3535" i="7"/>
  <c r="L3535" i="7"/>
  <c r="K3535" i="7"/>
  <c r="J3535" i="7"/>
  <c r="I3535" i="7"/>
  <c r="H3535" i="7" s="1"/>
  <c r="G3535" i="7"/>
  <c r="F3535" i="7"/>
  <c r="E3535" i="7"/>
  <c r="V3534" i="7"/>
  <c r="U3534" i="7"/>
  <c r="T3534" i="7"/>
  <c r="S3534" i="7"/>
  <c r="R3534" i="7" s="1"/>
  <c r="Q3534" i="7"/>
  <c r="P3534" i="7"/>
  <c r="O3534" i="7"/>
  <c r="N3534" i="7"/>
  <c r="M3534" i="7"/>
  <c r="L3534" i="7"/>
  <c r="K3534" i="7"/>
  <c r="J3534" i="7"/>
  <c r="I3534" i="7"/>
  <c r="H3534" i="7" s="1"/>
  <c r="G3534" i="7"/>
  <c r="F3534" i="7"/>
  <c r="E3534" i="7"/>
  <c r="V3533" i="7"/>
  <c r="U3533" i="7"/>
  <c r="R3533" i="7" s="1"/>
  <c r="T3533" i="7"/>
  <c r="S3533" i="7"/>
  <c r="Q3533" i="7"/>
  <c r="P3533" i="7"/>
  <c r="O3533" i="7"/>
  <c r="N3533" i="7"/>
  <c r="M3533" i="7"/>
  <c r="L3533" i="7"/>
  <c r="K3533" i="7"/>
  <c r="J3533" i="7"/>
  <c r="I3533" i="7"/>
  <c r="H3533" i="7" s="1"/>
  <c r="G3533" i="7"/>
  <c r="F3533" i="7"/>
  <c r="E3533" i="7"/>
  <c r="V3532" i="7"/>
  <c r="U3532" i="7"/>
  <c r="T3532" i="7"/>
  <c r="S3532" i="7"/>
  <c r="R3532" i="7"/>
  <c r="Q3532" i="7"/>
  <c r="P3532" i="7"/>
  <c r="O3532" i="7"/>
  <c r="N3532" i="7"/>
  <c r="M3532" i="7" s="1"/>
  <c r="L3532" i="7"/>
  <c r="K3532" i="7"/>
  <c r="J3532" i="7"/>
  <c r="I3532" i="7"/>
  <c r="H3532" i="7" s="1"/>
  <c r="G3532" i="7"/>
  <c r="F3532" i="7"/>
  <c r="E3532" i="7"/>
  <c r="V3531" i="7"/>
  <c r="U3531" i="7"/>
  <c r="T3531" i="7"/>
  <c r="S3531" i="7"/>
  <c r="R3531" i="7"/>
  <c r="Q3531" i="7"/>
  <c r="P3531" i="7"/>
  <c r="O3531" i="7"/>
  <c r="N3531" i="7"/>
  <c r="M3531" i="7" s="1"/>
  <c r="L3531" i="7"/>
  <c r="K3531" i="7"/>
  <c r="J3531" i="7"/>
  <c r="I3531" i="7"/>
  <c r="H3531" i="7" s="1"/>
  <c r="G3531" i="7"/>
  <c r="F3531" i="7"/>
  <c r="E3531" i="7"/>
  <c r="V3530" i="7"/>
  <c r="U3530" i="7"/>
  <c r="T3530" i="7"/>
  <c r="S3530" i="7"/>
  <c r="R3530" i="7"/>
  <c r="Q3530" i="7"/>
  <c r="P3530" i="7"/>
  <c r="O3530" i="7"/>
  <c r="N3530" i="7"/>
  <c r="M3530" i="7" s="1"/>
  <c r="L3530" i="7"/>
  <c r="K3530" i="7"/>
  <c r="J3530" i="7"/>
  <c r="I3530" i="7"/>
  <c r="H3530" i="7" s="1"/>
  <c r="G3530" i="7"/>
  <c r="F3530" i="7"/>
  <c r="E3530" i="7"/>
  <c r="V3529" i="7"/>
  <c r="U3529" i="7"/>
  <c r="T3529" i="7"/>
  <c r="S3529" i="7"/>
  <c r="R3529" i="7"/>
  <c r="Q3529" i="7"/>
  <c r="P3529" i="7"/>
  <c r="O3529" i="7"/>
  <c r="N3529" i="7"/>
  <c r="M3529" i="7" s="1"/>
  <c r="L3529" i="7"/>
  <c r="K3529" i="7"/>
  <c r="J3529" i="7"/>
  <c r="I3529" i="7"/>
  <c r="H3529" i="7" s="1"/>
  <c r="G3529" i="7"/>
  <c r="F3529" i="7"/>
  <c r="E3529" i="7"/>
  <c r="V3528" i="7"/>
  <c r="U3528" i="7"/>
  <c r="T3528" i="7"/>
  <c r="S3528" i="7"/>
  <c r="R3528" i="7"/>
  <c r="Q3528" i="7"/>
  <c r="G3528" i="7" s="1"/>
  <c r="P3528" i="7"/>
  <c r="O3528" i="7"/>
  <c r="N3528" i="7"/>
  <c r="M3528" i="7" s="1"/>
  <c r="L3528" i="7"/>
  <c r="K3528" i="7"/>
  <c r="J3528" i="7"/>
  <c r="I3528" i="7"/>
  <c r="H3528" i="7" s="1"/>
  <c r="F3528" i="7"/>
  <c r="E3528" i="7"/>
  <c r="V3527" i="7"/>
  <c r="U3527" i="7"/>
  <c r="T3527" i="7"/>
  <c r="S3527" i="7"/>
  <c r="R3527" i="7"/>
  <c r="Q3527" i="7"/>
  <c r="G3527" i="7" s="1"/>
  <c r="P3527" i="7"/>
  <c r="O3527" i="7"/>
  <c r="N3527" i="7"/>
  <c r="M3527" i="7" s="1"/>
  <c r="L3527" i="7"/>
  <c r="K3527" i="7"/>
  <c r="J3527" i="7"/>
  <c r="I3527" i="7"/>
  <c r="H3527" i="7" s="1"/>
  <c r="F3527" i="7"/>
  <c r="E3527" i="7"/>
  <c r="V3526" i="7"/>
  <c r="U3526" i="7"/>
  <c r="T3526" i="7"/>
  <c r="S3526" i="7"/>
  <c r="R3526" i="7"/>
  <c r="Q3526" i="7"/>
  <c r="G3526" i="7" s="1"/>
  <c r="P3526" i="7"/>
  <c r="O3526" i="7"/>
  <c r="N3526" i="7"/>
  <c r="M3526" i="7" s="1"/>
  <c r="L3526" i="7"/>
  <c r="K3526" i="7"/>
  <c r="J3526" i="7"/>
  <c r="I3526" i="7"/>
  <c r="H3526" i="7" s="1"/>
  <c r="F3526" i="7"/>
  <c r="E3526" i="7"/>
  <c r="V3525" i="7"/>
  <c r="U3525" i="7"/>
  <c r="T3525" i="7"/>
  <c r="S3525" i="7"/>
  <c r="R3525" i="7"/>
  <c r="Q3525" i="7"/>
  <c r="G3525" i="7" s="1"/>
  <c r="P3525" i="7"/>
  <c r="O3525" i="7"/>
  <c r="N3525" i="7"/>
  <c r="M3525" i="7" s="1"/>
  <c r="L3525" i="7"/>
  <c r="K3525" i="7"/>
  <c r="J3525" i="7"/>
  <c r="I3525" i="7"/>
  <c r="H3525" i="7" s="1"/>
  <c r="F3525" i="7"/>
  <c r="E3525" i="7"/>
  <c r="V3524" i="7"/>
  <c r="U3524" i="7"/>
  <c r="T3524" i="7"/>
  <c r="S3524" i="7"/>
  <c r="R3524" i="7"/>
  <c r="Q3524" i="7"/>
  <c r="G3524" i="7" s="1"/>
  <c r="P3524" i="7"/>
  <c r="O3524" i="7"/>
  <c r="N3524" i="7"/>
  <c r="M3524" i="7" s="1"/>
  <c r="L3524" i="7"/>
  <c r="K3524" i="7"/>
  <c r="J3524" i="7"/>
  <c r="I3524" i="7"/>
  <c r="H3524" i="7" s="1"/>
  <c r="F3524" i="7"/>
  <c r="E3524" i="7"/>
  <c r="V3523" i="7"/>
  <c r="U3523" i="7"/>
  <c r="T3523" i="7"/>
  <c r="S3523" i="7"/>
  <c r="R3523" i="7"/>
  <c r="Q3523" i="7"/>
  <c r="G3523" i="7" s="1"/>
  <c r="P3523" i="7"/>
  <c r="O3523" i="7"/>
  <c r="N3523" i="7"/>
  <c r="M3523" i="7" s="1"/>
  <c r="L3523" i="7"/>
  <c r="K3523" i="7"/>
  <c r="J3523" i="7"/>
  <c r="I3523" i="7"/>
  <c r="H3523" i="7" s="1"/>
  <c r="F3523" i="7"/>
  <c r="E3523" i="7"/>
  <c r="V3522" i="7"/>
  <c r="U3522" i="7"/>
  <c r="T3522" i="7"/>
  <c r="S3522" i="7"/>
  <c r="R3522" i="7"/>
  <c r="Q3522" i="7"/>
  <c r="G3522" i="7" s="1"/>
  <c r="P3522" i="7"/>
  <c r="O3522" i="7"/>
  <c r="N3522" i="7"/>
  <c r="M3522" i="7" s="1"/>
  <c r="L3522" i="7"/>
  <c r="K3522" i="7"/>
  <c r="J3522" i="7"/>
  <c r="I3522" i="7"/>
  <c r="H3522" i="7" s="1"/>
  <c r="F3522" i="7"/>
  <c r="E3522" i="7"/>
  <c r="R3521" i="7"/>
  <c r="M3521" i="7"/>
  <c r="H3521" i="7"/>
  <c r="G3521" i="7"/>
  <c r="F3521" i="7"/>
  <c r="E3521" i="7"/>
  <c r="C3521" i="7" s="1"/>
  <c r="D3521" i="7"/>
  <c r="R3520" i="7"/>
  <c r="M3520" i="7"/>
  <c r="H3520" i="7"/>
  <c r="G3520" i="7"/>
  <c r="F3520" i="7"/>
  <c r="E3520" i="7"/>
  <c r="C3520" i="7" s="1"/>
  <c r="D3520" i="7"/>
  <c r="V3519" i="7"/>
  <c r="U3519" i="7"/>
  <c r="T3519" i="7"/>
  <c r="S3519" i="7"/>
  <c r="R3519" i="7"/>
  <c r="Q3519" i="7"/>
  <c r="G3519" i="7" s="1"/>
  <c r="P3519" i="7"/>
  <c r="O3519" i="7"/>
  <c r="N3519" i="7"/>
  <c r="M3519" i="7" s="1"/>
  <c r="L3519" i="7"/>
  <c r="K3519" i="7"/>
  <c r="J3519" i="7"/>
  <c r="E3519" i="7" s="1"/>
  <c r="I3519" i="7"/>
  <c r="H3519" i="7" s="1"/>
  <c r="F3519" i="7"/>
  <c r="R3518" i="7"/>
  <c r="M3518" i="7"/>
  <c r="H3518" i="7"/>
  <c r="G3518" i="7"/>
  <c r="F3518" i="7"/>
  <c r="E3518" i="7"/>
  <c r="C3518" i="7" s="1"/>
  <c r="D3518" i="7"/>
  <c r="R3517" i="7"/>
  <c r="M3517" i="7"/>
  <c r="H3517" i="7"/>
  <c r="G3517" i="7"/>
  <c r="F3517" i="7"/>
  <c r="E3517" i="7"/>
  <c r="D3517" i="7"/>
  <c r="C3517" i="7" s="1"/>
  <c r="V3516" i="7"/>
  <c r="G3516" i="7" s="1"/>
  <c r="U3516" i="7"/>
  <c r="T3516" i="7"/>
  <c r="S3516" i="7"/>
  <c r="R3516" i="7"/>
  <c r="Q3516" i="7"/>
  <c r="P3516" i="7"/>
  <c r="O3516" i="7"/>
  <c r="N3516" i="7"/>
  <c r="M3516" i="7" s="1"/>
  <c r="L3516" i="7"/>
  <c r="K3516" i="7"/>
  <c r="J3516" i="7"/>
  <c r="E3516" i="7" s="1"/>
  <c r="I3516" i="7"/>
  <c r="H3516" i="7" s="1"/>
  <c r="F3516" i="7"/>
  <c r="V3515" i="7"/>
  <c r="U3515" i="7"/>
  <c r="T3515" i="7"/>
  <c r="S3515" i="7"/>
  <c r="R3515" i="7"/>
  <c r="Q3515" i="7"/>
  <c r="P3515" i="7"/>
  <c r="O3515" i="7"/>
  <c r="N3515" i="7"/>
  <c r="M3515" i="7" s="1"/>
  <c r="L3515" i="7"/>
  <c r="K3515" i="7"/>
  <c r="J3515" i="7"/>
  <c r="E3515" i="7" s="1"/>
  <c r="I3515" i="7"/>
  <c r="H3515" i="7" s="1"/>
  <c r="G3515" i="7"/>
  <c r="F3515" i="7"/>
  <c r="R3514" i="7"/>
  <c r="M3514" i="7"/>
  <c r="H3514" i="7"/>
  <c r="G3514" i="7"/>
  <c r="F3514" i="7"/>
  <c r="E3514" i="7"/>
  <c r="C3514" i="7" s="1"/>
  <c r="D3514" i="7"/>
  <c r="V3513" i="7"/>
  <c r="U3513" i="7"/>
  <c r="T3513" i="7"/>
  <c r="S3513" i="7"/>
  <c r="R3513" i="7"/>
  <c r="Q3513" i="7"/>
  <c r="G3513" i="7" s="1"/>
  <c r="P3513" i="7"/>
  <c r="O3513" i="7"/>
  <c r="N3513" i="7"/>
  <c r="M3513" i="7" s="1"/>
  <c r="L3513" i="7"/>
  <c r="K3513" i="7"/>
  <c r="J3513" i="7"/>
  <c r="I3513" i="7"/>
  <c r="H3513" i="7" s="1"/>
  <c r="F3513" i="7"/>
  <c r="E3513" i="7"/>
  <c r="R3512" i="7"/>
  <c r="M3512" i="7"/>
  <c r="H3512" i="7"/>
  <c r="G3512" i="7"/>
  <c r="F3512" i="7"/>
  <c r="E3512" i="7"/>
  <c r="C3512" i="7" s="1"/>
  <c r="D3512" i="7"/>
  <c r="R3511" i="7"/>
  <c r="M3511" i="7"/>
  <c r="H3511" i="7"/>
  <c r="G3511" i="7"/>
  <c r="F3511" i="7"/>
  <c r="E3511" i="7"/>
  <c r="C3511" i="7" s="1"/>
  <c r="D3511" i="7"/>
  <c r="V3510" i="7"/>
  <c r="U3510" i="7"/>
  <c r="T3510" i="7"/>
  <c r="S3510" i="7"/>
  <c r="R3510" i="7"/>
  <c r="Q3510" i="7"/>
  <c r="P3510" i="7"/>
  <c r="O3510" i="7"/>
  <c r="N3510" i="7"/>
  <c r="M3510" i="7" s="1"/>
  <c r="L3510" i="7"/>
  <c r="K3510" i="7"/>
  <c r="J3510" i="7"/>
  <c r="I3510" i="7"/>
  <c r="H3510" i="7" s="1"/>
  <c r="G3510" i="7"/>
  <c r="F3510" i="7"/>
  <c r="E3510" i="7"/>
  <c r="V3509" i="7"/>
  <c r="U3509" i="7"/>
  <c r="T3509" i="7"/>
  <c r="S3509" i="7"/>
  <c r="R3509" i="7"/>
  <c r="Q3509" i="7"/>
  <c r="P3509" i="7"/>
  <c r="O3509" i="7"/>
  <c r="N3509" i="7"/>
  <c r="M3509" i="7" s="1"/>
  <c r="L3509" i="7"/>
  <c r="K3509" i="7"/>
  <c r="J3509" i="7"/>
  <c r="I3509" i="7"/>
  <c r="H3509" i="7" s="1"/>
  <c r="G3509" i="7"/>
  <c r="F3509" i="7"/>
  <c r="E3509" i="7"/>
  <c r="V3508" i="7"/>
  <c r="U3508" i="7"/>
  <c r="T3508" i="7"/>
  <c r="S3508" i="7"/>
  <c r="R3508" i="7"/>
  <c r="Q3508" i="7"/>
  <c r="P3508" i="7"/>
  <c r="O3508" i="7"/>
  <c r="N3508" i="7"/>
  <c r="M3508" i="7" s="1"/>
  <c r="L3508" i="7"/>
  <c r="K3508" i="7"/>
  <c r="J3508" i="7"/>
  <c r="I3508" i="7"/>
  <c r="H3508" i="7" s="1"/>
  <c r="G3508" i="7"/>
  <c r="F3508" i="7"/>
  <c r="E3508" i="7"/>
  <c r="V3507" i="7"/>
  <c r="U3507" i="7"/>
  <c r="T3507" i="7"/>
  <c r="S3507" i="7"/>
  <c r="R3507" i="7"/>
  <c r="Q3507" i="7"/>
  <c r="P3507" i="7"/>
  <c r="O3507" i="7"/>
  <c r="N3507" i="7"/>
  <c r="M3507" i="7" s="1"/>
  <c r="L3507" i="7"/>
  <c r="K3507" i="7"/>
  <c r="J3507" i="7"/>
  <c r="I3507" i="7"/>
  <c r="H3507" i="7" s="1"/>
  <c r="G3507" i="7"/>
  <c r="F3507" i="7"/>
  <c r="E3507" i="7"/>
  <c r="V3506" i="7"/>
  <c r="U3506" i="7"/>
  <c r="T3506" i="7"/>
  <c r="S3506" i="7"/>
  <c r="R3506" i="7"/>
  <c r="Q3506" i="7"/>
  <c r="G3506" i="7" s="1"/>
  <c r="P3506" i="7"/>
  <c r="O3506" i="7"/>
  <c r="N3506" i="7"/>
  <c r="M3506" i="7" s="1"/>
  <c r="L3506" i="7"/>
  <c r="K3506" i="7"/>
  <c r="J3506" i="7"/>
  <c r="I3506" i="7"/>
  <c r="H3506" i="7" s="1"/>
  <c r="F3506" i="7"/>
  <c r="E3506" i="7"/>
  <c r="V3505" i="7"/>
  <c r="U3505" i="7"/>
  <c r="T3505" i="7"/>
  <c r="S3505" i="7"/>
  <c r="R3505" i="7"/>
  <c r="Q3505" i="7"/>
  <c r="G3505" i="7" s="1"/>
  <c r="P3505" i="7"/>
  <c r="O3505" i="7"/>
  <c r="N3505" i="7"/>
  <c r="M3505" i="7" s="1"/>
  <c r="L3505" i="7"/>
  <c r="K3505" i="7"/>
  <c r="J3505" i="7"/>
  <c r="I3505" i="7"/>
  <c r="H3505" i="7" s="1"/>
  <c r="F3505" i="7"/>
  <c r="E3505" i="7"/>
  <c r="V3504" i="7"/>
  <c r="U3504" i="7"/>
  <c r="T3504" i="7"/>
  <c r="S3504" i="7"/>
  <c r="R3504" i="7"/>
  <c r="Q3504" i="7"/>
  <c r="G3504" i="7" s="1"/>
  <c r="P3504" i="7"/>
  <c r="O3504" i="7"/>
  <c r="N3504" i="7"/>
  <c r="M3504" i="7" s="1"/>
  <c r="L3504" i="7"/>
  <c r="K3504" i="7"/>
  <c r="J3504" i="7"/>
  <c r="I3504" i="7"/>
  <c r="H3504" i="7" s="1"/>
  <c r="F3504" i="7"/>
  <c r="E3504" i="7"/>
  <c r="V3503" i="7"/>
  <c r="U3503" i="7"/>
  <c r="T3503" i="7"/>
  <c r="S3503" i="7"/>
  <c r="R3503" i="7"/>
  <c r="Q3503" i="7"/>
  <c r="G3503" i="7" s="1"/>
  <c r="P3503" i="7"/>
  <c r="O3503" i="7"/>
  <c r="N3503" i="7"/>
  <c r="M3503" i="7" s="1"/>
  <c r="L3503" i="7"/>
  <c r="K3503" i="7"/>
  <c r="J3503" i="7"/>
  <c r="I3503" i="7"/>
  <c r="H3503" i="7" s="1"/>
  <c r="F3503" i="7"/>
  <c r="E3503" i="7"/>
  <c r="V3502" i="7"/>
  <c r="U3502" i="7"/>
  <c r="T3502" i="7"/>
  <c r="S3502" i="7"/>
  <c r="R3502" i="7"/>
  <c r="Q3502" i="7"/>
  <c r="G3502" i="7" s="1"/>
  <c r="P3502" i="7"/>
  <c r="O3502" i="7"/>
  <c r="N3502" i="7"/>
  <c r="M3502" i="7" s="1"/>
  <c r="L3502" i="7"/>
  <c r="K3502" i="7"/>
  <c r="J3502" i="7"/>
  <c r="I3502" i="7"/>
  <c r="H3502" i="7" s="1"/>
  <c r="F3502" i="7"/>
  <c r="E3502" i="7"/>
  <c r="V3501" i="7"/>
  <c r="U3501" i="7"/>
  <c r="T3501" i="7"/>
  <c r="S3501" i="7"/>
  <c r="R3501" i="7"/>
  <c r="Q3501" i="7"/>
  <c r="G3501" i="7" s="1"/>
  <c r="P3501" i="7"/>
  <c r="O3501" i="7"/>
  <c r="N3501" i="7"/>
  <c r="M3501" i="7" s="1"/>
  <c r="L3501" i="7"/>
  <c r="K3501" i="7"/>
  <c r="J3501" i="7"/>
  <c r="I3501" i="7"/>
  <c r="H3501" i="7" s="1"/>
  <c r="F3501" i="7"/>
  <c r="E3501" i="7"/>
  <c r="R3500" i="7"/>
  <c r="M3500" i="7"/>
  <c r="H3500" i="7"/>
  <c r="G3500" i="7"/>
  <c r="F3500" i="7"/>
  <c r="E3500" i="7"/>
  <c r="C3500" i="7" s="1"/>
  <c r="D3500" i="7"/>
  <c r="V3499" i="7"/>
  <c r="U3499" i="7"/>
  <c r="T3499" i="7"/>
  <c r="S3499" i="7"/>
  <c r="R3499" i="7"/>
  <c r="Q3499" i="7"/>
  <c r="G3499" i="7" s="1"/>
  <c r="P3499" i="7"/>
  <c r="O3499" i="7"/>
  <c r="N3499" i="7"/>
  <c r="M3499" i="7" s="1"/>
  <c r="L3499" i="7"/>
  <c r="K3499" i="7"/>
  <c r="J3499" i="7"/>
  <c r="I3499" i="7"/>
  <c r="H3499" i="7" s="1"/>
  <c r="F3499" i="7"/>
  <c r="E3499" i="7"/>
  <c r="V3498" i="7"/>
  <c r="U3498" i="7"/>
  <c r="T3498" i="7"/>
  <c r="S3498" i="7"/>
  <c r="R3498" i="7"/>
  <c r="Q3498" i="7"/>
  <c r="G3498" i="7" s="1"/>
  <c r="P3498" i="7"/>
  <c r="O3498" i="7"/>
  <c r="N3498" i="7"/>
  <c r="M3498" i="7" s="1"/>
  <c r="L3498" i="7"/>
  <c r="K3498" i="7"/>
  <c r="J3498" i="7"/>
  <c r="I3498" i="7"/>
  <c r="H3498" i="7" s="1"/>
  <c r="F3498" i="7"/>
  <c r="E3498" i="7"/>
  <c r="R3497" i="7"/>
  <c r="M3497" i="7"/>
  <c r="H3497" i="7"/>
  <c r="G3497" i="7"/>
  <c r="F3497" i="7"/>
  <c r="E3497" i="7"/>
  <c r="C3497" i="7" s="1"/>
  <c r="D3497" i="7"/>
  <c r="V3496" i="7"/>
  <c r="U3496" i="7"/>
  <c r="T3496" i="7"/>
  <c r="S3496" i="7"/>
  <c r="R3496" i="7"/>
  <c r="Q3496" i="7"/>
  <c r="G3496" i="7" s="1"/>
  <c r="P3496" i="7"/>
  <c r="O3496" i="7"/>
  <c r="N3496" i="7"/>
  <c r="M3496" i="7" s="1"/>
  <c r="L3496" i="7"/>
  <c r="K3496" i="7"/>
  <c r="J3496" i="7"/>
  <c r="I3496" i="7"/>
  <c r="H3496" i="7" s="1"/>
  <c r="F3496" i="7"/>
  <c r="E3496" i="7"/>
  <c r="R3495" i="7"/>
  <c r="M3495" i="7"/>
  <c r="H3495" i="7"/>
  <c r="G3495" i="7"/>
  <c r="F3495" i="7"/>
  <c r="E3495" i="7"/>
  <c r="C3495" i="7" s="1"/>
  <c r="D3495" i="7"/>
  <c r="V3494" i="7"/>
  <c r="U3494" i="7"/>
  <c r="T3494" i="7"/>
  <c r="S3494" i="7"/>
  <c r="R3494" i="7"/>
  <c r="Q3494" i="7"/>
  <c r="G3494" i="7" s="1"/>
  <c r="P3494" i="7"/>
  <c r="O3494" i="7"/>
  <c r="N3494" i="7"/>
  <c r="M3494" i="7" s="1"/>
  <c r="L3494" i="7"/>
  <c r="K3494" i="7"/>
  <c r="J3494" i="7"/>
  <c r="I3494" i="7"/>
  <c r="H3494" i="7" s="1"/>
  <c r="F3494" i="7"/>
  <c r="E3494" i="7"/>
  <c r="V3493" i="7"/>
  <c r="U3493" i="7"/>
  <c r="T3493" i="7"/>
  <c r="S3493" i="7"/>
  <c r="R3493" i="7"/>
  <c r="Q3493" i="7"/>
  <c r="G3493" i="7" s="1"/>
  <c r="P3493" i="7"/>
  <c r="O3493" i="7"/>
  <c r="N3493" i="7"/>
  <c r="M3493" i="7" s="1"/>
  <c r="L3493" i="7"/>
  <c r="K3493" i="7"/>
  <c r="J3493" i="7"/>
  <c r="I3493" i="7"/>
  <c r="H3493" i="7" s="1"/>
  <c r="F3493" i="7"/>
  <c r="E3493" i="7"/>
  <c r="R3492" i="7"/>
  <c r="M3492" i="7"/>
  <c r="H3492" i="7"/>
  <c r="G3492" i="7"/>
  <c r="F3492" i="7"/>
  <c r="E3492" i="7"/>
  <c r="C3492" i="7" s="1"/>
  <c r="D3492" i="7"/>
  <c r="V3491" i="7"/>
  <c r="U3491" i="7"/>
  <c r="T3491" i="7"/>
  <c r="S3491" i="7"/>
  <c r="R3491" i="7"/>
  <c r="Q3491" i="7"/>
  <c r="P3491" i="7"/>
  <c r="O3491" i="7"/>
  <c r="N3491" i="7"/>
  <c r="M3491" i="7" s="1"/>
  <c r="L3491" i="7"/>
  <c r="K3491" i="7"/>
  <c r="J3491" i="7"/>
  <c r="I3491" i="7"/>
  <c r="H3491" i="7" s="1"/>
  <c r="G3491" i="7"/>
  <c r="F3491" i="7"/>
  <c r="E3491" i="7"/>
  <c r="V3490" i="7"/>
  <c r="U3490" i="7"/>
  <c r="T3490" i="7"/>
  <c r="S3490" i="7"/>
  <c r="R3490" i="7"/>
  <c r="Q3490" i="7"/>
  <c r="P3490" i="7"/>
  <c r="O3490" i="7"/>
  <c r="N3490" i="7"/>
  <c r="M3490" i="7" s="1"/>
  <c r="L3490" i="7"/>
  <c r="K3490" i="7"/>
  <c r="J3490" i="7"/>
  <c r="I3490" i="7"/>
  <c r="H3490" i="7" s="1"/>
  <c r="G3490" i="7"/>
  <c r="F3490" i="7"/>
  <c r="E3490" i="7"/>
  <c r="R3489" i="7"/>
  <c r="M3489" i="7"/>
  <c r="H3489" i="7"/>
  <c r="G3489" i="7"/>
  <c r="F3489" i="7"/>
  <c r="E3489" i="7"/>
  <c r="C3489" i="7" s="1"/>
  <c r="D3489" i="7"/>
  <c r="R3488" i="7"/>
  <c r="M3488" i="7"/>
  <c r="H3488" i="7"/>
  <c r="G3488" i="7"/>
  <c r="F3488" i="7"/>
  <c r="E3488" i="7"/>
  <c r="C3488" i="7" s="1"/>
  <c r="D3488" i="7"/>
  <c r="V3487" i="7"/>
  <c r="U3487" i="7"/>
  <c r="T3487" i="7"/>
  <c r="S3487" i="7"/>
  <c r="R3487" i="7"/>
  <c r="Q3487" i="7"/>
  <c r="G3487" i="7" s="1"/>
  <c r="P3487" i="7"/>
  <c r="O3487" i="7"/>
  <c r="N3487" i="7"/>
  <c r="M3487" i="7"/>
  <c r="L3487" i="7"/>
  <c r="K3487" i="7"/>
  <c r="J3487" i="7"/>
  <c r="I3487" i="7"/>
  <c r="H3487" i="7" s="1"/>
  <c r="F3487" i="7"/>
  <c r="E3487" i="7"/>
  <c r="R3486" i="7"/>
  <c r="M3486" i="7"/>
  <c r="H3486" i="7"/>
  <c r="G3486" i="7"/>
  <c r="F3486" i="7"/>
  <c r="E3486" i="7"/>
  <c r="C3486" i="7" s="1"/>
  <c r="D3486" i="7"/>
  <c r="R3485" i="7"/>
  <c r="M3485" i="7"/>
  <c r="H3485" i="7"/>
  <c r="G3485" i="7"/>
  <c r="F3485" i="7"/>
  <c r="E3485" i="7"/>
  <c r="C3485" i="7" s="1"/>
  <c r="D3485" i="7"/>
  <c r="V3484" i="7"/>
  <c r="U3484" i="7"/>
  <c r="T3484" i="7"/>
  <c r="S3484" i="7"/>
  <c r="R3484" i="7"/>
  <c r="Q3484" i="7"/>
  <c r="G3484" i="7" s="1"/>
  <c r="P3484" i="7"/>
  <c r="O3484" i="7"/>
  <c r="N3484" i="7"/>
  <c r="M3484" i="7" s="1"/>
  <c r="L3484" i="7"/>
  <c r="K3484" i="7"/>
  <c r="J3484" i="7"/>
  <c r="I3484" i="7"/>
  <c r="H3484" i="7" s="1"/>
  <c r="F3484" i="7"/>
  <c r="E3484" i="7"/>
  <c r="V3483" i="7"/>
  <c r="U3483" i="7"/>
  <c r="T3483" i="7"/>
  <c r="S3483" i="7"/>
  <c r="R3483" i="7"/>
  <c r="Q3483" i="7"/>
  <c r="G3483" i="7" s="1"/>
  <c r="P3483" i="7"/>
  <c r="O3483" i="7"/>
  <c r="N3483" i="7"/>
  <c r="M3483" i="7" s="1"/>
  <c r="L3483" i="7"/>
  <c r="K3483" i="7"/>
  <c r="J3483" i="7"/>
  <c r="I3483" i="7"/>
  <c r="H3483" i="7" s="1"/>
  <c r="F3483" i="7"/>
  <c r="E3483" i="7"/>
  <c r="V3482" i="7"/>
  <c r="U3482" i="7"/>
  <c r="T3482" i="7"/>
  <c r="S3482" i="7"/>
  <c r="R3482" i="7"/>
  <c r="Q3482" i="7"/>
  <c r="G3482" i="7" s="1"/>
  <c r="P3482" i="7"/>
  <c r="O3482" i="7"/>
  <c r="N3482" i="7"/>
  <c r="M3482" i="7"/>
  <c r="L3482" i="7"/>
  <c r="K3482" i="7"/>
  <c r="J3482" i="7"/>
  <c r="I3482" i="7"/>
  <c r="H3482" i="7" s="1"/>
  <c r="F3482" i="7"/>
  <c r="E3482" i="7"/>
  <c r="V3481" i="7"/>
  <c r="U3481" i="7"/>
  <c r="R3481" i="7" s="1"/>
  <c r="T3481" i="7"/>
  <c r="S3481" i="7"/>
  <c r="Q3481" i="7"/>
  <c r="G3481" i="7" s="1"/>
  <c r="P3481" i="7"/>
  <c r="O3481" i="7"/>
  <c r="N3481" i="7"/>
  <c r="M3481" i="7"/>
  <c r="L3481" i="7"/>
  <c r="K3481" i="7"/>
  <c r="J3481" i="7"/>
  <c r="I3481" i="7"/>
  <c r="H3481" i="7" s="1"/>
  <c r="F3481" i="7"/>
  <c r="E3481" i="7"/>
  <c r="R3480" i="7"/>
  <c r="M3480" i="7"/>
  <c r="H3480" i="7"/>
  <c r="G3480" i="7"/>
  <c r="F3480" i="7"/>
  <c r="E3480" i="7"/>
  <c r="C3480" i="7" s="1"/>
  <c r="D3480" i="7"/>
  <c r="R3479" i="7"/>
  <c r="M3479" i="7"/>
  <c r="H3479" i="7"/>
  <c r="G3479" i="7"/>
  <c r="F3479" i="7"/>
  <c r="E3479" i="7"/>
  <c r="C3479" i="7" s="1"/>
  <c r="D3479" i="7"/>
  <c r="V3478" i="7"/>
  <c r="U3478" i="7"/>
  <c r="R3478" i="7" s="1"/>
  <c r="T3478" i="7"/>
  <c r="S3478" i="7"/>
  <c r="Q3478" i="7"/>
  <c r="G3478" i="7" s="1"/>
  <c r="P3478" i="7"/>
  <c r="O3478" i="7"/>
  <c r="N3478" i="7"/>
  <c r="M3478" i="7" s="1"/>
  <c r="L3478" i="7"/>
  <c r="K3478" i="7"/>
  <c r="J3478" i="7"/>
  <c r="I3478" i="7"/>
  <c r="H3478" i="7" s="1"/>
  <c r="F3478" i="7"/>
  <c r="E3478" i="7"/>
  <c r="V3477" i="7"/>
  <c r="U3477" i="7"/>
  <c r="T3477" i="7"/>
  <c r="S3477" i="7"/>
  <c r="R3477" i="7"/>
  <c r="Q3477" i="7"/>
  <c r="G3477" i="7" s="1"/>
  <c r="P3477" i="7"/>
  <c r="O3477" i="7"/>
  <c r="N3477" i="7"/>
  <c r="M3477" i="7"/>
  <c r="L3477" i="7"/>
  <c r="K3477" i="7"/>
  <c r="J3477" i="7"/>
  <c r="I3477" i="7"/>
  <c r="H3477" i="7" s="1"/>
  <c r="F3477" i="7"/>
  <c r="E3477" i="7"/>
  <c r="V3476" i="7"/>
  <c r="U3476" i="7"/>
  <c r="R3476" i="7" s="1"/>
  <c r="T3476" i="7"/>
  <c r="S3476" i="7"/>
  <c r="Q3476" i="7"/>
  <c r="G3476" i="7" s="1"/>
  <c r="P3476" i="7"/>
  <c r="O3476" i="7"/>
  <c r="N3476" i="7"/>
  <c r="M3476" i="7"/>
  <c r="L3476" i="7"/>
  <c r="K3476" i="7"/>
  <c r="J3476" i="7"/>
  <c r="I3476" i="7"/>
  <c r="H3476" i="7" s="1"/>
  <c r="F3476" i="7"/>
  <c r="E3476" i="7"/>
  <c r="V3475" i="7"/>
  <c r="U3475" i="7"/>
  <c r="R3475" i="7" s="1"/>
  <c r="T3475" i="7"/>
  <c r="S3475" i="7"/>
  <c r="Q3475" i="7"/>
  <c r="G3475" i="7" s="1"/>
  <c r="P3475" i="7"/>
  <c r="O3475" i="7"/>
  <c r="N3475" i="7"/>
  <c r="M3475" i="7"/>
  <c r="L3475" i="7"/>
  <c r="K3475" i="7"/>
  <c r="J3475" i="7"/>
  <c r="I3475" i="7"/>
  <c r="H3475" i="7" s="1"/>
  <c r="F3475" i="7"/>
  <c r="E3475" i="7"/>
  <c r="V3474" i="7"/>
  <c r="U3474" i="7"/>
  <c r="R3474" i="7" s="1"/>
  <c r="T3474" i="7"/>
  <c r="S3474" i="7"/>
  <c r="Q3474" i="7"/>
  <c r="G3474" i="7" s="1"/>
  <c r="P3474" i="7"/>
  <c r="O3474" i="7"/>
  <c r="N3474" i="7"/>
  <c r="M3474" i="7"/>
  <c r="L3474" i="7"/>
  <c r="K3474" i="7"/>
  <c r="J3474" i="7"/>
  <c r="I3474" i="7"/>
  <c r="H3474" i="7" s="1"/>
  <c r="F3474" i="7"/>
  <c r="E3474" i="7"/>
  <c r="V3473" i="7"/>
  <c r="U3473" i="7"/>
  <c r="R3473" i="7" s="1"/>
  <c r="T3473" i="7"/>
  <c r="S3473" i="7"/>
  <c r="Q3473" i="7"/>
  <c r="G3473" i="7" s="1"/>
  <c r="P3473" i="7"/>
  <c r="O3473" i="7"/>
  <c r="N3473" i="7"/>
  <c r="M3473" i="7"/>
  <c r="L3473" i="7"/>
  <c r="K3473" i="7"/>
  <c r="J3473" i="7"/>
  <c r="I3473" i="7"/>
  <c r="H3473" i="7" s="1"/>
  <c r="F3473" i="7"/>
  <c r="E3473" i="7"/>
  <c r="V3472" i="7"/>
  <c r="U3472" i="7"/>
  <c r="R3472" i="7" s="1"/>
  <c r="T3472" i="7"/>
  <c r="S3472" i="7"/>
  <c r="Q3472" i="7"/>
  <c r="G3472" i="7" s="1"/>
  <c r="P3472" i="7"/>
  <c r="O3472" i="7"/>
  <c r="N3472" i="7"/>
  <c r="M3472" i="7"/>
  <c r="L3472" i="7"/>
  <c r="K3472" i="7"/>
  <c r="J3472" i="7"/>
  <c r="I3472" i="7"/>
  <c r="H3472" i="7" s="1"/>
  <c r="F3472" i="7"/>
  <c r="E3472" i="7"/>
  <c r="V3471" i="7"/>
  <c r="U3471" i="7"/>
  <c r="R3471" i="7" s="1"/>
  <c r="T3471" i="7"/>
  <c r="S3471" i="7"/>
  <c r="Q3471" i="7"/>
  <c r="G3471" i="7" s="1"/>
  <c r="P3471" i="7"/>
  <c r="O3471" i="7"/>
  <c r="N3471" i="7"/>
  <c r="M3471" i="7"/>
  <c r="L3471" i="7"/>
  <c r="K3471" i="7"/>
  <c r="J3471" i="7"/>
  <c r="I3471" i="7"/>
  <c r="H3471" i="7" s="1"/>
  <c r="F3471" i="7"/>
  <c r="E3471" i="7"/>
  <c r="V3470" i="7"/>
  <c r="U3470" i="7"/>
  <c r="R3470" i="7" s="1"/>
  <c r="T3470" i="7"/>
  <c r="S3470" i="7"/>
  <c r="Q3470" i="7"/>
  <c r="G3470" i="7" s="1"/>
  <c r="P3470" i="7"/>
  <c r="O3470" i="7"/>
  <c r="N3470" i="7"/>
  <c r="M3470" i="7"/>
  <c r="L3470" i="7"/>
  <c r="K3470" i="7"/>
  <c r="J3470" i="7"/>
  <c r="I3470" i="7"/>
  <c r="H3470" i="7" s="1"/>
  <c r="F3470" i="7"/>
  <c r="E3470" i="7"/>
  <c r="V3469" i="7"/>
  <c r="U3469" i="7"/>
  <c r="R3469" i="7" s="1"/>
  <c r="T3469" i="7"/>
  <c r="S3469" i="7"/>
  <c r="Q3469" i="7"/>
  <c r="G3469" i="7" s="1"/>
  <c r="P3469" i="7"/>
  <c r="O3469" i="7"/>
  <c r="N3469" i="7"/>
  <c r="M3469" i="7"/>
  <c r="L3469" i="7"/>
  <c r="K3469" i="7"/>
  <c r="J3469" i="7"/>
  <c r="I3469" i="7"/>
  <c r="H3469" i="7" s="1"/>
  <c r="F3469" i="7"/>
  <c r="E3469" i="7"/>
  <c r="V3468" i="7"/>
  <c r="U3468" i="7"/>
  <c r="T3468" i="7"/>
  <c r="S3468" i="7"/>
  <c r="R3468" i="7"/>
  <c r="Q3468" i="7"/>
  <c r="G3468" i="7" s="1"/>
  <c r="P3468" i="7"/>
  <c r="O3468" i="7"/>
  <c r="N3468" i="7"/>
  <c r="M3468" i="7"/>
  <c r="L3468" i="7"/>
  <c r="K3468" i="7"/>
  <c r="J3468" i="7"/>
  <c r="I3468" i="7"/>
  <c r="H3468" i="7" s="1"/>
  <c r="F3468" i="7"/>
  <c r="E3468" i="7"/>
  <c r="V3467" i="7"/>
  <c r="U3467" i="7"/>
  <c r="T3467" i="7"/>
  <c r="S3467" i="7"/>
  <c r="R3467" i="7"/>
  <c r="Q3467" i="7"/>
  <c r="G3467" i="7" s="1"/>
  <c r="P3467" i="7"/>
  <c r="O3467" i="7"/>
  <c r="N3467" i="7"/>
  <c r="M3467" i="7"/>
  <c r="L3467" i="7"/>
  <c r="K3467" i="7"/>
  <c r="J3467" i="7"/>
  <c r="I3467" i="7"/>
  <c r="H3467" i="7" s="1"/>
  <c r="F3467" i="7"/>
  <c r="E3467" i="7"/>
  <c r="V3466" i="7"/>
  <c r="U3466" i="7"/>
  <c r="R3466" i="7" s="1"/>
  <c r="T3466" i="7"/>
  <c r="S3466" i="7"/>
  <c r="Q3466" i="7"/>
  <c r="G3466" i="7" s="1"/>
  <c r="P3466" i="7"/>
  <c r="O3466" i="7"/>
  <c r="N3466" i="7"/>
  <c r="M3466" i="7" s="1"/>
  <c r="L3466" i="7"/>
  <c r="K3466" i="7"/>
  <c r="J3466" i="7"/>
  <c r="I3466" i="7"/>
  <c r="H3466" i="7" s="1"/>
  <c r="F3466" i="7"/>
  <c r="E3466" i="7"/>
  <c r="V3465" i="7"/>
  <c r="U3465" i="7"/>
  <c r="T3465" i="7"/>
  <c r="S3465" i="7"/>
  <c r="R3465" i="7"/>
  <c r="Q3465" i="7"/>
  <c r="G3465" i="7" s="1"/>
  <c r="P3465" i="7"/>
  <c r="O3465" i="7"/>
  <c r="N3465" i="7"/>
  <c r="M3465" i="7" s="1"/>
  <c r="L3465" i="7"/>
  <c r="K3465" i="7"/>
  <c r="J3465" i="7"/>
  <c r="I3465" i="7"/>
  <c r="H3465" i="7" s="1"/>
  <c r="F3465" i="7"/>
  <c r="E3465" i="7"/>
  <c r="V3464" i="7"/>
  <c r="U3464" i="7"/>
  <c r="T3464" i="7"/>
  <c r="S3464" i="7"/>
  <c r="R3464" i="7"/>
  <c r="Q3464" i="7"/>
  <c r="G3464" i="7" s="1"/>
  <c r="P3464" i="7"/>
  <c r="O3464" i="7"/>
  <c r="N3464" i="7"/>
  <c r="M3464" i="7" s="1"/>
  <c r="L3464" i="7"/>
  <c r="K3464" i="7"/>
  <c r="J3464" i="7"/>
  <c r="I3464" i="7"/>
  <c r="H3464" i="7" s="1"/>
  <c r="F3464" i="7"/>
  <c r="E3464" i="7"/>
  <c r="R3463" i="7"/>
  <c r="M3463" i="7"/>
  <c r="H3463" i="7"/>
  <c r="G3463" i="7"/>
  <c r="F3463" i="7"/>
  <c r="E3463" i="7"/>
  <c r="D3463" i="7"/>
  <c r="C3463" i="7" s="1"/>
  <c r="R3462" i="7"/>
  <c r="M3462" i="7"/>
  <c r="H3462" i="7"/>
  <c r="G3462" i="7"/>
  <c r="F3462" i="7"/>
  <c r="E3462" i="7"/>
  <c r="C3462" i="7" s="1"/>
  <c r="D3462" i="7"/>
  <c r="R3461" i="7"/>
  <c r="M3461" i="7"/>
  <c r="H3461" i="7"/>
  <c r="G3461" i="7"/>
  <c r="F3461" i="7"/>
  <c r="E3461" i="7"/>
  <c r="C3461" i="7" s="1"/>
  <c r="D3461" i="7"/>
  <c r="V3460" i="7"/>
  <c r="U3460" i="7"/>
  <c r="T3460" i="7"/>
  <c r="S3460" i="7"/>
  <c r="R3460" i="7"/>
  <c r="Q3460" i="7"/>
  <c r="G3460" i="7" s="1"/>
  <c r="P3460" i="7"/>
  <c r="O3460" i="7"/>
  <c r="N3460" i="7"/>
  <c r="M3460" i="7"/>
  <c r="L3460" i="7"/>
  <c r="K3460" i="7"/>
  <c r="J3460" i="7"/>
  <c r="I3460" i="7"/>
  <c r="H3460" i="7" s="1"/>
  <c r="F3460" i="7"/>
  <c r="E3460" i="7"/>
  <c r="V3459" i="7"/>
  <c r="U3459" i="7"/>
  <c r="R3459" i="7" s="1"/>
  <c r="T3459" i="7"/>
  <c r="S3459" i="7"/>
  <c r="Q3459" i="7"/>
  <c r="G3459" i="7" s="1"/>
  <c r="P3459" i="7"/>
  <c r="O3459" i="7"/>
  <c r="N3459" i="7"/>
  <c r="M3459" i="7"/>
  <c r="L3459" i="7"/>
  <c r="K3459" i="7"/>
  <c r="J3459" i="7"/>
  <c r="I3459" i="7"/>
  <c r="H3459" i="7" s="1"/>
  <c r="F3459" i="7"/>
  <c r="E3459" i="7"/>
  <c r="R3458" i="7"/>
  <c r="M3458" i="7"/>
  <c r="H3458" i="7"/>
  <c r="G3458" i="7"/>
  <c r="F3458" i="7"/>
  <c r="E3458" i="7"/>
  <c r="C3458" i="7" s="1"/>
  <c r="D3458" i="7"/>
  <c r="R3457" i="7"/>
  <c r="M3457" i="7"/>
  <c r="H3457" i="7"/>
  <c r="G3457" i="7"/>
  <c r="F3457" i="7"/>
  <c r="E3457" i="7"/>
  <c r="C3457" i="7" s="1"/>
  <c r="D3457" i="7"/>
  <c r="V3456" i="7"/>
  <c r="U3456" i="7"/>
  <c r="T3456" i="7"/>
  <c r="S3456" i="7"/>
  <c r="R3456" i="7"/>
  <c r="Q3456" i="7"/>
  <c r="G3456" i="7" s="1"/>
  <c r="P3456" i="7"/>
  <c r="O3456" i="7"/>
  <c r="N3456" i="7"/>
  <c r="M3456" i="7"/>
  <c r="L3456" i="7"/>
  <c r="K3456" i="7"/>
  <c r="J3456" i="7"/>
  <c r="I3456" i="7"/>
  <c r="H3456" i="7" s="1"/>
  <c r="F3456" i="7"/>
  <c r="E3456" i="7"/>
  <c r="V3455" i="7"/>
  <c r="U3455" i="7"/>
  <c r="T3455" i="7"/>
  <c r="S3455" i="7"/>
  <c r="R3455" i="7"/>
  <c r="Q3455" i="7"/>
  <c r="G3455" i="7" s="1"/>
  <c r="P3455" i="7"/>
  <c r="O3455" i="7"/>
  <c r="N3455" i="7"/>
  <c r="M3455" i="7"/>
  <c r="L3455" i="7"/>
  <c r="K3455" i="7"/>
  <c r="J3455" i="7"/>
  <c r="I3455" i="7"/>
  <c r="H3455" i="7" s="1"/>
  <c r="F3455" i="7"/>
  <c r="E3455" i="7"/>
  <c r="R3454" i="7"/>
  <c r="M3454" i="7"/>
  <c r="H3454" i="7"/>
  <c r="G3454" i="7"/>
  <c r="F3454" i="7"/>
  <c r="E3454" i="7"/>
  <c r="C3454" i="7" s="1"/>
  <c r="D3454" i="7"/>
  <c r="V3453" i="7"/>
  <c r="U3453" i="7"/>
  <c r="T3453" i="7"/>
  <c r="S3453" i="7"/>
  <c r="R3453" i="7"/>
  <c r="Q3453" i="7"/>
  <c r="G3453" i="7" s="1"/>
  <c r="P3453" i="7"/>
  <c r="O3453" i="7"/>
  <c r="N3453" i="7"/>
  <c r="M3453" i="7" s="1"/>
  <c r="L3453" i="7"/>
  <c r="K3453" i="7"/>
  <c r="J3453" i="7"/>
  <c r="I3453" i="7"/>
  <c r="H3453" i="7" s="1"/>
  <c r="F3453" i="7"/>
  <c r="E3453" i="7"/>
  <c r="V3452" i="7"/>
  <c r="U3452" i="7"/>
  <c r="T3452" i="7"/>
  <c r="S3452" i="7"/>
  <c r="R3452" i="7"/>
  <c r="Q3452" i="7"/>
  <c r="G3452" i="7" s="1"/>
  <c r="P3452" i="7"/>
  <c r="O3452" i="7"/>
  <c r="N3452" i="7"/>
  <c r="M3452" i="7" s="1"/>
  <c r="L3452" i="7"/>
  <c r="K3452" i="7"/>
  <c r="J3452" i="7"/>
  <c r="I3452" i="7"/>
  <c r="H3452" i="7" s="1"/>
  <c r="F3452" i="7"/>
  <c r="E3452" i="7"/>
  <c r="R3451" i="7"/>
  <c r="M3451" i="7"/>
  <c r="H3451" i="7"/>
  <c r="G3451" i="7"/>
  <c r="F3451" i="7"/>
  <c r="E3451" i="7"/>
  <c r="C3451" i="7" s="1"/>
  <c r="D3451" i="7"/>
  <c r="R3450" i="7"/>
  <c r="M3450" i="7"/>
  <c r="H3450" i="7"/>
  <c r="G3450" i="7"/>
  <c r="F3450" i="7"/>
  <c r="E3450" i="7"/>
  <c r="C3450" i="7" s="1"/>
  <c r="D3450" i="7"/>
  <c r="V3449" i="7"/>
  <c r="U3449" i="7"/>
  <c r="T3449" i="7"/>
  <c r="S3449" i="7"/>
  <c r="R3449" i="7"/>
  <c r="Q3449" i="7"/>
  <c r="G3449" i="7" s="1"/>
  <c r="P3449" i="7"/>
  <c r="O3449" i="7"/>
  <c r="N3449" i="7"/>
  <c r="M3449" i="7" s="1"/>
  <c r="L3449" i="7"/>
  <c r="K3449" i="7"/>
  <c r="J3449" i="7"/>
  <c r="I3449" i="7"/>
  <c r="H3449" i="7" s="1"/>
  <c r="F3449" i="7"/>
  <c r="E3449" i="7"/>
  <c r="R3448" i="7"/>
  <c r="M3448" i="7"/>
  <c r="H3448" i="7"/>
  <c r="G3448" i="7"/>
  <c r="F3448" i="7"/>
  <c r="E3448" i="7"/>
  <c r="C3448" i="7" s="1"/>
  <c r="D3448" i="7"/>
  <c r="V3447" i="7"/>
  <c r="U3447" i="7"/>
  <c r="T3447" i="7"/>
  <c r="S3447" i="7"/>
  <c r="R3447" i="7"/>
  <c r="Q3447" i="7"/>
  <c r="G3447" i="7" s="1"/>
  <c r="P3447" i="7"/>
  <c r="O3447" i="7"/>
  <c r="N3447" i="7"/>
  <c r="M3447" i="7" s="1"/>
  <c r="L3447" i="7"/>
  <c r="K3447" i="7"/>
  <c r="J3447" i="7"/>
  <c r="I3447" i="7"/>
  <c r="H3447" i="7" s="1"/>
  <c r="F3447" i="7"/>
  <c r="E3447" i="7"/>
  <c r="V3446" i="7"/>
  <c r="U3446" i="7"/>
  <c r="T3446" i="7"/>
  <c r="S3446" i="7"/>
  <c r="R3446" i="7"/>
  <c r="Q3446" i="7"/>
  <c r="G3446" i="7" s="1"/>
  <c r="P3446" i="7"/>
  <c r="O3446" i="7"/>
  <c r="N3446" i="7"/>
  <c r="M3446" i="7" s="1"/>
  <c r="L3446" i="7"/>
  <c r="K3446" i="7"/>
  <c r="J3446" i="7"/>
  <c r="I3446" i="7"/>
  <c r="H3446" i="7" s="1"/>
  <c r="F3446" i="7"/>
  <c r="E3446" i="7"/>
  <c r="V3445" i="7"/>
  <c r="U3445" i="7"/>
  <c r="T3445" i="7"/>
  <c r="S3445" i="7"/>
  <c r="R3445" i="7"/>
  <c r="Q3445" i="7"/>
  <c r="G3445" i="7" s="1"/>
  <c r="P3445" i="7"/>
  <c r="O3445" i="7"/>
  <c r="N3445" i="7"/>
  <c r="M3445" i="7" s="1"/>
  <c r="L3445" i="7"/>
  <c r="K3445" i="7"/>
  <c r="J3445" i="7"/>
  <c r="I3445" i="7"/>
  <c r="H3445" i="7" s="1"/>
  <c r="F3445" i="7"/>
  <c r="E3445" i="7"/>
  <c r="V3444" i="7"/>
  <c r="U3444" i="7"/>
  <c r="T3444" i="7"/>
  <c r="S3444" i="7"/>
  <c r="R3444" i="7"/>
  <c r="Q3444" i="7"/>
  <c r="G3444" i="7" s="1"/>
  <c r="P3444" i="7"/>
  <c r="O3444" i="7"/>
  <c r="N3444" i="7"/>
  <c r="M3444" i="7" s="1"/>
  <c r="L3444" i="7"/>
  <c r="K3444" i="7"/>
  <c r="J3444" i="7"/>
  <c r="I3444" i="7"/>
  <c r="H3444" i="7" s="1"/>
  <c r="F3444" i="7"/>
  <c r="E3444" i="7"/>
  <c r="R3443" i="7"/>
  <c r="M3443" i="7"/>
  <c r="H3443" i="7"/>
  <c r="G3443" i="7"/>
  <c r="F3443" i="7"/>
  <c r="E3443" i="7"/>
  <c r="D3443" i="7"/>
  <c r="C3443" i="7" s="1"/>
  <c r="R3442" i="7"/>
  <c r="M3442" i="7"/>
  <c r="H3442" i="7"/>
  <c r="G3442" i="7"/>
  <c r="F3442" i="7"/>
  <c r="E3442" i="7"/>
  <c r="C3442" i="7" s="1"/>
  <c r="D3442" i="7"/>
  <c r="V3441" i="7"/>
  <c r="U3441" i="7"/>
  <c r="T3441" i="7"/>
  <c r="S3441" i="7"/>
  <c r="R3441" i="7"/>
  <c r="Q3441" i="7"/>
  <c r="G3441" i="7" s="1"/>
  <c r="P3441" i="7"/>
  <c r="O3441" i="7"/>
  <c r="N3441" i="7"/>
  <c r="M3441" i="7" s="1"/>
  <c r="L3441" i="7"/>
  <c r="K3441" i="7"/>
  <c r="J3441" i="7"/>
  <c r="I3441" i="7"/>
  <c r="H3441" i="7" s="1"/>
  <c r="F3441" i="7"/>
  <c r="E3441" i="7"/>
  <c r="V3440" i="7"/>
  <c r="U3440" i="7"/>
  <c r="T3440" i="7"/>
  <c r="S3440" i="7"/>
  <c r="R3440" i="7"/>
  <c r="Q3440" i="7"/>
  <c r="G3440" i="7" s="1"/>
  <c r="P3440" i="7"/>
  <c r="O3440" i="7"/>
  <c r="N3440" i="7"/>
  <c r="M3440" i="7" s="1"/>
  <c r="L3440" i="7"/>
  <c r="K3440" i="7"/>
  <c r="J3440" i="7"/>
  <c r="I3440" i="7"/>
  <c r="H3440" i="7" s="1"/>
  <c r="F3440" i="7"/>
  <c r="E3440" i="7"/>
  <c r="V3439" i="7"/>
  <c r="U3439" i="7"/>
  <c r="R3439" i="7" s="1"/>
  <c r="T3439" i="7"/>
  <c r="S3439" i="7"/>
  <c r="Q3439" i="7"/>
  <c r="G3439" i="7" s="1"/>
  <c r="P3439" i="7"/>
  <c r="O3439" i="7"/>
  <c r="N3439" i="7"/>
  <c r="M3439" i="7" s="1"/>
  <c r="L3439" i="7"/>
  <c r="K3439" i="7"/>
  <c r="J3439" i="7"/>
  <c r="I3439" i="7"/>
  <c r="H3439" i="7" s="1"/>
  <c r="F3439" i="7"/>
  <c r="E3439" i="7"/>
  <c r="V3438" i="7"/>
  <c r="U3438" i="7"/>
  <c r="T3438" i="7"/>
  <c r="S3438" i="7"/>
  <c r="R3438" i="7"/>
  <c r="Q3438" i="7"/>
  <c r="G3438" i="7" s="1"/>
  <c r="P3438" i="7"/>
  <c r="O3438" i="7"/>
  <c r="N3438" i="7"/>
  <c r="M3438" i="7" s="1"/>
  <c r="L3438" i="7"/>
  <c r="K3438" i="7"/>
  <c r="J3438" i="7"/>
  <c r="I3438" i="7"/>
  <c r="H3438" i="7" s="1"/>
  <c r="F3438" i="7"/>
  <c r="E3438" i="7"/>
  <c r="V3437" i="7"/>
  <c r="U3437" i="7"/>
  <c r="T3437" i="7"/>
  <c r="S3437" i="7"/>
  <c r="R3437" i="7"/>
  <c r="Q3437" i="7"/>
  <c r="G3437" i="7" s="1"/>
  <c r="P3437" i="7"/>
  <c r="O3437" i="7"/>
  <c r="N3437" i="7"/>
  <c r="M3437" i="7"/>
  <c r="L3437" i="7"/>
  <c r="K3437" i="7"/>
  <c r="J3437" i="7"/>
  <c r="I3437" i="7"/>
  <c r="H3437" i="7" s="1"/>
  <c r="F3437" i="7"/>
  <c r="E3437" i="7"/>
  <c r="V3436" i="7"/>
  <c r="U3436" i="7"/>
  <c r="T3436" i="7"/>
  <c r="S3436" i="7"/>
  <c r="R3436" i="7"/>
  <c r="Q3436" i="7"/>
  <c r="G3436" i="7" s="1"/>
  <c r="P3436" i="7"/>
  <c r="O3436" i="7"/>
  <c r="N3436" i="7"/>
  <c r="M3436" i="7"/>
  <c r="L3436" i="7"/>
  <c r="K3436" i="7"/>
  <c r="J3436" i="7"/>
  <c r="I3436" i="7"/>
  <c r="H3436" i="7" s="1"/>
  <c r="F3436" i="7"/>
  <c r="E3436" i="7"/>
  <c r="V3435" i="7"/>
  <c r="U3435" i="7"/>
  <c r="T3435" i="7"/>
  <c r="S3435" i="7"/>
  <c r="R3435" i="7"/>
  <c r="Q3435" i="7"/>
  <c r="G3435" i="7" s="1"/>
  <c r="P3435" i="7"/>
  <c r="O3435" i="7"/>
  <c r="N3435" i="7"/>
  <c r="M3435" i="7" s="1"/>
  <c r="L3435" i="7"/>
  <c r="K3435" i="7"/>
  <c r="J3435" i="7"/>
  <c r="I3435" i="7"/>
  <c r="H3435" i="7" s="1"/>
  <c r="F3435" i="7"/>
  <c r="E3435" i="7"/>
  <c r="V3434" i="7"/>
  <c r="U3434" i="7"/>
  <c r="R3434" i="7" s="1"/>
  <c r="T3434" i="7"/>
  <c r="S3434" i="7"/>
  <c r="Q3434" i="7"/>
  <c r="G3434" i="7" s="1"/>
  <c r="P3434" i="7"/>
  <c r="O3434" i="7"/>
  <c r="N3434" i="7"/>
  <c r="M3434" i="7" s="1"/>
  <c r="L3434" i="7"/>
  <c r="K3434" i="7"/>
  <c r="J3434" i="7"/>
  <c r="I3434" i="7"/>
  <c r="H3434" i="7" s="1"/>
  <c r="F3434" i="7"/>
  <c r="E3434" i="7"/>
  <c r="V3433" i="7"/>
  <c r="U3433" i="7"/>
  <c r="T3433" i="7"/>
  <c r="S3433" i="7"/>
  <c r="R3433" i="7"/>
  <c r="Q3433" i="7"/>
  <c r="G3433" i="7" s="1"/>
  <c r="P3433" i="7"/>
  <c r="O3433" i="7"/>
  <c r="N3433" i="7"/>
  <c r="M3433" i="7"/>
  <c r="L3433" i="7"/>
  <c r="K3433" i="7"/>
  <c r="J3433" i="7"/>
  <c r="I3433" i="7"/>
  <c r="H3433" i="7" s="1"/>
  <c r="F3433" i="7"/>
  <c r="E3433" i="7"/>
  <c r="V3432" i="7"/>
  <c r="U3432" i="7"/>
  <c r="R3432" i="7" s="1"/>
  <c r="T3432" i="7"/>
  <c r="S3432" i="7"/>
  <c r="Q3432" i="7"/>
  <c r="G3432" i="7" s="1"/>
  <c r="P3432" i="7"/>
  <c r="O3432" i="7"/>
  <c r="N3432" i="7"/>
  <c r="M3432" i="7"/>
  <c r="L3432" i="7"/>
  <c r="K3432" i="7"/>
  <c r="J3432" i="7"/>
  <c r="I3432" i="7"/>
  <c r="H3432" i="7" s="1"/>
  <c r="F3432" i="7"/>
  <c r="E3432" i="7"/>
  <c r="V3431" i="7"/>
  <c r="U3431" i="7"/>
  <c r="R3431" i="7" s="1"/>
  <c r="T3431" i="7"/>
  <c r="S3431" i="7"/>
  <c r="Q3431" i="7"/>
  <c r="G3431" i="7" s="1"/>
  <c r="P3431" i="7"/>
  <c r="O3431" i="7"/>
  <c r="N3431" i="7"/>
  <c r="M3431" i="7" s="1"/>
  <c r="L3431" i="7"/>
  <c r="K3431" i="7"/>
  <c r="J3431" i="7"/>
  <c r="I3431" i="7"/>
  <c r="H3431" i="7" s="1"/>
  <c r="F3431" i="7"/>
  <c r="E3431" i="7"/>
  <c r="V3430" i="7"/>
  <c r="U3430" i="7"/>
  <c r="T3430" i="7"/>
  <c r="S3430" i="7"/>
  <c r="R3430" i="7"/>
  <c r="Q3430" i="7"/>
  <c r="G3430" i="7" s="1"/>
  <c r="P3430" i="7"/>
  <c r="O3430" i="7"/>
  <c r="N3430" i="7"/>
  <c r="M3430" i="7" s="1"/>
  <c r="L3430" i="7"/>
  <c r="K3430" i="7"/>
  <c r="J3430" i="7"/>
  <c r="I3430" i="7"/>
  <c r="H3430" i="7" s="1"/>
  <c r="F3430" i="7"/>
  <c r="E3430" i="7"/>
  <c r="V3429" i="7"/>
  <c r="U3429" i="7"/>
  <c r="T3429" i="7"/>
  <c r="S3429" i="7"/>
  <c r="R3429" i="7"/>
  <c r="Q3429" i="7"/>
  <c r="G3429" i="7" s="1"/>
  <c r="P3429" i="7"/>
  <c r="O3429" i="7"/>
  <c r="N3429" i="7"/>
  <c r="M3429" i="7" s="1"/>
  <c r="L3429" i="7"/>
  <c r="K3429" i="7"/>
  <c r="J3429" i="7"/>
  <c r="I3429" i="7"/>
  <c r="H3429" i="7" s="1"/>
  <c r="F3429" i="7"/>
  <c r="E3429" i="7"/>
  <c r="V3428" i="7"/>
  <c r="U3428" i="7"/>
  <c r="T3428" i="7"/>
  <c r="S3428" i="7"/>
  <c r="R3428" i="7"/>
  <c r="Q3428" i="7"/>
  <c r="G3428" i="7" s="1"/>
  <c r="P3428" i="7"/>
  <c r="O3428" i="7"/>
  <c r="N3428" i="7"/>
  <c r="M3428" i="7" s="1"/>
  <c r="L3428" i="7"/>
  <c r="K3428" i="7"/>
  <c r="J3428" i="7"/>
  <c r="I3428" i="7"/>
  <c r="H3428" i="7" s="1"/>
  <c r="F3428" i="7"/>
  <c r="E3428" i="7"/>
  <c r="R3427" i="7"/>
  <c r="M3427" i="7"/>
  <c r="H3427" i="7"/>
  <c r="G3427" i="7"/>
  <c r="F3427" i="7"/>
  <c r="E3427" i="7"/>
  <c r="C3427" i="7" s="1"/>
  <c r="D3427" i="7"/>
  <c r="R3426" i="7"/>
  <c r="M3426" i="7"/>
  <c r="H3426" i="7"/>
  <c r="G3426" i="7"/>
  <c r="F3426" i="7"/>
  <c r="E3426" i="7"/>
  <c r="C3426" i="7" s="1"/>
  <c r="D3426" i="7"/>
  <c r="V3425" i="7"/>
  <c r="U3425" i="7"/>
  <c r="T3425" i="7"/>
  <c r="S3425" i="7"/>
  <c r="R3425" i="7"/>
  <c r="Q3425" i="7"/>
  <c r="G3425" i="7" s="1"/>
  <c r="P3425" i="7"/>
  <c r="O3425" i="7"/>
  <c r="N3425" i="7"/>
  <c r="M3425" i="7"/>
  <c r="L3425" i="7"/>
  <c r="K3425" i="7"/>
  <c r="J3425" i="7"/>
  <c r="I3425" i="7"/>
  <c r="H3425" i="7" s="1"/>
  <c r="F3425" i="7"/>
  <c r="E3425" i="7"/>
  <c r="R3424" i="7"/>
  <c r="M3424" i="7"/>
  <c r="H3424" i="7"/>
  <c r="G3424" i="7"/>
  <c r="F3424" i="7"/>
  <c r="E3424" i="7"/>
  <c r="C3424" i="7" s="1"/>
  <c r="D3424" i="7"/>
  <c r="R3423" i="7"/>
  <c r="M3423" i="7"/>
  <c r="H3423" i="7"/>
  <c r="G3423" i="7"/>
  <c r="F3423" i="7"/>
  <c r="E3423" i="7"/>
  <c r="C3423" i="7" s="1"/>
  <c r="D3423" i="7"/>
  <c r="R3422" i="7"/>
  <c r="M3422" i="7"/>
  <c r="H3422" i="7"/>
  <c r="G3422" i="7"/>
  <c r="F3422" i="7"/>
  <c r="E3422" i="7"/>
  <c r="C3422" i="7" s="1"/>
  <c r="D3422" i="7"/>
  <c r="V3421" i="7"/>
  <c r="U3421" i="7"/>
  <c r="R3421" i="7" s="1"/>
  <c r="T3421" i="7"/>
  <c r="S3421" i="7"/>
  <c r="Q3421" i="7"/>
  <c r="G3421" i="7" s="1"/>
  <c r="P3421" i="7"/>
  <c r="O3421" i="7"/>
  <c r="N3421" i="7"/>
  <c r="M3421" i="7"/>
  <c r="L3421" i="7"/>
  <c r="K3421" i="7"/>
  <c r="J3421" i="7"/>
  <c r="I3421" i="7"/>
  <c r="H3421" i="7" s="1"/>
  <c r="F3421" i="7"/>
  <c r="E3421" i="7"/>
  <c r="V3420" i="7"/>
  <c r="U3420" i="7"/>
  <c r="T3420" i="7"/>
  <c r="S3420" i="7"/>
  <c r="R3420" i="7"/>
  <c r="Q3420" i="7"/>
  <c r="G3420" i="7" s="1"/>
  <c r="P3420" i="7"/>
  <c r="O3420" i="7"/>
  <c r="N3420" i="7"/>
  <c r="M3420" i="7" s="1"/>
  <c r="L3420" i="7"/>
  <c r="K3420" i="7"/>
  <c r="J3420" i="7"/>
  <c r="I3420" i="7"/>
  <c r="H3420" i="7" s="1"/>
  <c r="F3420" i="7"/>
  <c r="E3420" i="7"/>
  <c r="R3419" i="7"/>
  <c r="M3419" i="7"/>
  <c r="H3419" i="7"/>
  <c r="G3419" i="7"/>
  <c r="F3419" i="7"/>
  <c r="E3419" i="7"/>
  <c r="C3419" i="7" s="1"/>
  <c r="D3419" i="7"/>
  <c r="R3418" i="7"/>
  <c r="M3418" i="7"/>
  <c r="H3418" i="7"/>
  <c r="G3418" i="7"/>
  <c r="F3418" i="7"/>
  <c r="E3418" i="7"/>
  <c r="C3418" i="7" s="1"/>
  <c r="D3418" i="7"/>
  <c r="R3417" i="7"/>
  <c r="M3417" i="7"/>
  <c r="H3417" i="7"/>
  <c r="G3417" i="7"/>
  <c r="F3417" i="7"/>
  <c r="E3417" i="7"/>
  <c r="C3417" i="7" s="1"/>
  <c r="D3417" i="7"/>
  <c r="V3416" i="7"/>
  <c r="U3416" i="7"/>
  <c r="T3416" i="7"/>
  <c r="S3416" i="7"/>
  <c r="R3416" i="7"/>
  <c r="Q3416" i="7"/>
  <c r="G3416" i="7" s="1"/>
  <c r="P3416" i="7"/>
  <c r="O3416" i="7"/>
  <c r="N3416" i="7"/>
  <c r="M3416" i="7"/>
  <c r="L3416" i="7"/>
  <c r="K3416" i="7"/>
  <c r="J3416" i="7"/>
  <c r="I3416" i="7"/>
  <c r="H3416" i="7" s="1"/>
  <c r="F3416" i="7"/>
  <c r="E3416" i="7"/>
  <c r="V3415" i="7"/>
  <c r="U3415" i="7"/>
  <c r="T3415" i="7"/>
  <c r="S3415" i="7"/>
  <c r="R3415" i="7"/>
  <c r="Q3415" i="7"/>
  <c r="G3415" i="7" s="1"/>
  <c r="P3415" i="7"/>
  <c r="O3415" i="7"/>
  <c r="N3415" i="7"/>
  <c r="M3415" i="7"/>
  <c r="L3415" i="7"/>
  <c r="K3415" i="7"/>
  <c r="J3415" i="7"/>
  <c r="I3415" i="7"/>
  <c r="H3415" i="7" s="1"/>
  <c r="F3415" i="7"/>
  <c r="E3415" i="7"/>
  <c r="V3414" i="7"/>
  <c r="U3414" i="7"/>
  <c r="R3414" i="7" s="1"/>
  <c r="T3414" i="7"/>
  <c r="S3414" i="7"/>
  <c r="Q3414" i="7"/>
  <c r="G3414" i="7" s="1"/>
  <c r="P3414" i="7"/>
  <c r="O3414" i="7"/>
  <c r="N3414" i="7"/>
  <c r="M3414" i="7" s="1"/>
  <c r="L3414" i="7"/>
  <c r="K3414" i="7"/>
  <c r="J3414" i="7"/>
  <c r="I3414" i="7"/>
  <c r="H3414" i="7" s="1"/>
  <c r="F3414" i="7"/>
  <c r="E3414" i="7"/>
  <c r="R3413" i="7"/>
  <c r="M3413" i="7"/>
  <c r="H3413" i="7"/>
  <c r="G3413" i="7"/>
  <c r="F3413" i="7"/>
  <c r="E3413" i="7"/>
  <c r="C3413" i="7" s="1"/>
  <c r="D3413" i="7"/>
  <c r="V3412" i="7"/>
  <c r="U3412" i="7"/>
  <c r="R3412" i="7" s="1"/>
  <c r="T3412" i="7"/>
  <c r="S3412" i="7"/>
  <c r="Q3412" i="7"/>
  <c r="G3412" i="7" s="1"/>
  <c r="P3412" i="7"/>
  <c r="O3412" i="7"/>
  <c r="N3412" i="7"/>
  <c r="M3412" i="7"/>
  <c r="L3412" i="7"/>
  <c r="K3412" i="7"/>
  <c r="J3412" i="7"/>
  <c r="I3412" i="7"/>
  <c r="H3412" i="7" s="1"/>
  <c r="F3412" i="7"/>
  <c r="E3412" i="7"/>
  <c r="V3411" i="7"/>
  <c r="U3411" i="7"/>
  <c r="R3411" i="7" s="1"/>
  <c r="T3411" i="7"/>
  <c r="S3411" i="7"/>
  <c r="Q3411" i="7"/>
  <c r="G3411" i="7" s="1"/>
  <c r="P3411" i="7"/>
  <c r="O3411" i="7"/>
  <c r="N3411" i="7"/>
  <c r="M3411" i="7"/>
  <c r="L3411" i="7"/>
  <c r="K3411" i="7"/>
  <c r="J3411" i="7"/>
  <c r="I3411" i="7"/>
  <c r="H3411" i="7" s="1"/>
  <c r="F3411" i="7"/>
  <c r="E3411" i="7"/>
  <c r="V3410" i="7"/>
  <c r="U3410" i="7"/>
  <c r="R3410" i="7" s="1"/>
  <c r="T3410" i="7"/>
  <c r="S3410" i="7"/>
  <c r="Q3410" i="7"/>
  <c r="G3410" i="7" s="1"/>
  <c r="P3410" i="7"/>
  <c r="O3410" i="7"/>
  <c r="N3410" i="7"/>
  <c r="M3410" i="7"/>
  <c r="L3410" i="7"/>
  <c r="K3410" i="7"/>
  <c r="J3410" i="7"/>
  <c r="I3410" i="7"/>
  <c r="H3410" i="7" s="1"/>
  <c r="F3410" i="7"/>
  <c r="E3410" i="7"/>
  <c r="R3409" i="7"/>
  <c r="M3409" i="7"/>
  <c r="H3409" i="7"/>
  <c r="G3409" i="7"/>
  <c r="F3409" i="7"/>
  <c r="E3409" i="7"/>
  <c r="D3409" i="7"/>
  <c r="C3409" i="7" s="1"/>
  <c r="V3408" i="7"/>
  <c r="U3408" i="7"/>
  <c r="R3408" i="7" s="1"/>
  <c r="T3408" i="7"/>
  <c r="S3408" i="7"/>
  <c r="Q3408" i="7"/>
  <c r="G3408" i="7" s="1"/>
  <c r="P3408" i="7"/>
  <c r="O3408" i="7"/>
  <c r="N3408" i="7"/>
  <c r="M3408" i="7"/>
  <c r="L3408" i="7"/>
  <c r="K3408" i="7"/>
  <c r="J3408" i="7"/>
  <c r="I3408" i="7"/>
  <c r="H3408" i="7" s="1"/>
  <c r="F3408" i="7"/>
  <c r="E3408" i="7"/>
  <c r="V3407" i="7"/>
  <c r="U3407" i="7"/>
  <c r="R3407" i="7" s="1"/>
  <c r="T3407" i="7"/>
  <c r="S3407" i="7"/>
  <c r="Q3407" i="7"/>
  <c r="G3407" i="7" s="1"/>
  <c r="P3407" i="7"/>
  <c r="O3407" i="7"/>
  <c r="N3407" i="7"/>
  <c r="M3407" i="7"/>
  <c r="L3407" i="7"/>
  <c r="K3407" i="7"/>
  <c r="J3407" i="7"/>
  <c r="I3407" i="7"/>
  <c r="H3407" i="7" s="1"/>
  <c r="F3407" i="7"/>
  <c r="E3407" i="7"/>
  <c r="V3406" i="7"/>
  <c r="U3406" i="7"/>
  <c r="R3406" i="7" s="1"/>
  <c r="T3406" i="7"/>
  <c r="S3406" i="7"/>
  <c r="Q3406" i="7"/>
  <c r="G3406" i="7" s="1"/>
  <c r="P3406" i="7"/>
  <c r="O3406" i="7"/>
  <c r="N3406" i="7"/>
  <c r="M3406" i="7" s="1"/>
  <c r="L3406" i="7"/>
  <c r="K3406" i="7"/>
  <c r="J3406" i="7"/>
  <c r="I3406" i="7"/>
  <c r="H3406" i="7" s="1"/>
  <c r="F3406" i="7"/>
  <c r="E3406" i="7"/>
  <c r="V3405" i="7"/>
  <c r="U3405" i="7"/>
  <c r="T3405" i="7"/>
  <c r="S3405" i="7"/>
  <c r="R3405" i="7"/>
  <c r="Q3405" i="7"/>
  <c r="G3405" i="7" s="1"/>
  <c r="P3405" i="7"/>
  <c r="O3405" i="7"/>
  <c r="N3405" i="7"/>
  <c r="M3405" i="7" s="1"/>
  <c r="L3405" i="7"/>
  <c r="K3405" i="7"/>
  <c r="J3405" i="7"/>
  <c r="I3405" i="7"/>
  <c r="H3405" i="7" s="1"/>
  <c r="F3405" i="7"/>
  <c r="E3405" i="7"/>
  <c r="V3404" i="7"/>
  <c r="U3404" i="7"/>
  <c r="T3404" i="7"/>
  <c r="S3404" i="7"/>
  <c r="R3404" i="7"/>
  <c r="Q3404" i="7"/>
  <c r="G3404" i="7" s="1"/>
  <c r="P3404" i="7"/>
  <c r="O3404" i="7"/>
  <c r="N3404" i="7"/>
  <c r="M3404" i="7"/>
  <c r="L3404" i="7"/>
  <c r="K3404" i="7"/>
  <c r="J3404" i="7"/>
  <c r="I3404" i="7"/>
  <c r="H3404" i="7" s="1"/>
  <c r="F3404" i="7"/>
  <c r="E3404" i="7"/>
  <c r="V3403" i="7"/>
  <c r="U3403" i="7"/>
  <c r="T3403" i="7"/>
  <c r="S3403" i="7"/>
  <c r="R3403" i="7"/>
  <c r="Q3403" i="7"/>
  <c r="G3403" i="7" s="1"/>
  <c r="P3403" i="7"/>
  <c r="O3403" i="7"/>
  <c r="N3403" i="7"/>
  <c r="M3403" i="7"/>
  <c r="L3403" i="7"/>
  <c r="K3403" i="7"/>
  <c r="J3403" i="7"/>
  <c r="I3403" i="7"/>
  <c r="H3403" i="7" s="1"/>
  <c r="F3403" i="7"/>
  <c r="E3403" i="7"/>
  <c r="V3402" i="7"/>
  <c r="U3402" i="7"/>
  <c r="T3402" i="7"/>
  <c r="S3402" i="7"/>
  <c r="R3402" i="7"/>
  <c r="Q3402" i="7"/>
  <c r="G3402" i="7" s="1"/>
  <c r="P3402" i="7"/>
  <c r="O3402" i="7"/>
  <c r="N3402" i="7"/>
  <c r="M3402" i="7" s="1"/>
  <c r="L3402" i="7"/>
  <c r="K3402" i="7"/>
  <c r="J3402" i="7"/>
  <c r="I3402" i="7"/>
  <c r="H3402" i="7" s="1"/>
  <c r="F3402" i="7"/>
  <c r="E3402" i="7"/>
  <c r="V3401" i="7"/>
  <c r="U3401" i="7"/>
  <c r="T3401" i="7"/>
  <c r="S3401" i="7"/>
  <c r="R3401" i="7"/>
  <c r="Q3401" i="7"/>
  <c r="G3401" i="7" s="1"/>
  <c r="P3401" i="7"/>
  <c r="O3401" i="7"/>
  <c r="N3401" i="7"/>
  <c r="M3401" i="7" s="1"/>
  <c r="L3401" i="7"/>
  <c r="K3401" i="7"/>
  <c r="J3401" i="7"/>
  <c r="I3401" i="7"/>
  <c r="H3401" i="7" s="1"/>
  <c r="F3401" i="7"/>
  <c r="E3401" i="7"/>
  <c r="V3400" i="7"/>
  <c r="U3400" i="7"/>
  <c r="T3400" i="7"/>
  <c r="S3400" i="7"/>
  <c r="R3400" i="7"/>
  <c r="Q3400" i="7"/>
  <c r="G3400" i="7" s="1"/>
  <c r="P3400" i="7"/>
  <c r="O3400" i="7"/>
  <c r="N3400" i="7"/>
  <c r="M3400" i="7" s="1"/>
  <c r="L3400" i="7"/>
  <c r="K3400" i="7"/>
  <c r="J3400" i="7"/>
  <c r="I3400" i="7"/>
  <c r="H3400" i="7" s="1"/>
  <c r="F3400" i="7"/>
  <c r="E3400" i="7"/>
  <c r="V3399" i="7"/>
  <c r="U3399" i="7"/>
  <c r="T3399" i="7"/>
  <c r="S3399" i="7"/>
  <c r="R3399" i="7"/>
  <c r="Q3399" i="7"/>
  <c r="G3399" i="7" s="1"/>
  <c r="P3399" i="7"/>
  <c r="O3399" i="7"/>
  <c r="N3399" i="7"/>
  <c r="M3399" i="7" s="1"/>
  <c r="L3399" i="7"/>
  <c r="K3399" i="7"/>
  <c r="J3399" i="7"/>
  <c r="I3399" i="7"/>
  <c r="H3399" i="7" s="1"/>
  <c r="F3399" i="7"/>
  <c r="E3399" i="7"/>
  <c r="V3398" i="7"/>
  <c r="U3398" i="7"/>
  <c r="R3398" i="7" s="1"/>
  <c r="T3398" i="7"/>
  <c r="S3398" i="7"/>
  <c r="Q3398" i="7"/>
  <c r="G3398" i="7" s="1"/>
  <c r="P3398" i="7"/>
  <c r="O3398" i="7"/>
  <c r="N3398" i="7"/>
  <c r="M3398" i="7" s="1"/>
  <c r="L3398" i="7"/>
  <c r="K3398" i="7"/>
  <c r="J3398" i="7"/>
  <c r="I3398" i="7"/>
  <c r="H3398" i="7" s="1"/>
  <c r="F3398" i="7"/>
  <c r="E3398" i="7"/>
  <c r="R3397" i="7"/>
  <c r="M3397" i="7"/>
  <c r="H3397" i="7"/>
  <c r="G3397" i="7"/>
  <c r="F3397" i="7"/>
  <c r="E3397" i="7"/>
  <c r="D3397" i="7"/>
  <c r="C3397" i="7" s="1"/>
  <c r="V3396" i="7"/>
  <c r="U3396" i="7"/>
  <c r="R3396" i="7" s="1"/>
  <c r="T3396" i="7"/>
  <c r="S3396" i="7"/>
  <c r="Q3396" i="7"/>
  <c r="G3396" i="7" s="1"/>
  <c r="P3396" i="7"/>
  <c r="O3396" i="7"/>
  <c r="N3396" i="7"/>
  <c r="M3396" i="7"/>
  <c r="L3396" i="7"/>
  <c r="K3396" i="7"/>
  <c r="J3396" i="7"/>
  <c r="I3396" i="7"/>
  <c r="H3396" i="7" s="1"/>
  <c r="F3396" i="7"/>
  <c r="E3396" i="7"/>
  <c r="V3395" i="7"/>
  <c r="U3395" i="7"/>
  <c r="R3395" i="7" s="1"/>
  <c r="T3395" i="7"/>
  <c r="S3395" i="7"/>
  <c r="Q3395" i="7"/>
  <c r="G3395" i="7" s="1"/>
  <c r="P3395" i="7"/>
  <c r="O3395" i="7"/>
  <c r="N3395" i="7"/>
  <c r="M3395" i="7"/>
  <c r="L3395" i="7"/>
  <c r="K3395" i="7"/>
  <c r="J3395" i="7"/>
  <c r="I3395" i="7"/>
  <c r="H3395" i="7" s="1"/>
  <c r="F3395" i="7"/>
  <c r="E3395" i="7"/>
  <c r="V3394" i="7"/>
  <c r="U3394" i="7"/>
  <c r="T3394" i="7"/>
  <c r="S3394" i="7"/>
  <c r="R3394" i="7"/>
  <c r="Q3394" i="7"/>
  <c r="G3394" i="7" s="1"/>
  <c r="P3394" i="7"/>
  <c r="O3394" i="7"/>
  <c r="N3394" i="7"/>
  <c r="M3394" i="7" s="1"/>
  <c r="L3394" i="7"/>
  <c r="K3394" i="7"/>
  <c r="J3394" i="7"/>
  <c r="I3394" i="7"/>
  <c r="H3394" i="7" s="1"/>
  <c r="F3394" i="7"/>
  <c r="E3394" i="7"/>
  <c r="R3393" i="7"/>
  <c r="M3393" i="7"/>
  <c r="H3393" i="7"/>
  <c r="G3393" i="7"/>
  <c r="F3393" i="7"/>
  <c r="E3393" i="7"/>
  <c r="C3393" i="7" s="1"/>
  <c r="D3393" i="7"/>
  <c r="V3392" i="7"/>
  <c r="U3392" i="7"/>
  <c r="T3392" i="7"/>
  <c r="S3392" i="7"/>
  <c r="R3392" i="7"/>
  <c r="Q3392" i="7"/>
  <c r="G3392" i="7" s="1"/>
  <c r="P3392" i="7"/>
  <c r="O3392" i="7"/>
  <c r="N3392" i="7"/>
  <c r="M3392" i="7" s="1"/>
  <c r="L3392" i="7"/>
  <c r="K3392" i="7"/>
  <c r="J3392" i="7"/>
  <c r="I3392" i="7"/>
  <c r="H3392" i="7" s="1"/>
  <c r="F3392" i="7"/>
  <c r="E3392" i="7"/>
  <c r="V3391" i="7"/>
  <c r="U3391" i="7"/>
  <c r="T3391" i="7"/>
  <c r="S3391" i="7"/>
  <c r="R3391" i="7"/>
  <c r="Q3391" i="7"/>
  <c r="G3391" i="7" s="1"/>
  <c r="P3391" i="7"/>
  <c r="O3391" i="7"/>
  <c r="N3391" i="7"/>
  <c r="M3391" i="7"/>
  <c r="L3391" i="7"/>
  <c r="K3391" i="7"/>
  <c r="J3391" i="7"/>
  <c r="I3391" i="7"/>
  <c r="H3391" i="7" s="1"/>
  <c r="F3391" i="7"/>
  <c r="E3391" i="7"/>
  <c r="V3390" i="7"/>
  <c r="U3390" i="7"/>
  <c r="T3390" i="7"/>
  <c r="S3390" i="7"/>
  <c r="R3390" i="7"/>
  <c r="Q3390" i="7"/>
  <c r="G3390" i="7" s="1"/>
  <c r="P3390" i="7"/>
  <c r="O3390" i="7"/>
  <c r="N3390" i="7"/>
  <c r="M3390" i="7" s="1"/>
  <c r="L3390" i="7"/>
  <c r="K3390" i="7"/>
  <c r="J3390" i="7"/>
  <c r="I3390" i="7"/>
  <c r="H3390" i="7" s="1"/>
  <c r="F3390" i="7"/>
  <c r="E3390" i="7"/>
  <c r="V3389" i="7"/>
  <c r="U3389" i="7"/>
  <c r="T3389" i="7"/>
  <c r="S3389" i="7"/>
  <c r="R3389" i="7"/>
  <c r="Q3389" i="7"/>
  <c r="G3389" i="7" s="1"/>
  <c r="P3389" i="7"/>
  <c r="O3389" i="7"/>
  <c r="N3389" i="7"/>
  <c r="M3389" i="7" s="1"/>
  <c r="L3389" i="7"/>
  <c r="K3389" i="7"/>
  <c r="J3389" i="7"/>
  <c r="I3389" i="7"/>
  <c r="H3389" i="7" s="1"/>
  <c r="F3389" i="7"/>
  <c r="E3389" i="7"/>
  <c r="V3388" i="7"/>
  <c r="U3388" i="7"/>
  <c r="T3388" i="7"/>
  <c r="S3388" i="7"/>
  <c r="R3388" i="7"/>
  <c r="Q3388" i="7"/>
  <c r="G3388" i="7" s="1"/>
  <c r="P3388" i="7"/>
  <c r="O3388" i="7"/>
  <c r="N3388" i="7"/>
  <c r="M3388" i="7" s="1"/>
  <c r="L3388" i="7"/>
  <c r="K3388" i="7"/>
  <c r="J3388" i="7"/>
  <c r="I3388" i="7"/>
  <c r="H3388" i="7" s="1"/>
  <c r="F3388" i="7"/>
  <c r="E3388" i="7"/>
  <c r="V3387" i="7"/>
  <c r="U3387" i="7"/>
  <c r="T3387" i="7"/>
  <c r="S3387" i="7"/>
  <c r="R3387" i="7"/>
  <c r="Q3387" i="7"/>
  <c r="G3387" i="7" s="1"/>
  <c r="P3387" i="7"/>
  <c r="O3387" i="7"/>
  <c r="N3387" i="7"/>
  <c r="M3387" i="7" s="1"/>
  <c r="L3387" i="7"/>
  <c r="K3387" i="7"/>
  <c r="J3387" i="7"/>
  <c r="I3387" i="7"/>
  <c r="H3387" i="7" s="1"/>
  <c r="F3387" i="7"/>
  <c r="E3387" i="7"/>
  <c r="V3386" i="7"/>
  <c r="U3386" i="7"/>
  <c r="T3386" i="7"/>
  <c r="S3386" i="7"/>
  <c r="R3386" i="7"/>
  <c r="Q3386" i="7"/>
  <c r="G3386" i="7" s="1"/>
  <c r="P3386" i="7"/>
  <c r="O3386" i="7"/>
  <c r="N3386" i="7"/>
  <c r="M3386" i="7"/>
  <c r="L3386" i="7"/>
  <c r="K3386" i="7"/>
  <c r="J3386" i="7"/>
  <c r="I3386" i="7"/>
  <c r="H3386" i="7" s="1"/>
  <c r="F3386" i="7"/>
  <c r="E3386" i="7"/>
  <c r="R3385" i="7"/>
  <c r="M3385" i="7"/>
  <c r="H3385" i="7"/>
  <c r="G3385" i="7"/>
  <c r="F3385" i="7"/>
  <c r="E3385" i="7"/>
  <c r="D3385" i="7"/>
  <c r="C3385" i="7" s="1"/>
  <c r="V3384" i="7"/>
  <c r="U3384" i="7"/>
  <c r="R3384" i="7" s="1"/>
  <c r="T3384" i="7"/>
  <c r="S3384" i="7"/>
  <c r="Q3384" i="7"/>
  <c r="G3384" i="7" s="1"/>
  <c r="P3384" i="7"/>
  <c r="O3384" i="7"/>
  <c r="N3384" i="7"/>
  <c r="M3384" i="7"/>
  <c r="L3384" i="7"/>
  <c r="K3384" i="7"/>
  <c r="J3384" i="7"/>
  <c r="I3384" i="7"/>
  <c r="H3384" i="7" s="1"/>
  <c r="F3384" i="7"/>
  <c r="E3384" i="7"/>
  <c r="V3383" i="7"/>
  <c r="U3383" i="7"/>
  <c r="R3383" i="7" s="1"/>
  <c r="T3383" i="7"/>
  <c r="S3383" i="7"/>
  <c r="Q3383" i="7"/>
  <c r="G3383" i="7" s="1"/>
  <c r="P3383" i="7"/>
  <c r="O3383" i="7"/>
  <c r="N3383" i="7"/>
  <c r="M3383" i="7"/>
  <c r="L3383" i="7"/>
  <c r="K3383" i="7"/>
  <c r="J3383" i="7"/>
  <c r="I3383" i="7"/>
  <c r="H3383" i="7" s="1"/>
  <c r="F3383" i="7"/>
  <c r="E3383" i="7"/>
  <c r="V3382" i="7"/>
  <c r="U3382" i="7"/>
  <c r="R3382" i="7" s="1"/>
  <c r="T3382" i="7"/>
  <c r="S3382" i="7"/>
  <c r="Q3382" i="7"/>
  <c r="G3382" i="7" s="1"/>
  <c r="P3382" i="7"/>
  <c r="O3382" i="7"/>
  <c r="N3382" i="7"/>
  <c r="M3382" i="7"/>
  <c r="L3382" i="7"/>
  <c r="K3382" i="7"/>
  <c r="J3382" i="7"/>
  <c r="I3382" i="7"/>
  <c r="H3382" i="7" s="1"/>
  <c r="F3382" i="7"/>
  <c r="E3382" i="7"/>
  <c r="R3381" i="7"/>
  <c r="M3381" i="7"/>
  <c r="H3381" i="7"/>
  <c r="G3381" i="7"/>
  <c r="F3381" i="7"/>
  <c r="E3381" i="7"/>
  <c r="D3381" i="7"/>
  <c r="C3381" i="7" s="1"/>
  <c r="V3380" i="7"/>
  <c r="U3380" i="7"/>
  <c r="R3380" i="7" s="1"/>
  <c r="T3380" i="7"/>
  <c r="S3380" i="7"/>
  <c r="Q3380" i="7"/>
  <c r="G3380" i="7" s="1"/>
  <c r="P3380" i="7"/>
  <c r="O3380" i="7"/>
  <c r="N3380" i="7"/>
  <c r="M3380" i="7"/>
  <c r="L3380" i="7"/>
  <c r="K3380" i="7"/>
  <c r="J3380" i="7"/>
  <c r="I3380" i="7"/>
  <c r="H3380" i="7" s="1"/>
  <c r="F3380" i="7"/>
  <c r="E3380" i="7"/>
  <c r="V3379" i="7"/>
  <c r="U3379" i="7"/>
  <c r="T3379" i="7"/>
  <c r="S3379" i="7"/>
  <c r="R3379" i="7"/>
  <c r="Q3379" i="7"/>
  <c r="G3379" i="7" s="1"/>
  <c r="P3379" i="7"/>
  <c r="O3379" i="7"/>
  <c r="N3379" i="7"/>
  <c r="M3379" i="7"/>
  <c r="L3379" i="7"/>
  <c r="K3379" i="7"/>
  <c r="J3379" i="7"/>
  <c r="I3379" i="7"/>
  <c r="H3379" i="7" s="1"/>
  <c r="F3379" i="7"/>
  <c r="E3379" i="7"/>
  <c r="V3378" i="7"/>
  <c r="U3378" i="7"/>
  <c r="T3378" i="7"/>
  <c r="S3378" i="7"/>
  <c r="R3378" i="7"/>
  <c r="Q3378" i="7"/>
  <c r="G3378" i="7" s="1"/>
  <c r="P3378" i="7"/>
  <c r="O3378" i="7"/>
  <c r="N3378" i="7"/>
  <c r="M3378" i="7" s="1"/>
  <c r="L3378" i="7"/>
  <c r="K3378" i="7"/>
  <c r="J3378" i="7"/>
  <c r="I3378" i="7"/>
  <c r="H3378" i="7" s="1"/>
  <c r="F3378" i="7"/>
  <c r="E3378" i="7"/>
  <c r="R3377" i="7"/>
  <c r="M3377" i="7"/>
  <c r="H3377" i="7"/>
  <c r="G3377" i="7"/>
  <c r="F3377" i="7"/>
  <c r="E3377" i="7"/>
  <c r="D3377" i="7"/>
  <c r="C3377" i="7" s="1"/>
  <c r="R3376" i="7"/>
  <c r="M3376" i="7"/>
  <c r="H3376" i="7"/>
  <c r="G3376" i="7"/>
  <c r="F3376" i="7"/>
  <c r="E3376" i="7"/>
  <c r="D3376" i="7"/>
  <c r="C3376" i="7" s="1"/>
  <c r="V3375" i="7"/>
  <c r="U3375" i="7"/>
  <c r="T3375" i="7"/>
  <c r="S3375" i="7"/>
  <c r="R3375" i="7"/>
  <c r="Q3375" i="7"/>
  <c r="G3375" i="7" s="1"/>
  <c r="P3375" i="7"/>
  <c r="O3375" i="7"/>
  <c r="N3375" i="7"/>
  <c r="M3375" i="7" s="1"/>
  <c r="L3375" i="7"/>
  <c r="K3375" i="7"/>
  <c r="J3375" i="7"/>
  <c r="I3375" i="7"/>
  <c r="H3375" i="7" s="1"/>
  <c r="F3375" i="7"/>
  <c r="E3375" i="7"/>
  <c r="V3374" i="7"/>
  <c r="U3374" i="7"/>
  <c r="R3374" i="7" s="1"/>
  <c r="T3374" i="7"/>
  <c r="S3374" i="7"/>
  <c r="Q3374" i="7"/>
  <c r="G3374" i="7" s="1"/>
  <c r="P3374" i="7"/>
  <c r="O3374" i="7"/>
  <c r="N3374" i="7"/>
  <c r="M3374" i="7"/>
  <c r="L3374" i="7"/>
  <c r="K3374" i="7"/>
  <c r="J3374" i="7"/>
  <c r="I3374" i="7"/>
  <c r="H3374" i="7" s="1"/>
  <c r="F3374" i="7"/>
  <c r="E3374" i="7"/>
  <c r="V3373" i="7"/>
  <c r="U3373" i="7"/>
  <c r="T3373" i="7"/>
  <c r="S3373" i="7"/>
  <c r="R3373" i="7"/>
  <c r="Q3373" i="7"/>
  <c r="G3373" i="7" s="1"/>
  <c r="P3373" i="7"/>
  <c r="O3373" i="7"/>
  <c r="N3373" i="7"/>
  <c r="M3373" i="7"/>
  <c r="L3373" i="7"/>
  <c r="K3373" i="7"/>
  <c r="J3373" i="7"/>
  <c r="I3373" i="7"/>
  <c r="H3373" i="7" s="1"/>
  <c r="F3373" i="7"/>
  <c r="E3373" i="7"/>
  <c r="V3372" i="7"/>
  <c r="U3372" i="7"/>
  <c r="R3372" i="7" s="1"/>
  <c r="T3372" i="7"/>
  <c r="S3372" i="7"/>
  <c r="Q3372" i="7"/>
  <c r="G3372" i="7" s="1"/>
  <c r="P3372" i="7"/>
  <c r="O3372" i="7"/>
  <c r="N3372" i="7"/>
  <c r="M3372" i="7" s="1"/>
  <c r="L3372" i="7"/>
  <c r="K3372" i="7"/>
  <c r="J3372" i="7"/>
  <c r="I3372" i="7"/>
  <c r="H3372" i="7" s="1"/>
  <c r="F3372" i="7"/>
  <c r="E3372" i="7"/>
  <c r="V3371" i="7"/>
  <c r="U3371" i="7"/>
  <c r="T3371" i="7"/>
  <c r="S3371" i="7"/>
  <c r="R3371" i="7"/>
  <c r="Q3371" i="7"/>
  <c r="G3371" i="7" s="1"/>
  <c r="P3371" i="7"/>
  <c r="O3371" i="7"/>
  <c r="N3371" i="7"/>
  <c r="M3371" i="7" s="1"/>
  <c r="L3371" i="7"/>
  <c r="K3371" i="7"/>
  <c r="J3371" i="7"/>
  <c r="I3371" i="7"/>
  <c r="H3371" i="7" s="1"/>
  <c r="F3371" i="7"/>
  <c r="E3371" i="7"/>
  <c r="V3370" i="7"/>
  <c r="U3370" i="7"/>
  <c r="T3370" i="7"/>
  <c r="S3370" i="7"/>
  <c r="R3370" i="7"/>
  <c r="Q3370" i="7"/>
  <c r="G3370" i="7" s="1"/>
  <c r="P3370" i="7"/>
  <c r="O3370" i="7"/>
  <c r="N3370" i="7"/>
  <c r="M3370" i="7" s="1"/>
  <c r="L3370" i="7"/>
  <c r="K3370" i="7"/>
  <c r="J3370" i="7"/>
  <c r="I3370" i="7"/>
  <c r="H3370" i="7" s="1"/>
  <c r="F3370" i="7"/>
  <c r="E3370" i="7"/>
  <c r="V3369" i="7"/>
  <c r="U3369" i="7"/>
  <c r="T3369" i="7"/>
  <c r="S3369" i="7"/>
  <c r="R3369" i="7"/>
  <c r="Q3369" i="7"/>
  <c r="G3369" i="7" s="1"/>
  <c r="P3369" i="7"/>
  <c r="O3369" i="7"/>
  <c r="N3369" i="7"/>
  <c r="M3369" i="7" s="1"/>
  <c r="L3369" i="7"/>
  <c r="K3369" i="7"/>
  <c r="J3369" i="7"/>
  <c r="I3369" i="7"/>
  <c r="H3369" i="7" s="1"/>
  <c r="F3369" i="7"/>
  <c r="E3369" i="7"/>
  <c r="V3368" i="7"/>
  <c r="U3368" i="7"/>
  <c r="T3368" i="7"/>
  <c r="S3368" i="7"/>
  <c r="R3368" i="7"/>
  <c r="Q3368" i="7"/>
  <c r="G3368" i="7" s="1"/>
  <c r="P3368" i="7"/>
  <c r="O3368" i="7"/>
  <c r="N3368" i="7"/>
  <c r="M3368" i="7" s="1"/>
  <c r="L3368" i="7"/>
  <c r="K3368" i="7"/>
  <c r="J3368" i="7"/>
  <c r="I3368" i="7"/>
  <c r="H3368" i="7" s="1"/>
  <c r="F3368" i="7"/>
  <c r="E3368" i="7"/>
  <c r="V3367" i="7"/>
  <c r="U3367" i="7"/>
  <c r="T3367" i="7"/>
  <c r="S3367" i="7"/>
  <c r="R3367" i="7"/>
  <c r="Q3367" i="7"/>
  <c r="G3367" i="7" s="1"/>
  <c r="P3367" i="7"/>
  <c r="O3367" i="7"/>
  <c r="N3367" i="7"/>
  <c r="M3367" i="7" s="1"/>
  <c r="L3367" i="7"/>
  <c r="K3367" i="7"/>
  <c r="J3367" i="7"/>
  <c r="I3367" i="7"/>
  <c r="H3367" i="7" s="1"/>
  <c r="F3367" i="7"/>
  <c r="E3367" i="7"/>
  <c r="R3366" i="7"/>
  <c r="M3366" i="7"/>
  <c r="H3366" i="7"/>
  <c r="G3366" i="7"/>
  <c r="F3366" i="7"/>
  <c r="E3366" i="7"/>
  <c r="C3366" i="7" s="1"/>
  <c r="D3366" i="7"/>
  <c r="R3365" i="7"/>
  <c r="M3365" i="7"/>
  <c r="H3365" i="7"/>
  <c r="G3365" i="7"/>
  <c r="F3365" i="7"/>
  <c r="E3365" i="7"/>
  <c r="C3365" i="7" s="1"/>
  <c r="D3365" i="7"/>
  <c r="V3364" i="7"/>
  <c r="U3364" i="7"/>
  <c r="T3364" i="7"/>
  <c r="S3364" i="7"/>
  <c r="R3364" i="7"/>
  <c r="Q3364" i="7"/>
  <c r="G3364" i="7" s="1"/>
  <c r="P3364" i="7"/>
  <c r="O3364" i="7"/>
  <c r="N3364" i="7"/>
  <c r="M3364" i="7" s="1"/>
  <c r="L3364" i="7"/>
  <c r="K3364" i="7"/>
  <c r="J3364" i="7"/>
  <c r="I3364" i="7"/>
  <c r="H3364" i="7" s="1"/>
  <c r="F3364" i="7"/>
  <c r="E3364" i="7"/>
  <c r="V3363" i="7"/>
  <c r="U3363" i="7"/>
  <c r="T3363" i="7"/>
  <c r="S3363" i="7"/>
  <c r="R3363" i="7"/>
  <c r="Q3363" i="7"/>
  <c r="G3363" i="7" s="1"/>
  <c r="P3363" i="7"/>
  <c r="O3363" i="7"/>
  <c r="N3363" i="7"/>
  <c r="M3363" i="7" s="1"/>
  <c r="L3363" i="7"/>
  <c r="K3363" i="7"/>
  <c r="J3363" i="7"/>
  <c r="I3363" i="7"/>
  <c r="H3363" i="7" s="1"/>
  <c r="F3363" i="7"/>
  <c r="E3363" i="7"/>
  <c r="V3362" i="7"/>
  <c r="U3362" i="7"/>
  <c r="T3362" i="7"/>
  <c r="S3362" i="7"/>
  <c r="R3362" i="7"/>
  <c r="Q3362" i="7"/>
  <c r="G3362" i="7" s="1"/>
  <c r="P3362" i="7"/>
  <c r="O3362" i="7"/>
  <c r="N3362" i="7"/>
  <c r="M3362" i="7" s="1"/>
  <c r="L3362" i="7"/>
  <c r="K3362" i="7"/>
  <c r="J3362" i="7"/>
  <c r="I3362" i="7"/>
  <c r="H3362" i="7" s="1"/>
  <c r="F3362" i="7"/>
  <c r="E3362" i="7"/>
  <c r="V3361" i="7"/>
  <c r="U3361" i="7"/>
  <c r="T3361" i="7"/>
  <c r="S3361" i="7"/>
  <c r="R3361" i="7"/>
  <c r="Q3361" i="7"/>
  <c r="G3361" i="7" s="1"/>
  <c r="P3361" i="7"/>
  <c r="O3361" i="7"/>
  <c r="N3361" i="7"/>
  <c r="M3361" i="7"/>
  <c r="L3361" i="7"/>
  <c r="K3361" i="7"/>
  <c r="J3361" i="7"/>
  <c r="I3361" i="7"/>
  <c r="H3361" i="7" s="1"/>
  <c r="F3361" i="7"/>
  <c r="E3361" i="7"/>
  <c r="V3360" i="7"/>
  <c r="U3360" i="7"/>
  <c r="T3360" i="7"/>
  <c r="S3360" i="7"/>
  <c r="R3360" i="7"/>
  <c r="Q3360" i="7"/>
  <c r="G3360" i="7" s="1"/>
  <c r="P3360" i="7"/>
  <c r="O3360" i="7"/>
  <c r="N3360" i="7"/>
  <c r="M3360" i="7" s="1"/>
  <c r="L3360" i="7"/>
  <c r="K3360" i="7"/>
  <c r="J3360" i="7"/>
  <c r="I3360" i="7"/>
  <c r="H3360" i="7" s="1"/>
  <c r="F3360" i="7"/>
  <c r="E3360" i="7"/>
  <c r="V3359" i="7"/>
  <c r="U3359" i="7"/>
  <c r="T3359" i="7"/>
  <c r="S3359" i="7"/>
  <c r="R3359" i="7"/>
  <c r="Q3359" i="7"/>
  <c r="G3359" i="7" s="1"/>
  <c r="P3359" i="7"/>
  <c r="O3359" i="7"/>
  <c r="N3359" i="7"/>
  <c r="M3359" i="7"/>
  <c r="L3359" i="7"/>
  <c r="K3359" i="7"/>
  <c r="J3359" i="7"/>
  <c r="I3359" i="7"/>
  <c r="H3359" i="7" s="1"/>
  <c r="F3359" i="7"/>
  <c r="E3359" i="7"/>
  <c r="V3358" i="7"/>
  <c r="U3358" i="7"/>
  <c r="T3358" i="7"/>
  <c r="S3358" i="7"/>
  <c r="R3358" i="7"/>
  <c r="Q3358" i="7"/>
  <c r="G3358" i="7" s="1"/>
  <c r="P3358" i="7"/>
  <c r="O3358" i="7"/>
  <c r="N3358" i="7"/>
  <c r="M3358" i="7" s="1"/>
  <c r="L3358" i="7"/>
  <c r="K3358" i="7"/>
  <c r="J3358" i="7"/>
  <c r="I3358" i="7"/>
  <c r="H3358" i="7" s="1"/>
  <c r="F3358" i="7"/>
  <c r="E3358" i="7"/>
  <c r="V3357" i="7"/>
  <c r="U3357" i="7"/>
  <c r="T3357" i="7"/>
  <c r="S3357" i="7"/>
  <c r="R3357" i="7"/>
  <c r="Q3357" i="7"/>
  <c r="G3357" i="7" s="1"/>
  <c r="P3357" i="7"/>
  <c r="O3357" i="7"/>
  <c r="N3357" i="7"/>
  <c r="M3357" i="7"/>
  <c r="L3357" i="7"/>
  <c r="K3357" i="7"/>
  <c r="J3357" i="7"/>
  <c r="I3357" i="7"/>
  <c r="H3357" i="7" s="1"/>
  <c r="F3357" i="7"/>
  <c r="E3357" i="7"/>
  <c r="V3356" i="7"/>
  <c r="U3356" i="7"/>
  <c r="T3356" i="7"/>
  <c r="S3356" i="7"/>
  <c r="R3356" i="7"/>
  <c r="Q3356" i="7"/>
  <c r="G3356" i="7" s="1"/>
  <c r="P3356" i="7"/>
  <c r="O3356" i="7"/>
  <c r="N3356" i="7"/>
  <c r="M3356" i="7"/>
  <c r="L3356" i="7"/>
  <c r="K3356" i="7"/>
  <c r="J3356" i="7"/>
  <c r="I3356" i="7"/>
  <c r="H3356" i="7" s="1"/>
  <c r="F3356" i="7"/>
  <c r="E3356" i="7"/>
  <c r="V3355" i="7"/>
  <c r="U3355" i="7"/>
  <c r="T3355" i="7"/>
  <c r="S3355" i="7"/>
  <c r="R3355" i="7"/>
  <c r="Q3355" i="7"/>
  <c r="G3355" i="7" s="1"/>
  <c r="P3355" i="7"/>
  <c r="O3355" i="7"/>
  <c r="N3355" i="7"/>
  <c r="M3355" i="7"/>
  <c r="L3355" i="7"/>
  <c r="K3355" i="7"/>
  <c r="J3355" i="7"/>
  <c r="I3355" i="7"/>
  <c r="H3355" i="7" s="1"/>
  <c r="F3355" i="7"/>
  <c r="E3355" i="7"/>
  <c r="V3354" i="7"/>
  <c r="U3354" i="7"/>
  <c r="T3354" i="7"/>
  <c r="S3354" i="7"/>
  <c r="R3354" i="7"/>
  <c r="Q3354" i="7"/>
  <c r="G3354" i="7" s="1"/>
  <c r="P3354" i="7"/>
  <c r="O3354" i="7"/>
  <c r="N3354" i="7"/>
  <c r="M3354" i="7" s="1"/>
  <c r="L3354" i="7"/>
  <c r="K3354" i="7"/>
  <c r="J3354" i="7"/>
  <c r="I3354" i="7"/>
  <c r="H3354" i="7" s="1"/>
  <c r="F3354" i="7"/>
  <c r="E3354" i="7"/>
  <c r="V3353" i="7"/>
  <c r="U3353" i="7"/>
  <c r="T3353" i="7"/>
  <c r="S3353" i="7"/>
  <c r="R3353" i="7"/>
  <c r="Q3353" i="7"/>
  <c r="G3353" i="7" s="1"/>
  <c r="P3353" i="7"/>
  <c r="O3353" i="7"/>
  <c r="N3353" i="7"/>
  <c r="M3353" i="7" s="1"/>
  <c r="L3353" i="7"/>
  <c r="K3353" i="7"/>
  <c r="J3353" i="7"/>
  <c r="I3353" i="7"/>
  <c r="H3353" i="7" s="1"/>
  <c r="F3353" i="7"/>
  <c r="E3353" i="7"/>
  <c r="V3352" i="7"/>
  <c r="U3352" i="7"/>
  <c r="T3352" i="7"/>
  <c r="S3352" i="7"/>
  <c r="R3352" i="7"/>
  <c r="Q3352" i="7"/>
  <c r="G3352" i="7" s="1"/>
  <c r="P3352" i="7"/>
  <c r="O3352" i="7"/>
  <c r="N3352" i="7"/>
  <c r="M3352" i="7"/>
  <c r="L3352" i="7"/>
  <c r="K3352" i="7"/>
  <c r="J3352" i="7"/>
  <c r="I3352" i="7"/>
  <c r="H3352" i="7" s="1"/>
  <c r="F3352" i="7"/>
  <c r="E3352" i="7"/>
  <c r="V3351" i="7"/>
  <c r="U3351" i="7"/>
  <c r="T3351" i="7"/>
  <c r="S3351" i="7"/>
  <c r="R3351" i="7"/>
  <c r="Q3351" i="7"/>
  <c r="G3351" i="7" s="1"/>
  <c r="P3351" i="7"/>
  <c r="O3351" i="7"/>
  <c r="N3351" i="7"/>
  <c r="M3351" i="7" s="1"/>
  <c r="L3351" i="7"/>
  <c r="K3351" i="7"/>
  <c r="J3351" i="7"/>
  <c r="I3351" i="7"/>
  <c r="H3351" i="7" s="1"/>
  <c r="F3351" i="7"/>
  <c r="E3351" i="7"/>
  <c r="R3350" i="7"/>
  <c r="M3350" i="7"/>
  <c r="H3350" i="7"/>
  <c r="G3350" i="7"/>
  <c r="F3350" i="7"/>
  <c r="E3350" i="7"/>
  <c r="C3350" i="7" s="1"/>
  <c r="D3350" i="7"/>
  <c r="V3349" i="7"/>
  <c r="U3349" i="7"/>
  <c r="R3349" i="7" s="1"/>
  <c r="T3349" i="7"/>
  <c r="S3349" i="7"/>
  <c r="Q3349" i="7"/>
  <c r="G3349" i="7" s="1"/>
  <c r="P3349" i="7"/>
  <c r="O3349" i="7"/>
  <c r="N3349" i="7"/>
  <c r="M3349" i="7"/>
  <c r="L3349" i="7"/>
  <c r="K3349" i="7"/>
  <c r="J3349" i="7"/>
  <c r="I3349" i="7"/>
  <c r="H3349" i="7" s="1"/>
  <c r="F3349" i="7"/>
  <c r="E3349" i="7"/>
  <c r="V3348" i="7"/>
  <c r="U3348" i="7"/>
  <c r="R3348" i="7" s="1"/>
  <c r="T3348" i="7"/>
  <c r="S3348" i="7"/>
  <c r="Q3348" i="7"/>
  <c r="G3348" i="7" s="1"/>
  <c r="P3348" i="7"/>
  <c r="O3348" i="7"/>
  <c r="N3348" i="7"/>
  <c r="M3348" i="7"/>
  <c r="L3348" i="7"/>
  <c r="K3348" i="7"/>
  <c r="J3348" i="7"/>
  <c r="I3348" i="7"/>
  <c r="H3348" i="7" s="1"/>
  <c r="F3348" i="7"/>
  <c r="E3348" i="7"/>
  <c r="V3347" i="7"/>
  <c r="U3347" i="7"/>
  <c r="R3347" i="7" s="1"/>
  <c r="T3347" i="7"/>
  <c r="S3347" i="7"/>
  <c r="Q3347" i="7"/>
  <c r="G3347" i="7" s="1"/>
  <c r="P3347" i="7"/>
  <c r="O3347" i="7"/>
  <c r="N3347" i="7"/>
  <c r="M3347" i="7"/>
  <c r="L3347" i="7"/>
  <c r="K3347" i="7"/>
  <c r="J3347" i="7"/>
  <c r="I3347" i="7"/>
  <c r="H3347" i="7" s="1"/>
  <c r="F3347" i="7"/>
  <c r="E3347" i="7"/>
  <c r="R3346" i="7"/>
  <c r="M3346" i="7"/>
  <c r="H3346" i="7"/>
  <c r="G3346" i="7"/>
  <c r="F3346" i="7"/>
  <c r="E3346" i="7"/>
  <c r="C3346" i="7" s="1"/>
  <c r="D3346" i="7"/>
  <c r="V3345" i="7"/>
  <c r="U3345" i="7"/>
  <c r="R3345" i="7" s="1"/>
  <c r="T3345" i="7"/>
  <c r="S3345" i="7"/>
  <c r="Q3345" i="7"/>
  <c r="G3345" i="7" s="1"/>
  <c r="P3345" i="7"/>
  <c r="O3345" i="7"/>
  <c r="N3345" i="7"/>
  <c r="M3345" i="7"/>
  <c r="L3345" i="7"/>
  <c r="K3345" i="7"/>
  <c r="J3345" i="7"/>
  <c r="I3345" i="7"/>
  <c r="H3345" i="7" s="1"/>
  <c r="F3345" i="7"/>
  <c r="E3345" i="7"/>
  <c r="V3344" i="7"/>
  <c r="U3344" i="7"/>
  <c r="R3344" i="7" s="1"/>
  <c r="T3344" i="7"/>
  <c r="S3344" i="7"/>
  <c r="Q3344" i="7"/>
  <c r="G3344" i="7" s="1"/>
  <c r="P3344" i="7"/>
  <c r="O3344" i="7"/>
  <c r="N3344" i="7"/>
  <c r="M3344" i="7"/>
  <c r="L3344" i="7"/>
  <c r="K3344" i="7"/>
  <c r="J3344" i="7"/>
  <c r="I3344" i="7"/>
  <c r="H3344" i="7" s="1"/>
  <c r="F3344" i="7"/>
  <c r="E3344" i="7"/>
  <c r="V3343" i="7"/>
  <c r="U3343" i="7"/>
  <c r="R3343" i="7" s="1"/>
  <c r="T3343" i="7"/>
  <c r="S3343" i="7"/>
  <c r="Q3343" i="7"/>
  <c r="G3343" i="7" s="1"/>
  <c r="P3343" i="7"/>
  <c r="O3343" i="7"/>
  <c r="N3343" i="7"/>
  <c r="M3343" i="7"/>
  <c r="L3343" i="7"/>
  <c r="K3343" i="7"/>
  <c r="J3343" i="7"/>
  <c r="I3343" i="7"/>
  <c r="H3343" i="7" s="1"/>
  <c r="F3343" i="7"/>
  <c r="E3343" i="7"/>
  <c r="R3342" i="7"/>
  <c r="M3342" i="7"/>
  <c r="H3342" i="7"/>
  <c r="G3342" i="7"/>
  <c r="F3342" i="7"/>
  <c r="E3342" i="7"/>
  <c r="C3342" i="7" s="1"/>
  <c r="D3342" i="7"/>
  <c r="V3341" i="7"/>
  <c r="U3341" i="7"/>
  <c r="T3341" i="7"/>
  <c r="S3341" i="7"/>
  <c r="R3341" i="7"/>
  <c r="Q3341" i="7"/>
  <c r="G3341" i="7" s="1"/>
  <c r="P3341" i="7"/>
  <c r="O3341" i="7"/>
  <c r="N3341" i="7"/>
  <c r="M3341" i="7"/>
  <c r="L3341" i="7"/>
  <c r="K3341" i="7"/>
  <c r="J3341" i="7"/>
  <c r="I3341" i="7"/>
  <c r="H3341" i="7" s="1"/>
  <c r="F3341" i="7"/>
  <c r="E3341" i="7"/>
  <c r="R3340" i="7"/>
  <c r="M3340" i="7"/>
  <c r="H3340" i="7"/>
  <c r="G3340" i="7"/>
  <c r="F3340" i="7"/>
  <c r="E3340" i="7"/>
  <c r="C3340" i="7" s="1"/>
  <c r="D3340" i="7"/>
  <c r="V3339" i="7"/>
  <c r="U3339" i="7"/>
  <c r="T3339" i="7"/>
  <c r="S3339" i="7"/>
  <c r="R3339" i="7"/>
  <c r="Q3339" i="7"/>
  <c r="G3339" i="7" s="1"/>
  <c r="P3339" i="7"/>
  <c r="O3339" i="7"/>
  <c r="N3339" i="7"/>
  <c r="M3339" i="7" s="1"/>
  <c r="L3339" i="7"/>
  <c r="K3339" i="7"/>
  <c r="J3339" i="7"/>
  <c r="I3339" i="7"/>
  <c r="H3339" i="7" s="1"/>
  <c r="F3339" i="7"/>
  <c r="E3339" i="7"/>
  <c r="V3338" i="7"/>
  <c r="U3338" i="7"/>
  <c r="T3338" i="7"/>
  <c r="S3338" i="7"/>
  <c r="R3338" i="7"/>
  <c r="Q3338" i="7"/>
  <c r="G3338" i="7" s="1"/>
  <c r="P3338" i="7"/>
  <c r="O3338" i="7"/>
  <c r="N3338" i="7"/>
  <c r="M3338" i="7"/>
  <c r="L3338" i="7"/>
  <c r="K3338" i="7"/>
  <c r="J3338" i="7"/>
  <c r="I3338" i="7"/>
  <c r="H3338" i="7" s="1"/>
  <c r="F3338" i="7"/>
  <c r="E3338" i="7"/>
  <c r="R3337" i="7"/>
  <c r="M3337" i="7"/>
  <c r="H3337" i="7"/>
  <c r="G3337" i="7"/>
  <c r="F3337" i="7"/>
  <c r="E3337" i="7"/>
  <c r="C3337" i="7" s="1"/>
  <c r="D3337" i="7"/>
  <c r="V3336" i="7"/>
  <c r="U3336" i="7"/>
  <c r="T3336" i="7"/>
  <c r="S3336" i="7"/>
  <c r="R3336" i="7"/>
  <c r="Q3336" i="7"/>
  <c r="G3336" i="7" s="1"/>
  <c r="P3336" i="7"/>
  <c r="O3336" i="7"/>
  <c r="N3336" i="7"/>
  <c r="M3336" i="7" s="1"/>
  <c r="L3336" i="7"/>
  <c r="K3336" i="7"/>
  <c r="J3336" i="7"/>
  <c r="I3336" i="7"/>
  <c r="H3336" i="7" s="1"/>
  <c r="F3336" i="7"/>
  <c r="E3336" i="7"/>
  <c r="V3335" i="7"/>
  <c r="U3335" i="7"/>
  <c r="T3335" i="7"/>
  <c r="S3335" i="7"/>
  <c r="R3335" i="7"/>
  <c r="Q3335" i="7"/>
  <c r="G3335" i="7" s="1"/>
  <c r="P3335" i="7"/>
  <c r="O3335" i="7"/>
  <c r="N3335" i="7"/>
  <c r="M3335" i="7" s="1"/>
  <c r="L3335" i="7"/>
  <c r="K3335" i="7"/>
  <c r="J3335" i="7"/>
  <c r="I3335" i="7"/>
  <c r="H3335" i="7" s="1"/>
  <c r="F3335" i="7"/>
  <c r="E3335" i="7"/>
  <c r="R3334" i="7"/>
  <c r="M3334" i="7"/>
  <c r="H3334" i="7"/>
  <c r="G3334" i="7"/>
  <c r="F3334" i="7"/>
  <c r="E3334" i="7"/>
  <c r="C3334" i="7" s="1"/>
  <c r="D3334" i="7"/>
  <c r="V3333" i="7"/>
  <c r="U3333" i="7"/>
  <c r="T3333" i="7"/>
  <c r="S3333" i="7"/>
  <c r="R3333" i="7"/>
  <c r="Q3333" i="7"/>
  <c r="G3333" i="7" s="1"/>
  <c r="P3333" i="7"/>
  <c r="O3333" i="7"/>
  <c r="N3333" i="7"/>
  <c r="M3333" i="7" s="1"/>
  <c r="L3333" i="7"/>
  <c r="K3333" i="7"/>
  <c r="J3333" i="7"/>
  <c r="I3333" i="7"/>
  <c r="H3333" i="7" s="1"/>
  <c r="F3333" i="7"/>
  <c r="E3333" i="7"/>
  <c r="V3332" i="7"/>
  <c r="U3332" i="7"/>
  <c r="T3332" i="7"/>
  <c r="S3332" i="7"/>
  <c r="R3332" i="7"/>
  <c r="Q3332" i="7"/>
  <c r="G3332" i="7" s="1"/>
  <c r="P3332" i="7"/>
  <c r="O3332" i="7"/>
  <c r="N3332" i="7"/>
  <c r="M3332" i="7" s="1"/>
  <c r="L3332" i="7"/>
  <c r="K3332" i="7"/>
  <c r="J3332" i="7"/>
  <c r="I3332" i="7"/>
  <c r="H3332" i="7" s="1"/>
  <c r="F3332" i="7"/>
  <c r="E3332" i="7"/>
  <c r="V3331" i="7"/>
  <c r="U3331" i="7"/>
  <c r="T3331" i="7"/>
  <c r="S3331" i="7"/>
  <c r="R3331" i="7"/>
  <c r="Q3331" i="7"/>
  <c r="G3331" i="7" s="1"/>
  <c r="P3331" i="7"/>
  <c r="O3331" i="7"/>
  <c r="N3331" i="7"/>
  <c r="M3331" i="7" s="1"/>
  <c r="L3331" i="7"/>
  <c r="K3331" i="7"/>
  <c r="J3331" i="7"/>
  <c r="I3331" i="7"/>
  <c r="H3331" i="7" s="1"/>
  <c r="F3331" i="7"/>
  <c r="E3331" i="7"/>
  <c r="R3330" i="7"/>
  <c r="M3330" i="7"/>
  <c r="H3330" i="7"/>
  <c r="G3330" i="7"/>
  <c r="F3330" i="7"/>
  <c r="E3330" i="7"/>
  <c r="C3330" i="7" s="1"/>
  <c r="D3330" i="7"/>
  <c r="V3329" i="7"/>
  <c r="U3329" i="7"/>
  <c r="T3329" i="7"/>
  <c r="S3329" i="7"/>
  <c r="R3329" i="7"/>
  <c r="Q3329" i="7"/>
  <c r="G3329" i="7" s="1"/>
  <c r="P3329" i="7"/>
  <c r="O3329" i="7"/>
  <c r="N3329" i="7"/>
  <c r="M3329" i="7" s="1"/>
  <c r="L3329" i="7"/>
  <c r="K3329" i="7"/>
  <c r="J3329" i="7"/>
  <c r="I3329" i="7"/>
  <c r="H3329" i="7" s="1"/>
  <c r="F3329" i="7"/>
  <c r="E3329" i="7"/>
  <c r="V3328" i="7"/>
  <c r="U3328" i="7"/>
  <c r="T3328" i="7"/>
  <c r="S3328" i="7"/>
  <c r="R3328" i="7"/>
  <c r="Q3328" i="7"/>
  <c r="G3328" i="7" s="1"/>
  <c r="P3328" i="7"/>
  <c r="O3328" i="7"/>
  <c r="N3328" i="7"/>
  <c r="M3328" i="7" s="1"/>
  <c r="L3328" i="7"/>
  <c r="K3328" i="7"/>
  <c r="J3328" i="7"/>
  <c r="I3328" i="7"/>
  <c r="H3328" i="7" s="1"/>
  <c r="F3328" i="7"/>
  <c r="E3328" i="7"/>
  <c r="V3327" i="7"/>
  <c r="U3327" i="7"/>
  <c r="T3327" i="7"/>
  <c r="S3327" i="7"/>
  <c r="R3327" i="7"/>
  <c r="Q3327" i="7"/>
  <c r="G3327" i="7" s="1"/>
  <c r="P3327" i="7"/>
  <c r="O3327" i="7"/>
  <c r="N3327" i="7"/>
  <c r="M3327" i="7" s="1"/>
  <c r="L3327" i="7"/>
  <c r="K3327" i="7"/>
  <c r="J3327" i="7"/>
  <c r="I3327" i="7"/>
  <c r="H3327" i="7" s="1"/>
  <c r="F3327" i="7"/>
  <c r="E3327" i="7"/>
  <c r="R3326" i="7"/>
  <c r="M3326" i="7"/>
  <c r="H3326" i="7"/>
  <c r="G3326" i="7"/>
  <c r="F3326" i="7"/>
  <c r="E3326" i="7"/>
  <c r="C3326" i="7" s="1"/>
  <c r="D3326" i="7"/>
  <c r="V3325" i="7"/>
  <c r="U3325" i="7"/>
  <c r="T3325" i="7"/>
  <c r="S3325" i="7"/>
  <c r="R3325" i="7"/>
  <c r="Q3325" i="7"/>
  <c r="G3325" i="7" s="1"/>
  <c r="P3325" i="7"/>
  <c r="O3325" i="7"/>
  <c r="N3325" i="7"/>
  <c r="M3325" i="7" s="1"/>
  <c r="L3325" i="7"/>
  <c r="K3325" i="7"/>
  <c r="J3325" i="7"/>
  <c r="I3325" i="7"/>
  <c r="H3325" i="7" s="1"/>
  <c r="F3325" i="7"/>
  <c r="E3325" i="7"/>
  <c r="V3324" i="7"/>
  <c r="U3324" i="7"/>
  <c r="T3324" i="7"/>
  <c r="S3324" i="7"/>
  <c r="R3324" i="7"/>
  <c r="Q3324" i="7"/>
  <c r="G3324" i="7" s="1"/>
  <c r="P3324" i="7"/>
  <c r="O3324" i="7"/>
  <c r="N3324" i="7"/>
  <c r="M3324" i="7" s="1"/>
  <c r="L3324" i="7"/>
  <c r="K3324" i="7"/>
  <c r="J3324" i="7"/>
  <c r="I3324" i="7"/>
  <c r="H3324" i="7" s="1"/>
  <c r="F3324" i="7"/>
  <c r="E3324" i="7"/>
  <c r="V3323" i="7"/>
  <c r="U3323" i="7"/>
  <c r="T3323" i="7"/>
  <c r="S3323" i="7"/>
  <c r="R3323" i="7"/>
  <c r="Q3323" i="7"/>
  <c r="G3323" i="7" s="1"/>
  <c r="P3323" i="7"/>
  <c r="O3323" i="7"/>
  <c r="N3323" i="7"/>
  <c r="M3323" i="7" s="1"/>
  <c r="L3323" i="7"/>
  <c r="K3323" i="7"/>
  <c r="J3323" i="7"/>
  <c r="I3323" i="7"/>
  <c r="H3323" i="7" s="1"/>
  <c r="F3323" i="7"/>
  <c r="E3323" i="7"/>
  <c r="R3322" i="7"/>
  <c r="M3322" i="7"/>
  <c r="H3322" i="7"/>
  <c r="G3322" i="7"/>
  <c r="F3322" i="7"/>
  <c r="E3322" i="7"/>
  <c r="D3322" i="7"/>
  <c r="C3322" i="7" s="1"/>
  <c r="V3321" i="7"/>
  <c r="U3321" i="7"/>
  <c r="T3321" i="7"/>
  <c r="S3321" i="7"/>
  <c r="R3321" i="7"/>
  <c r="Q3321" i="7"/>
  <c r="G3321" i="7" s="1"/>
  <c r="P3321" i="7"/>
  <c r="O3321" i="7"/>
  <c r="N3321" i="7"/>
  <c r="M3321" i="7" s="1"/>
  <c r="L3321" i="7"/>
  <c r="K3321" i="7"/>
  <c r="J3321" i="7"/>
  <c r="I3321" i="7"/>
  <c r="H3321" i="7" s="1"/>
  <c r="F3321" i="7"/>
  <c r="E3321" i="7"/>
  <c r="V3320" i="7"/>
  <c r="U3320" i="7"/>
  <c r="T3320" i="7"/>
  <c r="S3320" i="7"/>
  <c r="R3320" i="7"/>
  <c r="Q3320" i="7"/>
  <c r="G3320" i="7" s="1"/>
  <c r="P3320" i="7"/>
  <c r="O3320" i="7"/>
  <c r="N3320" i="7"/>
  <c r="M3320" i="7" s="1"/>
  <c r="L3320" i="7"/>
  <c r="K3320" i="7"/>
  <c r="J3320" i="7"/>
  <c r="I3320" i="7"/>
  <c r="H3320" i="7" s="1"/>
  <c r="F3320" i="7"/>
  <c r="E3320" i="7"/>
  <c r="V3319" i="7"/>
  <c r="U3319" i="7"/>
  <c r="T3319" i="7"/>
  <c r="S3319" i="7"/>
  <c r="R3319" i="7"/>
  <c r="Q3319" i="7"/>
  <c r="G3319" i="7" s="1"/>
  <c r="P3319" i="7"/>
  <c r="O3319" i="7"/>
  <c r="N3319" i="7"/>
  <c r="M3319" i="7" s="1"/>
  <c r="L3319" i="7"/>
  <c r="K3319" i="7"/>
  <c r="J3319" i="7"/>
  <c r="I3319" i="7"/>
  <c r="H3319" i="7" s="1"/>
  <c r="F3319" i="7"/>
  <c r="E3319" i="7"/>
  <c r="R3318" i="7"/>
  <c r="M3318" i="7"/>
  <c r="H3318" i="7"/>
  <c r="G3318" i="7"/>
  <c r="F3318" i="7"/>
  <c r="E3318" i="7"/>
  <c r="C3318" i="7" s="1"/>
  <c r="D3318" i="7"/>
  <c r="V3317" i="7"/>
  <c r="U3317" i="7"/>
  <c r="T3317" i="7"/>
  <c r="S3317" i="7"/>
  <c r="R3317" i="7"/>
  <c r="Q3317" i="7"/>
  <c r="G3317" i="7" s="1"/>
  <c r="P3317" i="7"/>
  <c r="O3317" i="7"/>
  <c r="N3317" i="7"/>
  <c r="M3317" i="7" s="1"/>
  <c r="L3317" i="7"/>
  <c r="K3317" i="7"/>
  <c r="J3317" i="7"/>
  <c r="I3317" i="7"/>
  <c r="H3317" i="7" s="1"/>
  <c r="F3317" i="7"/>
  <c r="E3317" i="7"/>
  <c r="V3316" i="7"/>
  <c r="U3316" i="7"/>
  <c r="T3316" i="7"/>
  <c r="S3316" i="7"/>
  <c r="R3316" i="7"/>
  <c r="Q3316" i="7"/>
  <c r="G3316" i="7" s="1"/>
  <c r="P3316" i="7"/>
  <c r="O3316" i="7"/>
  <c r="N3316" i="7"/>
  <c r="M3316" i="7" s="1"/>
  <c r="L3316" i="7"/>
  <c r="K3316" i="7"/>
  <c r="J3316" i="7"/>
  <c r="I3316" i="7"/>
  <c r="H3316" i="7" s="1"/>
  <c r="F3316" i="7"/>
  <c r="E3316" i="7"/>
  <c r="V3315" i="7"/>
  <c r="U3315" i="7"/>
  <c r="T3315" i="7"/>
  <c r="S3315" i="7"/>
  <c r="R3315" i="7"/>
  <c r="Q3315" i="7"/>
  <c r="G3315" i="7" s="1"/>
  <c r="P3315" i="7"/>
  <c r="O3315" i="7"/>
  <c r="N3315" i="7"/>
  <c r="M3315" i="7" s="1"/>
  <c r="L3315" i="7"/>
  <c r="K3315" i="7"/>
  <c r="J3315" i="7"/>
  <c r="I3315" i="7"/>
  <c r="H3315" i="7" s="1"/>
  <c r="F3315" i="7"/>
  <c r="E3315" i="7"/>
  <c r="R3314" i="7"/>
  <c r="M3314" i="7"/>
  <c r="H3314" i="7"/>
  <c r="G3314" i="7"/>
  <c r="F3314" i="7"/>
  <c r="E3314" i="7"/>
  <c r="C3314" i="7" s="1"/>
  <c r="D3314" i="7"/>
  <c r="R3313" i="7"/>
  <c r="M3313" i="7"/>
  <c r="H3313" i="7"/>
  <c r="G3313" i="7"/>
  <c r="F3313" i="7"/>
  <c r="E3313" i="7"/>
  <c r="C3313" i="7" s="1"/>
  <c r="D3313" i="7"/>
  <c r="V3312" i="7"/>
  <c r="U3312" i="7"/>
  <c r="T3312" i="7"/>
  <c r="S3312" i="7"/>
  <c r="R3312" i="7"/>
  <c r="Q3312" i="7"/>
  <c r="G3312" i="7" s="1"/>
  <c r="P3312" i="7"/>
  <c r="O3312" i="7"/>
  <c r="N3312" i="7"/>
  <c r="M3312" i="7" s="1"/>
  <c r="L3312" i="7"/>
  <c r="K3312" i="7"/>
  <c r="J3312" i="7"/>
  <c r="I3312" i="7"/>
  <c r="H3312" i="7" s="1"/>
  <c r="F3312" i="7"/>
  <c r="E3312" i="7"/>
  <c r="R3311" i="7"/>
  <c r="M3311" i="7"/>
  <c r="H3311" i="7"/>
  <c r="G3311" i="7"/>
  <c r="F3311" i="7"/>
  <c r="E3311" i="7"/>
  <c r="C3311" i="7" s="1"/>
  <c r="D3311" i="7"/>
  <c r="R3310" i="7"/>
  <c r="M3310" i="7"/>
  <c r="H3310" i="7"/>
  <c r="G3310" i="7"/>
  <c r="F3310" i="7"/>
  <c r="E3310" i="7"/>
  <c r="C3310" i="7" s="1"/>
  <c r="D3310" i="7"/>
  <c r="R3309" i="7"/>
  <c r="M3309" i="7"/>
  <c r="H3309" i="7"/>
  <c r="G3309" i="7"/>
  <c r="F3309" i="7"/>
  <c r="E3309" i="7"/>
  <c r="C3309" i="7" s="1"/>
  <c r="D3309" i="7"/>
  <c r="V3308" i="7"/>
  <c r="U3308" i="7"/>
  <c r="T3308" i="7"/>
  <c r="S3308" i="7"/>
  <c r="R3308" i="7"/>
  <c r="Q3308" i="7"/>
  <c r="G3308" i="7" s="1"/>
  <c r="P3308" i="7"/>
  <c r="O3308" i="7"/>
  <c r="N3308" i="7"/>
  <c r="M3308" i="7" s="1"/>
  <c r="L3308" i="7"/>
  <c r="K3308" i="7"/>
  <c r="J3308" i="7"/>
  <c r="I3308" i="7"/>
  <c r="H3308" i="7" s="1"/>
  <c r="F3308" i="7"/>
  <c r="E3308" i="7"/>
  <c r="V3307" i="7"/>
  <c r="U3307" i="7"/>
  <c r="T3307" i="7"/>
  <c r="S3307" i="7"/>
  <c r="R3307" i="7"/>
  <c r="Q3307" i="7"/>
  <c r="G3307" i="7" s="1"/>
  <c r="P3307" i="7"/>
  <c r="O3307" i="7"/>
  <c r="N3307" i="7"/>
  <c r="M3307" i="7" s="1"/>
  <c r="L3307" i="7"/>
  <c r="K3307" i="7"/>
  <c r="J3307" i="7"/>
  <c r="I3307" i="7"/>
  <c r="H3307" i="7" s="1"/>
  <c r="F3307" i="7"/>
  <c r="E3307" i="7"/>
  <c r="V3306" i="7"/>
  <c r="U3306" i="7"/>
  <c r="T3306" i="7"/>
  <c r="S3306" i="7"/>
  <c r="R3306" i="7"/>
  <c r="Q3306" i="7"/>
  <c r="G3306" i="7" s="1"/>
  <c r="P3306" i="7"/>
  <c r="O3306" i="7"/>
  <c r="N3306" i="7"/>
  <c r="M3306" i="7" s="1"/>
  <c r="L3306" i="7"/>
  <c r="K3306" i="7"/>
  <c r="J3306" i="7"/>
  <c r="I3306" i="7"/>
  <c r="H3306" i="7" s="1"/>
  <c r="F3306" i="7"/>
  <c r="E3306" i="7"/>
  <c r="V3305" i="7"/>
  <c r="U3305" i="7"/>
  <c r="T3305" i="7"/>
  <c r="S3305" i="7"/>
  <c r="R3305" i="7"/>
  <c r="Q3305" i="7"/>
  <c r="G3305" i="7" s="1"/>
  <c r="P3305" i="7"/>
  <c r="O3305" i="7"/>
  <c r="N3305" i="7"/>
  <c r="M3305" i="7" s="1"/>
  <c r="L3305" i="7"/>
  <c r="K3305" i="7"/>
  <c r="J3305" i="7"/>
  <c r="E3305" i="7" s="1"/>
  <c r="I3305" i="7"/>
  <c r="H3305" i="7" s="1"/>
  <c r="F3305" i="7"/>
  <c r="V3304" i="7"/>
  <c r="U3304" i="7"/>
  <c r="T3304" i="7"/>
  <c r="S3304" i="7"/>
  <c r="R3304" i="7"/>
  <c r="Q3304" i="7"/>
  <c r="G3304" i="7" s="1"/>
  <c r="P3304" i="7"/>
  <c r="O3304" i="7"/>
  <c r="N3304" i="7"/>
  <c r="M3304" i="7" s="1"/>
  <c r="L3304" i="7"/>
  <c r="K3304" i="7"/>
  <c r="J3304" i="7"/>
  <c r="E3304" i="7" s="1"/>
  <c r="I3304" i="7"/>
  <c r="H3304" i="7" s="1"/>
  <c r="F3304" i="7"/>
  <c r="V3303" i="7"/>
  <c r="U3303" i="7"/>
  <c r="T3303" i="7"/>
  <c r="S3303" i="7"/>
  <c r="R3303" i="7"/>
  <c r="Q3303" i="7"/>
  <c r="G3303" i="7" s="1"/>
  <c r="P3303" i="7"/>
  <c r="O3303" i="7"/>
  <c r="N3303" i="7"/>
  <c r="M3303" i="7" s="1"/>
  <c r="L3303" i="7"/>
  <c r="K3303" i="7"/>
  <c r="J3303" i="7"/>
  <c r="I3303" i="7"/>
  <c r="H3303" i="7" s="1"/>
  <c r="F3303" i="7"/>
  <c r="E3303" i="7"/>
  <c r="V3302" i="7"/>
  <c r="U3302" i="7"/>
  <c r="T3302" i="7"/>
  <c r="S3302" i="7"/>
  <c r="R3302" i="7"/>
  <c r="Q3302" i="7"/>
  <c r="G3302" i="7" s="1"/>
  <c r="P3302" i="7"/>
  <c r="O3302" i="7"/>
  <c r="N3302" i="7"/>
  <c r="M3302" i="7" s="1"/>
  <c r="L3302" i="7"/>
  <c r="K3302" i="7"/>
  <c r="J3302" i="7"/>
  <c r="I3302" i="7"/>
  <c r="H3302" i="7" s="1"/>
  <c r="F3302" i="7"/>
  <c r="E3302" i="7"/>
  <c r="V3301" i="7"/>
  <c r="U3301" i="7"/>
  <c r="T3301" i="7"/>
  <c r="S3301" i="7"/>
  <c r="R3301" i="7"/>
  <c r="Q3301" i="7"/>
  <c r="G3301" i="7" s="1"/>
  <c r="P3301" i="7"/>
  <c r="O3301" i="7"/>
  <c r="N3301" i="7"/>
  <c r="M3301" i="7" s="1"/>
  <c r="L3301" i="7"/>
  <c r="K3301" i="7"/>
  <c r="J3301" i="7"/>
  <c r="I3301" i="7"/>
  <c r="H3301" i="7" s="1"/>
  <c r="F3301" i="7"/>
  <c r="E3301" i="7"/>
  <c r="V3300" i="7"/>
  <c r="U3300" i="7"/>
  <c r="T3300" i="7"/>
  <c r="S3300" i="7"/>
  <c r="R3300" i="7"/>
  <c r="Q3300" i="7"/>
  <c r="G3300" i="7" s="1"/>
  <c r="P3300" i="7"/>
  <c r="O3300" i="7"/>
  <c r="N3300" i="7"/>
  <c r="M3300" i="7" s="1"/>
  <c r="L3300" i="7"/>
  <c r="K3300" i="7"/>
  <c r="J3300" i="7"/>
  <c r="I3300" i="7"/>
  <c r="H3300" i="7" s="1"/>
  <c r="F3300" i="7"/>
  <c r="E3300" i="7"/>
  <c r="V3299" i="7"/>
  <c r="U3299" i="7"/>
  <c r="T3299" i="7"/>
  <c r="S3299" i="7"/>
  <c r="R3299" i="7"/>
  <c r="Q3299" i="7"/>
  <c r="G3299" i="7" s="1"/>
  <c r="P3299" i="7"/>
  <c r="O3299" i="7"/>
  <c r="N3299" i="7"/>
  <c r="M3299" i="7" s="1"/>
  <c r="L3299" i="7"/>
  <c r="K3299" i="7"/>
  <c r="J3299" i="7"/>
  <c r="I3299" i="7"/>
  <c r="H3299" i="7" s="1"/>
  <c r="F3299" i="7"/>
  <c r="E3299" i="7"/>
  <c r="V3298" i="7"/>
  <c r="U3298" i="7"/>
  <c r="T3298" i="7"/>
  <c r="S3298" i="7"/>
  <c r="R3298" i="7"/>
  <c r="Q3298" i="7"/>
  <c r="G3298" i="7" s="1"/>
  <c r="P3298" i="7"/>
  <c r="O3298" i="7"/>
  <c r="N3298" i="7"/>
  <c r="M3298" i="7" s="1"/>
  <c r="L3298" i="7"/>
  <c r="K3298" i="7"/>
  <c r="J3298" i="7"/>
  <c r="I3298" i="7"/>
  <c r="H3298" i="7" s="1"/>
  <c r="F3298" i="7"/>
  <c r="E3298" i="7"/>
  <c r="V3297" i="7"/>
  <c r="U3297" i="7"/>
  <c r="T3297" i="7"/>
  <c r="S3297" i="7"/>
  <c r="R3297" i="7"/>
  <c r="Q3297" i="7"/>
  <c r="G3297" i="7" s="1"/>
  <c r="P3297" i="7"/>
  <c r="O3297" i="7"/>
  <c r="N3297" i="7"/>
  <c r="M3297" i="7" s="1"/>
  <c r="L3297" i="7"/>
  <c r="K3297" i="7"/>
  <c r="J3297" i="7"/>
  <c r="I3297" i="7"/>
  <c r="H3297" i="7" s="1"/>
  <c r="F3297" i="7"/>
  <c r="E3297" i="7"/>
  <c r="V3296" i="7"/>
  <c r="U3296" i="7"/>
  <c r="T3296" i="7"/>
  <c r="S3296" i="7"/>
  <c r="R3296" i="7"/>
  <c r="Q3296" i="7"/>
  <c r="G3296" i="7" s="1"/>
  <c r="P3296" i="7"/>
  <c r="O3296" i="7"/>
  <c r="N3296" i="7"/>
  <c r="M3296" i="7" s="1"/>
  <c r="L3296" i="7"/>
  <c r="K3296" i="7"/>
  <c r="J3296" i="7"/>
  <c r="I3296" i="7"/>
  <c r="H3296" i="7" s="1"/>
  <c r="F3296" i="7"/>
  <c r="E3296" i="7"/>
  <c r="R3295" i="7"/>
  <c r="M3295" i="7"/>
  <c r="H3295" i="7"/>
  <c r="G3295" i="7"/>
  <c r="F3295" i="7"/>
  <c r="E3295" i="7"/>
  <c r="C3295" i="7" s="1"/>
  <c r="D3295" i="7"/>
  <c r="R3294" i="7"/>
  <c r="M3294" i="7"/>
  <c r="H3294" i="7"/>
  <c r="G3294" i="7"/>
  <c r="F3294" i="7"/>
  <c r="E3294" i="7"/>
  <c r="C3294" i="7" s="1"/>
  <c r="D3294" i="7"/>
  <c r="V3293" i="7"/>
  <c r="U3293" i="7"/>
  <c r="T3293" i="7"/>
  <c r="S3293" i="7"/>
  <c r="R3293" i="7"/>
  <c r="Q3293" i="7"/>
  <c r="G3293" i="7" s="1"/>
  <c r="P3293" i="7"/>
  <c r="O3293" i="7"/>
  <c r="N3293" i="7"/>
  <c r="M3293" i="7" s="1"/>
  <c r="L3293" i="7"/>
  <c r="K3293" i="7"/>
  <c r="J3293" i="7"/>
  <c r="I3293" i="7"/>
  <c r="H3293" i="7" s="1"/>
  <c r="F3293" i="7"/>
  <c r="E3293" i="7"/>
  <c r="V3292" i="7"/>
  <c r="U3292" i="7"/>
  <c r="T3292" i="7"/>
  <c r="S3292" i="7"/>
  <c r="R3292" i="7"/>
  <c r="Q3292" i="7"/>
  <c r="G3292" i="7" s="1"/>
  <c r="P3292" i="7"/>
  <c r="O3292" i="7"/>
  <c r="N3292" i="7"/>
  <c r="M3292" i="7" s="1"/>
  <c r="L3292" i="7"/>
  <c r="K3292" i="7"/>
  <c r="J3292" i="7"/>
  <c r="E3292" i="7" s="1"/>
  <c r="I3292" i="7"/>
  <c r="H3292" i="7" s="1"/>
  <c r="F3292" i="7"/>
  <c r="R3291" i="7"/>
  <c r="M3291" i="7"/>
  <c r="H3291" i="7"/>
  <c r="G3291" i="7"/>
  <c r="F3291" i="7"/>
  <c r="E3291" i="7"/>
  <c r="C3291" i="7" s="1"/>
  <c r="D3291" i="7"/>
  <c r="R3290" i="7"/>
  <c r="M3290" i="7"/>
  <c r="H3290" i="7"/>
  <c r="G3290" i="7"/>
  <c r="F3290" i="7"/>
  <c r="E3290" i="7"/>
  <c r="C3290" i="7" s="1"/>
  <c r="D3290" i="7"/>
  <c r="V3289" i="7"/>
  <c r="U3289" i="7"/>
  <c r="T3289" i="7"/>
  <c r="S3289" i="7"/>
  <c r="R3289" i="7"/>
  <c r="Q3289" i="7"/>
  <c r="G3289" i="7" s="1"/>
  <c r="P3289" i="7"/>
  <c r="O3289" i="7"/>
  <c r="N3289" i="7"/>
  <c r="M3289" i="7" s="1"/>
  <c r="L3289" i="7"/>
  <c r="K3289" i="7"/>
  <c r="J3289" i="7"/>
  <c r="E3289" i="7" s="1"/>
  <c r="I3289" i="7"/>
  <c r="H3289" i="7" s="1"/>
  <c r="F3289" i="7"/>
  <c r="V3288" i="7"/>
  <c r="U3288" i="7"/>
  <c r="T3288" i="7"/>
  <c r="S3288" i="7"/>
  <c r="R3288" i="7"/>
  <c r="Q3288" i="7"/>
  <c r="G3288" i="7" s="1"/>
  <c r="P3288" i="7"/>
  <c r="O3288" i="7"/>
  <c r="N3288" i="7"/>
  <c r="M3288" i="7" s="1"/>
  <c r="L3288" i="7"/>
  <c r="K3288" i="7"/>
  <c r="J3288" i="7"/>
  <c r="E3288" i="7" s="1"/>
  <c r="I3288" i="7"/>
  <c r="H3288" i="7" s="1"/>
  <c r="F3288" i="7"/>
  <c r="R3287" i="7"/>
  <c r="M3287" i="7"/>
  <c r="H3287" i="7"/>
  <c r="G3287" i="7"/>
  <c r="F3287" i="7"/>
  <c r="E3287" i="7"/>
  <c r="C3287" i="7" s="1"/>
  <c r="D3287" i="7"/>
  <c r="R3286" i="7"/>
  <c r="M3286" i="7"/>
  <c r="H3286" i="7"/>
  <c r="G3286" i="7"/>
  <c r="F3286" i="7"/>
  <c r="E3286" i="7"/>
  <c r="C3286" i="7" s="1"/>
  <c r="D3286" i="7"/>
  <c r="V3285" i="7"/>
  <c r="U3285" i="7"/>
  <c r="T3285" i="7"/>
  <c r="S3285" i="7"/>
  <c r="R3285" i="7"/>
  <c r="Q3285" i="7"/>
  <c r="G3285" i="7" s="1"/>
  <c r="P3285" i="7"/>
  <c r="O3285" i="7"/>
  <c r="N3285" i="7"/>
  <c r="M3285" i="7" s="1"/>
  <c r="L3285" i="7"/>
  <c r="K3285" i="7"/>
  <c r="J3285" i="7"/>
  <c r="E3285" i="7" s="1"/>
  <c r="I3285" i="7"/>
  <c r="H3285" i="7" s="1"/>
  <c r="F3285" i="7"/>
  <c r="V3284" i="7"/>
  <c r="U3284" i="7"/>
  <c r="T3284" i="7"/>
  <c r="S3284" i="7"/>
  <c r="R3284" i="7"/>
  <c r="Q3284" i="7"/>
  <c r="G3284" i="7" s="1"/>
  <c r="P3284" i="7"/>
  <c r="O3284" i="7"/>
  <c r="N3284" i="7"/>
  <c r="M3284" i="7"/>
  <c r="L3284" i="7"/>
  <c r="K3284" i="7"/>
  <c r="J3284" i="7"/>
  <c r="I3284" i="7"/>
  <c r="F3284" i="7"/>
  <c r="E3284" i="7"/>
  <c r="R3283" i="7"/>
  <c r="M3283" i="7"/>
  <c r="H3283" i="7"/>
  <c r="G3283" i="7"/>
  <c r="F3283" i="7"/>
  <c r="E3283" i="7"/>
  <c r="C3283" i="7" s="1"/>
  <c r="D3283" i="7"/>
  <c r="R3282" i="7"/>
  <c r="M3282" i="7"/>
  <c r="H3282" i="7"/>
  <c r="G3282" i="7"/>
  <c r="F3282" i="7"/>
  <c r="E3282" i="7"/>
  <c r="D3282" i="7"/>
  <c r="V3281" i="7"/>
  <c r="U3281" i="7"/>
  <c r="F3281" i="7" s="1"/>
  <c r="T3281" i="7"/>
  <c r="S3281" i="7"/>
  <c r="R3281" i="7"/>
  <c r="Q3281" i="7"/>
  <c r="P3281" i="7"/>
  <c r="O3281" i="7"/>
  <c r="N3281" i="7"/>
  <c r="M3281" i="7" s="1"/>
  <c r="L3281" i="7"/>
  <c r="K3281" i="7"/>
  <c r="J3281" i="7"/>
  <c r="E3281" i="7" s="1"/>
  <c r="I3281" i="7"/>
  <c r="V3280" i="7"/>
  <c r="U3280" i="7"/>
  <c r="F3280" i="7" s="1"/>
  <c r="T3280" i="7"/>
  <c r="S3280" i="7"/>
  <c r="R3280" i="7"/>
  <c r="Q3280" i="7"/>
  <c r="P3280" i="7"/>
  <c r="O3280" i="7"/>
  <c r="N3280" i="7"/>
  <c r="M3280" i="7" s="1"/>
  <c r="L3280" i="7"/>
  <c r="K3280" i="7"/>
  <c r="J3280" i="7"/>
  <c r="E3280" i="7" s="1"/>
  <c r="I3280" i="7"/>
  <c r="R3279" i="7"/>
  <c r="M3279" i="7"/>
  <c r="H3279" i="7"/>
  <c r="G3279" i="7"/>
  <c r="F3279" i="7"/>
  <c r="E3279" i="7"/>
  <c r="D3279" i="7"/>
  <c r="R3278" i="7"/>
  <c r="M3278" i="7"/>
  <c r="H3278" i="7"/>
  <c r="G3278" i="7"/>
  <c r="F3278" i="7"/>
  <c r="E3278" i="7"/>
  <c r="C3278" i="7" s="1"/>
  <c r="D3278" i="7"/>
  <c r="V3277" i="7"/>
  <c r="U3277" i="7"/>
  <c r="R3277" i="7" s="1"/>
  <c r="T3277" i="7"/>
  <c r="S3277" i="7"/>
  <c r="Q3277" i="7"/>
  <c r="G3277" i="7" s="1"/>
  <c r="P3277" i="7"/>
  <c r="O3277" i="7"/>
  <c r="N3277" i="7"/>
  <c r="M3277" i="7"/>
  <c r="L3277" i="7"/>
  <c r="K3277" i="7"/>
  <c r="J3277" i="7"/>
  <c r="I3277" i="7"/>
  <c r="F3277" i="7"/>
  <c r="E3277" i="7"/>
  <c r="R3276" i="7"/>
  <c r="M3276" i="7"/>
  <c r="H3276" i="7"/>
  <c r="G3276" i="7"/>
  <c r="F3276" i="7"/>
  <c r="E3276" i="7"/>
  <c r="C3276" i="7" s="1"/>
  <c r="D3276" i="7"/>
  <c r="R3275" i="7"/>
  <c r="M3275" i="7"/>
  <c r="H3275" i="7"/>
  <c r="G3275" i="7"/>
  <c r="F3275" i="7"/>
  <c r="E3275" i="7"/>
  <c r="D3275" i="7"/>
  <c r="V3274" i="7"/>
  <c r="V3273" i="7" s="1"/>
  <c r="U3274" i="7"/>
  <c r="F3274" i="7" s="1"/>
  <c r="T3274" i="7"/>
  <c r="S3274" i="7"/>
  <c r="R3274" i="7"/>
  <c r="Q3274" i="7"/>
  <c r="Q3273" i="7" s="1"/>
  <c r="P3274" i="7"/>
  <c r="O3274" i="7"/>
  <c r="N3274" i="7"/>
  <c r="M3274" i="7" s="1"/>
  <c r="L3274" i="7"/>
  <c r="K3274" i="7"/>
  <c r="J3274" i="7"/>
  <c r="E3274" i="7" s="1"/>
  <c r="I3274" i="7"/>
  <c r="I3273" i="7" s="1"/>
  <c r="T3273" i="7"/>
  <c r="S3273" i="7"/>
  <c r="P3273" i="7"/>
  <c r="O3273" i="7"/>
  <c r="L3273" i="7"/>
  <c r="K3273" i="7"/>
  <c r="R3272" i="7"/>
  <c r="M3272" i="7"/>
  <c r="H3272" i="7"/>
  <c r="G3272" i="7"/>
  <c r="F3272" i="7"/>
  <c r="E3272" i="7"/>
  <c r="D3272" i="7"/>
  <c r="C3272" i="7"/>
  <c r="R3271" i="7"/>
  <c r="M3271" i="7"/>
  <c r="H3271" i="7"/>
  <c r="G3271" i="7"/>
  <c r="F3271" i="7"/>
  <c r="E3271" i="7"/>
  <c r="D3271" i="7"/>
  <c r="C3271" i="7"/>
  <c r="T3270" i="7"/>
  <c r="S3270" i="7"/>
  <c r="P3270" i="7"/>
  <c r="O3270" i="7"/>
  <c r="L3270" i="7"/>
  <c r="K3270" i="7"/>
  <c r="T3269" i="7"/>
  <c r="S3269" i="7"/>
  <c r="P3269" i="7"/>
  <c r="O3269" i="7"/>
  <c r="L3269" i="7"/>
  <c r="K3269" i="7"/>
  <c r="V3268" i="7"/>
  <c r="U3268" i="7"/>
  <c r="T3268" i="7"/>
  <c r="S3268" i="7"/>
  <c r="R3268" i="7" s="1"/>
  <c r="Q3268" i="7"/>
  <c r="P3268" i="7"/>
  <c r="O3268" i="7"/>
  <c r="N3268" i="7"/>
  <c r="D3268" i="7" s="1"/>
  <c r="C3268" i="7" s="1"/>
  <c r="L3268" i="7"/>
  <c r="K3268" i="7"/>
  <c r="F3268" i="7" s="1"/>
  <c r="J3268" i="7"/>
  <c r="E3268" i="7" s="1"/>
  <c r="I3268" i="7"/>
  <c r="H3268" i="7" s="1"/>
  <c r="G3268" i="7"/>
  <c r="V3267" i="7"/>
  <c r="U3267" i="7"/>
  <c r="T3267" i="7"/>
  <c r="S3267" i="7"/>
  <c r="R3267" i="7" s="1"/>
  <c r="Q3267" i="7"/>
  <c r="P3267" i="7"/>
  <c r="O3267" i="7"/>
  <c r="N3267" i="7"/>
  <c r="D3267" i="7" s="1"/>
  <c r="L3267" i="7"/>
  <c r="K3267" i="7"/>
  <c r="F3267" i="7" s="1"/>
  <c r="J3267" i="7"/>
  <c r="E3267" i="7" s="1"/>
  <c r="I3267" i="7"/>
  <c r="H3267" i="7" s="1"/>
  <c r="G3267" i="7"/>
  <c r="V3266" i="7"/>
  <c r="U3266" i="7"/>
  <c r="T3266" i="7"/>
  <c r="S3266" i="7"/>
  <c r="R3266" i="7" s="1"/>
  <c r="Q3266" i="7"/>
  <c r="P3266" i="7"/>
  <c r="O3266" i="7"/>
  <c r="N3266" i="7"/>
  <c r="D3266" i="7" s="1"/>
  <c r="L3266" i="7"/>
  <c r="K3266" i="7"/>
  <c r="F3266" i="7" s="1"/>
  <c r="J3266" i="7"/>
  <c r="E3266" i="7" s="1"/>
  <c r="I3266" i="7"/>
  <c r="H3266" i="7" s="1"/>
  <c r="G3266" i="7"/>
  <c r="V3265" i="7"/>
  <c r="U3265" i="7"/>
  <c r="T3265" i="7"/>
  <c r="S3265" i="7"/>
  <c r="R3265" i="7" s="1"/>
  <c r="Q3265" i="7"/>
  <c r="P3265" i="7"/>
  <c r="O3265" i="7"/>
  <c r="N3265" i="7"/>
  <c r="D3265" i="7" s="1"/>
  <c r="L3265" i="7"/>
  <c r="K3265" i="7"/>
  <c r="F3265" i="7" s="1"/>
  <c r="J3265" i="7"/>
  <c r="E3265" i="7" s="1"/>
  <c r="I3265" i="7"/>
  <c r="H3265" i="7" s="1"/>
  <c r="G3265" i="7"/>
  <c r="V3264" i="7"/>
  <c r="U3264" i="7"/>
  <c r="T3264" i="7"/>
  <c r="S3264" i="7"/>
  <c r="R3264" i="7" s="1"/>
  <c r="Q3264" i="7"/>
  <c r="P3264" i="7"/>
  <c r="O3264" i="7"/>
  <c r="N3264" i="7"/>
  <c r="D3264" i="7" s="1"/>
  <c r="L3264" i="7"/>
  <c r="K3264" i="7"/>
  <c r="F3264" i="7" s="1"/>
  <c r="J3264" i="7"/>
  <c r="H3264" i="7" s="1"/>
  <c r="I3264" i="7"/>
  <c r="G3264" i="7"/>
  <c r="U3263" i="7"/>
  <c r="T3263" i="7"/>
  <c r="S3263" i="7"/>
  <c r="Q3263" i="7"/>
  <c r="P3263" i="7"/>
  <c r="O3263" i="7"/>
  <c r="L3263" i="7"/>
  <c r="K3263" i="7"/>
  <c r="F3263" i="7" s="1"/>
  <c r="I3263" i="7"/>
  <c r="T3262" i="7"/>
  <c r="S3262" i="7"/>
  <c r="P3262" i="7"/>
  <c r="O3262" i="7"/>
  <c r="L3262" i="7"/>
  <c r="K3262" i="7"/>
  <c r="V3261" i="7"/>
  <c r="U3261" i="7"/>
  <c r="T3261" i="7"/>
  <c r="S3261" i="7"/>
  <c r="R3261" i="7" s="1"/>
  <c r="Q3261" i="7"/>
  <c r="P3261" i="7"/>
  <c r="O3261" i="7"/>
  <c r="N3261" i="7"/>
  <c r="D3261" i="7" s="1"/>
  <c r="C3261" i="7" s="1"/>
  <c r="L3261" i="7"/>
  <c r="K3261" i="7"/>
  <c r="F3261" i="7" s="1"/>
  <c r="J3261" i="7"/>
  <c r="E3261" i="7" s="1"/>
  <c r="I3261" i="7"/>
  <c r="H3261" i="7" s="1"/>
  <c r="G3261" i="7"/>
  <c r="V3260" i="7"/>
  <c r="U3260" i="7"/>
  <c r="T3260" i="7"/>
  <c r="S3260" i="7"/>
  <c r="R3260" i="7" s="1"/>
  <c r="Q3260" i="7"/>
  <c r="P3260" i="7"/>
  <c r="O3260" i="7"/>
  <c r="N3260" i="7"/>
  <c r="D3260" i="7" s="1"/>
  <c r="L3260" i="7"/>
  <c r="K3260" i="7"/>
  <c r="F3260" i="7" s="1"/>
  <c r="J3260" i="7"/>
  <c r="E3260" i="7" s="1"/>
  <c r="I3260" i="7"/>
  <c r="H3260" i="7" s="1"/>
  <c r="G3260" i="7"/>
  <c r="T3259" i="7"/>
  <c r="S3259" i="7"/>
  <c r="P3259" i="7"/>
  <c r="O3259" i="7"/>
  <c r="L3259" i="7"/>
  <c r="K3259" i="7"/>
  <c r="T3258" i="7"/>
  <c r="S3258" i="7"/>
  <c r="P3258" i="7"/>
  <c r="O3258" i="7"/>
  <c r="L3258" i="7"/>
  <c r="K3258" i="7"/>
  <c r="R3257" i="7"/>
  <c r="M3257" i="7"/>
  <c r="H3257" i="7"/>
  <c r="G3257" i="7"/>
  <c r="F3257" i="7"/>
  <c r="E3257" i="7"/>
  <c r="D3257" i="7"/>
  <c r="C3257" i="7"/>
  <c r="V3256" i="7"/>
  <c r="U3256" i="7"/>
  <c r="T3256" i="7"/>
  <c r="S3256" i="7"/>
  <c r="R3256" i="7" s="1"/>
  <c r="Q3256" i="7"/>
  <c r="P3256" i="7"/>
  <c r="O3256" i="7"/>
  <c r="N3256" i="7"/>
  <c r="D3256" i="7" s="1"/>
  <c r="L3256" i="7"/>
  <c r="K3256" i="7"/>
  <c r="F3256" i="7" s="1"/>
  <c r="J3256" i="7"/>
  <c r="H3256" i="7" s="1"/>
  <c r="I3256" i="7"/>
  <c r="G3256" i="7"/>
  <c r="V3255" i="7"/>
  <c r="U3255" i="7"/>
  <c r="T3255" i="7"/>
  <c r="S3255" i="7"/>
  <c r="R3255" i="7" s="1"/>
  <c r="Q3255" i="7"/>
  <c r="P3255" i="7"/>
  <c r="O3255" i="7"/>
  <c r="N3255" i="7"/>
  <c r="D3255" i="7" s="1"/>
  <c r="L3255" i="7"/>
  <c r="K3255" i="7"/>
  <c r="F3255" i="7" s="1"/>
  <c r="J3255" i="7"/>
  <c r="H3255" i="7" s="1"/>
  <c r="I3255" i="7"/>
  <c r="G3255" i="7"/>
  <c r="R3254" i="7"/>
  <c r="M3254" i="7"/>
  <c r="H3254" i="7"/>
  <c r="G3254" i="7"/>
  <c r="F3254" i="7"/>
  <c r="E3254" i="7"/>
  <c r="D3254" i="7"/>
  <c r="C3254" i="7"/>
  <c r="V3253" i="7"/>
  <c r="U3253" i="7"/>
  <c r="T3253" i="7"/>
  <c r="S3253" i="7"/>
  <c r="R3253" i="7" s="1"/>
  <c r="Q3253" i="7"/>
  <c r="P3253" i="7"/>
  <c r="O3253" i="7"/>
  <c r="N3253" i="7"/>
  <c r="D3253" i="7" s="1"/>
  <c r="L3253" i="7"/>
  <c r="K3253" i="7"/>
  <c r="F3253" i="7" s="1"/>
  <c r="J3253" i="7"/>
  <c r="H3253" i="7" s="1"/>
  <c r="I3253" i="7"/>
  <c r="G3253" i="7"/>
  <c r="R3252" i="7"/>
  <c r="M3252" i="7"/>
  <c r="H3252" i="7"/>
  <c r="G3252" i="7"/>
  <c r="F3252" i="7"/>
  <c r="E3252" i="7"/>
  <c r="D3252" i="7"/>
  <c r="C3252" i="7"/>
  <c r="V3251" i="7"/>
  <c r="U3251" i="7"/>
  <c r="T3251" i="7"/>
  <c r="S3251" i="7"/>
  <c r="R3251" i="7" s="1"/>
  <c r="Q3251" i="7"/>
  <c r="P3251" i="7"/>
  <c r="O3251" i="7"/>
  <c r="N3251" i="7"/>
  <c r="D3251" i="7" s="1"/>
  <c r="L3251" i="7"/>
  <c r="K3251" i="7"/>
  <c r="F3251" i="7" s="1"/>
  <c r="J3251" i="7"/>
  <c r="H3251" i="7" s="1"/>
  <c r="I3251" i="7"/>
  <c r="G3251" i="7"/>
  <c r="V3250" i="7"/>
  <c r="U3250" i="7"/>
  <c r="T3250" i="7"/>
  <c r="S3250" i="7"/>
  <c r="R3250" i="7" s="1"/>
  <c r="Q3250" i="7"/>
  <c r="P3250" i="7"/>
  <c r="O3250" i="7"/>
  <c r="N3250" i="7"/>
  <c r="D3250" i="7" s="1"/>
  <c r="L3250" i="7"/>
  <c r="K3250" i="7"/>
  <c r="F3250" i="7" s="1"/>
  <c r="J3250" i="7"/>
  <c r="H3250" i="7" s="1"/>
  <c r="I3250" i="7"/>
  <c r="G3250" i="7"/>
  <c r="V3249" i="7"/>
  <c r="U3249" i="7"/>
  <c r="T3249" i="7"/>
  <c r="S3249" i="7"/>
  <c r="R3249" i="7" s="1"/>
  <c r="Q3249" i="7"/>
  <c r="P3249" i="7"/>
  <c r="O3249" i="7"/>
  <c r="N3249" i="7"/>
  <c r="D3249" i="7" s="1"/>
  <c r="L3249" i="7"/>
  <c r="K3249" i="7"/>
  <c r="F3249" i="7" s="1"/>
  <c r="J3249" i="7"/>
  <c r="H3249" i="7" s="1"/>
  <c r="I3249" i="7"/>
  <c r="G3249" i="7"/>
  <c r="V3248" i="7"/>
  <c r="U3248" i="7"/>
  <c r="T3248" i="7"/>
  <c r="S3248" i="7"/>
  <c r="R3248" i="7" s="1"/>
  <c r="Q3248" i="7"/>
  <c r="P3248" i="7"/>
  <c r="O3248" i="7"/>
  <c r="N3248" i="7"/>
  <c r="D3248" i="7" s="1"/>
  <c r="L3248" i="7"/>
  <c r="K3248" i="7"/>
  <c r="F3248" i="7" s="1"/>
  <c r="J3248" i="7"/>
  <c r="H3248" i="7" s="1"/>
  <c r="I3248" i="7"/>
  <c r="G3248" i="7"/>
  <c r="V3247" i="7"/>
  <c r="U3247" i="7"/>
  <c r="T3247" i="7"/>
  <c r="S3247" i="7"/>
  <c r="R3247" i="7" s="1"/>
  <c r="Q3247" i="7"/>
  <c r="P3247" i="7"/>
  <c r="O3247" i="7"/>
  <c r="N3247" i="7"/>
  <c r="D3247" i="7" s="1"/>
  <c r="L3247" i="7"/>
  <c r="K3247" i="7"/>
  <c r="F3247" i="7" s="1"/>
  <c r="J3247" i="7"/>
  <c r="H3247" i="7" s="1"/>
  <c r="I3247" i="7"/>
  <c r="G3247" i="7"/>
  <c r="V3246" i="7"/>
  <c r="U3246" i="7"/>
  <c r="T3246" i="7"/>
  <c r="S3246" i="7"/>
  <c r="R3246" i="7" s="1"/>
  <c r="Q3246" i="7"/>
  <c r="P3246" i="7"/>
  <c r="O3246" i="7"/>
  <c r="N3246" i="7"/>
  <c r="D3246" i="7" s="1"/>
  <c r="L3246" i="7"/>
  <c r="K3246" i="7"/>
  <c r="F3246" i="7" s="1"/>
  <c r="J3246" i="7"/>
  <c r="H3246" i="7" s="1"/>
  <c r="I3246" i="7"/>
  <c r="G3246" i="7"/>
  <c r="V3245" i="7"/>
  <c r="U3245" i="7"/>
  <c r="T3245" i="7"/>
  <c r="S3245" i="7"/>
  <c r="R3245" i="7" s="1"/>
  <c r="Q3245" i="7"/>
  <c r="P3245" i="7"/>
  <c r="O3245" i="7"/>
  <c r="N3245" i="7"/>
  <c r="D3245" i="7" s="1"/>
  <c r="L3245" i="7"/>
  <c r="K3245" i="7"/>
  <c r="F3245" i="7" s="1"/>
  <c r="J3245" i="7"/>
  <c r="H3245" i="7" s="1"/>
  <c r="I3245" i="7"/>
  <c r="G3245" i="7"/>
  <c r="R3244" i="7"/>
  <c r="M3244" i="7"/>
  <c r="H3244" i="7"/>
  <c r="G3244" i="7"/>
  <c r="F3244" i="7"/>
  <c r="E3244" i="7"/>
  <c r="D3244" i="7"/>
  <c r="C3244" i="7"/>
  <c r="R3243" i="7"/>
  <c r="M3243" i="7"/>
  <c r="H3243" i="7"/>
  <c r="G3243" i="7"/>
  <c r="F3243" i="7"/>
  <c r="E3243" i="7"/>
  <c r="D3243" i="7"/>
  <c r="C3243" i="7"/>
  <c r="V3242" i="7"/>
  <c r="U3242" i="7"/>
  <c r="T3242" i="7"/>
  <c r="S3242" i="7"/>
  <c r="R3242" i="7" s="1"/>
  <c r="Q3242" i="7"/>
  <c r="P3242" i="7"/>
  <c r="O3242" i="7"/>
  <c r="N3242" i="7"/>
  <c r="D3242" i="7" s="1"/>
  <c r="C3242" i="7" s="1"/>
  <c r="L3242" i="7"/>
  <c r="K3242" i="7"/>
  <c r="F3242" i="7" s="1"/>
  <c r="J3242" i="7"/>
  <c r="E3242" i="7" s="1"/>
  <c r="I3242" i="7"/>
  <c r="H3242" i="7" s="1"/>
  <c r="G3242" i="7"/>
  <c r="V3241" i="7"/>
  <c r="U3241" i="7"/>
  <c r="T3241" i="7"/>
  <c r="S3241" i="7"/>
  <c r="R3241" i="7" s="1"/>
  <c r="Q3241" i="7"/>
  <c r="P3241" i="7"/>
  <c r="O3241" i="7"/>
  <c r="N3241" i="7"/>
  <c r="D3241" i="7" s="1"/>
  <c r="L3241" i="7"/>
  <c r="K3241" i="7"/>
  <c r="F3241" i="7" s="1"/>
  <c r="J3241" i="7"/>
  <c r="E3241" i="7" s="1"/>
  <c r="I3241" i="7"/>
  <c r="H3241" i="7" s="1"/>
  <c r="G3241" i="7"/>
  <c r="R3240" i="7"/>
  <c r="M3240" i="7"/>
  <c r="H3240" i="7"/>
  <c r="G3240" i="7"/>
  <c r="F3240" i="7"/>
  <c r="E3240" i="7"/>
  <c r="D3240" i="7"/>
  <c r="C3240" i="7"/>
  <c r="R3239" i="7"/>
  <c r="M3239" i="7"/>
  <c r="H3239" i="7"/>
  <c r="G3239" i="7"/>
  <c r="F3239" i="7"/>
  <c r="E3239" i="7"/>
  <c r="D3239" i="7"/>
  <c r="C3239" i="7"/>
  <c r="V3238" i="7"/>
  <c r="U3238" i="7"/>
  <c r="T3238" i="7"/>
  <c r="S3238" i="7"/>
  <c r="R3238" i="7" s="1"/>
  <c r="Q3238" i="7"/>
  <c r="P3238" i="7"/>
  <c r="O3238" i="7"/>
  <c r="N3238" i="7"/>
  <c r="D3238" i="7" s="1"/>
  <c r="L3238" i="7"/>
  <c r="K3238" i="7"/>
  <c r="F3238" i="7" s="1"/>
  <c r="J3238" i="7"/>
  <c r="E3238" i="7" s="1"/>
  <c r="I3238" i="7"/>
  <c r="H3238" i="7" s="1"/>
  <c r="G3238" i="7"/>
  <c r="V3237" i="7"/>
  <c r="U3237" i="7"/>
  <c r="T3237" i="7"/>
  <c r="S3237" i="7"/>
  <c r="R3237" i="7" s="1"/>
  <c r="Q3237" i="7"/>
  <c r="P3237" i="7"/>
  <c r="O3237" i="7"/>
  <c r="N3237" i="7"/>
  <c r="M3237" i="7" s="1"/>
  <c r="L3237" i="7"/>
  <c r="K3237" i="7"/>
  <c r="F3237" i="7" s="1"/>
  <c r="J3237" i="7"/>
  <c r="E3237" i="7" s="1"/>
  <c r="I3237" i="7"/>
  <c r="H3237" i="7" s="1"/>
  <c r="G3237" i="7"/>
  <c r="R3236" i="7"/>
  <c r="M3236" i="7"/>
  <c r="H3236" i="7"/>
  <c r="G3236" i="7"/>
  <c r="F3236" i="7"/>
  <c r="E3236" i="7"/>
  <c r="D3236" i="7"/>
  <c r="C3236" i="7"/>
  <c r="V3235" i="7"/>
  <c r="U3235" i="7"/>
  <c r="T3235" i="7"/>
  <c r="S3235" i="7"/>
  <c r="R3235" i="7" s="1"/>
  <c r="Q3235" i="7"/>
  <c r="P3235" i="7"/>
  <c r="O3235" i="7"/>
  <c r="N3235" i="7"/>
  <c r="D3235" i="7" s="1"/>
  <c r="C3235" i="7" s="1"/>
  <c r="L3235" i="7"/>
  <c r="K3235" i="7"/>
  <c r="F3235" i="7" s="1"/>
  <c r="J3235" i="7"/>
  <c r="E3235" i="7" s="1"/>
  <c r="I3235" i="7"/>
  <c r="H3235" i="7" s="1"/>
  <c r="G3235" i="7"/>
  <c r="R3234" i="7"/>
  <c r="M3234" i="7"/>
  <c r="H3234" i="7"/>
  <c r="G3234" i="7"/>
  <c r="F3234" i="7"/>
  <c r="E3234" i="7"/>
  <c r="D3234" i="7"/>
  <c r="C3234" i="7"/>
  <c r="V3233" i="7"/>
  <c r="U3233" i="7"/>
  <c r="T3233" i="7"/>
  <c r="S3233" i="7"/>
  <c r="R3233" i="7" s="1"/>
  <c r="Q3233" i="7"/>
  <c r="P3233" i="7"/>
  <c r="O3233" i="7"/>
  <c r="N3233" i="7"/>
  <c r="D3233" i="7" s="1"/>
  <c r="L3233" i="7"/>
  <c r="K3233" i="7"/>
  <c r="F3233" i="7" s="1"/>
  <c r="J3233" i="7"/>
  <c r="E3233" i="7" s="1"/>
  <c r="I3233" i="7"/>
  <c r="H3233" i="7" s="1"/>
  <c r="G3233" i="7"/>
  <c r="V3232" i="7"/>
  <c r="U3232" i="7"/>
  <c r="T3232" i="7"/>
  <c r="S3232" i="7"/>
  <c r="R3232" i="7" s="1"/>
  <c r="Q3232" i="7"/>
  <c r="P3232" i="7"/>
  <c r="O3232" i="7"/>
  <c r="N3232" i="7"/>
  <c r="D3232" i="7" s="1"/>
  <c r="L3232" i="7"/>
  <c r="K3232" i="7"/>
  <c r="F3232" i="7" s="1"/>
  <c r="J3232" i="7"/>
  <c r="H3232" i="7" s="1"/>
  <c r="I3232" i="7"/>
  <c r="G3232" i="7"/>
  <c r="R3231" i="7"/>
  <c r="M3231" i="7"/>
  <c r="H3231" i="7"/>
  <c r="G3231" i="7"/>
  <c r="F3231" i="7"/>
  <c r="E3231" i="7"/>
  <c r="D3231" i="7"/>
  <c r="C3231" i="7"/>
  <c r="R3230" i="7"/>
  <c r="M3230" i="7"/>
  <c r="H3230" i="7"/>
  <c r="G3230" i="7"/>
  <c r="F3230" i="7"/>
  <c r="E3230" i="7"/>
  <c r="D3230" i="7"/>
  <c r="C3230" i="7"/>
  <c r="V3229" i="7"/>
  <c r="U3229" i="7"/>
  <c r="T3229" i="7"/>
  <c r="S3229" i="7"/>
  <c r="R3229" i="7" s="1"/>
  <c r="Q3229" i="7"/>
  <c r="P3229" i="7"/>
  <c r="O3229" i="7"/>
  <c r="N3229" i="7"/>
  <c r="D3229" i="7" s="1"/>
  <c r="L3229" i="7"/>
  <c r="K3229" i="7"/>
  <c r="F3229" i="7" s="1"/>
  <c r="J3229" i="7"/>
  <c r="E3229" i="7" s="1"/>
  <c r="I3229" i="7"/>
  <c r="H3229" i="7" s="1"/>
  <c r="G3229" i="7"/>
  <c r="R3228" i="7"/>
  <c r="M3228" i="7"/>
  <c r="H3228" i="7"/>
  <c r="G3228" i="7"/>
  <c r="F3228" i="7"/>
  <c r="E3228" i="7"/>
  <c r="D3228" i="7"/>
  <c r="C3228" i="7"/>
  <c r="R3227" i="7"/>
  <c r="M3227" i="7"/>
  <c r="H3227" i="7"/>
  <c r="G3227" i="7"/>
  <c r="F3227" i="7"/>
  <c r="E3227" i="7"/>
  <c r="D3227" i="7"/>
  <c r="C3227" i="7"/>
  <c r="V3226" i="7"/>
  <c r="U3226" i="7"/>
  <c r="T3226" i="7"/>
  <c r="S3226" i="7"/>
  <c r="R3226" i="7" s="1"/>
  <c r="Q3226" i="7"/>
  <c r="P3226" i="7"/>
  <c r="O3226" i="7"/>
  <c r="N3226" i="7"/>
  <c r="D3226" i="7" s="1"/>
  <c r="C3226" i="7" s="1"/>
  <c r="L3226" i="7"/>
  <c r="K3226" i="7"/>
  <c r="F3226" i="7" s="1"/>
  <c r="J3226" i="7"/>
  <c r="E3226" i="7" s="1"/>
  <c r="I3226" i="7"/>
  <c r="H3226" i="7" s="1"/>
  <c r="G3226" i="7"/>
  <c r="V3225" i="7"/>
  <c r="U3225" i="7"/>
  <c r="T3225" i="7"/>
  <c r="S3225" i="7"/>
  <c r="R3225" i="7" s="1"/>
  <c r="Q3225" i="7"/>
  <c r="P3225" i="7"/>
  <c r="O3225" i="7"/>
  <c r="N3225" i="7"/>
  <c r="D3225" i="7" s="1"/>
  <c r="L3225" i="7"/>
  <c r="K3225" i="7"/>
  <c r="F3225" i="7" s="1"/>
  <c r="J3225" i="7"/>
  <c r="E3225" i="7" s="1"/>
  <c r="I3225" i="7"/>
  <c r="H3225" i="7" s="1"/>
  <c r="G3225" i="7"/>
  <c r="R3224" i="7"/>
  <c r="M3224" i="7"/>
  <c r="H3224" i="7"/>
  <c r="G3224" i="7"/>
  <c r="F3224" i="7"/>
  <c r="E3224" i="7"/>
  <c r="D3224" i="7"/>
  <c r="C3224" i="7"/>
  <c r="R3223" i="7"/>
  <c r="M3223" i="7"/>
  <c r="H3223" i="7"/>
  <c r="G3223" i="7"/>
  <c r="F3223" i="7"/>
  <c r="E3223" i="7"/>
  <c r="D3223" i="7"/>
  <c r="C3223" i="7"/>
  <c r="V3222" i="7"/>
  <c r="U3222" i="7"/>
  <c r="T3222" i="7"/>
  <c r="S3222" i="7"/>
  <c r="R3222" i="7" s="1"/>
  <c r="Q3222" i="7"/>
  <c r="P3222" i="7"/>
  <c r="O3222" i="7"/>
  <c r="N3222" i="7"/>
  <c r="D3222" i="7" s="1"/>
  <c r="L3222" i="7"/>
  <c r="K3222" i="7"/>
  <c r="F3222" i="7" s="1"/>
  <c r="J3222" i="7"/>
  <c r="E3222" i="7" s="1"/>
  <c r="I3222" i="7"/>
  <c r="H3222" i="7" s="1"/>
  <c r="G3222" i="7"/>
  <c r="V3221" i="7"/>
  <c r="U3221" i="7"/>
  <c r="T3221" i="7"/>
  <c r="S3221" i="7"/>
  <c r="R3221" i="7" s="1"/>
  <c r="Q3221" i="7"/>
  <c r="P3221" i="7"/>
  <c r="O3221" i="7"/>
  <c r="N3221" i="7"/>
  <c r="D3221" i="7" s="1"/>
  <c r="L3221" i="7"/>
  <c r="K3221" i="7"/>
  <c r="F3221" i="7" s="1"/>
  <c r="J3221" i="7"/>
  <c r="E3221" i="7" s="1"/>
  <c r="I3221" i="7"/>
  <c r="H3221" i="7" s="1"/>
  <c r="G3221" i="7"/>
  <c r="V3220" i="7"/>
  <c r="U3220" i="7"/>
  <c r="T3220" i="7"/>
  <c r="S3220" i="7"/>
  <c r="D3220" i="7" s="1"/>
  <c r="Q3220" i="7"/>
  <c r="P3220" i="7"/>
  <c r="O3220" i="7"/>
  <c r="N3220" i="7"/>
  <c r="M3220" i="7" s="1"/>
  <c r="L3220" i="7"/>
  <c r="K3220" i="7"/>
  <c r="F3220" i="7" s="1"/>
  <c r="J3220" i="7"/>
  <c r="H3220" i="7" s="1"/>
  <c r="I3220" i="7"/>
  <c r="G3220" i="7"/>
  <c r="V3219" i="7"/>
  <c r="U3219" i="7"/>
  <c r="T3219" i="7"/>
  <c r="S3219" i="7"/>
  <c r="D3219" i="7" s="1"/>
  <c r="Q3219" i="7"/>
  <c r="P3219" i="7"/>
  <c r="O3219" i="7"/>
  <c r="N3219" i="7"/>
  <c r="M3219" i="7" s="1"/>
  <c r="L3219" i="7"/>
  <c r="K3219" i="7"/>
  <c r="F3219" i="7" s="1"/>
  <c r="J3219" i="7"/>
  <c r="E3219" i="7" s="1"/>
  <c r="I3219" i="7"/>
  <c r="H3219" i="7" s="1"/>
  <c r="G3219" i="7"/>
  <c r="V3218" i="7"/>
  <c r="U3218" i="7"/>
  <c r="T3218" i="7"/>
  <c r="S3218" i="7"/>
  <c r="D3218" i="7" s="1"/>
  <c r="Q3218" i="7"/>
  <c r="P3218" i="7"/>
  <c r="O3218" i="7"/>
  <c r="N3218" i="7"/>
  <c r="M3218" i="7" s="1"/>
  <c r="L3218" i="7"/>
  <c r="K3218" i="7"/>
  <c r="F3218" i="7" s="1"/>
  <c r="J3218" i="7"/>
  <c r="E3218" i="7" s="1"/>
  <c r="I3218" i="7"/>
  <c r="H3218" i="7" s="1"/>
  <c r="G3218" i="7"/>
  <c r="V3217" i="7"/>
  <c r="U3217" i="7"/>
  <c r="T3217" i="7"/>
  <c r="S3217" i="7"/>
  <c r="D3217" i="7" s="1"/>
  <c r="Q3217" i="7"/>
  <c r="P3217" i="7"/>
  <c r="O3217" i="7"/>
  <c r="E3217" i="7" s="1"/>
  <c r="N3217" i="7"/>
  <c r="M3217" i="7" s="1"/>
  <c r="L3217" i="7"/>
  <c r="K3217" i="7"/>
  <c r="F3217" i="7" s="1"/>
  <c r="J3217" i="7"/>
  <c r="I3217" i="7"/>
  <c r="H3217" i="7" s="1"/>
  <c r="G3217" i="7"/>
  <c r="V3216" i="7"/>
  <c r="U3216" i="7"/>
  <c r="T3216" i="7"/>
  <c r="S3216" i="7"/>
  <c r="R3216" i="7" s="1"/>
  <c r="Q3216" i="7"/>
  <c r="P3216" i="7"/>
  <c r="O3216" i="7"/>
  <c r="E3216" i="7" s="1"/>
  <c r="N3216" i="7"/>
  <c r="M3216" i="7" s="1"/>
  <c r="L3216" i="7"/>
  <c r="K3216" i="7"/>
  <c r="F3216" i="7" s="1"/>
  <c r="J3216" i="7"/>
  <c r="I3216" i="7"/>
  <c r="H3216" i="7" s="1"/>
  <c r="G3216" i="7"/>
  <c r="V3215" i="7"/>
  <c r="U3215" i="7"/>
  <c r="T3215" i="7"/>
  <c r="S3215" i="7"/>
  <c r="R3215" i="7" s="1"/>
  <c r="Q3215" i="7"/>
  <c r="P3215" i="7"/>
  <c r="O3215" i="7"/>
  <c r="E3215" i="7" s="1"/>
  <c r="N3215" i="7"/>
  <c r="M3215" i="7" s="1"/>
  <c r="L3215" i="7"/>
  <c r="K3215" i="7"/>
  <c r="F3215" i="7" s="1"/>
  <c r="J3215" i="7"/>
  <c r="I3215" i="7"/>
  <c r="H3215" i="7" s="1"/>
  <c r="G3215" i="7"/>
  <c r="V3214" i="7"/>
  <c r="U3214" i="7"/>
  <c r="T3214" i="7"/>
  <c r="S3214" i="7"/>
  <c r="R3214" i="7" s="1"/>
  <c r="Q3214" i="7"/>
  <c r="P3214" i="7"/>
  <c r="O3214" i="7"/>
  <c r="M3214" i="7" s="1"/>
  <c r="N3214" i="7"/>
  <c r="L3214" i="7"/>
  <c r="K3214" i="7"/>
  <c r="F3214" i="7" s="1"/>
  <c r="J3214" i="7"/>
  <c r="I3214" i="7"/>
  <c r="H3214" i="7" s="1"/>
  <c r="G3214" i="7"/>
  <c r="V3213" i="7"/>
  <c r="U3213" i="7"/>
  <c r="T3213" i="7"/>
  <c r="S3213" i="7"/>
  <c r="R3213" i="7" s="1"/>
  <c r="Q3213" i="7"/>
  <c r="P3213" i="7"/>
  <c r="O3213" i="7"/>
  <c r="M3213" i="7" s="1"/>
  <c r="N3213" i="7"/>
  <c r="L3213" i="7"/>
  <c r="K3213" i="7"/>
  <c r="F3213" i="7" s="1"/>
  <c r="J3213" i="7"/>
  <c r="I3213" i="7"/>
  <c r="H3213" i="7" s="1"/>
  <c r="G3213" i="7"/>
  <c r="V3212" i="7"/>
  <c r="U3212" i="7"/>
  <c r="T3212" i="7"/>
  <c r="S3212" i="7"/>
  <c r="R3212" i="7" s="1"/>
  <c r="Q3212" i="7"/>
  <c r="P3212" i="7"/>
  <c r="O3212" i="7"/>
  <c r="M3212" i="7" s="1"/>
  <c r="N3212" i="7"/>
  <c r="L3212" i="7"/>
  <c r="K3212" i="7"/>
  <c r="F3212" i="7" s="1"/>
  <c r="J3212" i="7"/>
  <c r="I3212" i="7"/>
  <c r="H3212" i="7" s="1"/>
  <c r="G3212" i="7"/>
  <c r="V3211" i="7"/>
  <c r="U3211" i="7"/>
  <c r="T3211" i="7"/>
  <c r="S3211" i="7"/>
  <c r="R3211" i="7" s="1"/>
  <c r="Q3211" i="7"/>
  <c r="P3211" i="7"/>
  <c r="O3211" i="7"/>
  <c r="E3211" i="7" s="1"/>
  <c r="N3211" i="7"/>
  <c r="M3211" i="7" s="1"/>
  <c r="L3211" i="7"/>
  <c r="K3211" i="7"/>
  <c r="F3211" i="7" s="1"/>
  <c r="J3211" i="7"/>
  <c r="I3211" i="7"/>
  <c r="H3211" i="7" s="1"/>
  <c r="G3211" i="7"/>
  <c r="V3210" i="7"/>
  <c r="U3210" i="7"/>
  <c r="T3210" i="7"/>
  <c r="S3210" i="7"/>
  <c r="R3210" i="7" s="1"/>
  <c r="Q3210" i="7"/>
  <c r="P3210" i="7"/>
  <c r="O3210" i="7"/>
  <c r="M3210" i="7" s="1"/>
  <c r="N3210" i="7"/>
  <c r="L3210" i="7"/>
  <c r="K3210" i="7"/>
  <c r="F3210" i="7" s="1"/>
  <c r="J3210" i="7"/>
  <c r="I3210" i="7"/>
  <c r="H3210" i="7" s="1"/>
  <c r="G3210" i="7"/>
  <c r="V3209" i="7"/>
  <c r="U3209" i="7"/>
  <c r="T3209" i="7"/>
  <c r="S3209" i="7"/>
  <c r="R3209" i="7" s="1"/>
  <c r="Q3209" i="7"/>
  <c r="P3209" i="7"/>
  <c r="O3209" i="7"/>
  <c r="M3209" i="7" s="1"/>
  <c r="N3209" i="7"/>
  <c r="L3209" i="7"/>
  <c r="K3209" i="7"/>
  <c r="F3209" i="7" s="1"/>
  <c r="J3209" i="7"/>
  <c r="I3209" i="7"/>
  <c r="H3209" i="7" s="1"/>
  <c r="G3209" i="7"/>
  <c r="V3208" i="7"/>
  <c r="U3208" i="7"/>
  <c r="T3208" i="7"/>
  <c r="S3208" i="7"/>
  <c r="R3208" i="7" s="1"/>
  <c r="Q3208" i="7"/>
  <c r="P3208" i="7"/>
  <c r="O3208" i="7"/>
  <c r="M3208" i="7" s="1"/>
  <c r="N3208" i="7"/>
  <c r="L3208" i="7"/>
  <c r="K3208" i="7"/>
  <c r="F3208" i="7" s="1"/>
  <c r="J3208" i="7"/>
  <c r="I3208" i="7"/>
  <c r="H3208" i="7" s="1"/>
  <c r="G3208" i="7"/>
  <c r="R3207" i="7"/>
  <c r="M3207" i="7"/>
  <c r="H3207" i="7"/>
  <c r="G3207" i="7"/>
  <c r="F3207" i="7"/>
  <c r="E3207" i="7"/>
  <c r="D3207" i="7"/>
  <c r="C3207" i="7"/>
  <c r="R3206" i="7"/>
  <c r="M3206" i="7"/>
  <c r="H3206" i="7"/>
  <c r="G3206" i="7"/>
  <c r="F3206" i="7"/>
  <c r="E3206" i="7"/>
  <c r="D3206" i="7"/>
  <c r="C3206" i="7"/>
  <c r="V3205" i="7"/>
  <c r="U3205" i="7"/>
  <c r="T3205" i="7"/>
  <c r="S3205" i="7"/>
  <c r="R3205" i="7" s="1"/>
  <c r="Q3205" i="7"/>
  <c r="P3205" i="7"/>
  <c r="O3205" i="7"/>
  <c r="M3205" i="7" s="1"/>
  <c r="N3205" i="7"/>
  <c r="L3205" i="7"/>
  <c r="K3205" i="7"/>
  <c r="F3205" i="7" s="1"/>
  <c r="J3205" i="7"/>
  <c r="I3205" i="7"/>
  <c r="H3205" i="7" s="1"/>
  <c r="G3205" i="7"/>
  <c r="R3204" i="7"/>
  <c r="M3204" i="7"/>
  <c r="H3204" i="7"/>
  <c r="G3204" i="7"/>
  <c r="F3204" i="7"/>
  <c r="E3204" i="7"/>
  <c r="D3204" i="7"/>
  <c r="C3204" i="7"/>
  <c r="V3203" i="7"/>
  <c r="U3203" i="7"/>
  <c r="T3203" i="7"/>
  <c r="S3203" i="7"/>
  <c r="R3203" i="7" s="1"/>
  <c r="Q3203" i="7"/>
  <c r="P3203" i="7"/>
  <c r="O3203" i="7"/>
  <c r="M3203" i="7" s="1"/>
  <c r="N3203" i="7"/>
  <c r="L3203" i="7"/>
  <c r="K3203" i="7"/>
  <c r="F3203" i="7" s="1"/>
  <c r="J3203" i="7"/>
  <c r="I3203" i="7"/>
  <c r="H3203" i="7" s="1"/>
  <c r="G3203" i="7"/>
  <c r="V3202" i="7"/>
  <c r="U3202" i="7"/>
  <c r="T3202" i="7"/>
  <c r="S3202" i="7"/>
  <c r="R3202" i="7" s="1"/>
  <c r="Q3202" i="7"/>
  <c r="P3202" i="7"/>
  <c r="O3202" i="7"/>
  <c r="M3202" i="7" s="1"/>
  <c r="N3202" i="7"/>
  <c r="L3202" i="7"/>
  <c r="K3202" i="7"/>
  <c r="F3202" i="7" s="1"/>
  <c r="J3202" i="7"/>
  <c r="I3202" i="7"/>
  <c r="H3202" i="7" s="1"/>
  <c r="G3202" i="7"/>
  <c r="R3201" i="7"/>
  <c r="M3201" i="7"/>
  <c r="H3201" i="7"/>
  <c r="G3201" i="7"/>
  <c r="F3201" i="7"/>
  <c r="E3201" i="7"/>
  <c r="D3201" i="7"/>
  <c r="C3201" i="7"/>
  <c r="R3200" i="7"/>
  <c r="M3200" i="7"/>
  <c r="H3200" i="7"/>
  <c r="G3200" i="7"/>
  <c r="F3200" i="7"/>
  <c r="E3200" i="7"/>
  <c r="D3200" i="7"/>
  <c r="C3200" i="7"/>
  <c r="V3199" i="7"/>
  <c r="U3199" i="7"/>
  <c r="T3199" i="7"/>
  <c r="S3199" i="7"/>
  <c r="R3199" i="7" s="1"/>
  <c r="Q3199" i="7"/>
  <c r="P3199" i="7"/>
  <c r="O3199" i="7"/>
  <c r="M3199" i="7" s="1"/>
  <c r="N3199" i="7"/>
  <c r="L3199" i="7"/>
  <c r="K3199" i="7"/>
  <c r="F3199" i="7" s="1"/>
  <c r="J3199" i="7"/>
  <c r="I3199" i="7"/>
  <c r="H3199" i="7" s="1"/>
  <c r="G3199" i="7"/>
  <c r="R3198" i="7"/>
  <c r="M3198" i="7"/>
  <c r="H3198" i="7"/>
  <c r="G3198" i="7"/>
  <c r="F3198" i="7"/>
  <c r="E3198" i="7"/>
  <c r="D3198" i="7"/>
  <c r="C3198" i="7"/>
  <c r="V3197" i="7"/>
  <c r="U3197" i="7"/>
  <c r="T3197" i="7"/>
  <c r="S3197" i="7"/>
  <c r="R3197" i="7" s="1"/>
  <c r="Q3197" i="7"/>
  <c r="P3197" i="7"/>
  <c r="O3197" i="7"/>
  <c r="M3197" i="7" s="1"/>
  <c r="N3197" i="7"/>
  <c r="L3197" i="7"/>
  <c r="K3197" i="7"/>
  <c r="F3197" i="7" s="1"/>
  <c r="J3197" i="7"/>
  <c r="I3197" i="7"/>
  <c r="H3197" i="7" s="1"/>
  <c r="G3197" i="7"/>
  <c r="V3196" i="7"/>
  <c r="U3196" i="7"/>
  <c r="T3196" i="7"/>
  <c r="S3196" i="7"/>
  <c r="R3196" i="7" s="1"/>
  <c r="Q3196" i="7"/>
  <c r="P3196" i="7"/>
  <c r="O3196" i="7"/>
  <c r="M3196" i="7" s="1"/>
  <c r="N3196" i="7"/>
  <c r="L3196" i="7"/>
  <c r="K3196" i="7"/>
  <c r="F3196" i="7" s="1"/>
  <c r="J3196" i="7"/>
  <c r="I3196" i="7"/>
  <c r="H3196" i="7" s="1"/>
  <c r="G3196" i="7"/>
  <c r="R3195" i="7"/>
  <c r="M3195" i="7"/>
  <c r="H3195" i="7"/>
  <c r="G3195" i="7"/>
  <c r="F3195" i="7"/>
  <c r="E3195" i="7"/>
  <c r="D3195" i="7"/>
  <c r="C3195" i="7"/>
  <c r="V3194" i="7"/>
  <c r="U3194" i="7"/>
  <c r="T3194" i="7"/>
  <c r="S3194" i="7"/>
  <c r="R3194" i="7" s="1"/>
  <c r="Q3194" i="7"/>
  <c r="P3194" i="7"/>
  <c r="O3194" i="7"/>
  <c r="M3194" i="7" s="1"/>
  <c r="N3194" i="7"/>
  <c r="L3194" i="7"/>
  <c r="K3194" i="7"/>
  <c r="F3194" i="7" s="1"/>
  <c r="J3194" i="7"/>
  <c r="I3194" i="7"/>
  <c r="H3194" i="7" s="1"/>
  <c r="G3194" i="7"/>
  <c r="V3193" i="7"/>
  <c r="U3193" i="7"/>
  <c r="T3193" i="7"/>
  <c r="S3193" i="7"/>
  <c r="R3193" i="7" s="1"/>
  <c r="Q3193" i="7"/>
  <c r="P3193" i="7"/>
  <c r="O3193" i="7"/>
  <c r="M3193" i="7" s="1"/>
  <c r="N3193" i="7"/>
  <c r="L3193" i="7"/>
  <c r="K3193" i="7"/>
  <c r="F3193" i="7" s="1"/>
  <c r="J3193" i="7"/>
  <c r="I3193" i="7"/>
  <c r="H3193" i="7" s="1"/>
  <c r="G3193" i="7"/>
  <c r="R3192" i="7"/>
  <c r="M3192" i="7"/>
  <c r="H3192" i="7"/>
  <c r="G3192" i="7"/>
  <c r="F3192" i="7"/>
  <c r="E3192" i="7"/>
  <c r="D3192" i="7"/>
  <c r="C3192" i="7"/>
  <c r="R3191" i="7"/>
  <c r="M3191" i="7"/>
  <c r="H3191" i="7"/>
  <c r="G3191" i="7"/>
  <c r="F3191" i="7"/>
  <c r="E3191" i="7"/>
  <c r="D3191" i="7"/>
  <c r="C3191" i="7"/>
  <c r="V3190" i="7"/>
  <c r="U3190" i="7"/>
  <c r="T3190" i="7"/>
  <c r="S3190" i="7"/>
  <c r="R3190" i="7" s="1"/>
  <c r="Q3190" i="7"/>
  <c r="P3190" i="7"/>
  <c r="O3190" i="7"/>
  <c r="M3190" i="7" s="1"/>
  <c r="N3190" i="7"/>
  <c r="L3190" i="7"/>
  <c r="K3190" i="7"/>
  <c r="F3190" i="7" s="1"/>
  <c r="J3190" i="7"/>
  <c r="I3190" i="7"/>
  <c r="H3190" i="7" s="1"/>
  <c r="G3190" i="7"/>
  <c r="R3189" i="7"/>
  <c r="M3189" i="7"/>
  <c r="H3189" i="7"/>
  <c r="G3189" i="7"/>
  <c r="F3189" i="7"/>
  <c r="E3189" i="7"/>
  <c r="D3189" i="7"/>
  <c r="C3189" i="7"/>
  <c r="V3188" i="7"/>
  <c r="U3188" i="7"/>
  <c r="T3188" i="7"/>
  <c r="S3188" i="7"/>
  <c r="R3188" i="7" s="1"/>
  <c r="Q3188" i="7"/>
  <c r="P3188" i="7"/>
  <c r="O3188" i="7"/>
  <c r="M3188" i="7" s="1"/>
  <c r="N3188" i="7"/>
  <c r="L3188" i="7"/>
  <c r="K3188" i="7"/>
  <c r="F3188" i="7" s="1"/>
  <c r="J3188" i="7"/>
  <c r="I3188" i="7"/>
  <c r="H3188" i="7" s="1"/>
  <c r="G3188" i="7"/>
  <c r="V3187" i="7"/>
  <c r="U3187" i="7"/>
  <c r="T3187" i="7"/>
  <c r="S3187" i="7"/>
  <c r="R3187" i="7" s="1"/>
  <c r="Q3187" i="7"/>
  <c r="P3187" i="7"/>
  <c r="O3187" i="7"/>
  <c r="M3187" i="7" s="1"/>
  <c r="N3187" i="7"/>
  <c r="L3187" i="7"/>
  <c r="K3187" i="7"/>
  <c r="F3187" i="7" s="1"/>
  <c r="J3187" i="7"/>
  <c r="I3187" i="7"/>
  <c r="H3187" i="7" s="1"/>
  <c r="G3187" i="7"/>
  <c r="R3186" i="7"/>
  <c r="M3186" i="7"/>
  <c r="H3186" i="7"/>
  <c r="G3186" i="7"/>
  <c r="F3186" i="7"/>
  <c r="E3186" i="7"/>
  <c r="D3186" i="7"/>
  <c r="C3186" i="7"/>
  <c r="V3185" i="7"/>
  <c r="U3185" i="7"/>
  <c r="T3185" i="7"/>
  <c r="S3185" i="7"/>
  <c r="R3185" i="7" s="1"/>
  <c r="Q3185" i="7"/>
  <c r="P3185" i="7"/>
  <c r="O3185" i="7"/>
  <c r="M3185" i="7" s="1"/>
  <c r="N3185" i="7"/>
  <c r="L3185" i="7"/>
  <c r="K3185" i="7"/>
  <c r="F3185" i="7" s="1"/>
  <c r="J3185" i="7"/>
  <c r="I3185" i="7"/>
  <c r="H3185" i="7" s="1"/>
  <c r="G3185" i="7"/>
  <c r="V3184" i="7"/>
  <c r="U3184" i="7"/>
  <c r="T3184" i="7"/>
  <c r="S3184" i="7"/>
  <c r="R3184" i="7" s="1"/>
  <c r="Q3184" i="7"/>
  <c r="P3184" i="7"/>
  <c r="O3184" i="7"/>
  <c r="E3184" i="7" s="1"/>
  <c r="N3184" i="7"/>
  <c r="M3184" i="7" s="1"/>
  <c r="L3184" i="7"/>
  <c r="K3184" i="7"/>
  <c r="F3184" i="7" s="1"/>
  <c r="J3184" i="7"/>
  <c r="I3184" i="7"/>
  <c r="H3184" i="7" s="1"/>
  <c r="G3184" i="7"/>
  <c r="R3183" i="7"/>
  <c r="M3183" i="7"/>
  <c r="H3183" i="7"/>
  <c r="G3183" i="7"/>
  <c r="F3183" i="7"/>
  <c r="E3183" i="7"/>
  <c r="D3183" i="7"/>
  <c r="C3183" i="7"/>
  <c r="V3182" i="7"/>
  <c r="U3182" i="7"/>
  <c r="T3182" i="7"/>
  <c r="S3182" i="7"/>
  <c r="R3182" i="7" s="1"/>
  <c r="Q3182" i="7"/>
  <c r="P3182" i="7"/>
  <c r="O3182" i="7"/>
  <c r="M3182" i="7" s="1"/>
  <c r="N3182" i="7"/>
  <c r="L3182" i="7"/>
  <c r="K3182" i="7"/>
  <c r="F3182" i="7" s="1"/>
  <c r="J3182" i="7"/>
  <c r="I3182" i="7"/>
  <c r="H3182" i="7" s="1"/>
  <c r="G3182" i="7"/>
  <c r="R3181" i="7"/>
  <c r="M3181" i="7"/>
  <c r="H3181" i="7"/>
  <c r="G3181" i="7"/>
  <c r="F3181" i="7"/>
  <c r="E3181" i="7"/>
  <c r="D3181" i="7"/>
  <c r="C3181" i="7"/>
  <c r="V3180" i="7"/>
  <c r="U3180" i="7"/>
  <c r="T3180" i="7"/>
  <c r="S3180" i="7"/>
  <c r="R3180" i="7" s="1"/>
  <c r="Q3180" i="7"/>
  <c r="P3180" i="7"/>
  <c r="O3180" i="7"/>
  <c r="M3180" i="7" s="1"/>
  <c r="N3180" i="7"/>
  <c r="L3180" i="7"/>
  <c r="K3180" i="7"/>
  <c r="F3180" i="7" s="1"/>
  <c r="J3180" i="7"/>
  <c r="I3180" i="7"/>
  <c r="H3180" i="7" s="1"/>
  <c r="G3180" i="7"/>
  <c r="V3179" i="7"/>
  <c r="U3179" i="7"/>
  <c r="T3179" i="7"/>
  <c r="S3179" i="7"/>
  <c r="R3179" i="7" s="1"/>
  <c r="Q3179" i="7"/>
  <c r="P3179" i="7"/>
  <c r="O3179" i="7"/>
  <c r="M3179" i="7" s="1"/>
  <c r="N3179" i="7"/>
  <c r="L3179" i="7"/>
  <c r="K3179" i="7"/>
  <c r="F3179" i="7" s="1"/>
  <c r="J3179" i="7"/>
  <c r="I3179" i="7"/>
  <c r="H3179" i="7" s="1"/>
  <c r="G3179" i="7"/>
  <c r="R3178" i="7"/>
  <c r="M3178" i="7"/>
  <c r="H3178" i="7"/>
  <c r="G3178" i="7"/>
  <c r="F3178" i="7"/>
  <c r="E3178" i="7"/>
  <c r="D3178" i="7"/>
  <c r="C3178" i="7"/>
  <c r="R3177" i="7"/>
  <c r="M3177" i="7"/>
  <c r="H3177" i="7"/>
  <c r="G3177" i="7"/>
  <c r="F3177" i="7"/>
  <c r="E3177" i="7"/>
  <c r="D3177" i="7"/>
  <c r="C3177" i="7"/>
  <c r="V3176" i="7"/>
  <c r="U3176" i="7"/>
  <c r="T3176" i="7"/>
  <c r="S3176" i="7"/>
  <c r="R3176" i="7" s="1"/>
  <c r="Q3176" i="7"/>
  <c r="P3176" i="7"/>
  <c r="O3176" i="7"/>
  <c r="M3176" i="7" s="1"/>
  <c r="N3176" i="7"/>
  <c r="L3176" i="7"/>
  <c r="K3176" i="7"/>
  <c r="F3176" i="7" s="1"/>
  <c r="J3176" i="7"/>
  <c r="I3176" i="7"/>
  <c r="H3176" i="7" s="1"/>
  <c r="G3176" i="7"/>
  <c r="R3175" i="7"/>
  <c r="M3175" i="7"/>
  <c r="H3175" i="7"/>
  <c r="G3175" i="7"/>
  <c r="F3175" i="7"/>
  <c r="E3175" i="7"/>
  <c r="D3175" i="7"/>
  <c r="C3175" i="7"/>
  <c r="R3174" i="7"/>
  <c r="M3174" i="7"/>
  <c r="H3174" i="7"/>
  <c r="G3174" i="7"/>
  <c r="F3174" i="7"/>
  <c r="E3174" i="7"/>
  <c r="D3174" i="7"/>
  <c r="C3174" i="7"/>
  <c r="V3173" i="7"/>
  <c r="U3173" i="7"/>
  <c r="T3173" i="7"/>
  <c r="S3173" i="7"/>
  <c r="R3173" i="7" s="1"/>
  <c r="Q3173" i="7"/>
  <c r="P3173" i="7"/>
  <c r="O3173" i="7"/>
  <c r="M3173" i="7" s="1"/>
  <c r="N3173" i="7"/>
  <c r="L3173" i="7"/>
  <c r="K3173" i="7"/>
  <c r="F3173" i="7" s="1"/>
  <c r="J3173" i="7"/>
  <c r="I3173" i="7"/>
  <c r="H3173" i="7" s="1"/>
  <c r="G3173" i="7"/>
  <c r="V3172" i="7"/>
  <c r="U3172" i="7"/>
  <c r="T3172" i="7"/>
  <c r="S3172" i="7"/>
  <c r="R3172" i="7" s="1"/>
  <c r="Q3172" i="7"/>
  <c r="P3172" i="7"/>
  <c r="O3172" i="7"/>
  <c r="M3172" i="7" s="1"/>
  <c r="N3172" i="7"/>
  <c r="L3172" i="7"/>
  <c r="K3172" i="7"/>
  <c r="F3172" i="7" s="1"/>
  <c r="J3172" i="7"/>
  <c r="I3172" i="7"/>
  <c r="H3172" i="7" s="1"/>
  <c r="G3172" i="7"/>
  <c r="V3171" i="7"/>
  <c r="U3171" i="7"/>
  <c r="T3171" i="7"/>
  <c r="S3171" i="7"/>
  <c r="R3171" i="7" s="1"/>
  <c r="Q3171" i="7"/>
  <c r="P3171" i="7"/>
  <c r="O3171" i="7"/>
  <c r="M3171" i="7" s="1"/>
  <c r="N3171" i="7"/>
  <c r="L3171" i="7"/>
  <c r="K3171" i="7"/>
  <c r="F3171" i="7" s="1"/>
  <c r="J3171" i="7"/>
  <c r="I3171" i="7"/>
  <c r="H3171" i="7" s="1"/>
  <c r="G3171" i="7"/>
  <c r="V3170" i="7"/>
  <c r="U3170" i="7"/>
  <c r="T3170" i="7"/>
  <c r="S3170" i="7"/>
  <c r="R3170" i="7" s="1"/>
  <c r="Q3170" i="7"/>
  <c r="P3170" i="7"/>
  <c r="O3170" i="7"/>
  <c r="M3170" i="7" s="1"/>
  <c r="N3170" i="7"/>
  <c r="L3170" i="7"/>
  <c r="K3170" i="7"/>
  <c r="F3170" i="7" s="1"/>
  <c r="J3170" i="7"/>
  <c r="I3170" i="7"/>
  <c r="H3170" i="7" s="1"/>
  <c r="G3170" i="7"/>
  <c r="R3169" i="7"/>
  <c r="M3169" i="7"/>
  <c r="H3169" i="7"/>
  <c r="G3169" i="7"/>
  <c r="F3169" i="7"/>
  <c r="E3169" i="7"/>
  <c r="D3169" i="7"/>
  <c r="C3169" i="7"/>
  <c r="R3168" i="7"/>
  <c r="M3168" i="7"/>
  <c r="H3168" i="7"/>
  <c r="G3168" i="7"/>
  <c r="F3168" i="7"/>
  <c r="E3168" i="7"/>
  <c r="D3168" i="7"/>
  <c r="C3168" i="7"/>
  <c r="V3167" i="7"/>
  <c r="U3167" i="7"/>
  <c r="T3167" i="7"/>
  <c r="S3167" i="7"/>
  <c r="R3167" i="7" s="1"/>
  <c r="Q3167" i="7"/>
  <c r="P3167" i="7"/>
  <c r="O3167" i="7"/>
  <c r="M3167" i="7" s="1"/>
  <c r="N3167" i="7"/>
  <c r="L3167" i="7"/>
  <c r="K3167" i="7"/>
  <c r="F3167" i="7" s="1"/>
  <c r="J3167" i="7"/>
  <c r="I3167" i="7"/>
  <c r="H3167" i="7" s="1"/>
  <c r="G3167" i="7"/>
  <c r="V3166" i="7"/>
  <c r="U3166" i="7"/>
  <c r="T3166" i="7"/>
  <c r="S3166" i="7"/>
  <c r="R3166" i="7" s="1"/>
  <c r="Q3166" i="7"/>
  <c r="P3166" i="7"/>
  <c r="O3166" i="7"/>
  <c r="M3166" i="7" s="1"/>
  <c r="N3166" i="7"/>
  <c r="L3166" i="7"/>
  <c r="K3166" i="7"/>
  <c r="F3166" i="7" s="1"/>
  <c r="J3166" i="7"/>
  <c r="I3166" i="7"/>
  <c r="H3166" i="7" s="1"/>
  <c r="G3166" i="7"/>
  <c r="V3165" i="7"/>
  <c r="U3165" i="7"/>
  <c r="T3165" i="7"/>
  <c r="S3165" i="7"/>
  <c r="R3165" i="7" s="1"/>
  <c r="Q3165" i="7"/>
  <c r="P3165" i="7"/>
  <c r="O3165" i="7"/>
  <c r="M3165" i="7" s="1"/>
  <c r="N3165" i="7"/>
  <c r="L3165" i="7"/>
  <c r="K3165" i="7"/>
  <c r="F3165" i="7" s="1"/>
  <c r="J3165" i="7"/>
  <c r="I3165" i="7"/>
  <c r="H3165" i="7" s="1"/>
  <c r="G3165" i="7"/>
  <c r="V3164" i="7"/>
  <c r="U3164" i="7"/>
  <c r="T3164" i="7"/>
  <c r="S3164" i="7"/>
  <c r="R3164" i="7" s="1"/>
  <c r="Q3164" i="7"/>
  <c r="P3164" i="7"/>
  <c r="O3164" i="7"/>
  <c r="E3164" i="7" s="1"/>
  <c r="N3164" i="7"/>
  <c r="M3164" i="7" s="1"/>
  <c r="L3164" i="7"/>
  <c r="K3164" i="7"/>
  <c r="F3164" i="7" s="1"/>
  <c r="J3164" i="7"/>
  <c r="I3164" i="7"/>
  <c r="H3164" i="7" s="1"/>
  <c r="G3164" i="7"/>
  <c r="V3163" i="7"/>
  <c r="U3163" i="7"/>
  <c r="T3163" i="7"/>
  <c r="S3163" i="7"/>
  <c r="R3163" i="7" s="1"/>
  <c r="Q3163" i="7"/>
  <c r="P3163" i="7"/>
  <c r="O3163" i="7"/>
  <c r="M3163" i="7" s="1"/>
  <c r="N3163" i="7"/>
  <c r="L3163" i="7"/>
  <c r="K3163" i="7"/>
  <c r="F3163" i="7" s="1"/>
  <c r="J3163" i="7"/>
  <c r="I3163" i="7"/>
  <c r="H3163" i="7" s="1"/>
  <c r="G3163" i="7"/>
  <c r="V3162" i="7"/>
  <c r="U3162" i="7"/>
  <c r="T3162" i="7"/>
  <c r="S3162" i="7"/>
  <c r="R3162" i="7" s="1"/>
  <c r="Q3162" i="7"/>
  <c r="P3162" i="7"/>
  <c r="O3162" i="7"/>
  <c r="M3162" i="7" s="1"/>
  <c r="N3162" i="7"/>
  <c r="L3162" i="7"/>
  <c r="K3162" i="7"/>
  <c r="F3162" i="7" s="1"/>
  <c r="J3162" i="7"/>
  <c r="I3162" i="7"/>
  <c r="H3162" i="7" s="1"/>
  <c r="G3162" i="7"/>
  <c r="V3161" i="7"/>
  <c r="U3161" i="7"/>
  <c r="T3161" i="7"/>
  <c r="S3161" i="7"/>
  <c r="R3161" i="7" s="1"/>
  <c r="Q3161" i="7"/>
  <c r="P3161" i="7"/>
  <c r="O3161" i="7"/>
  <c r="M3161" i="7" s="1"/>
  <c r="N3161" i="7"/>
  <c r="L3161" i="7"/>
  <c r="K3161" i="7"/>
  <c r="F3161" i="7" s="1"/>
  <c r="J3161" i="7"/>
  <c r="I3161" i="7"/>
  <c r="H3161" i="7" s="1"/>
  <c r="G3161" i="7"/>
  <c r="V3160" i="7"/>
  <c r="U3160" i="7"/>
  <c r="T3160" i="7"/>
  <c r="S3160" i="7"/>
  <c r="R3160" i="7" s="1"/>
  <c r="Q3160" i="7"/>
  <c r="P3160" i="7"/>
  <c r="O3160" i="7"/>
  <c r="M3160" i="7" s="1"/>
  <c r="N3160" i="7"/>
  <c r="L3160" i="7"/>
  <c r="K3160" i="7"/>
  <c r="F3160" i="7" s="1"/>
  <c r="J3160" i="7"/>
  <c r="I3160" i="7"/>
  <c r="H3160" i="7" s="1"/>
  <c r="G3160" i="7"/>
  <c r="V3159" i="7"/>
  <c r="U3159" i="7"/>
  <c r="T3159" i="7"/>
  <c r="S3159" i="7"/>
  <c r="R3159" i="7" s="1"/>
  <c r="Q3159" i="7"/>
  <c r="P3159" i="7"/>
  <c r="O3159" i="7"/>
  <c r="M3159" i="7" s="1"/>
  <c r="N3159" i="7"/>
  <c r="L3159" i="7"/>
  <c r="K3159" i="7"/>
  <c r="F3159" i="7" s="1"/>
  <c r="J3159" i="7"/>
  <c r="I3159" i="7"/>
  <c r="H3159" i="7" s="1"/>
  <c r="G3159" i="7"/>
  <c r="V3158" i="7"/>
  <c r="U3158" i="7"/>
  <c r="T3158" i="7"/>
  <c r="S3158" i="7"/>
  <c r="R3158" i="7" s="1"/>
  <c r="Q3158" i="7"/>
  <c r="P3158" i="7"/>
  <c r="O3158" i="7"/>
  <c r="M3158" i="7" s="1"/>
  <c r="N3158" i="7"/>
  <c r="L3158" i="7"/>
  <c r="K3158" i="7"/>
  <c r="F3158" i="7" s="1"/>
  <c r="J3158" i="7"/>
  <c r="I3158" i="7"/>
  <c r="H3158" i="7" s="1"/>
  <c r="G3158" i="7"/>
  <c r="V3157" i="7"/>
  <c r="U3157" i="7"/>
  <c r="T3157" i="7"/>
  <c r="S3157" i="7"/>
  <c r="R3157" i="7" s="1"/>
  <c r="Q3157" i="7"/>
  <c r="P3157" i="7"/>
  <c r="O3157" i="7"/>
  <c r="M3157" i="7" s="1"/>
  <c r="N3157" i="7"/>
  <c r="L3157" i="7"/>
  <c r="K3157" i="7"/>
  <c r="F3157" i="7" s="1"/>
  <c r="J3157" i="7"/>
  <c r="I3157" i="7"/>
  <c r="H3157" i="7" s="1"/>
  <c r="G3157" i="7"/>
  <c r="V3156" i="7"/>
  <c r="U3156" i="7"/>
  <c r="T3156" i="7"/>
  <c r="S3156" i="7"/>
  <c r="R3156" i="7" s="1"/>
  <c r="Q3156" i="7"/>
  <c r="P3156" i="7"/>
  <c r="O3156" i="7"/>
  <c r="M3156" i="7" s="1"/>
  <c r="N3156" i="7"/>
  <c r="L3156" i="7"/>
  <c r="K3156" i="7"/>
  <c r="F3156" i="7" s="1"/>
  <c r="J3156" i="7"/>
  <c r="I3156" i="7"/>
  <c r="H3156" i="7" s="1"/>
  <c r="G3156" i="7"/>
  <c r="V3155" i="7"/>
  <c r="U3155" i="7"/>
  <c r="T3155" i="7"/>
  <c r="S3155" i="7"/>
  <c r="R3155" i="7" s="1"/>
  <c r="Q3155" i="7"/>
  <c r="P3155" i="7"/>
  <c r="O3155" i="7"/>
  <c r="M3155" i="7" s="1"/>
  <c r="N3155" i="7"/>
  <c r="L3155" i="7"/>
  <c r="K3155" i="7"/>
  <c r="F3155" i="7" s="1"/>
  <c r="J3155" i="7"/>
  <c r="I3155" i="7"/>
  <c r="H3155" i="7" s="1"/>
  <c r="G3155" i="7"/>
  <c r="V3154" i="7"/>
  <c r="U3154" i="7"/>
  <c r="T3154" i="7"/>
  <c r="S3154" i="7"/>
  <c r="R3154" i="7" s="1"/>
  <c r="Q3154" i="7"/>
  <c r="P3154" i="7"/>
  <c r="O3154" i="7"/>
  <c r="M3154" i="7" s="1"/>
  <c r="N3154" i="7"/>
  <c r="L3154" i="7"/>
  <c r="K3154" i="7"/>
  <c r="F3154" i="7" s="1"/>
  <c r="J3154" i="7"/>
  <c r="I3154" i="7"/>
  <c r="H3154" i="7" s="1"/>
  <c r="G3154" i="7"/>
  <c r="V3153" i="7"/>
  <c r="U3153" i="7"/>
  <c r="T3153" i="7"/>
  <c r="S3153" i="7"/>
  <c r="R3153" i="7" s="1"/>
  <c r="Q3153" i="7"/>
  <c r="P3153" i="7"/>
  <c r="O3153" i="7"/>
  <c r="M3153" i="7" s="1"/>
  <c r="N3153" i="7"/>
  <c r="L3153" i="7"/>
  <c r="K3153" i="7"/>
  <c r="F3153" i="7" s="1"/>
  <c r="J3153" i="7"/>
  <c r="I3153" i="7"/>
  <c r="H3153" i="7" s="1"/>
  <c r="G3153" i="7"/>
  <c r="V3152" i="7"/>
  <c r="U3152" i="7"/>
  <c r="T3152" i="7"/>
  <c r="S3152" i="7"/>
  <c r="R3152" i="7" s="1"/>
  <c r="Q3152" i="7"/>
  <c r="P3152" i="7"/>
  <c r="O3152" i="7"/>
  <c r="M3152" i="7" s="1"/>
  <c r="N3152" i="7"/>
  <c r="L3152" i="7"/>
  <c r="K3152" i="7"/>
  <c r="F3152" i="7" s="1"/>
  <c r="J3152" i="7"/>
  <c r="I3152" i="7"/>
  <c r="H3152" i="7" s="1"/>
  <c r="G3152" i="7"/>
  <c r="V3151" i="7"/>
  <c r="U3151" i="7"/>
  <c r="T3151" i="7"/>
  <c r="S3151" i="7"/>
  <c r="R3151" i="7" s="1"/>
  <c r="Q3151" i="7"/>
  <c r="P3151" i="7"/>
  <c r="O3151" i="7"/>
  <c r="M3151" i="7" s="1"/>
  <c r="N3151" i="7"/>
  <c r="L3151" i="7"/>
  <c r="K3151" i="7"/>
  <c r="F3151" i="7" s="1"/>
  <c r="J3151" i="7"/>
  <c r="I3151" i="7"/>
  <c r="H3151" i="7" s="1"/>
  <c r="G3151" i="7"/>
  <c r="R3150" i="7"/>
  <c r="M3150" i="7"/>
  <c r="H3150" i="7"/>
  <c r="G3150" i="7"/>
  <c r="F3150" i="7"/>
  <c r="E3150" i="7"/>
  <c r="D3150" i="7"/>
  <c r="C3150" i="7"/>
  <c r="V3149" i="7"/>
  <c r="U3149" i="7"/>
  <c r="T3149" i="7"/>
  <c r="S3149" i="7"/>
  <c r="R3149" i="7" s="1"/>
  <c r="Q3149" i="7"/>
  <c r="P3149" i="7"/>
  <c r="O3149" i="7"/>
  <c r="M3149" i="7" s="1"/>
  <c r="N3149" i="7"/>
  <c r="L3149" i="7"/>
  <c r="K3149" i="7"/>
  <c r="F3149" i="7" s="1"/>
  <c r="J3149" i="7"/>
  <c r="I3149" i="7"/>
  <c r="H3149" i="7" s="1"/>
  <c r="G3149" i="7"/>
  <c r="V3148" i="7"/>
  <c r="U3148" i="7"/>
  <c r="T3148" i="7"/>
  <c r="S3148" i="7"/>
  <c r="R3148" i="7" s="1"/>
  <c r="Q3148" i="7"/>
  <c r="P3148" i="7"/>
  <c r="O3148" i="7"/>
  <c r="M3148" i="7" s="1"/>
  <c r="N3148" i="7"/>
  <c r="L3148" i="7"/>
  <c r="K3148" i="7"/>
  <c r="F3148" i="7" s="1"/>
  <c r="J3148" i="7"/>
  <c r="I3148" i="7"/>
  <c r="H3148" i="7" s="1"/>
  <c r="G3148" i="7"/>
  <c r="R3147" i="7"/>
  <c r="M3147" i="7"/>
  <c r="H3147" i="7"/>
  <c r="G3147" i="7"/>
  <c r="F3147" i="7"/>
  <c r="E3147" i="7"/>
  <c r="D3147" i="7"/>
  <c r="C3147" i="7"/>
  <c r="V3146" i="7"/>
  <c r="U3146" i="7"/>
  <c r="T3146" i="7"/>
  <c r="S3146" i="7"/>
  <c r="R3146" i="7" s="1"/>
  <c r="Q3146" i="7"/>
  <c r="P3146" i="7"/>
  <c r="O3146" i="7"/>
  <c r="E3146" i="7" s="1"/>
  <c r="N3146" i="7"/>
  <c r="M3146" i="7" s="1"/>
  <c r="L3146" i="7"/>
  <c r="K3146" i="7"/>
  <c r="F3146" i="7" s="1"/>
  <c r="J3146" i="7"/>
  <c r="I3146" i="7"/>
  <c r="H3146" i="7" s="1"/>
  <c r="G3146" i="7"/>
  <c r="V3145" i="7"/>
  <c r="U3145" i="7"/>
  <c r="T3145" i="7"/>
  <c r="S3145" i="7"/>
  <c r="R3145" i="7" s="1"/>
  <c r="Q3145" i="7"/>
  <c r="P3145" i="7"/>
  <c r="O3145" i="7"/>
  <c r="E3145" i="7" s="1"/>
  <c r="N3145" i="7"/>
  <c r="M3145" i="7" s="1"/>
  <c r="L3145" i="7"/>
  <c r="K3145" i="7"/>
  <c r="F3145" i="7" s="1"/>
  <c r="J3145" i="7"/>
  <c r="I3145" i="7"/>
  <c r="H3145" i="7" s="1"/>
  <c r="G3145" i="7"/>
  <c r="R3144" i="7"/>
  <c r="M3144" i="7"/>
  <c r="H3144" i="7"/>
  <c r="G3144" i="7"/>
  <c r="F3144" i="7"/>
  <c r="E3144" i="7"/>
  <c r="D3144" i="7"/>
  <c r="C3144" i="7"/>
  <c r="R3143" i="7"/>
  <c r="M3143" i="7"/>
  <c r="H3143" i="7"/>
  <c r="G3143" i="7"/>
  <c r="F3143" i="7"/>
  <c r="E3143" i="7"/>
  <c r="D3143" i="7"/>
  <c r="C3143" i="7"/>
  <c r="R3142" i="7"/>
  <c r="M3142" i="7"/>
  <c r="H3142" i="7"/>
  <c r="G3142" i="7"/>
  <c r="F3142" i="7"/>
  <c r="E3142" i="7"/>
  <c r="D3142" i="7"/>
  <c r="C3142" i="7"/>
  <c r="V3141" i="7"/>
  <c r="U3141" i="7"/>
  <c r="T3141" i="7"/>
  <c r="S3141" i="7"/>
  <c r="R3141" i="7" s="1"/>
  <c r="Q3141" i="7"/>
  <c r="P3141" i="7"/>
  <c r="O3141" i="7"/>
  <c r="E3141" i="7" s="1"/>
  <c r="N3141" i="7"/>
  <c r="M3141" i="7" s="1"/>
  <c r="L3141" i="7"/>
  <c r="K3141" i="7"/>
  <c r="F3141" i="7" s="1"/>
  <c r="J3141" i="7"/>
  <c r="I3141" i="7"/>
  <c r="H3141" i="7" s="1"/>
  <c r="G3141" i="7"/>
  <c r="V3140" i="7"/>
  <c r="U3140" i="7"/>
  <c r="T3140" i="7"/>
  <c r="S3140" i="7"/>
  <c r="R3140" i="7" s="1"/>
  <c r="Q3140" i="7"/>
  <c r="P3140" i="7"/>
  <c r="O3140" i="7"/>
  <c r="E3140" i="7" s="1"/>
  <c r="N3140" i="7"/>
  <c r="M3140" i="7" s="1"/>
  <c r="L3140" i="7"/>
  <c r="K3140" i="7"/>
  <c r="F3140" i="7" s="1"/>
  <c r="J3140" i="7"/>
  <c r="I3140" i="7"/>
  <c r="H3140" i="7" s="1"/>
  <c r="G3140" i="7"/>
  <c r="R3139" i="7"/>
  <c r="M3139" i="7"/>
  <c r="H3139" i="7"/>
  <c r="G3139" i="7"/>
  <c r="F3139" i="7"/>
  <c r="E3139" i="7"/>
  <c r="D3139" i="7"/>
  <c r="C3139" i="7"/>
  <c r="R3138" i="7"/>
  <c r="M3138" i="7"/>
  <c r="H3138" i="7"/>
  <c r="G3138" i="7"/>
  <c r="F3138" i="7"/>
  <c r="E3138" i="7"/>
  <c r="D3138" i="7"/>
  <c r="C3138" i="7"/>
  <c r="V3137" i="7"/>
  <c r="U3137" i="7"/>
  <c r="T3137" i="7"/>
  <c r="S3137" i="7"/>
  <c r="R3137" i="7" s="1"/>
  <c r="Q3137" i="7"/>
  <c r="P3137" i="7"/>
  <c r="O3137" i="7"/>
  <c r="E3137" i="7" s="1"/>
  <c r="N3137" i="7"/>
  <c r="M3137" i="7" s="1"/>
  <c r="L3137" i="7"/>
  <c r="K3137" i="7"/>
  <c r="F3137" i="7" s="1"/>
  <c r="J3137" i="7"/>
  <c r="I3137" i="7"/>
  <c r="H3137" i="7" s="1"/>
  <c r="G3137" i="7"/>
  <c r="R3136" i="7"/>
  <c r="M3136" i="7"/>
  <c r="H3136" i="7"/>
  <c r="G3136" i="7"/>
  <c r="F3136" i="7"/>
  <c r="E3136" i="7"/>
  <c r="D3136" i="7"/>
  <c r="C3136" i="7"/>
  <c r="R3135" i="7"/>
  <c r="M3135" i="7"/>
  <c r="H3135" i="7"/>
  <c r="G3135" i="7"/>
  <c r="F3135" i="7"/>
  <c r="E3135" i="7"/>
  <c r="D3135" i="7"/>
  <c r="C3135" i="7"/>
  <c r="V3134" i="7"/>
  <c r="U3134" i="7"/>
  <c r="T3134" i="7"/>
  <c r="S3134" i="7"/>
  <c r="R3134" i="7" s="1"/>
  <c r="Q3134" i="7"/>
  <c r="P3134" i="7"/>
  <c r="O3134" i="7"/>
  <c r="E3134" i="7" s="1"/>
  <c r="N3134" i="7"/>
  <c r="M3134" i="7" s="1"/>
  <c r="L3134" i="7"/>
  <c r="K3134" i="7"/>
  <c r="F3134" i="7" s="1"/>
  <c r="J3134" i="7"/>
  <c r="I3134" i="7"/>
  <c r="H3134" i="7" s="1"/>
  <c r="G3134" i="7"/>
  <c r="V3133" i="7"/>
  <c r="U3133" i="7"/>
  <c r="T3133" i="7"/>
  <c r="S3133" i="7"/>
  <c r="R3133" i="7" s="1"/>
  <c r="Q3133" i="7"/>
  <c r="P3133" i="7"/>
  <c r="O3133" i="7"/>
  <c r="E3133" i="7" s="1"/>
  <c r="N3133" i="7"/>
  <c r="M3133" i="7" s="1"/>
  <c r="L3133" i="7"/>
  <c r="K3133" i="7"/>
  <c r="F3133" i="7" s="1"/>
  <c r="J3133" i="7"/>
  <c r="I3133" i="7"/>
  <c r="H3133" i="7" s="1"/>
  <c r="G3133" i="7"/>
  <c r="R3132" i="7"/>
  <c r="M3132" i="7"/>
  <c r="H3132" i="7"/>
  <c r="G3132" i="7"/>
  <c r="F3132" i="7"/>
  <c r="E3132" i="7"/>
  <c r="D3132" i="7"/>
  <c r="C3132" i="7"/>
  <c r="R3131" i="7"/>
  <c r="M3131" i="7"/>
  <c r="H3131" i="7"/>
  <c r="G3131" i="7"/>
  <c r="F3131" i="7"/>
  <c r="E3131" i="7"/>
  <c r="D3131" i="7"/>
  <c r="C3131" i="7"/>
  <c r="V3130" i="7"/>
  <c r="U3130" i="7"/>
  <c r="T3130" i="7"/>
  <c r="S3130" i="7"/>
  <c r="R3130" i="7" s="1"/>
  <c r="Q3130" i="7"/>
  <c r="P3130" i="7"/>
  <c r="O3130" i="7"/>
  <c r="E3130" i="7" s="1"/>
  <c r="N3130" i="7"/>
  <c r="M3130" i="7" s="1"/>
  <c r="L3130" i="7"/>
  <c r="K3130" i="7"/>
  <c r="F3130" i="7" s="1"/>
  <c r="J3130" i="7"/>
  <c r="I3130" i="7"/>
  <c r="H3130" i="7" s="1"/>
  <c r="G3130" i="7"/>
  <c r="V3129" i="7"/>
  <c r="U3129" i="7"/>
  <c r="T3129" i="7"/>
  <c r="S3129" i="7"/>
  <c r="R3129" i="7" s="1"/>
  <c r="Q3129" i="7"/>
  <c r="P3129" i="7"/>
  <c r="O3129" i="7"/>
  <c r="E3129" i="7" s="1"/>
  <c r="N3129" i="7"/>
  <c r="M3129" i="7" s="1"/>
  <c r="L3129" i="7"/>
  <c r="K3129" i="7"/>
  <c r="F3129" i="7" s="1"/>
  <c r="J3129" i="7"/>
  <c r="I3129" i="7"/>
  <c r="H3129" i="7" s="1"/>
  <c r="G3129" i="7"/>
  <c r="V3128" i="7"/>
  <c r="U3128" i="7"/>
  <c r="T3128" i="7"/>
  <c r="S3128" i="7"/>
  <c r="R3128" i="7" s="1"/>
  <c r="Q3128" i="7"/>
  <c r="P3128" i="7"/>
  <c r="O3128" i="7"/>
  <c r="E3128" i="7" s="1"/>
  <c r="N3128" i="7"/>
  <c r="M3128" i="7" s="1"/>
  <c r="L3128" i="7"/>
  <c r="K3128" i="7"/>
  <c r="F3128" i="7" s="1"/>
  <c r="J3128" i="7"/>
  <c r="I3128" i="7"/>
  <c r="H3128" i="7" s="1"/>
  <c r="G3128" i="7"/>
  <c r="V3127" i="7"/>
  <c r="U3127" i="7"/>
  <c r="T3127" i="7"/>
  <c r="S3127" i="7"/>
  <c r="R3127" i="7" s="1"/>
  <c r="Q3127" i="7"/>
  <c r="P3127" i="7"/>
  <c r="O3127" i="7"/>
  <c r="E3127" i="7" s="1"/>
  <c r="N3127" i="7"/>
  <c r="M3127" i="7" s="1"/>
  <c r="L3127" i="7"/>
  <c r="K3127" i="7"/>
  <c r="F3127" i="7" s="1"/>
  <c r="J3127" i="7"/>
  <c r="I3127" i="7"/>
  <c r="H3127" i="7" s="1"/>
  <c r="G3127" i="7"/>
  <c r="V3126" i="7"/>
  <c r="U3126" i="7"/>
  <c r="T3126" i="7"/>
  <c r="S3126" i="7"/>
  <c r="R3126" i="7" s="1"/>
  <c r="Q3126" i="7"/>
  <c r="P3126" i="7"/>
  <c r="O3126" i="7"/>
  <c r="E3126" i="7" s="1"/>
  <c r="N3126" i="7"/>
  <c r="M3126" i="7" s="1"/>
  <c r="L3126" i="7"/>
  <c r="K3126" i="7"/>
  <c r="F3126" i="7" s="1"/>
  <c r="J3126" i="7"/>
  <c r="I3126" i="7"/>
  <c r="H3126" i="7" s="1"/>
  <c r="G3126" i="7"/>
  <c r="V3125" i="7"/>
  <c r="U3125" i="7"/>
  <c r="T3125" i="7"/>
  <c r="S3125" i="7"/>
  <c r="R3125" i="7" s="1"/>
  <c r="Q3125" i="7"/>
  <c r="P3125" i="7"/>
  <c r="O3125" i="7"/>
  <c r="E3125" i="7" s="1"/>
  <c r="N3125" i="7"/>
  <c r="M3125" i="7" s="1"/>
  <c r="L3125" i="7"/>
  <c r="K3125" i="7"/>
  <c r="F3125" i="7" s="1"/>
  <c r="J3125" i="7"/>
  <c r="I3125" i="7"/>
  <c r="H3125" i="7" s="1"/>
  <c r="G3125" i="7"/>
  <c r="V3124" i="7"/>
  <c r="U3124" i="7"/>
  <c r="T3124" i="7"/>
  <c r="S3124" i="7"/>
  <c r="R3124" i="7" s="1"/>
  <c r="Q3124" i="7"/>
  <c r="P3124" i="7"/>
  <c r="O3124" i="7"/>
  <c r="E3124" i="7" s="1"/>
  <c r="N3124" i="7"/>
  <c r="M3124" i="7" s="1"/>
  <c r="L3124" i="7"/>
  <c r="K3124" i="7"/>
  <c r="F3124" i="7" s="1"/>
  <c r="J3124" i="7"/>
  <c r="I3124" i="7"/>
  <c r="H3124" i="7" s="1"/>
  <c r="G3124" i="7"/>
  <c r="V3123" i="7"/>
  <c r="U3123" i="7"/>
  <c r="T3123" i="7"/>
  <c r="S3123" i="7"/>
  <c r="R3123" i="7" s="1"/>
  <c r="Q3123" i="7"/>
  <c r="P3123" i="7"/>
  <c r="O3123" i="7"/>
  <c r="E3123" i="7" s="1"/>
  <c r="N3123" i="7"/>
  <c r="M3123" i="7" s="1"/>
  <c r="L3123" i="7"/>
  <c r="K3123" i="7"/>
  <c r="F3123" i="7" s="1"/>
  <c r="J3123" i="7"/>
  <c r="I3123" i="7"/>
  <c r="H3123" i="7" s="1"/>
  <c r="G3123" i="7"/>
  <c r="V3122" i="7"/>
  <c r="U3122" i="7"/>
  <c r="T3122" i="7"/>
  <c r="S3122" i="7"/>
  <c r="R3122" i="7" s="1"/>
  <c r="Q3122" i="7"/>
  <c r="P3122" i="7"/>
  <c r="O3122" i="7"/>
  <c r="E3122" i="7" s="1"/>
  <c r="N3122" i="7"/>
  <c r="M3122" i="7" s="1"/>
  <c r="L3122" i="7"/>
  <c r="K3122" i="7"/>
  <c r="F3122" i="7" s="1"/>
  <c r="J3122" i="7"/>
  <c r="I3122" i="7"/>
  <c r="H3122" i="7" s="1"/>
  <c r="G3122" i="7"/>
  <c r="V3121" i="7"/>
  <c r="U3121" i="7"/>
  <c r="T3121" i="7"/>
  <c r="S3121" i="7"/>
  <c r="R3121" i="7" s="1"/>
  <c r="Q3121" i="7"/>
  <c r="P3121" i="7"/>
  <c r="O3121" i="7"/>
  <c r="E3121" i="7" s="1"/>
  <c r="N3121" i="7"/>
  <c r="M3121" i="7" s="1"/>
  <c r="L3121" i="7"/>
  <c r="K3121" i="7"/>
  <c r="F3121" i="7" s="1"/>
  <c r="J3121" i="7"/>
  <c r="I3121" i="7"/>
  <c r="H3121" i="7" s="1"/>
  <c r="G3121" i="7"/>
  <c r="V3120" i="7"/>
  <c r="U3120" i="7"/>
  <c r="T3120" i="7"/>
  <c r="S3120" i="7"/>
  <c r="R3120" i="7" s="1"/>
  <c r="Q3120" i="7"/>
  <c r="P3120" i="7"/>
  <c r="O3120" i="7"/>
  <c r="E3120" i="7" s="1"/>
  <c r="N3120" i="7"/>
  <c r="M3120" i="7" s="1"/>
  <c r="L3120" i="7"/>
  <c r="K3120" i="7"/>
  <c r="F3120" i="7" s="1"/>
  <c r="J3120" i="7"/>
  <c r="I3120" i="7"/>
  <c r="H3120" i="7" s="1"/>
  <c r="G3120" i="7"/>
  <c r="V3119" i="7"/>
  <c r="U3119" i="7"/>
  <c r="T3119" i="7"/>
  <c r="S3119" i="7"/>
  <c r="R3119" i="7" s="1"/>
  <c r="Q3119" i="7"/>
  <c r="P3119" i="7"/>
  <c r="O3119" i="7"/>
  <c r="E3119" i="7" s="1"/>
  <c r="N3119" i="7"/>
  <c r="M3119" i="7" s="1"/>
  <c r="L3119" i="7"/>
  <c r="K3119" i="7"/>
  <c r="F3119" i="7" s="1"/>
  <c r="J3119" i="7"/>
  <c r="I3119" i="7"/>
  <c r="H3119" i="7" s="1"/>
  <c r="G3119" i="7"/>
  <c r="V3118" i="7"/>
  <c r="U3118" i="7"/>
  <c r="T3118" i="7"/>
  <c r="S3118" i="7"/>
  <c r="R3118" i="7" s="1"/>
  <c r="Q3118" i="7"/>
  <c r="P3118" i="7"/>
  <c r="O3118" i="7"/>
  <c r="E3118" i="7" s="1"/>
  <c r="N3118" i="7"/>
  <c r="M3118" i="7" s="1"/>
  <c r="L3118" i="7"/>
  <c r="K3118" i="7"/>
  <c r="F3118" i="7" s="1"/>
  <c r="J3118" i="7"/>
  <c r="I3118" i="7"/>
  <c r="H3118" i="7" s="1"/>
  <c r="G3118" i="7"/>
  <c r="V3117" i="7"/>
  <c r="U3117" i="7"/>
  <c r="T3117" i="7"/>
  <c r="S3117" i="7"/>
  <c r="R3117" i="7" s="1"/>
  <c r="Q3117" i="7"/>
  <c r="P3117" i="7"/>
  <c r="O3117" i="7"/>
  <c r="E3117" i="7" s="1"/>
  <c r="N3117" i="7"/>
  <c r="M3117" i="7" s="1"/>
  <c r="L3117" i="7"/>
  <c r="K3117" i="7"/>
  <c r="F3117" i="7" s="1"/>
  <c r="J3117" i="7"/>
  <c r="I3117" i="7"/>
  <c r="H3117" i="7" s="1"/>
  <c r="G3117" i="7"/>
  <c r="V3116" i="7"/>
  <c r="U3116" i="7"/>
  <c r="T3116" i="7"/>
  <c r="S3116" i="7"/>
  <c r="R3116" i="7" s="1"/>
  <c r="Q3116" i="7"/>
  <c r="P3116" i="7"/>
  <c r="O3116" i="7"/>
  <c r="E3116" i="7" s="1"/>
  <c r="N3116" i="7"/>
  <c r="M3116" i="7" s="1"/>
  <c r="L3116" i="7"/>
  <c r="K3116" i="7"/>
  <c r="F3116" i="7" s="1"/>
  <c r="J3116" i="7"/>
  <c r="I3116" i="7"/>
  <c r="H3116" i="7" s="1"/>
  <c r="G3116" i="7"/>
  <c r="V3115" i="7"/>
  <c r="U3115" i="7"/>
  <c r="T3115" i="7"/>
  <c r="S3115" i="7"/>
  <c r="R3115" i="7" s="1"/>
  <c r="Q3115" i="7"/>
  <c r="P3115" i="7"/>
  <c r="O3115" i="7"/>
  <c r="E3115" i="7" s="1"/>
  <c r="N3115" i="7"/>
  <c r="M3115" i="7" s="1"/>
  <c r="L3115" i="7"/>
  <c r="K3115" i="7"/>
  <c r="F3115" i="7" s="1"/>
  <c r="J3115" i="7"/>
  <c r="I3115" i="7"/>
  <c r="H3115" i="7" s="1"/>
  <c r="G3115" i="7"/>
  <c r="V3114" i="7"/>
  <c r="U3114" i="7"/>
  <c r="T3114" i="7"/>
  <c r="S3114" i="7"/>
  <c r="R3114" i="7" s="1"/>
  <c r="Q3114" i="7"/>
  <c r="P3114" i="7"/>
  <c r="O3114" i="7"/>
  <c r="E3114" i="7" s="1"/>
  <c r="N3114" i="7"/>
  <c r="M3114" i="7" s="1"/>
  <c r="L3114" i="7"/>
  <c r="K3114" i="7"/>
  <c r="F3114" i="7" s="1"/>
  <c r="J3114" i="7"/>
  <c r="I3114" i="7"/>
  <c r="H3114" i="7" s="1"/>
  <c r="G3114" i="7"/>
  <c r="V3113" i="7"/>
  <c r="U3113" i="7"/>
  <c r="T3113" i="7"/>
  <c r="S3113" i="7"/>
  <c r="R3113" i="7" s="1"/>
  <c r="Q3113" i="7"/>
  <c r="P3113" i="7"/>
  <c r="O3113" i="7"/>
  <c r="E3113" i="7" s="1"/>
  <c r="N3113" i="7"/>
  <c r="M3113" i="7" s="1"/>
  <c r="L3113" i="7"/>
  <c r="K3113" i="7"/>
  <c r="F3113" i="7" s="1"/>
  <c r="J3113" i="7"/>
  <c r="I3113" i="7"/>
  <c r="H3113" i="7" s="1"/>
  <c r="G3113" i="7"/>
  <c r="V3112" i="7"/>
  <c r="U3112" i="7"/>
  <c r="T3112" i="7"/>
  <c r="S3112" i="7"/>
  <c r="R3112" i="7" s="1"/>
  <c r="Q3112" i="7"/>
  <c r="P3112" i="7"/>
  <c r="O3112" i="7"/>
  <c r="E3112" i="7" s="1"/>
  <c r="N3112" i="7"/>
  <c r="M3112" i="7" s="1"/>
  <c r="L3112" i="7"/>
  <c r="K3112" i="7"/>
  <c r="F3112" i="7" s="1"/>
  <c r="J3112" i="7"/>
  <c r="I3112" i="7"/>
  <c r="H3112" i="7" s="1"/>
  <c r="G3112" i="7"/>
  <c r="V3111" i="7"/>
  <c r="U3111" i="7"/>
  <c r="T3111" i="7"/>
  <c r="S3111" i="7"/>
  <c r="R3111" i="7" s="1"/>
  <c r="Q3111" i="7"/>
  <c r="P3111" i="7"/>
  <c r="O3111" i="7"/>
  <c r="E3111" i="7" s="1"/>
  <c r="N3111" i="7"/>
  <c r="M3111" i="7" s="1"/>
  <c r="L3111" i="7"/>
  <c r="K3111" i="7"/>
  <c r="F3111" i="7" s="1"/>
  <c r="J3111" i="7"/>
  <c r="I3111" i="7"/>
  <c r="H3111" i="7" s="1"/>
  <c r="G3111" i="7"/>
  <c r="V3110" i="7"/>
  <c r="U3110" i="7"/>
  <c r="T3110" i="7"/>
  <c r="S3110" i="7"/>
  <c r="R3110" i="7" s="1"/>
  <c r="Q3110" i="7"/>
  <c r="P3110" i="7"/>
  <c r="O3110" i="7"/>
  <c r="E3110" i="7" s="1"/>
  <c r="N3110" i="7"/>
  <c r="M3110" i="7" s="1"/>
  <c r="L3110" i="7"/>
  <c r="K3110" i="7"/>
  <c r="F3110" i="7" s="1"/>
  <c r="J3110" i="7"/>
  <c r="I3110" i="7"/>
  <c r="H3110" i="7" s="1"/>
  <c r="G3110" i="7"/>
  <c r="V3109" i="7"/>
  <c r="U3109" i="7"/>
  <c r="T3109" i="7"/>
  <c r="S3109" i="7"/>
  <c r="R3109" i="7" s="1"/>
  <c r="Q3109" i="7"/>
  <c r="P3109" i="7"/>
  <c r="O3109" i="7"/>
  <c r="E3109" i="7" s="1"/>
  <c r="N3109" i="7"/>
  <c r="M3109" i="7" s="1"/>
  <c r="L3109" i="7"/>
  <c r="K3109" i="7"/>
  <c r="F3109" i="7" s="1"/>
  <c r="J3109" i="7"/>
  <c r="I3109" i="7"/>
  <c r="H3109" i="7" s="1"/>
  <c r="G3109" i="7"/>
  <c r="V3108" i="7"/>
  <c r="U3108" i="7"/>
  <c r="T3108" i="7"/>
  <c r="S3108" i="7"/>
  <c r="R3108" i="7" s="1"/>
  <c r="Q3108" i="7"/>
  <c r="P3108" i="7"/>
  <c r="O3108" i="7"/>
  <c r="E3108" i="7" s="1"/>
  <c r="N3108" i="7"/>
  <c r="M3108" i="7" s="1"/>
  <c r="L3108" i="7"/>
  <c r="K3108" i="7"/>
  <c r="F3108" i="7" s="1"/>
  <c r="J3108" i="7"/>
  <c r="I3108" i="7"/>
  <c r="H3108" i="7" s="1"/>
  <c r="G3108" i="7"/>
  <c r="U3107" i="7"/>
  <c r="T3107" i="7"/>
  <c r="S3107" i="7"/>
  <c r="Q3107" i="7"/>
  <c r="P3107" i="7"/>
  <c r="O3107" i="7"/>
  <c r="L3107" i="7"/>
  <c r="K3107" i="7"/>
  <c r="F3107" i="7" s="1"/>
  <c r="I3107" i="7"/>
  <c r="T3106" i="7"/>
  <c r="S3106" i="7"/>
  <c r="P3106" i="7"/>
  <c r="O3106" i="7"/>
  <c r="L3106" i="7"/>
  <c r="K3106" i="7"/>
  <c r="V3105" i="7"/>
  <c r="U3105" i="7"/>
  <c r="T3105" i="7"/>
  <c r="S3105" i="7"/>
  <c r="R3105" i="7" s="1"/>
  <c r="Q3105" i="7"/>
  <c r="P3105" i="7"/>
  <c r="O3105" i="7"/>
  <c r="E3105" i="7" s="1"/>
  <c r="N3105" i="7"/>
  <c r="M3105" i="7" s="1"/>
  <c r="L3105" i="7"/>
  <c r="K3105" i="7"/>
  <c r="F3105" i="7" s="1"/>
  <c r="J3105" i="7"/>
  <c r="I3105" i="7"/>
  <c r="H3105" i="7" s="1"/>
  <c r="G3105" i="7"/>
  <c r="V3104" i="7"/>
  <c r="U3104" i="7"/>
  <c r="T3104" i="7"/>
  <c r="S3104" i="7"/>
  <c r="R3104" i="7" s="1"/>
  <c r="Q3104" i="7"/>
  <c r="P3104" i="7"/>
  <c r="O3104" i="7"/>
  <c r="E3104" i="7" s="1"/>
  <c r="N3104" i="7"/>
  <c r="M3104" i="7" s="1"/>
  <c r="L3104" i="7"/>
  <c r="K3104" i="7"/>
  <c r="F3104" i="7" s="1"/>
  <c r="J3104" i="7"/>
  <c r="I3104" i="7"/>
  <c r="H3104" i="7" s="1"/>
  <c r="G3104" i="7"/>
  <c r="V3103" i="7"/>
  <c r="U3103" i="7"/>
  <c r="T3103" i="7"/>
  <c r="S3103" i="7"/>
  <c r="R3103" i="7" s="1"/>
  <c r="Q3103" i="7"/>
  <c r="P3103" i="7"/>
  <c r="O3103" i="7"/>
  <c r="N3103" i="7"/>
  <c r="M3103" i="7" s="1"/>
  <c r="L3103" i="7"/>
  <c r="K3103" i="7"/>
  <c r="F3103" i="7" s="1"/>
  <c r="J3103" i="7"/>
  <c r="I3103" i="7"/>
  <c r="H3103" i="7" s="1"/>
  <c r="G3103" i="7"/>
  <c r="E3103" i="7"/>
  <c r="V3102" i="7"/>
  <c r="U3102" i="7"/>
  <c r="T3102" i="7"/>
  <c r="S3102" i="7"/>
  <c r="R3102" i="7" s="1"/>
  <c r="Q3102" i="7"/>
  <c r="P3102" i="7"/>
  <c r="O3102" i="7"/>
  <c r="N3102" i="7"/>
  <c r="M3102" i="7" s="1"/>
  <c r="L3102" i="7"/>
  <c r="K3102" i="7"/>
  <c r="F3102" i="7" s="1"/>
  <c r="J3102" i="7"/>
  <c r="I3102" i="7"/>
  <c r="H3102" i="7" s="1"/>
  <c r="G3102" i="7"/>
  <c r="E3102" i="7"/>
  <c r="T3101" i="7"/>
  <c r="S3101" i="7"/>
  <c r="P3101" i="7"/>
  <c r="O3101" i="7"/>
  <c r="L3101" i="7"/>
  <c r="K3101" i="7"/>
  <c r="T3100" i="7"/>
  <c r="S3100" i="7"/>
  <c r="P3100" i="7"/>
  <c r="O3100" i="7"/>
  <c r="L3100" i="7"/>
  <c r="K3100" i="7"/>
  <c r="R3099" i="7"/>
  <c r="M3099" i="7"/>
  <c r="H3099" i="7"/>
  <c r="G3099" i="7"/>
  <c r="F3099" i="7"/>
  <c r="E3099" i="7"/>
  <c r="D3099" i="7"/>
  <c r="C3099" i="7"/>
  <c r="R3098" i="7"/>
  <c r="M3098" i="7"/>
  <c r="H3098" i="7"/>
  <c r="G3098" i="7"/>
  <c r="F3098" i="7"/>
  <c r="E3098" i="7"/>
  <c r="D3098" i="7"/>
  <c r="C3098" i="7"/>
  <c r="V3097" i="7"/>
  <c r="U3097" i="7"/>
  <c r="T3097" i="7"/>
  <c r="S3097" i="7"/>
  <c r="D3097" i="7" s="1"/>
  <c r="Q3097" i="7"/>
  <c r="P3097" i="7"/>
  <c r="O3097" i="7"/>
  <c r="E3097" i="7" s="1"/>
  <c r="N3097" i="7"/>
  <c r="M3097" i="7" s="1"/>
  <c r="L3097" i="7"/>
  <c r="K3097" i="7"/>
  <c r="H3097" i="7" s="1"/>
  <c r="J3097" i="7"/>
  <c r="I3097" i="7"/>
  <c r="G3097" i="7"/>
  <c r="R3096" i="7"/>
  <c r="M3096" i="7"/>
  <c r="H3096" i="7"/>
  <c r="G3096" i="7"/>
  <c r="F3096" i="7"/>
  <c r="E3096" i="7"/>
  <c r="D3096" i="7"/>
  <c r="C3096" i="7"/>
  <c r="R3095" i="7"/>
  <c r="M3095" i="7"/>
  <c r="H3095" i="7"/>
  <c r="G3095" i="7"/>
  <c r="F3095" i="7"/>
  <c r="E3095" i="7"/>
  <c r="D3095" i="7"/>
  <c r="C3095" i="7"/>
  <c r="V3094" i="7"/>
  <c r="U3094" i="7"/>
  <c r="T3094" i="7"/>
  <c r="S3094" i="7"/>
  <c r="D3094" i="7" s="1"/>
  <c r="Q3094" i="7"/>
  <c r="P3094" i="7"/>
  <c r="O3094" i="7"/>
  <c r="E3094" i="7" s="1"/>
  <c r="N3094" i="7"/>
  <c r="M3094" i="7" s="1"/>
  <c r="L3094" i="7"/>
  <c r="K3094" i="7"/>
  <c r="H3094" i="7" s="1"/>
  <c r="J3094" i="7"/>
  <c r="I3094" i="7"/>
  <c r="G3094" i="7"/>
  <c r="V3093" i="7"/>
  <c r="U3093" i="7"/>
  <c r="T3093" i="7"/>
  <c r="S3093" i="7"/>
  <c r="D3093" i="7" s="1"/>
  <c r="Q3093" i="7"/>
  <c r="P3093" i="7"/>
  <c r="O3093" i="7"/>
  <c r="M3093" i="7" s="1"/>
  <c r="N3093" i="7"/>
  <c r="L3093" i="7"/>
  <c r="K3093" i="7"/>
  <c r="F3093" i="7" s="1"/>
  <c r="J3093" i="7"/>
  <c r="I3093" i="7"/>
  <c r="H3093" i="7" s="1"/>
  <c r="G3093" i="7"/>
  <c r="V3092" i="7"/>
  <c r="U3092" i="7"/>
  <c r="T3092" i="7"/>
  <c r="S3092" i="7"/>
  <c r="D3092" i="7" s="1"/>
  <c r="Q3092" i="7"/>
  <c r="P3092" i="7"/>
  <c r="O3092" i="7"/>
  <c r="M3092" i="7" s="1"/>
  <c r="N3092" i="7"/>
  <c r="L3092" i="7"/>
  <c r="K3092" i="7"/>
  <c r="F3092" i="7" s="1"/>
  <c r="J3092" i="7"/>
  <c r="I3092" i="7"/>
  <c r="H3092" i="7" s="1"/>
  <c r="G3092" i="7"/>
  <c r="V3091" i="7"/>
  <c r="U3091" i="7"/>
  <c r="T3091" i="7"/>
  <c r="S3091" i="7"/>
  <c r="D3091" i="7" s="1"/>
  <c r="Q3091" i="7"/>
  <c r="P3091" i="7"/>
  <c r="O3091" i="7"/>
  <c r="M3091" i="7" s="1"/>
  <c r="N3091" i="7"/>
  <c r="L3091" i="7"/>
  <c r="K3091" i="7"/>
  <c r="F3091" i="7" s="1"/>
  <c r="J3091" i="7"/>
  <c r="I3091" i="7"/>
  <c r="H3091" i="7" s="1"/>
  <c r="G3091" i="7"/>
  <c r="R3090" i="7"/>
  <c r="M3090" i="7"/>
  <c r="H3090" i="7"/>
  <c r="G3090" i="7"/>
  <c r="F3090" i="7"/>
  <c r="E3090" i="7"/>
  <c r="D3090" i="7"/>
  <c r="C3090" i="7"/>
  <c r="R3089" i="7"/>
  <c r="M3089" i="7"/>
  <c r="H3089" i="7"/>
  <c r="G3089" i="7"/>
  <c r="F3089" i="7"/>
  <c r="E3089" i="7"/>
  <c r="D3089" i="7"/>
  <c r="C3089" i="7"/>
  <c r="V3088" i="7"/>
  <c r="U3088" i="7"/>
  <c r="T3088" i="7"/>
  <c r="S3088" i="7"/>
  <c r="R3088" i="7" s="1"/>
  <c r="Q3088" i="7"/>
  <c r="P3088" i="7"/>
  <c r="O3088" i="7"/>
  <c r="M3088" i="7" s="1"/>
  <c r="N3088" i="7"/>
  <c r="L3088" i="7"/>
  <c r="K3088" i="7"/>
  <c r="F3088" i="7" s="1"/>
  <c r="C3088" i="7" s="1"/>
  <c r="J3088" i="7"/>
  <c r="I3088" i="7"/>
  <c r="H3088" i="7" s="1"/>
  <c r="G3088" i="7"/>
  <c r="E3088" i="7"/>
  <c r="D3088" i="7"/>
  <c r="V3087" i="7"/>
  <c r="U3087" i="7"/>
  <c r="T3087" i="7"/>
  <c r="S3087" i="7"/>
  <c r="R3087" i="7" s="1"/>
  <c r="Q3087" i="7"/>
  <c r="P3087" i="7"/>
  <c r="O3087" i="7"/>
  <c r="M3087" i="7" s="1"/>
  <c r="N3087" i="7"/>
  <c r="L3087" i="7"/>
  <c r="K3087" i="7"/>
  <c r="F3087" i="7" s="1"/>
  <c r="C3087" i="7" s="1"/>
  <c r="J3087" i="7"/>
  <c r="I3087" i="7"/>
  <c r="H3087" i="7" s="1"/>
  <c r="G3087" i="7"/>
  <c r="E3087" i="7"/>
  <c r="D3087" i="7"/>
  <c r="R3086" i="7"/>
  <c r="M3086" i="7"/>
  <c r="H3086" i="7"/>
  <c r="G3086" i="7"/>
  <c r="F3086" i="7"/>
  <c r="E3086" i="7"/>
  <c r="D3086" i="7"/>
  <c r="C3086" i="7"/>
  <c r="R3085" i="7"/>
  <c r="M3085" i="7"/>
  <c r="H3085" i="7"/>
  <c r="G3085" i="7"/>
  <c r="F3085" i="7"/>
  <c r="E3085" i="7"/>
  <c r="D3085" i="7"/>
  <c r="C3085" i="7"/>
  <c r="V3084" i="7"/>
  <c r="U3084" i="7"/>
  <c r="T3084" i="7"/>
  <c r="S3084" i="7"/>
  <c r="R3084" i="7" s="1"/>
  <c r="Q3084" i="7"/>
  <c r="P3084" i="7"/>
  <c r="O3084" i="7"/>
  <c r="M3084" i="7" s="1"/>
  <c r="N3084" i="7"/>
  <c r="L3084" i="7"/>
  <c r="K3084" i="7"/>
  <c r="J3084" i="7"/>
  <c r="I3084" i="7"/>
  <c r="H3084" i="7" s="1"/>
  <c r="G3084" i="7"/>
  <c r="F3084" i="7"/>
  <c r="E3084" i="7"/>
  <c r="D3084" i="7"/>
  <c r="C3084" i="7" s="1"/>
  <c r="R3083" i="7"/>
  <c r="M3083" i="7"/>
  <c r="H3083" i="7"/>
  <c r="G3083" i="7"/>
  <c r="F3083" i="7"/>
  <c r="E3083" i="7"/>
  <c r="D3083" i="7"/>
  <c r="C3083" i="7" s="1"/>
  <c r="R3082" i="7"/>
  <c r="M3082" i="7"/>
  <c r="H3082" i="7"/>
  <c r="G3082" i="7"/>
  <c r="F3082" i="7"/>
  <c r="E3082" i="7"/>
  <c r="D3082" i="7"/>
  <c r="C3082" i="7" s="1"/>
  <c r="R3081" i="7"/>
  <c r="M3081" i="7"/>
  <c r="H3081" i="7"/>
  <c r="G3081" i="7"/>
  <c r="F3081" i="7"/>
  <c r="E3081" i="7"/>
  <c r="D3081" i="7"/>
  <c r="C3081" i="7" s="1"/>
  <c r="V3080" i="7"/>
  <c r="U3080" i="7"/>
  <c r="T3080" i="7"/>
  <c r="S3080" i="7"/>
  <c r="R3080" i="7"/>
  <c r="Q3080" i="7"/>
  <c r="P3080" i="7"/>
  <c r="O3080" i="7"/>
  <c r="N3080" i="7"/>
  <c r="M3080" i="7"/>
  <c r="L3080" i="7"/>
  <c r="K3080" i="7"/>
  <c r="J3080" i="7"/>
  <c r="I3080" i="7"/>
  <c r="H3080" i="7" s="1"/>
  <c r="G3080" i="7"/>
  <c r="F3080" i="7"/>
  <c r="E3080" i="7"/>
  <c r="D3080" i="7"/>
  <c r="C3080" i="7" s="1"/>
  <c r="V3079" i="7"/>
  <c r="U3079" i="7"/>
  <c r="R3079" i="7" s="1"/>
  <c r="T3079" i="7"/>
  <c r="S3079" i="7"/>
  <c r="Q3079" i="7"/>
  <c r="P3079" i="7"/>
  <c r="O3079" i="7"/>
  <c r="N3079" i="7"/>
  <c r="M3079" i="7" s="1"/>
  <c r="L3079" i="7"/>
  <c r="K3079" i="7"/>
  <c r="J3079" i="7"/>
  <c r="I3079" i="7"/>
  <c r="H3079" i="7" s="1"/>
  <c r="G3079" i="7"/>
  <c r="F3079" i="7"/>
  <c r="E3079" i="7"/>
  <c r="D3079" i="7"/>
  <c r="C3079" i="7" s="1"/>
  <c r="V3078" i="7"/>
  <c r="U3078" i="7"/>
  <c r="T3078" i="7"/>
  <c r="S3078" i="7"/>
  <c r="R3078" i="7"/>
  <c r="Q3078" i="7"/>
  <c r="P3078" i="7"/>
  <c r="O3078" i="7"/>
  <c r="N3078" i="7"/>
  <c r="M3078" i="7" s="1"/>
  <c r="L3078" i="7"/>
  <c r="K3078" i="7"/>
  <c r="J3078" i="7"/>
  <c r="I3078" i="7"/>
  <c r="H3078" i="7" s="1"/>
  <c r="G3078" i="7"/>
  <c r="F3078" i="7"/>
  <c r="E3078" i="7"/>
  <c r="D3078" i="7"/>
  <c r="C3078" i="7" s="1"/>
  <c r="R3077" i="7"/>
  <c r="M3077" i="7"/>
  <c r="H3077" i="7"/>
  <c r="G3077" i="7"/>
  <c r="F3077" i="7"/>
  <c r="E3077" i="7"/>
  <c r="D3077" i="7"/>
  <c r="C3077" i="7"/>
  <c r="V3076" i="7"/>
  <c r="U3076" i="7"/>
  <c r="T3076" i="7"/>
  <c r="S3076" i="7"/>
  <c r="R3076" i="7"/>
  <c r="Q3076" i="7"/>
  <c r="P3076" i="7"/>
  <c r="O3076" i="7"/>
  <c r="N3076" i="7"/>
  <c r="M3076" i="7" s="1"/>
  <c r="L3076" i="7"/>
  <c r="K3076" i="7"/>
  <c r="J3076" i="7"/>
  <c r="H3076" i="7" s="1"/>
  <c r="I3076" i="7"/>
  <c r="G3076" i="7"/>
  <c r="F3076" i="7"/>
  <c r="D3076" i="7"/>
  <c r="V3075" i="7"/>
  <c r="U3075" i="7"/>
  <c r="T3075" i="7"/>
  <c r="S3075" i="7"/>
  <c r="R3075" i="7" s="1"/>
  <c r="Q3075" i="7"/>
  <c r="P3075" i="7"/>
  <c r="O3075" i="7"/>
  <c r="N3075" i="7"/>
  <c r="M3075" i="7" s="1"/>
  <c r="L3075" i="7"/>
  <c r="K3075" i="7"/>
  <c r="J3075" i="7"/>
  <c r="H3075" i="7" s="1"/>
  <c r="I3075" i="7"/>
  <c r="G3075" i="7"/>
  <c r="F3075" i="7"/>
  <c r="E3075" i="7"/>
  <c r="D3075" i="7"/>
  <c r="C3075" i="7"/>
  <c r="R3074" i="7"/>
  <c r="M3074" i="7"/>
  <c r="H3074" i="7"/>
  <c r="G3074" i="7"/>
  <c r="F3074" i="7"/>
  <c r="E3074" i="7"/>
  <c r="D3074" i="7"/>
  <c r="C3074" i="7"/>
  <c r="R3073" i="7"/>
  <c r="M3073" i="7"/>
  <c r="H3073" i="7"/>
  <c r="G3073" i="7"/>
  <c r="F3073" i="7"/>
  <c r="E3073" i="7"/>
  <c r="D3073" i="7"/>
  <c r="C3073" i="7"/>
  <c r="V3072" i="7"/>
  <c r="U3072" i="7"/>
  <c r="T3072" i="7"/>
  <c r="S3072" i="7"/>
  <c r="R3072" i="7"/>
  <c r="Q3072" i="7"/>
  <c r="P3072" i="7"/>
  <c r="O3072" i="7"/>
  <c r="N3072" i="7"/>
  <c r="M3072" i="7" s="1"/>
  <c r="L3072" i="7"/>
  <c r="K3072" i="7"/>
  <c r="J3072" i="7"/>
  <c r="H3072" i="7" s="1"/>
  <c r="I3072" i="7"/>
  <c r="G3072" i="7"/>
  <c r="F3072" i="7"/>
  <c r="D3072" i="7"/>
  <c r="V3071" i="7"/>
  <c r="U3071" i="7"/>
  <c r="T3071" i="7"/>
  <c r="S3071" i="7"/>
  <c r="R3071" i="7"/>
  <c r="Q3071" i="7"/>
  <c r="P3071" i="7"/>
  <c r="O3071" i="7"/>
  <c r="N3071" i="7"/>
  <c r="M3071" i="7" s="1"/>
  <c r="L3071" i="7"/>
  <c r="K3071" i="7"/>
  <c r="J3071" i="7"/>
  <c r="I3071" i="7"/>
  <c r="H3071" i="7"/>
  <c r="G3071" i="7"/>
  <c r="F3071" i="7"/>
  <c r="E3071" i="7"/>
  <c r="D3071" i="7"/>
  <c r="C3071" i="7"/>
  <c r="V3070" i="7"/>
  <c r="U3070" i="7"/>
  <c r="T3070" i="7"/>
  <c r="S3070" i="7"/>
  <c r="R3070" i="7" s="1"/>
  <c r="Q3070" i="7"/>
  <c r="P3070" i="7"/>
  <c r="O3070" i="7"/>
  <c r="N3070" i="7"/>
  <c r="M3070" i="7" s="1"/>
  <c r="L3070" i="7"/>
  <c r="K3070" i="7"/>
  <c r="J3070" i="7"/>
  <c r="I3070" i="7"/>
  <c r="H3070" i="7"/>
  <c r="G3070" i="7"/>
  <c r="F3070" i="7"/>
  <c r="E3070" i="7"/>
  <c r="D3070" i="7"/>
  <c r="C3070" i="7" s="1"/>
  <c r="V3069" i="7"/>
  <c r="U3069" i="7"/>
  <c r="T3069" i="7"/>
  <c r="S3069" i="7"/>
  <c r="R3069" i="7" s="1"/>
  <c r="Q3069" i="7"/>
  <c r="P3069" i="7"/>
  <c r="O3069" i="7"/>
  <c r="M3069" i="7" s="1"/>
  <c r="N3069" i="7"/>
  <c r="L3069" i="7"/>
  <c r="K3069" i="7"/>
  <c r="J3069" i="7"/>
  <c r="I3069" i="7"/>
  <c r="H3069" i="7" s="1"/>
  <c r="G3069" i="7"/>
  <c r="F3069" i="7"/>
  <c r="E3069" i="7"/>
  <c r="D3069" i="7"/>
  <c r="C3069" i="7"/>
  <c r="V3068" i="7"/>
  <c r="U3068" i="7"/>
  <c r="T3068" i="7"/>
  <c r="S3068" i="7"/>
  <c r="R3068" i="7" s="1"/>
  <c r="Q3068" i="7"/>
  <c r="P3068" i="7"/>
  <c r="O3068" i="7"/>
  <c r="N3068" i="7"/>
  <c r="M3068" i="7"/>
  <c r="L3068" i="7"/>
  <c r="K3068" i="7"/>
  <c r="J3068" i="7"/>
  <c r="I3068" i="7"/>
  <c r="H3068" i="7" s="1"/>
  <c r="G3068" i="7"/>
  <c r="F3068" i="7"/>
  <c r="E3068" i="7"/>
  <c r="D3068" i="7"/>
  <c r="C3068" i="7"/>
  <c r="V3067" i="7"/>
  <c r="U3067" i="7"/>
  <c r="T3067" i="7"/>
  <c r="S3067" i="7"/>
  <c r="R3067" i="7" s="1"/>
  <c r="Q3067" i="7"/>
  <c r="P3067" i="7"/>
  <c r="O3067" i="7"/>
  <c r="N3067" i="7"/>
  <c r="M3067" i="7"/>
  <c r="L3067" i="7"/>
  <c r="K3067" i="7"/>
  <c r="J3067" i="7"/>
  <c r="I3067" i="7"/>
  <c r="H3067" i="7" s="1"/>
  <c r="G3067" i="7"/>
  <c r="F3067" i="7"/>
  <c r="E3067" i="7"/>
  <c r="D3067" i="7"/>
  <c r="C3067" i="7"/>
  <c r="V3066" i="7"/>
  <c r="U3066" i="7"/>
  <c r="T3066" i="7"/>
  <c r="S3066" i="7"/>
  <c r="R3066" i="7" s="1"/>
  <c r="Q3066" i="7"/>
  <c r="P3066" i="7"/>
  <c r="O3066" i="7"/>
  <c r="N3066" i="7"/>
  <c r="M3066" i="7" s="1"/>
  <c r="L3066" i="7"/>
  <c r="K3066" i="7"/>
  <c r="J3066" i="7"/>
  <c r="I3066" i="7"/>
  <c r="H3066" i="7" s="1"/>
  <c r="G3066" i="7"/>
  <c r="F3066" i="7"/>
  <c r="E3066" i="7"/>
  <c r="V3065" i="7"/>
  <c r="U3065" i="7"/>
  <c r="T3065" i="7"/>
  <c r="S3065" i="7"/>
  <c r="R3065" i="7" s="1"/>
  <c r="Q3065" i="7"/>
  <c r="P3065" i="7"/>
  <c r="O3065" i="7"/>
  <c r="N3065" i="7"/>
  <c r="M3065" i="7" s="1"/>
  <c r="L3065" i="7"/>
  <c r="K3065" i="7"/>
  <c r="J3065" i="7"/>
  <c r="I3065" i="7"/>
  <c r="H3065" i="7" s="1"/>
  <c r="G3065" i="7"/>
  <c r="F3065" i="7"/>
  <c r="E3065" i="7"/>
  <c r="V3064" i="7"/>
  <c r="U3064" i="7"/>
  <c r="T3064" i="7"/>
  <c r="S3064" i="7"/>
  <c r="R3064" i="7"/>
  <c r="Q3064" i="7"/>
  <c r="P3064" i="7"/>
  <c r="O3064" i="7"/>
  <c r="N3064" i="7"/>
  <c r="M3064" i="7" s="1"/>
  <c r="L3064" i="7"/>
  <c r="K3064" i="7"/>
  <c r="J3064" i="7"/>
  <c r="I3064" i="7"/>
  <c r="H3064" i="7" s="1"/>
  <c r="G3064" i="7"/>
  <c r="F3064" i="7"/>
  <c r="E3064" i="7"/>
  <c r="V3063" i="7"/>
  <c r="U3063" i="7"/>
  <c r="T3063" i="7"/>
  <c r="S3063" i="7"/>
  <c r="R3063" i="7"/>
  <c r="Q3063" i="7"/>
  <c r="P3063" i="7"/>
  <c r="O3063" i="7"/>
  <c r="N3063" i="7"/>
  <c r="M3063" i="7" s="1"/>
  <c r="L3063" i="7"/>
  <c r="K3063" i="7"/>
  <c r="J3063" i="7"/>
  <c r="I3063" i="7"/>
  <c r="H3063" i="7" s="1"/>
  <c r="G3063" i="7"/>
  <c r="F3063" i="7"/>
  <c r="E3063" i="7"/>
  <c r="V3062" i="7"/>
  <c r="U3062" i="7"/>
  <c r="T3062" i="7"/>
  <c r="S3062" i="7"/>
  <c r="R3062" i="7"/>
  <c r="Q3062" i="7"/>
  <c r="P3062" i="7"/>
  <c r="O3062" i="7"/>
  <c r="N3062" i="7"/>
  <c r="M3062" i="7" s="1"/>
  <c r="L3062" i="7"/>
  <c r="K3062" i="7"/>
  <c r="J3062" i="7"/>
  <c r="I3062" i="7"/>
  <c r="H3062" i="7" s="1"/>
  <c r="G3062" i="7"/>
  <c r="F3062" i="7"/>
  <c r="E3062" i="7"/>
  <c r="V3061" i="7"/>
  <c r="U3061" i="7"/>
  <c r="T3061" i="7"/>
  <c r="S3061" i="7"/>
  <c r="R3061" i="7"/>
  <c r="Q3061" i="7"/>
  <c r="P3061" i="7"/>
  <c r="O3061" i="7"/>
  <c r="N3061" i="7"/>
  <c r="M3061" i="7" s="1"/>
  <c r="L3061" i="7"/>
  <c r="K3061" i="7"/>
  <c r="J3061" i="7"/>
  <c r="I3061" i="7"/>
  <c r="H3061" i="7" s="1"/>
  <c r="G3061" i="7"/>
  <c r="F3061" i="7"/>
  <c r="E3061" i="7"/>
  <c r="C3061" i="7" s="1"/>
  <c r="D3061" i="7"/>
  <c r="V3060" i="7"/>
  <c r="U3060" i="7"/>
  <c r="T3060" i="7"/>
  <c r="S3060" i="7"/>
  <c r="R3060" i="7"/>
  <c r="Q3060" i="7"/>
  <c r="P3060" i="7"/>
  <c r="O3060" i="7"/>
  <c r="N3060" i="7"/>
  <c r="M3060" i="7" s="1"/>
  <c r="L3060" i="7"/>
  <c r="K3060" i="7"/>
  <c r="J3060" i="7"/>
  <c r="I3060" i="7"/>
  <c r="H3060" i="7" s="1"/>
  <c r="G3060" i="7"/>
  <c r="F3060" i="7"/>
  <c r="E3060" i="7"/>
  <c r="V3059" i="7"/>
  <c r="U3059" i="7"/>
  <c r="T3059" i="7"/>
  <c r="S3059" i="7"/>
  <c r="R3059" i="7"/>
  <c r="Q3059" i="7"/>
  <c r="P3059" i="7"/>
  <c r="O3059" i="7"/>
  <c r="N3059" i="7"/>
  <c r="M3059" i="7" s="1"/>
  <c r="L3059" i="7"/>
  <c r="K3059" i="7"/>
  <c r="J3059" i="7"/>
  <c r="I3059" i="7"/>
  <c r="H3059" i="7" s="1"/>
  <c r="G3059" i="7"/>
  <c r="F3059" i="7"/>
  <c r="E3059" i="7"/>
  <c r="V3058" i="7"/>
  <c r="U3058" i="7"/>
  <c r="T3058" i="7"/>
  <c r="S3058" i="7"/>
  <c r="R3058" i="7"/>
  <c r="Q3058" i="7"/>
  <c r="P3058" i="7"/>
  <c r="O3058" i="7"/>
  <c r="N3058" i="7"/>
  <c r="M3058" i="7" s="1"/>
  <c r="L3058" i="7"/>
  <c r="K3058" i="7"/>
  <c r="J3058" i="7"/>
  <c r="I3058" i="7"/>
  <c r="H3058" i="7" s="1"/>
  <c r="G3058" i="7"/>
  <c r="F3058" i="7"/>
  <c r="E3058" i="7"/>
  <c r="V3057" i="7"/>
  <c r="U3057" i="7"/>
  <c r="T3057" i="7"/>
  <c r="S3057" i="7"/>
  <c r="R3057" i="7"/>
  <c r="Q3057" i="7"/>
  <c r="P3057" i="7"/>
  <c r="O3057" i="7"/>
  <c r="N3057" i="7"/>
  <c r="M3057" i="7" s="1"/>
  <c r="L3057" i="7"/>
  <c r="K3057" i="7"/>
  <c r="J3057" i="7"/>
  <c r="I3057" i="7"/>
  <c r="H3057" i="7" s="1"/>
  <c r="G3057" i="7"/>
  <c r="F3057" i="7"/>
  <c r="E3057" i="7"/>
  <c r="V3056" i="7"/>
  <c r="U3056" i="7"/>
  <c r="T3056" i="7"/>
  <c r="S3056" i="7"/>
  <c r="R3056" i="7"/>
  <c r="Q3056" i="7"/>
  <c r="P3056" i="7"/>
  <c r="O3056" i="7"/>
  <c r="N3056" i="7"/>
  <c r="M3056" i="7" s="1"/>
  <c r="L3056" i="7"/>
  <c r="K3056" i="7"/>
  <c r="J3056" i="7"/>
  <c r="I3056" i="7"/>
  <c r="H3056" i="7" s="1"/>
  <c r="G3056" i="7"/>
  <c r="F3056" i="7"/>
  <c r="E3056" i="7"/>
  <c r="V3055" i="7"/>
  <c r="U3055" i="7"/>
  <c r="T3055" i="7"/>
  <c r="S3055" i="7"/>
  <c r="R3055" i="7"/>
  <c r="Q3055" i="7"/>
  <c r="P3055" i="7"/>
  <c r="O3055" i="7"/>
  <c r="N3055" i="7"/>
  <c r="M3055" i="7" s="1"/>
  <c r="L3055" i="7"/>
  <c r="K3055" i="7"/>
  <c r="J3055" i="7"/>
  <c r="I3055" i="7"/>
  <c r="H3055" i="7" s="1"/>
  <c r="G3055" i="7"/>
  <c r="F3055" i="7"/>
  <c r="E3055" i="7"/>
  <c r="R3054" i="7"/>
  <c r="M3054" i="7"/>
  <c r="H3054" i="7"/>
  <c r="G3054" i="7"/>
  <c r="F3054" i="7"/>
  <c r="E3054" i="7"/>
  <c r="C3054" i="7" s="1"/>
  <c r="D3054" i="7"/>
  <c r="R3053" i="7"/>
  <c r="M3053" i="7"/>
  <c r="H3053" i="7"/>
  <c r="G3053" i="7"/>
  <c r="F3053" i="7"/>
  <c r="E3053" i="7"/>
  <c r="C3053" i="7" s="1"/>
  <c r="D3053" i="7"/>
  <c r="V3052" i="7"/>
  <c r="U3052" i="7"/>
  <c r="T3052" i="7"/>
  <c r="S3052" i="7"/>
  <c r="R3052" i="7"/>
  <c r="Q3052" i="7"/>
  <c r="P3052" i="7"/>
  <c r="O3052" i="7"/>
  <c r="N3052" i="7"/>
  <c r="M3052" i="7" s="1"/>
  <c r="L3052" i="7"/>
  <c r="K3052" i="7"/>
  <c r="J3052" i="7"/>
  <c r="I3052" i="7"/>
  <c r="H3052" i="7" s="1"/>
  <c r="G3052" i="7"/>
  <c r="F3052" i="7"/>
  <c r="E3052" i="7"/>
  <c r="R3051" i="7"/>
  <c r="M3051" i="7"/>
  <c r="H3051" i="7"/>
  <c r="G3051" i="7"/>
  <c r="F3051" i="7"/>
  <c r="E3051" i="7"/>
  <c r="C3051" i="7" s="1"/>
  <c r="D3051" i="7"/>
  <c r="R3050" i="7"/>
  <c r="M3050" i="7"/>
  <c r="H3050" i="7"/>
  <c r="G3050" i="7"/>
  <c r="F3050" i="7"/>
  <c r="E3050" i="7"/>
  <c r="C3050" i="7" s="1"/>
  <c r="D3050" i="7"/>
  <c r="R3049" i="7"/>
  <c r="M3049" i="7"/>
  <c r="H3049" i="7"/>
  <c r="G3049" i="7"/>
  <c r="F3049" i="7"/>
  <c r="E3049" i="7"/>
  <c r="C3049" i="7" s="1"/>
  <c r="D3049" i="7"/>
  <c r="V3048" i="7"/>
  <c r="U3048" i="7"/>
  <c r="T3048" i="7"/>
  <c r="S3048" i="7"/>
  <c r="R3048" i="7"/>
  <c r="Q3048" i="7"/>
  <c r="P3048" i="7"/>
  <c r="O3048" i="7"/>
  <c r="N3048" i="7"/>
  <c r="M3048" i="7" s="1"/>
  <c r="L3048" i="7"/>
  <c r="K3048" i="7"/>
  <c r="J3048" i="7"/>
  <c r="I3048" i="7"/>
  <c r="H3048" i="7" s="1"/>
  <c r="G3048" i="7"/>
  <c r="F3048" i="7"/>
  <c r="E3048" i="7"/>
  <c r="V3047" i="7"/>
  <c r="U3047" i="7"/>
  <c r="T3047" i="7"/>
  <c r="S3047" i="7"/>
  <c r="R3047" i="7"/>
  <c r="Q3047" i="7"/>
  <c r="P3047" i="7"/>
  <c r="O3047" i="7"/>
  <c r="N3047" i="7"/>
  <c r="M3047" i="7" s="1"/>
  <c r="L3047" i="7"/>
  <c r="K3047" i="7"/>
  <c r="J3047" i="7"/>
  <c r="I3047" i="7"/>
  <c r="H3047" i="7" s="1"/>
  <c r="G3047" i="7"/>
  <c r="F3047" i="7"/>
  <c r="E3047" i="7"/>
  <c r="R3046" i="7"/>
  <c r="M3046" i="7"/>
  <c r="H3046" i="7"/>
  <c r="G3046" i="7"/>
  <c r="F3046" i="7"/>
  <c r="E3046" i="7"/>
  <c r="C3046" i="7" s="1"/>
  <c r="D3046" i="7"/>
  <c r="R3045" i="7"/>
  <c r="M3045" i="7"/>
  <c r="H3045" i="7"/>
  <c r="G3045" i="7"/>
  <c r="F3045" i="7"/>
  <c r="E3045" i="7"/>
  <c r="C3045" i="7" s="1"/>
  <c r="D3045" i="7"/>
  <c r="V3044" i="7"/>
  <c r="U3044" i="7"/>
  <c r="T3044" i="7"/>
  <c r="S3044" i="7"/>
  <c r="R3044" i="7"/>
  <c r="Q3044" i="7"/>
  <c r="P3044" i="7"/>
  <c r="O3044" i="7"/>
  <c r="N3044" i="7"/>
  <c r="M3044" i="7" s="1"/>
  <c r="L3044" i="7"/>
  <c r="K3044" i="7"/>
  <c r="J3044" i="7"/>
  <c r="I3044" i="7"/>
  <c r="H3044" i="7" s="1"/>
  <c r="G3044" i="7"/>
  <c r="F3044" i="7"/>
  <c r="E3044" i="7"/>
  <c r="R3043" i="7"/>
  <c r="M3043" i="7"/>
  <c r="H3043" i="7"/>
  <c r="G3043" i="7"/>
  <c r="F3043" i="7"/>
  <c r="E3043" i="7"/>
  <c r="C3043" i="7" s="1"/>
  <c r="D3043" i="7"/>
  <c r="R3042" i="7"/>
  <c r="M3042" i="7"/>
  <c r="H3042" i="7"/>
  <c r="G3042" i="7"/>
  <c r="F3042" i="7"/>
  <c r="E3042" i="7"/>
  <c r="C3042" i="7" s="1"/>
  <c r="D3042" i="7"/>
  <c r="V3041" i="7"/>
  <c r="U3041" i="7"/>
  <c r="T3041" i="7"/>
  <c r="S3041" i="7"/>
  <c r="R3041" i="7"/>
  <c r="Q3041" i="7"/>
  <c r="G3041" i="7" s="1"/>
  <c r="P3041" i="7"/>
  <c r="O3041" i="7"/>
  <c r="N3041" i="7"/>
  <c r="M3041" i="7" s="1"/>
  <c r="L3041" i="7"/>
  <c r="K3041" i="7"/>
  <c r="J3041" i="7"/>
  <c r="I3041" i="7"/>
  <c r="H3041" i="7" s="1"/>
  <c r="F3041" i="7"/>
  <c r="E3041" i="7"/>
  <c r="V3040" i="7"/>
  <c r="U3040" i="7"/>
  <c r="T3040" i="7"/>
  <c r="S3040" i="7"/>
  <c r="R3040" i="7"/>
  <c r="Q3040" i="7"/>
  <c r="G3040" i="7" s="1"/>
  <c r="P3040" i="7"/>
  <c r="O3040" i="7"/>
  <c r="N3040" i="7"/>
  <c r="M3040" i="7" s="1"/>
  <c r="L3040" i="7"/>
  <c r="K3040" i="7"/>
  <c r="J3040" i="7"/>
  <c r="I3040" i="7"/>
  <c r="H3040" i="7" s="1"/>
  <c r="F3040" i="7"/>
  <c r="E3040" i="7"/>
  <c r="R3039" i="7"/>
  <c r="M3039" i="7"/>
  <c r="H3039" i="7"/>
  <c r="G3039" i="7"/>
  <c r="F3039" i="7"/>
  <c r="E3039" i="7"/>
  <c r="C3039" i="7" s="1"/>
  <c r="D3039" i="7"/>
  <c r="R3038" i="7"/>
  <c r="M3038" i="7"/>
  <c r="H3038" i="7"/>
  <c r="G3038" i="7"/>
  <c r="F3038" i="7"/>
  <c r="E3038" i="7"/>
  <c r="C3038" i="7" s="1"/>
  <c r="D3038" i="7"/>
  <c r="V3037" i="7"/>
  <c r="U3037" i="7"/>
  <c r="T3037" i="7"/>
  <c r="S3037" i="7"/>
  <c r="R3037" i="7"/>
  <c r="Q3037" i="7"/>
  <c r="G3037" i="7" s="1"/>
  <c r="P3037" i="7"/>
  <c r="O3037" i="7"/>
  <c r="N3037" i="7"/>
  <c r="M3037" i="7" s="1"/>
  <c r="L3037" i="7"/>
  <c r="K3037" i="7"/>
  <c r="J3037" i="7"/>
  <c r="I3037" i="7"/>
  <c r="H3037" i="7" s="1"/>
  <c r="F3037" i="7"/>
  <c r="E3037" i="7"/>
  <c r="V3036" i="7"/>
  <c r="U3036" i="7"/>
  <c r="T3036" i="7"/>
  <c r="S3036" i="7"/>
  <c r="R3036" i="7"/>
  <c r="Q3036" i="7"/>
  <c r="G3036" i="7" s="1"/>
  <c r="P3036" i="7"/>
  <c r="O3036" i="7"/>
  <c r="N3036" i="7"/>
  <c r="M3036" i="7" s="1"/>
  <c r="L3036" i="7"/>
  <c r="K3036" i="7"/>
  <c r="J3036" i="7"/>
  <c r="I3036" i="7"/>
  <c r="H3036" i="7" s="1"/>
  <c r="F3036" i="7"/>
  <c r="E3036" i="7"/>
  <c r="V3035" i="7"/>
  <c r="U3035" i="7"/>
  <c r="T3035" i="7"/>
  <c r="S3035" i="7"/>
  <c r="R3035" i="7"/>
  <c r="Q3035" i="7"/>
  <c r="G3035" i="7" s="1"/>
  <c r="P3035" i="7"/>
  <c r="O3035" i="7"/>
  <c r="N3035" i="7"/>
  <c r="M3035" i="7" s="1"/>
  <c r="L3035" i="7"/>
  <c r="K3035" i="7"/>
  <c r="J3035" i="7"/>
  <c r="I3035" i="7"/>
  <c r="H3035" i="7" s="1"/>
  <c r="F3035" i="7"/>
  <c r="E3035" i="7"/>
  <c r="V3034" i="7"/>
  <c r="U3034" i="7"/>
  <c r="T3034" i="7"/>
  <c r="S3034" i="7"/>
  <c r="R3034" i="7"/>
  <c r="Q3034" i="7"/>
  <c r="G3034" i="7" s="1"/>
  <c r="P3034" i="7"/>
  <c r="O3034" i="7"/>
  <c r="N3034" i="7"/>
  <c r="M3034" i="7" s="1"/>
  <c r="L3034" i="7"/>
  <c r="K3034" i="7"/>
  <c r="J3034" i="7"/>
  <c r="I3034" i="7"/>
  <c r="H3034" i="7" s="1"/>
  <c r="F3034" i="7"/>
  <c r="E3034" i="7"/>
  <c r="V3033" i="7"/>
  <c r="U3033" i="7"/>
  <c r="T3033" i="7"/>
  <c r="S3033" i="7"/>
  <c r="R3033" i="7"/>
  <c r="Q3033" i="7"/>
  <c r="G3033" i="7" s="1"/>
  <c r="P3033" i="7"/>
  <c r="O3033" i="7"/>
  <c r="N3033" i="7"/>
  <c r="M3033" i="7" s="1"/>
  <c r="L3033" i="7"/>
  <c r="K3033" i="7"/>
  <c r="J3033" i="7"/>
  <c r="I3033" i="7"/>
  <c r="H3033" i="7" s="1"/>
  <c r="F3033" i="7"/>
  <c r="E3033" i="7"/>
  <c r="V3032" i="7"/>
  <c r="U3032" i="7"/>
  <c r="T3032" i="7"/>
  <c r="S3032" i="7"/>
  <c r="R3032" i="7"/>
  <c r="Q3032" i="7"/>
  <c r="G3032" i="7" s="1"/>
  <c r="P3032" i="7"/>
  <c r="O3032" i="7"/>
  <c r="N3032" i="7"/>
  <c r="M3032" i="7" s="1"/>
  <c r="L3032" i="7"/>
  <c r="K3032" i="7"/>
  <c r="J3032" i="7"/>
  <c r="I3032" i="7"/>
  <c r="H3032" i="7" s="1"/>
  <c r="F3032" i="7"/>
  <c r="E3032" i="7"/>
  <c r="V3031" i="7"/>
  <c r="U3031" i="7"/>
  <c r="T3031" i="7"/>
  <c r="S3031" i="7"/>
  <c r="R3031" i="7"/>
  <c r="Q3031" i="7"/>
  <c r="G3031" i="7" s="1"/>
  <c r="P3031" i="7"/>
  <c r="O3031" i="7"/>
  <c r="N3031" i="7"/>
  <c r="M3031" i="7" s="1"/>
  <c r="L3031" i="7"/>
  <c r="K3031" i="7"/>
  <c r="J3031" i="7"/>
  <c r="I3031" i="7"/>
  <c r="H3031" i="7" s="1"/>
  <c r="F3031" i="7"/>
  <c r="E3031" i="7"/>
  <c r="V3030" i="7"/>
  <c r="U3030" i="7"/>
  <c r="T3030" i="7"/>
  <c r="S3030" i="7"/>
  <c r="R3030" i="7"/>
  <c r="Q3030" i="7"/>
  <c r="G3030" i="7" s="1"/>
  <c r="P3030" i="7"/>
  <c r="O3030" i="7"/>
  <c r="N3030" i="7"/>
  <c r="M3030" i="7" s="1"/>
  <c r="L3030" i="7"/>
  <c r="K3030" i="7"/>
  <c r="J3030" i="7"/>
  <c r="I3030" i="7"/>
  <c r="H3030" i="7" s="1"/>
  <c r="F3030" i="7"/>
  <c r="E3030" i="7"/>
  <c r="V3029" i="7"/>
  <c r="U3029" i="7"/>
  <c r="T3029" i="7"/>
  <c r="S3029" i="7"/>
  <c r="R3029" i="7"/>
  <c r="Q3029" i="7"/>
  <c r="P3029" i="7"/>
  <c r="O3029" i="7"/>
  <c r="N3029" i="7"/>
  <c r="M3029" i="7" s="1"/>
  <c r="L3029" i="7"/>
  <c r="K3029" i="7"/>
  <c r="J3029" i="7"/>
  <c r="I3029" i="7"/>
  <c r="H3029" i="7" s="1"/>
  <c r="G3029" i="7"/>
  <c r="F3029" i="7"/>
  <c r="E3029" i="7"/>
  <c r="V3028" i="7"/>
  <c r="U3028" i="7"/>
  <c r="T3028" i="7"/>
  <c r="S3028" i="7"/>
  <c r="R3028" i="7"/>
  <c r="Q3028" i="7"/>
  <c r="P3028" i="7"/>
  <c r="O3028" i="7"/>
  <c r="N3028" i="7"/>
  <c r="M3028" i="7" s="1"/>
  <c r="L3028" i="7"/>
  <c r="K3028" i="7"/>
  <c r="J3028" i="7"/>
  <c r="I3028" i="7"/>
  <c r="H3028" i="7" s="1"/>
  <c r="G3028" i="7"/>
  <c r="F3028" i="7"/>
  <c r="E3028" i="7"/>
  <c r="V3027" i="7"/>
  <c r="U3027" i="7"/>
  <c r="T3027" i="7"/>
  <c r="S3027" i="7"/>
  <c r="R3027" i="7"/>
  <c r="Q3027" i="7"/>
  <c r="P3027" i="7"/>
  <c r="O3027" i="7"/>
  <c r="N3027" i="7"/>
  <c r="M3027" i="7" s="1"/>
  <c r="L3027" i="7"/>
  <c r="K3027" i="7"/>
  <c r="J3027" i="7"/>
  <c r="I3027" i="7"/>
  <c r="H3027" i="7" s="1"/>
  <c r="G3027" i="7"/>
  <c r="F3027" i="7"/>
  <c r="E3027" i="7"/>
  <c r="V3026" i="7"/>
  <c r="U3026" i="7"/>
  <c r="T3026" i="7"/>
  <c r="S3026" i="7"/>
  <c r="R3026" i="7"/>
  <c r="Q3026" i="7"/>
  <c r="P3026" i="7"/>
  <c r="O3026" i="7"/>
  <c r="N3026" i="7"/>
  <c r="M3026" i="7" s="1"/>
  <c r="L3026" i="7"/>
  <c r="K3026" i="7"/>
  <c r="J3026" i="7"/>
  <c r="I3026" i="7"/>
  <c r="H3026" i="7" s="1"/>
  <c r="G3026" i="7"/>
  <c r="F3026" i="7"/>
  <c r="E3026" i="7"/>
  <c r="V3025" i="7"/>
  <c r="U3025" i="7"/>
  <c r="T3025" i="7"/>
  <c r="S3025" i="7"/>
  <c r="R3025" i="7"/>
  <c r="Q3025" i="7"/>
  <c r="P3025" i="7"/>
  <c r="O3025" i="7"/>
  <c r="N3025" i="7"/>
  <c r="M3025" i="7" s="1"/>
  <c r="L3025" i="7"/>
  <c r="K3025" i="7"/>
  <c r="J3025" i="7"/>
  <c r="I3025" i="7"/>
  <c r="H3025" i="7" s="1"/>
  <c r="G3025" i="7"/>
  <c r="F3025" i="7"/>
  <c r="E3025" i="7"/>
  <c r="R3024" i="7"/>
  <c r="M3024" i="7"/>
  <c r="H3024" i="7"/>
  <c r="G3024" i="7"/>
  <c r="F3024" i="7"/>
  <c r="E3024" i="7"/>
  <c r="C3024" i="7" s="1"/>
  <c r="D3024" i="7"/>
  <c r="R3023" i="7"/>
  <c r="M3023" i="7"/>
  <c r="H3023" i="7"/>
  <c r="G3023" i="7"/>
  <c r="F3023" i="7"/>
  <c r="E3023" i="7"/>
  <c r="C3023" i="7" s="1"/>
  <c r="D3023" i="7"/>
  <c r="V3022" i="7"/>
  <c r="U3022" i="7"/>
  <c r="T3022" i="7"/>
  <c r="S3022" i="7"/>
  <c r="R3022" i="7"/>
  <c r="Q3022" i="7"/>
  <c r="P3022" i="7"/>
  <c r="O3022" i="7"/>
  <c r="N3022" i="7"/>
  <c r="M3022" i="7" s="1"/>
  <c r="L3022" i="7"/>
  <c r="K3022" i="7"/>
  <c r="J3022" i="7"/>
  <c r="I3022" i="7"/>
  <c r="H3022" i="7" s="1"/>
  <c r="G3022" i="7"/>
  <c r="F3022" i="7"/>
  <c r="E3022" i="7"/>
  <c r="R3021" i="7"/>
  <c r="M3021" i="7"/>
  <c r="H3021" i="7"/>
  <c r="G3021" i="7"/>
  <c r="F3021" i="7"/>
  <c r="E3021" i="7"/>
  <c r="D3021" i="7"/>
  <c r="C3021" i="7" s="1"/>
  <c r="R3020" i="7"/>
  <c r="M3020" i="7"/>
  <c r="H3020" i="7"/>
  <c r="G3020" i="7"/>
  <c r="F3020" i="7"/>
  <c r="E3020" i="7"/>
  <c r="D3020" i="7"/>
  <c r="C3020" i="7" s="1"/>
  <c r="R3019" i="7"/>
  <c r="M3019" i="7"/>
  <c r="H3019" i="7"/>
  <c r="G3019" i="7"/>
  <c r="F3019" i="7"/>
  <c r="E3019" i="7"/>
  <c r="D3019" i="7"/>
  <c r="C3019" i="7" s="1"/>
  <c r="V3018" i="7"/>
  <c r="U3018" i="7"/>
  <c r="T3018" i="7"/>
  <c r="S3018" i="7"/>
  <c r="R3018" i="7"/>
  <c r="Q3018" i="7"/>
  <c r="P3018" i="7"/>
  <c r="O3018" i="7"/>
  <c r="N3018" i="7"/>
  <c r="M3018" i="7" s="1"/>
  <c r="L3018" i="7"/>
  <c r="K3018" i="7"/>
  <c r="J3018" i="7"/>
  <c r="I3018" i="7"/>
  <c r="H3018" i="7" s="1"/>
  <c r="G3018" i="7"/>
  <c r="F3018" i="7"/>
  <c r="C3018" i="7" s="1"/>
  <c r="E3018" i="7"/>
  <c r="D3018" i="7"/>
  <c r="V3017" i="7"/>
  <c r="U3017" i="7"/>
  <c r="T3017" i="7"/>
  <c r="S3017" i="7"/>
  <c r="R3017" i="7"/>
  <c r="Q3017" i="7"/>
  <c r="P3017" i="7"/>
  <c r="O3017" i="7"/>
  <c r="N3017" i="7"/>
  <c r="M3017" i="7" s="1"/>
  <c r="L3017" i="7"/>
  <c r="K3017" i="7"/>
  <c r="J3017" i="7"/>
  <c r="I3017" i="7"/>
  <c r="H3017" i="7" s="1"/>
  <c r="G3017" i="7"/>
  <c r="F3017" i="7"/>
  <c r="E3017" i="7"/>
  <c r="D3017" i="7"/>
  <c r="C3017" i="7"/>
  <c r="R3016" i="7"/>
  <c r="M3016" i="7"/>
  <c r="H3016" i="7"/>
  <c r="G3016" i="7"/>
  <c r="F3016" i="7"/>
  <c r="E3016" i="7"/>
  <c r="D3016" i="7"/>
  <c r="C3016" i="7"/>
  <c r="R3015" i="7"/>
  <c r="M3015" i="7"/>
  <c r="H3015" i="7"/>
  <c r="G3015" i="7"/>
  <c r="F3015" i="7"/>
  <c r="E3015" i="7"/>
  <c r="D3015" i="7"/>
  <c r="C3015" i="7"/>
  <c r="V3014" i="7"/>
  <c r="U3014" i="7"/>
  <c r="T3014" i="7"/>
  <c r="S3014" i="7"/>
  <c r="R3014" i="7"/>
  <c r="Q3014" i="7"/>
  <c r="P3014" i="7"/>
  <c r="O3014" i="7"/>
  <c r="N3014" i="7"/>
  <c r="M3014" i="7" s="1"/>
  <c r="L3014" i="7"/>
  <c r="K3014" i="7"/>
  <c r="J3014" i="7"/>
  <c r="I3014" i="7"/>
  <c r="H3014" i="7" s="1"/>
  <c r="G3014" i="7"/>
  <c r="F3014" i="7"/>
  <c r="E3014" i="7"/>
  <c r="R3013" i="7"/>
  <c r="M3013" i="7"/>
  <c r="H3013" i="7"/>
  <c r="G3013" i="7"/>
  <c r="F3013" i="7"/>
  <c r="E3013" i="7"/>
  <c r="D3013" i="7"/>
  <c r="C3013" i="7" s="1"/>
  <c r="R3012" i="7"/>
  <c r="M3012" i="7"/>
  <c r="H3012" i="7"/>
  <c r="G3012" i="7"/>
  <c r="F3012" i="7"/>
  <c r="C3012" i="7" s="1"/>
  <c r="E3012" i="7"/>
  <c r="D3012" i="7"/>
  <c r="V3011" i="7"/>
  <c r="U3011" i="7"/>
  <c r="T3011" i="7"/>
  <c r="S3011" i="7"/>
  <c r="R3011" i="7"/>
  <c r="Q3011" i="7"/>
  <c r="P3011" i="7"/>
  <c r="O3011" i="7"/>
  <c r="N3011" i="7"/>
  <c r="M3011" i="7" s="1"/>
  <c r="L3011" i="7"/>
  <c r="K3011" i="7"/>
  <c r="J3011" i="7"/>
  <c r="I3011" i="7"/>
  <c r="H3011" i="7" s="1"/>
  <c r="G3011" i="7"/>
  <c r="F3011" i="7"/>
  <c r="E3011" i="7"/>
  <c r="D3011" i="7"/>
  <c r="C3011" i="7" s="1"/>
  <c r="V3010" i="7"/>
  <c r="U3010" i="7"/>
  <c r="T3010" i="7"/>
  <c r="S3010" i="7"/>
  <c r="R3010" i="7"/>
  <c r="Q3010" i="7"/>
  <c r="P3010" i="7"/>
  <c r="O3010" i="7"/>
  <c r="N3010" i="7"/>
  <c r="M3010" i="7" s="1"/>
  <c r="L3010" i="7"/>
  <c r="K3010" i="7"/>
  <c r="J3010" i="7"/>
  <c r="I3010" i="7"/>
  <c r="H3010" i="7" s="1"/>
  <c r="G3010" i="7"/>
  <c r="F3010" i="7"/>
  <c r="E3010" i="7"/>
  <c r="R3009" i="7"/>
  <c r="M3009" i="7"/>
  <c r="H3009" i="7"/>
  <c r="G3009" i="7"/>
  <c r="F3009" i="7"/>
  <c r="E3009" i="7"/>
  <c r="C3009" i="7" s="1"/>
  <c r="D3009" i="7"/>
  <c r="R3008" i="7"/>
  <c r="M3008" i="7"/>
  <c r="H3008" i="7"/>
  <c r="G3008" i="7"/>
  <c r="F3008" i="7"/>
  <c r="C3008" i="7" s="1"/>
  <c r="E3008" i="7"/>
  <c r="D3008" i="7"/>
  <c r="V3007" i="7"/>
  <c r="U3007" i="7"/>
  <c r="T3007" i="7"/>
  <c r="S3007" i="7"/>
  <c r="R3007" i="7"/>
  <c r="Q3007" i="7"/>
  <c r="P3007" i="7"/>
  <c r="O3007" i="7"/>
  <c r="N3007" i="7"/>
  <c r="M3007" i="7" s="1"/>
  <c r="L3007" i="7"/>
  <c r="K3007" i="7"/>
  <c r="J3007" i="7"/>
  <c r="I3007" i="7"/>
  <c r="H3007" i="7" s="1"/>
  <c r="G3007" i="7"/>
  <c r="F3007" i="7"/>
  <c r="E3007" i="7"/>
  <c r="C3007" i="7" s="1"/>
  <c r="D3007" i="7"/>
  <c r="V3006" i="7"/>
  <c r="U3006" i="7"/>
  <c r="T3006" i="7"/>
  <c r="S3006" i="7"/>
  <c r="R3006" i="7"/>
  <c r="Q3006" i="7"/>
  <c r="P3006" i="7"/>
  <c r="O3006" i="7"/>
  <c r="N3006" i="7"/>
  <c r="M3006" i="7" s="1"/>
  <c r="L3006" i="7"/>
  <c r="K3006" i="7"/>
  <c r="J3006" i="7"/>
  <c r="I3006" i="7"/>
  <c r="H3006" i="7" s="1"/>
  <c r="G3006" i="7"/>
  <c r="F3006" i="7"/>
  <c r="E3006" i="7"/>
  <c r="D3006" i="7"/>
  <c r="C3006" i="7"/>
  <c r="R3005" i="7"/>
  <c r="M3005" i="7"/>
  <c r="H3005" i="7"/>
  <c r="G3005" i="7"/>
  <c r="F3005" i="7"/>
  <c r="E3005" i="7"/>
  <c r="D3005" i="7"/>
  <c r="C3005" i="7"/>
  <c r="R3004" i="7"/>
  <c r="M3004" i="7"/>
  <c r="H3004" i="7"/>
  <c r="G3004" i="7"/>
  <c r="F3004" i="7"/>
  <c r="E3004" i="7"/>
  <c r="D3004" i="7"/>
  <c r="C3004" i="7"/>
  <c r="V3003" i="7"/>
  <c r="U3003" i="7"/>
  <c r="T3003" i="7"/>
  <c r="S3003" i="7"/>
  <c r="R3003" i="7" s="1"/>
  <c r="Q3003" i="7"/>
  <c r="P3003" i="7"/>
  <c r="O3003" i="7"/>
  <c r="N3003" i="7"/>
  <c r="M3003" i="7" s="1"/>
  <c r="L3003" i="7"/>
  <c r="K3003" i="7"/>
  <c r="J3003" i="7"/>
  <c r="I3003" i="7"/>
  <c r="H3003" i="7" s="1"/>
  <c r="G3003" i="7"/>
  <c r="F3003" i="7"/>
  <c r="E3003" i="7"/>
  <c r="V3002" i="7"/>
  <c r="U3002" i="7"/>
  <c r="T3002" i="7"/>
  <c r="S3002" i="7"/>
  <c r="R3002" i="7"/>
  <c r="Q3002" i="7"/>
  <c r="P3002" i="7"/>
  <c r="O3002" i="7"/>
  <c r="N3002" i="7"/>
  <c r="M3002" i="7" s="1"/>
  <c r="L3002" i="7"/>
  <c r="K3002" i="7"/>
  <c r="J3002" i="7"/>
  <c r="I3002" i="7"/>
  <c r="H3002" i="7" s="1"/>
  <c r="G3002" i="7"/>
  <c r="F3002" i="7"/>
  <c r="E3002" i="7"/>
  <c r="R3001" i="7"/>
  <c r="M3001" i="7"/>
  <c r="H3001" i="7"/>
  <c r="G3001" i="7"/>
  <c r="F3001" i="7"/>
  <c r="E3001" i="7"/>
  <c r="D3001" i="7"/>
  <c r="C3001" i="7"/>
  <c r="R3000" i="7"/>
  <c r="M3000" i="7"/>
  <c r="H3000" i="7"/>
  <c r="G3000" i="7"/>
  <c r="F3000" i="7"/>
  <c r="E3000" i="7"/>
  <c r="D3000" i="7"/>
  <c r="C3000" i="7"/>
  <c r="V2999" i="7"/>
  <c r="U2999" i="7"/>
  <c r="T2999" i="7"/>
  <c r="S2999" i="7"/>
  <c r="R2999" i="7"/>
  <c r="Q2999" i="7"/>
  <c r="P2999" i="7"/>
  <c r="O2999" i="7"/>
  <c r="N2999" i="7"/>
  <c r="M2999" i="7" s="1"/>
  <c r="L2999" i="7"/>
  <c r="K2999" i="7"/>
  <c r="J2999" i="7"/>
  <c r="E2999" i="7" s="1"/>
  <c r="I2999" i="7"/>
  <c r="H2999" i="7" s="1"/>
  <c r="G2999" i="7"/>
  <c r="F2999" i="7"/>
  <c r="V2998" i="7"/>
  <c r="U2998" i="7"/>
  <c r="T2998" i="7"/>
  <c r="S2998" i="7"/>
  <c r="R2998" i="7"/>
  <c r="Q2998" i="7"/>
  <c r="P2998" i="7"/>
  <c r="O2998" i="7"/>
  <c r="N2998" i="7"/>
  <c r="M2998" i="7" s="1"/>
  <c r="L2998" i="7"/>
  <c r="K2998" i="7"/>
  <c r="J2998" i="7"/>
  <c r="E2998" i="7" s="1"/>
  <c r="I2998" i="7"/>
  <c r="H2998" i="7" s="1"/>
  <c r="G2998" i="7"/>
  <c r="F2998" i="7"/>
  <c r="R2997" i="7"/>
  <c r="M2997" i="7"/>
  <c r="H2997" i="7"/>
  <c r="G2997" i="7"/>
  <c r="F2997" i="7"/>
  <c r="C2997" i="7" s="1"/>
  <c r="E2997" i="7"/>
  <c r="D2997" i="7"/>
  <c r="R2996" i="7"/>
  <c r="M2996" i="7"/>
  <c r="H2996" i="7"/>
  <c r="G2996" i="7"/>
  <c r="F2996" i="7"/>
  <c r="E2996" i="7"/>
  <c r="D2996" i="7"/>
  <c r="C2996" i="7"/>
  <c r="V2995" i="7"/>
  <c r="U2995" i="7"/>
  <c r="T2995" i="7"/>
  <c r="S2995" i="7"/>
  <c r="R2995" i="7"/>
  <c r="Q2995" i="7"/>
  <c r="P2995" i="7"/>
  <c r="O2995" i="7"/>
  <c r="N2995" i="7"/>
  <c r="M2995" i="7" s="1"/>
  <c r="L2995" i="7"/>
  <c r="K2995" i="7"/>
  <c r="J2995" i="7"/>
  <c r="E2995" i="7" s="1"/>
  <c r="I2995" i="7"/>
  <c r="H2995" i="7" s="1"/>
  <c r="G2995" i="7"/>
  <c r="F2995" i="7"/>
  <c r="V2994" i="7"/>
  <c r="U2994" i="7"/>
  <c r="T2994" i="7"/>
  <c r="S2994" i="7"/>
  <c r="R2994" i="7"/>
  <c r="Q2994" i="7"/>
  <c r="P2994" i="7"/>
  <c r="O2994" i="7"/>
  <c r="N2994" i="7"/>
  <c r="M2994" i="7" s="1"/>
  <c r="L2994" i="7"/>
  <c r="K2994" i="7"/>
  <c r="J2994" i="7"/>
  <c r="E2994" i="7" s="1"/>
  <c r="I2994" i="7"/>
  <c r="H2994" i="7" s="1"/>
  <c r="G2994" i="7"/>
  <c r="F2994" i="7"/>
  <c r="R2993" i="7"/>
  <c r="M2993" i="7"/>
  <c r="H2993" i="7"/>
  <c r="G2993" i="7"/>
  <c r="F2993" i="7"/>
  <c r="E2993" i="7"/>
  <c r="D2993" i="7"/>
  <c r="C2993" i="7"/>
  <c r="R2992" i="7"/>
  <c r="M2992" i="7"/>
  <c r="H2992" i="7"/>
  <c r="G2992" i="7"/>
  <c r="F2992" i="7"/>
  <c r="E2992" i="7"/>
  <c r="D2992" i="7"/>
  <c r="C2992" i="7"/>
  <c r="V2991" i="7"/>
  <c r="U2991" i="7"/>
  <c r="T2991" i="7"/>
  <c r="S2991" i="7"/>
  <c r="R2991" i="7"/>
  <c r="Q2991" i="7"/>
  <c r="P2991" i="7"/>
  <c r="O2991" i="7"/>
  <c r="N2991" i="7"/>
  <c r="M2991" i="7" s="1"/>
  <c r="L2991" i="7"/>
  <c r="K2991" i="7"/>
  <c r="J2991" i="7"/>
  <c r="E2991" i="7" s="1"/>
  <c r="I2991" i="7"/>
  <c r="H2991" i="7" s="1"/>
  <c r="G2991" i="7"/>
  <c r="F2991" i="7"/>
  <c r="V2990" i="7"/>
  <c r="U2990" i="7"/>
  <c r="T2990" i="7"/>
  <c r="S2990" i="7"/>
  <c r="R2990" i="7"/>
  <c r="Q2990" i="7"/>
  <c r="P2990" i="7"/>
  <c r="O2990" i="7"/>
  <c r="N2990" i="7"/>
  <c r="M2990" i="7" s="1"/>
  <c r="L2990" i="7"/>
  <c r="K2990" i="7"/>
  <c r="J2990" i="7"/>
  <c r="E2990" i="7" s="1"/>
  <c r="I2990" i="7"/>
  <c r="H2990" i="7" s="1"/>
  <c r="G2990" i="7"/>
  <c r="F2990" i="7"/>
  <c r="R2989" i="7"/>
  <c r="M2989" i="7"/>
  <c r="H2989" i="7"/>
  <c r="G2989" i="7"/>
  <c r="F2989" i="7"/>
  <c r="C2989" i="7" s="1"/>
  <c r="E2989" i="7"/>
  <c r="D2989" i="7"/>
  <c r="R2988" i="7"/>
  <c r="M2988" i="7"/>
  <c r="H2988" i="7"/>
  <c r="G2988" i="7"/>
  <c r="F2988" i="7"/>
  <c r="E2988" i="7"/>
  <c r="D2988" i="7"/>
  <c r="C2988" i="7"/>
  <c r="V2987" i="7"/>
  <c r="U2987" i="7"/>
  <c r="T2987" i="7"/>
  <c r="S2987" i="7"/>
  <c r="R2987" i="7"/>
  <c r="Q2987" i="7"/>
  <c r="P2987" i="7"/>
  <c r="O2987" i="7"/>
  <c r="N2987" i="7"/>
  <c r="M2987" i="7" s="1"/>
  <c r="L2987" i="7"/>
  <c r="K2987" i="7"/>
  <c r="J2987" i="7"/>
  <c r="E2987" i="7" s="1"/>
  <c r="I2987" i="7"/>
  <c r="H2987" i="7" s="1"/>
  <c r="G2987" i="7"/>
  <c r="F2987" i="7"/>
  <c r="V2986" i="7"/>
  <c r="U2986" i="7"/>
  <c r="T2986" i="7"/>
  <c r="S2986" i="7"/>
  <c r="R2986" i="7"/>
  <c r="Q2986" i="7"/>
  <c r="P2986" i="7"/>
  <c r="O2986" i="7"/>
  <c r="N2986" i="7"/>
  <c r="M2986" i="7" s="1"/>
  <c r="L2986" i="7"/>
  <c r="K2986" i="7"/>
  <c r="J2986" i="7"/>
  <c r="E2986" i="7" s="1"/>
  <c r="I2986" i="7"/>
  <c r="H2986" i="7" s="1"/>
  <c r="G2986" i="7"/>
  <c r="F2986" i="7"/>
  <c r="R2985" i="7"/>
  <c r="M2985" i="7"/>
  <c r="H2985" i="7"/>
  <c r="G2985" i="7"/>
  <c r="F2985" i="7"/>
  <c r="E2985" i="7"/>
  <c r="D2985" i="7"/>
  <c r="C2985" i="7"/>
  <c r="R2984" i="7"/>
  <c r="M2984" i="7"/>
  <c r="H2984" i="7"/>
  <c r="G2984" i="7"/>
  <c r="F2984" i="7"/>
  <c r="E2984" i="7"/>
  <c r="D2984" i="7"/>
  <c r="C2984" i="7"/>
  <c r="V2983" i="7"/>
  <c r="U2983" i="7"/>
  <c r="T2983" i="7"/>
  <c r="S2983" i="7"/>
  <c r="R2983" i="7" s="1"/>
  <c r="Q2983" i="7"/>
  <c r="P2983" i="7"/>
  <c r="O2983" i="7"/>
  <c r="N2983" i="7"/>
  <c r="M2983" i="7" s="1"/>
  <c r="L2983" i="7"/>
  <c r="K2983" i="7"/>
  <c r="J2983" i="7"/>
  <c r="E2983" i="7" s="1"/>
  <c r="I2983" i="7"/>
  <c r="H2983" i="7" s="1"/>
  <c r="G2983" i="7"/>
  <c r="F2983" i="7"/>
  <c r="V2982" i="7"/>
  <c r="U2982" i="7"/>
  <c r="T2982" i="7"/>
  <c r="S2982" i="7"/>
  <c r="R2982" i="7" s="1"/>
  <c r="Q2982" i="7"/>
  <c r="P2982" i="7"/>
  <c r="O2982" i="7"/>
  <c r="N2982" i="7"/>
  <c r="M2982" i="7" s="1"/>
  <c r="L2982" i="7"/>
  <c r="K2982" i="7"/>
  <c r="J2982" i="7"/>
  <c r="E2982" i="7" s="1"/>
  <c r="I2982" i="7"/>
  <c r="H2982" i="7" s="1"/>
  <c r="G2982" i="7"/>
  <c r="F2982" i="7"/>
  <c r="R2981" i="7"/>
  <c r="M2981" i="7"/>
  <c r="H2981" i="7"/>
  <c r="G2981" i="7"/>
  <c r="F2981" i="7"/>
  <c r="E2981" i="7"/>
  <c r="D2981" i="7"/>
  <c r="C2981" i="7"/>
  <c r="R2980" i="7"/>
  <c r="M2980" i="7"/>
  <c r="H2980" i="7"/>
  <c r="G2980" i="7"/>
  <c r="F2980" i="7"/>
  <c r="E2980" i="7"/>
  <c r="D2980" i="7"/>
  <c r="C2980" i="7"/>
  <c r="V2979" i="7"/>
  <c r="U2979" i="7"/>
  <c r="T2979" i="7"/>
  <c r="S2979" i="7"/>
  <c r="R2979" i="7" s="1"/>
  <c r="Q2979" i="7"/>
  <c r="P2979" i="7"/>
  <c r="O2979" i="7"/>
  <c r="N2979" i="7"/>
  <c r="M2979" i="7" s="1"/>
  <c r="L2979" i="7"/>
  <c r="K2979" i="7"/>
  <c r="J2979" i="7"/>
  <c r="E2979" i="7" s="1"/>
  <c r="I2979" i="7"/>
  <c r="H2979" i="7" s="1"/>
  <c r="G2979" i="7"/>
  <c r="F2979" i="7"/>
  <c r="V2978" i="7"/>
  <c r="U2978" i="7"/>
  <c r="T2978" i="7"/>
  <c r="S2978" i="7"/>
  <c r="R2978" i="7" s="1"/>
  <c r="Q2978" i="7"/>
  <c r="P2978" i="7"/>
  <c r="O2978" i="7"/>
  <c r="N2978" i="7"/>
  <c r="M2978" i="7" s="1"/>
  <c r="L2978" i="7"/>
  <c r="K2978" i="7"/>
  <c r="J2978" i="7"/>
  <c r="E2978" i="7" s="1"/>
  <c r="I2978" i="7"/>
  <c r="H2978" i="7" s="1"/>
  <c r="G2978" i="7"/>
  <c r="F2978" i="7"/>
  <c r="R2977" i="7"/>
  <c r="M2977" i="7"/>
  <c r="H2977" i="7"/>
  <c r="G2977" i="7"/>
  <c r="F2977" i="7"/>
  <c r="E2977" i="7"/>
  <c r="D2977" i="7"/>
  <c r="C2977" i="7"/>
  <c r="R2976" i="7"/>
  <c r="M2976" i="7"/>
  <c r="H2976" i="7"/>
  <c r="G2976" i="7"/>
  <c r="F2976" i="7"/>
  <c r="E2976" i="7"/>
  <c r="D2976" i="7"/>
  <c r="C2976" i="7"/>
  <c r="V2975" i="7"/>
  <c r="U2975" i="7"/>
  <c r="T2975" i="7"/>
  <c r="S2975" i="7"/>
  <c r="R2975" i="7" s="1"/>
  <c r="Q2975" i="7"/>
  <c r="P2975" i="7"/>
  <c r="O2975" i="7"/>
  <c r="N2975" i="7"/>
  <c r="M2975" i="7" s="1"/>
  <c r="L2975" i="7"/>
  <c r="K2975" i="7"/>
  <c r="J2975" i="7"/>
  <c r="E2975" i="7" s="1"/>
  <c r="I2975" i="7"/>
  <c r="H2975" i="7" s="1"/>
  <c r="G2975" i="7"/>
  <c r="F2975" i="7"/>
  <c r="V2974" i="7"/>
  <c r="U2974" i="7"/>
  <c r="T2974" i="7"/>
  <c r="S2974" i="7"/>
  <c r="R2974" i="7" s="1"/>
  <c r="Q2974" i="7"/>
  <c r="P2974" i="7"/>
  <c r="O2974" i="7"/>
  <c r="N2974" i="7"/>
  <c r="M2974" i="7" s="1"/>
  <c r="L2974" i="7"/>
  <c r="K2974" i="7"/>
  <c r="J2974" i="7"/>
  <c r="E2974" i="7" s="1"/>
  <c r="I2974" i="7"/>
  <c r="H2974" i="7" s="1"/>
  <c r="G2974" i="7"/>
  <c r="F2974" i="7"/>
  <c r="R2973" i="7"/>
  <c r="M2973" i="7"/>
  <c r="H2973" i="7"/>
  <c r="G2973" i="7"/>
  <c r="F2973" i="7"/>
  <c r="E2973" i="7"/>
  <c r="D2973" i="7"/>
  <c r="C2973" i="7"/>
  <c r="R2972" i="7"/>
  <c r="M2972" i="7"/>
  <c r="H2972" i="7"/>
  <c r="G2972" i="7"/>
  <c r="F2972" i="7"/>
  <c r="E2972" i="7"/>
  <c r="D2972" i="7"/>
  <c r="C2972" i="7"/>
  <c r="V2971" i="7"/>
  <c r="U2971" i="7"/>
  <c r="T2971" i="7"/>
  <c r="S2971" i="7"/>
  <c r="R2971" i="7" s="1"/>
  <c r="Q2971" i="7"/>
  <c r="P2971" i="7"/>
  <c r="O2971" i="7"/>
  <c r="N2971" i="7"/>
  <c r="M2971" i="7" s="1"/>
  <c r="L2971" i="7"/>
  <c r="K2971" i="7"/>
  <c r="J2971" i="7"/>
  <c r="E2971" i="7" s="1"/>
  <c r="I2971" i="7"/>
  <c r="H2971" i="7" s="1"/>
  <c r="G2971" i="7"/>
  <c r="F2971" i="7"/>
  <c r="V2970" i="7"/>
  <c r="U2970" i="7"/>
  <c r="T2970" i="7"/>
  <c r="S2970" i="7"/>
  <c r="R2970" i="7" s="1"/>
  <c r="Q2970" i="7"/>
  <c r="P2970" i="7"/>
  <c r="O2970" i="7"/>
  <c r="N2970" i="7"/>
  <c r="M2970" i="7" s="1"/>
  <c r="L2970" i="7"/>
  <c r="K2970" i="7"/>
  <c r="J2970" i="7"/>
  <c r="E2970" i="7" s="1"/>
  <c r="I2970" i="7"/>
  <c r="H2970" i="7" s="1"/>
  <c r="G2970" i="7"/>
  <c r="F2970" i="7"/>
  <c r="R2969" i="7"/>
  <c r="M2969" i="7"/>
  <c r="H2969" i="7"/>
  <c r="G2969" i="7"/>
  <c r="F2969" i="7"/>
  <c r="E2969" i="7"/>
  <c r="D2969" i="7"/>
  <c r="C2969" i="7"/>
  <c r="R2968" i="7"/>
  <c r="M2968" i="7"/>
  <c r="H2968" i="7"/>
  <c r="G2968" i="7"/>
  <c r="F2968" i="7"/>
  <c r="E2968" i="7"/>
  <c r="D2968" i="7"/>
  <c r="C2968" i="7"/>
  <c r="V2967" i="7"/>
  <c r="U2967" i="7"/>
  <c r="T2967" i="7"/>
  <c r="S2967" i="7"/>
  <c r="R2967" i="7"/>
  <c r="Q2967" i="7"/>
  <c r="P2967" i="7"/>
  <c r="O2967" i="7"/>
  <c r="N2967" i="7"/>
  <c r="M2967" i="7" s="1"/>
  <c r="L2967" i="7"/>
  <c r="K2967" i="7"/>
  <c r="J2967" i="7"/>
  <c r="E2967" i="7" s="1"/>
  <c r="I2967" i="7"/>
  <c r="H2967" i="7" s="1"/>
  <c r="G2967" i="7"/>
  <c r="F2967" i="7"/>
  <c r="V2966" i="7"/>
  <c r="U2966" i="7"/>
  <c r="T2966" i="7"/>
  <c r="S2966" i="7"/>
  <c r="R2966" i="7"/>
  <c r="Q2966" i="7"/>
  <c r="P2966" i="7"/>
  <c r="O2966" i="7"/>
  <c r="N2966" i="7"/>
  <c r="M2966" i="7" s="1"/>
  <c r="L2966" i="7"/>
  <c r="K2966" i="7"/>
  <c r="J2966" i="7"/>
  <c r="E2966" i="7" s="1"/>
  <c r="I2966" i="7"/>
  <c r="H2966" i="7" s="1"/>
  <c r="G2966" i="7"/>
  <c r="F2966" i="7"/>
  <c r="R2965" i="7"/>
  <c r="M2965" i="7"/>
  <c r="H2965" i="7"/>
  <c r="G2965" i="7"/>
  <c r="F2965" i="7"/>
  <c r="E2965" i="7"/>
  <c r="D2965" i="7"/>
  <c r="C2965" i="7"/>
  <c r="R2964" i="7"/>
  <c r="M2964" i="7"/>
  <c r="H2964" i="7"/>
  <c r="G2964" i="7"/>
  <c r="F2964" i="7"/>
  <c r="E2964" i="7"/>
  <c r="D2964" i="7"/>
  <c r="C2964" i="7"/>
  <c r="V2963" i="7"/>
  <c r="U2963" i="7"/>
  <c r="T2963" i="7"/>
  <c r="S2963" i="7"/>
  <c r="R2963" i="7"/>
  <c r="Q2963" i="7"/>
  <c r="P2963" i="7"/>
  <c r="O2963" i="7"/>
  <c r="N2963" i="7"/>
  <c r="M2963" i="7" s="1"/>
  <c r="L2963" i="7"/>
  <c r="K2963" i="7"/>
  <c r="J2963" i="7"/>
  <c r="E2963" i="7" s="1"/>
  <c r="I2963" i="7"/>
  <c r="H2963" i="7" s="1"/>
  <c r="G2963" i="7"/>
  <c r="F2963" i="7"/>
  <c r="R2962" i="7"/>
  <c r="M2962" i="7"/>
  <c r="H2962" i="7"/>
  <c r="G2962" i="7"/>
  <c r="F2962" i="7"/>
  <c r="E2962" i="7"/>
  <c r="D2962" i="7"/>
  <c r="C2962" i="7"/>
  <c r="R2961" i="7"/>
  <c r="M2961" i="7"/>
  <c r="H2961" i="7"/>
  <c r="G2961" i="7"/>
  <c r="F2961" i="7"/>
  <c r="E2961" i="7"/>
  <c r="D2961" i="7"/>
  <c r="C2961" i="7"/>
  <c r="R2960" i="7"/>
  <c r="M2960" i="7"/>
  <c r="H2960" i="7"/>
  <c r="G2960" i="7"/>
  <c r="F2960" i="7"/>
  <c r="E2960" i="7"/>
  <c r="D2960" i="7"/>
  <c r="C2960" i="7"/>
  <c r="V2959" i="7"/>
  <c r="U2959" i="7"/>
  <c r="T2959" i="7"/>
  <c r="S2959" i="7"/>
  <c r="R2959" i="7"/>
  <c r="Q2959" i="7"/>
  <c r="P2959" i="7"/>
  <c r="O2959" i="7"/>
  <c r="N2959" i="7"/>
  <c r="M2959" i="7" s="1"/>
  <c r="L2959" i="7"/>
  <c r="K2959" i="7"/>
  <c r="J2959" i="7"/>
  <c r="E2959" i="7" s="1"/>
  <c r="I2959" i="7"/>
  <c r="H2959" i="7" s="1"/>
  <c r="G2959" i="7"/>
  <c r="F2959" i="7"/>
  <c r="V2958" i="7"/>
  <c r="U2958" i="7"/>
  <c r="T2958" i="7"/>
  <c r="S2958" i="7"/>
  <c r="R2958" i="7" s="1"/>
  <c r="Q2958" i="7"/>
  <c r="P2958" i="7"/>
  <c r="O2958" i="7"/>
  <c r="N2958" i="7"/>
  <c r="M2958" i="7" s="1"/>
  <c r="L2958" i="7"/>
  <c r="K2958" i="7"/>
  <c r="J2958" i="7"/>
  <c r="E2958" i="7" s="1"/>
  <c r="I2958" i="7"/>
  <c r="H2958" i="7" s="1"/>
  <c r="G2958" i="7"/>
  <c r="F2958" i="7"/>
  <c r="V2957" i="7"/>
  <c r="U2957" i="7"/>
  <c r="T2957" i="7"/>
  <c r="S2957" i="7"/>
  <c r="R2957" i="7"/>
  <c r="Q2957" i="7"/>
  <c r="P2957" i="7"/>
  <c r="O2957" i="7"/>
  <c r="N2957" i="7"/>
  <c r="M2957" i="7" s="1"/>
  <c r="L2957" i="7"/>
  <c r="K2957" i="7"/>
  <c r="J2957" i="7"/>
  <c r="E2957" i="7" s="1"/>
  <c r="I2957" i="7"/>
  <c r="H2957" i="7" s="1"/>
  <c r="G2957" i="7"/>
  <c r="F2957" i="7"/>
  <c r="V2956" i="7"/>
  <c r="U2956" i="7"/>
  <c r="T2956" i="7"/>
  <c r="S2956" i="7"/>
  <c r="R2956" i="7"/>
  <c r="Q2956" i="7"/>
  <c r="P2956" i="7"/>
  <c r="O2956" i="7"/>
  <c r="N2956" i="7"/>
  <c r="M2956" i="7" s="1"/>
  <c r="L2956" i="7"/>
  <c r="K2956" i="7"/>
  <c r="J2956" i="7"/>
  <c r="E2956" i="7" s="1"/>
  <c r="I2956" i="7"/>
  <c r="H2956" i="7" s="1"/>
  <c r="G2956" i="7"/>
  <c r="F2956" i="7"/>
  <c r="R2955" i="7"/>
  <c r="M2955" i="7"/>
  <c r="H2955" i="7"/>
  <c r="G2955" i="7"/>
  <c r="F2955" i="7"/>
  <c r="E2955" i="7"/>
  <c r="D2955" i="7"/>
  <c r="C2955" i="7"/>
  <c r="R2954" i="7"/>
  <c r="M2954" i="7"/>
  <c r="H2954" i="7"/>
  <c r="G2954" i="7"/>
  <c r="F2954" i="7"/>
  <c r="E2954" i="7"/>
  <c r="D2954" i="7"/>
  <c r="C2954" i="7"/>
  <c r="V2953" i="7"/>
  <c r="U2953" i="7"/>
  <c r="T2953" i="7"/>
  <c r="S2953" i="7"/>
  <c r="R2953" i="7"/>
  <c r="Q2953" i="7"/>
  <c r="P2953" i="7"/>
  <c r="O2953" i="7"/>
  <c r="N2953" i="7"/>
  <c r="D2953" i="7" s="1"/>
  <c r="L2953" i="7"/>
  <c r="K2953" i="7"/>
  <c r="J2953" i="7"/>
  <c r="E2953" i="7" s="1"/>
  <c r="I2953" i="7"/>
  <c r="H2953" i="7" s="1"/>
  <c r="G2953" i="7"/>
  <c r="F2953" i="7"/>
  <c r="V2952" i="7"/>
  <c r="U2952" i="7"/>
  <c r="T2952" i="7"/>
  <c r="S2952" i="7"/>
  <c r="R2952" i="7"/>
  <c r="Q2952" i="7"/>
  <c r="P2952" i="7"/>
  <c r="O2952" i="7"/>
  <c r="N2952" i="7"/>
  <c r="D2952" i="7" s="1"/>
  <c r="C2952" i="7" s="1"/>
  <c r="L2952" i="7"/>
  <c r="K2952" i="7"/>
  <c r="J2952" i="7"/>
  <c r="E2952" i="7" s="1"/>
  <c r="I2952" i="7"/>
  <c r="H2952" i="7" s="1"/>
  <c r="G2952" i="7"/>
  <c r="F2952" i="7"/>
  <c r="V2951" i="7"/>
  <c r="U2951" i="7"/>
  <c r="T2951" i="7"/>
  <c r="S2951" i="7"/>
  <c r="R2951" i="7"/>
  <c r="Q2951" i="7"/>
  <c r="P2951" i="7"/>
  <c r="O2951" i="7"/>
  <c r="N2951" i="7"/>
  <c r="D2951" i="7" s="1"/>
  <c r="L2951" i="7"/>
  <c r="K2951" i="7"/>
  <c r="J2951" i="7"/>
  <c r="E2951" i="7" s="1"/>
  <c r="I2951" i="7"/>
  <c r="H2951" i="7" s="1"/>
  <c r="G2951" i="7"/>
  <c r="F2951" i="7"/>
  <c r="V2950" i="7"/>
  <c r="U2950" i="7"/>
  <c r="T2950" i="7"/>
  <c r="S2950" i="7"/>
  <c r="R2950" i="7" s="1"/>
  <c r="Q2950" i="7"/>
  <c r="P2950" i="7"/>
  <c r="O2950" i="7"/>
  <c r="N2950" i="7"/>
  <c r="D2950" i="7" s="1"/>
  <c r="L2950" i="7"/>
  <c r="K2950" i="7"/>
  <c r="J2950" i="7"/>
  <c r="E2950" i="7" s="1"/>
  <c r="I2950" i="7"/>
  <c r="H2950" i="7" s="1"/>
  <c r="G2950" i="7"/>
  <c r="F2950" i="7"/>
  <c r="V2949" i="7"/>
  <c r="U2949" i="7"/>
  <c r="T2949" i="7"/>
  <c r="S2949" i="7"/>
  <c r="R2949" i="7"/>
  <c r="Q2949" i="7"/>
  <c r="P2949" i="7"/>
  <c r="O2949" i="7"/>
  <c r="N2949" i="7"/>
  <c r="D2949" i="7" s="1"/>
  <c r="C2949" i="7" s="1"/>
  <c r="L2949" i="7"/>
  <c r="K2949" i="7"/>
  <c r="J2949" i="7"/>
  <c r="E2949" i="7" s="1"/>
  <c r="I2949" i="7"/>
  <c r="H2949" i="7" s="1"/>
  <c r="G2949" i="7"/>
  <c r="F2949" i="7"/>
  <c r="V2948" i="7"/>
  <c r="U2948" i="7"/>
  <c r="T2948" i="7"/>
  <c r="S2948" i="7"/>
  <c r="R2948" i="7"/>
  <c r="Q2948" i="7"/>
  <c r="P2948" i="7"/>
  <c r="O2948" i="7"/>
  <c r="N2948" i="7"/>
  <c r="M2948" i="7" s="1"/>
  <c r="L2948" i="7"/>
  <c r="K2948" i="7"/>
  <c r="J2948" i="7"/>
  <c r="E2948" i="7" s="1"/>
  <c r="I2948" i="7"/>
  <c r="H2948" i="7" s="1"/>
  <c r="G2948" i="7"/>
  <c r="F2948" i="7"/>
  <c r="V2947" i="7"/>
  <c r="U2947" i="7"/>
  <c r="T2947" i="7"/>
  <c r="S2947" i="7"/>
  <c r="R2947" i="7" s="1"/>
  <c r="Q2947" i="7"/>
  <c r="P2947" i="7"/>
  <c r="O2947" i="7"/>
  <c r="N2947" i="7"/>
  <c r="M2947" i="7" s="1"/>
  <c r="L2947" i="7"/>
  <c r="K2947" i="7"/>
  <c r="J2947" i="7"/>
  <c r="E2947" i="7" s="1"/>
  <c r="I2947" i="7"/>
  <c r="H2947" i="7" s="1"/>
  <c r="G2947" i="7"/>
  <c r="F2947" i="7"/>
  <c r="V2946" i="7"/>
  <c r="U2946" i="7"/>
  <c r="T2946" i="7"/>
  <c r="S2946" i="7"/>
  <c r="R2946" i="7"/>
  <c r="Q2946" i="7"/>
  <c r="P2946" i="7"/>
  <c r="O2946" i="7"/>
  <c r="N2946" i="7"/>
  <c r="M2946" i="7" s="1"/>
  <c r="L2946" i="7"/>
  <c r="K2946" i="7"/>
  <c r="J2946" i="7"/>
  <c r="E2946" i="7" s="1"/>
  <c r="I2946" i="7"/>
  <c r="H2946" i="7" s="1"/>
  <c r="G2946" i="7"/>
  <c r="F2946" i="7"/>
  <c r="V2945" i="7"/>
  <c r="U2945" i="7"/>
  <c r="T2945" i="7"/>
  <c r="S2945" i="7"/>
  <c r="R2945" i="7"/>
  <c r="Q2945" i="7"/>
  <c r="P2945" i="7"/>
  <c r="O2945" i="7"/>
  <c r="N2945" i="7"/>
  <c r="M2945" i="7" s="1"/>
  <c r="L2945" i="7"/>
  <c r="K2945" i="7"/>
  <c r="J2945" i="7"/>
  <c r="E2945" i="7" s="1"/>
  <c r="I2945" i="7"/>
  <c r="H2945" i="7" s="1"/>
  <c r="G2945" i="7"/>
  <c r="F2945" i="7"/>
  <c r="V2944" i="7"/>
  <c r="U2944" i="7"/>
  <c r="T2944" i="7"/>
  <c r="S2944" i="7"/>
  <c r="R2944" i="7" s="1"/>
  <c r="Q2944" i="7"/>
  <c r="P2944" i="7"/>
  <c r="O2944" i="7"/>
  <c r="N2944" i="7"/>
  <c r="M2944" i="7" s="1"/>
  <c r="L2944" i="7"/>
  <c r="K2944" i="7"/>
  <c r="J2944" i="7"/>
  <c r="E2944" i="7" s="1"/>
  <c r="I2944" i="7"/>
  <c r="H2944" i="7" s="1"/>
  <c r="G2944" i="7"/>
  <c r="F2944" i="7"/>
  <c r="V2943" i="7"/>
  <c r="U2943" i="7"/>
  <c r="T2943" i="7"/>
  <c r="S2943" i="7"/>
  <c r="R2943" i="7"/>
  <c r="Q2943" i="7"/>
  <c r="P2943" i="7"/>
  <c r="O2943" i="7"/>
  <c r="N2943" i="7"/>
  <c r="M2943" i="7" s="1"/>
  <c r="L2943" i="7"/>
  <c r="K2943" i="7"/>
  <c r="J2943" i="7"/>
  <c r="E2943" i="7" s="1"/>
  <c r="I2943" i="7"/>
  <c r="H2943" i="7" s="1"/>
  <c r="G2943" i="7"/>
  <c r="F2943" i="7"/>
  <c r="V2942" i="7"/>
  <c r="U2942" i="7"/>
  <c r="T2942" i="7"/>
  <c r="S2942" i="7"/>
  <c r="R2942" i="7" s="1"/>
  <c r="Q2942" i="7"/>
  <c r="P2942" i="7"/>
  <c r="O2942" i="7"/>
  <c r="N2942" i="7"/>
  <c r="D2942" i="7" s="1"/>
  <c r="C2942" i="7" s="1"/>
  <c r="L2942" i="7"/>
  <c r="K2942" i="7"/>
  <c r="J2942" i="7"/>
  <c r="E2942" i="7" s="1"/>
  <c r="I2942" i="7"/>
  <c r="H2942" i="7" s="1"/>
  <c r="G2942" i="7"/>
  <c r="F2942" i="7"/>
  <c r="V2941" i="7"/>
  <c r="U2941" i="7"/>
  <c r="T2941" i="7"/>
  <c r="S2941" i="7"/>
  <c r="R2941" i="7"/>
  <c r="Q2941" i="7"/>
  <c r="P2941" i="7"/>
  <c r="O2941" i="7"/>
  <c r="N2941" i="7"/>
  <c r="D2941" i="7" s="1"/>
  <c r="L2941" i="7"/>
  <c r="K2941" i="7"/>
  <c r="J2941" i="7"/>
  <c r="E2941" i="7" s="1"/>
  <c r="I2941" i="7"/>
  <c r="H2941" i="7" s="1"/>
  <c r="G2941" i="7"/>
  <c r="F2941" i="7"/>
  <c r="V2940" i="7"/>
  <c r="U2940" i="7"/>
  <c r="T2940" i="7"/>
  <c r="S2940" i="7"/>
  <c r="R2940" i="7"/>
  <c r="Q2940" i="7"/>
  <c r="P2940" i="7"/>
  <c r="O2940" i="7"/>
  <c r="N2940" i="7"/>
  <c r="D2940" i="7" s="1"/>
  <c r="C2940" i="7" s="1"/>
  <c r="L2940" i="7"/>
  <c r="K2940" i="7"/>
  <c r="J2940" i="7"/>
  <c r="E2940" i="7" s="1"/>
  <c r="I2940" i="7"/>
  <c r="H2940" i="7" s="1"/>
  <c r="G2940" i="7"/>
  <c r="F2940" i="7"/>
  <c r="V2939" i="7"/>
  <c r="U2939" i="7"/>
  <c r="T2939" i="7"/>
  <c r="S2939" i="7"/>
  <c r="R2939" i="7"/>
  <c r="Q2939" i="7"/>
  <c r="P2939" i="7"/>
  <c r="O2939" i="7"/>
  <c r="N2939" i="7"/>
  <c r="D2939" i="7" s="1"/>
  <c r="L2939" i="7"/>
  <c r="K2939" i="7"/>
  <c r="J2939" i="7"/>
  <c r="H2939" i="7" s="1"/>
  <c r="I2939" i="7"/>
  <c r="G2939" i="7"/>
  <c r="F2939" i="7"/>
  <c r="V2938" i="7"/>
  <c r="U2938" i="7"/>
  <c r="T2938" i="7"/>
  <c r="S2938" i="7"/>
  <c r="R2938" i="7" s="1"/>
  <c r="Q2938" i="7"/>
  <c r="P2938" i="7"/>
  <c r="O2938" i="7"/>
  <c r="N2938" i="7"/>
  <c r="D2938" i="7" s="1"/>
  <c r="L2938" i="7"/>
  <c r="K2938" i="7"/>
  <c r="J2938" i="7"/>
  <c r="H2938" i="7" s="1"/>
  <c r="I2938" i="7"/>
  <c r="G2938" i="7"/>
  <c r="F2938" i="7"/>
  <c r="V2937" i="7"/>
  <c r="U2937" i="7"/>
  <c r="T2937" i="7"/>
  <c r="S2937" i="7"/>
  <c r="R2937" i="7"/>
  <c r="Q2937" i="7"/>
  <c r="P2937" i="7"/>
  <c r="O2937" i="7"/>
  <c r="N2937" i="7"/>
  <c r="D2937" i="7" s="1"/>
  <c r="L2937" i="7"/>
  <c r="K2937" i="7"/>
  <c r="J2937" i="7"/>
  <c r="H2937" i="7" s="1"/>
  <c r="I2937" i="7"/>
  <c r="G2937" i="7"/>
  <c r="F2937" i="7"/>
  <c r="V2936" i="7"/>
  <c r="U2936" i="7"/>
  <c r="T2936" i="7"/>
  <c r="S2936" i="7"/>
  <c r="R2936" i="7"/>
  <c r="Q2936" i="7"/>
  <c r="P2936" i="7"/>
  <c r="O2936" i="7"/>
  <c r="N2936" i="7"/>
  <c r="D2936" i="7" s="1"/>
  <c r="L2936" i="7"/>
  <c r="K2936" i="7"/>
  <c r="J2936" i="7"/>
  <c r="H2936" i="7" s="1"/>
  <c r="I2936" i="7"/>
  <c r="G2936" i="7"/>
  <c r="F2936" i="7"/>
  <c r="V2935" i="7"/>
  <c r="U2935" i="7"/>
  <c r="T2935" i="7"/>
  <c r="S2935" i="7"/>
  <c r="R2935" i="7"/>
  <c r="Q2935" i="7"/>
  <c r="P2935" i="7"/>
  <c r="O2935" i="7"/>
  <c r="N2935" i="7"/>
  <c r="D2935" i="7" s="1"/>
  <c r="L2935" i="7"/>
  <c r="K2935" i="7"/>
  <c r="J2935" i="7"/>
  <c r="H2935" i="7" s="1"/>
  <c r="I2935" i="7"/>
  <c r="G2935" i="7"/>
  <c r="F2935" i="7"/>
  <c r="V2934" i="7"/>
  <c r="U2934" i="7"/>
  <c r="T2934" i="7"/>
  <c r="S2934" i="7"/>
  <c r="R2934" i="7"/>
  <c r="Q2934" i="7"/>
  <c r="P2934" i="7"/>
  <c r="O2934" i="7"/>
  <c r="N2934" i="7"/>
  <c r="D2934" i="7" s="1"/>
  <c r="L2934" i="7"/>
  <c r="K2934" i="7"/>
  <c r="J2934" i="7"/>
  <c r="H2934" i="7" s="1"/>
  <c r="I2934" i="7"/>
  <c r="G2934" i="7"/>
  <c r="F2934" i="7"/>
  <c r="V2933" i="7"/>
  <c r="U2933" i="7"/>
  <c r="T2933" i="7"/>
  <c r="S2933" i="7"/>
  <c r="R2933" i="7"/>
  <c r="Q2933" i="7"/>
  <c r="P2933" i="7"/>
  <c r="O2933" i="7"/>
  <c r="N2933" i="7"/>
  <c r="D2933" i="7" s="1"/>
  <c r="L2933" i="7"/>
  <c r="K2933" i="7"/>
  <c r="J2933" i="7"/>
  <c r="H2933" i="7" s="1"/>
  <c r="I2933" i="7"/>
  <c r="G2933" i="7"/>
  <c r="F2933" i="7"/>
  <c r="V2932" i="7"/>
  <c r="U2932" i="7"/>
  <c r="T2932" i="7"/>
  <c r="S2932" i="7"/>
  <c r="R2932" i="7"/>
  <c r="Q2932" i="7"/>
  <c r="P2932" i="7"/>
  <c r="O2932" i="7"/>
  <c r="N2932" i="7"/>
  <c r="D2932" i="7" s="1"/>
  <c r="L2932" i="7"/>
  <c r="K2932" i="7"/>
  <c r="J2932" i="7"/>
  <c r="H2932" i="7" s="1"/>
  <c r="I2932" i="7"/>
  <c r="G2932" i="7"/>
  <c r="F2932" i="7"/>
  <c r="V2931" i="7"/>
  <c r="U2931" i="7"/>
  <c r="T2931" i="7"/>
  <c r="S2931" i="7"/>
  <c r="R2931" i="7"/>
  <c r="Q2931" i="7"/>
  <c r="P2931" i="7"/>
  <c r="O2931" i="7"/>
  <c r="N2931" i="7"/>
  <c r="D2931" i="7" s="1"/>
  <c r="L2931" i="7"/>
  <c r="K2931" i="7"/>
  <c r="J2931" i="7"/>
  <c r="H2931" i="7" s="1"/>
  <c r="I2931" i="7"/>
  <c r="G2931" i="7"/>
  <c r="F2931" i="7"/>
  <c r="V2930" i="7"/>
  <c r="U2930" i="7"/>
  <c r="T2930" i="7"/>
  <c r="S2930" i="7"/>
  <c r="R2930" i="7"/>
  <c r="Q2930" i="7"/>
  <c r="P2930" i="7"/>
  <c r="O2930" i="7"/>
  <c r="N2930" i="7"/>
  <c r="D2930" i="7" s="1"/>
  <c r="L2930" i="7"/>
  <c r="K2930" i="7"/>
  <c r="J2930" i="7"/>
  <c r="H2930" i="7" s="1"/>
  <c r="I2930" i="7"/>
  <c r="G2930" i="7"/>
  <c r="F2930" i="7"/>
  <c r="V2929" i="7"/>
  <c r="U2929" i="7"/>
  <c r="T2929" i="7"/>
  <c r="S2929" i="7"/>
  <c r="R2929" i="7"/>
  <c r="Q2929" i="7"/>
  <c r="P2929" i="7"/>
  <c r="O2929" i="7"/>
  <c r="N2929" i="7"/>
  <c r="D2929" i="7" s="1"/>
  <c r="L2929" i="7"/>
  <c r="K2929" i="7"/>
  <c r="J2929" i="7"/>
  <c r="H2929" i="7" s="1"/>
  <c r="I2929" i="7"/>
  <c r="G2929" i="7"/>
  <c r="F2929" i="7"/>
  <c r="V2928" i="7"/>
  <c r="U2928" i="7"/>
  <c r="T2928" i="7"/>
  <c r="S2928" i="7"/>
  <c r="R2928" i="7"/>
  <c r="Q2928" i="7"/>
  <c r="P2928" i="7"/>
  <c r="O2928" i="7"/>
  <c r="N2928" i="7"/>
  <c r="D2928" i="7" s="1"/>
  <c r="L2928" i="7"/>
  <c r="K2928" i="7"/>
  <c r="J2928" i="7"/>
  <c r="H2928" i="7" s="1"/>
  <c r="I2928" i="7"/>
  <c r="G2928" i="7"/>
  <c r="F2928" i="7"/>
  <c r="V2927" i="7"/>
  <c r="U2927" i="7"/>
  <c r="T2927" i="7"/>
  <c r="S2927" i="7"/>
  <c r="R2927" i="7"/>
  <c r="Q2927" i="7"/>
  <c r="P2927" i="7"/>
  <c r="O2927" i="7"/>
  <c r="N2927" i="7"/>
  <c r="D2927" i="7" s="1"/>
  <c r="L2927" i="7"/>
  <c r="K2927" i="7"/>
  <c r="J2927" i="7"/>
  <c r="H2927" i="7" s="1"/>
  <c r="I2927" i="7"/>
  <c r="G2927" i="7"/>
  <c r="F2927" i="7"/>
  <c r="V2926" i="7"/>
  <c r="U2926" i="7"/>
  <c r="T2926" i="7"/>
  <c r="S2926" i="7"/>
  <c r="R2926" i="7"/>
  <c r="Q2926" i="7"/>
  <c r="P2926" i="7"/>
  <c r="O2926" i="7"/>
  <c r="N2926" i="7"/>
  <c r="D2926" i="7" s="1"/>
  <c r="L2926" i="7"/>
  <c r="K2926" i="7"/>
  <c r="J2926" i="7"/>
  <c r="H2926" i="7" s="1"/>
  <c r="I2926" i="7"/>
  <c r="G2926" i="7"/>
  <c r="F2926" i="7"/>
  <c r="V2925" i="7"/>
  <c r="U2925" i="7"/>
  <c r="T2925" i="7"/>
  <c r="S2925" i="7"/>
  <c r="R2925" i="7"/>
  <c r="Q2925" i="7"/>
  <c r="P2925" i="7"/>
  <c r="O2925" i="7"/>
  <c r="N2925" i="7"/>
  <c r="D2925" i="7" s="1"/>
  <c r="L2925" i="7"/>
  <c r="K2925" i="7"/>
  <c r="J2925" i="7"/>
  <c r="H2925" i="7" s="1"/>
  <c r="I2925" i="7"/>
  <c r="G2925" i="7"/>
  <c r="F2925" i="7"/>
  <c r="V2924" i="7"/>
  <c r="U2924" i="7"/>
  <c r="T2924" i="7"/>
  <c r="S2924" i="7"/>
  <c r="R2924" i="7"/>
  <c r="Q2924" i="7"/>
  <c r="P2924" i="7"/>
  <c r="O2924" i="7"/>
  <c r="N2924" i="7"/>
  <c r="D2924" i="7" s="1"/>
  <c r="L2924" i="7"/>
  <c r="K2924" i="7"/>
  <c r="J2924" i="7"/>
  <c r="H2924" i="7" s="1"/>
  <c r="I2924" i="7"/>
  <c r="G2924" i="7"/>
  <c r="F2924" i="7"/>
  <c r="R2923" i="7"/>
  <c r="M2923" i="7"/>
  <c r="H2923" i="7"/>
  <c r="G2923" i="7"/>
  <c r="F2923" i="7"/>
  <c r="E2923" i="7"/>
  <c r="D2923" i="7"/>
  <c r="C2923" i="7"/>
  <c r="V2922" i="7"/>
  <c r="U2922" i="7"/>
  <c r="T2922" i="7"/>
  <c r="S2922" i="7"/>
  <c r="R2922" i="7"/>
  <c r="Q2922" i="7"/>
  <c r="P2922" i="7"/>
  <c r="O2922" i="7"/>
  <c r="N2922" i="7"/>
  <c r="D2922" i="7" s="1"/>
  <c r="L2922" i="7"/>
  <c r="K2922" i="7"/>
  <c r="J2922" i="7"/>
  <c r="H2922" i="7" s="1"/>
  <c r="I2922" i="7"/>
  <c r="G2922" i="7"/>
  <c r="F2922" i="7"/>
  <c r="R2921" i="7"/>
  <c r="M2921" i="7"/>
  <c r="H2921" i="7"/>
  <c r="G2921" i="7"/>
  <c r="F2921" i="7"/>
  <c r="E2921" i="7"/>
  <c r="D2921" i="7"/>
  <c r="C2921" i="7"/>
  <c r="R2920" i="7"/>
  <c r="M2920" i="7"/>
  <c r="H2920" i="7"/>
  <c r="G2920" i="7"/>
  <c r="F2920" i="7"/>
  <c r="E2920" i="7"/>
  <c r="D2920" i="7"/>
  <c r="C2920" i="7"/>
  <c r="R2919" i="7"/>
  <c r="M2919" i="7"/>
  <c r="H2919" i="7"/>
  <c r="G2919" i="7"/>
  <c r="F2919" i="7"/>
  <c r="E2919" i="7"/>
  <c r="D2919" i="7"/>
  <c r="C2919" i="7"/>
  <c r="V2918" i="7"/>
  <c r="U2918" i="7"/>
  <c r="T2918" i="7"/>
  <c r="S2918" i="7"/>
  <c r="R2918" i="7"/>
  <c r="Q2918" i="7"/>
  <c r="P2918" i="7"/>
  <c r="O2918" i="7"/>
  <c r="N2918" i="7"/>
  <c r="D2918" i="7" s="1"/>
  <c r="L2918" i="7"/>
  <c r="K2918" i="7"/>
  <c r="J2918" i="7"/>
  <c r="H2918" i="7" s="1"/>
  <c r="I2918" i="7"/>
  <c r="G2918" i="7"/>
  <c r="F2918" i="7"/>
  <c r="V2917" i="7"/>
  <c r="U2917" i="7"/>
  <c r="T2917" i="7"/>
  <c r="S2917" i="7"/>
  <c r="R2917" i="7"/>
  <c r="Q2917" i="7"/>
  <c r="P2917" i="7"/>
  <c r="O2917" i="7"/>
  <c r="N2917" i="7"/>
  <c r="D2917" i="7" s="1"/>
  <c r="L2917" i="7"/>
  <c r="K2917" i="7"/>
  <c r="J2917" i="7"/>
  <c r="H2917" i="7" s="1"/>
  <c r="I2917" i="7"/>
  <c r="G2917" i="7"/>
  <c r="F2917" i="7"/>
  <c r="R2916" i="7"/>
  <c r="M2916" i="7"/>
  <c r="H2916" i="7"/>
  <c r="G2916" i="7"/>
  <c r="F2916" i="7"/>
  <c r="C2916" i="7" s="1"/>
  <c r="E2916" i="7"/>
  <c r="D2916" i="7"/>
  <c r="R2915" i="7"/>
  <c r="M2915" i="7"/>
  <c r="H2915" i="7"/>
  <c r="G2915" i="7"/>
  <c r="F2915" i="7"/>
  <c r="E2915" i="7"/>
  <c r="D2915" i="7"/>
  <c r="C2915" i="7"/>
  <c r="R2914" i="7"/>
  <c r="M2914" i="7"/>
  <c r="H2914" i="7"/>
  <c r="G2914" i="7"/>
  <c r="F2914" i="7"/>
  <c r="E2914" i="7"/>
  <c r="D2914" i="7"/>
  <c r="C2914" i="7"/>
  <c r="V2913" i="7"/>
  <c r="U2913" i="7"/>
  <c r="T2913" i="7"/>
  <c r="S2913" i="7"/>
  <c r="R2913" i="7"/>
  <c r="Q2913" i="7"/>
  <c r="P2913" i="7"/>
  <c r="O2913" i="7"/>
  <c r="N2913" i="7"/>
  <c r="D2913" i="7" s="1"/>
  <c r="L2913" i="7"/>
  <c r="K2913" i="7"/>
  <c r="J2913" i="7"/>
  <c r="H2913" i="7" s="1"/>
  <c r="I2913" i="7"/>
  <c r="G2913" i="7"/>
  <c r="F2913" i="7"/>
  <c r="V2912" i="7"/>
  <c r="U2912" i="7"/>
  <c r="T2912" i="7"/>
  <c r="S2912" i="7"/>
  <c r="R2912" i="7" s="1"/>
  <c r="Q2912" i="7"/>
  <c r="P2912" i="7"/>
  <c r="O2912" i="7"/>
  <c r="N2912" i="7"/>
  <c r="D2912" i="7" s="1"/>
  <c r="L2912" i="7"/>
  <c r="K2912" i="7"/>
  <c r="J2912" i="7"/>
  <c r="H2912" i="7" s="1"/>
  <c r="I2912" i="7"/>
  <c r="G2912" i="7"/>
  <c r="F2912" i="7"/>
  <c r="R2911" i="7"/>
  <c r="M2911" i="7"/>
  <c r="H2911" i="7"/>
  <c r="G2911" i="7"/>
  <c r="F2911" i="7"/>
  <c r="E2911" i="7"/>
  <c r="D2911" i="7"/>
  <c r="C2911" i="7"/>
  <c r="V2910" i="7"/>
  <c r="U2910" i="7"/>
  <c r="T2910" i="7"/>
  <c r="S2910" i="7"/>
  <c r="R2910" i="7"/>
  <c r="Q2910" i="7"/>
  <c r="P2910" i="7"/>
  <c r="O2910" i="7"/>
  <c r="N2910" i="7"/>
  <c r="D2910" i="7" s="1"/>
  <c r="L2910" i="7"/>
  <c r="K2910" i="7"/>
  <c r="J2910" i="7"/>
  <c r="H2910" i="7" s="1"/>
  <c r="I2910" i="7"/>
  <c r="G2910" i="7"/>
  <c r="F2910" i="7"/>
  <c r="R2909" i="7"/>
  <c r="M2909" i="7"/>
  <c r="H2909" i="7"/>
  <c r="G2909" i="7"/>
  <c r="F2909" i="7"/>
  <c r="C2909" i="7" s="1"/>
  <c r="E2909" i="7"/>
  <c r="D2909" i="7"/>
  <c r="R2908" i="7"/>
  <c r="M2908" i="7"/>
  <c r="H2908" i="7"/>
  <c r="G2908" i="7"/>
  <c r="F2908" i="7"/>
  <c r="E2908" i="7"/>
  <c r="D2908" i="7"/>
  <c r="C2908" i="7"/>
  <c r="R2907" i="7"/>
  <c r="M2907" i="7"/>
  <c r="H2907" i="7"/>
  <c r="G2907" i="7"/>
  <c r="F2907" i="7"/>
  <c r="E2907" i="7"/>
  <c r="D2907" i="7"/>
  <c r="C2907" i="7"/>
  <c r="V2906" i="7"/>
  <c r="U2906" i="7"/>
  <c r="T2906" i="7"/>
  <c r="S2906" i="7"/>
  <c r="R2906" i="7" s="1"/>
  <c r="Q2906" i="7"/>
  <c r="P2906" i="7"/>
  <c r="O2906" i="7"/>
  <c r="N2906" i="7"/>
  <c r="D2906" i="7" s="1"/>
  <c r="L2906" i="7"/>
  <c r="K2906" i="7"/>
  <c r="J2906" i="7"/>
  <c r="H2906" i="7" s="1"/>
  <c r="I2906" i="7"/>
  <c r="G2906" i="7"/>
  <c r="F2906" i="7"/>
  <c r="V2905" i="7"/>
  <c r="U2905" i="7"/>
  <c r="T2905" i="7"/>
  <c r="S2905" i="7"/>
  <c r="R2905" i="7"/>
  <c r="Q2905" i="7"/>
  <c r="P2905" i="7"/>
  <c r="O2905" i="7"/>
  <c r="N2905" i="7"/>
  <c r="D2905" i="7" s="1"/>
  <c r="L2905" i="7"/>
  <c r="K2905" i="7"/>
  <c r="J2905" i="7"/>
  <c r="H2905" i="7" s="1"/>
  <c r="I2905" i="7"/>
  <c r="G2905" i="7"/>
  <c r="F2905" i="7"/>
  <c r="R2904" i="7"/>
  <c r="M2904" i="7"/>
  <c r="H2904" i="7"/>
  <c r="G2904" i="7"/>
  <c r="F2904" i="7"/>
  <c r="E2904" i="7"/>
  <c r="D2904" i="7"/>
  <c r="C2904" i="7"/>
  <c r="R2903" i="7"/>
  <c r="M2903" i="7"/>
  <c r="H2903" i="7"/>
  <c r="G2903" i="7"/>
  <c r="F2903" i="7"/>
  <c r="E2903" i="7"/>
  <c r="D2903" i="7"/>
  <c r="C2903" i="7"/>
  <c r="R2902" i="7"/>
  <c r="M2902" i="7"/>
  <c r="H2902" i="7"/>
  <c r="G2902" i="7"/>
  <c r="F2902" i="7"/>
  <c r="E2902" i="7"/>
  <c r="D2902" i="7"/>
  <c r="C2902" i="7"/>
  <c r="V2901" i="7"/>
  <c r="U2901" i="7"/>
  <c r="T2901" i="7"/>
  <c r="S2901" i="7"/>
  <c r="R2901" i="7" s="1"/>
  <c r="Q2901" i="7"/>
  <c r="P2901" i="7"/>
  <c r="O2901" i="7"/>
  <c r="N2901" i="7"/>
  <c r="D2901" i="7" s="1"/>
  <c r="L2901" i="7"/>
  <c r="K2901" i="7"/>
  <c r="J2901" i="7"/>
  <c r="H2901" i="7" s="1"/>
  <c r="I2901" i="7"/>
  <c r="G2901" i="7"/>
  <c r="F2901" i="7"/>
  <c r="V2900" i="7"/>
  <c r="U2900" i="7"/>
  <c r="T2900" i="7"/>
  <c r="S2900" i="7"/>
  <c r="R2900" i="7" s="1"/>
  <c r="Q2900" i="7"/>
  <c r="P2900" i="7"/>
  <c r="O2900" i="7"/>
  <c r="N2900" i="7"/>
  <c r="D2900" i="7" s="1"/>
  <c r="L2900" i="7"/>
  <c r="K2900" i="7"/>
  <c r="J2900" i="7"/>
  <c r="H2900" i="7" s="1"/>
  <c r="I2900" i="7"/>
  <c r="G2900" i="7"/>
  <c r="F2900" i="7"/>
  <c r="R2899" i="7"/>
  <c r="M2899" i="7"/>
  <c r="H2899" i="7"/>
  <c r="G2899" i="7"/>
  <c r="F2899" i="7"/>
  <c r="E2899" i="7"/>
  <c r="D2899" i="7"/>
  <c r="C2899" i="7"/>
  <c r="V2898" i="7"/>
  <c r="U2898" i="7"/>
  <c r="T2898" i="7"/>
  <c r="S2898" i="7"/>
  <c r="R2898" i="7" s="1"/>
  <c r="Q2898" i="7"/>
  <c r="P2898" i="7"/>
  <c r="O2898" i="7"/>
  <c r="N2898" i="7"/>
  <c r="D2898" i="7" s="1"/>
  <c r="L2898" i="7"/>
  <c r="K2898" i="7"/>
  <c r="J2898" i="7"/>
  <c r="H2898" i="7" s="1"/>
  <c r="I2898" i="7"/>
  <c r="G2898" i="7"/>
  <c r="F2898" i="7"/>
  <c r="R2897" i="7"/>
  <c r="M2897" i="7"/>
  <c r="H2897" i="7"/>
  <c r="G2897" i="7"/>
  <c r="F2897" i="7"/>
  <c r="E2897" i="7"/>
  <c r="D2897" i="7"/>
  <c r="C2897" i="7"/>
  <c r="R2896" i="7"/>
  <c r="M2896" i="7"/>
  <c r="H2896" i="7"/>
  <c r="G2896" i="7"/>
  <c r="F2896" i="7"/>
  <c r="E2896" i="7"/>
  <c r="D2896" i="7"/>
  <c r="C2896" i="7"/>
  <c r="R2895" i="7"/>
  <c r="M2895" i="7"/>
  <c r="H2895" i="7"/>
  <c r="G2895" i="7"/>
  <c r="F2895" i="7"/>
  <c r="E2895" i="7"/>
  <c r="D2895" i="7"/>
  <c r="C2895" i="7"/>
  <c r="V2894" i="7"/>
  <c r="U2894" i="7"/>
  <c r="T2894" i="7"/>
  <c r="S2894" i="7"/>
  <c r="R2894" i="7" s="1"/>
  <c r="Q2894" i="7"/>
  <c r="P2894" i="7"/>
  <c r="O2894" i="7"/>
  <c r="N2894" i="7"/>
  <c r="D2894" i="7" s="1"/>
  <c r="L2894" i="7"/>
  <c r="K2894" i="7"/>
  <c r="J2894" i="7"/>
  <c r="E2894" i="7" s="1"/>
  <c r="I2894" i="7"/>
  <c r="H2894" i="7" s="1"/>
  <c r="G2894" i="7"/>
  <c r="F2894" i="7"/>
  <c r="V2893" i="7"/>
  <c r="U2893" i="7"/>
  <c r="T2893" i="7"/>
  <c r="S2893" i="7"/>
  <c r="R2893" i="7" s="1"/>
  <c r="Q2893" i="7"/>
  <c r="P2893" i="7"/>
  <c r="O2893" i="7"/>
  <c r="N2893" i="7"/>
  <c r="D2893" i="7" s="1"/>
  <c r="L2893" i="7"/>
  <c r="K2893" i="7"/>
  <c r="J2893" i="7"/>
  <c r="H2893" i="7" s="1"/>
  <c r="I2893" i="7"/>
  <c r="G2893" i="7"/>
  <c r="F2893" i="7"/>
  <c r="R2892" i="7"/>
  <c r="M2892" i="7"/>
  <c r="H2892" i="7"/>
  <c r="G2892" i="7"/>
  <c r="F2892" i="7"/>
  <c r="E2892" i="7"/>
  <c r="D2892" i="7"/>
  <c r="C2892" i="7"/>
  <c r="V2891" i="7"/>
  <c r="U2891" i="7"/>
  <c r="T2891" i="7"/>
  <c r="S2891" i="7"/>
  <c r="R2891" i="7" s="1"/>
  <c r="Q2891" i="7"/>
  <c r="P2891" i="7"/>
  <c r="O2891" i="7"/>
  <c r="N2891" i="7"/>
  <c r="D2891" i="7" s="1"/>
  <c r="L2891" i="7"/>
  <c r="K2891" i="7"/>
  <c r="J2891" i="7"/>
  <c r="H2891" i="7" s="1"/>
  <c r="I2891" i="7"/>
  <c r="G2891" i="7"/>
  <c r="F2891" i="7"/>
  <c r="R2890" i="7"/>
  <c r="M2890" i="7"/>
  <c r="H2890" i="7"/>
  <c r="G2890" i="7"/>
  <c r="F2890" i="7"/>
  <c r="E2890" i="7"/>
  <c r="D2890" i="7"/>
  <c r="C2890" i="7"/>
  <c r="R2889" i="7"/>
  <c r="M2889" i="7"/>
  <c r="H2889" i="7"/>
  <c r="G2889" i="7"/>
  <c r="F2889" i="7"/>
  <c r="E2889" i="7"/>
  <c r="D2889" i="7"/>
  <c r="C2889" i="7"/>
  <c r="R2888" i="7"/>
  <c r="M2888" i="7"/>
  <c r="H2888" i="7"/>
  <c r="G2888" i="7"/>
  <c r="F2888" i="7"/>
  <c r="E2888" i="7"/>
  <c r="D2888" i="7"/>
  <c r="C2888" i="7"/>
  <c r="V2887" i="7"/>
  <c r="U2887" i="7"/>
  <c r="T2887" i="7"/>
  <c r="S2887" i="7"/>
  <c r="R2887" i="7" s="1"/>
  <c r="Q2887" i="7"/>
  <c r="P2887" i="7"/>
  <c r="O2887" i="7"/>
  <c r="N2887" i="7"/>
  <c r="D2887" i="7" s="1"/>
  <c r="C2887" i="7" s="1"/>
  <c r="L2887" i="7"/>
  <c r="K2887" i="7"/>
  <c r="J2887" i="7"/>
  <c r="E2887" i="7" s="1"/>
  <c r="I2887" i="7"/>
  <c r="H2887" i="7" s="1"/>
  <c r="G2887" i="7"/>
  <c r="F2887" i="7"/>
  <c r="V2886" i="7"/>
  <c r="U2886" i="7"/>
  <c r="T2886" i="7"/>
  <c r="S2886" i="7"/>
  <c r="R2886" i="7" s="1"/>
  <c r="Q2886" i="7"/>
  <c r="P2886" i="7"/>
  <c r="O2886" i="7"/>
  <c r="N2886" i="7"/>
  <c r="D2886" i="7" s="1"/>
  <c r="L2886" i="7"/>
  <c r="K2886" i="7"/>
  <c r="J2886" i="7"/>
  <c r="E2886" i="7" s="1"/>
  <c r="I2886" i="7"/>
  <c r="H2886" i="7" s="1"/>
  <c r="G2886" i="7"/>
  <c r="F2886" i="7"/>
  <c r="R2885" i="7"/>
  <c r="M2885" i="7"/>
  <c r="H2885" i="7"/>
  <c r="G2885" i="7"/>
  <c r="F2885" i="7"/>
  <c r="E2885" i="7"/>
  <c r="D2885" i="7"/>
  <c r="C2885" i="7"/>
  <c r="V2884" i="7"/>
  <c r="U2884" i="7"/>
  <c r="T2884" i="7"/>
  <c r="S2884" i="7"/>
  <c r="R2884" i="7"/>
  <c r="Q2884" i="7"/>
  <c r="P2884" i="7"/>
  <c r="O2884" i="7"/>
  <c r="N2884" i="7"/>
  <c r="D2884" i="7" s="1"/>
  <c r="C2884" i="7" s="1"/>
  <c r="L2884" i="7"/>
  <c r="K2884" i="7"/>
  <c r="J2884" i="7"/>
  <c r="E2884" i="7" s="1"/>
  <c r="I2884" i="7"/>
  <c r="H2884" i="7" s="1"/>
  <c r="G2884" i="7"/>
  <c r="F2884" i="7"/>
  <c r="R2883" i="7"/>
  <c r="M2883" i="7"/>
  <c r="H2883" i="7"/>
  <c r="G2883" i="7"/>
  <c r="F2883" i="7"/>
  <c r="E2883" i="7"/>
  <c r="D2883" i="7"/>
  <c r="C2883" i="7"/>
  <c r="R2882" i="7"/>
  <c r="M2882" i="7"/>
  <c r="H2882" i="7"/>
  <c r="G2882" i="7"/>
  <c r="F2882" i="7"/>
  <c r="E2882" i="7"/>
  <c r="D2882" i="7"/>
  <c r="C2882" i="7"/>
  <c r="R2881" i="7"/>
  <c r="M2881" i="7"/>
  <c r="H2881" i="7"/>
  <c r="G2881" i="7"/>
  <c r="F2881" i="7"/>
  <c r="E2881" i="7"/>
  <c r="D2881" i="7"/>
  <c r="C2881" i="7"/>
  <c r="V2880" i="7"/>
  <c r="U2880" i="7"/>
  <c r="T2880" i="7"/>
  <c r="S2880" i="7"/>
  <c r="R2880" i="7"/>
  <c r="Q2880" i="7"/>
  <c r="P2880" i="7"/>
  <c r="O2880" i="7"/>
  <c r="N2880" i="7"/>
  <c r="D2880" i="7" s="1"/>
  <c r="C2880" i="7" s="1"/>
  <c r="L2880" i="7"/>
  <c r="K2880" i="7"/>
  <c r="J2880" i="7"/>
  <c r="E2880" i="7" s="1"/>
  <c r="I2880" i="7"/>
  <c r="H2880" i="7" s="1"/>
  <c r="G2880" i="7"/>
  <c r="F2880" i="7"/>
  <c r="V2879" i="7"/>
  <c r="U2879" i="7"/>
  <c r="T2879" i="7"/>
  <c r="S2879" i="7"/>
  <c r="R2879" i="7"/>
  <c r="Q2879" i="7"/>
  <c r="P2879" i="7"/>
  <c r="O2879" i="7"/>
  <c r="N2879" i="7"/>
  <c r="D2879" i="7" s="1"/>
  <c r="L2879" i="7"/>
  <c r="K2879" i="7"/>
  <c r="J2879" i="7"/>
  <c r="E2879" i="7" s="1"/>
  <c r="I2879" i="7"/>
  <c r="H2879" i="7" s="1"/>
  <c r="G2879" i="7"/>
  <c r="F2879" i="7"/>
  <c r="R2878" i="7"/>
  <c r="M2878" i="7"/>
  <c r="H2878" i="7"/>
  <c r="G2878" i="7"/>
  <c r="F2878" i="7"/>
  <c r="C2878" i="7" s="1"/>
  <c r="E2878" i="7"/>
  <c r="D2878" i="7"/>
  <c r="R2877" i="7"/>
  <c r="M2877" i="7"/>
  <c r="H2877" i="7"/>
  <c r="G2877" i="7"/>
  <c r="F2877" i="7"/>
  <c r="C2877" i="7" s="1"/>
  <c r="E2877" i="7"/>
  <c r="D2877" i="7"/>
  <c r="R2876" i="7"/>
  <c r="M2876" i="7"/>
  <c r="H2876" i="7"/>
  <c r="G2876" i="7"/>
  <c r="F2876" i="7"/>
  <c r="C2876" i="7" s="1"/>
  <c r="E2876" i="7"/>
  <c r="D2876" i="7"/>
  <c r="V2875" i="7"/>
  <c r="U2875" i="7"/>
  <c r="T2875" i="7"/>
  <c r="S2875" i="7"/>
  <c r="R2875" i="7"/>
  <c r="Q2875" i="7"/>
  <c r="P2875" i="7"/>
  <c r="O2875" i="7"/>
  <c r="N2875" i="7"/>
  <c r="D2875" i="7" s="1"/>
  <c r="L2875" i="7"/>
  <c r="K2875" i="7"/>
  <c r="J2875" i="7"/>
  <c r="E2875" i="7" s="1"/>
  <c r="I2875" i="7"/>
  <c r="H2875" i="7" s="1"/>
  <c r="G2875" i="7"/>
  <c r="F2875" i="7"/>
  <c r="V2874" i="7"/>
  <c r="U2874" i="7"/>
  <c r="T2874" i="7"/>
  <c r="S2874" i="7"/>
  <c r="R2874" i="7"/>
  <c r="Q2874" i="7"/>
  <c r="P2874" i="7"/>
  <c r="O2874" i="7"/>
  <c r="N2874" i="7"/>
  <c r="D2874" i="7" s="1"/>
  <c r="L2874" i="7"/>
  <c r="K2874" i="7"/>
  <c r="J2874" i="7"/>
  <c r="E2874" i="7" s="1"/>
  <c r="I2874" i="7"/>
  <c r="H2874" i="7" s="1"/>
  <c r="G2874" i="7"/>
  <c r="F2874" i="7"/>
  <c r="R2873" i="7"/>
  <c r="M2873" i="7"/>
  <c r="H2873" i="7"/>
  <c r="G2873" i="7"/>
  <c r="F2873" i="7"/>
  <c r="C2873" i="7" s="1"/>
  <c r="E2873" i="7"/>
  <c r="D2873" i="7"/>
  <c r="R2872" i="7"/>
  <c r="M2872" i="7"/>
  <c r="H2872" i="7"/>
  <c r="G2872" i="7"/>
  <c r="F2872" i="7"/>
  <c r="C2872" i="7" s="1"/>
  <c r="E2872" i="7"/>
  <c r="D2872" i="7"/>
  <c r="R2871" i="7"/>
  <c r="M2871" i="7"/>
  <c r="H2871" i="7"/>
  <c r="G2871" i="7"/>
  <c r="F2871" i="7"/>
  <c r="C2871" i="7" s="1"/>
  <c r="E2871" i="7"/>
  <c r="D2871" i="7"/>
  <c r="V2870" i="7"/>
  <c r="U2870" i="7"/>
  <c r="T2870" i="7"/>
  <c r="S2870" i="7"/>
  <c r="R2870" i="7"/>
  <c r="Q2870" i="7"/>
  <c r="P2870" i="7"/>
  <c r="O2870" i="7"/>
  <c r="N2870" i="7"/>
  <c r="D2870" i="7" s="1"/>
  <c r="C2870" i="7" s="1"/>
  <c r="L2870" i="7"/>
  <c r="K2870" i="7"/>
  <c r="J2870" i="7"/>
  <c r="E2870" i="7" s="1"/>
  <c r="I2870" i="7"/>
  <c r="H2870" i="7" s="1"/>
  <c r="G2870" i="7"/>
  <c r="F2870" i="7"/>
  <c r="V2869" i="7"/>
  <c r="U2869" i="7"/>
  <c r="T2869" i="7"/>
  <c r="S2869" i="7"/>
  <c r="R2869" i="7"/>
  <c r="Q2869" i="7"/>
  <c r="P2869" i="7"/>
  <c r="O2869" i="7"/>
  <c r="N2869" i="7"/>
  <c r="D2869" i="7" s="1"/>
  <c r="C2869" i="7" s="1"/>
  <c r="L2869" i="7"/>
  <c r="K2869" i="7"/>
  <c r="J2869" i="7"/>
  <c r="E2869" i="7" s="1"/>
  <c r="I2869" i="7"/>
  <c r="H2869" i="7" s="1"/>
  <c r="G2869" i="7"/>
  <c r="F2869" i="7"/>
  <c r="R2868" i="7"/>
  <c r="M2868" i="7"/>
  <c r="H2868" i="7"/>
  <c r="G2868" i="7"/>
  <c r="F2868" i="7"/>
  <c r="C2868" i="7" s="1"/>
  <c r="E2868" i="7"/>
  <c r="D2868" i="7"/>
  <c r="V2867" i="7"/>
  <c r="U2867" i="7"/>
  <c r="T2867" i="7"/>
  <c r="S2867" i="7"/>
  <c r="R2867" i="7"/>
  <c r="Q2867" i="7"/>
  <c r="P2867" i="7"/>
  <c r="O2867" i="7"/>
  <c r="N2867" i="7"/>
  <c r="D2867" i="7" s="1"/>
  <c r="L2867" i="7"/>
  <c r="K2867" i="7"/>
  <c r="J2867" i="7"/>
  <c r="H2867" i="7" s="1"/>
  <c r="I2867" i="7"/>
  <c r="G2867" i="7"/>
  <c r="F2867" i="7"/>
  <c r="R2866" i="7"/>
  <c r="M2866" i="7"/>
  <c r="H2866" i="7"/>
  <c r="G2866" i="7"/>
  <c r="F2866" i="7"/>
  <c r="C2866" i="7" s="1"/>
  <c r="E2866" i="7"/>
  <c r="D2866" i="7"/>
  <c r="R2865" i="7"/>
  <c r="M2865" i="7"/>
  <c r="H2865" i="7"/>
  <c r="G2865" i="7"/>
  <c r="F2865" i="7"/>
  <c r="C2865" i="7" s="1"/>
  <c r="E2865" i="7"/>
  <c r="D2865" i="7"/>
  <c r="R2864" i="7"/>
  <c r="M2864" i="7"/>
  <c r="H2864" i="7"/>
  <c r="G2864" i="7"/>
  <c r="F2864" i="7"/>
  <c r="C2864" i="7" s="1"/>
  <c r="E2864" i="7"/>
  <c r="D2864" i="7"/>
  <c r="V2863" i="7"/>
  <c r="U2863" i="7"/>
  <c r="T2863" i="7"/>
  <c r="S2863" i="7"/>
  <c r="R2863" i="7"/>
  <c r="Q2863" i="7"/>
  <c r="P2863" i="7"/>
  <c r="O2863" i="7"/>
  <c r="N2863" i="7"/>
  <c r="D2863" i="7" s="1"/>
  <c r="L2863" i="7"/>
  <c r="K2863" i="7"/>
  <c r="J2863" i="7"/>
  <c r="E2863" i="7" s="1"/>
  <c r="I2863" i="7"/>
  <c r="H2863" i="7" s="1"/>
  <c r="G2863" i="7"/>
  <c r="F2863" i="7"/>
  <c r="V2862" i="7"/>
  <c r="U2862" i="7"/>
  <c r="T2862" i="7"/>
  <c r="S2862" i="7"/>
  <c r="R2862" i="7"/>
  <c r="Q2862" i="7"/>
  <c r="P2862" i="7"/>
  <c r="O2862" i="7"/>
  <c r="N2862" i="7"/>
  <c r="D2862" i="7" s="1"/>
  <c r="L2862" i="7"/>
  <c r="K2862" i="7"/>
  <c r="J2862" i="7"/>
  <c r="H2862" i="7" s="1"/>
  <c r="I2862" i="7"/>
  <c r="G2862" i="7"/>
  <c r="F2862" i="7"/>
  <c r="R2861" i="7"/>
  <c r="M2861" i="7"/>
  <c r="H2861" i="7"/>
  <c r="G2861" i="7"/>
  <c r="F2861" i="7"/>
  <c r="E2861" i="7"/>
  <c r="D2861" i="7"/>
  <c r="C2861" i="7"/>
  <c r="V2860" i="7"/>
  <c r="U2860" i="7"/>
  <c r="T2860" i="7"/>
  <c r="S2860" i="7"/>
  <c r="R2860" i="7" s="1"/>
  <c r="Q2860" i="7"/>
  <c r="P2860" i="7"/>
  <c r="O2860" i="7"/>
  <c r="N2860" i="7"/>
  <c r="D2860" i="7" s="1"/>
  <c r="L2860" i="7"/>
  <c r="K2860" i="7"/>
  <c r="J2860" i="7"/>
  <c r="E2860" i="7" s="1"/>
  <c r="I2860" i="7"/>
  <c r="H2860" i="7" s="1"/>
  <c r="G2860" i="7"/>
  <c r="F2860" i="7"/>
  <c r="R2859" i="7"/>
  <c r="M2859" i="7"/>
  <c r="H2859" i="7"/>
  <c r="G2859" i="7"/>
  <c r="F2859" i="7"/>
  <c r="E2859" i="7"/>
  <c r="D2859" i="7"/>
  <c r="C2859" i="7"/>
  <c r="R2858" i="7"/>
  <c r="M2858" i="7"/>
  <c r="H2858" i="7"/>
  <c r="G2858" i="7"/>
  <c r="F2858" i="7"/>
  <c r="E2858" i="7"/>
  <c r="D2858" i="7"/>
  <c r="C2858" i="7"/>
  <c r="R2857" i="7"/>
  <c r="M2857" i="7"/>
  <c r="H2857" i="7"/>
  <c r="G2857" i="7"/>
  <c r="F2857" i="7"/>
  <c r="E2857" i="7"/>
  <c r="D2857" i="7"/>
  <c r="C2857" i="7"/>
  <c r="V2856" i="7"/>
  <c r="U2856" i="7"/>
  <c r="T2856" i="7"/>
  <c r="S2856" i="7"/>
  <c r="R2856" i="7" s="1"/>
  <c r="Q2856" i="7"/>
  <c r="P2856" i="7"/>
  <c r="O2856" i="7"/>
  <c r="N2856" i="7"/>
  <c r="M2856" i="7" s="1"/>
  <c r="L2856" i="7"/>
  <c r="K2856" i="7"/>
  <c r="J2856" i="7"/>
  <c r="E2856" i="7" s="1"/>
  <c r="I2856" i="7"/>
  <c r="H2856" i="7" s="1"/>
  <c r="G2856" i="7"/>
  <c r="F2856" i="7"/>
  <c r="V2855" i="7"/>
  <c r="U2855" i="7"/>
  <c r="T2855" i="7"/>
  <c r="S2855" i="7"/>
  <c r="R2855" i="7" s="1"/>
  <c r="Q2855" i="7"/>
  <c r="P2855" i="7"/>
  <c r="O2855" i="7"/>
  <c r="N2855" i="7"/>
  <c r="M2855" i="7" s="1"/>
  <c r="L2855" i="7"/>
  <c r="K2855" i="7"/>
  <c r="J2855" i="7"/>
  <c r="E2855" i="7" s="1"/>
  <c r="I2855" i="7"/>
  <c r="H2855" i="7" s="1"/>
  <c r="G2855" i="7"/>
  <c r="F2855" i="7"/>
  <c r="R2854" i="7"/>
  <c r="M2854" i="7"/>
  <c r="H2854" i="7"/>
  <c r="G2854" i="7"/>
  <c r="F2854" i="7"/>
  <c r="E2854" i="7"/>
  <c r="D2854" i="7"/>
  <c r="C2854" i="7"/>
  <c r="R2853" i="7"/>
  <c r="M2853" i="7"/>
  <c r="H2853" i="7"/>
  <c r="G2853" i="7"/>
  <c r="F2853" i="7"/>
  <c r="E2853" i="7"/>
  <c r="D2853" i="7"/>
  <c r="C2853" i="7"/>
  <c r="V2852" i="7"/>
  <c r="U2852" i="7"/>
  <c r="T2852" i="7"/>
  <c r="S2852" i="7"/>
  <c r="R2852" i="7" s="1"/>
  <c r="Q2852" i="7"/>
  <c r="P2852" i="7"/>
  <c r="O2852" i="7"/>
  <c r="N2852" i="7"/>
  <c r="D2852" i="7" s="1"/>
  <c r="C2852" i="7" s="1"/>
  <c r="L2852" i="7"/>
  <c r="K2852" i="7"/>
  <c r="J2852" i="7"/>
  <c r="E2852" i="7" s="1"/>
  <c r="I2852" i="7"/>
  <c r="H2852" i="7" s="1"/>
  <c r="G2852" i="7"/>
  <c r="F2852" i="7"/>
  <c r="R2851" i="7"/>
  <c r="M2851" i="7"/>
  <c r="H2851" i="7"/>
  <c r="G2851" i="7"/>
  <c r="F2851" i="7"/>
  <c r="E2851" i="7"/>
  <c r="D2851" i="7"/>
  <c r="C2851" i="7"/>
  <c r="R2850" i="7"/>
  <c r="M2850" i="7"/>
  <c r="H2850" i="7"/>
  <c r="G2850" i="7"/>
  <c r="F2850" i="7"/>
  <c r="E2850" i="7"/>
  <c r="D2850" i="7"/>
  <c r="C2850" i="7"/>
  <c r="R2849" i="7"/>
  <c r="M2849" i="7"/>
  <c r="H2849" i="7"/>
  <c r="G2849" i="7"/>
  <c r="F2849" i="7"/>
  <c r="E2849" i="7"/>
  <c r="D2849" i="7"/>
  <c r="C2849" i="7"/>
  <c r="V2848" i="7"/>
  <c r="U2848" i="7"/>
  <c r="T2848" i="7"/>
  <c r="S2848" i="7"/>
  <c r="R2848" i="7" s="1"/>
  <c r="Q2848" i="7"/>
  <c r="P2848" i="7"/>
  <c r="O2848" i="7"/>
  <c r="N2848" i="7"/>
  <c r="D2848" i="7" s="1"/>
  <c r="C2848" i="7" s="1"/>
  <c r="L2848" i="7"/>
  <c r="K2848" i="7"/>
  <c r="J2848" i="7"/>
  <c r="E2848" i="7" s="1"/>
  <c r="I2848" i="7"/>
  <c r="H2848" i="7" s="1"/>
  <c r="G2848" i="7"/>
  <c r="F2848" i="7"/>
  <c r="V2847" i="7"/>
  <c r="U2847" i="7"/>
  <c r="T2847" i="7"/>
  <c r="S2847" i="7"/>
  <c r="R2847" i="7" s="1"/>
  <c r="Q2847" i="7"/>
  <c r="P2847" i="7"/>
  <c r="O2847" i="7"/>
  <c r="N2847" i="7"/>
  <c r="D2847" i="7" s="1"/>
  <c r="C2847" i="7" s="1"/>
  <c r="L2847" i="7"/>
  <c r="K2847" i="7"/>
  <c r="J2847" i="7"/>
  <c r="E2847" i="7" s="1"/>
  <c r="I2847" i="7"/>
  <c r="H2847" i="7" s="1"/>
  <c r="G2847" i="7"/>
  <c r="F2847" i="7"/>
  <c r="V2846" i="7"/>
  <c r="U2846" i="7"/>
  <c r="T2846" i="7"/>
  <c r="S2846" i="7"/>
  <c r="R2846" i="7" s="1"/>
  <c r="Q2846" i="7"/>
  <c r="P2846" i="7"/>
  <c r="O2846" i="7"/>
  <c r="N2846" i="7"/>
  <c r="D2846" i="7" s="1"/>
  <c r="C2846" i="7" s="1"/>
  <c r="L2846" i="7"/>
  <c r="K2846" i="7"/>
  <c r="J2846" i="7"/>
  <c r="E2846" i="7" s="1"/>
  <c r="I2846" i="7"/>
  <c r="H2846" i="7" s="1"/>
  <c r="G2846" i="7"/>
  <c r="F2846" i="7"/>
  <c r="V2845" i="7"/>
  <c r="U2845" i="7"/>
  <c r="T2845" i="7"/>
  <c r="S2845" i="7"/>
  <c r="R2845" i="7" s="1"/>
  <c r="Q2845" i="7"/>
  <c r="P2845" i="7"/>
  <c r="O2845" i="7"/>
  <c r="N2845" i="7"/>
  <c r="D2845" i="7" s="1"/>
  <c r="C2845" i="7" s="1"/>
  <c r="L2845" i="7"/>
  <c r="K2845" i="7"/>
  <c r="J2845" i="7"/>
  <c r="E2845" i="7" s="1"/>
  <c r="I2845" i="7"/>
  <c r="H2845" i="7" s="1"/>
  <c r="G2845" i="7"/>
  <c r="F2845" i="7"/>
  <c r="V2844" i="7"/>
  <c r="U2844" i="7"/>
  <c r="T2844" i="7"/>
  <c r="S2844" i="7"/>
  <c r="R2844" i="7" s="1"/>
  <c r="Q2844" i="7"/>
  <c r="P2844" i="7"/>
  <c r="O2844" i="7"/>
  <c r="N2844" i="7"/>
  <c r="D2844" i="7" s="1"/>
  <c r="C2844" i="7" s="1"/>
  <c r="L2844" i="7"/>
  <c r="K2844" i="7"/>
  <c r="J2844" i="7"/>
  <c r="E2844" i="7" s="1"/>
  <c r="I2844" i="7"/>
  <c r="H2844" i="7" s="1"/>
  <c r="G2844" i="7"/>
  <c r="F2844" i="7"/>
  <c r="V2843" i="7"/>
  <c r="U2843" i="7"/>
  <c r="T2843" i="7"/>
  <c r="S2843" i="7"/>
  <c r="R2843" i="7" s="1"/>
  <c r="Q2843" i="7"/>
  <c r="P2843" i="7"/>
  <c r="O2843" i="7"/>
  <c r="N2843" i="7"/>
  <c r="D2843" i="7" s="1"/>
  <c r="L2843" i="7"/>
  <c r="K2843" i="7"/>
  <c r="J2843" i="7"/>
  <c r="H2843" i="7" s="1"/>
  <c r="I2843" i="7"/>
  <c r="G2843" i="7"/>
  <c r="F2843" i="7"/>
  <c r="V2842" i="7"/>
  <c r="U2842" i="7"/>
  <c r="T2842" i="7"/>
  <c r="S2842" i="7"/>
  <c r="R2842" i="7"/>
  <c r="Q2842" i="7"/>
  <c r="P2842" i="7"/>
  <c r="O2842" i="7"/>
  <c r="N2842" i="7"/>
  <c r="D2842" i="7" s="1"/>
  <c r="L2842" i="7"/>
  <c r="K2842" i="7"/>
  <c r="J2842" i="7"/>
  <c r="H2842" i="7" s="1"/>
  <c r="I2842" i="7"/>
  <c r="G2842" i="7"/>
  <c r="F2842" i="7"/>
  <c r="V2841" i="7"/>
  <c r="U2841" i="7"/>
  <c r="T2841" i="7"/>
  <c r="S2841" i="7"/>
  <c r="R2841" i="7"/>
  <c r="Q2841" i="7"/>
  <c r="P2841" i="7"/>
  <c r="O2841" i="7"/>
  <c r="N2841" i="7"/>
  <c r="D2841" i="7" s="1"/>
  <c r="L2841" i="7"/>
  <c r="K2841" i="7"/>
  <c r="J2841" i="7"/>
  <c r="H2841" i="7" s="1"/>
  <c r="I2841" i="7"/>
  <c r="G2841" i="7"/>
  <c r="F2841" i="7"/>
  <c r="V2840" i="7"/>
  <c r="U2840" i="7"/>
  <c r="T2840" i="7"/>
  <c r="S2840" i="7"/>
  <c r="R2840" i="7"/>
  <c r="Q2840" i="7"/>
  <c r="P2840" i="7"/>
  <c r="O2840" i="7"/>
  <c r="N2840" i="7"/>
  <c r="D2840" i="7" s="1"/>
  <c r="L2840" i="7"/>
  <c r="K2840" i="7"/>
  <c r="J2840" i="7"/>
  <c r="H2840" i="7" s="1"/>
  <c r="I2840" i="7"/>
  <c r="G2840" i="7"/>
  <c r="F2840" i="7"/>
  <c r="V2839" i="7"/>
  <c r="U2839" i="7"/>
  <c r="T2839" i="7"/>
  <c r="S2839" i="7"/>
  <c r="R2839" i="7"/>
  <c r="Q2839" i="7"/>
  <c r="P2839" i="7"/>
  <c r="O2839" i="7"/>
  <c r="N2839" i="7"/>
  <c r="D2839" i="7" s="1"/>
  <c r="L2839" i="7"/>
  <c r="K2839" i="7"/>
  <c r="J2839" i="7"/>
  <c r="H2839" i="7" s="1"/>
  <c r="I2839" i="7"/>
  <c r="G2839" i="7"/>
  <c r="F2839" i="7"/>
  <c r="R2838" i="7"/>
  <c r="M2838" i="7"/>
  <c r="H2838" i="7"/>
  <c r="G2838" i="7"/>
  <c r="F2838" i="7"/>
  <c r="E2838" i="7"/>
  <c r="D2838" i="7"/>
  <c r="C2838" i="7"/>
  <c r="R2837" i="7"/>
  <c r="M2837" i="7"/>
  <c r="H2837" i="7"/>
  <c r="G2837" i="7"/>
  <c r="F2837" i="7"/>
  <c r="E2837" i="7"/>
  <c r="D2837" i="7"/>
  <c r="C2837" i="7"/>
  <c r="V2836" i="7"/>
  <c r="U2836" i="7"/>
  <c r="T2836" i="7"/>
  <c r="S2836" i="7"/>
  <c r="R2836" i="7" s="1"/>
  <c r="Q2836" i="7"/>
  <c r="P2836" i="7"/>
  <c r="O2836" i="7"/>
  <c r="N2836" i="7"/>
  <c r="D2836" i="7" s="1"/>
  <c r="L2836" i="7"/>
  <c r="K2836" i="7"/>
  <c r="J2836" i="7"/>
  <c r="H2836" i="7" s="1"/>
  <c r="I2836" i="7"/>
  <c r="G2836" i="7"/>
  <c r="F2836" i="7"/>
  <c r="R2835" i="7"/>
  <c r="M2835" i="7"/>
  <c r="H2835" i="7"/>
  <c r="G2835" i="7"/>
  <c r="F2835" i="7"/>
  <c r="E2835" i="7"/>
  <c r="D2835" i="7"/>
  <c r="C2835" i="7"/>
  <c r="R2834" i="7"/>
  <c r="M2834" i="7"/>
  <c r="H2834" i="7"/>
  <c r="G2834" i="7"/>
  <c r="F2834" i="7"/>
  <c r="E2834" i="7"/>
  <c r="D2834" i="7"/>
  <c r="C2834" i="7"/>
  <c r="R2833" i="7"/>
  <c r="M2833" i="7"/>
  <c r="H2833" i="7"/>
  <c r="G2833" i="7"/>
  <c r="F2833" i="7"/>
  <c r="E2833" i="7"/>
  <c r="D2833" i="7"/>
  <c r="C2833" i="7"/>
  <c r="V2832" i="7"/>
  <c r="U2832" i="7"/>
  <c r="T2832" i="7"/>
  <c r="S2832" i="7"/>
  <c r="R2832" i="7" s="1"/>
  <c r="Q2832" i="7"/>
  <c r="P2832" i="7"/>
  <c r="O2832" i="7"/>
  <c r="N2832" i="7"/>
  <c r="D2832" i="7" s="1"/>
  <c r="L2832" i="7"/>
  <c r="K2832" i="7"/>
  <c r="J2832" i="7"/>
  <c r="H2832" i="7" s="1"/>
  <c r="I2832" i="7"/>
  <c r="G2832" i="7"/>
  <c r="F2832" i="7"/>
  <c r="V2831" i="7"/>
  <c r="U2831" i="7"/>
  <c r="T2831" i="7"/>
  <c r="S2831" i="7"/>
  <c r="R2831" i="7" s="1"/>
  <c r="Q2831" i="7"/>
  <c r="P2831" i="7"/>
  <c r="O2831" i="7"/>
  <c r="N2831" i="7"/>
  <c r="D2831" i="7" s="1"/>
  <c r="L2831" i="7"/>
  <c r="K2831" i="7"/>
  <c r="J2831" i="7"/>
  <c r="H2831" i="7" s="1"/>
  <c r="I2831" i="7"/>
  <c r="G2831" i="7"/>
  <c r="F2831" i="7"/>
  <c r="R2830" i="7"/>
  <c r="M2830" i="7"/>
  <c r="H2830" i="7"/>
  <c r="G2830" i="7"/>
  <c r="F2830" i="7"/>
  <c r="E2830" i="7"/>
  <c r="D2830" i="7"/>
  <c r="C2830" i="7"/>
  <c r="R2829" i="7"/>
  <c r="M2829" i="7"/>
  <c r="H2829" i="7"/>
  <c r="G2829" i="7"/>
  <c r="F2829" i="7"/>
  <c r="E2829" i="7"/>
  <c r="D2829" i="7"/>
  <c r="C2829" i="7"/>
  <c r="R2828" i="7"/>
  <c r="M2828" i="7"/>
  <c r="H2828" i="7"/>
  <c r="G2828" i="7"/>
  <c r="F2828" i="7"/>
  <c r="E2828" i="7"/>
  <c r="D2828" i="7"/>
  <c r="C2828" i="7"/>
  <c r="R2827" i="7"/>
  <c r="M2827" i="7"/>
  <c r="H2827" i="7"/>
  <c r="G2827" i="7"/>
  <c r="F2827" i="7"/>
  <c r="E2827" i="7"/>
  <c r="D2827" i="7"/>
  <c r="C2827" i="7"/>
  <c r="V2826" i="7"/>
  <c r="U2826" i="7"/>
  <c r="T2826" i="7"/>
  <c r="S2826" i="7"/>
  <c r="R2826" i="7" s="1"/>
  <c r="Q2826" i="7"/>
  <c r="P2826" i="7"/>
  <c r="O2826" i="7"/>
  <c r="N2826" i="7"/>
  <c r="D2826" i="7" s="1"/>
  <c r="L2826" i="7"/>
  <c r="K2826" i="7"/>
  <c r="J2826" i="7"/>
  <c r="H2826" i="7" s="1"/>
  <c r="I2826" i="7"/>
  <c r="G2826" i="7"/>
  <c r="F2826" i="7"/>
  <c r="V2825" i="7"/>
  <c r="U2825" i="7"/>
  <c r="T2825" i="7"/>
  <c r="S2825" i="7"/>
  <c r="R2825" i="7" s="1"/>
  <c r="Q2825" i="7"/>
  <c r="P2825" i="7"/>
  <c r="O2825" i="7"/>
  <c r="N2825" i="7"/>
  <c r="D2825" i="7" s="1"/>
  <c r="L2825" i="7"/>
  <c r="K2825" i="7"/>
  <c r="J2825" i="7"/>
  <c r="H2825" i="7" s="1"/>
  <c r="I2825" i="7"/>
  <c r="G2825" i="7"/>
  <c r="F2825" i="7"/>
  <c r="R2824" i="7"/>
  <c r="M2824" i="7"/>
  <c r="H2824" i="7"/>
  <c r="G2824" i="7"/>
  <c r="F2824" i="7"/>
  <c r="E2824" i="7"/>
  <c r="D2824" i="7"/>
  <c r="C2824" i="7"/>
  <c r="R2823" i="7"/>
  <c r="M2823" i="7"/>
  <c r="H2823" i="7"/>
  <c r="G2823" i="7"/>
  <c r="F2823" i="7"/>
  <c r="E2823" i="7"/>
  <c r="D2823" i="7"/>
  <c r="C2823" i="7"/>
  <c r="V2822" i="7"/>
  <c r="U2822" i="7"/>
  <c r="T2822" i="7"/>
  <c r="S2822" i="7"/>
  <c r="R2822" i="7" s="1"/>
  <c r="Q2822" i="7"/>
  <c r="P2822" i="7"/>
  <c r="O2822" i="7"/>
  <c r="N2822" i="7"/>
  <c r="D2822" i="7" s="1"/>
  <c r="L2822" i="7"/>
  <c r="K2822" i="7"/>
  <c r="F2822" i="7" s="1"/>
  <c r="J2822" i="7"/>
  <c r="H2822" i="7" s="1"/>
  <c r="I2822" i="7"/>
  <c r="G2822" i="7"/>
  <c r="R2821" i="7"/>
  <c r="M2821" i="7"/>
  <c r="H2821" i="7"/>
  <c r="G2821" i="7"/>
  <c r="F2821" i="7"/>
  <c r="E2821" i="7"/>
  <c r="D2821" i="7"/>
  <c r="C2821" i="7"/>
  <c r="R2820" i="7"/>
  <c r="M2820" i="7"/>
  <c r="H2820" i="7"/>
  <c r="G2820" i="7"/>
  <c r="F2820" i="7"/>
  <c r="E2820" i="7"/>
  <c r="D2820" i="7"/>
  <c r="C2820" i="7"/>
  <c r="R2819" i="7"/>
  <c r="M2819" i="7"/>
  <c r="H2819" i="7"/>
  <c r="G2819" i="7"/>
  <c r="F2819" i="7"/>
  <c r="E2819" i="7"/>
  <c r="D2819" i="7"/>
  <c r="C2819" i="7"/>
  <c r="V2818" i="7"/>
  <c r="U2818" i="7"/>
  <c r="T2818" i="7"/>
  <c r="S2818" i="7"/>
  <c r="R2818" i="7" s="1"/>
  <c r="Q2818" i="7"/>
  <c r="P2818" i="7"/>
  <c r="O2818" i="7"/>
  <c r="N2818" i="7"/>
  <c r="D2818" i="7" s="1"/>
  <c r="L2818" i="7"/>
  <c r="K2818" i="7"/>
  <c r="J2818" i="7"/>
  <c r="H2818" i="7" s="1"/>
  <c r="I2818" i="7"/>
  <c r="G2818" i="7"/>
  <c r="F2818" i="7"/>
  <c r="V2817" i="7"/>
  <c r="U2817" i="7"/>
  <c r="T2817" i="7"/>
  <c r="S2817" i="7"/>
  <c r="R2817" i="7" s="1"/>
  <c r="Q2817" i="7"/>
  <c r="P2817" i="7"/>
  <c r="O2817" i="7"/>
  <c r="N2817" i="7"/>
  <c r="D2817" i="7" s="1"/>
  <c r="L2817" i="7"/>
  <c r="K2817" i="7"/>
  <c r="J2817" i="7"/>
  <c r="H2817" i="7" s="1"/>
  <c r="I2817" i="7"/>
  <c r="G2817" i="7"/>
  <c r="F2817" i="7"/>
  <c r="R2816" i="7"/>
  <c r="M2816" i="7"/>
  <c r="H2816" i="7"/>
  <c r="G2816" i="7"/>
  <c r="F2816" i="7"/>
  <c r="E2816" i="7"/>
  <c r="D2816" i="7"/>
  <c r="C2816" i="7"/>
  <c r="R2815" i="7"/>
  <c r="M2815" i="7"/>
  <c r="H2815" i="7"/>
  <c r="G2815" i="7"/>
  <c r="F2815" i="7"/>
  <c r="E2815" i="7"/>
  <c r="D2815" i="7"/>
  <c r="C2815" i="7"/>
  <c r="V2814" i="7"/>
  <c r="U2814" i="7"/>
  <c r="T2814" i="7"/>
  <c r="S2814" i="7"/>
  <c r="R2814" i="7"/>
  <c r="Q2814" i="7"/>
  <c r="P2814" i="7"/>
  <c r="O2814" i="7"/>
  <c r="N2814" i="7"/>
  <c r="D2814" i="7" s="1"/>
  <c r="L2814" i="7"/>
  <c r="K2814" i="7"/>
  <c r="J2814" i="7"/>
  <c r="H2814" i="7" s="1"/>
  <c r="I2814" i="7"/>
  <c r="G2814" i="7"/>
  <c r="F2814" i="7"/>
  <c r="R2813" i="7"/>
  <c r="M2813" i="7"/>
  <c r="H2813" i="7"/>
  <c r="G2813" i="7"/>
  <c r="F2813" i="7"/>
  <c r="C2813" i="7" s="1"/>
  <c r="E2813" i="7"/>
  <c r="D2813" i="7"/>
  <c r="R2812" i="7"/>
  <c r="M2812" i="7"/>
  <c r="H2812" i="7"/>
  <c r="G2812" i="7"/>
  <c r="F2812" i="7"/>
  <c r="E2812" i="7"/>
  <c r="D2812" i="7"/>
  <c r="C2812" i="7"/>
  <c r="R2811" i="7"/>
  <c r="M2811" i="7"/>
  <c r="H2811" i="7"/>
  <c r="G2811" i="7"/>
  <c r="F2811" i="7"/>
  <c r="E2811" i="7"/>
  <c r="D2811" i="7"/>
  <c r="C2811" i="7"/>
  <c r="V2810" i="7"/>
  <c r="U2810" i="7"/>
  <c r="T2810" i="7"/>
  <c r="S2810" i="7"/>
  <c r="R2810" i="7" s="1"/>
  <c r="Q2810" i="7"/>
  <c r="P2810" i="7"/>
  <c r="O2810" i="7"/>
  <c r="N2810" i="7"/>
  <c r="D2810" i="7" s="1"/>
  <c r="L2810" i="7"/>
  <c r="K2810" i="7"/>
  <c r="J2810" i="7"/>
  <c r="H2810" i="7" s="1"/>
  <c r="I2810" i="7"/>
  <c r="G2810" i="7"/>
  <c r="F2810" i="7"/>
  <c r="V2809" i="7"/>
  <c r="U2809" i="7"/>
  <c r="T2809" i="7"/>
  <c r="S2809" i="7"/>
  <c r="R2809" i="7" s="1"/>
  <c r="Q2809" i="7"/>
  <c r="P2809" i="7"/>
  <c r="O2809" i="7"/>
  <c r="N2809" i="7"/>
  <c r="D2809" i="7" s="1"/>
  <c r="L2809" i="7"/>
  <c r="K2809" i="7"/>
  <c r="J2809" i="7"/>
  <c r="H2809" i="7" s="1"/>
  <c r="I2809" i="7"/>
  <c r="G2809" i="7"/>
  <c r="F2809" i="7"/>
  <c r="R2808" i="7"/>
  <c r="M2808" i="7"/>
  <c r="H2808" i="7"/>
  <c r="G2808" i="7"/>
  <c r="F2808" i="7"/>
  <c r="E2808" i="7"/>
  <c r="D2808" i="7"/>
  <c r="C2808" i="7"/>
  <c r="R2807" i="7"/>
  <c r="M2807" i="7"/>
  <c r="H2807" i="7"/>
  <c r="G2807" i="7"/>
  <c r="F2807" i="7"/>
  <c r="E2807" i="7"/>
  <c r="D2807" i="7"/>
  <c r="C2807" i="7"/>
  <c r="R2806" i="7"/>
  <c r="M2806" i="7"/>
  <c r="H2806" i="7"/>
  <c r="G2806" i="7"/>
  <c r="F2806" i="7"/>
  <c r="E2806" i="7"/>
  <c r="D2806" i="7"/>
  <c r="C2806" i="7"/>
  <c r="R2805" i="7"/>
  <c r="M2805" i="7"/>
  <c r="H2805" i="7"/>
  <c r="G2805" i="7"/>
  <c r="F2805" i="7"/>
  <c r="E2805" i="7"/>
  <c r="D2805" i="7"/>
  <c r="C2805" i="7"/>
  <c r="V2804" i="7"/>
  <c r="U2804" i="7"/>
  <c r="T2804" i="7"/>
  <c r="S2804" i="7"/>
  <c r="R2804" i="7" s="1"/>
  <c r="Q2804" i="7"/>
  <c r="P2804" i="7"/>
  <c r="O2804" i="7"/>
  <c r="N2804" i="7"/>
  <c r="D2804" i="7" s="1"/>
  <c r="L2804" i="7"/>
  <c r="K2804" i="7"/>
  <c r="J2804" i="7"/>
  <c r="H2804" i="7" s="1"/>
  <c r="I2804" i="7"/>
  <c r="G2804" i="7"/>
  <c r="F2804" i="7"/>
  <c r="V2803" i="7"/>
  <c r="U2803" i="7"/>
  <c r="T2803" i="7"/>
  <c r="S2803" i="7"/>
  <c r="R2803" i="7" s="1"/>
  <c r="Q2803" i="7"/>
  <c r="P2803" i="7"/>
  <c r="O2803" i="7"/>
  <c r="N2803" i="7"/>
  <c r="D2803" i="7" s="1"/>
  <c r="L2803" i="7"/>
  <c r="K2803" i="7"/>
  <c r="J2803" i="7"/>
  <c r="H2803" i="7" s="1"/>
  <c r="I2803" i="7"/>
  <c r="G2803" i="7"/>
  <c r="F2803" i="7"/>
  <c r="R2802" i="7"/>
  <c r="M2802" i="7"/>
  <c r="H2802" i="7"/>
  <c r="G2802" i="7"/>
  <c r="F2802" i="7"/>
  <c r="E2802" i="7"/>
  <c r="D2802" i="7"/>
  <c r="C2802" i="7"/>
  <c r="R2801" i="7"/>
  <c r="M2801" i="7"/>
  <c r="H2801" i="7"/>
  <c r="G2801" i="7"/>
  <c r="F2801" i="7"/>
  <c r="E2801" i="7"/>
  <c r="D2801" i="7"/>
  <c r="C2801" i="7"/>
  <c r="V2800" i="7"/>
  <c r="U2800" i="7"/>
  <c r="T2800" i="7"/>
  <c r="S2800" i="7"/>
  <c r="R2800" i="7" s="1"/>
  <c r="Q2800" i="7"/>
  <c r="P2800" i="7"/>
  <c r="O2800" i="7"/>
  <c r="N2800" i="7"/>
  <c r="D2800" i="7" s="1"/>
  <c r="L2800" i="7"/>
  <c r="K2800" i="7"/>
  <c r="J2800" i="7"/>
  <c r="H2800" i="7" s="1"/>
  <c r="I2800" i="7"/>
  <c r="G2800" i="7"/>
  <c r="F2800" i="7"/>
  <c r="R2799" i="7"/>
  <c r="M2799" i="7"/>
  <c r="H2799" i="7"/>
  <c r="G2799" i="7"/>
  <c r="F2799" i="7"/>
  <c r="E2799" i="7"/>
  <c r="D2799" i="7"/>
  <c r="C2799" i="7"/>
  <c r="R2798" i="7"/>
  <c r="M2798" i="7"/>
  <c r="H2798" i="7"/>
  <c r="G2798" i="7"/>
  <c r="F2798" i="7"/>
  <c r="E2798" i="7"/>
  <c r="D2798" i="7"/>
  <c r="C2798" i="7"/>
  <c r="R2797" i="7"/>
  <c r="M2797" i="7"/>
  <c r="H2797" i="7"/>
  <c r="G2797" i="7"/>
  <c r="F2797" i="7"/>
  <c r="E2797" i="7"/>
  <c r="D2797" i="7"/>
  <c r="C2797" i="7"/>
  <c r="V2796" i="7"/>
  <c r="U2796" i="7"/>
  <c r="T2796" i="7"/>
  <c r="S2796" i="7"/>
  <c r="R2796" i="7" s="1"/>
  <c r="Q2796" i="7"/>
  <c r="P2796" i="7"/>
  <c r="O2796" i="7"/>
  <c r="N2796" i="7"/>
  <c r="D2796" i="7" s="1"/>
  <c r="L2796" i="7"/>
  <c r="K2796" i="7"/>
  <c r="J2796" i="7"/>
  <c r="H2796" i="7" s="1"/>
  <c r="I2796" i="7"/>
  <c r="G2796" i="7"/>
  <c r="F2796" i="7"/>
  <c r="V2795" i="7"/>
  <c r="U2795" i="7"/>
  <c r="T2795" i="7"/>
  <c r="S2795" i="7"/>
  <c r="R2795" i="7" s="1"/>
  <c r="Q2795" i="7"/>
  <c r="P2795" i="7"/>
  <c r="O2795" i="7"/>
  <c r="N2795" i="7"/>
  <c r="D2795" i="7" s="1"/>
  <c r="C2795" i="7" s="1"/>
  <c r="L2795" i="7"/>
  <c r="K2795" i="7"/>
  <c r="J2795" i="7"/>
  <c r="E2795" i="7" s="1"/>
  <c r="I2795" i="7"/>
  <c r="H2795" i="7" s="1"/>
  <c r="G2795" i="7"/>
  <c r="F2795" i="7"/>
  <c r="R2794" i="7"/>
  <c r="M2794" i="7"/>
  <c r="H2794" i="7"/>
  <c r="G2794" i="7"/>
  <c r="F2794" i="7"/>
  <c r="E2794" i="7"/>
  <c r="D2794" i="7"/>
  <c r="C2794" i="7"/>
  <c r="R2793" i="7"/>
  <c r="M2793" i="7"/>
  <c r="H2793" i="7"/>
  <c r="G2793" i="7"/>
  <c r="F2793" i="7"/>
  <c r="E2793" i="7"/>
  <c r="D2793" i="7"/>
  <c r="C2793" i="7"/>
  <c r="V2792" i="7"/>
  <c r="U2792" i="7"/>
  <c r="T2792" i="7"/>
  <c r="S2792" i="7"/>
  <c r="R2792" i="7" s="1"/>
  <c r="Q2792" i="7"/>
  <c r="P2792" i="7"/>
  <c r="O2792" i="7"/>
  <c r="N2792" i="7"/>
  <c r="D2792" i="7" s="1"/>
  <c r="L2792" i="7"/>
  <c r="K2792" i="7"/>
  <c r="J2792" i="7"/>
  <c r="E2792" i="7" s="1"/>
  <c r="I2792" i="7"/>
  <c r="H2792" i="7" s="1"/>
  <c r="G2792" i="7"/>
  <c r="F2792" i="7"/>
  <c r="R2791" i="7"/>
  <c r="M2791" i="7"/>
  <c r="H2791" i="7"/>
  <c r="G2791" i="7"/>
  <c r="F2791" i="7"/>
  <c r="E2791" i="7"/>
  <c r="D2791" i="7"/>
  <c r="C2791" i="7"/>
  <c r="R2790" i="7"/>
  <c r="M2790" i="7"/>
  <c r="H2790" i="7"/>
  <c r="G2790" i="7"/>
  <c r="F2790" i="7"/>
  <c r="E2790" i="7"/>
  <c r="D2790" i="7"/>
  <c r="C2790" i="7"/>
  <c r="R2789" i="7"/>
  <c r="M2789" i="7"/>
  <c r="H2789" i="7"/>
  <c r="G2789" i="7"/>
  <c r="F2789" i="7"/>
  <c r="E2789" i="7"/>
  <c r="D2789" i="7"/>
  <c r="C2789" i="7"/>
  <c r="V2788" i="7"/>
  <c r="U2788" i="7"/>
  <c r="T2788" i="7"/>
  <c r="S2788" i="7"/>
  <c r="R2788" i="7" s="1"/>
  <c r="Q2788" i="7"/>
  <c r="P2788" i="7"/>
  <c r="O2788" i="7"/>
  <c r="N2788" i="7"/>
  <c r="D2788" i="7" s="1"/>
  <c r="C2788" i="7" s="1"/>
  <c r="L2788" i="7"/>
  <c r="K2788" i="7"/>
  <c r="J2788" i="7"/>
  <c r="E2788" i="7" s="1"/>
  <c r="I2788" i="7"/>
  <c r="H2788" i="7" s="1"/>
  <c r="G2788" i="7"/>
  <c r="F2788" i="7"/>
  <c r="V2787" i="7"/>
  <c r="U2787" i="7"/>
  <c r="T2787" i="7"/>
  <c r="S2787" i="7"/>
  <c r="R2787" i="7" s="1"/>
  <c r="Q2787" i="7"/>
  <c r="P2787" i="7"/>
  <c r="O2787" i="7"/>
  <c r="N2787" i="7"/>
  <c r="D2787" i="7" s="1"/>
  <c r="C2787" i="7" s="1"/>
  <c r="L2787" i="7"/>
  <c r="K2787" i="7"/>
  <c r="J2787" i="7"/>
  <c r="E2787" i="7" s="1"/>
  <c r="I2787" i="7"/>
  <c r="H2787" i="7" s="1"/>
  <c r="G2787" i="7"/>
  <c r="F2787" i="7"/>
  <c r="R2786" i="7"/>
  <c r="M2786" i="7"/>
  <c r="H2786" i="7"/>
  <c r="G2786" i="7"/>
  <c r="F2786" i="7"/>
  <c r="E2786" i="7"/>
  <c r="D2786" i="7"/>
  <c r="C2786" i="7"/>
  <c r="R2785" i="7"/>
  <c r="M2785" i="7"/>
  <c r="H2785" i="7"/>
  <c r="G2785" i="7"/>
  <c r="F2785" i="7"/>
  <c r="E2785" i="7"/>
  <c r="D2785" i="7"/>
  <c r="C2785" i="7"/>
  <c r="V2784" i="7"/>
  <c r="U2784" i="7"/>
  <c r="T2784" i="7"/>
  <c r="S2784" i="7"/>
  <c r="R2784" i="7" s="1"/>
  <c r="Q2784" i="7"/>
  <c r="P2784" i="7"/>
  <c r="O2784" i="7"/>
  <c r="N2784" i="7"/>
  <c r="D2784" i="7" s="1"/>
  <c r="C2784" i="7" s="1"/>
  <c r="L2784" i="7"/>
  <c r="K2784" i="7"/>
  <c r="J2784" i="7"/>
  <c r="E2784" i="7" s="1"/>
  <c r="I2784" i="7"/>
  <c r="H2784" i="7" s="1"/>
  <c r="G2784" i="7"/>
  <c r="F2784" i="7"/>
  <c r="R2783" i="7"/>
  <c r="M2783" i="7"/>
  <c r="H2783" i="7"/>
  <c r="G2783" i="7"/>
  <c r="F2783" i="7"/>
  <c r="E2783" i="7"/>
  <c r="D2783" i="7"/>
  <c r="C2783" i="7"/>
  <c r="R2782" i="7"/>
  <c r="M2782" i="7"/>
  <c r="H2782" i="7"/>
  <c r="G2782" i="7"/>
  <c r="F2782" i="7"/>
  <c r="E2782" i="7"/>
  <c r="D2782" i="7"/>
  <c r="C2782" i="7"/>
  <c r="R2781" i="7"/>
  <c r="M2781" i="7"/>
  <c r="H2781" i="7"/>
  <c r="G2781" i="7"/>
  <c r="F2781" i="7"/>
  <c r="E2781" i="7"/>
  <c r="D2781" i="7"/>
  <c r="C2781" i="7"/>
  <c r="V2780" i="7"/>
  <c r="U2780" i="7"/>
  <c r="T2780" i="7"/>
  <c r="S2780" i="7"/>
  <c r="R2780" i="7" s="1"/>
  <c r="Q2780" i="7"/>
  <c r="P2780" i="7"/>
  <c r="O2780" i="7"/>
  <c r="N2780" i="7"/>
  <c r="D2780" i="7" s="1"/>
  <c r="C2780" i="7" s="1"/>
  <c r="L2780" i="7"/>
  <c r="K2780" i="7"/>
  <c r="J2780" i="7"/>
  <c r="E2780" i="7" s="1"/>
  <c r="I2780" i="7"/>
  <c r="H2780" i="7" s="1"/>
  <c r="G2780" i="7"/>
  <c r="F2780" i="7"/>
  <c r="V2779" i="7"/>
  <c r="U2779" i="7"/>
  <c r="T2779" i="7"/>
  <c r="S2779" i="7"/>
  <c r="R2779" i="7" s="1"/>
  <c r="Q2779" i="7"/>
  <c r="P2779" i="7"/>
  <c r="O2779" i="7"/>
  <c r="N2779" i="7"/>
  <c r="D2779" i="7" s="1"/>
  <c r="L2779" i="7"/>
  <c r="K2779" i="7"/>
  <c r="F2779" i="7" s="1"/>
  <c r="J2779" i="7"/>
  <c r="E2779" i="7" s="1"/>
  <c r="I2779" i="7"/>
  <c r="H2779" i="7" s="1"/>
  <c r="G2779" i="7"/>
  <c r="R2778" i="7"/>
  <c r="M2778" i="7"/>
  <c r="H2778" i="7"/>
  <c r="G2778" i="7"/>
  <c r="F2778" i="7"/>
  <c r="E2778" i="7"/>
  <c r="D2778" i="7"/>
  <c r="C2778" i="7"/>
  <c r="R2777" i="7"/>
  <c r="M2777" i="7"/>
  <c r="H2777" i="7"/>
  <c r="G2777" i="7"/>
  <c r="F2777" i="7"/>
  <c r="E2777" i="7"/>
  <c r="D2777" i="7"/>
  <c r="C2777" i="7"/>
  <c r="V2776" i="7"/>
  <c r="U2776" i="7"/>
  <c r="T2776" i="7"/>
  <c r="S2776" i="7"/>
  <c r="R2776" i="7" s="1"/>
  <c r="Q2776" i="7"/>
  <c r="P2776" i="7"/>
  <c r="O2776" i="7"/>
  <c r="N2776" i="7"/>
  <c r="D2776" i="7" s="1"/>
  <c r="L2776" i="7"/>
  <c r="K2776" i="7"/>
  <c r="F2776" i="7" s="1"/>
  <c r="J2776" i="7"/>
  <c r="E2776" i="7" s="1"/>
  <c r="I2776" i="7"/>
  <c r="H2776" i="7" s="1"/>
  <c r="G2776" i="7"/>
  <c r="R2775" i="7"/>
  <c r="M2775" i="7"/>
  <c r="H2775" i="7"/>
  <c r="G2775" i="7"/>
  <c r="F2775" i="7"/>
  <c r="E2775" i="7"/>
  <c r="D2775" i="7"/>
  <c r="C2775" i="7"/>
  <c r="R2774" i="7"/>
  <c r="M2774" i="7"/>
  <c r="H2774" i="7"/>
  <c r="G2774" i="7"/>
  <c r="F2774" i="7"/>
  <c r="E2774" i="7"/>
  <c r="D2774" i="7"/>
  <c r="C2774" i="7"/>
  <c r="R2773" i="7"/>
  <c r="M2773" i="7"/>
  <c r="H2773" i="7"/>
  <c r="G2773" i="7"/>
  <c r="F2773" i="7"/>
  <c r="E2773" i="7"/>
  <c r="D2773" i="7"/>
  <c r="C2773" i="7"/>
  <c r="V2772" i="7"/>
  <c r="U2772" i="7"/>
  <c r="T2772" i="7"/>
  <c r="S2772" i="7"/>
  <c r="R2772" i="7" s="1"/>
  <c r="Q2772" i="7"/>
  <c r="P2772" i="7"/>
  <c r="O2772" i="7"/>
  <c r="N2772" i="7"/>
  <c r="D2772" i="7" s="1"/>
  <c r="L2772" i="7"/>
  <c r="K2772" i="7"/>
  <c r="J2772" i="7"/>
  <c r="H2772" i="7" s="1"/>
  <c r="I2772" i="7"/>
  <c r="G2772" i="7"/>
  <c r="F2772" i="7"/>
  <c r="V2771" i="7"/>
  <c r="U2771" i="7"/>
  <c r="T2771" i="7"/>
  <c r="S2771" i="7"/>
  <c r="R2771" i="7" s="1"/>
  <c r="Q2771" i="7"/>
  <c r="P2771" i="7"/>
  <c r="O2771" i="7"/>
  <c r="N2771" i="7"/>
  <c r="D2771" i="7" s="1"/>
  <c r="C2771" i="7" s="1"/>
  <c r="L2771" i="7"/>
  <c r="K2771" i="7"/>
  <c r="J2771" i="7"/>
  <c r="E2771" i="7" s="1"/>
  <c r="I2771" i="7"/>
  <c r="H2771" i="7" s="1"/>
  <c r="G2771" i="7"/>
  <c r="F2771" i="7"/>
  <c r="R2770" i="7"/>
  <c r="M2770" i="7"/>
  <c r="H2770" i="7"/>
  <c r="G2770" i="7"/>
  <c r="F2770" i="7"/>
  <c r="E2770" i="7"/>
  <c r="D2770" i="7"/>
  <c r="C2770" i="7"/>
  <c r="R2769" i="7"/>
  <c r="M2769" i="7"/>
  <c r="H2769" i="7"/>
  <c r="G2769" i="7"/>
  <c r="F2769" i="7"/>
  <c r="E2769" i="7"/>
  <c r="D2769" i="7"/>
  <c r="C2769" i="7"/>
  <c r="R2768" i="7"/>
  <c r="M2768" i="7"/>
  <c r="H2768" i="7"/>
  <c r="G2768" i="7"/>
  <c r="F2768" i="7"/>
  <c r="E2768" i="7"/>
  <c r="D2768" i="7"/>
  <c r="C2768" i="7"/>
  <c r="R2767" i="7"/>
  <c r="M2767" i="7"/>
  <c r="H2767" i="7"/>
  <c r="G2767" i="7"/>
  <c r="F2767" i="7"/>
  <c r="E2767" i="7"/>
  <c r="D2767" i="7"/>
  <c r="C2767" i="7"/>
  <c r="V2766" i="7"/>
  <c r="U2766" i="7"/>
  <c r="T2766" i="7"/>
  <c r="S2766" i="7"/>
  <c r="R2766" i="7" s="1"/>
  <c r="Q2766" i="7"/>
  <c r="P2766" i="7"/>
  <c r="O2766" i="7"/>
  <c r="N2766" i="7"/>
  <c r="M2766" i="7" s="1"/>
  <c r="L2766" i="7"/>
  <c r="K2766" i="7"/>
  <c r="F2766" i="7" s="1"/>
  <c r="J2766" i="7"/>
  <c r="E2766" i="7" s="1"/>
  <c r="I2766" i="7"/>
  <c r="H2766" i="7" s="1"/>
  <c r="G2766" i="7"/>
  <c r="V2765" i="7"/>
  <c r="U2765" i="7"/>
  <c r="T2765" i="7"/>
  <c r="S2765" i="7"/>
  <c r="R2765" i="7" s="1"/>
  <c r="Q2765" i="7"/>
  <c r="P2765" i="7"/>
  <c r="O2765" i="7"/>
  <c r="N2765" i="7"/>
  <c r="D2765" i="7" s="1"/>
  <c r="L2765" i="7"/>
  <c r="K2765" i="7"/>
  <c r="J2765" i="7"/>
  <c r="E2765" i="7" s="1"/>
  <c r="I2765" i="7"/>
  <c r="H2765" i="7" s="1"/>
  <c r="G2765" i="7"/>
  <c r="F2765" i="7"/>
  <c r="R2764" i="7"/>
  <c r="M2764" i="7"/>
  <c r="H2764" i="7"/>
  <c r="G2764" i="7"/>
  <c r="F2764" i="7"/>
  <c r="E2764" i="7"/>
  <c r="D2764" i="7"/>
  <c r="C2764" i="7"/>
  <c r="R2763" i="7"/>
  <c r="M2763" i="7"/>
  <c r="H2763" i="7"/>
  <c r="G2763" i="7"/>
  <c r="F2763" i="7"/>
  <c r="E2763" i="7"/>
  <c r="D2763" i="7"/>
  <c r="C2763" i="7"/>
  <c r="R2762" i="7"/>
  <c r="M2762" i="7"/>
  <c r="H2762" i="7"/>
  <c r="G2762" i="7"/>
  <c r="F2762" i="7"/>
  <c r="E2762" i="7"/>
  <c r="D2762" i="7"/>
  <c r="C2762" i="7"/>
  <c r="R2761" i="7"/>
  <c r="M2761" i="7"/>
  <c r="H2761" i="7"/>
  <c r="G2761" i="7"/>
  <c r="F2761" i="7"/>
  <c r="E2761" i="7"/>
  <c r="D2761" i="7"/>
  <c r="C2761" i="7"/>
  <c r="V2760" i="7"/>
  <c r="U2760" i="7"/>
  <c r="T2760" i="7"/>
  <c r="S2760" i="7"/>
  <c r="R2760" i="7" s="1"/>
  <c r="Q2760" i="7"/>
  <c r="P2760" i="7"/>
  <c r="O2760" i="7"/>
  <c r="N2760" i="7"/>
  <c r="D2760" i="7" s="1"/>
  <c r="L2760" i="7"/>
  <c r="K2760" i="7"/>
  <c r="J2760" i="7"/>
  <c r="E2760" i="7" s="1"/>
  <c r="I2760" i="7"/>
  <c r="H2760" i="7" s="1"/>
  <c r="G2760" i="7"/>
  <c r="F2760" i="7"/>
  <c r="V2759" i="7"/>
  <c r="U2759" i="7"/>
  <c r="T2759" i="7"/>
  <c r="S2759" i="7"/>
  <c r="R2759" i="7" s="1"/>
  <c r="Q2759" i="7"/>
  <c r="P2759" i="7"/>
  <c r="O2759" i="7"/>
  <c r="N2759" i="7"/>
  <c r="D2759" i="7" s="1"/>
  <c r="L2759" i="7"/>
  <c r="K2759" i="7"/>
  <c r="J2759" i="7"/>
  <c r="E2759" i="7" s="1"/>
  <c r="I2759" i="7"/>
  <c r="H2759" i="7" s="1"/>
  <c r="G2759" i="7"/>
  <c r="F2759" i="7"/>
  <c r="R2758" i="7"/>
  <c r="M2758" i="7"/>
  <c r="H2758" i="7"/>
  <c r="G2758" i="7"/>
  <c r="F2758" i="7"/>
  <c r="E2758" i="7"/>
  <c r="D2758" i="7"/>
  <c r="C2758" i="7"/>
  <c r="R2757" i="7"/>
  <c r="M2757" i="7"/>
  <c r="H2757" i="7"/>
  <c r="G2757" i="7"/>
  <c r="F2757" i="7"/>
  <c r="E2757" i="7"/>
  <c r="D2757" i="7"/>
  <c r="C2757" i="7"/>
  <c r="V2756" i="7"/>
  <c r="U2756" i="7"/>
  <c r="T2756" i="7"/>
  <c r="S2756" i="7"/>
  <c r="R2756" i="7" s="1"/>
  <c r="Q2756" i="7"/>
  <c r="P2756" i="7"/>
  <c r="O2756" i="7"/>
  <c r="N2756" i="7"/>
  <c r="D2756" i="7" s="1"/>
  <c r="L2756" i="7"/>
  <c r="K2756" i="7"/>
  <c r="J2756" i="7"/>
  <c r="H2756" i="7" s="1"/>
  <c r="I2756" i="7"/>
  <c r="G2756" i="7"/>
  <c r="F2756" i="7"/>
  <c r="R2755" i="7"/>
  <c r="M2755" i="7"/>
  <c r="H2755" i="7"/>
  <c r="G2755" i="7"/>
  <c r="F2755" i="7"/>
  <c r="E2755" i="7"/>
  <c r="D2755" i="7"/>
  <c r="C2755" i="7"/>
  <c r="R2754" i="7"/>
  <c r="M2754" i="7"/>
  <c r="H2754" i="7"/>
  <c r="G2754" i="7"/>
  <c r="F2754" i="7"/>
  <c r="E2754" i="7"/>
  <c r="D2754" i="7"/>
  <c r="C2754" i="7"/>
  <c r="R2753" i="7"/>
  <c r="M2753" i="7"/>
  <c r="H2753" i="7"/>
  <c r="G2753" i="7"/>
  <c r="F2753" i="7"/>
  <c r="E2753" i="7"/>
  <c r="D2753" i="7"/>
  <c r="C2753" i="7"/>
  <c r="V2752" i="7"/>
  <c r="U2752" i="7"/>
  <c r="T2752" i="7"/>
  <c r="S2752" i="7"/>
  <c r="R2752" i="7" s="1"/>
  <c r="Q2752" i="7"/>
  <c r="P2752" i="7"/>
  <c r="O2752" i="7"/>
  <c r="N2752" i="7"/>
  <c r="D2752" i="7" s="1"/>
  <c r="L2752" i="7"/>
  <c r="K2752" i="7"/>
  <c r="J2752" i="7"/>
  <c r="H2752" i="7" s="1"/>
  <c r="I2752" i="7"/>
  <c r="G2752" i="7"/>
  <c r="F2752" i="7"/>
  <c r="V2751" i="7"/>
  <c r="U2751" i="7"/>
  <c r="T2751" i="7"/>
  <c r="S2751" i="7"/>
  <c r="R2751" i="7" s="1"/>
  <c r="Q2751" i="7"/>
  <c r="P2751" i="7"/>
  <c r="O2751" i="7"/>
  <c r="N2751" i="7"/>
  <c r="D2751" i="7" s="1"/>
  <c r="L2751" i="7"/>
  <c r="K2751" i="7"/>
  <c r="F2751" i="7" s="1"/>
  <c r="J2751" i="7"/>
  <c r="H2751" i="7" s="1"/>
  <c r="I2751" i="7"/>
  <c r="G2751" i="7"/>
  <c r="R2750" i="7"/>
  <c r="M2750" i="7"/>
  <c r="H2750" i="7"/>
  <c r="G2750" i="7"/>
  <c r="F2750" i="7"/>
  <c r="E2750" i="7"/>
  <c r="D2750" i="7"/>
  <c r="C2750" i="7"/>
  <c r="R2749" i="7"/>
  <c r="M2749" i="7"/>
  <c r="H2749" i="7"/>
  <c r="G2749" i="7"/>
  <c r="F2749" i="7"/>
  <c r="E2749" i="7"/>
  <c r="D2749" i="7"/>
  <c r="C2749" i="7"/>
  <c r="V2748" i="7"/>
  <c r="U2748" i="7"/>
  <c r="T2748" i="7"/>
  <c r="S2748" i="7"/>
  <c r="R2748" i="7" s="1"/>
  <c r="Q2748" i="7"/>
  <c r="P2748" i="7"/>
  <c r="O2748" i="7"/>
  <c r="N2748" i="7"/>
  <c r="D2748" i="7" s="1"/>
  <c r="C2748" i="7" s="1"/>
  <c r="L2748" i="7"/>
  <c r="K2748" i="7"/>
  <c r="F2748" i="7" s="1"/>
  <c r="J2748" i="7"/>
  <c r="E2748" i="7" s="1"/>
  <c r="I2748" i="7"/>
  <c r="H2748" i="7" s="1"/>
  <c r="G2748" i="7"/>
  <c r="R2747" i="7"/>
  <c r="M2747" i="7"/>
  <c r="H2747" i="7"/>
  <c r="G2747" i="7"/>
  <c r="F2747" i="7"/>
  <c r="E2747" i="7"/>
  <c r="D2747" i="7"/>
  <c r="C2747" i="7"/>
  <c r="R2746" i="7"/>
  <c r="M2746" i="7"/>
  <c r="H2746" i="7"/>
  <c r="G2746" i="7"/>
  <c r="F2746" i="7"/>
  <c r="E2746" i="7"/>
  <c r="D2746" i="7"/>
  <c r="C2746" i="7"/>
  <c r="V2745" i="7"/>
  <c r="U2745" i="7"/>
  <c r="T2745" i="7"/>
  <c r="S2745" i="7"/>
  <c r="R2745" i="7" s="1"/>
  <c r="Q2745" i="7"/>
  <c r="P2745" i="7"/>
  <c r="O2745" i="7"/>
  <c r="N2745" i="7"/>
  <c r="D2745" i="7" s="1"/>
  <c r="L2745" i="7"/>
  <c r="K2745" i="7"/>
  <c r="F2745" i="7" s="1"/>
  <c r="J2745" i="7"/>
  <c r="E2745" i="7" s="1"/>
  <c r="I2745" i="7"/>
  <c r="H2745" i="7" s="1"/>
  <c r="G2745" i="7"/>
  <c r="V2744" i="7"/>
  <c r="U2744" i="7"/>
  <c r="T2744" i="7"/>
  <c r="S2744" i="7"/>
  <c r="R2744" i="7" s="1"/>
  <c r="Q2744" i="7"/>
  <c r="P2744" i="7"/>
  <c r="O2744" i="7"/>
  <c r="N2744" i="7"/>
  <c r="D2744" i="7" s="1"/>
  <c r="C2744" i="7" s="1"/>
  <c r="L2744" i="7"/>
  <c r="K2744" i="7"/>
  <c r="J2744" i="7"/>
  <c r="E2744" i="7" s="1"/>
  <c r="I2744" i="7"/>
  <c r="H2744" i="7" s="1"/>
  <c r="G2744" i="7"/>
  <c r="F2744" i="7"/>
  <c r="R2743" i="7"/>
  <c r="M2743" i="7"/>
  <c r="H2743" i="7"/>
  <c r="G2743" i="7"/>
  <c r="F2743" i="7"/>
  <c r="E2743" i="7"/>
  <c r="D2743" i="7"/>
  <c r="C2743" i="7"/>
  <c r="R2742" i="7"/>
  <c r="M2742" i="7"/>
  <c r="H2742" i="7"/>
  <c r="G2742" i="7"/>
  <c r="F2742" i="7"/>
  <c r="E2742" i="7"/>
  <c r="D2742" i="7"/>
  <c r="C2742" i="7"/>
  <c r="V2741" i="7"/>
  <c r="U2741" i="7"/>
  <c r="T2741" i="7"/>
  <c r="S2741" i="7"/>
  <c r="R2741" i="7" s="1"/>
  <c r="Q2741" i="7"/>
  <c r="P2741" i="7"/>
  <c r="O2741" i="7"/>
  <c r="N2741" i="7"/>
  <c r="D2741" i="7" s="1"/>
  <c r="C2741" i="7" s="1"/>
  <c r="L2741" i="7"/>
  <c r="K2741" i="7"/>
  <c r="F2741" i="7" s="1"/>
  <c r="J2741" i="7"/>
  <c r="E2741" i="7" s="1"/>
  <c r="I2741" i="7"/>
  <c r="H2741" i="7" s="1"/>
  <c r="G2741" i="7"/>
  <c r="V2740" i="7"/>
  <c r="U2740" i="7"/>
  <c r="T2740" i="7"/>
  <c r="S2740" i="7"/>
  <c r="R2740" i="7" s="1"/>
  <c r="Q2740" i="7"/>
  <c r="P2740" i="7"/>
  <c r="O2740" i="7"/>
  <c r="N2740" i="7"/>
  <c r="D2740" i="7" s="1"/>
  <c r="L2740" i="7"/>
  <c r="K2740" i="7"/>
  <c r="F2740" i="7" s="1"/>
  <c r="J2740" i="7"/>
  <c r="E2740" i="7" s="1"/>
  <c r="I2740" i="7"/>
  <c r="H2740" i="7" s="1"/>
  <c r="G2740" i="7"/>
  <c r="V2739" i="7"/>
  <c r="U2739" i="7"/>
  <c r="T2739" i="7"/>
  <c r="S2739" i="7"/>
  <c r="R2739" i="7" s="1"/>
  <c r="Q2739" i="7"/>
  <c r="P2739" i="7"/>
  <c r="O2739" i="7"/>
  <c r="N2739" i="7"/>
  <c r="D2739" i="7" s="1"/>
  <c r="L2739" i="7"/>
  <c r="K2739" i="7"/>
  <c r="F2739" i="7" s="1"/>
  <c r="J2739" i="7"/>
  <c r="E2739" i="7" s="1"/>
  <c r="I2739" i="7"/>
  <c r="H2739" i="7" s="1"/>
  <c r="G2739" i="7"/>
  <c r="V2738" i="7"/>
  <c r="U2738" i="7"/>
  <c r="T2738" i="7"/>
  <c r="S2738" i="7"/>
  <c r="R2738" i="7" s="1"/>
  <c r="Q2738" i="7"/>
  <c r="P2738" i="7"/>
  <c r="O2738" i="7"/>
  <c r="N2738" i="7"/>
  <c r="D2738" i="7" s="1"/>
  <c r="L2738" i="7"/>
  <c r="K2738" i="7"/>
  <c r="F2738" i="7" s="1"/>
  <c r="J2738" i="7"/>
  <c r="E2738" i="7" s="1"/>
  <c r="I2738" i="7"/>
  <c r="H2738" i="7" s="1"/>
  <c r="G2738" i="7"/>
  <c r="V2737" i="7"/>
  <c r="U2737" i="7"/>
  <c r="T2737" i="7"/>
  <c r="S2737" i="7"/>
  <c r="R2737" i="7" s="1"/>
  <c r="Q2737" i="7"/>
  <c r="P2737" i="7"/>
  <c r="O2737" i="7"/>
  <c r="N2737" i="7"/>
  <c r="D2737" i="7" s="1"/>
  <c r="C2737" i="7" s="1"/>
  <c r="L2737" i="7"/>
  <c r="K2737" i="7"/>
  <c r="J2737" i="7"/>
  <c r="E2737" i="7" s="1"/>
  <c r="I2737" i="7"/>
  <c r="H2737" i="7" s="1"/>
  <c r="G2737" i="7"/>
  <c r="F2737" i="7"/>
  <c r="V2736" i="7"/>
  <c r="U2736" i="7"/>
  <c r="T2736" i="7"/>
  <c r="S2736" i="7"/>
  <c r="R2736" i="7" s="1"/>
  <c r="Q2736" i="7"/>
  <c r="P2736" i="7"/>
  <c r="O2736" i="7"/>
  <c r="N2736" i="7"/>
  <c r="D2736" i="7" s="1"/>
  <c r="C2736" i="7" s="1"/>
  <c r="L2736" i="7"/>
  <c r="K2736" i="7"/>
  <c r="J2736" i="7"/>
  <c r="E2736" i="7" s="1"/>
  <c r="I2736" i="7"/>
  <c r="H2736" i="7" s="1"/>
  <c r="G2736" i="7"/>
  <c r="F2736" i="7"/>
  <c r="V2735" i="7"/>
  <c r="U2735" i="7"/>
  <c r="T2735" i="7"/>
  <c r="S2735" i="7"/>
  <c r="R2735" i="7" s="1"/>
  <c r="Q2735" i="7"/>
  <c r="P2735" i="7"/>
  <c r="O2735" i="7"/>
  <c r="N2735" i="7"/>
  <c r="D2735" i="7" s="1"/>
  <c r="C2735" i="7" s="1"/>
  <c r="L2735" i="7"/>
  <c r="K2735" i="7"/>
  <c r="J2735" i="7"/>
  <c r="E2735" i="7" s="1"/>
  <c r="I2735" i="7"/>
  <c r="H2735" i="7" s="1"/>
  <c r="G2735" i="7"/>
  <c r="F2735" i="7"/>
  <c r="V2734" i="7"/>
  <c r="U2734" i="7"/>
  <c r="T2734" i="7"/>
  <c r="S2734" i="7"/>
  <c r="R2734" i="7" s="1"/>
  <c r="Q2734" i="7"/>
  <c r="P2734" i="7"/>
  <c r="O2734" i="7"/>
  <c r="N2734" i="7"/>
  <c r="D2734" i="7" s="1"/>
  <c r="C2734" i="7" s="1"/>
  <c r="L2734" i="7"/>
  <c r="K2734" i="7"/>
  <c r="J2734" i="7"/>
  <c r="E2734" i="7" s="1"/>
  <c r="I2734" i="7"/>
  <c r="H2734" i="7" s="1"/>
  <c r="G2734" i="7"/>
  <c r="F2734" i="7"/>
  <c r="V2733" i="7"/>
  <c r="U2733" i="7"/>
  <c r="T2733" i="7"/>
  <c r="S2733" i="7"/>
  <c r="R2733" i="7" s="1"/>
  <c r="Q2733" i="7"/>
  <c r="P2733" i="7"/>
  <c r="O2733" i="7"/>
  <c r="N2733" i="7"/>
  <c r="D2733" i="7" s="1"/>
  <c r="C2733" i="7" s="1"/>
  <c r="L2733" i="7"/>
  <c r="K2733" i="7"/>
  <c r="J2733" i="7"/>
  <c r="E2733" i="7" s="1"/>
  <c r="I2733" i="7"/>
  <c r="H2733" i="7" s="1"/>
  <c r="G2733" i="7"/>
  <c r="F2733" i="7"/>
  <c r="V2732" i="7"/>
  <c r="U2732" i="7"/>
  <c r="T2732" i="7"/>
  <c r="S2732" i="7"/>
  <c r="R2732" i="7" s="1"/>
  <c r="Q2732" i="7"/>
  <c r="P2732" i="7"/>
  <c r="O2732" i="7"/>
  <c r="N2732" i="7"/>
  <c r="D2732" i="7" s="1"/>
  <c r="L2732" i="7"/>
  <c r="K2732" i="7"/>
  <c r="J2732" i="7"/>
  <c r="H2732" i="7" s="1"/>
  <c r="I2732" i="7"/>
  <c r="G2732" i="7"/>
  <c r="F2732" i="7"/>
  <c r="V2731" i="7"/>
  <c r="U2731" i="7"/>
  <c r="T2731" i="7"/>
  <c r="S2731" i="7"/>
  <c r="R2731" i="7" s="1"/>
  <c r="Q2731" i="7"/>
  <c r="P2731" i="7"/>
  <c r="O2731" i="7"/>
  <c r="N2731" i="7"/>
  <c r="D2731" i="7" s="1"/>
  <c r="L2731" i="7"/>
  <c r="K2731" i="7"/>
  <c r="F2731" i="7" s="1"/>
  <c r="J2731" i="7"/>
  <c r="H2731" i="7" s="1"/>
  <c r="I2731" i="7"/>
  <c r="G2731" i="7"/>
  <c r="V2730" i="7"/>
  <c r="U2730" i="7"/>
  <c r="T2730" i="7"/>
  <c r="S2730" i="7"/>
  <c r="R2730" i="7" s="1"/>
  <c r="Q2730" i="7"/>
  <c r="P2730" i="7"/>
  <c r="O2730" i="7"/>
  <c r="N2730" i="7"/>
  <c r="D2730" i="7" s="1"/>
  <c r="L2730" i="7"/>
  <c r="K2730" i="7"/>
  <c r="J2730" i="7"/>
  <c r="H2730" i="7" s="1"/>
  <c r="I2730" i="7"/>
  <c r="G2730" i="7"/>
  <c r="F2730" i="7"/>
  <c r="V2729" i="7"/>
  <c r="U2729" i="7"/>
  <c r="T2729" i="7"/>
  <c r="S2729" i="7"/>
  <c r="R2729" i="7" s="1"/>
  <c r="Q2729" i="7"/>
  <c r="P2729" i="7"/>
  <c r="O2729" i="7"/>
  <c r="N2729" i="7"/>
  <c r="D2729" i="7" s="1"/>
  <c r="L2729" i="7"/>
  <c r="K2729" i="7"/>
  <c r="J2729" i="7"/>
  <c r="H2729" i="7" s="1"/>
  <c r="I2729" i="7"/>
  <c r="G2729" i="7"/>
  <c r="F2729" i="7"/>
  <c r="V2728" i="7"/>
  <c r="U2728" i="7"/>
  <c r="T2728" i="7"/>
  <c r="S2728" i="7"/>
  <c r="R2728" i="7" s="1"/>
  <c r="Q2728" i="7"/>
  <c r="P2728" i="7"/>
  <c r="O2728" i="7"/>
  <c r="N2728" i="7"/>
  <c r="D2728" i="7" s="1"/>
  <c r="L2728" i="7"/>
  <c r="K2728" i="7"/>
  <c r="J2728" i="7"/>
  <c r="H2728" i="7" s="1"/>
  <c r="I2728" i="7"/>
  <c r="G2728" i="7"/>
  <c r="F2728" i="7"/>
  <c r="V2727" i="7"/>
  <c r="U2727" i="7"/>
  <c r="T2727" i="7"/>
  <c r="S2727" i="7"/>
  <c r="R2727" i="7" s="1"/>
  <c r="Q2727" i="7"/>
  <c r="P2727" i="7"/>
  <c r="O2727" i="7"/>
  <c r="N2727" i="7"/>
  <c r="D2727" i="7" s="1"/>
  <c r="L2727" i="7"/>
  <c r="K2727" i="7"/>
  <c r="J2727" i="7"/>
  <c r="E2727" i="7" s="1"/>
  <c r="I2727" i="7"/>
  <c r="H2727" i="7" s="1"/>
  <c r="G2727" i="7"/>
  <c r="F2727" i="7"/>
  <c r="V2726" i="7"/>
  <c r="U2726" i="7"/>
  <c r="T2726" i="7"/>
  <c r="S2726" i="7"/>
  <c r="R2726" i="7"/>
  <c r="Q2726" i="7"/>
  <c r="P2726" i="7"/>
  <c r="O2726" i="7"/>
  <c r="N2726" i="7"/>
  <c r="D2726" i="7" s="1"/>
  <c r="L2726" i="7"/>
  <c r="K2726" i="7"/>
  <c r="J2726" i="7"/>
  <c r="H2726" i="7" s="1"/>
  <c r="I2726" i="7"/>
  <c r="G2726" i="7"/>
  <c r="F2726" i="7"/>
  <c r="V2725" i="7"/>
  <c r="U2725" i="7"/>
  <c r="T2725" i="7"/>
  <c r="S2725" i="7"/>
  <c r="R2725" i="7"/>
  <c r="Q2725" i="7"/>
  <c r="P2725" i="7"/>
  <c r="O2725" i="7"/>
  <c r="N2725" i="7"/>
  <c r="D2725" i="7" s="1"/>
  <c r="L2725" i="7"/>
  <c r="K2725" i="7"/>
  <c r="J2725" i="7"/>
  <c r="H2725" i="7" s="1"/>
  <c r="I2725" i="7"/>
  <c r="G2725" i="7"/>
  <c r="F2725" i="7"/>
  <c r="V2724" i="7"/>
  <c r="U2724" i="7"/>
  <c r="T2724" i="7"/>
  <c r="S2724" i="7"/>
  <c r="R2724" i="7"/>
  <c r="Q2724" i="7"/>
  <c r="P2724" i="7"/>
  <c r="O2724" i="7"/>
  <c r="N2724" i="7"/>
  <c r="D2724" i="7" s="1"/>
  <c r="L2724" i="7"/>
  <c r="K2724" i="7"/>
  <c r="J2724" i="7"/>
  <c r="H2724" i="7" s="1"/>
  <c r="I2724" i="7"/>
  <c r="G2724" i="7"/>
  <c r="F2724" i="7"/>
  <c r="V2723" i="7"/>
  <c r="U2723" i="7"/>
  <c r="T2723" i="7"/>
  <c r="S2723" i="7"/>
  <c r="R2723" i="7"/>
  <c r="Q2723" i="7"/>
  <c r="P2723" i="7"/>
  <c r="O2723" i="7"/>
  <c r="N2723" i="7"/>
  <c r="D2723" i="7" s="1"/>
  <c r="L2723" i="7"/>
  <c r="K2723" i="7"/>
  <c r="J2723" i="7"/>
  <c r="H2723" i="7" s="1"/>
  <c r="I2723" i="7"/>
  <c r="G2723" i="7"/>
  <c r="F2723" i="7"/>
  <c r="V2722" i="7"/>
  <c r="U2722" i="7"/>
  <c r="T2722" i="7"/>
  <c r="S2722" i="7"/>
  <c r="R2722" i="7" s="1"/>
  <c r="Q2722" i="7"/>
  <c r="P2722" i="7"/>
  <c r="O2722" i="7"/>
  <c r="N2722" i="7"/>
  <c r="D2722" i="7" s="1"/>
  <c r="L2722" i="7"/>
  <c r="K2722" i="7"/>
  <c r="J2722" i="7"/>
  <c r="H2722" i="7" s="1"/>
  <c r="I2722" i="7"/>
  <c r="G2722" i="7"/>
  <c r="F2722" i="7"/>
  <c r="V2721" i="7"/>
  <c r="U2721" i="7"/>
  <c r="T2721" i="7"/>
  <c r="S2721" i="7"/>
  <c r="R2721" i="7"/>
  <c r="Q2721" i="7"/>
  <c r="P2721" i="7"/>
  <c r="O2721" i="7"/>
  <c r="N2721" i="7"/>
  <c r="D2721" i="7" s="1"/>
  <c r="L2721" i="7"/>
  <c r="K2721" i="7"/>
  <c r="J2721" i="7"/>
  <c r="H2721" i="7" s="1"/>
  <c r="I2721" i="7"/>
  <c r="G2721" i="7"/>
  <c r="F2721" i="7"/>
  <c r="V2720" i="7"/>
  <c r="U2720" i="7"/>
  <c r="T2720" i="7"/>
  <c r="S2720" i="7"/>
  <c r="R2720" i="7"/>
  <c r="Q2720" i="7"/>
  <c r="P2720" i="7"/>
  <c r="O2720" i="7"/>
  <c r="N2720" i="7"/>
  <c r="D2720" i="7" s="1"/>
  <c r="L2720" i="7"/>
  <c r="K2720" i="7"/>
  <c r="J2720" i="7"/>
  <c r="H2720" i="7" s="1"/>
  <c r="I2720" i="7"/>
  <c r="G2720" i="7"/>
  <c r="F2720" i="7"/>
  <c r="V2719" i="7"/>
  <c r="U2719" i="7"/>
  <c r="T2719" i="7"/>
  <c r="S2719" i="7"/>
  <c r="R2719" i="7"/>
  <c r="Q2719" i="7"/>
  <c r="P2719" i="7"/>
  <c r="O2719" i="7"/>
  <c r="N2719" i="7"/>
  <c r="D2719" i="7" s="1"/>
  <c r="L2719" i="7"/>
  <c r="K2719" i="7"/>
  <c r="J2719" i="7"/>
  <c r="H2719" i="7" s="1"/>
  <c r="I2719" i="7"/>
  <c r="G2719" i="7"/>
  <c r="F2719" i="7"/>
  <c r="V2718" i="7"/>
  <c r="U2718" i="7"/>
  <c r="T2718" i="7"/>
  <c r="S2718" i="7"/>
  <c r="R2718" i="7"/>
  <c r="Q2718" i="7"/>
  <c r="P2718" i="7"/>
  <c r="O2718" i="7"/>
  <c r="N2718" i="7"/>
  <c r="D2718" i="7" s="1"/>
  <c r="L2718" i="7"/>
  <c r="K2718" i="7"/>
  <c r="J2718" i="7"/>
  <c r="E2718" i="7" s="1"/>
  <c r="I2718" i="7"/>
  <c r="H2718" i="7" s="1"/>
  <c r="G2718" i="7"/>
  <c r="F2718" i="7"/>
  <c r="V2717" i="7"/>
  <c r="U2717" i="7"/>
  <c r="T2717" i="7"/>
  <c r="S2717" i="7"/>
  <c r="R2717" i="7"/>
  <c r="Q2717" i="7"/>
  <c r="P2717" i="7"/>
  <c r="O2717" i="7"/>
  <c r="N2717" i="7"/>
  <c r="D2717" i="7" s="1"/>
  <c r="C2717" i="7" s="1"/>
  <c r="L2717" i="7"/>
  <c r="K2717" i="7"/>
  <c r="J2717" i="7"/>
  <c r="E2717" i="7" s="1"/>
  <c r="I2717" i="7"/>
  <c r="H2717" i="7" s="1"/>
  <c r="G2717" i="7"/>
  <c r="F2717" i="7"/>
  <c r="V2716" i="7"/>
  <c r="U2716" i="7"/>
  <c r="T2716" i="7"/>
  <c r="S2716" i="7"/>
  <c r="R2716" i="7"/>
  <c r="Q2716" i="7"/>
  <c r="P2716" i="7"/>
  <c r="O2716" i="7"/>
  <c r="N2716" i="7"/>
  <c r="D2716" i="7" s="1"/>
  <c r="L2716" i="7"/>
  <c r="K2716" i="7"/>
  <c r="J2716" i="7"/>
  <c r="E2716" i="7" s="1"/>
  <c r="I2716" i="7"/>
  <c r="H2716" i="7" s="1"/>
  <c r="G2716" i="7"/>
  <c r="F2716" i="7"/>
  <c r="V2715" i="7"/>
  <c r="U2715" i="7"/>
  <c r="T2715" i="7"/>
  <c r="S2715" i="7"/>
  <c r="R2715" i="7"/>
  <c r="Q2715" i="7"/>
  <c r="P2715" i="7"/>
  <c r="O2715" i="7"/>
  <c r="N2715" i="7"/>
  <c r="D2715" i="7" s="1"/>
  <c r="C2715" i="7" s="1"/>
  <c r="L2715" i="7"/>
  <c r="K2715" i="7"/>
  <c r="J2715" i="7"/>
  <c r="E2715" i="7" s="1"/>
  <c r="I2715" i="7"/>
  <c r="H2715" i="7" s="1"/>
  <c r="G2715" i="7"/>
  <c r="F2715" i="7"/>
  <c r="V2714" i="7"/>
  <c r="U2714" i="7"/>
  <c r="T2714" i="7"/>
  <c r="S2714" i="7"/>
  <c r="R2714" i="7"/>
  <c r="Q2714" i="7"/>
  <c r="P2714" i="7"/>
  <c r="O2714" i="7"/>
  <c r="N2714" i="7"/>
  <c r="D2714" i="7" s="1"/>
  <c r="L2714" i="7"/>
  <c r="K2714" i="7"/>
  <c r="J2714" i="7"/>
  <c r="E2714" i="7" s="1"/>
  <c r="I2714" i="7"/>
  <c r="H2714" i="7" s="1"/>
  <c r="G2714" i="7"/>
  <c r="F2714" i="7"/>
  <c r="V2713" i="7"/>
  <c r="U2713" i="7"/>
  <c r="T2713" i="7"/>
  <c r="S2713" i="7"/>
  <c r="R2713" i="7" s="1"/>
  <c r="Q2713" i="7"/>
  <c r="P2713" i="7"/>
  <c r="O2713" i="7"/>
  <c r="N2713" i="7"/>
  <c r="D2713" i="7" s="1"/>
  <c r="C2713" i="7" s="1"/>
  <c r="L2713" i="7"/>
  <c r="K2713" i="7"/>
  <c r="J2713" i="7"/>
  <c r="E2713" i="7" s="1"/>
  <c r="I2713" i="7"/>
  <c r="H2713" i="7" s="1"/>
  <c r="G2713" i="7"/>
  <c r="F2713" i="7"/>
  <c r="V2712" i="7"/>
  <c r="U2712" i="7"/>
  <c r="T2712" i="7"/>
  <c r="S2712" i="7"/>
  <c r="R2712" i="7" s="1"/>
  <c r="Q2712" i="7"/>
  <c r="P2712" i="7"/>
  <c r="O2712" i="7"/>
  <c r="N2712" i="7"/>
  <c r="D2712" i="7" s="1"/>
  <c r="L2712" i="7"/>
  <c r="K2712" i="7"/>
  <c r="J2712" i="7"/>
  <c r="E2712" i="7" s="1"/>
  <c r="I2712" i="7"/>
  <c r="H2712" i="7" s="1"/>
  <c r="G2712" i="7"/>
  <c r="F2712" i="7"/>
  <c r="V2711" i="7"/>
  <c r="U2711" i="7"/>
  <c r="T2711" i="7"/>
  <c r="S2711" i="7"/>
  <c r="R2711" i="7" s="1"/>
  <c r="Q2711" i="7"/>
  <c r="P2711" i="7"/>
  <c r="O2711" i="7"/>
  <c r="N2711" i="7"/>
  <c r="D2711" i="7" s="1"/>
  <c r="C2711" i="7" s="1"/>
  <c r="L2711" i="7"/>
  <c r="K2711" i="7"/>
  <c r="J2711" i="7"/>
  <c r="E2711" i="7" s="1"/>
  <c r="I2711" i="7"/>
  <c r="H2711" i="7" s="1"/>
  <c r="G2711" i="7"/>
  <c r="F2711" i="7"/>
  <c r="R2710" i="7"/>
  <c r="M2710" i="7"/>
  <c r="H2710" i="7"/>
  <c r="G2710" i="7"/>
  <c r="F2710" i="7"/>
  <c r="E2710" i="7"/>
  <c r="D2710" i="7"/>
  <c r="C2710" i="7"/>
  <c r="V2709" i="7"/>
  <c r="U2709" i="7"/>
  <c r="T2709" i="7"/>
  <c r="S2709" i="7"/>
  <c r="R2709" i="7" s="1"/>
  <c r="Q2709" i="7"/>
  <c r="P2709" i="7"/>
  <c r="O2709" i="7"/>
  <c r="N2709" i="7"/>
  <c r="D2709" i="7" s="1"/>
  <c r="C2709" i="7" s="1"/>
  <c r="L2709" i="7"/>
  <c r="K2709" i="7"/>
  <c r="J2709" i="7"/>
  <c r="E2709" i="7" s="1"/>
  <c r="I2709" i="7"/>
  <c r="H2709" i="7" s="1"/>
  <c r="G2709" i="7"/>
  <c r="F2709" i="7"/>
  <c r="R2708" i="7"/>
  <c r="M2708" i="7"/>
  <c r="H2708" i="7"/>
  <c r="G2708" i="7"/>
  <c r="F2708" i="7"/>
  <c r="E2708" i="7"/>
  <c r="D2708" i="7"/>
  <c r="C2708" i="7"/>
  <c r="V2707" i="7"/>
  <c r="U2707" i="7"/>
  <c r="T2707" i="7"/>
  <c r="S2707" i="7"/>
  <c r="R2707" i="7" s="1"/>
  <c r="Q2707" i="7"/>
  <c r="P2707" i="7"/>
  <c r="O2707" i="7"/>
  <c r="N2707" i="7"/>
  <c r="D2707" i="7" s="1"/>
  <c r="C2707" i="7" s="1"/>
  <c r="L2707" i="7"/>
  <c r="K2707" i="7"/>
  <c r="J2707" i="7"/>
  <c r="E2707" i="7" s="1"/>
  <c r="I2707" i="7"/>
  <c r="H2707" i="7" s="1"/>
  <c r="G2707" i="7"/>
  <c r="F2707" i="7"/>
  <c r="V2706" i="7"/>
  <c r="U2706" i="7"/>
  <c r="T2706" i="7"/>
  <c r="S2706" i="7"/>
  <c r="R2706" i="7" s="1"/>
  <c r="Q2706" i="7"/>
  <c r="P2706" i="7"/>
  <c r="O2706" i="7"/>
  <c r="N2706" i="7"/>
  <c r="D2706" i="7" s="1"/>
  <c r="C2706" i="7" s="1"/>
  <c r="L2706" i="7"/>
  <c r="K2706" i="7"/>
  <c r="J2706" i="7"/>
  <c r="E2706" i="7" s="1"/>
  <c r="I2706" i="7"/>
  <c r="H2706" i="7" s="1"/>
  <c r="G2706" i="7"/>
  <c r="F2706" i="7"/>
  <c r="V2705" i="7"/>
  <c r="U2705" i="7"/>
  <c r="T2705" i="7"/>
  <c r="S2705" i="7"/>
  <c r="R2705" i="7" s="1"/>
  <c r="Q2705" i="7"/>
  <c r="P2705" i="7"/>
  <c r="O2705" i="7"/>
  <c r="N2705" i="7"/>
  <c r="D2705" i="7" s="1"/>
  <c r="C2705" i="7" s="1"/>
  <c r="L2705" i="7"/>
  <c r="K2705" i="7"/>
  <c r="J2705" i="7"/>
  <c r="E2705" i="7" s="1"/>
  <c r="I2705" i="7"/>
  <c r="H2705" i="7" s="1"/>
  <c r="G2705" i="7"/>
  <c r="F2705" i="7"/>
  <c r="V2704" i="7"/>
  <c r="U2704" i="7"/>
  <c r="T2704" i="7"/>
  <c r="S2704" i="7"/>
  <c r="R2704" i="7" s="1"/>
  <c r="Q2704" i="7"/>
  <c r="P2704" i="7"/>
  <c r="O2704" i="7"/>
  <c r="N2704" i="7"/>
  <c r="D2704" i="7" s="1"/>
  <c r="C2704" i="7" s="1"/>
  <c r="L2704" i="7"/>
  <c r="K2704" i="7"/>
  <c r="J2704" i="7"/>
  <c r="E2704" i="7" s="1"/>
  <c r="I2704" i="7"/>
  <c r="H2704" i="7" s="1"/>
  <c r="G2704" i="7"/>
  <c r="F2704" i="7"/>
  <c r="V2703" i="7"/>
  <c r="U2703" i="7"/>
  <c r="T2703" i="7"/>
  <c r="S2703" i="7"/>
  <c r="R2703" i="7" s="1"/>
  <c r="Q2703" i="7"/>
  <c r="P2703" i="7"/>
  <c r="O2703" i="7"/>
  <c r="N2703" i="7"/>
  <c r="D2703" i="7" s="1"/>
  <c r="C2703" i="7" s="1"/>
  <c r="L2703" i="7"/>
  <c r="K2703" i="7"/>
  <c r="J2703" i="7"/>
  <c r="E2703" i="7" s="1"/>
  <c r="I2703" i="7"/>
  <c r="H2703" i="7" s="1"/>
  <c r="G2703" i="7"/>
  <c r="F2703" i="7"/>
  <c r="R2702" i="7"/>
  <c r="M2702" i="7"/>
  <c r="H2702" i="7"/>
  <c r="G2702" i="7"/>
  <c r="F2702" i="7"/>
  <c r="E2702" i="7"/>
  <c r="D2702" i="7"/>
  <c r="C2702" i="7"/>
  <c r="V2701" i="7"/>
  <c r="U2701" i="7"/>
  <c r="T2701" i="7"/>
  <c r="S2701" i="7"/>
  <c r="R2701" i="7" s="1"/>
  <c r="Q2701" i="7"/>
  <c r="P2701" i="7"/>
  <c r="O2701" i="7"/>
  <c r="N2701" i="7"/>
  <c r="D2701" i="7" s="1"/>
  <c r="L2701" i="7"/>
  <c r="K2701" i="7"/>
  <c r="J2701" i="7"/>
  <c r="H2701" i="7" s="1"/>
  <c r="I2701" i="7"/>
  <c r="G2701" i="7"/>
  <c r="F2701" i="7"/>
  <c r="V2700" i="7"/>
  <c r="U2700" i="7"/>
  <c r="T2700" i="7"/>
  <c r="S2700" i="7"/>
  <c r="R2700" i="7" s="1"/>
  <c r="Q2700" i="7"/>
  <c r="P2700" i="7"/>
  <c r="O2700" i="7"/>
  <c r="N2700" i="7"/>
  <c r="D2700" i="7" s="1"/>
  <c r="L2700" i="7"/>
  <c r="K2700" i="7"/>
  <c r="J2700" i="7"/>
  <c r="H2700" i="7" s="1"/>
  <c r="I2700" i="7"/>
  <c r="G2700" i="7"/>
  <c r="F2700" i="7"/>
  <c r="R2699" i="7"/>
  <c r="M2699" i="7"/>
  <c r="H2699" i="7"/>
  <c r="G2699" i="7"/>
  <c r="F2699" i="7"/>
  <c r="E2699" i="7"/>
  <c r="D2699" i="7"/>
  <c r="C2699" i="7"/>
  <c r="R2698" i="7"/>
  <c r="M2698" i="7"/>
  <c r="H2698" i="7"/>
  <c r="G2698" i="7"/>
  <c r="F2698" i="7"/>
  <c r="E2698" i="7"/>
  <c r="D2698" i="7"/>
  <c r="C2698" i="7"/>
  <c r="V2697" i="7"/>
  <c r="U2697" i="7"/>
  <c r="T2697" i="7"/>
  <c r="S2697" i="7"/>
  <c r="R2697" i="7"/>
  <c r="Q2697" i="7"/>
  <c r="P2697" i="7"/>
  <c r="O2697" i="7"/>
  <c r="N2697" i="7"/>
  <c r="D2697" i="7" s="1"/>
  <c r="L2697" i="7"/>
  <c r="K2697" i="7"/>
  <c r="J2697" i="7"/>
  <c r="H2697" i="7" s="1"/>
  <c r="I2697" i="7"/>
  <c r="G2697" i="7"/>
  <c r="F2697" i="7"/>
  <c r="V2696" i="7"/>
  <c r="U2696" i="7"/>
  <c r="T2696" i="7"/>
  <c r="S2696" i="7"/>
  <c r="R2696" i="7" s="1"/>
  <c r="Q2696" i="7"/>
  <c r="P2696" i="7"/>
  <c r="O2696" i="7"/>
  <c r="N2696" i="7"/>
  <c r="D2696" i="7" s="1"/>
  <c r="L2696" i="7"/>
  <c r="K2696" i="7"/>
  <c r="J2696" i="7"/>
  <c r="H2696" i="7" s="1"/>
  <c r="I2696" i="7"/>
  <c r="G2696" i="7"/>
  <c r="F2696" i="7"/>
  <c r="R2695" i="7"/>
  <c r="M2695" i="7"/>
  <c r="H2695" i="7"/>
  <c r="G2695" i="7"/>
  <c r="F2695" i="7"/>
  <c r="E2695" i="7"/>
  <c r="D2695" i="7"/>
  <c r="C2695" i="7"/>
  <c r="R2694" i="7"/>
  <c r="M2694" i="7"/>
  <c r="H2694" i="7"/>
  <c r="G2694" i="7"/>
  <c r="F2694" i="7"/>
  <c r="E2694" i="7"/>
  <c r="D2694" i="7"/>
  <c r="C2694" i="7"/>
  <c r="V2693" i="7"/>
  <c r="U2693" i="7"/>
  <c r="T2693" i="7"/>
  <c r="S2693" i="7"/>
  <c r="R2693" i="7"/>
  <c r="Q2693" i="7"/>
  <c r="P2693" i="7"/>
  <c r="O2693" i="7"/>
  <c r="N2693" i="7"/>
  <c r="D2693" i="7" s="1"/>
  <c r="L2693" i="7"/>
  <c r="K2693" i="7"/>
  <c r="J2693" i="7"/>
  <c r="H2693" i="7" s="1"/>
  <c r="I2693" i="7"/>
  <c r="G2693" i="7"/>
  <c r="F2693" i="7"/>
  <c r="V2692" i="7"/>
  <c r="U2692" i="7"/>
  <c r="T2692" i="7"/>
  <c r="S2692" i="7"/>
  <c r="R2692" i="7" s="1"/>
  <c r="Q2692" i="7"/>
  <c r="P2692" i="7"/>
  <c r="O2692" i="7"/>
  <c r="N2692" i="7"/>
  <c r="D2692" i="7" s="1"/>
  <c r="L2692" i="7"/>
  <c r="K2692" i="7"/>
  <c r="J2692" i="7"/>
  <c r="H2692" i="7" s="1"/>
  <c r="I2692" i="7"/>
  <c r="G2692" i="7"/>
  <c r="F2692" i="7"/>
  <c r="R2691" i="7"/>
  <c r="M2691" i="7"/>
  <c r="H2691" i="7"/>
  <c r="G2691" i="7"/>
  <c r="F2691" i="7"/>
  <c r="E2691" i="7"/>
  <c r="D2691" i="7"/>
  <c r="C2691" i="7"/>
  <c r="V2690" i="7"/>
  <c r="U2690" i="7"/>
  <c r="T2690" i="7"/>
  <c r="S2690" i="7"/>
  <c r="R2690" i="7" s="1"/>
  <c r="Q2690" i="7"/>
  <c r="P2690" i="7"/>
  <c r="O2690" i="7"/>
  <c r="N2690" i="7"/>
  <c r="D2690" i="7" s="1"/>
  <c r="L2690" i="7"/>
  <c r="K2690" i="7"/>
  <c r="J2690" i="7"/>
  <c r="H2690" i="7" s="1"/>
  <c r="I2690" i="7"/>
  <c r="G2690" i="7"/>
  <c r="F2690" i="7"/>
  <c r="V2689" i="7"/>
  <c r="U2689" i="7"/>
  <c r="T2689" i="7"/>
  <c r="S2689" i="7"/>
  <c r="R2689" i="7" s="1"/>
  <c r="Q2689" i="7"/>
  <c r="P2689" i="7"/>
  <c r="O2689" i="7"/>
  <c r="N2689" i="7"/>
  <c r="D2689" i="7" s="1"/>
  <c r="L2689" i="7"/>
  <c r="K2689" i="7"/>
  <c r="J2689" i="7"/>
  <c r="H2689" i="7" s="1"/>
  <c r="I2689" i="7"/>
  <c r="G2689" i="7"/>
  <c r="F2689" i="7"/>
  <c r="R2688" i="7"/>
  <c r="M2688" i="7"/>
  <c r="H2688" i="7"/>
  <c r="G2688" i="7"/>
  <c r="F2688" i="7"/>
  <c r="E2688" i="7"/>
  <c r="D2688" i="7"/>
  <c r="C2688" i="7"/>
  <c r="R2687" i="7"/>
  <c r="M2687" i="7"/>
  <c r="H2687" i="7"/>
  <c r="G2687" i="7"/>
  <c r="F2687" i="7"/>
  <c r="E2687" i="7"/>
  <c r="D2687" i="7"/>
  <c r="C2687" i="7"/>
  <c r="V2686" i="7"/>
  <c r="U2686" i="7"/>
  <c r="T2686" i="7"/>
  <c r="S2686" i="7"/>
  <c r="R2686" i="7" s="1"/>
  <c r="Q2686" i="7"/>
  <c r="P2686" i="7"/>
  <c r="O2686" i="7"/>
  <c r="N2686" i="7"/>
  <c r="D2686" i="7" s="1"/>
  <c r="L2686" i="7"/>
  <c r="K2686" i="7"/>
  <c r="J2686" i="7"/>
  <c r="H2686" i="7" s="1"/>
  <c r="I2686" i="7"/>
  <c r="G2686" i="7"/>
  <c r="F2686" i="7"/>
  <c r="V2685" i="7"/>
  <c r="U2685" i="7"/>
  <c r="T2685" i="7"/>
  <c r="S2685" i="7"/>
  <c r="R2685" i="7" s="1"/>
  <c r="Q2685" i="7"/>
  <c r="P2685" i="7"/>
  <c r="O2685" i="7"/>
  <c r="N2685" i="7"/>
  <c r="D2685" i="7" s="1"/>
  <c r="C2685" i="7" s="1"/>
  <c r="L2685" i="7"/>
  <c r="K2685" i="7"/>
  <c r="J2685" i="7"/>
  <c r="E2685" i="7" s="1"/>
  <c r="I2685" i="7"/>
  <c r="H2685" i="7" s="1"/>
  <c r="G2685" i="7"/>
  <c r="F2685" i="7"/>
  <c r="R2684" i="7"/>
  <c r="M2684" i="7"/>
  <c r="H2684" i="7"/>
  <c r="G2684" i="7"/>
  <c r="F2684" i="7"/>
  <c r="E2684" i="7"/>
  <c r="D2684" i="7"/>
  <c r="C2684" i="7"/>
  <c r="V2683" i="7"/>
  <c r="U2683" i="7"/>
  <c r="T2683" i="7"/>
  <c r="S2683" i="7"/>
  <c r="R2683" i="7" s="1"/>
  <c r="Q2683" i="7"/>
  <c r="P2683" i="7"/>
  <c r="O2683" i="7"/>
  <c r="N2683" i="7"/>
  <c r="D2683" i="7" s="1"/>
  <c r="L2683" i="7"/>
  <c r="K2683" i="7"/>
  <c r="J2683" i="7"/>
  <c r="H2683" i="7" s="1"/>
  <c r="I2683" i="7"/>
  <c r="G2683" i="7"/>
  <c r="F2683" i="7"/>
  <c r="V2682" i="7"/>
  <c r="U2682" i="7"/>
  <c r="T2682" i="7"/>
  <c r="S2682" i="7"/>
  <c r="R2682" i="7" s="1"/>
  <c r="Q2682" i="7"/>
  <c r="P2682" i="7"/>
  <c r="O2682" i="7"/>
  <c r="N2682" i="7"/>
  <c r="D2682" i="7" s="1"/>
  <c r="C2682" i="7" s="1"/>
  <c r="L2682" i="7"/>
  <c r="K2682" i="7"/>
  <c r="J2682" i="7"/>
  <c r="E2682" i="7" s="1"/>
  <c r="I2682" i="7"/>
  <c r="H2682" i="7" s="1"/>
  <c r="G2682" i="7"/>
  <c r="F2682" i="7"/>
  <c r="R2681" i="7"/>
  <c r="M2681" i="7"/>
  <c r="H2681" i="7"/>
  <c r="G2681" i="7"/>
  <c r="F2681" i="7"/>
  <c r="E2681" i="7"/>
  <c r="D2681" i="7"/>
  <c r="C2681" i="7"/>
  <c r="V2680" i="7"/>
  <c r="U2680" i="7"/>
  <c r="T2680" i="7"/>
  <c r="S2680" i="7"/>
  <c r="R2680" i="7" s="1"/>
  <c r="Q2680" i="7"/>
  <c r="P2680" i="7"/>
  <c r="O2680" i="7"/>
  <c r="N2680" i="7"/>
  <c r="D2680" i="7" s="1"/>
  <c r="C2680" i="7" s="1"/>
  <c r="L2680" i="7"/>
  <c r="K2680" i="7"/>
  <c r="J2680" i="7"/>
  <c r="E2680" i="7" s="1"/>
  <c r="I2680" i="7"/>
  <c r="H2680" i="7" s="1"/>
  <c r="G2680" i="7"/>
  <c r="F2680" i="7"/>
  <c r="V2679" i="7"/>
  <c r="U2679" i="7"/>
  <c r="T2679" i="7"/>
  <c r="S2679" i="7"/>
  <c r="R2679" i="7"/>
  <c r="Q2679" i="7"/>
  <c r="P2679" i="7"/>
  <c r="O2679" i="7"/>
  <c r="N2679" i="7"/>
  <c r="D2679" i="7" s="1"/>
  <c r="L2679" i="7"/>
  <c r="K2679" i="7"/>
  <c r="J2679" i="7"/>
  <c r="E2679" i="7" s="1"/>
  <c r="I2679" i="7"/>
  <c r="H2679" i="7" s="1"/>
  <c r="G2679" i="7"/>
  <c r="F2679" i="7"/>
  <c r="R2678" i="7"/>
  <c r="M2678" i="7"/>
  <c r="H2678" i="7"/>
  <c r="G2678" i="7"/>
  <c r="F2678" i="7"/>
  <c r="E2678" i="7"/>
  <c r="D2678" i="7"/>
  <c r="C2678" i="7"/>
  <c r="R2677" i="7"/>
  <c r="M2677" i="7"/>
  <c r="H2677" i="7"/>
  <c r="G2677" i="7"/>
  <c r="F2677" i="7"/>
  <c r="E2677" i="7"/>
  <c r="D2677" i="7"/>
  <c r="C2677" i="7"/>
  <c r="V2676" i="7"/>
  <c r="U2676" i="7"/>
  <c r="T2676" i="7"/>
  <c r="S2676" i="7"/>
  <c r="R2676" i="7" s="1"/>
  <c r="Q2676" i="7"/>
  <c r="P2676" i="7"/>
  <c r="O2676" i="7"/>
  <c r="N2676" i="7"/>
  <c r="D2676" i="7" s="1"/>
  <c r="L2676" i="7"/>
  <c r="K2676" i="7"/>
  <c r="J2676" i="7"/>
  <c r="E2676" i="7" s="1"/>
  <c r="I2676" i="7"/>
  <c r="H2676" i="7" s="1"/>
  <c r="G2676" i="7"/>
  <c r="F2676" i="7"/>
  <c r="V2675" i="7"/>
  <c r="U2675" i="7"/>
  <c r="T2675" i="7"/>
  <c r="S2675" i="7"/>
  <c r="R2675" i="7" s="1"/>
  <c r="Q2675" i="7"/>
  <c r="P2675" i="7"/>
  <c r="O2675" i="7"/>
  <c r="N2675" i="7"/>
  <c r="D2675" i="7" s="1"/>
  <c r="L2675" i="7"/>
  <c r="K2675" i="7"/>
  <c r="J2675" i="7"/>
  <c r="E2675" i="7" s="1"/>
  <c r="I2675" i="7"/>
  <c r="H2675" i="7" s="1"/>
  <c r="G2675" i="7"/>
  <c r="F2675" i="7"/>
  <c r="R2674" i="7"/>
  <c r="M2674" i="7"/>
  <c r="H2674" i="7"/>
  <c r="G2674" i="7"/>
  <c r="F2674" i="7"/>
  <c r="E2674" i="7"/>
  <c r="D2674" i="7"/>
  <c r="C2674" i="7"/>
  <c r="R2673" i="7"/>
  <c r="M2673" i="7"/>
  <c r="H2673" i="7"/>
  <c r="G2673" i="7"/>
  <c r="F2673" i="7"/>
  <c r="E2673" i="7"/>
  <c r="D2673" i="7"/>
  <c r="C2673" i="7"/>
  <c r="V2672" i="7"/>
  <c r="U2672" i="7"/>
  <c r="T2672" i="7"/>
  <c r="S2672" i="7"/>
  <c r="R2672" i="7" s="1"/>
  <c r="Q2672" i="7"/>
  <c r="P2672" i="7"/>
  <c r="O2672" i="7"/>
  <c r="N2672" i="7"/>
  <c r="D2672" i="7" s="1"/>
  <c r="L2672" i="7"/>
  <c r="K2672" i="7"/>
  <c r="J2672" i="7"/>
  <c r="E2672" i="7" s="1"/>
  <c r="I2672" i="7"/>
  <c r="H2672" i="7" s="1"/>
  <c r="G2672" i="7"/>
  <c r="F2672" i="7"/>
  <c r="V2671" i="7"/>
  <c r="U2671" i="7"/>
  <c r="T2671" i="7"/>
  <c r="S2671" i="7"/>
  <c r="R2671" i="7" s="1"/>
  <c r="Q2671" i="7"/>
  <c r="P2671" i="7"/>
  <c r="O2671" i="7"/>
  <c r="N2671" i="7"/>
  <c r="M2671" i="7" s="1"/>
  <c r="L2671" i="7"/>
  <c r="K2671" i="7"/>
  <c r="J2671" i="7"/>
  <c r="E2671" i="7" s="1"/>
  <c r="I2671" i="7"/>
  <c r="H2671" i="7" s="1"/>
  <c r="G2671" i="7"/>
  <c r="F2671" i="7"/>
  <c r="R2670" i="7"/>
  <c r="M2670" i="7"/>
  <c r="H2670" i="7"/>
  <c r="G2670" i="7"/>
  <c r="F2670" i="7"/>
  <c r="E2670" i="7"/>
  <c r="D2670" i="7"/>
  <c r="C2670" i="7"/>
  <c r="V2669" i="7"/>
  <c r="U2669" i="7"/>
  <c r="T2669" i="7"/>
  <c r="S2669" i="7"/>
  <c r="R2669" i="7"/>
  <c r="Q2669" i="7"/>
  <c r="P2669" i="7"/>
  <c r="O2669" i="7"/>
  <c r="N2669" i="7"/>
  <c r="D2669" i="7" s="1"/>
  <c r="C2669" i="7" s="1"/>
  <c r="L2669" i="7"/>
  <c r="K2669" i="7"/>
  <c r="J2669" i="7"/>
  <c r="E2669" i="7" s="1"/>
  <c r="I2669" i="7"/>
  <c r="H2669" i="7" s="1"/>
  <c r="G2669" i="7"/>
  <c r="F2669" i="7"/>
  <c r="V2668" i="7"/>
  <c r="U2668" i="7"/>
  <c r="T2668" i="7"/>
  <c r="S2668" i="7"/>
  <c r="R2668" i="7"/>
  <c r="Q2668" i="7"/>
  <c r="P2668" i="7"/>
  <c r="O2668" i="7"/>
  <c r="N2668" i="7"/>
  <c r="D2668" i="7" s="1"/>
  <c r="L2668" i="7"/>
  <c r="K2668" i="7"/>
  <c r="J2668" i="7"/>
  <c r="E2668" i="7" s="1"/>
  <c r="I2668" i="7"/>
  <c r="H2668" i="7" s="1"/>
  <c r="G2668" i="7"/>
  <c r="F2668" i="7"/>
  <c r="R2667" i="7"/>
  <c r="M2667" i="7"/>
  <c r="H2667" i="7"/>
  <c r="G2667" i="7"/>
  <c r="F2667" i="7"/>
  <c r="E2667" i="7"/>
  <c r="D2667" i="7"/>
  <c r="C2667" i="7"/>
  <c r="V2666" i="7"/>
  <c r="U2666" i="7"/>
  <c r="T2666" i="7"/>
  <c r="S2666" i="7"/>
  <c r="R2666" i="7"/>
  <c r="Q2666" i="7"/>
  <c r="P2666" i="7"/>
  <c r="O2666" i="7"/>
  <c r="N2666" i="7"/>
  <c r="D2666" i="7" s="1"/>
  <c r="C2666" i="7" s="1"/>
  <c r="L2666" i="7"/>
  <c r="K2666" i="7"/>
  <c r="J2666" i="7"/>
  <c r="E2666" i="7" s="1"/>
  <c r="I2666" i="7"/>
  <c r="H2666" i="7" s="1"/>
  <c r="G2666" i="7"/>
  <c r="F2666" i="7"/>
  <c r="V2665" i="7"/>
  <c r="U2665" i="7"/>
  <c r="T2665" i="7"/>
  <c r="S2665" i="7"/>
  <c r="R2665" i="7"/>
  <c r="Q2665" i="7"/>
  <c r="P2665" i="7"/>
  <c r="O2665" i="7"/>
  <c r="N2665" i="7"/>
  <c r="D2665" i="7" s="1"/>
  <c r="L2665" i="7"/>
  <c r="K2665" i="7"/>
  <c r="J2665" i="7"/>
  <c r="E2665" i="7" s="1"/>
  <c r="I2665" i="7"/>
  <c r="H2665" i="7" s="1"/>
  <c r="G2665" i="7"/>
  <c r="F2665" i="7"/>
  <c r="R2664" i="7"/>
  <c r="M2664" i="7"/>
  <c r="H2664" i="7"/>
  <c r="G2664" i="7"/>
  <c r="F2664" i="7"/>
  <c r="C2664" i="7" s="1"/>
  <c r="E2664" i="7"/>
  <c r="D2664" i="7"/>
  <c r="R2663" i="7"/>
  <c r="M2663" i="7"/>
  <c r="H2663" i="7"/>
  <c r="G2663" i="7"/>
  <c r="F2663" i="7"/>
  <c r="C2663" i="7" s="1"/>
  <c r="E2663" i="7"/>
  <c r="D2663" i="7"/>
  <c r="V2662" i="7"/>
  <c r="U2662" i="7"/>
  <c r="T2662" i="7"/>
  <c r="S2662" i="7"/>
  <c r="R2662" i="7"/>
  <c r="Q2662" i="7"/>
  <c r="P2662" i="7"/>
  <c r="O2662" i="7"/>
  <c r="N2662" i="7"/>
  <c r="D2662" i="7" s="1"/>
  <c r="C2662" i="7" s="1"/>
  <c r="L2662" i="7"/>
  <c r="K2662" i="7"/>
  <c r="J2662" i="7"/>
  <c r="E2662" i="7" s="1"/>
  <c r="I2662" i="7"/>
  <c r="H2662" i="7" s="1"/>
  <c r="G2662" i="7"/>
  <c r="F2662" i="7"/>
  <c r="V2661" i="7"/>
  <c r="U2661" i="7"/>
  <c r="T2661" i="7"/>
  <c r="S2661" i="7"/>
  <c r="R2661" i="7"/>
  <c r="Q2661" i="7"/>
  <c r="P2661" i="7"/>
  <c r="O2661" i="7"/>
  <c r="N2661" i="7"/>
  <c r="D2661" i="7" s="1"/>
  <c r="L2661" i="7"/>
  <c r="K2661" i="7"/>
  <c r="J2661" i="7"/>
  <c r="E2661" i="7" s="1"/>
  <c r="I2661" i="7"/>
  <c r="H2661" i="7" s="1"/>
  <c r="G2661" i="7"/>
  <c r="F2661" i="7"/>
  <c r="R2660" i="7"/>
  <c r="M2660" i="7"/>
  <c r="H2660" i="7"/>
  <c r="G2660" i="7"/>
  <c r="F2660" i="7"/>
  <c r="E2660" i="7"/>
  <c r="D2660" i="7"/>
  <c r="C2660" i="7"/>
  <c r="V2659" i="7"/>
  <c r="U2659" i="7"/>
  <c r="T2659" i="7"/>
  <c r="S2659" i="7"/>
  <c r="R2659" i="7"/>
  <c r="Q2659" i="7"/>
  <c r="P2659" i="7"/>
  <c r="O2659" i="7"/>
  <c r="N2659" i="7"/>
  <c r="D2659" i="7" s="1"/>
  <c r="C2659" i="7" s="1"/>
  <c r="L2659" i="7"/>
  <c r="K2659" i="7"/>
  <c r="J2659" i="7"/>
  <c r="E2659" i="7" s="1"/>
  <c r="I2659" i="7"/>
  <c r="H2659" i="7" s="1"/>
  <c r="G2659" i="7"/>
  <c r="F2659" i="7"/>
  <c r="V2658" i="7"/>
  <c r="U2658" i="7"/>
  <c r="T2658" i="7"/>
  <c r="S2658" i="7"/>
  <c r="R2658" i="7" s="1"/>
  <c r="Q2658" i="7"/>
  <c r="P2658" i="7"/>
  <c r="O2658" i="7"/>
  <c r="N2658" i="7"/>
  <c r="D2658" i="7" s="1"/>
  <c r="L2658" i="7"/>
  <c r="K2658" i="7"/>
  <c r="J2658" i="7"/>
  <c r="H2658" i="7" s="1"/>
  <c r="I2658" i="7"/>
  <c r="G2658" i="7"/>
  <c r="F2658" i="7"/>
  <c r="R2657" i="7"/>
  <c r="M2657" i="7"/>
  <c r="H2657" i="7"/>
  <c r="G2657" i="7"/>
  <c r="F2657" i="7"/>
  <c r="C2657" i="7" s="1"/>
  <c r="E2657" i="7"/>
  <c r="D2657" i="7"/>
  <c r="V2656" i="7"/>
  <c r="U2656" i="7"/>
  <c r="T2656" i="7"/>
  <c r="S2656" i="7"/>
  <c r="R2656" i="7"/>
  <c r="Q2656" i="7"/>
  <c r="P2656" i="7"/>
  <c r="O2656" i="7"/>
  <c r="N2656" i="7"/>
  <c r="D2656" i="7" s="1"/>
  <c r="C2656" i="7" s="1"/>
  <c r="L2656" i="7"/>
  <c r="K2656" i="7"/>
  <c r="J2656" i="7"/>
  <c r="E2656" i="7" s="1"/>
  <c r="I2656" i="7"/>
  <c r="H2656" i="7" s="1"/>
  <c r="G2656" i="7"/>
  <c r="F2656" i="7"/>
  <c r="V2655" i="7"/>
  <c r="U2655" i="7"/>
  <c r="T2655" i="7"/>
  <c r="S2655" i="7"/>
  <c r="R2655" i="7"/>
  <c r="Q2655" i="7"/>
  <c r="P2655" i="7"/>
  <c r="O2655" i="7"/>
  <c r="N2655" i="7"/>
  <c r="D2655" i="7" s="1"/>
  <c r="L2655" i="7"/>
  <c r="K2655" i="7"/>
  <c r="J2655" i="7"/>
  <c r="E2655" i="7" s="1"/>
  <c r="I2655" i="7"/>
  <c r="H2655" i="7" s="1"/>
  <c r="G2655" i="7"/>
  <c r="F2655" i="7"/>
  <c r="R2654" i="7"/>
  <c r="M2654" i="7"/>
  <c r="H2654" i="7"/>
  <c r="G2654" i="7"/>
  <c r="F2654" i="7"/>
  <c r="C2654" i="7" s="1"/>
  <c r="E2654" i="7"/>
  <c r="D2654" i="7"/>
  <c r="R2653" i="7"/>
  <c r="M2653" i="7"/>
  <c r="H2653" i="7"/>
  <c r="G2653" i="7"/>
  <c r="F2653" i="7"/>
  <c r="C2653" i="7" s="1"/>
  <c r="E2653" i="7"/>
  <c r="D2653" i="7"/>
  <c r="V2652" i="7"/>
  <c r="U2652" i="7"/>
  <c r="T2652" i="7"/>
  <c r="S2652" i="7"/>
  <c r="R2652" i="7"/>
  <c r="Q2652" i="7"/>
  <c r="P2652" i="7"/>
  <c r="O2652" i="7"/>
  <c r="N2652" i="7"/>
  <c r="D2652" i="7" s="1"/>
  <c r="L2652" i="7"/>
  <c r="K2652" i="7"/>
  <c r="J2652" i="7"/>
  <c r="H2652" i="7" s="1"/>
  <c r="I2652" i="7"/>
  <c r="G2652" i="7"/>
  <c r="F2652" i="7"/>
  <c r="V2651" i="7"/>
  <c r="U2651" i="7"/>
  <c r="T2651" i="7"/>
  <c r="S2651" i="7"/>
  <c r="R2651" i="7"/>
  <c r="Q2651" i="7"/>
  <c r="P2651" i="7"/>
  <c r="O2651" i="7"/>
  <c r="N2651" i="7"/>
  <c r="D2651" i="7" s="1"/>
  <c r="L2651" i="7"/>
  <c r="K2651" i="7"/>
  <c r="J2651" i="7"/>
  <c r="H2651" i="7" s="1"/>
  <c r="I2651" i="7"/>
  <c r="G2651" i="7"/>
  <c r="F2651" i="7"/>
  <c r="R2650" i="7"/>
  <c r="M2650" i="7"/>
  <c r="H2650" i="7"/>
  <c r="G2650" i="7"/>
  <c r="F2650" i="7"/>
  <c r="C2650" i="7" s="1"/>
  <c r="E2650" i="7"/>
  <c r="D2650" i="7"/>
  <c r="V2649" i="7"/>
  <c r="U2649" i="7"/>
  <c r="T2649" i="7"/>
  <c r="S2649" i="7"/>
  <c r="R2649" i="7"/>
  <c r="Q2649" i="7"/>
  <c r="P2649" i="7"/>
  <c r="O2649" i="7"/>
  <c r="N2649" i="7"/>
  <c r="D2649" i="7" s="1"/>
  <c r="L2649" i="7"/>
  <c r="K2649" i="7"/>
  <c r="J2649" i="7"/>
  <c r="E2649" i="7" s="1"/>
  <c r="I2649" i="7"/>
  <c r="H2649" i="7" s="1"/>
  <c r="G2649" i="7"/>
  <c r="F2649" i="7"/>
  <c r="V2648" i="7"/>
  <c r="U2648" i="7"/>
  <c r="T2648" i="7"/>
  <c r="S2648" i="7"/>
  <c r="R2648" i="7"/>
  <c r="Q2648" i="7"/>
  <c r="P2648" i="7"/>
  <c r="O2648" i="7"/>
  <c r="N2648" i="7"/>
  <c r="D2648" i="7" s="1"/>
  <c r="C2648" i="7" s="1"/>
  <c r="L2648" i="7"/>
  <c r="K2648" i="7"/>
  <c r="J2648" i="7"/>
  <c r="E2648" i="7" s="1"/>
  <c r="I2648" i="7"/>
  <c r="H2648" i="7" s="1"/>
  <c r="G2648" i="7"/>
  <c r="F2648" i="7"/>
  <c r="R2647" i="7"/>
  <c r="M2647" i="7"/>
  <c r="H2647" i="7"/>
  <c r="G2647" i="7"/>
  <c r="F2647" i="7"/>
  <c r="C2647" i="7" s="1"/>
  <c r="E2647" i="7"/>
  <c r="D2647" i="7"/>
  <c r="R2646" i="7"/>
  <c r="M2646" i="7"/>
  <c r="H2646" i="7"/>
  <c r="G2646" i="7"/>
  <c r="F2646" i="7"/>
  <c r="C2646" i="7" s="1"/>
  <c r="E2646" i="7"/>
  <c r="D2646" i="7"/>
  <c r="V2645" i="7"/>
  <c r="U2645" i="7"/>
  <c r="T2645" i="7"/>
  <c r="S2645" i="7"/>
  <c r="R2645" i="7"/>
  <c r="Q2645" i="7"/>
  <c r="P2645" i="7"/>
  <c r="O2645" i="7"/>
  <c r="N2645" i="7"/>
  <c r="D2645" i="7" s="1"/>
  <c r="L2645" i="7"/>
  <c r="K2645" i="7"/>
  <c r="J2645" i="7"/>
  <c r="E2645" i="7" s="1"/>
  <c r="I2645" i="7"/>
  <c r="H2645" i="7" s="1"/>
  <c r="G2645" i="7"/>
  <c r="F2645" i="7"/>
  <c r="V2644" i="7"/>
  <c r="U2644" i="7"/>
  <c r="T2644" i="7"/>
  <c r="S2644" i="7"/>
  <c r="R2644" i="7"/>
  <c r="Q2644" i="7"/>
  <c r="P2644" i="7"/>
  <c r="O2644" i="7"/>
  <c r="N2644" i="7"/>
  <c r="D2644" i="7" s="1"/>
  <c r="C2644" i="7" s="1"/>
  <c r="L2644" i="7"/>
  <c r="K2644" i="7"/>
  <c r="J2644" i="7"/>
  <c r="E2644" i="7" s="1"/>
  <c r="I2644" i="7"/>
  <c r="H2644" i="7" s="1"/>
  <c r="G2644" i="7"/>
  <c r="F2644" i="7"/>
  <c r="R2643" i="7"/>
  <c r="M2643" i="7"/>
  <c r="H2643" i="7"/>
  <c r="G2643" i="7"/>
  <c r="F2643" i="7"/>
  <c r="C2643" i="7" s="1"/>
  <c r="E2643" i="7"/>
  <c r="D2643" i="7"/>
  <c r="R2642" i="7"/>
  <c r="M2642" i="7"/>
  <c r="H2642" i="7"/>
  <c r="G2642" i="7"/>
  <c r="F2642" i="7"/>
  <c r="E2642" i="7"/>
  <c r="D2642" i="7"/>
  <c r="C2642" i="7"/>
  <c r="V2641" i="7"/>
  <c r="U2641" i="7"/>
  <c r="T2641" i="7"/>
  <c r="S2641" i="7"/>
  <c r="R2641" i="7"/>
  <c r="Q2641" i="7"/>
  <c r="P2641" i="7"/>
  <c r="O2641" i="7"/>
  <c r="N2641" i="7"/>
  <c r="D2641" i="7" s="1"/>
  <c r="C2641" i="7" s="1"/>
  <c r="L2641" i="7"/>
  <c r="K2641" i="7"/>
  <c r="J2641" i="7"/>
  <c r="E2641" i="7" s="1"/>
  <c r="I2641" i="7"/>
  <c r="H2641" i="7" s="1"/>
  <c r="G2641" i="7"/>
  <c r="F2641" i="7"/>
  <c r="V2640" i="7"/>
  <c r="U2640" i="7"/>
  <c r="T2640" i="7"/>
  <c r="S2640" i="7"/>
  <c r="R2640" i="7"/>
  <c r="Q2640" i="7"/>
  <c r="P2640" i="7"/>
  <c r="O2640" i="7"/>
  <c r="N2640" i="7"/>
  <c r="M2640" i="7" s="1"/>
  <c r="L2640" i="7"/>
  <c r="K2640" i="7"/>
  <c r="J2640" i="7"/>
  <c r="E2640" i="7" s="1"/>
  <c r="I2640" i="7"/>
  <c r="H2640" i="7" s="1"/>
  <c r="G2640" i="7"/>
  <c r="F2640" i="7"/>
  <c r="R2639" i="7"/>
  <c r="M2639" i="7"/>
  <c r="H2639" i="7"/>
  <c r="G2639" i="7"/>
  <c r="F2639" i="7"/>
  <c r="C2639" i="7" s="1"/>
  <c r="E2639" i="7"/>
  <c r="D2639" i="7"/>
  <c r="R2638" i="7"/>
  <c r="M2638" i="7"/>
  <c r="H2638" i="7"/>
  <c r="G2638" i="7"/>
  <c r="F2638" i="7"/>
  <c r="E2638" i="7"/>
  <c r="D2638" i="7"/>
  <c r="C2638" i="7"/>
  <c r="V2637" i="7"/>
  <c r="U2637" i="7"/>
  <c r="T2637" i="7"/>
  <c r="S2637" i="7"/>
  <c r="R2637" i="7"/>
  <c r="Q2637" i="7"/>
  <c r="P2637" i="7"/>
  <c r="O2637" i="7"/>
  <c r="N2637" i="7"/>
  <c r="M2637" i="7" s="1"/>
  <c r="L2637" i="7"/>
  <c r="K2637" i="7"/>
  <c r="J2637" i="7"/>
  <c r="E2637" i="7" s="1"/>
  <c r="I2637" i="7"/>
  <c r="H2637" i="7" s="1"/>
  <c r="G2637" i="7"/>
  <c r="F2637" i="7"/>
  <c r="V2636" i="7"/>
  <c r="U2636" i="7"/>
  <c r="T2636" i="7"/>
  <c r="S2636" i="7"/>
  <c r="R2636" i="7"/>
  <c r="Q2636" i="7"/>
  <c r="P2636" i="7"/>
  <c r="O2636" i="7"/>
  <c r="N2636" i="7"/>
  <c r="M2636" i="7" s="1"/>
  <c r="L2636" i="7"/>
  <c r="K2636" i="7"/>
  <c r="J2636" i="7"/>
  <c r="E2636" i="7" s="1"/>
  <c r="I2636" i="7"/>
  <c r="H2636" i="7" s="1"/>
  <c r="G2636" i="7"/>
  <c r="F2636" i="7"/>
  <c r="R2635" i="7"/>
  <c r="M2635" i="7"/>
  <c r="H2635" i="7"/>
  <c r="G2635" i="7"/>
  <c r="F2635" i="7"/>
  <c r="C2635" i="7" s="1"/>
  <c r="E2635" i="7"/>
  <c r="D2635" i="7"/>
  <c r="V2634" i="7"/>
  <c r="U2634" i="7"/>
  <c r="T2634" i="7"/>
  <c r="S2634" i="7"/>
  <c r="R2634" i="7"/>
  <c r="Q2634" i="7"/>
  <c r="P2634" i="7"/>
  <c r="O2634" i="7"/>
  <c r="N2634" i="7"/>
  <c r="M2634" i="7" s="1"/>
  <c r="L2634" i="7"/>
  <c r="K2634" i="7"/>
  <c r="J2634" i="7"/>
  <c r="E2634" i="7" s="1"/>
  <c r="I2634" i="7"/>
  <c r="H2634" i="7" s="1"/>
  <c r="G2634" i="7"/>
  <c r="F2634" i="7"/>
  <c r="V2633" i="7"/>
  <c r="U2633" i="7"/>
  <c r="T2633" i="7"/>
  <c r="S2633" i="7"/>
  <c r="R2633" i="7"/>
  <c r="Q2633" i="7"/>
  <c r="P2633" i="7"/>
  <c r="O2633" i="7"/>
  <c r="N2633" i="7"/>
  <c r="M2633" i="7" s="1"/>
  <c r="L2633" i="7"/>
  <c r="K2633" i="7"/>
  <c r="J2633" i="7"/>
  <c r="E2633" i="7" s="1"/>
  <c r="I2633" i="7"/>
  <c r="H2633" i="7" s="1"/>
  <c r="G2633" i="7"/>
  <c r="F2633" i="7"/>
  <c r="R2632" i="7"/>
  <c r="M2632" i="7"/>
  <c r="H2632" i="7"/>
  <c r="G2632" i="7"/>
  <c r="F2632" i="7"/>
  <c r="C2632" i="7" s="1"/>
  <c r="E2632" i="7"/>
  <c r="D2632" i="7"/>
  <c r="V2631" i="7"/>
  <c r="U2631" i="7"/>
  <c r="T2631" i="7"/>
  <c r="S2631" i="7"/>
  <c r="R2631" i="7"/>
  <c r="Q2631" i="7"/>
  <c r="P2631" i="7"/>
  <c r="O2631" i="7"/>
  <c r="N2631" i="7"/>
  <c r="D2631" i="7" s="1"/>
  <c r="L2631" i="7"/>
  <c r="K2631" i="7"/>
  <c r="J2631" i="7"/>
  <c r="E2631" i="7" s="1"/>
  <c r="I2631" i="7"/>
  <c r="H2631" i="7" s="1"/>
  <c r="G2631" i="7"/>
  <c r="F2631" i="7"/>
  <c r="V2630" i="7"/>
  <c r="U2630" i="7"/>
  <c r="T2630" i="7"/>
  <c r="S2630" i="7"/>
  <c r="R2630" i="7"/>
  <c r="Q2630" i="7"/>
  <c r="P2630" i="7"/>
  <c r="O2630" i="7"/>
  <c r="N2630" i="7"/>
  <c r="D2630" i="7" s="1"/>
  <c r="C2630" i="7" s="1"/>
  <c r="L2630" i="7"/>
  <c r="K2630" i="7"/>
  <c r="J2630" i="7"/>
  <c r="E2630" i="7" s="1"/>
  <c r="I2630" i="7"/>
  <c r="H2630" i="7" s="1"/>
  <c r="G2630" i="7"/>
  <c r="F2630" i="7"/>
  <c r="R2629" i="7"/>
  <c r="M2629" i="7"/>
  <c r="H2629" i="7"/>
  <c r="G2629" i="7"/>
  <c r="F2629" i="7"/>
  <c r="C2629" i="7" s="1"/>
  <c r="E2629" i="7"/>
  <c r="D2629" i="7"/>
  <c r="R2628" i="7"/>
  <c r="M2628" i="7"/>
  <c r="H2628" i="7"/>
  <c r="G2628" i="7"/>
  <c r="F2628" i="7"/>
  <c r="C2628" i="7" s="1"/>
  <c r="E2628" i="7"/>
  <c r="D2628" i="7"/>
  <c r="V2627" i="7"/>
  <c r="U2627" i="7"/>
  <c r="T2627" i="7"/>
  <c r="S2627" i="7"/>
  <c r="R2627" i="7"/>
  <c r="Q2627" i="7"/>
  <c r="P2627" i="7"/>
  <c r="O2627" i="7"/>
  <c r="N2627" i="7"/>
  <c r="D2627" i="7" s="1"/>
  <c r="L2627" i="7"/>
  <c r="K2627" i="7"/>
  <c r="J2627" i="7"/>
  <c r="E2627" i="7" s="1"/>
  <c r="I2627" i="7"/>
  <c r="H2627" i="7" s="1"/>
  <c r="G2627" i="7"/>
  <c r="F2627" i="7"/>
  <c r="V2626" i="7"/>
  <c r="U2626" i="7"/>
  <c r="T2626" i="7"/>
  <c r="S2626" i="7"/>
  <c r="R2626" i="7"/>
  <c r="Q2626" i="7"/>
  <c r="P2626" i="7"/>
  <c r="O2626" i="7"/>
  <c r="N2626" i="7"/>
  <c r="D2626" i="7" s="1"/>
  <c r="C2626" i="7" s="1"/>
  <c r="L2626" i="7"/>
  <c r="K2626" i="7"/>
  <c r="J2626" i="7"/>
  <c r="E2626" i="7" s="1"/>
  <c r="I2626" i="7"/>
  <c r="H2626" i="7" s="1"/>
  <c r="G2626" i="7"/>
  <c r="F2626" i="7"/>
  <c r="R2625" i="7"/>
  <c r="M2625" i="7"/>
  <c r="H2625" i="7"/>
  <c r="G2625" i="7"/>
  <c r="F2625" i="7"/>
  <c r="C2625" i="7" s="1"/>
  <c r="E2625" i="7"/>
  <c r="D2625" i="7"/>
  <c r="R2624" i="7"/>
  <c r="M2624" i="7"/>
  <c r="H2624" i="7"/>
  <c r="G2624" i="7"/>
  <c r="F2624" i="7"/>
  <c r="C2624" i="7" s="1"/>
  <c r="E2624" i="7"/>
  <c r="D2624" i="7"/>
  <c r="R2623" i="7"/>
  <c r="M2623" i="7"/>
  <c r="H2623" i="7"/>
  <c r="G2623" i="7"/>
  <c r="F2623" i="7"/>
  <c r="C2623" i="7" s="1"/>
  <c r="E2623" i="7"/>
  <c r="D2623" i="7"/>
  <c r="V2622" i="7"/>
  <c r="U2622" i="7"/>
  <c r="T2622" i="7"/>
  <c r="S2622" i="7"/>
  <c r="R2622" i="7"/>
  <c r="Q2622" i="7"/>
  <c r="P2622" i="7"/>
  <c r="O2622" i="7"/>
  <c r="N2622" i="7"/>
  <c r="D2622" i="7" s="1"/>
  <c r="C2622" i="7" s="1"/>
  <c r="L2622" i="7"/>
  <c r="K2622" i="7"/>
  <c r="J2622" i="7"/>
  <c r="E2622" i="7" s="1"/>
  <c r="I2622" i="7"/>
  <c r="H2622" i="7" s="1"/>
  <c r="G2622" i="7"/>
  <c r="F2622" i="7"/>
  <c r="V2621" i="7"/>
  <c r="U2621" i="7"/>
  <c r="T2621" i="7"/>
  <c r="S2621" i="7"/>
  <c r="R2621" i="7"/>
  <c r="Q2621" i="7"/>
  <c r="P2621" i="7"/>
  <c r="O2621" i="7"/>
  <c r="N2621" i="7"/>
  <c r="D2621" i="7" s="1"/>
  <c r="L2621" i="7"/>
  <c r="K2621" i="7"/>
  <c r="J2621" i="7"/>
  <c r="E2621" i="7" s="1"/>
  <c r="I2621" i="7"/>
  <c r="H2621" i="7" s="1"/>
  <c r="G2621" i="7"/>
  <c r="F2621" i="7"/>
  <c r="V2620" i="7"/>
  <c r="U2620" i="7"/>
  <c r="T2620" i="7"/>
  <c r="S2620" i="7"/>
  <c r="R2620" i="7"/>
  <c r="Q2620" i="7"/>
  <c r="P2620" i="7"/>
  <c r="O2620" i="7"/>
  <c r="N2620" i="7"/>
  <c r="M2620" i="7" s="1"/>
  <c r="L2620" i="7"/>
  <c r="K2620" i="7"/>
  <c r="J2620" i="7"/>
  <c r="E2620" i="7" s="1"/>
  <c r="I2620" i="7"/>
  <c r="H2620" i="7" s="1"/>
  <c r="G2620" i="7"/>
  <c r="F2620" i="7"/>
  <c r="V2619" i="7"/>
  <c r="U2619" i="7"/>
  <c r="T2619" i="7"/>
  <c r="S2619" i="7"/>
  <c r="R2619" i="7" s="1"/>
  <c r="Q2619" i="7"/>
  <c r="P2619" i="7"/>
  <c r="O2619" i="7"/>
  <c r="N2619" i="7"/>
  <c r="M2619" i="7" s="1"/>
  <c r="L2619" i="7"/>
  <c r="K2619" i="7"/>
  <c r="J2619" i="7"/>
  <c r="E2619" i="7" s="1"/>
  <c r="I2619" i="7"/>
  <c r="H2619" i="7" s="1"/>
  <c r="G2619" i="7"/>
  <c r="F2619" i="7"/>
  <c r="V2618" i="7"/>
  <c r="U2618" i="7"/>
  <c r="T2618" i="7"/>
  <c r="S2618" i="7"/>
  <c r="R2618" i="7"/>
  <c r="Q2618" i="7"/>
  <c r="P2618" i="7"/>
  <c r="O2618" i="7"/>
  <c r="N2618" i="7"/>
  <c r="M2618" i="7" s="1"/>
  <c r="L2618" i="7"/>
  <c r="K2618" i="7"/>
  <c r="J2618" i="7"/>
  <c r="E2618" i="7" s="1"/>
  <c r="I2618" i="7"/>
  <c r="H2618" i="7" s="1"/>
  <c r="G2618" i="7"/>
  <c r="F2618" i="7"/>
  <c r="V2617" i="7"/>
  <c r="U2617" i="7"/>
  <c r="T2617" i="7"/>
  <c r="S2617" i="7"/>
  <c r="R2617" i="7"/>
  <c r="Q2617" i="7"/>
  <c r="P2617" i="7"/>
  <c r="O2617" i="7"/>
  <c r="N2617" i="7"/>
  <c r="M2617" i="7" s="1"/>
  <c r="L2617" i="7"/>
  <c r="K2617" i="7"/>
  <c r="J2617" i="7"/>
  <c r="E2617" i="7" s="1"/>
  <c r="I2617" i="7"/>
  <c r="H2617" i="7" s="1"/>
  <c r="G2617" i="7"/>
  <c r="F2617" i="7"/>
  <c r="V2616" i="7"/>
  <c r="U2616" i="7"/>
  <c r="T2616" i="7"/>
  <c r="S2616" i="7"/>
  <c r="R2616" i="7"/>
  <c r="Q2616" i="7"/>
  <c r="P2616" i="7"/>
  <c r="O2616" i="7"/>
  <c r="N2616" i="7"/>
  <c r="D2616" i="7" s="1"/>
  <c r="L2616" i="7"/>
  <c r="K2616" i="7"/>
  <c r="J2616" i="7"/>
  <c r="E2616" i="7" s="1"/>
  <c r="I2616" i="7"/>
  <c r="H2616" i="7" s="1"/>
  <c r="G2616" i="7"/>
  <c r="F2616" i="7"/>
  <c r="V2615" i="7"/>
  <c r="U2615" i="7"/>
  <c r="T2615" i="7"/>
  <c r="S2615" i="7"/>
  <c r="R2615" i="7"/>
  <c r="Q2615" i="7"/>
  <c r="P2615" i="7"/>
  <c r="O2615" i="7"/>
  <c r="N2615" i="7"/>
  <c r="D2615" i="7" s="1"/>
  <c r="C2615" i="7" s="1"/>
  <c r="L2615" i="7"/>
  <c r="K2615" i="7"/>
  <c r="J2615" i="7"/>
  <c r="E2615" i="7" s="1"/>
  <c r="I2615" i="7"/>
  <c r="H2615" i="7" s="1"/>
  <c r="G2615" i="7"/>
  <c r="F2615" i="7"/>
  <c r="V2614" i="7"/>
  <c r="U2614" i="7"/>
  <c r="T2614" i="7"/>
  <c r="S2614" i="7"/>
  <c r="R2614" i="7"/>
  <c r="Q2614" i="7"/>
  <c r="P2614" i="7"/>
  <c r="O2614" i="7"/>
  <c r="N2614" i="7"/>
  <c r="D2614" i="7" s="1"/>
  <c r="C2614" i="7" s="1"/>
  <c r="L2614" i="7"/>
  <c r="K2614" i="7"/>
  <c r="J2614" i="7"/>
  <c r="E2614" i="7" s="1"/>
  <c r="I2614" i="7"/>
  <c r="H2614" i="7" s="1"/>
  <c r="G2614" i="7"/>
  <c r="F2614" i="7"/>
  <c r="V2613" i="7"/>
  <c r="U2613" i="7"/>
  <c r="T2613" i="7"/>
  <c r="S2613" i="7"/>
  <c r="R2613" i="7"/>
  <c r="Q2613" i="7"/>
  <c r="P2613" i="7"/>
  <c r="O2613" i="7"/>
  <c r="N2613" i="7"/>
  <c r="D2613" i="7" s="1"/>
  <c r="C2613" i="7" s="1"/>
  <c r="L2613" i="7"/>
  <c r="K2613" i="7"/>
  <c r="J2613" i="7"/>
  <c r="E2613" i="7" s="1"/>
  <c r="I2613" i="7"/>
  <c r="H2613" i="7" s="1"/>
  <c r="G2613" i="7"/>
  <c r="F2613" i="7"/>
  <c r="V2612" i="7"/>
  <c r="U2612" i="7"/>
  <c r="T2612" i="7"/>
  <c r="S2612" i="7"/>
  <c r="R2612" i="7"/>
  <c r="Q2612" i="7"/>
  <c r="P2612" i="7"/>
  <c r="O2612" i="7"/>
  <c r="N2612" i="7"/>
  <c r="D2612" i="7" s="1"/>
  <c r="L2612" i="7"/>
  <c r="K2612" i="7"/>
  <c r="J2612" i="7"/>
  <c r="E2612" i="7" s="1"/>
  <c r="I2612" i="7"/>
  <c r="H2612" i="7" s="1"/>
  <c r="G2612" i="7"/>
  <c r="F2612" i="7"/>
  <c r="V2611" i="7"/>
  <c r="U2611" i="7"/>
  <c r="T2611" i="7"/>
  <c r="S2611" i="7"/>
  <c r="R2611" i="7"/>
  <c r="Q2611" i="7"/>
  <c r="P2611" i="7"/>
  <c r="O2611" i="7"/>
  <c r="N2611" i="7"/>
  <c r="D2611" i="7" s="1"/>
  <c r="C2611" i="7" s="1"/>
  <c r="L2611" i="7"/>
  <c r="K2611" i="7"/>
  <c r="J2611" i="7"/>
  <c r="E2611" i="7" s="1"/>
  <c r="I2611" i="7"/>
  <c r="H2611" i="7" s="1"/>
  <c r="G2611" i="7"/>
  <c r="F2611" i="7"/>
  <c r="R2610" i="7"/>
  <c r="M2610" i="7"/>
  <c r="H2610" i="7"/>
  <c r="G2610" i="7"/>
  <c r="F2610" i="7"/>
  <c r="E2610" i="7"/>
  <c r="D2610" i="7"/>
  <c r="C2610" i="7"/>
  <c r="V2609" i="7"/>
  <c r="U2609" i="7"/>
  <c r="T2609" i="7"/>
  <c r="S2609" i="7"/>
  <c r="R2609" i="7" s="1"/>
  <c r="Q2609" i="7"/>
  <c r="P2609" i="7"/>
  <c r="O2609" i="7"/>
  <c r="N2609" i="7"/>
  <c r="D2609" i="7" s="1"/>
  <c r="C2609" i="7" s="1"/>
  <c r="L2609" i="7"/>
  <c r="K2609" i="7"/>
  <c r="J2609" i="7"/>
  <c r="E2609" i="7" s="1"/>
  <c r="I2609" i="7"/>
  <c r="H2609" i="7" s="1"/>
  <c r="G2609" i="7"/>
  <c r="F2609" i="7"/>
  <c r="R2608" i="7"/>
  <c r="M2608" i="7"/>
  <c r="H2608" i="7"/>
  <c r="G2608" i="7"/>
  <c r="F2608" i="7"/>
  <c r="E2608" i="7"/>
  <c r="D2608" i="7"/>
  <c r="C2608" i="7"/>
  <c r="R2607" i="7"/>
  <c r="M2607" i="7"/>
  <c r="H2607" i="7"/>
  <c r="G2607" i="7"/>
  <c r="F2607" i="7"/>
  <c r="E2607" i="7"/>
  <c r="D2607" i="7"/>
  <c r="C2607" i="7"/>
  <c r="V2606" i="7"/>
  <c r="U2606" i="7"/>
  <c r="T2606" i="7"/>
  <c r="S2606" i="7"/>
  <c r="R2606" i="7" s="1"/>
  <c r="Q2606" i="7"/>
  <c r="P2606" i="7"/>
  <c r="O2606" i="7"/>
  <c r="N2606" i="7"/>
  <c r="M2606" i="7" s="1"/>
  <c r="L2606" i="7"/>
  <c r="K2606" i="7"/>
  <c r="J2606" i="7"/>
  <c r="E2606" i="7" s="1"/>
  <c r="I2606" i="7"/>
  <c r="H2606" i="7" s="1"/>
  <c r="G2606" i="7"/>
  <c r="F2606" i="7"/>
  <c r="R2605" i="7"/>
  <c r="M2605" i="7"/>
  <c r="H2605" i="7"/>
  <c r="G2605" i="7"/>
  <c r="F2605" i="7"/>
  <c r="E2605" i="7"/>
  <c r="D2605" i="7"/>
  <c r="C2605" i="7"/>
  <c r="R2604" i="7"/>
  <c r="M2604" i="7"/>
  <c r="H2604" i="7"/>
  <c r="G2604" i="7"/>
  <c r="F2604" i="7"/>
  <c r="E2604" i="7"/>
  <c r="D2604" i="7"/>
  <c r="C2604" i="7"/>
  <c r="V2603" i="7"/>
  <c r="U2603" i="7"/>
  <c r="T2603" i="7"/>
  <c r="S2603" i="7"/>
  <c r="R2603" i="7" s="1"/>
  <c r="Q2603" i="7"/>
  <c r="P2603" i="7"/>
  <c r="O2603" i="7"/>
  <c r="N2603" i="7"/>
  <c r="D2603" i="7" s="1"/>
  <c r="C2603" i="7" s="1"/>
  <c r="L2603" i="7"/>
  <c r="K2603" i="7"/>
  <c r="J2603" i="7"/>
  <c r="E2603" i="7" s="1"/>
  <c r="I2603" i="7"/>
  <c r="H2603" i="7" s="1"/>
  <c r="G2603" i="7"/>
  <c r="F2603" i="7"/>
  <c r="V2602" i="7"/>
  <c r="U2602" i="7"/>
  <c r="T2602" i="7"/>
  <c r="S2602" i="7"/>
  <c r="R2602" i="7" s="1"/>
  <c r="Q2602" i="7"/>
  <c r="P2602" i="7"/>
  <c r="O2602" i="7"/>
  <c r="N2602" i="7"/>
  <c r="D2602" i="7" s="1"/>
  <c r="L2602" i="7"/>
  <c r="K2602" i="7"/>
  <c r="J2602" i="7"/>
  <c r="H2602" i="7" s="1"/>
  <c r="I2602" i="7"/>
  <c r="G2602" i="7"/>
  <c r="F2602" i="7"/>
  <c r="R2601" i="7"/>
  <c r="M2601" i="7"/>
  <c r="H2601" i="7"/>
  <c r="G2601" i="7"/>
  <c r="F2601" i="7"/>
  <c r="E2601" i="7"/>
  <c r="D2601" i="7"/>
  <c r="C2601" i="7"/>
  <c r="R2600" i="7"/>
  <c r="M2600" i="7"/>
  <c r="H2600" i="7"/>
  <c r="G2600" i="7"/>
  <c r="F2600" i="7"/>
  <c r="E2600" i="7"/>
  <c r="D2600" i="7"/>
  <c r="C2600" i="7"/>
  <c r="V2599" i="7"/>
  <c r="U2599" i="7"/>
  <c r="T2599" i="7"/>
  <c r="S2599" i="7"/>
  <c r="R2599" i="7" s="1"/>
  <c r="Q2599" i="7"/>
  <c r="P2599" i="7"/>
  <c r="O2599" i="7"/>
  <c r="N2599" i="7"/>
  <c r="D2599" i="7" s="1"/>
  <c r="L2599" i="7"/>
  <c r="K2599" i="7"/>
  <c r="J2599" i="7"/>
  <c r="H2599" i="7" s="1"/>
  <c r="I2599" i="7"/>
  <c r="G2599" i="7"/>
  <c r="F2599" i="7"/>
  <c r="R2598" i="7"/>
  <c r="M2598" i="7"/>
  <c r="H2598" i="7"/>
  <c r="G2598" i="7"/>
  <c r="F2598" i="7"/>
  <c r="E2598" i="7"/>
  <c r="D2598" i="7"/>
  <c r="C2598" i="7"/>
  <c r="R2597" i="7"/>
  <c r="M2597" i="7"/>
  <c r="H2597" i="7"/>
  <c r="G2597" i="7"/>
  <c r="F2597" i="7"/>
  <c r="E2597" i="7"/>
  <c r="D2597" i="7"/>
  <c r="C2597" i="7"/>
  <c r="R2596" i="7"/>
  <c r="M2596" i="7"/>
  <c r="H2596" i="7"/>
  <c r="G2596" i="7"/>
  <c r="F2596" i="7"/>
  <c r="E2596" i="7"/>
  <c r="D2596" i="7"/>
  <c r="C2596" i="7"/>
  <c r="V2595" i="7"/>
  <c r="U2595" i="7"/>
  <c r="T2595" i="7"/>
  <c r="S2595" i="7"/>
  <c r="R2595" i="7"/>
  <c r="Q2595" i="7"/>
  <c r="P2595" i="7"/>
  <c r="O2595" i="7"/>
  <c r="N2595" i="7"/>
  <c r="D2595" i="7" s="1"/>
  <c r="L2595" i="7"/>
  <c r="K2595" i="7"/>
  <c r="J2595" i="7"/>
  <c r="E2595" i="7" s="1"/>
  <c r="I2595" i="7"/>
  <c r="H2595" i="7" s="1"/>
  <c r="G2595" i="7"/>
  <c r="F2595" i="7"/>
  <c r="V2594" i="7"/>
  <c r="U2594" i="7"/>
  <c r="T2594" i="7"/>
  <c r="S2594" i="7"/>
  <c r="R2594" i="7"/>
  <c r="Q2594" i="7"/>
  <c r="P2594" i="7"/>
  <c r="O2594" i="7"/>
  <c r="N2594" i="7"/>
  <c r="D2594" i="7" s="1"/>
  <c r="C2594" i="7" s="1"/>
  <c r="L2594" i="7"/>
  <c r="K2594" i="7"/>
  <c r="J2594" i="7"/>
  <c r="E2594" i="7" s="1"/>
  <c r="I2594" i="7"/>
  <c r="H2594" i="7" s="1"/>
  <c r="G2594" i="7"/>
  <c r="F2594" i="7"/>
  <c r="R2593" i="7"/>
  <c r="M2593" i="7"/>
  <c r="H2593" i="7"/>
  <c r="G2593" i="7"/>
  <c r="F2593" i="7"/>
  <c r="C2593" i="7" s="1"/>
  <c r="E2593" i="7"/>
  <c r="D2593" i="7"/>
  <c r="R2592" i="7"/>
  <c r="M2592" i="7"/>
  <c r="H2592" i="7"/>
  <c r="G2592" i="7"/>
  <c r="F2592" i="7"/>
  <c r="E2592" i="7"/>
  <c r="D2592" i="7"/>
  <c r="C2592" i="7"/>
  <c r="V2591" i="7"/>
  <c r="U2591" i="7"/>
  <c r="T2591" i="7"/>
  <c r="S2591" i="7"/>
  <c r="R2591" i="7"/>
  <c r="Q2591" i="7"/>
  <c r="P2591" i="7"/>
  <c r="O2591" i="7"/>
  <c r="N2591" i="7"/>
  <c r="D2591" i="7" s="1"/>
  <c r="C2591" i="7" s="1"/>
  <c r="L2591" i="7"/>
  <c r="K2591" i="7"/>
  <c r="J2591" i="7"/>
  <c r="E2591" i="7" s="1"/>
  <c r="I2591" i="7"/>
  <c r="H2591" i="7" s="1"/>
  <c r="G2591" i="7"/>
  <c r="F2591" i="7"/>
  <c r="R2590" i="7"/>
  <c r="M2590" i="7"/>
  <c r="H2590" i="7"/>
  <c r="G2590" i="7"/>
  <c r="F2590" i="7"/>
  <c r="E2590" i="7"/>
  <c r="D2590" i="7"/>
  <c r="C2590" i="7"/>
  <c r="R2589" i="7"/>
  <c r="M2589" i="7"/>
  <c r="H2589" i="7"/>
  <c r="G2589" i="7"/>
  <c r="F2589" i="7"/>
  <c r="E2589" i="7"/>
  <c r="D2589" i="7"/>
  <c r="C2589" i="7"/>
  <c r="R2588" i="7"/>
  <c r="M2588" i="7"/>
  <c r="H2588" i="7"/>
  <c r="G2588" i="7"/>
  <c r="F2588" i="7"/>
  <c r="E2588" i="7"/>
  <c r="D2588" i="7"/>
  <c r="C2588" i="7"/>
  <c r="V2587" i="7"/>
  <c r="U2587" i="7"/>
  <c r="T2587" i="7"/>
  <c r="S2587" i="7"/>
  <c r="R2587" i="7" s="1"/>
  <c r="Q2587" i="7"/>
  <c r="P2587" i="7"/>
  <c r="O2587" i="7"/>
  <c r="N2587" i="7"/>
  <c r="D2587" i="7" s="1"/>
  <c r="C2587" i="7" s="1"/>
  <c r="L2587" i="7"/>
  <c r="K2587" i="7"/>
  <c r="J2587" i="7"/>
  <c r="E2587" i="7" s="1"/>
  <c r="I2587" i="7"/>
  <c r="H2587" i="7" s="1"/>
  <c r="G2587" i="7"/>
  <c r="F2587" i="7"/>
  <c r="V2586" i="7"/>
  <c r="U2586" i="7"/>
  <c r="T2586" i="7"/>
  <c r="S2586" i="7"/>
  <c r="R2586" i="7" s="1"/>
  <c r="Q2586" i="7"/>
  <c r="P2586" i="7"/>
  <c r="O2586" i="7"/>
  <c r="N2586" i="7"/>
  <c r="D2586" i="7" s="1"/>
  <c r="C2586" i="7" s="1"/>
  <c r="L2586" i="7"/>
  <c r="K2586" i="7"/>
  <c r="J2586" i="7"/>
  <c r="E2586" i="7" s="1"/>
  <c r="I2586" i="7"/>
  <c r="H2586" i="7" s="1"/>
  <c r="G2586" i="7"/>
  <c r="F2586" i="7"/>
  <c r="R2585" i="7"/>
  <c r="M2585" i="7"/>
  <c r="H2585" i="7"/>
  <c r="G2585" i="7"/>
  <c r="F2585" i="7"/>
  <c r="E2585" i="7"/>
  <c r="D2585" i="7"/>
  <c r="C2585" i="7"/>
  <c r="R2584" i="7"/>
  <c r="M2584" i="7"/>
  <c r="H2584" i="7"/>
  <c r="G2584" i="7"/>
  <c r="F2584" i="7"/>
  <c r="E2584" i="7"/>
  <c r="D2584" i="7"/>
  <c r="C2584" i="7"/>
  <c r="V2583" i="7"/>
  <c r="U2583" i="7"/>
  <c r="T2583" i="7"/>
  <c r="S2583" i="7"/>
  <c r="R2583" i="7" s="1"/>
  <c r="Q2583" i="7"/>
  <c r="P2583" i="7"/>
  <c r="O2583" i="7"/>
  <c r="N2583" i="7"/>
  <c r="D2583" i="7" s="1"/>
  <c r="C2583" i="7" s="1"/>
  <c r="L2583" i="7"/>
  <c r="K2583" i="7"/>
  <c r="J2583" i="7"/>
  <c r="E2583" i="7" s="1"/>
  <c r="I2583" i="7"/>
  <c r="H2583" i="7" s="1"/>
  <c r="G2583" i="7"/>
  <c r="F2583" i="7"/>
  <c r="R2582" i="7"/>
  <c r="M2582" i="7"/>
  <c r="H2582" i="7"/>
  <c r="G2582" i="7"/>
  <c r="F2582" i="7"/>
  <c r="E2582" i="7"/>
  <c r="D2582" i="7"/>
  <c r="C2582" i="7"/>
  <c r="V2581" i="7"/>
  <c r="U2581" i="7"/>
  <c r="T2581" i="7"/>
  <c r="S2581" i="7"/>
  <c r="R2581" i="7" s="1"/>
  <c r="Q2581" i="7"/>
  <c r="P2581" i="7"/>
  <c r="O2581" i="7"/>
  <c r="N2581" i="7"/>
  <c r="D2581" i="7" s="1"/>
  <c r="C2581" i="7" s="1"/>
  <c r="L2581" i="7"/>
  <c r="K2581" i="7"/>
  <c r="J2581" i="7"/>
  <c r="E2581" i="7" s="1"/>
  <c r="I2581" i="7"/>
  <c r="H2581" i="7" s="1"/>
  <c r="G2581" i="7"/>
  <c r="F2581" i="7"/>
  <c r="V2580" i="7"/>
  <c r="U2580" i="7"/>
  <c r="T2580" i="7"/>
  <c r="S2580" i="7"/>
  <c r="R2580" i="7" s="1"/>
  <c r="Q2580" i="7"/>
  <c r="P2580" i="7"/>
  <c r="O2580" i="7"/>
  <c r="N2580" i="7"/>
  <c r="D2580" i="7" s="1"/>
  <c r="C2580" i="7" s="1"/>
  <c r="L2580" i="7"/>
  <c r="K2580" i="7"/>
  <c r="J2580" i="7"/>
  <c r="E2580" i="7" s="1"/>
  <c r="I2580" i="7"/>
  <c r="H2580" i="7" s="1"/>
  <c r="G2580" i="7"/>
  <c r="F2580" i="7"/>
  <c r="R2579" i="7"/>
  <c r="M2579" i="7"/>
  <c r="H2579" i="7"/>
  <c r="G2579" i="7"/>
  <c r="F2579" i="7"/>
  <c r="E2579" i="7"/>
  <c r="D2579" i="7"/>
  <c r="C2579" i="7"/>
  <c r="R2578" i="7"/>
  <c r="M2578" i="7"/>
  <c r="H2578" i="7"/>
  <c r="G2578" i="7"/>
  <c r="F2578" i="7"/>
  <c r="E2578" i="7"/>
  <c r="D2578" i="7"/>
  <c r="C2578" i="7"/>
  <c r="V2577" i="7"/>
  <c r="U2577" i="7"/>
  <c r="T2577" i="7"/>
  <c r="S2577" i="7"/>
  <c r="R2577" i="7" s="1"/>
  <c r="Q2577" i="7"/>
  <c r="P2577" i="7"/>
  <c r="O2577" i="7"/>
  <c r="N2577" i="7"/>
  <c r="M2577" i="7" s="1"/>
  <c r="L2577" i="7"/>
  <c r="K2577" i="7"/>
  <c r="J2577" i="7"/>
  <c r="E2577" i="7" s="1"/>
  <c r="I2577" i="7"/>
  <c r="H2577" i="7" s="1"/>
  <c r="G2577" i="7"/>
  <c r="F2577" i="7"/>
  <c r="V2576" i="7"/>
  <c r="U2576" i="7"/>
  <c r="T2576" i="7"/>
  <c r="S2576" i="7"/>
  <c r="R2576" i="7" s="1"/>
  <c r="Q2576" i="7"/>
  <c r="P2576" i="7"/>
  <c r="O2576" i="7"/>
  <c r="N2576" i="7"/>
  <c r="M2576" i="7" s="1"/>
  <c r="L2576" i="7"/>
  <c r="K2576" i="7"/>
  <c r="J2576" i="7"/>
  <c r="E2576" i="7" s="1"/>
  <c r="I2576" i="7"/>
  <c r="H2576" i="7" s="1"/>
  <c r="G2576" i="7"/>
  <c r="F2576" i="7"/>
  <c r="R2575" i="7"/>
  <c r="M2575" i="7"/>
  <c r="H2575" i="7"/>
  <c r="G2575" i="7"/>
  <c r="F2575" i="7"/>
  <c r="E2575" i="7"/>
  <c r="D2575" i="7"/>
  <c r="C2575" i="7"/>
  <c r="R2574" i="7"/>
  <c r="M2574" i="7"/>
  <c r="H2574" i="7"/>
  <c r="G2574" i="7"/>
  <c r="F2574" i="7"/>
  <c r="E2574" i="7"/>
  <c r="D2574" i="7"/>
  <c r="C2574" i="7"/>
  <c r="V2573" i="7"/>
  <c r="U2573" i="7"/>
  <c r="T2573" i="7"/>
  <c r="S2573" i="7"/>
  <c r="R2573" i="7" s="1"/>
  <c r="Q2573" i="7"/>
  <c r="P2573" i="7"/>
  <c r="O2573" i="7"/>
  <c r="N2573" i="7"/>
  <c r="M2573" i="7" s="1"/>
  <c r="L2573" i="7"/>
  <c r="K2573" i="7"/>
  <c r="J2573" i="7"/>
  <c r="E2573" i="7" s="1"/>
  <c r="I2573" i="7"/>
  <c r="H2573" i="7" s="1"/>
  <c r="G2573" i="7"/>
  <c r="F2573" i="7"/>
  <c r="R2572" i="7"/>
  <c r="M2572" i="7"/>
  <c r="H2572" i="7"/>
  <c r="G2572" i="7"/>
  <c r="F2572" i="7"/>
  <c r="E2572" i="7"/>
  <c r="D2572" i="7"/>
  <c r="C2572" i="7"/>
  <c r="R2571" i="7"/>
  <c r="M2571" i="7"/>
  <c r="H2571" i="7"/>
  <c r="G2571" i="7"/>
  <c r="F2571" i="7"/>
  <c r="E2571" i="7"/>
  <c r="D2571" i="7"/>
  <c r="C2571" i="7"/>
  <c r="V2570" i="7"/>
  <c r="U2570" i="7"/>
  <c r="T2570" i="7"/>
  <c r="S2570" i="7"/>
  <c r="R2570" i="7" s="1"/>
  <c r="Q2570" i="7"/>
  <c r="P2570" i="7"/>
  <c r="O2570" i="7"/>
  <c r="N2570" i="7"/>
  <c r="M2570" i="7" s="1"/>
  <c r="L2570" i="7"/>
  <c r="K2570" i="7"/>
  <c r="J2570" i="7"/>
  <c r="E2570" i="7" s="1"/>
  <c r="I2570" i="7"/>
  <c r="H2570" i="7" s="1"/>
  <c r="G2570" i="7"/>
  <c r="F2570" i="7"/>
  <c r="V2569" i="7"/>
  <c r="U2569" i="7"/>
  <c r="T2569" i="7"/>
  <c r="S2569" i="7"/>
  <c r="R2569" i="7" s="1"/>
  <c r="Q2569" i="7"/>
  <c r="P2569" i="7"/>
  <c r="O2569" i="7"/>
  <c r="N2569" i="7"/>
  <c r="M2569" i="7" s="1"/>
  <c r="L2569" i="7"/>
  <c r="K2569" i="7"/>
  <c r="J2569" i="7"/>
  <c r="E2569" i="7" s="1"/>
  <c r="I2569" i="7"/>
  <c r="H2569" i="7" s="1"/>
  <c r="G2569" i="7"/>
  <c r="F2569" i="7"/>
  <c r="R2568" i="7"/>
  <c r="M2568" i="7"/>
  <c r="H2568" i="7"/>
  <c r="G2568" i="7"/>
  <c r="F2568" i="7"/>
  <c r="E2568" i="7"/>
  <c r="D2568" i="7"/>
  <c r="C2568" i="7"/>
  <c r="R2567" i="7"/>
  <c r="M2567" i="7"/>
  <c r="H2567" i="7"/>
  <c r="G2567" i="7"/>
  <c r="F2567" i="7"/>
  <c r="E2567" i="7"/>
  <c r="D2567" i="7"/>
  <c r="C2567" i="7"/>
  <c r="V2566" i="7"/>
  <c r="U2566" i="7"/>
  <c r="T2566" i="7"/>
  <c r="S2566" i="7"/>
  <c r="R2566" i="7"/>
  <c r="Q2566" i="7"/>
  <c r="P2566" i="7"/>
  <c r="O2566" i="7"/>
  <c r="N2566" i="7"/>
  <c r="M2566" i="7" s="1"/>
  <c r="L2566" i="7"/>
  <c r="K2566" i="7"/>
  <c r="J2566" i="7"/>
  <c r="E2566" i="7" s="1"/>
  <c r="I2566" i="7"/>
  <c r="H2566" i="7" s="1"/>
  <c r="G2566" i="7"/>
  <c r="F2566" i="7"/>
  <c r="R2565" i="7"/>
  <c r="M2565" i="7"/>
  <c r="H2565" i="7"/>
  <c r="G2565" i="7"/>
  <c r="F2565" i="7"/>
  <c r="E2565" i="7"/>
  <c r="D2565" i="7"/>
  <c r="C2565" i="7"/>
  <c r="R2564" i="7"/>
  <c r="M2564" i="7"/>
  <c r="H2564" i="7"/>
  <c r="G2564" i="7"/>
  <c r="F2564" i="7"/>
  <c r="E2564" i="7"/>
  <c r="D2564" i="7"/>
  <c r="C2564" i="7"/>
  <c r="R2563" i="7"/>
  <c r="M2563" i="7"/>
  <c r="H2563" i="7"/>
  <c r="G2563" i="7"/>
  <c r="F2563" i="7"/>
  <c r="E2563" i="7"/>
  <c r="D2563" i="7"/>
  <c r="C2563" i="7"/>
  <c r="V2562" i="7"/>
  <c r="U2562" i="7"/>
  <c r="T2562" i="7"/>
  <c r="S2562" i="7"/>
  <c r="R2562" i="7" s="1"/>
  <c r="Q2562" i="7"/>
  <c r="P2562" i="7"/>
  <c r="O2562" i="7"/>
  <c r="N2562" i="7"/>
  <c r="D2562" i="7" s="1"/>
  <c r="L2562" i="7"/>
  <c r="K2562" i="7"/>
  <c r="J2562" i="7"/>
  <c r="E2562" i="7" s="1"/>
  <c r="I2562" i="7"/>
  <c r="H2562" i="7" s="1"/>
  <c r="G2562" i="7"/>
  <c r="F2562" i="7"/>
  <c r="V2561" i="7"/>
  <c r="U2561" i="7"/>
  <c r="T2561" i="7"/>
  <c r="S2561" i="7"/>
  <c r="R2561" i="7" s="1"/>
  <c r="Q2561" i="7"/>
  <c r="P2561" i="7"/>
  <c r="O2561" i="7"/>
  <c r="N2561" i="7"/>
  <c r="D2561" i="7" s="1"/>
  <c r="L2561" i="7"/>
  <c r="K2561" i="7"/>
  <c r="F2561" i="7" s="1"/>
  <c r="J2561" i="7"/>
  <c r="E2561" i="7" s="1"/>
  <c r="I2561" i="7"/>
  <c r="H2561" i="7" s="1"/>
  <c r="G2561" i="7"/>
  <c r="R2560" i="7"/>
  <c r="M2560" i="7"/>
  <c r="H2560" i="7"/>
  <c r="G2560" i="7"/>
  <c r="F2560" i="7"/>
  <c r="E2560" i="7"/>
  <c r="D2560" i="7"/>
  <c r="C2560" i="7"/>
  <c r="R2559" i="7"/>
  <c r="M2559" i="7"/>
  <c r="H2559" i="7"/>
  <c r="G2559" i="7"/>
  <c r="F2559" i="7"/>
  <c r="E2559" i="7"/>
  <c r="D2559" i="7"/>
  <c r="C2559" i="7"/>
  <c r="V2558" i="7"/>
  <c r="U2558" i="7"/>
  <c r="T2558" i="7"/>
  <c r="S2558" i="7"/>
  <c r="R2558" i="7" s="1"/>
  <c r="Q2558" i="7"/>
  <c r="P2558" i="7"/>
  <c r="O2558" i="7"/>
  <c r="N2558" i="7"/>
  <c r="D2558" i="7" s="1"/>
  <c r="L2558" i="7"/>
  <c r="K2558" i="7"/>
  <c r="J2558" i="7"/>
  <c r="H2558" i="7" s="1"/>
  <c r="I2558" i="7"/>
  <c r="G2558" i="7"/>
  <c r="F2558" i="7"/>
  <c r="R2557" i="7"/>
  <c r="M2557" i="7"/>
  <c r="H2557" i="7"/>
  <c r="G2557" i="7"/>
  <c r="F2557" i="7"/>
  <c r="E2557" i="7"/>
  <c r="D2557" i="7"/>
  <c r="C2557" i="7"/>
  <c r="R2556" i="7"/>
  <c r="M2556" i="7"/>
  <c r="H2556" i="7"/>
  <c r="G2556" i="7"/>
  <c r="F2556" i="7"/>
  <c r="E2556" i="7"/>
  <c r="D2556" i="7"/>
  <c r="C2556" i="7"/>
  <c r="R2555" i="7"/>
  <c r="M2555" i="7"/>
  <c r="H2555" i="7"/>
  <c r="G2555" i="7"/>
  <c r="F2555" i="7"/>
  <c r="E2555" i="7"/>
  <c r="D2555" i="7"/>
  <c r="C2555" i="7"/>
  <c r="V2554" i="7"/>
  <c r="U2554" i="7"/>
  <c r="T2554" i="7"/>
  <c r="S2554" i="7"/>
  <c r="R2554" i="7" s="1"/>
  <c r="Q2554" i="7"/>
  <c r="P2554" i="7"/>
  <c r="O2554" i="7"/>
  <c r="N2554" i="7"/>
  <c r="D2554" i="7" s="1"/>
  <c r="C2554" i="7" s="1"/>
  <c r="L2554" i="7"/>
  <c r="K2554" i="7"/>
  <c r="J2554" i="7"/>
  <c r="E2554" i="7" s="1"/>
  <c r="I2554" i="7"/>
  <c r="H2554" i="7" s="1"/>
  <c r="G2554" i="7"/>
  <c r="F2554" i="7"/>
  <c r="V2553" i="7"/>
  <c r="U2553" i="7"/>
  <c r="T2553" i="7"/>
  <c r="S2553" i="7"/>
  <c r="R2553" i="7" s="1"/>
  <c r="Q2553" i="7"/>
  <c r="P2553" i="7"/>
  <c r="O2553" i="7"/>
  <c r="N2553" i="7"/>
  <c r="D2553" i="7" s="1"/>
  <c r="C2553" i="7" s="1"/>
  <c r="L2553" i="7"/>
  <c r="K2553" i="7"/>
  <c r="J2553" i="7"/>
  <c r="E2553" i="7" s="1"/>
  <c r="I2553" i="7"/>
  <c r="H2553" i="7" s="1"/>
  <c r="G2553" i="7"/>
  <c r="F2553" i="7"/>
  <c r="V2552" i="7"/>
  <c r="U2552" i="7"/>
  <c r="T2552" i="7"/>
  <c r="S2552" i="7"/>
  <c r="R2552" i="7" s="1"/>
  <c r="Q2552" i="7"/>
  <c r="P2552" i="7"/>
  <c r="O2552" i="7"/>
  <c r="N2552" i="7"/>
  <c r="D2552" i="7" s="1"/>
  <c r="C2552" i="7" s="1"/>
  <c r="L2552" i="7"/>
  <c r="K2552" i="7"/>
  <c r="J2552" i="7"/>
  <c r="E2552" i="7" s="1"/>
  <c r="I2552" i="7"/>
  <c r="H2552" i="7" s="1"/>
  <c r="G2552" i="7"/>
  <c r="F2552" i="7"/>
  <c r="V2551" i="7"/>
  <c r="U2551" i="7"/>
  <c r="T2551" i="7"/>
  <c r="S2551" i="7"/>
  <c r="R2551" i="7" s="1"/>
  <c r="Q2551" i="7"/>
  <c r="P2551" i="7"/>
  <c r="O2551" i="7"/>
  <c r="N2551" i="7"/>
  <c r="D2551" i="7" s="1"/>
  <c r="C2551" i="7" s="1"/>
  <c r="L2551" i="7"/>
  <c r="K2551" i="7"/>
  <c r="J2551" i="7"/>
  <c r="E2551" i="7" s="1"/>
  <c r="I2551" i="7"/>
  <c r="H2551" i="7" s="1"/>
  <c r="G2551" i="7"/>
  <c r="F2551" i="7"/>
  <c r="V2550" i="7"/>
  <c r="U2550" i="7"/>
  <c r="T2550" i="7"/>
  <c r="S2550" i="7"/>
  <c r="R2550" i="7"/>
  <c r="Q2550" i="7"/>
  <c r="P2550" i="7"/>
  <c r="O2550" i="7"/>
  <c r="N2550" i="7"/>
  <c r="D2550" i="7" s="1"/>
  <c r="L2550" i="7"/>
  <c r="K2550" i="7"/>
  <c r="J2550" i="7"/>
  <c r="E2550" i="7" s="1"/>
  <c r="I2550" i="7"/>
  <c r="H2550" i="7" s="1"/>
  <c r="G2550" i="7"/>
  <c r="F2550" i="7"/>
  <c r="V2549" i="7"/>
  <c r="U2549" i="7"/>
  <c r="T2549" i="7"/>
  <c r="S2549" i="7"/>
  <c r="R2549" i="7"/>
  <c r="Q2549" i="7"/>
  <c r="P2549" i="7"/>
  <c r="O2549" i="7"/>
  <c r="N2549" i="7"/>
  <c r="D2549" i="7" s="1"/>
  <c r="C2549" i="7" s="1"/>
  <c r="L2549" i="7"/>
  <c r="K2549" i="7"/>
  <c r="J2549" i="7"/>
  <c r="E2549" i="7" s="1"/>
  <c r="I2549" i="7"/>
  <c r="H2549" i="7" s="1"/>
  <c r="G2549" i="7"/>
  <c r="F2549" i="7"/>
  <c r="V2548" i="7"/>
  <c r="U2548" i="7"/>
  <c r="T2548" i="7"/>
  <c r="S2548" i="7"/>
  <c r="R2548" i="7"/>
  <c r="Q2548" i="7"/>
  <c r="P2548" i="7"/>
  <c r="O2548" i="7"/>
  <c r="N2548" i="7"/>
  <c r="D2548" i="7" s="1"/>
  <c r="L2548" i="7"/>
  <c r="K2548" i="7"/>
  <c r="J2548" i="7"/>
  <c r="E2548" i="7" s="1"/>
  <c r="I2548" i="7"/>
  <c r="H2548" i="7" s="1"/>
  <c r="G2548" i="7"/>
  <c r="F2548" i="7"/>
  <c r="V2547" i="7"/>
  <c r="U2547" i="7"/>
  <c r="T2547" i="7"/>
  <c r="S2547" i="7"/>
  <c r="R2547" i="7"/>
  <c r="Q2547" i="7"/>
  <c r="P2547" i="7"/>
  <c r="O2547" i="7"/>
  <c r="N2547" i="7"/>
  <c r="D2547" i="7" s="1"/>
  <c r="C2547" i="7" s="1"/>
  <c r="L2547" i="7"/>
  <c r="K2547" i="7"/>
  <c r="J2547" i="7"/>
  <c r="E2547" i="7" s="1"/>
  <c r="I2547" i="7"/>
  <c r="H2547" i="7" s="1"/>
  <c r="G2547" i="7"/>
  <c r="F2547" i="7"/>
  <c r="V2546" i="7"/>
  <c r="U2546" i="7"/>
  <c r="T2546" i="7"/>
  <c r="S2546" i="7"/>
  <c r="R2546" i="7"/>
  <c r="Q2546" i="7"/>
  <c r="P2546" i="7"/>
  <c r="O2546" i="7"/>
  <c r="N2546" i="7"/>
  <c r="D2546" i="7" s="1"/>
  <c r="L2546" i="7"/>
  <c r="K2546" i="7"/>
  <c r="J2546" i="7"/>
  <c r="E2546" i="7" s="1"/>
  <c r="I2546" i="7"/>
  <c r="H2546" i="7" s="1"/>
  <c r="G2546" i="7"/>
  <c r="F2546" i="7"/>
  <c r="V2545" i="7"/>
  <c r="U2545" i="7"/>
  <c r="T2545" i="7"/>
  <c r="S2545" i="7"/>
  <c r="R2545" i="7"/>
  <c r="Q2545" i="7"/>
  <c r="P2545" i="7"/>
  <c r="O2545" i="7"/>
  <c r="N2545" i="7"/>
  <c r="D2545" i="7" s="1"/>
  <c r="L2545" i="7"/>
  <c r="K2545" i="7"/>
  <c r="J2545" i="7"/>
  <c r="H2545" i="7" s="1"/>
  <c r="I2545" i="7"/>
  <c r="G2545" i="7"/>
  <c r="F2545" i="7"/>
  <c r="V2544" i="7"/>
  <c r="U2544" i="7"/>
  <c r="T2544" i="7"/>
  <c r="S2544" i="7"/>
  <c r="R2544" i="7"/>
  <c r="Q2544" i="7"/>
  <c r="P2544" i="7"/>
  <c r="O2544" i="7"/>
  <c r="N2544" i="7"/>
  <c r="D2544" i="7" s="1"/>
  <c r="L2544" i="7"/>
  <c r="K2544" i="7"/>
  <c r="J2544" i="7"/>
  <c r="E2544" i="7" s="1"/>
  <c r="I2544" i="7"/>
  <c r="H2544" i="7" s="1"/>
  <c r="G2544" i="7"/>
  <c r="F2544" i="7"/>
  <c r="V2543" i="7"/>
  <c r="U2543" i="7"/>
  <c r="T2543" i="7"/>
  <c r="S2543" i="7"/>
  <c r="R2543" i="7"/>
  <c r="Q2543" i="7"/>
  <c r="P2543" i="7"/>
  <c r="O2543" i="7"/>
  <c r="N2543" i="7"/>
  <c r="D2543" i="7" s="1"/>
  <c r="C2543" i="7" s="1"/>
  <c r="L2543" i="7"/>
  <c r="K2543" i="7"/>
  <c r="J2543" i="7"/>
  <c r="E2543" i="7" s="1"/>
  <c r="I2543" i="7"/>
  <c r="H2543" i="7" s="1"/>
  <c r="G2543" i="7"/>
  <c r="F2543" i="7"/>
  <c r="V2542" i="7"/>
  <c r="U2542" i="7"/>
  <c r="T2542" i="7"/>
  <c r="S2542" i="7"/>
  <c r="R2542" i="7"/>
  <c r="Q2542" i="7"/>
  <c r="P2542" i="7"/>
  <c r="O2542" i="7"/>
  <c r="N2542" i="7"/>
  <c r="D2542" i="7" s="1"/>
  <c r="L2542" i="7"/>
  <c r="K2542" i="7"/>
  <c r="J2542" i="7"/>
  <c r="E2542" i="7" s="1"/>
  <c r="I2542" i="7"/>
  <c r="H2542" i="7" s="1"/>
  <c r="G2542" i="7"/>
  <c r="F2542" i="7"/>
  <c r="R2541" i="7"/>
  <c r="M2541" i="7"/>
  <c r="H2541" i="7"/>
  <c r="G2541" i="7"/>
  <c r="F2541" i="7"/>
  <c r="C2541" i="7" s="1"/>
  <c r="E2541" i="7"/>
  <c r="D2541" i="7"/>
  <c r="R2540" i="7"/>
  <c r="M2540" i="7"/>
  <c r="H2540" i="7"/>
  <c r="G2540" i="7"/>
  <c r="F2540" i="7"/>
  <c r="C2540" i="7" s="1"/>
  <c r="E2540" i="7"/>
  <c r="D2540" i="7"/>
  <c r="V2539" i="7"/>
  <c r="U2539" i="7"/>
  <c r="T2539" i="7"/>
  <c r="S2539" i="7"/>
  <c r="R2539" i="7"/>
  <c r="Q2539" i="7"/>
  <c r="P2539" i="7"/>
  <c r="O2539" i="7"/>
  <c r="N2539" i="7"/>
  <c r="D2539" i="7" s="1"/>
  <c r="C2539" i="7" s="1"/>
  <c r="L2539" i="7"/>
  <c r="K2539" i="7"/>
  <c r="J2539" i="7"/>
  <c r="E2539" i="7" s="1"/>
  <c r="I2539" i="7"/>
  <c r="H2539" i="7" s="1"/>
  <c r="G2539" i="7"/>
  <c r="F2539" i="7"/>
  <c r="V2538" i="7"/>
  <c r="U2538" i="7"/>
  <c r="T2538" i="7"/>
  <c r="S2538" i="7"/>
  <c r="R2538" i="7"/>
  <c r="Q2538" i="7"/>
  <c r="P2538" i="7"/>
  <c r="O2538" i="7"/>
  <c r="N2538" i="7"/>
  <c r="D2538" i="7" s="1"/>
  <c r="L2538" i="7"/>
  <c r="K2538" i="7"/>
  <c r="J2538" i="7"/>
  <c r="H2538" i="7" s="1"/>
  <c r="I2538" i="7"/>
  <c r="G2538" i="7"/>
  <c r="F2538" i="7"/>
  <c r="V2537" i="7"/>
  <c r="U2537" i="7"/>
  <c r="T2537" i="7"/>
  <c r="S2537" i="7"/>
  <c r="R2537" i="7"/>
  <c r="Q2537" i="7"/>
  <c r="P2537" i="7"/>
  <c r="O2537" i="7"/>
  <c r="N2537" i="7"/>
  <c r="D2537" i="7" s="1"/>
  <c r="C2537" i="7" s="1"/>
  <c r="L2537" i="7"/>
  <c r="K2537" i="7"/>
  <c r="J2537" i="7"/>
  <c r="E2537" i="7" s="1"/>
  <c r="I2537" i="7"/>
  <c r="H2537" i="7" s="1"/>
  <c r="G2537" i="7"/>
  <c r="F2537" i="7"/>
  <c r="V2536" i="7"/>
  <c r="U2536" i="7"/>
  <c r="T2536" i="7"/>
  <c r="S2536" i="7"/>
  <c r="R2536" i="7"/>
  <c r="Q2536" i="7"/>
  <c r="P2536" i="7"/>
  <c r="O2536" i="7"/>
  <c r="N2536" i="7"/>
  <c r="D2536" i="7" s="1"/>
  <c r="L2536" i="7"/>
  <c r="K2536" i="7"/>
  <c r="J2536" i="7"/>
  <c r="H2536" i="7" s="1"/>
  <c r="I2536" i="7"/>
  <c r="G2536" i="7"/>
  <c r="F2536" i="7"/>
  <c r="V2535" i="7"/>
  <c r="U2535" i="7"/>
  <c r="T2535" i="7"/>
  <c r="S2535" i="7"/>
  <c r="R2535" i="7"/>
  <c r="Q2535" i="7"/>
  <c r="P2535" i="7"/>
  <c r="O2535" i="7"/>
  <c r="N2535" i="7"/>
  <c r="D2535" i="7" s="1"/>
  <c r="C2535" i="7" s="1"/>
  <c r="L2535" i="7"/>
  <c r="K2535" i="7"/>
  <c r="J2535" i="7"/>
  <c r="E2535" i="7" s="1"/>
  <c r="I2535" i="7"/>
  <c r="H2535" i="7" s="1"/>
  <c r="G2535" i="7"/>
  <c r="F2535" i="7"/>
  <c r="V2534" i="7"/>
  <c r="U2534" i="7"/>
  <c r="T2534" i="7"/>
  <c r="S2534" i="7"/>
  <c r="R2534" i="7"/>
  <c r="Q2534" i="7"/>
  <c r="P2534" i="7"/>
  <c r="O2534" i="7"/>
  <c r="N2534" i="7"/>
  <c r="D2534" i="7" s="1"/>
  <c r="L2534" i="7"/>
  <c r="K2534" i="7"/>
  <c r="J2534" i="7"/>
  <c r="H2534" i="7" s="1"/>
  <c r="I2534" i="7"/>
  <c r="G2534" i="7"/>
  <c r="F2534" i="7"/>
  <c r="R2533" i="7"/>
  <c r="M2533" i="7"/>
  <c r="H2533" i="7"/>
  <c r="G2533" i="7"/>
  <c r="F2533" i="7"/>
  <c r="C2533" i="7" s="1"/>
  <c r="E2533" i="7"/>
  <c r="D2533" i="7"/>
  <c r="V2532" i="7"/>
  <c r="U2532" i="7"/>
  <c r="T2532" i="7"/>
  <c r="S2532" i="7"/>
  <c r="R2532" i="7"/>
  <c r="Q2532" i="7"/>
  <c r="P2532" i="7"/>
  <c r="O2532" i="7"/>
  <c r="N2532" i="7"/>
  <c r="D2532" i="7" s="1"/>
  <c r="L2532" i="7"/>
  <c r="K2532" i="7"/>
  <c r="J2532" i="7"/>
  <c r="H2532" i="7" s="1"/>
  <c r="I2532" i="7"/>
  <c r="G2532" i="7"/>
  <c r="F2532" i="7"/>
  <c r="V2531" i="7"/>
  <c r="U2531" i="7"/>
  <c r="T2531" i="7"/>
  <c r="S2531" i="7"/>
  <c r="R2531" i="7"/>
  <c r="Q2531" i="7"/>
  <c r="P2531" i="7"/>
  <c r="O2531" i="7"/>
  <c r="N2531" i="7"/>
  <c r="D2531" i="7" s="1"/>
  <c r="C2531" i="7" s="1"/>
  <c r="L2531" i="7"/>
  <c r="K2531" i="7"/>
  <c r="J2531" i="7"/>
  <c r="E2531" i="7" s="1"/>
  <c r="I2531" i="7"/>
  <c r="H2531" i="7" s="1"/>
  <c r="G2531" i="7"/>
  <c r="F2531" i="7"/>
  <c r="V2530" i="7"/>
  <c r="U2530" i="7"/>
  <c r="T2530" i="7"/>
  <c r="S2530" i="7"/>
  <c r="R2530" i="7"/>
  <c r="Q2530" i="7"/>
  <c r="P2530" i="7"/>
  <c r="O2530" i="7"/>
  <c r="N2530" i="7"/>
  <c r="D2530" i="7" s="1"/>
  <c r="L2530" i="7"/>
  <c r="K2530" i="7"/>
  <c r="J2530" i="7"/>
  <c r="H2530" i="7" s="1"/>
  <c r="I2530" i="7"/>
  <c r="G2530" i="7"/>
  <c r="F2530" i="7"/>
  <c r="R2529" i="7"/>
  <c r="M2529" i="7"/>
  <c r="H2529" i="7"/>
  <c r="G2529" i="7"/>
  <c r="F2529" i="7"/>
  <c r="E2529" i="7"/>
  <c r="D2529" i="7"/>
  <c r="C2529" i="7"/>
  <c r="R2528" i="7"/>
  <c r="M2528" i="7"/>
  <c r="H2528" i="7"/>
  <c r="G2528" i="7"/>
  <c r="F2528" i="7"/>
  <c r="E2528" i="7"/>
  <c r="D2528" i="7"/>
  <c r="C2528" i="7"/>
  <c r="V2527" i="7"/>
  <c r="U2527" i="7"/>
  <c r="T2527" i="7"/>
  <c r="S2527" i="7"/>
  <c r="R2527" i="7" s="1"/>
  <c r="Q2527" i="7"/>
  <c r="P2527" i="7"/>
  <c r="O2527" i="7"/>
  <c r="N2527" i="7"/>
  <c r="D2527" i="7" s="1"/>
  <c r="L2527" i="7"/>
  <c r="K2527" i="7"/>
  <c r="J2527" i="7"/>
  <c r="E2527" i="7" s="1"/>
  <c r="I2527" i="7"/>
  <c r="H2527" i="7" s="1"/>
  <c r="G2527" i="7"/>
  <c r="F2527" i="7"/>
  <c r="V2526" i="7"/>
  <c r="U2526" i="7"/>
  <c r="T2526" i="7"/>
  <c r="S2526" i="7"/>
  <c r="R2526" i="7"/>
  <c r="Q2526" i="7"/>
  <c r="P2526" i="7"/>
  <c r="O2526" i="7"/>
  <c r="N2526" i="7"/>
  <c r="D2526" i="7" s="1"/>
  <c r="C2526" i="7" s="1"/>
  <c r="L2526" i="7"/>
  <c r="K2526" i="7"/>
  <c r="J2526" i="7"/>
  <c r="E2526" i="7" s="1"/>
  <c r="I2526" i="7"/>
  <c r="H2526" i="7" s="1"/>
  <c r="G2526" i="7"/>
  <c r="F2526" i="7"/>
  <c r="R2525" i="7"/>
  <c r="M2525" i="7"/>
  <c r="H2525" i="7"/>
  <c r="G2525" i="7"/>
  <c r="F2525" i="7"/>
  <c r="E2525" i="7"/>
  <c r="D2525" i="7"/>
  <c r="C2525" i="7"/>
  <c r="R2524" i="7"/>
  <c r="M2524" i="7"/>
  <c r="H2524" i="7"/>
  <c r="G2524" i="7"/>
  <c r="F2524" i="7"/>
  <c r="E2524" i="7"/>
  <c r="D2524" i="7"/>
  <c r="C2524" i="7"/>
  <c r="R2523" i="7"/>
  <c r="M2523" i="7"/>
  <c r="H2523" i="7"/>
  <c r="G2523" i="7"/>
  <c r="F2523" i="7"/>
  <c r="E2523" i="7"/>
  <c r="D2523" i="7"/>
  <c r="C2523" i="7"/>
  <c r="R2522" i="7"/>
  <c r="M2522" i="7"/>
  <c r="H2522" i="7"/>
  <c r="G2522" i="7"/>
  <c r="F2522" i="7"/>
  <c r="E2522" i="7"/>
  <c r="D2522" i="7"/>
  <c r="C2522" i="7"/>
  <c r="V2521" i="7"/>
  <c r="U2521" i="7"/>
  <c r="T2521" i="7"/>
  <c r="S2521" i="7"/>
  <c r="R2521" i="7" s="1"/>
  <c r="Q2521" i="7"/>
  <c r="P2521" i="7"/>
  <c r="O2521" i="7"/>
  <c r="N2521" i="7"/>
  <c r="D2521" i="7" s="1"/>
  <c r="C2521" i="7" s="1"/>
  <c r="L2521" i="7"/>
  <c r="K2521" i="7"/>
  <c r="J2521" i="7"/>
  <c r="E2521" i="7" s="1"/>
  <c r="I2521" i="7"/>
  <c r="H2521" i="7" s="1"/>
  <c r="G2521" i="7"/>
  <c r="F2521" i="7"/>
  <c r="V2520" i="7"/>
  <c r="U2520" i="7"/>
  <c r="T2520" i="7"/>
  <c r="S2520" i="7"/>
  <c r="R2520" i="7" s="1"/>
  <c r="Q2520" i="7"/>
  <c r="P2520" i="7"/>
  <c r="O2520" i="7"/>
  <c r="N2520" i="7"/>
  <c r="D2520" i="7" s="1"/>
  <c r="C2520" i="7" s="1"/>
  <c r="L2520" i="7"/>
  <c r="K2520" i="7"/>
  <c r="J2520" i="7"/>
  <c r="E2520" i="7" s="1"/>
  <c r="I2520" i="7"/>
  <c r="H2520" i="7" s="1"/>
  <c r="G2520" i="7"/>
  <c r="F2520" i="7"/>
  <c r="V2519" i="7"/>
  <c r="U2519" i="7"/>
  <c r="T2519" i="7"/>
  <c r="S2519" i="7"/>
  <c r="R2519" i="7" s="1"/>
  <c r="Q2519" i="7"/>
  <c r="P2519" i="7"/>
  <c r="O2519" i="7"/>
  <c r="N2519" i="7"/>
  <c r="D2519" i="7" s="1"/>
  <c r="C2519" i="7" s="1"/>
  <c r="L2519" i="7"/>
  <c r="K2519" i="7"/>
  <c r="J2519" i="7"/>
  <c r="E2519" i="7" s="1"/>
  <c r="I2519" i="7"/>
  <c r="H2519" i="7" s="1"/>
  <c r="G2519" i="7"/>
  <c r="F2519" i="7"/>
  <c r="V2518" i="7"/>
  <c r="U2518" i="7"/>
  <c r="T2518" i="7"/>
  <c r="S2518" i="7"/>
  <c r="R2518" i="7" s="1"/>
  <c r="Q2518" i="7"/>
  <c r="P2518" i="7"/>
  <c r="O2518" i="7"/>
  <c r="N2518" i="7"/>
  <c r="D2518" i="7" s="1"/>
  <c r="C2518" i="7" s="1"/>
  <c r="L2518" i="7"/>
  <c r="K2518" i="7"/>
  <c r="J2518" i="7"/>
  <c r="E2518" i="7" s="1"/>
  <c r="I2518" i="7"/>
  <c r="H2518" i="7" s="1"/>
  <c r="G2518" i="7"/>
  <c r="F2518" i="7"/>
  <c r="V2517" i="7"/>
  <c r="U2517" i="7"/>
  <c r="T2517" i="7"/>
  <c r="S2517" i="7"/>
  <c r="R2517" i="7" s="1"/>
  <c r="Q2517" i="7"/>
  <c r="P2517" i="7"/>
  <c r="O2517" i="7"/>
  <c r="N2517" i="7"/>
  <c r="D2517" i="7" s="1"/>
  <c r="C2517" i="7" s="1"/>
  <c r="L2517" i="7"/>
  <c r="K2517" i="7"/>
  <c r="J2517" i="7"/>
  <c r="E2517" i="7" s="1"/>
  <c r="I2517" i="7"/>
  <c r="H2517" i="7" s="1"/>
  <c r="G2517" i="7"/>
  <c r="F2517" i="7"/>
  <c r="V2516" i="7"/>
  <c r="U2516" i="7"/>
  <c r="T2516" i="7"/>
  <c r="S2516" i="7"/>
  <c r="R2516" i="7" s="1"/>
  <c r="Q2516" i="7"/>
  <c r="P2516" i="7"/>
  <c r="O2516" i="7"/>
  <c r="N2516" i="7"/>
  <c r="D2516" i="7" s="1"/>
  <c r="C2516" i="7" s="1"/>
  <c r="L2516" i="7"/>
  <c r="K2516" i="7"/>
  <c r="J2516" i="7"/>
  <c r="E2516" i="7" s="1"/>
  <c r="I2516" i="7"/>
  <c r="H2516" i="7" s="1"/>
  <c r="G2516" i="7"/>
  <c r="F2516" i="7"/>
  <c r="V2515" i="7"/>
  <c r="U2515" i="7"/>
  <c r="T2515" i="7"/>
  <c r="S2515" i="7"/>
  <c r="R2515" i="7"/>
  <c r="Q2515" i="7"/>
  <c r="P2515" i="7"/>
  <c r="O2515" i="7"/>
  <c r="N2515" i="7"/>
  <c r="D2515" i="7" s="1"/>
  <c r="L2515" i="7"/>
  <c r="K2515" i="7"/>
  <c r="J2515" i="7"/>
  <c r="E2515" i="7" s="1"/>
  <c r="I2515" i="7"/>
  <c r="H2515" i="7" s="1"/>
  <c r="G2515" i="7"/>
  <c r="F2515" i="7"/>
  <c r="V2514" i="7"/>
  <c r="U2514" i="7"/>
  <c r="T2514" i="7"/>
  <c r="S2514" i="7"/>
  <c r="R2514" i="7"/>
  <c r="Q2514" i="7"/>
  <c r="P2514" i="7"/>
  <c r="O2514" i="7"/>
  <c r="N2514" i="7"/>
  <c r="D2514" i="7" s="1"/>
  <c r="C2514" i="7" s="1"/>
  <c r="L2514" i="7"/>
  <c r="K2514" i="7"/>
  <c r="J2514" i="7"/>
  <c r="E2514" i="7" s="1"/>
  <c r="I2514" i="7"/>
  <c r="H2514" i="7" s="1"/>
  <c r="G2514" i="7"/>
  <c r="F2514" i="7"/>
  <c r="R2513" i="7"/>
  <c r="M2513" i="7"/>
  <c r="H2513" i="7"/>
  <c r="G2513" i="7"/>
  <c r="F2513" i="7"/>
  <c r="C2513" i="7" s="1"/>
  <c r="E2513" i="7"/>
  <c r="D2513" i="7"/>
  <c r="R2512" i="7"/>
  <c r="M2512" i="7"/>
  <c r="H2512" i="7"/>
  <c r="G2512" i="7"/>
  <c r="F2512" i="7"/>
  <c r="C2512" i="7" s="1"/>
  <c r="E2512" i="7"/>
  <c r="D2512" i="7"/>
  <c r="V2511" i="7"/>
  <c r="U2511" i="7"/>
  <c r="T2511" i="7"/>
  <c r="S2511" i="7"/>
  <c r="R2511" i="7"/>
  <c r="Q2511" i="7"/>
  <c r="P2511" i="7"/>
  <c r="O2511" i="7"/>
  <c r="N2511" i="7"/>
  <c r="D2511" i="7" s="1"/>
  <c r="L2511" i="7"/>
  <c r="K2511" i="7"/>
  <c r="J2511" i="7"/>
  <c r="E2511" i="7" s="1"/>
  <c r="I2511" i="7"/>
  <c r="H2511" i="7" s="1"/>
  <c r="G2511" i="7"/>
  <c r="F2511" i="7"/>
  <c r="R2510" i="7"/>
  <c r="M2510" i="7"/>
  <c r="H2510" i="7"/>
  <c r="G2510" i="7"/>
  <c r="F2510" i="7"/>
  <c r="C2510" i="7" s="1"/>
  <c r="E2510" i="7"/>
  <c r="D2510" i="7"/>
  <c r="V2509" i="7"/>
  <c r="U2509" i="7"/>
  <c r="T2509" i="7"/>
  <c r="S2509" i="7"/>
  <c r="R2509" i="7"/>
  <c r="Q2509" i="7"/>
  <c r="P2509" i="7"/>
  <c r="O2509" i="7"/>
  <c r="N2509" i="7"/>
  <c r="M2509" i="7" s="1"/>
  <c r="L2509" i="7"/>
  <c r="K2509" i="7"/>
  <c r="J2509" i="7"/>
  <c r="E2509" i="7" s="1"/>
  <c r="I2509" i="7"/>
  <c r="H2509" i="7" s="1"/>
  <c r="G2509" i="7"/>
  <c r="F2509" i="7"/>
  <c r="V2508" i="7"/>
  <c r="U2508" i="7"/>
  <c r="T2508" i="7"/>
  <c r="S2508" i="7"/>
  <c r="R2508" i="7"/>
  <c r="Q2508" i="7"/>
  <c r="P2508" i="7"/>
  <c r="O2508" i="7"/>
  <c r="N2508" i="7"/>
  <c r="M2508" i="7" s="1"/>
  <c r="L2508" i="7"/>
  <c r="K2508" i="7"/>
  <c r="J2508" i="7"/>
  <c r="E2508" i="7" s="1"/>
  <c r="I2508" i="7"/>
  <c r="H2508" i="7" s="1"/>
  <c r="G2508" i="7"/>
  <c r="F2508" i="7"/>
  <c r="R2507" i="7"/>
  <c r="M2507" i="7"/>
  <c r="H2507" i="7"/>
  <c r="G2507" i="7"/>
  <c r="F2507" i="7"/>
  <c r="C2507" i="7" s="1"/>
  <c r="E2507" i="7"/>
  <c r="D2507" i="7"/>
  <c r="V2506" i="7"/>
  <c r="U2506" i="7"/>
  <c r="T2506" i="7"/>
  <c r="S2506" i="7"/>
  <c r="R2506" i="7"/>
  <c r="Q2506" i="7"/>
  <c r="P2506" i="7"/>
  <c r="O2506" i="7"/>
  <c r="N2506" i="7"/>
  <c r="D2506" i="7" s="1"/>
  <c r="C2506" i="7" s="1"/>
  <c r="L2506" i="7"/>
  <c r="K2506" i="7"/>
  <c r="J2506" i="7"/>
  <c r="E2506" i="7" s="1"/>
  <c r="I2506" i="7"/>
  <c r="H2506" i="7" s="1"/>
  <c r="G2506" i="7"/>
  <c r="F2506" i="7"/>
  <c r="V2505" i="7"/>
  <c r="U2505" i="7"/>
  <c r="T2505" i="7"/>
  <c r="S2505" i="7"/>
  <c r="R2505" i="7"/>
  <c r="Q2505" i="7"/>
  <c r="P2505" i="7"/>
  <c r="O2505" i="7"/>
  <c r="N2505" i="7"/>
  <c r="D2505" i="7" s="1"/>
  <c r="L2505" i="7"/>
  <c r="K2505" i="7"/>
  <c r="J2505" i="7"/>
  <c r="H2505" i="7" s="1"/>
  <c r="I2505" i="7"/>
  <c r="G2505" i="7"/>
  <c r="F2505" i="7"/>
  <c r="R2504" i="7"/>
  <c r="M2504" i="7"/>
  <c r="H2504" i="7"/>
  <c r="G2504" i="7"/>
  <c r="F2504" i="7"/>
  <c r="C2504" i="7" s="1"/>
  <c r="E2504" i="7"/>
  <c r="D2504" i="7"/>
  <c r="R2503" i="7"/>
  <c r="M2503" i="7"/>
  <c r="H2503" i="7"/>
  <c r="G2503" i="7"/>
  <c r="F2503" i="7"/>
  <c r="C2503" i="7" s="1"/>
  <c r="E2503" i="7"/>
  <c r="D2503" i="7"/>
  <c r="V2502" i="7"/>
  <c r="U2502" i="7"/>
  <c r="T2502" i="7"/>
  <c r="S2502" i="7"/>
  <c r="R2502" i="7"/>
  <c r="Q2502" i="7"/>
  <c r="P2502" i="7"/>
  <c r="O2502" i="7"/>
  <c r="N2502" i="7"/>
  <c r="D2502" i="7" s="1"/>
  <c r="C2502" i="7" s="1"/>
  <c r="L2502" i="7"/>
  <c r="K2502" i="7"/>
  <c r="J2502" i="7"/>
  <c r="E2502" i="7" s="1"/>
  <c r="I2502" i="7"/>
  <c r="H2502" i="7" s="1"/>
  <c r="G2502" i="7"/>
  <c r="F2502" i="7"/>
  <c r="R2501" i="7"/>
  <c r="M2501" i="7"/>
  <c r="H2501" i="7"/>
  <c r="G2501" i="7"/>
  <c r="F2501" i="7"/>
  <c r="C2501" i="7" s="1"/>
  <c r="E2501" i="7"/>
  <c r="D2501" i="7"/>
  <c r="R2500" i="7"/>
  <c r="M2500" i="7"/>
  <c r="H2500" i="7"/>
  <c r="G2500" i="7"/>
  <c r="F2500" i="7"/>
  <c r="C2500" i="7" s="1"/>
  <c r="E2500" i="7"/>
  <c r="D2500" i="7"/>
  <c r="V2499" i="7"/>
  <c r="U2499" i="7"/>
  <c r="T2499" i="7"/>
  <c r="S2499" i="7"/>
  <c r="R2499" i="7"/>
  <c r="Q2499" i="7"/>
  <c r="P2499" i="7"/>
  <c r="O2499" i="7"/>
  <c r="N2499" i="7"/>
  <c r="D2499" i="7" s="1"/>
  <c r="L2499" i="7"/>
  <c r="K2499" i="7"/>
  <c r="J2499" i="7"/>
  <c r="E2499" i="7" s="1"/>
  <c r="I2499" i="7"/>
  <c r="H2499" i="7" s="1"/>
  <c r="G2499" i="7"/>
  <c r="F2499" i="7"/>
  <c r="V2498" i="7"/>
  <c r="U2498" i="7"/>
  <c r="T2498" i="7"/>
  <c r="S2498" i="7"/>
  <c r="R2498" i="7"/>
  <c r="Q2498" i="7"/>
  <c r="P2498" i="7"/>
  <c r="O2498" i="7"/>
  <c r="N2498" i="7"/>
  <c r="D2498" i="7" s="1"/>
  <c r="C2498" i="7" s="1"/>
  <c r="L2498" i="7"/>
  <c r="K2498" i="7"/>
  <c r="J2498" i="7"/>
  <c r="E2498" i="7" s="1"/>
  <c r="I2498" i="7"/>
  <c r="H2498" i="7" s="1"/>
  <c r="G2498" i="7"/>
  <c r="F2498" i="7"/>
  <c r="R2497" i="7"/>
  <c r="M2497" i="7"/>
  <c r="H2497" i="7"/>
  <c r="G2497" i="7"/>
  <c r="F2497" i="7"/>
  <c r="E2497" i="7"/>
  <c r="D2497" i="7"/>
  <c r="C2497" i="7"/>
  <c r="R2496" i="7"/>
  <c r="M2496" i="7"/>
  <c r="H2496" i="7"/>
  <c r="G2496" i="7"/>
  <c r="F2496" i="7"/>
  <c r="E2496" i="7"/>
  <c r="D2496" i="7"/>
  <c r="C2496" i="7"/>
  <c r="V2495" i="7"/>
  <c r="U2495" i="7"/>
  <c r="T2495" i="7"/>
  <c r="S2495" i="7"/>
  <c r="R2495" i="7" s="1"/>
  <c r="Q2495" i="7"/>
  <c r="P2495" i="7"/>
  <c r="O2495" i="7"/>
  <c r="N2495" i="7"/>
  <c r="D2495" i="7" s="1"/>
  <c r="C2495" i="7" s="1"/>
  <c r="L2495" i="7"/>
  <c r="K2495" i="7"/>
  <c r="J2495" i="7"/>
  <c r="E2495" i="7" s="1"/>
  <c r="I2495" i="7"/>
  <c r="H2495" i="7" s="1"/>
  <c r="G2495" i="7"/>
  <c r="F2495" i="7"/>
  <c r="V2494" i="7"/>
  <c r="U2494" i="7"/>
  <c r="T2494" i="7"/>
  <c r="S2494" i="7"/>
  <c r="R2494" i="7" s="1"/>
  <c r="Q2494" i="7"/>
  <c r="P2494" i="7"/>
  <c r="O2494" i="7"/>
  <c r="N2494" i="7"/>
  <c r="M2494" i="7" s="1"/>
  <c r="L2494" i="7"/>
  <c r="K2494" i="7"/>
  <c r="J2494" i="7"/>
  <c r="E2494" i="7" s="1"/>
  <c r="I2494" i="7"/>
  <c r="H2494" i="7" s="1"/>
  <c r="G2494" i="7"/>
  <c r="F2494" i="7"/>
  <c r="V2493" i="7"/>
  <c r="U2493" i="7"/>
  <c r="T2493" i="7"/>
  <c r="S2493" i="7"/>
  <c r="R2493" i="7" s="1"/>
  <c r="Q2493" i="7"/>
  <c r="P2493" i="7"/>
  <c r="O2493" i="7"/>
  <c r="N2493" i="7"/>
  <c r="D2493" i="7" s="1"/>
  <c r="C2493" i="7" s="1"/>
  <c r="L2493" i="7"/>
  <c r="K2493" i="7"/>
  <c r="J2493" i="7"/>
  <c r="E2493" i="7" s="1"/>
  <c r="I2493" i="7"/>
  <c r="H2493" i="7" s="1"/>
  <c r="G2493" i="7"/>
  <c r="F2493" i="7"/>
  <c r="V2492" i="7"/>
  <c r="U2492" i="7"/>
  <c r="T2492" i="7"/>
  <c r="S2492" i="7"/>
  <c r="R2492" i="7" s="1"/>
  <c r="Q2492" i="7"/>
  <c r="P2492" i="7"/>
  <c r="O2492" i="7"/>
  <c r="N2492" i="7"/>
  <c r="D2492" i="7" s="1"/>
  <c r="L2492" i="7"/>
  <c r="K2492" i="7"/>
  <c r="F2492" i="7" s="1"/>
  <c r="J2492" i="7"/>
  <c r="E2492" i="7" s="1"/>
  <c r="I2492" i="7"/>
  <c r="H2492" i="7" s="1"/>
  <c r="G2492" i="7"/>
  <c r="V2491" i="7"/>
  <c r="U2491" i="7"/>
  <c r="T2491" i="7"/>
  <c r="S2491" i="7"/>
  <c r="R2491" i="7" s="1"/>
  <c r="Q2491" i="7"/>
  <c r="P2491" i="7"/>
  <c r="O2491" i="7"/>
  <c r="N2491" i="7"/>
  <c r="D2491" i="7" s="1"/>
  <c r="L2491" i="7"/>
  <c r="K2491" i="7"/>
  <c r="F2491" i="7" s="1"/>
  <c r="J2491" i="7"/>
  <c r="E2491" i="7" s="1"/>
  <c r="I2491" i="7"/>
  <c r="H2491" i="7" s="1"/>
  <c r="G2491" i="7"/>
  <c r="V2490" i="7"/>
  <c r="U2490" i="7"/>
  <c r="T2490" i="7"/>
  <c r="S2490" i="7"/>
  <c r="R2490" i="7" s="1"/>
  <c r="Q2490" i="7"/>
  <c r="P2490" i="7"/>
  <c r="O2490" i="7"/>
  <c r="N2490" i="7"/>
  <c r="D2490" i="7" s="1"/>
  <c r="C2490" i="7" s="1"/>
  <c r="L2490" i="7"/>
  <c r="K2490" i="7"/>
  <c r="F2490" i="7" s="1"/>
  <c r="J2490" i="7"/>
  <c r="E2490" i="7" s="1"/>
  <c r="I2490" i="7"/>
  <c r="H2490" i="7" s="1"/>
  <c r="G2490" i="7"/>
  <c r="V2489" i="7"/>
  <c r="U2489" i="7"/>
  <c r="T2489" i="7"/>
  <c r="S2489" i="7"/>
  <c r="R2489" i="7" s="1"/>
  <c r="Q2489" i="7"/>
  <c r="P2489" i="7"/>
  <c r="O2489" i="7"/>
  <c r="N2489" i="7"/>
  <c r="D2489" i="7" s="1"/>
  <c r="L2489" i="7"/>
  <c r="K2489" i="7"/>
  <c r="F2489" i="7" s="1"/>
  <c r="J2489" i="7"/>
  <c r="E2489" i="7" s="1"/>
  <c r="I2489" i="7"/>
  <c r="H2489" i="7" s="1"/>
  <c r="G2489" i="7"/>
  <c r="V2488" i="7"/>
  <c r="U2488" i="7"/>
  <c r="T2488" i="7"/>
  <c r="S2488" i="7"/>
  <c r="R2488" i="7" s="1"/>
  <c r="Q2488" i="7"/>
  <c r="P2488" i="7"/>
  <c r="O2488" i="7"/>
  <c r="N2488" i="7"/>
  <c r="D2488" i="7" s="1"/>
  <c r="L2488" i="7"/>
  <c r="K2488" i="7"/>
  <c r="F2488" i="7" s="1"/>
  <c r="J2488" i="7"/>
  <c r="E2488" i="7" s="1"/>
  <c r="I2488" i="7"/>
  <c r="H2488" i="7" s="1"/>
  <c r="G2488" i="7"/>
  <c r="V2487" i="7"/>
  <c r="U2487" i="7"/>
  <c r="T2487" i="7"/>
  <c r="S2487" i="7"/>
  <c r="R2487" i="7" s="1"/>
  <c r="Q2487" i="7"/>
  <c r="P2487" i="7"/>
  <c r="O2487" i="7"/>
  <c r="N2487" i="7"/>
  <c r="D2487" i="7" s="1"/>
  <c r="L2487" i="7"/>
  <c r="K2487" i="7"/>
  <c r="F2487" i="7" s="1"/>
  <c r="J2487" i="7"/>
  <c r="E2487" i="7" s="1"/>
  <c r="I2487" i="7"/>
  <c r="H2487" i="7" s="1"/>
  <c r="G2487" i="7"/>
  <c r="V2486" i="7"/>
  <c r="U2486" i="7"/>
  <c r="T2486" i="7"/>
  <c r="S2486" i="7"/>
  <c r="R2486" i="7" s="1"/>
  <c r="Q2486" i="7"/>
  <c r="P2486" i="7"/>
  <c r="O2486" i="7"/>
  <c r="N2486" i="7"/>
  <c r="D2486" i="7" s="1"/>
  <c r="C2486" i="7" s="1"/>
  <c r="L2486" i="7"/>
  <c r="K2486" i="7"/>
  <c r="J2486" i="7"/>
  <c r="E2486" i="7" s="1"/>
  <c r="I2486" i="7"/>
  <c r="H2486" i="7" s="1"/>
  <c r="G2486" i="7"/>
  <c r="F2486" i="7"/>
  <c r="V2485" i="7"/>
  <c r="U2485" i="7"/>
  <c r="T2485" i="7"/>
  <c r="S2485" i="7"/>
  <c r="R2485" i="7" s="1"/>
  <c r="Q2485" i="7"/>
  <c r="P2485" i="7"/>
  <c r="O2485" i="7"/>
  <c r="N2485" i="7"/>
  <c r="D2485" i="7" s="1"/>
  <c r="C2485" i="7" s="1"/>
  <c r="L2485" i="7"/>
  <c r="K2485" i="7"/>
  <c r="J2485" i="7"/>
  <c r="E2485" i="7" s="1"/>
  <c r="I2485" i="7"/>
  <c r="H2485" i="7" s="1"/>
  <c r="G2485" i="7"/>
  <c r="F2485" i="7"/>
  <c r="V2484" i="7"/>
  <c r="U2484" i="7"/>
  <c r="T2484" i="7"/>
  <c r="S2484" i="7"/>
  <c r="R2484" i="7" s="1"/>
  <c r="Q2484" i="7"/>
  <c r="P2484" i="7"/>
  <c r="O2484" i="7"/>
  <c r="N2484" i="7"/>
  <c r="D2484" i="7" s="1"/>
  <c r="C2484" i="7" s="1"/>
  <c r="L2484" i="7"/>
  <c r="K2484" i="7"/>
  <c r="J2484" i="7"/>
  <c r="E2484" i="7" s="1"/>
  <c r="I2484" i="7"/>
  <c r="H2484" i="7" s="1"/>
  <c r="G2484" i="7"/>
  <c r="F2484" i="7"/>
  <c r="V2483" i="7"/>
  <c r="U2483" i="7"/>
  <c r="T2483" i="7"/>
  <c r="S2483" i="7"/>
  <c r="R2483" i="7" s="1"/>
  <c r="Q2483" i="7"/>
  <c r="P2483" i="7"/>
  <c r="O2483" i="7"/>
  <c r="N2483" i="7"/>
  <c r="D2483" i="7" s="1"/>
  <c r="L2483" i="7"/>
  <c r="K2483" i="7"/>
  <c r="J2483" i="7"/>
  <c r="H2483" i="7" s="1"/>
  <c r="I2483" i="7"/>
  <c r="G2483" i="7"/>
  <c r="F2483" i="7"/>
  <c r="R2482" i="7"/>
  <c r="M2482" i="7"/>
  <c r="H2482" i="7"/>
  <c r="G2482" i="7"/>
  <c r="F2482" i="7"/>
  <c r="E2482" i="7"/>
  <c r="D2482" i="7"/>
  <c r="C2482" i="7"/>
  <c r="V2481" i="7"/>
  <c r="U2481" i="7"/>
  <c r="T2481" i="7"/>
  <c r="S2481" i="7"/>
  <c r="R2481" i="7"/>
  <c r="Q2481" i="7"/>
  <c r="P2481" i="7"/>
  <c r="O2481" i="7"/>
  <c r="N2481" i="7"/>
  <c r="D2481" i="7" s="1"/>
  <c r="L2481" i="7"/>
  <c r="K2481" i="7"/>
  <c r="J2481" i="7"/>
  <c r="E2481" i="7" s="1"/>
  <c r="I2481" i="7"/>
  <c r="H2481" i="7" s="1"/>
  <c r="G2481" i="7"/>
  <c r="F2481" i="7"/>
  <c r="V2480" i="7"/>
  <c r="U2480" i="7"/>
  <c r="T2480" i="7"/>
  <c r="S2480" i="7"/>
  <c r="R2480" i="7"/>
  <c r="Q2480" i="7"/>
  <c r="P2480" i="7"/>
  <c r="O2480" i="7"/>
  <c r="N2480" i="7"/>
  <c r="D2480" i="7" s="1"/>
  <c r="C2480" i="7" s="1"/>
  <c r="L2480" i="7"/>
  <c r="K2480" i="7"/>
  <c r="J2480" i="7"/>
  <c r="E2480" i="7" s="1"/>
  <c r="I2480" i="7"/>
  <c r="H2480" i="7" s="1"/>
  <c r="G2480" i="7"/>
  <c r="F2480" i="7"/>
  <c r="R2479" i="7"/>
  <c r="M2479" i="7"/>
  <c r="H2479" i="7"/>
  <c r="G2479" i="7"/>
  <c r="F2479" i="7"/>
  <c r="E2479" i="7"/>
  <c r="D2479" i="7"/>
  <c r="C2479" i="7"/>
  <c r="V2478" i="7"/>
  <c r="U2478" i="7"/>
  <c r="T2478" i="7"/>
  <c r="S2478" i="7"/>
  <c r="R2478" i="7"/>
  <c r="Q2478" i="7"/>
  <c r="P2478" i="7"/>
  <c r="O2478" i="7"/>
  <c r="N2478" i="7"/>
  <c r="D2478" i="7" s="1"/>
  <c r="L2478" i="7"/>
  <c r="K2478" i="7"/>
  <c r="J2478" i="7"/>
  <c r="E2478" i="7" s="1"/>
  <c r="I2478" i="7"/>
  <c r="H2478" i="7" s="1"/>
  <c r="G2478" i="7"/>
  <c r="F2478" i="7"/>
  <c r="V2477" i="7"/>
  <c r="U2477" i="7"/>
  <c r="T2477" i="7"/>
  <c r="S2477" i="7"/>
  <c r="R2477" i="7"/>
  <c r="Q2477" i="7"/>
  <c r="P2477" i="7"/>
  <c r="O2477" i="7"/>
  <c r="N2477" i="7"/>
  <c r="D2477" i="7" s="1"/>
  <c r="C2477" i="7" s="1"/>
  <c r="L2477" i="7"/>
  <c r="K2477" i="7"/>
  <c r="J2477" i="7"/>
  <c r="E2477" i="7" s="1"/>
  <c r="I2477" i="7"/>
  <c r="H2477" i="7" s="1"/>
  <c r="G2477" i="7"/>
  <c r="F2477" i="7"/>
  <c r="R2476" i="7"/>
  <c r="M2476" i="7"/>
  <c r="H2476" i="7"/>
  <c r="G2476" i="7"/>
  <c r="F2476" i="7"/>
  <c r="E2476" i="7"/>
  <c r="D2476" i="7"/>
  <c r="C2476" i="7"/>
  <c r="R2475" i="7"/>
  <c r="M2475" i="7"/>
  <c r="H2475" i="7"/>
  <c r="G2475" i="7"/>
  <c r="F2475" i="7"/>
  <c r="E2475" i="7"/>
  <c r="D2475" i="7"/>
  <c r="C2475" i="7"/>
  <c r="V2474" i="7"/>
  <c r="U2474" i="7"/>
  <c r="T2474" i="7"/>
  <c r="S2474" i="7"/>
  <c r="R2474" i="7"/>
  <c r="Q2474" i="7"/>
  <c r="P2474" i="7"/>
  <c r="O2474" i="7"/>
  <c r="N2474" i="7"/>
  <c r="D2474" i="7" s="1"/>
  <c r="L2474" i="7"/>
  <c r="K2474" i="7"/>
  <c r="J2474" i="7"/>
  <c r="E2474" i="7" s="1"/>
  <c r="I2474" i="7"/>
  <c r="H2474" i="7" s="1"/>
  <c r="G2474" i="7"/>
  <c r="F2474" i="7"/>
  <c r="R2473" i="7"/>
  <c r="M2473" i="7"/>
  <c r="H2473" i="7"/>
  <c r="G2473" i="7"/>
  <c r="F2473" i="7"/>
  <c r="E2473" i="7"/>
  <c r="D2473" i="7"/>
  <c r="C2473" i="7"/>
  <c r="R2472" i="7"/>
  <c r="M2472" i="7"/>
  <c r="H2472" i="7"/>
  <c r="G2472" i="7"/>
  <c r="F2472" i="7"/>
  <c r="E2472" i="7"/>
  <c r="D2472" i="7"/>
  <c r="C2472" i="7"/>
  <c r="V2471" i="7"/>
  <c r="U2471" i="7"/>
  <c r="T2471" i="7"/>
  <c r="S2471" i="7"/>
  <c r="R2471" i="7"/>
  <c r="Q2471" i="7"/>
  <c r="P2471" i="7"/>
  <c r="O2471" i="7"/>
  <c r="N2471" i="7"/>
  <c r="D2471" i="7" s="1"/>
  <c r="C2471" i="7" s="1"/>
  <c r="L2471" i="7"/>
  <c r="K2471" i="7"/>
  <c r="J2471" i="7"/>
  <c r="E2471" i="7" s="1"/>
  <c r="I2471" i="7"/>
  <c r="H2471" i="7" s="1"/>
  <c r="G2471" i="7"/>
  <c r="F2471" i="7"/>
  <c r="V2470" i="7"/>
  <c r="U2470" i="7"/>
  <c r="T2470" i="7"/>
  <c r="S2470" i="7"/>
  <c r="R2470" i="7" s="1"/>
  <c r="Q2470" i="7"/>
  <c r="P2470" i="7"/>
  <c r="O2470" i="7"/>
  <c r="N2470" i="7"/>
  <c r="D2470" i="7" s="1"/>
  <c r="C2470" i="7" s="1"/>
  <c r="L2470" i="7"/>
  <c r="K2470" i="7"/>
  <c r="J2470" i="7"/>
  <c r="E2470" i="7" s="1"/>
  <c r="I2470" i="7"/>
  <c r="H2470" i="7" s="1"/>
  <c r="G2470" i="7"/>
  <c r="F2470" i="7"/>
  <c r="R2469" i="7"/>
  <c r="M2469" i="7"/>
  <c r="H2469" i="7"/>
  <c r="G2469" i="7"/>
  <c r="F2469" i="7"/>
  <c r="E2469" i="7"/>
  <c r="D2469" i="7"/>
  <c r="C2469" i="7"/>
  <c r="R2468" i="7"/>
  <c r="M2468" i="7"/>
  <c r="H2468" i="7"/>
  <c r="G2468" i="7"/>
  <c r="F2468" i="7"/>
  <c r="E2468" i="7"/>
  <c r="D2468" i="7"/>
  <c r="C2468" i="7"/>
  <c r="V2467" i="7"/>
  <c r="U2467" i="7"/>
  <c r="T2467" i="7"/>
  <c r="S2467" i="7"/>
  <c r="R2467" i="7"/>
  <c r="Q2467" i="7"/>
  <c r="P2467" i="7"/>
  <c r="O2467" i="7"/>
  <c r="N2467" i="7"/>
  <c r="D2467" i="7" s="1"/>
  <c r="L2467" i="7"/>
  <c r="K2467" i="7"/>
  <c r="J2467" i="7"/>
  <c r="E2467" i="7" s="1"/>
  <c r="I2467" i="7"/>
  <c r="H2467" i="7" s="1"/>
  <c r="G2467" i="7"/>
  <c r="F2467" i="7"/>
  <c r="R2466" i="7"/>
  <c r="M2466" i="7"/>
  <c r="H2466" i="7"/>
  <c r="G2466" i="7"/>
  <c r="F2466" i="7"/>
  <c r="C2466" i="7" s="1"/>
  <c r="E2466" i="7"/>
  <c r="D2466" i="7"/>
  <c r="R2465" i="7"/>
  <c r="M2465" i="7"/>
  <c r="H2465" i="7"/>
  <c r="G2465" i="7"/>
  <c r="F2465" i="7"/>
  <c r="C2465" i="7" s="1"/>
  <c r="E2465" i="7"/>
  <c r="D2465" i="7"/>
  <c r="R2464" i="7"/>
  <c r="M2464" i="7"/>
  <c r="H2464" i="7"/>
  <c r="G2464" i="7"/>
  <c r="F2464" i="7"/>
  <c r="C2464" i="7" s="1"/>
  <c r="E2464" i="7"/>
  <c r="D2464" i="7"/>
  <c r="V2463" i="7"/>
  <c r="U2463" i="7"/>
  <c r="T2463" i="7"/>
  <c r="S2463" i="7"/>
  <c r="R2463" i="7"/>
  <c r="Q2463" i="7"/>
  <c r="P2463" i="7"/>
  <c r="O2463" i="7"/>
  <c r="N2463" i="7"/>
  <c r="D2463" i="7" s="1"/>
  <c r="L2463" i="7"/>
  <c r="K2463" i="7"/>
  <c r="J2463" i="7"/>
  <c r="E2463" i="7" s="1"/>
  <c r="I2463" i="7"/>
  <c r="H2463" i="7" s="1"/>
  <c r="G2463" i="7"/>
  <c r="F2463" i="7"/>
  <c r="V2462" i="7"/>
  <c r="U2462" i="7"/>
  <c r="T2462" i="7"/>
  <c r="S2462" i="7"/>
  <c r="R2462" i="7"/>
  <c r="Q2462" i="7"/>
  <c r="P2462" i="7"/>
  <c r="O2462" i="7"/>
  <c r="N2462" i="7"/>
  <c r="D2462" i="7" s="1"/>
  <c r="C2462" i="7" s="1"/>
  <c r="L2462" i="7"/>
  <c r="K2462" i="7"/>
  <c r="J2462" i="7"/>
  <c r="E2462" i="7" s="1"/>
  <c r="I2462" i="7"/>
  <c r="H2462" i="7" s="1"/>
  <c r="G2462" i="7"/>
  <c r="F2462" i="7"/>
  <c r="R2461" i="7"/>
  <c r="M2461" i="7"/>
  <c r="H2461" i="7"/>
  <c r="G2461" i="7"/>
  <c r="F2461" i="7"/>
  <c r="C2461" i="7" s="1"/>
  <c r="E2461" i="7"/>
  <c r="D2461" i="7"/>
  <c r="R2460" i="7"/>
  <c r="M2460" i="7"/>
  <c r="H2460" i="7"/>
  <c r="G2460" i="7"/>
  <c r="F2460" i="7"/>
  <c r="C2460" i="7" s="1"/>
  <c r="E2460" i="7"/>
  <c r="D2460" i="7"/>
  <c r="V2459" i="7"/>
  <c r="U2459" i="7"/>
  <c r="T2459" i="7"/>
  <c r="S2459" i="7"/>
  <c r="R2459" i="7"/>
  <c r="Q2459" i="7"/>
  <c r="P2459" i="7"/>
  <c r="O2459" i="7"/>
  <c r="N2459" i="7"/>
  <c r="D2459" i="7" s="1"/>
  <c r="L2459" i="7"/>
  <c r="K2459" i="7"/>
  <c r="J2459" i="7"/>
  <c r="E2459" i="7" s="1"/>
  <c r="I2459" i="7"/>
  <c r="H2459" i="7" s="1"/>
  <c r="G2459" i="7"/>
  <c r="F2459" i="7"/>
  <c r="R2458" i="7"/>
  <c r="M2458" i="7"/>
  <c r="H2458" i="7"/>
  <c r="G2458" i="7"/>
  <c r="F2458" i="7"/>
  <c r="C2458" i="7" s="1"/>
  <c r="E2458" i="7"/>
  <c r="D2458" i="7"/>
  <c r="R2457" i="7"/>
  <c r="M2457" i="7"/>
  <c r="H2457" i="7"/>
  <c r="G2457" i="7"/>
  <c r="F2457" i="7"/>
  <c r="C2457" i="7" s="1"/>
  <c r="E2457" i="7"/>
  <c r="D2457" i="7"/>
  <c r="R2456" i="7"/>
  <c r="M2456" i="7"/>
  <c r="H2456" i="7"/>
  <c r="G2456" i="7"/>
  <c r="F2456" i="7"/>
  <c r="C2456" i="7" s="1"/>
  <c r="E2456" i="7"/>
  <c r="D2456" i="7"/>
  <c r="V2455" i="7"/>
  <c r="U2455" i="7"/>
  <c r="T2455" i="7"/>
  <c r="S2455" i="7"/>
  <c r="R2455" i="7"/>
  <c r="Q2455" i="7"/>
  <c r="P2455" i="7"/>
  <c r="O2455" i="7"/>
  <c r="N2455" i="7"/>
  <c r="D2455" i="7" s="1"/>
  <c r="L2455" i="7"/>
  <c r="K2455" i="7"/>
  <c r="J2455" i="7"/>
  <c r="E2455" i="7" s="1"/>
  <c r="I2455" i="7"/>
  <c r="H2455" i="7" s="1"/>
  <c r="G2455" i="7"/>
  <c r="F2455" i="7"/>
  <c r="V2454" i="7"/>
  <c r="U2454" i="7"/>
  <c r="T2454" i="7"/>
  <c r="S2454" i="7"/>
  <c r="R2454" i="7" s="1"/>
  <c r="Q2454" i="7"/>
  <c r="P2454" i="7"/>
  <c r="O2454" i="7"/>
  <c r="N2454" i="7"/>
  <c r="M2454" i="7" s="1"/>
  <c r="L2454" i="7"/>
  <c r="K2454" i="7"/>
  <c r="J2454" i="7"/>
  <c r="E2454" i="7" s="1"/>
  <c r="I2454" i="7"/>
  <c r="H2454" i="7" s="1"/>
  <c r="G2454" i="7"/>
  <c r="F2454" i="7"/>
  <c r="V2453" i="7"/>
  <c r="U2453" i="7"/>
  <c r="T2453" i="7"/>
  <c r="S2453" i="7"/>
  <c r="R2453" i="7" s="1"/>
  <c r="Q2453" i="7"/>
  <c r="P2453" i="7"/>
  <c r="O2453" i="7"/>
  <c r="N2453" i="7"/>
  <c r="D2453" i="7" s="1"/>
  <c r="L2453" i="7"/>
  <c r="K2453" i="7"/>
  <c r="J2453" i="7"/>
  <c r="E2453" i="7" s="1"/>
  <c r="I2453" i="7"/>
  <c r="H2453" i="7" s="1"/>
  <c r="G2453" i="7"/>
  <c r="F2453" i="7"/>
  <c r="V2452" i="7"/>
  <c r="U2452" i="7"/>
  <c r="T2452" i="7"/>
  <c r="S2452" i="7"/>
  <c r="R2452" i="7" s="1"/>
  <c r="Q2452" i="7"/>
  <c r="P2452" i="7"/>
  <c r="O2452" i="7"/>
  <c r="N2452" i="7"/>
  <c r="D2452" i="7" s="1"/>
  <c r="L2452" i="7"/>
  <c r="K2452" i="7"/>
  <c r="J2452" i="7"/>
  <c r="E2452" i="7" s="1"/>
  <c r="I2452" i="7"/>
  <c r="H2452" i="7" s="1"/>
  <c r="G2452" i="7"/>
  <c r="F2452" i="7"/>
  <c r="V2451" i="7"/>
  <c r="U2451" i="7"/>
  <c r="T2451" i="7"/>
  <c r="S2451" i="7"/>
  <c r="R2451" i="7" s="1"/>
  <c r="Q2451" i="7"/>
  <c r="P2451" i="7"/>
  <c r="O2451" i="7"/>
  <c r="N2451" i="7"/>
  <c r="D2451" i="7" s="1"/>
  <c r="L2451" i="7"/>
  <c r="K2451" i="7"/>
  <c r="J2451" i="7"/>
  <c r="E2451" i="7" s="1"/>
  <c r="I2451" i="7"/>
  <c r="H2451" i="7" s="1"/>
  <c r="G2451" i="7"/>
  <c r="F2451" i="7"/>
  <c r="V2450" i="7"/>
  <c r="U2450" i="7"/>
  <c r="T2450" i="7"/>
  <c r="S2450" i="7"/>
  <c r="R2450" i="7" s="1"/>
  <c r="Q2450" i="7"/>
  <c r="P2450" i="7"/>
  <c r="O2450" i="7"/>
  <c r="N2450" i="7"/>
  <c r="D2450" i="7" s="1"/>
  <c r="L2450" i="7"/>
  <c r="K2450" i="7"/>
  <c r="J2450" i="7"/>
  <c r="E2450" i="7" s="1"/>
  <c r="I2450" i="7"/>
  <c r="H2450" i="7" s="1"/>
  <c r="G2450" i="7"/>
  <c r="F2450" i="7"/>
  <c r="V2449" i="7"/>
  <c r="U2449" i="7"/>
  <c r="T2449" i="7"/>
  <c r="S2449" i="7"/>
  <c r="R2449" i="7" s="1"/>
  <c r="Q2449" i="7"/>
  <c r="P2449" i="7"/>
  <c r="O2449" i="7"/>
  <c r="N2449" i="7"/>
  <c r="D2449" i="7" s="1"/>
  <c r="L2449" i="7"/>
  <c r="K2449" i="7"/>
  <c r="J2449" i="7"/>
  <c r="E2449" i="7" s="1"/>
  <c r="I2449" i="7"/>
  <c r="H2449" i="7" s="1"/>
  <c r="G2449" i="7"/>
  <c r="F2449" i="7"/>
  <c r="V2448" i="7"/>
  <c r="U2448" i="7"/>
  <c r="T2448" i="7"/>
  <c r="S2448" i="7"/>
  <c r="R2448" i="7" s="1"/>
  <c r="Q2448" i="7"/>
  <c r="P2448" i="7"/>
  <c r="O2448" i="7"/>
  <c r="N2448" i="7"/>
  <c r="D2448" i="7" s="1"/>
  <c r="L2448" i="7"/>
  <c r="K2448" i="7"/>
  <c r="J2448" i="7"/>
  <c r="E2448" i="7" s="1"/>
  <c r="I2448" i="7"/>
  <c r="H2448" i="7" s="1"/>
  <c r="G2448" i="7"/>
  <c r="F2448" i="7"/>
  <c r="V2447" i="7"/>
  <c r="U2447" i="7"/>
  <c r="T2447" i="7"/>
  <c r="S2447" i="7"/>
  <c r="R2447" i="7"/>
  <c r="Q2447" i="7"/>
  <c r="P2447" i="7"/>
  <c r="O2447" i="7"/>
  <c r="N2447" i="7"/>
  <c r="D2447" i="7" s="1"/>
  <c r="C2447" i="7" s="1"/>
  <c r="L2447" i="7"/>
  <c r="K2447" i="7"/>
  <c r="J2447" i="7"/>
  <c r="E2447" i="7" s="1"/>
  <c r="I2447" i="7"/>
  <c r="H2447" i="7" s="1"/>
  <c r="G2447" i="7"/>
  <c r="F2447" i="7"/>
  <c r="V2446" i="7"/>
  <c r="U2446" i="7"/>
  <c r="T2446" i="7"/>
  <c r="S2446" i="7"/>
  <c r="R2446" i="7"/>
  <c r="Q2446" i="7"/>
  <c r="P2446" i="7"/>
  <c r="O2446" i="7"/>
  <c r="N2446" i="7"/>
  <c r="D2446" i="7" s="1"/>
  <c r="L2446" i="7"/>
  <c r="K2446" i="7"/>
  <c r="J2446" i="7"/>
  <c r="E2446" i="7" s="1"/>
  <c r="I2446" i="7"/>
  <c r="H2446" i="7" s="1"/>
  <c r="G2446" i="7"/>
  <c r="F2446" i="7"/>
  <c r="R2445" i="7"/>
  <c r="M2445" i="7"/>
  <c r="H2445" i="7"/>
  <c r="G2445" i="7"/>
  <c r="F2445" i="7"/>
  <c r="C2445" i="7" s="1"/>
  <c r="E2445" i="7"/>
  <c r="D2445" i="7"/>
  <c r="R2444" i="7"/>
  <c r="M2444" i="7"/>
  <c r="H2444" i="7"/>
  <c r="G2444" i="7"/>
  <c r="F2444" i="7"/>
  <c r="C2444" i="7" s="1"/>
  <c r="E2444" i="7"/>
  <c r="D2444" i="7"/>
  <c r="R2443" i="7"/>
  <c r="M2443" i="7"/>
  <c r="H2443" i="7"/>
  <c r="G2443" i="7"/>
  <c r="F2443" i="7"/>
  <c r="C2443" i="7" s="1"/>
  <c r="E2443" i="7"/>
  <c r="D2443" i="7"/>
  <c r="V2442" i="7"/>
  <c r="U2442" i="7"/>
  <c r="T2442" i="7"/>
  <c r="S2442" i="7"/>
  <c r="R2442" i="7"/>
  <c r="Q2442" i="7"/>
  <c r="P2442" i="7"/>
  <c r="O2442" i="7"/>
  <c r="N2442" i="7"/>
  <c r="D2442" i="7" s="1"/>
  <c r="L2442" i="7"/>
  <c r="K2442" i="7"/>
  <c r="J2442" i="7"/>
  <c r="E2442" i="7" s="1"/>
  <c r="I2442" i="7"/>
  <c r="H2442" i="7" s="1"/>
  <c r="G2442" i="7"/>
  <c r="F2442" i="7"/>
  <c r="V2441" i="7"/>
  <c r="U2441" i="7"/>
  <c r="T2441" i="7"/>
  <c r="S2441" i="7"/>
  <c r="R2441" i="7"/>
  <c r="Q2441" i="7"/>
  <c r="P2441" i="7"/>
  <c r="O2441" i="7"/>
  <c r="N2441" i="7"/>
  <c r="D2441" i="7" s="1"/>
  <c r="C2441" i="7" s="1"/>
  <c r="L2441" i="7"/>
  <c r="K2441" i="7"/>
  <c r="J2441" i="7"/>
  <c r="E2441" i="7" s="1"/>
  <c r="I2441" i="7"/>
  <c r="H2441" i="7" s="1"/>
  <c r="G2441" i="7"/>
  <c r="F2441" i="7"/>
  <c r="V2440" i="7"/>
  <c r="U2440" i="7"/>
  <c r="T2440" i="7"/>
  <c r="S2440" i="7"/>
  <c r="R2440" i="7"/>
  <c r="Q2440" i="7"/>
  <c r="P2440" i="7"/>
  <c r="O2440" i="7"/>
  <c r="N2440" i="7"/>
  <c r="D2440" i="7" s="1"/>
  <c r="L2440" i="7"/>
  <c r="K2440" i="7"/>
  <c r="J2440" i="7"/>
  <c r="E2440" i="7" s="1"/>
  <c r="I2440" i="7"/>
  <c r="H2440" i="7" s="1"/>
  <c r="G2440" i="7"/>
  <c r="F2440" i="7"/>
  <c r="V2439" i="7"/>
  <c r="U2439" i="7"/>
  <c r="T2439" i="7"/>
  <c r="S2439" i="7"/>
  <c r="R2439" i="7"/>
  <c r="Q2439" i="7"/>
  <c r="P2439" i="7"/>
  <c r="O2439" i="7"/>
  <c r="N2439" i="7"/>
  <c r="D2439" i="7" s="1"/>
  <c r="C2439" i="7" s="1"/>
  <c r="L2439" i="7"/>
  <c r="K2439" i="7"/>
  <c r="J2439" i="7"/>
  <c r="E2439" i="7" s="1"/>
  <c r="I2439" i="7"/>
  <c r="H2439" i="7" s="1"/>
  <c r="G2439" i="7"/>
  <c r="F2439" i="7"/>
  <c r="V2438" i="7"/>
  <c r="U2438" i="7"/>
  <c r="T2438" i="7"/>
  <c r="S2438" i="7"/>
  <c r="R2438" i="7"/>
  <c r="Q2438" i="7"/>
  <c r="P2438" i="7"/>
  <c r="O2438" i="7"/>
  <c r="N2438" i="7"/>
  <c r="D2438" i="7" s="1"/>
  <c r="L2438" i="7"/>
  <c r="K2438" i="7"/>
  <c r="J2438" i="7"/>
  <c r="E2438" i="7" s="1"/>
  <c r="I2438" i="7"/>
  <c r="H2438" i="7" s="1"/>
  <c r="G2438" i="7"/>
  <c r="F2438" i="7"/>
  <c r="V2437" i="7"/>
  <c r="U2437" i="7"/>
  <c r="T2437" i="7"/>
  <c r="S2437" i="7"/>
  <c r="R2437" i="7"/>
  <c r="Q2437" i="7"/>
  <c r="P2437" i="7"/>
  <c r="O2437" i="7"/>
  <c r="N2437" i="7"/>
  <c r="D2437" i="7" s="1"/>
  <c r="C2437" i="7" s="1"/>
  <c r="L2437" i="7"/>
  <c r="K2437" i="7"/>
  <c r="J2437" i="7"/>
  <c r="E2437" i="7" s="1"/>
  <c r="I2437" i="7"/>
  <c r="H2437" i="7" s="1"/>
  <c r="G2437" i="7"/>
  <c r="F2437" i="7"/>
  <c r="V2436" i="7"/>
  <c r="U2436" i="7"/>
  <c r="T2436" i="7"/>
  <c r="S2436" i="7"/>
  <c r="R2436" i="7"/>
  <c r="Q2436" i="7"/>
  <c r="P2436" i="7"/>
  <c r="O2436" i="7"/>
  <c r="N2436" i="7"/>
  <c r="D2436" i="7" s="1"/>
  <c r="L2436" i="7"/>
  <c r="K2436" i="7"/>
  <c r="J2436" i="7"/>
  <c r="E2436" i="7" s="1"/>
  <c r="I2436" i="7"/>
  <c r="H2436" i="7" s="1"/>
  <c r="G2436" i="7"/>
  <c r="F2436" i="7"/>
  <c r="V2435" i="7"/>
  <c r="U2435" i="7"/>
  <c r="T2435" i="7"/>
  <c r="S2435" i="7"/>
  <c r="R2435" i="7"/>
  <c r="Q2435" i="7"/>
  <c r="P2435" i="7"/>
  <c r="O2435" i="7"/>
  <c r="N2435" i="7"/>
  <c r="D2435" i="7" s="1"/>
  <c r="C2435" i="7" s="1"/>
  <c r="L2435" i="7"/>
  <c r="K2435" i="7"/>
  <c r="J2435" i="7"/>
  <c r="E2435" i="7" s="1"/>
  <c r="I2435" i="7"/>
  <c r="H2435" i="7" s="1"/>
  <c r="G2435" i="7"/>
  <c r="F2435" i="7"/>
  <c r="V2434" i="7"/>
  <c r="U2434" i="7"/>
  <c r="T2434" i="7"/>
  <c r="S2434" i="7"/>
  <c r="R2434" i="7" s="1"/>
  <c r="Q2434" i="7"/>
  <c r="P2434" i="7"/>
  <c r="O2434" i="7"/>
  <c r="N2434" i="7"/>
  <c r="D2434" i="7" s="1"/>
  <c r="C2434" i="7" s="1"/>
  <c r="L2434" i="7"/>
  <c r="K2434" i="7"/>
  <c r="J2434" i="7"/>
  <c r="E2434" i="7" s="1"/>
  <c r="I2434" i="7"/>
  <c r="H2434" i="7" s="1"/>
  <c r="G2434" i="7"/>
  <c r="F2434" i="7"/>
  <c r="V2433" i="7"/>
  <c r="U2433" i="7"/>
  <c r="T2433" i="7"/>
  <c r="S2433" i="7"/>
  <c r="R2433" i="7"/>
  <c r="Q2433" i="7"/>
  <c r="P2433" i="7"/>
  <c r="O2433" i="7"/>
  <c r="N2433" i="7"/>
  <c r="M2433" i="7" s="1"/>
  <c r="L2433" i="7"/>
  <c r="K2433" i="7"/>
  <c r="J2433" i="7"/>
  <c r="H2433" i="7" s="1"/>
  <c r="I2433" i="7"/>
  <c r="G2433" i="7"/>
  <c r="F2433" i="7"/>
  <c r="D2433" i="7"/>
  <c r="V2432" i="7"/>
  <c r="U2432" i="7"/>
  <c r="T2432" i="7"/>
  <c r="S2432" i="7"/>
  <c r="R2432" i="7"/>
  <c r="Q2432" i="7"/>
  <c r="P2432" i="7"/>
  <c r="O2432" i="7"/>
  <c r="N2432" i="7"/>
  <c r="M2432" i="7" s="1"/>
  <c r="L2432" i="7"/>
  <c r="K2432" i="7"/>
  <c r="J2432" i="7"/>
  <c r="H2432" i="7" s="1"/>
  <c r="I2432" i="7"/>
  <c r="G2432" i="7"/>
  <c r="F2432" i="7"/>
  <c r="D2432" i="7"/>
  <c r="V2431" i="7"/>
  <c r="U2431" i="7"/>
  <c r="T2431" i="7"/>
  <c r="S2431" i="7"/>
  <c r="R2431" i="7"/>
  <c r="Q2431" i="7"/>
  <c r="P2431" i="7"/>
  <c r="O2431" i="7"/>
  <c r="N2431" i="7"/>
  <c r="M2431" i="7" s="1"/>
  <c r="L2431" i="7"/>
  <c r="K2431" i="7"/>
  <c r="J2431" i="7"/>
  <c r="H2431" i="7" s="1"/>
  <c r="I2431" i="7"/>
  <c r="G2431" i="7"/>
  <c r="F2431" i="7"/>
  <c r="D2431" i="7"/>
  <c r="V2430" i="7"/>
  <c r="U2430" i="7"/>
  <c r="T2430" i="7"/>
  <c r="S2430" i="7"/>
  <c r="R2430" i="7"/>
  <c r="Q2430" i="7"/>
  <c r="P2430" i="7"/>
  <c r="O2430" i="7"/>
  <c r="N2430" i="7"/>
  <c r="M2430" i="7" s="1"/>
  <c r="L2430" i="7"/>
  <c r="K2430" i="7"/>
  <c r="J2430" i="7"/>
  <c r="E2430" i="7" s="1"/>
  <c r="I2430" i="7"/>
  <c r="H2430" i="7"/>
  <c r="G2430" i="7"/>
  <c r="F2430" i="7"/>
  <c r="D2430" i="7"/>
  <c r="R2429" i="7"/>
  <c r="M2429" i="7"/>
  <c r="H2429" i="7"/>
  <c r="G2429" i="7"/>
  <c r="F2429" i="7"/>
  <c r="E2429" i="7"/>
  <c r="D2429" i="7"/>
  <c r="C2429" i="7" s="1"/>
  <c r="R2428" i="7"/>
  <c r="M2428" i="7"/>
  <c r="H2428" i="7"/>
  <c r="G2428" i="7"/>
  <c r="F2428" i="7"/>
  <c r="E2428" i="7"/>
  <c r="D2428" i="7"/>
  <c r="C2428" i="7" s="1"/>
  <c r="V2427" i="7"/>
  <c r="U2427" i="7"/>
  <c r="T2427" i="7"/>
  <c r="S2427" i="7"/>
  <c r="R2427" i="7"/>
  <c r="Q2427" i="7"/>
  <c r="P2427" i="7"/>
  <c r="O2427" i="7"/>
  <c r="N2427" i="7"/>
  <c r="M2427" i="7" s="1"/>
  <c r="L2427" i="7"/>
  <c r="K2427" i="7"/>
  <c r="J2427" i="7"/>
  <c r="H2427" i="7" s="1"/>
  <c r="I2427" i="7"/>
  <c r="G2427" i="7"/>
  <c r="F2427" i="7"/>
  <c r="D2427" i="7"/>
  <c r="R2426" i="7"/>
  <c r="M2426" i="7"/>
  <c r="H2426" i="7"/>
  <c r="G2426" i="7"/>
  <c r="F2426" i="7"/>
  <c r="E2426" i="7"/>
  <c r="D2426" i="7"/>
  <c r="C2426" i="7" s="1"/>
  <c r="R2425" i="7"/>
  <c r="M2425" i="7"/>
  <c r="H2425" i="7"/>
  <c r="G2425" i="7"/>
  <c r="F2425" i="7"/>
  <c r="E2425" i="7"/>
  <c r="D2425" i="7"/>
  <c r="C2425" i="7" s="1"/>
  <c r="V2424" i="7"/>
  <c r="U2424" i="7"/>
  <c r="T2424" i="7"/>
  <c r="S2424" i="7"/>
  <c r="R2424" i="7"/>
  <c r="Q2424" i="7"/>
  <c r="P2424" i="7"/>
  <c r="O2424" i="7"/>
  <c r="N2424" i="7"/>
  <c r="M2424" i="7" s="1"/>
  <c r="L2424" i="7"/>
  <c r="G2424" i="7" s="1"/>
  <c r="K2424" i="7"/>
  <c r="J2424" i="7"/>
  <c r="E2424" i="7" s="1"/>
  <c r="I2424" i="7"/>
  <c r="H2424" i="7"/>
  <c r="F2424" i="7"/>
  <c r="D2424" i="7"/>
  <c r="V2423" i="7"/>
  <c r="U2423" i="7"/>
  <c r="T2423" i="7"/>
  <c r="R2423" i="7" s="1"/>
  <c r="S2423" i="7"/>
  <c r="Q2423" i="7"/>
  <c r="P2423" i="7"/>
  <c r="O2423" i="7"/>
  <c r="N2423" i="7"/>
  <c r="M2423" i="7" s="1"/>
  <c r="L2423" i="7"/>
  <c r="G2423" i="7" s="1"/>
  <c r="K2423" i="7"/>
  <c r="J2423" i="7"/>
  <c r="E2423" i="7" s="1"/>
  <c r="I2423" i="7"/>
  <c r="H2423" i="7"/>
  <c r="F2423" i="7"/>
  <c r="D2423" i="7"/>
  <c r="R2422" i="7"/>
  <c r="M2422" i="7"/>
  <c r="H2422" i="7"/>
  <c r="G2422" i="7"/>
  <c r="F2422" i="7"/>
  <c r="E2422" i="7"/>
  <c r="D2422" i="7"/>
  <c r="C2422" i="7" s="1"/>
  <c r="R2421" i="7"/>
  <c r="M2421" i="7"/>
  <c r="H2421" i="7"/>
  <c r="G2421" i="7"/>
  <c r="F2421" i="7"/>
  <c r="E2421" i="7"/>
  <c r="D2421" i="7"/>
  <c r="C2421" i="7" s="1"/>
  <c r="V2420" i="7"/>
  <c r="U2420" i="7"/>
  <c r="T2420" i="7"/>
  <c r="R2420" i="7" s="1"/>
  <c r="S2420" i="7"/>
  <c r="Q2420" i="7"/>
  <c r="P2420" i="7"/>
  <c r="O2420" i="7"/>
  <c r="N2420" i="7"/>
  <c r="M2420" i="7" s="1"/>
  <c r="L2420" i="7"/>
  <c r="G2420" i="7" s="1"/>
  <c r="K2420" i="7"/>
  <c r="J2420" i="7"/>
  <c r="E2420" i="7" s="1"/>
  <c r="I2420" i="7"/>
  <c r="H2420" i="7"/>
  <c r="F2420" i="7"/>
  <c r="D2420" i="7"/>
  <c r="V2419" i="7"/>
  <c r="U2419" i="7"/>
  <c r="T2419" i="7"/>
  <c r="R2419" i="7" s="1"/>
  <c r="S2419" i="7"/>
  <c r="Q2419" i="7"/>
  <c r="P2419" i="7"/>
  <c r="O2419" i="7"/>
  <c r="N2419" i="7"/>
  <c r="M2419" i="7" s="1"/>
  <c r="L2419" i="7"/>
  <c r="K2419" i="7"/>
  <c r="J2419" i="7"/>
  <c r="E2419" i="7" s="1"/>
  <c r="I2419" i="7"/>
  <c r="H2419" i="7"/>
  <c r="G2419" i="7"/>
  <c r="F2419" i="7"/>
  <c r="D2419" i="7"/>
  <c r="R2418" i="7"/>
  <c r="M2418" i="7"/>
  <c r="H2418" i="7"/>
  <c r="G2418" i="7"/>
  <c r="F2418" i="7"/>
  <c r="E2418" i="7"/>
  <c r="D2418" i="7"/>
  <c r="C2418" i="7" s="1"/>
  <c r="R2417" i="7"/>
  <c r="M2417" i="7"/>
  <c r="H2417" i="7"/>
  <c r="G2417" i="7"/>
  <c r="F2417" i="7"/>
  <c r="E2417" i="7"/>
  <c r="D2417" i="7"/>
  <c r="C2417" i="7" s="1"/>
  <c r="V2416" i="7"/>
  <c r="U2416" i="7"/>
  <c r="T2416" i="7"/>
  <c r="S2416" i="7"/>
  <c r="R2416" i="7" s="1"/>
  <c r="Q2416" i="7"/>
  <c r="P2416" i="7"/>
  <c r="O2416" i="7"/>
  <c r="N2416" i="7"/>
  <c r="M2416" i="7" s="1"/>
  <c r="L2416" i="7"/>
  <c r="K2416" i="7"/>
  <c r="J2416" i="7"/>
  <c r="E2416" i="7" s="1"/>
  <c r="I2416" i="7"/>
  <c r="H2416" i="7"/>
  <c r="G2416" i="7"/>
  <c r="F2416" i="7"/>
  <c r="D2416" i="7"/>
  <c r="R2415" i="7"/>
  <c r="M2415" i="7"/>
  <c r="H2415" i="7"/>
  <c r="G2415" i="7"/>
  <c r="F2415" i="7"/>
  <c r="E2415" i="7"/>
  <c r="D2415" i="7"/>
  <c r="C2415" i="7" s="1"/>
  <c r="R2414" i="7"/>
  <c r="M2414" i="7"/>
  <c r="H2414" i="7"/>
  <c r="G2414" i="7"/>
  <c r="F2414" i="7"/>
  <c r="E2414" i="7"/>
  <c r="D2414" i="7"/>
  <c r="C2414" i="7"/>
  <c r="R2413" i="7"/>
  <c r="M2413" i="7"/>
  <c r="H2413" i="7"/>
  <c r="G2413" i="7"/>
  <c r="F2413" i="7"/>
  <c r="E2413" i="7"/>
  <c r="D2413" i="7"/>
  <c r="C2413" i="7"/>
  <c r="V2412" i="7"/>
  <c r="U2412" i="7"/>
  <c r="T2412" i="7"/>
  <c r="S2412" i="7"/>
  <c r="R2412" i="7" s="1"/>
  <c r="Q2412" i="7"/>
  <c r="P2412" i="7"/>
  <c r="O2412" i="7"/>
  <c r="N2412" i="7"/>
  <c r="M2412" i="7" s="1"/>
  <c r="L2412" i="7"/>
  <c r="K2412" i="7"/>
  <c r="H2412" i="7" s="1"/>
  <c r="J2412" i="7"/>
  <c r="E2412" i="7" s="1"/>
  <c r="I2412" i="7"/>
  <c r="G2412" i="7"/>
  <c r="D2412" i="7"/>
  <c r="V2411" i="7"/>
  <c r="U2411" i="7"/>
  <c r="T2411" i="7"/>
  <c r="S2411" i="7"/>
  <c r="R2411" i="7" s="1"/>
  <c r="Q2411" i="7"/>
  <c r="P2411" i="7"/>
  <c r="O2411" i="7"/>
  <c r="N2411" i="7"/>
  <c r="M2411" i="7" s="1"/>
  <c r="L2411" i="7"/>
  <c r="K2411" i="7"/>
  <c r="H2411" i="7" s="1"/>
  <c r="J2411" i="7"/>
  <c r="E2411" i="7" s="1"/>
  <c r="I2411" i="7"/>
  <c r="G2411" i="7"/>
  <c r="D2411" i="7"/>
  <c r="R2410" i="7"/>
  <c r="M2410" i="7"/>
  <c r="H2410" i="7"/>
  <c r="G2410" i="7"/>
  <c r="F2410" i="7"/>
  <c r="E2410" i="7"/>
  <c r="D2410" i="7"/>
  <c r="C2410" i="7"/>
  <c r="V2409" i="7"/>
  <c r="U2409" i="7"/>
  <c r="T2409" i="7"/>
  <c r="S2409" i="7"/>
  <c r="R2409" i="7" s="1"/>
  <c r="Q2409" i="7"/>
  <c r="P2409" i="7"/>
  <c r="O2409" i="7"/>
  <c r="N2409" i="7"/>
  <c r="M2409" i="7" s="1"/>
  <c r="L2409" i="7"/>
  <c r="K2409" i="7"/>
  <c r="H2409" i="7" s="1"/>
  <c r="J2409" i="7"/>
  <c r="E2409" i="7" s="1"/>
  <c r="I2409" i="7"/>
  <c r="G2409" i="7"/>
  <c r="D2409" i="7"/>
  <c r="V2408" i="7"/>
  <c r="U2408" i="7"/>
  <c r="T2408" i="7"/>
  <c r="S2408" i="7"/>
  <c r="R2408" i="7" s="1"/>
  <c r="Q2408" i="7"/>
  <c r="P2408" i="7"/>
  <c r="O2408" i="7"/>
  <c r="N2408" i="7"/>
  <c r="M2408" i="7" s="1"/>
  <c r="L2408" i="7"/>
  <c r="K2408" i="7"/>
  <c r="H2408" i="7" s="1"/>
  <c r="J2408" i="7"/>
  <c r="E2408" i="7" s="1"/>
  <c r="I2408" i="7"/>
  <c r="G2408" i="7"/>
  <c r="D2408" i="7"/>
  <c r="V2407" i="7"/>
  <c r="U2407" i="7"/>
  <c r="T2407" i="7"/>
  <c r="S2407" i="7"/>
  <c r="R2407" i="7" s="1"/>
  <c r="Q2407" i="7"/>
  <c r="P2407" i="7"/>
  <c r="O2407" i="7"/>
  <c r="N2407" i="7"/>
  <c r="M2407" i="7" s="1"/>
  <c r="L2407" i="7"/>
  <c r="K2407" i="7"/>
  <c r="F2407" i="7" s="1"/>
  <c r="J2407" i="7"/>
  <c r="E2407" i="7" s="1"/>
  <c r="I2407" i="7"/>
  <c r="H2407" i="7"/>
  <c r="G2407" i="7"/>
  <c r="D2407" i="7"/>
  <c r="V2406" i="7"/>
  <c r="U2406" i="7"/>
  <c r="T2406" i="7"/>
  <c r="S2406" i="7"/>
  <c r="R2406" i="7" s="1"/>
  <c r="Q2406" i="7"/>
  <c r="P2406" i="7"/>
  <c r="O2406" i="7"/>
  <c r="N2406" i="7"/>
  <c r="M2406" i="7" s="1"/>
  <c r="L2406" i="7"/>
  <c r="K2406" i="7"/>
  <c r="F2406" i="7" s="1"/>
  <c r="J2406" i="7"/>
  <c r="E2406" i="7" s="1"/>
  <c r="C2406" i="7" s="1"/>
  <c r="I2406" i="7"/>
  <c r="H2406" i="7"/>
  <c r="G2406" i="7"/>
  <c r="D2406" i="7"/>
  <c r="V2405" i="7"/>
  <c r="U2405" i="7"/>
  <c r="T2405" i="7"/>
  <c r="S2405" i="7"/>
  <c r="R2405" i="7" s="1"/>
  <c r="Q2405" i="7"/>
  <c r="P2405" i="7"/>
  <c r="O2405" i="7"/>
  <c r="N2405" i="7"/>
  <c r="M2405" i="7" s="1"/>
  <c r="L2405" i="7"/>
  <c r="K2405" i="7"/>
  <c r="F2405" i="7" s="1"/>
  <c r="J2405" i="7"/>
  <c r="E2405" i="7" s="1"/>
  <c r="I2405" i="7"/>
  <c r="H2405" i="7"/>
  <c r="G2405" i="7"/>
  <c r="D2405" i="7"/>
  <c r="R2404" i="7"/>
  <c r="M2404" i="7"/>
  <c r="H2404" i="7"/>
  <c r="G2404" i="7"/>
  <c r="F2404" i="7"/>
  <c r="E2404" i="7"/>
  <c r="D2404" i="7"/>
  <c r="C2404" i="7" s="1"/>
  <c r="R2403" i="7"/>
  <c r="M2403" i="7"/>
  <c r="H2403" i="7"/>
  <c r="G2403" i="7"/>
  <c r="F2403" i="7"/>
  <c r="E2403" i="7"/>
  <c r="D2403" i="7"/>
  <c r="C2403" i="7" s="1"/>
  <c r="V2402" i="7"/>
  <c r="U2402" i="7"/>
  <c r="T2402" i="7"/>
  <c r="S2402" i="7"/>
  <c r="R2402" i="7" s="1"/>
  <c r="Q2402" i="7"/>
  <c r="P2402" i="7"/>
  <c r="O2402" i="7"/>
  <c r="N2402" i="7"/>
  <c r="M2402" i="7" s="1"/>
  <c r="L2402" i="7"/>
  <c r="K2402" i="7"/>
  <c r="F2402" i="7" s="1"/>
  <c r="J2402" i="7"/>
  <c r="E2402" i="7" s="1"/>
  <c r="I2402" i="7"/>
  <c r="H2402" i="7"/>
  <c r="G2402" i="7"/>
  <c r="D2402" i="7"/>
  <c r="C2402" i="7" s="1"/>
  <c r="R2401" i="7"/>
  <c r="M2401" i="7"/>
  <c r="H2401" i="7"/>
  <c r="G2401" i="7"/>
  <c r="F2401" i="7"/>
  <c r="E2401" i="7"/>
  <c r="D2401" i="7"/>
  <c r="C2401" i="7" s="1"/>
  <c r="R2400" i="7"/>
  <c r="M2400" i="7"/>
  <c r="H2400" i="7"/>
  <c r="G2400" i="7"/>
  <c r="F2400" i="7"/>
  <c r="E2400" i="7"/>
  <c r="D2400" i="7"/>
  <c r="C2400" i="7" s="1"/>
  <c r="V2399" i="7"/>
  <c r="U2399" i="7"/>
  <c r="T2399" i="7"/>
  <c r="S2399" i="7"/>
  <c r="R2399" i="7" s="1"/>
  <c r="Q2399" i="7"/>
  <c r="P2399" i="7"/>
  <c r="O2399" i="7"/>
  <c r="N2399" i="7"/>
  <c r="M2399" i="7" s="1"/>
  <c r="L2399" i="7"/>
  <c r="K2399" i="7"/>
  <c r="F2399" i="7" s="1"/>
  <c r="J2399" i="7"/>
  <c r="E2399" i="7" s="1"/>
  <c r="I2399" i="7"/>
  <c r="H2399" i="7"/>
  <c r="G2399" i="7"/>
  <c r="D2399" i="7"/>
  <c r="V2398" i="7"/>
  <c r="U2398" i="7"/>
  <c r="T2398" i="7"/>
  <c r="S2398" i="7"/>
  <c r="R2398" i="7" s="1"/>
  <c r="Q2398" i="7"/>
  <c r="P2398" i="7"/>
  <c r="O2398" i="7"/>
  <c r="N2398" i="7"/>
  <c r="M2398" i="7" s="1"/>
  <c r="L2398" i="7"/>
  <c r="K2398" i="7"/>
  <c r="F2398" i="7" s="1"/>
  <c r="J2398" i="7"/>
  <c r="E2398" i="7" s="1"/>
  <c r="I2398" i="7"/>
  <c r="H2398" i="7"/>
  <c r="G2398" i="7"/>
  <c r="D2398" i="7"/>
  <c r="C2398" i="7" s="1"/>
  <c r="R2397" i="7"/>
  <c r="M2397" i="7"/>
  <c r="H2397" i="7"/>
  <c r="G2397" i="7"/>
  <c r="F2397" i="7"/>
  <c r="E2397" i="7"/>
  <c r="D2397" i="7"/>
  <c r="C2397" i="7"/>
  <c r="V2396" i="7"/>
  <c r="U2396" i="7"/>
  <c r="T2396" i="7"/>
  <c r="S2396" i="7"/>
  <c r="R2396" i="7" s="1"/>
  <c r="Q2396" i="7"/>
  <c r="P2396" i="7"/>
  <c r="O2396" i="7"/>
  <c r="N2396" i="7"/>
  <c r="M2396" i="7" s="1"/>
  <c r="L2396" i="7"/>
  <c r="K2396" i="7"/>
  <c r="H2396" i="7" s="1"/>
  <c r="J2396" i="7"/>
  <c r="E2396" i="7" s="1"/>
  <c r="I2396" i="7"/>
  <c r="G2396" i="7"/>
  <c r="D2396" i="7"/>
  <c r="V2395" i="7"/>
  <c r="U2395" i="7"/>
  <c r="T2395" i="7"/>
  <c r="S2395" i="7"/>
  <c r="R2395" i="7" s="1"/>
  <c r="Q2395" i="7"/>
  <c r="P2395" i="7"/>
  <c r="O2395" i="7"/>
  <c r="N2395" i="7"/>
  <c r="M2395" i="7" s="1"/>
  <c r="L2395" i="7"/>
  <c r="K2395" i="7"/>
  <c r="F2395" i="7" s="1"/>
  <c r="J2395" i="7"/>
  <c r="E2395" i="7" s="1"/>
  <c r="I2395" i="7"/>
  <c r="H2395" i="7"/>
  <c r="G2395" i="7"/>
  <c r="D2395" i="7"/>
  <c r="V2394" i="7"/>
  <c r="U2394" i="7"/>
  <c r="T2394" i="7"/>
  <c r="S2394" i="7"/>
  <c r="R2394" i="7" s="1"/>
  <c r="Q2394" i="7"/>
  <c r="P2394" i="7"/>
  <c r="O2394" i="7"/>
  <c r="N2394" i="7"/>
  <c r="M2394" i="7" s="1"/>
  <c r="L2394" i="7"/>
  <c r="K2394" i="7"/>
  <c r="H2394" i="7" s="1"/>
  <c r="J2394" i="7"/>
  <c r="E2394" i="7" s="1"/>
  <c r="I2394" i="7"/>
  <c r="G2394" i="7"/>
  <c r="D2394" i="7"/>
  <c r="V2393" i="7"/>
  <c r="U2393" i="7"/>
  <c r="T2393" i="7"/>
  <c r="S2393" i="7"/>
  <c r="R2393" i="7" s="1"/>
  <c r="Q2393" i="7"/>
  <c r="P2393" i="7"/>
  <c r="O2393" i="7"/>
  <c r="N2393" i="7"/>
  <c r="M2393" i="7" s="1"/>
  <c r="L2393" i="7"/>
  <c r="K2393" i="7"/>
  <c r="F2393" i="7" s="1"/>
  <c r="J2393" i="7"/>
  <c r="E2393" i="7" s="1"/>
  <c r="C2393" i="7" s="1"/>
  <c r="I2393" i="7"/>
  <c r="H2393" i="7"/>
  <c r="G2393" i="7"/>
  <c r="D2393" i="7"/>
  <c r="R2392" i="7"/>
  <c r="M2392" i="7"/>
  <c r="H2392" i="7"/>
  <c r="G2392" i="7"/>
  <c r="F2392" i="7"/>
  <c r="E2392" i="7"/>
  <c r="D2392" i="7"/>
  <c r="C2392" i="7"/>
  <c r="V2391" i="7"/>
  <c r="U2391" i="7"/>
  <c r="T2391" i="7"/>
  <c r="S2391" i="7"/>
  <c r="R2391" i="7" s="1"/>
  <c r="Q2391" i="7"/>
  <c r="P2391" i="7"/>
  <c r="O2391" i="7"/>
  <c r="N2391" i="7"/>
  <c r="M2391" i="7" s="1"/>
  <c r="L2391" i="7"/>
  <c r="K2391" i="7"/>
  <c r="F2391" i="7" s="1"/>
  <c r="J2391" i="7"/>
  <c r="E2391" i="7" s="1"/>
  <c r="I2391" i="7"/>
  <c r="H2391" i="7"/>
  <c r="G2391" i="7"/>
  <c r="D2391" i="7"/>
  <c r="V2390" i="7"/>
  <c r="U2390" i="7"/>
  <c r="T2390" i="7"/>
  <c r="S2390" i="7"/>
  <c r="R2390" i="7" s="1"/>
  <c r="Q2390" i="7"/>
  <c r="P2390" i="7"/>
  <c r="O2390" i="7"/>
  <c r="N2390" i="7"/>
  <c r="M2390" i="7" s="1"/>
  <c r="L2390" i="7"/>
  <c r="K2390" i="7"/>
  <c r="F2390" i="7" s="1"/>
  <c r="J2390" i="7"/>
  <c r="E2390" i="7" s="1"/>
  <c r="I2390" i="7"/>
  <c r="H2390" i="7"/>
  <c r="G2390" i="7"/>
  <c r="D2390" i="7"/>
  <c r="C2390" i="7" s="1"/>
  <c r="V2389" i="7"/>
  <c r="U2389" i="7"/>
  <c r="T2389" i="7"/>
  <c r="S2389" i="7"/>
  <c r="R2389" i="7" s="1"/>
  <c r="Q2389" i="7"/>
  <c r="P2389" i="7"/>
  <c r="O2389" i="7"/>
  <c r="N2389" i="7"/>
  <c r="M2389" i="7" s="1"/>
  <c r="L2389" i="7"/>
  <c r="K2389" i="7"/>
  <c r="F2389" i="7" s="1"/>
  <c r="J2389" i="7"/>
  <c r="E2389" i="7" s="1"/>
  <c r="I2389" i="7"/>
  <c r="H2389" i="7"/>
  <c r="G2389" i="7"/>
  <c r="D2389" i="7"/>
  <c r="V2388" i="7"/>
  <c r="U2388" i="7"/>
  <c r="T2388" i="7"/>
  <c r="S2388" i="7"/>
  <c r="R2388" i="7" s="1"/>
  <c r="Q2388" i="7"/>
  <c r="P2388" i="7"/>
  <c r="O2388" i="7"/>
  <c r="N2388" i="7"/>
  <c r="M2388" i="7" s="1"/>
  <c r="L2388" i="7"/>
  <c r="K2388" i="7"/>
  <c r="F2388" i="7" s="1"/>
  <c r="J2388" i="7"/>
  <c r="E2388" i="7" s="1"/>
  <c r="I2388" i="7"/>
  <c r="H2388" i="7"/>
  <c r="G2388" i="7"/>
  <c r="D2388" i="7"/>
  <c r="C2388" i="7" s="1"/>
  <c r="V2387" i="7"/>
  <c r="U2387" i="7"/>
  <c r="T2387" i="7"/>
  <c r="S2387" i="7"/>
  <c r="R2387" i="7" s="1"/>
  <c r="Q2387" i="7"/>
  <c r="P2387" i="7"/>
  <c r="O2387" i="7"/>
  <c r="N2387" i="7"/>
  <c r="M2387" i="7" s="1"/>
  <c r="L2387" i="7"/>
  <c r="K2387" i="7"/>
  <c r="F2387" i="7" s="1"/>
  <c r="J2387" i="7"/>
  <c r="E2387" i="7" s="1"/>
  <c r="I2387" i="7"/>
  <c r="H2387" i="7"/>
  <c r="G2387" i="7"/>
  <c r="D2387" i="7"/>
  <c r="R2386" i="7"/>
  <c r="M2386" i="7"/>
  <c r="H2386" i="7"/>
  <c r="G2386" i="7"/>
  <c r="F2386" i="7"/>
  <c r="E2386" i="7"/>
  <c r="D2386" i="7"/>
  <c r="C2386" i="7" s="1"/>
  <c r="R2385" i="7"/>
  <c r="M2385" i="7"/>
  <c r="H2385" i="7"/>
  <c r="G2385" i="7"/>
  <c r="F2385" i="7"/>
  <c r="E2385" i="7"/>
  <c r="D2385" i="7"/>
  <c r="C2385" i="7"/>
  <c r="V2384" i="7"/>
  <c r="U2384" i="7"/>
  <c r="T2384" i="7"/>
  <c r="S2384" i="7"/>
  <c r="R2384" i="7" s="1"/>
  <c r="Q2384" i="7"/>
  <c r="P2384" i="7"/>
  <c r="O2384" i="7"/>
  <c r="E2384" i="7" s="1"/>
  <c r="N2384" i="7"/>
  <c r="M2384" i="7" s="1"/>
  <c r="L2384" i="7"/>
  <c r="K2384" i="7"/>
  <c r="F2384" i="7" s="1"/>
  <c r="J2384" i="7"/>
  <c r="I2384" i="7"/>
  <c r="H2384" i="7"/>
  <c r="G2384" i="7"/>
  <c r="D2384" i="7"/>
  <c r="R2383" i="7"/>
  <c r="M2383" i="7"/>
  <c r="H2383" i="7"/>
  <c r="G2383" i="7"/>
  <c r="F2383" i="7"/>
  <c r="E2383" i="7"/>
  <c r="D2383" i="7"/>
  <c r="C2383" i="7"/>
  <c r="R2382" i="7"/>
  <c r="M2382" i="7"/>
  <c r="H2382" i="7"/>
  <c r="G2382" i="7"/>
  <c r="F2382" i="7"/>
  <c r="E2382" i="7"/>
  <c r="D2382" i="7"/>
  <c r="C2382" i="7"/>
  <c r="R2381" i="7"/>
  <c r="M2381" i="7"/>
  <c r="H2381" i="7"/>
  <c r="G2381" i="7"/>
  <c r="F2381" i="7"/>
  <c r="E2381" i="7"/>
  <c r="D2381" i="7"/>
  <c r="C2381" i="7"/>
  <c r="V2380" i="7"/>
  <c r="U2380" i="7"/>
  <c r="T2380" i="7"/>
  <c r="S2380" i="7"/>
  <c r="R2380" i="7" s="1"/>
  <c r="Q2380" i="7"/>
  <c r="P2380" i="7"/>
  <c r="O2380" i="7"/>
  <c r="E2380" i="7" s="1"/>
  <c r="N2380" i="7"/>
  <c r="M2380" i="7" s="1"/>
  <c r="L2380" i="7"/>
  <c r="K2380" i="7"/>
  <c r="H2380" i="7" s="1"/>
  <c r="J2380" i="7"/>
  <c r="I2380" i="7"/>
  <c r="G2380" i="7"/>
  <c r="D2380" i="7"/>
  <c r="V2379" i="7"/>
  <c r="U2379" i="7"/>
  <c r="T2379" i="7"/>
  <c r="S2379" i="7"/>
  <c r="R2379" i="7" s="1"/>
  <c r="Q2379" i="7"/>
  <c r="P2379" i="7"/>
  <c r="O2379" i="7"/>
  <c r="E2379" i="7" s="1"/>
  <c r="N2379" i="7"/>
  <c r="M2379" i="7" s="1"/>
  <c r="L2379" i="7"/>
  <c r="K2379" i="7"/>
  <c r="H2379" i="7" s="1"/>
  <c r="J2379" i="7"/>
  <c r="I2379" i="7"/>
  <c r="G2379" i="7"/>
  <c r="D2379" i="7"/>
  <c r="V2378" i="7"/>
  <c r="U2378" i="7"/>
  <c r="T2378" i="7"/>
  <c r="S2378" i="7"/>
  <c r="R2378" i="7" s="1"/>
  <c r="Q2378" i="7"/>
  <c r="P2378" i="7"/>
  <c r="O2378" i="7"/>
  <c r="E2378" i="7" s="1"/>
  <c r="N2378" i="7"/>
  <c r="M2378" i="7" s="1"/>
  <c r="L2378" i="7"/>
  <c r="K2378" i="7"/>
  <c r="H2378" i="7" s="1"/>
  <c r="J2378" i="7"/>
  <c r="I2378" i="7"/>
  <c r="G2378" i="7"/>
  <c r="D2378" i="7"/>
  <c r="V2377" i="7"/>
  <c r="U2377" i="7"/>
  <c r="T2377" i="7"/>
  <c r="S2377" i="7"/>
  <c r="R2377" i="7" s="1"/>
  <c r="Q2377" i="7"/>
  <c r="P2377" i="7"/>
  <c r="O2377" i="7"/>
  <c r="E2377" i="7" s="1"/>
  <c r="N2377" i="7"/>
  <c r="M2377" i="7" s="1"/>
  <c r="L2377" i="7"/>
  <c r="K2377" i="7"/>
  <c r="H2377" i="7" s="1"/>
  <c r="J2377" i="7"/>
  <c r="I2377" i="7"/>
  <c r="G2377" i="7"/>
  <c r="D2377" i="7"/>
  <c r="V2376" i="7"/>
  <c r="U2376" i="7"/>
  <c r="T2376" i="7"/>
  <c r="S2376" i="7"/>
  <c r="R2376" i="7" s="1"/>
  <c r="Q2376" i="7"/>
  <c r="P2376" i="7"/>
  <c r="O2376" i="7"/>
  <c r="E2376" i="7" s="1"/>
  <c r="N2376" i="7"/>
  <c r="M2376" i="7" s="1"/>
  <c r="L2376" i="7"/>
  <c r="K2376" i="7"/>
  <c r="H2376" i="7" s="1"/>
  <c r="J2376" i="7"/>
  <c r="I2376" i="7"/>
  <c r="G2376" i="7"/>
  <c r="D2376" i="7"/>
  <c r="V2375" i="7"/>
  <c r="U2375" i="7"/>
  <c r="T2375" i="7"/>
  <c r="S2375" i="7"/>
  <c r="R2375" i="7" s="1"/>
  <c r="Q2375" i="7"/>
  <c r="P2375" i="7"/>
  <c r="O2375" i="7"/>
  <c r="M2375" i="7" s="1"/>
  <c r="N2375" i="7"/>
  <c r="L2375" i="7"/>
  <c r="K2375" i="7"/>
  <c r="H2375" i="7" s="1"/>
  <c r="J2375" i="7"/>
  <c r="I2375" i="7"/>
  <c r="G2375" i="7"/>
  <c r="D2375" i="7"/>
  <c r="V2374" i="7"/>
  <c r="U2374" i="7"/>
  <c r="T2374" i="7"/>
  <c r="S2374" i="7"/>
  <c r="R2374" i="7" s="1"/>
  <c r="Q2374" i="7"/>
  <c r="P2374" i="7"/>
  <c r="O2374" i="7"/>
  <c r="M2374" i="7" s="1"/>
  <c r="N2374" i="7"/>
  <c r="L2374" i="7"/>
  <c r="K2374" i="7"/>
  <c r="H2374" i="7" s="1"/>
  <c r="J2374" i="7"/>
  <c r="I2374" i="7"/>
  <c r="G2374" i="7"/>
  <c r="D2374" i="7"/>
  <c r="V2373" i="7"/>
  <c r="U2373" i="7"/>
  <c r="T2373" i="7"/>
  <c r="S2373" i="7"/>
  <c r="R2373" i="7" s="1"/>
  <c r="Q2373" i="7"/>
  <c r="P2373" i="7"/>
  <c r="O2373" i="7"/>
  <c r="M2373" i="7" s="1"/>
  <c r="N2373" i="7"/>
  <c r="L2373" i="7"/>
  <c r="K2373" i="7"/>
  <c r="H2373" i="7" s="1"/>
  <c r="J2373" i="7"/>
  <c r="I2373" i="7"/>
  <c r="G2373" i="7"/>
  <c r="D2373" i="7"/>
  <c r="V2372" i="7"/>
  <c r="U2372" i="7"/>
  <c r="T2372" i="7"/>
  <c r="S2372" i="7"/>
  <c r="R2372" i="7" s="1"/>
  <c r="Q2372" i="7"/>
  <c r="P2372" i="7"/>
  <c r="O2372" i="7"/>
  <c r="M2372" i="7" s="1"/>
  <c r="N2372" i="7"/>
  <c r="L2372" i="7"/>
  <c r="K2372" i="7"/>
  <c r="H2372" i="7" s="1"/>
  <c r="J2372" i="7"/>
  <c r="I2372" i="7"/>
  <c r="G2372" i="7"/>
  <c r="D2372" i="7"/>
  <c r="V2371" i="7"/>
  <c r="U2371" i="7"/>
  <c r="T2371" i="7"/>
  <c r="S2371" i="7"/>
  <c r="R2371" i="7" s="1"/>
  <c r="Q2371" i="7"/>
  <c r="P2371" i="7"/>
  <c r="O2371" i="7"/>
  <c r="M2371" i="7" s="1"/>
  <c r="N2371" i="7"/>
  <c r="L2371" i="7"/>
  <c r="K2371" i="7"/>
  <c r="H2371" i="7" s="1"/>
  <c r="J2371" i="7"/>
  <c r="I2371" i="7"/>
  <c r="G2371" i="7"/>
  <c r="D2371" i="7"/>
  <c r="V2370" i="7"/>
  <c r="U2370" i="7"/>
  <c r="T2370" i="7"/>
  <c r="S2370" i="7"/>
  <c r="R2370" i="7" s="1"/>
  <c r="Q2370" i="7"/>
  <c r="P2370" i="7"/>
  <c r="O2370" i="7"/>
  <c r="M2370" i="7" s="1"/>
  <c r="N2370" i="7"/>
  <c r="L2370" i="7"/>
  <c r="K2370" i="7"/>
  <c r="H2370" i="7" s="1"/>
  <c r="J2370" i="7"/>
  <c r="I2370" i="7"/>
  <c r="G2370" i="7"/>
  <c r="D2370" i="7"/>
  <c r="V2369" i="7"/>
  <c r="U2369" i="7"/>
  <c r="T2369" i="7"/>
  <c r="S2369" i="7"/>
  <c r="R2369" i="7" s="1"/>
  <c r="Q2369" i="7"/>
  <c r="P2369" i="7"/>
  <c r="O2369" i="7"/>
  <c r="E2369" i="7" s="1"/>
  <c r="N2369" i="7"/>
  <c r="M2369" i="7" s="1"/>
  <c r="L2369" i="7"/>
  <c r="K2369" i="7"/>
  <c r="H2369" i="7" s="1"/>
  <c r="J2369" i="7"/>
  <c r="I2369" i="7"/>
  <c r="G2369" i="7"/>
  <c r="D2369" i="7"/>
  <c r="V2368" i="7"/>
  <c r="U2368" i="7"/>
  <c r="T2368" i="7"/>
  <c r="S2368" i="7"/>
  <c r="D2368" i="7" s="1"/>
  <c r="Q2368" i="7"/>
  <c r="P2368" i="7"/>
  <c r="O2368" i="7"/>
  <c r="E2368" i="7" s="1"/>
  <c r="N2368" i="7"/>
  <c r="M2368" i="7" s="1"/>
  <c r="L2368" i="7"/>
  <c r="K2368" i="7"/>
  <c r="H2368" i="7" s="1"/>
  <c r="J2368" i="7"/>
  <c r="I2368" i="7"/>
  <c r="G2368" i="7"/>
  <c r="V2367" i="7"/>
  <c r="U2367" i="7"/>
  <c r="T2367" i="7"/>
  <c r="S2367" i="7"/>
  <c r="D2367" i="7" s="1"/>
  <c r="Q2367" i="7"/>
  <c r="P2367" i="7"/>
  <c r="O2367" i="7"/>
  <c r="M2367" i="7" s="1"/>
  <c r="N2367" i="7"/>
  <c r="L2367" i="7"/>
  <c r="K2367" i="7"/>
  <c r="H2367" i="7" s="1"/>
  <c r="J2367" i="7"/>
  <c r="I2367" i="7"/>
  <c r="G2367" i="7"/>
  <c r="V2366" i="7"/>
  <c r="U2366" i="7"/>
  <c r="T2366" i="7"/>
  <c r="S2366" i="7"/>
  <c r="D2366" i="7" s="1"/>
  <c r="Q2366" i="7"/>
  <c r="P2366" i="7"/>
  <c r="O2366" i="7"/>
  <c r="M2366" i="7" s="1"/>
  <c r="N2366" i="7"/>
  <c r="L2366" i="7"/>
  <c r="K2366" i="7"/>
  <c r="H2366" i="7" s="1"/>
  <c r="J2366" i="7"/>
  <c r="I2366" i="7"/>
  <c r="G2366" i="7"/>
  <c r="V2365" i="7"/>
  <c r="U2365" i="7"/>
  <c r="T2365" i="7"/>
  <c r="S2365" i="7"/>
  <c r="D2365" i="7" s="1"/>
  <c r="Q2365" i="7"/>
  <c r="P2365" i="7"/>
  <c r="O2365" i="7"/>
  <c r="M2365" i="7" s="1"/>
  <c r="N2365" i="7"/>
  <c r="L2365" i="7"/>
  <c r="K2365" i="7"/>
  <c r="H2365" i="7" s="1"/>
  <c r="J2365" i="7"/>
  <c r="I2365" i="7"/>
  <c r="G2365" i="7"/>
  <c r="V2364" i="7"/>
  <c r="U2364" i="7"/>
  <c r="T2364" i="7"/>
  <c r="S2364" i="7"/>
  <c r="D2364" i="7" s="1"/>
  <c r="Q2364" i="7"/>
  <c r="P2364" i="7"/>
  <c r="O2364" i="7"/>
  <c r="M2364" i="7" s="1"/>
  <c r="N2364" i="7"/>
  <c r="L2364" i="7"/>
  <c r="K2364" i="7"/>
  <c r="H2364" i="7" s="1"/>
  <c r="J2364" i="7"/>
  <c r="I2364" i="7"/>
  <c r="G2364" i="7"/>
  <c r="V2363" i="7"/>
  <c r="U2363" i="7"/>
  <c r="T2363" i="7"/>
  <c r="S2363" i="7"/>
  <c r="R2363" i="7" s="1"/>
  <c r="Q2363" i="7"/>
  <c r="P2363" i="7"/>
  <c r="O2363" i="7"/>
  <c r="M2363" i="7" s="1"/>
  <c r="N2363" i="7"/>
  <c r="L2363" i="7"/>
  <c r="K2363" i="7"/>
  <c r="H2363" i="7" s="1"/>
  <c r="J2363" i="7"/>
  <c r="I2363" i="7"/>
  <c r="G2363" i="7"/>
  <c r="D2363" i="7"/>
  <c r="V2362" i="7"/>
  <c r="U2362" i="7"/>
  <c r="T2362" i="7"/>
  <c r="S2362" i="7"/>
  <c r="R2362" i="7" s="1"/>
  <c r="Q2362" i="7"/>
  <c r="P2362" i="7"/>
  <c r="O2362" i="7"/>
  <c r="M2362" i="7" s="1"/>
  <c r="N2362" i="7"/>
  <c r="L2362" i="7"/>
  <c r="K2362" i="7"/>
  <c r="H2362" i="7" s="1"/>
  <c r="J2362" i="7"/>
  <c r="I2362" i="7"/>
  <c r="G2362" i="7"/>
  <c r="D2362" i="7"/>
  <c r="V2361" i="7"/>
  <c r="U2361" i="7"/>
  <c r="T2361" i="7"/>
  <c r="S2361" i="7"/>
  <c r="R2361" i="7" s="1"/>
  <c r="Q2361" i="7"/>
  <c r="P2361" i="7"/>
  <c r="O2361" i="7"/>
  <c r="M2361" i="7" s="1"/>
  <c r="N2361" i="7"/>
  <c r="L2361" i="7"/>
  <c r="K2361" i="7"/>
  <c r="H2361" i="7" s="1"/>
  <c r="J2361" i="7"/>
  <c r="I2361" i="7"/>
  <c r="G2361" i="7"/>
  <c r="D2361" i="7"/>
  <c r="V2360" i="7"/>
  <c r="U2360" i="7"/>
  <c r="T2360" i="7"/>
  <c r="S2360" i="7"/>
  <c r="R2360" i="7" s="1"/>
  <c r="Q2360" i="7"/>
  <c r="P2360" i="7"/>
  <c r="O2360" i="7"/>
  <c r="E2360" i="7" s="1"/>
  <c r="N2360" i="7"/>
  <c r="M2360" i="7" s="1"/>
  <c r="L2360" i="7"/>
  <c r="K2360" i="7"/>
  <c r="H2360" i="7" s="1"/>
  <c r="J2360" i="7"/>
  <c r="I2360" i="7"/>
  <c r="G2360" i="7"/>
  <c r="D2360" i="7"/>
  <c r="V2359" i="7"/>
  <c r="U2359" i="7"/>
  <c r="T2359" i="7"/>
  <c r="S2359" i="7"/>
  <c r="R2359" i="7" s="1"/>
  <c r="Q2359" i="7"/>
  <c r="P2359" i="7"/>
  <c r="O2359" i="7"/>
  <c r="E2359" i="7" s="1"/>
  <c r="N2359" i="7"/>
  <c r="M2359" i="7" s="1"/>
  <c r="L2359" i="7"/>
  <c r="K2359" i="7"/>
  <c r="H2359" i="7" s="1"/>
  <c r="J2359" i="7"/>
  <c r="I2359" i="7"/>
  <c r="G2359" i="7"/>
  <c r="D2359" i="7"/>
  <c r="V2358" i="7"/>
  <c r="U2358" i="7"/>
  <c r="T2358" i="7"/>
  <c r="S2358" i="7"/>
  <c r="R2358" i="7" s="1"/>
  <c r="Q2358" i="7"/>
  <c r="P2358" i="7"/>
  <c r="O2358" i="7"/>
  <c r="E2358" i="7" s="1"/>
  <c r="N2358" i="7"/>
  <c r="M2358" i="7" s="1"/>
  <c r="L2358" i="7"/>
  <c r="K2358" i="7"/>
  <c r="H2358" i="7" s="1"/>
  <c r="J2358" i="7"/>
  <c r="I2358" i="7"/>
  <c r="G2358" i="7"/>
  <c r="D2358" i="7"/>
  <c r="V2357" i="7"/>
  <c r="U2357" i="7"/>
  <c r="T2357" i="7"/>
  <c r="S2357" i="7"/>
  <c r="R2357" i="7" s="1"/>
  <c r="Q2357" i="7"/>
  <c r="P2357" i="7"/>
  <c r="O2357" i="7"/>
  <c r="E2357" i="7" s="1"/>
  <c r="N2357" i="7"/>
  <c r="M2357" i="7" s="1"/>
  <c r="L2357" i="7"/>
  <c r="K2357" i="7"/>
  <c r="H2357" i="7" s="1"/>
  <c r="J2357" i="7"/>
  <c r="I2357" i="7"/>
  <c r="G2357" i="7"/>
  <c r="D2357" i="7"/>
  <c r="V2356" i="7"/>
  <c r="U2356" i="7"/>
  <c r="T2356" i="7"/>
  <c r="S2356" i="7"/>
  <c r="R2356" i="7" s="1"/>
  <c r="Q2356" i="7"/>
  <c r="P2356" i="7"/>
  <c r="O2356" i="7"/>
  <c r="E2356" i="7" s="1"/>
  <c r="N2356" i="7"/>
  <c r="M2356" i="7" s="1"/>
  <c r="L2356" i="7"/>
  <c r="K2356" i="7"/>
  <c r="H2356" i="7" s="1"/>
  <c r="J2356" i="7"/>
  <c r="I2356" i="7"/>
  <c r="G2356" i="7"/>
  <c r="D2356" i="7"/>
  <c r="V2355" i="7"/>
  <c r="U2355" i="7"/>
  <c r="T2355" i="7"/>
  <c r="S2355" i="7"/>
  <c r="R2355" i="7" s="1"/>
  <c r="Q2355" i="7"/>
  <c r="P2355" i="7"/>
  <c r="O2355" i="7"/>
  <c r="E2355" i="7" s="1"/>
  <c r="N2355" i="7"/>
  <c r="M2355" i="7" s="1"/>
  <c r="L2355" i="7"/>
  <c r="K2355" i="7"/>
  <c r="H2355" i="7" s="1"/>
  <c r="J2355" i="7"/>
  <c r="I2355" i="7"/>
  <c r="G2355" i="7"/>
  <c r="D2355" i="7"/>
  <c r="V2354" i="7"/>
  <c r="U2354" i="7"/>
  <c r="T2354" i="7"/>
  <c r="S2354" i="7"/>
  <c r="R2354" i="7" s="1"/>
  <c r="Q2354" i="7"/>
  <c r="P2354" i="7"/>
  <c r="O2354" i="7"/>
  <c r="N2354" i="7"/>
  <c r="M2354" i="7" s="1"/>
  <c r="L2354" i="7"/>
  <c r="K2354" i="7"/>
  <c r="F2354" i="7" s="1"/>
  <c r="C2354" i="7" s="1"/>
  <c r="J2354" i="7"/>
  <c r="I2354" i="7"/>
  <c r="H2354" i="7" s="1"/>
  <c r="G2354" i="7"/>
  <c r="E2354" i="7"/>
  <c r="D2354" i="7"/>
  <c r="V2353" i="7"/>
  <c r="U2353" i="7"/>
  <c r="T2353" i="7"/>
  <c r="S2353" i="7"/>
  <c r="R2353" i="7" s="1"/>
  <c r="Q2353" i="7"/>
  <c r="P2353" i="7"/>
  <c r="O2353" i="7"/>
  <c r="M2353" i="7" s="1"/>
  <c r="N2353" i="7"/>
  <c r="L2353" i="7"/>
  <c r="K2353" i="7"/>
  <c r="F2353" i="7" s="1"/>
  <c r="C2353" i="7" s="1"/>
  <c r="J2353" i="7"/>
  <c r="I2353" i="7"/>
  <c r="H2353" i="7" s="1"/>
  <c r="G2353" i="7"/>
  <c r="E2353" i="7"/>
  <c r="D2353" i="7"/>
  <c r="V2352" i="7"/>
  <c r="U2352" i="7"/>
  <c r="T2352" i="7"/>
  <c r="S2352" i="7"/>
  <c r="R2352" i="7" s="1"/>
  <c r="Q2352" i="7"/>
  <c r="P2352" i="7"/>
  <c r="O2352" i="7"/>
  <c r="M2352" i="7" s="1"/>
  <c r="N2352" i="7"/>
  <c r="L2352" i="7"/>
  <c r="K2352" i="7"/>
  <c r="F2352" i="7" s="1"/>
  <c r="C2352" i="7" s="1"/>
  <c r="J2352" i="7"/>
  <c r="I2352" i="7"/>
  <c r="H2352" i="7" s="1"/>
  <c r="G2352" i="7"/>
  <c r="E2352" i="7"/>
  <c r="D2352" i="7"/>
  <c r="V2351" i="7"/>
  <c r="U2351" i="7"/>
  <c r="T2351" i="7"/>
  <c r="S2351" i="7"/>
  <c r="R2351" i="7" s="1"/>
  <c r="Q2351" i="7"/>
  <c r="P2351" i="7"/>
  <c r="O2351" i="7"/>
  <c r="M2351" i="7" s="1"/>
  <c r="N2351" i="7"/>
  <c r="L2351" i="7"/>
  <c r="K2351" i="7"/>
  <c r="F2351" i="7" s="1"/>
  <c r="J2351" i="7"/>
  <c r="I2351" i="7"/>
  <c r="H2351" i="7" s="1"/>
  <c r="G2351" i="7"/>
  <c r="E2351" i="7"/>
  <c r="V2350" i="7"/>
  <c r="U2350" i="7"/>
  <c r="T2350" i="7"/>
  <c r="S2350" i="7"/>
  <c r="R2350" i="7" s="1"/>
  <c r="Q2350" i="7"/>
  <c r="P2350" i="7"/>
  <c r="O2350" i="7"/>
  <c r="M2350" i="7" s="1"/>
  <c r="N2350" i="7"/>
  <c r="L2350" i="7"/>
  <c r="K2350" i="7"/>
  <c r="F2350" i="7" s="1"/>
  <c r="J2350" i="7"/>
  <c r="I2350" i="7"/>
  <c r="H2350" i="7" s="1"/>
  <c r="G2350" i="7"/>
  <c r="E2350" i="7"/>
  <c r="V2349" i="7"/>
  <c r="U2349" i="7"/>
  <c r="T2349" i="7"/>
  <c r="S2349" i="7"/>
  <c r="R2349" i="7" s="1"/>
  <c r="Q2349" i="7"/>
  <c r="P2349" i="7"/>
  <c r="O2349" i="7"/>
  <c r="M2349" i="7" s="1"/>
  <c r="N2349" i="7"/>
  <c r="L2349" i="7"/>
  <c r="K2349" i="7"/>
  <c r="F2349" i="7" s="1"/>
  <c r="J2349" i="7"/>
  <c r="I2349" i="7"/>
  <c r="H2349" i="7" s="1"/>
  <c r="G2349" i="7"/>
  <c r="E2349" i="7"/>
  <c r="R2348" i="7"/>
  <c r="M2348" i="7"/>
  <c r="H2348" i="7"/>
  <c r="G2348" i="7"/>
  <c r="F2348" i="7"/>
  <c r="E2348" i="7"/>
  <c r="D2348" i="7"/>
  <c r="C2348" i="7"/>
  <c r="R2347" i="7"/>
  <c r="M2347" i="7"/>
  <c r="H2347" i="7"/>
  <c r="G2347" i="7"/>
  <c r="F2347" i="7"/>
  <c r="E2347" i="7"/>
  <c r="D2347" i="7"/>
  <c r="C2347" i="7"/>
  <c r="V2346" i="7"/>
  <c r="U2346" i="7"/>
  <c r="T2346" i="7"/>
  <c r="S2346" i="7"/>
  <c r="R2346" i="7" s="1"/>
  <c r="Q2346" i="7"/>
  <c r="P2346" i="7"/>
  <c r="O2346" i="7"/>
  <c r="M2346" i="7" s="1"/>
  <c r="N2346" i="7"/>
  <c r="L2346" i="7"/>
  <c r="K2346" i="7"/>
  <c r="F2346" i="7" s="1"/>
  <c r="J2346" i="7"/>
  <c r="I2346" i="7"/>
  <c r="H2346" i="7" s="1"/>
  <c r="G2346" i="7"/>
  <c r="E2346" i="7"/>
  <c r="R2345" i="7"/>
  <c r="M2345" i="7"/>
  <c r="H2345" i="7"/>
  <c r="G2345" i="7"/>
  <c r="F2345" i="7"/>
  <c r="E2345" i="7"/>
  <c r="D2345" i="7"/>
  <c r="C2345" i="7"/>
  <c r="V2344" i="7"/>
  <c r="U2344" i="7"/>
  <c r="T2344" i="7"/>
  <c r="S2344" i="7"/>
  <c r="R2344" i="7" s="1"/>
  <c r="Q2344" i="7"/>
  <c r="P2344" i="7"/>
  <c r="O2344" i="7"/>
  <c r="M2344" i="7" s="1"/>
  <c r="N2344" i="7"/>
  <c r="L2344" i="7"/>
  <c r="K2344" i="7"/>
  <c r="F2344" i="7" s="1"/>
  <c r="J2344" i="7"/>
  <c r="I2344" i="7"/>
  <c r="H2344" i="7" s="1"/>
  <c r="G2344" i="7"/>
  <c r="E2344" i="7"/>
  <c r="V2343" i="7"/>
  <c r="U2343" i="7"/>
  <c r="T2343" i="7"/>
  <c r="S2343" i="7"/>
  <c r="R2343" i="7" s="1"/>
  <c r="Q2343" i="7"/>
  <c r="P2343" i="7"/>
  <c r="O2343" i="7"/>
  <c r="M2343" i="7" s="1"/>
  <c r="N2343" i="7"/>
  <c r="L2343" i="7"/>
  <c r="K2343" i="7"/>
  <c r="F2343" i="7" s="1"/>
  <c r="J2343" i="7"/>
  <c r="I2343" i="7"/>
  <c r="H2343" i="7" s="1"/>
  <c r="G2343" i="7"/>
  <c r="E2343" i="7"/>
  <c r="R2342" i="7"/>
  <c r="M2342" i="7"/>
  <c r="H2342" i="7"/>
  <c r="G2342" i="7"/>
  <c r="F2342" i="7"/>
  <c r="E2342" i="7"/>
  <c r="D2342" i="7"/>
  <c r="C2342" i="7"/>
  <c r="V2341" i="7"/>
  <c r="U2341" i="7"/>
  <c r="T2341" i="7"/>
  <c r="S2341" i="7"/>
  <c r="R2341" i="7" s="1"/>
  <c r="Q2341" i="7"/>
  <c r="P2341" i="7"/>
  <c r="O2341" i="7"/>
  <c r="M2341" i="7" s="1"/>
  <c r="N2341" i="7"/>
  <c r="L2341" i="7"/>
  <c r="K2341" i="7"/>
  <c r="F2341" i="7" s="1"/>
  <c r="C2341" i="7" s="1"/>
  <c r="J2341" i="7"/>
  <c r="I2341" i="7"/>
  <c r="H2341" i="7" s="1"/>
  <c r="G2341" i="7"/>
  <c r="E2341" i="7"/>
  <c r="D2341" i="7"/>
  <c r="V2340" i="7"/>
  <c r="U2340" i="7"/>
  <c r="T2340" i="7"/>
  <c r="S2340" i="7"/>
  <c r="R2340" i="7" s="1"/>
  <c r="Q2340" i="7"/>
  <c r="P2340" i="7"/>
  <c r="O2340" i="7"/>
  <c r="M2340" i="7" s="1"/>
  <c r="N2340" i="7"/>
  <c r="L2340" i="7"/>
  <c r="K2340" i="7"/>
  <c r="F2340" i="7" s="1"/>
  <c r="C2340" i="7" s="1"/>
  <c r="J2340" i="7"/>
  <c r="I2340" i="7"/>
  <c r="H2340" i="7" s="1"/>
  <c r="G2340" i="7"/>
  <c r="E2340" i="7"/>
  <c r="D2340" i="7"/>
  <c r="R2339" i="7"/>
  <c r="M2339" i="7"/>
  <c r="H2339" i="7"/>
  <c r="G2339" i="7"/>
  <c r="F2339" i="7"/>
  <c r="E2339" i="7"/>
  <c r="D2339" i="7"/>
  <c r="C2339" i="7"/>
  <c r="R2338" i="7"/>
  <c r="M2338" i="7"/>
  <c r="H2338" i="7"/>
  <c r="G2338" i="7"/>
  <c r="F2338" i="7"/>
  <c r="E2338" i="7"/>
  <c r="D2338" i="7"/>
  <c r="C2338" i="7"/>
  <c r="R2337" i="7"/>
  <c r="M2337" i="7"/>
  <c r="H2337" i="7"/>
  <c r="G2337" i="7"/>
  <c r="F2337" i="7"/>
  <c r="E2337" i="7"/>
  <c r="D2337" i="7"/>
  <c r="C2337" i="7"/>
  <c r="V2336" i="7"/>
  <c r="U2336" i="7"/>
  <c r="T2336" i="7"/>
  <c r="S2336" i="7"/>
  <c r="R2336" i="7" s="1"/>
  <c r="Q2336" i="7"/>
  <c r="P2336" i="7"/>
  <c r="O2336" i="7"/>
  <c r="N2336" i="7"/>
  <c r="M2336" i="7"/>
  <c r="L2336" i="7"/>
  <c r="K2336" i="7"/>
  <c r="F2336" i="7" s="1"/>
  <c r="J2336" i="7"/>
  <c r="I2336" i="7"/>
  <c r="H2336" i="7" s="1"/>
  <c r="G2336" i="7"/>
  <c r="E2336" i="7"/>
  <c r="R2335" i="7"/>
  <c r="M2335" i="7"/>
  <c r="H2335" i="7"/>
  <c r="G2335" i="7"/>
  <c r="F2335" i="7"/>
  <c r="E2335" i="7"/>
  <c r="D2335" i="7"/>
  <c r="C2335" i="7"/>
  <c r="R2334" i="7"/>
  <c r="M2334" i="7"/>
  <c r="H2334" i="7"/>
  <c r="G2334" i="7"/>
  <c r="F2334" i="7"/>
  <c r="E2334" i="7"/>
  <c r="D2334" i="7"/>
  <c r="C2334" i="7"/>
  <c r="V2333" i="7"/>
  <c r="U2333" i="7"/>
  <c r="T2333" i="7"/>
  <c r="S2333" i="7"/>
  <c r="R2333" i="7" s="1"/>
  <c r="Q2333" i="7"/>
  <c r="P2333" i="7"/>
  <c r="O2333" i="7"/>
  <c r="N2333" i="7"/>
  <c r="M2333" i="7"/>
  <c r="L2333" i="7"/>
  <c r="K2333" i="7"/>
  <c r="F2333" i="7" s="1"/>
  <c r="J2333" i="7"/>
  <c r="I2333" i="7"/>
  <c r="H2333" i="7"/>
  <c r="G2333" i="7"/>
  <c r="E2333" i="7"/>
  <c r="D2333" i="7"/>
  <c r="C2333" i="7" s="1"/>
  <c r="V2332" i="7"/>
  <c r="U2332" i="7"/>
  <c r="T2332" i="7"/>
  <c r="S2332" i="7"/>
  <c r="R2332" i="7" s="1"/>
  <c r="Q2332" i="7"/>
  <c r="P2332" i="7"/>
  <c r="O2332" i="7"/>
  <c r="N2332" i="7"/>
  <c r="M2332" i="7"/>
  <c r="L2332" i="7"/>
  <c r="K2332" i="7"/>
  <c r="F2332" i="7" s="1"/>
  <c r="J2332" i="7"/>
  <c r="I2332" i="7"/>
  <c r="H2332" i="7" s="1"/>
  <c r="G2332" i="7"/>
  <c r="E2332" i="7"/>
  <c r="D2332" i="7"/>
  <c r="C2332" i="7" s="1"/>
  <c r="R2331" i="7"/>
  <c r="M2331" i="7"/>
  <c r="H2331" i="7"/>
  <c r="G2331" i="7"/>
  <c r="F2331" i="7"/>
  <c r="E2331" i="7"/>
  <c r="D2331" i="7"/>
  <c r="C2331" i="7" s="1"/>
  <c r="V2330" i="7"/>
  <c r="U2330" i="7"/>
  <c r="T2330" i="7"/>
  <c r="S2330" i="7"/>
  <c r="R2330" i="7" s="1"/>
  <c r="Q2330" i="7"/>
  <c r="P2330" i="7"/>
  <c r="M2330" i="7" s="1"/>
  <c r="O2330" i="7"/>
  <c r="N2330" i="7"/>
  <c r="L2330" i="7"/>
  <c r="K2330" i="7"/>
  <c r="F2330" i="7" s="1"/>
  <c r="J2330" i="7"/>
  <c r="I2330" i="7"/>
  <c r="H2330" i="7"/>
  <c r="G2330" i="7"/>
  <c r="E2330" i="7"/>
  <c r="D2330" i="7"/>
  <c r="C2330" i="7" s="1"/>
  <c r="R2329" i="7"/>
  <c r="M2329" i="7"/>
  <c r="H2329" i="7"/>
  <c r="G2329" i="7"/>
  <c r="F2329" i="7"/>
  <c r="E2329" i="7"/>
  <c r="D2329" i="7"/>
  <c r="C2329" i="7" s="1"/>
  <c r="V2328" i="7"/>
  <c r="U2328" i="7"/>
  <c r="T2328" i="7"/>
  <c r="S2328" i="7"/>
  <c r="R2328" i="7" s="1"/>
  <c r="Q2328" i="7"/>
  <c r="P2328" i="7"/>
  <c r="O2328" i="7"/>
  <c r="M2328" i="7" s="1"/>
  <c r="N2328" i="7"/>
  <c r="L2328" i="7"/>
  <c r="K2328" i="7"/>
  <c r="F2328" i="7" s="1"/>
  <c r="J2328" i="7"/>
  <c r="I2328" i="7"/>
  <c r="H2328" i="7"/>
  <c r="G2328" i="7"/>
  <c r="E2328" i="7"/>
  <c r="D2328" i="7"/>
  <c r="V2327" i="7"/>
  <c r="U2327" i="7"/>
  <c r="T2327" i="7"/>
  <c r="S2327" i="7"/>
  <c r="R2327" i="7" s="1"/>
  <c r="Q2327" i="7"/>
  <c r="P2327" i="7"/>
  <c r="O2327" i="7"/>
  <c r="M2327" i="7" s="1"/>
  <c r="N2327" i="7"/>
  <c r="L2327" i="7"/>
  <c r="K2327" i="7"/>
  <c r="F2327" i="7" s="1"/>
  <c r="J2327" i="7"/>
  <c r="I2327" i="7"/>
  <c r="H2327" i="7"/>
  <c r="G2327" i="7"/>
  <c r="E2327" i="7"/>
  <c r="D2327" i="7"/>
  <c r="R2326" i="7"/>
  <c r="M2326" i="7"/>
  <c r="H2326" i="7"/>
  <c r="G2326" i="7"/>
  <c r="F2326" i="7"/>
  <c r="E2326" i="7"/>
  <c r="D2326" i="7"/>
  <c r="C2326" i="7" s="1"/>
  <c r="R2325" i="7"/>
  <c r="M2325" i="7"/>
  <c r="H2325" i="7"/>
  <c r="G2325" i="7"/>
  <c r="F2325" i="7"/>
  <c r="E2325" i="7"/>
  <c r="D2325" i="7"/>
  <c r="C2325" i="7" s="1"/>
  <c r="V2324" i="7"/>
  <c r="U2324" i="7"/>
  <c r="T2324" i="7"/>
  <c r="S2324" i="7"/>
  <c r="R2324" i="7" s="1"/>
  <c r="Q2324" i="7"/>
  <c r="P2324" i="7"/>
  <c r="O2324" i="7"/>
  <c r="M2324" i="7" s="1"/>
  <c r="N2324" i="7"/>
  <c r="L2324" i="7"/>
  <c r="K2324" i="7"/>
  <c r="F2324" i="7" s="1"/>
  <c r="J2324" i="7"/>
  <c r="I2324" i="7"/>
  <c r="H2324" i="7"/>
  <c r="G2324" i="7"/>
  <c r="D2324" i="7"/>
  <c r="R2323" i="7"/>
  <c r="M2323" i="7"/>
  <c r="H2323" i="7"/>
  <c r="G2323" i="7"/>
  <c r="F2323" i="7"/>
  <c r="E2323" i="7"/>
  <c r="D2323" i="7"/>
  <c r="C2323" i="7" s="1"/>
  <c r="V2322" i="7"/>
  <c r="U2322" i="7"/>
  <c r="T2322" i="7"/>
  <c r="S2322" i="7"/>
  <c r="R2322" i="7" s="1"/>
  <c r="Q2322" i="7"/>
  <c r="P2322" i="7"/>
  <c r="O2322" i="7"/>
  <c r="M2322" i="7" s="1"/>
  <c r="N2322" i="7"/>
  <c r="L2322" i="7"/>
  <c r="K2322" i="7"/>
  <c r="F2322" i="7" s="1"/>
  <c r="J2322" i="7"/>
  <c r="I2322" i="7"/>
  <c r="H2322" i="7"/>
  <c r="G2322" i="7"/>
  <c r="D2322" i="7"/>
  <c r="V2321" i="7"/>
  <c r="U2321" i="7"/>
  <c r="T2321" i="7"/>
  <c r="S2321" i="7"/>
  <c r="R2321" i="7" s="1"/>
  <c r="Q2321" i="7"/>
  <c r="P2321" i="7"/>
  <c r="O2321" i="7"/>
  <c r="M2321" i="7" s="1"/>
  <c r="N2321" i="7"/>
  <c r="L2321" i="7"/>
  <c r="K2321" i="7"/>
  <c r="F2321" i="7" s="1"/>
  <c r="J2321" i="7"/>
  <c r="I2321" i="7"/>
  <c r="H2321" i="7"/>
  <c r="G2321" i="7"/>
  <c r="D2321" i="7"/>
  <c r="V2320" i="7"/>
  <c r="U2320" i="7"/>
  <c r="T2320" i="7"/>
  <c r="S2320" i="7"/>
  <c r="R2320" i="7" s="1"/>
  <c r="Q2320" i="7"/>
  <c r="P2320" i="7"/>
  <c r="O2320" i="7"/>
  <c r="M2320" i="7" s="1"/>
  <c r="N2320" i="7"/>
  <c r="L2320" i="7"/>
  <c r="K2320" i="7"/>
  <c r="F2320" i="7" s="1"/>
  <c r="J2320" i="7"/>
  <c r="I2320" i="7"/>
  <c r="H2320" i="7"/>
  <c r="G2320" i="7"/>
  <c r="D2320" i="7"/>
  <c r="V2319" i="7"/>
  <c r="U2319" i="7"/>
  <c r="T2319" i="7"/>
  <c r="S2319" i="7"/>
  <c r="R2319" i="7" s="1"/>
  <c r="Q2319" i="7"/>
  <c r="P2319" i="7"/>
  <c r="O2319" i="7"/>
  <c r="M2319" i="7" s="1"/>
  <c r="N2319" i="7"/>
  <c r="L2319" i="7"/>
  <c r="K2319" i="7"/>
  <c r="F2319" i="7" s="1"/>
  <c r="J2319" i="7"/>
  <c r="I2319" i="7"/>
  <c r="H2319" i="7"/>
  <c r="G2319" i="7"/>
  <c r="D2319" i="7"/>
  <c r="V2318" i="7"/>
  <c r="U2318" i="7"/>
  <c r="T2318" i="7"/>
  <c r="S2318" i="7"/>
  <c r="R2318" i="7" s="1"/>
  <c r="Q2318" i="7"/>
  <c r="P2318" i="7"/>
  <c r="O2318" i="7"/>
  <c r="M2318" i="7" s="1"/>
  <c r="N2318" i="7"/>
  <c r="L2318" i="7"/>
  <c r="K2318" i="7"/>
  <c r="F2318" i="7" s="1"/>
  <c r="J2318" i="7"/>
  <c r="I2318" i="7"/>
  <c r="H2318" i="7"/>
  <c r="G2318" i="7"/>
  <c r="D2318" i="7"/>
  <c r="V2317" i="7"/>
  <c r="U2317" i="7"/>
  <c r="T2317" i="7"/>
  <c r="S2317" i="7"/>
  <c r="R2317" i="7" s="1"/>
  <c r="Q2317" i="7"/>
  <c r="P2317" i="7"/>
  <c r="O2317" i="7"/>
  <c r="M2317" i="7" s="1"/>
  <c r="N2317" i="7"/>
  <c r="L2317" i="7"/>
  <c r="G2317" i="7" s="1"/>
  <c r="K2317" i="7"/>
  <c r="F2317" i="7" s="1"/>
  <c r="J2317" i="7"/>
  <c r="I2317" i="7"/>
  <c r="H2317" i="7"/>
  <c r="D2317" i="7"/>
  <c r="V2316" i="7"/>
  <c r="U2316" i="7"/>
  <c r="T2316" i="7"/>
  <c r="S2316" i="7"/>
  <c r="R2316" i="7" s="1"/>
  <c r="Q2316" i="7"/>
  <c r="P2316" i="7"/>
  <c r="O2316" i="7"/>
  <c r="M2316" i="7" s="1"/>
  <c r="N2316" i="7"/>
  <c r="L2316" i="7"/>
  <c r="K2316" i="7"/>
  <c r="F2316" i="7" s="1"/>
  <c r="J2316" i="7"/>
  <c r="I2316" i="7"/>
  <c r="H2316" i="7"/>
  <c r="G2316" i="7"/>
  <c r="D2316" i="7"/>
  <c r="V2315" i="7"/>
  <c r="U2315" i="7"/>
  <c r="T2315" i="7"/>
  <c r="S2315" i="7"/>
  <c r="R2315" i="7" s="1"/>
  <c r="Q2315" i="7"/>
  <c r="P2315" i="7"/>
  <c r="O2315" i="7"/>
  <c r="M2315" i="7" s="1"/>
  <c r="N2315" i="7"/>
  <c r="L2315" i="7"/>
  <c r="K2315" i="7"/>
  <c r="F2315" i="7" s="1"/>
  <c r="J2315" i="7"/>
  <c r="I2315" i="7"/>
  <c r="H2315" i="7"/>
  <c r="G2315" i="7"/>
  <c r="D2315" i="7"/>
  <c r="V2314" i="7"/>
  <c r="U2314" i="7"/>
  <c r="T2314" i="7"/>
  <c r="S2314" i="7"/>
  <c r="R2314" i="7" s="1"/>
  <c r="Q2314" i="7"/>
  <c r="P2314" i="7"/>
  <c r="O2314" i="7"/>
  <c r="M2314" i="7" s="1"/>
  <c r="N2314" i="7"/>
  <c r="L2314" i="7"/>
  <c r="K2314" i="7"/>
  <c r="F2314" i="7" s="1"/>
  <c r="J2314" i="7"/>
  <c r="I2314" i="7"/>
  <c r="H2314" i="7"/>
  <c r="G2314" i="7"/>
  <c r="D2314" i="7"/>
  <c r="V2313" i="7"/>
  <c r="U2313" i="7"/>
  <c r="T2313" i="7"/>
  <c r="S2313" i="7"/>
  <c r="R2313" i="7" s="1"/>
  <c r="Q2313" i="7"/>
  <c r="P2313" i="7"/>
  <c r="O2313" i="7"/>
  <c r="M2313" i="7" s="1"/>
  <c r="N2313" i="7"/>
  <c r="L2313" i="7"/>
  <c r="K2313" i="7"/>
  <c r="F2313" i="7" s="1"/>
  <c r="J2313" i="7"/>
  <c r="I2313" i="7"/>
  <c r="H2313" i="7"/>
  <c r="G2313" i="7"/>
  <c r="D2313" i="7"/>
  <c r="R2312" i="7"/>
  <c r="M2312" i="7"/>
  <c r="H2312" i="7"/>
  <c r="G2312" i="7"/>
  <c r="F2312" i="7"/>
  <c r="E2312" i="7"/>
  <c r="D2312" i="7"/>
  <c r="C2312" i="7" s="1"/>
  <c r="V2311" i="7"/>
  <c r="U2311" i="7"/>
  <c r="T2311" i="7"/>
  <c r="S2311" i="7"/>
  <c r="R2311" i="7" s="1"/>
  <c r="Q2311" i="7"/>
  <c r="P2311" i="7"/>
  <c r="O2311" i="7"/>
  <c r="M2311" i="7" s="1"/>
  <c r="N2311" i="7"/>
  <c r="L2311" i="7"/>
  <c r="K2311" i="7"/>
  <c r="F2311" i="7" s="1"/>
  <c r="J2311" i="7"/>
  <c r="I2311" i="7"/>
  <c r="H2311" i="7"/>
  <c r="G2311" i="7"/>
  <c r="D2311" i="7"/>
  <c r="V2310" i="7"/>
  <c r="U2310" i="7"/>
  <c r="T2310" i="7"/>
  <c r="S2310" i="7"/>
  <c r="R2310" i="7" s="1"/>
  <c r="Q2310" i="7"/>
  <c r="P2310" i="7"/>
  <c r="O2310" i="7"/>
  <c r="M2310" i="7" s="1"/>
  <c r="N2310" i="7"/>
  <c r="L2310" i="7"/>
  <c r="K2310" i="7"/>
  <c r="F2310" i="7" s="1"/>
  <c r="J2310" i="7"/>
  <c r="I2310" i="7"/>
  <c r="H2310" i="7"/>
  <c r="G2310" i="7"/>
  <c r="D2310" i="7"/>
  <c r="V2309" i="7"/>
  <c r="U2309" i="7"/>
  <c r="T2309" i="7"/>
  <c r="S2309" i="7"/>
  <c r="R2309" i="7" s="1"/>
  <c r="Q2309" i="7"/>
  <c r="P2309" i="7"/>
  <c r="O2309" i="7"/>
  <c r="E2309" i="7" s="1"/>
  <c r="N2309" i="7"/>
  <c r="M2309" i="7" s="1"/>
  <c r="L2309" i="7"/>
  <c r="K2309" i="7"/>
  <c r="F2309" i="7" s="1"/>
  <c r="J2309" i="7"/>
  <c r="I2309" i="7"/>
  <c r="H2309" i="7"/>
  <c r="G2309" i="7"/>
  <c r="D2309" i="7"/>
  <c r="R2308" i="7"/>
  <c r="M2308" i="7"/>
  <c r="H2308" i="7"/>
  <c r="G2308" i="7"/>
  <c r="F2308" i="7"/>
  <c r="E2308" i="7"/>
  <c r="D2308" i="7"/>
  <c r="C2308" i="7" s="1"/>
  <c r="R2307" i="7"/>
  <c r="M2307" i="7"/>
  <c r="H2307" i="7"/>
  <c r="G2307" i="7"/>
  <c r="F2307" i="7"/>
  <c r="E2307" i="7"/>
  <c r="D2307" i="7"/>
  <c r="C2307" i="7" s="1"/>
  <c r="V2306" i="7"/>
  <c r="U2306" i="7"/>
  <c r="T2306" i="7"/>
  <c r="S2306" i="7"/>
  <c r="R2306" i="7" s="1"/>
  <c r="Q2306" i="7"/>
  <c r="P2306" i="7"/>
  <c r="O2306" i="7"/>
  <c r="E2306" i="7" s="1"/>
  <c r="N2306" i="7"/>
  <c r="M2306" i="7" s="1"/>
  <c r="L2306" i="7"/>
  <c r="K2306" i="7"/>
  <c r="F2306" i="7" s="1"/>
  <c r="J2306" i="7"/>
  <c r="I2306" i="7"/>
  <c r="H2306" i="7"/>
  <c r="G2306" i="7"/>
  <c r="D2306" i="7"/>
  <c r="C2306" i="7" s="1"/>
  <c r="R2305" i="7"/>
  <c r="M2305" i="7"/>
  <c r="H2305" i="7"/>
  <c r="G2305" i="7"/>
  <c r="F2305" i="7"/>
  <c r="E2305" i="7"/>
  <c r="D2305" i="7"/>
  <c r="C2305" i="7" s="1"/>
  <c r="R2304" i="7"/>
  <c r="M2304" i="7"/>
  <c r="H2304" i="7"/>
  <c r="G2304" i="7"/>
  <c r="F2304" i="7"/>
  <c r="E2304" i="7"/>
  <c r="D2304" i="7"/>
  <c r="C2304" i="7" s="1"/>
  <c r="R2303" i="7"/>
  <c r="M2303" i="7"/>
  <c r="H2303" i="7"/>
  <c r="G2303" i="7"/>
  <c r="F2303" i="7"/>
  <c r="E2303" i="7"/>
  <c r="D2303" i="7"/>
  <c r="C2303" i="7"/>
  <c r="V2302" i="7"/>
  <c r="U2302" i="7"/>
  <c r="T2302" i="7"/>
  <c r="S2302" i="7"/>
  <c r="R2302" i="7" s="1"/>
  <c r="Q2302" i="7"/>
  <c r="P2302" i="7"/>
  <c r="O2302" i="7"/>
  <c r="E2302" i="7" s="1"/>
  <c r="N2302" i="7"/>
  <c r="M2302" i="7" s="1"/>
  <c r="L2302" i="7"/>
  <c r="K2302" i="7"/>
  <c r="H2302" i="7" s="1"/>
  <c r="J2302" i="7"/>
  <c r="I2302" i="7"/>
  <c r="G2302" i="7"/>
  <c r="D2302" i="7"/>
  <c r="V2301" i="7"/>
  <c r="U2301" i="7"/>
  <c r="T2301" i="7"/>
  <c r="S2301" i="7"/>
  <c r="R2301" i="7" s="1"/>
  <c r="Q2301" i="7"/>
  <c r="P2301" i="7"/>
  <c r="O2301" i="7"/>
  <c r="E2301" i="7" s="1"/>
  <c r="N2301" i="7"/>
  <c r="M2301" i="7" s="1"/>
  <c r="L2301" i="7"/>
  <c r="K2301" i="7"/>
  <c r="F2301" i="7" s="1"/>
  <c r="J2301" i="7"/>
  <c r="I2301" i="7"/>
  <c r="G2301" i="7"/>
  <c r="C2301" i="7" s="1"/>
  <c r="D2301" i="7"/>
  <c r="R2300" i="7"/>
  <c r="M2300" i="7"/>
  <c r="H2300" i="7"/>
  <c r="G2300" i="7"/>
  <c r="F2300" i="7"/>
  <c r="E2300" i="7"/>
  <c r="D2300" i="7"/>
  <c r="C2300" i="7"/>
  <c r="V2299" i="7"/>
  <c r="U2299" i="7"/>
  <c r="T2299" i="7"/>
  <c r="S2299" i="7"/>
  <c r="R2299" i="7" s="1"/>
  <c r="Q2299" i="7"/>
  <c r="P2299" i="7"/>
  <c r="O2299" i="7"/>
  <c r="M2299" i="7" s="1"/>
  <c r="N2299" i="7"/>
  <c r="L2299" i="7"/>
  <c r="K2299" i="7"/>
  <c r="F2299" i="7" s="1"/>
  <c r="J2299" i="7"/>
  <c r="I2299" i="7"/>
  <c r="H2299" i="7" s="1"/>
  <c r="G2299" i="7"/>
  <c r="E2299" i="7"/>
  <c r="R2298" i="7"/>
  <c r="M2298" i="7"/>
  <c r="H2298" i="7"/>
  <c r="G2298" i="7"/>
  <c r="F2298" i="7"/>
  <c r="E2298" i="7"/>
  <c r="D2298" i="7"/>
  <c r="C2298" i="7"/>
  <c r="R2297" i="7"/>
  <c r="M2297" i="7"/>
  <c r="H2297" i="7"/>
  <c r="G2297" i="7"/>
  <c r="F2297" i="7"/>
  <c r="E2297" i="7"/>
  <c r="D2297" i="7"/>
  <c r="C2297" i="7"/>
  <c r="V2296" i="7"/>
  <c r="U2296" i="7"/>
  <c r="T2296" i="7"/>
  <c r="S2296" i="7"/>
  <c r="R2296" i="7" s="1"/>
  <c r="Q2296" i="7"/>
  <c r="P2296" i="7"/>
  <c r="O2296" i="7"/>
  <c r="M2296" i="7" s="1"/>
  <c r="N2296" i="7"/>
  <c r="L2296" i="7"/>
  <c r="K2296" i="7"/>
  <c r="F2296" i="7" s="1"/>
  <c r="J2296" i="7"/>
  <c r="I2296" i="7"/>
  <c r="H2296" i="7" s="1"/>
  <c r="G2296" i="7"/>
  <c r="E2296" i="7"/>
  <c r="V2295" i="7"/>
  <c r="U2295" i="7"/>
  <c r="T2295" i="7"/>
  <c r="S2295" i="7"/>
  <c r="R2295" i="7" s="1"/>
  <c r="Q2295" i="7"/>
  <c r="P2295" i="7"/>
  <c r="O2295" i="7"/>
  <c r="M2295" i="7" s="1"/>
  <c r="N2295" i="7"/>
  <c r="L2295" i="7"/>
  <c r="K2295" i="7"/>
  <c r="F2295" i="7" s="1"/>
  <c r="J2295" i="7"/>
  <c r="I2295" i="7"/>
  <c r="H2295" i="7" s="1"/>
  <c r="G2295" i="7"/>
  <c r="E2295" i="7"/>
  <c r="V2294" i="7"/>
  <c r="U2294" i="7"/>
  <c r="T2294" i="7"/>
  <c r="S2294" i="7"/>
  <c r="R2294" i="7" s="1"/>
  <c r="Q2294" i="7"/>
  <c r="P2294" i="7"/>
  <c r="O2294" i="7"/>
  <c r="M2294" i="7" s="1"/>
  <c r="N2294" i="7"/>
  <c r="L2294" i="7"/>
  <c r="K2294" i="7"/>
  <c r="F2294" i="7" s="1"/>
  <c r="J2294" i="7"/>
  <c r="I2294" i="7"/>
  <c r="H2294" i="7" s="1"/>
  <c r="G2294" i="7"/>
  <c r="E2294" i="7"/>
  <c r="V2293" i="7"/>
  <c r="U2293" i="7"/>
  <c r="T2293" i="7"/>
  <c r="S2293" i="7"/>
  <c r="R2293" i="7" s="1"/>
  <c r="Q2293" i="7"/>
  <c r="P2293" i="7"/>
  <c r="O2293" i="7"/>
  <c r="N2293" i="7"/>
  <c r="M2293" i="7"/>
  <c r="L2293" i="7"/>
  <c r="K2293" i="7"/>
  <c r="F2293" i="7" s="1"/>
  <c r="J2293" i="7"/>
  <c r="I2293" i="7"/>
  <c r="H2293" i="7" s="1"/>
  <c r="G2293" i="7"/>
  <c r="E2293" i="7"/>
  <c r="V2292" i="7"/>
  <c r="U2292" i="7"/>
  <c r="T2292" i="7"/>
  <c r="S2292" i="7"/>
  <c r="R2292" i="7" s="1"/>
  <c r="Q2292" i="7"/>
  <c r="P2292" i="7"/>
  <c r="O2292" i="7"/>
  <c r="N2292" i="7"/>
  <c r="M2292" i="7"/>
  <c r="L2292" i="7"/>
  <c r="K2292" i="7"/>
  <c r="F2292" i="7" s="1"/>
  <c r="J2292" i="7"/>
  <c r="I2292" i="7"/>
  <c r="H2292" i="7" s="1"/>
  <c r="G2292" i="7"/>
  <c r="E2292" i="7"/>
  <c r="V2291" i="7"/>
  <c r="U2291" i="7"/>
  <c r="T2291" i="7"/>
  <c r="S2291" i="7"/>
  <c r="R2291" i="7" s="1"/>
  <c r="Q2291" i="7"/>
  <c r="P2291" i="7"/>
  <c r="O2291" i="7"/>
  <c r="N2291" i="7"/>
  <c r="M2291" i="7"/>
  <c r="L2291" i="7"/>
  <c r="K2291" i="7"/>
  <c r="F2291" i="7" s="1"/>
  <c r="J2291" i="7"/>
  <c r="I2291" i="7"/>
  <c r="H2291" i="7" s="1"/>
  <c r="G2291" i="7"/>
  <c r="E2291" i="7"/>
  <c r="V2290" i="7"/>
  <c r="U2290" i="7"/>
  <c r="T2290" i="7"/>
  <c r="S2290" i="7"/>
  <c r="R2290" i="7" s="1"/>
  <c r="Q2290" i="7"/>
  <c r="P2290" i="7"/>
  <c r="O2290" i="7"/>
  <c r="N2290" i="7"/>
  <c r="M2290" i="7"/>
  <c r="L2290" i="7"/>
  <c r="K2290" i="7"/>
  <c r="F2290" i="7" s="1"/>
  <c r="J2290" i="7"/>
  <c r="I2290" i="7"/>
  <c r="H2290" i="7" s="1"/>
  <c r="G2290" i="7"/>
  <c r="E2290" i="7"/>
  <c r="V2289" i="7"/>
  <c r="U2289" i="7"/>
  <c r="T2289" i="7"/>
  <c r="S2289" i="7"/>
  <c r="R2289" i="7" s="1"/>
  <c r="Q2289" i="7"/>
  <c r="P2289" i="7"/>
  <c r="O2289" i="7"/>
  <c r="N2289" i="7"/>
  <c r="M2289" i="7"/>
  <c r="L2289" i="7"/>
  <c r="K2289" i="7"/>
  <c r="J2289" i="7"/>
  <c r="I2289" i="7"/>
  <c r="H2289" i="7" s="1"/>
  <c r="G2289" i="7"/>
  <c r="F2289" i="7"/>
  <c r="E2289" i="7"/>
  <c r="V2288" i="7"/>
  <c r="U2288" i="7"/>
  <c r="T2288" i="7"/>
  <c r="S2288" i="7"/>
  <c r="R2288" i="7" s="1"/>
  <c r="Q2288" i="7"/>
  <c r="P2288" i="7"/>
  <c r="O2288" i="7"/>
  <c r="N2288" i="7"/>
  <c r="M2288" i="7"/>
  <c r="L2288" i="7"/>
  <c r="K2288" i="7"/>
  <c r="J2288" i="7"/>
  <c r="I2288" i="7"/>
  <c r="H2288" i="7" s="1"/>
  <c r="G2288" i="7"/>
  <c r="F2288" i="7"/>
  <c r="E2288" i="7"/>
  <c r="C2288" i="7" s="1"/>
  <c r="D2288" i="7"/>
  <c r="V2287" i="7"/>
  <c r="U2287" i="7"/>
  <c r="T2287" i="7"/>
  <c r="S2287" i="7"/>
  <c r="R2287" i="7" s="1"/>
  <c r="Q2287" i="7"/>
  <c r="P2287" i="7"/>
  <c r="O2287" i="7"/>
  <c r="N2287" i="7"/>
  <c r="M2287" i="7" s="1"/>
  <c r="L2287" i="7"/>
  <c r="K2287" i="7"/>
  <c r="J2287" i="7"/>
  <c r="I2287" i="7"/>
  <c r="H2287" i="7"/>
  <c r="G2287" i="7"/>
  <c r="F2287" i="7"/>
  <c r="E2287" i="7"/>
  <c r="D2287" i="7"/>
  <c r="C2287" i="7" s="1"/>
  <c r="R2286" i="7"/>
  <c r="M2286" i="7"/>
  <c r="H2286" i="7"/>
  <c r="G2286" i="7"/>
  <c r="F2286" i="7"/>
  <c r="E2286" i="7"/>
  <c r="D2286" i="7"/>
  <c r="C2286" i="7" s="1"/>
  <c r="V2285" i="7"/>
  <c r="U2285" i="7"/>
  <c r="T2285" i="7"/>
  <c r="S2285" i="7"/>
  <c r="R2285" i="7"/>
  <c r="Q2285" i="7"/>
  <c r="P2285" i="7"/>
  <c r="O2285" i="7"/>
  <c r="N2285" i="7"/>
  <c r="M2285" i="7" s="1"/>
  <c r="L2285" i="7"/>
  <c r="G2285" i="7" s="1"/>
  <c r="K2285" i="7"/>
  <c r="J2285" i="7"/>
  <c r="I2285" i="7"/>
  <c r="H2285" i="7" s="1"/>
  <c r="F2285" i="7"/>
  <c r="E2285" i="7"/>
  <c r="D2285" i="7"/>
  <c r="C2285" i="7" s="1"/>
  <c r="R2284" i="7"/>
  <c r="M2284" i="7"/>
  <c r="H2284" i="7"/>
  <c r="G2284" i="7"/>
  <c r="F2284" i="7"/>
  <c r="E2284" i="7"/>
  <c r="D2284" i="7"/>
  <c r="C2284" i="7" s="1"/>
  <c r="R2283" i="7"/>
  <c r="M2283" i="7"/>
  <c r="H2283" i="7"/>
  <c r="G2283" i="7"/>
  <c r="F2283" i="7"/>
  <c r="E2283" i="7"/>
  <c r="D2283" i="7"/>
  <c r="C2283" i="7" s="1"/>
  <c r="V2282" i="7"/>
  <c r="U2282" i="7"/>
  <c r="T2282" i="7"/>
  <c r="S2282" i="7"/>
  <c r="R2282" i="7"/>
  <c r="Q2282" i="7"/>
  <c r="P2282" i="7"/>
  <c r="O2282" i="7"/>
  <c r="N2282" i="7"/>
  <c r="M2282" i="7"/>
  <c r="L2282" i="7"/>
  <c r="G2282" i="7" s="1"/>
  <c r="K2282" i="7"/>
  <c r="J2282" i="7"/>
  <c r="I2282" i="7"/>
  <c r="H2282" i="7" s="1"/>
  <c r="F2282" i="7"/>
  <c r="E2282" i="7"/>
  <c r="D2282" i="7"/>
  <c r="C2282" i="7" s="1"/>
  <c r="V2281" i="7"/>
  <c r="U2281" i="7"/>
  <c r="T2281" i="7"/>
  <c r="S2281" i="7"/>
  <c r="R2281" i="7"/>
  <c r="Q2281" i="7"/>
  <c r="P2281" i="7"/>
  <c r="O2281" i="7"/>
  <c r="N2281" i="7"/>
  <c r="M2281" i="7"/>
  <c r="L2281" i="7"/>
  <c r="G2281" i="7" s="1"/>
  <c r="K2281" i="7"/>
  <c r="J2281" i="7"/>
  <c r="I2281" i="7"/>
  <c r="H2281" i="7" s="1"/>
  <c r="F2281" i="7"/>
  <c r="E2281" i="7"/>
  <c r="D2281" i="7"/>
  <c r="C2281" i="7" s="1"/>
  <c r="V2280" i="7"/>
  <c r="U2280" i="7"/>
  <c r="T2280" i="7"/>
  <c r="R2280" i="7" s="1"/>
  <c r="S2280" i="7"/>
  <c r="Q2280" i="7"/>
  <c r="P2280" i="7"/>
  <c r="O2280" i="7"/>
  <c r="N2280" i="7"/>
  <c r="M2280" i="7"/>
  <c r="L2280" i="7"/>
  <c r="G2280" i="7" s="1"/>
  <c r="K2280" i="7"/>
  <c r="J2280" i="7"/>
  <c r="I2280" i="7"/>
  <c r="H2280" i="7" s="1"/>
  <c r="F2280" i="7"/>
  <c r="E2280" i="7"/>
  <c r="D2280" i="7"/>
  <c r="C2280" i="7" s="1"/>
  <c r="V2279" i="7"/>
  <c r="U2279" i="7"/>
  <c r="R2279" i="7" s="1"/>
  <c r="T2279" i="7"/>
  <c r="S2279" i="7"/>
  <c r="Q2279" i="7"/>
  <c r="P2279" i="7"/>
  <c r="O2279" i="7"/>
  <c r="N2279" i="7"/>
  <c r="M2279" i="7"/>
  <c r="L2279" i="7"/>
  <c r="G2279" i="7" s="1"/>
  <c r="K2279" i="7"/>
  <c r="J2279" i="7"/>
  <c r="I2279" i="7"/>
  <c r="H2279" i="7" s="1"/>
  <c r="F2279" i="7"/>
  <c r="E2279" i="7"/>
  <c r="D2279" i="7"/>
  <c r="V2278" i="7"/>
  <c r="U2278" i="7"/>
  <c r="T2278" i="7"/>
  <c r="R2278" i="7" s="1"/>
  <c r="S2278" i="7"/>
  <c r="Q2278" i="7"/>
  <c r="P2278" i="7"/>
  <c r="M2278" i="7" s="1"/>
  <c r="O2278" i="7"/>
  <c r="N2278" i="7"/>
  <c r="L2278" i="7"/>
  <c r="G2278" i="7" s="1"/>
  <c r="K2278" i="7"/>
  <c r="J2278" i="7"/>
  <c r="I2278" i="7"/>
  <c r="H2278" i="7"/>
  <c r="F2278" i="7"/>
  <c r="E2278" i="7"/>
  <c r="D2278" i="7"/>
  <c r="C2278" i="7" s="1"/>
  <c r="V2277" i="7"/>
  <c r="U2277" i="7"/>
  <c r="T2277" i="7"/>
  <c r="R2277" i="7" s="1"/>
  <c r="S2277" i="7"/>
  <c r="Q2277" i="7"/>
  <c r="P2277" i="7"/>
  <c r="O2277" i="7"/>
  <c r="N2277" i="7"/>
  <c r="M2277" i="7" s="1"/>
  <c r="L2277" i="7"/>
  <c r="G2277" i="7" s="1"/>
  <c r="K2277" i="7"/>
  <c r="J2277" i="7"/>
  <c r="I2277" i="7"/>
  <c r="H2277" i="7"/>
  <c r="F2277" i="7"/>
  <c r="E2277" i="7"/>
  <c r="D2277" i="7"/>
  <c r="C2277" i="7" s="1"/>
  <c r="R2276" i="7"/>
  <c r="M2276" i="7"/>
  <c r="H2276" i="7"/>
  <c r="G2276" i="7"/>
  <c r="F2276" i="7"/>
  <c r="E2276" i="7"/>
  <c r="D2276" i="7"/>
  <c r="C2276" i="7" s="1"/>
  <c r="V2275" i="7"/>
  <c r="U2275" i="7"/>
  <c r="T2275" i="7"/>
  <c r="R2275" i="7" s="1"/>
  <c r="S2275" i="7"/>
  <c r="Q2275" i="7"/>
  <c r="P2275" i="7"/>
  <c r="O2275" i="7"/>
  <c r="N2275" i="7"/>
  <c r="M2275" i="7"/>
  <c r="L2275" i="7"/>
  <c r="G2275" i="7" s="1"/>
  <c r="K2275" i="7"/>
  <c r="J2275" i="7"/>
  <c r="I2275" i="7"/>
  <c r="H2275" i="7" s="1"/>
  <c r="F2275" i="7"/>
  <c r="E2275" i="7"/>
  <c r="D2275" i="7"/>
  <c r="C2275" i="7" s="1"/>
  <c r="R2274" i="7"/>
  <c r="M2274" i="7"/>
  <c r="H2274" i="7"/>
  <c r="G2274" i="7"/>
  <c r="F2274" i="7"/>
  <c r="E2274" i="7"/>
  <c r="D2274" i="7"/>
  <c r="C2274" i="7" s="1"/>
  <c r="V2273" i="7"/>
  <c r="U2273" i="7"/>
  <c r="T2273" i="7"/>
  <c r="R2273" i="7" s="1"/>
  <c r="S2273" i="7"/>
  <c r="Q2273" i="7"/>
  <c r="P2273" i="7"/>
  <c r="O2273" i="7"/>
  <c r="N2273" i="7"/>
  <c r="M2273" i="7"/>
  <c r="L2273" i="7"/>
  <c r="G2273" i="7" s="1"/>
  <c r="K2273" i="7"/>
  <c r="J2273" i="7"/>
  <c r="I2273" i="7"/>
  <c r="H2273" i="7"/>
  <c r="F2273" i="7"/>
  <c r="E2273" i="7"/>
  <c r="D2273" i="7"/>
  <c r="V2272" i="7"/>
  <c r="U2272" i="7"/>
  <c r="T2272" i="7"/>
  <c r="R2272" i="7" s="1"/>
  <c r="S2272" i="7"/>
  <c r="Q2272" i="7"/>
  <c r="P2272" i="7"/>
  <c r="O2272" i="7"/>
  <c r="N2272" i="7"/>
  <c r="M2272" i="7"/>
  <c r="L2272" i="7"/>
  <c r="G2272" i="7" s="1"/>
  <c r="K2272" i="7"/>
  <c r="J2272" i="7"/>
  <c r="I2272" i="7"/>
  <c r="H2272" i="7" s="1"/>
  <c r="F2272" i="7"/>
  <c r="E2272" i="7"/>
  <c r="D2272" i="7"/>
  <c r="C2272" i="7" s="1"/>
  <c r="R2271" i="7"/>
  <c r="M2271" i="7"/>
  <c r="H2271" i="7"/>
  <c r="G2271" i="7"/>
  <c r="F2271" i="7"/>
  <c r="E2271" i="7"/>
  <c r="D2271" i="7"/>
  <c r="C2271" i="7" s="1"/>
  <c r="V2270" i="7"/>
  <c r="U2270" i="7"/>
  <c r="T2270" i="7"/>
  <c r="R2270" i="7" s="1"/>
  <c r="S2270" i="7"/>
  <c r="Q2270" i="7"/>
  <c r="P2270" i="7"/>
  <c r="O2270" i="7"/>
  <c r="N2270" i="7"/>
  <c r="M2270" i="7"/>
  <c r="L2270" i="7"/>
  <c r="G2270" i="7" s="1"/>
  <c r="K2270" i="7"/>
  <c r="J2270" i="7"/>
  <c r="I2270" i="7"/>
  <c r="H2270" i="7" s="1"/>
  <c r="F2270" i="7"/>
  <c r="E2270" i="7"/>
  <c r="D2270" i="7"/>
  <c r="V2269" i="7"/>
  <c r="U2269" i="7"/>
  <c r="T2269" i="7"/>
  <c r="R2269" i="7" s="1"/>
  <c r="S2269" i="7"/>
  <c r="Q2269" i="7"/>
  <c r="P2269" i="7"/>
  <c r="O2269" i="7"/>
  <c r="N2269" i="7"/>
  <c r="M2269" i="7"/>
  <c r="L2269" i="7"/>
  <c r="G2269" i="7" s="1"/>
  <c r="K2269" i="7"/>
  <c r="J2269" i="7"/>
  <c r="I2269" i="7"/>
  <c r="H2269" i="7" s="1"/>
  <c r="F2269" i="7"/>
  <c r="E2269" i="7"/>
  <c r="D2269" i="7"/>
  <c r="R2268" i="7"/>
  <c r="M2268" i="7"/>
  <c r="H2268" i="7"/>
  <c r="G2268" i="7"/>
  <c r="F2268" i="7"/>
  <c r="E2268" i="7"/>
  <c r="D2268" i="7"/>
  <c r="C2268" i="7" s="1"/>
  <c r="V2267" i="7"/>
  <c r="U2267" i="7"/>
  <c r="T2267" i="7"/>
  <c r="R2267" i="7" s="1"/>
  <c r="S2267" i="7"/>
  <c r="Q2267" i="7"/>
  <c r="P2267" i="7"/>
  <c r="O2267" i="7"/>
  <c r="N2267" i="7"/>
  <c r="M2267" i="7"/>
  <c r="L2267" i="7"/>
  <c r="G2267" i="7" s="1"/>
  <c r="K2267" i="7"/>
  <c r="J2267" i="7"/>
  <c r="I2267" i="7"/>
  <c r="H2267" i="7" s="1"/>
  <c r="F2267" i="7"/>
  <c r="E2267" i="7"/>
  <c r="D2267" i="7"/>
  <c r="V2266" i="7"/>
  <c r="U2266" i="7"/>
  <c r="T2266" i="7"/>
  <c r="R2266" i="7" s="1"/>
  <c r="S2266" i="7"/>
  <c r="Q2266" i="7"/>
  <c r="P2266" i="7"/>
  <c r="O2266" i="7"/>
  <c r="N2266" i="7"/>
  <c r="M2266" i="7"/>
  <c r="L2266" i="7"/>
  <c r="G2266" i="7" s="1"/>
  <c r="K2266" i="7"/>
  <c r="J2266" i="7"/>
  <c r="I2266" i="7"/>
  <c r="H2266" i="7"/>
  <c r="F2266" i="7"/>
  <c r="E2266" i="7"/>
  <c r="D2266" i="7"/>
  <c r="R2265" i="7"/>
  <c r="M2265" i="7"/>
  <c r="H2265" i="7"/>
  <c r="G2265" i="7"/>
  <c r="F2265" i="7"/>
  <c r="E2265" i="7"/>
  <c r="D2265" i="7"/>
  <c r="C2265" i="7" s="1"/>
  <c r="V2264" i="7"/>
  <c r="U2264" i="7"/>
  <c r="T2264" i="7"/>
  <c r="R2264" i="7" s="1"/>
  <c r="S2264" i="7"/>
  <c r="Q2264" i="7"/>
  <c r="P2264" i="7"/>
  <c r="F2264" i="7" s="1"/>
  <c r="O2264" i="7"/>
  <c r="N2264" i="7"/>
  <c r="L2264" i="7"/>
  <c r="G2264" i="7" s="1"/>
  <c r="K2264" i="7"/>
  <c r="J2264" i="7"/>
  <c r="I2264" i="7"/>
  <c r="H2264" i="7" s="1"/>
  <c r="E2264" i="7"/>
  <c r="D2264" i="7"/>
  <c r="C2264" i="7" s="1"/>
  <c r="R2263" i="7"/>
  <c r="M2263" i="7"/>
  <c r="H2263" i="7"/>
  <c r="G2263" i="7"/>
  <c r="F2263" i="7"/>
  <c r="E2263" i="7"/>
  <c r="D2263" i="7"/>
  <c r="C2263" i="7" s="1"/>
  <c r="V2262" i="7"/>
  <c r="U2262" i="7"/>
  <c r="T2262" i="7"/>
  <c r="R2262" i="7" s="1"/>
  <c r="S2262" i="7"/>
  <c r="Q2262" i="7"/>
  <c r="P2262" i="7"/>
  <c r="F2262" i="7" s="1"/>
  <c r="O2262" i="7"/>
  <c r="N2262" i="7"/>
  <c r="M2262" i="7"/>
  <c r="L2262" i="7"/>
  <c r="G2262" i="7" s="1"/>
  <c r="K2262" i="7"/>
  <c r="J2262" i="7"/>
  <c r="I2262" i="7"/>
  <c r="H2262" i="7" s="1"/>
  <c r="E2262" i="7"/>
  <c r="D2262" i="7"/>
  <c r="C2262" i="7" s="1"/>
  <c r="V2261" i="7"/>
  <c r="U2261" i="7"/>
  <c r="T2261" i="7"/>
  <c r="R2261" i="7" s="1"/>
  <c r="S2261" i="7"/>
  <c r="Q2261" i="7"/>
  <c r="P2261" i="7"/>
  <c r="F2261" i="7" s="1"/>
  <c r="O2261" i="7"/>
  <c r="N2261" i="7"/>
  <c r="M2261" i="7"/>
  <c r="L2261" i="7"/>
  <c r="G2261" i="7" s="1"/>
  <c r="K2261" i="7"/>
  <c r="J2261" i="7"/>
  <c r="I2261" i="7"/>
  <c r="H2261" i="7" s="1"/>
  <c r="E2261" i="7"/>
  <c r="D2261" i="7"/>
  <c r="R2260" i="7"/>
  <c r="M2260" i="7"/>
  <c r="H2260" i="7"/>
  <c r="G2260" i="7"/>
  <c r="F2260" i="7"/>
  <c r="E2260" i="7"/>
  <c r="D2260" i="7"/>
  <c r="C2260" i="7" s="1"/>
  <c r="V2259" i="7"/>
  <c r="U2259" i="7"/>
  <c r="T2259" i="7"/>
  <c r="R2259" i="7" s="1"/>
  <c r="S2259" i="7"/>
  <c r="Q2259" i="7"/>
  <c r="P2259" i="7"/>
  <c r="F2259" i="7" s="1"/>
  <c r="O2259" i="7"/>
  <c r="N2259" i="7"/>
  <c r="L2259" i="7"/>
  <c r="G2259" i="7" s="1"/>
  <c r="K2259" i="7"/>
  <c r="J2259" i="7"/>
  <c r="I2259" i="7"/>
  <c r="H2259" i="7"/>
  <c r="E2259" i="7"/>
  <c r="D2259" i="7"/>
  <c r="C2259" i="7" s="1"/>
  <c r="V2258" i="7"/>
  <c r="U2258" i="7"/>
  <c r="T2258" i="7"/>
  <c r="R2258" i="7" s="1"/>
  <c r="S2258" i="7"/>
  <c r="Q2258" i="7"/>
  <c r="P2258" i="7"/>
  <c r="F2258" i="7" s="1"/>
  <c r="O2258" i="7"/>
  <c r="N2258" i="7"/>
  <c r="L2258" i="7"/>
  <c r="G2258" i="7" s="1"/>
  <c r="K2258" i="7"/>
  <c r="J2258" i="7"/>
  <c r="I2258" i="7"/>
  <c r="H2258" i="7"/>
  <c r="E2258" i="7"/>
  <c r="D2258" i="7"/>
  <c r="R2257" i="7"/>
  <c r="M2257" i="7"/>
  <c r="H2257" i="7"/>
  <c r="G2257" i="7"/>
  <c r="F2257" i="7"/>
  <c r="E2257" i="7"/>
  <c r="D2257" i="7"/>
  <c r="C2257" i="7" s="1"/>
  <c r="V2256" i="7"/>
  <c r="U2256" i="7"/>
  <c r="T2256" i="7"/>
  <c r="R2256" i="7" s="1"/>
  <c r="S2256" i="7"/>
  <c r="Q2256" i="7"/>
  <c r="P2256" i="7"/>
  <c r="F2256" i="7" s="1"/>
  <c r="O2256" i="7"/>
  <c r="N2256" i="7"/>
  <c r="L2256" i="7"/>
  <c r="G2256" i="7" s="1"/>
  <c r="K2256" i="7"/>
  <c r="J2256" i="7"/>
  <c r="I2256" i="7"/>
  <c r="H2256" i="7"/>
  <c r="E2256" i="7"/>
  <c r="D2256" i="7"/>
  <c r="C2256" i="7" s="1"/>
  <c r="V2255" i="7"/>
  <c r="U2255" i="7"/>
  <c r="T2255" i="7"/>
  <c r="R2255" i="7" s="1"/>
  <c r="S2255" i="7"/>
  <c r="Q2255" i="7"/>
  <c r="P2255" i="7"/>
  <c r="F2255" i="7" s="1"/>
  <c r="O2255" i="7"/>
  <c r="N2255" i="7"/>
  <c r="M2255" i="7"/>
  <c r="L2255" i="7"/>
  <c r="G2255" i="7" s="1"/>
  <c r="K2255" i="7"/>
  <c r="J2255" i="7"/>
  <c r="I2255" i="7"/>
  <c r="H2255" i="7" s="1"/>
  <c r="E2255" i="7"/>
  <c r="D2255" i="7"/>
  <c r="R2254" i="7"/>
  <c r="M2254" i="7"/>
  <c r="H2254" i="7"/>
  <c r="G2254" i="7"/>
  <c r="F2254" i="7"/>
  <c r="E2254" i="7"/>
  <c r="D2254" i="7"/>
  <c r="C2254" i="7" s="1"/>
  <c r="V2253" i="7"/>
  <c r="U2253" i="7"/>
  <c r="T2253" i="7"/>
  <c r="R2253" i="7" s="1"/>
  <c r="S2253" i="7"/>
  <c r="Q2253" i="7"/>
  <c r="P2253" i="7"/>
  <c r="F2253" i="7" s="1"/>
  <c r="O2253" i="7"/>
  <c r="N2253" i="7"/>
  <c r="M2253" i="7"/>
  <c r="L2253" i="7"/>
  <c r="G2253" i="7" s="1"/>
  <c r="K2253" i="7"/>
  <c r="J2253" i="7"/>
  <c r="I2253" i="7"/>
  <c r="H2253" i="7" s="1"/>
  <c r="E2253" i="7"/>
  <c r="D2253" i="7"/>
  <c r="V2252" i="7"/>
  <c r="U2252" i="7"/>
  <c r="T2252" i="7"/>
  <c r="R2252" i="7" s="1"/>
  <c r="S2252" i="7"/>
  <c r="Q2252" i="7"/>
  <c r="P2252" i="7"/>
  <c r="F2252" i="7" s="1"/>
  <c r="O2252" i="7"/>
  <c r="N2252" i="7"/>
  <c r="M2252" i="7"/>
  <c r="L2252" i="7"/>
  <c r="G2252" i="7" s="1"/>
  <c r="K2252" i="7"/>
  <c r="J2252" i="7"/>
  <c r="I2252" i="7"/>
  <c r="H2252" i="7" s="1"/>
  <c r="E2252" i="7"/>
  <c r="D2252" i="7"/>
  <c r="V2251" i="7"/>
  <c r="U2251" i="7"/>
  <c r="T2251" i="7"/>
  <c r="R2251" i="7" s="1"/>
  <c r="S2251" i="7"/>
  <c r="Q2251" i="7"/>
  <c r="P2251" i="7"/>
  <c r="F2251" i="7" s="1"/>
  <c r="O2251" i="7"/>
  <c r="N2251" i="7"/>
  <c r="M2251" i="7"/>
  <c r="L2251" i="7"/>
  <c r="G2251" i="7" s="1"/>
  <c r="K2251" i="7"/>
  <c r="J2251" i="7"/>
  <c r="I2251" i="7"/>
  <c r="H2251" i="7" s="1"/>
  <c r="E2251" i="7"/>
  <c r="D2251" i="7"/>
  <c r="C2251" i="7" s="1"/>
  <c r="V2250" i="7"/>
  <c r="U2250" i="7"/>
  <c r="T2250" i="7"/>
  <c r="R2250" i="7" s="1"/>
  <c r="S2250" i="7"/>
  <c r="Q2250" i="7"/>
  <c r="P2250" i="7"/>
  <c r="F2250" i="7" s="1"/>
  <c r="O2250" i="7"/>
  <c r="N2250" i="7"/>
  <c r="M2250" i="7"/>
  <c r="L2250" i="7"/>
  <c r="G2250" i="7" s="1"/>
  <c r="K2250" i="7"/>
  <c r="J2250" i="7"/>
  <c r="I2250" i="7"/>
  <c r="H2250" i="7" s="1"/>
  <c r="E2250" i="7"/>
  <c r="D2250" i="7"/>
  <c r="V2249" i="7"/>
  <c r="U2249" i="7"/>
  <c r="T2249" i="7"/>
  <c r="R2249" i="7" s="1"/>
  <c r="S2249" i="7"/>
  <c r="Q2249" i="7"/>
  <c r="P2249" i="7"/>
  <c r="F2249" i="7" s="1"/>
  <c r="O2249" i="7"/>
  <c r="N2249" i="7"/>
  <c r="M2249" i="7"/>
  <c r="L2249" i="7"/>
  <c r="G2249" i="7" s="1"/>
  <c r="K2249" i="7"/>
  <c r="J2249" i="7"/>
  <c r="I2249" i="7"/>
  <c r="H2249" i="7" s="1"/>
  <c r="E2249" i="7"/>
  <c r="D2249" i="7"/>
  <c r="V2248" i="7"/>
  <c r="U2248" i="7"/>
  <c r="T2248" i="7"/>
  <c r="R2248" i="7" s="1"/>
  <c r="S2248" i="7"/>
  <c r="Q2248" i="7"/>
  <c r="P2248" i="7"/>
  <c r="F2248" i="7" s="1"/>
  <c r="O2248" i="7"/>
  <c r="N2248" i="7"/>
  <c r="M2248" i="7"/>
  <c r="L2248" i="7"/>
  <c r="G2248" i="7" s="1"/>
  <c r="K2248" i="7"/>
  <c r="J2248" i="7"/>
  <c r="I2248" i="7"/>
  <c r="H2248" i="7" s="1"/>
  <c r="E2248" i="7"/>
  <c r="D2248" i="7"/>
  <c r="V2247" i="7"/>
  <c r="U2247" i="7"/>
  <c r="T2247" i="7"/>
  <c r="R2247" i="7" s="1"/>
  <c r="S2247" i="7"/>
  <c r="Q2247" i="7"/>
  <c r="P2247" i="7"/>
  <c r="F2247" i="7" s="1"/>
  <c r="O2247" i="7"/>
  <c r="N2247" i="7"/>
  <c r="M2247" i="7"/>
  <c r="L2247" i="7"/>
  <c r="G2247" i="7" s="1"/>
  <c r="K2247" i="7"/>
  <c r="J2247" i="7"/>
  <c r="I2247" i="7"/>
  <c r="H2247" i="7" s="1"/>
  <c r="E2247" i="7"/>
  <c r="D2247" i="7"/>
  <c r="C2247" i="7" s="1"/>
  <c r="R2246" i="7"/>
  <c r="M2246" i="7"/>
  <c r="H2246" i="7"/>
  <c r="G2246" i="7"/>
  <c r="F2246" i="7"/>
  <c r="E2246" i="7"/>
  <c r="D2246" i="7"/>
  <c r="C2246" i="7" s="1"/>
  <c r="V2245" i="7"/>
  <c r="U2245" i="7"/>
  <c r="T2245" i="7"/>
  <c r="R2245" i="7" s="1"/>
  <c r="S2245" i="7"/>
  <c r="Q2245" i="7"/>
  <c r="P2245" i="7"/>
  <c r="F2245" i="7" s="1"/>
  <c r="O2245" i="7"/>
  <c r="N2245" i="7"/>
  <c r="M2245" i="7"/>
  <c r="L2245" i="7"/>
  <c r="G2245" i="7" s="1"/>
  <c r="K2245" i="7"/>
  <c r="J2245" i="7"/>
  <c r="I2245" i="7"/>
  <c r="H2245" i="7" s="1"/>
  <c r="E2245" i="7"/>
  <c r="D2245" i="7"/>
  <c r="V2244" i="7"/>
  <c r="U2244" i="7"/>
  <c r="T2244" i="7"/>
  <c r="R2244" i="7" s="1"/>
  <c r="S2244" i="7"/>
  <c r="Q2244" i="7"/>
  <c r="P2244" i="7"/>
  <c r="F2244" i="7" s="1"/>
  <c r="O2244" i="7"/>
  <c r="N2244" i="7"/>
  <c r="M2244" i="7"/>
  <c r="L2244" i="7"/>
  <c r="G2244" i="7" s="1"/>
  <c r="K2244" i="7"/>
  <c r="J2244" i="7"/>
  <c r="I2244" i="7"/>
  <c r="H2244" i="7" s="1"/>
  <c r="E2244" i="7"/>
  <c r="D2244" i="7"/>
  <c r="R2243" i="7"/>
  <c r="M2243" i="7"/>
  <c r="H2243" i="7"/>
  <c r="G2243" i="7"/>
  <c r="F2243" i="7"/>
  <c r="E2243" i="7"/>
  <c r="D2243" i="7"/>
  <c r="C2243" i="7" s="1"/>
  <c r="V2242" i="7"/>
  <c r="U2242" i="7"/>
  <c r="T2242" i="7"/>
  <c r="R2242" i="7" s="1"/>
  <c r="S2242" i="7"/>
  <c r="Q2242" i="7"/>
  <c r="P2242" i="7"/>
  <c r="F2242" i="7" s="1"/>
  <c r="O2242" i="7"/>
  <c r="N2242" i="7"/>
  <c r="M2242" i="7"/>
  <c r="L2242" i="7"/>
  <c r="G2242" i="7" s="1"/>
  <c r="K2242" i="7"/>
  <c r="J2242" i="7"/>
  <c r="I2242" i="7"/>
  <c r="H2242" i="7" s="1"/>
  <c r="E2242" i="7"/>
  <c r="V2241" i="7"/>
  <c r="U2241" i="7"/>
  <c r="T2241" i="7"/>
  <c r="R2241" i="7" s="1"/>
  <c r="S2241" i="7"/>
  <c r="Q2241" i="7"/>
  <c r="P2241" i="7"/>
  <c r="F2241" i="7" s="1"/>
  <c r="O2241" i="7"/>
  <c r="N2241" i="7"/>
  <c r="M2241" i="7"/>
  <c r="L2241" i="7"/>
  <c r="G2241" i="7" s="1"/>
  <c r="K2241" i="7"/>
  <c r="J2241" i="7"/>
  <c r="I2241" i="7"/>
  <c r="H2241" i="7" s="1"/>
  <c r="E2241" i="7"/>
  <c r="R2240" i="7"/>
  <c r="M2240" i="7"/>
  <c r="H2240" i="7"/>
  <c r="G2240" i="7"/>
  <c r="F2240" i="7"/>
  <c r="E2240" i="7"/>
  <c r="D2240" i="7"/>
  <c r="C2240" i="7" s="1"/>
  <c r="V2239" i="7"/>
  <c r="U2239" i="7"/>
  <c r="T2239" i="7"/>
  <c r="R2239" i="7" s="1"/>
  <c r="S2239" i="7"/>
  <c r="Q2239" i="7"/>
  <c r="P2239" i="7"/>
  <c r="F2239" i="7" s="1"/>
  <c r="O2239" i="7"/>
  <c r="N2239" i="7"/>
  <c r="M2239" i="7"/>
  <c r="L2239" i="7"/>
  <c r="G2239" i="7" s="1"/>
  <c r="K2239" i="7"/>
  <c r="J2239" i="7"/>
  <c r="I2239" i="7"/>
  <c r="H2239" i="7" s="1"/>
  <c r="E2239" i="7"/>
  <c r="D2239" i="7"/>
  <c r="V2238" i="7"/>
  <c r="U2238" i="7"/>
  <c r="T2238" i="7"/>
  <c r="R2238" i="7" s="1"/>
  <c r="S2238" i="7"/>
  <c r="Q2238" i="7"/>
  <c r="P2238" i="7"/>
  <c r="F2238" i="7" s="1"/>
  <c r="O2238" i="7"/>
  <c r="N2238" i="7"/>
  <c r="M2238" i="7"/>
  <c r="L2238" i="7"/>
  <c r="G2238" i="7" s="1"/>
  <c r="K2238" i="7"/>
  <c r="J2238" i="7"/>
  <c r="I2238" i="7"/>
  <c r="H2238" i="7" s="1"/>
  <c r="E2238" i="7"/>
  <c r="D2238" i="7"/>
  <c r="V2237" i="7"/>
  <c r="U2237" i="7"/>
  <c r="T2237" i="7"/>
  <c r="R2237" i="7" s="1"/>
  <c r="S2237" i="7"/>
  <c r="Q2237" i="7"/>
  <c r="P2237" i="7"/>
  <c r="F2237" i="7" s="1"/>
  <c r="O2237" i="7"/>
  <c r="N2237" i="7"/>
  <c r="M2237" i="7"/>
  <c r="L2237" i="7"/>
  <c r="G2237" i="7" s="1"/>
  <c r="K2237" i="7"/>
  <c r="J2237" i="7"/>
  <c r="I2237" i="7"/>
  <c r="H2237" i="7" s="1"/>
  <c r="E2237" i="7"/>
  <c r="D2237" i="7"/>
  <c r="C2237" i="7" s="1"/>
  <c r="V2236" i="7"/>
  <c r="U2236" i="7"/>
  <c r="T2236" i="7"/>
  <c r="R2236" i="7" s="1"/>
  <c r="S2236" i="7"/>
  <c r="Q2236" i="7"/>
  <c r="P2236" i="7"/>
  <c r="F2236" i="7" s="1"/>
  <c r="O2236" i="7"/>
  <c r="N2236" i="7"/>
  <c r="M2236" i="7"/>
  <c r="L2236" i="7"/>
  <c r="G2236" i="7" s="1"/>
  <c r="K2236" i="7"/>
  <c r="J2236" i="7"/>
  <c r="I2236" i="7"/>
  <c r="H2236" i="7" s="1"/>
  <c r="E2236" i="7"/>
  <c r="D2236" i="7"/>
  <c r="V2235" i="7"/>
  <c r="U2235" i="7"/>
  <c r="T2235" i="7"/>
  <c r="R2235" i="7" s="1"/>
  <c r="S2235" i="7"/>
  <c r="Q2235" i="7"/>
  <c r="P2235" i="7"/>
  <c r="F2235" i="7" s="1"/>
  <c r="O2235" i="7"/>
  <c r="N2235" i="7"/>
  <c r="M2235" i="7"/>
  <c r="L2235" i="7"/>
  <c r="G2235" i="7" s="1"/>
  <c r="K2235" i="7"/>
  <c r="J2235" i="7"/>
  <c r="I2235" i="7"/>
  <c r="H2235" i="7" s="1"/>
  <c r="E2235" i="7"/>
  <c r="D2235" i="7"/>
  <c r="V2234" i="7"/>
  <c r="U2234" i="7"/>
  <c r="T2234" i="7"/>
  <c r="R2234" i="7" s="1"/>
  <c r="S2234" i="7"/>
  <c r="Q2234" i="7"/>
  <c r="P2234" i="7"/>
  <c r="F2234" i="7" s="1"/>
  <c r="O2234" i="7"/>
  <c r="N2234" i="7"/>
  <c r="M2234" i="7"/>
  <c r="L2234" i="7"/>
  <c r="G2234" i="7" s="1"/>
  <c r="K2234" i="7"/>
  <c r="J2234" i="7"/>
  <c r="I2234" i="7"/>
  <c r="H2234" i="7" s="1"/>
  <c r="E2234" i="7"/>
  <c r="D2234" i="7"/>
  <c r="V2233" i="7"/>
  <c r="U2233" i="7"/>
  <c r="T2233" i="7"/>
  <c r="R2233" i="7" s="1"/>
  <c r="S2233" i="7"/>
  <c r="Q2233" i="7"/>
  <c r="P2233" i="7"/>
  <c r="F2233" i="7" s="1"/>
  <c r="O2233" i="7"/>
  <c r="N2233" i="7"/>
  <c r="M2233" i="7"/>
  <c r="L2233" i="7"/>
  <c r="G2233" i="7" s="1"/>
  <c r="K2233" i="7"/>
  <c r="J2233" i="7"/>
  <c r="I2233" i="7"/>
  <c r="H2233" i="7" s="1"/>
  <c r="E2233" i="7"/>
  <c r="D2233" i="7"/>
  <c r="C2233" i="7" s="1"/>
  <c r="V2232" i="7"/>
  <c r="U2232" i="7"/>
  <c r="T2232" i="7"/>
  <c r="R2232" i="7" s="1"/>
  <c r="S2232" i="7"/>
  <c r="Q2232" i="7"/>
  <c r="P2232" i="7"/>
  <c r="F2232" i="7" s="1"/>
  <c r="O2232" i="7"/>
  <c r="N2232" i="7"/>
  <c r="M2232" i="7"/>
  <c r="L2232" i="7"/>
  <c r="G2232" i="7" s="1"/>
  <c r="K2232" i="7"/>
  <c r="J2232" i="7"/>
  <c r="I2232" i="7"/>
  <c r="H2232" i="7" s="1"/>
  <c r="E2232" i="7"/>
  <c r="D2232" i="7"/>
  <c r="V2231" i="7"/>
  <c r="U2231" i="7"/>
  <c r="T2231" i="7"/>
  <c r="R2231" i="7" s="1"/>
  <c r="S2231" i="7"/>
  <c r="Q2231" i="7"/>
  <c r="P2231" i="7"/>
  <c r="F2231" i="7" s="1"/>
  <c r="O2231" i="7"/>
  <c r="N2231" i="7"/>
  <c r="M2231" i="7"/>
  <c r="L2231" i="7"/>
  <c r="G2231" i="7" s="1"/>
  <c r="K2231" i="7"/>
  <c r="J2231" i="7"/>
  <c r="I2231" i="7"/>
  <c r="H2231" i="7" s="1"/>
  <c r="E2231" i="7"/>
  <c r="D2231" i="7"/>
  <c r="V2230" i="7"/>
  <c r="U2230" i="7"/>
  <c r="T2230" i="7"/>
  <c r="R2230" i="7" s="1"/>
  <c r="S2230" i="7"/>
  <c r="Q2230" i="7"/>
  <c r="P2230" i="7"/>
  <c r="F2230" i="7" s="1"/>
  <c r="O2230" i="7"/>
  <c r="N2230" i="7"/>
  <c r="M2230" i="7"/>
  <c r="L2230" i="7"/>
  <c r="G2230" i="7" s="1"/>
  <c r="K2230" i="7"/>
  <c r="J2230" i="7"/>
  <c r="I2230" i="7"/>
  <c r="H2230" i="7" s="1"/>
  <c r="E2230" i="7"/>
  <c r="D2230" i="7"/>
  <c r="V2229" i="7"/>
  <c r="U2229" i="7"/>
  <c r="T2229" i="7"/>
  <c r="R2229" i="7" s="1"/>
  <c r="S2229" i="7"/>
  <c r="Q2229" i="7"/>
  <c r="P2229" i="7"/>
  <c r="F2229" i="7" s="1"/>
  <c r="O2229" i="7"/>
  <c r="N2229" i="7"/>
  <c r="M2229" i="7"/>
  <c r="L2229" i="7"/>
  <c r="G2229" i="7" s="1"/>
  <c r="K2229" i="7"/>
  <c r="J2229" i="7"/>
  <c r="I2229" i="7"/>
  <c r="H2229" i="7" s="1"/>
  <c r="E2229" i="7"/>
  <c r="D2229" i="7"/>
  <c r="C2229" i="7" s="1"/>
  <c r="V2228" i="7"/>
  <c r="U2228" i="7"/>
  <c r="T2228" i="7"/>
  <c r="R2228" i="7" s="1"/>
  <c r="S2228" i="7"/>
  <c r="Q2228" i="7"/>
  <c r="P2228" i="7"/>
  <c r="F2228" i="7" s="1"/>
  <c r="O2228" i="7"/>
  <c r="N2228" i="7"/>
  <c r="M2228" i="7"/>
  <c r="L2228" i="7"/>
  <c r="G2228" i="7" s="1"/>
  <c r="K2228" i="7"/>
  <c r="J2228" i="7"/>
  <c r="I2228" i="7"/>
  <c r="H2228" i="7" s="1"/>
  <c r="E2228" i="7"/>
  <c r="D2228" i="7"/>
  <c r="V2227" i="7"/>
  <c r="U2227" i="7"/>
  <c r="T2227" i="7"/>
  <c r="R2227" i="7" s="1"/>
  <c r="S2227" i="7"/>
  <c r="Q2227" i="7"/>
  <c r="P2227" i="7"/>
  <c r="F2227" i="7" s="1"/>
  <c r="O2227" i="7"/>
  <c r="N2227" i="7"/>
  <c r="M2227" i="7"/>
  <c r="L2227" i="7"/>
  <c r="G2227" i="7" s="1"/>
  <c r="K2227" i="7"/>
  <c r="J2227" i="7"/>
  <c r="I2227" i="7"/>
  <c r="H2227" i="7" s="1"/>
  <c r="E2227" i="7"/>
  <c r="D2227" i="7"/>
  <c r="V2226" i="7"/>
  <c r="U2226" i="7"/>
  <c r="T2226" i="7"/>
  <c r="R2226" i="7" s="1"/>
  <c r="S2226" i="7"/>
  <c r="Q2226" i="7"/>
  <c r="P2226" i="7"/>
  <c r="F2226" i="7" s="1"/>
  <c r="O2226" i="7"/>
  <c r="N2226" i="7"/>
  <c r="M2226" i="7"/>
  <c r="L2226" i="7"/>
  <c r="G2226" i="7" s="1"/>
  <c r="K2226" i="7"/>
  <c r="J2226" i="7"/>
  <c r="I2226" i="7"/>
  <c r="H2226" i="7" s="1"/>
  <c r="E2226" i="7"/>
  <c r="D2226" i="7"/>
  <c r="R2225" i="7"/>
  <c r="M2225" i="7"/>
  <c r="H2225" i="7"/>
  <c r="G2225" i="7"/>
  <c r="F2225" i="7"/>
  <c r="E2225" i="7"/>
  <c r="D2225" i="7"/>
  <c r="C2225" i="7" s="1"/>
  <c r="V2224" i="7"/>
  <c r="U2224" i="7"/>
  <c r="T2224" i="7"/>
  <c r="R2224" i="7" s="1"/>
  <c r="S2224" i="7"/>
  <c r="Q2224" i="7"/>
  <c r="P2224" i="7"/>
  <c r="F2224" i="7" s="1"/>
  <c r="O2224" i="7"/>
  <c r="N2224" i="7"/>
  <c r="M2224" i="7"/>
  <c r="L2224" i="7"/>
  <c r="G2224" i="7" s="1"/>
  <c r="K2224" i="7"/>
  <c r="J2224" i="7"/>
  <c r="I2224" i="7"/>
  <c r="H2224" i="7" s="1"/>
  <c r="E2224" i="7"/>
  <c r="V2223" i="7"/>
  <c r="U2223" i="7"/>
  <c r="T2223" i="7"/>
  <c r="R2223" i="7" s="1"/>
  <c r="S2223" i="7"/>
  <c r="Q2223" i="7"/>
  <c r="P2223" i="7"/>
  <c r="F2223" i="7" s="1"/>
  <c r="O2223" i="7"/>
  <c r="N2223" i="7"/>
  <c r="M2223" i="7"/>
  <c r="L2223" i="7"/>
  <c r="G2223" i="7" s="1"/>
  <c r="K2223" i="7"/>
  <c r="J2223" i="7"/>
  <c r="I2223" i="7"/>
  <c r="H2223" i="7" s="1"/>
  <c r="E2223" i="7"/>
  <c r="D2223" i="7"/>
  <c r="R2222" i="7"/>
  <c r="M2222" i="7"/>
  <c r="H2222" i="7"/>
  <c r="G2222" i="7"/>
  <c r="F2222" i="7"/>
  <c r="E2222" i="7"/>
  <c r="D2222" i="7"/>
  <c r="C2222" i="7" s="1"/>
  <c r="V2221" i="7"/>
  <c r="U2221" i="7"/>
  <c r="T2221" i="7"/>
  <c r="R2221" i="7" s="1"/>
  <c r="S2221" i="7"/>
  <c r="Q2221" i="7"/>
  <c r="P2221" i="7"/>
  <c r="F2221" i="7" s="1"/>
  <c r="O2221" i="7"/>
  <c r="N2221" i="7"/>
  <c r="M2221" i="7"/>
  <c r="L2221" i="7"/>
  <c r="G2221" i="7" s="1"/>
  <c r="K2221" i="7"/>
  <c r="J2221" i="7"/>
  <c r="I2221" i="7"/>
  <c r="H2221" i="7" s="1"/>
  <c r="E2221" i="7"/>
  <c r="D2221" i="7"/>
  <c r="V2220" i="7"/>
  <c r="U2220" i="7"/>
  <c r="T2220" i="7"/>
  <c r="R2220" i="7" s="1"/>
  <c r="S2220" i="7"/>
  <c r="Q2220" i="7"/>
  <c r="P2220" i="7"/>
  <c r="F2220" i="7" s="1"/>
  <c r="O2220" i="7"/>
  <c r="N2220" i="7"/>
  <c r="M2220" i="7"/>
  <c r="L2220" i="7"/>
  <c r="G2220" i="7" s="1"/>
  <c r="K2220" i="7"/>
  <c r="J2220" i="7"/>
  <c r="I2220" i="7"/>
  <c r="H2220" i="7" s="1"/>
  <c r="E2220" i="7"/>
  <c r="D2220" i="7"/>
  <c r="R2219" i="7"/>
  <c r="M2219" i="7"/>
  <c r="H2219" i="7"/>
  <c r="G2219" i="7"/>
  <c r="F2219" i="7"/>
  <c r="E2219" i="7"/>
  <c r="D2219" i="7"/>
  <c r="C2219" i="7" s="1"/>
  <c r="V2218" i="7"/>
  <c r="U2218" i="7"/>
  <c r="T2218" i="7"/>
  <c r="R2218" i="7" s="1"/>
  <c r="S2218" i="7"/>
  <c r="Q2218" i="7"/>
  <c r="P2218" i="7"/>
  <c r="F2218" i="7" s="1"/>
  <c r="O2218" i="7"/>
  <c r="N2218" i="7"/>
  <c r="M2218" i="7"/>
  <c r="L2218" i="7"/>
  <c r="G2218" i="7" s="1"/>
  <c r="K2218" i="7"/>
  <c r="J2218" i="7"/>
  <c r="I2218" i="7"/>
  <c r="H2218" i="7" s="1"/>
  <c r="E2218" i="7"/>
  <c r="D2218" i="7"/>
  <c r="C2218" i="7" s="1"/>
  <c r="V2217" i="7"/>
  <c r="U2217" i="7"/>
  <c r="T2217" i="7"/>
  <c r="R2217" i="7" s="1"/>
  <c r="S2217" i="7"/>
  <c r="Q2217" i="7"/>
  <c r="P2217" i="7"/>
  <c r="F2217" i="7" s="1"/>
  <c r="O2217" i="7"/>
  <c r="N2217" i="7"/>
  <c r="M2217" i="7"/>
  <c r="L2217" i="7"/>
  <c r="G2217" i="7" s="1"/>
  <c r="K2217" i="7"/>
  <c r="J2217" i="7"/>
  <c r="I2217" i="7"/>
  <c r="H2217" i="7" s="1"/>
  <c r="E2217" i="7"/>
  <c r="D2217" i="7"/>
  <c r="R2216" i="7"/>
  <c r="M2216" i="7"/>
  <c r="H2216" i="7"/>
  <c r="G2216" i="7"/>
  <c r="F2216" i="7"/>
  <c r="E2216" i="7"/>
  <c r="D2216" i="7"/>
  <c r="C2216" i="7" s="1"/>
  <c r="R2215" i="7"/>
  <c r="M2215" i="7"/>
  <c r="H2215" i="7"/>
  <c r="G2215" i="7"/>
  <c r="F2215" i="7"/>
  <c r="E2215" i="7"/>
  <c r="D2215" i="7"/>
  <c r="C2215" i="7" s="1"/>
  <c r="V2214" i="7"/>
  <c r="U2214" i="7"/>
  <c r="T2214" i="7"/>
  <c r="R2214" i="7" s="1"/>
  <c r="S2214" i="7"/>
  <c r="Q2214" i="7"/>
  <c r="P2214" i="7"/>
  <c r="F2214" i="7" s="1"/>
  <c r="O2214" i="7"/>
  <c r="N2214" i="7"/>
  <c r="M2214" i="7"/>
  <c r="L2214" i="7"/>
  <c r="G2214" i="7" s="1"/>
  <c r="K2214" i="7"/>
  <c r="J2214" i="7"/>
  <c r="I2214" i="7"/>
  <c r="H2214" i="7" s="1"/>
  <c r="E2214" i="7"/>
  <c r="D2214" i="7"/>
  <c r="C2214" i="7" s="1"/>
  <c r="R2213" i="7"/>
  <c r="M2213" i="7"/>
  <c r="H2213" i="7"/>
  <c r="G2213" i="7"/>
  <c r="F2213" i="7"/>
  <c r="E2213" i="7"/>
  <c r="D2213" i="7"/>
  <c r="C2213" i="7" s="1"/>
  <c r="R2212" i="7"/>
  <c r="M2212" i="7"/>
  <c r="H2212" i="7"/>
  <c r="G2212" i="7"/>
  <c r="F2212" i="7"/>
  <c r="E2212" i="7"/>
  <c r="D2212" i="7"/>
  <c r="C2212" i="7" s="1"/>
  <c r="V2211" i="7"/>
  <c r="U2211" i="7"/>
  <c r="T2211" i="7"/>
  <c r="R2211" i="7" s="1"/>
  <c r="S2211" i="7"/>
  <c r="Q2211" i="7"/>
  <c r="P2211" i="7"/>
  <c r="F2211" i="7" s="1"/>
  <c r="O2211" i="7"/>
  <c r="N2211" i="7"/>
  <c r="M2211" i="7"/>
  <c r="L2211" i="7"/>
  <c r="G2211" i="7" s="1"/>
  <c r="K2211" i="7"/>
  <c r="J2211" i="7"/>
  <c r="I2211" i="7"/>
  <c r="H2211" i="7" s="1"/>
  <c r="E2211" i="7"/>
  <c r="D2211" i="7"/>
  <c r="V2210" i="7"/>
  <c r="U2210" i="7"/>
  <c r="T2210" i="7"/>
  <c r="R2210" i="7" s="1"/>
  <c r="S2210" i="7"/>
  <c r="Q2210" i="7"/>
  <c r="P2210" i="7"/>
  <c r="F2210" i="7" s="1"/>
  <c r="O2210" i="7"/>
  <c r="N2210" i="7"/>
  <c r="M2210" i="7"/>
  <c r="L2210" i="7"/>
  <c r="G2210" i="7" s="1"/>
  <c r="K2210" i="7"/>
  <c r="J2210" i="7"/>
  <c r="I2210" i="7"/>
  <c r="H2210" i="7" s="1"/>
  <c r="E2210" i="7"/>
  <c r="D2210" i="7"/>
  <c r="C2210" i="7" s="1"/>
  <c r="V2209" i="7"/>
  <c r="U2209" i="7"/>
  <c r="T2209" i="7"/>
  <c r="R2209" i="7" s="1"/>
  <c r="S2209" i="7"/>
  <c r="Q2209" i="7"/>
  <c r="P2209" i="7"/>
  <c r="F2209" i="7" s="1"/>
  <c r="O2209" i="7"/>
  <c r="N2209" i="7"/>
  <c r="M2209" i="7"/>
  <c r="L2209" i="7"/>
  <c r="G2209" i="7" s="1"/>
  <c r="K2209" i="7"/>
  <c r="J2209" i="7"/>
  <c r="I2209" i="7"/>
  <c r="H2209" i="7" s="1"/>
  <c r="E2209" i="7"/>
  <c r="D2209" i="7"/>
  <c r="C2209" i="7" s="1"/>
  <c r="V2208" i="7"/>
  <c r="U2208" i="7"/>
  <c r="T2208" i="7"/>
  <c r="R2208" i="7" s="1"/>
  <c r="S2208" i="7"/>
  <c r="Q2208" i="7"/>
  <c r="P2208" i="7"/>
  <c r="F2208" i="7" s="1"/>
  <c r="O2208" i="7"/>
  <c r="N2208" i="7"/>
  <c r="M2208" i="7"/>
  <c r="L2208" i="7"/>
  <c r="G2208" i="7" s="1"/>
  <c r="K2208" i="7"/>
  <c r="J2208" i="7"/>
  <c r="I2208" i="7"/>
  <c r="H2208" i="7" s="1"/>
  <c r="E2208" i="7"/>
  <c r="D2208" i="7"/>
  <c r="C2208" i="7" s="1"/>
  <c r="R2207" i="7"/>
  <c r="M2207" i="7"/>
  <c r="H2207" i="7"/>
  <c r="G2207" i="7"/>
  <c r="F2207" i="7"/>
  <c r="E2207" i="7"/>
  <c r="D2207" i="7"/>
  <c r="C2207" i="7" s="1"/>
  <c r="V2206" i="7"/>
  <c r="U2206" i="7"/>
  <c r="T2206" i="7"/>
  <c r="R2206" i="7" s="1"/>
  <c r="S2206" i="7"/>
  <c r="Q2206" i="7"/>
  <c r="P2206" i="7"/>
  <c r="F2206" i="7" s="1"/>
  <c r="O2206" i="7"/>
  <c r="N2206" i="7"/>
  <c r="M2206" i="7"/>
  <c r="L2206" i="7"/>
  <c r="G2206" i="7" s="1"/>
  <c r="K2206" i="7"/>
  <c r="J2206" i="7"/>
  <c r="I2206" i="7"/>
  <c r="H2206" i="7" s="1"/>
  <c r="E2206" i="7"/>
  <c r="D2206" i="7"/>
  <c r="V2205" i="7"/>
  <c r="U2205" i="7"/>
  <c r="T2205" i="7"/>
  <c r="R2205" i="7" s="1"/>
  <c r="S2205" i="7"/>
  <c r="Q2205" i="7"/>
  <c r="P2205" i="7"/>
  <c r="F2205" i="7" s="1"/>
  <c r="O2205" i="7"/>
  <c r="N2205" i="7"/>
  <c r="M2205" i="7"/>
  <c r="L2205" i="7"/>
  <c r="G2205" i="7" s="1"/>
  <c r="K2205" i="7"/>
  <c r="J2205" i="7"/>
  <c r="I2205" i="7"/>
  <c r="H2205" i="7" s="1"/>
  <c r="E2205" i="7"/>
  <c r="D2205" i="7"/>
  <c r="C2205" i="7" s="1"/>
  <c r="V2204" i="7"/>
  <c r="U2204" i="7"/>
  <c r="T2204" i="7"/>
  <c r="R2204" i="7" s="1"/>
  <c r="S2204" i="7"/>
  <c r="Q2204" i="7"/>
  <c r="P2204" i="7"/>
  <c r="F2204" i="7" s="1"/>
  <c r="O2204" i="7"/>
  <c r="N2204" i="7"/>
  <c r="M2204" i="7"/>
  <c r="L2204" i="7"/>
  <c r="G2204" i="7" s="1"/>
  <c r="K2204" i="7"/>
  <c r="J2204" i="7"/>
  <c r="I2204" i="7"/>
  <c r="H2204" i="7" s="1"/>
  <c r="E2204" i="7"/>
  <c r="D2204" i="7"/>
  <c r="C2204" i="7" s="1"/>
  <c r="V2203" i="7"/>
  <c r="U2203" i="7"/>
  <c r="T2203" i="7"/>
  <c r="R2203" i="7" s="1"/>
  <c r="S2203" i="7"/>
  <c r="Q2203" i="7"/>
  <c r="P2203" i="7"/>
  <c r="F2203" i="7" s="1"/>
  <c r="O2203" i="7"/>
  <c r="N2203" i="7"/>
  <c r="M2203" i="7"/>
  <c r="L2203" i="7"/>
  <c r="G2203" i="7" s="1"/>
  <c r="K2203" i="7"/>
  <c r="J2203" i="7"/>
  <c r="I2203" i="7"/>
  <c r="H2203" i="7" s="1"/>
  <c r="E2203" i="7"/>
  <c r="D2203" i="7"/>
  <c r="C2203" i="7" s="1"/>
  <c r="V2202" i="7"/>
  <c r="U2202" i="7"/>
  <c r="T2202" i="7"/>
  <c r="R2202" i="7" s="1"/>
  <c r="S2202" i="7"/>
  <c r="Q2202" i="7"/>
  <c r="P2202" i="7"/>
  <c r="F2202" i="7" s="1"/>
  <c r="O2202" i="7"/>
  <c r="N2202" i="7"/>
  <c r="M2202" i="7"/>
  <c r="L2202" i="7"/>
  <c r="G2202" i="7" s="1"/>
  <c r="K2202" i="7"/>
  <c r="J2202" i="7"/>
  <c r="I2202" i="7"/>
  <c r="H2202" i="7" s="1"/>
  <c r="E2202" i="7"/>
  <c r="D2202" i="7"/>
  <c r="V2201" i="7"/>
  <c r="U2201" i="7"/>
  <c r="T2201" i="7"/>
  <c r="R2201" i="7" s="1"/>
  <c r="S2201" i="7"/>
  <c r="Q2201" i="7"/>
  <c r="P2201" i="7"/>
  <c r="F2201" i="7" s="1"/>
  <c r="O2201" i="7"/>
  <c r="N2201" i="7"/>
  <c r="M2201" i="7"/>
  <c r="L2201" i="7"/>
  <c r="G2201" i="7" s="1"/>
  <c r="K2201" i="7"/>
  <c r="J2201" i="7"/>
  <c r="I2201" i="7"/>
  <c r="H2201" i="7" s="1"/>
  <c r="E2201" i="7"/>
  <c r="D2201" i="7"/>
  <c r="V2200" i="7"/>
  <c r="U2200" i="7"/>
  <c r="T2200" i="7"/>
  <c r="R2200" i="7" s="1"/>
  <c r="S2200" i="7"/>
  <c r="Q2200" i="7"/>
  <c r="P2200" i="7"/>
  <c r="F2200" i="7" s="1"/>
  <c r="O2200" i="7"/>
  <c r="N2200" i="7"/>
  <c r="M2200" i="7"/>
  <c r="L2200" i="7"/>
  <c r="G2200" i="7" s="1"/>
  <c r="K2200" i="7"/>
  <c r="J2200" i="7"/>
  <c r="I2200" i="7"/>
  <c r="H2200" i="7" s="1"/>
  <c r="E2200" i="7"/>
  <c r="D2200" i="7"/>
  <c r="C2200" i="7" s="1"/>
  <c r="V2199" i="7"/>
  <c r="U2199" i="7"/>
  <c r="T2199" i="7"/>
  <c r="R2199" i="7" s="1"/>
  <c r="S2199" i="7"/>
  <c r="Q2199" i="7"/>
  <c r="P2199" i="7"/>
  <c r="F2199" i="7" s="1"/>
  <c r="O2199" i="7"/>
  <c r="N2199" i="7"/>
  <c r="M2199" i="7"/>
  <c r="L2199" i="7"/>
  <c r="G2199" i="7" s="1"/>
  <c r="K2199" i="7"/>
  <c r="J2199" i="7"/>
  <c r="I2199" i="7"/>
  <c r="H2199" i="7" s="1"/>
  <c r="E2199" i="7"/>
  <c r="D2199" i="7"/>
  <c r="C2199" i="7" s="1"/>
  <c r="V2198" i="7"/>
  <c r="U2198" i="7"/>
  <c r="T2198" i="7"/>
  <c r="R2198" i="7" s="1"/>
  <c r="S2198" i="7"/>
  <c r="Q2198" i="7"/>
  <c r="P2198" i="7"/>
  <c r="F2198" i="7" s="1"/>
  <c r="O2198" i="7"/>
  <c r="N2198" i="7"/>
  <c r="M2198" i="7"/>
  <c r="L2198" i="7"/>
  <c r="G2198" i="7" s="1"/>
  <c r="K2198" i="7"/>
  <c r="J2198" i="7"/>
  <c r="I2198" i="7"/>
  <c r="H2198" i="7" s="1"/>
  <c r="E2198" i="7"/>
  <c r="D2198" i="7"/>
  <c r="V2197" i="7"/>
  <c r="U2197" i="7"/>
  <c r="T2197" i="7"/>
  <c r="R2197" i="7" s="1"/>
  <c r="S2197" i="7"/>
  <c r="Q2197" i="7"/>
  <c r="P2197" i="7"/>
  <c r="F2197" i="7" s="1"/>
  <c r="O2197" i="7"/>
  <c r="N2197" i="7"/>
  <c r="M2197" i="7"/>
  <c r="L2197" i="7"/>
  <c r="G2197" i="7" s="1"/>
  <c r="K2197" i="7"/>
  <c r="J2197" i="7"/>
  <c r="I2197" i="7"/>
  <c r="H2197" i="7" s="1"/>
  <c r="E2197" i="7"/>
  <c r="D2197" i="7"/>
  <c r="C2197" i="7" s="1"/>
  <c r="V2196" i="7"/>
  <c r="U2196" i="7"/>
  <c r="T2196" i="7"/>
  <c r="R2196" i="7" s="1"/>
  <c r="S2196" i="7"/>
  <c r="Q2196" i="7"/>
  <c r="P2196" i="7"/>
  <c r="F2196" i="7" s="1"/>
  <c r="O2196" i="7"/>
  <c r="N2196" i="7"/>
  <c r="M2196" i="7"/>
  <c r="L2196" i="7"/>
  <c r="G2196" i="7" s="1"/>
  <c r="K2196" i="7"/>
  <c r="J2196" i="7"/>
  <c r="I2196" i="7"/>
  <c r="H2196" i="7" s="1"/>
  <c r="E2196" i="7"/>
  <c r="D2196" i="7"/>
  <c r="V2195" i="7"/>
  <c r="U2195" i="7"/>
  <c r="T2195" i="7"/>
  <c r="R2195" i="7" s="1"/>
  <c r="S2195" i="7"/>
  <c r="Q2195" i="7"/>
  <c r="P2195" i="7"/>
  <c r="F2195" i="7" s="1"/>
  <c r="O2195" i="7"/>
  <c r="N2195" i="7"/>
  <c r="M2195" i="7"/>
  <c r="L2195" i="7"/>
  <c r="G2195" i="7" s="1"/>
  <c r="K2195" i="7"/>
  <c r="J2195" i="7"/>
  <c r="I2195" i="7"/>
  <c r="H2195" i="7" s="1"/>
  <c r="E2195" i="7"/>
  <c r="D2195" i="7"/>
  <c r="C2195" i="7" s="1"/>
  <c r="V2194" i="7"/>
  <c r="U2194" i="7"/>
  <c r="T2194" i="7"/>
  <c r="R2194" i="7" s="1"/>
  <c r="S2194" i="7"/>
  <c r="Q2194" i="7"/>
  <c r="P2194" i="7"/>
  <c r="F2194" i="7" s="1"/>
  <c r="O2194" i="7"/>
  <c r="N2194" i="7"/>
  <c r="M2194" i="7"/>
  <c r="L2194" i="7"/>
  <c r="G2194" i="7" s="1"/>
  <c r="K2194" i="7"/>
  <c r="J2194" i="7"/>
  <c r="I2194" i="7"/>
  <c r="H2194" i="7" s="1"/>
  <c r="E2194" i="7"/>
  <c r="D2194" i="7"/>
  <c r="V2193" i="7"/>
  <c r="U2193" i="7"/>
  <c r="T2193" i="7"/>
  <c r="R2193" i="7" s="1"/>
  <c r="S2193" i="7"/>
  <c r="Q2193" i="7"/>
  <c r="P2193" i="7"/>
  <c r="F2193" i="7" s="1"/>
  <c r="O2193" i="7"/>
  <c r="N2193" i="7"/>
  <c r="M2193" i="7"/>
  <c r="L2193" i="7"/>
  <c r="G2193" i="7" s="1"/>
  <c r="K2193" i="7"/>
  <c r="J2193" i="7"/>
  <c r="I2193" i="7"/>
  <c r="H2193" i="7" s="1"/>
  <c r="E2193" i="7"/>
  <c r="D2193" i="7"/>
  <c r="R2192" i="7"/>
  <c r="M2192" i="7"/>
  <c r="H2192" i="7"/>
  <c r="G2192" i="7"/>
  <c r="F2192" i="7"/>
  <c r="E2192" i="7"/>
  <c r="D2192" i="7"/>
  <c r="C2192" i="7" s="1"/>
  <c r="R2191" i="7"/>
  <c r="M2191" i="7"/>
  <c r="H2191" i="7"/>
  <c r="G2191" i="7"/>
  <c r="F2191" i="7"/>
  <c r="E2191" i="7"/>
  <c r="D2191" i="7"/>
  <c r="C2191" i="7" s="1"/>
  <c r="V2190" i="7"/>
  <c r="U2190" i="7"/>
  <c r="T2190" i="7"/>
  <c r="R2190" i="7" s="1"/>
  <c r="S2190" i="7"/>
  <c r="Q2190" i="7"/>
  <c r="P2190" i="7"/>
  <c r="F2190" i="7" s="1"/>
  <c r="O2190" i="7"/>
  <c r="N2190" i="7"/>
  <c r="M2190" i="7"/>
  <c r="L2190" i="7"/>
  <c r="G2190" i="7" s="1"/>
  <c r="K2190" i="7"/>
  <c r="J2190" i="7"/>
  <c r="I2190" i="7"/>
  <c r="H2190" i="7" s="1"/>
  <c r="E2190" i="7"/>
  <c r="V2189" i="7"/>
  <c r="U2189" i="7"/>
  <c r="T2189" i="7"/>
  <c r="R2189" i="7" s="1"/>
  <c r="S2189" i="7"/>
  <c r="Q2189" i="7"/>
  <c r="P2189" i="7"/>
  <c r="F2189" i="7" s="1"/>
  <c r="O2189" i="7"/>
  <c r="N2189" i="7"/>
  <c r="M2189" i="7"/>
  <c r="L2189" i="7"/>
  <c r="G2189" i="7" s="1"/>
  <c r="K2189" i="7"/>
  <c r="J2189" i="7"/>
  <c r="I2189" i="7"/>
  <c r="H2189" i="7" s="1"/>
  <c r="E2189" i="7"/>
  <c r="R2188" i="7"/>
  <c r="M2188" i="7"/>
  <c r="H2188" i="7"/>
  <c r="G2188" i="7"/>
  <c r="F2188" i="7"/>
  <c r="E2188" i="7"/>
  <c r="D2188" i="7"/>
  <c r="C2188" i="7" s="1"/>
  <c r="R2187" i="7"/>
  <c r="M2187" i="7"/>
  <c r="H2187" i="7"/>
  <c r="G2187" i="7"/>
  <c r="F2187" i="7"/>
  <c r="E2187" i="7"/>
  <c r="D2187" i="7"/>
  <c r="C2187" i="7" s="1"/>
  <c r="V2186" i="7"/>
  <c r="U2186" i="7"/>
  <c r="T2186" i="7"/>
  <c r="R2186" i="7" s="1"/>
  <c r="S2186" i="7"/>
  <c r="Q2186" i="7"/>
  <c r="P2186" i="7"/>
  <c r="F2186" i="7" s="1"/>
  <c r="O2186" i="7"/>
  <c r="N2186" i="7"/>
  <c r="M2186" i="7"/>
  <c r="L2186" i="7"/>
  <c r="G2186" i="7" s="1"/>
  <c r="K2186" i="7"/>
  <c r="J2186" i="7"/>
  <c r="I2186" i="7"/>
  <c r="H2186" i="7" s="1"/>
  <c r="E2186" i="7"/>
  <c r="D2186" i="7"/>
  <c r="V2185" i="7"/>
  <c r="U2185" i="7"/>
  <c r="T2185" i="7"/>
  <c r="R2185" i="7" s="1"/>
  <c r="S2185" i="7"/>
  <c r="Q2185" i="7"/>
  <c r="P2185" i="7"/>
  <c r="F2185" i="7" s="1"/>
  <c r="O2185" i="7"/>
  <c r="N2185" i="7"/>
  <c r="M2185" i="7"/>
  <c r="L2185" i="7"/>
  <c r="G2185" i="7" s="1"/>
  <c r="K2185" i="7"/>
  <c r="J2185" i="7"/>
  <c r="I2185" i="7"/>
  <c r="H2185" i="7" s="1"/>
  <c r="E2185" i="7"/>
  <c r="R2184" i="7"/>
  <c r="M2184" i="7"/>
  <c r="H2184" i="7"/>
  <c r="G2184" i="7"/>
  <c r="F2184" i="7"/>
  <c r="E2184" i="7"/>
  <c r="D2184" i="7"/>
  <c r="C2184" i="7" s="1"/>
  <c r="R2183" i="7"/>
  <c r="M2183" i="7"/>
  <c r="H2183" i="7"/>
  <c r="G2183" i="7"/>
  <c r="F2183" i="7"/>
  <c r="E2183" i="7"/>
  <c r="D2183" i="7"/>
  <c r="C2183" i="7" s="1"/>
  <c r="V2182" i="7"/>
  <c r="U2182" i="7"/>
  <c r="T2182" i="7"/>
  <c r="R2182" i="7" s="1"/>
  <c r="S2182" i="7"/>
  <c r="Q2182" i="7"/>
  <c r="P2182" i="7"/>
  <c r="F2182" i="7" s="1"/>
  <c r="O2182" i="7"/>
  <c r="N2182" i="7"/>
  <c r="M2182" i="7"/>
  <c r="L2182" i="7"/>
  <c r="G2182" i="7" s="1"/>
  <c r="K2182" i="7"/>
  <c r="J2182" i="7"/>
  <c r="I2182" i="7"/>
  <c r="H2182" i="7" s="1"/>
  <c r="E2182" i="7"/>
  <c r="V2181" i="7"/>
  <c r="U2181" i="7"/>
  <c r="T2181" i="7"/>
  <c r="R2181" i="7" s="1"/>
  <c r="S2181" i="7"/>
  <c r="Q2181" i="7"/>
  <c r="P2181" i="7"/>
  <c r="F2181" i="7" s="1"/>
  <c r="O2181" i="7"/>
  <c r="N2181" i="7"/>
  <c r="M2181" i="7"/>
  <c r="L2181" i="7"/>
  <c r="G2181" i="7" s="1"/>
  <c r="K2181" i="7"/>
  <c r="J2181" i="7"/>
  <c r="I2181" i="7"/>
  <c r="H2181" i="7" s="1"/>
  <c r="E2181" i="7"/>
  <c r="R2180" i="7"/>
  <c r="M2180" i="7"/>
  <c r="H2180" i="7"/>
  <c r="G2180" i="7"/>
  <c r="F2180" i="7"/>
  <c r="E2180" i="7"/>
  <c r="D2180" i="7"/>
  <c r="C2180" i="7" s="1"/>
  <c r="V2179" i="7"/>
  <c r="U2179" i="7"/>
  <c r="T2179" i="7"/>
  <c r="R2179" i="7" s="1"/>
  <c r="S2179" i="7"/>
  <c r="Q2179" i="7"/>
  <c r="P2179" i="7"/>
  <c r="F2179" i="7" s="1"/>
  <c r="O2179" i="7"/>
  <c r="N2179" i="7"/>
  <c r="M2179" i="7"/>
  <c r="L2179" i="7"/>
  <c r="G2179" i="7" s="1"/>
  <c r="K2179" i="7"/>
  <c r="J2179" i="7"/>
  <c r="I2179" i="7"/>
  <c r="H2179" i="7" s="1"/>
  <c r="E2179" i="7"/>
  <c r="V2178" i="7"/>
  <c r="U2178" i="7"/>
  <c r="T2178" i="7"/>
  <c r="R2178" i="7" s="1"/>
  <c r="S2178" i="7"/>
  <c r="Q2178" i="7"/>
  <c r="P2178" i="7"/>
  <c r="F2178" i="7" s="1"/>
  <c r="O2178" i="7"/>
  <c r="N2178" i="7"/>
  <c r="M2178" i="7"/>
  <c r="L2178" i="7"/>
  <c r="G2178" i="7" s="1"/>
  <c r="K2178" i="7"/>
  <c r="J2178" i="7"/>
  <c r="I2178" i="7"/>
  <c r="H2178" i="7" s="1"/>
  <c r="E2178" i="7"/>
  <c r="R2177" i="7"/>
  <c r="M2177" i="7"/>
  <c r="H2177" i="7"/>
  <c r="G2177" i="7"/>
  <c r="F2177" i="7"/>
  <c r="E2177" i="7"/>
  <c r="D2177" i="7"/>
  <c r="C2177" i="7" s="1"/>
  <c r="R2176" i="7"/>
  <c r="M2176" i="7"/>
  <c r="H2176" i="7"/>
  <c r="G2176" i="7"/>
  <c r="F2176" i="7"/>
  <c r="E2176" i="7"/>
  <c r="D2176" i="7"/>
  <c r="C2176" i="7" s="1"/>
  <c r="V2175" i="7"/>
  <c r="U2175" i="7"/>
  <c r="T2175" i="7"/>
  <c r="R2175" i="7" s="1"/>
  <c r="S2175" i="7"/>
  <c r="Q2175" i="7"/>
  <c r="P2175" i="7"/>
  <c r="F2175" i="7" s="1"/>
  <c r="O2175" i="7"/>
  <c r="N2175" i="7"/>
  <c r="M2175" i="7"/>
  <c r="L2175" i="7"/>
  <c r="G2175" i="7" s="1"/>
  <c r="K2175" i="7"/>
  <c r="J2175" i="7"/>
  <c r="I2175" i="7"/>
  <c r="H2175" i="7" s="1"/>
  <c r="E2175" i="7"/>
  <c r="V2174" i="7"/>
  <c r="U2174" i="7"/>
  <c r="T2174" i="7"/>
  <c r="R2174" i="7" s="1"/>
  <c r="S2174" i="7"/>
  <c r="Q2174" i="7"/>
  <c r="P2174" i="7"/>
  <c r="F2174" i="7" s="1"/>
  <c r="O2174" i="7"/>
  <c r="N2174" i="7"/>
  <c r="M2174" i="7"/>
  <c r="L2174" i="7"/>
  <c r="G2174" i="7" s="1"/>
  <c r="K2174" i="7"/>
  <c r="J2174" i="7"/>
  <c r="I2174" i="7"/>
  <c r="H2174" i="7" s="1"/>
  <c r="E2174" i="7"/>
  <c r="R2173" i="7"/>
  <c r="M2173" i="7"/>
  <c r="H2173" i="7"/>
  <c r="G2173" i="7"/>
  <c r="F2173" i="7"/>
  <c r="E2173" i="7"/>
  <c r="D2173" i="7"/>
  <c r="C2173" i="7" s="1"/>
  <c r="V2172" i="7"/>
  <c r="U2172" i="7"/>
  <c r="T2172" i="7"/>
  <c r="R2172" i="7" s="1"/>
  <c r="S2172" i="7"/>
  <c r="Q2172" i="7"/>
  <c r="P2172" i="7"/>
  <c r="F2172" i="7" s="1"/>
  <c r="O2172" i="7"/>
  <c r="N2172" i="7"/>
  <c r="M2172" i="7"/>
  <c r="L2172" i="7"/>
  <c r="G2172" i="7" s="1"/>
  <c r="K2172" i="7"/>
  <c r="J2172" i="7"/>
  <c r="I2172" i="7"/>
  <c r="H2172" i="7" s="1"/>
  <c r="E2172" i="7"/>
  <c r="V2171" i="7"/>
  <c r="U2171" i="7"/>
  <c r="T2171" i="7"/>
  <c r="R2171" i="7" s="1"/>
  <c r="S2171" i="7"/>
  <c r="Q2171" i="7"/>
  <c r="P2171" i="7"/>
  <c r="F2171" i="7" s="1"/>
  <c r="O2171" i="7"/>
  <c r="N2171" i="7"/>
  <c r="M2171" i="7"/>
  <c r="L2171" i="7"/>
  <c r="G2171" i="7" s="1"/>
  <c r="K2171" i="7"/>
  <c r="J2171" i="7"/>
  <c r="I2171" i="7"/>
  <c r="H2171" i="7" s="1"/>
  <c r="E2171" i="7"/>
  <c r="V2170" i="7"/>
  <c r="U2170" i="7"/>
  <c r="T2170" i="7"/>
  <c r="R2170" i="7" s="1"/>
  <c r="S2170" i="7"/>
  <c r="Q2170" i="7"/>
  <c r="P2170" i="7"/>
  <c r="F2170" i="7" s="1"/>
  <c r="O2170" i="7"/>
  <c r="N2170" i="7"/>
  <c r="M2170" i="7"/>
  <c r="L2170" i="7"/>
  <c r="G2170" i="7" s="1"/>
  <c r="K2170" i="7"/>
  <c r="J2170" i="7"/>
  <c r="I2170" i="7"/>
  <c r="H2170" i="7" s="1"/>
  <c r="E2170" i="7"/>
  <c r="V2169" i="7"/>
  <c r="U2169" i="7"/>
  <c r="T2169" i="7"/>
  <c r="R2169" i="7" s="1"/>
  <c r="S2169" i="7"/>
  <c r="Q2169" i="7"/>
  <c r="P2169" i="7"/>
  <c r="F2169" i="7" s="1"/>
  <c r="O2169" i="7"/>
  <c r="N2169" i="7"/>
  <c r="M2169" i="7"/>
  <c r="L2169" i="7"/>
  <c r="G2169" i="7" s="1"/>
  <c r="K2169" i="7"/>
  <c r="J2169" i="7"/>
  <c r="I2169" i="7"/>
  <c r="H2169" i="7" s="1"/>
  <c r="E2169" i="7"/>
  <c r="V2168" i="7"/>
  <c r="U2168" i="7"/>
  <c r="T2168" i="7"/>
  <c r="R2168" i="7" s="1"/>
  <c r="S2168" i="7"/>
  <c r="Q2168" i="7"/>
  <c r="P2168" i="7"/>
  <c r="F2168" i="7" s="1"/>
  <c r="O2168" i="7"/>
  <c r="N2168" i="7"/>
  <c r="M2168" i="7"/>
  <c r="L2168" i="7"/>
  <c r="G2168" i="7" s="1"/>
  <c r="K2168" i="7"/>
  <c r="J2168" i="7"/>
  <c r="I2168" i="7"/>
  <c r="H2168" i="7" s="1"/>
  <c r="E2168" i="7"/>
  <c r="V2167" i="7"/>
  <c r="U2167" i="7"/>
  <c r="T2167" i="7"/>
  <c r="R2167" i="7" s="1"/>
  <c r="S2167" i="7"/>
  <c r="Q2167" i="7"/>
  <c r="P2167" i="7"/>
  <c r="F2167" i="7" s="1"/>
  <c r="O2167" i="7"/>
  <c r="N2167" i="7"/>
  <c r="M2167" i="7"/>
  <c r="L2167" i="7"/>
  <c r="G2167" i="7" s="1"/>
  <c r="K2167" i="7"/>
  <c r="J2167" i="7"/>
  <c r="I2167" i="7"/>
  <c r="H2167" i="7" s="1"/>
  <c r="E2167" i="7"/>
  <c r="V2166" i="7"/>
  <c r="U2166" i="7"/>
  <c r="T2166" i="7"/>
  <c r="R2166" i="7" s="1"/>
  <c r="S2166" i="7"/>
  <c r="Q2166" i="7"/>
  <c r="P2166" i="7"/>
  <c r="F2166" i="7" s="1"/>
  <c r="O2166" i="7"/>
  <c r="N2166" i="7"/>
  <c r="M2166" i="7"/>
  <c r="L2166" i="7"/>
  <c r="G2166" i="7" s="1"/>
  <c r="K2166" i="7"/>
  <c r="J2166" i="7"/>
  <c r="I2166" i="7"/>
  <c r="H2166" i="7" s="1"/>
  <c r="E2166" i="7"/>
  <c r="V2165" i="7"/>
  <c r="U2165" i="7"/>
  <c r="T2165" i="7"/>
  <c r="R2165" i="7" s="1"/>
  <c r="S2165" i="7"/>
  <c r="Q2165" i="7"/>
  <c r="P2165" i="7"/>
  <c r="F2165" i="7" s="1"/>
  <c r="O2165" i="7"/>
  <c r="N2165" i="7"/>
  <c r="M2165" i="7"/>
  <c r="L2165" i="7"/>
  <c r="G2165" i="7" s="1"/>
  <c r="K2165" i="7"/>
  <c r="J2165" i="7"/>
  <c r="I2165" i="7"/>
  <c r="H2165" i="7" s="1"/>
  <c r="E2165" i="7"/>
  <c r="V2164" i="7"/>
  <c r="U2164" i="7"/>
  <c r="T2164" i="7"/>
  <c r="R2164" i="7" s="1"/>
  <c r="S2164" i="7"/>
  <c r="Q2164" i="7"/>
  <c r="P2164" i="7"/>
  <c r="F2164" i="7" s="1"/>
  <c r="O2164" i="7"/>
  <c r="N2164" i="7"/>
  <c r="M2164" i="7"/>
  <c r="L2164" i="7"/>
  <c r="G2164" i="7" s="1"/>
  <c r="K2164" i="7"/>
  <c r="J2164" i="7"/>
  <c r="I2164" i="7"/>
  <c r="H2164" i="7" s="1"/>
  <c r="E2164" i="7"/>
  <c r="V2163" i="7"/>
  <c r="U2163" i="7"/>
  <c r="T2163" i="7"/>
  <c r="R2163" i="7" s="1"/>
  <c r="S2163" i="7"/>
  <c r="Q2163" i="7"/>
  <c r="P2163" i="7"/>
  <c r="F2163" i="7" s="1"/>
  <c r="O2163" i="7"/>
  <c r="N2163" i="7"/>
  <c r="M2163" i="7"/>
  <c r="L2163" i="7"/>
  <c r="G2163" i="7" s="1"/>
  <c r="K2163" i="7"/>
  <c r="J2163" i="7"/>
  <c r="I2163" i="7"/>
  <c r="H2163" i="7" s="1"/>
  <c r="E2163" i="7"/>
  <c r="V2162" i="7"/>
  <c r="U2162" i="7"/>
  <c r="T2162" i="7"/>
  <c r="R2162" i="7" s="1"/>
  <c r="S2162" i="7"/>
  <c r="Q2162" i="7"/>
  <c r="P2162" i="7"/>
  <c r="F2162" i="7" s="1"/>
  <c r="O2162" i="7"/>
  <c r="N2162" i="7"/>
  <c r="M2162" i="7"/>
  <c r="L2162" i="7"/>
  <c r="G2162" i="7" s="1"/>
  <c r="K2162" i="7"/>
  <c r="J2162" i="7"/>
  <c r="I2162" i="7"/>
  <c r="H2162" i="7" s="1"/>
  <c r="E2162" i="7"/>
  <c r="V2161" i="7"/>
  <c r="U2161" i="7"/>
  <c r="T2161" i="7"/>
  <c r="R2161" i="7" s="1"/>
  <c r="S2161" i="7"/>
  <c r="Q2161" i="7"/>
  <c r="P2161" i="7"/>
  <c r="F2161" i="7" s="1"/>
  <c r="O2161" i="7"/>
  <c r="N2161" i="7"/>
  <c r="M2161" i="7"/>
  <c r="L2161" i="7"/>
  <c r="G2161" i="7" s="1"/>
  <c r="K2161" i="7"/>
  <c r="J2161" i="7"/>
  <c r="I2161" i="7"/>
  <c r="H2161" i="7" s="1"/>
  <c r="E2161" i="7"/>
  <c r="V2160" i="7"/>
  <c r="U2160" i="7"/>
  <c r="T2160" i="7"/>
  <c r="R2160" i="7" s="1"/>
  <c r="S2160" i="7"/>
  <c r="Q2160" i="7"/>
  <c r="P2160" i="7"/>
  <c r="F2160" i="7" s="1"/>
  <c r="O2160" i="7"/>
  <c r="N2160" i="7"/>
  <c r="M2160" i="7"/>
  <c r="L2160" i="7"/>
  <c r="G2160" i="7" s="1"/>
  <c r="K2160" i="7"/>
  <c r="J2160" i="7"/>
  <c r="I2160" i="7"/>
  <c r="H2160" i="7" s="1"/>
  <c r="E2160" i="7"/>
  <c r="V2159" i="7"/>
  <c r="U2159" i="7"/>
  <c r="T2159" i="7"/>
  <c r="R2159" i="7" s="1"/>
  <c r="S2159" i="7"/>
  <c r="Q2159" i="7"/>
  <c r="P2159" i="7"/>
  <c r="F2159" i="7" s="1"/>
  <c r="O2159" i="7"/>
  <c r="N2159" i="7"/>
  <c r="M2159" i="7"/>
  <c r="L2159" i="7"/>
  <c r="G2159" i="7" s="1"/>
  <c r="K2159" i="7"/>
  <c r="J2159" i="7"/>
  <c r="I2159" i="7"/>
  <c r="H2159" i="7" s="1"/>
  <c r="E2159" i="7"/>
  <c r="R2158" i="7"/>
  <c r="M2158" i="7"/>
  <c r="H2158" i="7"/>
  <c r="G2158" i="7"/>
  <c r="F2158" i="7"/>
  <c r="E2158" i="7"/>
  <c r="D2158" i="7"/>
  <c r="C2158" i="7" s="1"/>
  <c r="V2157" i="7"/>
  <c r="U2157" i="7"/>
  <c r="T2157" i="7"/>
  <c r="R2157" i="7" s="1"/>
  <c r="S2157" i="7"/>
  <c r="Q2157" i="7"/>
  <c r="P2157" i="7"/>
  <c r="F2157" i="7" s="1"/>
  <c r="O2157" i="7"/>
  <c r="N2157" i="7"/>
  <c r="M2157" i="7"/>
  <c r="L2157" i="7"/>
  <c r="G2157" i="7" s="1"/>
  <c r="K2157" i="7"/>
  <c r="J2157" i="7"/>
  <c r="I2157" i="7"/>
  <c r="H2157" i="7" s="1"/>
  <c r="E2157" i="7"/>
  <c r="R2156" i="7"/>
  <c r="M2156" i="7"/>
  <c r="H2156" i="7"/>
  <c r="G2156" i="7"/>
  <c r="F2156" i="7"/>
  <c r="E2156" i="7"/>
  <c r="D2156" i="7"/>
  <c r="C2156" i="7" s="1"/>
  <c r="V2155" i="7"/>
  <c r="U2155" i="7"/>
  <c r="T2155" i="7"/>
  <c r="R2155" i="7" s="1"/>
  <c r="S2155" i="7"/>
  <c r="Q2155" i="7"/>
  <c r="P2155" i="7"/>
  <c r="F2155" i="7" s="1"/>
  <c r="O2155" i="7"/>
  <c r="N2155" i="7"/>
  <c r="M2155" i="7"/>
  <c r="L2155" i="7"/>
  <c r="G2155" i="7" s="1"/>
  <c r="K2155" i="7"/>
  <c r="J2155" i="7"/>
  <c r="I2155" i="7"/>
  <c r="H2155" i="7" s="1"/>
  <c r="E2155" i="7"/>
  <c r="V2154" i="7"/>
  <c r="U2154" i="7"/>
  <c r="T2154" i="7"/>
  <c r="R2154" i="7" s="1"/>
  <c r="S2154" i="7"/>
  <c r="Q2154" i="7"/>
  <c r="P2154" i="7"/>
  <c r="F2154" i="7" s="1"/>
  <c r="O2154" i="7"/>
  <c r="N2154" i="7"/>
  <c r="M2154" i="7"/>
  <c r="L2154" i="7"/>
  <c r="G2154" i="7" s="1"/>
  <c r="K2154" i="7"/>
  <c r="J2154" i="7"/>
  <c r="I2154" i="7"/>
  <c r="H2154" i="7" s="1"/>
  <c r="E2154" i="7"/>
  <c r="R2153" i="7"/>
  <c r="M2153" i="7"/>
  <c r="H2153" i="7"/>
  <c r="G2153" i="7"/>
  <c r="F2153" i="7"/>
  <c r="E2153" i="7"/>
  <c r="D2153" i="7"/>
  <c r="C2153" i="7" s="1"/>
  <c r="V2152" i="7"/>
  <c r="U2152" i="7"/>
  <c r="T2152" i="7"/>
  <c r="R2152" i="7" s="1"/>
  <c r="S2152" i="7"/>
  <c r="Q2152" i="7"/>
  <c r="P2152" i="7"/>
  <c r="F2152" i="7" s="1"/>
  <c r="O2152" i="7"/>
  <c r="N2152" i="7"/>
  <c r="M2152" i="7"/>
  <c r="L2152" i="7"/>
  <c r="G2152" i="7" s="1"/>
  <c r="K2152" i="7"/>
  <c r="J2152" i="7"/>
  <c r="I2152" i="7"/>
  <c r="H2152" i="7" s="1"/>
  <c r="E2152" i="7"/>
  <c r="V2151" i="7"/>
  <c r="U2151" i="7"/>
  <c r="T2151" i="7"/>
  <c r="R2151" i="7" s="1"/>
  <c r="S2151" i="7"/>
  <c r="Q2151" i="7"/>
  <c r="P2151" i="7"/>
  <c r="F2151" i="7" s="1"/>
  <c r="O2151" i="7"/>
  <c r="N2151" i="7"/>
  <c r="M2151" i="7"/>
  <c r="L2151" i="7"/>
  <c r="G2151" i="7" s="1"/>
  <c r="K2151" i="7"/>
  <c r="J2151" i="7"/>
  <c r="I2151" i="7"/>
  <c r="H2151" i="7" s="1"/>
  <c r="E2151" i="7"/>
  <c r="V2150" i="7"/>
  <c r="U2150" i="7"/>
  <c r="T2150" i="7"/>
  <c r="R2150" i="7" s="1"/>
  <c r="S2150" i="7"/>
  <c r="Q2150" i="7"/>
  <c r="P2150" i="7"/>
  <c r="F2150" i="7" s="1"/>
  <c r="O2150" i="7"/>
  <c r="N2150" i="7"/>
  <c r="M2150" i="7"/>
  <c r="L2150" i="7"/>
  <c r="G2150" i="7" s="1"/>
  <c r="K2150" i="7"/>
  <c r="J2150" i="7"/>
  <c r="I2150" i="7"/>
  <c r="H2150" i="7" s="1"/>
  <c r="E2150" i="7"/>
  <c r="V2149" i="7"/>
  <c r="U2149" i="7"/>
  <c r="T2149" i="7"/>
  <c r="R2149" i="7" s="1"/>
  <c r="S2149" i="7"/>
  <c r="Q2149" i="7"/>
  <c r="P2149" i="7"/>
  <c r="F2149" i="7" s="1"/>
  <c r="O2149" i="7"/>
  <c r="N2149" i="7"/>
  <c r="M2149" i="7"/>
  <c r="L2149" i="7"/>
  <c r="G2149" i="7" s="1"/>
  <c r="K2149" i="7"/>
  <c r="J2149" i="7"/>
  <c r="I2149" i="7"/>
  <c r="H2149" i="7" s="1"/>
  <c r="E2149" i="7"/>
  <c r="V2148" i="7"/>
  <c r="U2148" i="7"/>
  <c r="T2148" i="7"/>
  <c r="R2148" i="7" s="1"/>
  <c r="S2148" i="7"/>
  <c r="Q2148" i="7"/>
  <c r="P2148" i="7"/>
  <c r="F2148" i="7" s="1"/>
  <c r="O2148" i="7"/>
  <c r="N2148" i="7"/>
  <c r="M2148" i="7"/>
  <c r="L2148" i="7"/>
  <c r="G2148" i="7" s="1"/>
  <c r="K2148" i="7"/>
  <c r="J2148" i="7"/>
  <c r="I2148" i="7"/>
  <c r="H2148" i="7" s="1"/>
  <c r="E2148" i="7"/>
  <c r="V2147" i="7"/>
  <c r="U2147" i="7"/>
  <c r="T2147" i="7"/>
  <c r="R2147" i="7" s="1"/>
  <c r="S2147" i="7"/>
  <c r="Q2147" i="7"/>
  <c r="P2147" i="7"/>
  <c r="F2147" i="7" s="1"/>
  <c r="O2147" i="7"/>
  <c r="N2147" i="7"/>
  <c r="M2147" i="7"/>
  <c r="L2147" i="7"/>
  <c r="G2147" i="7" s="1"/>
  <c r="K2147" i="7"/>
  <c r="J2147" i="7"/>
  <c r="I2147" i="7"/>
  <c r="H2147" i="7" s="1"/>
  <c r="E2147" i="7"/>
  <c r="V2146" i="7"/>
  <c r="U2146" i="7"/>
  <c r="T2146" i="7"/>
  <c r="R2146" i="7" s="1"/>
  <c r="S2146" i="7"/>
  <c r="Q2146" i="7"/>
  <c r="P2146" i="7"/>
  <c r="F2146" i="7" s="1"/>
  <c r="O2146" i="7"/>
  <c r="N2146" i="7"/>
  <c r="M2146" i="7"/>
  <c r="L2146" i="7"/>
  <c r="G2146" i="7" s="1"/>
  <c r="K2146" i="7"/>
  <c r="J2146" i="7"/>
  <c r="I2146" i="7"/>
  <c r="H2146" i="7" s="1"/>
  <c r="E2146" i="7"/>
  <c r="V2145" i="7"/>
  <c r="U2145" i="7"/>
  <c r="T2145" i="7"/>
  <c r="R2145" i="7" s="1"/>
  <c r="S2145" i="7"/>
  <c r="Q2145" i="7"/>
  <c r="P2145" i="7"/>
  <c r="F2145" i="7" s="1"/>
  <c r="O2145" i="7"/>
  <c r="N2145" i="7"/>
  <c r="M2145" i="7"/>
  <c r="L2145" i="7"/>
  <c r="G2145" i="7" s="1"/>
  <c r="K2145" i="7"/>
  <c r="J2145" i="7"/>
  <c r="I2145" i="7"/>
  <c r="H2145" i="7" s="1"/>
  <c r="E2145" i="7"/>
  <c r="R2144" i="7"/>
  <c r="M2144" i="7"/>
  <c r="H2144" i="7"/>
  <c r="G2144" i="7"/>
  <c r="F2144" i="7"/>
  <c r="E2144" i="7"/>
  <c r="D2144" i="7"/>
  <c r="C2144" i="7" s="1"/>
  <c r="R2143" i="7"/>
  <c r="M2143" i="7"/>
  <c r="H2143" i="7"/>
  <c r="G2143" i="7"/>
  <c r="F2143" i="7"/>
  <c r="E2143" i="7"/>
  <c r="D2143" i="7"/>
  <c r="C2143" i="7" s="1"/>
  <c r="V2142" i="7"/>
  <c r="U2142" i="7"/>
  <c r="T2142" i="7"/>
  <c r="R2142" i="7" s="1"/>
  <c r="S2142" i="7"/>
  <c r="Q2142" i="7"/>
  <c r="P2142" i="7"/>
  <c r="F2142" i="7" s="1"/>
  <c r="O2142" i="7"/>
  <c r="N2142" i="7"/>
  <c r="M2142" i="7"/>
  <c r="L2142" i="7"/>
  <c r="G2142" i="7" s="1"/>
  <c r="K2142" i="7"/>
  <c r="J2142" i="7"/>
  <c r="I2142" i="7"/>
  <c r="H2142" i="7" s="1"/>
  <c r="E2142" i="7"/>
  <c r="R2141" i="7"/>
  <c r="M2141" i="7"/>
  <c r="H2141" i="7"/>
  <c r="G2141" i="7"/>
  <c r="F2141" i="7"/>
  <c r="E2141" i="7"/>
  <c r="D2141" i="7"/>
  <c r="C2141" i="7" s="1"/>
  <c r="V2140" i="7"/>
  <c r="U2140" i="7"/>
  <c r="T2140" i="7"/>
  <c r="R2140" i="7" s="1"/>
  <c r="S2140" i="7"/>
  <c r="Q2140" i="7"/>
  <c r="P2140" i="7"/>
  <c r="F2140" i="7" s="1"/>
  <c r="O2140" i="7"/>
  <c r="N2140" i="7"/>
  <c r="M2140" i="7"/>
  <c r="L2140" i="7"/>
  <c r="G2140" i="7" s="1"/>
  <c r="K2140" i="7"/>
  <c r="J2140" i="7"/>
  <c r="I2140" i="7"/>
  <c r="H2140" i="7" s="1"/>
  <c r="E2140" i="7"/>
  <c r="V2139" i="7"/>
  <c r="U2139" i="7"/>
  <c r="T2139" i="7"/>
  <c r="R2139" i="7" s="1"/>
  <c r="S2139" i="7"/>
  <c r="Q2139" i="7"/>
  <c r="P2139" i="7"/>
  <c r="F2139" i="7" s="1"/>
  <c r="O2139" i="7"/>
  <c r="N2139" i="7"/>
  <c r="M2139" i="7"/>
  <c r="L2139" i="7"/>
  <c r="G2139" i="7" s="1"/>
  <c r="K2139" i="7"/>
  <c r="J2139" i="7"/>
  <c r="I2139" i="7"/>
  <c r="H2139" i="7" s="1"/>
  <c r="E2139" i="7"/>
  <c r="R2138" i="7"/>
  <c r="M2138" i="7"/>
  <c r="H2138" i="7"/>
  <c r="G2138" i="7"/>
  <c r="F2138" i="7"/>
  <c r="E2138" i="7"/>
  <c r="D2138" i="7"/>
  <c r="C2138" i="7" s="1"/>
  <c r="R2137" i="7"/>
  <c r="M2137" i="7"/>
  <c r="H2137" i="7"/>
  <c r="G2137" i="7"/>
  <c r="F2137" i="7"/>
  <c r="E2137" i="7"/>
  <c r="D2137" i="7"/>
  <c r="C2137" i="7" s="1"/>
  <c r="V2136" i="7"/>
  <c r="U2136" i="7"/>
  <c r="T2136" i="7"/>
  <c r="R2136" i="7" s="1"/>
  <c r="S2136" i="7"/>
  <c r="Q2136" i="7"/>
  <c r="P2136" i="7"/>
  <c r="F2136" i="7" s="1"/>
  <c r="O2136" i="7"/>
  <c r="N2136" i="7"/>
  <c r="M2136" i="7"/>
  <c r="L2136" i="7"/>
  <c r="G2136" i="7" s="1"/>
  <c r="K2136" i="7"/>
  <c r="J2136" i="7"/>
  <c r="I2136" i="7"/>
  <c r="H2136" i="7" s="1"/>
  <c r="E2136" i="7"/>
  <c r="V2135" i="7"/>
  <c r="U2135" i="7"/>
  <c r="T2135" i="7"/>
  <c r="R2135" i="7" s="1"/>
  <c r="S2135" i="7"/>
  <c r="Q2135" i="7"/>
  <c r="P2135" i="7"/>
  <c r="F2135" i="7" s="1"/>
  <c r="O2135" i="7"/>
  <c r="N2135" i="7"/>
  <c r="M2135" i="7"/>
  <c r="L2135" i="7"/>
  <c r="G2135" i="7" s="1"/>
  <c r="K2135" i="7"/>
  <c r="J2135" i="7"/>
  <c r="I2135" i="7"/>
  <c r="H2135" i="7" s="1"/>
  <c r="E2135" i="7"/>
  <c r="R2134" i="7"/>
  <c r="M2134" i="7"/>
  <c r="H2134" i="7"/>
  <c r="G2134" i="7"/>
  <c r="F2134" i="7"/>
  <c r="E2134" i="7"/>
  <c r="D2134" i="7"/>
  <c r="C2134" i="7" s="1"/>
  <c r="V2133" i="7"/>
  <c r="U2133" i="7"/>
  <c r="T2133" i="7"/>
  <c r="R2133" i="7" s="1"/>
  <c r="S2133" i="7"/>
  <c r="Q2133" i="7"/>
  <c r="P2133" i="7"/>
  <c r="F2133" i="7" s="1"/>
  <c r="O2133" i="7"/>
  <c r="N2133" i="7"/>
  <c r="M2133" i="7"/>
  <c r="L2133" i="7"/>
  <c r="G2133" i="7" s="1"/>
  <c r="K2133" i="7"/>
  <c r="J2133" i="7"/>
  <c r="I2133" i="7"/>
  <c r="H2133" i="7" s="1"/>
  <c r="E2133" i="7"/>
  <c r="R2132" i="7"/>
  <c r="M2132" i="7"/>
  <c r="H2132" i="7"/>
  <c r="G2132" i="7"/>
  <c r="F2132" i="7"/>
  <c r="E2132" i="7"/>
  <c r="D2132" i="7"/>
  <c r="C2132" i="7" s="1"/>
  <c r="V2131" i="7"/>
  <c r="U2131" i="7"/>
  <c r="T2131" i="7"/>
  <c r="R2131" i="7" s="1"/>
  <c r="S2131" i="7"/>
  <c r="Q2131" i="7"/>
  <c r="P2131" i="7"/>
  <c r="F2131" i="7" s="1"/>
  <c r="O2131" i="7"/>
  <c r="N2131" i="7"/>
  <c r="M2131" i="7"/>
  <c r="L2131" i="7"/>
  <c r="G2131" i="7" s="1"/>
  <c r="K2131" i="7"/>
  <c r="J2131" i="7"/>
  <c r="I2131" i="7"/>
  <c r="H2131" i="7" s="1"/>
  <c r="E2131" i="7"/>
  <c r="V2130" i="7"/>
  <c r="U2130" i="7"/>
  <c r="T2130" i="7"/>
  <c r="R2130" i="7" s="1"/>
  <c r="S2130" i="7"/>
  <c r="Q2130" i="7"/>
  <c r="P2130" i="7"/>
  <c r="F2130" i="7" s="1"/>
  <c r="O2130" i="7"/>
  <c r="N2130" i="7"/>
  <c r="M2130" i="7"/>
  <c r="L2130" i="7"/>
  <c r="G2130" i="7" s="1"/>
  <c r="K2130" i="7"/>
  <c r="J2130" i="7"/>
  <c r="I2130" i="7"/>
  <c r="H2130" i="7" s="1"/>
  <c r="E2130" i="7"/>
  <c r="R2129" i="7"/>
  <c r="M2129" i="7"/>
  <c r="H2129" i="7"/>
  <c r="G2129" i="7"/>
  <c r="F2129" i="7"/>
  <c r="E2129" i="7"/>
  <c r="D2129" i="7"/>
  <c r="C2129" i="7" s="1"/>
  <c r="V2128" i="7"/>
  <c r="U2128" i="7"/>
  <c r="T2128" i="7"/>
  <c r="R2128" i="7" s="1"/>
  <c r="S2128" i="7"/>
  <c r="Q2128" i="7"/>
  <c r="P2128" i="7"/>
  <c r="F2128" i="7" s="1"/>
  <c r="O2128" i="7"/>
  <c r="N2128" i="7"/>
  <c r="M2128" i="7"/>
  <c r="L2128" i="7"/>
  <c r="G2128" i="7" s="1"/>
  <c r="K2128" i="7"/>
  <c r="J2128" i="7"/>
  <c r="I2128" i="7"/>
  <c r="H2128" i="7" s="1"/>
  <c r="E2128" i="7"/>
  <c r="V2127" i="7"/>
  <c r="U2127" i="7"/>
  <c r="T2127" i="7"/>
  <c r="R2127" i="7" s="1"/>
  <c r="S2127" i="7"/>
  <c r="Q2127" i="7"/>
  <c r="P2127" i="7"/>
  <c r="F2127" i="7" s="1"/>
  <c r="O2127" i="7"/>
  <c r="N2127" i="7"/>
  <c r="M2127" i="7"/>
  <c r="L2127" i="7"/>
  <c r="G2127" i="7" s="1"/>
  <c r="K2127" i="7"/>
  <c r="J2127" i="7"/>
  <c r="I2127" i="7"/>
  <c r="H2127" i="7" s="1"/>
  <c r="E2127" i="7"/>
  <c r="V2126" i="7"/>
  <c r="U2126" i="7"/>
  <c r="T2126" i="7"/>
  <c r="R2126" i="7" s="1"/>
  <c r="S2126" i="7"/>
  <c r="Q2126" i="7"/>
  <c r="P2126" i="7"/>
  <c r="F2126" i="7" s="1"/>
  <c r="O2126" i="7"/>
  <c r="N2126" i="7"/>
  <c r="M2126" i="7"/>
  <c r="L2126" i="7"/>
  <c r="G2126" i="7" s="1"/>
  <c r="K2126" i="7"/>
  <c r="J2126" i="7"/>
  <c r="I2126" i="7"/>
  <c r="H2126" i="7" s="1"/>
  <c r="E2126" i="7"/>
  <c r="V2125" i="7"/>
  <c r="U2125" i="7"/>
  <c r="T2125" i="7"/>
  <c r="R2125" i="7" s="1"/>
  <c r="S2125" i="7"/>
  <c r="Q2125" i="7"/>
  <c r="P2125" i="7"/>
  <c r="F2125" i="7" s="1"/>
  <c r="O2125" i="7"/>
  <c r="N2125" i="7"/>
  <c r="M2125" i="7"/>
  <c r="L2125" i="7"/>
  <c r="G2125" i="7" s="1"/>
  <c r="K2125" i="7"/>
  <c r="J2125" i="7"/>
  <c r="I2125" i="7"/>
  <c r="H2125" i="7" s="1"/>
  <c r="E2125" i="7"/>
  <c r="V2124" i="7"/>
  <c r="U2124" i="7"/>
  <c r="T2124" i="7"/>
  <c r="R2124" i="7" s="1"/>
  <c r="S2124" i="7"/>
  <c r="Q2124" i="7"/>
  <c r="P2124" i="7"/>
  <c r="F2124" i="7" s="1"/>
  <c r="O2124" i="7"/>
  <c r="N2124" i="7"/>
  <c r="M2124" i="7"/>
  <c r="L2124" i="7"/>
  <c r="G2124" i="7" s="1"/>
  <c r="K2124" i="7"/>
  <c r="J2124" i="7"/>
  <c r="I2124" i="7"/>
  <c r="H2124" i="7" s="1"/>
  <c r="E2124" i="7"/>
  <c r="V2123" i="7"/>
  <c r="U2123" i="7"/>
  <c r="T2123" i="7"/>
  <c r="R2123" i="7" s="1"/>
  <c r="S2123" i="7"/>
  <c r="Q2123" i="7"/>
  <c r="P2123" i="7"/>
  <c r="F2123" i="7" s="1"/>
  <c r="O2123" i="7"/>
  <c r="N2123" i="7"/>
  <c r="M2123" i="7"/>
  <c r="L2123" i="7"/>
  <c r="G2123" i="7" s="1"/>
  <c r="K2123" i="7"/>
  <c r="J2123" i="7"/>
  <c r="I2123" i="7"/>
  <c r="H2123" i="7" s="1"/>
  <c r="E2123" i="7"/>
  <c r="V2122" i="7"/>
  <c r="U2122" i="7"/>
  <c r="T2122" i="7"/>
  <c r="R2122" i="7" s="1"/>
  <c r="S2122" i="7"/>
  <c r="Q2122" i="7"/>
  <c r="P2122" i="7"/>
  <c r="F2122" i="7" s="1"/>
  <c r="O2122" i="7"/>
  <c r="N2122" i="7"/>
  <c r="M2122" i="7"/>
  <c r="L2122" i="7"/>
  <c r="G2122" i="7" s="1"/>
  <c r="K2122" i="7"/>
  <c r="J2122" i="7"/>
  <c r="I2122" i="7"/>
  <c r="H2122" i="7" s="1"/>
  <c r="E2122" i="7"/>
  <c r="V2121" i="7"/>
  <c r="U2121" i="7"/>
  <c r="T2121" i="7"/>
  <c r="R2121" i="7" s="1"/>
  <c r="S2121" i="7"/>
  <c r="Q2121" i="7"/>
  <c r="P2121" i="7"/>
  <c r="F2121" i="7" s="1"/>
  <c r="O2121" i="7"/>
  <c r="N2121" i="7"/>
  <c r="M2121" i="7"/>
  <c r="L2121" i="7"/>
  <c r="G2121" i="7" s="1"/>
  <c r="K2121" i="7"/>
  <c r="J2121" i="7"/>
  <c r="I2121" i="7"/>
  <c r="H2121" i="7" s="1"/>
  <c r="E2121" i="7"/>
  <c r="R2120" i="7"/>
  <c r="M2120" i="7"/>
  <c r="H2120" i="7"/>
  <c r="G2120" i="7"/>
  <c r="F2120" i="7"/>
  <c r="E2120" i="7"/>
  <c r="D2120" i="7"/>
  <c r="C2120" i="7" s="1"/>
  <c r="V2119" i="7"/>
  <c r="U2119" i="7"/>
  <c r="T2119" i="7"/>
  <c r="R2119" i="7" s="1"/>
  <c r="S2119" i="7"/>
  <c r="Q2119" i="7"/>
  <c r="P2119" i="7"/>
  <c r="F2119" i="7" s="1"/>
  <c r="O2119" i="7"/>
  <c r="N2119" i="7"/>
  <c r="M2119" i="7"/>
  <c r="L2119" i="7"/>
  <c r="G2119" i="7" s="1"/>
  <c r="K2119" i="7"/>
  <c r="J2119" i="7"/>
  <c r="I2119" i="7"/>
  <c r="H2119" i="7" s="1"/>
  <c r="E2119" i="7"/>
  <c r="V2118" i="7"/>
  <c r="U2118" i="7"/>
  <c r="T2118" i="7"/>
  <c r="R2118" i="7" s="1"/>
  <c r="S2118" i="7"/>
  <c r="Q2118" i="7"/>
  <c r="P2118" i="7"/>
  <c r="F2118" i="7" s="1"/>
  <c r="O2118" i="7"/>
  <c r="N2118" i="7"/>
  <c r="M2118" i="7"/>
  <c r="L2118" i="7"/>
  <c r="G2118" i="7" s="1"/>
  <c r="K2118" i="7"/>
  <c r="J2118" i="7"/>
  <c r="I2118" i="7"/>
  <c r="H2118" i="7" s="1"/>
  <c r="E2118" i="7"/>
  <c r="V2117" i="7"/>
  <c r="U2117" i="7"/>
  <c r="T2117" i="7"/>
  <c r="R2117" i="7" s="1"/>
  <c r="S2117" i="7"/>
  <c r="Q2117" i="7"/>
  <c r="P2117" i="7"/>
  <c r="F2117" i="7" s="1"/>
  <c r="O2117" i="7"/>
  <c r="N2117" i="7"/>
  <c r="M2117" i="7"/>
  <c r="L2117" i="7"/>
  <c r="G2117" i="7" s="1"/>
  <c r="K2117" i="7"/>
  <c r="J2117" i="7"/>
  <c r="I2117" i="7"/>
  <c r="H2117" i="7" s="1"/>
  <c r="E2117" i="7"/>
  <c r="R2116" i="7"/>
  <c r="M2116" i="7"/>
  <c r="H2116" i="7"/>
  <c r="G2116" i="7"/>
  <c r="F2116" i="7"/>
  <c r="E2116" i="7"/>
  <c r="D2116" i="7"/>
  <c r="C2116" i="7" s="1"/>
  <c r="V2115" i="7"/>
  <c r="U2115" i="7"/>
  <c r="T2115" i="7"/>
  <c r="R2115" i="7" s="1"/>
  <c r="S2115" i="7"/>
  <c r="Q2115" i="7"/>
  <c r="P2115" i="7"/>
  <c r="F2115" i="7" s="1"/>
  <c r="O2115" i="7"/>
  <c r="N2115" i="7"/>
  <c r="M2115" i="7"/>
  <c r="L2115" i="7"/>
  <c r="G2115" i="7" s="1"/>
  <c r="K2115" i="7"/>
  <c r="J2115" i="7"/>
  <c r="I2115" i="7"/>
  <c r="H2115" i="7" s="1"/>
  <c r="E2115" i="7"/>
  <c r="V2114" i="7"/>
  <c r="U2114" i="7"/>
  <c r="T2114" i="7"/>
  <c r="R2114" i="7" s="1"/>
  <c r="S2114" i="7"/>
  <c r="Q2114" i="7"/>
  <c r="P2114" i="7"/>
  <c r="F2114" i="7" s="1"/>
  <c r="O2114" i="7"/>
  <c r="N2114" i="7"/>
  <c r="M2114" i="7"/>
  <c r="L2114" i="7"/>
  <c r="G2114" i="7" s="1"/>
  <c r="K2114" i="7"/>
  <c r="J2114" i="7"/>
  <c r="I2114" i="7"/>
  <c r="H2114" i="7" s="1"/>
  <c r="E2114" i="7"/>
  <c r="V2113" i="7"/>
  <c r="U2113" i="7"/>
  <c r="T2113" i="7"/>
  <c r="R2113" i="7" s="1"/>
  <c r="S2113" i="7"/>
  <c r="Q2113" i="7"/>
  <c r="P2113" i="7"/>
  <c r="F2113" i="7" s="1"/>
  <c r="O2113" i="7"/>
  <c r="N2113" i="7"/>
  <c r="M2113" i="7"/>
  <c r="L2113" i="7"/>
  <c r="G2113" i="7" s="1"/>
  <c r="K2113" i="7"/>
  <c r="J2113" i="7"/>
  <c r="I2113" i="7"/>
  <c r="H2113" i="7" s="1"/>
  <c r="E2113" i="7"/>
  <c r="R2112" i="7"/>
  <c r="M2112" i="7"/>
  <c r="H2112" i="7"/>
  <c r="G2112" i="7"/>
  <c r="F2112" i="7"/>
  <c r="E2112" i="7"/>
  <c r="D2112" i="7"/>
  <c r="C2112" i="7" s="1"/>
  <c r="V2111" i="7"/>
  <c r="U2111" i="7"/>
  <c r="T2111" i="7"/>
  <c r="R2111" i="7" s="1"/>
  <c r="S2111" i="7"/>
  <c r="Q2111" i="7"/>
  <c r="P2111" i="7"/>
  <c r="F2111" i="7" s="1"/>
  <c r="O2111" i="7"/>
  <c r="N2111" i="7"/>
  <c r="M2111" i="7"/>
  <c r="L2111" i="7"/>
  <c r="G2111" i="7" s="1"/>
  <c r="K2111" i="7"/>
  <c r="J2111" i="7"/>
  <c r="I2111" i="7"/>
  <c r="H2111" i="7" s="1"/>
  <c r="E2111" i="7"/>
  <c r="V2110" i="7"/>
  <c r="U2110" i="7"/>
  <c r="T2110" i="7"/>
  <c r="R2110" i="7" s="1"/>
  <c r="S2110" i="7"/>
  <c r="Q2110" i="7"/>
  <c r="P2110" i="7"/>
  <c r="F2110" i="7" s="1"/>
  <c r="O2110" i="7"/>
  <c r="N2110" i="7"/>
  <c r="M2110" i="7"/>
  <c r="L2110" i="7"/>
  <c r="G2110" i="7" s="1"/>
  <c r="K2110" i="7"/>
  <c r="J2110" i="7"/>
  <c r="I2110" i="7"/>
  <c r="H2110" i="7" s="1"/>
  <c r="E2110" i="7"/>
  <c r="V2109" i="7"/>
  <c r="U2109" i="7"/>
  <c r="T2109" i="7"/>
  <c r="R2109" i="7" s="1"/>
  <c r="S2109" i="7"/>
  <c r="Q2109" i="7"/>
  <c r="P2109" i="7"/>
  <c r="F2109" i="7" s="1"/>
  <c r="O2109" i="7"/>
  <c r="N2109" i="7"/>
  <c r="M2109" i="7"/>
  <c r="L2109" i="7"/>
  <c r="G2109" i="7" s="1"/>
  <c r="K2109" i="7"/>
  <c r="J2109" i="7"/>
  <c r="I2109" i="7"/>
  <c r="H2109" i="7" s="1"/>
  <c r="E2109" i="7"/>
  <c r="V2108" i="7"/>
  <c r="U2108" i="7"/>
  <c r="T2108" i="7"/>
  <c r="R2108" i="7" s="1"/>
  <c r="S2108" i="7"/>
  <c r="Q2108" i="7"/>
  <c r="P2108" i="7"/>
  <c r="F2108" i="7" s="1"/>
  <c r="O2108" i="7"/>
  <c r="N2108" i="7"/>
  <c r="M2108" i="7"/>
  <c r="L2108" i="7"/>
  <c r="G2108" i="7" s="1"/>
  <c r="K2108" i="7"/>
  <c r="J2108" i="7"/>
  <c r="I2108" i="7"/>
  <c r="H2108" i="7" s="1"/>
  <c r="E2108" i="7"/>
  <c r="V2107" i="7"/>
  <c r="U2107" i="7"/>
  <c r="T2107" i="7"/>
  <c r="R2107" i="7" s="1"/>
  <c r="S2107" i="7"/>
  <c r="Q2107" i="7"/>
  <c r="P2107" i="7"/>
  <c r="F2107" i="7" s="1"/>
  <c r="O2107" i="7"/>
  <c r="N2107" i="7"/>
  <c r="M2107" i="7"/>
  <c r="L2107" i="7"/>
  <c r="G2107" i="7" s="1"/>
  <c r="K2107" i="7"/>
  <c r="J2107" i="7"/>
  <c r="I2107" i="7"/>
  <c r="H2107" i="7" s="1"/>
  <c r="E2107" i="7"/>
  <c r="V2106" i="7"/>
  <c r="U2106" i="7"/>
  <c r="F2106" i="7" s="1"/>
  <c r="T2106" i="7"/>
  <c r="R2106" i="7" s="1"/>
  <c r="S2106" i="7"/>
  <c r="Q2106" i="7"/>
  <c r="P2106" i="7"/>
  <c r="O2106" i="7"/>
  <c r="N2106" i="7"/>
  <c r="M2106" i="7"/>
  <c r="L2106" i="7"/>
  <c r="G2106" i="7" s="1"/>
  <c r="K2106" i="7"/>
  <c r="J2106" i="7"/>
  <c r="I2106" i="7"/>
  <c r="H2106" i="7" s="1"/>
  <c r="E2106" i="7"/>
  <c r="V2105" i="7"/>
  <c r="U2105" i="7"/>
  <c r="F2105" i="7" s="1"/>
  <c r="T2105" i="7"/>
  <c r="R2105" i="7" s="1"/>
  <c r="S2105" i="7"/>
  <c r="Q2105" i="7"/>
  <c r="P2105" i="7"/>
  <c r="O2105" i="7"/>
  <c r="N2105" i="7"/>
  <c r="M2105" i="7"/>
  <c r="L2105" i="7"/>
  <c r="G2105" i="7" s="1"/>
  <c r="K2105" i="7"/>
  <c r="J2105" i="7"/>
  <c r="I2105" i="7"/>
  <c r="H2105" i="7" s="1"/>
  <c r="E2105" i="7"/>
  <c r="R2104" i="7"/>
  <c r="M2104" i="7"/>
  <c r="H2104" i="7"/>
  <c r="G2104" i="7"/>
  <c r="F2104" i="7"/>
  <c r="E2104" i="7"/>
  <c r="D2104" i="7"/>
  <c r="C2104" i="7" s="1"/>
  <c r="V2103" i="7"/>
  <c r="U2103" i="7"/>
  <c r="F2103" i="7" s="1"/>
  <c r="T2103" i="7"/>
  <c r="R2103" i="7" s="1"/>
  <c r="S2103" i="7"/>
  <c r="Q2103" i="7"/>
  <c r="P2103" i="7"/>
  <c r="O2103" i="7"/>
  <c r="N2103" i="7"/>
  <c r="M2103" i="7"/>
  <c r="L2103" i="7"/>
  <c r="G2103" i="7" s="1"/>
  <c r="K2103" i="7"/>
  <c r="J2103" i="7"/>
  <c r="I2103" i="7"/>
  <c r="H2103" i="7" s="1"/>
  <c r="E2103" i="7"/>
  <c r="V2102" i="7"/>
  <c r="U2102" i="7"/>
  <c r="F2102" i="7" s="1"/>
  <c r="T2102" i="7"/>
  <c r="R2102" i="7" s="1"/>
  <c r="S2102" i="7"/>
  <c r="Q2102" i="7"/>
  <c r="P2102" i="7"/>
  <c r="O2102" i="7"/>
  <c r="N2102" i="7"/>
  <c r="M2102" i="7"/>
  <c r="L2102" i="7"/>
  <c r="G2102" i="7" s="1"/>
  <c r="K2102" i="7"/>
  <c r="J2102" i="7"/>
  <c r="I2102" i="7"/>
  <c r="H2102" i="7" s="1"/>
  <c r="E2102" i="7"/>
  <c r="V2101" i="7"/>
  <c r="U2101" i="7"/>
  <c r="F2101" i="7" s="1"/>
  <c r="T2101" i="7"/>
  <c r="R2101" i="7" s="1"/>
  <c r="S2101" i="7"/>
  <c r="Q2101" i="7"/>
  <c r="P2101" i="7"/>
  <c r="O2101" i="7"/>
  <c r="N2101" i="7"/>
  <c r="M2101" i="7"/>
  <c r="L2101" i="7"/>
  <c r="G2101" i="7" s="1"/>
  <c r="K2101" i="7"/>
  <c r="J2101" i="7"/>
  <c r="I2101" i="7"/>
  <c r="H2101" i="7" s="1"/>
  <c r="E2101" i="7"/>
  <c r="R2100" i="7"/>
  <c r="M2100" i="7"/>
  <c r="H2100" i="7"/>
  <c r="G2100" i="7"/>
  <c r="F2100" i="7"/>
  <c r="E2100" i="7"/>
  <c r="D2100" i="7"/>
  <c r="C2100" i="7" s="1"/>
  <c r="V2099" i="7"/>
  <c r="U2099" i="7"/>
  <c r="R2099" i="7" s="1"/>
  <c r="T2099" i="7"/>
  <c r="S2099" i="7"/>
  <c r="Q2099" i="7"/>
  <c r="P2099" i="7"/>
  <c r="O2099" i="7"/>
  <c r="N2099" i="7"/>
  <c r="M2099" i="7"/>
  <c r="L2099" i="7"/>
  <c r="G2099" i="7" s="1"/>
  <c r="K2099" i="7"/>
  <c r="J2099" i="7"/>
  <c r="I2099" i="7"/>
  <c r="H2099" i="7" s="1"/>
  <c r="E2099" i="7"/>
  <c r="R2098" i="7"/>
  <c r="M2098" i="7"/>
  <c r="H2098" i="7"/>
  <c r="G2098" i="7"/>
  <c r="F2098" i="7"/>
  <c r="E2098" i="7"/>
  <c r="D2098" i="7"/>
  <c r="C2098" i="7" s="1"/>
  <c r="V2097" i="7"/>
  <c r="U2097" i="7"/>
  <c r="R2097" i="7" s="1"/>
  <c r="T2097" i="7"/>
  <c r="S2097" i="7"/>
  <c r="Q2097" i="7"/>
  <c r="P2097" i="7"/>
  <c r="O2097" i="7"/>
  <c r="N2097" i="7"/>
  <c r="M2097" i="7"/>
  <c r="L2097" i="7"/>
  <c r="G2097" i="7" s="1"/>
  <c r="K2097" i="7"/>
  <c r="J2097" i="7"/>
  <c r="I2097" i="7"/>
  <c r="H2097" i="7" s="1"/>
  <c r="E2097" i="7"/>
  <c r="V2096" i="7"/>
  <c r="U2096" i="7"/>
  <c r="R2096" i="7" s="1"/>
  <c r="T2096" i="7"/>
  <c r="S2096" i="7"/>
  <c r="Q2096" i="7"/>
  <c r="G2096" i="7" s="1"/>
  <c r="P2096" i="7"/>
  <c r="O2096" i="7"/>
  <c r="N2096" i="7"/>
  <c r="M2096" i="7"/>
  <c r="L2096" i="7"/>
  <c r="K2096" i="7"/>
  <c r="J2096" i="7"/>
  <c r="I2096" i="7"/>
  <c r="H2096" i="7" s="1"/>
  <c r="E2096" i="7"/>
  <c r="R2095" i="7"/>
  <c r="M2095" i="7"/>
  <c r="H2095" i="7"/>
  <c r="G2095" i="7"/>
  <c r="F2095" i="7"/>
  <c r="E2095" i="7"/>
  <c r="D2095" i="7"/>
  <c r="C2095" i="7" s="1"/>
  <c r="V2094" i="7"/>
  <c r="U2094" i="7"/>
  <c r="R2094" i="7" s="1"/>
  <c r="T2094" i="7"/>
  <c r="S2094" i="7"/>
  <c r="Q2094" i="7"/>
  <c r="G2094" i="7" s="1"/>
  <c r="P2094" i="7"/>
  <c r="O2094" i="7"/>
  <c r="N2094" i="7"/>
  <c r="M2094" i="7"/>
  <c r="L2094" i="7"/>
  <c r="K2094" i="7"/>
  <c r="J2094" i="7"/>
  <c r="I2094" i="7"/>
  <c r="H2094" i="7" s="1"/>
  <c r="E2094" i="7"/>
  <c r="V2093" i="7"/>
  <c r="U2093" i="7"/>
  <c r="R2093" i="7" s="1"/>
  <c r="T2093" i="7"/>
  <c r="S2093" i="7"/>
  <c r="Q2093" i="7"/>
  <c r="G2093" i="7" s="1"/>
  <c r="P2093" i="7"/>
  <c r="O2093" i="7"/>
  <c r="N2093" i="7"/>
  <c r="M2093" i="7"/>
  <c r="L2093" i="7"/>
  <c r="K2093" i="7"/>
  <c r="J2093" i="7"/>
  <c r="I2093" i="7"/>
  <c r="H2093" i="7" s="1"/>
  <c r="E2093" i="7"/>
  <c r="V2092" i="7"/>
  <c r="U2092" i="7"/>
  <c r="R2092" i="7" s="1"/>
  <c r="T2092" i="7"/>
  <c r="S2092" i="7"/>
  <c r="Q2092" i="7"/>
  <c r="G2092" i="7" s="1"/>
  <c r="P2092" i="7"/>
  <c r="O2092" i="7"/>
  <c r="N2092" i="7"/>
  <c r="M2092" i="7"/>
  <c r="L2092" i="7"/>
  <c r="K2092" i="7"/>
  <c r="J2092" i="7"/>
  <c r="I2092" i="7"/>
  <c r="H2092" i="7" s="1"/>
  <c r="F2092" i="7"/>
  <c r="E2092" i="7"/>
  <c r="V2091" i="7"/>
  <c r="U2091" i="7"/>
  <c r="R2091" i="7" s="1"/>
  <c r="T2091" i="7"/>
  <c r="S2091" i="7"/>
  <c r="Q2091" i="7"/>
  <c r="G2091" i="7" s="1"/>
  <c r="P2091" i="7"/>
  <c r="O2091" i="7"/>
  <c r="N2091" i="7"/>
  <c r="M2091" i="7"/>
  <c r="L2091" i="7"/>
  <c r="K2091" i="7"/>
  <c r="J2091" i="7"/>
  <c r="I2091" i="7"/>
  <c r="H2091" i="7" s="1"/>
  <c r="F2091" i="7"/>
  <c r="E2091" i="7"/>
  <c r="V2090" i="7"/>
  <c r="U2090" i="7"/>
  <c r="R2090" i="7" s="1"/>
  <c r="T2090" i="7"/>
  <c r="S2090" i="7"/>
  <c r="Q2090" i="7"/>
  <c r="G2090" i="7" s="1"/>
  <c r="P2090" i="7"/>
  <c r="O2090" i="7"/>
  <c r="N2090" i="7"/>
  <c r="M2090" i="7"/>
  <c r="L2090" i="7"/>
  <c r="K2090" i="7"/>
  <c r="J2090" i="7"/>
  <c r="I2090" i="7"/>
  <c r="H2090" i="7" s="1"/>
  <c r="F2090" i="7"/>
  <c r="E2090" i="7"/>
  <c r="V2089" i="7"/>
  <c r="U2089" i="7"/>
  <c r="R2089" i="7" s="1"/>
  <c r="T2089" i="7"/>
  <c r="S2089" i="7"/>
  <c r="Q2089" i="7"/>
  <c r="G2089" i="7" s="1"/>
  <c r="P2089" i="7"/>
  <c r="O2089" i="7"/>
  <c r="N2089" i="7"/>
  <c r="M2089" i="7"/>
  <c r="L2089" i="7"/>
  <c r="K2089" i="7"/>
  <c r="J2089" i="7"/>
  <c r="I2089" i="7"/>
  <c r="H2089" i="7" s="1"/>
  <c r="F2089" i="7"/>
  <c r="E2089" i="7"/>
  <c r="V2088" i="7"/>
  <c r="U2088" i="7"/>
  <c r="R2088" i="7" s="1"/>
  <c r="T2088" i="7"/>
  <c r="S2088" i="7"/>
  <c r="Q2088" i="7"/>
  <c r="P2088" i="7"/>
  <c r="O2088" i="7"/>
  <c r="N2088" i="7"/>
  <c r="M2088" i="7"/>
  <c r="L2088" i="7"/>
  <c r="K2088" i="7"/>
  <c r="J2088" i="7"/>
  <c r="I2088" i="7"/>
  <c r="H2088" i="7" s="1"/>
  <c r="G2088" i="7"/>
  <c r="F2088" i="7"/>
  <c r="E2088" i="7"/>
  <c r="D2088" i="7"/>
  <c r="C2088" i="7" s="1"/>
  <c r="V2087" i="7"/>
  <c r="U2087" i="7"/>
  <c r="T2087" i="7"/>
  <c r="R2087" i="7" s="1"/>
  <c r="S2087" i="7"/>
  <c r="Q2087" i="7"/>
  <c r="P2087" i="7"/>
  <c r="O2087" i="7"/>
  <c r="N2087" i="7"/>
  <c r="M2087" i="7"/>
  <c r="L2087" i="7"/>
  <c r="K2087" i="7"/>
  <c r="J2087" i="7"/>
  <c r="I2087" i="7"/>
  <c r="H2087" i="7" s="1"/>
  <c r="G2087" i="7"/>
  <c r="F2087" i="7"/>
  <c r="E2087" i="7"/>
  <c r="D2087" i="7"/>
  <c r="C2087" i="7" s="1"/>
  <c r="R2086" i="7"/>
  <c r="M2086" i="7"/>
  <c r="H2086" i="7"/>
  <c r="G2086" i="7"/>
  <c r="F2086" i="7"/>
  <c r="E2086" i="7"/>
  <c r="D2086" i="7"/>
  <c r="C2086" i="7" s="1"/>
  <c r="V2085" i="7"/>
  <c r="U2085" i="7"/>
  <c r="R2085" i="7" s="1"/>
  <c r="T2085" i="7"/>
  <c r="S2085" i="7"/>
  <c r="Q2085" i="7"/>
  <c r="P2085" i="7"/>
  <c r="O2085" i="7"/>
  <c r="N2085" i="7"/>
  <c r="M2085" i="7"/>
  <c r="L2085" i="7"/>
  <c r="G2085" i="7" s="1"/>
  <c r="K2085" i="7"/>
  <c r="J2085" i="7"/>
  <c r="I2085" i="7"/>
  <c r="H2085" i="7" s="1"/>
  <c r="F2085" i="7"/>
  <c r="E2085" i="7"/>
  <c r="D2085" i="7"/>
  <c r="C2085" i="7" s="1"/>
  <c r="V2084" i="7"/>
  <c r="U2084" i="7"/>
  <c r="T2084" i="7"/>
  <c r="R2084" i="7" s="1"/>
  <c r="S2084" i="7"/>
  <c r="Q2084" i="7"/>
  <c r="P2084" i="7"/>
  <c r="O2084" i="7"/>
  <c r="N2084" i="7"/>
  <c r="M2084" i="7"/>
  <c r="L2084" i="7"/>
  <c r="G2084" i="7" s="1"/>
  <c r="K2084" i="7"/>
  <c r="J2084" i="7"/>
  <c r="I2084" i="7"/>
  <c r="H2084" i="7" s="1"/>
  <c r="F2084" i="7"/>
  <c r="E2084" i="7"/>
  <c r="D2084" i="7"/>
  <c r="C2084" i="7" s="1"/>
  <c r="R2083" i="7"/>
  <c r="M2083" i="7"/>
  <c r="H2083" i="7"/>
  <c r="G2083" i="7"/>
  <c r="F2083" i="7"/>
  <c r="E2083" i="7"/>
  <c r="D2083" i="7"/>
  <c r="C2083" i="7" s="1"/>
  <c r="V2082" i="7"/>
  <c r="U2082" i="7"/>
  <c r="R2082" i="7" s="1"/>
  <c r="T2082" i="7"/>
  <c r="S2082" i="7"/>
  <c r="Q2082" i="7"/>
  <c r="P2082" i="7"/>
  <c r="O2082" i="7"/>
  <c r="N2082" i="7"/>
  <c r="M2082" i="7"/>
  <c r="L2082" i="7"/>
  <c r="G2082" i="7" s="1"/>
  <c r="K2082" i="7"/>
  <c r="J2082" i="7"/>
  <c r="I2082" i="7"/>
  <c r="H2082" i="7" s="1"/>
  <c r="F2082" i="7"/>
  <c r="E2082" i="7"/>
  <c r="D2082" i="7"/>
  <c r="R2081" i="7"/>
  <c r="M2081" i="7"/>
  <c r="H2081" i="7"/>
  <c r="G2081" i="7"/>
  <c r="F2081" i="7"/>
  <c r="E2081" i="7"/>
  <c r="D2081" i="7"/>
  <c r="C2081" i="7" s="1"/>
  <c r="V2080" i="7"/>
  <c r="U2080" i="7"/>
  <c r="R2080" i="7" s="1"/>
  <c r="T2080" i="7"/>
  <c r="S2080" i="7"/>
  <c r="Q2080" i="7"/>
  <c r="P2080" i="7"/>
  <c r="O2080" i="7"/>
  <c r="N2080" i="7"/>
  <c r="M2080" i="7"/>
  <c r="L2080" i="7"/>
  <c r="G2080" i="7" s="1"/>
  <c r="K2080" i="7"/>
  <c r="J2080" i="7"/>
  <c r="I2080" i="7"/>
  <c r="H2080" i="7" s="1"/>
  <c r="F2080" i="7"/>
  <c r="E2080" i="7"/>
  <c r="V2079" i="7"/>
  <c r="U2079" i="7"/>
  <c r="T2079" i="7"/>
  <c r="S2079" i="7"/>
  <c r="R2079" i="7"/>
  <c r="Q2079" i="7"/>
  <c r="P2079" i="7"/>
  <c r="O2079" i="7"/>
  <c r="N2079" i="7"/>
  <c r="M2079" i="7" s="1"/>
  <c r="L2079" i="7"/>
  <c r="G2079" i="7" s="1"/>
  <c r="K2079" i="7"/>
  <c r="J2079" i="7"/>
  <c r="I2079" i="7"/>
  <c r="H2079" i="7" s="1"/>
  <c r="F2079" i="7"/>
  <c r="E2079" i="7"/>
  <c r="R2078" i="7"/>
  <c r="M2078" i="7"/>
  <c r="H2078" i="7"/>
  <c r="G2078" i="7"/>
  <c r="F2078" i="7"/>
  <c r="E2078" i="7"/>
  <c r="D2078" i="7"/>
  <c r="C2078" i="7" s="1"/>
  <c r="V2077" i="7"/>
  <c r="U2077" i="7"/>
  <c r="T2077" i="7"/>
  <c r="S2077" i="7"/>
  <c r="R2077" i="7"/>
  <c r="Q2077" i="7"/>
  <c r="P2077" i="7"/>
  <c r="O2077" i="7"/>
  <c r="N2077" i="7"/>
  <c r="M2077" i="7" s="1"/>
  <c r="L2077" i="7"/>
  <c r="G2077" i="7" s="1"/>
  <c r="K2077" i="7"/>
  <c r="J2077" i="7"/>
  <c r="I2077" i="7"/>
  <c r="H2077" i="7" s="1"/>
  <c r="F2077" i="7"/>
  <c r="E2077" i="7"/>
  <c r="R2076" i="7"/>
  <c r="M2076" i="7"/>
  <c r="H2076" i="7"/>
  <c r="G2076" i="7"/>
  <c r="F2076" i="7"/>
  <c r="E2076" i="7"/>
  <c r="D2076" i="7"/>
  <c r="C2076" i="7" s="1"/>
  <c r="V2075" i="7"/>
  <c r="U2075" i="7"/>
  <c r="T2075" i="7"/>
  <c r="S2075" i="7"/>
  <c r="R2075" i="7"/>
  <c r="Q2075" i="7"/>
  <c r="P2075" i="7"/>
  <c r="O2075" i="7"/>
  <c r="N2075" i="7"/>
  <c r="M2075" i="7" s="1"/>
  <c r="L2075" i="7"/>
  <c r="G2075" i="7" s="1"/>
  <c r="K2075" i="7"/>
  <c r="J2075" i="7"/>
  <c r="I2075" i="7"/>
  <c r="H2075" i="7" s="1"/>
  <c r="F2075" i="7"/>
  <c r="E2075" i="7"/>
  <c r="V2074" i="7"/>
  <c r="U2074" i="7"/>
  <c r="T2074" i="7"/>
  <c r="S2074" i="7"/>
  <c r="R2074" i="7"/>
  <c r="Q2074" i="7"/>
  <c r="G2074" i="7" s="1"/>
  <c r="P2074" i="7"/>
  <c r="O2074" i="7"/>
  <c r="N2074" i="7"/>
  <c r="M2074" i="7" s="1"/>
  <c r="L2074" i="7"/>
  <c r="K2074" i="7"/>
  <c r="J2074" i="7"/>
  <c r="I2074" i="7"/>
  <c r="H2074" i="7" s="1"/>
  <c r="F2074" i="7"/>
  <c r="E2074" i="7"/>
  <c r="R2073" i="7"/>
  <c r="M2073" i="7"/>
  <c r="H2073" i="7"/>
  <c r="G2073" i="7"/>
  <c r="F2073" i="7"/>
  <c r="E2073" i="7"/>
  <c r="D2073" i="7"/>
  <c r="C2073" i="7" s="1"/>
  <c r="V2072" i="7"/>
  <c r="U2072" i="7"/>
  <c r="T2072" i="7"/>
  <c r="S2072" i="7"/>
  <c r="R2072" i="7"/>
  <c r="Q2072" i="7"/>
  <c r="P2072" i="7"/>
  <c r="O2072" i="7"/>
  <c r="N2072" i="7"/>
  <c r="M2072" i="7" s="1"/>
  <c r="L2072" i="7"/>
  <c r="K2072" i="7"/>
  <c r="J2072" i="7"/>
  <c r="I2072" i="7"/>
  <c r="H2072" i="7" s="1"/>
  <c r="G2072" i="7"/>
  <c r="F2072" i="7"/>
  <c r="E2072" i="7"/>
  <c r="V2071" i="7"/>
  <c r="U2071" i="7"/>
  <c r="T2071" i="7"/>
  <c r="S2071" i="7"/>
  <c r="R2071" i="7"/>
  <c r="Q2071" i="7"/>
  <c r="G2071" i="7" s="1"/>
  <c r="P2071" i="7"/>
  <c r="O2071" i="7"/>
  <c r="N2071" i="7"/>
  <c r="M2071" i="7"/>
  <c r="L2071" i="7"/>
  <c r="K2071" i="7"/>
  <c r="J2071" i="7"/>
  <c r="I2071" i="7"/>
  <c r="H2071" i="7" s="1"/>
  <c r="F2071" i="7"/>
  <c r="E2071" i="7"/>
  <c r="R2070" i="7"/>
  <c r="M2070" i="7"/>
  <c r="H2070" i="7"/>
  <c r="G2070" i="7"/>
  <c r="F2070" i="7"/>
  <c r="E2070" i="7"/>
  <c r="C2070" i="7" s="1"/>
  <c r="D2070" i="7"/>
  <c r="R2069" i="7"/>
  <c r="M2069" i="7"/>
  <c r="H2069" i="7"/>
  <c r="G2069" i="7"/>
  <c r="F2069" i="7"/>
  <c r="E2069" i="7"/>
  <c r="C2069" i="7" s="1"/>
  <c r="D2069" i="7"/>
  <c r="V2068" i="7"/>
  <c r="U2068" i="7"/>
  <c r="T2068" i="7"/>
  <c r="S2068" i="7"/>
  <c r="R2068" i="7"/>
  <c r="Q2068" i="7"/>
  <c r="P2068" i="7"/>
  <c r="O2068" i="7"/>
  <c r="N2068" i="7"/>
  <c r="M2068" i="7"/>
  <c r="L2068" i="7"/>
  <c r="K2068" i="7"/>
  <c r="J2068" i="7"/>
  <c r="I2068" i="7"/>
  <c r="H2068" i="7" s="1"/>
  <c r="G2068" i="7"/>
  <c r="F2068" i="7"/>
  <c r="E2068" i="7"/>
  <c r="R2067" i="7"/>
  <c r="M2067" i="7"/>
  <c r="H2067" i="7"/>
  <c r="G2067" i="7"/>
  <c r="F2067" i="7"/>
  <c r="E2067" i="7"/>
  <c r="C2067" i="7" s="1"/>
  <c r="D2067" i="7"/>
  <c r="R2066" i="7"/>
  <c r="M2066" i="7"/>
  <c r="H2066" i="7"/>
  <c r="G2066" i="7"/>
  <c r="F2066" i="7"/>
  <c r="E2066" i="7"/>
  <c r="D2066" i="7"/>
  <c r="C2066" i="7" s="1"/>
  <c r="V2065" i="7"/>
  <c r="U2065" i="7"/>
  <c r="T2065" i="7"/>
  <c r="S2065" i="7"/>
  <c r="R2065" i="7"/>
  <c r="Q2065" i="7"/>
  <c r="P2065" i="7"/>
  <c r="O2065" i="7"/>
  <c r="N2065" i="7"/>
  <c r="M2065" i="7"/>
  <c r="L2065" i="7"/>
  <c r="K2065" i="7"/>
  <c r="J2065" i="7"/>
  <c r="I2065" i="7"/>
  <c r="H2065" i="7" s="1"/>
  <c r="G2065" i="7"/>
  <c r="F2065" i="7"/>
  <c r="E2065" i="7"/>
  <c r="D2065" i="7"/>
  <c r="C2065" i="7" s="1"/>
  <c r="V2064" i="7"/>
  <c r="U2064" i="7"/>
  <c r="T2064" i="7"/>
  <c r="S2064" i="7"/>
  <c r="R2064" i="7"/>
  <c r="Q2064" i="7"/>
  <c r="P2064" i="7"/>
  <c r="O2064" i="7"/>
  <c r="N2064" i="7"/>
  <c r="M2064" i="7" s="1"/>
  <c r="L2064" i="7"/>
  <c r="G2064" i="7" s="1"/>
  <c r="K2064" i="7"/>
  <c r="J2064" i="7"/>
  <c r="I2064" i="7"/>
  <c r="H2064" i="7" s="1"/>
  <c r="F2064" i="7"/>
  <c r="E2064" i="7"/>
  <c r="D2064" i="7"/>
  <c r="V2063" i="7"/>
  <c r="U2063" i="7"/>
  <c r="T2063" i="7"/>
  <c r="R2063" i="7" s="1"/>
  <c r="S2063" i="7"/>
  <c r="Q2063" i="7"/>
  <c r="P2063" i="7"/>
  <c r="O2063" i="7"/>
  <c r="N2063" i="7"/>
  <c r="M2063" i="7"/>
  <c r="L2063" i="7"/>
  <c r="G2063" i="7" s="1"/>
  <c r="K2063" i="7"/>
  <c r="J2063" i="7"/>
  <c r="I2063" i="7"/>
  <c r="H2063" i="7" s="1"/>
  <c r="F2063" i="7"/>
  <c r="E2063" i="7"/>
  <c r="D2063" i="7"/>
  <c r="V2062" i="7"/>
  <c r="U2062" i="7"/>
  <c r="T2062" i="7"/>
  <c r="R2062" i="7" s="1"/>
  <c r="S2062" i="7"/>
  <c r="Q2062" i="7"/>
  <c r="P2062" i="7"/>
  <c r="O2062" i="7"/>
  <c r="N2062" i="7"/>
  <c r="M2062" i="7" s="1"/>
  <c r="L2062" i="7"/>
  <c r="G2062" i="7" s="1"/>
  <c r="K2062" i="7"/>
  <c r="J2062" i="7"/>
  <c r="I2062" i="7"/>
  <c r="H2062" i="7"/>
  <c r="F2062" i="7"/>
  <c r="E2062" i="7"/>
  <c r="D2062" i="7"/>
  <c r="C2062" i="7" s="1"/>
  <c r="V2061" i="7"/>
  <c r="U2061" i="7"/>
  <c r="T2061" i="7"/>
  <c r="R2061" i="7" s="1"/>
  <c r="S2061" i="7"/>
  <c r="Q2061" i="7"/>
  <c r="P2061" i="7"/>
  <c r="O2061" i="7"/>
  <c r="N2061" i="7"/>
  <c r="M2061" i="7" s="1"/>
  <c r="L2061" i="7"/>
  <c r="G2061" i="7" s="1"/>
  <c r="K2061" i="7"/>
  <c r="J2061" i="7"/>
  <c r="I2061" i="7"/>
  <c r="H2061" i="7"/>
  <c r="F2061" i="7"/>
  <c r="E2061" i="7"/>
  <c r="D2061" i="7"/>
  <c r="C2061" i="7" s="1"/>
  <c r="V2060" i="7"/>
  <c r="U2060" i="7"/>
  <c r="T2060" i="7"/>
  <c r="R2060" i="7" s="1"/>
  <c r="S2060" i="7"/>
  <c r="Q2060" i="7"/>
  <c r="P2060" i="7"/>
  <c r="O2060" i="7"/>
  <c r="N2060" i="7"/>
  <c r="M2060" i="7" s="1"/>
  <c r="L2060" i="7"/>
  <c r="G2060" i="7" s="1"/>
  <c r="K2060" i="7"/>
  <c r="J2060" i="7"/>
  <c r="I2060" i="7"/>
  <c r="H2060" i="7"/>
  <c r="F2060" i="7"/>
  <c r="E2060" i="7"/>
  <c r="D2060" i="7"/>
  <c r="C2060" i="7" s="1"/>
  <c r="V2059" i="7"/>
  <c r="U2059" i="7"/>
  <c r="T2059" i="7"/>
  <c r="R2059" i="7" s="1"/>
  <c r="S2059" i="7"/>
  <c r="Q2059" i="7"/>
  <c r="P2059" i="7"/>
  <c r="O2059" i="7"/>
  <c r="N2059" i="7"/>
  <c r="M2059" i="7" s="1"/>
  <c r="L2059" i="7"/>
  <c r="G2059" i="7" s="1"/>
  <c r="K2059" i="7"/>
  <c r="J2059" i="7"/>
  <c r="I2059" i="7"/>
  <c r="H2059" i="7"/>
  <c r="F2059" i="7"/>
  <c r="E2059" i="7"/>
  <c r="D2059" i="7"/>
  <c r="C2059" i="7" s="1"/>
  <c r="V2058" i="7"/>
  <c r="U2058" i="7"/>
  <c r="T2058" i="7"/>
  <c r="R2058" i="7" s="1"/>
  <c r="S2058" i="7"/>
  <c r="Q2058" i="7"/>
  <c r="P2058" i="7"/>
  <c r="O2058" i="7"/>
  <c r="N2058" i="7"/>
  <c r="M2058" i="7" s="1"/>
  <c r="L2058" i="7"/>
  <c r="G2058" i="7" s="1"/>
  <c r="K2058" i="7"/>
  <c r="J2058" i="7"/>
  <c r="I2058" i="7"/>
  <c r="H2058" i="7"/>
  <c r="F2058" i="7"/>
  <c r="E2058" i="7"/>
  <c r="D2058" i="7"/>
  <c r="C2058" i="7" s="1"/>
  <c r="V2057" i="7"/>
  <c r="U2057" i="7"/>
  <c r="T2057" i="7"/>
  <c r="R2057" i="7" s="1"/>
  <c r="S2057" i="7"/>
  <c r="Q2057" i="7"/>
  <c r="P2057" i="7"/>
  <c r="O2057" i="7"/>
  <c r="N2057" i="7"/>
  <c r="M2057" i="7" s="1"/>
  <c r="L2057" i="7"/>
  <c r="G2057" i="7" s="1"/>
  <c r="K2057" i="7"/>
  <c r="J2057" i="7"/>
  <c r="I2057" i="7"/>
  <c r="H2057" i="7"/>
  <c r="F2057" i="7"/>
  <c r="E2057" i="7"/>
  <c r="D2057" i="7"/>
  <c r="C2057" i="7" s="1"/>
  <c r="R2056" i="7"/>
  <c r="M2056" i="7"/>
  <c r="H2056" i="7"/>
  <c r="G2056" i="7"/>
  <c r="F2056" i="7"/>
  <c r="E2056" i="7"/>
  <c r="D2056" i="7"/>
  <c r="C2056" i="7" s="1"/>
  <c r="V2055" i="7"/>
  <c r="U2055" i="7"/>
  <c r="T2055" i="7"/>
  <c r="S2055" i="7"/>
  <c r="R2055" i="7"/>
  <c r="Q2055" i="7"/>
  <c r="P2055" i="7"/>
  <c r="O2055" i="7"/>
  <c r="N2055" i="7"/>
  <c r="M2055" i="7" s="1"/>
  <c r="L2055" i="7"/>
  <c r="G2055" i="7" s="1"/>
  <c r="K2055" i="7"/>
  <c r="J2055" i="7"/>
  <c r="E2055" i="7" s="1"/>
  <c r="I2055" i="7"/>
  <c r="F2055" i="7"/>
  <c r="D2055" i="7"/>
  <c r="V2054" i="7"/>
  <c r="U2054" i="7"/>
  <c r="T2054" i="7"/>
  <c r="S2054" i="7"/>
  <c r="R2054" i="7"/>
  <c r="Q2054" i="7"/>
  <c r="P2054" i="7"/>
  <c r="O2054" i="7"/>
  <c r="N2054" i="7"/>
  <c r="M2054" i="7" s="1"/>
  <c r="L2054" i="7"/>
  <c r="G2054" i="7" s="1"/>
  <c r="K2054" i="7"/>
  <c r="J2054" i="7"/>
  <c r="H2054" i="7" s="1"/>
  <c r="I2054" i="7"/>
  <c r="F2054" i="7"/>
  <c r="E2054" i="7"/>
  <c r="D2054" i="7"/>
  <c r="V2053" i="7"/>
  <c r="U2053" i="7"/>
  <c r="T2053" i="7"/>
  <c r="S2053" i="7"/>
  <c r="R2053" i="7"/>
  <c r="Q2053" i="7"/>
  <c r="P2053" i="7"/>
  <c r="O2053" i="7"/>
  <c r="N2053" i="7"/>
  <c r="M2053" i="7" s="1"/>
  <c r="L2053" i="7"/>
  <c r="G2053" i="7" s="1"/>
  <c r="K2053" i="7"/>
  <c r="J2053" i="7"/>
  <c r="I2053" i="7"/>
  <c r="H2053" i="7"/>
  <c r="F2053" i="7"/>
  <c r="E2053" i="7"/>
  <c r="D2053" i="7"/>
  <c r="V2052" i="7"/>
  <c r="U2052" i="7"/>
  <c r="T2052" i="7"/>
  <c r="S2052" i="7"/>
  <c r="R2052" i="7"/>
  <c r="Q2052" i="7"/>
  <c r="P2052" i="7"/>
  <c r="O2052" i="7"/>
  <c r="N2052" i="7"/>
  <c r="M2052" i="7" s="1"/>
  <c r="L2052" i="7"/>
  <c r="G2052" i="7" s="1"/>
  <c r="K2052" i="7"/>
  <c r="J2052" i="7"/>
  <c r="E2052" i="7" s="1"/>
  <c r="I2052" i="7"/>
  <c r="H2052" i="7"/>
  <c r="F2052" i="7"/>
  <c r="D2052" i="7"/>
  <c r="C2052" i="7" s="1"/>
  <c r="V2051" i="7"/>
  <c r="U2051" i="7"/>
  <c r="T2051" i="7"/>
  <c r="S2051" i="7"/>
  <c r="R2051" i="7"/>
  <c r="Q2051" i="7"/>
  <c r="P2051" i="7"/>
  <c r="O2051" i="7"/>
  <c r="N2051" i="7"/>
  <c r="M2051" i="7" s="1"/>
  <c r="L2051" i="7"/>
  <c r="G2051" i="7" s="1"/>
  <c r="K2051" i="7"/>
  <c r="J2051" i="7"/>
  <c r="E2051" i="7" s="1"/>
  <c r="I2051" i="7"/>
  <c r="H2051" i="7"/>
  <c r="F2051" i="7"/>
  <c r="D2051" i="7"/>
  <c r="C2051" i="7" s="1"/>
  <c r="V2050" i="7"/>
  <c r="U2050" i="7"/>
  <c r="T2050" i="7"/>
  <c r="S2050" i="7"/>
  <c r="R2050" i="7"/>
  <c r="Q2050" i="7"/>
  <c r="P2050" i="7"/>
  <c r="O2050" i="7"/>
  <c r="N2050" i="7"/>
  <c r="M2050" i="7" s="1"/>
  <c r="L2050" i="7"/>
  <c r="G2050" i="7" s="1"/>
  <c r="K2050" i="7"/>
  <c r="J2050" i="7"/>
  <c r="E2050" i="7" s="1"/>
  <c r="I2050" i="7"/>
  <c r="H2050" i="7"/>
  <c r="F2050" i="7"/>
  <c r="D2050" i="7"/>
  <c r="C2050" i="7" s="1"/>
  <c r="V2049" i="7"/>
  <c r="U2049" i="7"/>
  <c r="T2049" i="7"/>
  <c r="R2049" i="7" s="1"/>
  <c r="S2049" i="7"/>
  <c r="Q2049" i="7"/>
  <c r="P2049" i="7"/>
  <c r="O2049" i="7"/>
  <c r="N2049" i="7"/>
  <c r="M2049" i="7" s="1"/>
  <c r="L2049" i="7"/>
  <c r="G2049" i="7" s="1"/>
  <c r="K2049" i="7"/>
  <c r="J2049" i="7"/>
  <c r="E2049" i="7" s="1"/>
  <c r="I2049" i="7"/>
  <c r="F2049" i="7"/>
  <c r="D2049" i="7"/>
  <c r="V2048" i="7"/>
  <c r="U2048" i="7"/>
  <c r="T2048" i="7"/>
  <c r="S2048" i="7"/>
  <c r="R2048" i="7"/>
  <c r="Q2048" i="7"/>
  <c r="P2048" i="7"/>
  <c r="O2048" i="7"/>
  <c r="N2048" i="7"/>
  <c r="M2048" i="7" s="1"/>
  <c r="L2048" i="7"/>
  <c r="G2048" i="7" s="1"/>
  <c r="K2048" i="7"/>
  <c r="J2048" i="7"/>
  <c r="E2048" i="7" s="1"/>
  <c r="I2048" i="7"/>
  <c r="H2048" i="7"/>
  <c r="F2048" i="7"/>
  <c r="D2048" i="7"/>
  <c r="V2047" i="7"/>
  <c r="U2047" i="7"/>
  <c r="T2047" i="7"/>
  <c r="R2047" i="7" s="1"/>
  <c r="S2047" i="7"/>
  <c r="Q2047" i="7"/>
  <c r="P2047" i="7"/>
  <c r="O2047" i="7"/>
  <c r="N2047" i="7"/>
  <c r="M2047" i="7" s="1"/>
  <c r="L2047" i="7"/>
  <c r="G2047" i="7" s="1"/>
  <c r="K2047" i="7"/>
  <c r="J2047" i="7"/>
  <c r="E2047" i="7" s="1"/>
  <c r="I2047" i="7"/>
  <c r="H2047" i="7"/>
  <c r="F2047" i="7"/>
  <c r="D2047" i="7"/>
  <c r="C2047" i="7" s="1"/>
  <c r="R2046" i="7"/>
  <c r="M2046" i="7"/>
  <c r="H2046" i="7"/>
  <c r="G2046" i="7"/>
  <c r="F2046" i="7"/>
  <c r="E2046" i="7"/>
  <c r="D2046" i="7"/>
  <c r="C2046" i="7" s="1"/>
  <c r="R2045" i="7"/>
  <c r="M2045" i="7"/>
  <c r="H2045" i="7"/>
  <c r="G2045" i="7"/>
  <c r="F2045" i="7"/>
  <c r="E2045" i="7"/>
  <c r="D2045" i="7"/>
  <c r="C2045" i="7" s="1"/>
  <c r="V2044" i="7"/>
  <c r="U2044" i="7"/>
  <c r="T2044" i="7"/>
  <c r="R2044" i="7" s="1"/>
  <c r="S2044" i="7"/>
  <c r="Q2044" i="7"/>
  <c r="P2044" i="7"/>
  <c r="O2044" i="7"/>
  <c r="N2044" i="7"/>
  <c r="M2044" i="7" s="1"/>
  <c r="L2044" i="7"/>
  <c r="G2044" i="7" s="1"/>
  <c r="K2044" i="7"/>
  <c r="J2044" i="7"/>
  <c r="E2044" i="7" s="1"/>
  <c r="I2044" i="7"/>
  <c r="H2044" i="7"/>
  <c r="F2044" i="7"/>
  <c r="D2044" i="7"/>
  <c r="C2044" i="7" s="1"/>
  <c r="V2043" i="7"/>
  <c r="U2043" i="7"/>
  <c r="T2043" i="7"/>
  <c r="R2043" i="7" s="1"/>
  <c r="S2043" i="7"/>
  <c r="Q2043" i="7"/>
  <c r="P2043" i="7"/>
  <c r="O2043" i="7"/>
  <c r="N2043" i="7"/>
  <c r="M2043" i="7" s="1"/>
  <c r="L2043" i="7"/>
  <c r="G2043" i="7" s="1"/>
  <c r="K2043" i="7"/>
  <c r="J2043" i="7"/>
  <c r="E2043" i="7" s="1"/>
  <c r="I2043" i="7"/>
  <c r="H2043" i="7"/>
  <c r="F2043" i="7"/>
  <c r="D2043" i="7"/>
  <c r="C2043" i="7" s="1"/>
  <c r="V2042" i="7"/>
  <c r="U2042" i="7"/>
  <c r="T2042" i="7"/>
  <c r="R2042" i="7" s="1"/>
  <c r="S2042" i="7"/>
  <c r="Q2042" i="7"/>
  <c r="P2042" i="7"/>
  <c r="O2042" i="7"/>
  <c r="N2042" i="7"/>
  <c r="M2042" i="7" s="1"/>
  <c r="L2042" i="7"/>
  <c r="G2042" i="7" s="1"/>
  <c r="K2042" i="7"/>
  <c r="J2042" i="7"/>
  <c r="E2042" i="7" s="1"/>
  <c r="I2042" i="7"/>
  <c r="H2042" i="7"/>
  <c r="F2042" i="7"/>
  <c r="D2042" i="7"/>
  <c r="C2042" i="7" s="1"/>
  <c r="V2041" i="7"/>
  <c r="U2041" i="7"/>
  <c r="T2041" i="7"/>
  <c r="R2041" i="7" s="1"/>
  <c r="S2041" i="7"/>
  <c r="Q2041" i="7"/>
  <c r="P2041" i="7"/>
  <c r="O2041" i="7"/>
  <c r="N2041" i="7"/>
  <c r="M2041" i="7" s="1"/>
  <c r="L2041" i="7"/>
  <c r="G2041" i="7" s="1"/>
  <c r="K2041" i="7"/>
  <c r="J2041" i="7"/>
  <c r="E2041" i="7" s="1"/>
  <c r="I2041" i="7"/>
  <c r="F2041" i="7"/>
  <c r="D2041" i="7"/>
  <c r="V2040" i="7"/>
  <c r="U2040" i="7"/>
  <c r="T2040" i="7"/>
  <c r="S2040" i="7"/>
  <c r="R2040" i="7"/>
  <c r="Q2040" i="7"/>
  <c r="P2040" i="7"/>
  <c r="O2040" i="7"/>
  <c r="N2040" i="7"/>
  <c r="M2040" i="7" s="1"/>
  <c r="L2040" i="7"/>
  <c r="G2040" i="7" s="1"/>
  <c r="K2040" i="7"/>
  <c r="J2040" i="7"/>
  <c r="E2040" i="7" s="1"/>
  <c r="I2040" i="7"/>
  <c r="H2040" i="7"/>
  <c r="F2040" i="7"/>
  <c r="D2040" i="7"/>
  <c r="C2040" i="7" s="1"/>
  <c r="V2039" i="7"/>
  <c r="U2039" i="7"/>
  <c r="T2039" i="7"/>
  <c r="S2039" i="7"/>
  <c r="R2039" i="7"/>
  <c r="Q2039" i="7"/>
  <c r="P2039" i="7"/>
  <c r="O2039" i="7"/>
  <c r="N2039" i="7"/>
  <c r="M2039" i="7" s="1"/>
  <c r="L2039" i="7"/>
  <c r="G2039" i="7" s="1"/>
  <c r="K2039" i="7"/>
  <c r="J2039" i="7"/>
  <c r="E2039" i="7" s="1"/>
  <c r="I2039" i="7"/>
  <c r="H2039" i="7"/>
  <c r="F2039" i="7"/>
  <c r="D2039" i="7"/>
  <c r="C2039" i="7" s="1"/>
  <c r="V2038" i="7"/>
  <c r="U2038" i="7"/>
  <c r="T2038" i="7"/>
  <c r="R2038" i="7" s="1"/>
  <c r="S2038" i="7"/>
  <c r="Q2038" i="7"/>
  <c r="P2038" i="7"/>
  <c r="O2038" i="7"/>
  <c r="N2038" i="7"/>
  <c r="M2038" i="7" s="1"/>
  <c r="L2038" i="7"/>
  <c r="G2038" i="7" s="1"/>
  <c r="K2038" i="7"/>
  <c r="J2038" i="7"/>
  <c r="E2038" i="7" s="1"/>
  <c r="I2038" i="7"/>
  <c r="H2038" i="7"/>
  <c r="F2038" i="7"/>
  <c r="D2038" i="7"/>
  <c r="C2038" i="7" s="1"/>
  <c r="V2037" i="7"/>
  <c r="U2037" i="7"/>
  <c r="T2037" i="7"/>
  <c r="R2037" i="7" s="1"/>
  <c r="S2037" i="7"/>
  <c r="Q2037" i="7"/>
  <c r="P2037" i="7"/>
  <c r="O2037" i="7"/>
  <c r="N2037" i="7"/>
  <c r="M2037" i="7" s="1"/>
  <c r="L2037" i="7"/>
  <c r="G2037" i="7" s="1"/>
  <c r="K2037" i="7"/>
  <c r="J2037" i="7"/>
  <c r="E2037" i="7" s="1"/>
  <c r="I2037" i="7"/>
  <c r="H2037" i="7"/>
  <c r="F2037" i="7"/>
  <c r="D2037" i="7"/>
  <c r="V2036" i="7"/>
  <c r="U2036" i="7"/>
  <c r="T2036" i="7"/>
  <c r="R2036" i="7" s="1"/>
  <c r="S2036" i="7"/>
  <c r="Q2036" i="7"/>
  <c r="P2036" i="7"/>
  <c r="O2036" i="7"/>
  <c r="N2036" i="7"/>
  <c r="M2036" i="7" s="1"/>
  <c r="L2036" i="7"/>
  <c r="G2036" i="7" s="1"/>
  <c r="K2036" i="7"/>
  <c r="J2036" i="7"/>
  <c r="E2036" i="7" s="1"/>
  <c r="I2036" i="7"/>
  <c r="H2036" i="7"/>
  <c r="F2036" i="7"/>
  <c r="D2036" i="7"/>
  <c r="V2035" i="7"/>
  <c r="U2035" i="7"/>
  <c r="T2035" i="7"/>
  <c r="R2035" i="7" s="1"/>
  <c r="S2035" i="7"/>
  <c r="Q2035" i="7"/>
  <c r="P2035" i="7"/>
  <c r="O2035" i="7"/>
  <c r="N2035" i="7"/>
  <c r="M2035" i="7" s="1"/>
  <c r="L2035" i="7"/>
  <c r="G2035" i="7" s="1"/>
  <c r="K2035" i="7"/>
  <c r="J2035" i="7"/>
  <c r="E2035" i="7" s="1"/>
  <c r="I2035" i="7"/>
  <c r="H2035" i="7"/>
  <c r="F2035" i="7"/>
  <c r="D2035" i="7"/>
  <c r="C2035" i="7" s="1"/>
  <c r="V2034" i="7"/>
  <c r="U2034" i="7"/>
  <c r="T2034" i="7"/>
  <c r="S2034" i="7"/>
  <c r="R2034" i="7"/>
  <c r="Q2034" i="7"/>
  <c r="P2034" i="7"/>
  <c r="O2034" i="7"/>
  <c r="N2034" i="7"/>
  <c r="M2034" i="7" s="1"/>
  <c r="L2034" i="7"/>
  <c r="G2034" i="7" s="1"/>
  <c r="K2034" i="7"/>
  <c r="J2034" i="7"/>
  <c r="E2034" i="7" s="1"/>
  <c r="I2034" i="7"/>
  <c r="F2034" i="7"/>
  <c r="D2034" i="7"/>
  <c r="V2033" i="7"/>
  <c r="U2033" i="7"/>
  <c r="T2033" i="7"/>
  <c r="S2033" i="7"/>
  <c r="R2033" i="7"/>
  <c r="Q2033" i="7"/>
  <c r="P2033" i="7"/>
  <c r="O2033" i="7"/>
  <c r="N2033" i="7"/>
  <c r="M2033" i="7" s="1"/>
  <c r="L2033" i="7"/>
  <c r="G2033" i="7" s="1"/>
  <c r="K2033" i="7"/>
  <c r="J2033" i="7"/>
  <c r="E2033" i="7" s="1"/>
  <c r="I2033" i="7"/>
  <c r="F2033" i="7"/>
  <c r="D2033" i="7"/>
  <c r="C2033" i="7" s="1"/>
  <c r="V2032" i="7"/>
  <c r="U2032" i="7"/>
  <c r="T2032" i="7"/>
  <c r="S2032" i="7"/>
  <c r="R2032" i="7"/>
  <c r="Q2032" i="7"/>
  <c r="P2032" i="7"/>
  <c r="O2032" i="7"/>
  <c r="N2032" i="7"/>
  <c r="M2032" i="7" s="1"/>
  <c r="L2032" i="7"/>
  <c r="G2032" i="7" s="1"/>
  <c r="K2032" i="7"/>
  <c r="J2032" i="7"/>
  <c r="E2032" i="7" s="1"/>
  <c r="I2032" i="7"/>
  <c r="F2032" i="7"/>
  <c r="D2032" i="7"/>
  <c r="V2031" i="7"/>
  <c r="U2031" i="7"/>
  <c r="T2031" i="7"/>
  <c r="S2031" i="7"/>
  <c r="R2031" i="7"/>
  <c r="Q2031" i="7"/>
  <c r="P2031" i="7"/>
  <c r="O2031" i="7"/>
  <c r="N2031" i="7"/>
  <c r="M2031" i="7" s="1"/>
  <c r="L2031" i="7"/>
  <c r="G2031" i="7" s="1"/>
  <c r="K2031" i="7"/>
  <c r="J2031" i="7"/>
  <c r="E2031" i="7" s="1"/>
  <c r="I2031" i="7"/>
  <c r="F2031" i="7"/>
  <c r="D2031" i="7"/>
  <c r="C2031" i="7" s="1"/>
  <c r="R2030" i="7"/>
  <c r="M2030" i="7"/>
  <c r="H2030" i="7"/>
  <c r="G2030" i="7"/>
  <c r="F2030" i="7"/>
  <c r="E2030" i="7"/>
  <c r="D2030" i="7"/>
  <c r="C2030" i="7" s="1"/>
  <c r="V2029" i="7"/>
  <c r="U2029" i="7"/>
  <c r="T2029" i="7"/>
  <c r="S2029" i="7"/>
  <c r="R2029" i="7"/>
  <c r="Q2029" i="7"/>
  <c r="P2029" i="7"/>
  <c r="O2029" i="7"/>
  <c r="N2029" i="7"/>
  <c r="M2029" i="7" s="1"/>
  <c r="L2029" i="7"/>
  <c r="G2029" i="7" s="1"/>
  <c r="K2029" i="7"/>
  <c r="J2029" i="7"/>
  <c r="E2029" i="7" s="1"/>
  <c r="I2029" i="7"/>
  <c r="F2029" i="7"/>
  <c r="D2029" i="7"/>
  <c r="C2029" i="7" s="1"/>
  <c r="V2028" i="7"/>
  <c r="U2028" i="7"/>
  <c r="T2028" i="7"/>
  <c r="S2028" i="7"/>
  <c r="R2028" i="7"/>
  <c r="Q2028" i="7"/>
  <c r="P2028" i="7"/>
  <c r="O2028" i="7"/>
  <c r="N2028" i="7"/>
  <c r="M2028" i="7" s="1"/>
  <c r="L2028" i="7"/>
  <c r="G2028" i="7" s="1"/>
  <c r="K2028" i="7"/>
  <c r="J2028" i="7"/>
  <c r="E2028" i="7" s="1"/>
  <c r="I2028" i="7"/>
  <c r="F2028" i="7"/>
  <c r="D2028" i="7"/>
  <c r="R2027" i="7"/>
  <c r="M2027" i="7"/>
  <c r="H2027" i="7"/>
  <c r="G2027" i="7"/>
  <c r="F2027" i="7"/>
  <c r="E2027" i="7"/>
  <c r="D2027" i="7"/>
  <c r="C2027" i="7" s="1"/>
  <c r="V2026" i="7"/>
  <c r="U2026" i="7"/>
  <c r="T2026" i="7"/>
  <c r="S2026" i="7"/>
  <c r="R2026" i="7"/>
  <c r="Q2026" i="7"/>
  <c r="P2026" i="7"/>
  <c r="O2026" i="7"/>
  <c r="N2026" i="7"/>
  <c r="M2026" i="7" s="1"/>
  <c r="L2026" i="7"/>
  <c r="G2026" i="7" s="1"/>
  <c r="K2026" i="7"/>
  <c r="J2026" i="7"/>
  <c r="E2026" i="7" s="1"/>
  <c r="I2026" i="7"/>
  <c r="F2026" i="7"/>
  <c r="D2026" i="7"/>
  <c r="V2025" i="7"/>
  <c r="U2025" i="7"/>
  <c r="T2025" i="7"/>
  <c r="S2025" i="7"/>
  <c r="R2025" i="7"/>
  <c r="Q2025" i="7"/>
  <c r="P2025" i="7"/>
  <c r="O2025" i="7"/>
  <c r="N2025" i="7"/>
  <c r="M2025" i="7" s="1"/>
  <c r="L2025" i="7"/>
  <c r="G2025" i="7" s="1"/>
  <c r="K2025" i="7"/>
  <c r="J2025" i="7"/>
  <c r="E2025" i="7" s="1"/>
  <c r="I2025" i="7"/>
  <c r="F2025" i="7"/>
  <c r="D2025" i="7"/>
  <c r="C2025" i="7" s="1"/>
  <c r="R2024" i="7"/>
  <c r="M2024" i="7"/>
  <c r="H2024" i="7"/>
  <c r="G2024" i="7"/>
  <c r="F2024" i="7"/>
  <c r="E2024" i="7"/>
  <c r="D2024" i="7"/>
  <c r="C2024" i="7" s="1"/>
  <c r="V2023" i="7"/>
  <c r="U2023" i="7"/>
  <c r="T2023" i="7"/>
  <c r="S2023" i="7"/>
  <c r="R2023" i="7"/>
  <c r="Q2023" i="7"/>
  <c r="P2023" i="7"/>
  <c r="O2023" i="7"/>
  <c r="N2023" i="7"/>
  <c r="M2023" i="7" s="1"/>
  <c r="L2023" i="7"/>
  <c r="G2023" i="7" s="1"/>
  <c r="K2023" i="7"/>
  <c r="J2023" i="7"/>
  <c r="E2023" i="7" s="1"/>
  <c r="I2023" i="7"/>
  <c r="H2023" i="7"/>
  <c r="F2023" i="7"/>
  <c r="D2023" i="7"/>
  <c r="V2022" i="7"/>
  <c r="U2022" i="7"/>
  <c r="T2022" i="7"/>
  <c r="S2022" i="7"/>
  <c r="R2022" i="7"/>
  <c r="Q2022" i="7"/>
  <c r="P2022" i="7"/>
  <c r="O2022" i="7"/>
  <c r="N2022" i="7"/>
  <c r="M2022" i="7" s="1"/>
  <c r="L2022" i="7"/>
  <c r="G2022" i="7" s="1"/>
  <c r="K2022" i="7"/>
  <c r="J2022" i="7"/>
  <c r="E2022" i="7" s="1"/>
  <c r="I2022" i="7"/>
  <c r="F2022" i="7"/>
  <c r="D2022" i="7"/>
  <c r="C2022" i="7" s="1"/>
  <c r="V2021" i="7"/>
  <c r="U2021" i="7"/>
  <c r="T2021" i="7"/>
  <c r="S2021" i="7"/>
  <c r="R2021" i="7"/>
  <c r="Q2021" i="7"/>
  <c r="P2021" i="7"/>
  <c r="O2021" i="7"/>
  <c r="N2021" i="7"/>
  <c r="M2021" i="7" s="1"/>
  <c r="L2021" i="7"/>
  <c r="G2021" i="7" s="1"/>
  <c r="K2021" i="7"/>
  <c r="J2021" i="7"/>
  <c r="E2021" i="7" s="1"/>
  <c r="I2021" i="7"/>
  <c r="H2021" i="7"/>
  <c r="F2021" i="7"/>
  <c r="D2021" i="7"/>
  <c r="C2021" i="7" s="1"/>
  <c r="V2020" i="7"/>
  <c r="U2020" i="7"/>
  <c r="T2020" i="7"/>
  <c r="R2020" i="7" s="1"/>
  <c r="S2020" i="7"/>
  <c r="Q2020" i="7"/>
  <c r="P2020" i="7"/>
  <c r="O2020" i="7"/>
  <c r="N2020" i="7"/>
  <c r="M2020" i="7" s="1"/>
  <c r="L2020" i="7"/>
  <c r="G2020" i="7" s="1"/>
  <c r="K2020" i="7"/>
  <c r="J2020" i="7"/>
  <c r="E2020" i="7" s="1"/>
  <c r="I2020" i="7"/>
  <c r="H2020" i="7"/>
  <c r="F2020" i="7"/>
  <c r="D2020" i="7"/>
  <c r="C2020" i="7" s="1"/>
  <c r="V2019" i="7"/>
  <c r="U2019" i="7"/>
  <c r="T2019" i="7"/>
  <c r="S2019" i="7"/>
  <c r="R2019" i="7"/>
  <c r="Q2019" i="7"/>
  <c r="P2019" i="7"/>
  <c r="O2019" i="7"/>
  <c r="N2019" i="7"/>
  <c r="M2019" i="7" s="1"/>
  <c r="L2019" i="7"/>
  <c r="G2019" i="7" s="1"/>
  <c r="K2019" i="7"/>
  <c r="J2019" i="7"/>
  <c r="E2019" i="7" s="1"/>
  <c r="I2019" i="7"/>
  <c r="F2019" i="7"/>
  <c r="D2019" i="7"/>
  <c r="R2018" i="7"/>
  <c r="M2018" i="7"/>
  <c r="H2018" i="7"/>
  <c r="G2018" i="7"/>
  <c r="F2018" i="7"/>
  <c r="E2018" i="7"/>
  <c r="D2018" i="7"/>
  <c r="C2018" i="7" s="1"/>
  <c r="V2017" i="7"/>
  <c r="U2017" i="7"/>
  <c r="T2017" i="7"/>
  <c r="S2017" i="7"/>
  <c r="R2017" i="7"/>
  <c r="Q2017" i="7"/>
  <c r="P2017" i="7"/>
  <c r="O2017" i="7"/>
  <c r="N2017" i="7"/>
  <c r="M2017" i="7" s="1"/>
  <c r="L2017" i="7"/>
  <c r="G2017" i="7" s="1"/>
  <c r="K2017" i="7"/>
  <c r="J2017" i="7"/>
  <c r="E2017" i="7" s="1"/>
  <c r="I2017" i="7"/>
  <c r="H2017" i="7"/>
  <c r="F2017" i="7"/>
  <c r="D2017" i="7"/>
  <c r="V2016" i="7"/>
  <c r="U2016" i="7"/>
  <c r="T2016" i="7"/>
  <c r="R2016" i="7" s="1"/>
  <c r="S2016" i="7"/>
  <c r="Q2016" i="7"/>
  <c r="P2016" i="7"/>
  <c r="O2016" i="7"/>
  <c r="N2016" i="7"/>
  <c r="M2016" i="7" s="1"/>
  <c r="L2016" i="7"/>
  <c r="G2016" i="7" s="1"/>
  <c r="K2016" i="7"/>
  <c r="J2016" i="7"/>
  <c r="E2016" i="7" s="1"/>
  <c r="I2016" i="7"/>
  <c r="F2016" i="7"/>
  <c r="D2016" i="7"/>
  <c r="C2016" i="7" s="1"/>
  <c r="V2015" i="7"/>
  <c r="U2015" i="7"/>
  <c r="T2015" i="7"/>
  <c r="S2015" i="7"/>
  <c r="R2015" i="7"/>
  <c r="Q2015" i="7"/>
  <c r="P2015" i="7"/>
  <c r="O2015" i="7"/>
  <c r="N2015" i="7"/>
  <c r="M2015" i="7" s="1"/>
  <c r="L2015" i="7"/>
  <c r="G2015" i="7" s="1"/>
  <c r="K2015" i="7"/>
  <c r="J2015" i="7"/>
  <c r="E2015" i="7" s="1"/>
  <c r="I2015" i="7"/>
  <c r="F2015" i="7"/>
  <c r="D2015" i="7"/>
  <c r="V2014" i="7"/>
  <c r="U2014" i="7"/>
  <c r="T2014" i="7"/>
  <c r="S2014" i="7"/>
  <c r="R2014" i="7"/>
  <c r="Q2014" i="7"/>
  <c r="P2014" i="7"/>
  <c r="O2014" i="7"/>
  <c r="N2014" i="7"/>
  <c r="M2014" i="7" s="1"/>
  <c r="L2014" i="7"/>
  <c r="G2014" i="7" s="1"/>
  <c r="K2014" i="7"/>
  <c r="J2014" i="7"/>
  <c r="E2014" i="7" s="1"/>
  <c r="I2014" i="7"/>
  <c r="F2014" i="7"/>
  <c r="D2014" i="7"/>
  <c r="V2013" i="7"/>
  <c r="U2013" i="7"/>
  <c r="T2013" i="7"/>
  <c r="S2013" i="7"/>
  <c r="R2013" i="7"/>
  <c r="Q2013" i="7"/>
  <c r="P2013" i="7"/>
  <c r="O2013" i="7"/>
  <c r="N2013" i="7"/>
  <c r="M2013" i="7" s="1"/>
  <c r="L2013" i="7"/>
  <c r="G2013" i="7" s="1"/>
  <c r="K2013" i="7"/>
  <c r="J2013" i="7"/>
  <c r="E2013" i="7" s="1"/>
  <c r="I2013" i="7"/>
  <c r="F2013" i="7"/>
  <c r="D2013" i="7"/>
  <c r="V2012" i="7"/>
  <c r="U2012" i="7"/>
  <c r="T2012" i="7"/>
  <c r="S2012" i="7"/>
  <c r="R2012" i="7"/>
  <c r="Q2012" i="7"/>
  <c r="P2012" i="7"/>
  <c r="O2012" i="7"/>
  <c r="N2012" i="7"/>
  <c r="M2012" i="7" s="1"/>
  <c r="L2012" i="7"/>
  <c r="G2012" i="7" s="1"/>
  <c r="K2012" i="7"/>
  <c r="J2012" i="7"/>
  <c r="E2012" i="7" s="1"/>
  <c r="I2012" i="7"/>
  <c r="F2012" i="7"/>
  <c r="D2012" i="7"/>
  <c r="V2011" i="7"/>
  <c r="U2011" i="7"/>
  <c r="T2011" i="7"/>
  <c r="S2011" i="7"/>
  <c r="R2011" i="7"/>
  <c r="Q2011" i="7"/>
  <c r="P2011" i="7"/>
  <c r="O2011" i="7"/>
  <c r="N2011" i="7"/>
  <c r="M2011" i="7" s="1"/>
  <c r="L2011" i="7"/>
  <c r="G2011" i="7" s="1"/>
  <c r="K2011" i="7"/>
  <c r="J2011" i="7"/>
  <c r="E2011" i="7" s="1"/>
  <c r="I2011" i="7"/>
  <c r="F2011" i="7"/>
  <c r="D2011" i="7"/>
  <c r="V2010" i="7"/>
  <c r="U2010" i="7"/>
  <c r="T2010" i="7"/>
  <c r="S2010" i="7"/>
  <c r="R2010" i="7"/>
  <c r="Q2010" i="7"/>
  <c r="P2010" i="7"/>
  <c r="O2010" i="7"/>
  <c r="N2010" i="7"/>
  <c r="M2010" i="7" s="1"/>
  <c r="L2010" i="7"/>
  <c r="G2010" i="7" s="1"/>
  <c r="K2010" i="7"/>
  <c r="J2010" i="7"/>
  <c r="E2010" i="7" s="1"/>
  <c r="I2010" i="7"/>
  <c r="F2010" i="7"/>
  <c r="D2010" i="7"/>
  <c r="R2009" i="7"/>
  <c r="M2009" i="7"/>
  <c r="H2009" i="7"/>
  <c r="G2009" i="7"/>
  <c r="F2009" i="7"/>
  <c r="E2009" i="7"/>
  <c r="D2009" i="7"/>
  <c r="C2009" i="7" s="1"/>
  <c r="R2008" i="7"/>
  <c r="M2008" i="7"/>
  <c r="H2008" i="7"/>
  <c r="G2008" i="7"/>
  <c r="F2008" i="7"/>
  <c r="E2008" i="7"/>
  <c r="D2008" i="7"/>
  <c r="C2008" i="7" s="1"/>
  <c r="V2007" i="7"/>
  <c r="U2007" i="7"/>
  <c r="T2007" i="7"/>
  <c r="S2007" i="7"/>
  <c r="R2007" i="7"/>
  <c r="Q2007" i="7"/>
  <c r="P2007" i="7"/>
  <c r="O2007" i="7"/>
  <c r="N2007" i="7"/>
  <c r="M2007" i="7" s="1"/>
  <c r="L2007" i="7"/>
  <c r="G2007" i="7" s="1"/>
  <c r="K2007" i="7"/>
  <c r="J2007" i="7"/>
  <c r="E2007" i="7" s="1"/>
  <c r="I2007" i="7"/>
  <c r="F2007" i="7"/>
  <c r="D2007" i="7"/>
  <c r="R2006" i="7"/>
  <c r="M2006" i="7"/>
  <c r="H2006" i="7"/>
  <c r="G2006" i="7"/>
  <c r="F2006" i="7"/>
  <c r="E2006" i="7"/>
  <c r="D2006" i="7"/>
  <c r="C2006" i="7" s="1"/>
  <c r="R2005" i="7"/>
  <c r="M2005" i="7"/>
  <c r="H2005" i="7"/>
  <c r="G2005" i="7"/>
  <c r="F2005" i="7"/>
  <c r="E2005" i="7"/>
  <c r="D2005" i="7"/>
  <c r="C2005" i="7" s="1"/>
  <c r="V2004" i="7"/>
  <c r="U2004" i="7"/>
  <c r="T2004" i="7"/>
  <c r="S2004" i="7"/>
  <c r="R2004" i="7"/>
  <c r="Q2004" i="7"/>
  <c r="P2004" i="7"/>
  <c r="O2004" i="7"/>
  <c r="N2004" i="7"/>
  <c r="M2004" i="7" s="1"/>
  <c r="L2004" i="7"/>
  <c r="G2004" i="7" s="1"/>
  <c r="K2004" i="7"/>
  <c r="J2004" i="7"/>
  <c r="E2004" i="7" s="1"/>
  <c r="I2004" i="7"/>
  <c r="F2004" i="7"/>
  <c r="D2004" i="7"/>
  <c r="V2003" i="7"/>
  <c r="U2003" i="7"/>
  <c r="T2003" i="7"/>
  <c r="S2003" i="7"/>
  <c r="R2003" i="7"/>
  <c r="Q2003" i="7"/>
  <c r="P2003" i="7"/>
  <c r="O2003" i="7"/>
  <c r="N2003" i="7"/>
  <c r="M2003" i="7" s="1"/>
  <c r="L2003" i="7"/>
  <c r="G2003" i="7" s="1"/>
  <c r="K2003" i="7"/>
  <c r="J2003" i="7"/>
  <c r="E2003" i="7" s="1"/>
  <c r="I2003" i="7"/>
  <c r="F2003" i="7"/>
  <c r="D2003" i="7"/>
  <c r="R2002" i="7"/>
  <c r="M2002" i="7"/>
  <c r="H2002" i="7"/>
  <c r="G2002" i="7"/>
  <c r="F2002" i="7"/>
  <c r="E2002" i="7"/>
  <c r="D2002" i="7"/>
  <c r="C2002" i="7" s="1"/>
  <c r="V2001" i="7"/>
  <c r="U2001" i="7"/>
  <c r="T2001" i="7"/>
  <c r="S2001" i="7"/>
  <c r="R2001" i="7"/>
  <c r="Q2001" i="7"/>
  <c r="P2001" i="7"/>
  <c r="O2001" i="7"/>
  <c r="N2001" i="7"/>
  <c r="M2001" i="7" s="1"/>
  <c r="L2001" i="7"/>
  <c r="G2001" i="7" s="1"/>
  <c r="K2001" i="7"/>
  <c r="J2001" i="7"/>
  <c r="E2001" i="7" s="1"/>
  <c r="I2001" i="7"/>
  <c r="F2001" i="7"/>
  <c r="D2001" i="7"/>
  <c r="V2000" i="7"/>
  <c r="U2000" i="7"/>
  <c r="T2000" i="7"/>
  <c r="S2000" i="7"/>
  <c r="R2000" i="7"/>
  <c r="Q2000" i="7"/>
  <c r="P2000" i="7"/>
  <c r="O2000" i="7"/>
  <c r="N2000" i="7"/>
  <c r="M2000" i="7" s="1"/>
  <c r="L2000" i="7"/>
  <c r="G2000" i="7" s="1"/>
  <c r="K2000" i="7"/>
  <c r="J2000" i="7"/>
  <c r="E2000" i="7" s="1"/>
  <c r="I2000" i="7"/>
  <c r="F2000" i="7"/>
  <c r="D2000" i="7"/>
  <c r="C2000" i="7" s="1"/>
  <c r="R1999" i="7"/>
  <c r="M1999" i="7"/>
  <c r="H1999" i="7"/>
  <c r="G1999" i="7"/>
  <c r="F1999" i="7"/>
  <c r="E1999" i="7"/>
  <c r="D1999" i="7"/>
  <c r="C1999" i="7" s="1"/>
  <c r="V1998" i="7"/>
  <c r="U1998" i="7"/>
  <c r="T1998" i="7"/>
  <c r="S1998" i="7"/>
  <c r="R1998" i="7"/>
  <c r="Q1998" i="7"/>
  <c r="P1998" i="7"/>
  <c r="O1998" i="7"/>
  <c r="N1998" i="7"/>
  <c r="M1998" i="7" s="1"/>
  <c r="L1998" i="7"/>
  <c r="G1998" i="7" s="1"/>
  <c r="K1998" i="7"/>
  <c r="J1998" i="7"/>
  <c r="E1998" i="7" s="1"/>
  <c r="I1998" i="7"/>
  <c r="F1998" i="7"/>
  <c r="V1997" i="7"/>
  <c r="U1997" i="7"/>
  <c r="T1997" i="7"/>
  <c r="S1997" i="7"/>
  <c r="R1997" i="7"/>
  <c r="Q1997" i="7"/>
  <c r="P1997" i="7"/>
  <c r="O1997" i="7"/>
  <c r="N1997" i="7"/>
  <c r="M1997" i="7" s="1"/>
  <c r="L1997" i="7"/>
  <c r="G1997" i="7" s="1"/>
  <c r="K1997" i="7"/>
  <c r="J1997" i="7"/>
  <c r="E1997" i="7" s="1"/>
  <c r="I1997" i="7"/>
  <c r="F1997" i="7"/>
  <c r="R1996" i="7"/>
  <c r="M1996" i="7"/>
  <c r="H1996" i="7"/>
  <c r="G1996" i="7"/>
  <c r="F1996" i="7"/>
  <c r="E1996" i="7"/>
  <c r="D1996" i="7"/>
  <c r="C1996" i="7" s="1"/>
  <c r="V1995" i="7"/>
  <c r="U1995" i="7"/>
  <c r="T1995" i="7"/>
  <c r="S1995" i="7"/>
  <c r="R1995" i="7"/>
  <c r="Q1995" i="7"/>
  <c r="P1995" i="7"/>
  <c r="O1995" i="7"/>
  <c r="N1995" i="7"/>
  <c r="M1995" i="7" s="1"/>
  <c r="L1995" i="7"/>
  <c r="G1995" i="7" s="1"/>
  <c r="K1995" i="7"/>
  <c r="J1995" i="7"/>
  <c r="E1995" i="7" s="1"/>
  <c r="I1995" i="7"/>
  <c r="F1995" i="7"/>
  <c r="V1994" i="7"/>
  <c r="U1994" i="7"/>
  <c r="T1994" i="7"/>
  <c r="S1994" i="7"/>
  <c r="R1994" i="7"/>
  <c r="Q1994" i="7"/>
  <c r="P1994" i="7"/>
  <c r="O1994" i="7"/>
  <c r="N1994" i="7"/>
  <c r="M1994" i="7" s="1"/>
  <c r="L1994" i="7"/>
  <c r="G1994" i="7" s="1"/>
  <c r="K1994" i="7"/>
  <c r="J1994" i="7"/>
  <c r="E1994" i="7" s="1"/>
  <c r="I1994" i="7"/>
  <c r="F1994" i="7"/>
  <c r="D1994" i="7"/>
  <c r="R1993" i="7"/>
  <c r="M1993" i="7"/>
  <c r="H1993" i="7"/>
  <c r="G1993" i="7"/>
  <c r="F1993" i="7"/>
  <c r="E1993" i="7"/>
  <c r="D1993" i="7"/>
  <c r="C1993" i="7" s="1"/>
  <c r="V1992" i="7"/>
  <c r="U1992" i="7"/>
  <c r="T1992" i="7"/>
  <c r="S1992" i="7"/>
  <c r="R1992" i="7"/>
  <c r="Q1992" i="7"/>
  <c r="P1992" i="7"/>
  <c r="O1992" i="7"/>
  <c r="N1992" i="7"/>
  <c r="M1992" i="7" s="1"/>
  <c r="L1992" i="7"/>
  <c r="G1992" i="7" s="1"/>
  <c r="K1992" i="7"/>
  <c r="J1992" i="7"/>
  <c r="E1992" i="7" s="1"/>
  <c r="I1992" i="7"/>
  <c r="F1992" i="7"/>
  <c r="D1992" i="7"/>
  <c r="V1991" i="7"/>
  <c r="U1991" i="7"/>
  <c r="T1991" i="7"/>
  <c r="S1991" i="7"/>
  <c r="R1991" i="7"/>
  <c r="Q1991" i="7"/>
  <c r="P1991" i="7"/>
  <c r="O1991" i="7"/>
  <c r="N1991" i="7"/>
  <c r="M1991" i="7" s="1"/>
  <c r="L1991" i="7"/>
  <c r="G1991" i="7" s="1"/>
  <c r="K1991" i="7"/>
  <c r="J1991" i="7"/>
  <c r="E1991" i="7" s="1"/>
  <c r="I1991" i="7"/>
  <c r="F1991" i="7"/>
  <c r="V1990" i="7"/>
  <c r="U1990" i="7"/>
  <c r="T1990" i="7"/>
  <c r="S1990" i="7"/>
  <c r="R1990" i="7"/>
  <c r="Q1990" i="7"/>
  <c r="P1990" i="7"/>
  <c r="O1990" i="7"/>
  <c r="N1990" i="7"/>
  <c r="M1990" i="7" s="1"/>
  <c r="L1990" i="7"/>
  <c r="G1990" i="7" s="1"/>
  <c r="K1990" i="7"/>
  <c r="J1990" i="7"/>
  <c r="E1990" i="7" s="1"/>
  <c r="I1990" i="7"/>
  <c r="F1990" i="7"/>
  <c r="D1990" i="7"/>
  <c r="C1990" i="7" s="1"/>
  <c r="V1989" i="7"/>
  <c r="U1989" i="7"/>
  <c r="T1989" i="7"/>
  <c r="S1989" i="7"/>
  <c r="R1989" i="7"/>
  <c r="Q1989" i="7"/>
  <c r="P1989" i="7"/>
  <c r="O1989" i="7"/>
  <c r="N1989" i="7"/>
  <c r="M1989" i="7" s="1"/>
  <c r="L1989" i="7"/>
  <c r="G1989" i="7" s="1"/>
  <c r="K1989" i="7"/>
  <c r="J1989" i="7"/>
  <c r="E1989" i="7" s="1"/>
  <c r="I1989" i="7"/>
  <c r="F1989" i="7"/>
  <c r="D1989" i="7"/>
  <c r="V1988" i="7"/>
  <c r="U1988" i="7"/>
  <c r="T1988" i="7"/>
  <c r="S1988" i="7"/>
  <c r="R1988" i="7"/>
  <c r="Q1988" i="7"/>
  <c r="P1988" i="7"/>
  <c r="O1988" i="7"/>
  <c r="N1988" i="7"/>
  <c r="M1988" i="7" s="1"/>
  <c r="L1988" i="7"/>
  <c r="G1988" i="7" s="1"/>
  <c r="K1988" i="7"/>
  <c r="J1988" i="7"/>
  <c r="E1988" i="7" s="1"/>
  <c r="I1988" i="7"/>
  <c r="F1988" i="7"/>
  <c r="D1988" i="7"/>
  <c r="R1987" i="7"/>
  <c r="M1987" i="7"/>
  <c r="H1987" i="7"/>
  <c r="G1987" i="7"/>
  <c r="F1987" i="7"/>
  <c r="E1987" i="7"/>
  <c r="D1987" i="7"/>
  <c r="C1987" i="7" s="1"/>
  <c r="V1986" i="7"/>
  <c r="U1986" i="7"/>
  <c r="T1986" i="7"/>
  <c r="S1986" i="7"/>
  <c r="R1986" i="7"/>
  <c r="Q1986" i="7"/>
  <c r="P1986" i="7"/>
  <c r="O1986" i="7"/>
  <c r="N1986" i="7"/>
  <c r="M1986" i="7" s="1"/>
  <c r="L1986" i="7"/>
  <c r="G1986" i="7" s="1"/>
  <c r="K1986" i="7"/>
  <c r="J1986" i="7"/>
  <c r="E1986" i="7" s="1"/>
  <c r="I1986" i="7"/>
  <c r="F1986" i="7"/>
  <c r="D1986" i="7"/>
  <c r="V1985" i="7"/>
  <c r="U1985" i="7"/>
  <c r="T1985" i="7"/>
  <c r="S1985" i="7"/>
  <c r="R1985" i="7"/>
  <c r="Q1985" i="7"/>
  <c r="P1985" i="7"/>
  <c r="O1985" i="7"/>
  <c r="N1985" i="7"/>
  <c r="M1985" i="7" s="1"/>
  <c r="L1985" i="7"/>
  <c r="G1985" i="7" s="1"/>
  <c r="K1985" i="7"/>
  <c r="J1985" i="7"/>
  <c r="E1985" i="7" s="1"/>
  <c r="I1985" i="7"/>
  <c r="F1985" i="7"/>
  <c r="D1985" i="7"/>
  <c r="R1984" i="7"/>
  <c r="M1984" i="7"/>
  <c r="H1984" i="7"/>
  <c r="G1984" i="7"/>
  <c r="F1984" i="7"/>
  <c r="E1984" i="7"/>
  <c r="D1984" i="7"/>
  <c r="C1984" i="7" s="1"/>
  <c r="V1983" i="7"/>
  <c r="U1983" i="7"/>
  <c r="T1983" i="7"/>
  <c r="S1983" i="7"/>
  <c r="R1983" i="7"/>
  <c r="Q1983" i="7"/>
  <c r="P1983" i="7"/>
  <c r="O1983" i="7"/>
  <c r="N1983" i="7"/>
  <c r="M1983" i="7" s="1"/>
  <c r="L1983" i="7"/>
  <c r="G1983" i="7" s="1"/>
  <c r="K1983" i="7"/>
  <c r="J1983" i="7"/>
  <c r="E1983" i="7" s="1"/>
  <c r="I1983" i="7"/>
  <c r="F1983" i="7"/>
  <c r="D1983" i="7"/>
  <c r="V1982" i="7"/>
  <c r="U1982" i="7"/>
  <c r="T1982" i="7"/>
  <c r="S1982" i="7"/>
  <c r="R1982" i="7"/>
  <c r="Q1982" i="7"/>
  <c r="P1982" i="7"/>
  <c r="O1982" i="7"/>
  <c r="N1982" i="7"/>
  <c r="M1982" i="7" s="1"/>
  <c r="L1982" i="7"/>
  <c r="G1982" i="7" s="1"/>
  <c r="K1982" i="7"/>
  <c r="J1982" i="7"/>
  <c r="E1982" i="7" s="1"/>
  <c r="I1982" i="7"/>
  <c r="F1982" i="7"/>
  <c r="D1982" i="7"/>
  <c r="R1981" i="7"/>
  <c r="M1981" i="7"/>
  <c r="H1981" i="7"/>
  <c r="G1981" i="7"/>
  <c r="F1981" i="7"/>
  <c r="E1981" i="7"/>
  <c r="D1981" i="7"/>
  <c r="C1981" i="7" s="1"/>
  <c r="V1980" i="7"/>
  <c r="U1980" i="7"/>
  <c r="T1980" i="7"/>
  <c r="S1980" i="7"/>
  <c r="R1980" i="7"/>
  <c r="Q1980" i="7"/>
  <c r="P1980" i="7"/>
  <c r="O1980" i="7"/>
  <c r="N1980" i="7"/>
  <c r="M1980" i="7" s="1"/>
  <c r="L1980" i="7"/>
  <c r="G1980" i="7" s="1"/>
  <c r="K1980" i="7"/>
  <c r="J1980" i="7"/>
  <c r="E1980" i="7" s="1"/>
  <c r="I1980" i="7"/>
  <c r="F1980" i="7"/>
  <c r="D1980" i="7"/>
  <c r="V1979" i="7"/>
  <c r="U1979" i="7"/>
  <c r="T1979" i="7"/>
  <c r="S1979" i="7"/>
  <c r="R1979" i="7"/>
  <c r="Q1979" i="7"/>
  <c r="P1979" i="7"/>
  <c r="O1979" i="7"/>
  <c r="N1979" i="7"/>
  <c r="M1979" i="7" s="1"/>
  <c r="L1979" i="7"/>
  <c r="G1979" i="7" s="1"/>
  <c r="K1979" i="7"/>
  <c r="J1979" i="7"/>
  <c r="E1979" i="7" s="1"/>
  <c r="I1979" i="7"/>
  <c r="F1979" i="7"/>
  <c r="D1979" i="7"/>
  <c r="C1979" i="7" s="1"/>
  <c r="R1978" i="7"/>
  <c r="M1978" i="7"/>
  <c r="H1978" i="7"/>
  <c r="G1978" i="7"/>
  <c r="F1978" i="7"/>
  <c r="E1978" i="7"/>
  <c r="D1978" i="7"/>
  <c r="C1978" i="7" s="1"/>
  <c r="V1977" i="7"/>
  <c r="U1977" i="7"/>
  <c r="T1977" i="7"/>
  <c r="S1977" i="7"/>
  <c r="R1977" i="7"/>
  <c r="Q1977" i="7"/>
  <c r="P1977" i="7"/>
  <c r="O1977" i="7"/>
  <c r="N1977" i="7"/>
  <c r="M1977" i="7" s="1"/>
  <c r="L1977" i="7"/>
  <c r="G1977" i="7" s="1"/>
  <c r="K1977" i="7"/>
  <c r="J1977" i="7"/>
  <c r="H1977" i="7" s="1"/>
  <c r="I1977" i="7"/>
  <c r="F1977" i="7"/>
  <c r="E1977" i="7"/>
  <c r="D1977" i="7"/>
  <c r="C1977" i="7" s="1"/>
  <c r="V1976" i="7"/>
  <c r="U1976" i="7"/>
  <c r="T1976" i="7"/>
  <c r="S1976" i="7"/>
  <c r="R1976" i="7"/>
  <c r="Q1976" i="7"/>
  <c r="P1976" i="7"/>
  <c r="O1976" i="7"/>
  <c r="N1976" i="7"/>
  <c r="M1976" i="7" s="1"/>
  <c r="L1976" i="7"/>
  <c r="G1976" i="7" s="1"/>
  <c r="K1976" i="7"/>
  <c r="J1976" i="7"/>
  <c r="E1976" i="7" s="1"/>
  <c r="I1976" i="7"/>
  <c r="F1976" i="7"/>
  <c r="D1976" i="7"/>
  <c r="R1975" i="7"/>
  <c r="M1975" i="7"/>
  <c r="H1975" i="7"/>
  <c r="G1975" i="7"/>
  <c r="F1975" i="7"/>
  <c r="E1975" i="7"/>
  <c r="D1975" i="7"/>
  <c r="C1975" i="7" s="1"/>
  <c r="V1974" i="7"/>
  <c r="U1974" i="7"/>
  <c r="T1974" i="7"/>
  <c r="S1974" i="7"/>
  <c r="R1974" i="7"/>
  <c r="Q1974" i="7"/>
  <c r="P1974" i="7"/>
  <c r="O1974" i="7"/>
  <c r="N1974" i="7"/>
  <c r="M1974" i="7" s="1"/>
  <c r="L1974" i="7"/>
  <c r="G1974" i="7" s="1"/>
  <c r="K1974" i="7"/>
  <c r="J1974" i="7"/>
  <c r="H1974" i="7" s="1"/>
  <c r="I1974" i="7"/>
  <c r="F1974" i="7"/>
  <c r="E1974" i="7"/>
  <c r="D1974" i="7"/>
  <c r="C1974" i="7" s="1"/>
  <c r="V1973" i="7"/>
  <c r="U1973" i="7"/>
  <c r="T1973" i="7"/>
  <c r="S1973" i="7"/>
  <c r="R1973" i="7"/>
  <c r="Q1973" i="7"/>
  <c r="P1973" i="7"/>
  <c r="O1973" i="7"/>
  <c r="N1973" i="7"/>
  <c r="M1973" i="7" s="1"/>
  <c r="L1973" i="7"/>
  <c r="G1973" i="7" s="1"/>
  <c r="K1973" i="7"/>
  <c r="J1973" i="7"/>
  <c r="E1973" i="7" s="1"/>
  <c r="I1973" i="7"/>
  <c r="F1973" i="7"/>
  <c r="D1973" i="7"/>
  <c r="R1972" i="7"/>
  <c r="M1972" i="7"/>
  <c r="H1972" i="7"/>
  <c r="G1972" i="7"/>
  <c r="F1972" i="7"/>
  <c r="E1972" i="7"/>
  <c r="D1972" i="7"/>
  <c r="C1972" i="7" s="1"/>
  <c r="V1971" i="7"/>
  <c r="U1971" i="7"/>
  <c r="T1971" i="7"/>
  <c r="S1971" i="7"/>
  <c r="R1971" i="7"/>
  <c r="Q1971" i="7"/>
  <c r="P1971" i="7"/>
  <c r="O1971" i="7"/>
  <c r="N1971" i="7"/>
  <c r="M1971" i="7" s="1"/>
  <c r="L1971" i="7"/>
  <c r="G1971" i="7" s="1"/>
  <c r="K1971" i="7"/>
  <c r="J1971" i="7"/>
  <c r="I1971" i="7"/>
  <c r="H1971" i="7"/>
  <c r="F1971" i="7"/>
  <c r="E1971" i="7"/>
  <c r="D1971" i="7"/>
  <c r="V1970" i="7"/>
  <c r="U1970" i="7"/>
  <c r="T1970" i="7"/>
  <c r="R1970" i="7" s="1"/>
  <c r="S1970" i="7"/>
  <c r="Q1970" i="7"/>
  <c r="P1970" i="7"/>
  <c r="O1970" i="7"/>
  <c r="N1970" i="7"/>
  <c r="M1970" i="7" s="1"/>
  <c r="L1970" i="7"/>
  <c r="G1970" i="7" s="1"/>
  <c r="K1970" i="7"/>
  <c r="J1970" i="7"/>
  <c r="I1970" i="7"/>
  <c r="H1970" i="7"/>
  <c r="F1970" i="7"/>
  <c r="E1970" i="7"/>
  <c r="D1970" i="7"/>
  <c r="R1969" i="7"/>
  <c r="M1969" i="7"/>
  <c r="H1969" i="7"/>
  <c r="G1969" i="7"/>
  <c r="F1969" i="7"/>
  <c r="E1969" i="7"/>
  <c r="D1969" i="7"/>
  <c r="C1969" i="7" s="1"/>
  <c r="V1968" i="7"/>
  <c r="U1968" i="7"/>
  <c r="T1968" i="7"/>
  <c r="S1968" i="7"/>
  <c r="R1968" i="7"/>
  <c r="Q1968" i="7"/>
  <c r="P1968" i="7"/>
  <c r="O1968" i="7"/>
  <c r="N1968" i="7"/>
  <c r="M1968" i="7" s="1"/>
  <c r="L1968" i="7"/>
  <c r="G1968" i="7" s="1"/>
  <c r="K1968" i="7"/>
  <c r="J1968" i="7"/>
  <c r="I1968" i="7"/>
  <c r="H1968" i="7"/>
  <c r="F1968" i="7"/>
  <c r="E1968" i="7"/>
  <c r="D1968" i="7"/>
  <c r="V1967" i="7"/>
  <c r="U1967" i="7"/>
  <c r="T1967" i="7"/>
  <c r="S1967" i="7"/>
  <c r="R1967" i="7"/>
  <c r="Q1967" i="7"/>
  <c r="P1967" i="7"/>
  <c r="O1967" i="7"/>
  <c r="N1967" i="7"/>
  <c r="M1967" i="7" s="1"/>
  <c r="L1967" i="7"/>
  <c r="G1967" i="7" s="1"/>
  <c r="K1967" i="7"/>
  <c r="J1967" i="7"/>
  <c r="I1967" i="7"/>
  <c r="H1967" i="7"/>
  <c r="F1967" i="7"/>
  <c r="E1967" i="7"/>
  <c r="D1967" i="7"/>
  <c r="C1967" i="7" s="1"/>
  <c r="R1966" i="7"/>
  <c r="M1966" i="7"/>
  <c r="H1966" i="7"/>
  <c r="G1966" i="7"/>
  <c r="F1966" i="7"/>
  <c r="E1966" i="7"/>
  <c r="D1966" i="7"/>
  <c r="C1966" i="7" s="1"/>
  <c r="R1965" i="7"/>
  <c r="M1965" i="7"/>
  <c r="H1965" i="7"/>
  <c r="G1965" i="7"/>
  <c r="F1965" i="7"/>
  <c r="E1965" i="7"/>
  <c r="D1965" i="7"/>
  <c r="C1965" i="7" s="1"/>
  <c r="V1964" i="7"/>
  <c r="U1964" i="7"/>
  <c r="T1964" i="7"/>
  <c r="S1964" i="7"/>
  <c r="R1964" i="7"/>
  <c r="Q1964" i="7"/>
  <c r="P1964" i="7"/>
  <c r="O1964" i="7"/>
  <c r="N1964" i="7"/>
  <c r="M1964" i="7" s="1"/>
  <c r="L1964" i="7"/>
  <c r="G1964" i="7" s="1"/>
  <c r="K1964" i="7"/>
  <c r="J1964" i="7"/>
  <c r="I1964" i="7"/>
  <c r="H1964" i="7" s="1"/>
  <c r="F1964" i="7"/>
  <c r="E1964" i="7"/>
  <c r="D1964" i="7"/>
  <c r="V1963" i="7"/>
  <c r="U1963" i="7"/>
  <c r="T1963" i="7"/>
  <c r="S1963" i="7"/>
  <c r="R1963" i="7"/>
  <c r="Q1963" i="7"/>
  <c r="P1963" i="7"/>
  <c r="O1963" i="7"/>
  <c r="N1963" i="7"/>
  <c r="M1963" i="7" s="1"/>
  <c r="L1963" i="7"/>
  <c r="G1963" i="7" s="1"/>
  <c r="K1963" i="7"/>
  <c r="J1963" i="7"/>
  <c r="I1963" i="7"/>
  <c r="H1963" i="7" s="1"/>
  <c r="F1963" i="7"/>
  <c r="E1963" i="7"/>
  <c r="R1962" i="7"/>
  <c r="M1962" i="7"/>
  <c r="H1962" i="7"/>
  <c r="G1962" i="7"/>
  <c r="F1962" i="7"/>
  <c r="E1962" i="7"/>
  <c r="D1962" i="7"/>
  <c r="C1962" i="7" s="1"/>
  <c r="V1961" i="7"/>
  <c r="U1961" i="7"/>
  <c r="T1961" i="7"/>
  <c r="S1961" i="7"/>
  <c r="R1961" i="7"/>
  <c r="Q1961" i="7"/>
  <c r="P1961" i="7"/>
  <c r="O1961" i="7"/>
  <c r="N1961" i="7"/>
  <c r="M1961" i="7"/>
  <c r="L1961" i="7"/>
  <c r="G1961" i="7" s="1"/>
  <c r="K1961" i="7"/>
  <c r="J1961" i="7"/>
  <c r="I1961" i="7"/>
  <c r="H1961" i="7" s="1"/>
  <c r="F1961" i="7"/>
  <c r="E1961" i="7"/>
  <c r="V1960" i="7"/>
  <c r="U1960" i="7"/>
  <c r="R1960" i="7" s="1"/>
  <c r="T1960" i="7"/>
  <c r="S1960" i="7"/>
  <c r="Q1960" i="7"/>
  <c r="P1960" i="7"/>
  <c r="O1960" i="7"/>
  <c r="N1960" i="7"/>
  <c r="M1960" i="7"/>
  <c r="L1960" i="7"/>
  <c r="G1960" i="7" s="1"/>
  <c r="K1960" i="7"/>
  <c r="J1960" i="7"/>
  <c r="I1960" i="7"/>
  <c r="H1960" i="7" s="1"/>
  <c r="F1960" i="7"/>
  <c r="E1960" i="7"/>
  <c r="R1959" i="7"/>
  <c r="M1959" i="7"/>
  <c r="H1959" i="7"/>
  <c r="G1959" i="7"/>
  <c r="F1959" i="7"/>
  <c r="E1959" i="7"/>
  <c r="D1959" i="7"/>
  <c r="C1959" i="7" s="1"/>
  <c r="V1958" i="7"/>
  <c r="U1958" i="7"/>
  <c r="T1958" i="7"/>
  <c r="S1958" i="7"/>
  <c r="R1958" i="7"/>
  <c r="Q1958" i="7"/>
  <c r="P1958" i="7"/>
  <c r="O1958" i="7"/>
  <c r="N1958" i="7"/>
  <c r="M1958" i="7"/>
  <c r="L1958" i="7"/>
  <c r="G1958" i="7" s="1"/>
  <c r="K1958" i="7"/>
  <c r="J1958" i="7"/>
  <c r="I1958" i="7"/>
  <c r="H1958" i="7" s="1"/>
  <c r="F1958" i="7"/>
  <c r="E1958" i="7"/>
  <c r="V1957" i="7"/>
  <c r="U1957" i="7"/>
  <c r="R1957" i="7" s="1"/>
  <c r="T1957" i="7"/>
  <c r="S1957" i="7"/>
  <c r="Q1957" i="7"/>
  <c r="P1957" i="7"/>
  <c r="O1957" i="7"/>
  <c r="N1957" i="7"/>
  <c r="M1957" i="7"/>
  <c r="L1957" i="7"/>
  <c r="G1957" i="7" s="1"/>
  <c r="K1957" i="7"/>
  <c r="J1957" i="7"/>
  <c r="I1957" i="7"/>
  <c r="H1957" i="7" s="1"/>
  <c r="F1957" i="7"/>
  <c r="E1957" i="7"/>
  <c r="R1956" i="7"/>
  <c r="M1956" i="7"/>
  <c r="H1956" i="7"/>
  <c r="G1956" i="7"/>
  <c r="F1956" i="7"/>
  <c r="E1956" i="7"/>
  <c r="D1956" i="7"/>
  <c r="C1956" i="7" s="1"/>
  <c r="V1955" i="7"/>
  <c r="U1955" i="7"/>
  <c r="R1955" i="7" s="1"/>
  <c r="T1955" i="7"/>
  <c r="S1955" i="7"/>
  <c r="Q1955" i="7"/>
  <c r="P1955" i="7"/>
  <c r="O1955" i="7"/>
  <c r="N1955" i="7"/>
  <c r="M1955" i="7"/>
  <c r="L1955" i="7"/>
  <c r="G1955" i="7" s="1"/>
  <c r="K1955" i="7"/>
  <c r="J1955" i="7"/>
  <c r="I1955" i="7"/>
  <c r="H1955" i="7" s="1"/>
  <c r="F1955" i="7"/>
  <c r="E1955" i="7"/>
  <c r="V1954" i="7"/>
  <c r="U1954" i="7"/>
  <c r="R1954" i="7" s="1"/>
  <c r="T1954" i="7"/>
  <c r="S1954" i="7"/>
  <c r="Q1954" i="7"/>
  <c r="P1954" i="7"/>
  <c r="O1954" i="7"/>
  <c r="N1954" i="7"/>
  <c r="M1954" i="7"/>
  <c r="L1954" i="7"/>
  <c r="G1954" i="7" s="1"/>
  <c r="K1954" i="7"/>
  <c r="J1954" i="7"/>
  <c r="I1954" i="7"/>
  <c r="H1954" i="7" s="1"/>
  <c r="F1954" i="7"/>
  <c r="E1954" i="7"/>
  <c r="R1953" i="7"/>
  <c r="M1953" i="7"/>
  <c r="H1953" i="7"/>
  <c r="G1953" i="7"/>
  <c r="F1953" i="7"/>
  <c r="E1953" i="7"/>
  <c r="D1953" i="7"/>
  <c r="C1953" i="7" s="1"/>
  <c r="V1952" i="7"/>
  <c r="U1952" i="7"/>
  <c r="R1952" i="7" s="1"/>
  <c r="T1952" i="7"/>
  <c r="S1952" i="7"/>
  <c r="Q1952" i="7"/>
  <c r="P1952" i="7"/>
  <c r="O1952" i="7"/>
  <c r="N1952" i="7"/>
  <c r="M1952" i="7"/>
  <c r="L1952" i="7"/>
  <c r="G1952" i="7" s="1"/>
  <c r="K1952" i="7"/>
  <c r="J1952" i="7"/>
  <c r="I1952" i="7"/>
  <c r="H1952" i="7" s="1"/>
  <c r="F1952" i="7"/>
  <c r="E1952" i="7"/>
  <c r="V1951" i="7"/>
  <c r="U1951" i="7"/>
  <c r="T1951" i="7"/>
  <c r="S1951" i="7"/>
  <c r="R1951" i="7"/>
  <c r="Q1951" i="7"/>
  <c r="P1951" i="7"/>
  <c r="O1951" i="7"/>
  <c r="N1951" i="7"/>
  <c r="M1951" i="7"/>
  <c r="L1951" i="7"/>
  <c r="G1951" i="7" s="1"/>
  <c r="K1951" i="7"/>
  <c r="J1951" i="7"/>
  <c r="I1951" i="7"/>
  <c r="H1951" i="7" s="1"/>
  <c r="F1951" i="7"/>
  <c r="E1951" i="7"/>
  <c r="V1950" i="7"/>
  <c r="U1950" i="7"/>
  <c r="T1950" i="7"/>
  <c r="S1950" i="7"/>
  <c r="R1950" i="7"/>
  <c r="Q1950" i="7"/>
  <c r="P1950" i="7"/>
  <c r="O1950" i="7"/>
  <c r="N1950" i="7"/>
  <c r="M1950" i="7" s="1"/>
  <c r="L1950" i="7"/>
  <c r="G1950" i="7" s="1"/>
  <c r="K1950" i="7"/>
  <c r="J1950" i="7"/>
  <c r="I1950" i="7"/>
  <c r="H1950" i="7" s="1"/>
  <c r="F1950" i="7"/>
  <c r="E1950" i="7"/>
  <c r="V1949" i="7"/>
  <c r="U1949" i="7"/>
  <c r="T1949" i="7"/>
  <c r="S1949" i="7"/>
  <c r="R1949" i="7"/>
  <c r="Q1949" i="7"/>
  <c r="P1949" i="7"/>
  <c r="O1949" i="7"/>
  <c r="N1949" i="7"/>
  <c r="M1949" i="7" s="1"/>
  <c r="L1949" i="7"/>
  <c r="G1949" i="7" s="1"/>
  <c r="K1949" i="7"/>
  <c r="J1949" i="7"/>
  <c r="I1949" i="7"/>
  <c r="H1949" i="7" s="1"/>
  <c r="F1949" i="7"/>
  <c r="E1949" i="7"/>
  <c r="V1948" i="7"/>
  <c r="U1948" i="7"/>
  <c r="T1948" i="7"/>
  <c r="S1948" i="7"/>
  <c r="R1948" i="7"/>
  <c r="Q1948" i="7"/>
  <c r="P1948" i="7"/>
  <c r="O1948" i="7"/>
  <c r="N1948" i="7"/>
  <c r="M1948" i="7" s="1"/>
  <c r="L1948" i="7"/>
  <c r="G1948" i="7" s="1"/>
  <c r="K1948" i="7"/>
  <c r="J1948" i="7"/>
  <c r="I1948" i="7"/>
  <c r="H1948" i="7" s="1"/>
  <c r="F1948" i="7"/>
  <c r="E1948" i="7"/>
  <c r="V1947" i="7"/>
  <c r="U1947" i="7"/>
  <c r="T1947" i="7"/>
  <c r="S1947" i="7"/>
  <c r="R1947" i="7"/>
  <c r="Q1947" i="7"/>
  <c r="P1947" i="7"/>
  <c r="O1947" i="7"/>
  <c r="N1947" i="7"/>
  <c r="M1947" i="7" s="1"/>
  <c r="L1947" i="7"/>
  <c r="G1947" i="7" s="1"/>
  <c r="K1947" i="7"/>
  <c r="J1947" i="7"/>
  <c r="I1947" i="7"/>
  <c r="H1947" i="7" s="1"/>
  <c r="F1947" i="7"/>
  <c r="E1947" i="7"/>
  <c r="R1946" i="7"/>
  <c r="M1946" i="7"/>
  <c r="H1946" i="7"/>
  <c r="G1946" i="7"/>
  <c r="F1946" i="7"/>
  <c r="E1946" i="7"/>
  <c r="D1946" i="7"/>
  <c r="C1946" i="7" s="1"/>
  <c r="V1945" i="7"/>
  <c r="U1945" i="7"/>
  <c r="T1945" i="7"/>
  <c r="S1945" i="7"/>
  <c r="R1945" i="7"/>
  <c r="Q1945" i="7"/>
  <c r="P1945" i="7"/>
  <c r="O1945" i="7"/>
  <c r="N1945" i="7"/>
  <c r="M1945" i="7" s="1"/>
  <c r="L1945" i="7"/>
  <c r="G1945" i="7" s="1"/>
  <c r="K1945" i="7"/>
  <c r="J1945" i="7"/>
  <c r="I1945" i="7"/>
  <c r="H1945" i="7" s="1"/>
  <c r="F1945" i="7"/>
  <c r="E1945" i="7"/>
  <c r="V1944" i="7"/>
  <c r="U1944" i="7"/>
  <c r="T1944" i="7"/>
  <c r="S1944" i="7"/>
  <c r="R1944" i="7"/>
  <c r="Q1944" i="7"/>
  <c r="P1944" i="7"/>
  <c r="O1944" i="7"/>
  <c r="N1944" i="7"/>
  <c r="M1944" i="7" s="1"/>
  <c r="L1944" i="7"/>
  <c r="G1944" i="7" s="1"/>
  <c r="K1944" i="7"/>
  <c r="J1944" i="7"/>
  <c r="I1944" i="7"/>
  <c r="H1944" i="7" s="1"/>
  <c r="F1944" i="7"/>
  <c r="E1944" i="7"/>
  <c r="R1943" i="7"/>
  <c r="M1943" i="7"/>
  <c r="H1943" i="7"/>
  <c r="G1943" i="7"/>
  <c r="F1943" i="7"/>
  <c r="E1943" i="7"/>
  <c r="D1943" i="7"/>
  <c r="C1943" i="7" s="1"/>
  <c r="V1942" i="7"/>
  <c r="U1942" i="7"/>
  <c r="T1942" i="7"/>
  <c r="S1942" i="7"/>
  <c r="R1942" i="7"/>
  <c r="Q1942" i="7"/>
  <c r="P1942" i="7"/>
  <c r="O1942" i="7"/>
  <c r="N1942" i="7"/>
  <c r="M1942" i="7"/>
  <c r="L1942" i="7"/>
  <c r="G1942" i="7" s="1"/>
  <c r="K1942" i="7"/>
  <c r="J1942" i="7"/>
  <c r="I1942" i="7"/>
  <c r="H1942" i="7" s="1"/>
  <c r="F1942" i="7"/>
  <c r="E1942" i="7"/>
  <c r="V1941" i="7"/>
  <c r="U1941" i="7"/>
  <c r="R1941" i="7" s="1"/>
  <c r="T1941" i="7"/>
  <c r="S1941" i="7"/>
  <c r="Q1941" i="7"/>
  <c r="P1941" i="7"/>
  <c r="O1941" i="7"/>
  <c r="N1941" i="7"/>
  <c r="M1941" i="7"/>
  <c r="L1941" i="7"/>
  <c r="G1941" i="7" s="1"/>
  <c r="K1941" i="7"/>
  <c r="J1941" i="7"/>
  <c r="I1941" i="7"/>
  <c r="H1941" i="7" s="1"/>
  <c r="F1941" i="7"/>
  <c r="E1941" i="7"/>
  <c r="R1940" i="7"/>
  <c r="M1940" i="7"/>
  <c r="H1940" i="7"/>
  <c r="G1940" i="7"/>
  <c r="F1940" i="7"/>
  <c r="E1940" i="7"/>
  <c r="D1940" i="7"/>
  <c r="C1940" i="7" s="1"/>
  <c r="V1939" i="7"/>
  <c r="U1939" i="7"/>
  <c r="R1939" i="7" s="1"/>
  <c r="T1939" i="7"/>
  <c r="S1939" i="7"/>
  <c r="Q1939" i="7"/>
  <c r="P1939" i="7"/>
  <c r="O1939" i="7"/>
  <c r="N1939" i="7"/>
  <c r="M1939" i="7"/>
  <c r="L1939" i="7"/>
  <c r="G1939" i="7" s="1"/>
  <c r="K1939" i="7"/>
  <c r="J1939" i="7"/>
  <c r="I1939" i="7"/>
  <c r="H1939" i="7" s="1"/>
  <c r="F1939" i="7"/>
  <c r="E1939" i="7"/>
  <c r="V1938" i="7"/>
  <c r="U1938" i="7"/>
  <c r="R1938" i="7" s="1"/>
  <c r="T1938" i="7"/>
  <c r="S1938" i="7"/>
  <c r="Q1938" i="7"/>
  <c r="P1938" i="7"/>
  <c r="O1938" i="7"/>
  <c r="N1938" i="7"/>
  <c r="M1938" i="7"/>
  <c r="L1938" i="7"/>
  <c r="G1938" i="7" s="1"/>
  <c r="K1938" i="7"/>
  <c r="J1938" i="7"/>
  <c r="I1938" i="7"/>
  <c r="H1938" i="7" s="1"/>
  <c r="F1938" i="7"/>
  <c r="E1938" i="7"/>
  <c r="R1937" i="7"/>
  <c r="M1937" i="7"/>
  <c r="H1937" i="7"/>
  <c r="G1937" i="7"/>
  <c r="F1937" i="7"/>
  <c r="E1937" i="7"/>
  <c r="D1937" i="7"/>
  <c r="C1937" i="7" s="1"/>
  <c r="V1936" i="7"/>
  <c r="U1936" i="7"/>
  <c r="R1936" i="7" s="1"/>
  <c r="T1936" i="7"/>
  <c r="S1936" i="7"/>
  <c r="Q1936" i="7"/>
  <c r="P1936" i="7"/>
  <c r="O1936" i="7"/>
  <c r="N1936" i="7"/>
  <c r="M1936" i="7"/>
  <c r="L1936" i="7"/>
  <c r="G1936" i="7" s="1"/>
  <c r="K1936" i="7"/>
  <c r="J1936" i="7"/>
  <c r="I1936" i="7"/>
  <c r="H1936" i="7" s="1"/>
  <c r="F1936" i="7"/>
  <c r="E1936" i="7"/>
  <c r="V1935" i="7"/>
  <c r="U1935" i="7"/>
  <c r="R1935" i="7" s="1"/>
  <c r="T1935" i="7"/>
  <c r="S1935" i="7"/>
  <c r="Q1935" i="7"/>
  <c r="P1935" i="7"/>
  <c r="O1935" i="7"/>
  <c r="N1935" i="7"/>
  <c r="M1935" i="7"/>
  <c r="L1935" i="7"/>
  <c r="G1935" i="7" s="1"/>
  <c r="K1935" i="7"/>
  <c r="J1935" i="7"/>
  <c r="I1935" i="7"/>
  <c r="H1935" i="7" s="1"/>
  <c r="F1935" i="7"/>
  <c r="E1935" i="7"/>
  <c r="V1934" i="7"/>
  <c r="U1934" i="7"/>
  <c r="R1934" i="7" s="1"/>
  <c r="T1934" i="7"/>
  <c r="S1934" i="7"/>
  <c r="Q1934" i="7"/>
  <c r="P1934" i="7"/>
  <c r="O1934" i="7"/>
  <c r="N1934" i="7"/>
  <c r="M1934" i="7"/>
  <c r="L1934" i="7"/>
  <c r="G1934" i="7" s="1"/>
  <c r="K1934" i="7"/>
  <c r="J1934" i="7"/>
  <c r="I1934" i="7"/>
  <c r="H1934" i="7" s="1"/>
  <c r="F1934" i="7"/>
  <c r="E1934" i="7"/>
  <c r="R1933" i="7"/>
  <c r="M1933" i="7"/>
  <c r="H1933" i="7"/>
  <c r="G1933" i="7"/>
  <c r="F1933" i="7"/>
  <c r="E1933" i="7"/>
  <c r="D1933" i="7"/>
  <c r="C1933" i="7" s="1"/>
  <c r="V1932" i="7"/>
  <c r="U1932" i="7"/>
  <c r="R1932" i="7" s="1"/>
  <c r="T1932" i="7"/>
  <c r="S1932" i="7"/>
  <c r="Q1932" i="7"/>
  <c r="P1932" i="7"/>
  <c r="O1932" i="7"/>
  <c r="N1932" i="7"/>
  <c r="M1932" i="7"/>
  <c r="L1932" i="7"/>
  <c r="G1932" i="7" s="1"/>
  <c r="K1932" i="7"/>
  <c r="J1932" i="7"/>
  <c r="I1932" i="7"/>
  <c r="H1932" i="7" s="1"/>
  <c r="F1932" i="7"/>
  <c r="E1932" i="7"/>
  <c r="V1931" i="7"/>
  <c r="U1931" i="7"/>
  <c r="R1931" i="7" s="1"/>
  <c r="T1931" i="7"/>
  <c r="S1931" i="7"/>
  <c r="Q1931" i="7"/>
  <c r="P1931" i="7"/>
  <c r="O1931" i="7"/>
  <c r="N1931" i="7"/>
  <c r="M1931" i="7"/>
  <c r="L1931" i="7"/>
  <c r="G1931" i="7" s="1"/>
  <c r="K1931" i="7"/>
  <c r="J1931" i="7"/>
  <c r="I1931" i="7"/>
  <c r="H1931" i="7" s="1"/>
  <c r="F1931" i="7"/>
  <c r="E1931" i="7"/>
  <c r="V1930" i="7"/>
  <c r="U1930" i="7"/>
  <c r="T1930" i="7"/>
  <c r="S1930" i="7"/>
  <c r="R1930" i="7"/>
  <c r="Q1930" i="7"/>
  <c r="P1930" i="7"/>
  <c r="O1930" i="7"/>
  <c r="N1930" i="7"/>
  <c r="M1930" i="7" s="1"/>
  <c r="L1930" i="7"/>
  <c r="G1930" i="7" s="1"/>
  <c r="K1930" i="7"/>
  <c r="J1930" i="7"/>
  <c r="I1930" i="7"/>
  <c r="H1930" i="7" s="1"/>
  <c r="F1930" i="7"/>
  <c r="E1930" i="7"/>
  <c r="V1929" i="7"/>
  <c r="U1929" i="7"/>
  <c r="T1929" i="7"/>
  <c r="S1929" i="7"/>
  <c r="R1929" i="7"/>
  <c r="Q1929" i="7"/>
  <c r="P1929" i="7"/>
  <c r="O1929" i="7"/>
  <c r="N1929" i="7"/>
  <c r="M1929" i="7" s="1"/>
  <c r="L1929" i="7"/>
  <c r="G1929" i="7" s="1"/>
  <c r="K1929" i="7"/>
  <c r="J1929" i="7"/>
  <c r="I1929" i="7"/>
  <c r="H1929" i="7" s="1"/>
  <c r="F1929" i="7"/>
  <c r="E1929" i="7"/>
  <c r="V1928" i="7"/>
  <c r="U1928" i="7"/>
  <c r="R1928" i="7" s="1"/>
  <c r="T1928" i="7"/>
  <c r="S1928" i="7"/>
  <c r="Q1928" i="7"/>
  <c r="P1928" i="7"/>
  <c r="O1928" i="7"/>
  <c r="N1928" i="7"/>
  <c r="M1928" i="7"/>
  <c r="L1928" i="7"/>
  <c r="G1928" i="7" s="1"/>
  <c r="K1928" i="7"/>
  <c r="J1928" i="7"/>
  <c r="I1928" i="7"/>
  <c r="H1928" i="7" s="1"/>
  <c r="F1928" i="7"/>
  <c r="E1928" i="7"/>
  <c r="V1927" i="7"/>
  <c r="U1927" i="7"/>
  <c r="R1927" i="7" s="1"/>
  <c r="T1927" i="7"/>
  <c r="S1927" i="7"/>
  <c r="Q1927" i="7"/>
  <c r="P1927" i="7"/>
  <c r="O1927" i="7"/>
  <c r="N1927" i="7"/>
  <c r="M1927" i="7"/>
  <c r="L1927" i="7"/>
  <c r="G1927" i="7" s="1"/>
  <c r="K1927" i="7"/>
  <c r="J1927" i="7"/>
  <c r="I1927" i="7"/>
  <c r="H1927" i="7" s="1"/>
  <c r="F1927" i="7"/>
  <c r="E1927" i="7"/>
  <c r="V1926" i="7"/>
  <c r="U1926" i="7"/>
  <c r="R1926" i="7" s="1"/>
  <c r="T1926" i="7"/>
  <c r="S1926" i="7"/>
  <c r="Q1926" i="7"/>
  <c r="P1926" i="7"/>
  <c r="O1926" i="7"/>
  <c r="N1926" i="7"/>
  <c r="M1926" i="7"/>
  <c r="L1926" i="7"/>
  <c r="G1926" i="7" s="1"/>
  <c r="K1926" i="7"/>
  <c r="J1926" i="7"/>
  <c r="I1926" i="7"/>
  <c r="H1926" i="7" s="1"/>
  <c r="F1926" i="7"/>
  <c r="E1926" i="7"/>
  <c r="V1925" i="7"/>
  <c r="U1925" i="7"/>
  <c r="T1925" i="7"/>
  <c r="S1925" i="7"/>
  <c r="R1925" i="7"/>
  <c r="Q1925" i="7"/>
  <c r="P1925" i="7"/>
  <c r="O1925" i="7"/>
  <c r="N1925" i="7"/>
  <c r="M1925" i="7"/>
  <c r="L1925" i="7"/>
  <c r="G1925" i="7" s="1"/>
  <c r="K1925" i="7"/>
  <c r="J1925" i="7"/>
  <c r="I1925" i="7"/>
  <c r="H1925" i="7" s="1"/>
  <c r="F1925" i="7"/>
  <c r="E1925" i="7"/>
  <c r="V1924" i="7"/>
  <c r="U1924" i="7"/>
  <c r="R1924" i="7" s="1"/>
  <c r="T1924" i="7"/>
  <c r="S1924" i="7"/>
  <c r="Q1924" i="7"/>
  <c r="P1924" i="7"/>
  <c r="O1924" i="7"/>
  <c r="N1924" i="7"/>
  <c r="M1924" i="7"/>
  <c r="L1924" i="7"/>
  <c r="G1924" i="7" s="1"/>
  <c r="K1924" i="7"/>
  <c r="J1924" i="7"/>
  <c r="I1924" i="7"/>
  <c r="H1924" i="7" s="1"/>
  <c r="F1924" i="7"/>
  <c r="E1924" i="7"/>
  <c r="V1923" i="7"/>
  <c r="U1923" i="7"/>
  <c r="T1923" i="7"/>
  <c r="S1923" i="7"/>
  <c r="R1923" i="7"/>
  <c r="Q1923" i="7"/>
  <c r="P1923" i="7"/>
  <c r="O1923" i="7"/>
  <c r="N1923" i="7"/>
  <c r="M1923" i="7" s="1"/>
  <c r="L1923" i="7"/>
  <c r="G1923" i="7" s="1"/>
  <c r="K1923" i="7"/>
  <c r="J1923" i="7"/>
  <c r="I1923" i="7"/>
  <c r="H1923" i="7" s="1"/>
  <c r="F1923" i="7"/>
  <c r="E1923" i="7"/>
  <c r="V1922" i="7"/>
  <c r="U1922" i="7"/>
  <c r="T1922" i="7"/>
  <c r="S1922" i="7"/>
  <c r="R1922" i="7"/>
  <c r="Q1922" i="7"/>
  <c r="P1922" i="7"/>
  <c r="O1922" i="7"/>
  <c r="N1922" i="7"/>
  <c r="M1922" i="7" s="1"/>
  <c r="L1922" i="7"/>
  <c r="G1922" i="7" s="1"/>
  <c r="K1922" i="7"/>
  <c r="J1922" i="7"/>
  <c r="I1922" i="7"/>
  <c r="H1922" i="7" s="1"/>
  <c r="F1922" i="7"/>
  <c r="E1922" i="7"/>
  <c r="V1921" i="7"/>
  <c r="U1921" i="7"/>
  <c r="T1921" i="7"/>
  <c r="S1921" i="7"/>
  <c r="R1921" i="7"/>
  <c r="Q1921" i="7"/>
  <c r="P1921" i="7"/>
  <c r="O1921" i="7"/>
  <c r="N1921" i="7"/>
  <c r="M1921" i="7" s="1"/>
  <c r="L1921" i="7"/>
  <c r="G1921" i="7" s="1"/>
  <c r="K1921" i="7"/>
  <c r="J1921" i="7"/>
  <c r="I1921" i="7"/>
  <c r="H1921" i="7" s="1"/>
  <c r="F1921" i="7"/>
  <c r="E1921" i="7"/>
  <c r="V1920" i="7"/>
  <c r="U1920" i="7"/>
  <c r="T1920" i="7"/>
  <c r="S1920" i="7"/>
  <c r="R1920" i="7"/>
  <c r="Q1920" i="7"/>
  <c r="G1920" i="7" s="1"/>
  <c r="P1920" i="7"/>
  <c r="O1920" i="7"/>
  <c r="N1920" i="7"/>
  <c r="M1920" i="7" s="1"/>
  <c r="L1920" i="7"/>
  <c r="K1920" i="7"/>
  <c r="J1920" i="7"/>
  <c r="I1920" i="7"/>
  <c r="H1920" i="7" s="1"/>
  <c r="F1920" i="7"/>
  <c r="E1920" i="7"/>
  <c r="R1919" i="7"/>
  <c r="M1919" i="7"/>
  <c r="H1919" i="7"/>
  <c r="G1919" i="7"/>
  <c r="F1919" i="7"/>
  <c r="E1919" i="7"/>
  <c r="D1919" i="7"/>
  <c r="C1919" i="7" s="1"/>
  <c r="R1918" i="7"/>
  <c r="M1918" i="7"/>
  <c r="H1918" i="7"/>
  <c r="G1918" i="7"/>
  <c r="F1918" i="7"/>
  <c r="E1918" i="7"/>
  <c r="C1918" i="7" s="1"/>
  <c r="D1918" i="7"/>
  <c r="V1917" i="7"/>
  <c r="U1917" i="7"/>
  <c r="T1917" i="7"/>
  <c r="S1917" i="7"/>
  <c r="R1917" i="7"/>
  <c r="Q1917" i="7"/>
  <c r="G1917" i="7" s="1"/>
  <c r="P1917" i="7"/>
  <c r="O1917" i="7"/>
  <c r="N1917" i="7"/>
  <c r="M1917" i="7" s="1"/>
  <c r="L1917" i="7"/>
  <c r="K1917" i="7"/>
  <c r="J1917" i="7"/>
  <c r="I1917" i="7"/>
  <c r="H1917" i="7" s="1"/>
  <c r="F1917" i="7"/>
  <c r="E1917" i="7"/>
  <c r="V1916" i="7"/>
  <c r="U1916" i="7"/>
  <c r="T1916" i="7"/>
  <c r="S1916" i="7"/>
  <c r="R1916" i="7"/>
  <c r="Q1916" i="7"/>
  <c r="G1916" i="7" s="1"/>
  <c r="P1916" i="7"/>
  <c r="O1916" i="7"/>
  <c r="N1916" i="7"/>
  <c r="M1916" i="7" s="1"/>
  <c r="L1916" i="7"/>
  <c r="K1916" i="7"/>
  <c r="J1916" i="7"/>
  <c r="I1916" i="7"/>
  <c r="H1916" i="7" s="1"/>
  <c r="F1916" i="7"/>
  <c r="E1916" i="7"/>
  <c r="R1915" i="7"/>
  <c r="M1915" i="7"/>
  <c r="H1915" i="7"/>
  <c r="G1915" i="7"/>
  <c r="F1915" i="7"/>
  <c r="E1915" i="7"/>
  <c r="C1915" i="7" s="1"/>
  <c r="D1915" i="7"/>
  <c r="V1914" i="7"/>
  <c r="U1914" i="7"/>
  <c r="T1914" i="7"/>
  <c r="S1914" i="7"/>
  <c r="R1914" i="7"/>
  <c r="Q1914" i="7"/>
  <c r="G1914" i="7" s="1"/>
  <c r="P1914" i="7"/>
  <c r="O1914" i="7"/>
  <c r="N1914" i="7"/>
  <c r="M1914" i="7" s="1"/>
  <c r="L1914" i="7"/>
  <c r="K1914" i="7"/>
  <c r="J1914" i="7"/>
  <c r="I1914" i="7"/>
  <c r="H1914" i="7" s="1"/>
  <c r="F1914" i="7"/>
  <c r="E1914" i="7"/>
  <c r="V1913" i="7"/>
  <c r="U1913" i="7"/>
  <c r="T1913" i="7"/>
  <c r="S1913" i="7"/>
  <c r="R1913" i="7"/>
  <c r="Q1913" i="7"/>
  <c r="G1913" i="7" s="1"/>
  <c r="P1913" i="7"/>
  <c r="O1913" i="7"/>
  <c r="N1913" i="7"/>
  <c r="M1913" i="7" s="1"/>
  <c r="L1913" i="7"/>
  <c r="K1913" i="7"/>
  <c r="J1913" i="7"/>
  <c r="I1913" i="7"/>
  <c r="H1913" i="7" s="1"/>
  <c r="F1913" i="7"/>
  <c r="E1913" i="7"/>
  <c r="V1912" i="7"/>
  <c r="U1912" i="7"/>
  <c r="T1912" i="7"/>
  <c r="S1912" i="7"/>
  <c r="R1912" i="7"/>
  <c r="Q1912" i="7"/>
  <c r="G1912" i="7" s="1"/>
  <c r="P1912" i="7"/>
  <c r="O1912" i="7"/>
  <c r="N1912" i="7"/>
  <c r="M1912" i="7" s="1"/>
  <c r="L1912" i="7"/>
  <c r="K1912" i="7"/>
  <c r="J1912" i="7"/>
  <c r="I1912" i="7"/>
  <c r="H1912" i="7" s="1"/>
  <c r="F1912" i="7"/>
  <c r="E1912" i="7"/>
  <c r="V1911" i="7"/>
  <c r="U1911" i="7"/>
  <c r="T1911" i="7"/>
  <c r="S1911" i="7"/>
  <c r="R1911" i="7"/>
  <c r="Q1911" i="7"/>
  <c r="G1911" i="7" s="1"/>
  <c r="P1911" i="7"/>
  <c r="O1911" i="7"/>
  <c r="N1911" i="7"/>
  <c r="M1911" i="7" s="1"/>
  <c r="L1911" i="7"/>
  <c r="K1911" i="7"/>
  <c r="J1911" i="7"/>
  <c r="I1911" i="7"/>
  <c r="H1911" i="7" s="1"/>
  <c r="F1911" i="7"/>
  <c r="E1911" i="7"/>
  <c r="V1910" i="7"/>
  <c r="U1910" i="7"/>
  <c r="T1910" i="7"/>
  <c r="S1910" i="7"/>
  <c r="R1910" i="7"/>
  <c r="Q1910" i="7"/>
  <c r="G1910" i="7" s="1"/>
  <c r="P1910" i="7"/>
  <c r="O1910" i="7"/>
  <c r="N1910" i="7"/>
  <c r="M1910" i="7" s="1"/>
  <c r="L1910" i="7"/>
  <c r="K1910" i="7"/>
  <c r="J1910" i="7"/>
  <c r="I1910" i="7"/>
  <c r="H1910" i="7" s="1"/>
  <c r="F1910" i="7"/>
  <c r="E1910" i="7"/>
  <c r="V1909" i="7"/>
  <c r="U1909" i="7"/>
  <c r="T1909" i="7"/>
  <c r="S1909" i="7"/>
  <c r="R1909" i="7"/>
  <c r="Q1909" i="7"/>
  <c r="G1909" i="7" s="1"/>
  <c r="P1909" i="7"/>
  <c r="O1909" i="7"/>
  <c r="N1909" i="7"/>
  <c r="M1909" i="7" s="1"/>
  <c r="L1909" i="7"/>
  <c r="K1909" i="7"/>
  <c r="J1909" i="7"/>
  <c r="I1909" i="7"/>
  <c r="H1909" i="7" s="1"/>
  <c r="F1909" i="7"/>
  <c r="E1909" i="7"/>
  <c r="V1908" i="7"/>
  <c r="U1908" i="7"/>
  <c r="T1908" i="7"/>
  <c r="S1908" i="7"/>
  <c r="R1908" i="7"/>
  <c r="Q1908" i="7"/>
  <c r="G1908" i="7" s="1"/>
  <c r="P1908" i="7"/>
  <c r="O1908" i="7"/>
  <c r="N1908" i="7"/>
  <c r="M1908" i="7" s="1"/>
  <c r="L1908" i="7"/>
  <c r="K1908" i="7"/>
  <c r="J1908" i="7"/>
  <c r="I1908" i="7"/>
  <c r="H1908" i="7" s="1"/>
  <c r="F1908" i="7"/>
  <c r="E1908" i="7"/>
  <c r="V1907" i="7"/>
  <c r="U1907" i="7"/>
  <c r="T1907" i="7"/>
  <c r="S1907" i="7"/>
  <c r="R1907" i="7"/>
  <c r="Q1907" i="7"/>
  <c r="G1907" i="7" s="1"/>
  <c r="P1907" i="7"/>
  <c r="O1907" i="7"/>
  <c r="N1907" i="7"/>
  <c r="M1907" i="7" s="1"/>
  <c r="L1907" i="7"/>
  <c r="K1907" i="7"/>
  <c r="J1907" i="7"/>
  <c r="I1907" i="7"/>
  <c r="H1907" i="7" s="1"/>
  <c r="F1907" i="7"/>
  <c r="E1907" i="7"/>
  <c r="V1906" i="7"/>
  <c r="U1906" i="7"/>
  <c r="T1906" i="7"/>
  <c r="S1906" i="7"/>
  <c r="R1906" i="7"/>
  <c r="Q1906" i="7"/>
  <c r="G1906" i="7" s="1"/>
  <c r="P1906" i="7"/>
  <c r="O1906" i="7"/>
  <c r="N1906" i="7"/>
  <c r="M1906" i="7" s="1"/>
  <c r="L1906" i="7"/>
  <c r="K1906" i="7"/>
  <c r="J1906" i="7"/>
  <c r="I1906" i="7"/>
  <c r="H1906" i="7" s="1"/>
  <c r="F1906" i="7"/>
  <c r="E1906" i="7"/>
  <c r="R1905" i="7"/>
  <c r="M1905" i="7"/>
  <c r="H1905" i="7"/>
  <c r="G1905" i="7"/>
  <c r="F1905" i="7"/>
  <c r="E1905" i="7"/>
  <c r="C1905" i="7" s="1"/>
  <c r="D1905" i="7"/>
  <c r="V1904" i="7"/>
  <c r="U1904" i="7"/>
  <c r="T1904" i="7"/>
  <c r="S1904" i="7"/>
  <c r="R1904" i="7"/>
  <c r="Q1904" i="7"/>
  <c r="G1904" i="7" s="1"/>
  <c r="P1904" i="7"/>
  <c r="O1904" i="7"/>
  <c r="N1904" i="7"/>
  <c r="M1904" i="7" s="1"/>
  <c r="L1904" i="7"/>
  <c r="K1904" i="7"/>
  <c r="J1904" i="7"/>
  <c r="I1904" i="7"/>
  <c r="H1904" i="7" s="1"/>
  <c r="F1904" i="7"/>
  <c r="E1904" i="7"/>
  <c r="R1903" i="7"/>
  <c r="M1903" i="7"/>
  <c r="H1903" i="7"/>
  <c r="G1903" i="7"/>
  <c r="F1903" i="7"/>
  <c r="E1903" i="7"/>
  <c r="C1903" i="7" s="1"/>
  <c r="D1903" i="7"/>
  <c r="R1902" i="7"/>
  <c r="M1902" i="7"/>
  <c r="H1902" i="7"/>
  <c r="G1902" i="7"/>
  <c r="F1902" i="7"/>
  <c r="E1902" i="7"/>
  <c r="C1902" i="7" s="1"/>
  <c r="D1902" i="7"/>
  <c r="R1901" i="7"/>
  <c r="M1901" i="7"/>
  <c r="H1901" i="7"/>
  <c r="G1901" i="7"/>
  <c r="F1901" i="7"/>
  <c r="E1901" i="7"/>
  <c r="C1901" i="7" s="1"/>
  <c r="D1901" i="7"/>
  <c r="V1900" i="7"/>
  <c r="U1900" i="7"/>
  <c r="T1900" i="7"/>
  <c r="S1900" i="7"/>
  <c r="R1900" i="7"/>
  <c r="Q1900" i="7"/>
  <c r="G1900" i="7" s="1"/>
  <c r="P1900" i="7"/>
  <c r="O1900" i="7"/>
  <c r="N1900" i="7"/>
  <c r="M1900" i="7" s="1"/>
  <c r="L1900" i="7"/>
  <c r="K1900" i="7"/>
  <c r="J1900" i="7"/>
  <c r="I1900" i="7"/>
  <c r="H1900" i="7" s="1"/>
  <c r="F1900" i="7"/>
  <c r="E1900" i="7"/>
  <c r="V1899" i="7"/>
  <c r="U1899" i="7"/>
  <c r="T1899" i="7"/>
  <c r="S1899" i="7"/>
  <c r="R1899" i="7"/>
  <c r="Q1899" i="7"/>
  <c r="G1899" i="7" s="1"/>
  <c r="P1899" i="7"/>
  <c r="O1899" i="7"/>
  <c r="N1899" i="7"/>
  <c r="M1899" i="7" s="1"/>
  <c r="L1899" i="7"/>
  <c r="K1899" i="7"/>
  <c r="J1899" i="7"/>
  <c r="I1899" i="7"/>
  <c r="H1899" i="7" s="1"/>
  <c r="F1899" i="7"/>
  <c r="E1899" i="7"/>
  <c r="R1898" i="7"/>
  <c r="M1898" i="7"/>
  <c r="H1898" i="7"/>
  <c r="G1898" i="7"/>
  <c r="F1898" i="7"/>
  <c r="E1898" i="7"/>
  <c r="C1898" i="7" s="1"/>
  <c r="D1898" i="7"/>
  <c r="R1897" i="7"/>
  <c r="M1897" i="7"/>
  <c r="H1897" i="7"/>
  <c r="G1897" i="7"/>
  <c r="F1897" i="7"/>
  <c r="E1897" i="7"/>
  <c r="C1897" i="7" s="1"/>
  <c r="D1897" i="7"/>
  <c r="V1896" i="7"/>
  <c r="U1896" i="7"/>
  <c r="T1896" i="7"/>
  <c r="S1896" i="7"/>
  <c r="R1896" i="7"/>
  <c r="Q1896" i="7"/>
  <c r="G1896" i="7" s="1"/>
  <c r="P1896" i="7"/>
  <c r="O1896" i="7"/>
  <c r="N1896" i="7"/>
  <c r="M1896" i="7" s="1"/>
  <c r="L1896" i="7"/>
  <c r="K1896" i="7"/>
  <c r="J1896" i="7"/>
  <c r="I1896" i="7"/>
  <c r="H1896" i="7" s="1"/>
  <c r="F1896" i="7"/>
  <c r="E1896" i="7"/>
  <c r="R1895" i="7"/>
  <c r="M1895" i="7"/>
  <c r="H1895" i="7"/>
  <c r="G1895" i="7"/>
  <c r="F1895" i="7"/>
  <c r="E1895" i="7"/>
  <c r="C1895" i="7" s="1"/>
  <c r="D1895" i="7"/>
  <c r="R1894" i="7"/>
  <c r="M1894" i="7"/>
  <c r="H1894" i="7"/>
  <c r="G1894" i="7"/>
  <c r="F1894" i="7"/>
  <c r="E1894" i="7"/>
  <c r="C1894" i="7" s="1"/>
  <c r="D1894" i="7"/>
  <c r="R1893" i="7"/>
  <c r="M1893" i="7"/>
  <c r="H1893" i="7"/>
  <c r="G1893" i="7"/>
  <c r="F1893" i="7"/>
  <c r="E1893" i="7"/>
  <c r="C1893" i="7" s="1"/>
  <c r="D1893" i="7"/>
  <c r="V1892" i="7"/>
  <c r="U1892" i="7"/>
  <c r="T1892" i="7"/>
  <c r="S1892" i="7"/>
  <c r="R1892" i="7"/>
  <c r="Q1892" i="7"/>
  <c r="G1892" i="7" s="1"/>
  <c r="P1892" i="7"/>
  <c r="O1892" i="7"/>
  <c r="N1892" i="7"/>
  <c r="M1892" i="7"/>
  <c r="L1892" i="7"/>
  <c r="K1892" i="7"/>
  <c r="J1892" i="7"/>
  <c r="I1892" i="7"/>
  <c r="H1892" i="7" s="1"/>
  <c r="F1892" i="7"/>
  <c r="E1892" i="7"/>
  <c r="V1891" i="7"/>
  <c r="U1891" i="7"/>
  <c r="R1891" i="7" s="1"/>
  <c r="T1891" i="7"/>
  <c r="S1891" i="7"/>
  <c r="Q1891" i="7"/>
  <c r="G1891" i="7" s="1"/>
  <c r="P1891" i="7"/>
  <c r="O1891" i="7"/>
  <c r="N1891" i="7"/>
  <c r="M1891" i="7"/>
  <c r="L1891" i="7"/>
  <c r="K1891" i="7"/>
  <c r="J1891" i="7"/>
  <c r="I1891" i="7"/>
  <c r="H1891" i="7" s="1"/>
  <c r="F1891" i="7"/>
  <c r="E1891" i="7"/>
  <c r="R1890" i="7"/>
  <c r="M1890" i="7"/>
  <c r="H1890" i="7"/>
  <c r="G1890" i="7"/>
  <c r="F1890" i="7"/>
  <c r="E1890" i="7"/>
  <c r="C1890" i="7" s="1"/>
  <c r="D1890" i="7"/>
  <c r="R1889" i="7"/>
  <c r="M1889" i="7"/>
  <c r="H1889" i="7"/>
  <c r="G1889" i="7"/>
  <c r="F1889" i="7"/>
  <c r="E1889" i="7"/>
  <c r="C1889" i="7" s="1"/>
  <c r="D1889" i="7"/>
  <c r="R1888" i="7"/>
  <c r="M1888" i="7"/>
  <c r="H1888" i="7"/>
  <c r="G1888" i="7"/>
  <c r="F1888" i="7"/>
  <c r="E1888" i="7"/>
  <c r="C1888" i="7" s="1"/>
  <c r="D1888" i="7"/>
  <c r="R1887" i="7"/>
  <c r="M1887" i="7"/>
  <c r="H1887" i="7"/>
  <c r="G1887" i="7"/>
  <c r="F1887" i="7"/>
  <c r="E1887" i="7"/>
  <c r="C1887" i="7" s="1"/>
  <c r="D1887" i="7"/>
  <c r="V1886" i="7"/>
  <c r="U1886" i="7"/>
  <c r="T1886" i="7"/>
  <c r="S1886" i="7"/>
  <c r="R1886" i="7"/>
  <c r="Q1886" i="7"/>
  <c r="G1886" i="7" s="1"/>
  <c r="P1886" i="7"/>
  <c r="O1886" i="7"/>
  <c r="N1886" i="7"/>
  <c r="M1886" i="7"/>
  <c r="L1886" i="7"/>
  <c r="K1886" i="7"/>
  <c r="J1886" i="7"/>
  <c r="I1886" i="7"/>
  <c r="H1886" i="7" s="1"/>
  <c r="F1886" i="7"/>
  <c r="E1886" i="7"/>
  <c r="V1885" i="7"/>
  <c r="U1885" i="7"/>
  <c r="T1885" i="7"/>
  <c r="S1885" i="7"/>
  <c r="R1885" i="7"/>
  <c r="Q1885" i="7"/>
  <c r="G1885" i="7" s="1"/>
  <c r="P1885" i="7"/>
  <c r="O1885" i="7"/>
  <c r="N1885" i="7"/>
  <c r="M1885" i="7"/>
  <c r="L1885" i="7"/>
  <c r="K1885" i="7"/>
  <c r="J1885" i="7"/>
  <c r="I1885" i="7"/>
  <c r="H1885" i="7" s="1"/>
  <c r="F1885" i="7"/>
  <c r="E1885" i="7"/>
  <c r="R1884" i="7"/>
  <c r="M1884" i="7"/>
  <c r="H1884" i="7"/>
  <c r="G1884" i="7"/>
  <c r="F1884" i="7"/>
  <c r="E1884" i="7"/>
  <c r="C1884" i="7" s="1"/>
  <c r="D1884" i="7"/>
  <c r="R1883" i="7"/>
  <c r="M1883" i="7"/>
  <c r="H1883" i="7"/>
  <c r="G1883" i="7"/>
  <c r="F1883" i="7"/>
  <c r="E1883" i="7"/>
  <c r="C1883" i="7" s="1"/>
  <c r="D1883" i="7"/>
  <c r="V1882" i="7"/>
  <c r="U1882" i="7"/>
  <c r="T1882" i="7"/>
  <c r="S1882" i="7"/>
  <c r="R1882" i="7"/>
  <c r="Q1882" i="7"/>
  <c r="G1882" i="7" s="1"/>
  <c r="P1882" i="7"/>
  <c r="O1882" i="7"/>
  <c r="N1882" i="7"/>
  <c r="M1882" i="7" s="1"/>
  <c r="L1882" i="7"/>
  <c r="K1882" i="7"/>
  <c r="J1882" i="7"/>
  <c r="I1882" i="7"/>
  <c r="H1882" i="7" s="1"/>
  <c r="F1882" i="7"/>
  <c r="E1882" i="7"/>
  <c r="R1881" i="7"/>
  <c r="M1881" i="7"/>
  <c r="H1881" i="7"/>
  <c r="G1881" i="7"/>
  <c r="F1881" i="7"/>
  <c r="E1881" i="7"/>
  <c r="C1881" i="7" s="1"/>
  <c r="D1881" i="7"/>
  <c r="R1880" i="7"/>
  <c r="M1880" i="7"/>
  <c r="H1880" i="7"/>
  <c r="G1880" i="7"/>
  <c r="F1880" i="7"/>
  <c r="E1880" i="7"/>
  <c r="C1880" i="7" s="1"/>
  <c r="D1880" i="7"/>
  <c r="R1879" i="7"/>
  <c r="M1879" i="7"/>
  <c r="H1879" i="7"/>
  <c r="G1879" i="7"/>
  <c r="F1879" i="7"/>
  <c r="E1879" i="7"/>
  <c r="C1879" i="7" s="1"/>
  <c r="D1879" i="7"/>
  <c r="V1878" i="7"/>
  <c r="U1878" i="7"/>
  <c r="T1878" i="7"/>
  <c r="S1878" i="7"/>
  <c r="R1878" i="7"/>
  <c r="Q1878" i="7"/>
  <c r="G1878" i="7" s="1"/>
  <c r="P1878" i="7"/>
  <c r="O1878" i="7"/>
  <c r="N1878" i="7"/>
  <c r="M1878" i="7"/>
  <c r="L1878" i="7"/>
  <c r="K1878" i="7"/>
  <c r="J1878" i="7"/>
  <c r="I1878" i="7"/>
  <c r="H1878" i="7" s="1"/>
  <c r="F1878" i="7"/>
  <c r="E1878" i="7"/>
  <c r="V1877" i="7"/>
  <c r="U1877" i="7"/>
  <c r="T1877" i="7"/>
  <c r="S1877" i="7"/>
  <c r="R1877" i="7"/>
  <c r="Q1877" i="7"/>
  <c r="G1877" i="7" s="1"/>
  <c r="P1877" i="7"/>
  <c r="O1877" i="7"/>
  <c r="N1877" i="7"/>
  <c r="M1877" i="7"/>
  <c r="L1877" i="7"/>
  <c r="K1877" i="7"/>
  <c r="J1877" i="7"/>
  <c r="I1877" i="7"/>
  <c r="H1877" i="7" s="1"/>
  <c r="F1877" i="7"/>
  <c r="E1877" i="7"/>
  <c r="R1876" i="7"/>
  <c r="M1876" i="7"/>
  <c r="H1876" i="7"/>
  <c r="G1876" i="7"/>
  <c r="F1876" i="7"/>
  <c r="E1876" i="7"/>
  <c r="C1876" i="7" s="1"/>
  <c r="D1876" i="7"/>
  <c r="R1875" i="7"/>
  <c r="M1875" i="7"/>
  <c r="H1875" i="7"/>
  <c r="G1875" i="7"/>
  <c r="F1875" i="7"/>
  <c r="E1875" i="7"/>
  <c r="C1875" i="7" s="1"/>
  <c r="D1875" i="7"/>
  <c r="V1874" i="7"/>
  <c r="U1874" i="7"/>
  <c r="R1874" i="7" s="1"/>
  <c r="T1874" i="7"/>
  <c r="S1874" i="7"/>
  <c r="Q1874" i="7"/>
  <c r="G1874" i="7" s="1"/>
  <c r="P1874" i="7"/>
  <c r="O1874" i="7"/>
  <c r="N1874" i="7"/>
  <c r="M1874" i="7"/>
  <c r="L1874" i="7"/>
  <c r="K1874" i="7"/>
  <c r="J1874" i="7"/>
  <c r="I1874" i="7"/>
  <c r="H1874" i="7" s="1"/>
  <c r="F1874" i="7"/>
  <c r="E1874" i="7"/>
  <c r="R1873" i="7"/>
  <c r="M1873" i="7"/>
  <c r="H1873" i="7"/>
  <c r="G1873" i="7"/>
  <c r="F1873" i="7"/>
  <c r="E1873" i="7"/>
  <c r="C1873" i="7" s="1"/>
  <c r="D1873" i="7"/>
  <c r="R1872" i="7"/>
  <c r="M1872" i="7"/>
  <c r="H1872" i="7"/>
  <c r="G1872" i="7"/>
  <c r="F1872" i="7"/>
  <c r="E1872" i="7"/>
  <c r="C1872" i="7" s="1"/>
  <c r="D1872" i="7"/>
  <c r="R1871" i="7"/>
  <c r="M1871" i="7"/>
  <c r="H1871" i="7"/>
  <c r="G1871" i="7"/>
  <c r="F1871" i="7"/>
  <c r="E1871" i="7"/>
  <c r="C1871" i="7" s="1"/>
  <c r="D1871" i="7"/>
  <c r="V1870" i="7"/>
  <c r="U1870" i="7"/>
  <c r="T1870" i="7"/>
  <c r="S1870" i="7"/>
  <c r="R1870" i="7"/>
  <c r="Q1870" i="7"/>
  <c r="G1870" i="7" s="1"/>
  <c r="P1870" i="7"/>
  <c r="O1870" i="7"/>
  <c r="N1870" i="7"/>
  <c r="M1870" i="7"/>
  <c r="L1870" i="7"/>
  <c r="K1870" i="7"/>
  <c r="J1870" i="7"/>
  <c r="I1870" i="7"/>
  <c r="H1870" i="7" s="1"/>
  <c r="F1870" i="7"/>
  <c r="E1870" i="7"/>
  <c r="V1869" i="7"/>
  <c r="U1869" i="7"/>
  <c r="T1869" i="7"/>
  <c r="S1869" i="7"/>
  <c r="R1869" i="7"/>
  <c r="Q1869" i="7"/>
  <c r="G1869" i="7" s="1"/>
  <c r="P1869" i="7"/>
  <c r="O1869" i="7"/>
  <c r="N1869" i="7"/>
  <c r="M1869" i="7"/>
  <c r="L1869" i="7"/>
  <c r="K1869" i="7"/>
  <c r="J1869" i="7"/>
  <c r="I1869" i="7"/>
  <c r="H1869" i="7" s="1"/>
  <c r="F1869" i="7"/>
  <c r="E1869" i="7"/>
  <c r="R1868" i="7"/>
  <c r="M1868" i="7"/>
  <c r="H1868" i="7"/>
  <c r="G1868" i="7"/>
  <c r="F1868" i="7"/>
  <c r="E1868" i="7"/>
  <c r="C1868" i="7" s="1"/>
  <c r="D1868" i="7"/>
  <c r="V1867" i="7"/>
  <c r="U1867" i="7"/>
  <c r="T1867" i="7"/>
  <c r="S1867" i="7"/>
  <c r="R1867" i="7"/>
  <c r="Q1867" i="7"/>
  <c r="G1867" i="7" s="1"/>
  <c r="P1867" i="7"/>
  <c r="O1867" i="7"/>
  <c r="N1867" i="7"/>
  <c r="M1867" i="7" s="1"/>
  <c r="L1867" i="7"/>
  <c r="K1867" i="7"/>
  <c r="J1867" i="7"/>
  <c r="I1867" i="7"/>
  <c r="H1867" i="7" s="1"/>
  <c r="F1867" i="7"/>
  <c r="E1867" i="7"/>
  <c r="R1866" i="7"/>
  <c r="M1866" i="7"/>
  <c r="H1866" i="7"/>
  <c r="G1866" i="7"/>
  <c r="F1866" i="7"/>
  <c r="E1866" i="7"/>
  <c r="C1866" i="7" s="1"/>
  <c r="D1866" i="7"/>
  <c r="V1865" i="7"/>
  <c r="U1865" i="7"/>
  <c r="T1865" i="7"/>
  <c r="S1865" i="7"/>
  <c r="R1865" i="7"/>
  <c r="Q1865" i="7"/>
  <c r="G1865" i="7" s="1"/>
  <c r="P1865" i="7"/>
  <c r="O1865" i="7"/>
  <c r="N1865" i="7"/>
  <c r="M1865" i="7"/>
  <c r="L1865" i="7"/>
  <c r="K1865" i="7"/>
  <c r="J1865" i="7"/>
  <c r="I1865" i="7"/>
  <c r="H1865" i="7" s="1"/>
  <c r="F1865" i="7"/>
  <c r="E1865" i="7"/>
  <c r="V1864" i="7"/>
  <c r="U1864" i="7"/>
  <c r="T1864" i="7"/>
  <c r="S1864" i="7"/>
  <c r="R1864" i="7"/>
  <c r="Q1864" i="7"/>
  <c r="G1864" i="7" s="1"/>
  <c r="P1864" i="7"/>
  <c r="O1864" i="7"/>
  <c r="N1864" i="7"/>
  <c r="M1864" i="7" s="1"/>
  <c r="L1864" i="7"/>
  <c r="K1864" i="7"/>
  <c r="J1864" i="7"/>
  <c r="I1864" i="7"/>
  <c r="H1864" i="7" s="1"/>
  <c r="F1864" i="7"/>
  <c r="E1864" i="7"/>
  <c r="R1863" i="7"/>
  <c r="M1863" i="7"/>
  <c r="H1863" i="7"/>
  <c r="G1863" i="7"/>
  <c r="F1863" i="7"/>
  <c r="E1863" i="7"/>
  <c r="C1863" i="7" s="1"/>
  <c r="D1863" i="7"/>
  <c r="V1862" i="7"/>
  <c r="U1862" i="7"/>
  <c r="T1862" i="7"/>
  <c r="S1862" i="7"/>
  <c r="R1862" i="7"/>
  <c r="Q1862" i="7"/>
  <c r="G1862" i="7" s="1"/>
  <c r="P1862" i="7"/>
  <c r="O1862" i="7"/>
  <c r="N1862" i="7"/>
  <c r="M1862" i="7" s="1"/>
  <c r="L1862" i="7"/>
  <c r="K1862" i="7"/>
  <c r="J1862" i="7"/>
  <c r="I1862" i="7"/>
  <c r="H1862" i="7" s="1"/>
  <c r="F1862" i="7"/>
  <c r="E1862" i="7"/>
  <c r="R1861" i="7"/>
  <c r="M1861" i="7"/>
  <c r="H1861" i="7"/>
  <c r="G1861" i="7"/>
  <c r="F1861" i="7"/>
  <c r="E1861" i="7"/>
  <c r="C1861" i="7" s="1"/>
  <c r="D1861" i="7"/>
  <c r="V1860" i="7"/>
  <c r="U1860" i="7"/>
  <c r="T1860" i="7"/>
  <c r="S1860" i="7"/>
  <c r="R1860" i="7"/>
  <c r="Q1860" i="7"/>
  <c r="G1860" i="7" s="1"/>
  <c r="P1860" i="7"/>
  <c r="O1860" i="7"/>
  <c r="N1860" i="7"/>
  <c r="M1860" i="7" s="1"/>
  <c r="L1860" i="7"/>
  <c r="K1860" i="7"/>
  <c r="J1860" i="7"/>
  <c r="I1860" i="7"/>
  <c r="H1860" i="7" s="1"/>
  <c r="F1860" i="7"/>
  <c r="E1860" i="7"/>
  <c r="V1859" i="7"/>
  <c r="U1859" i="7"/>
  <c r="T1859" i="7"/>
  <c r="S1859" i="7"/>
  <c r="R1859" i="7"/>
  <c r="Q1859" i="7"/>
  <c r="G1859" i="7" s="1"/>
  <c r="P1859" i="7"/>
  <c r="O1859" i="7"/>
  <c r="N1859" i="7"/>
  <c r="M1859" i="7" s="1"/>
  <c r="L1859" i="7"/>
  <c r="K1859" i="7"/>
  <c r="J1859" i="7"/>
  <c r="I1859" i="7"/>
  <c r="H1859" i="7" s="1"/>
  <c r="F1859" i="7"/>
  <c r="E1859" i="7"/>
  <c r="R1858" i="7"/>
  <c r="M1858" i="7"/>
  <c r="H1858" i="7"/>
  <c r="G1858" i="7"/>
  <c r="F1858" i="7"/>
  <c r="E1858" i="7"/>
  <c r="C1858" i="7" s="1"/>
  <c r="D1858" i="7"/>
  <c r="V1857" i="7"/>
  <c r="U1857" i="7"/>
  <c r="T1857" i="7"/>
  <c r="S1857" i="7"/>
  <c r="R1857" i="7"/>
  <c r="Q1857" i="7"/>
  <c r="G1857" i="7" s="1"/>
  <c r="P1857" i="7"/>
  <c r="O1857" i="7"/>
  <c r="N1857" i="7"/>
  <c r="M1857" i="7" s="1"/>
  <c r="L1857" i="7"/>
  <c r="K1857" i="7"/>
  <c r="J1857" i="7"/>
  <c r="I1857" i="7"/>
  <c r="H1857" i="7" s="1"/>
  <c r="F1857" i="7"/>
  <c r="E1857" i="7"/>
  <c r="R1856" i="7"/>
  <c r="M1856" i="7"/>
  <c r="H1856" i="7"/>
  <c r="G1856" i="7"/>
  <c r="F1856" i="7"/>
  <c r="E1856" i="7"/>
  <c r="C1856" i="7" s="1"/>
  <c r="D1856" i="7"/>
  <c r="V1855" i="7"/>
  <c r="U1855" i="7"/>
  <c r="T1855" i="7"/>
  <c r="S1855" i="7"/>
  <c r="R1855" i="7"/>
  <c r="Q1855" i="7"/>
  <c r="G1855" i="7" s="1"/>
  <c r="P1855" i="7"/>
  <c r="O1855" i="7"/>
  <c r="N1855" i="7"/>
  <c r="M1855" i="7" s="1"/>
  <c r="L1855" i="7"/>
  <c r="K1855" i="7"/>
  <c r="J1855" i="7"/>
  <c r="I1855" i="7"/>
  <c r="H1855" i="7" s="1"/>
  <c r="F1855" i="7"/>
  <c r="E1855" i="7"/>
  <c r="V1854" i="7"/>
  <c r="U1854" i="7"/>
  <c r="T1854" i="7"/>
  <c r="S1854" i="7"/>
  <c r="R1854" i="7"/>
  <c r="Q1854" i="7"/>
  <c r="G1854" i="7" s="1"/>
  <c r="P1854" i="7"/>
  <c r="O1854" i="7"/>
  <c r="N1854" i="7"/>
  <c r="M1854" i="7" s="1"/>
  <c r="L1854" i="7"/>
  <c r="K1854" i="7"/>
  <c r="J1854" i="7"/>
  <c r="I1854" i="7"/>
  <c r="H1854" i="7" s="1"/>
  <c r="F1854" i="7"/>
  <c r="E1854" i="7"/>
  <c r="R1853" i="7"/>
  <c r="M1853" i="7"/>
  <c r="H1853" i="7"/>
  <c r="G1853" i="7"/>
  <c r="F1853" i="7"/>
  <c r="E1853" i="7"/>
  <c r="C1853" i="7" s="1"/>
  <c r="D1853" i="7"/>
  <c r="V1852" i="7"/>
  <c r="U1852" i="7"/>
  <c r="T1852" i="7"/>
  <c r="S1852" i="7"/>
  <c r="R1852" i="7"/>
  <c r="Q1852" i="7"/>
  <c r="G1852" i="7" s="1"/>
  <c r="P1852" i="7"/>
  <c r="O1852" i="7"/>
  <c r="N1852" i="7"/>
  <c r="M1852" i="7" s="1"/>
  <c r="L1852" i="7"/>
  <c r="K1852" i="7"/>
  <c r="J1852" i="7"/>
  <c r="I1852" i="7"/>
  <c r="H1852" i="7" s="1"/>
  <c r="F1852" i="7"/>
  <c r="E1852" i="7"/>
  <c r="R1851" i="7"/>
  <c r="M1851" i="7"/>
  <c r="H1851" i="7"/>
  <c r="G1851" i="7"/>
  <c r="F1851" i="7"/>
  <c r="E1851" i="7"/>
  <c r="C1851" i="7" s="1"/>
  <c r="D1851" i="7"/>
  <c r="V1850" i="7"/>
  <c r="U1850" i="7"/>
  <c r="T1850" i="7"/>
  <c r="S1850" i="7"/>
  <c r="R1850" i="7"/>
  <c r="Q1850" i="7"/>
  <c r="G1850" i="7" s="1"/>
  <c r="P1850" i="7"/>
  <c r="O1850" i="7"/>
  <c r="N1850" i="7"/>
  <c r="M1850" i="7" s="1"/>
  <c r="L1850" i="7"/>
  <c r="K1850" i="7"/>
  <c r="J1850" i="7"/>
  <c r="I1850" i="7"/>
  <c r="H1850" i="7" s="1"/>
  <c r="F1850" i="7"/>
  <c r="E1850" i="7"/>
  <c r="V1849" i="7"/>
  <c r="U1849" i="7"/>
  <c r="T1849" i="7"/>
  <c r="S1849" i="7"/>
  <c r="R1849" i="7"/>
  <c r="Q1849" i="7"/>
  <c r="G1849" i="7" s="1"/>
  <c r="P1849" i="7"/>
  <c r="O1849" i="7"/>
  <c r="N1849" i="7"/>
  <c r="M1849" i="7" s="1"/>
  <c r="L1849" i="7"/>
  <c r="K1849" i="7"/>
  <c r="J1849" i="7"/>
  <c r="I1849" i="7"/>
  <c r="H1849" i="7" s="1"/>
  <c r="F1849" i="7"/>
  <c r="E1849" i="7"/>
  <c r="R1848" i="7"/>
  <c r="M1848" i="7"/>
  <c r="H1848" i="7"/>
  <c r="G1848" i="7"/>
  <c r="F1848" i="7"/>
  <c r="E1848" i="7"/>
  <c r="D1848" i="7"/>
  <c r="C1848" i="7" s="1"/>
  <c r="V1847" i="7"/>
  <c r="U1847" i="7"/>
  <c r="T1847" i="7"/>
  <c r="S1847" i="7"/>
  <c r="R1847" i="7"/>
  <c r="Q1847" i="7"/>
  <c r="G1847" i="7" s="1"/>
  <c r="P1847" i="7"/>
  <c r="O1847" i="7"/>
  <c r="N1847" i="7"/>
  <c r="M1847" i="7" s="1"/>
  <c r="L1847" i="7"/>
  <c r="K1847" i="7"/>
  <c r="J1847" i="7"/>
  <c r="I1847" i="7"/>
  <c r="H1847" i="7" s="1"/>
  <c r="F1847" i="7"/>
  <c r="E1847" i="7"/>
  <c r="R1846" i="7"/>
  <c r="M1846" i="7"/>
  <c r="H1846" i="7"/>
  <c r="G1846" i="7"/>
  <c r="F1846" i="7"/>
  <c r="E1846" i="7"/>
  <c r="D1846" i="7"/>
  <c r="C1846" i="7" s="1"/>
  <c r="V1845" i="7"/>
  <c r="U1845" i="7"/>
  <c r="T1845" i="7"/>
  <c r="S1845" i="7"/>
  <c r="R1845" i="7"/>
  <c r="Q1845" i="7"/>
  <c r="G1845" i="7" s="1"/>
  <c r="P1845" i="7"/>
  <c r="O1845" i="7"/>
  <c r="N1845" i="7"/>
  <c r="M1845" i="7" s="1"/>
  <c r="L1845" i="7"/>
  <c r="K1845" i="7"/>
  <c r="J1845" i="7"/>
  <c r="I1845" i="7"/>
  <c r="H1845" i="7" s="1"/>
  <c r="F1845" i="7"/>
  <c r="E1845" i="7"/>
  <c r="V1844" i="7"/>
  <c r="U1844" i="7"/>
  <c r="T1844" i="7"/>
  <c r="S1844" i="7"/>
  <c r="R1844" i="7"/>
  <c r="Q1844" i="7"/>
  <c r="G1844" i="7" s="1"/>
  <c r="P1844" i="7"/>
  <c r="O1844" i="7"/>
  <c r="N1844" i="7"/>
  <c r="M1844" i="7" s="1"/>
  <c r="L1844" i="7"/>
  <c r="K1844" i="7"/>
  <c r="J1844" i="7"/>
  <c r="I1844" i="7"/>
  <c r="H1844" i="7" s="1"/>
  <c r="F1844" i="7"/>
  <c r="E1844" i="7"/>
  <c r="R1843" i="7"/>
  <c r="M1843" i="7"/>
  <c r="H1843" i="7"/>
  <c r="G1843" i="7"/>
  <c r="F1843" i="7"/>
  <c r="E1843" i="7"/>
  <c r="D1843" i="7"/>
  <c r="C1843" i="7" s="1"/>
  <c r="V1842" i="7"/>
  <c r="U1842" i="7"/>
  <c r="T1842" i="7"/>
  <c r="S1842" i="7"/>
  <c r="R1842" i="7"/>
  <c r="Q1842" i="7"/>
  <c r="G1842" i="7" s="1"/>
  <c r="P1842" i="7"/>
  <c r="O1842" i="7"/>
  <c r="N1842" i="7"/>
  <c r="M1842" i="7" s="1"/>
  <c r="L1842" i="7"/>
  <c r="K1842" i="7"/>
  <c r="J1842" i="7"/>
  <c r="I1842" i="7"/>
  <c r="H1842" i="7" s="1"/>
  <c r="F1842" i="7"/>
  <c r="E1842" i="7"/>
  <c r="R1841" i="7"/>
  <c r="M1841" i="7"/>
  <c r="H1841" i="7"/>
  <c r="G1841" i="7"/>
  <c r="F1841" i="7"/>
  <c r="E1841" i="7"/>
  <c r="C1841" i="7" s="1"/>
  <c r="D1841" i="7"/>
  <c r="V1840" i="7"/>
  <c r="U1840" i="7"/>
  <c r="T1840" i="7"/>
  <c r="S1840" i="7"/>
  <c r="R1840" i="7"/>
  <c r="Q1840" i="7"/>
  <c r="G1840" i="7" s="1"/>
  <c r="P1840" i="7"/>
  <c r="O1840" i="7"/>
  <c r="N1840" i="7"/>
  <c r="M1840" i="7" s="1"/>
  <c r="L1840" i="7"/>
  <c r="K1840" i="7"/>
  <c r="J1840" i="7"/>
  <c r="I1840" i="7"/>
  <c r="H1840" i="7" s="1"/>
  <c r="F1840" i="7"/>
  <c r="E1840" i="7"/>
  <c r="V1839" i="7"/>
  <c r="U1839" i="7"/>
  <c r="T1839" i="7"/>
  <c r="S1839" i="7"/>
  <c r="R1839" i="7"/>
  <c r="Q1839" i="7"/>
  <c r="G1839" i="7" s="1"/>
  <c r="P1839" i="7"/>
  <c r="O1839" i="7"/>
  <c r="N1839" i="7"/>
  <c r="M1839" i="7" s="1"/>
  <c r="L1839" i="7"/>
  <c r="K1839" i="7"/>
  <c r="J1839" i="7"/>
  <c r="I1839" i="7"/>
  <c r="H1839" i="7" s="1"/>
  <c r="F1839" i="7"/>
  <c r="E1839" i="7"/>
  <c r="R1838" i="7"/>
  <c r="M1838" i="7"/>
  <c r="H1838" i="7"/>
  <c r="G1838" i="7"/>
  <c r="F1838" i="7"/>
  <c r="E1838" i="7"/>
  <c r="C1838" i="7" s="1"/>
  <c r="D1838" i="7"/>
  <c r="V1837" i="7"/>
  <c r="U1837" i="7"/>
  <c r="T1837" i="7"/>
  <c r="S1837" i="7"/>
  <c r="R1837" i="7"/>
  <c r="Q1837" i="7"/>
  <c r="G1837" i="7" s="1"/>
  <c r="P1837" i="7"/>
  <c r="O1837" i="7"/>
  <c r="N1837" i="7"/>
  <c r="M1837" i="7" s="1"/>
  <c r="L1837" i="7"/>
  <c r="K1837" i="7"/>
  <c r="J1837" i="7"/>
  <c r="I1837" i="7"/>
  <c r="H1837" i="7" s="1"/>
  <c r="F1837" i="7"/>
  <c r="E1837" i="7"/>
  <c r="R1836" i="7"/>
  <c r="M1836" i="7"/>
  <c r="H1836" i="7"/>
  <c r="G1836" i="7"/>
  <c r="F1836" i="7"/>
  <c r="E1836" i="7"/>
  <c r="C1836" i="7" s="1"/>
  <c r="D1836" i="7"/>
  <c r="V1835" i="7"/>
  <c r="U1835" i="7"/>
  <c r="T1835" i="7"/>
  <c r="S1835" i="7"/>
  <c r="R1835" i="7"/>
  <c r="Q1835" i="7"/>
  <c r="G1835" i="7" s="1"/>
  <c r="P1835" i="7"/>
  <c r="O1835" i="7"/>
  <c r="N1835" i="7"/>
  <c r="M1835" i="7" s="1"/>
  <c r="L1835" i="7"/>
  <c r="K1835" i="7"/>
  <c r="J1835" i="7"/>
  <c r="I1835" i="7"/>
  <c r="H1835" i="7" s="1"/>
  <c r="F1835" i="7"/>
  <c r="E1835" i="7"/>
  <c r="V1834" i="7"/>
  <c r="U1834" i="7"/>
  <c r="T1834" i="7"/>
  <c r="S1834" i="7"/>
  <c r="R1834" i="7"/>
  <c r="Q1834" i="7"/>
  <c r="G1834" i="7" s="1"/>
  <c r="P1834" i="7"/>
  <c r="O1834" i="7"/>
  <c r="N1834" i="7"/>
  <c r="M1834" i="7" s="1"/>
  <c r="L1834" i="7"/>
  <c r="K1834" i="7"/>
  <c r="J1834" i="7"/>
  <c r="I1834" i="7"/>
  <c r="H1834" i="7" s="1"/>
  <c r="F1834" i="7"/>
  <c r="E1834" i="7"/>
  <c r="R1833" i="7"/>
  <c r="M1833" i="7"/>
  <c r="H1833" i="7"/>
  <c r="G1833" i="7"/>
  <c r="F1833" i="7"/>
  <c r="E1833" i="7"/>
  <c r="C1833" i="7" s="1"/>
  <c r="D1833" i="7"/>
  <c r="V1832" i="7"/>
  <c r="U1832" i="7"/>
  <c r="T1832" i="7"/>
  <c r="S1832" i="7"/>
  <c r="R1832" i="7"/>
  <c r="Q1832" i="7"/>
  <c r="G1832" i="7" s="1"/>
  <c r="P1832" i="7"/>
  <c r="O1832" i="7"/>
  <c r="N1832" i="7"/>
  <c r="M1832" i="7" s="1"/>
  <c r="L1832" i="7"/>
  <c r="K1832" i="7"/>
  <c r="J1832" i="7"/>
  <c r="I1832" i="7"/>
  <c r="H1832" i="7" s="1"/>
  <c r="F1832" i="7"/>
  <c r="E1832" i="7"/>
  <c r="V1831" i="7"/>
  <c r="U1831" i="7"/>
  <c r="T1831" i="7"/>
  <c r="S1831" i="7"/>
  <c r="R1831" i="7"/>
  <c r="Q1831" i="7"/>
  <c r="G1831" i="7" s="1"/>
  <c r="P1831" i="7"/>
  <c r="O1831" i="7"/>
  <c r="N1831" i="7"/>
  <c r="M1831" i="7" s="1"/>
  <c r="L1831" i="7"/>
  <c r="K1831" i="7"/>
  <c r="J1831" i="7"/>
  <c r="I1831" i="7"/>
  <c r="H1831" i="7" s="1"/>
  <c r="F1831" i="7"/>
  <c r="E1831" i="7"/>
  <c r="R1830" i="7"/>
  <c r="M1830" i="7"/>
  <c r="H1830" i="7"/>
  <c r="G1830" i="7"/>
  <c r="F1830" i="7"/>
  <c r="E1830" i="7"/>
  <c r="D1830" i="7"/>
  <c r="C1830" i="7" s="1"/>
  <c r="V1829" i="7"/>
  <c r="U1829" i="7"/>
  <c r="T1829" i="7"/>
  <c r="S1829" i="7"/>
  <c r="R1829" i="7"/>
  <c r="Q1829" i="7"/>
  <c r="G1829" i="7" s="1"/>
  <c r="P1829" i="7"/>
  <c r="O1829" i="7"/>
  <c r="N1829" i="7"/>
  <c r="M1829" i="7" s="1"/>
  <c r="L1829" i="7"/>
  <c r="K1829" i="7"/>
  <c r="J1829" i="7"/>
  <c r="I1829" i="7"/>
  <c r="H1829" i="7" s="1"/>
  <c r="F1829" i="7"/>
  <c r="E1829" i="7"/>
  <c r="R1828" i="7"/>
  <c r="M1828" i="7"/>
  <c r="H1828" i="7"/>
  <c r="G1828" i="7"/>
  <c r="F1828" i="7"/>
  <c r="E1828" i="7"/>
  <c r="D1828" i="7"/>
  <c r="C1828" i="7" s="1"/>
  <c r="V1827" i="7"/>
  <c r="U1827" i="7"/>
  <c r="T1827" i="7"/>
  <c r="S1827" i="7"/>
  <c r="R1827" i="7"/>
  <c r="Q1827" i="7"/>
  <c r="G1827" i="7" s="1"/>
  <c r="P1827" i="7"/>
  <c r="O1827" i="7"/>
  <c r="N1827" i="7"/>
  <c r="M1827" i="7" s="1"/>
  <c r="L1827" i="7"/>
  <c r="K1827" i="7"/>
  <c r="J1827" i="7"/>
  <c r="I1827" i="7"/>
  <c r="H1827" i="7" s="1"/>
  <c r="F1827" i="7"/>
  <c r="E1827" i="7"/>
  <c r="V1826" i="7"/>
  <c r="U1826" i="7"/>
  <c r="T1826" i="7"/>
  <c r="S1826" i="7"/>
  <c r="R1826" i="7"/>
  <c r="Q1826" i="7"/>
  <c r="G1826" i="7" s="1"/>
  <c r="P1826" i="7"/>
  <c r="O1826" i="7"/>
  <c r="N1826" i="7"/>
  <c r="M1826" i="7" s="1"/>
  <c r="L1826" i="7"/>
  <c r="K1826" i="7"/>
  <c r="J1826" i="7"/>
  <c r="I1826" i="7"/>
  <c r="H1826" i="7" s="1"/>
  <c r="F1826" i="7"/>
  <c r="E1826" i="7"/>
  <c r="R1825" i="7"/>
  <c r="M1825" i="7"/>
  <c r="H1825" i="7"/>
  <c r="G1825" i="7"/>
  <c r="F1825" i="7"/>
  <c r="E1825" i="7"/>
  <c r="D1825" i="7"/>
  <c r="C1825" i="7" s="1"/>
  <c r="V1824" i="7"/>
  <c r="U1824" i="7"/>
  <c r="T1824" i="7"/>
  <c r="S1824" i="7"/>
  <c r="R1824" i="7"/>
  <c r="Q1824" i="7"/>
  <c r="G1824" i="7" s="1"/>
  <c r="P1824" i="7"/>
  <c r="O1824" i="7"/>
  <c r="N1824" i="7"/>
  <c r="M1824" i="7" s="1"/>
  <c r="L1824" i="7"/>
  <c r="K1824" i="7"/>
  <c r="J1824" i="7"/>
  <c r="I1824" i="7"/>
  <c r="H1824" i="7" s="1"/>
  <c r="F1824" i="7"/>
  <c r="E1824" i="7"/>
  <c r="R1823" i="7"/>
  <c r="M1823" i="7"/>
  <c r="H1823" i="7"/>
  <c r="G1823" i="7"/>
  <c r="F1823" i="7"/>
  <c r="E1823" i="7"/>
  <c r="D1823" i="7"/>
  <c r="C1823" i="7" s="1"/>
  <c r="V1822" i="7"/>
  <c r="U1822" i="7"/>
  <c r="T1822" i="7"/>
  <c r="S1822" i="7"/>
  <c r="R1822" i="7"/>
  <c r="Q1822" i="7"/>
  <c r="G1822" i="7" s="1"/>
  <c r="P1822" i="7"/>
  <c r="O1822" i="7"/>
  <c r="N1822" i="7"/>
  <c r="M1822" i="7" s="1"/>
  <c r="L1822" i="7"/>
  <c r="K1822" i="7"/>
  <c r="J1822" i="7"/>
  <c r="E1822" i="7" s="1"/>
  <c r="I1822" i="7"/>
  <c r="H1822" i="7" s="1"/>
  <c r="F1822" i="7"/>
  <c r="V1821" i="7"/>
  <c r="U1821" i="7"/>
  <c r="T1821" i="7"/>
  <c r="S1821" i="7"/>
  <c r="R1821" i="7"/>
  <c r="Q1821" i="7"/>
  <c r="G1821" i="7" s="1"/>
  <c r="P1821" i="7"/>
  <c r="O1821" i="7"/>
  <c r="N1821" i="7"/>
  <c r="M1821" i="7" s="1"/>
  <c r="L1821" i="7"/>
  <c r="K1821" i="7"/>
  <c r="J1821" i="7"/>
  <c r="I1821" i="7"/>
  <c r="H1821" i="7" s="1"/>
  <c r="F1821" i="7"/>
  <c r="E1821" i="7"/>
  <c r="R1820" i="7"/>
  <c r="M1820" i="7"/>
  <c r="H1820" i="7"/>
  <c r="G1820" i="7"/>
  <c r="F1820" i="7"/>
  <c r="E1820" i="7"/>
  <c r="C1820" i="7" s="1"/>
  <c r="D1820" i="7"/>
  <c r="R1819" i="7"/>
  <c r="M1819" i="7"/>
  <c r="H1819" i="7"/>
  <c r="G1819" i="7"/>
  <c r="F1819" i="7"/>
  <c r="E1819" i="7"/>
  <c r="C1819" i="7" s="1"/>
  <c r="D1819" i="7"/>
  <c r="V1818" i="7"/>
  <c r="U1818" i="7"/>
  <c r="T1818" i="7"/>
  <c r="S1818" i="7"/>
  <c r="R1818" i="7"/>
  <c r="Q1818" i="7"/>
  <c r="G1818" i="7" s="1"/>
  <c r="P1818" i="7"/>
  <c r="O1818" i="7"/>
  <c r="N1818" i="7"/>
  <c r="M1818" i="7" s="1"/>
  <c r="L1818" i="7"/>
  <c r="K1818" i="7"/>
  <c r="J1818" i="7"/>
  <c r="I1818" i="7"/>
  <c r="H1818" i="7" s="1"/>
  <c r="F1818" i="7"/>
  <c r="E1818" i="7"/>
  <c r="R1817" i="7"/>
  <c r="M1817" i="7"/>
  <c r="H1817" i="7"/>
  <c r="G1817" i="7"/>
  <c r="F1817" i="7"/>
  <c r="E1817" i="7"/>
  <c r="C1817" i="7" s="1"/>
  <c r="D1817" i="7"/>
  <c r="R1816" i="7"/>
  <c r="M1816" i="7"/>
  <c r="H1816" i="7"/>
  <c r="G1816" i="7"/>
  <c r="F1816" i="7"/>
  <c r="E1816" i="7"/>
  <c r="C1816" i="7" s="1"/>
  <c r="D1816" i="7"/>
  <c r="V1815" i="7"/>
  <c r="U1815" i="7"/>
  <c r="T1815" i="7"/>
  <c r="S1815" i="7"/>
  <c r="R1815" i="7"/>
  <c r="Q1815" i="7"/>
  <c r="G1815" i="7" s="1"/>
  <c r="P1815" i="7"/>
  <c r="O1815" i="7"/>
  <c r="N1815" i="7"/>
  <c r="M1815" i="7" s="1"/>
  <c r="L1815" i="7"/>
  <c r="K1815" i="7"/>
  <c r="J1815" i="7"/>
  <c r="I1815" i="7"/>
  <c r="H1815" i="7" s="1"/>
  <c r="F1815" i="7"/>
  <c r="E1815" i="7"/>
  <c r="V1814" i="7"/>
  <c r="U1814" i="7"/>
  <c r="T1814" i="7"/>
  <c r="S1814" i="7"/>
  <c r="R1814" i="7"/>
  <c r="Q1814" i="7"/>
  <c r="G1814" i="7" s="1"/>
  <c r="P1814" i="7"/>
  <c r="O1814" i="7"/>
  <c r="N1814" i="7"/>
  <c r="M1814" i="7" s="1"/>
  <c r="L1814" i="7"/>
  <c r="K1814" i="7"/>
  <c r="J1814" i="7"/>
  <c r="I1814" i="7"/>
  <c r="H1814" i="7" s="1"/>
  <c r="F1814" i="7"/>
  <c r="E1814" i="7"/>
  <c r="R1813" i="7"/>
  <c r="M1813" i="7"/>
  <c r="H1813" i="7"/>
  <c r="G1813" i="7"/>
  <c r="F1813" i="7"/>
  <c r="E1813" i="7"/>
  <c r="C1813" i="7" s="1"/>
  <c r="D1813" i="7"/>
  <c r="R1812" i="7"/>
  <c r="M1812" i="7"/>
  <c r="H1812" i="7"/>
  <c r="G1812" i="7"/>
  <c r="F1812" i="7"/>
  <c r="E1812" i="7"/>
  <c r="D1812" i="7"/>
  <c r="C1812" i="7" s="1"/>
  <c r="V1811" i="7"/>
  <c r="U1811" i="7"/>
  <c r="T1811" i="7"/>
  <c r="S1811" i="7"/>
  <c r="R1811" i="7"/>
  <c r="Q1811" i="7"/>
  <c r="G1811" i="7" s="1"/>
  <c r="P1811" i="7"/>
  <c r="O1811" i="7"/>
  <c r="N1811" i="7"/>
  <c r="M1811" i="7" s="1"/>
  <c r="L1811" i="7"/>
  <c r="K1811" i="7"/>
  <c r="J1811" i="7"/>
  <c r="E1811" i="7" s="1"/>
  <c r="I1811" i="7"/>
  <c r="H1811" i="7" s="1"/>
  <c r="F1811" i="7"/>
  <c r="V1810" i="7"/>
  <c r="U1810" i="7"/>
  <c r="T1810" i="7"/>
  <c r="S1810" i="7"/>
  <c r="R1810" i="7"/>
  <c r="Q1810" i="7"/>
  <c r="G1810" i="7" s="1"/>
  <c r="P1810" i="7"/>
  <c r="O1810" i="7"/>
  <c r="N1810" i="7"/>
  <c r="M1810" i="7" s="1"/>
  <c r="L1810" i="7"/>
  <c r="K1810" i="7"/>
  <c r="J1810" i="7"/>
  <c r="E1810" i="7" s="1"/>
  <c r="I1810" i="7"/>
  <c r="H1810" i="7" s="1"/>
  <c r="F1810" i="7"/>
  <c r="V1809" i="7"/>
  <c r="U1809" i="7"/>
  <c r="T1809" i="7"/>
  <c r="S1809" i="7"/>
  <c r="R1809" i="7"/>
  <c r="Q1809" i="7"/>
  <c r="G1809" i="7" s="1"/>
  <c r="P1809" i="7"/>
  <c r="O1809" i="7"/>
  <c r="N1809" i="7"/>
  <c r="M1809" i="7" s="1"/>
  <c r="L1809" i="7"/>
  <c r="K1809" i="7"/>
  <c r="J1809" i="7"/>
  <c r="E1809" i="7" s="1"/>
  <c r="I1809" i="7"/>
  <c r="H1809" i="7" s="1"/>
  <c r="F1809" i="7"/>
  <c r="V1808" i="7"/>
  <c r="U1808" i="7"/>
  <c r="T1808" i="7"/>
  <c r="S1808" i="7"/>
  <c r="R1808" i="7"/>
  <c r="Q1808" i="7"/>
  <c r="G1808" i="7" s="1"/>
  <c r="P1808" i="7"/>
  <c r="O1808" i="7"/>
  <c r="N1808" i="7"/>
  <c r="M1808" i="7" s="1"/>
  <c r="L1808" i="7"/>
  <c r="K1808" i="7"/>
  <c r="J1808" i="7"/>
  <c r="E1808" i="7" s="1"/>
  <c r="I1808" i="7"/>
  <c r="H1808" i="7" s="1"/>
  <c r="F1808" i="7"/>
  <c r="V1807" i="7"/>
  <c r="U1807" i="7"/>
  <c r="T1807" i="7"/>
  <c r="S1807" i="7"/>
  <c r="R1807" i="7"/>
  <c r="Q1807" i="7"/>
  <c r="G1807" i="7" s="1"/>
  <c r="P1807" i="7"/>
  <c r="O1807" i="7"/>
  <c r="N1807" i="7"/>
  <c r="M1807" i="7" s="1"/>
  <c r="L1807" i="7"/>
  <c r="K1807" i="7"/>
  <c r="J1807" i="7"/>
  <c r="E1807" i="7" s="1"/>
  <c r="I1807" i="7"/>
  <c r="H1807" i="7" s="1"/>
  <c r="F1807" i="7"/>
  <c r="V1806" i="7"/>
  <c r="U1806" i="7"/>
  <c r="T1806" i="7"/>
  <c r="S1806" i="7"/>
  <c r="R1806" i="7"/>
  <c r="Q1806" i="7"/>
  <c r="G1806" i="7" s="1"/>
  <c r="P1806" i="7"/>
  <c r="O1806" i="7"/>
  <c r="N1806" i="7"/>
  <c r="M1806" i="7" s="1"/>
  <c r="L1806" i="7"/>
  <c r="K1806" i="7"/>
  <c r="J1806" i="7"/>
  <c r="E1806" i="7" s="1"/>
  <c r="I1806" i="7"/>
  <c r="H1806" i="7" s="1"/>
  <c r="F1806" i="7"/>
  <c r="V1805" i="7"/>
  <c r="U1805" i="7"/>
  <c r="T1805" i="7"/>
  <c r="S1805" i="7"/>
  <c r="R1805" i="7"/>
  <c r="Q1805" i="7"/>
  <c r="G1805" i="7" s="1"/>
  <c r="P1805" i="7"/>
  <c r="O1805" i="7"/>
  <c r="N1805" i="7"/>
  <c r="M1805" i="7" s="1"/>
  <c r="L1805" i="7"/>
  <c r="K1805" i="7"/>
  <c r="J1805" i="7"/>
  <c r="E1805" i="7" s="1"/>
  <c r="I1805" i="7"/>
  <c r="H1805" i="7" s="1"/>
  <c r="F1805" i="7"/>
  <c r="V1804" i="7"/>
  <c r="U1804" i="7"/>
  <c r="T1804" i="7"/>
  <c r="S1804" i="7"/>
  <c r="R1804" i="7"/>
  <c r="Q1804" i="7"/>
  <c r="G1804" i="7" s="1"/>
  <c r="P1804" i="7"/>
  <c r="O1804" i="7"/>
  <c r="N1804" i="7"/>
  <c r="M1804" i="7" s="1"/>
  <c r="L1804" i="7"/>
  <c r="K1804" i="7"/>
  <c r="J1804" i="7"/>
  <c r="E1804" i="7" s="1"/>
  <c r="I1804" i="7"/>
  <c r="H1804" i="7" s="1"/>
  <c r="F1804" i="7"/>
  <c r="V1803" i="7"/>
  <c r="U1803" i="7"/>
  <c r="T1803" i="7"/>
  <c r="S1803" i="7"/>
  <c r="R1803" i="7"/>
  <c r="Q1803" i="7"/>
  <c r="G1803" i="7" s="1"/>
  <c r="P1803" i="7"/>
  <c r="O1803" i="7"/>
  <c r="N1803" i="7"/>
  <c r="M1803" i="7" s="1"/>
  <c r="L1803" i="7"/>
  <c r="K1803" i="7"/>
  <c r="J1803" i="7"/>
  <c r="E1803" i="7" s="1"/>
  <c r="I1803" i="7"/>
  <c r="H1803" i="7" s="1"/>
  <c r="F1803" i="7"/>
  <c r="V1802" i="7"/>
  <c r="U1802" i="7"/>
  <c r="T1802" i="7"/>
  <c r="S1802" i="7"/>
  <c r="R1802" i="7"/>
  <c r="Q1802" i="7"/>
  <c r="G1802" i="7" s="1"/>
  <c r="P1802" i="7"/>
  <c r="O1802" i="7"/>
  <c r="N1802" i="7"/>
  <c r="M1802" i="7" s="1"/>
  <c r="L1802" i="7"/>
  <c r="K1802" i="7"/>
  <c r="J1802" i="7"/>
  <c r="E1802" i="7" s="1"/>
  <c r="I1802" i="7"/>
  <c r="H1802" i="7" s="1"/>
  <c r="F1802" i="7"/>
  <c r="V1801" i="7"/>
  <c r="U1801" i="7"/>
  <c r="T1801" i="7"/>
  <c r="S1801" i="7"/>
  <c r="R1801" i="7"/>
  <c r="Q1801" i="7"/>
  <c r="G1801" i="7" s="1"/>
  <c r="P1801" i="7"/>
  <c r="O1801" i="7"/>
  <c r="N1801" i="7"/>
  <c r="M1801" i="7" s="1"/>
  <c r="L1801" i="7"/>
  <c r="K1801" i="7"/>
  <c r="J1801" i="7"/>
  <c r="E1801" i="7" s="1"/>
  <c r="I1801" i="7"/>
  <c r="H1801" i="7" s="1"/>
  <c r="F1801" i="7"/>
  <c r="V1800" i="7"/>
  <c r="U1800" i="7"/>
  <c r="T1800" i="7"/>
  <c r="S1800" i="7"/>
  <c r="R1800" i="7"/>
  <c r="Q1800" i="7"/>
  <c r="G1800" i="7" s="1"/>
  <c r="P1800" i="7"/>
  <c r="O1800" i="7"/>
  <c r="N1800" i="7"/>
  <c r="M1800" i="7" s="1"/>
  <c r="L1800" i="7"/>
  <c r="K1800" i="7"/>
  <c r="J1800" i="7"/>
  <c r="E1800" i="7" s="1"/>
  <c r="I1800" i="7"/>
  <c r="H1800" i="7" s="1"/>
  <c r="F1800" i="7"/>
  <c r="V1799" i="7"/>
  <c r="U1799" i="7"/>
  <c r="T1799" i="7"/>
  <c r="S1799" i="7"/>
  <c r="R1799" i="7"/>
  <c r="Q1799" i="7"/>
  <c r="G1799" i="7" s="1"/>
  <c r="P1799" i="7"/>
  <c r="O1799" i="7"/>
  <c r="N1799" i="7"/>
  <c r="M1799" i="7" s="1"/>
  <c r="L1799" i="7"/>
  <c r="K1799" i="7"/>
  <c r="J1799" i="7"/>
  <c r="I1799" i="7"/>
  <c r="H1799" i="7" s="1"/>
  <c r="F1799" i="7"/>
  <c r="E1799" i="7"/>
  <c r="R1798" i="7"/>
  <c r="M1798" i="7"/>
  <c r="H1798" i="7"/>
  <c r="G1798" i="7"/>
  <c r="F1798" i="7"/>
  <c r="E1798" i="7"/>
  <c r="C1798" i="7" s="1"/>
  <c r="D1798" i="7"/>
  <c r="R1797" i="7"/>
  <c r="M1797" i="7"/>
  <c r="H1797" i="7"/>
  <c r="G1797" i="7"/>
  <c r="F1797" i="7"/>
  <c r="E1797" i="7"/>
  <c r="C1797" i="7" s="1"/>
  <c r="D1797" i="7"/>
  <c r="V1796" i="7"/>
  <c r="U1796" i="7"/>
  <c r="T1796" i="7"/>
  <c r="S1796" i="7"/>
  <c r="R1796" i="7"/>
  <c r="Q1796" i="7"/>
  <c r="G1796" i="7" s="1"/>
  <c r="P1796" i="7"/>
  <c r="O1796" i="7"/>
  <c r="N1796" i="7"/>
  <c r="M1796" i="7" s="1"/>
  <c r="L1796" i="7"/>
  <c r="K1796" i="7"/>
  <c r="J1796" i="7"/>
  <c r="I1796" i="7"/>
  <c r="H1796" i="7" s="1"/>
  <c r="F1796" i="7"/>
  <c r="E1796" i="7"/>
  <c r="R1795" i="7"/>
  <c r="M1795" i="7"/>
  <c r="H1795" i="7"/>
  <c r="G1795" i="7"/>
  <c r="F1795" i="7"/>
  <c r="E1795" i="7"/>
  <c r="C1795" i="7" s="1"/>
  <c r="D1795" i="7"/>
  <c r="R1794" i="7"/>
  <c r="M1794" i="7"/>
  <c r="H1794" i="7"/>
  <c r="G1794" i="7"/>
  <c r="F1794" i="7"/>
  <c r="E1794" i="7"/>
  <c r="C1794" i="7" s="1"/>
  <c r="D1794" i="7"/>
  <c r="V1793" i="7"/>
  <c r="U1793" i="7"/>
  <c r="T1793" i="7"/>
  <c r="S1793" i="7"/>
  <c r="R1793" i="7"/>
  <c r="Q1793" i="7"/>
  <c r="G1793" i="7" s="1"/>
  <c r="P1793" i="7"/>
  <c r="O1793" i="7"/>
  <c r="N1793" i="7"/>
  <c r="M1793" i="7" s="1"/>
  <c r="L1793" i="7"/>
  <c r="K1793" i="7"/>
  <c r="J1793" i="7"/>
  <c r="I1793" i="7"/>
  <c r="H1793" i="7" s="1"/>
  <c r="F1793" i="7"/>
  <c r="E1793" i="7"/>
  <c r="V1792" i="7"/>
  <c r="U1792" i="7"/>
  <c r="T1792" i="7"/>
  <c r="S1792" i="7"/>
  <c r="R1792" i="7"/>
  <c r="Q1792" i="7"/>
  <c r="G1792" i="7" s="1"/>
  <c r="P1792" i="7"/>
  <c r="O1792" i="7"/>
  <c r="N1792" i="7"/>
  <c r="M1792" i="7" s="1"/>
  <c r="L1792" i="7"/>
  <c r="K1792" i="7"/>
  <c r="J1792" i="7"/>
  <c r="I1792" i="7"/>
  <c r="H1792" i="7" s="1"/>
  <c r="F1792" i="7"/>
  <c r="E1792" i="7"/>
  <c r="R1791" i="7"/>
  <c r="M1791" i="7"/>
  <c r="H1791" i="7"/>
  <c r="G1791" i="7"/>
  <c r="F1791" i="7"/>
  <c r="E1791" i="7"/>
  <c r="C1791" i="7" s="1"/>
  <c r="D1791" i="7"/>
  <c r="R1790" i="7"/>
  <c r="M1790" i="7"/>
  <c r="H1790" i="7"/>
  <c r="G1790" i="7"/>
  <c r="F1790" i="7"/>
  <c r="E1790" i="7"/>
  <c r="C1790" i="7" s="1"/>
  <c r="D1790" i="7"/>
  <c r="V1789" i="7"/>
  <c r="U1789" i="7"/>
  <c r="T1789" i="7"/>
  <c r="S1789" i="7"/>
  <c r="R1789" i="7"/>
  <c r="Q1789" i="7"/>
  <c r="G1789" i="7" s="1"/>
  <c r="P1789" i="7"/>
  <c r="O1789" i="7"/>
  <c r="N1789" i="7"/>
  <c r="M1789" i="7" s="1"/>
  <c r="L1789" i="7"/>
  <c r="K1789" i="7"/>
  <c r="J1789" i="7"/>
  <c r="I1789" i="7"/>
  <c r="H1789" i="7" s="1"/>
  <c r="F1789" i="7"/>
  <c r="E1789" i="7"/>
  <c r="V1788" i="7"/>
  <c r="U1788" i="7"/>
  <c r="T1788" i="7"/>
  <c r="S1788" i="7"/>
  <c r="R1788" i="7"/>
  <c r="Q1788" i="7"/>
  <c r="G1788" i="7" s="1"/>
  <c r="P1788" i="7"/>
  <c r="O1788" i="7"/>
  <c r="N1788" i="7"/>
  <c r="M1788" i="7" s="1"/>
  <c r="L1788" i="7"/>
  <c r="K1788" i="7"/>
  <c r="J1788" i="7"/>
  <c r="I1788" i="7"/>
  <c r="H1788" i="7" s="1"/>
  <c r="F1788" i="7"/>
  <c r="E1788" i="7"/>
  <c r="R1787" i="7"/>
  <c r="M1787" i="7"/>
  <c r="H1787" i="7"/>
  <c r="G1787" i="7"/>
  <c r="F1787" i="7"/>
  <c r="E1787" i="7"/>
  <c r="C1787" i="7" s="1"/>
  <c r="D1787" i="7"/>
  <c r="V1786" i="7"/>
  <c r="U1786" i="7"/>
  <c r="T1786" i="7"/>
  <c r="S1786" i="7"/>
  <c r="R1786" i="7"/>
  <c r="Q1786" i="7"/>
  <c r="G1786" i="7" s="1"/>
  <c r="P1786" i="7"/>
  <c r="O1786" i="7"/>
  <c r="N1786" i="7"/>
  <c r="M1786" i="7" s="1"/>
  <c r="L1786" i="7"/>
  <c r="K1786" i="7"/>
  <c r="J1786" i="7"/>
  <c r="I1786" i="7"/>
  <c r="H1786" i="7" s="1"/>
  <c r="F1786" i="7"/>
  <c r="E1786" i="7"/>
  <c r="R1785" i="7"/>
  <c r="M1785" i="7"/>
  <c r="H1785" i="7"/>
  <c r="G1785" i="7"/>
  <c r="F1785" i="7"/>
  <c r="E1785" i="7"/>
  <c r="C1785" i="7" s="1"/>
  <c r="D1785" i="7"/>
  <c r="V1784" i="7"/>
  <c r="U1784" i="7"/>
  <c r="T1784" i="7"/>
  <c r="S1784" i="7"/>
  <c r="R1784" i="7"/>
  <c r="Q1784" i="7"/>
  <c r="G1784" i="7" s="1"/>
  <c r="P1784" i="7"/>
  <c r="O1784" i="7"/>
  <c r="N1784" i="7"/>
  <c r="M1784" i="7" s="1"/>
  <c r="L1784" i="7"/>
  <c r="K1784" i="7"/>
  <c r="J1784" i="7"/>
  <c r="I1784" i="7"/>
  <c r="H1784" i="7" s="1"/>
  <c r="F1784" i="7"/>
  <c r="E1784" i="7"/>
  <c r="V1783" i="7"/>
  <c r="U1783" i="7"/>
  <c r="T1783" i="7"/>
  <c r="S1783" i="7"/>
  <c r="R1783" i="7"/>
  <c r="Q1783" i="7"/>
  <c r="G1783" i="7" s="1"/>
  <c r="P1783" i="7"/>
  <c r="O1783" i="7"/>
  <c r="N1783" i="7"/>
  <c r="M1783" i="7" s="1"/>
  <c r="L1783" i="7"/>
  <c r="K1783" i="7"/>
  <c r="J1783" i="7"/>
  <c r="I1783" i="7"/>
  <c r="H1783" i="7" s="1"/>
  <c r="F1783" i="7"/>
  <c r="E1783" i="7"/>
  <c r="R1782" i="7"/>
  <c r="M1782" i="7"/>
  <c r="H1782" i="7"/>
  <c r="G1782" i="7"/>
  <c r="F1782" i="7"/>
  <c r="E1782" i="7"/>
  <c r="C1782" i="7" s="1"/>
  <c r="D1782" i="7"/>
  <c r="V1781" i="7"/>
  <c r="U1781" i="7"/>
  <c r="T1781" i="7"/>
  <c r="S1781" i="7"/>
  <c r="R1781" i="7"/>
  <c r="Q1781" i="7"/>
  <c r="G1781" i="7" s="1"/>
  <c r="P1781" i="7"/>
  <c r="O1781" i="7"/>
  <c r="N1781" i="7"/>
  <c r="M1781" i="7" s="1"/>
  <c r="L1781" i="7"/>
  <c r="K1781" i="7"/>
  <c r="J1781" i="7"/>
  <c r="I1781" i="7"/>
  <c r="H1781" i="7" s="1"/>
  <c r="F1781" i="7"/>
  <c r="E1781" i="7"/>
  <c r="V1780" i="7"/>
  <c r="U1780" i="7"/>
  <c r="T1780" i="7"/>
  <c r="S1780" i="7"/>
  <c r="R1780" i="7"/>
  <c r="Q1780" i="7"/>
  <c r="G1780" i="7" s="1"/>
  <c r="P1780" i="7"/>
  <c r="O1780" i="7"/>
  <c r="N1780" i="7"/>
  <c r="M1780" i="7" s="1"/>
  <c r="L1780" i="7"/>
  <c r="K1780" i="7"/>
  <c r="J1780" i="7"/>
  <c r="I1780" i="7"/>
  <c r="H1780" i="7" s="1"/>
  <c r="F1780" i="7"/>
  <c r="E1780" i="7"/>
  <c r="R1779" i="7"/>
  <c r="M1779" i="7"/>
  <c r="H1779" i="7"/>
  <c r="G1779" i="7"/>
  <c r="F1779" i="7"/>
  <c r="E1779" i="7"/>
  <c r="C1779" i="7" s="1"/>
  <c r="D1779" i="7"/>
  <c r="R1778" i="7"/>
  <c r="M1778" i="7"/>
  <c r="H1778" i="7"/>
  <c r="G1778" i="7"/>
  <c r="F1778" i="7"/>
  <c r="E1778" i="7"/>
  <c r="C1778" i="7" s="1"/>
  <c r="D1778" i="7"/>
  <c r="V1777" i="7"/>
  <c r="U1777" i="7"/>
  <c r="T1777" i="7"/>
  <c r="S1777" i="7"/>
  <c r="R1777" i="7"/>
  <c r="Q1777" i="7"/>
  <c r="G1777" i="7" s="1"/>
  <c r="P1777" i="7"/>
  <c r="O1777" i="7"/>
  <c r="N1777" i="7"/>
  <c r="M1777" i="7" s="1"/>
  <c r="L1777" i="7"/>
  <c r="K1777" i="7"/>
  <c r="J1777" i="7"/>
  <c r="I1777" i="7"/>
  <c r="H1777" i="7" s="1"/>
  <c r="F1777" i="7"/>
  <c r="E1777" i="7"/>
  <c r="R1776" i="7"/>
  <c r="M1776" i="7"/>
  <c r="H1776" i="7"/>
  <c r="G1776" i="7"/>
  <c r="F1776" i="7"/>
  <c r="E1776" i="7"/>
  <c r="C1776" i="7" s="1"/>
  <c r="D1776" i="7"/>
  <c r="R1775" i="7"/>
  <c r="M1775" i="7"/>
  <c r="H1775" i="7"/>
  <c r="G1775" i="7"/>
  <c r="F1775" i="7"/>
  <c r="E1775" i="7"/>
  <c r="C1775" i="7" s="1"/>
  <c r="D1775" i="7"/>
  <c r="R1774" i="7"/>
  <c r="M1774" i="7"/>
  <c r="H1774" i="7"/>
  <c r="G1774" i="7"/>
  <c r="F1774" i="7"/>
  <c r="E1774" i="7"/>
  <c r="C1774" i="7" s="1"/>
  <c r="D1774" i="7"/>
  <c r="V1773" i="7"/>
  <c r="U1773" i="7"/>
  <c r="T1773" i="7"/>
  <c r="S1773" i="7"/>
  <c r="R1773" i="7"/>
  <c r="Q1773" i="7"/>
  <c r="G1773" i="7" s="1"/>
  <c r="P1773" i="7"/>
  <c r="O1773" i="7"/>
  <c r="N1773" i="7"/>
  <c r="M1773" i="7" s="1"/>
  <c r="L1773" i="7"/>
  <c r="K1773" i="7"/>
  <c r="J1773" i="7"/>
  <c r="I1773" i="7"/>
  <c r="H1773" i="7" s="1"/>
  <c r="F1773" i="7"/>
  <c r="E1773" i="7"/>
  <c r="V1772" i="7"/>
  <c r="U1772" i="7"/>
  <c r="T1772" i="7"/>
  <c r="S1772" i="7"/>
  <c r="R1772" i="7"/>
  <c r="Q1772" i="7"/>
  <c r="G1772" i="7" s="1"/>
  <c r="P1772" i="7"/>
  <c r="O1772" i="7"/>
  <c r="N1772" i="7"/>
  <c r="M1772" i="7" s="1"/>
  <c r="L1772" i="7"/>
  <c r="K1772" i="7"/>
  <c r="J1772" i="7"/>
  <c r="I1772" i="7"/>
  <c r="H1772" i="7" s="1"/>
  <c r="F1772" i="7"/>
  <c r="E1772" i="7"/>
  <c r="V1771" i="7"/>
  <c r="U1771" i="7"/>
  <c r="T1771" i="7"/>
  <c r="S1771" i="7"/>
  <c r="R1771" i="7"/>
  <c r="Q1771" i="7"/>
  <c r="G1771" i="7" s="1"/>
  <c r="P1771" i="7"/>
  <c r="O1771" i="7"/>
  <c r="N1771" i="7"/>
  <c r="M1771" i="7" s="1"/>
  <c r="L1771" i="7"/>
  <c r="K1771" i="7"/>
  <c r="J1771" i="7"/>
  <c r="I1771" i="7"/>
  <c r="H1771" i="7" s="1"/>
  <c r="F1771" i="7"/>
  <c r="E1771" i="7"/>
  <c r="V1770" i="7"/>
  <c r="U1770" i="7"/>
  <c r="T1770" i="7"/>
  <c r="S1770" i="7"/>
  <c r="R1770" i="7"/>
  <c r="Q1770" i="7"/>
  <c r="G1770" i="7" s="1"/>
  <c r="P1770" i="7"/>
  <c r="O1770" i="7"/>
  <c r="N1770" i="7"/>
  <c r="M1770" i="7" s="1"/>
  <c r="L1770" i="7"/>
  <c r="K1770" i="7"/>
  <c r="J1770" i="7"/>
  <c r="I1770" i="7"/>
  <c r="H1770" i="7" s="1"/>
  <c r="F1770" i="7"/>
  <c r="E1770" i="7"/>
  <c r="V1769" i="7"/>
  <c r="U1769" i="7"/>
  <c r="T1769" i="7"/>
  <c r="S1769" i="7"/>
  <c r="R1769" i="7"/>
  <c r="Q1769" i="7"/>
  <c r="G1769" i="7" s="1"/>
  <c r="P1769" i="7"/>
  <c r="O1769" i="7"/>
  <c r="N1769" i="7"/>
  <c r="M1769" i="7" s="1"/>
  <c r="L1769" i="7"/>
  <c r="K1769" i="7"/>
  <c r="J1769" i="7"/>
  <c r="I1769" i="7"/>
  <c r="H1769" i="7" s="1"/>
  <c r="F1769" i="7"/>
  <c r="E1769" i="7"/>
  <c r="V1768" i="7"/>
  <c r="U1768" i="7"/>
  <c r="T1768" i="7"/>
  <c r="S1768" i="7"/>
  <c r="R1768" i="7"/>
  <c r="Q1768" i="7"/>
  <c r="G1768" i="7" s="1"/>
  <c r="P1768" i="7"/>
  <c r="O1768" i="7"/>
  <c r="N1768" i="7"/>
  <c r="M1768" i="7" s="1"/>
  <c r="L1768" i="7"/>
  <c r="K1768" i="7"/>
  <c r="J1768" i="7"/>
  <c r="I1768" i="7"/>
  <c r="H1768" i="7" s="1"/>
  <c r="F1768" i="7"/>
  <c r="E1768" i="7"/>
  <c r="V1767" i="7"/>
  <c r="U1767" i="7"/>
  <c r="T1767" i="7"/>
  <c r="S1767" i="7"/>
  <c r="R1767" i="7"/>
  <c r="Q1767" i="7"/>
  <c r="G1767" i="7" s="1"/>
  <c r="P1767" i="7"/>
  <c r="O1767" i="7"/>
  <c r="N1767" i="7"/>
  <c r="M1767" i="7" s="1"/>
  <c r="L1767" i="7"/>
  <c r="K1767" i="7"/>
  <c r="J1767" i="7"/>
  <c r="I1767" i="7"/>
  <c r="H1767" i="7" s="1"/>
  <c r="F1767" i="7"/>
  <c r="E1767" i="7"/>
  <c r="V1766" i="7"/>
  <c r="U1766" i="7"/>
  <c r="T1766" i="7"/>
  <c r="S1766" i="7"/>
  <c r="R1766" i="7"/>
  <c r="Q1766" i="7"/>
  <c r="G1766" i="7" s="1"/>
  <c r="P1766" i="7"/>
  <c r="O1766" i="7"/>
  <c r="N1766" i="7"/>
  <c r="M1766" i="7" s="1"/>
  <c r="L1766" i="7"/>
  <c r="K1766" i="7"/>
  <c r="J1766" i="7"/>
  <c r="I1766" i="7"/>
  <c r="H1766" i="7" s="1"/>
  <c r="F1766" i="7"/>
  <c r="E1766" i="7"/>
  <c r="V1765" i="7"/>
  <c r="U1765" i="7"/>
  <c r="T1765" i="7"/>
  <c r="S1765" i="7"/>
  <c r="R1765" i="7"/>
  <c r="Q1765" i="7"/>
  <c r="G1765" i="7" s="1"/>
  <c r="P1765" i="7"/>
  <c r="O1765" i="7"/>
  <c r="N1765" i="7"/>
  <c r="M1765" i="7" s="1"/>
  <c r="L1765" i="7"/>
  <c r="K1765" i="7"/>
  <c r="J1765" i="7"/>
  <c r="E1765" i="7" s="1"/>
  <c r="I1765" i="7"/>
  <c r="H1765" i="7" s="1"/>
  <c r="F1765" i="7"/>
  <c r="V1764" i="7"/>
  <c r="U1764" i="7"/>
  <c r="T1764" i="7"/>
  <c r="S1764" i="7"/>
  <c r="R1764" i="7"/>
  <c r="Q1764" i="7"/>
  <c r="G1764" i="7" s="1"/>
  <c r="P1764" i="7"/>
  <c r="O1764" i="7"/>
  <c r="N1764" i="7"/>
  <c r="M1764" i="7" s="1"/>
  <c r="L1764" i="7"/>
  <c r="K1764" i="7"/>
  <c r="J1764" i="7"/>
  <c r="E1764" i="7" s="1"/>
  <c r="I1764" i="7"/>
  <c r="H1764" i="7" s="1"/>
  <c r="F1764" i="7"/>
  <c r="R1763" i="7"/>
  <c r="M1763" i="7"/>
  <c r="H1763" i="7"/>
  <c r="G1763" i="7"/>
  <c r="F1763" i="7"/>
  <c r="E1763" i="7"/>
  <c r="C1763" i="7" s="1"/>
  <c r="D1763" i="7"/>
  <c r="R1762" i="7"/>
  <c r="M1762" i="7"/>
  <c r="H1762" i="7"/>
  <c r="G1762" i="7"/>
  <c r="F1762" i="7"/>
  <c r="E1762" i="7"/>
  <c r="C1762" i="7" s="1"/>
  <c r="D1762" i="7"/>
  <c r="V1761" i="7"/>
  <c r="U1761" i="7"/>
  <c r="T1761" i="7"/>
  <c r="S1761" i="7"/>
  <c r="R1761" i="7"/>
  <c r="Q1761" i="7"/>
  <c r="G1761" i="7" s="1"/>
  <c r="P1761" i="7"/>
  <c r="O1761" i="7"/>
  <c r="N1761" i="7"/>
  <c r="M1761" i="7" s="1"/>
  <c r="L1761" i="7"/>
  <c r="K1761" i="7"/>
  <c r="J1761" i="7"/>
  <c r="I1761" i="7"/>
  <c r="H1761" i="7" s="1"/>
  <c r="F1761" i="7"/>
  <c r="E1761" i="7"/>
  <c r="R1760" i="7"/>
  <c r="M1760" i="7"/>
  <c r="H1760" i="7"/>
  <c r="G1760" i="7"/>
  <c r="F1760" i="7"/>
  <c r="E1760" i="7"/>
  <c r="C1760" i="7" s="1"/>
  <c r="D1760" i="7"/>
  <c r="R1759" i="7"/>
  <c r="M1759" i="7"/>
  <c r="H1759" i="7"/>
  <c r="G1759" i="7"/>
  <c r="F1759" i="7"/>
  <c r="E1759" i="7"/>
  <c r="C1759" i="7" s="1"/>
  <c r="D1759" i="7"/>
  <c r="V1758" i="7"/>
  <c r="U1758" i="7"/>
  <c r="T1758" i="7"/>
  <c r="S1758" i="7"/>
  <c r="R1758" i="7"/>
  <c r="Q1758" i="7"/>
  <c r="G1758" i="7" s="1"/>
  <c r="P1758" i="7"/>
  <c r="O1758" i="7"/>
  <c r="N1758" i="7"/>
  <c r="M1758" i="7" s="1"/>
  <c r="L1758" i="7"/>
  <c r="K1758" i="7"/>
  <c r="J1758" i="7"/>
  <c r="I1758" i="7"/>
  <c r="H1758" i="7" s="1"/>
  <c r="F1758" i="7"/>
  <c r="E1758" i="7"/>
  <c r="V1757" i="7"/>
  <c r="U1757" i="7"/>
  <c r="T1757" i="7"/>
  <c r="S1757" i="7"/>
  <c r="R1757" i="7"/>
  <c r="Q1757" i="7"/>
  <c r="G1757" i="7" s="1"/>
  <c r="P1757" i="7"/>
  <c r="O1757" i="7"/>
  <c r="N1757" i="7"/>
  <c r="M1757" i="7" s="1"/>
  <c r="L1757" i="7"/>
  <c r="K1757" i="7"/>
  <c r="J1757" i="7"/>
  <c r="I1757" i="7"/>
  <c r="H1757" i="7" s="1"/>
  <c r="F1757" i="7"/>
  <c r="E1757" i="7"/>
  <c r="R1756" i="7"/>
  <c r="M1756" i="7"/>
  <c r="H1756" i="7"/>
  <c r="G1756" i="7"/>
  <c r="F1756" i="7"/>
  <c r="E1756" i="7"/>
  <c r="C1756" i="7" s="1"/>
  <c r="D1756" i="7"/>
  <c r="R1755" i="7"/>
  <c r="M1755" i="7"/>
  <c r="H1755" i="7"/>
  <c r="G1755" i="7"/>
  <c r="F1755" i="7"/>
  <c r="E1755" i="7"/>
  <c r="C1755" i="7" s="1"/>
  <c r="D1755" i="7"/>
  <c r="V1754" i="7"/>
  <c r="U1754" i="7"/>
  <c r="T1754" i="7"/>
  <c r="S1754" i="7"/>
  <c r="R1754" i="7"/>
  <c r="Q1754" i="7"/>
  <c r="G1754" i="7" s="1"/>
  <c r="P1754" i="7"/>
  <c r="O1754" i="7"/>
  <c r="N1754" i="7"/>
  <c r="M1754" i="7" s="1"/>
  <c r="L1754" i="7"/>
  <c r="K1754" i="7"/>
  <c r="J1754" i="7"/>
  <c r="I1754" i="7"/>
  <c r="H1754" i="7" s="1"/>
  <c r="F1754" i="7"/>
  <c r="E1754" i="7"/>
  <c r="V1753" i="7"/>
  <c r="U1753" i="7"/>
  <c r="T1753" i="7"/>
  <c r="S1753" i="7"/>
  <c r="R1753" i="7"/>
  <c r="Q1753" i="7"/>
  <c r="G1753" i="7" s="1"/>
  <c r="P1753" i="7"/>
  <c r="O1753" i="7"/>
  <c r="N1753" i="7"/>
  <c r="M1753" i="7" s="1"/>
  <c r="L1753" i="7"/>
  <c r="K1753" i="7"/>
  <c r="J1753" i="7"/>
  <c r="I1753" i="7"/>
  <c r="H1753" i="7" s="1"/>
  <c r="F1753" i="7"/>
  <c r="E1753" i="7"/>
  <c r="V1752" i="7"/>
  <c r="U1752" i="7"/>
  <c r="T1752" i="7"/>
  <c r="S1752" i="7"/>
  <c r="R1752" i="7"/>
  <c r="Q1752" i="7"/>
  <c r="G1752" i="7" s="1"/>
  <c r="P1752" i="7"/>
  <c r="O1752" i="7"/>
  <c r="N1752" i="7"/>
  <c r="M1752" i="7" s="1"/>
  <c r="L1752" i="7"/>
  <c r="K1752" i="7"/>
  <c r="J1752" i="7"/>
  <c r="I1752" i="7"/>
  <c r="H1752" i="7" s="1"/>
  <c r="F1752" i="7"/>
  <c r="E1752" i="7"/>
  <c r="V1751" i="7"/>
  <c r="U1751" i="7"/>
  <c r="T1751" i="7"/>
  <c r="S1751" i="7"/>
  <c r="R1751" i="7"/>
  <c r="Q1751" i="7"/>
  <c r="G1751" i="7" s="1"/>
  <c r="P1751" i="7"/>
  <c r="O1751" i="7"/>
  <c r="N1751" i="7"/>
  <c r="M1751" i="7" s="1"/>
  <c r="L1751" i="7"/>
  <c r="K1751" i="7"/>
  <c r="J1751" i="7"/>
  <c r="I1751" i="7"/>
  <c r="H1751" i="7" s="1"/>
  <c r="F1751" i="7"/>
  <c r="E1751" i="7"/>
  <c r="V1750" i="7"/>
  <c r="U1750" i="7"/>
  <c r="T1750" i="7"/>
  <c r="S1750" i="7"/>
  <c r="R1750" i="7"/>
  <c r="Q1750" i="7"/>
  <c r="G1750" i="7" s="1"/>
  <c r="P1750" i="7"/>
  <c r="O1750" i="7"/>
  <c r="N1750" i="7"/>
  <c r="M1750" i="7" s="1"/>
  <c r="L1750" i="7"/>
  <c r="K1750" i="7"/>
  <c r="J1750" i="7"/>
  <c r="I1750" i="7"/>
  <c r="H1750" i="7" s="1"/>
  <c r="F1750" i="7"/>
  <c r="E1750" i="7"/>
  <c r="V1749" i="7"/>
  <c r="U1749" i="7"/>
  <c r="T1749" i="7"/>
  <c r="S1749" i="7"/>
  <c r="R1749" i="7"/>
  <c r="Q1749" i="7"/>
  <c r="G1749" i="7" s="1"/>
  <c r="P1749" i="7"/>
  <c r="O1749" i="7"/>
  <c r="N1749" i="7"/>
  <c r="M1749" i="7" s="1"/>
  <c r="L1749" i="7"/>
  <c r="K1749" i="7"/>
  <c r="J1749" i="7"/>
  <c r="I1749" i="7"/>
  <c r="H1749" i="7" s="1"/>
  <c r="F1749" i="7"/>
  <c r="E1749" i="7"/>
  <c r="V1748" i="7"/>
  <c r="U1748" i="7"/>
  <c r="T1748" i="7"/>
  <c r="S1748" i="7"/>
  <c r="R1748" i="7"/>
  <c r="Q1748" i="7"/>
  <c r="G1748" i="7" s="1"/>
  <c r="P1748" i="7"/>
  <c r="O1748" i="7"/>
  <c r="N1748" i="7"/>
  <c r="M1748" i="7" s="1"/>
  <c r="L1748" i="7"/>
  <c r="K1748" i="7"/>
  <c r="J1748" i="7"/>
  <c r="I1748" i="7"/>
  <c r="H1748" i="7" s="1"/>
  <c r="F1748" i="7"/>
  <c r="E1748" i="7"/>
  <c r="V1747" i="7"/>
  <c r="U1747" i="7"/>
  <c r="T1747" i="7"/>
  <c r="S1747" i="7"/>
  <c r="R1747" i="7"/>
  <c r="Q1747" i="7"/>
  <c r="G1747" i="7" s="1"/>
  <c r="P1747" i="7"/>
  <c r="O1747" i="7"/>
  <c r="N1747" i="7"/>
  <c r="M1747" i="7" s="1"/>
  <c r="L1747" i="7"/>
  <c r="K1747" i="7"/>
  <c r="J1747" i="7"/>
  <c r="I1747" i="7"/>
  <c r="H1747" i="7" s="1"/>
  <c r="F1747" i="7"/>
  <c r="E1747" i="7"/>
  <c r="V1746" i="7"/>
  <c r="U1746" i="7"/>
  <c r="T1746" i="7"/>
  <c r="S1746" i="7"/>
  <c r="R1746" i="7"/>
  <c r="Q1746" i="7"/>
  <c r="G1746" i="7" s="1"/>
  <c r="P1746" i="7"/>
  <c r="O1746" i="7"/>
  <c r="N1746" i="7"/>
  <c r="M1746" i="7" s="1"/>
  <c r="L1746" i="7"/>
  <c r="K1746" i="7"/>
  <c r="J1746" i="7"/>
  <c r="I1746" i="7"/>
  <c r="H1746" i="7" s="1"/>
  <c r="F1746" i="7"/>
  <c r="E1746" i="7"/>
  <c r="V1745" i="7"/>
  <c r="U1745" i="7"/>
  <c r="T1745" i="7"/>
  <c r="S1745" i="7"/>
  <c r="R1745" i="7"/>
  <c r="Q1745" i="7"/>
  <c r="G1745" i="7" s="1"/>
  <c r="P1745" i="7"/>
  <c r="O1745" i="7"/>
  <c r="N1745" i="7"/>
  <c r="M1745" i="7" s="1"/>
  <c r="L1745" i="7"/>
  <c r="K1745" i="7"/>
  <c r="J1745" i="7"/>
  <c r="I1745" i="7"/>
  <c r="H1745" i="7" s="1"/>
  <c r="F1745" i="7"/>
  <c r="E1745" i="7"/>
  <c r="V1744" i="7"/>
  <c r="U1744" i="7"/>
  <c r="T1744" i="7"/>
  <c r="S1744" i="7"/>
  <c r="R1744" i="7"/>
  <c r="Q1744" i="7"/>
  <c r="G1744" i="7" s="1"/>
  <c r="P1744" i="7"/>
  <c r="O1744" i="7"/>
  <c r="N1744" i="7"/>
  <c r="M1744" i="7" s="1"/>
  <c r="L1744" i="7"/>
  <c r="K1744" i="7"/>
  <c r="J1744" i="7"/>
  <c r="E1744" i="7" s="1"/>
  <c r="I1744" i="7"/>
  <c r="H1744" i="7" s="1"/>
  <c r="F1744" i="7"/>
  <c r="V1743" i="7"/>
  <c r="U1743" i="7"/>
  <c r="T1743" i="7"/>
  <c r="S1743" i="7"/>
  <c r="R1743" i="7"/>
  <c r="Q1743" i="7"/>
  <c r="G1743" i="7" s="1"/>
  <c r="P1743" i="7"/>
  <c r="O1743" i="7"/>
  <c r="N1743" i="7"/>
  <c r="M1743" i="7" s="1"/>
  <c r="L1743" i="7"/>
  <c r="K1743" i="7"/>
  <c r="J1743" i="7"/>
  <c r="E1743" i="7" s="1"/>
  <c r="I1743" i="7"/>
  <c r="H1743" i="7" s="1"/>
  <c r="F1743" i="7"/>
  <c r="V1742" i="7"/>
  <c r="U1742" i="7"/>
  <c r="T1742" i="7"/>
  <c r="S1742" i="7"/>
  <c r="R1742" i="7"/>
  <c r="Q1742" i="7"/>
  <c r="G1742" i="7" s="1"/>
  <c r="P1742" i="7"/>
  <c r="O1742" i="7"/>
  <c r="N1742" i="7"/>
  <c r="M1742" i="7" s="1"/>
  <c r="L1742" i="7"/>
  <c r="K1742" i="7"/>
  <c r="J1742" i="7"/>
  <c r="E1742" i="7" s="1"/>
  <c r="I1742" i="7"/>
  <c r="H1742" i="7" s="1"/>
  <c r="F1742" i="7"/>
  <c r="V1741" i="7"/>
  <c r="U1741" i="7"/>
  <c r="T1741" i="7"/>
  <c r="S1741" i="7"/>
  <c r="R1741" i="7"/>
  <c r="Q1741" i="7"/>
  <c r="G1741" i="7" s="1"/>
  <c r="P1741" i="7"/>
  <c r="O1741" i="7"/>
  <c r="N1741" i="7"/>
  <c r="M1741" i="7" s="1"/>
  <c r="L1741" i="7"/>
  <c r="K1741" i="7"/>
  <c r="J1741" i="7"/>
  <c r="E1741" i="7" s="1"/>
  <c r="I1741" i="7"/>
  <c r="H1741" i="7" s="1"/>
  <c r="F1741" i="7"/>
  <c r="V1740" i="7"/>
  <c r="U1740" i="7"/>
  <c r="T1740" i="7"/>
  <c r="S1740" i="7"/>
  <c r="R1740" i="7"/>
  <c r="Q1740" i="7"/>
  <c r="G1740" i="7" s="1"/>
  <c r="P1740" i="7"/>
  <c r="O1740" i="7"/>
  <c r="N1740" i="7"/>
  <c r="M1740" i="7" s="1"/>
  <c r="L1740" i="7"/>
  <c r="K1740" i="7"/>
  <c r="J1740" i="7"/>
  <c r="E1740" i="7" s="1"/>
  <c r="I1740" i="7"/>
  <c r="H1740" i="7" s="1"/>
  <c r="F1740" i="7"/>
  <c r="V1739" i="7"/>
  <c r="U1739" i="7"/>
  <c r="T1739" i="7"/>
  <c r="S1739" i="7"/>
  <c r="R1739" i="7"/>
  <c r="Q1739" i="7"/>
  <c r="G1739" i="7" s="1"/>
  <c r="P1739" i="7"/>
  <c r="O1739" i="7"/>
  <c r="N1739" i="7"/>
  <c r="M1739" i="7" s="1"/>
  <c r="L1739" i="7"/>
  <c r="K1739" i="7"/>
  <c r="J1739" i="7"/>
  <c r="E1739" i="7" s="1"/>
  <c r="I1739" i="7"/>
  <c r="H1739" i="7" s="1"/>
  <c r="F1739" i="7"/>
  <c r="V1738" i="7"/>
  <c r="U1738" i="7"/>
  <c r="T1738" i="7"/>
  <c r="S1738" i="7"/>
  <c r="R1738" i="7"/>
  <c r="Q1738" i="7"/>
  <c r="G1738" i="7" s="1"/>
  <c r="P1738" i="7"/>
  <c r="O1738" i="7"/>
  <c r="N1738" i="7"/>
  <c r="M1738" i="7" s="1"/>
  <c r="L1738" i="7"/>
  <c r="K1738" i="7"/>
  <c r="J1738" i="7"/>
  <c r="E1738" i="7" s="1"/>
  <c r="I1738" i="7"/>
  <c r="H1738" i="7" s="1"/>
  <c r="F1738" i="7"/>
  <c r="V1737" i="7"/>
  <c r="U1737" i="7"/>
  <c r="T1737" i="7"/>
  <c r="S1737" i="7"/>
  <c r="R1737" i="7"/>
  <c r="Q1737" i="7"/>
  <c r="G1737" i="7" s="1"/>
  <c r="P1737" i="7"/>
  <c r="O1737" i="7"/>
  <c r="N1737" i="7"/>
  <c r="M1737" i="7" s="1"/>
  <c r="L1737" i="7"/>
  <c r="K1737" i="7"/>
  <c r="J1737" i="7"/>
  <c r="E1737" i="7" s="1"/>
  <c r="I1737" i="7"/>
  <c r="H1737" i="7" s="1"/>
  <c r="F1737" i="7"/>
  <c r="V1736" i="7"/>
  <c r="U1736" i="7"/>
  <c r="T1736" i="7"/>
  <c r="S1736" i="7"/>
  <c r="R1736" i="7"/>
  <c r="Q1736" i="7"/>
  <c r="G1736" i="7" s="1"/>
  <c r="P1736" i="7"/>
  <c r="O1736" i="7"/>
  <c r="N1736" i="7"/>
  <c r="M1736" i="7" s="1"/>
  <c r="L1736" i="7"/>
  <c r="K1736" i="7"/>
  <c r="J1736" i="7"/>
  <c r="E1736" i="7" s="1"/>
  <c r="I1736" i="7"/>
  <c r="H1736" i="7" s="1"/>
  <c r="F1736" i="7"/>
  <c r="V1735" i="7"/>
  <c r="U1735" i="7"/>
  <c r="T1735" i="7"/>
  <c r="S1735" i="7"/>
  <c r="R1735" i="7"/>
  <c r="Q1735" i="7"/>
  <c r="G1735" i="7" s="1"/>
  <c r="P1735" i="7"/>
  <c r="O1735" i="7"/>
  <c r="N1735" i="7"/>
  <c r="M1735" i="7" s="1"/>
  <c r="L1735" i="7"/>
  <c r="K1735" i="7"/>
  <c r="J1735" i="7"/>
  <c r="E1735" i="7" s="1"/>
  <c r="I1735" i="7"/>
  <c r="H1735" i="7" s="1"/>
  <c r="F1735" i="7"/>
  <c r="V1734" i="7"/>
  <c r="U1734" i="7"/>
  <c r="T1734" i="7"/>
  <c r="S1734" i="7"/>
  <c r="R1734" i="7"/>
  <c r="Q1734" i="7"/>
  <c r="G1734" i="7" s="1"/>
  <c r="P1734" i="7"/>
  <c r="O1734" i="7"/>
  <c r="N1734" i="7"/>
  <c r="M1734" i="7" s="1"/>
  <c r="L1734" i="7"/>
  <c r="K1734" i="7"/>
  <c r="J1734" i="7"/>
  <c r="E1734" i="7" s="1"/>
  <c r="I1734" i="7"/>
  <c r="H1734" i="7" s="1"/>
  <c r="F1734" i="7"/>
  <c r="V1733" i="7"/>
  <c r="U1733" i="7"/>
  <c r="T1733" i="7"/>
  <c r="S1733" i="7"/>
  <c r="R1733" i="7"/>
  <c r="Q1733" i="7"/>
  <c r="G1733" i="7" s="1"/>
  <c r="P1733" i="7"/>
  <c r="O1733" i="7"/>
  <c r="N1733" i="7"/>
  <c r="M1733" i="7" s="1"/>
  <c r="L1733" i="7"/>
  <c r="K1733" i="7"/>
  <c r="J1733" i="7"/>
  <c r="E1733" i="7" s="1"/>
  <c r="I1733" i="7"/>
  <c r="H1733" i="7" s="1"/>
  <c r="F1733" i="7"/>
  <c r="V1732" i="7"/>
  <c r="U1732" i="7"/>
  <c r="T1732" i="7"/>
  <c r="S1732" i="7"/>
  <c r="R1732" i="7"/>
  <c r="Q1732" i="7"/>
  <c r="G1732" i="7" s="1"/>
  <c r="P1732" i="7"/>
  <c r="O1732" i="7"/>
  <c r="N1732" i="7"/>
  <c r="M1732" i="7" s="1"/>
  <c r="L1732" i="7"/>
  <c r="K1732" i="7"/>
  <c r="J1732" i="7"/>
  <c r="E1732" i="7" s="1"/>
  <c r="I1732" i="7"/>
  <c r="H1732" i="7" s="1"/>
  <c r="F1732" i="7"/>
  <c r="V1731" i="7"/>
  <c r="U1731" i="7"/>
  <c r="T1731" i="7"/>
  <c r="S1731" i="7"/>
  <c r="R1731" i="7"/>
  <c r="Q1731" i="7"/>
  <c r="G1731" i="7" s="1"/>
  <c r="P1731" i="7"/>
  <c r="O1731" i="7"/>
  <c r="N1731" i="7"/>
  <c r="M1731" i="7" s="1"/>
  <c r="L1731" i="7"/>
  <c r="K1731" i="7"/>
  <c r="J1731" i="7"/>
  <c r="E1731" i="7" s="1"/>
  <c r="I1731" i="7"/>
  <c r="H1731" i="7" s="1"/>
  <c r="F1731" i="7"/>
  <c r="V1730" i="7"/>
  <c r="U1730" i="7"/>
  <c r="T1730" i="7"/>
  <c r="S1730" i="7"/>
  <c r="R1730" i="7"/>
  <c r="Q1730" i="7"/>
  <c r="G1730" i="7" s="1"/>
  <c r="P1730" i="7"/>
  <c r="O1730" i="7"/>
  <c r="N1730" i="7"/>
  <c r="M1730" i="7" s="1"/>
  <c r="L1730" i="7"/>
  <c r="K1730" i="7"/>
  <c r="J1730" i="7"/>
  <c r="E1730" i="7" s="1"/>
  <c r="I1730" i="7"/>
  <c r="H1730" i="7" s="1"/>
  <c r="F1730" i="7"/>
  <c r="V1729" i="7"/>
  <c r="U1729" i="7"/>
  <c r="T1729" i="7"/>
  <c r="S1729" i="7"/>
  <c r="R1729" i="7"/>
  <c r="Q1729" i="7"/>
  <c r="P1729" i="7"/>
  <c r="O1729" i="7"/>
  <c r="N1729" i="7"/>
  <c r="M1729" i="7" s="1"/>
  <c r="L1729" i="7"/>
  <c r="G1729" i="7" s="1"/>
  <c r="K1729" i="7"/>
  <c r="J1729" i="7"/>
  <c r="E1729" i="7" s="1"/>
  <c r="I1729" i="7"/>
  <c r="H1729" i="7" s="1"/>
  <c r="F1729" i="7"/>
  <c r="V1728" i="7"/>
  <c r="U1728" i="7"/>
  <c r="T1728" i="7"/>
  <c r="S1728" i="7"/>
  <c r="R1728" i="7"/>
  <c r="Q1728" i="7"/>
  <c r="G1728" i="7" s="1"/>
  <c r="P1728" i="7"/>
  <c r="O1728" i="7"/>
  <c r="N1728" i="7"/>
  <c r="M1728" i="7" s="1"/>
  <c r="L1728" i="7"/>
  <c r="K1728" i="7"/>
  <c r="J1728" i="7"/>
  <c r="I1728" i="7"/>
  <c r="H1728" i="7" s="1"/>
  <c r="F1728" i="7"/>
  <c r="E1728" i="7"/>
  <c r="V1727" i="7"/>
  <c r="U1727" i="7"/>
  <c r="T1727" i="7"/>
  <c r="S1727" i="7"/>
  <c r="R1727" i="7"/>
  <c r="Q1727" i="7"/>
  <c r="G1727" i="7" s="1"/>
  <c r="P1727" i="7"/>
  <c r="O1727" i="7"/>
  <c r="N1727" i="7"/>
  <c r="M1727" i="7" s="1"/>
  <c r="L1727" i="7"/>
  <c r="K1727" i="7"/>
  <c r="J1727" i="7"/>
  <c r="I1727" i="7"/>
  <c r="H1727" i="7" s="1"/>
  <c r="F1727" i="7"/>
  <c r="E1727" i="7"/>
  <c r="V1726" i="7"/>
  <c r="U1726" i="7"/>
  <c r="T1726" i="7"/>
  <c r="S1726" i="7"/>
  <c r="R1726" i="7"/>
  <c r="Q1726" i="7"/>
  <c r="G1726" i="7" s="1"/>
  <c r="P1726" i="7"/>
  <c r="O1726" i="7"/>
  <c r="N1726" i="7"/>
  <c r="M1726" i="7" s="1"/>
  <c r="L1726" i="7"/>
  <c r="K1726" i="7"/>
  <c r="J1726" i="7"/>
  <c r="E1726" i="7" s="1"/>
  <c r="I1726" i="7"/>
  <c r="H1726" i="7" s="1"/>
  <c r="F1726" i="7"/>
  <c r="R1725" i="7"/>
  <c r="M1725" i="7"/>
  <c r="H1725" i="7"/>
  <c r="G1725" i="7"/>
  <c r="F1725" i="7"/>
  <c r="E1725" i="7"/>
  <c r="C1725" i="7" s="1"/>
  <c r="D1725" i="7"/>
  <c r="R1724" i="7"/>
  <c r="M1724" i="7"/>
  <c r="H1724" i="7"/>
  <c r="G1724" i="7"/>
  <c r="F1724" i="7"/>
  <c r="E1724" i="7"/>
  <c r="C1724" i="7" s="1"/>
  <c r="D1724" i="7"/>
  <c r="V1723" i="7"/>
  <c r="U1723" i="7"/>
  <c r="T1723" i="7"/>
  <c r="S1723" i="7"/>
  <c r="R1723" i="7"/>
  <c r="Q1723" i="7"/>
  <c r="G1723" i="7" s="1"/>
  <c r="P1723" i="7"/>
  <c r="O1723" i="7"/>
  <c r="N1723" i="7"/>
  <c r="M1723" i="7" s="1"/>
  <c r="L1723" i="7"/>
  <c r="K1723" i="7"/>
  <c r="J1723" i="7"/>
  <c r="E1723" i="7" s="1"/>
  <c r="I1723" i="7"/>
  <c r="H1723" i="7" s="1"/>
  <c r="F1723" i="7"/>
  <c r="R1722" i="7"/>
  <c r="M1722" i="7"/>
  <c r="H1722" i="7"/>
  <c r="G1722" i="7"/>
  <c r="F1722" i="7"/>
  <c r="E1722" i="7"/>
  <c r="D1722" i="7"/>
  <c r="C1722" i="7" s="1"/>
  <c r="R1721" i="7"/>
  <c r="M1721" i="7"/>
  <c r="H1721" i="7"/>
  <c r="G1721" i="7"/>
  <c r="F1721" i="7"/>
  <c r="E1721" i="7"/>
  <c r="D1721" i="7"/>
  <c r="C1721" i="7" s="1"/>
  <c r="V1720" i="7"/>
  <c r="U1720" i="7"/>
  <c r="T1720" i="7"/>
  <c r="S1720" i="7"/>
  <c r="R1720" i="7"/>
  <c r="Q1720" i="7"/>
  <c r="G1720" i="7" s="1"/>
  <c r="P1720" i="7"/>
  <c r="O1720" i="7"/>
  <c r="N1720" i="7"/>
  <c r="M1720" i="7" s="1"/>
  <c r="L1720" i="7"/>
  <c r="K1720" i="7"/>
  <c r="J1720" i="7"/>
  <c r="I1720" i="7"/>
  <c r="H1720" i="7" s="1"/>
  <c r="F1720" i="7"/>
  <c r="E1720" i="7"/>
  <c r="V1719" i="7"/>
  <c r="U1719" i="7"/>
  <c r="T1719" i="7"/>
  <c r="S1719" i="7"/>
  <c r="R1719" i="7"/>
  <c r="Q1719" i="7"/>
  <c r="G1719" i="7" s="1"/>
  <c r="P1719" i="7"/>
  <c r="O1719" i="7"/>
  <c r="N1719" i="7"/>
  <c r="M1719" i="7" s="1"/>
  <c r="L1719" i="7"/>
  <c r="K1719" i="7"/>
  <c r="J1719" i="7"/>
  <c r="I1719" i="7"/>
  <c r="H1719" i="7" s="1"/>
  <c r="F1719" i="7"/>
  <c r="E1719" i="7"/>
  <c r="V1718" i="7"/>
  <c r="U1718" i="7"/>
  <c r="T1718" i="7"/>
  <c r="S1718" i="7"/>
  <c r="R1718" i="7"/>
  <c r="Q1718" i="7"/>
  <c r="G1718" i="7" s="1"/>
  <c r="P1718" i="7"/>
  <c r="O1718" i="7"/>
  <c r="N1718" i="7"/>
  <c r="M1718" i="7" s="1"/>
  <c r="L1718" i="7"/>
  <c r="K1718" i="7"/>
  <c r="J1718" i="7"/>
  <c r="I1718" i="7"/>
  <c r="H1718" i="7" s="1"/>
  <c r="F1718" i="7"/>
  <c r="E1718" i="7"/>
  <c r="R1717" i="7"/>
  <c r="M1717" i="7"/>
  <c r="H1717" i="7"/>
  <c r="G1717" i="7"/>
  <c r="F1717" i="7"/>
  <c r="E1717" i="7"/>
  <c r="C1717" i="7" s="1"/>
  <c r="D1717" i="7"/>
  <c r="V1716" i="7"/>
  <c r="U1716" i="7"/>
  <c r="T1716" i="7"/>
  <c r="S1716" i="7"/>
  <c r="R1716" i="7"/>
  <c r="Q1716" i="7"/>
  <c r="G1716" i="7" s="1"/>
  <c r="P1716" i="7"/>
  <c r="O1716" i="7"/>
  <c r="N1716" i="7"/>
  <c r="M1716" i="7" s="1"/>
  <c r="L1716" i="7"/>
  <c r="K1716" i="7"/>
  <c r="J1716" i="7"/>
  <c r="I1716" i="7"/>
  <c r="H1716" i="7" s="1"/>
  <c r="F1716" i="7"/>
  <c r="E1716" i="7"/>
  <c r="V1715" i="7"/>
  <c r="U1715" i="7"/>
  <c r="T1715" i="7"/>
  <c r="S1715" i="7"/>
  <c r="R1715" i="7"/>
  <c r="Q1715" i="7"/>
  <c r="G1715" i="7" s="1"/>
  <c r="P1715" i="7"/>
  <c r="O1715" i="7"/>
  <c r="N1715" i="7"/>
  <c r="M1715" i="7" s="1"/>
  <c r="L1715" i="7"/>
  <c r="K1715" i="7"/>
  <c r="J1715" i="7"/>
  <c r="I1715" i="7"/>
  <c r="H1715" i="7" s="1"/>
  <c r="F1715" i="7"/>
  <c r="E1715" i="7"/>
  <c r="R1714" i="7"/>
  <c r="M1714" i="7"/>
  <c r="H1714" i="7"/>
  <c r="G1714" i="7"/>
  <c r="F1714" i="7"/>
  <c r="E1714" i="7"/>
  <c r="C1714" i="7" s="1"/>
  <c r="D1714" i="7"/>
  <c r="R1713" i="7"/>
  <c r="M1713" i="7"/>
  <c r="H1713" i="7"/>
  <c r="G1713" i="7"/>
  <c r="F1713" i="7"/>
  <c r="E1713" i="7"/>
  <c r="C1713" i="7" s="1"/>
  <c r="D1713" i="7"/>
  <c r="V1712" i="7"/>
  <c r="U1712" i="7"/>
  <c r="T1712" i="7"/>
  <c r="S1712" i="7"/>
  <c r="R1712" i="7"/>
  <c r="Q1712" i="7"/>
  <c r="G1712" i="7" s="1"/>
  <c r="P1712" i="7"/>
  <c r="O1712" i="7"/>
  <c r="N1712" i="7"/>
  <c r="M1712" i="7" s="1"/>
  <c r="L1712" i="7"/>
  <c r="K1712" i="7"/>
  <c r="J1712" i="7"/>
  <c r="I1712" i="7"/>
  <c r="H1712" i="7" s="1"/>
  <c r="F1712" i="7"/>
  <c r="E1712" i="7"/>
  <c r="V1711" i="7"/>
  <c r="U1711" i="7"/>
  <c r="T1711" i="7"/>
  <c r="S1711" i="7"/>
  <c r="R1711" i="7"/>
  <c r="Q1711" i="7"/>
  <c r="G1711" i="7" s="1"/>
  <c r="P1711" i="7"/>
  <c r="O1711" i="7"/>
  <c r="N1711" i="7"/>
  <c r="M1711" i="7" s="1"/>
  <c r="L1711" i="7"/>
  <c r="K1711" i="7"/>
  <c r="J1711" i="7"/>
  <c r="I1711" i="7"/>
  <c r="H1711" i="7" s="1"/>
  <c r="F1711" i="7"/>
  <c r="E1711" i="7"/>
  <c r="R1710" i="7"/>
  <c r="M1710" i="7"/>
  <c r="H1710" i="7"/>
  <c r="G1710" i="7"/>
  <c r="F1710" i="7"/>
  <c r="E1710" i="7"/>
  <c r="C1710" i="7" s="1"/>
  <c r="D1710" i="7"/>
  <c r="R1709" i="7"/>
  <c r="M1709" i="7"/>
  <c r="H1709" i="7"/>
  <c r="G1709" i="7"/>
  <c r="F1709" i="7"/>
  <c r="E1709" i="7"/>
  <c r="C1709" i="7" s="1"/>
  <c r="D1709" i="7"/>
  <c r="V1708" i="7"/>
  <c r="U1708" i="7"/>
  <c r="T1708" i="7"/>
  <c r="S1708" i="7"/>
  <c r="R1708" i="7"/>
  <c r="Q1708" i="7"/>
  <c r="G1708" i="7" s="1"/>
  <c r="P1708" i="7"/>
  <c r="O1708" i="7"/>
  <c r="N1708" i="7"/>
  <c r="M1708" i="7" s="1"/>
  <c r="L1708" i="7"/>
  <c r="K1708" i="7"/>
  <c r="J1708" i="7"/>
  <c r="I1708" i="7"/>
  <c r="H1708" i="7" s="1"/>
  <c r="F1708" i="7"/>
  <c r="E1708" i="7"/>
  <c r="R1707" i="7"/>
  <c r="M1707" i="7"/>
  <c r="H1707" i="7"/>
  <c r="G1707" i="7"/>
  <c r="F1707" i="7"/>
  <c r="E1707" i="7"/>
  <c r="D1707" i="7"/>
  <c r="C1707" i="7" s="1"/>
  <c r="R1706" i="7"/>
  <c r="M1706" i="7"/>
  <c r="H1706" i="7"/>
  <c r="G1706" i="7"/>
  <c r="F1706" i="7"/>
  <c r="E1706" i="7"/>
  <c r="C1706" i="7" s="1"/>
  <c r="D1706" i="7"/>
  <c r="V1705" i="7"/>
  <c r="U1705" i="7"/>
  <c r="T1705" i="7"/>
  <c r="S1705" i="7"/>
  <c r="R1705" i="7"/>
  <c r="Q1705" i="7"/>
  <c r="G1705" i="7" s="1"/>
  <c r="P1705" i="7"/>
  <c r="O1705" i="7"/>
  <c r="N1705" i="7"/>
  <c r="M1705" i="7" s="1"/>
  <c r="L1705" i="7"/>
  <c r="K1705" i="7"/>
  <c r="J1705" i="7"/>
  <c r="I1705" i="7"/>
  <c r="H1705" i="7" s="1"/>
  <c r="F1705" i="7"/>
  <c r="E1705" i="7"/>
  <c r="V1704" i="7"/>
  <c r="U1704" i="7"/>
  <c r="T1704" i="7"/>
  <c r="S1704" i="7"/>
  <c r="R1704" i="7"/>
  <c r="Q1704" i="7"/>
  <c r="G1704" i="7" s="1"/>
  <c r="P1704" i="7"/>
  <c r="O1704" i="7"/>
  <c r="N1704" i="7"/>
  <c r="M1704" i="7" s="1"/>
  <c r="L1704" i="7"/>
  <c r="K1704" i="7"/>
  <c r="J1704" i="7"/>
  <c r="I1704" i="7"/>
  <c r="H1704" i="7" s="1"/>
  <c r="F1704" i="7"/>
  <c r="E1704" i="7"/>
  <c r="V1703" i="7"/>
  <c r="U1703" i="7"/>
  <c r="T1703" i="7"/>
  <c r="S1703" i="7"/>
  <c r="R1703" i="7"/>
  <c r="Q1703" i="7"/>
  <c r="G1703" i="7" s="1"/>
  <c r="P1703" i="7"/>
  <c r="O1703" i="7"/>
  <c r="N1703" i="7"/>
  <c r="M1703" i="7" s="1"/>
  <c r="L1703" i="7"/>
  <c r="K1703" i="7"/>
  <c r="J1703" i="7"/>
  <c r="I1703" i="7"/>
  <c r="H1703" i="7" s="1"/>
  <c r="F1703" i="7"/>
  <c r="E1703" i="7"/>
  <c r="V1702" i="7"/>
  <c r="U1702" i="7"/>
  <c r="T1702" i="7"/>
  <c r="S1702" i="7"/>
  <c r="R1702" i="7"/>
  <c r="Q1702" i="7"/>
  <c r="G1702" i="7" s="1"/>
  <c r="P1702" i="7"/>
  <c r="O1702" i="7"/>
  <c r="N1702" i="7"/>
  <c r="M1702" i="7" s="1"/>
  <c r="L1702" i="7"/>
  <c r="K1702" i="7"/>
  <c r="J1702" i="7"/>
  <c r="I1702" i="7"/>
  <c r="H1702" i="7" s="1"/>
  <c r="F1702" i="7"/>
  <c r="E1702" i="7"/>
  <c r="R1701" i="7"/>
  <c r="M1701" i="7"/>
  <c r="H1701" i="7"/>
  <c r="G1701" i="7"/>
  <c r="F1701" i="7"/>
  <c r="E1701" i="7"/>
  <c r="C1701" i="7" s="1"/>
  <c r="D1701" i="7"/>
  <c r="R1700" i="7"/>
  <c r="M1700" i="7"/>
  <c r="H1700" i="7"/>
  <c r="G1700" i="7"/>
  <c r="F1700" i="7"/>
  <c r="E1700" i="7"/>
  <c r="C1700" i="7" s="1"/>
  <c r="D1700" i="7"/>
  <c r="V1699" i="7"/>
  <c r="U1699" i="7"/>
  <c r="T1699" i="7"/>
  <c r="S1699" i="7"/>
  <c r="R1699" i="7"/>
  <c r="Q1699" i="7"/>
  <c r="G1699" i="7" s="1"/>
  <c r="P1699" i="7"/>
  <c r="O1699" i="7"/>
  <c r="N1699" i="7"/>
  <c r="M1699" i="7" s="1"/>
  <c r="L1699" i="7"/>
  <c r="K1699" i="7"/>
  <c r="J1699" i="7"/>
  <c r="I1699" i="7"/>
  <c r="H1699" i="7" s="1"/>
  <c r="F1699" i="7"/>
  <c r="E1699" i="7"/>
  <c r="V1698" i="7"/>
  <c r="U1698" i="7"/>
  <c r="T1698" i="7"/>
  <c r="S1698" i="7"/>
  <c r="R1698" i="7"/>
  <c r="Q1698" i="7"/>
  <c r="G1698" i="7" s="1"/>
  <c r="P1698" i="7"/>
  <c r="O1698" i="7"/>
  <c r="N1698" i="7"/>
  <c r="M1698" i="7" s="1"/>
  <c r="L1698" i="7"/>
  <c r="K1698" i="7"/>
  <c r="J1698" i="7"/>
  <c r="I1698" i="7"/>
  <c r="H1698" i="7" s="1"/>
  <c r="F1698" i="7"/>
  <c r="E1698" i="7"/>
  <c r="R1697" i="7"/>
  <c r="M1697" i="7"/>
  <c r="H1697" i="7"/>
  <c r="G1697" i="7"/>
  <c r="F1697" i="7"/>
  <c r="E1697" i="7"/>
  <c r="C1697" i="7" s="1"/>
  <c r="D1697" i="7"/>
  <c r="R1696" i="7"/>
  <c r="M1696" i="7"/>
  <c r="H1696" i="7"/>
  <c r="G1696" i="7"/>
  <c r="F1696" i="7"/>
  <c r="E1696" i="7"/>
  <c r="C1696" i="7" s="1"/>
  <c r="D1696" i="7"/>
  <c r="V1695" i="7"/>
  <c r="U1695" i="7"/>
  <c r="T1695" i="7"/>
  <c r="S1695" i="7"/>
  <c r="R1695" i="7"/>
  <c r="Q1695" i="7"/>
  <c r="G1695" i="7" s="1"/>
  <c r="P1695" i="7"/>
  <c r="O1695" i="7"/>
  <c r="N1695" i="7"/>
  <c r="M1695" i="7" s="1"/>
  <c r="L1695" i="7"/>
  <c r="K1695" i="7"/>
  <c r="J1695" i="7"/>
  <c r="I1695" i="7"/>
  <c r="H1695" i="7" s="1"/>
  <c r="F1695" i="7"/>
  <c r="E1695" i="7"/>
  <c r="R1694" i="7"/>
  <c r="M1694" i="7"/>
  <c r="H1694" i="7"/>
  <c r="G1694" i="7"/>
  <c r="F1694" i="7"/>
  <c r="E1694" i="7"/>
  <c r="C1694" i="7" s="1"/>
  <c r="D1694" i="7"/>
  <c r="R1693" i="7"/>
  <c r="M1693" i="7"/>
  <c r="H1693" i="7"/>
  <c r="G1693" i="7"/>
  <c r="F1693" i="7"/>
  <c r="E1693" i="7"/>
  <c r="C1693" i="7" s="1"/>
  <c r="D1693" i="7"/>
  <c r="R1692" i="7"/>
  <c r="M1692" i="7"/>
  <c r="H1692" i="7"/>
  <c r="G1692" i="7"/>
  <c r="F1692" i="7"/>
  <c r="E1692" i="7"/>
  <c r="C1692" i="7" s="1"/>
  <c r="D1692" i="7"/>
  <c r="V1691" i="7"/>
  <c r="U1691" i="7"/>
  <c r="T1691" i="7"/>
  <c r="S1691" i="7"/>
  <c r="R1691" i="7"/>
  <c r="Q1691" i="7"/>
  <c r="G1691" i="7" s="1"/>
  <c r="P1691" i="7"/>
  <c r="O1691" i="7"/>
  <c r="N1691" i="7"/>
  <c r="M1691" i="7" s="1"/>
  <c r="L1691" i="7"/>
  <c r="K1691" i="7"/>
  <c r="J1691" i="7"/>
  <c r="I1691" i="7"/>
  <c r="H1691" i="7" s="1"/>
  <c r="F1691" i="7"/>
  <c r="E1691" i="7"/>
  <c r="V1690" i="7"/>
  <c r="U1690" i="7"/>
  <c r="T1690" i="7"/>
  <c r="S1690" i="7"/>
  <c r="R1690" i="7"/>
  <c r="Q1690" i="7"/>
  <c r="G1690" i="7" s="1"/>
  <c r="P1690" i="7"/>
  <c r="O1690" i="7"/>
  <c r="N1690" i="7"/>
  <c r="M1690" i="7" s="1"/>
  <c r="L1690" i="7"/>
  <c r="K1690" i="7"/>
  <c r="J1690" i="7"/>
  <c r="I1690" i="7"/>
  <c r="H1690" i="7" s="1"/>
  <c r="F1690" i="7"/>
  <c r="E1690" i="7"/>
  <c r="R1689" i="7"/>
  <c r="M1689" i="7"/>
  <c r="H1689" i="7"/>
  <c r="G1689" i="7"/>
  <c r="F1689" i="7"/>
  <c r="E1689" i="7"/>
  <c r="C1689" i="7" s="1"/>
  <c r="D1689" i="7"/>
  <c r="R1688" i="7"/>
  <c r="M1688" i="7"/>
  <c r="H1688" i="7"/>
  <c r="G1688" i="7"/>
  <c r="F1688" i="7"/>
  <c r="E1688" i="7"/>
  <c r="C1688" i="7" s="1"/>
  <c r="D1688" i="7"/>
  <c r="V1687" i="7"/>
  <c r="U1687" i="7"/>
  <c r="T1687" i="7"/>
  <c r="S1687" i="7"/>
  <c r="R1687" i="7"/>
  <c r="Q1687" i="7"/>
  <c r="G1687" i="7" s="1"/>
  <c r="P1687" i="7"/>
  <c r="O1687" i="7"/>
  <c r="N1687" i="7"/>
  <c r="M1687" i="7" s="1"/>
  <c r="L1687" i="7"/>
  <c r="K1687" i="7"/>
  <c r="J1687" i="7"/>
  <c r="I1687" i="7"/>
  <c r="H1687" i="7" s="1"/>
  <c r="F1687" i="7"/>
  <c r="E1687" i="7"/>
  <c r="R1686" i="7"/>
  <c r="M1686" i="7"/>
  <c r="H1686" i="7"/>
  <c r="G1686" i="7"/>
  <c r="F1686" i="7"/>
  <c r="E1686" i="7"/>
  <c r="C1686" i="7" s="1"/>
  <c r="D1686" i="7"/>
  <c r="V1685" i="7"/>
  <c r="U1685" i="7"/>
  <c r="T1685" i="7"/>
  <c r="S1685" i="7"/>
  <c r="R1685" i="7"/>
  <c r="Q1685" i="7"/>
  <c r="G1685" i="7" s="1"/>
  <c r="P1685" i="7"/>
  <c r="O1685" i="7"/>
  <c r="N1685" i="7"/>
  <c r="M1685" i="7" s="1"/>
  <c r="L1685" i="7"/>
  <c r="K1685" i="7"/>
  <c r="J1685" i="7"/>
  <c r="I1685" i="7"/>
  <c r="H1685" i="7" s="1"/>
  <c r="F1685" i="7"/>
  <c r="E1685" i="7"/>
  <c r="V1684" i="7"/>
  <c r="U1684" i="7"/>
  <c r="T1684" i="7"/>
  <c r="S1684" i="7"/>
  <c r="R1684" i="7"/>
  <c r="Q1684" i="7"/>
  <c r="G1684" i="7" s="1"/>
  <c r="P1684" i="7"/>
  <c r="O1684" i="7"/>
  <c r="N1684" i="7"/>
  <c r="M1684" i="7" s="1"/>
  <c r="L1684" i="7"/>
  <c r="K1684" i="7"/>
  <c r="J1684" i="7"/>
  <c r="I1684" i="7"/>
  <c r="H1684" i="7" s="1"/>
  <c r="F1684" i="7"/>
  <c r="E1684" i="7"/>
  <c r="R1683" i="7"/>
  <c r="M1683" i="7"/>
  <c r="H1683" i="7"/>
  <c r="G1683" i="7"/>
  <c r="F1683" i="7"/>
  <c r="E1683" i="7"/>
  <c r="C1683" i="7" s="1"/>
  <c r="D1683" i="7"/>
  <c r="R1682" i="7"/>
  <c r="M1682" i="7"/>
  <c r="H1682" i="7"/>
  <c r="G1682" i="7"/>
  <c r="F1682" i="7"/>
  <c r="E1682" i="7"/>
  <c r="C1682" i="7" s="1"/>
  <c r="D1682" i="7"/>
  <c r="V1681" i="7"/>
  <c r="U1681" i="7"/>
  <c r="T1681" i="7"/>
  <c r="S1681" i="7"/>
  <c r="R1681" i="7"/>
  <c r="Q1681" i="7"/>
  <c r="G1681" i="7" s="1"/>
  <c r="P1681" i="7"/>
  <c r="O1681" i="7"/>
  <c r="N1681" i="7"/>
  <c r="M1681" i="7" s="1"/>
  <c r="L1681" i="7"/>
  <c r="K1681" i="7"/>
  <c r="J1681" i="7"/>
  <c r="I1681" i="7"/>
  <c r="H1681" i="7" s="1"/>
  <c r="F1681" i="7"/>
  <c r="E1681" i="7"/>
  <c r="R1680" i="7"/>
  <c r="M1680" i="7"/>
  <c r="H1680" i="7"/>
  <c r="G1680" i="7"/>
  <c r="F1680" i="7"/>
  <c r="E1680" i="7"/>
  <c r="D1680" i="7"/>
  <c r="C1680" i="7" s="1"/>
  <c r="R1679" i="7"/>
  <c r="M1679" i="7"/>
  <c r="H1679" i="7"/>
  <c r="G1679" i="7"/>
  <c r="F1679" i="7"/>
  <c r="E1679" i="7"/>
  <c r="D1679" i="7"/>
  <c r="C1679" i="7" s="1"/>
  <c r="V1678" i="7"/>
  <c r="U1678" i="7"/>
  <c r="T1678" i="7"/>
  <c r="S1678" i="7"/>
  <c r="R1678" i="7"/>
  <c r="Q1678" i="7"/>
  <c r="G1678" i="7" s="1"/>
  <c r="P1678" i="7"/>
  <c r="O1678" i="7"/>
  <c r="N1678" i="7"/>
  <c r="M1678" i="7" s="1"/>
  <c r="L1678" i="7"/>
  <c r="K1678" i="7"/>
  <c r="J1678" i="7"/>
  <c r="I1678" i="7"/>
  <c r="H1678" i="7" s="1"/>
  <c r="F1678" i="7"/>
  <c r="E1678" i="7"/>
  <c r="V1677" i="7"/>
  <c r="U1677" i="7"/>
  <c r="T1677" i="7"/>
  <c r="S1677" i="7"/>
  <c r="R1677" i="7"/>
  <c r="Q1677" i="7"/>
  <c r="G1677" i="7" s="1"/>
  <c r="P1677" i="7"/>
  <c r="O1677" i="7"/>
  <c r="N1677" i="7"/>
  <c r="M1677" i="7" s="1"/>
  <c r="L1677" i="7"/>
  <c r="K1677" i="7"/>
  <c r="J1677" i="7"/>
  <c r="I1677" i="7"/>
  <c r="H1677" i="7" s="1"/>
  <c r="F1677" i="7"/>
  <c r="E1677" i="7"/>
  <c r="V1676" i="7"/>
  <c r="U1676" i="7"/>
  <c r="T1676" i="7"/>
  <c r="S1676" i="7"/>
  <c r="R1676" i="7"/>
  <c r="Q1676" i="7"/>
  <c r="G1676" i="7" s="1"/>
  <c r="P1676" i="7"/>
  <c r="O1676" i="7"/>
  <c r="N1676" i="7"/>
  <c r="M1676" i="7" s="1"/>
  <c r="L1676" i="7"/>
  <c r="K1676" i="7"/>
  <c r="J1676" i="7"/>
  <c r="I1676" i="7"/>
  <c r="H1676" i="7" s="1"/>
  <c r="F1676" i="7"/>
  <c r="E1676" i="7"/>
  <c r="R1675" i="7"/>
  <c r="M1675" i="7"/>
  <c r="H1675" i="7"/>
  <c r="G1675" i="7"/>
  <c r="F1675" i="7"/>
  <c r="E1675" i="7"/>
  <c r="D1675" i="7"/>
  <c r="C1675" i="7" s="1"/>
  <c r="V1674" i="7"/>
  <c r="U1674" i="7"/>
  <c r="T1674" i="7"/>
  <c r="S1674" i="7"/>
  <c r="R1674" i="7"/>
  <c r="Q1674" i="7"/>
  <c r="G1674" i="7" s="1"/>
  <c r="P1674" i="7"/>
  <c r="O1674" i="7"/>
  <c r="N1674" i="7"/>
  <c r="M1674" i="7" s="1"/>
  <c r="L1674" i="7"/>
  <c r="K1674" i="7"/>
  <c r="J1674" i="7"/>
  <c r="I1674" i="7"/>
  <c r="H1674" i="7" s="1"/>
  <c r="F1674" i="7"/>
  <c r="E1674" i="7"/>
  <c r="V1673" i="7"/>
  <c r="U1673" i="7"/>
  <c r="T1673" i="7"/>
  <c r="S1673" i="7"/>
  <c r="R1673" i="7"/>
  <c r="Q1673" i="7"/>
  <c r="G1673" i="7" s="1"/>
  <c r="P1673" i="7"/>
  <c r="O1673" i="7"/>
  <c r="N1673" i="7"/>
  <c r="M1673" i="7" s="1"/>
  <c r="L1673" i="7"/>
  <c r="K1673" i="7"/>
  <c r="J1673" i="7"/>
  <c r="E1673" i="7" s="1"/>
  <c r="I1673" i="7"/>
  <c r="H1673" i="7" s="1"/>
  <c r="F1673" i="7"/>
  <c r="R1672" i="7"/>
  <c r="M1672" i="7"/>
  <c r="H1672" i="7"/>
  <c r="G1672" i="7"/>
  <c r="F1672" i="7"/>
  <c r="E1672" i="7"/>
  <c r="D1672" i="7"/>
  <c r="C1672" i="7" s="1"/>
  <c r="R1671" i="7"/>
  <c r="M1671" i="7"/>
  <c r="H1671" i="7"/>
  <c r="G1671" i="7"/>
  <c r="F1671" i="7"/>
  <c r="E1671" i="7"/>
  <c r="D1671" i="7"/>
  <c r="C1671" i="7" s="1"/>
  <c r="V1670" i="7"/>
  <c r="U1670" i="7"/>
  <c r="T1670" i="7"/>
  <c r="S1670" i="7"/>
  <c r="R1670" i="7"/>
  <c r="Q1670" i="7"/>
  <c r="G1670" i="7" s="1"/>
  <c r="P1670" i="7"/>
  <c r="O1670" i="7"/>
  <c r="N1670" i="7"/>
  <c r="M1670" i="7" s="1"/>
  <c r="L1670" i="7"/>
  <c r="K1670" i="7"/>
  <c r="J1670" i="7"/>
  <c r="I1670" i="7"/>
  <c r="H1670" i="7" s="1"/>
  <c r="F1670" i="7"/>
  <c r="E1670" i="7"/>
  <c r="V1669" i="7"/>
  <c r="U1669" i="7"/>
  <c r="T1669" i="7"/>
  <c r="S1669" i="7"/>
  <c r="R1669" i="7"/>
  <c r="Q1669" i="7"/>
  <c r="G1669" i="7" s="1"/>
  <c r="P1669" i="7"/>
  <c r="O1669" i="7"/>
  <c r="N1669" i="7"/>
  <c r="M1669" i="7" s="1"/>
  <c r="L1669" i="7"/>
  <c r="K1669" i="7"/>
  <c r="J1669" i="7"/>
  <c r="E1669" i="7" s="1"/>
  <c r="I1669" i="7"/>
  <c r="H1669" i="7" s="1"/>
  <c r="F1669" i="7"/>
  <c r="R1668" i="7"/>
  <c r="M1668" i="7"/>
  <c r="H1668" i="7"/>
  <c r="G1668" i="7"/>
  <c r="F1668" i="7"/>
  <c r="E1668" i="7"/>
  <c r="D1668" i="7"/>
  <c r="C1668" i="7" s="1"/>
  <c r="R1667" i="7"/>
  <c r="M1667" i="7"/>
  <c r="H1667" i="7"/>
  <c r="G1667" i="7"/>
  <c r="F1667" i="7"/>
  <c r="E1667" i="7"/>
  <c r="D1667" i="7"/>
  <c r="C1667" i="7" s="1"/>
  <c r="V1666" i="7"/>
  <c r="U1666" i="7"/>
  <c r="T1666" i="7"/>
  <c r="S1666" i="7"/>
  <c r="R1666" i="7"/>
  <c r="Q1666" i="7"/>
  <c r="G1666" i="7" s="1"/>
  <c r="P1666" i="7"/>
  <c r="O1666" i="7"/>
  <c r="N1666" i="7"/>
  <c r="M1666" i="7" s="1"/>
  <c r="L1666" i="7"/>
  <c r="K1666" i="7"/>
  <c r="J1666" i="7"/>
  <c r="E1666" i="7" s="1"/>
  <c r="I1666" i="7"/>
  <c r="H1666" i="7" s="1"/>
  <c r="F1666" i="7"/>
  <c r="R1665" i="7"/>
  <c r="M1665" i="7"/>
  <c r="H1665" i="7"/>
  <c r="G1665" i="7"/>
  <c r="F1665" i="7"/>
  <c r="E1665" i="7"/>
  <c r="D1665" i="7"/>
  <c r="C1665" i="7" s="1"/>
  <c r="R1664" i="7"/>
  <c r="M1664" i="7"/>
  <c r="H1664" i="7"/>
  <c r="G1664" i="7"/>
  <c r="F1664" i="7"/>
  <c r="E1664" i="7"/>
  <c r="D1664" i="7"/>
  <c r="C1664" i="7" s="1"/>
  <c r="V1663" i="7"/>
  <c r="U1663" i="7"/>
  <c r="T1663" i="7"/>
  <c r="S1663" i="7"/>
  <c r="R1663" i="7"/>
  <c r="Q1663" i="7"/>
  <c r="G1663" i="7" s="1"/>
  <c r="P1663" i="7"/>
  <c r="O1663" i="7"/>
  <c r="N1663" i="7"/>
  <c r="M1663" i="7" s="1"/>
  <c r="L1663" i="7"/>
  <c r="K1663" i="7"/>
  <c r="J1663" i="7"/>
  <c r="I1663" i="7"/>
  <c r="H1663" i="7" s="1"/>
  <c r="F1663" i="7"/>
  <c r="E1663" i="7"/>
  <c r="V1662" i="7"/>
  <c r="U1662" i="7"/>
  <c r="T1662" i="7"/>
  <c r="S1662" i="7"/>
  <c r="R1662" i="7"/>
  <c r="Q1662" i="7"/>
  <c r="G1662" i="7" s="1"/>
  <c r="P1662" i="7"/>
  <c r="O1662" i="7"/>
  <c r="N1662" i="7"/>
  <c r="M1662" i="7" s="1"/>
  <c r="L1662" i="7"/>
  <c r="K1662" i="7"/>
  <c r="J1662" i="7"/>
  <c r="I1662" i="7"/>
  <c r="H1662" i="7" s="1"/>
  <c r="F1662" i="7"/>
  <c r="E1662" i="7"/>
  <c r="V1661" i="7"/>
  <c r="U1661" i="7"/>
  <c r="T1661" i="7"/>
  <c r="S1661" i="7"/>
  <c r="R1661" i="7"/>
  <c r="Q1661" i="7"/>
  <c r="G1661" i="7" s="1"/>
  <c r="P1661" i="7"/>
  <c r="O1661" i="7"/>
  <c r="N1661" i="7"/>
  <c r="M1661" i="7" s="1"/>
  <c r="L1661" i="7"/>
  <c r="K1661" i="7"/>
  <c r="J1661" i="7"/>
  <c r="I1661" i="7"/>
  <c r="H1661" i="7" s="1"/>
  <c r="F1661" i="7"/>
  <c r="E1661" i="7"/>
  <c r="V1660" i="7"/>
  <c r="U1660" i="7"/>
  <c r="T1660" i="7"/>
  <c r="S1660" i="7"/>
  <c r="R1660" i="7"/>
  <c r="Q1660" i="7"/>
  <c r="G1660" i="7" s="1"/>
  <c r="P1660" i="7"/>
  <c r="O1660" i="7"/>
  <c r="N1660" i="7"/>
  <c r="M1660" i="7" s="1"/>
  <c r="L1660" i="7"/>
  <c r="K1660" i="7"/>
  <c r="J1660" i="7"/>
  <c r="I1660" i="7"/>
  <c r="H1660" i="7" s="1"/>
  <c r="F1660" i="7"/>
  <c r="E1660" i="7"/>
  <c r="R1659" i="7"/>
  <c r="M1659" i="7"/>
  <c r="H1659" i="7"/>
  <c r="G1659" i="7"/>
  <c r="F1659" i="7"/>
  <c r="E1659" i="7"/>
  <c r="C1659" i="7" s="1"/>
  <c r="D1659" i="7"/>
  <c r="R1658" i="7"/>
  <c r="M1658" i="7"/>
  <c r="H1658" i="7"/>
  <c r="G1658" i="7"/>
  <c r="F1658" i="7"/>
  <c r="E1658" i="7"/>
  <c r="D1658" i="7"/>
  <c r="C1658" i="7" s="1"/>
  <c r="V1657" i="7"/>
  <c r="U1657" i="7"/>
  <c r="T1657" i="7"/>
  <c r="S1657" i="7"/>
  <c r="R1657" i="7"/>
  <c r="Q1657" i="7"/>
  <c r="G1657" i="7" s="1"/>
  <c r="P1657" i="7"/>
  <c r="O1657" i="7"/>
  <c r="N1657" i="7"/>
  <c r="M1657" i="7" s="1"/>
  <c r="L1657" i="7"/>
  <c r="K1657" i="7"/>
  <c r="J1657" i="7"/>
  <c r="I1657" i="7"/>
  <c r="H1657" i="7" s="1"/>
  <c r="F1657" i="7"/>
  <c r="E1657" i="7"/>
  <c r="V1656" i="7"/>
  <c r="U1656" i="7"/>
  <c r="T1656" i="7"/>
  <c r="S1656" i="7"/>
  <c r="R1656" i="7"/>
  <c r="Q1656" i="7"/>
  <c r="G1656" i="7" s="1"/>
  <c r="P1656" i="7"/>
  <c r="O1656" i="7"/>
  <c r="N1656" i="7"/>
  <c r="M1656" i="7" s="1"/>
  <c r="L1656" i="7"/>
  <c r="K1656" i="7"/>
  <c r="J1656" i="7"/>
  <c r="I1656" i="7"/>
  <c r="H1656" i="7" s="1"/>
  <c r="F1656" i="7"/>
  <c r="E1656" i="7"/>
  <c r="R1655" i="7"/>
  <c r="M1655" i="7"/>
  <c r="H1655" i="7"/>
  <c r="G1655" i="7"/>
  <c r="F1655" i="7"/>
  <c r="E1655" i="7"/>
  <c r="D1655" i="7"/>
  <c r="C1655" i="7" s="1"/>
  <c r="R1654" i="7"/>
  <c r="M1654" i="7"/>
  <c r="H1654" i="7"/>
  <c r="G1654" i="7"/>
  <c r="F1654" i="7"/>
  <c r="E1654" i="7"/>
  <c r="D1654" i="7"/>
  <c r="C1654" i="7" s="1"/>
  <c r="V1653" i="7"/>
  <c r="U1653" i="7"/>
  <c r="T1653" i="7"/>
  <c r="S1653" i="7"/>
  <c r="R1653" i="7"/>
  <c r="Q1653" i="7"/>
  <c r="G1653" i="7" s="1"/>
  <c r="P1653" i="7"/>
  <c r="O1653" i="7"/>
  <c r="N1653" i="7"/>
  <c r="M1653" i="7" s="1"/>
  <c r="L1653" i="7"/>
  <c r="K1653" i="7"/>
  <c r="J1653" i="7"/>
  <c r="I1653" i="7"/>
  <c r="H1653" i="7" s="1"/>
  <c r="F1653" i="7"/>
  <c r="E1653" i="7"/>
  <c r="R1652" i="7"/>
  <c r="M1652" i="7"/>
  <c r="H1652" i="7"/>
  <c r="G1652" i="7"/>
  <c r="F1652" i="7"/>
  <c r="E1652" i="7"/>
  <c r="D1652" i="7"/>
  <c r="C1652" i="7" s="1"/>
  <c r="R1651" i="7"/>
  <c r="M1651" i="7"/>
  <c r="H1651" i="7"/>
  <c r="G1651" i="7"/>
  <c r="F1651" i="7"/>
  <c r="E1651" i="7"/>
  <c r="D1651" i="7"/>
  <c r="C1651" i="7" s="1"/>
  <c r="V1650" i="7"/>
  <c r="U1650" i="7"/>
  <c r="T1650" i="7"/>
  <c r="S1650" i="7"/>
  <c r="R1650" i="7"/>
  <c r="Q1650" i="7"/>
  <c r="G1650" i="7" s="1"/>
  <c r="P1650" i="7"/>
  <c r="O1650" i="7"/>
  <c r="N1650" i="7"/>
  <c r="M1650" i="7" s="1"/>
  <c r="L1650" i="7"/>
  <c r="K1650" i="7"/>
  <c r="J1650" i="7"/>
  <c r="E1650" i="7" s="1"/>
  <c r="I1650" i="7"/>
  <c r="H1650" i="7" s="1"/>
  <c r="F1650" i="7"/>
  <c r="V1649" i="7"/>
  <c r="U1649" i="7"/>
  <c r="T1649" i="7"/>
  <c r="S1649" i="7"/>
  <c r="R1649" i="7"/>
  <c r="Q1649" i="7"/>
  <c r="G1649" i="7" s="1"/>
  <c r="P1649" i="7"/>
  <c r="O1649" i="7"/>
  <c r="N1649" i="7"/>
  <c r="M1649" i="7" s="1"/>
  <c r="L1649" i="7"/>
  <c r="K1649" i="7"/>
  <c r="J1649" i="7"/>
  <c r="I1649" i="7"/>
  <c r="H1649" i="7" s="1"/>
  <c r="F1649" i="7"/>
  <c r="E1649" i="7"/>
  <c r="V1648" i="7"/>
  <c r="U1648" i="7"/>
  <c r="T1648" i="7"/>
  <c r="S1648" i="7"/>
  <c r="R1648" i="7"/>
  <c r="Q1648" i="7"/>
  <c r="G1648" i="7" s="1"/>
  <c r="P1648" i="7"/>
  <c r="O1648" i="7"/>
  <c r="N1648" i="7"/>
  <c r="M1648" i="7" s="1"/>
  <c r="L1648" i="7"/>
  <c r="K1648" i="7"/>
  <c r="J1648" i="7"/>
  <c r="I1648" i="7"/>
  <c r="H1648" i="7" s="1"/>
  <c r="F1648" i="7"/>
  <c r="E1648" i="7"/>
  <c r="R1647" i="7"/>
  <c r="M1647" i="7"/>
  <c r="H1647" i="7"/>
  <c r="G1647" i="7"/>
  <c r="F1647" i="7"/>
  <c r="E1647" i="7"/>
  <c r="D1647" i="7"/>
  <c r="C1647" i="7" s="1"/>
  <c r="V1646" i="7"/>
  <c r="U1646" i="7"/>
  <c r="T1646" i="7"/>
  <c r="S1646" i="7"/>
  <c r="R1646" i="7"/>
  <c r="Q1646" i="7"/>
  <c r="G1646" i="7" s="1"/>
  <c r="P1646" i="7"/>
  <c r="O1646" i="7"/>
  <c r="N1646" i="7"/>
  <c r="M1646" i="7" s="1"/>
  <c r="L1646" i="7"/>
  <c r="K1646" i="7"/>
  <c r="J1646" i="7"/>
  <c r="I1646" i="7"/>
  <c r="H1646" i="7" s="1"/>
  <c r="F1646" i="7"/>
  <c r="E1646" i="7"/>
  <c r="V1645" i="7"/>
  <c r="U1645" i="7"/>
  <c r="T1645" i="7"/>
  <c r="S1645" i="7"/>
  <c r="R1645" i="7"/>
  <c r="Q1645" i="7"/>
  <c r="G1645" i="7" s="1"/>
  <c r="P1645" i="7"/>
  <c r="O1645" i="7"/>
  <c r="N1645" i="7"/>
  <c r="M1645" i="7" s="1"/>
  <c r="L1645" i="7"/>
  <c r="K1645" i="7"/>
  <c r="J1645" i="7"/>
  <c r="I1645" i="7"/>
  <c r="H1645" i="7" s="1"/>
  <c r="F1645" i="7"/>
  <c r="E1645" i="7"/>
  <c r="R1644" i="7"/>
  <c r="M1644" i="7"/>
  <c r="H1644" i="7"/>
  <c r="G1644" i="7"/>
  <c r="F1644" i="7"/>
  <c r="E1644" i="7"/>
  <c r="D1644" i="7"/>
  <c r="C1644" i="7" s="1"/>
  <c r="R1643" i="7"/>
  <c r="M1643" i="7"/>
  <c r="H1643" i="7"/>
  <c r="G1643" i="7"/>
  <c r="F1643" i="7"/>
  <c r="E1643" i="7"/>
  <c r="D1643" i="7"/>
  <c r="C1643" i="7" s="1"/>
  <c r="V1642" i="7"/>
  <c r="U1642" i="7"/>
  <c r="T1642" i="7"/>
  <c r="S1642" i="7"/>
  <c r="R1642" i="7"/>
  <c r="Q1642" i="7"/>
  <c r="G1642" i="7" s="1"/>
  <c r="P1642" i="7"/>
  <c r="O1642" i="7"/>
  <c r="N1642" i="7"/>
  <c r="M1642" i="7" s="1"/>
  <c r="L1642" i="7"/>
  <c r="K1642" i="7"/>
  <c r="J1642" i="7"/>
  <c r="E1642" i="7" s="1"/>
  <c r="I1642" i="7"/>
  <c r="H1642" i="7" s="1"/>
  <c r="F1642" i="7"/>
  <c r="V1641" i="7"/>
  <c r="U1641" i="7"/>
  <c r="T1641" i="7"/>
  <c r="S1641" i="7"/>
  <c r="R1641" i="7"/>
  <c r="Q1641" i="7"/>
  <c r="G1641" i="7" s="1"/>
  <c r="P1641" i="7"/>
  <c r="O1641" i="7"/>
  <c r="N1641" i="7"/>
  <c r="M1641" i="7" s="1"/>
  <c r="L1641" i="7"/>
  <c r="K1641" i="7"/>
  <c r="J1641" i="7"/>
  <c r="I1641" i="7"/>
  <c r="H1641" i="7" s="1"/>
  <c r="F1641" i="7"/>
  <c r="E1641" i="7"/>
  <c r="V1640" i="7"/>
  <c r="U1640" i="7"/>
  <c r="T1640" i="7"/>
  <c r="S1640" i="7"/>
  <c r="R1640" i="7"/>
  <c r="Q1640" i="7"/>
  <c r="G1640" i="7" s="1"/>
  <c r="P1640" i="7"/>
  <c r="O1640" i="7"/>
  <c r="N1640" i="7"/>
  <c r="M1640" i="7" s="1"/>
  <c r="L1640" i="7"/>
  <c r="K1640" i="7"/>
  <c r="J1640" i="7"/>
  <c r="I1640" i="7"/>
  <c r="H1640" i="7" s="1"/>
  <c r="F1640" i="7"/>
  <c r="E1640" i="7"/>
  <c r="V1639" i="7"/>
  <c r="U1639" i="7"/>
  <c r="T1639" i="7"/>
  <c r="S1639" i="7"/>
  <c r="R1639" i="7"/>
  <c r="Q1639" i="7"/>
  <c r="G1639" i="7" s="1"/>
  <c r="P1639" i="7"/>
  <c r="O1639" i="7"/>
  <c r="N1639" i="7"/>
  <c r="M1639" i="7" s="1"/>
  <c r="L1639" i="7"/>
  <c r="K1639" i="7"/>
  <c r="J1639" i="7"/>
  <c r="I1639" i="7"/>
  <c r="H1639" i="7" s="1"/>
  <c r="F1639" i="7"/>
  <c r="E1639" i="7"/>
  <c r="V1638" i="7"/>
  <c r="U1638" i="7"/>
  <c r="T1638" i="7"/>
  <c r="S1638" i="7"/>
  <c r="R1638" i="7"/>
  <c r="Q1638" i="7"/>
  <c r="G1638" i="7" s="1"/>
  <c r="P1638" i="7"/>
  <c r="O1638" i="7"/>
  <c r="N1638" i="7"/>
  <c r="M1638" i="7" s="1"/>
  <c r="L1638" i="7"/>
  <c r="K1638" i="7"/>
  <c r="J1638" i="7"/>
  <c r="I1638" i="7"/>
  <c r="H1638" i="7" s="1"/>
  <c r="F1638" i="7"/>
  <c r="E1638" i="7"/>
  <c r="V1637" i="7"/>
  <c r="U1637" i="7"/>
  <c r="T1637" i="7"/>
  <c r="S1637" i="7"/>
  <c r="R1637" i="7"/>
  <c r="Q1637" i="7"/>
  <c r="G1637" i="7" s="1"/>
  <c r="P1637" i="7"/>
  <c r="O1637" i="7"/>
  <c r="N1637" i="7"/>
  <c r="M1637" i="7"/>
  <c r="L1637" i="7"/>
  <c r="K1637" i="7"/>
  <c r="J1637" i="7"/>
  <c r="I1637" i="7"/>
  <c r="H1637" i="7" s="1"/>
  <c r="F1637" i="7"/>
  <c r="E1637" i="7"/>
  <c r="V1636" i="7"/>
  <c r="U1636" i="7"/>
  <c r="T1636" i="7"/>
  <c r="S1636" i="7"/>
  <c r="R1636" i="7"/>
  <c r="Q1636" i="7"/>
  <c r="G1636" i="7" s="1"/>
  <c r="P1636" i="7"/>
  <c r="O1636" i="7"/>
  <c r="N1636" i="7"/>
  <c r="M1636" i="7" s="1"/>
  <c r="L1636" i="7"/>
  <c r="K1636" i="7"/>
  <c r="J1636" i="7"/>
  <c r="I1636" i="7"/>
  <c r="H1636" i="7" s="1"/>
  <c r="F1636" i="7"/>
  <c r="E1636" i="7"/>
  <c r="V1635" i="7"/>
  <c r="U1635" i="7"/>
  <c r="T1635" i="7"/>
  <c r="S1635" i="7"/>
  <c r="R1635" i="7"/>
  <c r="Q1635" i="7"/>
  <c r="G1635" i="7" s="1"/>
  <c r="P1635" i="7"/>
  <c r="O1635" i="7"/>
  <c r="N1635" i="7"/>
  <c r="M1635" i="7"/>
  <c r="L1635" i="7"/>
  <c r="K1635" i="7"/>
  <c r="J1635" i="7"/>
  <c r="I1635" i="7"/>
  <c r="H1635" i="7" s="1"/>
  <c r="F1635" i="7"/>
  <c r="E1635" i="7"/>
  <c r="V1634" i="7"/>
  <c r="U1634" i="7"/>
  <c r="R1634" i="7" s="1"/>
  <c r="T1634" i="7"/>
  <c r="S1634" i="7"/>
  <c r="Q1634" i="7"/>
  <c r="G1634" i="7" s="1"/>
  <c r="P1634" i="7"/>
  <c r="O1634" i="7"/>
  <c r="N1634" i="7"/>
  <c r="M1634" i="7"/>
  <c r="L1634" i="7"/>
  <c r="K1634" i="7"/>
  <c r="J1634" i="7"/>
  <c r="I1634" i="7"/>
  <c r="H1634" i="7" s="1"/>
  <c r="F1634" i="7"/>
  <c r="E1634" i="7"/>
  <c r="V1633" i="7"/>
  <c r="U1633" i="7"/>
  <c r="R1633" i="7" s="1"/>
  <c r="T1633" i="7"/>
  <c r="S1633" i="7"/>
  <c r="Q1633" i="7"/>
  <c r="G1633" i="7" s="1"/>
  <c r="P1633" i="7"/>
  <c r="O1633" i="7"/>
  <c r="N1633" i="7"/>
  <c r="M1633" i="7"/>
  <c r="L1633" i="7"/>
  <c r="K1633" i="7"/>
  <c r="J1633" i="7"/>
  <c r="I1633" i="7"/>
  <c r="H1633" i="7" s="1"/>
  <c r="F1633" i="7"/>
  <c r="E1633" i="7"/>
  <c r="V1632" i="7"/>
  <c r="U1632" i="7"/>
  <c r="T1632" i="7"/>
  <c r="S1632" i="7"/>
  <c r="R1632" i="7"/>
  <c r="Q1632" i="7"/>
  <c r="G1632" i="7" s="1"/>
  <c r="P1632" i="7"/>
  <c r="O1632" i="7"/>
  <c r="N1632" i="7"/>
  <c r="M1632" i="7"/>
  <c r="L1632" i="7"/>
  <c r="K1632" i="7"/>
  <c r="J1632" i="7"/>
  <c r="I1632" i="7"/>
  <c r="H1632" i="7" s="1"/>
  <c r="F1632" i="7"/>
  <c r="E1632" i="7"/>
  <c r="V1631" i="7"/>
  <c r="U1631" i="7"/>
  <c r="R1631" i="7" s="1"/>
  <c r="T1631" i="7"/>
  <c r="S1631" i="7"/>
  <c r="Q1631" i="7"/>
  <c r="G1631" i="7" s="1"/>
  <c r="P1631" i="7"/>
  <c r="O1631" i="7"/>
  <c r="N1631" i="7"/>
  <c r="M1631" i="7"/>
  <c r="L1631" i="7"/>
  <c r="K1631" i="7"/>
  <c r="J1631" i="7"/>
  <c r="I1631" i="7"/>
  <c r="H1631" i="7" s="1"/>
  <c r="F1631" i="7"/>
  <c r="E1631" i="7"/>
  <c r="V1630" i="7"/>
  <c r="U1630" i="7"/>
  <c r="T1630" i="7"/>
  <c r="S1630" i="7"/>
  <c r="R1630" i="7"/>
  <c r="Q1630" i="7"/>
  <c r="G1630" i="7" s="1"/>
  <c r="P1630" i="7"/>
  <c r="O1630" i="7"/>
  <c r="N1630" i="7"/>
  <c r="M1630" i="7"/>
  <c r="L1630" i="7"/>
  <c r="K1630" i="7"/>
  <c r="J1630" i="7"/>
  <c r="I1630" i="7"/>
  <c r="H1630" i="7" s="1"/>
  <c r="F1630" i="7"/>
  <c r="E1630" i="7"/>
  <c r="V1629" i="7"/>
  <c r="U1629" i="7"/>
  <c r="T1629" i="7"/>
  <c r="S1629" i="7"/>
  <c r="R1629" i="7"/>
  <c r="Q1629" i="7"/>
  <c r="G1629" i="7" s="1"/>
  <c r="P1629" i="7"/>
  <c r="O1629" i="7"/>
  <c r="N1629" i="7"/>
  <c r="M1629" i="7" s="1"/>
  <c r="L1629" i="7"/>
  <c r="K1629" i="7"/>
  <c r="J1629" i="7"/>
  <c r="I1629" i="7"/>
  <c r="H1629" i="7" s="1"/>
  <c r="F1629" i="7"/>
  <c r="E1629" i="7"/>
  <c r="V1628" i="7"/>
  <c r="U1628" i="7"/>
  <c r="T1628" i="7"/>
  <c r="S1628" i="7"/>
  <c r="R1628" i="7"/>
  <c r="Q1628" i="7"/>
  <c r="G1628" i="7" s="1"/>
  <c r="P1628" i="7"/>
  <c r="O1628" i="7"/>
  <c r="N1628" i="7"/>
  <c r="M1628" i="7" s="1"/>
  <c r="L1628" i="7"/>
  <c r="K1628" i="7"/>
  <c r="J1628" i="7"/>
  <c r="I1628" i="7"/>
  <c r="H1628" i="7" s="1"/>
  <c r="F1628" i="7"/>
  <c r="E1628" i="7"/>
  <c r="V1627" i="7"/>
  <c r="U1627" i="7"/>
  <c r="T1627" i="7"/>
  <c r="S1627" i="7"/>
  <c r="R1627" i="7"/>
  <c r="Q1627" i="7"/>
  <c r="G1627" i="7" s="1"/>
  <c r="P1627" i="7"/>
  <c r="O1627" i="7"/>
  <c r="N1627" i="7"/>
  <c r="M1627" i="7" s="1"/>
  <c r="L1627" i="7"/>
  <c r="K1627" i="7"/>
  <c r="J1627" i="7"/>
  <c r="I1627" i="7"/>
  <c r="H1627" i="7" s="1"/>
  <c r="F1627" i="7"/>
  <c r="E1627" i="7"/>
  <c r="V1626" i="7"/>
  <c r="U1626" i="7"/>
  <c r="T1626" i="7"/>
  <c r="S1626" i="7"/>
  <c r="R1626" i="7"/>
  <c r="Q1626" i="7"/>
  <c r="G1626" i="7" s="1"/>
  <c r="P1626" i="7"/>
  <c r="O1626" i="7"/>
  <c r="N1626" i="7"/>
  <c r="M1626" i="7" s="1"/>
  <c r="L1626" i="7"/>
  <c r="K1626" i="7"/>
  <c r="J1626" i="7"/>
  <c r="I1626" i="7"/>
  <c r="H1626" i="7" s="1"/>
  <c r="F1626" i="7"/>
  <c r="E1626" i="7"/>
  <c r="R1625" i="7"/>
  <c r="M1625" i="7"/>
  <c r="H1625" i="7"/>
  <c r="G1625" i="7"/>
  <c r="F1625" i="7"/>
  <c r="E1625" i="7"/>
  <c r="D1625" i="7"/>
  <c r="C1625" i="7" s="1"/>
  <c r="R1624" i="7"/>
  <c r="M1624" i="7"/>
  <c r="H1624" i="7"/>
  <c r="G1624" i="7"/>
  <c r="F1624" i="7"/>
  <c r="E1624" i="7"/>
  <c r="D1624" i="7"/>
  <c r="C1624" i="7" s="1"/>
  <c r="V1623" i="7"/>
  <c r="U1623" i="7"/>
  <c r="T1623" i="7"/>
  <c r="S1623" i="7"/>
  <c r="R1623" i="7"/>
  <c r="Q1623" i="7"/>
  <c r="G1623" i="7" s="1"/>
  <c r="P1623" i="7"/>
  <c r="O1623" i="7"/>
  <c r="N1623" i="7"/>
  <c r="M1623" i="7"/>
  <c r="L1623" i="7"/>
  <c r="K1623" i="7"/>
  <c r="J1623" i="7"/>
  <c r="I1623" i="7"/>
  <c r="H1623" i="7" s="1"/>
  <c r="F1623" i="7"/>
  <c r="E1623" i="7"/>
  <c r="R1622" i="7"/>
  <c r="M1622" i="7"/>
  <c r="H1622" i="7"/>
  <c r="G1622" i="7"/>
  <c r="F1622" i="7"/>
  <c r="E1622" i="7"/>
  <c r="C1622" i="7" s="1"/>
  <c r="D1622" i="7"/>
  <c r="R1621" i="7"/>
  <c r="M1621" i="7"/>
  <c r="H1621" i="7"/>
  <c r="G1621" i="7"/>
  <c r="F1621" i="7"/>
  <c r="E1621" i="7"/>
  <c r="C1621" i="7" s="1"/>
  <c r="D1621" i="7"/>
  <c r="V1620" i="7"/>
  <c r="U1620" i="7"/>
  <c r="T1620" i="7"/>
  <c r="S1620" i="7"/>
  <c r="R1620" i="7"/>
  <c r="Q1620" i="7"/>
  <c r="G1620" i="7" s="1"/>
  <c r="P1620" i="7"/>
  <c r="O1620" i="7"/>
  <c r="N1620" i="7"/>
  <c r="M1620" i="7"/>
  <c r="L1620" i="7"/>
  <c r="K1620" i="7"/>
  <c r="J1620" i="7"/>
  <c r="I1620" i="7"/>
  <c r="H1620" i="7" s="1"/>
  <c r="F1620" i="7"/>
  <c r="E1620" i="7"/>
  <c r="V1619" i="7"/>
  <c r="U1619" i="7"/>
  <c r="T1619" i="7"/>
  <c r="S1619" i="7"/>
  <c r="R1619" i="7"/>
  <c r="Q1619" i="7"/>
  <c r="G1619" i="7" s="1"/>
  <c r="P1619" i="7"/>
  <c r="O1619" i="7"/>
  <c r="N1619" i="7"/>
  <c r="M1619" i="7" s="1"/>
  <c r="L1619" i="7"/>
  <c r="K1619" i="7"/>
  <c r="J1619" i="7"/>
  <c r="I1619" i="7"/>
  <c r="H1619" i="7" s="1"/>
  <c r="F1619" i="7"/>
  <c r="E1619" i="7"/>
  <c r="V1618" i="7"/>
  <c r="U1618" i="7"/>
  <c r="T1618" i="7"/>
  <c r="S1618" i="7"/>
  <c r="R1618" i="7"/>
  <c r="Q1618" i="7"/>
  <c r="G1618" i="7" s="1"/>
  <c r="P1618" i="7"/>
  <c r="O1618" i="7"/>
  <c r="N1618" i="7"/>
  <c r="M1618" i="7" s="1"/>
  <c r="L1618" i="7"/>
  <c r="K1618" i="7"/>
  <c r="J1618" i="7"/>
  <c r="I1618" i="7"/>
  <c r="H1618" i="7" s="1"/>
  <c r="F1618" i="7"/>
  <c r="E1618" i="7"/>
  <c r="R1617" i="7"/>
  <c r="M1617" i="7"/>
  <c r="H1617" i="7"/>
  <c r="G1617" i="7"/>
  <c r="F1617" i="7"/>
  <c r="E1617" i="7"/>
  <c r="C1617" i="7" s="1"/>
  <c r="D1617" i="7"/>
  <c r="V1616" i="7"/>
  <c r="U1616" i="7"/>
  <c r="T1616" i="7"/>
  <c r="S1616" i="7"/>
  <c r="R1616" i="7"/>
  <c r="Q1616" i="7"/>
  <c r="G1616" i="7" s="1"/>
  <c r="P1616" i="7"/>
  <c r="O1616" i="7"/>
  <c r="N1616" i="7"/>
  <c r="M1616" i="7" s="1"/>
  <c r="L1616" i="7"/>
  <c r="K1616" i="7"/>
  <c r="J1616" i="7"/>
  <c r="I1616" i="7"/>
  <c r="H1616" i="7" s="1"/>
  <c r="F1616" i="7"/>
  <c r="E1616" i="7"/>
  <c r="V1615" i="7"/>
  <c r="U1615" i="7"/>
  <c r="T1615" i="7"/>
  <c r="S1615" i="7"/>
  <c r="R1615" i="7"/>
  <c r="Q1615" i="7"/>
  <c r="G1615" i="7" s="1"/>
  <c r="P1615" i="7"/>
  <c r="O1615" i="7"/>
  <c r="N1615" i="7"/>
  <c r="M1615" i="7"/>
  <c r="L1615" i="7"/>
  <c r="K1615" i="7"/>
  <c r="J1615" i="7"/>
  <c r="I1615" i="7"/>
  <c r="H1615" i="7" s="1"/>
  <c r="F1615" i="7"/>
  <c r="E1615" i="7"/>
  <c r="R1614" i="7"/>
  <c r="M1614" i="7"/>
  <c r="H1614" i="7"/>
  <c r="G1614" i="7"/>
  <c r="F1614" i="7"/>
  <c r="E1614" i="7"/>
  <c r="D1614" i="7"/>
  <c r="C1614" i="7" s="1"/>
  <c r="R1613" i="7"/>
  <c r="M1613" i="7"/>
  <c r="H1613" i="7"/>
  <c r="G1613" i="7"/>
  <c r="F1613" i="7"/>
  <c r="E1613" i="7"/>
  <c r="D1613" i="7"/>
  <c r="C1613" i="7" s="1"/>
  <c r="V1612" i="7"/>
  <c r="U1612" i="7"/>
  <c r="T1612" i="7"/>
  <c r="S1612" i="7"/>
  <c r="R1612" i="7"/>
  <c r="Q1612" i="7"/>
  <c r="G1612" i="7" s="1"/>
  <c r="P1612" i="7"/>
  <c r="O1612" i="7"/>
  <c r="N1612" i="7"/>
  <c r="M1612" i="7" s="1"/>
  <c r="L1612" i="7"/>
  <c r="K1612" i="7"/>
  <c r="J1612" i="7"/>
  <c r="I1612" i="7"/>
  <c r="H1612" i="7" s="1"/>
  <c r="F1612" i="7"/>
  <c r="E1612" i="7"/>
  <c r="V1611" i="7"/>
  <c r="U1611" i="7"/>
  <c r="T1611" i="7"/>
  <c r="S1611" i="7"/>
  <c r="R1611" i="7"/>
  <c r="Q1611" i="7"/>
  <c r="G1611" i="7" s="1"/>
  <c r="P1611" i="7"/>
  <c r="O1611" i="7"/>
  <c r="N1611" i="7"/>
  <c r="M1611" i="7"/>
  <c r="L1611" i="7"/>
  <c r="K1611" i="7"/>
  <c r="J1611" i="7"/>
  <c r="I1611" i="7"/>
  <c r="H1611" i="7" s="1"/>
  <c r="F1611" i="7"/>
  <c r="E1611" i="7"/>
  <c r="V1610" i="7"/>
  <c r="U1610" i="7"/>
  <c r="R1610" i="7" s="1"/>
  <c r="T1610" i="7"/>
  <c r="S1610" i="7"/>
  <c r="Q1610" i="7"/>
  <c r="G1610" i="7" s="1"/>
  <c r="P1610" i="7"/>
  <c r="O1610" i="7"/>
  <c r="N1610" i="7"/>
  <c r="M1610" i="7"/>
  <c r="L1610" i="7"/>
  <c r="K1610" i="7"/>
  <c r="J1610" i="7"/>
  <c r="I1610" i="7"/>
  <c r="H1610" i="7" s="1"/>
  <c r="F1610" i="7"/>
  <c r="E1610" i="7"/>
  <c r="V1609" i="7"/>
  <c r="U1609" i="7"/>
  <c r="T1609" i="7"/>
  <c r="S1609" i="7"/>
  <c r="R1609" i="7"/>
  <c r="Q1609" i="7"/>
  <c r="G1609" i="7" s="1"/>
  <c r="P1609" i="7"/>
  <c r="O1609" i="7"/>
  <c r="N1609" i="7"/>
  <c r="M1609" i="7"/>
  <c r="L1609" i="7"/>
  <c r="K1609" i="7"/>
  <c r="J1609" i="7"/>
  <c r="I1609" i="7"/>
  <c r="H1609" i="7" s="1"/>
  <c r="F1609" i="7"/>
  <c r="E1609" i="7"/>
  <c r="V1608" i="7"/>
  <c r="U1608" i="7"/>
  <c r="R1608" i="7" s="1"/>
  <c r="T1608" i="7"/>
  <c r="S1608" i="7"/>
  <c r="Q1608" i="7"/>
  <c r="G1608" i="7" s="1"/>
  <c r="P1608" i="7"/>
  <c r="O1608" i="7"/>
  <c r="N1608" i="7"/>
  <c r="M1608" i="7"/>
  <c r="L1608" i="7"/>
  <c r="K1608" i="7"/>
  <c r="J1608" i="7"/>
  <c r="I1608" i="7"/>
  <c r="H1608" i="7" s="1"/>
  <c r="F1608" i="7"/>
  <c r="E1608" i="7"/>
  <c r="V1607" i="7"/>
  <c r="U1607" i="7"/>
  <c r="T1607" i="7"/>
  <c r="S1607" i="7"/>
  <c r="R1607" i="7"/>
  <c r="Q1607" i="7"/>
  <c r="G1607" i="7" s="1"/>
  <c r="P1607" i="7"/>
  <c r="O1607" i="7"/>
  <c r="N1607" i="7"/>
  <c r="M1607" i="7"/>
  <c r="L1607" i="7"/>
  <c r="K1607" i="7"/>
  <c r="J1607" i="7"/>
  <c r="I1607" i="7"/>
  <c r="H1607" i="7" s="1"/>
  <c r="F1607" i="7"/>
  <c r="E1607" i="7"/>
  <c r="V1606" i="7"/>
  <c r="U1606" i="7"/>
  <c r="R1606" i="7" s="1"/>
  <c r="T1606" i="7"/>
  <c r="S1606" i="7"/>
  <c r="Q1606" i="7"/>
  <c r="G1606" i="7" s="1"/>
  <c r="P1606" i="7"/>
  <c r="O1606" i="7"/>
  <c r="N1606" i="7"/>
  <c r="M1606" i="7"/>
  <c r="L1606" i="7"/>
  <c r="K1606" i="7"/>
  <c r="J1606" i="7"/>
  <c r="I1606" i="7"/>
  <c r="H1606" i="7" s="1"/>
  <c r="F1606" i="7"/>
  <c r="E1606" i="7"/>
  <c r="V1605" i="7"/>
  <c r="U1605" i="7"/>
  <c r="T1605" i="7"/>
  <c r="S1605" i="7"/>
  <c r="R1605" i="7"/>
  <c r="Q1605" i="7"/>
  <c r="G1605" i="7" s="1"/>
  <c r="P1605" i="7"/>
  <c r="O1605" i="7"/>
  <c r="N1605" i="7"/>
  <c r="M1605" i="7" s="1"/>
  <c r="L1605" i="7"/>
  <c r="K1605" i="7"/>
  <c r="J1605" i="7"/>
  <c r="I1605" i="7"/>
  <c r="H1605" i="7" s="1"/>
  <c r="F1605" i="7"/>
  <c r="E1605" i="7"/>
  <c r="V1604" i="7"/>
  <c r="U1604" i="7"/>
  <c r="T1604" i="7"/>
  <c r="S1604" i="7"/>
  <c r="R1604" i="7"/>
  <c r="Q1604" i="7"/>
  <c r="G1604" i="7" s="1"/>
  <c r="P1604" i="7"/>
  <c r="O1604" i="7"/>
  <c r="N1604" i="7"/>
  <c r="M1604" i="7" s="1"/>
  <c r="L1604" i="7"/>
  <c r="K1604" i="7"/>
  <c r="J1604" i="7"/>
  <c r="I1604" i="7"/>
  <c r="H1604" i="7" s="1"/>
  <c r="F1604" i="7"/>
  <c r="E1604" i="7"/>
  <c r="V1603" i="7"/>
  <c r="U1603" i="7"/>
  <c r="T1603" i="7"/>
  <c r="S1603" i="7"/>
  <c r="R1603" i="7"/>
  <c r="Q1603" i="7"/>
  <c r="G1603" i="7" s="1"/>
  <c r="P1603" i="7"/>
  <c r="O1603" i="7"/>
  <c r="N1603" i="7"/>
  <c r="M1603" i="7" s="1"/>
  <c r="L1603" i="7"/>
  <c r="K1603" i="7"/>
  <c r="J1603" i="7"/>
  <c r="I1603" i="7"/>
  <c r="H1603" i="7" s="1"/>
  <c r="F1603" i="7"/>
  <c r="E1603" i="7"/>
  <c r="V1602" i="7"/>
  <c r="U1602" i="7"/>
  <c r="T1602" i="7"/>
  <c r="S1602" i="7"/>
  <c r="R1602" i="7"/>
  <c r="Q1602" i="7"/>
  <c r="G1602" i="7" s="1"/>
  <c r="P1602" i="7"/>
  <c r="O1602" i="7"/>
  <c r="N1602" i="7"/>
  <c r="M1602" i="7" s="1"/>
  <c r="L1602" i="7"/>
  <c r="K1602" i="7"/>
  <c r="J1602" i="7"/>
  <c r="I1602" i="7"/>
  <c r="H1602" i="7" s="1"/>
  <c r="F1602" i="7"/>
  <c r="E1602" i="7"/>
  <c r="V1601" i="7"/>
  <c r="U1601" i="7"/>
  <c r="T1601" i="7"/>
  <c r="S1601" i="7"/>
  <c r="R1601" i="7"/>
  <c r="Q1601" i="7"/>
  <c r="G1601" i="7" s="1"/>
  <c r="P1601" i="7"/>
  <c r="O1601" i="7"/>
  <c r="N1601" i="7"/>
  <c r="M1601" i="7" s="1"/>
  <c r="L1601" i="7"/>
  <c r="K1601" i="7"/>
  <c r="J1601" i="7"/>
  <c r="I1601" i="7"/>
  <c r="H1601" i="7" s="1"/>
  <c r="F1601" i="7"/>
  <c r="E1601" i="7"/>
  <c r="V1600" i="7"/>
  <c r="U1600" i="7"/>
  <c r="T1600" i="7"/>
  <c r="S1600" i="7"/>
  <c r="R1600" i="7"/>
  <c r="Q1600" i="7"/>
  <c r="G1600" i="7" s="1"/>
  <c r="P1600" i="7"/>
  <c r="O1600" i="7"/>
  <c r="N1600" i="7"/>
  <c r="M1600" i="7" s="1"/>
  <c r="L1600" i="7"/>
  <c r="K1600" i="7"/>
  <c r="J1600" i="7"/>
  <c r="I1600" i="7"/>
  <c r="H1600" i="7" s="1"/>
  <c r="F1600" i="7"/>
  <c r="E1600" i="7"/>
  <c r="V1599" i="7"/>
  <c r="U1599" i="7"/>
  <c r="T1599" i="7"/>
  <c r="S1599" i="7"/>
  <c r="R1599" i="7"/>
  <c r="Q1599" i="7"/>
  <c r="G1599" i="7" s="1"/>
  <c r="P1599" i="7"/>
  <c r="O1599" i="7"/>
  <c r="N1599" i="7"/>
  <c r="M1599" i="7" s="1"/>
  <c r="L1599" i="7"/>
  <c r="K1599" i="7"/>
  <c r="J1599" i="7"/>
  <c r="I1599" i="7"/>
  <c r="H1599" i="7" s="1"/>
  <c r="F1599" i="7"/>
  <c r="E1599" i="7"/>
  <c r="V1598" i="7"/>
  <c r="U1598" i="7"/>
  <c r="T1598" i="7"/>
  <c r="S1598" i="7"/>
  <c r="R1598" i="7"/>
  <c r="Q1598" i="7"/>
  <c r="G1598" i="7" s="1"/>
  <c r="P1598" i="7"/>
  <c r="O1598" i="7"/>
  <c r="N1598" i="7"/>
  <c r="M1598" i="7" s="1"/>
  <c r="L1598" i="7"/>
  <c r="K1598" i="7"/>
  <c r="J1598" i="7"/>
  <c r="I1598" i="7"/>
  <c r="H1598" i="7" s="1"/>
  <c r="F1598" i="7"/>
  <c r="E1598" i="7"/>
  <c r="V1597" i="7"/>
  <c r="U1597" i="7"/>
  <c r="T1597" i="7"/>
  <c r="S1597" i="7"/>
  <c r="R1597" i="7"/>
  <c r="Q1597" i="7"/>
  <c r="G1597" i="7" s="1"/>
  <c r="P1597" i="7"/>
  <c r="O1597" i="7"/>
  <c r="N1597" i="7"/>
  <c r="M1597" i="7" s="1"/>
  <c r="L1597" i="7"/>
  <c r="K1597" i="7"/>
  <c r="J1597" i="7"/>
  <c r="I1597" i="7"/>
  <c r="H1597" i="7" s="1"/>
  <c r="F1597" i="7"/>
  <c r="E1597" i="7"/>
  <c r="V1596" i="7"/>
  <c r="U1596" i="7"/>
  <c r="T1596" i="7"/>
  <c r="S1596" i="7"/>
  <c r="R1596" i="7"/>
  <c r="Q1596" i="7"/>
  <c r="G1596" i="7" s="1"/>
  <c r="P1596" i="7"/>
  <c r="O1596" i="7"/>
  <c r="N1596" i="7"/>
  <c r="M1596" i="7"/>
  <c r="L1596" i="7"/>
  <c r="K1596" i="7"/>
  <c r="J1596" i="7"/>
  <c r="I1596" i="7"/>
  <c r="H1596" i="7" s="1"/>
  <c r="F1596" i="7"/>
  <c r="E1596" i="7"/>
  <c r="R1595" i="7"/>
  <c r="M1595" i="7"/>
  <c r="H1595" i="7"/>
  <c r="G1595" i="7"/>
  <c r="F1595" i="7"/>
  <c r="E1595" i="7"/>
  <c r="C1595" i="7" s="1"/>
  <c r="D1595" i="7"/>
  <c r="R1594" i="7"/>
  <c r="M1594" i="7"/>
  <c r="H1594" i="7"/>
  <c r="G1594" i="7"/>
  <c r="F1594" i="7"/>
  <c r="E1594" i="7"/>
  <c r="C1594" i="7" s="1"/>
  <c r="D1594" i="7"/>
  <c r="R1593" i="7"/>
  <c r="M1593" i="7"/>
  <c r="H1593" i="7"/>
  <c r="G1593" i="7"/>
  <c r="F1593" i="7"/>
  <c r="E1593" i="7"/>
  <c r="C1593" i="7" s="1"/>
  <c r="D1593" i="7"/>
  <c r="V1592" i="7"/>
  <c r="U1592" i="7"/>
  <c r="R1592" i="7" s="1"/>
  <c r="T1592" i="7"/>
  <c r="S1592" i="7"/>
  <c r="Q1592" i="7"/>
  <c r="G1592" i="7" s="1"/>
  <c r="P1592" i="7"/>
  <c r="O1592" i="7"/>
  <c r="N1592" i="7"/>
  <c r="M1592" i="7"/>
  <c r="L1592" i="7"/>
  <c r="K1592" i="7"/>
  <c r="J1592" i="7"/>
  <c r="I1592" i="7"/>
  <c r="H1592" i="7" s="1"/>
  <c r="F1592" i="7"/>
  <c r="E1592" i="7"/>
  <c r="R1591" i="7"/>
  <c r="M1591" i="7"/>
  <c r="H1591" i="7"/>
  <c r="G1591" i="7"/>
  <c r="F1591" i="7"/>
  <c r="E1591" i="7"/>
  <c r="C1591" i="7" s="1"/>
  <c r="D1591" i="7"/>
  <c r="R1590" i="7"/>
  <c r="M1590" i="7"/>
  <c r="H1590" i="7"/>
  <c r="G1590" i="7"/>
  <c r="F1590" i="7"/>
  <c r="E1590" i="7"/>
  <c r="C1590" i="7" s="1"/>
  <c r="D1590" i="7"/>
  <c r="R1589" i="7"/>
  <c r="M1589" i="7"/>
  <c r="H1589" i="7"/>
  <c r="G1589" i="7"/>
  <c r="F1589" i="7"/>
  <c r="E1589" i="7"/>
  <c r="C1589" i="7" s="1"/>
  <c r="D1589" i="7"/>
  <c r="V1588" i="7"/>
  <c r="U1588" i="7"/>
  <c r="R1588" i="7" s="1"/>
  <c r="T1588" i="7"/>
  <c r="S1588" i="7"/>
  <c r="Q1588" i="7"/>
  <c r="G1588" i="7" s="1"/>
  <c r="P1588" i="7"/>
  <c r="O1588" i="7"/>
  <c r="N1588" i="7"/>
  <c r="M1588" i="7"/>
  <c r="L1588" i="7"/>
  <c r="K1588" i="7"/>
  <c r="J1588" i="7"/>
  <c r="I1588" i="7"/>
  <c r="H1588" i="7" s="1"/>
  <c r="F1588" i="7"/>
  <c r="E1588" i="7"/>
  <c r="V1587" i="7"/>
  <c r="U1587" i="7"/>
  <c r="R1587" i="7" s="1"/>
  <c r="T1587" i="7"/>
  <c r="S1587" i="7"/>
  <c r="Q1587" i="7"/>
  <c r="G1587" i="7" s="1"/>
  <c r="P1587" i="7"/>
  <c r="O1587" i="7"/>
  <c r="N1587" i="7"/>
  <c r="M1587" i="7"/>
  <c r="L1587" i="7"/>
  <c r="K1587" i="7"/>
  <c r="J1587" i="7"/>
  <c r="I1587" i="7"/>
  <c r="H1587" i="7" s="1"/>
  <c r="F1587" i="7"/>
  <c r="E1587" i="7"/>
  <c r="R1586" i="7"/>
  <c r="M1586" i="7"/>
  <c r="H1586" i="7"/>
  <c r="G1586" i="7"/>
  <c r="F1586" i="7"/>
  <c r="E1586" i="7"/>
  <c r="C1586" i="7" s="1"/>
  <c r="D1586" i="7"/>
  <c r="R1585" i="7"/>
  <c r="M1585" i="7"/>
  <c r="H1585" i="7"/>
  <c r="G1585" i="7"/>
  <c r="F1585" i="7"/>
  <c r="E1585" i="7"/>
  <c r="C1585" i="7" s="1"/>
  <c r="D1585" i="7"/>
  <c r="V1584" i="7"/>
  <c r="U1584" i="7"/>
  <c r="R1584" i="7" s="1"/>
  <c r="T1584" i="7"/>
  <c r="S1584" i="7"/>
  <c r="Q1584" i="7"/>
  <c r="G1584" i="7" s="1"/>
  <c r="P1584" i="7"/>
  <c r="O1584" i="7"/>
  <c r="N1584" i="7"/>
  <c r="M1584" i="7"/>
  <c r="L1584" i="7"/>
  <c r="K1584" i="7"/>
  <c r="J1584" i="7"/>
  <c r="I1584" i="7"/>
  <c r="H1584" i="7" s="1"/>
  <c r="F1584" i="7"/>
  <c r="E1584" i="7"/>
  <c r="R1583" i="7"/>
  <c r="M1583" i="7"/>
  <c r="H1583" i="7"/>
  <c r="G1583" i="7"/>
  <c r="F1583" i="7"/>
  <c r="E1583" i="7"/>
  <c r="C1583" i="7" s="1"/>
  <c r="D1583" i="7"/>
  <c r="R1582" i="7"/>
  <c r="M1582" i="7"/>
  <c r="H1582" i="7"/>
  <c r="G1582" i="7"/>
  <c r="F1582" i="7"/>
  <c r="E1582" i="7"/>
  <c r="C1582" i="7" s="1"/>
  <c r="D1582" i="7"/>
  <c r="V1581" i="7"/>
  <c r="U1581" i="7"/>
  <c r="R1581" i="7" s="1"/>
  <c r="T1581" i="7"/>
  <c r="S1581" i="7"/>
  <c r="Q1581" i="7"/>
  <c r="G1581" i="7" s="1"/>
  <c r="P1581" i="7"/>
  <c r="O1581" i="7"/>
  <c r="N1581" i="7"/>
  <c r="M1581" i="7"/>
  <c r="L1581" i="7"/>
  <c r="K1581" i="7"/>
  <c r="J1581" i="7"/>
  <c r="I1581" i="7"/>
  <c r="H1581" i="7" s="1"/>
  <c r="F1581" i="7"/>
  <c r="E1581" i="7"/>
  <c r="V1580" i="7"/>
  <c r="U1580" i="7"/>
  <c r="R1580" i="7" s="1"/>
  <c r="T1580" i="7"/>
  <c r="S1580" i="7"/>
  <c r="Q1580" i="7"/>
  <c r="G1580" i="7" s="1"/>
  <c r="P1580" i="7"/>
  <c r="O1580" i="7"/>
  <c r="N1580" i="7"/>
  <c r="M1580" i="7"/>
  <c r="L1580" i="7"/>
  <c r="K1580" i="7"/>
  <c r="J1580" i="7"/>
  <c r="I1580" i="7"/>
  <c r="H1580" i="7" s="1"/>
  <c r="F1580" i="7"/>
  <c r="E1580" i="7"/>
  <c r="V1579" i="7"/>
  <c r="U1579" i="7"/>
  <c r="R1579" i="7" s="1"/>
  <c r="T1579" i="7"/>
  <c r="S1579" i="7"/>
  <c r="Q1579" i="7"/>
  <c r="G1579" i="7" s="1"/>
  <c r="P1579" i="7"/>
  <c r="O1579" i="7"/>
  <c r="N1579" i="7"/>
  <c r="M1579" i="7"/>
  <c r="L1579" i="7"/>
  <c r="K1579" i="7"/>
  <c r="J1579" i="7"/>
  <c r="I1579" i="7"/>
  <c r="H1579" i="7" s="1"/>
  <c r="F1579" i="7"/>
  <c r="E1579" i="7"/>
  <c r="V1578" i="7"/>
  <c r="U1578" i="7"/>
  <c r="T1578" i="7"/>
  <c r="S1578" i="7"/>
  <c r="R1578" i="7"/>
  <c r="Q1578" i="7"/>
  <c r="G1578" i="7" s="1"/>
  <c r="P1578" i="7"/>
  <c r="O1578" i="7"/>
  <c r="N1578" i="7"/>
  <c r="M1578" i="7"/>
  <c r="L1578" i="7"/>
  <c r="K1578" i="7"/>
  <c r="J1578" i="7"/>
  <c r="I1578" i="7"/>
  <c r="H1578" i="7" s="1"/>
  <c r="F1578" i="7"/>
  <c r="E1578" i="7"/>
  <c r="R1577" i="7"/>
  <c r="M1577" i="7"/>
  <c r="H1577" i="7"/>
  <c r="G1577" i="7"/>
  <c r="F1577" i="7"/>
  <c r="E1577" i="7"/>
  <c r="C1577" i="7" s="1"/>
  <c r="D1577" i="7"/>
  <c r="R1576" i="7"/>
  <c r="M1576" i="7"/>
  <c r="H1576" i="7"/>
  <c r="G1576" i="7"/>
  <c r="F1576" i="7"/>
  <c r="E1576" i="7"/>
  <c r="C1576" i="7" s="1"/>
  <c r="D1576" i="7"/>
  <c r="V1575" i="7"/>
  <c r="U1575" i="7"/>
  <c r="R1575" i="7" s="1"/>
  <c r="T1575" i="7"/>
  <c r="S1575" i="7"/>
  <c r="Q1575" i="7"/>
  <c r="G1575" i="7" s="1"/>
  <c r="P1575" i="7"/>
  <c r="O1575" i="7"/>
  <c r="N1575" i="7"/>
  <c r="M1575" i="7"/>
  <c r="L1575" i="7"/>
  <c r="K1575" i="7"/>
  <c r="J1575" i="7"/>
  <c r="I1575" i="7"/>
  <c r="H1575" i="7" s="1"/>
  <c r="F1575" i="7"/>
  <c r="E1575" i="7"/>
  <c r="V1574" i="7"/>
  <c r="U1574" i="7"/>
  <c r="T1574" i="7"/>
  <c r="S1574" i="7"/>
  <c r="R1574" i="7"/>
  <c r="Q1574" i="7"/>
  <c r="G1574" i="7" s="1"/>
  <c r="P1574" i="7"/>
  <c r="O1574" i="7"/>
  <c r="N1574" i="7"/>
  <c r="M1574" i="7"/>
  <c r="L1574" i="7"/>
  <c r="K1574" i="7"/>
  <c r="J1574" i="7"/>
  <c r="I1574" i="7"/>
  <c r="H1574" i="7" s="1"/>
  <c r="F1574" i="7"/>
  <c r="E1574" i="7"/>
  <c r="V1573" i="7"/>
  <c r="U1573" i="7"/>
  <c r="T1573" i="7"/>
  <c r="S1573" i="7"/>
  <c r="R1573" i="7"/>
  <c r="Q1573" i="7"/>
  <c r="G1573" i="7" s="1"/>
  <c r="P1573" i="7"/>
  <c r="O1573" i="7"/>
  <c r="N1573" i="7"/>
  <c r="M1573" i="7"/>
  <c r="L1573" i="7"/>
  <c r="K1573" i="7"/>
  <c r="J1573" i="7"/>
  <c r="I1573" i="7"/>
  <c r="H1573" i="7" s="1"/>
  <c r="F1573" i="7"/>
  <c r="E1573" i="7"/>
  <c r="V1572" i="7"/>
  <c r="U1572" i="7"/>
  <c r="R1572" i="7" s="1"/>
  <c r="T1572" i="7"/>
  <c r="S1572" i="7"/>
  <c r="Q1572" i="7"/>
  <c r="G1572" i="7" s="1"/>
  <c r="P1572" i="7"/>
  <c r="O1572" i="7"/>
  <c r="N1572" i="7"/>
  <c r="M1572" i="7"/>
  <c r="L1572" i="7"/>
  <c r="K1572" i="7"/>
  <c r="J1572" i="7"/>
  <c r="I1572" i="7"/>
  <c r="H1572" i="7" s="1"/>
  <c r="F1572" i="7"/>
  <c r="E1572" i="7"/>
  <c r="V1571" i="7"/>
  <c r="U1571" i="7"/>
  <c r="T1571" i="7"/>
  <c r="S1571" i="7"/>
  <c r="R1571" i="7"/>
  <c r="Q1571" i="7"/>
  <c r="G1571" i="7" s="1"/>
  <c r="P1571" i="7"/>
  <c r="O1571" i="7"/>
  <c r="N1571" i="7"/>
  <c r="M1571" i="7"/>
  <c r="L1571" i="7"/>
  <c r="K1571" i="7"/>
  <c r="J1571" i="7"/>
  <c r="I1571" i="7"/>
  <c r="H1571" i="7" s="1"/>
  <c r="F1571" i="7"/>
  <c r="E1571" i="7"/>
  <c r="V1570" i="7"/>
  <c r="U1570" i="7"/>
  <c r="T1570" i="7"/>
  <c r="S1570" i="7"/>
  <c r="R1570" i="7"/>
  <c r="Q1570" i="7"/>
  <c r="G1570" i="7" s="1"/>
  <c r="P1570" i="7"/>
  <c r="O1570" i="7"/>
  <c r="N1570" i="7"/>
  <c r="M1570" i="7" s="1"/>
  <c r="L1570" i="7"/>
  <c r="K1570" i="7"/>
  <c r="J1570" i="7"/>
  <c r="I1570" i="7"/>
  <c r="H1570" i="7" s="1"/>
  <c r="F1570" i="7"/>
  <c r="E1570" i="7"/>
  <c r="V1569" i="7"/>
  <c r="U1569" i="7"/>
  <c r="T1569" i="7"/>
  <c r="S1569" i="7"/>
  <c r="R1569" i="7"/>
  <c r="Q1569" i="7"/>
  <c r="G1569" i="7" s="1"/>
  <c r="P1569" i="7"/>
  <c r="O1569" i="7"/>
  <c r="N1569" i="7"/>
  <c r="M1569" i="7" s="1"/>
  <c r="L1569" i="7"/>
  <c r="K1569" i="7"/>
  <c r="J1569" i="7"/>
  <c r="I1569" i="7"/>
  <c r="H1569" i="7" s="1"/>
  <c r="F1569" i="7"/>
  <c r="E1569" i="7"/>
  <c r="V1568" i="7"/>
  <c r="U1568" i="7"/>
  <c r="T1568" i="7"/>
  <c r="S1568" i="7"/>
  <c r="R1568" i="7"/>
  <c r="Q1568" i="7"/>
  <c r="G1568" i="7" s="1"/>
  <c r="P1568" i="7"/>
  <c r="O1568" i="7"/>
  <c r="N1568" i="7"/>
  <c r="M1568" i="7"/>
  <c r="L1568" i="7"/>
  <c r="K1568" i="7"/>
  <c r="J1568" i="7"/>
  <c r="I1568" i="7"/>
  <c r="H1568" i="7" s="1"/>
  <c r="F1568" i="7"/>
  <c r="E1568" i="7"/>
  <c r="V1567" i="7"/>
  <c r="U1567" i="7"/>
  <c r="R1567" i="7" s="1"/>
  <c r="T1567" i="7"/>
  <c r="S1567" i="7"/>
  <c r="Q1567" i="7"/>
  <c r="G1567" i="7" s="1"/>
  <c r="P1567" i="7"/>
  <c r="O1567" i="7"/>
  <c r="N1567" i="7"/>
  <c r="M1567" i="7"/>
  <c r="L1567" i="7"/>
  <c r="K1567" i="7"/>
  <c r="J1567" i="7"/>
  <c r="I1567" i="7"/>
  <c r="H1567" i="7" s="1"/>
  <c r="F1567" i="7"/>
  <c r="E1567" i="7"/>
  <c r="V1566" i="7"/>
  <c r="U1566" i="7"/>
  <c r="R1566" i="7" s="1"/>
  <c r="T1566" i="7"/>
  <c r="S1566" i="7"/>
  <c r="Q1566" i="7"/>
  <c r="G1566" i="7" s="1"/>
  <c r="P1566" i="7"/>
  <c r="O1566" i="7"/>
  <c r="N1566" i="7"/>
  <c r="M1566" i="7"/>
  <c r="L1566" i="7"/>
  <c r="K1566" i="7"/>
  <c r="J1566" i="7"/>
  <c r="I1566" i="7"/>
  <c r="H1566" i="7" s="1"/>
  <c r="F1566" i="7"/>
  <c r="E1566" i="7"/>
  <c r="V1565" i="7"/>
  <c r="U1565" i="7"/>
  <c r="T1565" i="7"/>
  <c r="S1565" i="7"/>
  <c r="R1565" i="7"/>
  <c r="Q1565" i="7"/>
  <c r="G1565" i="7" s="1"/>
  <c r="P1565" i="7"/>
  <c r="O1565" i="7"/>
  <c r="N1565" i="7"/>
  <c r="M1565" i="7"/>
  <c r="L1565" i="7"/>
  <c r="K1565" i="7"/>
  <c r="J1565" i="7"/>
  <c r="I1565" i="7"/>
  <c r="H1565" i="7" s="1"/>
  <c r="F1565" i="7"/>
  <c r="E1565" i="7"/>
  <c r="V1564" i="7"/>
  <c r="U1564" i="7"/>
  <c r="R1564" i="7" s="1"/>
  <c r="T1564" i="7"/>
  <c r="S1564" i="7"/>
  <c r="Q1564" i="7"/>
  <c r="G1564" i="7" s="1"/>
  <c r="P1564" i="7"/>
  <c r="O1564" i="7"/>
  <c r="N1564" i="7"/>
  <c r="M1564" i="7"/>
  <c r="L1564" i="7"/>
  <c r="K1564" i="7"/>
  <c r="J1564" i="7"/>
  <c r="I1564" i="7"/>
  <c r="H1564" i="7" s="1"/>
  <c r="F1564" i="7"/>
  <c r="E1564" i="7"/>
  <c r="V1563" i="7"/>
  <c r="U1563" i="7"/>
  <c r="T1563" i="7"/>
  <c r="S1563" i="7"/>
  <c r="R1563" i="7"/>
  <c r="Q1563" i="7"/>
  <c r="G1563" i="7" s="1"/>
  <c r="P1563" i="7"/>
  <c r="O1563" i="7"/>
  <c r="N1563" i="7"/>
  <c r="M1563" i="7" s="1"/>
  <c r="L1563" i="7"/>
  <c r="K1563" i="7"/>
  <c r="J1563" i="7"/>
  <c r="I1563" i="7"/>
  <c r="H1563" i="7" s="1"/>
  <c r="F1563" i="7"/>
  <c r="E1563" i="7"/>
  <c r="V1562" i="7"/>
  <c r="U1562" i="7"/>
  <c r="T1562" i="7"/>
  <c r="S1562" i="7"/>
  <c r="R1562" i="7"/>
  <c r="Q1562" i="7"/>
  <c r="G1562" i="7" s="1"/>
  <c r="P1562" i="7"/>
  <c r="O1562" i="7"/>
  <c r="N1562" i="7"/>
  <c r="M1562" i="7"/>
  <c r="L1562" i="7"/>
  <c r="K1562" i="7"/>
  <c r="J1562" i="7"/>
  <c r="I1562" i="7"/>
  <c r="H1562" i="7" s="1"/>
  <c r="F1562" i="7"/>
  <c r="E1562" i="7"/>
  <c r="V1561" i="7"/>
  <c r="U1561" i="7"/>
  <c r="R1561" i="7" s="1"/>
  <c r="T1561" i="7"/>
  <c r="S1561" i="7"/>
  <c r="Q1561" i="7"/>
  <c r="G1561" i="7" s="1"/>
  <c r="P1561" i="7"/>
  <c r="O1561" i="7"/>
  <c r="N1561" i="7"/>
  <c r="M1561" i="7" s="1"/>
  <c r="L1561" i="7"/>
  <c r="K1561" i="7"/>
  <c r="J1561" i="7"/>
  <c r="I1561" i="7"/>
  <c r="H1561" i="7" s="1"/>
  <c r="F1561" i="7"/>
  <c r="E1561" i="7"/>
  <c r="V1560" i="7"/>
  <c r="U1560" i="7"/>
  <c r="T1560" i="7"/>
  <c r="S1560" i="7"/>
  <c r="R1560" i="7"/>
  <c r="Q1560" i="7"/>
  <c r="G1560" i="7" s="1"/>
  <c r="P1560" i="7"/>
  <c r="O1560" i="7"/>
  <c r="N1560" i="7"/>
  <c r="M1560" i="7"/>
  <c r="L1560" i="7"/>
  <c r="K1560" i="7"/>
  <c r="J1560" i="7"/>
  <c r="I1560" i="7"/>
  <c r="H1560" i="7" s="1"/>
  <c r="F1560" i="7"/>
  <c r="E1560" i="7"/>
  <c r="R1559" i="7"/>
  <c r="M1559" i="7"/>
  <c r="H1559" i="7"/>
  <c r="G1559" i="7"/>
  <c r="F1559" i="7"/>
  <c r="E1559" i="7"/>
  <c r="C1559" i="7" s="1"/>
  <c r="D1559" i="7"/>
  <c r="R1558" i="7"/>
  <c r="M1558" i="7"/>
  <c r="H1558" i="7"/>
  <c r="G1558" i="7"/>
  <c r="F1558" i="7"/>
  <c r="E1558" i="7"/>
  <c r="C1558" i="7" s="1"/>
  <c r="D1558" i="7"/>
  <c r="V1557" i="7"/>
  <c r="U1557" i="7"/>
  <c r="T1557" i="7"/>
  <c r="S1557" i="7"/>
  <c r="R1557" i="7"/>
  <c r="Q1557" i="7"/>
  <c r="G1557" i="7" s="1"/>
  <c r="P1557" i="7"/>
  <c r="O1557" i="7"/>
  <c r="N1557" i="7"/>
  <c r="M1557" i="7"/>
  <c r="L1557" i="7"/>
  <c r="K1557" i="7"/>
  <c r="J1557" i="7"/>
  <c r="I1557" i="7"/>
  <c r="H1557" i="7" s="1"/>
  <c r="F1557" i="7"/>
  <c r="E1557" i="7"/>
  <c r="R1556" i="7"/>
  <c r="M1556" i="7"/>
  <c r="H1556" i="7"/>
  <c r="G1556" i="7"/>
  <c r="F1556" i="7"/>
  <c r="E1556" i="7"/>
  <c r="C1556" i="7" s="1"/>
  <c r="D1556" i="7"/>
  <c r="R1555" i="7"/>
  <c r="M1555" i="7"/>
  <c r="H1555" i="7"/>
  <c r="G1555" i="7"/>
  <c r="F1555" i="7"/>
  <c r="E1555" i="7"/>
  <c r="C1555" i="7" s="1"/>
  <c r="D1555" i="7"/>
  <c r="V1554" i="7"/>
  <c r="U1554" i="7"/>
  <c r="T1554" i="7"/>
  <c r="S1554" i="7"/>
  <c r="R1554" i="7"/>
  <c r="Q1554" i="7"/>
  <c r="G1554" i="7" s="1"/>
  <c r="P1554" i="7"/>
  <c r="O1554" i="7"/>
  <c r="N1554" i="7"/>
  <c r="M1554" i="7" s="1"/>
  <c r="L1554" i="7"/>
  <c r="K1554" i="7"/>
  <c r="J1554" i="7"/>
  <c r="I1554" i="7"/>
  <c r="H1554" i="7" s="1"/>
  <c r="F1554" i="7"/>
  <c r="E1554" i="7"/>
  <c r="V1553" i="7"/>
  <c r="U1553" i="7"/>
  <c r="T1553" i="7"/>
  <c r="S1553" i="7"/>
  <c r="R1553" i="7"/>
  <c r="Q1553" i="7"/>
  <c r="G1553" i="7" s="1"/>
  <c r="P1553" i="7"/>
  <c r="O1553" i="7"/>
  <c r="N1553" i="7"/>
  <c r="M1553" i="7"/>
  <c r="L1553" i="7"/>
  <c r="K1553" i="7"/>
  <c r="J1553" i="7"/>
  <c r="I1553" i="7"/>
  <c r="H1553" i="7" s="1"/>
  <c r="F1553" i="7"/>
  <c r="E1553" i="7"/>
  <c r="V1552" i="7"/>
  <c r="U1552" i="7"/>
  <c r="T1552" i="7"/>
  <c r="S1552" i="7"/>
  <c r="R1552" i="7"/>
  <c r="Q1552" i="7"/>
  <c r="G1552" i="7" s="1"/>
  <c r="P1552" i="7"/>
  <c r="O1552" i="7"/>
  <c r="N1552" i="7"/>
  <c r="M1552" i="7" s="1"/>
  <c r="L1552" i="7"/>
  <c r="K1552" i="7"/>
  <c r="J1552" i="7"/>
  <c r="I1552" i="7"/>
  <c r="H1552" i="7" s="1"/>
  <c r="F1552" i="7"/>
  <c r="E1552" i="7"/>
  <c r="R1551" i="7"/>
  <c r="M1551" i="7"/>
  <c r="H1551" i="7"/>
  <c r="G1551" i="7"/>
  <c r="F1551" i="7"/>
  <c r="E1551" i="7"/>
  <c r="C1551" i="7" s="1"/>
  <c r="D1551" i="7"/>
  <c r="V1550" i="7"/>
  <c r="U1550" i="7"/>
  <c r="T1550" i="7"/>
  <c r="S1550" i="7"/>
  <c r="R1550" i="7"/>
  <c r="Q1550" i="7"/>
  <c r="G1550" i="7" s="1"/>
  <c r="P1550" i="7"/>
  <c r="O1550" i="7"/>
  <c r="N1550" i="7"/>
  <c r="M1550" i="7" s="1"/>
  <c r="L1550" i="7"/>
  <c r="K1550" i="7"/>
  <c r="J1550" i="7"/>
  <c r="I1550" i="7"/>
  <c r="H1550" i="7" s="1"/>
  <c r="F1550" i="7"/>
  <c r="E1550" i="7"/>
  <c r="V1549" i="7"/>
  <c r="U1549" i="7"/>
  <c r="T1549" i="7"/>
  <c r="S1549" i="7"/>
  <c r="R1549" i="7"/>
  <c r="Q1549" i="7"/>
  <c r="G1549" i="7" s="1"/>
  <c r="P1549" i="7"/>
  <c r="O1549" i="7"/>
  <c r="N1549" i="7"/>
  <c r="M1549" i="7" s="1"/>
  <c r="L1549" i="7"/>
  <c r="K1549" i="7"/>
  <c r="J1549" i="7"/>
  <c r="I1549" i="7"/>
  <c r="H1549" i="7" s="1"/>
  <c r="F1549" i="7"/>
  <c r="E1549" i="7"/>
  <c r="R1548" i="7"/>
  <c r="M1548" i="7"/>
  <c r="H1548" i="7"/>
  <c r="G1548" i="7"/>
  <c r="F1548" i="7"/>
  <c r="E1548" i="7"/>
  <c r="C1548" i="7" s="1"/>
  <c r="D1548" i="7"/>
  <c r="R1547" i="7"/>
  <c r="M1547" i="7"/>
  <c r="H1547" i="7"/>
  <c r="G1547" i="7"/>
  <c r="F1547" i="7"/>
  <c r="E1547" i="7"/>
  <c r="C1547" i="7" s="1"/>
  <c r="D1547" i="7"/>
  <c r="V1546" i="7"/>
  <c r="U1546" i="7"/>
  <c r="T1546" i="7"/>
  <c r="S1546" i="7"/>
  <c r="R1546" i="7"/>
  <c r="Q1546" i="7"/>
  <c r="G1546" i="7" s="1"/>
  <c r="P1546" i="7"/>
  <c r="O1546" i="7"/>
  <c r="N1546" i="7"/>
  <c r="M1546" i="7" s="1"/>
  <c r="L1546" i="7"/>
  <c r="K1546" i="7"/>
  <c r="J1546" i="7"/>
  <c r="E1546" i="7" s="1"/>
  <c r="I1546" i="7"/>
  <c r="H1546" i="7" s="1"/>
  <c r="F1546" i="7"/>
  <c r="V1545" i="7"/>
  <c r="U1545" i="7"/>
  <c r="T1545" i="7"/>
  <c r="S1545" i="7"/>
  <c r="R1545" i="7"/>
  <c r="Q1545" i="7"/>
  <c r="G1545" i="7" s="1"/>
  <c r="P1545" i="7"/>
  <c r="O1545" i="7"/>
  <c r="N1545" i="7"/>
  <c r="M1545" i="7" s="1"/>
  <c r="L1545" i="7"/>
  <c r="K1545" i="7"/>
  <c r="J1545" i="7"/>
  <c r="E1545" i="7" s="1"/>
  <c r="I1545" i="7"/>
  <c r="H1545" i="7" s="1"/>
  <c r="F1545" i="7"/>
  <c r="R1544" i="7"/>
  <c r="M1544" i="7"/>
  <c r="H1544" i="7"/>
  <c r="G1544" i="7"/>
  <c r="F1544" i="7"/>
  <c r="E1544" i="7"/>
  <c r="C1544" i="7" s="1"/>
  <c r="D1544" i="7"/>
  <c r="V1543" i="7"/>
  <c r="U1543" i="7"/>
  <c r="T1543" i="7"/>
  <c r="S1543" i="7"/>
  <c r="R1543" i="7"/>
  <c r="Q1543" i="7"/>
  <c r="G1543" i="7" s="1"/>
  <c r="P1543" i="7"/>
  <c r="O1543" i="7"/>
  <c r="N1543" i="7"/>
  <c r="M1543" i="7" s="1"/>
  <c r="L1543" i="7"/>
  <c r="K1543" i="7"/>
  <c r="J1543" i="7"/>
  <c r="E1543" i="7" s="1"/>
  <c r="I1543" i="7"/>
  <c r="H1543" i="7" s="1"/>
  <c r="F1543" i="7"/>
  <c r="R1542" i="7"/>
  <c r="M1542" i="7"/>
  <c r="H1542" i="7"/>
  <c r="G1542" i="7"/>
  <c r="F1542" i="7"/>
  <c r="E1542" i="7"/>
  <c r="C1542" i="7" s="1"/>
  <c r="D1542" i="7"/>
  <c r="V1541" i="7"/>
  <c r="U1541" i="7"/>
  <c r="T1541" i="7"/>
  <c r="S1541" i="7"/>
  <c r="R1541" i="7"/>
  <c r="Q1541" i="7"/>
  <c r="G1541" i="7" s="1"/>
  <c r="P1541" i="7"/>
  <c r="O1541" i="7"/>
  <c r="N1541" i="7"/>
  <c r="M1541" i="7" s="1"/>
  <c r="L1541" i="7"/>
  <c r="K1541" i="7"/>
  <c r="J1541" i="7"/>
  <c r="E1541" i="7" s="1"/>
  <c r="I1541" i="7"/>
  <c r="H1541" i="7" s="1"/>
  <c r="F1541" i="7"/>
  <c r="V1540" i="7"/>
  <c r="U1540" i="7"/>
  <c r="T1540" i="7"/>
  <c r="S1540" i="7"/>
  <c r="R1540" i="7"/>
  <c r="Q1540" i="7"/>
  <c r="G1540" i="7" s="1"/>
  <c r="P1540" i="7"/>
  <c r="O1540" i="7"/>
  <c r="N1540" i="7"/>
  <c r="M1540" i="7" s="1"/>
  <c r="L1540" i="7"/>
  <c r="K1540" i="7"/>
  <c r="J1540" i="7"/>
  <c r="E1540" i="7" s="1"/>
  <c r="I1540" i="7"/>
  <c r="H1540" i="7" s="1"/>
  <c r="F1540" i="7"/>
  <c r="R1539" i="7"/>
  <c r="M1539" i="7"/>
  <c r="H1539" i="7"/>
  <c r="G1539" i="7"/>
  <c r="F1539" i="7"/>
  <c r="E1539" i="7"/>
  <c r="C1539" i="7" s="1"/>
  <c r="D1539" i="7"/>
  <c r="V1538" i="7"/>
  <c r="U1538" i="7"/>
  <c r="T1538" i="7"/>
  <c r="S1538" i="7"/>
  <c r="R1538" i="7"/>
  <c r="Q1538" i="7"/>
  <c r="G1538" i="7" s="1"/>
  <c r="P1538" i="7"/>
  <c r="O1538" i="7"/>
  <c r="N1538" i="7"/>
  <c r="M1538" i="7" s="1"/>
  <c r="L1538" i="7"/>
  <c r="K1538" i="7"/>
  <c r="J1538" i="7"/>
  <c r="I1538" i="7"/>
  <c r="H1538" i="7" s="1"/>
  <c r="F1538" i="7"/>
  <c r="E1538" i="7"/>
  <c r="R1537" i="7"/>
  <c r="M1537" i="7"/>
  <c r="H1537" i="7"/>
  <c r="G1537" i="7"/>
  <c r="F1537" i="7"/>
  <c r="E1537" i="7"/>
  <c r="C1537" i="7" s="1"/>
  <c r="D1537" i="7"/>
  <c r="R1536" i="7"/>
  <c r="M1536" i="7"/>
  <c r="H1536" i="7"/>
  <c r="G1536" i="7"/>
  <c r="F1536" i="7"/>
  <c r="E1536" i="7"/>
  <c r="C1536" i="7" s="1"/>
  <c r="D1536" i="7"/>
  <c r="V1535" i="7"/>
  <c r="U1535" i="7"/>
  <c r="T1535" i="7"/>
  <c r="S1535" i="7"/>
  <c r="R1535" i="7"/>
  <c r="Q1535" i="7"/>
  <c r="G1535" i="7" s="1"/>
  <c r="P1535" i="7"/>
  <c r="O1535" i="7"/>
  <c r="N1535" i="7"/>
  <c r="M1535" i="7" s="1"/>
  <c r="L1535" i="7"/>
  <c r="K1535" i="7"/>
  <c r="J1535" i="7"/>
  <c r="I1535" i="7"/>
  <c r="H1535" i="7" s="1"/>
  <c r="F1535" i="7"/>
  <c r="E1535" i="7"/>
  <c r="V1534" i="7"/>
  <c r="U1534" i="7"/>
  <c r="T1534" i="7"/>
  <c r="S1534" i="7"/>
  <c r="R1534" i="7"/>
  <c r="Q1534" i="7"/>
  <c r="G1534" i="7" s="1"/>
  <c r="P1534" i="7"/>
  <c r="O1534" i="7"/>
  <c r="N1534" i="7"/>
  <c r="M1534" i="7" s="1"/>
  <c r="L1534" i="7"/>
  <c r="K1534" i="7"/>
  <c r="J1534" i="7"/>
  <c r="I1534" i="7"/>
  <c r="H1534" i="7" s="1"/>
  <c r="F1534" i="7"/>
  <c r="E1534" i="7"/>
  <c r="R1533" i="7"/>
  <c r="M1533" i="7"/>
  <c r="H1533" i="7"/>
  <c r="G1533" i="7"/>
  <c r="F1533" i="7"/>
  <c r="E1533" i="7"/>
  <c r="C1533" i="7" s="1"/>
  <c r="D1533" i="7"/>
  <c r="R1532" i="7"/>
  <c r="M1532" i="7"/>
  <c r="H1532" i="7"/>
  <c r="G1532" i="7"/>
  <c r="F1532" i="7"/>
  <c r="E1532" i="7"/>
  <c r="C1532" i="7" s="1"/>
  <c r="D1532" i="7"/>
  <c r="V1531" i="7"/>
  <c r="U1531" i="7"/>
  <c r="T1531" i="7"/>
  <c r="S1531" i="7"/>
  <c r="R1531" i="7"/>
  <c r="Q1531" i="7"/>
  <c r="G1531" i="7" s="1"/>
  <c r="P1531" i="7"/>
  <c r="O1531" i="7"/>
  <c r="N1531" i="7"/>
  <c r="M1531" i="7" s="1"/>
  <c r="L1531" i="7"/>
  <c r="K1531" i="7"/>
  <c r="J1531" i="7"/>
  <c r="I1531" i="7"/>
  <c r="H1531" i="7" s="1"/>
  <c r="F1531" i="7"/>
  <c r="E1531" i="7"/>
  <c r="V1530" i="7"/>
  <c r="U1530" i="7"/>
  <c r="T1530" i="7"/>
  <c r="S1530" i="7"/>
  <c r="R1530" i="7"/>
  <c r="Q1530" i="7"/>
  <c r="G1530" i="7" s="1"/>
  <c r="P1530" i="7"/>
  <c r="O1530" i="7"/>
  <c r="N1530" i="7"/>
  <c r="M1530" i="7" s="1"/>
  <c r="L1530" i="7"/>
  <c r="K1530" i="7"/>
  <c r="J1530" i="7"/>
  <c r="I1530" i="7"/>
  <c r="H1530" i="7" s="1"/>
  <c r="F1530" i="7"/>
  <c r="E1530" i="7"/>
  <c r="V1529" i="7"/>
  <c r="U1529" i="7"/>
  <c r="T1529" i="7"/>
  <c r="S1529" i="7"/>
  <c r="R1529" i="7"/>
  <c r="Q1529" i="7"/>
  <c r="G1529" i="7" s="1"/>
  <c r="P1529" i="7"/>
  <c r="O1529" i="7"/>
  <c r="N1529" i="7"/>
  <c r="M1529" i="7" s="1"/>
  <c r="L1529" i="7"/>
  <c r="K1529" i="7"/>
  <c r="J1529" i="7"/>
  <c r="I1529" i="7"/>
  <c r="H1529" i="7" s="1"/>
  <c r="F1529" i="7"/>
  <c r="E1529" i="7"/>
  <c r="V1528" i="7"/>
  <c r="U1528" i="7"/>
  <c r="T1528" i="7"/>
  <c r="S1528" i="7"/>
  <c r="R1528" i="7"/>
  <c r="Q1528" i="7"/>
  <c r="G1528" i="7" s="1"/>
  <c r="P1528" i="7"/>
  <c r="O1528" i="7"/>
  <c r="N1528" i="7"/>
  <c r="M1528" i="7" s="1"/>
  <c r="L1528" i="7"/>
  <c r="K1528" i="7"/>
  <c r="J1528" i="7"/>
  <c r="I1528" i="7"/>
  <c r="H1528" i="7" s="1"/>
  <c r="F1528" i="7"/>
  <c r="E1528" i="7"/>
  <c r="V1527" i="7"/>
  <c r="U1527" i="7"/>
  <c r="T1527" i="7"/>
  <c r="S1527" i="7"/>
  <c r="R1527" i="7"/>
  <c r="Q1527" i="7"/>
  <c r="G1527" i="7" s="1"/>
  <c r="P1527" i="7"/>
  <c r="O1527" i="7"/>
  <c r="N1527" i="7"/>
  <c r="M1527" i="7" s="1"/>
  <c r="L1527" i="7"/>
  <c r="K1527" i="7"/>
  <c r="J1527" i="7"/>
  <c r="I1527" i="7"/>
  <c r="H1527" i="7" s="1"/>
  <c r="F1527" i="7"/>
  <c r="E1527" i="7"/>
  <c r="V1526" i="7"/>
  <c r="U1526" i="7"/>
  <c r="T1526" i="7"/>
  <c r="S1526" i="7"/>
  <c r="R1526" i="7"/>
  <c r="Q1526" i="7"/>
  <c r="G1526" i="7" s="1"/>
  <c r="P1526" i="7"/>
  <c r="O1526" i="7"/>
  <c r="N1526" i="7"/>
  <c r="M1526" i="7"/>
  <c r="L1526" i="7"/>
  <c r="K1526" i="7"/>
  <c r="J1526" i="7"/>
  <c r="I1526" i="7"/>
  <c r="H1526" i="7" s="1"/>
  <c r="F1526" i="7"/>
  <c r="E1526" i="7"/>
  <c r="V1525" i="7"/>
  <c r="U1525" i="7"/>
  <c r="T1525" i="7"/>
  <c r="S1525" i="7"/>
  <c r="R1525" i="7"/>
  <c r="Q1525" i="7"/>
  <c r="G1525" i="7" s="1"/>
  <c r="P1525" i="7"/>
  <c r="O1525" i="7"/>
  <c r="N1525" i="7"/>
  <c r="M1525" i="7" s="1"/>
  <c r="L1525" i="7"/>
  <c r="K1525" i="7"/>
  <c r="J1525" i="7"/>
  <c r="I1525" i="7"/>
  <c r="H1525" i="7" s="1"/>
  <c r="F1525" i="7"/>
  <c r="E1525" i="7"/>
  <c r="V1524" i="7"/>
  <c r="U1524" i="7"/>
  <c r="R1524" i="7" s="1"/>
  <c r="T1524" i="7"/>
  <c r="S1524" i="7"/>
  <c r="Q1524" i="7"/>
  <c r="G1524" i="7" s="1"/>
  <c r="P1524" i="7"/>
  <c r="O1524" i="7"/>
  <c r="N1524" i="7"/>
  <c r="M1524" i="7"/>
  <c r="L1524" i="7"/>
  <c r="K1524" i="7"/>
  <c r="J1524" i="7"/>
  <c r="I1524" i="7"/>
  <c r="H1524" i="7" s="1"/>
  <c r="F1524" i="7"/>
  <c r="E1524" i="7"/>
  <c r="V1523" i="7"/>
  <c r="U1523" i="7"/>
  <c r="T1523" i="7"/>
  <c r="S1523" i="7"/>
  <c r="R1523" i="7"/>
  <c r="Q1523" i="7"/>
  <c r="G1523" i="7" s="1"/>
  <c r="P1523" i="7"/>
  <c r="O1523" i="7"/>
  <c r="N1523" i="7"/>
  <c r="M1523" i="7"/>
  <c r="L1523" i="7"/>
  <c r="K1523" i="7"/>
  <c r="J1523" i="7"/>
  <c r="I1523" i="7"/>
  <c r="H1523" i="7" s="1"/>
  <c r="F1523" i="7"/>
  <c r="E1523" i="7"/>
  <c r="V1522" i="7"/>
  <c r="U1522" i="7"/>
  <c r="T1522" i="7"/>
  <c r="S1522" i="7"/>
  <c r="R1522" i="7"/>
  <c r="Q1522" i="7"/>
  <c r="G1522" i="7" s="1"/>
  <c r="P1522" i="7"/>
  <c r="O1522" i="7"/>
  <c r="N1522" i="7"/>
  <c r="M1522" i="7"/>
  <c r="L1522" i="7"/>
  <c r="K1522" i="7"/>
  <c r="J1522" i="7"/>
  <c r="I1522" i="7"/>
  <c r="H1522" i="7" s="1"/>
  <c r="F1522" i="7"/>
  <c r="E1522" i="7"/>
  <c r="V1521" i="7"/>
  <c r="U1521" i="7"/>
  <c r="T1521" i="7"/>
  <c r="S1521" i="7"/>
  <c r="R1521" i="7"/>
  <c r="Q1521" i="7"/>
  <c r="G1521" i="7" s="1"/>
  <c r="P1521" i="7"/>
  <c r="O1521" i="7"/>
  <c r="N1521" i="7"/>
  <c r="M1521" i="7"/>
  <c r="L1521" i="7"/>
  <c r="K1521" i="7"/>
  <c r="J1521" i="7"/>
  <c r="I1521" i="7"/>
  <c r="H1521" i="7" s="1"/>
  <c r="F1521" i="7"/>
  <c r="E1521" i="7"/>
  <c r="V1520" i="7"/>
  <c r="U1520" i="7"/>
  <c r="T1520" i="7"/>
  <c r="S1520" i="7"/>
  <c r="R1520" i="7"/>
  <c r="Q1520" i="7"/>
  <c r="G1520" i="7" s="1"/>
  <c r="P1520" i="7"/>
  <c r="O1520" i="7"/>
  <c r="N1520" i="7"/>
  <c r="M1520" i="7"/>
  <c r="L1520" i="7"/>
  <c r="K1520" i="7"/>
  <c r="J1520" i="7"/>
  <c r="I1520" i="7"/>
  <c r="H1520" i="7" s="1"/>
  <c r="F1520" i="7"/>
  <c r="E1520" i="7"/>
  <c r="V1519" i="7"/>
  <c r="U1519" i="7"/>
  <c r="T1519" i="7"/>
  <c r="S1519" i="7"/>
  <c r="R1519" i="7"/>
  <c r="Q1519" i="7"/>
  <c r="G1519" i="7" s="1"/>
  <c r="P1519" i="7"/>
  <c r="O1519" i="7"/>
  <c r="N1519" i="7"/>
  <c r="M1519" i="7" s="1"/>
  <c r="L1519" i="7"/>
  <c r="K1519" i="7"/>
  <c r="J1519" i="7"/>
  <c r="I1519" i="7"/>
  <c r="H1519" i="7" s="1"/>
  <c r="F1519" i="7"/>
  <c r="E1519" i="7"/>
  <c r="R1518" i="7"/>
  <c r="M1518" i="7"/>
  <c r="H1518" i="7"/>
  <c r="G1518" i="7"/>
  <c r="F1518" i="7"/>
  <c r="E1518" i="7"/>
  <c r="C1518" i="7" s="1"/>
  <c r="D1518" i="7"/>
  <c r="V1517" i="7"/>
  <c r="U1517" i="7"/>
  <c r="T1517" i="7"/>
  <c r="S1517" i="7"/>
  <c r="R1517" i="7"/>
  <c r="Q1517" i="7"/>
  <c r="G1517" i="7" s="1"/>
  <c r="P1517" i="7"/>
  <c r="O1517" i="7"/>
  <c r="N1517" i="7"/>
  <c r="M1517" i="7"/>
  <c r="L1517" i="7"/>
  <c r="K1517" i="7"/>
  <c r="J1517" i="7"/>
  <c r="I1517" i="7"/>
  <c r="H1517" i="7" s="1"/>
  <c r="F1517" i="7"/>
  <c r="E1517" i="7"/>
  <c r="R1516" i="7"/>
  <c r="M1516" i="7"/>
  <c r="H1516" i="7"/>
  <c r="G1516" i="7"/>
  <c r="F1516" i="7"/>
  <c r="E1516" i="7"/>
  <c r="C1516" i="7" s="1"/>
  <c r="D1516" i="7"/>
  <c r="V1515" i="7"/>
  <c r="U1515" i="7"/>
  <c r="T1515" i="7"/>
  <c r="S1515" i="7"/>
  <c r="R1515" i="7"/>
  <c r="Q1515" i="7"/>
  <c r="G1515" i="7" s="1"/>
  <c r="P1515" i="7"/>
  <c r="O1515" i="7"/>
  <c r="N1515" i="7"/>
  <c r="M1515" i="7" s="1"/>
  <c r="L1515" i="7"/>
  <c r="K1515" i="7"/>
  <c r="J1515" i="7"/>
  <c r="I1515" i="7"/>
  <c r="H1515" i="7" s="1"/>
  <c r="F1515" i="7"/>
  <c r="E1515" i="7"/>
  <c r="V1514" i="7"/>
  <c r="U1514" i="7"/>
  <c r="T1514" i="7"/>
  <c r="S1514" i="7"/>
  <c r="R1514" i="7"/>
  <c r="Q1514" i="7"/>
  <c r="G1514" i="7" s="1"/>
  <c r="P1514" i="7"/>
  <c r="O1514" i="7"/>
  <c r="N1514" i="7"/>
  <c r="M1514" i="7" s="1"/>
  <c r="L1514" i="7"/>
  <c r="K1514" i="7"/>
  <c r="J1514" i="7"/>
  <c r="I1514" i="7"/>
  <c r="H1514" i="7" s="1"/>
  <c r="F1514" i="7"/>
  <c r="E1514" i="7"/>
  <c r="R1513" i="7"/>
  <c r="M1513" i="7"/>
  <c r="H1513" i="7"/>
  <c r="G1513" i="7"/>
  <c r="F1513" i="7"/>
  <c r="E1513" i="7"/>
  <c r="C1513" i="7" s="1"/>
  <c r="D1513" i="7"/>
  <c r="R1512" i="7"/>
  <c r="M1512" i="7"/>
  <c r="H1512" i="7"/>
  <c r="G1512" i="7"/>
  <c r="F1512" i="7"/>
  <c r="E1512" i="7"/>
  <c r="C1512" i="7" s="1"/>
  <c r="D1512" i="7"/>
  <c r="V1511" i="7"/>
  <c r="U1511" i="7"/>
  <c r="T1511" i="7"/>
  <c r="S1511" i="7"/>
  <c r="R1511" i="7"/>
  <c r="Q1511" i="7"/>
  <c r="G1511" i="7" s="1"/>
  <c r="P1511" i="7"/>
  <c r="O1511" i="7"/>
  <c r="N1511" i="7"/>
  <c r="M1511" i="7" s="1"/>
  <c r="L1511" i="7"/>
  <c r="K1511" i="7"/>
  <c r="J1511" i="7"/>
  <c r="I1511" i="7"/>
  <c r="H1511" i="7" s="1"/>
  <c r="F1511" i="7"/>
  <c r="E1511" i="7"/>
  <c r="R1510" i="7"/>
  <c r="M1510" i="7"/>
  <c r="H1510" i="7"/>
  <c r="G1510" i="7"/>
  <c r="F1510" i="7"/>
  <c r="E1510" i="7"/>
  <c r="C1510" i="7" s="1"/>
  <c r="D1510" i="7"/>
  <c r="R1509" i="7"/>
  <c r="M1509" i="7"/>
  <c r="H1509" i="7"/>
  <c r="G1509" i="7"/>
  <c r="F1509" i="7"/>
  <c r="E1509" i="7"/>
  <c r="C1509" i="7" s="1"/>
  <c r="D1509" i="7"/>
  <c r="V1508" i="7"/>
  <c r="U1508" i="7"/>
  <c r="T1508" i="7"/>
  <c r="S1508" i="7"/>
  <c r="R1508" i="7"/>
  <c r="Q1508" i="7"/>
  <c r="G1508" i="7" s="1"/>
  <c r="P1508" i="7"/>
  <c r="O1508" i="7"/>
  <c r="N1508" i="7"/>
  <c r="M1508" i="7"/>
  <c r="L1508" i="7"/>
  <c r="K1508" i="7"/>
  <c r="J1508" i="7"/>
  <c r="I1508" i="7"/>
  <c r="H1508" i="7" s="1"/>
  <c r="F1508" i="7"/>
  <c r="E1508" i="7"/>
  <c r="V1507" i="7"/>
  <c r="U1507" i="7"/>
  <c r="R1507" i="7" s="1"/>
  <c r="T1507" i="7"/>
  <c r="S1507" i="7"/>
  <c r="Q1507" i="7"/>
  <c r="G1507" i="7" s="1"/>
  <c r="P1507" i="7"/>
  <c r="O1507" i="7"/>
  <c r="N1507" i="7"/>
  <c r="M1507" i="7"/>
  <c r="L1507" i="7"/>
  <c r="K1507" i="7"/>
  <c r="J1507" i="7"/>
  <c r="I1507" i="7"/>
  <c r="H1507" i="7" s="1"/>
  <c r="F1507" i="7"/>
  <c r="E1507" i="7"/>
  <c r="R1506" i="7"/>
  <c r="M1506" i="7"/>
  <c r="H1506" i="7"/>
  <c r="G1506" i="7"/>
  <c r="F1506" i="7"/>
  <c r="E1506" i="7"/>
  <c r="C1506" i="7" s="1"/>
  <c r="D1506" i="7"/>
  <c r="R1505" i="7"/>
  <c r="M1505" i="7"/>
  <c r="H1505" i="7"/>
  <c r="G1505" i="7"/>
  <c r="F1505" i="7"/>
  <c r="E1505" i="7"/>
  <c r="C1505" i="7" s="1"/>
  <c r="D1505" i="7"/>
  <c r="V1504" i="7"/>
  <c r="U1504" i="7"/>
  <c r="T1504" i="7"/>
  <c r="S1504" i="7"/>
  <c r="R1504" i="7"/>
  <c r="Q1504" i="7"/>
  <c r="G1504" i="7" s="1"/>
  <c r="P1504" i="7"/>
  <c r="O1504" i="7"/>
  <c r="N1504" i="7"/>
  <c r="M1504" i="7" s="1"/>
  <c r="L1504" i="7"/>
  <c r="K1504" i="7"/>
  <c r="J1504" i="7"/>
  <c r="I1504" i="7"/>
  <c r="H1504" i="7" s="1"/>
  <c r="F1504" i="7"/>
  <c r="E1504" i="7"/>
  <c r="V1503" i="7"/>
  <c r="U1503" i="7"/>
  <c r="T1503" i="7"/>
  <c r="S1503" i="7"/>
  <c r="R1503" i="7"/>
  <c r="Q1503" i="7"/>
  <c r="G1503" i="7" s="1"/>
  <c r="P1503" i="7"/>
  <c r="O1503" i="7"/>
  <c r="N1503" i="7"/>
  <c r="M1503" i="7" s="1"/>
  <c r="L1503" i="7"/>
  <c r="K1503" i="7"/>
  <c r="J1503" i="7"/>
  <c r="I1503" i="7"/>
  <c r="H1503" i="7" s="1"/>
  <c r="F1503" i="7"/>
  <c r="E1503" i="7"/>
  <c r="V1502" i="7"/>
  <c r="U1502" i="7"/>
  <c r="T1502" i="7"/>
  <c r="S1502" i="7"/>
  <c r="R1502" i="7"/>
  <c r="Q1502" i="7"/>
  <c r="G1502" i="7" s="1"/>
  <c r="P1502" i="7"/>
  <c r="O1502" i="7"/>
  <c r="N1502" i="7"/>
  <c r="M1502" i="7" s="1"/>
  <c r="L1502" i="7"/>
  <c r="K1502" i="7"/>
  <c r="J1502" i="7"/>
  <c r="I1502" i="7"/>
  <c r="H1502" i="7" s="1"/>
  <c r="F1502" i="7"/>
  <c r="E1502" i="7"/>
  <c r="V1501" i="7"/>
  <c r="U1501" i="7"/>
  <c r="T1501" i="7"/>
  <c r="S1501" i="7"/>
  <c r="R1501" i="7"/>
  <c r="Q1501" i="7"/>
  <c r="G1501" i="7" s="1"/>
  <c r="P1501" i="7"/>
  <c r="O1501" i="7"/>
  <c r="N1501" i="7"/>
  <c r="M1501" i="7" s="1"/>
  <c r="L1501" i="7"/>
  <c r="K1501" i="7"/>
  <c r="J1501" i="7"/>
  <c r="I1501" i="7"/>
  <c r="H1501" i="7" s="1"/>
  <c r="F1501" i="7"/>
  <c r="E1501" i="7"/>
  <c r="V1500" i="7"/>
  <c r="U1500" i="7"/>
  <c r="T1500" i="7"/>
  <c r="S1500" i="7"/>
  <c r="R1500" i="7"/>
  <c r="Q1500" i="7"/>
  <c r="G1500" i="7" s="1"/>
  <c r="P1500" i="7"/>
  <c r="O1500" i="7"/>
  <c r="N1500" i="7"/>
  <c r="M1500" i="7" s="1"/>
  <c r="L1500" i="7"/>
  <c r="K1500" i="7"/>
  <c r="J1500" i="7"/>
  <c r="I1500" i="7"/>
  <c r="H1500" i="7" s="1"/>
  <c r="F1500" i="7"/>
  <c r="E1500" i="7"/>
  <c r="V1499" i="7"/>
  <c r="U1499" i="7"/>
  <c r="T1499" i="7"/>
  <c r="S1499" i="7"/>
  <c r="R1499" i="7"/>
  <c r="Q1499" i="7"/>
  <c r="G1499" i="7" s="1"/>
  <c r="P1499" i="7"/>
  <c r="O1499" i="7"/>
  <c r="N1499" i="7"/>
  <c r="M1499" i="7" s="1"/>
  <c r="L1499" i="7"/>
  <c r="K1499" i="7"/>
  <c r="J1499" i="7"/>
  <c r="I1499" i="7"/>
  <c r="H1499" i="7" s="1"/>
  <c r="F1499" i="7"/>
  <c r="E1499" i="7"/>
  <c r="V1498" i="7"/>
  <c r="U1498" i="7"/>
  <c r="T1498" i="7"/>
  <c r="S1498" i="7"/>
  <c r="R1498" i="7"/>
  <c r="Q1498" i="7"/>
  <c r="G1498" i="7" s="1"/>
  <c r="P1498" i="7"/>
  <c r="O1498" i="7"/>
  <c r="N1498" i="7"/>
  <c r="M1498" i="7" s="1"/>
  <c r="L1498" i="7"/>
  <c r="K1498" i="7"/>
  <c r="J1498" i="7"/>
  <c r="I1498" i="7"/>
  <c r="H1498" i="7" s="1"/>
  <c r="F1498" i="7"/>
  <c r="E1498" i="7"/>
  <c r="V1497" i="7"/>
  <c r="U1497" i="7"/>
  <c r="T1497" i="7"/>
  <c r="S1497" i="7"/>
  <c r="R1497" i="7"/>
  <c r="Q1497" i="7"/>
  <c r="G1497" i="7" s="1"/>
  <c r="P1497" i="7"/>
  <c r="O1497" i="7"/>
  <c r="N1497" i="7"/>
  <c r="M1497" i="7" s="1"/>
  <c r="L1497" i="7"/>
  <c r="K1497" i="7"/>
  <c r="J1497" i="7"/>
  <c r="I1497" i="7"/>
  <c r="H1497" i="7" s="1"/>
  <c r="F1497" i="7"/>
  <c r="E1497" i="7"/>
  <c r="V1496" i="7"/>
  <c r="U1496" i="7"/>
  <c r="T1496" i="7"/>
  <c r="S1496" i="7"/>
  <c r="R1496" i="7"/>
  <c r="Q1496" i="7"/>
  <c r="G1496" i="7" s="1"/>
  <c r="P1496" i="7"/>
  <c r="O1496" i="7"/>
  <c r="N1496" i="7"/>
  <c r="M1496" i="7" s="1"/>
  <c r="L1496" i="7"/>
  <c r="K1496" i="7"/>
  <c r="J1496" i="7"/>
  <c r="I1496" i="7"/>
  <c r="H1496" i="7" s="1"/>
  <c r="F1496" i="7"/>
  <c r="E1496" i="7"/>
  <c r="V1495" i="7"/>
  <c r="U1495" i="7"/>
  <c r="T1495" i="7"/>
  <c r="S1495" i="7"/>
  <c r="R1495" i="7"/>
  <c r="Q1495" i="7"/>
  <c r="G1495" i="7" s="1"/>
  <c r="P1495" i="7"/>
  <c r="O1495" i="7"/>
  <c r="N1495" i="7"/>
  <c r="M1495" i="7" s="1"/>
  <c r="L1495" i="7"/>
  <c r="K1495" i="7"/>
  <c r="J1495" i="7"/>
  <c r="I1495" i="7"/>
  <c r="H1495" i="7" s="1"/>
  <c r="F1495" i="7"/>
  <c r="E1495" i="7"/>
  <c r="V1494" i="7"/>
  <c r="U1494" i="7"/>
  <c r="T1494" i="7"/>
  <c r="S1494" i="7"/>
  <c r="R1494" i="7"/>
  <c r="Q1494" i="7"/>
  <c r="G1494" i="7" s="1"/>
  <c r="P1494" i="7"/>
  <c r="O1494" i="7"/>
  <c r="N1494" i="7"/>
  <c r="M1494" i="7" s="1"/>
  <c r="L1494" i="7"/>
  <c r="K1494" i="7"/>
  <c r="J1494" i="7"/>
  <c r="I1494" i="7"/>
  <c r="H1494" i="7" s="1"/>
  <c r="F1494" i="7"/>
  <c r="E1494" i="7"/>
  <c r="V1493" i="7"/>
  <c r="U1493" i="7"/>
  <c r="T1493" i="7"/>
  <c r="S1493" i="7"/>
  <c r="R1493" i="7"/>
  <c r="Q1493" i="7"/>
  <c r="G1493" i="7" s="1"/>
  <c r="P1493" i="7"/>
  <c r="O1493" i="7"/>
  <c r="N1493" i="7"/>
  <c r="M1493" i="7" s="1"/>
  <c r="L1493" i="7"/>
  <c r="K1493" i="7"/>
  <c r="J1493" i="7"/>
  <c r="I1493" i="7"/>
  <c r="H1493" i="7" s="1"/>
  <c r="F1493" i="7"/>
  <c r="E1493" i="7"/>
  <c r="V1492" i="7"/>
  <c r="U1492" i="7"/>
  <c r="T1492" i="7"/>
  <c r="S1492" i="7"/>
  <c r="R1492" i="7"/>
  <c r="Q1492" i="7"/>
  <c r="G1492" i="7" s="1"/>
  <c r="P1492" i="7"/>
  <c r="O1492" i="7"/>
  <c r="N1492" i="7"/>
  <c r="M1492" i="7" s="1"/>
  <c r="L1492" i="7"/>
  <c r="K1492" i="7"/>
  <c r="J1492" i="7"/>
  <c r="I1492" i="7"/>
  <c r="H1492" i="7" s="1"/>
  <c r="F1492" i="7"/>
  <c r="E1492" i="7"/>
  <c r="V1491" i="7"/>
  <c r="U1491" i="7"/>
  <c r="T1491" i="7"/>
  <c r="S1491" i="7"/>
  <c r="R1491" i="7"/>
  <c r="Q1491" i="7"/>
  <c r="G1491" i="7" s="1"/>
  <c r="P1491" i="7"/>
  <c r="O1491" i="7"/>
  <c r="N1491" i="7"/>
  <c r="M1491" i="7" s="1"/>
  <c r="L1491" i="7"/>
  <c r="K1491" i="7"/>
  <c r="J1491" i="7"/>
  <c r="I1491" i="7"/>
  <c r="H1491" i="7" s="1"/>
  <c r="F1491" i="7"/>
  <c r="E1491" i="7"/>
  <c r="V1490" i="7"/>
  <c r="U1490" i="7"/>
  <c r="T1490" i="7"/>
  <c r="S1490" i="7"/>
  <c r="R1490" i="7"/>
  <c r="Q1490" i="7"/>
  <c r="G1490" i="7" s="1"/>
  <c r="P1490" i="7"/>
  <c r="O1490" i="7"/>
  <c r="N1490" i="7"/>
  <c r="M1490" i="7" s="1"/>
  <c r="L1490" i="7"/>
  <c r="K1490" i="7"/>
  <c r="J1490" i="7"/>
  <c r="I1490" i="7"/>
  <c r="H1490" i="7" s="1"/>
  <c r="F1490" i="7"/>
  <c r="E1490" i="7"/>
  <c r="V1489" i="7"/>
  <c r="U1489" i="7"/>
  <c r="R1489" i="7" s="1"/>
  <c r="T1489" i="7"/>
  <c r="S1489" i="7"/>
  <c r="Q1489" i="7"/>
  <c r="G1489" i="7" s="1"/>
  <c r="P1489" i="7"/>
  <c r="O1489" i="7"/>
  <c r="N1489" i="7"/>
  <c r="M1489" i="7"/>
  <c r="L1489" i="7"/>
  <c r="K1489" i="7"/>
  <c r="J1489" i="7"/>
  <c r="I1489" i="7"/>
  <c r="H1489" i="7" s="1"/>
  <c r="F1489" i="7"/>
  <c r="E1489" i="7"/>
  <c r="V1488" i="7"/>
  <c r="U1488" i="7"/>
  <c r="T1488" i="7"/>
  <c r="S1488" i="7"/>
  <c r="R1488" i="7"/>
  <c r="Q1488" i="7"/>
  <c r="G1488" i="7" s="1"/>
  <c r="P1488" i="7"/>
  <c r="O1488" i="7"/>
  <c r="N1488" i="7"/>
  <c r="M1488" i="7" s="1"/>
  <c r="L1488" i="7"/>
  <c r="K1488" i="7"/>
  <c r="J1488" i="7"/>
  <c r="I1488" i="7"/>
  <c r="H1488" i="7" s="1"/>
  <c r="F1488" i="7"/>
  <c r="E1488" i="7"/>
  <c r="V1487" i="7"/>
  <c r="U1487" i="7"/>
  <c r="T1487" i="7"/>
  <c r="S1487" i="7"/>
  <c r="R1487" i="7"/>
  <c r="Q1487" i="7"/>
  <c r="G1487" i="7" s="1"/>
  <c r="P1487" i="7"/>
  <c r="O1487" i="7"/>
  <c r="N1487" i="7"/>
  <c r="M1487" i="7" s="1"/>
  <c r="L1487" i="7"/>
  <c r="K1487" i="7"/>
  <c r="J1487" i="7"/>
  <c r="I1487" i="7"/>
  <c r="H1487" i="7" s="1"/>
  <c r="F1487" i="7"/>
  <c r="E1487" i="7"/>
  <c r="V1486" i="7"/>
  <c r="U1486" i="7"/>
  <c r="T1486" i="7"/>
  <c r="S1486" i="7"/>
  <c r="R1486" i="7"/>
  <c r="Q1486" i="7"/>
  <c r="G1486" i="7" s="1"/>
  <c r="P1486" i="7"/>
  <c r="O1486" i="7"/>
  <c r="N1486" i="7"/>
  <c r="M1486" i="7"/>
  <c r="L1486" i="7"/>
  <c r="K1486" i="7"/>
  <c r="J1486" i="7"/>
  <c r="I1486" i="7"/>
  <c r="H1486" i="7" s="1"/>
  <c r="F1486" i="7"/>
  <c r="E1486" i="7"/>
  <c r="V1485" i="7"/>
  <c r="U1485" i="7"/>
  <c r="T1485" i="7"/>
  <c r="S1485" i="7"/>
  <c r="R1485" i="7"/>
  <c r="Q1485" i="7"/>
  <c r="G1485" i="7" s="1"/>
  <c r="P1485" i="7"/>
  <c r="O1485" i="7"/>
  <c r="N1485" i="7"/>
  <c r="M1485" i="7"/>
  <c r="L1485" i="7"/>
  <c r="K1485" i="7"/>
  <c r="J1485" i="7"/>
  <c r="I1485" i="7"/>
  <c r="H1485" i="7" s="1"/>
  <c r="F1485" i="7"/>
  <c r="E1485" i="7"/>
  <c r="V1484" i="7"/>
  <c r="U1484" i="7"/>
  <c r="R1484" i="7" s="1"/>
  <c r="T1484" i="7"/>
  <c r="S1484" i="7"/>
  <c r="Q1484" i="7"/>
  <c r="G1484" i="7" s="1"/>
  <c r="P1484" i="7"/>
  <c r="O1484" i="7"/>
  <c r="N1484" i="7"/>
  <c r="M1484" i="7"/>
  <c r="L1484" i="7"/>
  <c r="K1484" i="7"/>
  <c r="J1484" i="7"/>
  <c r="I1484" i="7"/>
  <c r="H1484" i="7" s="1"/>
  <c r="F1484" i="7"/>
  <c r="E1484" i="7"/>
  <c r="V1483" i="7"/>
  <c r="U1483" i="7"/>
  <c r="R1483" i="7" s="1"/>
  <c r="T1483" i="7"/>
  <c r="S1483" i="7"/>
  <c r="Q1483" i="7"/>
  <c r="G1483" i="7" s="1"/>
  <c r="P1483" i="7"/>
  <c r="O1483" i="7"/>
  <c r="N1483" i="7"/>
  <c r="M1483" i="7"/>
  <c r="L1483" i="7"/>
  <c r="K1483" i="7"/>
  <c r="J1483" i="7"/>
  <c r="I1483" i="7"/>
  <c r="H1483" i="7" s="1"/>
  <c r="F1483" i="7"/>
  <c r="E1483" i="7"/>
  <c r="V1482" i="7"/>
  <c r="U1482" i="7"/>
  <c r="R1482" i="7" s="1"/>
  <c r="T1482" i="7"/>
  <c r="S1482" i="7"/>
  <c r="Q1482" i="7"/>
  <c r="G1482" i="7" s="1"/>
  <c r="P1482" i="7"/>
  <c r="O1482" i="7"/>
  <c r="N1482" i="7"/>
  <c r="M1482" i="7"/>
  <c r="L1482" i="7"/>
  <c r="K1482" i="7"/>
  <c r="J1482" i="7"/>
  <c r="I1482" i="7"/>
  <c r="H1482" i="7" s="1"/>
  <c r="F1482" i="7"/>
  <c r="E1482" i="7"/>
  <c r="V1481" i="7"/>
  <c r="U1481" i="7"/>
  <c r="T1481" i="7"/>
  <c r="S1481" i="7"/>
  <c r="R1481" i="7"/>
  <c r="Q1481" i="7"/>
  <c r="G1481" i="7" s="1"/>
  <c r="P1481" i="7"/>
  <c r="O1481" i="7"/>
  <c r="N1481" i="7"/>
  <c r="M1481" i="7" s="1"/>
  <c r="L1481" i="7"/>
  <c r="K1481" i="7"/>
  <c r="J1481" i="7"/>
  <c r="I1481" i="7"/>
  <c r="H1481" i="7" s="1"/>
  <c r="F1481" i="7"/>
  <c r="E1481" i="7"/>
  <c r="V1480" i="7"/>
  <c r="U1480" i="7"/>
  <c r="T1480" i="7"/>
  <c r="S1480" i="7"/>
  <c r="R1480" i="7"/>
  <c r="Q1480" i="7"/>
  <c r="G1480" i="7" s="1"/>
  <c r="P1480" i="7"/>
  <c r="O1480" i="7"/>
  <c r="N1480" i="7"/>
  <c r="M1480" i="7" s="1"/>
  <c r="L1480" i="7"/>
  <c r="K1480" i="7"/>
  <c r="J1480" i="7"/>
  <c r="I1480" i="7"/>
  <c r="H1480" i="7" s="1"/>
  <c r="F1480" i="7"/>
  <c r="E1480" i="7"/>
  <c r="V1479" i="7"/>
  <c r="U1479" i="7"/>
  <c r="T1479" i="7"/>
  <c r="S1479" i="7"/>
  <c r="R1479" i="7"/>
  <c r="Q1479" i="7"/>
  <c r="G1479" i="7" s="1"/>
  <c r="P1479" i="7"/>
  <c r="O1479" i="7"/>
  <c r="N1479" i="7"/>
  <c r="M1479" i="7" s="1"/>
  <c r="L1479" i="7"/>
  <c r="K1479" i="7"/>
  <c r="J1479" i="7"/>
  <c r="I1479" i="7"/>
  <c r="H1479" i="7" s="1"/>
  <c r="F1479" i="7"/>
  <c r="E1479" i="7"/>
  <c r="V1478" i="7"/>
  <c r="U1478" i="7"/>
  <c r="T1478" i="7"/>
  <c r="S1478" i="7"/>
  <c r="R1478" i="7"/>
  <c r="Q1478" i="7"/>
  <c r="G1478" i="7" s="1"/>
  <c r="P1478" i="7"/>
  <c r="O1478" i="7"/>
  <c r="N1478" i="7"/>
  <c r="M1478" i="7" s="1"/>
  <c r="L1478" i="7"/>
  <c r="K1478" i="7"/>
  <c r="J1478" i="7"/>
  <c r="I1478" i="7"/>
  <c r="H1478" i="7" s="1"/>
  <c r="F1478" i="7"/>
  <c r="E1478" i="7"/>
  <c r="V1477" i="7"/>
  <c r="U1477" i="7"/>
  <c r="T1477" i="7"/>
  <c r="S1477" i="7"/>
  <c r="R1477" i="7"/>
  <c r="Q1477" i="7"/>
  <c r="G1477" i="7" s="1"/>
  <c r="P1477" i="7"/>
  <c r="O1477" i="7"/>
  <c r="N1477" i="7"/>
  <c r="M1477" i="7"/>
  <c r="L1477" i="7"/>
  <c r="K1477" i="7"/>
  <c r="J1477" i="7"/>
  <c r="I1477" i="7"/>
  <c r="H1477" i="7" s="1"/>
  <c r="F1477" i="7"/>
  <c r="E1477" i="7"/>
  <c r="V1476" i="7"/>
  <c r="U1476" i="7"/>
  <c r="R1476" i="7" s="1"/>
  <c r="T1476" i="7"/>
  <c r="S1476" i="7"/>
  <c r="Q1476" i="7"/>
  <c r="G1476" i="7" s="1"/>
  <c r="P1476" i="7"/>
  <c r="O1476" i="7"/>
  <c r="N1476" i="7"/>
  <c r="M1476" i="7"/>
  <c r="L1476" i="7"/>
  <c r="K1476" i="7"/>
  <c r="J1476" i="7"/>
  <c r="I1476" i="7"/>
  <c r="H1476" i="7" s="1"/>
  <c r="F1476" i="7"/>
  <c r="E1476" i="7"/>
  <c r="V1475" i="7"/>
  <c r="U1475" i="7"/>
  <c r="R1475" i="7" s="1"/>
  <c r="T1475" i="7"/>
  <c r="S1475" i="7"/>
  <c r="Q1475" i="7"/>
  <c r="G1475" i="7" s="1"/>
  <c r="P1475" i="7"/>
  <c r="O1475" i="7"/>
  <c r="N1475" i="7"/>
  <c r="M1475" i="7"/>
  <c r="L1475" i="7"/>
  <c r="K1475" i="7"/>
  <c r="J1475" i="7"/>
  <c r="I1475" i="7"/>
  <c r="H1475" i="7" s="1"/>
  <c r="F1475" i="7"/>
  <c r="E1475" i="7"/>
  <c r="R1474" i="7"/>
  <c r="M1474" i="7"/>
  <c r="H1474" i="7"/>
  <c r="G1474" i="7"/>
  <c r="F1474" i="7"/>
  <c r="E1474" i="7"/>
  <c r="C1474" i="7" s="1"/>
  <c r="D1474" i="7"/>
  <c r="V1473" i="7"/>
  <c r="U1473" i="7"/>
  <c r="R1473" i="7" s="1"/>
  <c r="T1473" i="7"/>
  <c r="S1473" i="7"/>
  <c r="Q1473" i="7"/>
  <c r="G1473" i="7" s="1"/>
  <c r="P1473" i="7"/>
  <c r="O1473" i="7"/>
  <c r="N1473" i="7"/>
  <c r="M1473" i="7"/>
  <c r="L1473" i="7"/>
  <c r="K1473" i="7"/>
  <c r="J1473" i="7"/>
  <c r="I1473" i="7"/>
  <c r="H1473" i="7" s="1"/>
  <c r="F1473" i="7"/>
  <c r="E1473" i="7"/>
  <c r="V1472" i="7"/>
  <c r="U1472" i="7"/>
  <c r="R1472" i="7" s="1"/>
  <c r="T1472" i="7"/>
  <c r="S1472" i="7"/>
  <c r="Q1472" i="7"/>
  <c r="G1472" i="7" s="1"/>
  <c r="P1472" i="7"/>
  <c r="O1472" i="7"/>
  <c r="N1472" i="7"/>
  <c r="M1472" i="7"/>
  <c r="L1472" i="7"/>
  <c r="K1472" i="7"/>
  <c r="J1472" i="7"/>
  <c r="I1472" i="7"/>
  <c r="H1472" i="7" s="1"/>
  <c r="F1472" i="7"/>
  <c r="E1472" i="7"/>
  <c r="V1471" i="7"/>
  <c r="U1471" i="7"/>
  <c r="R1471" i="7" s="1"/>
  <c r="T1471" i="7"/>
  <c r="S1471" i="7"/>
  <c r="Q1471" i="7"/>
  <c r="G1471" i="7" s="1"/>
  <c r="P1471" i="7"/>
  <c r="O1471" i="7"/>
  <c r="N1471" i="7"/>
  <c r="M1471" i="7"/>
  <c r="L1471" i="7"/>
  <c r="K1471" i="7"/>
  <c r="J1471" i="7"/>
  <c r="I1471" i="7"/>
  <c r="H1471" i="7" s="1"/>
  <c r="F1471" i="7"/>
  <c r="E1471" i="7"/>
  <c r="V1470" i="7"/>
  <c r="U1470" i="7"/>
  <c r="T1470" i="7"/>
  <c r="S1470" i="7"/>
  <c r="R1470" i="7"/>
  <c r="Q1470" i="7"/>
  <c r="G1470" i="7" s="1"/>
  <c r="P1470" i="7"/>
  <c r="O1470" i="7"/>
  <c r="N1470" i="7"/>
  <c r="M1470" i="7"/>
  <c r="L1470" i="7"/>
  <c r="K1470" i="7"/>
  <c r="J1470" i="7"/>
  <c r="I1470" i="7"/>
  <c r="H1470" i="7" s="1"/>
  <c r="F1470" i="7"/>
  <c r="E1470" i="7"/>
  <c r="V1469" i="7"/>
  <c r="U1469" i="7"/>
  <c r="T1469" i="7"/>
  <c r="S1469" i="7"/>
  <c r="R1469" i="7"/>
  <c r="Q1469" i="7"/>
  <c r="G1469" i="7" s="1"/>
  <c r="P1469" i="7"/>
  <c r="O1469" i="7"/>
  <c r="N1469" i="7"/>
  <c r="M1469" i="7" s="1"/>
  <c r="L1469" i="7"/>
  <c r="K1469" i="7"/>
  <c r="J1469" i="7"/>
  <c r="I1469" i="7"/>
  <c r="H1469" i="7" s="1"/>
  <c r="F1469" i="7"/>
  <c r="E1469" i="7"/>
  <c r="V1468" i="7"/>
  <c r="U1468" i="7"/>
  <c r="T1468" i="7"/>
  <c r="S1468" i="7"/>
  <c r="R1468" i="7"/>
  <c r="Q1468" i="7"/>
  <c r="G1468" i="7" s="1"/>
  <c r="P1468" i="7"/>
  <c r="O1468" i="7"/>
  <c r="N1468" i="7"/>
  <c r="M1468" i="7" s="1"/>
  <c r="L1468" i="7"/>
  <c r="K1468" i="7"/>
  <c r="J1468" i="7"/>
  <c r="I1468" i="7"/>
  <c r="H1468" i="7" s="1"/>
  <c r="F1468" i="7"/>
  <c r="E1468" i="7"/>
  <c r="V1467" i="7"/>
  <c r="U1467" i="7"/>
  <c r="T1467" i="7"/>
  <c r="S1467" i="7"/>
  <c r="R1467" i="7"/>
  <c r="Q1467" i="7"/>
  <c r="G1467" i="7" s="1"/>
  <c r="P1467" i="7"/>
  <c r="O1467" i="7"/>
  <c r="N1467" i="7"/>
  <c r="M1467" i="7" s="1"/>
  <c r="L1467" i="7"/>
  <c r="K1467" i="7"/>
  <c r="J1467" i="7"/>
  <c r="I1467" i="7"/>
  <c r="H1467" i="7" s="1"/>
  <c r="F1467" i="7"/>
  <c r="E1467" i="7"/>
  <c r="R1466" i="7"/>
  <c r="M1466" i="7"/>
  <c r="H1466" i="7"/>
  <c r="G1466" i="7"/>
  <c r="F1466" i="7"/>
  <c r="E1466" i="7"/>
  <c r="D1466" i="7"/>
  <c r="C1466" i="7" s="1"/>
  <c r="R1465" i="7"/>
  <c r="M1465" i="7"/>
  <c r="H1465" i="7"/>
  <c r="G1465" i="7"/>
  <c r="F1465" i="7"/>
  <c r="E1465" i="7"/>
  <c r="D1465" i="7"/>
  <c r="C1465" i="7" s="1"/>
  <c r="V1464" i="7"/>
  <c r="U1464" i="7"/>
  <c r="T1464" i="7"/>
  <c r="S1464" i="7"/>
  <c r="R1464" i="7"/>
  <c r="Q1464" i="7"/>
  <c r="G1464" i="7" s="1"/>
  <c r="P1464" i="7"/>
  <c r="O1464" i="7"/>
  <c r="N1464" i="7"/>
  <c r="M1464" i="7" s="1"/>
  <c r="L1464" i="7"/>
  <c r="K1464" i="7"/>
  <c r="J1464" i="7"/>
  <c r="I1464" i="7"/>
  <c r="H1464" i="7" s="1"/>
  <c r="F1464" i="7"/>
  <c r="E1464" i="7"/>
  <c r="V1463" i="7"/>
  <c r="U1463" i="7"/>
  <c r="T1463" i="7"/>
  <c r="S1463" i="7"/>
  <c r="R1463" i="7"/>
  <c r="Q1463" i="7"/>
  <c r="G1463" i="7" s="1"/>
  <c r="P1463" i="7"/>
  <c r="O1463" i="7"/>
  <c r="N1463" i="7"/>
  <c r="M1463" i="7" s="1"/>
  <c r="L1463" i="7"/>
  <c r="K1463" i="7"/>
  <c r="J1463" i="7"/>
  <c r="I1463" i="7"/>
  <c r="H1463" i="7" s="1"/>
  <c r="F1463" i="7"/>
  <c r="E1463" i="7"/>
  <c r="V1462" i="7"/>
  <c r="U1462" i="7"/>
  <c r="T1462" i="7"/>
  <c r="S1462" i="7"/>
  <c r="R1462" i="7"/>
  <c r="Q1462" i="7"/>
  <c r="G1462" i="7" s="1"/>
  <c r="P1462" i="7"/>
  <c r="O1462" i="7"/>
  <c r="N1462" i="7"/>
  <c r="M1462" i="7" s="1"/>
  <c r="L1462" i="7"/>
  <c r="K1462" i="7"/>
  <c r="J1462" i="7"/>
  <c r="I1462" i="7"/>
  <c r="H1462" i="7" s="1"/>
  <c r="F1462" i="7"/>
  <c r="E1462" i="7"/>
  <c r="R1461" i="7"/>
  <c r="M1461" i="7"/>
  <c r="H1461" i="7"/>
  <c r="G1461" i="7"/>
  <c r="F1461" i="7"/>
  <c r="E1461" i="7"/>
  <c r="C1461" i="7" s="1"/>
  <c r="D1461" i="7"/>
  <c r="R1460" i="7"/>
  <c r="M1460" i="7"/>
  <c r="H1460" i="7"/>
  <c r="G1460" i="7"/>
  <c r="F1460" i="7"/>
  <c r="E1460" i="7"/>
  <c r="C1460" i="7" s="1"/>
  <c r="D1460" i="7"/>
  <c r="V1459" i="7"/>
  <c r="U1459" i="7"/>
  <c r="T1459" i="7"/>
  <c r="S1459" i="7"/>
  <c r="R1459" i="7"/>
  <c r="Q1459" i="7"/>
  <c r="G1459" i="7" s="1"/>
  <c r="P1459" i="7"/>
  <c r="O1459" i="7"/>
  <c r="N1459" i="7"/>
  <c r="M1459" i="7" s="1"/>
  <c r="L1459" i="7"/>
  <c r="K1459" i="7"/>
  <c r="J1459" i="7"/>
  <c r="I1459" i="7"/>
  <c r="H1459" i="7" s="1"/>
  <c r="F1459" i="7"/>
  <c r="E1459" i="7"/>
  <c r="V1458" i="7"/>
  <c r="U1458" i="7"/>
  <c r="T1458" i="7"/>
  <c r="S1458" i="7"/>
  <c r="R1458" i="7"/>
  <c r="Q1458" i="7"/>
  <c r="G1458" i="7" s="1"/>
  <c r="P1458" i="7"/>
  <c r="O1458" i="7"/>
  <c r="N1458" i="7"/>
  <c r="M1458" i="7" s="1"/>
  <c r="L1458" i="7"/>
  <c r="K1458" i="7"/>
  <c r="J1458" i="7"/>
  <c r="I1458" i="7"/>
  <c r="H1458" i="7" s="1"/>
  <c r="F1458" i="7"/>
  <c r="E1458" i="7"/>
  <c r="V1457" i="7"/>
  <c r="U1457" i="7"/>
  <c r="T1457" i="7"/>
  <c r="S1457" i="7"/>
  <c r="R1457" i="7"/>
  <c r="Q1457" i="7"/>
  <c r="G1457" i="7" s="1"/>
  <c r="P1457" i="7"/>
  <c r="O1457" i="7"/>
  <c r="N1457" i="7"/>
  <c r="M1457" i="7" s="1"/>
  <c r="L1457" i="7"/>
  <c r="K1457" i="7"/>
  <c r="J1457" i="7"/>
  <c r="I1457" i="7"/>
  <c r="H1457" i="7" s="1"/>
  <c r="F1457" i="7"/>
  <c r="E1457" i="7"/>
  <c r="R1456" i="7"/>
  <c r="M1456" i="7"/>
  <c r="H1456" i="7"/>
  <c r="G1456" i="7"/>
  <c r="F1456" i="7"/>
  <c r="E1456" i="7"/>
  <c r="D1456" i="7"/>
  <c r="C1456" i="7" s="1"/>
  <c r="V1455" i="7"/>
  <c r="U1455" i="7"/>
  <c r="T1455" i="7"/>
  <c r="S1455" i="7"/>
  <c r="R1455" i="7"/>
  <c r="Q1455" i="7"/>
  <c r="G1455" i="7" s="1"/>
  <c r="P1455" i="7"/>
  <c r="O1455" i="7"/>
  <c r="N1455" i="7"/>
  <c r="M1455" i="7"/>
  <c r="L1455" i="7"/>
  <c r="K1455" i="7"/>
  <c r="J1455" i="7"/>
  <c r="I1455" i="7"/>
  <c r="H1455" i="7" s="1"/>
  <c r="F1455" i="7"/>
  <c r="E1455" i="7"/>
  <c r="V1454" i="7"/>
  <c r="U1454" i="7"/>
  <c r="T1454" i="7"/>
  <c r="S1454" i="7"/>
  <c r="R1454" i="7"/>
  <c r="Q1454" i="7"/>
  <c r="G1454" i="7" s="1"/>
  <c r="P1454" i="7"/>
  <c r="O1454" i="7"/>
  <c r="N1454" i="7"/>
  <c r="M1454" i="7" s="1"/>
  <c r="L1454" i="7"/>
  <c r="K1454" i="7"/>
  <c r="J1454" i="7"/>
  <c r="I1454" i="7"/>
  <c r="H1454" i="7" s="1"/>
  <c r="F1454" i="7"/>
  <c r="E1454" i="7"/>
  <c r="V1453" i="7"/>
  <c r="U1453" i="7"/>
  <c r="T1453" i="7"/>
  <c r="S1453" i="7"/>
  <c r="R1453" i="7"/>
  <c r="Q1453" i="7"/>
  <c r="G1453" i="7" s="1"/>
  <c r="P1453" i="7"/>
  <c r="O1453" i="7"/>
  <c r="N1453" i="7"/>
  <c r="M1453" i="7"/>
  <c r="L1453" i="7"/>
  <c r="K1453" i="7"/>
  <c r="J1453" i="7"/>
  <c r="I1453" i="7"/>
  <c r="H1453" i="7" s="1"/>
  <c r="F1453" i="7"/>
  <c r="E1453" i="7"/>
  <c r="V1452" i="7"/>
  <c r="U1452" i="7"/>
  <c r="R1452" i="7" s="1"/>
  <c r="T1452" i="7"/>
  <c r="S1452" i="7"/>
  <c r="Q1452" i="7"/>
  <c r="G1452" i="7" s="1"/>
  <c r="P1452" i="7"/>
  <c r="O1452" i="7"/>
  <c r="N1452" i="7"/>
  <c r="M1452" i="7"/>
  <c r="L1452" i="7"/>
  <c r="K1452" i="7"/>
  <c r="J1452" i="7"/>
  <c r="I1452" i="7"/>
  <c r="H1452" i="7" s="1"/>
  <c r="F1452" i="7"/>
  <c r="E1452" i="7"/>
  <c r="V1451" i="7"/>
  <c r="U1451" i="7"/>
  <c r="R1451" i="7" s="1"/>
  <c r="T1451" i="7"/>
  <c r="S1451" i="7"/>
  <c r="Q1451" i="7"/>
  <c r="G1451" i="7" s="1"/>
  <c r="P1451" i="7"/>
  <c r="O1451" i="7"/>
  <c r="N1451" i="7"/>
  <c r="M1451" i="7" s="1"/>
  <c r="L1451" i="7"/>
  <c r="K1451" i="7"/>
  <c r="J1451" i="7"/>
  <c r="I1451" i="7"/>
  <c r="H1451" i="7" s="1"/>
  <c r="F1451" i="7"/>
  <c r="E1451" i="7"/>
  <c r="V1450" i="7"/>
  <c r="U1450" i="7"/>
  <c r="T1450" i="7"/>
  <c r="S1450" i="7"/>
  <c r="R1450" i="7"/>
  <c r="Q1450" i="7"/>
  <c r="G1450" i="7" s="1"/>
  <c r="P1450" i="7"/>
  <c r="O1450" i="7"/>
  <c r="N1450" i="7"/>
  <c r="M1450" i="7" s="1"/>
  <c r="L1450" i="7"/>
  <c r="K1450" i="7"/>
  <c r="J1450" i="7"/>
  <c r="I1450" i="7"/>
  <c r="H1450" i="7" s="1"/>
  <c r="F1450" i="7"/>
  <c r="E1450" i="7"/>
  <c r="V1449" i="7"/>
  <c r="U1449" i="7"/>
  <c r="R1449" i="7" s="1"/>
  <c r="T1449" i="7"/>
  <c r="S1449" i="7"/>
  <c r="Q1449" i="7"/>
  <c r="G1449" i="7" s="1"/>
  <c r="P1449" i="7"/>
  <c r="O1449" i="7"/>
  <c r="N1449" i="7"/>
  <c r="M1449" i="7"/>
  <c r="L1449" i="7"/>
  <c r="K1449" i="7"/>
  <c r="J1449" i="7"/>
  <c r="I1449" i="7"/>
  <c r="H1449" i="7" s="1"/>
  <c r="F1449" i="7"/>
  <c r="E1449" i="7"/>
  <c r="V1448" i="7"/>
  <c r="U1448" i="7"/>
  <c r="T1448" i="7"/>
  <c r="S1448" i="7"/>
  <c r="R1448" i="7"/>
  <c r="Q1448" i="7"/>
  <c r="G1448" i="7" s="1"/>
  <c r="P1448" i="7"/>
  <c r="O1448" i="7"/>
  <c r="N1448" i="7"/>
  <c r="M1448" i="7" s="1"/>
  <c r="L1448" i="7"/>
  <c r="K1448" i="7"/>
  <c r="J1448" i="7"/>
  <c r="I1448" i="7"/>
  <c r="H1448" i="7" s="1"/>
  <c r="F1448" i="7"/>
  <c r="E1448" i="7"/>
  <c r="V1447" i="7"/>
  <c r="U1447" i="7"/>
  <c r="T1447" i="7"/>
  <c r="S1447" i="7"/>
  <c r="R1447" i="7"/>
  <c r="Q1447" i="7"/>
  <c r="G1447" i="7" s="1"/>
  <c r="P1447" i="7"/>
  <c r="O1447" i="7"/>
  <c r="N1447" i="7"/>
  <c r="M1447" i="7" s="1"/>
  <c r="L1447" i="7"/>
  <c r="K1447" i="7"/>
  <c r="J1447" i="7"/>
  <c r="I1447" i="7"/>
  <c r="H1447" i="7" s="1"/>
  <c r="F1447" i="7"/>
  <c r="E1447" i="7"/>
  <c r="V1446" i="7"/>
  <c r="U1446" i="7"/>
  <c r="T1446" i="7"/>
  <c r="S1446" i="7"/>
  <c r="R1446" i="7"/>
  <c r="Q1446" i="7"/>
  <c r="G1446" i="7" s="1"/>
  <c r="P1446" i="7"/>
  <c r="O1446" i="7"/>
  <c r="N1446" i="7"/>
  <c r="M1446" i="7" s="1"/>
  <c r="L1446" i="7"/>
  <c r="K1446" i="7"/>
  <c r="J1446" i="7"/>
  <c r="I1446" i="7"/>
  <c r="H1446" i="7" s="1"/>
  <c r="F1446" i="7"/>
  <c r="E1446" i="7"/>
  <c r="V1445" i="7"/>
  <c r="U1445" i="7"/>
  <c r="T1445" i="7"/>
  <c r="S1445" i="7"/>
  <c r="R1445" i="7"/>
  <c r="Q1445" i="7"/>
  <c r="G1445" i="7" s="1"/>
  <c r="P1445" i="7"/>
  <c r="O1445" i="7"/>
  <c r="N1445" i="7"/>
  <c r="M1445" i="7" s="1"/>
  <c r="L1445" i="7"/>
  <c r="K1445" i="7"/>
  <c r="J1445" i="7"/>
  <c r="I1445" i="7"/>
  <c r="H1445" i="7" s="1"/>
  <c r="F1445" i="7"/>
  <c r="E1445" i="7"/>
  <c r="V1444" i="7"/>
  <c r="U1444" i="7"/>
  <c r="T1444" i="7"/>
  <c r="S1444" i="7"/>
  <c r="R1444" i="7"/>
  <c r="Q1444" i="7"/>
  <c r="G1444" i="7" s="1"/>
  <c r="P1444" i="7"/>
  <c r="O1444" i="7"/>
  <c r="N1444" i="7"/>
  <c r="M1444" i="7" s="1"/>
  <c r="L1444" i="7"/>
  <c r="K1444" i="7"/>
  <c r="J1444" i="7"/>
  <c r="I1444" i="7"/>
  <c r="H1444" i="7" s="1"/>
  <c r="F1444" i="7"/>
  <c r="E1444" i="7"/>
  <c r="R1443" i="7"/>
  <c r="M1443" i="7"/>
  <c r="H1443" i="7"/>
  <c r="G1443" i="7"/>
  <c r="F1443" i="7"/>
  <c r="E1443" i="7"/>
  <c r="D1443" i="7"/>
  <c r="C1443" i="7" s="1"/>
  <c r="V1442" i="7"/>
  <c r="U1442" i="7"/>
  <c r="T1442" i="7"/>
  <c r="S1442" i="7"/>
  <c r="R1442" i="7"/>
  <c r="Q1442" i="7"/>
  <c r="G1442" i="7" s="1"/>
  <c r="P1442" i="7"/>
  <c r="O1442" i="7"/>
  <c r="N1442" i="7"/>
  <c r="M1442" i="7" s="1"/>
  <c r="L1442" i="7"/>
  <c r="K1442" i="7"/>
  <c r="J1442" i="7"/>
  <c r="I1442" i="7"/>
  <c r="H1442" i="7" s="1"/>
  <c r="F1442" i="7"/>
  <c r="E1442" i="7"/>
  <c r="V1441" i="7"/>
  <c r="U1441" i="7"/>
  <c r="T1441" i="7"/>
  <c r="S1441" i="7"/>
  <c r="R1441" i="7"/>
  <c r="Q1441" i="7"/>
  <c r="G1441" i="7" s="1"/>
  <c r="P1441" i="7"/>
  <c r="O1441" i="7"/>
  <c r="N1441" i="7"/>
  <c r="M1441" i="7" s="1"/>
  <c r="L1441" i="7"/>
  <c r="K1441" i="7"/>
  <c r="J1441" i="7"/>
  <c r="I1441" i="7"/>
  <c r="H1441" i="7" s="1"/>
  <c r="F1441" i="7"/>
  <c r="E1441" i="7"/>
  <c r="V1440" i="7"/>
  <c r="U1440" i="7"/>
  <c r="T1440" i="7"/>
  <c r="S1440" i="7"/>
  <c r="R1440" i="7"/>
  <c r="Q1440" i="7"/>
  <c r="G1440" i="7" s="1"/>
  <c r="P1440" i="7"/>
  <c r="O1440" i="7"/>
  <c r="N1440" i="7"/>
  <c r="M1440" i="7" s="1"/>
  <c r="L1440" i="7"/>
  <c r="K1440" i="7"/>
  <c r="J1440" i="7"/>
  <c r="I1440" i="7"/>
  <c r="H1440" i="7" s="1"/>
  <c r="F1440" i="7"/>
  <c r="E1440" i="7"/>
  <c r="R1439" i="7"/>
  <c r="M1439" i="7"/>
  <c r="H1439" i="7"/>
  <c r="G1439" i="7"/>
  <c r="F1439" i="7"/>
  <c r="E1439" i="7"/>
  <c r="D1439" i="7"/>
  <c r="C1439" i="7" s="1"/>
  <c r="R1438" i="7"/>
  <c r="M1438" i="7"/>
  <c r="H1438" i="7"/>
  <c r="G1438" i="7"/>
  <c r="F1438" i="7"/>
  <c r="E1438" i="7"/>
  <c r="C1438" i="7" s="1"/>
  <c r="D1438" i="7"/>
  <c r="V1437" i="7"/>
  <c r="U1437" i="7"/>
  <c r="T1437" i="7"/>
  <c r="S1437" i="7"/>
  <c r="R1437" i="7"/>
  <c r="Q1437" i="7"/>
  <c r="G1437" i="7" s="1"/>
  <c r="P1437" i="7"/>
  <c r="O1437" i="7"/>
  <c r="N1437" i="7"/>
  <c r="M1437" i="7" s="1"/>
  <c r="L1437" i="7"/>
  <c r="K1437" i="7"/>
  <c r="J1437" i="7"/>
  <c r="I1437" i="7"/>
  <c r="H1437" i="7" s="1"/>
  <c r="F1437" i="7"/>
  <c r="E1437" i="7"/>
  <c r="R1436" i="7"/>
  <c r="M1436" i="7"/>
  <c r="H1436" i="7"/>
  <c r="G1436" i="7"/>
  <c r="F1436" i="7"/>
  <c r="E1436" i="7"/>
  <c r="C1436" i="7" s="1"/>
  <c r="D1436" i="7"/>
  <c r="V1435" i="7"/>
  <c r="U1435" i="7"/>
  <c r="T1435" i="7"/>
  <c r="S1435" i="7"/>
  <c r="R1435" i="7"/>
  <c r="Q1435" i="7"/>
  <c r="G1435" i="7" s="1"/>
  <c r="P1435" i="7"/>
  <c r="O1435" i="7"/>
  <c r="N1435" i="7"/>
  <c r="M1435" i="7" s="1"/>
  <c r="L1435" i="7"/>
  <c r="K1435" i="7"/>
  <c r="J1435" i="7"/>
  <c r="I1435" i="7"/>
  <c r="H1435" i="7" s="1"/>
  <c r="F1435" i="7"/>
  <c r="E1435" i="7"/>
  <c r="V1434" i="7"/>
  <c r="U1434" i="7"/>
  <c r="T1434" i="7"/>
  <c r="S1434" i="7"/>
  <c r="R1434" i="7"/>
  <c r="Q1434" i="7"/>
  <c r="G1434" i="7" s="1"/>
  <c r="P1434" i="7"/>
  <c r="O1434" i="7"/>
  <c r="N1434" i="7"/>
  <c r="M1434" i="7" s="1"/>
  <c r="L1434" i="7"/>
  <c r="K1434" i="7"/>
  <c r="J1434" i="7"/>
  <c r="I1434" i="7"/>
  <c r="H1434" i="7" s="1"/>
  <c r="F1434" i="7"/>
  <c r="E1434" i="7"/>
  <c r="V1433" i="7"/>
  <c r="U1433" i="7"/>
  <c r="T1433" i="7"/>
  <c r="S1433" i="7"/>
  <c r="R1433" i="7"/>
  <c r="Q1433" i="7"/>
  <c r="G1433" i="7" s="1"/>
  <c r="P1433" i="7"/>
  <c r="O1433" i="7"/>
  <c r="N1433" i="7"/>
  <c r="M1433" i="7" s="1"/>
  <c r="L1433" i="7"/>
  <c r="K1433" i="7"/>
  <c r="J1433" i="7"/>
  <c r="I1433" i="7"/>
  <c r="H1433" i="7" s="1"/>
  <c r="F1433" i="7"/>
  <c r="E1433" i="7"/>
  <c r="R1432" i="7"/>
  <c r="M1432" i="7"/>
  <c r="H1432" i="7"/>
  <c r="G1432" i="7"/>
  <c r="F1432" i="7"/>
  <c r="E1432" i="7"/>
  <c r="C1432" i="7" s="1"/>
  <c r="D1432" i="7"/>
  <c r="R1431" i="7"/>
  <c r="M1431" i="7"/>
  <c r="H1431" i="7"/>
  <c r="G1431" i="7"/>
  <c r="F1431" i="7"/>
  <c r="E1431" i="7"/>
  <c r="D1431" i="7"/>
  <c r="C1431" i="7" s="1"/>
  <c r="V1430" i="7"/>
  <c r="U1430" i="7"/>
  <c r="T1430" i="7"/>
  <c r="S1430" i="7"/>
  <c r="R1430" i="7"/>
  <c r="Q1430" i="7"/>
  <c r="G1430" i="7" s="1"/>
  <c r="P1430" i="7"/>
  <c r="O1430" i="7"/>
  <c r="N1430" i="7"/>
  <c r="M1430" i="7" s="1"/>
  <c r="L1430" i="7"/>
  <c r="K1430" i="7"/>
  <c r="J1430" i="7"/>
  <c r="I1430" i="7"/>
  <c r="H1430" i="7" s="1"/>
  <c r="F1430" i="7"/>
  <c r="E1430" i="7"/>
  <c r="V1429" i="7"/>
  <c r="U1429" i="7"/>
  <c r="T1429" i="7"/>
  <c r="S1429" i="7"/>
  <c r="R1429" i="7"/>
  <c r="Q1429" i="7"/>
  <c r="G1429" i="7" s="1"/>
  <c r="P1429" i="7"/>
  <c r="O1429" i="7"/>
  <c r="N1429" i="7"/>
  <c r="M1429" i="7" s="1"/>
  <c r="L1429" i="7"/>
  <c r="K1429" i="7"/>
  <c r="J1429" i="7"/>
  <c r="I1429" i="7"/>
  <c r="H1429" i="7" s="1"/>
  <c r="F1429" i="7"/>
  <c r="E1429" i="7"/>
  <c r="V1428" i="7"/>
  <c r="U1428" i="7"/>
  <c r="T1428" i="7"/>
  <c r="S1428" i="7"/>
  <c r="R1428" i="7"/>
  <c r="Q1428" i="7"/>
  <c r="G1428" i="7" s="1"/>
  <c r="P1428" i="7"/>
  <c r="O1428" i="7"/>
  <c r="N1428" i="7"/>
  <c r="M1428" i="7" s="1"/>
  <c r="L1428" i="7"/>
  <c r="K1428" i="7"/>
  <c r="J1428" i="7"/>
  <c r="I1428" i="7"/>
  <c r="H1428" i="7" s="1"/>
  <c r="F1428" i="7"/>
  <c r="E1428" i="7"/>
  <c r="R1427" i="7"/>
  <c r="M1427" i="7"/>
  <c r="H1427" i="7"/>
  <c r="G1427" i="7"/>
  <c r="F1427" i="7"/>
  <c r="E1427" i="7"/>
  <c r="C1427" i="7" s="1"/>
  <c r="D1427" i="7"/>
  <c r="R1426" i="7"/>
  <c r="M1426" i="7"/>
  <c r="H1426" i="7"/>
  <c r="G1426" i="7"/>
  <c r="F1426" i="7"/>
  <c r="E1426" i="7"/>
  <c r="C1426" i="7" s="1"/>
  <c r="D1426" i="7"/>
  <c r="V1425" i="7"/>
  <c r="U1425" i="7"/>
  <c r="T1425" i="7"/>
  <c r="S1425" i="7"/>
  <c r="R1425" i="7"/>
  <c r="Q1425" i="7"/>
  <c r="G1425" i="7" s="1"/>
  <c r="P1425" i="7"/>
  <c r="O1425" i="7"/>
  <c r="N1425" i="7"/>
  <c r="M1425" i="7" s="1"/>
  <c r="L1425" i="7"/>
  <c r="K1425" i="7"/>
  <c r="J1425" i="7"/>
  <c r="I1425" i="7"/>
  <c r="H1425" i="7" s="1"/>
  <c r="F1425" i="7"/>
  <c r="E1425" i="7"/>
  <c r="R1424" i="7"/>
  <c r="M1424" i="7"/>
  <c r="H1424" i="7"/>
  <c r="G1424" i="7"/>
  <c r="F1424" i="7"/>
  <c r="E1424" i="7"/>
  <c r="C1424" i="7" s="1"/>
  <c r="D1424" i="7"/>
  <c r="V1423" i="7"/>
  <c r="U1423" i="7"/>
  <c r="T1423" i="7"/>
  <c r="S1423" i="7"/>
  <c r="R1423" i="7"/>
  <c r="Q1423" i="7"/>
  <c r="G1423" i="7" s="1"/>
  <c r="P1423" i="7"/>
  <c r="O1423" i="7"/>
  <c r="N1423" i="7"/>
  <c r="M1423" i="7" s="1"/>
  <c r="L1423" i="7"/>
  <c r="K1423" i="7"/>
  <c r="J1423" i="7"/>
  <c r="I1423" i="7"/>
  <c r="H1423" i="7" s="1"/>
  <c r="F1423" i="7"/>
  <c r="E1423" i="7"/>
  <c r="V1422" i="7"/>
  <c r="U1422" i="7"/>
  <c r="T1422" i="7"/>
  <c r="S1422" i="7"/>
  <c r="R1422" i="7"/>
  <c r="Q1422" i="7"/>
  <c r="G1422" i="7" s="1"/>
  <c r="P1422" i="7"/>
  <c r="O1422" i="7"/>
  <c r="N1422" i="7"/>
  <c r="M1422" i="7" s="1"/>
  <c r="L1422" i="7"/>
  <c r="K1422" i="7"/>
  <c r="J1422" i="7"/>
  <c r="I1422" i="7"/>
  <c r="H1422" i="7" s="1"/>
  <c r="F1422" i="7"/>
  <c r="E1422" i="7"/>
  <c r="V1421" i="7"/>
  <c r="U1421" i="7"/>
  <c r="T1421" i="7"/>
  <c r="S1421" i="7"/>
  <c r="R1421" i="7"/>
  <c r="Q1421" i="7"/>
  <c r="G1421" i="7" s="1"/>
  <c r="P1421" i="7"/>
  <c r="O1421" i="7"/>
  <c r="N1421" i="7"/>
  <c r="M1421" i="7" s="1"/>
  <c r="L1421" i="7"/>
  <c r="K1421" i="7"/>
  <c r="J1421" i="7"/>
  <c r="I1421" i="7"/>
  <c r="H1421" i="7" s="1"/>
  <c r="F1421" i="7"/>
  <c r="E1421" i="7"/>
  <c r="R1420" i="7"/>
  <c r="M1420" i="7"/>
  <c r="H1420" i="7"/>
  <c r="G1420" i="7"/>
  <c r="F1420" i="7"/>
  <c r="E1420" i="7"/>
  <c r="C1420" i="7" s="1"/>
  <c r="D1420" i="7"/>
  <c r="V1419" i="7"/>
  <c r="U1419" i="7"/>
  <c r="T1419" i="7"/>
  <c r="S1419" i="7"/>
  <c r="R1419" i="7"/>
  <c r="Q1419" i="7"/>
  <c r="G1419" i="7" s="1"/>
  <c r="P1419" i="7"/>
  <c r="O1419" i="7"/>
  <c r="N1419" i="7"/>
  <c r="M1419" i="7" s="1"/>
  <c r="L1419" i="7"/>
  <c r="K1419" i="7"/>
  <c r="J1419" i="7"/>
  <c r="I1419" i="7"/>
  <c r="H1419" i="7" s="1"/>
  <c r="F1419" i="7"/>
  <c r="E1419" i="7"/>
  <c r="R1418" i="7"/>
  <c r="M1418" i="7"/>
  <c r="H1418" i="7"/>
  <c r="G1418" i="7"/>
  <c r="F1418" i="7"/>
  <c r="E1418" i="7"/>
  <c r="C1418" i="7" s="1"/>
  <c r="D1418" i="7"/>
  <c r="V1417" i="7"/>
  <c r="U1417" i="7"/>
  <c r="T1417" i="7"/>
  <c r="S1417" i="7"/>
  <c r="R1417" i="7"/>
  <c r="Q1417" i="7"/>
  <c r="G1417" i="7" s="1"/>
  <c r="P1417" i="7"/>
  <c r="O1417" i="7"/>
  <c r="N1417" i="7"/>
  <c r="M1417" i="7"/>
  <c r="L1417" i="7"/>
  <c r="K1417" i="7"/>
  <c r="J1417" i="7"/>
  <c r="I1417" i="7"/>
  <c r="H1417" i="7" s="1"/>
  <c r="F1417" i="7"/>
  <c r="E1417" i="7"/>
  <c r="V1416" i="7"/>
  <c r="U1416" i="7"/>
  <c r="R1416" i="7" s="1"/>
  <c r="T1416" i="7"/>
  <c r="S1416" i="7"/>
  <c r="Q1416" i="7"/>
  <c r="G1416" i="7" s="1"/>
  <c r="P1416" i="7"/>
  <c r="O1416" i="7"/>
  <c r="N1416" i="7"/>
  <c r="M1416" i="7"/>
  <c r="L1416" i="7"/>
  <c r="K1416" i="7"/>
  <c r="J1416" i="7"/>
  <c r="I1416" i="7"/>
  <c r="H1416" i="7" s="1"/>
  <c r="F1416" i="7"/>
  <c r="E1416" i="7"/>
  <c r="V1415" i="7"/>
  <c r="U1415" i="7"/>
  <c r="R1415" i="7" s="1"/>
  <c r="T1415" i="7"/>
  <c r="S1415" i="7"/>
  <c r="Q1415" i="7"/>
  <c r="G1415" i="7" s="1"/>
  <c r="P1415" i="7"/>
  <c r="O1415" i="7"/>
  <c r="N1415" i="7"/>
  <c r="M1415" i="7" s="1"/>
  <c r="L1415" i="7"/>
  <c r="K1415" i="7"/>
  <c r="J1415" i="7"/>
  <c r="I1415" i="7"/>
  <c r="H1415" i="7" s="1"/>
  <c r="F1415" i="7"/>
  <c r="E1415" i="7"/>
  <c r="V1414" i="7"/>
  <c r="U1414" i="7"/>
  <c r="R1414" i="7" s="1"/>
  <c r="T1414" i="7"/>
  <c r="S1414" i="7"/>
  <c r="Q1414" i="7"/>
  <c r="G1414" i="7" s="1"/>
  <c r="P1414" i="7"/>
  <c r="O1414" i="7"/>
  <c r="N1414" i="7"/>
  <c r="M1414" i="7"/>
  <c r="L1414" i="7"/>
  <c r="K1414" i="7"/>
  <c r="J1414" i="7"/>
  <c r="I1414" i="7"/>
  <c r="H1414" i="7" s="1"/>
  <c r="F1414" i="7"/>
  <c r="E1414" i="7"/>
  <c r="V1413" i="7"/>
  <c r="U1413" i="7"/>
  <c r="T1413" i="7"/>
  <c r="S1413" i="7"/>
  <c r="R1413" i="7"/>
  <c r="Q1413" i="7"/>
  <c r="G1413" i="7" s="1"/>
  <c r="P1413" i="7"/>
  <c r="O1413" i="7"/>
  <c r="N1413" i="7"/>
  <c r="M1413" i="7"/>
  <c r="L1413" i="7"/>
  <c r="K1413" i="7"/>
  <c r="J1413" i="7"/>
  <c r="I1413" i="7"/>
  <c r="H1413" i="7" s="1"/>
  <c r="F1413" i="7"/>
  <c r="E1413" i="7"/>
  <c r="V1412" i="7"/>
  <c r="U1412" i="7"/>
  <c r="R1412" i="7" s="1"/>
  <c r="T1412" i="7"/>
  <c r="S1412" i="7"/>
  <c r="Q1412" i="7"/>
  <c r="G1412" i="7" s="1"/>
  <c r="P1412" i="7"/>
  <c r="O1412" i="7"/>
  <c r="N1412" i="7"/>
  <c r="M1412" i="7"/>
  <c r="L1412" i="7"/>
  <c r="K1412" i="7"/>
  <c r="J1412" i="7"/>
  <c r="I1412" i="7"/>
  <c r="H1412" i="7" s="1"/>
  <c r="F1412" i="7"/>
  <c r="E1412" i="7"/>
  <c r="V1411" i="7"/>
  <c r="U1411" i="7"/>
  <c r="R1411" i="7" s="1"/>
  <c r="T1411" i="7"/>
  <c r="S1411" i="7"/>
  <c r="Q1411" i="7"/>
  <c r="G1411" i="7" s="1"/>
  <c r="P1411" i="7"/>
  <c r="O1411" i="7"/>
  <c r="N1411" i="7"/>
  <c r="M1411" i="7"/>
  <c r="L1411" i="7"/>
  <c r="K1411" i="7"/>
  <c r="J1411" i="7"/>
  <c r="I1411" i="7"/>
  <c r="H1411" i="7" s="1"/>
  <c r="F1411" i="7"/>
  <c r="E1411" i="7"/>
  <c r="V1410" i="7"/>
  <c r="U1410" i="7"/>
  <c r="R1410" i="7" s="1"/>
  <c r="T1410" i="7"/>
  <c r="S1410" i="7"/>
  <c r="Q1410" i="7"/>
  <c r="G1410" i="7" s="1"/>
  <c r="P1410" i="7"/>
  <c r="O1410" i="7"/>
  <c r="N1410" i="7"/>
  <c r="M1410" i="7"/>
  <c r="L1410" i="7"/>
  <c r="K1410" i="7"/>
  <c r="J1410" i="7"/>
  <c r="I1410" i="7"/>
  <c r="H1410" i="7" s="1"/>
  <c r="F1410" i="7"/>
  <c r="E1410" i="7"/>
  <c r="V1409" i="7"/>
  <c r="U1409" i="7"/>
  <c r="R1409" i="7" s="1"/>
  <c r="T1409" i="7"/>
  <c r="S1409" i="7"/>
  <c r="Q1409" i="7"/>
  <c r="G1409" i="7" s="1"/>
  <c r="P1409" i="7"/>
  <c r="O1409" i="7"/>
  <c r="N1409" i="7"/>
  <c r="M1409" i="7"/>
  <c r="L1409" i="7"/>
  <c r="K1409" i="7"/>
  <c r="J1409" i="7"/>
  <c r="I1409" i="7"/>
  <c r="H1409" i="7" s="1"/>
  <c r="F1409" i="7"/>
  <c r="E1409" i="7"/>
  <c r="V1408" i="7"/>
  <c r="U1408" i="7"/>
  <c r="R1408" i="7" s="1"/>
  <c r="T1408" i="7"/>
  <c r="S1408" i="7"/>
  <c r="Q1408" i="7"/>
  <c r="G1408" i="7" s="1"/>
  <c r="P1408" i="7"/>
  <c r="O1408" i="7"/>
  <c r="N1408" i="7"/>
  <c r="M1408" i="7"/>
  <c r="L1408" i="7"/>
  <c r="K1408" i="7"/>
  <c r="J1408" i="7"/>
  <c r="I1408" i="7"/>
  <c r="H1408" i="7" s="1"/>
  <c r="F1408" i="7"/>
  <c r="E1408" i="7"/>
  <c r="R1407" i="7"/>
  <c r="M1407" i="7"/>
  <c r="H1407" i="7"/>
  <c r="G1407" i="7"/>
  <c r="F1407" i="7"/>
  <c r="E1407" i="7"/>
  <c r="C1407" i="7" s="1"/>
  <c r="D1407" i="7"/>
  <c r="V1406" i="7"/>
  <c r="U1406" i="7"/>
  <c r="R1406" i="7" s="1"/>
  <c r="T1406" i="7"/>
  <c r="S1406" i="7"/>
  <c r="Q1406" i="7"/>
  <c r="G1406" i="7" s="1"/>
  <c r="P1406" i="7"/>
  <c r="O1406" i="7"/>
  <c r="N1406" i="7"/>
  <c r="M1406" i="7"/>
  <c r="L1406" i="7"/>
  <c r="K1406" i="7"/>
  <c r="J1406" i="7"/>
  <c r="I1406" i="7"/>
  <c r="H1406" i="7" s="1"/>
  <c r="F1406" i="7"/>
  <c r="E1406" i="7"/>
  <c r="V1405" i="7"/>
  <c r="U1405" i="7"/>
  <c r="R1405" i="7" s="1"/>
  <c r="T1405" i="7"/>
  <c r="S1405" i="7"/>
  <c r="Q1405" i="7"/>
  <c r="G1405" i="7" s="1"/>
  <c r="P1405" i="7"/>
  <c r="O1405" i="7"/>
  <c r="N1405" i="7"/>
  <c r="M1405" i="7"/>
  <c r="L1405" i="7"/>
  <c r="K1405" i="7"/>
  <c r="J1405" i="7"/>
  <c r="I1405" i="7"/>
  <c r="H1405" i="7" s="1"/>
  <c r="F1405" i="7"/>
  <c r="E1405" i="7"/>
  <c r="V1404" i="7"/>
  <c r="U1404" i="7"/>
  <c r="R1404" i="7" s="1"/>
  <c r="T1404" i="7"/>
  <c r="S1404" i="7"/>
  <c r="Q1404" i="7"/>
  <c r="G1404" i="7" s="1"/>
  <c r="P1404" i="7"/>
  <c r="O1404" i="7"/>
  <c r="N1404" i="7"/>
  <c r="M1404" i="7"/>
  <c r="L1404" i="7"/>
  <c r="K1404" i="7"/>
  <c r="J1404" i="7"/>
  <c r="I1404" i="7"/>
  <c r="H1404" i="7" s="1"/>
  <c r="F1404" i="7"/>
  <c r="E1404" i="7"/>
  <c r="R1403" i="7"/>
  <c r="M1403" i="7"/>
  <c r="H1403" i="7"/>
  <c r="G1403" i="7"/>
  <c r="F1403" i="7"/>
  <c r="E1403" i="7"/>
  <c r="D1403" i="7"/>
  <c r="C1403" i="7" s="1"/>
  <c r="V1402" i="7"/>
  <c r="U1402" i="7"/>
  <c r="R1402" i="7" s="1"/>
  <c r="T1402" i="7"/>
  <c r="S1402" i="7"/>
  <c r="Q1402" i="7"/>
  <c r="G1402" i="7" s="1"/>
  <c r="P1402" i="7"/>
  <c r="O1402" i="7"/>
  <c r="N1402" i="7"/>
  <c r="M1402" i="7"/>
  <c r="L1402" i="7"/>
  <c r="K1402" i="7"/>
  <c r="J1402" i="7"/>
  <c r="I1402" i="7"/>
  <c r="H1402" i="7" s="1"/>
  <c r="F1402" i="7"/>
  <c r="E1402" i="7"/>
  <c r="R1401" i="7"/>
  <c r="M1401" i="7"/>
  <c r="H1401" i="7"/>
  <c r="G1401" i="7"/>
  <c r="F1401" i="7"/>
  <c r="E1401" i="7"/>
  <c r="D1401" i="7"/>
  <c r="C1401" i="7" s="1"/>
  <c r="V1400" i="7"/>
  <c r="U1400" i="7"/>
  <c r="R1400" i="7" s="1"/>
  <c r="T1400" i="7"/>
  <c r="S1400" i="7"/>
  <c r="Q1400" i="7"/>
  <c r="G1400" i="7" s="1"/>
  <c r="P1400" i="7"/>
  <c r="O1400" i="7"/>
  <c r="N1400" i="7"/>
  <c r="M1400" i="7"/>
  <c r="L1400" i="7"/>
  <c r="K1400" i="7"/>
  <c r="J1400" i="7"/>
  <c r="I1400" i="7"/>
  <c r="H1400" i="7" s="1"/>
  <c r="F1400" i="7"/>
  <c r="E1400" i="7"/>
  <c r="R1399" i="7"/>
  <c r="M1399" i="7"/>
  <c r="H1399" i="7"/>
  <c r="G1399" i="7"/>
  <c r="F1399" i="7"/>
  <c r="E1399" i="7"/>
  <c r="D1399" i="7"/>
  <c r="C1399" i="7" s="1"/>
  <c r="V1398" i="7"/>
  <c r="U1398" i="7"/>
  <c r="R1398" i="7" s="1"/>
  <c r="T1398" i="7"/>
  <c r="S1398" i="7"/>
  <c r="Q1398" i="7"/>
  <c r="G1398" i="7" s="1"/>
  <c r="P1398" i="7"/>
  <c r="O1398" i="7"/>
  <c r="N1398" i="7"/>
  <c r="M1398" i="7"/>
  <c r="L1398" i="7"/>
  <c r="K1398" i="7"/>
  <c r="J1398" i="7"/>
  <c r="I1398" i="7"/>
  <c r="H1398" i="7" s="1"/>
  <c r="F1398" i="7"/>
  <c r="E1398" i="7"/>
  <c r="V1397" i="7"/>
  <c r="U1397" i="7"/>
  <c r="R1397" i="7" s="1"/>
  <c r="T1397" i="7"/>
  <c r="S1397" i="7"/>
  <c r="Q1397" i="7"/>
  <c r="G1397" i="7" s="1"/>
  <c r="P1397" i="7"/>
  <c r="O1397" i="7"/>
  <c r="N1397" i="7"/>
  <c r="M1397" i="7"/>
  <c r="L1397" i="7"/>
  <c r="K1397" i="7"/>
  <c r="J1397" i="7"/>
  <c r="I1397" i="7"/>
  <c r="H1397" i="7" s="1"/>
  <c r="F1397" i="7"/>
  <c r="E1397" i="7"/>
  <c r="V1396" i="7"/>
  <c r="U1396" i="7"/>
  <c r="R1396" i="7" s="1"/>
  <c r="T1396" i="7"/>
  <c r="S1396" i="7"/>
  <c r="Q1396" i="7"/>
  <c r="G1396" i="7" s="1"/>
  <c r="P1396" i="7"/>
  <c r="O1396" i="7"/>
  <c r="N1396" i="7"/>
  <c r="M1396" i="7"/>
  <c r="L1396" i="7"/>
  <c r="K1396" i="7"/>
  <c r="J1396" i="7"/>
  <c r="I1396" i="7"/>
  <c r="H1396" i="7" s="1"/>
  <c r="F1396" i="7"/>
  <c r="E1396" i="7"/>
  <c r="R1395" i="7"/>
  <c r="M1395" i="7"/>
  <c r="H1395" i="7"/>
  <c r="G1395" i="7"/>
  <c r="F1395" i="7"/>
  <c r="E1395" i="7"/>
  <c r="D1395" i="7"/>
  <c r="C1395" i="7" s="1"/>
  <c r="V1394" i="7"/>
  <c r="U1394" i="7"/>
  <c r="R1394" i="7" s="1"/>
  <c r="T1394" i="7"/>
  <c r="S1394" i="7"/>
  <c r="Q1394" i="7"/>
  <c r="G1394" i="7" s="1"/>
  <c r="P1394" i="7"/>
  <c r="O1394" i="7"/>
  <c r="N1394" i="7"/>
  <c r="M1394" i="7"/>
  <c r="L1394" i="7"/>
  <c r="K1394" i="7"/>
  <c r="J1394" i="7"/>
  <c r="I1394" i="7"/>
  <c r="H1394" i="7" s="1"/>
  <c r="F1394" i="7"/>
  <c r="E1394" i="7"/>
  <c r="R1393" i="7"/>
  <c r="M1393" i="7"/>
  <c r="H1393" i="7"/>
  <c r="G1393" i="7"/>
  <c r="F1393" i="7"/>
  <c r="E1393" i="7"/>
  <c r="D1393" i="7"/>
  <c r="C1393" i="7" s="1"/>
  <c r="V1392" i="7"/>
  <c r="U1392" i="7"/>
  <c r="R1392" i="7" s="1"/>
  <c r="T1392" i="7"/>
  <c r="S1392" i="7"/>
  <c r="Q1392" i="7"/>
  <c r="G1392" i="7" s="1"/>
  <c r="P1392" i="7"/>
  <c r="O1392" i="7"/>
  <c r="N1392" i="7"/>
  <c r="M1392" i="7"/>
  <c r="L1392" i="7"/>
  <c r="K1392" i="7"/>
  <c r="J1392" i="7"/>
  <c r="I1392" i="7"/>
  <c r="H1392" i="7" s="1"/>
  <c r="F1392" i="7"/>
  <c r="E1392" i="7"/>
  <c r="V1391" i="7"/>
  <c r="U1391" i="7"/>
  <c r="R1391" i="7" s="1"/>
  <c r="T1391" i="7"/>
  <c r="S1391" i="7"/>
  <c r="Q1391" i="7"/>
  <c r="G1391" i="7" s="1"/>
  <c r="P1391" i="7"/>
  <c r="O1391" i="7"/>
  <c r="N1391" i="7"/>
  <c r="M1391" i="7"/>
  <c r="L1391" i="7"/>
  <c r="K1391" i="7"/>
  <c r="J1391" i="7"/>
  <c r="I1391" i="7"/>
  <c r="H1391" i="7" s="1"/>
  <c r="F1391" i="7"/>
  <c r="E1391" i="7"/>
  <c r="V1390" i="7"/>
  <c r="U1390" i="7"/>
  <c r="R1390" i="7" s="1"/>
  <c r="T1390" i="7"/>
  <c r="S1390" i="7"/>
  <c r="Q1390" i="7"/>
  <c r="G1390" i="7" s="1"/>
  <c r="P1390" i="7"/>
  <c r="O1390" i="7"/>
  <c r="N1390" i="7"/>
  <c r="M1390" i="7"/>
  <c r="L1390" i="7"/>
  <c r="K1390" i="7"/>
  <c r="J1390" i="7"/>
  <c r="I1390" i="7"/>
  <c r="H1390" i="7" s="1"/>
  <c r="F1390" i="7"/>
  <c r="E1390" i="7"/>
  <c r="R1389" i="7"/>
  <c r="M1389" i="7"/>
  <c r="H1389" i="7"/>
  <c r="G1389" i="7"/>
  <c r="F1389" i="7"/>
  <c r="E1389" i="7"/>
  <c r="C1389" i="7" s="1"/>
  <c r="D1389" i="7"/>
  <c r="R1388" i="7"/>
  <c r="M1388" i="7"/>
  <c r="H1388" i="7"/>
  <c r="G1388" i="7"/>
  <c r="F1388" i="7"/>
  <c r="E1388" i="7"/>
  <c r="C1388" i="7" s="1"/>
  <c r="D1388" i="7"/>
  <c r="V1387" i="7"/>
  <c r="U1387" i="7"/>
  <c r="R1387" i="7" s="1"/>
  <c r="T1387" i="7"/>
  <c r="S1387" i="7"/>
  <c r="Q1387" i="7"/>
  <c r="G1387" i="7" s="1"/>
  <c r="P1387" i="7"/>
  <c r="O1387" i="7"/>
  <c r="N1387" i="7"/>
  <c r="M1387" i="7"/>
  <c r="L1387" i="7"/>
  <c r="K1387" i="7"/>
  <c r="J1387" i="7"/>
  <c r="I1387" i="7"/>
  <c r="H1387" i="7" s="1"/>
  <c r="F1387" i="7"/>
  <c r="E1387" i="7"/>
  <c r="V1386" i="7"/>
  <c r="U1386" i="7"/>
  <c r="R1386" i="7" s="1"/>
  <c r="T1386" i="7"/>
  <c r="S1386" i="7"/>
  <c r="Q1386" i="7"/>
  <c r="G1386" i="7" s="1"/>
  <c r="P1386" i="7"/>
  <c r="O1386" i="7"/>
  <c r="N1386" i="7"/>
  <c r="M1386" i="7"/>
  <c r="L1386" i="7"/>
  <c r="K1386" i="7"/>
  <c r="J1386" i="7"/>
  <c r="I1386" i="7"/>
  <c r="H1386" i="7" s="1"/>
  <c r="F1386" i="7"/>
  <c r="E1386" i="7"/>
  <c r="V1385" i="7"/>
  <c r="U1385" i="7"/>
  <c r="T1385" i="7"/>
  <c r="S1385" i="7"/>
  <c r="R1385" i="7"/>
  <c r="Q1385" i="7"/>
  <c r="G1385" i="7" s="1"/>
  <c r="P1385" i="7"/>
  <c r="O1385" i="7"/>
  <c r="N1385" i="7"/>
  <c r="M1385" i="7" s="1"/>
  <c r="L1385" i="7"/>
  <c r="K1385" i="7"/>
  <c r="J1385" i="7"/>
  <c r="I1385" i="7"/>
  <c r="H1385" i="7" s="1"/>
  <c r="F1385" i="7"/>
  <c r="E1385" i="7"/>
  <c r="R1384" i="7"/>
  <c r="M1384" i="7"/>
  <c r="H1384" i="7"/>
  <c r="G1384" i="7"/>
  <c r="F1384" i="7"/>
  <c r="E1384" i="7"/>
  <c r="D1384" i="7"/>
  <c r="C1384" i="7" s="1"/>
  <c r="R1383" i="7"/>
  <c r="M1383" i="7"/>
  <c r="H1383" i="7"/>
  <c r="G1383" i="7"/>
  <c r="F1383" i="7"/>
  <c r="E1383" i="7"/>
  <c r="C1383" i="7" s="1"/>
  <c r="D1383" i="7"/>
  <c r="V1382" i="7"/>
  <c r="U1382" i="7"/>
  <c r="T1382" i="7"/>
  <c r="S1382" i="7"/>
  <c r="R1382" i="7"/>
  <c r="Q1382" i="7"/>
  <c r="G1382" i="7" s="1"/>
  <c r="P1382" i="7"/>
  <c r="O1382" i="7"/>
  <c r="N1382" i="7"/>
  <c r="M1382" i="7" s="1"/>
  <c r="L1382" i="7"/>
  <c r="K1382" i="7"/>
  <c r="J1382" i="7"/>
  <c r="I1382" i="7"/>
  <c r="H1382" i="7" s="1"/>
  <c r="F1382" i="7"/>
  <c r="E1382" i="7"/>
  <c r="V1381" i="7"/>
  <c r="U1381" i="7"/>
  <c r="T1381" i="7"/>
  <c r="S1381" i="7"/>
  <c r="R1381" i="7"/>
  <c r="Q1381" i="7"/>
  <c r="G1381" i="7" s="1"/>
  <c r="P1381" i="7"/>
  <c r="O1381" i="7"/>
  <c r="N1381" i="7"/>
  <c r="M1381" i="7" s="1"/>
  <c r="L1381" i="7"/>
  <c r="K1381" i="7"/>
  <c r="J1381" i="7"/>
  <c r="I1381" i="7"/>
  <c r="H1381" i="7" s="1"/>
  <c r="F1381" i="7"/>
  <c r="E1381" i="7"/>
  <c r="V1380" i="7"/>
  <c r="U1380" i="7"/>
  <c r="T1380" i="7"/>
  <c r="S1380" i="7"/>
  <c r="R1380" i="7"/>
  <c r="Q1380" i="7"/>
  <c r="G1380" i="7" s="1"/>
  <c r="P1380" i="7"/>
  <c r="O1380" i="7"/>
  <c r="N1380" i="7"/>
  <c r="M1380" i="7"/>
  <c r="L1380" i="7"/>
  <c r="K1380" i="7"/>
  <c r="J1380" i="7"/>
  <c r="I1380" i="7"/>
  <c r="H1380" i="7" s="1"/>
  <c r="F1380" i="7"/>
  <c r="E1380" i="7"/>
  <c r="R1379" i="7"/>
  <c r="M1379" i="7"/>
  <c r="H1379" i="7"/>
  <c r="G1379" i="7"/>
  <c r="F1379" i="7"/>
  <c r="E1379" i="7"/>
  <c r="C1379" i="7" s="1"/>
  <c r="D1379" i="7"/>
  <c r="R1378" i="7"/>
  <c r="M1378" i="7"/>
  <c r="H1378" i="7"/>
  <c r="G1378" i="7"/>
  <c r="F1378" i="7"/>
  <c r="E1378" i="7"/>
  <c r="D1378" i="7"/>
  <c r="C1378" i="7" s="1"/>
  <c r="V1377" i="7"/>
  <c r="U1377" i="7"/>
  <c r="R1377" i="7" s="1"/>
  <c r="T1377" i="7"/>
  <c r="S1377" i="7"/>
  <c r="Q1377" i="7"/>
  <c r="G1377" i="7" s="1"/>
  <c r="P1377" i="7"/>
  <c r="O1377" i="7"/>
  <c r="N1377" i="7"/>
  <c r="M1377" i="7"/>
  <c r="L1377" i="7"/>
  <c r="K1377" i="7"/>
  <c r="J1377" i="7"/>
  <c r="I1377" i="7"/>
  <c r="H1377" i="7" s="1"/>
  <c r="F1377" i="7"/>
  <c r="E1377" i="7"/>
  <c r="V1376" i="7"/>
  <c r="U1376" i="7"/>
  <c r="R1376" i="7" s="1"/>
  <c r="T1376" i="7"/>
  <c r="S1376" i="7"/>
  <c r="Q1376" i="7"/>
  <c r="G1376" i="7" s="1"/>
  <c r="P1376" i="7"/>
  <c r="O1376" i="7"/>
  <c r="N1376" i="7"/>
  <c r="M1376" i="7"/>
  <c r="L1376" i="7"/>
  <c r="K1376" i="7"/>
  <c r="J1376" i="7"/>
  <c r="I1376" i="7"/>
  <c r="H1376" i="7" s="1"/>
  <c r="F1376" i="7"/>
  <c r="E1376" i="7"/>
  <c r="V1375" i="7"/>
  <c r="U1375" i="7"/>
  <c r="T1375" i="7"/>
  <c r="S1375" i="7"/>
  <c r="R1375" i="7"/>
  <c r="Q1375" i="7"/>
  <c r="G1375" i="7" s="1"/>
  <c r="P1375" i="7"/>
  <c r="O1375" i="7"/>
  <c r="N1375" i="7"/>
  <c r="M1375" i="7" s="1"/>
  <c r="L1375" i="7"/>
  <c r="K1375" i="7"/>
  <c r="J1375" i="7"/>
  <c r="I1375" i="7"/>
  <c r="H1375" i="7" s="1"/>
  <c r="F1375" i="7"/>
  <c r="E1375" i="7"/>
  <c r="R1374" i="7"/>
  <c r="M1374" i="7"/>
  <c r="H1374" i="7"/>
  <c r="G1374" i="7"/>
  <c r="F1374" i="7"/>
  <c r="E1374" i="7"/>
  <c r="C1374" i="7" s="1"/>
  <c r="D1374" i="7"/>
  <c r="R1373" i="7"/>
  <c r="M1373" i="7"/>
  <c r="H1373" i="7"/>
  <c r="G1373" i="7"/>
  <c r="F1373" i="7"/>
  <c r="E1373" i="7"/>
  <c r="C1373" i="7" s="1"/>
  <c r="D1373" i="7"/>
  <c r="V1372" i="7"/>
  <c r="U1372" i="7"/>
  <c r="R1372" i="7" s="1"/>
  <c r="T1372" i="7"/>
  <c r="S1372" i="7"/>
  <c r="Q1372" i="7"/>
  <c r="G1372" i="7" s="1"/>
  <c r="P1372" i="7"/>
  <c r="O1372" i="7"/>
  <c r="N1372" i="7"/>
  <c r="M1372" i="7"/>
  <c r="L1372" i="7"/>
  <c r="K1372" i="7"/>
  <c r="J1372" i="7"/>
  <c r="I1372" i="7"/>
  <c r="H1372" i="7" s="1"/>
  <c r="F1372" i="7"/>
  <c r="E1372" i="7"/>
  <c r="V1371" i="7"/>
  <c r="U1371" i="7"/>
  <c r="T1371" i="7"/>
  <c r="S1371" i="7"/>
  <c r="R1371" i="7"/>
  <c r="Q1371" i="7"/>
  <c r="G1371" i="7" s="1"/>
  <c r="P1371" i="7"/>
  <c r="O1371" i="7"/>
  <c r="N1371" i="7"/>
  <c r="M1371" i="7" s="1"/>
  <c r="L1371" i="7"/>
  <c r="K1371" i="7"/>
  <c r="J1371" i="7"/>
  <c r="I1371" i="7"/>
  <c r="H1371" i="7" s="1"/>
  <c r="F1371" i="7"/>
  <c r="E1371" i="7"/>
  <c r="V1370" i="7"/>
  <c r="U1370" i="7"/>
  <c r="R1370" i="7" s="1"/>
  <c r="T1370" i="7"/>
  <c r="S1370" i="7"/>
  <c r="Q1370" i="7"/>
  <c r="G1370" i="7" s="1"/>
  <c r="P1370" i="7"/>
  <c r="O1370" i="7"/>
  <c r="N1370" i="7"/>
  <c r="M1370" i="7"/>
  <c r="L1370" i="7"/>
  <c r="K1370" i="7"/>
  <c r="J1370" i="7"/>
  <c r="I1370" i="7"/>
  <c r="H1370" i="7" s="1"/>
  <c r="F1370" i="7"/>
  <c r="E1370" i="7"/>
  <c r="V1369" i="7"/>
  <c r="U1369" i="7"/>
  <c r="T1369" i="7"/>
  <c r="S1369" i="7"/>
  <c r="R1369" i="7"/>
  <c r="Q1369" i="7"/>
  <c r="G1369" i="7" s="1"/>
  <c r="P1369" i="7"/>
  <c r="O1369" i="7"/>
  <c r="N1369" i="7"/>
  <c r="M1369" i="7"/>
  <c r="L1369" i="7"/>
  <c r="K1369" i="7"/>
  <c r="J1369" i="7"/>
  <c r="I1369" i="7"/>
  <c r="H1369" i="7" s="1"/>
  <c r="F1369" i="7"/>
  <c r="E1369" i="7"/>
  <c r="V1368" i="7"/>
  <c r="U1368" i="7"/>
  <c r="T1368" i="7"/>
  <c r="S1368" i="7"/>
  <c r="R1368" i="7"/>
  <c r="Q1368" i="7"/>
  <c r="G1368" i="7" s="1"/>
  <c r="P1368" i="7"/>
  <c r="O1368" i="7"/>
  <c r="N1368" i="7"/>
  <c r="M1368" i="7" s="1"/>
  <c r="L1368" i="7"/>
  <c r="K1368" i="7"/>
  <c r="J1368" i="7"/>
  <c r="I1368" i="7"/>
  <c r="H1368" i="7" s="1"/>
  <c r="F1368" i="7"/>
  <c r="E1368" i="7"/>
  <c r="V1367" i="7"/>
  <c r="U1367" i="7"/>
  <c r="T1367" i="7"/>
  <c r="S1367" i="7"/>
  <c r="R1367" i="7"/>
  <c r="Q1367" i="7"/>
  <c r="G1367" i="7" s="1"/>
  <c r="P1367" i="7"/>
  <c r="O1367" i="7"/>
  <c r="N1367" i="7"/>
  <c r="M1367" i="7" s="1"/>
  <c r="L1367" i="7"/>
  <c r="K1367" i="7"/>
  <c r="J1367" i="7"/>
  <c r="I1367" i="7"/>
  <c r="H1367" i="7" s="1"/>
  <c r="F1367" i="7"/>
  <c r="E1367" i="7"/>
  <c r="V1366" i="7"/>
  <c r="U1366" i="7"/>
  <c r="T1366" i="7"/>
  <c r="S1366" i="7"/>
  <c r="R1366" i="7"/>
  <c r="Q1366" i="7"/>
  <c r="G1366" i="7" s="1"/>
  <c r="P1366" i="7"/>
  <c r="O1366" i="7"/>
  <c r="N1366" i="7"/>
  <c r="M1366" i="7" s="1"/>
  <c r="L1366" i="7"/>
  <c r="K1366" i="7"/>
  <c r="J1366" i="7"/>
  <c r="I1366" i="7"/>
  <c r="H1366" i="7" s="1"/>
  <c r="F1366" i="7"/>
  <c r="E1366" i="7"/>
  <c r="V1365" i="7"/>
  <c r="U1365" i="7"/>
  <c r="T1365" i="7"/>
  <c r="S1365" i="7"/>
  <c r="R1365" i="7"/>
  <c r="Q1365" i="7"/>
  <c r="G1365" i="7" s="1"/>
  <c r="P1365" i="7"/>
  <c r="O1365" i="7"/>
  <c r="N1365" i="7"/>
  <c r="M1365" i="7" s="1"/>
  <c r="L1365" i="7"/>
  <c r="K1365" i="7"/>
  <c r="J1365" i="7"/>
  <c r="I1365" i="7"/>
  <c r="H1365" i="7" s="1"/>
  <c r="F1365" i="7"/>
  <c r="E1365" i="7"/>
  <c r="V1364" i="7"/>
  <c r="U1364" i="7"/>
  <c r="T1364" i="7"/>
  <c r="S1364" i="7"/>
  <c r="R1364" i="7"/>
  <c r="Q1364" i="7"/>
  <c r="G1364" i="7" s="1"/>
  <c r="P1364" i="7"/>
  <c r="O1364" i="7"/>
  <c r="N1364" i="7"/>
  <c r="M1364" i="7" s="1"/>
  <c r="L1364" i="7"/>
  <c r="K1364" i="7"/>
  <c r="J1364" i="7"/>
  <c r="I1364" i="7"/>
  <c r="H1364" i="7" s="1"/>
  <c r="F1364" i="7"/>
  <c r="E1364" i="7"/>
  <c r="V1363" i="7"/>
  <c r="U1363" i="7"/>
  <c r="T1363" i="7"/>
  <c r="S1363" i="7"/>
  <c r="R1363" i="7"/>
  <c r="Q1363" i="7"/>
  <c r="G1363" i="7" s="1"/>
  <c r="P1363" i="7"/>
  <c r="O1363" i="7"/>
  <c r="N1363" i="7"/>
  <c r="M1363" i="7" s="1"/>
  <c r="L1363" i="7"/>
  <c r="K1363" i="7"/>
  <c r="J1363" i="7"/>
  <c r="I1363" i="7"/>
  <c r="H1363" i="7" s="1"/>
  <c r="F1363" i="7"/>
  <c r="E1363" i="7"/>
  <c r="V1362" i="7"/>
  <c r="U1362" i="7"/>
  <c r="T1362" i="7"/>
  <c r="S1362" i="7"/>
  <c r="R1362" i="7"/>
  <c r="Q1362" i="7"/>
  <c r="G1362" i="7" s="1"/>
  <c r="P1362" i="7"/>
  <c r="O1362" i="7"/>
  <c r="N1362" i="7"/>
  <c r="M1362" i="7" s="1"/>
  <c r="L1362" i="7"/>
  <c r="K1362" i="7"/>
  <c r="J1362" i="7"/>
  <c r="I1362" i="7"/>
  <c r="H1362" i="7" s="1"/>
  <c r="F1362" i="7"/>
  <c r="E1362" i="7"/>
  <c r="R1361" i="7"/>
  <c r="M1361" i="7"/>
  <c r="H1361" i="7"/>
  <c r="G1361" i="7"/>
  <c r="F1361" i="7"/>
  <c r="E1361" i="7"/>
  <c r="D1361" i="7"/>
  <c r="C1361" i="7" s="1"/>
  <c r="V1360" i="7"/>
  <c r="U1360" i="7"/>
  <c r="T1360" i="7"/>
  <c r="S1360" i="7"/>
  <c r="R1360" i="7"/>
  <c r="Q1360" i="7"/>
  <c r="G1360" i="7" s="1"/>
  <c r="P1360" i="7"/>
  <c r="O1360" i="7"/>
  <c r="N1360" i="7"/>
  <c r="M1360" i="7" s="1"/>
  <c r="L1360" i="7"/>
  <c r="K1360" i="7"/>
  <c r="J1360" i="7"/>
  <c r="I1360" i="7"/>
  <c r="H1360" i="7" s="1"/>
  <c r="F1360" i="7"/>
  <c r="E1360" i="7"/>
  <c r="R1359" i="7"/>
  <c r="M1359" i="7"/>
  <c r="H1359" i="7"/>
  <c r="G1359" i="7"/>
  <c r="F1359" i="7"/>
  <c r="E1359" i="7"/>
  <c r="D1359" i="7"/>
  <c r="C1359" i="7" s="1"/>
  <c r="V1358" i="7"/>
  <c r="U1358" i="7"/>
  <c r="T1358" i="7"/>
  <c r="S1358" i="7"/>
  <c r="R1358" i="7"/>
  <c r="Q1358" i="7"/>
  <c r="G1358" i="7" s="1"/>
  <c r="P1358" i="7"/>
  <c r="O1358" i="7"/>
  <c r="N1358" i="7"/>
  <c r="M1358" i="7"/>
  <c r="L1358" i="7"/>
  <c r="K1358" i="7"/>
  <c r="J1358" i="7"/>
  <c r="I1358" i="7"/>
  <c r="H1358" i="7" s="1"/>
  <c r="F1358" i="7"/>
  <c r="E1358" i="7"/>
  <c r="R1357" i="7"/>
  <c r="M1357" i="7"/>
  <c r="H1357" i="7"/>
  <c r="G1357" i="7"/>
  <c r="F1357" i="7"/>
  <c r="E1357" i="7"/>
  <c r="D1357" i="7"/>
  <c r="C1357" i="7" s="1"/>
  <c r="V1356" i="7"/>
  <c r="U1356" i="7"/>
  <c r="T1356" i="7"/>
  <c r="S1356" i="7"/>
  <c r="R1356" i="7"/>
  <c r="Q1356" i="7"/>
  <c r="G1356" i="7" s="1"/>
  <c r="P1356" i="7"/>
  <c r="O1356" i="7"/>
  <c r="N1356" i="7"/>
  <c r="M1356" i="7" s="1"/>
  <c r="L1356" i="7"/>
  <c r="K1356" i="7"/>
  <c r="J1356" i="7"/>
  <c r="I1356" i="7"/>
  <c r="H1356" i="7" s="1"/>
  <c r="F1356" i="7"/>
  <c r="E1356" i="7"/>
  <c r="R1355" i="7"/>
  <c r="M1355" i="7"/>
  <c r="H1355" i="7"/>
  <c r="G1355" i="7"/>
  <c r="F1355" i="7"/>
  <c r="E1355" i="7"/>
  <c r="D1355" i="7"/>
  <c r="C1355" i="7" s="1"/>
  <c r="R1354" i="7"/>
  <c r="M1354" i="7"/>
  <c r="H1354" i="7"/>
  <c r="G1354" i="7"/>
  <c r="F1354" i="7"/>
  <c r="E1354" i="7"/>
  <c r="D1354" i="7"/>
  <c r="C1354" i="7" s="1"/>
  <c r="R1353" i="7"/>
  <c r="M1353" i="7"/>
  <c r="H1353" i="7"/>
  <c r="G1353" i="7"/>
  <c r="F1353" i="7"/>
  <c r="E1353" i="7"/>
  <c r="C1353" i="7" s="1"/>
  <c r="D1353" i="7"/>
  <c r="R1352" i="7"/>
  <c r="M1352" i="7"/>
  <c r="H1352" i="7"/>
  <c r="G1352" i="7"/>
  <c r="F1352" i="7"/>
  <c r="E1352" i="7"/>
  <c r="C1352" i="7" s="1"/>
  <c r="D1352" i="7"/>
  <c r="V1351" i="7"/>
  <c r="U1351" i="7"/>
  <c r="T1351" i="7"/>
  <c r="S1351" i="7"/>
  <c r="R1351" i="7"/>
  <c r="Q1351" i="7"/>
  <c r="G1351" i="7" s="1"/>
  <c r="P1351" i="7"/>
  <c r="O1351" i="7"/>
  <c r="N1351" i="7"/>
  <c r="M1351" i="7" s="1"/>
  <c r="L1351" i="7"/>
  <c r="K1351" i="7"/>
  <c r="J1351" i="7"/>
  <c r="I1351" i="7"/>
  <c r="H1351" i="7" s="1"/>
  <c r="F1351" i="7"/>
  <c r="E1351" i="7"/>
  <c r="R1350" i="7"/>
  <c r="M1350" i="7"/>
  <c r="H1350" i="7"/>
  <c r="G1350" i="7"/>
  <c r="F1350" i="7"/>
  <c r="E1350" i="7"/>
  <c r="C1350" i="7" s="1"/>
  <c r="D1350" i="7"/>
  <c r="R1349" i="7"/>
  <c r="M1349" i="7"/>
  <c r="H1349" i="7"/>
  <c r="G1349" i="7"/>
  <c r="F1349" i="7"/>
  <c r="E1349" i="7"/>
  <c r="D1349" i="7"/>
  <c r="C1349" i="7" s="1"/>
  <c r="V1348" i="7"/>
  <c r="U1348" i="7"/>
  <c r="T1348" i="7"/>
  <c r="S1348" i="7"/>
  <c r="R1348" i="7"/>
  <c r="Q1348" i="7"/>
  <c r="G1348" i="7" s="1"/>
  <c r="P1348" i="7"/>
  <c r="O1348" i="7"/>
  <c r="N1348" i="7"/>
  <c r="M1348" i="7" s="1"/>
  <c r="L1348" i="7"/>
  <c r="K1348" i="7"/>
  <c r="J1348" i="7"/>
  <c r="I1348" i="7"/>
  <c r="H1348" i="7" s="1"/>
  <c r="F1348" i="7"/>
  <c r="E1348" i="7"/>
  <c r="V1347" i="7"/>
  <c r="U1347" i="7"/>
  <c r="T1347" i="7"/>
  <c r="S1347" i="7"/>
  <c r="R1347" i="7"/>
  <c r="Q1347" i="7"/>
  <c r="G1347" i="7" s="1"/>
  <c r="P1347" i="7"/>
  <c r="O1347" i="7"/>
  <c r="N1347" i="7"/>
  <c r="M1347" i="7" s="1"/>
  <c r="L1347" i="7"/>
  <c r="K1347" i="7"/>
  <c r="J1347" i="7"/>
  <c r="I1347" i="7"/>
  <c r="H1347" i="7" s="1"/>
  <c r="F1347" i="7"/>
  <c r="E1347" i="7"/>
  <c r="V1346" i="7"/>
  <c r="U1346" i="7"/>
  <c r="T1346" i="7"/>
  <c r="S1346" i="7"/>
  <c r="R1346" i="7"/>
  <c r="Q1346" i="7"/>
  <c r="G1346" i="7" s="1"/>
  <c r="P1346" i="7"/>
  <c r="O1346" i="7"/>
  <c r="N1346" i="7"/>
  <c r="M1346" i="7" s="1"/>
  <c r="L1346" i="7"/>
  <c r="K1346" i="7"/>
  <c r="J1346" i="7"/>
  <c r="I1346" i="7"/>
  <c r="H1346" i="7" s="1"/>
  <c r="F1346" i="7"/>
  <c r="E1346" i="7"/>
  <c r="V1345" i="7"/>
  <c r="U1345" i="7"/>
  <c r="T1345" i="7"/>
  <c r="S1345" i="7"/>
  <c r="R1345" i="7"/>
  <c r="Q1345" i="7"/>
  <c r="G1345" i="7" s="1"/>
  <c r="P1345" i="7"/>
  <c r="O1345" i="7"/>
  <c r="N1345" i="7"/>
  <c r="M1345" i="7" s="1"/>
  <c r="L1345" i="7"/>
  <c r="K1345" i="7"/>
  <c r="J1345" i="7"/>
  <c r="I1345" i="7"/>
  <c r="H1345" i="7" s="1"/>
  <c r="F1345" i="7"/>
  <c r="E1345" i="7"/>
  <c r="R1344" i="7"/>
  <c r="M1344" i="7"/>
  <c r="H1344" i="7"/>
  <c r="G1344" i="7"/>
  <c r="F1344" i="7"/>
  <c r="E1344" i="7"/>
  <c r="D1344" i="7"/>
  <c r="C1344" i="7" s="1"/>
  <c r="R1343" i="7"/>
  <c r="M1343" i="7"/>
  <c r="H1343" i="7"/>
  <c r="G1343" i="7"/>
  <c r="F1343" i="7"/>
  <c r="E1343" i="7"/>
  <c r="D1343" i="7"/>
  <c r="C1343" i="7" s="1"/>
  <c r="R1342" i="7"/>
  <c r="M1342" i="7"/>
  <c r="H1342" i="7"/>
  <c r="G1342" i="7"/>
  <c r="F1342" i="7"/>
  <c r="E1342" i="7"/>
  <c r="D1342" i="7"/>
  <c r="C1342" i="7" s="1"/>
  <c r="V1341" i="7"/>
  <c r="U1341" i="7"/>
  <c r="T1341" i="7"/>
  <c r="S1341" i="7"/>
  <c r="R1341" i="7"/>
  <c r="Q1341" i="7"/>
  <c r="G1341" i="7" s="1"/>
  <c r="P1341" i="7"/>
  <c r="O1341" i="7"/>
  <c r="N1341" i="7"/>
  <c r="M1341" i="7" s="1"/>
  <c r="L1341" i="7"/>
  <c r="K1341" i="7"/>
  <c r="J1341" i="7"/>
  <c r="I1341" i="7"/>
  <c r="H1341" i="7" s="1"/>
  <c r="F1341" i="7"/>
  <c r="E1341" i="7"/>
  <c r="V1340" i="7"/>
  <c r="U1340" i="7"/>
  <c r="T1340" i="7"/>
  <c r="S1340" i="7"/>
  <c r="R1340" i="7"/>
  <c r="Q1340" i="7"/>
  <c r="G1340" i="7" s="1"/>
  <c r="P1340" i="7"/>
  <c r="O1340" i="7"/>
  <c r="N1340" i="7"/>
  <c r="M1340" i="7"/>
  <c r="L1340" i="7"/>
  <c r="K1340" i="7"/>
  <c r="J1340" i="7"/>
  <c r="I1340" i="7"/>
  <c r="H1340" i="7" s="1"/>
  <c r="F1340" i="7"/>
  <c r="E1340" i="7"/>
  <c r="V1339" i="7"/>
  <c r="U1339" i="7"/>
  <c r="R1339" i="7" s="1"/>
  <c r="T1339" i="7"/>
  <c r="S1339" i="7"/>
  <c r="Q1339" i="7"/>
  <c r="G1339" i="7" s="1"/>
  <c r="P1339" i="7"/>
  <c r="O1339" i="7"/>
  <c r="N1339" i="7"/>
  <c r="M1339" i="7"/>
  <c r="L1339" i="7"/>
  <c r="K1339" i="7"/>
  <c r="J1339" i="7"/>
  <c r="I1339" i="7"/>
  <c r="H1339" i="7" s="1"/>
  <c r="F1339" i="7"/>
  <c r="E1339" i="7"/>
  <c r="V1338" i="7"/>
  <c r="U1338" i="7"/>
  <c r="R1338" i="7" s="1"/>
  <c r="T1338" i="7"/>
  <c r="S1338" i="7"/>
  <c r="Q1338" i="7"/>
  <c r="G1338" i="7" s="1"/>
  <c r="P1338" i="7"/>
  <c r="O1338" i="7"/>
  <c r="N1338" i="7"/>
  <c r="M1338" i="7"/>
  <c r="L1338" i="7"/>
  <c r="K1338" i="7"/>
  <c r="J1338" i="7"/>
  <c r="I1338" i="7"/>
  <c r="H1338" i="7" s="1"/>
  <c r="F1338" i="7"/>
  <c r="E1338" i="7"/>
  <c r="V1337" i="7"/>
  <c r="U1337" i="7"/>
  <c r="R1337" i="7" s="1"/>
  <c r="T1337" i="7"/>
  <c r="S1337" i="7"/>
  <c r="Q1337" i="7"/>
  <c r="G1337" i="7" s="1"/>
  <c r="P1337" i="7"/>
  <c r="O1337" i="7"/>
  <c r="N1337" i="7"/>
  <c r="M1337" i="7"/>
  <c r="L1337" i="7"/>
  <c r="K1337" i="7"/>
  <c r="J1337" i="7"/>
  <c r="I1337" i="7"/>
  <c r="H1337" i="7" s="1"/>
  <c r="F1337" i="7"/>
  <c r="E1337" i="7"/>
  <c r="V1336" i="7"/>
  <c r="U1336" i="7"/>
  <c r="R1336" i="7" s="1"/>
  <c r="T1336" i="7"/>
  <c r="S1336" i="7"/>
  <c r="Q1336" i="7"/>
  <c r="G1336" i="7" s="1"/>
  <c r="P1336" i="7"/>
  <c r="O1336" i="7"/>
  <c r="N1336" i="7"/>
  <c r="M1336" i="7"/>
  <c r="L1336" i="7"/>
  <c r="K1336" i="7"/>
  <c r="J1336" i="7"/>
  <c r="I1336" i="7"/>
  <c r="H1336" i="7" s="1"/>
  <c r="F1336" i="7"/>
  <c r="E1336" i="7"/>
  <c r="V1335" i="7"/>
  <c r="U1335" i="7"/>
  <c r="R1335" i="7" s="1"/>
  <c r="T1335" i="7"/>
  <c r="S1335" i="7"/>
  <c r="Q1335" i="7"/>
  <c r="G1335" i="7" s="1"/>
  <c r="P1335" i="7"/>
  <c r="O1335" i="7"/>
  <c r="N1335" i="7"/>
  <c r="M1335" i="7"/>
  <c r="L1335" i="7"/>
  <c r="K1335" i="7"/>
  <c r="J1335" i="7"/>
  <c r="I1335" i="7"/>
  <c r="H1335" i="7" s="1"/>
  <c r="F1335" i="7"/>
  <c r="E1335" i="7"/>
  <c r="V1334" i="7"/>
  <c r="U1334" i="7"/>
  <c r="T1334" i="7"/>
  <c r="S1334" i="7"/>
  <c r="R1334" i="7"/>
  <c r="Q1334" i="7"/>
  <c r="G1334" i="7" s="1"/>
  <c r="P1334" i="7"/>
  <c r="O1334" i="7"/>
  <c r="N1334" i="7"/>
  <c r="M1334" i="7"/>
  <c r="L1334" i="7"/>
  <c r="K1334" i="7"/>
  <c r="J1334" i="7"/>
  <c r="I1334" i="7"/>
  <c r="H1334" i="7" s="1"/>
  <c r="F1334" i="7"/>
  <c r="E1334" i="7"/>
  <c r="V1333" i="7"/>
  <c r="U1333" i="7"/>
  <c r="T1333" i="7"/>
  <c r="S1333" i="7"/>
  <c r="R1333" i="7"/>
  <c r="Q1333" i="7"/>
  <c r="G1333" i="7" s="1"/>
  <c r="P1333" i="7"/>
  <c r="O1333" i="7"/>
  <c r="N1333" i="7"/>
  <c r="M1333" i="7"/>
  <c r="L1333" i="7"/>
  <c r="K1333" i="7"/>
  <c r="J1333" i="7"/>
  <c r="I1333" i="7"/>
  <c r="H1333" i="7" s="1"/>
  <c r="F1333" i="7"/>
  <c r="E1333" i="7"/>
  <c r="V1332" i="7"/>
  <c r="U1332" i="7"/>
  <c r="R1332" i="7" s="1"/>
  <c r="T1332" i="7"/>
  <c r="S1332" i="7"/>
  <c r="Q1332" i="7"/>
  <c r="G1332" i="7" s="1"/>
  <c r="P1332" i="7"/>
  <c r="O1332" i="7"/>
  <c r="N1332" i="7"/>
  <c r="M1332" i="7" s="1"/>
  <c r="L1332" i="7"/>
  <c r="K1332" i="7"/>
  <c r="J1332" i="7"/>
  <c r="I1332" i="7"/>
  <c r="H1332" i="7" s="1"/>
  <c r="F1332" i="7"/>
  <c r="E1332" i="7"/>
  <c r="V1331" i="7"/>
  <c r="U1331" i="7"/>
  <c r="T1331" i="7"/>
  <c r="S1331" i="7"/>
  <c r="R1331" i="7"/>
  <c r="Q1331" i="7"/>
  <c r="G1331" i="7" s="1"/>
  <c r="P1331" i="7"/>
  <c r="O1331" i="7"/>
  <c r="N1331" i="7"/>
  <c r="M1331" i="7"/>
  <c r="L1331" i="7"/>
  <c r="K1331" i="7"/>
  <c r="J1331" i="7"/>
  <c r="I1331" i="7"/>
  <c r="H1331" i="7" s="1"/>
  <c r="F1331" i="7"/>
  <c r="E1331" i="7"/>
  <c r="V1330" i="7"/>
  <c r="U1330" i="7"/>
  <c r="T1330" i="7"/>
  <c r="S1330" i="7"/>
  <c r="R1330" i="7"/>
  <c r="Q1330" i="7"/>
  <c r="G1330" i="7" s="1"/>
  <c r="P1330" i="7"/>
  <c r="O1330" i="7"/>
  <c r="N1330" i="7"/>
  <c r="M1330" i="7" s="1"/>
  <c r="L1330" i="7"/>
  <c r="K1330" i="7"/>
  <c r="J1330" i="7"/>
  <c r="I1330" i="7"/>
  <c r="H1330" i="7" s="1"/>
  <c r="F1330" i="7"/>
  <c r="E1330" i="7"/>
  <c r="V1329" i="7"/>
  <c r="U1329" i="7"/>
  <c r="T1329" i="7"/>
  <c r="S1329" i="7"/>
  <c r="R1329" i="7"/>
  <c r="Q1329" i="7"/>
  <c r="G1329" i="7" s="1"/>
  <c r="P1329" i="7"/>
  <c r="O1329" i="7"/>
  <c r="N1329" i="7"/>
  <c r="M1329" i="7" s="1"/>
  <c r="L1329" i="7"/>
  <c r="K1329" i="7"/>
  <c r="J1329" i="7"/>
  <c r="I1329" i="7"/>
  <c r="H1329" i="7" s="1"/>
  <c r="F1329" i="7"/>
  <c r="E1329" i="7"/>
  <c r="V1328" i="7"/>
  <c r="U1328" i="7"/>
  <c r="T1328" i="7"/>
  <c r="S1328" i="7"/>
  <c r="R1328" i="7"/>
  <c r="Q1328" i="7"/>
  <c r="G1328" i="7" s="1"/>
  <c r="P1328" i="7"/>
  <c r="O1328" i="7"/>
  <c r="N1328" i="7"/>
  <c r="M1328" i="7"/>
  <c r="L1328" i="7"/>
  <c r="K1328" i="7"/>
  <c r="J1328" i="7"/>
  <c r="I1328" i="7"/>
  <c r="H1328" i="7" s="1"/>
  <c r="F1328" i="7"/>
  <c r="E1328" i="7"/>
  <c r="V1327" i="7"/>
  <c r="U1327" i="7"/>
  <c r="T1327" i="7"/>
  <c r="S1327" i="7"/>
  <c r="R1327" i="7"/>
  <c r="Q1327" i="7"/>
  <c r="G1327" i="7" s="1"/>
  <c r="P1327" i="7"/>
  <c r="O1327" i="7"/>
  <c r="N1327" i="7"/>
  <c r="M1327" i="7" s="1"/>
  <c r="L1327" i="7"/>
  <c r="K1327" i="7"/>
  <c r="J1327" i="7"/>
  <c r="I1327" i="7"/>
  <c r="H1327" i="7" s="1"/>
  <c r="F1327" i="7"/>
  <c r="E1327" i="7"/>
  <c r="V1326" i="7"/>
  <c r="U1326" i="7"/>
  <c r="T1326" i="7"/>
  <c r="S1326" i="7"/>
  <c r="R1326" i="7"/>
  <c r="Q1326" i="7"/>
  <c r="G1326" i="7" s="1"/>
  <c r="P1326" i="7"/>
  <c r="O1326" i="7"/>
  <c r="N1326" i="7"/>
  <c r="M1326" i="7" s="1"/>
  <c r="L1326" i="7"/>
  <c r="K1326" i="7"/>
  <c r="J1326" i="7"/>
  <c r="I1326" i="7"/>
  <c r="H1326" i="7" s="1"/>
  <c r="F1326" i="7"/>
  <c r="E1326" i="7"/>
  <c r="V1325" i="7"/>
  <c r="U1325" i="7"/>
  <c r="T1325" i="7"/>
  <c r="S1325" i="7"/>
  <c r="R1325" i="7"/>
  <c r="Q1325" i="7"/>
  <c r="G1325" i="7" s="1"/>
  <c r="P1325" i="7"/>
  <c r="O1325" i="7"/>
  <c r="N1325" i="7"/>
  <c r="M1325" i="7" s="1"/>
  <c r="L1325" i="7"/>
  <c r="K1325" i="7"/>
  <c r="J1325" i="7"/>
  <c r="I1325" i="7"/>
  <c r="H1325" i="7" s="1"/>
  <c r="F1325" i="7"/>
  <c r="E1325" i="7"/>
  <c r="V1324" i="7"/>
  <c r="U1324" i="7"/>
  <c r="T1324" i="7"/>
  <c r="S1324" i="7"/>
  <c r="R1324" i="7"/>
  <c r="Q1324" i="7"/>
  <c r="G1324" i="7" s="1"/>
  <c r="P1324" i="7"/>
  <c r="O1324" i="7"/>
  <c r="N1324" i="7"/>
  <c r="M1324" i="7" s="1"/>
  <c r="L1324" i="7"/>
  <c r="K1324" i="7"/>
  <c r="J1324" i="7"/>
  <c r="I1324" i="7"/>
  <c r="H1324" i="7" s="1"/>
  <c r="F1324" i="7"/>
  <c r="E1324" i="7"/>
  <c r="R1323" i="7"/>
  <c r="M1323" i="7"/>
  <c r="H1323" i="7"/>
  <c r="G1323" i="7"/>
  <c r="F1323" i="7"/>
  <c r="E1323" i="7"/>
  <c r="D1323" i="7"/>
  <c r="C1323" i="7" s="1"/>
  <c r="V1322" i="7"/>
  <c r="U1322" i="7"/>
  <c r="T1322" i="7"/>
  <c r="S1322" i="7"/>
  <c r="R1322" i="7"/>
  <c r="Q1322" i="7"/>
  <c r="G1322" i="7" s="1"/>
  <c r="P1322" i="7"/>
  <c r="O1322" i="7"/>
  <c r="N1322" i="7"/>
  <c r="M1322" i="7" s="1"/>
  <c r="L1322" i="7"/>
  <c r="K1322" i="7"/>
  <c r="J1322" i="7"/>
  <c r="I1322" i="7"/>
  <c r="H1322" i="7" s="1"/>
  <c r="F1322" i="7"/>
  <c r="E1322" i="7"/>
  <c r="V1321" i="7"/>
  <c r="U1321" i="7"/>
  <c r="T1321" i="7"/>
  <c r="S1321" i="7"/>
  <c r="R1321" i="7"/>
  <c r="Q1321" i="7"/>
  <c r="G1321" i="7" s="1"/>
  <c r="P1321" i="7"/>
  <c r="O1321" i="7"/>
  <c r="N1321" i="7"/>
  <c r="M1321" i="7" s="1"/>
  <c r="L1321" i="7"/>
  <c r="K1321" i="7"/>
  <c r="J1321" i="7"/>
  <c r="I1321" i="7"/>
  <c r="H1321" i="7" s="1"/>
  <c r="F1321" i="7"/>
  <c r="E1321" i="7"/>
  <c r="R1320" i="7"/>
  <c r="M1320" i="7"/>
  <c r="H1320" i="7"/>
  <c r="G1320" i="7"/>
  <c r="F1320" i="7"/>
  <c r="E1320" i="7"/>
  <c r="D1320" i="7"/>
  <c r="C1320" i="7" s="1"/>
  <c r="V1319" i="7"/>
  <c r="U1319" i="7"/>
  <c r="T1319" i="7"/>
  <c r="S1319" i="7"/>
  <c r="R1319" i="7"/>
  <c r="Q1319" i="7"/>
  <c r="G1319" i="7" s="1"/>
  <c r="P1319" i="7"/>
  <c r="O1319" i="7"/>
  <c r="N1319" i="7"/>
  <c r="M1319" i="7"/>
  <c r="L1319" i="7"/>
  <c r="K1319" i="7"/>
  <c r="J1319" i="7"/>
  <c r="I1319" i="7"/>
  <c r="H1319" i="7" s="1"/>
  <c r="F1319" i="7"/>
  <c r="E1319" i="7"/>
  <c r="R1318" i="7"/>
  <c r="M1318" i="7"/>
  <c r="H1318" i="7"/>
  <c r="G1318" i="7"/>
  <c r="F1318" i="7"/>
  <c r="E1318" i="7"/>
  <c r="D1318" i="7"/>
  <c r="C1318" i="7" s="1"/>
  <c r="V1317" i="7"/>
  <c r="U1317" i="7"/>
  <c r="T1317" i="7"/>
  <c r="S1317" i="7"/>
  <c r="R1317" i="7"/>
  <c r="Q1317" i="7"/>
  <c r="G1317" i="7" s="1"/>
  <c r="P1317" i="7"/>
  <c r="O1317" i="7"/>
  <c r="N1317" i="7"/>
  <c r="M1317" i="7" s="1"/>
  <c r="L1317" i="7"/>
  <c r="K1317" i="7"/>
  <c r="J1317" i="7"/>
  <c r="I1317" i="7"/>
  <c r="H1317" i="7" s="1"/>
  <c r="F1317" i="7"/>
  <c r="E1317" i="7"/>
  <c r="R1316" i="7"/>
  <c r="M1316" i="7"/>
  <c r="H1316" i="7"/>
  <c r="G1316" i="7"/>
  <c r="F1316" i="7"/>
  <c r="E1316" i="7"/>
  <c r="D1316" i="7"/>
  <c r="C1316" i="7" s="1"/>
  <c r="V1315" i="7"/>
  <c r="U1315" i="7"/>
  <c r="R1315" i="7" s="1"/>
  <c r="T1315" i="7"/>
  <c r="S1315" i="7"/>
  <c r="Q1315" i="7"/>
  <c r="G1315" i="7" s="1"/>
  <c r="P1315" i="7"/>
  <c r="O1315" i="7"/>
  <c r="N1315" i="7"/>
  <c r="M1315" i="7"/>
  <c r="L1315" i="7"/>
  <c r="K1315" i="7"/>
  <c r="J1315" i="7"/>
  <c r="I1315" i="7"/>
  <c r="H1315" i="7" s="1"/>
  <c r="F1315" i="7"/>
  <c r="E1315" i="7"/>
  <c r="R1314" i="7"/>
  <c r="M1314" i="7"/>
  <c r="H1314" i="7"/>
  <c r="G1314" i="7"/>
  <c r="F1314" i="7"/>
  <c r="E1314" i="7"/>
  <c r="C1314" i="7" s="1"/>
  <c r="D1314" i="7"/>
  <c r="V1313" i="7"/>
  <c r="U1313" i="7"/>
  <c r="R1313" i="7" s="1"/>
  <c r="T1313" i="7"/>
  <c r="S1313" i="7"/>
  <c r="Q1313" i="7"/>
  <c r="G1313" i="7" s="1"/>
  <c r="P1313" i="7"/>
  <c r="O1313" i="7"/>
  <c r="N1313" i="7"/>
  <c r="M1313" i="7"/>
  <c r="L1313" i="7"/>
  <c r="K1313" i="7"/>
  <c r="J1313" i="7"/>
  <c r="I1313" i="7"/>
  <c r="H1313" i="7" s="1"/>
  <c r="F1313" i="7"/>
  <c r="E1313" i="7"/>
  <c r="R1312" i="7"/>
  <c r="M1312" i="7"/>
  <c r="H1312" i="7"/>
  <c r="G1312" i="7"/>
  <c r="F1312" i="7"/>
  <c r="E1312" i="7"/>
  <c r="C1312" i="7" s="1"/>
  <c r="D1312" i="7"/>
  <c r="R1311" i="7"/>
  <c r="M1311" i="7"/>
  <c r="H1311" i="7"/>
  <c r="G1311" i="7"/>
  <c r="F1311" i="7"/>
  <c r="E1311" i="7"/>
  <c r="C1311" i="7" s="1"/>
  <c r="D1311" i="7"/>
  <c r="V1310" i="7"/>
  <c r="U1310" i="7"/>
  <c r="R1310" i="7" s="1"/>
  <c r="T1310" i="7"/>
  <c r="S1310" i="7"/>
  <c r="Q1310" i="7"/>
  <c r="G1310" i="7" s="1"/>
  <c r="P1310" i="7"/>
  <c r="O1310" i="7"/>
  <c r="N1310" i="7"/>
  <c r="M1310" i="7"/>
  <c r="L1310" i="7"/>
  <c r="K1310" i="7"/>
  <c r="J1310" i="7"/>
  <c r="I1310" i="7"/>
  <c r="H1310" i="7" s="1"/>
  <c r="F1310" i="7"/>
  <c r="E1310" i="7"/>
  <c r="V1309" i="7"/>
  <c r="U1309" i="7"/>
  <c r="T1309" i="7"/>
  <c r="S1309" i="7"/>
  <c r="R1309" i="7"/>
  <c r="Q1309" i="7"/>
  <c r="G1309" i="7" s="1"/>
  <c r="P1309" i="7"/>
  <c r="O1309" i="7"/>
  <c r="N1309" i="7"/>
  <c r="M1309" i="7" s="1"/>
  <c r="L1309" i="7"/>
  <c r="K1309" i="7"/>
  <c r="J1309" i="7"/>
  <c r="I1309" i="7"/>
  <c r="H1309" i="7" s="1"/>
  <c r="F1309" i="7"/>
  <c r="E1309" i="7"/>
  <c r="V1308" i="7"/>
  <c r="U1308" i="7"/>
  <c r="T1308" i="7"/>
  <c r="S1308" i="7"/>
  <c r="R1308" i="7"/>
  <c r="Q1308" i="7"/>
  <c r="G1308" i="7" s="1"/>
  <c r="P1308" i="7"/>
  <c r="O1308" i="7"/>
  <c r="N1308" i="7"/>
  <c r="M1308" i="7"/>
  <c r="L1308" i="7"/>
  <c r="K1308" i="7"/>
  <c r="J1308" i="7"/>
  <c r="I1308" i="7"/>
  <c r="H1308" i="7" s="1"/>
  <c r="F1308" i="7"/>
  <c r="E1308" i="7"/>
  <c r="R1307" i="7"/>
  <c r="M1307" i="7"/>
  <c r="H1307" i="7"/>
  <c r="G1307" i="7"/>
  <c r="F1307" i="7"/>
  <c r="E1307" i="7"/>
  <c r="C1307" i="7" s="1"/>
  <c r="D1307" i="7"/>
  <c r="V1306" i="7"/>
  <c r="U1306" i="7"/>
  <c r="R1306" i="7" s="1"/>
  <c r="T1306" i="7"/>
  <c r="S1306" i="7"/>
  <c r="Q1306" i="7"/>
  <c r="G1306" i="7" s="1"/>
  <c r="P1306" i="7"/>
  <c r="O1306" i="7"/>
  <c r="N1306" i="7"/>
  <c r="M1306" i="7"/>
  <c r="L1306" i="7"/>
  <c r="K1306" i="7"/>
  <c r="J1306" i="7"/>
  <c r="I1306" i="7"/>
  <c r="H1306" i="7" s="1"/>
  <c r="F1306" i="7"/>
  <c r="E1306" i="7"/>
  <c r="R1305" i="7"/>
  <c r="M1305" i="7"/>
  <c r="H1305" i="7"/>
  <c r="G1305" i="7"/>
  <c r="F1305" i="7"/>
  <c r="E1305" i="7"/>
  <c r="C1305" i="7" s="1"/>
  <c r="D1305" i="7"/>
  <c r="V1304" i="7"/>
  <c r="U1304" i="7"/>
  <c r="T1304" i="7"/>
  <c r="S1304" i="7"/>
  <c r="R1304" i="7"/>
  <c r="Q1304" i="7"/>
  <c r="G1304" i="7" s="1"/>
  <c r="P1304" i="7"/>
  <c r="O1304" i="7"/>
  <c r="N1304" i="7"/>
  <c r="M1304" i="7"/>
  <c r="L1304" i="7"/>
  <c r="K1304" i="7"/>
  <c r="J1304" i="7"/>
  <c r="I1304" i="7"/>
  <c r="H1304" i="7" s="1"/>
  <c r="F1304" i="7"/>
  <c r="E1304" i="7"/>
  <c r="V1303" i="7"/>
  <c r="U1303" i="7"/>
  <c r="T1303" i="7"/>
  <c r="S1303" i="7"/>
  <c r="R1303" i="7"/>
  <c r="Q1303" i="7"/>
  <c r="G1303" i="7" s="1"/>
  <c r="P1303" i="7"/>
  <c r="O1303" i="7"/>
  <c r="N1303" i="7"/>
  <c r="M1303" i="7" s="1"/>
  <c r="L1303" i="7"/>
  <c r="K1303" i="7"/>
  <c r="J1303" i="7"/>
  <c r="I1303" i="7"/>
  <c r="H1303" i="7" s="1"/>
  <c r="F1303" i="7"/>
  <c r="E1303" i="7"/>
  <c r="V1302" i="7"/>
  <c r="U1302" i="7"/>
  <c r="R1302" i="7" s="1"/>
  <c r="T1302" i="7"/>
  <c r="S1302" i="7"/>
  <c r="Q1302" i="7"/>
  <c r="G1302" i="7" s="1"/>
  <c r="P1302" i="7"/>
  <c r="O1302" i="7"/>
  <c r="N1302" i="7"/>
  <c r="M1302" i="7"/>
  <c r="L1302" i="7"/>
  <c r="K1302" i="7"/>
  <c r="J1302" i="7"/>
  <c r="I1302" i="7"/>
  <c r="H1302" i="7" s="1"/>
  <c r="F1302" i="7"/>
  <c r="E1302" i="7"/>
  <c r="R1301" i="7"/>
  <c r="M1301" i="7"/>
  <c r="H1301" i="7"/>
  <c r="G1301" i="7"/>
  <c r="F1301" i="7"/>
  <c r="E1301" i="7"/>
  <c r="C1301" i="7" s="1"/>
  <c r="D1301" i="7"/>
  <c r="V1300" i="7"/>
  <c r="U1300" i="7"/>
  <c r="T1300" i="7"/>
  <c r="S1300" i="7"/>
  <c r="R1300" i="7"/>
  <c r="Q1300" i="7"/>
  <c r="G1300" i="7" s="1"/>
  <c r="P1300" i="7"/>
  <c r="O1300" i="7"/>
  <c r="N1300" i="7"/>
  <c r="M1300" i="7"/>
  <c r="L1300" i="7"/>
  <c r="K1300" i="7"/>
  <c r="J1300" i="7"/>
  <c r="I1300" i="7"/>
  <c r="H1300" i="7" s="1"/>
  <c r="F1300" i="7"/>
  <c r="E1300" i="7"/>
  <c r="R1299" i="7"/>
  <c r="M1299" i="7"/>
  <c r="H1299" i="7"/>
  <c r="G1299" i="7"/>
  <c r="F1299" i="7"/>
  <c r="E1299" i="7"/>
  <c r="C1299" i="7" s="1"/>
  <c r="D1299" i="7"/>
  <c r="V1298" i="7"/>
  <c r="U1298" i="7"/>
  <c r="T1298" i="7"/>
  <c r="S1298" i="7"/>
  <c r="R1298" i="7"/>
  <c r="Q1298" i="7"/>
  <c r="G1298" i="7" s="1"/>
  <c r="P1298" i="7"/>
  <c r="O1298" i="7"/>
  <c r="N1298" i="7"/>
  <c r="M1298" i="7" s="1"/>
  <c r="L1298" i="7"/>
  <c r="K1298" i="7"/>
  <c r="J1298" i="7"/>
  <c r="I1298" i="7"/>
  <c r="H1298" i="7" s="1"/>
  <c r="F1298" i="7"/>
  <c r="E1298" i="7"/>
  <c r="R1297" i="7"/>
  <c r="M1297" i="7"/>
  <c r="H1297" i="7"/>
  <c r="G1297" i="7"/>
  <c r="F1297" i="7"/>
  <c r="E1297" i="7"/>
  <c r="C1297" i="7" s="1"/>
  <c r="D1297" i="7"/>
  <c r="R1296" i="7"/>
  <c r="M1296" i="7"/>
  <c r="H1296" i="7"/>
  <c r="G1296" i="7"/>
  <c r="F1296" i="7"/>
  <c r="E1296" i="7"/>
  <c r="C1296" i="7" s="1"/>
  <c r="D1296" i="7"/>
  <c r="V1295" i="7"/>
  <c r="U1295" i="7"/>
  <c r="T1295" i="7"/>
  <c r="S1295" i="7"/>
  <c r="R1295" i="7"/>
  <c r="Q1295" i="7"/>
  <c r="G1295" i="7" s="1"/>
  <c r="P1295" i="7"/>
  <c r="O1295" i="7"/>
  <c r="N1295" i="7"/>
  <c r="M1295" i="7" s="1"/>
  <c r="L1295" i="7"/>
  <c r="K1295" i="7"/>
  <c r="J1295" i="7"/>
  <c r="I1295" i="7"/>
  <c r="H1295" i="7" s="1"/>
  <c r="F1295" i="7"/>
  <c r="E1295" i="7"/>
  <c r="V1294" i="7"/>
  <c r="U1294" i="7"/>
  <c r="T1294" i="7"/>
  <c r="S1294" i="7"/>
  <c r="R1294" i="7"/>
  <c r="Q1294" i="7"/>
  <c r="G1294" i="7" s="1"/>
  <c r="P1294" i="7"/>
  <c r="O1294" i="7"/>
  <c r="N1294" i="7"/>
  <c r="M1294" i="7" s="1"/>
  <c r="L1294" i="7"/>
  <c r="K1294" i="7"/>
  <c r="J1294" i="7"/>
  <c r="I1294" i="7"/>
  <c r="H1294" i="7" s="1"/>
  <c r="F1294" i="7"/>
  <c r="E1294" i="7"/>
  <c r="V1293" i="7"/>
  <c r="U1293" i="7"/>
  <c r="T1293" i="7"/>
  <c r="S1293" i="7"/>
  <c r="R1293" i="7"/>
  <c r="Q1293" i="7"/>
  <c r="G1293" i="7" s="1"/>
  <c r="P1293" i="7"/>
  <c r="O1293" i="7"/>
  <c r="N1293" i="7"/>
  <c r="M1293" i="7" s="1"/>
  <c r="L1293" i="7"/>
  <c r="K1293" i="7"/>
  <c r="J1293" i="7"/>
  <c r="I1293" i="7"/>
  <c r="H1293" i="7" s="1"/>
  <c r="F1293" i="7"/>
  <c r="E1293" i="7"/>
  <c r="R1292" i="7"/>
  <c r="M1292" i="7"/>
  <c r="H1292" i="7"/>
  <c r="G1292" i="7"/>
  <c r="F1292" i="7"/>
  <c r="E1292" i="7"/>
  <c r="C1292" i="7" s="1"/>
  <c r="D1292" i="7"/>
  <c r="R1291" i="7"/>
  <c r="M1291" i="7"/>
  <c r="H1291" i="7"/>
  <c r="G1291" i="7"/>
  <c r="F1291" i="7"/>
  <c r="E1291" i="7"/>
  <c r="C1291" i="7" s="1"/>
  <c r="D1291" i="7"/>
  <c r="V1290" i="7"/>
  <c r="U1290" i="7"/>
  <c r="T1290" i="7"/>
  <c r="S1290" i="7"/>
  <c r="R1290" i="7"/>
  <c r="Q1290" i="7"/>
  <c r="G1290" i="7" s="1"/>
  <c r="P1290" i="7"/>
  <c r="O1290" i="7"/>
  <c r="N1290" i="7"/>
  <c r="M1290" i="7" s="1"/>
  <c r="L1290" i="7"/>
  <c r="K1290" i="7"/>
  <c r="J1290" i="7"/>
  <c r="I1290" i="7"/>
  <c r="H1290" i="7" s="1"/>
  <c r="F1290" i="7"/>
  <c r="E1290" i="7"/>
  <c r="V1289" i="7"/>
  <c r="U1289" i="7"/>
  <c r="T1289" i="7"/>
  <c r="S1289" i="7"/>
  <c r="R1289" i="7"/>
  <c r="Q1289" i="7"/>
  <c r="G1289" i="7" s="1"/>
  <c r="P1289" i="7"/>
  <c r="O1289" i="7"/>
  <c r="N1289" i="7"/>
  <c r="M1289" i="7" s="1"/>
  <c r="L1289" i="7"/>
  <c r="K1289" i="7"/>
  <c r="J1289" i="7"/>
  <c r="I1289" i="7"/>
  <c r="H1289" i="7" s="1"/>
  <c r="F1289" i="7"/>
  <c r="E1289" i="7"/>
  <c r="V1288" i="7"/>
  <c r="U1288" i="7"/>
  <c r="T1288" i="7"/>
  <c r="S1288" i="7"/>
  <c r="R1288" i="7"/>
  <c r="Q1288" i="7"/>
  <c r="G1288" i="7" s="1"/>
  <c r="P1288" i="7"/>
  <c r="O1288" i="7"/>
  <c r="N1288" i="7"/>
  <c r="M1288" i="7" s="1"/>
  <c r="L1288" i="7"/>
  <c r="K1288" i="7"/>
  <c r="J1288" i="7"/>
  <c r="I1288" i="7"/>
  <c r="H1288" i="7" s="1"/>
  <c r="F1288" i="7"/>
  <c r="E1288" i="7"/>
  <c r="R1287" i="7"/>
  <c r="M1287" i="7"/>
  <c r="H1287" i="7"/>
  <c r="G1287" i="7"/>
  <c r="F1287" i="7"/>
  <c r="E1287" i="7"/>
  <c r="C1287" i="7" s="1"/>
  <c r="D1287" i="7"/>
  <c r="V1286" i="7"/>
  <c r="U1286" i="7"/>
  <c r="T1286" i="7"/>
  <c r="S1286" i="7"/>
  <c r="R1286" i="7"/>
  <c r="Q1286" i="7"/>
  <c r="G1286" i="7" s="1"/>
  <c r="P1286" i="7"/>
  <c r="O1286" i="7"/>
  <c r="N1286" i="7"/>
  <c r="M1286" i="7" s="1"/>
  <c r="L1286" i="7"/>
  <c r="K1286" i="7"/>
  <c r="J1286" i="7"/>
  <c r="I1286" i="7"/>
  <c r="H1286" i="7" s="1"/>
  <c r="F1286" i="7"/>
  <c r="E1286" i="7"/>
  <c r="R1285" i="7"/>
  <c r="M1285" i="7"/>
  <c r="H1285" i="7"/>
  <c r="G1285" i="7"/>
  <c r="F1285" i="7"/>
  <c r="E1285" i="7"/>
  <c r="C1285" i="7" s="1"/>
  <c r="D1285" i="7"/>
  <c r="R1284" i="7"/>
  <c r="M1284" i="7"/>
  <c r="H1284" i="7"/>
  <c r="G1284" i="7"/>
  <c r="F1284" i="7"/>
  <c r="E1284" i="7"/>
  <c r="C1284" i="7" s="1"/>
  <c r="D1284" i="7"/>
  <c r="V1283" i="7"/>
  <c r="U1283" i="7"/>
  <c r="T1283" i="7"/>
  <c r="S1283" i="7"/>
  <c r="R1283" i="7"/>
  <c r="Q1283" i="7"/>
  <c r="G1283" i="7" s="1"/>
  <c r="P1283" i="7"/>
  <c r="O1283" i="7"/>
  <c r="N1283" i="7"/>
  <c r="M1283" i="7" s="1"/>
  <c r="L1283" i="7"/>
  <c r="K1283" i="7"/>
  <c r="J1283" i="7"/>
  <c r="I1283" i="7"/>
  <c r="H1283" i="7" s="1"/>
  <c r="F1283" i="7"/>
  <c r="E1283" i="7"/>
  <c r="V1282" i="7"/>
  <c r="U1282" i="7"/>
  <c r="T1282" i="7"/>
  <c r="S1282" i="7"/>
  <c r="R1282" i="7"/>
  <c r="Q1282" i="7"/>
  <c r="G1282" i="7" s="1"/>
  <c r="P1282" i="7"/>
  <c r="O1282" i="7"/>
  <c r="N1282" i="7"/>
  <c r="M1282" i="7" s="1"/>
  <c r="L1282" i="7"/>
  <c r="K1282" i="7"/>
  <c r="J1282" i="7"/>
  <c r="I1282" i="7"/>
  <c r="H1282" i="7" s="1"/>
  <c r="F1282" i="7"/>
  <c r="E1282" i="7"/>
  <c r="V1281" i="7"/>
  <c r="U1281" i="7"/>
  <c r="T1281" i="7"/>
  <c r="S1281" i="7"/>
  <c r="R1281" i="7"/>
  <c r="Q1281" i="7"/>
  <c r="G1281" i="7" s="1"/>
  <c r="P1281" i="7"/>
  <c r="O1281" i="7"/>
  <c r="N1281" i="7"/>
  <c r="M1281" i="7" s="1"/>
  <c r="L1281" i="7"/>
  <c r="K1281" i="7"/>
  <c r="J1281" i="7"/>
  <c r="I1281" i="7"/>
  <c r="H1281" i="7" s="1"/>
  <c r="F1281" i="7"/>
  <c r="E1281" i="7"/>
  <c r="V1280" i="7"/>
  <c r="U1280" i="7"/>
  <c r="T1280" i="7"/>
  <c r="S1280" i="7"/>
  <c r="R1280" i="7"/>
  <c r="Q1280" i="7"/>
  <c r="G1280" i="7" s="1"/>
  <c r="P1280" i="7"/>
  <c r="O1280" i="7"/>
  <c r="N1280" i="7"/>
  <c r="M1280" i="7" s="1"/>
  <c r="L1280" i="7"/>
  <c r="K1280" i="7"/>
  <c r="J1280" i="7"/>
  <c r="I1280" i="7"/>
  <c r="H1280" i="7" s="1"/>
  <c r="F1280" i="7"/>
  <c r="E1280" i="7"/>
  <c r="V1279" i="7"/>
  <c r="U1279" i="7"/>
  <c r="T1279" i="7"/>
  <c r="S1279" i="7"/>
  <c r="R1279" i="7"/>
  <c r="Q1279" i="7"/>
  <c r="G1279" i="7" s="1"/>
  <c r="P1279" i="7"/>
  <c r="O1279" i="7"/>
  <c r="N1279" i="7"/>
  <c r="M1279" i="7" s="1"/>
  <c r="L1279" i="7"/>
  <c r="K1279" i="7"/>
  <c r="J1279" i="7"/>
  <c r="I1279" i="7"/>
  <c r="H1279" i="7" s="1"/>
  <c r="F1279" i="7"/>
  <c r="E1279" i="7"/>
  <c r="V1278" i="7"/>
  <c r="U1278" i="7"/>
  <c r="T1278" i="7"/>
  <c r="S1278" i="7"/>
  <c r="R1278" i="7"/>
  <c r="Q1278" i="7"/>
  <c r="G1278" i="7" s="1"/>
  <c r="P1278" i="7"/>
  <c r="O1278" i="7"/>
  <c r="N1278" i="7"/>
  <c r="M1278" i="7" s="1"/>
  <c r="L1278" i="7"/>
  <c r="K1278" i="7"/>
  <c r="J1278" i="7"/>
  <c r="I1278" i="7"/>
  <c r="H1278" i="7" s="1"/>
  <c r="F1278" i="7"/>
  <c r="E1278" i="7"/>
  <c r="V1277" i="7"/>
  <c r="U1277" i="7"/>
  <c r="T1277" i="7"/>
  <c r="S1277" i="7"/>
  <c r="R1277" i="7"/>
  <c r="Q1277" i="7"/>
  <c r="G1277" i="7" s="1"/>
  <c r="P1277" i="7"/>
  <c r="O1277" i="7"/>
  <c r="N1277" i="7"/>
  <c r="M1277" i="7" s="1"/>
  <c r="L1277" i="7"/>
  <c r="K1277" i="7"/>
  <c r="J1277" i="7"/>
  <c r="I1277" i="7"/>
  <c r="H1277" i="7" s="1"/>
  <c r="F1277" i="7"/>
  <c r="E1277" i="7"/>
  <c r="V1276" i="7"/>
  <c r="U1276" i="7"/>
  <c r="T1276" i="7"/>
  <c r="S1276" i="7"/>
  <c r="R1276" i="7"/>
  <c r="Q1276" i="7"/>
  <c r="G1276" i="7" s="1"/>
  <c r="P1276" i="7"/>
  <c r="O1276" i="7"/>
  <c r="N1276" i="7"/>
  <c r="M1276" i="7" s="1"/>
  <c r="L1276" i="7"/>
  <c r="K1276" i="7"/>
  <c r="J1276" i="7"/>
  <c r="I1276" i="7"/>
  <c r="H1276" i="7" s="1"/>
  <c r="F1276" i="7"/>
  <c r="E1276" i="7"/>
  <c r="V1275" i="7"/>
  <c r="U1275" i="7"/>
  <c r="T1275" i="7"/>
  <c r="S1275" i="7"/>
  <c r="R1275" i="7"/>
  <c r="Q1275" i="7"/>
  <c r="G1275" i="7" s="1"/>
  <c r="P1275" i="7"/>
  <c r="O1275" i="7"/>
  <c r="N1275" i="7"/>
  <c r="M1275" i="7" s="1"/>
  <c r="L1275" i="7"/>
  <c r="K1275" i="7"/>
  <c r="J1275" i="7"/>
  <c r="I1275" i="7"/>
  <c r="H1275" i="7" s="1"/>
  <c r="F1275" i="7"/>
  <c r="E1275" i="7"/>
  <c r="V1274" i="7"/>
  <c r="U1274" i="7"/>
  <c r="T1274" i="7"/>
  <c r="S1274" i="7"/>
  <c r="R1274" i="7"/>
  <c r="Q1274" i="7"/>
  <c r="G1274" i="7" s="1"/>
  <c r="P1274" i="7"/>
  <c r="O1274" i="7"/>
  <c r="N1274" i="7"/>
  <c r="M1274" i="7" s="1"/>
  <c r="L1274" i="7"/>
  <c r="K1274" i="7"/>
  <c r="J1274" i="7"/>
  <c r="I1274" i="7"/>
  <c r="H1274" i="7" s="1"/>
  <c r="F1274" i="7"/>
  <c r="E1274" i="7"/>
  <c r="V1273" i="7"/>
  <c r="U1273" i="7"/>
  <c r="T1273" i="7"/>
  <c r="S1273" i="7"/>
  <c r="R1273" i="7"/>
  <c r="Q1273" i="7"/>
  <c r="G1273" i="7" s="1"/>
  <c r="P1273" i="7"/>
  <c r="O1273" i="7"/>
  <c r="N1273" i="7"/>
  <c r="M1273" i="7" s="1"/>
  <c r="L1273" i="7"/>
  <c r="K1273" i="7"/>
  <c r="J1273" i="7"/>
  <c r="I1273" i="7"/>
  <c r="H1273" i="7" s="1"/>
  <c r="F1273" i="7"/>
  <c r="E1273" i="7"/>
  <c r="V1272" i="7"/>
  <c r="U1272" i="7"/>
  <c r="T1272" i="7"/>
  <c r="S1272" i="7"/>
  <c r="R1272" i="7"/>
  <c r="Q1272" i="7"/>
  <c r="G1272" i="7" s="1"/>
  <c r="P1272" i="7"/>
  <c r="O1272" i="7"/>
  <c r="N1272" i="7"/>
  <c r="M1272" i="7" s="1"/>
  <c r="L1272" i="7"/>
  <c r="K1272" i="7"/>
  <c r="J1272" i="7"/>
  <c r="I1272" i="7"/>
  <c r="H1272" i="7" s="1"/>
  <c r="F1272" i="7"/>
  <c r="E1272" i="7"/>
  <c r="V1271" i="7"/>
  <c r="U1271" i="7"/>
  <c r="R1271" i="7" s="1"/>
  <c r="T1271" i="7"/>
  <c r="S1271" i="7"/>
  <c r="Q1271" i="7"/>
  <c r="G1271" i="7" s="1"/>
  <c r="P1271" i="7"/>
  <c r="O1271" i="7"/>
  <c r="N1271" i="7"/>
  <c r="M1271" i="7"/>
  <c r="L1271" i="7"/>
  <c r="K1271" i="7"/>
  <c r="J1271" i="7"/>
  <c r="I1271" i="7"/>
  <c r="H1271" i="7" s="1"/>
  <c r="F1271" i="7"/>
  <c r="E1271" i="7"/>
  <c r="V1270" i="7"/>
  <c r="U1270" i="7"/>
  <c r="R1270" i="7" s="1"/>
  <c r="T1270" i="7"/>
  <c r="S1270" i="7"/>
  <c r="Q1270" i="7"/>
  <c r="G1270" i="7" s="1"/>
  <c r="P1270" i="7"/>
  <c r="O1270" i="7"/>
  <c r="N1270" i="7"/>
  <c r="M1270" i="7"/>
  <c r="L1270" i="7"/>
  <c r="K1270" i="7"/>
  <c r="J1270" i="7"/>
  <c r="I1270" i="7"/>
  <c r="H1270" i="7" s="1"/>
  <c r="F1270" i="7"/>
  <c r="E1270" i="7"/>
  <c r="V1269" i="7"/>
  <c r="U1269" i="7"/>
  <c r="R1269" i="7" s="1"/>
  <c r="T1269" i="7"/>
  <c r="S1269" i="7"/>
  <c r="Q1269" i="7"/>
  <c r="G1269" i="7" s="1"/>
  <c r="P1269" i="7"/>
  <c r="O1269" i="7"/>
  <c r="N1269" i="7"/>
  <c r="M1269" i="7"/>
  <c r="L1269" i="7"/>
  <c r="K1269" i="7"/>
  <c r="J1269" i="7"/>
  <c r="I1269" i="7"/>
  <c r="H1269" i="7" s="1"/>
  <c r="F1269" i="7"/>
  <c r="E1269" i="7"/>
  <c r="V1268" i="7"/>
  <c r="U1268" i="7"/>
  <c r="R1268" i="7" s="1"/>
  <c r="T1268" i="7"/>
  <c r="S1268" i="7"/>
  <c r="Q1268" i="7"/>
  <c r="G1268" i="7" s="1"/>
  <c r="P1268" i="7"/>
  <c r="O1268" i="7"/>
  <c r="N1268" i="7"/>
  <c r="M1268" i="7"/>
  <c r="L1268" i="7"/>
  <c r="K1268" i="7"/>
  <c r="J1268" i="7"/>
  <c r="I1268" i="7"/>
  <c r="H1268" i="7" s="1"/>
  <c r="F1268" i="7"/>
  <c r="E1268" i="7"/>
  <c r="V1267" i="7"/>
  <c r="U1267" i="7"/>
  <c r="R1267" i="7" s="1"/>
  <c r="T1267" i="7"/>
  <c r="S1267" i="7"/>
  <c r="Q1267" i="7"/>
  <c r="G1267" i="7" s="1"/>
  <c r="P1267" i="7"/>
  <c r="O1267" i="7"/>
  <c r="N1267" i="7"/>
  <c r="M1267" i="7"/>
  <c r="L1267" i="7"/>
  <c r="K1267" i="7"/>
  <c r="J1267" i="7"/>
  <c r="I1267" i="7"/>
  <c r="H1267" i="7" s="1"/>
  <c r="F1267" i="7"/>
  <c r="E1267" i="7"/>
  <c r="V1266" i="7"/>
  <c r="U1266" i="7"/>
  <c r="R1266" i="7" s="1"/>
  <c r="T1266" i="7"/>
  <c r="S1266" i="7"/>
  <c r="Q1266" i="7"/>
  <c r="G1266" i="7" s="1"/>
  <c r="P1266" i="7"/>
  <c r="O1266" i="7"/>
  <c r="N1266" i="7"/>
  <c r="M1266" i="7"/>
  <c r="L1266" i="7"/>
  <c r="K1266" i="7"/>
  <c r="J1266" i="7"/>
  <c r="I1266" i="7"/>
  <c r="H1266" i="7" s="1"/>
  <c r="F1266" i="7"/>
  <c r="E1266" i="7"/>
  <c r="V1265" i="7"/>
  <c r="U1265" i="7"/>
  <c r="R1265" i="7" s="1"/>
  <c r="T1265" i="7"/>
  <c r="S1265" i="7"/>
  <c r="Q1265" i="7"/>
  <c r="G1265" i="7" s="1"/>
  <c r="P1265" i="7"/>
  <c r="O1265" i="7"/>
  <c r="N1265" i="7"/>
  <c r="M1265" i="7"/>
  <c r="L1265" i="7"/>
  <c r="K1265" i="7"/>
  <c r="J1265" i="7"/>
  <c r="I1265" i="7"/>
  <c r="H1265" i="7" s="1"/>
  <c r="F1265" i="7"/>
  <c r="E1265" i="7"/>
  <c r="V1264" i="7"/>
  <c r="U1264" i="7"/>
  <c r="R1264" i="7" s="1"/>
  <c r="T1264" i="7"/>
  <c r="S1264" i="7"/>
  <c r="Q1264" i="7"/>
  <c r="G1264" i="7" s="1"/>
  <c r="P1264" i="7"/>
  <c r="O1264" i="7"/>
  <c r="N1264" i="7"/>
  <c r="M1264" i="7"/>
  <c r="L1264" i="7"/>
  <c r="K1264" i="7"/>
  <c r="J1264" i="7"/>
  <c r="I1264" i="7"/>
  <c r="H1264" i="7" s="1"/>
  <c r="F1264" i="7"/>
  <c r="E1264" i="7"/>
  <c r="V1263" i="7"/>
  <c r="U1263" i="7"/>
  <c r="R1263" i="7" s="1"/>
  <c r="T1263" i="7"/>
  <c r="S1263" i="7"/>
  <c r="Q1263" i="7"/>
  <c r="G1263" i="7" s="1"/>
  <c r="P1263" i="7"/>
  <c r="O1263" i="7"/>
  <c r="N1263" i="7"/>
  <c r="M1263" i="7"/>
  <c r="L1263" i="7"/>
  <c r="K1263" i="7"/>
  <c r="J1263" i="7"/>
  <c r="I1263" i="7"/>
  <c r="H1263" i="7" s="1"/>
  <c r="F1263" i="7"/>
  <c r="E1263" i="7"/>
  <c r="R1262" i="7"/>
  <c r="M1262" i="7"/>
  <c r="H1262" i="7"/>
  <c r="G1262" i="7"/>
  <c r="F1262" i="7"/>
  <c r="E1262" i="7"/>
  <c r="C1262" i="7" s="1"/>
  <c r="D1262" i="7"/>
  <c r="V1261" i="7"/>
  <c r="U1261" i="7"/>
  <c r="R1261" i="7" s="1"/>
  <c r="T1261" i="7"/>
  <c r="S1261" i="7"/>
  <c r="Q1261" i="7"/>
  <c r="G1261" i="7" s="1"/>
  <c r="P1261" i="7"/>
  <c r="O1261" i="7"/>
  <c r="N1261" i="7"/>
  <c r="M1261" i="7"/>
  <c r="L1261" i="7"/>
  <c r="K1261" i="7"/>
  <c r="J1261" i="7"/>
  <c r="I1261" i="7"/>
  <c r="H1261" i="7" s="1"/>
  <c r="F1261" i="7"/>
  <c r="E1261" i="7"/>
  <c r="R1260" i="7"/>
  <c r="M1260" i="7"/>
  <c r="H1260" i="7"/>
  <c r="G1260" i="7"/>
  <c r="F1260" i="7"/>
  <c r="E1260" i="7"/>
  <c r="C1260" i="7" s="1"/>
  <c r="D1260" i="7"/>
  <c r="R1259" i="7"/>
  <c r="M1259" i="7"/>
  <c r="H1259" i="7"/>
  <c r="G1259" i="7"/>
  <c r="F1259" i="7"/>
  <c r="E1259" i="7"/>
  <c r="C1259" i="7" s="1"/>
  <c r="D1259" i="7"/>
  <c r="V1258" i="7"/>
  <c r="U1258" i="7"/>
  <c r="R1258" i="7" s="1"/>
  <c r="T1258" i="7"/>
  <c r="S1258" i="7"/>
  <c r="Q1258" i="7"/>
  <c r="G1258" i="7" s="1"/>
  <c r="P1258" i="7"/>
  <c r="O1258" i="7"/>
  <c r="N1258" i="7"/>
  <c r="M1258" i="7"/>
  <c r="L1258" i="7"/>
  <c r="K1258" i="7"/>
  <c r="J1258" i="7"/>
  <c r="I1258" i="7"/>
  <c r="H1258" i="7" s="1"/>
  <c r="E1258" i="7"/>
  <c r="V1257" i="7"/>
  <c r="U1257" i="7"/>
  <c r="R1257" i="7" s="1"/>
  <c r="T1257" i="7"/>
  <c r="S1257" i="7"/>
  <c r="Q1257" i="7"/>
  <c r="G1257" i="7" s="1"/>
  <c r="P1257" i="7"/>
  <c r="O1257" i="7"/>
  <c r="N1257" i="7"/>
  <c r="M1257" i="7"/>
  <c r="L1257" i="7"/>
  <c r="K1257" i="7"/>
  <c r="J1257" i="7"/>
  <c r="I1257" i="7"/>
  <c r="H1257" i="7" s="1"/>
  <c r="E1257" i="7"/>
  <c r="V1256" i="7"/>
  <c r="U1256" i="7"/>
  <c r="R1256" i="7" s="1"/>
  <c r="T1256" i="7"/>
  <c r="S1256" i="7"/>
  <c r="Q1256" i="7"/>
  <c r="G1256" i="7" s="1"/>
  <c r="P1256" i="7"/>
  <c r="O1256" i="7"/>
  <c r="N1256" i="7"/>
  <c r="M1256" i="7"/>
  <c r="L1256" i="7"/>
  <c r="K1256" i="7"/>
  <c r="J1256" i="7"/>
  <c r="I1256" i="7"/>
  <c r="H1256" i="7" s="1"/>
  <c r="F1256" i="7"/>
  <c r="E1256" i="7"/>
  <c r="R1255" i="7"/>
  <c r="M1255" i="7"/>
  <c r="H1255" i="7"/>
  <c r="G1255" i="7"/>
  <c r="F1255" i="7"/>
  <c r="E1255" i="7"/>
  <c r="C1255" i="7" s="1"/>
  <c r="D1255" i="7"/>
  <c r="V1254" i="7"/>
  <c r="U1254" i="7"/>
  <c r="R1254" i="7" s="1"/>
  <c r="T1254" i="7"/>
  <c r="S1254" i="7"/>
  <c r="Q1254" i="7"/>
  <c r="G1254" i="7" s="1"/>
  <c r="P1254" i="7"/>
  <c r="O1254" i="7"/>
  <c r="N1254" i="7"/>
  <c r="M1254" i="7"/>
  <c r="L1254" i="7"/>
  <c r="K1254" i="7"/>
  <c r="J1254" i="7"/>
  <c r="I1254" i="7"/>
  <c r="H1254" i="7" s="1"/>
  <c r="F1254" i="7"/>
  <c r="E1254" i="7"/>
  <c r="V1253" i="7"/>
  <c r="U1253" i="7"/>
  <c r="R1253" i="7" s="1"/>
  <c r="T1253" i="7"/>
  <c r="S1253" i="7"/>
  <c r="Q1253" i="7"/>
  <c r="G1253" i="7" s="1"/>
  <c r="P1253" i="7"/>
  <c r="O1253" i="7"/>
  <c r="N1253" i="7"/>
  <c r="M1253" i="7"/>
  <c r="L1253" i="7"/>
  <c r="K1253" i="7"/>
  <c r="J1253" i="7"/>
  <c r="I1253" i="7"/>
  <c r="H1253" i="7" s="1"/>
  <c r="F1253" i="7"/>
  <c r="E1253" i="7"/>
  <c r="V1252" i="7"/>
  <c r="U1252" i="7"/>
  <c r="R1252" i="7" s="1"/>
  <c r="T1252" i="7"/>
  <c r="S1252" i="7"/>
  <c r="Q1252" i="7"/>
  <c r="G1252" i="7" s="1"/>
  <c r="P1252" i="7"/>
  <c r="O1252" i="7"/>
  <c r="N1252" i="7"/>
  <c r="M1252" i="7"/>
  <c r="L1252" i="7"/>
  <c r="K1252" i="7"/>
  <c r="J1252" i="7"/>
  <c r="I1252" i="7"/>
  <c r="H1252" i="7" s="1"/>
  <c r="F1252" i="7"/>
  <c r="E1252" i="7"/>
  <c r="R1251" i="7"/>
  <c r="M1251" i="7"/>
  <c r="H1251" i="7"/>
  <c r="G1251" i="7"/>
  <c r="F1251" i="7"/>
  <c r="E1251" i="7"/>
  <c r="C1251" i="7" s="1"/>
  <c r="D1251" i="7"/>
  <c r="R1250" i="7"/>
  <c r="M1250" i="7"/>
  <c r="H1250" i="7"/>
  <c r="G1250" i="7"/>
  <c r="F1250" i="7"/>
  <c r="E1250" i="7"/>
  <c r="C1250" i="7" s="1"/>
  <c r="D1250" i="7"/>
  <c r="V1249" i="7"/>
  <c r="U1249" i="7"/>
  <c r="R1249" i="7" s="1"/>
  <c r="T1249" i="7"/>
  <c r="S1249" i="7"/>
  <c r="Q1249" i="7"/>
  <c r="G1249" i="7" s="1"/>
  <c r="P1249" i="7"/>
  <c r="O1249" i="7"/>
  <c r="N1249" i="7"/>
  <c r="M1249" i="7"/>
  <c r="L1249" i="7"/>
  <c r="K1249" i="7"/>
  <c r="J1249" i="7"/>
  <c r="I1249" i="7"/>
  <c r="H1249" i="7" s="1"/>
  <c r="F1249" i="7"/>
  <c r="E1249" i="7"/>
  <c r="V1248" i="7"/>
  <c r="U1248" i="7"/>
  <c r="R1248" i="7" s="1"/>
  <c r="T1248" i="7"/>
  <c r="S1248" i="7"/>
  <c r="Q1248" i="7"/>
  <c r="G1248" i="7" s="1"/>
  <c r="P1248" i="7"/>
  <c r="O1248" i="7"/>
  <c r="N1248" i="7"/>
  <c r="M1248" i="7"/>
  <c r="L1248" i="7"/>
  <c r="K1248" i="7"/>
  <c r="J1248" i="7"/>
  <c r="I1248" i="7"/>
  <c r="H1248" i="7" s="1"/>
  <c r="F1248" i="7"/>
  <c r="E1248" i="7"/>
  <c r="V1247" i="7"/>
  <c r="U1247" i="7"/>
  <c r="R1247" i="7" s="1"/>
  <c r="T1247" i="7"/>
  <c r="S1247" i="7"/>
  <c r="Q1247" i="7"/>
  <c r="G1247" i="7" s="1"/>
  <c r="P1247" i="7"/>
  <c r="O1247" i="7"/>
  <c r="N1247" i="7"/>
  <c r="M1247" i="7"/>
  <c r="L1247" i="7"/>
  <c r="K1247" i="7"/>
  <c r="J1247" i="7"/>
  <c r="I1247" i="7"/>
  <c r="H1247" i="7" s="1"/>
  <c r="F1247" i="7"/>
  <c r="E1247" i="7"/>
  <c r="R1246" i="7"/>
  <c r="M1246" i="7"/>
  <c r="H1246" i="7"/>
  <c r="G1246" i="7"/>
  <c r="F1246" i="7"/>
  <c r="E1246" i="7"/>
  <c r="C1246" i="7" s="1"/>
  <c r="D1246" i="7"/>
  <c r="V1245" i="7"/>
  <c r="U1245" i="7"/>
  <c r="T1245" i="7"/>
  <c r="S1245" i="7"/>
  <c r="R1245" i="7"/>
  <c r="Q1245" i="7"/>
  <c r="G1245" i="7" s="1"/>
  <c r="P1245" i="7"/>
  <c r="O1245" i="7"/>
  <c r="N1245" i="7"/>
  <c r="M1245" i="7" s="1"/>
  <c r="L1245" i="7"/>
  <c r="K1245" i="7"/>
  <c r="J1245" i="7"/>
  <c r="I1245" i="7"/>
  <c r="F1245" i="7"/>
  <c r="E1245" i="7"/>
  <c r="R1244" i="7"/>
  <c r="M1244" i="7"/>
  <c r="H1244" i="7"/>
  <c r="G1244" i="7"/>
  <c r="F1244" i="7"/>
  <c r="E1244" i="7"/>
  <c r="D1244" i="7"/>
  <c r="R1243" i="7"/>
  <c r="M1243" i="7"/>
  <c r="H1243" i="7"/>
  <c r="G1243" i="7"/>
  <c r="F1243" i="7"/>
  <c r="E1243" i="7"/>
  <c r="C1243" i="7" s="1"/>
  <c r="D1243" i="7"/>
  <c r="V1242" i="7"/>
  <c r="U1242" i="7"/>
  <c r="R1242" i="7" s="1"/>
  <c r="T1242" i="7"/>
  <c r="S1242" i="7"/>
  <c r="Q1242" i="7"/>
  <c r="G1242" i="7" s="1"/>
  <c r="P1242" i="7"/>
  <c r="O1242" i="7"/>
  <c r="N1242" i="7"/>
  <c r="M1242" i="7"/>
  <c r="L1242" i="7"/>
  <c r="K1242" i="7"/>
  <c r="J1242" i="7"/>
  <c r="I1242" i="7"/>
  <c r="F1242" i="7"/>
  <c r="E1242" i="7"/>
  <c r="V1241" i="7"/>
  <c r="U1241" i="7"/>
  <c r="R1241" i="7" s="1"/>
  <c r="T1241" i="7"/>
  <c r="S1241" i="7"/>
  <c r="Q1241" i="7"/>
  <c r="G1241" i="7" s="1"/>
  <c r="P1241" i="7"/>
  <c r="O1241" i="7"/>
  <c r="N1241" i="7"/>
  <c r="M1241" i="7"/>
  <c r="L1241" i="7"/>
  <c r="K1241" i="7"/>
  <c r="J1241" i="7"/>
  <c r="I1241" i="7"/>
  <c r="F1241" i="7"/>
  <c r="E1241" i="7"/>
  <c r="V1240" i="7"/>
  <c r="U1240" i="7"/>
  <c r="R1240" i="7" s="1"/>
  <c r="T1240" i="7"/>
  <c r="S1240" i="7"/>
  <c r="Q1240" i="7"/>
  <c r="G1240" i="7" s="1"/>
  <c r="P1240" i="7"/>
  <c r="O1240" i="7"/>
  <c r="N1240" i="7"/>
  <c r="M1240" i="7"/>
  <c r="L1240" i="7"/>
  <c r="K1240" i="7"/>
  <c r="J1240" i="7"/>
  <c r="E1240" i="7" s="1"/>
  <c r="I1240" i="7"/>
  <c r="R1239" i="7"/>
  <c r="M1239" i="7"/>
  <c r="H1239" i="7"/>
  <c r="G1239" i="7"/>
  <c r="F1239" i="7"/>
  <c r="E1239" i="7"/>
  <c r="D1239" i="7"/>
  <c r="R1238" i="7"/>
  <c r="M1238" i="7"/>
  <c r="H1238" i="7"/>
  <c r="G1238" i="7"/>
  <c r="F1238" i="7"/>
  <c r="E1238" i="7"/>
  <c r="D1238" i="7"/>
  <c r="C1238" i="7" s="1"/>
  <c r="V1237" i="7"/>
  <c r="U1237" i="7"/>
  <c r="R1237" i="7" s="1"/>
  <c r="T1237" i="7"/>
  <c r="S1237" i="7"/>
  <c r="Q1237" i="7"/>
  <c r="G1237" i="7" s="1"/>
  <c r="P1237" i="7"/>
  <c r="O1237" i="7"/>
  <c r="N1237" i="7"/>
  <c r="M1237" i="7"/>
  <c r="L1237" i="7"/>
  <c r="K1237" i="7"/>
  <c r="J1237" i="7"/>
  <c r="I1237" i="7"/>
  <c r="F1237" i="7"/>
  <c r="E1237" i="7"/>
  <c r="V1236" i="7"/>
  <c r="U1236" i="7"/>
  <c r="R1236" i="7" s="1"/>
  <c r="T1236" i="7"/>
  <c r="S1236" i="7"/>
  <c r="Q1236" i="7"/>
  <c r="G1236" i="7" s="1"/>
  <c r="P1236" i="7"/>
  <c r="O1236" i="7"/>
  <c r="N1236" i="7"/>
  <c r="M1236" i="7"/>
  <c r="L1236" i="7"/>
  <c r="K1236" i="7"/>
  <c r="J1236" i="7"/>
  <c r="I1236" i="7"/>
  <c r="F1236" i="7"/>
  <c r="E1236" i="7"/>
  <c r="V1235" i="7"/>
  <c r="U1235" i="7"/>
  <c r="F1235" i="7" s="1"/>
  <c r="T1235" i="7"/>
  <c r="S1235" i="7"/>
  <c r="Q1235" i="7"/>
  <c r="G1235" i="7" s="1"/>
  <c r="P1235" i="7"/>
  <c r="O1235" i="7"/>
  <c r="N1235" i="7"/>
  <c r="M1235" i="7"/>
  <c r="L1235" i="7"/>
  <c r="K1235" i="7"/>
  <c r="J1235" i="7"/>
  <c r="E1235" i="7" s="1"/>
  <c r="I1235" i="7"/>
  <c r="R1234" i="7"/>
  <c r="M1234" i="7"/>
  <c r="H1234" i="7"/>
  <c r="G1234" i="7"/>
  <c r="F1234" i="7"/>
  <c r="E1234" i="7"/>
  <c r="C1234" i="7" s="1"/>
  <c r="D1234" i="7"/>
  <c r="R1233" i="7"/>
  <c r="M1233" i="7"/>
  <c r="H1233" i="7"/>
  <c r="G1233" i="7"/>
  <c r="F1233" i="7"/>
  <c r="E1233" i="7"/>
  <c r="C1233" i="7" s="1"/>
  <c r="D1233" i="7"/>
  <c r="V1232" i="7"/>
  <c r="U1232" i="7"/>
  <c r="R1232" i="7" s="1"/>
  <c r="T1232" i="7"/>
  <c r="S1232" i="7"/>
  <c r="Q1232" i="7"/>
  <c r="G1232" i="7" s="1"/>
  <c r="P1232" i="7"/>
  <c r="O1232" i="7"/>
  <c r="N1232" i="7"/>
  <c r="M1232" i="7"/>
  <c r="L1232" i="7"/>
  <c r="K1232" i="7"/>
  <c r="J1232" i="7"/>
  <c r="I1232" i="7"/>
  <c r="F1232" i="7"/>
  <c r="E1232" i="7"/>
  <c r="V1231" i="7"/>
  <c r="U1231" i="7"/>
  <c r="R1231" i="7" s="1"/>
  <c r="T1231" i="7"/>
  <c r="S1231" i="7"/>
  <c r="Q1231" i="7"/>
  <c r="G1231" i="7" s="1"/>
  <c r="P1231" i="7"/>
  <c r="O1231" i="7"/>
  <c r="N1231" i="7"/>
  <c r="M1231" i="7"/>
  <c r="L1231" i="7"/>
  <c r="K1231" i="7"/>
  <c r="J1231" i="7"/>
  <c r="I1231" i="7"/>
  <c r="E1231" i="7"/>
  <c r="V1230" i="7"/>
  <c r="U1230" i="7"/>
  <c r="R1230" i="7" s="1"/>
  <c r="T1230" i="7"/>
  <c r="S1230" i="7"/>
  <c r="Q1230" i="7"/>
  <c r="G1230" i="7" s="1"/>
  <c r="P1230" i="7"/>
  <c r="O1230" i="7"/>
  <c r="N1230" i="7"/>
  <c r="M1230" i="7"/>
  <c r="L1230" i="7"/>
  <c r="K1230" i="7"/>
  <c r="J1230" i="7"/>
  <c r="I1230" i="7"/>
  <c r="E1230" i="7"/>
  <c r="R1229" i="7"/>
  <c r="M1229" i="7"/>
  <c r="H1229" i="7"/>
  <c r="G1229" i="7"/>
  <c r="F1229" i="7"/>
  <c r="E1229" i="7"/>
  <c r="D1229" i="7"/>
  <c r="R1228" i="7"/>
  <c r="M1228" i="7"/>
  <c r="H1228" i="7"/>
  <c r="G1228" i="7"/>
  <c r="F1228" i="7"/>
  <c r="E1228" i="7"/>
  <c r="D1228" i="7"/>
  <c r="C1228" i="7" s="1"/>
  <c r="V1227" i="7"/>
  <c r="U1227" i="7"/>
  <c r="R1227" i="7" s="1"/>
  <c r="T1227" i="7"/>
  <c r="S1227" i="7"/>
  <c r="Q1227" i="7"/>
  <c r="G1227" i="7" s="1"/>
  <c r="P1227" i="7"/>
  <c r="O1227" i="7"/>
  <c r="N1227" i="7"/>
  <c r="M1227" i="7"/>
  <c r="L1227" i="7"/>
  <c r="K1227" i="7"/>
  <c r="J1227" i="7"/>
  <c r="I1227" i="7"/>
  <c r="H1227" i="7" s="1"/>
  <c r="F1227" i="7"/>
  <c r="E1227" i="7"/>
  <c r="V1226" i="7"/>
  <c r="U1226" i="7"/>
  <c r="T1226" i="7"/>
  <c r="S1226" i="7"/>
  <c r="R1226" i="7" s="1"/>
  <c r="Q1226" i="7"/>
  <c r="G1226" i="7" s="1"/>
  <c r="P1226" i="7"/>
  <c r="O1226" i="7"/>
  <c r="N1226" i="7"/>
  <c r="M1226" i="7"/>
  <c r="L1226" i="7"/>
  <c r="K1226" i="7"/>
  <c r="F1226" i="7" s="1"/>
  <c r="J1226" i="7"/>
  <c r="I1226" i="7"/>
  <c r="H1226" i="7" s="1"/>
  <c r="E1226" i="7"/>
  <c r="V1225" i="7"/>
  <c r="U1225" i="7"/>
  <c r="T1225" i="7"/>
  <c r="S1225" i="7"/>
  <c r="R1225" i="7" s="1"/>
  <c r="Q1225" i="7"/>
  <c r="G1225" i="7" s="1"/>
  <c r="P1225" i="7"/>
  <c r="O1225" i="7"/>
  <c r="N1225" i="7"/>
  <c r="M1225" i="7"/>
  <c r="L1225" i="7"/>
  <c r="K1225" i="7"/>
  <c r="F1225" i="7" s="1"/>
  <c r="J1225" i="7"/>
  <c r="I1225" i="7"/>
  <c r="H1225" i="7" s="1"/>
  <c r="E1225" i="7"/>
  <c r="R1224" i="7"/>
  <c r="M1224" i="7"/>
  <c r="H1224" i="7"/>
  <c r="G1224" i="7"/>
  <c r="F1224" i="7"/>
  <c r="E1224" i="7"/>
  <c r="C1224" i="7" s="1"/>
  <c r="D1224" i="7"/>
  <c r="R1223" i="7"/>
  <c r="M1223" i="7"/>
  <c r="H1223" i="7"/>
  <c r="G1223" i="7"/>
  <c r="F1223" i="7"/>
  <c r="E1223" i="7"/>
  <c r="C1223" i="7" s="1"/>
  <c r="D1223" i="7"/>
  <c r="V1222" i="7"/>
  <c r="U1222" i="7"/>
  <c r="T1222" i="7"/>
  <c r="S1222" i="7"/>
  <c r="R1222" i="7" s="1"/>
  <c r="Q1222" i="7"/>
  <c r="P1222" i="7"/>
  <c r="O1222" i="7"/>
  <c r="N1222" i="7"/>
  <c r="M1222" i="7"/>
  <c r="L1222" i="7"/>
  <c r="K1222" i="7"/>
  <c r="F1222" i="7" s="1"/>
  <c r="J1222" i="7"/>
  <c r="I1222" i="7"/>
  <c r="H1222" i="7" s="1"/>
  <c r="G1222" i="7"/>
  <c r="E1222" i="7"/>
  <c r="V1221" i="7"/>
  <c r="U1221" i="7"/>
  <c r="T1221" i="7"/>
  <c r="S1221" i="7"/>
  <c r="R1221" i="7" s="1"/>
  <c r="Q1221" i="7"/>
  <c r="P1221" i="7"/>
  <c r="O1221" i="7"/>
  <c r="N1221" i="7"/>
  <c r="M1221" i="7"/>
  <c r="L1221" i="7"/>
  <c r="K1221" i="7"/>
  <c r="J1221" i="7"/>
  <c r="I1221" i="7"/>
  <c r="H1221" i="7" s="1"/>
  <c r="G1221" i="7"/>
  <c r="F1221" i="7"/>
  <c r="E1221" i="7"/>
  <c r="V1220" i="7"/>
  <c r="U1220" i="7"/>
  <c r="T1220" i="7"/>
  <c r="S1220" i="7"/>
  <c r="R1220" i="7" s="1"/>
  <c r="Q1220" i="7"/>
  <c r="P1220" i="7"/>
  <c r="O1220" i="7"/>
  <c r="N1220" i="7"/>
  <c r="M1220" i="7"/>
  <c r="L1220" i="7"/>
  <c r="K1220" i="7"/>
  <c r="J1220" i="7"/>
  <c r="I1220" i="7"/>
  <c r="H1220" i="7" s="1"/>
  <c r="G1220" i="7"/>
  <c r="F1220" i="7"/>
  <c r="E1220" i="7"/>
  <c r="R1219" i="7"/>
  <c r="M1219" i="7"/>
  <c r="H1219" i="7"/>
  <c r="G1219" i="7"/>
  <c r="F1219" i="7"/>
  <c r="E1219" i="7"/>
  <c r="C1219" i="7" s="1"/>
  <c r="D1219" i="7"/>
  <c r="R1218" i="7"/>
  <c r="M1218" i="7"/>
  <c r="H1218" i="7"/>
  <c r="G1218" i="7"/>
  <c r="F1218" i="7"/>
  <c r="E1218" i="7"/>
  <c r="C1218" i="7" s="1"/>
  <c r="D1218" i="7"/>
  <c r="V1217" i="7"/>
  <c r="U1217" i="7"/>
  <c r="T1217" i="7"/>
  <c r="S1217" i="7"/>
  <c r="R1217" i="7"/>
  <c r="Q1217" i="7"/>
  <c r="P1217" i="7"/>
  <c r="O1217" i="7"/>
  <c r="N1217" i="7"/>
  <c r="M1217" i="7"/>
  <c r="L1217" i="7"/>
  <c r="K1217" i="7"/>
  <c r="J1217" i="7"/>
  <c r="I1217" i="7"/>
  <c r="H1217" i="7" s="1"/>
  <c r="G1217" i="7"/>
  <c r="F1217" i="7"/>
  <c r="E1217" i="7"/>
  <c r="V1216" i="7"/>
  <c r="U1216" i="7"/>
  <c r="T1216" i="7"/>
  <c r="S1216" i="7"/>
  <c r="R1216" i="7"/>
  <c r="Q1216" i="7"/>
  <c r="P1216" i="7"/>
  <c r="O1216" i="7"/>
  <c r="N1216" i="7"/>
  <c r="M1216" i="7" s="1"/>
  <c r="L1216" i="7"/>
  <c r="K1216" i="7"/>
  <c r="J1216" i="7"/>
  <c r="I1216" i="7"/>
  <c r="H1216" i="7" s="1"/>
  <c r="G1216" i="7"/>
  <c r="F1216" i="7"/>
  <c r="E1216" i="7"/>
  <c r="V1215" i="7"/>
  <c r="U1215" i="7"/>
  <c r="T1215" i="7"/>
  <c r="S1215" i="7"/>
  <c r="R1215" i="7"/>
  <c r="Q1215" i="7"/>
  <c r="P1215" i="7"/>
  <c r="O1215" i="7"/>
  <c r="N1215" i="7"/>
  <c r="M1215" i="7" s="1"/>
  <c r="L1215" i="7"/>
  <c r="K1215" i="7"/>
  <c r="J1215" i="7"/>
  <c r="I1215" i="7"/>
  <c r="H1215" i="7" s="1"/>
  <c r="G1215" i="7"/>
  <c r="F1215" i="7"/>
  <c r="E1215" i="7"/>
  <c r="R1214" i="7"/>
  <c r="M1214" i="7"/>
  <c r="H1214" i="7"/>
  <c r="G1214" i="7"/>
  <c r="F1214" i="7"/>
  <c r="E1214" i="7"/>
  <c r="C1214" i="7" s="1"/>
  <c r="D1214" i="7"/>
  <c r="R1213" i="7"/>
  <c r="M1213" i="7"/>
  <c r="H1213" i="7"/>
  <c r="G1213" i="7"/>
  <c r="F1213" i="7"/>
  <c r="E1213" i="7"/>
  <c r="C1213" i="7" s="1"/>
  <c r="D1213" i="7"/>
  <c r="V1212" i="7"/>
  <c r="U1212" i="7"/>
  <c r="T1212" i="7"/>
  <c r="S1212" i="7"/>
  <c r="R1212" i="7"/>
  <c r="Q1212" i="7"/>
  <c r="G1212" i="7" s="1"/>
  <c r="P1212" i="7"/>
  <c r="O1212" i="7"/>
  <c r="N1212" i="7"/>
  <c r="M1212" i="7" s="1"/>
  <c r="L1212" i="7"/>
  <c r="K1212" i="7"/>
  <c r="J1212" i="7"/>
  <c r="I1212" i="7"/>
  <c r="H1212" i="7" s="1"/>
  <c r="F1212" i="7"/>
  <c r="E1212" i="7"/>
  <c r="V1211" i="7"/>
  <c r="U1211" i="7"/>
  <c r="T1211" i="7"/>
  <c r="S1211" i="7"/>
  <c r="R1211" i="7"/>
  <c r="Q1211" i="7"/>
  <c r="G1211" i="7" s="1"/>
  <c r="P1211" i="7"/>
  <c r="O1211" i="7"/>
  <c r="N1211" i="7"/>
  <c r="M1211" i="7" s="1"/>
  <c r="L1211" i="7"/>
  <c r="K1211" i="7"/>
  <c r="J1211" i="7"/>
  <c r="I1211" i="7"/>
  <c r="H1211" i="7" s="1"/>
  <c r="F1211" i="7"/>
  <c r="E1211" i="7"/>
  <c r="V1210" i="7"/>
  <c r="U1210" i="7"/>
  <c r="T1210" i="7"/>
  <c r="S1210" i="7"/>
  <c r="R1210" i="7"/>
  <c r="Q1210" i="7"/>
  <c r="P1210" i="7"/>
  <c r="O1210" i="7"/>
  <c r="N1210" i="7"/>
  <c r="M1210" i="7" s="1"/>
  <c r="L1210" i="7"/>
  <c r="K1210" i="7"/>
  <c r="J1210" i="7"/>
  <c r="I1210" i="7"/>
  <c r="H1210" i="7" s="1"/>
  <c r="G1210" i="7"/>
  <c r="F1210" i="7"/>
  <c r="E1210" i="7"/>
  <c r="R1209" i="7"/>
  <c r="M1209" i="7"/>
  <c r="H1209" i="7"/>
  <c r="G1209" i="7"/>
  <c r="F1209" i="7"/>
  <c r="E1209" i="7"/>
  <c r="C1209" i="7" s="1"/>
  <c r="D1209" i="7"/>
  <c r="R1208" i="7"/>
  <c r="M1208" i="7"/>
  <c r="H1208" i="7"/>
  <c r="G1208" i="7"/>
  <c r="F1208" i="7"/>
  <c r="E1208" i="7"/>
  <c r="C1208" i="7" s="1"/>
  <c r="D1208" i="7"/>
  <c r="V1207" i="7"/>
  <c r="U1207" i="7"/>
  <c r="T1207" i="7"/>
  <c r="S1207" i="7"/>
  <c r="R1207" i="7"/>
  <c r="Q1207" i="7"/>
  <c r="G1207" i="7" s="1"/>
  <c r="P1207" i="7"/>
  <c r="O1207" i="7"/>
  <c r="N1207" i="7"/>
  <c r="M1207" i="7" s="1"/>
  <c r="L1207" i="7"/>
  <c r="K1207" i="7"/>
  <c r="J1207" i="7"/>
  <c r="I1207" i="7"/>
  <c r="H1207" i="7" s="1"/>
  <c r="F1207" i="7"/>
  <c r="E1207" i="7"/>
  <c r="V1206" i="7"/>
  <c r="U1206" i="7"/>
  <c r="T1206" i="7"/>
  <c r="S1206" i="7"/>
  <c r="R1206" i="7"/>
  <c r="Q1206" i="7"/>
  <c r="G1206" i="7" s="1"/>
  <c r="P1206" i="7"/>
  <c r="O1206" i="7"/>
  <c r="N1206" i="7"/>
  <c r="M1206" i="7" s="1"/>
  <c r="L1206" i="7"/>
  <c r="K1206" i="7"/>
  <c r="J1206" i="7"/>
  <c r="I1206" i="7"/>
  <c r="H1206" i="7" s="1"/>
  <c r="F1206" i="7"/>
  <c r="E1206" i="7"/>
  <c r="V1205" i="7"/>
  <c r="U1205" i="7"/>
  <c r="T1205" i="7"/>
  <c r="S1205" i="7"/>
  <c r="R1205" i="7"/>
  <c r="Q1205" i="7"/>
  <c r="G1205" i="7" s="1"/>
  <c r="P1205" i="7"/>
  <c r="O1205" i="7"/>
  <c r="N1205" i="7"/>
  <c r="M1205" i="7" s="1"/>
  <c r="L1205" i="7"/>
  <c r="K1205" i="7"/>
  <c r="J1205" i="7"/>
  <c r="I1205" i="7"/>
  <c r="H1205" i="7" s="1"/>
  <c r="F1205" i="7"/>
  <c r="E1205" i="7"/>
  <c r="R1204" i="7"/>
  <c r="M1204" i="7"/>
  <c r="H1204" i="7"/>
  <c r="G1204" i="7"/>
  <c r="F1204" i="7"/>
  <c r="E1204" i="7"/>
  <c r="C1204" i="7" s="1"/>
  <c r="D1204" i="7"/>
  <c r="V1203" i="7"/>
  <c r="U1203" i="7"/>
  <c r="T1203" i="7"/>
  <c r="S1203" i="7"/>
  <c r="R1203" i="7"/>
  <c r="Q1203" i="7"/>
  <c r="G1203" i="7" s="1"/>
  <c r="P1203" i="7"/>
  <c r="O1203" i="7"/>
  <c r="N1203" i="7"/>
  <c r="M1203" i="7" s="1"/>
  <c r="L1203" i="7"/>
  <c r="K1203" i="7"/>
  <c r="J1203" i="7"/>
  <c r="I1203" i="7"/>
  <c r="H1203" i="7" s="1"/>
  <c r="F1203" i="7"/>
  <c r="E1203" i="7"/>
  <c r="R1202" i="7"/>
  <c r="M1202" i="7"/>
  <c r="H1202" i="7"/>
  <c r="G1202" i="7"/>
  <c r="F1202" i="7"/>
  <c r="E1202" i="7"/>
  <c r="C1202" i="7" s="1"/>
  <c r="D1202" i="7"/>
  <c r="R1201" i="7"/>
  <c r="M1201" i="7"/>
  <c r="H1201" i="7"/>
  <c r="G1201" i="7"/>
  <c r="F1201" i="7"/>
  <c r="E1201" i="7"/>
  <c r="C1201" i="7" s="1"/>
  <c r="D1201" i="7"/>
  <c r="V1200" i="7"/>
  <c r="U1200" i="7"/>
  <c r="T1200" i="7"/>
  <c r="S1200" i="7"/>
  <c r="R1200" i="7"/>
  <c r="Q1200" i="7"/>
  <c r="G1200" i="7" s="1"/>
  <c r="P1200" i="7"/>
  <c r="O1200" i="7"/>
  <c r="N1200" i="7"/>
  <c r="M1200" i="7" s="1"/>
  <c r="L1200" i="7"/>
  <c r="K1200" i="7"/>
  <c r="J1200" i="7"/>
  <c r="I1200" i="7"/>
  <c r="H1200" i="7" s="1"/>
  <c r="F1200" i="7"/>
  <c r="E1200" i="7"/>
  <c r="V1199" i="7"/>
  <c r="U1199" i="7"/>
  <c r="T1199" i="7"/>
  <c r="S1199" i="7"/>
  <c r="R1199" i="7"/>
  <c r="Q1199" i="7"/>
  <c r="G1199" i="7" s="1"/>
  <c r="P1199" i="7"/>
  <c r="O1199" i="7"/>
  <c r="N1199" i="7"/>
  <c r="M1199" i="7" s="1"/>
  <c r="L1199" i="7"/>
  <c r="K1199" i="7"/>
  <c r="J1199" i="7"/>
  <c r="I1199" i="7"/>
  <c r="H1199" i="7" s="1"/>
  <c r="F1199" i="7"/>
  <c r="E1199" i="7"/>
  <c r="V1198" i="7"/>
  <c r="U1198" i="7"/>
  <c r="T1198" i="7"/>
  <c r="S1198" i="7"/>
  <c r="R1198" i="7"/>
  <c r="Q1198" i="7"/>
  <c r="G1198" i="7" s="1"/>
  <c r="P1198" i="7"/>
  <c r="O1198" i="7"/>
  <c r="N1198" i="7"/>
  <c r="M1198" i="7" s="1"/>
  <c r="L1198" i="7"/>
  <c r="K1198" i="7"/>
  <c r="J1198" i="7"/>
  <c r="I1198" i="7"/>
  <c r="H1198" i="7" s="1"/>
  <c r="F1198" i="7"/>
  <c r="E1198" i="7"/>
  <c r="R1197" i="7"/>
  <c r="M1197" i="7"/>
  <c r="H1197" i="7"/>
  <c r="G1197" i="7"/>
  <c r="F1197" i="7"/>
  <c r="E1197" i="7"/>
  <c r="C1197" i="7" s="1"/>
  <c r="D1197" i="7"/>
  <c r="R1196" i="7"/>
  <c r="M1196" i="7"/>
  <c r="H1196" i="7"/>
  <c r="G1196" i="7"/>
  <c r="F1196" i="7"/>
  <c r="E1196" i="7"/>
  <c r="C1196" i="7" s="1"/>
  <c r="D1196" i="7"/>
  <c r="V1195" i="7"/>
  <c r="U1195" i="7"/>
  <c r="T1195" i="7"/>
  <c r="S1195" i="7"/>
  <c r="R1195" i="7"/>
  <c r="Q1195" i="7"/>
  <c r="G1195" i="7" s="1"/>
  <c r="P1195" i="7"/>
  <c r="O1195" i="7"/>
  <c r="N1195" i="7"/>
  <c r="M1195" i="7" s="1"/>
  <c r="L1195" i="7"/>
  <c r="K1195" i="7"/>
  <c r="J1195" i="7"/>
  <c r="I1195" i="7"/>
  <c r="H1195" i="7" s="1"/>
  <c r="F1195" i="7"/>
  <c r="E1195" i="7"/>
  <c r="V1194" i="7"/>
  <c r="U1194" i="7"/>
  <c r="T1194" i="7"/>
  <c r="S1194" i="7"/>
  <c r="R1194" i="7"/>
  <c r="Q1194" i="7"/>
  <c r="G1194" i="7" s="1"/>
  <c r="P1194" i="7"/>
  <c r="O1194" i="7"/>
  <c r="N1194" i="7"/>
  <c r="M1194" i="7" s="1"/>
  <c r="L1194" i="7"/>
  <c r="K1194" i="7"/>
  <c r="J1194" i="7"/>
  <c r="I1194" i="7"/>
  <c r="H1194" i="7" s="1"/>
  <c r="F1194" i="7"/>
  <c r="E1194" i="7"/>
  <c r="V1193" i="7"/>
  <c r="U1193" i="7"/>
  <c r="T1193" i="7"/>
  <c r="S1193" i="7"/>
  <c r="R1193" i="7"/>
  <c r="Q1193" i="7"/>
  <c r="G1193" i="7" s="1"/>
  <c r="P1193" i="7"/>
  <c r="O1193" i="7"/>
  <c r="N1193" i="7"/>
  <c r="M1193" i="7" s="1"/>
  <c r="L1193" i="7"/>
  <c r="K1193" i="7"/>
  <c r="J1193" i="7"/>
  <c r="I1193" i="7"/>
  <c r="H1193" i="7" s="1"/>
  <c r="F1193" i="7"/>
  <c r="E1193" i="7"/>
  <c r="V1192" i="7"/>
  <c r="U1192" i="7"/>
  <c r="T1192" i="7"/>
  <c r="S1192" i="7"/>
  <c r="R1192" i="7"/>
  <c r="Q1192" i="7"/>
  <c r="G1192" i="7" s="1"/>
  <c r="P1192" i="7"/>
  <c r="O1192" i="7"/>
  <c r="N1192" i="7"/>
  <c r="M1192" i="7"/>
  <c r="L1192" i="7"/>
  <c r="K1192" i="7"/>
  <c r="J1192" i="7"/>
  <c r="I1192" i="7"/>
  <c r="H1192" i="7" s="1"/>
  <c r="F1192" i="7"/>
  <c r="E1192" i="7"/>
  <c r="V1191" i="7"/>
  <c r="U1191" i="7"/>
  <c r="R1191" i="7" s="1"/>
  <c r="T1191" i="7"/>
  <c r="S1191" i="7"/>
  <c r="Q1191" i="7"/>
  <c r="G1191" i="7" s="1"/>
  <c r="P1191" i="7"/>
  <c r="O1191" i="7"/>
  <c r="N1191" i="7"/>
  <c r="M1191" i="7"/>
  <c r="L1191" i="7"/>
  <c r="K1191" i="7"/>
  <c r="J1191" i="7"/>
  <c r="I1191" i="7"/>
  <c r="H1191" i="7" s="1"/>
  <c r="F1191" i="7"/>
  <c r="E1191" i="7"/>
  <c r="V1190" i="7"/>
  <c r="U1190" i="7"/>
  <c r="T1190" i="7"/>
  <c r="S1190" i="7"/>
  <c r="R1190" i="7"/>
  <c r="Q1190" i="7"/>
  <c r="G1190" i="7" s="1"/>
  <c r="P1190" i="7"/>
  <c r="O1190" i="7"/>
  <c r="N1190" i="7"/>
  <c r="M1190" i="7" s="1"/>
  <c r="L1190" i="7"/>
  <c r="K1190" i="7"/>
  <c r="J1190" i="7"/>
  <c r="I1190" i="7"/>
  <c r="H1190" i="7" s="1"/>
  <c r="F1190" i="7"/>
  <c r="E1190" i="7"/>
  <c r="V1189" i="7"/>
  <c r="U1189" i="7"/>
  <c r="T1189" i="7"/>
  <c r="S1189" i="7"/>
  <c r="R1189" i="7"/>
  <c r="Q1189" i="7"/>
  <c r="P1189" i="7"/>
  <c r="O1189" i="7"/>
  <c r="N1189" i="7"/>
  <c r="M1189" i="7"/>
  <c r="L1189" i="7"/>
  <c r="K1189" i="7"/>
  <c r="J1189" i="7"/>
  <c r="I1189" i="7"/>
  <c r="H1189" i="7" s="1"/>
  <c r="G1189" i="7"/>
  <c r="F1189" i="7"/>
  <c r="E1189" i="7"/>
  <c r="V1188" i="7"/>
  <c r="U1188" i="7"/>
  <c r="T1188" i="7"/>
  <c r="S1188" i="7"/>
  <c r="R1188" i="7"/>
  <c r="Q1188" i="7"/>
  <c r="P1188" i="7"/>
  <c r="O1188" i="7"/>
  <c r="N1188" i="7"/>
  <c r="M1188" i="7"/>
  <c r="L1188" i="7"/>
  <c r="K1188" i="7"/>
  <c r="J1188" i="7"/>
  <c r="I1188" i="7"/>
  <c r="H1188" i="7" s="1"/>
  <c r="G1188" i="7"/>
  <c r="F1188" i="7"/>
  <c r="E1188" i="7"/>
  <c r="R1187" i="7"/>
  <c r="M1187" i="7"/>
  <c r="H1187" i="7"/>
  <c r="G1187" i="7"/>
  <c r="F1187" i="7"/>
  <c r="E1187" i="7"/>
  <c r="C1187" i="7" s="1"/>
  <c r="D1187" i="7"/>
  <c r="V1186" i="7"/>
  <c r="U1186" i="7"/>
  <c r="R1186" i="7" s="1"/>
  <c r="T1186" i="7"/>
  <c r="S1186" i="7"/>
  <c r="Q1186" i="7"/>
  <c r="G1186" i="7" s="1"/>
  <c r="P1186" i="7"/>
  <c r="O1186" i="7"/>
  <c r="N1186" i="7"/>
  <c r="M1186" i="7"/>
  <c r="L1186" i="7"/>
  <c r="K1186" i="7"/>
  <c r="J1186" i="7"/>
  <c r="I1186" i="7"/>
  <c r="H1186" i="7" s="1"/>
  <c r="F1186" i="7"/>
  <c r="E1186" i="7"/>
  <c r="R1185" i="7"/>
  <c r="M1185" i="7"/>
  <c r="H1185" i="7"/>
  <c r="G1185" i="7"/>
  <c r="F1185" i="7"/>
  <c r="E1185" i="7"/>
  <c r="C1185" i="7" s="1"/>
  <c r="D1185" i="7"/>
  <c r="R1184" i="7"/>
  <c r="M1184" i="7"/>
  <c r="H1184" i="7"/>
  <c r="G1184" i="7"/>
  <c r="F1184" i="7"/>
  <c r="E1184" i="7"/>
  <c r="C1184" i="7" s="1"/>
  <c r="D1184" i="7"/>
  <c r="V1183" i="7"/>
  <c r="U1183" i="7"/>
  <c r="R1183" i="7" s="1"/>
  <c r="T1183" i="7"/>
  <c r="S1183" i="7"/>
  <c r="Q1183" i="7"/>
  <c r="G1183" i="7" s="1"/>
  <c r="P1183" i="7"/>
  <c r="O1183" i="7"/>
  <c r="N1183" i="7"/>
  <c r="M1183" i="7"/>
  <c r="L1183" i="7"/>
  <c r="K1183" i="7"/>
  <c r="J1183" i="7"/>
  <c r="I1183" i="7"/>
  <c r="H1183" i="7" s="1"/>
  <c r="F1183" i="7"/>
  <c r="E1183" i="7"/>
  <c r="V1182" i="7"/>
  <c r="U1182" i="7"/>
  <c r="R1182" i="7" s="1"/>
  <c r="T1182" i="7"/>
  <c r="S1182" i="7"/>
  <c r="Q1182" i="7"/>
  <c r="G1182" i="7" s="1"/>
  <c r="P1182" i="7"/>
  <c r="O1182" i="7"/>
  <c r="N1182" i="7"/>
  <c r="M1182" i="7"/>
  <c r="L1182" i="7"/>
  <c r="K1182" i="7"/>
  <c r="J1182" i="7"/>
  <c r="I1182" i="7"/>
  <c r="H1182" i="7" s="1"/>
  <c r="F1182" i="7"/>
  <c r="E1182" i="7"/>
  <c r="V1181" i="7"/>
  <c r="U1181" i="7"/>
  <c r="T1181" i="7"/>
  <c r="S1181" i="7"/>
  <c r="R1181" i="7"/>
  <c r="Q1181" i="7"/>
  <c r="G1181" i="7" s="1"/>
  <c r="P1181" i="7"/>
  <c r="O1181" i="7"/>
  <c r="N1181" i="7"/>
  <c r="M1181" i="7"/>
  <c r="L1181" i="7"/>
  <c r="K1181" i="7"/>
  <c r="J1181" i="7"/>
  <c r="I1181" i="7"/>
  <c r="H1181" i="7" s="1"/>
  <c r="F1181" i="7"/>
  <c r="E1181" i="7"/>
  <c r="R1180" i="7"/>
  <c r="M1180" i="7"/>
  <c r="H1180" i="7"/>
  <c r="G1180" i="7"/>
  <c r="F1180" i="7"/>
  <c r="E1180" i="7"/>
  <c r="C1180" i="7" s="1"/>
  <c r="D1180" i="7"/>
  <c r="R1179" i="7"/>
  <c r="M1179" i="7"/>
  <c r="H1179" i="7"/>
  <c r="G1179" i="7"/>
  <c r="F1179" i="7"/>
  <c r="E1179" i="7"/>
  <c r="C1179" i="7" s="1"/>
  <c r="D1179" i="7"/>
  <c r="V1178" i="7"/>
  <c r="U1178" i="7"/>
  <c r="R1178" i="7" s="1"/>
  <c r="T1178" i="7"/>
  <c r="S1178" i="7"/>
  <c r="Q1178" i="7"/>
  <c r="G1178" i="7" s="1"/>
  <c r="P1178" i="7"/>
  <c r="O1178" i="7"/>
  <c r="N1178" i="7"/>
  <c r="M1178" i="7"/>
  <c r="L1178" i="7"/>
  <c r="K1178" i="7"/>
  <c r="J1178" i="7"/>
  <c r="I1178" i="7"/>
  <c r="H1178" i="7" s="1"/>
  <c r="F1178" i="7"/>
  <c r="E1178" i="7"/>
  <c r="V1177" i="7"/>
  <c r="U1177" i="7"/>
  <c r="R1177" i="7" s="1"/>
  <c r="T1177" i="7"/>
  <c r="S1177" i="7"/>
  <c r="Q1177" i="7"/>
  <c r="G1177" i="7" s="1"/>
  <c r="P1177" i="7"/>
  <c r="O1177" i="7"/>
  <c r="N1177" i="7"/>
  <c r="M1177" i="7"/>
  <c r="L1177" i="7"/>
  <c r="K1177" i="7"/>
  <c r="J1177" i="7"/>
  <c r="I1177" i="7"/>
  <c r="H1177" i="7" s="1"/>
  <c r="F1177" i="7"/>
  <c r="E1177" i="7"/>
  <c r="V1176" i="7"/>
  <c r="U1176" i="7"/>
  <c r="T1176" i="7"/>
  <c r="S1176" i="7"/>
  <c r="R1176" i="7"/>
  <c r="Q1176" i="7"/>
  <c r="G1176" i="7" s="1"/>
  <c r="P1176" i="7"/>
  <c r="O1176" i="7"/>
  <c r="N1176" i="7"/>
  <c r="M1176" i="7"/>
  <c r="L1176" i="7"/>
  <c r="K1176" i="7"/>
  <c r="J1176" i="7"/>
  <c r="I1176" i="7"/>
  <c r="H1176" i="7" s="1"/>
  <c r="F1176" i="7"/>
  <c r="E1176" i="7"/>
  <c r="R1175" i="7"/>
  <c r="M1175" i="7"/>
  <c r="H1175" i="7"/>
  <c r="G1175" i="7"/>
  <c r="F1175" i="7"/>
  <c r="E1175" i="7"/>
  <c r="C1175" i="7" s="1"/>
  <c r="D1175" i="7"/>
  <c r="V1174" i="7"/>
  <c r="U1174" i="7"/>
  <c r="T1174" i="7"/>
  <c r="S1174" i="7"/>
  <c r="R1174" i="7"/>
  <c r="Q1174" i="7"/>
  <c r="G1174" i="7" s="1"/>
  <c r="P1174" i="7"/>
  <c r="O1174" i="7"/>
  <c r="N1174" i="7"/>
  <c r="M1174" i="7" s="1"/>
  <c r="L1174" i="7"/>
  <c r="K1174" i="7"/>
  <c r="J1174" i="7"/>
  <c r="I1174" i="7"/>
  <c r="H1174" i="7" s="1"/>
  <c r="F1174" i="7"/>
  <c r="E1174" i="7"/>
  <c r="R1173" i="7"/>
  <c r="M1173" i="7"/>
  <c r="H1173" i="7"/>
  <c r="G1173" i="7"/>
  <c r="F1173" i="7"/>
  <c r="E1173" i="7"/>
  <c r="C1173" i="7" s="1"/>
  <c r="D1173" i="7"/>
  <c r="R1172" i="7"/>
  <c r="M1172" i="7"/>
  <c r="H1172" i="7"/>
  <c r="G1172" i="7"/>
  <c r="F1172" i="7"/>
  <c r="E1172" i="7"/>
  <c r="C1172" i="7" s="1"/>
  <c r="D1172" i="7"/>
  <c r="V1171" i="7"/>
  <c r="U1171" i="7"/>
  <c r="T1171" i="7"/>
  <c r="S1171" i="7"/>
  <c r="R1171" i="7"/>
  <c r="Q1171" i="7"/>
  <c r="G1171" i="7" s="1"/>
  <c r="P1171" i="7"/>
  <c r="O1171" i="7"/>
  <c r="N1171" i="7"/>
  <c r="M1171" i="7" s="1"/>
  <c r="L1171" i="7"/>
  <c r="K1171" i="7"/>
  <c r="J1171" i="7"/>
  <c r="I1171" i="7"/>
  <c r="H1171" i="7" s="1"/>
  <c r="F1171" i="7"/>
  <c r="E1171" i="7"/>
  <c r="V1170" i="7"/>
  <c r="U1170" i="7"/>
  <c r="T1170" i="7"/>
  <c r="S1170" i="7"/>
  <c r="R1170" i="7"/>
  <c r="Q1170" i="7"/>
  <c r="G1170" i="7" s="1"/>
  <c r="P1170" i="7"/>
  <c r="O1170" i="7"/>
  <c r="N1170" i="7"/>
  <c r="M1170" i="7" s="1"/>
  <c r="L1170" i="7"/>
  <c r="K1170" i="7"/>
  <c r="J1170" i="7"/>
  <c r="I1170" i="7"/>
  <c r="H1170" i="7" s="1"/>
  <c r="F1170" i="7"/>
  <c r="E1170" i="7"/>
  <c r="V1169" i="7"/>
  <c r="U1169" i="7"/>
  <c r="T1169" i="7"/>
  <c r="S1169" i="7"/>
  <c r="R1169" i="7"/>
  <c r="Q1169" i="7"/>
  <c r="G1169" i="7" s="1"/>
  <c r="P1169" i="7"/>
  <c r="O1169" i="7"/>
  <c r="N1169" i="7"/>
  <c r="M1169" i="7" s="1"/>
  <c r="L1169" i="7"/>
  <c r="K1169" i="7"/>
  <c r="J1169" i="7"/>
  <c r="I1169" i="7"/>
  <c r="H1169" i="7" s="1"/>
  <c r="F1169" i="7"/>
  <c r="E1169" i="7"/>
  <c r="R1168" i="7"/>
  <c r="M1168" i="7"/>
  <c r="H1168" i="7"/>
  <c r="G1168" i="7"/>
  <c r="F1168" i="7"/>
  <c r="E1168" i="7"/>
  <c r="C1168" i="7" s="1"/>
  <c r="D1168" i="7"/>
  <c r="V1167" i="7"/>
  <c r="U1167" i="7"/>
  <c r="T1167" i="7"/>
  <c r="S1167" i="7"/>
  <c r="R1167" i="7"/>
  <c r="Q1167" i="7"/>
  <c r="G1167" i="7" s="1"/>
  <c r="P1167" i="7"/>
  <c r="O1167" i="7"/>
  <c r="N1167" i="7"/>
  <c r="M1167" i="7"/>
  <c r="L1167" i="7"/>
  <c r="K1167" i="7"/>
  <c r="J1167" i="7"/>
  <c r="I1167" i="7"/>
  <c r="H1167" i="7" s="1"/>
  <c r="F1167" i="7"/>
  <c r="E1167" i="7"/>
  <c r="V1166" i="7"/>
  <c r="U1166" i="7"/>
  <c r="R1166" i="7" s="1"/>
  <c r="T1166" i="7"/>
  <c r="S1166" i="7"/>
  <c r="Q1166" i="7"/>
  <c r="G1166" i="7" s="1"/>
  <c r="P1166" i="7"/>
  <c r="O1166" i="7"/>
  <c r="N1166" i="7"/>
  <c r="M1166" i="7"/>
  <c r="L1166" i="7"/>
  <c r="K1166" i="7"/>
  <c r="J1166" i="7"/>
  <c r="I1166" i="7"/>
  <c r="H1166" i="7" s="1"/>
  <c r="F1166" i="7"/>
  <c r="E1166" i="7"/>
  <c r="V1165" i="7"/>
  <c r="U1165" i="7"/>
  <c r="T1165" i="7"/>
  <c r="S1165" i="7"/>
  <c r="R1165" i="7"/>
  <c r="Q1165" i="7"/>
  <c r="G1165" i="7" s="1"/>
  <c r="P1165" i="7"/>
  <c r="O1165" i="7"/>
  <c r="N1165" i="7"/>
  <c r="M1165" i="7" s="1"/>
  <c r="L1165" i="7"/>
  <c r="K1165" i="7"/>
  <c r="J1165" i="7"/>
  <c r="I1165" i="7"/>
  <c r="H1165" i="7" s="1"/>
  <c r="F1165" i="7"/>
  <c r="E1165" i="7"/>
  <c r="R1164" i="7"/>
  <c r="M1164" i="7"/>
  <c r="H1164" i="7"/>
  <c r="G1164" i="7"/>
  <c r="F1164" i="7"/>
  <c r="E1164" i="7"/>
  <c r="C1164" i="7" s="1"/>
  <c r="D1164" i="7"/>
  <c r="V1163" i="7"/>
  <c r="U1163" i="7"/>
  <c r="T1163" i="7"/>
  <c r="S1163" i="7"/>
  <c r="R1163" i="7"/>
  <c r="Q1163" i="7"/>
  <c r="G1163" i="7" s="1"/>
  <c r="P1163" i="7"/>
  <c r="O1163" i="7"/>
  <c r="N1163" i="7"/>
  <c r="M1163" i="7" s="1"/>
  <c r="L1163" i="7"/>
  <c r="K1163" i="7"/>
  <c r="J1163" i="7"/>
  <c r="I1163" i="7"/>
  <c r="H1163" i="7" s="1"/>
  <c r="F1163" i="7"/>
  <c r="E1163" i="7"/>
  <c r="R1162" i="7"/>
  <c r="M1162" i="7"/>
  <c r="H1162" i="7"/>
  <c r="G1162" i="7"/>
  <c r="F1162" i="7"/>
  <c r="E1162" i="7"/>
  <c r="C1162" i="7" s="1"/>
  <c r="D1162" i="7"/>
  <c r="V1161" i="7"/>
  <c r="U1161" i="7"/>
  <c r="T1161" i="7"/>
  <c r="S1161" i="7"/>
  <c r="R1161" i="7"/>
  <c r="Q1161" i="7"/>
  <c r="G1161" i="7" s="1"/>
  <c r="P1161" i="7"/>
  <c r="O1161" i="7"/>
  <c r="N1161" i="7"/>
  <c r="M1161" i="7" s="1"/>
  <c r="L1161" i="7"/>
  <c r="K1161" i="7"/>
  <c r="J1161" i="7"/>
  <c r="I1161" i="7"/>
  <c r="H1161" i="7" s="1"/>
  <c r="F1161" i="7"/>
  <c r="E1161" i="7"/>
  <c r="R1160" i="7"/>
  <c r="M1160" i="7"/>
  <c r="H1160" i="7"/>
  <c r="G1160" i="7"/>
  <c r="F1160" i="7"/>
  <c r="E1160" i="7"/>
  <c r="C1160" i="7" s="1"/>
  <c r="D1160" i="7"/>
  <c r="V1159" i="7"/>
  <c r="U1159" i="7"/>
  <c r="T1159" i="7"/>
  <c r="S1159" i="7"/>
  <c r="R1159" i="7"/>
  <c r="Q1159" i="7"/>
  <c r="G1159" i="7" s="1"/>
  <c r="P1159" i="7"/>
  <c r="O1159" i="7"/>
  <c r="N1159" i="7"/>
  <c r="M1159" i="7"/>
  <c r="L1159" i="7"/>
  <c r="K1159" i="7"/>
  <c r="J1159" i="7"/>
  <c r="I1159" i="7"/>
  <c r="H1159" i="7" s="1"/>
  <c r="F1159" i="7"/>
  <c r="E1159" i="7"/>
  <c r="R1158" i="7"/>
  <c r="M1158" i="7"/>
  <c r="H1158" i="7"/>
  <c r="G1158" i="7"/>
  <c r="F1158" i="7"/>
  <c r="E1158" i="7"/>
  <c r="C1158" i="7" s="1"/>
  <c r="D1158" i="7"/>
  <c r="V1157" i="7"/>
  <c r="U1157" i="7"/>
  <c r="T1157" i="7"/>
  <c r="S1157" i="7"/>
  <c r="R1157" i="7"/>
  <c r="Q1157" i="7"/>
  <c r="G1157" i="7" s="1"/>
  <c r="P1157" i="7"/>
  <c r="O1157" i="7"/>
  <c r="N1157" i="7"/>
  <c r="M1157" i="7"/>
  <c r="L1157" i="7"/>
  <c r="K1157" i="7"/>
  <c r="J1157" i="7"/>
  <c r="I1157" i="7"/>
  <c r="H1157" i="7" s="1"/>
  <c r="F1157" i="7"/>
  <c r="E1157" i="7"/>
  <c r="R1156" i="7"/>
  <c r="M1156" i="7"/>
  <c r="H1156" i="7"/>
  <c r="G1156" i="7"/>
  <c r="F1156" i="7"/>
  <c r="E1156" i="7"/>
  <c r="C1156" i="7" s="1"/>
  <c r="D1156" i="7"/>
  <c r="V1155" i="7"/>
  <c r="U1155" i="7"/>
  <c r="T1155" i="7"/>
  <c r="S1155" i="7"/>
  <c r="R1155" i="7"/>
  <c r="Q1155" i="7"/>
  <c r="G1155" i="7" s="1"/>
  <c r="P1155" i="7"/>
  <c r="O1155" i="7"/>
  <c r="N1155" i="7"/>
  <c r="M1155" i="7"/>
  <c r="L1155" i="7"/>
  <c r="K1155" i="7"/>
  <c r="J1155" i="7"/>
  <c r="I1155" i="7"/>
  <c r="H1155" i="7" s="1"/>
  <c r="F1155" i="7"/>
  <c r="E1155" i="7"/>
  <c r="R1154" i="7"/>
  <c r="M1154" i="7"/>
  <c r="H1154" i="7"/>
  <c r="G1154" i="7"/>
  <c r="F1154" i="7"/>
  <c r="E1154" i="7"/>
  <c r="C1154" i="7" s="1"/>
  <c r="D1154" i="7"/>
  <c r="V1153" i="7"/>
  <c r="U1153" i="7"/>
  <c r="T1153" i="7"/>
  <c r="S1153" i="7"/>
  <c r="R1153" i="7"/>
  <c r="Q1153" i="7"/>
  <c r="G1153" i="7" s="1"/>
  <c r="P1153" i="7"/>
  <c r="O1153" i="7"/>
  <c r="N1153" i="7"/>
  <c r="M1153" i="7"/>
  <c r="L1153" i="7"/>
  <c r="K1153" i="7"/>
  <c r="J1153" i="7"/>
  <c r="I1153" i="7"/>
  <c r="H1153" i="7" s="1"/>
  <c r="F1153" i="7"/>
  <c r="E1153" i="7"/>
  <c r="V1152" i="7"/>
  <c r="U1152" i="7"/>
  <c r="T1152" i="7"/>
  <c r="S1152" i="7"/>
  <c r="R1152" i="7"/>
  <c r="Q1152" i="7"/>
  <c r="G1152" i="7" s="1"/>
  <c r="P1152" i="7"/>
  <c r="O1152" i="7"/>
  <c r="N1152" i="7"/>
  <c r="M1152" i="7"/>
  <c r="L1152" i="7"/>
  <c r="K1152" i="7"/>
  <c r="J1152" i="7"/>
  <c r="I1152" i="7"/>
  <c r="H1152" i="7" s="1"/>
  <c r="F1152" i="7"/>
  <c r="E1152" i="7"/>
  <c r="R1151" i="7"/>
  <c r="M1151" i="7"/>
  <c r="H1151" i="7"/>
  <c r="G1151" i="7"/>
  <c r="F1151" i="7"/>
  <c r="E1151" i="7"/>
  <c r="C1151" i="7" s="1"/>
  <c r="D1151" i="7"/>
  <c r="V1150" i="7"/>
  <c r="U1150" i="7"/>
  <c r="T1150" i="7"/>
  <c r="S1150" i="7"/>
  <c r="R1150" i="7"/>
  <c r="Q1150" i="7"/>
  <c r="G1150" i="7" s="1"/>
  <c r="P1150" i="7"/>
  <c r="O1150" i="7"/>
  <c r="N1150" i="7"/>
  <c r="M1150" i="7"/>
  <c r="L1150" i="7"/>
  <c r="K1150" i="7"/>
  <c r="J1150" i="7"/>
  <c r="I1150" i="7"/>
  <c r="H1150" i="7" s="1"/>
  <c r="F1150" i="7"/>
  <c r="E1150" i="7"/>
  <c r="V1149" i="7"/>
  <c r="U1149" i="7"/>
  <c r="T1149" i="7"/>
  <c r="S1149" i="7"/>
  <c r="R1149" i="7"/>
  <c r="Q1149" i="7"/>
  <c r="G1149" i="7" s="1"/>
  <c r="P1149" i="7"/>
  <c r="O1149" i="7"/>
  <c r="N1149" i="7"/>
  <c r="M1149" i="7"/>
  <c r="L1149" i="7"/>
  <c r="K1149" i="7"/>
  <c r="J1149" i="7"/>
  <c r="I1149" i="7"/>
  <c r="H1149" i="7" s="1"/>
  <c r="F1149" i="7"/>
  <c r="E1149" i="7"/>
  <c r="R1148" i="7"/>
  <c r="M1148" i="7"/>
  <c r="H1148" i="7"/>
  <c r="G1148" i="7"/>
  <c r="F1148" i="7"/>
  <c r="E1148" i="7"/>
  <c r="C1148" i="7" s="1"/>
  <c r="D1148" i="7"/>
  <c r="R1147" i="7"/>
  <c r="M1147" i="7"/>
  <c r="H1147" i="7"/>
  <c r="G1147" i="7"/>
  <c r="F1147" i="7"/>
  <c r="E1147" i="7"/>
  <c r="C1147" i="7" s="1"/>
  <c r="D1147" i="7"/>
  <c r="V1146" i="7"/>
  <c r="U1146" i="7"/>
  <c r="T1146" i="7"/>
  <c r="S1146" i="7"/>
  <c r="R1146" i="7"/>
  <c r="Q1146" i="7"/>
  <c r="G1146" i="7" s="1"/>
  <c r="P1146" i="7"/>
  <c r="O1146" i="7"/>
  <c r="N1146" i="7"/>
  <c r="M1146" i="7"/>
  <c r="L1146" i="7"/>
  <c r="K1146" i="7"/>
  <c r="J1146" i="7"/>
  <c r="I1146" i="7"/>
  <c r="H1146" i="7" s="1"/>
  <c r="F1146" i="7"/>
  <c r="E1146" i="7"/>
  <c r="V1145" i="7"/>
  <c r="U1145" i="7"/>
  <c r="T1145" i="7"/>
  <c r="S1145" i="7"/>
  <c r="R1145" i="7"/>
  <c r="Q1145" i="7"/>
  <c r="G1145" i="7" s="1"/>
  <c r="P1145" i="7"/>
  <c r="O1145" i="7"/>
  <c r="N1145" i="7"/>
  <c r="M1145" i="7" s="1"/>
  <c r="L1145" i="7"/>
  <c r="K1145" i="7"/>
  <c r="J1145" i="7"/>
  <c r="I1145" i="7"/>
  <c r="H1145" i="7" s="1"/>
  <c r="F1145" i="7"/>
  <c r="E1145" i="7"/>
  <c r="R1144" i="7"/>
  <c r="M1144" i="7"/>
  <c r="H1144" i="7"/>
  <c r="G1144" i="7"/>
  <c r="F1144" i="7"/>
  <c r="E1144" i="7"/>
  <c r="C1144" i="7" s="1"/>
  <c r="D1144" i="7"/>
  <c r="V1143" i="7"/>
  <c r="U1143" i="7"/>
  <c r="T1143" i="7"/>
  <c r="S1143" i="7"/>
  <c r="R1143" i="7"/>
  <c r="Q1143" i="7"/>
  <c r="G1143" i="7" s="1"/>
  <c r="P1143" i="7"/>
  <c r="O1143" i="7"/>
  <c r="N1143" i="7"/>
  <c r="M1143" i="7"/>
  <c r="L1143" i="7"/>
  <c r="K1143" i="7"/>
  <c r="J1143" i="7"/>
  <c r="I1143" i="7"/>
  <c r="H1143" i="7" s="1"/>
  <c r="F1143" i="7"/>
  <c r="E1143" i="7"/>
  <c r="V1142" i="7"/>
  <c r="U1142" i="7"/>
  <c r="R1142" i="7" s="1"/>
  <c r="T1142" i="7"/>
  <c r="S1142" i="7"/>
  <c r="Q1142" i="7"/>
  <c r="G1142" i="7" s="1"/>
  <c r="P1142" i="7"/>
  <c r="O1142" i="7"/>
  <c r="N1142" i="7"/>
  <c r="M1142" i="7"/>
  <c r="L1142" i="7"/>
  <c r="K1142" i="7"/>
  <c r="J1142" i="7"/>
  <c r="I1142" i="7"/>
  <c r="H1142" i="7" s="1"/>
  <c r="F1142" i="7"/>
  <c r="E1142" i="7"/>
  <c r="R1141" i="7"/>
  <c r="M1141" i="7"/>
  <c r="H1141" i="7"/>
  <c r="G1141" i="7"/>
  <c r="F1141" i="7"/>
  <c r="E1141" i="7"/>
  <c r="C1141" i="7" s="1"/>
  <c r="D1141" i="7"/>
  <c r="V1140" i="7"/>
  <c r="U1140" i="7"/>
  <c r="T1140" i="7"/>
  <c r="S1140" i="7"/>
  <c r="R1140" i="7"/>
  <c r="Q1140" i="7"/>
  <c r="G1140" i="7" s="1"/>
  <c r="P1140" i="7"/>
  <c r="O1140" i="7"/>
  <c r="N1140" i="7"/>
  <c r="M1140" i="7"/>
  <c r="L1140" i="7"/>
  <c r="K1140" i="7"/>
  <c r="J1140" i="7"/>
  <c r="I1140" i="7"/>
  <c r="H1140" i="7" s="1"/>
  <c r="F1140" i="7"/>
  <c r="E1140" i="7"/>
  <c r="V1139" i="7"/>
  <c r="U1139" i="7"/>
  <c r="T1139" i="7"/>
  <c r="S1139" i="7"/>
  <c r="R1139" i="7"/>
  <c r="Q1139" i="7"/>
  <c r="G1139" i="7" s="1"/>
  <c r="P1139" i="7"/>
  <c r="O1139" i="7"/>
  <c r="N1139" i="7"/>
  <c r="M1139" i="7" s="1"/>
  <c r="L1139" i="7"/>
  <c r="K1139" i="7"/>
  <c r="J1139" i="7"/>
  <c r="I1139" i="7"/>
  <c r="H1139" i="7" s="1"/>
  <c r="F1139" i="7"/>
  <c r="E1139" i="7"/>
  <c r="R1138" i="7"/>
  <c r="M1138" i="7"/>
  <c r="H1138" i="7"/>
  <c r="G1138" i="7"/>
  <c r="F1138" i="7"/>
  <c r="E1138" i="7"/>
  <c r="C1138" i="7" s="1"/>
  <c r="D1138" i="7"/>
  <c r="V1137" i="7"/>
  <c r="U1137" i="7"/>
  <c r="T1137" i="7"/>
  <c r="S1137" i="7"/>
  <c r="R1137" i="7"/>
  <c r="Q1137" i="7"/>
  <c r="G1137" i="7" s="1"/>
  <c r="P1137" i="7"/>
  <c r="O1137" i="7"/>
  <c r="N1137" i="7"/>
  <c r="M1137" i="7"/>
  <c r="L1137" i="7"/>
  <c r="K1137" i="7"/>
  <c r="J1137" i="7"/>
  <c r="I1137" i="7"/>
  <c r="H1137" i="7" s="1"/>
  <c r="F1137" i="7"/>
  <c r="E1137" i="7"/>
  <c r="V1136" i="7"/>
  <c r="U1136" i="7"/>
  <c r="R1136" i="7" s="1"/>
  <c r="T1136" i="7"/>
  <c r="S1136" i="7"/>
  <c r="Q1136" i="7"/>
  <c r="G1136" i="7" s="1"/>
  <c r="P1136" i="7"/>
  <c r="O1136" i="7"/>
  <c r="N1136" i="7"/>
  <c r="M1136" i="7" s="1"/>
  <c r="L1136" i="7"/>
  <c r="K1136" i="7"/>
  <c r="J1136" i="7"/>
  <c r="I1136" i="7"/>
  <c r="H1136" i="7" s="1"/>
  <c r="F1136" i="7"/>
  <c r="E1136" i="7"/>
  <c r="V1135" i="7"/>
  <c r="U1135" i="7"/>
  <c r="T1135" i="7"/>
  <c r="S1135" i="7"/>
  <c r="R1135" i="7"/>
  <c r="Q1135" i="7"/>
  <c r="G1135" i="7" s="1"/>
  <c r="P1135" i="7"/>
  <c r="O1135" i="7"/>
  <c r="N1135" i="7"/>
  <c r="M1135" i="7"/>
  <c r="L1135" i="7"/>
  <c r="K1135" i="7"/>
  <c r="J1135" i="7"/>
  <c r="I1135" i="7"/>
  <c r="H1135" i="7" s="1"/>
  <c r="F1135" i="7"/>
  <c r="E1135" i="7"/>
  <c r="V1134" i="7"/>
  <c r="U1134" i="7"/>
  <c r="T1134" i="7"/>
  <c r="S1134" i="7"/>
  <c r="R1134" i="7"/>
  <c r="Q1134" i="7"/>
  <c r="G1134" i="7" s="1"/>
  <c r="P1134" i="7"/>
  <c r="O1134" i="7"/>
  <c r="N1134" i="7"/>
  <c r="M1134" i="7" s="1"/>
  <c r="L1134" i="7"/>
  <c r="K1134" i="7"/>
  <c r="J1134" i="7"/>
  <c r="I1134" i="7"/>
  <c r="H1134" i="7" s="1"/>
  <c r="F1134" i="7"/>
  <c r="E1134" i="7"/>
  <c r="V1133" i="7"/>
  <c r="U1133" i="7"/>
  <c r="T1133" i="7"/>
  <c r="S1133" i="7"/>
  <c r="R1133" i="7"/>
  <c r="Q1133" i="7"/>
  <c r="G1133" i="7" s="1"/>
  <c r="P1133" i="7"/>
  <c r="O1133" i="7"/>
  <c r="N1133" i="7"/>
  <c r="M1133" i="7" s="1"/>
  <c r="L1133" i="7"/>
  <c r="K1133" i="7"/>
  <c r="J1133" i="7"/>
  <c r="I1133" i="7"/>
  <c r="H1133" i="7" s="1"/>
  <c r="F1133" i="7"/>
  <c r="E1133" i="7"/>
  <c r="V1132" i="7"/>
  <c r="U1132" i="7"/>
  <c r="T1132" i="7"/>
  <c r="S1132" i="7"/>
  <c r="R1132" i="7"/>
  <c r="Q1132" i="7"/>
  <c r="G1132" i="7" s="1"/>
  <c r="P1132" i="7"/>
  <c r="O1132" i="7"/>
  <c r="N1132" i="7"/>
  <c r="M1132" i="7" s="1"/>
  <c r="L1132" i="7"/>
  <c r="K1132" i="7"/>
  <c r="J1132" i="7"/>
  <c r="I1132" i="7"/>
  <c r="H1132" i="7" s="1"/>
  <c r="F1132" i="7"/>
  <c r="E1132" i="7"/>
  <c r="V1131" i="7"/>
  <c r="U1131" i="7"/>
  <c r="T1131" i="7"/>
  <c r="S1131" i="7"/>
  <c r="R1131" i="7"/>
  <c r="Q1131" i="7"/>
  <c r="P1131" i="7"/>
  <c r="O1131" i="7"/>
  <c r="N1131" i="7"/>
  <c r="M1131" i="7" s="1"/>
  <c r="L1131" i="7"/>
  <c r="G1131" i="7" s="1"/>
  <c r="K1131" i="7"/>
  <c r="J1131" i="7"/>
  <c r="I1131" i="7"/>
  <c r="H1131" i="7" s="1"/>
  <c r="F1131" i="7"/>
  <c r="E1131" i="7"/>
  <c r="V1130" i="7"/>
  <c r="U1130" i="7"/>
  <c r="T1130" i="7"/>
  <c r="S1130" i="7"/>
  <c r="R1130" i="7"/>
  <c r="Q1130" i="7"/>
  <c r="G1130" i="7" s="1"/>
  <c r="P1130" i="7"/>
  <c r="O1130" i="7"/>
  <c r="N1130" i="7"/>
  <c r="M1130" i="7" s="1"/>
  <c r="L1130" i="7"/>
  <c r="K1130" i="7"/>
  <c r="J1130" i="7"/>
  <c r="I1130" i="7"/>
  <c r="H1130" i="7" s="1"/>
  <c r="F1130" i="7"/>
  <c r="E1130" i="7"/>
  <c r="V1129" i="7"/>
  <c r="U1129" i="7"/>
  <c r="T1129" i="7"/>
  <c r="S1129" i="7"/>
  <c r="R1129" i="7"/>
  <c r="Q1129" i="7"/>
  <c r="G1129" i="7" s="1"/>
  <c r="P1129" i="7"/>
  <c r="O1129" i="7"/>
  <c r="N1129" i="7"/>
  <c r="M1129" i="7" s="1"/>
  <c r="L1129" i="7"/>
  <c r="K1129" i="7"/>
  <c r="J1129" i="7"/>
  <c r="I1129" i="7"/>
  <c r="H1129" i="7" s="1"/>
  <c r="F1129" i="7"/>
  <c r="E1129" i="7"/>
  <c r="R1128" i="7"/>
  <c r="M1128" i="7"/>
  <c r="H1128" i="7"/>
  <c r="G1128" i="7"/>
  <c r="F1128" i="7"/>
  <c r="E1128" i="7"/>
  <c r="D1128" i="7"/>
  <c r="C1128" i="7" s="1"/>
  <c r="R1127" i="7"/>
  <c r="M1127" i="7"/>
  <c r="H1127" i="7"/>
  <c r="G1127" i="7"/>
  <c r="F1127" i="7"/>
  <c r="E1127" i="7"/>
  <c r="D1127" i="7"/>
  <c r="C1127" i="7" s="1"/>
  <c r="V1126" i="7"/>
  <c r="U1126" i="7"/>
  <c r="T1126" i="7"/>
  <c r="S1126" i="7"/>
  <c r="R1126" i="7"/>
  <c r="Q1126" i="7"/>
  <c r="G1126" i="7" s="1"/>
  <c r="P1126" i="7"/>
  <c r="O1126" i="7"/>
  <c r="N1126" i="7"/>
  <c r="M1126" i="7" s="1"/>
  <c r="L1126" i="7"/>
  <c r="K1126" i="7"/>
  <c r="J1126" i="7"/>
  <c r="I1126" i="7"/>
  <c r="H1126" i="7" s="1"/>
  <c r="F1126" i="7"/>
  <c r="E1126" i="7"/>
  <c r="R1125" i="7"/>
  <c r="M1125" i="7"/>
  <c r="H1125" i="7"/>
  <c r="G1125" i="7"/>
  <c r="F1125" i="7"/>
  <c r="E1125" i="7"/>
  <c r="D1125" i="7"/>
  <c r="C1125" i="7" s="1"/>
  <c r="R1124" i="7"/>
  <c r="M1124" i="7"/>
  <c r="H1124" i="7"/>
  <c r="G1124" i="7"/>
  <c r="F1124" i="7"/>
  <c r="E1124" i="7"/>
  <c r="D1124" i="7"/>
  <c r="C1124" i="7" s="1"/>
  <c r="V1123" i="7"/>
  <c r="U1123" i="7"/>
  <c r="T1123" i="7"/>
  <c r="S1123" i="7"/>
  <c r="R1123" i="7"/>
  <c r="Q1123" i="7"/>
  <c r="G1123" i="7" s="1"/>
  <c r="P1123" i="7"/>
  <c r="O1123" i="7"/>
  <c r="N1123" i="7"/>
  <c r="M1123" i="7" s="1"/>
  <c r="L1123" i="7"/>
  <c r="K1123" i="7"/>
  <c r="J1123" i="7"/>
  <c r="I1123" i="7"/>
  <c r="H1123" i="7" s="1"/>
  <c r="F1123" i="7"/>
  <c r="E1123" i="7"/>
  <c r="V1122" i="7"/>
  <c r="U1122" i="7"/>
  <c r="R1122" i="7" s="1"/>
  <c r="T1122" i="7"/>
  <c r="S1122" i="7"/>
  <c r="Q1122" i="7"/>
  <c r="G1122" i="7" s="1"/>
  <c r="P1122" i="7"/>
  <c r="O1122" i="7"/>
  <c r="N1122" i="7"/>
  <c r="M1122" i="7"/>
  <c r="L1122" i="7"/>
  <c r="K1122" i="7"/>
  <c r="J1122" i="7"/>
  <c r="I1122" i="7"/>
  <c r="H1122" i="7" s="1"/>
  <c r="F1122" i="7"/>
  <c r="E1122" i="7"/>
  <c r="R1121" i="7"/>
  <c r="M1121" i="7"/>
  <c r="H1121" i="7"/>
  <c r="G1121" i="7"/>
  <c r="F1121" i="7"/>
  <c r="E1121" i="7"/>
  <c r="D1121" i="7"/>
  <c r="C1121" i="7" s="1"/>
  <c r="R1120" i="7"/>
  <c r="M1120" i="7"/>
  <c r="H1120" i="7"/>
  <c r="G1120" i="7"/>
  <c r="F1120" i="7"/>
  <c r="E1120" i="7"/>
  <c r="C1120" i="7" s="1"/>
  <c r="D1120" i="7"/>
  <c r="V1119" i="7"/>
  <c r="U1119" i="7"/>
  <c r="R1119" i="7" s="1"/>
  <c r="T1119" i="7"/>
  <c r="S1119" i="7"/>
  <c r="Q1119" i="7"/>
  <c r="G1119" i="7" s="1"/>
  <c r="P1119" i="7"/>
  <c r="O1119" i="7"/>
  <c r="N1119" i="7"/>
  <c r="M1119" i="7"/>
  <c r="L1119" i="7"/>
  <c r="K1119" i="7"/>
  <c r="J1119" i="7"/>
  <c r="I1119" i="7"/>
  <c r="H1119" i="7" s="1"/>
  <c r="F1119" i="7"/>
  <c r="E1119" i="7"/>
  <c r="V1118" i="7"/>
  <c r="U1118" i="7"/>
  <c r="T1118" i="7"/>
  <c r="S1118" i="7"/>
  <c r="R1118" i="7"/>
  <c r="Q1118" i="7"/>
  <c r="G1118" i="7" s="1"/>
  <c r="P1118" i="7"/>
  <c r="O1118" i="7"/>
  <c r="N1118" i="7"/>
  <c r="M1118" i="7" s="1"/>
  <c r="L1118" i="7"/>
  <c r="K1118" i="7"/>
  <c r="J1118" i="7"/>
  <c r="I1118" i="7"/>
  <c r="H1118" i="7" s="1"/>
  <c r="F1118" i="7"/>
  <c r="E1118" i="7"/>
  <c r="V1117" i="7"/>
  <c r="U1117" i="7"/>
  <c r="R1117" i="7" s="1"/>
  <c r="T1117" i="7"/>
  <c r="S1117" i="7"/>
  <c r="Q1117" i="7"/>
  <c r="G1117" i="7" s="1"/>
  <c r="P1117" i="7"/>
  <c r="O1117" i="7"/>
  <c r="N1117" i="7"/>
  <c r="M1117" i="7"/>
  <c r="L1117" i="7"/>
  <c r="K1117" i="7"/>
  <c r="J1117" i="7"/>
  <c r="I1117" i="7"/>
  <c r="H1117" i="7" s="1"/>
  <c r="F1117" i="7"/>
  <c r="E1117" i="7"/>
  <c r="V1116" i="7"/>
  <c r="U1116" i="7"/>
  <c r="R1116" i="7" s="1"/>
  <c r="T1116" i="7"/>
  <c r="S1116" i="7"/>
  <c r="Q1116" i="7"/>
  <c r="G1116" i="7" s="1"/>
  <c r="P1116" i="7"/>
  <c r="O1116" i="7"/>
  <c r="N1116" i="7"/>
  <c r="M1116" i="7"/>
  <c r="L1116" i="7"/>
  <c r="K1116" i="7"/>
  <c r="J1116" i="7"/>
  <c r="I1116" i="7"/>
  <c r="H1116" i="7" s="1"/>
  <c r="F1116" i="7"/>
  <c r="E1116" i="7"/>
  <c r="V1115" i="7"/>
  <c r="U1115" i="7"/>
  <c r="R1115" i="7" s="1"/>
  <c r="T1115" i="7"/>
  <c r="S1115" i="7"/>
  <c r="Q1115" i="7"/>
  <c r="G1115" i="7" s="1"/>
  <c r="P1115" i="7"/>
  <c r="O1115" i="7"/>
  <c r="N1115" i="7"/>
  <c r="M1115" i="7"/>
  <c r="L1115" i="7"/>
  <c r="K1115" i="7"/>
  <c r="J1115" i="7"/>
  <c r="I1115" i="7"/>
  <c r="H1115" i="7" s="1"/>
  <c r="F1115" i="7"/>
  <c r="E1115" i="7"/>
  <c r="V1114" i="7"/>
  <c r="U1114" i="7"/>
  <c r="T1114" i="7"/>
  <c r="S1114" i="7"/>
  <c r="R1114" i="7"/>
  <c r="Q1114" i="7"/>
  <c r="G1114" i="7" s="1"/>
  <c r="P1114" i="7"/>
  <c r="O1114" i="7"/>
  <c r="N1114" i="7"/>
  <c r="M1114" i="7"/>
  <c r="L1114" i="7"/>
  <c r="K1114" i="7"/>
  <c r="J1114" i="7"/>
  <c r="I1114" i="7"/>
  <c r="H1114" i="7" s="1"/>
  <c r="F1114" i="7"/>
  <c r="E1114" i="7"/>
  <c r="V1113" i="7"/>
  <c r="U1113" i="7"/>
  <c r="T1113" i="7"/>
  <c r="S1113" i="7"/>
  <c r="R1113" i="7"/>
  <c r="Q1113" i="7"/>
  <c r="G1113" i="7" s="1"/>
  <c r="P1113" i="7"/>
  <c r="O1113" i="7"/>
  <c r="N1113" i="7"/>
  <c r="M1113" i="7" s="1"/>
  <c r="L1113" i="7"/>
  <c r="K1113" i="7"/>
  <c r="J1113" i="7"/>
  <c r="I1113" i="7"/>
  <c r="H1113" i="7" s="1"/>
  <c r="F1113" i="7"/>
  <c r="E1113" i="7"/>
  <c r="V1112" i="7"/>
  <c r="U1112" i="7"/>
  <c r="R1112" i="7" s="1"/>
  <c r="T1112" i="7"/>
  <c r="S1112" i="7"/>
  <c r="Q1112" i="7"/>
  <c r="G1112" i="7" s="1"/>
  <c r="P1112" i="7"/>
  <c r="O1112" i="7"/>
  <c r="N1112" i="7"/>
  <c r="M1112" i="7" s="1"/>
  <c r="L1112" i="7"/>
  <c r="K1112" i="7"/>
  <c r="J1112" i="7"/>
  <c r="I1112" i="7"/>
  <c r="H1112" i="7" s="1"/>
  <c r="F1112" i="7"/>
  <c r="E1112" i="7"/>
  <c r="V1111" i="7"/>
  <c r="U1111" i="7"/>
  <c r="T1111" i="7"/>
  <c r="S1111" i="7"/>
  <c r="R1111" i="7"/>
  <c r="Q1111" i="7"/>
  <c r="G1111" i="7" s="1"/>
  <c r="P1111" i="7"/>
  <c r="O1111" i="7"/>
  <c r="N1111" i="7"/>
  <c r="M1111" i="7" s="1"/>
  <c r="L1111" i="7"/>
  <c r="K1111" i="7"/>
  <c r="J1111" i="7"/>
  <c r="I1111" i="7"/>
  <c r="H1111" i="7" s="1"/>
  <c r="F1111" i="7"/>
  <c r="E1111" i="7"/>
  <c r="V1110" i="7"/>
  <c r="U1110" i="7"/>
  <c r="T1110" i="7"/>
  <c r="S1110" i="7"/>
  <c r="R1110" i="7"/>
  <c r="Q1110" i="7"/>
  <c r="G1110" i="7" s="1"/>
  <c r="P1110" i="7"/>
  <c r="O1110" i="7"/>
  <c r="N1110" i="7"/>
  <c r="M1110" i="7" s="1"/>
  <c r="L1110" i="7"/>
  <c r="K1110" i="7"/>
  <c r="J1110" i="7"/>
  <c r="I1110" i="7"/>
  <c r="H1110" i="7" s="1"/>
  <c r="F1110" i="7"/>
  <c r="E1110" i="7"/>
  <c r="V1109" i="7"/>
  <c r="U1109" i="7"/>
  <c r="T1109" i="7"/>
  <c r="S1109" i="7"/>
  <c r="R1109" i="7"/>
  <c r="Q1109" i="7"/>
  <c r="G1109" i="7" s="1"/>
  <c r="P1109" i="7"/>
  <c r="O1109" i="7"/>
  <c r="N1109" i="7"/>
  <c r="M1109" i="7" s="1"/>
  <c r="L1109" i="7"/>
  <c r="K1109" i="7"/>
  <c r="J1109" i="7"/>
  <c r="I1109" i="7"/>
  <c r="H1109" i="7" s="1"/>
  <c r="F1109" i="7"/>
  <c r="E1109" i="7"/>
  <c r="V1108" i="7"/>
  <c r="U1108" i="7"/>
  <c r="T1108" i="7"/>
  <c r="S1108" i="7"/>
  <c r="R1108" i="7"/>
  <c r="Q1108" i="7"/>
  <c r="G1108" i="7" s="1"/>
  <c r="P1108" i="7"/>
  <c r="O1108" i="7"/>
  <c r="N1108" i="7"/>
  <c r="M1108" i="7" s="1"/>
  <c r="L1108" i="7"/>
  <c r="K1108" i="7"/>
  <c r="J1108" i="7"/>
  <c r="I1108" i="7"/>
  <c r="H1108" i="7" s="1"/>
  <c r="F1108" i="7"/>
  <c r="E1108" i="7"/>
  <c r="V1107" i="7"/>
  <c r="U1107" i="7"/>
  <c r="T1107" i="7"/>
  <c r="S1107" i="7"/>
  <c r="R1107" i="7"/>
  <c r="Q1107" i="7"/>
  <c r="G1107" i="7" s="1"/>
  <c r="P1107" i="7"/>
  <c r="O1107" i="7"/>
  <c r="N1107" i="7"/>
  <c r="M1107" i="7" s="1"/>
  <c r="L1107" i="7"/>
  <c r="K1107" i="7"/>
  <c r="J1107" i="7"/>
  <c r="I1107" i="7"/>
  <c r="H1107" i="7" s="1"/>
  <c r="F1107" i="7"/>
  <c r="E1107" i="7"/>
  <c r="V1106" i="7"/>
  <c r="U1106" i="7"/>
  <c r="T1106" i="7"/>
  <c r="S1106" i="7"/>
  <c r="R1106" i="7"/>
  <c r="Q1106" i="7"/>
  <c r="G1106" i="7" s="1"/>
  <c r="P1106" i="7"/>
  <c r="O1106" i="7"/>
  <c r="N1106" i="7"/>
  <c r="M1106" i="7" s="1"/>
  <c r="L1106" i="7"/>
  <c r="K1106" i="7"/>
  <c r="J1106" i="7"/>
  <c r="I1106" i="7"/>
  <c r="H1106" i="7" s="1"/>
  <c r="F1106" i="7"/>
  <c r="E1106" i="7"/>
  <c r="V1105" i="7"/>
  <c r="U1105" i="7"/>
  <c r="T1105" i="7"/>
  <c r="S1105" i="7"/>
  <c r="R1105" i="7"/>
  <c r="Q1105" i="7"/>
  <c r="G1105" i="7" s="1"/>
  <c r="P1105" i="7"/>
  <c r="O1105" i="7"/>
  <c r="N1105" i="7"/>
  <c r="M1105" i="7" s="1"/>
  <c r="L1105" i="7"/>
  <c r="K1105" i="7"/>
  <c r="J1105" i="7"/>
  <c r="I1105" i="7"/>
  <c r="H1105" i="7" s="1"/>
  <c r="F1105" i="7"/>
  <c r="E1105" i="7"/>
  <c r="R1104" i="7"/>
  <c r="M1104" i="7"/>
  <c r="H1104" i="7"/>
  <c r="G1104" i="7"/>
  <c r="F1104" i="7"/>
  <c r="E1104" i="7"/>
  <c r="D1104" i="7"/>
  <c r="C1104" i="7" s="1"/>
  <c r="R1103" i="7"/>
  <c r="M1103" i="7"/>
  <c r="H1103" i="7"/>
  <c r="G1103" i="7"/>
  <c r="F1103" i="7"/>
  <c r="E1103" i="7"/>
  <c r="D1103" i="7"/>
  <c r="C1103" i="7" s="1"/>
  <c r="V1102" i="7"/>
  <c r="U1102" i="7"/>
  <c r="T1102" i="7"/>
  <c r="S1102" i="7"/>
  <c r="R1102" i="7"/>
  <c r="Q1102" i="7"/>
  <c r="G1102" i="7" s="1"/>
  <c r="P1102" i="7"/>
  <c r="O1102" i="7"/>
  <c r="N1102" i="7"/>
  <c r="M1102" i="7" s="1"/>
  <c r="L1102" i="7"/>
  <c r="K1102" i="7"/>
  <c r="J1102" i="7"/>
  <c r="I1102" i="7"/>
  <c r="H1102" i="7" s="1"/>
  <c r="F1102" i="7"/>
  <c r="E1102" i="7"/>
  <c r="R1101" i="7"/>
  <c r="M1101" i="7"/>
  <c r="H1101" i="7"/>
  <c r="G1101" i="7"/>
  <c r="F1101" i="7"/>
  <c r="E1101" i="7"/>
  <c r="C1101" i="7" s="1"/>
  <c r="D1101" i="7"/>
  <c r="R1100" i="7"/>
  <c r="M1100" i="7"/>
  <c r="H1100" i="7"/>
  <c r="G1100" i="7"/>
  <c r="F1100" i="7"/>
  <c r="E1100" i="7"/>
  <c r="C1100" i="7" s="1"/>
  <c r="D1100" i="7"/>
  <c r="V1099" i="7"/>
  <c r="U1099" i="7"/>
  <c r="T1099" i="7"/>
  <c r="S1099" i="7"/>
  <c r="R1099" i="7"/>
  <c r="Q1099" i="7"/>
  <c r="G1099" i="7" s="1"/>
  <c r="P1099" i="7"/>
  <c r="O1099" i="7"/>
  <c r="N1099" i="7"/>
  <c r="M1099" i="7" s="1"/>
  <c r="L1099" i="7"/>
  <c r="K1099" i="7"/>
  <c r="J1099" i="7"/>
  <c r="I1099" i="7"/>
  <c r="H1099" i="7" s="1"/>
  <c r="F1099" i="7"/>
  <c r="E1099" i="7"/>
  <c r="V1098" i="7"/>
  <c r="U1098" i="7"/>
  <c r="T1098" i="7"/>
  <c r="S1098" i="7"/>
  <c r="R1098" i="7"/>
  <c r="Q1098" i="7"/>
  <c r="G1098" i="7" s="1"/>
  <c r="P1098" i="7"/>
  <c r="O1098" i="7"/>
  <c r="N1098" i="7"/>
  <c r="M1098" i="7" s="1"/>
  <c r="L1098" i="7"/>
  <c r="K1098" i="7"/>
  <c r="J1098" i="7"/>
  <c r="I1098" i="7"/>
  <c r="H1098" i="7" s="1"/>
  <c r="F1098" i="7"/>
  <c r="E1098" i="7"/>
  <c r="R1097" i="7"/>
  <c r="M1097" i="7"/>
  <c r="H1097" i="7"/>
  <c r="G1097" i="7"/>
  <c r="F1097" i="7"/>
  <c r="E1097" i="7"/>
  <c r="D1097" i="7"/>
  <c r="C1097" i="7" s="1"/>
  <c r="R1096" i="7"/>
  <c r="M1096" i="7"/>
  <c r="H1096" i="7"/>
  <c r="G1096" i="7"/>
  <c r="F1096" i="7"/>
  <c r="E1096" i="7"/>
  <c r="D1096" i="7"/>
  <c r="C1096" i="7" s="1"/>
  <c r="V1095" i="7"/>
  <c r="U1095" i="7"/>
  <c r="T1095" i="7"/>
  <c r="S1095" i="7"/>
  <c r="R1095" i="7"/>
  <c r="Q1095" i="7"/>
  <c r="G1095" i="7" s="1"/>
  <c r="P1095" i="7"/>
  <c r="O1095" i="7"/>
  <c r="N1095" i="7"/>
  <c r="M1095" i="7" s="1"/>
  <c r="L1095" i="7"/>
  <c r="K1095" i="7"/>
  <c r="J1095" i="7"/>
  <c r="I1095" i="7"/>
  <c r="H1095" i="7" s="1"/>
  <c r="F1095" i="7"/>
  <c r="E1095" i="7"/>
  <c r="V1094" i="7"/>
  <c r="U1094" i="7"/>
  <c r="T1094" i="7"/>
  <c r="S1094" i="7"/>
  <c r="R1094" i="7"/>
  <c r="Q1094" i="7"/>
  <c r="G1094" i="7" s="1"/>
  <c r="P1094" i="7"/>
  <c r="O1094" i="7"/>
  <c r="N1094" i="7"/>
  <c r="M1094" i="7" s="1"/>
  <c r="L1094" i="7"/>
  <c r="K1094" i="7"/>
  <c r="J1094" i="7"/>
  <c r="I1094" i="7"/>
  <c r="H1094" i="7" s="1"/>
  <c r="F1094" i="7"/>
  <c r="E1094" i="7"/>
  <c r="V1093" i="7"/>
  <c r="U1093" i="7"/>
  <c r="T1093" i="7"/>
  <c r="S1093" i="7"/>
  <c r="R1093" i="7"/>
  <c r="Q1093" i="7"/>
  <c r="G1093" i="7" s="1"/>
  <c r="P1093" i="7"/>
  <c r="O1093" i="7"/>
  <c r="N1093" i="7"/>
  <c r="M1093" i="7" s="1"/>
  <c r="L1093" i="7"/>
  <c r="K1093" i="7"/>
  <c r="J1093" i="7"/>
  <c r="I1093" i="7"/>
  <c r="H1093" i="7" s="1"/>
  <c r="F1093" i="7"/>
  <c r="E1093" i="7"/>
  <c r="V1092" i="7"/>
  <c r="U1092" i="7"/>
  <c r="T1092" i="7"/>
  <c r="S1092" i="7"/>
  <c r="R1092" i="7"/>
  <c r="Q1092" i="7"/>
  <c r="G1092" i="7" s="1"/>
  <c r="P1092" i="7"/>
  <c r="O1092" i="7"/>
  <c r="N1092" i="7"/>
  <c r="M1092" i="7" s="1"/>
  <c r="L1092" i="7"/>
  <c r="K1092" i="7"/>
  <c r="J1092" i="7"/>
  <c r="I1092" i="7"/>
  <c r="H1092" i="7" s="1"/>
  <c r="F1092" i="7"/>
  <c r="E1092" i="7"/>
  <c r="V1091" i="7"/>
  <c r="U1091" i="7"/>
  <c r="T1091" i="7"/>
  <c r="S1091" i="7"/>
  <c r="R1091" i="7"/>
  <c r="Q1091" i="7"/>
  <c r="G1091" i="7" s="1"/>
  <c r="P1091" i="7"/>
  <c r="O1091" i="7"/>
  <c r="N1091" i="7"/>
  <c r="M1091" i="7" s="1"/>
  <c r="L1091" i="7"/>
  <c r="K1091" i="7"/>
  <c r="J1091" i="7"/>
  <c r="I1091" i="7"/>
  <c r="H1091" i="7" s="1"/>
  <c r="F1091" i="7"/>
  <c r="E1091" i="7"/>
  <c r="V1090" i="7"/>
  <c r="U1090" i="7"/>
  <c r="T1090" i="7"/>
  <c r="S1090" i="7"/>
  <c r="R1090" i="7"/>
  <c r="Q1090" i="7"/>
  <c r="G1090" i="7" s="1"/>
  <c r="P1090" i="7"/>
  <c r="O1090" i="7"/>
  <c r="N1090" i="7"/>
  <c r="M1090" i="7" s="1"/>
  <c r="L1090" i="7"/>
  <c r="K1090" i="7"/>
  <c r="J1090" i="7"/>
  <c r="I1090" i="7"/>
  <c r="H1090" i="7" s="1"/>
  <c r="F1090" i="7"/>
  <c r="E1090" i="7"/>
  <c r="V1089" i="7"/>
  <c r="U1089" i="7"/>
  <c r="T1089" i="7"/>
  <c r="S1089" i="7"/>
  <c r="R1089" i="7"/>
  <c r="Q1089" i="7"/>
  <c r="G1089" i="7" s="1"/>
  <c r="P1089" i="7"/>
  <c r="O1089" i="7"/>
  <c r="N1089" i="7"/>
  <c r="M1089" i="7" s="1"/>
  <c r="L1089" i="7"/>
  <c r="K1089" i="7"/>
  <c r="J1089" i="7"/>
  <c r="I1089" i="7"/>
  <c r="H1089" i="7" s="1"/>
  <c r="F1089" i="7"/>
  <c r="E1089" i="7"/>
  <c r="V1088" i="7"/>
  <c r="U1088" i="7"/>
  <c r="T1088" i="7"/>
  <c r="S1088" i="7"/>
  <c r="R1088" i="7"/>
  <c r="Q1088" i="7"/>
  <c r="G1088" i="7" s="1"/>
  <c r="P1088" i="7"/>
  <c r="O1088" i="7"/>
  <c r="N1088" i="7"/>
  <c r="M1088" i="7"/>
  <c r="L1088" i="7"/>
  <c r="K1088" i="7"/>
  <c r="J1088" i="7"/>
  <c r="I1088" i="7"/>
  <c r="H1088" i="7" s="1"/>
  <c r="F1088" i="7"/>
  <c r="E1088" i="7"/>
  <c r="V1087" i="7"/>
  <c r="U1087" i="7"/>
  <c r="T1087" i="7"/>
  <c r="S1087" i="7"/>
  <c r="R1087" i="7"/>
  <c r="Q1087" i="7"/>
  <c r="G1087" i="7" s="1"/>
  <c r="P1087" i="7"/>
  <c r="O1087" i="7"/>
  <c r="N1087" i="7"/>
  <c r="M1087" i="7"/>
  <c r="L1087" i="7"/>
  <c r="K1087" i="7"/>
  <c r="J1087" i="7"/>
  <c r="I1087" i="7"/>
  <c r="H1087" i="7" s="1"/>
  <c r="F1087" i="7"/>
  <c r="E1087" i="7"/>
  <c r="V1086" i="7"/>
  <c r="U1086" i="7"/>
  <c r="T1086" i="7"/>
  <c r="S1086" i="7"/>
  <c r="R1086" i="7"/>
  <c r="Q1086" i="7"/>
  <c r="G1086" i="7" s="1"/>
  <c r="P1086" i="7"/>
  <c r="O1086" i="7"/>
  <c r="N1086" i="7"/>
  <c r="M1086" i="7"/>
  <c r="L1086" i="7"/>
  <c r="K1086" i="7"/>
  <c r="J1086" i="7"/>
  <c r="I1086" i="7"/>
  <c r="H1086" i="7" s="1"/>
  <c r="F1086" i="7"/>
  <c r="E1086" i="7"/>
  <c r="V1085" i="7"/>
  <c r="U1085" i="7"/>
  <c r="T1085" i="7"/>
  <c r="S1085" i="7"/>
  <c r="R1085" i="7"/>
  <c r="Q1085" i="7"/>
  <c r="G1085" i="7" s="1"/>
  <c r="P1085" i="7"/>
  <c r="O1085" i="7"/>
  <c r="N1085" i="7"/>
  <c r="M1085" i="7"/>
  <c r="L1085" i="7"/>
  <c r="K1085" i="7"/>
  <c r="J1085" i="7"/>
  <c r="I1085" i="7"/>
  <c r="H1085" i="7" s="1"/>
  <c r="F1085" i="7"/>
  <c r="E1085" i="7"/>
  <c r="V1084" i="7"/>
  <c r="U1084" i="7"/>
  <c r="R1084" i="7" s="1"/>
  <c r="T1084" i="7"/>
  <c r="S1084" i="7"/>
  <c r="Q1084" i="7"/>
  <c r="G1084" i="7" s="1"/>
  <c r="P1084" i="7"/>
  <c r="O1084" i="7"/>
  <c r="N1084" i="7"/>
  <c r="M1084" i="7"/>
  <c r="L1084" i="7"/>
  <c r="K1084" i="7"/>
  <c r="J1084" i="7"/>
  <c r="I1084" i="7"/>
  <c r="H1084" i="7" s="1"/>
  <c r="F1084" i="7"/>
  <c r="E1084" i="7"/>
  <c r="V1083" i="7"/>
  <c r="U1083" i="7"/>
  <c r="R1083" i="7" s="1"/>
  <c r="T1083" i="7"/>
  <c r="S1083" i="7"/>
  <c r="Q1083" i="7"/>
  <c r="G1083" i="7" s="1"/>
  <c r="P1083" i="7"/>
  <c r="O1083" i="7"/>
  <c r="N1083" i="7"/>
  <c r="M1083" i="7"/>
  <c r="L1083" i="7"/>
  <c r="K1083" i="7"/>
  <c r="J1083" i="7"/>
  <c r="I1083" i="7"/>
  <c r="H1083" i="7" s="1"/>
  <c r="F1083" i="7"/>
  <c r="E1083" i="7"/>
  <c r="V1082" i="7"/>
  <c r="U1082" i="7"/>
  <c r="R1082" i="7" s="1"/>
  <c r="T1082" i="7"/>
  <c r="S1082" i="7"/>
  <c r="Q1082" i="7"/>
  <c r="G1082" i="7" s="1"/>
  <c r="P1082" i="7"/>
  <c r="O1082" i="7"/>
  <c r="N1082" i="7"/>
  <c r="M1082" i="7"/>
  <c r="L1082" i="7"/>
  <c r="K1082" i="7"/>
  <c r="J1082" i="7"/>
  <c r="I1082" i="7"/>
  <c r="H1082" i="7" s="1"/>
  <c r="F1082" i="7"/>
  <c r="E1082" i="7"/>
  <c r="V1081" i="7"/>
  <c r="U1081" i="7"/>
  <c r="T1081" i="7"/>
  <c r="S1081" i="7"/>
  <c r="R1081" i="7"/>
  <c r="Q1081" i="7"/>
  <c r="G1081" i="7" s="1"/>
  <c r="P1081" i="7"/>
  <c r="O1081" i="7"/>
  <c r="N1081" i="7"/>
  <c r="M1081" i="7"/>
  <c r="L1081" i="7"/>
  <c r="K1081" i="7"/>
  <c r="J1081" i="7"/>
  <c r="I1081" i="7"/>
  <c r="H1081" i="7" s="1"/>
  <c r="F1081" i="7"/>
  <c r="E1081" i="7"/>
  <c r="V1080" i="7"/>
  <c r="U1080" i="7"/>
  <c r="R1080" i="7" s="1"/>
  <c r="T1080" i="7"/>
  <c r="S1080" i="7"/>
  <c r="Q1080" i="7"/>
  <c r="G1080" i="7" s="1"/>
  <c r="P1080" i="7"/>
  <c r="O1080" i="7"/>
  <c r="N1080" i="7"/>
  <c r="M1080" i="7" s="1"/>
  <c r="L1080" i="7"/>
  <c r="K1080" i="7"/>
  <c r="J1080" i="7"/>
  <c r="I1080" i="7"/>
  <c r="H1080" i="7" s="1"/>
  <c r="F1080" i="7"/>
  <c r="E1080" i="7"/>
  <c r="V1079" i="7"/>
  <c r="U1079" i="7"/>
  <c r="T1079" i="7"/>
  <c r="S1079" i="7"/>
  <c r="R1079" i="7"/>
  <c r="Q1079" i="7"/>
  <c r="G1079" i="7" s="1"/>
  <c r="P1079" i="7"/>
  <c r="O1079" i="7"/>
  <c r="N1079" i="7"/>
  <c r="M1079" i="7" s="1"/>
  <c r="L1079" i="7"/>
  <c r="K1079" i="7"/>
  <c r="J1079" i="7"/>
  <c r="I1079" i="7"/>
  <c r="H1079" i="7" s="1"/>
  <c r="F1079" i="7"/>
  <c r="E1079" i="7"/>
  <c r="V1078" i="7"/>
  <c r="U1078" i="7"/>
  <c r="T1078" i="7"/>
  <c r="S1078" i="7"/>
  <c r="R1078" i="7"/>
  <c r="Q1078" i="7"/>
  <c r="G1078" i="7" s="1"/>
  <c r="P1078" i="7"/>
  <c r="O1078" i="7"/>
  <c r="N1078" i="7"/>
  <c r="M1078" i="7" s="1"/>
  <c r="L1078" i="7"/>
  <c r="K1078" i="7"/>
  <c r="J1078" i="7"/>
  <c r="I1078" i="7"/>
  <c r="H1078" i="7" s="1"/>
  <c r="F1078" i="7"/>
  <c r="E1078" i="7"/>
  <c r="V1077" i="7"/>
  <c r="U1077" i="7"/>
  <c r="T1077" i="7"/>
  <c r="S1077" i="7"/>
  <c r="R1077" i="7"/>
  <c r="Q1077" i="7"/>
  <c r="G1077" i="7" s="1"/>
  <c r="P1077" i="7"/>
  <c r="O1077" i="7"/>
  <c r="N1077" i="7"/>
  <c r="M1077" i="7" s="1"/>
  <c r="L1077" i="7"/>
  <c r="K1077" i="7"/>
  <c r="J1077" i="7"/>
  <c r="I1077" i="7"/>
  <c r="H1077" i="7" s="1"/>
  <c r="F1077" i="7"/>
  <c r="E1077" i="7"/>
  <c r="V1076" i="7"/>
  <c r="U1076" i="7"/>
  <c r="R1076" i="7" s="1"/>
  <c r="T1076" i="7"/>
  <c r="S1076" i="7"/>
  <c r="Q1076" i="7"/>
  <c r="G1076" i="7" s="1"/>
  <c r="P1076" i="7"/>
  <c r="O1076" i="7"/>
  <c r="N1076" i="7"/>
  <c r="M1076" i="7"/>
  <c r="L1076" i="7"/>
  <c r="K1076" i="7"/>
  <c r="J1076" i="7"/>
  <c r="I1076" i="7"/>
  <c r="H1076" i="7" s="1"/>
  <c r="F1076" i="7"/>
  <c r="E1076" i="7"/>
  <c r="V1075" i="7"/>
  <c r="U1075" i="7"/>
  <c r="T1075" i="7"/>
  <c r="S1075" i="7"/>
  <c r="R1075" i="7"/>
  <c r="Q1075" i="7"/>
  <c r="G1075" i="7" s="1"/>
  <c r="P1075" i="7"/>
  <c r="O1075" i="7"/>
  <c r="N1075" i="7"/>
  <c r="M1075" i="7"/>
  <c r="L1075" i="7"/>
  <c r="K1075" i="7"/>
  <c r="J1075" i="7"/>
  <c r="I1075" i="7"/>
  <c r="H1075" i="7" s="1"/>
  <c r="F1075" i="7"/>
  <c r="E1075" i="7"/>
  <c r="V1074" i="7"/>
  <c r="U1074" i="7"/>
  <c r="T1074" i="7"/>
  <c r="S1074" i="7"/>
  <c r="R1074" i="7"/>
  <c r="Q1074" i="7"/>
  <c r="G1074" i="7" s="1"/>
  <c r="P1074" i="7"/>
  <c r="O1074" i="7"/>
  <c r="N1074" i="7"/>
  <c r="M1074" i="7" s="1"/>
  <c r="L1074" i="7"/>
  <c r="K1074" i="7"/>
  <c r="J1074" i="7"/>
  <c r="I1074" i="7"/>
  <c r="H1074" i="7" s="1"/>
  <c r="F1074" i="7"/>
  <c r="E1074" i="7"/>
  <c r="V1073" i="7"/>
  <c r="U1073" i="7"/>
  <c r="T1073" i="7"/>
  <c r="S1073" i="7"/>
  <c r="R1073" i="7"/>
  <c r="Q1073" i="7"/>
  <c r="G1073" i="7" s="1"/>
  <c r="P1073" i="7"/>
  <c r="O1073" i="7"/>
  <c r="N1073" i="7"/>
  <c r="M1073" i="7"/>
  <c r="L1073" i="7"/>
  <c r="K1073" i="7"/>
  <c r="J1073" i="7"/>
  <c r="I1073" i="7"/>
  <c r="H1073" i="7" s="1"/>
  <c r="F1073" i="7"/>
  <c r="E1073" i="7"/>
  <c r="V1072" i="7"/>
  <c r="U1072" i="7"/>
  <c r="T1072" i="7"/>
  <c r="S1072" i="7"/>
  <c r="R1072" i="7"/>
  <c r="Q1072" i="7"/>
  <c r="G1072" i="7" s="1"/>
  <c r="P1072" i="7"/>
  <c r="O1072" i="7"/>
  <c r="N1072" i="7"/>
  <c r="M1072" i="7"/>
  <c r="L1072" i="7"/>
  <c r="K1072" i="7"/>
  <c r="J1072" i="7"/>
  <c r="I1072" i="7"/>
  <c r="H1072" i="7" s="1"/>
  <c r="F1072" i="7"/>
  <c r="E1072" i="7"/>
  <c r="V1071" i="7"/>
  <c r="U1071" i="7"/>
  <c r="R1071" i="7" s="1"/>
  <c r="T1071" i="7"/>
  <c r="S1071" i="7"/>
  <c r="Q1071" i="7"/>
  <c r="G1071" i="7" s="1"/>
  <c r="P1071" i="7"/>
  <c r="O1071" i="7"/>
  <c r="N1071" i="7"/>
  <c r="M1071" i="7"/>
  <c r="L1071" i="7"/>
  <c r="K1071" i="7"/>
  <c r="J1071" i="7"/>
  <c r="I1071" i="7"/>
  <c r="H1071" i="7" s="1"/>
  <c r="F1071" i="7"/>
  <c r="E1071" i="7"/>
  <c r="V1070" i="7"/>
  <c r="U1070" i="7"/>
  <c r="T1070" i="7"/>
  <c r="S1070" i="7"/>
  <c r="R1070" i="7"/>
  <c r="Q1070" i="7"/>
  <c r="G1070" i="7" s="1"/>
  <c r="P1070" i="7"/>
  <c r="O1070" i="7"/>
  <c r="N1070" i="7"/>
  <c r="M1070" i="7" s="1"/>
  <c r="L1070" i="7"/>
  <c r="K1070" i="7"/>
  <c r="J1070" i="7"/>
  <c r="I1070" i="7"/>
  <c r="H1070" i="7" s="1"/>
  <c r="F1070" i="7"/>
  <c r="E1070" i="7"/>
  <c r="V1069" i="7"/>
  <c r="U1069" i="7"/>
  <c r="T1069" i="7"/>
  <c r="S1069" i="7"/>
  <c r="R1069" i="7"/>
  <c r="Q1069" i="7"/>
  <c r="G1069" i="7" s="1"/>
  <c r="P1069" i="7"/>
  <c r="O1069" i="7"/>
  <c r="N1069" i="7"/>
  <c r="M1069" i="7" s="1"/>
  <c r="L1069" i="7"/>
  <c r="K1069" i="7"/>
  <c r="J1069" i="7"/>
  <c r="I1069" i="7"/>
  <c r="H1069" i="7" s="1"/>
  <c r="F1069" i="7"/>
  <c r="E1069" i="7"/>
  <c r="V1068" i="7"/>
  <c r="U1068" i="7"/>
  <c r="T1068" i="7"/>
  <c r="S1068" i="7"/>
  <c r="R1068" i="7"/>
  <c r="Q1068" i="7"/>
  <c r="G1068" i="7" s="1"/>
  <c r="P1068" i="7"/>
  <c r="O1068" i="7"/>
  <c r="N1068" i="7"/>
  <c r="M1068" i="7" s="1"/>
  <c r="L1068" i="7"/>
  <c r="K1068" i="7"/>
  <c r="J1068" i="7"/>
  <c r="I1068" i="7"/>
  <c r="H1068" i="7" s="1"/>
  <c r="F1068" i="7"/>
  <c r="E1068" i="7"/>
  <c r="V1067" i="7"/>
  <c r="U1067" i="7"/>
  <c r="T1067" i="7"/>
  <c r="S1067" i="7"/>
  <c r="R1067" i="7"/>
  <c r="Q1067" i="7"/>
  <c r="G1067" i="7" s="1"/>
  <c r="P1067" i="7"/>
  <c r="O1067" i="7"/>
  <c r="N1067" i="7"/>
  <c r="M1067" i="7" s="1"/>
  <c r="L1067" i="7"/>
  <c r="K1067" i="7"/>
  <c r="J1067" i="7"/>
  <c r="I1067" i="7"/>
  <c r="H1067" i="7" s="1"/>
  <c r="F1067" i="7"/>
  <c r="E1067" i="7"/>
  <c r="V1066" i="7"/>
  <c r="U1066" i="7"/>
  <c r="T1066" i="7"/>
  <c r="S1066" i="7"/>
  <c r="R1066" i="7"/>
  <c r="Q1066" i="7"/>
  <c r="G1066" i="7" s="1"/>
  <c r="P1066" i="7"/>
  <c r="O1066" i="7"/>
  <c r="N1066" i="7"/>
  <c r="M1066" i="7" s="1"/>
  <c r="L1066" i="7"/>
  <c r="K1066" i="7"/>
  <c r="J1066" i="7"/>
  <c r="I1066" i="7"/>
  <c r="H1066" i="7" s="1"/>
  <c r="F1066" i="7"/>
  <c r="E1066" i="7"/>
  <c r="V1065" i="7"/>
  <c r="U1065" i="7"/>
  <c r="T1065" i="7"/>
  <c r="S1065" i="7"/>
  <c r="R1065" i="7"/>
  <c r="Q1065" i="7"/>
  <c r="G1065" i="7" s="1"/>
  <c r="P1065" i="7"/>
  <c r="O1065" i="7"/>
  <c r="N1065" i="7"/>
  <c r="M1065" i="7" s="1"/>
  <c r="L1065" i="7"/>
  <c r="K1065" i="7"/>
  <c r="J1065" i="7"/>
  <c r="I1065" i="7"/>
  <c r="H1065" i="7" s="1"/>
  <c r="F1065" i="7"/>
  <c r="E1065" i="7"/>
  <c r="V1064" i="7"/>
  <c r="U1064" i="7"/>
  <c r="T1064" i="7"/>
  <c r="S1064" i="7"/>
  <c r="R1064" i="7"/>
  <c r="Q1064" i="7"/>
  <c r="G1064" i="7" s="1"/>
  <c r="P1064" i="7"/>
  <c r="O1064" i="7"/>
  <c r="N1064" i="7"/>
  <c r="M1064" i="7" s="1"/>
  <c r="L1064" i="7"/>
  <c r="K1064" i="7"/>
  <c r="J1064" i="7"/>
  <c r="I1064" i="7"/>
  <c r="H1064" i="7" s="1"/>
  <c r="F1064" i="7"/>
  <c r="E1064" i="7"/>
  <c r="V1063" i="7"/>
  <c r="U1063" i="7"/>
  <c r="T1063" i="7"/>
  <c r="S1063" i="7"/>
  <c r="R1063" i="7"/>
  <c r="Q1063" i="7"/>
  <c r="G1063" i="7" s="1"/>
  <c r="P1063" i="7"/>
  <c r="O1063" i="7"/>
  <c r="N1063" i="7"/>
  <c r="M1063" i="7" s="1"/>
  <c r="L1063" i="7"/>
  <c r="K1063" i="7"/>
  <c r="J1063" i="7"/>
  <c r="I1063" i="7"/>
  <c r="H1063" i="7" s="1"/>
  <c r="F1063" i="7"/>
  <c r="E1063" i="7"/>
  <c r="V1062" i="7"/>
  <c r="U1062" i="7"/>
  <c r="T1062" i="7"/>
  <c r="S1062" i="7"/>
  <c r="R1062" i="7"/>
  <c r="Q1062" i="7"/>
  <c r="G1062" i="7" s="1"/>
  <c r="P1062" i="7"/>
  <c r="O1062" i="7"/>
  <c r="N1062" i="7"/>
  <c r="M1062" i="7"/>
  <c r="L1062" i="7"/>
  <c r="K1062" i="7"/>
  <c r="J1062" i="7"/>
  <c r="I1062" i="7"/>
  <c r="H1062" i="7" s="1"/>
  <c r="F1062" i="7"/>
  <c r="E1062" i="7"/>
  <c r="V1061" i="7"/>
  <c r="U1061" i="7"/>
  <c r="T1061" i="7"/>
  <c r="S1061" i="7"/>
  <c r="R1061" i="7"/>
  <c r="Q1061" i="7"/>
  <c r="G1061" i="7" s="1"/>
  <c r="P1061" i="7"/>
  <c r="O1061" i="7"/>
  <c r="N1061" i="7"/>
  <c r="M1061" i="7"/>
  <c r="L1061" i="7"/>
  <c r="K1061" i="7"/>
  <c r="J1061" i="7"/>
  <c r="I1061" i="7"/>
  <c r="H1061" i="7" s="1"/>
  <c r="F1061" i="7"/>
  <c r="E1061" i="7"/>
  <c r="V1060" i="7"/>
  <c r="U1060" i="7"/>
  <c r="R1060" i="7" s="1"/>
  <c r="T1060" i="7"/>
  <c r="S1060" i="7"/>
  <c r="Q1060" i="7"/>
  <c r="G1060" i="7" s="1"/>
  <c r="P1060" i="7"/>
  <c r="O1060" i="7"/>
  <c r="N1060" i="7"/>
  <c r="M1060" i="7"/>
  <c r="L1060" i="7"/>
  <c r="K1060" i="7"/>
  <c r="J1060" i="7"/>
  <c r="I1060" i="7"/>
  <c r="H1060" i="7" s="1"/>
  <c r="F1060" i="7"/>
  <c r="E1060" i="7"/>
  <c r="V1059" i="7"/>
  <c r="U1059" i="7"/>
  <c r="T1059" i="7"/>
  <c r="S1059" i="7"/>
  <c r="R1059" i="7"/>
  <c r="Q1059" i="7"/>
  <c r="G1059" i="7" s="1"/>
  <c r="P1059" i="7"/>
  <c r="O1059" i="7"/>
  <c r="N1059" i="7"/>
  <c r="M1059" i="7" s="1"/>
  <c r="L1059" i="7"/>
  <c r="K1059" i="7"/>
  <c r="J1059" i="7"/>
  <c r="I1059" i="7"/>
  <c r="H1059" i="7" s="1"/>
  <c r="F1059" i="7"/>
  <c r="E1059" i="7"/>
  <c r="V1058" i="7"/>
  <c r="U1058" i="7"/>
  <c r="T1058" i="7"/>
  <c r="S1058" i="7"/>
  <c r="R1058" i="7"/>
  <c r="Q1058" i="7"/>
  <c r="G1058" i="7" s="1"/>
  <c r="P1058" i="7"/>
  <c r="O1058" i="7"/>
  <c r="N1058" i="7"/>
  <c r="M1058" i="7" s="1"/>
  <c r="L1058" i="7"/>
  <c r="K1058" i="7"/>
  <c r="J1058" i="7"/>
  <c r="I1058" i="7"/>
  <c r="H1058" i="7" s="1"/>
  <c r="F1058" i="7"/>
  <c r="E1058" i="7"/>
  <c r="R1057" i="7"/>
  <c r="M1057" i="7"/>
  <c r="H1057" i="7"/>
  <c r="G1057" i="7"/>
  <c r="F1057" i="7"/>
  <c r="E1057" i="7"/>
  <c r="D1057" i="7"/>
  <c r="C1057" i="7" s="1"/>
  <c r="R1056" i="7"/>
  <c r="M1056" i="7"/>
  <c r="H1056" i="7"/>
  <c r="G1056" i="7"/>
  <c r="F1056" i="7"/>
  <c r="E1056" i="7"/>
  <c r="D1056" i="7"/>
  <c r="C1056" i="7" s="1"/>
  <c r="V1055" i="7"/>
  <c r="U1055" i="7"/>
  <c r="T1055" i="7"/>
  <c r="S1055" i="7"/>
  <c r="R1055" i="7"/>
  <c r="Q1055" i="7"/>
  <c r="G1055" i="7" s="1"/>
  <c r="P1055" i="7"/>
  <c r="O1055" i="7"/>
  <c r="N1055" i="7"/>
  <c r="M1055" i="7" s="1"/>
  <c r="L1055" i="7"/>
  <c r="K1055" i="7"/>
  <c r="J1055" i="7"/>
  <c r="I1055" i="7"/>
  <c r="H1055" i="7" s="1"/>
  <c r="F1055" i="7"/>
  <c r="E1055" i="7"/>
  <c r="R1054" i="7"/>
  <c r="M1054" i="7"/>
  <c r="H1054" i="7"/>
  <c r="G1054" i="7"/>
  <c r="F1054" i="7"/>
  <c r="E1054" i="7"/>
  <c r="D1054" i="7"/>
  <c r="C1054" i="7" s="1"/>
  <c r="R1053" i="7"/>
  <c r="M1053" i="7"/>
  <c r="H1053" i="7"/>
  <c r="G1053" i="7"/>
  <c r="F1053" i="7"/>
  <c r="E1053" i="7"/>
  <c r="D1053" i="7"/>
  <c r="C1053" i="7" s="1"/>
  <c r="V1052" i="7"/>
  <c r="U1052" i="7"/>
  <c r="T1052" i="7"/>
  <c r="S1052" i="7"/>
  <c r="R1052" i="7"/>
  <c r="Q1052" i="7"/>
  <c r="G1052" i="7" s="1"/>
  <c r="P1052" i="7"/>
  <c r="O1052" i="7"/>
  <c r="N1052" i="7"/>
  <c r="M1052" i="7"/>
  <c r="L1052" i="7"/>
  <c r="K1052" i="7"/>
  <c r="J1052" i="7"/>
  <c r="I1052" i="7"/>
  <c r="H1052" i="7" s="1"/>
  <c r="F1052" i="7"/>
  <c r="E1052" i="7"/>
  <c r="V1051" i="7"/>
  <c r="U1051" i="7"/>
  <c r="T1051" i="7"/>
  <c r="S1051" i="7"/>
  <c r="R1051" i="7"/>
  <c r="Q1051" i="7"/>
  <c r="G1051" i="7" s="1"/>
  <c r="P1051" i="7"/>
  <c r="O1051" i="7"/>
  <c r="N1051" i="7"/>
  <c r="M1051" i="7"/>
  <c r="L1051" i="7"/>
  <c r="K1051" i="7"/>
  <c r="J1051" i="7"/>
  <c r="I1051" i="7"/>
  <c r="H1051" i="7" s="1"/>
  <c r="F1051" i="7"/>
  <c r="E1051" i="7"/>
  <c r="V1050" i="7"/>
  <c r="U1050" i="7"/>
  <c r="R1050" i="7" s="1"/>
  <c r="T1050" i="7"/>
  <c r="S1050" i="7"/>
  <c r="Q1050" i="7"/>
  <c r="G1050" i="7" s="1"/>
  <c r="P1050" i="7"/>
  <c r="O1050" i="7"/>
  <c r="N1050" i="7"/>
  <c r="M1050" i="7"/>
  <c r="L1050" i="7"/>
  <c r="K1050" i="7"/>
  <c r="J1050" i="7"/>
  <c r="I1050" i="7"/>
  <c r="H1050" i="7" s="1"/>
  <c r="F1050" i="7"/>
  <c r="E1050" i="7"/>
  <c r="R1049" i="7"/>
  <c r="M1049" i="7"/>
  <c r="H1049" i="7"/>
  <c r="G1049" i="7"/>
  <c r="F1049" i="7"/>
  <c r="E1049" i="7"/>
  <c r="C1049" i="7" s="1"/>
  <c r="D1049" i="7"/>
  <c r="V1048" i="7"/>
  <c r="U1048" i="7"/>
  <c r="T1048" i="7"/>
  <c r="S1048" i="7"/>
  <c r="R1048" i="7"/>
  <c r="Q1048" i="7"/>
  <c r="G1048" i="7" s="1"/>
  <c r="P1048" i="7"/>
  <c r="O1048" i="7"/>
  <c r="N1048" i="7"/>
  <c r="M1048" i="7"/>
  <c r="L1048" i="7"/>
  <c r="K1048" i="7"/>
  <c r="J1048" i="7"/>
  <c r="I1048" i="7"/>
  <c r="H1048" i="7" s="1"/>
  <c r="F1048" i="7"/>
  <c r="E1048" i="7"/>
  <c r="V1047" i="7"/>
  <c r="U1047" i="7"/>
  <c r="R1047" i="7" s="1"/>
  <c r="T1047" i="7"/>
  <c r="S1047" i="7"/>
  <c r="Q1047" i="7"/>
  <c r="G1047" i="7" s="1"/>
  <c r="P1047" i="7"/>
  <c r="O1047" i="7"/>
  <c r="N1047" i="7"/>
  <c r="M1047" i="7"/>
  <c r="L1047" i="7"/>
  <c r="K1047" i="7"/>
  <c r="J1047" i="7"/>
  <c r="I1047" i="7"/>
  <c r="H1047" i="7" s="1"/>
  <c r="F1047" i="7"/>
  <c r="E1047" i="7"/>
  <c r="R1046" i="7"/>
  <c r="M1046" i="7"/>
  <c r="H1046" i="7"/>
  <c r="G1046" i="7"/>
  <c r="F1046" i="7"/>
  <c r="E1046" i="7"/>
  <c r="C1046" i="7" s="1"/>
  <c r="D1046" i="7"/>
  <c r="R1045" i="7"/>
  <c r="M1045" i="7"/>
  <c r="H1045" i="7"/>
  <c r="G1045" i="7"/>
  <c r="F1045" i="7"/>
  <c r="E1045" i="7"/>
  <c r="C1045" i="7" s="1"/>
  <c r="D1045" i="7"/>
  <c r="V1044" i="7"/>
  <c r="U1044" i="7"/>
  <c r="R1044" i="7" s="1"/>
  <c r="T1044" i="7"/>
  <c r="S1044" i="7"/>
  <c r="Q1044" i="7"/>
  <c r="G1044" i="7" s="1"/>
  <c r="P1044" i="7"/>
  <c r="O1044" i="7"/>
  <c r="N1044" i="7"/>
  <c r="M1044" i="7" s="1"/>
  <c r="L1044" i="7"/>
  <c r="K1044" i="7"/>
  <c r="J1044" i="7"/>
  <c r="I1044" i="7"/>
  <c r="H1044" i="7" s="1"/>
  <c r="F1044" i="7"/>
  <c r="E1044" i="7"/>
  <c r="V1043" i="7"/>
  <c r="U1043" i="7"/>
  <c r="T1043" i="7"/>
  <c r="S1043" i="7"/>
  <c r="R1043" i="7"/>
  <c r="Q1043" i="7"/>
  <c r="G1043" i="7" s="1"/>
  <c r="P1043" i="7"/>
  <c r="O1043" i="7"/>
  <c r="N1043" i="7"/>
  <c r="M1043" i="7"/>
  <c r="L1043" i="7"/>
  <c r="K1043" i="7"/>
  <c r="J1043" i="7"/>
  <c r="I1043" i="7"/>
  <c r="H1043" i="7" s="1"/>
  <c r="F1043" i="7"/>
  <c r="E1043" i="7"/>
  <c r="R1042" i="7"/>
  <c r="M1042" i="7"/>
  <c r="H1042" i="7"/>
  <c r="G1042" i="7"/>
  <c r="F1042" i="7"/>
  <c r="E1042" i="7"/>
  <c r="C1042" i="7" s="1"/>
  <c r="D1042" i="7"/>
  <c r="R1041" i="7"/>
  <c r="M1041" i="7"/>
  <c r="H1041" i="7"/>
  <c r="G1041" i="7"/>
  <c r="F1041" i="7"/>
  <c r="E1041" i="7"/>
  <c r="C1041" i="7" s="1"/>
  <c r="D1041" i="7"/>
  <c r="V1040" i="7"/>
  <c r="U1040" i="7"/>
  <c r="R1040" i="7" s="1"/>
  <c r="T1040" i="7"/>
  <c r="S1040" i="7"/>
  <c r="Q1040" i="7"/>
  <c r="G1040" i="7" s="1"/>
  <c r="P1040" i="7"/>
  <c r="O1040" i="7"/>
  <c r="N1040" i="7"/>
  <c r="M1040" i="7"/>
  <c r="L1040" i="7"/>
  <c r="K1040" i="7"/>
  <c r="J1040" i="7"/>
  <c r="I1040" i="7"/>
  <c r="H1040" i="7" s="1"/>
  <c r="F1040" i="7"/>
  <c r="E1040" i="7"/>
  <c r="R1039" i="7"/>
  <c r="M1039" i="7"/>
  <c r="H1039" i="7"/>
  <c r="G1039" i="7"/>
  <c r="F1039" i="7"/>
  <c r="E1039" i="7"/>
  <c r="C1039" i="7" s="1"/>
  <c r="D1039" i="7"/>
  <c r="R1038" i="7"/>
  <c r="M1038" i="7"/>
  <c r="H1038" i="7"/>
  <c r="G1038" i="7"/>
  <c r="F1038" i="7"/>
  <c r="E1038" i="7"/>
  <c r="C1038" i="7" s="1"/>
  <c r="D1038" i="7"/>
  <c r="V1037" i="7"/>
  <c r="U1037" i="7"/>
  <c r="R1037" i="7" s="1"/>
  <c r="T1037" i="7"/>
  <c r="S1037" i="7"/>
  <c r="Q1037" i="7"/>
  <c r="G1037" i="7" s="1"/>
  <c r="P1037" i="7"/>
  <c r="O1037" i="7"/>
  <c r="N1037" i="7"/>
  <c r="M1037" i="7"/>
  <c r="L1037" i="7"/>
  <c r="K1037" i="7"/>
  <c r="J1037" i="7"/>
  <c r="I1037" i="7"/>
  <c r="H1037" i="7" s="1"/>
  <c r="F1037" i="7"/>
  <c r="E1037" i="7"/>
  <c r="V1036" i="7"/>
  <c r="U1036" i="7"/>
  <c r="R1036" i="7" s="1"/>
  <c r="T1036" i="7"/>
  <c r="S1036" i="7"/>
  <c r="Q1036" i="7"/>
  <c r="G1036" i="7" s="1"/>
  <c r="P1036" i="7"/>
  <c r="O1036" i="7"/>
  <c r="N1036" i="7"/>
  <c r="M1036" i="7"/>
  <c r="L1036" i="7"/>
  <c r="K1036" i="7"/>
  <c r="J1036" i="7"/>
  <c r="I1036" i="7"/>
  <c r="H1036" i="7" s="1"/>
  <c r="F1036" i="7"/>
  <c r="E1036" i="7"/>
  <c r="V1035" i="7"/>
  <c r="U1035" i="7"/>
  <c r="R1035" i="7" s="1"/>
  <c r="T1035" i="7"/>
  <c r="S1035" i="7"/>
  <c r="Q1035" i="7"/>
  <c r="G1035" i="7" s="1"/>
  <c r="P1035" i="7"/>
  <c r="O1035" i="7"/>
  <c r="N1035" i="7"/>
  <c r="M1035" i="7"/>
  <c r="L1035" i="7"/>
  <c r="K1035" i="7"/>
  <c r="J1035" i="7"/>
  <c r="I1035" i="7"/>
  <c r="H1035" i="7" s="1"/>
  <c r="F1035" i="7"/>
  <c r="E1035" i="7"/>
  <c r="R1034" i="7"/>
  <c r="M1034" i="7"/>
  <c r="H1034" i="7"/>
  <c r="G1034" i="7"/>
  <c r="F1034" i="7"/>
  <c r="E1034" i="7"/>
  <c r="C1034" i="7" s="1"/>
  <c r="D1034" i="7"/>
  <c r="V1033" i="7"/>
  <c r="U1033" i="7"/>
  <c r="R1033" i="7" s="1"/>
  <c r="T1033" i="7"/>
  <c r="S1033" i="7"/>
  <c r="Q1033" i="7"/>
  <c r="G1033" i="7" s="1"/>
  <c r="P1033" i="7"/>
  <c r="O1033" i="7"/>
  <c r="N1033" i="7"/>
  <c r="M1033" i="7"/>
  <c r="L1033" i="7"/>
  <c r="K1033" i="7"/>
  <c r="J1033" i="7"/>
  <c r="I1033" i="7"/>
  <c r="H1033" i="7" s="1"/>
  <c r="F1033" i="7"/>
  <c r="E1033" i="7"/>
  <c r="V1032" i="7"/>
  <c r="U1032" i="7"/>
  <c r="R1032" i="7" s="1"/>
  <c r="T1032" i="7"/>
  <c r="S1032" i="7"/>
  <c r="Q1032" i="7"/>
  <c r="G1032" i="7" s="1"/>
  <c r="P1032" i="7"/>
  <c r="O1032" i="7"/>
  <c r="N1032" i="7"/>
  <c r="M1032" i="7"/>
  <c r="L1032" i="7"/>
  <c r="K1032" i="7"/>
  <c r="J1032" i="7"/>
  <c r="I1032" i="7"/>
  <c r="H1032" i="7" s="1"/>
  <c r="F1032" i="7"/>
  <c r="E1032" i="7"/>
  <c r="R1031" i="7"/>
  <c r="M1031" i="7"/>
  <c r="H1031" i="7"/>
  <c r="G1031" i="7"/>
  <c r="F1031" i="7"/>
  <c r="E1031" i="7"/>
  <c r="C1031" i="7" s="1"/>
  <c r="D1031" i="7"/>
  <c r="R1030" i="7"/>
  <c r="M1030" i="7"/>
  <c r="H1030" i="7"/>
  <c r="G1030" i="7"/>
  <c r="F1030" i="7"/>
  <c r="E1030" i="7"/>
  <c r="C1030" i="7" s="1"/>
  <c r="D1030" i="7"/>
  <c r="V1029" i="7"/>
  <c r="U1029" i="7"/>
  <c r="T1029" i="7"/>
  <c r="S1029" i="7"/>
  <c r="R1029" i="7"/>
  <c r="Q1029" i="7"/>
  <c r="G1029" i="7" s="1"/>
  <c r="P1029" i="7"/>
  <c r="O1029" i="7"/>
  <c r="N1029" i="7"/>
  <c r="M1029" i="7"/>
  <c r="L1029" i="7"/>
  <c r="K1029" i="7"/>
  <c r="J1029" i="7"/>
  <c r="I1029" i="7"/>
  <c r="H1029" i="7" s="1"/>
  <c r="F1029" i="7"/>
  <c r="E1029" i="7"/>
  <c r="V1028" i="7"/>
  <c r="U1028" i="7"/>
  <c r="R1028" i="7" s="1"/>
  <c r="T1028" i="7"/>
  <c r="S1028" i="7"/>
  <c r="Q1028" i="7"/>
  <c r="G1028" i="7" s="1"/>
  <c r="P1028" i="7"/>
  <c r="O1028" i="7"/>
  <c r="N1028" i="7"/>
  <c r="M1028" i="7"/>
  <c r="L1028" i="7"/>
  <c r="K1028" i="7"/>
  <c r="J1028" i="7"/>
  <c r="I1028" i="7"/>
  <c r="H1028" i="7" s="1"/>
  <c r="F1028" i="7"/>
  <c r="E1028" i="7"/>
  <c r="R1027" i="7"/>
  <c r="M1027" i="7"/>
  <c r="H1027" i="7"/>
  <c r="G1027" i="7"/>
  <c r="F1027" i="7"/>
  <c r="E1027" i="7"/>
  <c r="C1027" i="7" s="1"/>
  <c r="D1027" i="7"/>
  <c r="R1026" i="7"/>
  <c r="M1026" i="7"/>
  <c r="H1026" i="7"/>
  <c r="G1026" i="7"/>
  <c r="F1026" i="7"/>
  <c r="E1026" i="7"/>
  <c r="C1026" i="7" s="1"/>
  <c r="D1026" i="7"/>
  <c r="V1025" i="7"/>
  <c r="U1025" i="7"/>
  <c r="T1025" i="7"/>
  <c r="S1025" i="7"/>
  <c r="R1025" i="7"/>
  <c r="Q1025" i="7"/>
  <c r="G1025" i="7" s="1"/>
  <c r="P1025" i="7"/>
  <c r="O1025" i="7"/>
  <c r="N1025" i="7"/>
  <c r="M1025" i="7"/>
  <c r="L1025" i="7"/>
  <c r="K1025" i="7"/>
  <c r="J1025" i="7"/>
  <c r="I1025" i="7"/>
  <c r="H1025" i="7" s="1"/>
  <c r="F1025" i="7"/>
  <c r="E1025" i="7"/>
  <c r="R1024" i="7"/>
  <c r="M1024" i="7"/>
  <c r="H1024" i="7"/>
  <c r="G1024" i="7"/>
  <c r="F1024" i="7"/>
  <c r="E1024" i="7"/>
  <c r="C1024" i="7" s="1"/>
  <c r="D1024" i="7"/>
  <c r="R1023" i="7"/>
  <c r="M1023" i="7"/>
  <c r="H1023" i="7"/>
  <c r="G1023" i="7"/>
  <c r="F1023" i="7"/>
  <c r="E1023" i="7"/>
  <c r="C1023" i="7" s="1"/>
  <c r="D1023" i="7"/>
  <c r="R1022" i="7"/>
  <c r="M1022" i="7"/>
  <c r="H1022" i="7"/>
  <c r="G1022" i="7"/>
  <c r="F1022" i="7"/>
  <c r="E1022" i="7"/>
  <c r="C1022" i="7" s="1"/>
  <c r="D1022" i="7"/>
  <c r="V1021" i="7"/>
  <c r="U1021" i="7"/>
  <c r="T1021" i="7"/>
  <c r="S1021" i="7"/>
  <c r="R1021" i="7"/>
  <c r="Q1021" i="7"/>
  <c r="G1021" i="7" s="1"/>
  <c r="P1021" i="7"/>
  <c r="O1021" i="7"/>
  <c r="N1021" i="7"/>
  <c r="M1021" i="7"/>
  <c r="L1021" i="7"/>
  <c r="K1021" i="7"/>
  <c r="J1021" i="7"/>
  <c r="I1021" i="7"/>
  <c r="H1021" i="7" s="1"/>
  <c r="F1021" i="7"/>
  <c r="E1021" i="7"/>
  <c r="V1020" i="7"/>
  <c r="U1020" i="7"/>
  <c r="R1020" i="7" s="1"/>
  <c r="T1020" i="7"/>
  <c r="S1020" i="7"/>
  <c r="Q1020" i="7"/>
  <c r="G1020" i="7" s="1"/>
  <c r="P1020" i="7"/>
  <c r="O1020" i="7"/>
  <c r="N1020" i="7"/>
  <c r="M1020" i="7" s="1"/>
  <c r="L1020" i="7"/>
  <c r="K1020" i="7"/>
  <c r="J1020" i="7"/>
  <c r="I1020" i="7"/>
  <c r="H1020" i="7" s="1"/>
  <c r="F1020" i="7"/>
  <c r="E1020" i="7"/>
  <c r="V1019" i="7"/>
  <c r="U1019" i="7"/>
  <c r="T1019" i="7"/>
  <c r="S1019" i="7"/>
  <c r="R1019" i="7"/>
  <c r="Q1019" i="7"/>
  <c r="G1019" i="7" s="1"/>
  <c r="P1019" i="7"/>
  <c r="O1019" i="7"/>
  <c r="N1019" i="7"/>
  <c r="M1019" i="7"/>
  <c r="L1019" i="7"/>
  <c r="K1019" i="7"/>
  <c r="J1019" i="7"/>
  <c r="I1019" i="7"/>
  <c r="H1019" i="7" s="1"/>
  <c r="F1019" i="7"/>
  <c r="E1019" i="7"/>
  <c r="R1018" i="7"/>
  <c r="M1018" i="7"/>
  <c r="H1018" i="7"/>
  <c r="G1018" i="7"/>
  <c r="F1018" i="7"/>
  <c r="E1018" i="7"/>
  <c r="C1018" i="7" s="1"/>
  <c r="D1018" i="7"/>
  <c r="V1017" i="7"/>
  <c r="U1017" i="7"/>
  <c r="T1017" i="7"/>
  <c r="S1017" i="7"/>
  <c r="R1017" i="7"/>
  <c r="Q1017" i="7"/>
  <c r="G1017" i="7" s="1"/>
  <c r="P1017" i="7"/>
  <c r="O1017" i="7"/>
  <c r="N1017" i="7"/>
  <c r="M1017" i="7" s="1"/>
  <c r="L1017" i="7"/>
  <c r="K1017" i="7"/>
  <c r="J1017" i="7"/>
  <c r="I1017" i="7"/>
  <c r="H1017" i="7" s="1"/>
  <c r="F1017" i="7"/>
  <c r="E1017" i="7"/>
  <c r="V1016" i="7"/>
  <c r="U1016" i="7"/>
  <c r="T1016" i="7"/>
  <c r="S1016" i="7"/>
  <c r="R1016" i="7"/>
  <c r="Q1016" i="7"/>
  <c r="G1016" i="7" s="1"/>
  <c r="P1016" i="7"/>
  <c r="O1016" i="7"/>
  <c r="N1016" i="7"/>
  <c r="M1016" i="7"/>
  <c r="L1016" i="7"/>
  <c r="K1016" i="7"/>
  <c r="J1016" i="7"/>
  <c r="I1016" i="7"/>
  <c r="H1016" i="7" s="1"/>
  <c r="F1016" i="7"/>
  <c r="E1016" i="7"/>
  <c r="R1015" i="7"/>
  <c r="M1015" i="7"/>
  <c r="H1015" i="7"/>
  <c r="G1015" i="7"/>
  <c r="F1015" i="7"/>
  <c r="E1015" i="7"/>
  <c r="D1015" i="7"/>
  <c r="C1015" i="7" s="1"/>
  <c r="R1014" i="7"/>
  <c r="M1014" i="7"/>
  <c r="H1014" i="7"/>
  <c r="G1014" i="7"/>
  <c r="F1014" i="7"/>
  <c r="E1014" i="7"/>
  <c r="C1014" i="7" s="1"/>
  <c r="D1014" i="7"/>
  <c r="V1013" i="7"/>
  <c r="U1013" i="7"/>
  <c r="R1013" i="7" s="1"/>
  <c r="T1013" i="7"/>
  <c r="S1013" i="7"/>
  <c r="Q1013" i="7"/>
  <c r="G1013" i="7" s="1"/>
  <c r="P1013" i="7"/>
  <c r="O1013" i="7"/>
  <c r="N1013" i="7"/>
  <c r="M1013" i="7"/>
  <c r="L1013" i="7"/>
  <c r="K1013" i="7"/>
  <c r="J1013" i="7"/>
  <c r="I1013" i="7"/>
  <c r="H1013" i="7" s="1"/>
  <c r="F1013" i="7"/>
  <c r="E1013" i="7"/>
  <c r="V1012" i="7"/>
  <c r="U1012" i="7"/>
  <c r="R1012" i="7" s="1"/>
  <c r="T1012" i="7"/>
  <c r="S1012" i="7"/>
  <c r="Q1012" i="7"/>
  <c r="G1012" i="7" s="1"/>
  <c r="P1012" i="7"/>
  <c r="O1012" i="7"/>
  <c r="N1012" i="7"/>
  <c r="M1012" i="7" s="1"/>
  <c r="L1012" i="7"/>
  <c r="K1012" i="7"/>
  <c r="J1012" i="7"/>
  <c r="I1012" i="7"/>
  <c r="H1012" i="7" s="1"/>
  <c r="F1012" i="7"/>
  <c r="E1012" i="7"/>
  <c r="R1011" i="7"/>
  <c r="M1011" i="7"/>
  <c r="H1011" i="7"/>
  <c r="G1011" i="7"/>
  <c r="F1011" i="7"/>
  <c r="E1011" i="7"/>
  <c r="C1011" i="7" s="1"/>
  <c r="D1011" i="7"/>
  <c r="R1010" i="7"/>
  <c r="M1010" i="7"/>
  <c r="H1010" i="7"/>
  <c r="G1010" i="7"/>
  <c r="F1010" i="7"/>
  <c r="E1010" i="7"/>
  <c r="D1010" i="7"/>
  <c r="C1010" i="7" s="1"/>
  <c r="V1009" i="7"/>
  <c r="U1009" i="7"/>
  <c r="T1009" i="7"/>
  <c r="S1009" i="7"/>
  <c r="R1009" i="7"/>
  <c r="Q1009" i="7"/>
  <c r="G1009" i="7" s="1"/>
  <c r="P1009" i="7"/>
  <c r="O1009" i="7"/>
  <c r="N1009" i="7"/>
  <c r="M1009" i="7"/>
  <c r="L1009" i="7"/>
  <c r="K1009" i="7"/>
  <c r="J1009" i="7"/>
  <c r="I1009" i="7"/>
  <c r="H1009" i="7" s="1"/>
  <c r="F1009" i="7"/>
  <c r="E1009" i="7"/>
  <c r="R1008" i="7"/>
  <c r="M1008" i="7"/>
  <c r="H1008" i="7"/>
  <c r="G1008" i="7"/>
  <c r="F1008" i="7"/>
  <c r="E1008" i="7"/>
  <c r="D1008" i="7"/>
  <c r="C1008" i="7" s="1"/>
  <c r="R1007" i="7"/>
  <c r="M1007" i="7"/>
  <c r="H1007" i="7"/>
  <c r="G1007" i="7"/>
  <c r="F1007" i="7"/>
  <c r="E1007" i="7"/>
  <c r="D1007" i="7"/>
  <c r="C1007" i="7" s="1"/>
  <c r="V1006" i="7"/>
  <c r="U1006" i="7"/>
  <c r="T1006" i="7"/>
  <c r="S1006" i="7"/>
  <c r="R1006" i="7"/>
  <c r="Q1006" i="7"/>
  <c r="G1006" i="7" s="1"/>
  <c r="P1006" i="7"/>
  <c r="O1006" i="7"/>
  <c r="N1006" i="7"/>
  <c r="M1006" i="7"/>
  <c r="L1006" i="7"/>
  <c r="K1006" i="7"/>
  <c r="J1006" i="7"/>
  <c r="I1006" i="7"/>
  <c r="H1006" i="7" s="1"/>
  <c r="F1006" i="7"/>
  <c r="E1006" i="7"/>
  <c r="V1005" i="7"/>
  <c r="U1005" i="7"/>
  <c r="T1005" i="7"/>
  <c r="S1005" i="7"/>
  <c r="R1005" i="7"/>
  <c r="Q1005" i="7"/>
  <c r="G1005" i="7" s="1"/>
  <c r="P1005" i="7"/>
  <c r="O1005" i="7"/>
  <c r="N1005" i="7"/>
  <c r="M1005" i="7" s="1"/>
  <c r="L1005" i="7"/>
  <c r="K1005" i="7"/>
  <c r="J1005" i="7"/>
  <c r="I1005" i="7"/>
  <c r="H1005" i="7" s="1"/>
  <c r="F1005" i="7"/>
  <c r="E1005" i="7"/>
  <c r="V1004" i="7"/>
  <c r="U1004" i="7"/>
  <c r="T1004" i="7"/>
  <c r="S1004" i="7"/>
  <c r="R1004" i="7"/>
  <c r="Q1004" i="7"/>
  <c r="G1004" i="7" s="1"/>
  <c r="P1004" i="7"/>
  <c r="O1004" i="7"/>
  <c r="N1004" i="7"/>
  <c r="M1004" i="7"/>
  <c r="L1004" i="7"/>
  <c r="K1004" i="7"/>
  <c r="J1004" i="7"/>
  <c r="I1004" i="7"/>
  <c r="H1004" i="7" s="1"/>
  <c r="F1004" i="7"/>
  <c r="E1004" i="7"/>
  <c r="V1003" i="7"/>
  <c r="U1003" i="7"/>
  <c r="T1003" i="7"/>
  <c r="S1003" i="7"/>
  <c r="R1003" i="7"/>
  <c r="Q1003" i="7"/>
  <c r="G1003" i="7" s="1"/>
  <c r="P1003" i="7"/>
  <c r="O1003" i="7"/>
  <c r="N1003" i="7"/>
  <c r="M1003" i="7" s="1"/>
  <c r="L1003" i="7"/>
  <c r="K1003" i="7"/>
  <c r="J1003" i="7"/>
  <c r="I1003" i="7"/>
  <c r="H1003" i="7" s="1"/>
  <c r="F1003" i="7"/>
  <c r="E1003" i="7"/>
  <c r="R1002" i="7"/>
  <c r="M1002" i="7"/>
  <c r="H1002" i="7"/>
  <c r="G1002" i="7"/>
  <c r="F1002" i="7"/>
  <c r="E1002" i="7"/>
  <c r="D1002" i="7"/>
  <c r="C1002" i="7" s="1"/>
  <c r="R1001" i="7"/>
  <c r="M1001" i="7"/>
  <c r="H1001" i="7"/>
  <c r="G1001" i="7"/>
  <c r="F1001" i="7"/>
  <c r="E1001" i="7"/>
  <c r="C1001" i="7" s="1"/>
  <c r="D1001" i="7"/>
  <c r="V1000" i="7"/>
  <c r="U1000" i="7"/>
  <c r="T1000" i="7"/>
  <c r="S1000" i="7"/>
  <c r="R1000" i="7"/>
  <c r="Q1000" i="7"/>
  <c r="G1000" i="7" s="1"/>
  <c r="P1000" i="7"/>
  <c r="O1000" i="7"/>
  <c r="N1000" i="7"/>
  <c r="M1000" i="7" s="1"/>
  <c r="L1000" i="7"/>
  <c r="K1000" i="7"/>
  <c r="J1000" i="7"/>
  <c r="I1000" i="7"/>
  <c r="H1000" i="7" s="1"/>
  <c r="F1000" i="7"/>
  <c r="E1000" i="7"/>
  <c r="V999" i="7"/>
  <c r="U999" i="7"/>
  <c r="T999" i="7"/>
  <c r="S999" i="7"/>
  <c r="R999" i="7"/>
  <c r="Q999" i="7"/>
  <c r="G999" i="7" s="1"/>
  <c r="P999" i="7"/>
  <c r="O999" i="7"/>
  <c r="N999" i="7"/>
  <c r="M999" i="7" s="1"/>
  <c r="L999" i="7"/>
  <c r="K999" i="7"/>
  <c r="J999" i="7"/>
  <c r="I999" i="7"/>
  <c r="H999" i="7" s="1"/>
  <c r="F999" i="7"/>
  <c r="E999" i="7"/>
  <c r="R998" i="7"/>
  <c r="M998" i="7"/>
  <c r="H998" i="7"/>
  <c r="G998" i="7"/>
  <c r="F998" i="7"/>
  <c r="E998" i="7"/>
  <c r="C998" i="7" s="1"/>
  <c r="D998" i="7"/>
  <c r="R997" i="7"/>
  <c r="M997" i="7"/>
  <c r="H997" i="7"/>
  <c r="G997" i="7"/>
  <c r="F997" i="7"/>
  <c r="E997" i="7"/>
  <c r="C997" i="7" s="1"/>
  <c r="D997" i="7"/>
  <c r="V996" i="7"/>
  <c r="U996" i="7"/>
  <c r="T996" i="7"/>
  <c r="S996" i="7"/>
  <c r="R996" i="7"/>
  <c r="Q996" i="7"/>
  <c r="G996" i="7" s="1"/>
  <c r="P996" i="7"/>
  <c r="O996" i="7"/>
  <c r="N996" i="7"/>
  <c r="M996" i="7" s="1"/>
  <c r="L996" i="7"/>
  <c r="K996" i="7"/>
  <c r="J996" i="7"/>
  <c r="I996" i="7"/>
  <c r="H996" i="7" s="1"/>
  <c r="F996" i="7"/>
  <c r="E996" i="7"/>
  <c r="R995" i="7"/>
  <c r="M995" i="7"/>
  <c r="H995" i="7"/>
  <c r="G995" i="7"/>
  <c r="F995" i="7"/>
  <c r="E995" i="7"/>
  <c r="C995" i="7" s="1"/>
  <c r="D995" i="7"/>
  <c r="R994" i="7"/>
  <c r="M994" i="7"/>
  <c r="H994" i="7"/>
  <c r="G994" i="7"/>
  <c r="F994" i="7"/>
  <c r="E994" i="7"/>
  <c r="C994" i="7" s="1"/>
  <c r="D994" i="7"/>
  <c r="R993" i="7"/>
  <c r="M993" i="7"/>
  <c r="H993" i="7"/>
  <c r="G993" i="7"/>
  <c r="F993" i="7"/>
  <c r="E993" i="7"/>
  <c r="C993" i="7" s="1"/>
  <c r="D993" i="7"/>
  <c r="V992" i="7"/>
  <c r="U992" i="7"/>
  <c r="T992" i="7"/>
  <c r="S992" i="7"/>
  <c r="R992" i="7"/>
  <c r="Q992" i="7"/>
  <c r="G992" i="7" s="1"/>
  <c r="P992" i="7"/>
  <c r="O992" i="7"/>
  <c r="N992" i="7"/>
  <c r="M992" i="7" s="1"/>
  <c r="L992" i="7"/>
  <c r="K992" i="7"/>
  <c r="J992" i="7"/>
  <c r="I992" i="7"/>
  <c r="H992" i="7" s="1"/>
  <c r="F992" i="7"/>
  <c r="E992" i="7"/>
  <c r="V991" i="7"/>
  <c r="U991" i="7"/>
  <c r="T991" i="7"/>
  <c r="S991" i="7"/>
  <c r="R991" i="7"/>
  <c r="Q991" i="7"/>
  <c r="G991" i="7" s="1"/>
  <c r="P991" i="7"/>
  <c r="O991" i="7"/>
  <c r="N991" i="7"/>
  <c r="M991" i="7" s="1"/>
  <c r="L991" i="7"/>
  <c r="K991" i="7"/>
  <c r="J991" i="7"/>
  <c r="I991" i="7"/>
  <c r="H991" i="7" s="1"/>
  <c r="F991" i="7"/>
  <c r="E991" i="7"/>
  <c r="V990" i="7"/>
  <c r="U990" i="7"/>
  <c r="T990" i="7"/>
  <c r="S990" i="7"/>
  <c r="R990" i="7"/>
  <c r="Q990" i="7"/>
  <c r="G990" i="7" s="1"/>
  <c r="P990" i="7"/>
  <c r="O990" i="7"/>
  <c r="N990" i="7"/>
  <c r="M990" i="7" s="1"/>
  <c r="L990" i="7"/>
  <c r="K990" i="7"/>
  <c r="J990" i="7"/>
  <c r="I990" i="7"/>
  <c r="H990" i="7" s="1"/>
  <c r="F990" i="7"/>
  <c r="E990" i="7"/>
  <c r="V989" i="7"/>
  <c r="U989" i="7"/>
  <c r="T989" i="7"/>
  <c r="S989" i="7"/>
  <c r="R989" i="7"/>
  <c r="Q989" i="7"/>
  <c r="G989" i="7" s="1"/>
  <c r="P989" i="7"/>
  <c r="O989" i="7"/>
  <c r="N989" i="7"/>
  <c r="M989" i="7"/>
  <c r="L989" i="7"/>
  <c r="K989" i="7"/>
  <c r="J989" i="7"/>
  <c r="I989" i="7"/>
  <c r="H989" i="7" s="1"/>
  <c r="F989" i="7"/>
  <c r="E989" i="7"/>
  <c r="R988" i="7"/>
  <c r="M988" i="7"/>
  <c r="H988" i="7"/>
  <c r="G988" i="7"/>
  <c r="F988" i="7"/>
  <c r="E988" i="7"/>
  <c r="D988" i="7"/>
  <c r="C988" i="7" s="1"/>
  <c r="R987" i="7"/>
  <c r="M987" i="7"/>
  <c r="H987" i="7"/>
  <c r="G987" i="7"/>
  <c r="F987" i="7"/>
  <c r="E987" i="7"/>
  <c r="D987" i="7"/>
  <c r="C987" i="7" s="1"/>
  <c r="V986" i="7"/>
  <c r="U986" i="7"/>
  <c r="T986" i="7"/>
  <c r="S986" i="7"/>
  <c r="R986" i="7"/>
  <c r="Q986" i="7"/>
  <c r="G986" i="7" s="1"/>
  <c r="P986" i="7"/>
  <c r="O986" i="7"/>
  <c r="N986" i="7"/>
  <c r="M986" i="7" s="1"/>
  <c r="L986" i="7"/>
  <c r="K986" i="7"/>
  <c r="J986" i="7"/>
  <c r="I986" i="7"/>
  <c r="H986" i="7" s="1"/>
  <c r="F986" i="7"/>
  <c r="E986" i="7"/>
  <c r="V985" i="7"/>
  <c r="U985" i="7"/>
  <c r="T985" i="7"/>
  <c r="S985" i="7"/>
  <c r="R985" i="7"/>
  <c r="Q985" i="7"/>
  <c r="G985" i="7" s="1"/>
  <c r="P985" i="7"/>
  <c r="O985" i="7"/>
  <c r="N985" i="7"/>
  <c r="M985" i="7" s="1"/>
  <c r="L985" i="7"/>
  <c r="K985" i="7"/>
  <c r="J985" i="7"/>
  <c r="I985" i="7"/>
  <c r="H985" i="7" s="1"/>
  <c r="F985" i="7"/>
  <c r="E985" i="7"/>
  <c r="R984" i="7"/>
  <c r="M984" i="7"/>
  <c r="H984" i="7"/>
  <c r="G984" i="7"/>
  <c r="F984" i="7"/>
  <c r="E984" i="7"/>
  <c r="D984" i="7"/>
  <c r="C984" i="7" s="1"/>
  <c r="V983" i="7"/>
  <c r="U983" i="7"/>
  <c r="T983" i="7"/>
  <c r="S983" i="7"/>
  <c r="R983" i="7"/>
  <c r="Q983" i="7"/>
  <c r="G983" i="7" s="1"/>
  <c r="P983" i="7"/>
  <c r="O983" i="7"/>
  <c r="N983" i="7"/>
  <c r="M983" i="7" s="1"/>
  <c r="L983" i="7"/>
  <c r="K983" i="7"/>
  <c r="J983" i="7"/>
  <c r="I983" i="7"/>
  <c r="H983" i="7" s="1"/>
  <c r="F983" i="7"/>
  <c r="E983" i="7"/>
  <c r="V982" i="7"/>
  <c r="U982" i="7"/>
  <c r="T982" i="7"/>
  <c r="S982" i="7"/>
  <c r="R982" i="7"/>
  <c r="Q982" i="7"/>
  <c r="G982" i="7" s="1"/>
  <c r="P982" i="7"/>
  <c r="O982" i="7"/>
  <c r="N982" i="7"/>
  <c r="M982" i="7" s="1"/>
  <c r="L982" i="7"/>
  <c r="K982" i="7"/>
  <c r="J982" i="7"/>
  <c r="I982" i="7"/>
  <c r="H982" i="7" s="1"/>
  <c r="F982" i="7"/>
  <c r="E982" i="7"/>
  <c r="V981" i="7"/>
  <c r="U981" i="7"/>
  <c r="T981" i="7"/>
  <c r="S981" i="7"/>
  <c r="R981" i="7"/>
  <c r="Q981" i="7"/>
  <c r="G981" i="7" s="1"/>
  <c r="P981" i="7"/>
  <c r="O981" i="7"/>
  <c r="N981" i="7"/>
  <c r="M981" i="7" s="1"/>
  <c r="L981" i="7"/>
  <c r="K981" i="7"/>
  <c r="J981" i="7"/>
  <c r="I981" i="7"/>
  <c r="H981" i="7" s="1"/>
  <c r="F981" i="7"/>
  <c r="E981" i="7"/>
  <c r="V980" i="7"/>
  <c r="U980" i="7"/>
  <c r="T980" i="7"/>
  <c r="S980" i="7"/>
  <c r="R980" i="7"/>
  <c r="Q980" i="7"/>
  <c r="G980" i="7" s="1"/>
  <c r="P980" i="7"/>
  <c r="O980" i="7"/>
  <c r="N980" i="7"/>
  <c r="M980" i="7" s="1"/>
  <c r="L980" i="7"/>
  <c r="K980" i="7"/>
  <c r="J980" i="7"/>
  <c r="I980" i="7"/>
  <c r="H980" i="7" s="1"/>
  <c r="F980" i="7"/>
  <c r="E980" i="7"/>
  <c r="V979" i="7"/>
  <c r="U979" i="7"/>
  <c r="T979" i="7"/>
  <c r="S979" i="7"/>
  <c r="R979" i="7"/>
  <c r="Q979" i="7"/>
  <c r="G979" i="7" s="1"/>
  <c r="P979" i="7"/>
  <c r="O979" i="7"/>
  <c r="N979" i="7"/>
  <c r="M979" i="7"/>
  <c r="L979" i="7"/>
  <c r="K979" i="7"/>
  <c r="J979" i="7"/>
  <c r="I979" i="7"/>
  <c r="H979" i="7" s="1"/>
  <c r="F979" i="7"/>
  <c r="E979" i="7"/>
  <c r="R978" i="7"/>
  <c r="M978" i="7"/>
  <c r="H978" i="7"/>
  <c r="G978" i="7"/>
  <c r="F978" i="7"/>
  <c r="E978" i="7"/>
  <c r="D978" i="7"/>
  <c r="C978" i="7" s="1"/>
  <c r="R977" i="7"/>
  <c r="M977" i="7"/>
  <c r="H977" i="7"/>
  <c r="G977" i="7"/>
  <c r="F977" i="7"/>
  <c r="E977" i="7"/>
  <c r="D977" i="7"/>
  <c r="C977" i="7" s="1"/>
  <c r="V976" i="7"/>
  <c r="U976" i="7"/>
  <c r="T976" i="7"/>
  <c r="S976" i="7"/>
  <c r="R976" i="7"/>
  <c r="Q976" i="7"/>
  <c r="G976" i="7" s="1"/>
  <c r="P976" i="7"/>
  <c r="O976" i="7"/>
  <c r="N976" i="7"/>
  <c r="M976" i="7" s="1"/>
  <c r="L976" i="7"/>
  <c r="K976" i="7"/>
  <c r="J976" i="7"/>
  <c r="I976" i="7"/>
  <c r="H976" i="7" s="1"/>
  <c r="F976" i="7"/>
  <c r="E976" i="7"/>
  <c r="R975" i="7"/>
  <c r="M975" i="7"/>
  <c r="H975" i="7"/>
  <c r="G975" i="7"/>
  <c r="F975" i="7"/>
  <c r="E975" i="7"/>
  <c r="D975" i="7"/>
  <c r="C975" i="7" s="1"/>
  <c r="R974" i="7"/>
  <c r="M974" i="7"/>
  <c r="H974" i="7"/>
  <c r="G974" i="7"/>
  <c r="F974" i="7"/>
  <c r="E974" i="7"/>
  <c r="C974" i="7" s="1"/>
  <c r="D974" i="7"/>
  <c r="R973" i="7"/>
  <c r="M973" i="7"/>
  <c r="H973" i="7"/>
  <c r="G973" i="7"/>
  <c r="F973" i="7"/>
  <c r="E973" i="7"/>
  <c r="C973" i="7" s="1"/>
  <c r="D973" i="7"/>
  <c r="V972" i="7"/>
  <c r="U972" i="7"/>
  <c r="T972" i="7"/>
  <c r="S972" i="7"/>
  <c r="R972" i="7"/>
  <c r="Q972" i="7"/>
  <c r="G972" i="7" s="1"/>
  <c r="P972" i="7"/>
  <c r="O972" i="7"/>
  <c r="N972" i="7"/>
  <c r="M972" i="7" s="1"/>
  <c r="L972" i="7"/>
  <c r="K972" i="7"/>
  <c r="J972" i="7"/>
  <c r="I972" i="7"/>
  <c r="H972" i="7" s="1"/>
  <c r="F972" i="7"/>
  <c r="E972" i="7"/>
  <c r="V971" i="7"/>
  <c r="U971" i="7"/>
  <c r="T971" i="7"/>
  <c r="S971" i="7"/>
  <c r="R971" i="7"/>
  <c r="Q971" i="7"/>
  <c r="G971" i="7" s="1"/>
  <c r="P971" i="7"/>
  <c r="O971" i="7"/>
  <c r="N971" i="7"/>
  <c r="M971" i="7" s="1"/>
  <c r="L971" i="7"/>
  <c r="K971" i="7"/>
  <c r="J971" i="7"/>
  <c r="I971" i="7"/>
  <c r="H971" i="7" s="1"/>
  <c r="F971" i="7"/>
  <c r="E971" i="7"/>
  <c r="R970" i="7"/>
  <c r="M970" i="7"/>
  <c r="H970" i="7"/>
  <c r="G970" i="7"/>
  <c r="F970" i="7"/>
  <c r="E970" i="7"/>
  <c r="C970" i="7" s="1"/>
  <c r="D970" i="7"/>
  <c r="V969" i="7"/>
  <c r="U969" i="7"/>
  <c r="T969" i="7"/>
  <c r="S969" i="7"/>
  <c r="R969" i="7"/>
  <c r="Q969" i="7"/>
  <c r="G969" i="7" s="1"/>
  <c r="P969" i="7"/>
  <c r="O969" i="7"/>
  <c r="N969" i="7"/>
  <c r="M969" i="7" s="1"/>
  <c r="L969" i="7"/>
  <c r="K969" i="7"/>
  <c r="J969" i="7"/>
  <c r="I969" i="7"/>
  <c r="H969" i="7" s="1"/>
  <c r="F969" i="7"/>
  <c r="E969" i="7"/>
  <c r="R968" i="7"/>
  <c r="M968" i="7"/>
  <c r="H968" i="7"/>
  <c r="G968" i="7"/>
  <c r="F968" i="7"/>
  <c r="E968" i="7"/>
  <c r="C968" i="7" s="1"/>
  <c r="D968" i="7"/>
  <c r="R967" i="7"/>
  <c r="M967" i="7"/>
  <c r="H967" i="7"/>
  <c r="G967" i="7"/>
  <c r="F967" i="7"/>
  <c r="E967" i="7"/>
  <c r="C967" i="7" s="1"/>
  <c r="D967" i="7"/>
  <c r="V966" i="7"/>
  <c r="U966" i="7"/>
  <c r="R966" i="7" s="1"/>
  <c r="T966" i="7"/>
  <c r="S966" i="7"/>
  <c r="Q966" i="7"/>
  <c r="G966" i="7" s="1"/>
  <c r="P966" i="7"/>
  <c r="O966" i="7"/>
  <c r="N966" i="7"/>
  <c r="M966" i="7"/>
  <c r="L966" i="7"/>
  <c r="K966" i="7"/>
  <c r="J966" i="7"/>
  <c r="I966" i="7"/>
  <c r="H966" i="7" s="1"/>
  <c r="F966" i="7"/>
  <c r="E966" i="7"/>
  <c r="V965" i="7"/>
  <c r="U965" i="7"/>
  <c r="R965" i="7" s="1"/>
  <c r="T965" i="7"/>
  <c r="S965" i="7"/>
  <c r="Q965" i="7"/>
  <c r="G965" i="7" s="1"/>
  <c r="P965" i="7"/>
  <c r="O965" i="7"/>
  <c r="N965" i="7"/>
  <c r="M965" i="7"/>
  <c r="L965" i="7"/>
  <c r="K965" i="7"/>
  <c r="J965" i="7"/>
  <c r="I965" i="7"/>
  <c r="H965" i="7" s="1"/>
  <c r="F965" i="7"/>
  <c r="E965" i="7"/>
  <c r="R964" i="7"/>
  <c r="M964" i="7"/>
  <c r="H964" i="7"/>
  <c r="G964" i="7"/>
  <c r="F964" i="7"/>
  <c r="E964" i="7"/>
  <c r="C964" i="7" s="1"/>
  <c r="D964" i="7"/>
  <c r="R963" i="7"/>
  <c r="M963" i="7"/>
  <c r="H963" i="7"/>
  <c r="G963" i="7"/>
  <c r="F963" i="7"/>
  <c r="E963" i="7"/>
  <c r="D963" i="7"/>
  <c r="C963" i="7" s="1"/>
  <c r="V962" i="7"/>
  <c r="U962" i="7"/>
  <c r="R962" i="7" s="1"/>
  <c r="T962" i="7"/>
  <c r="S962" i="7"/>
  <c r="Q962" i="7"/>
  <c r="G962" i="7" s="1"/>
  <c r="P962" i="7"/>
  <c r="O962" i="7"/>
  <c r="N962" i="7"/>
  <c r="M962" i="7"/>
  <c r="L962" i="7"/>
  <c r="K962" i="7"/>
  <c r="J962" i="7"/>
  <c r="I962" i="7"/>
  <c r="H962" i="7" s="1"/>
  <c r="F962" i="7"/>
  <c r="E962" i="7"/>
  <c r="R961" i="7"/>
  <c r="M961" i="7"/>
  <c r="H961" i="7"/>
  <c r="G961" i="7"/>
  <c r="F961" i="7"/>
  <c r="E961" i="7"/>
  <c r="C961" i="7" s="1"/>
  <c r="D961" i="7"/>
  <c r="V960" i="7"/>
  <c r="U960" i="7"/>
  <c r="R960" i="7" s="1"/>
  <c r="T960" i="7"/>
  <c r="S960" i="7"/>
  <c r="Q960" i="7"/>
  <c r="G960" i="7" s="1"/>
  <c r="P960" i="7"/>
  <c r="O960" i="7"/>
  <c r="N960" i="7"/>
  <c r="M960" i="7"/>
  <c r="L960" i="7"/>
  <c r="K960" i="7"/>
  <c r="J960" i="7"/>
  <c r="I960" i="7"/>
  <c r="H960" i="7" s="1"/>
  <c r="F960" i="7"/>
  <c r="E960" i="7"/>
  <c r="V959" i="7"/>
  <c r="U959" i="7"/>
  <c r="T959" i="7"/>
  <c r="S959" i="7"/>
  <c r="R959" i="7"/>
  <c r="Q959" i="7"/>
  <c r="G959" i="7" s="1"/>
  <c r="P959" i="7"/>
  <c r="O959" i="7"/>
  <c r="N959" i="7"/>
  <c r="M959" i="7"/>
  <c r="L959" i="7"/>
  <c r="K959" i="7"/>
  <c r="J959" i="7"/>
  <c r="I959" i="7"/>
  <c r="H959" i="7" s="1"/>
  <c r="F959" i="7"/>
  <c r="E959" i="7"/>
  <c r="V958" i="7"/>
  <c r="U958" i="7"/>
  <c r="T958" i="7"/>
  <c r="S958" i="7"/>
  <c r="R958" i="7"/>
  <c r="Q958" i="7"/>
  <c r="G958" i="7" s="1"/>
  <c r="P958" i="7"/>
  <c r="O958" i="7"/>
  <c r="N958" i="7"/>
  <c r="M958" i="7"/>
  <c r="L958" i="7"/>
  <c r="K958" i="7"/>
  <c r="J958" i="7"/>
  <c r="I958" i="7"/>
  <c r="H958" i="7" s="1"/>
  <c r="F958" i="7"/>
  <c r="E958" i="7"/>
  <c r="R957" i="7"/>
  <c r="M957" i="7"/>
  <c r="H957" i="7"/>
  <c r="G957" i="7"/>
  <c r="F957" i="7"/>
  <c r="E957" i="7"/>
  <c r="D957" i="7"/>
  <c r="C957" i="7" s="1"/>
  <c r="V956" i="7"/>
  <c r="U956" i="7"/>
  <c r="T956" i="7"/>
  <c r="S956" i="7"/>
  <c r="R956" i="7"/>
  <c r="Q956" i="7"/>
  <c r="G956" i="7" s="1"/>
  <c r="P956" i="7"/>
  <c r="O956" i="7"/>
  <c r="N956" i="7"/>
  <c r="M956" i="7" s="1"/>
  <c r="L956" i="7"/>
  <c r="K956" i="7"/>
  <c r="J956" i="7"/>
  <c r="I956" i="7"/>
  <c r="H956" i="7" s="1"/>
  <c r="F956" i="7"/>
  <c r="E956" i="7"/>
  <c r="V955" i="7"/>
  <c r="U955" i="7"/>
  <c r="T955" i="7"/>
  <c r="S955" i="7"/>
  <c r="R955" i="7"/>
  <c r="Q955" i="7"/>
  <c r="G955" i="7" s="1"/>
  <c r="P955" i="7"/>
  <c r="O955" i="7"/>
  <c r="N955" i="7"/>
  <c r="M955" i="7" s="1"/>
  <c r="L955" i="7"/>
  <c r="K955" i="7"/>
  <c r="J955" i="7"/>
  <c r="I955" i="7"/>
  <c r="H955" i="7" s="1"/>
  <c r="F955" i="7"/>
  <c r="E955" i="7"/>
  <c r="R954" i="7"/>
  <c r="M954" i="7"/>
  <c r="H954" i="7"/>
  <c r="G954" i="7"/>
  <c r="F954" i="7"/>
  <c r="E954" i="7"/>
  <c r="D954" i="7"/>
  <c r="C954" i="7" s="1"/>
  <c r="R953" i="7"/>
  <c r="M953" i="7"/>
  <c r="H953" i="7"/>
  <c r="G953" i="7"/>
  <c r="F953" i="7"/>
  <c r="E953" i="7"/>
  <c r="D953" i="7"/>
  <c r="C953" i="7" s="1"/>
  <c r="V952" i="7"/>
  <c r="U952" i="7"/>
  <c r="T952" i="7"/>
  <c r="S952" i="7"/>
  <c r="R952" i="7"/>
  <c r="Q952" i="7"/>
  <c r="G952" i="7" s="1"/>
  <c r="P952" i="7"/>
  <c r="O952" i="7"/>
  <c r="N952" i="7"/>
  <c r="M952" i="7" s="1"/>
  <c r="L952" i="7"/>
  <c r="K952" i="7"/>
  <c r="J952" i="7"/>
  <c r="I952" i="7"/>
  <c r="H952" i="7" s="1"/>
  <c r="F952" i="7"/>
  <c r="E952" i="7"/>
  <c r="V951" i="7"/>
  <c r="U951" i="7"/>
  <c r="T951" i="7"/>
  <c r="S951" i="7"/>
  <c r="R951" i="7"/>
  <c r="Q951" i="7"/>
  <c r="G951" i="7" s="1"/>
  <c r="P951" i="7"/>
  <c r="O951" i="7"/>
  <c r="N951" i="7"/>
  <c r="M951" i="7" s="1"/>
  <c r="L951" i="7"/>
  <c r="K951" i="7"/>
  <c r="J951" i="7"/>
  <c r="I951" i="7"/>
  <c r="H951" i="7" s="1"/>
  <c r="F951" i="7"/>
  <c r="E951" i="7"/>
  <c r="R950" i="7"/>
  <c r="M950" i="7"/>
  <c r="H950" i="7"/>
  <c r="G950" i="7"/>
  <c r="F950" i="7"/>
  <c r="E950" i="7"/>
  <c r="D950" i="7"/>
  <c r="C950" i="7" s="1"/>
  <c r="V949" i="7"/>
  <c r="U949" i="7"/>
  <c r="T949" i="7"/>
  <c r="S949" i="7"/>
  <c r="R949" i="7"/>
  <c r="Q949" i="7"/>
  <c r="G949" i="7" s="1"/>
  <c r="P949" i="7"/>
  <c r="O949" i="7"/>
  <c r="N949" i="7"/>
  <c r="M949" i="7" s="1"/>
  <c r="L949" i="7"/>
  <c r="K949" i="7"/>
  <c r="J949" i="7"/>
  <c r="I949" i="7"/>
  <c r="H949" i="7" s="1"/>
  <c r="F949" i="7"/>
  <c r="E949" i="7"/>
  <c r="R948" i="7"/>
  <c r="M948" i="7"/>
  <c r="H948" i="7"/>
  <c r="G948" i="7"/>
  <c r="F948" i="7"/>
  <c r="E948" i="7"/>
  <c r="D948" i="7"/>
  <c r="C948" i="7" s="1"/>
  <c r="V947" i="7"/>
  <c r="U947" i="7"/>
  <c r="T947" i="7"/>
  <c r="S947" i="7"/>
  <c r="R947" i="7"/>
  <c r="Q947" i="7"/>
  <c r="G947" i="7" s="1"/>
  <c r="P947" i="7"/>
  <c r="O947" i="7"/>
  <c r="N947" i="7"/>
  <c r="M947" i="7" s="1"/>
  <c r="L947" i="7"/>
  <c r="K947" i="7"/>
  <c r="J947" i="7"/>
  <c r="I947" i="7"/>
  <c r="H947" i="7" s="1"/>
  <c r="F947" i="7"/>
  <c r="E947" i="7"/>
  <c r="V946" i="7"/>
  <c r="U946" i="7"/>
  <c r="T946" i="7"/>
  <c r="S946" i="7"/>
  <c r="R946" i="7"/>
  <c r="Q946" i="7"/>
  <c r="G946" i="7" s="1"/>
  <c r="P946" i="7"/>
  <c r="O946" i="7"/>
  <c r="N946" i="7"/>
  <c r="M946" i="7" s="1"/>
  <c r="L946" i="7"/>
  <c r="K946" i="7"/>
  <c r="J946" i="7"/>
  <c r="I946" i="7"/>
  <c r="H946" i="7" s="1"/>
  <c r="F946" i="7"/>
  <c r="E946" i="7"/>
  <c r="V945" i="7"/>
  <c r="U945" i="7"/>
  <c r="T945" i="7"/>
  <c r="S945" i="7"/>
  <c r="R945" i="7"/>
  <c r="Q945" i="7"/>
  <c r="G945" i="7" s="1"/>
  <c r="P945" i="7"/>
  <c r="O945" i="7"/>
  <c r="N945" i="7"/>
  <c r="M945" i="7" s="1"/>
  <c r="L945" i="7"/>
  <c r="K945" i="7"/>
  <c r="J945" i="7"/>
  <c r="I945" i="7"/>
  <c r="H945" i="7" s="1"/>
  <c r="F945" i="7"/>
  <c r="E945" i="7"/>
  <c r="R944" i="7"/>
  <c r="M944" i="7"/>
  <c r="H944" i="7"/>
  <c r="G944" i="7"/>
  <c r="F944" i="7"/>
  <c r="E944" i="7"/>
  <c r="C944" i="7" s="1"/>
  <c r="D944" i="7"/>
  <c r="V943" i="7"/>
  <c r="U943" i="7"/>
  <c r="T943" i="7"/>
  <c r="S943" i="7"/>
  <c r="R943" i="7"/>
  <c r="Q943" i="7"/>
  <c r="G943" i="7" s="1"/>
  <c r="P943" i="7"/>
  <c r="O943" i="7"/>
  <c r="N943" i="7"/>
  <c r="M943" i="7" s="1"/>
  <c r="L943" i="7"/>
  <c r="K943" i="7"/>
  <c r="J943" i="7"/>
  <c r="I943" i="7"/>
  <c r="H943" i="7" s="1"/>
  <c r="F943" i="7"/>
  <c r="E943" i="7"/>
  <c r="V942" i="7"/>
  <c r="U942" i="7"/>
  <c r="T942" i="7"/>
  <c r="S942" i="7"/>
  <c r="R942" i="7"/>
  <c r="Q942" i="7"/>
  <c r="G942" i="7" s="1"/>
  <c r="P942" i="7"/>
  <c r="O942" i="7"/>
  <c r="N942" i="7"/>
  <c r="M942" i="7" s="1"/>
  <c r="L942" i="7"/>
  <c r="K942" i="7"/>
  <c r="J942" i="7"/>
  <c r="I942" i="7"/>
  <c r="H942" i="7" s="1"/>
  <c r="F942" i="7"/>
  <c r="E942" i="7"/>
  <c r="V941" i="7"/>
  <c r="U941" i="7"/>
  <c r="T941" i="7"/>
  <c r="S941" i="7"/>
  <c r="R941" i="7"/>
  <c r="Q941" i="7"/>
  <c r="G941" i="7" s="1"/>
  <c r="P941" i="7"/>
  <c r="O941" i="7"/>
  <c r="N941" i="7"/>
  <c r="M941" i="7" s="1"/>
  <c r="L941" i="7"/>
  <c r="K941" i="7"/>
  <c r="J941" i="7"/>
  <c r="I941" i="7"/>
  <c r="H941" i="7" s="1"/>
  <c r="F941" i="7"/>
  <c r="E941" i="7"/>
  <c r="R940" i="7"/>
  <c r="M940" i="7"/>
  <c r="H940" i="7"/>
  <c r="G940" i="7"/>
  <c r="F940" i="7"/>
  <c r="E940" i="7"/>
  <c r="C940" i="7" s="1"/>
  <c r="D940" i="7"/>
  <c r="R939" i="7"/>
  <c r="M939" i="7"/>
  <c r="H939" i="7"/>
  <c r="G939" i="7"/>
  <c r="F939" i="7"/>
  <c r="E939" i="7"/>
  <c r="C939" i="7" s="1"/>
  <c r="D939" i="7"/>
  <c r="V938" i="7"/>
  <c r="U938" i="7"/>
  <c r="T938" i="7"/>
  <c r="S938" i="7"/>
  <c r="R938" i="7"/>
  <c r="Q938" i="7"/>
  <c r="G938" i="7" s="1"/>
  <c r="P938" i="7"/>
  <c r="O938" i="7"/>
  <c r="N938" i="7"/>
  <c r="M938" i="7" s="1"/>
  <c r="L938" i="7"/>
  <c r="K938" i="7"/>
  <c r="J938" i="7"/>
  <c r="I938" i="7"/>
  <c r="H938" i="7" s="1"/>
  <c r="F938" i="7"/>
  <c r="E938" i="7"/>
  <c r="V937" i="7"/>
  <c r="U937" i="7"/>
  <c r="T937" i="7"/>
  <c r="S937" i="7"/>
  <c r="R937" i="7"/>
  <c r="Q937" i="7"/>
  <c r="G937" i="7" s="1"/>
  <c r="P937" i="7"/>
  <c r="O937" i="7"/>
  <c r="N937" i="7"/>
  <c r="M937" i="7" s="1"/>
  <c r="L937" i="7"/>
  <c r="K937" i="7"/>
  <c r="J937" i="7"/>
  <c r="I937" i="7"/>
  <c r="H937" i="7" s="1"/>
  <c r="F937" i="7"/>
  <c r="E937" i="7"/>
  <c r="V936" i="7"/>
  <c r="U936" i="7"/>
  <c r="T936" i="7"/>
  <c r="S936" i="7"/>
  <c r="R936" i="7"/>
  <c r="Q936" i="7"/>
  <c r="G936" i="7" s="1"/>
  <c r="P936" i="7"/>
  <c r="O936" i="7"/>
  <c r="N936" i="7"/>
  <c r="M936" i="7" s="1"/>
  <c r="L936" i="7"/>
  <c r="K936" i="7"/>
  <c r="J936" i="7"/>
  <c r="I936" i="7"/>
  <c r="H936" i="7" s="1"/>
  <c r="F936" i="7"/>
  <c r="E936" i="7"/>
  <c r="R935" i="7"/>
  <c r="M935" i="7"/>
  <c r="H935" i="7"/>
  <c r="G935" i="7"/>
  <c r="F935" i="7"/>
  <c r="E935" i="7"/>
  <c r="C935" i="7" s="1"/>
  <c r="D935" i="7"/>
  <c r="R934" i="7"/>
  <c r="M934" i="7"/>
  <c r="H934" i="7"/>
  <c r="G934" i="7"/>
  <c r="F934" i="7"/>
  <c r="E934" i="7"/>
  <c r="C934" i="7" s="1"/>
  <c r="D934" i="7"/>
  <c r="V933" i="7"/>
  <c r="U933" i="7"/>
  <c r="T933" i="7"/>
  <c r="S933" i="7"/>
  <c r="R933" i="7"/>
  <c r="Q933" i="7"/>
  <c r="G933" i="7" s="1"/>
  <c r="P933" i="7"/>
  <c r="O933" i="7"/>
  <c r="N933" i="7"/>
  <c r="M933" i="7" s="1"/>
  <c r="L933" i="7"/>
  <c r="K933" i="7"/>
  <c r="J933" i="7"/>
  <c r="I933" i="7"/>
  <c r="H933" i="7" s="1"/>
  <c r="F933" i="7"/>
  <c r="E933" i="7"/>
  <c r="V932" i="7"/>
  <c r="U932" i="7"/>
  <c r="T932" i="7"/>
  <c r="S932" i="7"/>
  <c r="R932" i="7"/>
  <c r="Q932" i="7"/>
  <c r="G932" i="7" s="1"/>
  <c r="P932" i="7"/>
  <c r="O932" i="7"/>
  <c r="N932" i="7"/>
  <c r="M932" i="7" s="1"/>
  <c r="L932" i="7"/>
  <c r="K932" i="7"/>
  <c r="J932" i="7"/>
  <c r="I932" i="7"/>
  <c r="H932" i="7" s="1"/>
  <c r="F932" i="7"/>
  <c r="E932" i="7"/>
  <c r="V931" i="7"/>
  <c r="U931" i="7"/>
  <c r="T931" i="7"/>
  <c r="S931" i="7"/>
  <c r="R931" i="7"/>
  <c r="Q931" i="7"/>
  <c r="G931" i="7" s="1"/>
  <c r="P931" i="7"/>
  <c r="O931" i="7"/>
  <c r="N931" i="7"/>
  <c r="M931" i="7" s="1"/>
  <c r="L931" i="7"/>
  <c r="K931" i="7"/>
  <c r="J931" i="7"/>
  <c r="I931" i="7"/>
  <c r="H931" i="7" s="1"/>
  <c r="F931" i="7"/>
  <c r="E931" i="7"/>
  <c r="R930" i="7"/>
  <c r="M930" i="7"/>
  <c r="H930" i="7"/>
  <c r="G930" i="7"/>
  <c r="F930" i="7"/>
  <c r="E930" i="7"/>
  <c r="C930" i="7" s="1"/>
  <c r="D930" i="7"/>
  <c r="R929" i="7"/>
  <c r="M929" i="7"/>
  <c r="H929" i="7"/>
  <c r="G929" i="7"/>
  <c r="F929" i="7"/>
  <c r="E929" i="7"/>
  <c r="C929" i="7" s="1"/>
  <c r="D929" i="7"/>
  <c r="V928" i="7"/>
  <c r="U928" i="7"/>
  <c r="T928" i="7"/>
  <c r="S928" i="7"/>
  <c r="R928" i="7"/>
  <c r="Q928" i="7"/>
  <c r="G928" i="7" s="1"/>
  <c r="P928" i="7"/>
  <c r="O928" i="7"/>
  <c r="N928" i="7"/>
  <c r="M928" i="7" s="1"/>
  <c r="L928" i="7"/>
  <c r="K928" i="7"/>
  <c r="J928" i="7"/>
  <c r="I928" i="7"/>
  <c r="H928" i="7" s="1"/>
  <c r="F928" i="7"/>
  <c r="E928" i="7"/>
  <c r="V927" i="7"/>
  <c r="U927" i="7"/>
  <c r="T927" i="7"/>
  <c r="S927" i="7"/>
  <c r="R927" i="7"/>
  <c r="Q927" i="7"/>
  <c r="G927" i="7" s="1"/>
  <c r="P927" i="7"/>
  <c r="O927" i="7"/>
  <c r="N927" i="7"/>
  <c r="M927" i="7" s="1"/>
  <c r="L927" i="7"/>
  <c r="K927" i="7"/>
  <c r="J927" i="7"/>
  <c r="I927" i="7"/>
  <c r="H927" i="7" s="1"/>
  <c r="F927" i="7"/>
  <c r="E927" i="7"/>
  <c r="V926" i="7"/>
  <c r="U926" i="7"/>
  <c r="T926" i="7"/>
  <c r="S926" i="7"/>
  <c r="R926" i="7"/>
  <c r="Q926" i="7"/>
  <c r="G926" i="7" s="1"/>
  <c r="P926" i="7"/>
  <c r="O926" i="7"/>
  <c r="N926" i="7"/>
  <c r="M926" i="7" s="1"/>
  <c r="L926" i="7"/>
  <c r="K926" i="7"/>
  <c r="J926" i="7"/>
  <c r="I926" i="7"/>
  <c r="H926" i="7" s="1"/>
  <c r="F926" i="7"/>
  <c r="E926" i="7"/>
  <c r="R925" i="7"/>
  <c r="M925" i="7"/>
  <c r="H925" i="7"/>
  <c r="G925" i="7"/>
  <c r="F925" i="7"/>
  <c r="E925" i="7"/>
  <c r="D925" i="7"/>
  <c r="C925" i="7" s="1"/>
  <c r="R924" i="7"/>
  <c r="M924" i="7"/>
  <c r="H924" i="7"/>
  <c r="G924" i="7"/>
  <c r="F924" i="7"/>
  <c r="E924" i="7"/>
  <c r="D924" i="7"/>
  <c r="C924" i="7" s="1"/>
  <c r="V923" i="7"/>
  <c r="U923" i="7"/>
  <c r="T923" i="7"/>
  <c r="S923" i="7"/>
  <c r="R923" i="7"/>
  <c r="Q923" i="7"/>
  <c r="G923" i="7" s="1"/>
  <c r="P923" i="7"/>
  <c r="O923" i="7"/>
  <c r="N923" i="7"/>
  <c r="M923" i="7" s="1"/>
  <c r="L923" i="7"/>
  <c r="K923" i="7"/>
  <c r="J923" i="7"/>
  <c r="I923" i="7"/>
  <c r="H923" i="7" s="1"/>
  <c r="F923" i="7"/>
  <c r="E923" i="7"/>
  <c r="V922" i="7"/>
  <c r="U922" i="7"/>
  <c r="T922" i="7"/>
  <c r="S922" i="7"/>
  <c r="R922" i="7"/>
  <c r="Q922" i="7"/>
  <c r="G922" i="7" s="1"/>
  <c r="P922" i="7"/>
  <c r="O922" i="7"/>
  <c r="N922" i="7"/>
  <c r="M922" i="7" s="1"/>
  <c r="L922" i="7"/>
  <c r="K922" i="7"/>
  <c r="J922" i="7"/>
  <c r="I922" i="7"/>
  <c r="H922" i="7" s="1"/>
  <c r="F922" i="7"/>
  <c r="E922" i="7"/>
  <c r="V921" i="7"/>
  <c r="U921" i="7"/>
  <c r="T921" i="7"/>
  <c r="S921" i="7"/>
  <c r="R921" i="7"/>
  <c r="Q921" i="7"/>
  <c r="G921" i="7" s="1"/>
  <c r="P921" i="7"/>
  <c r="O921" i="7"/>
  <c r="N921" i="7"/>
  <c r="M921" i="7" s="1"/>
  <c r="L921" i="7"/>
  <c r="K921" i="7"/>
  <c r="J921" i="7"/>
  <c r="I921" i="7"/>
  <c r="H921" i="7" s="1"/>
  <c r="F921" i="7"/>
  <c r="E921" i="7"/>
  <c r="R920" i="7"/>
  <c r="M920" i="7"/>
  <c r="H920" i="7"/>
  <c r="G920" i="7"/>
  <c r="F920" i="7"/>
  <c r="E920" i="7"/>
  <c r="D920" i="7"/>
  <c r="C920" i="7" s="1"/>
  <c r="R919" i="7"/>
  <c r="M919" i="7"/>
  <c r="H919" i="7"/>
  <c r="G919" i="7"/>
  <c r="F919" i="7"/>
  <c r="E919" i="7"/>
  <c r="D919" i="7"/>
  <c r="C919" i="7" s="1"/>
  <c r="V918" i="7"/>
  <c r="U918" i="7"/>
  <c r="R918" i="7" s="1"/>
  <c r="T918" i="7"/>
  <c r="S918" i="7"/>
  <c r="Q918" i="7"/>
  <c r="G918" i="7" s="1"/>
  <c r="P918" i="7"/>
  <c r="O918" i="7"/>
  <c r="N918" i="7"/>
  <c r="M918" i="7"/>
  <c r="L918" i="7"/>
  <c r="K918" i="7"/>
  <c r="J918" i="7"/>
  <c r="I918" i="7"/>
  <c r="H918" i="7" s="1"/>
  <c r="F918" i="7"/>
  <c r="E918" i="7"/>
  <c r="V917" i="7"/>
  <c r="U917" i="7"/>
  <c r="R917" i="7" s="1"/>
  <c r="T917" i="7"/>
  <c r="S917" i="7"/>
  <c r="Q917" i="7"/>
  <c r="G917" i="7" s="1"/>
  <c r="P917" i="7"/>
  <c r="O917" i="7"/>
  <c r="N917" i="7"/>
  <c r="M917" i="7"/>
  <c r="L917" i="7"/>
  <c r="K917" i="7"/>
  <c r="J917" i="7"/>
  <c r="I917" i="7"/>
  <c r="H917" i="7" s="1"/>
  <c r="F917" i="7"/>
  <c r="E917" i="7"/>
  <c r="V916" i="7"/>
  <c r="U916" i="7"/>
  <c r="R916" i="7" s="1"/>
  <c r="T916" i="7"/>
  <c r="S916" i="7"/>
  <c r="Q916" i="7"/>
  <c r="G916" i="7" s="1"/>
  <c r="P916" i="7"/>
  <c r="O916" i="7"/>
  <c r="N916" i="7"/>
  <c r="M916" i="7"/>
  <c r="L916" i="7"/>
  <c r="K916" i="7"/>
  <c r="J916" i="7"/>
  <c r="I916" i="7"/>
  <c r="H916" i="7" s="1"/>
  <c r="F916" i="7"/>
  <c r="E916" i="7"/>
  <c r="V915" i="7"/>
  <c r="U915" i="7"/>
  <c r="T915" i="7"/>
  <c r="S915" i="7"/>
  <c r="R915" i="7"/>
  <c r="Q915" i="7"/>
  <c r="G915" i="7" s="1"/>
  <c r="P915" i="7"/>
  <c r="O915" i="7"/>
  <c r="N915" i="7"/>
  <c r="M915" i="7" s="1"/>
  <c r="L915" i="7"/>
  <c r="K915" i="7"/>
  <c r="J915" i="7"/>
  <c r="I915" i="7"/>
  <c r="H915" i="7" s="1"/>
  <c r="F915" i="7"/>
  <c r="E915" i="7"/>
  <c r="V914" i="7"/>
  <c r="U914" i="7"/>
  <c r="R914" i="7" s="1"/>
  <c r="T914" i="7"/>
  <c r="S914" i="7"/>
  <c r="Q914" i="7"/>
  <c r="G914" i="7" s="1"/>
  <c r="P914" i="7"/>
  <c r="O914" i="7"/>
  <c r="N914" i="7"/>
  <c r="M914" i="7" s="1"/>
  <c r="L914" i="7"/>
  <c r="K914" i="7"/>
  <c r="J914" i="7"/>
  <c r="I914" i="7"/>
  <c r="H914" i="7" s="1"/>
  <c r="F914" i="7"/>
  <c r="E914" i="7"/>
  <c r="V913" i="7"/>
  <c r="U913" i="7"/>
  <c r="T913" i="7"/>
  <c r="S913" i="7"/>
  <c r="R913" i="7"/>
  <c r="Q913" i="7"/>
  <c r="G913" i="7" s="1"/>
  <c r="P913" i="7"/>
  <c r="O913" i="7"/>
  <c r="N913" i="7"/>
  <c r="M913" i="7" s="1"/>
  <c r="L913" i="7"/>
  <c r="K913" i="7"/>
  <c r="J913" i="7"/>
  <c r="I913" i="7"/>
  <c r="H913" i="7" s="1"/>
  <c r="F913" i="7"/>
  <c r="E913" i="7"/>
  <c r="V912" i="7"/>
  <c r="U912" i="7"/>
  <c r="T912" i="7"/>
  <c r="S912" i="7"/>
  <c r="R912" i="7"/>
  <c r="Q912" i="7"/>
  <c r="G912" i="7" s="1"/>
  <c r="P912" i="7"/>
  <c r="O912" i="7"/>
  <c r="N912" i="7"/>
  <c r="M912" i="7"/>
  <c r="L912" i="7"/>
  <c r="K912" i="7"/>
  <c r="J912" i="7"/>
  <c r="I912" i="7"/>
  <c r="H912" i="7" s="1"/>
  <c r="F912" i="7"/>
  <c r="E912" i="7"/>
  <c r="V911" i="7"/>
  <c r="U911" i="7"/>
  <c r="T911" i="7"/>
  <c r="S911" i="7"/>
  <c r="R911" i="7"/>
  <c r="Q911" i="7"/>
  <c r="G911" i="7" s="1"/>
  <c r="P911" i="7"/>
  <c r="O911" i="7"/>
  <c r="N911" i="7"/>
  <c r="M911" i="7" s="1"/>
  <c r="L911" i="7"/>
  <c r="K911" i="7"/>
  <c r="J911" i="7"/>
  <c r="I911" i="7"/>
  <c r="H911" i="7" s="1"/>
  <c r="F911" i="7"/>
  <c r="E911" i="7"/>
  <c r="R910" i="7"/>
  <c r="M910" i="7"/>
  <c r="H910" i="7"/>
  <c r="G910" i="7"/>
  <c r="F910" i="7"/>
  <c r="E910" i="7"/>
  <c r="D910" i="7"/>
  <c r="C910" i="7" s="1"/>
  <c r="V909" i="7"/>
  <c r="U909" i="7"/>
  <c r="T909" i="7"/>
  <c r="S909" i="7"/>
  <c r="R909" i="7"/>
  <c r="Q909" i="7"/>
  <c r="G909" i="7" s="1"/>
  <c r="P909" i="7"/>
  <c r="O909" i="7"/>
  <c r="N909" i="7"/>
  <c r="M909" i="7" s="1"/>
  <c r="L909" i="7"/>
  <c r="K909" i="7"/>
  <c r="J909" i="7"/>
  <c r="I909" i="7"/>
  <c r="H909" i="7" s="1"/>
  <c r="F909" i="7"/>
  <c r="E909" i="7"/>
  <c r="R908" i="7"/>
  <c r="M908" i="7"/>
  <c r="H908" i="7"/>
  <c r="G908" i="7"/>
  <c r="F908" i="7"/>
  <c r="E908" i="7"/>
  <c r="D908" i="7"/>
  <c r="C908" i="7" s="1"/>
  <c r="R907" i="7"/>
  <c r="M907" i="7"/>
  <c r="H907" i="7"/>
  <c r="G907" i="7"/>
  <c r="F907" i="7"/>
  <c r="E907" i="7"/>
  <c r="C907" i="7" s="1"/>
  <c r="D907" i="7"/>
  <c r="V906" i="7"/>
  <c r="U906" i="7"/>
  <c r="T906" i="7"/>
  <c r="S906" i="7"/>
  <c r="R906" i="7"/>
  <c r="Q906" i="7"/>
  <c r="G906" i="7" s="1"/>
  <c r="P906" i="7"/>
  <c r="O906" i="7"/>
  <c r="N906" i="7"/>
  <c r="M906" i="7" s="1"/>
  <c r="L906" i="7"/>
  <c r="K906" i="7"/>
  <c r="J906" i="7"/>
  <c r="I906" i="7"/>
  <c r="H906" i="7" s="1"/>
  <c r="F906" i="7"/>
  <c r="E906" i="7"/>
  <c r="V905" i="7"/>
  <c r="U905" i="7"/>
  <c r="T905" i="7"/>
  <c r="S905" i="7"/>
  <c r="R905" i="7"/>
  <c r="Q905" i="7"/>
  <c r="G905" i="7" s="1"/>
  <c r="P905" i="7"/>
  <c r="O905" i="7"/>
  <c r="N905" i="7"/>
  <c r="M905" i="7" s="1"/>
  <c r="L905" i="7"/>
  <c r="K905" i="7"/>
  <c r="J905" i="7"/>
  <c r="I905" i="7"/>
  <c r="H905" i="7" s="1"/>
  <c r="F905" i="7"/>
  <c r="E905" i="7"/>
  <c r="V904" i="7"/>
  <c r="U904" i="7"/>
  <c r="T904" i="7"/>
  <c r="S904" i="7"/>
  <c r="R904" i="7"/>
  <c r="Q904" i="7"/>
  <c r="G904" i="7" s="1"/>
  <c r="P904" i="7"/>
  <c r="O904" i="7"/>
  <c r="N904" i="7"/>
  <c r="M904" i="7" s="1"/>
  <c r="L904" i="7"/>
  <c r="K904" i="7"/>
  <c r="J904" i="7"/>
  <c r="I904" i="7"/>
  <c r="H904" i="7" s="1"/>
  <c r="F904" i="7"/>
  <c r="E904" i="7"/>
  <c r="V903" i="7"/>
  <c r="U903" i="7"/>
  <c r="T903" i="7"/>
  <c r="S903" i="7"/>
  <c r="R903" i="7"/>
  <c r="Q903" i="7"/>
  <c r="G903" i="7" s="1"/>
  <c r="P903" i="7"/>
  <c r="O903" i="7"/>
  <c r="N903" i="7"/>
  <c r="M903" i="7" s="1"/>
  <c r="L903" i="7"/>
  <c r="K903" i="7"/>
  <c r="J903" i="7"/>
  <c r="I903" i="7"/>
  <c r="H903" i="7" s="1"/>
  <c r="F903" i="7"/>
  <c r="E903" i="7"/>
  <c r="V902" i="7"/>
  <c r="U902" i="7"/>
  <c r="T902" i="7"/>
  <c r="S902" i="7"/>
  <c r="R902" i="7"/>
  <c r="Q902" i="7"/>
  <c r="G902" i="7" s="1"/>
  <c r="P902" i="7"/>
  <c r="O902" i="7"/>
  <c r="N902" i="7"/>
  <c r="M902" i="7"/>
  <c r="L902" i="7"/>
  <c r="K902" i="7"/>
  <c r="J902" i="7"/>
  <c r="I902" i="7"/>
  <c r="H902" i="7" s="1"/>
  <c r="F902" i="7"/>
  <c r="E902" i="7"/>
  <c r="V901" i="7"/>
  <c r="U901" i="7"/>
  <c r="T901" i="7"/>
  <c r="S901" i="7"/>
  <c r="R901" i="7"/>
  <c r="Q901" i="7"/>
  <c r="G901" i="7" s="1"/>
  <c r="P901" i="7"/>
  <c r="O901" i="7"/>
  <c r="N901" i="7"/>
  <c r="M901" i="7" s="1"/>
  <c r="L901" i="7"/>
  <c r="K901" i="7"/>
  <c r="J901" i="7"/>
  <c r="I901" i="7"/>
  <c r="H901" i="7" s="1"/>
  <c r="F901" i="7"/>
  <c r="E901" i="7"/>
  <c r="V900" i="7"/>
  <c r="U900" i="7"/>
  <c r="T900" i="7"/>
  <c r="S900" i="7"/>
  <c r="R900" i="7"/>
  <c r="Q900" i="7"/>
  <c r="G900" i="7" s="1"/>
  <c r="P900" i="7"/>
  <c r="O900" i="7"/>
  <c r="N900" i="7"/>
  <c r="M900" i="7" s="1"/>
  <c r="L900" i="7"/>
  <c r="K900" i="7"/>
  <c r="J900" i="7"/>
  <c r="I900" i="7"/>
  <c r="H900" i="7" s="1"/>
  <c r="F900" i="7"/>
  <c r="E900" i="7"/>
  <c r="V899" i="7"/>
  <c r="U899" i="7"/>
  <c r="T899" i="7"/>
  <c r="S899" i="7"/>
  <c r="R899" i="7"/>
  <c r="Q899" i="7"/>
  <c r="G899" i="7" s="1"/>
  <c r="P899" i="7"/>
  <c r="O899" i="7"/>
  <c r="N899" i="7"/>
  <c r="M899" i="7" s="1"/>
  <c r="L899" i="7"/>
  <c r="K899" i="7"/>
  <c r="J899" i="7"/>
  <c r="I899" i="7"/>
  <c r="H899" i="7" s="1"/>
  <c r="F899" i="7"/>
  <c r="E899" i="7"/>
  <c r="R898" i="7"/>
  <c r="M898" i="7"/>
  <c r="H898" i="7"/>
  <c r="G898" i="7"/>
  <c r="F898" i="7"/>
  <c r="E898" i="7"/>
  <c r="C898" i="7" s="1"/>
  <c r="D898" i="7"/>
  <c r="R897" i="7"/>
  <c r="M897" i="7"/>
  <c r="H897" i="7"/>
  <c r="G897" i="7"/>
  <c r="F897" i="7"/>
  <c r="E897" i="7"/>
  <c r="C897" i="7" s="1"/>
  <c r="D897" i="7"/>
  <c r="V896" i="7"/>
  <c r="U896" i="7"/>
  <c r="T896" i="7"/>
  <c r="S896" i="7"/>
  <c r="R896" i="7"/>
  <c r="Q896" i="7"/>
  <c r="G896" i="7" s="1"/>
  <c r="P896" i="7"/>
  <c r="O896" i="7"/>
  <c r="N896" i="7"/>
  <c r="M896" i="7" s="1"/>
  <c r="L896" i="7"/>
  <c r="K896" i="7"/>
  <c r="J896" i="7"/>
  <c r="I896" i="7"/>
  <c r="H896" i="7" s="1"/>
  <c r="F896" i="7"/>
  <c r="E896" i="7"/>
  <c r="V895" i="7"/>
  <c r="U895" i="7"/>
  <c r="T895" i="7"/>
  <c r="S895" i="7"/>
  <c r="R895" i="7"/>
  <c r="Q895" i="7"/>
  <c r="G895" i="7" s="1"/>
  <c r="P895" i="7"/>
  <c r="O895" i="7"/>
  <c r="N895" i="7"/>
  <c r="M895" i="7" s="1"/>
  <c r="L895" i="7"/>
  <c r="K895" i="7"/>
  <c r="J895" i="7"/>
  <c r="I895" i="7"/>
  <c r="H895" i="7" s="1"/>
  <c r="F895" i="7"/>
  <c r="E895" i="7"/>
  <c r="V894" i="7"/>
  <c r="U894" i="7"/>
  <c r="T894" i="7"/>
  <c r="S894" i="7"/>
  <c r="R894" i="7"/>
  <c r="Q894" i="7"/>
  <c r="G894" i="7" s="1"/>
  <c r="P894" i="7"/>
  <c r="O894" i="7"/>
  <c r="N894" i="7"/>
  <c r="M894" i="7" s="1"/>
  <c r="L894" i="7"/>
  <c r="K894" i="7"/>
  <c r="J894" i="7"/>
  <c r="I894" i="7"/>
  <c r="H894" i="7" s="1"/>
  <c r="F894" i="7"/>
  <c r="E894" i="7"/>
  <c r="V893" i="7"/>
  <c r="U893" i="7"/>
  <c r="T893" i="7"/>
  <c r="S893" i="7"/>
  <c r="R893" i="7"/>
  <c r="Q893" i="7"/>
  <c r="G893" i="7" s="1"/>
  <c r="P893" i="7"/>
  <c r="O893" i="7"/>
  <c r="N893" i="7"/>
  <c r="M893" i="7" s="1"/>
  <c r="L893" i="7"/>
  <c r="K893" i="7"/>
  <c r="J893" i="7"/>
  <c r="I893" i="7"/>
  <c r="H893" i="7" s="1"/>
  <c r="F893" i="7"/>
  <c r="E893" i="7"/>
  <c r="V892" i="7"/>
  <c r="U892" i="7"/>
  <c r="T892" i="7"/>
  <c r="S892" i="7"/>
  <c r="R892" i="7"/>
  <c r="Q892" i="7"/>
  <c r="G892" i="7" s="1"/>
  <c r="P892" i="7"/>
  <c r="O892" i="7"/>
  <c r="N892" i="7"/>
  <c r="M892" i="7" s="1"/>
  <c r="L892" i="7"/>
  <c r="K892" i="7"/>
  <c r="J892" i="7"/>
  <c r="I892" i="7"/>
  <c r="H892" i="7" s="1"/>
  <c r="F892" i="7"/>
  <c r="E892" i="7"/>
  <c r="V891" i="7"/>
  <c r="U891" i="7"/>
  <c r="T891" i="7"/>
  <c r="S891" i="7"/>
  <c r="R891" i="7"/>
  <c r="Q891" i="7"/>
  <c r="G891" i="7" s="1"/>
  <c r="P891" i="7"/>
  <c r="O891" i="7"/>
  <c r="N891" i="7"/>
  <c r="M891" i="7" s="1"/>
  <c r="L891" i="7"/>
  <c r="K891" i="7"/>
  <c r="J891" i="7"/>
  <c r="I891" i="7"/>
  <c r="H891" i="7" s="1"/>
  <c r="F891" i="7"/>
  <c r="E891" i="7"/>
  <c r="V890" i="7"/>
  <c r="U890" i="7"/>
  <c r="T890" i="7"/>
  <c r="S890" i="7"/>
  <c r="R890" i="7"/>
  <c r="Q890" i="7"/>
  <c r="G890" i="7" s="1"/>
  <c r="P890" i="7"/>
  <c r="O890" i="7"/>
  <c r="N890" i="7"/>
  <c r="M890" i="7" s="1"/>
  <c r="L890" i="7"/>
  <c r="K890" i="7"/>
  <c r="J890" i="7"/>
  <c r="I890" i="7"/>
  <c r="H890" i="7" s="1"/>
  <c r="F890" i="7"/>
  <c r="E890" i="7"/>
  <c r="V889" i="7"/>
  <c r="U889" i="7"/>
  <c r="T889" i="7"/>
  <c r="S889" i="7"/>
  <c r="R889" i="7"/>
  <c r="Q889" i="7"/>
  <c r="G889" i="7" s="1"/>
  <c r="P889" i="7"/>
  <c r="O889" i="7"/>
  <c r="N889" i="7"/>
  <c r="M889" i="7" s="1"/>
  <c r="L889" i="7"/>
  <c r="K889" i="7"/>
  <c r="J889" i="7"/>
  <c r="I889" i="7"/>
  <c r="H889" i="7" s="1"/>
  <c r="F889" i="7"/>
  <c r="E889" i="7"/>
  <c r="V888" i="7"/>
  <c r="U888" i="7"/>
  <c r="T888" i="7"/>
  <c r="S888" i="7"/>
  <c r="R888" i="7"/>
  <c r="Q888" i="7"/>
  <c r="G888" i="7" s="1"/>
  <c r="P888" i="7"/>
  <c r="O888" i="7"/>
  <c r="N888" i="7"/>
  <c r="M888" i="7" s="1"/>
  <c r="L888" i="7"/>
  <c r="K888" i="7"/>
  <c r="J888" i="7"/>
  <c r="I888" i="7"/>
  <c r="H888" i="7" s="1"/>
  <c r="F888" i="7"/>
  <c r="E888" i="7"/>
  <c r="V887" i="7"/>
  <c r="U887" i="7"/>
  <c r="T887" i="7"/>
  <c r="S887" i="7"/>
  <c r="R887" i="7"/>
  <c r="Q887" i="7"/>
  <c r="G887" i="7" s="1"/>
  <c r="P887" i="7"/>
  <c r="O887" i="7"/>
  <c r="N887" i="7"/>
  <c r="M887" i="7" s="1"/>
  <c r="L887" i="7"/>
  <c r="K887" i="7"/>
  <c r="J887" i="7"/>
  <c r="I887" i="7"/>
  <c r="H887" i="7" s="1"/>
  <c r="F887" i="7"/>
  <c r="E887" i="7"/>
  <c r="V886" i="7"/>
  <c r="U886" i="7"/>
  <c r="T886" i="7"/>
  <c r="S886" i="7"/>
  <c r="R886" i="7"/>
  <c r="Q886" i="7"/>
  <c r="G886" i="7" s="1"/>
  <c r="P886" i="7"/>
  <c r="O886" i="7"/>
  <c r="N886" i="7"/>
  <c r="M886" i="7" s="1"/>
  <c r="L886" i="7"/>
  <c r="K886" i="7"/>
  <c r="J886" i="7"/>
  <c r="I886" i="7"/>
  <c r="H886" i="7" s="1"/>
  <c r="F886" i="7"/>
  <c r="E886" i="7"/>
  <c r="V885" i="7"/>
  <c r="U885" i="7"/>
  <c r="T885" i="7"/>
  <c r="S885" i="7"/>
  <c r="R885" i="7"/>
  <c r="Q885" i="7"/>
  <c r="G885" i="7" s="1"/>
  <c r="P885" i="7"/>
  <c r="O885" i="7"/>
  <c r="N885" i="7"/>
  <c r="M885" i="7" s="1"/>
  <c r="L885" i="7"/>
  <c r="K885" i="7"/>
  <c r="J885" i="7"/>
  <c r="I885" i="7"/>
  <c r="H885" i="7" s="1"/>
  <c r="F885" i="7"/>
  <c r="E885" i="7"/>
  <c r="V884" i="7"/>
  <c r="U884" i="7"/>
  <c r="T884" i="7"/>
  <c r="S884" i="7"/>
  <c r="R884" i="7"/>
  <c r="Q884" i="7"/>
  <c r="G884" i="7" s="1"/>
  <c r="P884" i="7"/>
  <c r="O884" i="7"/>
  <c r="N884" i="7"/>
  <c r="M884" i="7" s="1"/>
  <c r="L884" i="7"/>
  <c r="K884" i="7"/>
  <c r="J884" i="7"/>
  <c r="I884" i="7"/>
  <c r="H884" i="7" s="1"/>
  <c r="F884" i="7"/>
  <c r="E884" i="7"/>
  <c r="R883" i="7"/>
  <c r="M883" i="7"/>
  <c r="H883" i="7"/>
  <c r="G883" i="7"/>
  <c r="F883" i="7"/>
  <c r="E883" i="7"/>
  <c r="C883" i="7" s="1"/>
  <c r="D883" i="7"/>
  <c r="R882" i="7"/>
  <c r="M882" i="7"/>
  <c r="H882" i="7"/>
  <c r="G882" i="7"/>
  <c r="F882" i="7"/>
  <c r="E882" i="7"/>
  <c r="C882" i="7" s="1"/>
  <c r="D882" i="7"/>
  <c r="V881" i="7"/>
  <c r="U881" i="7"/>
  <c r="T881" i="7"/>
  <c r="S881" i="7"/>
  <c r="R881" i="7"/>
  <c r="Q881" i="7"/>
  <c r="G881" i="7" s="1"/>
  <c r="P881" i="7"/>
  <c r="O881" i="7"/>
  <c r="N881" i="7"/>
  <c r="M881" i="7" s="1"/>
  <c r="L881" i="7"/>
  <c r="K881" i="7"/>
  <c r="J881" i="7"/>
  <c r="I881" i="7"/>
  <c r="H881" i="7" s="1"/>
  <c r="F881" i="7"/>
  <c r="E881" i="7"/>
  <c r="V880" i="7"/>
  <c r="U880" i="7"/>
  <c r="T880" i="7"/>
  <c r="S880" i="7"/>
  <c r="R880" i="7"/>
  <c r="Q880" i="7"/>
  <c r="G880" i="7" s="1"/>
  <c r="P880" i="7"/>
  <c r="O880" i="7"/>
  <c r="N880" i="7"/>
  <c r="M880" i="7" s="1"/>
  <c r="L880" i="7"/>
  <c r="K880" i="7"/>
  <c r="J880" i="7"/>
  <c r="I880" i="7"/>
  <c r="H880" i="7" s="1"/>
  <c r="F880" i="7"/>
  <c r="E880" i="7"/>
  <c r="V879" i="7"/>
  <c r="U879" i="7"/>
  <c r="T879" i="7"/>
  <c r="S879" i="7"/>
  <c r="R879" i="7"/>
  <c r="Q879" i="7"/>
  <c r="G879" i="7" s="1"/>
  <c r="P879" i="7"/>
  <c r="O879" i="7"/>
  <c r="N879" i="7"/>
  <c r="M879" i="7" s="1"/>
  <c r="L879" i="7"/>
  <c r="K879" i="7"/>
  <c r="J879" i="7"/>
  <c r="I879" i="7"/>
  <c r="H879" i="7" s="1"/>
  <c r="F879" i="7"/>
  <c r="E879" i="7"/>
  <c r="R878" i="7"/>
  <c r="M878" i="7"/>
  <c r="H878" i="7"/>
  <c r="G878" i="7"/>
  <c r="F878" i="7"/>
  <c r="E878" i="7"/>
  <c r="C878" i="7" s="1"/>
  <c r="D878" i="7"/>
  <c r="R877" i="7"/>
  <c r="M877" i="7"/>
  <c r="H877" i="7"/>
  <c r="G877" i="7"/>
  <c r="F877" i="7"/>
  <c r="E877" i="7"/>
  <c r="C877" i="7" s="1"/>
  <c r="D877" i="7"/>
  <c r="V876" i="7"/>
  <c r="U876" i="7"/>
  <c r="T876" i="7"/>
  <c r="S876" i="7"/>
  <c r="R876" i="7"/>
  <c r="Q876" i="7"/>
  <c r="G876" i="7" s="1"/>
  <c r="P876" i="7"/>
  <c r="O876" i="7"/>
  <c r="N876" i="7"/>
  <c r="M876" i="7" s="1"/>
  <c r="L876" i="7"/>
  <c r="K876" i="7"/>
  <c r="J876" i="7"/>
  <c r="I876" i="7"/>
  <c r="H876" i="7" s="1"/>
  <c r="F876" i="7"/>
  <c r="E876" i="7"/>
  <c r="V875" i="7"/>
  <c r="U875" i="7"/>
  <c r="T875" i="7"/>
  <c r="S875" i="7"/>
  <c r="R875" i="7"/>
  <c r="Q875" i="7"/>
  <c r="G875" i="7" s="1"/>
  <c r="P875" i="7"/>
  <c r="O875" i="7"/>
  <c r="N875" i="7"/>
  <c r="M875" i="7" s="1"/>
  <c r="L875" i="7"/>
  <c r="K875" i="7"/>
  <c r="J875" i="7"/>
  <c r="I875" i="7"/>
  <c r="H875" i="7" s="1"/>
  <c r="F875" i="7"/>
  <c r="E875" i="7"/>
  <c r="V874" i="7"/>
  <c r="U874" i="7"/>
  <c r="T874" i="7"/>
  <c r="S874" i="7"/>
  <c r="R874" i="7"/>
  <c r="Q874" i="7"/>
  <c r="G874" i="7" s="1"/>
  <c r="P874" i="7"/>
  <c r="O874" i="7"/>
  <c r="N874" i="7"/>
  <c r="M874" i="7" s="1"/>
  <c r="L874" i="7"/>
  <c r="K874" i="7"/>
  <c r="J874" i="7"/>
  <c r="I874" i="7"/>
  <c r="H874" i="7" s="1"/>
  <c r="F874" i="7"/>
  <c r="E874" i="7"/>
  <c r="R873" i="7"/>
  <c r="M873" i="7"/>
  <c r="H873" i="7"/>
  <c r="G873" i="7"/>
  <c r="F873" i="7"/>
  <c r="E873" i="7"/>
  <c r="C873" i="7" s="1"/>
  <c r="D873" i="7"/>
  <c r="V872" i="7"/>
  <c r="U872" i="7"/>
  <c r="T872" i="7"/>
  <c r="S872" i="7"/>
  <c r="R872" i="7"/>
  <c r="Q872" i="7"/>
  <c r="G872" i="7" s="1"/>
  <c r="P872" i="7"/>
  <c r="O872" i="7"/>
  <c r="N872" i="7"/>
  <c r="M872" i="7" s="1"/>
  <c r="L872" i="7"/>
  <c r="K872" i="7"/>
  <c r="J872" i="7"/>
  <c r="I872" i="7"/>
  <c r="H872" i="7" s="1"/>
  <c r="F872" i="7"/>
  <c r="E872" i="7"/>
  <c r="V871" i="7"/>
  <c r="U871" i="7"/>
  <c r="T871" i="7"/>
  <c r="S871" i="7"/>
  <c r="R871" i="7"/>
  <c r="Q871" i="7"/>
  <c r="G871" i="7" s="1"/>
  <c r="P871" i="7"/>
  <c r="O871" i="7"/>
  <c r="N871" i="7"/>
  <c r="M871" i="7" s="1"/>
  <c r="L871" i="7"/>
  <c r="K871" i="7"/>
  <c r="J871" i="7"/>
  <c r="I871" i="7"/>
  <c r="H871" i="7" s="1"/>
  <c r="F871" i="7"/>
  <c r="E871" i="7"/>
  <c r="V870" i="7"/>
  <c r="U870" i="7"/>
  <c r="T870" i="7"/>
  <c r="S870" i="7"/>
  <c r="R870" i="7"/>
  <c r="Q870" i="7"/>
  <c r="G870" i="7" s="1"/>
  <c r="P870" i="7"/>
  <c r="O870" i="7"/>
  <c r="N870" i="7"/>
  <c r="M870" i="7" s="1"/>
  <c r="L870" i="7"/>
  <c r="K870" i="7"/>
  <c r="J870" i="7"/>
  <c r="I870" i="7"/>
  <c r="H870" i="7" s="1"/>
  <c r="F870" i="7"/>
  <c r="E870" i="7"/>
  <c r="R869" i="7"/>
  <c r="M869" i="7"/>
  <c r="H869" i="7"/>
  <c r="G869" i="7"/>
  <c r="F869" i="7"/>
  <c r="E869" i="7"/>
  <c r="C869" i="7" s="1"/>
  <c r="D869" i="7"/>
  <c r="V868" i="7"/>
  <c r="U868" i="7"/>
  <c r="T868" i="7"/>
  <c r="S868" i="7"/>
  <c r="R868" i="7"/>
  <c r="Q868" i="7"/>
  <c r="G868" i="7" s="1"/>
  <c r="P868" i="7"/>
  <c r="O868" i="7"/>
  <c r="N868" i="7"/>
  <c r="M868" i="7" s="1"/>
  <c r="L868" i="7"/>
  <c r="K868" i="7"/>
  <c r="J868" i="7"/>
  <c r="I868" i="7"/>
  <c r="H868" i="7" s="1"/>
  <c r="F868" i="7"/>
  <c r="E868" i="7"/>
  <c r="R867" i="7"/>
  <c r="M867" i="7"/>
  <c r="H867" i="7"/>
  <c r="G867" i="7"/>
  <c r="F867" i="7"/>
  <c r="E867" i="7"/>
  <c r="C867" i="7" s="1"/>
  <c r="D867" i="7"/>
  <c r="V866" i="7"/>
  <c r="U866" i="7"/>
  <c r="T866" i="7"/>
  <c r="S866" i="7"/>
  <c r="R866" i="7"/>
  <c r="Q866" i="7"/>
  <c r="G866" i="7" s="1"/>
  <c r="P866" i="7"/>
  <c r="O866" i="7"/>
  <c r="N866" i="7"/>
  <c r="M866" i="7" s="1"/>
  <c r="L866" i="7"/>
  <c r="K866" i="7"/>
  <c r="J866" i="7"/>
  <c r="I866" i="7"/>
  <c r="H866" i="7" s="1"/>
  <c r="F866" i="7"/>
  <c r="E866" i="7"/>
  <c r="V865" i="7"/>
  <c r="U865" i="7"/>
  <c r="T865" i="7"/>
  <c r="S865" i="7"/>
  <c r="R865" i="7"/>
  <c r="Q865" i="7"/>
  <c r="G865" i="7" s="1"/>
  <c r="P865" i="7"/>
  <c r="O865" i="7"/>
  <c r="N865" i="7"/>
  <c r="M865" i="7" s="1"/>
  <c r="L865" i="7"/>
  <c r="K865" i="7"/>
  <c r="J865" i="7"/>
  <c r="I865" i="7"/>
  <c r="H865" i="7" s="1"/>
  <c r="F865" i="7"/>
  <c r="E865" i="7"/>
  <c r="V864" i="7"/>
  <c r="U864" i="7"/>
  <c r="T864" i="7"/>
  <c r="S864" i="7"/>
  <c r="R864" i="7"/>
  <c r="Q864" i="7"/>
  <c r="G864" i="7" s="1"/>
  <c r="P864" i="7"/>
  <c r="O864" i="7"/>
  <c r="N864" i="7"/>
  <c r="M864" i="7" s="1"/>
  <c r="L864" i="7"/>
  <c r="K864" i="7"/>
  <c r="J864" i="7"/>
  <c r="I864" i="7"/>
  <c r="H864" i="7" s="1"/>
  <c r="F864" i="7"/>
  <c r="E864" i="7"/>
  <c r="R863" i="7"/>
  <c r="M863" i="7"/>
  <c r="H863" i="7"/>
  <c r="G863" i="7"/>
  <c r="F863" i="7"/>
  <c r="E863" i="7"/>
  <c r="C863" i="7" s="1"/>
  <c r="D863" i="7"/>
  <c r="R862" i="7"/>
  <c r="M862" i="7"/>
  <c r="H862" i="7"/>
  <c r="G862" i="7"/>
  <c r="F862" i="7"/>
  <c r="E862" i="7"/>
  <c r="C862" i="7" s="1"/>
  <c r="D862" i="7"/>
  <c r="V861" i="7"/>
  <c r="U861" i="7"/>
  <c r="T861" i="7"/>
  <c r="S861" i="7"/>
  <c r="R861" i="7"/>
  <c r="Q861" i="7"/>
  <c r="G861" i="7" s="1"/>
  <c r="P861" i="7"/>
  <c r="O861" i="7"/>
  <c r="N861" i="7"/>
  <c r="M861" i="7" s="1"/>
  <c r="L861" i="7"/>
  <c r="K861" i="7"/>
  <c r="J861" i="7"/>
  <c r="I861" i="7"/>
  <c r="H861" i="7" s="1"/>
  <c r="F861" i="7"/>
  <c r="E861" i="7"/>
  <c r="R860" i="7"/>
  <c r="M860" i="7"/>
  <c r="H860" i="7"/>
  <c r="G860" i="7"/>
  <c r="F860" i="7"/>
  <c r="E860" i="7"/>
  <c r="C860" i="7" s="1"/>
  <c r="D860" i="7"/>
  <c r="R859" i="7"/>
  <c r="M859" i="7"/>
  <c r="H859" i="7"/>
  <c r="G859" i="7"/>
  <c r="F859" i="7"/>
  <c r="E859" i="7"/>
  <c r="C859" i="7" s="1"/>
  <c r="D859" i="7"/>
  <c r="R858" i="7"/>
  <c r="M858" i="7"/>
  <c r="H858" i="7"/>
  <c r="G858" i="7"/>
  <c r="F858" i="7"/>
  <c r="E858" i="7"/>
  <c r="C858" i="7" s="1"/>
  <c r="D858" i="7"/>
  <c r="V857" i="7"/>
  <c r="U857" i="7"/>
  <c r="T857" i="7"/>
  <c r="S857" i="7"/>
  <c r="R857" i="7"/>
  <c r="Q857" i="7"/>
  <c r="G857" i="7" s="1"/>
  <c r="P857" i="7"/>
  <c r="O857" i="7"/>
  <c r="N857" i="7"/>
  <c r="M857" i="7" s="1"/>
  <c r="L857" i="7"/>
  <c r="K857" i="7"/>
  <c r="J857" i="7"/>
  <c r="I857" i="7"/>
  <c r="H857" i="7" s="1"/>
  <c r="F857" i="7"/>
  <c r="E857" i="7"/>
  <c r="V856" i="7"/>
  <c r="U856" i="7"/>
  <c r="T856" i="7"/>
  <c r="S856" i="7"/>
  <c r="R856" i="7"/>
  <c r="Q856" i="7"/>
  <c r="G856" i="7" s="1"/>
  <c r="P856" i="7"/>
  <c r="O856" i="7"/>
  <c r="N856" i="7"/>
  <c r="M856" i="7" s="1"/>
  <c r="L856" i="7"/>
  <c r="K856" i="7"/>
  <c r="J856" i="7"/>
  <c r="I856" i="7"/>
  <c r="H856" i="7" s="1"/>
  <c r="F856" i="7"/>
  <c r="E856" i="7"/>
  <c r="R855" i="7"/>
  <c r="M855" i="7"/>
  <c r="H855" i="7"/>
  <c r="G855" i="7"/>
  <c r="F855" i="7"/>
  <c r="E855" i="7"/>
  <c r="C855" i="7" s="1"/>
  <c r="D855" i="7"/>
  <c r="R854" i="7"/>
  <c r="M854" i="7"/>
  <c r="H854" i="7"/>
  <c r="G854" i="7"/>
  <c r="F854" i="7"/>
  <c r="E854" i="7"/>
  <c r="C854" i="7" s="1"/>
  <c r="D854" i="7"/>
  <c r="V853" i="7"/>
  <c r="U853" i="7"/>
  <c r="T853" i="7"/>
  <c r="S853" i="7"/>
  <c r="R853" i="7"/>
  <c r="Q853" i="7"/>
  <c r="G853" i="7" s="1"/>
  <c r="P853" i="7"/>
  <c r="O853" i="7"/>
  <c r="N853" i="7"/>
  <c r="M853" i="7" s="1"/>
  <c r="L853" i="7"/>
  <c r="K853" i="7"/>
  <c r="J853" i="7"/>
  <c r="I853" i="7"/>
  <c r="H853" i="7" s="1"/>
  <c r="F853" i="7"/>
  <c r="E853" i="7"/>
  <c r="R852" i="7"/>
  <c r="M852" i="7"/>
  <c r="H852" i="7"/>
  <c r="G852" i="7"/>
  <c r="F852" i="7"/>
  <c r="E852" i="7"/>
  <c r="C852" i="7" s="1"/>
  <c r="D852" i="7"/>
  <c r="R851" i="7"/>
  <c r="M851" i="7"/>
  <c r="H851" i="7"/>
  <c r="G851" i="7"/>
  <c r="F851" i="7"/>
  <c r="E851" i="7"/>
  <c r="C851" i="7" s="1"/>
  <c r="D851" i="7"/>
  <c r="V850" i="7"/>
  <c r="U850" i="7"/>
  <c r="T850" i="7"/>
  <c r="S850" i="7"/>
  <c r="R850" i="7"/>
  <c r="Q850" i="7"/>
  <c r="G850" i="7" s="1"/>
  <c r="P850" i="7"/>
  <c r="O850" i="7"/>
  <c r="N850" i="7"/>
  <c r="M850" i="7" s="1"/>
  <c r="L850" i="7"/>
  <c r="K850" i="7"/>
  <c r="J850" i="7"/>
  <c r="I850" i="7"/>
  <c r="H850" i="7" s="1"/>
  <c r="F850" i="7"/>
  <c r="E850" i="7"/>
  <c r="V849" i="7"/>
  <c r="U849" i="7"/>
  <c r="T849" i="7"/>
  <c r="S849" i="7"/>
  <c r="R849" i="7"/>
  <c r="Q849" i="7"/>
  <c r="G849" i="7" s="1"/>
  <c r="P849" i="7"/>
  <c r="O849" i="7"/>
  <c r="N849" i="7"/>
  <c r="M849" i="7" s="1"/>
  <c r="L849" i="7"/>
  <c r="K849" i="7"/>
  <c r="J849" i="7"/>
  <c r="I849" i="7"/>
  <c r="H849" i="7" s="1"/>
  <c r="F849" i="7"/>
  <c r="E849" i="7"/>
  <c r="V848" i="7"/>
  <c r="U848" i="7"/>
  <c r="T848" i="7"/>
  <c r="S848" i="7"/>
  <c r="R848" i="7"/>
  <c r="Q848" i="7"/>
  <c r="G848" i="7" s="1"/>
  <c r="P848" i="7"/>
  <c r="O848" i="7"/>
  <c r="N848" i="7"/>
  <c r="M848" i="7" s="1"/>
  <c r="L848" i="7"/>
  <c r="K848" i="7"/>
  <c r="J848" i="7"/>
  <c r="I848" i="7"/>
  <c r="H848" i="7" s="1"/>
  <c r="F848" i="7"/>
  <c r="E848" i="7"/>
  <c r="V847" i="7"/>
  <c r="U847" i="7"/>
  <c r="T847" i="7"/>
  <c r="S847" i="7"/>
  <c r="R847" i="7"/>
  <c r="Q847" i="7"/>
  <c r="G847" i="7" s="1"/>
  <c r="P847" i="7"/>
  <c r="O847" i="7"/>
  <c r="N847" i="7"/>
  <c r="M847" i="7" s="1"/>
  <c r="L847" i="7"/>
  <c r="K847" i="7"/>
  <c r="J847" i="7"/>
  <c r="I847" i="7"/>
  <c r="H847" i="7" s="1"/>
  <c r="F847" i="7"/>
  <c r="E847" i="7"/>
  <c r="R846" i="7"/>
  <c r="M846" i="7"/>
  <c r="H846" i="7"/>
  <c r="G846" i="7"/>
  <c r="F846" i="7"/>
  <c r="E846" i="7"/>
  <c r="C846" i="7" s="1"/>
  <c r="D846" i="7"/>
  <c r="R845" i="7"/>
  <c r="M845" i="7"/>
  <c r="H845" i="7"/>
  <c r="G845" i="7"/>
  <c r="F845" i="7"/>
  <c r="E845" i="7"/>
  <c r="C845" i="7" s="1"/>
  <c r="D845" i="7"/>
  <c r="V844" i="7"/>
  <c r="U844" i="7"/>
  <c r="T844" i="7"/>
  <c r="S844" i="7"/>
  <c r="R844" i="7"/>
  <c r="Q844" i="7"/>
  <c r="G844" i="7" s="1"/>
  <c r="P844" i="7"/>
  <c r="O844" i="7"/>
  <c r="N844" i="7"/>
  <c r="M844" i="7" s="1"/>
  <c r="L844" i="7"/>
  <c r="K844" i="7"/>
  <c r="J844" i="7"/>
  <c r="I844" i="7"/>
  <c r="H844" i="7" s="1"/>
  <c r="F844" i="7"/>
  <c r="E844" i="7"/>
  <c r="V843" i="7"/>
  <c r="U843" i="7"/>
  <c r="T843" i="7"/>
  <c r="S843" i="7"/>
  <c r="R843" i="7"/>
  <c r="Q843" i="7"/>
  <c r="G843" i="7" s="1"/>
  <c r="P843" i="7"/>
  <c r="O843" i="7"/>
  <c r="N843" i="7"/>
  <c r="M843" i="7"/>
  <c r="L843" i="7"/>
  <c r="K843" i="7"/>
  <c r="J843" i="7"/>
  <c r="I843" i="7"/>
  <c r="H843" i="7" s="1"/>
  <c r="F843" i="7"/>
  <c r="E843" i="7"/>
  <c r="R842" i="7"/>
  <c r="M842" i="7"/>
  <c r="H842" i="7"/>
  <c r="G842" i="7"/>
  <c r="F842" i="7"/>
  <c r="E842" i="7"/>
  <c r="C842" i="7" s="1"/>
  <c r="D842" i="7"/>
  <c r="R841" i="7"/>
  <c r="M841" i="7"/>
  <c r="H841" i="7"/>
  <c r="G841" i="7"/>
  <c r="F841" i="7"/>
  <c r="E841" i="7"/>
  <c r="C841" i="7" s="1"/>
  <c r="D841" i="7"/>
  <c r="V840" i="7"/>
  <c r="U840" i="7"/>
  <c r="T840" i="7"/>
  <c r="S840" i="7"/>
  <c r="R840" i="7"/>
  <c r="Q840" i="7"/>
  <c r="G840" i="7" s="1"/>
  <c r="P840" i="7"/>
  <c r="O840" i="7"/>
  <c r="N840" i="7"/>
  <c r="M840" i="7"/>
  <c r="L840" i="7"/>
  <c r="K840" i="7"/>
  <c r="J840" i="7"/>
  <c r="I840" i="7"/>
  <c r="H840" i="7" s="1"/>
  <c r="F840" i="7"/>
  <c r="E840" i="7"/>
  <c r="V839" i="7"/>
  <c r="U839" i="7"/>
  <c r="T839" i="7"/>
  <c r="S839" i="7"/>
  <c r="R839" i="7"/>
  <c r="Q839" i="7"/>
  <c r="G839" i="7" s="1"/>
  <c r="P839" i="7"/>
  <c r="O839" i="7"/>
  <c r="N839" i="7"/>
  <c r="M839" i="7" s="1"/>
  <c r="L839" i="7"/>
  <c r="K839" i="7"/>
  <c r="J839" i="7"/>
  <c r="I839" i="7"/>
  <c r="H839" i="7" s="1"/>
  <c r="F839" i="7"/>
  <c r="E839" i="7"/>
  <c r="V838" i="7"/>
  <c r="U838" i="7"/>
  <c r="T838" i="7"/>
  <c r="S838" i="7"/>
  <c r="R838" i="7"/>
  <c r="Q838" i="7"/>
  <c r="G838" i="7" s="1"/>
  <c r="P838" i="7"/>
  <c r="O838" i="7"/>
  <c r="N838" i="7"/>
  <c r="M838" i="7" s="1"/>
  <c r="L838" i="7"/>
  <c r="K838" i="7"/>
  <c r="J838" i="7"/>
  <c r="I838" i="7"/>
  <c r="H838" i="7" s="1"/>
  <c r="F838" i="7"/>
  <c r="E838" i="7"/>
  <c r="R837" i="7"/>
  <c r="M837" i="7"/>
  <c r="H837" i="7"/>
  <c r="G837" i="7"/>
  <c r="F837" i="7"/>
  <c r="E837" i="7"/>
  <c r="C837" i="7" s="1"/>
  <c r="D837" i="7"/>
  <c r="R836" i="7"/>
  <c r="M836" i="7"/>
  <c r="H836" i="7"/>
  <c r="G836" i="7"/>
  <c r="F836" i="7"/>
  <c r="E836" i="7"/>
  <c r="C836" i="7" s="1"/>
  <c r="D836" i="7"/>
  <c r="V835" i="7"/>
  <c r="U835" i="7"/>
  <c r="T835" i="7"/>
  <c r="S835" i="7"/>
  <c r="R835" i="7"/>
  <c r="Q835" i="7"/>
  <c r="G835" i="7" s="1"/>
  <c r="P835" i="7"/>
  <c r="O835" i="7"/>
  <c r="N835" i="7"/>
  <c r="M835" i="7"/>
  <c r="L835" i="7"/>
  <c r="K835" i="7"/>
  <c r="J835" i="7"/>
  <c r="I835" i="7"/>
  <c r="H835" i="7" s="1"/>
  <c r="F835" i="7"/>
  <c r="E835" i="7"/>
  <c r="R834" i="7"/>
  <c r="M834" i="7"/>
  <c r="H834" i="7"/>
  <c r="G834" i="7"/>
  <c r="F834" i="7"/>
  <c r="E834" i="7"/>
  <c r="C834" i="7" s="1"/>
  <c r="D834" i="7"/>
  <c r="V833" i="7"/>
  <c r="U833" i="7"/>
  <c r="T833" i="7"/>
  <c r="S833" i="7"/>
  <c r="R833" i="7"/>
  <c r="Q833" i="7"/>
  <c r="G833" i="7" s="1"/>
  <c r="P833" i="7"/>
  <c r="O833" i="7"/>
  <c r="N833" i="7"/>
  <c r="M833" i="7"/>
  <c r="L833" i="7"/>
  <c r="K833" i="7"/>
  <c r="J833" i="7"/>
  <c r="I833" i="7"/>
  <c r="H833" i="7" s="1"/>
  <c r="F833" i="7"/>
  <c r="E833" i="7"/>
  <c r="R832" i="7"/>
  <c r="M832" i="7"/>
  <c r="H832" i="7"/>
  <c r="G832" i="7"/>
  <c r="F832" i="7"/>
  <c r="E832" i="7"/>
  <c r="C832" i="7" s="1"/>
  <c r="D832" i="7"/>
  <c r="V831" i="7"/>
  <c r="U831" i="7"/>
  <c r="T831" i="7"/>
  <c r="S831" i="7"/>
  <c r="R831" i="7"/>
  <c r="Q831" i="7"/>
  <c r="G831" i="7" s="1"/>
  <c r="P831" i="7"/>
  <c r="O831" i="7"/>
  <c r="N831" i="7"/>
  <c r="M831" i="7" s="1"/>
  <c r="L831" i="7"/>
  <c r="K831" i="7"/>
  <c r="J831" i="7"/>
  <c r="I831" i="7"/>
  <c r="H831" i="7" s="1"/>
  <c r="F831" i="7"/>
  <c r="E831" i="7"/>
  <c r="V830" i="7"/>
  <c r="U830" i="7"/>
  <c r="T830" i="7"/>
  <c r="S830" i="7"/>
  <c r="R830" i="7"/>
  <c r="Q830" i="7"/>
  <c r="G830" i="7" s="1"/>
  <c r="P830" i="7"/>
  <c r="O830" i="7"/>
  <c r="N830" i="7"/>
  <c r="M830" i="7" s="1"/>
  <c r="L830" i="7"/>
  <c r="K830" i="7"/>
  <c r="J830" i="7"/>
  <c r="I830" i="7"/>
  <c r="H830" i="7" s="1"/>
  <c r="F830" i="7"/>
  <c r="E830" i="7"/>
  <c r="R829" i="7"/>
  <c r="M829" i="7"/>
  <c r="H829" i="7"/>
  <c r="G829" i="7"/>
  <c r="F829" i="7"/>
  <c r="E829" i="7"/>
  <c r="C829" i="7" s="1"/>
  <c r="D829" i="7"/>
  <c r="V828" i="7"/>
  <c r="U828" i="7"/>
  <c r="T828" i="7"/>
  <c r="S828" i="7"/>
  <c r="R828" i="7"/>
  <c r="Q828" i="7"/>
  <c r="G828" i="7" s="1"/>
  <c r="P828" i="7"/>
  <c r="O828" i="7"/>
  <c r="N828" i="7"/>
  <c r="M828" i="7"/>
  <c r="L828" i="7"/>
  <c r="K828" i="7"/>
  <c r="J828" i="7"/>
  <c r="I828" i="7"/>
  <c r="H828" i="7" s="1"/>
  <c r="F828" i="7"/>
  <c r="E828" i="7"/>
  <c r="R827" i="7"/>
  <c r="M827" i="7"/>
  <c r="H827" i="7"/>
  <c r="G827" i="7"/>
  <c r="F827" i="7"/>
  <c r="E827" i="7"/>
  <c r="C827" i="7" s="1"/>
  <c r="D827" i="7"/>
  <c r="R826" i="7"/>
  <c r="M826" i="7"/>
  <c r="H826" i="7"/>
  <c r="G826" i="7"/>
  <c r="F826" i="7"/>
  <c r="E826" i="7"/>
  <c r="C826" i="7" s="1"/>
  <c r="D826" i="7"/>
  <c r="R825" i="7"/>
  <c r="M825" i="7"/>
  <c r="H825" i="7"/>
  <c r="G825" i="7"/>
  <c r="F825" i="7"/>
  <c r="E825" i="7"/>
  <c r="C825" i="7" s="1"/>
  <c r="D825" i="7"/>
  <c r="V824" i="7"/>
  <c r="U824" i="7"/>
  <c r="R824" i="7" s="1"/>
  <c r="T824" i="7"/>
  <c r="S824" i="7"/>
  <c r="Q824" i="7"/>
  <c r="G824" i="7" s="1"/>
  <c r="P824" i="7"/>
  <c r="O824" i="7"/>
  <c r="N824" i="7"/>
  <c r="M824" i="7"/>
  <c r="L824" i="7"/>
  <c r="K824" i="7"/>
  <c r="J824" i="7"/>
  <c r="I824" i="7"/>
  <c r="H824" i="7" s="1"/>
  <c r="F824" i="7"/>
  <c r="E824" i="7"/>
  <c r="V823" i="7"/>
  <c r="U823" i="7"/>
  <c r="R823" i="7" s="1"/>
  <c r="T823" i="7"/>
  <c r="S823" i="7"/>
  <c r="Q823" i="7"/>
  <c r="G823" i="7" s="1"/>
  <c r="P823" i="7"/>
  <c r="O823" i="7"/>
  <c r="N823" i="7"/>
  <c r="M823" i="7"/>
  <c r="L823" i="7"/>
  <c r="K823" i="7"/>
  <c r="J823" i="7"/>
  <c r="I823" i="7"/>
  <c r="H823" i="7" s="1"/>
  <c r="F823" i="7"/>
  <c r="E823" i="7"/>
  <c r="V822" i="7"/>
  <c r="U822" i="7"/>
  <c r="R822" i="7" s="1"/>
  <c r="T822" i="7"/>
  <c r="S822" i="7"/>
  <c r="Q822" i="7"/>
  <c r="G822" i="7" s="1"/>
  <c r="P822" i="7"/>
  <c r="O822" i="7"/>
  <c r="N822" i="7"/>
  <c r="M822" i="7"/>
  <c r="L822" i="7"/>
  <c r="K822" i="7"/>
  <c r="J822" i="7"/>
  <c r="I822" i="7"/>
  <c r="H822" i="7" s="1"/>
  <c r="F822" i="7"/>
  <c r="E822" i="7"/>
  <c r="V821" i="7"/>
  <c r="U821" i="7"/>
  <c r="T821" i="7"/>
  <c r="S821" i="7"/>
  <c r="R821" i="7"/>
  <c r="Q821" i="7"/>
  <c r="G821" i="7" s="1"/>
  <c r="P821" i="7"/>
  <c r="O821" i="7"/>
  <c r="N821" i="7"/>
  <c r="M821" i="7" s="1"/>
  <c r="L821" i="7"/>
  <c r="K821" i="7"/>
  <c r="J821" i="7"/>
  <c r="I821" i="7"/>
  <c r="H821" i="7" s="1"/>
  <c r="F821" i="7"/>
  <c r="E821" i="7"/>
  <c r="V820" i="7"/>
  <c r="U820" i="7"/>
  <c r="T820" i="7"/>
  <c r="S820" i="7"/>
  <c r="R820" i="7"/>
  <c r="Q820" i="7"/>
  <c r="G820" i="7" s="1"/>
  <c r="P820" i="7"/>
  <c r="O820" i="7"/>
  <c r="N820" i="7"/>
  <c r="M820" i="7" s="1"/>
  <c r="L820" i="7"/>
  <c r="K820" i="7"/>
  <c r="J820" i="7"/>
  <c r="I820" i="7"/>
  <c r="H820" i="7" s="1"/>
  <c r="F820" i="7"/>
  <c r="E820" i="7"/>
  <c r="V819" i="7"/>
  <c r="U819" i="7"/>
  <c r="T819" i="7"/>
  <c r="S819" i="7"/>
  <c r="R819" i="7"/>
  <c r="Q819" i="7"/>
  <c r="G819" i="7" s="1"/>
  <c r="P819" i="7"/>
  <c r="O819" i="7"/>
  <c r="N819" i="7"/>
  <c r="M819" i="7" s="1"/>
  <c r="L819" i="7"/>
  <c r="K819" i="7"/>
  <c r="J819" i="7"/>
  <c r="I819" i="7"/>
  <c r="H819" i="7" s="1"/>
  <c r="F819" i="7"/>
  <c r="E819" i="7"/>
  <c r="V818" i="7"/>
  <c r="U818" i="7"/>
  <c r="T818" i="7"/>
  <c r="S818" i="7"/>
  <c r="R818" i="7"/>
  <c r="Q818" i="7"/>
  <c r="G818" i="7" s="1"/>
  <c r="P818" i="7"/>
  <c r="O818" i="7"/>
  <c r="N818" i="7"/>
  <c r="M818" i="7" s="1"/>
  <c r="L818" i="7"/>
  <c r="K818" i="7"/>
  <c r="J818" i="7"/>
  <c r="I818" i="7"/>
  <c r="H818" i="7" s="1"/>
  <c r="F818" i="7"/>
  <c r="E818" i="7"/>
  <c r="V817" i="7"/>
  <c r="U817" i="7"/>
  <c r="T817" i="7"/>
  <c r="S817" i="7"/>
  <c r="R817" i="7"/>
  <c r="Q817" i="7"/>
  <c r="G817" i="7" s="1"/>
  <c r="P817" i="7"/>
  <c r="O817" i="7"/>
  <c r="N817" i="7"/>
  <c r="M817" i="7"/>
  <c r="L817" i="7"/>
  <c r="K817" i="7"/>
  <c r="J817" i="7"/>
  <c r="I817" i="7"/>
  <c r="H817" i="7" s="1"/>
  <c r="F817" i="7"/>
  <c r="E817" i="7"/>
  <c r="V816" i="7"/>
  <c r="U816" i="7"/>
  <c r="T816" i="7"/>
  <c r="S816" i="7"/>
  <c r="R816" i="7"/>
  <c r="Q816" i="7"/>
  <c r="G816" i="7" s="1"/>
  <c r="P816" i="7"/>
  <c r="O816" i="7"/>
  <c r="N816" i="7"/>
  <c r="M816" i="7" s="1"/>
  <c r="L816" i="7"/>
  <c r="K816" i="7"/>
  <c r="J816" i="7"/>
  <c r="I816" i="7"/>
  <c r="H816" i="7" s="1"/>
  <c r="F816" i="7"/>
  <c r="E816" i="7"/>
  <c r="V815" i="7"/>
  <c r="U815" i="7"/>
  <c r="T815" i="7"/>
  <c r="S815" i="7"/>
  <c r="R815" i="7"/>
  <c r="Q815" i="7"/>
  <c r="G815" i="7" s="1"/>
  <c r="P815" i="7"/>
  <c r="O815" i="7"/>
  <c r="N815" i="7"/>
  <c r="M815" i="7" s="1"/>
  <c r="L815" i="7"/>
  <c r="K815" i="7"/>
  <c r="J815" i="7"/>
  <c r="I815" i="7"/>
  <c r="H815" i="7" s="1"/>
  <c r="F815" i="7"/>
  <c r="E815" i="7"/>
  <c r="V814" i="7"/>
  <c r="U814" i="7"/>
  <c r="T814" i="7"/>
  <c r="S814" i="7"/>
  <c r="R814" i="7"/>
  <c r="Q814" i="7"/>
  <c r="G814" i="7" s="1"/>
  <c r="P814" i="7"/>
  <c r="O814" i="7"/>
  <c r="N814" i="7"/>
  <c r="M814" i="7" s="1"/>
  <c r="L814" i="7"/>
  <c r="K814" i="7"/>
  <c r="J814" i="7"/>
  <c r="I814" i="7"/>
  <c r="H814" i="7" s="1"/>
  <c r="F814" i="7"/>
  <c r="E814" i="7"/>
  <c r="V813" i="7"/>
  <c r="U813" i="7"/>
  <c r="T813" i="7"/>
  <c r="S813" i="7"/>
  <c r="R813" i="7"/>
  <c r="Q813" i="7"/>
  <c r="G813" i="7" s="1"/>
  <c r="P813" i="7"/>
  <c r="O813" i="7"/>
  <c r="N813" i="7"/>
  <c r="M813" i="7" s="1"/>
  <c r="L813" i="7"/>
  <c r="K813" i="7"/>
  <c r="J813" i="7"/>
  <c r="I813" i="7"/>
  <c r="H813" i="7" s="1"/>
  <c r="F813" i="7"/>
  <c r="E813" i="7"/>
  <c r="V812" i="7"/>
  <c r="U812" i="7"/>
  <c r="T812" i="7"/>
  <c r="S812" i="7"/>
  <c r="R812" i="7"/>
  <c r="Q812" i="7"/>
  <c r="G812" i="7" s="1"/>
  <c r="P812" i="7"/>
  <c r="O812" i="7"/>
  <c r="N812" i="7"/>
  <c r="M812" i="7" s="1"/>
  <c r="L812" i="7"/>
  <c r="K812" i="7"/>
  <c r="J812" i="7"/>
  <c r="I812" i="7"/>
  <c r="H812" i="7" s="1"/>
  <c r="F812" i="7"/>
  <c r="E812" i="7"/>
  <c r="V811" i="7"/>
  <c r="U811" i="7"/>
  <c r="T811" i="7"/>
  <c r="S811" i="7"/>
  <c r="R811" i="7"/>
  <c r="Q811" i="7"/>
  <c r="G811" i="7" s="1"/>
  <c r="P811" i="7"/>
  <c r="O811" i="7"/>
  <c r="N811" i="7"/>
  <c r="M811" i="7" s="1"/>
  <c r="L811" i="7"/>
  <c r="K811" i="7"/>
  <c r="J811" i="7"/>
  <c r="E811" i="7" s="1"/>
  <c r="I811" i="7"/>
  <c r="H811" i="7" s="1"/>
  <c r="F811" i="7"/>
  <c r="V810" i="7"/>
  <c r="U810" i="7"/>
  <c r="T810" i="7"/>
  <c r="S810" i="7"/>
  <c r="R810" i="7"/>
  <c r="Q810" i="7"/>
  <c r="G810" i="7" s="1"/>
  <c r="P810" i="7"/>
  <c r="O810" i="7"/>
  <c r="N810" i="7"/>
  <c r="M810" i="7" s="1"/>
  <c r="L810" i="7"/>
  <c r="K810" i="7"/>
  <c r="J810" i="7"/>
  <c r="E810" i="7" s="1"/>
  <c r="I810" i="7"/>
  <c r="H810" i="7" s="1"/>
  <c r="F810" i="7"/>
  <c r="V809" i="7"/>
  <c r="U809" i="7"/>
  <c r="T809" i="7"/>
  <c r="S809" i="7"/>
  <c r="R809" i="7"/>
  <c r="Q809" i="7"/>
  <c r="G809" i="7" s="1"/>
  <c r="P809" i="7"/>
  <c r="O809" i="7"/>
  <c r="N809" i="7"/>
  <c r="M809" i="7" s="1"/>
  <c r="L809" i="7"/>
  <c r="K809" i="7"/>
  <c r="J809" i="7"/>
  <c r="E809" i="7" s="1"/>
  <c r="I809" i="7"/>
  <c r="H809" i="7" s="1"/>
  <c r="F809" i="7"/>
  <c r="V808" i="7"/>
  <c r="U808" i="7"/>
  <c r="T808" i="7"/>
  <c r="S808" i="7"/>
  <c r="R808" i="7"/>
  <c r="Q808" i="7"/>
  <c r="G808" i="7" s="1"/>
  <c r="P808" i="7"/>
  <c r="O808" i="7"/>
  <c r="N808" i="7"/>
  <c r="M808" i="7" s="1"/>
  <c r="L808" i="7"/>
  <c r="K808" i="7"/>
  <c r="J808" i="7"/>
  <c r="E808" i="7" s="1"/>
  <c r="I808" i="7"/>
  <c r="H808" i="7" s="1"/>
  <c r="F808" i="7"/>
  <c r="R807" i="7"/>
  <c r="M807" i="7"/>
  <c r="H807" i="7"/>
  <c r="G807" i="7"/>
  <c r="F807" i="7"/>
  <c r="E807" i="7"/>
  <c r="D807" i="7"/>
  <c r="C807" i="7" s="1"/>
  <c r="R806" i="7"/>
  <c r="M806" i="7"/>
  <c r="H806" i="7"/>
  <c r="G806" i="7"/>
  <c r="F806" i="7"/>
  <c r="E806" i="7"/>
  <c r="D806" i="7"/>
  <c r="C806" i="7" s="1"/>
  <c r="V805" i="7"/>
  <c r="U805" i="7"/>
  <c r="T805" i="7"/>
  <c r="S805" i="7"/>
  <c r="R805" i="7"/>
  <c r="Q805" i="7"/>
  <c r="G805" i="7" s="1"/>
  <c r="P805" i="7"/>
  <c r="O805" i="7"/>
  <c r="N805" i="7"/>
  <c r="M805" i="7" s="1"/>
  <c r="L805" i="7"/>
  <c r="K805" i="7"/>
  <c r="J805" i="7"/>
  <c r="E805" i="7" s="1"/>
  <c r="I805" i="7"/>
  <c r="H805" i="7" s="1"/>
  <c r="F805" i="7"/>
  <c r="V804" i="7"/>
  <c r="U804" i="7"/>
  <c r="T804" i="7"/>
  <c r="S804" i="7"/>
  <c r="R804" i="7"/>
  <c r="Q804" i="7"/>
  <c r="G804" i="7" s="1"/>
  <c r="P804" i="7"/>
  <c r="O804" i="7"/>
  <c r="N804" i="7"/>
  <c r="M804" i="7" s="1"/>
  <c r="L804" i="7"/>
  <c r="K804" i="7"/>
  <c r="J804" i="7"/>
  <c r="E804" i="7" s="1"/>
  <c r="I804" i="7"/>
  <c r="H804" i="7" s="1"/>
  <c r="F804" i="7"/>
  <c r="V803" i="7"/>
  <c r="U803" i="7"/>
  <c r="T803" i="7"/>
  <c r="S803" i="7"/>
  <c r="R803" i="7"/>
  <c r="Q803" i="7"/>
  <c r="G803" i="7" s="1"/>
  <c r="P803" i="7"/>
  <c r="O803" i="7"/>
  <c r="N803" i="7"/>
  <c r="M803" i="7" s="1"/>
  <c r="L803" i="7"/>
  <c r="K803" i="7"/>
  <c r="J803" i="7"/>
  <c r="I803" i="7"/>
  <c r="H803" i="7" s="1"/>
  <c r="F803" i="7"/>
  <c r="E803" i="7"/>
  <c r="R802" i="7"/>
  <c r="M802" i="7"/>
  <c r="H802" i="7"/>
  <c r="G802" i="7"/>
  <c r="F802" i="7"/>
  <c r="E802" i="7"/>
  <c r="D802" i="7"/>
  <c r="C802" i="7" s="1"/>
  <c r="V801" i="7"/>
  <c r="U801" i="7"/>
  <c r="T801" i="7"/>
  <c r="S801" i="7"/>
  <c r="R801" i="7"/>
  <c r="Q801" i="7"/>
  <c r="G801" i="7" s="1"/>
  <c r="P801" i="7"/>
  <c r="O801" i="7"/>
  <c r="N801" i="7"/>
  <c r="M801" i="7" s="1"/>
  <c r="L801" i="7"/>
  <c r="K801" i="7"/>
  <c r="J801" i="7"/>
  <c r="I801" i="7"/>
  <c r="H801" i="7" s="1"/>
  <c r="F801" i="7"/>
  <c r="E801" i="7"/>
  <c r="V800" i="7"/>
  <c r="U800" i="7"/>
  <c r="T800" i="7"/>
  <c r="S800" i="7"/>
  <c r="R800" i="7"/>
  <c r="Q800" i="7"/>
  <c r="G800" i="7" s="1"/>
  <c r="P800" i="7"/>
  <c r="O800" i="7"/>
  <c r="N800" i="7"/>
  <c r="M800" i="7" s="1"/>
  <c r="L800" i="7"/>
  <c r="K800" i="7"/>
  <c r="J800" i="7"/>
  <c r="I800" i="7"/>
  <c r="H800" i="7" s="1"/>
  <c r="F800" i="7"/>
  <c r="E800" i="7"/>
  <c r="V799" i="7"/>
  <c r="U799" i="7"/>
  <c r="T799" i="7"/>
  <c r="S799" i="7"/>
  <c r="R799" i="7"/>
  <c r="Q799" i="7"/>
  <c r="G799" i="7" s="1"/>
  <c r="P799" i="7"/>
  <c r="O799" i="7"/>
  <c r="N799" i="7"/>
  <c r="M799" i="7" s="1"/>
  <c r="L799" i="7"/>
  <c r="K799" i="7"/>
  <c r="J799" i="7"/>
  <c r="I799" i="7"/>
  <c r="H799" i="7" s="1"/>
  <c r="F799" i="7"/>
  <c r="E799" i="7"/>
  <c r="V798" i="7"/>
  <c r="U798" i="7"/>
  <c r="T798" i="7"/>
  <c r="S798" i="7"/>
  <c r="R798" i="7"/>
  <c r="Q798" i="7"/>
  <c r="G798" i="7" s="1"/>
  <c r="P798" i="7"/>
  <c r="O798" i="7"/>
  <c r="N798" i="7"/>
  <c r="M798" i="7"/>
  <c r="L798" i="7"/>
  <c r="K798" i="7"/>
  <c r="J798" i="7"/>
  <c r="I798" i="7"/>
  <c r="H798" i="7" s="1"/>
  <c r="F798" i="7"/>
  <c r="E798" i="7"/>
  <c r="V797" i="7"/>
  <c r="U797" i="7"/>
  <c r="R797" i="7" s="1"/>
  <c r="T797" i="7"/>
  <c r="S797" i="7"/>
  <c r="Q797" i="7"/>
  <c r="G797" i="7" s="1"/>
  <c r="P797" i="7"/>
  <c r="O797" i="7"/>
  <c r="N797" i="7"/>
  <c r="M797" i="7"/>
  <c r="L797" i="7"/>
  <c r="K797" i="7"/>
  <c r="J797" i="7"/>
  <c r="I797" i="7"/>
  <c r="H797" i="7" s="1"/>
  <c r="F797" i="7"/>
  <c r="E797" i="7"/>
  <c r="V796" i="7"/>
  <c r="U796" i="7"/>
  <c r="R796" i="7" s="1"/>
  <c r="T796" i="7"/>
  <c r="S796" i="7"/>
  <c r="Q796" i="7"/>
  <c r="G796" i="7" s="1"/>
  <c r="P796" i="7"/>
  <c r="O796" i="7"/>
  <c r="N796" i="7"/>
  <c r="M796" i="7"/>
  <c r="L796" i="7"/>
  <c r="K796" i="7"/>
  <c r="J796" i="7"/>
  <c r="I796" i="7"/>
  <c r="H796" i="7" s="1"/>
  <c r="F796" i="7"/>
  <c r="E796" i="7"/>
  <c r="R795" i="7"/>
  <c r="M795" i="7"/>
  <c r="H795" i="7"/>
  <c r="G795" i="7"/>
  <c r="F795" i="7"/>
  <c r="E795" i="7"/>
  <c r="C795" i="7" s="1"/>
  <c r="D795" i="7"/>
  <c r="V794" i="7"/>
  <c r="U794" i="7"/>
  <c r="R794" i="7" s="1"/>
  <c r="T794" i="7"/>
  <c r="S794" i="7"/>
  <c r="Q794" i="7"/>
  <c r="G794" i="7" s="1"/>
  <c r="P794" i="7"/>
  <c r="O794" i="7"/>
  <c r="N794" i="7"/>
  <c r="M794" i="7"/>
  <c r="L794" i="7"/>
  <c r="K794" i="7"/>
  <c r="J794" i="7"/>
  <c r="I794" i="7"/>
  <c r="H794" i="7" s="1"/>
  <c r="F794" i="7"/>
  <c r="E794" i="7"/>
  <c r="V793" i="7"/>
  <c r="U793" i="7"/>
  <c r="R793" i="7" s="1"/>
  <c r="T793" i="7"/>
  <c r="S793" i="7"/>
  <c r="Q793" i="7"/>
  <c r="G793" i="7" s="1"/>
  <c r="P793" i="7"/>
  <c r="O793" i="7"/>
  <c r="N793" i="7"/>
  <c r="M793" i="7"/>
  <c r="L793" i="7"/>
  <c r="K793" i="7"/>
  <c r="J793" i="7"/>
  <c r="I793" i="7"/>
  <c r="H793" i="7" s="1"/>
  <c r="F793" i="7"/>
  <c r="E793" i="7"/>
  <c r="V792" i="7"/>
  <c r="U792" i="7"/>
  <c r="R792" i="7" s="1"/>
  <c r="T792" i="7"/>
  <c r="S792" i="7"/>
  <c r="Q792" i="7"/>
  <c r="G792" i="7" s="1"/>
  <c r="P792" i="7"/>
  <c r="O792" i="7"/>
  <c r="N792" i="7"/>
  <c r="M792" i="7"/>
  <c r="L792" i="7"/>
  <c r="K792" i="7"/>
  <c r="J792" i="7"/>
  <c r="I792" i="7"/>
  <c r="H792" i="7" s="1"/>
  <c r="F792" i="7"/>
  <c r="E792" i="7"/>
  <c r="R791" i="7"/>
  <c r="M791" i="7"/>
  <c r="H791" i="7"/>
  <c r="G791" i="7"/>
  <c r="F791" i="7"/>
  <c r="E791" i="7"/>
  <c r="C791" i="7" s="1"/>
  <c r="D791" i="7"/>
  <c r="V790" i="7"/>
  <c r="U790" i="7"/>
  <c r="R790" i="7" s="1"/>
  <c r="T790" i="7"/>
  <c r="S790" i="7"/>
  <c r="Q790" i="7"/>
  <c r="G790" i="7" s="1"/>
  <c r="P790" i="7"/>
  <c r="O790" i="7"/>
  <c r="N790" i="7"/>
  <c r="M790" i="7"/>
  <c r="L790" i="7"/>
  <c r="K790" i="7"/>
  <c r="J790" i="7"/>
  <c r="I790" i="7"/>
  <c r="H790" i="7" s="1"/>
  <c r="F790" i="7"/>
  <c r="E790" i="7"/>
  <c r="V789" i="7"/>
  <c r="U789" i="7"/>
  <c r="R789" i="7" s="1"/>
  <c r="T789" i="7"/>
  <c r="S789" i="7"/>
  <c r="Q789" i="7"/>
  <c r="G789" i="7" s="1"/>
  <c r="P789" i="7"/>
  <c r="O789" i="7"/>
  <c r="N789" i="7"/>
  <c r="M789" i="7"/>
  <c r="L789" i="7"/>
  <c r="K789" i="7"/>
  <c r="J789" i="7"/>
  <c r="I789" i="7"/>
  <c r="H789" i="7" s="1"/>
  <c r="F789" i="7"/>
  <c r="E789" i="7"/>
  <c r="V788" i="7"/>
  <c r="U788" i="7"/>
  <c r="R788" i="7" s="1"/>
  <c r="T788" i="7"/>
  <c r="S788" i="7"/>
  <c r="Q788" i="7"/>
  <c r="G788" i="7" s="1"/>
  <c r="P788" i="7"/>
  <c r="O788" i="7"/>
  <c r="N788" i="7"/>
  <c r="M788" i="7" s="1"/>
  <c r="L788" i="7"/>
  <c r="K788" i="7"/>
  <c r="J788" i="7"/>
  <c r="I788" i="7"/>
  <c r="H788" i="7" s="1"/>
  <c r="F788" i="7"/>
  <c r="E788" i="7"/>
  <c r="V787" i="7"/>
  <c r="U787" i="7"/>
  <c r="T787" i="7"/>
  <c r="S787" i="7"/>
  <c r="R787" i="7"/>
  <c r="Q787" i="7"/>
  <c r="G787" i="7" s="1"/>
  <c r="P787" i="7"/>
  <c r="O787" i="7"/>
  <c r="N787" i="7"/>
  <c r="M787" i="7" s="1"/>
  <c r="L787" i="7"/>
  <c r="K787" i="7"/>
  <c r="J787" i="7"/>
  <c r="I787" i="7"/>
  <c r="H787" i="7" s="1"/>
  <c r="F787" i="7"/>
  <c r="E787" i="7"/>
  <c r="V786" i="7"/>
  <c r="U786" i="7"/>
  <c r="T786" i="7"/>
  <c r="S786" i="7"/>
  <c r="R786" i="7"/>
  <c r="Q786" i="7"/>
  <c r="G786" i="7" s="1"/>
  <c r="P786" i="7"/>
  <c r="O786" i="7"/>
  <c r="N786" i="7"/>
  <c r="M786" i="7" s="1"/>
  <c r="L786" i="7"/>
  <c r="K786" i="7"/>
  <c r="J786" i="7"/>
  <c r="I786" i="7"/>
  <c r="H786" i="7" s="1"/>
  <c r="F786" i="7"/>
  <c r="E786" i="7"/>
  <c r="V785" i="7"/>
  <c r="U785" i="7"/>
  <c r="T785" i="7"/>
  <c r="S785" i="7"/>
  <c r="R785" i="7"/>
  <c r="Q785" i="7"/>
  <c r="G785" i="7" s="1"/>
  <c r="P785" i="7"/>
  <c r="O785" i="7"/>
  <c r="N785" i="7"/>
  <c r="M785" i="7" s="1"/>
  <c r="L785" i="7"/>
  <c r="K785" i="7"/>
  <c r="J785" i="7"/>
  <c r="I785" i="7"/>
  <c r="H785" i="7" s="1"/>
  <c r="F785" i="7"/>
  <c r="E785" i="7"/>
  <c r="V784" i="7"/>
  <c r="U784" i="7"/>
  <c r="T784" i="7"/>
  <c r="S784" i="7"/>
  <c r="R784" i="7"/>
  <c r="Q784" i="7"/>
  <c r="G784" i="7" s="1"/>
  <c r="P784" i="7"/>
  <c r="O784" i="7"/>
  <c r="N784" i="7"/>
  <c r="M784" i="7" s="1"/>
  <c r="L784" i="7"/>
  <c r="K784" i="7"/>
  <c r="J784" i="7"/>
  <c r="I784" i="7"/>
  <c r="H784" i="7" s="1"/>
  <c r="F784" i="7"/>
  <c r="E784" i="7"/>
  <c r="V783" i="7"/>
  <c r="U783" i="7"/>
  <c r="T783" i="7"/>
  <c r="S783" i="7"/>
  <c r="R783" i="7"/>
  <c r="Q783" i="7"/>
  <c r="G783" i="7" s="1"/>
  <c r="P783" i="7"/>
  <c r="O783" i="7"/>
  <c r="N783" i="7"/>
  <c r="M783" i="7" s="1"/>
  <c r="L783" i="7"/>
  <c r="K783" i="7"/>
  <c r="J783" i="7"/>
  <c r="I783" i="7"/>
  <c r="H783" i="7" s="1"/>
  <c r="F783" i="7"/>
  <c r="E783" i="7"/>
  <c r="V782" i="7"/>
  <c r="U782" i="7"/>
  <c r="T782" i="7"/>
  <c r="S782" i="7"/>
  <c r="R782" i="7"/>
  <c r="Q782" i="7"/>
  <c r="G782" i="7" s="1"/>
  <c r="P782" i="7"/>
  <c r="O782" i="7"/>
  <c r="N782" i="7"/>
  <c r="M782" i="7" s="1"/>
  <c r="L782" i="7"/>
  <c r="K782" i="7"/>
  <c r="J782" i="7"/>
  <c r="I782" i="7"/>
  <c r="H782" i="7" s="1"/>
  <c r="F782" i="7"/>
  <c r="E782" i="7"/>
  <c r="V781" i="7"/>
  <c r="U781" i="7"/>
  <c r="T781" i="7"/>
  <c r="S781" i="7"/>
  <c r="R781" i="7"/>
  <c r="Q781" i="7"/>
  <c r="G781" i="7" s="1"/>
  <c r="P781" i="7"/>
  <c r="O781" i="7"/>
  <c r="N781" i="7"/>
  <c r="M781" i="7"/>
  <c r="L781" i="7"/>
  <c r="K781" i="7"/>
  <c r="J781" i="7"/>
  <c r="I781" i="7"/>
  <c r="H781" i="7" s="1"/>
  <c r="F781" i="7"/>
  <c r="E781" i="7"/>
  <c r="V780" i="7"/>
  <c r="U780" i="7"/>
  <c r="T780" i="7"/>
  <c r="S780" i="7"/>
  <c r="R780" i="7"/>
  <c r="Q780" i="7"/>
  <c r="G780" i="7" s="1"/>
  <c r="P780" i="7"/>
  <c r="O780" i="7"/>
  <c r="N780" i="7"/>
  <c r="M780" i="7" s="1"/>
  <c r="L780" i="7"/>
  <c r="K780" i="7"/>
  <c r="J780" i="7"/>
  <c r="I780" i="7"/>
  <c r="H780" i="7" s="1"/>
  <c r="F780" i="7"/>
  <c r="E780" i="7"/>
  <c r="V779" i="7"/>
  <c r="U779" i="7"/>
  <c r="T779" i="7"/>
  <c r="S779" i="7"/>
  <c r="R779" i="7"/>
  <c r="Q779" i="7"/>
  <c r="P779" i="7"/>
  <c r="O779" i="7"/>
  <c r="N779" i="7"/>
  <c r="M779" i="7" s="1"/>
  <c r="L779" i="7"/>
  <c r="G779" i="7" s="1"/>
  <c r="K779" i="7"/>
  <c r="J779" i="7"/>
  <c r="I779" i="7"/>
  <c r="H779" i="7" s="1"/>
  <c r="F779" i="7"/>
  <c r="E779" i="7"/>
  <c r="V778" i="7"/>
  <c r="U778" i="7"/>
  <c r="T778" i="7"/>
  <c r="S778" i="7"/>
  <c r="R778" i="7"/>
  <c r="Q778" i="7"/>
  <c r="P778" i="7"/>
  <c r="O778" i="7"/>
  <c r="N778" i="7"/>
  <c r="M778" i="7" s="1"/>
  <c r="L778" i="7"/>
  <c r="G778" i="7" s="1"/>
  <c r="K778" i="7"/>
  <c r="J778" i="7"/>
  <c r="I778" i="7"/>
  <c r="H778" i="7" s="1"/>
  <c r="F778" i="7"/>
  <c r="E778" i="7"/>
  <c r="V777" i="7"/>
  <c r="U777" i="7"/>
  <c r="T777" i="7"/>
  <c r="S777" i="7"/>
  <c r="R777" i="7"/>
  <c r="Q777" i="7"/>
  <c r="G777" i="7" s="1"/>
  <c r="P777" i="7"/>
  <c r="O777" i="7"/>
  <c r="N777" i="7"/>
  <c r="M777" i="7"/>
  <c r="L777" i="7"/>
  <c r="K777" i="7"/>
  <c r="J777" i="7"/>
  <c r="I777" i="7"/>
  <c r="H777" i="7" s="1"/>
  <c r="F777" i="7"/>
  <c r="E777" i="7"/>
  <c r="V776" i="7"/>
  <c r="U776" i="7"/>
  <c r="T776" i="7"/>
  <c r="S776" i="7"/>
  <c r="R776" i="7"/>
  <c r="Q776" i="7"/>
  <c r="G776" i="7" s="1"/>
  <c r="P776" i="7"/>
  <c r="O776" i="7"/>
  <c r="N776" i="7"/>
  <c r="M776" i="7" s="1"/>
  <c r="L776" i="7"/>
  <c r="K776" i="7"/>
  <c r="J776" i="7"/>
  <c r="I776" i="7"/>
  <c r="H776" i="7" s="1"/>
  <c r="F776" i="7"/>
  <c r="E776" i="7"/>
  <c r="V775" i="7"/>
  <c r="U775" i="7"/>
  <c r="T775" i="7"/>
  <c r="S775" i="7"/>
  <c r="R775" i="7"/>
  <c r="Q775" i="7"/>
  <c r="G775" i="7" s="1"/>
  <c r="P775" i="7"/>
  <c r="O775" i="7"/>
  <c r="N775" i="7"/>
  <c r="M775" i="7" s="1"/>
  <c r="L775" i="7"/>
  <c r="K775" i="7"/>
  <c r="J775" i="7"/>
  <c r="I775" i="7"/>
  <c r="H775" i="7" s="1"/>
  <c r="F775" i="7"/>
  <c r="E775" i="7"/>
  <c r="V774" i="7"/>
  <c r="U774" i="7"/>
  <c r="R774" i="7" s="1"/>
  <c r="T774" i="7"/>
  <c r="S774" i="7"/>
  <c r="Q774" i="7"/>
  <c r="G774" i="7" s="1"/>
  <c r="P774" i="7"/>
  <c r="O774" i="7"/>
  <c r="N774" i="7"/>
  <c r="M774" i="7" s="1"/>
  <c r="L774" i="7"/>
  <c r="K774" i="7"/>
  <c r="J774" i="7"/>
  <c r="I774" i="7"/>
  <c r="H774" i="7" s="1"/>
  <c r="F774" i="7"/>
  <c r="E774" i="7"/>
  <c r="R773" i="7"/>
  <c r="M773" i="7"/>
  <c r="H773" i="7"/>
  <c r="G773" i="7"/>
  <c r="F773" i="7"/>
  <c r="E773" i="7"/>
  <c r="C773" i="7" s="1"/>
  <c r="D773" i="7"/>
  <c r="V772" i="7"/>
  <c r="U772" i="7"/>
  <c r="T772" i="7"/>
  <c r="S772" i="7"/>
  <c r="R772" i="7"/>
  <c r="Q772" i="7"/>
  <c r="G772" i="7" s="1"/>
  <c r="P772" i="7"/>
  <c r="O772" i="7"/>
  <c r="N772" i="7"/>
  <c r="M772" i="7"/>
  <c r="L772" i="7"/>
  <c r="K772" i="7"/>
  <c r="J772" i="7"/>
  <c r="I772" i="7"/>
  <c r="H772" i="7" s="1"/>
  <c r="F772" i="7"/>
  <c r="E772" i="7"/>
  <c r="V771" i="7"/>
  <c r="U771" i="7"/>
  <c r="R771" i="7" s="1"/>
  <c r="T771" i="7"/>
  <c r="S771" i="7"/>
  <c r="Q771" i="7"/>
  <c r="G771" i="7" s="1"/>
  <c r="P771" i="7"/>
  <c r="O771" i="7"/>
  <c r="N771" i="7"/>
  <c r="M771" i="7"/>
  <c r="L771" i="7"/>
  <c r="K771" i="7"/>
  <c r="J771" i="7"/>
  <c r="I771" i="7"/>
  <c r="H771" i="7" s="1"/>
  <c r="F771" i="7"/>
  <c r="E771" i="7"/>
  <c r="V770" i="7"/>
  <c r="U770" i="7"/>
  <c r="R770" i="7" s="1"/>
  <c r="T770" i="7"/>
  <c r="S770" i="7"/>
  <c r="Q770" i="7"/>
  <c r="G770" i="7" s="1"/>
  <c r="P770" i="7"/>
  <c r="O770" i="7"/>
  <c r="N770" i="7"/>
  <c r="M770" i="7"/>
  <c r="L770" i="7"/>
  <c r="K770" i="7"/>
  <c r="J770" i="7"/>
  <c r="I770" i="7"/>
  <c r="H770" i="7" s="1"/>
  <c r="F770" i="7"/>
  <c r="E770" i="7"/>
  <c r="V769" i="7"/>
  <c r="U769" i="7"/>
  <c r="T769" i="7"/>
  <c r="S769" i="7"/>
  <c r="R769" i="7"/>
  <c r="Q769" i="7"/>
  <c r="G769" i="7" s="1"/>
  <c r="P769" i="7"/>
  <c r="O769" i="7"/>
  <c r="N769" i="7"/>
  <c r="M769" i="7" s="1"/>
  <c r="L769" i="7"/>
  <c r="K769" i="7"/>
  <c r="J769" i="7"/>
  <c r="I769" i="7"/>
  <c r="H769" i="7" s="1"/>
  <c r="F769" i="7"/>
  <c r="E769" i="7"/>
  <c r="V768" i="7"/>
  <c r="U768" i="7"/>
  <c r="T768" i="7"/>
  <c r="S768" i="7"/>
  <c r="R768" i="7"/>
  <c r="Q768" i="7"/>
  <c r="G768" i="7" s="1"/>
  <c r="P768" i="7"/>
  <c r="O768" i="7"/>
  <c r="N768" i="7"/>
  <c r="M768" i="7"/>
  <c r="L768" i="7"/>
  <c r="K768" i="7"/>
  <c r="J768" i="7"/>
  <c r="I768" i="7"/>
  <c r="H768" i="7" s="1"/>
  <c r="F768" i="7"/>
  <c r="E768" i="7"/>
  <c r="V767" i="7"/>
  <c r="U767" i="7"/>
  <c r="R767" i="7" s="1"/>
  <c r="T767" i="7"/>
  <c r="S767" i="7"/>
  <c r="Q767" i="7"/>
  <c r="G767" i="7" s="1"/>
  <c r="P767" i="7"/>
  <c r="O767" i="7"/>
  <c r="N767" i="7"/>
  <c r="M767" i="7"/>
  <c r="L767" i="7"/>
  <c r="K767" i="7"/>
  <c r="J767" i="7"/>
  <c r="I767" i="7"/>
  <c r="H767" i="7" s="1"/>
  <c r="F767" i="7"/>
  <c r="E767" i="7"/>
  <c r="R766" i="7"/>
  <c r="M766" i="7"/>
  <c r="H766" i="7"/>
  <c r="G766" i="7"/>
  <c r="F766" i="7"/>
  <c r="E766" i="7"/>
  <c r="C766" i="7" s="1"/>
  <c r="D766" i="7"/>
  <c r="V765" i="7"/>
  <c r="U765" i="7"/>
  <c r="T765" i="7"/>
  <c r="S765" i="7"/>
  <c r="R765" i="7"/>
  <c r="Q765" i="7"/>
  <c r="G765" i="7" s="1"/>
  <c r="P765" i="7"/>
  <c r="O765" i="7"/>
  <c r="N765" i="7"/>
  <c r="M765" i="7"/>
  <c r="L765" i="7"/>
  <c r="K765" i="7"/>
  <c r="J765" i="7"/>
  <c r="I765" i="7"/>
  <c r="H765" i="7" s="1"/>
  <c r="F765" i="7"/>
  <c r="E765" i="7"/>
  <c r="R764" i="7"/>
  <c r="M764" i="7"/>
  <c r="H764" i="7"/>
  <c r="G764" i="7"/>
  <c r="F764" i="7"/>
  <c r="E764" i="7"/>
  <c r="C764" i="7" s="1"/>
  <c r="D764" i="7"/>
  <c r="V763" i="7"/>
  <c r="U763" i="7"/>
  <c r="T763" i="7"/>
  <c r="S763" i="7"/>
  <c r="R763" i="7"/>
  <c r="Q763" i="7"/>
  <c r="G763" i="7" s="1"/>
  <c r="P763" i="7"/>
  <c r="O763" i="7"/>
  <c r="N763" i="7"/>
  <c r="M763" i="7"/>
  <c r="L763" i="7"/>
  <c r="K763" i="7"/>
  <c r="J763" i="7"/>
  <c r="I763" i="7"/>
  <c r="H763" i="7" s="1"/>
  <c r="F763" i="7"/>
  <c r="E763" i="7"/>
  <c r="V762" i="7"/>
  <c r="U762" i="7"/>
  <c r="T762" i="7"/>
  <c r="S762" i="7"/>
  <c r="R762" i="7"/>
  <c r="Q762" i="7"/>
  <c r="G762" i="7" s="1"/>
  <c r="P762" i="7"/>
  <c r="O762" i="7"/>
  <c r="N762" i="7"/>
  <c r="M762" i="7" s="1"/>
  <c r="L762" i="7"/>
  <c r="K762" i="7"/>
  <c r="J762" i="7"/>
  <c r="I762" i="7"/>
  <c r="H762" i="7" s="1"/>
  <c r="F762" i="7"/>
  <c r="E762" i="7"/>
  <c r="V761" i="7"/>
  <c r="U761" i="7"/>
  <c r="T761" i="7"/>
  <c r="S761" i="7"/>
  <c r="R761" i="7"/>
  <c r="Q761" i="7"/>
  <c r="G761" i="7" s="1"/>
  <c r="P761" i="7"/>
  <c r="O761" i="7"/>
  <c r="N761" i="7"/>
  <c r="M761" i="7"/>
  <c r="L761" i="7"/>
  <c r="K761" i="7"/>
  <c r="J761" i="7"/>
  <c r="I761" i="7"/>
  <c r="H761" i="7" s="1"/>
  <c r="F761" i="7"/>
  <c r="E761" i="7"/>
  <c r="V760" i="7"/>
  <c r="U760" i="7"/>
  <c r="T760" i="7"/>
  <c r="S760" i="7"/>
  <c r="R760" i="7"/>
  <c r="Q760" i="7"/>
  <c r="G760" i="7" s="1"/>
  <c r="P760" i="7"/>
  <c r="O760" i="7"/>
  <c r="N760" i="7"/>
  <c r="M760" i="7" s="1"/>
  <c r="L760" i="7"/>
  <c r="K760" i="7"/>
  <c r="J760" i="7"/>
  <c r="I760" i="7"/>
  <c r="H760" i="7" s="1"/>
  <c r="F760" i="7"/>
  <c r="E760" i="7"/>
  <c r="V759" i="7"/>
  <c r="U759" i="7"/>
  <c r="T759" i="7"/>
  <c r="S759" i="7"/>
  <c r="R759" i="7"/>
  <c r="Q759" i="7"/>
  <c r="G759" i="7" s="1"/>
  <c r="P759" i="7"/>
  <c r="O759" i="7"/>
  <c r="N759" i="7"/>
  <c r="M759" i="7"/>
  <c r="L759" i="7"/>
  <c r="K759" i="7"/>
  <c r="J759" i="7"/>
  <c r="I759" i="7"/>
  <c r="H759" i="7" s="1"/>
  <c r="F759" i="7"/>
  <c r="E759" i="7"/>
  <c r="V758" i="7"/>
  <c r="U758" i="7"/>
  <c r="R758" i="7" s="1"/>
  <c r="T758" i="7"/>
  <c r="S758" i="7"/>
  <c r="Q758" i="7"/>
  <c r="G758" i="7" s="1"/>
  <c r="P758" i="7"/>
  <c r="O758" i="7"/>
  <c r="N758" i="7"/>
  <c r="M758" i="7"/>
  <c r="L758" i="7"/>
  <c r="K758" i="7"/>
  <c r="J758" i="7"/>
  <c r="I758" i="7"/>
  <c r="H758" i="7" s="1"/>
  <c r="F758" i="7"/>
  <c r="E758" i="7"/>
  <c r="V757" i="7"/>
  <c r="U757" i="7"/>
  <c r="T757" i="7"/>
  <c r="S757" i="7"/>
  <c r="R757" i="7"/>
  <c r="Q757" i="7"/>
  <c r="G757" i="7" s="1"/>
  <c r="P757" i="7"/>
  <c r="O757" i="7"/>
  <c r="N757" i="7"/>
  <c r="M757" i="7"/>
  <c r="L757" i="7"/>
  <c r="K757" i="7"/>
  <c r="J757" i="7"/>
  <c r="I757" i="7"/>
  <c r="H757" i="7" s="1"/>
  <c r="F757" i="7"/>
  <c r="E757" i="7"/>
  <c r="V756" i="7"/>
  <c r="U756" i="7"/>
  <c r="T756" i="7"/>
  <c r="S756" i="7"/>
  <c r="R756" i="7"/>
  <c r="Q756" i="7"/>
  <c r="G756" i="7" s="1"/>
  <c r="P756" i="7"/>
  <c r="O756" i="7"/>
  <c r="N756" i="7"/>
  <c r="M756" i="7" s="1"/>
  <c r="L756" i="7"/>
  <c r="K756" i="7"/>
  <c r="J756" i="7"/>
  <c r="I756" i="7"/>
  <c r="H756" i="7" s="1"/>
  <c r="F756" i="7"/>
  <c r="E756" i="7"/>
  <c r="V755" i="7"/>
  <c r="U755" i="7"/>
  <c r="T755" i="7"/>
  <c r="S755" i="7"/>
  <c r="R755" i="7"/>
  <c r="Q755" i="7"/>
  <c r="G755" i="7" s="1"/>
  <c r="P755" i="7"/>
  <c r="O755" i="7"/>
  <c r="N755" i="7"/>
  <c r="M755" i="7" s="1"/>
  <c r="L755" i="7"/>
  <c r="K755" i="7"/>
  <c r="J755" i="7"/>
  <c r="I755" i="7"/>
  <c r="H755" i="7" s="1"/>
  <c r="F755" i="7"/>
  <c r="E755" i="7"/>
  <c r="V754" i="7"/>
  <c r="U754" i="7"/>
  <c r="T754" i="7"/>
  <c r="S754" i="7"/>
  <c r="R754" i="7"/>
  <c r="Q754" i="7"/>
  <c r="G754" i="7" s="1"/>
  <c r="P754" i="7"/>
  <c r="O754" i="7"/>
  <c r="N754" i="7"/>
  <c r="M754" i="7" s="1"/>
  <c r="L754" i="7"/>
  <c r="K754" i="7"/>
  <c r="J754" i="7"/>
  <c r="I754" i="7"/>
  <c r="H754" i="7" s="1"/>
  <c r="F754" i="7"/>
  <c r="E754" i="7"/>
  <c r="V753" i="7"/>
  <c r="U753" i="7"/>
  <c r="T753" i="7"/>
  <c r="S753" i="7"/>
  <c r="R753" i="7"/>
  <c r="Q753" i="7"/>
  <c r="G753" i="7" s="1"/>
  <c r="P753" i="7"/>
  <c r="O753" i="7"/>
  <c r="N753" i="7"/>
  <c r="M753" i="7" s="1"/>
  <c r="L753" i="7"/>
  <c r="K753" i="7"/>
  <c r="J753" i="7"/>
  <c r="I753" i="7"/>
  <c r="H753" i="7" s="1"/>
  <c r="F753" i="7"/>
  <c r="E753" i="7"/>
  <c r="V752" i="7"/>
  <c r="U752" i="7"/>
  <c r="T752" i="7"/>
  <c r="S752" i="7"/>
  <c r="R752" i="7"/>
  <c r="Q752" i="7"/>
  <c r="G752" i="7" s="1"/>
  <c r="P752" i="7"/>
  <c r="O752" i="7"/>
  <c r="N752" i="7"/>
  <c r="M752" i="7"/>
  <c r="L752" i="7"/>
  <c r="K752" i="7"/>
  <c r="J752" i="7"/>
  <c r="I752" i="7"/>
  <c r="H752" i="7" s="1"/>
  <c r="F752" i="7"/>
  <c r="E752" i="7"/>
  <c r="R751" i="7"/>
  <c r="M751" i="7"/>
  <c r="H751" i="7"/>
  <c r="G751" i="7"/>
  <c r="F751" i="7"/>
  <c r="E751" i="7"/>
  <c r="D751" i="7"/>
  <c r="C751" i="7" s="1"/>
  <c r="R750" i="7"/>
  <c r="M750" i="7"/>
  <c r="H750" i="7"/>
  <c r="G750" i="7"/>
  <c r="F750" i="7"/>
  <c r="E750" i="7"/>
  <c r="C750" i="7" s="1"/>
  <c r="D750" i="7"/>
  <c r="V749" i="7"/>
  <c r="U749" i="7"/>
  <c r="T749" i="7"/>
  <c r="S749" i="7"/>
  <c r="R749" i="7"/>
  <c r="Q749" i="7"/>
  <c r="G749" i="7" s="1"/>
  <c r="P749" i="7"/>
  <c r="O749" i="7"/>
  <c r="N749" i="7"/>
  <c r="M749" i="7" s="1"/>
  <c r="L749" i="7"/>
  <c r="K749" i="7"/>
  <c r="J749" i="7"/>
  <c r="I749" i="7"/>
  <c r="H749" i="7" s="1"/>
  <c r="F749" i="7"/>
  <c r="E749" i="7"/>
  <c r="R748" i="7"/>
  <c r="M748" i="7"/>
  <c r="H748" i="7"/>
  <c r="G748" i="7"/>
  <c r="F748" i="7"/>
  <c r="E748" i="7"/>
  <c r="C748" i="7" s="1"/>
  <c r="D748" i="7"/>
  <c r="R747" i="7"/>
  <c r="M747" i="7"/>
  <c r="H747" i="7"/>
  <c r="G747" i="7"/>
  <c r="F747" i="7"/>
  <c r="E747" i="7"/>
  <c r="D747" i="7"/>
  <c r="C747" i="7" s="1"/>
  <c r="R746" i="7"/>
  <c r="M746" i="7"/>
  <c r="H746" i="7"/>
  <c r="G746" i="7"/>
  <c r="F746" i="7"/>
  <c r="E746" i="7"/>
  <c r="C746" i="7" s="1"/>
  <c r="D746" i="7"/>
  <c r="V745" i="7"/>
  <c r="U745" i="7"/>
  <c r="R745" i="7" s="1"/>
  <c r="T745" i="7"/>
  <c r="S745" i="7"/>
  <c r="Q745" i="7"/>
  <c r="G745" i="7" s="1"/>
  <c r="P745" i="7"/>
  <c r="O745" i="7"/>
  <c r="N745" i="7"/>
  <c r="M745" i="7"/>
  <c r="L745" i="7"/>
  <c r="K745" i="7"/>
  <c r="J745" i="7"/>
  <c r="I745" i="7"/>
  <c r="H745" i="7" s="1"/>
  <c r="F745" i="7"/>
  <c r="E745" i="7"/>
  <c r="V744" i="7"/>
  <c r="U744" i="7"/>
  <c r="R744" i="7" s="1"/>
  <c r="T744" i="7"/>
  <c r="S744" i="7"/>
  <c r="Q744" i="7"/>
  <c r="G744" i="7" s="1"/>
  <c r="P744" i="7"/>
  <c r="O744" i="7"/>
  <c r="N744" i="7"/>
  <c r="M744" i="7" s="1"/>
  <c r="L744" i="7"/>
  <c r="K744" i="7"/>
  <c r="J744" i="7"/>
  <c r="I744" i="7"/>
  <c r="H744" i="7" s="1"/>
  <c r="F744" i="7"/>
  <c r="E744" i="7"/>
  <c r="V743" i="7"/>
  <c r="U743" i="7"/>
  <c r="T743" i="7"/>
  <c r="S743" i="7"/>
  <c r="R743" i="7"/>
  <c r="Q743" i="7"/>
  <c r="G743" i="7" s="1"/>
  <c r="P743" i="7"/>
  <c r="O743" i="7"/>
  <c r="N743" i="7"/>
  <c r="M743" i="7" s="1"/>
  <c r="L743" i="7"/>
  <c r="K743" i="7"/>
  <c r="J743" i="7"/>
  <c r="I743" i="7"/>
  <c r="H743" i="7" s="1"/>
  <c r="F743" i="7"/>
  <c r="E743" i="7"/>
  <c r="V742" i="7"/>
  <c r="U742" i="7"/>
  <c r="T742" i="7"/>
  <c r="S742" i="7"/>
  <c r="R742" i="7"/>
  <c r="Q742" i="7"/>
  <c r="G742" i="7" s="1"/>
  <c r="P742" i="7"/>
  <c r="O742" i="7"/>
  <c r="N742" i="7"/>
  <c r="M742" i="7" s="1"/>
  <c r="L742" i="7"/>
  <c r="K742" i="7"/>
  <c r="J742" i="7"/>
  <c r="I742" i="7"/>
  <c r="H742" i="7" s="1"/>
  <c r="F742" i="7"/>
  <c r="E742" i="7"/>
  <c r="V741" i="7"/>
  <c r="U741" i="7"/>
  <c r="T741" i="7"/>
  <c r="S741" i="7"/>
  <c r="R741" i="7"/>
  <c r="Q741" i="7"/>
  <c r="G741" i="7" s="1"/>
  <c r="P741" i="7"/>
  <c r="O741" i="7"/>
  <c r="N741" i="7"/>
  <c r="M741" i="7" s="1"/>
  <c r="L741" i="7"/>
  <c r="K741" i="7"/>
  <c r="J741" i="7"/>
  <c r="I741" i="7"/>
  <c r="H741" i="7" s="1"/>
  <c r="F741" i="7"/>
  <c r="E741" i="7"/>
  <c r="V740" i="7"/>
  <c r="U740" i="7"/>
  <c r="R740" i="7" s="1"/>
  <c r="T740" i="7"/>
  <c r="S740" i="7"/>
  <c r="Q740" i="7"/>
  <c r="G740" i="7" s="1"/>
  <c r="P740" i="7"/>
  <c r="O740" i="7"/>
  <c r="N740" i="7"/>
  <c r="M740" i="7"/>
  <c r="L740" i="7"/>
  <c r="K740" i="7"/>
  <c r="J740" i="7"/>
  <c r="I740" i="7"/>
  <c r="H740" i="7" s="1"/>
  <c r="F740" i="7"/>
  <c r="E740" i="7"/>
  <c r="V739" i="7"/>
  <c r="U739" i="7"/>
  <c r="T739" i="7"/>
  <c r="S739" i="7"/>
  <c r="R739" i="7"/>
  <c r="Q739" i="7"/>
  <c r="G739" i="7" s="1"/>
  <c r="P739" i="7"/>
  <c r="O739" i="7"/>
  <c r="N739" i="7"/>
  <c r="M739" i="7" s="1"/>
  <c r="L739" i="7"/>
  <c r="K739" i="7"/>
  <c r="J739" i="7"/>
  <c r="I739" i="7"/>
  <c r="H739" i="7" s="1"/>
  <c r="F739" i="7"/>
  <c r="E739" i="7"/>
  <c r="V738" i="7"/>
  <c r="U738" i="7"/>
  <c r="T738" i="7"/>
  <c r="S738" i="7"/>
  <c r="R738" i="7"/>
  <c r="Q738" i="7"/>
  <c r="G738" i="7" s="1"/>
  <c r="P738" i="7"/>
  <c r="O738" i="7"/>
  <c r="N738" i="7"/>
  <c r="M738" i="7" s="1"/>
  <c r="L738" i="7"/>
  <c r="K738" i="7"/>
  <c r="J738" i="7"/>
  <c r="I738" i="7"/>
  <c r="H738" i="7" s="1"/>
  <c r="F738" i="7"/>
  <c r="E738" i="7"/>
  <c r="V737" i="7"/>
  <c r="U737" i="7"/>
  <c r="T737" i="7"/>
  <c r="S737" i="7"/>
  <c r="R737" i="7"/>
  <c r="Q737" i="7"/>
  <c r="G737" i="7" s="1"/>
  <c r="P737" i="7"/>
  <c r="O737" i="7"/>
  <c r="N737" i="7"/>
  <c r="M737" i="7" s="1"/>
  <c r="L737" i="7"/>
  <c r="K737" i="7"/>
  <c r="J737" i="7"/>
  <c r="I737" i="7"/>
  <c r="H737" i="7" s="1"/>
  <c r="F737" i="7"/>
  <c r="E737" i="7"/>
  <c r="V736" i="7"/>
  <c r="U736" i="7"/>
  <c r="T736" i="7"/>
  <c r="S736" i="7"/>
  <c r="R736" i="7"/>
  <c r="Q736" i="7"/>
  <c r="G736" i="7" s="1"/>
  <c r="P736" i="7"/>
  <c r="O736" i="7"/>
  <c r="N736" i="7"/>
  <c r="M736" i="7"/>
  <c r="L736" i="7"/>
  <c r="K736" i="7"/>
  <c r="J736" i="7"/>
  <c r="I736" i="7"/>
  <c r="H736" i="7" s="1"/>
  <c r="F736" i="7"/>
  <c r="E736" i="7"/>
  <c r="V735" i="7"/>
  <c r="U735" i="7"/>
  <c r="R735" i="7" s="1"/>
  <c r="T735" i="7"/>
  <c r="S735" i="7"/>
  <c r="Q735" i="7"/>
  <c r="G735" i="7" s="1"/>
  <c r="P735" i="7"/>
  <c r="O735" i="7"/>
  <c r="N735" i="7"/>
  <c r="M735" i="7"/>
  <c r="L735" i="7"/>
  <c r="K735" i="7"/>
  <c r="J735" i="7"/>
  <c r="I735" i="7"/>
  <c r="H735" i="7" s="1"/>
  <c r="F735" i="7"/>
  <c r="E735" i="7"/>
  <c r="V734" i="7"/>
  <c r="U734" i="7"/>
  <c r="T734" i="7"/>
  <c r="S734" i="7"/>
  <c r="R734" i="7"/>
  <c r="Q734" i="7"/>
  <c r="G734" i="7" s="1"/>
  <c r="P734" i="7"/>
  <c r="O734" i="7"/>
  <c r="N734" i="7"/>
  <c r="M734" i="7"/>
  <c r="L734" i="7"/>
  <c r="K734" i="7"/>
  <c r="J734" i="7"/>
  <c r="I734" i="7"/>
  <c r="H734" i="7" s="1"/>
  <c r="F734" i="7"/>
  <c r="E734" i="7"/>
  <c r="V733" i="7"/>
  <c r="U733" i="7"/>
  <c r="R733" i="7" s="1"/>
  <c r="T733" i="7"/>
  <c r="S733" i="7"/>
  <c r="Q733" i="7"/>
  <c r="G733" i="7" s="1"/>
  <c r="P733" i="7"/>
  <c r="O733" i="7"/>
  <c r="N733" i="7"/>
  <c r="M733" i="7"/>
  <c r="L733" i="7"/>
  <c r="K733" i="7"/>
  <c r="J733" i="7"/>
  <c r="I733" i="7"/>
  <c r="H733" i="7" s="1"/>
  <c r="F733" i="7"/>
  <c r="E733" i="7"/>
  <c r="V732" i="7"/>
  <c r="U732" i="7"/>
  <c r="T732" i="7"/>
  <c r="S732" i="7"/>
  <c r="R732" i="7"/>
  <c r="Q732" i="7"/>
  <c r="G732" i="7" s="1"/>
  <c r="P732" i="7"/>
  <c r="O732" i="7"/>
  <c r="N732" i="7"/>
  <c r="M732" i="7"/>
  <c r="L732" i="7"/>
  <c r="K732" i="7"/>
  <c r="J732" i="7"/>
  <c r="I732" i="7"/>
  <c r="H732" i="7" s="1"/>
  <c r="F732" i="7"/>
  <c r="E732" i="7"/>
  <c r="V731" i="7"/>
  <c r="U731" i="7"/>
  <c r="T731" i="7"/>
  <c r="S731" i="7"/>
  <c r="R731" i="7"/>
  <c r="Q731" i="7"/>
  <c r="G731" i="7" s="1"/>
  <c r="P731" i="7"/>
  <c r="O731" i="7"/>
  <c r="N731" i="7"/>
  <c r="M731" i="7"/>
  <c r="L731" i="7"/>
  <c r="K731" i="7"/>
  <c r="J731" i="7"/>
  <c r="I731" i="7"/>
  <c r="H731" i="7" s="1"/>
  <c r="F731" i="7"/>
  <c r="E731" i="7"/>
  <c r="V730" i="7"/>
  <c r="U730" i="7"/>
  <c r="R730" i="7" s="1"/>
  <c r="T730" i="7"/>
  <c r="S730" i="7"/>
  <c r="Q730" i="7"/>
  <c r="G730" i="7" s="1"/>
  <c r="P730" i="7"/>
  <c r="O730" i="7"/>
  <c r="N730" i="7"/>
  <c r="M730" i="7"/>
  <c r="L730" i="7"/>
  <c r="K730" i="7"/>
  <c r="J730" i="7"/>
  <c r="I730" i="7"/>
  <c r="H730" i="7" s="1"/>
  <c r="F730" i="7"/>
  <c r="E730" i="7"/>
  <c r="V729" i="7"/>
  <c r="U729" i="7"/>
  <c r="R729" i="7" s="1"/>
  <c r="T729" i="7"/>
  <c r="S729" i="7"/>
  <c r="Q729" i="7"/>
  <c r="G729" i="7" s="1"/>
  <c r="P729" i="7"/>
  <c r="O729" i="7"/>
  <c r="N729" i="7"/>
  <c r="M729" i="7"/>
  <c r="L729" i="7"/>
  <c r="K729" i="7"/>
  <c r="J729" i="7"/>
  <c r="I729" i="7"/>
  <c r="H729" i="7" s="1"/>
  <c r="F729" i="7"/>
  <c r="E729" i="7"/>
  <c r="R728" i="7"/>
  <c r="M728" i="7"/>
  <c r="H728" i="7"/>
  <c r="G728" i="7"/>
  <c r="F728" i="7"/>
  <c r="E728" i="7"/>
  <c r="C728" i="7" s="1"/>
  <c r="D728" i="7"/>
  <c r="R727" i="7"/>
  <c r="M727" i="7"/>
  <c r="H727" i="7"/>
  <c r="G727" i="7"/>
  <c r="F727" i="7"/>
  <c r="E727" i="7"/>
  <c r="C727" i="7" s="1"/>
  <c r="D727" i="7"/>
  <c r="V726" i="7"/>
  <c r="U726" i="7"/>
  <c r="R726" i="7" s="1"/>
  <c r="T726" i="7"/>
  <c r="S726" i="7"/>
  <c r="Q726" i="7"/>
  <c r="G726" i="7" s="1"/>
  <c r="P726" i="7"/>
  <c r="O726" i="7"/>
  <c r="N726" i="7"/>
  <c r="M726" i="7"/>
  <c r="L726" i="7"/>
  <c r="K726" i="7"/>
  <c r="J726" i="7"/>
  <c r="I726" i="7"/>
  <c r="H726" i="7" s="1"/>
  <c r="F726" i="7"/>
  <c r="E726" i="7"/>
  <c r="R725" i="7"/>
  <c r="M725" i="7"/>
  <c r="H725" i="7"/>
  <c r="G725" i="7"/>
  <c r="F725" i="7"/>
  <c r="E725" i="7"/>
  <c r="C725" i="7" s="1"/>
  <c r="D725" i="7"/>
  <c r="R724" i="7"/>
  <c r="M724" i="7"/>
  <c r="H724" i="7"/>
  <c r="G724" i="7"/>
  <c r="F724" i="7"/>
  <c r="E724" i="7"/>
  <c r="C724" i="7" s="1"/>
  <c r="D724" i="7"/>
  <c r="V723" i="7"/>
  <c r="U723" i="7"/>
  <c r="T723" i="7"/>
  <c r="S723" i="7"/>
  <c r="R723" i="7"/>
  <c r="Q723" i="7"/>
  <c r="G723" i="7" s="1"/>
  <c r="P723" i="7"/>
  <c r="O723" i="7"/>
  <c r="N723" i="7"/>
  <c r="M723" i="7"/>
  <c r="L723" i="7"/>
  <c r="K723" i="7"/>
  <c r="J723" i="7"/>
  <c r="I723" i="7"/>
  <c r="H723" i="7" s="1"/>
  <c r="F723" i="7"/>
  <c r="E723" i="7"/>
  <c r="V722" i="7"/>
  <c r="U722" i="7"/>
  <c r="T722" i="7"/>
  <c r="S722" i="7"/>
  <c r="R722" i="7"/>
  <c r="Q722" i="7"/>
  <c r="G722" i="7" s="1"/>
  <c r="P722" i="7"/>
  <c r="O722" i="7"/>
  <c r="N722" i="7"/>
  <c r="M722" i="7"/>
  <c r="L722" i="7"/>
  <c r="K722" i="7"/>
  <c r="J722" i="7"/>
  <c r="I722" i="7"/>
  <c r="H722" i="7" s="1"/>
  <c r="F722" i="7"/>
  <c r="E722" i="7"/>
  <c r="V721" i="7"/>
  <c r="U721" i="7"/>
  <c r="R721" i="7" s="1"/>
  <c r="T721" i="7"/>
  <c r="S721" i="7"/>
  <c r="Q721" i="7"/>
  <c r="G721" i="7" s="1"/>
  <c r="P721" i="7"/>
  <c r="O721" i="7"/>
  <c r="N721" i="7"/>
  <c r="M721" i="7"/>
  <c r="L721" i="7"/>
  <c r="K721" i="7"/>
  <c r="J721" i="7"/>
  <c r="I721" i="7"/>
  <c r="H721" i="7" s="1"/>
  <c r="F721" i="7"/>
  <c r="E721" i="7"/>
  <c r="V720" i="7"/>
  <c r="U720" i="7"/>
  <c r="T720" i="7"/>
  <c r="S720" i="7"/>
  <c r="R720" i="7"/>
  <c r="Q720" i="7"/>
  <c r="G720" i="7" s="1"/>
  <c r="P720" i="7"/>
  <c r="O720" i="7"/>
  <c r="N720" i="7"/>
  <c r="M720" i="7"/>
  <c r="L720" i="7"/>
  <c r="K720" i="7"/>
  <c r="J720" i="7"/>
  <c r="I720" i="7"/>
  <c r="H720" i="7" s="1"/>
  <c r="F720" i="7"/>
  <c r="E720" i="7"/>
  <c r="R719" i="7"/>
  <c r="M719" i="7"/>
  <c r="H719" i="7"/>
  <c r="G719" i="7"/>
  <c r="F719" i="7"/>
  <c r="E719" i="7"/>
  <c r="C719" i="7" s="1"/>
  <c r="D719" i="7"/>
  <c r="R718" i="7"/>
  <c r="M718" i="7"/>
  <c r="H718" i="7"/>
  <c r="G718" i="7"/>
  <c r="F718" i="7"/>
  <c r="E718" i="7"/>
  <c r="C718" i="7" s="1"/>
  <c r="D718" i="7"/>
  <c r="V717" i="7"/>
  <c r="U717" i="7"/>
  <c r="R717" i="7" s="1"/>
  <c r="T717" i="7"/>
  <c r="S717" i="7"/>
  <c r="Q717" i="7"/>
  <c r="G717" i="7" s="1"/>
  <c r="P717" i="7"/>
  <c r="O717" i="7"/>
  <c r="N717" i="7"/>
  <c r="M717" i="7"/>
  <c r="L717" i="7"/>
  <c r="K717" i="7"/>
  <c r="J717" i="7"/>
  <c r="I717" i="7"/>
  <c r="H717" i="7" s="1"/>
  <c r="F717" i="7"/>
  <c r="E717" i="7"/>
  <c r="V716" i="7"/>
  <c r="U716" i="7"/>
  <c r="R716" i="7" s="1"/>
  <c r="T716" i="7"/>
  <c r="S716" i="7"/>
  <c r="Q716" i="7"/>
  <c r="G716" i="7" s="1"/>
  <c r="P716" i="7"/>
  <c r="O716" i="7"/>
  <c r="N716" i="7"/>
  <c r="M716" i="7" s="1"/>
  <c r="L716" i="7"/>
  <c r="K716" i="7"/>
  <c r="J716" i="7"/>
  <c r="I716" i="7"/>
  <c r="H716" i="7" s="1"/>
  <c r="F716" i="7"/>
  <c r="E716" i="7"/>
  <c r="R715" i="7"/>
  <c r="M715" i="7"/>
  <c r="H715" i="7"/>
  <c r="G715" i="7"/>
  <c r="F715" i="7"/>
  <c r="E715" i="7"/>
  <c r="C715" i="7" s="1"/>
  <c r="D715" i="7"/>
  <c r="V714" i="7"/>
  <c r="U714" i="7"/>
  <c r="R714" i="7" s="1"/>
  <c r="T714" i="7"/>
  <c r="S714" i="7"/>
  <c r="Q714" i="7"/>
  <c r="G714" i="7" s="1"/>
  <c r="P714" i="7"/>
  <c r="O714" i="7"/>
  <c r="N714" i="7"/>
  <c r="M714" i="7"/>
  <c r="L714" i="7"/>
  <c r="K714" i="7"/>
  <c r="J714" i="7"/>
  <c r="I714" i="7"/>
  <c r="H714" i="7" s="1"/>
  <c r="F714" i="7"/>
  <c r="E714" i="7"/>
  <c r="V713" i="7"/>
  <c r="U713" i="7"/>
  <c r="R713" i="7" s="1"/>
  <c r="T713" i="7"/>
  <c r="S713" i="7"/>
  <c r="Q713" i="7"/>
  <c r="G713" i="7" s="1"/>
  <c r="P713" i="7"/>
  <c r="O713" i="7"/>
  <c r="N713" i="7"/>
  <c r="M713" i="7"/>
  <c r="L713" i="7"/>
  <c r="K713" i="7"/>
  <c r="J713" i="7"/>
  <c r="I713" i="7"/>
  <c r="H713" i="7" s="1"/>
  <c r="F713" i="7"/>
  <c r="E713" i="7"/>
  <c r="V712" i="7"/>
  <c r="U712" i="7"/>
  <c r="R712" i="7" s="1"/>
  <c r="T712" i="7"/>
  <c r="S712" i="7"/>
  <c r="Q712" i="7"/>
  <c r="G712" i="7" s="1"/>
  <c r="P712" i="7"/>
  <c r="O712" i="7"/>
  <c r="N712" i="7"/>
  <c r="M712" i="7"/>
  <c r="L712" i="7"/>
  <c r="K712" i="7"/>
  <c r="J712" i="7"/>
  <c r="I712" i="7"/>
  <c r="H712" i="7" s="1"/>
  <c r="F712" i="7"/>
  <c r="E712" i="7"/>
  <c r="R711" i="7"/>
  <c r="M711" i="7"/>
  <c r="H711" i="7"/>
  <c r="G711" i="7"/>
  <c r="F711" i="7"/>
  <c r="E711" i="7"/>
  <c r="D711" i="7"/>
  <c r="C711" i="7" s="1"/>
  <c r="V710" i="7"/>
  <c r="U710" i="7"/>
  <c r="T710" i="7"/>
  <c r="S710" i="7"/>
  <c r="R710" i="7"/>
  <c r="Q710" i="7"/>
  <c r="G710" i="7" s="1"/>
  <c r="P710" i="7"/>
  <c r="O710" i="7"/>
  <c r="N710" i="7"/>
  <c r="M710" i="7" s="1"/>
  <c r="L710" i="7"/>
  <c r="K710" i="7"/>
  <c r="J710" i="7"/>
  <c r="I710" i="7"/>
  <c r="H710" i="7" s="1"/>
  <c r="F710" i="7"/>
  <c r="E710" i="7"/>
  <c r="V709" i="7"/>
  <c r="U709" i="7"/>
  <c r="T709" i="7"/>
  <c r="S709" i="7"/>
  <c r="R709" i="7"/>
  <c r="Q709" i="7"/>
  <c r="G709" i="7" s="1"/>
  <c r="P709" i="7"/>
  <c r="O709" i="7"/>
  <c r="N709" i="7"/>
  <c r="M709" i="7" s="1"/>
  <c r="L709" i="7"/>
  <c r="K709" i="7"/>
  <c r="J709" i="7"/>
  <c r="I709" i="7"/>
  <c r="H709" i="7" s="1"/>
  <c r="F709" i="7"/>
  <c r="E709" i="7"/>
  <c r="V708" i="7"/>
  <c r="U708" i="7"/>
  <c r="T708" i="7"/>
  <c r="S708" i="7"/>
  <c r="R708" i="7"/>
  <c r="Q708" i="7"/>
  <c r="G708" i="7" s="1"/>
  <c r="P708" i="7"/>
  <c r="O708" i="7"/>
  <c r="N708" i="7"/>
  <c r="M708" i="7"/>
  <c r="L708" i="7"/>
  <c r="K708" i="7"/>
  <c r="J708" i="7"/>
  <c r="I708" i="7"/>
  <c r="H708" i="7" s="1"/>
  <c r="F708" i="7"/>
  <c r="E708" i="7"/>
  <c r="R707" i="7"/>
  <c r="M707" i="7"/>
  <c r="H707" i="7"/>
  <c r="G707" i="7"/>
  <c r="F707" i="7"/>
  <c r="E707" i="7"/>
  <c r="D707" i="7"/>
  <c r="C707" i="7" s="1"/>
  <c r="V706" i="7"/>
  <c r="U706" i="7"/>
  <c r="T706" i="7"/>
  <c r="S706" i="7"/>
  <c r="R706" i="7"/>
  <c r="Q706" i="7"/>
  <c r="G706" i="7" s="1"/>
  <c r="P706" i="7"/>
  <c r="O706" i="7"/>
  <c r="N706" i="7"/>
  <c r="M706" i="7" s="1"/>
  <c r="L706" i="7"/>
  <c r="K706" i="7"/>
  <c r="J706" i="7"/>
  <c r="I706" i="7"/>
  <c r="H706" i="7" s="1"/>
  <c r="F706" i="7"/>
  <c r="E706" i="7"/>
  <c r="V705" i="7"/>
  <c r="U705" i="7"/>
  <c r="T705" i="7"/>
  <c r="S705" i="7"/>
  <c r="R705" i="7"/>
  <c r="Q705" i="7"/>
  <c r="G705" i="7" s="1"/>
  <c r="P705" i="7"/>
  <c r="O705" i="7"/>
  <c r="N705" i="7"/>
  <c r="M705" i="7" s="1"/>
  <c r="L705" i="7"/>
  <c r="K705" i="7"/>
  <c r="J705" i="7"/>
  <c r="I705" i="7"/>
  <c r="H705" i="7" s="1"/>
  <c r="F705" i="7"/>
  <c r="E705" i="7"/>
  <c r="V704" i="7"/>
  <c r="U704" i="7"/>
  <c r="T704" i="7"/>
  <c r="S704" i="7"/>
  <c r="R704" i="7"/>
  <c r="Q704" i="7"/>
  <c r="G704" i="7" s="1"/>
  <c r="P704" i="7"/>
  <c r="O704" i="7"/>
  <c r="N704" i="7"/>
  <c r="M704" i="7" s="1"/>
  <c r="L704" i="7"/>
  <c r="K704" i="7"/>
  <c r="J704" i="7"/>
  <c r="I704" i="7"/>
  <c r="H704" i="7" s="1"/>
  <c r="F704" i="7"/>
  <c r="E704" i="7"/>
  <c r="R703" i="7"/>
  <c r="M703" i="7"/>
  <c r="H703" i="7"/>
  <c r="G703" i="7"/>
  <c r="F703" i="7"/>
  <c r="E703" i="7"/>
  <c r="D703" i="7"/>
  <c r="C703" i="7" s="1"/>
  <c r="V702" i="7"/>
  <c r="U702" i="7"/>
  <c r="T702" i="7"/>
  <c r="S702" i="7"/>
  <c r="R702" i="7"/>
  <c r="Q702" i="7"/>
  <c r="G702" i="7" s="1"/>
  <c r="P702" i="7"/>
  <c r="O702" i="7"/>
  <c r="N702" i="7"/>
  <c r="M702" i="7"/>
  <c r="L702" i="7"/>
  <c r="K702" i="7"/>
  <c r="J702" i="7"/>
  <c r="I702" i="7"/>
  <c r="H702" i="7" s="1"/>
  <c r="F702" i="7"/>
  <c r="E702" i="7"/>
  <c r="V701" i="7"/>
  <c r="U701" i="7"/>
  <c r="T701" i="7"/>
  <c r="S701" i="7"/>
  <c r="R701" i="7"/>
  <c r="Q701" i="7"/>
  <c r="G701" i="7" s="1"/>
  <c r="P701" i="7"/>
  <c r="O701" i="7"/>
  <c r="N701" i="7"/>
  <c r="M701" i="7" s="1"/>
  <c r="L701" i="7"/>
  <c r="K701" i="7"/>
  <c r="J701" i="7"/>
  <c r="I701" i="7"/>
  <c r="H701" i="7" s="1"/>
  <c r="F701" i="7"/>
  <c r="E701" i="7"/>
  <c r="R700" i="7"/>
  <c r="M700" i="7"/>
  <c r="H700" i="7"/>
  <c r="G700" i="7"/>
  <c r="F700" i="7"/>
  <c r="E700" i="7"/>
  <c r="D700" i="7"/>
  <c r="C700" i="7" s="1"/>
  <c r="V699" i="7"/>
  <c r="U699" i="7"/>
  <c r="T699" i="7"/>
  <c r="S699" i="7"/>
  <c r="R699" i="7"/>
  <c r="Q699" i="7"/>
  <c r="G699" i="7" s="1"/>
  <c r="P699" i="7"/>
  <c r="O699" i="7"/>
  <c r="N699" i="7"/>
  <c r="M699" i="7" s="1"/>
  <c r="L699" i="7"/>
  <c r="K699" i="7"/>
  <c r="J699" i="7"/>
  <c r="I699" i="7"/>
  <c r="H699" i="7" s="1"/>
  <c r="F699" i="7"/>
  <c r="E699" i="7"/>
  <c r="V698" i="7"/>
  <c r="U698" i="7"/>
  <c r="T698" i="7"/>
  <c r="S698" i="7"/>
  <c r="R698" i="7"/>
  <c r="Q698" i="7"/>
  <c r="G698" i="7" s="1"/>
  <c r="P698" i="7"/>
  <c r="O698" i="7"/>
  <c r="N698" i="7"/>
  <c r="M698" i="7" s="1"/>
  <c r="L698" i="7"/>
  <c r="K698" i="7"/>
  <c r="J698" i="7"/>
  <c r="I698" i="7"/>
  <c r="H698" i="7" s="1"/>
  <c r="F698" i="7"/>
  <c r="E698" i="7"/>
  <c r="R697" i="7"/>
  <c r="M697" i="7"/>
  <c r="H697" i="7"/>
  <c r="G697" i="7"/>
  <c r="F697" i="7"/>
  <c r="E697" i="7"/>
  <c r="D697" i="7"/>
  <c r="C697" i="7" s="1"/>
  <c r="V696" i="7"/>
  <c r="U696" i="7"/>
  <c r="T696" i="7"/>
  <c r="S696" i="7"/>
  <c r="R696" i="7"/>
  <c r="Q696" i="7"/>
  <c r="G696" i="7" s="1"/>
  <c r="P696" i="7"/>
  <c r="O696" i="7"/>
  <c r="N696" i="7"/>
  <c r="M696" i="7" s="1"/>
  <c r="L696" i="7"/>
  <c r="K696" i="7"/>
  <c r="J696" i="7"/>
  <c r="I696" i="7"/>
  <c r="H696" i="7" s="1"/>
  <c r="F696" i="7"/>
  <c r="E696" i="7"/>
  <c r="V695" i="7"/>
  <c r="U695" i="7"/>
  <c r="T695" i="7"/>
  <c r="S695" i="7"/>
  <c r="R695" i="7"/>
  <c r="Q695" i="7"/>
  <c r="G695" i="7" s="1"/>
  <c r="P695" i="7"/>
  <c r="O695" i="7"/>
  <c r="N695" i="7"/>
  <c r="M695" i="7"/>
  <c r="L695" i="7"/>
  <c r="K695" i="7"/>
  <c r="J695" i="7"/>
  <c r="I695" i="7"/>
  <c r="H695" i="7" s="1"/>
  <c r="F695" i="7"/>
  <c r="E695" i="7"/>
  <c r="V694" i="7"/>
  <c r="U694" i="7"/>
  <c r="T694" i="7"/>
  <c r="S694" i="7"/>
  <c r="R694" i="7"/>
  <c r="Q694" i="7"/>
  <c r="G694" i="7" s="1"/>
  <c r="P694" i="7"/>
  <c r="O694" i="7"/>
  <c r="N694" i="7"/>
  <c r="M694" i="7" s="1"/>
  <c r="L694" i="7"/>
  <c r="K694" i="7"/>
  <c r="J694" i="7"/>
  <c r="I694" i="7"/>
  <c r="H694" i="7" s="1"/>
  <c r="F694" i="7"/>
  <c r="E694" i="7"/>
  <c r="V693" i="7"/>
  <c r="U693" i="7"/>
  <c r="T693" i="7"/>
  <c r="S693" i="7"/>
  <c r="R693" i="7"/>
  <c r="Q693" i="7"/>
  <c r="G693" i="7" s="1"/>
  <c r="P693" i="7"/>
  <c r="O693" i="7"/>
  <c r="N693" i="7"/>
  <c r="M693" i="7"/>
  <c r="L693" i="7"/>
  <c r="K693" i="7"/>
  <c r="J693" i="7"/>
  <c r="I693" i="7"/>
  <c r="H693" i="7" s="1"/>
  <c r="F693" i="7"/>
  <c r="E693" i="7"/>
  <c r="V692" i="7"/>
  <c r="U692" i="7"/>
  <c r="T692" i="7"/>
  <c r="S692" i="7"/>
  <c r="R692" i="7"/>
  <c r="Q692" i="7"/>
  <c r="G692" i="7" s="1"/>
  <c r="P692" i="7"/>
  <c r="O692" i="7"/>
  <c r="N692" i="7"/>
  <c r="M692" i="7"/>
  <c r="L692" i="7"/>
  <c r="K692" i="7"/>
  <c r="J692" i="7"/>
  <c r="I692" i="7"/>
  <c r="H692" i="7" s="1"/>
  <c r="F692" i="7"/>
  <c r="E692" i="7"/>
  <c r="V691" i="7"/>
  <c r="U691" i="7"/>
  <c r="T691" i="7"/>
  <c r="S691" i="7"/>
  <c r="R691" i="7"/>
  <c r="Q691" i="7"/>
  <c r="G691" i="7" s="1"/>
  <c r="P691" i="7"/>
  <c r="O691" i="7"/>
  <c r="N691" i="7"/>
  <c r="M691" i="7"/>
  <c r="L691" i="7"/>
  <c r="K691" i="7"/>
  <c r="J691" i="7"/>
  <c r="I691" i="7"/>
  <c r="H691" i="7" s="1"/>
  <c r="F691" i="7"/>
  <c r="E691" i="7"/>
  <c r="V690" i="7"/>
  <c r="U690" i="7"/>
  <c r="T690" i="7"/>
  <c r="S690" i="7"/>
  <c r="R690" i="7"/>
  <c r="Q690" i="7"/>
  <c r="G690" i="7" s="1"/>
  <c r="P690" i="7"/>
  <c r="O690" i="7"/>
  <c r="N690" i="7"/>
  <c r="M690" i="7"/>
  <c r="L690" i="7"/>
  <c r="K690" i="7"/>
  <c r="J690" i="7"/>
  <c r="I690" i="7"/>
  <c r="H690" i="7" s="1"/>
  <c r="F690" i="7"/>
  <c r="E690" i="7"/>
  <c r="V689" i="7"/>
  <c r="U689" i="7"/>
  <c r="T689" i="7"/>
  <c r="S689" i="7"/>
  <c r="R689" i="7"/>
  <c r="Q689" i="7"/>
  <c r="G689" i="7" s="1"/>
  <c r="P689" i="7"/>
  <c r="O689" i="7"/>
  <c r="N689" i="7"/>
  <c r="M689" i="7" s="1"/>
  <c r="L689" i="7"/>
  <c r="K689" i="7"/>
  <c r="J689" i="7"/>
  <c r="I689" i="7"/>
  <c r="H689" i="7" s="1"/>
  <c r="F689" i="7"/>
  <c r="E689" i="7"/>
  <c r="V688" i="7"/>
  <c r="U688" i="7"/>
  <c r="T688" i="7"/>
  <c r="S688" i="7"/>
  <c r="R688" i="7"/>
  <c r="Q688" i="7"/>
  <c r="G688" i="7" s="1"/>
  <c r="P688" i="7"/>
  <c r="O688" i="7"/>
  <c r="N688" i="7"/>
  <c r="M688" i="7" s="1"/>
  <c r="L688" i="7"/>
  <c r="K688" i="7"/>
  <c r="J688" i="7"/>
  <c r="I688" i="7"/>
  <c r="H688" i="7" s="1"/>
  <c r="F688" i="7"/>
  <c r="E688" i="7"/>
  <c r="V687" i="7"/>
  <c r="U687" i="7"/>
  <c r="T687" i="7"/>
  <c r="S687" i="7"/>
  <c r="R687" i="7"/>
  <c r="Q687" i="7"/>
  <c r="G687" i="7" s="1"/>
  <c r="P687" i="7"/>
  <c r="O687" i="7"/>
  <c r="N687" i="7"/>
  <c r="M687" i="7" s="1"/>
  <c r="L687" i="7"/>
  <c r="K687" i="7"/>
  <c r="J687" i="7"/>
  <c r="I687" i="7"/>
  <c r="H687" i="7" s="1"/>
  <c r="F687" i="7"/>
  <c r="E687" i="7"/>
  <c r="V686" i="7"/>
  <c r="U686" i="7"/>
  <c r="T686" i="7"/>
  <c r="S686" i="7"/>
  <c r="R686" i="7"/>
  <c r="Q686" i="7"/>
  <c r="G686" i="7" s="1"/>
  <c r="P686" i="7"/>
  <c r="O686" i="7"/>
  <c r="N686" i="7"/>
  <c r="M686" i="7"/>
  <c r="L686" i="7"/>
  <c r="K686" i="7"/>
  <c r="J686" i="7"/>
  <c r="I686" i="7"/>
  <c r="H686" i="7" s="1"/>
  <c r="F686" i="7"/>
  <c r="E686" i="7"/>
  <c r="V685" i="7"/>
  <c r="U685" i="7"/>
  <c r="T685" i="7"/>
  <c r="S685" i="7"/>
  <c r="R685" i="7"/>
  <c r="Q685" i="7"/>
  <c r="G685" i="7" s="1"/>
  <c r="P685" i="7"/>
  <c r="O685" i="7"/>
  <c r="N685" i="7"/>
  <c r="M685" i="7" s="1"/>
  <c r="L685" i="7"/>
  <c r="K685" i="7"/>
  <c r="J685" i="7"/>
  <c r="I685" i="7"/>
  <c r="H685" i="7" s="1"/>
  <c r="F685" i="7"/>
  <c r="E685" i="7"/>
  <c r="V684" i="7"/>
  <c r="U684" i="7"/>
  <c r="T684" i="7"/>
  <c r="S684" i="7"/>
  <c r="R684" i="7"/>
  <c r="Q684" i="7"/>
  <c r="G684" i="7" s="1"/>
  <c r="P684" i="7"/>
  <c r="O684" i="7"/>
  <c r="N684" i="7"/>
  <c r="M684" i="7"/>
  <c r="L684" i="7"/>
  <c r="K684" i="7"/>
  <c r="J684" i="7"/>
  <c r="I684" i="7"/>
  <c r="H684" i="7" s="1"/>
  <c r="F684" i="7"/>
  <c r="E684" i="7"/>
  <c r="V683" i="7"/>
  <c r="U683" i="7"/>
  <c r="T683" i="7"/>
  <c r="S683" i="7"/>
  <c r="R683" i="7"/>
  <c r="Q683" i="7"/>
  <c r="G683" i="7" s="1"/>
  <c r="P683" i="7"/>
  <c r="O683" i="7"/>
  <c r="N683" i="7"/>
  <c r="M683" i="7" s="1"/>
  <c r="L683" i="7"/>
  <c r="K683" i="7"/>
  <c r="J683" i="7"/>
  <c r="I683" i="7"/>
  <c r="H683" i="7" s="1"/>
  <c r="F683" i="7"/>
  <c r="E683" i="7"/>
  <c r="V682" i="7"/>
  <c r="U682" i="7"/>
  <c r="T682" i="7"/>
  <c r="S682" i="7"/>
  <c r="R682" i="7"/>
  <c r="Q682" i="7"/>
  <c r="G682" i="7" s="1"/>
  <c r="P682" i="7"/>
  <c r="O682" i="7"/>
  <c r="N682" i="7"/>
  <c r="M682" i="7" s="1"/>
  <c r="L682" i="7"/>
  <c r="K682" i="7"/>
  <c r="J682" i="7"/>
  <c r="I682" i="7"/>
  <c r="H682" i="7" s="1"/>
  <c r="F682" i="7"/>
  <c r="E682" i="7"/>
  <c r="V681" i="7"/>
  <c r="U681" i="7"/>
  <c r="T681" i="7"/>
  <c r="S681" i="7"/>
  <c r="R681" i="7"/>
  <c r="Q681" i="7"/>
  <c r="G681" i="7" s="1"/>
  <c r="P681" i="7"/>
  <c r="O681" i="7"/>
  <c r="N681" i="7"/>
  <c r="M681" i="7" s="1"/>
  <c r="L681" i="7"/>
  <c r="K681" i="7"/>
  <c r="J681" i="7"/>
  <c r="I681" i="7"/>
  <c r="H681" i="7" s="1"/>
  <c r="F681" i="7"/>
  <c r="E681" i="7"/>
  <c r="V680" i="7"/>
  <c r="U680" i="7"/>
  <c r="T680" i="7"/>
  <c r="S680" i="7"/>
  <c r="R680" i="7"/>
  <c r="Q680" i="7"/>
  <c r="G680" i="7" s="1"/>
  <c r="P680" i="7"/>
  <c r="O680" i="7"/>
  <c r="N680" i="7"/>
  <c r="M680" i="7" s="1"/>
  <c r="L680" i="7"/>
  <c r="K680" i="7"/>
  <c r="J680" i="7"/>
  <c r="I680" i="7"/>
  <c r="H680" i="7" s="1"/>
  <c r="F680" i="7"/>
  <c r="E680" i="7"/>
  <c r="V679" i="7"/>
  <c r="U679" i="7"/>
  <c r="T679" i="7"/>
  <c r="S679" i="7"/>
  <c r="R679" i="7"/>
  <c r="Q679" i="7"/>
  <c r="G679" i="7" s="1"/>
  <c r="P679" i="7"/>
  <c r="O679" i="7"/>
  <c r="N679" i="7"/>
  <c r="M679" i="7" s="1"/>
  <c r="L679" i="7"/>
  <c r="K679" i="7"/>
  <c r="J679" i="7"/>
  <c r="I679" i="7"/>
  <c r="H679" i="7" s="1"/>
  <c r="F679" i="7"/>
  <c r="E679" i="7"/>
  <c r="R678" i="7"/>
  <c r="M678" i="7"/>
  <c r="H678" i="7"/>
  <c r="G678" i="7"/>
  <c r="F678" i="7"/>
  <c r="E678" i="7"/>
  <c r="D678" i="7"/>
  <c r="C678" i="7" s="1"/>
  <c r="R677" i="7"/>
  <c r="M677" i="7"/>
  <c r="H677" i="7"/>
  <c r="G677" i="7"/>
  <c r="F677" i="7"/>
  <c r="E677" i="7"/>
  <c r="D677" i="7"/>
  <c r="C677" i="7" s="1"/>
  <c r="V676" i="7"/>
  <c r="U676" i="7"/>
  <c r="T676" i="7"/>
  <c r="S676" i="7"/>
  <c r="R676" i="7"/>
  <c r="Q676" i="7"/>
  <c r="G676" i="7" s="1"/>
  <c r="P676" i="7"/>
  <c r="O676" i="7"/>
  <c r="N676" i="7"/>
  <c r="M676" i="7" s="1"/>
  <c r="L676" i="7"/>
  <c r="K676" i="7"/>
  <c r="J676" i="7"/>
  <c r="I676" i="7"/>
  <c r="H676" i="7" s="1"/>
  <c r="F676" i="7"/>
  <c r="E676" i="7"/>
  <c r="V675" i="7"/>
  <c r="U675" i="7"/>
  <c r="T675" i="7"/>
  <c r="S675" i="7"/>
  <c r="R675" i="7"/>
  <c r="Q675" i="7"/>
  <c r="G675" i="7" s="1"/>
  <c r="P675" i="7"/>
  <c r="O675" i="7"/>
  <c r="N675" i="7"/>
  <c r="M675" i="7" s="1"/>
  <c r="L675" i="7"/>
  <c r="K675" i="7"/>
  <c r="J675" i="7"/>
  <c r="I675" i="7"/>
  <c r="H675" i="7" s="1"/>
  <c r="F675" i="7"/>
  <c r="E675" i="7"/>
  <c r="R674" i="7"/>
  <c r="M674" i="7"/>
  <c r="H674" i="7"/>
  <c r="G674" i="7"/>
  <c r="F674" i="7"/>
  <c r="E674" i="7"/>
  <c r="D674" i="7"/>
  <c r="C674" i="7" s="1"/>
  <c r="R673" i="7"/>
  <c r="M673" i="7"/>
  <c r="H673" i="7"/>
  <c r="G673" i="7"/>
  <c r="F673" i="7"/>
  <c r="E673" i="7"/>
  <c r="D673" i="7"/>
  <c r="C673" i="7" s="1"/>
  <c r="V672" i="7"/>
  <c r="U672" i="7"/>
  <c r="T672" i="7"/>
  <c r="S672" i="7"/>
  <c r="R672" i="7"/>
  <c r="Q672" i="7"/>
  <c r="G672" i="7" s="1"/>
  <c r="P672" i="7"/>
  <c r="O672" i="7"/>
  <c r="N672" i="7"/>
  <c r="M672" i="7" s="1"/>
  <c r="L672" i="7"/>
  <c r="K672" i="7"/>
  <c r="J672" i="7"/>
  <c r="I672" i="7"/>
  <c r="H672" i="7" s="1"/>
  <c r="F672" i="7"/>
  <c r="E672" i="7"/>
  <c r="R671" i="7"/>
  <c r="M671" i="7"/>
  <c r="H671" i="7"/>
  <c r="G671" i="7"/>
  <c r="F671" i="7"/>
  <c r="E671" i="7"/>
  <c r="D671" i="7"/>
  <c r="C671" i="7" s="1"/>
  <c r="R670" i="7"/>
  <c r="M670" i="7"/>
  <c r="H670" i="7"/>
  <c r="G670" i="7"/>
  <c r="F670" i="7"/>
  <c r="E670" i="7"/>
  <c r="C670" i="7" s="1"/>
  <c r="D670" i="7"/>
  <c r="R669" i="7"/>
  <c r="M669" i="7"/>
  <c r="H669" i="7"/>
  <c r="G669" i="7"/>
  <c r="F669" i="7"/>
  <c r="E669" i="7"/>
  <c r="C669" i="7" s="1"/>
  <c r="D669" i="7"/>
  <c r="V668" i="7"/>
  <c r="U668" i="7"/>
  <c r="T668" i="7"/>
  <c r="S668" i="7"/>
  <c r="R668" i="7"/>
  <c r="Q668" i="7"/>
  <c r="G668" i="7" s="1"/>
  <c r="P668" i="7"/>
  <c r="O668" i="7"/>
  <c r="N668" i="7"/>
  <c r="M668" i="7" s="1"/>
  <c r="L668" i="7"/>
  <c r="K668" i="7"/>
  <c r="J668" i="7"/>
  <c r="I668" i="7"/>
  <c r="H668" i="7" s="1"/>
  <c r="F668" i="7"/>
  <c r="E668" i="7"/>
  <c r="V667" i="7"/>
  <c r="U667" i="7"/>
  <c r="T667" i="7"/>
  <c r="S667" i="7"/>
  <c r="R667" i="7"/>
  <c r="Q667" i="7"/>
  <c r="G667" i="7" s="1"/>
  <c r="P667" i="7"/>
  <c r="O667" i="7"/>
  <c r="N667" i="7"/>
  <c r="M667" i="7" s="1"/>
  <c r="L667" i="7"/>
  <c r="K667" i="7"/>
  <c r="J667" i="7"/>
  <c r="I667" i="7"/>
  <c r="H667" i="7" s="1"/>
  <c r="F667" i="7"/>
  <c r="E667" i="7"/>
  <c r="V666" i="7"/>
  <c r="U666" i="7"/>
  <c r="T666" i="7"/>
  <c r="S666" i="7"/>
  <c r="R666" i="7"/>
  <c r="Q666" i="7"/>
  <c r="G666" i="7" s="1"/>
  <c r="P666" i="7"/>
  <c r="O666" i="7"/>
  <c r="N666" i="7"/>
  <c r="M666" i="7" s="1"/>
  <c r="L666" i="7"/>
  <c r="K666" i="7"/>
  <c r="J666" i="7"/>
  <c r="I666" i="7"/>
  <c r="H666" i="7" s="1"/>
  <c r="F666" i="7"/>
  <c r="E666" i="7"/>
  <c r="V665" i="7"/>
  <c r="U665" i="7"/>
  <c r="T665" i="7"/>
  <c r="S665" i="7"/>
  <c r="R665" i="7"/>
  <c r="Q665" i="7"/>
  <c r="G665" i="7" s="1"/>
  <c r="P665" i="7"/>
  <c r="O665" i="7"/>
  <c r="N665" i="7"/>
  <c r="M665" i="7"/>
  <c r="L665" i="7"/>
  <c r="K665" i="7"/>
  <c r="J665" i="7"/>
  <c r="I665" i="7"/>
  <c r="H665" i="7" s="1"/>
  <c r="F665" i="7"/>
  <c r="E665" i="7"/>
  <c r="V664" i="7"/>
  <c r="U664" i="7"/>
  <c r="R664" i="7" s="1"/>
  <c r="T664" i="7"/>
  <c r="S664" i="7"/>
  <c r="Q664" i="7"/>
  <c r="G664" i="7" s="1"/>
  <c r="P664" i="7"/>
  <c r="O664" i="7"/>
  <c r="N664" i="7"/>
  <c r="M664" i="7"/>
  <c r="L664" i="7"/>
  <c r="K664" i="7"/>
  <c r="J664" i="7"/>
  <c r="I664" i="7"/>
  <c r="H664" i="7" s="1"/>
  <c r="F664" i="7"/>
  <c r="E664" i="7"/>
  <c r="V663" i="7"/>
  <c r="U663" i="7"/>
  <c r="T663" i="7"/>
  <c r="S663" i="7"/>
  <c r="R663" i="7"/>
  <c r="Q663" i="7"/>
  <c r="G663" i="7" s="1"/>
  <c r="P663" i="7"/>
  <c r="O663" i="7"/>
  <c r="N663" i="7"/>
  <c r="M663" i="7" s="1"/>
  <c r="L663" i="7"/>
  <c r="K663" i="7"/>
  <c r="J663" i="7"/>
  <c r="I663" i="7"/>
  <c r="H663" i="7" s="1"/>
  <c r="F663" i="7"/>
  <c r="E663" i="7"/>
  <c r="V662" i="7"/>
  <c r="U662" i="7"/>
  <c r="R662" i="7" s="1"/>
  <c r="T662" i="7"/>
  <c r="S662" i="7"/>
  <c r="Q662" i="7"/>
  <c r="G662" i="7" s="1"/>
  <c r="P662" i="7"/>
  <c r="O662" i="7"/>
  <c r="N662" i="7"/>
  <c r="M662" i="7"/>
  <c r="L662" i="7"/>
  <c r="K662" i="7"/>
  <c r="J662" i="7"/>
  <c r="I662" i="7"/>
  <c r="H662" i="7" s="1"/>
  <c r="F662" i="7"/>
  <c r="E662" i="7"/>
  <c r="V661" i="7"/>
  <c r="U661" i="7"/>
  <c r="T661" i="7"/>
  <c r="S661" i="7"/>
  <c r="R661" i="7"/>
  <c r="Q661" i="7"/>
  <c r="G661" i="7" s="1"/>
  <c r="P661" i="7"/>
  <c r="O661" i="7"/>
  <c r="N661" i="7"/>
  <c r="M661" i="7"/>
  <c r="L661" i="7"/>
  <c r="K661" i="7"/>
  <c r="J661" i="7"/>
  <c r="I661" i="7"/>
  <c r="H661" i="7" s="1"/>
  <c r="F661" i="7"/>
  <c r="E661" i="7"/>
  <c r="V660" i="7"/>
  <c r="U660" i="7"/>
  <c r="T660" i="7"/>
  <c r="S660" i="7"/>
  <c r="R660" i="7"/>
  <c r="Q660" i="7"/>
  <c r="G660" i="7" s="1"/>
  <c r="P660" i="7"/>
  <c r="O660" i="7"/>
  <c r="N660" i="7"/>
  <c r="M660" i="7"/>
  <c r="L660" i="7"/>
  <c r="K660" i="7"/>
  <c r="J660" i="7"/>
  <c r="I660" i="7"/>
  <c r="H660" i="7" s="1"/>
  <c r="F660" i="7"/>
  <c r="E660" i="7"/>
  <c r="V659" i="7"/>
  <c r="U659" i="7"/>
  <c r="R659" i="7" s="1"/>
  <c r="T659" i="7"/>
  <c r="S659" i="7"/>
  <c r="Q659" i="7"/>
  <c r="G659" i="7" s="1"/>
  <c r="P659" i="7"/>
  <c r="O659" i="7"/>
  <c r="N659" i="7"/>
  <c r="M659" i="7"/>
  <c r="L659" i="7"/>
  <c r="K659" i="7"/>
  <c r="J659" i="7"/>
  <c r="I659" i="7"/>
  <c r="H659" i="7" s="1"/>
  <c r="F659" i="7"/>
  <c r="E659" i="7"/>
  <c r="R658" i="7"/>
  <c r="M658" i="7"/>
  <c r="H658" i="7"/>
  <c r="G658" i="7"/>
  <c r="F658" i="7"/>
  <c r="E658" i="7"/>
  <c r="D658" i="7"/>
  <c r="C658" i="7" s="1"/>
  <c r="R657" i="7"/>
  <c r="M657" i="7"/>
  <c r="H657" i="7"/>
  <c r="G657" i="7"/>
  <c r="F657" i="7"/>
  <c r="E657" i="7"/>
  <c r="D657" i="7"/>
  <c r="C657" i="7" s="1"/>
  <c r="V656" i="7"/>
  <c r="U656" i="7"/>
  <c r="R656" i="7" s="1"/>
  <c r="T656" i="7"/>
  <c r="S656" i="7"/>
  <c r="Q656" i="7"/>
  <c r="G656" i="7" s="1"/>
  <c r="P656" i="7"/>
  <c r="O656" i="7"/>
  <c r="N656" i="7"/>
  <c r="M656" i="7"/>
  <c r="L656" i="7"/>
  <c r="K656" i="7"/>
  <c r="J656" i="7"/>
  <c r="I656" i="7"/>
  <c r="H656" i="7" s="1"/>
  <c r="F656" i="7"/>
  <c r="E656" i="7"/>
  <c r="R655" i="7"/>
  <c r="M655" i="7"/>
  <c r="H655" i="7"/>
  <c r="G655" i="7"/>
  <c r="F655" i="7"/>
  <c r="E655" i="7"/>
  <c r="D655" i="7"/>
  <c r="C655" i="7" s="1"/>
  <c r="R654" i="7"/>
  <c r="M654" i="7"/>
  <c r="H654" i="7"/>
  <c r="G654" i="7"/>
  <c r="F654" i="7"/>
  <c r="E654" i="7"/>
  <c r="D654" i="7"/>
  <c r="C654" i="7" s="1"/>
  <c r="V653" i="7"/>
  <c r="U653" i="7"/>
  <c r="R653" i="7" s="1"/>
  <c r="T653" i="7"/>
  <c r="S653" i="7"/>
  <c r="Q653" i="7"/>
  <c r="G653" i="7" s="1"/>
  <c r="P653" i="7"/>
  <c r="O653" i="7"/>
  <c r="N653" i="7"/>
  <c r="M653" i="7"/>
  <c r="L653" i="7"/>
  <c r="K653" i="7"/>
  <c r="J653" i="7"/>
  <c r="I653" i="7"/>
  <c r="H653" i="7" s="1"/>
  <c r="F653" i="7"/>
  <c r="E653" i="7"/>
  <c r="V652" i="7"/>
  <c r="U652" i="7"/>
  <c r="R652" i="7" s="1"/>
  <c r="T652" i="7"/>
  <c r="S652" i="7"/>
  <c r="Q652" i="7"/>
  <c r="G652" i="7" s="1"/>
  <c r="P652" i="7"/>
  <c r="O652" i="7"/>
  <c r="N652" i="7"/>
  <c r="M652" i="7"/>
  <c r="L652" i="7"/>
  <c r="K652" i="7"/>
  <c r="J652" i="7"/>
  <c r="I652" i="7"/>
  <c r="H652" i="7" s="1"/>
  <c r="F652" i="7"/>
  <c r="E652" i="7"/>
  <c r="V651" i="7"/>
  <c r="U651" i="7"/>
  <c r="R651" i="7" s="1"/>
  <c r="T651" i="7"/>
  <c r="S651" i="7"/>
  <c r="Q651" i="7"/>
  <c r="G651" i="7" s="1"/>
  <c r="P651" i="7"/>
  <c r="O651" i="7"/>
  <c r="N651" i="7"/>
  <c r="M651" i="7"/>
  <c r="L651" i="7"/>
  <c r="K651" i="7"/>
  <c r="J651" i="7"/>
  <c r="I651" i="7"/>
  <c r="H651" i="7" s="1"/>
  <c r="F651" i="7"/>
  <c r="E651" i="7"/>
  <c r="V650" i="7"/>
  <c r="U650" i="7"/>
  <c r="R650" i="7" s="1"/>
  <c r="T650" i="7"/>
  <c r="S650" i="7"/>
  <c r="Q650" i="7"/>
  <c r="G650" i="7" s="1"/>
  <c r="P650" i="7"/>
  <c r="O650" i="7"/>
  <c r="N650" i="7"/>
  <c r="M650" i="7"/>
  <c r="L650" i="7"/>
  <c r="K650" i="7"/>
  <c r="J650" i="7"/>
  <c r="I650" i="7"/>
  <c r="H650" i="7" s="1"/>
  <c r="F650" i="7"/>
  <c r="E650" i="7"/>
  <c r="R649" i="7"/>
  <c r="M649" i="7"/>
  <c r="H649" i="7"/>
  <c r="G649" i="7"/>
  <c r="F649" i="7"/>
  <c r="E649" i="7"/>
  <c r="C649" i="7" s="1"/>
  <c r="D649" i="7"/>
  <c r="R648" i="7"/>
  <c r="M648" i="7"/>
  <c r="H648" i="7"/>
  <c r="G648" i="7"/>
  <c r="F648" i="7"/>
  <c r="E648" i="7"/>
  <c r="C648" i="7" s="1"/>
  <c r="D648" i="7"/>
  <c r="V647" i="7"/>
  <c r="U647" i="7"/>
  <c r="R647" i="7" s="1"/>
  <c r="T647" i="7"/>
  <c r="S647" i="7"/>
  <c r="Q647" i="7"/>
  <c r="G647" i="7" s="1"/>
  <c r="P647" i="7"/>
  <c r="O647" i="7"/>
  <c r="N647" i="7"/>
  <c r="M647" i="7"/>
  <c r="L647" i="7"/>
  <c r="K647" i="7"/>
  <c r="J647" i="7"/>
  <c r="I647" i="7"/>
  <c r="H647" i="7" s="1"/>
  <c r="F647" i="7"/>
  <c r="E647" i="7"/>
  <c r="V646" i="7"/>
  <c r="U646" i="7"/>
  <c r="R646" i="7" s="1"/>
  <c r="T646" i="7"/>
  <c r="S646" i="7"/>
  <c r="Q646" i="7"/>
  <c r="G646" i="7" s="1"/>
  <c r="P646" i="7"/>
  <c r="O646" i="7"/>
  <c r="N646" i="7"/>
  <c r="M646" i="7"/>
  <c r="L646" i="7"/>
  <c r="K646" i="7"/>
  <c r="J646" i="7"/>
  <c r="I646" i="7"/>
  <c r="H646" i="7" s="1"/>
  <c r="F646" i="7"/>
  <c r="E646" i="7"/>
  <c r="R645" i="7"/>
  <c r="M645" i="7"/>
  <c r="H645" i="7"/>
  <c r="G645" i="7"/>
  <c r="F645" i="7"/>
  <c r="E645" i="7"/>
  <c r="C645" i="7" s="1"/>
  <c r="D645" i="7"/>
  <c r="R644" i="7"/>
  <c r="M644" i="7"/>
  <c r="H644" i="7"/>
  <c r="G644" i="7"/>
  <c r="F644" i="7"/>
  <c r="E644" i="7"/>
  <c r="C644" i="7" s="1"/>
  <c r="D644" i="7"/>
  <c r="V643" i="7"/>
  <c r="U643" i="7"/>
  <c r="R643" i="7" s="1"/>
  <c r="T643" i="7"/>
  <c r="S643" i="7"/>
  <c r="Q643" i="7"/>
  <c r="G643" i="7" s="1"/>
  <c r="P643" i="7"/>
  <c r="O643" i="7"/>
  <c r="N643" i="7"/>
  <c r="M643" i="7"/>
  <c r="L643" i="7"/>
  <c r="K643" i="7"/>
  <c r="J643" i="7"/>
  <c r="I643" i="7"/>
  <c r="H643" i="7" s="1"/>
  <c r="F643" i="7"/>
  <c r="E643" i="7"/>
  <c r="R642" i="7"/>
  <c r="M642" i="7"/>
  <c r="H642" i="7"/>
  <c r="G642" i="7"/>
  <c r="F642" i="7"/>
  <c r="E642" i="7"/>
  <c r="C642" i="7" s="1"/>
  <c r="D642" i="7"/>
  <c r="R641" i="7"/>
  <c r="M641" i="7"/>
  <c r="H641" i="7"/>
  <c r="G641" i="7"/>
  <c r="F641" i="7"/>
  <c r="E641" i="7"/>
  <c r="C641" i="7" s="1"/>
  <c r="D641" i="7"/>
  <c r="V640" i="7"/>
  <c r="U640" i="7"/>
  <c r="R640" i="7" s="1"/>
  <c r="T640" i="7"/>
  <c r="S640" i="7"/>
  <c r="Q640" i="7"/>
  <c r="G640" i="7" s="1"/>
  <c r="P640" i="7"/>
  <c r="O640" i="7"/>
  <c r="N640" i="7"/>
  <c r="M640" i="7"/>
  <c r="L640" i="7"/>
  <c r="K640" i="7"/>
  <c r="J640" i="7"/>
  <c r="I640" i="7"/>
  <c r="H640" i="7" s="1"/>
  <c r="F640" i="7"/>
  <c r="E640" i="7"/>
  <c r="V639" i="7"/>
  <c r="U639" i="7"/>
  <c r="R639" i="7" s="1"/>
  <c r="T639" i="7"/>
  <c r="S639" i="7"/>
  <c r="Q639" i="7"/>
  <c r="G639" i="7" s="1"/>
  <c r="P639" i="7"/>
  <c r="O639" i="7"/>
  <c r="N639" i="7"/>
  <c r="M639" i="7"/>
  <c r="L639" i="7"/>
  <c r="K639" i="7"/>
  <c r="J639" i="7"/>
  <c r="I639" i="7"/>
  <c r="H639" i="7" s="1"/>
  <c r="F639" i="7"/>
  <c r="E639" i="7"/>
  <c r="V638" i="7"/>
  <c r="U638" i="7"/>
  <c r="R638" i="7" s="1"/>
  <c r="T638" i="7"/>
  <c r="S638" i="7"/>
  <c r="Q638" i="7"/>
  <c r="G638" i="7" s="1"/>
  <c r="P638" i="7"/>
  <c r="O638" i="7"/>
  <c r="N638" i="7"/>
  <c r="M638" i="7"/>
  <c r="L638" i="7"/>
  <c r="K638" i="7"/>
  <c r="J638" i="7"/>
  <c r="I638" i="7"/>
  <c r="H638" i="7" s="1"/>
  <c r="F638" i="7"/>
  <c r="E638" i="7"/>
  <c r="V637" i="7"/>
  <c r="U637" i="7"/>
  <c r="R637" i="7" s="1"/>
  <c r="T637" i="7"/>
  <c r="S637" i="7"/>
  <c r="Q637" i="7"/>
  <c r="G637" i="7" s="1"/>
  <c r="P637" i="7"/>
  <c r="O637" i="7"/>
  <c r="N637" i="7"/>
  <c r="M637" i="7" s="1"/>
  <c r="L637" i="7"/>
  <c r="K637" i="7"/>
  <c r="J637" i="7"/>
  <c r="I637" i="7"/>
  <c r="H637" i="7" s="1"/>
  <c r="F637" i="7"/>
  <c r="E637" i="7"/>
  <c r="R636" i="7"/>
  <c r="M636" i="7"/>
  <c r="H636" i="7"/>
  <c r="G636" i="7"/>
  <c r="F636" i="7"/>
  <c r="E636" i="7"/>
  <c r="D636" i="7"/>
  <c r="C636" i="7" s="1"/>
  <c r="R635" i="7"/>
  <c r="M635" i="7"/>
  <c r="H635" i="7"/>
  <c r="G635" i="7"/>
  <c r="F635" i="7"/>
  <c r="E635" i="7"/>
  <c r="D635" i="7"/>
  <c r="C635" i="7" s="1"/>
  <c r="V634" i="7"/>
  <c r="U634" i="7"/>
  <c r="R634" i="7" s="1"/>
  <c r="T634" i="7"/>
  <c r="S634" i="7"/>
  <c r="Q634" i="7"/>
  <c r="G634" i="7" s="1"/>
  <c r="P634" i="7"/>
  <c r="O634" i="7"/>
  <c r="N634" i="7"/>
  <c r="M634" i="7"/>
  <c r="L634" i="7"/>
  <c r="K634" i="7"/>
  <c r="J634" i="7"/>
  <c r="I634" i="7"/>
  <c r="H634" i="7" s="1"/>
  <c r="F634" i="7"/>
  <c r="E634" i="7"/>
  <c r="V633" i="7"/>
  <c r="U633" i="7"/>
  <c r="R633" i="7" s="1"/>
  <c r="T633" i="7"/>
  <c r="S633" i="7"/>
  <c r="Q633" i="7"/>
  <c r="G633" i="7" s="1"/>
  <c r="P633" i="7"/>
  <c r="O633" i="7"/>
  <c r="N633" i="7"/>
  <c r="M633" i="7"/>
  <c r="L633" i="7"/>
  <c r="K633" i="7"/>
  <c r="J633" i="7"/>
  <c r="I633" i="7"/>
  <c r="H633" i="7" s="1"/>
  <c r="F633" i="7"/>
  <c r="E633" i="7"/>
  <c r="R632" i="7"/>
  <c r="M632" i="7"/>
  <c r="H632" i="7"/>
  <c r="G632" i="7"/>
  <c r="F632" i="7"/>
  <c r="E632" i="7"/>
  <c r="D632" i="7"/>
  <c r="C632" i="7" s="1"/>
  <c r="R631" i="7"/>
  <c r="M631" i="7"/>
  <c r="H631" i="7"/>
  <c r="G631" i="7"/>
  <c r="F631" i="7"/>
  <c r="E631" i="7"/>
  <c r="D631" i="7"/>
  <c r="C631" i="7" s="1"/>
  <c r="V630" i="7"/>
  <c r="U630" i="7"/>
  <c r="T630" i="7"/>
  <c r="S630" i="7"/>
  <c r="R630" i="7"/>
  <c r="Q630" i="7"/>
  <c r="G630" i="7" s="1"/>
  <c r="P630" i="7"/>
  <c r="O630" i="7"/>
  <c r="N630" i="7"/>
  <c r="M630" i="7" s="1"/>
  <c r="L630" i="7"/>
  <c r="K630" i="7"/>
  <c r="J630" i="7"/>
  <c r="I630" i="7"/>
  <c r="H630" i="7" s="1"/>
  <c r="F630" i="7"/>
  <c r="E630" i="7"/>
  <c r="R629" i="7"/>
  <c r="M629" i="7"/>
  <c r="H629" i="7"/>
  <c r="G629" i="7"/>
  <c r="F629" i="7"/>
  <c r="E629" i="7"/>
  <c r="C629" i="7" s="1"/>
  <c r="D629" i="7"/>
  <c r="R628" i="7"/>
  <c r="M628" i="7"/>
  <c r="H628" i="7"/>
  <c r="G628" i="7"/>
  <c r="F628" i="7"/>
  <c r="E628" i="7"/>
  <c r="C628" i="7" s="1"/>
  <c r="D628" i="7"/>
  <c r="R627" i="7"/>
  <c r="M627" i="7"/>
  <c r="H627" i="7"/>
  <c r="G627" i="7"/>
  <c r="F627" i="7"/>
  <c r="E627" i="7"/>
  <c r="C627" i="7" s="1"/>
  <c r="D627" i="7"/>
  <c r="V626" i="7"/>
  <c r="U626" i="7"/>
  <c r="T626" i="7"/>
  <c r="S626" i="7"/>
  <c r="R626" i="7"/>
  <c r="Q626" i="7"/>
  <c r="G626" i="7" s="1"/>
  <c r="P626" i="7"/>
  <c r="O626" i="7"/>
  <c r="N626" i="7"/>
  <c r="M626" i="7" s="1"/>
  <c r="L626" i="7"/>
  <c r="K626" i="7"/>
  <c r="J626" i="7"/>
  <c r="I626" i="7"/>
  <c r="H626" i="7" s="1"/>
  <c r="F626" i="7"/>
  <c r="E626" i="7"/>
  <c r="V625" i="7"/>
  <c r="U625" i="7"/>
  <c r="T625" i="7"/>
  <c r="S625" i="7"/>
  <c r="R625" i="7"/>
  <c r="Q625" i="7"/>
  <c r="G625" i="7" s="1"/>
  <c r="P625" i="7"/>
  <c r="O625" i="7"/>
  <c r="N625" i="7"/>
  <c r="M625" i="7" s="1"/>
  <c r="L625" i="7"/>
  <c r="K625" i="7"/>
  <c r="J625" i="7"/>
  <c r="I625" i="7"/>
  <c r="H625" i="7" s="1"/>
  <c r="F625" i="7"/>
  <c r="E625" i="7"/>
  <c r="R624" i="7"/>
  <c r="M624" i="7"/>
  <c r="H624" i="7"/>
  <c r="G624" i="7"/>
  <c r="F624" i="7"/>
  <c r="E624" i="7"/>
  <c r="D624" i="7"/>
  <c r="C624" i="7" s="1"/>
  <c r="V623" i="7"/>
  <c r="U623" i="7"/>
  <c r="T623" i="7"/>
  <c r="S623" i="7"/>
  <c r="R623" i="7"/>
  <c r="Q623" i="7"/>
  <c r="G623" i="7" s="1"/>
  <c r="P623" i="7"/>
  <c r="O623" i="7"/>
  <c r="N623" i="7"/>
  <c r="M623" i="7" s="1"/>
  <c r="L623" i="7"/>
  <c r="K623" i="7"/>
  <c r="J623" i="7"/>
  <c r="I623" i="7"/>
  <c r="H623" i="7" s="1"/>
  <c r="F623" i="7"/>
  <c r="E623" i="7"/>
  <c r="V622" i="7"/>
  <c r="U622" i="7"/>
  <c r="T622" i="7"/>
  <c r="S622" i="7"/>
  <c r="R622" i="7"/>
  <c r="Q622" i="7"/>
  <c r="G622" i="7" s="1"/>
  <c r="P622" i="7"/>
  <c r="O622" i="7"/>
  <c r="N622" i="7"/>
  <c r="M622" i="7" s="1"/>
  <c r="L622" i="7"/>
  <c r="K622" i="7"/>
  <c r="J622" i="7"/>
  <c r="I622" i="7"/>
  <c r="H622" i="7" s="1"/>
  <c r="F622" i="7"/>
  <c r="E622" i="7"/>
  <c r="R621" i="7"/>
  <c r="M621" i="7"/>
  <c r="H621" i="7"/>
  <c r="G621" i="7"/>
  <c r="F621" i="7"/>
  <c r="E621" i="7"/>
  <c r="D621" i="7"/>
  <c r="C621" i="7" s="1"/>
  <c r="V620" i="7"/>
  <c r="U620" i="7"/>
  <c r="T620" i="7"/>
  <c r="S620" i="7"/>
  <c r="R620" i="7"/>
  <c r="Q620" i="7"/>
  <c r="G620" i="7" s="1"/>
  <c r="P620" i="7"/>
  <c r="O620" i="7"/>
  <c r="N620" i="7"/>
  <c r="M620" i="7" s="1"/>
  <c r="L620" i="7"/>
  <c r="K620" i="7"/>
  <c r="J620" i="7"/>
  <c r="I620" i="7"/>
  <c r="H620" i="7" s="1"/>
  <c r="F620" i="7"/>
  <c r="E620" i="7"/>
  <c r="V619" i="7"/>
  <c r="U619" i="7"/>
  <c r="T619" i="7"/>
  <c r="S619" i="7"/>
  <c r="R619" i="7"/>
  <c r="Q619" i="7"/>
  <c r="G619" i="7" s="1"/>
  <c r="P619" i="7"/>
  <c r="O619" i="7"/>
  <c r="N619" i="7"/>
  <c r="M619" i="7" s="1"/>
  <c r="L619" i="7"/>
  <c r="K619" i="7"/>
  <c r="J619" i="7"/>
  <c r="I619" i="7"/>
  <c r="H619" i="7" s="1"/>
  <c r="F619" i="7"/>
  <c r="E619" i="7"/>
  <c r="R618" i="7"/>
  <c r="M618" i="7"/>
  <c r="H618" i="7"/>
  <c r="G618" i="7"/>
  <c r="F618" i="7"/>
  <c r="E618" i="7"/>
  <c r="D618" i="7"/>
  <c r="C618" i="7" s="1"/>
  <c r="V617" i="7"/>
  <c r="U617" i="7"/>
  <c r="T617" i="7"/>
  <c r="S617" i="7"/>
  <c r="R617" i="7"/>
  <c r="Q617" i="7"/>
  <c r="G617" i="7" s="1"/>
  <c r="P617" i="7"/>
  <c r="O617" i="7"/>
  <c r="N617" i="7"/>
  <c r="M617" i="7" s="1"/>
  <c r="L617" i="7"/>
  <c r="K617" i="7"/>
  <c r="J617" i="7"/>
  <c r="I617" i="7"/>
  <c r="H617" i="7" s="1"/>
  <c r="F617" i="7"/>
  <c r="E617" i="7"/>
  <c r="V616" i="7"/>
  <c r="U616" i="7"/>
  <c r="T616" i="7"/>
  <c r="S616" i="7"/>
  <c r="R616" i="7"/>
  <c r="Q616" i="7"/>
  <c r="G616" i="7" s="1"/>
  <c r="P616" i="7"/>
  <c r="O616" i="7"/>
  <c r="N616" i="7"/>
  <c r="M616" i="7" s="1"/>
  <c r="L616" i="7"/>
  <c r="K616" i="7"/>
  <c r="J616" i="7"/>
  <c r="I616" i="7"/>
  <c r="H616" i="7" s="1"/>
  <c r="F616" i="7"/>
  <c r="E616" i="7"/>
  <c r="R615" i="7"/>
  <c r="M615" i="7"/>
  <c r="H615" i="7"/>
  <c r="G615" i="7"/>
  <c r="F615" i="7"/>
  <c r="E615" i="7"/>
  <c r="D615" i="7"/>
  <c r="C615" i="7" s="1"/>
  <c r="V614" i="7"/>
  <c r="U614" i="7"/>
  <c r="T614" i="7"/>
  <c r="S614" i="7"/>
  <c r="R614" i="7"/>
  <c r="Q614" i="7"/>
  <c r="G614" i="7" s="1"/>
  <c r="P614" i="7"/>
  <c r="O614" i="7"/>
  <c r="N614" i="7"/>
  <c r="M614" i="7"/>
  <c r="L614" i="7"/>
  <c r="K614" i="7"/>
  <c r="J614" i="7"/>
  <c r="I614" i="7"/>
  <c r="H614" i="7" s="1"/>
  <c r="F614" i="7"/>
  <c r="E614" i="7"/>
  <c r="V613" i="7"/>
  <c r="U613" i="7"/>
  <c r="T613" i="7"/>
  <c r="S613" i="7"/>
  <c r="R613" i="7"/>
  <c r="Q613" i="7"/>
  <c r="G613" i="7" s="1"/>
  <c r="P613" i="7"/>
  <c r="O613" i="7"/>
  <c r="N613" i="7"/>
  <c r="M613" i="7" s="1"/>
  <c r="L613" i="7"/>
  <c r="K613" i="7"/>
  <c r="J613" i="7"/>
  <c r="I613" i="7"/>
  <c r="H613" i="7" s="1"/>
  <c r="F613" i="7"/>
  <c r="E613" i="7"/>
  <c r="R612" i="7"/>
  <c r="M612" i="7"/>
  <c r="H612" i="7"/>
  <c r="G612" i="7"/>
  <c r="F612" i="7"/>
  <c r="E612" i="7"/>
  <c r="D612" i="7"/>
  <c r="C612" i="7" s="1"/>
  <c r="R611" i="7"/>
  <c r="M611" i="7"/>
  <c r="H611" i="7"/>
  <c r="G611" i="7"/>
  <c r="F611" i="7"/>
  <c r="E611" i="7"/>
  <c r="D611" i="7"/>
  <c r="C611" i="7" s="1"/>
  <c r="V610" i="7"/>
  <c r="U610" i="7"/>
  <c r="T610" i="7"/>
  <c r="S610" i="7"/>
  <c r="R610" i="7"/>
  <c r="Q610" i="7"/>
  <c r="G610" i="7" s="1"/>
  <c r="P610" i="7"/>
  <c r="O610" i="7"/>
  <c r="N610" i="7"/>
  <c r="M610" i="7" s="1"/>
  <c r="L610" i="7"/>
  <c r="K610" i="7"/>
  <c r="J610" i="7"/>
  <c r="I610" i="7"/>
  <c r="H610" i="7" s="1"/>
  <c r="F610" i="7"/>
  <c r="E610" i="7"/>
  <c r="R609" i="7"/>
  <c r="M609" i="7"/>
  <c r="H609" i="7"/>
  <c r="G609" i="7"/>
  <c r="F609" i="7"/>
  <c r="E609" i="7"/>
  <c r="C609" i="7" s="1"/>
  <c r="D609" i="7"/>
  <c r="R608" i="7"/>
  <c r="M608" i="7"/>
  <c r="H608" i="7"/>
  <c r="G608" i="7"/>
  <c r="F608" i="7"/>
  <c r="E608" i="7"/>
  <c r="C608" i="7" s="1"/>
  <c r="D608" i="7"/>
  <c r="V607" i="7"/>
  <c r="U607" i="7"/>
  <c r="T607" i="7"/>
  <c r="S607" i="7"/>
  <c r="R607" i="7"/>
  <c r="Q607" i="7"/>
  <c r="G607" i="7" s="1"/>
  <c r="P607" i="7"/>
  <c r="O607" i="7"/>
  <c r="N607" i="7"/>
  <c r="M607" i="7" s="1"/>
  <c r="L607" i="7"/>
  <c r="K607" i="7"/>
  <c r="J607" i="7"/>
  <c r="I607" i="7"/>
  <c r="H607" i="7" s="1"/>
  <c r="F607" i="7"/>
  <c r="E607" i="7"/>
  <c r="V606" i="7"/>
  <c r="U606" i="7"/>
  <c r="T606" i="7"/>
  <c r="S606" i="7"/>
  <c r="R606" i="7"/>
  <c r="Q606" i="7"/>
  <c r="G606" i="7" s="1"/>
  <c r="P606" i="7"/>
  <c r="O606" i="7"/>
  <c r="N606" i="7"/>
  <c r="M606" i="7" s="1"/>
  <c r="L606" i="7"/>
  <c r="K606" i="7"/>
  <c r="J606" i="7"/>
  <c r="I606" i="7"/>
  <c r="H606" i="7" s="1"/>
  <c r="F606" i="7"/>
  <c r="E606" i="7"/>
  <c r="R605" i="7"/>
  <c r="M605" i="7"/>
  <c r="H605" i="7"/>
  <c r="G605" i="7"/>
  <c r="F605" i="7"/>
  <c r="E605" i="7"/>
  <c r="D605" i="7"/>
  <c r="C605" i="7" s="1"/>
  <c r="R604" i="7"/>
  <c r="M604" i="7"/>
  <c r="H604" i="7"/>
  <c r="G604" i="7"/>
  <c r="F604" i="7"/>
  <c r="E604" i="7"/>
  <c r="D604" i="7"/>
  <c r="C604" i="7" s="1"/>
  <c r="V603" i="7"/>
  <c r="U603" i="7"/>
  <c r="T603" i="7"/>
  <c r="S603" i="7"/>
  <c r="R603" i="7"/>
  <c r="Q603" i="7"/>
  <c r="G603" i="7" s="1"/>
  <c r="P603" i="7"/>
  <c r="O603" i="7"/>
  <c r="N603" i="7"/>
  <c r="M603" i="7" s="1"/>
  <c r="L603" i="7"/>
  <c r="K603" i="7"/>
  <c r="J603" i="7"/>
  <c r="I603" i="7"/>
  <c r="H603" i="7" s="1"/>
  <c r="F603" i="7"/>
  <c r="E603" i="7"/>
  <c r="V602" i="7"/>
  <c r="U602" i="7"/>
  <c r="T602" i="7"/>
  <c r="S602" i="7"/>
  <c r="R602" i="7"/>
  <c r="Q602" i="7"/>
  <c r="G602" i="7" s="1"/>
  <c r="P602" i="7"/>
  <c r="O602" i="7"/>
  <c r="N602" i="7"/>
  <c r="M602" i="7" s="1"/>
  <c r="L602" i="7"/>
  <c r="K602" i="7"/>
  <c r="J602" i="7"/>
  <c r="I602" i="7"/>
  <c r="H602" i="7" s="1"/>
  <c r="F602" i="7"/>
  <c r="E602" i="7"/>
  <c r="V601" i="7"/>
  <c r="U601" i="7"/>
  <c r="T601" i="7"/>
  <c r="S601" i="7"/>
  <c r="R601" i="7"/>
  <c r="Q601" i="7"/>
  <c r="G601" i="7" s="1"/>
  <c r="P601" i="7"/>
  <c r="O601" i="7"/>
  <c r="N601" i="7"/>
  <c r="M601" i="7"/>
  <c r="L601" i="7"/>
  <c r="K601" i="7"/>
  <c r="J601" i="7"/>
  <c r="I601" i="7"/>
  <c r="H601" i="7" s="1"/>
  <c r="F601" i="7"/>
  <c r="E601" i="7"/>
  <c r="V600" i="7"/>
  <c r="U600" i="7"/>
  <c r="R600" i="7" s="1"/>
  <c r="T600" i="7"/>
  <c r="S600" i="7"/>
  <c r="Q600" i="7"/>
  <c r="G600" i="7" s="1"/>
  <c r="P600" i="7"/>
  <c r="O600" i="7"/>
  <c r="N600" i="7"/>
  <c r="M600" i="7"/>
  <c r="L600" i="7"/>
  <c r="K600" i="7"/>
  <c r="J600" i="7"/>
  <c r="I600" i="7"/>
  <c r="H600" i="7" s="1"/>
  <c r="F600" i="7"/>
  <c r="E600" i="7"/>
  <c r="V599" i="7"/>
  <c r="U599" i="7"/>
  <c r="R599" i="7" s="1"/>
  <c r="T599" i="7"/>
  <c r="S599" i="7"/>
  <c r="Q599" i="7"/>
  <c r="G599" i="7" s="1"/>
  <c r="P599" i="7"/>
  <c r="O599" i="7"/>
  <c r="N599" i="7"/>
  <c r="M599" i="7"/>
  <c r="L599" i="7"/>
  <c r="K599" i="7"/>
  <c r="J599" i="7"/>
  <c r="I599" i="7"/>
  <c r="H599" i="7" s="1"/>
  <c r="F599" i="7"/>
  <c r="E599" i="7"/>
  <c r="V598" i="7"/>
  <c r="U598" i="7"/>
  <c r="T598" i="7"/>
  <c r="S598" i="7"/>
  <c r="R598" i="7"/>
  <c r="Q598" i="7"/>
  <c r="G598" i="7" s="1"/>
  <c r="P598" i="7"/>
  <c r="O598" i="7"/>
  <c r="N598" i="7"/>
  <c r="M598" i="7"/>
  <c r="L598" i="7"/>
  <c r="K598" i="7"/>
  <c r="J598" i="7"/>
  <c r="I598" i="7"/>
  <c r="H598" i="7" s="1"/>
  <c r="F598" i="7"/>
  <c r="E598" i="7"/>
  <c r="V597" i="7"/>
  <c r="U597" i="7"/>
  <c r="T597" i="7"/>
  <c r="S597" i="7"/>
  <c r="R597" i="7"/>
  <c r="Q597" i="7"/>
  <c r="G597" i="7" s="1"/>
  <c r="P597" i="7"/>
  <c r="O597" i="7"/>
  <c r="N597" i="7"/>
  <c r="M597" i="7" s="1"/>
  <c r="L597" i="7"/>
  <c r="K597" i="7"/>
  <c r="J597" i="7"/>
  <c r="I597" i="7"/>
  <c r="H597" i="7" s="1"/>
  <c r="F597" i="7"/>
  <c r="E597" i="7"/>
  <c r="V596" i="7"/>
  <c r="U596" i="7"/>
  <c r="T596" i="7"/>
  <c r="S596" i="7"/>
  <c r="R596" i="7"/>
  <c r="Q596" i="7"/>
  <c r="G596" i="7" s="1"/>
  <c r="P596" i="7"/>
  <c r="O596" i="7"/>
  <c r="N596" i="7"/>
  <c r="M596" i="7" s="1"/>
  <c r="L596" i="7"/>
  <c r="K596" i="7"/>
  <c r="J596" i="7"/>
  <c r="I596" i="7"/>
  <c r="H596" i="7" s="1"/>
  <c r="F596" i="7"/>
  <c r="E596" i="7"/>
  <c r="V595" i="7"/>
  <c r="U595" i="7"/>
  <c r="T595" i="7"/>
  <c r="S595" i="7"/>
  <c r="R595" i="7"/>
  <c r="Q595" i="7"/>
  <c r="G595" i="7" s="1"/>
  <c r="P595" i="7"/>
  <c r="O595" i="7"/>
  <c r="N595" i="7"/>
  <c r="M595" i="7" s="1"/>
  <c r="L595" i="7"/>
  <c r="K595" i="7"/>
  <c r="J595" i="7"/>
  <c r="I595" i="7"/>
  <c r="H595" i="7" s="1"/>
  <c r="F595" i="7"/>
  <c r="E595" i="7"/>
  <c r="V594" i="7"/>
  <c r="U594" i="7"/>
  <c r="R594" i="7" s="1"/>
  <c r="T594" i="7"/>
  <c r="S594" i="7"/>
  <c r="Q594" i="7"/>
  <c r="G594" i="7" s="1"/>
  <c r="P594" i="7"/>
  <c r="O594" i="7"/>
  <c r="N594" i="7"/>
  <c r="M594" i="7"/>
  <c r="L594" i="7"/>
  <c r="K594" i="7"/>
  <c r="J594" i="7"/>
  <c r="I594" i="7"/>
  <c r="H594" i="7" s="1"/>
  <c r="F594" i="7"/>
  <c r="E594" i="7"/>
  <c r="V593" i="7"/>
  <c r="U593" i="7"/>
  <c r="R593" i="7" s="1"/>
  <c r="T593" i="7"/>
  <c r="S593" i="7"/>
  <c r="Q593" i="7"/>
  <c r="G593" i="7" s="1"/>
  <c r="P593" i="7"/>
  <c r="O593" i="7"/>
  <c r="N593" i="7"/>
  <c r="M593" i="7"/>
  <c r="L593" i="7"/>
  <c r="K593" i="7"/>
  <c r="J593" i="7"/>
  <c r="I593" i="7"/>
  <c r="H593" i="7" s="1"/>
  <c r="F593" i="7"/>
  <c r="E593" i="7"/>
  <c r="V592" i="7"/>
  <c r="U592" i="7"/>
  <c r="R592" i="7" s="1"/>
  <c r="T592" i="7"/>
  <c r="S592" i="7"/>
  <c r="Q592" i="7"/>
  <c r="G592" i="7" s="1"/>
  <c r="P592" i="7"/>
  <c r="O592" i="7"/>
  <c r="N592" i="7"/>
  <c r="M592" i="7"/>
  <c r="L592" i="7"/>
  <c r="K592" i="7"/>
  <c r="J592" i="7"/>
  <c r="I592" i="7"/>
  <c r="H592" i="7" s="1"/>
  <c r="F592" i="7"/>
  <c r="E592" i="7"/>
  <c r="V591" i="7"/>
  <c r="U591" i="7"/>
  <c r="R591" i="7" s="1"/>
  <c r="T591" i="7"/>
  <c r="S591" i="7"/>
  <c r="Q591" i="7"/>
  <c r="G591" i="7" s="1"/>
  <c r="P591" i="7"/>
  <c r="O591" i="7"/>
  <c r="N591" i="7"/>
  <c r="M591" i="7"/>
  <c r="L591" i="7"/>
  <c r="K591" i="7"/>
  <c r="J591" i="7"/>
  <c r="I591" i="7"/>
  <c r="H591" i="7" s="1"/>
  <c r="F591" i="7"/>
  <c r="E591" i="7"/>
  <c r="V590" i="7"/>
  <c r="U590" i="7"/>
  <c r="R590" i="7" s="1"/>
  <c r="T590" i="7"/>
  <c r="S590" i="7"/>
  <c r="Q590" i="7"/>
  <c r="G590" i="7" s="1"/>
  <c r="P590" i="7"/>
  <c r="O590" i="7"/>
  <c r="N590" i="7"/>
  <c r="M590" i="7"/>
  <c r="L590" i="7"/>
  <c r="K590" i="7"/>
  <c r="J590" i="7"/>
  <c r="I590" i="7"/>
  <c r="H590" i="7" s="1"/>
  <c r="F590" i="7"/>
  <c r="E590" i="7"/>
  <c r="V589" i="7"/>
  <c r="U589" i="7"/>
  <c r="R589" i="7" s="1"/>
  <c r="T589" i="7"/>
  <c r="S589" i="7"/>
  <c r="Q589" i="7"/>
  <c r="G589" i="7" s="1"/>
  <c r="P589" i="7"/>
  <c r="O589" i="7"/>
  <c r="N589" i="7"/>
  <c r="M589" i="7"/>
  <c r="L589" i="7"/>
  <c r="K589" i="7"/>
  <c r="J589" i="7"/>
  <c r="I589" i="7"/>
  <c r="H589" i="7" s="1"/>
  <c r="F589" i="7"/>
  <c r="E589" i="7"/>
  <c r="V588" i="7"/>
  <c r="U588" i="7"/>
  <c r="R588" i="7" s="1"/>
  <c r="T588" i="7"/>
  <c r="S588" i="7"/>
  <c r="Q588" i="7"/>
  <c r="G588" i="7" s="1"/>
  <c r="P588" i="7"/>
  <c r="O588" i="7"/>
  <c r="N588" i="7"/>
  <c r="M588" i="7"/>
  <c r="L588" i="7"/>
  <c r="K588" i="7"/>
  <c r="J588" i="7"/>
  <c r="I588" i="7"/>
  <c r="H588" i="7" s="1"/>
  <c r="F588" i="7"/>
  <c r="E588" i="7"/>
  <c r="V587" i="7"/>
  <c r="U587" i="7"/>
  <c r="R587" i="7" s="1"/>
  <c r="T587" i="7"/>
  <c r="S587" i="7"/>
  <c r="Q587" i="7"/>
  <c r="G587" i="7" s="1"/>
  <c r="P587" i="7"/>
  <c r="O587" i="7"/>
  <c r="N587" i="7"/>
  <c r="M587" i="7"/>
  <c r="L587" i="7"/>
  <c r="K587" i="7"/>
  <c r="J587" i="7"/>
  <c r="I587" i="7"/>
  <c r="H587" i="7" s="1"/>
  <c r="F587" i="7"/>
  <c r="E587" i="7"/>
  <c r="V586" i="7"/>
  <c r="U586" i="7"/>
  <c r="R586" i="7" s="1"/>
  <c r="T586" i="7"/>
  <c r="S586" i="7"/>
  <c r="Q586" i="7"/>
  <c r="G586" i="7" s="1"/>
  <c r="P586" i="7"/>
  <c r="O586" i="7"/>
  <c r="N586" i="7"/>
  <c r="M586" i="7"/>
  <c r="L586" i="7"/>
  <c r="K586" i="7"/>
  <c r="J586" i="7"/>
  <c r="I586" i="7"/>
  <c r="H586" i="7" s="1"/>
  <c r="F586" i="7"/>
  <c r="E586" i="7"/>
  <c r="V585" i="7"/>
  <c r="U585" i="7"/>
  <c r="R585" i="7" s="1"/>
  <c r="T585" i="7"/>
  <c r="S585" i="7"/>
  <c r="Q585" i="7"/>
  <c r="G585" i="7" s="1"/>
  <c r="P585" i="7"/>
  <c r="O585" i="7"/>
  <c r="N585" i="7"/>
  <c r="M585" i="7"/>
  <c r="L585" i="7"/>
  <c r="K585" i="7"/>
  <c r="J585" i="7"/>
  <c r="I585" i="7"/>
  <c r="H585" i="7" s="1"/>
  <c r="F585" i="7"/>
  <c r="E585" i="7"/>
  <c r="V584" i="7"/>
  <c r="U584" i="7"/>
  <c r="R584" i="7" s="1"/>
  <c r="T584" i="7"/>
  <c r="S584" i="7"/>
  <c r="Q584" i="7"/>
  <c r="G584" i="7" s="1"/>
  <c r="P584" i="7"/>
  <c r="O584" i="7"/>
  <c r="N584" i="7"/>
  <c r="M584" i="7"/>
  <c r="L584" i="7"/>
  <c r="K584" i="7"/>
  <c r="J584" i="7"/>
  <c r="I584" i="7"/>
  <c r="H584" i="7" s="1"/>
  <c r="F584" i="7"/>
  <c r="E584" i="7"/>
  <c r="V583" i="7"/>
  <c r="U583" i="7"/>
  <c r="T583" i="7"/>
  <c r="S583" i="7"/>
  <c r="R583" i="7"/>
  <c r="Q583" i="7"/>
  <c r="G583" i="7" s="1"/>
  <c r="P583" i="7"/>
  <c r="O583" i="7"/>
  <c r="N583" i="7"/>
  <c r="M583" i="7"/>
  <c r="L583" i="7"/>
  <c r="K583" i="7"/>
  <c r="J583" i="7"/>
  <c r="I583" i="7"/>
  <c r="H583" i="7" s="1"/>
  <c r="F583" i="7"/>
  <c r="E583" i="7"/>
  <c r="V582" i="7"/>
  <c r="U582" i="7"/>
  <c r="T582" i="7"/>
  <c r="S582" i="7"/>
  <c r="R582" i="7"/>
  <c r="Q582" i="7"/>
  <c r="G582" i="7" s="1"/>
  <c r="P582" i="7"/>
  <c r="O582" i="7"/>
  <c r="N582" i="7"/>
  <c r="M582" i="7" s="1"/>
  <c r="L582" i="7"/>
  <c r="K582" i="7"/>
  <c r="J582" i="7"/>
  <c r="I582" i="7"/>
  <c r="H582" i="7" s="1"/>
  <c r="F582" i="7"/>
  <c r="E582" i="7"/>
  <c r="V581" i="7"/>
  <c r="U581" i="7"/>
  <c r="T581" i="7"/>
  <c r="S581" i="7"/>
  <c r="R581" i="7"/>
  <c r="Q581" i="7"/>
  <c r="G581" i="7" s="1"/>
  <c r="P581" i="7"/>
  <c r="O581" i="7"/>
  <c r="N581" i="7"/>
  <c r="M581" i="7" s="1"/>
  <c r="L581" i="7"/>
  <c r="K581" i="7"/>
  <c r="J581" i="7"/>
  <c r="I581" i="7"/>
  <c r="H581" i="7" s="1"/>
  <c r="F581" i="7"/>
  <c r="E581" i="7"/>
  <c r="V580" i="7"/>
  <c r="U580" i="7"/>
  <c r="T580" i="7"/>
  <c r="S580" i="7"/>
  <c r="R580" i="7"/>
  <c r="Q580" i="7"/>
  <c r="G580" i="7" s="1"/>
  <c r="P580" i="7"/>
  <c r="O580" i="7"/>
  <c r="N580" i="7"/>
  <c r="M580" i="7" s="1"/>
  <c r="L580" i="7"/>
  <c r="K580" i="7"/>
  <c r="J580" i="7"/>
  <c r="I580" i="7"/>
  <c r="H580" i="7" s="1"/>
  <c r="F580" i="7"/>
  <c r="E580" i="7"/>
  <c r="V579" i="7"/>
  <c r="U579" i="7"/>
  <c r="T579" i="7"/>
  <c r="S579" i="7"/>
  <c r="R579" i="7"/>
  <c r="Q579" i="7"/>
  <c r="G579" i="7" s="1"/>
  <c r="P579" i="7"/>
  <c r="O579" i="7"/>
  <c r="N579" i="7"/>
  <c r="M579" i="7" s="1"/>
  <c r="L579" i="7"/>
  <c r="K579" i="7"/>
  <c r="J579" i="7"/>
  <c r="I579" i="7"/>
  <c r="H579" i="7" s="1"/>
  <c r="F579" i="7"/>
  <c r="E579" i="7"/>
  <c r="V578" i="7"/>
  <c r="U578" i="7"/>
  <c r="T578" i="7"/>
  <c r="S578" i="7"/>
  <c r="R578" i="7"/>
  <c r="Q578" i="7"/>
  <c r="G578" i="7" s="1"/>
  <c r="P578" i="7"/>
  <c r="O578" i="7"/>
  <c r="N578" i="7"/>
  <c r="M578" i="7" s="1"/>
  <c r="L578" i="7"/>
  <c r="K578" i="7"/>
  <c r="J578" i="7"/>
  <c r="I578" i="7"/>
  <c r="H578" i="7" s="1"/>
  <c r="F578" i="7"/>
  <c r="E578" i="7"/>
  <c r="V577" i="7"/>
  <c r="U577" i="7"/>
  <c r="T577" i="7"/>
  <c r="S577" i="7"/>
  <c r="R577" i="7"/>
  <c r="Q577" i="7"/>
  <c r="G577" i="7" s="1"/>
  <c r="P577" i="7"/>
  <c r="O577" i="7"/>
  <c r="N577" i="7"/>
  <c r="M577" i="7" s="1"/>
  <c r="L577" i="7"/>
  <c r="K577" i="7"/>
  <c r="J577" i="7"/>
  <c r="I577" i="7"/>
  <c r="H577" i="7" s="1"/>
  <c r="F577" i="7"/>
  <c r="E577" i="7"/>
  <c r="V576" i="7"/>
  <c r="U576" i="7"/>
  <c r="T576" i="7"/>
  <c r="S576" i="7"/>
  <c r="R576" i="7"/>
  <c r="Q576" i="7"/>
  <c r="G576" i="7" s="1"/>
  <c r="P576" i="7"/>
  <c r="O576" i="7"/>
  <c r="N576" i="7"/>
  <c r="M576" i="7" s="1"/>
  <c r="L576" i="7"/>
  <c r="K576" i="7"/>
  <c r="J576" i="7"/>
  <c r="I576" i="7"/>
  <c r="H576" i="7" s="1"/>
  <c r="F576" i="7"/>
  <c r="E576" i="7"/>
  <c r="V575" i="7"/>
  <c r="U575" i="7"/>
  <c r="T575" i="7"/>
  <c r="S575" i="7"/>
  <c r="R575" i="7"/>
  <c r="Q575" i="7"/>
  <c r="G575" i="7" s="1"/>
  <c r="P575" i="7"/>
  <c r="O575" i="7"/>
  <c r="N575" i="7"/>
  <c r="M575" i="7" s="1"/>
  <c r="L575" i="7"/>
  <c r="K575" i="7"/>
  <c r="J575" i="7"/>
  <c r="I575" i="7"/>
  <c r="H575" i="7" s="1"/>
  <c r="F575" i="7"/>
  <c r="E575" i="7"/>
  <c r="V574" i="7"/>
  <c r="U574" i="7"/>
  <c r="T574" i="7"/>
  <c r="S574" i="7"/>
  <c r="R574" i="7"/>
  <c r="Q574" i="7"/>
  <c r="G574" i="7" s="1"/>
  <c r="P574" i="7"/>
  <c r="O574" i="7"/>
  <c r="N574" i="7"/>
  <c r="M574" i="7" s="1"/>
  <c r="L574" i="7"/>
  <c r="K574" i="7"/>
  <c r="J574" i="7"/>
  <c r="I574" i="7"/>
  <c r="H574" i="7" s="1"/>
  <c r="F574" i="7"/>
  <c r="E574" i="7"/>
  <c r="V573" i="7"/>
  <c r="U573" i="7"/>
  <c r="T573" i="7"/>
  <c r="S573" i="7"/>
  <c r="R573" i="7"/>
  <c r="Q573" i="7"/>
  <c r="P573" i="7"/>
  <c r="O573" i="7"/>
  <c r="N573" i="7"/>
  <c r="M573" i="7"/>
  <c r="L573" i="7"/>
  <c r="K573" i="7"/>
  <c r="J573" i="7"/>
  <c r="I573" i="7"/>
  <c r="H573" i="7" s="1"/>
  <c r="G573" i="7"/>
  <c r="F573" i="7"/>
  <c r="E573" i="7"/>
  <c r="V572" i="7"/>
  <c r="U572" i="7"/>
  <c r="R572" i="7" s="1"/>
  <c r="T572" i="7"/>
  <c r="S572" i="7"/>
  <c r="Q572" i="7"/>
  <c r="P572" i="7"/>
  <c r="O572" i="7"/>
  <c r="N572" i="7"/>
  <c r="M572" i="7"/>
  <c r="L572" i="7"/>
  <c r="K572" i="7"/>
  <c r="J572" i="7"/>
  <c r="I572" i="7"/>
  <c r="H572" i="7" s="1"/>
  <c r="G572" i="7"/>
  <c r="F572" i="7"/>
  <c r="E572" i="7"/>
  <c r="V571" i="7"/>
  <c r="U571" i="7"/>
  <c r="T571" i="7"/>
  <c r="S571" i="7"/>
  <c r="R571" i="7"/>
  <c r="Q571" i="7"/>
  <c r="P571" i="7"/>
  <c r="O571" i="7"/>
  <c r="N571" i="7"/>
  <c r="M571" i="7" s="1"/>
  <c r="L571" i="7"/>
  <c r="K571" i="7"/>
  <c r="J571" i="7"/>
  <c r="I571" i="7"/>
  <c r="H571" i="7" s="1"/>
  <c r="G571" i="7"/>
  <c r="F571" i="7"/>
  <c r="E571" i="7"/>
  <c r="V570" i="7"/>
  <c r="U570" i="7"/>
  <c r="T570" i="7"/>
  <c r="S570" i="7"/>
  <c r="R570" i="7"/>
  <c r="Q570" i="7"/>
  <c r="P570" i="7"/>
  <c r="O570" i="7"/>
  <c r="N570" i="7"/>
  <c r="M570" i="7" s="1"/>
  <c r="L570" i="7"/>
  <c r="K570" i="7"/>
  <c r="J570" i="7"/>
  <c r="I570" i="7"/>
  <c r="H570" i="7" s="1"/>
  <c r="G570" i="7"/>
  <c r="F570" i="7"/>
  <c r="E570" i="7"/>
  <c r="R569" i="7"/>
  <c r="M569" i="7"/>
  <c r="H569" i="7"/>
  <c r="G569" i="7"/>
  <c r="F569" i="7"/>
  <c r="E569" i="7"/>
  <c r="C569" i="7" s="1"/>
  <c r="D569" i="7"/>
  <c r="R568" i="7"/>
  <c r="M568" i="7"/>
  <c r="H568" i="7"/>
  <c r="G568" i="7"/>
  <c r="F568" i="7"/>
  <c r="E568" i="7"/>
  <c r="C568" i="7" s="1"/>
  <c r="D568" i="7"/>
  <c r="V567" i="7"/>
  <c r="U567" i="7"/>
  <c r="T567" i="7"/>
  <c r="S567" i="7"/>
  <c r="R567" i="7"/>
  <c r="Q567" i="7"/>
  <c r="G567" i="7" s="1"/>
  <c r="P567" i="7"/>
  <c r="O567" i="7"/>
  <c r="N567" i="7"/>
  <c r="M567" i="7" s="1"/>
  <c r="L567" i="7"/>
  <c r="K567" i="7"/>
  <c r="J567" i="7"/>
  <c r="I567" i="7"/>
  <c r="H567" i="7" s="1"/>
  <c r="F567" i="7"/>
  <c r="E567" i="7"/>
  <c r="V566" i="7"/>
  <c r="U566" i="7"/>
  <c r="T566" i="7"/>
  <c r="S566" i="7"/>
  <c r="R566" i="7"/>
  <c r="Q566" i="7"/>
  <c r="G566" i="7" s="1"/>
  <c r="P566" i="7"/>
  <c r="O566" i="7"/>
  <c r="N566" i="7"/>
  <c r="M566" i="7"/>
  <c r="L566" i="7"/>
  <c r="K566" i="7"/>
  <c r="J566" i="7"/>
  <c r="I566" i="7"/>
  <c r="H566" i="7" s="1"/>
  <c r="F566" i="7"/>
  <c r="E566" i="7"/>
  <c r="R565" i="7"/>
  <c r="M565" i="7"/>
  <c r="H565" i="7"/>
  <c r="G565" i="7"/>
  <c r="F565" i="7"/>
  <c r="E565" i="7"/>
  <c r="C565" i="7" s="1"/>
  <c r="D565" i="7"/>
  <c r="R564" i="7"/>
  <c r="M564" i="7"/>
  <c r="H564" i="7"/>
  <c r="G564" i="7"/>
  <c r="F564" i="7"/>
  <c r="E564" i="7"/>
  <c r="C564" i="7" s="1"/>
  <c r="D564" i="7"/>
  <c r="V563" i="7"/>
  <c r="U563" i="7"/>
  <c r="R563" i="7" s="1"/>
  <c r="T563" i="7"/>
  <c r="S563" i="7"/>
  <c r="Q563" i="7"/>
  <c r="G563" i="7" s="1"/>
  <c r="P563" i="7"/>
  <c r="O563" i="7"/>
  <c r="N563" i="7"/>
  <c r="M563" i="7"/>
  <c r="L563" i="7"/>
  <c r="K563" i="7"/>
  <c r="J563" i="7"/>
  <c r="I563" i="7"/>
  <c r="H563" i="7" s="1"/>
  <c r="F563" i="7"/>
  <c r="E563" i="7"/>
  <c r="V562" i="7"/>
  <c r="U562" i="7"/>
  <c r="T562" i="7"/>
  <c r="S562" i="7"/>
  <c r="R562" i="7"/>
  <c r="Q562" i="7"/>
  <c r="G562" i="7" s="1"/>
  <c r="P562" i="7"/>
  <c r="O562" i="7"/>
  <c r="N562" i="7"/>
  <c r="M562" i="7"/>
  <c r="L562" i="7"/>
  <c r="K562" i="7"/>
  <c r="J562" i="7"/>
  <c r="I562" i="7"/>
  <c r="H562" i="7" s="1"/>
  <c r="F562" i="7"/>
  <c r="E562" i="7"/>
  <c r="R561" i="7"/>
  <c r="M561" i="7"/>
  <c r="H561" i="7"/>
  <c r="G561" i="7"/>
  <c r="F561" i="7"/>
  <c r="E561" i="7"/>
  <c r="C561" i="7" s="1"/>
  <c r="D561" i="7"/>
  <c r="R560" i="7"/>
  <c r="M560" i="7"/>
  <c r="H560" i="7"/>
  <c r="G560" i="7"/>
  <c r="F560" i="7"/>
  <c r="E560" i="7"/>
  <c r="C560" i="7" s="1"/>
  <c r="D560" i="7"/>
  <c r="V559" i="7"/>
  <c r="U559" i="7"/>
  <c r="T559" i="7"/>
  <c r="S559" i="7"/>
  <c r="R559" i="7"/>
  <c r="Q559" i="7"/>
  <c r="G559" i="7" s="1"/>
  <c r="P559" i="7"/>
  <c r="O559" i="7"/>
  <c r="N559" i="7"/>
  <c r="M559" i="7" s="1"/>
  <c r="L559" i="7"/>
  <c r="K559" i="7"/>
  <c r="J559" i="7"/>
  <c r="I559" i="7"/>
  <c r="H559" i="7" s="1"/>
  <c r="F559" i="7"/>
  <c r="E559" i="7"/>
  <c r="R558" i="7"/>
  <c r="M558" i="7"/>
  <c r="H558" i="7"/>
  <c r="G558" i="7"/>
  <c r="F558" i="7"/>
  <c r="E558" i="7"/>
  <c r="C558" i="7" s="1"/>
  <c r="D558" i="7"/>
  <c r="R557" i="7"/>
  <c r="M557" i="7"/>
  <c r="H557" i="7"/>
  <c r="G557" i="7"/>
  <c r="F557" i="7"/>
  <c r="E557" i="7"/>
  <c r="C557" i="7" s="1"/>
  <c r="D557" i="7"/>
  <c r="R556" i="7"/>
  <c r="M556" i="7"/>
  <c r="H556" i="7"/>
  <c r="G556" i="7"/>
  <c r="F556" i="7"/>
  <c r="E556" i="7"/>
  <c r="C556" i="7" s="1"/>
  <c r="D556" i="7"/>
  <c r="V555" i="7"/>
  <c r="U555" i="7"/>
  <c r="T555" i="7"/>
  <c r="S555" i="7"/>
  <c r="R555" i="7"/>
  <c r="Q555" i="7"/>
  <c r="G555" i="7" s="1"/>
  <c r="P555" i="7"/>
  <c r="O555" i="7"/>
  <c r="N555" i="7"/>
  <c r="M555" i="7" s="1"/>
  <c r="L555" i="7"/>
  <c r="K555" i="7"/>
  <c r="J555" i="7"/>
  <c r="I555" i="7"/>
  <c r="H555" i="7" s="1"/>
  <c r="F555" i="7"/>
  <c r="E555" i="7"/>
  <c r="V554" i="7"/>
  <c r="U554" i="7"/>
  <c r="T554" i="7"/>
  <c r="S554" i="7"/>
  <c r="R554" i="7"/>
  <c r="Q554" i="7"/>
  <c r="G554" i="7" s="1"/>
  <c r="P554" i="7"/>
  <c r="O554" i="7"/>
  <c r="N554" i="7"/>
  <c r="M554" i="7" s="1"/>
  <c r="L554" i="7"/>
  <c r="K554" i="7"/>
  <c r="J554" i="7"/>
  <c r="I554" i="7"/>
  <c r="H554" i="7" s="1"/>
  <c r="F554" i="7"/>
  <c r="E554" i="7"/>
  <c r="R553" i="7"/>
  <c r="M553" i="7"/>
  <c r="H553" i="7"/>
  <c r="G553" i="7"/>
  <c r="F553" i="7"/>
  <c r="E553" i="7"/>
  <c r="C553" i="7" s="1"/>
  <c r="D553" i="7"/>
  <c r="R552" i="7"/>
  <c r="M552" i="7"/>
  <c r="H552" i="7"/>
  <c r="G552" i="7"/>
  <c r="F552" i="7"/>
  <c r="E552" i="7"/>
  <c r="C552" i="7" s="1"/>
  <c r="D552" i="7"/>
  <c r="V551" i="7"/>
  <c r="U551" i="7"/>
  <c r="T551" i="7"/>
  <c r="S551" i="7"/>
  <c r="R551" i="7"/>
  <c r="Q551" i="7"/>
  <c r="G551" i="7" s="1"/>
  <c r="P551" i="7"/>
  <c r="O551" i="7"/>
  <c r="N551" i="7"/>
  <c r="M551" i="7" s="1"/>
  <c r="L551" i="7"/>
  <c r="K551" i="7"/>
  <c r="J551" i="7"/>
  <c r="I551" i="7"/>
  <c r="H551" i="7" s="1"/>
  <c r="F551" i="7"/>
  <c r="E551" i="7"/>
  <c r="R550" i="7"/>
  <c r="M550" i="7"/>
  <c r="H550" i="7"/>
  <c r="G550" i="7"/>
  <c r="F550" i="7"/>
  <c r="E550" i="7"/>
  <c r="C550" i="7" s="1"/>
  <c r="D550" i="7"/>
  <c r="R549" i="7"/>
  <c r="M549" i="7"/>
  <c r="H549" i="7"/>
  <c r="G549" i="7"/>
  <c r="F549" i="7"/>
  <c r="E549" i="7"/>
  <c r="C549" i="7" s="1"/>
  <c r="D549" i="7"/>
  <c r="V548" i="7"/>
  <c r="U548" i="7"/>
  <c r="T548" i="7"/>
  <c r="S548" i="7"/>
  <c r="R548" i="7"/>
  <c r="Q548" i="7"/>
  <c r="G548" i="7" s="1"/>
  <c r="P548" i="7"/>
  <c r="O548" i="7"/>
  <c r="N548" i="7"/>
  <c r="M548" i="7" s="1"/>
  <c r="L548" i="7"/>
  <c r="K548" i="7"/>
  <c r="J548" i="7"/>
  <c r="I548" i="7"/>
  <c r="H548" i="7" s="1"/>
  <c r="F548" i="7"/>
  <c r="E548" i="7"/>
  <c r="V547" i="7"/>
  <c r="U547" i="7"/>
  <c r="T547" i="7"/>
  <c r="S547" i="7"/>
  <c r="R547" i="7"/>
  <c r="Q547" i="7"/>
  <c r="G547" i="7" s="1"/>
  <c r="P547" i="7"/>
  <c r="O547" i="7"/>
  <c r="N547" i="7"/>
  <c r="M547" i="7" s="1"/>
  <c r="L547" i="7"/>
  <c r="K547" i="7"/>
  <c r="J547" i="7"/>
  <c r="I547" i="7"/>
  <c r="H547" i="7" s="1"/>
  <c r="F547" i="7"/>
  <c r="E547" i="7"/>
  <c r="V546" i="7"/>
  <c r="U546" i="7"/>
  <c r="T546" i="7"/>
  <c r="S546" i="7"/>
  <c r="R546" i="7"/>
  <c r="Q546" i="7"/>
  <c r="G546" i="7" s="1"/>
  <c r="P546" i="7"/>
  <c r="O546" i="7"/>
  <c r="N546" i="7"/>
  <c r="M546" i="7" s="1"/>
  <c r="L546" i="7"/>
  <c r="K546" i="7"/>
  <c r="J546" i="7"/>
  <c r="I546" i="7"/>
  <c r="H546" i="7" s="1"/>
  <c r="F546" i="7"/>
  <c r="E546" i="7"/>
  <c r="V545" i="7"/>
  <c r="U545" i="7"/>
  <c r="T545" i="7"/>
  <c r="S545" i="7"/>
  <c r="R545" i="7"/>
  <c r="Q545" i="7"/>
  <c r="G545" i="7" s="1"/>
  <c r="P545" i="7"/>
  <c r="O545" i="7"/>
  <c r="N545" i="7"/>
  <c r="M545" i="7" s="1"/>
  <c r="L545" i="7"/>
  <c r="K545" i="7"/>
  <c r="J545" i="7"/>
  <c r="I545" i="7"/>
  <c r="H545" i="7" s="1"/>
  <c r="F545" i="7"/>
  <c r="E545" i="7"/>
  <c r="R544" i="7"/>
  <c r="M544" i="7"/>
  <c r="H544" i="7"/>
  <c r="G544" i="7"/>
  <c r="F544" i="7"/>
  <c r="E544" i="7"/>
  <c r="C544" i="7" s="1"/>
  <c r="D544" i="7"/>
  <c r="R543" i="7"/>
  <c r="M543" i="7"/>
  <c r="H543" i="7"/>
  <c r="G543" i="7"/>
  <c r="F543" i="7"/>
  <c r="E543" i="7"/>
  <c r="C543" i="7" s="1"/>
  <c r="D543" i="7"/>
  <c r="V542" i="7"/>
  <c r="U542" i="7"/>
  <c r="T542" i="7"/>
  <c r="S542" i="7"/>
  <c r="R542" i="7"/>
  <c r="Q542" i="7"/>
  <c r="G542" i="7" s="1"/>
  <c r="P542" i="7"/>
  <c r="O542" i="7"/>
  <c r="N542" i="7"/>
  <c r="M542" i="7" s="1"/>
  <c r="L542" i="7"/>
  <c r="K542" i="7"/>
  <c r="J542" i="7"/>
  <c r="I542" i="7"/>
  <c r="H542" i="7" s="1"/>
  <c r="F542" i="7"/>
  <c r="E542" i="7"/>
  <c r="V541" i="7"/>
  <c r="U541" i="7"/>
  <c r="T541" i="7"/>
  <c r="S541" i="7"/>
  <c r="R541" i="7"/>
  <c r="Q541" i="7"/>
  <c r="G541" i="7" s="1"/>
  <c r="P541" i="7"/>
  <c r="O541" i="7"/>
  <c r="N541" i="7"/>
  <c r="M541" i="7" s="1"/>
  <c r="L541" i="7"/>
  <c r="K541" i="7"/>
  <c r="J541" i="7"/>
  <c r="I541" i="7"/>
  <c r="H541" i="7" s="1"/>
  <c r="F541" i="7"/>
  <c r="E541" i="7"/>
  <c r="R540" i="7"/>
  <c r="M540" i="7"/>
  <c r="H540" i="7"/>
  <c r="G540" i="7"/>
  <c r="F540" i="7"/>
  <c r="E540" i="7"/>
  <c r="C540" i="7" s="1"/>
  <c r="D540" i="7"/>
  <c r="V539" i="7"/>
  <c r="U539" i="7"/>
  <c r="T539" i="7"/>
  <c r="S539" i="7"/>
  <c r="R539" i="7"/>
  <c r="Q539" i="7"/>
  <c r="G539" i="7" s="1"/>
  <c r="P539" i="7"/>
  <c r="O539" i="7"/>
  <c r="N539" i="7"/>
  <c r="M539" i="7" s="1"/>
  <c r="L539" i="7"/>
  <c r="K539" i="7"/>
  <c r="J539" i="7"/>
  <c r="I539" i="7"/>
  <c r="H539" i="7" s="1"/>
  <c r="F539" i="7"/>
  <c r="E539" i="7"/>
  <c r="R538" i="7"/>
  <c r="M538" i="7"/>
  <c r="H538" i="7"/>
  <c r="G538" i="7"/>
  <c r="F538" i="7"/>
  <c r="E538" i="7"/>
  <c r="C538" i="7" s="1"/>
  <c r="D538" i="7"/>
  <c r="R537" i="7"/>
  <c r="M537" i="7"/>
  <c r="H537" i="7"/>
  <c r="G537" i="7"/>
  <c r="F537" i="7"/>
  <c r="E537" i="7"/>
  <c r="C537" i="7" s="1"/>
  <c r="D537" i="7"/>
  <c r="R536" i="7"/>
  <c r="M536" i="7"/>
  <c r="H536" i="7"/>
  <c r="G536" i="7"/>
  <c r="F536" i="7"/>
  <c r="E536" i="7"/>
  <c r="C536" i="7" s="1"/>
  <c r="D536" i="7"/>
  <c r="V535" i="7"/>
  <c r="U535" i="7"/>
  <c r="T535" i="7"/>
  <c r="S535" i="7"/>
  <c r="R535" i="7"/>
  <c r="Q535" i="7"/>
  <c r="G535" i="7" s="1"/>
  <c r="P535" i="7"/>
  <c r="O535" i="7"/>
  <c r="N535" i="7"/>
  <c r="M535" i="7" s="1"/>
  <c r="L535" i="7"/>
  <c r="K535" i="7"/>
  <c r="J535" i="7"/>
  <c r="I535" i="7"/>
  <c r="H535" i="7" s="1"/>
  <c r="F535" i="7"/>
  <c r="E535" i="7"/>
  <c r="V534" i="7"/>
  <c r="U534" i="7"/>
  <c r="T534" i="7"/>
  <c r="S534" i="7"/>
  <c r="R534" i="7"/>
  <c r="Q534" i="7"/>
  <c r="G534" i="7" s="1"/>
  <c r="P534" i="7"/>
  <c r="O534" i="7"/>
  <c r="N534" i="7"/>
  <c r="M534" i="7"/>
  <c r="L534" i="7"/>
  <c r="K534" i="7"/>
  <c r="J534" i="7"/>
  <c r="I534" i="7"/>
  <c r="H534" i="7" s="1"/>
  <c r="F534" i="7"/>
  <c r="E534" i="7"/>
  <c r="R533" i="7"/>
  <c r="M533" i="7"/>
  <c r="H533" i="7"/>
  <c r="G533" i="7"/>
  <c r="F533" i="7"/>
  <c r="E533" i="7"/>
  <c r="C533" i="7" s="1"/>
  <c r="D533" i="7"/>
  <c r="R532" i="7"/>
  <c r="M532" i="7"/>
  <c r="H532" i="7"/>
  <c r="G532" i="7"/>
  <c r="F532" i="7"/>
  <c r="E532" i="7"/>
  <c r="C532" i="7" s="1"/>
  <c r="D532" i="7"/>
  <c r="V531" i="7"/>
  <c r="U531" i="7"/>
  <c r="T531" i="7"/>
  <c r="S531" i="7"/>
  <c r="R531" i="7"/>
  <c r="Q531" i="7"/>
  <c r="G531" i="7" s="1"/>
  <c r="P531" i="7"/>
  <c r="O531" i="7"/>
  <c r="N531" i="7"/>
  <c r="M531" i="7" s="1"/>
  <c r="L531" i="7"/>
  <c r="K531" i="7"/>
  <c r="J531" i="7"/>
  <c r="I531" i="7"/>
  <c r="H531" i="7" s="1"/>
  <c r="F531" i="7"/>
  <c r="E531" i="7"/>
  <c r="R530" i="7"/>
  <c r="M530" i="7"/>
  <c r="H530" i="7"/>
  <c r="G530" i="7"/>
  <c r="F530" i="7"/>
  <c r="E530" i="7"/>
  <c r="C530" i="7" s="1"/>
  <c r="D530" i="7"/>
  <c r="R529" i="7"/>
  <c r="M529" i="7"/>
  <c r="H529" i="7"/>
  <c r="G529" i="7"/>
  <c r="F529" i="7"/>
  <c r="E529" i="7"/>
  <c r="C529" i="7" s="1"/>
  <c r="D529" i="7"/>
  <c r="V528" i="7"/>
  <c r="U528" i="7"/>
  <c r="T528" i="7"/>
  <c r="S528" i="7"/>
  <c r="R528" i="7"/>
  <c r="Q528" i="7"/>
  <c r="G528" i="7" s="1"/>
  <c r="P528" i="7"/>
  <c r="O528" i="7"/>
  <c r="N528" i="7"/>
  <c r="M528" i="7" s="1"/>
  <c r="L528" i="7"/>
  <c r="K528" i="7"/>
  <c r="J528" i="7"/>
  <c r="I528" i="7"/>
  <c r="H528" i="7" s="1"/>
  <c r="F528" i="7"/>
  <c r="E528" i="7"/>
  <c r="V527" i="7"/>
  <c r="U527" i="7"/>
  <c r="T527" i="7"/>
  <c r="S527" i="7"/>
  <c r="R527" i="7"/>
  <c r="Q527" i="7"/>
  <c r="G527" i="7" s="1"/>
  <c r="P527" i="7"/>
  <c r="O527" i="7"/>
  <c r="N527" i="7"/>
  <c r="M527" i="7"/>
  <c r="L527" i="7"/>
  <c r="K527" i="7"/>
  <c r="J527" i="7"/>
  <c r="I527" i="7"/>
  <c r="H527" i="7" s="1"/>
  <c r="F527" i="7"/>
  <c r="E527" i="7"/>
  <c r="V526" i="7"/>
  <c r="U526" i="7"/>
  <c r="T526" i="7"/>
  <c r="S526" i="7"/>
  <c r="R526" i="7"/>
  <c r="Q526" i="7"/>
  <c r="G526" i="7" s="1"/>
  <c r="P526" i="7"/>
  <c r="O526" i="7"/>
  <c r="N526" i="7"/>
  <c r="M526" i="7"/>
  <c r="L526" i="7"/>
  <c r="K526" i="7"/>
  <c r="J526" i="7"/>
  <c r="I526" i="7"/>
  <c r="H526" i="7" s="1"/>
  <c r="F526" i="7"/>
  <c r="E526" i="7"/>
  <c r="R525" i="7"/>
  <c r="M525" i="7"/>
  <c r="H525" i="7"/>
  <c r="G525" i="7"/>
  <c r="F525" i="7"/>
  <c r="E525" i="7"/>
  <c r="C525" i="7" s="1"/>
  <c r="D525" i="7"/>
  <c r="V524" i="7"/>
  <c r="U524" i="7"/>
  <c r="T524" i="7"/>
  <c r="S524" i="7"/>
  <c r="R524" i="7"/>
  <c r="Q524" i="7"/>
  <c r="G524" i="7" s="1"/>
  <c r="P524" i="7"/>
  <c r="O524" i="7"/>
  <c r="N524" i="7"/>
  <c r="M524" i="7" s="1"/>
  <c r="L524" i="7"/>
  <c r="K524" i="7"/>
  <c r="J524" i="7"/>
  <c r="I524" i="7"/>
  <c r="H524" i="7" s="1"/>
  <c r="F524" i="7"/>
  <c r="E524" i="7"/>
  <c r="V523" i="7"/>
  <c r="U523" i="7"/>
  <c r="T523" i="7"/>
  <c r="S523" i="7"/>
  <c r="R523" i="7"/>
  <c r="Q523" i="7"/>
  <c r="G523" i="7" s="1"/>
  <c r="P523" i="7"/>
  <c r="O523" i="7"/>
  <c r="N523" i="7"/>
  <c r="M523" i="7"/>
  <c r="L523" i="7"/>
  <c r="K523" i="7"/>
  <c r="J523" i="7"/>
  <c r="I523" i="7"/>
  <c r="H523" i="7" s="1"/>
  <c r="F523" i="7"/>
  <c r="E523" i="7"/>
  <c r="R522" i="7"/>
  <c r="M522" i="7"/>
  <c r="H522" i="7"/>
  <c r="G522" i="7"/>
  <c r="F522" i="7"/>
  <c r="E522" i="7"/>
  <c r="C522" i="7" s="1"/>
  <c r="D522" i="7"/>
  <c r="R521" i="7"/>
  <c r="M521" i="7"/>
  <c r="H521" i="7"/>
  <c r="G521" i="7"/>
  <c r="F521" i="7"/>
  <c r="E521" i="7"/>
  <c r="C521" i="7" s="1"/>
  <c r="D521" i="7"/>
  <c r="V520" i="7"/>
  <c r="U520" i="7"/>
  <c r="T520" i="7"/>
  <c r="S520" i="7"/>
  <c r="R520" i="7"/>
  <c r="Q520" i="7"/>
  <c r="G520" i="7" s="1"/>
  <c r="P520" i="7"/>
  <c r="O520" i="7"/>
  <c r="N520" i="7"/>
  <c r="M520" i="7" s="1"/>
  <c r="L520" i="7"/>
  <c r="K520" i="7"/>
  <c r="J520" i="7"/>
  <c r="I520" i="7"/>
  <c r="H520" i="7" s="1"/>
  <c r="F520" i="7"/>
  <c r="E520" i="7"/>
  <c r="V519" i="7"/>
  <c r="U519" i="7"/>
  <c r="T519" i="7"/>
  <c r="S519" i="7"/>
  <c r="R519" i="7"/>
  <c r="Q519" i="7"/>
  <c r="G519" i="7" s="1"/>
  <c r="P519" i="7"/>
  <c r="O519" i="7"/>
  <c r="N519" i="7"/>
  <c r="M519" i="7" s="1"/>
  <c r="L519" i="7"/>
  <c r="K519" i="7"/>
  <c r="J519" i="7"/>
  <c r="I519" i="7"/>
  <c r="H519" i="7" s="1"/>
  <c r="F519" i="7"/>
  <c r="E519" i="7"/>
  <c r="R518" i="7"/>
  <c r="M518" i="7"/>
  <c r="H518" i="7"/>
  <c r="G518" i="7"/>
  <c r="F518" i="7"/>
  <c r="E518" i="7"/>
  <c r="C518" i="7" s="1"/>
  <c r="D518" i="7"/>
  <c r="R517" i="7"/>
  <c r="M517" i="7"/>
  <c r="H517" i="7"/>
  <c r="G517" i="7"/>
  <c r="F517" i="7"/>
  <c r="E517" i="7"/>
  <c r="C517" i="7" s="1"/>
  <c r="D517" i="7"/>
  <c r="R516" i="7"/>
  <c r="M516" i="7"/>
  <c r="H516" i="7"/>
  <c r="G516" i="7"/>
  <c r="F516" i="7"/>
  <c r="E516" i="7"/>
  <c r="C516" i="7" s="1"/>
  <c r="D516" i="7"/>
  <c r="V515" i="7"/>
  <c r="U515" i="7"/>
  <c r="T515" i="7"/>
  <c r="S515" i="7"/>
  <c r="R515" i="7"/>
  <c r="Q515" i="7"/>
  <c r="G515" i="7" s="1"/>
  <c r="P515" i="7"/>
  <c r="O515" i="7"/>
  <c r="N515" i="7"/>
  <c r="M515" i="7" s="1"/>
  <c r="L515" i="7"/>
  <c r="K515" i="7"/>
  <c r="J515" i="7"/>
  <c r="I515" i="7"/>
  <c r="H515" i="7" s="1"/>
  <c r="F515" i="7"/>
  <c r="E515" i="7"/>
  <c r="V514" i="7"/>
  <c r="U514" i="7"/>
  <c r="T514" i="7"/>
  <c r="S514" i="7"/>
  <c r="R514" i="7"/>
  <c r="Q514" i="7"/>
  <c r="G514" i="7" s="1"/>
  <c r="P514" i="7"/>
  <c r="O514" i="7"/>
  <c r="N514" i="7"/>
  <c r="M514" i="7" s="1"/>
  <c r="L514" i="7"/>
  <c r="K514" i="7"/>
  <c r="J514" i="7"/>
  <c r="I514" i="7"/>
  <c r="H514" i="7" s="1"/>
  <c r="F514" i="7"/>
  <c r="E514" i="7"/>
  <c r="R513" i="7"/>
  <c r="M513" i="7"/>
  <c r="H513" i="7"/>
  <c r="G513" i="7"/>
  <c r="F513" i="7"/>
  <c r="E513" i="7"/>
  <c r="C513" i="7" s="1"/>
  <c r="D513" i="7"/>
  <c r="V512" i="7"/>
  <c r="U512" i="7"/>
  <c r="T512" i="7"/>
  <c r="S512" i="7"/>
  <c r="R512" i="7"/>
  <c r="Q512" i="7"/>
  <c r="G512" i="7" s="1"/>
  <c r="P512" i="7"/>
  <c r="O512" i="7"/>
  <c r="N512" i="7"/>
  <c r="M512" i="7" s="1"/>
  <c r="L512" i="7"/>
  <c r="K512" i="7"/>
  <c r="J512" i="7"/>
  <c r="E512" i="7" s="1"/>
  <c r="I512" i="7"/>
  <c r="H512" i="7" s="1"/>
  <c r="F512" i="7"/>
  <c r="V511" i="7"/>
  <c r="U511" i="7"/>
  <c r="T511" i="7"/>
  <c r="S511" i="7"/>
  <c r="R511" i="7"/>
  <c r="Q511" i="7"/>
  <c r="G511" i="7" s="1"/>
  <c r="P511" i="7"/>
  <c r="O511" i="7"/>
  <c r="N511" i="7"/>
  <c r="M511" i="7" s="1"/>
  <c r="L511" i="7"/>
  <c r="K511" i="7"/>
  <c r="J511" i="7"/>
  <c r="I511" i="7"/>
  <c r="H511" i="7" s="1"/>
  <c r="F511" i="7"/>
  <c r="E511" i="7"/>
  <c r="R510" i="7"/>
  <c r="M510" i="7"/>
  <c r="H510" i="7"/>
  <c r="G510" i="7"/>
  <c r="F510" i="7"/>
  <c r="E510" i="7"/>
  <c r="C510" i="7" s="1"/>
  <c r="D510" i="7"/>
  <c r="R509" i="7"/>
  <c r="M509" i="7"/>
  <c r="H509" i="7"/>
  <c r="G509" i="7"/>
  <c r="F509" i="7"/>
  <c r="E509" i="7"/>
  <c r="C509" i="7" s="1"/>
  <c r="D509" i="7"/>
  <c r="V508" i="7"/>
  <c r="U508" i="7"/>
  <c r="T508" i="7"/>
  <c r="S508" i="7"/>
  <c r="R508" i="7"/>
  <c r="Q508" i="7"/>
  <c r="G508" i="7" s="1"/>
  <c r="P508" i="7"/>
  <c r="O508" i="7"/>
  <c r="N508" i="7"/>
  <c r="M508" i="7" s="1"/>
  <c r="L508" i="7"/>
  <c r="K508" i="7"/>
  <c r="J508" i="7"/>
  <c r="I508" i="7"/>
  <c r="H508" i="7" s="1"/>
  <c r="F508" i="7"/>
  <c r="E508" i="7"/>
  <c r="R507" i="7"/>
  <c r="M507" i="7"/>
  <c r="H507" i="7"/>
  <c r="G507" i="7"/>
  <c r="F507" i="7"/>
  <c r="E507" i="7"/>
  <c r="D507" i="7"/>
  <c r="C507" i="7" s="1"/>
  <c r="R506" i="7"/>
  <c r="M506" i="7"/>
  <c r="H506" i="7"/>
  <c r="G506" i="7"/>
  <c r="F506" i="7"/>
  <c r="E506" i="7"/>
  <c r="D506" i="7"/>
  <c r="C506" i="7" s="1"/>
  <c r="V505" i="7"/>
  <c r="U505" i="7"/>
  <c r="T505" i="7"/>
  <c r="S505" i="7"/>
  <c r="R505" i="7"/>
  <c r="Q505" i="7"/>
  <c r="G505" i="7" s="1"/>
  <c r="P505" i="7"/>
  <c r="O505" i="7"/>
  <c r="N505" i="7"/>
  <c r="M505" i="7" s="1"/>
  <c r="L505" i="7"/>
  <c r="K505" i="7"/>
  <c r="J505" i="7"/>
  <c r="I505" i="7"/>
  <c r="H505" i="7" s="1"/>
  <c r="F505" i="7"/>
  <c r="E505" i="7"/>
  <c r="V504" i="7"/>
  <c r="U504" i="7"/>
  <c r="T504" i="7"/>
  <c r="S504" i="7"/>
  <c r="R504" i="7"/>
  <c r="Q504" i="7"/>
  <c r="G504" i="7" s="1"/>
  <c r="P504" i="7"/>
  <c r="O504" i="7"/>
  <c r="N504" i="7"/>
  <c r="M504" i="7" s="1"/>
  <c r="L504" i="7"/>
  <c r="K504" i="7"/>
  <c r="J504" i="7"/>
  <c r="I504" i="7"/>
  <c r="H504" i="7" s="1"/>
  <c r="F504" i="7"/>
  <c r="E504" i="7"/>
  <c r="R503" i="7"/>
  <c r="M503" i="7"/>
  <c r="H503" i="7"/>
  <c r="G503" i="7"/>
  <c r="F503" i="7"/>
  <c r="E503" i="7"/>
  <c r="D503" i="7"/>
  <c r="C503" i="7" s="1"/>
  <c r="R502" i="7"/>
  <c r="M502" i="7"/>
  <c r="H502" i="7"/>
  <c r="G502" i="7"/>
  <c r="F502" i="7"/>
  <c r="E502" i="7"/>
  <c r="D502" i="7"/>
  <c r="C502" i="7" s="1"/>
  <c r="V501" i="7"/>
  <c r="U501" i="7"/>
  <c r="T501" i="7"/>
  <c r="S501" i="7"/>
  <c r="R501" i="7"/>
  <c r="Q501" i="7"/>
  <c r="P501" i="7"/>
  <c r="O501" i="7"/>
  <c r="N501" i="7"/>
  <c r="M501" i="7" s="1"/>
  <c r="L501" i="7"/>
  <c r="K501" i="7"/>
  <c r="J501" i="7"/>
  <c r="I501" i="7"/>
  <c r="H501" i="7" s="1"/>
  <c r="G501" i="7"/>
  <c r="F501" i="7"/>
  <c r="E501" i="7"/>
  <c r="V500" i="7"/>
  <c r="U500" i="7"/>
  <c r="T500" i="7"/>
  <c r="S500" i="7"/>
  <c r="R500" i="7"/>
  <c r="Q500" i="7"/>
  <c r="P500" i="7"/>
  <c r="O500" i="7"/>
  <c r="N500" i="7"/>
  <c r="M500" i="7" s="1"/>
  <c r="L500" i="7"/>
  <c r="K500" i="7"/>
  <c r="J500" i="7"/>
  <c r="I500" i="7"/>
  <c r="H500" i="7" s="1"/>
  <c r="G500" i="7"/>
  <c r="F500" i="7"/>
  <c r="E500" i="7"/>
  <c r="V499" i="7"/>
  <c r="U499" i="7"/>
  <c r="R499" i="7" s="1"/>
  <c r="T499" i="7"/>
  <c r="S499" i="7"/>
  <c r="Q499" i="7"/>
  <c r="P499" i="7"/>
  <c r="O499" i="7"/>
  <c r="N499" i="7"/>
  <c r="M499" i="7"/>
  <c r="L499" i="7"/>
  <c r="K499" i="7"/>
  <c r="J499" i="7"/>
  <c r="I499" i="7"/>
  <c r="H499" i="7" s="1"/>
  <c r="G499" i="7"/>
  <c r="F499" i="7"/>
  <c r="E499" i="7"/>
  <c r="V498" i="7"/>
  <c r="U498" i="7"/>
  <c r="T498" i="7"/>
  <c r="S498" i="7"/>
  <c r="R498" i="7"/>
  <c r="Q498" i="7"/>
  <c r="P498" i="7"/>
  <c r="O498" i="7"/>
  <c r="N498" i="7"/>
  <c r="M498" i="7" s="1"/>
  <c r="L498" i="7"/>
  <c r="K498" i="7"/>
  <c r="J498" i="7"/>
  <c r="I498" i="7"/>
  <c r="H498" i="7" s="1"/>
  <c r="G498" i="7"/>
  <c r="F498" i="7"/>
  <c r="E498" i="7"/>
  <c r="V497" i="7"/>
  <c r="U497" i="7"/>
  <c r="T497" i="7"/>
  <c r="S497" i="7"/>
  <c r="R497" i="7"/>
  <c r="Q497" i="7"/>
  <c r="G497" i="7" s="1"/>
  <c r="P497" i="7"/>
  <c r="O497" i="7"/>
  <c r="N497" i="7"/>
  <c r="M497" i="7"/>
  <c r="L497" i="7"/>
  <c r="K497" i="7"/>
  <c r="J497" i="7"/>
  <c r="I497" i="7"/>
  <c r="H497" i="7" s="1"/>
  <c r="F497" i="7"/>
  <c r="E497" i="7"/>
  <c r="V496" i="7"/>
  <c r="U496" i="7"/>
  <c r="T496" i="7"/>
  <c r="S496" i="7"/>
  <c r="R496" i="7"/>
  <c r="Q496" i="7"/>
  <c r="G496" i="7" s="1"/>
  <c r="P496" i="7"/>
  <c r="O496" i="7"/>
  <c r="N496" i="7"/>
  <c r="M496" i="7" s="1"/>
  <c r="L496" i="7"/>
  <c r="K496" i="7"/>
  <c r="J496" i="7"/>
  <c r="I496" i="7"/>
  <c r="H496" i="7" s="1"/>
  <c r="F496" i="7"/>
  <c r="E496" i="7"/>
  <c r="V495" i="7"/>
  <c r="U495" i="7"/>
  <c r="T495" i="7"/>
  <c r="S495" i="7"/>
  <c r="R495" i="7"/>
  <c r="Q495" i="7"/>
  <c r="G495" i="7" s="1"/>
  <c r="P495" i="7"/>
  <c r="O495" i="7"/>
  <c r="N495" i="7"/>
  <c r="M495" i="7" s="1"/>
  <c r="L495" i="7"/>
  <c r="K495" i="7"/>
  <c r="J495" i="7"/>
  <c r="I495" i="7"/>
  <c r="H495" i="7" s="1"/>
  <c r="F495" i="7"/>
  <c r="E495" i="7"/>
  <c r="V494" i="7"/>
  <c r="U494" i="7"/>
  <c r="T494" i="7"/>
  <c r="S494" i="7"/>
  <c r="R494" i="7"/>
  <c r="Q494" i="7"/>
  <c r="G494" i="7" s="1"/>
  <c r="P494" i="7"/>
  <c r="O494" i="7"/>
  <c r="N494" i="7"/>
  <c r="M494" i="7" s="1"/>
  <c r="L494" i="7"/>
  <c r="K494" i="7"/>
  <c r="J494" i="7"/>
  <c r="I494" i="7"/>
  <c r="H494" i="7" s="1"/>
  <c r="F494" i="7"/>
  <c r="E494" i="7"/>
  <c r="V493" i="7"/>
  <c r="U493" i="7"/>
  <c r="T493" i="7"/>
  <c r="S493" i="7"/>
  <c r="R493" i="7"/>
  <c r="Q493" i="7"/>
  <c r="G493" i="7" s="1"/>
  <c r="P493" i="7"/>
  <c r="O493" i="7"/>
  <c r="N493" i="7"/>
  <c r="M493" i="7"/>
  <c r="L493" i="7"/>
  <c r="K493" i="7"/>
  <c r="J493" i="7"/>
  <c r="I493" i="7"/>
  <c r="H493" i="7" s="1"/>
  <c r="F493" i="7"/>
  <c r="E493" i="7"/>
  <c r="V492" i="7"/>
  <c r="U492" i="7"/>
  <c r="T492" i="7"/>
  <c r="S492" i="7"/>
  <c r="R492" i="7"/>
  <c r="Q492" i="7"/>
  <c r="P492" i="7"/>
  <c r="O492" i="7"/>
  <c r="N492" i="7"/>
  <c r="M492" i="7" s="1"/>
  <c r="L492" i="7"/>
  <c r="K492" i="7"/>
  <c r="J492" i="7"/>
  <c r="I492" i="7"/>
  <c r="H492" i="7" s="1"/>
  <c r="G492" i="7"/>
  <c r="F492" i="7"/>
  <c r="E492" i="7"/>
  <c r="V491" i="7"/>
  <c r="U491" i="7"/>
  <c r="T491" i="7"/>
  <c r="S491" i="7"/>
  <c r="R491" i="7"/>
  <c r="Q491" i="7"/>
  <c r="G491" i="7" s="1"/>
  <c r="P491" i="7"/>
  <c r="O491" i="7"/>
  <c r="N491" i="7"/>
  <c r="M491" i="7" s="1"/>
  <c r="L491" i="7"/>
  <c r="K491" i="7"/>
  <c r="J491" i="7"/>
  <c r="I491" i="7"/>
  <c r="H491" i="7" s="1"/>
  <c r="F491" i="7"/>
  <c r="E491" i="7"/>
  <c r="V490" i="7"/>
  <c r="U490" i="7"/>
  <c r="T490" i="7"/>
  <c r="S490" i="7"/>
  <c r="R490" i="7"/>
  <c r="Q490" i="7"/>
  <c r="G490" i="7" s="1"/>
  <c r="P490" i="7"/>
  <c r="O490" i="7"/>
  <c r="N490" i="7"/>
  <c r="M490" i="7" s="1"/>
  <c r="L490" i="7"/>
  <c r="K490" i="7"/>
  <c r="J490" i="7"/>
  <c r="I490" i="7"/>
  <c r="H490" i="7" s="1"/>
  <c r="F490" i="7"/>
  <c r="E490" i="7"/>
  <c r="V489" i="7"/>
  <c r="U489" i="7"/>
  <c r="T489" i="7"/>
  <c r="S489" i="7"/>
  <c r="R489" i="7"/>
  <c r="Q489" i="7"/>
  <c r="G489" i="7" s="1"/>
  <c r="P489" i="7"/>
  <c r="O489" i="7"/>
  <c r="N489" i="7"/>
  <c r="M489" i="7" s="1"/>
  <c r="L489" i="7"/>
  <c r="K489" i="7"/>
  <c r="J489" i="7"/>
  <c r="I489" i="7"/>
  <c r="H489" i="7" s="1"/>
  <c r="F489" i="7"/>
  <c r="E489" i="7"/>
  <c r="V488" i="7"/>
  <c r="U488" i="7"/>
  <c r="T488" i="7"/>
  <c r="S488" i="7"/>
  <c r="R488" i="7"/>
  <c r="Q488" i="7"/>
  <c r="G488" i="7" s="1"/>
  <c r="P488" i="7"/>
  <c r="O488" i="7"/>
  <c r="N488" i="7"/>
  <c r="M488" i="7"/>
  <c r="L488" i="7"/>
  <c r="K488" i="7"/>
  <c r="J488" i="7"/>
  <c r="I488" i="7"/>
  <c r="H488" i="7" s="1"/>
  <c r="F488" i="7"/>
  <c r="E488" i="7"/>
  <c r="V487" i="7"/>
  <c r="U487" i="7"/>
  <c r="R487" i="7" s="1"/>
  <c r="T487" i="7"/>
  <c r="S487" i="7"/>
  <c r="Q487" i="7"/>
  <c r="G487" i="7" s="1"/>
  <c r="P487" i="7"/>
  <c r="O487" i="7"/>
  <c r="N487" i="7"/>
  <c r="M487" i="7"/>
  <c r="L487" i="7"/>
  <c r="K487" i="7"/>
  <c r="J487" i="7"/>
  <c r="I487" i="7"/>
  <c r="H487" i="7" s="1"/>
  <c r="F487" i="7"/>
  <c r="E487" i="7"/>
  <c r="V486" i="7"/>
  <c r="U486" i="7"/>
  <c r="T486" i="7"/>
  <c r="S486" i="7"/>
  <c r="R486" i="7"/>
  <c r="Q486" i="7"/>
  <c r="G486" i="7" s="1"/>
  <c r="P486" i="7"/>
  <c r="O486" i="7"/>
  <c r="N486" i="7"/>
  <c r="M486" i="7" s="1"/>
  <c r="L486" i="7"/>
  <c r="K486" i="7"/>
  <c r="J486" i="7"/>
  <c r="I486" i="7"/>
  <c r="H486" i="7" s="1"/>
  <c r="F486" i="7"/>
  <c r="E486" i="7"/>
  <c r="V485" i="7"/>
  <c r="U485" i="7"/>
  <c r="R485" i="7" s="1"/>
  <c r="T485" i="7"/>
  <c r="S485" i="7"/>
  <c r="Q485" i="7"/>
  <c r="G485" i="7" s="1"/>
  <c r="P485" i="7"/>
  <c r="O485" i="7"/>
  <c r="N485" i="7"/>
  <c r="M485" i="7"/>
  <c r="L485" i="7"/>
  <c r="K485" i="7"/>
  <c r="J485" i="7"/>
  <c r="I485" i="7"/>
  <c r="H485" i="7" s="1"/>
  <c r="F485" i="7"/>
  <c r="E485" i="7"/>
  <c r="V484" i="7"/>
  <c r="U484" i="7"/>
  <c r="R484" i="7" s="1"/>
  <c r="T484" i="7"/>
  <c r="S484" i="7"/>
  <c r="Q484" i="7"/>
  <c r="G484" i="7" s="1"/>
  <c r="P484" i="7"/>
  <c r="O484" i="7"/>
  <c r="N484" i="7"/>
  <c r="M484" i="7"/>
  <c r="L484" i="7"/>
  <c r="K484" i="7"/>
  <c r="J484" i="7"/>
  <c r="I484" i="7"/>
  <c r="H484" i="7" s="1"/>
  <c r="F484" i="7"/>
  <c r="E484" i="7"/>
  <c r="V483" i="7"/>
  <c r="U483" i="7"/>
  <c r="R483" i="7" s="1"/>
  <c r="T483" i="7"/>
  <c r="S483" i="7"/>
  <c r="Q483" i="7"/>
  <c r="G483" i="7" s="1"/>
  <c r="P483" i="7"/>
  <c r="O483" i="7"/>
  <c r="N483" i="7"/>
  <c r="M483" i="7"/>
  <c r="L483" i="7"/>
  <c r="K483" i="7"/>
  <c r="J483" i="7"/>
  <c r="I483" i="7"/>
  <c r="H483" i="7" s="1"/>
  <c r="F483" i="7"/>
  <c r="E483" i="7"/>
  <c r="V482" i="7"/>
  <c r="U482" i="7"/>
  <c r="T482" i="7"/>
  <c r="S482" i="7"/>
  <c r="R482" i="7"/>
  <c r="Q482" i="7"/>
  <c r="G482" i="7" s="1"/>
  <c r="P482" i="7"/>
  <c r="O482" i="7"/>
  <c r="N482" i="7"/>
  <c r="M482" i="7" s="1"/>
  <c r="L482" i="7"/>
  <c r="K482" i="7"/>
  <c r="J482" i="7"/>
  <c r="I482" i="7"/>
  <c r="H482" i="7" s="1"/>
  <c r="F482" i="7"/>
  <c r="E482" i="7"/>
  <c r="V481" i="7"/>
  <c r="U481" i="7"/>
  <c r="R481" i="7" s="1"/>
  <c r="T481" i="7"/>
  <c r="S481" i="7"/>
  <c r="Q481" i="7"/>
  <c r="G481" i="7" s="1"/>
  <c r="P481" i="7"/>
  <c r="O481" i="7"/>
  <c r="N481" i="7"/>
  <c r="M481" i="7"/>
  <c r="L481" i="7"/>
  <c r="K481" i="7"/>
  <c r="J481" i="7"/>
  <c r="I481" i="7"/>
  <c r="H481" i="7" s="1"/>
  <c r="F481" i="7"/>
  <c r="E481" i="7"/>
  <c r="V480" i="7"/>
  <c r="U480" i="7"/>
  <c r="T480" i="7"/>
  <c r="S480" i="7"/>
  <c r="R480" i="7"/>
  <c r="Q480" i="7"/>
  <c r="G480" i="7" s="1"/>
  <c r="P480" i="7"/>
  <c r="O480" i="7"/>
  <c r="N480" i="7"/>
  <c r="M480" i="7" s="1"/>
  <c r="L480" i="7"/>
  <c r="K480" i="7"/>
  <c r="J480" i="7"/>
  <c r="I480" i="7"/>
  <c r="H480" i="7" s="1"/>
  <c r="F480" i="7"/>
  <c r="E480" i="7"/>
  <c r="V479" i="7"/>
  <c r="U479" i="7"/>
  <c r="T479" i="7"/>
  <c r="S479" i="7"/>
  <c r="R479" i="7"/>
  <c r="Q479" i="7"/>
  <c r="G479" i="7" s="1"/>
  <c r="P479" i="7"/>
  <c r="O479" i="7"/>
  <c r="N479" i="7"/>
  <c r="M479" i="7"/>
  <c r="L479" i="7"/>
  <c r="K479" i="7"/>
  <c r="J479" i="7"/>
  <c r="I479" i="7"/>
  <c r="H479" i="7" s="1"/>
  <c r="F479" i="7"/>
  <c r="E479" i="7"/>
  <c r="V478" i="7"/>
  <c r="U478" i="7"/>
  <c r="T478" i="7"/>
  <c r="S478" i="7"/>
  <c r="R478" i="7"/>
  <c r="Q478" i="7"/>
  <c r="G478" i="7" s="1"/>
  <c r="P478" i="7"/>
  <c r="O478" i="7"/>
  <c r="N478" i="7"/>
  <c r="M478" i="7" s="1"/>
  <c r="L478" i="7"/>
  <c r="K478" i="7"/>
  <c r="J478" i="7"/>
  <c r="I478" i="7"/>
  <c r="H478" i="7" s="1"/>
  <c r="F478" i="7"/>
  <c r="E478" i="7"/>
  <c r="V477" i="7"/>
  <c r="U477" i="7"/>
  <c r="T477" i="7"/>
  <c r="S477" i="7"/>
  <c r="R477" i="7"/>
  <c r="Q477" i="7"/>
  <c r="G477" i="7" s="1"/>
  <c r="P477" i="7"/>
  <c r="O477" i="7"/>
  <c r="N477" i="7"/>
  <c r="M477" i="7"/>
  <c r="L477" i="7"/>
  <c r="K477" i="7"/>
  <c r="J477" i="7"/>
  <c r="I477" i="7"/>
  <c r="H477" i="7" s="1"/>
  <c r="F477" i="7"/>
  <c r="E477" i="7"/>
  <c r="V476" i="7"/>
  <c r="U476" i="7"/>
  <c r="R476" i="7" s="1"/>
  <c r="T476" i="7"/>
  <c r="S476" i="7"/>
  <c r="Q476" i="7"/>
  <c r="P476" i="7"/>
  <c r="O476" i="7"/>
  <c r="N476" i="7"/>
  <c r="M476" i="7"/>
  <c r="L476" i="7"/>
  <c r="K476" i="7"/>
  <c r="J476" i="7"/>
  <c r="I476" i="7"/>
  <c r="H476" i="7" s="1"/>
  <c r="G476" i="7"/>
  <c r="F476" i="7"/>
  <c r="E476" i="7"/>
  <c r="V475" i="7"/>
  <c r="U475" i="7"/>
  <c r="T475" i="7"/>
  <c r="S475" i="7"/>
  <c r="R475" i="7"/>
  <c r="Q475" i="7"/>
  <c r="P475" i="7"/>
  <c r="O475" i="7"/>
  <c r="N475" i="7"/>
  <c r="M475" i="7" s="1"/>
  <c r="L475" i="7"/>
  <c r="K475" i="7"/>
  <c r="J475" i="7"/>
  <c r="I475" i="7"/>
  <c r="H475" i="7" s="1"/>
  <c r="G475" i="7"/>
  <c r="F475" i="7"/>
  <c r="E475" i="7"/>
  <c r="V474" i="7"/>
  <c r="U474" i="7"/>
  <c r="T474" i="7"/>
  <c r="S474" i="7"/>
  <c r="R474" i="7"/>
  <c r="Q474" i="7"/>
  <c r="P474" i="7"/>
  <c r="O474" i="7"/>
  <c r="N474" i="7"/>
  <c r="M474" i="7" s="1"/>
  <c r="L474" i="7"/>
  <c r="K474" i="7"/>
  <c r="J474" i="7"/>
  <c r="I474" i="7"/>
  <c r="H474" i="7" s="1"/>
  <c r="G474" i="7"/>
  <c r="F474" i="7"/>
  <c r="E474" i="7"/>
  <c r="V473" i="7"/>
  <c r="U473" i="7"/>
  <c r="T473" i="7"/>
  <c r="S473" i="7"/>
  <c r="R473" i="7"/>
  <c r="Q473" i="7"/>
  <c r="P473" i="7"/>
  <c r="O473" i="7"/>
  <c r="N473" i="7"/>
  <c r="M473" i="7" s="1"/>
  <c r="L473" i="7"/>
  <c r="K473" i="7"/>
  <c r="J473" i="7"/>
  <c r="I473" i="7"/>
  <c r="H473" i="7" s="1"/>
  <c r="G473" i="7"/>
  <c r="F473" i="7"/>
  <c r="E473" i="7"/>
  <c r="V472" i="7"/>
  <c r="U472" i="7"/>
  <c r="T472" i="7"/>
  <c r="S472" i="7"/>
  <c r="R472" i="7"/>
  <c r="Q472" i="7"/>
  <c r="P472" i="7"/>
  <c r="O472" i="7"/>
  <c r="N472" i="7"/>
  <c r="M472" i="7" s="1"/>
  <c r="L472" i="7"/>
  <c r="K472" i="7"/>
  <c r="J472" i="7"/>
  <c r="I472" i="7"/>
  <c r="H472" i="7" s="1"/>
  <c r="G472" i="7"/>
  <c r="F472" i="7"/>
  <c r="E472" i="7"/>
  <c r="R471" i="7"/>
  <c r="M471" i="7"/>
  <c r="H471" i="7"/>
  <c r="G471" i="7"/>
  <c r="F471" i="7"/>
  <c r="E471" i="7"/>
  <c r="C471" i="7" s="1"/>
  <c r="D471" i="7"/>
  <c r="V470" i="7"/>
  <c r="U470" i="7"/>
  <c r="T470" i="7"/>
  <c r="S470" i="7"/>
  <c r="R470" i="7"/>
  <c r="Q470" i="7"/>
  <c r="G470" i="7" s="1"/>
  <c r="P470" i="7"/>
  <c r="O470" i="7"/>
  <c r="N470" i="7"/>
  <c r="M470" i="7" s="1"/>
  <c r="L470" i="7"/>
  <c r="K470" i="7"/>
  <c r="J470" i="7"/>
  <c r="I470" i="7"/>
  <c r="H470" i="7" s="1"/>
  <c r="F470" i="7"/>
  <c r="E470" i="7"/>
  <c r="R469" i="7"/>
  <c r="M469" i="7"/>
  <c r="H469" i="7"/>
  <c r="G469" i="7"/>
  <c r="F469" i="7"/>
  <c r="E469" i="7"/>
  <c r="C469" i="7" s="1"/>
  <c r="D469" i="7"/>
  <c r="R468" i="7"/>
  <c r="M468" i="7"/>
  <c r="H468" i="7"/>
  <c r="G468" i="7"/>
  <c r="F468" i="7"/>
  <c r="E468" i="7"/>
  <c r="C468" i="7" s="1"/>
  <c r="D468" i="7"/>
  <c r="V467" i="7"/>
  <c r="U467" i="7"/>
  <c r="T467" i="7"/>
  <c r="S467" i="7"/>
  <c r="R467" i="7"/>
  <c r="Q467" i="7"/>
  <c r="G467" i="7" s="1"/>
  <c r="P467" i="7"/>
  <c r="O467" i="7"/>
  <c r="N467" i="7"/>
  <c r="M467" i="7"/>
  <c r="L467" i="7"/>
  <c r="K467" i="7"/>
  <c r="J467" i="7"/>
  <c r="I467" i="7"/>
  <c r="H467" i="7" s="1"/>
  <c r="F467" i="7"/>
  <c r="E467" i="7"/>
  <c r="V466" i="7"/>
  <c r="U466" i="7"/>
  <c r="T466" i="7"/>
  <c r="S466" i="7"/>
  <c r="R466" i="7"/>
  <c r="Q466" i="7"/>
  <c r="G466" i="7" s="1"/>
  <c r="P466" i="7"/>
  <c r="O466" i="7"/>
  <c r="N466" i="7"/>
  <c r="M466" i="7"/>
  <c r="L466" i="7"/>
  <c r="K466" i="7"/>
  <c r="J466" i="7"/>
  <c r="I466" i="7"/>
  <c r="H466" i="7" s="1"/>
  <c r="F466" i="7"/>
  <c r="E466" i="7"/>
  <c r="V465" i="7"/>
  <c r="U465" i="7"/>
  <c r="R465" i="7" s="1"/>
  <c r="T465" i="7"/>
  <c r="S465" i="7"/>
  <c r="Q465" i="7"/>
  <c r="G465" i="7" s="1"/>
  <c r="P465" i="7"/>
  <c r="O465" i="7"/>
  <c r="N465" i="7"/>
  <c r="M465" i="7"/>
  <c r="L465" i="7"/>
  <c r="K465" i="7"/>
  <c r="J465" i="7"/>
  <c r="I465" i="7"/>
  <c r="H465" i="7" s="1"/>
  <c r="F465" i="7"/>
  <c r="E465" i="7"/>
  <c r="V464" i="7"/>
  <c r="U464" i="7"/>
  <c r="R464" i="7" s="1"/>
  <c r="T464" i="7"/>
  <c r="S464" i="7"/>
  <c r="Q464" i="7"/>
  <c r="G464" i="7" s="1"/>
  <c r="P464" i="7"/>
  <c r="O464" i="7"/>
  <c r="N464" i="7"/>
  <c r="M464" i="7"/>
  <c r="L464" i="7"/>
  <c r="K464" i="7"/>
  <c r="J464" i="7"/>
  <c r="I464" i="7"/>
  <c r="H464" i="7" s="1"/>
  <c r="F464" i="7"/>
  <c r="E464" i="7"/>
  <c r="R463" i="7"/>
  <c r="M463" i="7"/>
  <c r="H463" i="7"/>
  <c r="G463" i="7"/>
  <c r="F463" i="7"/>
  <c r="E463" i="7"/>
  <c r="C463" i="7" s="1"/>
  <c r="D463" i="7"/>
  <c r="V462" i="7"/>
  <c r="U462" i="7"/>
  <c r="T462" i="7"/>
  <c r="S462" i="7"/>
  <c r="R462" i="7"/>
  <c r="Q462" i="7"/>
  <c r="G462" i="7" s="1"/>
  <c r="P462" i="7"/>
  <c r="O462" i="7"/>
  <c r="N462" i="7"/>
  <c r="M462" i="7" s="1"/>
  <c r="L462" i="7"/>
  <c r="K462" i="7"/>
  <c r="J462" i="7"/>
  <c r="I462" i="7"/>
  <c r="H462" i="7" s="1"/>
  <c r="F462" i="7"/>
  <c r="E462" i="7"/>
  <c r="R461" i="7"/>
  <c r="M461" i="7"/>
  <c r="H461" i="7"/>
  <c r="G461" i="7"/>
  <c r="F461" i="7"/>
  <c r="E461" i="7"/>
  <c r="D461" i="7"/>
  <c r="C461" i="7" s="1"/>
  <c r="V460" i="7"/>
  <c r="U460" i="7"/>
  <c r="T460" i="7"/>
  <c r="S460" i="7"/>
  <c r="R460" i="7"/>
  <c r="Q460" i="7"/>
  <c r="G460" i="7" s="1"/>
  <c r="P460" i="7"/>
  <c r="O460" i="7"/>
  <c r="N460" i="7"/>
  <c r="M460" i="7" s="1"/>
  <c r="L460" i="7"/>
  <c r="K460" i="7"/>
  <c r="J460" i="7"/>
  <c r="I460" i="7"/>
  <c r="H460" i="7" s="1"/>
  <c r="F460" i="7"/>
  <c r="E460" i="7"/>
  <c r="V459" i="7"/>
  <c r="U459" i="7"/>
  <c r="T459" i="7"/>
  <c r="S459" i="7"/>
  <c r="R459" i="7"/>
  <c r="Q459" i="7"/>
  <c r="G459" i="7" s="1"/>
  <c r="P459" i="7"/>
  <c r="O459" i="7"/>
  <c r="N459" i="7"/>
  <c r="M459" i="7" s="1"/>
  <c r="L459" i="7"/>
  <c r="K459" i="7"/>
  <c r="J459" i="7"/>
  <c r="I459" i="7"/>
  <c r="H459" i="7" s="1"/>
  <c r="F459" i="7"/>
  <c r="E459" i="7"/>
  <c r="R458" i="7"/>
  <c r="M458" i="7"/>
  <c r="H458" i="7"/>
  <c r="G458" i="7"/>
  <c r="F458" i="7"/>
  <c r="E458" i="7"/>
  <c r="C458" i="7" s="1"/>
  <c r="D458" i="7"/>
  <c r="R457" i="7"/>
  <c r="M457" i="7"/>
  <c r="H457" i="7"/>
  <c r="G457" i="7"/>
  <c r="F457" i="7"/>
  <c r="E457" i="7"/>
  <c r="D457" i="7"/>
  <c r="C457" i="7" s="1"/>
  <c r="V456" i="7"/>
  <c r="U456" i="7"/>
  <c r="T456" i="7"/>
  <c r="S456" i="7"/>
  <c r="R456" i="7"/>
  <c r="Q456" i="7"/>
  <c r="G456" i="7" s="1"/>
  <c r="P456" i="7"/>
  <c r="O456" i="7"/>
  <c r="N456" i="7"/>
  <c r="M456" i="7" s="1"/>
  <c r="L456" i="7"/>
  <c r="K456" i="7"/>
  <c r="J456" i="7"/>
  <c r="I456" i="7"/>
  <c r="H456" i="7" s="1"/>
  <c r="F456" i="7"/>
  <c r="E456" i="7"/>
  <c r="R455" i="7"/>
  <c r="M455" i="7"/>
  <c r="H455" i="7"/>
  <c r="G455" i="7"/>
  <c r="F455" i="7"/>
  <c r="E455" i="7"/>
  <c r="C455" i="7" s="1"/>
  <c r="D455" i="7"/>
  <c r="R454" i="7"/>
  <c r="M454" i="7"/>
  <c r="H454" i="7"/>
  <c r="G454" i="7"/>
  <c r="F454" i="7"/>
  <c r="E454" i="7"/>
  <c r="C454" i="7" s="1"/>
  <c r="D454" i="7"/>
  <c r="R453" i="7"/>
  <c r="M453" i="7"/>
  <c r="H453" i="7"/>
  <c r="G453" i="7"/>
  <c r="F453" i="7"/>
  <c r="E453" i="7"/>
  <c r="D453" i="7"/>
  <c r="C453" i="7" s="1"/>
  <c r="V452" i="7"/>
  <c r="U452" i="7"/>
  <c r="T452" i="7"/>
  <c r="S452" i="7"/>
  <c r="R452" i="7"/>
  <c r="Q452" i="7"/>
  <c r="P452" i="7"/>
  <c r="O452" i="7"/>
  <c r="N452" i="7"/>
  <c r="M452" i="7" s="1"/>
  <c r="L452" i="7"/>
  <c r="K452" i="7"/>
  <c r="J452" i="7"/>
  <c r="I452" i="7"/>
  <c r="H452" i="7" s="1"/>
  <c r="G452" i="7"/>
  <c r="F452" i="7"/>
  <c r="E452" i="7"/>
  <c r="D452" i="7"/>
  <c r="C452" i="7" s="1"/>
  <c r="V451" i="7"/>
  <c r="U451" i="7"/>
  <c r="T451" i="7"/>
  <c r="S451" i="7"/>
  <c r="R451" i="7"/>
  <c r="Q451" i="7"/>
  <c r="P451" i="7"/>
  <c r="O451" i="7"/>
  <c r="N451" i="7"/>
  <c r="M451" i="7" s="1"/>
  <c r="L451" i="7"/>
  <c r="K451" i="7"/>
  <c r="J451" i="7"/>
  <c r="E451" i="7" s="1"/>
  <c r="I451" i="7"/>
  <c r="H451" i="7" s="1"/>
  <c r="G451" i="7"/>
  <c r="F451" i="7"/>
  <c r="D451" i="7"/>
  <c r="C451" i="7" s="1"/>
  <c r="V450" i="7"/>
  <c r="U450" i="7"/>
  <c r="T450" i="7"/>
  <c r="S450" i="7"/>
  <c r="R450" i="7"/>
  <c r="Q450" i="7"/>
  <c r="P450" i="7"/>
  <c r="O450" i="7"/>
  <c r="N450" i="7"/>
  <c r="M450" i="7" s="1"/>
  <c r="L450" i="7"/>
  <c r="K450" i="7"/>
  <c r="J450" i="7"/>
  <c r="E450" i="7" s="1"/>
  <c r="I450" i="7"/>
  <c r="H450" i="7" s="1"/>
  <c r="G450" i="7"/>
  <c r="F450" i="7"/>
  <c r="D450" i="7"/>
  <c r="C450" i="7" s="1"/>
  <c r="V449" i="7"/>
  <c r="U449" i="7"/>
  <c r="T449" i="7"/>
  <c r="S449" i="7"/>
  <c r="R449" i="7"/>
  <c r="Q449" i="7"/>
  <c r="P449" i="7"/>
  <c r="O449" i="7"/>
  <c r="N449" i="7"/>
  <c r="M449" i="7" s="1"/>
  <c r="L449" i="7"/>
  <c r="K449" i="7"/>
  <c r="J449" i="7"/>
  <c r="E449" i="7" s="1"/>
  <c r="I449" i="7"/>
  <c r="G449" i="7"/>
  <c r="F449" i="7"/>
  <c r="D449" i="7"/>
  <c r="C449" i="7" s="1"/>
  <c r="V448" i="7"/>
  <c r="U448" i="7"/>
  <c r="T448" i="7"/>
  <c r="S448" i="7"/>
  <c r="R448" i="7"/>
  <c r="Q448" i="7"/>
  <c r="P448" i="7"/>
  <c r="O448" i="7"/>
  <c r="N448" i="7"/>
  <c r="M448" i="7" s="1"/>
  <c r="L448" i="7"/>
  <c r="K448" i="7"/>
  <c r="J448" i="7"/>
  <c r="I448" i="7"/>
  <c r="H448" i="7" s="1"/>
  <c r="G448" i="7"/>
  <c r="F448" i="7"/>
  <c r="E448" i="7"/>
  <c r="D448" i="7"/>
  <c r="C448" i="7" s="1"/>
  <c r="V447" i="7"/>
  <c r="U447" i="7"/>
  <c r="T447" i="7"/>
  <c r="S447" i="7"/>
  <c r="R447" i="7"/>
  <c r="Q447" i="7"/>
  <c r="P447" i="7"/>
  <c r="O447" i="7"/>
  <c r="N447" i="7"/>
  <c r="M447" i="7" s="1"/>
  <c r="L447" i="7"/>
  <c r="K447" i="7"/>
  <c r="J447" i="7"/>
  <c r="I447" i="7"/>
  <c r="H447" i="7" s="1"/>
  <c r="G447" i="7"/>
  <c r="F447" i="7"/>
  <c r="E447" i="7"/>
  <c r="D447" i="7"/>
  <c r="C447" i="7" s="1"/>
  <c r="V446" i="7"/>
  <c r="U446" i="7"/>
  <c r="T446" i="7"/>
  <c r="S446" i="7"/>
  <c r="R446" i="7"/>
  <c r="Q446" i="7"/>
  <c r="P446" i="7"/>
  <c r="O446" i="7"/>
  <c r="N446" i="7"/>
  <c r="M446" i="7" s="1"/>
  <c r="L446" i="7"/>
  <c r="K446" i="7"/>
  <c r="J446" i="7"/>
  <c r="I446" i="7"/>
  <c r="H446" i="7" s="1"/>
  <c r="G446" i="7"/>
  <c r="F446" i="7"/>
  <c r="E446" i="7"/>
  <c r="D446" i="7"/>
  <c r="C446" i="7" s="1"/>
  <c r="V445" i="7"/>
  <c r="U445" i="7"/>
  <c r="T445" i="7"/>
  <c r="S445" i="7"/>
  <c r="R445" i="7"/>
  <c r="Q445" i="7"/>
  <c r="P445" i="7"/>
  <c r="O445" i="7"/>
  <c r="N445" i="7"/>
  <c r="M445" i="7" s="1"/>
  <c r="L445" i="7"/>
  <c r="K445" i="7"/>
  <c r="J445" i="7"/>
  <c r="I445" i="7"/>
  <c r="H445" i="7" s="1"/>
  <c r="G445" i="7"/>
  <c r="F445" i="7"/>
  <c r="E445" i="7"/>
  <c r="D445" i="7"/>
  <c r="C445" i="7" s="1"/>
  <c r="V444" i="7"/>
  <c r="U444" i="7"/>
  <c r="T444" i="7"/>
  <c r="S444" i="7"/>
  <c r="R444" i="7"/>
  <c r="Q444" i="7"/>
  <c r="P444" i="7"/>
  <c r="O444" i="7"/>
  <c r="N444" i="7"/>
  <c r="M444" i="7" s="1"/>
  <c r="L444" i="7"/>
  <c r="K444" i="7"/>
  <c r="J444" i="7"/>
  <c r="I444" i="7"/>
  <c r="H444" i="7" s="1"/>
  <c r="G444" i="7"/>
  <c r="F444" i="7"/>
  <c r="E444" i="7"/>
  <c r="D444" i="7"/>
  <c r="C444" i="7" s="1"/>
  <c r="V443" i="7"/>
  <c r="U443" i="7"/>
  <c r="T443" i="7"/>
  <c r="S443" i="7"/>
  <c r="R443" i="7"/>
  <c r="Q443" i="7"/>
  <c r="P443" i="7"/>
  <c r="O443" i="7"/>
  <c r="N443" i="7"/>
  <c r="M443" i="7" s="1"/>
  <c r="L443" i="7"/>
  <c r="K443" i="7"/>
  <c r="J443" i="7"/>
  <c r="I443" i="7"/>
  <c r="H443" i="7" s="1"/>
  <c r="G443" i="7"/>
  <c r="F443" i="7"/>
  <c r="E443" i="7"/>
  <c r="D443" i="7"/>
  <c r="C443" i="7" s="1"/>
  <c r="V442" i="7"/>
  <c r="U442" i="7"/>
  <c r="T442" i="7"/>
  <c r="S442" i="7"/>
  <c r="R442" i="7"/>
  <c r="Q442" i="7"/>
  <c r="P442" i="7"/>
  <c r="O442" i="7"/>
  <c r="N442" i="7"/>
  <c r="M442" i="7" s="1"/>
  <c r="L442" i="7"/>
  <c r="K442" i="7"/>
  <c r="J442" i="7"/>
  <c r="I442" i="7"/>
  <c r="H442" i="7"/>
  <c r="G442" i="7"/>
  <c r="F442" i="7"/>
  <c r="E442" i="7"/>
  <c r="D442" i="7"/>
  <c r="C442" i="7" s="1"/>
  <c r="V441" i="7"/>
  <c r="U441" i="7"/>
  <c r="T441" i="7"/>
  <c r="S441" i="7"/>
  <c r="R441" i="7"/>
  <c r="Q441" i="7"/>
  <c r="P441" i="7"/>
  <c r="O441" i="7"/>
  <c r="N441" i="7"/>
  <c r="M441" i="7" s="1"/>
  <c r="L441" i="7"/>
  <c r="K441" i="7"/>
  <c r="J441" i="7"/>
  <c r="I441" i="7"/>
  <c r="H441" i="7"/>
  <c r="G441" i="7"/>
  <c r="F441" i="7"/>
  <c r="E441" i="7"/>
  <c r="D441" i="7"/>
  <c r="C441" i="7" s="1"/>
  <c r="V440" i="7"/>
  <c r="U440" i="7"/>
  <c r="T440" i="7"/>
  <c r="S440" i="7"/>
  <c r="R440" i="7" s="1"/>
  <c r="Q440" i="7"/>
  <c r="P440" i="7"/>
  <c r="O440" i="7"/>
  <c r="N440" i="7"/>
  <c r="M440" i="7" s="1"/>
  <c r="L440" i="7"/>
  <c r="K440" i="7"/>
  <c r="F440" i="7" s="1"/>
  <c r="J440" i="7"/>
  <c r="I440" i="7"/>
  <c r="H440" i="7"/>
  <c r="G440" i="7"/>
  <c r="E440" i="7"/>
  <c r="D440" i="7"/>
  <c r="V439" i="7"/>
  <c r="U439" i="7"/>
  <c r="T439" i="7"/>
  <c r="S439" i="7"/>
  <c r="R439" i="7" s="1"/>
  <c r="Q439" i="7"/>
  <c r="P439" i="7"/>
  <c r="O439" i="7"/>
  <c r="N439" i="7"/>
  <c r="M439" i="7" s="1"/>
  <c r="L439" i="7"/>
  <c r="K439" i="7"/>
  <c r="J439" i="7"/>
  <c r="I439" i="7"/>
  <c r="H439" i="7"/>
  <c r="G439" i="7"/>
  <c r="F439" i="7"/>
  <c r="E439" i="7"/>
  <c r="D439" i="7"/>
  <c r="C439" i="7" s="1"/>
  <c r="V438" i="7"/>
  <c r="U438" i="7"/>
  <c r="T438" i="7"/>
  <c r="S438" i="7"/>
  <c r="R438" i="7" s="1"/>
  <c r="Q438" i="7"/>
  <c r="P438" i="7"/>
  <c r="O438" i="7"/>
  <c r="N438" i="7"/>
  <c r="M438" i="7" s="1"/>
  <c r="L438" i="7"/>
  <c r="K438" i="7"/>
  <c r="F438" i="7" s="1"/>
  <c r="C438" i="7" s="1"/>
  <c r="J438" i="7"/>
  <c r="I438" i="7"/>
  <c r="H438" i="7"/>
  <c r="G438" i="7"/>
  <c r="E438" i="7"/>
  <c r="D438" i="7"/>
  <c r="V437" i="7"/>
  <c r="U437" i="7"/>
  <c r="T437" i="7"/>
  <c r="S437" i="7"/>
  <c r="R437" i="7" s="1"/>
  <c r="Q437" i="7"/>
  <c r="P437" i="7"/>
  <c r="O437" i="7"/>
  <c r="N437" i="7"/>
  <c r="M437" i="7" s="1"/>
  <c r="L437" i="7"/>
  <c r="K437" i="7"/>
  <c r="J437" i="7"/>
  <c r="I437" i="7"/>
  <c r="H437" i="7"/>
  <c r="G437" i="7"/>
  <c r="F437" i="7"/>
  <c r="E437" i="7"/>
  <c r="D437" i="7"/>
  <c r="C437" i="7" s="1"/>
  <c r="V436" i="7"/>
  <c r="U436" i="7"/>
  <c r="T436" i="7"/>
  <c r="S436" i="7"/>
  <c r="R436" i="7" s="1"/>
  <c r="Q436" i="7"/>
  <c r="P436" i="7"/>
  <c r="O436" i="7"/>
  <c r="N436" i="7"/>
  <c r="M436" i="7" s="1"/>
  <c r="L436" i="7"/>
  <c r="K436" i="7"/>
  <c r="J436" i="7"/>
  <c r="I436" i="7"/>
  <c r="H436" i="7"/>
  <c r="G436" i="7"/>
  <c r="F436" i="7"/>
  <c r="E436" i="7"/>
  <c r="D436" i="7"/>
  <c r="C436" i="7" s="1"/>
  <c r="R435" i="7"/>
  <c r="M435" i="7"/>
  <c r="H435" i="7"/>
  <c r="G435" i="7"/>
  <c r="F435" i="7"/>
  <c r="E435" i="7"/>
  <c r="D435" i="7"/>
  <c r="C435" i="7" s="1"/>
  <c r="R434" i="7"/>
  <c r="M434" i="7"/>
  <c r="H434" i="7"/>
  <c r="G434" i="7"/>
  <c r="F434" i="7"/>
  <c r="E434" i="7"/>
  <c r="D434" i="7"/>
  <c r="C434" i="7"/>
  <c r="R433" i="7"/>
  <c r="M433" i="7"/>
  <c r="H433" i="7"/>
  <c r="G433" i="7"/>
  <c r="F433" i="7"/>
  <c r="E433" i="7"/>
  <c r="D433" i="7"/>
  <c r="C433" i="7"/>
  <c r="V432" i="7"/>
  <c r="U432" i="7"/>
  <c r="T432" i="7"/>
  <c r="S432" i="7"/>
  <c r="R432" i="7"/>
  <c r="Q432" i="7"/>
  <c r="P432" i="7"/>
  <c r="O432" i="7"/>
  <c r="N432" i="7"/>
  <c r="M432" i="7" s="1"/>
  <c r="L432" i="7"/>
  <c r="K432" i="7"/>
  <c r="J432" i="7"/>
  <c r="H432" i="7" s="1"/>
  <c r="I432" i="7"/>
  <c r="G432" i="7"/>
  <c r="F432" i="7"/>
  <c r="E432" i="7"/>
  <c r="D432" i="7"/>
  <c r="C432" i="7"/>
  <c r="V431" i="7"/>
  <c r="U431" i="7"/>
  <c r="T431" i="7"/>
  <c r="S431" i="7"/>
  <c r="R431" i="7"/>
  <c r="Q431" i="7"/>
  <c r="P431" i="7"/>
  <c r="O431" i="7"/>
  <c r="N431" i="7"/>
  <c r="M431" i="7" s="1"/>
  <c r="L431" i="7"/>
  <c r="K431" i="7"/>
  <c r="J431" i="7"/>
  <c r="H431" i="7" s="1"/>
  <c r="I431" i="7"/>
  <c r="G431" i="7"/>
  <c r="F431" i="7"/>
  <c r="E431" i="7"/>
  <c r="D431" i="7"/>
  <c r="C431" i="7" s="1"/>
  <c r="V430" i="7"/>
  <c r="U430" i="7"/>
  <c r="T430" i="7"/>
  <c r="S430" i="7"/>
  <c r="R430" i="7"/>
  <c r="Q430" i="7"/>
  <c r="P430" i="7"/>
  <c r="O430" i="7"/>
  <c r="N430" i="7"/>
  <c r="M430" i="7" s="1"/>
  <c r="L430" i="7"/>
  <c r="K430" i="7"/>
  <c r="J430" i="7"/>
  <c r="I430" i="7"/>
  <c r="H430" i="7" s="1"/>
  <c r="G430" i="7"/>
  <c r="F430" i="7"/>
  <c r="C430" i="7" s="1"/>
  <c r="E430" i="7"/>
  <c r="D430" i="7"/>
  <c r="V429" i="7"/>
  <c r="U429" i="7"/>
  <c r="T429" i="7"/>
  <c r="S429" i="7"/>
  <c r="R429" i="7"/>
  <c r="Q429" i="7"/>
  <c r="P429" i="7"/>
  <c r="O429" i="7"/>
  <c r="N429" i="7"/>
  <c r="M429" i="7" s="1"/>
  <c r="L429" i="7"/>
  <c r="K429" i="7"/>
  <c r="J429" i="7"/>
  <c r="I429" i="7"/>
  <c r="H429" i="7" s="1"/>
  <c r="G429" i="7"/>
  <c r="F429" i="7"/>
  <c r="E429" i="7"/>
  <c r="R428" i="7"/>
  <c r="M428" i="7"/>
  <c r="H428" i="7"/>
  <c r="G428" i="7"/>
  <c r="F428" i="7"/>
  <c r="E428" i="7"/>
  <c r="C428" i="7" s="1"/>
  <c r="D428" i="7"/>
  <c r="R427" i="7"/>
  <c r="M427" i="7"/>
  <c r="H427" i="7"/>
  <c r="G427" i="7"/>
  <c r="F427" i="7"/>
  <c r="C427" i="7" s="1"/>
  <c r="E427" i="7"/>
  <c r="D427" i="7"/>
  <c r="V426" i="7"/>
  <c r="U426" i="7"/>
  <c r="T426" i="7"/>
  <c r="S426" i="7"/>
  <c r="R426" i="7"/>
  <c r="Q426" i="7"/>
  <c r="P426" i="7"/>
  <c r="O426" i="7"/>
  <c r="N426" i="7"/>
  <c r="M426" i="7" s="1"/>
  <c r="L426" i="7"/>
  <c r="K426" i="7"/>
  <c r="J426" i="7"/>
  <c r="I426" i="7"/>
  <c r="H426" i="7" s="1"/>
  <c r="G426" i="7"/>
  <c r="F426" i="7"/>
  <c r="E426" i="7"/>
  <c r="D426" i="7"/>
  <c r="C426" i="7"/>
  <c r="V425" i="7"/>
  <c r="U425" i="7"/>
  <c r="T425" i="7"/>
  <c r="S425" i="7"/>
  <c r="R425" i="7" s="1"/>
  <c r="Q425" i="7"/>
  <c r="P425" i="7"/>
  <c r="O425" i="7"/>
  <c r="N425" i="7"/>
  <c r="M425" i="7" s="1"/>
  <c r="L425" i="7"/>
  <c r="K425" i="7"/>
  <c r="J425" i="7"/>
  <c r="I425" i="7"/>
  <c r="H425" i="7" s="1"/>
  <c r="G425" i="7"/>
  <c r="F425" i="7"/>
  <c r="E425" i="7"/>
  <c r="D425" i="7"/>
  <c r="C425" i="7"/>
  <c r="R424" i="7"/>
  <c r="M424" i="7"/>
  <c r="H424" i="7"/>
  <c r="G424" i="7"/>
  <c r="F424" i="7"/>
  <c r="E424" i="7"/>
  <c r="D424" i="7"/>
  <c r="C424" i="7"/>
  <c r="R423" i="7"/>
  <c r="M423" i="7"/>
  <c r="H423" i="7"/>
  <c r="G423" i="7"/>
  <c r="F423" i="7"/>
  <c r="E423" i="7"/>
  <c r="D423" i="7"/>
  <c r="C423" i="7"/>
  <c r="V422" i="7"/>
  <c r="U422" i="7"/>
  <c r="T422" i="7"/>
  <c r="S422" i="7"/>
  <c r="R422" i="7"/>
  <c r="Q422" i="7"/>
  <c r="P422" i="7"/>
  <c r="O422" i="7"/>
  <c r="N422" i="7"/>
  <c r="M422" i="7" s="1"/>
  <c r="L422" i="7"/>
  <c r="K422" i="7"/>
  <c r="J422" i="7"/>
  <c r="I422" i="7"/>
  <c r="H422" i="7" s="1"/>
  <c r="G422" i="7"/>
  <c r="F422" i="7"/>
  <c r="E422" i="7"/>
  <c r="D422" i="7"/>
  <c r="C422" i="7"/>
  <c r="R421" i="7"/>
  <c r="M421" i="7"/>
  <c r="H421" i="7"/>
  <c r="G421" i="7"/>
  <c r="F421" i="7"/>
  <c r="E421" i="7"/>
  <c r="D421" i="7"/>
  <c r="C421" i="7"/>
  <c r="R420" i="7"/>
  <c r="M420" i="7"/>
  <c r="H420" i="7"/>
  <c r="G420" i="7"/>
  <c r="F420" i="7"/>
  <c r="E420" i="7"/>
  <c r="D420" i="7"/>
  <c r="C420" i="7"/>
  <c r="R419" i="7"/>
  <c r="M419" i="7"/>
  <c r="H419" i="7"/>
  <c r="G419" i="7"/>
  <c r="F419" i="7"/>
  <c r="E419" i="7"/>
  <c r="D419" i="7"/>
  <c r="C419" i="7"/>
  <c r="V418" i="7"/>
  <c r="U418" i="7"/>
  <c r="T418" i="7"/>
  <c r="S418" i="7"/>
  <c r="R418" i="7" s="1"/>
  <c r="Q418" i="7"/>
  <c r="P418" i="7"/>
  <c r="O418" i="7"/>
  <c r="N418" i="7"/>
  <c r="M418" i="7" s="1"/>
  <c r="L418" i="7"/>
  <c r="K418" i="7"/>
  <c r="J418" i="7"/>
  <c r="I418" i="7"/>
  <c r="H418" i="7" s="1"/>
  <c r="G418" i="7"/>
  <c r="F418" i="7"/>
  <c r="E418" i="7"/>
  <c r="V417" i="7"/>
  <c r="U417" i="7"/>
  <c r="T417" i="7"/>
  <c r="S417" i="7"/>
  <c r="R417" i="7"/>
  <c r="Q417" i="7"/>
  <c r="P417" i="7"/>
  <c r="O417" i="7"/>
  <c r="N417" i="7"/>
  <c r="M417" i="7" s="1"/>
  <c r="L417" i="7"/>
  <c r="K417" i="7"/>
  <c r="J417" i="7"/>
  <c r="I417" i="7"/>
  <c r="H417" i="7" s="1"/>
  <c r="G417" i="7"/>
  <c r="F417" i="7"/>
  <c r="E417" i="7"/>
  <c r="R416" i="7"/>
  <c r="M416" i="7"/>
  <c r="H416" i="7"/>
  <c r="G416" i="7"/>
  <c r="F416" i="7"/>
  <c r="E416" i="7"/>
  <c r="C416" i="7" s="1"/>
  <c r="D416" i="7"/>
  <c r="R415" i="7"/>
  <c r="M415" i="7"/>
  <c r="H415" i="7"/>
  <c r="G415" i="7"/>
  <c r="F415" i="7"/>
  <c r="E415" i="7"/>
  <c r="C415" i="7" s="1"/>
  <c r="D415" i="7"/>
  <c r="V414" i="7"/>
  <c r="U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 s="1"/>
  <c r="G414" i="7"/>
  <c r="F414" i="7"/>
  <c r="E414" i="7"/>
  <c r="R413" i="7"/>
  <c r="M413" i="7"/>
  <c r="H413" i="7"/>
  <c r="G413" i="7"/>
  <c r="F413" i="7"/>
  <c r="E413" i="7"/>
  <c r="C413" i="7" s="1"/>
  <c r="D413" i="7"/>
  <c r="R412" i="7"/>
  <c r="M412" i="7"/>
  <c r="H412" i="7"/>
  <c r="G412" i="7"/>
  <c r="F412" i="7"/>
  <c r="E412" i="7"/>
  <c r="C412" i="7" s="1"/>
  <c r="D412" i="7"/>
  <c r="R411" i="7"/>
  <c r="M411" i="7"/>
  <c r="H411" i="7"/>
  <c r="G411" i="7"/>
  <c r="F411" i="7"/>
  <c r="E411" i="7"/>
  <c r="C411" i="7" s="1"/>
  <c r="D411" i="7"/>
  <c r="V410" i="7"/>
  <c r="U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 s="1"/>
  <c r="G410" i="7"/>
  <c r="F410" i="7"/>
  <c r="E410" i="7"/>
  <c r="V409" i="7"/>
  <c r="U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 s="1"/>
  <c r="G409" i="7"/>
  <c r="F409" i="7"/>
  <c r="E409" i="7"/>
  <c r="R408" i="7"/>
  <c r="M408" i="7"/>
  <c r="H408" i="7"/>
  <c r="G408" i="7"/>
  <c r="F408" i="7"/>
  <c r="E408" i="7"/>
  <c r="C408" i="7" s="1"/>
  <c r="D408" i="7"/>
  <c r="R407" i="7"/>
  <c r="M407" i="7"/>
  <c r="H407" i="7"/>
  <c r="G407" i="7"/>
  <c r="F407" i="7"/>
  <c r="E407" i="7"/>
  <c r="C407" i="7" s="1"/>
  <c r="D407" i="7"/>
  <c r="V406" i="7"/>
  <c r="U406" i="7"/>
  <c r="T406" i="7"/>
  <c r="S406" i="7"/>
  <c r="R406" i="7"/>
  <c r="Q406" i="7"/>
  <c r="G406" i="7" s="1"/>
  <c r="P406" i="7"/>
  <c r="O406" i="7"/>
  <c r="N406" i="7"/>
  <c r="M406" i="7"/>
  <c r="L406" i="7"/>
  <c r="K406" i="7"/>
  <c r="J406" i="7"/>
  <c r="I406" i="7"/>
  <c r="H406" i="7" s="1"/>
  <c r="F406" i="7"/>
  <c r="E406" i="7"/>
  <c r="R405" i="7"/>
  <c r="M405" i="7"/>
  <c r="H405" i="7"/>
  <c r="G405" i="7"/>
  <c r="F405" i="7"/>
  <c r="E405" i="7"/>
  <c r="C405" i="7" s="1"/>
  <c r="D405" i="7"/>
  <c r="R404" i="7"/>
  <c r="M404" i="7"/>
  <c r="H404" i="7"/>
  <c r="G404" i="7"/>
  <c r="F404" i="7"/>
  <c r="E404" i="7"/>
  <c r="C404" i="7" s="1"/>
  <c r="D404" i="7"/>
  <c r="R403" i="7"/>
  <c r="M403" i="7"/>
  <c r="H403" i="7"/>
  <c r="G403" i="7"/>
  <c r="F403" i="7"/>
  <c r="E403" i="7"/>
  <c r="C403" i="7" s="1"/>
  <c r="D403" i="7"/>
  <c r="V402" i="7"/>
  <c r="U402" i="7"/>
  <c r="T402" i="7"/>
  <c r="S402" i="7"/>
  <c r="R402" i="7"/>
  <c r="Q402" i="7"/>
  <c r="G402" i="7" s="1"/>
  <c r="P402" i="7"/>
  <c r="O402" i="7"/>
  <c r="N402" i="7"/>
  <c r="M402" i="7"/>
  <c r="L402" i="7"/>
  <c r="K402" i="7"/>
  <c r="J402" i="7"/>
  <c r="I402" i="7"/>
  <c r="H402" i="7" s="1"/>
  <c r="F402" i="7"/>
  <c r="E402" i="7"/>
  <c r="V401" i="7"/>
  <c r="U401" i="7"/>
  <c r="T401" i="7"/>
  <c r="S401" i="7"/>
  <c r="R401" i="7"/>
  <c r="Q401" i="7"/>
  <c r="G401" i="7" s="1"/>
  <c r="P401" i="7"/>
  <c r="O401" i="7"/>
  <c r="N401" i="7"/>
  <c r="M401" i="7"/>
  <c r="L401" i="7"/>
  <c r="K401" i="7"/>
  <c r="J401" i="7"/>
  <c r="I401" i="7"/>
  <c r="H401" i="7" s="1"/>
  <c r="F401" i="7"/>
  <c r="E401" i="7"/>
  <c r="V400" i="7"/>
  <c r="U400" i="7"/>
  <c r="T400" i="7"/>
  <c r="S400" i="7"/>
  <c r="R400" i="7"/>
  <c r="Q400" i="7"/>
  <c r="G400" i="7" s="1"/>
  <c r="P400" i="7"/>
  <c r="O400" i="7"/>
  <c r="N400" i="7"/>
  <c r="M400" i="7"/>
  <c r="L400" i="7"/>
  <c r="K400" i="7"/>
  <c r="J400" i="7"/>
  <c r="I400" i="7"/>
  <c r="H400" i="7" s="1"/>
  <c r="F400" i="7"/>
  <c r="E400" i="7"/>
  <c r="V399" i="7"/>
  <c r="U399" i="7"/>
  <c r="T399" i="7"/>
  <c r="S399" i="7"/>
  <c r="R399" i="7"/>
  <c r="Q399" i="7"/>
  <c r="G399" i="7" s="1"/>
  <c r="P399" i="7"/>
  <c r="O399" i="7"/>
  <c r="N399" i="7"/>
  <c r="M399" i="7"/>
  <c r="L399" i="7"/>
  <c r="K399" i="7"/>
  <c r="J399" i="7"/>
  <c r="I399" i="7"/>
  <c r="H399" i="7" s="1"/>
  <c r="F399" i="7"/>
  <c r="E399" i="7"/>
  <c r="V398" i="7"/>
  <c r="U398" i="7"/>
  <c r="T398" i="7"/>
  <c r="S398" i="7"/>
  <c r="R398" i="7"/>
  <c r="Q398" i="7"/>
  <c r="G398" i="7" s="1"/>
  <c r="P398" i="7"/>
  <c r="O398" i="7"/>
  <c r="N398" i="7"/>
  <c r="M398" i="7" s="1"/>
  <c r="L398" i="7"/>
  <c r="K398" i="7"/>
  <c r="J398" i="7"/>
  <c r="I398" i="7"/>
  <c r="H398" i="7" s="1"/>
  <c r="F398" i="7"/>
  <c r="E398" i="7"/>
  <c r="V397" i="7"/>
  <c r="U397" i="7"/>
  <c r="T397" i="7"/>
  <c r="S397" i="7"/>
  <c r="R397" i="7"/>
  <c r="Q397" i="7"/>
  <c r="G397" i="7" s="1"/>
  <c r="P397" i="7"/>
  <c r="O397" i="7"/>
  <c r="N397" i="7"/>
  <c r="M397" i="7" s="1"/>
  <c r="L397" i="7"/>
  <c r="K397" i="7"/>
  <c r="J397" i="7"/>
  <c r="I397" i="7"/>
  <c r="H397" i="7" s="1"/>
  <c r="F397" i="7"/>
  <c r="E397" i="7"/>
  <c r="V396" i="7"/>
  <c r="U396" i="7"/>
  <c r="T396" i="7"/>
  <c r="S396" i="7"/>
  <c r="R396" i="7"/>
  <c r="Q396" i="7"/>
  <c r="G396" i="7" s="1"/>
  <c r="P396" i="7"/>
  <c r="O396" i="7"/>
  <c r="N396" i="7"/>
  <c r="M396" i="7" s="1"/>
  <c r="L396" i="7"/>
  <c r="K396" i="7"/>
  <c r="J396" i="7"/>
  <c r="I396" i="7"/>
  <c r="H396" i="7" s="1"/>
  <c r="F396" i="7"/>
  <c r="E396" i="7"/>
  <c r="V395" i="7"/>
  <c r="U395" i="7"/>
  <c r="T395" i="7"/>
  <c r="S395" i="7"/>
  <c r="R395" i="7"/>
  <c r="Q395" i="7"/>
  <c r="G395" i="7" s="1"/>
  <c r="P395" i="7"/>
  <c r="O395" i="7"/>
  <c r="N395" i="7"/>
  <c r="M395" i="7" s="1"/>
  <c r="L395" i="7"/>
  <c r="K395" i="7"/>
  <c r="J395" i="7"/>
  <c r="I395" i="7"/>
  <c r="H395" i="7" s="1"/>
  <c r="F395" i="7"/>
  <c r="E395" i="7"/>
  <c r="V394" i="7"/>
  <c r="U394" i="7"/>
  <c r="T394" i="7"/>
  <c r="S394" i="7"/>
  <c r="R394" i="7"/>
  <c r="Q394" i="7"/>
  <c r="G394" i="7" s="1"/>
  <c r="P394" i="7"/>
  <c r="O394" i="7"/>
  <c r="N394" i="7"/>
  <c r="M394" i="7" s="1"/>
  <c r="L394" i="7"/>
  <c r="K394" i="7"/>
  <c r="J394" i="7"/>
  <c r="I394" i="7"/>
  <c r="H394" i="7" s="1"/>
  <c r="F394" i="7"/>
  <c r="E394" i="7"/>
  <c r="V393" i="7"/>
  <c r="U393" i="7"/>
  <c r="T393" i="7"/>
  <c r="S393" i="7"/>
  <c r="R393" i="7"/>
  <c r="Q393" i="7"/>
  <c r="G393" i="7" s="1"/>
  <c r="P393" i="7"/>
  <c r="O393" i="7"/>
  <c r="N393" i="7"/>
  <c r="M393" i="7" s="1"/>
  <c r="L393" i="7"/>
  <c r="K393" i="7"/>
  <c r="J393" i="7"/>
  <c r="I393" i="7"/>
  <c r="H393" i="7" s="1"/>
  <c r="F393" i="7"/>
  <c r="E393" i="7"/>
  <c r="R392" i="7"/>
  <c r="M392" i="7"/>
  <c r="H392" i="7"/>
  <c r="G392" i="7"/>
  <c r="F392" i="7"/>
  <c r="E392" i="7"/>
  <c r="D392" i="7"/>
  <c r="C392" i="7" s="1"/>
  <c r="R391" i="7"/>
  <c r="M391" i="7"/>
  <c r="H391" i="7"/>
  <c r="G391" i="7"/>
  <c r="F391" i="7"/>
  <c r="E391" i="7"/>
  <c r="D391" i="7"/>
  <c r="C391" i="7" s="1"/>
  <c r="V390" i="7"/>
  <c r="U390" i="7"/>
  <c r="T390" i="7"/>
  <c r="S390" i="7"/>
  <c r="R390" i="7"/>
  <c r="Q390" i="7"/>
  <c r="G390" i="7" s="1"/>
  <c r="P390" i="7"/>
  <c r="O390" i="7"/>
  <c r="N390" i="7"/>
  <c r="M390" i="7" s="1"/>
  <c r="L390" i="7"/>
  <c r="K390" i="7"/>
  <c r="J390" i="7"/>
  <c r="I390" i="7"/>
  <c r="H390" i="7" s="1"/>
  <c r="F390" i="7"/>
  <c r="E390" i="7"/>
  <c r="R389" i="7"/>
  <c r="M389" i="7"/>
  <c r="H389" i="7"/>
  <c r="G389" i="7"/>
  <c r="F389" i="7"/>
  <c r="E389" i="7"/>
  <c r="C389" i="7" s="1"/>
  <c r="D389" i="7"/>
  <c r="R388" i="7"/>
  <c r="M388" i="7"/>
  <c r="H388" i="7"/>
  <c r="G388" i="7"/>
  <c r="F388" i="7"/>
  <c r="E388" i="7"/>
  <c r="C388" i="7" s="1"/>
  <c r="D388" i="7"/>
  <c r="V387" i="7"/>
  <c r="U387" i="7"/>
  <c r="T387" i="7"/>
  <c r="S387" i="7"/>
  <c r="R387" i="7"/>
  <c r="Q387" i="7"/>
  <c r="P387" i="7"/>
  <c r="O387" i="7"/>
  <c r="N387" i="7"/>
  <c r="M387" i="7" s="1"/>
  <c r="L387" i="7"/>
  <c r="K387" i="7"/>
  <c r="J387" i="7"/>
  <c r="I387" i="7"/>
  <c r="H387" i="7" s="1"/>
  <c r="G387" i="7"/>
  <c r="F387" i="7"/>
  <c r="E387" i="7"/>
  <c r="V386" i="7"/>
  <c r="U386" i="7"/>
  <c r="T386" i="7"/>
  <c r="S386" i="7"/>
  <c r="R386" i="7"/>
  <c r="Q386" i="7"/>
  <c r="P386" i="7"/>
  <c r="O386" i="7"/>
  <c r="N386" i="7"/>
  <c r="M386" i="7" s="1"/>
  <c r="L386" i="7"/>
  <c r="K386" i="7"/>
  <c r="J386" i="7"/>
  <c r="I386" i="7"/>
  <c r="H386" i="7" s="1"/>
  <c r="G386" i="7"/>
  <c r="F386" i="7"/>
  <c r="E386" i="7"/>
  <c r="R385" i="7"/>
  <c r="M385" i="7"/>
  <c r="H385" i="7"/>
  <c r="G385" i="7"/>
  <c r="F385" i="7"/>
  <c r="E385" i="7"/>
  <c r="C385" i="7" s="1"/>
  <c r="D385" i="7"/>
  <c r="R384" i="7"/>
  <c r="M384" i="7"/>
  <c r="H384" i="7"/>
  <c r="G384" i="7"/>
  <c r="F384" i="7"/>
  <c r="E384" i="7"/>
  <c r="C384" i="7" s="1"/>
  <c r="D384" i="7"/>
  <c r="V383" i="7"/>
  <c r="U383" i="7"/>
  <c r="T383" i="7"/>
  <c r="S383" i="7"/>
  <c r="R383" i="7"/>
  <c r="Q383" i="7"/>
  <c r="P383" i="7"/>
  <c r="O383" i="7"/>
  <c r="N383" i="7"/>
  <c r="M383" i="7" s="1"/>
  <c r="L383" i="7"/>
  <c r="K383" i="7"/>
  <c r="J383" i="7"/>
  <c r="I383" i="7"/>
  <c r="H383" i="7" s="1"/>
  <c r="G383" i="7"/>
  <c r="F383" i="7"/>
  <c r="E383" i="7"/>
  <c r="R382" i="7"/>
  <c r="M382" i="7"/>
  <c r="H382" i="7"/>
  <c r="G382" i="7"/>
  <c r="F382" i="7"/>
  <c r="E382" i="7"/>
  <c r="C382" i="7" s="1"/>
  <c r="D382" i="7"/>
  <c r="R381" i="7"/>
  <c r="M381" i="7"/>
  <c r="H381" i="7"/>
  <c r="G381" i="7"/>
  <c r="F381" i="7"/>
  <c r="E381" i="7"/>
  <c r="C381" i="7" s="1"/>
  <c r="D381" i="7"/>
  <c r="R380" i="7"/>
  <c r="M380" i="7"/>
  <c r="H380" i="7"/>
  <c r="G380" i="7"/>
  <c r="F380" i="7"/>
  <c r="E380" i="7"/>
  <c r="C380" i="7" s="1"/>
  <c r="D380" i="7"/>
  <c r="V379" i="7"/>
  <c r="U379" i="7"/>
  <c r="T379" i="7"/>
  <c r="S379" i="7"/>
  <c r="R379" i="7"/>
  <c r="Q379" i="7"/>
  <c r="P379" i="7"/>
  <c r="O379" i="7"/>
  <c r="N379" i="7"/>
  <c r="M379" i="7" s="1"/>
  <c r="L379" i="7"/>
  <c r="K379" i="7"/>
  <c r="J379" i="7"/>
  <c r="I379" i="7"/>
  <c r="H379" i="7" s="1"/>
  <c r="G379" i="7"/>
  <c r="F379" i="7"/>
  <c r="E379" i="7"/>
  <c r="V378" i="7"/>
  <c r="U378" i="7"/>
  <c r="T378" i="7"/>
  <c r="S378" i="7"/>
  <c r="R378" i="7"/>
  <c r="Q378" i="7"/>
  <c r="P378" i="7"/>
  <c r="O378" i="7"/>
  <c r="N378" i="7"/>
  <c r="M378" i="7" s="1"/>
  <c r="L378" i="7"/>
  <c r="K378" i="7"/>
  <c r="J378" i="7"/>
  <c r="I378" i="7"/>
  <c r="H378" i="7" s="1"/>
  <c r="G378" i="7"/>
  <c r="F378" i="7"/>
  <c r="E378" i="7"/>
  <c r="R377" i="7"/>
  <c r="M377" i="7"/>
  <c r="H377" i="7"/>
  <c r="G377" i="7"/>
  <c r="F377" i="7"/>
  <c r="E377" i="7"/>
  <c r="C377" i="7" s="1"/>
  <c r="D377" i="7"/>
  <c r="R376" i="7"/>
  <c r="M376" i="7"/>
  <c r="H376" i="7"/>
  <c r="G376" i="7"/>
  <c r="F376" i="7"/>
  <c r="E376" i="7"/>
  <c r="C376" i="7" s="1"/>
  <c r="D376" i="7"/>
  <c r="V375" i="7"/>
  <c r="U375" i="7"/>
  <c r="T375" i="7"/>
  <c r="S375" i="7"/>
  <c r="R375" i="7"/>
  <c r="Q375" i="7"/>
  <c r="G375" i="7" s="1"/>
  <c r="P375" i="7"/>
  <c r="O375" i="7"/>
  <c r="N375" i="7"/>
  <c r="M375" i="7" s="1"/>
  <c r="L375" i="7"/>
  <c r="K375" i="7"/>
  <c r="J375" i="7"/>
  <c r="I375" i="7"/>
  <c r="H375" i="7" s="1"/>
  <c r="F375" i="7"/>
  <c r="E375" i="7"/>
  <c r="R374" i="7"/>
  <c r="M374" i="7"/>
  <c r="H374" i="7"/>
  <c r="G374" i="7"/>
  <c r="F374" i="7"/>
  <c r="E374" i="7"/>
  <c r="C374" i="7" s="1"/>
  <c r="D374" i="7"/>
  <c r="R373" i="7"/>
  <c r="M373" i="7"/>
  <c r="H373" i="7"/>
  <c r="G373" i="7"/>
  <c r="F373" i="7"/>
  <c r="E373" i="7"/>
  <c r="C373" i="7" s="1"/>
  <c r="D373" i="7"/>
  <c r="R372" i="7"/>
  <c r="M372" i="7"/>
  <c r="H372" i="7"/>
  <c r="G372" i="7"/>
  <c r="F372" i="7"/>
  <c r="E372" i="7"/>
  <c r="C372" i="7" s="1"/>
  <c r="D372" i="7"/>
  <c r="V371" i="7"/>
  <c r="U371" i="7"/>
  <c r="T371" i="7"/>
  <c r="S371" i="7"/>
  <c r="R371" i="7"/>
  <c r="Q371" i="7"/>
  <c r="G371" i="7" s="1"/>
  <c r="P371" i="7"/>
  <c r="O371" i="7"/>
  <c r="N371" i="7"/>
  <c r="M371" i="7" s="1"/>
  <c r="L371" i="7"/>
  <c r="K371" i="7"/>
  <c r="J371" i="7"/>
  <c r="I371" i="7"/>
  <c r="H371" i="7" s="1"/>
  <c r="F371" i="7"/>
  <c r="E371" i="7"/>
  <c r="V370" i="7"/>
  <c r="U370" i="7"/>
  <c r="T370" i="7"/>
  <c r="S370" i="7"/>
  <c r="R370" i="7"/>
  <c r="Q370" i="7"/>
  <c r="G370" i="7" s="1"/>
  <c r="P370" i="7"/>
  <c r="O370" i="7"/>
  <c r="N370" i="7"/>
  <c r="M370" i="7" s="1"/>
  <c r="L370" i="7"/>
  <c r="K370" i="7"/>
  <c r="J370" i="7"/>
  <c r="I370" i="7"/>
  <c r="H370" i="7" s="1"/>
  <c r="F370" i="7"/>
  <c r="E370" i="7"/>
  <c r="R369" i="7"/>
  <c r="M369" i="7"/>
  <c r="H369" i="7"/>
  <c r="G369" i="7"/>
  <c r="F369" i="7"/>
  <c r="E369" i="7"/>
  <c r="C369" i="7" s="1"/>
  <c r="D369" i="7"/>
  <c r="R368" i="7"/>
  <c r="M368" i="7"/>
  <c r="H368" i="7"/>
  <c r="G368" i="7"/>
  <c r="F368" i="7"/>
  <c r="E368" i="7"/>
  <c r="C368" i="7" s="1"/>
  <c r="D368" i="7"/>
  <c r="V367" i="7"/>
  <c r="U367" i="7"/>
  <c r="T367" i="7"/>
  <c r="S367" i="7"/>
  <c r="R367" i="7"/>
  <c r="Q367" i="7"/>
  <c r="G367" i="7" s="1"/>
  <c r="P367" i="7"/>
  <c r="O367" i="7"/>
  <c r="N367" i="7"/>
  <c r="M367" i="7"/>
  <c r="L367" i="7"/>
  <c r="K367" i="7"/>
  <c r="J367" i="7"/>
  <c r="I367" i="7"/>
  <c r="H367" i="7" s="1"/>
  <c r="F367" i="7"/>
  <c r="E367" i="7"/>
  <c r="R366" i="7"/>
  <c r="M366" i="7"/>
  <c r="H366" i="7"/>
  <c r="G366" i="7"/>
  <c r="F366" i="7"/>
  <c r="E366" i="7"/>
  <c r="C366" i="7" s="1"/>
  <c r="D366" i="7"/>
  <c r="R365" i="7"/>
  <c r="M365" i="7"/>
  <c r="H365" i="7"/>
  <c r="G365" i="7"/>
  <c r="F365" i="7"/>
  <c r="E365" i="7"/>
  <c r="C365" i="7" s="1"/>
  <c r="D365" i="7"/>
  <c r="R364" i="7"/>
  <c r="M364" i="7"/>
  <c r="H364" i="7"/>
  <c r="G364" i="7"/>
  <c r="F364" i="7"/>
  <c r="E364" i="7"/>
  <c r="C364" i="7" s="1"/>
  <c r="D364" i="7"/>
  <c r="V363" i="7"/>
  <c r="U363" i="7"/>
  <c r="T363" i="7"/>
  <c r="S363" i="7"/>
  <c r="R363" i="7"/>
  <c r="Q363" i="7"/>
  <c r="G363" i="7" s="1"/>
  <c r="P363" i="7"/>
  <c r="O363" i="7"/>
  <c r="N363" i="7"/>
  <c r="M363" i="7" s="1"/>
  <c r="L363" i="7"/>
  <c r="K363" i="7"/>
  <c r="J363" i="7"/>
  <c r="I363" i="7"/>
  <c r="H363" i="7" s="1"/>
  <c r="F363" i="7"/>
  <c r="E363" i="7"/>
  <c r="V362" i="7"/>
  <c r="U362" i="7"/>
  <c r="T362" i="7"/>
  <c r="S362" i="7"/>
  <c r="R362" i="7"/>
  <c r="Q362" i="7"/>
  <c r="G362" i="7" s="1"/>
  <c r="P362" i="7"/>
  <c r="O362" i="7"/>
  <c r="N362" i="7"/>
  <c r="M362" i="7" s="1"/>
  <c r="L362" i="7"/>
  <c r="K362" i="7"/>
  <c r="J362" i="7"/>
  <c r="I362" i="7"/>
  <c r="H362" i="7" s="1"/>
  <c r="F362" i="7"/>
  <c r="E362" i="7"/>
  <c r="R361" i="7"/>
  <c r="M361" i="7"/>
  <c r="H361" i="7"/>
  <c r="G361" i="7"/>
  <c r="F361" i="7"/>
  <c r="E361" i="7"/>
  <c r="C361" i="7" s="1"/>
  <c r="D361" i="7"/>
  <c r="R360" i="7"/>
  <c r="M360" i="7"/>
  <c r="H360" i="7"/>
  <c r="G360" i="7"/>
  <c r="F360" i="7"/>
  <c r="E360" i="7"/>
  <c r="C360" i="7" s="1"/>
  <c r="D360" i="7"/>
  <c r="V359" i="7"/>
  <c r="U359" i="7"/>
  <c r="T359" i="7"/>
  <c r="S359" i="7"/>
  <c r="R359" i="7"/>
  <c r="Q359" i="7"/>
  <c r="G359" i="7" s="1"/>
  <c r="P359" i="7"/>
  <c r="O359" i="7"/>
  <c r="N359" i="7"/>
  <c r="M359" i="7" s="1"/>
  <c r="L359" i="7"/>
  <c r="K359" i="7"/>
  <c r="J359" i="7"/>
  <c r="I359" i="7"/>
  <c r="H359" i="7" s="1"/>
  <c r="F359" i="7"/>
  <c r="E359" i="7"/>
  <c r="R358" i="7"/>
  <c r="M358" i="7"/>
  <c r="H358" i="7"/>
  <c r="G358" i="7"/>
  <c r="F358" i="7"/>
  <c r="E358" i="7"/>
  <c r="C358" i="7" s="1"/>
  <c r="D358" i="7"/>
  <c r="R357" i="7"/>
  <c r="M357" i="7"/>
  <c r="H357" i="7"/>
  <c r="G357" i="7"/>
  <c r="F357" i="7"/>
  <c r="E357" i="7"/>
  <c r="C357" i="7" s="1"/>
  <c r="D357" i="7"/>
  <c r="V356" i="7"/>
  <c r="U356" i="7"/>
  <c r="T356" i="7"/>
  <c r="S356" i="7"/>
  <c r="R356" i="7"/>
  <c r="Q356" i="7"/>
  <c r="G356" i="7" s="1"/>
  <c r="P356" i="7"/>
  <c r="O356" i="7"/>
  <c r="N356" i="7"/>
  <c r="M356" i="7" s="1"/>
  <c r="L356" i="7"/>
  <c r="K356" i="7"/>
  <c r="J356" i="7"/>
  <c r="I356" i="7"/>
  <c r="H356" i="7" s="1"/>
  <c r="F356" i="7"/>
  <c r="E356" i="7"/>
  <c r="V355" i="7"/>
  <c r="U355" i="7"/>
  <c r="T355" i="7"/>
  <c r="S355" i="7"/>
  <c r="R355" i="7"/>
  <c r="Q355" i="7"/>
  <c r="G355" i="7" s="1"/>
  <c r="P355" i="7"/>
  <c r="O355" i="7"/>
  <c r="N355" i="7"/>
  <c r="M355" i="7" s="1"/>
  <c r="L355" i="7"/>
  <c r="K355" i="7"/>
  <c r="J355" i="7"/>
  <c r="I355" i="7"/>
  <c r="H355" i="7" s="1"/>
  <c r="F355" i="7"/>
  <c r="E355" i="7"/>
  <c r="R354" i="7"/>
  <c r="M354" i="7"/>
  <c r="H354" i="7"/>
  <c r="G354" i="7"/>
  <c r="F354" i="7"/>
  <c r="E354" i="7"/>
  <c r="C354" i="7" s="1"/>
  <c r="D354" i="7"/>
  <c r="R353" i="7"/>
  <c r="M353" i="7"/>
  <c r="H353" i="7"/>
  <c r="G353" i="7"/>
  <c r="F353" i="7"/>
  <c r="E353" i="7"/>
  <c r="C353" i="7" s="1"/>
  <c r="D353" i="7"/>
  <c r="V352" i="7"/>
  <c r="U352" i="7"/>
  <c r="T352" i="7"/>
  <c r="S352" i="7"/>
  <c r="R352" i="7"/>
  <c r="Q352" i="7"/>
  <c r="G352" i="7" s="1"/>
  <c r="P352" i="7"/>
  <c r="O352" i="7"/>
  <c r="N352" i="7"/>
  <c r="M352" i="7" s="1"/>
  <c r="L352" i="7"/>
  <c r="K352" i="7"/>
  <c r="J352" i="7"/>
  <c r="I352" i="7"/>
  <c r="H352" i="7" s="1"/>
  <c r="F352" i="7"/>
  <c r="E352" i="7"/>
  <c r="R351" i="7"/>
  <c r="M351" i="7"/>
  <c r="H351" i="7"/>
  <c r="G351" i="7"/>
  <c r="F351" i="7"/>
  <c r="E351" i="7"/>
  <c r="C351" i="7" s="1"/>
  <c r="D351" i="7"/>
  <c r="R350" i="7"/>
  <c r="M350" i="7"/>
  <c r="H350" i="7"/>
  <c r="G350" i="7"/>
  <c r="F350" i="7"/>
  <c r="E350" i="7"/>
  <c r="C350" i="7" s="1"/>
  <c r="D350" i="7"/>
  <c r="V349" i="7"/>
  <c r="U349" i="7"/>
  <c r="T349" i="7"/>
  <c r="S349" i="7"/>
  <c r="R349" i="7"/>
  <c r="Q349" i="7"/>
  <c r="G349" i="7" s="1"/>
  <c r="P349" i="7"/>
  <c r="O349" i="7"/>
  <c r="N349" i="7"/>
  <c r="M349" i="7" s="1"/>
  <c r="L349" i="7"/>
  <c r="K349" i="7"/>
  <c r="J349" i="7"/>
  <c r="I349" i="7"/>
  <c r="H349" i="7" s="1"/>
  <c r="F349" i="7"/>
  <c r="E349" i="7"/>
  <c r="V348" i="7"/>
  <c r="U348" i="7"/>
  <c r="T348" i="7"/>
  <c r="S348" i="7"/>
  <c r="R348" i="7"/>
  <c r="Q348" i="7"/>
  <c r="G348" i="7" s="1"/>
  <c r="P348" i="7"/>
  <c r="O348" i="7"/>
  <c r="N348" i="7"/>
  <c r="M348" i="7" s="1"/>
  <c r="L348" i="7"/>
  <c r="K348" i="7"/>
  <c r="J348" i="7"/>
  <c r="I348" i="7"/>
  <c r="H348" i="7" s="1"/>
  <c r="F348" i="7"/>
  <c r="E348" i="7"/>
  <c r="R347" i="7"/>
  <c r="M347" i="7"/>
  <c r="H347" i="7"/>
  <c r="G347" i="7"/>
  <c r="F347" i="7"/>
  <c r="E347" i="7"/>
  <c r="C347" i="7" s="1"/>
  <c r="D347" i="7"/>
  <c r="R346" i="7"/>
  <c r="M346" i="7"/>
  <c r="H346" i="7"/>
  <c r="G346" i="7"/>
  <c r="F346" i="7"/>
  <c r="E346" i="7"/>
  <c r="C346" i="7" s="1"/>
  <c r="D346" i="7"/>
  <c r="V345" i="7"/>
  <c r="U345" i="7"/>
  <c r="T345" i="7"/>
  <c r="S345" i="7"/>
  <c r="R345" i="7"/>
  <c r="Q345" i="7"/>
  <c r="G345" i="7" s="1"/>
  <c r="P345" i="7"/>
  <c r="O345" i="7"/>
  <c r="N345" i="7"/>
  <c r="M345" i="7" s="1"/>
  <c r="L345" i="7"/>
  <c r="K345" i="7"/>
  <c r="J345" i="7"/>
  <c r="I345" i="7"/>
  <c r="H345" i="7" s="1"/>
  <c r="F345" i="7"/>
  <c r="E345" i="7"/>
  <c r="R344" i="7"/>
  <c r="M344" i="7"/>
  <c r="H344" i="7"/>
  <c r="G344" i="7"/>
  <c r="F344" i="7"/>
  <c r="E344" i="7"/>
  <c r="C344" i="7" s="1"/>
  <c r="D344" i="7"/>
  <c r="R343" i="7"/>
  <c r="M343" i="7"/>
  <c r="H343" i="7"/>
  <c r="G343" i="7"/>
  <c r="F343" i="7"/>
  <c r="E343" i="7"/>
  <c r="C343" i="7" s="1"/>
  <c r="D343" i="7"/>
  <c r="R342" i="7"/>
  <c r="M342" i="7"/>
  <c r="H342" i="7"/>
  <c r="G342" i="7"/>
  <c r="F342" i="7"/>
  <c r="E342" i="7"/>
  <c r="C342" i="7" s="1"/>
  <c r="D342" i="7"/>
  <c r="V341" i="7"/>
  <c r="U341" i="7"/>
  <c r="T341" i="7"/>
  <c r="S341" i="7"/>
  <c r="R341" i="7"/>
  <c r="Q341" i="7"/>
  <c r="G341" i="7" s="1"/>
  <c r="P341" i="7"/>
  <c r="O341" i="7"/>
  <c r="N341" i="7"/>
  <c r="M341" i="7" s="1"/>
  <c r="L341" i="7"/>
  <c r="K341" i="7"/>
  <c r="J341" i="7"/>
  <c r="I341" i="7"/>
  <c r="H341" i="7" s="1"/>
  <c r="F341" i="7"/>
  <c r="E341" i="7"/>
  <c r="V340" i="7"/>
  <c r="U340" i="7"/>
  <c r="T340" i="7"/>
  <c r="S340" i="7"/>
  <c r="R340" i="7"/>
  <c r="Q340" i="7"/>
  <c r="G340" i="7" s="1"/>
  <c r="P340" i="7"/>
  <c r="O340" i="7"/>
  <c r="N340" i="7"/>
  <c r="M340" i="7" s="1"/>
  <c r="L340" i="7"/>
  <c r="K340" i="7"/>
  <c r="J340" i="7"/>
  <c r="I340" i="7"/>
  <c r="H340" i="7" s="1"/>
  <c r="F340" i="7"/>
  <c r="E340" i="7"/>
  <c r="R339" i="7"/>
  <c r="M339" i="7"/>
  <c r="H339" i="7"/>
  <c r="G339" i="7"/>
  <c r="F339" i="7"/>
  <c r="E339" i="7"/>
  <c r="C339" i="7" s="1"/>
  <c r="D339" i="7"/>
  <c r="R338" i="7"/>
  <c r="M338" i="7"/>
  <c r="H338" i="7"/>
  <c r="G338" i="7"/>
  <c r="F338" i="7"/>
  <c r="E338" i="7"/>
  <c r="C338" i="7" s="1"/>
  <c r="D338" i="7"/>
  <c r="R337" i="7"/>
  <c r="M337" i="7"/>
  <c r="H337" i="7"/>
  <c r="G337" i="7"/>
  <c r="F337" i="7"/>
  <c r="E337" i="7"/>
  <c r="C337" i="7" s="1"/>
  <c r="D337" i="7"/>
  <c r="R336" i="7"/>
  <c r="M336" i="7"/>
  <c r="H336" i="7"/>
  <c r="G336" i="7"/>
  <c r="F336" i="7"/>
  <c r="E336" i="7"/>
  <c r="C336" i="7" s="1"/>
  <c r="D336" i="7"/>
  <c r="V335" i="7"/>
  <c r="U335" i="7"/>
  <c r="T335" i="7"/>
  <c r="S335" i="7"/>
  <c r="R335" i="7"/>
  <c r="Q335" i="7"/>
  <c r="G335" i="7" s="1"/>
  <c r="P335" i="7"/>
  <c r="O335" i="7"/>
  <c r="N335" i="7"/>
  <c r="M335" i="7" s="1"/>
  <c r="L335" i="7"/>
  <c r="K335" i="7"/>
  <c r="J335" i="7"/>
  <c r="I335" i="7"/>
  <c r="H335" i="7" s="1"/>
  <c r="F335" i="7"/>
  <c r="E335" i="7"/>
  <c r="V334" i="7"/>
  <c r="U334" i="7"/>
  <c r="T334" i="7"/>
  <c r="S334" i="7"/>
  <c r="R334" i="7"/>
  <c r="Q334" i="7"/>
  <c r="G334" i="7" s="1"/>
  <c r="P334" i="7"/>
  <c r="O334" i="7"/>
  <c r="N334" i="7"/>
  <c r="M334" i="7" s="1"/>
  <c r="L334" i="7"/>
  <c r="K334" i="7"/>
  <c r="J334" i="7"/>
  <c r="I334" i="7"/>
  <c r="H334" i="7" s="1"/>
  <c r="F334" i="7"/>
  <c r="E334" i="7"/>
  <c r="R333" i="7"/>
  <c r="M333" i="7"/>
  <c r="H333" i="7"/>
  <c r="G333" i="7"/>
  <c r="F333" i="7"/>
  <c r="E333" i="7"/>
  <c r="C333" i="7" s="1"/>
  <c r="D333" i="7"/>
  <c r="R332" i="7"/>
  <c r="M332" i="7"/>
  <c r="H332" i="7"/>
  <c r="G332" i="7"/>
  <c r="F332" i="7"/>
  <c r="E332" i="7"/>
  <c r="C332" i="7" s="1"/>
  <c r="D332" i="7"/>
  <c r="V331" i="7"/>
  <c r="U331" i="7"/>
  <c r="T331" i="7"/>
  <c r="S331" i="7"/>
  <c r="R331" i="7"/>
  <c r="Q331" i="7"/>
  <c r="G331" i="7" s="1"/>
  <c r="P331" i="7"/>
  <c r="O331" i="7"/>
  <c r="N331" i="7"/>
  <c r="M331" i="7" s="1"/>
  <c r="L331" i="7"/>
  <c r="K331" i="7"/>
  <c r="J331" i="7"/>
  <c r="I331" i="7"/>
  <c r="H331" i="7" s="1"/>
  <c r="F331" i="7"/>
  <c r="E331" i="7"/>
  <c r="R330" i="7"/>
  <c r="M330" i="7"/>
  <c r="H330" i="7"/>
  <c r="G330" i="7"/>
  <c r="F330" i="7"/>
  <c r="E330" i="7"/>
  <c r="C330" i="7" s="1"/>
  <c r="D330" i="7"/>
  <c r="R329" i="7"/>
  <c r="M329" i="7"/>
  <c r="H329" i="7"/>
  <c r="G329" i="7"/>
  <c r="F329" i="7"/>
  <c r="E329" i="7"/>
  <c r="C329" i="7" s="1"/>
  <c r="D329" i="7"/>
  <c r="R328" i="7"/>
  <c r="M328" i="7"/>
  <c r="H328" i="7"/>
  <c r="G328" i="7"/>
  <c r="F328" i="7"/>
  <c r="E328" i="7"/>
  <c r="C328" i="7" s="1"/>
  <c r="D328" i="7"/>
  <c r="V327" i="7"/>
  <c r="U327" i="7"/>
  <c r="T327" i="7"/>
  <c r="S327" i="7"/>
  <c r="R327" i="7"/>
  <c r="Q327" i="7"/>
  <c r="G327" i="7" s="1"/>
  <c r="P327" i="7"/>
  <c r="O327" i="7"/>
  <c r="N327" i="7"/>
  <c r="M327" i="7" s="1"/>
  <c r="L327" i="7"/>
  <c r="K327" i="7"/>
  <c r="J327" i="7"/>
  <c r="I327" i="7"/>
  <c r="H327" i="7" s="1"/>
  <c r="F327" i="7"/>
  <c r="E327" i="7"/>
  <c r="V326" i="7"/>
  <c r="U326" i="7"/>
  <c r="T326" i="7"/>
  <c r="S326" i="7"/>
  <c r="R326" i="7"/>
  <c r="Q326" i="7"/>
  <c r="G326" i="7" s="1"/>
  <c r="P326" i="7"/>
  <c r="O326" i="7"/>
  <c r="N326" i="7"/>
  <c r="M326" i="7" s="1"/>
  <c r="L326" i="7"/>
  <c r="K326" i="7"/>
  <c r="J326" i="7"/>
  <c r="I326" i="7"/>
  <c r="H326" i="7" s="1"/>
  <c r="F326" i="7"/>
  <c r="E326" i="7"/>
  <c r="R325" i="7"/>
  <c r="M325" i="7"/>
  <c r="H325" i="7"/>
  <c r="G325" i="7"/>
  <c r="F325" i="7"/>
  <c r="E325" i="7"/>
  <c r="C325" i="7" s="1"/>
  <c r="D325" i="7"/>
  <c r="R324" i="7"/>
  <c r="M324" i="7"/>
  <c r="H324" i="7"/>
  <c r="G324" i="7"/>
  <c r="F324" i="7"/>
  <c r="E324" i="7"/>
  <c r="C324" i="7" s="1"/>
  <c r="D324" i="7"/>
  <c r="V323" i="7"/>
  <c r="U323" i="7"/>
  <c r="T323" i="7"/>
  <c r="S323" i="7"/>
  <c r="R323" i="7"/>
  <c r="Q323" i="7"/>
  <c r="G323" i="7" s="1"/>
  <c r="P323" i="7"/>
  <c r="O323" i="7"/>
  <c r="N323" i="7"/>
  <c r="M323" i="7"/>
  <c r="L323" i="7"/>
  <c r="K323" i="7"/>
  <c r="J323" i="7"/>
  <c r="I323" i="7"/>
  <c r="H323" i="7" s="1"/>
  <c r="F323" i="7"/>
  <c r="E323" i="7"/>
  <c r="R322" i="7"/>
  <c r="M322" i="7"/>
  <c r="H322" i="7"/>
  <c r="G322" i="7"/>
  <c r="F322" i="7"/>
  <c r="E322" i="7"/>
  <c r="C322" i="7" s="1"/>
  <c r="D322" i="7"/>
  <c r="R321" i="7"/>
  <c r="M321" i="7"/>
  <c r="H321" i="7"/>
  <c r="G321" i="7"/>
  <c r="F321" i="7"/>
  <c r="E321" i="7"/>
  <c r="C321" i="7" s="1"/>
  <c r="D321" i="7"/>
  <c r="R320" i="7"/>
  <c r="M320" i="7"/>
  <c r="H320" i="7"/>
  <c r="G320" i="7"/>
  <c r="F320" i="7"/>
  <c r="E320" i="7"/>
  <c r="C320" i="7" s="1"/>
  <c r="D320" i="7"/>
  <c r="V319" i="7"/>
  <c r="U319" i="7"/>
  <c r="T319" i="7"/>
  <c r="S319" i="7"/>
  <c r="R319" i="7"/>
  <c r="Q319" i="7"/>
  <c r="G319" i="7" s="1"/>
  <c r="P319" i="7"/>
  <c r="O319" i="7"/>
  <c r="N319" i="7"/>
  <c r="M319" i="7" s="1"/>
  <c r="L319" i="7"/>
  <c r="K319" i="7"/>
  <c r="J319" i="7"/>
  <c r="I319" i="7"/>
  <c r="H319" i="7" s="1"/>
  <c r="F319" i="7"/>
  <c r="E319" i="7"/>
  <c r="V318" i="7"/>
  <c r="U318" i="7"/>
  <c r="T318" i="7"/>
  <c r="S318" i="7"/>
  <c r="R318" i="7"/>
  <c r="Q318" i="7"/>
  <c r="G318" i="7" s="1"/>
  <c r="P318" i="7"/>
  <c r="O318" i="7"/>
  <c r="N318" i="7"/>
  <c r="M318" i="7" s="1"/>
  <c r="L318" i="7"/>
  <c r="K318" i="7"/>
  <c r="J318" i="7"/>
  <c r="I318" i="7"/>
  <c r="H318" i="7" s="1"/>
  <c r="F318" i="7"/>
  <c r="E318" i="7"/>
  <c r="R317" i="7"/>
  <c r="M317" i="7"/>
  <c r="H317" i="7"/>
  <c r="G317" i="7"/>
  <c r="F317" i="7"/>
  <c r="E317" i="7"/>
  <c r="C317" i="7" s="1"/>
  <c r="D317" i="7"/>
  <c r="R316" i="7"/>
  <c r="M316" i="7"/>
  <c r="H316" i="7"/>
  <c r="G316" i="7"/>
  <c r="F316" i="7"/>
  <c r="E316" i="7"/>
  <c r="C316" i="7" s="1"/>
  <c r="D316" i="7"/>
  <c r="V315" i="7"/>
  <c r="U315" i="7"/>
  <c r="T315" i="7"/>
  <c r="S315" i="7"/>
  <c r="R315" i="7"/>
  <c r="Q315" i="7"/>
  <c r="G315" i="7" s="1"/>
  <c r="P315" i="7"/>
  <c r="O315" i="7"/>
  <c r="N315" i="7"/>
  <c r="M315" i="7" s="1"/>
  <c r="L315" i="7"/>
  <c r="K315" i="7"/>
  <c r="J315" i="7"/>
  <c r="I315" i="7"/>
  <c r="H315" i="7" s="1"/>
  <c r="F315" i="7"/>
  <c r="E315" i="7"/>
  <c r="R314" i="7"/>
  <c r="M314" i="7"/>
  <c r="H314" i="7"/>
  <c r="G314" i="7"/>
  <c r="F314" i="7"/>
  <c r="E314" i="7"/>
  <c r="C314" i="7" s="1"/>
  <c r="D314" i="7"/>
  <c r="R313" i="7"/>
  <c r="M313" i="7"/>
  <c r="H313" i="7"/>
  <c r="G313" i="7"/>
  <c r="F313" i="7"/>
  <c r="E313" i="7"/>
  <c r="C313" i="7" s="1"/>
  <c r="D313" i="7"/>
  <c r="R312" i="7"/>
  <c r="M312" i="7"/>
  <c r="H312" i="7"/>
  <c r="G312" i="7"/>
  <c r="F312" i="7"/>
  <c r="E312" i="7"/>
  <c r="C312" i="7" s="1"/>
  <c r="D312" i="7"/>
  <c r="V311" i="7"/>
  <c r="U311" i="7"/>
  <c r="T311" i="7"/>
  <c r="S311" i="7"/>
  <c r="R311" i="7"/>
  <c r="Q311" i="7"/>
  <c r="G311" i="7" s="1"/>
  <c r="P311" i="7"/>
  <c r="O311" i="7"/>
  <c r="N311" i="7"/>
  <c r="M311" i="7" s="1"/>
  <c r="L311" i="7"/>
  <c r="K311" i="7"/>
  <c r="J311" i="7"/>
  <c r="E311" i="7" s="1"/>
  <c r="I311" i="7"/>
  <c r="H311" i="7" s="1"/>
  <c r="F311" i="7"/>
  <c r="V310" i="7"/>
  <c r="U310" i="7"/>
  <c r="T310" i="7"/>
  <c r="S310" i="7"/>
  <c r="R310" i="7"/>
  <c r="Q310" i="7"/>
  <c r="G310" i="7" s="1"/>
  <c r="P310" i="7"/>
  <c r="O310" i="7"/>
  <c r="N310" i="7"/>
  <c r="M310" i="7" s="1"/>
  <c r="L310" i="7"/>
  <c r="K310" i="7"/>
  <c r="J310" i="7"/>
  <c r="E310" i="7" s="1"/>
  <c r="I310" i="7"/>
  <c r="H310" i="7" s="1"/>
  <c r="F310" i="7"/>
  <c r="R309" i="7"/>
  <c r="M309" i="7"/>
  <c r="H309" i="7"/>
  <c r="G309" i="7"/>
  <c r="F309" i="7"/>
  <c r="E309" i="7"/>
  <c r="C309" i="7" s="1"/>
  <c r="D309" i="7"/>
  <c r="R308" i="7"/>
  <c r="M308" i="7"/>
  <c r="H308" i="7"/>
  <c r="G308" i="7"/>
  <c r="F308" i="7"/>
  <c r="E308" i="7"/>
  <c r="C308" i="7" s="1"/>
  <c r="D308" i="7"/>
  <c r="V307" i="7"/>
  <c r="U307" i="7"/>
  <c r="T307" i="7"/>
  <c r="S307" i="7"/>
  <c r="R307" i="7"/>
  <c r="Q307" i="7"/>
  <c r="G307" i="7" s="1"/>
  <c r="P307" i="7"/>
  <c r="O307" i="7"/>
  <c r="N307" i="7"/>
  <c r="M307" i="7" s="1"/>
  <c r="L307" i="7"/>
  <c r="K307" i="7"/>
  <c r="J307" i="7"/>
  <c r="I307" i="7"/>
  <c r="H307" i="7" s="1"/>
  <c r="F307" i="7"/>
  <c r="E307" i="7"/>
  <c r="R306" i="7"/>
  <c r="M306" i="7"/>
  <c r="H306" i="7"/>
  <c r="G306" i="7"/>
  <c r="F306" i="7"/>
  <c r="E306" i="7"/>
  <c r="C306" i="7" s="1"/>
  <c r="D306" i="7"/>
  <c r="R305" i="7"/>
  <c r="M305" i="7"/>
  <c r="H305" i="7"/>
  <c r="G305" i="7"/>
  <c r="F305" i="7"/>
  <c r="E305" i="7"/>
  <c r="C305" i="7" s="1"/>
  <c r="D305" i="7"/>
  <c r="R304" i="7"/>
  <c r="M304" i="7"/>
  <c r="H304" i="7"/>
  <c r="G304" i="7"/>
  <c r="F304" i="7"/>
  <c r="E304" i="7"/>
  <c r="C304" i="7" s="1"/>
  <c r="D304" i="7"/>
  <c r="V303" i="7"/>
  <c r="U303" i="7"/>
  <c r="T303" i="7"/>
  <c r="S303" i="7"/>
  <c r="R303" i="7"/>
  <c r="Q303" i="7"/>
  <c r="G303" i="7" s="1"/>
  <c r="P303" i="7"/>
  <c r="O303" i="7"/>
  <c r="N303" i="7"/>
  <c r="M303" i="7" s="1"/>
  <c r="L303" i="7"/>
  <c r="K303" i="7"/>
  <c r="J303" i="7"/>
  <c r="I303" i="7"/>
  <c r="H303" i="7" s="1"/>
  <c r="F303" i="7"/>
  <c r="E303" i="7"/>
  <c r="V302" i="7"/>
  <c r="U302" i="7"/>
  <c r="T302" i="7"/>
  <c r="S302" i="7"/>
  <c r="R302" i="7"/>
  <c r="Q302" i="7"/>
  <c r="G302" i="7" s="1"/>
  <c r="P302" i="7"/>
  <c r="O302" i="7"/>
  <c r="N302" i="7"/>
  <c r="M302" i="7" s="1"/>
  <c r="L302" i="7"/>
  <c r="K302" i="7"/>
  <c r="J302" i="7"/>
  <c r="I302" i="7"/>
  <c r="H302" i="7" s="1"/>
  <c r="F302" i="7"/>
  <c r="E302" i="7"/>
  <c r="R301" i="7"/>
  <c r="M301" i="7"/>
  <c r="H301" i="7"/>
  <c r="G301" i="7"/>
  <c r="F301" i="7"/>
  <c r="E301" i="7"/>
  <c r="C301" i="7" s="1"/>
  <c r="D301" i="7"/>
  <c r="R300" i="7"/>
  <c r="M300" i="7"/>
  <c r="H300" i="7"/>
  <c r="G300" i="7"/>
  <c r="F300" i="7"/>
  <c r="E300" i="7"/>
  <c r="C300" i="7" s="1"/>
  <c r="D300" i="7"/>
  <c r="V299" i="7"/>
  <c r="U299" i="7"/>
  <c r="T299" i="7"/>
  <c r="S299" i="7"/>
  <c r="R299" i="7"/>
  <c r="Q299" i="7"/>
  <c r="G299" i="7" s="1"/>
  <c r="P299" i="7"/>
  <c r="O299" i="7"/>
  <c r="N299" i="7"/>
  <c r="M299" i="7" s="1"/>
  <c r="L299" i="7"/>
  <c r="K299" i="7"/>
  <c r="J299" i="7"/>
  <c r="I299" i="7"/>
  <c r="H299" i="7" s="1"/>
  <c r="F299" i="7"/>
  <c r="E299" i="7"/>
  <c r="R298" i="7"/>
  <c r="M298" i="7"/>
  <c r="H298" i="7"/>
  <c r="G298" i="7"/>
  <c r="F298" i="7"/>
  <c r="E298" i="7"/>
  <c r="C298" i="7" s="1"/>
  <c r="D298" i="7"/>
  <c r="R297" i="7"/>
  <c r="M297" i="7"/>
  <c r="H297" i="7"/>
  <c r="G297" i="7"/>
  <c r="F297" i="7"/>
  <c r="E297" i="7"/>
  <c r="C297" i="7" s="1"/>
  <c r="D297" i="7"/>
  <c r="R296" i="7"/>
  <c r="M296" i="7"/>
  <c r="H296" i="7"/>
  <c r="G296" i="7"/>
  <c r="F296" i="7"/>
  <c r="E296" i="7"/>
  <c r="C296" i="7" s="1"/>
  <c r="D296" i="7"/>
  <c r="V295" i="7"/>
  <c r="U295" i="7"/>
  <c r="T295" i="7"/>
  <c r="S295" i="7"/>
  <c r="R295" i="7"/>
  <c r="Q295" i="7"/>
  <c r="G295" i="7" s="1"/>
  <c r="P295" i="7"/>
  <c r="O295" i="7"/>
  <c r="N295" i="7"/>
  <c r="M295" i="7" s="1"/>
  <c r="L295" i="7"/>
  <c r="K295" i="7"/>
  <c r="J295" i="7"/>
  <c r="I295" i="7"/>
  <c r="H295" i="7" s="1"/>
  <c r="F295" i="7"/>
  <c r="E295" i="7"/>
  <c r="V294" i="7"/>
  <c r="U294" i="7"/>
  <c r="T294" i="7"/>
  <c r="S294" i="7"/>
  <c r="R294" i="7"/>
  <c r="Q294" i="7"/>
  <c r="G294" i="7" s="1"/>
  <c r="P294" i="7"/>
  <c r="O294" i="7"/>
  <c r="N294" i="7"/>
  <c r="M294" i="7" s="1"/>
  <c r="L294" i="7"/>
  <c r="K294" i="7"/>
  <c r="J294" i="7"/>
  <c r="I294" i="7"/>
  <c r="H294" i="7" s="1"/>
  <c r="F294" i="7"/>
  <c r="E294" i="7"/>
  <c r="V293" i="7"/>
  <c r="U293" i="7"/>
  <c r="T293" i="7"/>
  <c r="S293" i="7"/>
  <c r="R293" i="7"/>
  <c r="Q293" i="7"/>
  <c r="G293" i="7" s="1"/>
  <c r="P293" i="7"/>
  <c r="O293" i="7"/>
  <c r="N293" i="7"/>
  <c r="M293" i="7" s="1"/>
  <c r="L293" i="7"/>
  <c r="K293" i="7"/>
  <c r="J293" i="7"/>
  <c r="I293" i="7"/>
  <c r="H293" i="7" s="1"/>
  <c r="F293" i="7"/>
  <c r="E293" i="7"/>
  <c r="V292" i="7"/>
  <c r="U292" i="7"/>
  <c r="T292" i="7"/>
  <c r="S292" i="7"/>
  <c r="R292" i="7"/>
  <c r="Q292" i="7"/>
  <c r="G292" i="7" s="1"/>
  <c r="P292" i="7"/>
  <c r="O292" i="7"/>
  <c r="N292" i="7"/>
  <c r="M292" i="7" s="1"/>
  <c r="L292" i="7"/>
  <c r="K292" i="7"/>
  <c r="J292" i="7"/>
  <c r="I292" i="7"/>
  <c r="H292" i="7" s="1"/>
  <c r="F292" i="7"/>
  <c r="E292" i="7"/>
  <c r="V291" i="7"/>
  <c r="U291" i="7"/>
  <c r="T291" i="7"/>
  <c r="S291" i="7"/>
  <c r="R291" i="7"/>
  <c r="Q291" i="7"/>
  <c r="G291" i="7" s="1"/>
  <c r="P291" i="7"/>
  <c r="O291" i="7"/>
  <c r="N291" i="7"/>
  <c r="M291" i="7" s="1"/>
  <c r="L291" i="7"/>
  <c r="K291" i="7"/>
  <c r="J291" i="7"/>
  <c r="I291" i="7"/>
  <c r="H291" i="7" s="1"/>
  <c r="F291" i="7"/>
  <c r="E291" i="7"/>
  <c r="V290" i="7"/>
  <c r="U290" i="7"/>
  <c r="T290" i="7"/>
  <c r="S290" i="7"/>
  <c r="R290" i="7"/>
  <c r="Q290" i="7"/>
  <c r="G290" i="7" s="1"/>
  <c r="P290" i="7"/>
  <c r="O290" i="7"/>
  <c r="N290" i="7"/>
  <c r="M290" i="7" s="1"/>
  <c r="L290" i="7"/>
  <c r="K290" i="7"/>
  <c r="J290" i="7"/>
  <c r="I290" i="7"/>
  <c r="H290" i="7" s="1"/>
  <c r="F290" i="7"/>
  <c r="E290" i="7"/>
  <c r="V289" i="7"/>
  <c r="U289" i="7"/>
  <c r="T289" i="7"/>
  <c r="S289" i="7"/>
  <c r="R289" i="7"/>
  <c r="Q289" i="7"/>
  <c r="G289" i="7" s="1"/>
  <c r="P289" i="7"/>
  <c r="O289" i="7"/>
  <c r="N289" i="7"/>
  <c r="M289" i="7" s="1"/>
  <c r="L289" i="7"/>
  <c r="K289" i="7"/>
  <c r="J289" i="7"/>
  <c r="I289" i="7"/>
  <c r="H289" i="7" s="1"/>
  <c r="F289" i="7"/>
  <c r="E289" i="7"/>
  <c r="V288" i="7"/>
  <c r="U288" i="7"/>
  <c r="T288" i="7"/>
  <c r="S288" i="7"/>
  <c r="R288" i="7"/>
  <c r="Q288" i="7"/>
  <c r="G288" i="7" s="1"/>
  <c r="P288" i="7"/>
  <c r="O288" i="7"/>
  <c r="N288" i="7"/>
  <c r="M288" i="7" s="1"/>
  <c r="L288" i="7"/>
  <c r="K288" i="7"/>
  <c r="J288" i="7"/>
  <c r="I288" i="7"/>
  <c r="H288" i="7" s="1"/>
  <c r="F288" i="7"/>
  <c r="E288" i="7"/>
  <c r="V287" i="7"/>
  <c r="U287" i="7"/>
  <c r="T287" i="7"/>
  <c r="S287" i="7"/>
  <c r="R287" i="7"/>
  <c r="Q287" i="7"/>
  <c r="G287" i="7" s="1"/>
  <c r="P287" i="7"/>
  <c r="O287" i="7"/>
  <c r="N287" i="7"/>
  <c r="M287" i="7" s="1"/>
  <c r="L287" i="7"/>
  <c r="K287" i="7"/>
  <c r="J287" i="7"/>
  <c r="I287" i="7"/>
  <c r="H287" i="7" s="1"/>
  <c r="F287" i="7"/>
  <c r="E287" i="7"/>
  <c r="V286" i="7"/>
  <c r="U286" i="7"/>
  <c r="T286" i="7"/>
  <c r="S286" i="7"/>
  <c r="R286" i="7"/>
  <c r="Q286" i="7"/>
  <c r="G286" i="7" s="1"/>
  <c r="P286" i="7"/>
  <c r="O286" i="7"/>
  <c r="N286" i="7"/>
  <c r="M286" i="7" s="1"/>
  <c r="L286" i="7"/>
  <c r="K286" i="7"/>
  <c r="J286" i="7"/>
  <c r="I286" i="7"/>
  <c r="H286" i="7" s="1"/>
  <c r="F286" i="7"/>
  <c r="E286" i="7"/>
  <c r="V285" i="7"/>
  <c r="U285" i="7"/>
  <c r="T285" i="7"/>
  <c r="S285" i="7"/>
  <c r="R285" i="7"/>
  <c r="Q285" i="7"/>
  <c r="G285" i="7" s="1"/>
  <c r="P285" i="7"/>
  <c r="O285" i="7"/>
  <c r="N285" i="7"/>
  <c r="M285" i="7" s="1"/>
  <c r="L285" i="7"/>
  <c r="K285" i="7"/>
  <c r="J285" i="7"/>
  <c r="I285" i="7"/>
  <c r="H285" i="7" s="1"/>
  <c r="F285" i="7"/>
  <c r="E285" i="7"/>
  <c r="V284" i="7"/>
  <c r="U284" i="7"/>
  <c r="T284" i="7"/>
  <c r="S284" i="7"/>
  <c r="R284" i="7"/>
  <c r="Q284" i="7"/>
  <c r="G284" i="7" s="1"/>
  <c r="P284" i="7"/>
  <c r="O284" i="7"/>
  <c r="N284" i="7"/>
  <c r="M284" i="7" s="1"/>
  <c r="L284" i="7"/>
  <c r="K284" i="7"/>
  <c r="J284" i="7"/>
  <c r="I284" i="7"/>
  <c r="H284" i="7" s="1"/>
  <c r="F284" i="7"/>
  <c r="E284" i="7"/>
  <c r="V283" i="7"/>
  <c r="U283" i="7"/>
  <c r="T283" i="7"/>
  <c r="S283" i="7"/>
  <c r="R283" i="7"/>
  <c r="Q283" i="7"/>
  <c r="G283" i="7" s="1"/>
  <c r="P283" i="7"/>
  <c r="O283" i="7"/>
  <c r="N283" i="7"/>
  <c r="M283" i="7" s="1"/>
  <c r="L283" i="7"/>
  <c r="K283" i="7"/>
  <c r="J283" i="7"/>
  <c r="I283" i="7"/>
  <c r="H283" i="7" s="1"/>
  <c r="F283" i="7"/>
  <c r="E283" i="7"/>
  <c r="V282" i="7"/>
  <c r="U282" i="7"/>
  <c r="T282" i="7"/>
  <c r="S282" i="7"/>
  <c r="R282" i="7"/>
  <c r="Q282" i="7"/>
  <c r="G282" i="7" s="1"/>
  <c r="P282" i="7"/>
  <c r="O282" i="7"/>
  <c r="N282" i="7"/>
  <c r="M282" i="7" s="1"/>
  <c r="L282" i="7"/>
  <c r="K282" i="7"/>
  <c r="J282" i="7"/>
  <c r="I282" i="7"/>
  <c r="H282" i="7" s="1"/>
  <c r="F282" i="7"/>
  <c r="E282" i="7"/>
  <c r="V281" i="7"/>
  <c r="U281" i="7"/>
  <c r="T281" i="7"/>
  <c r="S281" i="7"/>
  <c r="R281" i="7"/>
  <c r="Q281" i="7"/>
  <c r="G281" i="7" s="1"/>
  <c r="P281" i="7"/>
  <c r="O281" i="7"/>
  <c r="N281" i="7"/>
  <c r="M281" i="7" s="1"/>
  <c r="L281" i="7"/>
  <c r="K281" i="7"/>
  <c r="J281" i="7"/>
  <c r="I281" i="7"/>
  <c r="H281" i="7" s="1"/>
  <c r="F281" i="7"/>
  <c r="E281" i="7"/>
  <c r="V280" i="7"/>
  <c r="U280" i="7"/>
  <c r="T280" i="7"/>
  <c r="S280" i="7"/>
  <c r="R280" i="7"/>
  <c r="Q280" i="7"/>
  <c r="G280" i="7" s="1"/>
  <c r="P280" i="7"/>
  <c r="O280" i="7"/>
  <c r="N280" i="7"/>
  <c r="M280" i="7" s="1"/>
  <c r="L280" i="7"/>
  <c r="K280" i="7"/>
  <c r="J280" i="7"/>
  <c r="I280" i="7"/>
  <c r="H280" i="7" s="1"/>
  <c r="F280" i="7"/>
  <c r="E280" i="7"/>
  <c r="V279" i="7"/>
  <c r="U279" i="7"/>
  <c r="T279" i="7"/>
  <c r="S279" i="7"/>
  <c r="R279" i="7"/>
  <c r="Q279" i="7"/>
  <c r="G279" i="7" s="1"/>
  <c r="P279" i="7"/>
  <c r="O279" i="7"/>
  <c r="N279" i="7"/>
  <c r="M279" i="7" s="1"/>
  <c r="L279" i="7"/>
  <c r="K279" i="7"/>
  <c r="J279" i="7"/>
  <c r="I279" i="7"/>
  <c r="H279" i="7" s="1"/>
  <c r="F279" i="7"/>
  <c r="E279" i="7"/>
  <c r="V278" i="7"/>
  <c r="U278" i="7"/>
  <c r="T278" i="7"/>
  <c r="S278" i="7"/>
  <c r="R278" i="7"/>
  <c r="Q278" i="7"/>
  <c r="G278" i="7" s="1"/>
  <c r="P278" i="7"/>
  <c r="O278" i="7"/>
  <c r="N278" i="7"/>
  <c r="M278" i="7"/>
  <c r="L278" i="7"/>
  <c r="K278" i="7"/>
  <c r="J278" i="7"/>
  <c r="I278" i="7"/>
  <c r="H278" i="7" s="1"/>
  <c r="F278" i="7"/>
  <c r="E278" i="7"/>
  <c r="R277" i="7"/>
  <c r="M277" i="7"/>
  <c r="H277" i="7"/>
  <c r="G277" i="7"/>
  <c r="F277" i="7"/>
  <c r="E277" i="7"/>
  <c r="C277" i="7" s="1"/>
  <c r="D277" i="7"/>
  <c r="R276" i="7"/>
  <c r="M276" i="7"/>
  <c r="H276" i="7"/>
  <c r="G276" i="7"/>
  <c r="F276" i="7"/>
  <c r="E276" i="7"/>
  <c r="C276" i="7" s="1"/>
  <c r="D276" i="7"/>
  <c r="V275" i="7"/>
  <c r="U275" i="7"/>
  <c r="T275" i="7"/>
  <c r="S275" i="7"/>
  <c r="R275" i="7"/>
  <c r="Q275" i="7"/>
  <c r="G275" i="7" s="1"/>
  <c r="P275" i="7"/>
  <c r="O275" i="7"/>
  <c r="N275" i="7"/>
  <c r="M275" i="7"/>
  <c r="L275" i="7"/>
  <c r="K275" i="7"/>
  <c r="J275" i="7"/>
  <c r="I275" i="7"/>
  <c r="H275" i="7" s="1"/>
  <c r="F275" i="7"/>
  <c r="E275" i="7"/>
  <c r="R274" i="7"/>
  <c r="M274" i="7"/>
  <c r="H274" i="7"/>
  <c r="G274" i="7"/>
  <c r="F274" i="7"/>
  <c r="E274" i="7"/>
  <c r="C274" i="7" s="1"/>
  <c r="D274" i="7"/>
  <c r="R273" i="7"/>
  <c r="M273" i="7"/>
  <c r="H273" i="7"/>
  <c r="G273" i="7"/>
  <c r="F273" i="7"/>
  <c r="E273" i="7"/>
  <c r="C273" i="7" s="1"/>
  <c r="D273" i="7"/>
  <c r="R272" i="7"/>
  <c r="M272" i="7"/>
  <c r="H272" i="7"/>
  <c r="G272" i="7"/>
  <c r="F272" i="7"/>
  <c r="E272" i="7"/>
  <c r="C272" i="7" s="1"/>
  <c r="D272" i="7"/>
  <c r="V271" i="7"/>
  <c r="U271" i="7"/>
  <c r="T271" i="7"/>
  <c r="S271" i="7"/>
  <c r="R271" i="7"/>
  <c r="Q271" i="7"/>
  <c r="G271" i="7" s="1"/>
  <c r="P271" i="7"/>
  <c r="O271" i="7"/>
  <c r="N271" i="7"/>
  <c r="M271" i="7" s="1"/>
  <c r="L271" i="7"/>
  <c r="K271" i="7"/>
  <c r="J271" i="7"/>
  <c r="I271" i="7"/>
  <c r="H271" i="7" s="1"/>
  <c r="F271" i="7"/>
  <c r="E271" i="7"/>
  <c r="V270" i="7"/>
  <c r="U270" i="7"/>
  <c r="T270" i="7"/>
  <c r="S270" i="7"/>
  <c r="R270" i="7"/>
  <c r="Q270" i="7"/>
  <c r="G270" i="7" s="1"/>
  <c r="P270" i="7"/>
  <c r="O270" i="7"/>
  <c r="N270" i="7"/>
  <c r="M270" i="7" s="1"/>
  <c r="L270" i="7"/>
  <c r="K270" i="7"/>
  <c r="J270" i="7"/>
  <c r="I270" i="7"/>
  <c r="H270" i="7" s="1"/>
  <c r="F270" i="7"/>
  <c r="E270" i="7"/>
  <c r="R269" i="7"/>
  <c r="M269" i="7"/>
  <c r="H269" i="7"/>
  <c r="G269" i="7"/>
  <c r="F269" i="7"/>
  <c r="E269" i="7"/>
  <c r="C269" i="7" s="1"/>
  <c r="D269" i="7"/>
  <c r="R268" i="7"/>
  <c r="M268" i="7"/>
  <c r="H268" i="7"/>
  <c r="G268" i="7"/>
  <c r="F268" i="7"/>
  <c r="E268" i="7"/>
  <c r="C268" i="7" s="1"/>
  <c r="D268" i="7"/>
  <c r="V267" i="7"/>
  <c r="U267" i="7"/>
  <c r="T267" i="7"/>
  <c r="S267" i="7"/>
  <c r="R267" i="7"/>
  <c r="Q267" i="7"/>
  <c r="G267" i="7" s="1"/>
  <c r="P267" i="7"/>
  <c r="O267" i="7"/>
  <c r="N267" i="7"/>
  <c r="M267" i="7" s="1"/>
  <c r="L267" i="7"/>
  <c r="K267" i="7"/>
  <c r="J267" i="7"/>
  <c r="I267" i="7"/>
  <c r="H267" i="7" s="1"/>
  <c r="F267" i="7"/>
  <c r="E267" i="7"/>
  <c r="R266" i="7"/>
  <c r="M266" i="7"/>
  <c r="H266" i="7"/>
  <c r="G266" i="7"/>
  <c r="F266" i="7"/>
  <c r="E266" i="7"/>
  <c r="C266" i="7" s="1"/>
  <c r="D266" i="7"/>
  <c r="R265" i="7"/>
  <c r="M265" i="7"/>
  <c r="H265" i="7"/>
  <c r="G265" i="7"/>
  <c r="F265" i="7"/>
  <c r="E265" i="7"/>
  <c r="C265" i="7" s="1"/>
  <c r="D265" i="7"/>
  <c r="V264" i="7"/>
  <c r="U264" i="7"/>
  <c r="T264" i="7"/>
  <c r="S264" i="7"/>
  <c r="R264" i="7"/>
  <c r="Q264" i="7"/>
  <c r="G264" i="7" s="1"/>
  <c r="P264" i="7"/>
  <c r="O264" i="7"/>
  <c r="N264" i="7"/>
  <c r="M264" i="7" s="1"/>
  <c r="L264" i="7"/>
  <c r="K264" i="7"/>
  <c r="J264" i="7"/>
  <c r="I264" i="7"/>
  <c r="H264" i="7" s="1"/>
  <c r="F264" i="7"/>
  <c r="E264" i="7"/>
  <c r="V263" i="7"/>
  <c r="U263" i="7"/>
  <c r="T263" i="7"/>
  <c r="S263" i="7"/>
  <c r="R263" i="7"/>
  <c r="Q263" i="7"/>
  <c r="G263" i="7" s="1"/>
  <c r="P263" i="7"/>
  <c r="O263" i="7"/>
  <c r="N263" i="7"/>
  <c r="M263" i="7" s="1"/>
  <c r="L263" i="7"/>
  <c r="K263" i="7"/>
  <c r="J263" i="7"/>
  <c r="I263" i="7"/>
  <c r="H263" i="7" s="1"/>
  <c r="F263" i="7"/>
  <c r="E263" i="7"/>
  <c r="R262" i="7"/>
  <c r="M262" i="7"/>
  <c r="H262" i="7"/>
  <c r="G262" i="7"/>
  <c r="F262" i="7"/>
  <c r="E262" i="7"/>
  <c r="C262" i="7" s="1"/>
  <c r="D262" i="7"/>
  <c r="R261" i="7"/>
  <c r="M261" i="7"/>
  <c r="H261" i="7"/>
  <c r="G261" i="7"/>
  <c r="F261" i="7"/>
  <c r="E261" i="7"/>
  <c r="C261" i="7" s="1"/>
  <c r="D261" i="7"/>
  <c r="V260" i="7"/>
  <c r="U260" i="7"/>
  <c r="T260" i="7"/>
  <c r="S260" i="7"/>
  <c r="R260" i="7"/>
  <c r="Q260" i="7"/>
  <c r="G260" i="7" s="1"/>
  <c r="P260" i="7"/>
  <c r="O260" i="7"/>
  <c r="N260" i="7"/>
  <c r="M260" i="7" s="1"/>
  <c r="L260" i="7"/>
  <c r="K260" i="7"/>
  <c r="J260" i="7"/>
  <c r="I260" i="7"/>
  <c r="H260" i="7" s="1"/>
  <c r="F260" i="7"/>
  <c r="E260" i="7"/>
  <c r="V259" i="7"/>
  <c r="U259" i="7"/>
  <c r="T259" i="7"/>
  <c r="S259" i="7"/>
  <c r="R259" i="7"/>
  <c r="Q259" i="7"/>
  <c r="G259" i="7" s="1"/>
  <c r="P259" i="7"/>
  <c r="O259" i="7"/>
  <c r="N259" i="7"/>
  <c r="M259" i="7" s="1"/>
  <c r="L259" i="7"/>
  <c r="K259" i="7"/>
  <c r="J259" i="7"/>
  <c r="I259" i="7"/>
  <c r="H259" i="7" s="1"/>
  <c r="F259" i="7"/>
  <c r="E259" i="7"/>
  <c r="R258" i="7"/>
  <c r="M258" i="7"/>
  <c r="H258" i="7"/>
  <c r="G258" i="7"/>
  <c r="F258" i="7"/>
  <c r="E258" i="7"/>
  <c r="C258" i="7" s="1"/>
  <c r="D258" i="7"/>
  <c r="V257" i="7"/>
  <c r="U257" i="7"/>
  <c r="T257" i="7"/>
  <c r="S257" i="7"/>
  <c r="R257" i="7"/>
  <c r="Q257" i="7"/>
  <c r="G257" i="7" s="1"/>
  <c r="P257" i="7"/>
  <c r="O257" i="7"/>
  <c r="N257" i="7"/>
  <c r="M257" i="7" s="1"/>
  <c r="L257" i="7"/>
  <c r="K257" i="7"/>
  <c r="J257" i="7"/>
  <c r="I257" i="7"/>
  <c r="H257" i="7" s="1"/>
  <c r="F257" i="7"/>
  <c r="E257" i="7"/>
  <c r="V256" i="7"/>
  <c r="U256" i="7"/>
  <c r="T256" i="7"/>
  <c r="S256" i="7"/>
  <c r="R256" i="7"/>
  <c r="Q256" i="7"/>
  <c r="G256" i="7" s="1"/>
  <c r="P256" i="7"/>
  <c r="O256" i="7"/>
  <c r="N256" i="7"/>
  <c r="M256" i="7" s="1"/>
  <c r="L256" i="7"/>
  <c r="K256" i="7"/>
  <c r="J256" i="7"/>
  <c r="I256" i="7"/>
  <c r="H256" i="7" s="1"/>
  <c r="F256" i="7"/>
  <c r="E256" i="7"/>
  <c r="V255" i="7"/>
  <c r="U255" i="7"/>
  <c r="T255" i="7"/>
  <c r="S255" i="7"/>
  <c r="R255" i="7"/>
  <c r="Q255" i="7"/>
  <c r="G255" i="7" s="1"/>
  <c r="P255" i="7"/>
  <c r="O255" i="7"/>
  <c r="N255" i="7"/>
  <c r="M255" i="7" s="1"/>
  <c r="L255" i="7"/>
  <c r="K255" i="7"/>
  <c r="J255" i="7"/>
  <c r="E255" i="7" s="1"/>
  <c r="I255" i="7"/>
  <c r="H255" i="7" s="1"/>
  <c r="F255" i="7"/>
  <c r="R254" i="7"/>
  <c r="M254" i="7"/>
  <c r="H254" i="7"/>
  <c r="G254" i="7"/>
  <c r="F254" i="7"/>
  <c r="E254" i="7"/>
  <c r="C254" i="7" s="1"/>
  <c r="D254" i="7"/>
  <c r="V253" i="7"/>
  <c r="U253" i="7"/>
  <c r="T253" i="7"/>
  <c r="S253" i="7"/>
  <c r="R253" i="7"/>
  <c r="Q253" i="7"/>
  <c r="G253" i="7" s="1"/>
  <c r="P253" i="7"/>
  <c r="O253" i="7"/>
  <c r="N253" i="7"/>
  <c r="M253" i="7" s="1"/>
  <c r="L253" i="7"/>
  <c r="K253" i="7"/>
  <c r="J253" i="7"/>
  <c r="I253" i="7"/>
  <c r="H253" i="7" s="1"/>
  <c r="F253" i="7"/>
  <c r="E253" i="7"/>
  <c r="V252" i="7"/>
  <c r="U252" i="7"/>
  <c r="T252" i="7"/>
  <c r="S252" i="7"/>
  <c r="R252" i="7"/>
  <c r="Q252" i="7"/>
  <c r="G252" i="7" s="1"/>
  <c r="P252" i="7"/>
  <c r="O252" i="7"/>
  <c r="N252" i="7"/>
  <c r="M252" i="7" s="1"/>
  <c r="L252" i="7"/>
  <c r="K252" i="7"/>
  <c r="J252" i="7"/>
  <c r="I252" i="7"/>
  <c r="H252" i="7" s="1"/>
  <c r="F252" i="7"/>
  <c r="E252" i="7"/>
  <c r="V251" i="7"/>
  <c r="U251" i="7"/>
  <c r="T251" i="7"/>
  <c r="S251" i="7"/>
  <c r="R251" i="7"/>
  <c r="Q251" i="7"/>
  <c r="G251" i="7" s="1"/>
  <c r="P251" i="7"/>
  <c r="O251" i="7"/>
  <c r="N251" i="7"/>
  <c r="M251" i="7" s="1"/>
  <c r="L251" i="7"/>
  <c r="K251" i="7"/>
  <c r="J251" i="7"/>
  <c r="I251" i="7"/>
  <c r="H251" i="7" s="1"/>
  <c r="F251" i="7"/>
  <c r="E251" i="7"/>
  <c r="R250" i="7"/>
  <c r="M250" i="7"/>
  <c r="H250" i="7"/>
  <c r="G250" i="7"/>
  <c r="F250" i="7"/>
  <c r="E250" i="7"/>
  <c r="C250" i="7" s="1"/>
  <c r="D250" i="7"/>
  <c r="R249" i="7"/>
  <c r="M249" i="7"/>
  <c r="H249" i="7"/>
  <c r="G249" i="7"/>
  <c r="F249" i="7"/>
  <c r="E249" i="7"/>
  <c r="C249" i="7" s="1"/>
  <c r="D249" i="7"/>
  <c r="R248" i="7"/>
  <c r="M248" i="7"/>
  <c r="H248" i="7"/>
  <c r="G248" i="7"/>
  <c r="F248" i="7"/>
  <c r="E248" i="7"/>
  <c r="C248" i="7" s="1"/>
  <c r="D248" i="7"/>
  <c r="V247" i="7"/>
  <c r="U247" i="7"/>
  <c r="T247" i="7"/>
  <c r="S247" i="7"/>
  <c r="R247" i="7"/>
  <c r="Q247" i="7"/>
  <c r="G247" i="7" s="1"/>
  <c r="P247" i="7"/>
  <c r="O247" i="7"/>
  <c r="N247" i="7"/>
  <c r="M247" i="7" s="1"/>
  <c r="L247" i="7"/>
  <c r="K247" i="7"/>
  <c r="J247" i="7"/>
  <c r="I247" i="7"/>
  <c r="H247" i="7" s="1"/>
  <c r="F247" i="7"/>
  <c r="E247" i="7"/>
  <c r="V246" i="7"/>
  <c r="U246" i="7"/>
  <c r="T246" i="7"/>
  <c r="S246" i="7"/>
  <c r="R246" i="7"/>
  <c r="Q246" i="7"/>
  <c r="G246" i="7" s="1"/>
  <c r="P246" i="7"/>
  <c r="O246" i="7"/>
  <c r="N246" i="7"/>
  <c r="M246" i="7" s="1"/>
  <c r="L246" i="7"/>
  <c r="K246" i="7"/>
  <c r="J246" i="7"/>
  <c r="I246" i="7"/>
  <c r="H246" i="7" s="1"/>
  <c r="F246" i="7"/>
  <c r="E246" i="7"/>
  <c r="R245" i="7"/>
  <c r="M245" i="7"/>
  <c r="H245" i="7"/>
  <c r="G245" i="7"/>
  <c r="F245" i="7"/>
  <c r="E245" i="7"/>
  <c r="C245" i="7" s="1"/>
  <c r="D245" i="7"/>
  <c r="V244" i="7"/>
  <c r="U244" i="7"/>
  <c r="T244" i="7"/>
  <c r="S244" i="7"/>
  <c r="R244" i="7"/>
  <c r="Q244" i="7"/>
  <c r="G244" i="7" s="1"/>
  <c r="P244" i="7"/>
  <c r="O244" i="7"/>
  <c r="N244" i="7"/>
  <c r="M244" i="7"/>
  <c r="L244" i="7"/>
  <c r="K244" i="7"/>
  <c r="J244" i="7"/>
  <c r="I244" i="7"/>
  <c r="H244" i="7" s="1"/>
  <c r="F244" i="7"/>
  <c r="E244" i="7"/>
  <c r="R243" i="7"/>
  <c r="M243" i="7"/>
  <c r="H243" i="7"/>
  <c r="G243" i="7"/>
  <c r="F243" i="7"/>
  <c r="E243" i="7"/>
  <c r="C243" i="7" s="1"/>
  <c r="D243" i="7"/>
  <c r="R242" i="7"/>
  <c r="M242" i="7"/>
  <c r="H242" i="7"/>
  <c r="G242" i="7"/>
  <c r="F242" i="7"/>
  <c r="E242" i="7"/>
  <c r="C242" i="7" s="1"/>
  <c r="D242" i="7"/>
  <c r="R241" i="7"/>
  <c r="M241" i="7"/>
  <c r="H241" i="7"/>
  <c r="G241" i="7"/>
  <c r="F241" i="7"/>
  <c r="E241" i="7"/>
  <c r="C241" i="7" s="1"/>
  <c r="D241" i="7"/>
  <c r="V240" i="7"/>
  <c r="U240" i="7"/>
  <c r="T240" i="7"/>
  <c r="S240" i="7"/>
  <c r="R240" i="7"/>
  <c r="Q240" i="7"/>
  <c r="G240" i="7" s="1"/>
  <c r="P240" i="7"/>
  <c r="O240" i="7"/>
  <c r="N240" i="7"/>
  <c r="M240" i="7" s="1"/>
  <c r="L240" i="7"/>
  <c r="K240" i="7"/>
  <c r="J240" i="7"/>
  <c r="I240" i="7"/>
  <c r="H240" i="7" s="1"/>
  <c r="F240" i="7"/>
  <c r="E240" i="7"/>
  <c r="V239" i="7"/>
  <c r="U239" i="7"/>
  <c r="T239" i="7"/>
  <c r="S239" i="7"/>
  <c r="R239" i="7"/>
  <c r="Q239" i="7"/>
  <c r="G239" i="7" s="1"/>
  <c r="P239" i="7"/>
  <c r="O239" i="7"/>
  <c r="N239" i="7"/>
  <c r="M239" i="7" s="1"/>
  <c r="L239" i="7"/>
  <c r="K239" i="7"/>
  <c r="J239" i="7"/>
  <c r="I239" i="7"/>
  <c r="H239" i="7" s="1"/>
  <c r="F239" i="7"/>
  <c r="E239" i="7"/>
  <c r="V238" i="7"/>
  <c r="U238" i="7"/>
  <c r="T238" i="7"/>
  <c r="S238" i="7"/>
  <c r="R238" i="7"/>
  <c r="Q238" i="7"/>
  <c r="G238" i="7" s="1"/>
  <c r="P238" i="7"/>
  <c r="O238" i="7"/>
  <c r="N238" i="7"/>
  <c r="M238" i="7" s="1"/>
  <c r="L238" i="7"/>
  <c r="K238" i="7"/>
  <c r="J238" i="7"/>
  <c r="I238" i="7"/>
  <c r="H238" i="7" s="1"/>
  <c r="F238" i="7"/>
  <c r="E238" i="7"/>
  <c r="V237" i="7"/>
  <c r="U237" i="7"/>
  <c r="T237" i="7"/>
  <c r="S237" i="7"/>
  <c r="R237" i="7"/>
  <c r="Q237" i="7"/>
  <c r="G237" i="7" s="1"/>
  <c r="P237" i="7"/>
  <c r="O237" i="7"/>
  <c r="N237" i="7"/>
  <c r="M237" i="7" s="1"/>
  <c r="L237" i="7"/>
  <c r="K237" i="7"/>
  <c r="J237" i="7"/>
  <c r="I237" i="7"/>
  <c r="H237" i="7" s="1"/>
  <c r="F237" i="7"/>
  <c r="E237" i="7"/>
  <c r="V236" i="7"/>
  <c r="U236" i="7"/>
  <c r="T236" i="7"/>
  <c r="S236" i="7"/>
  <c r="R236" i="7"/>
  <c r="Q236" i="7"/>
  <c r="G236" i="7" s="1"/>
  <c r="P236" i="7"/>
  <c r="O236" i="7"/>
  <c r="N236" i="7"/>
  <c r="M236" i="7" s="1"/>
  <c r="L236" i="7"/>
  <c r="K236" i="7"/>
  <c r="J236" i="7"/>
  <c r="I236" i="7"/>
  <c r="H236" i="7" s="1"/>
  <c r="F236" i="7"/>
  <c r="E236" i="7"/>
  <c r="V235" i="7"/>
  <c r="U235" i="7"/>
  <c r="T235" i="7"/>
  <c r="S235" i="7"/>
  <c r="R235" i="7"/>
  <c r="Q235" i="7"/>
  <c r="G235" i="7" s="1"/>
  <c r="P235" i="7"/>
  <c r="O235" i="7"/>
  <c r="N235" i="7"/>
  <c r="M235" i="7" s="1"/>
  <c r="L235" i="7"/>
  <c r="K235" i="7"/>
  <c r="J235" i="7"/>
  <c r="I235" i="7"/>
  <c r="H235" i="7" s="1"/>
  <c r="F235" i="7"/>
  <c r="E235" i="7"/>
  <c r="V234" i="7"/>
  <c r="U234" i="7"/>
  <c r="T234" i="7"/>
  <c r="S234" i="7"/>
  <c r="R234" i="7"/>
  <c r="Q234" i="7"/>
  <c r="G234" i="7" s="1"/>
  <c r="P234" i="7"/>
  <c r="O234" i="7"/>
  <c r="N234" i="7"/>
  <c r="M234" i="7" s="1"/>
  <c r="L234" i="7"/>
  <c r="K234" i="7"/>
  <c r="J234" i="7"/>
  <c r="I234" i="7"/>
  <c r="H234" i="7" s="1"/>
  <c r="F234" i="7"/>
  <c r="E234" i="7"/>
  <c r="V233" i="7"/>
  <c r="U233" i="7"/>
  <c r="T233" i="7"/>
  <c r="S233" i="7"/>
  <c r="R233" i="7"/>
  <c r="Q233" i="7"/>
  <c r="G233" i="7" s="1"/>
  <c r="P233" i="7"/>
  <c r="O233" i="7"/>
  <c r="N233" i="7"/>
  <c r="M233" i="7" s="1"/>
  <c r="L233" i="7"/>
  <c r="K233" i="7"/>
  <c r="J233" i="7"/>
  <c r="I233" i="7"/>
  <c r="H233" i="7" s="1"/>
  <c r="F233" i="7"/>
  <c r="E233" i="7"/>
  <c r="V232" i="7"/>
  <c r="U232" i="7"/>
  <c r="T232" i="7"/>
  <c r="S232" i="7"/>
  <c r="R232" i="7"/>
  <c r="Q232" i="7"/>
  <c r="G232" i="7" s="1"/>
  <c r="P232" i="7"/>
  <c r="O232" i="7"/>
  <c r="N232" i="7"/>
  <c r="M232" i="7" s="1"/>
  <c r="L232" i="7"/>
  <c r="K232" i="7"/>
  <c r="J232" i="7"/>
  <c r="I232" i="7"/>
  <c r="H232" i="7" s="1"/>
  <c r="F232" i="7"/>
  <c r="E232" i="7"/>
  <c r="R231" i="7"/>
  <c r="M231" i="7"/>
  <c r="H231" i="7"/>
  <c r="G231" i="7"/>
  <c r="F231" i="7"/>
  <c r="E231" i="7"/>
  <c r="C231" i="7" s="1"/>
  <c r="D231" i="7"/>
  <c r="V230" i="7"/>
  <c r="U230" i="7"/>
  <c r="T230" i="7"/>
  <c r="S230" i="7"/>
  <c r="R230" i="7"/>
  <c r="Q230" i="7"/>
  <c r="G230" i="7" s="1"/>
  <c r="P230" i="7"/>
  <c r="O230" i="7"/>
  <c r="N230" i="7"/>
  <c r="M230" i="7" s="1"/>
  <c r="L230" i="7"/>
  <c r="K230" i="7"/>
  <c r="J230" i="7"/>
  <c r="I230" i="7"/>
  <c r="H230" i="7" s="1"/>
  <c r="F230" i="7"/>
  <c r="E230" i="7"/>
  <c r="V229" i="7"/>
  <c r="U229" i="7"/>
  <c r="T229" i="7"/>
  <c r="S229" i="7"/>
  <c r="R229" i="7"/>
  <c r="Q229" i="7"/>
  <c r="G229" i="7" s="1"/>
  <c r="P229" i="7"/>
  <c r="O229" i="7"/>
  <c r="N229" i="7"/>
  <c r="M229" i="7" s="1"/>
  <c r="L229" i="7"/>
  <c r="K229" i="7"/>
  <c r="J229" i="7"/>
  <c r="I229" i="7"/>
  <c r="H229" i="7" s="1"/>
  <c r="F229" i="7"/>
  <c r="E229" i="7"/>
  <c r="V228" i="7"/>
  <c r="U228" i="7"/>
  <c r="T228" i="7"/>
  <c r="S228" i="7"/>
  <c r="R228" i="7"/>
  <c r="Q228" i="7"/>
  <c r="G228" i="7" s="1"/>
  <c r="P228" i="7"/>
  <c r="O228" i="7"/>
  <c r="N228" i="7"/>
  <c r="M228" i="7" s="1"/>
  <c r="L228" i="7"/>
  <c r="K228" i="7"/>
  <c r="J228" i="7"/>
  <c r="I228" i="7"/>
  <c r="H228" i="7" s="1"/>
  <c r="F228" i="7"/>
  <c r="E228" i="7"/>
  <c r="R227" i="7"/>
  <c r="M227" i="7"/>
  <c r="H227" i="7"/>
  <c r="G227" i="7"/>
  <c r="F227" i="7"/>
  <c r="E227" i="7"/>
  <c r="C227" i="7" s="1"/>
  <c r="D227" i="7"/>
  <c r="V226" i="7"/>
  <c r="U226" i="7"/>
  <c r="T226" i="7"/>
  <c r="S226" i="7"/>
  <c r="R226" i="7"/>
  <c r="Q226" i="7"/>
  <c r="G226" i="7" s="1"/>
  <c r="P226" i="7"/>
  <c r="O226" i="7"/>
  <c r="N226" i="7"/>
  <c r="M226" i="7" s="1"/>
  <c r="L226" i="7"/>
  <c r="K226" i="7"/>
  <c r="J226" i="7"/>
  <c r="I226" i="7"/>
  <c r="H226" i="7" s="1"/>
  <c r="F226" i="7"/>
  <c r="E226" i="7"/>
  <c r="V225" i="7"/>
  <c r="U225" i="7"/>
  <c r="T225" i="7"/>
  <c r="S225" i="7"/>
  <c r="R225" i="7"/>
  <c r="Q225" i="7"/>
  <c r="G225" i="7" s="1"/>
  <c r="P225" i="7"/>
  <c r="O225" i="7"/>
  <c r="N225" i="7"/>
  <c r="M225" i="7" s="1"/>
  <c r="L225" i="7"/>
  <c r="K225" i="7"/>
  <c r="J225" i="7"/>
  <c r="I225" i="7"/>
  <c r="H225" i="7" s="1"/>
  <c r="F225" i="7"/>
  <c r="E225" i="7"/>
  <c r="V224" i="7"/>
  <c r="U224" i="7"/>
  <c r="T224" i="7"/>
  <c r="S224" i="7"/>
  <c r="R224" i="7"/>
  <c r="Q224" i="7"/>
  <c r="G224" i="7" s="1"/>
  <c r="P224" i="7"/>
  <c r="O224" i="7"/>
  <c r="N224" i="7"/>
  <c r="M224" i="7" s="1"/>
  <c r="L224" i="7"/>
  <c r="K224" i="7"/>
  <c r="J224" i="7"/>
  <c r="I224" i="7"/>
  <c r="H224" i="7" s="1"/>
  <c r="F224" i="7"/>
  <c r="E224" i="7"/>
  <c r="V223" i="7"/>
  <c r="U223" i="7"/>
  <c r="T223" i="7"/>
  <c r="S223" i="7"/>
  <c r="R223" i="7"/>
  <c r="Q223" i="7"/>
  <c r="G223" i="7" s="1"/>
  <c r="P223" i="7"/>
  <c r="O223" i="7"/>
  <c r="N223" i="7"/>
  <c r="M223" i="7" s="1"/>
  <c r="L223" i="7"/>
  <c r="K223" i="7"/>
  <c r="J223" i="7"/>
  <c r="I223" i="7"/>
  <c r="H223" i="7" s="1"/>
  <c r="F223" i="7"/>
  <c r="E223" i="7"/>
  <c r="V222" i="7"/>
  <c r="U222" i="7"/>
  <c r="T222" i="7"/>
  <c r="S222" i="7"/>
  <c r="R222" i="7"/>
  <c r="Q222" i="7"/>
  <c r="G222" i="7" s="1"/>
  <c r="P222" i="7"/>
  <c r="O222" i="7"/>
  <c r="N222" i="7"/>
  <c r="M222" i="7" s="1"/>
  <c r="L222" i="7"/>
  <c r="K222" i="7"/>
  <c r="J222" i="7"/>
  <c r="I222" i="7"/>
  <c r="H222" i="7" s="1"/>
  <c r="F222" i="7"/>
  <c r="E222" i="7"/>
  <c r="V221" i="7"/>
  <c r="U221" i="7"/>
  <c r="T221" i="7"/>
  <c r="S221" i="7"/>
  <c r="R221" i="7"/>
  <c r="Q221" i="7"/>
  <c r="G221" i="7" s="1"/>
  <c r="P221" i="7"/>
  <c r="O221" i="7"/>
  <c r="N221" i="7"/>
  <c r="M221" i="7" s="1"/>
  <c r="L221" i="7"/>
  <c r="K221" i="7"/>
  <c r="J221" i="7"/>
  <c r="I221" i="7"/>
  <c r="H221" i="7" s="1"/>
  <c r="F221" i="7"/>
  <c r="E221" i="7"/>
  <c r="V220" i="7"/>
  <c r="U220" i="7"/>
  <c r="T220" i="7"/>
  <c r="S220" i="7"/>
  <c r="R220" i="7"/>
  <c r="Q220" i="7"/>
  <c r="G220" i="7" s="1"/>
  <c r="P220" i="7"/>
  <c r="O220" i="7"/>
  <c r="N220" i="7"/>
  <c r="M220" i="7" s="1"/>
  <c r="L220" i="7"/>
  <c r="K220" i="7"/>
  <c r="J220" i="7"/>
  <c r="I220" i="7"/>
  <c r="H220" i="7" s="1"/>
  <c r="F220" i="7"/>
  <c r="E220" i="7"/>
  <c r="R219" i="7"/>
  <c r="M219" i="7"/>
  <c r="H219" i="7"/>
  <c r="G219" i="7"/>
  <c r="F219" i="7"/>
  <c r="E219" i="7"/>
  <c r="D219" i="7"/>
  <c r="C219" i="7" s="1"/>
  <c r="V218" i="7"/>
  <c r="U218" i="7"/>
  <c r="T218" i="7"/>
  <c r="S218" i="7"/>
  <c r="R218" i="7"/>
  <c r="Q218" i="7"/>
  <c r="G218" i="7" s="1"/>
  <c r="P218" i="7"/>
  <c r="O218" i="7"/>
  <c r="N218" i="7"/>
  <c r="M218" i="7" s="1"/>
  <c r="L218" i="7"/>
  <c r="K218" i="7"/>
  <c r="J218" i="7"/>
  <c r="I218" i="7"/>
  <c r="H218" i="7" s="1"/>
  <c r="F218" i="7"/>
  <c r="E218" i="7"/>
  <c r="R217" i="7"/>
  <c r="M217" i="7"/>
  <c r="H217" i="7"/>
  <c r="G217" i="7"/>
  <c r="F217" i="7"/>
  <c r="E217" i="7"/>
  <c r="D217" i="7"/>
  <c r="C217" i="7" s="1"/>
  <c r="R216" i="7"/>
  <c r="M216" i="7"/>
  <c r="H216" i="7"/>
  <c r="G216" i="7"/>
  <c r="F216" i="7"/>
  <c r="E216" i="7"/>
  <c r="C216" i="7" s="1"/>
  <c r="D216" i="7"/>
  <c r="R215" i="7"/>
  <c r="M215" i="7"/>
  <c r="H215" i="7"/>
  <c r="G215" i="7"/>
  <c r="F215" i="7"/>
  <c r="E215" i="7"/>
  <c r="C215" i="7" s="1"/>
  <c r="D215" i="7"/>
  <c r="V214" i="7"/>
  <c r="U214" i="7"/>
  <c r="R214" i="7" s="1"/>
  <c r="T214" i="7"/>
  <c r="S214" i="7"/>
  <c r="Q214" i="7"/>
  <c r="G214" i="7" s="1"/>
  <c r="P214" i="7"/>
  <c r="O214" i="7"/>
  <c r="N214" i="7"/>
  <c r="M214" i="7"/>
  <c r="L214" i="7"/>
  <c r="K214" i="7"/>
  <c r="J214" i="7"/>
  <c r="I214" i="7"/>
  <c r="H214" i="7" s="1"/>
  <c r="F214" i="7"/>
  <c r="E214" i="7"/>
  <c r="V213" i="7"/>
  <c r="U213" i="7"/>
  <c r="T213" i="7"/>
  <c r="S213" i="7"/>
  <c r="R213" i="7"/>
  <c r="Q213" i="7"/>
  <c r="G213" i="7" s="1"/>
  <c r="P213" i="7"/>
  <c r="O213" i="7"/>
  <c r="N213" i="7"/>
  <c r="M213" i="7" s="1"/>
  <c r="L213" i="7"/>
  <c r="K213" i="7"/>
  <c r="J213" i="7"/>
  <c r="I213" i="7"/>
  <c r="H213" i="7" s="1"/>
  <c r="F213" i="7"/>
  <c r="E213" i="7"/>
  <c r="R212" i="7"/>
  <c r="M212" i="7"/>
  <c r="H212" i="7"/>
  <c r="G212" i="7"/>
  <c r="F212" i="7"/>
  <c r="E212" i="7"/>
  <c r="D212" i="7"/>
  <c r="C212" i="7" s="1"/>
  <c r="R211" i="7"/>
  <c r="M211" i="7"/>
  <c r="H211" i="7"/>
  <c r="G211" i="7"/>
  <c r="F211" i="7"/>
  <c r="E211" i="7"/>
  <c r="D211" i="7"/>
  <c r="C211" i="7" s="1"/>
  <c r="V210" i="7"/>
  <c r="U210" i="7"/>
  <c r="T210" i="7"/>
  <c r="S210" i="7"/>
  <c r="R210" i="7"/>
  <c r="Q210" i="7"/>
  <c r="G210" i="7" s="1"/>
  <c r="P210" i="7"/>
  <c r="O210" i="7"/>
  <c r="N210" i="7"/>
  <c r="M210" i="7" s="1"/>
  <c r="L210" i="7"/>
  <c r="K210" i="7"/>
  <c r="J210" i="7"/>
  <c r="I210" i="7"/>
  <c r="H210" i="7" s="1"/>
  <c r="F210" i="7"/>
  <c r="E210" i="7"/>
  <c r="R209" i="7"/>
  <c r="M209" i="7"/>
  <c r="H209" i="7"/>
  <c r="G209" i="7"/>
  <c r="F209" i="7"/>
  <c r="E209" i="7"/>
  <c r="C209" i="7" s="1"/>
  <c r="D209" i="7"/>
  <c r="R208" i="7"/>
  <c r="M208" i="7"/>
  <c r="H208" i="7"/>
  <c r="G208" i="7"/>
  <c r="F208" i="7"/>
  <c r="E208" i="7"/>
  <c r="C208" i="7" s="1"/>
  <c r="D208" i="7"/>
  <c r="V207" i="7"/>
  <c r="U207" i="7"/>
  <c r="T207" i="7"/>
  <c r="S207" i="7"/>
  <c r="R207" i="7"/>
  <c r="Q207" i="7"/>
  <c r="G207" i="7" s="1"/>
  <c r="P207" i="7"/>
  <c r="O207" i="7"/>
  <c r="N207" i="7"/>
  <c r="M207" i="7" s="1"/>
  <c r="L207" i="7"/>
  <c r="K207" i="7"/>
  <c r="J207" i="7"/>
  <c r="I207" i="7"/>
  <c r="H207" i="7" s="1"/>
  <c r="F207" i="7"/>
  <c r="E207" i="7"/>
  <c r="V206" i="7"/>
  <c r="U206" i="7"/>
  <c r="T206" i="7"/>
  <c r="S206" i="7"/>
  <c r="R206" i="7"/>
  <c r="Q206" i="7"/>
  <c r="G206" i="7" s="1"/>
  <c r="P206" i="7"/>
  <c r="O206" i="7"/>
  <c r="N206" i="7"/>
  <c r="M206" i="7" s="1"/>
  <c r="L206" i="7"/>
  <c r="K206" i="7"/>
  <c r="J206" i="7"/>
  <c r="I206" i="7"/>
  <c r="H206" i="7" s="1"/>
  <c r="F206" i="7"/>
  <c r="E206" i="7"/>
  <c r="R205" i="7"/>
  <c r="M205" i="7"/>
  <c r="H205" i="7"/>
  <c r="G205" i="7"/>
  <c r="F205" i="7"/>
  <c r="E205" i="7"/>
  <c r="D205" i="7"/>
  <c r="C205" i="7" s="1"/>
  <c r="R204" i="7"/>
  <c r="M204" i="7"/>
  <c r="H204" i="7"/>
  <c r="G204" i="7"/>
  <c r="F204" i="7"/>
  <c r="E204" i="7"/>
  <c r="C204" i="7" s="1"/>
  <c r="D204" i="7"/>
  <c r="V203" i="7"/>
  <c r="U203" i="7"/>
  <c r="T203" i="7"/>
  <c r="S203" i="7"/>
  <c r="R203" i="7"/>
  <c r="Q203" i="7"/>
  <c r="G203" i="7" s="1"/>
  <c r="P203" i="7"/>
  <c r="O203" i="7"/>
  <c r="N203" i="7"/>
  <c r="M203" i="7" s="1"/>
  <c r="L203" i="7"/>
  <c r="K203" i="7"/>
  <c r="J203" i="7"/>
  <c r="I203" i="7"/>
  <c r="H203" i="7" s="1"/>
  <c r="F203" i="7"/>
  <c r="E203" i="7"/>
  <c r="V202" i="7"/>
  <c r="U202" i="7"/>
  <c r="T202" i="7"/>
  <c r="S202" i="7"/>
  <c r="R202" i="7"/>
  <c r="Q202" i="7"/>
  <c r="G202" i="7" s="1"/>
  <c r="P202" i="7"/>
  <c r="O202" i="7"/>
  <c r="N202" i="7"/>
  <c r="M202" i="7" s="1"/>
  <c r="L202" i="7"/>
  <c r="K202" i="7"/>
  <c r="J202" i="7"/>
  <c r="I202" i="7"/>
  <c r="H202" i="7" s="1"/>
  <c r="F202" i="7"/>
  <c r="E202" i="7"/>
  <c r="V201" i="7"/>
  <c r="U201" i="7"/>
  <c r="T201" i="7"/>
  <c r="S201" i="7"/>
  <c r="R201" i="7"/>
  <c r="Q201" i="7"/>
  <c r="G201" i="7" s="1"/>
  <c r="P201" i="7"/>
  <c r="O201" i="7"/>
  <c r="N201" i="7"/>
  <c r="M201" i="7" s="1"/>
  <c r="L201" i="7"/>
  <c r="K201" i="7"/>
  <c r="J201" i="7"/>
  <c r="I201" i="7"/>
  <c r="H201" i="7" s="1"/>
  <c r="F201" i="7"/>
  <c r="E201" i="7"/>
  <c r="V200" i="7"/>
  <c r="U200" i="7"/>
  <c r="T200" i="7"/>
  <c r="S200" i="7"/>
  <c r="R200" i="7"/>
  <c r="Q200" i="7"/>
  <c r="G200" i="7" s="1"/>
  <c r="P200" i="7"/>
  <c r="O200" i="7"/>
  <c r="N200" i="7"/>
  <c r="M200" i="7" s="1"/>
  <c r="L200" i="7"/>
  <c r="K200" i="7"/>
  <c r="J200" i="7"/>
  <c r="E200" i="7" s="1"/>
  <c r="I200" i="7"/>
  <c r="H200" i="7" s="1"/>
  <c r="F200" i="7"/>
  <c r="V199" i="7"/>
  <c r="U199" i="7"/>
  <c r="T199" i="7"/>
  <c r="S199" i="7"/>
  <c r="R199" i="7"/>
  <c r="Q199" i="7"/>
  <c r="G199" i="7" s="1"/>
  <c r="P199" i="7"/>
  <c r="O199" i="7"/>
  <c r="N199" i="7"/>
  <c r="M199" i="7" s="1"/>
  <c r="L199" i="7"/>
  <c r="K199" i="7"/>
  <c r="J199" i="7"/>
  <c r="E199" i="7" s="1"/>
  <c r="I199" i="7"/>
  <c r="H199" i="7" s="1"/>
  <c r="F199" i="7"/>
  <c r="V198" i="7"/>
  <c r="U198" i="7"/>
  <c r="T198" i="7"/>
  <c r="S198" i="7"/>
  <c r="R198" i="7"/>
  <c r="Q198" i="7"/>
  <c r="G198" i="7" s="1"/>
  <c r="P198" i="7"/>
  <c r="O198" i="7"/>
  <c r="N198" i="7"/>
  <c r="M198" i="7" s="1"/>
  <c r="L198" i="7"/>
  <c r="K198" i="7"/>
  <c r="J198" i="7"/>
  <c r="I198" i="7"/>
  <c r="H198" i="7" s="1"/>
  <c r="F198" i="7"/>
  <c r="E198" i="7"/>
  <c r="V197" i="7"/>
  <c r="U197" i="7"/>
  <c r="T197" i="7"/>
  <c r="S197" i="7"/>
  <c r="R197" i="7"/>
  <c r="Q197" i="7"/>
  <c r="G197" i="7" s="1"/>
  <c r="P197" i="7"/>
  <c r="O197" i="7"/>
  <c r="N197" i="7"/>
  <c r="M197" i="7" s="1"/>
  <c r="L197" i="7"/>
  <c r="K197" i="7"/>
  <c r="J197" i="7"/>
  <c r="E197" i="7" s="1"/>
  <c r="I197" i="7"/>
  <c r="H197" i="7" s="1"/>
  <c r="F197" i="7"/>
  <c r="V196" i="7"/>
  <c r="U196" i="7"/>
  <c r="T196" i="7"/>
  <c r="S196" i="7"/>
  <c r="R196" i="7"/>
  <c r="Q196" i="7"/>
  <c r="P196" i="7"/>
  <c r="O196" i="7"/>
  <c r="N196" i="7"/>
  <c r="M196" i="7" s="1"/>
  <c r="L196" i="7"/>
  <c r="G196" i="7" s="1"/>
  <c r="K196" i="7"/>
  <c r="J196" i="7"/>
  <c r="I196" i="7"/>
  <c r="H196" i="7" s="1"/>
  <c r="F196" i="7"/>
  <c r="E196" i="7"/>
  <c r="V195" i="7"/>
  <c r="U195" i="7"/>
  <c r="T195" i="7"/>
  <c r="S195" i="7"/>
  <c r="R195" i="7"/>
  <c r="Q195" i="7"/>
  <c r="P195" i="7"/>
  <c r="O195" i="7"/>
  <c r="N195" i="7"/>
  <c r="M195" i="7" s="1"/>
  <c r="L195" i="7"/>
  <c r="G195" i="7" s="1"/>
  <c r="K195" i="7"/>
  <c r="J195" i="7"/>
  <c r="I195" i="7"/>
  <c r="H195" i="7" s="1"/>
  <c r="F195" i="7"/>
  <c r="E195" i="7"/>
  <c r="V194" i="7"/>
  <c r="U194" i="7"/>
  <c r="T194" i="7"/>
  <c r="S194" i="7"/>
  <c r="R194" i="7"/>
  <c r="Q194" i="7"/>
  <c r="G194" i="7" s="1"/>
  <c r="P194" i="7"/>
  <c r="O194" i="7"/>
  <c r="N194" i="7"/>
  <c r="M194" i="7" s="1"/>
  <c r="L194" i="7"/>
  <c r="K194" i="7"/>
  <c r="J194" i="7"/>
  <c r="I194" i="7"/>
  <c r="H194" i="7" s="1"/>
  <c r="F194" i="7"/>
  <c r="E194" i="7"/>
  <c r="V193" i="7"/>
  <c r="U193" i="7"/>
  <c r="T193" i="7"/>
  <c r="S193" i="7"/>
  <c r="R193" i="7"/>
  <c r="Q193" i="7"/>
  <c r="G193" i="7" s="1"/>
  <c r="P193" i="7"/>
  <c r="O193" i="7"/>
  <c r="N193" i="7"/>
  <c r="M193" i="7" s="1"/>
  <c r="L193" i="7"/>
  <c r="K193" i="7"/>
  <c r="J193" i="7"/>
  <c r="I193" i="7"/>
  <c r="H193" i="7" s="1"/>
  <c r="F193" i="7"/>
  <c r="E193" i="7"/>
  <c r="V192" i="7"/>
  <c r="U192" i="7"/>
  <c r="T192" i="7"/>
  <c r="S192" i="7"/>
  <c r="R192" i="7"/>
  <c r="Q192" i="7"/>
  <c r="G192" i="7" s="1"/>
  <c r="P192" i="7"/>
  <c r="O192" i="7"/>
  <c r="N192" i="7"/>
  <c r="M192" i="7" s="1"/>
  <c r="L192" i="7"/>
  <c r="K192" i="7"/>
  <c r="J192" i="7"/>
  <c r="I192" i="7"/>
  <c r="H192" i="7" s="1"/>
  <c r="F192" i="7"/>
  <c r="E192" i="7"/>
  <c r="V191" i="7"/>
  <c r="U191" i="7"/>
  <c r="T191" i="7"/>
  <c r="S191" i="7"/>
  <c r="R191" i="7"/>
  <c r="Q191" i="7"/>
  <c r="G191" i="7" s="1"/>
  <c r="P191" i="7"/>
  <c r="O191" i="7"/>
  <c r="N191" i="7"/>
  <c r="M191" i="7" s="1"/>
  <c r="L191" i="7"/>
  <c r="K191" i="7"/>
  <c r="J191" i="7"/>
  <c r="I191" i="7"/>
  <c r="H191" i="7" s="1"/>
  <c r="F191" i="7"/>
  <c r="E191" i="7"/>
  <c r="R190" i="7"/>
  <c r="M190" i="7"/>
  <c r="H190" i="7"/>
  <c r="G190" i="7"/>
  <c r="F190" i="7"/>
  <c r="E190" i="7"/>
  <c r="D190" i="7"/>
  <c r="C190" i="7" s="1"/>
  <c r="V189" i="7"/>
  <c r="U189" i="7"/>
  <c r="T189" i="7"/>
  <c r="S189" i="7"/>
  <c r="R189" i="7"/>
  <c r="Q189" i="7"/>
  <c r="G189" i="7" s="1"/>
  <c r="P189" i="7"/>
  <c r="O189" i="7"/>
  <c r="N189" i="7"/>
  <c r="M189" i="7" s="1"/>
  <c r="L189" i="7"/>
  <c r="K189" i="7"/>
  <c r="J189" i="7"/>
  <c r="I189" i="7"/>
  <c r="H189" i="7" s="1"/>
  <c r="F189" i="7"/>
  <c r="E189" i="7"/>
  <c r="R188" i="7"/>
  <c r="M188" i="7"/>
  <c r="H188" i="7"/>
  <c r="G188" i="7"/>
  <c r="F188" i="7"/>
  <c r="E188" i="7"/>
  <c r="C188" i="7" s="1"/>
  <c r="D188" i="7"/>
  <c r="R187" i="7"/>
  <c r="M187" i="7"/>
  <c r="H187" i="7"/>
  <c r="G187" i="7"/>
  <c r="F187" i="7"/>
  <c r="E187" i="7"/>
  <c r="C187" i="7" s="1"/>
  <c r="D187" i="7"/>
  <c r="R186" i="7"/>
  <c r="M186" i="7"/>
  <c r="H186" i="7"/>
  <c r="G186" i="7"/>
  <c r="F186" i="7"/>
  <c r="E186" i="7"/>
  <c r="C186" i="7" s="1"/>
  <c r="D186" i="7"/>
  <c r="V185" i="7"/>
  <c r="U185" i="7"/>
  <c r="T185" i="7"/>
  <c r="S185" i="7"/>
  <c r="R185" i="7"/>
  <c r="Q185" i="7"/>
  <c r="G185" i="7" s="1"/>
  <c r="P185" i="7"/>
  <c r="O185" i="7"/>
  <c r="N185" i="7"/>
  <c r="M185" i="7" s="1"/>
  <c r="L185" i="7"/>
  <c r="K185" i="7"/>
  <c r="J185" i="7"/>
  <c r="I185" i="7"/>
  <c r="H185" i="7" s="1"/>
  <c r="F185" i="7"/>
  <c r="E185" i="7"/>
  <c r="V184" i="7"/>
  <c r="U184" i="7"/>
  <c r="T184" i="7"/>
  <c r="S184" i="7"/>
  <c r="R184" i="7"/>
  <c r="Q184" i="7"/>
  <c r="G184" i="7" s="1"/>
  <c r="P184" i="7"/>
  <c r="O184" i="7"/>
  <c r="N184" i="7"/>
  <c r="M184" i="7" s="1"/>
  <c r="L184" i="7"/>
  <c r="K184" i="7"/>
  <c r="J184" i="7"/>
  <c r="I184" i="7"/>
  <c r="H184" i="7" s="1"/>
  <c r="F184" i="7"/>
  <c r="E184" i="7"/>
  <c r="R183" i="7"/>
  <c r="M183" i="7"/>
  <c r="H183" i="7"/>
  <c r="G183" i="7"/>
  <c r="F183" i="7"/>
  <c r="E183" i="7"/>
  <c r="C183" i="7" s="1"/>
  <c r="D183" i="7"/>
  <c r="R182" i="7"/>
  <c r="M182" i="7"/>
  <c r="H182" i="7"/>
  <c r="G182" i="7"/>
  <c r="F182" i="7"/>
  <c r="E182" i="7"/>
  <c r="C182" i="7" s="1"/>
  <c r="D182" i="7"/>
  <c r="V181" i="7"/>
  <c r="U181" i="7"/>
  <c r="T181" i="7"/>
  <c r="S181" i="7"/>
  <c r="R181" i="7"/>
  <c r="Q181" i="7"/>
  <c r="G181" i="7" s="1"/>
  <c r="P181" i="7"/>
  <c r="O181" i="7"/>
  <c r="N181" i="7"/>
  <c r="M181" i="7" s="1"/>
  <c r="L181" i="7"/>
  <c r="K181" i="7"/>
  <c r="J181" i="7"/>
  <c r="I181" i="7"/>
  <c r="H181" i="7" s="1"/>
  <c r="F181" i="7"/>
  <c r="E181" i="7"/>
  <c r="R180" i="7"/>
  <c r="M180" i="7"/>
  <c r="H180" i="7"/>
  <c r="G180" i="7"/>
  <c r="F180" i="7"/>
  <c r="E180" i="7"/>
  <c r="C180" i="7" s="1"/>
  <c r="D180" i="7"/>
  <c r="R179" i="7"/>
  <c r="M179" i="7"/>
  <c r="H179" i="7"/>
  <c r="G179" i="7"/>
  <c r="F179" i="7"/>
  <c r="E179" i="7"/>
  <c r="C179" i="7" s="1"/>
  <c r="D179" i="7"/>
  <c r="V178" i="7"/>
  <c r="U178" i="7"/>
  <c r="T178" i="7"/>
  <c r="S178" i="7"/>
  <c r="R178" i="7"/>
  <c r="Q178" i="7"/>
  <c r="G178" i="7" s="1"/>
  <c r="P178" i="7"/>
  <c r="O178" i="7"/>
  <c r="N178" i="7"/>
  <c r="M178" i="7" s="1"/>
  <c r="L178" i="7"/>
  <c r="K178" i="7"/>
  <c r="J178" i="7"/>
  <c r="I178" i="7"/>
  <c r="H178" i="7" s="1"/>
  <c r="F178" i="7"/>
  <c r="E178" i="7"/>
  <c r="V177" i="7"/>
  <c r="U177" i="7"/>
  <c r="T177" i="7"/>
  <c r="S177" i="7"/>
  <c r="R177" i="7"/>
  <c r="Q177" i="7"/>
  <c r="G177" i="7" s="1"/>
  <c r="P177" i="7"/>
  <c r="O177" i="7"/>
  <c r="N177" i="7"/>
  <c r="M177" i="7" s="1"/>
  <c r="L177" i="7"/>
  <c r="K177" i="7"/>
  <c r="J177" i="7"/>
  <c r="I177" i="7"/>
  <c r="H177" i="7" s="1"/>
  <c r="F177" i="7"/>
  <c r="E177" i="7"/>
  <c r="R176" i="7"/>
  <c r="M176" i="7"/>
  <c r="H176" i="7"/>
  <c r="G176" i="7"/>
  <c r="F176" i="7"/>
  <c r="E176" i="7"/>
  <c r="C176" i="7" s="1"/>
  <c r="D176" i="7"/>
  <c r="R175" i="7"/>
  <c r="M175" i="7"/>
  <c r="H175" i="7"/>
  <c r="G175" i="7"/>
  <c r="F175" i="7"/>
  <c r="E175" i="7"/>
  <c r="C175" i="7" s="1"/>
  <c r="D175" i="7"/>
  <c r="V174" i="7"/>
  <c r="U174" i="7"/>
  <c r="T174" i="7"/>
  <c r="S174" i="7"/>
  <c r="R174" i="7"/>
  <c r="Q174" i="7"/>
  <c r="G174" i="7" s="1"/>
  <c r="P174" i="7"/>
  <c r="O174" i="7"/>
  <c r="N174" i="7"/>
  <c r="M174" i="7" s="1"/>
  <c r="L174" i="7"/>
  <c r="K174" i="7"/>
  <c r="J174" i="7"/>
  <c r="I174" i="7"/>
  <c r="H174" i="7" s="1"/>
  <c r="F174" i="7"/>
  <c r="E174" i="7"/>
  <c r="V173" i="7"/>
  <c r="U173" i="7"/>
  <c r="T173" i="7"/>
  <c r="S173" i="7"/>
  <c r="R173" i="7"/>
  <c r="Q173" i="7"/>
  <c r="G173" i="7" s="1"/>
  <c r="P173" i="7"/>
  <c r="O173" i="7"/>
  <c r="N173" i="7"/>
  <c r="M173" i="7" s="1"/>
  <c r="L173" i="7"/>
  <c r="K173" i="7"/>
  <c r="J173" i="7"/>
  <c r="I173" i="7"/>
  <c r="H173" i="7" s="1"/>
  <c r="F173" i="7"/>
  <c r="E173" i="7"/>
  <c r="V172" i="7"/>
  <c r="U172" i="7"/>
  <c r="T172" i="7"/>
  <c r="S172" i="7"/>
  <c r="R172" i="7"/>
  <c r="Q172" i="7"/>
  <c r="G172" i="7" s="1"/>
  <c r="P172" i="7"/>
  <c r="O172" i="7"/>
  <c r="N172" i="7"/>
  <c r="M172" i="7" s="1"/>
  <c r="L172" i="7"/>
  <c r="K172" i="7"/>
  <c r="J172" i="7"/>
  <c r="I172" i="7"/>
  <c r="H172" i="7" s="1"/>
  <c r="F172" i="7"/>
  <c r="E172" i="7"/>
  <c r="V171" i="7"/>
  <c r="U171" i="7"/>
  <c r="T171" i="7"/>
  <c r="S171" i="7"/>
  <c r="R171" i="7"/>
  <c r="Q171" i="7"/>
  <c r="G171" i="7" s="1"/>
  <c r="P171" i="7"/>
  <c r="O171" i="7"/>
  <c r="N171" i="7"/>
  <c r="M171" i="7" s="1"/>
  <c r="L171" i="7"/>
  <c r="K171" i="7"/>
  <c r="J171" i="7"/>
  <c r="I171" i="7"/>
  <c r="H171" i="7" s="1"/>
  <c r="F171" i="7"/>
  <c r="E171" i="7"/>
  <c r="V170" i="7"/>
  <c r="U170" i="7"/>
  <c r="T170" i="7"/>
  <c r="S170" i="7"/>
  <c r="R170" i="7"/>
  <c r="Q170" i="7"/>
  <c r="G170" i="7" s="1"/>
  <c r="P170" i="7"/>
  <c r="O170" i="7"/>
  <c r="N170" i="7"/>
  <c r="M170" i="7" s="1"/>
  <c r="L170" i="7"/>
  <c r="K170" i="7"/>
  <c r="J170" i="7"/>
  <c r="I170" i="7"/>
  <c r="H170" i="7" s="1"/>
  <c r="F170" i="7"/>
  <c r="E170" i="7"/>
  <c r="V169" i="7"/>
  <c r="U169" i="7"/>
  <c r="T169" i="7"/>
  <c r="S169" i="7"/>
  <c r="R169" i="7"/>
  <c r="Q169" i="7"/>
  <c r="G169" i="7" s="1"/>
  <c r="P169" i="7"/>
  <c r="O169" i="7"/>
  <c r="N169" i="7"/>
  <c r="M169" i="7" s="1"/>
  <c r="L169" i="7"/>
  <c r="K169" i="7"/>
  <c r="J169" i="7"/>
  <c r="I169" i="7"/>
  <c r="H169" i="7" s="1"/>
  <c r="F169" i="7"/>
  <c r="E169" i="7"/>
  <c r="V168" i="7"/>
  <c r="U168" i="7"/>
  <c r="T168" i="7"/>
  <c r="S168" i="7"/>
  <c r="R168" i="7"/>
  <c r="Q168" i="7"/>
  <c r="G168" i="7" s="1"/>
  <c r="P168" i="7"/>
  <c r="O168" i="7"/>
  <c r="N168" i="7"/>
  <c r="M168" i="7" s="1"/>
  <c r="L168" i="7"/>
  <c r="K168" i="7"/>
  <c r="J168" i="7"/>
  <c r="I168" i="7"/>
  <c r="H168" i="7" s="1"/>
  <c r="F168" i="7"/>
  <c r="E168" i="7"/>
  <c r="V167" i="7"/>
  <c r="U167" i="7"/>
  <c r="T167" i="7"/>
  <c r="S167" i="7"/>
  <c r="R167" i="7"/>
  <c r="Q167" i="7"/>
  <c r="G167" i="7" s="1"/>
  <c r="P167" i="7"/>
  <c r="O167" i="7"/>
  <c r="N167" i="7"/>
  <c r="M167" i="7" s="1"/>
  <c r="L167" i="7"/>
  <c r="K167" i="7"/>
  <c r="J167" i="7"/>
  <c r="I167" i="7"/>
  <c r="H167" i="7" s="1"/>
  <c r="F167" i="7"/>
  <c r="E167" i="7"/>
  <c r="V166" i="7"/>
  <c r="U166" i="7"/>
  <c r="T166" i="7"/>
  <c r="S166" i="7"/>
  <c r="R166" i="7"/>
  <c r="Q166" i="7"/>
  <c r="G166" i="7" s="1"/>
  <c r="P166" i="7"/>
  <c r="O166" i="7"/>
  <c r="N166" i="7"/>
  <c r="M166" i="7" s="1"/>
  <c r="L166" i="7"/>
  <c r="K166" i="7"/>
  <c r="J166" i="7"/>
  <c r="I166" i="7"/>
  <c r="H166" i="7" s="1"/>
  <c r="F166" i="7"/>
  <c r="E166" i="7"/>
  <c r="V165" i="7"/>
  <c r="U165" i="7"/>
  <c r="T165" i="7"/>
  <c r="S165" i="7"/>
  <c r="R165" i="7"/>
  <c r="Q165" i="7"/>
  <c r="G165" i="7" s="1"/>
  <c r="P165" i="7"/>
  <c r="O165" i="7"/>
  <c r="N165" i="7"/>
  <c r="M165" i="7" s="1"/>
  <c r="L165" i="7"/>
  <c r="K165" i="7"/>
  <c r="J165" i="7"/>
  <c r="I165" i="7"/>
  <c r="H165" i="7" s="1"/>
  <c r="F165" i="7"/>
  <c r="E165" i="7"/>
  <c r="V164" i="7"/>
  <c r="U164" i="7"/>
  <c r="T164" i="7"/>
  <c r="S164" i="7"/>
  <c r="R164" i="7"/>
  <c r="Q164" i="7"/>
  <c r="G164" i="7" s="1"/>
  <c r="P164" i="7"/>
  <c r="O164" i="7"/>
  <c r="N164" i="7"/>
  <c r="M164" i="7" s="1"/>
  <c r="L164" i="7"/>
  <c r="K164" i="7"/>
  <c r="J164" i="7"/>
  <c r="I164" i="7"/>
  <c r="H164" i="7" s="1"/>
  <c r="F164" i="7"/>
  <c r="E164" i="7"/>
  <c r="V163" i="7"/>
  <c r="U163" i="7"/>
  <c r="T163" i="7"/>
  <c r="S163" i="7"/>
  <c r="R163" i="7"/>
  <c r="Q163" i="7"/>
  <c r="G163" i="7" s="1"/>
  <c r="P163" i="7"/>
  <c r="O163" i="7"/>
  <c r="N163" i="7"/>
  <c r="M163" i="7" s="1"/>
  <c r="L163" i="7"/>
  <c r="K163" i="7"/>
  <c r="J163" i="7"/>
  <c r="I163" i="7"/>
  <c r="H163" i="7" s="1"/>
  <c r="F163" i="7"/>
  <c r="E163" i="7"/>
  <c r="V162" i="7"/>
  <c r="U162" i="7"/>
  <c r="T162" i="7"/>
  <c r="S162" i="7"/>
  <c r="R162" i="7"/>
  <c r="Q162" i="7"/>
  <c r="G162" i="7" s="1"/>
  <c r="P162" i="7"/>
  <c r="O162" i="7"/>
  <c r="N162" i="7"/>
  <c r="M162" i="7" s="1"/>
  <c r="L162" i="7"/>
  <c r="K162" i="7"/>
  <c r="J162" i="7"/>
  <c r="I162" i="7"/>
  <c r="H162" i="7" s="1"/>
  <c r="F162" i="7"/>
  <c r="E162" i="7"/>
  <c r="R161" i="7"/>
  <c r="M161" i="7"/>
  <c r="H161" i="7"/>
  <c r="G161" i="7"/>
  <c r="F161" i="7"/>
  <c r="E161" i="7"/>
  <c r="C161" i="7" s="1"/>
  <c r="D161" i="7"/>
  <c r="R160" i="7"/>
  <c r="M160" i="7"/>
  <c r="H160" i="7"/>
  <c r="G160" i="7"/>
  <c r="F160" i="7"/>
  <c r="E160" i="7"/>
  <c r="C160" i="7" s="1"/>
  <c r="D160" i="7"/>
  <c r="V159" i="7"/>
  <c r="U159" i="7"/>
  <c r="T159" i="7"/>
  <c r="S159" i="7"/>
  <c r="R159" i="7"/>
  <c r="Q159" i="7"/>
  <c r="G159" i="7" s="1"/>
  <c r="P159" i="7"/>
  <c r="O159" i="7"/>
  <c r="N159" i="7"/>
  <c r="M159" i="7" s="1"/>
  <c r="L159" i="7"/>
  <c r="K159" i="7"/>
  <c r="J159" i="7"/>
  <c r="I159" i="7"/>
  <c r="H159" i="7" s="1"/>
  <c r="F159" i="7"/>
  <c r="E159" i="7"/>
  <c r="R158" i="7"/>
  <c r="M158" i="7"/>
  <c r="H158" i="7"/>
  <c r="G158" i="7"/>
  <c r="F158" i="7"/>
  <c r="E158" i="7"/>
  <c r="C158" i="7" s="1"/>
  <c r="D158" i="7"/>
  <c r="R157" i="7"/>
  <c r="M157" i="7"/>
  <c r="H157" i="7"/>
  <c r="G157" i="7"/>
  <c r="F157" i="7"/>
  <c r="E157" i="7"/>
  <c r="C157" i="7" s="1"/>
  <c r="D157" i="7"/>
  <c r="R156" i="7"/>
  <c r="M156" i="7"/>
  <c r="H156" i="7"/>
  <c r="G156" i="7"/>
  <c r="F156" i="7"/>
  <c r="E156" i="7"/>
  <c r="C156" i="7" s="1"/>
  <c r="D156" i="7"/>
  <c r="V155" i="7"/>
  <c r="U155" i="7"/>
  <c r="T155" i="7"/>
  <c r="S155" i="7"/>
  <c r="R155" i="7"/>
  <c r="Q155" i="7"/>
  <c r="G155" i="7" s="1"/>
  <c r="P155" i="7"/>
  <c r="O155" i="7"/>
  <c r="N155" i="7"/>
  <c r="M155" i="7" s="1"/>
  <c r="L155" i="7"/>
  <c r="K155" i="7"/>
  <c r="J155" i="7"/>
  <c r="I155" i="7"/>
  <c r="H155" i="7" s="1"/>
  <c r="F155" i="7"/>
  <c r="E155" i="7"/>
  <c r="V154" i="7"/>
  <c r="U154" i="7"/>
  <c r="T154" i="7"/>
  <c r="S154" i="7"/>
  <c r="R154" i="7"/>
  <c r="Q154" i="7"/>
  <c r="G154" i="7" s="1"/>
  <c r="P154" i="7"/>
  <c r="O154" i="7"/>
  <c r="N154" i="7"/>
  <c r="M154" i="7" s="1"/>
  <c r="L154" i="7"/>
  <c r="K154" i="7"/>
  <c r="J154" i="7"/>
  <c r="I154" i="7"/>
  <c r="H154" i="7" s="1"/>
  <c r="F154" i="7"/>
  <c r="E154" i="7"/>
  <c r="V153" i="7"/>
  <c r="U153" i="7"/>
  <c r="T153" i="7"/>
  <c r="S153" i="7"/>
  <c r="R153" i="7"/>
  <c r="Q153" i="7"/>
  <c r="G153" i="7" s="1"/>
  <c r="P153" i="7"/>
  <c r="O153" i="7"/>
  <c r="N153" i="7"/>
  <c r="M153" i="7" s="1"/>
  <c r="L153" i="7"/>
  <c r="K153" i="7"/>
  <c r="J153" i="7"/>
  <c r="I153" i="7"/>
  <c r="H153" i="7" s="1"/>
  <c r="F153" i="7"/>
  <c r="E153" i="7"/>
  <c r="V152" i="7"/>
  <c r="U152" i="7"/>
  <c r="T152" i="7"/>
  <c r="S152" i="7"/>
  <c r="R152" i="7"/>
  <c r="Q152" i="7"/>
  <c r="G152" i="7" s="1"/>
  <c r="P152" i="7"/>
  <c r="O152" i="7"/>
  <c r="N152" i="7"/>
  <c r="M152" i="7"/>
  <c r="L152" i="7"/>
  <c r="K152" i="7"/>
  <c r="J152" i="7"/>
  <c r="I152" i="7"/>
  <c r="H152" i="7" s="1"/>
  <c r="F152" i="7"/>
  <c r="E152" i="7"/>
  <c r="V151" i="7"/>
  <c r="U151" i="7"/>
  <c r="T151" i="7"/>
  <c r="S151" i="7"/>
  <c r="R151" i="7"/>
  <c r="Q151" i="7"/>
  <c r="G151" i="7" s="1"/>
  <c r="P151" i="7"/>
  <c r="O151" i="7"/>
  <c r="N151" i="7"/>
  <c r="M151" i="7" s="1"/>
  <c r="L151" i="7"/>
  <c r="K151" i="7"/>
  <c r="J151" i="7"/>
  <c r="I151" i="7"/>
  <c r="H151" i="7" s="1"/>
  <c r="F151" i="7"/>
  <c r="E151" i="7"/>
  <c r="V150" i="7"/>
  <c r="U150" i="7"/>
  <c r="R150" i="7" s="1"/>
  <c r="T150" i="7"/>
  <c r="S150" i="7"/>
  <c r="Q150" i="7"/>
  <c r="G150" i="7" s="1"/>
  <c r="P150" i="7"/>
  <c r="O150" i="7"/>
  <c r="N150" i="7"/>
  <c r="M150" i="7" s="1"/>
  <c r="L150" i="7"/>
  <c r="K150" i="7"/>
  <c r="J150" i="7"/>
  <c r="I150" i="7"/>
  <c r="H150" i="7" s="1"/>
  <c r="F150" i="7"/>
  <c r="E150" i="7"/>
  <c r="V149" i="7"/>
  <c r="U149" i="7"/>
  <c r="T149" i="7"/>
  <c r="S149" i="7"/>
  <c r="R149" i="7"/>
  <c r="Q149" i="7"/>
  <c r="G149" i="7" s="1"/>
  <c r="P149" i="7"/>
  <c r="O149" i="7"/>
  <c r="N149" i="7"/>
  <c r="M149" i="7"/>
  <c r="L149" i="7"/>
  <c r="K149" i="7"/>
  <c r="J149" i="7"/>
  <c r="I149" i="7"/>
  <c r="H149" i="7" s="1"/>
  <c r="F149" i="7"/>
  <c r="E149" i="7"/>
  <c r="V148" i="7"/>
  <c r="U148" i="7"/>
  <c r="T148" i="7"/>
  <c r="S148" i="7"/>
  <c r="R148" i="7"/>
  <c r="Q148" i="7"/>
  <c r="G148" i="7" s="1"/>
  <c r="P148" i="7"/>
  <c r="O148" i="7"/>
  <c r="N148" i="7"/>
  <c r="M148" i="7" s="1"/>
  <c r="L148" i="7"/>
  <c r="K148" i="7"/>
  <c r="J148" i="7"/>
  <c r="I148" i="7"/>
  <c r="H148" i="7" s="1"/>
  <c r="F148" i="7"/>
  <c r="E148" i="7"/>
  <c r="V147" i="7"/>
  <c r="U147" i="7"/>
  <c r="T147" i="7"/>
  <c r="S147" i="7"/>
  <c r="R147" i="7"/>
  <c r="Q147" i="7"/>
  <c r="G147" i="7" s="1"/>
  <c r="P147" i="7"/>
  <c r="O147" i="7"/>
  <c r="N147" i="7"/>
  <c r="M147" i="7" s="1"/>
  <c r="L147" i="7"/>
  <c r="K147" i="7"/>
  <c r="J147" i="7"/>
  <c r="I147" i="7"/>
  <c r="H147" i="7" s="1"/>
  <c r="F147" i="7"/>
  <c r="E147" i="7"/>
  <c r="V146" i="7"/>
  <c r="U146" i="7"/>
  <c r="T146" i="7"/>
  <c r="S146" i="7"/>
  <c r="R146" i="7"/>
  <c r="Q146" i="7"/>
  <c r="G146" i="7" s="1"/>
  <c r="P146" i="7"/>
  <c r="O146" i="7"/>
  <c r="N146" i="7"/>
  <c r="M146" i="7" s="1"/>
  <c r="L146" i="7"/>
  <c r="K146" i="7"/>
  <c r="J146" i="7"/>
  <c r="I146" i="7"/>
  <c r="H146" i="7" s="1"/>
  <c r="F146" i="7"/>
  <c r="E146" i="7"/>
  <c r="R145" i="7"/>
  <c r="M145" i="7"/>
  <c r="H145" i="7"/>
  <c r="G145" i="7"/>
  <c r="F145" i="7"/>
  <c r="E145" i="7"/>
  <c r="D145" i="7"/>
  <c r="C145" i="7" s="1"/>
  <c r="R144" i="7"/>
  <c r="M144" i="7"/>
  <c r="H144" i="7"/>
  <c r="G144" i="7"/>
  <c r="F144" i="7"/>
  <c r="E144" i="7"/>
  <c r="D144" i="7"/>
  <c r="C144" i="7" s="1"/>
  <c r="V143" i="7"/>
  <c r="U143" i="7"/>
  <c r="T143" i="7"/>
  <c r="S143" i="7"/>
  <c r="R143" i="7"/>
  <c r="Q143" i="7"/>
  <c r="G143" i="7" s="1"/>
  <c r="P143" i="7"/>
  <c r="O143" i="7"/>
  <c r="N143" i="7"/>
  <c r="M143" i="7"/>
  <c r="L143" i="7"/>
  <c r="K143" i="7"/>
  <c r="J143" i="7"/>
  <c r="I143" i="7"/>
  <c r="H143" i="7" s="1"/>
  <c r="F143" i="7"/>
  <c r="E143" i="7"/>
  <c r="R142" i="7"/>
  <c r="M142" i="7"/>
  <c r="H142" i="7"/>
  <c r="G142" i="7"/>
  <c r="F142" i="7"/>
  <c r="E142" i="7"/>
  <c r="D142" i="7"/>
  <c r="C142" i="7" s="1"/>
  <c r="R141" i="7"/>
  <c r="M141" i="7"/>
  <c r="H141" i="7"/>
  <c r="G141" i="7"/>
  <c r="F141" i="7"/>
  <c r="E141" i="7"/>
  <c r="C141" i="7" s="1"/>
  <c r="D141" i="7"/>
  <c r="R140" i="7"/>
  <c r="M140" i="7"/>
  <c r="H140" i="7"/>
  <c r="G140" i="7"/>
  <c r="F140" i="7"/>
  <c r="E140" i="7"/>
  <c r="C140" i="7" s="1"/>
  <c r="D140" i="7"/>
  <c r="V139" i="7"/>
  <c r="U139" i="7"/>
  <c r="T139" i="7"/>
  <c r="S139" i="7"/>
  <c r="R139" i="7"/>
  <c r="Q139" i="7"/>
  <c r="G139" i="7" s="1"/>
  <c r="P139" i="7"/>
  <c r="O139" i="7"/>
  <c r="N139" i="7"/>
  <c r="M139" i="7"/>
  <c r="L139" i="7"/>
  <c r="K139" i="7"/>
  <c r="J139" i="7"/>
  <c r="I139" i="7"/>
  <c r="H139" i="7" s="1"/>
  <c r="F139" i="7"/>
  <c r="E139" i="7"/>
  <c r="V138" i="7"/>
  <c r="U138" i="7"/>
  <c r="R138" i="7" s="1"/>
  <c r="T138" i="7"/>
  <c r="S138" i="7"/>
  <c r="Q138" i="7"/>
  <c r="G138" i="7" s="1"/>
  <c r="P138" i="7"/>
  <c r="O138" i="7"/>
  <c r="N138" i="7"/>
  <c r="M138" i="7"/>
  <c r="L138" i="7"/>
  <c r="K138" i="7"/>
  <c r="J138" i="7"/>
  <c r="I138" i="7"/>
  <c r="H138" i="7" s="1"/>
  <c r="F138" i="7"/>
  <c r="E138" i="7"/>
  <c r="R137" i="7"/>
  <c r="M137" i="7"/>
  <c r="H137" i="7"/>
  <c r="G137" i="7"/>
  <c r="F137" i="7"/>
  <c r="E137" i="7"/>
  <c r="C137" i="7" s="1"/>
  <c r="D137" i="7"/>
  <c r="R136" i="7"/>
  <c r="M136" i="7"/>
  <c r="H136" i="7"/>
  <c r="G136" i="7"/>
  <c r="F136" i="7"/>
  <c r="E136" i="7"/>
  <c r="C136" i="7" s="1"/>
  <c r="D136" i="7"/>
  <c r="V135" i="7"/>
  <c r="U135" i="7"/>
  <c r="R135" i="7" s="1"/>
  <c r="T135" i="7"/>
  <c r="S135" i="7"/>
  <c r="Q135" i="7"/>
  <c r="G135" i="7" s="1"/>
  <c r="P135" i="7"/>
  <c r="O135" i="7"/>
  <c r="N135" i="7"/>
  <c r="M135" i="7"/>
  <c r="L135" i="7"/>
  <c r="K135" i="7"/>
  <c r="J135" i="7"/>
  <c r="I135" i="7"/>
  <c r="H135" i="7" s="1"/>
  <c r="F135" i="7"/>
  <c r="E135" i="7"/>
  <c r="R134" i="7"/>
  <c r="M134" i="7"/>
  <c r="H134" i="7"/>
  <c r="G134" i="7"/>
  <c r="F134" i="7"/>
  <c r="E134" i="7"/>
  <c r="C134" i="7" s="1"/>
  <c r="D134" i="7"/>
  <c r="R133" i="7"/>
  <c r="M133" i="7"/>
  <c r="H133" i="7"/>
  <c r="G133" i="7"/>
  <c r="F133" i="7"/>
  <c r="E133" i="7"/>
  <c r="C133" i="7" s="1"/>
  <c r="D133" i="7"/>
  <c r="R132" i="7"/>
  <c r="M132" i="7"/>
  <c r="H132" i="7"/>
  <c r="G132" i="7"/>
  <c r="F132" i="7"/>
  <c r="E132" i="7"/>
  <c r="C132" i="7" s="1"/>
  <c r="D132" i="7"/>
  <c r="V131" i="7"/>
  <c r="U131" i="7"/>
  <c r="R131" i="7" s="1"/>
  <c r="T131" i="7"/>
  <c r="S131" i="7"/>
  <c r="Q131" i="7"/>
  <c r="G131" i="7" s="1"/>
  <c r="P131" i="7"/>
  <c r="O131" i="7"/>
  <c r="N131" i="7"/>
  <c r="M131" i="7"/>
  <c r="L131" i="7"/>
  <c r="K131" i="7"/>
  <c r="J131" i="7"/>
  <c r="I131" i="7"/>
  <c r="H131" i="7" s="1"/>
  <c r="F131" i="7"/>
  <c r="E131" i="7"/>
  <c r="V130" i="7"/>
  <c r="U130" i="7"/>
  <c r="R130" i="7" s="1"/>
  <c r="T130" i="7"/>
  <c r="S130" i="7"/>
  <c r="Q130" i="7"/>
  <c r="G130" i="7" s="1"/>
  <c r="P130" i="7"/>
  <c r="O130" i="7"/>
  <c r="N130" i="7"/>
  <c r="M130" i="7"/>
  <c r="L130" i="7"/>
  <c r="K130" i="7"/>
  <c r="J130" i="7"/>
  <c r="I130" i="7"/>
  <c r="H130" i="7" s="1"/>
  <c r="F130" i="7"/>
  <c r="E130" i="7"/>
  <c r="R129" i="7"/>
  <c r="M129" i="7"/>
  <c r="H129" i="7"/>
  <c r="G129" i="7"/>
  <c r="F129" i="7"/>
  <c r="E129" i="7"/>
  <c r="C129" i="7" s="1"/>
  <c r="D129" i="7"/>
  <c r="R128" i="7"/>
  <c r="M128" i="7"/>
  <c r="H128" i="7"/>
  <c r="G128" i="7"/>
  <c r="F128" i="7"/>
  <c r="E128" i="7"/>
  <c r="C128" i="7" s="1"/>
  <c r="D128" i="7"/>
  <c r="V127" i="7"/>
  <c r="U127" i="7"/>
  <c r="R127" i="7" s="1"/>
  <c r="T127" i="7"/>
  <c r="S127" i="7"/>
  <c r="Q127" i="7"/>
  <c r="G127" i="7" s="1"/>
  <c r="P127" i="7"/>
  <c r="O127" i="7"/>
  <c r="N127" i="7"/>
  <c r="M127" i="7"/>
  <c r="L127" i="7"/>
  <c r="K127" i="7"/>
  <c r="J127" i="7"/>
  <c r="I127" i="7"/>
  <c r="H127" i="7" s="1"/>
  <c r="F127" i="7"/>
  <c r="E127" i="7"/>
  <c r="R126" i="7"/>
  <c r="M126" i="7"/>
  <c r="H126" i="7"/>
  <c r="G126" i="7"/>
  <c r="F126" i="7"/>
  <c r="E126" i="7"/>
  <c r="C126" i="7" s="1"/>
  <c r="D126" i="7"/>
  <c r="R125" i="7"/>
  <c r="M125" i="7"/>
  <c r="H125" i="7"/>
  <c r="G125" i="7"/>
  <c r="F125" i="7"/>
  <c r="E125" i="7"/>
  <c r="C125" i="7" s="1"/>
  <c r="D125" i="7"/>
  <c r="R124" i="7"/>
  <c r="M124" i="7"/>
  <c r="H124" i="7"/>
  <c r="G124" i="7"/>
  <c r="F124" i="7"/>
  <c r="E124" i="7"/>
  <c r="C124" i="7" s="1"/>
  <c r="D124" i="7"/>
  <c r="V123" i="7"/>
  <c r="U123" i="7"/>
  <c r="R123" i="7" s="1"/>
  <c r="T123" i="7"/>
  <c r="S123" i="7"/>
  <c r="Q123" i="7"/>
  <c r="G123" i="7" s="1"/>
  <c r="P123" i="7"/>
  <c r="O123" i="7"/>
  <c r="N123" i="7"/>
  <c r="M123" i="7"/>
  <c r="L123" i="7"/>
  <c r="K123" i="7"/>
  <c r="J123" i="7"/>
  <c r="I123" i="7"/>
  <c r="H123" i="7" s="1"/>
  <c r="F123" i="7"/>
  <c r="E123" i="7"/>
  <c r="V122" i="7"/>
  <c r="U122" i="7"/>
  <c r="R122" i="7" s="1"/>
  <c r="T122" i="7"/>
  <c r="S122" i="7"/>
  <c r="Q122" i="7"/>
  <c r="G122" i="7" s="1"/>
  <c r="P122" i="7"/>
  <c r="O122" i="7"/>
  <c r="N122" i="7"/>
  <c r="M122" i="7"/>
  <c r="L122" i="7"/>
  <c r="K122" i="7"/>
  <c r="J122" i="7"/>
  <c r="I122" i="7"/>
  <c r="H122" i="7" s="1"/>
  <c r="F122" i="7"/>
  <c r="E122" i="7"/>
  <c r="R121" i="7"/>
  <c r="M121" i="7"/>
  <c r="H121" i="7"/>
  <c r="G121" i="7"/>
  <c r="F121" i="7"/>
  <c r="E121" i="7"/>
  <c r="C121" i="7" s="1"/>
  <c r="D121" i="7"/>
  <c r="R120" i="7"/>
  <c r="M120" i="7"/>
  <c r="H120" i="7"/>
  <c r="G120" i="7"/>
  <c r="F120" i="7"/>
  <c r="E120" i="7"/>
  <c r="C120" i="7" s="1"/>
  <c r="D120" i="7"/>
  <c r="V119" i="7"/>
  <c r="U119" i="7"/>
  <c r="R119" i="7" s="1"/>
  <c r="T119" i="7"/>
  <c r="S119" i="7"/>
  <c r="Q119" i="7"/>
  <c r="G119" i="7" s="1"/>
  <c r="P119" i="7"/>
  <c r="O119" i="7"/>
  <c r="N119" i="7"/>
  <c r="M119" i="7"/>
  <c r="L119" i="7"/>
  <c r="K119" i="7"/>
  <c r="J119" i="7"/>
  <c r="I119" i="7"/>
  <c r="H119" i="7" s="1"/>
  <c r="F119" i="7"/>
  <c r="E119" i="7"/>
  <c r="R118" i="7"/>
  <c r="M118" i="7"/>
  <c r="H118" i="7"/>
  <c r="G118" i="7"/>
  <c r="F118" i="7"/>
  <c r="E118" i="7"/>
  <c r="C118" i="7" s="1"/>
  <c r="D118" i="7"/>
  <c r="R117" i="7"/>
  <c r="M117" i="7"/>
  <c r="H117" i="7"/>
  <c r="G117" i="7"/>
  <c r="F117" i="7"/>
  <c r="E117" i="7"/>
  <c r="C117" i="7" s="1"/>
  <c r="D117" i="7"/>
  <c r="V116" i="7"/>
  <c r="U116" i="7"/>
  <c r="T116" i="7"/>
  <c r="S116" i="7"/>
  <c r="R116" i="7"/>
  <c r="Q116" i="7"/>
  <c r="G116" i="7" s="1"/>
  <c r="P116" i="7"/>
  <c r="O116" i="7"/>
  <c r="N116" i="7"/>
  <c r="M116" i="7"/>
  <c r="L116" i="7"/>
  <c r="K116" i="7"/>
  <c r="J116" i="7"/>
  <c r="I116" i="7"/>
  <c r="H116" i="7" s="1"/>
  <c r="F116" i="7"/>
  <c r="E116" i="7"/>
  <c r="V115" i="7"/>
  <c r="U115" i="7"/>
  <c r="T115" i="7"/>
  <c r="S115" i="7"/>
  <c r="R115" i="7"/>
  <c r="Q115" i="7"/>
  <c r="G115" i="7" s="1"/>
  <c r="P115" i="7"/>
  <c r="O115" i="7"/>
  <c r="N115" i="7"/>
  <c r="M115" i="7"/>
  <c r="L115" i="7"/>
  <c r="K115" i="7"/>
  <c r="J115" i="7"/>
  <c r="I115" i="7"/>
  <c r="H115" i="7" s="1"/>
  <c r="F115" i="7"/>
  <c r="E115" i="7"/>
  <c r="R114" i="7"/>
  <c r="M114" i="7"/>
  <c r="H114" i="7"/>
  <c r="G114" i="7"/>
  <c r="F114" i="7"/>
  <c r="E114" i="7"/>
  <c r="C114" i="7" s="1"/>
  <c r="D114" i="7"/>
  <c r="R113" i="7"/>
  <c r="M113" i="7"/>
  <c r="H113" i="7"/>
  <c r="G113" i="7"/>
  <c r="F113" i="7"/>
  <c r="E113" i="7"/>
  <c r="C113" i="7" s="1"/>
  <c r="D113" i="7"/>
  <c r="V112" i="7"/>
  <c r="U112" i="7"/>
  <c r="T112" i="7"/>
  <c r="S112" i="7"/>
  <c r="R112" i="7"/>
  <c r="Q112" i="7"/>
  <c r="G112" i="7" s="1"/>
  <c r="P112" i="7"/>
  <c r="O112" i="7"/>
  <c r="N112" i="7"/>
  <c r="M112" i="7" s="1"/>
  <c r="L112" i="7"/>
  <c r="K112" i="7"/>
  <c r="J112" i="7"/>
  <c r="I112" i="7"/>
  <c r="H112" i="7" s="1"/>
  <c r="F112" i="7"/>
  <c r="E112" i="7"/>
  <c r="R111" i="7"/>
  <c r="M111" i="7"/>
  <c r="H111" i="7"/>
  <c r="G111" i="7"/>
  <c r="F111" i="7"/>
  <c r="E111" i="7"/>
  <c r="C111" i="7" s="1"/>
  <c r="D111" i="7"/>
  <c r="R110" i="7"/>
  <c r="M110" i="7"/>
  <c r="H110" i="7"/>
  <c r="G110" i="7"/>
  <c r="F110" i="7"/>
  <c r="E110" i="7"/>
  <c r="C110" i="7" s="1"/>
  <c r="D110" i="7"/>
  <c r="V109" i="7"/>
  <c r="U109" i="7"/>
  <c r="T109" i="7"/>
  <c r="S109" i="7"/>
  <c r="R109" i="7"/>
  <c r="Q109" i="7"/>
  <c r="G109" i="7" s="1"/>
  <c r="P109" i="7"/>
  <c r="O109" i="7"/>
  <c r="N109" i="7"/>
  <c r="M109" i="7"/>
  <c r="L109" i="7"/>
  <c r="K109" i="7"/>
  <c r="J109" i="7"/>
  <c r="I109" i="7"/>
  <c r="H109" i="7" s="1"/>
  <c r="F109" i="7"/>
  <c r="E109" i="7"/>
  <c r="V108" i="7"/>
  <c r="U108" i="7"/>
  <c r="T108" i="7"/>
  <c r="S108" i="7"/>
  <c r="R108" i="7"/>
  <c r="Q108" i="7"/>
  <c r="G108" i="7" s="1"/>
  <c r="P108" i="7"/>
  <c r="O108" i="7"/>
  <c r="N108" i="7"/>
  <c r="M108" i="7"/>
  <c r="L108" i="7"/>
  <c r="K108" i="7"/>
  <c r="J108" i="7"/>
  <c r="I108" i="7"/>
  <c r="H108" i="7" s="1"/>
  <c r="F108" i="7"/>
  <c r="E108" i="7"/>
  <c r="R107" i="7"/>
  <c r="M107" i="7"/>
  <c r="H107" i="7"/>
  <c r="G107" i="7"/>
  <c r="F107" i="7"/>
  <c r="E107" i="7"/>
  <c r="C107" i="7" s="1"/>
  <c r="D107" i="7"/>
  <c r="R106" i="7"/>
  <c r="M106" i="7"/>
  <c r="H106" i="7"/>
  <c r="G106" i="7"/>
  <c r="F106" i="7"/>
  <c r="E106" i="7"/>
  <c r="C106" i="7" s="1"/>
  <c r="D106" i="7"/>
  <c r="V105" i="7"/>
  <c r="U105" i="7"/>
  <c r="R105" i="7" s="1"/>
  <c r="T105" i="7"/>
  <c r="S105" i="7"/>
  <c r="Q105" i="7"/>
  <c r="G105" i="7" s="1"/>
  <c r="P105" i="7"/>
  <c r="O105" i="7"/>
  <c r="N105" i="7"/>
  <c r="M105" i="7"/>
  <c r="L105" i="7"/>
  <c r="K105" i="7"/>
  <c r="J105" i="7"/>
  <c r="I105" i="7"/>
  <c r="H105" i="7" s="1"/>
  <c r="F105" i="7"/>
  <c r="E105" i="7"/>
  <c r="V104" i="7"/>
  <c r="U104" i="7"/>
  <c r="R104" i="7" s="1"/>
  <c r="T104" i="7"/>
  <c r="S104" i="7"/>
  <c r="Q104" i="7"/>
  <c r="G104" i="7" s="1"/>
  <c r="P104" i="7"/>
  <c r="O104" i="7"/>
  <c r="N104" i="7"/>
  <c r="M104" i="7" s="1"/>
  <c r="L104" i="7"/>
  <c r="K104" i="7"/>
  <c r="J104" i="7"/>
  <c r="I104" i="7"/>
  <c r="H104" i="7" s="1"/>
  <c r="F104" i="7"/>
  <c r="E104" i="7"/>
  <c r="R103" i="7"/>
  <c r="M103" i="7"/>
  <c r="H103" i="7"/>
  <c r="G103" i="7"/>
  <c r="F103" i="7"/>
  <c r="E103" i="7"/>
  <c r="C103" i="7" s="1"/>
  <c r="D103" i="7"/>
  <c r="V102" i="7"/>
  <c r="U102" i="7"/>
  <c r="T102" i="7"/>
  <c r="S102" i="7"/>
  <c r="R102" i="7"/>
  <c r="Q102" i="7"/>
  <c r="G102" i="7" s="1"/>
  <c r="P102" i="7"/>
  <c r="O102" i="7"/>
  <c r="N102" i="7"/>
  <c r="M102" i="7"/>
  <c r="L102" i="7"/>
  <c r="K102" i="7"/>
  <c r="J102" i="7"/>
  <c r="I102" i="7"/>
  <c r="H102" i="7" s="1"/>
  <c r="F102" i="7"/>
  <c r="E102" i="7"/>
  <c r="V101" i="7"/>
  <c r="U101" i="7"/>
  <c r="R101" i="7" s="1"/>
  <c r="T101" i="7"/>
  <c r="S101" i="7"/>
  <c r="Q101" i="7"/>
  <c r="G101" i="7" s="1"/>
  <c r="P101" i="7"/>
  <c r="O101" i="7"/>
  <c r="N101" i="7"/>
  <c r="M101" i="7" s="1"/>
  <c r="L101" i="7"/>
  <c r="K101" i="7"/>
  <c r="J101" i="7"/>
  <c r="I101" i="7"/>
  <c r="H101" i="7" s="1"/>
  <c r="F101" i="7"/>
  <c r="E101" i="7"/>
  <c r="R100" i="7"/>
  <c r="M100" i="7"/>
  <c r="H100" i="7"/>
  <c r="G100" i="7"/>
  <c r="F100" i="7"/>
  <c r="E100" i="7"/>
  <c r="C100" i="7" s="1"/>
  <c r="D100" i="7"/>
  <c r="R99" i="7"/>
  <c r="M99" i="7"/>
  <c r="H99" i="7"/>
  <c r="G99" i="7"/>
  <c r="F99" i="7"/>
  <c r="E99" i="7"/>
  <c r="C99" i="7" s="1"/>
  <c r="D99" i="7"/>
  <c r="V98" i="7"/>
  <c r="U98" i="7"/>
  <c r="T98" i="7"/>
  <c r="S98" i="7"/>
  <c r="R98" i="7"/>
  <c r="Q98" i="7"/>
  <c r="G98" i="7" s="1"/>
  <c r="P98" i="7"/>
  <c r="O98" i="7"/>
  <c r="N98" i="7"/>
  <c r="M98" i="7"/>
  <c r="L98" i="7"/>
  <c r="K98" i="7"/>
  <c r="J98" i="7"/>
  <c r="I98" i="7"/>
  <c r="H98" i="7" s="1"/>
  <c r="F98" i="7"/>
  <c r="E98" i="7"/>
  <c r="R97" i="7"/>
  <c r="M97" i="7"/>
  <c r="H97" i="7"/>
  <c r="G97" i="7"/>
  <c r="F97" i="7"/>
  <c r="E97" i="7"/>
  <c r="C97" i="7" s="1"/>
  <c r="D97" i="7"/>
  <c r="R96" i="7"/>
  <c r="M96" i="7"/>
  <c r="H96" i="7"/>
  <c r="G96" i="7"/>
  <c r="F96" i="7"/>
  <c r="E96" i="7"/>
  <c r="C96" i="7" s="1"/>
  <c r="D96" i="7"/>
  <c r="R95" i="7"/>
  <c r="M95" i="7"/>
  <c r="H95" i="7"/>
  <c r="G95" i="7"/>
  <c r="F95" i="7"/>
  <c r="E95" i="7"/>
  <c r="C95" i="7" s="1"/>
  <c r="D95" i="7"/>
  <c r="V94" i="7"/>
  <c r="U94" i="7"/>
  <c r="T94" i="7"/>
  <c r="S94" i="7"/>
  <c r="R94" i="7"/>
  <c r="Q94" i="7"/>
  <c r="G94" i="7" s="1"/>
  <c r="P94" i="7"/>
  <c r="O94" i="7"/>
  <c r="N94" i="7"/>
  <c r="M94" i="7" s="1"/>
  <c r="L94" i="7"/>
  <c r="K94" i="7"/>
  <c r="J94" i="7"/>
  <c r="I94" i="7"/>
  <c r="H94" i="7" s="1"/>
  <c r="F94" i="7"/>
  <c r="E94" i="7"/>
  <c r="V93" i="7"/>
  <c r="U93" i="7"/>
  <c r="T93" i="7"/>
  <c r="S93" i="7"/>
  <c r="R93" i="7"/>
  <c r="Q93" i="7"/>
  <c r="G93" i="7" s="1"/>
  <c r="P93" i="7"/>
  <c r="O93" i="7"/>
  <c r="N93" i="7"/>
  <c r="M93" i="7" s="1"/>
  <c r="L93" i="7"/>
  <c r="K93" i="7"/>
  <c r="J93" i="7"/>
  <c r="I93" i="7"/>
  <c r="H93" i="7" s="1"/>
  <c r="F93" i="7"/>
  <c r="E93" i="7"/>
  <c r="V92" i="7"/>
  <c r="U92" i="7"/>
  <c r="T92" i="7"/>
  <c r="S92" i="7"/>
  <c r="R92" i="7"/>
  <c r="Q92" i="7"/>
  <c r="G92" i="7" s="1"/>
  <c r="P92" i="7"/>
  <c r="O92" i="7"/>
  <c r="N92" i="7"/>
  <c r="M92" i="7" s="1"/>
  <c r="L92" i="7"/>
  <c r="K92" i="7"/>
  <c r="J92" i="7"/>
  <c r="I92" i="7"/>
  <c r="H92" i="7" s="1"/>
  <c r="F92" i="7"/>
  <c r="E92" i="7"/>
  <c r="V91" i="7"/>
  <c r="U91" i="7"/>
  <c r="T91" i="7"/>
  <c r="S91" i="7"/>
  <c r="R91" i="7"/>
  <c r="Q91" i="7"/>
  <c r="G91" i="7" s="1"/>
  <c r="P91" i="7"/>
  <c r="O91" i="7"/>
  <c r="N91" i="7"/>
  <c r="M91" i="7" s="1"/>
  <c r="L91" i="7"/>
  <c r="K91" i="7"/>
  <c r="J91" i="7"/>
  <c r="I91" i="7"/>
  <c r="H91" i="7" s="1"/>
  <c r="F91" i="7"/>
  <c r="E91" i="7"/>
  <c r="V90" i="7"/>
  <c r="U90" i="7"/>
  <c r="T90" i="7"/>
  <c r="S90" i="7"/>
  <c r="R90" i="7"/>
  <c r="Q90" i="7"/>
  <c r="G90" i="7" s="1"/>
  <c r="P90" i="7"/>
  <c r="O90" i="7"/>
  <c r="N90" i="7"/>
  <c r="M90" i="7" s="1"/>
  <c r="L90" i="7"/>
  <c r="K90" i="7"/>
  <c r="J90" i="7"/>
  <c r="I90" i="7"/>
  <c r="H90" i="7" s="1"/>
  <c r="F90" i="7"/>
  <c r="E90" i="7"/>
  <c r="V89" i="7"/>
  <c r="U89" i="7"/>
  <c r="T89" i="7"/>
  <c r="S89" i="7"/>
  <c r="R89" i="7"/>
  <c r="Q89" i="7"/>
  <c r="G89" i="7" s="1"/>
  <c r="P89" i="7"/>
  <c r="O89" i="7"/>
  <c r="N89" i="7"/>
  <c r="M89" i="7" s="1"/>
  <c r="L89" i="7"/>
  <c r="K89" i="7"/>
  <c r="J89" i="7"/>
  <c r="I89" i="7"/>
  <c r="H89" i="7" s="1"/>
  <c r="F89" i="7"/>
  <c r="E89" i="7"/>
  <c r="V88" i="7"/>
  <c r="U88" i="7"/>
  <c r="T88" i="7"/>
  <c r="S88" i="7"/>
  <c r="R88" i="7"/>
  <c r="Q88" i="7"/>
  <c r="G88" i="7" s="1"/>
  <c r="P88" i="7"/>
  <c r="O88" i="7"/>
  <c r="N88" i="7"/>
  <c r="M88" i="7"/>
  <c r="L88" i="7"/>
  <c r="K88" i="7"/>
  <c r="J88" i="7"/>
  <c r="I88" i="7"/>
  <c r="H88" i="7" s="1"/>
  <c r="F88" i="7"/>
  <c r="E88" i="7"/>
  <c r="V87" i="7"/>
  <c r="U87" i="7"/>
  <c r="R87" i="7" s="1"/>
  <c r="T87" i="7"/>
  <c r="S87" i="7"/>
  <c r="Q87" i="7"/>
  <c r="G87" i="7" s="1"/>
  <c r="P87" i="7"/>
  <c r="O87" i="7"/>
  <c r="N87" i="7"/>
  <c r="M87" i="7" s="1"/>
  <c r="L87" i="7"/>
  <c r="K87" i="7"/>
  <c r="J87" i="7"/>
  <c r="I87" i="7"/>
  <c r="H87" i="7" s="1"/>
  <c r="F87" i="7"/>
  <c r="E87" i="7"/>
  <c r="V86" i="7"/>
  <c r="U86" i="7"/>
  <c r="T86" i="7"/>
  <c r="S86" i="7"/>
  <c r="R86" i="7"/>
  <c r="Q86" i="7"/>
  <c r="G86" i="7" s="1"/>
  <c r="P86" i="7"/>
  <c r="O86" i="7"/>
  <c r="N86" i="7"/>
  <c r="M86" i="7"/>
  <c r="L86" i="7"/>
  <c r="K86" i="7"/>
  <c r="J86" i="7"/>
  <c r="I86" i="7"/>
  <c r="H86" i="7" s="1"/>
  <c r="F86" i="7"/>
  <c r="E86" i="7"/>
  <c r="V85" i="7"/>
  <c r="U85" i="7"/>
  <c r="T85" i="7"/>
  <c r="S85" i="7"/>
  <c r="R85" i="7"/>
  <c r="Q85" i="7"/>
  <c r="G85" i="7" s="1"/>
  <c r="P85" i="7"/>
  <c r="O85" i="7"/>
  <c r="N85" i="7"/>
  <c r="M85" i="7" s="1"/>
  <c r="L85" i="7"/>
  <c r="K85" i="7"/>
  <c r="J85" i="7"/>
  <c r="I85" i="7"/>
  <c r="H85" i="7" s="1"/>
  <c r="F85" i="7"/>
  <c r="E85" i="7"/>
  <c r="R84" i="7"/>
  <c r="M84" i="7"/>
  <c r="H84" i="7"/>
  <c r="G84" i="7"/>
  <c r="F84" i="7"/>
  <c r="E84" i="7"/>
  <c r="D84" i="7"/>
  <c r="C84" i="7" s="1"/>
  <c r="V83" i="7"/>
  <c r="U83" i="7"/>
  <c r="T83" i="7"/>
  <c r="S83" i="7"/>
  <c r="R83" i="7"/>
  <c r="Q83" i="7"/>
  <c r="G83" i="7" s="1"/>
  <c r="P83" i="7"/>
  <c r="O83" i="7"/>
  <c r="N83" i="7"/>
  <c r="M83" i="7" s="1"/>
  <c r="L83" i="7"/>
  <c r="K83" i="7"/>
  <c r="J83" i="7"/>
  <c r="I83" i="7"/>
  <c r="H83" i="7" s="1"/>
  <c r="F83" i="7"/>
  <c r="E83" i="7"/>
  <c r="R82" i="7"/>
  <c r="M82" i="7"/>
  <c r="H82" i="7"/>
  <c r="G82" i="7"/>
  <c r="F82" i="7"/>
  <c r="E82" i="7"/>
  <c r="C82" i="7" s="1"/>
  <c r="D82" i="7"/>
  <c r="V81" i="7"/>
  <c r="U81" i="7"/>
  <c r="T81" i="7"/>
  <c r="S81" i="7"/>
  <c r="R81" i="7"/>
  <c r="Q81" i="7"/>
  <c r="G81" i="7" s="1"/>
  <c r="P81" i="7"/>
  <c r="O81" i="7"/>
  <c r="N81" i="7"/>
  <c r="M81" i="7" s="1"/>
  <c r="L81" i="7"/>
  <c r="K81" i="7"/>
  <c r="J81" i="7"/>
  <c r="I81" i="7"/>
  <c r="H81" i="7" s="1"/>
  <c r="F81" i="7"/>
  <c r="E81" i="7"/>
  <c r="V80" i="7"/>
  <c r="U80" i="7"/>
  <c r="T80" i="7"/>
  <c r="S80" i="7"/>
  <c r="R80" i="7"/>
  <c r="Q80" i="7"/>
  <c r="G80" i="7" s="1"/>
  <c r="P80" i="7"/>
  <c r="O80" i="7"/>
  <c r="N80" i="7"/>
  <c r="M80" i="7" s="1"/>
  <c r="L80" i="7"/>
  <c r="K80" i="7"/>
  <c r="J80" i="7"/>
  <c r="I80" i="7"/>
  <c r="H80" i="7" s="1"/>
  <c r="F80" i="7"/>
  <c r="E80" i="7"/>
  <c r="R79" i="7"/>
  <c r="M79" i="7"/>
  <c r="H79" i="7"/>
  <c r="G79" i="7"/>
  <c r="F79" i="7"/>
  <c r="E79" i="7"/>
  <c r="D79" i="7"/>
  <c r="C79" i="7" s="1"/>
  <c r="V78" i="7"/>
  <c r="U78" i="7"/>
  <c r="T78" i="7"/>
  <c r="S78" i="7"/>
  <c r="R78" i="7"/>
  <c r="Q78" i="7"/>
  <c r="G78" i="7" s="1"/>
  <c r="P78" i="7"/>
  <c r="O78" i="7"/>
  <c r="N78" i="7"/>
  <c r="M78" i="7" s="1"/>
  <c r="L78" i="7"/>
  <c r="K78" i="7"/>
  <c r="J78" i="7"/>
  <c r="I78" i="7"/>
  <c r="H78" i="7" s="1"/>
  <c r="F78" i="7"/>
  <c r="E78" i="7"/>
  <c r="R77" i="7"/>
  <c r="M77" i="7"/>
  <c r="H77" i="7"/>
  <c r="G77" i="7"/>
  <c r="F77" i="7"/>
  <c r="E77" i="7"/>
  <c r="D77" i="7"/>
  <c r="C77" i="7" s="1"/>
  <c r="V76" i="7"/>
  <c r="U76" i="7"/>
  <c r="T76" i="7"/>
  <c r="S76" i="7"/>
  <c r="R76" i="7"/>
  <c r="Q76" i="7"/>
  <c r="G76" i="7" s="1"/>
  <c r="P76" i="7"/>
  <c r="O76" i="7"/>
  <c r="N76" i="7"/>
  <c r="M76" i="7" s="1"/>
  <c r="L76" i="7"/>
  <c r="K76" i="7"/>
  <c r="J76" i="7"/>
  <c r="I76" i="7"/>
  <c r="H76" i="7" s="1"/>
  <c r="F76" i="7"/>
  <c r="E76" i="7"/>
  <c r="V75" i="7"/>
  <c r="U75" i="7"/>
  <c r="T75" i="7"/>
  <c r="S75" i="7"/>
  <c r="R75" i="7"/>
  <c r="Q75" i="7"/>
  <c r="G75" i="7" s="1"/>
  <c r="P75" i="7"/>
  <c r="O75" i="7"/>
  <c r="N75" i="7"/>
  <c r="M75" i="7" s="1"/>
  <c r="L75" i="7"/>
  <c r="K75" i="7"/>
  <c r="J75" i="7"/>
  <c r="I75" i="7"/>
  <c r="H75" i="7" s="1"/>
  <c r="F75" i="7"/>
  <c r="E75" i="7"/>
  <c r="R74" i="7"/>
  <c r="M74" i="7"/>
  <c r="H74" i="7"/>
  <c r="G74" i="7"/>
  <c r="F74" i="7"/>
  <c r="E74" i="7"/>
  <c r="D74" i="7"/>
  <c r="C74" i="7" s="1"/>
  <c r="R73" i="7"/>
  <c r="M73" i="7"/>
  <c r="H73" i="7"/>
  <c r="G73" i="7"/>
  <c r="F73" i="7"/>
  <c r="E73" i="7"/>
  <c r="C73" i="7" s="1"/>
  <c r="D73" i="7"/>
  <c r="V72" i="7"/>
  <c r="U72" i="7"/>
  <c r="T72" i="7"/>
  <c r="S72" i="7"/>
  <c r="R72" i="7"/>
  <c r="Q72" i="7"/>
  <c r="G72" i="7" s="1"/>
  <c r="P72" i="7"/>
  <c r="O72" i="7"/>
  <c r="N72" i="7"/>
  <c r="M72" i="7" s="1"/>
  <c r="L72" i="7"/>
  <c r="K72" i="7"/>
  <c r="J72" i="7"/>
  <c r="E72" i="7" s="1"/>
  <c r="I72" i="7"/>
  <c r="H72" i="7" s="1"/>
  <c r="F72" i="7"/>
  <c r="V71" i="7"/>
  <c r="U71" i="7"/>
  <c r="T71" i="7"/>
  <c r="S71" i="7"/>
  <c r="R71" i="7"/>
  <c r="Q71" i="7"/>
  <c r="G71" i="7" s="1"/>
  <c r="P71" i="7"/>
  <c r="O71" i="7"/>
  <c r="N71" i="7"/>
  <c r="M71" i="7" s="1"/>
  <c r="L71" i="7"/>
  <c r="K71" i="7"/>
  <c r="J71" i="7"/>
  <c r="E71" i="7" s="1"/>
  <c r="I71" i="7"/>
  <c r="H71" i="7" s="1"/>
  <c r="F71" i="7"/>
  <c r="V70" i="7"/>
  <c r="U70" i="7"/>
  <c r="T70" i="7"/>
  <c r="S70" i="7"/>
  <c r="R70" i="7"/>
  <c r="Q70" i="7"/>
  <c r="G70" i="7" s="1"/>
  <c r="P70" i="7"/>
  <c r="O70" i="7"/>
  <c r="N70" i="7"/>
  <c r="M70" i="7" s="1"/>
  <c r="L70" i="7"/>
  <c r="K70" i="7"/>
  <c r="J70" i="7"/>
  <c r="E70" i="7" s="1"/>
  <c r="I70" i="7"/>
  <c r="H70" i="7" s="1"/>
  <c r="F70" i="7"/>
  <c r="V69" i="7"/>
  <c r="U69" i="7"/>
  <c r="T69" i="7"/>
  <c r="S69" i="7"/>
  <c r="R69" i="7"/>
  <c r="Q69" i="7"/>
  <c r="G69" i="7" s="1"/>
  <c r="P69" i="7"/>
  <c r="O69" i="7"/>
  <c r="N69" i="7"/>
  <c r="M69" i="7" s="1"/>
  <c r="L69" i="7"/>
  <c r="K69" i="7"/>
  <c r="J69" i="7"/>
  <c r="E69" i="7" s="1"/>
  <c r="I69" i="7"/>
  <c r="H69" i="7" s="1"/>
  <c r="F69" i="7"/>
  <c r="V68" i="7"/>
  <c r="U68" i="7"/>
  <c r="T68" i="7"/>
  <c r="S68" i="7"/>
  <c r="R68" i="7"/>
  <c r="Q68" i="7"/>
  <c r="G68" i="7" s="1"/>
  <c r="P68" i="7"/>
  <c r="O68" i="7"/>
  <c r="N68" i="7"/>
  <c r="M68" i="7" s="1"/>
  <c r="L68" i="7"/>
  <c r="K68" i="7"/>
  <c r="J68" i="7"/>
  <c r="E68" i="7" s="1"/>
  <c r="I68" i="7"/>
  <c r="H68" i="7" s="1"/>
  <c r="F68" i="7"/>
  <c r="V67" i="7"/>
  <c r="U67" i="7"/>
  <c r="T67" i="7"/>
  <c r="S67" i="7"/>
  <c r="R67" i="7"/>
  <c r="Q67" i="7"/>
  <c r="G67" i="7" s="1"/>
  <c r="P67" i="7"/>
  <c r="O67" i="7"/>
  <c r="N67" i="7"/>
  <c r="M67" i="7" s="1"/>
  <c r="L67" i="7"/>
  <c r="K67" i="7"/>
  <c r="J67" i="7"/>
  <c r="E67" i="7" s="1"/>
  <c r="I67" i="7"/>
  <c r="H67" i="7" s="1"/>
  <c r="F67" i="7"/>
  <c r="V66" i="7"/>
  <c r="U66" i="7"/>
  <c r="T66" i="7"/>
  <c r="S66" i="7"/>
  <c r="R66" i="7"/>
  <c r="Q66" i="7"/>
  <c r="G66" i="7" s="1"/>
  <c r="P66" i="7"/>
  <c r="O66" i="7"/>
  <c r="N66" i="7"/>
  <c r="M66" i="7" s="1"/>
  <c r="L66" i="7"/>
  <c r="K66" i="7"/>
  <c r="J66" i="7"/>
  <c r="E66" i="7" s="1"/>
  <c r="I66" i="7"/>
  <c r="H66" i="7" s="1"/>
  <c r="F66" i="7"/>
  <c r="V65" i="7"/>
  <c r="U65" i="7"/>
  <c r="T65" i="7"/>
  <c r="S65" i="7"/>
  <c r="R65" i="7"/>
  <c r="Q65" i="7"/>
  <c r="G65" i="7" s="1"/>
  <c r="P65" i="7"/>
  <c r="O65" i="7"/>
  <c r="N65" i="7"/>
  <c r="M65" i="7" s="1"/>
  <c r="L65" i="7"/>
  <c r="K65" i="7"/>
  <c r="J65" i="7"/>
  <c r="E65" i="7" s="1"/>
  <c r="I65" i="7"/>
  <c r="H65" i="7" s="1"/>
  <c r="F65" i="7"/>
  <c r="V64" i="7"/>
  <c r="U64" i="7"/>
  <c r="T64" i="7"/>
  <c r="S64" i="7"/>
  <c r="R64" i="7"/>
  <c r="Q64" i="7"/>
  <c r="G64" i="7" s="1"/>
  <c r="P64" i="7"/>
  <c r="O64" i="7"/>
  <c r="N64" i="7"/>
  <c r="M64" i="7" s="1"/>
  <c r="L64" i="7"/>
  <c r="K64" i="7"/>
  <c r="J64" i="7"/>
  <c r="E64" i="7" s="1"/>
  <c r="I64" i="7"/>
  <c r="H64" i="7" s="1"/>
  <c r="F64" i="7"/>
  <c r="V63" i="7"/>
  <c r="U63" i="7"/>
  <c r="T63" i="7"/>
  <c r="S63" i="7"/>
  <c r="R63" i="7"/>
  <c r="Q63" i="7"/>
  <c r="G63" i="7" s="1"/>
  <c r="P63" i="7"/>
  <c r="O63" i="7"/>
  <c r="N63" i="7"/>
  <c r="M63" i="7" s="1"/>
  <c r="L63" i="7"/>
  <c r="K63" i="7"/>
  <c r="J63" i="7"/>
  <c r="I63" i="7"/>
  <c r="H63" i="7" s="1"/>
  <c r="F63" i="7"/>
  <c r="E63" i="7"/>
  <c r="V62" i="7"/>
  <c r="U62" i="7"/>
  <c r="T62" i="7"/>
  <c r="S62" i="7"/>
  <c r="R62" i="7"/>
  <c r="Q62" i="7"/>
  <c r="G62" i="7" s="1"/>
  <c r="P62" i="7"/>
  <c r="O62" i="7"/>
  <c r="N62" i="7"/>
  <c r="M62" i="7" s="1"/>
  <c r="L62" i="7"/>
  <c r="K62" i="7"/>
  <c r="J62" i="7"/>
  <c r="I62" i="7"/>
  <c r="H62" i="7" s="1"/>
  <c r="F62" i="7"/>
  <c r="E62" i="7"/>
  <c r="V61" i="7"/>
  <c r="U61" i="7"/>
  <c r="T61" i="7"/>
  <c r="S61" i="7"/>
  <c r="R61" i="7"/>
  <c r="Q61" i="7"/>
  <c r="G61" i="7" s="1"/>
  <c r="P61" i="7"/>
  <c r="O61" i="7"/>
  <c r="N61" i="7"/>
  <c r="M61" i="7" s="1"/>
  <c r="L61" i="7"/>
  <c r="K61" i="7"/>
  <c r="J61" i="7"/>
  <c r="I61" i="7"/>
  <c r="H61" i="7" s="1"/>
  <c r="F61" i="7"/>
  <c r="E61" i="7"/>
  <c r="V60" i="7"/>
  <c r="U60" i="7"/>
  <c r="T60" i="7"/>
  <c r="S60" i="7"/>
  <c r="R60" i="7"/>
  <c r="Q60" i="7"/>
  <c r="G60" i="7" s="1"/>
  <c r="P60" i="7"/>
  <c r="O60" i="7"/>
  <c r="N60" i="7"/>
  <c r="M60" i="7" s="1"/>
  <c r="L60" i="7"/>
  <c r="K60" i="7"/>
  <c r="J60" i="7"/>
  <c r="I60" i="7"/>
  <c r="H60" i="7" s="1"/>
  <c r="F60" i="7"/>
  <c r="E60" i="7"/>
  <c r="V59" i="7"/>
  <c r="U59" i="7"/>
  <c r="T59" i="7"/>
  <c r="S59" i="7"/>
  <c r="R59" i="7"/>
  <c r="Q59" i="7"/>
  <c r="G59" i="7" s="1"/>
  <c r="P59" i="7"/>
  <c r="O59" i="7"/>
  <c r="N59" i="7"/>
  <c r="M59" i="7" s="1"/>
  <c r="L59" i="7"/>
  <c r="K59" i="7"/>
  <c r="J59" i="7"/>
  <c r="I59" i="7"/>
  <c r="H59" i="7" s="1"/>
  <c r="F59" i="7"/>
  <c r="E59" i="7"/>
  <c r="V58" i="7"/>
  <c r="U58" i="7"/>
  <c r="T58" i="7"/>
  <c r="S58" i="7"/>
  <c r="R58" i="7"/>
  <c r="Q58" i="7"/>
  <c r="G58" i="7" s="1"/>
  <c r="P58" i="7"/>
  <c r="O58" i="7"/>
  <c r="N58" i="7"/>
  <c r="M58" i="7"/>
  <c r="L58" i="7"/>
  <c r="K58" i="7"/>
  <c r="J58" i="7"/>
  <c r="I58" i="7"/>
  <c r="H58" i="7" s="1"/>
  <c r="F58" i="7"/>
  <c r="E58" i="7"/>
  <c r="V57" i="7"/>
  <c r="U57" i="7"/>
  <c r="R57" i="7" s="1"/>
  <c r="T57" i="7"/>
  <c r="S57" i="7"/>
  <c r="Q57" i="7"/>
  <c r="G57" i="7" s="1"/>
  <c r="P57" i="7"/>
  <c r="O57" i="7"/>
  <c r="N57" i="7"/>
  <c r="M57" i="7" s="1"/>
  <c r="L57" i="7"/>
  <c r="K57" i="7"/>
  <c r="J57" i="7"/>
  <c r="I57" i="7"/>
  <c r="H57" i="7" s="1"/>
  <c r="F57" i="7"/>
  <c r="E57" i="7"/>
  <c r="V56" i="7"/>
  <c r="U56" i="7"/>
  <c r="R56" i="7" s="1"/>
  <c r="T56" i="7"/>
  <c r="S56" i="7"/>
  <c r="Q56" i="7"/>
  <c r="G56" i="7" s="1"/>
  <c r="P56" i="7"/>
  <c r="O56" i="7"/>
  <c r="N56" i="7"/>
  <c r="M56" i="7"/>
  <c r="L56" i="7"/>
  <c r="K56" i="7"/>
  <c r="J56" i="7"/>
  <c r="I56" i="7"/>
  <c r="H56" i="7" s="1"/>
  <c r="F56" i="7"/>
  <c r="E56" i="7"/>
  <c r="V55" i="7"/>
  <c r="U55" i="7"/>
  <c r="R55" i="7" s="1"/>
  <c r="T55" i="7"/>
  <c r="S55" i="7"/>
  <c r="Q55" i="7"/>
  <c r="G55" i="7" s="1"/>
  <c r="P55" i="7"/>
  <c r="O55" i="7"/>
  <c r="N55" i="7"/>
  <c r="M55" i="7"/>
  <c r="L55" i="7"/>
  <c r="K55" i="7"/>
  <c r="J55" i="7"/>
  <c r="I55" i="7"/>
  <c r="H55" i="7" s="1"/>
  <c r="F55" i="7"/>
  <c r="E55" i="7"/>
  <c r="V54" i="7"/>
  <c r="U54" i="7"/>
  <c r="R54" i="7" s="1"/>
  <c r="T54" i="7"/>
  <c r="S54" i="7"/>
  <c r="Q54" i="7"/>
  <c r="G54" i="7" s="1"/>
  <c r="P54" i="7"/>
  <c r="O54" i="7"/>
  <c r="N54" i="7"/>
  <c r="M54" i="7" s="1"/>
  <c r="L54" i="7"/>
  <c r="K54" i="7"/>
  <c r="J54" i="7"/>
  <c r="I54" i="7"/>
  <c r="H54" i="7" s="1"/>
  <c r="F54" i="7"/>
  <c r="E54" i="7"/>
  <c r="V53" i="7"/>
  <c r="U53" i="7"/>
  <c r="T53" i="7"/>
  <c r="S53" i="7"/>
  <c r="R53" i="7"/>
  <c r="Q53" i="7"/>
  <c r="G53" i="7" s="1"/>
  <c r="P53" i="7"/>
  <c r="O53" i="7"/>
  <c r="N53" i="7"/>
  <c r="M53" i="7"/>
  <c r="L53" i="7"/>
  <c r="K53" i="7"/>
  <c r="J53" i="7"/>
  <c r="I53" i="7"/>
  <c r="H53" i="7" s="1"/>
  <c r="F53" i="7"/>
  <c r="E53" i="7"/>
  <c r="V52" i="7"/>
  <c r="U52" i="7"/>
  <c r="T52" i="7"/>
  <c r="S52" i="7"/>
  <c r="R52" i="7"/>
  <c r="Q52" i="7"/>
  <c r="G52" i="7" s="1"/>
  <c r="P52" i="7"/>
  <c r="O52" i="7"/>
  <c r="N52" i="7"/>
  <c r="M52" i="7"/>
  <c r="L52" i="7"/>
  <c r="K52" i="7"/>
  <c r="J52" i="7"/>
  <c r="I52" i="7"/>
  <c r="H52" i="7" s="1"/>
  <c r="F52" i="7"/>
  <c r="E52" i="7"/>
  <c r="V51" i="7"/>
  <c r="U51" i="7"/>
  <c r="R51" i="7" s="1"/>
  <c r="T51" i="7"/>
  <c r="S51" i="7"/>
  <c r="Q51" i="7"/>
  <c r="G51" i="7" s="1"/>
  <c r="P51" i="7"/>
  <c r="O51" i="7"/>
  <c r="N51" i="7"/>
  <c r="M51" i="7"/>
  <c r="L51" i="7"/>
  <c r="K51" i="7"/>
  <c r="J51" i="7"/>
  <c r="I51" i="7"/>
  <c r="H51" i="7" s="1"/>
  <c r="F51" i="7"/>
  <c r="E51" i="7"/>
  <c r="V50" i="7"/>
  <c r="U50" i="7"/>
  <c r="R50" i="7" s="1"/>
  <c r="T50" i="7"/>
  <c r="S50" i="7"/>
  <c r="Q50" i="7"/>
  <c r="G50" i="7" s="1"/>
  <c r="P50" i="7"/>
  <c r="O50" i="7"/>
  <c r="N50" i="7"/>
  <c r="M50" i="7"/>
  <c r="L50" i="7"/>
  <c r="K50" i="7"/>
  <c r="J50" i="7"/>
  <c r="I50" i="7"/>
  <c r="H50" i="7" s="1"/>
  <c r="F50" i="7"/>
  <c r="E50" i="7"/>
  <c r="V49" i="7"/>
  <c r="U49" i="7"/>
  <c r="R49" i="7" s="1"/>
  <c r="T49" i="7"/>
  <c r="S49" i="7"/>
  <c r="Q49" i="7"/>
  <c r="G49" i="7" s="1"/>
  <c r="P49" i="7"/>
  <c r="O49" i="7"/>
  <c r="N49" i="7"/>
  <c r="M49" i="7"/>
  <c r="L49" i="7"/>
  <c r="K49" i="7"/>
  <c r="J49" i="7"/>
  <c r="I49" i="7"/>
  <c r="H49" i="7" s="1"/>
  <c r="F49" i="7"/>
  <c r="E49" i="7"/>
  <c r="V48" i="7"/>
  <c r="U48" i="7"/>
  <c r="R48" i="7" s="1"/>
  <c r="T48" i="7"/>
  <c r="S48" i="7"/>
  <c r="Q48" i="7"/>
  <c r="G48" i="7" s="1"/>
  <c r="P48" i="7"/>
  <c r="O48" i="7"/>
  <c r="N48" i="7"/>
  <c r="M48" i="7"/>
  <c r="L48" i="7"/>
  <c r="K48" i="7"/>
  <c r="J48" i="7"/>
  <c r="I48" i="7"/>
  <c r="H48" i="7" s="1"/>
  <c r="F48" i="7"/>
  <c r="E48" i="7"/>
  <c r="V47" i="7"/>
  <c r="U47" i="7"/>
  <c r="R47" i="7" s="1"/>
  <c r="T47" i="7"/>
  <c r="S47" i="7"/>
  <c r="Q47" i="7"/>
  <c r="G47" i="7" s="1"/>
  <c r="P47" i="7"/>
  <c r="O47" i="7"/>
  <c r="N47" i="7"/>
  <c r="M47" i="7"/>
  <c r="L47" i="7"/>
  <c r="K47" i="7"/>
  <c r="J47" i="7"/>
  <c r="I47" i="7"/>
  <c r="H47" i="7" s="1"/>
  <c r="F47" i="7"/>
  <c r="E47" i="7"/>
  <c r="V46" i="7"/>
  <c r="U46" i="7"/>
  <c r="T46" i="7"/>
  <c r="S46" i="7"/>
  <c r="R46" i="7"/>
  <c r="Q46" i="7"/>
  <c r="G46" i="7" s="1"/>
  <c r="P46" i="7"/>
  <c r="O46" i="7"/>
  <c r="N46" i="7"/>
  <c r="M46" i="7" s="1"/>
  <c r="L46" i="7"/>
  <c r="K46" i="7"/>
  <c r="J46" i="7"/>
  <c r="I46" i="7"/>
  <c r="H46" i="7" s="1"/>
  <c r="F46" i="7"/>
  <c r="E46" i="7"/>
  <c r="V45" i="7"/>
  <c r="U45" i="7"/>
  <c r="R45" i="7" s="1"/>
  <c r="T45" i="7"/>
  <c r="S45" i="7"/>
  <c r="Q45" i="7"/>
  <c r="G45" i="7" s="1"/>
  <c r="P45" i="7"/>
  <c r="O45" i="7"/>
  <c r="N45" i="7"/>
  <c r="M45" i="7" s="1"/>
  <c r="L45" i="7"/>
  <c r="K45" i="7"/>
  <c r="J45" i="7"/>
  <c r="I45" i="7"/>
  <c r="H45" i="7" s="1"/>
  <c r="F45" i="7"/>
  <c r="E45" i="7"/>
  <c r="V44" i="7"/>
  <c r="U44" i="7"/>
  <c r="T44" i="7"/>
  <c r="S44" i="7"/>
  <c r="R44" i="7"/>
  <c r="Q44" i="7"/>
  <c r="P44" i="7"/>
  <c r="O44" i="7"/>
  <c r="N44" i="7"/>
  <c r="M44" i="7" s="1"/>
  <c r="L44" i="7"/>
  <c r="K44" i="7"/>
  <c r="J44" i="7"/>
  <c r="I44" i="7"/>
  <c r="H44" i="7" s="1"/>
  <c r="G44" i="7"/>
  <c r="F44" i="7"/>
  <c r="E44" i="7"/>
  <c r="V43" i="7"/>
  <c r="U43" i="7"/>
  <c r="T43" i="7"/>
  <c r="S43" i="7"/>
  <c r="R43" i="7"/>
  <c r="Q43" i="7"/>
  <c r="G43" i="7" s="1"/>
  <c r="P43" i="7"/>
  <c r="O43" i="7"/>
  <c r="N43" i="7"/>
  <c r="M43" i="7" s="1"/>
  <c r="L43" i="7"/>
  <c r="K43" i="7"/>
  <c r="J43" i="7"/>
  <c r="I43" i="7"/>
  <c r="H43" i="7" s="1"/>
  <c r="F43" i="7"/>
  <c r="E43" i="7"/>
  <c r="V42" i="7"/>
  <c r="U42" i="7"/>
  <c r="T42" i="7"/>
  <c r="Q42" i="7"/>
  <c r="P42" i="7"/>
  <c r="O42" i="7"/>
  <c r="N42" i="7"/>
  <c r="M42" i="7" s="1"/>
  <c r="I42" i="7"/>
  <c r="V41" i="7"/>
  <c r="U41" i="7"/>
  <c r="T41" i="7"/>
  <c r="S41" i="7"/>
  <c r="R41" i="7" s="1"/>
  <c r="Q41" i="7"/>
  <c r="P41" i="7"/>
  <c r="O41" i="7"/>
  <c r="N41" i="7"/>
  <c r="M41" i="7" s="1"/>
  <c r="L41" i="7"/>
  <c r="K41" i="7"/>
  <c r="J41" i="7"/>
  <c r="I41" i="7"/>
  <c r="H41" i="7" s="1"/>
  <c r="G41" i="7"/>
  <c r="F41" i="7"/>
  <c r="E41" i="7"/>
  <c r="V40" i="7"/>
  <c r="U40" i="7"/>
  <c r="T40" i="7"/>
  <c r="S40" i="7"/>
  <c r="R40" i="7" s="1"/>
  <c r="Q40" i="7"/>
  <c r="P40" i="7"/>
  <c r="O40" i="7"/>
  <c r="N40" i="7"/>
  <c r="M40" i="7" s="1"/>
  <c r="L40" i="7"/>
  <c r="K40" i="7"/>
  <c r="J40" i="7"/>
  <c r="I40" i="7"/>
  <c r="H40" i="7"/>
  <c r="G40" i="7"/>
  <c r="F40" i="7"/>
  <c r="E40" i="7"/>
  <c r="D40" i="7"/>
  <c r="C40" i="7" s="1"/>
  <c r="V39" i="7"/>
  <c r="U39" i="7"/>
  <c r="T39" i="7"/>
  <c r="S39" i="7"/>
  <c r="R39" i="7"/>
  <c r="Q39" i="7"/>
  <c r="P39" i="7"/>
  <c r="O39" i="7"/>
  <c r="N39" i="7"/>
  <c r="M39" i="7" s="1"/>
  <c r="L39" i="7"/>
  <c r="K39" i="7"/>
  <c r="J39" i="7"/>
  <c r="I39" i="7"/>
  <c r="H39" i="7"/>
  <c r="G39" i="7"/>
  <c r="F39" i="7"/>
  <c r="E39" i="7"/>
  <c r="D39" i="7"/>
  <c r="C39" i="7" s="1"/>
  <c r="V38" i="7"/>
  <c r="U38" i="7"/>
  <c r="T38" i="7"/>
  <c r="Q38" i="7"/>
  <c r="P38" i="7"/>
  <c r="L38" i="7"/>
  <c r="K38" i="7"/>
  <c r="J38" i="7"/>
  <c r="I38" i="7"/>
  <c r="H38" i="7"/>
  <c r="G38" i="7"/>
  <c r="F38" i="7"/>
  <c r="T37" i="7"/>
  <c r="S37" i="7"/>
  <c r="P37" i="7"/>
  <c r="O37" i="7"/>
  <c r="L37" i="7"/>
  <c r="K37" i="7"/>
  <c r="J37" i="7"/>
  <c r="E37" i="7"/>
  <c r="U36" i="7"/>
  <c r="T36" i="7"/>
  <c r="S36" i="7"/>
  <c r="Q36" i="7"/>
  <c r="P36" i="7"/>
  <c r="O36" i="7"/>
  <c r="L36" i="7"/>
  <c r="I36" i="7"/>
  <c r="V35" i="7"/>
  <c r="U35" i="7"/>
  <c r="T35" i="7"/>
  <c r="S35" i="7"/>
  <c r="R35" i="7"/>
  <c r="Q35" i="7"/>
  <c r="P35" i="7"/>
  <c r="O35" i="7"/>
  <c r="N35" i="7"/>
  <c r="M35" i="7" s="1"/>
  <c r="L35" i="7"/>
  <c r="K35" i="7"/>
  <c r="J35" i="7"/>
  <c r="I35" i="7"/>
  <c r="H35" i="7"/>
  <c r="G35" i="7"/>
  <c r="F35" i="7"/>
  <c r="E35" i="7"/>
  <c r="D35" i="7"/>
  <c r="C35" i="7"/>
  <c r="V34" i="7"/>
  <c r="U34" i="7"/>
  <c r="T34" i="7"/>
  <c r="S34" i="7"/>
  <c r="R34" i="7"/>
  <c r="Q34" i="7"/>
  <c r="P34" i="7"/>
  <c r="O34" i="7"/>
  <c r="N34" i="7"/>
  <c r="M34" i="7" s="1"/>
  <c r="L34" i="7"/>
  <c r="K34" i="7"/>
  <c r="J34" i="7"/>
  <c r="I34" i="7"/>
  <c r="H34" i="7"/>
  <c r="G34" i="7"/>
  <c r="F34" i="7"/>
  <c r="E34" i="7"/>
  <c r="D34" i="7"/>
  <c r="C34" i="7" s="1"/>
  <c r="U33" i="7"/>
  <c r="T33" i="7"/>
  <c r="Q33" i="7"/>
  <c r="P33" i="7"/>
  <c r="O33" i="7"/>
  <c r="L33" i="7"/>
  <c r="V32" i="7"/>
  <c r="U32" i="7"/>
  <c r="T32" i="7"/>
  <c r="S32" i="7"/>
  <c r="R32" i="7" s="1"/>
  <c r="Q32" i="7"/>
  <c r="P32" i="7"/>
  <c r="O32" i="7"/>
  <c r="N32" i="7"/>
  <c r="M32" i="7"/>
  <c r="L32" i="7"/>
  <c r="K32" i="7"/>
  <c r="J32" i="7"/>
  <c r="I32" i="7"/>
  <c r="H32" i="7" s="1"/>
  <c r="G32" i="7"/>
  <c r="F32" i="7"/>
  <c r="E32" i="7"/>
  <c r="V31" i="7"/>
  <c r="U31" i="7"/>
  <c r="T31" i="7"/>
  <c r="S31" i="7"/>
  <c r="R31" i="7"/>
  <c r="Q31" i="7"/>
  <c r="P31" i="7"/>
  <c r="O31" i="7"/>
  <c r="N31" i="7"/>
  <c r="M31" i="7" s="1"/>
  <c r="L31" i="7"/>
  <c r="K31" i="7"/>
  <c r="J31" i="7"/>
  <c r="I31" i="7"/>
  <c r="H31" i="7"/>
  <c r="G31" i="7"/>
  <c r="F31" i="7"/>
  <c r="E31" i="7"/>
  <c r="D31" i="7"/>
  <c r="C31" i="7" s="1"/>
  <c r="V30" i="7"/>
  <c r="U30" i="7"/>
  <c r="T30" i="7"/>
  <c r="S30" i="7"/>
  <c r="R30" i="7" s="1"/>
  <c r="Q30" i="7"/>
  <c r="P30" i="7"/>
  <c r="O30" i="7"/>
  <c r="N30" i="7"/>
  <c r="M30" i="7" s="1"/>
  <c r="L30" i="7"/>
  <c r="K30" i="7"/>
  <c r="J30" i="7"/>
  <c r="I30" i="7"/>
  <c r="H30" i="7"/>
  <c r="G30" i="7"/>
  <c r="F30" i="7"/>
  <c r="E30" i="7"/>
  <c r="D30" i="7"/>
  <c r="C30" i="7" s="1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 s="1"/>
  <c r="G29" i="7"/>
  <c r="F29" i="7"/>
  <c r="E29" i="7"/>
  <c r="D29" i="7"/>
  <c r="C29" i="7" s="1"/>
  <c r="V28" i="7"/>
  <c r="U28" i="7"/>
  <c r="T28" i="7"/>
  <c r="S28" i="7"/>
  <c r="R28" i="7" s="1"/>
  <c r="Q28" i="7"/>
  <c r="P28" i="7"/>
  <c r="O28" i="7"/>
  <c r="N28" i="7"/>
  <c r="M28" i="7" s="1"/>
  <c r="L28" i="7"/>
  <c r="K28" i="7"/>
  <c r="I28" i="7"/>
  <c r="G28" i="7"/>
  <c r="F28" i="7"/>
  <c r="D28" i="7"/>
  <c r="U27" i="7"/>
  <c r="T27" i="7"/>
  <c r="Q27" i="7"/>
  <c r="P27" i="7"/>
  <c r="O27" i="7"/>
  <c r="L27" i="7"/>
  <c r="K27" i="7"/>
  <c r="I27" i="7"/>
  <c r="F27" i="7"/>
  <c r="V26" i="7"/>
  <c r="U26" i="7"/>
  <c r="T26" i="7"/>
  <c r="S26" i="7"/>
  <c r="R26" i="7"/>
  <c r="Q26" i="7"/>
  <c r="P26" i="7"/>
  <c r="O26" i="7"/>
  <c r="N26" i="7"/>
  <c r="M26" i="7" s="1"/>
  <c r="L26" i="7"/>
  <c r="K26" i="7"/>
  <c r="J26" i="7"/>
  <c r="I26" i="7"/>
  <c r="H26" i="7"/>
  <c r="G26" i="7"/>
  <c r="F26" i="7"/>
  <c r="E26" i="7"/>
  <c r="D26" i="7"/>
  <c r="C26" i="7" s="1"/>
  <c r="V25" i="7"/>
  <c r="U25" i="7"/>
  <c r="T25" i="7"/>
  <c r="S25" i="7"/>
  <c r="R25" i="7"/>
  <c r="Q25" i="7"/>
  <c r="P25" i="7"/>
  <c r="O25" i="7"/>
  <c r="L25" i="7"/>
  <c r="K25" i="7"/>
  <c r="I25" i="7"/>
  <c r="G25" i="7"/>
  <c r="F25" i="7"/>
  <c r="V24" i="7"/>
  <c r="U24" i="7"/>
  <c r="T24" i="7"/>
  <c r="S24" i="7"/>
  <c r="R24" i="7"/>
  <c r="Q24" i="7"/>
  <c r="P24" i="7"/>
  <c r="O24" i="7"/>
  <c r="L24" i="7"/>
  <c r="K24" i="7"/>
  <c r="I24" i="7"/>
  <c r="G24" i="7"/>
  <c r="F24" i="7"/>
  <c r="V23" i="7"/>
  <c r="U23" i="7"/>
  <c r="T23" i="7"/>
  <c r="Q23" i="7"/>
  <c r="P23" i="7"/>
  <c r="O23" i="7"/>
  <c r="L23" i="7"/>
  <c r="K23" i="7"/>
  <c r="I23" i="7"/>
  <c r="G23" i="7"/>
  <c r="F23" i="7"/>
  <c r="V22" i="7"/>
  <c r="U22" i="7"/>
  <c r="T22" i="7"/>
  <c r="S22" i="7"/>
  <c r="R22" i="7"/>
  <c r="Q22" i="7"/>
  <c r="P22" i="7"/>
  <c r="O22" i="7"/>
  <c r="N22" i="7"/>
  <c r="M22" i="7" s="1"/>
  <c r="L22" i="7"/>
  <c r="K22" i="7"/>
  <c r="J22" i="7"/>
  <c r="I22" i="7"/>
  <c r="H22" i="7" s="1"/>
  <c r="G22" i="7"/>
  <c r="F22" i="7"/>
  <c r="E22" i="7"/>
  <c r="D22" i="7"/>
  <c r="C22" i="7" s="1"/>
  <c r="V21" i="7"/>
  <c r="U21" i="7"/>
  <c r="T21" i="7"/>
  <c r="S21" i="7"/>
  <c r="R21" i="7"/>
  <c r="Q21" i="7"/>
  <c r="P21" i="7"/>
  <c r="O21" i="7"/>
  <c r="N21" i="7"/>
  <c r="M21" i="7" s="1"/>
  <c r="L21" i="7"/>
  <c r="K21" i="7"/>
  <c r="J21" i="7"/>
  <c r="I21" i="7"/>
  <c r="H21" i="7" s="1"/>
  <c r="G21" i="7"/>
  <c r="F21" i="7"/>
  <c r="E21" i="7"/>
  <c r="D21" i="7"/>
  <c r="C21" i="7"/>
  <c r="V20" i="7"/>
  <c r="U20" i="7"/>
  <c r="T20" i="7"/>
  <c r="S20" i="7"/>
  <c r="R20" i="7" s="1"/>
  <c r="Q20" i="7"/>
  <c r="P20" i="7"/>
  <c r="O20" i="7"/>
  <c r="N20" i="7"/>
  <c r="M20" i="7"/>
  <c r="L20" i="7"/>
  <c r="K20" i="7"/>
  <c r="J20" i="7"/>
  <c r="I20" i="7"/>
  <c r="H20" i="7" s="1"/>
  <c r="G20" i="7"/>
  <c r="F20" i="7"/>
  <c r="E20" i="7"/>
  <c r="D20" i="7"/>
  <c r="C20" i="7" s="1"/>
  <c r="T19" i="7"/>
  <c r="P19" i="7"/>
  <c r="O19" i="7"/>
  <c r="L19" i="7"/>
  <c r="U18" i="7"/>
  <c r="T18" i="7"/>
  <c r="P18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 s="1"/>
  <c r="G17" i="7"/>
  <c r="F17" i="7"/>
  <c r="E17" i="7"/>
  <c r="D17" i="7"/>
  <c r="C17" i="7" s="1"/>
  <c r="U16" i="7"/>
  <c r="T16" i="7"/>
  <c r="Q16" i="7"/>
  <c r="P16" i="7"/>
  <c r="O16" i="7"/>
  <c r="L16" i="7"/>
  <c r="K16" i="7"/>
  <c r="F16" i="7" s="1"/>
  <c r="I16" i="7"/>
  <c r="V15" i="7"/>
  <c r="U15" i="7"/>
  <c r="T15" i="7"/>
  <c r="S15" i="7"/>
  <c r="R15" i="7" s="1"/>
  <c r="Q15" i="7"/>
  <c r="P15" i="7"/>
  <c r="O15" i="7"/>
  <c r="N15" i="7"/>
  <c r="M15" i="7"/>
  <c r="L15" i="7"/>
  <c r="K15" i="7"/>
  <c r="F15" i="7" s="1"/>
  <c r="C15" i="7" s="1"/>
  <c r="J15" i="7"/>
  <c r="I15" i="7"/>
  <c r="H15" i="7" s="1"/>
  <c r="G15" i="7"/>
  <c r="E15" i="7"/>
  <c r="D15" i="7"/>
  <c r="V14" i="7"/>
  <c r="U14" i="7"/>
  <c r="T14" i="7"/>
  <c r="S14" i="7"/>
  <c r="R14" i="7" s="1"/>
  <c r="Q14" i="7"/>
  <c r="P14" i="7"/>
  <c r="O14" i="7"/>
  <c r="N14" i="7"/>
  <c r="M14" i="7"/>
  <c r="L14" i="7"/>
  <c r="K14" i="7"/>
  <c r="F14" i="7" s="1"/>
  <c r="J14" i="7"/>
  <c r="I14" i="7"/>
  <c r="H14" i="7" s="1"/>
  <c r="G14" i="7"/>
  <c r="E14" i="7"/>
  <c r="D14" i="7"/>
  <c r="T13" i="7"/>
  <c r="V12" i="7"/>
  <c r="U12" i="7"/>
  <c r="T12" i="7"/>
  <c r="S12" i="7"/>
  <c r="R12" i="7" s="1"/>
  <c r="Q12" i="7"/>
  <c r="P12" i="7"/>
  <c r="O12" i="7"/>
  <c r="M12" i="7" s="1"/>
  <c r="N12" i="7"/>
  <c r="L12" i="7"/>
  <c r="K12" i="7"/>
  <c r="F12" i="7" s="1"/>
  <c r="J12" i="7"/>
  <c r="I12" i="7"/>
  <c r="H12" i="7"/>
  <c r="G12" i="7"/>
  <c r="D12" i="7"/>
  <c r="V11" i="7"/>
  <c r="U11" i="7"/>
  <c r="T11" i="7"/>
  <c r="Q11" i="7"/>
  <c r="P11" i="7"/>
  <c r="N11" i="7"/>
  <c r="L11" i="7"/>
  <c r="G11" i="7" s="1"/>
  <c r="K11" i="7"/>
  <c r="F11" i="7" s="1"/>
  <c r="J11" i="7"/>
  <c r="I11" i="7"/>
  <c r="H11" i="7"/>
  <c r="V10" i="7"/>
  <c r="U10" i="7"/>
  <c r="T10" i="7"/>
  <c r="S10" i="7"/>
  <c r="R10" i="7" s="1"/>
  <c r="Q10" i="7"/>
  <c r="P10" i="7"/>
  <c r="O10" i="7"/>
  <c r="N10" i="7"/>
  <c r="M10" i="7" s="1"/>
  <c r="L10" i="7"/>
  <c r="G10" i="7" s="1"/>
  <c r="K10" i="7"/>
  <c r="J10" i="7"/>
  <c r="I10" i="7"/>
  <c r="H10" i="7"/>
  <c r="F10" i="7"/>
  <c r="E10" i="7"/>
  <c r="D10" i="7"/>
  <c r="V9" i="7"/>
  <c r="U9" i="7"/>
  <c r="T9" i="7"/>
  <c r="S9" i="7"/>
  <c r="R9" i="7"/>
  <c r="Q9" i="7"/>
  <c r="P9" i="7"/>
  <c r="O9" i="7"/>
  <c r="N9" i="7"/>
  <c r="M9" i="7" s="1"/>
  <c r="L9" i="7"/>
  <c r="K9" i="7"/>
  <c r="J9" i="7"/>
  <c r="I9" i="7"/>
  <c r="H9" i="7" s="1"/>
  <c r="G9" i="7"/>
  <c r="F9" i="7"/>
  <c r="E9" i="7"/>
  <c r="D9" i="7"/>
  <c r="C9" i="7"/>
  <c r="V8" i="7"/>
  <c r="U8" i="7"/>
  <c r="T8" i="7"/>
  <c r="S8" i="7"/>
  <c r="R8" i="7"/>
  <c r="Q8" i="7"/>
  <c r="P8" i="7"/>
  <c r="O8" i="7"/>
  <c r="N8" i="7"/>
  <c r="M8" i="7" s="1"/>
  <c r="L8" i="7"/>
  <c r="K8" i="7"/>
  <c r="J8" i="7"/>
  <c r="I8" i="7"/>
  <c r="H8" i="7"/>
  <c r="G8" i="7"/>
  <c r="F8" i="7"/>
  <c r="E8" i="7"/>
  <c r="D8" i="7"/>
  <c r="C8" i="7"/>
  <c r="C10" i="7" l="1"/>
  <c r="C440" i="7"/>
  <c r="C14" i="7"/>
  <c r="D32" i="7"/>
  <c r="C32" i="7" s="1"/>
  <c r="D41" i="7"/>
  <c r="C41" i="7" s="1"/>
  <c r="D43" i="7"/>
  <c r="C43" i="7" s="1"/>
  <c r="D44" i="7"/>
  <c r="C44" i="7" s="1"/>
  <c r="D45" i="7"/>
  <c r="C45" i="7" s="1"/>
  <c r="D46" i="7"/>
  <c r="C46" i="7" s="1"/>
  <c r="D47" i="7"/>
  <c r="C47" i="7" s="1"/>
  <c r="D48" i="7"/>
  <c r="C48" i="7" s="1"/>
  <c r="D49" i="7"/>
  <c r="C49" i="7" s="1"/>
  <c r="D50" i="7"/>
  <c r="C50" i="7" s="1"/>
  <c r="D51" i="7"/>
  <c r="C51" i="7" s="1"/>
  <c r="D52" i="7"/>
  <c r="C52" i="7" s="1"/>
  <c r="D53" i="7"/>
  <c r="C53" i="7" s="1"/>
  <c r="D54" i="7"/>
  <c r="C54" i="7" s="1"/>
  <c r="D55" i="7"/>
  <c r="C55" i="7" s="1"/>
  <c r="D56" i="7"/>
  <c r="C56" i="7" s="1"/>
  <c r="D57" i="7"/>
  <c r="C57" i="7" s="1"/>
  <c r="D58" i="7"/>
  <c r="C58" i="7" s="1"/>
  <c r="D59" i="7"/>
  <c r="C59" i="7" s="1"/>
  <c r="D60" i="7"/>
  <c r="C60" i="7" s="1"/>
  <c r="D61" i="7"/>
  <c r="C61" i="7" s="1"/>
  <c r="D62" i="7"/>
  <c r="C62" i="7" s="1"/>
  <c r="D63" i="7"/>
  <c r="C63" i="7" s="1"/>
  <c r="D64" i="7"/>
  <c r="C64" i="7" s="1"/>
  <c r="D65" i="7"/>
  <c r="C65" i="7" s="1"/>
  <c r="D66" i="7"/>
  <c r="C66" i="7" s="1"/>
  <c r="D67" i="7"/>
  <c r="C67" i="7" s="1"/>
  <c r="D68" i="7"/>
  <c r="C68" i="7" s="1"/>
  <c r="D69" i="7"/>
  <c r="C69" i="7" s="1"/>
  <c r="D70" i="7"/>
  <c r="C70" i="7" s="1"/>
  <c r="D71" i="7"/>
  <c r="C71" i="7" s="1"/>
  <c r="D72" i="7"/>
  <c r="C72" i="7" s="1"/>
  <c r="D75" i="7"/>
  <c r="C75" i="7" s="1"/>
  <c r="D76" i="7"/>
  <c r="C76" i="7" s="1"/>
  <c r="D78" i="7"/>
  <c r="C78" i="7" s="1"/>
  <c r="D80" i="7"/>
  <c r="C80" i="7" s="1"/>
  <c r="D81" i="7"/>
  <c r="C81" i="7" s="1"/>
  <c r="D83" i="7"/>
  <c r="C83" i="7" s="1"/>
  <c r="D85" i="7"/>
  <c r="C85" i="7" s="1"/>
  <c r="D86" i="7"/>
  <c r="C86" i="7" s="1"/>
  <c r="D87" i="7"/>
  <c r="C87" i="7" s="1"/>
  <c r="D88" i="7"/>
  <c r="C88" i="7" s="1"/>
  <c r="D89" i="7"/>
  <c r="C89" i="7" s="1"/>
  <c r="D90" i="7"/>
  <c r="C90" i="7" s="1"/>
  <c r="D91" i="7"/>
  <c r="C91" i="7" s="1"/>
  <c r="D92" i="7"/>
  <c r="C92" i="7" s="1"/>
  <c r="D93" i="7"/>
  <c r="C93" i="7" s="1"/>
  <c r="D94" i="7"/>
  <c r="C94" i="7" s="1"/>
  <c r="D98" i="7"/>
  <c r="C98" i="7" s="1"/>
  <c r="D101" i="7"/>
  <c r="C101" i="7" s="1"/>
  <c r="D102" i="7"/>
  <c r="C102" i="7" s="1"/>
  <c r="D104" i="7"/>
  <c r="C104" i="7" s="1"/>
  <c r="D105" i="7"/>
  <c r="C105" i="7" s="1"/>
  <c r="D108" i="7"/>
  <c r="C108" i="7" s="1"/>
  <c r="D109" i="7"/>
  <c r="C109" i="7" s="1"/>
  <c r="D112" i="7"/>
  <c r="C112" i="7" s="1"/>
  <c r="D115" i="7"/>
  <c r="C115" i="7" s="1"/>
  <c r="D116" i="7"/>
  <c r="C116" i="7" s="1"/>
  <c r="D119" i="7"/>
  <c r="C119" i="7" s="1"/>
  <c r="D122" i="7"/>
  <c r="C122" i="7" s="1"/>
  <c r="D123" i="7"/>
  <c r="C123" i="7" s="1"/>
  <c r="D127" i="7"/>
  <c r="C127" i="7" s="1"/>
  <c r="D130" i="7"/>
  <c r="C130" i="7" s="1"/>
  <c r="D131" i="7"/>
  <c r="C131" i="7" s="1"/>
  <c r="D135" i="7"/>
  <c r="C135" i="7" s="1"/>
  <c r="D138" i="7"/>
  <c r="C138" i="7" s="1"/>
  <c r="D139" i="7"/>
  <c r="C139" i="7" s="1"/>
  <c r="D143" i="7"/>
  <c r="C143" i="7" s="1"/>
  <c r="D146" i="7"/>
  <c r="C146" i="7" s="1"/>
  <c r="D147" i="7"/>
  <c r="C147" i="7" s="1"/>
  <c r="D148" i="7"/>
  <c r="C148" i="7" s="1"/>
  <c r="D149" i="7"/>
  <c r="C149" i="7" s="1"/>
  <c r="D150" i="7"/>
  <c r="C150" i="7" s="1"/>
  <c r="D151" i="7"/>
  <c r="C151" i="7" s="1"/>
  <c r="D152" i="7"/>
  <c r="C152" i="7" s="1"/>
  <c r="D153" i="7"/>
  <c r="C153" i="7" s="1"/>
  <c r="D154" i="7"/>
  <c r="C154" i="7" s="1"/>
  <c r="D155" i="7"/>
  <c r="C155" i="7" s="1"/>
  <c r="D159" i="7"/>
  <c r="C159" i="7" s="1"/>
  <c r="D162" i="7"/>
  <c r="C162" i="7" s="1"/>
  <c r="D163" i="7"/>
  <c r="C163" i="7" s="1"/>
  <c r="D164" i="7"/>
  <c r="C164" i="7" s="1"/>
  <c r="D165" i="7"/>
  <c r="C165" i="7" s="1"/>
  <c r="D166" i="7"/>
  <c r="C166" i="7" s="1"/>
  <c r="D167" i="7"/>
  <c r="C167" i="7" s="1"/>
  <c r="D168" i="7"/>
  <c r="C168" i="7" s="1"/>
  <c r="D169" i="7"/>
  <c r="C169" i="7" s="1"/>
  <c r="D170" i="7"/>
  <c r="C170" i="7" s="1"/>
  <c r="D171" i="7"/>
  <c r="C171" i="7" s="1"/>
  <c r="D172" i="7"/>
  <c r="C172" i="7" s="1"/>
  <c r="D173" i="7"/>
  <c r="C173" i="7" s="1"/>
  <c r="D174" i="7"/>
  <c r="C174" i="7" s="1"/>
  <c r="D177" i="7"/>
  <c r="C177" i="7" s="1"/>
  <c r="D178" i="7"/>
  <c r="C178" i="7" s="1"/>
  <c r="D181" i="7"/>
  <c r="C181" i="7" s="1"/>
  <c r="D184" i="7"/>
  <c r="C184" i="7" s="1"/>
  <c r="D185" i="7"/>
  <c r="C185" i="7" s="1"/>
  <c r="D189" i="7"/>
  <c r="C189" i="7" s="1"/>
  <c r="D191" i="7"/>
  <c r="C191" i="7" s="1"/>
  <c r="D192" i="7"/>
  <c r="C192" i="7" s="1"/>
  <c r="D193" i="7"/>
  <c r="C193" i="7" s="1"/>
  <c r="D194" i="7"/>
  <c r="C194" i="7" s="1"/>
  <c r="D195" i="7"/>
  <c r="C195" i="7" s="1"/>
  <c r="D196" i="7"/>
  <c r="C196" i="7" s="1"/>
  <c r="D197" i="7"/>
  <c r="C197" i="7" s="1"/>
  <c r="D198" i="7"/>
  <c r="C198" i="7" s="1"/>
  <c r="D199" i="7"/>
  <c r="C199" i="7" s="1"/>
  <c r="D200" i="7"/>
  <c r="C200" i="7" s="1"/>
  <c r="D201" i="7"/>
  <c r="C201" i="7" s="1"/>
  <c r="D202" i="7"/>
  <c r="C202" i="7" s="1"/>
  <c r="D203" i="7"/>
  <c r="C203" i="7" s="1"/>
  <c r="D206" i="7"/>
  <c r="C206" i="7" s="1"/>
  <c r="D207" i="7"/>
  <c r="C207" i="7" s="1"/>
  <c r="D210" i="7"/>
  <c r="C210" i="7" s="1"/>
  <c r="D213" i="7"/>
  <c r="C213" i="7" s="1"/>
  <c r="D214" i="7"/>
  <c r="C214" i="7" s="1"/>
  <c r="D218" i="7"/>
  <c r="C218" i="7" s="1"/>
  <c r="D220" i="7"/>
  <c r="C220" i="7" s="1"/>
  <c r="D221" i="7"/>
  <c r="C221" i="7" s="1"/>
  <c r="D222" i="7"/>
  <c r="C222" i="7" s="1"/>
  <c r="D223" i="7"/>
  <c r="C223" i="7" s="1"/>
  <c r="D224" i="7"/>
  <c r="C224" i="7" s="1"/>
  <c r="D225" i="7"/>
  <c r="C225" i="7" s="1"/>
  <c r="D226" i="7"/>
  <c r="C226" i="7" s="1"/>
  <c r="D228" i="7"/>
  <c r="C228" i="7" s="1"/>
  <c r="D229" i="7"/>
  <c r="C229" i="7" s="1"/>
  <c r="D230" i="7"/>
  <c r="C230" i="7" s="1"/>
  <c r="D232" i="7"/>
  <c r="C232" i="7" s="1"/>
  <c r="D233" i="7"/>
  <c r="C233" i="7" s="1"/>
  <c r="D234" i="7"/>
  <c r="C234" i="7" s="1"/>
  <c r="D235" i="7"/>
  <c r="C235" i="7" s="1"/>
  <c r="D236" i="7"/>
  <c r="C236" i="7" s="1"/>
  <c r="D237" i="7"/>
  <c r="C237" i="7" s="1"/>
  <c r="D238" i="7"/>
  <c r="C238" i="7" s="1"/>
  <c r="D239" i="7"/>
  <c r="C239" i="7" s="1"/>
  <c r="D240" i="7"/>
  <c r="C240" i="7" s="1"/>
  <c r="D244" i="7"/>
  <c r="C244" i="7" s="1"/>
  <c r="D246" i="7"/>
  <c r="C246" i="7" s="1"/>
  <c r="D247" i="7"/>
  <c r="C247" i="7" s="1"/>
  <c r="D251" i="7"/>
  <c r="C251" i="7" s="1"/>
  <c r="D252" i="7"/>
  <c r="C252" i="7" s="1"/>
  <c r="D253" i="7"/>
  <c r="C253" i="7" s="1"/>
  <c r="D255" i="7"/>
  <c r="C255" i="7" s="1"/>
  <c r="D256" i="7"/>
  <c r="C256" i="7" s="1"/>
  <c r="D257" i="7"/>
  <c r="C257" i="7" s="1"/>
  <c r="D259" i="7"/>
  <c r="C259" i="7" s="1"/>
  <c r="D260" i="7"/>
  <c r="C260" i="7" s="1"/>
  <c r="D263" i="7"/>
  <c r="C263" i="7" s="1"/>
  <c r="D264" i="7"/>
  <c r="C264" i="7" s="1"/>
  <c r="D267" i="7"/>
  <c r="C267" i="7" s="1"/>
  <c r="D270" i="7"/>
  <c r="C270" i="7" s="1"/>
  <c r="D271" i="7"/>
  <c r="C271" i="7" s="1"/>
  <c r="D275" i="7"/>
  <c r="C275" i="7" s="1"/>
  <c r="D278" i="7"/>
  <c r="C278" i="7" s="1"/>
  <c r="D279" i="7"/>
  <c r="C279" i="7" s="1"/>
  <c r="D280" i="7"/>
  <c r="C280" i="7" s="1"/>
  <c r="D281" i="7"/>
  <c r="C281" i="7" s="1"/>
  <c r="D282" i="7"/>
  <c r="C282" i="7" s="1"/>
  <c r="D283" i="7"/>
  <c r="C283" i="7" s="1"/>
  <c r="D284" i="7"/>
  <c r="C284" i="7" s="1"/>
  <c r="D285" i="7"/>
  <c r="C285" i="7" s="1"/>
  <c r="D286" i="7"/>
  <c r="C286" i="7" s="1"/>
  <c r="D287" i="7"/>
  <c r="C287" i="7" s="1"/>
  <c r="D288" i="7"/>
  <c r="C288" i="7" s="1"/>
  <c r="D289" i="7"/>
  <c r="C289" i="7" s="1"/>
  <c r="D290" i="7"/>
  <c r="C290" i="7" s="1"/>
  <c r="D291" i="7"/>
  <c r="C291" i="7" s="1"/>
  <c r="D292" i="7"/>
  <c r="C292" i="7" s="1"/>
  <c r="D293" i="7"/>
  <c r="C293" i="7" s="1"/>
  <c r="D294" i="7"/>
  <c r="C294" i="7" s="1"/>
  <c r="D295" i="7"/>
  <c r="C295" i="7" s="1"/>
  <c r="D299" i="7"/>
  <c r="C299" i="7" s="1"/>
  <c r="D302" i="7"/>
  <c r="C302" i="7" s="1"/>
  <c r="D303" i="7"/>
  <c r="C303" i="7" s="1"/>
  <c r="D307" i="7"/>
  <c r="C307" i="7" s="1"/>
  <c r="D310" i="7"/>
  <c r="C310" i="7" s="1"/>
  <c r="D311" i="7"/>
  <c r="C311" i="7" s="1"/>
  <c r="D315" i="7"/>
  <c r="C315" i="7" s="1"/>
  <c r="D318" i="7"/>
  <c r="C318" i="7" s="1"/>
  <c r="D319" i="7"/>
  <c r="C319" i="7" s="1"/>
  <c r="D323" i="7"/>
  <c r="C323" i="7" s="1"/>
  <c r="D326" i="7"/>
  <c r="C326" i="7" s="1"/>
  <c r="D327" i="7"/>
  <c r="C327" i="7" s="1"/>
  <c r="D331" i="7"/>
  <c r="C331" i="7" s="1"/>
  <c r="D334" i="7"/>
  <c r="C334" i="7" s="1"/>
  <c r="D335" i="7"/>
  <c r="C335" i="7" s="1"/>
  <c r="D340" i="7"/>
  <c r="C340" i="7" s="1"/>
  <c r="D341" i="7"/>
  <c r="C341" i="7" s="1"/>
  <c r="D345" i="7"/>
  <c r="C345" i="7" s="1"/>
  <c r="D348" i="7"/>
  <c r="C348" i="7" s="1"/>
  <c r="D349" i="7"/>
  <c r="C349" i="7" s="1"/>
  <c r="D352" i="7"/>
  <c r="C352" i="7" s="1"/>
  <c r="D355" i="7"/>
  <c r="C355" i="7" s="1"/>
  <c r="D356" i="7"/>
  <c r="C356" i="7" s="1"/>
  <c r="D359" i="7"/>
  <c r="C359" i="7" s="1"/>
  <c r="D362" i="7"/>
  <c r="C362" i="7" s="1"/>
  <c r="D363" i="7"/>
  <c r="C363" i="7" s="1"/>
  <c r="D367" i="7"/>
  <c r="C367" i="7" s="1"/>
  <c r="D370" i="7"/>
  <c r="C370" i="7" s="1"/>
  <c r="D371" i="7"/>
  <c r="C371" i="7" s="1"/>
  <c r="D375" i="7"/>
  <c r="C375" i="7" s="1"/>
  <c r="D378" i="7"/>
  <c r="C378" i="7" s="1"/>
  <c r="D379" i="7"/>
  <c r="C379" i="7" s="1"/>
  <c r="D383" i="7"/>
  <c r="C383" i="7" s="1"/>
  <c r="D386" i="7"/>
  <c r="C386" i="7" s="1"/>
  <c r="D387" i="7"/>
  <c r="C387" i="7" s="1"/>
  <c r="D390" i="7"/>
  <c r="C390" i="7" s="1"/>
  <c r="D393" i="7"/>
  <c r="C393" i="7" s="1"/>
  <c r="D394" i="7"/>
  <c r="C394" i="7" s="1"/>
  <c r="D395" i="7"/>
  <c r="C395" i="7" s="1"/>
  <c r="D396" i="7"/>
  <c r="C396" i="7" s="1"/>
  <c r="D397" i="7"/>
  <c r="C397" i="7" s="1"/>
  <c r="D398" i="7"/>
  <c r="C398" i="7" s="1"/>
  <c r="D399" i="7"/>
  <c r="C399" i="7" s="1"/>
  <c r="D400" i="7"/>
  <c r="C400" i="7" s="1"/>
  <c r="D401" i="7"/>
  <c r="C401" i="7" s="1"/>
  <c r="D402" i="7"/>
  <c r="C402" i="7" s="1"/>
  <c r="D406" i="7"/>
  <c r="C406" i="7" s="1"/>
  <c r="D409" i="7"/>
  <c r="C409" i="7" s="1"/>
  <c r="D410" i="7"/>
  <c r="C410" i="7" s="1"/>
  <c r="D414" i="7"/>
  <c r="C414" i="7" s="1"/>
  <c r="D417" i="7"/>
  <c r="C417" i="7" s="1"/>
  <c r="D418" i="7"/>
  <c r="C418" i="7" s="1"/>
  <c r="D429" i="7"/>
  <c r="C429" i="7" s="1"/>
  <c r="H449" i="7"/>
  <c r="D456" i="7"/>
  <c r="C456" i="7" s="1"/>
  <c r="D459" i="7"/>
  <c r="C459" i="7" s="1"/>
  <c r="D460" i="7"/>
  <c r="C460" i="7" s="1"/>
  <c r="D462" i="7"/>
  <c r="C462" i="7" s="1"/>
  <c r="D464" i="7"/>
  <c r="C464" i="7" s="1"/>
  <c r="D465" i="7"/>
  <c r="C465" i="7" s="1"/>
  <c r="D466" i="7"/>
  <c r="C466" i="7" s="1"/>
  <c r="D467" i="7"/>
  <c r="C467" i="7" s="1"/>
  <c r="D470" i="7"/>
  <c r="C470" i="7" s="1"/>
  <c r="D472" i="7"/>
  <c r="C472" i="7" s="1"/>
  <c r="D473" i="7"/>
  <c r="C473" i="7" s="1"/>
  <c r="D474" i="7"/>
  <c r="C474" i="7" s="1"/>
  <c r="D475" i="7"/>
  <c r="C475" i="7" s="1"/>
  <c r="D476" i="7"/>
  <c r="C476" i="7" s="1"/>
  <c r="D477" i="7"/>
  <c r="C477" i="7" s="1"/>
  <c r="D478" i="7"/>
  <c r="C478" i="7" s="1"/>
  <c r="D479" i="7"/>
  <c r="C479" i="7" s="1"/>
  <c r="D480" i="7"/>
  <c r="C480" i="7" s="1"/>
  <c r="D481" i="7"/>
  <c r="C481" i="7" s="1"/>
  <c r="D482" i="7"/>
  <c r="C482" i="7" s="1"/>
  <c r="D483" i="7"/>
  <c r="C483" i="7" s="1"/>
  <c r="D484" i="7"/>
  <c r="C484" i="7" s="1"/>
  <c r="D485" i="7"/>
  <c r="C485" i="7" s="1"/>
  <c r="D486" i="7"/>
  <c r="C486" i="7" s="1"/>
  <c r="D487" i="7"/>
  <c r="C487" i="7" s="1"/>
  <c r="D488" i="7"/>
  <c r="C488" i="7" s="1"/>
  <c r="D489" i="7"/>
  <c r="C489" i="7" s="1"/>
  <c r="D490" i="7"/>
  <c r="C490" i="7" s="1"/>
  <c r="D491" i="7"/>
  <c r="C491" i="7" s="1"/>
  <c r="D492" i="7"/>
  <c r="C492" i="7" s="1"/>
  <c r="D493" i="7"/>
  <c r="C493" i="7" s="1"/>
  <c r="D494" i="7"/>
  <c r="C494" i="7" s="1"/>
  <c r="D495" i="7"/>
  <c r="C495" i="7" s="1"/>
  <c r="D496" i="7"/>
  <c r="C496" i="7" s="1"/>
  <c r="D497" i="7"/>
  <c r="C497" i="7" s="1"/>
  <c r="D498" i="7"/>
  <c r="C498" i="7" s="1"/>
  <c r="D499" i="7"/>
  <c r="C499" i="7" s="1"/>
  <c r="D500" i="7"/>
  <c r="C500" i="7" s="1"/>
  <c r="D501" i="7"/>
  <c r="C501" i="7" s="1"/>
  <c r="D504" i="7"/>
  <c r="C504" i="7" s="1"/>
  <c r="D505" i="7"/>
  <c r="C505" i="7" s="1"/>
  <c r="D508" i="7"/>
  <c r="C508" i="7" s="1"/>
  <c r="D511" i="7"/>
  <c r="C511" i="7" s="1"/>
  <c r="D512" i="7"/>
  <c r="C512" i="7" s="1"/>
  <c r="D514" i="7"/>
  <c r="C514" i="7" s="1"/>
  <c r="D515" i="7"/>
  <c r="C515" i="7" s="1"/>
  <c r="D519" i="7"/>
  <c r="C519" i="7" s="1"/>
  <c r="D520" i="7"/>
  <c r="C520" i="7" s="1"/>
  <c r="D523" i="7"/>
  <c r="C523" i="7" s="1"/>
  <c r="D524" i="7"/>
  <c r="C524" i="7" s="1"/>
  <c r="D526" i="7"/>
  <c r="C526" i="7" s="1"/>
  <c r="D527" i="7"/>
  <c r="C527" i="7" s="1"/>
  <c r="D528" i="7"/>
  <c r="C528" i="7" s="1"/>
  <c r="D531" i="7"/>
  <c r="C531" i="7" s="1"/>
  <c r="D534" i="7"/>
  <c r="C534" i="7" s="1"/>
  <c r="D535" i="7"/>
  <c r="C535" i="7" s="1"/>
  <c r="D539" i="7"/>
  <c r="C539" i="7" s="1"/>
  <c r="D541" i="7"/>
  <c r="C541" i="7" s="1"/>
  <c r="D542" i="7"/>
  <c r="C542" i="7" s="1"/>
  <c r="D545" i="7"/>
  <c r="C545" i="7" s="1"/>
  <c r="D546" i="7"/>
  <c r="C546" i="7" s="1"/>
  <c r="D547" i="7"/>
  <c r="C547" i="7" s="1"/>
  <c r="D548" i="7"/>
  <c r="C548" i="7" s="1"/>
  <c r="D551" i="7"/>
  <c r="C551" i="7" s="1"/>
  <c r="D554" i="7"/>
  <c r="C554" i="7" s="1"/>
  <c r="D555" i="7"/>
  <c r="C555" i="7" s="1"/>
  <c r="D559" i="7"/>
  <c r="C559" i="7" s="1"/>
  <c r="D562" i="7"/>
  <c r="C562" i="7" s="1"/>
  <c r="D563" i="7"/>
  <c r="C563" i="7" s="1"/>
  <c r="D566" i="7"/>
  <c r="C566" i="7" s="1"/>
  <c r="D567" i="7"/>
  <c r="C567" i="7" s="1"/>
  <c r="D570" i="7"/>
  <c r="C570" i="7" s="1"/>
  <c r="D571" i="7"/>
  <c r="C571" i="7" s="1"/>
  <c r="D572" i="7"/>
  <c r="C572" i="7" s="1"/>
  <c r="D573" i="7"/>
  <c r="C573" i="7" s="1"/>
  <c r="D574" i="7"/>
  <c r="C574" i="7" s="1"/>
  <c r="D575" i="7"/>
  <c r="C575" i="7" s="1"/>
  <c r="D576" i="7"/>
  <c r="C576" i="7" s="1"/>
  <c r="D577" i="7"/>
  <c r="C577" i="7" s="1"/>
  <c r="D578" i="7"/>
  <c r="C578" i="7" s="1"/>
  <c r="D579" i="7"/>
  <c r="C579" i="7" s="1"/>
  <c r="D580" i="7"/>
  <c r="C580" i="7" s="1"/>
  <c r="D581" i="7"/>
  <c r="C581" i="7" s="1"/>
  <c r="D582" i="7"/>
  <c r="C582" i="7" s="1"/>
  <c r="D583" i="7"/>
  <c r="C583" i="7" s="1"/>
  <c r="D584" i="7"/>
  <c r="C584" i="7" s="1"/>
  <c r="D585" i="7"/>
  <c r="C585" i="7" s="1"/>
  <c r="D586" i="7"/>
  <c r="C586" i="7" s="1"/>
  <c r="D587" i="7"/>
  <c r="C587" i="7" s="1"/>
  <c r="D588" i="7"/>
  <c r="C588" i="7" s="1"/>
  <c r="D589" i="7"/>
  <c r="C589" i="7" s="1"/>
  <c r="D590" i="7"/>
  <c r="C590" i="7" s="1"/>
  <c r="D591" i="7"/>
  <c r="C591" i="7" s="1"/>
  <c r="D592" i="7"/>
  <c r="C592" i="7" s="1"/>
  <c r="D593" i="7"/>
  <c r="C593" i="7" s="1"/>
  <c r="D594" i="7"/>
  <c r="C594" i="7" s="1"/>
  <c r="D595" i="7"/>
  <c r="C595" i="7" s="1"/>
  <c r="D596" i="7"/>
  <c r="C596" i="7" s="1"/>
  <c r="D597" i="7"/>
  <c r="C597" i="7" s="1"/>
  <c r="D598" i="7"/>
  <c r="C598" i="7" s="1"/>
  <c r="D599" i="7"/>
  <c r="C599" i="7" s="1"/>
  <c r="D600" i="7"/>
  <c r="C600" i="7" s="1"/>
  <c r="D601" i="7"/>
  <c r="C601" i="7" s="1"/>
  <c r="D602" i="7"/>
  <c r="C602" i="7" s="1"/>
  <c r="D603" i="7"/>
  <c r="C603" i="7" s="1"/>
  <c r="D606" i="7"/>
  <c r="C606" i="7" s="1"/>
  <c r="D607" i="7"/>
  <c r="C607" i="7" s="1"/>
  <c r="D610" i="7"/>
  <c r="C610" i="7" s="1"/>
  <c r="D613" i="7"/>
  <c r="C613" i="7" s="1"/>
  <c r="D614" i="7"/>
  <c r="C614" i="7" s="1"/>
  <c r="D616" i="7"/>
  <c r="C616" i="7" s="1"/>
  <c r="D617" i="7"/>
  <c r="C617" i="7" s="1"/>
  <c r="D619" i="7"/>
  <c r="C619" i="7" s="1"/>
  <c r="D620" i="7"/>
  <c r="C620" i="7" s="1"/>
  <c r="D622" i="7"/>
  <c r="C622" i="7" s="1"/>
  <c r="D623" i="7"/>
  <c r="C623" i="7" s="1"/>
  <c r="D625" i="7"/>
  <c r="C625" i="7" s="1"/>
  <c r="D626" i="7"/>
  <c r="C626" i="7" s="1"/>
  <c r="D630" i="7"/>
  <c r="C630" i="7" s="1"/>
  <c r="D633" i="7"/>
  <c r="C633" i="7" s="1"/>
  <c r="D634" i="7"/>
  <c r="C634" i="7" s="1"/>
  <c r="D637" i="7"/>
  <c r="C637" i="7" s="1"/>
  <c r="D638" i="7"/>
  <c r="C638" i="7" s="1"/>
  <c r="D639" i="7"/>
  <c r="C639" i="7" s="1"/>
  <c r="D640" i="7"/>
  <c r="C640" i="7" s="1"/>
  <c r="D643" i="7"/>
  <c r="C643" i="7" s="1"/>
  <c r="D646" i="7"/>
  <c r="C646" i="7" s="1"/>
  <c r="D647" i="7"/>
  <c r="C647" i="7" s="1"/>
  <c r="D650" i="7"/>
  <c r="C650" i="7" s="1"/>
  <c r="D651" i="7"/>
  <c r="C651" i="7" s="1"/>
  <c r="D652" i="7"/>
  <c r="C652" i="7" s="1"/>
  <c r="D653" i="7"/>
  <c r="C653" i="7" s="1"/>
  <c r="D656" i="7"/>
  <c r="C656" i="7" s="1"/>
  <c r="D659" i="7"/>
  <c r="C659" i="7" s="1"/>
  <c r="D660" i="7"/>
  <c r="C660" i="7" s="1"/>
  <c r="D661" i="7"/>
  <c r="C661" i="7" s="1"/>
  <c r="D662" i="7"/>
  <c r="C662" i="7" s="1"/>
  <c r="D663" i="7"/>
  <c r="C663" i="7" s="1"/>
  <c r="D664" i="7"/>
  <c r="C664" i="7" s="1"/>
  <c r="D665" i="7"/>
  <c r="C665" i="7" s="1"/>
  <c r="D666" i="7"/>
  <c r="C666" i="7" s="1"/>
  <c r="D667" i="7"/>
  <c r="C667" i="7" s="1"/>
  <c r="D668" i="7"/>
  <c r="C668" i="7" s="1"/>
  <c r="D672" i="7"/>
  <c r="C672" i="7" s="1"/>
  <c r="D675" i="7"/>
  <c r="C675" i="7" s="1"/>
  <c r="D676" i="7"/>
  <c r="C676" i="7" s="1"/>
  <c r="D679" i="7"/>
  <c r="C679" i="7" s="1"/>
  <c r="D680" i="7"/>
  <c r="C680" i="7" s="1"/>
  <c r="D681" i="7"/>
  <c r="C681" i="7" s="1"/>
  <c r="D682" i="7"/>
  <c r="C682" i="7" s="1"/>
  <c r="D683" i="7"/>
  <c r="C683" i="7" s="1"/>
  <c r="D684" i="7"/>
  <c r="C684" i="7" s="1"/>
  <c r="D685" i="7"/>
  <c r="C685" i="7" s="1"/>
  <c r="D686" i="7"/>
  <c r="C686" i="7" s="1"/>
  <c r="D687" i="7"/>
  <c r="C687" i="7" s="1"/>
  <c r="D688" i="7"/>
  <c r="C688" i="7" s="1"/>
  <c r="D689" i="7"/>
  <c r="C689" i="7" s="1"/>
  <c r="D690" i="7"/>
  <c r="C690" i="7" s="1"/>
  <c r="D691" i="7"/>
  <c r="C691" i="7" s="1"/>
  <c r="D692" i="7"/>
  <c r="C692" i="7" s="1"/>
  <c r="D693" i="7"/>
  <c r="C693" i="7" s="1"/>
  <c r="D694" i="7"/>
  <c r="C694" i="7" s="1"/>
  <c r="D695" i="7"/>
  <c r="C695" i="7" s="1"/>
  <c r="D696" i="7"/>
  <c r="C696" i="7" s="1"/>
  <c r="D698" i="7"/>
  <c r="C698" i="7" s="1"/>
  <c r="D699" i="7"/>
  <c r="C699" i="7" s="1"/>
  <c r="D701" i="7"/>
  <c r="C701" i="7" s="1"/>
  <c r="D702" i="7"/>
  <c r="C702" i="7" s="1"/>
  <c r="D704" i="7"/>
  <c r="C704" i="7" s="1"/>
  <c r="D705" i="7"/>
  <c r="C705" i="7" s="1"/>
  <c r="D706" i="7"/>
  <c r="C706" i="7" s="1"/>
  <c r="D708" i="7"/>
  <c r="C708" i="7" s="1"/>
  <c r="D709" i="7"/>
  <c r="C709" i="7" s="1"/>
  <c r="D710" i="7"/>
  <c r="C710" i="7" s="1"/>
  <c r="D712" i="7"/>
  <c r="C712" i="7" s="1"/>
  <c r="D713" i="7"/>
  <c r="C713" i="7" s="1"/>
  <c r="D714" i="7"/>
  <c r="C714" i="7" s="1"/>
  <c r="D716" i="7"/>
  <c r="C716" i="7" s="1"/>
  <c r="D717" i="7"/>
  <c r="C717" i="7" s="1"/>
  <c r="D720" i="7"/>
  <c r="C720" i="7" s="1"/>
  <c r="D721" i="7"/>
  <c r="C721" i="7" s="1"/>
  <c r="D722" i="7"/>
  <c r="C722" i="7" s="1"/>
  <c r="D723" i="7"/>
  <c r="C723" i="7" s="1"/>
  <c r="D726" i="7"/>
  <c r="C726" i="7" s="1"/>
  <c r="D729" i="7"/>
  <c r="C729" i="7" s="1"/>
  <c r="D730" i="7"/>
  <c r="C730" i="7" s="1"/>
  <c r="D731" i="7"/>
  <c r="C731" i="7" s="1"/>
  <c r="D732" i="7"/>
  <c r="C732" i="7" s="1"/>
  <c r="D733" i="7"/>
  <c r="C733" i="7" s="1"/>
  <c r="D734" i="7"/>
  <c r="C734" i="7" s="1"/>
  <c r="D735" i="7"/>
  <c r="C735" i="7" s="1"/>
  <c r="D736" i="7"/>
  <c r="C736" i="7" s="1"/>
  <c r="D737" i="7"/>
  <c r="C737" i="7" s="1"/>
  <c r="D738" i="7"/>
  <c r="C738" i="7" s="1"/>
  <c r="D739" i="7"/>
  <c r="C739" i="7" s="1"/>
  <c r="D740" i="7"/>
  <c r="C740" i="7" s="1"/>
  <c r="D741" i="7"/>
  <c r="C741" i="7" s="1"/>
  <c r="D742" i="7"/>
  <c r="C742" i="7" s="1"/>
  <c r="D743" i="7"/>
  <c r="C743" i="7" s="1"/>
  <c r="D744" i="7"/>
  <c r="C744" i="7" s="1"/>
  <c r="D745" i="7"/>
  <c r="C745" i="7" s="1"/>
  <c r="D749" i="7"/>
  <c r="C749" i="7" s="1"/>
  <c r="D752" i="7"/>
  <c r="C752" i="7" s="1"/>
  <c r="D753" i="7"/>
  <c r="C753" i="7" s="1"/>
  <c r="D754" i="7"/>
  <c r="C754" i="7" s="1"/>
  <c r="D755" i="7"/>
  <c r="C755" i="7" s="1"/>
  <c r="D756" i="7"/>
  <c r="C756" i="7" s="1"/>
  <c r="D757" i="7"/>
  <c r="C757" i="7" s="1"/>
  <c r="D758" i="7"/>
  <c r="C758" i="7" s="1"/>
  <c r="D759" i="7"/>
  <c r="C759" i="7" s="1"/>
  <c r="D760" i="7"/>
  <c r="C760" i="7" s="1"/>
  <c r="D761" i="7"/>
  <c r="C761" i="7" s="1"/>
  <c r="D762" i="7"/>
  <c r="C762" i="7" s="1"/>
  <c r="D763" i="7"/>
  <c r="C763" i="7" s="1"/>
  <c r="D765" i="7"/>
  <c r="C765" i="7" s="1"/>
  <c r="D767" i="7"/>
  <c r="C767" i="7" s="1"/>
  <c r="D768" i="7"/>
  <c r="C768" i="7" s="1"/>
  <c r="D769" i="7"/>
  <c r="C769" i="7" s="1"/>
  <c r="D770" i="7"/>
  <c r="C770" i="7" s="1"/>
  <c r="D771" i="7"/>
  <c r="C771" i="7" s="1"/>
  <c r="D772" i="7"/>
  <c r="C772" i="7" s="1"/>
  <c r="D774" i="7"/>
  <c r="C774" i="7" s="1"/>
  <c r="D775" i="7"/>
  <c r="C775" i="7" s="1"/>
  <c r="D776" i="7"/>
  <c r="C776" i="7" s="1"/>
  <c r="D777" i="7"/>
  <c r="C777" i="7" s="1"/>
  <c r="D778" i="7"/>
  <c r="C778" i="7" s="1"/>
  <c r="D779" i="7"/>
  <c r="C779" i="7" s="1"/>
  <c r="D780" i="7"/>
  <c r="C780" i="7" s="1"/>
  <c r="D781" i="7"/>
  <c r="C781" i="7" s="1"/>
  <c r="D782" i="7"/>
  <c r="C782" i="7" s="1"/>
  <c r="D783" i="7"/>
  <c r="C783" i="7" s="1"/>
  <c r="D784" i="7"/>
  <c r="C784" i="7" s="1"/>
  <c r="D785" i="7"/>
  <c r="C785" i="7" s="1"/>
  <c r="D786" i="7"/>
  <c r="C786" i="7" s="1"/>
  <c r="D787" i="7"/>
  <c r="C787" i="7" s="1"/>
  <c r="D788" i="7"/>
  <c r="C788" i="7" s="1"/>
  <c r="D789" i="7"/>
  <c r="C789" i="7" s="1"/>
  <c r="D790" i="7"/>
  <c r="C790" i="7" s="1"/>
  <c r="D792" i="7"/>
  <c r="C792" i="7" s="1"/>
  <c r="D793" i="7"/>
  <c r="C793" i="7" s="1"/>
  <c r="D794" i="7"/>
  <c r="C794" i="7" s="1"/>
  <c r="D796" i="7"/>
  <c r="C796" i="7" s="1"/>
  <c r="D797" i="7"/>
  <c r="C797" i="7" s="1"/>
  <c r="D798" i="7"/>
  <c r="C798" i="7" s="1"/>
  <c r="D799" i="7"/>
  <c r="C799" i="7" s="1"/>
  <c r="D800" i="7"/>
  <c r="C800" i="7" s="1"/>
  <c r="D801" i="7"/>
  <c r="C801" i="7" s="1"/>
  <c r="D803" i="7"/>
  <c r="C803" i="7" s="1"/>
  <c r="D804" i="7"/>
  <c r="C804" i="7" s="1"/>
  <c r="D805" i="7"/>
  <c r="C805" i="7" s="1"/>
  <c r="D808" i="7"/>
  <c r="C808" i="7" s="1"/>
  <c r="D809" i="7"/>
  <c r="C809" i="7" s="1"/>
  <c r="D810" i="7"/>
  <c r="C810" i="7" s="1"/>
  <c r="D811" i="7"/>
  <c r="C811" i="7" s="1"/>
  <c r="D812" i="7"/>
  <c r="C812" i="7" s="1"/>
  <c r="D813" i="7"/>
  <c r="C813" i="7" s="1"/>
  <c r="D814" i="7"/>
  <c r="C814" i="7" s="1"/>
  <c r="D815" i="7"/>
  <c r="C815" i="7" s="1"/>
  <c r="D816" i="7"/>
  <c r="C816" i="7" s="1"/>
  <c r="D817" i="7"/>
  <c r="C817" i="7" s="1"/>
  <c r="D818" i="7"/>
  <c r="C818" i="7" s="1"/>
  <c r="D819" i="7"/>
  <c r="C819" i="7" s="1"/>
  <c r="D820" i="7"/>
  <c r="C820" i="7" s="1"/>
  <c r="D821" i="7"/>
  <c r="C821" i="7" s="1"/>
  <c r="D822" i="7"/>
  <c r="C822" i="7" s="1"/>
  <c r="D823" i="7"/>
  <c r="C823" i="7" s="1"/>
  <c r="D824" i="7"/>
  <c r="C824" i="7" s="1"/>
  <c r="D828" i="7"/>
  <c r="C828" i="7" s="1"/>
  <c r="D830" i="7"/>
  <c r="C830" i="7" s="1"/>
  <c r="D831" i="7"/>
  <c r="C831" i="7" s="1"/>
  <c r="D833" i="7"/>
  <c r="C833" i="7" s="1"/>
  <c r="D835" i="7"/>
  <c r="C835" i="7" s="1"/>
  <c r="D838" i="7"/>
  <c r="C838" i="7" s="1"/>
  <c r="D839" i="7"/>
  <c r="C839" i="7" s="1"/>
  <c r="D840" i="7"/>
  <c r="C840" i="7" s="1"/>
  <c r="D843" i="7"/>
  <c r="C843" i="7" s="1"/>
  <c r="D844" i="7"/>
  <c r="C844" i="7" s="1"/>
  <c r="D847" i="7"/>
  <c r="C847" i="7" s="1"/>
  <c r="D848" i="7"/>
  <c r="C848" i="7" s="1"/>
  <c r="D849" i="7"/>
  <c r="C849" i="7" s="1"/>
  <c r="D850" i="7"/>
  <c r="C850" i="7" s="1"/>
  <c r="D853" i="7"/>
  <c r="C853" i="7" s="1"/>
  <c r="D856" i="7"/>
  <c r="C856" i="7" s="1"/>
  <c r="D857" i="7"/>
  <c r="C857" i="7" s="1"/>
  <c r="D861" i="7"/>
  <c r="C861" i="7" s="1"/>
  <c r="D864" i="7"/>
  <c r="C864" i="7" s="1"/>
  <c r="D865" i="7"/>
  <c r="C865" i="7" s="1"/>
  <c r="D866" i="7"/>
  <c r="C866" i="7" s="1"/>
  <c r="D868" i="7"/>
  <c r="C868" i="7" s="1"/>
  <c r="D870" i="7"/>
  <c r="C870" i="7" s="1"/>
  <c r="D871" i="7"/>
  <c r="C871" i="7" s="1"/>
  <c r="D872" i="7"/>
  <c r="C872" i="7" s="1"/>
  <c r="D874" i="7"/>
  <c r="C874" i="7" s="1"/>
  <c r="D875" i="7"/>
  <c r="C875" i="7" s="1"/>
  <c r="D876" i="7"/>
  <c r="C876" i="7" s="1"/>
  <c r="D879" i="7"/>
  <c r="C879" i="7" s="1"/>
  <c r="D880" i="7"/>
  <c r="C880" i="7" s="1"/>
  <c r="D881" i="7"/>
  <c r="C881" i="7" s="1"/>
  <c r="D884" i="7"/>
  <c r="C884" i="7" s="1"/>
  <c r="D885" i="7"/>
  <c r="C885" i="7" s="1"/>
  <c r="D886" i="7"/>
  <c r="C886" i="7" s="1"/>
  <c r="D887" i="7"/>
  <c r="C887" i="7" s="1"/>
  <c r="D888" i="7"/>
  <c r="C888" i="7" s="1"/>
  <c r="D889" i="7"/>
  <c r="C889" i="7" s="1"/>
  <c r="D890" i="7"/>
  <c r="C890" i="7" s="1"/>
  <c r="D891" i="7"/>
  <c r="C891" i="7" s="1"/>
  <c r="D892" i="7"/>
  <c r="C892" i="7" s="1"/>
  <c r="D893" i="7"/>
  <c r="C893" i="7" s="1"/>
  <c r="D894" i="7"/>
  <c r="C894" i="7" s="1"/>
  <c r="D895" i="7"/>
  <c r="C895" i="7" s="1"/>
  <c r="D896" i="7"/>
  <c r="C896" i="7" s="1"/>
  <c r="D899" i="7"/>
  <c r="C899" i="7" s="1"/>
  <c r="D900" i="7"/>
  <c r="C900" i="7" s="1"/>
  <c r="D901" i="7"/>
  <c r="C901" i="7" s="1"/>
  <c r="D902" i="7"/>
  <c r="C902" i="7" s="1"/>
  <c r="D903" i="7"/>
  <c r="C903" i="7" s="1"/>
  <c r="D904" i="7"/>
  <c r="C904" i="7" s="1"/>
  <c r="D905" i="7"/>
  <c r="C905" i="7" s="1"/>
  <c r="D906" i="7"/>
  <c r="C906" i="7" s="1"/>
  <c r="D909" i="7"/>
  <c r="C909" i="7" s="1"/>
  <c r="D911" i="7"/>
  <c r="C911" i="7" s="1"/>
  <c r="D912" i="7"/>
  <c r="C912" i="7" s="1"/>
  <c r="D913" i="7"/>
  <c r="C913" i="7" s="1"/>
  <c r="D914" i="7"/>
  <c r="C914" i="7" s="1"/>
  <c r="D915" i="7"/>
  <c r="C915" i="7" s="1"/>
  <c r="D916" i="7"/>
  <c r="C916" i="7" s="1"/>
  <c r="D917" i="7"/>
  <c r="C917" i="7" s="1"/>
  <c r="D918" i="7"/>
  <c r="C918" i="7" s="1"/>
  <c r="D921" i="7"/>
  <c r="C921" i="7" s="1"/>
  <c r="D922" i="7"/>
  <c r="C922" i="7" s="1"/>
  <c r="D923" i="7"/>
  <c r="C923" i="7" s="1"/>
  <c r="D926" i="7"/>
  <c r="C926" i="7" s="1"/>
  <c r="D927" i="7"/>
  <c r="C927" i="7" s="1"/>
  <c r="D928" i="7"/>
  <c r="C928" i="7" s="1"/>
  <c r="D931" i="7"/>
  <c r="C931" i="7" s="1"/>
  <c r="D932" i="7"/>
  <c r="C932" i="7" s="1"/>
  <c r="D933" i="7"/>
  <c r="C933" i="7" s="1"/>
  <c r="D936" i="7"/>
  <c r="C936" i="7" s="1"/>
  <c r="D937" i="7"/>
  <c r="C937" i="7" s="1"/>
  <c r="D938" i="7"/>
  <c r="C938" i="7" s="1"/>
  <c r="D941" i="7"/>
  <c r="C941" i="7" s="1"/>
  <c r="D942" i="7"/>
  <c r="C942" i="7" s="1"/>
  <c r="D943" i="7"/>
  <c r="C943" i="7" s="1"/>
  <c r="D945" i="7"/>
  <c r="C945" i="7" s="1"/>
  <c r="D946" i="7"/>
  <c r="C946" i="7" s="1"/>
  <c r="D947" i="7"/>
  <c r="C947" i="7" s="1"/>
  <c r="D949" i="7"/>
  <c r="C949" i="7" s="1"/>
  <c r="D951" i="7"/>
  <c r="C951" i="7" s="1"/>
  <c r="D952" i="7"/>
  <c r="C952" i="7" s="1"/>
  <c r="D955" i="7"/>
  <c r="C955" i="7" s="1"/>
  <c r="D956" i="7"/>
  <c r="C956" i="7" s="1"/>
  <c r="D958" i="7"/>
  <c r="C958" i="7" s="1"/>
  <c r="D959" i="7"/>
  <c r="C959" i="7" s="1"/>
  <c r="D960" i="7"/>
  <c r="C960" i="7" s="1"/>
  <c r="D962" i="7"/>
  <c r="C962" i="7" s="1"/>
  <c r="D965" i="7"/>
  <c r="C965" i="7" s="1"/>
  <c r="D966" i="7"/>
  <c r="C966" i="7" s="1"/>
  <c r="D969" i="7"/>
  <c r="C969" i="7" s="1"/>
  <c r="D971" i="7"/>
  <c r="C971" i="7" s="1"/>
  <c r="D972" i="7"/>
  <c r="C972" i="7" s="1"/>
  <c r="D976" i="7"/>
  <c r="C976" i="7" s="1"/>
  <c r="D979" i="7"/>
  <c r="C979" i="7" s="1"/>
  <c r="D980" i="7"/>
  <c r="C980" i="7" s="1"/>
  <c r="D981" i="7"/>
  <c r="C981" i="7" s="1"/>
  <c r="D982" i="7"/>
  <c r="C982" i="7" s="1"/>
  <c r="D983" i="7"/>
  <c r="C983" i="7" s="1"/>
  <c r="D985" i="7"/>
  <c r="C985" i="7" s="1"/>
  <c r="D986" i="7"/>
  <c r="C986" i="7" s="1"/>
  <c r="D989" i="7"/>
  <c r="C989" i="7" s="1"/>
  <c r="D990" i="7"/>
  <c r="C990" i="7" s="1"/>
  <c r="D991" i="7"/>
  <c r="C991" i="7" s="1"/>
  <c r="D992" i="7"/>
  <c r="C992" i="7" s="1"/>
  <c r="D996" i="7"/>
  <c r="C996" i="7" s="1"/>
  <c r="D999" i="7"/>
  <c r="C999" i="7" s="1"/>
  <c r="D1000" i="7"/>
  <c r="C1000" i="7" s="1"/>
  <c r="D1003" i="7"/>
  <c r="C1003" i="7" s="1"/>
  <c r="D1004" i="7"/>
  <c r="C1004" i="7" s="1"/>
  <c r="D1005" i="7"/>
  <c r="C1005" i="7" s="1"/>
  <c r="D1006" i="7"/>
  <c r="C1006" i="7" s="1"/>
  <c r="D1009" i="7"/>
  <c r="C1009" i="7" s="1"/>
  <c r="D1012" i="7"/>
  <c r="C1012" i="7" s="1"/>
  <c r="D1013" i="7"/>
  <c r="C1013" i="7" s="1"/>
  <c r="D1016" i="7"/>
  <c r="C1016" i="7" s="1"/>
  <c r="D1017" i="7"/>
  <c r="C1017" i="7" s="1"/>
  <c r="D1019" i="7"/>
  <c r="C1019" i="7" s="1"/>
  <c r="D1020" i="7"/>
  <c r="C1020" i="7" s="1"/>
  <c r="D1021" i="7"/>
  <c r="C1021" i="7" s="1"/>
  <c r="D1025" i="7"/>
  <c r="C1025" i="7" s="1"/>
  <c r="D1028" i="7"/>
  <c r="C1028" i="7" s="1"/>
  <c r="D1029" i="7"/>
  <c r="C1029" i="7" s="1"/>
  <c r="D1032" i="7"/>
  <c r="C1032" i="7" s="1"/>
  <c r="D1033" i="7"/>
  <c r="C1033" i="7" s="1"/>
  <c r="D1035" i="7"/>
  <c r="C1035" i="7" s="1"/>
  <c r="D1036" i="7"/>
  <c r="C1036" i="7" s="1"/>
  <c r="D1037" i="7"/>
  <c r="C1037" i="7" s="1"/>
  <c r="D1040" i="7"/>
  <c r="C1040" i="7" s="1"/>
  <c r="D1043" i="7"/>
  <c r="C1043" i="7" s="1"/>
  <c r="D1044" i="7"/>
  <c r="C1044" i="7" s="1"/>
  <c r="D1047" i="7"/>
  <c r="C1047" i="7" s="1"/>
  <c r="D1048" i="7"/>
  <c r="C1048" i="7" s="1"/>
  <c r="D1050" i="7"/>
  <c r="C1050" i="7" s="1"/>
  <c r="D1051" i="7"/>
  <c r="C1051" i="7" s="1"/>
  <c r="D1052" i="7"/>
  <c r="C1052" i="7" s="1"/>
  <c r="D1055" i="7"/>
  <c r="C1055" i="7" s="1"/>
  <c r="D1058" i="7"/>
  <c r="C1058" i="7" s="1"/>
  <c r="D1059" i="7"/>
  <c r="C1059" i="7" s="1"/>
  <c r="D1060" i="7"/>
  <c r="C1060" i="7" s="1"/>
  <c r="D1061" i="7"/>
  <c r="C1061" i="7" s="1"/>
  <c r="D1062" i="7"/>
  <c r="C1062" i="7" s="1"/>
  <c r="D1063" i="7"/>
  <c r="C1063" i="7" s="1"/>
  <c r="D1064" i="7"/>
  <c r="C1064" i="7" s="1"/>
  <c r="D1065" i="7"/>
  <c r="C1065" i="7" s="1"/>
  <c r="D1066" i="7"/>
  <c r="C1066" i="7" s="1"/>
  <c r="D1067" i="7"/>
  <c r="C1067" i="7" s="1"/>
  <c r="D1068" i="7"/>
  <c r="C1068" i="7" s="1"/>
  <c r="D1069" i="7"/>
  <c r="C1069" i="7" s="1"/>
  <c r="D1070" i="7"/>
  <c r="C1070" i="7" s="1"/>
  <c r="D1071" i="7"/>
  <c r="C1071" i="7" s="1"/>
  <c r="D1072" i="7"/>
  <c r="C1072" i="7" s="1"/>
  <c r="D1073" i="7"/>
  <c r="C1073" i="7" s="1"/>
  <c r="D1074" i="7"/>
  <c r="C1074" i="7" s="1"/>
  <c r="D1075" i="7"/>
  <c r="C1075" i="7" s="1"/>
  <c r="D1076" i="7"/>
  <c r="C1076" i="7" s="1"/>
  <c r="D1077" i="7"/>
  <c r="C1077" i="7" s="1"/>
  <c r="D1078" i="7"/>
  <c r="C1078" i="7" s="1"/>
  <c r="D1079" i="7"/>
  <c r="C1079" i="7" s="1"/>
  <c r="D1080" i="7"/>
  <c r="C1080" i="7" s="1"/>
  <c r="D1081" i="7"/>
  <c r="C1081" i="7" s="1"/>
  <c r="D1082" i="7"/>
  <c r="C1082" i="7" s="1"/>
  <c r="D1083" i="7"/>
  <c r="C1083" i="7" s="1"/>
  <c r="D1084" i="7"/>
  <c r="C1084" i="7" s="1"/>
  <c r="D1085" i="7"/>
  <c r="C1085" i="7" s="1"/>
  <c r="D1086" i="7"/>
  <c r="C1086" i="7" s="1"/>
  <c r="D1087" i="7"/>
  <c r="C1087" i="7" s="1"/>
  <c r="D1088" i="7"/>
  <c r="C1088" i="7" s="1"/>
  <c r="D1089" i="7"/>
  <c r="C1089" i="7" s="1"/>
  <c r="D1090" i="7"/>
  <c r="C1090" i="7" s="1"/>
  <c r="D1091" i="7"/>
  <c r="C1091" i="7" s="1"/>
  <c r="D1092" i="7"/>
  <c r="C1092" i="7" s="1"/>
  <c r="D1093" i="7"/>
  <c r="C1093" i="7" s="1"/>
  <c r="D1094" i="7"/>
  <c r="C1094" i="7" s="1"/>
  <c r="D1095" i="7"/>
  <c r="C1095" i="7" s="1"/>
  <c r="D1098" i="7"/>
  <c r="C1098" i="7" s="1"/>
  <c r="D1099" i="7"/>
  <c r="C1099" i="7" s="1"/>
  <c r="D1102" i="7"/>
  <c r="C1102" i="7" s="1"/>
  <c r="D1105" i="7"/>
  <c r="C1105" i="7" s="1"/>
  <c r="D1106" i="7"/>
  <c r="C1106" i="7" s="1"/>
  <c r="D1107" i="7"/>
  <c r="C1107" i="7" s="1"/>
  <c r="D1108" i="7"/>
  <c r="C1108" i="7" s="1"/>
  <c r="D1109" i="7"/>
  <c r="C1109" i="7" s="1"/>
  <c r="D1110" i="7"/>
  <c r="C1110" i="7" s="1"/>
  <c r="D1111" i="7"/>
  <c r="C1111" i="7" s="1"/>
  <c r="D1112" i="7"/>
  <c r="C1112" i="7" s="1"/>
  <c r="D1113" i="7"/>
  <c r="C1113" i="7" s="1"/>
  <c r="D1114" i="7"/>
  <c r="C1114" i="7" s="1"/>
  <c r="D1115" i="7"/>
  <c r="C1115" i="7" s="1"/>
  <c r="D1116" i="7"/>
  <c r="C1116" i="7" s="1"/>
  <c r="D1117" i="7"/>
  <c r="C1117" i="7" s="1"/>
  <c r="D1118" i="7"/>
  <c r="C1118" i="7" s="1"/>
  <c r="D1119" i="7"/>
  <c r="C1119" i="7" s="1"/>
  <c r="D1122" i="7"/>
  <c r="C1122" i="7" s="1"/>
  <c r="D1123" i="7"/>
  <c r="C1123" i="7" s="1"/>
  <c r="D1126" i="7"/>
  <c r="C1126" i="7" s="1"/>
  <c r="D1129" i="7"/>
  <c r="C1129" i="7" s="1"/>
  <c r="D1130" i="7"/>
  <c r="C1130" i="7" s="1"/>
  <c r="D1131" i="7"/>
  <c r="C1131" i="7" s="1"/>
  <c r="D1132" i="7"/>
  <c r="C1132" i="7" s="1"/>
  <c r="D1133" i="7"/>
  <c r="C1133" i="7" s="1"/>
  <c r="D1134" i="7"/>
  <c r="C1134" i="7" s="1"/>
  <c r="D1135" i="7"/>
  <c r="C1135" i="7" s="1"/>
  <c r="D1136" i="7"/>
  <c r="C1136" i="7" s="1"/>
  <c r="D1137" i="7"/>
  <c r="C1137" i="7" s="1"/>
  <c r="D1139" i="7"/>
  <c r="C1139" i="7" s="1"/>
  <c r="D1140" i="7"/>
  <c r="C1140" i="7" s="1"/>
  <c r="D1142" i="7"/>
  <c r="C1142" i="7" s="1"/>
  <c r="D1143" i="7"/>
  <c r="C1143" i="7" s="1"/>
  <c r="D1145" i="7"/>
  <c r="C1145" i="7" s="1"/>
  <c r="D1146" i="7"/>
  <c r="C1146" i="7" s="1"/>
  <c r="D1149" i="7"/>
  <c r="C1149" i="7" s="1"/>
  <c r="D1150" i="7"/>
  <c r="C1150" i="7" s="1"/>
  <c r="D1152" i="7"/>
  <c r="C1152" i="7" s="1"/>
  <c r="D1153" i="7"/>
  <c r="C1153" i="7" s="1"/>
  <c r="D1155" i="7"/>
  <c r="C1155" i="7" s="1"/>
  <c r="D1157" i="7"/>
  <c r="C1157" i="7" s="1"/>
  <c r="D1159" i="7"/>
  <c r="C1159" i="7" s="1"/>
  <c r="D1161" i="7"/>
  <c r="C1161" i="7" s="1"/>
  <c r="D1163" i="7"/>
  <c r="C1163" i="7" s="1"/>
  <c r="D1165" i="7"/>
  <c r="C1165" i="7" s="1"/>
  <c r="D1166" i="7"/>
  <c r="C1166" i="7" s="1"/>
  <c r="D1167" i="7"/>
  <c r="C1167" i="7" s="1"/>
  <c r="D1169" i="7"/>
  <c r="C1169" i="7" s="1"/>
  <c r="D1170" i="7"/>
  <c r="C1170" i="7" s="1"/>
  <c r="D1171" i="7"/>
  <c r="C1171" i="7" s="1"/>
  <c r="D1174" i="7"/>
  <c r="C1174" i="7" s="1"/>
  <c r="D1176" i="7"/>
  <c r="C1176" i="7" s="1"/>
  <c r="D1177" i="7"/>
  <c r="C1177" i="7" s="1"/>
  <c r="D1178" i="7"/>
  <c r="C1178" i="7" s="1"/>
  <c r="D1181" i="7"/>
  <c r="C1181" i="7" s="1"/>
  <c r="D1182" i="7"/>
  <c r="C1182" i="7" s="1"/>
  <c r="D1183" i="7"/>
  <c r="C1183" i="7" s="1"/>
  <c r="D1186" i="7"/>
  <c r="C1186" i="7" s="1"/>
  <c r="D1188" i="7"/>
  <c r="C1188" i="7" s="1"/>
  <c r="D1189" i="7"/>
  <c r="C1189" i="7" s="1"/>
  <c r="D1190" i="7"/>
  <c r="C1190" i="7" s="1"/>
  <c r="D1191" i="7"/>
  <c r="C1191" i="7" s="1"/>
  <c r="D1192" i="7"/>
  <c r="C1192" i="7" s="1"/>
  <c r="D1193" i="7"/>
  <c r="C1193" i="7" s="1"/>
  <c r="D1194" i="7"/>
  <c r="C1194" i="7" s="1"/>
  <c r="D1195" i="7"/>
  <c r="C1195" i="7" s="1"/>
  <c r="D1198" i="7"/>
  <c r="C1198" i="7" s="1"/>
  <c r="D1199" i="7"/>
  <c r="C1199" i="7" s="1"/>
  <c r="D1200" i="7"/>
  <c r="C1200" i="7" s="1"/>
  <c r="D1203" i="7"/>
  <c r="C1203" i="7" s="1"/>
  <c r="D1205" i="7"/>
  <c r="C1205" i="7" s="1"/>
  <c r="D1206" i="7"/>
  <c r="C1206" i="7" s="1"/>
  <c r="D1207" i="7"/>
  <c r="C1207" i="7" s="1"/>
  <c r="D1210" i="7"/>
  <c r="C1210" i="7" s="1"/>
  <c r="D1211" i="7"/>
  <c r="C1211" i="7" s="1"/>
  <c r="D1212" i="7"/>
  <c r="C1212" i="7" s="1"/>
  <c r="D1215" i="7"/>
  <c r="C1215" i="7" s="1"/>
  <c r="D1216" i="7"/>
  <c r="C1216" i="7" s="1"/>
  <c r="D1217" i="7"/>
  <c r="C1217" i="7" s="1"/>
  <c r="D1220" i="7"/>
  <c r="C1220" i="7" s="1"/>
  <c r="D1221" i="7"/>
  <c r="C1221" i="7" s="1"/>
  <c r="D1222" i="7"/>
  <c r="C1222" i="7" s="1"/>
  <c r="D1225" i="7"/>
  <c r="C1225" i="7" s="1"/>
  <c r="D1226" i="7"/>
  <c r="C1226" i="7" s="1"/>
  <c r="D1227" i="7"/>
  <c r="C1227" i="7" s="1"/>
  <c r="C1229" i="7"/>
  <c r="F1230" i="7"/>
  <c r="F1231" i="7"/>
  <c r="R1235" i="7"/>
  <c r="C1239" i="7"/>
  <c r="F1240" i="7"/>
  <c r="C1980" i="7"/>
  <c r="C1988" i="7"/>
  <c r="C2004" i="7"/>
  <c r="C2012" i="7"/>
  <c r="C2026" i="7"/>
  <c r="C2034" i="7"/>
  <c r="C2063" i="7"/>
  <c r="C2064" i="7"/>
  <c r="C2186" i="7"/>
  <c r="C2196" i="7"/>
  <c r="C2220" i="7"/>
  <c r="C2227" i="7"/>
  <c r="C2231" i="7"/>
  <c r="C2235" i="7"/>
  <c r="C2239" i="7"/>
  <c r="C2245" i="7"/>
  <c r="C2249" i="7"/>
  <c r="C2253" i="7"/>
  <c r="C2261" i="7"/>
  <c r="C2279" i="7"/>
  <c r="E12" i="7"/>
  <c r="C12" i="7" s="1"/>
  <c r="H1230" i="7"/>
  <c r="D1230" i="7"/>
  <c r="C1230" i="7" s="1"/>
  <c r="H1231" i="7"/>
  <c r="D1231" i="7"/>
  <c r="C1231" i="7" s="1"/>
  <c r="H1232" i="7"/>
  <c r="D1232" i="7"/>
  <c r="C1232" i="7" s="1"/>
  <c r="H1240" i="7"/>
  <c r="D1240" i="7"/>
  <c r="C1240" i="7" s="1"/>
  <c r="H1241" i="7"/>
  <c r="D1241" i="7"/>
  <c r="C1241" i="7" s="1"/>
  <c r="H1242" i="7"/>
  <c r="D1242" i="7"/>
  <c r="C1242" i="7" s="1"/>
  <c r="C1968" i="7"/>
  <c r="C1970" i="7"/>
  <c r="C1971" i="7"/>
  <c r="C1973" i="7"/>
  <c r="C1983" i="7"/>
  <c r="C1994" i="7"/>
  <c r="C2003" i="7"/>
  <c r="C2007" i="7"/>
  <c r="C2011" i="7"/>
  <c r="C2015" i="7"/>
  <c r="C2019" i="7"/>
  <c r="C2037" i="7"/>
  <c r="C2053" i="7"/>
  <c r="C2211" i="7"/>
  <c r="C2223" i="7"/>
  <c r="C2226" i="7"/>
  <c r="C2230" i="7"/>
  <c r="C2234" i="7"/>
  <c r="C2238" i="7"/>
  <c r="C2244" i="7"/>
  <c r="C2248" i="7"/>
  <c r="C2252" i="7"/>
  <c r="C2273" i="7"/>
  <c r="C1964" i="7"/>
  <c r="C1982" i="7"/>
  <c r="C1986" i="7"/>
  <c r="C2010" i="7"/>
  <c r="C2014" i="7"/>
  <c r="C2017" i="7"/>
  <c r="C2023" i="7"/>
  <c r="C2028" i="7"/>
  <c r="C2032" i="7"/>
  <c r="C2036" i="7"/>
  <c r="C2054" i="7"/>
  <c r="C2055" i="7"/>
  <c r="C2082" i="7"/>
  <c r="C2194" i="7"/>
  <c r="C2198" i="7"/>
  <c r="C2202" i="7"/>
  <c r="C2206" i="7"/>
  <c r="C2255" i="7"/>
  <c r="C2266" i="7"/>
  <c r="C2269" i="7"/>
  <c r="C2270" i="7"/>
  <c r="H1235" i="7"/>
  <c r="D1235" i="7"/>
  <c r="C1235" i="7" s="1"/>
  <c r="H1236" i="7"/>
  <c r="D1236" i="7"/>
  <c r="C1236" i="7" s="1"/>
  <c r="H1237" i="7"/>
  <c r="D1237" i="7"/>
  <c r="C1237" i="7" s="1"/>
  <c r="C1244" i="7"/>
  <c r="H1245" i="7"/>
  <c r="D1245" i="7"/>
  <c r="C1245" i="7" s="1"/>
  <c r="C1976" i="7"/>
  <c r="C1985" i="7"/>
  <c r="C1989" i="7"/>
  <c r="C1992" i="7"/>
  <c r="C2001" i="7"/>
  <c r="C2013" i="7"/>
  <c r="C2041" i="7"/>
  <c r="C2048" i="7"/>
  <c r="C2049" i="7"/>
  <c r="C2193" i="7"/>
  <c r="C2201" i="7"/>
  <c r="C2217" i="7"/>
  <c r="C2221" i="7"/>
  <c r="C2228" i="7"/>
  <c r="C2232" i="7"/>
  <c r="C2236" i="7"/>
  <c r="C2250" i="7"/>
  <c r="C2258" i="7"/>
  <c r="C2267" i="7"/>
  <c r="D1247" i="7"/>
  <c r="C1247" i="7" s="1"/>
  <c r="D1248" i="7"/>
  <c r="C1248" i="7" s="1"/>
  <c r="D1249" i="7"/>
  <c r="C1249" i="7" s="1"/>
  <c r="D1252" i="7"/>
  <c r="C1252" i="7" s="1"/>
  <c r="D1253" i="7"/>
  <c r="C1253" i="7" s="1"/>
  <c r="D1254" i="7"/>
  <c r="C1254" i="7" s="1"/>
  <c r="D1256" i="7"/>
  <c r="C1256" i="7" s="1"/>
  <c r="D1257" i="7"/>
  <c r="D1258" i="7"/>
  <c r="D1261" i="7"/>
  <c r="C1261" i="7" s="1"/>
  <c r="D1263" i="7"/>
  <c r="C1263" i="7" s="1"/>
  <c r="D1264" i="7"/>
  <c r="C1264" i="7" s="1"/>
  <c r="D1265" i="7"/>
  <c r="C1265" i="7" s="1"/>
  <c r="D1266" i="7"/>
  <c r="C1266" i="7" s="1"/>
  <c r="D1267" i="7"/>
  <c r="C1267" i="7" s="1"/>
  <c r="D1268" i="7"/>
  <c r="C1268" i="7" s="1"/>
  <c r="D1269" i="7"/>
  <c r="C1269" i="7" s="1"/>
  <c r="D1270" i="7"/>
  <c r="C1270" i="7" s="1"/>
  <c r="D1271" i="7"/>
  <c r="C1271" i="7" s="1"/>
  <c r="D1272" i="7"/>
  <c r="C1272" i="7" s="1"/>
  <c r="D1273" i="7"/>
  <c r="C1273" i="7" s="1"/>
  <c r="D1274" i="7"/>
  <c r="C1274" i="7" s="1"/>
  <c r="D1275" i="7"/>
  <c r="C1275" i="7" s="1"/>
  <c r="D1276" i="7"/>
  <c r="C1276" i="7" s="1"/>
  <c r="D1277" i="7"/>
  <c r="C1277" i="7" s="1"/>
  <c r="D1278" i="7"/>
  <c r="C1278" i="7" s="1"/>
  <c r="D1279" i="7"/>
  <c r="C1279" i="7" s="1"/>
  <c r="D1280" i="7"/>
  <c r="C1280" i="7" s="1"/>
  <c r="D1281" i="7"/>
  <c r="C1281" i="7" s="1"/>
  <c r="D1282" i="7"/>
  <c r="C1282" i="7" s="1"/>
  <c r="D1283" i="7"/>
  <c r="C1283" i="7" s="1"/>
  <c r="D1286" i="7"/>
  <c r="C1286" i="7" s="1"/>
  <c r="D1288" i="7"/>
  <c r="C1288" i="7" s="1"/>
  <c r="D1289" i="7"/>
  <c r="C1289" i="7" s="1"/>
  <c r="D1290" i="7"/>
  <c r="C1290" i="7" s="1"/>
  <c r="D1293" i="7"/>
  <c r="C1293" i="7" s="1"/>
  <c r="D1294" i="7"/>
  <c r="C1294" i="7" s="1"/>
  <c r="D1295" i="7"/>
  <c r="C1295" i="7" s="1"/>
  <c r="D1298" i="7"/>
  <c r="C1298" i="7" s="1"/>
  <c r="D1300" i="7"/>
  <c r="C1300" i="7" s="1"/>
  <c r="D1302" i="7"/>
  <c r="C1302" i="7" s="1"/>
  <c r="D1303" i="7"/>
  <c r="C1303" i="7" s="1"/>
  <c r="D1304" i="7"/>
  <c r="C1304" i="7" s="1"/>
  <c r="D1306" i="7"/>
  <c r="C1306" i="7" s="1"/>
  <c r="D1308" i="7"/>
  <c r="C1308" i="7" s="1"/>
  <c r="D1309" i="7"/>
  <c r="C1309" i="7" s="1"/>
  <c r="D1310" i="7"/>
  <c r="C1310" i="7" s="1"/>
  <c r="D1313" i="7"/>
  <c r="C1313" i="7" s="1"/>
  <c r="D1315" i="7"/>
  <c r="C1315" i="7" s="1"/>
  <c r="D1317" i="7"/>
  <c r="C1317" i="7" s="1"/>
  <c r="D1319" i="7"/>
  <c r="C1319" i="7" s="1"/>
  <c r="D1321" i="7"/>
  <c r="C1321" i="7" s="1"/>
  <c r="D1322" i="7"/>
  <c r="C1322" i="7" s="1"/>
  <c r="D1324" i="7"/>
  <c r="C1324" i="7" s="1"/>
  <c r="D1325" i="7"/>
  <c r="C1325" i="7" s="1"/>
  <c r="D1326" i="7"/>
  <c r="C1326" i="7" s="1"/>
  <c r="D1327" i="7"/>
  <c r="C1327" i="7" s="1"/>
  <c r="D1328" i="7"/>
  <c r="C1328" i="7" s="1"/>
  <c r="D1329" i="7"/>
  <c r="C1329" i="7" s="1"/>
  <c r="D1330" i="7"/>
  <c r="C1330" i="7" s="1"/>
  <c r="D1331" i="7"/>
  <c r="C1331" i="7" s="1"/>
  <c r="D1332" i="7"/>
  <c r="C1332" i="7" s="1"/>
  <c r="D1333" i="7"/>
  <c r="C1333" i="7" s="1"/>
  <c r="D1334" i="7"/>
  <c r="C1334" i="7" s="1"/>
  <c r="D1335" i="7"/>
  <c r="C1335" i="7" s="1"/>
  <c r="D1336" i="7"/>
  <c r="C1336" i="7" s="1"/>
  <c r="D1337" i="7"/>
  <c r="C1337" i="7" s="1"/>
  <c r="D1338" i="7"/>
  <c r="C1338" i="7" s="1"/>
  <c r="D1339" i="7"/>
  <c r="C1339" i="7" s="1"/>
  <c r="D1340" i="7"/>
  <c r="C1340" i="7" s="1"/>
  <c r="D1341" i="7"/>
  <c r="C1341" i="7" s="1"/>
  <c r="D1345" i="7"/>
  <c r="C1345" i="7" s="1"/>
  <c r="D1346" i="7"/>
  <c r="C1346" i="7" s="1"/>
  <c r="D1347" i="7"/>
  <c r="C1347" i="7" s="1"/>
  <c r="D1348" i="7"/>
  <c r="C1348" i="7" s="1"/>
  <c r="D1351" i="7"/>
  <c r="C1351" i="7" s="1"/>
  <c r="D1356" i="7"/>
  <c r="C1356" i="7" s="1"/>
  <c r="D1358" i="7"/>
  <c r="C1358" i="7" s="1"/>
  <c r="D1360" i="7"/>
  <c r="C1360" i="7" s="1"/>
  <c r="D1362" i="7"/>
  <c r="C1362" i="7" s="1"/>
  <c r="D1363" i="7"/>
  <c r="C1363" i="7" s="1"/>
  <c r="D1364" i="7"/>
  <c r="C1364" i="7" s="1"/>
  <c r="D1365" i="7"/>
  <c r="C1365" i="7" s="1"/>
  <c r="D1366" i="7"/>
  <c r="C1366" i="7" s="1"/>
  <c r="D1367" i="7"/>
  <c r="C1367" i="7" s="1"/>
  <c r="D1368" i="7"/>
  <c r="C1368" i="7" s="1"/>
  <c r="D1369" i="7"/>
  <c r="C1369" i="7" s="1"/>
  <c r="D1370" i="7"/>
  <c r="C1370" i="7" s="1"/>
  <c r="D1371" i="7"/>
  <c r="C1371" i="7" s="1"/>
  <c r="D1372" i="7"/>
  <c r="C1372" i="7" s="1"/>
  <c r="D1375" i="7"/>
  <c r="C1375" i="7" s="1"/>
  <c r="D1376" i="7"/>
  <c r="C1376" i="7" s="1"/>
  <c r="D1377" i="7"/>
  <c r="C1377" i="7" s="1"/>
  <c r="D1380" i="7"/>
  <c r="C1380" i="7" s="1"/>
  <c r="D1381" i="7"/>
  <c r="C1381" i="7" s="1"/>
  <c r="D1382" i="7"/>
  <c r="C1382" i="7" s="1"/>
  <c r="D1385" i="7"/>
  <c r="C1385" i="7" s="1"/>
  <c r="D1386" i="7"/>
  <c r="C1386" i="7" s="1"/>
  <c r="D1387" i="7"/>
  <c r="C1387" i="7" s="1"/>
  <c r="D1390" i="7"/>
  <c r="C1390" i="7" s="1"/>
  <c r="D1391" i="7"/>
  <c r="C1391" i="7" s="1"/>
  <c r="D1392" i="7"/>
  <c r="C1392" i="7" s="1"/>
  <c r="D1394" i="7"/>
  <c r="C1394" i="7" s="1"/>
  <c r="D1396" i="7"/>
  <c r="C1396" i="7" s="1"/>
  <c r="D1397" i="7"/>
  <c r="C1397" i="7" s="1"/>
  <c r="D1398" i="7"/>
  <c r="C1398" i="7" s="1"/>
  <c r="D1400" i="7"/>
  <c r="C1400" i="7" s="1"/>
  <c r="D1402" i="7"/>
  <c r="C1402" i="7" s="1"/>
  <c r="D1404" i="7"/>
  <c r="C1404" i="7" s="1"/>
  <c r="D1405" i="7"/>
  <c r="C1405" i="7" s="1"/>
  <c r="D1406" i="7"/>
  <c r="C1406" i="7" s="1"/>
  <c r="D1408" i="7"/>
  <c r="C1408" i="7" s="1"/>
  <c r="D1409" i="7"/>
  <c r="C1409" i="7" s="1"/>
  <c r="D1410" i="7"/>
  <c r="C1410" i="7" s="1"/>
  <c r="D1411" i="7"/>
  <c r="C1411" i="7" s="1"/>
  <c r="D1412" i="7"/>
  <c r="C1412" i="7" s="1"/>
  <c r="D1413" i="7"/>
  <c r="C1413" i="7" s="1"/>
  <c r="D1414" i="7"/>
  <c r="C1414" i="7" s="1"/>
  <c r="D1415" i="7"/>
  <c r="C1415" i="7" s="1"/>
  <c r="D1416" i="7"/>
  <c r="C1416" i="7" s="1"/>
  <c r="D1417" i="7"/>
  <c r="C1417" i="7" s="1"/>
  <c r="D1419" i="7"/>
  <c r="C1419" i="7" s="1"/>
  <c r="D1421" i="7"/>
  <c r="C1421" i="7" s="1"/>
  <c r="D1422" i="7"/>
  <c r="C1422" i="7" s="1"/>
  <c r="D1423" i="7"/>
  <c r="C1423" i="7" s="1"/>
  <c r="D1425" i="7"/>
  <c r="C1425" i="7" s="1"/>
  <c r="D1428" i="7"/>
  <c r="C1428" i="7" s="1"/>
  <c r="D1429" i="7"/>
  <c r="C1429" i="7" s="1"/>
  <c r="D1430" i="7"/>
  <c r="C1430" i="7" s="1"/>
  <c r="D1433" i="7"/>
  <c r="C1433" i="7" s="1"/>
  <c r="D1434" i="7"/>
  <c r="C1434" i="7" s="1"/>
  <c r="D1435" i="7"/>
  <c r="C1435" i="7" s="1"/>
  <c r="D1437" i="7"/>
  <c r="C1437" i="7" s="1"/>
  <c r="D1440" i="7"/>
  <c r="C1440" i="7" s="1"/>
  <c r="D1441" i="7"/>
  <c r="C1441" i="7" s="1"/>
  <c r="D1442" i="7"/>
  <c r="C1442" i="7" s="1"/>
  <c r="D1444" i="7"/>
  <c r="C1444" i="7" s="1"/>
  <c r="D1445" i="7"/>
  <c r="C1445" i="7" s="1"/>
  <c r="D1446" i="7"/>
  <c r="C1446" i="7" s="1"/>
  <c r="D1447" i="7"/>
  <c r="C1447" i="7" s="1"/>
  <c r="D1448" i="7"/>
  <c r="C1448" i="7" s="1"/>
  <c r="D1449" i="7"/>
  <c r="C1449" i="7" s="1"/>
  <c r="D1450" i="7"/>
  <c r="C1450" i="7" s="1"/>
  <c r="D1451" i="7"/>
  <c r="C1451" i="7" s="1"/>
  <c r="D1452" i="7"/>
  <c r="C1452" i="7" s="1"/>
  <c r="D1453" i="7"/>
  <c r="C1453" i="7" s="1"/>
  <c r="D1454" i="7"/>
  <c r="C1454" i="7" s="1"/>
  <c r="D1455" i="7"/>
  <c r="C1455" i="7" s="1"/>
  <c r="D1457" i="7"/>
  <c r="C1457" i="7" s="1"/>
  <c r="D1458" i="7"/>
  <c r="C1458" i="7" s="1"/>
  <c r="D1459" i="7"/>
  <c r="C1459" i="7" s="1"/>
  <c r="D1462" i="7"/>
  <c r="C1462" i="7" s="1"/>
  <c r="D1463" i="7"/>
  <c r="C1463" i="7" s="1"/>
  <c r="D1464" i="7"/>
  <c r="C1464" i="7" s="1"/>
  <c r="D1467" i="7"/>
  <c r="C1467" i="7" s="1"/>
  <c r="D1468" i="7"/>
  <c r="C1468" i="7" s="1"/>
  <c r="D1469" i="7"/>
  <c r="C1469" i="7" s="1"/>
  <c r="D1470" i="7"/>
  <c r="C1470" i="7" s="1"/>
  <c r="D1471" i="7"/>
  <c r="C1471" i="7" s="1"/>
  <c r="D1472" i="7"/>
  <c r="C1472" i="7" s="1"/>
  <c r="D1473" i="7"/>
  <c r="C1473" i="7" s="1"/>
  <c r="D1475" i="7"/>
  <c r="C1475" i="7" s="1"/>
  <c r="D1476" i="7"/>
  <c r="C1476" i="7" s="1"/>
  <c r="D1477" i="7"/>
  <c r="C1477" i="7" s="1"/>
  <c r="D1478" i="7"/>
  <c r="C1478" i="7" s="1"/>
  <c r="D1479" i="7"/>
  <c r="C1479" i="7" s="1"/>
  <c r="D1480" i="7"/>
  <c r="C1480" i="7" s="1"/>
  <c r="D1481" i="7"/>
  <c r="C1481" i="7" s="1"/>
  <c r="D1482" i="7"/>
  <c r="C1482" i="7" s="1"/>
  <c r="D1483" i="7"/>
  <c r="C1483" i="7" s="1"/>
  <c r="D1484" i="7"/>
  <c r="C1484" i="7" s="1"/>
  <c r="D1485" i="7"/>
  <c r="C1485" i="7" s="1"/>
  <c r="D1486" i="7"/>
  <c r="C1486" i="7" s="1"/>
  <c r="D1487" i="7"/>
  <c r="C1487" i="7" s="1"/>
  <c r="D1488" i="7"/>
  <c r="C1488" i="7" s="1"/>
  <c r="D1489" i="7"/>
  <c r="C1489" i="7" s="1"/>
  <c r="D1490" i="7"/>
  <c r="C1490" i="7" s="1"/>
  <c r="D1491" i="7"/>
  <c r="C1491" i="7" s="1"/>
  <c r="D1492" i="7"/>
  <c r="C1492" i="7" s="1"/>
  <c r="D1493" i="7"/>
  <c r="C1493" i="7" s="1"/>
  <c r="D1494" i="7"/>
  <c r="C1494" i="7" s="1"/>
  <c r="D1495" i="7"/>
  <c r="C1495" i="7" s="1"/>
  <c r="D1496" i="7"/>
  <c r="C1496" i="7" s="1"/>
  <c r="D1497" i="7"/>
  <c r="C1497" i="7" s="1"/>
  <c r="D1498" i="7"/>
  <c r="C1498" i="7" s="1"/>
  <c r="D1499" i="7"/>
  <c r="C1499" i="7" s="1"/>
  <c r="D1500" i="7"/>
  <c r="C1500" i="7" s="1"/>
  <c r="D1501" i="7"/>
  <c r="C1501" i="7" s="1"/>
  <c r="D1502" i="7"/>
  <c r="C1502" i="7" s="1"/>
  <c r="D1503" i="7"/>
  <c r="C1503" i="7" s="1"/>
  <c r="D1504" i="7"/>
  <c r="C1504" i="7" s="1"/>
  <c r="D1507" i="7"/>
  <c r="C1507" i="7" s="1"/>
  <c r="D1508" i="7"/>
  <c r="C1508" i="7" s="1"/>
  <c r="D1511" i="7"/>
  <c r="C1511" i="7" s="1"/>
  <c r="D1514" i="7"/>
  <c r="C1514" i="7" s="1"/>
  <c r="D1515" i="7"/>
  <c r="C1515" i="7" s="1"/>
  <c r="D1517" i="7"/>
  <c r="C1517" i="7" s="1"/>
  <c r="D1519" i="7"/>
  <c r="C1519" i="7" s="1"/>
  <c r="D1520" i="7"/>
  <c r="C1520" i="7" s="1"/>
  <c r="D1521" i="7"/>
  <c r="C1521" i="7" s="1"/>
  <c r="D1522" i="7"/>
  <c r="C1522" i="7" s="1"/>
  <c r="D1523" i="7"/>
  <c r="C1523" i="7" s="1"/>
  <c r="D1524" i="7"/>
  <c r="C1524" i="7" s="1"/>
  <c r="D1525" i="7"/>
  <c r="C1525" i="7" s="1"/>
  <c r="D1526" i="7"/>
  <c r="C1526" i="7" s="1"/>
  <c r="D1527" i="7"/>
  <c r="C1527" i="7" s="1"/>
  <c r="D1528" i="7"/>
  <c r="C1528" i="7" s="1"/>
  <c r="D1529" i="7"/>
  <c r="C1529" i="7" s="1"/>
  <c r="D1530" i="7"/>
  <c r="C1530" i="7" s="1"/>
  <c r="D1531" i="7"/>
  <c r="C1531" i="7" s="1"/>
  <c r="D1534" i="7"/>
  <c r="C1534" i="7" s="1"/>
  <c r="D1535" i="7"/>
  <c r="C1535" i="7" s="1"/>
  <c r="D1538" i="7"/>
  <c r="C1538" i="7" s="1"/>
  <c r="D1540" i="7"/>
  <c r="C1540" i="7" s="1"/>
  <c r="D1541" i="7"/>
  <c r="C1541" i="7" s="1"/>
  <c r="D1543" i="7"/>
  <c r="C1543" i="7" s="1"/>
  <c r="D1545" i="7"/>
  <c r="C1545" i="7" s="1"/>
  <c r="D1546" i="7"/>
  <c r="C1546" i="7" s="1"/>
  <c r="D1549" i="7"/>
  <c r="C1549" i="7" s="1"/>
  <c r="D1550" i="7"/>
  <c r="C1550" i="7" s="1"/>
  <c r="D1552" i="7"/>
  <c r="C1552" i="7" s="1"/>
  <c r="D1553" i="7"/>
  <c r="C1553" i="7" s="1"/>
  <c r="D1554" i="7"/>
  <c r="C1554" i="7" s="1"/>
  <c r="D1557" i="7"/>
  <c r="C1557" i="7" s="1"/>
  <c r="D1560" i="7"/>
  <c r="C1560" i="7" s="1"/>
  <c r="D1561" i="7"/>
  <c r="C1561" i="7" s="1"/>
  <c r="D1562" i="7"/>
  <c r="C1562" i="7" s="1"/>
  <c r="D1563" i="7"/>
  <c r="C1563" i="7" s="1"/>
  <c r="D1564" i="7"/>
  <c r="C1564" i="7" s="1"/>
  <c r="D1565" i="7"/>
  <c r="C1565" i="7" s="1"/>
  <c r="D1566" i="7"/>
  <c r="C1566" i="7" s="1"/>
  <c r="D1567" i="7"/>
  <c r="C1567" i="7" s="1"/>
  <c r="D1568" i="7"/>
  <c r="C1568" i="7" s="1"/>
  <c r="D1569" i="7"/>
  <c r="C1569" i="7" s="1"/>
  <c r="D1570" i="7"/>
  <c r="C1570" i="7" s="1"/>
  <c r="D1571" i="7"/>
  <c r="C1571" i="7" s="1"/>
  <c r="D1572" i="7"/>
  <c r="C1572" i="7" s="1"/>
  <c r="D1573" i="7"/>
  <c r="C1573" i="7" s="1"/>
  <c r="D1574" i="7"/>
  <c r="C1574" i="7" s="1"/>
  <c r="D1575" i="7"/>
  <c r="C1575" i="7" s="1"/>
  <c r="D1578" i="7"/>
  <c r="C1578" i="7" s="1"/>
  <c r="D1579" i="7"/>
  <c r="C1579" i="7" s="1"/>
  <c r="D1580" i="7"/>
  <c r="C1580" i="7" s="1"/>
  <c r="D1581" i="7"/>
  <c r="C1581" i="7" s="1"/>
  <c r="D1584" i="7"/>
  <c r="C1584" i="7" s="1"/>
  <c r="D1587" i="7"/>
  <c r="C1587" i="7" s="1"/>
  <c r="D1588" i="7"/>
  <c r="C1588" i="7" s="1"/>
  <c r="D1592" i="7"/>
  <c r="C1592" i="7" s="1"/>
  <c r="D1596" i="7"/>
  <c r="C1596" i="7" s="1"/>
  <c r="D1597" i="7"/>
  <c r="C1597" i="7" s="1"/>
  <c r="D1598" i="7"/>
  <c r="C1598" i="7" s="1"/>
  <c r="D1599" i="7"/>
  <c r="C1599" i="7" s="1"/>
  <c r="D1600" i="7"/>
  <c r="C1600" i="7" s="1"/>
  <c r="D1601" i="7"/>
  <c r="C1601" i="7" s="1"/>
  <c r="D1602" i="7"/>
  <c r="C1602" i="7" s="1"/>
  <c r="D1603" i="7"/>
  <c r="C1603" i="7" s="1"/>
  <c r="D1604" i="7"/>
  <c r="C1604" i="7" s="1"/>
  <c r="D1605" i="7"/>
  <c r="C1605" i="7" s="1"/>
  <c r="D1606" i="7"/>
  <c r="C1606" i="7" s="1"/>
  <c r="D1607" i="7"/>
  <c r="C1607" i="7" s="1"/>
  <c r="D1608" i="7"/>
  <c r="C1608" i="7" s="1"/>
  <c r="D1609" i="7"/>
  <c r="C1609" i="7" s="1"/>
  <c r="D1610" i="7"/>
  <c r="C1610" i="7" s="1"/>
  <c r="D1611" i="7"/>
  <c r="C1611" i="7" s="1"/>
  <c r="D1612" i="7"/>
  <c r="C1612" i="7" s="1"/>
  <c r="D1615" i="7"/>
  <c r="C1615" i="7" s="1"/>
  <c r="D1616" i="7"/>
  <c r="C1616" i="7" s="1"/>
  <c r="D1618" i="7"/>
  <c r="C1618" i="7" s="1"/>
  <c r="D1619" i="7"/>
  <c r="C1619" i="7" s="1"/>
  <c r="D1620" i="7"/>
  <c r="C1620" i="7" s="1"/>
  <c r="D1623" i="7"/>
  <c r="C1623" i="7" s="1"/>
  <c r="D1626" i="7"/>
  <c r="C1626" i="7" s="1"/>
  <c r="D1627" i="7"/>
  <c r="C1627" i="7" s="1"/>
  <c r="D1628" i="7"/>
  <c r="C1628" i="7" s="1"/>
  <c r="D1629" i="7"/>
  <c r="C1629" i="7" s="1"/>
  <c r="D1630" i="7"/>
  <c r="C1630" i="7" s="1"/>
  <c r="D1631" i="7"/>
  <c r="C1631" i="7" s="1"/>
  <c r="D1632" i="7"/>
  <c r="C1632" i="7" s="1"/>
  <c r="D1633" i="7"/>
  <c r="C1633" i="7" s="1"/>
  <c r="D1634" i="7"/>
  <c r="C1634" i="7" s="1"/>
  <c r="D1635" i="7"/>
  <c r="C1635" i="7" s="1"/>
  <c r="D1636" i="7"/>
  <c r="C1636" i="7" s="1"/>
  <c r="D1637" i="7"/>
  <c r="C1637" i="7" s="1"/>
  <c r="D1638" i="7"/>
  <c r="C1638" i="7" s="1"/>
  <c r="D1639" i="7"/>
  <c r="C1639" i="7" s="1"/>
  <c r="D1640" i="7"/>
  <c r="C1640" i="7" s="1"/>
  <c r="D1641" i="7"/>
  <c r="C1641" i="7" s="1"/>
  <c r="D1642" i="7"/>
  <c r="C1642" i="7" s="1"/>
  <c r="D1645" i="7"/>
  <c r="C1645" i="7" s="1"/>
  <c r="D1646" i="7"/>
  <c r="C1646" i="7" s="1"/>
  <c r="D1648" i="7"/>
  <c r="C1648" i="7" s="1"/>
  <c r="D1649" i="7"/>
  <c r="C1649" i="7" s="1"/>
  <c r="D1650" i="7"/>
  <c r="C1650" i="7" s="1"/>
  <c r="D1653" i="7"/>
  <c r="C1653" i="7" s="1"/>
  <c r="D1656" i="7"/>
  <c r="C1656" i="7" s="1"/>
  <c r="D1657" i="7"/>
  <c r="C1657" i="7" s="1"/>
  <c r="D1660" i="7"/>
  <c r="C1660" i="7" s="1"/>
  <c r="D1661" i="7"/>
  <c r="C1661" i="7" s="1"/>
  <c r="D1662" i="7"/>
  <c r="C1662" i="7" s="1"/>
  <c r="D1663" i="7"/>
  <c r="C1663" i="7" s="1"/>
  <c r="D1666" i="7"/>
  <c r="C1666" i="7" s="1"/>
  <c r="D1669" i="7"/>
  <c r="C1669" i="7" s="1"/>
  <c r="D1670" i="7"/>
  <c r="C1670" i="7" s="1"/>
  <c r="D1673" i="7"/>
  <c r="C1673" i="7" s="1"/>
  <c r="D1674" i="7"/>
  <c r="C1674" i="7" s="1"/>
  <c r="D1676" i="7"/>
  <c r="C1676" i="7" s="1"/>
  <c r="D1677" i="7"/>
  <c r="C1677" i="7" s="1"/>
  <c r="D1678" i="7"/>
  <c r="C1678" i="7" s="1"/>
  <c r="D1681" i="7"/>
  <c r="C1681" i="7" s="1"/>
  <c r="D1684" i="7"/>
  <c r="C1684" i="7" s="1"/>
  <c r="D1685" i="7"/>
  <c r="C1685" i="7" s="1"/>
  <c r="D1687" i="7"/>
  <c r="C1687" i="7" s="1"/>
  <c r="D1690" i="7"/>
  <c r="C1690" i="7" s="1"/>
  <c r="D1691" i="7"/>
  <c r="C1691" i="7" s="1"/>
  <c r="D1695" i="7"/>
  <c r="C1695" i="7" s="1"/>
  <c r="D1698" i="7"/>
  <c r="C1698" i="7" s="1"/>
  <c r="D1699" i="7"/>
  <c r="C1699" i="7" s="1"/>
  <c r="D1702" i="7"/>
  <c r="C1702" i="7" s="1"/>
  <c r="D1703" i="7"/>
  <c r="C1703" i="7" s="1"/>
  <c r="D1704" i="7"/>
  <c r="C1704" i="7" s="1"/>
  <c r="D1705" i="7"/>
  <c r="C1705" i="7" s="1"/>
  <c r="D1708" i="7"/>
  <c r="C1708" i="7" s="1"/>
  <c r="D1711" i="7"/>
  <c r="C1711" i="7" s="1"/>
  <c r="D1712" i="7"/>
  <c r="C1712" i="7" s="1"/>
  <c r="D1715" i="7"/>
  <c r="C1715" i="7" s="1"/>
  <c r="D1716" i="7"/>
  <c r="C1716" i="7" s="1"/>
  <c r="D1718" i="7"/>
  <c r="C1718" i="7" s="1"/>
  <c r="D1719" i="7"/>
  <c r="C1719" i="7" s="1"/>
  <c r="D1720" i="7"/>
  <c r="C1720" i="7" s="1"/>
  <c r="D1723" i="7"/>
  <c r="C1723" i="7" s="1"/>
  <c r="D1726" i="7"/>
  <c r="C1726" i="7" s="1"/>
  <c r="D1727" i="7"/>
  <c r="C1727" i="7" s="1"/>
  <c r="D1728" i="7"/>
  <c r="C1728" i="7" s="1"/>
  <c r="D1729" i="7"/>
  <c r="C1729" i="7" s="1"/>
  <c r="D1730" i="7"/>
  <c r="C1730" i="7" s="1"/>
  <c r="D1731" i="7"/>
  <c r="C1731" i="7" s="1"/>
  <c r="D1732" i="7"/>
  <c r="C1732" i="7" s="1"/>
  <c r="D1733" i="7"/>
  <c r="C1733" i="7" s="1"/>
  <c r="D1734" i="7"/>
  <c r="C1734" i="7" s="1"/>
  <c r="D1735" i="7"/>
  <c r="C1735" i="7" s="1"/>
  <c r="D1736" i="7"/>
  <c r="C1736" i="7" s="1"/>
  <c r="D1737" i="7"/>
  <c r="C1737" i="7" s="1"/>
  <c r="D1738" i="7"/>
  <c r="C1738" i="7" s="1"/>
  <c r="D1739" i="7"/>
  <c r="C1739" i="7" s="1"/>
  <c r="D1740" i="7"/>
  <c r="C1740" i="7" s="1"/>
  <c r="D1741" i="7"/>
  <c r="C1741" i="7" s="1"/>
  <c r="D1742" i="7"/>
  <c r="C1742" i="7" s="1"/>
  <c r="D1743" i="7"/>
  <c r="C1743" i="7" s="1"/>
  <c r="D1744" i="7"/>
  <c r="C1744" i="7" s="1"/>
  <c r="D1745" i="7"/>
  <c r="C1745" i="7" s="1"/>
  <c r="D1746" i="7"/>
  <c r="C1746" i="7" s="1"/>
  <c r="D1747" i="7"/>
  <c r="C1747" i="7" s="1"/>
  <c r="D1748" i="7"/>
  <c r="C1748" i="7" s="1"/>
  <c r="D1749" i="7"/>
  <c r="C1749" i="7" s="1"/>
  <c r="D1750" i="7"/>
  <c r="C1750" i="7" s="1"/>
  <c r="D1751" i="7"/>
  <c r="C1751" i="7" s="1"/>
  <c r="D1752" i="7"/>
  <c r="C1752" i="7" s="1"/>
  <c r="D1753" i="7"/>
  <c r="C1753" i="7" s="1"/>
  <c r="D1754" i="7"/>
  <c r="C1754" i="7" s="1"/>
  <c r="D1757" i="7"/>
  <c r="C1757" i="7" s="1"/>
  <c r="D1758" i="7"/>
  <c r="C1758" i="7" s="1"/>
  <c r="D1761" i="7"/>
  <c r="C1761" i="7" s="1"/>
  <c r="D1764" i="7"/>
  <c r="C1764" i="7" s="1"/>
  <c r="D1765" i="7"/>
  <c r="C1765" i="7" s="1"/>
  <c r="D1766" i="7"/>
  <c r="C1766" i="7" s="1"/>
  <c r="D1767" i="7"/>
  <c r="C1767" i="7" s="1"/>
  <c r="D1768" i="7"/>
  <c r="C1768" i="7" s="1"/>
  <c r="D1769" i="7"/>
  <c r="C1769" i="7" s="1"/>
  <c r="D1770" i="7"/>
  <c r="C1770" i="7" s="1"/>
  <c r="D1771" i="7"/>
  <c r="C1771" i="7" s="1"/>
  <c r="D1772" i="7"/>
  <c r="C1772" i="7" s="1"/>
  <c r="D1773" i="7"/>
  <c r="C1773" i="7" s="1"/>
  <c r="D1777" i="7"/>
  <c r="C1777" i="7" s="1"/>
  <c r="D1780" i="7"/>
  <c r="C1780" i="7" s="1"/>
  <c r="D1781" i="7"/>
  <c r="C1781" i="7" s="1"/>
  <c r="D1783" i="7"/>
  <c r="C1783" i="7" s="1"/>
  <c r="D1784" i="7"/>
  <c r="C1784" i="7" s="1"/>
  <c r="D1786" i="7"/>
  <c r="C1786" i="7" s="1"/>
  <c r="D1788" i="7"/>
  <c r="C1788" i="7" s="1"/>
  <c r="D1789" i="7"/>
  <c r="C1789" i="7" s="1"/>
  <c r="D1792" i="7"/>
  <c r="C1792" i="7" s="1"/>
  <c r="D1793" i="7"/>
  <c r="C1793" i="7" s="1"/>
  <c r="D1796" i="7"/>
  <c r="C1796" i="7" s="1"/>
  <c r="D1799" i="7"/>
  <c r="C1799" i="7" s="1"/>
  <c r="D1800" i="7"/>
  <c r="C1800" i="7" s="1"/>
  <c r="D1801" i="7"/>
  <c r="C1801" i="7" s="1"/>
  <c r="D1802" i="7"/>
  <c r="C1802" i="7" s="1"/>
  <c r="D1803" i="7"/>
  <c r="C1803" i="7" s="1"/>
  <c r="D1804" i="7"/>
  <c r="C1804" i="7" s="1"/>
  <c r="D1805" i="7"/>
  <c r="C1805" i="7" s="1"/>
  <c r="D1806" i="7"/>
  <c r="C1806" i="7" s="1"/>
  <c r="D1807" i="7"/>
  <c r="C1807" i="7" s="1"/>
  <c r="D1808" i="7"/>
  <c r="C1808" i="7" s="1"/>
  <c r="D1809" i="7"/>
  <c r="C1809" i="7" s="1"/>
  <c r="D1810" i="7"/>
  <c r="C1810" i="7" s="1"/>
  <c r="D1811" i="7"/>
  <c r="C1811" i="7" s="1"/>
  <c r="D1814" i="7"/>
  <c r="C1814" i="7" s="1"/>
  <c r="D1815" i="7"/>
  <c r="C1815" i="7" s="1"/>
  <c r="D1818" i="7"/>
  <c r="C1818" i="7" s="1"/>
  <c r="D1821" i="7"/>
  <c r="C1821" i="7" s="1"/>
  <c r="D1822" i="7"/>
  <c r="C1822" i="7" s="1"/>
  <c r="D1824" i="7"/>
  <c r="C1824" i="7" s="1"/>
  <c r="D1826" i="7"/>
  <c r="C1826" i="7" s="1"/>
  <c r="D1827" i="7"/>
  <c r="C1827" i="7" s="1"/>
  <c r="D1829" i="7"/>
  <c r="C1829" i="7" s="1"/>
  <c r="D1831" i="7"/>
  <c r="C1831" i="7" s="1"/>
  <c r="D1832" i="7"/>
  <c r="C1832" i="7" s="1"/>
  <c r="D1834" i="7"/>
  <c r="C1834" i="7" s="1"/>
  <c r="D1835" i="7"/>
  <c r="C1835" i="7" s="1"/>
  <c r="D1837" i="7"/>
  <c r="C1837" i="7" s="1"/>
  <c r="D1839" i="7"/>
  <c r="C1839" i="7" s="1"/>
  <c r="D1840" i="7"/>
  <c r="C1840" i="7" s="1"/>
  <c r="D1842" i="7"/>
  <c r="C1842" i="7" s="1"/>
  <c r="D1844" i="7"/>
  <c r="C1844" i="7" s="1"/>
  <c r="D1845" i="7"/>
  <c r="C1845" i="7" s="1"/>
  <c r="D1847" i="7"/>
  <c r="C1847" i="7" s="1"/>
  <c r="D1849" i="7"/>
  <c r="C1849" i="7" s="1"/>
  <c r="D1850" i="7"/>
  <c r="C1850" i="7" s="1"/>
  <c r="D1852" i="7"/>
  <c r="C1852" i="7" s="1"/>
  <c r="D1854" i="7"/>
  <c r="C1854" i="7" s="1"/>
  <c r="D1855" i="7"/>
  <c r="C1855" i="7" s="1"/>
  <c r="D1857" i="7"/>
  <c r="C1857" i="7" s="1"/>
  <c r="D1859" i="7"/>
  <c r="C1859" i="7" s="1"/>
  <c r="D1860" i="7"/>
  <c r="C1860" i="7" s="1"/>
  <c r="D1862" i="7"/>
  <c r="C1862" i="7" s="1"/>
  <c r="D1864" i="7"/>
  <c r="C1864" i="7" s="1"/>
  <c r="D1865" i="7"/>
  <c r="C1865" i="7" s="1"/>
  <c r="D1867" i="7"/>
  <c r="C1867" i="7" s="1"/>
  <c r="D1869" i="7"/>
  <c r="C1869" i="7" s="1"/>
  <c r="D1870" i="7"/>
  <c r="C1870" i="7" s="1"/>
  <c r="D1874" i="7"/>
  <c r="C1874" i="7" s="1"/>
  <c r="D1877" i="7"/>
  <c r="C1877" i="7" s="1"/>
  <c r="D1878" i="7"/>
  <c r="C1878" i="7" s="1"/>
  <c r="D1882" i="7"/>
  <c r="C1882" i="7" s="1"/>
  <c r="D1885" i="7"/>
  <c r="C1885" i="7" s="1"/>
  <c r="D1886" i="7"/>
  <c r="C1886" i="7" s="1"/>
  <c r="D1891" i="7"/>
  <c r="C1891" i="7" s="1"/>
  <c r="D1892" i="7"/>
  <c r="C1892" i="7" s="1"/>
  <c r="D1896" i="7"/>
  <c r="C1896" i="7" s="1"/>
  <c r="D1899" i="7"/>
  <c r="C1899" i="7" s="1"/>
  <c r="D1900" i="7"/>
  <c r="C1900" i="7" s="1"/>
  <c r="D1904" i="7"/>
  <c r="C1904" i="7" s="1"/>
  <c r="D1906" i="7"/>
  <c r="C1906" i="7" s="1"/>
  <c r="D1907" i="7"/>
  <c r="C1907" i="7" s="1"/>
  <c r="D1908" i="7"/>
  <c r="C1908" i="7" s="1"/>
  <c r="D1909" i="7"/>
  <c r="C1909" i="7" s="1"/>
  <c r="D1910" i="7"/>
  <c r="C1910" i="7" s="1"/>
  <c r="D1911" i="7"/>
  <c r="C1911" i="7" s="1"/>
  <c r="D1912" i="7"/>
  <c r="C1912" i="7" s="1"/>
  <c r="D1913" i="7"/>
  <c r="C1913" i="7" s="1"/>
  <c r="D1914" i="7"/>
  <c r="C1914" i="7" s="1"/>
  <c r="D1916" i="7"/>
  <c r="C1916" i="7" s="1"/>
  <c r="D1917" i="7"/>
  <c r="C1917" i="7" s="1"/>
  <c r="D1920" i="7"/>
  <c r="C1920" i="7" s="1"/>
  <c r="D1921" i="7"/>
  <c r="C1921" i="7" s="1"/>
  <c r="D1922" i="7"/>
  <c r="C1922" i="7" s="1"/>
  <c r="D1923" i="7"/>
  <c r="C1923" i="7" s="1"/>
  <c r="D1924" i="7"/>
  <c r="C1924" i="7" s="1"/>
  <c r="D1925" i="7"/>
  <c r="C1925" i="7" s="1"/>
  <c r="D1926" i="7"/>
  <c r="C1926" i="7" s="1"/>
  <c r="D1927" i="7"/>
  <c r="C1927" i="7" s="1"/>
  <c r="D1928" i="7"/>
  <c r="C1928" i="7" s="1"/>
  <c r="D1929" i="7"/>
  <c r="C1929" i="7" s="1"/>
  <c r="D1930" i="7"/>
  <c r="C1930" i="7" s="1"/>
  <c r="D1931" i="7"/>
  <c r="C1931" i="7" s="1"/>
  <c r="D1932" i="7"/>
  <c r="C1932" i="7" s="1"/>
  <c r="D1934" i="7"/>
  <c r="C1934" i="7" s="1"/>
  <c r="D1935" i="7"/>
  <c r="C1935" i="7" s="1"/>
  <c r="D1936" i="7"/>
  <c r="C1936" i="7" s="1"/>
  <c r="D1938" i="7"/>
  <c r="C1938" i="7" s="1"/>
  <c r="D1939" i="7"/>
  <c r="C1939" i="7" s="1"/>
  <c r="D1941" i="7"/>
  <c r="C1941" i="7" s="1"/>
  <c r="D1942" i="7"/>
  <c r="C1942" i="7" s="1"/>
  <c r="D1944" i="7"/>
  <c r="C1944" i="7" s="1"/>
  <c r="D1945" i="7"/>
  <c r="C1945" i="7" s="1"/>
  <c r="D1947" i="7"/>
  <c r="C1947" i="7" s="1"/>
  <c r="D1948" i="7"/>
  <c r="C1948" i="7" s="1"/>
  <c r="D1949" i="7"/>
  <c r="C1949" i="7" s="1"/>
  <c r="D1950" i="7"/>
  <c r="C1950" i="7" s="1"/>
  <c r="D1951" i="7"/>
  <c r="C1951" i="7" s="1"/>
  <c r="D1952" i="7"/>
  <c r="C1952" i="7" s="1"/>
  <c r="D1954" i="7"/>
  <c r="C1954" i="7" s="1"/>
  <c r="D1955" i="7"/>
  <c r="C1955" i="7" s="1"/>
  <c r="D1957" i="7"/>
  <c r="C1957" i="7" s="1"/>
  <c r="D1958" i="7"/>
  <c r="C1958" i="7" s="1"/>
  <c r="D1960" i="7"/>
  <c r="C1960" i="7" s="1"/>
  <c r="D1961" i="7"/>
  <c r="C1961" i="7" s="1"/>
  <c r="D1963" i="7"/>
  <c r="C1963" i="7" s="1"/>
  <c r="H1973" i="7"/>
  <c r="H1976" i="7"/>
  <c r="H1979" i="7"/>
  <c r="H1980" i="7"/>
  <c r="H1982" i="7"/>
  <c r="H1983" i="7"/>
  <c r="H1985" i="7"/>
  <c r="H1986" i="7"/>
  <c r="H1988" i="7"/>
  <c r="H1989" i="7"/>
  <c r="H1990" i="7"/>
  <c r="D1991" i="7"/>
  <c r="C1991" i="7" s="1"/>
  <c r="H1991" i="7"/>
  <c r="H1992" i="7"/>
  <c r="H1994" i="7"/>
  <c r="D1995" i="7"/>
  <c r="C1995" i="7" s="1"/>
  <c r="H1995" i="7"/>
  <c r="D1997" i="7"/>
  <c r="C1997" i="7" s="1"/>
  <c r="H1997" i="7"/>
  <c r="D1998" i="7"/>
  <c r="C1998" i="7" s="1"/>
  <c r="H1998" i="7"/>
  <c r="H2000" i="7"/>
  <c r="H2001" i="7"/>
  <c r="H2003" i="7"/>
  <c r="H2004" i="7"/>
  <c r="H2007" i="7"/>
  <c r="H2010" i="7"/>
  <c r="H2011" i="7"/>
  <c r="H2012" i="7"/>
  <c r="H2013" i="7"/>
  <c r="H2014" i="7"/>
  <c r="H2015" i="7"/>
  <c r="H2016" i="7"/>
  <c r="H2019" i="7"/>
  <c r="H2022" i="7"/>
  <c r="H2025" i="7"/>
  <c r="H2026" i="7"/>
  <c r="H2028" i="7"/>
  <c r="H2029" i="7"/>
  <c r="H2031" i="7"/>
  <c r="H2032" i="7"/>
  <c r="H2033" i="7"/>
  <c r="H2034" i="7"/>
  <c r="H2041" i="7"/>
  <c r="H2049" i="7"/>
  <c r="H2055" i="7"/>
  <c r="D2068" i="7"/>
  <c r="C2068" i="7" s="1"/>
  <c r="D2071" i="7"/>
  <c r="C2071" i="7" s="1"/>
  <c r="D2072" i="7"/>
  <c r="C2072" i="7" s="1"/>
  <c r="D2074" i="7"/>
  <c r="C2074" i="7" s="1"/>
  <c r="D2075" i="7"/>
  <c r="C2075" i="7" s="1"/>
  <c r="D2077" i="7"/>
  <c r="C2077" i="7" s="1"/>
  <c r="D2079" i="7"/>
  <c r="C2079" i="7" s="1"/>
  <c r="D2080" i="7"/>
  <c r="C2080" i="7" s="1"/>
  <c r="D2089" i="7"/>
  <c r="C2089" i="7" s="1"/>
  <c r="D2090" i="7"/>
  <c r="C2090" i="7" s="1"/>
  <c r="D2091" i="7"/>
  <c r="C2091" i="7" s="1"/>
  <c r="D2092" i="7"/>
  <c r="C2092" i="7" s="1"/>
  <c r="D2093" i="7"/>
  <c r="D2094" i="7"/>
  <c r="D2096" i="7"/>
  <c r="D2097" i="7"/>
  <c r="D2099" i="7"/>
  <c r="D2101" i="7"/>
  <c r="C2101" i="7" s="1"/>
  <c r="D2102" i="7"/>
  <c r="C2102" i="7" s="1"/>
  <c r="D2103" i="7"/>
  <c r="C2103" i="7" s="1"/>
  <c r="D2105" i="7"/>
  <c r="C2105" i="7" s="1"/>
  <c r="D2106" i="7"/>
  <c r="C2106" i="7" s="1"/>
  <c r="D2107" i="7"/>
  <c r="C2107" i="7" s="1"/>
  <c r="D2108" i="7"/>
  <c r="C2108" i="7" s="1"/>
  <c r="D2109" i="7"/>
  <c r="C2109" i="7" s="1"/>
  <c r="D2110" i="7"/>
  <c r="C2110" i="7" s="1"/>
  <c r="D2111" i="7"/>
  <c r="C2111" i="7" s="1"/>
  <c r="D2113" i="7"/>
  <c r="C2113" i="7" s="1"/>
  <c r="D2114" i="7"/>
  <c r="C2114" i="7" s="1"/>
  <c r="D2115" i="7"/>
  <c r="C2115" i="7" s="1"/>
  <c r="D2117" i="7"/>
  <c r="C2117" i="7" s="1"/>
  <c r="D2118" i="7"/>
  <c r="C2118" i="7" s="1"/>
  <c r="D2119" i="7"/>
  <c r="C2119" i="7" s="1"/>
  <c r="D2121" i="7"/>
  <c r="C2121" i="7" s="1"/>
  <c r="D2122" i="7"/>
  <c r="C2122" i="7" s="1"/>
  <c r="D2123" i="7"/>
  <c r="C2123" i="7" s="1"/>
  <c r="D2124" i="7"/>
  <c r="C2124" i="7" s="1"/>
  <c r="D2125" i="7"/>
  <c r="C2125" i="7" s="1"/>
  <c r="D2126" i="7"/>
  <c r="C2126" i="7" s="1"/>
  <c r="D2127" i="7"/>
  <c r="C2127" i="7" s="1"/>
  <c r="D2128" i="7"/>
  <c r="C2128" i="7" s="1"/>
  <c r="D2130" i="7"/>
  <c r="C2130" i="7" s="1"/>
  <c r="D2131" i="7"/>
  <c r="C2131" i="7" s="1"/>
  <c r="D2133" i="7"/>
  <c r="C2133" i="7" s="1"/>
  <c r="D2135" i="7"/>
  <c r="C2135" i="7" s="1"/>
  <c r="D2136" i="7"/>
  <c r="C2136" i="7" s="1"/>
  <c r="D2139" i="7"/>
  <c r="C2139" i="7" s="1"/>
  <c r="D2140" i="7"/>
  <c r="C2140" i="7" s="1"/>
  <c r="D2142" i="7"/>
  <c r="C2142" i="7" s="1"/>
  <c r="D2145" i="7"/>
  <c r="C2145" i="7" s="1"/>
  <c r="D2146" i="7"/>
  <c r="C2146" i="7" s="1"/>
  <c r="D2147" i="7"/>
  <c r="C2147" i="7" s="1"/>
  <c r="D2148" i="7"/>
  <c r="C2148" i="7" s="1"/>
  <c r="D2149" i="7"/>
  <c r="C2149" i="7" s="1"/>
  <c r="D2150" i="7"/>
  <c r="C2150" i="7" s="1"/>
  <c r="D2151" i="7"/>
  <c r="C2151" i="7" s="1"/>
  <c r="D2152" i="7"/>
  <c r="C2152" i="7" s="1"/>
  <c r="D2154" i="7"/>
  <c r="C2154" i="7" s="1"/>
  <c r="D2155" i="7"/>
  <c r="C2155" i="7" s="1"/>
  <c r="D2157" i="7"/>
  <c r="C2157" i="7" s="1"/>
  <c r="D2159" i="7"/>
  <c r="C2159" i="7" s="1"/>
  <c r="D2160" i="7"/>
  <c r="C2160" i="7" s="1"/>
  <c r="D2161" i="7"/>
  <c r="C2161" i="7" s="1"/>
  <c r="D2162" i="7"/>
  <c r="C2162" i="7" s="1"/>
  <c r="D2163" i="7"/>
  <c r="C2163" i="7" s="1"/>
  <c r="D2164" i="7"/>
  <c r="C2164" i="7" s="1"/>
  <c r="D2165" i="7"/>
  <c r="C2165" i="7" s="1"/>
  <c r="D2166" i="7"/>
  <c r="C2166" i="7" s="1"/>
  <c r="D2167" i="7"/>
  <c r="C2167" i="7" s="1"/>
  <c r="D2168" i="7"/>
  <c r="C2168" i="7" s="1"/>
  <c r="D2169" i="7"/>
  <c r="C2169" i="7" s="1"/>
  <c r="D2170" i="7"/>
  <c r="C2170" i="7" s="1"/>
  <c r="D2171" i="7"/>
  <c r="C2171" i="7" s="1"/>
  <c r="D2172" i="7"/>
  <c r="C2172" i="7" s="1"/>
  <c r="D2174" i="7"/>
  <c r="C2174" i="7" s="1"/>
  <c r="D2175" i="7"/>
  <c r="C2175" i="7" s="1"/>
  <c r="D2178" i="7"/>
  <c r="C2178" i="7" s="1"/>
  <c r="D2179" i="7"/>
  <c r="C2179" i="7" s="1"/>
  <c r="D2181" i="7"/>
  <c r="C2181" i="7" s="1"/>
  <c r="D2182" i="7"/>
  <c r="C2182" i="7" s="1"/>
  <c r="D2185" i="7"/>
  <c r="C2185" i="7" s="1"/>
  <c r="D2189" i="7"/>
  <c r="C2189" i="7" s="1"/>
  <c r="D2190" i="7"/>
  <c r="C2190" i="7" s="1"/>
  <c r="D2224" i="7"/>
  <c r="C2224" i="7" s="1"/>
  <c r="D2241" i="7"/>
  <c r="C2241" i="7" s="1"/>
  <c r="D2242" i="7"/>
  <c r="C2242" i="7" s="1"/>
  <c r="D2289" i="7"/>
  <c r="C2289" i="7" s="1"/>
  <c r="D2290" i="7"/>
  <c r="C2290" i="7" s="1"/>
  <c r="D2291" i="7"/>
  <c r="C2291" i="7" s="1"/>
  <c r="D2292" i="7"/>
  <c r="C2292" i="7" s="1"/>
  <c r="D2293" i="7"/>
  <c r="C2293" i="7" s="1"/>
  <c r="D2294" i="7"/>
  <c r="C2294" i="7" s="1"/>
  <c r="D2295" i="7"/>
  <c r="C2295" i="7" s="1"/>
  <c r="D2296" i="7"/>
  <c r="C2296" i="7" s="1"/>
  <c r="D2299" i="7"/>
  <c r="C2299" i="7" s="1"/>
  <c r="C2309" i="7"/>
  <c r="C2423" i="7"/>
  <c r="C2488" i="7"/>
  <c r="C2492" i="7"/>
  <c r="C2712" i="7"/>
  <c r="C2714" i="7"/>
  <c r="C2718" i="7"/>
  <c r="C2740" i="7"/>
  <c r="C2745" i="7"/>
  <c r="C2759" i="7"/>
  <c r="C2765" i="7"/>
  <c r="C2860" i="7"/>
  <c r="C2941" i="7"/>
  <c r="C2950" i="7"/>
  <c r="C2953" i="7"/>
  <c r="C3217" i="7"/>
  <c r="C3221" i="7"/>
  <c r="C3229" i="7"/>
  <c r="C3265" i="7"/>
  <c r="G3273" i="7"/>
  <c r="Q3270" i="7"/>
  <c r="Q3262" i="7"/>
  <c r="M2256" i="7"/>
  <c r="M2258" i="7"/>
  <c r="M2259" i="7"/>
  <c r="M2264" i="7"/>
  <c r="C2327" i="7"/>
  <c r="C2328" i="7"/>
  <c r="C2384" i="7"/>
  <c r="C2389" i="7"/>
  <c r="C2405" i="7"/>
  <c r="C2416" i="7"/>
  <c r="C2438" i="7"/>
  <c r="C2442" i="7"/>
  <c r="C2446" i="7"/>
  <c r="C2449" i="7"/>
  <c r="C2451" i="7"/>
  <c r="C2453" i="7"/>
  <c r="C2455" i="7"/>
  <c r="C2459" i="7"/>
  <c r="C2463" i="7"/>
  <c r="C2467" i="7"/>
  <c r="C2474" i="7"/>
  <c r="C2481" i="7"/>
  <c r="C2489" i="7"/>
  <c r="C2527" i="7"/>
  <c r="C2544" i="7"/>
  <c r="C2548" i="7"/>
  <c r="C2562" i="7"/>
  <c r="C2621" i="7"/>
  <c r="C2655" i="7"/>
  <c r="C2668" i="7"/>
  <c r="C2672" i="7"/>
  <c r="C2676" i="7"/>
  <c r="C2792" i="7"/>
  <c r="C2863" i="7"/>
  <c r="C2875" i="7"/>
  <c r="C2879" i="7"/>
  <c r="C3218" i="7"/>
  <c r="C3222" i="7"/>
  <c r="C3238" i="7"/>
  <c r="C3266" i="7"/>
  <c r="I3270" i="7"/>
  <c r="I3262" i="7"/>
  <c r="V3270" i="7"/>
  <c r="V3262" i="7"/>
  <c r="V3106" i="7" s="1"/>
  <c r="F1257" i="7"/>
  <c r="F1258" i="7"/>
  <c r="F2093" i="7"/>
  <c r="F2094" i="7"/>
  <c r="F2096" i="7"/>
  <c r="F2097" i="7"/>
  <c r="F2099" i="7"/>
  <c r="H2301" i="7"/>
  <c r="C2716" i="7"/>
  <c r="C2727" i="7"/>
  <c r="C2738" i="7"/>
  <c r="C2760" i="7"/>
  <c r="C2776" i="7"/>
  <c r="C2874" i="7"/>
  <c r="C2886" i="7"/>
  <c r="C2894" i="7"/>
  <c r="C2951" i="7"/>
  <c r="C3219" i="7"/>
  <c r="C3225" i="7"/>
  <c r="C3233" i="7"/>
  <c r="C3241" i="7"/>
  <c r="C3260" i="7"/>
  <c r="C3267" i="7"/>
  <c r="C2387" i="7"/>
  <c r="C2391" i="7"/>
  <c r="C2395" i="7"/>
  <c r="C2399" i="7"/>
  <c r="C2407" i="7"/>
  <c r="C2419" i="7"/>
  <c r="C2420" i="7"/>
  <c r="C2424" i="7"/>
  <c r="C2430" i="7"/>
  <c r="C2436" i="7"/>
  <c r="C2440" i="7"/>
  <c r="C2448" i="7"/>
  <c r="C2450" i="7"/>
  <c r="C2452" i="7"/>
  <c r="C2478" i="7"/>
  <c r="C2487" i="7"/>
  <c r="C2491" i="7"/>
  <c r="C2499" i="7"/>
  <c r="C2511" i="7"/>
  <c r="C2515" i="7"/>
  <c r="C2542" i="7"/>
  <c r="C2546" i="7"/>
  <c r="C2550" i="7"/>
  <c r="C2561" i="7"/>
  <c r="C2595" i="7"/>
  <c r="C2612" i="7"/>
  <c r="C2616" i="7"/>
  <c r="C2627" i="7"/>
  <c r="C2631" i="7"/>
  <c r="C2645" i="7"/>
  <c r="C2649" i="7"/>
  <c r="C2661" i="7"/>
  <c r="C2665" i="7"/>
  <c r="C2675" i="7"/>
  <c r="C2679" i="7"/>
  <c r="C2739" i="7"/>
  <c r="C2779" i="7"/>
  <c r="E2310" i="7"/>
  <c r="C2310" i="7" s="1"/>
  <c r="E2311" i="7"/>
  <c r="C2311" i="7" s="1"/>
  <c r="E2313" i="7"/>
  <c r="C2313" i="7" s="1"/>
  <c r="E2314" i="7"/>
  <c r="C2314" i="7" s="1"/>
  <c r="E2315" i="7"/>
  <c r="C2315" i="7" s="1"/>
  <c r="E2316" i="7"/>
  <c r="C2316" i="7" s="1"/>
  <c r="E2317" i="7"/>
  <c r="C2317" i="7" s="1"/>
  <c r="E2318" i="7"/>
  <c r="C2318" i="7" s="1"/>
  <c r="E2319" i="7"/>
  <c r="C2319" i="7" s="1"/>
  <c r="E2320" i="7"/>
  <c r="C2320" i="7" s="1"/>
  <c r="E2321" i="7"/>
  <c r="C2321" i="7" s="1"/>
  <c r="E2322" i="7"/>
  <c r="C2322" i="7" s="1"/>
  <c r="E2324" i="7"/>
  <c r="C2324" i="7" s="1"/>
  <c r="E2361" i="7"/>
  <c r="E2362" i="7"/>
  <c r="E2363" i="7"/>
  <c r="E2364" i="7"/>
  <c r="C2364" i="7" s="1"/>
  <c r="E2365" i="7"/>
  <c r="C2365" i="7" s="1"/>
  <c r="E2366" i="7"/>
  <c r="C2366" i="7" s="1"/>
  <c r="E2367" i="7"/>
  <c r="C2367" i="7" s="1"/>
  <c r="E2370" i="7"/>
  <c r="E2371" i="7"/>
  <c r="E2372" i="7"/>
  <c r="E2373" i="7"/>
  <c r="E2374" i="7"/>
  <c r="E2375" i="7"/>
  <c r="E2427" i="7"/>
  <c r="C2427" i="7" s="1"/>
  <c r="E2431" i="7"/>
  <c r="C2431" i="7" s="1"/>
  <c r="E2432" i="7"/>
  <c r="C2432" i="7" s="1"/>
  <c r="E2433" i="7"/>
  <c r="C2433" i="7" s="1"/>
  <c r="M2434" i="7"/>
  <c r="M2435" i="7"/>
  <c r="M2436" i="7"/>
  <c r="M2437" i="7"/>
  <c r="M2438" i="7"/>
  <c r="M2439" i="7"/>
  <c r="M2440" i="7"/>
  <c r="M2441" i="7"/>
  <c r="M2442" i="7"/>
  <c r="M2446" i="7"/>
  <c r="M2447" i="7"/>
  <c r="M2448" i="7"/>
  <c r="M2449" i="7"/>
  <c r="M2450" i="7"/>
  <c r="M2451" i="7"/>
  <c r="M2452" i="7"/>
  <c r="M2453" i="7"/>
  <c r="M2455" i="7"/>
  <c r="M2459" i="7"/>
  <c r="M2462" i="7"/>
  <c r="M2463" i="7"/>
  <c r="M2467" i="7"/>
  <c r="M2470" i="7"/>
  <c r="M2471" i="7"/>
  <c r="M2474" i="7"/>
  <c r="M2477" i="7"/>
  <c r="M2478" i="7"/>
  <c r="M2480" i="7"/>
  <c r="M2481" i="7"/>
  <c r="E2483" i="7"/>
  <c r="C2483" i="7" s="1"/>
  <c r="M2483" i="7"/>
  <c r="M2484" i="7"/>
  <c r="M2485" i="7"/>
  <c r="M2486" i="7"/>
  <c r="M2487" i="7"/>
  <c r="M2488" i="7"/>
  <c r="M2489" i="7"/>
  <c r="M2490" i="7"/>
  <c r="M2491" i="7"/>
  <c r="M2492" i="7"/>
  <c r="M2493" i="7"/>
  <c r="M2495" i="7"/>
  <c r="M2498" i="7"/>
  <c r="M2499" i="7"/>
  <c r="M2502" i="7"/>
  <c r="E2505" i="7"/>
  <c r="C2505" i="7" s="1"/>
  <c r="M2505" i="7"/>
  <c r="M2506" i="7"/>
  <c r="M2511" i="7"/>
  <c r="M2514" i="7"/>
  <c r="M2515" i="7"/>
  <c r="M2516" i="7"/>
  <c r="M2517" i="7"/>
  <c r="M2518" i="7"/>
  <c r="M2519" i="7"/>
  <c r="M2520" i="7"/>
  <c r="M2521" i="7"/>
  <c r="M2526" i="7"/>
  <c r="M2527" i="7"/>
  <c r="E2530" i="7"/>
  <c r="C2530" i="7" s="1"/>
  <c r="M2530" i="7"/>
  <c r="M2531" i="7"/>
  <c r="E2532" i="7"/>
  <c r="C2532" i="7" s="1"/>
  <c r="M2532" i="7"/>
  <c r="E2534" i="7"/>
  <c r="C2534" i="7" s="1"/>
  <c r="M2534" i="7"/>
  <c r="M2535" i="7"/>
  <c r="E2536" i="7"/>
  <c r="C2536" i="7" s="1"/>
  <c r="M2536" i="7"/>
  <c r="M2537" i="7"/>
  <c r="E2538" i="7"/>
  <c r="C2538" i="7" s="1"/>
  <c r="M2538" i="7"/>
  <c r="M2539" i="7"/>
  <c r="M2542" i="7"/>
  <c r="M2543" i="7"/>
  <c r="M2544" i="7"/>
  <c r="E2545" i="7"/>
  <c r="C2545" i="7" s="1"/>
  <c r="M2545" i="7"/>
  <c r="M2546" i="7"/>
  <c r="M2547" i="7"/>
  <c r="M2548" i="7"/>
  <c r="M2549" i="7"/>
  <c r="M2550" i="7"/>
  <c r="M2551" i="7"/>
  <c r="M2552" i="7"/>
  <c r="M2553" i="7"/>
  <c r="M2554" i="7"/>
  <c r="E2558" i="7"/>
  <c r="C2558" i="7" s="1"/>
  <c r="M2558" i="7"/>
  <c r="M2561" i="7"/>
  <c r="M2562" i="7"/>
  <c r="M2580" i="7"/>
  <c r="M2581" i="7"/>
  <c r="M2583" i="7"/>
  <c r="M2586" i="7"/>
  <c r="M2587" i="7"/>
  <c r="M2591" i="7"/>
  <c r="M2594" i="7"/>
  <c r="M2595" i="7"/>
  <c r="E2599" i="7"/>
  <c r="C2599" i="7" s="1"/>
  <c r="M2599" i="7"/>
  <c r="E2602" i="7"/>
  <c r="C2602" i="7" s="1"/>
  <c r="M2602" i="7"/>
  <c r="M2603" i="7"/>
  <c r="M2609" i="7"/>
  <c r="M2611" i="7"/>
  <c r="M2612" i="7"/>
  <c r="M2613" i="7"/>
  <c r="M2614" i="7"/>
  <c r="M2615" i="7"/>
  <c r="M2616" i="7"/>
  <c r="M2621" i="7"/>
  <c r="M2622" i="7"/>
  <c r="M2626" i="7"/>
  <c r="M2627" i="7"/>
  <c r="M2630" i="7"/>
  <c r="M2631" i="7"/>
  <c r="M2641" i="7"/>
  <c r="M2644" i="7"/>
  <c r="M2645" i="7"/>
  <c r="M2648" i="7"/>
  <c r="M2649" i="7"/>
  <c r="E2651" i="7"/>
  <c r="C2651" i="7" s="1"/>
  <c r="M2651" i="7"/>
  <c r="E2652" i="7"/>
  <c r="C2652" i="7" s="1"/>
  <c r="M2652" i="7"/>
  <c r="M2655" i="7"/>
  <c r="M2656" i="7"/>
  <c r="E2658" i="7"/>
  <c r="C2658" i="7" s="1"/>
  <c r="M2658" i="7"/>
  <c r="M2659" i="7"/>
  <c r="M2661" i="7"/>
  <c r="M2662" i="7"/>
  <c r="M2665" i="7"/>
  <c r="M2666" i="7"/>
  <c r="M2668" i="7"/>
  <c r="M2669" i="7"/>
  <c r="M2672" i="7"/>
  <c r="M2675" i="7"/>
  <c r="M2676" i="7"/>
  <c r="M2679" i="7"/>
  <c r="M2680" i="7"/>
  <c r="M2682" i="7"/>
  <c r="E2683" i="7"/>
  <c r="C2683" i="7" s="1"/>
  <c r="M2683" i="7"/>
  <c r="M2685" i="7"/>
  <c r="E2686" i="7"/>
  <c r="C2686" i="7" s="1"/>
  <c r="M2686" i="7"/>
  <c r="E2689" i="7"/>
  <c r="C2689" i="7" s="1"/>
  <c r="M2689" i="7"/>
  <c r="E2690" i="7"/>
  <c r="C2690" i="7" s="1"/>
  <c r="M2690" i="7"/>
  <c r="E2692" i="7"/>
  <c r="C2692" i="7" s="1"/>
  <c r="M2692" i="7"/>
  <c r="E2693" i="7"/>
  <c r="C2693" i="7" s="1"/>
  <c r="M2693" i="7"/>
  <c r="E2696" i="7"/>
  <c r="C2696" i="7" s="1"/>
  <c r="M2696" i="7"/>
  <c r="E2697" i="7"/>
  <c r="C2697" i="7" s="1"/>
  <c r="M2697" i="7"/>
  <c r="E2700" i="7"/>
  <c r="C2700" i="7" s="1"/>
  <c r="M2700" i="7"/>
  <c r="E2701" i="7"/>
  <c r="C2701" i="7" s="1"/>
  <c r="M2701" i="7"/>
  <c r="M2703" i="7"/>
  <c r="M2704" i="7"/>
  <c r="M2705" i="7"/>
  <c r="M2706" i="7"/>
  <c r="M2707" i="7"/>
  <c r="M2709" i="7"/>
  <c r="M2711" i="7"/>
  <c r="M2712" i="7"/>
  <c r="M2713" i="7"/>
  <c r="M2714" i="7"/>
  <c r="M2715" i="7"/>
  <c r="M2716" i="7"/>
  <c r="M2717" i="7"/>
  <c r="M2718" i="7"/>
  <c r="E2719" i="7"/>
  <c r="C2719" i="7" s="1"/>
  <c r="M2719" i="7"/>
  <c r="E2720" i="7"/>
  <c r="C2720" i="7" s="1"/>
  <c r="M2720" i="7"/>
  <c r="E2721" i="7"/>
  <c r="C2721" i="7" s="1"/>
  <c r="M2721" i="7"/>
  <c r="E2722" i="7"/>
  <c r="C2722" i="7" s="1"/>
  <c r="M2722" i="7"/>
  <c r="E2723" i="7"/>
  <c r="C2723" i="7" s="1"/>
  <c r="M2723" i="7"/>
  <c r="E2724" i="7"/>
  <c r="C2724" i="7" s="1"/>
  <c r="M2724" i="7"/>
  <c r="E2725" i="7"/>
  <c r="C2725" i="7" s="1"/>
  <c r="M2725" i="7"/>
  <c r="E2726" i="7"/>
  <c r="C2726" i="7" s="1"/>
  <c r="M2726" i="7"/>
  <c r="M2727" i="7"/>
  <c r="E2728" i="7"/>
  <c r="C2728" i="7" s="1"/>
  <c r="M2728" i="7"/>
  <c r="E2729" i="7"/>
  <c r="C2729" i="7" s="1"/>
  <c r="M2729" i="7"/>
  <c r="E2730" i="7"/>
  <c r="C2730" i="7" s="1"/>
  <c r="M2730" i="7"/>
  <c r="E2731" i="7"/>
  <c r="C2731" i="7" s="1"/>
  <c r="M2731" i="7"/>
  <c r="E2732" i="7"/>
  <c r="C2732" i="7" s="1"/>
  <c r="M2732" i="7"/>
  <c r="M2733" i="7"/>
  <c r="M2734" i="7"/>
  <c r="M2735" i="7"/>
  <c r="M2736" i="7"/>
  <c r="M2737" i="7"/>
  <c r="M2738" i="7"/>
  <c r="M2739" i="7"/>
  <c r="M2740" i="7"/>
  <c r="M2741" i="7"/>
  <c r="M2744" i="7"/>
  <c r="M2745" i="7"/>
  <c r="M2748" i="7"/>
  <c r="E2751" i="7"/>
  <c r="C2751" i="7" s="1"/>
  <c r="M2751" i="7"/>
  <c r="E2752" i="7"/>
  <c r="C2752" i="7" s="1"/>
  <c r="M2752" i="7"/>
  <c r="E2756" i="7"/>
  <c r="C2756" i="7" s="1"/>
  <c r="M2756" i="7"/>
  <c r="M2759" i="7"/>
  <c r="M2760" i="7"/>
  <c r="M2765" i="7"/>
  <c r="M2771" i="7"/>
  <c r="E2772" i="7"/>
  <c r="C2772" i="7" s="1"/>
  <c r="M2772" i="7"/>
  <c r="M2776" i="7"/>
  <c r="M2779" i="7"/>
  <c r="M2780" i="7"/>
  <c r="M2784" i="7"/>
  <c r="M2787" i="7"/>
  <c r="M2788" i="7"/>
  <c r="M2792" i="7"/>
  <c r="M2795" i="7"/>
  <c r="E2796" i="7"/>
  <c r="C2796" i="7" s="1"/>
  <c r="M2796" i="7"/>
  <c r="E2800" i="7"/>
  <c r="C2800" i="7" s="1"/>
  <c r="M2800" i="7"/>
  <c r="E2803" i="7"/>
  <c r="C2803" i="7" s="1"/>
  <c r="M2803" i="7"/>
  <c r="E2804" i="7"/>
  <c r="C2804" i="7" s="1"/>
  <c r="M2804" i="7"/>
  <c r="E2809" i="7"/>
  <c r="C2809" i="7" s="1"/>
  <c r="M2809" i="7"/>
  <c r="E2810" i="7"/>
  <c r="C2810" i="7" s="1"/>
  <c r="M2810" i="7"/>
  <c r="E2814" i="7"/>
  <c r="C2814" i="7" s="1"/>
  <c r="M2814" i="7"/>
  <c r="E2817" i="7"/>
  <c r="C2817" i="7" s="1"/>
  <c r="M2817" i="7"/>
  <c r="E2818" i="7"/>
  <c r="C2818" i="7" s="1"/>
  <c r="M2818" i="7"/>
  <c r="E2822" i="7"/>
  <c r="C2822" i="7" s="1"/>
  <c r="M2822" i="7"/>
  <c r="E2825" i="7"/>
  <c r="C2825" i="7" s="1"/>
  <c r="M2825" i="7"/>
  <c r="E2826" i="7"/>
  <c r="C2826" i="7" s="1"/>
  <c r="M2826" i="7"/>
  <c r="E2831" i="7"/>
  <c r="C2831" i="7" s="1"/>
  <c r="M2831" i="7"/>
  <c r="E2832" i="7"/>
  <c r="C2832" i="7" s="1"/>
  <c r="M2832" i="7"/>
  <c r="E2836" i="7"/>
  <c r="C2836" i="7" s="1"/>
  <c r="M2836" i="7"/>
  <c r="E2839" i="7"/>
  <c r="C2839" i="7" s="1"/>
  <c r="M2839" i="7"/>
  <c r="E2840" i="7"/>
  <c r="C2840" i="7" s="1"/>
  <c r="M2840" i="7"/>
  <c r="E2841" i="7"/>
  <c r="C2841" i="7" s="1"/>
  <c r="M2841" i="7"/>
  <c r="E2842" i="7"/>
  <c r="C2842" i="7" s="1"/>
  <c r="M2842" i="7"/>
  <c r="E2843" i="7"/>
  <c r="C2843" i="7" s="1"/>
  <c r="M2843" i="7"/>
  <c r="M2844" i="7"/>
  <c r="M2845" i="7"/>
  <c r="M2846" i="7"/>
  <c r="M2847" i="7"/>
  <c r="M2848" i="7"/>
  <c r="M2852" i="7"/>
  <c r="M2860" i="7"/>
  <c r="E2862" i="7"/>
  <c r="C2862" i="7" s="1"/>
  <c r="M2862" i="7"/>
  <c r="M2863" i="7"/>
  <c r="E2867" i="7"/>
  <c r="C2867" i="7" s="1"/>
  <c r="M2867" i="7"/>
  <c r="M2869" i="7"/>
  <c r="M2870" i="7"/>
  <c r="M2874" i="7"/>
  <c r="M2875" i="7"/>
  <c r="M2879" i="7"/>
  <c r="M2880" i="7"/>
  <c r="M2884" i="7"/>
  <c r="M2886" i="7"/>
  <c r="M2887" i="7"/>
  <c r="E2891" i="7"/>
  <c r="C2891" i="7" s="1"/>
  <c r="M2891" i="7"/>
  <c r="E2893" i="7"/>
  <c r="C2893" i="7" s="1"/>
  <c r="M2893" i="7"/>
  <c r="M2894" i="7"/>
  <c r="E2898" i="7"/>
  <c r="C2898" i="7" s="1"/>
  <c r="M2898" i="7"/>
  <c r="E2900" i="7"/>
  <c r="C2900" i="7" s="1"/>
  <c r="M2900" i="7"/>
  <c r="E2901" i="7"/>
  <c r="C2901" i="7" s="1"/>
  <c r="M2901" i="7"/>
  <c r="E2905" i="7"/>
  <c r="C2905" i="7" s="1"/>
  <c r="M2905" i="7"/>
  <c r="E2906" i="7"/>
  <c r="C2906" i="7" s="1"/>
  <c r="M2906" i="7"/>
  <c r="E2910" i="7"/>
  <c r="C2910" i="7" s="1"/>
  <c r="M2910" i="7"/>
  <c r="E2912" i="7"/>
  <c r="C2912" i="7" s="1"/>
  <c r="M2912" i="7"/>
  <c r="E2913" i="7"/>
  <c r="C2913" i="7" s="1"/>
  <c r="M2913" i="7"/>
  <c r="E2917" i="7"/>
  <c r="C2917" i="7" s="1"/>
  <c r="M2917" i="7"/>
  <c r="E2918" i="7"/>
  <c r="C2918" i="7" s="1"/>
  <c r="M2918" i="7"/>
  <c r="E2922" i="7"/>
  <c r="C2922" i="7" s="1"/>
  <c r="M2922" i="7"/>
  <c r="E2924" i="7"/>
  <c r="C2924" i="7" s="1"/>
  <c r="M2924" i="7"/>
  <c r="E2925" i="7"/>
  <c r="C2925" i="7" s="1"/>
  <c r="M2925" i="7"/>
  <c r="E2926" i="7"/>
  <c r="C2926" i="7" s="1"/>
  <c r="M2926" i="7"/>
  <c r="E2927" i="7"/>
  <c r="C2927" i="7" s="1"/>
  <c r="M2927" i="7"/>
  <c r="E2928" i="7"/>
  <c r="C2928" i="7" s="1"/>
  <c r="M2928" i="7"/>
  <c r="E2929" i="7"/>
  <c r="C2929" i="7" s="1"/>
  <c r="M2929" i="7"/>
  <c r="E2930" i="7"/>
  <c r="C2930" i="7" s="1"/>
  <c r="M2930" i="7"/>
  <c r="E2931" i="7"/>
  <c r="C2931" i="7" s="1"/>
  <c r="M2931" i="7"/>
  <c r="E2932" i="7"/>
  <c r="C2932" i="7" s="1"/>
  <c r="M2932" i="7"/>
  <c r="E2933" i="7"/>
  <c r="C2933" i="7" s="1"/>
  <c r="M2933" i="7"/>
  <c r="E2934" i="7"/>
  <c r="C2934" i="7" s="1"/>
  <c r="M2934" i="7"/>
  <c r="E2935" i="7"/>
  <c r="C2935" i="7" s="1"/>
  <c r="M2935" i="7"/>
  <c r="E2936" i="7"/>
  <c r="C2936" i="7" s="1"/>
  <c r="M2936" i="7"/>
  <c r="E2937" i="7"/>
  <c r="C2937" i="7" s="1"/>
  <c r="M2937" i="7"/>
  <c r="E2938" i="7"/>
  <c r="C2938" i="7" s="1"/>
  <c r="M2938" i="7"/>
  <c r="E2939" i="7"/>
  <c r="C2939" i="7" s="1"/>
  <c r="M2939" i="7"/>
  <c r="M2940" i="7"/>
  <c r="M2941" i="7"/>
  <c r="M2942" i="7"/>
  <c r="M2949" i="7"/>
  <c r="M2950" i="7"/>
  <c r="M2951" i="7"/>
  <c r="M2952" i="7"/>
  <c r="M2953" i="7"/>
  <c r="E3072" i="7"/>
  <c r="C3072" i="7" s="1"/>
  <c r="E3076" i="7"/>
  <c r="C3076" i="7" s="1"/>
  <c r="E3091" i="7"/>
  <c r="C3091" i="7" s="1"/>
  <c r="E3092" i="7"/>
  <c r="C3092" i="7" s="1"/>
  <c r="E3093" i="7"/>
  <c r="C3093" i="7" s="1"/>
  <c r="E3148" i="7"/>
  <c r="E3149" i="7"/>
  <c r="E3151" i="7"/>
  <c r="E3152" i="7"/>
  <c r="E3153" i="7"/>
  <c r="E3154" i="7"/>
  <c r="E3155" i="7"/>
  <c r="E3156" i="7"/>
  <c r="E3157" i="7"/>
  <c r="E3158" i="7"/>
  <c r="E3159" i="7"/>
  <c r="E3160" i="7"/>
  <c r="E3161" i="7"/>
  <c r="E3162" i="7"/>
  <c r="E3163" i="7"/>
  <c r="E3165" i="7"/>
  <c r="E3166" i="7"/>
  <c r="E3167" i="7"/>
  <c r="E3170" i="7"/>
  <c r="E3171" i="7"/>
  <c r="E3172" i="7"/>
  <c r="E3173" i="7"/>
  <c r="E3176" i="7"/>
  <c r="E3179" i="7"/>
  <c r="E3180" i="7"/>
  <c r="E3182" i="7"/>
  <c r="E3185" i="7"/>
  <c r="E3187" i="7"/>
  <c r="E3188" i="7"/>
  <c r="E3190" i="7"/>
  <c r="E3193" i="7"/>
  <c r="E3194" i="7"/>
  <c r="E3196" i="7"/>
  <c r="E3197" i="7"/>
  <c r="E3199" i="7"/>
  <c r="E3202" i="7"/>
  <c r="E3203" i="7"/>
  <c r="E3205" i="7"/>
  <c r="E3208" i="7"/>
  <c r="E3209" i="7"/>
  <c r="E3210" i="7"/>
  <c r="E3212" i="7"/>
  <c r="E3213" i="7"/>
  <c r="E3214" i="7"/>
  <c r="E3220" i="7"/>
  <c r="C3220" i="7" s="1"/>
  <c r="M3221" i="7"/>
  <c r="M3222" i="7"/>
  <c r="M3225" i="7"/>
  <c r="M3226" i="7"/>
  <c r="M3229" i="7"/>
  <c r="E3232" i="7"/>
  <c r="C3232" i="7" s="1"/>
  <c r="M3232" i="7"/>
  <c r="M3233" i="7"/>
  <c r="M3235" i="7"/>
  <c r="M3238" i="7"/>
  <c r="M3241" i="7"/>
  <c r="M3242" i="7"/>
  <c r="E3245" i="7"/>
  <c r="C3245" i="7" s="1"/>
  <c r="M3245" i="7"/>
  <c r="E3246" i="7"/>
  <c r="C3246" i="7" s="1"/>
  <c r="M3246" i="7"/>
  <c r="E3247" i="7"/>
  <c r="C3247" i="7" s="1"/>
  <c r="M3247" i="7"/>
  <c r="E3248" i="7"/>
  <c r="C3248" i="7" s="1"/>
  <c r="M3248" i="7"/>
  <c r="E3249" i="7"/>
  <c r="C3249" i="7" s="1"/>
  <c r="M3249" i="7"/>
  <c r="E3250" i="7"/>
  <c r="C3250" i="7" s="1"/>
  <c r="M3250" i="7"/>
  <c r="E3251" i="7"/>
  <c r="C3251" i="7" s="1"/>
  <c r="M3251" i="7"/>
  <c r="E3253" i="7"/>
  <c r="C3253" i="7" s="1"/>
  <c r="M3253" i="7"/>
  <c r="E3255" i="7"/>
  <c r="C3255" i="7" s="1"/>
  <c r="M3255" i="7"/>
  <c r="E3256" i="7"/>
  <c r="C3256" i="7" s="1"/>
  <c r="M3256" i="7"/>
  <c r="M3260" i="7"/>
  <c r="M3261" i="7"/>
  <c r="E3264" i="7"/>
  <c r="C3264" i="7" s="1"/>
  <c r="M3264" i="7"/>
  <c r="M3265" i="7"/>
  <c r="M3266" i="7"/>
  <c r="M3267" i="7"/>
  <c r="M3268" i="7"/>
  <c r="U3273" i="7"/>
  <c r="F3273" i="7" s="1"/>
  <c r="C3275" i="7"/>
  <c r="C3282" i="7"/>
  <c r="C3551" i="7"/>
  <c r="C3558" i="7"/>
  <c r="C3559" i="7"/>
  <c r="C3844" i="7"/>
  <c r="C3845" i="7"/>
  <c r="C3852" i="7"/>
  <c r="C3853" i="7"/>
  <c r="C3868" i="7"/>
  <c r="C3986" i="7"/>
  <c r="C4010" i="7"/>
  <c r="C4012" i="7"/>
  <c r="C4014" i="7"/>
  <c r="C4021" i="7"/>
  <c r="C4023" i="7"/>
  <c r="C4025" i="7"/>
  <c r="C4027" i="7"/>
  <c r="C4029" i="7"/>
  <c r="C4031" i="7"/>
  <c r="C4033" i="7"/>
  <c r="C4035" i="7"/>
  <c r="C4037" i="7"/>
  <c r="C4039" i="7"/>
  <c r="C4041" i="7"/>
  <c r="C4046" i="7"/>
  <c r="C4048" i="7"/>
  <c r="C4050" i="7"/>
  <c r="C4052" i="7"/>
  <c r="C4054" i="7"/>
  <c r="C4068" i="7"/>
  <c r="C4070" i="7"/>
  <c r="C4072" i="7"/>
  <c r="C4074" i="7"/>
  <c r="C4092" i="7"/>
  <c r="C4096" i="7"/>
  <c r="C4100" i="7"/>
  <c r="C4105" i="7"/>
  <c r="C4110" i="7"/>
  <c r="C4112" i="7"/>
  <c r="C4114" i="7"/>
  <c r="C4123" i="7"/>
  <c r="C4130" i="7"/>
  <c r="F2302" i="7"/>
  <c r="C2302" i="7" s="1"/>
  <c r="F2355" i="7"/>
  <c r="C2355" i="7" s="1"/>
  <c r="F2356" i="7"/>
  <c r="C2356" i="7" s="1"/>
  <c r="F2357" i="7"/>
  <c r="C2357" i="7" s="1"/>
  <c r="F2358" i="7"/>
  <c r="C2358" i="7" s="1"/>
  <c r="F2359" i="7"/>
  <c r="C2359" i="7" s="1"/>
  <c r="F2360" i="7"/>
  <c r="C2360" i="7" s="1"/>
  <c r="F2361" i="7"/>
  <c r="F2362" i="7"/>
  <c r="F2363" i="7"/>
  <c r="F2364" i="7"/>
  <c r="R2364" i="7"/>
  <c r="F2365" i="7"/>
  <c r="R2365" i="7"/>
  <c r="F2366" i="7"/>
  <c r="R2366" i="7"/>
  <c r="F2367" i="7"/>
  <c r="R2367" i="7"/>
  <c r="F2368" i="7"/>
  <c r="C2368" i="7" s="1"/>
  <c r="R2368" i="7"/>
  <c r="F2369" i="7"/>
  <c r="C2369" i="7" s="1"/>
  <c r="F2370" i="7"/>
  <c r="F2371" i="7"/>
  <c r="F2372" i="7"/>
  <c r="F2373" i="7"/>
  <c r="F2374" i="7"/>
  <c r="F2375" i="7"/>
  <c r="F2376" i="7"/>
  <c r="C2376" i="7" s="1"/>
  <c r="F2377" i="7"/>
  <c r="C2377" i="7" s="1"/>
  <c r="F2378" i="7"/>
  <c r="C2378" i="7" s="1"/>
  <c r="F2379" i="7"/>
  <c r="C2379" i="7" s="1"/>
  <c r="F2380" i="7"/>
  <c r="C2380" i="7" s="1"/>
  <c r="F2394" i="7"/>
  <c r="C2394" i="7" s="1"/>
  <c r="F2396" i="7"/>
  <c r="C2396" i="7" s="1"/>
  <c r="F2408" i="7"/>
  <c r="C2408" i="7" s="1"/>
  <c r="F2409" i="7"/>
  <c r="C2409" i="7" s="1"/>
  <c r="F2411" i="7"/>
  <c r="C2411" i="7" s="1"/>
  <c r="F2412" i="7"/>
  <c r="C2412" i="7" s="1"/>
  <c r="R3091" i="7"/>
  <c r="R3092" i="7"/>
  <c r="R3093" i="7"/>
  <c r="F3094" i="7"/>
  <c r="C3094" i="7" s="1"/>
  <c r="R3094" i="7"/>
  <c r="F3097" i="7"/>
  <c r="C3097" i="7" s="1"/>
  <c r="R3097" i="7"/>
  <c r="R3217" i="7"/>
  <c r="R3218" i="7"/>
  <c r="R3219" i="7"/>
  <c r="R3220" i="7"/>
  <c r="J3263" i="7"/>
  <c r="N3263" i="7"/>
  <c r="V3263" i="7"/>
  <c r="J3273" i="7"/>
  <c r="N3273" i="7"/>
  <c r="D3273" i="7" s="1"/>
  <c r="H3274" i="7"/>
  <c r="D3274" i="7"/>
  <c r="G3274" i="7"/>
  <c r="C3279" i="7"/>
  <c r="H3280" i="7"/>
  <c r="D3280" i="7"/>
  <c r="C3280" i="7" s="1"/>
  <c r="G3280" i="7"/>
  <c r="H3281" i="7"/>
  <c r="D3281" i="7"/>
  <c r="C3281" i="7" s="1"/>
  <c r="G3281" i="7"/>
  <c r="C3858" i="7"/>
  <c r="C3971" i="7"/>
  <c r="C3985" i="7"/>
  <c r="C3989" i="7"/>
  <c r="C3993" i="7"/>
  <c r="C3997" i="7"/>
  <c r="C4009" i="7"/>
  <c r="C4018" i="7"/>
  <c r="C4043" i="7"/>
  <c r="C4062" i="7"/>
  <c r="C4084" i="7"/>
  <c r="C4087" i="7"/>
  <c r="C4102" i="7"/>
  <c r="C4107" i="7"/>
  <c r="C4118" i="7"/>
  <c r="C4120" i="7"/>
  <c r="C4127" i="7"/>
  <c r="C4132" i="7"/>
  <c r="K4020" i="7"/>
  <c r="F4134" i="7"/>
  <c r="D2336" i="7"/>
  <c r="C2336" i="7" s="1"/>
  <c r="D2343" i="7"/>
  <c r="C2343" i="7" s="1"/>
  <c r="D2344" i="7"/>
  <c r="C2344" i="7" s="1"/>
  <c r="D2346" i="7"/>
  <c r="C2346" i="7" s="1"/>
  <c r="D2349" i="7"/>
  <c r="C2349" i="7" s="1"/>
  <c r="D2350" i="7"/>
  <c r="C2350" i="7" s="1"/>
  <c r="D2351" i="7"/>
  <c r="C2351" i="7" s="1"/>
  <c r="D2454" i="7"/>
  <c r="C2454" i="7" s="1"/>
  <c r="D2494" i="7"/>
  <c r="C2494" i="7" s="1"/>
  <c r="D2508" i="7"/>
  <c r="C2508" i="7" s="1"/>
  <c r="D2509" i="7"/>
  <c r="C2509" i="7" s="1"/>
  <c r="D2566" i="7"/>
  <c r="C2566" i="7" s="1"/>
  <c r="D2569" i="7"/>
  <c r="C2569" i="7" s="1"/>
  <c r="D2570" i="7"/>
  <c r="C2570" i="7" s="1"/>
  <c r="D2573" i="7"/>
  <c r="C2573" i="7" s="1"/>
  <c r="D2576" i="7"/>
  <c r="C2576" i="7" s="1"/>
  <c r="D2577" i="7"/>
  <c r="C2577" i="7" s="1"/>
  <c r="D2606" i="7"/>
  <c r="C2606" i="7" s="1"/>
  <c r="D2617" i="7"/>
  <c r="C2617" i="7" s="1"/>
  <c r="D2618" i="7"/>
  <c r="C2618" i="7" s="1"/>
  <c r="D2619" i="7"/>
  <c r="C2619" i="7" s="1"/>
  <c r="D2620" i="7"/>
  <c r="C2620" i="7" s="1"/>
  <c r="D2633" i="7"/>
  <c r="C2633" i="7" s="1"/>
  <c r="D2634" i="7"/>
  <c r="C2634" i="7" s="1"/>
  <c r="D2636" i="7"/>
  <c r="C2636" i="7" s="1"/>
  <c r="D2637" i="7"/>
  <c r="C2637" i="7" s="1"/>
  <c r="D2640" i="7"/>
  <c r="C2640" i="7" s="1"/>
  <c r="D2671" i="7"/>
  <c r="C2671" i="7" s="1"/>
  <c r="D2766" i="7"/>
  <c r="C2766" i="7" s="1"/>
  <c r="D2855" i="7"/>
  <c r="C2855" i="7" s="1"/>
  <c r="D2856" i="7"/>
  <c r="C2856" i="7" s="1"/>
  <c r="D2943" i="7"/>
  <c r="C2943" i="7" s="1"/>
  <c r="D2944" i="7"/>
  <c r="C2944" i="7" s="1"/>
  <c r="D2945" i="7"/>
  <c r="C2945" i="7" s="1"/>
  <c r="D2946" i="7"/>
  <c r="C2946" i="7" s="1"/>
  <c r="D2947" i="7"/>
  <c r="C2947" i="7" s="1"/>
  <c r="D2948" i="7"/>
  <c r="C2948" i="7" s="1"/>
  <c r="D2956" i="7"/>
  <c r="C2956" i="7" s="1"/>
  <c r="D2957" i="7"/>
  <c r="C2957" i="7" s="1"/>
  <c r="D2958" i="7"/>
  <c r="C2958" i="7" s="1"/>
  <c r="D2959" i="7"/>
  <c r="C2959" i="7" s="1"/>
  <c r="D2963" i="7"/>
  <c r="C2963" i="7" s="1"/>
  <c r="D2966" i="7"/>
  <c r="C2966" i="7" s="1"/>
  <c r="D2967" i="7"/>
  <c r="C2967" i="7" s="1"/>
  <c r="D2970" i="7"/>
  <c r="C2970" i="7" s="1"/>
  <c r="D2971" i="7"/>
  <c r="C2971" i="7" s="1"/>
  <c r="D2974" i="7"/>
  <c r="C2974" i="7" s="1"/>
  <c r="D2975" i="7"/>
  <c r="C2975" i="7" s="1"/>
  <c r="D2978" i="7"/>
  <c r="C2978" i="7" s="1"/>
  <c r="D2979" i="7"/>
  <c r="C2979" i="7" s="1"/>
  <c r="D2982" i="7"/>
  <c r="C2982" i="7" s="1"/>
  <c r="D2983" i="7"/>
  <c r="C2983" i="7" s="1"/>
  <c r="D2986" i="7"/>
  <c r="C2986" i="7" s="1"/>
  <c r="D2987" i="7"/>
  <c r="C2987" i="7" s="1"/>
  <c r="D2990" i="7"/>
  <c r="C2990" i="7" s="1"/>
  <c r="D2991" i="7"/>
  <c r="C2991" i="7" s="1"/>
  <c r="D2994" i="7"/>
  <c r="C2994" i="7" s="1"/>
  <c r="D2995" i="7"/>
  <c r="C2995" i="7" s="1"/>
  <c r="D2998" i="7"/>
  <c r="C2998" i="7" s="1"/>
  <c r="D2999" i="7"/>
  <c r="C2999" i="7" s="1"/>
  <c r="D3002" i="7"/>
  <c r="C3002" i="7" s="1"/>
  <c r="D3003" i="7"/>
  <c r="C3003" i="7" s="1"/>
  <c r="D3010" i="7"/>
  <c r="C3010" i="7" s="1"/>
  <c r="D3014" i="7"/>
  <c r="C3014" i="7" s="1"/>
  <c r="D3022" i="7"/>
  <c r="C3022" i="7" s="1"/>
  <c r="D3025" i="7"/>
  <c r="C3025" i="7" s="1"/>
  <c r="D3026" i="7"/>
  <c r="C3026" i="7" s="1"/>
  <c r="D3027" i="7"/>
  <c r="C3027" i="7" s="1"/>
  <c r="D3028" i="7"/>
  <c r="C3028" i="7" s="1"/>
  <c r="D3029" i="7"/>
  <c r="C3029" i="7" s="1"/>
  <c r="D3030" i="7"/>
  <c r="C3030" i="7" s="1"/>
  <c r="D3031" i="7"/>
  <c r="C3031" i="7" s="1"/>
  <c r="D3032" i="7"/>
  <c r="C3032" i="7" s="1"/>
  <c r="D3033" i="7"/>
  <c r="C3033" i="7" s="1"/>
  <c r="D3034" i="7"/>
  <c r="C3034" i="7" s="1"/>
  <c r="D3035" i="7"/>
  <c r="C3035" i="7" s="1"/>
  <c r="D3036" i="7"/>
  <c r="C3036" i="7" s="1"/>
  <c r="D3037" i="7"/>
  <c r="C3037" i="7" s="1"/>
  <c r="D3040" i="7"/>
  <c r="C3040" i="7" s="1"/>
  <c r="D3041" i="7"/>
  <c r="C3041" i="7" s="1"/>
  <c r="D3044" i="7"/>
  <c r="C3044" i="7" s="1"/>
  <c r="D3047" i="7"/>
  <c r="C3047" i="7" s="1"/>
  <c r="D3048" i="7"/>
  <c r="C3048" i="7" s="1"/>
  <c r="D3052" i="7"/>
  <c r="C3052" i="7" s="1"/>
  <c r="D3055" i="7"/>
  <c r="C3055" i="7" s="1"/>
  <c r="D3056" i="7"/>
  <c r="C3056" i="7" s="1"/>
  <c r="D3057" i="7"/>
  <c r="C3057" i="7" s="1"/>
  <c r="D3058" i="7"/>
  <c r="C3058" i="7" s="1"/>
  <c r="D3059" i="7"/>
  <c r="C3059" i="7" s="1"/>
  <c r="D3060" i="7"/>
  <c r="C3060" i="7" s="1"/>
  <c r="D3062" i="7"/>
  <c r="C3062" i="7" s="1"/>
  <c r="D3063" i="7"/>
  <c r="C3063" i="7" s="1"/>
  <c r="D3064" i="7"/>
  <c r="C3064" i="7" s="1"/>
  <c r="D3065" i="7"/>
  <c r="C3065" i="7" s="1"/>
  <c r="D3066" i="7"/>
  <c r="C3066" i="7" s="1"/>
  <c r="D3102" i="7"/>
  <c r="C3102" i="7" s="1"/>
  <c r="D3103" i="7"/>
  <c r="C3103" i="7" s="1"/>
  <c r="D3104" i="7"/>
  <c r="C3104" i="7" s="1"/>
  <c r="D3105" i="7"/>
  <c r="C3105" i="7" s="1"/>
  <c r="D3108" i="7"/>
  <c r="C3108" i="7" s="1"/>
  <c r="D3109" i="7"/>
  <c r="C3109" i="7" s="1"/>
  <c r="D3110" i="7"/>
  <c r="C3110" i="7" s="1"/>
  <c r="D3111" i="7"/>
  <c r="C3111" i="7" s="1"/>
  <c r="D3112" i="7"/>
  <c r="C3112" i="7" s="1"/>
  <c r="D3113" i="7"/>
  <c r="C3113" i="7" s="1"/>
  <c r="D3114" i="7"/>
  <c r="C3114" i="7" s="1"/>
  <c r="D3115" i="7"/>
  <c r="C3115" i="7" s="1"/>
  <c r="D3116" i="7"/>
  <c r="C3116" i="7" s="1"/>
  <c r="D3117" i="7"/>
  <c r="C3117" i="7" s="1"/>
  <c r="D3118" i="7"/>
  <c r="C3118" i="7" s="1"/>
  <c r="D3119" i="7"/>
  <c r="C3119" i="7" s="1"/>
  <c r="D3120" i="7"/>
  <c r="C3120" i="7" s="1"/>
  <c r="D3121" i="7"/>
  <c r="C3121" i="7" s="1"/>
  <c r="D3122" i="7"/>
  <c r="C3122" i="7" s="1"/>
  <c r="D3123" i="7"/>
  <c r="C3123" i="7" s="1"/>
  <c r="D3124" i="7"/>
  <c r="C3124" i="7" s="1"/>
  <c r="D3125" i="7"/>
  <c r="C3125" i="7" s="1"/>
  <c r="D3126" i="7"/>
  <c r="C3126" i="7" s="1"/>
  <c r="D3127" i="7"/>
  <c r="C3127" i="7" s="1"/>
  <c r="D3128" i="7"/>
  <c r="C3128" i="7" s="1"/>
  <c r="D3129" i="7"/>
  <c r="C3129" i="7" s="1"/>
  <c r="D3130" i="7"/>
  <c r="C3130" i="7" s="1"/>
  <c r="D3133" i="7"/>
  <c r="C3133" i="7" s="1"/>
  <c r="D3134" i="7"/>
  <c r="C3134" i="7" s="1"/>
  <c r="D3137" i="7"/>
  <c r="C3137" i="7" s="1"/>
  <c r="D3140" i="7"/>
  <c r="C3140" i="7" s="1"/>
  <c r="D3141" i="7"/>
  <c r="C3141" i="7" s="1"/>
  <c r="D3145" i="7"/>
  <c r="C3145" i="7" s="1"/>
  <c r="D3146" i="7"/>
  <c r="C3146" i="7" s="1"/>
  <c r="D3148" i="7"/>
  <c r="C3148" i="7" s="1"/>
  <c r="D3149" i="7"/>
  <c r="C3149" i="7" s="1"/>
  <c r="D3151" i="7"/>
  <c r="C3151" i="7" s="1"/>
  <c r="D3152" i="7"/>
  <c r="C3152" i="7" s="1"/>
  <c r="D3153" i="7"/>
  <c r="C3153" i="7" s="1"/>
  <c r="D3154" i="7"/>
  <c r="C3154" i="7" s="1"/>
  <c r="D3155" i="7"/>
  <c r="C3155" i="7" s="1"/>
  <c r="D3156" i="7"/>
  <c r="C3156" i="7" s="1"/>
  <c r="D3157" i="7"/>
  <c r="C3157" i="7" s="1"/>
  <c r="D3158" i="7"/>
  <c r="C3158" i="7" s="1"/>
  <c r="D3159" i="7"/>
  <c r="C3159" i="7" s="1"/>
  <c r="D3160" i="7"/>
  <c r="C3160" i="7" s="1"/>
  <c r="D3161" i="7"/>
  <c r="C3161" i="7" s="1"/>
  <c r="D3162" i="7"/>
  <c r="C3162" i="7" s="1"/>
  <c r="D3163" i="7"/>
  <c r="C3163" i="7" s="1"/>
  <c r="D3164" i="7"/>
  <c r="C3164" i="7" s="1"/>
  <c r="D3165" i="7"/>
  <c r="C3165" i="7" s="1"/>
  <c r="D3166" i="7"/>
  <c r="C3166" i="7" s="1"/>
  <c r="D3167" i="7"/>
  <c r="C3167" i="7" s="1"/>
  <c r="D3170" i="7"/>
  <c r="C3170" i="7" s="1"/>
  <c r="D3171" i="7"/>
  <c r="C3171" i="7" s="1"/>
  <c r="D3172" i="7"/>
  <c r="C3172" i="7" s="1"/>
  <c r="D3173" i="7"/>
  <c r="C3173" i="7" s="1"/>
  <c r="D3176" i="7"/>
  <c r="C3176" i="7" s="1"/>
  <c r="D3179" i="7"/>
  <c r="C3179" i="7" s="1"/>
  <c r="D3180" i="7"/>
  <c r="C3180" i="7" s="1"/>
  <c r="D3182" i="7"/>
  <c r="C3182" i="7" s="1"/>
  <c r="D3184" i="7"/>
  <c r="C3184" i="7" s="1"/>
  <c r="D3185" i="7"/>
  <c r="C3185" i="7" s="1"/>
  <c r="D3187" i="7"/>
  <c r="C3187" i="7" s="1"/>
  <c r="D3188" i="7"/>
  <c r="C3188" i="7" s="1"/>
  <c r="D3190" i="7"/>
  <c r="C3190" i="7" s="1"/>
  <c r="D3193" i="7"/>
  <c r="C3193" i="7" s="1"/>
  <c r="D3194" i="7"/>
  <c r="C3194" i="7" s="1"/>
  <c r="D3196" i="7"/>
  <c r="C3196" i="7" s="1"/>
  <c r="D3197" i="7"/>
  <c r="C3197" i="7" s="1"/>
  <c r="D3199" i="7"/>
  <c r="C3199" i="7" s="1"/>
  <c r="D3202" i="7"/>
  <c r="C3202" i="7" s="1"/>
  <c r="D3203" i="7"/>
  <c r="C3203" i="7" s="1"/>
  <c r="D3205" i="7"/>
  <c r="C3205" i="7" s="1"/>
  <c r="D3208" i="7"/>
  <c r="C3208" i="7" s="1"/>
  <c r="D3209" i="7"/>
  <c r="C3209" i="7" s="1"/>
  <c r="D3210" i="7"/>
  <c r="C3210" i="7" s="1"/>
  <c r="D3211" i="7"/>
  <c r="C3211" i="7" s="1"/>
  <c r="D3212" i="7"/>
  <c r="C3212" i="7" s="1"/>
  <c r="D3213" i="7"/>
  <c r="C3213" i="7" s="1"/>
  <c r="D3214" i="7"/>
  <c r="C3214" i="7" s="1"/>
  <c r="D3215" i="7"/>
  <c r="C3215" i="7" s="1"/>
  <c r="D3216" i="7"/>
  <c r="C3216" i="7" s="1"/>
  <c r="D3237" i="7"/>
  <c r="C3237" i="7" s="1"/>
  <c r="H3277" i="7"/>
  <c r="D3277" i="7"/>
  <c r="C3277" i="7" s="1"/>
  <c r="H3284" i="7"/>
  <c r="D3284" i="7"/>
  <c r="C3284" i="7" s="1"/>
  <c r="C3550" i="7"/>
  <c r="C3563" i="7"/>
  <c r="C3870" i="7"/>
  <c r="C3874" i="7"/>
  <c r="C3878" i="7"/>
  <c r="C3977" i="7"/>
  <c r="C3981" i="7"/>
  <c r="C4017" i="7"/>
  <c r="C4058" i="7"/>
  <c r="C4061" i="7"/>
  <c r="C4080" i="7"/>
  <c r="C4083" i="7"/>
  <c r="C4117" i="7"/>
  <c r="C4119" i="7"/>
  <c r="C4121" i="7"/>
  <c r="C4126" i="7"/>
  <c r="D3285" i="7"/>
  <c r="C3285" i="7" s="1"/>
  <c r="D3288" i="7"/>
  <c r="C3288" i="7" s="1"/>
  <c r="D3289" i="7"/>
  <c r="C3289" i="7" s="1"/>
  <c r="D3292" i="7"/>
  <c r="C3292" i="7" s="1"/>
  <c r="D3293" i="7"/>
  <c r="C3293" i="7" s="1"/>
  <c r="D3296" i="7"/>
  <c r="C3296" i="7" s="1"/>
  <c r="D3297" i="7"/>
  <c r="C3297" i="7" s="1"/>
  <c r="D3298" i="7"/>
  <c r="C3298" i="7" s="1"/>
  <c r="D3299" i="7"/>
  <c r="C3299" i="7" s="1"/>
  <c r="D3300" i="7"/>
  <c r="C3300" i="7" s="1"/>
  <c r="D3301" i="7"/>
  <c r="C3301" i="7" s="1"/>
  <c r="D3302" i="7"/>
  <c r="C3302" i="7" s="1"/>
  <c r="D3303" i="7"/>
  <c r="C3303" i="7" s="1"/>
  <c r="D3304" i="7"/>
  <c r="C3304" i="7" s="1"/>
  <c r="D3305" i="7"/>
  <c r="C3305" i="7" s="1"/>
  <c r="D3306" i="7"/>
  <c r="C3306" i="7" s="1"/>
  <c r="D3307" i="7"/>
  <c r="C3307" i="7" s="1"/>
  <c r="D3308" i="7"/>
  <c r="C3308" i="7" s="1"/>
  <c r="D3312" i="7"/>
  <c r="C3312" i="7" s="1"/>
  <c r="D3315" i="7"/>
  <c r="C3315" i="7" s="1"/>
  <c r="D3316" i="7"/>
  <c r="C3316" i="7" s="1"/>
  <c r="D3317" i="7"/>
  <c r="C3317" i="7" s="1"/>
  <c r="D3319" i="7"/>
  <c r="C3319" i="7" s="1"/>
  <c r="D3320" i="7"/>
  <c r="C3320" i="7" s="1"/>
  <c r="D3321" i="7"/>
  <c r="C3321" i="7" s="1"/>
  <c r="D3323" i="7"/>
  <c r="C3323" i="7" s="1"/>
  <c r="D3324" i="7"/>
  <c r="C3324" i="7" s="1"/>
  <c r="D3325" i="7"/>
  <c r="C3325" i="7" s="1"/>
  <c r="D3327" i="7"/>
  <c r="C3327" i="7" s="1"/>
  <c r="D3328" i="7"/>
  <c r="C3328" i="7" s="1"/>
  <c r="D3329" i="7"/>
  <c r="C3329" i="7" s="1"/>
  <c r="D3331" i="7"/>
  <c r="C3331" i="7" s="1"/>
  <c r="D3332" i="7"/>
  <c r="C3332" i="7" s="1"/>
  <c r="D3333" i="7"/>
  <c r="C3333" i="7" s="1"/>
  <c r="D3335" i="7"/>
  <c r="C3335" i="7" s="1"/>
  <c r="D3336" i="7"/>
  <c r="C3336" i="7" s="1"/>
  <c r="D3338" i="7"/>
  <c r="C3338" i="7" s="1"/>
  <c r="D3339" i="7"/>
  <c r="C3339" i="7" s="1"/>
  <c r="D3341" i="7"/>
  <c r="C3341" i="7" s="1"/>
  <c r="D3343" i="7"/>
  <c r="C3343" i="7" s="1"/>
  <c r="D3344" i="7"/>
  <c r="C3344" i="7" s="1"/>
  <c r="D3345" i="7"/>
  <c r="C3345" i="7" s="1"/>
  <c r="D3347" i="7"/>
  <c r="C3347" i="7" s="1"/>
  <c r="D3348" i="7"/>
  <c r="C3348" i="7" s="1"/>
  <c r="D3349" i="7"/>
  <c r="C3349" i="7" s="1"/>
  <c r="D3351" i="7"/>
  <c r="C3351" i="7" s="1"/>
  <c r="D3352" i="7"/>
  <c r="C3352" i="7" s="1"/>
  <c r="D3353" i="7"/>
  <c r="C3353" i="7" s="1"/>
  <c r="D3354" i="7"/>
  <c r="C3354" i="7" s="1"/>
  <c r="D3355" i="7"/>
  <c r="C3355" i="7" s="1"/>
  <c r="D3356" i="7"/>
  <c r="C3356" i="7" s="1"/>
  <c r="D3357" i="7"/>
  <c r="C3357" i="7" s="1"/>
  <c r="D3358" i="7"/>
  <c r="C3358" i="7" s="1"/>
  <c r="D3359" i="7"/>
  <c r="C3359" i="7" s="1"/>
  <c r="D3360" i="7"/>
  <c r="C3360" i="7" s="1"/>
  <c r="D3361" i="7"/>
  <c r="C3361" i="7" s="1"/>
  <c r="D3362" i="7"/>
  <c r="C3362" i="7" s="1"/>
  <c r="D3363" i="7"/>
  <c r="C3363" i="7" s="1"/>
  <c r="D3364" i="7"/>
  <c r="C3364" i="7" s="1"/>
  <c r="D3367" i="7"/>
  <c r="C3367" i="7" s="1"/>
  <c r="D3368" i="7"/>
  <c r="C3368" i="7" s="1"/>
  <c r="D3369" i="7"/>
  <c r="C3369" i="7" s="1"/>
  <c r="D3370" i="7"/>
  <c r="C3370" i="7" s="1"/>
  <c r="D3371" i="7"/>
  <c r="C3371" i="7" s="1"/>
  <c r="D3372" i="7"/>
  <c r="C3372" i="7" s="1"/>
  <c r="D3373" i="7"/>
  <c r="C3373" i="7" s="1"/>
  <c r="D3374" i="7"/>
  <c r="C3374" i="7" s="1"/>
  <c r="D3375" i="7"/>
  <c r="C3375" i="7" s="1"/>
  <c r="D3378" i="7"/>
  <c r="C3378" i="7" s="1"/>
  <c r="D3379" i="7"/>
  <c r="C3379" i="7" s="1"/>
  <c r="D3380" i="7"/>
  <c r="C3380" i="7" s="1"/>
  <c r="D3382" i="7"/>
  <c r="C3382" i="7" s="1"/>
  <c r="D3383" i="7"/>
  <c r="C3383" i="7" s="1"/>
  <c r="D3384" i="7"/>
  <c r="C3384" i="7" s="1"/>
  <c r="D3386" i="7"/>
  <c r="C3386" i="7" s="1"/>
  <c r="D3387" i="7"/>
  <c r="C3387" i="7" s="1"/>
  <c r="D3388" i="7"/>
  <c r="C3388" i="7" s="1"/>
  <c r="D3389" i="7"/>
  <c r="C3389" i="7" s="1"/>
  <c r="D3390" i="7"/>
  <c r="C3390" i="7" s="1"/>
  <c r="D3391" i="7"/>
  <c r="C3391" i="7" s="1"/>
  <c r="D3392" i="7"/>
  <c r="C3392" i="7" s="1"/>
  <c r="D3394" i="7"/>
  <c r="C3394" i="7" s="1"/>
  <c r="D3395" i="7"/>
  <c r="C3395" i="7" s="1"/>
  <c r="D3396" i="7"/>
  <c r="C3396" i="7" s="1"/>
  <c r="D3398" i="7"/>
  <c r="C3398" i="7" s="1"/>
  <c r="D3399" i="7"/>
  <c r="C3399" i="7" s="1"/>
  <c r="D3400" i="7"/>
  <c r="C3400" i="7" s="1"/>
  <c r="D3401" i="7"/>
  <c r="C3401" i="7" s="1"/>
  <c r="D3402" i="7"/>
  <c r="C3402" i="7" s="1"/>
  <c r="D3403" i="7"/>
  <c r="C3403" i="7" s="1"/>
  <c r="D3404" i="7"/>
  <c r="C3404" i="7" s="1"/>
  <c r="D3405" i="7"/>
  <c r="C3405" i="7" s="1"/>
  <c r="D3406" i="7"/>
  <c r="C3406" i="7" s="1"/>
  <c r="D3407" i="7"/>
  <c r="C3407" i="7" s="1"/>
  <c r="D3408" i="7"/>
  <c r="C3408" i="7" s="1"/>
  <c r="D3410" i="7"/>
  <c r="C3410" i="7" s="1"/>
  <c r="D3411" i="7"/>
  <c r="C3411" i="7" s="1"/>
  <c r="D3412" i="7"/>
  <c r="C3412" i="7" s="1"/>
  <c r="D3414" i="7"/>
  <c r="C3414" i="7" s="1"/>
  <c r="D3415" i="7"/>
  <c r="C3415" i="7" s="1"/>
  <c r="D3416" i="7"/>
  <c r="C3416" i="7" s="1"/>
  <c r="D3420" i="7"/>
  <c r="C3420" i="7" s="1"/>
  <c r="D3421" i="7"/>
  <c r="C3421" i="7" s="1"/>
  <c r="D3425" i="7"/>
  <c r="C3425" i="7" s="1"/>
  <c r="D3428" i="7"/>
  <c r="C3428" i="7" s="1"/>
  <c r="D3429" i="7"/>
  <c r="C3429" i="7" s="1"/>
  <c r="D3430" i="7"/>
  <c r="C3430" i="7" s="1"/>
  <c r="D3431" i="7"/>
  <c r="C3431" i="7" s="1"/>
  <c r="D3432" i="7"/>
  <c r="C3432" i="7" s="1"/>
  <c r="D3433" i="7"/>
  <c r="C3433" i="7" s="1"/>
  <c r="D3434" i="7"/>
  <c r="C3434" i="7" s="1"/>
  <c r="D3435" i="7"/>
  <c r="C3435" i="7" s="1"/>
  <c r="D3436" i="7"/>
  <c r="C3436" i="7" s="1"/>
  <c r="D3437" i="7"/>
  <c r="C3437" i="7" s="1"/>
  <c r="D3438" i="7"/>
  <c r="C3438" i="7" s="1"/>
  <c r="D3439" i="7"/>
  <c r="C3439" i="7" s="1"/>
  <c r="D3440" i="7"/>
  <c r="C3440" i="7" s="1"/>
  <c r="D3441" i="7"/>
  <c r="C3441" i="7" s="1"/>
  <c r="D3444" i="7"/>
  <c r="C3444" i="7" s="1"/>
  <c r="D3445" i="7"/>
  <c r="C3445" i="7" s="1"/>
  <c r="D3446" i="7"/>
  <c r="C3446" i="7" s="1"/>
  <c r="D3447" i="7"/>
  <c r="C3447" i="7" s="1"/>
  <c r="D3449" i="7"/>
  <c r="C3449" i="7" s="1"/>
  <c r="D3452" i="7"/>
  <c r="C3452" i="7" s="1"/>
  <c r="D3453" i="7"/>
  <c r="C3453" i="7" s="1"/>
  <c r="D3455" i="7"/>
  <c r="C3455" i="7" s="1"/>
  <c r="D3456" i="7"/>
  <c r="C3456" i="7" s="1"/>
  <c r="D3459" i="7"/>
  <c r="C3459" i="7" s="1"/>
  <c r="D3460" i="7"/>
  <c r="C3460" i="7" s="1"/>
  <c r="D3464" i="7"/>
  <c r="C3464" i="7" s="1"/>
  <c r="D3465" i="7"/>
  <c r="C3465" i="7" s="1"/>
  <c r="D3466" i="7"/>
  <c r="C3466" i="7" s="1"/>
  <c r="D3467" i="7"/>
  <c r="C3467" i="7" s="1"/>
  <c r="D3468" i="7"/>
  <c r="C3468" i="7" s="1"/>
  <c r="D3469" i="7"/>
  <c r="C3469" i="7" s="1"/>
  <c r="D3470" i="7"/>
  <c r="C3470" i="7" s="1"/>
  <c r="D3471" i="7"/>
  <c r="C3471" i="7" s="1"/>
  <c r="D3472" i="7"/>
  <c r="C3472" i="7" s="1"/>
  <c r="D3473" i="7"/>
  <c r="C3473" i="7" s="1"/>
  <c r="D3474" i="7"/>
  <c r="C3474" i="7" s="1"/>
  <c r="D3475" i="7"/>
  <c r="C3475" i="7" s="1"/>
  <c r="D3476" i="7"/>
  <c r="C3476" i="7" s="1"/>
  <c r="D3477" i="7"/>
  <c r="C3477" i="7" s="1"/>
  <c r="D3478" i="7"/>
  <c r="C3478" i="7" s="1"/>
  <c r="D3481" i="7"/>
  <c r="C3481" i="7" s="1"/>
  <c r="D3482" i="7"/>
  <c r="C3482" i="7" s="1"/>
  <c r="D3483" i="7"/>
  <c r="C3483" i="7" s="1"/>
  <c r="D3484" i="7"/>
  <c r="C3484" i="7" s="1"/>
  <c r="D3487" i="7"/>
  <c r="C3487" i="7" s="1"/>
  <c r="D3490" i="7"/>
  <c r="C3490" i="7" s="1"/>
  <c r="D3491" i="7"/>
  <c r="C3491" i="7" s="1"/>
  <c r="D3493" i="7"/>
  <c r="C3493" i="7" s="1"/>
  <c r="D3494" i="7"/>
  <c r="C3494" i="7" s="1"/>
  <c r="D3496" i="7"/>
  <c r="C3496" i="7" s="1"/>
  <c r="D3498" i="7"/>
  <c r="C3498" i="7" s="1"/>
  <c r="D3499" i="7"/>
  <c r="C3499" i="7" s="1"/>
  <c r="D3501" i="7"/>
  <c r="C3501" i="7" s="1"/>
  <c r="D3502" i="7"/>
  <c r="C3502" i="7" s="1"/>
  <c r="D3503" i="7"/>
  <c r="C3503" i="7" s="1"/>
  <c r="D3504" i="7"/>
  <c r="C3504" i="7" s="1"/>
  <c r="D3505" i="7"/>
  <c r="C3505" i="7" s="1"/>
  <c r="D3506" i="7"/>
  <c r="C3506" i="7" s="1"/>
  <c r="D3507" i="7"/>
  <c r="C3507" i="7" s="1"/>
  <c r="D3508" i="7"/>
  <c r="C3508" i="7" s="1"/>
  <c r="D3509" i="7"/>
  <c r="C3509" i="7" s="1"/>
  <c r="D3510" i="7"/>
  <c r="C3510" i="7" s="1"/>
  <c r="D3513" i="7"/>
  <c r="C3513" i="7" s="1"/>
  <c r="D3515" i="7"/>
  <c r="C3515" i="7" s="1"/>
  <c r="D3516" i="7"/>
  <c r="C3516" i="7" s="1"/>
  <c r="D3519" i="7"/>
  <c r="C3519" i="7" s="1"/>
  <c r="D3522" i="7"/>
  <c r="C3522" i="7" s="1"/>
  <c r="D3523" i="7"/>
  <c r="C3523" i="7" s="1"/>
  <c r="D3524" i="7"/>
  <c r="C3524" i="7" s="1"/>
  <c r="D3525" i="7"/>
  <c r="C3525" i="7" s="1"/>
  <c r="D3526" i="7"/>
  <c r="C3526" i="7" s="1"/>
  <c r="D3527" i="7"/>
  <c r="C3527" i="7" s="1"/>
  <c r="D3528" i="7"/>
  <c r="C3528" i="7" s="1"/>
  <c r="D3529" i="7"/>
  <c r="C3529" i="7" s="1"/>
  <c r="D3530" i="7"/>
  <c r="C3530" i="7" s="1"/>
  <c r="D3531" i="7"/>
  <c r="C3531" i="7" s="1"/>
  <c r="D3532" i="7"/>
  <c r="C3532" i="7" s="1"/>
  <c r="D3533" i="7"/>
  <c r="C3533" i="7" s="1"/>
  <c r="D3534" i="7"/>
  <c r="C3534" i="7" s="1"/>
  <c r="D3535" i="7"/>
  <c r="C3535" i="7" s="1"/>
  <c r="D3602" i="7"/>
  <c r="C3602" i="7" s="1"/>
  <c r="D3603" i="7"/>
  <c r="C3603" i="7" s="1"/>
  <c r="D3610" i="7"/>
  <c r="C3610" i="7" s="1"/>
  <c r="D3611" i="7"/>
  <c r="C3611" i="7" s="1"/>
  <c r="D3612" i="7"/>
  <c r="C3612" i="7" s="1"/>
  <c r="D3613" i="7"/>
  <c r="C3613" i="7" s="1"/>
  <c r="D3614" i="7"/>
  <c r="C3614" i="7" s="1"/>
  <c r="D3615" i="7"/>
  <c r="C3615" i="7" s="1"/>
  <c r="D3616" i="7"/>
  <c r="C3616" i="7" s="1"/>
  <c r="D3617" i="7"/>
  <c r="C3617" i="7" s="1"/>
  <c r="D3618" i="7"/>
  <c r="C3618" i="7" s="1"/>
  <c r="D3619" i="7"/>
  <c r="C3619" i="7" s="1"/>
  <c r="D3620" i="7"/>
  <c r="C3620" i="7" s="1"/>
  <c r="D3621" i="7"/>
  <c r="C3621" i="7" s="1"/>
  <c r="D3622" i="7"/>
  <c r="C3622" i="7" s="1"/>
  <c r="D3623" i="7"/>
  <c r="C3623" i="7" s="1"/>
  <c r="D3624" i="7"/>
  <c r="C3624" i="7" s="1"/>
  <c r="D3625" i="7"/>
  <c r="C3625" i="7" s="1"/>
  <c r="D3626" i="7"/>
  <c r="C3626" i="7" s="1"/>
  <c r="D3627" i="7"/>
  <c r="C3627" i="7" s="1"/>
  <c r="D3628" i="7"/>
  <c r="C3628" i="7" s="1"/>
  <c r="D3629" i="7"/>
  <c r="D3630" i="7"/>
  <c r="C3630" i="7" s="1"/>
  <c r="D3631" i="7"/>
  <c r="C3631" i="7" s="1"/>
  <c r="D3632" i="7"/>
  <c r="C3632" i="7" s="1"/>
  <c r="D3633" i="7"/>
  <c r="C3633" i="7" s="1"/>
  <c r="D3634" i="7"/>
  <c r="C3634" i="7" s="1"/>
  <c r="D3635" i="7"/>
  <c r="C3635" i="7" s="1"/>
  <c r="D3636" i="7"/>
  <c r="C3636" i="7" s="1"/>
  <c r="D3637" i="7"/>
  <c r="C3637" i="7" s="1"/>
  <c r="D3638" i="7"/>
  <c r="C3638" i="7" s="1"/>
  <c r="D3639" i="7"/>
  <c r="C3639" i="7" s="1"/>
  <c r="D3640" i="7"/>
  <c r="C3640" i="7" s="1"/>
  <c r="D3641" i="7"/>
  <c r="C3641" i="7" s="1"/>
  <c r="D3642" i="7"/>
  <c r="C3642" i="7" s="1"/>
  <c r="D3643" i="7"/>
  <c r="C3643" i="7" s="1"/>
  <c r="D3644" i="7"/>
  <c r="C3644" i="7" s="1"/>
  <c r="D3645" i="7"/>
  <c r="C3645" i="7" s="1"/>
  <c r="D3646" i="7"/>
  <c r="C3646" i="7" s="1"/>
  <c r="D3647" i="7"/>
  <c r="C3647" i="7" s="1"/>
  <c r="D3648" i="7"/>
  <c r="C3648" i="7" s="1"/>
  <c r="D3649" i="7"/>
  <c r="C3649" i="7" s="1"/>
  <c r="D3650" i="7"/>
  <c r="C3650" i="7" s="1"/>
  <c r="D3651" i="7"/>
  <c r="C3651" i="7" s="1"/>
  <c r="D3652" i="7"/>
  <c r="C3652" i="7" s="1"/>
  <c r="D3653" i="7"/>
  <c r="C3653" i="7" s="1"/>
  <c r="D3654" i="7"/>
  <c r="C3654" i="7" s="1"/>
  <c r="D3655" i="7"/>
  <c r="C3655" i="7" s="1"/>
  <c r="D3656" i="7"/>
  <c r="C3656" i="7" s="1"/>
  <c r="D3657" i="7"/>
  <c r="C3657" i="7" s="1"/>
  <c r="D3658" i="7"/>
  <c r="C3658" i="7" s="1"/>
  <c r="D3659" i="7"/>
  <c r="C3659" i="7" s="1"/>
  <c r="D3663" i="7"/>
  <c r="C3663" i="7" s="1"/>
  <c r="D3666" i="7"/>
  <c r="C3666" i="7" s="1"/>
  <c r="D3667" i="7"/>
  <c r="C3667" i="7" s="1"/>
  <c r="D3668" i="7"/>
  <c r="C3668" i="7" s="1"/>
  <c r="D3669" i="7"/>
  <c r="C3669" i="7" s="1"/>
  <c r="D3670" i="7"/>
  <c r="C3670" i="7" s="1"/>
  <c r="D3671" i="7"/>
  <c r="C3671" i="7" s="1"/>
  <c r="D3672" i="7"/>
  <c r="C3672" i="7" s="1"/>
  <c r="D3673" i="7"/>
  <c r="C3673" i="7" s="1"/>
  <c r="D3674" i="7"/>
  <c r="C3674" i="7" s="1"/>
  <c r="D3675" i="7"/>
  <c r="C3675" i="7" s="1"/>
  <c r="D3678" i="7"/>
  <c r="C3678" i="7" s="1"/>
  <c r="D3679" i="7"/>
  <c r="C3679" i="7" s="1"/>
  <c r="D3682" i="7"/>
  <c r="C3682" i="7" s="1"/>
  <c r="D3684" i="7"/>
  <c r="C3684" i="7" s="1"/>
  <c r="D3685" i="7"/>
  <c r="C3685" i="7" s="1"/>
  <c r="D3688" i="7"/>
  <c r="C3688" i="7" s="1"/>
  <c r="D3690" i="7"/>
  <c r="C3690" i="7" s="1"/>
  <c r="D3691" i="7"/>
  <c r="C3691" i="7" s="1"/>
  <c r="D3694" i="7"/>
  <c r="C3694" i="7" s="1"/>
  <c r="D3696" i="7"/>
  <c r="C3696" i="7" s="1"/>
  <c r="D3697" i="7"/>
  <c r="C3697" i="7" s="1"/>
  <c r="D3700" i="7"/>
  <c r="C3700" i="7" s="1"/>
  <c r="D3702" i="7"/>
  <c r="C3702" i="7" s="1"/>
  <c r="D3703" i="7"/>
  <c r="C3703" i="7" s="1"/>
  <c r="D3706" i="7"/>
  <c r="C3706" i="7" s="1"/>
  <c r="D3707" i="7"/>
  <c r="C3707" i="7" s="1"/>
  <c r="D3710" i="7"/>
  <c r="C3710" i="7" s="1"/>
  <c r="D3712" i="7"/>
  <c r="C3712" i="7" s="1"/>
  <c r="D3713" i="7"/>
  <c r="C3713" i="7" s="1"/>
  <c r="D3716" i="7"/>
  <c r="C3716" i="7" s="1"/>
  <c r="D3717" i="7"/>
  <c r="C3717" i="7" s="1"/>
  <c r="D3720" i="7"/>
  <c r="C3720" i="7" s="1"/>
  <c r="D3721" i="7"/>
  <c r="C3721" i="7" s="1"/>
  <c r="D3724" i="7"/>
  <c r="C3724" i="7" s="1"/>
  <c r="D3725" i="7"/>
  <c r="C3725" i="7" s="1"/>
  <c r="D3728" i="7"/>
  <c r="C3728" i="7" s="1"/>
  <c r="D3729" i="7"/>
  <c r="C3729" i="7" s="1"/>
  <c r="D3732" i="7"/>
  <c r="C3732" i="7" s="1"/>
  <c r="D3734" i="7"/>
  <c r="C3734" i="7" s="1"/>
  <c r="D3735" i="7"/>
  <c r="C3735" i="7" s="1"/>
  <c r="D3738" i="7"/>
  <c r="C3738" i="7" s="1"/>
  <c r="D3739" i="7"/>
  <c r="C3739" i="7" s="1"/>
  <c r="D3742" i="7"/>
  <c r="C3742" i="7" s="1"/>
  <c r="D3743" i="7"/>
  <c r="C3743" i="7" s="1"/>
  <c r="D3746" i="7"/>
  <c r="C3746" i="7" s="1"/>
  <c r="D3747" i="7"/>
  <c r="C3747" i="7" s="1"/>
  <c r="D3750" i="7"/>
  <c r="C3750" i="7" s="1"/>
  <c r="D3751" i="7"/>
  <c r="C3751" i="7" s="1"/>
  <c r="D3754" i="7"/>
  <c r="C3754" i="7" s="1"/>
  <c r="D3755" i="7"/>
  <c r="C3755" i="7" s="1"/>
  <c r="D3758" i="7"/>
  <c r="C3758" i="7" s="1"/>
  <c r="D3760" i="7"/>
  <c r="C3760" i="7" s="1"/>
  <c r="D3761" i="7"/>
  <c r="C3761" i="7" s="1"/>
  <c r="D3764" i="7"/>
  <c r="C3764" i="7" s="1"/>
  <c r="D3766" i="7"/>
  <c r="C3766" i="7" s="1"/>
  <c r="D3767" i="7"/>
  <c r="C3767" i="7" s="1"/>
  <c r="D3770" i="7"/>
  <c r="C3770" i="7" s="1"/>
  <c r="D3771" i="7"/>
  <c r="C3771" i="7" s="1"/>
  <c r="D3774" i="7"/>
  <c r="C3774" i="7" s="1"/>
  <c r="D3776" i="7"/>
  <c r="C3776" i="7" s="1"/>
  <c r="D3777" i="7"/>
  <c r="C3777" i="7" s="1"/>
  <c r="D3780" i="7"/>
  <c r="C3780" i="7" s="1"/>
  <c r="D3781" i="7"/>
  <c r="C3781" i="7" s="1"/>
  <c r="D3784" i="7"/>
  <c r="C3784" i="7" s="1"/>
  <c r="D3785" i="7"/>
  <c r="C3785" i="7" s="1"/>
  <c r="D3788" i="7"/>
  <c r="C3788" i="7" s="1"/>
  <c r="D3790" i="7"/>
  <c r="C3790" i="7" s="1"/>
  <c r="D3791" i="7"/>
  <c r="C3791" i="7" s="1"/>
  <c r="D3794" i="7"/>
  <c r="C3794" i="7" s="1"/>
  <c r="D3796" i="7"/>
  <c r="C3796" i="7" s="1"/>
  <c r="D3797" i="7"/>
  <c r="C3797" i="7" s="1"/>
  <c r="D3800" i="7"/>
  <c r="C3800" i="7" s="1"/>
  <c r="D3801" i="7"/>
  <c r="C3801" i="7" s="1"/>
  <c r="D3804" i="7"/>
  <c r="C3804" i="7" s="1"/>
  <c r="D3805" i="7"/>
  <c r="C3805" i="7" s="1"/>
  <c r="D3808" i="7"/>
  <c r="C3808" i="7" s="1"/>
  <c r="D3809" i="7"/>
  <c r="C3809" i="7" s="1"/>
  <c r="D3812" i="7"/>
  <c r="C3812" i="7" s="1"/>
  <c r="D3813" i="7"/>
  <c r="C3813" i="7" s="1"/>
  <c r="D3816" i="7"/>
  <c r="C3816" i="7" s="1"/>
  <c r="D3817" i="7"/>
  <c r="C3817" i="7" s="1"/>
  <c r="D3820" i="7"/>
  <c r="C3820" i="7" s="1"/>
  <c r="D3822" i="7"/>
  <c r="C3822" i="7" s="1"/>
  <c r="D3823" i="7"/>
  <c r="C3823" i="7" s="1"/>
  <c r="D3826" i="7"/>
  <c r="C3826" i="7" s="1"/>
  <c r="D3827" i="7"/>
  <c r="C3827" i="7" s="1"/>
  <c r="D3830" i="7"/>
  <c r="C3830" i="7" s="1"/>
  <c r="D3831" i="7"/>
  <c r="C3831" i="7" s="1"/>
  <c r="D3834" i="7"/>
  <c r="C3834" i="7" s="1"/>
  <c r="D3835" i="7"/>
  <c r="C3835" i="7" s="1"/>
  <c r="D3838" i="7"/>
  <c r="C3838" i="7" s="1"/>
  <c r="D3840" i="7"/>
  <c r="C3840" i="7" s="1"/>
  <c r="D3841" i="7"/>
  <c r="C3841" i="7" s="1"/>
  <c r="H3874" i="7"/>
  <c r="H3875" i="7"/>
  <c r="H3878" i="7"/>
  <c r="D3880" i="7"/>
  <c r="C3880" i="7" s="1"/>
  <c r="H3880" i="7"/>
  <c r="D3881" i="7"/>
  <c r="C3881" i="7" s="1"/>
  <c r="H3881" i="7"/>
  <c r="D3884" i="7"/>
  <c r="C3884" i="7" s="1"/>
  <c r="H3884" i="7"/>
  <c r="D3886" i="7"/>
  <c r="C3886" i="7" s="1"/>
  <c r="H3886" i="7"/>
  <c r="D3887" i="7"/>
  <c r="C3887" i="7" s="1"/>
  <c r="H3887" i="7"/>
  <c r="D3890" i="7"/>
  <c r="C3890" i="7" s="1"/>
  <c r="D3892" i="7"/>
  <c r="C3892" i="7" s="1"/>
  <c r="H3892" i="7"/>
  <c r="D3893" i="7"/>
  <c r="C3893" i="7" s="1"/>
  <c r="D3896" i="7"/>
  <c r="C3896" i="7" s="1"/>
  <c r="H3896" i="7"/>
  <c r="D3897" i="7"/>
  <c r="C3897" i="7" s="1"/>
  <c r="H3897" i="7"/>
  <c r="D3900" i="7"/>
  <c r="C3900" i="7" s="1"/>
  <c r="H3900" i="7"/>
  <c r="D3901" i="7"/>
  <c r="C3901" i="7" s="1"/>
  <c r="H3901" i="7"/>
  <c r="D3904" i="7"/>
  <c r="C3904" i="7" s="1"/>
  <c r="H3904" i="7"/>
  <c r="D3906" i="7"/>
  <c r="C3906" i="7" s="1"/>
  <c r="H3906" i="7"/>
  <c r="D3907" i="7"/>
  <c r="C3907" i="7" s="1"/>
  <c r="H3907" i="7"/>
  <c r="D3910" i="7"/>
  <c r="C3910" i="7" s="1"/>
  <c r="H3910" i="7"/>
  <c r="D3911" i="7"/>
  <c r="C3911" i="7" s="1"/>
  <c r="H3911" i="7"/>
  <c r="D3914" i="7"/>
  <c r="C3914" i="7" s="1"/>
  <c r="H3914" i="7"/>
  <c r="D3915" i="7"/>
  <c r="C3915" i="7" s="1"/>
  <c r="H3915" i="7"/>
  <c r="D3918" i="7"/>
  <c r="C3918" i="7" s="1"/>
  <c r="H3918" i="7"/>
  <c r="D3919" i="7"/>
  <c r="C3919" i="7" s="1"/>
  <c r="H3919" i="7"/>
  <c r="D3922" i="7"/>
  <c r="C3922" i="7" s="1"/>
  <c r="H3922" i="7"/>
  <c r="D3923" i="7"/>
  <c r="C3923" i="7" s="1"/>
  <c r="H3923" i="7"/>
  <c r="D3926" i="7"/>
  <c r="C3926" i="7" s="1"/>
  <c r="H3926" i="7"/>
  <c r="D3927" i="7"/>
  <c r="C3927" i="7" s="1"/>
  <c r="H3927" i="7"/>
  <c r="D3930" i="7"/>
  <c r="C3930" i="7" s="1"/>
  <c r="H3930" i="7"/>
  <c r="D3931" i="7"/>
  <c r="C3931" i="7" s="1"/>
  <c r="H3931" i="7"/>
  <c r="D3934" i="7"/>
  <c r="C3934" i="7" s="1"/>
  <c r="H3934" i="7"/>
  <c r="D3935" i="7"/>
  <c r="C3935" i="7" s="1"/>
  <c r="H3935" i="7"/>
  <c r="D3938" i="7"/>
  <c r="C3938" i="7" s="1"/>
  <c r="H3938" i="7"/>
  <c r="D3940" i="7"/>
  <c r="C3940" i="7" s="1"/>
  <c r="H3940" i="7"/>
  <c r="D3941" i="7"/>
  <c r="C3941" i="7" s="1"/>
  <c r="H3941" i="7"/>
  <c r="D3944" i="7"/>
  <c r="C3944" i="7" s="1"/>
  <c r="H3944" i="7"/>
  <c r="D3946" i="7"/>
  <c r="C3946" i="7" s="1"/>
  <c r="H3946" i="7"/>
  <c r="D3947" i="7"/>
  <c r="C3947" i="7" s="1"/>
  <c r="H3947" i="7"/>
  <c r="D3950" i="7"/>
  <c r="C3950" i="7" s="1"/>
  <c r="H3950" i="7"/>
  <c r="D3952" i="7"/>
  <c r="C3952" i="7" s="1"/>
  <c r="H3952" i="7"/>
  <c r="D3953" i="7"/>
  <c r="C3953" i="7" s="1"/>
  <c r="H3953" i="7"/>
  <c r="D3956" i="7"/>
  <c r="C3956" i="7" s="1"/>
  <c r="H3956" i="7"/>
  <c r="D3957" i="7"/>
  <c r="C3957" i="7" s="1"/>
  <c r="H3957" i="7"/>
  <c r="D3960" i="7"/>
  <c r="C3960" i="7" s="1"/>
  <c r="H3960" i="7"/>
  <c r="D3961" i="7"/>
  <c r="C3961" i="7" s="1"/>
  <c r="H3961" i="7"/>
  <c r="D3964" i="7"/>
  <c r="C3964" i="7" s="1"/>
  <c r="H3964" i="7"/>
  <c r="D3966" i="7"/>
  <c r="C3966" i="7" s="1"/>
  <c r="H3966" i="7"/>
  <c r="D3967" i="7"/>
  <c r="C3967" i="7" s="1"/>
  <c r="H3967" i="7"/>
  <c r="H3970" i="7"/>
  <c r="H3971" i="7"/>
  <c r="H3974" i="7"/>
  <c r="H3977" i="7"/>
  <c r="H3978" i="7"/>
  <c r="H3981" i="7"/>
  <c r="D3982" i="7"/>
  <c r="C3982" i="7" s="1"/>
  <c r="H3982" i="7"/>
  <c r="D3984" i="7"/>
  <c r="C3984" i="7" s="1"/>
  <c r="H3984" i="7"/>
  <c r="H3985" i="7"/>
  <c r="H3986" i="7"/>
  <c r="H3989" i="7"/>
  <c r="H3992" i="7"/>
  <c r="H3993" i="7"/>
  <c r="H3997" i="7"/>
  <c r="I4134" i="7"/>
  <c r="C4152" i="7"/>
  <c r="C4157" i="7"/>
  <c r="C4161" i="7"/>
  <c r="C4164" i="7"/>
  <c r="C4165" i="7"/>
  <c r="C4233" i="7"/>
  <c r="C4236" i="7"/>
  <c r="C4239" i="7"/>
  <c r="C4252" i="7"/>
  <c r="C4260" i="7"/>
  <c r="C4265" i="7"/>
  <c r="C4268" i="7"/>
  <c r="C4281" i="7"/>
  <c r="C4292" i="7"/>
  <c r="C4300" i="7"/>
  <c r="C4306" i="7"/>
  <c r="C4309" i="7"/>
  <c r="C4325" i="7"/>
  <c r="C4328" i="7"/>
  <c r="E4665" i="7"/>
  <c r="V4665" i="7"/>
  <c r="V4639" i="7" s="1"/>
  <c r="V4490" i="7" s="1"/>
  <c r="V4365" i="7" s="1"/>
  <c r="V3605" i="7" s="1"/>
  <c r="V4640" i="7"/>
  <c r="V4491" i="7" s="1"/>
  <c r="V4366" i="7" s="1"/>
  <c r="V3606" i="7" s="1"/>
  <c r="C4200" i="7"/>
  <c r="C4202" i="7"/>
  <c r="C4216" i="7"/>
  <c r="C4218" i="7"/>
  <c r="C4227" i="7"/>
  <c r="C4254" i="7"/>
  <c r="C4262" i="7"/>
  <c r="C4283" i="7"/>
  <c r="C4286" i="7"/>
  <c r="K4639" i="7"/>
  <c r="F4665" i="7"/>
  <c r="C4670" i="7"/>
  <c r="C4155" i="7"/>
  <c r="C4159" i="7"/>
  <c r="C4229" i="7"/>
  <c r="C4232" i="7"/>
  <c r="C4240" i="7"/>
  <c r="C4248" i="7"/>
  <c r="C4251" i="7"/>
  <c r="C4269" i="7"/>
  <c r="C4280" i="7"/>
  <c r="C4291" i="7"/>
  <c r="C4299" i="7"/>
  <c r="C4305" i="7"/>
  <c r="C4310" i="7"/>
  <c r="C4318" i="7"/>
  <c r="C4329" i="7"/>
  <c r="M4190" i="7"/>
  <c r="M4191" i="7"/>
  <c r="M4192" i="7"/>
  <c r="E4193" i="7"/>
  <c r="C4193" i="7" s="1"/>
  <c r="M4193" i="7"/>
  <c r="E4194" i="7"/>
  <c r="C4194" i="7" s="1"/>
  <c r="M4194" i="7"/>
  <c r="E4195" i="7"/>
  <c r="C4195" i="7" s="1"/>
  <c r="M4195" i="7"/>
  <c r="E4196" i="7"/>
  <c r="C4196" i="7" s="1"/>
  <c r="M4196" i="7"/>
  <c r="E4197" i="7"/>
  <c r="C4197" i="7" s="1"/>
  <c r="M4197" i="7"/>
  <c r="E4198" i="7"/>
  <c r="C4198" i="7" s="1"/>
  <c r="M4198" i="7"/>
  <c r="E4199" i="7"/>
  <c r="C4199" i="7" s="1"/>
  <c r="M4199" i="7"/>
  <c r="M4200" i="7"/>
  <c r="E4201" i="7"/>
  <c r="C4201" i="7" s="1"/>
  <c r="M4201" i="7"/>
  <c r="M4202" i="7"/>
  <c r="M4203" i="7"/>
  <c r="E4204" i="7"/>
  <c r="C4204" i="7" s="1"/>
  <c r="M4204" i="7"/>
  <c r="E4205" i="7"/>
  <c r="C4205" i="7" s="1"/>
  <c r="M4205" i="7"/>
  <c r="E4206" i="7"/>
  <c r="C4206" i="7" s="1"/>
  <c r="M4206" i="7"/>
  <c r="E4207" i="7"/>
  <c r="C4207" i="7" s="1"/>
  <c r="M4207" i="7"/>
  <c r="E4208" i="7"/>
  <c r="C4208" i="7" s="1"/>
  <c r="M4208" i="7"/>
  <c r="E4209" i="7"/>
  <c r="C4209" i="7" s="1"/>
  <c r="M4209" i="7"/>
  <c r="E4210" i="7"/>
  <c r="C4210" i="7" s="1"/>
  <c r="M4210" i="7"/>
  <c r="E4211" i="7"/>
  <c r="C4211" i="7" s="1"/>
  <c r="M4211" i="7"/>
  <c r="E4212" i="7"/>
  <c r="C4212" i="7" s="1"/>
  <c r="M4212" i="7"/>
  <c r="E4213" i="7"/>
  <c r="C4213" i="7" s="1"/>
  <c r="M4213" i="7"/>
  <c r="E4214" i="7"/>
  <c r="C4214" i="7" s="1"/>
  <c r="M4214" i="7"/>
  <c r="E4215" i="7"/>
  <c r="C4215" i="7" s="1"/>
  <c r="M4215" i="7"/>
  <c r="M4216" i="7"/>
  <c r="M4217" i="7"/>
  <c r="M4218" i="7"/>
  <c r="M4227" i="7"/>
  <c r="M4229" i="7"/>
  <c r="M4232" i="7"/>
  <c r="M4233" i="7"/>
  <c r="M4236" i="7"/>
  <c r="M4239" i="7"/>
  <c r="M4240" i="7"/>
  <c r="E4242" i="7"/>
  <c r="C4242" i="7" s="1"/>
  <c r="M4242" i="7"/>
  <c r="E4245" i="7"/>
  <c r="C4245" i="7" s="1"/>
  <c r="M4245" i="7"/>
  <c r="E4246" i="7"/>
  <c r="C4246" i="7" s="1"/>
  <c r="M4246" i="7"/>
  <c r="M4248" i="7"/>
  <c r="M4251" i="7"/>
  <c r="M4252" i="7"/>
  <c r="M4254" i="7"/>
  <c r="M4255" i="7"/>
  <c r="E4259" i="7"/>
  <c r="C4259" i="7" s="1"/>
  <c r="M4259" i="7"/>
  <c r="M4260" i="7"/>
  <c r="M4262" i="7"/>
  <c r="E4263" i="7"/>
  <c r="C4263" i="7" s="1"/>
  <c r="M4263" i="7"/>
  <c r="M4265" i="7"/>
  <c r="M4268" i="7"/>
  <c r="M4269" i="7"/>
  <c r="M4271" i="7"/>
  <c r="M4274" i="7"/>
  <c r="M4280" i="7"/>
  <c r="M4281" i="7"/>
  <c r="M4283" i="7"/>
  <c r="M4286" i="7"/>
  <c r="M4287" i="7"/>
  <c r="M4291" i="7"/>
  <c r="M4292" i="7"/>
  <c r="E4295" i="7"/>
  <c r="C4295" i="7" s="1"/>
  <c r="M4295" i="7"/>
  <c r="E4296" i="7"/>
  <c r="C4296" i="7" s="1"/>
  <c r="M4296" i="7"/>
  <c r="M4299" i="7"/>
  <c r="M4300" i="7"/>
  <c r="M4305" i="7"/>
  <c r="M4306" i="7"/>
  <c r="M4309" i="7"/>
  <c r="M4310" i="7"/>
  <c r="M4318" i="7"/>
  <c r="E4321" i="7"/>
  <c r="C4321" i="7" s="1"/>
  <c r="M4321" i="7"/>
  <c r="E4322" i="7"/>
  <c r="C4322" i="7" s="1"/>
  <c r="M4322" i="7"/>
  <c r="M4325" i="7"/>
  <c r="M4328" i="7"/>
  <c r="M4329" i="7"/>
  <c r="M4331" i="7"/>
  <c r="E4334" i="7"/>
  <c r="C4334" i="7" s="1"/>
  <c r="M4334" i="7"/>
  <c r="E4335" i="7"/>
  <c r="C4335" i="7" s="1"/>
  <c r="M4335" i="7"/>
  <c r="E4337" i="7"/>
  <c r="C4337" i="7" s="1"/>
  <c r="M4337" i="7"/>
  <c r="E4338" i="7"/>
  <c r="C4338" i="7" s="1"/>
  <c r="M4338" i="7"/>
  <c r="E4340" i="7"/>
  <c r="C4340" i="7" s="1"/>
  <c r="M4340" i="7"/>
  <c r="E4341" i="7"/>
  <c r="C4341" i="7" s="1"/>
  <c r="M4341" i="7"/>
  <c r="E4343" i="7"/>
  <c r="C4343" i="7" s="1"/>
  <c r="M4343" i="7"/>
  <c r="E4344" i="7"/>
  <c r="C4344" i="7" s="1"/>
  <c r="M4344" i="7"/>
  <c r="E4346" i="7"/>
  <c r="C4346" i="7" s="1"/>
  <c r="M4346" i="7"/>
  <c r="E4347" i="7"/>
  <c r="C4347" i="7" s="1"/>
  <c r="M4347" i="7"/>
  <c r="E4349" i="7"/>
  <c r="C4349" i="7" s="1"/>
  <c r="M4349" i="7"/>
  <c r="E4350" i="7"/>
  <c r="C4350" i="7" s="1"/>
  <c r="M4350" i="7"/>
  <c r="E4351" i="7"/>
  <c r="C4351" i="7" s="1"/>
  <c r="M4351" i="7"/>
  <c r="E4352" i="7"/>
  <c r="C4352" i="7" s="1"/>
  <c r="M4352" i="7"/>
  <c r="E4353" i="7"/>
  <c r="C4353" i="7" s="1"/>
  <c r="M4353" i="7"/>
  <c r="E4354" i="7"/>
  <c r="C4354" i="7" s="1"/>
  <c r="M4354" i="7"/>
  <c r="E4355" i="7"/>
  <c r="C4355" i="7" s="1"/>
  <c r="M4355" i="7"/>
  <c r="E4357" i="7"/>
  <c r="C4357" i="7" s="1"/>
  <c r="M4357" i="7"/>
  <c r="E4358" i="7"/>
  <c r="C4358" i="7" s="1"/>
  <c r="M4358" i="7"/>
  <c r="E4362" i="7"/>
  <c r="C4362" i="7" s="1"/>
  <c r="M4362" i="7"/>
  <c r="E4365" i="7"/>
  <c r="E4367" i="7"/>
  <c r="C4367" i="7" s="1"/>
  <c r="M4367" i="7"/>
  <c r="E4368" i="7"/>
  <c r="C4368" i="7" s="1"/>
  <c r="M4368" i="7"/>
  <c r="E4369" i="7"/>
  <c r="C4369" i="7" s="1"/>
  <c r="M4369" i="7"/>
  <c r="E4370" i="7"/>
  <c r="C4370" i="7" s="1"/>
  <c r="M4370" i="7"/>
  <c r="E4371" i="7"/>
  <c r="C4371" i="7" s="1"/>
  <c r="M4371" i="7"/>
  <c r="E4372" i="7"/>
  <c r="C4372" i="7" s="1"/>
  <c r="M4372" i="7"/>
  <c r="E4373" i="7"/>
  <c r="C4373" i="7" s="1"/>
  <c r="M4373" i="7"/>
  <c r="E4374" i="7"/>
  <c r="C4374" i="7" s="1"/>
  <c r="M4374" i="7"/>
  <c r="E4375" i="7"/>
  <c r="C4375" i="7" s="1"/>
  <c r="M4375" i="7"/>
  <c r="E4376" i="7"/>
  <c r="C4376" i="7" s="1"/>
  <c r="M4376" i="7"/>
  <c r="E4377" i="7"/>
  <c r="C4377" i="7" s="1"/>
  <c r="M4377" i="7"/>
  <c r="E4378" i="7"/>
  <c r="C4378" i="7" s="1"/>
  <c r="M4378" i="7"/>
  <c r="E4379" i="7"/>
  <c r="C4379" i="7" s="1"/>
  <c r="M4379" i="7"/>
  <c r="E4380" i="7"/>
  <c r="M4380" i="7"/>
  <c r="E4381" i="7"/>
  <c r="C4381" i="7" s="1"/>
  <c r="M4381" i="7"/>
  <c r="E4382" i="7"/>
  <c r="C4382" i="7" s="1"/>
  <c r="M4382" i="7"/>
  <c r="E4383" i="7"/>
  <c r="C4383" i="7" s="1"/>
  <c r="M4383" i="7"/>
  <c r="M4384" i="7"/>
  <c r="M4385" i="7"/>
  <c r="M4386" i="7"/>
  <c r="M4387" i="7"/>
  <c r="M4388" i="7"/>
  <c r="M4389" i="7"/>
  <c r="M4390" i="7"/>
  <c r="E4391" i="7"/>
  <c r="C4391" i="7" s="1"/>
  <c r="M4391" i="7"/>
  <c r="M4392" i="7"/>
  <c r="M4393" i="7"/>
  <c r="F4666" i="7"/>
  <c r="E4666" i="7"/>
  <c r="M4673" i="7"/>
  <c r="D4673" i="7"/>
  <c r="M4674" i="7"/>
  <c r="D4674" i="7"/>
  <c r="M4678" i="7"/>
  <c r="D4678" i="7"/>
  <c r="M4681" i="7"/>
  <c r="D4681" i="7"/>
  <c r="M4682" i="7"/>
  <c r="D4682" i="7"/>
  <c r="M4686" i="7"/>
  <c r="D4686" i="7"/>
  <c r="M4688" i="7"/>
  <c r="D4688" i="7"/>
  <c r="M4689" i="7"/>
  <c r="D4689" i="7"/>
  <c r="M4693" i="7"/>
  <c r="D4693" i="7"/>
  <c r="M4695" i="7"/>
  <c r="D4695" i="7"/>
  <c r="M4696" i="7"/>
  <c r="D4696" i="7"/>
  <c r="M4700" i="7"/>
  <c r="D4700" i="7"/>
  <c r="M4702" i="7"/>
  <c r="D4702" i="7"/>
  <c r="M4703" i="7"/>
  <c r="D4703" i="7"/>
  <c r="E5155" i="7"/>
  <c r="J5085" i="7"/>
  <c r="N5085" i="7"/>
  <c r="K4640" i="7"/>
  <c r="O4640" i="7"/>
  <c r="O4491" i="7" s="1"/>
  <c r="O4366" i="7" s="1"/>
  <c r="S4640" i="7"/>
  <c r="S4665" i="7"/>
  <c r="L4666" i="7"/>
  <c r="E4673" i="7"/>
  <c r="H4673" i="7"/>
  <c r="E4674" i="7"/>
  <c r="H4674" i="7"/>
  <c r="E4678" i="7"/>
  <c r="H4678" i="7"/>
  <c r="E4681" i="7"/>
  <c r="H4681" i="7"/>
  <c r="E4682" i="7"/>
  <c r="H4682" i="7"/>
  <c r="E4686" i="7"/>
  <c r="H4686" i="7"/>
  <c r="E4688" i="7"/>
  <c r="H4688" i="7"/>
  <c r="E4689" i="7"/>
  <c r="H4689" i="7"/>
  <c r="E4693" i="7"/>
  <c r="H4693" i="7"/>
  <c r="E4695" i="7"/>
  <c r="H4695" i="7"/>
  <c r="E4696" i="7"/>
  <c r="H4696" i="7"/>
  <c r="E4700" i="7"/>
  <c r="H4700" i="7"/>
  <c r="E4702" i="7"/>
  <c r="H4702" i="7"/>
  <c r="E4703" i="7"/>
  <c r="H4703" i="7"/>
  <c r="D4219" i="7"/>
  <c r="C4219" i="7" s="1"/>
  <c r="D4220" i="7"/>
  <c r="C4220" i="7" s="1"/>
  <c r="D4222" i="7"/>
  <c r="C4222" i="7" s="1"/>
  <c r="D4224" i="7"/>
  <c r="C4224" i="7" s="1"/>
  <c r="D4225" i="7"/>
  <c r="C4225" i="7" s="1"/>
  <c r="D4226" i="7"/>
  <c r="C4226" i="7" s="1"/>
  <c r="D4275" i="7"/>
  <c r="C4275" i="7" s="1"/>
  <c r="D4277" i="7"/>
  <c r="C4277" i="7" s="1"/>
  <c r="D4313" i="7"/>
  <c r="C4313" i="7" s="1"/>
  <c r="D4314" i="7"/>
  <c r="C4314" i="7" s="1"/>
  <c r="D4317" i="7"/>
  <c r="C4317" i="7" s="1"/>
  <c r="D4394" i="7"/>
  <c r="C4394" i="7" s="1"/>
  <c r="D4395" i="7"/>
  <c r="C4395" i="7" s="1"/>
  <c r="D4396" i="7"/>
  <c r="C4396" i="7" s="1"/>
  <c r="D4397" i="7"/>
  <c r="C4397" i="7" s="1"/>
  <c r="D4398" i="7"/>
  <c r="C4398" i="7" s="1"/>
  <c r="D4399" i="7"/>
  <c r="C4399" i="7" s="1"/>
  <c r="D4400" i="7"/>
  <c r="C4400" i="7" s="1"/>
  <c r="D4401" i="7"/>
  <c r="C4401" i="7" s="1"/>
  <c r="D4404" i="7"/>
  <c r="C4404" i="7" s="1"/>
  <c r="D4405" i="7"/>
  <c r="C4405" i="7" s="1"/>
  <c r="D4406" i="7"/>
  <c r="C4406" i="7" s="1"/>
  <c r="D4407" i="7"/>
  <c r="C4407" i="7" s="1"/>
  <c r="D4410" i="7"/>
  <c r="C4410" i="7" s="1"/>
  <c r="D4414" i="7"/>
  <c r="C4414" i="7" s="1"/>
  <c r="D4415" i="7"/>
  <c r="C4415" i="7" s="1"/>
  <c r="D4417" i="7"/>
  <c r="C4417" i="7" s="1"/>
  <c r="D4418" i="7"/>
  <c r="C4418" i="7" s="1"/>
  <c r="D4421" i="7"/>
  <c r="C4421" i="7" s="1"/>
  <c r="D4422" i="7"/>
  <c r="C4422" i="7" s="1"/>
  <c r="D4423" i="7"/>
  <c r="C4423" i="7" s="1"/>
  <c r="D4424" i="7"/>
  <c r="C4424" i="7" s="1"/>
  <c r="D4425" i="7"/>
  <c r="C4425" i="7" s="1"/>
  <c r="D4426" i="7"/>
  <c r="C4426" i="7" s="1"/>
  <c r="D4427" i="7"/>
  <c r="C4427" i="7" s="1"/>
  <c r="D4428" i="7"/>
  <c r="C4428" i="7" s="1"/>
  <c r="D4429" i="7"/>
  <c r="C4429" i="7" s="1"/>
  <c r="D4430" i="7"/>
  <c r="C4430" i="7" s="1"/>
  <c r="D4432" i="7"/>
  <c r="C4432" i="7" s="1"/>
  <c r="D4433" i="7"/>
  <c r="C4433" i="7" s="1"/>
  <c r="D4434" i="7"/>
  <c r="C4434" i="7" s="1"/>
  <c r="D4436" i="7"/>
  <c r="C4436" i="7" s="1"/>
  <c r="D4437" i="7"/>
  <c r="C4437" i="7" s="1"/>
  <c r="D4438" i="7"/>
  <c r="C4438" i="7" s="1"/>
  <c r="D4440" i="7"/>
  <c r="C4440" i="7" s="1"/>
  <c r="D4441" i="7"/>
  <c r="C4441" i="7" s="1"/>
  <c r="D4442" i="7"/>
  <c r="C4442" i="7" s="1"/>
  <c r="D4444" i="7"/>
  <c r="C4444" i="7" s="1"/>
  <c r="D4445" i="7"/>
  <c r="C4445" i="7" s="1"/>
  <c r="D4446" i="7"/>
  <c r="C4446" i="7" s="1"/>
  <c r="D4448" i="7"/>
  <c r="C4448" i="7" s="1"/>
  <c r="D4449" i="7"/>
  <c r="C4449" i="7" s="1"/>
  <c r="D4450" i="7"/>
  <c r="C4450" i="7" s="1"/>
  <c r="D4451" i="7"/>
  <c r="C4451" i="7" s="1"/>
  <c r="D4452" i="7"/>
  <c r="C4452" i="7" s="1"/>
  <c r="D4453" i="7"/>
  <c r="C4453" i="7" s="1"/>
  <c r="D4454" i="7"/>
  <c r="C4454" i="7" s="1"/>
  <c r="D4456" i="7"/>
  <c r="C4456" i="7" s="1"/>
  <c r="D4457" i="7"/>
  <c r="C4457" i="7" s="1"/>
  <c r="D4458" i="7"/>
  <c r="C4458" i="7" s="1"/>
  <c r="D4460" i="7"/>
  <c r="C4460" i="7" s="1"/>
  <c r="D4461" i="7"/>
  <c r="C4461" i="7" s="1"/>
  <c r="D4462" i="7"/>
  <c r="C4462" i="7" s="1"/>
  <c r="D4463" i="7"/>
  <c r="C4463" i="7" s="1"/>
  <c r="D4464" i="7"/>
  <c r="C4464" i="7" s="1"/>
  <c r="D4466" i="7"/>
  <c r="C4466" i="7" s="1"/>
  <c r="D4467" i="7"/>
  <c r="C4467" i="7" s="1"/>
  <c r="D4468" i="7"/>
  <c r="C4468" i="7" s="1"/>
  <c r="D4469" i="7"/>
  <c r="C4469" i="7" s="1"/>
  <c r="D4470" i="7"/>
  <c r="C4470" i="7" s="1"/>
  <c r="D4471" i="7"/>
  <c r="C4471" i="7" s="1"/>
  <c r="D4472" i="7"/>
  <c r="C4472" i="7" s="1"/>
  <c r="D4474" i="7"/>
  <c r="C4474" i="7" s="1"/>
  <c r="D4476" i="7"/>
  <c r="C4476" i="7" s="1"/>
  <c r="D4477" i="7"/>
  <c r="C4477" i="7" s="1"/>
  <c r="D4478" i="7"/>
  <c r="C4478" i="7" s="1"/>
  <c r="D4479" i="7"/>
  <c r="C4479" i="7" s="1"/>
  <c r="D4480" i="7"/>
  <c r="C4480" i="7" s="1"/>
  <c r="D4482" i="7"/>
  <c r="C4482" i="7" s="1"/>
  <c r="D4483" i="7"/>
  <c r="C4483" i="7" s="1"/>
  <c r="D4487" i="7"/>
  <c r="C4487" i="7" s="1"/>
  <c r="D4492" i="7"/>
  <c r="C4492" i="7" s="1"/>
  <c r="D4493" i="7"/>
  <c r="C4493" i="7" s="1"/>
  <c r="D4494" i="7"/>
  <c r="C4494" i="7" s="1"/>
  <c r="D4495" i="7"/>
  <c r="C4495" i="7" s="1"/>
  <c r="D4496" i="7"/>
  <c r="C4496" i="7" s="1"/>
  <c r="D4497" i="7"/>
  <c r="C4497" i="7" s="1"/>
  <c r="D4498" i="7"/>
  <c r="C4498" i="7" s="1"/>
  <c r="D4499" i="7"/>
  <c r="C4499" i="7" s="1"/>
  <c r="D4500" i="7"/>
  <c r="C4500" i="7" s="1"/>
  <c r="D4501" i="7"/>
  <c r="C4501" i="7" s="1"/>
  <c r="D4502" i="7"/>
  <c r="C4502" i="7" s="1"/>
  <c r="D4503" i="7"/>
  <c r="C4503" i="7" s="1"/>
  <c r="D4504" i="7"/>
  <c r="D4505" i="7"/>
  <c r="C4505" i="7" s="1"/>
  <c r="D4506" i="7"/>
  <c r="C4506" i="7" s="1"/>
  <c r="D4507" i="7"/>
  <c r="C4507" i="7" s="1"/>
  <c r="D4508" i="7"/>
  <c r="C4508" i="7" s="1"/>
  <c r="D4511" i="7"/>
  <c r="C4511" i="7" s="1"/>
  <c r="D4512" i="7"/>
  <c r="C4512" i="7" s="1"/>
  <c r="D4515" i="7"/>
  <c r="C4515" i="7" s="1"/>
  <c r="D4518" i="7"/>
  <c r="C4518" i="7" s="1"/>
  <c r="D4519" i="7"/>
  <c r="C4519" i="7" s="1"/>
  <c r="D4522" i="7"/>
  <c r="C4522" i="7" s="1"/>
  <c r="D4523" i="7"/>
  <c r="C4523" i="7" s="1"/>
  <c r="D4525" i="7"/>
  <c r="C4525" i="7" s="1"/>
  <c r="D4528" i="7"/>
  <c r="C4528" i="7" s="1"/>
  <c r="D4529" i="7"/>
  <c r="C4529" i="7" s="1"/>
  <c r="D4533" i="7"/>
  <c r="C4533" i="7" s="1"/>
  <c r="D4536" i="7"/>
  <c r="C4536" i="7" s="1"/>
  <c r="D4537" i="7"/>
  <c r="C4537" i="7" s="1"/>
  <c r="D4540" i="7"/>
  <c r="C4540" i="7" s="1"/>
  <c r="D4541" i="7"/>
  <c r="C4541" i="7" s="1"/>
  <c r="D4544" i="7"/>
  <c r="C4544" i="7" s="1"/>
  <c r="D4547" i="7"/>
  <c r="C4547" i="7" s="1"/>
  <c r="D4548" i="7"/>
  <c r="C4548" i="7" s="1"/>
  <c r="D4551" i="7"/>
  <c r="C4551" i="7" s="1"/>
  <c r="D4554" i="7"/>
  <c r="C4554" i="7" s="1"/>
  <c r="D4555" i="7"/>
  <c r="C4555" i="7" s="1"/>
  <c r="D4556" i="7"/>
  <c r="C4556" i="7" s="1"/>
  <c r="D4557" i="7"/>
  <c r="C4557" i="7" s="1"/>
  <c r="D4558" i="7"/>
  <c r="C4558" i="7" s="1"/>
  <c r="D4559" i="7"/>
  <c r="C4559" i="7" s="1"/>
  <c r="D4560" i="7"/>
  <c r="C4560" i="7" s="1"/>
  <c r="D4561" i="7"/>
  <c r="C4561" i="7" s="1"/>
  <c r="D4562" i="7"/>
  <c r="C4562" i="7" s="1"/>
  <c r="D4563" i="7"/>
  <c r="C4563" i="7" s="1"/>
  <c r="D4564" i="7"/>
  <c r="C4564" i="7" s="1"/>
  <c r="D4565" i="7"/>
  <c r="C4565" i="7" s="1"/>
  <c r="D4566" i="7"/>
  <c r="C4566" i="7" s="1"/>
  <c r="D4569" i="7"/>
  <c r="C4569" i="7" s="1"/>
  <c r="D4570" i="7"/>
  <c r="C4570" i="7" s="1"/>
  <c r="D4573" i="7"/>
  <c r="C4573" i="7" s="1"/>
  <c r="D4574" i="7"/>
  <c r="C4574" i="7" s="1"/>
  <c r="D4577" i="7"/>
  <c r="C4577" i="7" s="1"/>
  <c r="D4580" i="7"/>
  <c r="C4580" i="7" s="1"/>
  <c r="D4581" i="7"/>
  <c r="C4581" i="7" s="1"/>
  <c r="D4583" i="7"/>
  <c r="C4583" i="7" s="1"/>
  <c r="D4585" i="7"/>
  <c r="C4585" i="7" s="1"/>
  <c r="D4586" i="7"/>
  <c r="C4586" i="7" s="1"/>
  <c r="D4587" i="7"/>
  <c r="C4587" i="7" s="1"/>
  <c r="D4588" i="7"/>
  <c r="C4588" i="7" s="1"/>
  <c r="D4589" i="7"/>
  <c r="C4589" i="7" s="1"/>
  <c r="D4590" i="7"/>
  <c r="C4590" i="7" s="1"/>
  <c r="D4591" i="7"/>
  <c r="C4591" i="7" s="1"/>
  <c r="D4592" i="7"/>
  <c r="C4592" i="7" s="1"/>
  <c r="D4593" i="7"/>
  <c r="C4593" i="7" s="1"/>
  <c r="D4594" i="7"/>
  <c r="C4594" i="7" s="1"/>
  <c r="D4595" i="7"/>
  <c r="C4595" i="7" s="1"/>
  <c r="D4596" i="7"/>
  <c r="C4596" i="7" s="1"/>
  <c r="D4597" i="7"/>
  <c r="C4597" i="7" s="1"/>
  <c r="D4598" i="7"/>
  <c r="C4598" i="7" s="1"/>
  <c r="D4599" i="7"/>
  <c r="C4599" i="7" s="1"/>
  <c r="D4600" i="7"/>
  <c r="C4600" i="7" s="1"/>
  <c r="D4601" i="7"/>
  <c r="C4601" i="7" s="1"/>
  <c r="D4602" i="7"/>
  <c r="C4602" i="7" s="1"/>
  <c r="D4603" i="7"/>
  <c r="C4603" i="7" s="1"/>
  <c r="D4606" i="7"/>
  <c r="C4606" i="7" s="1"/>
  <c r="D4607" i="7"/>
  <c r="C4607" i="7" s="1"/>
  <c r="D4609" i="7"/>
  <c r="C4609" i="7" s="1"/>
  <c r="D4610" i="7"/>
  <c r="C4610" i="7" s="1"/>
  <c r="D4611" i="7"/>
  <c r="C4611" i="7" s="1"/>
  <c r="D4614" i="7"/>
  <c r="C4614" i="7" s="1"/>
  <c r="D4617" i="7"/>
  <c r="C4617" i="7" s="1"/>
  <c r="D4618" i="7"/>
  <c r="C4618" i="7" s="1"/>
  <c r="D4620" i="7"/>
  <c r="C4620" i="7" s="1"/>
  <c r="D4623" i="7"/>
  <c r="C4623" i="7" s="1"/>
  <c r="D4624" i="7"/>
  <c r="C4624" i="7" s="1"/>
  <c r="D4625" i="7"/>
  <c r="C4625" i="7" s="1"/>
  <c r="D4628" i="7"/>
  <c r="C4628" i="7" s="1"/>
  <c r="D4629" i="7"/>
  <c r="C4629" i="7" s="1"/>
  <c r="D4632" i="7"/>
  <c r="C4632" i="7" s="1"/>
  <c r="D4633" i="7"/>
  <c r="C4633" i="7" s="1"/>
  <c r="D4636" i="7"/>
  <c r="C4636" i="7" s="1"/>
  <c r="P4640" i="7"/>
  <c r="P4491" i="7" s="1"/>
  <c r="P4366" i="7" s="1"/>
  <c r="P3606" i="7" s="1"/>
  <c r="T4640" i="7"/>
  <c r="T4491" i="7" s="1"/>
  <c r="T4366" i="7" s="1"/>
  <c r="T3606" i="7" s="1"/>
  <c r="D4641" i="7"/>
  <c r="C4641" i="7" s="1"/>
  <c r="D4642" i="7"/>
  <c r="C4642" i="7" s="1"/>
  <c r="D4643" i="7"/>
  <c r="C4643" i="7" s="1"/>
  <c r="D4644" i="7"/>
  <c r="C4644" i="7" s="1"/>
  <c r="D4645" i="7"/>
  <c r="C4645" i="7" s="1"/>
  <c r="D4646" i="7"/>
  <c r="C4646" i="7" s="1"/>
  <c r="D4647" i="7"/>
  <c r="C4647" i="7" s="1"/>
  <c r="D4648" i="7"/>
  <c r="C4648" i="7" s="1"/>
  <c r="D4649" i="7"/>
  <c r="L4649" i="7"/>
  <c r="H4649" i="7" s="1"/>
  <c r="D4650" i="7"/>
  <c r="C4650" i="7" s="1"/>
  <c r="D4651" i="7"/>
  <c r="C4651" i="7" s="1"/>
  <c r="D4652" i="7"/>
  <c r="C4652" i="7" s="1"/>
  <c r="D4653" i="7"/>
  <c r="C4653" i="7" s="1"/>
  <c r="D4656" i="7"/>
  <c r="C4656" i="7" s="1"/>
  <c r="D4658" i="7"/>
  <c r="C4658" i="7" s="1"/>
  <c r="D4659" i="7"/>
  <c r="C4659" i="7" s="1"/>
  <c r="D4662" i="7"/>
  <c r="C4662" i="7" s="1"/>
  <c r="N4666" i="7"/>
  <c r="H5156" i="7"/>
  <c r="D5156" i="7"/>
  <c r="C5156" i="7" s="1"/>
  <c r="H5160" i="7"/>
  <c r="D5160" i="7"/>
  <c r="C5160" i="7" s="1"/>
  <c r="H5164" i="7"/>
  <c r="D5164" i="7"/>
  <c r="C5164" i="7" s="1"/>
  <c r="H5168" i="7"/>
  <c r="D5168" i="7"/>
  <c r="C5168" i="7" s="1"/>
  <c r="H5172" i="7"/>
  <c r="D5172" i="7"/>
  <c r="C5172" i="7" s="1"/>
  <c r="H5175" i="7"/>
  <c r="D5175" i="7"/>
  <c r="C5175" i="7" s="1"/>
  <c r="R5156" i="7"/>
  <c r="R5160" i="7"/>
  <c r="R5164" i="7"/>
  <c r="R5168" i="7"/>
  <c r="R5172" i="7"/>
  <c r="R5175" i="7"/>
  <c r="N5178" i="7"/>
  <c r="M5178" i="7" s="1"/>
  <c r="D4707" i="7"/>
  <c r="C4707" i="7" s="1"/>
  <c r="H4707" i="7"/>
  <c r="D4710" i="7"/>
  <c r="C4710" i="7" s="1"/>
  <c r="H4710" i="7"/>
  <c r="D4711" i="7"/>
  <c r="C4711" i="7" s="1"/>
  <c r="H4711" i="7"/>
  <c r="D4714" i="7"/>
  <c r="C4714" i="7" s="1"/>
  <c r="H4714" i="7"/>
  <c r="D4716" i="7"/>
  <c r="C4716" i="7" s="1"/>
  <c r="H4716" i="7"/>
  <c r="D4717" i="7"/>
  <c r="C4717" i="7" s="1"/>
  <c r="H4717" i="7"/>
  <c r="D4720" i="7"/>
  <c r="C4720" i="7" s="1"/>
  <c r="H4720" i="7"/>
  <c r="D4723" i="7"/>
  <c r="C4723" i="7" s="1"/>
  <c r="H4723" i="7"/>
  <c r="D4724" i="7"/>
  <c r="C4724" i="7" s="1"/>
  <c r="H4724" i="7"/>
  <c r="D4727" i="7"/>
  <c r="C4727" i="7" s="1"/>
  <c r="H4727" i="7"/>
  <c r="D4728" i="7"/>
  <c r="C4728" i="7" s="1"/>
  <c r="H4728" i="7"/>
  <c r="D4731" i="7"/>
  <c r="C4731" i="7" s="1"/>
  <c r="H4731" i="7"/>
  <c r="D4734" i="7"/>
  <c r="C4734" i="7" s="1"/>
  <c r="H4734" i="7"/>
  <c r="D4735" i="7"/>
  <c r="C4735" i="7" s="1"/>
  <c r="H4735" i="7"/>
  <c r="D4736" i="7"/>
  <c r="C4736" i="7" s="1"/>
  <c r="H4736" i="7"/>
  <c r="D4737" i="7"/>
  <c r="C4737" i="7" s="1"/>
  <c r="H4737" i="7"/>
  <c r="D4738" i="7"/>
  <c r="C4738" i="7" s="1"/>
  <c r="H4738" i="7"/>
  <c r="D4739" i="7"/>
  <c r="C4739" i="7" s="1"/>
  <c r="H4739" i="7"/>
  <c r="D4740" i="7"/>
  <c r="C4740" i="7" s="1"/>
  <c r="H4740" i="7"/>
  <c r="D4741" i="7"/>
  <c r="C4741" i="7" s="1"/>
  <c r="H4741" i="7"/>
  <c r="D4742" i="7"/>
  <c r="C4742" i="7" s="1"/>
  <c r="H4742" i="7"/>
  <c r="D4743" i="7"/>
  <c r="C4743" i="7" s="1"/>
  <c r="H4743" i="7"/>
  <c r="D4744" i="7"/>
  <c r="C4744" i="7" s="1"/>
  <c r="H4744" i="7"/>
  <c r="D4745" i="7"/>
  <c r="C4745" i="7" s="1"/>
  <c r="H4745" i="7"/>
  <c r="D4746" i="7"/>
  <c r="C4746" i="7" s="1"/>
  <c r="H4746" i="7"/>
  <c r="D4749" i="7"/>
  <c r="C4749" i="7" s="1"/>
  <c r="H4749" i="7"/>
  <c r="D4750" i="7"/>
  <c r="C4750" i="7" s="1"/>
  <c r="H4750" i="7"/>
  <c r="D4753" i="7"/>
  <c r="C4753" i="7" s="1"/>
  <c r="H4753" i="7"/>
  <c r="D4756" i="7"/>
  <c r="C4756" i="7" s="1"/>
  <c r="H4756" i="7"/>
  <c r="D4757" i="7"/>
  <c r="C4757" i="7" s="1"/>
  <c r="H4757" i="7"/>
  <c r="D4759" i="7"/>
  <c r="C4759" i="7" s="1"/>
  <c r="H4759" i="7"/>
  <c r="D4762" i="7"/>
  <c r="C4762" i="7" s="1"/>
  <c r="H4762" i="7"/>
  <c r="D4763" i="7"/>
  <c r="C4763" i="7" s="1"/>
  <c r="H4763" i="7"/>
  <c r="D4766" i="7"/>
  <c r="C4766" i="7" s="1"/>
  <c r="H4766" i="7"/>
  <c r="D4767" i="7"/>
  <c r="C4767" i="7" s="1"/>
  <c r="H4767" i="7"/>
  <c r="D4770" i="7"/>
  <c r="C4770" i="7" s="1"/>
  <c r="H4770" i="7"/>
  <c r="D4773" i="7"/>
  <c r="C4773" i="7" s="1"/>
  <c r="H4773" i="7"/>
  <c r="D4774" i="7"/>
  <c r="C4774" i="7" s="1"/>
  <c r="H4774" i="7"/>
  <c r="D4778" i="7"/>
  <c r="C4778" i="7" s="1"/>
  <c r="H4778" i="7"/>
  <c r="D4781" i="7"/>
  <c r="C4781" i="7" s="1"/>
  <c r="H4781" i="7"/>
  <c r="D4782" i="7"/>
  <c r="C4782" i="7" s="1"/>
  <c r="H4782" i="7"/>
  <c r="D4785" i="7"/>
  <c r="C4785" i="7" s="1"/>
  <c r="H4785" i="7"/>
  <c r="D4786" i="7"/>
  <c r="C4786" i="7" s="1"/>
  <c r="H4786" i="7"/>
  <c r="D4788" i="7"/>
  <c r="C4788" i="7" s="1"/>
  <c r="H4788" i="7"/>
  <c r="D4791" i="7"/>
  <c r="C4791" i="7" s="1"/>
  <c r="H4791" i="7"/>
  <c r="D4792" i="7"/>
  <c r="C4792" i="7" s="1"/>
  <c r="H4792" i="7"/>
  <c r="D4796" i="7"/>
  <c r="C4796" i="7" s="1"/>
  <c r="H4796" i="7"/>
  <c r="D4799" i="7"/>
  <c r="C4799" i="7" s="1"/>
  <c r="H4799" i="7"/>
  <c r="D4800" i="7"/>
  <c r="C4800" i="7" s="1"/>
  <c r="H4800" i="7"/>
  <c r="D4801" i="7"/>
  <c r="C4801" i="7" s="1"/>
  <c r="H4801" i="7"/>
  <c r="D4802" i="7"/>
  <c r="C4802" i="7" s="1"/>
  <c r="H4802" i="7"/>
  <c r="D4803" i="7"/>
  <c r="C4803" i="7" s="1"/>
  <c r="H4803" i="7"/>
  <c r="D4804" i="7"/>
  <c r="C4804" i="7" s="1"/>
  <c r="H4804" i="7"/>
  <c r="D4805" i="7"/>
  <c r="C4805" i="7" s="1"/>
  <c r="H4805" i="7"/>
  <c r="D4806" i="7"/>
  <c r="C4806" i="7" s="1"/>
  <c r="H4806" i="7"/>
  <c r="D4807" i="7"/>
  <c r="C4807" i="7" s="1"/>
  <c r="H4807" i="7"/>
  <c r="D4808" i="7"/>
  <c r="C4808" i="7" s="1"/>
  <c r="H4808" i="7"/>
  <c r="D4809" i="7"/>
  <c r="C4809" i="7" s="1"/>
  <c r="H4809" i="7"/>
  <c r="D4810" i="7"/>
  <c r="C4810" i="7" s="1"/>
  <c r="H4810" i="7"/>
  <c r="D4811" i="7"/>
  <c r="C4811" i="7" s="1"/>
  <c r="H4811" i="7"/>
  <c r="D4812" i="7"/>
  <c r="C4812" i="7" s="1"/>
  <c r="H4812" i="7"/>
  <c r="D4813" i="7"/>
  <c r="C4813" i="7" s="1"/>
  <c r="H4813" i="7"/>
  <c r="D4814" i="7"/>
  <c r="C4814" i="7" s="1"/>
  <c r="H4814" i="7"/>
  <c r="D4815" i="7"/>
  <c r="C4815" i="7" s="1"/>
  <c r="H4815" i="7"/>
  <c r="D4816" i="7"/>
  <c r="C4816" i="7" s="1"/>
  <c r="H4816" i="7"/>
  <c r="D4817" i="7"/>
  <c r="C4817" i="7" s="1"/>
  <c r="H4817" i="7"/>
  <c r="D4818" i="7"/>
  <c r="C4818" i="7" s="1"/>
  <c r="H4818" i="7"/>
  <c r="D4819" i="7"/>
  <c r="C4819" i="7" s="1"/>
  <c r="H4819" i="7"/>
  <c r="D4820" i="7"/>
  <c r="C4820" i="7" s="1"/>
  <c r="H4820" i="7"/>
  <c r="D4821" i="7"/>
  <c r="C4821" i="7" s="1"/>
  <c r="H4821" i="7"/>
  <c r="D4822" i="7"/>
  <c r="C4822" i="7" s="1"/>
  <c r="H4822" i="7"/>
  <c r="D4823" i="7"/>
  <c r="C4823" i="7" s="1"/>
  <c r="H4823" i="7"/>
  <c r="D4824" i="7"/>
  <c r="C4824" i="7" s="1"/>
  <c r="H4824" i="7"/>
  <c r="D4825" i="7"/>
  <c r="C4825" i="7" s="1"/>
  <c r="H4825" i="7"/>
  <c r="D4826" i="7"/>
  <c r="C4826" i="7" s="1"/>
  <c r="H4826" i="7"/>
  <c r="D4827" i="7"/>
  <c r="C4827" i="7" s="1"/>
  <c r="H4827" i="7"/>
  <c r="D4828" i="7"/>
  <c r="C4828" i="7" s="1"/>
  <c r="H4828" i="7"/>
  <c r="D4829" i="7"/>
  <c r="C4829" i="7" s="1"/>
  <c r="H4829" i="7"/>
  <c r="D4830" i="7"/>
  <c r="C4830" i="7" s="1"/>
  <c r="H4830" i="7"/>
  <c r="D4831" i="7"/>
  <c r="C4831" i="7" s="1"/>
  <c r="H4831" i="7"/>
  <c r="D4832" i="7"/>
  <c r="C4832" i="7" s="1"/>
  <c r="H4832" i="7"/>
  <c r="D4833" i="7"/>
  <c r="C4833" i="7" s="1"/>
  <c r="H4833" i="7"/>
  <c r="D4834" i="7"/>
  <c r="C4834" i="7" s="1"/>
  <c r="H4834" i="7"/>
  <c r="D4835" i="7"/>
  <c r="C4835" i="7" s="1"/>
  <c r="H4835" i="7"/>
  <c r="D4836" i="7"/>
  <c r="C4836" i="7" s="1"/>
  <c r="H4836" i="7"/>
  <c r="D4840" i="7"/>
  <c r="C4840" i="7" s="1"/>
  <c r="H4840" i="7"/>
  <c r="D4843" i="7"/>
  <c r="C4843" i="7" s="1"/>
  <c r="H4843" i="7"/>
  <c r="D4844" i="7"/>
  <c r="C4844" i="7" s="1"/>
  <c r="H4844" i="7"/>
  <c r="D4846" i="7"/>
  <c r="C4846" i="7" s="1"/>
  <c r="H4846" i="7"/>
  <c r="D4847" i="7"/>
  <c r="C4847" i="7" s="1"/>
  <c r="H4847" i="7"/>
  <c r="D4849" i="7"/>
  <c r="C4849" i="7" s="1"/>
  <c r="H4849" i="7"/>
  <c r="D4850" i="7"/>
  <c r="C4850" i="7" s="1"/>
  <c r="H4850" i="7"/>
  <c r="D4851" i="7"/>
  <c r="C4851" i="7" s="1"/>
  <c r="H4851" i="7"/>
  <c r="D4853" i="7"/>
  <c r="C4853" i="7" s="1"/>
  <c r="H4853" i="7"/>
  <c r="D4856" i="7"/>
  <c r="C4856" i="7" s="1"/>
  <c r="H4856" i="7"/>
  <c r="D4858" i="7"/>
  <c r="C4858" i="7" s="1"/>
  <c r="H4858" i="7"/>
  <c r="D4859" i="7"/>
  <c r="C4859" i="7" s="1"/>
  <c r="H4859" i="7"/>
  <c r="D4860" i="7"/>
  <c r="C4860" i="7" s="1"/>
  <c r="H4860" i="7"/>
  <c r="D4861" i="7"/>
  <c r="C4861" i="7" s="1"/>
  <c r="H4861" i="7"/>
  <c r="D4862" i="7"/>
  <c r="C4862" i="7" s="1"/>
  <c r="H4862" i="7"/>
  <c r="D4863" i="7"/>
  <c r="C4863" i="7" s="1"/>
  <c r="H4863" i="7"/>
  <c r="D4864" i="7"/>
  <c r="C4864" i="7" s="1"/>
  <c r="H4864" i="7"/>
  <c r="D4865" i="7"/>
  <c r="C4865" i="7" s="1"/>
  <c r="H4865" i="7"/>
  <c r="D4866" i="7"/>
  <c r="C4866" i="7" s="1"/>
  <c r="H4866" i="7"/>
  <c r="D4867" i="7"/>
  <c r="C4867" i="7" s="1"/>
  <c r="H4867" i="7"/>
  <c r="D4868" i="7"/>
  <c r="C4868" i="7" s="1"/>
  <c r="H4868" i="7"/>
  <c r="D4869" i="7"/>
  <c r="C4869" i="7" s="1"/>
  <c r="H4869" i="7"/>
  <c r="D4870" i="7"/>
  <c r="C4870" i="7" s="1"/>
  <c r="H4870" i="7"/>
  <c r="D4871" i="7"/>
  <c r="C4871" i="7" s="1"/>
  <c r="H4871" i="7"/>
  <c r="D4872" i="7"/>
  <c r="C4872" i="7" s="1"/>
  <c r="H4872" i="7"/>
  <c r="D4873" i="7"/>
  <c r="C4873" i="7" s="1"/>
  <c r="H4873" i="7"/>
  <c r="D4874" i="7"/>
  <c r="C4874" i="7" s="1"/>
  <c r="H4874" i="7"/>
  <c r="D4875" i="7"/>
  <c r="C4875" i="7" s="1"/>
  <c r="H4875" i="7"/>
  <c r="D4876" i="7"/>
  <c r="C4876" i="7" s="1"/>
  <c r="H4876" i="7"/>
  <c r="D4877" i="7"/>
  <c r="C4877" i="7" s="1"/>
  <c r="H4877" i="7"/>
  <c r="D4880" i="7"/>
  <c r="C4880" i="7" s="1"/>
  <c r="H4880" i="7"/>
  <c r="D4883" i="7"/>
  <c r="C4883" i="7" s="1"/>
  <c r="H4883" i="7"/>
  <c r="D4884" i="7"/>
  <c r="C4884" i="7" s="1"/>
  <c r="H4884" i="7"/>
  <c r="D4886" i="7"/>
  <c r="C4886" i="7" s="1"/>
  <c r="H4886" i="7"/>
  <c r="D4889" i="7"/>
  <c r="C4889" i="7" s="1"/>
  <c r="H4889" i="7"/>
  <c r="D4890" i="7"/>
  <c r="C4890" i="7" s="1"/>
  <c r="H4890" i="7"/>
  <c r="D4891" i="7"/>
  <c r="C4891" i="7" s="1"/>
  <c r="H4891" i="7"/>
  <c r="D4892" i="7"/>
  <c r="C4892" i="7" s="1"/>
  <c r="H4892" i="7"/>
  <c r="D4893" i="7"/>
  <c r="C4893" i="7" s="1"/>
  <c r="H4893" i="7"/>
  <c r="D4894" i="7"/>
  <c r="C4894" i="7" s="1"/>
  <c r="H4894" i="7"/>
  <c r="D4895" i="7"/>
  <c r="C4895" i="7" s="1"/>
  <c r="H4895" i="7"/>
  <c r="D4896" i="7"/>
  <c r="C4896" i="7" s="1"/>
  <c r="H4896" i="7"/>
  <c r="D4897" i="7"/>
  <c r="C4897" i="7" s="1"/>
  <c r="H4897" i="7"/>
  <c r="D4898" i="7"/>
  <c r="C4898" i="7" s="1"/>
  <c r="H4898" i="7"/>
  <c r="D4902" i="7"/>
  <c r="C4902" i="7" s="1"/>
  <c r="H4902" i="7"/>
  <c r="D4905" i="7"/>
  <c r="C4905" i="7" s="1"/>
  <c r="H4905" i="7"/>
  <c r="D4906" i="7"/>
  <c r="C4906" i="7" s="1"/>
  <c r="H4906" i="7"/>
  <c r="D4908" i="7"/>
  <c r="C4908" i="7" s="1"/>
  <c r="H4908" i="7"/>
  <c r="D4911" i="7"/>
  <c r="C4911" i="7" s="1"/>
  <c r="H4911" i="7"/>
  <c r="D4912" i="7"/>
  <c r="C4912" i="7" s="1"/>
  <c r="H4912" i="7"/>
  <c r="D4916" i="7"/>
  <c r="C4916" i="7" s="1"/>
  <c r="H4916" i="7"/>
  <c r="H4919" i="7"/>
  <c r="H4920" i="7"/>
  <c r="D4923" i="7"/>
  <c r="C4923" i="7" s="1"/>
  <c r="H4923" i="7"/>
  <c r="D4924" i="7"/>
  <c r="C4924" i="7" s="1"/>
  <c r="H4924" i="7"/>
  <c r="D4927" i="7"/>
  <c r="C4927" i="7" s="1"/>
  <c r="H4927" i="7"/>
  <c r="D4930" i="7"/>
  <c r="C4930" i="7" s="1"/>
  <c r="H4930" i="7"/>
  <c r="D4931" i="7"/>
  <c r="C4931" i="7" s="1"/>
  <c r="H4931" i="7"/>
  <c r="D4934" i="7"/>
  <c r="C4934" i="7" s="1"/>
  <c r="H4934" i="7"/>
  <c r="D4935" i="7"/>
  <c r="C4935" i="7" s="1"/>
  <c r="H4935" i="7"/>
  <c r="D4938" i="7"/>
  <c r="C4938" i="7" s="1"/>
  <c r="H4938" i="7"/>
  <c r="D4941" i="7"/>
  <c r="C4941" i="7" s="1"/>
  <c r="H4941" i="7"/>
  <c r="D4942" i="7"/>
  <c r="C4942" i="7" s="1"/>
  <c r="H4942" i="7"/>
  <c r="D4943" i="7"/>
  <c r="C4943" i="7" s="1"/>
  <c r="H4943" i="7"/>
  <c r="D4944" i="7"/>
  <c r="C4944" i="7" s="1"/>
  <c r="H4944" i="7"/>
  <c r="D4945" i="7"/>
  <c r="C4945" i="7" s="1"/>
  <c r="H4945" i="7"/>
  <c r="D4946" i="7"/>
  <c r="C4946" i="7" s="1"/>
  <c r="H4946" i="7"/>
  <c r="D4947" i="7"/>
  <c r="C4947" i="7" s="1"/>
  <c r="H4947" i="7"/>
  <c r="D4948" i="7"/>
  <c r="C4948" i="7" s="1"/>
  <c r="H4948" i="7"/>
  <c r="D4949" i="7"/>
  <c r="C4949" i="7" s="1"/>
  <c r="H4949" i="7"/>
  <c r="D4950" i="7"/>
  <c r="C4950" i="7" s="1"/>
  <c r="H4950" i="7"/>
  <c r="D4952" i="7"/>
  <c r="C4952" i="7" s="1"/>
  <c r="H4952" i="7"/>
  <c r="D4955" i="7"/>
  <c r="C4955" i="7" s="1"/>
  <c r="H4955" i="7"/>
  <c r="D4956" i="7"/>
  <c r="C4956" i="7" s="1"/>
  <c r="H4956" i="7"/>
  <c r="D4958" i="7"/>
  <c r="C4958" i="7" s="1"/>
  <c r="H4958" i="7"/>
  <c r="D4959" i="7"/>
  <c r="C4959" i="7" s="1"/>
  <c r="H4959" i="7"/>
  <c r="D4960" i="7"/>
  <c r="C4960" i="7" s="1"/>
  <c r="H4960" i="7"/>
  <c r="D4961" i="7"/>
  <c r="C4961" i="7" s="1"/>
  <c r="H4961" i="7"/>
  <c r="D4962" i="7"/>
  <c r="C4962" i="7" s="1"/>
  <c r="H4962" i="7"/>
  <c r="D4963" i="7"/>
  <c r="C4963" i="7" s="1"/>
  <c r="H4963" i="7"/>
  <c r="D4964" i="7"/>
  <c r="C4964" i="7" s="1"/>
  <c r="H4964" i="7"/>
  <c r="D4965" i="7"/>
  <c r="C4965" i="7" s="1"/>
  <c r="H4965" i="7"/>
  <c r="D4966" i="7"/>
  <c r="C4966" i="7" s="1"/>
  <c r="H4966" i="7"/>
  <c r="D4967" i="7"/>
  <c r="C4967" i="7" s="1"/>
  <c r="H4967" i="7"/>
  <c r="D4968" i="7"/>
  <c r="C4968" i="7" s="1"/>
  <c r="D4969" i="7"/>
  <c r="C4969" i="7" s="1"/>
  <c r="H4969" i="7"/>
  <c r="D4970" i="7"/>
  <c r="C4970" i="7" s="1"/>
  <c r="D4971" i="7"/>
  <c r="C4971" i="7" s="1"/>
  <c r="D4973" i="7"/>
  <c r="C4973" i="7" s="1"/>
  <c r="D4975" i="7"/>
  <c r="C4975" i="7" s="1"/>
  <c r="D4976" i="7"/>
  <c r="C4976" i="7" s="1"/>
  <c r="D4977" i="7"/>
  <c r="C4977" i="7" s="1"/>
  <c r="D4978" i="7"/>
  <c r="C4978" i="7" s="1"/>
  <c r="D4979" i="7"/>
  <c r="C4979" i="7" s="1"/>
  <c r="D4980" i="7"/>
  <c r="C4980" i="7" s="1"/>
  <c r="H4980" i="7"/>
  <c r="D4981" i="7"/>
  <c r="C4981" i="7" s="1"/>
  <c r="D4983" i="7"/>
  <c r="C4983" i="7" s="1"/>
  <c r="H4983" i="7"/>
  <c r="D4984" i="7"/>
  <c r="C4984" i="7" s="1"/>
  <c r="H4984" i="7"/>
  <c r="D4985" i="7"/>
  <c r="C4985" i="7" s="1"/>
  <c r="H4985" i="7"/>
  <c r="D4987" i="7"/>
  <c r="C4987" i="7" s="1"/>
  <c r="H4987" i="7"/>
  <c r="D4988" i="7"/>
  <c r="C4988" i="7" s="1"/>
  <c r="H4988" i="7"/>
  <c r="D4989" i="7"/>
  <c r="C4989" i="7" s="1"/>
  <c r="H4989" i="7"/>
  <c r="D4991" i="7"/>
  <c r="C4991" i="7" s="1"/>
  <c r="H4991" i="7"/>
  <c r="D4992" i="7"/>
  <c r="C4992" i="7" s="1"/>
  <c r="H4992" i="7"/>
  <c r="D4993" i="7"/>
  <c r="C4993" i="7" s="1"/>
  <c r="H4993" i="7"/>
  <c r="D4995" i="7"/>
  <c r="C4995" i="7" s="1"/>
  <c r="H4995" i="7"/>
  <c r="D4996" i="7"/>
  <c r="C4996" i="7" s="1"/>
  <c r="H4996" i="7"/>
  <c r="D4997" i="7"/>
  <c r="C4997" i="7" s="1"/>
  <c r="H4997" i="7"/>
  <c r="D4999" i="7"/>
  <c r="C4999" i="7" s="1"/>
  <c r="H4999" i="7"/>
  <c r="D5000" i="7"/>
  <c r="C5000" i="7" s="1"/>
  <c r="H5000" i="7"/>
  <c r="D5001" i="7"/>
  <c r="C5001" i="7" s="1"/>
  <c r="H5001" i="7"/>
  <c r="D5003" i="7"/>
  <c r="C5003" i="7" s="1"/>
  <c r="H5003" i="7"/>
  <c r="D5004" i="7"/>
  <c r="C5004" i="7" s="1"/>
  <c r="H5004" i="7"/>
  <c r="D5005" i="7"/>
  <c r="C5005" i="7" s="1"/>
  <c r="H5005" i="7"/>
  <c r="D5007" i="7"/>
  <c r="C5007" i="7" s="1"/>
  <c r="H5007" i="7"/>
  <c r="D5008" i="7"/>
  <c r="C5008" i="7" s="1"/>
  <c r="H5008" i="7"/>
  <c r="D5009" i="7"/>
  <c r="C5009" i="7" s="1"/>
  <c r="H5009" i="7"/>
  <c r="D5011" i="7"/>
  <c r="C5011" i="7" s="1"/>
  <c r="H5011" i="7"/>
  <c r="D5012" i="7"/>
  <c r="C5012" i="7" s="1"/>
  <c r="H5012" i="7"/>
  <c r="D5013" i="7"/>
  <c r="C5013" i="7" s="1"/>
  <c r="H5013" i="7"/>
  <c r="D5015" i="7"/>
  <c r="C5015" i="7" s="1"/>
  <c r="H5015" i="7"/>
  <c r="D5016" i="7"/>
  <c r="C5016" i="7" s="1"/>
  <c r="H5016" i="7"/>
  <c r="D5017" i="7"/>
  <c r="C5017" i="7" s="1"/>
  <c r="H5017" i="7"/>
  <c r="D5019" i="7"/>
  <c r="C5019" i="7" s="1"/>
  <c r="H5019" i="7"/>
  <c r="D5020" i="7"/>
  <c r="C5020" i="7" s="1"/>
  <c r="D5022" i="7"/>
  <c r="C5022" i="7" s="1"/>
  <c r="D5023" i="7"/>
  <c r="C5023" i="7" s="1"/>
  <c r="D5024" i="7"/>
  <c r="C5024" i="7" s="1"/>
  <c r="D5025" i="7"/>
  <c r="C5025" i="7" s="1"/>
  <c r="D5026" i="7"/>
  <c r="C5026" i="7" s="1"/>
  <c r="H5026" i="7"/>
  <c r="D5027" i="7"/>
  <c r="C5027" i="7" s="1"/>
  <c r="H5027" i="7"/>
  <c r="D5028" i="7"/>
  <c r="C5028" i="7" s="1"/>
  <c r="H5028" i="7"/>
  <c r="D5029" i="7"/>
  <c r="C5029" i="7" s="1"/>
  <c r="D5030" i="7"/>
  <c r="C5030" i="7" s="1"/>
  <c r="H5030" i="7"/>
  <c r="D5031" i="7"/>
  <c r="C5031" i="7" s="1"/>
  <c r="H5031" i="7"/>
  <c r="D5032" i="7"/>
  <c r="C5032" i="7" s="1"/>
  <c r="H5032" i="7"/>
  <c r="D5033" i="7"/>
  <c r="C5033" i="7" s="1"/>
  <c r="D5034" i="7"/>
  <c r="C5034" i="7" s="1"/>
  <c r="D5035" i="7"/>
  <c r="C5035" i="7" s="1"/>
  <c r="D5038" i="7"/>
  <c r="C5038" i="7" s="1"/>
  <c r="H5038" i="7"/>
  <c r="D5041" i="7"/>
  <c r="C5041" i="7" s="1"/>
  <c r="D5042" i="7"/>
  <c r="C5042" i="7" s="1"/>
  <c r="D5044" i="7"/>
  <c r="C5044" i="7" s="1"/>
  <c r="D5045" i="7"/>
  <c r="C5045" i="7" s="1"/>
  <c r="H5045" i="7"/>
  <c r="D5046" i="7"/>
  <c r="C5046" i="7" s="1"/>
  <c r="H5046" i="7"/>
  <c r="D5047" i="7"/>
  <c r="C5047" i="7" s="1"/>
  <c r="H5047" i="7"/>
  <c r="D5050" i="7"/>
  <c r="C5050" i="7" s="1"/>
  <c r="H5050" i="7"/>
  <c r="D5051" i="7"/>
  <c r="C5051" i="7" s="1"/>
  <c r="H5051" i="7"/>
  <c r="D5052" i="7"/>
  <c r="C5052" i="7" s="1"/>
  <c r="D5053" i="7"/>
  <c r="C5053" i="7" s="1"/>
  <c r="D5054" i="7"/>
  <c r="C5054" i="7" s="1"/>
  <c r="D5055" i="7"/>
  <c r="C5055" i="7" s="1"/>
  <c r="H5055" i="7"/>
  <c r="D5058" i="7"/>
  <c r="C5058" i="7" s="1"/>
  <c r="H5058" i="7"/>
  <c r="D5059" i="7"/>
  <c r="C5059" i="7" s="1"/>
  <c r="H5059" i="7"/>
  <c r="D5060" i="7"/>
  <c r="C5060" i="7" s="1"/>
  <c r="H5060" i="7"/>
  <c r="D5061" i="7"/>
  <c r="C5061" i="7" s="1"/>
  <c r="H5061" i="7"/>
  <c r="D5062" i="7"/>
  <c r="C5062" i="7" s="1"/>
  <c r="H5062" i="7"/>
  <c r="D5063" i="7"/>
  <c r="C5063" i="7" s="1"/>
  <c r="H5063" i="7"/>
  <c r="D5065" i="7"/>
  <c r="C5065" i="7" s="1"/>
  <c r="H5065" i="7"/>
  <c r="D5066" i="7"/>
  <c r="C5066" i="7" s="1"/>
  <c r="H5066" i="7"/>
  <c r="D5069" i="7"/>
  <c r="C5069" i="7" s="1"/>
  <c r="H5069" i="7"/>
  <c r="D5070" i="7"/>
  <c r="C5070" i="7" s="1"/>
  <c r="H5070" i="7"/>
  <c r="D5071" i="7"/>
  <c r="C5071" i="7" s="1"/>
  <c r="H5071" i="7"/>
  <c r="D5073" i="7"/>
  <c r="C5073" i="7" s="1"/>
  <c r="H5073" i="7"/>
  <c r="D5074" i="7"/>
  <c r="C5074" i="7" s="1"/>
  <c r="H5074" i="7"/>
  <c r="D5075" i="7"/>
  <c r="C5075" i="7" s="1"/>
  <c r="D5076" i="7"/>
  <c r="C5076" i="7" s="1"/>
  <c r="D5077" i="7"/>
  <c r="C5077" i="7" s="1"/>
  <c r="D5078" i="7"/>
  <c r="C5078" i="7" s="1"/>
  <c r="D5079" i="7"/>
  <c r="C5079" i="7" s="1"/>
  <c r="D5081" i="7"/>
  <c r="C5081" i="7" s="1"/>
  <c r="D5082" i="7"/>
  <c r="C5082" i="7" s="1"/>
  <c r="D5083" i="7"/>
  <c r="C5083" i="7" s="1"/>
  <c r="H5083" i="7"/>
  <c r="D5086" i="7"/>
  <c r="C5086" i="7" s="1"/>
  <c r="D5087" i="7"/>
  <c r="C5087" i="7" s="1"/>
  <c r="D5088" i="7"/>
  <c r="C5088" i="7" s="1"/>
  <c r="D5089" i="7"/>
  <c r="C5089" i="7" s="1"/>
  <c r="H5089" i="7"/>
  <c r="D5090" i="7"/>
  <c r="C5090" i="7" s="1"/>
  <c r="H5090" i="7"/>
  <c r="D5091" i="7"/>
  <c r="C5091" i="7" s="1"/>
  <c r="H5091" i="7"/>
  <c r="D5092" i="7"/>
  <c r="C5092" i="7" s="1"/>
  <c r="H5092" i="7"/>
  <c r="D5093" i="7"/>
  <c r="C5093" i="7" s="1"/>
  <c r="H5093" i="7"/>
  <c r="D5094" i="7"/>
  <c r="C5094" i="7" s="1"/>
  <c r="H5094" i="7"/>
  <c r="D5095" i="7"/>
  <c r="C5095" i="7" s="1"/>
  <c r="H5095" i="7"/>
  <c r="D5096" i="7"/>
  <c r="C5096" i="7" s="1"/>
  <c r="H5096" i="7"/>
  <c r="D5099" i="7"/>
  <c r="C5099" i="7" s="1"/>
  <c r="H5099" i="7"/>
  <c r="D5102" i="7"/>
  <c r="C5102" i="7" s="1"/>
  <c r="H5102" i="7"/>
  <c r="D5103" i="7"/>
  <c r="C5103" i="7" s="1"/>
  <c r="H5103" i="7"/>
  <c r="D5104" i="7"/>
  <c r="C5104" i="7" s="1"/>
  <c r="D5105" i="7"/>
  <c r="C5105" i="7" s="1"/>
  <c r="H5105" i="7"/>
  <c r="D5106" i="7"/>
  <c r="C5106" i="7" s="1"/>
  <c r="H5106" i="7"/>
  <c r="D5107" i="7"/>
  <c r="C5107" i="7" s="1"/>
  <c r="H5107" i="7"/>
  <c r="D5108" i="7"/>
  <c r="C5108" i="7" s="1"/>
  <c r="H5108" i="7"/>
  <c r="D5109" i="7"/>
  <c r="C5109" i="7" s="1"/>
  <c r="H5109" i="7"/>
  <c r="D5110" i="7"/>
  <c r="C5110" i="7" s="1"/>
  <c r="H5110" i="7"/>
  <c r="D5111" i="7"/>
  <c r="C5111" i="7" s="1"/>
  <c r="H5111" i="7"/>
  <c r="D5112" i="7"/>
  <c r="C5112" i="7" s="1"/>
  <c r="H5112" i="7"/>
  <c r="D5113" i="7"/>
  <c r="C5113" i="7" s="1"/>
  <c r="H5113" i="7"/>
  <c r="D5117" i="7"/>
  <c r="C5117" i="7" s="1"/>
  <c r="H5117" i="7"/>
  <c r="D5120" i="7"/>
  <c r="C5120" i="7" s="1"/>
  <c r="D5121" i="7"/>
  <c r="C5121" i="7" s="1"/>
  <c r="H5121" i="7"/>
  <c r="D5123" i="7"/>
  <c r="C5123" i="7" s="1"/>
  <c r="H5123" i="7"/>
  <c r="D5125" i="7"/>
  <c r="C5125" i="7" s="1"/>
  <c r="D5128" i="7"/>
  <c r="C5128" i="7" s="1"/>
  <c r="D5129" i="7"/>
  <c r="C5129" i="7" s="1"/>
  <c r="D5133" i="7"/>
  <c r="C5133" i="7" s="1"/>
  <c r="D5136" i="7"/>
  <c r="C5136" i="7" s="1"/>
  <c r="D5137" i="7"/>
  <c r="C5137" i="7" s="1"/>
  <c r="D5141" i="7"/>
  <c r="C5141" i="7" s="1"/>
  <c r="D5144" i="7"/>
  <c r="C5144" i="7" s="1"/>
  <c r="D5145" i="7"/>
  <c r="C5145" i="7" s="1"/>
  <c r="D5148" i="7"/>
  <c r="C5148" i="7" s="1"/>
  <c r="D5150" i="7"/>
  <c r="C5150" i="7" s="1"/>
  <c r="D5151" i="7"/>
  <c r="C5151" i="7" s="1"/>
  <c r="I5155" i="7"/>
  <c r="Q5155" i="7"/>
  <c r="U5155" i="7"/>
  <c r="I5159" i="7"/>
  <c r="Q5159" i="7"/>
  <c r="G5159" i="7" s="1"/>
  <c r="U5159" i="7"/>
  <c r="F5159" i="7" s="1"/>
  <c r="I5163" i="7"/>
  <c r="Q5163" i="7"/>
  <c r="G5163" i="7" s="1"/>
  <c r="U5163" i="7"/>
  <c r="F5163" i="7" s="1"/>
  <c r="I5167" i="7"/>
  <c r="Q5167" i="7"/>
  <c r="G5167" i="7" s="1"/>
  <c r="U5167" i="7"/>
  <c r="F5167" i="7" s="1"/>
  <c r="I5171" i="7"/>
  <c r="Q5171" i="7"/>
  <c r="G5171" i="7" s="1"/>
  <c r="U5171" i="7"/>
  <c r="F5171" i="7" s="1"/>
  <c r="I5174" i="7"/>
  <c r="Q5174" i="7"/>
  <c r="G5174" i="7" s="1"/>
  <c r="U5174" i="7"/>
  <c r="F5174" i="7" s="1"/>
  <c r="J5178" i="7"/>
  <c r="G5179" i="7"/>
  <c r="G5181" i="7"/>
  <c r="G5183" i="7"/>
  <c r="G5185" i="7"/>
  <c r="G5187" i="7"/>
  <c r="G5189" i="7"/>
  <c r="G5191" i="7"/>
  <c r="C5176" i="7"/>
  <c r="H5179" i="7"/>
  <c r="H5181" i="7"/>
  <c r="H5183" i="7"/>
  <c r="H5185" i="7"/>
  <c r="H5187" i="7"/>
  <c r="H5189" i="7"/>
  <c r="H5191" i="7"/>
  <c r="H5478" i="7"/>
  <c r="D5478" i="7"/>
  <c r="C5478" i="7" s="1"/>
  <c r="M5478" i="7"/>
  <c r="H5481" i="7"/>
  <c r="D5481" i="7"/>
  <c r="G5481" i="7"/>
  <c r="F5486" i="7"/>
  <c r="R5490" i="7"/>
  <c r="F5490" i="7"/>
  <c r="R5492" i="7"/>
  <c r="F5492" i="7"/>
  <c r="R5494" i="7"/>
  <c r="F5494" i="7"/>
  <c r="R5496" i="7"/>
  <c r="F5496" i="7"/>
  <c r="R5498" i="7"/>
  <c r="F5498" i="7"/>
  <c r="R5500" i="7"/>
  <c r="F5500" i="7"/>
  <c r="R5502" i="7"/>
  <c r="F5502" i="7"/>
  <c r="H5486" i="7"/>
  <c r="D5486" i="7"/>
  <c r="C5486" i="7" s="1"/>
  <c r="H5487" i="7"/>
  <c r="D5487" i="7"/>
  <c r="C5487" i="7" s="1"/>
  <c r="H5490" i="7"/>
  <c r="D5490" i="7"/>
  <c r="C5490" i="7" s="1"/>
  <c r="H5492" i="7"/>
  <c r="D5492" i="7"/>
  <c r="C5492" i="7" s="1"/>
  <c r="H5494" i="7"/>
  <c r="D5494" i="7"/>
  <c r="C5494" i="7" s="1"/>
  <c r="H5496" i="7"/>
  <c r="D5496" i="7"/>
  <c r="C5496" i="7" s="1"/>
  <c r="H5498" i="7"/>
  <c r="D5498" i="7"/>
  <c r="C5498" i="7" s="1"/>
  <c r="H5500" i="7"/>
  <c r="D5500" i="7"/>
  <c r="C5500" i="7" s="1"/>
  <c r="H5502" i="7"/>
  <c r="D5502" i="7"/>
  <c r="C5502" i="7" s="1"/>
  <c r="I5477" i="7"/>
  <c r="Q5477" i="7"/>
  <c r="M5477" i="7" s="1"/>
  <c r="U5477" i="7"/>
  <c r="R5491" i="7"/>
  <c r="F5491" i="7"/>
  <c r="R5493" i="7"/>
  <c r="F5493" i="7"/>
  <c r="R5495" i="7"/>
  <c r="F5495" i="7"/>
  <c r="R5497" i="7"/>
  <c r="F5497" i="7"/>
  <c r="R5499" i="7"/>
  <c r="F5499" i="7"/>
  <c r="R5501" i="7"/>
  <c r="F5501" i="7"/>
  <c r="D5178" i="7"/>
  <c r="D5179" i="7"/>
  <c r="C5179" i="7" s="1"/>
  <c r="D5180" i="7"/>
  <c r="C5180" i="7" s="1"/>
  <c r="D5181" i="7"/>
  <c r="C5181" i="7" s="1"/>
  <c r="D5182" i="7"/>
  <c r="C5182" i="7" s="1"/>
  <c r="D5183" i="7"/>
  <c r="D5184" i="7"/>
  <c r="C5184" i="7" s="1"/>
  <c r="D5185" i="7"/>
  <c r="C5185" i="7" s="1"/>
  <c r="D5186" i="7"/>
  <c r="C5186" i="7" s="1"/>
  <c r="D5187" i="7"/>
  <c r="C5187" i="7" s="1"/>
  <c r="D5188" i="7"/>
  <c r="C5188" i="7" s="1"/>
  <c r="D5189" i="7"/>
  <c r="C5189" i="7" s="1"/>
  <c r="D5190" i="7"/>
  <c r="C5190" i="7" s="1"/>
  <c r="D5191" i="7"/>
  <c r="D5193" i="7"/>
  <c r="C5193" i="7" s="1"/>
  <c r="D5194" i="7"/>
  <c r="C5194" i="7" s="1"/>
  <c r="D5195" i="7"/>
  <c r="C5195" i="7" s="1"/>
  <c r="D5196" i="7"/>
  <c r="C5196" i="7" s="1"/>
  <c r="D5197" i="7"/>
  <c r="C5197" i="7" s="1"/>
  <c r="D5198" i="7"/>
  <c r="C5198" i="7" s="1"/>
  <c r="D5199" i="7"/>
  <c r="C5199" i="7" s="1"/>
  <c r="D5200" i="7"/>
  <c r="C5200" i="7" s="1"/>
  <c r="D5201" i="7"/>
  <c r="C5201" i="7" s="1"/>
  <c r="D5202" i="7"/>
  <c r="C5202" i="7" s="1"/>
  <c r="D5203" i="7"/>
  <c r="C5203" i="7" s="1"/>
  <c r="D5204" i="7"/>
  <c r="C5204" i="7" s="1"/>
  <c r="D5205" i="7"/>
  <c r="C5205" i="7" s="1"/>
  <c r="D5206" i="7"/>
  <c r="C5206" i="7" s="1"/>
  <c r="D5207" i="7"/>
  <c r="C5207" i="7" s="1"/>
  <c r="D5208" i="7"/>
  <c r="C5208" i="7" s="1"/>
  <c r="D5209" i="7"/>
  <c r="C5209" i="7" s="1"/>
  <c r="D5210" i="7"/>
  <c r="C5210" i="7" s="1"/>
  <c r="D5211" i="7"/>
  <c r="C5211" i="7" s="1"/>
  <c r="D5212" i="7"/>
  <c r="C5212" i="7" s="1"/>
  <c r="D5213" i="7"/>
  <c r="C5213" i="7" s="1"/>
  <c r="D5214" i="7"/>
  <c r="C5214" i="7" s="1"/>
  <c r="D5215" i="7"/>
  <c r="C5215" i="7" s="1"/>
  <c r="D5216" i="7"/>
  <c r="C5216" i="7" s="1"/>
  <c r="D5217" i="7"/>
  <c r="C5217" i="7" s="1"/>
  <c r="D5218" i="7"/>
  <c r="C5218" i="7" s="1"/>
  <c r="D5219" i="7"/>
  <c r="C5219" i="7" s="1"/>
  <c r="D5220" i="7"/>
  <c r="C5220" i="7" s="1"/>
  <c r="D5223" i="7"/>
  <c r="C5223" i="7" s="1"/>
  <c r="D5224" i="7"/>
  <c r="C5224" i="7" s="1"/>
  <c r="D5227" i="7"/>
  <c r="C5227" i="7" s="1"/>
  <c r="D5230" i="7"/>
  <c r="C5230" i="7" s="1"/>
  <c r="D5231" i="7"/>
  <c r="C5231" i="7" s="1"/>
  <c r="D5233" i="7"/>
  <c r="C5233" i="7" s="1"/>
  <c r="D5236" i="7"/>
  <c r="C5236" i="7" s="1"/>
  <c r="D5237" i="7"/>
  <c r="C5237" i="7" s="1"/>
  <c r="D5240" i="7"/>
  <c r="C5240" i="7" s="1"/>
  <c r="D5241" i="7"/>
  <c r="C5241" i="7" s="1"/>
  <c r="D5245" i="7"/>
  <c r="C5245" i="7" s="1"/>
  <c r="D5248" i="7"/>
  <c r="C5248" i="7" s="1"/>
  <c r="D5249" i="7"/>
  <c r="C5249" i="7" s="1"/>
  <c r="D5252" i="7"/>
  <c r="C5252" i="7" s="1"/>
  <c r="D5253" i="7"/>
  <c r="C5253" i="7" s="1"/>
  <c r="D5256" i="7"/>
  <c r="C5256" i="7" s="1"/>
  <c r="D5259" i="7"/>
  <c r="C5259" i="7" s="1"/>
  <c r="D5260" i="7"/>
  <c r="C5260" i="7" s="1"/>
  <c r="D5264" i="7"/>
  <c r="C5264" i="7" s="1"/>
  <c r="D5267" i="7"/>
  <c r="C5267" i="7" s="1"/>
  <c r="D5268" i="7"/>
  <c r="C5268" i="7" s="1"/>
  <c r="D5271" i="7"/>
  <c r="C5271" i="7" s="1"/>
  <c r="D5272" i="7"/>
  <c r="C5272" i="7" s="1"/>
  <c r="D5274" i="7"/>
  <c r="C5274" i="7" s="1"/>
  <c r="D5277" i="7"/>
  <c r="C5277" i="7" s="1"/>
  <c r="D5278" i="7"/>
  <c r="C5278" i="7" s="1"/>
  <c r="D5281" i="7"/>
  <c r="C5281" i="7" s="1"/>
  <c r="D5282" i="7"/>
  <c r="C5282" i="7" s="1"/>
  <c r="D5285" i="7"/>
  <c r="C5285" i="7" s="1"/>
  <c r="D5287" i="7"/>
  <c r="C5287" i="7" s="1"/>
  <c r="D5288" i="7"/>
  <c r="C5288" i="7" s="1"/>
  <c r="D5292" i="7"/>
  <c r="C5292" i="7" s="1"/>
  <c r="D5293" i="7"/>
  <c r="C5293" i="7" s="1"/>
  <c r="D5297" i="7"/>
  <c r="C5297" i="7" s="1"/>
  <c r="D5299" i="7"/>
  <c r="C5299" i="7" s="1"/>
  <c r="D5300" i="7"/>
  <c r="C5300" i="7" s="1"/>
  <c r="D5303" i="7"/>
  <c r="C5303" i="7" s="1"/>
  <c r="D5304" i="7"/>
  <c r="C5304" i="7" s="1"/>
  <c r="D5307" i="7"/>
  <c r="C5307" i="7" s="1"/>
  <c r="D5309" i="7"/>
  <c r="C5309" i="7" s="1"/>
  <c r="D5310" i="7"/>
  <c r="C5310" i="7" s="1"/>
  <c r="D5313" i="7"/>
  <c r="C5313" i="7" s="1"/>
  <c r="D5315" i="7"/>
  <c r="C5315" i="7" s="1"/>
  <c r="D5316" i="7"/>
  <c r="C5316" i="7" s="1"/>
  <c r="D5319" i="7"/>
  <c r="C5319" i="7" s="1"/>
  <c r="D5321" i="7"/>
  <c r="C5321" i="7" s="1"/>
  <c r="D5322" i="7"/>
  <c r="C5322" i="7" s="1"/>
  <c r="D5324" i="7"/>
  <c r="C5324" i="7" s="1"/>
  <c r="D5328" i="7"/>
  <c r="C5328" i="7" s="1"/>
  <c r="D5329" i="7"/>
  <c r="C5329" i="7" s="1"/>
  <c r="D5332" i="7"/>
  <c r="C5332" i="7" s="1"/>
  <c r="D5333" i="7"/>
  <c r="C5333" i="7" s="1"/>
  <c r="D5336" i="7"/>
  <c r="C5336" i="7" s="1"/>
  <c r="D5338" i="7"/>
  <c r="C5338" i="7" s="1"/>
  <c r="D5339" i="7"/>
  <c r="C5339" i="7" s="1"/>
  <c r="D5342" i="7"/>
  <c r="C5342" i="7" s="1"/>
  <c r="D5345" i="7"/>
  <c r="C5345" i="7" s="1"/>
  <c r="D5346" i="7"/>
  <c r="C5346" i="7" s="1"/>
  <c r="D5349" i="7"/>
  <c r="C5349" i="7" s="1"/>
  <c r="D5351" i="7"/>
  <c r="C5351" i="7" s="1"/>
  <c r="D5352" i="7"/>
  <c r="C5352" i="7" s="1"/>
  <c r="D5355" i="7"/>
  <c r="C5355" i="7" s="1"/>
  <c r="D5356" i="7"/>
  <c r="C5356" i="7" s="1"/>
  <c r="D5359" i="7"/>
  <c r="C5359" i="7" s="1"/>
  <c r="D5361" i="7"/>
  <c r="C5361" i="7" s="1"/>
  <c r="D5362" i="7"/>
  <c r="C5362" i="7" s="1"/>
  <c r="D5365" i="7"/>
  <c r="C5365" i="7" s="1"/>
  <c r="D5366" i="7"/>
  <c r="C5366" i="7" s="1"/>
  <c r="D5369" i="7"/>
  <c r="C5369" i="7" s="1"/>
  <c r="D5370" i="7"/>
  <c r="C5370" i="7" s="1"/>
  <c r="D5373" i="7"/>
  <c r="C5373" i="7" s="1"/>
  <c r="D5374" i="7"/>
  <c r="C5374" i="7" s="1"/>
  <c r="D5378" i="7"/>
  <c r="C5378" i="7" s="1"/>
  <c r="D5381" i="7"/>
  <c r="C5381" i="7" s="1"/>
  <c r="D5382" i="7"/>
  <c r="C5382" i="7" s="1"/>
  <c r="D5385" i="7"/>
  <c r="C5385" i="7" s="1"/>
  <c r="D5387" i="7"/>
  <c r="C5387" i="7" s="1"/>
  <c r="D5388" i="7"/>
  <c r="C5388" i="7" s="1"/>
  <c r="D5391" i="7"/>
  <c r="C5391" i="7" s="1"/>
  <c r="D5392" i="7"/>
  <c r="C5392" i="7" s="1"/>
  <c r="D5395" i="7"/>
  <c r="C5395" i="7" s="1"/>
  <c r="D5397" i="7"/>
  <c r="C5397" i="7" s="1"/>
  <c r="D5398" i="7"/>
  <c r="C5398" i="7" s="1"/>
  <c r="D5401" i="7"/>
  <c r="C5401" i="7" s="1"/>
  <c r="D5403" i="7"/>
  <c r="C5403" i="7" s="1"/>
  <c r="D5404" i="7"/>
  <c r="C5404" i="7" s="1"/>
  <c r="D5408" i="7"/>
  <c r="C5408" i="7" s="1"/>
  <c r="D5410" i="7"/>
  <c r="C5410" i="7" s="1"/>
  <c r="D5411" i="7"/>
  <c r="C5411" i="7" s="1"/>
  <c r="D5414" i="7"/>
  <c r="C5414" i="7" s="1"/>
  <c r="D5415" i="7"/>
  <c r="C5415" i="7" s="1"/>
  <c r="D5418" i="7"/>
  <c r="C5418" i="7" s="1"/>
  <c r="D5420" i="7"/>
  <c r="C5420" i="7" s="1"/>
  <c r="D5421" i="7"/>
  <c r="C5421" i="7" s="1"/>
  <c r="D5424" i="7"/>
  <c r="C5424" i="7" s="1"/>
  <c r="D5426" i="7"/>
  <c r="C5426" i="7" s="1"/>
  <c r="D5427" i="7"/>
  <c r="C5427" i="7" s="1"/>
  <c r="D5430" i="7"/>
  <c r="C5430" i="7" s="1"/>
  <c r="D5431" i="7"/>
  <c r="C5431" i="7" s="1"/>
  <c r="D5434" i="7"/>
  <c r="C5434" i="7" s="1"/>
  <c r="D5436" i="7"/>
  <c r="C5436" i="7" s="1"/>
  <c r="D5437" i="7"/>
  <c r="C5437" i="7" s="1"/>
  <c r="D5440" i="7"/>
  <c r="C5440" i="7" s="1"/>
  <c r="D5441" i="7"/>
  <c r="C5441" i="7" s="1"/>
  <c r="D5444" i="7"/>
  <c r="C5444" i="7" s="1"/>
  <c r="D5445" i="7"/>
  <c r="C5445" i="7" s="1"/>
  <c r="D5448" i="7"/>
  <c r="C5448" i="7" s="1"/>
  <c r="D5450" i="7"/>
  <c r="C5450" i="7" s="1"/>
  <c r="D5451" i="7"/>
  <c r="C5451" i="7" s="1"/>
  <c r="D5454" i="7"/>
  <c r="C5454" i="7" s="1"/>
  <c r="D5455" i="7"/>
  <c r="C5455" i="7" s="1"/>
  <c r="D5458" i="7"/>
  <c r="C5458" i="7" s="1"/>
  <c r="D5459" i="7"/>
  <c r="C5459" i="7" s="1"/>
  <c r="D5462" i="7"/>
  <c r="C5462" i="7" s="1"/>
  <c r="D5463" i="7"/>
  <c r="C5463" i="7" s="1"/>
  <c r="D5466" i="7"/>
  <c r="C5466" i="7" s="1"/>
  <c r="D5467" i="7"/>
  <c r="C5467" i="7" s="1"/>
  <c r="D5470" i="7"/>
  <c r="C5470" i="7" s="1"/>
  <c r="D5471" i="7"/>
  <c r="C5471" i="7" s="1"/>
  <c r="D5474" i="7"/>
  <c r="C5474" i="7" s="1"/>
  <c r="C5482" i="7"/>
  <c r="H5483" i="7"/>
  <c r="D5483" i="7"/>
  <c r="C5483" i="7" s="1"/>
  <c r="G5483" i="7"/>
  <c r="H5491" i="7"/>
  <c r="D5491" i="7"/>
  <c r="C5491" i="7" s="1"/>
  <c r="H5493" i="7"/>
  <c r="D5493" i="7"/>
  <c r="C5493" i="7" s="1"/>
  <c r="H5495" i="7"/>
  <c r="D5495" i="7"/>
  <c r="C5495" i="7" s="1"/>
  <c r="H5497" i="7"/>
  <c r="D5497" i="7"/>
  <c r="C5497" i="7" s="1"/>
  <c r="H5499" i="7"/>
  <c r="D5499" i="7"/>
  <c r="C5499" i="7" s="1"/>
  <c r="H5501" i="7"/>
  <c r="D5501" i="7"/>
  <c r="C5501" i="7" s="1"/>
  <c r="F5503" i="7"/>
  <c r="F5504" i="7"/>
  <c r="F5505" i="7"/>
  <c r="F5506" i="7"/>
  <c r="F5507" i="7"/>
  <c r="F5509" i="7"/>
  <c r="F5511" i="7"/>
  <c r="F5514" i="7"/>
  <c r="F5515" i="7"/>
  <c r="F5516" i="7"/>
  <c r="F5518" i="7"/>
  <c r="F5519" i="7"/>
  <c r="F5520" i="7"/>
  <c r="F5521" i="7"/>
  <c r="F5522" i="7"/>
  <c r="F5523" i="7"/>
  <c r="F5524" i="7"/>
  <c r="F5525" i="7"/>
  <c r="F5526" i="7"/>
  <c r="F5528" i="7"/>
  <c r="F5529" i="7"/>
  <c r="F5530" i="7"/>
  <c r="F5531" i="7"/>
  <c r="F5532" i="7"/>
  <c r="F5533" i="7"/>
  <c r="F5534" i="7"/>
  <c r="F5535" i="7"/>
  <c r="F5536" i="7"/>
  <c r="F5537" i="7"/>
  <c r="F5538" i="7"/>
  <c r="F5539" i="7"/>
  <c r="F5540" i="7"/>
  <c r="F5541" i="7"/>
  <c r="F5542" i="7"/>
  <c r="F5543" i="7"/>
  <c r="F5544" i="7"/>
  <c r="F5545" i="7"/>
  <c r="F5546" i="7"/>
  <c r="F5547" i="7"/>
  <c r="F5548" i="7"/>
  <c r="F5549" i="7"/>
  <c r="F5550" i="7"/>
  <c r="F5551" i="7"/>
  <c r="F5552" i="7"/>
  <c r="F5553" i="7"/>
  <c r="F5554" i="7"/>
  <c r="F5555" i="7"/>
  <c r="F5556" i="7"/>
  <c r="F5557" i="7"/>
  <c r="F5559" i="7"/>
  <c r="F5560" i="7"/>
  <c r="F5562" i="7"/>
  <c r="F5564" i="7"/>
  <c r="F5565" i="7"/>
  <c r="F5566" i="7"/>
  <c r="F5567" i="7"/>
  <c r="F5568" i="7"/>
  <c r="F5569" i="7"/>
  <c r="F5570" i="7"/>
  <c r="F5571" i="7"/>
  <c r="F5572" i="7"/>
  <c r="F5573" i="7"/>
  <c r="F5574" i="7"/>
  <c r="F5575" i="7"/>
  <c r="F5576" i="7"/>
  <c r="F5579" i="7"/>
  <c r="F5580" i="7"/>
  <c r="F5583" i="7"/>
  <c r="F5586" i="7"/>
  <c r="F5587" i="7"/>
  <c r="F5590" i="7"/>
  <c r="F5593" i="7"/>
  <c r="F5594" i="7"/>
  <c r="F5598" i="7"/>
  <c r="F5601" i="7"/>
  <c r="F5602" i="7"/>
  <c r="F5605" i="7"/>
  <c r="F5608" i="7"/>
  <c r="F5609" i="7"/>
  <c r="F5612" i="7"/>
  <c r="F5615" i="7"/>
  <c r="F5616" i="7"/>
  <c r="F5619" i="7"/>
  <c r="F5621" i="7"/>
  <c r="F5622" i="7"/>
  <c r="F5625" i="7"/>
  <c r="F5628" i="7"/>
  <c r="F5629" i="7"/>
  <c r="F5632" i="7"/>
  <c r="F5634" i="7"/>
  <c r="F5635" i="7"/>
  <c r="F5638" i="7"/>
  <c r="F5639" i="7"/>
  <c r="F5642" i="7"/>
  <c r="F5645" i="7"/>
  <c r="F5646" i="7"/>
  <c r="F5649" i="7"/>
  <c r="F5650" i="7"/>
  <c r="F5653" i="7"/>
  <c r="F5654" i="7"/>
  <c r="F5657" i="7"/>
  <c r="F5658" i="7"/>
  <c r="F5662" i="7"/>
  <c r="F5663" i="7"/>
  <c r="F5666" i="7"/>
  <c r="F5668" i="7"/>
  <c r="F5669" i="7"/>
  <c r="F5673" i="7"/>
  <c r="F5676" i="7"/>
  <c r="F5677" i="7"/>
  <c r="F5680" i="7"/>
  <c r="F5681" i="7"/>
  <c r="F5684" i="7"/>
  <c r="F5686" i="7"/>
  <c r="F5687" i="7"/>
  <c r="F5690" i="7"/>
  <c r="F5692" i="7"/>
  <c r="F5693" i="7"/>
  <c r="F5696" i="7"/>
  <c r="F5697" i="7"/>
  <c r="F5698" i="7"/>
  <c r="F5699" i="7"/>
  <c r="F5700" i="7"/>
  <c r="F5701" i="7"/>
  <c r="F5702" i="7"/>
  <c r="F5703" i="7"/>
  <c r="F5704" i="7"/>
  <c r="F5705" i="7"/>
  <c r="F5706" i="7"/>
  <c r="F5707" i="7"/>
  <c r="F5708" i="7"/>
  <c r="F5709" i="7"/>
  <c r="F5713" i="7"/>
  <c r="F5716" i="7"/>
  <c r="F5717" i="7"/>
  <c r="F5719" i="7"/>
  <c r="F5720" i="7"/>
  <c r="F5722" i="7"/>
  <c r="F5725" i="7"/>
  <c r="F5729" i="7"/>
  <c r="F5730" i="7"/>
  <c r="F5732" i="7"/>
  <c r="F5733" i="7"/>
  <c r="F5734" i="7"/>
  <c r="F5735" i="7"/>
  <c r="F5736" i="7"/>
  <c r="F5737" i="7"/>
  <c r="F5738" i="7"/>
  <c r="F5739" i="7"/>
  <c r="F5740" i="7"/>
  <c r="F5741" i="7"/>
  <c r="F5742" i="7"/>
  <c r="F5743" i="7"/>
  <c r="F5744" i="7"/>
  <c r="F5745" i="7"/>
  <c r="F5747" i="7"/>
  <c r="F5748" i="7"/>
  <c r="F5749" i="7"/>
  <c r="F5751" i="7"/>
  <c r="F5752" i="7"/>
  <c r="F5753" i="7"/>
  <c r="F5754" i="7"/>
  <c r="F5755" i="7"/>
  <c r="F5756" i="7"/>
  <c r="F5757" i="7"/>
  <c r="F5759" i="7"/>
  <c r="F5760" i="7"/>
  <c r="F5761" i="7"/>
  <c r="F5762" i="7"/>
  <c r="F5763" i="7"/>
  <c r="F5764" i="7"/>
  <c r="F5765" i="7"/>
  <c r="F5767" i="7"/>
  <c r="F5769" i="7"/>
  <c r="F5770" i="7"/>
  <c r="F5771" i="7"/>
  <c r="F5772" i="7"/>
  <c r="F5773" i="7"/>
  <c r="F5774" i="7"/>
  <c r="F5775" i="7"/>
  <c r="F5777" i="7"/>
  <c r="F5778" i="7"/>
  <c r="F5779" i="7"/>
  <c r="F5780" i="7"/>
  <c r="F5781" i="7"/>
  <c r="F5782" i="7"/>
  <c r="F5783" i="7"/>
  <c r="F5785" i="7"/>
  <c r="F5786" i="7"/>
  <c r="F5787" i="7"/>
  <c r="F5788" i="7"/>
  <c r="F5789" i="7"/>
  <c r="F5790" i="7"/>
  <c r="F5791" i="7"/>
  <c r="F5793" i="7"/>
  <c r="F5794" i="7"/>
  <c r="F5795" i="7"/>
  <c r="F5797" i="7"/>
  <c r="F5798" i="7"/>
  <c r="F5799" i="7"/>
  <c r="F5800" i="7"/>
  <c r="F5801" i="7"/>
  <c r="F5802" i="7"/>
  <c r="F5803" i="7"/>
  <c r="F5805" i="7"/>
  <c r="F5806" i="7"/>
  <c r="F5807" i="7"/>
  <c r="F5808" i="7"/>
  <c r="F5809" i="7"/>
  <c r="F5810" i="7"/>
  <c r="F5811" i="7"/>
  <c r="F5813" i="7"/>
  <c r="F5814" i="7"/>
  <c r="F5815" i="7"/>
  <c r="F5816" i="7"/>
  <c r="F5817" i="7"/>
  <c r="F5818" i="7"/>
  <c r="F5819" i="7"/>
  <c r="F5821" i="7"/>
  <c r="F5822" i="7"/>
  <c r="F5823" i="7"/>
  <c r="F5824" i="7"/>
  <c r="F5825" i="7"/>
  <c r="F5826" i="7"/>
  <c r="F5827" i="7"/>
  <c r="F5829" i="7"/>
  <c r="F5830" i="7"/>
  <c r="F5831" i="7"/>
  <c r="F5832" i="7"/>
  <c r="F5833" i="7"/>
  <c r="F5834" i="7"/>
  <c r="F5835" i="7"/>
  <c r="F5837" i="7"/>
  <c r="F5838" i="7"/>
  <c r="F5839" i="7"/>
  <c r="F5840" i="7"/>
  <c r="F5841" i="7"/>
  <c r="F5842" i="7"/>
  <c r="F5843" i="7"/>
  <c r="M5863" i="7"/>
  <c r="E5863" i="7"/>
  <c r="M5867" i="7"/>
  <c r="E5867" i="7"/>
  <c r="M5870" i="7"/>
  <c r="E5870" i="7"/>
  <c r="M5872" i="7"/>
  <c r="E5872" i="7"/>
  <c r="K5846" i="7"/>
  <c r="O5847" i="7"/>
  <c r="S5847" i="7"/>
  <c r="H5850" i="7"/>
  <c r="S5850" i="7"/>
  <c r="D5850" i="7" s="1"/>
  <c r="H5855" i="7"/>
  <c r="S5857" i="7"/>
  <c r="K5858" i="7"/>
  <c r="H5859" i="7"/>
  <c r="H5862" i="7"/>
  <c r="H5864" i="7"/>
  <c r="K5865" i="7"/>
  <c r="H5866" i="7"/>
  <c r="S5866" i="7"/>
  <c r="H5869" i="7"/>
  <c r="H5871" i="7"/>
  <c r="H5873" i="7"/>
  <c r="C6093" i="7"/>
  <c r="D5503" i="7"/>
  <c r="C5503" i="7" s="1"/>
  <c r="D5504" i="7"/>
  <c r="C5504" i="7" s="1"/>
  <c r="D5505" i="7"/>
  <c r="C5505" i="7" s="1"/>
  <c r="D5506" i="7"/>
  <c r="C5506" i="7" s="1"/>
  <c r="D5507" i="7"/>
  <c r="C5507" i="7" s="1"/>
  <c r="D5509" i="7"/>
  <c r="C5509" i="7" s="1"/>
  <c r="D5511" i="7"/>
  <c r="C5511" i="7" s="1"/>
  <c r="D5514" i="7"/>
  <c r="C5514" i="7" s="1"/>
  <c r="D5515" i="7"/>
  <c r="C5515" i="7" s="1"/>
  <c r="D5516" i="7"/>
  <c r="C5516" i="7" s="1"/>
  <c r="D5518" i="7"/>
  <c r="C5518" i="7" s="1"/>
  <c r="D5519" i="7"/>
  <c r="C5519" i="7" s="1"/>
  <c r="D5520" i="7"/>
  <c r="C5520" i="7" s="1"/>
  <c r="D5521" i="7"/>
  <c r="C5521" i="7" s="1"/>
  <c r="D5522" i="7"/>
  <c r="C5522" i="7" s="1"/>
  <c r="D5523" i="7"/>
  <c r="C5523" i="7" s="1"/>
  <c r="D5524" i="7"/>
  <c r="C5524" i="7" s="1"/>
  <c r="D5525" i="7"/>
  <c r="C5525" i="7" s="1"/>
  <c r="D5526" i="7"/>
  <c r="C5526" i="7" s="1"/>
  <c r="D5528" i="7"/>
  <c r="C5528" i="7" s="1"/>
  <c r="D5529" i="7"/>
  <c r="C5529" i="7" s="1"/>
  <c r="D5530" i="7"/>
  <c r="C5530" i="7" s="1"/>
  <c r="D5531" i="7"/>
  <c r="C5531" i="7" s="1"/>
  <c r="D5532" i="7"/>
  <c r="C5532" i="7" s="1"/>
  <c r="D5533" i="7"/>
  <c r="C5533" i="7" s="1"/>
  <c r="D5534" i="7"/>
  <c r="C5534" i="7" s="1"/>
  <c r="D5535" i="7"/>
  <c r="C5535" i="7" s="1"/>
  <c r="D5536" i="7"/>
  <c r="C5536" i="7" s="1"/>
  <c r="D5537" i="7"/>
  <c r="C5537" i="7" s="1"/>
  <c r="D5538" i="7"/>
  <c r="C5538" i="7" s="1"/>
  <c r="D5539" i="7"/>
  <c r="C5539" i="7" s="1"/>
  <c r="D5540" i="7"/>
  <c r="C5540" i="7" s="1"/>
  <c r="D5541" i="7"/>
  <c r="C5541" i="7" s="1"/>
  <c r="D5542" i="7"/>
  <c r="C5542" i="7" s="1"/>
  <c r="D5543" i="7"/>
  <c r="C5543" i="7" s="1"/>
  <c r="D5544" i="7"/>
  <c r="C5544" i="7" s="1"/>
  <c r="D5545" i="7"/>
  <c r="C5545" i="7" s="1"/>
  <c r="D5546" i="7"/>
  <c r="C5546" i="7" s="1"/>
  <c r="D5547" i="7"/>
  <c r="C5547" i="7" s="1"/>
  <c r="D5548" i="7"/>
  <c r="C5548" i="7" s="1"/>
  <c r="D5549" i="7"/>
  <c r="C5549" i="7" s="1"/>
  <c r="D5550" i="7"/>
  <c r="C5550" i="7" s="1"/>
  <c r="D5551" i="7"/>
  <c r="C5551" i="7" s="1"/>
  <c r="D5552" i="7"/>
  <c r="C5552" i="7" s="1"/>
  <c r="D5553" i="7"/>
  <c r="C5553" i="7" s="1"/>
  <c r="D5554" i="7"/>
  <c r="C5554" i="7" s="1"/>
  <c r="D5555" i="7"/>
  <c r="C5555" i="7" s="1"/>
  <c r="D5556" i="7"/>
  <c r="C5556" i="7" s="1"/>
  <c r="D5557" i="7"/>
  <c r="C5557" i="7" s="1"/>
  <c r="D5559" i="7"/>
  <c r="C5559" i="7" s="1"/>
  <c r="D5560" i="7"/>
  <c r="C5560" i="7" s="1"/>
  <c r="D5562" i="7"/>
  <c r="C5562" i="7" s="1"/>
  <c r="D5564" i="7"/>
  <c r="C5564" i="7" s="1"/>
  <c r="D5565" i="7"/>
  <c r="C5565" i="7" s="1"/>
  <c r="D5566" i="7"/>
  <c r="C5566" i="7" s="1"/>
  <c r="D5567" i="7"/>
  <c r="C5567" i="7" s="1"/>
  <c r="D5568" i="7"/>
  <c r="C5568" i="7" s="1"/>
  <c r="D5569" i="7"/>
  <c r="C5569" i="7" s="1"/>
  <c r="D5570" i="7"/>
  <c r="C5570" i="7" s="1"/>
  <c r="D5571" i="7"/>
  <c r="C5571" i="7" s="1"/>
  <c r="D5572" i="7"/>
  <c r="C5572" i="7" s="1"/>
  <c r="D5573" i="7"/>
  <c r="C5573" i="7" s="1"/>
  <c r="D5574" i="7"/>
  <c r="C5574" i="7" s="1"/>
  <c r="D5575" i="7"/>
  <c r="C5575" i="7" s="1"/>
  <c r="D5576" i="7"/>
  <c r="C5576" i="7" s="1"/>
  <c r="D5579" i="7"/>
  <c r="C5579" i="7" s="1"/>
  <c r="D5580" i="7"/>
  <c r="C5580" i="7" s="1"/>
  <c r="D5583" i="7"/>
  <c r="C5583" i="7" s="1"/>
  <c r="D5586" i="7"/>
  <c r="C5586" i="7" s="1"/>
  <c r="D5587" i="7"/>
  <c r="C5587" i="7" s="1"/>
  <c r="D5590" i="7"/>
  <c r="C5590" i="7" s="1"/>
  <c r="D5593" i="7"/>
  <c r="C5593" i="7" s="1"/>
  <c r="D5594" i="7"/>
  <c r="C5594" i="7" s="1"/>
  <c r="D5598" i="7"/>
  <c r="C5598" i="7" s="1"/>
  <c r="D5601" i="7"/>
  <c r="C5601" i="7" s="1"/>
  <c r="D5602" i="7"/>
  <c r="C5602" i="7" s="1"/>
  <c r="D5605" i="7"/>
  <c r="C5605" i="7" s="1"/>
  <c r="D5608" i="7"/>
  <c r="C5608" i="7" s="1"/>
  <c r="D5609" i="7"/>
  <c r="C5609" i="7" s="1"/>
  <c r="D5612" i="7"/>
  <c r="C5612" i="7" s="1"/>
  <c r="D5615" i="7"/>
  <c r="C5615" i="7" s="1"/>
  <c r="D5616" i="7"/>
  <c r="C5616" i="7" s="1"/>
  <c r="D5619" i="7"/>
  <c r="C5619" i="7" s="1"/>
  <c r="D5621" i="7"/>
  <c r="C5621" i="7" s="1"/>
  <c r="D5622" i="7"/>
  <c r="C5622" i="7" s="1"/>
  <c r="D5625" i="7"/>
  <c r="C5625" i="7" s="1"/>
  <c r="D5628" i="7"/>
  <c r="C5628" i="7" s="1"/>
  <c r="D5629" i="7"/>
  <c r="C5629" i="7" s="1"/>
  <c r="D5632" i="7"/>
  <c r="C5632" i="7" s="1"/>
  <c r="D5634" i="7"/>
  <c r="C5634" i="7" s="1"/>
  <c r="D5635" i="7"/>
  <c r="C5635" i="7" s="1"/>
  <c r="D5638" i="7"/>
  <c r="C5638" i="7" s="1"/>
  <c r="D5639" i="7"/>
  <c r="C5639" i="7" s="1"/>
  <c r="D5642" i="7"/>
  <c r="C5642" i="7" s="1"/>
  <c r="D5645" i="7"/>
  <c r="C5645" i="7" s="1"/>
  <c r="D5646" i="7"/>
  <c r="C5646" i="7" s="1"/>
  <c r="D5649" i="7"/>
  <c r="C5649" i="7" s="1"/>
  <c r="D5650" i="7"/>
  <c r="C5650" i="7" s="1"/>
  <c r="D5653" i="7"/>
  <c r="C5653" i="7" s="1"/>
  <c r="D5654" i="7"/>
  <c r="C5654" i="7" s="1"/>
  <c r="D5657" i="7"/>
  <c r="C5657" i="7" s="1"/>
  <c r="D5658" i="7"/>
  <c r="C5658" i="7" s="1"/>
  <c r="D5662" i="7"/>
  <c r="C5662" i="7" s="1"/>
  <c r="D5663" i="7"/>
  <c r="C5663" i="7" s="1"/>
  <c r="D5666" i="7"/>
  <c r="C5666" i="7" s="1"/>
  <c r="D5668" i="7"/>
  <c r="C5668" i="7" s="1"/>
  <c r="D5669" i="7"/>
  <c r="C5669" i="7" s="1"/>
  <c r="D5673" i="7"/>
  <c r="C5673" i="7" s="1"/>
  <c r="D5676" i="7"/>
  <c r="C5676" i="7" s="1"/>
  <c r="D5677" i="7"/>
  <c r="C5677" i="7" s="1"/>
  <c r="D5680" i="7"/>
  <c r="C5680" i="7" s="1"/>
  <c r="D5681" i="7"/>
  <c r="C5681" i="7" s="1"/>
  <c r="D5684" i="7"/>
  <c r="C5684" i="7" s="1"/>
  <c r="D5686" i="7"/>
  <c r="C5686" i="7" s="1"/>
  <c r="D5687" i="7"/>
  <c r="C5687" i="7" s="1"/>
  <c r="D5690" i="7"/>
  <c r="C5690" i="7" s="1"/>
  <c r="D5692" i="7"/>
  <c r="C5692" i="7" s="1"/>
  <c r="D5693" i="7"/>
  <c r="C5693" i="7" s="1"/>
  <c r="D5696" i="7"/>
  <c r="C5696" i="7" s="1"/>
  <c r="D5697" i="7"/>
  <c r="C5697" i="7" s="1"/>
  <c r="D5698" i="7"/>
  <c r="C5698" i="7" s="1"/>
  <c r="D5699" i="7"/>
  <c r="C5699" i="7" s="1"/>
  <c r="D5700" i="7"/>
  <c r="C5700" i="7" s="1"/>
  <c r="D5701" i="7"/>
  <c r="C5701" i="7" s="1"/>
  <c r="D5702" i="7"/>
  <c r="C5702" i="7" s="1"/>
  <c r="D5703" i="7"/>
  <c r="C5703" i="7" s="1"/>
  <c r="D5704" i="7"/>
  <c r="C5704" i="7" s="1"/>
  <c r="D5705" i="7"/>
  <c r="C5705" i="7" s="1"/>
  <c r="D5706" i="7"/>
  <c r="C5706" i="7" s="1"/>
  <c r="D5707" i="7"/>
  <c r="C5707" i="7" s="1"/>
  <c r="D5708" i="7"/>
  <c r="C5708" i="7" s="1"/>
  <c r="D5709" i="7"/>
  <c r="C5709" i="7" s="1"/>
  <c r="D5713" i="7"/>
  <c r="C5713" i="7" s="1"/>
  <c r="D5716" i="7"/>
  <c r="C5716" i="7" s="1"/>
  <c r="D5717" i="7"/>
  <c r="C5717" i="7" s="1"/>
  <c r="D5719" i="7"/>
  <c r="C5719" i="7" s="1"/>
  <c r="D5720" i="7"/>
  <c r="C5720" i="7" s="1"/>
  <c r="D5722" i="7"/>
  <c r="C5722" i="7" s="1"/>
  <c r="D5725" i="7"/>
  <c r="C5725" i="7" s="1"/>
  <c r="D5729" i="7"/>
  <c r="C5729" i="7" s="1"/>
  <c r="D5730" i="7"/>
  <c r="C5730" i="7" s="1"/>
  <c r="D5732" i="7"/>
  <c r="C5732" i="7" s="1"/>
  <c r="D5733" i="7"/>
  <c r="C5733" i="7" s="1"/>
  <c r="D5734" i="7"/>
  <c r="C5734" i="7" s="1"/>
  <c r="D5735" i="7"/>
  <c r="C5735" i="7" s="1"/>
  <c r="D5736" i="7"/>
  <c r="C5736" i="7" s="1"/>
  <c r="D5737" i="7"/>
  <c r="C5737" i="7" s="1"/>
  <c r="D5738" i="7"/>
  <c r="C5738" i="7" s="1"/>
  <c r="D5739" i="7"/>
  <c r="C5739" i="7" s="1"/>
  <c r="D5740" i="7"/>
  <c r="C5740" i="7" s="1"/>
  <c r="D5741" i="7"/>
  <c r="C5741" i="7" s="1"/>
  <c r="D5742" i="7"/>
  <c r="C5742" i="7" s="1"/>
  <c r="D5743" i="7"/>
  <c r="C5743" i="7" s="1"/>
  <c r="D5744" i="7"/>
  <c r="C5744" i="7" s="1"/>
  <c r="D5745" i="7"/>
  <c r="C5745" i="7" s="1"/>
  <c r="D5747" i="7"/>
  <c r="C5747" i="7" s="1"/>
  <c r="D5748" i="7"/>
  <c r="C5748" i="7" s="1"/>
  <c r="D5749" i="7"/>
  <c r="C5749" i="7" s="1"/>
  <c r="D5751" i="7"/>
  <c r="C5751" i="7" s="1"/>
  <c r="D5752" i="7"/>
  <c r="C5752" i="7" s="1"/>
  <c r="D5753" i="7"/>
  <c r="C5753" i="7" s="1"/>
  <c r="D5754" i="7"/>
  <c r="C5754" i="7" s="1"/>
  <c r="D5755" i="7"/>
  <c r="C5755" i="7" s="1"/>
  <c r="D5756" i="7"/>
  <c r="C5756" i="7" s="1"/>
  <c r="D5757" i="7"/>
  <c r="C5757" i="7" s="1"/>
  <c r="D5759" i="7"/>
  <c r="C5759" i="7" s="1"/>
  <c r="D5760" i="7"/>
  <c r="C5760" i="7" s="1"/>
  <c r="D5761" i="7"/>
  <c r="C5761" i="7" s="1"/>
  <c r="D5762" i="7"/>
  <c r="C5762" i="7" s="1"/>
  <c r="D5763" i="7"/>
  <c r="C5763" i="7" s="1"/>
  <c r="D5764" i="7"/>
  <c r="C5764" i="7" s="1"/>
  <c r="D5765" i="7"/>
  <c r="C5765" i="7" s="1"/>
  <c r="D5767" i="7"/>
  <c r="C5767" i="7" s="1"/>
  <c r="D5769" i="7"/>
  <c r="C5769" i="7" s="1"/>
  <c r="D5770" i="7"/>
  <c r="C5770" i="7" s="1"/>
  <c r="D5771" i="7"/>
  <c r="C5771" i="7" s="1"/>
  <c r="D5772" i="7"/>
  <c r="C5772" i="7" s="1"/>
  <c r="D5773" i="7"/>
  <c r="C5773" i="7" s="1"/>
  <c r="D5774" i="7"/>
  <c r="C5774" i="7" s="1"/>
  <c r="D5775" i="7"/>
  <c r="C5775" i="7" s="1"/>
  <c r="D5777" i="7"/>
  <c r="C5777" i="7" s="1"/>
  <c r="D5778" i="7"/>
  <c r="C5778" i="7" s="1"/>
  <c r="D5779" i="7"/>
  <c r="C5779" i="7" s="1"/>
  <c r="D5780" i="7"/>
  <c r="C5780" i="7" s="1"/>
  <c r="D5781" i="7"/>
  <c r="C5781" i="7" s="1"/>
  <c r="D5782" i="7"/>
  <c r="C5782" i="7" s="1"/>
  <c r="D5783" i="7"/>
  <c r="C5783" i="7" s="1"/>
  <c r="D5785" i="7"/>
  <c r="C5785" i="7" s="1"/>
  <c r="D5786" i="7"/>
  <c r="C5786" i="7" s="1"/>
  <c r="D5787" i="7"/>
  <c r="C5787" i="7" s="1"/>
  <c r="D5788" i="7"/>
  <c r="C5788" i="7" s="1"/>
  <c r="D5789" i="7"/>
  <c r="C5789" i="7" s="1"/>
  <c r="D5790" i="7"/>
  <c r="C5790" i="7" s="1"/>
  <c r="D5791" i="7"/>
  <c r="C5791" i="7" s="1"/>
  <c r="D5793" i="7"/>
  <c r="C5793" i="7" s="1"/>
  <c r="D5794" i="7"/>
  <c r="C5794" i="7" s="1"/>
  <c r="D5795" i="7"/>
  <c r="C5795" i="7" s="1"/>
  <c r="D5797" i="7"/>
  <c r="C5797" i="7" s="1"/>
  <c r="D5798" i="7"/>
  <c r="C5798" i="7" s="1"/>
  <c r="D5799" i="7"/>
  <c r="C5799" i="7" s="1"/>
  <c r="D5800" i="7"/>
  <c r="C5800" i="7" s="1"/>
  <c r="D5801" i="7"/>
  <c r="C5801" i="7" s="1"/>
  <c r="D5802" i="7"/>
  <c r="C5802" i="7" s="1"/>
  <c r="D5803" i="7"/>
  <c r="C5803" i="7" s="1"/>
  <c r="D5805" i="7"/>
  <c r="C5805" i="7" s="1"/>
  <c r="D5806" i="7"/>
  <c r="C5806" i="7" s="1"/>
  <c r="D5807" i="7"/>
  <c r="C5807" i="7" s="1"/>
  <c r="D5808" i="7"/>
  <c r="C5808" i="7" s="1"/>
  <c r="D5809" i="7"/>
  <c r="C5809" i="7" s="1"/>
  <c r="D5810" i="7"/>
  <c r="C5810" i="7" s="1"/>
  <c r="D5811" i="7"/>
  <c r="C5811" i="7" s="1"/>
  <c r="D5813" i="7"/>
  <c r="C5813" i="7" s="1"/>
  <c r="D5814" i="7"/>
  <c r="C5814" i="7" s="1"/>
  <c r="D5815" i="7"/>
  <c r="C5815" i="7" s="1"/>
  <c r="D5816" i="7"/>
  <c r="C5816" i="7" s="1"/>
  <c r="D5817" i="7"/>
  <c r="C5817" i="7" s="1"/>
  <c r="D5818" i="7"/>
  <c r="C5818" i="7" s="1"/>
  <c r="D5819" i="7"/>
  <c r="C5819" i="7" s="1"/>
  <c r="D5821" i="7"/>
  <c r="C5821" i="7" s="1"/>
  <c r="D5822" i="7"/>
  <c r="C5822" i="7" s="1"/>
  <c r="D5823" i="7"/>
  <c r="C5823" i="7" s="1"/>
  <c r="D5824" i="7"/>
  <c r="C5824" i="7" s="1"/>
  <c r="D5825" i="7"/>
  <c r="C5825" i="7" s="1"/>
  <c r="D5826" i="7"/>
  <c r="C5826" i="7" s="1"/>
  <c r="D5827" i="7"/>
  <c r="C5827" i="7" s="1"/>
  <c r="D5829" i="7"/>
  <c r="C5829" i="7" s="1"/>
  <c r="D5830" i="7"/>
  <c r="C5830" i="7" s="1"/>
  <c r="D5831" i="7"/>
  <c r="C5831" i="7" s="1"/>
  <c r="D5832" i="7"/>
  <c r="C5832" i="7" s="1"/>
  <c r="D5833" i="7"/>
  <c r="C5833" i="7" s="1"/>
  <c r="D5834" i="7"/>
  <c r="C5834" i="7" s="1"/>
  <c r="D5835" i="7"/>
  <c r="C5835" i="7" s="1"/>
  <c r="D5837" i="7"/>
  <c r="C5837" i="7" s="1"/>
  <c r="D5838" i="7"/>
  <c r="C5838" i="7" s="1"/>
  <c r="D5839" i="7"/>
  <c r="C5839" i="7" s="1"/>
  <c r="D5840" i="7"/>
  <c r="C5840" i="7" s="1"/>
  <c r="D5841" i="7"/>
  <c r="C5841" i="7" s="1"/>
  <c r="D5842" i="7"/>
  <c r="C5842" i="7" s="1"/>
  <c r="D5843" i="7"/>
  <c r="C5843" i="7" s="1"/>
  <c r="D5847" i="7"/>
  <c r="D5848" i="7"/>
  <c r="C5848" i="7" s="1"/>
  <c r="H5848" i="7"/>
  <c r="K5849" i="7"/>
  <c r="O5850" i="7"/>
  <c r="O5857" i="7"/>
  <c r="M5857" i="7" s="1"/>
  <c r="M5864" i="7"/>
  <c r="E5864" i="7"/>
  <c r="O5866" i="7"/>
  <c r="M5869" i="7"/>
  <c r="E5869" i="7"/>
  <c r="M5871" i="7"/>
  <c r="E5871" i="7"/>
  <c r="E5873" i="7"/>
  <c r="E5874" i="7"/>
  <c r="E5875" i="7"/>
  <c r="E5877" i="7"/>
  <c r="E5878" i="7"/>
  <c r="E5881" i="7"/>
  <c r="E5883" i="7"/>
  <c r="E5884" i="7"/>
  <c r="E5885" i="7"/>
  <c r="E5886" i="7"/>
  <c r="E5889" i="7"/>
  <c r="E5890" i="7"/>
  <c r="E5891" i="7"/>
  <c r="E5892" i="7"/>
  <c r="E5893" i="7"/>
  <c r="E5894" i="7"/>
  <c r="E5895" i="7"/>
  <c r="E5897" i="7"/>
  <c r="E5898" i="7"/>
  <c r="E5899" i="7"/>
  <c r="E5900" i="7"/>
  <c r="E5901" i="7"/>
  <c r="E5902" i="7"/>
  <c r="E5903" i="7"/>
  <c r="E5905" i="7"/>
  <c r="E5906" i="7"/>
  <c r="E5907" i="7"/>
  <c r="E5908" i="7"/>
  <c r="E5909" i="7"/>
  <c r="E5910" i="7"/>
  <c r="E5911" i="7"/>
  <c r="E5912" i="7"/>
  <c r="E5913" i="7"/>
  <c r="E5914" i="7"/>
  <c r="E5915" i="7"/>
  <c r="E5916" i="7"/>
  <c r="E5918" i="7"/>
  <c r="E5919" i="7"/>
  <c r="E5920" i="7"/>
  <c r="E5921" i="7"/>
  <c r="E5922" i="7"/>
  <c r="E5924" i="7"/>
  <c r="E5925" i="7"/>
  <c r="E5926" i="7"/>
  <c r="E5927" i="7"/>
  <c r="E5928" i="7"/>
  <c r="E5929" i="7"/>
  <c r="E5930" i="7"/>
  <c r="E5932" i="7"/>
  <c r="E5933" i="7"/>
  <c r="E5934" i="7"/>
  <c r="E5936" i="7"/>
  <c r="E5937" i="7"/>
  <c r="E5938" i="7"/>
  <c r="E5939" i="7"/>
  <c r="E5940" i="7"/>
  <c r="E5942" i="7"/>
  <c r="E5943" i="7"/>
  <c r="E5944" i="7"/>
  <c r="E5945" i="7"/>
  <c r="E5946" i="7"/>
  <c r="E5947" i="7"/>
  <c r="E5948" i="7"/>
  <c r="E5950" i="7"/>
  <c r="E5952" i="7"/>
  <c r="E5953" i="7"/>
  <c r="E5955" i="7"/>
  <c r="E5958" i="7"/>
  <c r="E5959" i="7"/>
  <c r="E5962" i="7"/>
  <c r="E5963" i="7"/>
  <c r="E5964" i="7"/>
  <c r="E5966" i="7"/>
  <c r="E5967" i="7"/>
  <c r="E5968" i="7"/>
  <c r="E5969" i="7"/>
  <c r="E5970" i="7"/>
  <c r="E5971" i="7"/>
  <c r="E5972" i="7"/>
  <c r="E5973" i="7"/>
  <c r="E5974" i="7"/>
  <c r="E5975" i="7"/>
  <c r="E5976" i="7"/>
  <c r="E5977" i="7"/>
  <c r="E5978" i="7"/>
  <c r="E5981" i="7"/>
  <c r="E5982" i="7"/>
  <c r="E5985" i="7"/>
  <c r="E5988" i="7"/>
  <c r="E5989" i="7"/>
  <c r="E5993" i="7"/>
  <c r="E5996" i="7"/>
  <c r="E5997" i="7"/>
  <c r="E5999" i="7"/>
  <c r="E6000" i="7"/>
  <c r="E6003" i="7"/>
  <c r="E6006" i="7"/>
  <c r="E6007" i="7"/>
  <c r="E6011" i="7"/>
  <c r="E6014" i="7"/>
  <c r="E6015" i="7"/>
  <c r="E6016" i="7"/>
  <c r="E6017" i="7"/>
  <c r="E6018" i="7"/>
  <c r="E6019" i="7"/>
  <c r="E6020" i="7"/>
  <c r="E6021" i="7"/>
  <c r="E6022" i="7"/>
  <c r="E6023" i="7"/>
  <c r="E6024" i="7"/>
  <c r="E6025" i="7"/>
  <c r="E6026" i="7"/>
  <c r="E6029" i="7"/>
  <c r="E6032" i="7"/>
  <c r="E6036" i="7"/>
  <c r="E6037" i="7"/>
  <c r="E6041" i="7"/>
  <c r="E6044" i="7"/>
  <c r="E6045" i="7"/>
  <c r="E6048" i="7"/>
  <c r="E6049" i="7"/>
  <c r="E6051" i="7"/>
  <c r="E6054" i="7"/>
  <c r="E6055" i="7"/>
  <c r="E6058" i="7"/>
  <c r="E6059" i="7"/>
  <c r="E6060" i="7"/>
  <c r="E6061" i="7"/>
  <c r="E6062" i="7"/>
  <c r="E6063" i="7"/>
  <c r="E6064" i="7"/>
  <c r="E6065" i="7"/>
  <c r="E6066" i="7"/>
  <c r="E6067" i="7"/>
  <c r="E6071" i="7"/>
  <c r="E6074" i="7"/>
  <c r="E6075" i="7"/>
  <c r="E6079" i="7"/>
  <c r="E6082" i="7"/>
  <c r="E6083" i="7"/>
  <c r="E6087" i="7"/>
  <c r="E6090" i="7"/>
  <c r="E6091" i="7"/>
  <c r="M6093" i="7"/>
  <c r="M6095" i="7"/>
  <c r="E6095" i="7"/>
  <c r="C6095" i="7" s="1"/>
  <c r="F6268" i="7"/>
  <c r="K6267" i="7"/>
  <c r="R6091" i="7"/>
  <c r="R6093" i="7"/>
  <c r="R6096" i="7"/>
  <c r="D6096" i="7"/>
  <c r="S6298" i="7"/>
  <c r="M6096" i="7"/>
  <c r="E6096" i="7"/>
  <c r="F6282" i="7"/>
  <c r="K6281" i="7"/>
  <c r="F6281" i="7" s="1"/>
  <c r="D5851" i="7"/>
  <c r="C5851" i="7" s="1"/>
  <c r="D5854" i="7"/>
  <c r="D5855" i="7"/>
  <c r="C5855" i="7" s="1"/>
  <c r="D5856" i="7"/>
  <c r="C5856" i="7" s="1"/>
  <c r="D5857" i="7"/>
  <c r="D5858" i="7"/>
  <c r="D5859" i="7"/>
  <c r="C5859" i="7" s="1"/>
  <c r="D5863" i="7"/>
  <c r="C5863" i="7" s="1"/>
  <c r="D5864" i="7"/>
  <c r="C5864" i="7" s="1"/>
  <c r="D5866" i="7"/>
  <c r="D5867" i="7"/>
  <c r="C5867" i="7" s="1"/>
  <c r="D5869" i="7"/>
  <c r="C5869" i="7" s="1"/>
  <c r="D5870" i="7"/>
  <c r="C5870" i="7" s="1"/>
  <c r="D5871" i="7"/>
  <c r="C5871" i="7" s="1"/>
  <c r="D5872" i="7"/>
  <c r="C5872" i="7" s="1"/>
  <c r="D5873" i="7"/>
  <c r="C5873" i="7" s="1"/>
  <c r="D5874" i="7"/>
  <c r="C5874" i="7" s="1"/>
  <c r="D5875" i="7"/>
  <c r="C5875" i="7" s="1"/>
  <c r="D5877" i="7"/>
  <c r="C5877" i="7" s="1"/>
  <c r="D5878" i="7"/>
  <c r="C5878" i="7" s="1"/>
  <c r="D5881" i="7"/>
  <c r="C5881" i="7" s="1"/>
  <c r="D5883" i="7"/>
  <c r="C5883" i="7" s="1"/>
  <c r="D5884" i="7"/>
  <c r="C5884" i="7" s="1"/>
  <c r="D5885" i="7"/>
  <c r="C5885" i="7" s="1"/>
  <c r="D5886" i="7"/>
  <c r="C5886" i="7" s="1"/>
  <c r="D5889" i="7"/>
  <c r="C5889" i="7" s="1"/>
  <c r="D5890" i="7"/>
  <c r="C5890" i="7" s="1"/>
  <c r="D5891" i="7"/>
  <c r="C5891" i="7" s="1"/>
  <c r="D5892" i="7"/>
  <c r="C5892" i="7" s="1"/>
  <c r="D5893" i="7"/>
  <c r="C5893" i="7" s="1"/>
  <c r="D5894" i="7"/>
  <c r="C5894" i="7" s="1"/>
  <c r="D5895" i="7"/>
  <c r="C5895" i="7" s="1"/>
  <c r="D5897" i="7"/>
  <c r="C5897" i="7" s="1"/>
  <c r="D5898" i="7"/>
  <c r="C5898" i="7" s="1"/>
  <c r="D5899" i="7"/>
  <c r="C5899" i="7" s="1"/>
  <c r="D5900" i="7"/>
  <c r="C5900" i="7" s="1"/>
  <c r="D5901" i="7"/>
  <c r="C5901" i="7" s="1"/>
  <c r="D5902" i="7"/>
  <c r="C5902" i="7" s="1"/>
  <c r="D5903" i="7"/>
  <c r="C5903" i="7" s="1"/>
  <c r="D5905" i="7"/>
  <c r="C5905" i="7" s="1"/>
  <c r="D5906" i="7"/>
  <c r="C5906" i="7" s="1"/>
  <c r="D5907" i="7"/>
  <c r="C5907" i="7" s="1"/>
  <c r="D5908" i="7"/>
  <c r="C5908" i="7" s="1"/>
  <c r="D5909" i="7"/>
  <c r="C5909" i="7" s="1"/>
  <c r="D5910" i="7"/>
  <c r="C5910" i="7" s="1"/>
  <c r="D5911" i="7"/>
  <c r="C5911" i="7" s="1"/>
  <c r="D5912" i="7"/>
  <c r="C5912" i="7" s="1"/>
  <c r="D5913" i="7"/>
  <c r="C5913" i="7" s="1"/>
  <c r="D5914" i="7"/>
  <c r="C5914" i="7" s="1"/>
  <c r="D5915" i="7"/>
  <c r="C5915" i="7" s="1"/>
  <c r="D5916" i="7"/>
  <c r="C5916" i="7" s="1"/>
  <c r="D5918" i="7"/>
  <c r="C5918" i="7" s="1"/>
  <c r="D5919" i="7"/>
  <c r="C5919" i="7" s="1"/>
  <c r="D5920" i="7"/>
  <c r="C5920" i="7" s="1"/>
  <c r="D5921" i="7"/>
  <c r="C5921" i="7" s="1"/>
  <c r="D5922" i="7"/>
  <c r="C5922" i="7" s="1"/>
  <c r="D5924" i="7"/>
  <c r="C5924" i="7" s="1"/>
  <c r="D5925" i="7"/>
  <c r="C5925" i="7" s="1"/>
  <c r="D5926" i="7"/>
  <c r="C5926" i="7" s="1"/>
  <c r="D5927" i="7"/>
  <c r="C5927" i="7" s="1"/>
  <c r="D5928" i="7"/>
  <c r="C5928" i="7" s="1"/>
  <c r="D5929" i="7"/>
  <c r="C5929" i="7" s="1"/>
  <c r="D5930" i="7"/>
  <c r="C5930" i="7" s="1"/>
  <c r="D5932" i="7"/>
  <c r="C5932" i="7" s="1"/>
  <c r="D5933" i="7"/>
  <c r="C5933" i="7" s="1"/>
  <c r="D5934" i="7"/>
  <c r="C5934" i="7" s="1"/>
  <c r="D5936" i="7"/>
  <c r="C5936" i="7" s="1"/>
  <c r="D5937" i="7"/>
  <c r="C5937" i="7" s="1"/>
  <c r="D5938" i="7"/>
  <c r="C5938" i="7" s="1"/>
  <c r="D5939" i="7"/>
  <c r="C5939" i="7" s="1"/>
  <c r="D5940" i="7"/>
  <c r="C5940" i="7" s="1"/>
  <c r="D5942" i="7"/>
  <c r="C5942" i="7" s="1"/>
  <c r="D5943" i="7"/>
  <c r="C5943" i="7" s="1"/>
  <c r="D5944" i="7"/>
  <c r="C5944" i="7" s="1"/>
  <c r="D5945" i="7"/>
  <c r="C5945" i="7" s="1"/>
  <c r="D5946" i="7"/>
  <c r="C5946" i="7" s="1"/>
  <c r="D5947" i="7"/>
  <c r="C5947" i="7" s="1"/>
  <c r="D5948" i="7"/>
  <c r="C5948" i="7" s="1"/>
  <c r="D5950" i="7"/>
  <c r="C5950" i="7" s="1"/>
  <c r="D5952" i="7"/>
  <c r="C5952" i="7" s="1"/>
  <c r="D5953" i="7"/>
  <c r="C5953" i="7" s="1"/>
  <c r="D5955" i="7"/>
  <c r="C5955" i="7" s="1"/>
  <c r="D5958" i="7"/>
  <c r="C5958" i="7" s="1"/>
  <c r="D5959" i="7"/>
  <c r="C5959" i="7" s="1"/>
  <c r="D5962" i="7"/>
  <c r="C5962" i="7" s="1"/>
  <c r="D5963" i="7"/>
  <c r="C5963" i="7" s="1"/>
  <c r="D5964" i="7"/>
  <c r="C5964" i="7" s="1"/>
  <c r="D5966" i="7"/>
  <c r="C5966" i="7" s="1"/>
  <c r="D5967" i="7"/>
  <c r="C5967" i="7" s="1"/>
  <c r="D5968" i="7"/>
  <c r="C5968" i="7" s="1"/>
  <c r="D5969" i="7"/>
  <c r="C5969" i="7" s="1"/>
  <c r="D5970" i="7"/>
  <c r="C5970" i="7" s="1"/>
  <c r="D5971" i="7"/>
  <c r="C5971" i="7" s="1"/>
  <c r="D5972" i="7"/>
  <c r="C5972" i="7" s="1"/>
  <c r="D5973" i="7"/>
  <c r="C5973" i="7" s="1"/>
  <c r="D5974" i="7"/>
  <c r="C5974" i="7" s="1"/>
  <c r="D5975" i="7"/>
  <c r="C5975" i="7" s="1"/>
  <c r="D5976" i="7"/>
  <c r="C5976" i="7" s="1"/>
  <c r="D5977" i="7"/>
  <c r="C5977" i="7" s="1"/>
  <c r="D5978" i="7"/>
  <c r="C5978" i="7" s="1"/>
  <c r="D5981" i="7"/>
  <c r="C5981" i="7" s="1"/>
  <c r="D5982" i="7"/>
  <c r="C5982" i="7" s="1"/>
  <c r="D5985" i="7"/>
  <c r="C5985" i="7" s="1"/>
  <c r="D5988" i="7"/>
  <c r="C5988" i="7" s="1"/>
  <c r="D5989" i="7"/>
  <c r="C5989" i="7" s="1"/>
  <c r="D5993" i="7"/>
  <c r="C5993" i="7" s="1"/>
  <c r="D5996" i="7"/>
  <c r="C5996" i="7" s="1"/>
  <c r="D5997" i="7"/>
  <c r="C5997" i="7" s="1"/>
  <c r="D5999" i="7"/>
  <c r="C5999" i="7" s="1"/>
  <c r="D6000" i="7"/>
  <c r="C6000" i="7" s="1"/>
  <c r="D6003" i="7"/>
  <c r="C6003" i="7" s="1"/>
  <c r="D6006" i="7"/>
  <c r="C6006" i="7" s="1"/>
  <c r="D6007" i="7"/>
  <c r="C6007" i="7" s="1"/>
  <c r="D6011" i="7"/>
  <c r="C6011" i="7" s="1"/>
  <c r="D6014" i="7"/>
  <c r="C6014" i="7" s="1"/>
  <c r="D6015" i="7"/>
  <c r="C6015" i="7" s="1"/>
  <c r="D6016" i="7"/>
  <c r="C6016" i="7" s="1"/>
  <c r="D6017" i="7"/>
  <c r="C6017" i="7" s="1"/>
  <c r="D6018" i="7"/>
  <c r="C6018" i="7" s="1"/>
  <c r="D6019" i="7"/>
  <c r="C6019" i="7" s="1"/>
  <c r="D6020" i="7"/>
  <c r="C6020" i="7" s="1"/>
  <c r="D6021" i="7"/>
  <c r="C6021" i="7" s="1"/>
  <c r="D6022" i="7"/>
  <c r="C6022" i="7" s="1"/>
  <c r="D6023" i="7"/>
  <c r="C6023" i="7" s="1"/>
  <c r="D6024" i="7"/>
  <c r="C6024" i="7" s="1"/>
  <c r="D6025" i="7"/>
  <c r="C6025" i="7" s="1"/>
  <c r="D6026" i="7"/>
  <c r="C6026" i="7" s="1"/>
  <c r="D6029" i="7"/>
  <c r="C6029" i="7" s="1"/>
  <c r="D6032" i="7"/>
  <c r="C6032" i="7" s="1"/>
  <c r="D6036" i="7"/>
  <c r="C6036" i="7" s="1"/>
  <c r="D6037" i="7"/>
  <c r="C6037" i="7" s="1"/>
  <c r="D6041" i="7"/>
  <c r="C6041" i="7" s="1"/>
  <c r="D6044" i="7"/>
  <c r="C6044" i="7" s="1"/>
  <c r="D6045" i="7"/>
  <c r="C6045" i="7" s="1"/>
  <c r="D6048" i="7"/>
  <c r="C6048" i="7" s="1"/>
  <c r="D6049" i="7"/>
  <c r="C6049" i="7" s="1"/>
  <c r="D6051" i="7"/>
  <c r="C6051" i="7" s="1"/>
  <c r="D6054" i="7"/>
  <c r="C6054" i="7" s="1"/>
  <c r="D6055" i="7"/>
  <c r="C6055" i="7" s="1"/>
  <c r="D6058" i="7"/>
  <c r="C6058" i="7" s="1"/>
  <c r="D6059" i="7"/>
  <c r="C6059" i="7" s="1"/>
  <c r="D6060" i="7"/>
  <c r="C6060" i="7" s="1"/>
  <c r="D6061" i="7"/>
  <c r="C6061" i="7" s="1"/>
  <c r="D6062" i="7"/>
  <c r="C6062" i="7" s="1"/>
  <c r="D6063" i="7"/>
  <c r="C6063" i="7" s="1"/>
  <c r="D6064" i="7"/>
  <c r="C6064" i="7" s="1"/>
  <c r="D6065" i="7"/>
  <c r="C6065" i="7" s="1"/>
  <c r="D6066" i="7"/>
  <c r="C6066" i="7" s="1"/>
  <c r="D6067" i="7"/>
  <c r="C6067" i="7" s="1"/>
  <c r="D6071" i="7"/>
  <c r="C6071" i="7" s="1"/>
  <c r="D6074" i="7"/>
  <c r="C6074" i="7" s="1"/>
  <c r="D6075" i="7"/>
  <c r="C6075" i="7" s="1"/>
  <c r="D6079" i="7"/>
  <c r="C6079" i="7" s="1"/>
  <c r="D6082" i="7"/>
  <c r="C6082" i="7" s="1"/>
  <c r="D6083" i="7"/>
  <c r="C6083" i="7" s="1"/>
  <c r="D6087" i="7"/>
  <c r="C6087" i="7" s="1"/>
  <c r="D6090" i="7"/>
  <c r="C6090" i="7" s="1"/>
  <c r="D6091" i="7"/>
  <c r="C6091" i="7" s="1"/>
  <c r="R6092" i="7"/>
  <c r="R6094" i="7"/>
  <c r="R6095" i="7"/>
  <c r="F6096" i="7"/>
  <c r="H6096" i="7"/>
  <c r="J6267" i="7"/>
  <c r="H6277" i="7"/>
  <c r="D6277" i="7"/>
  <c r="I6276" i="7"/>
  <c r="H6268" i="7"/>
  <c r="H6273" i="7"/>
  <c r="D6273" i="7"/>
  <c r="C6273" i="7" s="1"/>
  <c r="H6282" i="7"/>
  <c r="D6282" i="7"/>
  <c r="M6289" i="7"/>
  <c r="M6295" i="7"/>
  <c r="D6097" i="7"/>
  <c r="H6097" i="7"/>
  <c r="D6098" i="7"/>
  <c r="H6098" i="7"/>
  <c r="D6099" i="7"/>
  <c r="H6099" i="7"/>
  <c r="D6100" i="7"/>
  <c r="H6100" i="7"/>
  <c r="H6101" i="7"/>
  <c r="H6102" i="7"/>
  <c r="D6105" i="7"/>
  <c r="H6105" i="7"/>
  <c r="D6106" i="7"/>
  <c r="H6106" i="7"/>
  <c r="D6109" i="7"/>
  <c r="H6109" i="7"/>
  <c r="D6112" i="7"/>
  <c r="H6112" i="7"/>
  <c r="D6113" i="7"/>
  <c r="H6113" i="7"/>
  <c r="D6114" i="7"/>
  <c r="H6114" i="7"/>
  <c r="D6115" i="7"/>
  <c r="H6115" i="7"/>
  <c r="D6116" i="7"/>
  <c r="H6116" i="7"/>
  <c r="D6117" i="7"/>
  <c r="H6117" i="7"/>
  <c r="D6118" i="7"/>
  <c r="H6118" i="7"/>
  <c r="D6119" i="7"/>
  <c r="H6119" i="7"/>
  <c r="D6120" i="7"/>
  <c r="H6120" i="7"/>
  <c r="D6121" i="7"/>
  <c r="H6121" i="7"/>
  <c r="D6122" i="7"/>
  <c r="H6122" i="7"/>
  <c r="D6123" i="7"/>
  <c r="H6123" i="7"/>
  <c r="D6124" i="7"/>
  <c r="H6124" i="7"/>
  <c r="D6125" i="7"/>
  <c r="H6125" i="7"/>
  <c r="D6126" i="7"/>
  <c r="H6126" i="7"/>
  <c r="D6127" i="7"/>
  <c r="H6127" i="7"/>
  <c r="D6128" i="7"/>
  <c r="H6128" i="7"/>
  <c r="D6129" i="7"/>
  <c r="H6129" i="7"/>
  <c r="D6130" i="7"/>
  <c r="H6130" i="7"/>
  <c r="D6131" i="7"/>
  <c r="H6131" i="7"/>
  <c r="D6132" i="7"/>
  <c r="H6132" i="7"/>
  <c r="D6133" i="7"/>
  <c r="H6133" i="7"/>
  <c r="D6134" i="7"/>
  <c r="H6134" i="7"/>
  <c r="D6135" i="7"/>
  <c r="H6135" i="7"/>
  <c r="D6136" i="7"/>
  <c r="H6136" i="7"/>
  <c r="D6137" i="7"/>
  <c r="D6138" i="7"/>
  <c r="H6138" i="7"/>
  <c r="D6139" i="7"/>
  <c r="H6139" i="7"/>
  <c r="D6140" i="7"/>
  <c r="D6141" i="7"/>
  <c r="D6142" i="7"/>
  <c r="D6143" i="7"/>
  <c r="D6147" i="7"/>
  <c r="C6147" i="7" s="1"/>
  <c r="D6148" i="7"/>
  <c r="C6148" i="7" s="1"/>
  <c r="D6149" i="7"/>
  <c r="D6150" i="7"/>
  <c r="D6153" i="7"/>
  <c r="C6153" i="7" s="1"/>
  <c r="H6153" i="7"/>
  <c r="D6157" i="7"/>
  <c r="C6157" i="7" s="1"/>
  <c r="H6157" i="7"/>
  <c r="D6158" i="7"/>
  <c r="C6158" i="7" s="1"/>
  <c r="H6158" i="7"/>
  <c r="D6161" i="7"/>
  <c r="H6161" i="7"/>
  <c r="D6162" i="7"/>
  <c r="H6162" i="7"/>
  <c r="D6163" i="7"/>
  <c r="C6163" i="7" s="1"/>
  <c r="H6163" i="7"/>
  <c r="D6164" i="7"/>
  <c r="H6164" i="7"/>
  <c r="D6167" i="7"/>
  <c r="H6167" i="7"/>
  <c r="D6170" i="7"/>
  <c r="H6170" i="7"/>
  <c r="D6171" i="7"/>
  <c r="H6171" i="7"/>
  <c r="D6175" i="7"/>
  <c r="H6175" i="7"/>
  <c r="D6178" i="7"/>
  <c r="H6178" i="7"/>
  <c r="D6179" i="7"/>
  <c r="H6179" i="7"/>
  <c r="D6180" i="7"/>
  <c r="H6180" i="7"/>
  <c r="D6181" i="7"/>
  <c r="H6181" i="7"/>
  <c r="D6182" i="7"/>
  <c r="H6182" i="7"/>
  <c r="D6183" i="7"/>
  <c r="H6183" i="7"/>
  <c r="D6184" i="7"/>
  <c r="H6184" i="7"/>
  <c r="D6185" i="7"/>
  <c r="H6185" i="7"/>
  <c r="D6186" i="7"/>
  <c r="H6186" i="7"/>
  <c r="D6187" i="7"/>
  <c r="H6187" i="7"/>
  <c r="D6188" i="7"/>
  <c r="H6188" i="7"/>
  <c r="D6189" i="7"/>
  <c r="H6189" i="7"/>
  <c r="D6193" i="7"/>
  <c r="H6193" i="7"/>
  <c r="D6196" i="7"/>
  <c r="H6196" i="7"/>
  <c r="D6197" i="7"/>
  <c r="H6197" i="7"/>
  <c r="D6198" i="7"/>
  <c r="H6198" i="7"/>
  <c r="D6202" i="7"/>
  <c r="H6202" i="7"/>
  <c r="D6203" i="7"/>
  <c r="C6203" i="7" s="1"/>
  <c r="H6203" i="7"/>
  <c r="D6204" i="7"/>
  <c r="C6204" i="7" s="1"/>
  <c r="H6204" i="7"/>
  <c r="D6205" i="7"/>
  <c r="C6205" i="7" s="1"/>
  <c r="H6205" i="7"/>
  <c r="D6206" i="7"/>
  <c r="H6206" i="7"/>
  <c r="D6209" i="7"/>
  <c r="H6209" i="7"/>
  <c r="D6210" i="7"/>
  <c r="H6210" i="7"/>
  <c r="D6211" i="7"/>
  <c r="D6212" i="7"/>
  <c r="D6213" i="7"/>
  <c r="D6214" i="7"/>
  <c r="D6216" i="7"/>
  <c r="D6217" i="7"/>
  <c r="D6218" i="7"/>
  <c r="D6220" i="7"/>
  <c r="D6221" i="7"/>
  <c r="D6222" i="7"/>
  <c r="D6224" i="7"/>
  <c r="D6225" i="7"/>
  <c r="D6226" i="7"/>
  <c r="D6229" i="7"/>
  <c r="D6230" i="7"/>
  <c r="D6231" i="7"/>
  <c r="D6233" i="7"/>
  <c r="D6234" i="7"/>
  <c r="D6235" i="7"/>
  <c r="D6238" i="7"/>
  <c r="D6239" i="7"/>
  <c r="D6240" i="7"/>
  <c r="D6242" i="7"/>
  <c r="D6243" i="7"/>
  <c r="C6243" i="7" s="1"/>
  <c r="D6244" i="7"/>
  <c r="C6244" i="7" s="1"/>
  <c r="D6247" i="7"/>
  <c r="C6247" i="7" s="1"/>
  <c r="D6248" i="7"/>
  <c r="C6248" i="7" s="1"/>
  <c r="D6249" i="7"/>
  <c r="C6249" i="7" s="1"/>
  <c r="H6249" i="7"/>
  <c r="D6251" i="7"/>
  <c r="C6251" i="7" s="1"/>
  <c r="D6252" i="7"/>
  <c r="C6252" i="7" s="1"/>
  <c r="D6253" i="7"/>
  <c r="C6253" i="7" s="1"/>
  <c r="D6255" i="7"/>
  <c r="C6255" i="7" s="1"/>
  <c r="D6256" i="7"/>
  <c r="C6256" i="7" s="1"/>
  <c r="D6257" i="7"/>
  <c r="C6257" i="7" s="1"/>
  <c r="H6257" i="7"/>
  <c r="D6259" i="7"/>
  <c r="C6259" i="7" s="1"/>
  <c r="H6259" i="7"/>
  <c r="D6260" i="7"/>
  <c r="C6260" i="7" s="1"/>
  <c r="H6260" i="7"/>
  <c r="D6261" i="7"/>
  <c r="C6261" i="7" s="1"/>
  <c r="D6263" i="7"/>
  <c r="C6263" i="7" s="1"/>
  <c r="H6263" i="7"/>
  <c r="D6264" i="7"/>
  <c r="C6264" i="7" s="1"/>
  <c r="H6264" i="7"/>
  <c r="D6265" i="7"/>
  <c r="C6265" i="7" s="1"/>
  <c r="H6265" i="7"/>
  <c r="N6268" i="7"/>
  <c r="V6268" i="7"/>
  <c r="N6271" i="7"/>
  <c r="R6273" i="7"/>
  <c r="F6277" i="7"/>
  <c r="O6281" i="7"/>
  <c r="E6281" i="7" s="1"/>
  <c r="S6281" i="7"/>
  <c r="R6281" i="7" s="1"/>
  <c r="H6283" i="7"/>
  <c r="D6283" i="7"/>
  <c r="C6283" i="7" s="1"/>
  <c r="M6286" i="7"/>
  <c r="N6285" i="7"/>
  <c r="M6285" i="7" s="1"/>
  <c r="F6287" i="7"/>
  <c r="U6286" i="7"/>
  <c r="J6289" i="7"/>
  <c r="E6289" i="7" s="1"/>
  <c r="S6289" i="7"/>
  <c r="R6289" i="7" s="1"/>
  <c r="N6294" i="7"/>
  <c r="M6294" i="7" s="1"/>
  <c r="V6294" i="7"/>
  <c r="G6294" i="7" s="1"/>
  <c r="J6295" i="7"/>
  <c r="S6295" i="7"/>
  <c r="N6299" i="7"/>
  <c r="V6299" i="7"/>
  <c r="N6308" i="7"/>
  <c r="V6308" i="7"/>
  <c r="E6097" i="7"/>
  <c r="E6098" i="7"/>
  <c r="E6099" i="7"/>
  <c r="E6100" i="7"/>
  <c r="E6101" i="7"/>
  <c r="C6101" i="7" s="1"/>
  <c r="E6102" i="7"/>
  <c r="C6102" i="7" s="1"/>
  <c r="E6105" i="7"/>
  <c r="E6106" i="7"/>
  <c r="E6109" i="7"/>
  <c r="E6112" i="7"/>
  <c r="E6113" i="7"/>
  <c r="E6114" i="7"/>
  <c r="E6115" i="7"/>
  <c r="E6116" i="7"/>
  <c r="E6117" i="7"/>
  <c r="E6118" i="7"/>
  <c r="E6119" i="7"/>
  <c r="E6120" i="7"/>
  <c r="E6121" i="7"/>
  <c r="E6122" i="7"/>
  <c r="E6123" i="7"/>
  <c r="E6124" i="7"/>
  <c r="E6125" i="7"/>
  <c r="E6126" i="7"/>
  <c r="E6127" i="7"/>
  <c r="E6128" i="7"/>
  <c r="E6129" i="7"/>
  <c r="E6130" i="7"/>
  <c r="E6131" i="7"/>
  <c r="E6132" i="7"/>
  <c r="E6133" i="7"/>
  <c r="E6134" i="7"/>
  <c r="E6135" i="7"/>
  <c r="E6136" i="7"/>
  <c r="E6137" i="7"/>
  <c r="E6138" i="7"/>
  <c r="E6139" i="7"/>
  <c r="E6140" i="7"/>
  <c r="E6141" i="7"/>
  <c r="E6142" i="7"/>
  <c r="E6143" i="7"/>
  <c r="E6149" i="7"/>
  <c r="E6150" i="7"/>
  <c r="E6161" i="7"/>
  <c r="E6162" i="7"/>
  <c r="E6164" i="7"/>
  <c r="E6167" i="7"/>
  <c r="E6170" i="7"/>
  <c r="E6171" i="7"/>
  <c r="E6175" i="7"/>
  <c r="E6178" i="7"/>
  <c r="E6179" i="7"/>
  <c r="E6180" i="7"/>
  <c r="E6181" i="7"/>
  <c r="E6182" i="7"/>
  <c r="E6183" i="7"/>
  <c r="E6184" i="7"/>
  <c r="E6185" i="7"/>
  <c r="E6186" i="7"/>
  <c r="E6187" i="7"/>
  <c r="E6188" i="7"/>
  <c r="E6189" i="7"/>
  <c r="E6193" i="7"/>
  <c r="E6196" i="7"/>
  <c r="E6197" i="7"/>
  <c r="E6198" i="7"/>
  <c r="E6202" i="7"/>
  <c r="E6206" i="7"/>
  <c r="E6209" i="7"/>
  <c r="E6210" i="7"/>
  <c r="E6211" i="7"/>
  <c r="E6212" i="7"/>
  <c r="E6213" i="7"/>
  <c r="E6214" i="7"/>
  <c r="E6216" i="7"/>
  <c r="E6217" i="7"/>
  <c r="E6218" i="7"/>
  <c r="E6220" i="7"/>
  <c r="E6221" i="7"/>
  <c r="E6222" i="7"/>
  <c r="E6224" i="7"/>
  <c r="E6225" i="7"/>
  <c r="E6226" i="7"/>
  <c r="E6229" i="7"/>
  <c r="E6230" i="7"/>
  <c r="E6231" i="7"/>
  <c r="E6233" i="7"/>
  <c r="E6234" i="7"/>
  <c r="E6235" i="7"/>
  <c r="E6238" i="7"/>
  <c r="E6239" i="7"/>
  <c r="E6240" i="7"/>
  <c r="E6242" i="7"/>
  <c r="I6267" i="7"/>
  <c r="Q6267" i="7"/>
  <c r="O6268" i="7"/>
  <c r="E6268" i="7" s="1"/>
  <c r="S6268" i="7"/>
  <c r="H6269" i="7"/>
  <c r="D6269" i="7"/>
  <c r="C6269" i="7" s="1"/>
  <c r="O6271" i="7"/>
  <c r="E6271" i="7" s="1"/>
  <c r="S6271" i="7"/>
  <c r="I6272" i="7"/>
  <c r="Q6272" i="7"/>
  <c r="M6272" i="7" s="1"/>
  <c r="U6272" i="7"/>
  <c r="R6272" i="7" s="1"/>
  <c r="M6277" i="7"/>
  <c r="Q6277" i="7"/>
  <c r="Q6282" i="7"/>
  <c r="M6282" i="7" s="1"/>
  <c r="E6282" i="7"/>
  <c r="H6287" i="7"/>
  <c r="D6287" i="7"/>
  <c r="C6287" i="7" s="1"/>
  <c r="I6286" i="7"/>
  <c r="G6286" i="7"/>
  <c r="H6291" i="7"/>
  <c r="M6291" i="7"/>
  <c r="J6299" i="7"/>
  <c r="H6303" i="7"/>
  <c r="N6303" i="7"/>
  <c r="V6303" i="7"/>
  <c r="R6303" i="7" s="1"/>
  <c r="N6322" i="7"/>
  <c r="E6276" i="7"/>
  <c r="H6278" i="7"/>
  <c r="D6278" i="7"/>
  <c r="C6278" i="7" s="1"/>
  <c r="I6281" i="7"/>
  <c r="G6289" i="7"/>
  <c r="H6290" i="7"/>
  <c r="M6290" i="7"/>
  <c r="H6296" i="7"/>
  <c r="M6296" i="7"/>
  <c r="H6302" i="7"/>
  <c r="E6344" i="7"/>
  <c r="E6348" i="7"/>
  <c r="E6354" i="7"/>
  <c r="E6357" i="7"/>
  <c r="E6362" i="7"/>
  <c r="E6365" i="7"/>
  <c r="E6370" i="7"/>
  <c r="E6373" i="7"/>
  <c r="E6378" i="7"/>
  <c r="E6381" i="7"/>
  <c r="E6386" i="7"/>
  <c r="E6389" i="7"/>
  <c r="E6394" i="7"/>
  <c r="E6397" i="7"/>
  <c r="E6402" i="7"/>
  <c r="E6406" i="7"/>
  <c r="E6411" i="7"/>
  <c r="E6414" i="7"/>
  <c r="E6422" i="7"/>
  <c r="E6430" i="7"/>
  <c r="E6438" i="7"/>
  <c r="E6447" i="7"/>
  <c r="E6455" i="7"/>
  <c r="E6496" i="7"/>
  <c r="H6496" i="7"/>
  <c r="J6495" i="7"/>
  <c r="H6289" i="7"/>
  <c r="D6289" i="7"/>
  <c r="C6289" i="7" s="1"/>
  <c r="M6343" i="7"/>
  <c r="M6345" i="7"/>
  <c r="M6349" i="7"/>
  <c r="M6353" i="7"/>
  <c r="M6355" i="7"/>
  <c r="M6358" i="7"/>
  <c r="M6361" i="7"/>
  <c r="M6363" i="7"/>
  <c r="M6366" i="7"/>
  <c r="M6369" i="7"/>
  <c r="M6371" i="7"/>
  <c r="M6374" i="7"/>
  <c r="M6377" i="7"/>
  <c r="M6379" i="7"/>
  <c r="M6382" i="7"/>
  <c r="M6385" i="7"/>
  <c r="M6387" i="7"/>
  <c r="M6390" i="7"/>
  <c r="M6393" i="7"/>
  <c r="M6395" i="7"/>
  <c r="M6398" i="7"/>
  <c r="M6401" i="7"/>
  <c r="M6403" i="7"/>
  <c r="M6407" i="7"/>
  <c r="M6410" i="7"/>
  <c r="M6412" i="7"/>
  <c r="M6415" i="7"/>
  <c r="M6418" i="7"/>
  <c r="M6423" i="7"/>
  <c r="M6426" i="7"/>
  <c r="M6431" i="7"/>
  <c r="M6434" i="7"/>
  <c r="M6439" i="7"/>
  <c r="M6442" i="7"/>
  <c r="M6448" i="7"/>
  <c r="M6451" i="7"/>
  <c r="M6456" i="7"/>
  <c r="M6460" i="7"/>
  <c r="E6343" i="7"/>
  <c r="E6353" i="7"/>
  <c r="E6361" i="7"/>
  <c r="E6369" i="7"/>
  <c r="E6377" i="7"/>
  <c r="E6385" i="7"/>
  <c r="E6393" i="7"/>
  <c r="E6401" i="7"/>
  <c r="E6410" i="7"/>
  <c r="E6423" i="7"/>
  <c r="E6426" i="7"/>
  <c r="E6431" i="7"/>
  <c r="E6434" i="7"/>
  <c r="E6439" i="7"/>
  <c r="E6442" i="7"/>
  <c r="E6448" i="7"/>
  <c r="E6451" i="7"/>
  <c r="E6456" i="7"/>
  <c r="E6460" i="7"/>
  <c r="G6491" i="7"/>
  <c r="K6343" i="7"/>
  <c r="F6343" i="7" s="1"/>
  <c r="H6344" i="7"/>
  <c r="M6344" i="7"/>
  <c r="S6344" i="7"/>
  <c r="M6348" i="7"/>
  <c r="S6348" i="7"/>
  <c r="R6348" i="7" s="1"/>
  <c r="K6349" i="7"/>
  <c r="H6350" i="7"/>
  <c r="K6353" i="7"/>
  <c r="F6353" i="7" s="1"/>
  <c r="H6354" i="7"/>
  <c r="M6354" i="7"/>
  <c r="S6354" i="7"/>
  <c r="M6357" i="7"/>
  <c r="S6357" i="7"/>
  <c r="R6357" i="7" s="1"/>
  <c r="K6358" i="7"/>
  <c r="H6359" i="7"/>
  <c r="K6361" i="7"/>
  <c r="F6361" i="7" s="1"/>
  <c r="H6362" i="7"/>
  <c r="M6362" i="7"/>
  <c r="S6362" i="7"/>
  <c r="M6365" i="7"/>
  <c r="S6365" i="7"/>
  <c r="R6365" i="7" s="1"/>
  <c r="K6366" i="7"/>
  <c r="H6367" i="7"/>
  <c r="K6369" i="7"/>
  <c r="F6369" i="7" s="1"/>
  <c r="H6370" i="7"/>
  <c r="M6370" i="7"/>
  <c r="S6370" i="7"/>
  <c r="M6373" i="7"/>
  <c r="S6373" i="7"/>
  <c r="R6373" i="7" s="1"/>
  <c r="K6374" i="7"/>
  <c r="H6375" i="7"/>
  <c r="K6377" i="7"/>
  <c r="F6377" i="7" s="1"/>
  <c r="H6378" i="7"/>
  <c r="M6378" i="7"/>
  <c r="S6378" i="7"/>
  <c r="M6381" i="7"/>
  <c r="S6381" i="7"/>
  <c r="R6381" i="7" s="1"/>
  <c r="K6382" i="7"/>
  <c r="H6383" i="7"/>
  <c r="K6385" i="7"/>
  <c r="F6385" i="7" s="1"/>
  <c r="H6386" i="7"/>
  <c r="M6386" i="7"/>
  <c r="S6386" i="7"/>
  <c r="M6389" i="7"/>
  <c r="S6389" i="7"/>
  <c r="R6389" i="7" s="1"/>
  <c r="K6390" i="7"/>
  <c r="H6391" i="7"/>
  <c r="K6393" i="7"/>
  <c r="F6393" i="7" s="1"/>
  <c r="H6394" i="7"/>
  <c r="M6394" i="7"/>
  <c r="S6394" i="7"/>
  <c r="M6397" i="7"/>
  <c r="S6397" i="7"/>
  <c r="R6397" i="7" s="1"/>
  <c r="K6398" i="7"/>
  <c r="H6399" i="7"/>
  <c r="K6401" i="7"/>
  <c r="F6401" i="7" s="1"/>
  <c r="H6402" i="7"/>
  <c r="M6402" i="7"/>
  <c r="S6402" i="7"/>
  <c r="M6406" i="7"/>
  <c r="S6406" i="7"/>
  <c r="R6406" i="7" s="1"/>
  <c r="K6407" i="7"/>
  <c r="H6408" i="7"/>
  <c r="M6408" i="7"/>
  <c r="K6410" i="7"/>
  <c r="F6410" i="7" s="1"/>
  <c r="H6411" i="7"/>
  <c r="M6411" i="7"/>
  <c r="S6411" i="7"/>
  <c r="M6414" i="7"/>
  <c r="S6414" i="7"/>
  <c r="R6414" i="7" s="1"/>
  <c r="K6415" i="7"/>
  <c r="H6416" i="7"/>
  <c r="M6416" i="7"/>
  <c r="K6418" i="7"/>
  <c r="F6418" i="7" s="1"/>
  <c r="H6419" i="7"/>
  <c r="M6419" i="7"/>
  <c r="S6419" i="7"/>
  <c r="M6422" i="7"/>
  <c r="S6422" i="7"/>
  <c r="R6422" i="7" s="1"/>
  <c r="K6423" i="7"/>
  <c r="H6423" i="7" s="1"/>
  <c r="H6424" i="7"/>
  <c r="M6424" i="7"/>
  <c r="K6426" i="7"/>
  <c r="F6426" i="7" s="1"/>
  <c r="H6427" i="7"/>
  <c r="M6427" i="7"/>
  <c r="S6427" i="7"/>
  <c r="M6430" i="7"/>
  <c r="S6430" i="7"/>
  <c r="R6430" i="7" s="1"/>
  <c r="K6431" i="7"/>
  <c r="H6432" i="7"/>
  <c r="M6432" i="7"/>
  <c r="K6434" i="7"/>
  <c r="F6434" i="7" s="1"/>
  <c r="H6435" i="7"/>
  <c r="M6435" i="7"/>
  <c r="S6435" i="7"/>
  <c r="M6438" i="7"/>
  <c r="S6438" i="7"/>
  <c r="R6438" i="7" s="1"/>
  <c r="K6439" i="7"/>
  <c r="H6439" i="7" s="1"/>
  <c r="H6440" i="7"/>
  <c r="M6440" i="7"/>
  <c r="K6442" i="7"/>
  <c r="F6442" i="7" s="1"/>
  <c r="H6443" i="7"/>
  <c r="M6443" i="7"/>
  <c r="S6443" i="7"/>
  <c r="H6447" i="7"/>
  <c r="M6447" i="7"/>
  <c r="H6449" i="7"/>
  <c r="M6449" i="7"/>
  <c r="K6451" i="7"/>
  <c r="F6451" i="7" s="1"/>
  <c r="M6452" i="7"/>
  <c r="S6452" i="7"/>
  <c r="M6455" i="7"/>
  <c r="M6457" i="7"/>
  <c r="K6460" i="7"/>
  <c r="F6460" i="7" s="1"/>
  <c r="M6461" i="7"/>
  <c r="S6461" i="7"/>
  <c r="J6474" i="7"/>
  <c r="E6475" i="7"/>
  <c r="G6479" i="7"/>
  <c r="L6478" i="7"/>
  <c r="G6478" i="7" s="1"/>
  <c r="V6511" i="7"/>
  <c r="R6512" i="7"/>
  <c r="G6475" i="7"/>
  <c r="G6496" i="7"/>
  <c r="G6512" i="7"/>
  <c r="D6290" i="7"/>
  <c r="C6290" i="7" s="1"/>
  <c r="D6291" i="7"/>
  <c r="C6291" i="7" s="1"/>
  <c r="D6295" i="7"/>
  <c r="D6296" i="7"/>
  <c r="C6296" i="7" s="1"/>
  <c r="D6299" i="7"/>
  <c r="D6300" i="7"/>
  <c r="C6300" i="7" s="1"/>
  <c r="D6303" i="7"/>
  <c r="D6304" i="7"/>
  <c r="C6304" i="7" s="1"/>
  <c r="D6308" i="7"/>
  <c r="D6309" i="7"/>
  <c r="C6309" i="7" s="1"/>
  <c r="D6312" i="7"/>
  <c r="C6312" i="7" s="1"/>
  <c r="D6313" i="7"/>
  <c r="C6313" i="7" s="1"/>
  <c r="D6314" i="7"/>
  <c r="C6314" i="7" s="1"/>
  <c r="D6317" i="7"/>
  <c r="C6317" i="7" s="1"/>
  <c r="D6318" i="7"/>
  <c r="C6318" i="7" s="1"/>
  <c r="D6319" i="7"/>
  <c r="C6319" i="7" s="1"/>
  <c r="D6322" i="7"/>
  <c r="C6322" i="7" s="1"/>
  <c r="D6323" i="7"/>
  <c r="C6323" i="7" s="1"/>
  <c r="D6325" i="7"/>
  <c r="C6325" i="7" s="1"/>
  <c r="D6326" i="7"/>
  <c r="C6326" i="7" s="1"/>
  <c r="D6327" i="7"/>
  <c r="C6327" i="7" s="1"/>
  <c r="D6329" i="7"/>
  <c r="C6329" i="7" s="1"/>
  <c r="D6330" i="7"/>
  <c r="C6330" i="7" s="1"/>
  <c r="D6331" i="7"/>
  <c r="C6331" i="7" s="1"/>
  <c r="D6334" i="7"/>
  <c r="C6334" i="7" s="1"/>
  <c r="D6335" i="7"/>
  <c r="C6335" i="7" s="1"/>
  <c r="D6336" i="7"/>
  <c r="C6336" i="7" s="1"/>
  <c r="D6339" i="7"/>
  <c r="C6339" i="7" s="1"/>
  <c r="D6340" i="7"/>
  <c r="C6340" i="7" s="1"/>
  <c r="D6341" i="7"/>
  <c r="C6341" i="7" s="1"/>
  <c r="D6344" i="7"/>
  <c r="C6344" i="7" s="1"/>
  <c r="D6345" i="7"/>
  <c r="C6345" i="7" s="1"/>
  <c r="D6348" i="7"/>
  <c r="D6349" i="7"/>
  <c r="D6350" i="7"/>
  <c r="C6350" i="7" s="1"/>
  <c r="D6354" i="7"/>
  <c r="C6354" i="7" s="1"/>
  <c r="D6355" i="7"/>
  <c r="C6355" i="7" s="1"/>
  <c r="D6357" i="7"/>
  <c r="D6358" i="7"/>
  <c r="D6359" i="7"/>
  <c r="C6359" i="7" s="1"/>
  <c r="D6362" i="7"/>
  <c r="C6362" i="7" s="1"/>
  <c r="D6363" i="7"/>
  <c r="C6363" i="7" s="1"/>
  <c r="D6365" i="7"/>
  <c r="D6366" i="7"/>
  <c r="D6367" i="7"/>
  <c r="C6367" i="7" s="1"/>
  <c r="D6370" i="7"/>
  <c r="C6370" i="7" s="1"/>
  <c r="D6371" i="7"/>
  <c r="C6371" i="7" s="1"/>
  <c r="D6373" i="7"/>
  <c r="D6374" i="7"/>
  <c r="D6375" i="7"/>
  <c r="C6375" i="7" s="1"/>
  <c r="D6378" i="7"/>
  <c r="C6378" i="7" s="1"/>
  <c r="D6379" i="7"/>
  <c r="C6379" i="7" s="1"/>
  <c r="D6381" i="7"/>
  <c r="D6382" i="7"/>
  <c r="D6383" i="7"/>
  <c r="C6383" i="7" s="1"/>
  <c r="D6386" i="7"/>
  <c r="C6386" i="7" s="1"/>
  <c r="D6387" i="7"/>
  <c r="C6387" i="7" s="1"/>
  <c r="D6389" i="7"/>
  <c r="D6390" i="7"/>
  <c r="D6391" i="7"/>
  <c r="C6391" i="7" s="1"/>
  <c r="D6394" i="7"/>
  <c r="C6394" i="7" s="1"/>
  <c r="D6395" i="7"/>
  <c r="C6395" i="7" s="1"/>
  <c r="D6397" i="7"/>
  <c r="D6398" i="7"/>
  <c r="D6399" i="7"/>
  <c r="C6399" i="7" s="1"/>
  <c r="D6402" i="7"/>
  <c r="C6402" i="7" s="1"/>
  <c r="D6403" i="7"/>
  <c r="C6403" i="7" s="1"/>
  <c r="D6406" i="7"/>
  <c r="D6407" i="7"/>
  <c r="D6408" i="7"/>
  <c r="C6408" i="7" s="1"/>
  <c r="D6411" i="7"/>
  <c r="C6411" i="7" s="1"/>
  <c r="D6412" i="7"/>
  <c r="C6412" i="7" s="1"/>
  <c r="D6414" i="7"/>
  <c r="D6415" i="7"/>
  <c r="D6416" i="7"/>
  <c r="C6416" i="7" s="1"/>
  <c r="D6419" i="7"/>
  <c r="C6419" i="7" s="1"/>
  <c r="D6420" i="7"/>
  <c r="C6420" i="7" s="1"/>
  <c r="D6422" i="7"/>
  <c r="D6423" i="7"/>
  <c r="D6424" i="7"/>
  <c r="C6424" i="7" s="1"/>
  <c r="D6427" i="7"/>
  <c r="C6427" i="7" s="1"/>
  <c r="D6428" i="7"/>
  <c r="C6428" i="7" s="1"/>
  <c r="D6430" i="7"/>
  <c r="D6431" i="7"/>
  <c r="D6432" i="7"/>
  <c r="C6432" i="7" s="1"/>
  <c r="D6435" i="7"/>
  <c r="C6435" i="7" s="1"/>
  <c r="D6436" i="7"/>
  <c r="C6436" i="7" s="1"/>
  <c r="D6438" i="7"/>
  <c r="D6439" i="7"/>
  <c r="D6440" i="7"/>
  <c r="C6440" i="7" s="1"/>
  <c r="D6443" i="7"/>
  <c r="C6443" i="7" s="1"/>
  <c r="D6444" i="7"/>
  <c r="C6444" i="7" s="1"/>
  <c r="D6447" i="7"/>
  <c r="C6447" i="7" s="1"/>
  <c r="D6448" i="7"/>
  <c r="C6448" i="7" s="1"/>
  <c r="D6449" i="7"/>
  <c r="C6449" i="7" s="1"/>
  <c r="H6451" i="7"/>
  <c r="D6452" i="7"/>
  <c r="C6452" i="7" s="1"/>
  <c r="H6452" i="7"/>
  <c r="D6453" i="7"/>
  <c r="C6453" i="7" s="1"/>
  <c r="H6453" i="7"/>
  <c r="D6455" i="7"/>
  <c r="C6455" i="7" s="1"/>
  <c r="H6455" i="7"/>
  <c r="D6456" i="7"/>
  <c r="C6456" i="7" s="1"/>
  <c r="H6456" i="7"/>
  <c r="D6457" i="7"/>
  <c r="C6457" i="7" s="1"/>
  <c r="H6457" i="7"/>
  <c r="H6460" i="7"/>
  <c r="D6461" i="7"/>
  <c r="C6461" i="7" s="1"/>
  <c r="H6461" i="7"/>
  <c r="D6462" i="7"/>
  <c r="C6462" i="7" s="1"/>
  <c r="H6462" i="7"/>
  <c r="D6465" i="7"/>
  <c r="C6465" i="7" s="1"/>
  <c r="H6465" i="7"/>
  <c r="D6466" i="7"/>
  <c r="C6466" i="7" s="1"/>
  <c r="H6466" i="7"/>
  <c r="D6467" i="7"/>
  <c r="C6467" i="7" s="1"/>
  <c r="H6467" i="7"/>
  <c r="D6470" i="7"/>
  <c r="C6470" i="7" s="1"/>
  <c r="H6470" i="7"/>
  <c r="D6471" i="7"/>
  <c r="C6471" i="7" s="1"/>
  <c r="H6471" i="7"/>
  <c r="D6472" i="7"/>
  <c r="C6472" i="7" s="1"/>
  <c r="H6472" i="7"/>
  <c r="L6474" i="7"/>
  <c r="P6474" i="7"/>
  <c r="T6474" i="7"/>
  <c r="I6475" i="7"/>
  <c r="U6475" i="7"/>
  <c r="U6474" i="7" s="1"/>
  <c r="C6477" i="7"/>
  <c r="N6478" i="7"/>
  <c r="P6479" i="7"/>
  <c r="T6479" i="7"/>
  <c r="E6480" i="7"/>
  <c r="C6480" i="7" s="1"/>
  <c r="I6482" i="7"/>
  <c r="M6484" i="7"/>
  <c r="I6487" i="7"/>
  <c r="M6489" i="7"/>
  <c r="P6491" i="7"/>
  <c r="F6491" i="7" s="1"/>
  <c r="T6491" i="7"/>
  <c r="R6491" i="7" s="1"/>
  <c r="J6492" i="7"/>
  <c r="N6492" i="7"/>
  <c r="G6493" i="7"/>
  <c r="H6498" i="7"/>
  <c r="G6498" i="7"/>
  <c r="C6505" i="7"/>
  <c r="N6512" i="7"/>
  <c r="T6654" i="7"/>
  <c r="N6475" i="7"/>
  <c r="G6476" i="7"/>
  <c r="I6479" i="7"/>
  <c r="C6481" i="7"/>
  <c r="N6482" i="7"/>
  <c r="L6483" i="7"/>
  <c r="P6483" i="7"/>
  <c r="M6483" i="7" s="1"/>
  <c r="T6483" i="7"/>
  <c r="E6484" i="7"/>
  <c r="C6484" i="7" s="1"/>
  <c r="C6486" i="7"/>
  <c r="N6487" i="7"/>
  <c r="L6488" i="7"/>
  <c r="P6488" i="7"/>
  <c r="T6488" i="7"/>
  <c r="E6489" i="7"/>
  <c r="C6489" i="7" s="1"/>
  <c r="I6491" i="7"/>
  <c r="D6493" i="7"/>
  <c r="C6493" i="7" s="1"/>
  <c r="L6495" i="7"/>
  <c r="G6495" i="7" s="1"/>
  <c r="P6495" i="7"/>
  <c r="F6495" i="7" s="1"/>
  <c r="T6495" i="7"/>
  <c r="R6495" i="7" s="1"/>
  <c r="N6496" i="7"/>
  <c r="D6498" i="7"/>
  <c r="C6498" i="7" s="1"/>
  <c r="C6501" i="7"/>
  <c r="G6502" i="7"/>
  <c r="G6503" i="7"/>
  <c r="G6504" i="7"/>
  <c r="I6507" i="7"/>
  <c r="U6507" i="7"/>
  <c r="G6511" i="7"/>
  <c r="J6512" i="7"/>
  <c r="H6512" i="7" s="1"/>
  <c r="G6513" i="7"/>
  <c r="G6516" i="7"/>
  <c r="G6519" i="7"/>
  <c r="G6521" i="7"/>
  <c r="G6523" i="7"/>
  <c r="D6476" i="7"/>
  <c r="C6476" i="7" s="1"/>
  <c r="G6480" i="7"/>
  <c r="D6483" i="7"/>
  <c r="C6485" i="7"/>
  <c r="D6488" i="7"/>
  <c r="C6490" i="7"/>
  <c r="G6492" i="7"/>
  <c r="C6497" i="7"/>
  <c r="C6500" i="7"/>
  <c r="H6502" i="7"/>
  <c r="D6502" i="7"/>
  <c r="H6503" i="7"/>
  <c r="D6503" i="7"/>
  <c r="C6503" i="7" s="1"/>
  <c r="H6504" i="7"/>
  <c r="D6504" i="7"/>
  <c r="C6504" i="7" s="1"/>
  <c r="C6509" i="7"/>
  <c r="H6513" i="7"/>
  <c r="H6516" i="7"/>
  <c r="H6519" i="7"/>
  <c r="H6521" i="7"/>
  <c r="H6523" i="7"/>
  <c r="M6684" i="7"/>
  <c r="T6655" i="7"/>
  <c r="H6656" i="7"/>
  <c r="H6657" i="7"/>
  <c r="H6658" i="7"/>
  <c r="D6660" i="7"/>
  <c r="M6660" i="7"/>
  <c r="E6660" i="7"/>
  <c r="D6661" i="7"/>
  <c r="C6661" i="7" s="1"/>
  <c r="M6661" i="7"/>
  <c r="E6661" i="7"/>
  <c r="F6684" i="7"/>
  <c r="R6688" i="7"/>
  <c r="R6693" i="7"/>
  <c r="P6694" i="7"/>
  <c r="M6694" i="7" s="1"/>
  <c r="J6666" i="7"/>
  <c r="E6704" i="7"/>
  <c r="H6704" i="7"/>
  <c r="D6512" i="7"/>
  <c r="D6513" i="7"/>
  <c r="C6513" i="7" s="1"/>
  <c r="D6516" i="7"/>
  <c r="C6516" i="7" s="1"/>
  <c r="D6519" i="7"/>
  <c r="C6519" i="7" s="1"/>
  <c r="D6520" i="7"/>
  <c r="C6520" i="7" s="1"/>
  <c r="D6521" i="7"/>
  <c r="C6521" i="7" s="1"/>
  <c r="D6522" i="7"/>
  <c r="C6522" i="7" s="1"/>
  <c r="D6523" i="7"/>
  <c r="C6523" i="7" s="1"/>
  <c r="D6524" i="7"/>
  <c r="C6524" i="7" s="1"/>
  <c r="D6525" i="7"/>
  <c r="C6525" i="7" s="1"/>
  <c r="D6526" i="7"/>
  <c r="C6526" i="7" s="1"/>
  <c r="D6527" i="7"/>
  <c r="C6527" i="7" s="1"/>
  <c r="D6528" i="7"/>
  <c r="C6528" i="7" s="1"/>
  <c r="D6532" i="7"/>
  <c r="C6532" i="7" s="1"/>
  <c r="D6535" i="7"/>
  <c r="C6535" i="7" s="1"/>
  <c r="D6536" i="7"/>
  <c r="C6536" i="7" s="1"/>
  <c r="D6539" i="7"/>
  <c r="C6539" i="7" s="1"/>
  <c r="D6540" i="7"/>
  <c r="C6540" i="7" s="1"/>
  <c r="D6543" i="7"/>
  <c r="C6543" i="7" s="1"/>
  <c r="D6544" i="7"/>
  <c r="C6544" i="7" s="1"/>
  <c r="D6547" i="7"/>
  <c r="C6547" i="7" s="1"/>
  <c r="D6548" i="7"/>
  <c r="C6548" i="7" s="1"/>
  <c r="D6551" i="7"/>
  <c r="C6551" i="7" s="1"/>
  <c r="D6554" i="7"/>
  <c r="C6554" i="7" s="1"/>
  <c r="D6555" i="7"/>
  <c r="C6555" i="7" s="1"/>
  <c r="D6556" i="7"/>
  <c r="C6556" i="7" s="1"/>
  <c r="D6557" i="7"/>
  <c r="C6557" i="7" s="1"/>
  <c r="D6558" i="7"/>
  <c r="C6558" i="7" s="1"/>
  <c r="D6559" i="7"/>
  <c r="C6559" i="7" s="1"/>
  <c r="D6560" i="7"/>
  <c r="C6560" i="7" s="1"/>
  <c r="D6561" i="7"/>
  <c r="C6561" i="7" s="1"/>
  <c r="D6562" i="7"/>
  <c r="C6562" i="7" s="1"/>
  <c r="D6563" i="7"/>
  <c r="C6563" i="7" s="1"/>
  <c r="D6564" i="7"/>
  <c r="C6564" i="7" s="1"/>
  <c r="D6565" i="7"/>
  <c r="C6565" i="7" s="1"/>
  <c r="D6566" i="7"/>
  <c r="C6566" i="7" s="1"/>
  <c r="D6569" i="7"/>
  <c r="C6569" i="7" s="1"/>
  <c r="D6570" i="7"/>
  <c r="C6570" i="7" s="1"/>
  <c r="D6573" i="7"/>
  <c r="C6573" i="7" s="1"/>
  <c r="D6576" i="7"/>
  <c r="C6576" i="7" s="1"/>
  <c r="D6577" i="7"/>
  <c r="C6577" i="7" s="1"/>
  <c r="D6580" i="7"/>
  <c r="C6580" i="7" s="1"/>
  <c r="D6581" i="7"/>
  <c r="C6581" i="7" s="1"/>
  <c r="D6582" i="7"/>
  <c r="C6582" i="7" s="1"/>
  <c r="D6583" i="7"/>
  <c r="C6583" i="7" s="1"/>
  <c r="D6584" i="7"/>
  <c r="C6584" i="7" s="1"/>
  <c r="D6585" i="7"/>
  <c r="C6585" i="7" s="1"/>
  <c r="D6586" i="7"/>
  <c r="C6586" i="7" s="1"/>
  <c r="D6587" i="7"/>
  <c r="C6587" i="7" s="1"/>
  <c r="D6588" i="7"/>
  <c r="C6588" i="7" s="1"/>
  <c r="D6589" i="7"/>
  <c r="C6589" i="7" s="1"/>
  <c r="D6590" i="7"/>
  <c r="C6590" i="7" s="1"/>
  <c r="D6591" i="7"/>
  <c r="C6591" i="7" s="1"/>
  <c r="D6595" i="7"/>
  <c r="C6595" i="7" s="1"/>
  <c r="D6598" i="7"/>
  <c r="C6598" i="7" s="1"/>
  <c r="D6599" i="7"/>
  <c r="C6599" i="7" s="1"/>
  <c r="D6600" i="7"/>
  <c r="C6600" i="7" s="1"/>
  <c r="D6602" i="7"/>
  <c r="C6602" i="7" s="1"/>
  <c r="D6603" i="7"/>
  <c r="C6603" i="7" s="1"/>
  <c r="D6607" i="7"/>
  <c r="C6607" i="7" s="1"/>
  <c r="D6610" i="7"/>
  <c r="C6610" i="7" s="1"/>
  <c r="D6611" i="7"/>
  <c r="C6611" i="7" s="1"/>
  <c r="D6614" i="7"/>
  <c r="C6614" i="7" s="1"/>
  <c r="D6616" i="7"/>
  <c r="C6616" i="7" s="1"/>
  <c r="D6617" i="7"/>
  <c r="C6617" i="7" s="1"/>
  <c r="D6621" i="7"/>
  <c r="C6621" i="7" s="1"/>
  <c r="D6622" i="7"/>
  <c r="C6622" i="7" s="1"/>
  <c r="D6623" i="7"/>
  <c r="C6623" i="7" s="1"/>
  <c r="D6624" i="7"/>
  <c r="C6624" i="7" s="1"/>
  <c r="D6625" i="7"/>
  <c r="C6625" i="7" s="1"/>
  <c r="D6626" i="7"/>
  <c r="C6626" i="7" s="1"/>
  <c r="D6627" i="7"/>
  <c r="C6627" i="7" s="1"/>
  <c r="D6628" i="7"/>
  <c r="C6628" i="7" s="1"/>
  <c r="D6629" i="7"/>
  <c r="C6629" i="7" s="1"/>
  <c r="D6630" i="7"/>
  <c r="C6630" i="7" s="1"/>
  <c r="D6631" i="7"/>
  <c r="C6631" i="7" s="1"/>
  <c r="D6632" i="7"/>
  <c r="C6632" i="7" s="1"/>
  <c r="D6636" i="7"/>
  <c r="C6636" i="7" s="1"/>
  <c r="D6639" i="7"/>
  <c r="C6639" i="7" s="1"/>
  <c r="D6640" i="7"/>
  <c r="C6640" i="7" s="1"/>
  <c r="D6641" i="7"/>
  <c r="C6641" i="7" s="1"/>
  <c r="D6643" i="7"/>
  <c r="C6643" i="7" s="1"/>
  <c r="D6646" i="7"/>
  <c r="C6646" i="7" s="1"/>
  <c r="D6647" i="7"/>
  <c r="C6647" i="7" s="1"/>
  <c r="D6651" i="7"/>
  <c r="C6651" i="7" s="1"/>
  <c r="R6656" i="7"/>
  <c r="R6657" i="7"/>
  <c r="R6658" i="7"/>
  <c r="F6660" i="7"/>
  <c r="F6664" i="7"/>
  <c r="F6667" i="7"/>
  <c r="R6668" i="7"/>
  <c r="R6670" i="7"/>
  <c r="G6675" i="7"/>
  <c r="M6676" i="7"/>
  <c r="M6678" i="7"/>
  <c r="M6679" i="7"/>
  <c r="M6681" i="7"/>
  <c r="M6683" i="7"/>
  <c r="L6684" i="7"/>
  <c r="M6685" i="7"/>
  <c r="M6688" i="7"/>
  <c r="L6694" i="7"/>
  <c r="M6695" i="7"/>
  <c r="F6675" i="7"/>
  <c r="F6700" i="7"/>
  <c r="J6665" i="7"/>
  <c r="E6703" i="7"/>
  <c r="H6703" i="7"/>
  <c r="M6656" i="7"/>
  <c r="E6656" i="7"/>
  <c r="C6656" i="7" s="1"/>
  <c r="M6657" i="7"/>
  <c r="E6657" i="7"/>
  <c r="C6657" i="7" s="1"/>
  <c r="M6658" i="7"/>
  <c r="E6658" i="7"/>
  <c r="C6658" i="7" s="1"/>
  <c r="M6668" i="7"/>
  <c r="M6670" i="7"/>
  <c r="R6677" i="7"/>
  <c r="R6680" i="7"/>
  <c r="R6682" i="7"/>
  <c r="R6684" i="7"/>
  <c r="R6689" i="7"/>
  <c r="R6692" i="7"/>
  <c r="R6694" i="7"/>
  <c r="F6698" i="7"/>
  <c r="G6768" i="7"/>
  <c r="Q6767" i="7"/>
  <c r="F6777" i="7"/>
  <c r="K6776" i="7"/>
  <c r="F6776" i="7" s="1"/>
  <c r="F6819" i="7"/>
  <c r="K6818" i="7"/>
  <c r="K6806" i="7"/>
  <c r="F6822" i="7"/>
  <c r="K6810" i="7"/>
  <c r="K6835" i="7"/>
  <c r="F6835" i="7" s="1"/>
  <c r="F6836" i="7"/>
  <c r="R6956" i="7"/>
  <c r="D6956" i="7"/>
  <c r="E6669" i="7"/>
  <c r="C6669" i="7" s="1"/>
  <c r="E6670" i="7"/>
  <c r="C6670" i="7" s="1"/>
  <c r="E6671" i="7"/>
  <c r="C6671" i="7" s="1"/>
  <c r="I6674" i="7"/>
  <c r="Q6674" i="7"/>
  <c r="Q37" i="7" s="1"/>
  <c r="U6674" i="7"/>
  <c r="U37" i="7" s="1"/>
  <c r="E6676" i="7"/>
  <c r="C6676" i="7" s="1"/>
  <c r="E6677" i="7"/>
  <c r="C6677" i="7" s="1"/>
  <c r="E6678" i="7"/>
  <c r="C6678" i="7" s="1"/>
  <c r="E6680" i="7"/>
  <c r="C6680" i="7" s="1"/>
  <c r="E6681" i="7"/>
  <c r="C6681" i="7" s="1"/>
  <c r="E6682" i="7"/>
  <c r="C6682" i="7" s="1"/>
  <c r="E6683" i="7"/>
  <c r="C6683" i="7" s="1"/>
  <c r="E6684" i="7"/>
  <c r="E6685" i="7"/>
  <c r="C6685" i="7" s="1"/>
  <c r="E6688" i="7"/>
  <c r="C6688" i="7" s="1"/>
  <c r="E6689" i="7"/>
  <c r="C6689" i="7" s="1"/>
  <c r="E6692" i="7"/>
  <c r="E6693" i="7"/>
  <c r="E6694" i="7"/>
  <c r="E6695" i="7"/>
  <c r="C6695" i="7" s="1"/>
  <c r="I6697" i="7"/>
  <c r="Q6697" i="7"/>
  <c r="U6697" i="7"/>
  <c r="I6699" i="7"/>
  <c r="Q6699" i="7"/>
  <c r="U6699" i="7"/>
  <c r="U6659" i="7" s="1"/>
  <c r="I6701" i="7"/>
  <c r="Q6701" i="7"/>
  <c r="Q6663" i="7" s="1"/>
  <c r="Q19" i="7" s="1"/>
  <c r="U6701" i="7"/>
  <c r="U6663" i="7" s="1"/>
  <c r="U19" i="7" s="1"/>
  <c r="E6707" i="7"/>
  <c r="C6707" i="7" s="1"/>
  <c r="E6708" i="7"/>
  <c r="C6708" i="7" s="1"/>
  <c r="E6709" i="7"/>
  <c r="C6709" i="7" s="1"/>
  <c r="R6712" i="7"/>
  <c r="G6713" i="7"/>
  <c r="G6719" i="7"/>
  <c r="N6726" i="7"/>
  <c r="V6726" i="7"/>
  <c r="J6735" i="7"/>
  <c r="H6735" i="7" s="1"/>
  <c r="N6740" i="7"/>
  <c r="V6740" i="7"/>
  <c r="J6745" i="7"/>
  <c r="H6745" i="7" s="1"/>
  <c r="M6770" i="7"/>
  <c r="N6769" i="7"/>
  <c r="M6773" i="7"/>
  <c r="N6772" i="7"/>
  <c r="G6773" i="7"/>
  <c r="Q6772" i="7"/>
  <c r="G6772" i="7" s="1"/>
  <c r="G6776" i="7"/>
  <c r="E6781" i="7"/>
  <c r="F6845" i="7"/>
  <c r="K6844" i="7"/>
  <c r="N6674" i="7"/>
  <c r="V6674" i="7"/>
  <c r="V37" i="7" s="1"/>
  <c r="N6675" i="7"/>
  <c r="J6679" i="7"/>
  <c r="N6702" i="7"/>
  <c r="N6703" i="7"/>
  <c r="N6704" i="7"/>
  <c r="N6705" i="7"/>
  <c r="V6705" i="7"/>
  <c r="V6667" i="7" s="1"/>
  <c r="V27" i="7" s="1"/>
  <c r="G27" i="7" s="1"/>
  <c r="J6706" i="7"/>
  <c r="J6711" i="7"/>
  <c r="N6711" i="7"/>
  <c r="V6711" i="7"/>
  <c r="G6711" i="7" s="1"/>
  <c r="H6713" i="7"/>
  <c r="D6713" i="7"/>
  <c r="C6713" i="7" s="1"/>
  <c r="D6719" i="7"/>
  <c r="H6720" i="7"/>
  <c r="D6720" i="7"/>
  <c r="G6720" i="7"/>
  <c r="H6721" i="7"/>
  <c r="D6721" i="7"/>
  <c r="G6721" i="7"/>
  <c r="J6726" i="7"/>
  <c r="N6734" i="7"/>
  <c r="V6734" i="7"/>
  <c r="H6736" i="7"/>
  <c r="J6740" i="7"/>
  <c r="N6744" i="7"/>
  <c r="M6744" i="7" s="1"/>
  <c r="V6744" i="7"/>
  <c r="H6746" i="7"/>
  <c r="J6753" i="7"/>
  <c r="N6761" i="7"/>
  <c r="V6761" i="7"/>
  <c r="R6769" i="7"/>
  <c r="S6768" i="7"/>
  <c r="J6776" i="7"/>
  <c r="E6776" i="7" s="1"/>
  <c r="M6778" i="7"/>
  <c r="N6777" i="7"/>
  <c r="G6781" i="7"/>
  <c r="E6796" i="7"/>
  <c r="H6796" i="7"/>
  <c r="J6795" i="7"/>
  <c r="E6799" i="7"/>
  <c r="O6675" i="7"/>
  <c r="O38" i="7" s="1"/>
  <c r="E38" i="7" s="1"/>
  <c r="S6675" i="7"/>
  <c r="S6698" i="7"/>
  <c r="S6700" i="7"/>
  <c r="S6702" i="7"/>
  <c r="J6719" i="7"/>
  <c r="H6727" i="7"/>
  <c r="H6741" i="7"/>
  <c r="H6750" i="7"/>
  <c r="N6752" i="7"/>
  <c r="V6752" i="7"/>
  <c r="H6754" i="7"/>
  <c r="J6761" i="7"/>
  <c r="F6769" i="7"/>
  <c r="K6768" i="7"/>
  <c r="R6777" i="7"/>
  <c r="S6776" i="7"/>
  <c r="R6776" i="7" s="1"/>
  <c r="M6781" i="7"/>
  <c r="N6780" i="7"/>
  <c r="M6780" i="7" s="1"/>
  <c r="E6788" i="7"/>
  <c r="H6788" i="7"/>
  <c r="E6790" i="7"/>
  <c r="H6790" i="7"/>
  <c r="K6787" i="7"/>
  <c r="K6794" i="7"/>
  <c r="F6826" i="7"/>
  <c r="K6825" i="7"/>
  <c r="F6825" i="7" s="1"/>
  <c r="F6852" i="7"/>
  <c r="K6851" i="7"/>
  <c r="H6769" i="7"/>
  <c r="D6769" i="7"/>
  <c r="C6769" i="7" s="1"/>
  <c r="H6774" i="7"/>
  <c r="D6774" i="7"/>
  <c r="C6774" i="7" s="1"/>
  <c r="H6777" i="7"/>
  <c r="D6777" i="7"/>
  <c r="C6777" i="7" s="1"/>
  <c r="H6780" i="7"/>
  <c r="D6780" i="7"/>
  <c r="C6780" i="7" s="1"/>
  <c r="M6783" i="7"/>
  <c r="D6726" i="7"/>
  <c r="D6727" i="7"/>
  <c r="C6727" i="7" s="1"/>
  <c r="D6728" i="7"/>
  <c r="C6728" i="7" s="1"/>
  <c r="D6734" i="7"/>
  <c r="D6735" i="7"/>
  <c r="D6736" i="7"/>
  <c r="C6736" i="7" s="1"/>
  <c r="D6740" i="7"/>
  <c r="D6741" i="7"/>
  <c r="C6741" i="7" s="1"/>
  <c r="D6742" i="7"/>
  <c r="C6742" i="7" s="1"/>
  <c r="D6744" i="7"/>
  <c r="D6745" i="7"/>
  <c r="D6746" i="7"/>
  <c r="C6746" i="7" s="1"/>
  <c r="D6749" i="7"/>
  <c r="D6750" i="7"/>
  <c r="C6750" i="7" s="1"/>
  <c r="D6751" i="7"/>
  <c r="C6751" i="7" s="1"/>
  <c r="D6752" i="7"/>
  <c r="D6753" i="7"/>
  <c r="D6754" i="7"/>
  <c r="C6754" i="7" s="1"/>
  <c r="D6761" i="7"/>
  <c r="D6762" i="7"/>
  <c r="C6762" i="7" s="1"/>
  <c r="E6789" i="7"/>
  <c r="H6789" i="7"/>
  <c r="F6796" i="7"/>
  <c r="E6797" i="7"/>
  <c r="H6797" i="7"/>
  <c r="I6768" i="7"/>
  <c r="H6770" i="7"/>
  <c r="D6770" i="7"/>
  <c r="C6770" i="7" s="1"/>
  <c r="I6773" i="7"/>
  <c r="U6773" i="7"/>
  <c r="I6776" i="7"/>
  <c r="H6778" i="7"/>
  <c r="D6778" i="7"/>
  <c r="C6778" i="7" s="1"/>
  <c r="H6781" i="7"/>
  <c r="D6781" i="7"/>
  <c r="C6781" i="7" s="1"/>
  <c r="S6796" i="7"/>
  <c r="R6904" i="7"/>
  <c r="D6904" i="7"/>
  <c r="M6784" i="7"/>
  <c r="M6785" i="7"/>
  <c r="M6786" i="7"/>
  <c r="M6787" i="7"/>
  <c r="M6788" i="7"/>
  <c r="M6789" i="7"/>
  <c r="D6789" i="7"/>
  <c r="C6789" i="7" s="1"/>
  <c r="M6790" i="7"/>
  <c r="D6790" i="7"/>
  <c r="C6790" i="7" s="1"/>
  <c r="M6791" i="7"/>
  <c r="M6792" i="7"/>
  <c r="M6793" i="7"/>
  <c r="M6794" i="7"/>
  <c r="M6795" i="7"/>
  <c r="M6796" i="7"/>
  <c r="D6796" i="7"/>
  <c r="C6796" i="7" s="1"/>
  <c r="M6797" i="7"/>
  <c r="D6797" i="7"/>
  <c r="C6797" i="7" s="1"/>
  <c r="M6799" i="7"/>
  <c r="D6799" i="7"/>
  <c r="M6800" i="7"/>
  <c r="D6800" i="7"/>
  <c r="M6801" i="7"/>
  <c r="D6801" i="7"/>
  <c r="M6802" i="7"/>
  <c r="D6802" i="7"/>
  <c r="M6803" i="7"/>
  <c r="D6803" i="7"/>
  <c r="M6804" i="7"/>
  <c r="D6804" i="7"/>
  <c r="M6805" i="7"/>
  <c r="D6805" i="7"/>
  <c r="M6806" i="7"/>
  <c r="D6806" i="7"/>
  <c r="M6807" i="7"/>
  <c r="D6807" i="7"/>
  <c r="M6808" i="7"/>
  <c r="D6808" i="7"/>
  <c r="M6809" i="7"/>
  <c r="D6809" i="7"/>
  <c r="M6810" i="7"/>
  <c r="D6810" i="7"/>
  <c r="M6811" i="7"/>
  <c r="D6811" i="7"/>
  <c r="M6812" i="7"/>
  <c r="D6812" i="7"/>
  <c r="M6813" i="7"/>
  <c r="D6813" i="7"/>
  <c r="M6814" i="7"/>
  <c r="D6814" i="7"/>
  <c r="M6815" i="7"/>
  <c r="D6815" i="7"/>
  <c r="M6816" i="7"/>
  <c r="D6816" i="7"/>
  <c r="M6817" i="7"/>
  <c r="D6817" i="7"/>
  <c r="M6818" i="7"/>
  <c r="D6818" i="7"/>
  <c r="M6819" i="7"/>
  <c r="D6819" i="7"/>
  <c r="M6820" i="7"/>
  <c r="D6820" i="7"/>
  <c r="M6822" i="7"/>
  <c r="D6822" i="7"/>
  <c r="M6825" i="7"/>
  <c r="D6825" i="7"/>
  <c r="M6826" i="7"/>
  <c r="D6826" i="7"/>
  <c r="M6827" i="7"/>
  <c r="D6827" i="7"/>
  <c r="M6830" i="7"/>
  <c r="D6830" i="7"/>
  <c r="M6831" i="7"/>
  <c r="D6831" i="7"/>
  <c r="M6832" i="7"/>
  <c r="D6832" i="7"/>
  <c r="M6835" i="7"/>
  <c r="D6835" i="7"/>
  <c r="M6836" i="7"/>
  <c r="D6836" i="7"/>
  <c r="M6837" i="7"/>
  <c r="D6837" i="7"/>
  <c r="M6840" i="7"/>
  <c r="D6840" i="7"/>
  <c r="M6841" i="7"/>
  <c r="D6841" i="7"/>
  <c r="M6842" i="7"/>
  <c r="D6842" i="7"/>
  <c r="M6843" i="7"/>
  <c r="D6843" i="7"/>
  <c r="M6844" i="7"/>
  <c r="D6844" i="7"/>
  <c r="M6845" i="7"/>
  <c r="D6845" i="7"/>
  <c r="M6846" i="7"/>
  <c r="D6846" i="7"/>
  <c r="M6848" i="7"/>
  <c r="D6848" i="7"/>
  <c r="M6849" i="7"/>
  <c r="D6849" i="7"/>
  <c r="M6850" i="7"/>
  <c r="D6850" i="7"/>
  <c r="M6851" i="7"/>
  <c r="D6851" i="7"/>
  <c r="M6852" i="7"/>
  <c r="D6852" i="7"/>
  <c r="M6853" i="7"/>
  <c r="D6853" i="7"/>
  <c r="M6854" i="7"/>
  <c r="D6854" i="7"/>
  <c r="G6870" i="7"/>
  <c r="M6871" i="7"/>
  <c r="D6871" i="7"/>
  <c r="N6870" i="7"/>
  <c r="N6863" i="7"/>
  <c r="V6870" i="7"/>
  <c r="V6863" i="7"/>
  <c r="R6863" i="7" s="1"/>
  <c r="R6878" i="7"/>
  <c r="V6875" i="7"/>
  <c r="G6875" i="7" s="1"/>
  <c r="M6883" i="7"/>
  <c r="D6883" i="7"/>
  <c r="N6882" i="7"/>
  <c r="M6886" i="7"/>
  <c r="D6886" i="7"/>
  <c r="M6891" i="7"/>
  <c r="D6891" i="7"/>
  <c r="E6800" i="7"/>
  <c r="E6801" i="7"/>
  <c r="H6801" i="7"/>
  <c r="E6802" i="7"/>
  <c r="H6802" i="7"/>
  <c r="E6803" i="7"/>
  <c r="E6804" i="7"/>
  <c r="E6805" i="7"/>
  <c r="E6806" i="7"/>
  <c r="H6806" i="7"/>
  <c r="E6807" i="7"/>
  <c r="H6807" i="7"/>
  <c r="E6808" i="7"/>
  <c r="H6808" i="7"/>
  <c r="E6809" i="7"/>
  <c r="H6809" i="7"/>
  <c r="E6810" i="7"/>
  <c r="H6810" i="7"/>
  <c r="E6811" i="7"/>
  <c r="H6811" i="7"/>
  <c r="E6812" i="7"/>
  <c r="H6812" i="7"/>
  <c r="E6813" i="7"/>
  <c r="H6813" i="7"/>
  <c r="E6814" i="7"/>
  <c r="E6815" i="7"/>
  <c r="E6816" i="7"/>
  <c r="E6817" i="7"/>
  <c r="E6818" i="7"/>
  <c r="H6818" i="7"/>
  <c r="E6819" i="7"/>
  <c r="H6819" i="7"/>
  <c r="E6820" i="7"/>
  <c r="H6820" i="7"/>
  <c r="E6822" i="7"/>
  <c r="H6822" i="7"/>
  <c r="E6825" i="7"/>
  <c r="H6825" i="7"/>
  <c r="E6826" i="7"/>
  <c r="H6826" i="7"/>
  <c r="E6827" i="7"/>
  <c r="H6827" i="7"/>
  <c r="E6830" i="7"/>
  <c r="H6830" i="7"/>
  <c r="E6831" i="7"/>
  <c r="H6831" i="7"/>
  <c r="E6832" i="7"/>
  <c r="H6832" i="7"/>
  <c r="E6835" i="7"/>
  <c r="H6835" i="7"/>
  <c r="E6836" i="7"/>
  <c r="H6836" i="7"/>
  <c r="E6837" i="7"/>
  <c r="H6837" i="7"/>
  <c r="E6840" i="7"/>
  <c r="E6841" i="7"/>
  <c r="E6842" i="7"/>
  <c r="E6843" i="7"/>
  <c r="E6844" i="7"/>
  <c r="H6844" i="7"/>
  <c r="E6845" i="7"/>
  <c r="H6845" i="7"/>
  <c r="E6846" i="7"/>
  <c r="H6846" i="7"/>
  <c r="E6848" i="7"/>
  <c r="E6849" i="7"/>
  <c r="E6850" i="7"/>
  <c r="E6851" i="7"/>
  <c r="H6851" i="7"/>
  <c r="E6852" i="7"/>
  <c r="H6852" i="7"/>
  <c r="E6853" i="7"/>
  <c r="H6853" i="7"/>
  <c r="E6854" i="7"/>
  <c r="H6854" i="7"/>
  <c r="F6858" i="7"/>
  <c r="L6869" i="7"/>
  <c r="E6879" i="7"/>
  <c r="H6879" i="7"/>
  <c r="E6871" i="7"/>
  <c r="H6871" i="7"/>
  <c r="G6882" i="7"/>
  <c r="E6883" i="7"/>
  <c r="H6883" i="7"/>
  <c r="E6886" i="7"/>
  <c r="H6886" i="7"/>
  <c r="E6889" i="7"/>
  <c r="E6890" i="7"/>
  <c r="E6891" i="7"/>
  <c r="H6891" i="7"/>
  <c r="E6893" i="7"/>
  <c r="R6894" i="7"/>
  <c r="D6894" i="7"/>
  <c r="C6894" i="7" s="1"/>
  <c r="R6896" i="7"/>
  <c r="D6896" i="7"/>
  <c r="C6896" i="7" s="1"/>
  <c r="S6890" i="7"/>
  <c r="R6890" i="7" s="1"/>
  <c r="R6901" i="7"/>
  <c r="D6901" i="7"/>
  <c r="C6901" i="7" s="1"/>
  <c r="R6905" i="7"/>
  <c r="D6905" i="7"/>
  <c r="F6907" i="7"/>
  <c r="K6905" i="7"/>
  <c r="R6940" i="7"/>
  <c r="S6939" i="7"/>
  <c r="R6939" i="7" s="1"/>
  <c r="F6944" i="7"/>
  <c r="K6940" i="7"/>
  <c r="K6921" i="7"/>
  <c r="F6921" i="7" s="1"/>
  <c r="R6952" i="7"/>
  <c r="D6952" i="7"/>
  <c r="S6951" i="7"/>
  <c r="F6953" i="7"/>
  <c r="H6953" i="7"/>
  <c r="K6952" i="7"/>
  <c r="J6863" i="7"/>
  <c r="D6864" i="7"/>
  <c r="C6864" i="7" s="1"/>
  <c r="D6865" i="7"/>
  <c r="C6865" i="7" s="1"/>
  <c r="J6870" i="7"/>
  <c r="M6872" i="7"/>
  <c r="D6872" i="7"/>
  <c r="C6876" i="7"/>
  <c r="M6892" i="7"/>
  <c r="D6892" i="7"/>
  <c r="R6929" i="7"/>
  <c r="S6928" i="7"/>
  <c r="S6914" i="7"/>
  <c r="R6932" i="7"/>
  <c r="S6931" i="7"/>
  <c r="F6933" i="7"/>
  <c r="K6932" i="7"/>
  <c r="H6940" i="7"/>
  <c r="G6871" i="7"/>
  <c r="E6872" i="7"/>
  <c r="H6872" i="7"/>
  <c r="C6873" i="7"/>
  <c r="M6879" i="7"/>
  <c r="D6879" i="7"/>
  <c r="C6879" i="7" s="1"/>
  <c r="G6881" i="7"/>
  <c r="J6882" i="7"/>
  <c r="G6883" i="7"/>
  <c r="G6886" i="7"/>
  <c r="M6889" i="7"/>
  <c r="M6890" i="7"/>
  <c r="D6890" i="7"/>
  <c r="G6891" i="7"/>
  <c r="E6892" i="7"/>
  <c r="H6892" i="7"/>
  <c r="M6893" i="7"/>
  <c r="D6893" i="7"/>
  <c r="S6895" i="7"/>
  <c r="R6899" i="7"/>
  <c r="D6899" i="7"/>
  <c r="C6899" i="7" s="1"/>
  <c r="R6902" i="7"/>
  <c r="D6902" i="7"/>
  <c r="C6902" i="7" s="1"/>
  <c r="S6921" i="7"/>
  <c r="H6932" i="7"/>
  <c r="K6890" i="7"/>
  <c r="F6890" i="7" s="1"/>
  <c r="K6893" i="7"/>
  <c r="F6893" i="7" s="1"/>
  <c r="M6904" i="7"/>
  <c r="E6904" i="7"/>
  <c r="M6905" i="7"/>
  <c r="E6905" i="7"/>
  <c r="M6911" i="7"/>
  <c r="E6911" i="7"/>
  <c r="M6915" i="7"/>
  <c r="E6915" i="7"/>
  <c r="M6919" i="7"/>
  <c r="E6919" i="7"/>
  <c r="M6921" i="7"/>
  <c r="E6921" i="7"/>
  <c r="M6923" i="7"/>
  <c r="E6923" i="7"/>
  <c r="M6929" i="7"/>
  <c r="E6929" i="7"/>
  <c r="M6932" i="7"/>
  <c r="E6932" i="7"/>
  <c r="M6936" i="7"/>
  <c r="E6936" i="7"/>
  <c r="M6940" i="7"/>
  <c r="E6940" i="7"/>
  <c r="M6952" i="7"/>
  <c r="E6952" i="7"/>
  <c r="H6907" i="7"/>
  <c r="H6912" i="7"/>
  <c r="H6914" i="7"/>
  <c r="H6918" i="7"/>
  <c r="H6920" i="7"/>
  <c r="H6922" i="7"/>
  <c r="H6933" i="7"/>
  <c r="R6933" i="7"/>
  <c r="D6933" i="7"/>
  <c r="H6944" i="7"/>
  <c r="R6944" i="7"/>
  <c r="D6944" i="7"/>
  <c r="R6953" i="7"/>
  <c r="D6953" i="7"/>
  <c r="F6956" i="7"/>
  <c r="H6956" i="7"/>
  <c r="H6894" i="7"/>
  <c r="H6895" i="7"/>
  <c r="H6896" i="7"/>
  <c r="H6899" i="7"/>
  <c r="H6901" i="7"/>
  <c r="H6902" i="7"/>
  <c r="M6907" i="7"/>
  <c r="E6907" i="7"/>
  <c r="M6912" i="7"/>
  <c r="E6912" i="7"/>
  <c r="M6914" i="7"/>
  <c r="E6914" i="7"/>
  <c r="M6918" i="7"/>
  <c r="E6918" i="7"/>
  <c r="M6920" i="7"/>
  <c r="E6920" i="7"/>
  <c r="M6922" i="7"/>
  <c r="E6922" i="7"/>
  <c r="O6928" i="7"/>
  <c r="O6931" i="7"/>
  <c r="M6933" i="7"/>
  <c r="E6933" i="7"/>
  <c r="O6939" i="7"/>
  <c r="M6944" i="7"/>
  <c r="E6944" i="7"/>
  <c r="O6951" i="7"/>
  <c r="M6953" i="7"/>
  <c r="E6953" i="7"/>
  <c r="D6907" i="7"/>
  <c r="C6907" i="7" s="1"/>
  <c r="D6911" i="7"/>
  <c r="C6911" i="7" s="1"/>
  <c r="D6912" i="7"/>
  <c r="C6912" i="7" s="1"/>
  <c r="D6914" i="7"/>
  <c r="C6914" i="7" s="1"/>
  <c r="D6915" i="7"/>
  <c r="C6915" i="7" s="1"/>
  <c r="D6917" i="7"/>
  <c r="D6918" i="7"/>
  <c r="C6918" i="7" s="1"/>
  <c r="D6919" i="7"/>
  <c r="C6919" i="7" s="1"/>
  <c r="D6920" i="7"/>
  <c r="C6920" i="7" s="1"/>
  <c r="D6921" i="7"/>
  <c r="C6921" i="7" s="1"/>
  <c r="D6922" i="7"/>
  <c r="C6922" i="7" s="1"/>
  <c r="D6923" i="7"/>
  <c r="C6923" i="7" s="1"/>
  <c r="D6928" i="7"/>
  <c r="D6929" i="7"/>
  <c r="C6929" i="7" s="1"/>
  <c r="D6931" i="7"/>
  <c r="D6932" i="7"/>
  <c r="D6936" i="7"/>
  <c r="C6936" i="7" s="1"/>
  <c r="D6939" i="7"/>
  <c r="D6940" i="7"/>
  <c r="M6939" i="7" l="1"/>
  <c r="E6939" i="7"/>
  <c r="E6928" i="7"/>
  <c r="O6925" i="7"/>
  <c r="O6913" i="7"/>
  <c r="C6944" i="7"/>
  <c r="C6933" i="7"/>
  <c r="M6928" i="7"/>
  <c r="C6893" i="7"/>
  <c r="F6932" i="7"/>
  <c r="K6917" i="7"/>
  <c r="K6931" i="7"/>
  <c r="R6914" i="7"/>
  <c r="S16" i="7"/>
  <c r="C6892" i="7"/>
  <c r="C6872" i="7"/>
  <c r="H6893" i="7"/>
  <c r="H6890" i="7"/>
  <c r="C6883" i="7"/>
  <c r="M6870" i="7"/>
  <c r="D6870" i="7"/>
  <c r="N6869" i="7"/>
  <c r="N6862" i="7"/>
  <c r="F6773" i="7"/>
  <c r="U6772" i="7"/>
  <c r="U6655" i="7"/>
  <c r="R6773" i="7"/>
  <c r="H6768" i="7"/>
  <c r="I6767" i="7"/>
  <c r="I6672" i="7"/>
  <c r="F6787" i="7"/>
  <c r="K6663" i="7"/>
  <c r="E6761" i="7"/>
  <c r="J6760" i="7"/>
  <c r="M6761" i="7"/>
  <c r="N6760" i="7"/>
  <c r="E6753" i="7"/>
  <c r="J6749" i="7"/>
  <c r="J6752" i="7"/>
  <c r="M6734" i="7"/>
  <c r="N6733" i="7"/>
  <c r="E6726" i="7"/>
  <c r="J6718" i="7"/>
  <c r="J6725" i="7"/>
  <c r="C6721" i="7"/>
  <c r="J6668" i="7"/>
  <c r="E6706" i="7"/>
  <c r="C6706" i="7" s="1"/>
  <c r="H6706" i="7"/>
  <c r="N6665" i="7"/>
  <c r="M6703" i="7"/>
  <c r="D6703" i="7"/>
  <c r="C6703" i="7" s="1"/>
  <c r="G6740" i="7"/>
  <c r="V6710" i="7"/>
  <c r="R6740" i="7"/>
  <c r="G6726" i="7"/>
  <c r="V6725" i="7"/>
  <c r="R6726" i="7"/>
  <c r="V6718" i="7"/>
  <c r="F6818" i="7"/>
  <c r="K6817" i="7"/>
  <c r="K6805" i="7"/>
  <c r="Q6766" i="7"/>
  <c r="Q6662" i="7"/>
  <c r="Q18" i="7" s="1"/>
  <c r="G6767" i="7"/>
  <c r="G6674" i="7"/>
  <c r="E6666" i="7"/>
  <c r="H6666" i="7"/>
  <c r="J25" i="7"/>
  <c r="F6701" i="7"/>
  <c r="F6674" i="7"/>
  <c r="M6496" i="7"/>
  <c r="D6496" i="7"/>
  <c r="C6496" i="7" s="1"/>
  <c r="N6495" i="7"/>
  <c r="F6488" i="7"/>
  <c r="P6487" i="7"/>
  <c r="F6487" i="7" s="1"/>
  <c r="N6474" i="7"/>
  <c r="M6474" i="7" s="1"/>
  <c r="M6475" i="7"/>
  <c r="N6491" i="7"/>
  <c r="M6491" i="7" s="1"/>
  <c r="M6492" i="7"/>
  <c r="D6492" i="7"/>
  <c r="P6478" i="7"/>
  <c r="F6478" i="7" s="1"/>
  <c r="F6479" i="7"/>
  <c r="P6201" i="7"/>
  <c r="I6474" i="7"/>
  <c r="D6475" i="7"/>
  <c r="H6475" i="7"/>
  <c r="R6511" i="7"/>
  <c r="V6510" i="7"/>
  <c r="E6474" i="7"/>
  <c r="F6398" i="7"/>
  <c r="K6397" i="7"/>
  <c r="R6394" i="7"/>
  <c r="S6393" i="7"/>
  <c r="F6366" i="7"/>
  <c r="K6365" i="7"/>
  <c r="R6362" i="7"/>
  <c r="S6361" i="7"/>
  <c r="H6442" i="7"/>
  <c r="H6434" i="7"/>
  <c r="H6426" i="7"/>
  <c r="H6418" i="7"/>
  <c r="H6398" i="7"/>
  <c r="H6385" i="7"/>
  <c r="H6366" i="7"/>
  <c r="H6353" i="7"/>
  <c r="E6495" i="7"/>
  <c r="M6303" i="7"/>
  <c r="N6302" i="7"/>
  <c r="G6277" i="7"/>
  <c r="Q6276" i="7"/>
  <c r="H6272" i="7"/>
  <c r="D6272" i="7"/>
  <c r="I6208" i="7"/>
  <c r="I6271" i="7"/>
  <c r="I6207" i="7" s="1"/>
  <c r="H6267" i="7"/>
  <c r="G6299" i="7"/>
  <c r="V6298" i="7"/>
  <c r="G6298" i="7" s="1"/>
  <c r="E6295" i="7"/>
  <c r="J6294" i="7"/>
  <c r="N6267" i="7"/>
  <c r="N6208" i="7"/>
  <c r="M6268" i="7"/>
  <c r="C6238" i="7"/>
  <c r="C6231" i="7"/>
  <c r="C6225" i="7"/>
  <c r="C6220" i="7"/>
  <c r="C6214" i="7"/>
  <c r="C6150" i="7"/>
  <c r="C6143" i="7"/>
  <c r="C6137" i="7"/>
  <c r="C6135" i="7"/>
  <c r="C6133" i="7"/>
  <c r="C6131" i="7"/>
  <c r="C6129" i="7"/>
  <c r="C6127" i="7"/>
  <c r="C6125" i="7"/>
  <c r="C6123" i="7"/>
  <c r="C6121" i="7"/>
  <c r="C6119" i="7"/>
  <c r="C6117" i="7"/>
  <c r="C6115" i="7"/>
  <c r="C6113" i="7"/>
  <c r="C6109" i="7"/>
  <c r="C6105" i="7"/>
  <c r="C6100" i="7"/>
  <c r="C6098" i="7"/>
  <c r="H6295" i="7"/>
  <c r="C5858" i="7"/>
  <c r="M5866" i="7"/>
  <c r="E5866" i="7"/>
  <c r="O5862" i="7"/>
  <c r="O5865" i="7"/>
  <c r="M5850" i="7"/>
  <c r="O5849" i="7"/>
  <c r="O5846" i="7"/>
  <c r="E5850" i="7"/>
  <c r="C5850" i="7" s="1"/>
  <c r="F5865" i="7"/>
  <c r="K5861" i="7"/>
  <c r="F5858" i="7"/>
  <c r="K5854" i="7"/>
  <c r="K5857" i="7"/>
  <c r="K5728" i="7"/>
  <c r="F5846" i="7"/>
  <c r="C5191" i="7"/>
  <c r="C5183" i="7"/>
  <c r="H5477" i="7"/>
  <c r="D5477" i="7"/>
  <c r="I5192" i="7"/>
  <c r="E5178" i="7"/>
  <c r="J3606" i="7"/>
  <c r="H5163" i="7"/>
  <c r="D5163" i="7"/>
  <c r="C5163" i="7" s="1"/>
  <c r="U5085" i="7"/>
  <c r="F5155" i="7"/>
  <c r="R5159" i="7"/>
  <c r="S4639" i="7"/>
  <c r="R4665" i="7"/>
  <c r="M5171" i="7"/>
  <c r="R5155" i="7"/>
  <c r="K4490" i="7"/>
  <c r="F4639" i="7"/>
  <c r="J3270" i="7"/>
  <c r="J3262" i="7"/>
  <c r="E3273" i="7"/>
  <c r="C3273" i="7" s="1"/>
  <c r="C2373" i="7"/>
  <c r="C2363" i="7"/>
  <c r="R3273" i="7"/>
  <c r="H3270" i="7"/>
  <c r="I3269" i="7"/>
  <c r="I3259" i="7"/>
  <c r="C2099" i="7"/>
  <c r="C2093" i="7"/>
  <c r="C6932" i="7"/>
  <c r="M6951" i="7"/>
  <c r="E6951" i="7"/>
  <c r="O6950" i="7"/>
  <c r="C6953" i="7"/>
  <c r="R6921" i="7"/>
  <c r="S42" i="7"/>
  <c r="C6890" i="7"/>
  <c r="R6928" i="7"/>
  <c r="S6925" i="7"/>
  <c r="S6913" i="7"/>
  <c r="E6863" i="7"/>
  <c r="H6863" i="7"/>
  <c r="R6951" i="7"/>
  <c r="D6951" i="7"/>
  <c r="S6950" i="7"/>
  <c r="F6940" i="7"/>
  <c r="K6939" i="7"/>
  <c r="F6905" i="7"/>
  <c r="H6905" i="7"/>
  <c r="K6904" i="7"/>
  <c r="C6886" i="7"/>
  <c r="C6871" i="7"/>
  <c r="C6854" i="7"/>
  <c r="C6852" i="7"/>
  <c r="C6845" i="7"/>
  <c r="C6837" i="7"/>
  <c r="C6835" i="7"/>
  <c r="C6831" i="7"/>
  <c r="C6827" i="7"/>
  <c r="C6825" i="7"/>
  <c r="C6820" i="7"/>
  <c r="C6818" i="7"/>
  <c r="C6812" i="7"/>
  <c r="C6810" i="7"/>
  <c r="C6808" i="7"/>
  <c r="C6802" i="7"/>
  <c r="H6773" i="7"/>
  <c r="D6773" i="7"/>
  <c r="C6773" i="7" s="1"/>
  <c r="I6772" i="7"/>
  <c r="S6767" i="7"/>
  <c r="S6672" i="7"/>
  <c r="R6768" i="7"/>
  <c r="H6761" i="7"/>
  <c r="E6740" i="7"/>
  <c r="C6740" i="7" s="1"/>
  <c r="J6710" i="7"/>
  <c r="C6719" i="7"/>
  <c r="V6673" i="7"/>
  <c r="N6664" i="7"/>
  <c r="M6702" i="7"/>
  <c r="D6702" i="7"/>
  <c r="M6674" i="7"/>
  <c r="N37" i="7"/>
  <c r="M37" i="7" s="1"/>
  <c r="M6772" i="7"/>
  <c r="H6753" i="7"/>
  <c r="M6740" i="7"/>
  <c r="N6710" i="7"/>
  <c r="M6726" i="7"/>
  <c r="N6725" i="7"/>
  <c r="N6718" i="7"/>
  <c r="Q6659" i="7"/>
  <c r="R37" i="7"/>
  <c r="F37" i="7"/>
  <c r="H6921" i="7"/>
  <c r="F6810" i="7"/>
  <c r="K6679" i="7"/>
  <c r="F6699" i="7"/>
  <c r="G6694" i="7"/>
  <c r="H6694" i="7"/>
  <c r="L6693" i="7"/>
  <c r="G6684" i="7"/>
  <c r="C6684" i="7" s="1"/>
  <c r="H6684" i="7"/>
  <c r="R6705" i="7"/>
  <c r="P6693" i="7"/>
  <c r="P6659" i="7"/>
  <c r="P13" i="7" s="1"/>
  <c r="U6506" i="7"/>
  <c r="F6507" i="7"/>
  <c r="H6491" i="7"/>
  <c r="G6488" i="7"/>
  <c r="L6487" i="7"/>
  <c r="G6487" i="7" s="1"/>
  <c r="R6483" i="7"/>
  <c r="E6483" i="7"/>
  <c r="T6482" i="7"/>
  <c r="J6491" i="7"/>
  <c r="E6491" i="7" s="1"/>
  <c r="E6492" i="7"/>
  <c r="D6482" i="7"/>
  <c r="M6478" i="7"/>
  <c r="H6495" i="7"/>
  <c r="R6461" i="7"/>
  <c r="S6460" i="7"/>
  <c r="R6443" i="7"/>
  <c r="S6442" i="7"/>
  <c r="F6431" i="7"/>
  <c r="K6430" i="7"/>
  <c r="R6427" i="7"/>
  <c r="S6426" i="7"/>
  <c r="F6415" i="7"/>
  <c r="K6414" i="7"/>
  <c r="R6411" i="7"/>
  <c r="S6410" i="7"/>
  <c r="F6390" i="7"/>
  <c r="C6390" i="7" s="1"/>
  <c r="K6389" i="7"/>
  <c r="R6386" i="7"/>
  <c r="S6385" i="7"/>
  <c r="F6358" i="7"/>
  <c r="C6358" i="7" s="1"/>
  <c r="K6357" i="7"/>
  <c r="R6354" i="7"/>
  <c r="S6353" i="7"/>
  <c r="F6475" i="7"/>
  <c r="H6410" i="7"/>
  <c r="H6390" i="7"/>
  <c r="H6377" i="7"/>
  <c r="H6358" i="7"/>
  <c r="H6343" i="7"/>
  <c r="R6268" i="7"/>
  <c r="S6267" i="7"/>
  <c r="S6208" i="7"/>
  <c r="M6299" i="7"/>
  <c r="N6298" i="7"/>
  <c r="C6242" i="7"/>
  <c r="C6235" i="7"/>
  <c r="C6230" i="7"/>
  <c r="C6224" i="7"/>
  <c r="C6218" i="7"/>
  <c r="C6213" i="7"/>
  <c r="C6210" i="7"/>
  <c r="C6206" i="7"/>
  <c r="C6202" i="7"/>
  <c r="C6197" i="7"/>
  <c r="C6193" i="7"/>
  <c r="C6188" i="7"/>
  <c r="C6186" i="7"/>
  <c r="C6184" i="7"/>
  <c r="C6182" i="7"/>
  <c r="C6180" i="7"/>
  <c r="C6178" i="7"/>
  <c r="C6171" i="7"/>
  <c r="C6167" i="7"/>
  <c r="C6161" i="7"/>
  <c r="C6149" i="7"/>
  <c r="C6142" i="7"/>
  <c r="C6139" i="7"/>
  <c r="H6276" i="7"/>
  <c r="D6276" i="7"/>
  <c r="C5866" i="7"/>
  <c r="F5849" i="7"/>
  <c r="K5845" i="7"/>
  <c r="R5857" i="7"/>
  <c r="S5853" i="7"/>
  <c r="H5858" i="7"/>
  <c r="C5178" i="7"/>
  <c r="H5846" i="7"/>
  <c r="H5167" i="7"/>
  <c r="D5167" i="7"/>
  <c r="C5167" i="7" s="1"/>
  <c r="Q5085" i="7"/>
  <c r="M5085" i="7" s="1"/>
  <c r="G5155" i="7"/>
  <c r="H5178" i="7"/>
  <c r="M5167" i="7"/>
  <c r="M4666" i="7"/>
  <c r="D4666" i="7"/>
  <c r="C4666" i="7" s="1"/>
  <c r="N4665" i="7"/>
  <c r="N4640" i="7"/>
  <c r="S4491" i="7"/>
  <c r="R4640" i="7"/>
  <c r="R5171" i="7"/>
  <c r="M5155" i="7"/>
  <c r="C4703" i="7"/>
  <c r="C4700" i="7"/>
  <c r="C4695" i="7"/>
  <c r="C4689" i="7"/>
  <c r="C4686" i="7"/>
  <c r="C4681" i="7"/>
  <c r="C4674" i="7"/>
  <c r="M5174" i="7"/>
  <c r="E4640" i="7"/>
  <c r="F4020" i="7"/>
  <c r="C3274" i="7"/>
  <c r="G3263" i="7"/>
  <c r="V3107" i="7"/>
  <c r="C2372" i="7"/>
  <c r="C2362" i="7"/>
  <c r="R3263" i="7"/>
  <c r="C2097" i="7"/>
  <c r="C6940" i="7"/>
  <c r="R6931" i="7"/>
  <c r="S6916" i="7"/>
  <c r="E6870" i="7"/>
  <c r="J6869" i="7"/>
  <c r="J6862" i="7"/>
  <c r="H6870" i="7"/>
  <c r="F6952" i="7"/>
  <c r="H6952" i="7"/>
  <c r="K6951" i="7"/>
  <c r="C6952" i="7"/>
  <c r="V6874" i="7"/>
  <c r="R6875" i="7"/>
  <c r="R6870" i="7"/>
  <c r="V6869" i="7"/>
  <c r="G6869" i="7" s="1"/>
  <c r="V6862" i="7"/>
  <c r="R6796" i="7"/>
  <c r="S6788" i="7"/>
  <c r="S6795" i="7"/>
  <c r="C6753" i="7"/>
  <c r="K6767" i="7"/>
  <c r="F6768" i="7"/>
  <c r="K6672" i="7"/>
  <c r="G6752" i="7"/>
  <c r="R6752" i="7"/>
  <c r="V6748" i="7"/>
  <c r="E6719" i="7"/>
  <c r="J6702" i="7"/>
  <c r="R6675" i="7"/>
  <c r="S38" i="7"/>
  <c r="R38" i="7" s="1"/>
  <c r="E6795" i="7"/>
  <c r="H6795" i="7"/>
  <c r="J6787" i="7"/>
  <c r="J6794" i="7"/>
  <c r="M6777" i="7"/>
  <c r="N6776" i="7"/>
  <c r="M6776" i="7" s="1"/>
  <c r="G6744" i="7"/>
  <c r="R6744" i="7"/>
  <c r="H6719" i="7"/>
  <c r="N6673" i="7"/>
  <c r="M6711" i="7"/>
  <c r="D6711" i="7"/>
  <c r="N6667" i="7"/>
  <c r="M6705" i="7"/>
  <c r="D6705" i="7"/>
  <c r="E6679" i="7"/>
  <c r="J42" i="7"/>
  <c r="K6843" i="7"/>
  <c r="F6844" i="7"/>
  <c r="C6844" i="7" s="1"/>
  <c r="H6740" i="7"/>
  <c r="H6726" i="7"/>
  <c r="G37" i="7"/>
  <c r="G6667" i="7"/>
  <c r="E6675" i="7"/>
  <c r="G6705" i="7"/>
  <c r="F6694" i="7"/>
  <c r="C6694" i="7" s="1"/>
  <c r="I6506" i="7"/>
  <c r="M6487" i="7"/>
  <c r="F6483" i="7"/>
  <c r="C6483" i="7" s="1"/>
  <c r="P6482" i="7"/>
  <c r="F6482" i="7" s="1"/>
  <c r="D6479" i="7"/>
  <c r="H6479" i="7"/>
  <c r="I6478" i="7"/>
  <c r="D6487" i="7"/>
  <c r="P6200" i="7"/>
  <c r="H6488" i="7"/>
  <c r="M6479" i="7"/>
  <c r="R6452" i="7"/>
  <c r="S6451" i="7"/>
  <c r="F6382" i="7"/>
  <c r="K6381" i="7"/>
  <c r="R6378" i="7"/>
  <c r="S6377" i="7"/>
  <c r="F6349" i="7"/>
  <c r="K6348" i="7"/>
  <c r="R6344" i="7"/>
  <c r="S6343" i="7"/>
  <c r="R6474" i="7"/>
  <c r="H6431" i="7"/>
  <c r="H6415" i="7"/>
  <c r="H6401" i="7"/>
  <c r="H6382" i="7"/>
  <c r="H6369" i="7"/>
  <c r="H6349" i="7"/>
  <c r="R6475" i="7"/>
  <c r="H6281" i="7"/>
  <c r="D6281" i="7"/>
  <c r="C6281" i="7" s="1"/>
  <c r="M6322" i="7"/>
  <c r="N6321" i="7"/>
  <c r="E6299" i="7"/>
  <c r="C6299" i="7" s="1"/>
  <c r="J6298" i="7"/>
  <c r="U6208" i="7"/>
  <c r="U6201" i="7" s="1"/>
  <c r="F6272" i="7"/>
  <c r="U6271" i="7"/>
  <c r="R6271" i="7" s="1"/>
  <c r="O6267" i="7"/>
  <c r="O6207" i="7" s="1"/>
  <c r="O6200" i="7" s="1"/>
  <c r="O6208" i="7"/>
  <c r="O6201" i="7" s="1"/>
  <c r="G6308" i="7"/>
  <c r="C6308" i="7" s="1"/>
  <c r="V6307" i="7"/>
  <c r="R6308" i="7"/>
  <c r="H6299" i="7"/>
  <c r="U6285" i="7"/>
  <c r="R6286" i="7"/>
  <c r="C6240" i="7"/>
  <c r="C6234" i="7"/>
  <c r="C6229" i="7"/>
  <c r="C6222" i="7"/>
  <c r="C6217" i="7"/>
  <c r="C6212" i="7"/>
  <c r="C6141" i="7"/>
  <c r="C6136" i="7"/>
  <c r="C6134" i="7"/>
  <c r="C6132" i="7"/>
  <c r="C6130" i="7"/>
  <c r="C6128" i="7"/>
  <c r="C6126" i="7"/>
  <c r="C6124" i="7"/>
  <c r="C6122" i="7"/>
  <c r="C6120" i="7"/>
  <c r="C6118" i="7"/>
  <c r="C6116" i="7"/>
  <c r="C6114" i="7"/>
  <c r="C6112" i="7"/>
  <c r="C6106" i="7"/>
  <c r="C6099" i="7"/>
  <c r="C6097" i="7"/>
  <c r="D6268" i="7"/>
  <c r="C6277" i="7"/>
  <c r="J6208" i="7"/>
  <c r="R6299" i="7"/>
  <c r="C6096" i="7"/>
  <c r="K6208" i="7"/>
  <c r="R5866" i="7"/>
  <c r="S5862" i="7"/>
  <c r="S5865" i="7"/>
  <c r="S5731" i="7"/>
  <c r="R5847" i="7"/>
  <c r="H5849" i="7"/>
  <c r="H5865" i="7"/>
  <c r="F5477" i="7"/>
  <c r="U5192" i="7"/>
  <c r="C5481" i="7"/>
  <c r="H5171" i="7"/>
  <c r="D5171" i="7"/>
  <c r="C5171" i="7" s="1"/>
  <c r="H5155" i="7"/>
  <c r="I5085" i="7"/>
  <c r="D5155" i="7"/>
  <c r="C5155" i="7" s="1"/>
  <c r="R5167" i="7"/>
  <c r="L4665" i="7"/>
  <c r="L4640" i="7"/>
  <c r="G4666" i="7"/>
  <c r="M5163" i="7"/>
  <c r="E5085" i="7"/>
  <c r="J3605" i="7"/>
  <c r="R5174" i="7"/>
  <c r="E4366" i="7"/>
  <c r="E4491" i="7"/>
  <c r="D3263" i="7"/>
  <c r="C3263" i="7" s="1"/>
  <c r="N3107" i="7"/>
  <c r="M3263" i="7"/>
  <c r="U3270" i="7"/>
  <c r="U3262" i="7"/>
  <c r="C2375" i="7"/>
  <c r="C2371" i="7"/>
  <c r="C2361" i="7"/>
  <c r="V3269" i="7"/>
  <c r="V3258" i="7" s="1"/>
  <c r="V3100" i="7" s="1"/>
  <c r="V3259" i="7"/>
  <c r="V3101" i="7" s="1"/>
  <c r="H3273" i="7"/>
  <c r="G3262" i="7"/>
  <c r="Q3106" i="7"/>
  <c r="C2096" i="7"/>
  <c r="C1258" i="7"/>
  <c r="M6931" i="7"/>
  <c r="E6931" i="7"/>
  <c r="O6916" i="7"/>
  <c r="R6895" i="7"/>
  <c r="D6895" i="7"/>
  <c r="C6895" i="7" s="1"/>
  <c r="S6889" i="7"/>
  <c r="E6882" i="7"/>
  <c r="H6882" i="7"/>
  <c r="J6881" i="7"/>
  <c r="C6905" i="7"/>
  <c r="L6861" i="7"/>
  <c r="L6868" i="7"/>
  <c r="C6891" i="7"/>
  <c r="M6882" i="7"/>
  <c r="D6882" i="7"/>
  <c r="N6881" i="7"/>
  <c r="M6863" i="7"/>
  <c r="D6863" i="7"/>
  <c r="C6853" i="7"/>
  <c r="C6851" i="7"/>
  <c r="C6846" i="7"/>
  <c r="C6836" i="7"/>
  <c r="C6832" i="7"/>
  <c r="C6830" i="7"/>
  <c r="C6826" i="7"/>
  <c r="C6822" i="7"/>
  <c r="C6819" i="7"/>
  <c r="C6813" i="7"/>
  <c r="C6811" i="7"/>
  <c r="C6809" i="7"/>
  <c r="C6807" i="7"/>
  <c r="C6801" i="7"/>
  <c r="G6863" i="7"/>
  <c r="H6776" i="7"/>
  <c r="D6776" i="7"/>
  <c r="C6776" i="7" s="1"/>
  <c r="C6761" i="7"/>
  <c r="C6726" i="7"/>
  <c r="K6850" i="7"/>
  <c r="F6851" i="7"/>
  <c r="K6793" i="7"/>
  <c r="F6794" i="7"/>
  <c r="K6786" i="7"/>
  <c r="F6786" i="7" s="1"/>
  <c r="M6752" i="7"/>
  <c r="N6748" i="7"/>
  <c r="S6664" i="7"/>
  <c r="R6702" i="7"/>
  <c r="G6761" i="7"/>
  <c r="R6761" i="7"/>
  <c r="V6760" i="7"/>
  <c r="G6734" i="7"/>
  <c r="R6734" i="7"/>
  <c r="V6733" i="7"/>
  <c r="C6720" i="7"/>
  <c r="J6673" i="7"/>
  <c r="E6711" i="7"/>
  <c r="H6711" i="7"/>
  <c r="N6666" i="7"/>
  <c r="M6704" i="7"/>
  <c r="D6704" i="7"/>
  <c r="C6704" i="7" s="1"/>
  <c r="M6675" i="7"/>
  <c r="D6675" i="7"/>
  <c r="C6675" i="7" s="1"/>
  <c r="N38" i="7"/>
  <c r="M6769" i="7"/>
  <c r="N6768" i="7"/>
  <c r="D6768" i="7" s="1"/>
  <c r="C6768" i="7" s="1"/>
  <c r="E6745" i="7"/>
  <c r="C6745" i="7" s="1"/>
  <c r="J6744" i="7"/>
  <c r="E6735" i="7"/>
  <c r="C6735" i="7" s="1"/>
  <c r="J6734" i="7"/>
  <c r="J6705" i="7"/>
  <c r="I6663" i="7"/>
  <c r="U6654" i="7"/>
  <c r="H6674" i="7"/>
  <c r="D6674" i="7"/>
  <c r="C6674" i="7" s="1"/>
  <c r="I37" i="7"/>
  <c r="C6956" i="7"/>
  <c r="F6806" i="7"/>
  <c r="C6806" i="7" s="1"/>
  <c r="K6673" i="7"/>
  <c r="E6665" i="7"/>
  <c r="H6665" i="7"/>
  <c r="J24" i="7"/>
  <c r="F6697" i="7"/>
  <c r="R6711" i="7"/>
  <c r="R6674" i="7"/>
  <c r="C6660" i="7"/>
  <c r="C6502" i="7"/>
  <c r="E6512" i="7"/>
  <c r="C6512" i="7" s="1"/>
  <c r="J6511" i="7"/>
  <c r="R6488" i="7"/>
  <c r="E6488" i="7"/>
  <c r="C6488" i="7" s="1"/>
  <c r="T6487" i="7"/>
  <c r="G6483" i="7"/>
  <c r="L6482" i="7"/>
  <c r="G6482" i="7" s="1"/>
  <c r="L6201" i="7"/>
  <c r="M6512" i="7"/>
  <c r="N6511" i="7"/>
  <c r="R6479" i="7"/>
  <c r="E6479" i="7"/>
  <c r="T6478" i="7"/>
  <c r="T6201" i="7"/>
  <c r="T7" i="7" s="1"/>
  <c r="G6474" i="7"/>
  <c r="L6200" i="7"/>
  <c r="C6431" i="7"/>
  <c r="C6415" i="7"/>
  <c r="C6398" i="7"/>
  <c r="C6382" i="7"/>
  <c r="C6366" i="7"/>
  <c r="C6349" i="7"/>
  <c r="C6295" i="7"/>
  <c r="H6483" i="7"/>
  <c r="F6439" i="7"/>
  <c r="C6439" i="7" s="1"/>
  <c r="K6438" i="7"/>
  <c r="R6435" i="7"/>
  <c r="S6434" i="7"/>
  <c r="F6423" i="7"/>
  <c r="C6423" i="7" s="1"/>
  <c r="K6422" i="7"/>
  <c r="R6419" i="7"/>
  <c r="S6418" i="7"/>
  <c r="F6407" i="7"/>
  <c r="C6407" i="7" s="1"/>
  <c r="K6406" i="7"/>
  <c r="R6402" i="7"/>
  <c r="S6401" i="7"/>
  <c r="F6374" i="7"/>
  <c r="C6374" i="7" s="1"/>
  <c r="K6373" i="7"/>
  <c r="R6370" i="7"/>
  <c r="S6369" i="7"/>
  <c r="M6488" i="7"/>
  <c r="H6407" i="7"/>
  <c r="H6393" i="7"/>
  <c r="H6374" i="7"/>
  <c r="H6361" i="7"/>
  <c r="H6492" i="7"/>
  <c r="F6474" i="7"/>
  <c r="G6303" i="7"/>
  <c r="C6303" i="7" s="1"/>
  <c r="V6302" i="7"/>
  <c r="H6286" i="7"/>
  <c r="D6286" i="7"/>
  <c r="I6285" i="7"/>
  <c r="G6282" i="7"/>
  <c r="C6282" i="7" s="1"/>
  <c r="Q6281" i="7"/>
  <c r="G6281" i="7" s="1"/>
  <c r="Q6208" i="7"/>
  <c r="G6272" i="7"/>
  <c r="Q6271" i="7"/>
  <c r="G6271" i="7" s="1"/>
  <c r="M6308" i="7"/>
  <c r="N6307" i="7"/>
  <c r="S6294" i="7"/>
  <c r="R6295" i="7"/>
  <c r="F6286" i="7"/>
  <c r="V6267" i="7"/>
  <c r="V6207" i="7" s="1"/>
  <c r="V6200" i="7" s="1"/>
  <c r="V6208" i="7"/>
  <c r="V6201" i="7" s="1"/>
  <c r="C6239" i="7"/>
  <c r="C6233" i="7"/>
  <c r="C6226" i="7"/>
  <c r="C6221" i="7"/>
  <c r="C6216" i="7"/>
  <c r="C6211" i="7"/>
  <c r="C6209" i="7"/>
  <c r="C6198" i="7"/>
  <c r="C6196" i="7"/>
  <c r="C6189" i="7"/>
  <c r="C6187" i="7"/>
  <c r="C6185" i="7"/>
  <c r="C6183" i="7"/>
  <c r="C6181" i="7"/>
  <c r="C6179" i="7"/>
  <c r="C6175" i="7"/>
  <c r="C6170" i="7"/>
  <c r="C6164" i="7"/>
  <c r="C6162" i="7"/>
  <c r="C6140" i="7"/>
  <c r="C6138" i="7"/>
  <c r="J6207" i="7"/>
  <c r="E6267" i="7"/>
  <c r="G6268" i="7"/>
  <c r="R6298" i="7"/>
  <c r="F6267" i="7"/>
  <c r="K6207" i="7"/>
  <c r="E5857" i="7"/>
  <c r="O5853" i="7"/>
  <c r="R5850" i="7"/>
  <c r="S5849" i="7"/>
  <c r="S5846" i="7"/>
  <c r="O5731" i="7"/>
  <c r="M5847" i="7"/>
  <c r="E5847" i="7"/>
  <c r="C5847" i="7" s="1"/>
  <c r="G5477" i="7"/>
  <c r="Q5192" i="7"/>
  <c r="R5477" i="7"/>
  <c r="H5174" i="7"/>
  <c r="D5174" i="7"/>
  <c r="C5174" i="7" s="1"/>
  <c r="H5159" i="7"/>
  <c r="D5159" i="7"/>
  <c r="C5159" i="7" s="1"/>
  <c r="M5159" i="7"/>
  <c r="L4504" i="7"/>
  <c r="G4649" i="7"/>
  <c r="C4649" i="7" s="1"/>
  <c r="H4666" i="7"/>
  <c r="K4491" i="7"/>
  <c r="F4640" i="7"/>
  <c r="R5163" i="7"/>
  <c r="C4702" i="7"/>
  <c r="C4696" i="7"/>
  <c r="C4693" i="7"/>
  <c r="C4688" i="7"/>
  <c r="C4682" i="7"/>
  <c r="C4678" i="7"/>
  <c r="C4673" i="7"/>
  <c r="I4020" i="7"/>
  <c r="H4134" i="7"/>
  <c r="D4134" i="7"/>
  <c r="C4134" i="7" s="1"/>
  <c r="N3270" i="7"/>
  <c r="N3262" i="7"/>
  <c r="M3273" i="7"/>
  <c r="H3263" i="7"/>
  <c r="J3107" i="7"/>
  <c r="E3263" i="7"/>
  <c r="C2374" i="7"/>
  <c r="C2370" i="7"/>
  <c r="H3262" i="7"/>
  <c r="D3262" i="7"/>
  <c r="I3106" i="7"/>
  <c r="G3270" i="7"/>
  <c r="Q3269" i="7"/>
  <c r="Q3259" i="7"/>
  <c r="C2094" i="7"/>
  <c r="C1257" i="7"/>
  <c r="I6200" i="7" l="1"/>
  <c r="H6207" i="7"/>
  <c r="G3269" i="7"/>
  <c r="Q3258" i="7"/>
  <c r="E3107" i="7"/>
  <c r="J16" i="7"/>
  <c r="H3107" i="7"/>
  <c r="N3269" i="7"/>
  <c r="N3259" i="7"/>
  <c r="M3270" i="7"/>
  <c r="L4380" i="7"/>
  <c r="G4504" i="7"/>
  <c r="C4504" i="7" s="1"/>
  <c r="H4504" i="7"/>
  <c r="S5728" i="7"/>
  <c r="R5846" i="7"/>
  <c r="D5846" i="7"/>
  <c r="R6294" i="7"/>
  <c r="D6294" i="7"/>
  <c r="Q6207" i="7"/>
  <c r="F6373" i="7"/>
  <c r="C6373" i="7" s="1"/>
  <c r="H6373" i="7"/>
  <c r="F6406" i="7"/>
  <c r="C6406" i="7" s="1"/>
  <c r="H6406" i="7"/>
  <c r="F6422" i="7"/>
  <c r="C6422" i="7" s="1"/>
  <c r="H6422" i="7"/>
  <c r="F6438" i="7"/>
  <c r="C6438" i="7" s="1"/>
  <c r="H6438" i="7"/>
  <c r="E24" i="7"/>
  <c r="H24" i="7"/>
  <c r="F6673" i="7"/>
  <c r="K36" i="7"/>
  <c r="F36" i="7" s="1"/>
  <c r="C6863" i="7"/>
  <c r="E6916" i="7"/>
  <c r="O18" i="7"/>
  <c r="M6916" i="7"/>
  <c r="L4491" i="7"/>
  <c r="G4640" i="7"/>
  <c r="R5865" i="7"/>
  <c r="S5861" i="7"/>
  <c r="D5865" i="7"/>
  <c r="C6268" i="7"/>
  <c r="C6711" i="7"/>
  <c r="E6794" i="7"/>
  <c r="H6794" i="7"/>
  <c r="J6793" i="7"/>
  <c r="J6786" i="7"/>
  <c r="G6748" i="7"/>
  <c r="R6748" i="7"/>
  <c r="R6862" i="7"/>
  <c r="G6862" i="7"/>
  <c r="R6874" i="7"/>
  <c r="G6874" i="7"/>
  <c r="F6679" i="7"/>
  <c r="C6679" i="7" s="1"/>
  <c r="K42" i="7"/>
  <c r="F42" i="7" s="1"/>
  <c r="N6672" i="7"/>
  <c r="M6710" i="7"/>
  <c r="D6710" i="7"/>
  <c r="M6664" i="7"/>
  <c r="D6664" i="7"/>
  <c r="N23" i="7"/>
  <c r="R6767" i="7"/>
  <c r="S6766" i="7"/>
  <c r="R6913" i="7"/>
  <c r="D6913" i="7"/>
  <c r="R42" i="7"/>
  <c r="D42" i="7"/>
  <c r="D3270" i="7"/>
  <c r="H5192" i="7"/>
  <c r="D5192" i="7"/>
  <c r="I5177" i="7"/>
  <c r="F5854" i="7"/>
  <c r="C5854" i="7" s="1"/>
  <c r="H5854" i="7"/>
  <c r="C6272" i="7"/>
  <c r="M6302" i="7"/>
  <c r="D6302" i="7"/>
  <c r="H6474" i="7"/>
  <c r="D6474" i="7"/>
  <c r="C6474" i="7" s="1"/>
  <c r="C6492" i="7"/>
  <c r="M6495" i="7"/>
  <c r="D6495" i="7"/>
  <c r="C6495" i="7" s="1"/>
  <c r="K6816" i="7"/>
  <c r="K6804" i="7"/>
  <c r="F6817" i="7"/>
  <c r="C6817" i="7" s="1"/>
  <c r="H6817" i="7"/>
  <c r="V6672" i="7"/>
  <c r="R6710" i="7"/>
  <c r="G6710" i="7"/>
  <c r="M6665" i="7"/>
  <c r="D6665" i="7"/>
  <c r="C6665" i="7" s="1"/>
  <c r="N24" i="7"/>
  <c r="M6733" i="7"/>
  <c r="N6732" i="7"/>
  <c r="D6733" i="7"/>
  <c r="F6772" i="7"/>
  <c r="R6772" i="7"/>
  <c r="C6870" i="7"/>
  <c r="M6913" i="7"/>
  <c r="E6913" i="7"/>
  <c r="O13" i="7"/>
  <c r="H4640" i="7"/>
  <c r="K4366" i="7"/>
  <c r="F4491" i="7"/>
  <c r="H4491" i="7"/>
  <c r="R5849" i="7"/>
  <c r="S5845" i="7"/>
  <c r="D5849" i="7"/>
  <c r="K6200" i="7"/>
  <c r="M6307" i="7"/>
  <c r="D6307" i="7"/>
  <c r="G6302" i="7"/>
  <c r="R6302" i="7"/>
  <c r="R6478" i="7"/>
  <c r="E6478" i="7"/>
  <c r="M6511" i="7"/>
  <c r="N6510" i="7"/>
  <c r="D6511" i="7"/>
  <c r="I19" i="7"/>
  <c r="E6744" i="7"/>
  <c r="C6744" i="7" s="1"/>
  <c r="H6744" i="7"/>
  <c r="M38" i="7"/>
  <c r="D38" i="7"/>
  <c r="C38" i="7" s="1"/>
  <c r="E6673" i="7"/>
  <c r="H6673" i="7"/>
  <c r="J36" i="7"/>
  <c r="F6850" i="7"/>
  <c r="C6850" i="7" s="1"/>
  <c r="K6849" i="7"/>
  <c r="H6850" i="7"/>
  <c r="R6889" i="7"/>
  <c r="D6889" i="7"/>
  <c r="M3107" i="7"/>
  <c r="N16" i="7"/>
  <c r="D3107" i="7"/>
  <c r="C3107" i="7" s="1"/>
  <c r="L4639" i="7"/>
  <c r="G4665" i="7"/>
  <c r="H4665" i="7"/>
  <c r="H5085" i="7"/>
  <c r="D5085" i="7"/>
  <c r="R5862" i="7"/>
  <c r="D5862" i="7"/>
  <c r="M6271" i="7"/>
  <c r="E6298" i="7"/>
  <c r="H6298" i="7"/>
  <c r="F6348" i="7"/>
  <c r="C6348" i="7" s="1"/>
  <c r="H6348" i="7"/>
  <c r="F6381" i="7"/>
  <c r="C6381" i="7" s="1"/>
  <c r="H6381" i="7"/>
  <c r="H6478" i="7"/>
  <c r="D6478" i="7"/>
  <c r="C6478" i="7" s="1"/>
  <c r="F6843" i="7"/>
  <c r="C6843" i="7" s="1"/>
  <c r="K6842" i="7"/>
  <c r="H6843" i="7"/>
  <c r="C6705" i="7"/>
  <c r="E6787" i="7"/>
  <c r="H6787" i="7"/>
  <c r="F6767" i="7"/>
  <c r="K6766" i="7"/>
  <c r="K6662" i="7"/>
  <c r="R6795" i="7"/>
  <c r="S6794" i="7"/>
  <c r="S6787" i="7"/>
  <c r="D6795" i="7"/>
  <c r="C6795" i="7" s="1"/>
  <c r="R6869" i="7"/>
  <c r="V6868" i="7"/>
  <c r="V6861" i="7"/>
  <c r="R6861" i="7" s="1"/>
  <c r="R6916" i="7"/>
  <c r="D6916" i="7"/>
  <c r="G5085" i="7"/>
  <c r="F5845" i="7"/>
  <c r="H5845" i="7"/>
  <c r="R6208" i="7"/>
  <c r="S6201" i="7"/>
  <c r="R6201" i="7" s="1"/>
  <c r="F6357" i="7"/>
  <c r="C6357" i="7" s="1"/>
  <c r="H6357" i="7"/>
  <c r="F6389" i="7"/>
  <c r="C6389" i="7" s="1"/>
  <c r="H6389" i="7"/>
  <c r="F6414" i="7"/>
  <c r="C6414" i="7" s="1"/>
  <c r="H6414" i="7"/>
  <c r="F6430" i="7"/>
  <c r="C6430" i="7" s="1"/>
  <c r="H6430" i="7"/>
  <c r="R6460" i="7"/>
  <c r="D6460" i="7"/>
  <c r="C6460" i="7" s="1"/>
  <c r="H6482" i="7"/>
  <c r="R6482" i="7"/>
  <c r="E6482" i="7"/>
  <c r="F6506" i="7"/>
  <c r="P6655" i="7"/>
  <c r="P7" i="7" s="1"/>
  <c r="P6692" i="7"/>
  <c r="M6693" i="7"/>
  <c r="F6693" i="7"/>
  <c r="C6693" i="7" s="1"/>
  <c r="N6701" i="7"/>
  <c r="M6718" i="7"/>
  <c r="D6718" i="7"/>
  <c r="V36" i="7"/>
  <c r="G6673" i="7"/>
  <c r="R6673" i="7"/>
  <c r="H6772" i="7"/>
  <c r="D6772" i="7"/>
  <c r="C6772" i="7" s="1"/>
  <c r="F6939" i="7"/>
  <c r="C6939" i="7" s="1"/>
  <c r="H6939" i="7"/>
  <c r="R6925" i="7"/>
  <c r="S6924" i="7"/>
  <c r="S6910" i="7"/>
  <c r="D6925" i="7"/>
  <c r="C5477" i="7"/>
  <c r="M5865" i="7"/>
  <c r="E5865" i="7"/>
  <c r="O5861" i="7"/>
  <c r="N6201" i="7"/>
  <c r="M6208" i="7"/>
  <c r="F6365" i="7"/>
  <c r="C6365" i="7" s="1"/>
  <c r="H6365" i="7"/>
  <c r="F6397" i="7"/>
  <c r="C6397" i="7" s="1"/>
  <c r="H6397" i="7"/>
  <c r="V6507" i="7"/>
  <c r="R6510" i="7"/>
  <c r="G6510" i="7"/>
  <c r="M6482" i="7"/>
  <c r="G6725" i="7"/>
  <c r="R6725" i="7"/>
  <c r="V6717" i="7"/>
  <c r="V6724" i="7"/>
  <c r="E6725" i="7"/>
  <c r="J6717" i="7"/>
  <c r="J6724" i="7"/>
  <c r="H6725" i="7"/>
  <c r="M6760" i="7"/>
  <c r="N6759" i="7"/>
  <c r="D6760" i="7"/>
  <c r="E6760" i="7"/>
  <c r="J6759" i="7"/>
  <c r="H6760" i="7"/>
  <c r="F6931" i="7"/>
  <c r="C6931" i="7" s="1"/>
  <c r="K6916" i="7"/>
  <c r="K6928" i="7"/>
  <c r="H6931" i="7"/>
  <c r="M6925" i="7"/>
  <c r="E6925" i="7"/>
  <c r="O6924" i="7"/>
  <c r="O6910" i="7"/>
  <c r="J6200" i="7"/>
  <c r="E6207" i="7"/>
  <c r="H6285" i="7"/>
  <c r="D6285" i="7"/>
  <c r="R6369" i="7"/>
  <c r="D6369" i="7"/>
  <c r="C6369" i="7" s="1"/>
  <c r="R6401" i="7"/>
  <c r="D6401" i="7"/>
  <c r="C6401" i="7" s="1"/>
  <c r="R6418" i="7"/>
  <c r="D6418" i="7"/>
  <c r="C6418" i="7" s="1"/>
  <c r="R6434" i="7"/>
  <c r="D6434" i="7"/>
  <c r="C6434" i="7" s="1"/>
  <c r="R6487" i="7"/>
  <c r="E6487" i="7"/>
  <c r="C6487" i="7" s="1"/>
  <c r="E6511" i="7"/>
  <c r="J6510" i="7"/>
  <c r="H6511" i="7"/>
  <c r="J6667" i="7"/>
  <c r="E6705" i="7"/>
  <c r="H6705" i="7"/>
  <c r="M6666" i="7"/>
  <c r="D6666" i="7"/>
  <c r="C6666" i="7" s="1"/>
  <c r="N25" i="7"/>
  <c r="G6760" i="7"/>
  <c r="V6759" i="7"/>
  <c r="R6760" i="7"/>
  <c r="R6664" i="7"/>
  <c r="S23" i="7"/>
  <c r="R23" i="7" s="1"/>
  <c r="M6881" i="7"/>
  <c r="D6881" i="7"/>
  <c r="N6878" i="7"/>
  <c r="G6868" i="7"/>
  <c r="L6867" i="7"/>
  <c r="L6860" i="7"/>
  <c r="E6881" i="7"/>
  <c r="H6881" i="7"/>
  <c r="J6878" i="7"/>
  <c r="G3106" i="7"/>
  <c r="Q13" i="7"/>
  <c r="U3106" i="7"/>
  <c r="F3262" i="7"/>
  <c r="R3262" i="7"/>
  <c r="U5177" i="7"/>
  <c r="R5192" i="7"/>
  <c r="F5192" i="7"/>
  <c r="J6201" i="7"/>
  <c r="E6201" i="7" s="1"/>
  <c r="E6208" i="7"/>
  <c r="G6307" i="7"/>
  <c r="R6307" i="7"/>
  <c r="F6271" i="7"/>
  <c r="U6207" i="7"/>
  <c r="U6200" i="7" s="1"/>
  <c r="E42" i="7"/>
  <c r="M6673" i="7"/>
  <c r="D6673" i="7"/>
  <c r="C6673" i="7" s="1"/>
  <c r="N36" i="7"/>
  <c r="J6664" i="7"/>
  <c r="E6702" i="7"/>
  <c r="H6702" i="7"/>
  <c r="R6788" i="7"/>
  <c r="S6667" i="7"/>
  <c r="D6788" i="7"/>
  <c r="C6788" i="7" s="1"/>
  <c r="F6951" i="7"/>
  <c r="C6951" i="7" s="1"/>
  <c r="H6951" i="7"/>
  <c r="K6950" i="7"/>
  <c r="E6862" i="7"/>
  <c r="H6862" i="7"/>
  <c r="G3107" i="7"/>
  <c r="V16" i="7"/>
  <c r="G16" i="7" s="1"/>
  <c r="R3107" i="7"/>
  <c r="N4491" i="7"/>
  <c r="M4640" i="7"/>
  <c r="D4640" i="7"/>
  <c r="C4640" i="7" s="1"/>
  <c r="R6267" i="7"/>
  <c r="S6207" i="7"/>
  <c r="C6482" i="7"/>
  <c r="G6693" i="7"/>
  <c r="L6692" i="7"/>
  <c r="H6693" i="7"/>
  <c r="M6725" i="7"/>
  <c r="N6717" i="7"/>
  <c r="N6724" i="7"/>
  <c r="D6725" i="7"/>
  <c r="C6725" i="7" s="1"/>
  <c r="C6702" i="7"/>
  <c r="F6904" i="7"/>
  <c r="C6904" i="7" s="1"/>
  <c r="H6904" i="7"/>
  <c r="K6889" i="7"/>
  <c r="D3259" i="7"/>
  <c r="I3101" i="7"/>
  <c r="J3106" i="7"/>
  <c r="H3106" i="7" s="1"/>
  <c r="E3262" i="7"/>
  <c r="K4365" i="7"/>
  <c r="F4490" i="7"/>
  <c r="F5728" i="7"/>
  <c r="H5728" i="7"/>
  <c r="F5861" i="7"/>
  <c r="H5861" i="7"/>
  <c r="O5728" i="7"/>
  <c r="M5846" i="7"/>
  <c r="E5846" i="7"/>
  <c r="M5862" i="7"/>
  <c r="E5862" i="7"/>
  <c r="N6207" i="7"/>
  <c r="M6267" i="7"/>
  <c r="H6271" i="7"/>
  <c r="D6271" i="7"/>
  <c r="C6271" i="7" s="1"/>
  <c r="G6276" i="7"/>
  <c r="C6276" i="7" s="1"/>
  <c r="M6276" i="7"/>
  <c r="E25" i="7"/>
  <c r="H25" i="7"/>
  <c r="G6766" i="7"/>
  <c r="Q6765" i="7"/>
  <c r="J6701" i="7"/>
  <c r="E6718" i="7"/>
  <c r="H6718" i="7"/>
  <c r="E6752" i="7"/>
  <c r="C6752" i="7" s="1"/>
  <c r="J6748" i="7"/>
  <c r="H6752" i="7"/>
  <c r="D6672" i="7"/>
  <c r="I33" i="7"/>
  <c r="M6862" i="7"/>
  <c r="D6862" i="7"/>
  <c r="C6862" i="7" s="1"/>
  <c r="F6917" i="7"/>
  <c r="C6917" i="7" s="1"/>
  <c r="H6917" i="7"/>
  <c r="G3259" i="7"/>
  <c r="Q3101" i="7"/>
  <c r="C3262" i="7"/>
  <c r="N3106" i="7"/>
  <c r="M3262" i="7"/>
  <c r="I3605" i="7"/>
  <c r="H4020" i="7"/>
  <c r="D4020" i="7"/>
  <c r="C4020" i="7" s="1"/>
  <c r="G5192" i="7"/>
  <c r="Q5177" i="7"/>
  <c r="Q3605" i="7" s="1"/>
  <c r="M5192" i="7"/>
  <c r="M5731" i="7"/>
  <c r="E5731" i="7"/>
  <c r="O3609" i="7"/>
  <c r="E5853" i="7"/>
  <c r="M5853" i="7"/>
  <c r="G6267" i="7"/>
  <c r="Q6201" i="7"/>
  <c r="G6201" i="7" s="1"/>
  <c r="G6208" i="7"/>
  <c r="C6286" i="7"/>
  <c r="H37" i="7"/>
  <c r="D37" i="7"/>
  <c r="C37" i="7" s="1"/>
  <c r="E6734" i="7"/>
  <c r="C6734" i="7" s="1"/>
  <c r="J6733" i="7"/>
  <c r="H6734" i="7"/>
  <c r="M6768" i="7"/>
  <c r="N6767" i="7"/>
  <c r="G6733" i="7"/>
  <c r="V6732" i="7"/>
  <c r="R6733" i="7"/>
  <c r="M6748" i="7"/>
  <c r="D6748" i="7"/>
  <c r="K6785" i="7"/>
  <c r="F6785" i="7" s="1"/>
  <c r="K6792" i="7"/>
  <c r="F6793" i="7"/>
  <c r="C6882" i="7"/>
  <c r="G6861" i="7"/>
  <c r="L6662" i="7"/>
  <c r="U3269" i="7"/>
  <c r="U3259" i="7"/>
  <c r="R3270" i="7"/>
  <c r="F3270" i="7"/>
  <c r="R5731" i="7"/>
  <c r="S3609" i="7"/>
  <c r="D5731" i="7"/>
  <c r="F6208" i="7"/>
  <c r="K6201" i="7"/>
  <c r="F6201" i="7" s="1"/>
  <c r="F6285" i="7"/>
  <c r="R6285" i="7"/>
  <c r="M6321" i="7"/>
  <c r="D6321" i="7"/>
  <c r="C6321" i="7" s="1"/>
  <c r="R6343" i="7"/>
  <c r="D6343" i="7"/>
  <c r="C6343" i="7" s="1"/>
  <c r="R6377" i="7"/>
  <c r="D6377" i="7"/>
  <c r="C6377" i="7" s="1"/>
  <c r="R6451" i="7"/>
  <c r="D6451" i="7"/>
  <c r="C6451" i="7" s="1"/>
  <c r="H6487" i="7"/>
  <c r="C6479" i="7"/>
  <c r="H6679" i="7"/>
  <c r="M6667" i="7"/>
  <c r="D6667" i="7"/>
  <c r="N27" i="7"/>
  <c r="F6672" i="7"/>
  <c r="K33" i="7"/>
  <c r="F33" i="7" s="1"/>
  <c r="E6869" i="7"/>
  <c r="J6868" i="7"/>
  <c r="J6861" i="7"/>
  <c r="H6869" i="7"/>
  <c r="S4366" i="7"/>
  <c r="R4491" i="7"/>
  <c r="N4639" i="7"/>
  <c r="M4665" i="7"/>
  <c r="D4665" i="7"/>
  <c r="C4665" i="7" s="1"/>
  <c r="R5853" i="7"/>
  <c r="D5853" i="7"/>
  <c r="M6281" i="7"/>
  <c r="M6298" i="7"/>
  <c r="D6298" i="7"/>
  <c r="C6298" i="7" s="1"/>
  <c r="R6353" i="7"/>
  <c r="D6353" i="7"/>
  <c r="C6353" i="7" s="1"/>
  <c r="R6385" i="7"/>
  <c r="D6385" i="7"/>
  <c r="C6385" i="7" s="1"/>
  <c r="R6410" i="7"/>
  <c r="D6410" i="7"/>
  <c r="C6410" i="7" s="1"/>
  <c r="R6426" i="7"/>
  <c r="D6426" i="7"/>
  <c r="C6426" i="7" s="1"/>
  <c r="R6442" i="7"/>
  <c r="D6442" i="7"/>
  <c r="C6442" i="7" s="1"/>
  <c r="T6200" i="7"/>
  <c r="T6" i="7" s="1"/>
  <c r="D6491" i="7"/>
  <c r="C6491" i="7" s="1"/>
  <c r="J6672" i="7"/>
  <c r="E6710" i="7"/>
  <c r="H6710" i="7"/>
  <c r="R6672" i="7"/>
  <c r="S33" i="7"/>
  <c r="R6950" i="7"/>
  <c r="D6950" i="7"/>
  <c r="S6947" i="7"/>
  <c r="M6950" i="7"/>
  <c r="E6950" i="7"/>
  <c r="O6947" i="7"/>
  <c r="D3269" i="7"/>
  <c r="I3258" i="7"/>
  <c r="J3269" i="7"/>
  <c r="H3269" i="7" s="1"/>
  <c r="J3259" i="7"/>
  <c r="E3270" i="7"/>
  <c r="S4490" i="7"/>
  <c r="R4639" i="7"/>
  <c r="R5085" i="7"/>
  <c r="F5085" i="7"/>
  <c r="U3605" i="7"/>
  <c r="F5857" i="7"/>
  <c r="C5857" i="7" s="1"/>
  <c r="K5853" i="7"/>
  <c r="H5857" i="7"/>
  <c r="E5849" i="7"/>
  <c r="O5845" i="7"/>
  <c r="M5849" i="7"/>
  <c r="E6294" i="7"/>
  <c r="H6294" i="7"/>
  <c r="D6267" i="7"/>
  <c r="C6267" i="7" s="1"/>
  <c r="I6201" i="7"/>
  <c r="H6208" i="7"/>
  <c r="D6208" i="7"/>
  <c r="R6361" i="7"/>
  <c r="D6361" i="7"/>
  <c r="C6361" i="7" s="1"/>
  <c r="R6393" i="7"/>
  <c r="D6393" i="7"/>
  <c r="C6393" i="7" s="1"/>
  <c r="C6475" i="7"/>
  <c r="F6805" i="7"/>
  <c r="C6805" i="7" s="1"/>
  <c r="H6805" i="7"/>
  <c r="V6701" i="7"/>
  <c r="G6718" i="7"/>
  <c r="R6718" i="7"/>
  <c r="E6668" i="7"/>
  <c r="C6668" i="7" s="1"/>
  <c r="H6668" i="7"/>
  <c r="J28" i="7"/>
  <c r="E6749" i="7"/>
  <c r="C6749" i="7" s="1"/>
  <c r="H6749" i="7"/>
  <c r="F6663" i="7"/>
  <c r="K19" i="7"/>
  <c r="F19" i="7" s="1"/>
  <c r="H6767" i="7"/>
  <c r="I6766" i="7"/>
  <c r="I6662" i="7"/>
  <c r="M6869" i="7"/>
  <c r="D6869" i="7"/>
  <c r="N6868" i="7"/>
  <c r="N6861" i="7"/>
  <c r="R16" i="7"/>
  <c r="E6672" i="7" l="1"/>
  <c r="J33" i="7"/>
  <c r="E33" i="7" s="1"/>
  <c r="N4490" i="7"/>
  <c r="M4639" i="7"/>
  <c r="D4639" i="7"/>
  <c r="E6861" i="7"/>
  <c r="H6861" i="7"/>
  <c r="U3258" i="7"/>
  <c r="F3269" i="7"/>
  <c r="R3269" i="7"/>
  <c r="M6767" i="7"/>
  <c r="N6766" i="7"/>
  <c r="M3106" i="7"/>
  <c r="E6748" i="7"/>
  <c r="H6748" i="7"/>
  <c r="J6663" i="7"/>
  <c r="E6701" i="7"/>
  <c r="H6701" i="7"/>
  <c r="F4365" i="7"/>
  <c r="M6717" i="7"/>
  <c r="N6700" i="7"/>
  <c r="D6717" i="7"/>
  <c r="G6692" i="7"/>
  <c r="H6692" i="7"/>
  <c r="N4366" i="7"/>
  <c r="M4491" i="7"/>
  <c r="D4491" i="7"/>
  <c r="U13" i="7"/>
  <c r="F3106" i="7"/>
  <c r="R3106" i="7"/>
  <c r="E6878" i="7"/>
  <c r="H6878" i="7"/>
  <c r="J6875" i="7"/>
  <c r="L6859" i="7"/>
  <c r="L6866" i="7"/>
  <c r="G6759" i="7"/>
  <c r="R6759" i="7"/>
  <c r="V6758" i="7"/>
  <c r="D3106" i="7"/>
  <c r="F6916" i="7"/>
  <c r="H6916" i="7"/>
  <c r="G6724" i="7"/>
  <c r="V6723" i="7"/>
  <c r="R6724" i="7"/>
  <c r="V6716" i="7"/>
  <c r="R6924" i="7"/>
  <c r="S6909" i="7"/>
  <c r="D6924" i="7"/>
  <c r="G36" i="7"/>
  <c r="R36" i="7"/>
  <c r="R6787" i="7"/>
  <c r="S6663" i="7"/>
  <c r="D6787" i="7"/>
  <c r="C6787" i="7" s="1"/>
  <c r="K6765" i="7"/>
  <c r="F6766" i="7"/>
  <c r="S5727" i="7"/>
  <c r="R5845" i="7"/>
  <c r="D5845" i="7"/>
  <c r="F4366" i="7"/>
  <c r="K3606" i="7"/>
  <c r="H4366" i="7"/>
  <c r="V33" i="7"/>
  <c r="G33" i="7" s="1"/>
  <c r="G6672" i="7"/>
  <c r="K6815" i="7"/>
  <c r="K6803" i="7"/>
  <c r="K6659" i="7" s="1"/>
  <c r="F6816" i="7"/>
  <c r="C6816" i="7" s="1"/>
  <c r="H6816" i="7"/>
  <c r="C5192" i="7"/>
  <c r="S6765" i="7"/>
  <c r="R6766" i="7"/>
  <c r="E6786" i="7"/>
  <c r="H6786" i="7"/>
  <c r="C5865" i="7"/>
  <c r="L4366" i="7"/>
  <c r="G4491" i="7"/>
  <c r="C5846" i="7"/>
  <c r="N3258" i="7"/>
  <c r="M3269" i="7"/>
  <c r="G3258" i="7"/>
  <c r="Q3100" i="7"/>
  <c r="H6200" i="7"/>
  <c r="M6861" i="7"/>
  <c r="D6861" i="7"/>
  <c r="C6861" i="7" s="1"/>
  <c r="I18" i="7"/>
  <c r="H6201" i="7"/>
  <c r="D6201" i="7"/>
  <c r="C6201" i="7" s="1"/>
  <c r="F5853" i="7"/>
  <c r="C5853" i="7" s="1"/>
  <c r="H5853" i="7"/>
  <c r="J3101" i="7"/>
  <c r="E3259" i="7"/>
  <c r="R6947" i="7"/>
  <c r="D6947" i="7"/>
  <c r="S6946" i="7"/>
  <c r="E6868" i="7"/>
  <c r="J6867" i="7"/>
  <c r="J6860" i="7"/>
  <c r="H6868" i="7"/>
  <c r="M27" i="7"/>
  <c r="C5731" i="7"/>
  <c r="L18" i="7"/>
  <c r="K6791" i="7"/>
  <c r="F6792" i="7"/>
  <c r="K6784" i="7"/>
  <c r="F6784" i="7" s="1"/>
  <c r="C6672" i="7"/>
  <c r="Q6764" i="7"/>
  <c r="Q6655" i="7"/>
  <c r="G6765" i="7"/>
  <c r="H3259" i="7"/>
  <c r="F5177" i="7"/>
  <c r="R5177" i="7"/>
  <c r="C6760" i="7"/>
  <c r="E6724" i="7"/>
  <c r="J6723" i="7"/>
  <c r="J6716" i="7"/>
  <c r="H6724" i="7"/>
  <c r="V6700" i="7"/>
  <c r="G6717" i="7"/>
  <c r="R6717" i="7"/>
  <c r="M6201" i="7"/>
  <c r="C6718" i="7"/>
  <c r="R6868" i="7"/>
  <c r="V6867" i="7"/>
  <c r="V6860" i="7"/>
  <c r="R6860" i="7" s="1"/>
  <c r="R6794" i="7"/>
  <c r="S6786" i="7"/>
  <c r="S6793" i="7"/>
  <c r="D6794" i="7"/>
  <c r="C6794" i="7" s="1"/>
  <c r="C5862" i="7"/>
  <c r="M16" i="7"/>
  <c r="D16" i="7"/>
  <c r="C16" i="7" s="1"/>
  <c r="E36" i="7"/>
  <c r="H36" i="7"/>
  <c r="N6507" i="7"/>
  <c r="M6510" i="7"/>
  <c r="D6510" i="7"/>
  <c r="F6200" i="7"/>
  <c r="M6732" i="7"/>
  <c r="N6731" i="7"/>
  <c r="D6732" i="7"/>
  <c r="C6710" i="7"/>
  <c r="E6793" i="7"/>
  <c r="H6793" i="7"/>
  <c r="J6785" i="7"/>
  <c r="J6792" i="7"/>
  <c r="R5861" i="7"/>
  <c r="D5861" i="7"/>
  <c r="Q6200" i="7"/>
  <c r="G6200" i="7" s="1"/>
  <c r="G6207" i="7"/>
  <c r="G4380" i="7"/>
  <c r="C4380" i="7" s="1"/>
  <c r="L3629" i="7"/>
  <c r="H4380" i="7"/>
  <c r="M6868" i="7"/>
  <c r="D6868" i="7"/>
  <c r="C6868" i="7" s="1"/>
  <c r="N6867" i="7"/>
  <c r="N6860" i="7"/>
  <c r="H6766" i="7"/>
  <c r="D6766" i="7"/>
  <c r="C6766" i="7" s="1"/>
  <c r="I6765" i="7"/>
  <c r="I6659" i="7"/>
  <c r="E28" i="7"/>
  <c r="C28" i="7" s="1"/>
  <c r="H28" i="7"/>
  <c r="O5727" i="7"/>
  <c r="M5845" i="7"/>
  <c r="E5845" i="7"/>
  <c r="J3258" i="7"/>
  <c r="E3269" i="7"/>
  <c r="C3269" i="7" s="1"/>
  <c r="E6947" i="7"/>
  <c r="O6946" i="7"/>
  <c r="M6947" i="7"/>
  <c r="R4366" i="7"/>
  <c r="S3606" i="7"/>
  <c r="R3609" i="7"/>
  <c r="S11" i="7"/>
  <c r="D3609" i="7"/>
  <c r="G6732" i="7"/>
  <c r="R6732" i="7"/>
  <c r="V6731" i="7"/>
  <c r="E3609" i="7"/>
  <c r="O11" i="7"/>
  <c r="M3609" i="7"/>
  <c r="G5177" i="7"/>
  <c r="M5177" i="7"/>
  <c r="G3101" i="7"/>
  <c r="Q7" i="7"/>
  <c r="H6672" i="7"/>
  <c r="N6200" i="7"/>
  <c r="M6200" i="7" s="1"/>
  <c r="M6207" i="7"/>
  <c r="E3106" i="7"/>
  <c r="F6889" i="7"/>
  <c r="C6889" i="7" s="1"/>
  <c r="H6889" i="7"/>
  <c r="F6950" i="7"/>
  <c r="C6950" i="7" s="1"/>
  <c r="H6950" i="7"/>
  <c r="K6947" i="7"/>
  <c r="R6667" i="7"/>
  <c r="S27" i="7"/>
  <c r="R27" i="7" s="1"/>
  <c r="E6664" i="7"/>
  <c r="H6664" i="7"/>
  <c r="J23" i="7"/>
  <c r="M6878" i="7"/>
  <c r="D6878" i="7"/>
  <c r="C6878" i="7" s="1"/>
  <c r="N6875" i="7"/>
  <c r="M25" i="7"/>
  <c r="D25" i="7"/>
  <c r="C25" i="7" s="1"/>
  <c r="J6507" i="7"/>
  <c r="E6510" i="7"/>
  <c r="H6510" i="7"/>
  <c r="E6200" i="7"/>
  <c r="M6910" i="7"/>
  <c r="E6910" i="7"/>
  <c r="M6759" i="7"/>
  <c r="N6758" i="7"/>
  <c r="D6759" i="7"/>
  <c r="C6759" i="7" s="1"/>
  <c r="E6717" i="7"/>
  <c r="J6700" i="7"/>
  <c r="H6717" i="7"/>
  <c r="E5861" i="7"/>
  <c r="M5861" i="7"/>
  <c r="M6692" i="7"/>
  <c r="F6692" i="7"/>
  <c r="C6692" i="7" s="1"/>
  <c r="P6654" i="7"/>
  <c r="P6" i="7" s="1"/>
  <c r="C6916" i="7"/>
  <c r="K6841" i="7"/>
  <c r="F6842" i="7"/>
  <c r="C6842" i="7" s="1"/>
  <c r="H6842" i="7"/>
  <c r="F6207" i="7"/>
  <c r="C6302" i="7"/>
  <c r="C3270" i="7"/>
  <c r="M23" i="7"/>
  <c r="D23" i="7"/>
  <c r="C6294" i="7"/>
  <c r="R5728" i="7"/>
  <c r="D5728" i="7"/>
  <c r="E16" i="7"/>
  <c r="H16" i="7"/>
  <c r="D6207" i="7"/>
  <c r="C6207" i="7" s="1"/>
  <c r="C6869" i="7"/>
  <c r="D6767" i="7"/>
  <c r="C6767" i="7" s="1"/>
  <c r="V6663" i="7"/>
  <c r="G6701" i="7"/>
  <c r="R6701" i="7"/>
  <c r="C6208" i="7"/>
  <c r="S4365" i="7"/>
  <c r="R4490" i="7"/>
  <c r="H3258" i="7"/>
  <c r="D3258" i="7"/>
  <c r="I3100" i="7"/>
  <c r="U3101" i="7"/>
  <c r="F3259" i="7"/>
  <c r="C3259" i="7" s="1"/>
  <c r="R3259" i="7"/>
  <c r="C6748" i="7"/>
  <c r="E6733" i="7"/>
  <c r="C6733" i="7" s="1"/>
  <c r="J6732" i="7"/>
  <c r="H6733" i="7"/>
  <c r="M5728" i="7"/>
  <c r="E5728" i="7"/>
  <c r="O3606" i="7"/>
  <c r="H3101" i="7"/>
  <c r="M6724" i="7"/>
  <c r="N6723" i="7"/>
  <c r="N6716" i="7"/>
  <c r="D6724" i="7"/>
  <c r="C6724" i="7" s="1"/>
  <c r="R6207" i="7"/>
  <c r="S6200" i="7"/>
  <c r="R6200" i="7" s="1"/>
  <c r="M36" i="7"/>
  <c r="D36" i="7"/>
  <c r="C36" i="7" s="1"/>
  <c r="G6860" i="7"/>
  <c r="L6659" i="7"/>
  <c r="C6881" i="7"/>
  <c r="E6667" i="7"/>
  <c r="C6667" i="7" s="1"/>
  <c r="H6667" i="7"/>
  <c r="J27" i="7"/>
  <c r="C6285" i="7"/>
  <c r="M6924" i="7"/>
  <c r="E6924" i="7"/>
  <c r="O6909" i="7"/>
  <c r="F6928" i="7"/>
  <c r="C6928" i="7" s="1"/>
  <c r="K6925" i="7"/>
  <c r="K6913" i="7"/>
  <c r="H6928" i="7"/>
  <c r="E6759" i="7"/>
  <c r="J6758" i="7"/>
  <c r="H6759" i="7"/>
  <c r="V6506" i="7"/>
  <c r="G6507" i="7"/>
  <c r="R6507" i="7"/>
  <c r="R6910" i="7"/>
  <c r="D6910" i="7"/>
  <c r="N6663" i="7"/>
  <c r="M6701" i="7"/>
  <c r="D6701" i="7"/>
  <c r="K5727" i="7"/>
  <c r="K3605" i="7" s="1"/>
  <c r="F6662" i="7"/>
  <c r="K18" i="7"/>
  <c r="F18" i="7" s="1"/>
  <c r="C5085" i="7"/>
  <c r="L4490" i="7"/>
  <c r="G4639" i="7"/>
  <c r="H4639" i="7"/>
  <c r="K6848" i="7"/>
  <c r="F6849" i="7"/>
  <c r="C6849" i="7" s="1"/>
  <c r="H6849" i="7"/>
  <c r="C6511" i="7"/>
  <c r="C6307" i="7"/>
  <c r="C5849" i="7"/>
  <c r="M24" i="7"/>
  <c r="D24" i="7"/>
  <c r="C24" i="7" s="1"/>
  <c r="F6804" i="7"/>
  <c r="C6804" i="7" s="1"/>
  <c r="H6804" i="7"/>
  <c r="H5177" i="7"/>
  <c r="D5177" i="7"/>
  <c r="C5177" i="7" s="1"/>
  <c r="C6664" i="7"/>
  <c r="M6672" i="7"/>
  <c r="N33" i="7"/>
  <c r="M33" i="7" s="1"/>
  <c r="N3101" i="7"/>
  <c r="D3101" i="7" s="1"/>
  <c r="M3259" i="7"/>
  <c r="F3605" i="7" l="1"/>
  <c r="F6659" i="7"/>
  <c r="K13" i="7"/>
  <c r="F13" i="7" s="1"/>
  <c r="E6758" i="7"/>
  <c r="J6757" i="7"/>
  <c r="H6758" i="7"/>
  <c r="F6925" i="7"/>
  <c r="C6925" i="7" s="1"/>
  <c r="K6924" i="7"/>
  <c r="K6910" i="7"/>
  <c r="H6925" i="7"/>
  <c r="U7" i="7"/>
  <c r="F3101" i="7"/>
  <c r="R3101" i="7"/>
  <c r="J6506" i="7"/>
  <c r="E6507" i="7"/>
  <c r="H6507" i="7"/>
  <c r="M11" i="7"/>
  <c r="E11" i="7"/>
  <c r="J3100" i="7"/>
  <c r="E3258" i="7"/>
  <c r="M6731" i="7"/>
  <c r="N6730" i="7"/>
  <c r="D6731" i="7"/>
  <c r="R6793" i="7"/>
  <c r="S6792" i="7"/>
  <c r="S6785" i="7"/>
  <c r="D6793" i="7"/>
  <c r="C6793" i="7" s="1"/>
  <c r="R6867" i="7"/>
  <c r="V6866" i="7"/>
  <c r="V6859" i="7"/>
  <c r="R6859" i="7" s="1"/>
  <c r="J6699" i="7"/>
  <c r="E6716" i="7"/>
  <c r="H6716" i="7"/>
  <c r="E6860" i="7"/>
  <c r="H6860" i="7"/>
  <c r="F6815" i="7"/>
  <c r="C6815" i="7" s="1"/>
  <c r="K6800" i="7"/>
  <c r="K6814" i="7"/>
  <c r="H6815" i="7"/>
  <c r="V6699" i="7"/>
  <c r="R6716" i="7"/>
  <c r="G6716" i="7"/>
  <c r="G6867" i="7"/>
  <c r="C4639" i="7"/>
  <c r="M6663" i="7"/>
  <c r="N19" i="7"/>
  <c r="D6663" i="7"/>
  <c r="N6699" i="7"/>
  <c r="M6716" i="7"/>
  <c r="D6716" i="7"/>
  <c r="C6716" i="7" s="1"/>
  <c r="R4365" i="7"/>
  <c r="S3605" i="7"/>
  <c r="V19" i="7"/>
  <c r="G19" i="7" s="1"/>
  <c r="G6663" i="7"/>
  <c r="K6840" i="7"/>
  <c r="F6841" i="7"/>
  <c r="C6841" i="7" s="1"/>
  <c r="H6841" i="7"/>
  <c r="M6758" i="7"/>
  <c r="N6757" i="7"/>
  <c r="D6758" i="7"/>
  <c r="C3609" i="7"/>
  <c r="R3606" i="7"/>
  <c r="M6946" i="7"/>
  <c r="E6946" i="7"/>
  <c r="E6792" i="7"/>
  <c r="H6792" i="7"/>
  <c r="J6791" i="7"/>
  <c r="J6784" i="7"/>
  <c r="N6506" i="7"/>
  <c r="M6507" i="7"/>
  <c r="D6507" i="7"/>
  <c r="R6786" i="7"/>
  <c r="D6786" i="7"/>
  <c r="C6786" i="7" s="1"/>
  <c r="S6662" i="7"/>
  <c r="J6722" i="7"/>
  <c r="J6715" i="7"/>
  <c r="E6723" i="7"/>
  <c r="H6723" i="7"/>
  <c r="G6764" i="7"/>
  <c r="Q6654" i="7"/>
  <c r="K6783" i="7"/>
  <c r="F6783" i="7" s="1"/>
  <c r="F6791" i="7"/>
  <c r="D27" i="7"/>
  <c r="E6867" i="7"/>
  <c r="J6866" i="7"/>
  <c r="J6859" i="7"/>
  <c r="H6867" i="7"/>
  <c r="D6200" i="7"/>
  <c r="C6200" i="7" s="1"/>
  <c r="G4366" i="7"/>
  <c r="L3606" i="7"/>
  <c r="F3606" i="7"/>
  <c r="R5727" i="7"/>
  <c r="D5727" i="7"/>
  <c r="R6663" i="7"/>
  <c r="S19" i="7"/>
  <c r="E6875" i="7"/>
  <c r="H6875" i="7"/>
  <c r="J6874" i="7"/>
  <c r="D4366" i="7"/>
  <c r="C4366" i="7" s="1"/>
  <c r="M4366" i="7"/>
  <c r="N3606" i="7"/>
  <c r="C6717" i="7"/>
  <c r="D33" i="7"/>
  <c r="C33" i="7" s="1"/>
  <c r="M6766" i="7"/>
  <c r="N6765" i="7"/>
  <c r="U3100" i="7"/>
  <c r="F3258" i="7"/>
  <c r="C3258" i="7" s="1"/>
  <c r="R3258" i="7"/>
  <c r="M3101" i="7"/>
  <c r="F6848" i="7"/>
  <c r="C6848" i="7" s="1"/>
  <c r="H6848" i="7"/>
  <c r="L4365" i="7"/>
  <c r="G4490" i="7"/>
  <c r="H4490" i="7"/>
  <c r="F5727" i="7"/>
  <c r="H5727" i="7"/>
  <c r="G6506" i="7"/>
  <c r="R6506" i="7"/>
  <c r="M6909" i="7"/>
  <c r="E6909" i="7"/>
  <c r="E27" i="7"/>
  <c r="H27" i="7"/>
  <c r="L13" i="7"/>
  <c r="N6722" i="7"/>
  <c r="N6715" i="7"/>
  <c r="M6723" i="7"/>
  <c r="D6723" i="7"/>
  <c r="C6723" i="7" s="1"/>
  <c r="J6662" i="7"/>
  <c r="E6700" i="7"/>
  <c r="H6700" i="7"/>
  <c r="E23" i="7"/>
  <c r="C23" i="7" s="1"/>
  <c r="H23" i="7"/>
  <c r="G6731" i="7"/>
  <c r="V6730" i="7"/>
  <c r="R6731" i="7"/>
  <c r="R11" i="7"/>
  <c r="D11" i="7"/>
  <c r="C11" i="7" s="1"/>
  <c r="I13" i="7"/>
  <c r="M6860" i="7"/>
  <c r="D6860" i="7"/>
  <c r="C6860" i="7" s="1"/>
  <c r="E6785" i="7"/>
  <c r="H6785" i="7"/>
  <c r="V6662" i="7"/>
  <c r="G6700" i="7"/>
  <c r="R6700" i="7"/>
  <c r="N3100" i="7"/>
  <c r="M3258" i="7"/>
  <c r="R6909" i="7"/>
  <c r="D6909" i="7"/>
  <c r="R6723" i="7"/>
  <c r="V6722" i="7"/>
  <c r="V6715" i="7"/>
  <c r="G6723" i="7"/>
  <c r="C3106" i="7"/>
  <c r="G6866" i="7"/>
  <c r="L6858" i="7"/>
  <c r="N6662" i="7"/>
  <c r="M6700" i="7"/>
  <c r="D6700" i="7"/>
  <c r="E6663" i="7"/>
  <c r="J19" i="7"/>
  <c r="H6663" i="7"/>
  <c r="H33" i="7"/>
  <c r="N4365" i="7"/>
  <c r="M4490" i="7"/>
  <c r="D4490" i="7"/>
  <c r="C4490" i="7" s="1"/>
  <c r="R33" i="7"/>
  <c r="C6701" i="7"/>
  <c r="F6913" i="7"/>
  <c r="C6913" i="7" s="1"/>
  <c r="H6913" i="7"/>
  <c r="O7" i="7"/>
  <c r="E3606" i="7"/>
  <c r="E6732" i="7"/>
  <c r="J6731" i="7"/>
  <c r="H6732" i="7"/>
  <c r="C5728" i="7"/>
  <c r="M6875" i="7"/>
  <c r="D6875" i="7"/>
  <c r="C6875" i="7" s="1"/>
  <c r="N6874" i="7"/>
  <c r="F6947" i="7"/>
  <c r="C6947" i="7" s="1"/>
  <c r="H6947" i="7"/>
  <c r="K6946" i="7"/>
  <c r="M5727" i="7"/>
  <c r="E5727" i="7"/>
  <c r="O3605" i="7"/>
  <c r="H6765" i="7"/>
  <c r="I6764" i="7"/>
  <c r="I6655" i="7"/>
  <c r="M6867" i="7"/>
  <c r="D6867" i="7"/>
  <c r="N6866" i="7"/>
  <c r="N6859" i="7"/>
  <c r="G3629" i="7"/>
  <c r="C3629" i="7" s="1"/>
  <c r="L42" i="7"/>
  <c r="H3629" i="7"/>
  <c r="C5861" i="7"/>
  <c r="C6732" i="7"/>
  <c r="C6510" i="7"/>
  <c r="R6946" i="7"/>
  <c r="D6946" i="7"/>
  <c r="E3101" i="7"/>
  <c r="C3101" i="7" s="1"/>
  <c r="G3100" i="7"/>
  <c r="Q6" i="7"/>
  <c r="R6765" i="7"/>
  <c r="S6764" i="7"/>
  <c r="F6803" i="7"/>
  <c r="C6803" i="7" s="1"/>
  <c r="H6803" i="7"/>
  <c r="C5845" i="7"/>
  <c r="F6765" i="7"/>
  <c r="K6764" i="7"/>
  <c r="K6655" i="7"/>
  <c r="F6655" i="7" s="1"/>
  <c r="G6758" i="7"/>
  <c r="V6757" i="7"/>
  <c r="R6758" i="7"/>
  <c r="G6859" i="7"/>
  <c r="L6655" i="7"/>
  <c r="C4491" i="7"/>
  <c r="F6946" i="7" l="1"/>
  <c r="H6946" i="7"/>
  <c r="E6731" i="7"/>
  <c r="J6730" i="7"/>
  <c r="H6731" i="7"/>
  <c r="M3100" i="7"/>
  <c r="V18" i="7"/>
  <c r="G18" i="7" s="1"/>
  <c r="G6662" i="7"/>
  <c r="G3606" i="7"/>
  <c r="L7" i="7"/>
  <c r="E6859" i="7"/>
  <c r="H6859" i="7"/>
  <c r="R6662" i="7"/>
  <c r="S18" i="7"/>
  <c r="R18" i="7" s="1"/>
  <c r="M6757" i="7"/>
  <c r="N6756" i="7"/>
  <c r="D6757" i="7"/>
  <c r="F6840" i="7"/>
  <c r="C6840" i="7" s="1"/>
  <c r="H6840" i="7"/>
  <c r="M19" i="7"/>
  <c r="D19" i="7"/>
  <c r="F6814" i="7"/>
  <c r="C6814" i="7" s="1"/>
  <c r="K6799" i="7"/>
  <c r="K6654" i="7" s="1"/>
  <c r="H6814" i="7"/>
  <c r="V6858" i="7"/>
  <c r="R6858" i="7" s="1"/>
  <c r="R6866" i="7"/>
  <c r="R6792" i="7"/>
  <c r="S6784" i="7"/>
  <c r="S6791" i="7"/>
  <c r="D6792" i="7"/>
  <c r="C6792" i="7" s="1"/>
  <c r="F6910" i="7"/>
  <c r="C6910" i="7" s="1"/>
  <c r="H6910" i="7"/>
  <c r="E6757" i="7"/>
  <c r="J6756" i="7"/>
  <c r="H6757" i="7"/>
  <c r="F6764" i="7"/>
  <c r="C6946" i="7"/>
  <c r="M6859" i="7"/>
  <c r="D6859" i="7"/>
  <c r="I7" i="7"/>
  <c r="O6" i="7"/>
  <c r="E3605" i="7"/>
  <c r="E19" i="7"/>
  <c r="H19" i="7"/>
  <c r="M6662" i="7"/>
  <c r="N18" i="7"/>
  <c r="D6662" i="7"/>
  <c r="E6662" i="7"/>
  <c r="J18" i="7"/>
  <c r="H6662" i="7"/>
  <c r="U6" i="7"/>
  <c r="F3100" i="7"/>
  <c r="R3100" i="7"/>
  <c r="E6874" i="7"/>
  <c r="H6874" i="7"/>
  <c r="R19" i="7"/>
  <c r="H3606" i="7"/>
  <c r="E6866" i="7"/>
  <c r="J6858" i="7"/>
  <c r="H6866" i="7"/>
  <c r="M6506" i="7"/>
  <c r="D6506" i="7"/>
  <c r="F6800" i="7"/>
  <c r="C6800" i="7" s="1"/>
  <c r="H6800" i="7"/>
  <c r="F6924" i="7"/>
  <c r="C6924" i="7" s="1"/>
  <c r="K6909" i="7"/>
  <c r="H6924" i="7"/>
  <c r="G6757" i="7"/>
  <c r="R6757" i="7"/>
  <c r="V6756" i="7"/>
  <c r="M6866" i="7"/>
  <c r="D6866" i="7"/>
  <c r="C6866" i="7" s="1"/>
  <c r="N6858" i="7"/>
  <c r="H6764" i="7"/>
  <c r="I6654" i="7"/>
  <c r="D4365" i="7"/>
  <c r="C4365" i="7" s="1"/>
  <c r="M4365" i="7"/>
  <c r="N3605" i="7"/>
  <c r="G6858" i="7"/>
  <c r="L6654" i="7"/>
  <c r="V6698" i="7"/>
  <c r="G6715" i="7"/>
  <c r="R6715" i="7"/>
  <c r="M6715" i="7"/>
  <c r="N6698" i="7"/>
  <c r="D6715" i="7"/>
  <c r="C6715" i="7" s="1"/>
  <c r="G4365" i="7"/>
  <c r="L3605" i="7"/>
  <c r="H4365" i="7"/>
  <c r="M6765" i="7"/>
  <c r="N6764" i="7"/>
  <c r="M6764" i="7" s="1"/>
  <c r="M3606" i="7"/>
  <c r="D3606" i="7"/>
  <c r="C3606" i="7" s="1"/>
  <c r="K7" i="7"/>
  <c r="F7" i="7" s="1"/>
  <c r="E6715" i="7"/>
  <c r="J6698" i="7"/>
  <c r="H6715" i="7"/>
  <c r="E6784" i="7"/>
  <c r="H6784" i="7"/>
  <c r="D3100" i="7"/>
  <c r="C3100" i="7" s="1"/>
  <c r="N6659" i="7"/>
  <c r="M6699" i="7"/>
  <c r="D6699" i="7"/>
  <c r="V6659" i="7"/>
  <c r="R6699" i="7"/>
  <c r="G6699" i="7"/>
  <c r="J6659" i="7"/>
  <c r="E6699" i="7"/>
  <c r="H6699" i="7"/>
  <c r="C6731" i="7"/>
  <c r="E3100" i="7"/>
  <c r="R6764" i="7"/>
  <c r="G42" i="7"/>
  <c r="C42" i="7" s="1"/>
  <c r="H42" i="7"/>
  <c r="C6867" i="7"/>
  <c r="D6765" i="7"/>
  <c r="C6765" i="7" s="1"/>
  <c r="M6874" i="7"/>
  <c r="D6874" i="7"/>
  <c r="C6874" i="7" s="1"/>
  <c r="C6700" i="7"/>
  <c r="R6722" i="7"/>
  <c r="V6714" i="7"/>
  <c r="G6722" i="7"/>
  <c r="G6730" i="7"/>
  <c r="R6730" i="7"/>
  <c r="M6722" i="7"/>
  <c r="N6714" i="7"/>
  <c r="D6722" i="7"/>
  <c r="C5727" i="7"/>
  <c r="C27" i="7"/>
  <c r="J6714" i="7"/>
  <c r="E6722" i="7"/>
  <c r="H6722" i="7"/>
  <c r="C6507" i="7"/>
  <c r="E6791" i="7"/>
  <c r="H6791" i="7"/>
  <c r="J6783" i="7"/>
  <c r="C6758" i="7"/>
  <c r="R3605" i="7"/>
  <c r="H3100" i="7"/>
  <c r="C6663" i="7"/>
  <c r="R6785" i="7"/>
  <c r="D6785" i="7"/>
  <c r="C6785" i="7" s="1"/>
  <c r="S6659" i="7"/>
  <c r="M6730" i="7"/>
  <c r="D6730" i="7"/>
  <c r="E6506" i="7"/>
  <c r="H6506" i="7"/>
  <c r="F6654" i="7" l="1"/>
  <c r="K6" i="7"/>
  <c r="F6" i="7" s="1"/>
  <c r="C6722" i="7"/>
  <c r="M3605" i="7"/>
  <c r="D3605" i="7"/>
  <c r="D6764" i="7"/>
  <c r="C6764" i="7" s="1"/>
  <c r="E6858" i="7"/>
  <c r="H6858" i="7"/>
  <c r="M18" i="7"/>
  <c r="D18" i="7"/>
  <c r="R6791" i="7"/>
  <c r="S6783" i="7"/>
  <c r="D6791" i="7"/>
  <c r="C6791" i="7" s="1"/>
  <c r="C19" i="7"/>
  <c r="C6757" i="7"/>
  <c r="J6697" i="7"/>
  <c r="E6714" i="7"/>
  <c r="H6714" i="7"/>
  <c r="N6697" i="7"/>
  <c r="M6714" i="7"/>
  <c r="D6714" i="7"/>
  <c r="M6659" i="7"/>
  <c r="N13" i="7"/>
  <c r="D6659" i="7"/>
  <c r="N6655" i="7"/>
  <c r="M6698" i="7"/>
  <c r="D6698" i="7"/>
  <c r="V6655" i="7"/>
  <c r="G6698" i="7"/>
  <c r="R6698" i="7"/>
  <c r="G6756" i="7"/>
  <c r="R6756" i="7"/>
  <c r="F6909" i="7"/>
  <c r="C6909" i="7" s="1"/>
  <c r="H6909" i="7"/>
  <c r="C6506" i="7"/>
  <c r="C6859" i="7"/>
  <c r="R6784" i="7"/>
  <c r="D6784" i="7"/>
  <c r="C6784" i="7" s="1"/>
  <c r="S6655" i="7"/>
  <c r="M6756" i="7"/>
  <c r="D6756" i="7"/>
  <c r="V6697" i="7"/>
  <c r="R6714" i="7"/>
  <c r="G6714" i="7"/>
  <c r="V13" i="7"/>
  <c r="G13" i="7" s="1"/>
  <c r="G6659" i="7"/>
  <c r="J6655" i="7"/>
  <c r="E6698" i="7"/>
  <c r="H6698" i="7"/>
  <c r="G3605" i="7"/>
  <c r="L6" i="7"/>
  <c r="H3605" i="7"/>
  <c r="M6858" i="7"/>
  <c r="D6858" i="7"/>
  <c r="C6858" i="7" s="1"/>
  <c r="E18" i="7"/>
  <c r="H18" i="7"/>
  <c r="F6799" i="7"/>
  <c r="C6799" i="7" s="1"/>
  <c r="H6799" i="7"/>
  <c r="R6659" i="7"/>
  <c r="S13" i="7"/>
  <c r="R13" i="7" s="1"/>
  <c r="H6783" i="7"/>
  <c r="E6783" i="7"/>
  <c r="E6659" i="7"/>
  <c r="J13" i="7"/>
  <c r="H6659" i="7"/>
  <c r="C6699" i="7"/>
  <c r="I6" i="7"/>
  <c r="C6662" i="7"/>
  <c r="E6756" i="7"/>
  <c r="H6756" i="7"/>
  <c r="E6730" i="7"/>
  <c r="C6730" i="7" s="1"/>
  <c r="H6730" i="7"/>
  <c r="V6654" i="7" l="1"/>
  <c r="G6697" i="7"/>
  <c r="R6697" i="7"/>
  <c r="R6783" i="7"/>
  <c r="D6783" i="7"/>
  <c r="C6783" i="7" s="1"/>
  <c r="S6654" i="7"/>
  <c r="C6756" i="7"/>
  <c r="M6655" i="7"/>
  <c r="N7" i="7"/>
  <c r="D6655" i="7"/>
  <c r="C6714" i="7"/>
  <c r="V7" i="7"/>
  <c r="G7" i="7" s="1"/>
  <c r="G6655" i="7"/>
  <c r="C6659" i="7"/>
  <c r="E6697" i="7"/>
  <c r="J6654" i="7"/>
  <c r="H6697" i="7"/>
  <c r="C18" i="7"/>
  <c r="E13" i="7"/>
  <c r="H13" i="7"/>
  <c r="E6655" i="7"/>
  <c r="J7" i="7"/>
  <c r="H6655" i="7"/>
  <c r="R6655" i="7"/>
  <c r="S7" i="7"/>
  <c r="R7" i="7" s="1"/>
  <c r="C6698" i="7"/>
  <c r="M13" i="7"/>
  <c r="D13" i="7"/>
  <c r="C13" i="7" s="1"/>
  <c r="M6697" i="7"/>
  <c r="N6654" i="7"/>
  <c r="D6697" i="7"/>
  <c r="C3605" i="7"/>
  <c r="C6697" i="7" l="1"/>
  <c r="E6654" i="7"/>
  <c r="J6" i="7"/>
  <c r="H6654" i="7"/>
  <c r="C6655" i="7"/>
  <c r="R6654" i="7"/>
  <c r="S6" i="7"/>
  <c r="M6654" i="7"/>
  <c r="D6654" i="7"/>
  <c r="N6" i="7"/>
  <c r="E7" i="7"/>
  <c r="H7" i="7"/>
  <c r="M7" i="7"/>
  <c r="D7" i="7"/>
  <c r="V6" i="7"/>
  <c r="G6" i="7" s="1"/>
  <c r="G6654" i="7"/>
  <c r="R6" i="7" l="1"/>
  <c r="E6" i="7"/>
  <c r="H6" i="7"/>
  <c r="C7" i="7"/>
  <c r="M6" i="7"/>
  <c r="D6" i="7"/>
  <c r="C6" i="7" s="1"/>
  <c r="C6654" i="7"/>
  <c r="M39" i="6" l="1"/>
  <c r="H39" i="6"/>
  <c r="G39" i="6"/>
  <c r="F39" i="6"/>
  <c r="E39" i="6"/>
  <c r="D39" i="6"/>
  <c r="C39" i="6" s="1"/>
  <c r="M38" i="6"/>
  <c r="H38" i="6"/>
  <c r="G38" i="6"/>
  <c r="F38" i="6"/>
  <c r="E38" i="6"/>
  <c r="C38" i="6" s="1"/>
  <c r="D38" i="6"/>
  <c r="Q37" i="6"/>
  <c r="P37" i="6"/>
  <c r="F37" i="6" s="1"/>
  <c r="O37" i="6"/>
  <c r="N37" i="6"/>
  <c r="M37" i="6" s="1"/>
  <c r="L37" i="6"/>
  <c r="G37" i="6" s="1"/>
  <c r="K37" i="6"/>
  <c r="J37" i="6"/>
  <c r="E37" i="6" s="1"/>
  <c r="I37" i="6"/>
  <c r="H37" i="6"/>
  <c r="D37" i="6"/>
  <c r="M36" i="6"/>
  <c r="H36" i="6"/>
  <c r="G36" i="6"/>
  <c r="F36" i="6"/>
  <c r="E36" i="6"/>
  <c r="D36" i="6"/>
  <c r="C36" i="6"/>
  <c r="M35" i="6"/>
  <c r="H35" i="6"/>
  <c r="G35" i="6"/>
  <c r="F35" i="6"/>
  <c r="E35" i="6"/>
  <c r="D35" i="6"/>
  <c r="C35" i="6" s="1"/>
  <c r="Q34" i="6"/>
  <c r="G34" i="6" s="1"/>
  <c r="P34" i="6"/>
  <c r="O34" i="6"/>
  <c r="O33" i="6" s="1"/>
  <c r="O27" i="6" s="1"/>
  <c r="N34" i="6"/>
  <c r="M34" i="6"/>
  <c r="L34" i="6"/>
  <c r="K34" i="6"/>
  <c r="F34" i="6" s="1"/>
  <c r="J34" i="6"/>
  <c r="I34" i="6"/>
  <c r="I33" i="6" s="1"/>
  <c r="E34" i="6"/>
  <c r="P33" i="6"/>
  <c r="N33" i="6"/>
  <c r="L33" i="6"/>
  <c r="J33" i="6"/>
  <c r="E33" i="6" s="1"/>
  <c r="M32" i="6"/>
  <c r="H32" i="6"/>
  <c r="G32" i="6"/>
  <c r="F32" i="6"/>
  <c r="E32" i="6"/>
  <c r="D32" i="6"/>
  <c r="C32" i="6"/>
  <c r="Q31" i="6"/>
  <c r="P31" i="6"/>
  <c r="O31" i="6"/>
  <c r="N31" i="6"/>
  <c r="D31" i="6" s="1"/>
  <c r="L31" i="6"/>
  <c r="G31" i="6" s="1"/>
  <c r="K31" i="6"/>
  <c r="J31" i="6"/>
  <c r="H31" i="6" s="1"/>
  <c r="I31" i="6"/>
  <c r="F31" i="6"/>
  <c r="M30" i="6"/>
  <c r="H30" i="6"/>
  <c r="G30" i="6"/>
  <c r="F30" i="6"/>
  <c r="E30" i="6"/>
  <c r="C30" i="6" s="1"/>
  <c r="D30" i="6"/>
  <c r="Q29" i="6"/>
  <c r="P29" i="6"/>
  <c r="F29" i="6" s="1"/>
  <c r="O29" i="6"/>
  <c r="N29" i="6"/>
  <c r="M29" i="6" s="1"/>
  <c r="L29" i="6"/>
  <c r="L28" i="6" s="1"/>
  <c r="K29" i="6"/>
  <c r="J29" i="6"/>
  <c r="E29" i="6" s="1"/>
  <c r="I29" i="6"/>
  <c r="H29" i="6"/>
  <c r="D29" i="6"/>
  <c r="Q28" i="6"/>
  <c r="O28" i="6"/>
  <c r="K28" i="6"/>
  <c r="I28" i="6"/>
  <c r="M26" i="6"/>
  <c r="H26" i="6"/>
  <c r="G26" i="6"/>
  <c r="F26" i="6"/>
  <c r="E26" i="6"/>
  <c r="C26" i="6" s="1"/>
  <c r="D26" i="6"/>
  <c r="M25" i="6"/>
  <c r="H25" i="6"/>
  <c r="G25" i="6"/>
  <c r="F25" i="6"/>
  <c r="E25" i="6"/>
  <c r="D25" i="6"/>
  <c r="C25" i="6" s="1"/>
  <c r="Q24" i="6"/>
  <c r="P24" i="6"/>
  <c r="O24" i="6"/>
  <c r="M24" i="6" s="1"/>
  <c r="N24" i="6"/>
  <c r="L24" i="6"/>
  <c r="K24" i="6"/>
  <c r="F24" i="6" s="1"/>
  <c r="J24" i="6"/>
  <c r="I24" i="6"/>
  <c r="H24" i="6" s="1"/>
  <c r="G24" i="6"/>
  <c r="M23" i="6"/>
  <c r="H23" i="6"/>
  <c r="G23" i="6"/>
  <c r="F23" i="6"/>
  <c r="E23" i="6"/>
  <c r="D23" i="6"/>
  <c r="C23" i="6" s="1"/>
  <c r="M22" i="6"/>
  <c r="H22" i="6"/>
  <c r="G22" i="6"/>
  <c r="F22" i="6"/>
  <c r="E22" i="6"/>
  <c r="C22" i="6" s="1"/>
  <c r="D22" i="6"/>
  <c r="Q21" i="6"/>
  <c r="P21" i="6"/>
  <c r="F21" i="6" s="1"/>
  <c r="O21" i="6"/>
  <c r="N21" i="6"/>
  <c r="M21" i="6" s="1"/>
  <c r="L21" i="6"/>
  <c r="L20" i="6" s="1"/>
  <c r="G20" i="6" s="1"/>
  <c r="K21" i="6"/>
  <c r="J21" i="6"/>
  <c r="E21" i="6" s="1"/>
  <c r="I21" i="6"/>
  <c r="H21" i="6"/>
  <c r="D21" i="6"/>
  <c r="Q20" i="6"/>
  <c r="O20" i="6"/>
  <c r="K20" i="6"/>
  <c r="I20" i="6"/>
  <c r="M18" i="6"/>
  <c r="H18" i="6"/>
  <c r="G18" i="6"/>
  <c r="F18" i="6"/>
  <c r="E18" i="6"/>
  <c r="C18" i="6" s="1"/>
  <c r="D18" i="6"/>
  <c r="M17" i="6"/>
  <c r="H17" i="6"/>
  <c r="G17" i="6"/>
  <c r="F17" i="6"/>
  <c r="E17" i="6"/>
  <c r="D17" i="6"/>
  <c r="C17" i="6" s="1"/>
  <c r="Q16" i="6"/>
  <c r="Q19" i="6" s="1"/>
  <c r="P16" i="6"/>
  <c r="O16" i="6"/>
  <c r="M16" i="6" s="1"/>
  <c r="N16" i="6"/>
  <c r="L16" i="6"/>
  <c r="K16" i="6"/>
  <c r="J16" i="6"/>
  <c r="I16" i="6"/>
  <c r="H16" i="6" s="1"/>
  <c r="G16" i="6"/>
  <c r="M14" i="6"/>
  <c r="H14" i="6"/>
  <c r="G14" i="6"/>
  <c r="F14" i="6"/>
  <c r="E14" i="6"/>
  <c r="C14" i="6" s="1"/>
  <c r="D14" i="6"/>
  <c r="M13" i="6"/>
  <c r="H13" i="6"/>
  <c r="G13" i="6"/>
  <c r="F13" i="6"/>
  <c r="E13" i="6"/>
  <c r="D13" i="6"/>
  <c r="C13" i="6" s="1"/>
  <c r="M12" i="6"/>
  <c r="H12" i="6"/>
  <c r="G12" i="6"/>
  <c r="F12" i="6"/>
  <c r="E12" i="6"/>
  <c r="D12" i="6"/>
  <c r="C12" i="6"/>
  <c r="M11" i="6"/>
  <c r="H11" i="6"/>
  <c r="G11" i="6"/>
  <c r="F11" i="6"/>
  <c r="E11" i="6"/>
  <c r="D11" i="6"/>
  <c r="C11" i="6" s="1"/>
  <c r="M10" i="6"/>
  <c r="H10" i="6"/>
  <c r="G10" i="6"/>
  <c r="F10" i="6"/>
  <c r="E10" i="6"/>
  <c r="C10" i="6" s="1"/>
  <c r="D10" i="6"/>
  <c r="M9" i="6"/>
  <c r="H9" i="6"/>
  <c r="G9" i="6"/>
  <c r="F9" i="6"/>
  <c r="E9" i="6"/>
  <c r="D9" i="6"/>
  <c r="C9" i="6" s="1"/>
  <c r="M8" i="6"/>
  <c r="H8" i="6"/>
  <c r="G8" i="6"/>
  <c r="F8" i="6"/>
  <c r="E8" i="6"/>
  <c r="D8" i="6"/>
  <c r="C8" i="6"/>
  <c r="Q7" i="6"/>
  <c r="Q15" i="6" s="1"/>
  <c r="P7" i="6"/>
  <c r="P15" i="6" s="1"/>
  <c r="P19" i="6" s="1"/>
  <c r="O7" i="6"/>
  <c r="O15" i="6" s="1"/>
  <c r="N7" i="6"/>
  <c r="N15" i="6" s="1"/>
  <c r="L7" i="6"/>
  <c r="L15" i="6" s="1"/>
  <c r="K7" i="6"/>
  <c r="K15" i="6" s="1"/>
  <c r="F15" i="6" s="1"/>
  <c r="J7" i="6"/>
  <c r="H7" i="6" s="1"/>
  <c r="I7" i="6"/>
  <c r="I15" i="6" s="1"/>
  <c r="F7" i="6"/>
  <c r="M6" i="6"/>
  <c r="H6" i="6"/>
  <c r="G6" i="6"/>
  <c r="F6" i="6"/>
  <c r="E6" i="6"/>
  <c r="C6" i="6" s="1"/>
  <c r="D6" i="6"/>
  <c r="M5" i="6"/>
  <c r="H5" i="6"/>
  <c r="G5" i="6"/>
  <c r="F5" i="6"/>
  <c r="E5" i="6"/>
  <c r="D5" i="6"/>
  <c r="C5" i="6" s="1"/>
  <c r="M4" i="6"/>
  <c r="H4" i="6"/>
  <c r="G4" i="6"/>
  <c r="C4" i="6" s="1"/>
  <c r="F4" i="6"/>
  <c r="E4" i="6"/>
  <c r="D4" i="6"/>
  <c r="Q3" i="6"/>
  <c r="P3" i="6"/>
  <c r="O3" i="6"/>
  <c r="N3" i="6"/>
  <c r="M3" i="6" s="1"/>
  <c r="L3" i="6"/>
  <c r="G3" i="6" s="1"/>
  <c r="K3" i="6"/>
  <c r="J3" i="6"/>
  <c r="H3" i="6" s="1"/>
  <c r="I3" i="6"/>
  <c r="F3" i="6"/>
  <c r="N19" i="6" l="1"/>
  <c r="M15" i="6"/>
  <c r="C21" i="6"/>
  <c r="L27" i="6"/>
  <c r="G28" i="6"/>
  <c r="H15" i="6"/>
  <c r="D15" i="6"/>
  <c r="D33" i="6"/>
  <c r="I27" i="6"/>
  <c r="L19" i="6"/>
  <c r="G15" i="6"/>
  <c r="K19" i="6"/>
  <c r="C37" i="6"/>
  <c r="D3" i="6"/>
  <c r="C3" i="6" s="1"/>
  <c r="D7" i="6"/>
  <c r="E3" i="6"/>
  <c r="E7" i="6"/>
  <c r="M7" i="6"/>
  <c r="F16" i="6"/>
  <c r="I19" i="6"/>
  <c r="J20" i="6"/>
  <c r="E20" i="6" s="1"/>
  <c r="N20" i="6"/>
  <c r="D20" i="6" s="1"/>
  <c r="C20" i="6" s="1"/>
  <c r="G21" i="6"/>
  <c r="J28" i="6"/>
  <c r="N28" i="6"/>
  <c r="G29" i="6"/>
  <c r="C29" i="6" s="1"/>
  <c r="E31" i="6"/>
  <c r="C31" i="6" s="1"/>
  <c r="M31" i="6"/>
  <c r="K33" i="6"/>
  <c r="D34" i="6"/>
  <c r="C34" i="6" s="1"/>
  <c r="H34" i="6"/>
  <c r="J15" i="6"/>
  <c r="G7" i="6"/>
  <c r="D16" i="6"/>
  <c r="O19" i="6"/>
  <c r="O40" i="6" s="1"/>
  <c r="P20" i="6"/>
  <c r="F20" i="6" s="1"/>
  <c r="D24" i="6"/>
  <c r="P28" i="6"/>
  <c r="P27" i="6" s="1"/>
  <c r="Q33" i="6"/>
  <c r="Q27" i="6" s="1"/>
  <c r="Q40" i="6" s="1"/>
  <c r="E16" i="6"/>
  <c r="E24" i="6"/>
  <c r="F33" i="6" l="1"/>
  <c r="K27" i="6"/>
  <c r="F27" i="6" s="1"/>
  <c r="M28" i="6"/>
  <c r="N27" i="6"/>
  <c r="M27" i="6" s="1"/>
  <c r="M33" i="6"/>
  <c r="H33" i="6"/>
  <c r="H20" i="6"/>
  <c r="J19" i="6"/>
  <c r="E15" i="6"/>
  <c r="C15" i="6" s="1"/>
  <c r="E28" i="6"/>
  <c r="J27" i="6"/>
  <c r="E27" i="6" s="1"/>
  <c r="I40" i="6"/>
  <c r="H19" i="6"/>
  <c r="D19" i="6"/>
  <c r="F19" i="6"/>
  <c r="P40" i="6"/>
  <c r="G33" i="6"/>
  <c r="C33" i="6" s="1"/>
  <c r="H28" i="6"/>
  <c r="D28" i="6"/>
  <c r="C7" i="6"/>
  <c r="H27" i="6"/>
  <c r="C24" i="6"/>
  <c r="C16" i="6"/>
  <c r="M20" i="6"/>
  <c r="L40" i="6"/>
  <c r="G40" i="6" s="1"/>
  <c r="G19" i="6"/>
  <c r="F28" i="6"/>
  <c r="G27" i="6"/>
  <c r="N40" i="6"/>
  <c r="M40" i="6" s="1"/>
  <c r="M19" i="6"/>
  <c r="C19" i="6" l="1"/>
  <c r="C28" i="6"/>
  <c r="K40" i="6"/>
  <c r="F40" i="6" s="1"/>
  <c r="D40" i="6"/>
  <c r="J40" i="6"/>
  <c r="E40" i="6" s="1"/>
  <c r="E19" i="6"/>
  <c r="D27" i="6"/>
  <c r="C27" i="6" s="1"/>
  <c r="C40" i="6" l="1"/>
  <c r="H40" i="6"/>
  <c r="B59" i="1" l="1"/>
  <c r="B61" i="1"/>
  <c r="B60" i="1"/>
  <c r="G59" i="5" l="1"/>
  <c r="G57" i="5" s="1"/>
  <c r="F59" i="5"/>
  <c r="E59" i="5"/>
  <c r="D59" i="5"/>
  <c r="D57" i="5" s="1"/>
  <c r="D56" i="5" s="1"/>
  <c r="C59" i="5"/>
  <c r="G58" i="5"/>
  <c r="F58" i="5"/>
  <c r="E58" i="5"/>
  <c r="K58" i="5" s="1"/>
  <c r="D58" i="5"/>
  <c r="J58" i="5" s="1"/>
  <c r="C58" i="5"/>
  <c r="E57" i="5"/>
  <c r="G55" i="5"/>
  <c r="F55" i="5"/>
  <c r="F54" i="5" s="1"/>
  <c r="E55" i="5"/>
  <c r="D55" i="5"/>
  <c r="C55" i="5"/>
  <c r="E54" i="5"/>
  <c r="D54" i="5"/>
  <c r="G53" i="5"/>
  <c r="F53" i="5"/>
  <c r="F52" i="5" s="1"/>
  <c r="E53" i="5"/>
  <c r="D53" i="5"/>
  <c r="C53" i="5"/>
  <c r="D52" i="5"/>
  <c r="D50" i="5" s="1"/>
  <c r="G51" i="5"/>
  <c r="F51" i="5"/>
  <c r="L51" i="5" s="1"/>
  <c r="E51" i="5"/>
  <c r="D51" i="5"/>
  <c r="J51" i="5" s="1"/>
  <c r="C51" i="5"/>
  <c r="G49" i="5"/>
  <c r="F49" i="5"/>
  <c r="E49" i="5"/>
  <c r="D49" i="5"/>
  <c r="C49" i="5"/>
  <c r="G48" i="5"/>
  <c r="F48" i="5"/>
  <c r="L48" i="5" s="1"/>
  <c r="E48" i="5"/>
  <c r="K48" i="5" s="1"/>
  <c r="D48" i="5"/>
  <c r="C48" i="5"/>
  <c r="G47" i="5"/>
  <c r="F47" i="5"/>
  <c r="E47" i="5"/>
  <c r="D47" i="5"/>
  <c r="J47" i="5" s="1"/>
  <c r="C47" i="5"/>
  <c r="G46" i="5"/>
  <c r="M46" i="5" s="1"/>
  <c r="F46" i="5"/>
  <c r="L46" i="5" s="1"/>
  <c r="E46" i="5"/>
  <c r="D46" i="5"/>
  <c r="C46" i="5"/>
  <c r="L45" i="5"/>
  <c r="G45" i="5"/>
  <c r="F45" i="5"/>
  <c r="E45" i="5"/>
  <c r="D45" i="5"/>
  <c r="J45" i="5" s="1"/>
  <c r="C45" i="5"/>
  <c r="E44" i="5"/>
  <c r="G43" i="5"/>
  <c r="F43" i="5"/>
  <c r="E43" i="5"/>
  <c r="D43" i="5"/>
  <c r="J43" i="5" s="1"/>
  <c r="C43" i="5"/>
  <c r="G42" i="5"/>
  <c r="M42" i="5" s="1"/>
  <c r="F42" i="5"/>
  <c r="L42" i="5" s="1"/>
  <c r="E42" i="5"/>
  <c r="K42" i="5" s="1"/>
  <c r="D42" i="5"/>
  <c r="J42" i="5" s="1"/>
  <c r="C42" i="5"/>
  <c r="G41" i="5"/>
  <c r="F41" i="5"/>
  <c r="E41" i="5"/>
  <c r="D41" i="5"/>
  <c r="C41" i="5"/>
  <c r="H41" i="5" s="1"/>
  <c r="G40" i="5"/>
  <c r="F40" i="5"/>
  <c r="E40" i="5"/>
  <c r="K40" i="5" s="1"/>
  <c r="D40" i="5"/>
  <c r="C40" i="5"/>
  <c r="G39" i="5"/>
  <c r="M39" i="5" s="1"/>
  <c r="F39" i="5"/>
  <c r="E39" i="5"/>
  <c r="D39" i="5"/>
  <c r="J39" i="5" s="1"/>
  <c r="C39" i="5"/>
  <c r="G38" i="5"/>
  <c r="M38" i="5" s="1"/>
  <c r="F38" i="5"/>
  <c r="E38" i="5"/>
  <c r="K38" i="5" s="1"/>
  <c r="D38" i="5"/>
  <c r="C38" i="5"/>
  <c r="G37" i="5"/>
  <c r="F37" i="5"/>
  <c r="E37" i="5"/>
  <c r="K37" i="5" s="1"/>
  <c r="D37" i="5"/>
  <c r="C37" i="5"/>
  <c r="K36" i="5"/>
  <c r="G36" i="5"/>
  <c r="F36" i="5"/>
  <c r="E36" i="5"/>
  <c r="D36" i="5"/>
  <c r="J36" i="5" s="1"/>
  <c r="C36" i="5"/>
  <c r="G33" i="5"/>
  <c r="F33" i="5"/>
  <c r="E33" i="5"/>
  <c r="D33" i="5"/>
  <c r="C33" i="5"/>
  <c r="G32" i="5"/>
  <c r="F32" i="5"/>
  <c r="E32" i="5"/>
  <c r="D32" i="5"/>
  <c r="C32" i="5"/>
  <c r="G31" i="5"/>
  <c r="F31" i="5"/>
  <c r="E31" i="5"/>
  <c r="D31" i="5"/>
  <c r="D30" i="5" s="1"/>
  <c r="D28" i="5" s="1"/>
  <c r="C31" i="5"/>
  <c r="F30" i="5"/>
  <c r="G29" i="5"/>
  <c r="M29" i="5" s="1"/>
  <c r="F29" i="5"/>
  <c r="E29" i="5"/>
  <c r="D29" i="5"/>
  <c r="J29" i="5" s="1"/>
  <c r="C29" i="5"/>
  <c r="H29" i="5" s="1"/>
  <c r="G26" i="5"/>
  <c r="F26" i="5"/>
  <c r="L26" i="5" s="1"/>
  <c r="E26" i="5"/>
  <c r="K26" i="5" s="1"/>
  <c r="D26" i="5"/>
  <c r="C26" i="5"/>
  <c r="G25" i="5"/>
  <c r="F25" i="5"/>
  <c r="E25" i="5"/>
  <c r="D25" i="5"/>
  <c r="J25" i="5" s="1"/>
  <c r="C25" i="5"/>
  <c r="G24" i="5"/>
  <c r="M24" i="5" s="1"/>
  <c r="F24" i="5"/>
  <c r="L24" i="5" s="1"/>
  <c r="E24" i="5"/>
  <c r="D24" i="5"/>
  <c r="C24" i="5"/>
  <c r="G23" i="5"/>
  <c r="E23" i="5"/>
  <c r="C23" i="5"/>
  <c r="G22" i="5"/>
  <c r="F22" i="5"/>
  <c r="E22" i="5"/>
  <c r="D22" i="5"/>
  <c r="J22" i="5" s="1"/>
  <c r="C22" i="5"/>
  <c r="G21" i="5"/>
  <c r="F21" i="5"/>
  <c r="L21" i="5" s="1"/>
  <c r="E21" i="5"/>
  <c r="K21" i="5" s="1"/>
  <c r="D21" i="5"/>
  <c r="C21" i="5"/>
  <c r="M21" i="5" s="1"/>
  <c r="G20" i="5"/>
  <c r="G19" i="5" s="1"/>
  <c r="E20" i="5"/>
  <c r="C20" i="5"/>
  <c r="C19" i="5"/>
  <c r="G18" i="5"/>
  <c r="F18" i="5"/>
  <c r="F17" i="5" s="1"/>
  <c r="F16" i="5" s="1"/>
  <c r="E18" i="5"/>
  <c r="E17" i="5" s="1"/>
  <c r="E16" i="5" s="1"/>
  <c r="D18" i="5"/>
  <c r="C18" i="5"/>
  <c r="C17" i="5" s="1"/>
  <c r="C16" i="5" s="1"/>
  <c r="G17" i="5"/>
  <c r="G16" i="5" s="1"/>
  <c r="D17" i="5"/>
  <c r="D16" i="5" s="1"/>
  <c r="G15" i="5"/>
  <c r="M15" i="5" s="1"/>
  <c r="F15" i="5"/>
  <c r="E15" i="5"/>
  <c r="D15" i="5"/>
  <c r="J15" i="5" s="1"/>
  <c r="C15" i="5"/>
  <c r="C14" i="5" s="1"/>
  <c r="F14" i="5"/>
  <c r="D14" i="5"/>
  <c r="G13" i="5"/>
  <c r="F13" i="5"/>
  <c r="E13" i="5"/>
  <c r="K13" i="5" s="1"/>
  <c r="D13" i="5"/>
  <c r="J13" i="5" s="1"/>
  <c r="C13" i="5"/>
  <c r="G12" i="5"/>
  <c r="D12" i="5"/>
  <c r="C12" i="5"/>
  <c r="D11" i="5" l="1"/>
  <c r="E12" i="5"/>
  <c r="K25" i="5"/>
  <c r="M26" i="5"/>
  <c r="H33" i="5"/>
  <c r="M33" i="5"/>
  <c r="L38" i="5"/>
  <c r="L40" i="5"/>
  <c r="O40" i="5" s="1"/>
  <c r="K43" i="5"/>
  <c r="K45" i="5"/>
  <c r="K47" i="5"/>
  <c r="O47" i="5" s="1"/>
  <c r="M48" i="5"/>
  <c r="M51" i="5"/>
  <c r="L55" i="5"/>
  <c r="M58" i="5"/>
  <c r="M13" i="5"/>
  <c r="O13" i="5" s="1"/>
  <c r="L22" i="5"/>
  <c r="L25" i="5"/>
  <c r="J26" i="5"/>
  <c r="E30" i="5"/>
  <c r="E28" i="5" s="1"/>
  <c r="E35" i="5"/>
  <c r="K39" i="5"/>
  <c r="M40" i="5"/>
  <c r="L43" i="5"/>
  <c r="F44" i="5"/>
  <c r="L47" i="5"/>
  <c r="J48" i="5"/>
  <c r="G14" i="5"/>
  <c r="G11" i="5" s="1"/>
  <c r="G10" i="5" s="1"/>
  <c r="L15" i="5"/>
  <c r="F20" i="5"/>
  <c r="F19" i="5" s="1"/>
  <c r="H22" i="5"/>
  <c r="M22" i="5"/>
  <c r="F23" i="5"/>
  <c r="K24" i="5"/>
  <c r="M25" i="5"/>
  <c r="L29" i="5"/>
  <c r="G30" i="5"/>
  <c r="H36" i="5"/>
  <c r="M36" i="5"/>
  <c r="L39" i="5"/>
  <c r="J40" i="5"/>
  <c r="H43" i="5"/>
  <c r="M43" i="5"/>
  <c r="K46" i="5"/>
  <c r="H47" i="5"/>
  <c r="M47" i="5"/>
  <c r="H49" i="5"/>
  <c r="M49" i="5"/>
  <c r="E52" i="5"/>
  <c r="L13" i="5"/>
  <c r="F12" i="5"/>
  <c r="J24" i="5"/>
  <c r="D23" i="5"/>
  <c r="F28" i="5"/>
  <c r="M41" i="5"/>
  <c r="M55" i="5"/>
  <c r="G54" i="5"/>
  <c r="G52" i="5" s="1"/>
  <c r="L58" i="5"/>
  <c r="F57" i="5"/>
  <c r="H13" i="5"/>
  <c r="L33" i="5"/>
  <c r="J38" i="5"/>
  <c r="D35" i="5"/>
  <c r="L41" i="5"/>
  <c r="H58" i="5"/>
  <c r="J21" i="5"/>
  <c r="O21" i="5" s="1"/>
  <c r="D20" i="5"/>
  <c r="D19" i="5" s="1"/>
  <c r="H21" i="5"/>
  <c r="K22" i="5"/>
  <c r="E19" i="5"/>
  <c r="H25" i="5"/>
  <c r="H31" i="5"/>
  <c r="C30" i="5"/>
  <c r="G28" i="5"/>
  <c r="K33" i="5"/>
  <c r="H37" i="5"/>
  <c r="C35" i="5"/>
  <c r="M37" i="5"/>
  <c r="G35" i="5"/>
  <c r="H40" i="5"/>
  <c r="K41" i="5"/>
  <c r="J46" i="5"/>
  <c r="D44" i="5"/>
  <c r="H46" i="5"/>
  <c r="J49" i="5"/>
  <c r="L49" i="5"/>
  <c r="H51" i="5"/>
  <c r="F50" i="5"/>
  <c r="K55" i="5"/>
  <c r="E56" i="5"/>
  <c r="H16" i="5"/>
  <c r="H24" i="5"/>
  <c r="K51" i="5"/>
  <c r="O51" i="5" s="1"/>
  <c r="E50" i="5"/>
  <c r="H53" i="5"/>
  <c r="H55" i="5"/>
  <c r="C54" i="5"/>
  <c r="H54" i="5" s="1"/>
  <c r="K15" i="5"/>
  <c r="O15" i="5" s="1"/>
  <c r="E14" i="5"/>
  <c r="H26" i="5"/>
  <c r="J33" i="5"/>
  <c r="K35" i="5"/>
  <c r="E34" i="5"/>
  <c r="H38" i="5"/>
  <c r="J41" i="5"/>
  <c r="J55" i="5"/>
  <c r="O55" i="5" s="1"/>
  <c r="C11" i="5"/>
  <c r="H15" i="5"/>
  <c r="H17" i="5"/>
  <c r="H23" i="5"/>
  <c r="K29" i="5"/>
  <c r="H32" i="5"/>
  <c r="L36" i="5"/>
  <c r="F35" i="5"/>
  <c r="J37" i="5"/>
  <c r="L37" i="5"/>
  <c r="H39" i="5"/>
  <c r="O42" i="5"/>
  <c r="H42" i="5"/>
  <c r="H45" i="5"/>
  <c r="C44" i="5"/>
  <c r="M45" i="5"/>
  <c r="G44" i="5"/>
  <c r="H48" i="5"/>
  <c r="K49" i="5"/>
  <c r="H59" i="5"/>
  <c r="C57" i="5"/>
  <c r="G56" i="5"/>
  <c r="H18" i="5"/>
  <c r="O26" i="5" l="1"/>
  <c r="O46" i="5"/>
  <c r="O41" i="5"/>
  <c r="O22" i="5"/>
  <c r="O38" i="5"/>
  <c r="O58" i="5"/>
  <c r="O39" i="5"/>
  <c r="O48" i="5"/>
  <c r="O29" i="5"/>
  <c r="O36" i="5"/>
  <c r="H14" i="5"/>
  <c r="O43" i="5"/>
  <c r="E11" i="5"/>
  <c r="E10" i="5" s="1"/>
  <c r="J44" i="5"/>
  <c r="M44" i="5"/>
  <c r="H19" i="5"/>
  <c r="O24" i="5"/>
  <c r="O45" i="5"/>
  <c r="O33" i="5"/>
  <c r="O25" i="5"/>
  <c r="G50" i="5"/>
  <c r="H57" i="5"/>
  <c r="C56" i="5"/>
  <c r="J57" i="5"/>
  <c r="C10" i="5"/>
  <c r="K57" i="5"/>
  <c r="C28" i="5"/>
  <c r="H30" i="5"/>
  <c r="J35" i="5"/>
  <c r="D34" i="5"/>
  <c r="L28" i="5"/>
  <c r="K30" i="5"/>
  <c r="O37" i="5"/>
  <c r="J30" i="5"/>
  <c r="H20" i="5"/>
  <c r="M30" i="5"/>
  <c r="D10" i="5"/>
  <c r="L30" i="5"/>
  <c r="M35" i="5"/>
  <c r="G34" i="5"/>
  <c r="F11" i="5"/>
  <c r="F10" i="5" s="1"/>
  <c r="H12" i="5"/>
  <c r="M57" i="5"/>
  <c r="H44" i="5"/>
  <c r="K44" i="5"/>
  <c r="L35" i="5"/>
  <c r="F34" i="5"/>
  <c r="F27" i="5" s="1"/>
  <c r="K28" i="5"/>
  <c r="E27" i="5"/>
  <c r="E9" i="5" s="1"/>
  <c r="L44" i="5"/>
  <c r="C52" i="5"/>
  <c r="O49" i="5"/>
  <c r="H35" i="5"/>
  <c r="C34" i="5"/>
  <c r="M28" i="5"/>
  <c r="G27" i="5"/>
  <c r="L57" i="5"/>
  <c r="F56" i="5"/>
  <c r="K10" i="5" l="1"/>
  <c r="H34" i="5"/>
  <c r="O30" i="5"/>
  <c r="O44" i="5"/>
  <c r="E8" i="5"/>
  <c r="L10" i="5"/>
  <c r="F9" i="5"/>
  <c r="G9" i="5"/>
  <c r="M34" i="5"/>
  <c r="H10" i="5"/>
  <c r="M10" i="5"/>
  <c r="C50" i="5"/>
  <c r="M50" i="5" s="1"/>
  <c r="H52" i="5"/>
  <c r="K52" i="5"/>
  <c r="J52" i="5"/>
  <c r="L52" i="5"/>
  <c r="J10" i="5"/>
  <c r="H56" i="5"/>
  <c r="J56" i="5"/>
  <c r="L34" i="5"/>
  <c r="M56" i="5"/>
  <c r="J34" i="5"/>
  <c r="D27" i="5"/>
  <c r="H11" i="5"/>
  <c r="M52" i="5"/>
  <c r="L56" i="5"/>
  <c r="K56" i="5"/>
  <c r="K34" i="5"/>
  <c r="O35" i="5"/>
  <c r="H28" i="5"/>
  <c r="C27" i="5"/>
  <c r="L27" i="5" s="1"/>
  <c r="J28" i="5"/>
  <c r="O28" i="5" s="1"/>
  <c r="O57" i="5"/>
  <c r="K27" i="5" l="1"/>
  <c r="O10" i="5"/>
  <c r="J27" i="5"/>
  <c r="O56" i="5"/>
  <c r="H50" i="5"/>
  <c r="J50" i="5"/>
  <c r="L50" i="5"/>
  <c r="K50" i="5"/>
  <c r="O34" i="5"/>
  <c r="O52" i="5"/>
  <c r="G8" i="5"/>
  <c r="F8" i="5"/>
  <c r="H27" i="5"/>
  <c r="D9" i="5"/>
  <c r="C9" i="5"/>
  <c r="M27" i="5"/>
  <c r="O27" i="5" s="1"/>
  <c r="O50" i="5" l="1"/>
  <c r="C8" i="5"/>
  <c r="L8" i="5" s="1"/>
  <c r="H9" i="5"/>
  <c r="K9" i="5"/>
  <c r="L9" i="5"/>
  <c r="J9" i="5"/>
  <c r="D8" i="5"/>
  <c r="J8" i="5" s="1"/>
  <c r="M8" i="5"/>
  <c r="M9" i="5"/>
  <c r="O9" i="5" l="1"/>
  <c r="H8" i="5"/>
  <c r="K8" i="5"/>
  <c r="O8" i="5" s="1"/>
  <c r="L56" i="1" l="1"/>
  <c r="G56" i="1"/>
  <c r="F56" i="1"/>
  <c r="E56" i="1"/>
  <c r="D56" i="1"/>
  <c r="C56" i="1"/>
  <c r="L55" i="1"/>
  <c r="G55" i="1"/>
  <c r="F55" i="1"/>
  <c r="E55" i="1"/>
  <c r="D55" i="1"/>
  <c r="C55" i="1"/>
  <c r="B55" i="1" s="1"/>
  <c r="P54" i="1"/>
  <c r="O54" i="1"/>
  <c r="N54" i="1"/>
  <c r="M54" i="1"/>
  <c r="L54" i="1" s="1"/>
  <c r="K54" i="1"/>
  <c r="J54" i="1"/>
  <c r="E54" i="1" s="1"/>
  <c r="I54" i="1"/>
  <c r="D54" i="1" s="1"/>
  <c r="H54" i="1"/>
  <c r="G54" i="1" s="1"/>
  <c r="F54" i="1"/>
  <c r="L53" i="1"/>
  <c r="G53" i="1"/>
  <c r="F53" i="1"/>
  <c r="E53" i="1"/>
  <c r="D53" i="1"/>
  <c r="C53" i="1"/>
  <c r="P52" i="1"/>
  <c r="L52" i="1" s="1"/>
  <c r="O52" i="1"/>
  <c r="N52" i="1"/>
  <c r="M52" i="1"/>
  <c r="K52" i="1"/>
  <c r="F52" i="1" s="1"/>
  <c r="J52" i="1"/>
  <c r="E52" i="1" s="1"/>
  <c r="I52" i="1"/>
  <c r="H52" i="1"/>
  <c r="D52" i="1"/>
  <c r="O51" i="1"/>
  <c r="L50" i="1"/>
  <c r="G50" i="1"/>
  <c r="F50" i="1"/>
  <c r="E50" i="1"/>
  <c r="D50" i="1"/>
  <c r="C50" i="1"/>
  <c r="P49" i="1"/>
  <c r="O49" i="1"/>
  <c r="O48" i="1" s="1"/>
  <c r="E48" i="1" s="1"/>
  <c r="N49" i="1"/>
  <c r="M49" i="1"/>
  <c r="L49" i="1" s="1"/>
  <c r="K49" i="1"/>
  <c r="J49" i="1"/>
  <c r="E49" i="1" s="1"/>
  <c r="I49" i="1"/>
  <c r="D49" i="1" s="1"/>
  <c r="H49" i="1"/>
  <c r="G49" i="1" s="1"/>
  <c r="P48" i="1"/>
  <c r="N48" i="1"/>
  <c r="K48" i="1"/>
  <c r="J48" i="1"/>
  <c r="L47" i="1"/>
  <c r="G47" i="1"/>
  <c r="F47" i="1"/>
  <c r="E47" i="1"/>
  <c r="D47" i="1"/>
  <c r="C47" i="1"/>
  <c r="P46" i="1"/>
  <c r="O46" i="1"/>
  <c r="N46" i="1"/>
  <c r="N44" i="1" s="1"/>
  <c r="M46" i="1"/>
  <c r="K46" i="1"/>
  <c r="J46" i="1"/>
  <c r="E46" i="1" s="1"/>
  <c r="I46" i="1"/>
  <c r="D46" i="1" s="1"/>
  <c r="H46" i="1"/>
  <c r="F46" i="1"/>
  <c r="L45" i="1"/>
  <c r="G45" i="1"/>
  <c r="F45" i="1"/>
  <c r="E45" i="1"/>
  <c r="D45" i="1"/>
  <c r="C45" i="1"/>
  <c r="B45" i="1" s="1"/>
  <c r="P44" i="1"/>
  <c r="O44" i="1"/>
  <c r="K44" i="1"/>
  <c r="F44" i="1" s="1"/>
  <c r="H44" i="1"/>
  <c r="L43" i="1"/>
  <c r="G43" i="1"/>
  <c r="F43" i="1"/>
  <c r="E43" i="1"/>
  <c r="D43" i="1"/>
  <c r="C43" i="1"/>
  <c r="P42" i="1"/>
  <c r="O42" i="1"/>
  <c r="O41" i="1" s="1"/>
  <c r="O40" i="1" s="1"/>
  <c r="N42" i="1"/>
  <c r="N41" i="1" s="1"/>
  <c r="N40" i="1" s="1"/>
  <c r="M42" i="1"/>
  <c r="K42" i="1"/>
  <c r="J42" i="1"/>
  <c r="E42" i="1" s="1"/>
  <c r="I42" i="1"/>
  <c r="D42" i="1" s="1"/>
  <c r="H42" i="1"/>
  <c r="F42" i="1"/>
  <c r="P41" i="1"/>
  <c r="F41" i="1" s="1"/>
  <c r="M41" i="1"/>
  <c r="K41" i="1"/>
  <c r="I41" i="1"/>
  <c r="D41" i="1" s="1"/>
  <c r="H41" i="1"/>
  <c r="K40" i="1"/>
  <c r="H40" i="1"/>
  <c r="L39" i="1"/>
  <c r="G39" i="1"/>
  <c r="F39" i="1"/>
  <c r="E39" i="1"/>
  <c r="D39" i="1"/>
  <c r="C39" i="1"/>
  <c r="L38" i="1"/>
  <c r="G38" i="1"/>
  <c r="F38" i="1"/>
  <c r="E38" i="1"/>
  <c r="D38" i="1"/>
  <c r="B38" i="1" s="1"/>
  <c r="C38" i="1"/>
  <c r="L37" i="1"/>
  <c r="G37" i="1"/>
  <c r="F37" i="1"/>
  <c r="E37" i="1"/>
  <c r="D37" i="1"/>
  <c r="C37" i="1"/>
  <c r="P36" i="1"/>
  <c r="O36" i="1"/>
  <c r="N36" i="1"/>
  <c r="M36" i="1"/>
  <c r="L36" i="1" s="1"/>
  <c r="K36" i="1"/>
  <c r="F36" i="1" s="1"/>
  <c r="J36" i="1"/>
  <c r="I36" i="1"/>
  <c r="D36" i="1" s="1"/>
  <c r="H36" i="1"/>
  <c r="L35" i="1"/>
  <c r="G35" i="1"/>
  <c r="F35" i="1"/>
  <c r="E35" i="1"/>
  <c r="D35" i="1"/>
  <c r="C35" i="1"/>
  <c r="B35" i="1" s="1"/>
  <c r="L34" i="1"/>
  <c r="G34" i="1"/>
  <c r="F34" i="1"/>
  <c r="E34" i="1"/>
  <c r="D34" i="1"/>
  <c r="C34" i="1"/>
  <c r="L33" i="1"/>
  <c r="G33" i="1"/>
  <c r="F33" i="1"/>
  <c r="E33" i="1"/>
  <c r="D33" i="1"/>
  <c r="C33" i="1"/>
  <c r="L32" i="1"/>
  <c r="G32" i="1"/>
  <c r="F32" i="1"/>
  <c r="E32" i="1"/>
  <c r="D32" i="1"/>
  <c r="C32" i="1"/>
  <c r="L31" i="1"/>
  <c r="G31" i="1"/>
  <c r="F31" i="1"/>
  <c r="E31" i="1"/>
  <c r="D31" i="1"/>
  <c r="C31" i="1"/>
  <c r="B31" i="1" s="1"/>
  <c r="L30" i="1"/>
  <c r="G30" i="1"/>
  <c r="F30" i="1"/>
  <c r="E30" i="1"/>
  <c r="D30" i="1"/>
  <c r="C30" i="1"/>
  <c r="L29" i="1"/>
  <c r="G29" i="1"/>
  <c r="F29" i="1"/>
  <c r="E29" i="1"/>
  <c r="D29" i="1"/>
  <c r="C29" i="1"/>
  <c r="P28" i="1"/>
  <c r="O28" i="1"/>
  <c r="N28" i="1"/>
  <c r="M28" i="1"/>
  <c r="K28" i="1"/>
  <c r="F28" i="1" s="1"/>
  <c r="J28" i="1"/>
  <c r="I28" i="1"/>
  <c r="H28" i="1"/>
  <c r="G28" i="1" s="1"/>
  <c r="D28" i="1"/>
  <c r="O27" i="1"/>
  <c r="N27" i="1"/>
  <c r="M27" i="1"/>
  <c r="K27" i="1"/>
  <c r="J27" i="1"/>
  <c r="E27" i="1" s="1"/>
  <c r="L26" i="1"/>
  <c r="G26" i="1"/>
  <c r="F26" i="1"/>
  <c r="E26" i="1"/>
  <c r="D26" i="1"/>
  <c r="B26" i="1" s="1"/>
  <c r="C26" i="1"/>
  <c r="L25" i="1"/>
  <c r="G25" i="1"/>
  <c r="F25" i="1"/>
  <c r="E25" i="1"/>
  <c r="D25" i="1"/>
  <c r="C25" i="1"/>
  <c r="B25" i="1" s="1"/>
  <c r="L24" i="1"/>
  <c r="G24" i="1"/>
  <c r="F24" i="1"/>
  <c r="E24" i="1"/>
  <c r="D24" i="1"/>
  <c r="C24" i="1"/>
  <c r="P23" i="1"/>
  <c r="O23" i="1"/>
  <c r="O21" i="1" s="1"/>
  <c r="N23" i="1"/>
  <c r="M23" i="1"/>
  <c r="K23" i="1"/>
  <c r="J23" i="1"/>
  <c r="E23" i="1" s="1"/>
  <c r="I23" i="1"/>
  <c r="H23" i="1"/>
  <c r="C23" i="1"/>
  <c r="L22" i="1"/>
  <c r="G22" i="1"/>
  <c r="F22" i="1"/>
  <c r="E22" i="1"/>
  <c r="B22" i="1" s="1"/>
  <c r="D22" i="1"/>
  <c r="C22" i="1"/>
  <c r="P21" i="1"/>
  <c r="M21" i="1"/>
  <c r="I21" i="1"/>
  <c r="H21" i="1"/>
  <c r="L19" i="1"/>
  <c r="G19" i="1"/>
  <c r="F19" i="1"/>
  <c r="E19" i="1"/>
  <c r="D19" i="1"/>
  <c r="C19" i="1"/>
  <c r="L18" i="1"/>
  <c r="G18" i="1"/>
  <c r="F18" i="1"/>
  <c r="B18" i="1" s="1"/>
  <c r="E18" i="1"/>
  <c r="D18" i="1"/>
  <c r="C18" i="1"/>
  <c r="P17" i="1"/>
  <c r="O17" i="1"/>
  <c r="N17" i="1"/>
  <c r="M17" i="1"/>
  <c r="L17" i="1" s="1"/>
  <c r="K17" i="1"/>
  <c r="J17" i="1"/>
  <c r="I17" i="1"/>
  <c r="D17" i="1" s="1"/>
  <c r="H17" i="1"/>
  <c r="E17" i="1"/>
  <c r="L16" i="1"/>
  <c r="G16" i="1"/>
  <c r="F16" i="1"/>
  <c r="E16" i="1"/>
  <c r="D16" i="1"/>
  <c r="C16" i="1"/>
  <c r="L15" i="1"/>
  <c r="G15" i="1"/>
  <c r="F15" i="1"/>
  <c r="E15" i="1"/>
  <c r="D15" i="1"/>
  <c r="C15" i="1"/>
  <c r="P14" i="1"/>
  <c r="O14" i="1"/>
  <c r="N14" i="1"/>
  <c r="M14" i="1"/>
  <c r="K14" i="1"/>
  <c r="J14" i="1"/>
  <c r="E14" i="1" s="1"/>
  <c r="I14" i="1"/>
  <c r="D14" i="1" s="1"/>
  <c r="H14" i="1"/>
  <c r="F14" i="1"/>
  <c r="L13" i="1"/>
  <c r="G13" i="1"/>
  <c r="F13" i="1"/>
  <c r="E13" i="1"/>
  <c r="D13" i="1"/>
  <c r="C13" i="1"/>
  <c r="L12" i="1"/>
  <c r="G12" i="1"/>
  <c r="F12" i="1"/>
  <c r="E12" i="1"/>
  <c r="D12" i="1"/>
  <c r="C12" i="1"/>
  <c r="P11" i="1"/>
  <c r="P10" i="1" s="1"/>
  <c r="O11" i="1"/>
  <c r="O10" i="1" s="1"/>
  <c r="N11" i="1"/>
  <c r="M11" i="1"/>
  <c r="K11" i="1"/>
  <c r="J11" i="1"/>
  <c r="E11" i="1" s="1"/>
  <c r="I11" i="1"/>
  <c r="H11" i="1"/>
  <c r="C11" i="1"/>
  <c r="N10" i="1"/>
  <c r="M10" i="1"/>
  <c r="J10" i="1"/>
  <c r="E10" i="1" s="1"/>
  <c r="I10" i="1"/>
  <c r="H10" i="1"/>
  <c r="L9" i="1"/>
  <c r="G9" i="1"/>
  <c r="F9" i="1"/>
  <c r="E9" i="1"/>
  <c r="D9" i="1"/>
  <c r="C9" i="1"/>
  <c r="P8" i="1"/>
  <c r="O8" i="1"/>
  <c r="N8" i="1"/>
  <c r="M8" i="1"/>
  <c r="L8" i="1" s="1"/>
  <c r="K8" i="1"/>
  <c r="J8" i="1"/>
  <c r="I8" i="1"/>
  <c r="D8" i="1" s="1"/>
  <c r="H8" i="1"/>
  <c r="L7" i="1"/>
  <c r="G7" i="1"/>
  <c r="F7" i="1"/>
  <c r="E7" i="1"/>
  <c r="D7" i="1"/>
  <c r="C7" i="1"/>
  <c r="B7" i="1" s="1"/>
  <c r="P6" i="1"/>
  <c r="O6" i="1"/>
  <c r="N6" i="1"/>
  <c r="N5" i="1" s="1"/>
  <c r="M6" i="1"/>
  <c r="L6" i="1" s="1"/>
  <c r="K6" i="1"/>
  <c r="J6" i="1"/>
  <c r="I6" i="1"/>
  <c r="D6" i="1" s="1"/>
  <c r="H6" i="1"/>
  <c r="F6" i="1"/>
  <c r="O20" i="1" l="1"/>
  <c r="B9" i="1"/>
  <c r="G11" i="1"/>
  <c r="B16" i="1"/>
  <c r="G23" i="1"/>
  <c r="I27" i="1"/>
  <c r="I20" i="1" s="1"/>
  <c r="D20" i="1" s="1"/>
  <c r="B29" i="1"/>
  <c r="B30" i="1"/>
  <c r="B33" i="1"/>
  <c r="B34" i="1"/>
  <c r="B37" i="1"/>
  <c r="B39" i="1"/>
  <c r="H48" i="1"/>
  <c r="G52" i="1"/>
  <c r="B53" i="1"/>
  <c r="N51" i="1"/>
  <c r="I5" i="1"/>
  <c r="M5" i="1"/>
  <c r="L5" i="1" s="1"/>
  <c r="F8" i="1"/>
  <c r="O5" i="1"/>
  <c r="O4" i="1" s="1"/>
  <c r="B12" i="1"/>
  <c r="E28" i="1"/>
  <c r="B32" i="1"/>
  <c r="E36" i="1"/>
  <c r="P40" i="1"/>
  <c r="F40" i="1" s="1"/>
  <c r="L42" i="1"/>
  <c r="B43" i="1"/>
  <c r="K51" i="1"/>
  <c r="B56" i="1"/>
  <c r="P5" i="1"/>
  <c r="P4" i="1" s="1"/>
  <c r="P3" i="1" s="1"/>
  <c r="P2" i="1" s="1"/>
  <c r="L11" i="1"/>
  <c r="L14" i="1"/>
  <c r="B15" i="1"/>
  <c r="F17" i="1"/>
  <c r="B19" i="1"/>
  <c r="D23" i="1"/>
  <c r="L28" i="1"/>
  <c r="G36" i="1"/>
  <c r="L46" i="1"/>
  <c r="B47" i="1"/>
  <c r="F48" i="1"/>
  <c r="F49" i="1"/>
  <c r="B50" i="1"/>
  <c r="N4" i="1"/>
  <c r="F23" i="1"/>
  <c r="B23" i="1" s="1"/>
  <c r="K21" i="1"/>
  <c r="E6" i="1"/>
  <c r="J5" i="1"/>
  <c r="D21" i="1"/>
  <c r="L23" i="1"/>
  <c r="B24" i="1"/>
  <c r="L41" i="1"/>
  <c r="D5" i="1"/>
  <c r="I4" i="1"/>
  <c r="G10" i="1"/>
  <c r="M4" i="1"/>
  <c r="D10" i="1"/>
  <c r="L27" i="1"/>
  <c r="G8" i="1"/>
  <c r="C8" i="1"/>
  <c r="H5" i="1"/>
  <c r="L10" i="1"/>
  <c r="F11" i="1"/>
  <c r="K10" i="1"/>
  <c r="F10" i="1" s="1"/>
  <c r="B13" i="1"/>
  <c r="G17" i="1"/>
  <c r="C6" i="1"/>
  <c r="G6" i="1"/>
  <c r="E8" i="1"/>
  <c r="C10" i="1"/>
  <c r="D11" i="1"/>
  <c r="B11" i="1" s="1"/>
  <c r="C14" i="1"/>
  <c r="B14" i="1" s="1"/>
  <c r="G14" i="1"/>
  <c r="J21" i="1"/>
  <c r="G21" i="1" s="1"/>
  <c r="N21" i="1"/>
  <c r="N20" i="1" s="1"/>
  <c r="D27" i="1"/>
  <c r="H27" i="1"/>
  <c r="P27" i="1"/>
  <c r="P20" i="1" s="1"/>
  <c r="I40" i="1"/>
  <c r="D40" i="1" s="1"/>
  <c r="M40" i="1"/>
  <c r="L40" i="1" s="1"/>
  <c r="J41" i="1"/>
  <c r="C42" i="1"/>
  <c r="B42" i="1" s="1"/>
  <c r="G42" i="1"/>
  <c r="I44" i="1"/>
  <c r="D44" i="1" s="1"/>
  <c r="M44" i="1"/>
  <c r="L44" i="1" s="1"/>
  <c r="C46" i="1"/>
  <c r="B46" i="1" s="1"/>
  <c r="G46" i="1"/>
  <c r="I48" i="1"/>
  <c r="D48" i="1" s="1"/>
  <c r="M48" i="1"/>
  <c r="L48" i="1" s="1"/>
  <c r="H51" i="1"/>
  <c r="P51" i="1"/>
  <c r="F51" i="1" s="1"/>
  <c r="C54" i="1"/>
  <c r="B54" i="1" s="1"/>
  <c r="K5" i="1"/>
  <c r="C17" i="1"/>
  <c r="C21" i="1"/>
  <c r="C41" i="1"/>
  <c r="J44" i="1"/>
  <c r="E44" i="1" s="1"/>
  <c r="C49" i="1"/>
  <c r="I51" i="1"/>
  <c r="D51" i="1" s="1"/>
  <c r="M51" i="1"/>
  <c r="L51" i="1" s="1"/>
  <c r="C28" i="1"/>
  <c r="C36" i="1"/>
  <c r="B36" i="1" s="1"/>
  <c r="C48" i="1"/>
  <c r="J51" i="1"/>
  <c r="E51" i="1" s="1"/>
  <c r="C52" i="1"/>
  <c r="B52" i="1" s="1"/>
  <c r="B48" i="1" l="1"/>
  <c r="B49" i="1"/>
  <c r="B17" i="1"/>
  <c r="F27" i="1"/>
  <c r="B28" i="1"/>
  <c r="O3" i="1"/>
  <c r="O2" i="1" s="1"/>
  <c r="C27" i="1"/>
  <c r="G27" i="1"/>
  <c r="H20" i="1"/>
  <c r="C44" i="1"/>
  <c r="B44" i="1" s="1"/>
  <c r="G5" i="1"/>
  <c r="C5" i="1"/>
  <c r="H4" i="1"/>
  <c r="C40" i="1"/>
  <c r="B6" i="1"/>
  <c r="M20" i="1"/>
  <c r="L20" i="1" s="1"/>
  <c r="B8" i="1"/>
  <c r="L4" i="1"/>
  <c r="I3" i="1"/>
  <c r="D4" i="1"/>
  <c r="G48" i="1"/>
  <c r="N3" i="1"/>
  <c r="N2" i="1" s="1"/>
  <c r="K4" i="1"/>
  <c r="F5" i="1"/>
  <c r="E41" i="1"/>
  <c r="B41" i="1" s="1"/>
  <c r="J40" i="1"/>
  <c r="G51" i="1"/>
  <c r="C51" i="1"/>
  <c r="B51" i="1" s="1"/>
  <c r="E21" i="1"/>
  <c r="B10" i="1"/>
  <c r="G41" i="1"/>
  <c r="L21" i="1"/>
  <c r="J4" i="1"/>
  <c r="E5" i="1"/>
  <c r="K20" i="1"/>
  <c r="F20" i="1" s="1"/>
  <c r="F21" i="1"/>
  <c r="G44" i="1"/>
  <c r="B27" i="1" l="1"/>
  <c r="B21" i="1"/>
  <c r="E4" i="1"/>
  <c r="E40" i="1"/>
  <c r="B40" i="1" s="1"/>
  <c r="G40" i="1"/>
  <c r="B5" i="1"/>
  <c r="C20" i="1"/>
  <c r="J20" i="1"/>
  <c r="E20" i="1" s="1"/>
  <c r="M3" i="1"/>
  <c r="F4" i="1"/>
  <c r="K3" i="1"/>
  <c r="I2" i="1"/>
  <c r="D2" i="1" s="1"/>
  <c r="D3" i="1"/>
  <c r="G4" i="1"/>
  <c r="C4" i="1"/>
  <c r="B4" i="1" s="1"/>
  <c r="H3" i="1"/>
  <c r="H2" i="1" l="1"/>
  <c r="C3" i="1"/>
  <c r="F3" i="1"/>
  <c r="K2" i="1"/>
  <c r="F2" i="1" s="1"/>
  <c r="B20" i="1"/>
  <c r="G20" i="1"/>
  <c r="M2" i="1"/>
  <c r="L2" i="1" s="1"/>
  <c r="L3" i="1"/>
  <c r="J3" i="1"/>
  <c r="G3" i="1" s="1"/>
  <c r="E3" i="1" l="1"/>
  <c r="J2" i="1"/>
  <c r="E2" i="1" s="1"/>
  <c r="B3" i="1"/>
  <c r="C2" i="1"/>
  <c r="G2" i="1" l="1"/>
  <c r="B2" i="1"/>
</calcChain>
</file>

<file path=xl/sharedStrings.xml><?xml version="1.0" encoding="utf-8"?>
<sst xmlns="http://schemas.openxmlformats.org/spreadsheetml/2006/main" count="41829" uniqueCount="2304">
  <si>
    <t>სულ შემოსულობები და ნაშთის ცვლილება</t>
  </si>
  <si>
    <t>შემოსავლები</t>
  </si>
  <si>
    <t>გადასახადები</t>
  </si>
  <si>
    <t>გადასახადები შემოსავალზე, მოგებაზე და კაპიტალის ღირებულების ნაზრდზე</t>
  </si>
  <si>
    <t>ფიზიკური პირებიდან</t>
  </si>
  <si>
    <t>საშემოსავლო გადასახადი</t>
  </si>
  <si>
    <t>გადასახადი საწარმოებიდან</t>
  </si>
  <si>
    <t>მოგების გადასახადი</t>
  </si>
  <si>
    <t>გადასახადები საქონელსა და მომსახურებაზე</t>
  </si>
  <si>
    <t>საყოველთაო გადასახადები საქონელსა და მომსახურებაზე</t>
  </si>
  <si>
    <t>დამატებული ღირებულების გადასახადი</t>
  </si>
  <si>
    <t>აქციზი</t>
  </si>
  <si>
    <t>გადასახადები საგარეო ვაჭრობასა და საგარეო-ეკონომიკურ ოპერაციებზე</t>
  </si>
  <si>
    <t>იმპორტის გადასახადი</t>
  </si>
  <si>
    <t>სხვა გადასახადები</t>
  </si>
  <si>
    <t>გრანტები</t>
  </si>
  <si>
    <t>საბიუჯეტო</t>
  </si>
  <si>
    <t>ხარჯზე მიბმული</t>
  </si>
  <si>
    <t>სხვა შემოსავლები</t>
  </si>
  <si>
    <t xml:space="preserve">შემოსავლები საკუთრებიდან </t>
  </si>
  <si>
    <t>პროცენტები</t>
  </si>
  <si>
    <t>დივიდენდები</t>
  </si>
  <si>
    <t>სახელმწიფოს წილობრივი მონაწილეობით მოქმედი საწარმოების მოგებიდან მიღებული დივიდენდი</t>
  </si>
  <si>
    <t>შემოსავალი ეროვნული ბანკის მოგებიდან</t>
  </si>
  <si>
    <t>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</si>
  <si>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</si>
  <si>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</si>
  <si>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სალიცენზიო მოსაკრებელი</t>
  </si>
  <si>
    <t>სანებართვო მოსაკრებელი</t>
  </si>
  <si>
    <t>სარეგისტრაციო მოსაკრებელი</t>
  </si>
  <si>
    <t>სახელმწიფო ბაჟი</t>
  </si>
  <si>
    <t>საკონსულო მოსაკრებელი</t>
  </si>
  <si>
    <t>სამხედრო სავალდებულო სამსახურის გადავადების მოსაკრებელი</t>
  </si>
  <si>
    <t>სხვა არაკლასიფიცირებული მოსაკრებელი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</si>
  <si>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</si>
  <si>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</si>
  <si>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</si>
  <si>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>სანქციები (ჯარიმები და საურავები)</t>
  </si>
  <si>
    <t>ტრანსფერები რომლებიც სხვაგან არ არის კლასიფიცირებული</t>
  </si>
  <si>
    <t>მიმდინარე ტრანსფერები რომლებიც სხვაგან არ არის კლასიფიცირებული</t>
  </si>
  <si>
    <t>სხვა მიმდინარე ნებაყოფლობითი ტრანსფერები რომლებიც ხვაგან არ არის კლასიფიცირებული</t>
  </si>
  <si>
    <t>სხვა არაკლასიფიცირებული შემოსავლები</t>
  </si>
  <si>
    <t>არაფინანსური აქტივების კლება</t>
  </si>
  <si>
    <t>ძირითადი აქტივები</t>
  </si>
  <si>
    <t>არაწარმოებული აქტივები</t>
  </si>
  <si>
    <t>მიწა</t>
  </si>
  <si>
    <t>ფინანსური აქტივების კლება (ნაშთის გარდა)</t>
  </si>
  <si>
    <t>საშინაო</t>
  </si>
  <si>
    <t>სესხები</t>
  </si>
  <si>
    <t>ვალდებულებების ზრდა</t>
  </si>
  <si>
    <t>ფასიანი ქაღალდები, გარდა აქციებისა</t>
  </si>
  <si>
    <t>საგარეო</t>
  </si>
  <si>
    <t>ნაშთის ცვლილება</t>
  </si>
  <si>
    <t>დასახელება</t>
  </si>
  <si>
    <t>2021 წლის გეგმა</t>
  </si>
  <si>
    <t>I კვ</t>
  </si>
  <si>
    <t>II კვ</t>
  </si>
  <si>
    <t>III კვ</t>
  </si>
  <si>
    <t>IV კვ</t>
  </si>
  <si>
    <t>2021 წლის გეგმა (საბიუჯეტო სახსრები)</t>
  </si>
  <si>
    <t>2021 წლის გეგმა (დონორი)</t>
  </si>
  <si>
    <t>დანართი 1</t>
  </si>
  <si>
    <t>სახელმწიფო ბიუჯეტის შემოსულობების და ნაშთის ცვლილების კვარტალური განწერა</t>
  </si>
  <si>
    <t>ლარებში</t>
  </si>
  <si>
    <t>დანართი 3</t>
  </si>
  <si>
    <t>სახელმწიფო ბიუჯეტის შემოსულობების და ნაშთის ცვლილების კვარტალური განწერა (საბიუჯეტო სახსრები)</t>
  </si>
  <si>
    <t>დანართი 5</t>
  </si>
  <si>
    <t>სახელმწიფო ბიუჯეტის შემოსულობების და ნაშთის ცვლილების კვარტალური განწერა (დონორების დაფინანსება)</t>
  </si>
  <si>
    <t>დანართი #7</t>
  </si>
  <si>
    <t xml:space="preserve"> </t>
  </si>
  <si>
    <t>საქართველოს 2021 წლის ნაერთი ბიუჯეტის შემოსულობების საპროგნოზო მაჩვენებლების კვარტალური განწერა</t>
  </si>
  <si>
    <t>ათასი ლარი</t>
  </si>
  <si>
    <t>სულ</t>
  </si>
  <si>
    <t>კვარტლების მიხედვით</t>
  </si>
  <si>
    <t>kontroli</t>
  </si>
  <si>
    <t>procentuli ganawileba</t>
  </si>
  <si>
    <t>I</t>
  </si>
  <si>
    <t>II</t>
  </si>
  <si>
    <t>III</t>
  </si>
  <si>
    <t>IV</t>
  </si>
  <si>
    <t>სულ შემოსულობები</t>
  </si>
  <si>
    <t>გადასახადები ქონებაზე</t>
  </si>
  <si>
    <t>გადასახადები უძრავ ქონებაზე</t>
  </si>
  <si>
    <t>ქონების გადასახადი</t>
  </si>
  <si>
    <t>გადასახადები საგარეო ვაჭრობისა და საგარეო-ეკონომიკურ ოპერაციებზე</t>
  </si>
  <si>
    <t>შემოსავლები საკუთრებიდან</t>
  </si>
  <si>
    <t>სახელმწიფო წილობრივი მონაწილეობით მოქმედი საწარმოების მოგებიდან მიღებული დივიდენდები</t>
  </si>
  <si>
    <t>ადმინისტრაციული მოსაკრებელი და გადასახდელები</t>
  </si>
  <si>
    <t>სათამაშო ბიზნესის მოსაკრებელი</t>
  </si>
  <si>
    <t>სანქციები, ჯარიმები და საურავები</t>
  </si>
  <si>
    <t>ტრანსფერები, რომლებიც სხვაგან არ არის კლასიფიცირებული</t>
  </si>
  <si>
    <t>არაფინანსური აქტივები</t>
  </si>
  <si>
    <t>სხვა ბუნებრივი აქტივები</t>
  </si>
  <si>
    <t>რადიოსიხშირული სპექტრით სარგებლობის ლიცენზია</t>
  </si>
  <si>
    <t>ფინანსური აქტივები</t>
  </si>
  <si>
    <t>აქციები და სხვა კაპიტალი</t>
  </si>
  <si>
    <t>I განწერა (ძირი ბრძანება)</t>
  </si>
  <si>
    <t>II განწერა (კვატალური)</t>
  </si>
  <si>
    <t>III განწერა (I კანონი)</t>
  </si>
  <si>
    <t>ხარჯები</t>
  </si>
  <si>
    <t>შრომის ანაზღაურება</t>
  </si>
  <si>
    <t>საქონელი და მომსახურება</t>
  </si>
  <si>
    <t>პროცენტი</t>
  </si>
  <si>
    <t>სუბსიდიები</t>
  </si>
  <si>
    <t>სოციალური უზრუნველყოფა</t>
  </si>
  <si>
    <t>სხვა ხარჯები</t>
  </si>
  <si>
    <t>საოპერაციო სალდო</t>
  </si>
  <si>
    <t>არაფინანსური აქტივების ცვლილება</t>
  </si>
  <si>
    <t>ზრდა</t>
  </si>
  <si>
    <t>კლება</t>
  </si>
  <si>
    <t>მთლიანი სალდო</t>
  </si>
  <si>
    <t>ფინანსური აქტივების ცვლილება</t>
  </si>
  <si>
    <t>ზრდა (ფ)</t>
  </si>
  <si>
    <t>ვალუტა და დეპოზიტები</t>
  </si>
  <si>
    <t>კლება (ფ)</t>
  </si>
  <si>
    <t>ვალდებულებების ცვლილება</t>
  </si>
  <si>
    <t>ზრდა (ვ)</t>
  </si>
  <si>
    <t>ფასიანი ქაღალდები, გარდა აქციებისა (ვზ)</t>
  </si>
  <si>
    <t>კლება (ვ)</t>
  </si>
  <si>
    <t>სხვა კრედიტორული დავალიანებები</t>
  </si>
  <si>
    <t>ბალანსი</t>
  </si>
  <si>
    <t/>
  </si>
  <si>
    <t>2021 წლის დამტკიცებული გეგმა</t>
  </si>
  <si>
    <t>ორგანიზაციული კოდი</t>
  </si>
  <si>
    <t>სულ ჯამი</t>
  </si>
  <si>
    <t>I კვ.</t>
  </si>
  <si>
    <t>II კვ.</t>
  </si>
  <si>
    <t>III კვ.</t>
  </si>
  <si>
    <t>IV კვ.</t>
  </si>
  <si>
    <t>საბიუჯეტო სახსრები ჯამი</t>
  </si>
  <si>
    <t>გრანტი ჯამი</t>
  </si>
  <si>
    <t>კრედიტი ჯამი</t>
  </si>
  <si>
    <t>00 00</t>
  </si>
  <si>
    <t>სხვა სექტორებს</t>
  </si>
  <si>
    <t>გრანტები უცხო სახელმწიფოთა მთავრობებს</t>
  </si>
  <si>
    <t>მიმდინარე</t>
  </si>
  <si>
    <t>გრანტები საერთაშორისო ორგანიზაციებს</t>
  </si>
  <si>
    <t>გრანტები სხვა დონის სახელმწიფო ერთეულებს</t>
  </si>
  <si>
    <t>გრანტები ცენტრალურ ბიუჯეტს</t>
  </si>
  <si>
    <t>გრანტები სახელმწიფო ბიუჯეტს</t>
  </si>
  <si>
    <t>გრანტები ცენტრალური ბიუჯეტის სსიპ(ებ)-ს/ა(ა)იპ(ებ)-ს</t>
  </si>
  <si>
    <t>გრანტები ავტონომიური რესპუბლიკის ერთიან ბიუჯეტს</t>
  </si>
  <si>
    <t>გრანტები ავტონომიური რესპუბლიკის რესპუბლიკურ ბიუჯეტს</t>
  </si>
  <si>
    <t>სპეციალური ტრანსფერი</t>
  </si>
  <si>
    <t>გრანტები ავტონომიური რესპუბლიკის სსიპ(ებ)-ს/ა(ა)იპ(ბ)-ს</t>
  </si>
  <si>
    <t>გრანტები ერთიან მუნიციპალურ ბიუჯეტს</t>
  </si>
  <si>
    <t>გრანტები თვითმმართველი ერთეულის ბიუჯეტს</t>
  </si>
  <si>
    <t>მიზნობრივი ტრანსფერი</t>
  </si>
  <si>
    <t>სხვა</t>
  </si>
  <si>
    <t>გრანტები თვითმმართველი ერთეულის სსიპ(ებ)-ს/ა(ა)იპ(ბ)-ს</t>
  </si>
  <si>
    <t>კაპიტალური</t>
  </si>
  <si>
    <t>კაპიტალური ტრანსფერი</t>
  </si>
  <si>
    <t>ქონებასთან დაკავშირებული ხარჯები, გარდა პროცენტისა</t>
  </si>
  <si>
    <t>მიმდინარე ტრანსფერები, რომელიც სხვაგან არ არის კლასიფიცირებული</t>
  </si>
  <si>
    <t>კაპიტალური ტრანსფერები, რომელიც სხვაგან არ არის კლასიფიცირებული</t>
  </si>
  <si>
    <t>არაფინანსური აქტივების ზრდა</t>
  </si>
  <si>
    <t>ფინანსური აქტივების ზრდა</t>
  </si>
  <si>
    <t>ვალდებულებების კლება</t>
  </si>
  <si>
    <t>01 00</t>
  </si>
  <si>
    <t>საქართველოს პარლამენტი და მასთან არსებული ორგანიზაციები</t>
  </si>
  <si>
    <t>01 01</t>
  </si>
  <si>
    <t>საკანონმდებლო საქმიანობა</t>
  </si>
  <si>
    <t>01 01 01</t>
  </si>
  <si>
    <t>საკანონმდებლო, წარმომადგენლობითი და საზედამხედველო საქმიანობა</t>
  </si>
  <si>
    <t>01 01 02</t>
  </si>
  <si>
    <t>საპარლამენტო ფრაქციების და მაჟორიტარი პარლამენტის წევრების ბიუროების საქმიანობა</t>
  </si>
  <si>
    <t>01 01 03</t>
  </si>
  <si>
    <t>საკანონმდებლო საქმიანობის ადმინისტრაციული მხარდაჭერა</t>
  </si>
  <si>
    <t>01 01 03 01</t>
  </si>
  <si>
    <t>საკანონმდებლო საქმიანობის ადმინისტრირება</t>
  </si>
  <si>
    <t>01 01 03 02</t>
  </si>
  <si>
    <t>პერსონალის პროფესიული განვითარება</t>
  </si>
  <si>
    <t>01 02</t>
  </si>
  <si>
    <t>საბიბლიოთეკო საქმიანობა</t>
  </si>
  <si>
    <t>01 03</t>
  </si>
  <si>
    <t>ჰერალდიკური საქმიანობის სახელმწიფო რეგულირება</t>
  </si>
  <si>
    <t>01 04</t>
  </si>
  <si>
    <t>საქართველოს პარლამენტის ანალიტიკური და კვლევითი საქმიანობის გაძლიერება</t>
  </si>
  <si>
    <t>02 00</t>
  </si>
  <si>
    <t>საქართველოს პრეზიდენტის ადმინისტრაცია</t>
  </si>
  <si>
    <t>03 00</t>
  </si>
  <si>
    <t>საქართველოს ბიზნესომბუდსმენის აპარატი</t>
  </si>
  <si>
    <t>04 00</t>
  </si>
  <si>
    <t>საქართველოს მთავრობის ადმინისტრაცია</t>
  </si>
  <si>
    <t>04 01</t>
  </si>
  <si>
    <t>05 00</t>
  </si>
  <si>
    <t>სახელმწიფო აუდიტის სამსახური</t>
  </si>
  <si>
    <t>05 01</t>
  </si>
  <si>
    <t>სახელმწიფო აუდიტის სამსახურის აპარატი</t>
  </si>
  <si>
    <t>05 02</t>
  </si>
  <si>
    <t>საჯარო სექტორის აუდიტორთა სეტრიფიცირების პროგრამა</t>
  </si>
  <si>
    <t>06 00</t>
  </si>
  <si>
    <t>საქართველოს ცენტრალური საარჩევნო კომისია</t>
  </si>
  <si>
    <t>06 01</t>
  </si>
  <si>
    <t>საარჩევნო გარემოს განვითარება</t>
  </si>
  <si>
    <t>06 02</t>
  </si>
  <si>
    <t>საარჩევნო ინსტიტუციის განვითარების და სამოქალაქო განათლების ხელშეწყობა</t>
  </si>
  <si>
    <t>06 03</t>
  </si>
  <si>
    <t>პოლიტიკური პარტიებისა და არასამთავრობო სექტორის დაფინანსება</t>
  </si>
  <si>
    <t>06 03 01</t>
  </si>
  <si>
    <t>პოლიტიკური პარტიების დაფინანსება</t>
  </si>
  <si>
    <t>06 03 02</t>
  </si>
  <si>
    <t>პარტიებისა და არასამთავრობო სექტორის განვითარება</t>
  </si>
  <si>
    <t>06 04</t>
  </si>
  <si>
    <t>არჩევნების ჩატარების ღონისძიებები</t>
  </si>
  <si>
    <t>06 04 01</t>
  </si>
  <si>
    <t>06 04 02</t>
  </si>
  <si>
    <t>არჩევნებისთვის მოხელეთა მომზადება-გადამზადება</t>
  </si>
  <si>
    <t>06 04 03</t>
  </si>
  <si>
    <t>საარჩევნო სუბიექტების სატელევიზიო რეკლამის განთავსების ხარჯი</t>
  </si>
  <si>
    <t>06 04 04</t>
  </si>
  <si>
    <t>საარჩევნო სუბიექტის წარმომადგენელთა დაფინანსება</t>
  </si>
  <si>
    <t>07 00</t>
  </si>
  <si>
    <t>საქართველოს საკონსტიტუციო სასამართლო</t>
  </si>
  <si>
    <t>08 00</t>
  </si>
  <si>
    <t>საქართველოს უზენაესი სასამართლო</t>
  </si>
  <si>
    <t>09 00</t>
  </si>
  <si>
    <t>საერთო სასამართლოები</t>
  </si>
  <si>
    <t>09 01</t>
  </si>
  <si>
    <t>საერთო სასამართლოების სისტემის განვითარება და ხელშეწყობა</t>
  </si>
  <si>
    <t>09 01 01</t>
  </si>
  <si>
    <t>საქართველოს იუსტიციის უმაღლეს საბჭოსთან არსებული სსიპ - საერთო სასამართლოების დეპარტამენტი</t>
  </si>
  <si>
    <t>09 01 02</t>
  </si>
  <si>
    <t>09 02</t>
  </si>
  <si>
    <t>მოსამართლეებისა და სასამართლოს თანამშრომლების მომზადება-გადამზადება</t>
  </si>
  <si>
    <t>10 00</t>
  </si>
  <si>
    <t>საქართველოს იუსტიციის უმაღლესი საბჭო</t>
  </si>
  <si>
    <t>11 00</t>
  </si>
  <si>
    <t>სახელმწიფო რწმუნებულის ადმინისტრაცია აბაშის, ზუგდიდის, მარტვილის, მესტიის, სენაკის, ჩხოროწყუს, წალენჯიხის, ხობის მუნიციპალიტეტებსა და ქალაქ ფოთის მუნიციპალიტეტში</t>
  </si>
  <si>
    <t>12 00</t>
  </si>
  <si>
    <t>სახელმწიფო რწმუნებულის ადმინისტრაცია ლანჩხუთის, ოზურგეთისა და ჩოხატაურის მუნიციპალიტეტებში</t>
  </si>
  <si>
    <t>13 00</t>
  </si>
  <si>
    <t>სახელმწიფო რწმუნებულის ადმინისტრაცია ბაღდათის, ვანის, ზესტაფონის, თერჯოლის, სამტრედიის, საჩხერის, ტყიბულის, წყალტუბოს, ჭიათურის, ხარაგაულის, ხონის მუნიციპალიტეტებსა და ქალაქ ქუთაისის მუნიციპალიტეტში</t>
  </si>
  <si>
    <t>14 00</t>
  </si>
  <si>
    <t>სახელმწიფო რწმუნებულის ადმინისტრაცია ახმეტის, გურჯაანის, დედოფლისწყაროს, თელავის, ლაგოდეხის, საგარეჯოს, სიღნაღისა და ყვარლის მუნიციპალიტეტებში</t>
  </si>
  <si>
    <t>15 00</t>
  </si>
  <si>
    <t>სახელმწიფო რწმუნებულის ადმინისტრაცია დუშეთის, თიანეთის, მცხეთისა და ყაზბეგის მუნიციპალიტეტებში</t>
  </si>
  <si>
    <t>16 00</t>
  </si>
  <si>
    <t>სახელმწიფო რწმუნებულის ადმინისტრაცია ამბროლაურის, ლენტეხის, ონისა და ცაგერის მუნიციპალიტეტებში</t>
  </si>
  <si>
    <t>17 00</t>
  </si>
  <si>
    <t>სახელმწიფო რწმუნებულის ადმინისტრაცია ადიგენის, ასპინძის, ახალციხის, ახალქალაქის, ბორჯომისა და ნინოწმინდის მუნიციპალიტეტებში</t>
  </si>
  <si>
    <t>18 00</t>
  </si>
  <si>
    <t>სახელმწიფო რწმუნებულის ადმინისტრაცია ბოლნისის, გარდაბნის, დმანისის, თეთრი წყაროს, მარნეულის, წალკის მუნიციპალიტეტებსა და ქალაქ რუსთავის მუნიციპალიტეტში</t>
  </si>
  <si>
    <t>19 00</t>
  </si>
  <si>
    <t>სახელმწიფო რწმუნებულის ადმინისტრაცია გორის, კასპის, ქარელისა და ხაშურის მუნიციპალიტეტებში</t>
  </si>
  <si>
    <t>20 00</t>
  </si>
  <si>
    <t>საქართველოს სახელმწიფო უსაფრთხოების სამსახური</t>
  </si>
  <si>
    <t>20 01</t>
  </si>
  <si>
    <t>სახელმწიფო უსაფრთხოების უზრუნველყოფა</t>
  </si>
  <si>
    <t>20 02</t>
  </si>
  <si>
    <t>ოპერატიულ-ტექნიკური საქმიანობის უზრუნველყოფა</t>
  </si>
  <si>
    <t>20 03</t>
  </si>
  <si>
    <t>უსაფრთხოების კადრების მომზადება, გადამზადება და კვალიფიკაციის ამაღლება</t>
  </si>
  <si>
    <t>21 00</t>
  </si>
  <si>
    <t xml:space="preserve"> სსიპ - საპენსიო სააგენტო</t>
  </si>
  <si>
    <t>22 00</t>
  </si>
  <si>
    <t>შერიგებისა და სამოქალაქო თანასწორობის საკითხებში საქართველოს სახელმწიფო მინისტრის აპარატი</t>
  </si>
  <si>
    <t>22 01</t>
  </si>
  <si>
    <t>22 02</t>
  </si>
  <si>
    <t>შერიგებისა და სამოქალაქო თანასწორობის საკითხებში საქართველოს სახელმწიფო მინისტრის აპარატის მიერ განსახორციელებელი პროგრამები</t>
  </si>
  <si>
    <t>23 00</t>
  </si>
  <si>
    <t>საქართველოს ფინანსთა სამინისტრო</t>
  </si>
  <si>
    <t>23 01</t>
  </si>
  <si>
    <t>სახელმწიფო ფინანსების მართვა</t>
  </si>
  <si>
    <t>23 01 01</t>
  </si>
  <si>
    <t>23 01 02</t>
  </si>
  <si>
    <t>სუვერენული რეიტინგი</t>
  </si>
  <si>
    <t>23 01 03</t>
  </si>
  <si>
    <t>საქართველოს ფინანსთა სამინისტროს სახაზინო სამსახური</t>
  </si>
  <si>
    <t>23 02</t>
  </si>
  <si>
    <t>შემოსავლების მობილიზება და გადამხდელთა მომსახურების გაუმჯობესება</t>
  </si>
  <si>
    <t>23 03</t>
  </si>
  <si>
    <t>ეკონომიკური დანაშაულის პრევენცია</t>
  </si>
  <si>
    <t>23 04</t>
  </si>
  <si>
    <t>ფინანსების მართვის ელექტრონული და ანალიტიკური უზრუნველყოფა</t>
  </si>
  <si>
    <t>23 05</t>
  </si>
  <si>
    <t>საფინანსო სექტორში დასაქმებულთა კვალიფიკაციის ამაღლება</t>
  </si>
  <si>
    <t>23 06</t>
  </si>
  <si>
    <t>ბუღალტრული აღრიცხვის, ანგარიშგებისა და აუდიტის ზედამხედველობა</t>
  </si>
  <si>
    <t>24 00</t>
  </si>
  <si>
    <t>საქართველოს ეკონომიკისა და მდგრადი განვითარების სამინისტრო</t>
  </si>
  <si>
    <t>24 01</t>
  </si>
  <si>
    <t>ეკონომიკური პოლიტიკის შემუშავება და განხორციელება</t>
  </si>
  <si>
    <t>24 01 01</t>
  </si>
  <si>
    <t>24 01 02</t>
  </si>
  <si>
    <t>ქვეყნის ბრენდის განვითარების ღონისძიებები</t>
  </si>
  <si>
    <t>24 01 03</t>
  </si>
  <si>
    <t xml:space="preserve">ელექტრონული კომუნიკაციების, საინფორმაციო ტექნოლოგიებისა და საფოსტო კავშირის განვითარება </t>
  </si>
  <si>
    <t>24 01 04</t>
  </si>
  <si>
    <t>მარკეტინგული და იურიდიული კონსულტაციების ხარჯი</t>
  </si>
  <si>
    <t>24 01 05</t>
  </si>
  <si>
    <t>შრომის ბაზრის ანალიზი</t>
  </si>
  <si>
    <t>24 02</t>
  </si>
  <si>
    <t>ტექნიკური და სამშენებლო სფეროს რეგულირება</t>
  </si>
  <si>
    <t>24 03</t>
  </si>
  <si>
    <t>სტანდარტიზაციისა და მეტროლოგიის სფეროს განვითარება</t>
  </si>
  <si>
    <t>24 04</t>
  </si>
  <si>
    <t>აკრედიტაციის პროცესის მართვა და განვითარება</t>
  </si>
  <si>
    <t>24 05</t>
  </si>
  <si>
    <t>ტურიზმის განვითარების ხელშეწყობა</t>
  </si>
  <si>
    <t>24 05 01</t>
  </si>
  <si>
    <t>სსიპ - ტურიზმის ეროვნული ადმინისტრაცია</t>
  </si>
  <si>
    <t>24 05 02</t>
  </si>
  <si>
    <t>შიდა ტურიზმი და მარკეტინგული ღონისძიებები საერთაშორისო ბაზარზე</t>
  </si>
  <si>
    <t>24 06</t>
  </si>
  <si>
    <t>სახელმწიფო ქონების მართვა</t>
  </si>
  <si>
    <t>24 06 01</t>
  </si>
  <si>
    <t>სახელმწიფო საპრივატიზაციო ობიექტების აღრიცხვისა და შეფასების ხარჯი</t>
  </si>
  <si>
    <t>24 06 02</t>
  </si>
  <si>
    <t>სახელმწიფო საკუთრებაში არსებული უძრავი ქონების დაცვის ღონისძიებები</t>
  </si>
  <si>
    <t>24 06 03</t>
  </si>
  <si>
    <t>ინვესტორთა საბჭოს ხელშემწყობი ღონისძიებები</t>
  </si>
  <si>
    <t>24 06 04</t>
  </si>
  <si>
    <t>მთის კურორტების განვითარება</t>
  </si>
  <si>
    <t>24 06 05</t>
  </si>
  <si>
    <t>შავი ზღვის ტურიზმის ხელშეწყობა</t>
  </si>
  <si>
    <t>24 06 06</t>
  </si>
  <si>
    <t>ფოსტის უნივერსალური საფოსტო მომსახურება</t>
  </si>
  <si>
    <t>24 06 07</t>
  </si>
  <si>
    <t>სახელმწიფო ქონების ადმინისტრირება</t>
  </si>
  <si>
    <t>24 07</t>
  </si>
  <si>
    <t>მეწარმეობის განვითარება</t>
  </si>
  <si>
    <t>24 07 01</t>
  </si>
  <si>
    <t>მეწარმეობის განვითარების ადმინისტრირება</t>
  </si>
  <si>
    <t>24 07 02</t>
  </si>
  <si>
    <t>მეწარმეობის განვითარების ხელშეწყობა</t>
  </si>
  <si>
    <t>24 07 02 01</t>
  </si>
  <si>
    <t>მეწარმეობის განვითარების ხელშეწყობის პროგრამები</t>
  </si>
  <si>
    <t>24 07 02 02</t>
  </si>
  <si>
    <t>მეწარმეობის განვითარება -  საკრედიტო-საგარანტიო სქემა</t>
  </si>
  <si>
    <t>24 07 03</t>
  </si>
  <si>
    <t>ახალი კორონავირუსის გავრცელებიდან გამომდინარე, ეკონომიკის ხელშეწყობის ღონისძიებები</t>
  </si>
  <si>
    <t>24 07 03 01</t>
  </si>
  <si>
    <t>სამშენებლო სექტორის ხელშეწყობა</t>
  </si>
  <si>
    <t>24 07 03 01 01</t>
  </si>
  <si>
    <t>სამშენებლო სექტორის ხელშეწყობა (სუბსიდიები)</t>
  </si>
  <si>
    <t>24 07 03 02</t>
  </si>
  <si>
    <t>მიკრო და მცირე მეწარმეობის ხელშეწყობა - მცირე გრანტები</t>
  </si>
  <si>
    <t>24 07 03 03</t>
  </si>
  <si>
    <t>საკრედიტო საგარანტიო სქემა</t>
  </si>
  <si>
    <t>24 07 03 05</t>
  </si>
  <si>
    <t>კომუნალური გადასახადების სუბსიდირების ხელშემწყობი ღონისძიებები</t>
  </si>
  <si>
    <t>24 08</t>
  </si>
  <si>
    <t>საქართველოში ინოვაციებისა და ტექნოლოგიების განვითარება</t>
  </si>
  <si>
    <t>24 08 01</t>
  </si>
  <si>
    <t>სსიპ - საქართველოს ინოვაციების და ტექნოლოგიების სააგენტო</t>
  </si>
  <si>
    <t>24 08 02</t>
  </si>
  <si>
    <t>საქართველოში ინოვაციებისა და ტექნოლოგიების განვითარების ხელშეწყობა</t>
  </si>
  <si>
    <t>24 08 03</t>
  </si>
  <si>
    <t>Log-in Georgia (WB)</t>
  </si>
  <si>
    <t>24 08 04</t>
  </si>
  <si>
    <t>საქართველოში ინოვაციებისა და ტექნოლოგიების განვითარების ხელშეწყობა (ა(ა)იპ - ოუფენ ნეტი)</t>
  </si>
  <si>
    <t>24 09</t>
  </si>
  <si>
    <t>ნავთობისა და გაზის სექტორის რეგულირება და მართვა</t>
  </si>
  <si>
    <t>24 10</t>
  </si>
  <si>
    <t>ტრანსპორტის სფეროში საერთაშორისო ხელშეკრულებებით ნაკისრი ვალდებულებების დაფარვა და ტრანსპორტირების ხარჯების სუბსიდირება</t>
  </si>
  <si>
    <t>24 11</t>
  </si>
  <si>
    <t>ყაზბეგის მუნიციპალიტეტისა და დუშეთის მუნიციპალიტეტის მაღალმთიანი სოფლების მოსახლეობისათვის მიწოდებული ბუნებრივი აირის ღირებულების ანაზღაურების ღონისძიება</t>
  </si>
  <si>
    <t>24 12</t>
  </si>
  <si>
    <t>საქართველოს ეროვნული ინოვაციების ეკოსისტემის პროექტი (IBRD)</t>
  </si>
  <si>
    <t>24 13</t>
  </si>
  <si>
    <t>ვარდნილისა და ენგურის ჰიდროელექტროსადგურების რეაბილიტაციის პროექტი (EBRD, EIB, EU)</t>
  </si>
  <si>
    <t>24 14</t>
  </si>
  <si>
    <t>სასისტემო მნიშვნელობის ელექტროგადამცემი ქსელის განვითარება</t>
  </si>
  <si>
    <t>24 14 01</t>
  </si>
  <si>
    <t>ელექტროგადამცემი ქსელის გაძლიერების პროექტი</t>
  </si>
  <si>
    <t>24 14 01 01</t>
  </si>
  <si>
    <t>220 კვ ხაზის "ახალციხე-ბათუმი" მშენებლობა (WB)</t>
  </si>
  <si>
    <t>24 14 02</t>
  </si>
  <si>
    <t>საქართველოს ელექტროგადამცემი ქსელის გაფართოების ღია პროგრამა</t>
  </si>
  <si>
    <t>24 14 02 01</t>
  </si>
  <si>
    <t>500 კვ ეგხ-ის "ქსანი-სტეფანწმინდა" მშენებლობა (EBRD, EU, KfW)</t>
  </si>
  <si>
    <t>24 14 02 02</t>
  </si>
  <si>
    <t>ელექტროგადამცემი ხაზი "ჯვარი ხორგა" (EBRD, EU, KfW)</t>
  </si>
  <si>
    <t>24 14 03</t>
  </si>
  <si>
    <t>რეგიონალური ელექტროგადაცემის გაუმჯობესების პროექტი</t>
  </si>
  <si>
    <t>24 14 03 01</t>
  </si>
  <si>
    <t>500 კვ ეგხ "წყალტუბო-ახალციხე-თორთუმი" (Kfw, EU-NIF)</t>
  </si>
  <si>
    <t>24 14 03 02</t>
  </si>
  <si>
    <t>ჩრდილოეთის რგოლი (EBRD), ნამახვანი - წყალტუბო - ლაჯანური (EBRD, KfW)</t>
  </si>
  <si>
    <t>24 14 03 03</t>
  </si>
  <si>
    <t>500 კვ ეგხ ჯვარი-წყალტუბო (WB)</t>
  </si>
  <si>
    <t>24 14 03 04</t>
  </si>
  <si>
    <t>გურიის ელგადაცემის ხაზების ინფრასტრუქტურის გაძლიერება (KfW)</t>
  </si>
  <si>
    <t>24 14 03 05</t>
  </si>
  <si>
    <t>კახეთის ინფრასტრუქტურის გაძლიერება (KfW)</t>
  </si>
  <si>
    <t>24 14 03 06</t>
  </si>
  <si>
    <t>ხელედულა-ლაჯანური-ონი (KfW)</t>
  </si>
  <si>
    <t>24 15</t>
  </si>
  <si>
    <t>მოსახლეობის ელექტროენერგიითა და ბუნებრივი აირით მომარაგების გაუმჯობესება</t>
  </si>
  <si>
    <t>24 16</t>
  </si>
  <si>
    <t>საზღვაო პროფესიული განათლების ხელშეწყობა</t>
  </si>
  <si>
    <t>24 17</t>
  </si>
  <si>
    <t>ანაკლიის ღრმაწყლოვანი ნავსადგურის განვითარება</t>
  </si>
  <si>
    <t>24 18</t>
  </si>
  <si>
    <t>ორმხრივი ხელშეკრულებების ფარგლებში აღიარებული ვალდებულებების დაფარვასთან დაკავშირებული ღონისძიებები</t>
  </si>
  <si>
    <t>24 19</t>
  </si>
  <si>
    <t>ბაზარზე ზედამხედველობის სფეროს რეგულირება და განხორციელების ღონისძიებები</t>
  </si>
  <si>
    <t>24 20</t>
  </si>
  <si>
    <t>ახალ კორონავირუსთან დაკავშირებული კარანტინისა და სხვა ღონისძიებების განხორციელება</t>
  </si>
  <si>
    <t>24 20 01</t>
  </si>
  <si>
    <t>ახალ კორონავირუსთან დაკავშირებული კარანტინის მომსახურების ხარჯები</t>
  </si>
  <si>
    <t>24 23</t>
  </si>
  <si>
    <t>სასარგებლო წიაღის მართვა და კოორდინაცია</t>
  </si>
  <si>
    <t>24 24</t>
  </si>
  <si>
    <t>სამოქალაქო ავიაციის სფეროს რეგულირება და მართვა</t>
  </si>
  <si>
    <t>24 25</t>
  </si>
  <si>
    <t>საზღვაო ტრანსპორტის რეგულირება, მართვა და განვითარება</t>
  </si>
  <si>
    <t>24 26</t>
  </si>
  <si>
    <t>სახმელეთო ტრანსპორტის რეგულირება, მართვა და განვითარება</t>
  </si>
  <si>
    <t>24 27</t>
  </si>
  <si>
    <t>შავ ზღვაში საქართველოს შიდა საზღვაო წყლებსა და  ტერიტორიულ ზღვაზე (წყლებზე) უსაფრთხო ნაოსნობის უზრუნველყოფა</t>
  </si>
  <si>
    <t>25 00</t>
  </si>
  <si>
    <t>საქართველოს რეგიონული განვითარებისა და ინფრასტრუქტურის სამინისტრო</t>
  </si>
  <si>
    <t>25 01</t>
  </si>
  <si>
    <t>რეგიონებისა და ინფრასტრუქტურის განვითარების პოლიტიკის შემუშავება და მართვა</t>
  </si>
  <si>
    <t>25 01 01</t>
  </si>
  <si>
    <t>საქართველოს რეგიონული განვითარებისა და ინფრასტრუქტურის სამინისტროს აპარატი</t>
  </si>
  <si>
    <t>25 02</t>
  </si>
  <si>
    <t>საგზაო ინფრასტრუქტურის გაუმჯობესების ღონისძიებები</t>
  </si>
  <si>
    <t>25 02 01</t>
  </si>
  <si>
    <t>საავტომობილო გზების პროგრამების მართვა</t>
  </si>
  <si>
    <t>25 02 02</t>
  </si>
  <si>
    <t>საავტომობილო გზების მშენებლობა და მოვლა-შენახვა</t>
  </si>
  <si>
    <t>25 02 02 01</t>
  </si>
  <si>
    <t>საავტომობილო გზების პერიოდული შეკეთება და რეაბილიტაცია</t>
  </si>
  <si>
    <t>25 02 02 02</t>
  </si>
  <si>
    <t>საავტომობილო გზების მიმდინარე შეკეთება და შენახვა ზამთრის პერიოდში</t>
  </si>
  <si>
    <t>25 02 02 03</t>
  </si>
  <si>
    <t>25 02 02 04</t>
  </si>
  <si>
    <t>წინა წლებში შესრულებული საგზაო სამუშაოების აუნაზღაურებელი ნაწილის გადახდა</t>
  </si>
  <si>
    <t>25 02 02 05</t>
  </si>
  <si>
    <t>სტიქიური მოვლენების სალიკვიდაციოდ და პრევენციის მიზნით ჩასატარებელი სამუშაოები</t>
  </si>
  <si>
    <t>25 02 02 06</t>
  </si>
  <si>
    <t>კრედიტებისა და გრანტების მომსახურების ხარჯები</t>
  </si>
  <si>
    <t>25 02 02 07</t>
  </si>
  <si>
    <t>სანაპირო ზონების ნაპირსამაგრი სამუშაოები</t>
  </si>
  <si>
    <t>25 02 02 08</t>
  </si>
  <si>
    <t>ბაღდათი-აბასთუმნის საავტომობილო გზის რეკონსტრუქცია-რეაბილიტაცია</t>
  </si>
  <si>
    <t>25 02 02 09</t>
  </si>
  <si>
    <t>სნო-ჯუთა-როშკა-შატილი-ომალო-ხადორის ხეობა-ბაწარა-ახმეტის მიმართულებით საავტომობილო გზის რეკონსტრუქცია-მშენებლობა</t>
  </si>
  <si>
    <t>25 02 02 10</t>
  </si>
  <si>
    <t>ზემო იმერეთი (საჩხერე) - რაჭის დამაკავშირებელი საავტომობილო გზის რეკონსტრუქცია-მშენებლობა</t>
  </si>
  <si>
    <t>25 02 02 11</t>
  </si>
  <si>
    <t>ანაკლიის პორტთან მისასვლელი საავტომობილო გზის და რკინიგზის მშენებლობა</t>
  </si>
  <si>
    <t>25 02 02 12</t>
  </si>
  <si>
    <t>შიდასახელმწიფოებრივი და ადგილობრივი გზების მეორე პროექტი (WB)</t>
  </si>
  <si>
    <t>25 02 02 13</t>
  </si>
  <si>
    <t>შიდასახელმწიფოებრივი და ადგილობრივი გზების მესამე პროექტი (WB)</t>
  </si>
  <si>
    <t>25 02 02 14</t>
  </si>
  <si>
    <t>შიდასახელმწიფოებრივი გზების აქტივების მართვის პროექტი (WB)</t>
  </si>
  <si>
    <t>25 02 02 15</t>
  </si>
  <si>
    <t>ბათუმი (ანგისა) - ახალციხის საავტომობილო გზის ხულო-ზარზმის მონაკვეთის რეაბილიტაცია-რეკონსტრუქცია (Kuwait Fund)</t>
  </si>
  <si>
    <t>25 02 02 16</t>
  </si>
  <si>
    <t>შიდასახელმწიფოებრივი მნიშვნელობის ძირულა-ხარაგაული-მოლითი-ფონა-ჩუმათელეთის საავტომობილო გზის ჩუმათელეთი-ხარაგაულის მონაკვეთის რეაბილიტაცია-რეკონსტრუქცია (ADB)</t>
  </si>
  <si>
    <t>25 02 02 17</t>
  </si>
  <si>
    <t>მდინარე დებედაზე ხიდის მშენებლობა (EBRD)</t>
  </si>
  <si>
    <t>25 02 03</t>
  </si>
  <si>
    <t>ჩქაროსნული ავტომაგისტრალების მშენებლობა</t>
  </si>
  <si>
    <t>25 02 03 01</t>
  </si>
  <si>
    <t>აღმოსავლეთ-დასავლეთის ჩქაროსნული ავტომაგისტრალის დერეფნის გაუმჯობესების პროექტი (ზემო ოსიაური-რიკოთი) (EIB, WB)</t>
  </si>
  <si>
    <t>25 02 03 02</t>
  </si>
  <si>
    <t>ქ. ბათუმის ახალი შემოვლითი გზა (ADB, AIIB)</t>
  </si>
  <si>
    <t>25 02 03 03</t>
  </si>
  <si>
    <t>ქუთაისის შემოვლითი საავტომობილო გზის მეორე ზოლის მშენებლობა</t>
  </si>
  <si>
    <t>25 02 03 04</t>
  </si>
  <si>
    <t>სამტრედია-გრიგოლეთის საავტომობილო გზის კმ 0-კმ 50 მონაკვეთის მოდერნიზაცია-მშენებლობა (EIB, EU)</t>
  </si>
  <si>
    <t>25 02 03 05</t>
  </si>
  <si>
    <t>თბილისი-სენაკი-ლესელიძის საავტომობილო გზის ჩუმათელეთი-ხევის მონაკვეთის რეკონსტრუქცია-მშენებლობა (EIB, WB)</t>
  </si>
  <si>
    <t>25 02 03 06</t>
  </si>
  <si>
    <t>თბილისი-სენაკი-ლესელიძის საავტომობილო გზის ხევი უბისას მონაკვეთის რეკონსტრუქცია - მშენებლობა (ADB)</t>
  </si>
  <si>
    <t>25 02 03 07</t>
  </si>
  <si>
    <t>თბილისი-სენაკი-ლესელიძის საავტომობილო გზის უბისა შორაპნის მონაკვეთის რეკონსტრუქცია-მშენებლობა (EIB)</t>
  </si>
  <si>
    <t>25 02 03 08</t>
  </si>
  <si>
    <t>თბილისი-სენაკი-ლესელიძის საავტომობილო გზის შორაპანი არგვეთას მონაკვეთის რეკონსტრუქცია-მშენებლობა (ADB)</t>
  </si>
  <si>
    <t>25 02 03 09</t>
  </si>
  <si>
    <t>სენაკი-ფოთი-სარფის საავტომობილო გზის კმ48-კმ64 გრიგოლეთი-ჩოლოქის მონაკვეთის მშენებლობა (EIB)</t>
  </si>
  <si>
    <t>25 02 03 10</t>
  </si>
  <si>
    <t>მცხეთა-სტეფანწმინდა-ლარსის საავტომობილო გზის ქვეშეთი-კობის მონაკვეთზე საავტომობილო გზის და გვირაბის მშენებლობა (ADB, EBRD)</t>
  </si>
  <si>
    <t>25 02 03 11</t>
  </si>
  <si>
    <t>თბილისი-ბაკურციხე-ლაგოდეხის საავტომობილო გზის ბაკურციხე-წნორის მონაკვეთის მშენებლობა (ADB)</t>
  </si>
  <si>
    <t>25 02 03 12</t>
  </si>
  <si>
    <t>მდინარე რიონზე ფოთის ხიდის მშენებლობა (ADB, EIB)</t>
  </si>
  <si>
    <t>25 02 03 13</t>
  </si>
  <si>
    <t>თბილისი-წითელი ხიდის (აზერბაიჯანის რესპუბლიკის საზღვარი) საავტომობილო გზის კმ22-კმ57 რუსთავი-წითელი ხიდის მონაკვეთის მშენებლობა (EIB)</t>
  </si>
  <si>
    <t>25 02 03 14</t>
  </si>
  <si>
    <t>ალგეთი-სადახლოს საავტომობილო გზის მშენებლობა-მოდერნიზაცია (EIB)</t>
  </si>
  <si>
    <t>25 02 03 15</t>
  </si>
  <si>
    <t>თბილისი-ბაკურციხე-ლაგოდეხის საავტომობილო გზის კმ20-კმ50 ლოჭინი-საგარეჯოს მონაკვეთის მშენებლობა (EIB)</t>
  </si>
  <si>
    <t>25 02 03 16</t>
  </si>
  <si>
    <t>მცხეთა-სტეფანწმინდა-ლარსის საავტომობილო გზის წიწამური-ჟინვალის მონაკვეთის მშენებლობა</t>
  </si>
  <si>
    <t>25 03</t>
  </si>
  <si>
    <t>რეგიონული და მუნიციპალური ინფრასტრუქტურის რეაბილიტაცია</t>
  </si>
  <si>
    <t>25 03 01</t>
  </si>
  <si>
    <t>საქართველოს მუნიციპალური განვითარების ფონდის მიერ განსახორციელებელი პროექტები</t>
  </si>
  <si>
    <t>25 03 02</t>
  </si>
  <si>
    <t>მდგრადი ურბანული ტრანსპორტის განვითარების საინვესტიციო პროგრამა (ADB)</t>
  </si>
  <si>
    <t>25 03 03</t>
  </si>
  <si>
    <t>რეგიონალური განვითარების პროექტი III (მცხეთა-მთიანეთი და სამცხე-ჯავახეთი) (WB)</t>
  </si>
  <si>
    <t>25 03 04</t>
  </si>
  <si>
    <t>რეგიონალური და მუნიციპალური ინფრასტრუქტურის განვითარების პროექტი II (WB, WB-TF)</t>
  </si>
  <si>
    <t>25 03 05</t>
  </si>
  <si>
    <t>საქართველოს ურბანული რეკონსტრუქციის და განვითარების პროექტი (EIB)</t>
  </si>
  <si>
    <t>25 03 06</t>
  </si>
  <si>
    <t>საქართველოში საჯარო შენობების ენერგოეფექტურობის გაუმჯობესება და განახლებადი-ალტერნატიული ენერგიის გამოყენება (E5P, NEFCO)</t>
  </si>
  <si>
    <t>25 03 07</t>
  </si>
  <si>
    <t>საცხოვრებლად ვარგისი ქალაქების საინვესტიციო პროგრამა (ADB)</t>
  </si>
  <si>
    <t>25 03 08</t>
  </si>
  <si>
    <t>საცხოვრებლად ვარგისი ქალაქების საინვესტიციო პროგრამა (I ფაზა) (ADB)</t>
  </si>
  <si>
    <t>25 03 09</t>
  </si>
  <si>
    <t>ურბანული ტრანსპორტის განვითარების პროგრამა (EBRD)</t>
  </si>
  <si>
    <t>25 03 10</t>
  </si>
  <si>
    <t>ბაკურიანის მუნიციპალური სერვისების გაუმჯობესების პროგრამა (EBRD)</t>
  </si>
  <si>
    <t>25 03 11</t>
  </si>
  <si>
    <t>ტურისტული ინფრასტრუქტურის მშენებლობა-რეაბილიტაცია</t>
  </si>
  <si>
    <t>25 03 12</t>
  </si>
  <si>
    <t>რეგიონალური განვითარების პროექტი II (იმერეთი) (WB)</t>
  </si>
  <si>
    <t>25 03 13</t>
  </si>
  <si>
    <t>ჭიათურის საბაგირო გზების რეკონსტრუქცია-რეაბილიტაციის პროექტი (Government of France)</t>
  </si>
  <si>
    <t>25 03 15</t>
  </si>
  <si>
    <t>სივრცითი დაგეგმარება და ურბანული განვითარება</t>
  </si>
  <si>
    <t>25 03 19</t>
  </si>
  <si>
    <t>სსიპ საქართველოს მუნიციპალური განვითარების ფონდი</t>
  </si>
  <si>
    <t>25 03 19 01</t>
  </si>
  <si>
    <t>სსიპ საქართველოს მუნიციპალური განვითარების ფონდის ადმინისტრირება</t>
  </si>
  <si>
    <t>25 03 19 02</t>
  </si>
  <si>
    <t>სსიპ საქართველოს მუნიციპალური განვითარების ფონდის თანამონაწილეობა</t>
  </si>
  <si>
    <t>25 03 19 03</t>
  </si>
  <si>
    <t>რეგიონალური და მუნიციპალური ინფრასტრუქტურის განვითარების პროექტი II-ის თანამონაწილეობა (WB, WB-TF)</t>
  </si>
  <si>
    <t>25 03 21</t>
  </si>
  <si>
    <t>განახლებული რეგიონების პროგრამა</t>
  </si>
  <si>
    <t>25 04</t>
  </si>
  <si>
    <t>წყალმომარაგების ინფრასტრუქტურის აღდგენა-რეაბილიტაცია</t>
  </si>
  <si>
    <t>25 04 01</t>
  </si>
  <si>
    <t>ურბანული მომსახურების გაუმჯობესების პროგრამა (წყალმომარაგებისა და წყალარინების სექტორი) (ADB)</t>
  </si>
  <si>
    <t>25 04 02</t>
  </si>
  <si>
    <t>მდგრადი წყალმომარაგებისა და სანიტარული სექტორის განვითარების პროგრამა (ADB)</t>
  </si>
  <si>
    <t>25 04 03</t>
  </si>
  <si>
    <t>იმერეთის და ყაზბეგის მუნიციპალიტეტებში კომუნალური ინფრასტრუქტურის გაუმჯობესება (KfW)</t>
  </si>
  <si>
    <t>25 04 04</t>
  </si>
  <si>
    <t>ქალაქ ხაშურის და მიმდებარე დასახლებების წყალმომარაგებისა და წყალარინების სისტემების გაუმჯობესება (AFD,EU)</t>
  </si>
  <si>
    <t>25 04 05</t>
  </si>
  <si>
    <t>ქუთაისის წყალარინების პროექტი (EIB, EPTATF)</t>
  </si>
  <si>
    <t>25 04 06</t>
  </si>
  <si>
    <t>რეგიონებში ინფრასტრუქტურული პროექტების მხარდაჭერის ღონისძიებები</t>
  </si>
  <si>
    <t>25 04 07</t>
  </si>
  <si>
    <t>საკანალიზაციო სისტემების მდგრადი მართვის პროექტი (SIDA)</t>
  </si>
  <si>
    <t>25 04 08</t>
  </si>
  <si>
    <t>წყლის ინფრასტრუქტურის განახლების პროექტი II (EIB, EU)</t>
  </si>
  <si>
    <t>25 04 09</t>
  </si>
  <si>
    <t>რეგიონებში წყალმომარაგების მხარდაჭერის ღონისძიებები</t>
  </si>
  <si>
    <t>25 05</t>
  </si>
  <si>
    <t>მყარი ნარჩენების მართვის პროგრამა</t>
  </si>
  <si>
    <t>25 05 01</t>
  </si>
  <si>
    <t>საქართველოში მყარი ნარჩენების მართვა</t>
  </si>
  <si>
    <t>25 05 02</t>
  </si>
  <si>
    <t>ქუთაისის მყარი ნარჩენების ინტეგრირებული მართვის პროექტი (EU, KfW)</t>
  </si>
  <si>
    <t>25 05 03</t>
  </si>
  <si>
    <t>ქვემო ქართლის ნარჩენების მართვის პროექტი (EBRD, SIDA)</t>
  </si>
  <si>
    <t>25 05 04</t>
  </si>
  <si>
    <t>მყარი ნარჩენების ინტეგრირებული მართვის პროგრამა II (კახეთი, სამეგრელო-ზემო სვანეთი) (KfW)</t>
  </si>
  <si>
    <t>25 06</t>
  </si>
  <si>
    <t>იძულებით გადაადგილებული პირების მხარდაჭერა</t>
  </si>
  <si>
    <t>25 06 01</t>
  </si>
  <si>
    <t>იძულებით გადაადგილებულ პირთათვის სოციალური და საცხოვრებელი პირობების გაუმჯობესება</t>
  </si>
  <si>
    <t>25 07</t>
  </si>
  <si>
    <t>ზოგადსაგანმანათლებლო ინფრასტრუქტურის მშენებლობა და რეაბილიტაცია</t>
  </si>
  <si>
    <t>25 07 01</t>
  </si>
  <si>
    <t>საჯარო სკოლების მშენებლობა-რეაბილიტაცია</t>
  </si>
  <si>
    <t>25 07 02</t>
  </si>
  <si>
    <t>თბილისის საჯარო სკოლების რეაბილიტაციისა და ენერგოეფექტურობის გაზრდის პროექტი (CEB, E5P)</t>
  </si>
  <si>
    <t>25 07 03</t>
  </si>
  <si>
    <t>ინოვაციის, ინკლუზიურობის და ხარისხის პროექტი - საქართველო I2Q (IBRD)</t>
  </si>
  <si>
    <t>25 07 04</t>
  </si>
  <si>
    <t>ზოგადსაგანმანათლებლო ინფრასტრუქტურის მშენებლობა-რეაბილიტაცია მუნიციპალიტეტებში</t>
  </si>
  <si>
    <t>26 00</t>
  </si>
  <si>
    <t>საქართველოს იუსტიციის სამინისტრო</t>
  </si>
  <si>
    <t>26 01</t>
  </si>
  <si>
    <t>სამართალშემოქმედებისა და ქვეყნის ინტერესების სამართლებრივი მხარდაჭერის მიზნით სახელმწიფო პოლიტიკის შემუშავება და მართვა, მათ შორის, სისხლის სამართლის სისტემის რეფორმის განხორციელება</t>
  </si>
  <si>
    <t>26 01 01</t>
  </si>
  <si>
    <t>საქართველოს იუსტიციის სამინისტროს ცენტრალური აპარატი</t>
  </si>
  <si>
    <t>26 01 02</t>
  </si>
  <si>
    <t>არბიტრაჟებში, უცხო ქვეყნის სასამართლოებში და საერთაშორისო სასამართლოებში სახელმწიფო წარმომადგენლობა</t>
  </si>
  <si>
    <t>26 02</t>
  </si>
  <si>
    <t>საერთაშორისო სტანდარტების შესაბამისი პენიტენციური სისტემის ჩამოყალიბება</t>
  </si>
  <si>
    <t>26 02 01</t>
  </si>
  <si>
    <t>პენიტენციური სისტემის მართვა და ბრალდებულთა/მსჯავრდებულთა ყოფითი პირობების გაუმჯობესება</t>
  </si>
  <si>
    <t>26 02 02</t>
  </si>
  <si>
    <t>ბრალდებულთა და მსჯავრდებულთა ეკვივალენტური სამედიცინო მომსახურებით უზრუნველყოფა</t>
  </si>
  <si>
    <t>26 02 03</t>
  </si>
  <si>
    <t>პენიტენციური სისტემის ინფრასტრუქტურის გაუმჯობესება</t>
  </si>
  <si>
    <t>26 03</t>
  </si>
  <si>
    <t>ეროვნული საარქივო ფონდის დაცულობის, მომსახურების თანამედროვე ტექნოლოგიების დანერგვის და დოკუმენტების ხელმისაწვდომობის უზრუნველყოფა</t>
  </si>
  <si>
    <t>26 04</t>
  </si>
  <si>
    <t>საქართველოს იუსტიციის სამინისტროს თანამშრომელთა და სხვა დაინტერესებული პირების გადამზადება</t>
  </si>
  <si>
    <t>26 04 01</t>
  </si>
  <si>
    <t>საქართველოს იუსტიციის სამინისტროს სისტემის თანამშრომელთა გადამზადება  და სასწავლო ცენტრის განვითარება</t>
  </si>
  <si>
    <t>26 04 02</t>
  </si>
  <si>
    <t>მსჯავრდებულთა პროფესიული მომზადება და გადამზადება</t>
  </si>
  <si>
    <t>26 05</t>
  </si>
  <si>
    <t>ელექტრონული მმართველობის განვითარება</t>
  </si>
  <si>
    <t>26 05 01</t>
  </si>
  <si>
    <t>ციფრული მმართველობის განვითარება</t>
  </si>
  <si>
    <t>26 06</t>
  </si>
  <si>
    <t>დანაშაულის პრევენცია, პრობაციის სისტემის განვითარება და ყოფილ პატიმართა რესოციალიზაცია</t>
  </si>
  <si>
    <t>26 06 01</t>
  </si>
  <si>
    <t>დანაშაულის პრევენციისა და სრულყოფილი პრობაციის სისტემა</t>
  </si>
  <si>
    <t>26 07</t>
  </si>
  <si>
    <t>იუსტიციის სახლის მომსახურებათა განვითარება და ხელმისაწვდომობა</t>
  </si>
  <si>
    <t>26 08</t>
  </si>
  <si>
    <t>მიწის რეგისტრაციის ხელშეწყობა და საჯარო რეესტრის მომსახურებათა განვითარება/ხელმისაწვდომობა</t>
  </si>
  <si>
    <t>26 09</t>
  </si>
  <si>
    <t>მიწის ბაზრის განვითარება (WB)</t>
  </si>
  <si>
    <t>26 10</t>
  </si>
  <si>
    <t>სახელმწიფო სერვისების განვითარების სააგენტოს მომსახურებათა განვითარება და ხელმისაწვდომობა</t>
  </si>
  <si>
    <t>26 11</t>
  </si>
  <si>
    <t>ნორმატიული აქტების სისტემატიზაცია და მთარგმნელობითი ცენტრის განვითარება</t>
  </si>
  <si>
    <t>26 12</t>
  </si>
  <si>
    <t>სსიპ - აღსრულების ეროვნული ბიუროს მომსახურებათა ეფექტიანობის უზრუნველყოფა და ყველა დაინტერესებული პირისათვის ხელმისაწვდომობა</t>
  </si>
  <si>
    <t>27 00</t>
  </si>
  <si>
    <t>საქართველოს ოკუპირებული ტერიტორიებიდან დევნილთა, შრომის, ჯანმრთელობისა და სოციალური დაცვის სამინისტრო</t>
  </si>
  <si>
    <t>27 01</t>
  </si>
  <si>
    <t>ოკუპირებული ტერიტორიებიდან დევნილთა, შრომის, ჯანმრთელობისა და სოციალური დაცვის პროგრამების მართვა</t>
  </si>
  <si>
    <t>27 01 01</t>
  </si>
  <si>
    <t>ოკუპირებული ტერიტორიებიდან დევნილთა, შრომის, ჯანმრთელობისა და სოციალური დაცვის სფეროში პოლიტიკის შემუშავება და მართვა</t>
  </si>
  <si>
    <t>27 01 02</t>
  </si>
  <si>
    <t>სამედიცინო საქმიანობის რეგულირების პროგრამა</t>
  </si>
  <si>
    <t>27 01 02 01</t>
  </si>
  <si>
    <t>27 01 02 02</t>
  </si>
  <si>
    <t>სამედიცინო-სოციალური ექსპერტიზა და კონტროლი</t>
  </si>
  <si>
    <t>27 01 02 03</t>
  </si>
  <si>
    <t>სამკურნალო საშუალებების ხარისხის სახელმწიფო კონტროლი</t>
  </si>
  <si>
    <t>27 01 03</t>
  </si>
  <si>
    <t>დაავადებათა კონტროლისა და ეპიდემიოლოგიური უსაფრთხოების პროგრამის მართვა</t>
  </si>
  <si>
    <t>27 01 04</t>
  </si>
  <si>
    <t>სოციალური დაცვის პროგრამების მართვა</t>
  </si>
  <si>
    <t>27 01 04 01</t>
  </si>
  <si>
    <t>სსიპ - სოციალური მომსახურების სააგენტო (აპარატი)</t>
  </si>
  <si>
    <t>27 01 04 02</t>
  </si>
  <si>
    <t>სსიპ - სოციალური მომსახურების სააგენტოს იმერეთის სამხარეო ცენტრი</t>
  </si>
  <si>
    <t>27 01 04 03</t>
  </si>
  <si>
    <t>სსიპ - სოციალური მომსახურების სააგენტოს კახეთის სამხარეო ცენტრი</t>
  </si>
  <si>
    <t>27 01 04 04</t>
  </si>
  <si>
    <t>სსიპ - სოციალური მომსახურების სააგენტოს ქვემო ქართლის სამხარეო ცენტრი</t>
  </si>
  <si>
    <t>27 01 04 05</t>
  </si>
  <si>
    <t>სსიპ - სოციალური მომსახურების სააგენტოს შიდა ქართლის სამხარეო ცენტრი</t>
  </si>
  <si>
    <t>27 01 04 06</t>
  </si>
  <si>
    <t>სსიპ - სოციალური მომსახურების სააგენტოს სამეგრელო-ზემო სვანეთის სამხარეო ცენტრი</t>
  </si>
  <si>
    <t>27 01 04 07</t>
  </si>
  <si>
    <t>სსიპ - სოციალური მომსახურების სააგენტოს სამცხე-ჯავახეთის სამხარეო ცენტრი</t>
  </si>
  <si>
    <t>27 01 04 08</t>
  </si>
  <si>
    <t>სსიპ - სოციალური მომსახურების სააგენტოს მცხეთა-მთიანეთის სამხარეო ცენტრი</t>
  </si>
  <si>
    <t>27 01 04 09</t>
  </si>
  <si>
    <t>სსიპ - სოციალური მომსახურების სააგენტოს გურიის სამხარეო ცენტრი</t>
  </si>
  <si>
    <t>27 01 04 10</t>
  </si>
  <si>
    <t>სსიპ - სოციალური მომსახურების სააგენტოს რაჭა-ლეჩხუმისა და ქვემო სვანეთის სამხარეო ცენტრი</t>
  </si>
  <si>
    <t>27 01 04 11</t>
  </si>
  <si>
    <t>სსიპ - სოციალური მომსახურების სააგენტოს აჭარის ა.რ. ფილიალი</t>
  </si>
  <si>
    <t>27 01 05</t>
  </si>
  <si>
    <t>სახელმწიფო ზრუნვის, ადამიანით ვაჭრობის (ტრეფიკინგის) მსხვერპლთა დაცვისა და დახმარების მართვა</t>
  </si>
  <si>
    <t>27 01 06</t>
  </si>
  <si>
    <t>საგანგებო სიტუაციების კოორდინაციისა და გადაუდებელი დახმარების მართვა</t>
  </si>
  <si>
    <t>27 01 07</t>
  </si>
  <si>
    <t>დევნილთა, ეკომიგრანტთა და საარსებო წყაროებით უზრუნველყოფა</t>
  </si>
  <si>
    <t>27 01 08</t>
  </si>
  <si>
    <t>დასაქმების ხელშეწყობის მომსახურებათა მართვა</t>
  </si>
  <si>
    <t>27 01 09</t>
  </si>
  <si>
    <t>ჯანმრთელობის დაცვის პროგრამების მართვა</t>
  </si>
  <si>
    <t>27 02</t>
  </si>
  <si>
    <t>მოსახლეობის სოციალური დაცვა</t>
  </si>
  <si>
    <t>27 02 01</t>
  </si>
  <si>
    <t>მოსახლეობის საპენსიო უზრუნველყოფა</t>
  </si>
  <si>
    <t>27 02 02</t>
  </si>
  <si>
    <t>მოსახლეობის მიზნობრივი ჯგუფების სოციალური დახმარება</t>
  </si>
  <si>
    <t>27 02 03</t>
  </si>
  <si>
    <t>სოციალური რეაბილიტაცია და ბავშვზე ზრუნვა</t>
  </si>
  <si>
    <t>27 02 03 01</t>
  </si>
  <si>
    <t>სოციალური რეაბილიტაცია</t>
  </si>
  <si>
    <t>27 02 03 01 01</t>
  </si>
  <si>
    <t>დღის ცენტრებში მომსახურებით უზრუნველყოფა (შშმ პირები)</t>
  </si>
  <si>
    <t>27 02 03 01 02</t>
  </si>
  <si>
    <t>დამხმარე საშუალებებით უზრუნველყოფა</t>
  </si>
  <si>
    <t>27 02 03 01 03</t>
  </si>
  <si>
    <t>ყრუთა კომუნიკაციის ხელშეწყობა</t>
  </si>
  <si>
    <t>27 02 03 01 04</t>
  </si>
  <si>
    <t>სათემო ორგანიზაციებში მომსახურებით უზრუნველყოფა</t>
  </si>
  <si>
    <t>27 02 03 01 05</t>
  </si>
  <si>
    <t>ომის მონაწილეთა რეაბილიტაციის ხელშეწყობა</t>
  </si>
  <si>
    <t>27 02 03 02</t>
  </si>
  <si>
    <t>ბავშვზე ზრუნვა და ახალგაზრდების მხარდაჭერა</t>
  </si>
  <si>
    <t>27 02 03 02 01</t>
  </si>
  <si>
    <t>კრიზისულ მდგომარეობაში მყოფი ბავშვიანი ოჯახების დახმარება</t>
  </si>
  <si>
    <t>27 02 03 02 02</t>
  </si>
  <si>
    <t>ბავშვთა ადრეული განვითარების ხელშეწყობა</t>
  </si>
  <si>
    <t>27 02 03 02 03</t>
  </si>
  <si>
    <t>ბავშვთა რეაბილიტაცია/აბილიტაცია</t>
  </si>
  <si>
    <t>27 02 03 02 05</t>
  </si>
  <si>
    <t>დედათა და ბავშვთა თავშესაფრით უზრუნველყოფა</t>
  </si>
  <si>
    <t>27 02 03 02 06</t>
  </si>
  <si>
    <t>მინდობით აღზრდა</t>
  </si>
  <si>
    <t>27 02 03 02 07</t>
  </si>
  <si>
    <t>მცირე საოჯახო ტიპის სახლებში მომსახურებით უზრუნველყოფა</t>
  </si>
  <si>
    <t>27 02 03 02 08</t>
  </si>
  <si>
    <t>მიუსაფარ ბავშვთა თავშესაფრით უზრუნველყოფა</t>
  </si>
  <si>
    <t>27 02 03 02 09</t>
  </si>
  <si>
    <t>განვითარების მძიმე და ღრმა შეფერხების მქონე ბავშვთა ბინაზე მოვლით უზრუნველყოფა</t>
  </si>
  <si>
    <t>27 02 03 02 10</t>
  </si>
  <si>
    <t>მძიმე და ღრმა შეზღუდული შესაძლებლობის ან ჯანმრთელობის პრობლემების მქონე ბავშვთა სპეციალიზებული საოჯახო ტიპის მომსახურება</t>
  </si>
  <si>
    <t>27 02 03 02 11</t>
  </si>
  <si>
    <t>მზრუნველობამოკლებული ბავშვების რეინტეგრაცია</t>
  </si>
  <si>
    <t>27 02 03 02 12</t>
  </si>
  <si>
    <t>სახელმწიფო ზრუნვის სისტემიდან გასული 18-21 წლამდე ახალგაზრდების მხარდაჭერა</t>
  </si>
  <si>
    <t>27 02 03 02 13</t>
  </si>
  <si>
    <t>სახელმწიფო ზრუნვის სისტემიდან გასული 18-21 წლამდე ახალგაზრდების საკვები პროდუქტებით უზრუნველყოფა</t>
  </si>
  <si>
    <t>27 02 04</t>
  </si>
  <si>
    <t>სოციალური შეღავათები მაღალმთიან დასახლებაში</t>
  </si>
  <si>
    <t>27 02 04 01</t>
  </si>
  <si>
    <t>სოციალური შეღავათები მაღალმთიან დასახლებაში-სახელმწიფო პენსიის მიმღებ პირთა დანამატი</t>
  </si>
  <si>
    <t>27 02 04 02</t>
  </si>
  <si>
    <t>სოციალური შეღავათები მაღალმთიან დასახლებაში-სოციალური პაკეტის მიმღებ პირთა დანამატი</t>
  </si>
  <si>
    <t>27 02 04 03</t>
  </si>
  <si>
    <t>სოციალური შეღავათები მაღალმთიან დასახლებაში-სხვა დანარჩენი კატეგორიებისთვის</t>
  </si>
  <si>
    <t>27 02 04 04</t>
  </si>
  <si>
    <t>სოციალური შეღავათები მაღალმთიან დასახლებაში-მოხმარებული ელექტროენერგიის საფასური</t>
  </si>
  <si>
    <t>27 02 05</t>
  </si>
  <si>
    <t>სახელმწიფო ზრუნვის, ადამიანით ვაჭრობის (ტრეფიკინგის) მსხვერპლთა დაცვისა და დახმარების უზრუნველყოფა</t>
  </si>
  <si>
    <t>27 02 06</t>
  </si>
  <si>
    <t>ახალი კორონავირუსით გამოწვეული სოციალურ-ეკონომიკური მდგომარეობის გაუარესების გამო მოსახლეობის სოციალური დახმარება</t>
  </si>
  <si>
    <t>27 02 06 02</t>
  </si>
  <si>
    <t>ახალი კორონავირუსით (SARS-COV-2) გამოწვეული ინფექციის (COVID-19) შედეგად მიყენებული ზიანის შემსუბუქება (მოწყვლადი ჯგუფებისათვის ფულადი დახმარება/კომპენსაცია)</t>
  </si>
  <si>
    <t>27 02 06 02 01</t>
  </si>
  <si>
    <t>ახალი კორონავირუსით (SARS-COV-2) გამოწვეული ინფექციის (COVID-19) შედეგად მიყენებული ზიანის შემსუბუქება (სოციალურად დაუცველი ოჯახებისათვის ფულადი დახმარება/ კომპენსაცია)</t>
  </si>
  <si>
    <t>27 02 06 03</t>
  </si>
  <si>
    <t>ახალი კორონავირუსით (SARS-COV-2) გამოწვეული ინფექციის (COVID-19) შედეგად მიყენებული ზიანის შემსუბუქება (ფულადი დახმარება/კომპენსაცია დასაქმებულთა და თვითდასაქმებულთათვის)</t>
  </si>
  <si>
    <t>27 02 06 03 01</t>
  </si>
  <si>
    <t>ახალი კორონავირუსით (SARS-COV-2) გამოწვეული ინფექციის (COVID-19) შედეგად მიყენებული ზიანის შემსუბუქება (ფულადი დახმარება/კომპენსაცია დაქირავებით მომუშავე ფიზიკური პირებისათვის)</t>
  </si>
  <si>
    <t>27 02 06 03 02</t>
  </si>
  <si>
    <t>ახალი კორონავირუსით (SARS-COV-2) გამოწვეული ინფექციის (COVID-19) შედეგად მიყენებული ზიანის შემსუბუქება (ფულადი დახმარება/კომპენსაცია ინდ.მეწარმეებისა და გადასახადის გადამხდელი ფიზიკური პირებისათვის)</t>
  </si>
  <si>
    <t>27 02 06 06</t>
  </si>
  <si>
    <t>COVID 19-ის საწინააღმდეგო ვაქცინაციის პროცესის სოციალური მხარდაჭერა (60 წლის და მეტი ასაკის საქართველოს მოქალაქეებისათვის ფულადი დახმარება)</t>
  </si>
  <si>
    <t>27 03</t>
  </si>
  <si>
    <t>მოსახლეობის ჯანმრთელობის დაცვა</t>
  </si>
  <si>
    <t>27 03 01</t>
  </si>
  <si>
    <t>მოსახლეობის საყოველთაო ჯანმრთელობის დაცვა</t>
  </si>
  <si>
    <t>27 03 02</t>
  </si>
  <si>
    <t>საზოგადოებრივი ჯანმრთელობის დაცვა</t>
  </si>
  <si>
    <t>27 03 02 01</t>
  </si>
  <si>
    <t>დაავადებათა ადრეული გამოვლენა და სკრინინგი</t>
  </si>
  <si>
    <t>27 03 02 02</t>
  </si>
  <si>
    <t>იმუნიზაცია</t>
  </si>
  <si>
    <t>27 03 02 02 01</t>
  </si>
  <si>
    <t>27 03 02 02 02</t>
  </si>
  <si>
    <t>იმუნიზაცია (ახალი კორონავირუსული დაავადების - COVID 19-ის საწინააღმდეგო ვაქცინით აცრების ადმინისტრირება)</t>
  </si>
  <si>
    <t>27 03 02 03</t>
  </si>
  <si>
    <t>ეპიდზედამხედველობა</t>
  </si>
  <si>
    <t>27 03 02 04</t>
  </si>
  <si>
    <t>უსაფრთხო სისხლი</t>
  </si>
  <si>
    <t>27 03 02 05</t>
  </si>
  <si>
    <t>საზოგადოებრივი ჯანდაცვის, გარემოსა და პროფესიულ დაავადებათა ჯანმრთელობის სფეროში არსებული ვალდებულებების ხელშეწყობა</t>
  </si>
  <si>
    <t>27 03 02 06</t>
  </si>
  <si>
    <t>ტუბერკულოზის მართვა</t>
  </si>
  <si>
    <t>27 03 02 06 01</t>
  </si>
  <si>
    <t>27 03 02 06 02</t>
  </si>
  <si>
    <t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</si>
  <si>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27 03 02 06 03</t>
  </si>
  <si>
    <t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t>
  </si>
  <si>
    <t>27 03 02 07</t>
  </si>
  <si>
    <t>აივ ინფექციის/შიდსის მართვა</t>
  </si>
  <si>
    <t>27 03 02 07 01</t>
  </si>
  <si>
    <t>აივ ინფექცია/შიდსი</t>
  </si>
  <si>
    <t>27 03 02 07 02</t>
  </si>
  <si>
    <t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</si>
  <si>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27 03 02 07 03</t>
  </si>
  <si>
    <t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t>
  </si>
  <si>
    <t>27 03 02 08</t>
  </si>
  <si>
    <t>დედათა და ბავშვთა ჯანმრთელობა</t>
  </si>
  <si>
    <t>27 03 02 08 01</t>
  </si>
  <si>
    <t>27 03 02 08 02</t>
  </si>
  <si>
    <t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</si>
  <si>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27 03 02 09</t>
  </si>
  <si>
    <t>ნარკომანიით დაავადებულ პაციენტთა მკურნალობა</t>
  </si>
  <si>
    <t>27 03 02 10</t>
  </si>
  <si>
    <t>ჯანმრთელობის ხელშეწყობა</t>
  </si>
  <si>
    <t>27 03 02 11</t>
  </si>
  <si>
    <t>C ჰეპატიტის მართვა</t>
  </si>
  <si>
    <t>27 03 02 11 01</t>
  </si>
  <si>
    <t>27 03 02 11 02</t>
  </si>
  <si>
    <t>C ჰეპატიტის მართვა (სსიპ -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</si>
  <si>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27 03 03</t>
  </si>
  <si>
    <t>მოსახლეობისათვის სამედიცინო მომსახურების მიწოდება პრიორიტეტულ სფეროებში</t>
  </si>
  <si>
    <t>27 03 03 01</t>
  </si>
  <si>
    <t>ფსიქიკური ჯანმრთელობა</t>
  </si>
  <si>
    <t>27 03 03 02</t>
  </si>
  <si>
    <t>დიაბეტის მართვა</t>
  </si>
  <si>
    <t>27 03 03 03</t>
  </si>
  <si>
    <t>ბავშვთა ონკოჰემატოლოგიური მომსახურება</t>
  </si>
  <si>
    <t>27 03 03 04</t>
  </si>
  <si>
    <t>დიალიზი და თირკმლის ტრანსპლანტაცია</t>
  </si>
  <si>
    <t>27 03 03 05</t>
  </si>
  <si>
    <t>ინკურაბელურ პაციენტთა პალიატიური მზრუნველობა</t>
  </si>
  <si>
    <t>27 03 03 06</t>
  </si>
  <si>
    <t>იშვიათი დაავადებების მქონე და მუდმივ ჩანაცვლებით მკურნალობას დაქვემდებარებულ პაციენტთა მკურნალობა</t>
  </si>
  <si>
    <t>27 03 03 07</t>
  </si>
  <si>
    <t>პირველადი და გადაუდებელი სამედიცინო დახმარების უზრუნველყოფა</t>
  </si>
  <si>
    <t>27 03 03 07 01</t>
  </si>
  <si>
    <t>პირველადი და გადაუდებელი სამედიცინო დახმარების უზრუნველყოფის ქვეპროგრამა</t>
  </si>
  <si>
    <t>27 03 03 07 02</t>
  </si>
  <si>
    <t>სპეცდაფინანსებაზე მყოფი დაწესებულებების მიერ შესაბამისი ამბულატორიული და სტაციონარული მომსახურების მიწოდება და სასწრაფო სამედიცინო დახმარება</t>
  </si>
  <si>
    <t>27 03 03 08</t>
  </si>
  <si>
    <t>რეფერალური მომსახურება</t>
  </si>
  <si>
    <t>27 03 03 09</t>
  </si>
  <si>
    <t>თავდაცვის ძალებში გასაწვევ მოქალაქეთა სამედიცინო შემოწმება</t>
  </si>
  <si>
    <t>27 03 03 10</t>
  </si>
  <si>
    <t>ახალი კორონავირუსული დაავადების  - COVID 19-ის მართვა</t>
  </si>
  <si>
    <t>27 03 03 10 01</t>
  </si>
  <si>
    <t>ახალი კორონავირუსული დაავადების - COVID 19-ის მართვა (საბიუჯეტო)</t>
  </si>
  <si>
    <t>27 03 03 10 01 01</t>
  </si>
  <si>
    <t>ახალი კორონავირუსით  (SARS-CoV-2) გამოწვეული ინფექციის (COVID-19) მართვისთვის გასატარებელი ღონისძიებები</t>
  </si>
  <si>
    <t>27 03 03 10 01 02</t>
  </si>
  <si>
    <t>საქართველოს ჯანდაცვის სისტემის მხარდაჭერა covid19-ის პირობებში</t>
  </si>
  <si>
    <t>27 03 03 10 01 03</t>
  </si>
  <si>
    <t>ახალი კორონავირუსით  (SARS-CoV-2) გამოწვეული ინფექციის (COVID-19) მართვის ხელშეწყობისთვის ცენტრის მიერ განსახორციელებელი ღონისძიებები</t>
  </si>
  <si>
    <t>27 03 03 10 01 05</t>
  </si>
  <si>
    <t>COVID-19-ის ვაქცინაზე ხელმისაწვდომობა</t>
  </si>
  <si>
    <t>27 03 03 10 01 05 01</t>
  </si>
  <si>
    <t>27 03 03 10 01 06</t>
  </si>
  <si>
    <t>ახალი კორონავირუსით (SARS-CoV-2) გამოწვეული ინფექციის (COVID-19) მართვის ხელშეწყობისთვის სამინისტროს მიერ განსახორციელებელი ღონისძიებები</t>
  </si>
  <si>
    <t>27 03 03 10 01 07</t>
  </si>
  <si>
    <t>ახალი კორონავირუსით  (SARS-CoV-2) გამოწვეული ინფექციის (COVID-19) მართვის ხელშეწყობისთვის გადაუდებელი დახმარების ცენტრის მიერ განსახორციელებელი ღონისძიებები</t>
  </si>
  <si>
    <t>27 03 03 10 01 08</t>
  </si>
  <si>
    <t>ახალი კორონავირუსით (SARS-CoV-2) გამოწვეული ინფექციის (COVID-19) მართვისთვის გასატარებელი ღონისძიებები (ა(ა)იპ - საქართველოს სამედიცინო ჰოლდინგი)</t>
  </si>
  <si>
    <t>27 03 03 10 02</t>
  </si>
  <si>
    <t>საქართველოს ჯანდაცვის სისტემის მხარდაჭერა covid19-ის პირობებში (GUMIP რეპროგრამირება) (EIB)</t>
  </si>
  <si>
    <t>27 03 03 10 03</t>
  </si>
  <si>
    <t>COVID-19-ის წინააღმდეგ სწრაფი რეაგირების პროექტის დამატებითი დაფინანსება (WB)</t>
  </si>
  <si>
    <t>27 03 04</t>
  </si>
  <si>
    <t>დიპლომისშემდგომი სამედიცინო განათლება</t>
  </si>
  <si>
    <t>27 04</t>
  </si>
  <si>
    <t>სამედიცინო დაწესებულებათა რეაბილიტაცია და აღჭურვა</t>
  </si>
  <si>
    <t>27 04 01</t>
  </si>
  <si>
    <t xml:space="preserve">სამედიცინო დაწესებულებათა რეაბილიტაცია და აღჭურვა </t>
  </si>
  <si>
    <t>27 04 03</t>
  </si>
  <si>
    <t>COVID-19-ზე რეაგირების საგანგებო ღონისძიებების უზრუნველსაყოფად სამედიცინო დაწესებულებათა აღჭურვა/რეაბილიტაცია</t>
  </si>
  <si>
    <t>27 05</t>
  </si>
  <si>
    <t>შრომისა და დასაქმების სისტემის რეფორმების პროგრამა</t>
  </si>
  <si>
    <t>27 05 01</t>
  </si>
  <si>
    <t>დასაქმების ხელშეწყობის მომსახურებათა განვითარება</t>
  </si>
  <si>
    <t>27 05 02</t>
  </si>
  <si>
    <t>შრომის პირობების ინსპექტირება</t>
  </si>
  <si>
    <t>27 05 03</t>
  </si>
  <si>
    <t>სამუშაოს მაძიებელთა  პროფესიული  კვალიფიკაციის ამაღლება</t>
  </si>
  <si>
    <t>27 06</t>
  </si>
  <si>
    <t>იძულებით გადაადგილებულ პირთა და მიგრანტთა ხელშეწყობა</t>
  </si>
  <si>
    <t>27 06 01</t>
  </si>
  <si>
    <t>სარეინტეგრაციო დახმარება საქართველოში დაბრუნებული მიგრანტებისათვის</t>
  </si>
  <si>
    <t>27 06 02</t>
  </si>
  <si>
    <t>ეკომიგრანტთა მიგრაციის მართვა</t>
  </si>
  <si>
    <t>27 06 03</t>
  </si>
  <si>
    <t>იძულებით გადაადგილებულ პირთა განსახლებისა სოციალური და საცხოვრებელი პირობების შექმნა</t>
  </si>
  <si>
    <t>27 06 04</t>
  </si>
  <si>
    <t>საერთაშორისო დაცვის მქონე პირთა ინტეგრაციის ხელშეწყობა</t>
  </si>
  <si>
    <t>27 06 05</t>
  </si>
  <si>
    <t>საარსებო წყაროებით უზრუნველყოფის პროგრამა</t>
  </si>
  <si>
    <t>28 00</t>
  </si>
  <si>
    <t>საქართველოს საგარეო საქმეთა სამინისტრო</t>
  </si>
  <si>
    <t>28 01</t>
  </si>
  <si>
    <t>საგარეო პოლიტიკის განხორციელება</t>
  </si>
  <si>
    <t>28 01 01</t>
  </si>
  <si>
    <t>საგარეო პოლიტიკის დაგეგმვა და მართვა</t>
  </si>
  <si>
    <t>28 01 01 01</t>
  </si>
  <si>
    <t>საქართველოს საგარეო საქმეთა სამინისტროს აპარატი</t>
  </si>
  <si>
    <t>28 01 01 02</t>
  </si>
  <si>
    <t>საზღვარგარეთ საქართველოს დიპლომატიური დაწესებულებები (წარმომადგენლობები)</t>
  </si>
  <si>
    <t>28 01 01 02 01</t>
  </si>
  <si>
    <t>დიპლომატიური დაწესებულებების დაკომპლექტებისა და მატერიალურ–ტექნიკური ბაზით უზრუნველყოფის ხარჯები</t>
  </si>
  <si>
    <t>28 01 02</t>
  </si>
  <si>
    <t>საერთაშორისო ორგანიზაციებში არსებული ფინანსური ვალდებულებების უზრუნველყოფა</t>
  </si>
  <si>
    <t>28 01 03</t>
  </si>
  <si>
    <t>საერთაშორისო ხელშეკრულებების და სხვა დოკუმენტების თარგმნა და დამოწმება</t>
  </si>
  <si>
    <t>28 01 04</t>
  </si>
  <si>
    <t>დიასპორული პოლიტიკა</t>
  </si>
  <si>
    <t>28 01 04 01</t>
  </si>
  <si>
    <t>,,დიასპორული ურთიერთობების ხელშეწყობა"</t>
  </si>
  <si>
    <t>28 01 05</t>
  </si>
  <si>
    <t>ევროპულ და ევროატლანტიკურ სტრუქტურებში საქართველოს ინტეგრაციის თაობაზე საზოგადოების ინფორმირება</t>
  </si>
  <si>
    <t>28 02</t>
  </si>
  <si>
    <t>მოხელეთა კვალიფიკაციის ამაღლება საერთაშორისო ურთიერთობების დარგში</t>
  </si>
  <si>
    <t>29 00</t>
  </si>
  <si>
    <t>საქართველოს თავდაცვის სამინისტრო</t>
  </si>
  <si>
    <t>29 01</t>
  </si>
  <si>
    <t>თავდაცვის მართვა</t>
  </si>
  <si>
    <t>29 02</t>
  </si>
  <si>
    <t>პროფესიული სამხედრო განათლება</t>
  </si>
  <si>
    <t>29 02 01</t>
  </si>
  <si>
    <t>დაწყებითი სამხედრო მომზადება</t>
  </si>
  <si>
    <t>29 02 02</t>
  </si>
  <si>
    <t>სამხედრო განათლება</t>
  </si>
  <si>
    <t>29 02 03</t>
  </si>
  <si>
    <t>პროფესიული განვითარება</t>
  </si>
  <si>
    <t>29 02 04</t>
  </si>
  <si>
    <t>სპეციალისტების მომზადება და შეფასება</t>
  </si>
  <si>
    <t>29 02 05</t>
  </si>
  <si>
    <t>სასწავლო კურსები</t>
  </si>
  <si>
    <t>29 03</t>
  </si>
  <si>
    <t>ჯანმრთელობის დაცვა და სოციალური უზრუნველყოფა</t>
  </si>
  <si>
    <t>29 03 01</t>
  </si>
  <si>
    <t>სამედიცინო სერვისების გაუმჯობესება</t>
  </si>
  <si>
    <t>29 03 02</t>
  </si>
  <si>
    <t>29 03 03</t>
  </si>
  <si>
    <t>ჯანდაცვა და სამედიცინო მხარდაჭერა</t>
  </si>
  <si>
    <t>29 04</t>
  </si>
  <si>
    <t>მართვის, კონტროლის, კავშირგაბმულობისა და კომპიუტერული სისტემები</t>
  </si>
  <si>
    <t>29 04 01</t>
  </si>
  <si>
    <t>კიბერუსაფრთხოების უზრუნველყოფა</t>
  </si>
  <si>
    <t>29 04 02</t>
  </si>
  <si>
    <t>კავშირგაბმულობა და საინფორმაციო ტექნოლოგიების განვითარება</t>
  </si>
  <si>
    <t>29 05</t>
  </si>
  <si>
    <t>ინფრასტრუქტურის განვითარება</t>
  </si>
  <si>
    <t>29 05 01</t>
  </si>
  <si>
    <t>ინფრასტრუქტურული პროექტები</t>
  </si>
  <si>
    <t>29 06</t>
  </si>
  <si>
    <t>საერთაშორისო სამშვიდობო მისიები</t>
  </si>
  <si>
    <t>29 06 01</t>
  </si>
  <si>
    <t>სამშვიდობო ოპერაცია და გადასროლისწინა მომზადება</t>
  </si>
  <si>
    <t>29 07</t>
  </si>
  <si>
    <t>სამეცნიერო კვლევა და სამხედრო მრეწველობის განვითარება</t>
  </si>
  <si>
    <t>29 07 01</t>
  </si>
  <si>
    <t>სსიპ სახელმწიფო სამხედრო სამეცნიერო-ტექნიკური ცენტრი დელტა</t>
  </si>
  <si>
    <t>29 07 02</t>
  </si>
  <si>
    <t>სსიპ - გრიგოლ წულუკიძის სამთო ინსტიტუტი</t>
  </si>
  <si>
    <t>29 07 03</t>
  </si>
  <si>
    <t>სსიპ - სოხუმის ილია ვეკუას ფიზიკა-ტექნიკის ინსტიტუტი</t>
  </si>
  <si>
    <t>29 07 04</t>
  </si>
  <si>
    <t>სსიპ - რაფიელ დვალის მანქანათა მექანიკის ინსტიტუტი</t>
  </si>
  <si>
    <t>29 07 05</t>
  </si>
  <si>
    <t>სსიპ - ინსტიტუტი ოპტიკა</t>
  </si>
  <si>
    <t>29 07 06</t>
  </si>
  <si>
    <t>სსიპ - ფერდინანდ თავაძის მეტალურგიისა და მასალათმცოდნეობის ინსტიტუტი</t>
  </si>
  <si>
    <t>29 07 07</t>
  </si>
  <si>
    <t>სსიპ - მიკრო და ნანო ელექტრონიკის ინსტიტუტი</t>
  </si>
  <si>
    <t>29 08</t>
  </si>
  <si>
    <t>თავდაცვის შესაძლებლობების განვითარება</t>
  </si>
  <si>
    <t>29 09</t>
  </si>
  <si>
    <t>ლოჯისტიკური უზრუნველყოფა</t>
  </si>
  <si>
    <t>29 09 01</t>
  </si>
  <si>
    <t>ლოჯისტიკური მხარდაჭერა</t>
  </si>
  <si>
    <t>29 09 01 01</t>
  </si>
  <si>
    <t>თავდაცვის ძალების ლოჯისტიკური უზრუნველყოფა</t>
  </si>
  <si>
    <t>29 09 01 02</t>
  </si>
  <si>
    <t>საქართველოს თავდაცვის სამინისტროს თავდაცვის ძალების აღმოსავლეთის სარდლობა</t>
  </si>
  <si>
    <t>29 09 01 03</t>
  </si>
  <si>
    <t>საქართველოს თავდაცვის სამინისტროს თავდაცვის ძალების დასავლეთის სარდლობა</t>
  </si>
  <si>
    <t>29 09 01 04</t>
  </si>
  <si>
    <t>საქართველოს თავდაცვის სამინისტროს თავდაცვის ძალების ავიაციისა და საჰაერო თავდაცვის სარდლობა</t>
  </si>
  <si>
    <t>29 09 01 05</t>
  </si>
  <si>
    <t>საქართველოს თავდაცვის სამინისტროს თავდაცვის ძალების ავიაციისა და საჰაერო თავდაცვის სარდლობის საჰაერო თავდაცვის ბრიგადა</t>
  </si>
  <si>
    <t>29 09 01 06</t>
  </si>
  <si>
    <t>საქართველოს თავდაცვის სამინისტროს თავდაცვის ძალების აღმოსავლეთის სარდლობის პირველი ქვეითი ბრიგადა</t>
  </si>
  <si>
    <t>29 09 01 07</t>
  </si>
  <si>
    <t>საქართველოს თავდაცვის სამინისტროს თავდაცვის ძალების დასავლეთის სარდლობის მე-2 ქვეითი ბრიგადა</t>
  </si>
  <si>
    <t>29 09 01 08</t>
  </si>
  <si>
    <t>საქართველოს თავდაცვის სამინისტროს თავდაცვის ძალების დასავლეთის სარდლობის მე-3 ქვეითი ბრიგადა</t>
  </si>
  <si>
    <t>29 09 01 09</t>
  </si>
  <si>
    <t>საქართველოს თავდაცვის სამინისტროს თავდაცვის ძალების აღმოსავლეთის სარდლობის მე-4 მექანიზებული ბრიგადა</t>
  </si>
  <si>
    <t>29 09 01 10</t>
  </si>
  <si>
    <t>საქართველოს თავდაცვის სამინისტროს თავდაცვის ძალების აღმოსავლეთის სარდლობის მე-5 საარტილერიო ბრიგადა</t>
  </si>
  <si>
    <t>29 09 01 11</t>
  </si>
  <si>
    <t>საქართველოს თავდაცვის სამინისტროს თავდაცვის ძალების დასავლეთის სარდლობის მე-6 საარტილერიო ბრიგადა</t>
  </si>
  <si>
    <t>29 09 01 12</t>
  </si>
  <si>
    <t>საქართველოს თავდაცვის სამინისტროს თავდაცვის ძალების აღმოსავლეთის სარდლობის საბრძოლო საინჟინრო ბატალიონი</t>
  </si>
  <si>
    <t>29 09 01 13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</si>
  <si>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სარდლობა</t>
  </si>
  <si>
    <t>29 09 01 14</t>
  </si>
  <si>
    <t>საქართველოს თავდაცვის სამინისტროს თავდაცვის ძალების წვრთნებისა და  სამხედრო განათლების სარდლობა</t>
  </si>
  <si>
    <t>29 09 01 15</t>
  </si>
  <si>
    <t>საქართველოს თავდაცვის სამინისტროს თავდაცვის ძალების სპეციალური ოპერაციების ძალები</t>
  </si>
  <si>
    <t>29 09 01 16</t>
  </si>
  <si>
    <t>საქართველოს თავდაცვის სამინისტროს თავდაცვის ძალების ეროვნული გვარდია</t>
  </si>
  <si>
    <t>29 09 01 17</t>
  </si>
  <si>
    <t>საქართველოს თავდაცვის სამინისტროს თავდაცვის ძალების სამხედრო დაზვერვის დეპარტამენტი</t>
  </si>
  <si>
    <t>29 09 01 18</t>
  </si>
  <si>
    <t>საქართველოს თავდაცვის სამინისტროს თავდაცვის ძალების სამხედრო პოლიციის დეპარტამენტი</t>
  </si>
  <si>
    <t>29 09 01 19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</si>
  <si>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საავტომობილო ტექნიკის სარემონტო ბაზა</t>
  </si>
  <si>
    <t>29 09 01 20</t>
  </si>
  <si>
    <t>საქართველოს თავდაცვის სამინისტროს თავდაცვის ძალების გენერალური შტაბის კავშირგაბმულობისა და უზრუნველყოფის ცენტრი</t>
  </si>
  <si>
    <t>29 09 01 21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</si>
  <si>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ლოჯისტიკის ცენტრი (აღმოსავლეთი)</t>
  </si>
  <si>
    <t>29 09 01 22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</si>
  <si>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ლოჯისტიკის ცენტრი (დასავლეთი)</t>
  </si>
  <si>
    <t>29 09 01 23</t>
  </si>
  <si>
    <t>საქართველოს თავდაცვის სამინისტროს თავდაცვის ძალების დასავლეთის სარდლობის საბრძოლო საინჟინრო ბატალიონი</t>
  </si>
  <si>
    <t>29 09 02</t>
  </si>
  <si>
    <t>საბრძოლო მზადყოფნის (GDRP) ლოჯისტიკური უზრუნველყოფა</t>
  </si>
  <si>
    <t>29 09 02 01</t>
  </si>
  <si>
    <t>GDRP-ში მონაწილე ქვედანაყოფების წვრთნა</t>
  </si>
  <si>
    <t>29 10</t>
  </si>
  <si>
    <t>საქართველოს თავდაცვის ძალების შესაძლებლობის გაძლიერება (SG)</t>
  </si>
  <si>
    <t>30 00</t>
  </si>
  <si>
    <t>საქართველოს შინაგან საქმეთა სამინისტრო</t>
  </si>
  <si>
    <t>30 01</t>
  </si>
  <si>
    <t>საზოგადოებრივი წესრიგი და საერთაშორისო თანამშრომლობის განვითარება/გაღრმავება</t>
  </si>
  <si>
    <t>30 01 01</t>
  </si>
  <si>
    <t>საქართველოს შინაგან საქმეთა სამინისტროს ცენტრალური აპარატი</t>
  </si>
  <si>
    <t>30 01 02</t>
  </si>
  <si>
    <t>საქართველოს შინაგან საქმეთა სამინისტროს საპატრულო პოლიციის დეპარტამენტი</t>
  </si>
  <si>
    <t>30 01 03</t>
  </si>
  <si>
    <t>საქართველოს შინაგან საქმეთა სამინისტროს აჭარის ა/რ პოლიციის დეპარტამენტი</t>
  </si>
  <si>
    <t>30 01 04</t>
  </si>
  <si>
    <t>საქართველოს შინაგან საქმეთა სამინისტროს აფხაზეთის ა/რ პოლიციის დეპარტამენტი</t>
  </si>
  <si>
    <t>30 01 05</t>
  </si>
  <si>
    <t>საქართველოს შინაგან საქმეთა სამინისტროს ქ. თბილისის პოლიციის დეპარტამენტი</t>
  </si>
  <si>
    <t>30 01 06</t>
  </si>
  <si>
    <t>საქართველოს შინაგან საქმეთა სამინისტროს მცხეთა-მთიანეთის პოლიციის დეპარტამენტი</t>
  </si>
  <si>
    <t>30 01 07</t>
  </si>
  <si>
    <t>საქართველოს შინაგან საქმეთა სამინისტროს ქვემო ქართლის პოლიციის დეპარტამენტი</t>
  </si>
  <si>
    <t>30 01 08</t>
  </si>
  <si>
    <t>საქართველოს შინაგან საქმეთა სამინისტროს შიდა ქართლის პოლიციის დეპარტამენტი</t>
  </si>
  <si>
    <t>30 01 09</t>
  </si>
  <si>
    <t>საქართველოს შინაგან საქმეთა სამინისტროს სამცხე-ჯავახეთის პოლიციის დეპარტამენტი</t>
  </si>
  <si>
    <t>30 01 10</t>
  </si>
  <si>
    <t>საქართველოს შინაგან საქმეთა სამინისტროს კახეთის პოლიციის დეპარტამენტი</t>
  </si>
  <si>
    <t>30 01 11</t>
  </si>
  <si>
    <t>საქართველოს შინაგან საქმეთა სამინისტროს იმერეთის, რაჭა-ლეჩხუმისა და ქვემო სვანეთის პოლიციის დეპარტამენტი</t>
  </si>
  <si>
    <t>30 01 12</t>
  </si>
  <si>
    <t>საქართველოს შინაგან საქმეთა სამინისტროს გურიის პოლიციის დეპარტამენტი</t>
  </si>
  <si>
    <t>30 01 13</t>
  </si>
  <si>
    <t>საქართველოს შინაგან საქმეთა სამინისტროს სამეგრელო-ზემო სვანეთის პოლიციის დეპარტამენტი</t>
  </si>
  <si>
    <t>30 02</t>
  </si>
  <si>
    <t>სახელმწიფო საზღვრის დაცვა</t>
  </si>
  <si>
    <t>30 02 01</t>
  </si>
  <si>
    <t>საქართველოს სასაზღვრო პოლიციის ცენტრალური აპარატი</t>
  </si>
  <si>
    <t>30 02 02</t>
  </si>
  <si>
    <t>საქართველოს სასაზღვრო პოლიცია - სახმელეთო საზღვრის დაცვის დეპარტამენტის სასაზღვრო პოლიციის N2 სამმართველო (ახალციხე)</t>
  </si>
  <si>
    <t>30 02 03</t>
  </si>
  <si>
    <t>საქართველოს სასაზღვრო პოლიცია - სანაპირო დაცვის დეპარტამენტი</t>
  </si>
  <si>
    <t>30 02 04</t>
  </si>
  <si>
    <t>საქართველოს სასაზღვრო პოლიცია - სახმელეთო საზღვრის დაცვის დეპარტამენტის სასაზღვრო პოლიციის N1 სამმართველო (ბათუმი)</t>
  </si>
  <si>
    <t>30 02 05</t>
  </si>
  <si>
    <t>საქართველოს სასაზღვრო პოლიცია - სახმელეთო საზღვრის დაცვის დეპარტამენტის სასაზღვრო პოლიციის N8 სამმართველო (ჯავა-ონი)</t>
  </si>
  <si>
    <t>30 02 06</t>
  </si>
  <si>
    <t>საქართველოს სასაზღვრო პოლიცია - სახმელეთო საზღვრის დაცვის დეპარტამენტის სასაზღვრო პოლიციის N5 სამმართველო (ლაგოდეხი)</t>
  </si>
  <si>
    <t>30 02 07</t>
  </si>
  <si>
    <t>საქართველოს სასაზღვრო პოლიცია - სახმელეთო საზღვრის დაცვის დეპარტამენტის სასაზღვრო პოლიციის N6 სამმართველო (ბარისახო)</t>
  </si>
  <si>
    <t>30 02 08</t>
  </si>
  <si>
    <t>საქართველოს სასაზღვრო პოლიცია - სახმელეთო საზღვრის დაცვის დეპარტამენტის სასაზღვრო პოლიციის N7 სამმართველო (ყაზბეგი)</t>
  </si>
  <si>
    <t>30 02 09</t>
  </si>
  <si>
    <t>საქართველოს სასაზღვრო პოლიცია - სახმელეთო საზღვრის დაცვის დეპარტამენტის სასაზღვრო პოლიციის N4 სამმართველო (დედოფლის წყარო)</t>
  </si>
  <si>
    <t>30 02 10</t>
  </si>
  <si>
    <t>საქართველოს სასაზღვრო პოლიცია - სახმელეთო საზღვრის დაცვის დეპარტამენტის სასაზღვრო პოლიციის N9 სამმართველო (მესტია)</t>
  </si>
  <si>
    <t>30 02 11</t>
  </si>
  <si>
    <t>საქართველოს სასაზღვრო პოლიცია - სახმელეთო საზღვრის დაცვის დეპარტამენტის სასაზღვრო პოლიციის N10 სამმართველო (ზემო აფხაზეთი)</t>
  </si>
  <si>
    <t>30 02 12</t>
  </si>
  <si>
    <t>საქართველოს სასაზღვრო პოლიცია - სახმელეთო საზღვრის დაცვის დეპარტის სასაზღვრო პოლიციის N3 სამმართველო (წითელი ხიდი)</t>
  </si>
  <si>
    <t>30 03</t>
  </si>
  <si>
    <t>ფიზიკურ და იურიდიულ პირთა (მათ შორის, ქონების), დიპლომატიური წარმომადგენლობების, ეროვნული საგანძურის დაცვის და უსაფრთხოების დონის ამაღლება</t>
  </si>
  <si>
    <t>30 03 01</t>
  </si>
  <si>
    <t>საჯარო სამართლის იურიდიული პირი – დაცვის პოლიციის დეპარტამენტი</t>
  </si>
  <si>
    <t>30 03 01 01</t>
  </si>
  <si>
    <t>დაცვის პოლიციის ცენტრალური აპარატი</t>
  </si>
  <si>
    <t>30 03 01 02</t>
  </si>
  <si>
    <t>მცხეთა-მთიანეთის რეგიონალური სამმართველო</t>
  </si>
  <si>
    <t>30 03 01 03</t>
  </si>
  <si>
    <t>რკინიგზის ობიექტების დაცვის სამმართველო</t>
  </si>
  <si>
    <t>30 03 01 04</t>
  </si>
  <si>
    <t>სამეგრელო-ზემო სვანეთის რეგიონალური სამმართველო</t>
  </si>
  <si>
    <t>30 03 01 05</t>
  </si>
  <si>
    <t>იმერეთი-გურიის რეგიონალური სამმართველო</t>
  </si>
  <si>
    <t>30 03 01 06</t>
  </si>
  <si>
    <t>აჭარის დაცვის პოლიციის სამმართველო</t>
  </si>
  <si>
    <t>30 03 01 07</t>
  </si>
  <si>
    <t>სამცხე-ჯავახეთის რეგიონალური სამმართველო</t>
  </si>
  <si>
    <t>30 03 01 08</t>
  </si>
  <si>
    <t>შიდა ქართლის რეგიონალური სამმართველო</t>
  </si>
  <si>
    <t>30 03 01 09</t>
  </si>
  <si>
    <t>კახეთის რეგიონალური სამმართველო</t>
  </si>
  <si>
    <t>30 03 01 10</t>
  </si>
  <si>
    <t>ქვემო ქართლის რეგიონალური სამმართველო</t>
  </si>
  <si>
    <t>30 03 01 11</t>
  </si>
  <si>
    <t>ქ. თბილისის სამმართველო</t>
  </si>
  <si>
    <t>30 04</t>
  </si>
  <si>
    <t>სამართალდამცავი სტრუქტურებისათვის მაღალკვალიფიციური კადრების მომზადება, გადამზადება, საარქივო ფონდების დიგიტალიზაცია, სამეცნიერო-კვლევითი საქმიანობა და მოქალაქეთა მომსახურება</t>
  </si>
  <si>
    <t>30 05</t>
  </si>
  <si>
    <t>საქართველოს შინაგან საქმეთა სამინისტროს სისტემისა და საქართველოს სახელმწიფო უსაფრთხოების სამსახურის მოსამსახურეთა ჯანმრთელობის დაცვის მომსახურებით უზრუნველყოფა</t>
  </si>
  <si>
    <t>30 06</t>
  </si>
  <si>
    <t>სამოქალაქო უსაფრთხოების დონის ამაღლება, სახელმწიფო მატერიალური რეზერვების შექმნა და მართვა</t>
  </si>
  <si>
    <t>30 06 01</t>
  </si>
  <si>
    <t>სამოქალაქო უსაფრთხოების დონის ამაღლება</t>
  </si>
  <si>
    <t>30 06 02</t>
  </si>
  <si>
    <t>სახელმწიფო მატერიალური რეზერვების შექმნა და მართვა</t>
  </si>
  <si>
    <t>30 07</t>
  </si>
  <si>
    <t>სსიპ - საქართველოს შინაგან საქმეთა სამინისტროს მომსახურების სააგენტოს მომსახურების ეფექტიანობის უზრუნველყოფა და ყველა დაინტერესებული პირისთვის ხელმისაწვდომობა</t>
  </si>
  <si>
    <t>30 07 01</t>
  </si>
  <si>
    <t>სსიპ - საქართველოს შინაგან საქმეთა სამინისტროს მომსახურების სააგენტო</t>
  </si>
  <si>
    <t>30 08</t>
  </si>
  <si>
    <t>საგანგებო და გადაუდებელი დახმარების ეფექტური სისტემის ფუნქციონირება</t>
  </si>
  <si>
    <t>31 00</t>
  </si>
  <si>
    <t>საქართველოს გარემოს დაცვისა და სოფლის მეურნეობის სამინისტრო</t>
  </si>
  <si>
    <t>31 01</t>
  </si>
  <si>
    <t>გარემოს დაცვის და სოფლის მეურნეობის განვითარების პროგრამა</t>
  </si>
  <si>
    <t>31 01 01</t>
  </si>
  <si>
    <t>გარემოს დაცვის და სოფლის მეურნეობის განვითარების პოლიტიკის შემუშავება და მართვა</t>
  </si>
  <si>
    <t>31 01 02</t>
  </si>
  <si>
    <t>გარემოზე ზემოქმედების შეფასების ღონისძიებები</t>
  </si>
  <si>
    <t>31 01 03</t>
  </si>
  <si>
    <t>ქართული აგროსასურსათო პროდუქციის პოპულარიზაცია</t>
  </si>
  <si>
    <t>31 01 04</t>
  </si>
  <si>
    <t>ბიოლოგიური მრავალფეროვნების დაცვის ღონისძიებები</t>
  </si>
  <si>
    <t>31 02</t>
  </si>
  <si>
    <t>სურსათის უვნებლობა, მცენარეთა დაცვა და ეპიზოოტიური კეთილსაიმედოობა</t>
  </si>
  <si>
    <t>31 02 01</t>
  </si>
  <si>
    <t>სურსათის უვნებლობის, მცენარეთა დაცვისა და ეპიზოოტიური კეთილსაიმედოობის პროგრამის მართვა და ადმინისტრირება</t>
  </si>
  <si>
    <t>31 02 02</t>
  </si>
  <si>
    <t>სურსათის უვნებლობის სახელმწიფო კონტროლი</t>
  </si>
  <si>
    <t>31 02 03</t>
  </si>
  <si>
    <t>ცხოველთა ჯანმრთელობის დაცვის სახელმწიფო პროგრამა</t>
  </si>
  <si>
    <t>31 02 04</t>
  </si>
  <si>
    <t>მცენარეთა დაცვა და ფიტოსანიტარიული კეთილსაიმედოობა</t>
  </si>
  <si>
    <t>31 02 05</t>
  </si>
  <si>
    <t>აზიური ფაროსანას წინააღმდეგ გასატარებელი ღონისძიებები</t>
  </si>
  <si>
    <t>31 03</t>
  </si>
  <si>
    <t>მევენახეობა-მეღვინეობის განვითარება</t>
  </si>
  <si>
    <t>31 03 01</t>
  </si>
  <si>
    <t>მევენახეობა-მეღვინეობის განვითარების პროგრამის მართვა და ადმინისტრირება</t>
  </si>
  <si>
    <t>31 03 02</t>
  </si>
  <si>
    <t>ღვინის ლაბორატორიული კვლევა</t>
  </si>
  <si>
    <t>31 03 03</t>
  </si>
  <si>
    <t>ქართული ღვინოპროდუქციის პოპულარიზაციის ხელშეწყობის ღონისძიებები</t>
  </si>
  <si>
    <t>31 03 04</t>
  </si>
  <si>
    <t>მევენახეობის განვითარების ღონისძიებები</t>
  </si>
  <si>
    <t>31 03 05</t>
  </si>
  <si>
    <t>რთველის ხელშეწყობის ღონისძიებები</t>
  </si>
  <si>
    <t>31 03 05 01</t>
  </si>
  <si>
    <t>31 03 06</t>
  </si>
  <si>
    <t>ქართული ღვინის ადგილწარმოშობის დასახელების სისტემის განვითარებისა და ქართული ღვინის აღნიშვნების დაცვის ხელშეწყობის ღონისძიებები</t>
  </si>
  <si>
    <t>31 04</t>
  </si>
  <si>
    <t>სოფლის მეურნეობის დარგში სამეცნიერო-კვლევითი ღონისძიებების განხორციელება</t>
  </si>
  <si>
    <t>31 04 01</t>
  </si>
  <si>
    <t>სოფლის მეურნეობის დარგში სამეცნიერო-კვლევითი ღონისძიებების პროგრამის ადმინისტრირება და მართვა</t>
  </si>
  <si>
    <t>31 04 02</t>
  </si>
  <si>
    <t>საქართველოში გავრცელებული შინაური ცხოველების, ფრინველების, თევზების და სამეურნეო-სასარგებლო მწერების ადგილობრივი ჯიშების და პოპულაციების აღდგენა-გაუმჯობესება და გენეტიკური ბანკის შექმნა</t>
  </si>
  <si>
    <t>31 04 03</t>
  </si>
  <si>
    <t>ერთწლოვანი და მრავალწლოვანი კულტურების გენოფონდის შენარჩუნება, მათი გაშენების, მოვლა-მოყვანის, ბიოაგროწარმოების ინოვაციური ტექნოლოგიების შემუშავება</t>
  </si>
  <si>
    <t>31 04 04</t>
  </si>
  <si>
    <t>სოფლის მეურნეობის პროდუქტთა შენახვა-გადამუშავების მეთოდების სამეცნიერო კვლევა</t>
  </si>
  <si>
    <t>31 04 05</t>
  </si>
  <si>
    <t>საქართველოს მიწის ფონდის შესწავლა ნიადაგის ნაყოფიერების აღდგენა-გაუმჯობესების მიზნით</t>
  </si>
  <si>
    <t>31 05</t>
  </si>
  <si>
    <t>ერთიანი აგროპროექტი</t>
  </si>
  <si>
    <t>31 05 01</t>
  </si>
  <si>
    <t>სოფლის მეურნეობის პროექტების მართვა</t>
  </si>
  <si>
    <t>31 05 02</t>
  </si>
  <si>
    <t>შეღავათიანი აგროკრედიტები</t>
  </si>
  <si>
    <t>31 05 03</t>
  </si>
  <si>
    <t>აგროდაზღვევა</t>
  </si>
  <si>
    <t>31 05 04</t>
  </si>
  <si>
    <t>დანერგე მომავალი</t>
  </si>
  <si>
    <t>31 05 05</t>
  </si>
  <si>
    <t>ქართული ჩაი</t>
  </si>
  <si>
    <t>31 05 06</t>
  </si>
  <si>
    <t>გადამამუშავებელი და შემნახველი საწარმოების თანადაფინანსების პროექტი</t>
  </si>
  <si>
    <t>31 05 07</t>
  </si>
  <si>
    <t>ფერმათა/ფერმერთა რეგისტრაციის პროექტი</t>
  </si>
  <si>
    <t>31 05 08</t>
  </si>
  <si>
    <t>პროექტების ტექნიკური მხარდაჭერის პროგრამა</t>
  </si>
  <si>
    <t>31 05 09</t>
  </si>
  <si>
    <t>მეფუტკრეობის სასოფლო-სამეურნეო კოოპერატივების მხარდაჭერა</t>
  </si>
  <si>
    <t>31 05 10</t>
  </si>
  <si>
    <t>სასოფლო-სამეურნეო კოოპერატივების ინფრასტრუქტურული განვითარება</t>
  </si>
  <si>
    <t>31 05 11</t>
  </si>
  <si>
    <t>აგროსექტორის განვითარების ხელშეწყობა</t>
  </si>
  <si>
    <t>31 05 11 01</t>
  </si>
  <si>
    <t>სოფლის მეურნეობის მოდერნიზაციის, ბაზარზე წვდომისა და მდგრადობის პროექტი</t>
  </si>
  <si>
    <t>31 05 11 01 01</t>
  </si>
  <si>
    <t>სოფლის მეურნეობის მოდერნიზაციის, ბაზარზე წვდომისა და მდგრადობის პროექტი (GEF, IFAD)</t>
  </si>
  <si>
    <t>31 05 11 02</t>
  </si>
  <si>
    <t>მერძევეობის დარგის მოდერნიზაციის და ბაზარზე წვდომის პროგრამა (DiMMA)</t>
  </si>
  <si>
    <t>31 05 11 02 01</t>
  </si>
  <si>
    <t>მერძევეობის დარგის მოდერნიზაციის და ბაზარზე წვდომის პროგრამა (DiMMA) (IFAD)</t>
  </si>
  <si>
    <t>31 05 11 02 02</t>
  </si>
  <si>
    <t>მერძევეობის დარგის მოდერნიზაციის და ბაზარზე წვდომის პროგრამის საგრანტო კომპონენტი (DiMMA) (IFAD)</t>
  </si>
  <si>
    <t>31 05 12</t>
  </si>
  <si>
    <t>მოსავლის ამღები ტექნიკის თანადაფინანსების პროექტი</t>
  </si>
  <si>
    <t>31 05 13</t>
  </si>
  <si>
    <t>ახალი კორონავირუსიდან-COVID-19 - დან გამომდინარე სოფლის მეურნეობის  მხარდაჭერის ღონისძიებები</t>
  </si>
  <si>
    <t>31 05 13 01</t>
  </si>
  <si>
    <t>პირველადი მოხმარების სასურსათო პროდუქტებზე ფასების შენარჩუნების სახელმწიფო პროგრამა</t>
  </si>
  <si>
    <t>31 05 16</t>
  </si>
  <si>
    <t>იმერეთის აგროზონა</t>
  </si>
  <si>
    <t>31 06</t>
  </si>
  <si>
    <t>სამელიორაციო სისტემების მოდერნიზაცია</t>
  </si>
  <si>
    <t>31 06 01</t>
  </si>
  <si>
    <t>სამელიორაციო სისტემების რეაბილიტაცია და ტექნიკის შეძენა</t>
  </si>
  <si>
    <t>31 06 02</t>
  </si>
  <si>
    <t>სამელიორაციო ინფრასტრუქტურის მიმდინარე ტექნიკური ექსპლუატაცია</t>
  </si>
  <si>
    <t>31 06 03</t>
  </si>
  <si>
    <t>ირიგაციისა და დრენაჟის სისტემების გაუმჯობესება (WB)</t>
  </si>
  <si>
    <t>31 07</t>
  </si>
  <si>
    <t>გარემოსდაცვითი ზედამხედველობა</t>
  </si>
  <si>
    <t>31 08</t>
  </si>
  <si>
    <t>დაცული ტერიტორიების სისტემის ჩამოყალიბება და მართვა</t>
  </si>
  <si>
    <t>31 08 01</t>
  </si>
  <si>
    <t>დაცული ტერიტორიების რეგულირება და მართვა</t>
  </si>
  <si>
    <t>31 08 02</t>
  </si>
  <si>
    <t>დაცული ტერიტორიების დაცვა და რესურსების მართვა</t>
  </si>
  <si>
    <t>31 08 03</t>
  </si>
  <si>
    <t>ეკოტურიზმის განვითარება და საზოგადოებასთან ეფექტური კომუნიკაცია</t>
  </si>
  <si>
    <t>31 08 04</t>
  </si>
  <si>
    <t>დაცული ტერიტორიების განვითარება (CNF)</t>
  </si>
  <si>
    <t>31 09</t>
  </si>
  <si>
    <t>სატყეო სისტემის ჩამოყალიბება და მართვა</t>
  </si>
  <si>
    <t>31 09 01</t>
  </si>
  <si>
    <t>ეროვნული სატყეო სააგენტოს რეგულირება და მართვა</t>
  </si>
  <si>
    <t>31 09 02</t>
  </si>
  <si>
    <t>ტყის მოვლა-აღდგენის ღონისძიებები</t>
  </si>
  <si>
    <t>31 09 03</t>
  </si>
  <si>
    <t>ტყითსარგებლობის ღონისძიებები</t>
  </si>
  <si>
    <t>31 09 04</t>
  </si>
  <si>
    <t>ტყის აღრიცხვა-ინვენტარიზაციის ღონისძიებები</t>
  </si>
  <si>
    <t>31 10</t>
  </si>
  <si>
    <t>ველური ბუნების ეროვნული სააგენტოს სისტემის ჩამოყალიბება და მართვა</t>
  </si>
  <si>
    <t>31 10 01</t>
  </si>
  <si>
    <t>31 10 02</t>
  </si>
  <si>
    <t>საქართველოს ფლორისა და ფაუნის იშვიათი სახეობების განახლება</t>
  </si>
  <si>
    <t>31 11</t>
  </si>
  <si>
    <t>გარემოს დაცვისა და სოფლის მეურნეობის მიმართულებით ინფორმაციის ხელმისაწვდომობის და "განათლება მდგრადი განვითარებისთვის" ხელშეწყობის პროგრამა</t>
  </si>
  <si>
    <t>31 11 01</t>
  </si>
  <si>
    <t>გარემოს დაცვისა და სოფლის მეურნეობის მიმართულებით ინფორმაციაზე ხელმისაწვდომობა, საზიგადოების ჩართულობა და განათლების ხელშეწყობა</t>
  </si>
  <si>
    <t>31 11 01 01</t>
  </si>
  <si>
    <t>31 11 02</t>
  </si>
  <si>
    <t>ინფორმაციული ტექნოლოგიებისა და ელექტრონული სისტემების შექმნა, მართვა და განვითარება</t>
  </si>
  <si>
    <t>31 12</t>
  </si>
  <si>
    <t>ბირთვული და რადიაციული უსაფრთხოების დაცვა</t>
  </si>
  <si>
    <t>31 13</t>
  </si>
  <si>
    <t>გარემოს დაცვის სფეროში მონიტორინგი, პროგნოზირება და პრევენცია</t>
  </si>
  <si>
    <t>31 14</t>
  </si>
  <si>
    <t>კვების პროდუქტების, ცხოველთა და მცენარეთა დაავადებების დიაგნოსტიკა</t>
  </si>
  <si>
    <t>31 15</t>
  </si>
  <si>
    <t>მიწის მდგრადი მართვისა და მიწათსარგებლობის მონიტორინგის სახელმწიფო პროგრამა</t>
  </si>
  <si>
    <t>31 15 01</t>
  </si>
  <si>
    <t>მიწის მდგრადი მართვისა და მიწათსარგებლობის მონიტორინგის სახელმწიფო პროგრამის მარჭვა და ადმინისტრირება</t>
  </si>
  <si>
    <t>31 15 02</t>
  </si>
  <si>
    <t>ქარსაფარი (მინდორდაცვითი) ზოლის ინვენტარიზაციის სახელმწიფო პროგრამა</t>
  </si>
  <si>
    <t>32 00</t>
  </si>
  <si>
    <t>საქართველოს განათლების, მეცნიერების, კულტურისა და სპორტის სამინისტრო</t>
  </si>
  <si>
    <t>32 01</t>
  </si>
  <si>
    <t>განათლების, მეცნიერების, კულტურისა და სპორტის სფეროებში სახელმწიფო პოლიტიკის შემუშავება და პროგრამების მართვა</t>
  </si>
  <si>
    <t>32 01 01</t>
  </si>
  <si>
    <t>32 01 01 01</t>
  </si>
  <si>
    <t>განათლებისა და მეცნიერების სფეროებში სახელმწიფო პოლიტიკის შემუშავება და პროგრამების მართვა</t>
  </si>
  <si>
    <t>32 01 02</t>
  </si>
  <si>
    <t>განათლების სფეროში სამინისტროს პოლიტიკის განხორციელების ხელშეწყობა</t>
  </si>
  <si>
    <t>32 01 02 01</t>
  </si>
  <si>
    <t>ქ. თბილისის ისანი–სამგორის რაიონის საგანმანათლებლო რესურს–ცენტრი</t>
  </si>
  <si>
    <t>32 01 02 02</t>
  </si>
  <si>
    <t>ძველი თბილისის რაიონის საგანმანათლებლო რესურს–ცენტრი</t>
  </si>
  <si>
    <t>32 01 02 03</t>
  </si>
  <si>
    <t>ქ. თბილისის დიდუბე–ჩუღურეთის რაიონის საგანმანათლებლო რესურს–ცენტრი</t>
  </si>
  <si>
    <t>32 01 02 04</t>
  </si>
  <si>
    <t>ქ. თბილისის ვაკე–საბურთალოს რაიონის საგანმანათლებლო რესურს–ცენტრი</t>
  </si>
  <si>
    <t>32 01 02 05</t>
  </si>
  <si>
    <t>ქ. თბილისის გლდანი–ნაძალადევის რაიონის საგანმანათლებლო რესურს–ცენტრი</t>
  </si>
  <si>
    <t>32 01 02 06</t>
  </si>
  <si>
    <t>ქუთაისის საგანმანათლებლო რესურს–ცენტრი</t>
  </si>
  <si>
    <t>32 01 02 07</t>
  </si>
  <si>
    <t>ზესტაფონის საგანმანათლებლო რესურს–ცენტრი</t>
  </si>
  <si>
    <t>32 01 02 08</t>
  </si>
  <si>
    <t>ხარაგაულის საგანმანათლებლო რესურს–ცენტრი</t>
  </si>
  <si>
    <t>32 01 02 09</t>
  </si>
  <si>
    <t>ბაღდათის საგანმანათლებლო რესურს–ცენტრი</t>
  </si>
  <si>
    <t>32 01 02 10</t>
  </si>
  <si>
    <t>ვანის საგანმანათლებლო რესურს–ცენტრი</t>
  </si>
  <si>
    <t>32 01 02 11</t>
  </si>
  <si>
    <t>თერჯოლის საგანმანათლებლო რესურს–ცენტრი</t>
  </si>
  <si>
    <t>32 01 02 12</t>
  </si>
  <si>
    <t>ტყიბულის საგანმანათლებლო რესურს–ცენტრი</t>
  </si>
  <si>
    <t>32 01 02 13</t>
  </si>
  <si>
    <t>ხონის საგანმანათლებლო რესურს–ცენტრი</t>
  </si>
  <si>
    <t>32 01 02 14</t>
  </si>
  <si>
    <t>წყალტუბოს საგანმანათლებლო რესურს–ცენტრი</t>
  </si>
  <si>
    <t>32 01 02 15</t>
  </si>
  <si>
    <t>საჩხერის საგანმანათლებლო რესურს–ცენტრი</t>
  </si>
  <si>
    <t>32 01 02 16</t>
  </si>
  <si>
    <t>სამტრედიის საგანმანათლებლო რესურს–ცენტრი</t>
  </si>
  <si>
    <t>32 01 02 17</t>
  </si>
  <si>
    <t>ჭიათურის საგანმანათლებლო რესურს–ცენტრი</t>
  </si>
  <si>
    <t>32 01 02 18</t>
  </si>
  <si>
    <t>ამბროლაურის საგანმანათლებლო რესურს–ცენტრი</t>
  </si>
  <si>
    <t>32 01 02 19</t>
  </si>
  <si>
    <t>ცაგერის საგანმანათლებლო რესურს–ცენტრი</t>
  </si>
  <si>
    <t>32 01 02 20</t>
  </si>
  <si>
    <t>ონის საგანმანათლებლო რესურს–ცენტრი</t>
  </si>
  <si>
    <t>32 01 02 21</t>
  </si>
  <si>
    <t>ლენტეხის საგანმანათლებლო რესურს–ცენტრი</t>
  </si>
  <si>
    <t>32 01 02 22</t>
  </si>
  <si>
    <t>ნინოწმინდის საგანმანათლებლო რესურს–ცენტრი</t>
  </si>
  <si>
    <t>32 01 02 23</t>
  </si>
  <si>
    <t>ახალქალაქის საგანმანათლებლო რესურს–ცენტრი</t>
  </si>
  <si>
    <t>32 01 02 24</t>
  </si>
  <si>
    <t>ადიგენის საგანმანათლებლო რესურს–ცენტრი</t>
  </si>
  <si>
    <t>32 01 02 25</t>
  </si>
  <si>
    <t>ახალციხის საგანმანათლებლო რესურს–ცენტრი</t>
  </si>
  <si>
    <t>32 01 02 26</t>
  </si>
  <si>
    <t>ასპინძის საგანმანათლებლო რესურს–ცენტრი</t>
  </si>
  <si>
    <t>32 01 02 27</t>
  </si>
  <si>
    <t>ბორჯომის საგანმანათლებლო რესურს–ცენტრი</t>
  </si>
  <si>
    <t>32 01 02 28</t>
  </si>
  <si>
    <t>ახმეტის საგანმანათლებლო რესურს–ცენტრი</t>
  </si>
  <si>
    <t>32 01 02 29</t>
  </si>
  <si>
    <t>დედოფლისწყაროს საგანმანათლებლო რესურს–ცენტრი</t>
  </si>
  <si>
    <t>32 01 02 30</t>
  </si>
  <si>
    <t>სიღნაღის საგანმანათლებლო რესურს–ცენტრი</t>
  </si>
  <si>
    <t>32 01 02 31</t>
  </si>
  <si>
    <t>ლაგოდეხის საგანმანათლებლო რესურს–ცენტრი</t>
  </si>
  <si>
    <t>32 01 02 32</t>
  </si>
  <si>
    <t>გურჯაანის საგანმანათლებლო რესურს–ცენტრი</t>
  </si>
  <si>
    <t>32 01 02 33</t>
  </si>
  <si>
    <t>თელავის საგანმანათლებლო რესურს–ცენტრი</t>
  </si>
  <si>
    <t>32 01 02 34</t>
  </si>
  <si>
    <t>ყვარლის საგანმანათლებლო რესურს–ცენტრი</t>
  </si>
  <si>
    <t>32 01 02 35</t>
  </si>
  <si>
    <t>საგარეჯოს საგანმანათლებლო რესურს–ცენტრი</t>
  </si>
  <si>
    <t>32 01 02 36</t>
  </si>
  <si>
    <t>სენაკის საგანმანათლებლო რესურს–ცენტრი</t>
  </si>
  <si>
    <t>32 01 02 37</t>
  </si>
  <si>
    <t>წალენჯიხის საგანმანათლებლო რესურს–ცენტრი</t>
  </si>
  <si>
    <t>32 01 02 38</t>
  </si>
  <si>
    <t>მარტვილის საგანმანათლებლო რესურს–ცენტრი</t>
  </si>
  <si>
    <t>32 01 02 39</t>
  </si>
  <si>
    <t>ჩხოროწყუს საგანმანათლებლო რესურს–ცენტრი</t>
  </si>
  <si>
    <t>32 01 02 40</t>
  </si>
  <si>
    <t>აბაშის საგანმანათლებლო რესურს–ცენტრი</t>
  </si>
  <si>
    <t>32 01 02 41</t>
  </si>
  <si>
    <t>ხობის საგანმანათლებლო რესურს–ცენტრი</t>
  </si>
  <si>
    <t>32 01 02 42</t>
  </si>
  <si>
    <t>მესტიის საგანმანათლებლო რესურს–ცენტრი</t>
  </si>
  <si>
    <t>32 01 02 43</t>
  </si>
  <si>
    <t>ფოთის საგანმანათლებლო რესურს–ცენტრი</t>
  </si>
  <si>
    <t>32 01 02 44</t>
  </si>
  <si>
    <t>ზუგდიდის საგანმანათლებლო რესურს–ცენტრი</t>
  </si>
  <si>
    <t>32 01 02 45</t>
  </si>
  <si>
    <t>ყაზბეგის საგანმანათლებლო რესურს–ცენტრი</t>
  </si>
  <si>
    <t>32 01 02 46</t>
  </si>
  <si>
    <t>მცხეთის საგანმანათლებლო რესურს–ცენტრი</t>
  </si>
  <si>
    <t>32 01 02 47</t>
  </si>
  <si>
    <t>თიანეთის საგანმანათლებლო რესურს–ცენტრი</t>
  </si>
  <si>
    <t>32 01 02 48</t>
  </si>
  <si>
    <t>დუშეთის საგანმანათლებლო რესურს–ცენტრი</t>
  </si>
  <si>
    <t>32 01 02 49</t>
  </si>
  <si>
    <t>გარდაბნის საგანმანათლებლო რესურს–ცენტრი</t>
  </si>
  <si>
    <t>32 01 02 50</t>
  </si>
  <si>
    <t>რუსთავის საგანმანათლებლო რესურს–ცენტრი</t>
  </si>
  <si>
    <t>32 01 02 51</t>
  </si>
  <si>
    <t>თეთრიწყაროს საგანმანათლებლო რესურს–ცენტრი</t>
  </si>
  <si>
    <t>32 01 02 52</t>
  </si>
  <si>
    <t>ბოლნისის საგანმანათლებლო რესურს–ცენტრი</t>
  </si>
  <si>
    <t>32 01 02 53</t>
  </si>
  <si>
    <t>დმანისის საგანმანათლებლო რესურს–ცენტრი</t>
  </si>
  <si>
    <t>32 01 02 54</t>
  </si>
  <si>
    <t>მარნეულის საგანმანათლებლო რესურს–ცენტრი</t>
  </si>
  <si>
    <t>32 01 02 55</t>
  </si>
  <si>
    <t>წალკის საგანმანათლებლო რესურს–ცენტრი</t>
  </si>
  <si>
    <t>32 01 02 56</t>
  </si>
  <si>
    <t>გორის საგანმანათლებლო რესურს–ცენტრი</t>
  </si>
  <si>
    <t>32 01 02 57</t>
  </si>
  <si>
    <t>ქარელის საგანმანათლებლო რესურს–ცენტრი</t>
  </si>
  <si>
    <t>32 01 02 58</t>
  </si>
  <si>
    <t>კასპის საგანმანათლებლო რესურს–ცენტრი</t>
  </si>
  <si>
    <t>32 01 02 59</t>
  </si>
  <si>
    <t>ხაშურის საგანმანათლებლო რესურს–ცენტრი</t>
  </si>
  <si>
    <t>32 01 02 60</t>
  </si>
  <si>
    <t>ლანჩხუთის საგანმანათლებლო რესურს–ცენტრი</t>
  </si>
  <si>
    <t>32 01 02 61</t>
  </si>
  <si>
    <t>ოზურგეთის საგანმანათლებლო რესურს–ცენტრი</t>
  </si>
  <si>
    <t>32 01 02 62</t>
  </si>
  <si>
    <t>ჩოხატაურის საგანმანათლებლო რესურს–ცენტრი</t>
  </si>
  <si>
    <t>32 01 02 63</t>
  </si>
  <si>
    <t>განათლების სფეროში სამინისტროს პოლიტიკის განხორციელების ხელშეწყობა – საქართველოს განათლებისა და მეცნიერების სამინისტროს განკარგვა</t>
  </si>
  <si>
    <t>32 01 03</t>
  </si>
  <si>
    <t>განათლების ხარისხის განვითარება და მართვა</t>
  </si>
  <si>
    <t>32 01 04</t>
  </si>
  <si>
    <t>განათლების მართვის საინფორმაციო სისტემა</t>
  </si>
  <si>
    <t>32 01 05</t>
  </si>
  <si>
    <t>სსიპ – საგანმანათლებლო და სამეცნიერო ინფრასტრუქტურის განვითარების სააგენტო</t>
  </si>
  <si>
    <t>32 01 06</t>
  </si>
  <si>
    <t>საერთაშორისო ურთიერთობების მხარდაჭერა</t>
  </si>
  <si>
    <t>32 01 06 01</t>
  </si>
  <si>
    <t>საერთაშორისო ურთიერთობების მხარდაჭერა - საქართველოს განათლებისა და მეცნიერების სამინისტროს განკარგვა</t>
  </si>
  <si>
    <t>32 02</t>
  </si>
  <si>
    <t>სკოლამდელი და ზოგადი განათლება</t>
  </si>
  <si>
    <t>32 02 01</t>
  </si>
  <si>
    <t>ზოგადსაგანმანათლებლო სკოლების დაფინანსება</t>
  </si>
  <si>
    <t>32 02 02</t>
  </si>
  <si>
    <t>მასწავლებელთა პროფესიული განვითარების ხელშეწყობა</t>
  </si>
  <si>
    <t>32 02 02 01</t>
  </si>
  <si>
    <t>სსიპ – მასწავლებელთა პროფესიული განვითარების ეროვნული ცენტრის აპარატი</t>
  </si>
  <si>
    <t>32 02 02 02</t>
  </si>
  <si>
    <t>სსიპ – მასწავლებელთა პროფესიული განვითარების ეროვნული ცენტრის პროგრამები</t>
  </si>
  <si>
    <t>32 02 03</t>
  </si>
  <si>
    <t>უსაფრთხო საგანმანათლებლო გარემოს უზრუნველყოფა</t>
  </si>
  <si>
    <t>32 02 03 01</t>
  </si>
  <si>
    <t>უსაფრთხო საგანმანათლებლო გარემოს უზრუნველყოფის პროგრამის ადმინისტრირება</t>
  </si>
  <si>
    <t>32 02 03 02</t>
  </si>
  <si>
    <t>32 02 04</t>
  </si>
  <si>
    <t>წარმატებულ მოსწავლეთა წახალისება</t>
  </si>
  <si>
    <t>32 02 04 01</t>
  </si>
  <si>
    <t>წარმატებულ მოსწავლეთა წახალისება - საქართველოს განათლებისა და მეცნიერების სამინისტროს განკარგვა</t>
  </si>
  <si>
    <t>32 02 05</t>
  </si>
  <si>
    <t>განსაკუთრებით ნიჭიერ მოსწავლეთა საგანმანათლებლო და საცხოვრებელი პირობებით უზრუნველყოფა</t>
  </si>
  <si>
    <t>32 02 05 01</t>
  </si>
  <si>
    <t>სსიპ – ვლადიმირ კომაროვის თბილისის ფიზიკა-მათემატიკის N199 საჯარო სკოლა</t>
  </si>
  <si>
    <t>32 02 06</t>
  </si>
  <si>
    <t>მოსწავლეების სახელმძღვანელოებით უზრუნველყოფა</t>
  </si>
  <si>
    <t>32 02 06 01</t>
  </si>
  <si>
    <t>მოსწავლეების სახელმძღვანელოებით უზრუნველყოფა - სსიპ - საგანმანათლებლო და სამეცნიერო ინფრასტრუქტურის განვითარების სააგენტო</t>
  </si>
  <si>
    <t>32 02 06 02</t>
  </si>
  <si>
    <t>მოსწავლეების სახელმძღვანელოებით უზრუნველყოფა - სსიპ - განათლების მართვის საინფორმაციო სისტემა</t>
  </si>
  <si>
    <t>32 02 07</t>
  </si>
  <si>
    <t>ოკუპირებული რეგიონების მასწავლებლებისა და ადმინისტრაციულ-ტექნიკური პერსონალის ფინანსური დახმარება</t>
  </si>
  <si>
    <t>32 02 08</t>
  </si>
  <si>
    <t>ბრალდებული და მსჯავრდებული პირებისათვის ზოგადი განათლების მიღების ხელმისაწვდომობა</t>
  </si>
  <si>
    <t>32 02 09</t>
  </si>
  <si>
    <t>ეროვნული სასწავლო გეგმის განვითარება და დანერგვის ხელშეწყობა</t>
  </si>
  <si>
    <t>32 02 10</t>
  </si>
  <si>
    <t>საჯარო სკოლის მოსწავლეების ტრანსპორტით უზრუნველყოფა</t>
  </si>
  <si>
    <t>32 02 10 01</t>
  </si>
  <si>
    <t>საჯარო სკოლის მოსწავლეების ტრანსპორტით უზრუნველყოფა - სსიპ - საგანმანათლებლო და სამეცნიერო ინფრასტრუქტურის განვითარების სააგენტო</t>
  </si>
  <si>
    <t>32 02 10 02</t>
  </si>
  <si>
    <t>32 02 11</t>
  </si>
  <si>
    <t>პროგრამა "ჩემი პირველი კომპიუტერი"</t>
  </si>
  <si>
    <t>32 02 12</t>
  </si>
  <si>
    <t>ზოგადი განათლების ხელშეწყობა</t>
  </si>
  <si>
    <t>32 02 12 01</t>
  </si>
  <si>
    <t>ზოგადი განათლების ხელშეწყობა – საქართველოს განათლებისა და მეცნიერების სამინისტროს განკარგვა</t>
  </si>
  <si>
    <t>32 02 13</t>
  </si>
  <si>
    <t>ზოგადი განათლების რეფორმის ხელშეწყობა</t>
  </si>
  <si>
    <t>32 02 13 01</t>
  </si>
  <si>
    <t>ზოგადი განათლების რეფორმის ხელშეწყობა - საქართველოს განათლებისა და მეცნიერების სამინისტროს განკარგვა</t>
  </si>
  <si>
    <t>32 02 13 02</t>
  </si>
  <si>
    <t>საჯარო სკოლების ინფორმაციულ - საკომუნიკაციო ტექნოლოგიებით უზრუნველყოფა - სსიპ - განათლების მართვის საინფორმაციო სისტემის განკარგვა</t>
  </si>
  <si>
    <t>32 02 13 05</t>
  </si>
  <si>
    <t>სკოლამდელი განათლების ხელშეწყობა</t>
  </si>
  <si>
    <t>32 03</t>
  </si>
  <si>
    <t xml:space="preserve">პროფესიული განათლება </t>
  </si>
  <si>
    <t>32 03 01</t>
  </si>
  <si>
    <t>პროფესიული განათლების განვითარების ხელშეწყობა</t>
  </si>
  <si>
    <t>32 03 01 01</t>
  </si>
  <si>
    <t>პროფესიული განათლების განვითარების ხელშეწყობა - საქართველოს განათლებისა და მეცნიერების სამინისტროს განკარგვა</t>
  </si>
  <si>
    <t>32 03 01 02</t>
  </si>
  <si>
    <t>სსიპ – კოლეჯი „სპექტრი"</t>
  </si>
  <si>
    <t>32 03 01 03</t>
  </si>
  <si>
    <t>სსიპ –  კოლეჯი „ახალი ტალღა"</t>
  </si>
  <si>
    <t>32 03 01 04</t>
  </si>
  <si>
    <t>სსიპ – კოლეჯი „იბერია"</t>
  </si>
  <si>
    <t>32 03 01 05</t>
  </si>
  <si>
    <t>სსიპ – კოლეჯი „ერქვანი"</t>
  </si>
  <si>
    <t>32 03 01 06</t>
  </si>
  <si>
    <t>სსიპ –  კოლეჯი „თეთნულდი"</t>
  </si>
  <si>
    <t>32 03 01 07</t>
  </si>
  <si>
    <t>სსიპ – კოლეჯი „აისი"</t>
  </si>
  <si>
    <t>32 03 01 08</t>
  </si>
  <si>
    <t>სსიპ – კოლეჯი „მოდუსი"</t>
  </si>
  <si>
    <t>32 03 01 09</t>
  </si>
  <si>
    <t>სსიპ – კოლეჯი „გლდანის პროფესიული მომზადების ცენტრი"</t>
  </si>
  <si>
    <t>32 03 01 10</t>
  </si>
  <si>
    <t>სსიპ – კოლეჯი „ბლექსი"</t>
  </si>
  <si>
    <t>32 03 01 11</t>
  </si>
  <si>
    <t>სსიპ – კოლეჯი „მერმისი"</t>
  </si>
  <si>
    <t>32 03 01 12</t>
  </si>
  <si>
    <t>სსიპ – კოლეჯი „ოპიზარი"</t>
  </si>
  <si>
    <t>32 03 01 13</t>
  </si>
  <si>
    <t>სსიპ – კოლეჯი „ფაზისი"</t>
  </si>
  <si>
    <t>32 03 01 14</t>
  </si>
  <si>
    <t>სსიპ – კოლეჯი „ლაკადა”"</t>
  </si>
  <si>
    <t>32 03 01 15</t>
  </si>
  <si>
    <t>სსიპ – ილია წინამძღვრიშვილის სახელობის კოლეჯი</t>
  </si>
  <si>
    <t>32 03 01 17</t>
  </si>
  <si>
    <t>სსიპ - კოლეჯი „ინფორმაციული ტექნოლოგიების აკადემია“</t>
  </si>
  <si>
    <t>32 03 01 18</t>
  </si>
  <si>
    <t>ა(ა)იპ – კოლეჯი „პრესტიჟი"</t>
  </si>
  <si>
    <t>32 03 01 19</t>
  </si>
  <si>
    <t>ა(ა)იპ – კოლეჯი „ჰორიზონტი"</t>
  </si>
  <si>
    <t>32 03 01 20</t>
  </si>
  <si>
    <t>ა(ა)იპ – კოლეჯი „განთიადი"</t>
  </si>
  <si>
    <t>32 03 01 21</t>
  </si>
  <si>
    <t>ა(ა)იპ – კოლეჯი „იკაროსი"</t>
  </si>
  <si>
    <t>32 03 01 22</t>
  </si>
  <si>
    <t>ა(ა)იპ – სარკინიგზო ტრანსპორტის კოლეჯი</t>
  </si>
  <si>
    <t>32 03 01 23</t>
  </si>
  <si>
    <t>ა(ა)იპ – სათავგადასავლო ტურიზმის სკოლა</t>
  </si>
  <si>
    <t>32 03 01 26</t>
  </si>
  <si>
    <t>ა(ა)იპ – სამშენებლო კოლეჯი "კონსტრუქტ2"</t>
  </si>
  <si>
    <t>32 03 01 29</t>
  </si>
  <si>
    <t>სსიპ – ივანე ჯავახიშვილის სახელობის თბილისის სახელმწიფო უნივერსიტეტის მედიისა და ტელეხელოვნების კოლეჯი</t>
  </si>
  <si>
    <t>32 03 01 30</t>
  </si>
  <si>
    <t>სსიპ - ქ. გორის სულხან ცინცაძის სახელობის სამუსიკო კოლეჯი</t>
  </si>
  <si>
    <t>32 03 01 31</t>
  </si>
  <si>
    <t>სსიპ - საქართველოს ფიზიკური აღზრდისა და სპორტის კოლეჯი</t>
  </si>
  <si>
    <t>32 03 02</t>
  </si>
  <si>
    <t>მსჯავრდებული პირებისათვის და ყოფილი პატიმრებისათვის პროფესიული განათლების მიღების ხელმისაწვდომობა</t>
  </si>
  <si>
    <t>32 03 02 01</t>
  </si>
  <si>
    <t>მსჯავრდებული პირებისათვის და ყოფილი პატიმრებისათვის პროფესიული განათლების მიღების ხელმისაწვდომობა - საქართველოს განათლებისა და მეცნიერების სამინისტროს განკარგვა</t>
  </si>
  <si>
    <t>32 03 03</t>
  </si>
  <si>
    <t xml:space="preserve">ეროვნული უმცირესობების პროფესიული გადამზადება </t>
  </si>
  <si>
    <t>32 04</t>
  </si>
  <si>
    <t>უმაღლესი განათლება</t>
  </si>
  <si>
    <t>32 04 01</t>
  </si>
  <si>
    <t xml:space="preserve">გამოცდების ორგანიზება </t>
  </si>
  <si>
    <t>32 04 01 01</t>
  </si>
  <si>
    <t>სსიპ – შეფასებისა და გამოცდების ეროვნული ცენტრის აპარატი</t>
  </si>
  <si>
    <t>32 04 01 02</t>
  </si>
  <si>
    <t>სსიპ – შეფასებისა და გამოცდების ეროვნული ცენტრის პროგრამები</t>
  </si>
  <si>
    <t>32 04 02</t>
  </si>
  <si>
    <t>სახელმწიფო სასწავლო, სამაგისტრო გრანტები და ახალგაზრდების ხელშეწყობა</t>
  </si>
  <si>
    <t>32 04 02 01</t>
  </si>
  <si>
    <t>სახელმწიფო სასწავლო გრანტი</t>
  </si>
  <si>
    <t>32 04 02 02</t>
  </si>
  <si>
    <t>სახელმწიფო სასწავლო სამაგისტრო გრანტი</t>
  </si>
  <si>
    <t>32 04 02 03</t>
  </si>
  <si>
    <t>გამყოფი ხაზის მიმდებარე სოფლებში დაზარალებული სტუდენტების სწავლის დაფინანსება</t>
  </si>
  <si>
    <t>32 04 02 04</t>
  </si>
  <si>
    <t>ოკუპირებულ ტერიტორიებზე მცხოვრები პირებისა და თანამემამულის სტატუსის მქონე პირების უმაღლესი განათლების ხელშეწყობა</t>
  </si>
  <si>
    <t>32 04 02 05</t>
  </si>
  <si>
    <t>მასწავლებლის მომზადების ერთწლიანი საგანმანათლებლო პროგრამა</t>
  </si>
  <si>
    <t>32 04 02 06</t>
  </si>
  <si>
    <t>სახელმწიფო სტიპენდიები სტუდენტებს</t>
  </si>
  <si>
    <t>32 04 02 06 01</t>
  </si>
  <si>
    <t>სახელმწიფო სტიპენდიები სტუდენტებს – საქართველოს განათლებისა და მეცნიერების სამინისტროს განკარგვა</t>
  </si>
  <si>
    <t>32 04 02 07</t>
  </si>
  <si>
    <t>პროგრამა "ცოდნის კარი"</t>
  </si>
  <si>
    <t>32 04 02 08</t>
  </si>
  <si>
    <t>ვისწავლოთ საქართველოში</t>
  </si>
  <si>
    <t>32 04 02 08 01</t>
  </si>
  <si>
    <t>ვისწავლოთ საქართველოში - საქართველოს განათლებისა და მეცნიერების სამინისტროს განკარგვა</t>
  </si>
  <si>
    <t>32 04 02 09</t>
  </si>
  <si>
    <t>სკოლისშემდგომი განათლებისათვის მომზადება</t>
  </si>
  <si>
    <t>32 04 02 09 01</t>
  </si>
  <si>
    <t>სკოლისშემდგომი განათლებისათვის მომზადება - საქართველოს განათლებისა და მეცნიერების სამინისტროს განკარგვა</t>
  </si>
  <si>
    <t>32 04 03</t>
  </si>
  <si>
    <t>უმაღლესი განათლების ხელშეწყობა</t>
  </si>
  <si>
    <t>32 04 03 01</t>
  </si>
  <si>
    <t>უმაღლესი განათლების ხელშეწყობა - საქართველოს განათლებისა და მეცნიერების სამინისტროს განკარგვა</t>
  </si>
  <si>
    <t>32 04 04</t>
  </si>
  <si>
    <t>საზღვარგარეთ განათლების მიღების ხელშეწყობა</t>
  </si>
  <si>
    <t>32 04 05</t>
  </si>
  <si>
    <t xml:space="preserve">უმაღლესი საგანმანათლებლო დაწესებულებების ხელშეწყობა </t>
  </si>
  <si>
    <t>32 04 05 01</t>
  </si>
  <si>
    <t>სსიპ – საქართველოს შოთა რუსთაველის თეატრისა და კინოს სახელმწიფო უნივერსიტეტი</t>
  </si>
  <si>
    <t>32 04 05 02</t>
  </si>
  <si>
    <t>სსიპ – თბილისის ვანო სარაჯიშვილის სახელობის სახელმწიფო კონსერვატორია</t>
  </si>
  <si>
    <t>32 04 05 03</t>
  </si>
  <si>
    <t>სსიპ – თბილისის აპოლონ ქუთათელაძის სახელობის სახელმწიფო სამხატვრო აკადემია</t>
  </si>
  <si>
    <t>32 04 05 04</t>
  </si>
  <si>
    <t>სსიპ - საქართველოს ფიზიკური აღზრდისა და სპორტის სახელმწიფო სასწავლო უნივერსიტეტი</t>
  </si>
  <si>
    <t>32 04 05 05</t>
  </si>
  <si>
    <t>სსიპ – ბათუმის ხელოვნების სასწავლო უნივერსიტეტი</t>
  </si>
  <si>
    <t>32 04 05 06</t>
  </si>
  <si>
    <t>სსიპ – აკაკი წერეთლის სახელმწიფო უნივერსიტეტი</t>
  </si>
  <si>
    <t>32 04 05 06 01</t>
  </si>
  <si>
    <t>სსიპ - აკაკი წერეთლის სახელმწიფო უნივერსიტეტი - მუსიკალური განათლების კომპონენტი</t>
  </si>
  <si>
    <t>32 04 05 06 02</t>
  </si>
  <si>
    <t>32 04 05 07</t>
  </si>
  <si>
    <t>უმაღლესი საგანმანათლებლო დაწესებულებების ხელშეწყობა – საქართველოს განათლებისა და მეცნიერების სამინისტროს განკარგვა</t>
  </si>
  <si>
    <t>32 04 05 08</t>
  </si>
  <si>
    <t>სსიპ - ივანე ჯავახიშვილის სახელობის თბილისის სახელმწიფო უნივერსიტეტი</t>
  </si>
  <si>
    <t>32 04 05 08 01</t>
  </si>
  <si>
    <t xml:space="preserve">სსიპ - ივანე ჯავახიშვილის სახელობის თბილისის სახელმწიფო უნივერსიტეტი </t>
  </si>
  <si>
    <t>32 04 05 08 02</t>
  </si>
  <si>
    <t>სსიპ - ივანე ჯავახიშვილის სახელობის თბილისის სახელმწიფო უნივერსიტეტი - სსიპ შოთა რუსთაველის საქართველოს ეროვნული სამეცნიერო ფონდის გრანტები</t>
  </si>
  <si>
    <t>32 04 05 08 03</t>
  </si>
  <si>
    <t>სსიპ - ივანე ჯავახიშვილის სახელობის თბილისის სახელმწიფო უნივერსიტეტი - პროგრამული დაფინანსება</t>
  </si>
  <si>
    <t>32 04 05 09</t>
  </si>
  <si>
    <t>სსიპ – საქართველოს ტექნიკური უნივერსიტეტი</t>
  </si>
  <si>
    <t>32 04 05 10</t>
  </si>
  <si>
    <t>სსიპ - თბილისის სახელმწიფო სამედიცინო უნივერსიტეტი</t>
  </si>
  <si>
    <t>32 04 05 10 01</t>
  </si>
  <si>
    <t>სსიპ – თბილისის სახელმწიფო სამედიცინო უნივერსიტეტი</t>
  </si>
  <si>
    <t>32 04 05 10 02</t>
  </si>
  <si>
    <t>სსიპ - თბილისის სახელმწიფო სამედიცინო უნივერსიტეტი - გივი ჟვანიას სახელობის პედიატრიის აკადემიური კლინიკა</t>
  </si>
  <si>
    <t>32 04 05 10 03</t>
  </si>
  <si>
    <t>სსიპ - თბილისის სახელმწიფო სამედიცინო უნივერსიტეტი - პირველი საუნივერსიტეტო კლინიკა</t>
  </si>
  <si>
    <t>32 04 05 10 04</t>
  </si>
  <si>
    <t>სსიპ - თბილისის სახელმწიფო სამედიცინო უნივერსიტეტი - აპოლონ ურუშაძის სახელობის საუნივერსიტეტო სტომატოლოგიური კლინიკა</t>
  </si>
  <si>
    <t>32 04 05 10 05</t>
  </si>
  <si>
    <t>სსიპ - თბილისის სახელმწიფო სამედიცინო უნივერსიტეტი - N1 სტომატოლოგიური კლინიკა</t>
  </si>
  <si>
    <t>32 04 05 10 06</t>
  </si>
  <si>
    <t>სსიპ - თბილისის სახელმწიფო სამედიცინო უნივერსიტეტი - N2 სტომატოლოგიური კლინიკა</t>
  </si>
  <si>
    <t>32 04 05 10 07</t>
  </si>
  <si>
    <t>სსიპ - თბილისის სახელმწიფო სამედიცინო უნივერსიტეტი - იოველ ქუთათელაძის სახელობის ფარმაკოქიმიის ინსტიტუტი</t>
  </si>
  <si>
    <t>32 04 05 11</t>
  </si>
  <si>
    <t>სსიპ – იაკობ გოგებაშვილის სახელობის თელავის სახელმწიფო უნივერსიტეტი</t>
  </si>
  <si>
    <t>32 04 05 12</t>
  </si>
  <si>
    <t>სსიპ – გორის სახელმწიფო სასწავლო უნივერსიტეტი</t>
  </si>
  <si>
    <t>32 04 05 13</t>
  </si>
  <si>
    <t>სსიპ - ილიას სახელმწიფო უნივერსიტეტი</t>
  </si>
  <si>
    <t>32 04 05 13 01</t>
  </si>
  <si>
    <t>სსიპ - ილიას სახელმწიფო უნივერსიტეტი - ეკონომიკური საქმიანობა</t>
  </si>
  <si>
    <t>32 04 05 13 02</t>
  </si>
  <si>
    <t>სსიპ - ილიას სახელმწიფო უნივერსიტეტი - სსიპ - შოთა რუსთაველის საქართველოს ეროვნული სამეცნიერო ფონდის გრანტები</t>
  </si>
  <si>
    <t>32 04 05 13 03</t>
  </si>
  <si>
    <t>სსიპ - ილიას სახელმწიფო უნივერსიტეტი - საერთაშორისო გრანტები</t>
  </si>
  <si>
    <t>32 04 05 14</t>
  </si>
  <si>
    <t>სსიპ – სოხუმის სახელმწიფო უნივერსიტეტი</t>
  </si>
  <si>
    <t>32 04 05 15</t>
  </si>
  <si>
    <t>სსიპ – სამცხე - ჯავახეთის სახელმწიფო უნივერსიტეტი</t>
  </si>
  <si>
    <t>32 04 05 16</t>
  </si>
  <si>
    <t>სსიპ – შოთა მესხიას ზუგდიდის სახელმწიფო სასწავლო უნივერსიტეტი</t>
  </si>
  <si>
    <t>32 04 05 17</t>
  </si>
  <si>
    <t>სსიპ – ბათუმის შოთა რუსთაველის სახელმწიფო უნივერსიტეტი</t>
  </si>
  <si>
    <t>32 05</t>
  </si>
  <si>
    <t>მეცნიერებისა და სამეცნიერო კვლევების ხელშეწყობა</t>
  </si>
  <si>
    <t>32 05 01</t>
  </si>
  <si>
    <t>სამეცნიერო გრანტების გაცემისა და სამეცნიერო კვლევების ხელშეწყობა</t>
  </si>
  <si>
    <t>32 05 01 01</t>
  </si>
  <si>
    <t>სსიპ – შოთა რუსთაველის საქართველოს ეროვნული სამეცნიერო ფონდის აპარატი</t>
  </si>
  <si>
    <t>32 05 01 02</t>
  </si>
  <si>
    <t>სსიპ –შოთა რუსთაველის საქართველოს ეროვნული სამეცნიერო ფონდის პროგრამები და გრანტები</t>
  </si>
  <si>
    <t>32 05 02</t>
  </si>
  <si>
    <t>სამეცნიერო დაწესებულებების პროგრამები</t>
  </si>
  <si>
    <t>32 05 02 01</t>
  </si>
  <si>
    <t>სსიპ - ივანე ბერიტაშვილის ექსპერიმენტული ბიომედიცინის ცენტრი</t>
  </si>
  <si>
    <t>32 05 02 01 01</t>
  </si>
  <si>
    <t>32 05 02 01 02</t>
  </si>
  <si>
    <t>სსიპ - ივანე ბერიტაშვილის ექსპერიმენტული ბიომედიცინის ცენტრი - სსიპ - შოთა რუსთაველის საქართველოს ეროვნული სამეცნიერო ფონდის გრანტები</t>
  </si>
  <si>
    <t>32 05 02 02</t>
  </si>
  <si>
    <t>სსიპ – კორნელი კეკელიძის სახელობის ხელნაწერთა ეროვნული ცენტრი</t>
  </si>
  <si>
    <t>32 05 02 02 01</t>
  </si>
  <si>
    <t>32 05 02 02 02</t>
  </si>
  <si>
    <t>სსიპ – კორნელი კეკელიძის სახელობის ხელნაწერთა ეროვნული ცენტრი - სსიპ - შოთა რუსთაველის საქართველოს ეროვნული სამეცნიერო ფონდის გრანტები</t>
  </si>
  <si>
    <t>32 05 02 03</t>
  </si>
  <si>
    <t>სსიპ – გიორგი ელიავას სახელობის ბაქტერიოფაგიის, მიკრობიოლოგიისა და ვირუსოლოგიის ინსტიტუტი</t>
  </si>
  <si>
    <t>32 05 02 04</t>
  </si>
  <si>
    <t>სსიპ – საქართველოს ევგენი ხარაძის ეროვნული ასტროფიზიკური ობსერვატორია</t>
  </si>
  <si>
    <t>32 05 03</t>
  </si>
  <si>
    <t>საქართველოს სოფლის მეურნეობის მეცნიერებათა აკადემიის ხელშეწყობა</t>
  </si>
  <si>
    <t>32 05 04</t>
  </si>
  <si>
    <t>სამეცნიერო კვლევების ხელშეწყობა</t>
  </si>
  <si>
    <t>32 05 04 01</t>
  </si>
  <si>
    <t>სამეცნიერო კვლევების ხელშეწყობა - საქართველოს განათლებისა და მეცნიერების სამინისტროს განკარგვა</t>
  </si>
  <si>
    <t>32 05 05</t>
  </si>
  <si>
    <t>მეცნიერების პოპულარიზაცია</t>
  </si>
  <si>
    <t>32 06</t>
  </si>
  <si>
    <t>ინკლუზიური განათლება</t>
  </si>
  <si>
    <t>32 06 01</t>
  </si>
  <si>
    <t>ინკლუზიური სწავლების ხელშეწყობა</t>
  </si>
  <si>
    <t>32 06 01 01</t>
  </si>
  <si>
    <t>ინკლუზიური სწავლების ხელშეწყობა - საქართველოს განათლებისა და მეცნიერების სამინისტროს განკარგვა</t>
  </si>
  <si>
    <t>32 06 02</t>
  </si>
  <si>
    <t>განსაკუთრებული საგანმანათლებლო საჭიროების მქონე ბავშვთა სპეციალური დაწესებულებების ხელშეწყობის პროგრამა</t>
  </si>
  <si>
    <t>32 06 02 01</t>
  </si>
  <si>
    <t>სსიპ – ქალაქ თბილისის №200 საჯარო სკოლა</t>
  </si>
  <si>
    <t>32 06 02 02</t>
  </si>
  <si>
    <t>სსიპ – ქალაქ ახალციხის №7 საჯარო სკოლა</t>
  </si>
  <si>
    <t>32 06 02 03</t>
  </si>
  <si>
    <t>სსიპ – ქალაქ ჭიათურის №12 საჯარო სკოლა</t>
  </si>
  <si>
    <t>32 06 02 04</t>
  </si>
  <si>
    <t>სსიპ – ქალაქ თბილისის №202 საჯარო სკოლა</t>
  </si>
  <si>
    <t>32 06 02 05</t>
  </si>
  <si>
    <t>სსიპ – ქალაქ თბილისის №203 საჯარო სკოლა</t>
  </si>
  <si>
    <t>32 06 02 06</t>
  </si>
  <si>
    <t>სსიპ – ქალაქ ქუთაისის №45 საჯარო სკოლა</t>
  </si>
  <si>
    <t>32 06 02 07</t>
  </si>
  <si>
    <t>სსიპ – ქალაქ სამტრედიის №15 საჯარო სკოლა</t>
  </si>
  <si>
    <t>32 06 02 08</t>
  </si>
  <si>
    <t>სსიპ – ქალაქ თბილისის №198 საჯარო სკოლა</t>
  </si>
  <si>
    <t>32 06 02 09</t>
  </si>
  <si>
    <t>განსაკუთრებული საგანმანათლებლო საჭიროების მქონე ბავშვთა სპეციალური დაწესებულებების ხელშეწყობა - საქართველოს განათლებისა და მეცნიერების სამინისტროს განკარგვა</t>
  </si>
  <si>
    <t>32 06 03</t>
  </si>
  <si>
    <t>სპეციალური საგანმანათლებლო საჭიროების მქონე მოსწავლის სწავლების ხელშეწყობა</t>
  </si>
  <si>
    <t>32 06 04</t>
  </si>
  <si>
    <t>ინკლუზიური განათლების მხარდაჭერისათვის ადამიანური რესურსების განვითარება</t>
  </si>
  <si>
    <t>32 07</t>
  </si>
  <si>
    <t>32 07 01</t>
  </si>
  <si>
    <t>ზოგადსაგანმანათლებლო დაწესებულებების ინფრასტრუქტურის განვითარება</t>
  </si>
  <si>
    <t>32 07 02</t>
  </si>
  <si>
    <t>პროფესიული საგანმანათლებლო დაწესებულებების ინფრასტრუქტურის განვითარება</t>
  </si>
  <si>
    <t>32 07 03</t>
  </si>
  <si>
    <t>სამინისტროს და მის სისტემაში შემავალი საჯარო სამართლის იურიდიული პირებისა და ტერიტორიული ორგანოების ინფრასტრუქტურის განვითარება</t>
  </si>
  <si>
    <t>32 07 04</t>
  </si>
  <si>
    <t>უმაღლესი საგანმანათლებლო და სამეცნიერო დაწესებულებების ინფრასტრუქტურის განვითარება</t>
  </si>
  <si>
    <t>32 07 05</t>
  </si>
  <si>
    <t>საჯარო სკოლების ოპერირებისა და მოვლა-პატრონობის სისტემის განვითარება</t>
  </si>
  <si>
    <t>32 07 06</t>
  </si>
  <si>
    <t>კულტურაში ინვესტიციებისა და ინფრასტრუქტურული პროექტების მხარდაჭერა</t>
  </si>
  <si>
    <t>32 07 06 01</t>
  </si>
  <si>
    <t>კულტურაში ინვესტიციებისა და ინფრასტრუქტურული პროექტების მხარდაჭერა - საქართველოს კულტურის, სპორტისა და ახალგაზრდობის სამინისტრო</t>
  </si>
  <si>
    <t>32 07 07</t>
  </si>
  <si>
    <t>სპორტში ინვესტიციებისა და ინფრასტრუქტურული პროექტების მხარდაჭერა</t>
  </si>
  <si>
    <t>32 07 07 01</t>
  </si>
  <si>
    <t>სპორტში ინვესტიციებისა და ინფრასტრუქტურული პროექტების მხარდაჭერა (სამინისტროს გაყოფამდე ფაქტი)</t>
  </si>
  <si>
    <t>32 07 07 02</t>
  </si>
  <si>
    <t>სპორტში ინვესტიციებისა და ინფრასტრუქტურული პროექტების მხარდაჭერა - საქართველოს კულტურის, სპორტისა და ახალგაზრდობის სამინისტროს განკარგვა</t>
  </si>
  <si>
    <t>32 08</t>
  </si>
  <si>
    <t>სახელოვნებო და სასპორტო დაწესებულებების ხელშეწყობა</t>
  </si>
  <si>
    <t>32 08 01</t>
  </si>
  <si>
    <t>სსიპ - სკოლისგარეშე სახელოვნებო საგანმანათლებლო დაწესებულება - ქ.თბილისის ზ. ფალიაშვილის სახელობის ცენტრალური სამუსიკო სკოლის "ნიჭიერთა ათწლედი"</t>
  </si>
  <si>
    <t>32 08 02</t>
  </si>
  <si>
    <t>საქართველოს ოლიმპიური რეზერვების მზადების ეროვნული ცენტრი</t>
  </si>
  <si>
    <t>32 08 02 01</t>
  </si>
  <si>
    <t>სსიპ – საქართველოს ოლიმპიური რეზერვების მზადების ეროვნული ცენტრი</t>
  </si>
  <si>
    <t>32 08 02 02</t>
  </si>
  <si>
    <t>ა(ა)იპ - ზევსი</t>
  </si>
  <si>
    <t>32 08 03</t>
  </si>
  <si>
    <t>სსიპ – სკოლისგარეშე სახელოვნებო საგანმანათლებლო დაწესებულება - ევგენი მიქელაძის სახელობის ქ. თბილისის ცენტრალური სამუსიკო სასწავლებელი</t>
  </si>
  <si>
    <t>32 08 04</t>
  </si>
  <si>
    <t>სსიპ – ვახტანგ ჭაბუკიანის სახელობის თბილისის საბალეტო ხელოვნების სახელმწიფო სასწავლებელი</t>
  </si>
  <si>
    <t>32 08 05</t>
  </si>
  <si>
    <t>სსიპ – სკოლისგარეშე სახელოვნებო საგანმანათლებლო დაწესებულება ქ. თბილისის სამხატვრო სასწავლებელი</t>
  </si>
  <si>
    <t>32 08 06</t>
  </si>
  <si>
    <t>სსიპ – სკოლისგარეშე სახელოვნებო საგანმანათლებლო დაწესებულება ქ. რუსთავის სამუსიკო სასწავლებელი</t>
  </si>
  <si>
    <t>32 08 07</t>
  </si>
  <si>
    <t>სსიპ – სკოლისგარეშე სახელოვნებო საგანმანათლებლო დაწესებულება თელავის ნიკო სულხანიშვილის სახელობის სამუსიკო სასწავლებელი</t>
  </si>
  <si>
    <t>32 08 08</t>
  </si>
  <si>
    <t>ა(ა)იპ - თანამედროვე თეატრალური ხელოვნების განვითარების ცენტრი</t>
  </si>
  <si>
    <t>32 08 09</t>
  </si>
  <si>
    <t>სსიპ – სკოლისგარეშე სახელოვნებო საგანმანათლებლო დაწესებულება - ქ. სოხუმის დიმიტრი არაყიშვილის სახელობის სამუსიკო სასწავლებელი</t>
  </si>
  <si>
    <t>32 08 10</t>
  </si>
  <si>
    <t>სსიპ - სკოლისგარეშე სახელოვნებო საგანმანათლებლო დაწესებულება - ქ. სოხუმის ალექსანდრე შერვაშიძე-ჩაჩბას სახელობის სამხატვრო სასწავლებელი</t>
  </si>
  <si>
    <t>32 08 11</t>
  </si>
  <si>
    <t>სსიპ - ქ.გორის სულხან ცინცაძის სახელობის სამუსიკო კოლეჯი</t>
  </si>
  <si>
    <t>32 08 12</t>
  </si>
  <si>
    <t>სახელოვნებო და სასპორტო დაწესებულებების ხელშეწყობა - საქართველოს კულტურის, სპორტისა და ახალგაზრდობის სამინისტროს განკარგვა</t>
  </si>
  <si>
    <t>32 09</t>
  </si>
  <si>
    <t>კულტურის განვითარების ხელშეწყობა</t>
  </si>
  <si>
    <t>32 09 01</t>
  </si>
  <si>
    <t>ხელოვნების განვითარება</t>
  </si>
  <si>
    <t>32 09 01 01</t>
  </si>
  <si>
    <t>სსიპ - ქალაქ თბილისის ზაქარია ფალიაშვილის სახელობის ოპერისა და ბალეტის პროფესიული სახელმწიფო თეატრი</t>
  </si>
  <si>
    <t>32 09 01 01 01</t>
  </si>
  <si>
    <t>სსიპ – ქ. თბილისის ზ. ფალიაშვილის სახელობის ოპერისა და ბალეტის პროფესიული სახელმწიფო თეატრის ფუნქციონირების ხელშეწყობა</t>
  </si>
  <si>
    <t>32 09 01 01 02</t>
  </si>
  <si>
    <t>საბალეტო ხელოვნების განვითარების ხელშეწყობა</t>
  </si>
  <si>
    <t>32 09 01 01 03</t>
  </si>
  <si>
    <t>საოპერო ხელოვნების განვითარების ხელშეწყობა</t>
  </si>
  <si>
    <t>32 09 01 02</t>
  </si>
  <si>
    <t>სსიპ – შოთა რუსთაველის სახელობის ეროვნული თეატრი</t>
  </si>
  <si>
    <t>32 09 01 03</t>
  </si>
  <si>
    <t>სსიპ – თბილისის კოტე მარჯანიშვილის სახელობის პროფესიული სახელმწიფო დრამატული თეატრი</t>
  </si>
  <si>
    <t>32 09 01 04</t>
  </si>
  <si>
    <t>სსიპ – თბილისის მარიონეტების პროფესიული სახელმწიფო თეატრი</t>
  </si>
  <si>
    <t>32 09 01 05</t>
  </si>
  <si>
    <t>სსიპ – ნოდარ დუმბაძის სახელობის მოზარდ მაყურებელთა პროფესიული სახელმწიფო თეატრი</t>
  </si>
  <si>
    <t>32 09 01 06</t>
  </si>
  <si>
    <t>სსიპ – თბილისის ვასო აბაშიძის სახელობის მუსიკალური კომედიისა და დრამის პროფესიული სახელმწიფო თეატრი</t>
  </si>
  <si>
    <t>32 09 01 07</t>
  </si>
  <si>
    <t>სსიპ – ილიკო სუხიშვილის და ნინო რამიშვილის სახელობის ქართული ნაციონალური ბალეტის სახელმწიფო აკადემიური დასი</t>
  </si>
  <si>
    <t>32 09 01 08</t>
  </si>
  <si>
    <t>სსიპ – საქართველოს ხალხური სიმღერისა და ცეკვის სახელმწიფო აკადემიური ანსამბლი "რუსთავი"</t>
  </si>
  <si>
    <t>32 09 01 09</t>
  </si>
  <si>
    <t>სსიპ – საქართველოს ხალხური სიმღერისა და ცეკვის სახელმწიფო აკადემიური ანსამბლი "ერისიონი"</t>
  </si>
  <si>
    <t>32 09 01 10</t>
  </si>
  <si>
    <t>სსიპ – ანზორ ერქომაიშვილის სახელობის ფოლკლორის სახელმწიფო ცენტრი</t>
  </si>
  <si>
    <t>32 09 01 11</t>
  </si>
  <si>
    <t>სსიპ – საქართველოს ეროვნული მუსიკალური ცენტრი</t>
  </si>
  <si>
    <t>32 09 01 12</t>
  </si>
  <si>
    <t>სსიპ – ჯ.კახიძის სახელობის თბილისის მუსიკალურ–კულტურული ცენტრი</t>
  </si>
  <si>
    <t>32 09 01 13</t>
  </si>
  <si>
    <t>სსიპ – საქართველოს კინემატოგრაფიის ეროვნული ცენტრი</t>
  </si>
  <si>
    <t>32 09 01 14</t>
  </si>
  <si>
    <t>სსიპ – გორის ქალთა კამერული გუნდი</t>
  </si>
  <si>
    <t>32 09 01 15</t>
  </si>
  <si>
    <t>სსიპ – მესხეთის (ახალციხის) პროფესიული სახელმწიფო დრამატული თეატრი</t>
  </si>
  <si>
    <t>32 09 01 16</t>
  </si>
  <si>
    <t>სსიპ – ალ. გრიბოედოვის სახელობის რუსული პროფესიული სახელმწიფო დრამატული თეატრი</t>
  </si>
  <si>
    <t>32 09 01 17</t>
  </si>
  <si>
    <t>სსიპ – მიხეილ თუმანიშვილის სახელობის კინომსახიობთა პროფესიული სახელმწიფო თეატრი</t>
  </si>
  <si>
    <t>32 09 01 18</t>
  </si>
  <si>
    <t>სსიპ – ქ. თბილისის გიორგი მიქელაძის სახელობის თოჯინების პროფესიული სახელმწიფო თეატრი</t>
  </si>
  <si>
    <t>32 09 01 19</t>
  </si>
  <si>
    <t>სსიპ – ახალციხის თოჯინების პროფესიული სახელმწიფო თეატრი</t>
  </si>
  <si>
    <t>32 09 01 20</t>
  </si>
  <si>
    <t>სსიპ – თბილისის პეტროს ადამიანის სახელობის სომხური პროფესიული სახელმწიფო დრამატული თეატრი</t>
  </si>
  <si>
    <t>32 09 01 21</t>
  </si>
  <si>
    <t>სსიპ – ჰეიდარ ალიევის სახელობის თბილისის აზერბაიჯანული პროფესიული სახელმწიფო დრამატული თეატრი</t>
  </si>
  <si>
    <t>32 09 01 22</t>
  </si>
  <si>
    <t>სსიპ - ცხინვალის ივანე მაჩაბლის სახელობის სახელმწიფო დრამატული თეატრი</t>
  </si>
  <si>
    <t>32 09 01 23</t>
  </si>
  <si>
    <t>სსიპ – კლასიკური მუსიკის დაცვის, განვითარებისა და პოპულარიზაციის ცენტრი</t>
  </si>
  <si>
    <t>32 09 01 24</t>
  </si>
  <si>
    <t>სსიპ – თბილისის სახელმწიფო კამერული ორკესტრი</t>
  </si>
  <si>
    <t>32 09 01 25</t>
  </si>
  <si>
    <t>სსიპ – ჩრდილების პროფესიული სახელმწიფო თეატრი "აფხაზეთი"</t>
  </si>
  <si>
    <t>32 09 01 26</t>
  </si>
  <si>
    <t>სსიპ - ჩერქეზული (ადიღეური) კულტურის ცენტრი</t>
  </si>
  <si>
    <t>32 09 01 27</t>
  </si>
  <si>
    <t>სსიპ - ანსამბლი "ბასიანი"</t>
  </si>
  <si>
    <t>32 09 01 28</t>
  </si>
  <si>
    <t>სსიპ - შემოქმედებითი საქართველო</t>
  </si>
  <si>
    <t>32 09 01 29</t>
  </si>
  <si>
    <t>სსიპ - ზინაიდა კვერენჩხილაძის სახელობის დმანისის პროფესიული სახელმწიფო დრამატული თეატრი</t>
  </si>
  <si>
    <t>32 09 01 30</t>
  </si>
  <si>
    <t>სსიპ - ქ. ჭიათურის აკაკი წერეთლის სახელობის პროფესიული სახელმწიფო დრამატული თეატრი</t>
  </si>
  <si>
    <t>32 09 01 31</t>
  </si>
  <si>
    <t>სსიპ - ქ. ქუთაისის ლადო მესხიშვილის სახელობის პროფესიული სახელმწიფო დრამატული თეატრი</t>
  </si>
  <si>
    <t>32 09 01 32</t>
  </si>
  <si>
    <t>სსიპ - ქ. ქუთაისის იაკობ გოგებაშვილის სახელობის თოჯინების პროფესიული სახელმწიფო თეატრი</t>
  </si>
  <si>
    <t>32 09 01 33</t>
  </si>
  <si>
    <t>სსიპ - ქ. ზესტაფონის უშანგი ჩხეიძის სახელობის პროფესიული სახელმწიფო დრამატული თეატრი</t>
  </si>
  <si>
    <t>32 09 01 34</t>
  </si>
  <si>
    <t>სსიპ - ქუთაისის მელიტონ ბალანჩივაძის სახელობის ოპერისა და ბალეტის პროფესიული სახელმწიფო თეატრი</t>
  </si>
  <si>
    <t>32 09 01 35</t>
  </si>
  <si>
    <t>სსიპ - ქ. გურჯაანის თოჯინების პროფესიული სახელმწიფო თეატრი</t>
  </si>
  <si>
    <t>32 09 01 36</t>
  </si>
  <si>
    <t>სსიპ - ქ. თელავის ვაჟა-ფშაველას სახელობის პროფესიული სახელმწიფო დრამატული თეატრი</t>
  </si>
  <si>
    <t>32 09 01 37</t>
  </si>
  <si>
    <t>სსიპ - გორის გ. ერისთავის სახელობის პროფესიული სახელმწიფო დრამატული თეატრი</t>
  </si>
  <si>
    <t>32 09 01 38</t>
  </si>
  <si>
    <t>სსიპ - ქ. ზუგდიდის შალვა დადიანის სახელობის პროფესიული სახელმწიფო დრამატული თეატრი</t>
  </si>
  <si>
    <t>32 09 01 39</t>
  </si>
  <si>
    <t>სსიპ - ქ. სენაკის აკაკი ხორავას სახელობის პროფესიული სახელმწიფო დრამატული თეატრი</t>
  </si>
  <si>
    <t>32 09 01 40</t>
  </si>
  <si>
    <t>სსიპ - ბორჯომის თოჯინების პროფესიული სახელმწიფო თეატრი</t>
  </si>
  <si>
    <t>32 09 01 41</t>
  </si>
  <si>
    <t>სსიპ - ქ. ოზურგეთის ალექსანდრე წუწუნავას სახელობის პროფესიული სახელმწიფო დრამატული თეატრი</t>
  </si>
  <si>
    <t>32 09 01 42</t>
  </si>
  <si>
    <t>სსიპ - ქ. ფოთის ვალერიან გუნიას სახელობის პროფესიული სახელმწიფო თეატრი</t>
  </si>
  <si>
    <t>32 09 01 43</t>
  </si>
  <si>
    <t>სსიპ - მწერალთა სახლი</t>
  </si>
  <si>
    <t>32 09 01 44</t>
  </si>
  <si>
    <t>ხელოვნების განვითარების ხელშეწყობა - საქართველოს კულტურის, სპორტისა და ახალგაზრდობის სამინისტროს განკარგვა</t>
  </si>
  <si>
    <t>32 09 02</t>
  </si>
  <si>
    <t>კულტურის ხელშეწყობა</t>
  </si>
  <si>
    <t>32 09 02 01</t>
  </si>
  <si>
    <t>კულტურის ხელშეწყობა -  საქართველოს განათლების, მეცნიერების, კულტურისა და სპორტის სამინისტროს განკარგვა</t>
  </si>
  <si>
    <t>32 09 02 01 01</t>
  </si>
  <si>
    <t>კულტურის ხელშეწყობა -  საქართველოს განათლების, მეცნიერების, კულტურისა და სპორტის სამინისტროს განკარგვა (სამინისტროს გაყოფამდე ფაქტი)</t>
  </si>
  <si>
    <t>32 09 02 01 02</t>
  </si>
  <si>
    <t>კულტურის ხელშეწყობა -  საქართველოს კულტურის, სპორტისა და ახალგაზრდობის სამინისტროს განკარგვა</t>
  </si>
  <si>
    <t>32 09 03</t>
  </si>
  <si>
    <t>საერთაშორისო კულტურული ურთიერთობების მხარდაჭერა</t>
  </si>
  <si>
    <t>32 09 03 01</t>
  </si>
  <si>
    <t>საერთაშორისო კულტურული ურთიერთობების მხარდაჭერა - საქართველოს კულტურის, სპორტისა და ახალგაზრდობის სამინისტროს განკარგვა</t>
  </si>
  <si>
    <t>32 10</t>
  </si>
  <si>
    <t>კულტურული მემკვიდრეობის დაცვა და სამუზეუმო სისტემის სრულყოფა</t>
  </si>
  <si>
    <t>32 10 01</t>
  </si>
  <si>
    <t>მუზეუმების განვითარების ხელშეწყობა</t>
  </si>
  <si>
    <t>32 10 01 01</t>
  </si>
  <si>
    <t>მუზეუმების განვითარების ხელშეწყობა - საქართველოს განათლების, მეცნიერების, კულტურისა და სპორტის სამინისტროს განკარგვა</t>
  </si>
  <si>
    <t>32 10 01 01 01</t>
  </si>
  <si>
    <t>მუზეუმების განვითარების ხელშეწყობა - საქართველოს განათლების, მეცნიერების, კულტურისა და სპორტის სამინისტროს განკარგვა (სამინისტროს გაყოფამდე ფაქტი)</t>
  </si>
  <si>
    <t>32 10 02</t>
  </si>
  <si>
    <t>სამუზეუმო სისტემის ხელშეწყობა</t>
  </si>
  <si>
    <t>32 10 02 01</t>
  </si>
  <si>
    <t>სსიპ – საქართველოს ეროვნული მუზეუმი</t>
  </si>
  <si>
    <t>32 10 02 02</t>
  </si>
  <si>
    <t>სსიპ – საქართველოს ხელოვნების სასახლე - კულტურის ისტორიის მუზეუმი</t>
  </si>
  <si>
    <t>32 10 02 03</t>
  </si>
  <si>
    <t>სსიპ – გიორგი ლეონიძის სახელობის ქართული ლიტერატურის სახელმწიფო მუზეუმი</t>
  </si>
  <si>
    <t>32 10 02 04</t>
  </si>
  <si>
    <t>სსიპ – გიორგი ჩუბინაშვილის სახელობის ქართული ხელოვნების ისტორიისა და ძეგლთა დაცვის ეროვნული კვლევითი ცენტრი</t>
  </si>
  <si>
    <t>32 10 02 05</t>
  </si>
  <si>
    <t>სსიპ – დადიანების სასახლეთა ისტორიულ-არქიტექტურული მუზეუმი</t>
  </si>
  <si>
    <t>32 10 02 06</t>
  </si>
  <si>
    <t>სსიპ – აბრეშუმის სახელმწიფო მუზეუმი</t>
  </si>
  <si>
    <t>32 10 02 07</t>
  </si>
  <si>
    <t>სსიპ - ნიკო ბერძენიშვილის სახელობის ქუთაისის სახელმწიფო ისტორიული მუზეუმი</t>
  </si>
  <si>
    <t>32 10 02 08</t>
  </si>
  <si>
    <t>სსიპ – თელავის ისტორიული მუზეუმი</t>
  </si>
  <si>
    <t>32 10 02 09</t>
  </si>
  <si>
    <t>სსიპ – ივანე მაჩაბლის მუზეუმი</t>
  </si>
  <si>
    <t>32 10 02 10</t>
  </si>
  <si>
    <t>სსიპ – ილია ჭავჭავაძის საგურამოს სახელმწიფო მუზეუმი</t>
  </si>
  <si>
    <t>32 10 02 11</t>
  </si>
  <si>
    <t>სსიპ - ილია ჭავჭავაძის ყვარლის სახელმწიფო მუზეუმი</t>
  </si>
  <si>
    <t>32 10 02 12</t>
  </si>
  <si>
    <t>სსიპ – აკაკი წერეთლის სახელმწიფო მუზეუმი</t>
  </si>
  <si>
    <t>32 10 02 13</t>
  </si>
  <si>
    <t>სსიპ – ვაჟა-ფშაველას სახლ-მუზეუმი</t>
  </si>
  <si>
    <t>32 10 02 14</t>
  </si>
  <si>
    <t>სსიპ – გალაკტიონ და ტიციან ტაბიძეების სახლ-მუზეუმი</t>
  </si>
  <si>
    <t>32 10 02 15</t>
  </si>
  <si>
    <t>სსიპ – იაკობ გოგებაშვილის სახლ-მუზეუმი</t>
  </si>
  <si>
    <t>32 10 02 16</t>
  </si>
  <si>
    <t>სსიპ – ი.ბ. სტალინის სახელმწიფო მუზეუმი</t>
  </si>
  <si>
    <t>32 10 02 17</t>
  </si>
  <si>
    <t>სსიპ - თბილისის სახელმწიფო სამედიცინო უნივერსიტეტი -  მიხეილ შენგელიას სახელობის ქართული მედიცინის ისტორიის მუზეუმი</t>
  </si>
  <si>
    <t>32 10 02 18</t>
  </si>
  <si>
    <t>სსიპ - სმირნოვების მუზეუმი</t>
  </si>
  <si>
    <t>32 10 02 19</t>
  </si>
  <si>
    <t>სსიპ – დავით ბააზოვის სახელობის საქართველოს ებრაელთა და ქართულ-ებრაულ ურთიერთობათა ისტორიის მუზეუმი</t>
  </si>
  <si>
    <t>32 10 02 20</t>
  </si>
  <si>
    <t>სსიპ – მირზა ფათალი ახუნდოვის აზერბაიჯანული კულტურის მუზეუმი</t>
  </si>
  <si>
    <t>32 10 03</t>
  </si>
  <si>
    <t>კულტურული მემკვიდრეობის დაცვა</t>
  </si>
  <si>
    <t>32 10 03 01</t>
  </si>
  <si>
    <t>კულტურული მემკვიდრეობის დაცვის ეროვნული სააგენტო</t>
  </si>
  <si>
    <t>32 10 03 02</t>
  </si>
  <si>
    <t>კულტურული მემკვიდრეობის დაცვის ხელშეწყობა</t>
  </si>
  <si>
    <t>32 10 04</t>
  </si>
  <si>
    <t>„საქართველოს პირველი დემოკრატიული რესპუბლიკის მთავრობის მიერ საფრანგეთში შეძენილი ლევილის მამულის (Leuville-sur-Orge)  რეაბილიტაცია-რეკონსტრუქციასთან დაკავშირებული ხარჯები"</t>
  </si>
  <si>
    <t>32 11</t>
  </si>
  <si>
    <t>მასობრივი და მაღალი მიღწევების სპორტის განვითარება და პოპულარიზაცია</t>
  </si>
  <si>
    <t>32 11 01</t>
  </si>
  <si>
    <t>რაგბის სახელმწიფო მხარდაჭერა</t>
  </si>
  <si>
    <t>32 11 01 01</t>
  </si>
  <si>
    <t>რაგბის სახელმწიფო მხარდაჭერა (სამინისტროს გაყოფამდე ფაქტი)</t>
  </si>
  <si>
    <t>32 11 01 02</t>
  </si>
  <si>
    <t>რაგბის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</si>
  <si>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32 11 02</t>
  </si>
  <si>
    <t>კალათბურთის სახელმწიფო მხარდაჭერა</t>
  </si>
  <si>
    <t>32 11 02 01</t>
  </si>
  <si>
    <t>კალათბურთის სახელმწიფო მხარდაჭერა (სამინისტროს გაყოფამდე ფაქტი)</t>
  </si>
  <si>
    <t>32 11 03</t>
  </si>
  <si>
    <t>სპორტულ სახეობათა განვითარება</t>
  </si>
  <si>
    <t>32 11 03 01</t>
  </si>
  <si>
    <t>სპორტულ სახეობათა განვითარება (სამინისტროს გაყოფამდე ფაქტი)</t>
  </si>
  <si>
    <t>32 11 04</t>
  </si>
  <si>
    <t>ოლიმპიური მოძრაობის სახელმწიფო მხარდაჭერა</t>
  </si>
  <si>
    <t>32 11 04 01</t>
  </si>
  <si>
    <t>ოლიმპიური მოძრაობის სახელმწიფო მხარდაჭერა (სამინისტროს გაყოფამდე ფაქტი)</t>
  </si>
  <si>
    <t>32 11 05</t>
  </si>
  <si>
    <t>მასობრივი სპორტის განვითარება და პოპულარიზაცია</t>
  </si>
  <si>
    <t>32 11 05 01</t>
  </si>
  <si>
    <t>მასობრივი სპორტის განვითარება და პოპულარიზაცია (სამინისტროს გაყოფამდე ფაქტი)</t>
  </si>
  <si>
    <t>32 11 06</t>
  </si>
  <si>
    <t>ქვეყნის ტერიტორიაზე საერთაშორისო სპორტული ღონისძიებების სახელმწიფო მხარდაჭერა</t>
  </si>
  <si>
    <t>32 11 06 01</t>
  </si>
  <si>
    <t>ქვეყნის ტერიტორიაზე საერთაშორისო სპორტული ღონისძიებების სახელმწიფო მხარდაჭერა (სამინისტროს გაყოფამდე ფაქტი)</t>
  </si>
  <si>
    <t>32 11 06 02</t>
  </si>
  <si>
    <t>ქვეყნის ტერიტორიაზე საერთაშორისო სპორტული ღონისძიებების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</si>
  <si>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32 11 07</t>
  </si>
  <si>
    <t>პარალიმპიური მოძრაობის სახელმწიფო მხარდაჭერა</t>
  </si>
  <si>
    <t>32 11 07 01</t>
  </si>
  <si>
    <t>პარალიმპიური მოძრაობის სახელმწიფო მხარდაჭერა (სამინისტროს გაყოფამდე ფაქტი)</t>
  </si>
  <si>
    <t>32 11 08</t>
  </si>
  <si>
    <t>ფარიკაობის სახელმწიფო მხარდაჭერა</t>
  </si>
  <si>
    <t>32 11 08 01</t>
  </si>
  <si>
    <t>ფარიკაობის სახელმწიფო მხარდაჭერა (სამინისტროს გაყოფამდე ფაქტი)</t>
  </si>
  <si>
    <t>32 11 09</t>
  </si>
  <si>
    <t>ჭადრაკის სახელმწიფო მხარდაჭერა</t>
  </si>
  <si>
    <t>32 11 09 01</t>
  </si>
  <si>
    <t>ჭადრაკის სახელმწიფო მხარდაჭერა (სამინისტროს გაყოფამდე ფაქტი)</t>
  </si>
  <si>
    <t>32 11 10</t>
  </si>
  <si>
    <t>ხელბურთის სახელმწიფო მხარდაჭერა</t>
  </si>
  <si>
    <t>32 11 10 01</t>
  </si>
  <si>
    <t>ხელბურთის სახელმწიფო მხარდაჭერა (სამინისტროს გაყოფამდე ფაქტი)</t>
  </si>
  <si>
    <t>32 11 11</t>
  </si>
  <si>
    <t>ძიუდოს სახელმწიფო მხარდაჭერა</t>
  </si>
  <si>
    <t>32 11 11 01</t>
  </si>
  <si>
    <t>ძიუდოს სახელმწიფო მხარდაჭერა (სამინისტროს გაყოფამდე ფაქტი)</t>
  </si>
  <si>
    <t>32 11 12</t>
  </si>
  <si>
    <t>ჭიდაობის სახელმწიფო მხარდაჭერა</t>
  </si>
  <si>
    <t>32 11 12 01</t>
  </si>
  <si>
    <t>ჭიდაობის სახელმწიფო მხარდაჭერა (სამინისტროს გაყოფამდე ფაქტი)</t>
  </si>
  <si>
    <t>32 11 13</t>
  </si>
  <si>
    <t>ქართული ჭიდაობის სახელმწიფო მხარდაჭერა</t>
  </si>
  <si>
    <t>32 11 13 01</t>
  </si>
  <si>
    <t>ქართული ჭიდაობის სახელმწიფო მხარდაჭერა (სამინისტროს გაყოფამდე ფაქტი)</t>
  </si>
  <si>
    <t>32 11 14</t>
  </si>
  <si>
    <t>მძლეოსნობის სახელმწიფო მხარდაჭერა</t>
  </si>
  <si>
    <t>32 11 14 01</t>
  </si>
  <si>
    <t>მძლეოსნობის სახელმწიფო მხარდაჭერა (სამინისტროს გაყოფამდე ფაქტი)</t>
  </si>
  <si>
    <t>32 11 15</t>
  </si>
  <si>
    <t>ტანვარჯიშის სახეობათა სახელმწიფო მხარდაჭერა</t>
  </si>
  <si>
    <t>32 11 15 01</t>
  </si>
  <si>
    <t>ტანვარჯიშის სახეობათა სახელმწიფო მხარდაჭერა (სამინისტროს გაყოფამდე ფაქტი)</t>
  </si>
  <si>
    <t>32 11 16</t>
  </si>
  <si>
    <t>სპორტის საწყლოსნო სახეობათა სახელმწიფო მხარდაჭერა</t>
  </si>
  <si>
    <t>32 11 16 01</t>
  </si>
  <si>
    <t>სპორტის საწყლოსნო სახეობათა სახელმწიფო მხარდაჭერა (სამინისტროს გაყოფამდე ფაქტი)</t>
  </si>
  <si>
    <t>32 11 17</t>
  </si>
  <si>
    <t>ა(ა)იპ - ქართული ფეხბურთის განვითარების ფონდი</t>
  </si>
  <si>
    <t>32 11 18</t>
  </si>
  <si>
    <t>სათხილამურო სპორტის სახელმწიფო მხარდაჭერა - 2023</t>
  </si>
  <si>
    <t>32 11 18 01</t>
  </si>
  <si>
    <t>სათხილამურო სპორტის სახელმწიფო მხარდაჭერა - 2023 (სამინისტროს გაყოფამდე ფაქტი)</t>
  </si>
  <si>
    <t>32 11 19</t>
  </si>
  <si>
    <t>ოლიმპიადასთან დაკავშირებული ღონისძიებების დაფინანსება</t>
  </si>
  <si>
    <t>32 11 19 01</t>
  </si>
  <si>
    <t>ოლიმპიადასთან დაკავშირებული ღონისძიებების დაფინანსება (სამინისტროს გაყოფამდე ფაქტი)</t>
  </si>
  <si>
    <t>32 12</t>
  </si>
  <si>
    <t>კულტურისა და სპორტის მოღვაწეთა სოციალური დაცვისა და ხელშეწყობის ღონისძიებები</t>
  </si>
  <si>
    <t>32 12 01</t>
  </si>
  <si>
    <t>ოლიმპიური ჩემპიონების სტიპენდიები</t>
  </si>
  <si>
    <t>32 12 01 01</t>
  </si>
  <si>
    <t>ოლიმპიური ჩემპიონების სტიპენდიები (სამინისტროს გაყოფამდე ფაქტი)</t>
  </si>
  <si>
    <t>32 12 02</t>
  </si>
  <si>
    <t>ვეტერან სპორტსმენთა და სპორტის მუშაკთა სოციალური დახმარება</t>
  </si>
  <si>
    <t>32 12 02 01</t>
  </si>
  <si>
    <t>ვეტერან სპორტსმენთა და სპორტის მუშაკთა სოციალური დახმარება (სამინისტროს გაყოფამდე ფაქტი)</t>
  </si>
  <si>
    <t>32 12 03</t>
  </si>
  <si>
    <t>საქართველოს ეროვნული, ოლიმპიური და ასაკობრივი ნაკრებების წევრთა, მწვრთნელთა, ადმინისტრაციული და საექიმო პერსონალის და პერსპექტიულ სპორტსმენთა სტიპენდიები</t>
  </si>
  <si>
    <t>32 12 03 01</t>
  </si>
  <si>
    <t>საქართველოს ეროვნული, ოლიმპიური და ასაკობრივი ნაკრებების წევრთა, მწვრთნელთა, ადმინისტრაციული და საექიმო პერსონალის და პერსპექტიულ სპორტსმენთა სტიპენდიები (სამინისტროს გაყოფამდე ფაქტი)</t>
  </si>
  <si>
    <t>32 12 03 02</t>
  </si>
  <si>
    <t>საქართველოს ეროვნული, ოლიმპიური და ასაკობრივი ნაკრებების წევრთა, მწვრთნელთა, ადმინისტრაციული და საექიმო პერსონალის და პერსპექტიულ სპორტსმენთა სტიპენდიები - საქართველოს კულტურის, სპორტისა და ახალგაზრდობის სამინისტროს განკარგვა</t>
  </si>
  <si>
    <t>32 12 04</t>
  </si>
  <si>
    <t>მაღალმთიან დასახლებებში სპორტის სფეროში დასაქმებული მწვრთნელებისათვის ფინანსური დახმარება</t>
  </si>
  <si>
    <t>32 12 04 01</t>
  </si>
  <si>
    <t>მაღალმთიან დასახლებებში სპორტის სფეროში დასაქმებული მწვრთნელებისათვის ფინანსური დახმარება (სამინისტროს გაყოფამდე ფაქტი)</t>
  </si>
  <si>
    <t>32 12 05</t>
  </si>
  <si>
    <t>სახალხო არტისტების, სახალხო მხატვრებისა და ლაურეატების სტიპენდიები და სოციალური დახმარება</t>
  </si>
  <si>
    <t>32 12 05 01</t>
  </si>
  <si>
    <t>სახალხო არტისტების, სახალხო მხატვრებისა და ლაურეატების სტიპენდიები და სოციალური დახმარება (სამინისტროს გაყოფამდე ფაქტი)</t>
  </si>
  <si>
    <t>32 13</t>
  </si>
  <si>
    <t>ინოვაციის, ინკლუზიურობის და ხარისხის პროექტი - საქართველო I2Q (IBRD)</t>
  </si>
  <si>
    <t>32 14</t>
  </si>
  <si>
    <t>პროფესიული განათლება I (KfW)</t>
  </si>
  <si>
    <t>32 15</t>
  </si>
  <si>
    <t>გამოყენებითი კვლევების საგრანტო პროგრამა (IBRD)</t>
  </si>
  <si>
    <t>33 00</t>
  </si>
  <si>
    <t>საქართველოს პროკურატურა</t>
  </si>
  <si>
    <t>33 01</t>
  </si>
  <si>
    <t>საქართველოს გენერალური პროკურატურა</t>
  </si>
  <si>
    <t>33 02</t>
  </si>
  <si>
    <t>აჭარის ავტონომიური რესპუბლიკის პროკურატურა</t>
  </si>
  <si>
    <t>34 00</t>
  </si>
  <si>
    <t>საქართველოს დაზვერვის სამსახური</t>
  </si>
  <si>
    <t>35 00</t>
  </si>
  <si>
    <t>სსიპ - საჯარო სამსახურის ბიურო</t>
  </si>
  <si>
    <t>36 00</t>
  </si>
  <si>
    <t>სსიპ - იურიდიული დახმარების სამსახური</t>
  </si>
  <si>
    <t>37 00</t>
  </si>
  <si>
    <t>სსიპ - ვეტერანების საქმეთა სახელმწიფო სამსახური</t>
  </si>
  <si>
    <t>37 01</t>
  </si>
  <si>
    <t>37 02</t>
  </si>
  <si>
    <t>ა(ა)იპ - სპორტული კლუბი „არმია“</t>
  </si>
  <si>
    <t>38 00</t>
  </si>
  <si>
    <t>სსიპ – საქართველოს ფინანსური მონიტორინგის სამსახური</t>
  </si>
  <si>
    <t>39 00</t>
  </si>
  <si>
    <t>ა(ა)იპ - საქართველოს სოლიდარობის ფონდი</t>
  </si>
  <si>
    <t>40 00</t>
  </si>
  <si>
    <t>საქართველოს სახელმწიფო დაცვის სპეციალური სამსახური</t>
  </si>
  <si>
    <t>40 01</t>
  </si>
  <si>
    <t>დასაცავ პირთა და ობიექტთა უსაფრთხოების უზრუნველყოფა</t>
  </si>
  <si>
    <t>40 02</t>
  </si>
  <si>
    <t>სახელმწიფო ობიექტების მოვლა-შენახვა</t>
  </si>
  <si>
    <t>40 03</t>
  </si>
  <si>
    <t>სსიპ სახელისუფლებო სპეციალური კავშირგაბმულობის სააგენტო</t>
  </si>
  <si>
    <t>41 00</t>
  </si>
  <si>
    <t>საქართველოს სახალხო დამცველის აპარატი</t>
  </si>
  <si>
    <t>41 01</t>
  </si>
  <si>
    <t>საქართველოს სახალხო დამცველის აპარატის ფუნქციონირების გაძლიერების ღონისძიებები (საქართველოს სახალხო დამცველის აპარატი)</t>
  </si>
  <si>
    <t>42 00</t>
  </si>
  <si>
    <t>სსიპ – საზოგადოებრივი მაუწყებელი</t>
  </si>
  <si>
    <t>42 01</t>
  </si>
  <si>
    <t>მაუწყებლობის ხელშეწყობა</t>
  </si>
  <si>
    <t>42 01 01</t>
  </si>
  <si>
    <t>სსიპ - საზოგადოებრივი მაუწყებელი</t>
  </si>
  <si>
    <t>42 01 02</t>
  </si>
  <si>
    <t>სსიპ - საზოგადოებრივი მაუწყებლის აჭარის ტელევიზია და რადიო</t>
  </si>
  <si>
    <t>43 00</t>
  </si>
  <si>
    <t>სსიპ - საქართველოს კონკურენციის ეროვნული სააგენტო</t>
  </si>
  <si>
    <t>44 00</t>
  </si>
  <si>
    <t>ყოფილი სამხრეთ ოსეთის ავტონომიური ოლქის ტერიტორიაზე დროებითი ადმინისტრაციულ-ტერიტორიული ერთეულის ადმინისტრაცია - სამხრეთ ოსეთის ადმინისტრაცია</t>
  </si>
  <si>
    <t>44 01</t>
  </si>
  <si>
    <t>44 02</t>
  </si>
  <si>
    <t>ა(ა)იპ ხალხური სიმღერისა და ცეკვის ანსამბლი "ნართები"</t>
  </si>
  <si>
    <t>45 00</t>
  </si>
  <si>
    <t>საქართველოს საპატრიარქო</t>
  </si>
  <si>
    <t>45 01</t>
  </si>
  <si>
    <t>სასულიერო განათლების ხელშეწყობის გრანტი</t>
  </si>
  <si>
    <t>45 01 01</t>
  </si>
  <si>
    <t>ა(ა)იპ – მართლმადიდებლური საღვთისმეტყველო უმაღლესი საგანმანათლებლო დაწესებულება - საქართველოს სამოციქულო ავტოკეფალური მართლმადიდებელი ეკლესიის გელათის სასულიერო აკადემია და სემინარია</t>
  </si>
  <si>
    <t>45 01 02</t>
  </si>
  <si>
    <t>ა(ა)იპ – საქართველოს საპატრიარქოს ახალციხის წმინდა გრიგოლ ხანძთელის სახელობის სასულიერო სემინარია</t>
  </si>
  <si>
    <t>45 01 03</t>
  </si>
  <si>
    <t>გელათის მეცნიერებათა აკადემია</t>
  </si>
  <si>
    <t>45 01 04</t>
  </si>
  <si>
    <t>ა(ა)იპ – საქართველოს სამოციქულო ავტოკეფალური მართლმადიდებელი ეკლესიის თბილისის სასულიერო აკადემია და სემინარია</t>
  </si>
  <si>
    <t>45 01 05</t>
  </si>
  <si>
    <t>საქართველოს საპატრიარქოს წმ.ილია მართლის სახ. თბილისის სკოლა</t>
  </si>
  <si>
    <t>45 01 06</t>
  </si>
  <si>
    <t>ა(ა)იპ – მესტიის ქრისტიანული განათლების ცენტრი</t>
  </si>
  <si>
    <t>45 01 07</t>
  </si>
  <si>
    <t>საქ. ნიკო ბაგრატიონის (ნიკო ბურის) კავშირი (ნიკო ბაგრატიონის სახელობის თავად-აზნაურთა სკოლა-ლიცეუმი)</t>
  </si>
  <si>
    <t>45 01 08</t>
  </si>
  <si>
    <t>ა(ა)იპ – საქართველოს საპატრიარქოს წმ. მიტროპოლიტ ნაზარი ლეჟავას სახელობის სამტრედიის მართლმადიდებლური სკოლა</t>
  </si>
  <si>
    <t>45 01 09</t>
  </si>
  <si>
    <t>ა(ა)იპ - საქართველოს საპატრიარქოს წმიდა თამარ მეფის სახელობის გიმნაზია</t>
  </si>
  <si>
    <t>45 01 10</t>
  </si>
  <si>
    <t>ა(ა)იპ – ალავერდის ეპარქიასთან არსებული წმიდა ბიძინა, შალვა და ელიზბარის სახელობის ზოგადსაგანმანათლებლო სკოლა</t>
  </si>
  <si>
    <t>45 01 11</t>
  </si>
  <si>
    <t>ა(ა)იპ – საქართველოს საპატრიარქოს წმიდა ამბროსი ხელაიას სახ. ზოგადსაგანმანათლებლო სკოლა</t>
  </si>
  <si>
    <t>45 01 12</t>
  </si>
  <si>
    <t>ა(ა)იპ – წმიდა გაბრიელ ეპისკოპოსის სახ. წყალტუბოს სასულიერო გიმნაზია</t>
  </si>
  <si>
    <t>45 01 13</t>
  </si>
  <si>
    <t>ა(ა)იპ – ჩოხატაურის ყოვლადწმიდა ღვთისმშობლის სახ. სამრევლო სკოლა</t>
  </si>
  <si>
    <t>45 01 14</t>
  </si>
  <si>
    <t>ა(ა)იპ – საქართველოს საპატრიარქოს წმიდა იოანე ბოლნელის სახ. სკოლა</t>
  </si>
  <si>
    <t>45 01 15</t>
  </si>
  <si>
    <t>ა(ა)იპ – წმინდა ექვთიმე და გიორგი მთაწმიდელების სახ. მართლმადიდებლური ზოგადსაგანმანათლებლო საშ. სკოლა</t>
  </si>
  <si>
    <t>45 01 16</t>
  </si>
  <si>
    <t>ა(ა)იპ – საქართველოს საპატრიარქოს ახალგაზრდული მოძრაობა დავითიანნი</t>
  </si>
  <si>
    <t>45 01 17</t>
  </si>
  <si>
    <t>ა(ა)იპ – წმინდა ნინოს სახელობის საირხის მართმადიდებლური გიმნაზია</t>
  </si>
  <si>
    <t>45 01 18</t>
  </si>
  <si>
    <t>ა(ა)იპ –"წმინდა ანდრია პირველწოდებულის სახელობის ჭიათურის მართლმადიდებლური სკოლა”</t>
  </si>
  <si>
    <t>45 01 19</t>
  </si>
  <si>
    <t>ა(ა)იპ – წმინდა ილია მართლის სახელობის ყვარლის გიმნაზია</t>
  </si>
  <si>
    <t>45 01 20</t>
  </si>
  <si>
    <t>ა(ა)იპ – საქართველოს საპატრიარქოს წმიდა ნინოს სახ. სამრევლო სკოლა</t>
  </si>
  <si>
    <t>45 01 21</t>
  </si>
  <si>
    <t>ა(ა)იპ – საქართველოს საპატრიარქოს ლანჩხუთის წმიდა იოანე ნათლისმცემლის სახელობის სასულიერო გიმნაზია</t>
  </si>
  <si>
    <t>45 01 22</t>
  </si>
  <si>
    <t>ა(ა)იპ – საქართველოს საპატრიარქოს ზუგდიდის წმ.გიორგის სახ. გიმნაზია</t>
  </si>
  <si>
    <t>45 01 23</t>
  </si>
  <si>
    <t>ა(ა)იპ – სტეფანწმიდის წმინდა ილია მართლის სახ. გიმნაზია-პანსიონი</t>
  </si>
  <si>
    <t>45 01 24</t>
  </si>
  <si>
    <t>ა(ა)იპ – საქართველოს საპატრიარქო გრემის სასულიერო აკადემია</t>
  </si>
  <si>
    <t>45 01 25</t>
  </si>
  <si>
    <t>ა(ა)იპ – საქართველოს საპატრიარქოს წმინდა თამარ მეფის სახელობის  უნივერსიტეტი</t>
  </si>
  <si>
    <t>45 01 26</t>
  </si>
  <si>
    <t>ა(ა)იპ – საქართველოს საპატრიარქოს წმინდა ნინოს სახ. მართლმადიდებლური სკოლა</t>
  </si>
  <si>
    <t>45 01 27</t>
  </si>
  <si>
    <t>ა(ა)იპ – საქართველოს საპატრიარქოს საქველმოქმედო ფონდი ლაზარე</t>
  </si>
  <si>
    <t>45 01 28</t>
  </si>
  <si>
    <t>ა(ა)იპ – წმინდა ალექსანდრე ოქროპირიძის სახ. სკოლა</t>
  </si>
  <si>
    <t>45 01 29</t>
  </si>
  <si>
    <t>ა(ა)იპ – ცაგერისა და ლენტეხის საგანმანათლებლო და კულტურულ-გამაჯანსაღებელი ცენტრი</t>
  </si>
  <si>
    <t>45 01 30</t>
  </si>
  <si>
    <t>ა(ა)იპ – მცხეთის წმინდა ათორმეტ მოციქულთა სახელობის მართლმადიდებლური საშუალო სკოლა</t>
  </si>
  <si>
    <t>45 01 31</t>
  </si>
  <si>
    <t>ა(ა)იპ –კულტურისა და სულიერების ცენტრი</t>
  </si>
  <si>
    <t>45 01 32</t>
  </si>
  <si>
    <t>ა(ა)იპ – წმინდა მეფე ვახტანგ გორგასლის სახელობის სკოლა-ინტერნატი</t>
  </si>
  <si>
    <t>45 01 33</t>
  </si>
  <si>
    <t>ა(ა)იპ – საქართველოს საპატრიარქოს წმიდა გაბრიელ ეპისკოპოსის სახელობის სამრევლო სკოლა</t>
  </si>
  <si>
    <t>45 01 34</t>
  </si>
  <si>
    <t>ა(ა)იპ – წმინდა ალექსი შუშანიას სახელობის მართლმადიდებლური სკოლა-გიმნაზია</t>
  </si>
  <si>
    <t>45 01 35</t>
  </si>
  <si>
    <t>ა(ა)იპ – რუსთავისა და მარნეულის ეპარქიასთან არსებული სახელობო სკოლა</t>
  </si>
  <si>
    <t>45 01 36</t>
  </si>
  <si>
    <t>ა(ა)იპ – ახალი პროფესიული კოლეჯი</t>
  </si>
  <si>
    <t>45 01 37</t>
  </si>
  <si>
    <t>ა(ა)იპ – საქართველოს საპატრიარქოს ურბნისისა და რუისის ეპარქიის ქარელის წმ.გიორგი მთაწმინდელის სახ. გიმნაზია</t>
  </si>
  <si>
    <t>45 01 38</t>
  </si>
  <si>
    <t>ა(ა)იპ – საქართველოს საპატრიარქოს დიმიტრი ყიფიანის სახელობის სკოლა-პანსიონი</t>
  </si>
  <si>
    <t>45 01 39</t>
  </si>
  <si>
    <t>ა(ა)იპ – საქართველოს საპატრიაროსთან არსებული წმ. კვირიკესა და ივლიტას სახელობის დედათა და ბავშვთა თავშესაფარი</t>
  </si>
  <si>
    <t>45 01 40</t>
  </si>
  <si>
    <t>ა(ა)იპ – საქართველოს საპატრიარქოს ვანისა და ბაღდათის ეპარქიის კულტურულ-საგანმანათლებლო ცენტრი</t>
  </si>
  <si>
    <t>45 01 41</t>
  </si>
  <si>
    <t>ა(ა)იპ – თიანეთისა და ფშავ-ხევსურეთის ეპარქიის განვითარების ფონდი</t>
  </si>
  <si>
    <t>45 01 42</t>
  </si>
  <si>
    <t>სრულიად საქართველოს საპატრიარქო</t>
  </si>
  <si>
    <t>45 01 43</t>
  </si>
  <si>
    <t>ა(ა)იპ – მართლმადიდებლური საღვთისმეტყველო უმაღლესი საგანმანათლებლო დაწესებულება - გიორგი მთაწმინდელის სახელობის საეკლესიო გალობის უმაღლესი სასწავლებელი</t>
  </si>
  <si>
    <t>45 01 44</t>
  </si>
  <si>
    <t>ა(ა)იპ – საქართველოს საპატრიარქოს დეკორატიული მებაღეობის საზოგადოებრივი კოლეჯი</t>
  </si>
  <si>
    <t>45 01 45</t>
  </si>
  <si>
    <t>ა(ა)იპ – საქართველოს საპატრიარქოსთან არსებული ახალგაზრდობის სულიერი და ინტელექტუალური განვითარების ცენტრი</t>
  </si>
  <si>
    <t>45 01 46</t>
  </si>
  <si>
    <t>ა(ა)იპ – საქართველოს საპატრიარქოს ფერისცვალების დედათა მონასტერთან არსებული მოწყალების ცენტრი</t>
  </si>
  <si>
    <t>45 01 47</t>
  </si>
  <si>
    <t>ა(ა)იპ – საქართველოს საპატრიარქოს კახათის წმიდა გიორგის სახელობის სასულიერო გიმნაზია</t>
  </si>
  <si>
    <t>45 01 48</t>
  </si>
  <si>
    <t>ა(ა)იპ – საქართველოს მართლმადიდებელ ეკლესიასთან არსებული ქრისტიანული კვლევის საერთაშორისო ცენტრი</t>
  </si>
  <si>
    <t>45 01 49</t>
  </si>
  <si>
    <t>ა(ა)იპ – საქართველოს საპატრიარქოს წმიდა იოანე ღვთისმეტყველის სახელობის ბათუმის სასულიერო სემინარია</t>
  </si>
  <si>
    <t>45 01 50</t>
  </si>
  <si>
    <t>ა(ა)იპ – საქართველოს საპატრიარქოს საეკლესიო გალობის სასწავლო-კვლევითი ცენტრი</t>
  </si>
  <si>
    <t>45 01 51</t>
  </si>
  <si>
    <t>ა(ა)იპ – პროფესიული მომზადებისა და გადამზადების ცენტრი ფერმერთა სკოლა</t>
  </si>
  <si>
    <t>45 01 52</t>
  </si>
  <si>
    <t>ა(ა)იპ – საქართველოს საპატრიარქოს რადიო-ივერია</t>
  </si>
  <si>
    <t>45 01 53</t>
  </si>
  <si>
    <t>ა(ა)იპ – საპატრიარქოს უწყებანი</t>
  </si>
  <si>
    <t>45 01 54</t>
  </si>
  <si>
    <t>ა(ა)იპ  – ყოვლადწმიდა სამების საკათედრო ტაძრის სამგალობლო სკოლა</t>
  </si>
  <si>
    <t>45 01 55</t>
  </si>
  <si>
    <t>ა(ა)იპ – საპატრიარქოს უწყებათა ელექტრონული მომსახურება</t>
  </si>
  <si>
    <t>45 01 57</t>
  </si>
  <si>
    <t>ა(ა)იპ – კავკასიელი ხალხების ეთნოგენეზისის სამეცნიერო-კვლევითი ცენტრი</t>
  </si>
  <si>
    <t>45 02</t>
  </si>
  <si>
    <t>ა(ა)იპ – საქართველოს საპატრიარქოს წმიდა სვიმონ კანანელის სახელობის სასულიერო სწავლების ცენტრი</t>
  </si>
  <si>
    <t>45 03</t>
  </si>
  <si>
    <t>ა(ა)იპ – ბათუმისა და ლაზეთის ეპარქიის საგანმანათლებლო ცენტრისათვის გადასაცემი გრანტი</t>
  </si>
  <si>
    <t>45 04</t>
  </si>
  <si>
    <t>ა(ა)იპ – საქართველოს საპატრიარქოს ქ. ნინოწმინდის წმიდა ნინოს მზრუნველობამოკლებულ ბავშვთა პანსიონი</t>
  </si>
  <si>
    <t>45 05</t>
  </si>
  <si>
    <t>ა(ა)იპ – ბათუმის წმიდა მოწამე ეკატერინეს სახელობის სათნოების სავანისათვის გადასაცემი გრანტი</t>
  </si>
  <si>
    <t>45 06</t>
  </si>
  <si>
    <t>ა(ა)იპ – საქართველოს საპატრიარქოს წმიდა ანდრია პირველწოდებულის სახელობის სასულიერო სწავლების ცენტრი</t>
  </si>
  <si>
    <t>45 07</t>
  </si>
  <si>
    <t>ა(ა)იპ – წმინდა გიორგი მთაწმინდელის მონასტერთან არსებული სარეაბილიტაციო ცენტრისათვის გადასაცემი გრანტი</t>
  </si>
  <si>
    <t>45 08</t>
  </si>
  <si>
    <t>ა(ა)იპ – საქართველოს საპატრიარქოს წმიდა ანდრია პირველწოდებულის სახელობის ქართული უნივერსიტეტისათვის გადასაცემი გრანტი</t>
  </si>
  <si>
    <t>45 09</t>
  </si>
  <si>
    <t>ა(ა)იპ – საქართველოს საპატრიარქოს წმიდა ტბელ აბუსერისძის სახელობის სასწავლო უნივერსიტეტისათვის გადასაცემი გრანტი</t>
  </si>
  <si>
    <t>45 10</t>
  </si>
  <si>
    <t>ა(ა)იპ – სმენადაქვეითებულ ბავშვთა რეაბილიტაციის და ადაპტაციის ცენტრისათვის გადასაცემი გრანტი</t>
  </si>
  <si>
    <t>45 11</t>
  </si>
  <si>
    <t>საქართველოს საპატრიარქოს ტელევიზიის სუბსიდირების ღონისძიებები</t>
  </si>
  <si>
    <t>45 12</t>
  </si>
  <si>
    <t>ა(ა)იპ – ახალქალაქისა და კუმურდოს ეპარქიის სასწავლო ცენტრისთვის გადასაცემი გრანტი</t>
  </si>
  <si>
    <t>45 13</t>
  </si>
  <si>
    <t>ა(ა)იპ – ფოთის საგანმანათლებლო და კულტურულ-გამაჯანსაღებელი ცენტრი</t>
  </si>
  <si>
    <t>46 00</t>
  </si>
  <si>
    <t>სსიპ – ლევან სამხარაულის სახელობის სასამართლო ექსპერტიზის ეროვნული ბიურო</t>
  </si>
  <si>
    <t>47 00</t>
  </si>
  <si>
    <t>სსიპ – საქართველოს სტატისტიკის ეროვნული სამსახური – საქსტატი</t>
  </si>
  <si>
    <t>47 01</t>
  </si>
  <si>
    <t>სტატისტიკური სამუშაოების დაგეგმვა და მართვა</t>
  </si>
  <si>
    <t>47 02</t>
  </si>
  <si>
    <t>სტატისტიკური სამუშაოების სახელმწიფო პროგრამა</t>
  </si>
  <si>
    <t>47 03</t>
  </si>
  <si>
    <t>მოსახლეობისა და საცხოვრისების საყოველთაო აღწერა</t>
  </si>
  <si>
    <t>48 00</t>
  </si>
  <si>
    <t>სსიპ - საქართველოს მეცნიერებათა ეროვნული აკადემია</t>
  </si>
  <si>
    <t>49 00</t>
  </si>
  <si>
    <t>საქართველოს სავაჭრო-სამრეწველო პალატა</t>
  </si>
  <si>
    <t>49 01</t>
  </si>
  <si>
    <t>49 02</t>
  </si>
  <si>
    <t>საქართველოს კულტურის პალატა</t>
  </si>
  <si>
    <t>50 00</t>
  </si>
  <si>
    <t>სსიპ - რელიგიის საკითხთა სახელმწიფო სააგენტო</t>
  </si>
  <si>
    <t>50 01</t>
  </si>
  <si>
    <t>სსიპ – რელიგიის საკითხთა სახელმწიფო სააგენტო</t>
  </si>
  <si>
    <t>50 02</t>
  </si>
  <si>
    <t>რელიგიური გაერთიანებების დაფინანსება</t>
  </si>
  <si>
    <t>51 00</t>
  </si>
  <si>
    <t>სახელმწიფო ინსპექტორის სამსახური</t>
  </si>
  <si>
    <t>52 00</t>
  </si>
  <si>
    <t>სსიპ - სახელმწიფო ენის დეპარტამენტი</t>
  </si>
  <si>
    <t>53 00</t>
  </si>
  <si>
    <t>სსიპ - საჯარო  და  კერძო თანამშრომლობის სააგენტო</t>
  </si>
  <si>
    <t>54 00</t>
  </si>
  <si>
    <t>სსიპ - ახალგაზრდობის სააგენტო</t>
  </si>
  <si>
    <t>54 01</t>
  </si>
  <si>
    <t>სსიპ - ახალგაზრდობის სააგენტოს აპარატი</t>
  </si>
  <si>
    <t>54 02</t>
  </si>
  <si>
    <t>ახალგაზრდული ღონისძიებების ხელშეწყობა</t>
  </si>
  <si>
    <t>55 00</t>
  </si>
  <si>
    <t>ეროვნული უსაფრთხოების საბჭოს აპარატი</t>
  </si>
  <si>
    <t>56 00</t>
  </si>
  <si>
    <t>საერთო-სახელმწიფოებრივი მნიშვნელობის გადასახდელები</t>
  </si>
  <si>
    <t>56 01</t>
  </si>
  <si>
    <t>საგარეო სახელმწიფო ვალდებულებების მომსახურება და დაფარვა</t>
  </si>
  <si>
    <t>56 02</t>
  </si>
  <si>
    <t>საშინაო სახელმწიფო ვალდებულებების მომსახურება და დაფარვა</t>
  </si>
  <si>
    <t>56 03</t>
  </si>
  <si>
    <t>საერთაშორისო საფინანსო ორგანიზაციებთან თანამშრომლობიდან გამომდინარე ვალდებულებები</t>
  </si>
  <si>
    <t>56 04</t>
  </si>
  <si>
    <t>ავტონომიური რესპუბლიკებისა და მუნიციპალიტეტებისთვის გადასაცემი ტრანსფერები</t>
  </si>
  <si>
    <t>56 04 01</t>
  </si>
  <si>
    <t>ავტონომიური რესპუბლიკებისათვის გადასაცემი ტრანსფერები</t>
  </si>
  <si>
    <t>56 04 01 01</t>
  </si>
  <si>
    <t>აფხაზეთის ავტონომიური რესპუბლიკისათვის გადასაცემი ტრანსფერი</t>
  </si>
  <si>
    <t>56 04 02</t>
  </si>
  <si>
    <t>მუნიციპალიტეტებისთვის გადასაცემი ტრანსფერები</t>
  </si>
  <si>
    <t>56 05</t>
  </si>
  <si>
    <t>საქართველოს მთავრობის სარეზერვო ფონდი</t>
  </si>
  <si>
    <t>56 06</t>
  </si>
  <si>
    <t>წინა წლებში წარმოქმნილი დავალიანების დაფარვისა და სასამართლო გადაწყვეტილებების აღსრულების ფონდი</t>
  </si>
  <si>
    <t>56 06 01</t>
  </si>
  <si>
    <t>56 07</t>
  </si>
  <si>
    <t>საქართველოს რეგიონებში განსახორციელებელი პროექტების ფონდი</t>
  </si>
  <si>
    <t>56 08</t>
  </si>
  <si>
    <t>მაღალმთიანი დასახლებების განვითარების ფონდი</t>
  </si>
  <si>
    <t>56 09</t>
  </si>
  <si>
    <t>საქართველოს სახელმწიფო ჯილდოებისათვის დაწესებული ერთდროული ფულადი პრემიების გაცემის ფინანსური უზრუნველყოფა</t>
  </si>
  <si>
    <t>56 10</t>
  </si>
  <si>
    <t>საერთაშორისო ხელშეკრულებებიდან გამომდინარე საოპერაციო ხარჯებისა და სხვა ვალდებულებების თანადაფინანსება</t>
  </si>
  <si>
    <t>56 11</t>
  </si>
  <si>
    <t>დაგროვებითი საპენსიო სქემის თანადაფინანსება</t>
  </si>
  <si>
    <t>56 12</t>
  </si>
  <si>
    <t>საერთაშორისო პარტნიორებთან თანამშრომლობით მუნიციპალიტეტებში დაგეგმილი რეფორმების ფინანსური მხარდაჭერა</t>
  </si>
  <si>
    <t>56 12 01</t>
  </si>
  <si>
    <t>საერთაშორისო პარტნიორებთან თანამშრომლობით მუნიციპალიტეტებში დაგეგმილი რეფორმების ფინანსური მხარდაჭერა - საქართველოს ფინანსთა სამინისტრო</t>
  </si>
  <si>
    <t>56 13</t>
  </si>
  <si>
    <t>დონორების მიერ დაფინანსებული საერთო-სახელმწიფოებრივი გადასახდელები</t>
  </si>
  <si>
    <t>56 13 01</t>
  </si>
  <si>
    <t>ბათუმში კომუნალური ინფრასტრუქტურის დაწესებულებათა რეაბილიტაცია - IV ფაზა (KfW)</t>
  </si>
  <si>
    <t>56 13 02</t>
  </si>
  <si>
    <t>აჭარის მყარი ნარჩენების პროექტი (EBRD, SIDA)</t>
  </si>
  <si>
    <t>56 13 03</t>
  </si>
  <si>
    <t>ბათუმის ავტობუსების პროექტი (E5P, EBRD)</t>
  </si>
  <si>
    <t>56 13 04</t>
  </si>
  <si>
    <t>თბილისის მყარი ნარჩენების მართვის პროექტი (EBRD)</t>
  </si>
  <si>
    <t>56 13 05</t>
  </si>
  <si>
    <t>აჭარის სოფლების წყალმომარაგებისა და წყალარინების პროგრამა, საქართველო (EU, KfW)</t>
  </si>
  <si>
    <t>56 13 06</t>
  </si>
  <si>
    <t>თბილისის ავტობუსების პროექტი (ფაზა II) (EBRD)</t>
  </si>
  <si>
    <t>56 14</t>
  </si>
  <si>
    <t>2020-2022 წლების საპილოტე რეგიონების ინტეგრირებული განვითარების პროგრამის ფარგლებში შერჩეული პროექტების დაფინანსება მუნიციპალიტეტებში</t>
  </si>
  <si>
    <t>56 14 01</t>
  </si>
  <si>
    <t>58 00</t>
  </si>
  <si>
    <t>სსიპ - საქართველოს დაზღვევის სახელმწიფო ზედამხედველობის სამსახური</t>
  </si>
  <si>
    <t>59 00</t>
  </si>
  <si>
    <t>ა(ა)იპ - ათასწლეულის ფონდი</t>
  </si>
  <si>
    <t>59 01</t>
  </si>
  <si>
    <t>ფონდის ადმინისტრირება (GRDF)</t>
  </si>
  <si>
    <t>59 02</t>
  </si>
  <si>
    <t>ათასწლეულის ინოვაციის კონკურსი</t>
  </si>
  <si>
    <t>59 03</t>
  </si>
  <si>
    <t>პროფესიული განათლების ეროვნული ჯილდო</t>
  </si>
  <si>
    <t>60 00</t>
  </si>
  <si>
    <t>სსიპ - საქართველოს ინტელექტუალური საკუთრების ეროვნული ცენტრი - "საქპატენტი"</t>
  </si>
  <si>
    <t>60 01</t>
  </si>
  <si>
    <t>60 02</t>
  </si>
  <si>
    <t>ა(ა)იპ - ორიჯინ-საქართველო</t>
  </si>
  <si>
    <t>61 00</t>
  </si>
  <si>
    <t>სსიპ - სახელმწიფო შესყიდვების სააგენტო</t>
  </si>
  <si>
    <t>დანართი 2</t>
  </si>
  <si>
    <t>სახელმწიფო ბიუჯეტის ასიგნებების კვარტალური განწერა</t>
  </si>
  <si>
    <t>კოდი</t>
  </si>
  <si>
    <t>2021 წლის
დამტკიცებული
გეგმა</t>
  </si>
  <si>
    <t>დანართი 4</t>
  </si>
  <si>
    <t>სახელმწიფო ბიუჯეტის ასიგნებების კვარტალური განწერა (საბიუჯეტო სახსრები)</t>
  </si>
  <si>
    <t>დანართი 6</t>
  </si>
  <si>
    <t>სახელმწიფო ბიუჯეტის ასიგნებების კვარტალური განწერა (დონორების დაფინანსება)</t>
  </si>
  <si>
    <t>მათ შორის 
გრანტი</t>
  </si>
  <si>
    <t>მათ შორის 
კრედიტი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</si>
</sst>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%"/>
    <numFmt numFmtId="166" formatCode="[$-10409]#,##0.0;\-#,##0.0"/>
    <numFmt numFmtId="167" formatCode="#,##0.0_ ;\-#,##0.0\ "/>
  </numFmts>
  <fonts count="47">
    <font>
      <sz val="10"/>
      <name val="Arial"/>
    </font>
    <font>
      <sz val="10"/>
      <name val="Arial"/>
      <family val="2"/>
    </font>
    <font>
      <b/>
      <sz val="11"/>
      <name val="Sylfaen"/>
      <family val="1"/>
    </font>
    <font>
      <sz val="11"/>
      <name val="Sylfaen"/>
      <family val="1"/>
    </font>
    <font>
      <sz val="10"/>
      <name val="Sylfaen"/>
      <family val="1"/>
    </font>
    <font>
      <b/>
      <sz val="10"/>
      <name val="Sylfaen"/>
      <family val="1"/>
    </font>
    <font>
      <b/>
      <sz val="10"/>
      <name val="Arial"/>
      <family val="2"/>
    </font>
    <font>
      <sz val="10"/>
      <name val="Arial"/>
    </font>
    <font>
      <sz val="10"/>
      <color indexed="10"/>
      <name val="Arial"/>
      <family val="2"/>
    </font>
    <font>
      <b/>
      <sz val="12"/>
      <color indexed="10"/>
      <name val="AcadNusx"/>
    </font>
    <font>
      <sz val="10"/>
      <color indexed="12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color indexed="10"/>
      <name val="AcadNusx"/>
    </font>
    <font>
      <b/>
      <i/>
      <sz val="10"/>
      <name val="LitNusx"/>
      <family val="2"/>
    </font>
    <font>
      <b/>
      <sz val="12"/>
      <color indexed="10"/>
      <name val="Sylfaen"/>
      <family val="1"/>
    </font>
    <font>
      <b/>
      <sz val="10"/>
      <name val="AcadNusx"/>
    </font>
    <font>
      <i/>
      <sz val="10"/>
      <name val="LitNusx"/>
      <family val="2"/>
    </font>
    <font>
      <b/>
      <sz val="12"/>
      <name val="AcadNusx"/>
    </font>
    <font>
      <b/>
      <sz val="12"/>
      <color indexed="12"/>
      <name val="LitNusx"/>
      <family val="2"/>
    </font>
    <font>
      <b/>
      <sz val="12"/>
      <name val="LitNusx"/>
      <family val="2"/>
    </font>
    <font>
      <sz val="12"/>
      <color indexed="10"/>
      <name val="LitNusx"/>
      <family val="2"/>
    </font>
    <font>
      <b/>
      <sz val="10"/>
      <name val="LitNusx"/>
      <family val="2"/>
    </font>
    <font>
      <sz val="12"/>
      <name val="Arial"/>
      <family val="2"/>
    </font>
    <font>
      <b/>
      <sz val="12"/>
      <name val="Sylfaen"/>
      <family val="1"/>
    </font>
    <font>
      <b/>
      <sz val="12"/>
      <color indexed="12"/>
      <name val="Sylfaen"/>
      <family val="1"/>
    </font>
    <font>
      <b/>
      <sz val="10"/>
      <color indexed="12"/>
      <name val="Arial"/>
      <family val="2"/>
    </font>
    <font>
      <sz val="12"/>
      <name val="Sylfaen"/>
      <family val="1"/>
    </font>
    <font>
      <sz val="12"/>
      <color indexed="12"/>
      <name val="Sylfaen"/>
      <family val="1"/>
    </font>
    <font>
      <sz val="11"/>
      <name val="Arial"/>
      <family val="2"/>
    </font>
    <font>
      <b/>
      <sz val="11"/>
      <name val="Arial"/>
      <family val="2"/>
    </font>
    <font>
      <sz val="10"/>
      <color indexed="12"/>
      <name val="Arial Cyr"/>
      <family val="2"/>
      <charset val="204"/>
    </font>
    <font>
      <b/>
      <sz val="10"/>
      <color indexed="10"/>
      <name val="Arial"/>
      <family val="2"/>
    </font>
    <font>
      <b/>
      <sz val="10"/>
      <color indexed="12"/>
      <name val="Arial Cyr"/>
      <family val="2"/>
      <charset val="204"/>
    </font>
    <font>
      <sz val="12"/>
      <color indexed="12"/>
      <name val="Arial"/>
      <family val="2"/>
    </font>
    <font>
      <sz val="10"/>
      <name val="AcadNusx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1"/>
      <color rgb="FF000000"/>
      <name val="Sylfaen"/>
      <family val="2"/>
    </font>
    <font>
      <sz val="10"/>
      <color rgb="FF000000"/>
      <name val="Arial"/>
      <family val="2"/>
    </font>
    <font>
      <b/>
      <sz val="6"/>
      <color rgb="FF000000"/>
      <name val="Sylfaen"/>
      <family val="2"/>
    </font>
    <font>
      <b/>
      <sz val="10"/>
      <color rgb="FF000000"/>
      <name val="Arial"/>
      <family val="2"/>
    </font>
    <font>
      <sz val="10"/>
      <color rgb="FF000000"/>
      <name val="Sylfaen"/>
      <family val="2"/>
    </font>
    <font>
      <b/>
      <i/>
      <sz val="10"/>
      <name val="Sylfaen"/>
      <family val="1"/>
    </font>
    <font>
      <b/>
      <sz val="10"/>
      <color rgb="FF000000"/>
      <name val="Sylfaen"/>
      <family val="1"/>
    </font>
    <font>
      <sz val="10"/>
      <color rgb="FF1E1E96"/>
      <name val="Sylfaen"/>
      <family val="1"/>
    </font>
    <font>
      <sz val="10"/>
      <color rgb="FF86008A"/>
      <name val="Sylfaen"/>
      <family val="1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double">
        <color indexed="9"/>
      </bottom>
      <diagonal/>
    </border>
    <border>
      <left/>
      <right/>
      <top/>
      <bottom style="thin">
        <color indexed="9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double">
        <color rgb="FFD3D3D3"/>
      </bottom>
      <diagonal/>
    </border>
    <border>
      <left style="thin">
        <color rgb="FFD3D3D3"/>
      </left>
      <right style="thin">
        <color rgb="FFD3D3D3"/>
      </right>
      <top/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36" fillId="0" borderId="0"/>
  </cellStyleXfs>
  <cellXfs count="192">
    <xf numFmtId="0" fontId="0" fillId="0" borderId="0" xfId="0" applyAlignment="1"/>
    <xf numFmtId="0" fontId="2" fillId="0" borderId="1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vertical="center" wrapText="1" readingOrder="1"/>
    </xf>
    <xf numFmtId="164" fontId="2" fillId="0" borderId="1" xfId="0" applyNumberFormat="1" applyFont="1" applyBorder="1" applyAlignment="1">
      <alignment horizontal="center" vertical="center" wrapText="1" readingOrder="1"/>
    </xf>
    <xf numFmtId="164" fontId="3" fillId="0" borderId="1" xfId="0" applyNumberFormat="1" applyFont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left" vertical="center" wrapText="1" indent="1" readingOrder="1"/>
    </xf>
    <xf numFmtId="0" fontId="4" fillId="0" borderId="1" xfId="0" applyFont="1" applyBorder="1" applyAlignment="1">
      <alignment horizontal="left" vertical="center" wrapText="1" indent="2" readingOrder="1"/>
    </xf>
    <xf numFmtId="0" fontId="4" fillId="0" borderId="1" xfId="0" applyFont="1" applyBorder="1" applyAlignment="1">
      <alignment horizontal="left" vertical="center" wrapText="1" indent="3" readingOrder="1"/>
    </xf>
    <xf numFmtId="0" fontId="4" fillId="0" borderId="1" xfId="0" applyFont="1" applyBorder="1" applyAlignment="1">
      <alignment horizontal="left" vertical="center" wrapText="1" indent="4" readingOrder="1"/>
    </xf>
    <xf numFmtId="0" fontId="4" fillId="0" borderId="1" xfId="0" applyFont="1" applyBorder="1" applyAlignment="1">
      <alignment horizontal="left" vertical="center" wrapText="1" indent="6" readingOrder="1"/>
    </xf>
    <xf numFmtId="0" fontId="4" fillId="0" borderId="1" xfId="0" applyFont="1" applyBorder="1" applyAlignment="1">
      <alignment horizontal="left" vertical="center" wrapText="1" indent="7" readingOrder="1"/>
    </xf>
    <xf numFmtId="0" fontId="4" fillId="0" borderId="2" xfId="0" applyFont="1" applyBorder="1" applyAlignment="1">
      <alignment horizontal="left" vertical="center" wrapText="1" indent="1" readingOrder="1"/>
    </xf>
    <xf numFmtId="164" fontId="2" fillId="0" borderId="2" xfId="0" applyNumberFormat="1" applyFont="1" applyBorder="1" applyAlignment="1">
      <alignment horizontal="center" vertical="center" wrapText="1" readingOrder="1"/>
    </xf>
    <xf numFmtId="164" fontId="3" fillId="0" borderId="2" xfId="0" applyNumberFormat="1" applyFont="1" applyBorder="1" applyAlignment="1">
      <alignment horizontal="center" vertical="center" wrapText="1" readingOrder="1"/>
    </xf>
    <xf numFmtId="164" fontId="5" fillId="0" borderId="1" xfId="0" applyNumberFormat="1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indent="1" readingOrder="1"/>
    </xf>
    <xf numFmtId="0" fontId="5" fillId="0" borderId="1" xfId="0" applyFont="1" applyBorder="1" applyAlignment="1">
      <alignment horizontal="left" vertical="center" wrapText="1" indent="2" readingOrder="1"/>
    </xf>
    <xf numFmtId="164" fontId="4" fillId="0" borderId="1" xfId="0" applyNumberFormat="1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left" vertical="center" wrapText="1" indent="1" readingOrder="1"/>
    </xf>
    <xf numFmtId="164" fontId="5" fillId="0" borderId="2" xfId="0" applyNumberFormat="1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vertical="center" wrapText="1" readingOrder="1"/>
    </xf>
    <xf numFmtId="0" fontId="6" fillId="0" borderId="0" xfId="0" applyFont="1" applyAlignment="1"/>
    <xf numFmtId="0" fontId="5" fillId="0" borderId="0" xfId="6" applyFont="1" applyAlignment="1" applyProtection="1">
      <alignment horizontal="center" vertical="top" wrapText="1" readingOrder="1"/>
      <protection locked="0"/>
    </xf>
    <xf numFmtId="0" fontId="5" fillId="0" borderId="0" xfId="6" applyFont="1" applyAlignment="1" applyProtection="1">
      <alignment horizontal="right" vertical="top" wrapText="1" readingOrder="1"/>
      <protection locked="0"/>
    </xf>
    <xf numFmtId="0" fontId="8" fillId="0" borderId="0" xfId="7" applyFont="1" applyFill="1" applyBorder="1" applyAlignment="1">
      <alignment horizontal="left"/>
    </xf>
    <xf numFmtId="0" fontId="9" fillId="0" borderId="0" xfId="7" applyFont="1" applyFill="1" applyBorder="1" applyAlignment="1">
      <alignment horizontal="left" vertical="center" indent="3"/>
    </xf>
    <xf numFmtId="0" fontId="10" fillId="0" borderId="0" xfId="7" applyFont="1" applyFill="1" applyBorder="1"/>
    <xf numFmtId="164" fontId="8" fillId="0" borderId="0" xfId="7" applyNumberFormat="1" applyFont="1" applyFill="1" applyBorder="1"/>
    <xf numFmtId="0" fontId="8" fillId="0" borderId="0" xfId="7" applyFont="1" applyFill="1" applyBorder="1"/>
    <xf numFmtId="0" fontId="11" fillId="0" borderId="0" xfId="7" applyFont="1" applyFill="1" applyBorder="1"/>
    <xf numFmtId="0" fontId="12" fillId="0" borderId="0" xfId="7" applyFont="1" applyFill="1" applyBorder="1"/>
    <xf numFmtId="164" fontId="12" fillId="0" borderId="0" xfId="7" applyNumberFormat="1" applyFont="1" applyFill="1" applyBorder="1"/>
    <xf numFmtId="0" fontId="13" fillId="0" borderId="0" xfId="7" applyFont="1" applyFill="1" applyBorder="1"/>
    <xf numFmtId="164" fontId="7" fillId="0" borderId="0" xfId="7" applyNumberFormat="1" applyFont="1" applyFill="1" applyBorder="1"/>
    <xf numFmtId="0" fontId="7" fillId="0" borderId="0" xfId="7" applyFont="1" applyFill="1" applyBorder="1"/>
    <xf numFmtId="0" fontId="7" fillId="0" borderId="0" xfId="7" applyFont="1" applyFill="1" applyBorder="1" applyAlignment="1">
      <alignment horizontal="left"/>
    </xf>
    <xf numFmtId="0" fontId="6" fillId="0" borderId="0" xfId="7" applyFont="1" applyFill="1" applyBorder="1"/>
    <xf numFmtId="0" fontId="1" fillId="0" borderId="0" xfId="7" applyFont="1" applyFill="1" applyBorder="1"/>
    <xf numFmtId="0" fontId="16" fillId="0" borderId="0" xfId="7" applyFont="1" applyFill="1" applyBorder="1" applyAlignment="1">
      <alignment horizontal="center"/>
    </xf>
    <xf numFmtId="0" fontId="17" fillId="0" borderId="0" xfId="7" applyFont="1" applyFill="1" applyBorder="1" applyAlignment="1">
      <alignment horizontal="right"/>
    </xf>
    <xf numFmtId="0" fontId="21" fillId="0" borderId="0" xfId="7" applyFont="1" applyFill="1" applyBorder="1" applyAlignment="1">
      <alignment horizontal="center"/>
    </xf>
    <xf numFmtId="0" fontId="23" fillId="0" borderId="12" xfId="7" applyFont="1" applyFill="1" applyBorder="1" applyAlignment="1">
      <alignment horizontal="center"/>
    </xf>
    <xf numFmtId="0" fontId="23" fillId="0" borderId="13" xfId="7" applyFont="1" applyFill="1" applyBorder="1" applyAlignment="1">
      <alignment horizontal="center"/>
    </xf>
    <xf numFmtId="165" fontId="21" fillId="0" borderId="0" xfId="8" applyNumberFormat="1" applyFont="1" applyFill="1" applyBorder="1" applyAlignment="1">
      <alignment horizontal="center"/>
    </xf>
    <xf numFmtId="0" fontId="1" fillId="0" borderId="12" xfId="7" applyFont="1" applyFill="1" applyBorder="1" applyAlignment="1">
      <alignment horizontal="center"/>
    </xf>
    <xf numFmtId="0" fontId="24" fillId="0" borderId="4" xfId="7" applyFont="1" applyFill="1" applyBorder="1" applyAlignment="1">
      <alignment vertical="center" wrapText="1"/>
    </xf>
    <xf numFmtId="164" fontId="25" fillId="0" borderId="5" xfId="7" applyNumberFormat="1" applyFont="1" applyFill="1" applyBorder="1" applyAlignment="1"/>
    <xf numFmtId="164" fontId="25" fillId="0" borderId="14" xfId="7" applyNumberFormat="1" applyFont="1" applyFill="1" applyBorder="1" applyAlignment="1"/>
    <xf numFmtId="165" fontId="26" fillId="0" borderId="5" xfId="8" applyNumberFormat="1" applyFont="1" applyFill="1" applyBorder="1"/>
    <xf numFmtId="165" fontId="8" fillId="0" borderId="0" xfId="7" applyNumberFormat="1" applyFont="1" applyFill="1" applyBorder="1"/>
    <xf numFmtId="0" fontId="7" fillId="0" borderId="15" xfId="7" applyFont="1" applyFill="1" applyBorder="1" applyAlignment="1">
      <alignment horizontal="left"/>
    </xf>
    <xf numFmtId="0" fontId="24" fillId="0" borderId="16" xfId="7" applyFont="1" applyFill="1" applyBorder="1" applyAlignment="1">
      <alignment horizontal="left" vertical="center" wrapText="1" indent="1"/>
    </xf>
    <xf numFmtId="164" fontId="25" fillId="0" borderId="17" xfId="7" applyNumberFormat="1" applyFont="1" applyFill="1" applyBorder="1" applyAlignment="1"/>
    <xf numFmtId="164" fontId="25" fillId="0" borderId="18" xfId="7" applyNumberFormat="1" applyFont="1" applyFill="1" applyBorder="1" applyAlignment="1"/>
    <xf numFmtId="164" fontId="25" fillId="0" borderId="19" xfId="7" applyNumberFormat="1" applyFont="1" applyFill="1" applyBorder="1" applyAlignment="1"/>
    <xf numFmtId="165" fontId="26" fillId="0" borderId="18" xfId="8" applyNumberFormat="1" applyFont="1" applyFill="1" applyBorder="1"/>
    <xf numFmtId="0" fontId="7" fillId="0" borderId="15" xfId="7" applyFont="1" applyFill="1" applyBorder="1"/>
    <xf numFmtId="0" fontId="24" fillId="0" borderId="16" xfId="7" applyFont="1" applyFill="1" applyBorder="1" applyAlignment="1">
      <alignment horizontal="left" vertical="center" wrapText="1" indent="2"/>
    </xf>
    <xf numFmtId="164" fontId="25" fillId="0" borderId="20" xfId="7" applyNumberFormat="1" applyFont="1" applyFill="1" applyBorder="1" applyAlignment="1"/>
    <xf numFmtId="165" fontId="26" fillId="0" borderId="11" xfId="8" applyNumberFormat="1" applyFont="1" applyFill="1" applyBorder="1"/>
    <xf numFmtId="0" fontId="24" fillId="0" borderId="21" xfId="7" applyFont="1" applyFill="1" applyBorder="1" applyAlignment="1">
      <alignment horizontal="left" vertical="center" wrapText="1" indent="3"/>
    </xf>
    <xf numFmtId="164" fontId="25" fillId="0" borderId="22" xfId="7" applyNumberFormat="1" applyFont="1" applyFill="1" applyBorder="1" applyAlignment="1"/>
    <xf numFmtId="164" fontId="25" fillId="0" borderId="23" xfId="7" applyNumberFormat="1" applyFont="1" applyFill="1" applyBorder="1" applyAlignment="1"/>
    <xf numFmtId="165" fontId="26" fillId="0" borderId="22" xfId="8" applyNumberFormat="1" applyFont="1" applyFill="1" applyBorder="1"/>
    <xf numFmtId="0" fontId="1" fillId="0" borderId="0" xfId="7" applyFont="1" applyFill="1" applyBorder="1" applyAlignment="1">
      <alignment horizontal="left"/>
    </xf>
    <xf numFmtId="0" fontId="27" fillId="0" borderId="21" xfId="7" applyFont="1" applyFill="1" applyBorder="1" applyAlignment="1">
      <alignment horizontal="left" vertical="center" wrapText="1" indent="4"/>
    </xf>
    <xf numFmtId="164" fontId="28" fillId="0" borderId="22" xfId="7" applyNumberFormat="1" applyFont="1" applyFill="1" applyBorder="1" applyAlignment="1"/>
    <xf numFmtId="164" fontId="28" fillId="0" borderId="23" xfId="7" applyNumberFormat="1" applyFont="1" applyFill="1" applyBorder="1" applyAlignment="1"/>
    <xf numFmtId="165" fontId="10" fillId="0" borderId="22" xfId="8" applyNumberFormat="1" applyFont="1" applyFill="1" applyBorder="1"/>
    <xf numFmtId="0" fontId="27" fillId="0" borderId="21" xfId="7" applyFont="1" applyFill="1" applyBorder="1" applyAlignment="1">
      <alignment horizontal="left" vertical="center" wrapText="1" indent="5"/>
    </xf>
    <xf numFmtId="164" fontId="27" fillId="0" borderId="22" xfId="7" applyNumberFormat="1" applyFont="1" applyFill="1" applyBorder="1" applyAlignment="1"/>
    <xf numFmtId="164" fontId="27" fillId="0" borderId="23" xfId="7" applyNumberFormat="1" applyFont="1" applyFill="1" applyBorder="1" applyAlignment="1"/>
    <xf numFmtId="165" fontId="29" fillId="0" borderId="22" xfId="8" applyNumberFormat="1" applyFont="1" applyFill="1" applyBorder="1"/>
    <xf numFmtId="165" fontId="30" fillId="0" borderId="22" xfId="8" applyNumberFormat="1" applyFont="1" applyFill="1" applyBorder="1"/>
    <xf numFmtId="165" fontId="31" fillId="0" borderId="24" xfId="8" applyNumberFormat="1" applyFont="1" applyFill="1" applyBorder="1"/>
    <xf numFmtId="0" fontId="6" fillId="0" borderId="0" xfId="7" applyFont="1" applyFill="1" applyBorder="1" applyAlignment="1">
      <alignment horizontal="left"/>
    </xf>
    <xf numFmtId="164" fontId="32" fillId="0" borderId="0" xfId="7" applyNumberFormat="1" applyFont="1" applyFill="1" applyBorder="1"/>
    <xf numFmtId="165" fontId="32" fillId="0" borderId="0" xfId="7" applyNumberFormat="1" applyFont="1" applyFill="1" applyBorder="1"/>
    <xf numFmtId="165" fontId="29" fillId="0" borderId="25" xfId="8" applyNumberFormat="1" applyFont="1" applyFill="1" applyBorder="1"/>
    <xf numFmtId="165" fontId="33" fillId="0" borderId="24" xfId="8" applyNumberFormat="1" applyFont="1" applyFill="1" applyBorder="1"/>
    <xf numFmtId="0" fontId="6" fillId="0" borderId="15" xfId="7" applyFont="1" applyFill="1" applyBorder="1" applyAlignment="1">
      <alignment horizontal="left"/>
    </xf>
    <xf numFmtId="164" fontId="24" fillId="0" borderId="26" xfId="7" applyNumberFormat="1" applyFont="1" applyFill="1" applyBorder="1" applyAlignment="1"/>
    <xf numFmtId="164" fontId="24" fillId="0" borderId="18" xfId="7" applyNumberFormat="1" applyFont="1" applyFill="1" applyBorder="1" applyAlignment="1"/>
    <xf numFmtId="164" fontId="24" fillId="0" borderId="15" xfId="7" applyNumberFormat="1" applyFont="1" applyFill="1" applyBorder="1" applyAlignment="1"/>
    <xf numFmtId="164" fontId="24" fillId="0" borderId="19" xfId="7" applyNumberFormat="1" applyFont="1" applyFill="1" applyBorder="1" applyAlignment="1"/>
    <xf numFmtId="165" fontId="30" fillId="0" borderId="18" xfId="8" applyNumberFormat="1" applyFont="1" applyFill="1" applyBorder="1"/>
    <xf numFmtId="0" fontId="6" fillId="0" borderId="15" xfId="7" applyFont="1" applyFill="1" applyBorder="1"/>
    <xf numFmtId="0" fontId="7" fillId="0" borderId="0" xfId="7" applyFont="1" applyFill="1" applyAlignment="1">
      <alignment horizontal="left"/>
    </xf>
    <xf numFmtId="0" fontId="24" fillId="0" borderId="21" xfId="7" applyFont="1" applyFill="1" applyBorder="1" applyAlignment="1">
      <alignment horizontal="left" vertical="center" wrapText="1" indent="2"/>
    </xf>
    <xf numFmtId="164" fontId="25" fillId="0" borderId="27" xfId="7" applyNumberFormat="1" applyFont="1" applyFill="1" applyBorder="1" applyAlignment="1">
      <alignment horizontal="right" wrapText="1"/>
    </xf>
    <xf numFmtId="164" fontId="25" fillId="0" borderId="22" xfId="7" applyNumberFormat="1" applyFont="1" applyFill="1" applyBorder="1" applyAlignment="1">
      <alignment horizontal="right" wrapText="1"/>
    </xf>
    <xf numFmtId="164" fontId="25" fillId="0" borderId="23" xfId="7" applyNumberFormat="1" applyFont="1" applyFill="1" applyBorder="1" applyAlignment="1">
      <alignment horizontal="right" wrapText="1"/>
    </xf>
    <xf numFmtId="165" fontId="26" fillId="0" borderId="22" xfId="8" applyNumberFormat="1" applyFont="1" applyFill="1" applyBorder="1" applyAlignment="1">
      <alignment horizontal="right" vertical="center" wrapText="1"/>
    </xf>
    <xf numFmtId="0" fontId="7" fillId="0" borderId="0" xfId="7" applyFont="1" applyFill="1"/>
    <xf numFmtId="0" fontId="6" fillId="0" borderId="0" xfId="7" applyFont="1" applyFill="1" applyAlignment="1">
      <alignment horizontal="left"/>
    </xf>
    <xf numFmtId="0" fontId="6" fillId="0" borderId="0" xfId="7" applyFont="1" applyFill="1"/>
    <xf numFmtId="0" fontId="27" fillId="0" borderId="21" xfId="7" applyFont="1" applyFill="1" applyBorder="1" applyAlignment="1">
      <alignment horizontal="left" vertical="center" wrapText="1" indent="7"/>
    </xf>
    <xf numFmtId="0" fontId="24" fillId="0" borderId="21" xfId="7" applyFont="1" applyFill="1" applyBorder="1" applyAlignment="1">
      <alignment horizontal="left" vertical="center" wrapText="1" indent="5"/>
    </xf>
    <xf numFmtId="164" fontId="25" fillId="0" borderId="27" xfId="7" applyNumberFormat="1" applyFont="1" applyFill="1" applyBorder="1" applyAlignment="1"/>
    <xf numFmtId="164" fontId="25" fillId="0" borderId="28" xfId="7" applyNumberFormat="1" applyFont="1" applyFill="1" applyBorder="1" applyAlignment="1"/>
    <xf numFmtId="165" fontId="26" fillId="0" borderId="27" xfId="8" applyNumberFormat="1" applyFont="1" applyFill="1" applyBorder="1"/>
    <xf numFmtId="0" fontId="27" fillId="0" borderId="21" xfId="7" applyFont="1" applyFill="1" applyBorder="1" applyAlignment="1">
      <alignment horizontal="left" vertical="center" wrapText="1" indent="6"/>
    </xf>
    <xf numFmtId="164" fontId="28" fillId="0" borderId="27" xfId="7" applyNumberFormat="1" applyFont="1" applyFill="1" applyBorder="1" applyAlignment="1"/>
    <xf numFmtId="164" fontId="27" fillId="0" borderId="27" xfId="7" applyNumberFormat="1" applyFont="1" applyFill="1" applyBorder="1" applyAlignment="1"/>
    <xf numFmtId="164" fontId="27" fillId="0" borderId="28" xfId="7" applyNumberFormat="1" applyFont="1" applyFill="1" applyBorder="1" applyAlignment="1"/>
    <xf numFmtId="164" fontId="1" fillId="0" borderId="0" xfId="7" applyNumberFormat="1" applyFont="1" applyFill="1" applyBorder="1"/>
    <xf numFmtId="165" fontId="1" fillId="0" borderId="27" xfId="8" applyNumberFormat="1" applyFont="1" applyFill="1" applyBorder="1"/>
    <xf numFmtId="165" fontId="1" fillId="0" borderId="0" xfId="7" applyNumberFormat="1" applyFont="1" applyFill="1" applyBorder="1"/>
    <xf numFmtId="165" fontId="1" fillId="0" borderId="22" xfId="8" applyNumberFormat="1" applyFont="1" applyFill="1" applyBorder="1"/>
    <xf numFmtId="0" fontId="27" fillId="0" borderId="10" xfId="7" applyFont="1" applyFill="1" applyBorder="1" applyAlignment="1">
      <alignment horizontal="left" vertical="center" wrapText="1" indent="6"/>
    </xf>
    <xf numFmtId="164" fontId="28" fillId="0" borderId="11" xfId="7" applyNumberFormat="1" applyFont="1" applyFill="1" applyBorder="1" applyAlignment="1"/>
    <xf numFmtId="164" fontId="27" fillId="0" borderId="11" xfId="7" applyNumberFormat="1" applyFont="1" applyFill="1" applyBorder="1" applyAlignment="1"/>
    <xf numFmtId="164" fontId="27" fillId="0" borderId="29" xfId="7" applyNumberFormat="1" applyFont="1" applyFill="1" applyBorder="1" applyAlignment="1"/>
    <xf numFmtId="165" fontId="30" fillId="0" borderId="11" xfId="8" applyNumberFormat="1" applyFont="1" applyFill="1" applyBorder="1"/>
    <xf numFmtId="0" fontId="26" fillId="0" borderId="0" xfId="7" applyFont="1" applyFill="1" applyBorder="1" applyAlignment="1">
      <alignment horizontal="left"/>
    </xf>
    <xf numFmtId="0" fontId="25" fillId="0" borderId="21" xfId="7" applyFont="1" applyFill="1" applyBorder="1" applyAlignment="1">
      <alignment horizontal="left" indent="1"/>
    </xf>
    <xf numFmtId="0" fontId="26" fillId="0" borderId="0" xfId="7" applyFont="1" applyFill="1" applyBorder="1"/>
    <xf numFmtId="0" fontId="25" fillId="0" borderId="21" xfId="7" applyFont="1" applyFill="1" applyBorder="1" applyAlignment="1">
      <alignment horizontal="left" vertical="center" wrapText="1" indent="3"/>
    </xf>
    <xf numFmtId="0" fontId="25" fillId="0" borderId="4" xfId="7" applyFont="1" applyFill="1" applyBorder="1" applyAlignment="1">
      <alignment horizontal="left" indent="1"/>
    </xf>
    <xf numFmtId="0" fontId="27" fillId="0" borderId="10" xfId="7" applyFont="1" applyFill="1" applyBorder="1" applyAlignment="1">
      <alignment horizontal="left" vertical="center" wrapText="1" indent="5"/>
    </xf>
    <xf numFmtId="164" fontId="34" fillId="0" borderId="11" xfId="7" applyNumberFormat="1" applyFont="1" applyFill="1" applyBorder="1" applyAlignment="1"/>
    <xf numFmtId="164" fontId="23" fillId="0" borderId="11" xfId="7" applyNumberFormat="1" applyFont="1" applyFill="1" applyBorder="1" applyAlignment="1"/>
    <xf numFmtId="164" fontId="23" fillId="0" borderId="29" xfId="7" applyNumberFormat="1" applyFont="1" applyFill="1" applyBorder="1" applyAlignment="1"/>
    <xf numFmtId="0" fontId="13" fillId="0" borderId="30" xfId="7" applyFont="1" applyFill="1" applyBorder="1"/>
    <xf numFmtId="164" fontId="10" fillId="0" borderId="30" xfId="7" applyNumberFormat="1" applyFont="1" applyFill="1" applyBorder="1"/>
    <xf numFmtId="164" fontId="8" fillId="0" borderId="30" xfId="7" applyNumberFormat="1" applyFont="1" applyFill="1" applyBorder="1"/>
    <xf numFmtId="0" fontId="35" fillId="0" borderId="0" xfId="7" applyFont="1" applyFill="1" applyBorder="1"/>
    <xf numFmtId="164" fontId="10" fillId="0" borderId="0" xfId="7" applyNumberFormat="1" applyFont="1" applyFill="1" applyBorder="1"/>
    <xf numFmtId="0" fontId="5" fillId="0" borderId="0" xfId="6" applyFont="1" applyAlignment="1" applyProtection="1">
      <alignment horizontal="center" vertical="top" wrapText="1" readingOrder="1"/>
      <protection locked="0"/>
    </xf>
    <xf numFmtId="0" fontId="5" fillId="0" borderId="3" xfId="0" applyFont="1" applyBorder="1" applyAlignment="1" applyProtection="1">
      <alignment horizontal="right" vertical="center" wrapText="1" readingOrder="1"/>
      <protection locked="0"/>
    </xf>
    <xf numFmtId="0" fontId="5" fillId="0" borderId="0" xfId="6" applyFont="1" applyAlignment="1" applyProtection="1">
      <alignment horizontal="right" vertical="top" wrapText="1" readingOrder="1"/>
      <protection locked="0"/>
    </xf>
    <xf numFmtId="0" fontId="5" fillId="0" borderId="0" xfId="6" applyFont="1" applyBorder="1" applyAlignment="1" applyProtection="1">
      <alignment horizontal="center" vertical="center" wrapText="1" readingOrder="1"/>
      <protection locked="0"/>
    </xf>
    <xf numFmtId="0" fontId="5" fillId="0" borderId="3" xfId="0" applyFont="1" applyBorder="1" applyAlignment="1" applyProtection="1">
      <alignment horizontal="right" wrapText="1" readingOrder="1"/>
      <protection locked="0"/>
    </xf>
    <xf numFmtId="0" fontId="5" fillId="0" borderId="0" xfId="6" applyFont="1" applyBorder="1" applyAlignment="1" applyProtection="1">
      <alignment horizontal="center" vertical="top" wrapText="1" readingOrder="1"/>
      <protection locked="0"/>
    </xf>
    <xf numFmtId="0" fontId="22" fillId="0" borderId="6" xfId="7" applyFont="1" applyFill="1" applyBorder="1" applyAlignment="1">
      <alignment horizontal="center"/>
    </xf>
    <xf numFmtId="0" fontId="22" fillId="0" borderId="7" xfId="7" applyFont="1" applyFill="1" applyBorder="1" applyAlignment="1">
      <alignment horizontal="center"/>
    </xf>
    <xf numFmtId="0" fontId="22" fillId="0" borderId="9" xfId="7" applyFont="1" applyFill="1" applyBorder="1" applyAlignment="1">
      <alignment horizontal="center"/>
    </xf>
    <xf numFmtId="164" fontId="14" fillId="0" borderId="0" xfId="7" applyNumberFormat="1" applyFont="1" applyFill="1" applyBorder="1" applyAlignment="1">
      <alignment horizontal="right"/>
    </xf>
    <xf numFmtId="0" fontId="15" fillId="0" borderId="0" xfId="7" applyFont="1" applyFill="1" applyBorder="1" applyAlignment="1">
      <alignment horizontal="center" vertical="center"/>
    </xf>
    <xf numFmtId="0" fontId="18" fillId="0" borderId="4" xfId="7" applyFont="1" applyFill="1" applyBorder="1" applyAlignment="1">
      <alignment horizontal="center" vertical="center" wrapText="1"/>
    </xf>
    <xf numFmtId="0" fontId="18" fillId="0" borderId="10" xfId="7" applyFont="1" applyFill="1" applyBorder="1" applyAlignment="1">
      <alignment horizontal="center" vertical="center" wrapText="1"/>
    </xf>
    <xf numFmtId="0" fontId="19" fillId="0" borderId="5" xfId="7" applyFont="1" applyFill="1" applyBorder="1" applyAlignment="1">
      <alignment horizontal="center" vertical="center" wrapText="1"/>
    </xf>
    <xf numFmtId="0" fontId="19" fillId="0" borderId="11" xfId="7" applyFont="1" applyFill="1" applyBorder="1" applyAlignment="1">
      <alignment horizontal="center" vertical="center" wrapText="1"/>
    </xf>
    <xf numFmtId="0" fontId="20" fillId="0" borderId="6" xfId="7" applyFont="1" applyFill="1" applyBorder="1" applyAlignment="1">
      <alignment horizontal="center"/>
    </xf>
    <xf numFmtId="0" fontId="20" fillId="0" borderId="7" xfId="7" applyFont="1" applyFill="1" applyBorder="1" applyAlignment="1">
      <alignment horizontal="center"/>
    </xf>
    <xf numFmtId="0" fontId="20" fillId="0" borderId="8" xfId="7" applyFont="1" applyFill="1" applyBorder="1" applyAlignment="1">
      <alignment horizontal="center"/>
    </xf>
    <xf numFmtId="0" fontId="21" fillId="0" borderId="0" xfId="7" applyFont="1" applyFill="1" applyBorder="1" applyAlignment="1">
      <alignment horizontal="center"/>
    </xf>
    <xf numFmtId="0" fontId="5" fillId="0" borderId="2" xfId="0" applyFont="1" applyBorder="1" applyAlignment="1">
      <alignment horizontal="left" vertical="top" wrapText="1" readingOrder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37" fillId="0" borderId="0" xfId="9" applyFont="1" applyFill="1" applyBorder="1"/>
    <xf numFmtId="0" fontId="38" fillId="0" borderId="0" xfId="9" applyNumberFormat="1" applyFont="1" applyFill="1" applyBorder="1" applyAlignment="1">
      <alignment horizontal="center" vertical="center" wrapText="1" readingOrder="1"/>
    </xf>
    <xf numFmtId="0" fontId="37" fillId="0" borderId="0" xfId="9" applyFont="1" applyFill="1" applyBorder="1"/>
    <xf numFmtId="0" fontId="39" fillId="0" borderId="31" xfId="9" applyNumberFormat="1" applyFont="1" applyFill="1" applyBorder="1" applyAlignment="1">
      <alignment vertical="top" wrapText="1" readingOrder="1"/>
    </xf>
    <xf numFmtId="0" fontId="38" fillId="0" borderId="32" xfId="9" applyNumberFormat="1" applyFont="1" applyFill="1" applyBorder="1" applyAlignment="1">
      <alignment horizontal="center" vertical="center" wrapText="1" readingOrder="1"/>
    </xf>
    <xf numFmtId="0" fontId="37" fillId="0" borderId="33" xfId="9" applyNumberFormat="1" applyFont="1" applyFill="1" applyBorder="1" applyAlignment="1">
      <alignment vertical="top" wrapText="1"/>
    </xf>
    <xf numFmtId="0" fontId="40" fillId="0" borderId="34" xfId="9" applyNumberFormat="1" applyFont="1" applyFill="1" applyBorder="1" applyAlignment="1">
      <alignment horizontal="center" vertical="top" wrapText="1" readingOrder="1"/>
    </xf>
    <xf numFmtId="0" fontId="38" fillId="0" borderId="34" xfId="9" applyNumberFormat="1" applyFont="1" applyFill="1" applyBorder="1" applyAlignment="1">
      <alignment horizontal="center" vertical="top" wrapText="1" readingOrder="1"/>
    </xf>
    <xf numFmtId="0" fontId="38" fillId="0" borderId="32" xfId="9" applyNumberFormat="1" applyFont="1" applyFill="1" applyBorder="1" applyAlignment="1">
      <alignment horizontal="center" vertical="center" wrapText="1" readingOrder="1"/>
    </xf>
    <xf numFmtId="0" fontId="41" fillId="0" borderId="35" xfId="9" applyNumberFormat="1" applyFont="1" applyFill="1" applyBorder="1" applyAlignment="1">
      <alignment horizontal="center" vertical="center" wrapText="1" readingOrder="1"/>
    </xf>
    <xf numFmtId="0" fontId="38" fillId="0" borderId="35" xfId="9" applyNumberFormat="1" applyFont="1" applyFill="1" applyBorder="1" applyAlignment="1">
      <alignment vertical="center" wrapText="1" readingOrder="1"/>
    </xf>
    <xf numFmtId="164" fontId="38" fillId="0" borderId="35" xfId="9" applyNumberFormat="1" applyFont="1" applyFill="1" applyBorder="1" applyAlignment="1">
      <alignment horizontal="center" vertical="center" wrapText="1" readingOrder="1"/>
    </xf>
    <xf numFmtId="0" fontId="42" fillId="0" borderId="35" xfId="9" applyNumberFormat="1" applyFont="1" applyFill="1" applyBorder="1" applyAlignment="1">
      <alignment horizontal="left" vertical="center" wrapText="1" indent="1" readingOrder="1"/>
    </xf>
    <xf numFmtId="164" fontId="42" fillId="0" borderId="35" xfId="9" applyNumberFormat="1" applyFont="1" applyFill="1" applyBorder="1" applyAlignment="1">
      <alignment horizontal="center" vertical="center" wrapText="1" readingOrder="1"/>
    </xf>
    <xf numFmtId="0" fontId="42" fillId="0" borderId="35" xfId="9" applyNumberFormat="1" applyFont="1" applyFill="1" applyBorder="1" applyAlignment="1">
      <alignment horizontal="left" vertical="center" wrapText="1" indent="2" readingOrder="1"/>
    </xf>
    <xf numFmtId="0" fontId="42" fillId="0" borderId="35" xfId="9" applyNumberFormat="1" applyFont="1" applyFill="1" applyBorder="1" applyAlignment="1">
      <alignment horizontal="left" vertical="center" wrapText="1" indent="3" readingOrder="1"/>
    </xf>
    <xf numFmtId="0" fontId="42" fillId="0" borderId="35" xfId="9" applyNumberFormat="1" applyFont="1" applyFill="1" applyBorder="1" applyAlignment="1">
      <alignment horizontal="left" vertical="center" wrapText="1" indent="4" readingOrder="1"/>
    </xf>
    <xf numFmtId="0" fontId="42" fillId="0" borderId="35" xfId="9" applyNumberFormat="1" applyFont="1" applyFill="1" applyBorder="1" applyAlignment="1">
      <alignment horizontal="left" vertical="center" wrapText="1" indent="6" readingOrder="1"/>
    </xf>
    <xf numFmtId="0" fontId="42" fillId="0" borderId="35" xfId="9" applyNumberFormat="1" applyFont="1" applyFill="1" applyBorder="1" applyAlignment="1">
      <alignment horizontal="left" vertical="center" wrapText="1" indent="7" readingOrder="1"/>
    </xf>
    <xf numFmtId="0" fontId="42" fillId="0" borderId="35" xfId="9" applyNumberFormat="1" applyFont="1" applyFill="1" applyBorder="1" applyAlignment="1">
      <alignment horizontal="left" vertical="center" wrapText="1" indent="8" readingOrder="1"/>
    </xf>
    <xf numFmtId="0" fontId="42" fillId="0" borderId="35" xfId="9" applyNumberFormat="1" applyFont="1" applyFill="1" applyBorder="1" applyAlignment="1">
      <alignment horizontal="left" vertical="center" wrapText="1" indent="9" readingOrder="1"/>
    </xf>
    <xf numFmtId="0" fontId="42" fillId="0" borderId="35" xfId="9" applyNumberFormat="1" applyFont="1" applyFill="1" applyBorder="1" applyAlignment="1">
      <alignment horizontal="left" vertical="center" wrapText="1" indent="10" readingOrder="1"/>
    </xf>
    <xf numFmtId="0" fontId="42" fillId="0" borderId="35" xfId="9" applyNumberFormat="1" applyFont="1" applyFill="1" applyBorder="1" applyAlignment="1">
      <alignment horizontal="left" vertical="center" wrapText="1" indent="11" readingOrder="1"/>
    </xf>
    <xf numFmtId="0" fontId="42" fillId="0" borderId="35" xfId="9" applyNumberFormat="1" applyFont="1" applyFill="1" applyBorder="1" applyAlignment="1">
      <alignment horizontal="left" vertical="center" wrapText="1" indent="12" readingOrder="1"/>
    </xf>
    <xf numFmtId="0" fontId="5" fillId="0" borderId="0" xfId="9" applyFont="1" applyFill="1" applyAlignment="1" applyProtection="1">
      <alignment horizontal="right" vertical="top" wrapText="1" readingOrder="1"/>
      <protection locked="0"/>
    </xf>
    <xf numFmtId="0" fontId="4" fillId="0" borderId="0" xfId="9" applyFont="1" applyFill="1"/>
    <xf numFmtId="0" fontId="5" fillId="0" borderId="0" xfId="9" applyFont="1" applyFill="1" applyAlignment="1" applyProtection="1">
      <alignment horizontal="center" vertical="top" wrapText="1" readingOrder="1"/>
      <protection locked="0"/>
    </xf>
    <xf numFmtId="0" fontId="43" fillId="0" borderId="0" xfId="9" applyFont="1" applyFill="1" applyBorder="1" applyAlignment="1">
      <alignment horizontal="right" vertical="center"/>
    </xf>
    <xf numFmtId="0" fontId="4" fillId="0" borderId="0" xfId="9" applyFont="1" applyFill="1" applyBorder="1" applyAlignment="1">
      <alignment horizontal="right" vertical="center"/>
    </xf>
    <xf numFmtId="0" fontId="44" fillId="0" borderId="32" xfId="9" applyNumberFormat="1" applyFont="1" applyFill="1" applyBorder="1" applyAlignment="1">
      <alignment horizontal="center" vertical="center" wrapText="1" readingOrder="1"/>
    </xf>
    <xf numFmtId="0" fontId="36" fillId="0" borderId="0" xfId="9" applyAlignment="1">
      <alignment horizontal="center" vertical="center"/>
    </xf>
    <xf numFmtId="0" fontId="44" fillId="0" borderId="35" xfId="9" applyNumberFormat="1" applyFont="1" applyFill="1" applyBorder="1" applyAlignment="1">
      <alignment horizontal="center" vertical="center" wrapText="1" readingOrder="1"/>
    </xf>
    <xf numFmtId="0" fontId="44" fillId="0" borderId="35" xfId="9" applyNumberFormat="1" applyFont="1" applyFill="1" applyBorder="1" applyAlignment="1">
      <alignment vertical="center" wrapText="1" readingOrder="1"/>
    </xf>
    <xf numFmtId="166" fontId="44" fillId="0" borderId="35" xfId="9" applyNumberFormat="1" applyFont="1" applyFill="1" applyBorder="1" applyAlignment="1">
      <alignment horizontal="center" vertical="center" wrapText="1" readingOrder="1"/>
    </xf>
    <xf numFmtId="167" fontId="37" fillId="0" borderId="0" xfId="9" applyNumberFormat="1" applyFont="1" applyFill="1" applyBorder="1"/>
    <xf numFmtId="164" fontId="45" fillId="0" borderId="36" xfId="9" applyNumberFormat="1" applyFont="1" applyFill="1" applyBorder="1" applyAlignment="1">
      <alignment horizontal="left" vertical="center" wrapText="1" indent="1" readingOrder="1"/>
    </xf>
    <xf numFmtId="164" fontId="45" fillId="0" borderId="36" xfId="9" applyNumberFormat="1" applyFont="1" applyFill="1" applyBorder="1" applyAlignment="1">
      <alignment horizontal="center" vertical="center" wrapText="1" readingOrder="1"/>
    </xf>
    <xf numFmtId="0" fontId="46" fillId="0" borderId="36" xfId="9" applyNumberFormat="1" applyFont="1" applyFill="1" applyBorder="1" applyAlignment="1">
      <alignment vertical="center" wrapText="1" indent="2" readingOrder="1"/>
    </xf>
    <xf numFmtId="164" fontId="46" fillId="0" borderId="36" xfId="9" applyNumberFormat="1" applyFont="1" applyFill="1" applyBorder="1" applyAlignment="1">
      <alignment horizontal="center" vertical="center" wrapText="1" readingOrder="1"/>
    </xf>
    <xf numFmtId="0" fontId="5" fillId="0" borderId="0" xfId="9" applyFont="1" applyFill="1" applyBorder="1" applyAlignment="1">
      <alignment horizontal="right"/>
    </xf>
    <xf numFmtId="0" fontId="5" fillId="0" borderId="0" xfId="9" applyFont="1" applyFill="1" applyBorder="1" applyAlignment="1">
      <alignment horizontal="center" vertical="center"/>
    </xf>
  </cellXfs>
  <cellStyles count="10"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2 2" xfId="7"/>
    <cellStyle name="Normal 3" xfId="9"/>
    <cellStyle name="Percent" xfId="1"/>
    <cellStyle name="Percent 2" xfId="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2C2C9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Ganwera-2021%20weli-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"/>
      <sheetName val="Naerti Tve"/>
      <sheetName val="Sax Tve"/>
      <sheetName val="Sax Tve (2)"/>
      <sheetName val="Naerti KV (new)"/>
      <sheetName val="Sax KV (%) (new)"/>
      <sheetName val="Sax KV"/>
      <sheetName val="Sax Sedareba"/>
      <sheetName val="Sax KV (%) (sedareba)"/>
      <sheetName val="Naerti Sedareba"/>
      <sheetName val="adgilobrivi"/>
      <sheetName val="Naerti naz"/>
      <sheetName val="Naerti KV (sedareba)"/>
      <sheetName val="Sax naz"/>
      <sheetName val="Sheet1"/>
    </sheetNames>
    <sheetDataSet>
      <sheetData sheetId="0">
        <row r="14">
          <cell r="B14">
            <v>3771000</v>
          </cell>
        </row>
        <row r="27">
          <cell r="B27">
            <v>1001000</v>
          </cell>
        </row>
        <row r="32">
          <cell r="B32">
            <v>5935000</v>
          </cell>
        </row>
        <row r="49">
          <cell r="B49">
            <v>1825000</v>
          </cell>
        </row>
        <row r="63">
          <cell r="B63">
            <v>81250</v>
          </cell>
        </row>
        <row r="68">
          <cell r="B68">
            <v>510000</v>
          </cell>
        </row>
        <row r="73">
          <cell r="B73">
            <v>148000</v>
          </cell>
        </row>
        <row r="79">
          <cell r="B79">
            <v>457000</v>
          </cell>
        </row>
        <row r="86">
          <cell r="B86">
            <v>245000</v>
          </cell>
        </row>
        <row r="92">
          <cell r="B92">
            <v>56000</v>
          </cell>
        </row>
        <row r="95">
          <cell r="B95">
            <v>140000</v>
          </cell>
        </row>
        <row r="96">
          <cell r="B96">
            <v>155000</v>
          </cell>
        </row>
        <row r="111">
          <cell r="B111">
            <v>500</v>
          </cell>
        </row>
        <row r="114">
          <cell r="B114">
            <v>65000</v>
          </cell>
        </row>
        <row r="118">
          <cell r="B118">
            <v>2800</v>
          </cell>
        </row>
        <row r="120">
          <cell r="B120">
            <v>20000</v>
          </cell>
        </row>
        <row r="123">
          <cell r="B123">
            <v>1500</v>
          </cell>
        </row>
        <row r="124">
          <cell r="B124">
            <v>1100</v>
          </cell>
        </row>
        <row r="127">
          <cell r="B127">
            <v>65000</v>
          </cell>
        </row>
        <row r="128">
          <cell r="B128">
            <v>70500</v>
          </cell>
        </row>
        <row r="134">
          <cell r="B134">
            <v>50</v>
          </cell>
        </row>
        <row r="141">
          <cell r="B141">
            <v>6550</v>
          </cell>
        </row>
        <row r="144">
          <cell r="B144">
            <v>210000</v>
          </cell>
        </row>
        <row r="148">
          <cell r="B148">
            <v>161000</v>
          </cell>
        </row>
        <row r="149">
          <cell r="B149">
            <v>161000</v>
          </cell>
        </row>
        <row r="162">
          <cell r="B162">
            <v>350000</v>
          </cell>
        </row>
        <row r="168">
          <cell r="B168">
            <v>130000</v>
          </cell>
        </row>
        <row r="172">
          <cell r="B172">
            <v>0</v>
          </cell>
        </row>
        <row r="180">
          <cell r="B180">
            <v>210000</v>
          </cell>
        </row>
        <row r="183">
          <cell r="B183">
            <v>0</v>
          </cell>
        </row>
      </sheetData>
      <sheetData sheetId="1">
        <row r="11">
          <cell r="C11">
            <v>343383.2</v>
          </cell>
          <cell r="D11">
            <v>214026.9</v>
          </cell>
          <cell r="E11">
            <v>277049.09999999998</v>
          </cell>
          <cell r="F11">
            <v>268855</v>
          </cell>
          <cell r="G11">
            <v>318066.7</v>
          </cell>
          <cell r="H11">
            <v>256422.8</v>
          </cell>
          <cell r="I11">
            <v>341659.6</v>
          </cell>
          <cell r="J11">
            <v>359311.1</v>
          </cell>
          <cell r="K11">
            <v>338597</v>
          </cell>
          <cell r="L11">
            <v>339660.5</v>
          </cell>
          <cell r="M11">
            <v>349912.6</v>
          </cell>
          <cell r="N11">
            <v>364055.5</v>
          </cell>
        </row>
        <row r="12">
          <cell r="C12">
            <v>96169.600000000006</v>
          </cell>
          <cell r="D12">
            <v>41320.6</v>
          </cell>
          <cell r="E12">
            <v>292510.2</v>
          </cell>
          <cell r="F12">
            <v>52304.1</v>
          </cell>
          <cell r="G12">
            <v>70606.8</v>
          </cell>
          <cell r="H12">
            <v>3832.2</v>
          </cell>
          <cell r="I12">
            <v>89772.5</v>
          </cell>
          <cell r="J12">
            <v>71030.5</v>
          </cell>
          <cell r="K12">
            <v>73374.8</v>
          </cell>
          <cell r="L12">
            <v>66877</v>
          </cell>
          <cell r="M12">
            <v>76762.399999999994</v>
          </cell>
          <cell r="N12">
            <v>66439.3</v>
          </cell>
        </row>
        <row r="13">
          <cell r="C13">
            <v>362724.1</v>
          </cell>
          <cell r="D13">
            <v>341510.3</v>
          </cell>
          <cell r="E13">
            <v>501150.69999999995</v>
          </cell>
          <cell r="F13">
            <v>494294.3</v>
          </cell>
          <cell r="G13">
            <v>493388.80000000005</v>
          </cell>
          <cell r="H13">
            <v>493350.40000000002</v>
          </cell>
          <cell r="I13">
            <v>500482.5</v>
          </cell>
          <cell r="J13">
            <v>621490.80000000005</v>
          </cell>
          <cell r="K13">
            <v>529480</v>
          </cell>
          <cell r="L13">
            <v>540061.80000000005</v>
          </cell>
          <cell r="M13">
            <v>579318.9</v>
          </cell>
          <cell r="N13">
            <v>477747.4</v>
          </cell>
        </row>
        <row r="17">
          <cell r="C17">
            <v>81859.100000000006</v>
          </cell>
          <cell r="D17">
            <v>87733.599999999991</v>
          </cell>
          <cell r="E17">
            <v>137117.70000000001</v>
          </cell>
          <cell r="F17">
            <v>119801.7</v>
          </cell>
          <cell r="G17">
            <v>153342.20000000001</v>
          </cell>
          <cell r="H17">
            <v>174404.3</v>
          </cell>
          <cell r="I17">
            <v>147831.29999999999</v>
          </cell>
          <cell r="J17">
            <v>208575.1</v>
          </cell>
          <cell r="K17">
            <v>166954.29999999999</v>
          </cell>
          <cell r="L17">
            <v>148742</v>
          </cell>
          <cell r="M17">
            <v>202273.8</v>
          </cell>
          <cell r="N17">
            <v>196364.90000000002</v>
          </cell>
        </row>
        <row r="21">
          <cell r="C21">
            <v>4437</v>
          </cell>
          <cell r="D21">
            <v>5099.1000000000004</v>
          </cell>
          <cell r="E21">
            <v>7498.4</v>
          </cell>
          <cell r="F21">
            <v>7014</v>
          </cell>
          <cell r="G21">
            <v>7942.1</v>
          </cell>
          <cell r="H21">
            <v>7163.1</v>
          </cell>
          <cell r="I21">
            <v>7512.9</v>
          </cell>
          <cell r="J21">
            <v>7419.7</v>
          </cell>
          <cell r="K21">
            <v>6725.3</v>
          </cell>
          <cell r="L21">
            <v>7705</v>
          </cell>
          <cell r="M21">
            <v>11055.1</v>
          </cell>
          <cell r="N21">
            <v>1678.2999999999997</v>
          </cell>
        </row>
        <row r="22">
          <cell r="C22">
            <v>4066</v>
          </cell>
          <cell r="D22">
            <v>3265.6</v>
          </cell>
          <cell r="E22">
            <v>4401.3</v>
          </cell>
          <cell r="F22">
            <v>29266.9</v>
          </cell>
          <cell r="G22">
            <v>2485.8000000000002</v>
          </cell>
          <cell r="H22">
            <v>335923.1</v>
          </cell>
          <cell r="I22">
            <v>8551.6</v>
          </cell>
          <cell r="J22">
            <v>2206.3000000000002</v>
          </cell>
          <cell r="K22">
            <v>4330.7</v>
          </cell>
          <cell r="L22">
            <v>-202.4</v>
          </cell>
          <cell r="M22">
            <v>113897.5</v>
          </cell>
          <cell r="N22">
            <v>1807.6000000000001</v>
          </cell>
        </row>
        <row r="23">
          <cell r="C23">
            <v>39171</v>
          </cell>
          <cell r="D23">
            <v>208211.20000000001</v>
          </cell>
          <cell r="E23">
            <v>-95618.1</v>
          </cell>
          <cell r="F23">
            <v>-51008.5</v>
          </cell>
          <cell r="G23">
            <v>-122618.6</v>
          </cell>
          <cell r="H23">
            <v>-63515</v>
          </cell>
          <cell r="I23">
            <v>49853.7</v>
          </cell>
          <cell r="J23">
            <v>-105045.1</v>
          </cell>
          <cell r="K23">
            <v>66144.600000000006</v>
          </cell>
          <cell r="L23">
            <v>87550.7</v>
          </cell>
          <cell r="M23">
            <v>-28437.599999999999</v>
          </cell>
          <cell r="N23">
            <v>163311.70000000001</v>
          </cell>
        </row>
        <row r="24">
          <cell r="C24">
            <v>0</v>
          </cell>
          <cell r="D24">
            <v>0</v>
          </cell>
          <cell r="E24">
            <v>198788</v>
          </cell>
          <cell r="F24">
            <v>0</v>
          </cell>
          <cell r="G24">
            <v>0</v>
          </cell>
          <cell r="H24">
            <v>48418</v>
          </cell>
          <cell r="I24">
            <v>0</v>
          </cell>
          <cell r="J24">
            <v>0</v>
          </cell>
          <cell r="K24">
            <v>120118</v>
          </cell>
          <cell r="L24">
            <v>0</v>
          </cell>
          <cell r="M24">
            <v>0</v>
          </cell>
          <cell r="N24">
            <v>89676</v>
          </cell>
        </row>
        <row r="27">
          <cell r="C27">
            <v>47631.6</v>
          </cell>
          <cell r="D27">
            <v>18699.3</v>
          </cell>
          <cell r="E27">
            <v>22245.600000000002</v>
          </cell>
          <cell r="F27">
            <v>11103.6</v>
          </cell>
          <cell r="G27">
            <v>14906</v>
          </cell>
          <cell r="H27">
            <v>30963.4</v>
          </cell>
          <cell r="I27">
            <v>46923</v>
          </cell>
          <cell r="J27">
            <v>14593.400000000001</v>
          </cell>
          <cell r="K27">
            <v>16619.3</v>
          </cell>
          <cell r="L27">
            <v>8208.2000000000007</v>
          </cell>
          <cell r="M27">
            <v>8200</v>
          </cell>
          <cell r="N27">
            <v>4906.6000000000004</v>
          </cell>
        </row>
        <row r="29">
          <cell r="C29">
            <v>0</v>
          </cell>
          <cell r="D29">
            <v>293.2</v>
          </cell>
          <cell r="E29">
            <v>277.10000000000002</v>
          </cell>
          <cell r="F29">
            <v>301</v>
          </cell>
          <cell r="G29">
            <v>666.8</v>
          </cell>
          <cell r="H29">
            <v>156.30000000000001</v>
          </cell>
          <cell r="I29">
            <v>0</v>
          </cell>
          <cell r="J29">
            <v>342</v>
          </cell>
          <cell r="K29">
            <v>57.3</v>
          </cell>
          <cell r="L29">
            <v>60</v>
          </cell>
          <cell r="M29">
            <v>1000</v>
          </cell>
          <cell r="N29">
            <v>52846.3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140000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9015.5</v>
          </cell>
          <cell r="D31">
            <v>3641.4</v>
          </cell>
          <cell r="E31">
            <v>5367.7</v>
          </cell>
          <cell r="F31">
            <v>8845.5</v>
          </cell>
          <cell r="G31">
            <v>5508.7999999999993</v>
          </cell>
          <cell r="H31">
            <v>8790.7000000000007</v>
          </cell>
          <cell r="I31">
            <v>14869.5</v>
          </cell>
          <cell r="J31">
            <v>7502.7999999999993</v>
          </cell>
          <cell r="K31">
            <v>10798.4</v>
          </cell>
          <cell r="L31">
            <v>9271.9</v>
          </cell>
          <cell r="M31">
            <v>8177.3</v>
          </cell>
          <cell r="N31">
            <v>63210.5</v>
          </cell>
        </row>
        <row r="37">
          <cell r="C37">
            <v>3.5</v>
          </cell>
          <cell r="D37">
            <v>13.8</v>
          </cell>
          <cell r="E37">
            <v>12.8</v>
          </cell>
          <cell r="F37">
            <v>31.7</v>
          </cell>
          <cell r="G37">
            <v>16.2</v>
          </cell>
          <cell r="H37">
            <v>18.899999999999999</v>
          </cell>
          <cell r="I37">
            <v>12.5</v>
          </cell>
          <cell r="J37">
            <v>80.5</v>
          </cell>
          <cell r="K37">
            <v>18</v>
          </cell>
          <cell r="L37">
            <v>15</v>
          </cell>
          <cell r="M37">
            <v>137.1</v>
          </cell>
          <cell r="N37">
            <v>140</v>
          </cell>
        </row>
        <row r="38">
          <cell r="C38">
            <v>788.90000000000009</v>
          </cell>
          <cell r="D38">
            <v>2220.9</v>
          </cell>
          <cell r="E38">
            <v>6273.5</v>
          </cell>
          <cell r="F38">
            <v>8427.2999999999993</v>
          </cell>
          <cell r="G38">
            <v>11978.9</v>
          </cell>
          <cell r="H38">
            <v>6610.9</v>
          </cell>
          <cell r="I38">
            <v>4719.8999999999996</v>
          </cell>
          <cell r="J38">
            <v>7206.2</v>
          </cell>
          <cell r="K38">
            <v>2211</v>
          </cell>
          <cell r="L38">
            <v>1879.5</v>
          </cell>
          <cell r="M38">
            <v>3500</v>
          </cell>
          <cell r="N38">
            <v>9183</v>
          </cell>
        </row>
        <row r="39">
          <cell r="C39">
            <v>88.9</v>
          </cell>
          <cell r="D39">
            <v>186.7</v>
          </cell>
          <cell r="E39">
            <v>162.69999999999999</v>
          </cell>
          <cell r="F39">
            <v>155.9</v>
          </cell>
          <cell r="G39">
            <v>130.80000000000001</v>
          </cell>
          <cell r="H39">
            <v>216.2</v>
          </cell>
          <cell r="I39">
            <v>186.2</v>
          </cell>
          <cell r="J39">
            <v>150.30000000000001</v>
          </cell>
          <cell r="K39">
            <v>123.8</v>
          </cell>
          <cell r="L39">
            <v>177.9</v>
          </cell>
          <cell r="M39">
            <v>500</v>
          </cell>
          <cell r="N39">
            <v>720.59999999999991</v>
          </cell>
        </row>
        <row r="40">
          <cell r="C40">
            <v>1038.2</v>
          </cell>
          <cell r="D40">
            <v>1438.4</v>
          </cell>
          <cell r="E40">
            <v>1496.8</v>
          </cell>
          <cell r="F40">
            <v>1799.4</v>
          </cell>
          <cell r="G40">
            <v>1364</v>
          </cell>
          <cell r="H40">
            <v>1856.6</v>
          </cell>
          <cell r="I40">
            <v>1686.4</v>
          </cell>
          <cell r="J40">
            <v>1718.8</v>
          </cell>
          <cell r="K40">
            <v>2016.7</v>
          </cell>
          <cell r="L40">
            <v>2344.4</v>
          </cell>
          <cell r="M40">
            <v>1600</v>
          </cell>
          <cell r="N40">
            <v>1640.3</v>
          </cell>
        </row>
        <row r="41">
          <cell r="C41">
            <v>91</v>
          </cell>
          <cell r="D41">
            <v>70</v>
          </cell>
          <cell r="E41">
            <v>97</v>
          </cell>
          <cell r="F41">
            <v>130.30000000000001</v>
          </cell>
          <cell r="G41">
            <v>144.4</v>
          </cell>
          <cell r="H41">
            <v>115.9</v>
          </cell>
          <cell r="I41">
            <v>147</v>
          </cell>
          <cell r="J41">
            <v>144.5</v>
          </cell>
          <cell r="K41">
            <v>137.19999999999999</v>
          </cell>
          <cell r="L41">
            <v>133</v>
          </cell>
          <cell r="M41">
            <v>140</v>
          </cell>
          <cell r="N41">
            <v>149.70000000000002</v>
          </cell>
        </row>
        <row r="42">
          <cell r="C42">
            <v>0</v>
          </cell>
          <cell r="D42">
            <v>38</v>
          </cell>
          <cell r="E42">
            <v>128</v>
          </cell>
          <cell r="F42">
            <v>146.00000000000003</v>
          </cell>
          <cell r="G42">
            <v>70</v>
          </cell>
          <cell r="H42">
            <v>120</v>
          </cell>
          <cell r="I42">
            <v>2</v>
          </cell>
          <cell r="J42">
            <v>32.000000000000007</v>
          </cell>
          <cell r="K42">
            <v>104</v>
          </cell>
          <cell r="L42">
            <v>102</v>
          </cell>
          <cell r="M42">
            <v>170</v>
          </cell>
          <cell r="N42">
            <v>188</v>
          </cell>
        </row>
        <row r="43">
          <cell r="C43">
            <v>905</v>
          </cell>
          <cell r="D43">
            <v>577.29999999999995</v>
          </cell>
          <cell r="E43">
            <v>4970.2</v>
          </cell>
          <cell r="F43">
            <v>4626.1000000000004</v>
          </cell>
          <cell r="G43">
            <v>2063.1999999999998</v>
          </cell>
          <cell r="H43">
            <v>17922.3</v>
          </cell>
          <cell r="I43">
            <v>2052.3000000000002</v>
          </cell>
          <cell r="J43">
            <v>916.3</v>
          </cell>
          <cell r="K43">
            <v>20853.099999999999</v>
          </cell>
          <cell r="L43">
            <v>972.3</v>
          </cell>
          <cell r="M43">
            <v>1000</v>
          </cell>
          <cell r="N43">
            <v>8141.9</v>
          </cell>
        </row>
        <row r="44">
          <cell r="C44">
            <v>2676.2</v>
          </cell>
          <cell r="D44">
            <v>3017.5</v>
          </cell>
          <cell r="E44">
            <v>5566.4</v>
          </cell>
          <cell r="F44">
            <v>5283.7</v>
          </cell>
          <cell r="G44">
            <v>4775.8999999999996</v>
          </cell>
          <cell r="H44">
            <v>5438.4000000000005</v>
          </cell>
          <cell r="I44">
            <v>5096</v>
          </cell>
          <cell r="J44">
            <v>5207</v>
          </cell>
          <cell r="K44">
            <v>4761.3</v>
          </cell>
          <cell r="L44">
            <v>4888.2</v>
          </cell>
          <cell r="M44">
            <v>7796.9</v>
          </cell>
          <cell r="N44">
            <v>15992.5</v>
          </cell>
        </row>
        <row r="46">
          <cell r="C46">
            <v>0</v>
          </cell>
          <cell r="D46">
            <v>0</v>
          </cell>
          <cell r="E46">
            <v>0.1</v>
          </cell>
          <cell r="F46">
            <v>0</v>
          </cell>
          <cell r="G46">
            <v>0.5</v>
          </cell>
          <cell r="H46">
            <v>1.5</v>
          </cell>
          <cell r="I46">
            <v>0.1</v>
          </cell>
          <cell r="J46">
            <v>0</v>
          </cell>
          <cell r="K46">
            <v>0</v>
          </cell>
          <cell r="L46">
            <v>0.5</v>
          </cell>
          <cell r="M46">
            <v>20</v>
          </cell>
          <cell r="N46">
            <v>27.3</v>
          </cell>
        </row>
        <row r="49">
          <cell r="C49">
            <v>256.8</v>
          </cell>
          <cell r="D49">
            <v>436.3</v>
          </cell>
          <cell r="E49">
            <v>734.7</v>
          </cell>
          <cell r="F49">
            <v>246.5</v>
          </cell>
          <cell r="G49">
            <v>593.4</v>
          </cell>
          <cell r="H49">
            <v>851</v>
          </cell>
          <cell r="I49">
            <v>299.10000000000002</v>
          </cell>
          <cell r="J49">
            <v>657</v>
          </cell>
          <cell r="K49">
            <v>607.70000000000005</v>
          </cell>
          <cell r="L49">
            <v>243.4</v>
          </cell>
          <cell r="M49">
            <v>1160</v>
          </cell>
          <cell r="N49">
            <v>464.1</v>
          </cell>
        </row>
        <row r="50">
          <cell r="C50">
            <v>12530.6</v>
          </cell>
          <cell r="D50">
            <v>12542.4</v>
          </cell>
          <cell r="E50">
            <v>15259.400000000001</v>
          </cell>
          <cell r="F50">
            <v>14805.9</v>
          </cell>
          <cell r="G50">
            <v>15434.2</v>
          </cell>
          <cell r="H50">
            <v>20852.400000000001</v>
          </cell>
          <cell r="I50">
            <v>20566.3</v>
          </cell>
          <cell r="J50">
            <v>18246.300000000003</v>
          </cell>
          <cell r="K50">
            <v>16407</v>
          </cell>
          <cell r="L50">
            <v>12700.2</v>
          </cell>
          <cell r="M50">
            <v>18000</v>
          </cell>
          <cell r="N50">
            <v>32655.300000000003</v>
          </cell>
        </row>
        <row r="51">
          <cell r="C51">
            <v>11771.099999999999</v>
          </cell>
          <cell r="D51">
            <v>12712.300000000001</v>
          </cell>
          <cell r="E51">
            <v>15631.5</v>
          </cell>
          <cell r="F51">
            <v>21262.3</v>
          </cell>
          <cell r="G51">
            <v>11090.9</v>
          </cell>
          <cell r="H51">
            <v>12749.599999999999</v>
          </cell>
          <cell r="I51">
            <v>15934.2</v>
          </cell>
          <cell r="J51">
            <v>15823.9</v>
          </cell>
          <cell r="K51">
            <v>10141.9</v>
          </cell>
          <cell r="L51">
            <v>17100</v>
          </cell>
          <cell r="M51">
            <v>8000</v>
          </cell>
          <cell r="N51">
            <v>8782.2999999999993</v>
          </cell>
        </row>
        <row r="52">
          <cell r="C52">
            <v>11771.099999999999</v>
          </cell>
          <cell r="D52">
            <v>12712.300000000001</v>
          </cell>
          <cell r="E52">
            <v>15631.5</v>
          </cell>
          <cell r="F52">
            <v>21262.3</v>
          </cell>
          <cell r="G52">
            <v>11090.9</v>
          </cell>
          <cell r="H52">
            <v>12749.599999999999</v>
          </cell>
          <cell r="I52">
            <v>15934.2</v>
          </cell>
          <cell r="J52">
            <v>15823.9</v>
          </cell>
          <cell r="K52">
            <v>10141.9</v>
          </cell>
          <cell r="L52">
            <v>17100</v>
          </cell>
          <cell r="M52">
            <v>8000</v>
          </cell>
          <cell r="N52">
            <v>8782.2999999999993</v>
          </cell>
        </row>
        <row r="54">
          <cell r="C54">
            <v>2027.1999999999998</v>
          </cell>
          <cell r="D54">
            <v>825.6</v>
          </cell>
          <cell r="E54">
            <v>15869.8</v>
          </cell>
          <cell r="F54">
            <v>1089.4000000000001</v>
          </cell>
          <cell r="G54">
            <v>1851.1999999999998</v>
          </cell>
          <cell r="H54">
            <v>72437.5</v>
          </cell>
          <cell r="I54">
            <v>1096.9000000000001</v>
          </cell>
          <cell r="J54">
            <v>1412.6</v>
          </cell>
          <cell r="K54">
            <v>58610.6</v>
          </cell>
          <cell r="L54">
            <v>608.70000000000005</v>
          </cell>
          <cell r="M54">
            <v>0</v>
          </cell>
          <cell r="N54">
            <v>194170.50000000003</v>
          </cell>
        </row>
        <row r="56">
          <cell r="C56">
            <v>5260.7000000000007</v>
          </cell>
          <cell r="D56">
            <v>3307.7</v>
          </cell>
          <cell r="E56">
            <v>22198.600000000002</v>
          </cell>
          <cell r="F56">
            <v>13798.6</v>
          </cell>
          <cell r="G56">
            <v>5489.2</v>
          </cell>
          <cell r="H56">
            <v>46218.7</v>
          </cell>
          <cell r="I56">
            <v>0</v>
          </cell>
          <cell r="J56">
            <v>0</v>
          </cell>
          <cell r="K56">
            <v>26512</v>
          </cell>
          <cell r="L56">
            <v>4488</v>
          </cell>
          <cell r="M56">
            <v>0</v>
          </cell>
          <cell r="N56">
            <v>2726.5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1">
          <cell r="C61">
            <v>18757.400000000001</v>
          </cell>
          <cell r="D61">
            <v>56.1</v>
          </cell>
          <cell r="E61">
            <v>1188.9000000000001</v>
          </cell>
          <cell r="F61">
            <v>10269.700000000001</v>
          </cell>
          <cell r="G61">
            <v>7250.7</v>
          </cell>
          <cell r="H61">
            <v>23046.5</v>
          </cell>
          <cell r="I61">
            <v>17479.2</v>
          </cell>
          <cell r="J61">
            <v>50.9</v>
          </cell>
          <cell r="K61">
            <v>1228.5</v>
          </cell>
          <cell r="L61">
            <v>20695.5</v>
          </cell>
          <cell r="M61">
            <v>8353.1</v>
          </cell>
          <cell r="N61">
            <v>101623.5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Q46"/>
  <sheetViews>
    <sheetView showGridLines="0" tabSelected="1" view="pageBreakPreview" zoomScale="85" zoomScaleNormal="100" zoomScaleSheetLayoutView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44" sqref="B44"/>
    </sheetView>
  </sheetViews>
  <sheetFormatPr defaultRowHeight="12.75"/>
  <cols>
    <col min="2" max="2" width="61.7109375" customWidth="1"/>
    <col min="3" max="17" width="20.42578125" style="149" customWidth="1"/>
  </cols>
  <sheetData>
    <row r="2" spans="2:17" ht="45">
      <c r="B2" s="1" t="s">
        <v>53</v>
      </c>
      <c r="C2" s="1" t="s">
        <v>54</v>
      </c>
      <c r="D2" s="1" t="s">
        <v>55</v>
      </c>
      <c r="E2" s="1" t="s">
        <v>56</v>
      </c>
      <c r="F2" s="1" t="s">
        <v>57</v>
      </c>
      <c r="G2" s="1" t="s">
        <v>58</v>
      </c>
      <c r="H2" s="1" t="s">
        <v>59</v>
      </c>
      <c r="I2" s="1" t="s">
        <v>55</v>
      </c>
      <c r="J2" s="1" t="s">
        <v>56</v>
      </c>
      <c r="K2" s="1" t="s">
        <v>57</v>
      </c>
      <c r="L2" s="1" t="s">
        <v>58</v>
      </c>
      <c r="M2" s="1" t="s">
        <v>60</v>
      </c>
      <c r="N2" s="1" t="s">
        <v>55</v>
      </c>
      <c r="O2" s="1" t="s">
        <v>56</v>
      </c>
      <c r="P2" s="1" t="s">
        <v>57</v>
      </c>
      <c r="Q2" s="1" t="s">
        <v>58</v>
      </c>
    </row>
    <row r="3" spans="2:17" ht="15">
      <c r="B3" s="2" t="s">
        <v>1</v>
      </c>
      <c r="C3" s="3">
        <f t="shared" ref="C3:C40" si="0">SUM(D3:G3)</f>
        <v>12549040000</v>
      </c>
      <c r="D3" s="4">
        <f t="shared" ref="D3:G39" si="1">SUM(I3,N3)</f>
        <v>2996891700</v>
      </c>
      <c r="E3" s="4">
        <f t="shared" si="1"/>
        <v>2666869000</v>
      </c>
      <c r="F3" s="4">
        <f t="shared" si="1"/>
        <v>3344765700</v>
      </c>
      <c r="G3" s="4">
        <f t="shared" si="1"/>
        <v>3540513600</v>
      </c>
      <c r="H3" s="3">
        <f t="shared" ref="H3:H40" si="2">SUM(I3:L3)</f>
        <v>12499560000</v>
      </c>
      <c r="I3" s="4">
        <f>SUM(I4:I6)</f>
        <v>2984103700</v>
      </c>
      <c r="J3" s="4">
        <f>SUM(J4:J6)</f>
        <v>2655651000</v>
      </c>
      <c r="K3" s="4">
        <f>SUM(K4:K6)</f>
        <v>3333647700</v>
      </c>
      <c r="L3" s="4">
        <f>SUM(L4:L6)</f>
        <v>3526157600</v>
      </c>
      <c r="M3" s="3">
        <f t="shared" ref="M3:M40" si="3">SUM(N3:Q3)</f>
        <v>49480000</v>
      </c>
      <c r="N3" s="4">
        <f>SUM(N4:N6)</f>
        <v>12788000</v>
      </c>
      <c r="O3" s="4">
        <f>SUM(O4:O6)</f>
        <v>11218000</v>
      </c>
      <c r="P3" s="4">
        <f>SUM(P4:P6)</f>
        <v>11118000</v>
      </c>
      <c r="Q3" s="4">
        <f>SUM(Q4:Q6)</f>
        <v>14356000</v>
      </c>
    </row>
    <row r="4" spans="2:17" ht="15">
      <c r="B4" s="5" t="s">
        <v>2</v>
      </c>
      <c r="C4" s="3">
        <f t="shared" si="0"/>
        <v>11362600000</v>
      </c>
      <c r="D4" s="4">
        <f t="shared" si="1"/>
        <v>2661328800</v>
      </c>
      <c r="E4" s="4">
        <f t="shared" si="1"/>
        <v>2343507200</v>
      </c>
      <c r="F4" s="4">
        <f t="shared" si="1"/>
        <v>3081296300</v>
      </c>
      <c r="G4" s="4">
        <f t="shared" si="1"/>
        <v>3276467700</v>
      </c>
      <c r="H4" s="3">
        <f t="shared" si="2"/>
        <v>11362600000</v>
      </c>
      <c r="I4" s="4">
        <v>2661328800</v>
      </c>
      <c r="J4" s="4">
        <v>2343507200</v>
      </c>
      <c r="K4" s="4">
        <v>3081296300</v>
      </c>
      <c r="L4" s="4">
        <v>3276467700</v>
      </c>
      <c r="M4" s="3">
        <f t="shared" si="3"/>
        <v>0</v>
      </c>
      <c r="N4" s="4">
        <v>0</v>
      </c>
      <c r="O4" s="4">
        <v>0</v>
      </c>
      <c r="P4" s="4">
        <v>0</v>
      </c>
      <c r="Q4" s="4">
        <v>0</v>
      </c>
    </row>
    <row r="5" spans="2:17" ht="15">
      <c r="B5" s="5" t="s">
        <v>15</v>
      </c>
      <c r="C5" s="3">
        <f t="shared" si="0"/>
        <v>386440000</v>
      </c>
      <c r="D5" s="4">
        <f t="shared" si="1"/>
        <v>187788000</v>
      </c>
      <c r="E5" s="4">
        <f t="shared" si="1"/>
        <v>35418000</v>
      </c>
      <c r="F5" s="4">
        <f t="shared" si="1"/>
        <v>105118000</v>
      </c>
      <c r="G5" s="4">
        <f t="shared" si="1"/>
        <v>58116000</v>
      </c>
      <c r="H5" s="3">
        <f t="shared" si="2"/>
        <v>336960000</v>
      </c>
      <c r="I5" s="4">
        <v>175000000</v>
      </c>
      <c r="J5" s="4">
        <v>24200000</v>
      </c>
      <c r="K5" s="4">
        <v>94000000</v>
      </c>
      <c r="L5" s="4">
        <v>43760000</v>
      </c>
      <c r="M5" s="3">
        <f t="shared" si="3"/>
        <v>49480000</v>
      </c>
      <c r="N5" s="4">
        <v>12788000</v>
      </c>
      <c r="O5" s="4">
        <v>11218000</v>
      </c>
      <c r="P5" s="4">
        <v>11118000</v>
      </c>
      <c r="Q5" s="4">
        <v>14356000</v>
      </c>
    </row>
    <row r="6" spans="2:17" ht="15">
      <c r="B6" s="5" t="s">
        <v>18</v>
      </c>
      <c r="C6" s="3">
        <f t="shared" si="0"/>
        <v>800000000</v>
      </c>
      <c r="D6" s="4">
        <f t="shared" si="1"/>
        <v>147774900</v>
      </c>
      <c r="E6" s="4">
        <f t="shared" si="1"/>
        <v>287943800</v>
      </c>
      <c r="F6" s="4">
        <f t="shared" si="1"/>
        <v>158351400</v>
      </c>
      <c r="G6" s="4">
        <f t="shared" si="1"/>
        <v>205929900</v>
      </c>
      <c r="H6" s="3">
        <f t="shared" si="2"/>
        <v>800000000</v>
      </c>
      <c r="I6" s="4">
        <v>147774900</v>
      </c>
      <c r="J6" s="4">
        <v>287943800</v>
      </c>
      <c r="K6" s="4">
        <v>158351400</v>
      </c>
      <c r="L6" s="4">
        <v>205929900</v>
      </c>
      <c r="M6" s="3">
        <f t="shared" si="3"/>
        <v>0</v>
      </c>
      <c r="N6" s="4">
        <v>0</v>
      </c>
      <c r="O6" s="4">
        <v>0</v>
      </c>
      <c r="P6" s="4">
        <v>0</v>
      </c>
      <c r="Q6" s="4">
        <v>0</v>
      </c>
    </row>
    <row r="7" spans="2:17" ht="15">
      <c r="B7" s="2" t="s">
        <v>99</v>
      </c>
      <c r="C7" s="3">
        <f t="shared" si="0"/>
        <v>14232059478</v>
      </c>
      <c r="D7" s="4">
        <f t="shared" si="1"/>
        <v>3478122101</v>
      </c>
      <c r="E7" s="4">
        <f t="shared" si="1"/>
        <v>3474963079</v>
      </c>
      <c r="F7" s="4">
        <f t="shared" si="1"/>
        <v>3446567230</v>
      </c>
      <c r="G7" s="4">
        <f t="shared" si="1"/>
        <v>3832407068</v>
      </c>
      <c r="H7" s="3">
        <f t="shared" si="2"/>
        <v>14007633478</v>
      </c>
      <c r="I7" s="4">
        <f>SUM(I8:I14)</f>
        <v>3399905401</v>
      </c>
      <c r="J7" s="4">
        <f>SUM(J8:J14)</f>
        <v>3419717329</v>
      </c>
      <c r="K7" s="4">
        <f>SUM(K8:K14)</f>
        <v>3382372480</v>
      </c>
      <c r="L7" s="4">
        <f>SUM(L8:L14)</f>
        <v>3805638268</v>
      </c>
      <c r="M7" s="3">
        <f t="shared" si="3"/>
        <v>224426000</v>
      </c>
      <c r="N7" s="4">
        <f>SUM(N8:N14)</f>
        <v>78216700</v>
      </c>
      <c r="O7" s="4">
        <f>SUM(O8:O14)</f>
        <v>55245750</v>
      </c>
      <c r="P7" s="4">
        <f>SUM(P8:P14)</f>
        <v>64194750</v>
      </c>
      <c r="Q7" s="4">
        <f>SUM(Q8:Q14)</f>
        <v>26768800</v>
      </c>
    </row>
    <row r="8" spans="2:17" ht="15">
      <c r="B8" s="5" t="s">
        <v>100</v>
      </c>
      <c r="C8" s="3">
        <f t="shared" si="0"/>
        <v>1640876100</v>
      </c>
      <c r="D8" s="4">
        <f t="shared" si="1"/>
        <v>421475824</v>
      </c>
      <c r="E8" s="4">
        <f t="shared" si="1"/>
        <v>399955348</v>
      </c>
      <c r="F8" s="4">
        <f t="shared" si="1"/>
        <v>402284424</v>
      </c>
      <c r="G8" s="4">
        <f t="shared" si="1"/>
        <v>417160504</v>
      </c>
      <c r="H8" s="3">
        <f t="shared" si="2"/>
        <v>1640246100</v>
      </c>
      <c r="I8" s="4">
        <v>421317824</v>
      </c>
      <c r="J8" s="4">
        <v>399797348</v>
      </c>
      <c r="K8" s="4">
        <v>402126424</v>
      </c>
      <c r="L8" s="4">
        <v>417004504</v>
      </c>
      <c r="M8" s="3">
        <f t="shared" si="3"/>
        <v>630000</v>
      </c>
      <c r="N8" s="4">
        <v>158000</v>
      </c>
      <c r="O8" s="4">
        <v>158000</v>
      </c>
      <c r="P8" s="4">
        <v>158000</v>
      </c>
      <c r="Q8" s="4">
        <v>156000</v>
      </c>
    </row>
    <row r="9" spans="2:17" ht="15">
      <c r="B9" s="5" t="s">
        <v>101</v>
      </c>
      <c r="C9" s="3">
        <f t="shared" si="0"/>
        <v>1851725850</v>
      </c>
      <c r="D9" s="4">
        <f t="shared" si="1"/>
        <v>458723952</v>
      </c>
      <c r="E9" s="4">
        <f t="shared" si="1"/>
        <v>474017706</v>
      </c>
      <c r="F9" s="4">
        <f t="shared" si="1"/>
        <v>504172231</v>
      </c>
      <c r="G9" s="4">
        <f t="shared" si="1"/>
        <v>414811961</v>
      </c>
      <c r="H9" s="3">
        <f t="shared" si="2"/>
        <v>1737262850</v>
      </c>
      <c r="I9" s="4">
        <v>420620952</v>
      </c>
      <c r="J9" s="4">
        <v>449490706</v>
      </c>
      <c r="K9" s="4">
        <v>458636231</v>
      </c>
      <c r="L9" s="4">
        <v>408514961</v>
      </c>
      <c r="M9" s="3">
        <f t="shared" si="3"/>
        <v>114463000</v>
      </c>
      <c r="N9" s="4">
        <v>38103000</v>
      </c>
      <c r="O9" s="4">
        <v>24527000</v>
      </c>
      <c r="P9" s="4">
        <v>45536000</v>
      </c>
      <c r="Q9" s="4">
        <v>6297000</v>
      </c>
    </row>
    <row r="10" spans="2:17" ht="15">
      <c r="B10" s="5" t="s">
        <v>102</v>
      </c>
      <c r="C10" s="3">
        <f t="shared" si="0"/>
        <v>798045000</v>
      </c>
      <c r="D10" s="4">
        <f t="shared" si="1"/>
        <v>208445000</v>
      </c>
      <c r="E10" s="4">
        <f t="shared" si="1"/>
        <v>260000000</v>
      </c>
      <c r="F10" s="4">
        <f t="shared" si="1"/>
        <v>181600000</v>
      </c>
      <c r="G10" s="4">
        <f t="shared" si="1"/>
        <v>148000000</v>
      </c>
      <c r="H10" s="3">
        <f t="shared" si="2"/>
        <v>798045000</v>
      </c>
      <c r="I10" s="4">
        <v>208445000</v>
      </c>
      <c r="J10" s="4">
        <v>260000000</v>
      </c>
      <c r="K10" s="4">
        <v>181600000</v>
      </c>
      <c r="L10" s="4">
        <v>148000000</v>
      </c>
      <c r="M10" s="3">
        <f t="shared" si="3"/>
        <v>0</v>
      </c>
      <c r="N10" s="4">
        <v>0</v>
      </c>
      <c r="O10" s="4">
        <v>0</v>
      </c>
      <c r="P10" s="4">
        <v>0</v>
      </c>
      <c r="Q10" s="4">
        <v>0</v>
      </c>
    </row>
    <row r="11" spans="2:17" ht="15">
      <c r="B11" s="5" t="s">
        <v>103</v>
      </c>
      <c r="C11" s="3">
        <f t="shared" si="0"/>
        <v>858253000</v>
      </c>
      <c r="D11" s="4">
        <f t="shared" si="1"/>
        <v>236186100</v>
      </c>
      <c r="E11" s="4">
        <f t="shared" si="1"/>
        <v>152490100</v>
      </c>
      <c r="F11" s="4">
        <f t="shared" si="1"/>
        <v>238053300</v>
      </c>
      <c r="G11" s="4">
        <f t="shared" si="1"/>
        <v>231523500</v>
      </c>
      <c r="H11" s="3">
        <f t="shared" si="2"/>
        <v>811943000</v>
      </c>
      <c r="I11" s="4">
        <v>224966100</v>
      </c>
      <c r="J11" s="4">
        <v>139185100</v>
      </c>
      <c r="K11" s="4">
        <v>227558300</v>
      </c>
      <c r="L11" s="4">
        <v>220233500</v>
      </c>
      <c r="M11" s="3">
        <f t="shared" si="3"/>
        <v>46310000</v>
      </c>
      <c r="N11" s="4">
        <v>11220000</v>
      </c>
      <c r="O11" s="4">
        <v>13305000</v>
      </c>
      <c r="P11" s="4">
        <v>10495000</v>
      </c>
      <c r="Q11" s="4">
        <v>11290000</v>
      </c>
    </row>
    <row r="12" spans="2:17" ht="15">
      <c r="B12" s="5" t="s">
        <v>15</v>
      </c>
      <c r="C12" s="3">
        <f t="shared" si="0"/>
        <v>935378500</v>
      </c>
      <c r="D12" s="4">
        <f t="shared" si="1"/>
        <v>173642500</v>
      </c>
      <c r="E12" s="4">
        <f t="shared" si="1"/>
        <v>139635000</v>
      </c>
      <c r="F12" s="4">
        <f t="shared" si="1"/>
        <v>210351000</v>
      </c>
      <c r="G12" s="4">
        <f t="shared" si="1"/>
        <v>411750000</v>
      </c>
      <c r="H12" s="3">
        <f t="shared" si="2"/>
        <v>923078500</v>
      </c>
      <c r="I12" s="4">
        <v>171142500</v>
      </c>
      <c r="J12" s="4">
        <v>136135000</v>
      </c>
      <c r="K12" s="4">
        <v>206351000</v>
      </c>
      <c r="L12" s="4">
        <v>409450000</v>
      </c>
      <c r="M12" s="3">
        <f t="shared" si="3"/>
        <v>12300000</v>
      </c>
      <c r="N12" s="4">
        <v>2500000</v>
      </c>
      <c r="O12" s="4">
        <v>3500000</v>
      </c>
      <c r="P12" s="4">
        <v>4000000</v>
      </c>
      <c r="Q12" s="4">
        <v>2300000</v>
      </c>
    </row>
    <row r="13" spans="2:17" ht="15">
      <c r="B13" s="5" t="s">
        <v>104</v>
      </c>
      <c r="C13" s="3">
        <f t="shared" si="0"/>
        <v>6003298900</v>
      </c>
      <c r="D13" s="4">
        <f t="shared" si="1"/>
        <v>1479304275</v>
      </c>
      <c r="E13" s="4">
        <f t="shared" si="1"/>
        <v>1566767025</v>
      </c>
      <c r="F13" s="4">
        <f t="shared" si="1"/>
        <v>1268911675</v>
      </c>
      <c r="G13" s="4">
        <f t="shared" si="1"/>
        <v>1688315925</v>
      </c>
      <c r="H13" s="3">
        <f t="shared" si="2"/>
        <v>6003298900</v>
      </c>
      <c r="I13" s="4">
        <v>1479304275</v>
      </c>
      <c r="J13" s="4">
        <v>1566767025</v>
      </c>
      <c r="K13" s="4">
        <v>1268911675</v>
      </c>
      <c r="L13" s="4">
        <v>1688315925</v>
      </c>
      <c r="M13" s="3">
        <f t="shared" si="3"/>
        <v>0</v>
      </c>
      <c r="N13" s="4">
        <v>0</v>
      </c>
      <c r="O13" s="4">
        <v>0</v>
      </c>
      <c r="P13" s="4">
        <v>0</v>
      </c>
      <c r="Q13" s="4">
        <v>0</v>
      </c>
    </row>
    <row r="14" spans="2:17" ht="15">
      <c r="B14" s="5" t="s">
        <v>105</v>
      </c>
      <c r="C14" s="3">
        <f t="shared" si="0"/>
        <v>2144482128</v>
      </c>
      <c r="D14" s="4">
        <f t="shared" si="1"/>
        <v>500344450</v>
      </c>
      <c r="E14" s="4">
        <f t="shared" si="1"/>
        <v>482097900</v>
      </c>
      <c r="F14" s="4">
        <f t="shared" si="1"/>
        <v>641194600</v>
      </c>
      <c r="G14" s="4">
        <f t="shared" si="1"/>
        <v>520845178</v>
      </c>
      <c r="H14" s="3">
        <f t="shared" si="2"/>
        <v>2093759128</v>
      </c>
      <c r="I14" s="4">
        <v>474108750</v>
      </c>
      <c r="J14" s="4">
        <v>468342150</v>
      </c>
      <c r="K14" s="4">
        <v>637188850</v>
      </c>
      <c r="L14" s="4">
        <v>514119378</v>
      </c>
      <c r="M14" s="3">
        <f t="shared" si="3"/>
        <v>50723000</v>
      </c>
      <c r="N14" s="4">
        <v>26235700</v>
      </c>
      <c r="O14" s="4">
        <v>13755750</v>
      </c>
      <c r="P14" s="4">
        <v>4005750</v>
      </c>
      <c r="Q14" s="4">
        <v>6725800</v>
      </c>
    </row>
    <row r="15" spans="2:17" ht="15">
      <c r="B15" s="2" t="s">
        <v>106</v>
      </c>
      <c r="C15" s="3">
        <f t="shared" si="0"/>
        <v>-1683019478</v>
      </c>
      <c r="D15" s="4">
        <f t="shared" si="1"/>
        <v>-481230401</v>
      </c>
      <c r="E15" s="4">
        <f t="shared" si="1"/>
        <v>-808094079</v>
      </c>
      <c r="F15" s="4">
        <f t="shared" si="1"/>
        <v>-101801530</v>
      </c>
      <c r="G15" s="4">
        <f t="shared" si="1"/>
        <v>-291893468</v>
      </c>
      <c r="H15" s="3">
        <f t="shared" si="2"/>
        <v>-1508073478</v>
      </c>
      <c r="I15" s="4">
        <f>SUM(I3,-I7)</f>
        <v>-415801701</v>
      </c>
      <c r="J15" s="4">
        <f>SUM(J3,-J7)</f>
        <v>-764066329</v>
      </c>
      <c r="K15" s="4">
        <f>SUM(K3,-K7)</f>
        <v>-48724780</v>
      </c>
      <c r="L15" s="4">
        <f>SUM(L3,-L7)</f>
        <v>-279480668</v>
      </c>
      <c r="M15" s="3">
        <f t="shared" si="3"/>
        <v>-174946000</v>
      </c>
      <c r="N15" s="4">
        <f>SUM(N3,-N7)</f>
        <v>-65428700</v>
      </c>
      <c r="O15" s="4">
        <f>SUM(O3,-O7)</f>
        <v>-44027750</v>
      </c>
      <c r="P15" s="4">
        <f>SUM(P3,-P7)</f>
        <v>-53076750</v>
      </c>
      <c r="Q15" s="4">
        <f>SUM(Q3,-Q7)</f>
        <v>-12412800</v>
      </c>
    </row>
    <row r="16" spans="2:17" ht="15">
      <c r="B16" s="2" t="s">
        <v>107</v>
      </c>
      <c r="C16" s="3">
        <f t="shared" si="0"/>
        <v>2175678922</v>
      </c>
      <c r="D16" s="4">
        <f t="shared" si="1"/>
        <v>408924600</v>
      </c>
      <c r="E16" s="4">
        <f t="shared" si="1"/>
        <v>565924800</v>
      </c>
      <c r="F16" s="4">
        <f t="shared" si="1"/>
        <v>643990894</v>
      </c>
      <c r="G16" s="4">
        <f t="shared" si="1"/>
        <v>556838628</v>
      </c>
      <c r="H16" s="3">
        <f t="shared" si="2"/>
        <v>1290524922</v>
      </c>
      <c r="I16" s="4">
        <f>SUM(I17,-I18)</f>
        <v>310809600</v>
      </c>
      <c r="J16" s="4">
        <f>SUM(J17,-J18)</f>
        <v>297910800</v>
      </c>
      <c r="K16" s="4">
        <f>SUM(K17,-K18)</f>
        <v>419514894</v>
      </c>
      <c r="L16" s="4">
        <f>SUM(L17,-L18)</f>
        <v>262289628</v>
      </c>
      <c r="M16" s="3">
        <f t="shared" si="3"/>
        <v>885154000</v>
      </c>
      <c r="N16" s="4">
        <f>SUM(N17,-N18)</f>
        <v>98115000</v>
      </c>
      <c r="O16" s="4">
        <f>SUM(O17,-O18)</f>
        <v>268014000</v>
      </c>
      <c r="P16" s="4">
        <f>SUM(P17,-P18)</f>
        <v>224476000</v>
      </c>
      <c r="Q16" s="4">
        <f>SUM(Q17,-Q18)</f>
        <v>294549000</v>
      </c>
    </row>
    <row r="17" spans="2:17" ht="15">
      <c r="B17" s="5" t="s">
        <v>108</v>
      </c>
      <c r="C17" s="3">
        <f t="shared" si="0"/>
        <v>2525678922</v>
      </c>
      <c r="D17" s="4">
        <f t="shared" si="1"/>
        <v>427643800</v>
      </c>
      <c r="E17" s="4">
        <f t="shared" si="1"/>
        <v>642594900</v>
      </c>
      <c r="F17" s="4">
        <f t="shared" si="1"/>
        <v>707319094</v>
      </c>
      <c r="G17" s="4">
        <f t="shared" si="1"/>
        <v>748121128</v>
      </c>
      <c r="H17" s="3">
        <f t="shared" si="2"/>
        <v>1640524922</v>
      </c>
      <c r="I17" s="4">
        <v>329528800</v>
      </c>
      <c r="J17" s="4">
        <v>374580900</v>
      </c>
      <c r="K17" s="4">
        <v>482843094</v>
      </c>
      <c r="L17" s="4">
        <v>453572128</v>
      </c>
      <c r="M17" s="3">
        <f t="shared" si="3"/>
        <v>885154000</v>
      </c>
      <c r="N17" s="4">
        <v>98115000</v>
      </c>
      <c r="O17" s="4">
        <v>268014000</v>
      </c>
      <c r="P17" s="4">
        <v>224476000</v>
      </c>
      <c r="Q17" s="4">
        <v>294549000</v>
      </c>
    </row>
    <row r="18" spans="2:17" ht="15">
      <c r="B18" s="5" t="s">
        <v>109</v>
      </c>
      <c r="C18" s="3">
        <f t="shared" si="0"/>
        <v>350000000</v>
      </c>
      <c r="D18" s="4">
        <f t="shared" si="1"/>
        <v>18719200</v>
      </c>
      <c r="E18" s="4">
        <f t="shared" si="1"/>
        <v>76670100</v>
      </c>
      <c r="F18" s="4">
        <f t="shared" si="1"/>
        <v>63328200</v>
      </c>
      <c r="G18" s="4">
        <f t="shared" si="1"/>
        <v>191282500</v>
      </c>
      <c r="H18" s="3">
        <f t="shared" si="2"/>
        <v>350000000</v>
      </c>
      <c r="I18" s="4">
        <v>18719200</v>
      </c>
      <c r="J18" s="4">
        <v>76670100</v>
      </c>
      <c r="K18" s="4">
        <v>63328200</v>
      </c>
      <c r="L18" s="4">
        <v>191282500</v>
      </c>
      <c r="M18" s="3">
        <f t="shared" si="3"/>
        <v>0</v>
      </c>
      <c r="N18" s="4">
        <v>0</v>
      </c>
      <c r="O18" s="4">
        <v>0</v>
      </c>
      <c r="P18" s="4">
        <v>0</v>
      </c>
      <c r="Q18" s="4">
        <v>0</v>
      </c>
    </row>
    <row r="19" spans="2:17" ht="15">
      <c r="B19" s="2" t="s">
        <v>110</v>
      </c>
      <c r="C19" s="3">
        <f t="shared" si="0"/>
        <v>-3858698400</v>
      </c>
      <c r="D19" s="4">
        <f t="shared" si="1"/>
        <v>-890155001</v>
      </c>
      <c r="E19" s="4">
        <f t="shared" si="1"/>
        <v>-1374018879</v>
      </c>
      <c r="F19" s="4">
        <f t="shared" si="1"/>
        <v>-745792424</v>
      </c>
      <c r="G19" s="4">
        <f t="shared" si="1"/>
        <v>-848732096</v>
      </c>
      <c r="H19" s="3">
        <f t="shared" si="2"/>
        <v>-2798598400</v>
      </c>
      <c r="I19" s="4">
        <f>SUM(I15,-I16)</f>
        <v>-726611301</v>
      </c>
      <c r="J19" s="4">
        <f>SUM(J15,-J16)</f>
        <v>-1061977129</v>
      </c>
      <c r="K19" s="4">
        <f>SUM(K15,-K16)</f>
        <v>-468239674</v>
      </c>
      <c r="L19" s="4">
        <f>SUM(L15,-L16)</f>
        <v>-541770296</v>
      </c>
      <c r="M19" s="3">
        <f t="shared" si="3"/>
        <v>-1060100000</v>
      </c>
      <c r="N19" s="4">
        <f>SUM(N15,-N16)</f>
        <v>-163543700</v>
      </c>
      <c r="O19" s="4">
        <f>SUM(O15,-O16)</f>
        <v>-312041750</v>
      </c>
      <c r="P19" s="4">
        <f>SUM(P15,-P16)</f>
        <v>-277552750</v>
      </c>
      <c r="Q19" s="4">
        <f>SUM(Q15,-Q16)</f>
        <v>-306961800</v>
      </c>
    </row>
    <row r="20" spans="2:17" ht="15">
      <c r="B20" s="2" t="s">
        <v>111</v>
      </c>
      <c r="C20" s="3">
        <f t="shared" si="0"/>
        <v>-1590178400</v>
      </c>
      <c r="D20" s="4">
        <f t="shared" si="1"/>
        <v>-111165781</v>
      </c>
      <c r="E20" s="4">
        <f t="shared" si="1"/>
        <v>-1134331489</v>
      </c>
      <c r="F20" s="4">
        <f t="shared" si="1"/>
        <v>-780867644</v>
      </c>
      <c r="G20" s="4">
        <f t="shared" si="1"/>
        <v>436186514</v>
      </c>
      <c r="H20" s="3">
        <f t="shared" si="2"/>
        <v>-1907008400</v>
      </c>
      <c r="I20" s="4">
        <f>SUM(I21,-I24)</f>
        <v>-236830781</v>
      </c>
      <c r="J20" s="4">
        <f>SUM(J21,-J24)</f>
        <v>-1253821489</v>
      </c>
      <c r="K20" s="4">
        <f>SUM(K21,-K24)</f>
        <v>-795992644</v>
      </c>
      <c r="L20" s="4">
        <f>SUM(L21,-L24)</f>
        <v>379636514</v>
      </c>
      <c r="M20" s="3">
        <f t="shared" si="3"/>
        <v>316830000</v>
      </c>
      <c r="N20" s="4">
        <f>SUM(N21,-N24)</f>
        <v>125665000</v>
      </c>
      <c r="O20" s="4">
        <f>SUM(O21,-O24)</f>
        <v>119490000</v>
      </c>
      <c r="P20" s="4">
        <f>SUM(P21,-P24)</f>
        <v>15125000</v>
      </c>
      <c r="Q20" s="4">
        <f>SUM(Q21,-Q24)</f>
        <v>56550000</v>
      </c>
    </row>
    <row r="21" spans="2:17" ht="15">
      <c r="B21" s="5" t="s">
        <v>112</v>
      </c>
      <c r="C21" s="3">
        <f t="shared" si="0"/>
        <v>827138614</v>
      </c>
      <c r="D21" s="4">
        <f t="shared" si="1"/>
        <v>125665000</v>
      </c>
      <c r="E21" s="4">
        <f t="shared" si="1"/>
        <v>119490000</v>
      </c>
      <c r="F21" s="4">
        <f t="shared" si="1"/>
        <v>15125000</v>
      </c>
      <c r="G21" s="4">
        <f t="shared" si="1"/>
        <v>566858614</v>
      </c>
      <c r="H21" s="3">
        <f t="shared" si="2"/>
        <v>510308614</v>
      </c>
      <c r="I21" s="4">
        <f>SUM(I22:I23)</f>
        <v>0</v>
      </c>
      <c r="J21" s="4">
        <f>SUM(J22:J23)</f>
        <v>0</v>
      </c>
      <c r="K21" s="4">
        <f>SUM(K22:K23)</f>
        <v>0</v>
      </c>
      <c r="L21" s="4">
        <f>SUM(L22:L23)</f>
        <v>510308614</v>
      </c>
      <c r="M21" s="3">
        <f t="shared" si="3"/>
        <v>316830000</v>
      </c>
      <c r="N21" s="4">
        <f>SUM(N22:N23)</f>
        <v>125665000</v>
      </c>
      <c r="O21" s="4">
        <f>SUM(O22:O23)</f>
        <v>119490000</v>
      </c>
      <c r="P21" s="4">
        <f>SUM(P22:P23)</f>
        <v>15125000</v>
      </c>
      <c r="Q21" s="4">
        <f>SUM(Q22:Q23)</f>
        <v>56550000</v>
      </c>
    </row>
    <row r="22" spans="2:17" ht="15">
      <c r="B22" s="6" t="s">
        <v>113</v>
      </c>
      <c r="C22" s="3">
        <f t="shared" si="0"/>
        <v>510308614</v>
      </c>
      <c r="D22" s="4">
        <f t="shared" si="1"/>
        <v>0</v>
      </c>
      <c r="E22" s="4">
        <f t="shared" si="1"/>
        <v>0</v>
      </c>
      <c r="F22" s="4">
        <f t="shared" si="1"/>
        <v>0</v>
      </c>
      <c r="G22" s="4">
        <f t="shared" si="1"/>
        <v>510308614</v>
      </c>
      <c r="H22" s="3">
        <f t="shared" si="2"/>
        <v>510308614</v>
      </c>
      <c r="I22" s="4">
        <v>0</v>
      </c>
      <c r="J22" s="4">
        <v>0</v>
      </c>
      <c r="K22" s="4">
        <v>0</v>
      </c>
      <c r="L22" s="4">
        <v>510308614</v>
      </c>
      <c r="M22" s="3">
        <f t="shared" si="3"/>
        <v>0</v>
      </c>
      <c r="N22" s="4">
        <v>0</v>
      </c>
      <c r="O22" s="4">
        <v>0</v>
      </c>
      <c r="P22" s="4">
        <v>0</v>
      </c>
      <c r="Q22" s="4">
        <v>0</v>
      </c>
    </row>
    <row r="23" spans="2:17" ht="15">
      <c r="B23" s="6" t="s">
        <v>48</v>
      </c>
      <c r="C23" s="3">
        <f t="shared" si="0"/>
        <v>316830000</v>
      </c>
      <c r="D23" s="4">
        <f t="shared" si="1"/>
        <v>125665000</v>
      </c>
      <c r="E23" s="4">
        <f t="shared" si="1"/>
        <v>119490000</v>
      </c>
      <c r="F23" s="4">
        <f t="shared" si="1"/>
        <v>15125000</v>
      </c>
      <c r="G23" s="4">
        <f t="shared" si="1"/>
        <v>56550000</v>
      </c>
      <c r="H23" s="3">
        <f t="shared" si="2"/>
        <v>0</v>
      </c>
      <c r="I23" s="4">
        <v>0</v>
      </c>
      <c r="J23" s="4">
        <v>0</v>
      </c>
      <c r="K23" s="4">
        <v>0</v>
      </c>
      <c r="L23" s="4">
        <v>0</v>
      </c>
      <c r="M23" s="3">
        <f t="shared" si="3"/>
        <v>316830000</v>
      </c>
      <c r="N23" s="4">
        <v>125665000</v>
      </c>
      <c r="O23" s="4">
        <v>119490000</v>
      </c>
      <c r="P23" s="4">
        <v>15125000</v>
      </c>
      <c r="Q23" s="4">
        <v>56550000</v>
      </c>
    </row>
    <row r="24" spans="2:17" ht="15">
      <c r="B24" s="5" t="s">
        <v>114</v>
      </c>
      <c r="C24" s="3">
        <f t="shared" si="0"/>
        <v>2417317014</v>
      </c>
      <c r="D24" s="4">
        <f t="shared" si="1"/>
        <v>236830781</v>
      </c>
      <c r="E24" s="4">
        <f t="shared" si="1"/>
        <v>1253821489</v>
      </c>
      <c r="F24" s="4">
        <f t="shared" si="1"/>
        <v>795992644</v>
      </c>
      <c r="G24" s="4">
        <f t="shared" si="1"/>
        <v>130672100</v>
      </c>
      <c r="H24" s="3">
        <f t="shared" si="2"/>
        <v>2417317014</v>
      </c>
      <c r="I24" s="4">
        <f>SUM(I25:I26)</f>
        <v>236830781</v>
      </c>
      <c r="J24" s="4">
        <f>SUM(J25:J26)</f>
        <v>1253821489</v>
      </c>
      <c r="K24" s="4">
        <f>SUM(K25:K26)</f>
        <v>795992644</v>
      </c>
      <c r="L24" s="4">
        <f>SUM(L25:L26)</f>
        <v>130672100</v>
      </c>
      <c r="M24" s="3">
        <f t="shared" si="3"/>
        <v>0</v>
      </c>
      <c r="N24" s="4">
        <f>SUM(N25:N26)</f>
        <v>0</v>
      </c>
      <c r="O24" s="4">
        <f>SUM(O25:O26)</f>
        <v>0</v>
      </c>
      <c r="P24" s="4">
        <f>SUM(P25:P26)</f>
        <v>0</v>
      </c>
      <c r="Q24" s="4">
        <f>SUM(Q25:Q26)</f>
        <v>0</v>
      </c>
    </row>
    <row r="25" spans="2:17" ht="15">
      <c r="B25" s="6" t="s">
        <v>113</v>
      </c>
      <c r="C25" s="3">
        <f t="shared" si="0"/>
        <v>2207317014</v>
      </c>
      <c r="D25" s="4">
        <f t="shared" si="1"/>
        <v>216828381</v>
      </c>
      <c r="E25" s="4">
        <f t="shared" si="1"/>
        <v>1213254589</v>
      </c>
      <c r="F25" s="4">
        <f t="shared" si="1"/>
        <v>777234044</v>
      </c>
      <c r="G25" s="4">
        <f t="shared" si="1"/>
        <v>0</v>
      </c>
      <c r="H25" s="3">
        <f t="shared" si="2"/>
        <v>2207317014</v>
      </c>
      <c r="I25" s="4">
        <v>216828381</v>
      </c>
      <c r="J25" s="4">
        <v>1213254589</v>
      </c>
      <c r="K25" s="4">
        <v>777234044</v>
      </c>
      <c r="L25" s="4">
        <v>0</v>
      </c>
      <c r="M25" s="3">
        <f t="shared" si="3"/>
        <v>0</v>
      </c>
      <c r="N25" s="4">
        <v>0</v>
      </c>
      <c r="O25" s="4">
        <v>0</v>
      </c>
      <c r="P25" s="4">
        <v>0</v>
      </c>
      <c r="Q25" s="4">
        <v>0</v>
      </c>
    </row>
    <row r="26" spans="2:17" ht="15">
      <c r="B26" s="6" t="s">
        <v>48</v>
      </c>
      <c r="C26" s="3">
        <f t="shared" si="0"/>
        <v>210000000</v>
      </c>
      <c r="D26" s="4">
        <f t="shared" si="1"/>
        <v>20002400</v>
      </c>
      <c r="E26" s="4">
        <f t="shared" si="1"/>
        <v>40566900</v>
      </c>
      <c r="F26" s="4">
        <f t="shared" si="1"/>
        <v>18758600</v>
      </c>
      <c r="G26" s="4">
        <f t="shared" si="1"/>
        <v>130672100</v>
      </c>
      <c r="H26" s="3">
        <f t="shared" si="2"/>
        <v>210000000</v>
      </c>
      <c r="I26" s="4">
        <v>20002400</v>
      </c>
      <c r="J26" s="4">
        <v>40566900</v>
      </c>
      <c r="K26" s="4">
        <v>18758600</v>
      </c>
      <c r="L26" s="4">
        <v>130672100</v>
      </c>
      <c r="M26" s="3">
        <f t="shared" si="3"/>
        <v>0</v>
      </c>
      <c r="N26" s="4">
        <v>0</v>
      </c>
      <c r="O26" s="4">
        <v>0</v>
      </c>
      <c r="P26" s="4">
        <v>0</v>
      </c>
      <c r="Q26" s="4">
        <v>0</v>
      </c>
    </row>
    <row r="27" spans="2:17" ht="15">
      <c r="B27" s="2" t="s">
        <v>115</v>
      </c>
      <c r="C27" s="3">
        <f t="shared" si="0"/>
        <v>2268520000</v>
      </c>
      <c r="D27" s="4">
        <f t="shared" si="1"/>
        <v>778989220</v>
      </c>
      <c r="E27" s="4">
        <f t="shared" si="1"/>
        <v>239687390</v>
      </c>
      <c r="F27" s="4">
        <f t="shared" si="1"/>
        <v>-35075220</v>
      </c>
      <c r="G27" s="4">
        <f t="shared" si="1"/>
        <v>1284918610</v>
      </c>
      <c r="H27" s="3">
        <f t="shared" si="2"/>
        <v>891590000</v>
      </c>
      <c r="I27" s="4">
        <f>SUM(I28,-I33)</f>
        <v>489780520</v>
      </c>
      <c r="J27" s="4">
        <f>SUM(J28,-J33)</f>
        <v>-191844360</v>
      </c>
      <c r="K27" s="4">
        <f>SUM(K28,-K33)</f>
        <v>-327752970</v>
      </c>
      <c r="L27" s="4">
        <f>SUM(L28,-L33)</f>
        <v>921406810</v>
      </c>
      <c r="M27" s="3">
        <f t="shared" si="3"/>
        <v>1376930000</v>
      </c>
      <c r="N27" s="4">
        <f>SUM(N28,-N33)</f>
        <v>289208700</v>
      </c>
      <c r="O27" s="4">
        <f>SUM(O28,-O33)</f>
        <v>431531750</v>
      </c>
      <c r="P27" s="4">
        <f>SUM(P28,-P33)</f>
        <v>292677750</v>
      </c>
      <c r="Q27" s="4">
        <f>SUM(Q28,-Q33)</f>
        <v>363511800</v>
      </c>
    </row>
    <row r="28" spans="2:17" ht="15">
      <c r="B28" s="5" t="s">
        <v>116</v>
      </c>
      <c r="C28" s="3">
        <f t="shared" si="0"/>
        <v>4990080000</v>
      </c>
      <c r="D28" s="4">
        <f t="shared" si="1"/>
        <v>1064024220</v>
      </c>
      <c r="E28" s="4">
        <f t="shared" si="1"/>
        <v>2158612390</v>
      </c>
      <c r="F28" s="4">
        <f t="shared" si="1"/>
        <v>226824780</v>
      </c>
      <c r="G28" s="4">
        <f t="shared" si="1"/>
        <v>1540618610</v>
      </c>
      <c r="H28" s="3">
        <f t="shared" si="2"/>
        <v>3613150000</v>
      </c>
      <c r="I28" s="4">
        <f>SUM(I29,I31)</f>
        <v>774815520</v>
      </c>
      <c r="J28" s="4">
        <f>SUM(J29,J31)</f>
        <v>1727080640</v>
      </c>
      <c r="K28" s="4">
        <f>SUM(K29,K31)</f>
        <v>-65852970</v>
      </c>
      <c r="L28" s="4">
        <f>SUM(L29,L31)</f>
        <v>1177106810</v>
      </c>
      <c r="M28" s="3">
        <f t="shared" si="3"/>
        <v>1376930000</v>
      </c>
      <c r="N28" s="4">
        <f>SUM(N29,N31)</f>
        <v>289208700</v>
      </c>
      <c r="O28" s="4">
        <f>SUM(O29,O31)</f>
        <v>431531750</v>
      </c>
      <c r="P28" s="4">
        <f>SUM(P29,P31)</f>
        <v>292677750</v>
      </c>
      <c r="Q28" s="4">
        <f>SUM(Q29,Q31)</f>
        <v>363511800</v>
      </c>
    </row>
    <row r="29" spans="2:17" ht="15">
      <c r="B29" s="6" t="s">
        <v>47</v>
      </c>
      <c r="C29" s="3">
        <f t="shared" si="0"/>
        <v>-300000000</v>
      </c>
      <c r="D29" s="4">
        <f t="shared" si="1"/>
        <v>-522261480</v>
      </c>
      <c r="E29" s="4">
        <f t="shared" si="1"/>
        <v>-208289360</v>
      </c>
      <c r="F29" s="4">
        <f t="shared" si="1"/>
        <v>-84852970</v>
      </c>
      <c r="G29" s="4">
        <f t="shared" si="1"/>
        <v>515403810</v>
      </c>
      <c r="H29" s="3">
        <f t="shared" si="2"/>
        <v>-300000000</v>
      </c>
      <c r="I29" s="4">
        <f>SUM(I30)</f>
        <v>-522261480</v>
      </c>
      <c r="J29" s="4">
        <f>SUM(J30)</f>
        <v>-208289360</v>
      </c>
      <c r="K29" s="4">
        <f>SUM(K30)</f>
        <v>-84852970</v>
      </c>
      <c r="L29" s="4">
        <f>SUM(L30)</f>
        <v>515403810</v>
      </c>
      <c r="M29" s="3">
        <f t="shared" si="3"/>
        <v>0</v>
      </c>
      <c r="N29" s="4">
        <f>SUM(N30)</f>
        <v>0</v>
      </c>
      <c r="O29" s="4">
        <f>SUM(O30)</f>
        <v>0</v>
      </c>
      <c r="P29" s="4">
        <f>SUM(P30)</f>
        <v>0</v>
      </c>
      <c r="Q29" s="4">
        <f>SUM(Q30)</f>
        <v>0</v>
      </c>
    </row>
    <row r="30" spans="2:17" ht="15">
      <c r="B30" s="7" t="s">
        <v>117</v>
      </c>
      <c r="C30" s="3">
        <f t="shared" si="0"/>
        <v>-300000000</v>
      </c>
      <c r="D30" s="4">
        <f t="shared" si="1"/>
        <v>-522261480</v>
      </c>
      <c r="E30" s="4">
        <f t="shared" si="1"/>
        <v>-208289360</v>
      </c>
      <c r="F30" s="4">
        <f t="shared" si="1"/>
        <v>-84852970</v>
      </c>
      <c r="G30" s="4">
        <f t="shared" si="1"/>
        <v>515403810</v>
      </c>
      <c r="H30" s="3">
        <f t="shared" si="2"/>
        <v>-300000000</v>
      </c>
      <c r="I30" s="4">
        <v>-522261480</v>
      </c>
      <c r="J30" s="4">
        <v>-208289360</v>
      </c>
      <c r="K30" s="4">
        <v>-84852970</v>
      </c>
      <c r="L30" s="4">
        <v>515403810</v>
      </c>
      <c r="M30" s="3">
        <f t="shared" si="3"/>
        <v>0</v>
      </c>
      <c r="N30" s="4">
        <v>0</v>
      </c>
      <c r="O30" s="4">
        <v>0</v>
      </c>
      <c r="P30" s="4">
        <v>0</v>
      </c>
      <c r="Q30" s="4">
        <v>0</v>
      </c>
    </row>
    <row r="31" spans="2:17" ht="15">
      <c r="B31" s="6" t="s">
        <v>51</v>
      </c>
      <c r="C31" s="3">
        <f t="shared" si="0"/>
        <v>5290080000</v>
      </c>
      <c r="D31" s="4">
        <f t="shared" si="1"/>
        <v>1586285700</v>
      </c>
      <c r="E31" s="4">
        <f t="shared" si="1"/>
        <v>2366901750</v>
      </c>
      <c r="F31" s="4">
        <f t="shared" si="1"/>
        <v>311677750</v>
      </c>
      <c r="G31" s="4">
        <f t="shared" si="1"/>
        <v>1025214800</v>
      </c>
      <c r="H31" s="3">
        <f t="shared" si="2"/>
        <v>3913150000</v>
      </c>
      <c r="I31" s="4">
        <f>SUM(I32)</f>
        <v>1297077000</v>
      </c>
      <c r="J31" s="4">
        <f>SUM(J32)</f>
        <v>1935370000</v>
      </c>
      <c r="K31" s="4">
        <f>SUM(K32)</f>
        <v>19000000</v>
      </c>
      <c r="L31" s="4">
        <f>SUM(L32)</f>
        <v>661703000</v>
      </c>
      <c r="M31" s="3">
        <f t="shared" si="3"/>
        <v>1376930000</v>
      </c>
      <c r="N31" s="4">
        <f>SUM(N32)</f>
        <v>289208700</v>
      </c>
      <c r="O31" s="4">
        <f>SUM(O32)</f>
        <v>431531750</v>
      </c>
      <c r="P31" s="4">
        <f>SUM(P32)</f>
        <v>292677750</v>
      </c>
      <c r="Q31" s="4">
        <f>SUM(Q32)</f>
        <v>363511800</v>
      </c>
    </row>
    <row r="32" spans="2:17" ht="15">
      <c r="B32" s="7" t="s">
        <v>48</v>
      </c>
      <c r="C32" s="3">
        <f t="shared" si="0"/>
        <v>5290080000</v>
      </c>
      <c r="D32" s="4">
        <f t="shared" si="1"/>
        <v>1586285700</v>
      </c>
      <c r="E32" s="4">
        <f t="shared" si="1"/>
        <v>2366901750</v>
      </c>
      <c r="F32" s="4">
        <f t="shared" si="1"/>
        <v>311677750</v>
      </c>
      <c r="G32" s="4">
        <f t="shared" si="1"/>
        <v>1025214800</v>
      </c>
      <c r="H32" s="3">
        <f t="shared" si="2"/>
        <v>3913150000</v>
      </c>
      <c r="I32" s="4">
        <v>1297077000</v>
      </c>
      <c r="J32" s="4">
        <v>1935370000</v>
      </c>
      <c r="K32" s="4">
        <v>19000000</v>
      </c>
      <c r="L32" s="4">
        <v>661703000</v>
      </c>
      <c r="M32" s="3">
        <f t="shared" si="3"/>
        <v>1376930000</v>
      </c>
      <c r="N32" s="4">
        <v>289208700</v>
      </c>
      <c r="O32" s="4">
        <v>431531750</v>
      </c>
      <c r="P32" s="4">
        <v>292677750</v>
      </c>
      <c r="Q32" s="4">
        <v>363511800</v>
      </c>
    </row>
    <row r="33" spans="2:17" ht="15">
      <c r="B33" s="5" t="s">
        <v>118</v>
      </c>
      <c r="C33" s="3">
        <f t="shared" si="0"/>
        <v>2721560000</v>
      </c>
      <c r="D33" s="4">
        <f t="shared" si="1"/>
        <v>285035000</v>
      </c>
      <c r="E33" s="4">
        <f t="shared" si="1"/>
        <v>1918925000</v>
      </c>
      <c r="F33" s="4">
        <f t="shared" si="1"/>
        <v>261900000</v>
      </c>
      <c r="G33" s="4">
        <f t="shared" si="1"/>
        <v>255700000</v>
      </c>
      <c r="H33" s="3">
        <f t="shared" si="2"/>
        <v>2721560000</v>
      </c>
      <c r="I33" s="4">
        <f>SUM(I34,I37)</f>
        <v>285035000</v>
      </c>
      <c r="J33" s="4">
        <f>SUM(J34,J37)</f>
        <v>1918925000</v>
      </c>
      <c r="K33" s="4">
        <f>SUM(K34,K37)</f>
        <v>261900000</v>
      </c>
      <c r="L33" s="4">
        <f>SUM(L34,L37)</f>
        <v>255700000</v>
      </c>
      <c r="M33" s="3">
        <f t="shared" si="3"/>
        <v>0</v>
      </c>
      <c r="N33" s="4">
        <f>SUM(N34,N37)</f>
        <v>0</v>
      </c>
      <c r="O33" s="4">
        <f>SUM(O34,O37)</f>
        <v>0</v>
      </c>
      <c r="P33" s="4">
        <f>SUM(P34,P37)</f>
        <v>0</v>
      </c>
      <c r="Q33" s="4">
        <f>SUM(Q34,Q37)</f>
        <v>0</v>
      </c>
    </row>
    <row r="34" spans="2:17" ht="15">
      <c r="B34" s="6" t="s">
        <v>47</v>
      </c>
      <c r="C34" s="3">
        <f t="shared" si="0"/>
        <v>42835000</v>
      </c>
      <c r="D34" s="4">
        <f t="shared" si="1"/>
        <v>12835000</v>
      </c>
      <c r="E34" s="4">
        <f t="shared" si="1"/>
        <v>12000000</v>
      </c>
      <c r="F34" s="4">
        <f t="shared" si="1"/>
        <v>10000000</v>
      </c>
      <c r="G34" s="4">
        <f t="shared" si="1"/>
        <v>8000000</v>
      </c>
      <c r="H34" s="3">
        <f t="shared" si="2"/>
        <v>42835000</v>
      </c>
      <c r="I34" s="4">
        <f>SUM(I35:I36)</f>
        <v>12835000</v>
      </c>
      <c r="J34" s="4">
        <f>SUM(J35:J36)</f>
        <v>12000000</v>
      </c>
      <c r="K34" s="4">
        <f>SUM(K35:K36)</f>
        <v>10000000</v>
      </c>
      <c r="L34" s="4">
        <f>SUM(L35:L36)</f>
        <v>8000000</v>
      </c>
      <c r="M34" s="3">
        <f t="shared" si="3"/>
        <v>0</v>
      </c>
      <c r="N34" s="4">
        <f>SUM(N35:N36)</f>
        <v>0</v>
      </c>
      <c r="O34" s="4">
        <f>SUM(O35:O36)</f>
        <v>0</v>
      </c>
      <c r="P34" s="4">
        <f>SUM(P35:P36)</f>
        <v>0</v>
      </c>
      <c r="Q34" s="4">
        <f>SUM(Q35:Q36)</f>
        <v>0</v>
      </c>
    </row>
    <row r="35" spans="2:17" ht="15">
      <c r="B35" s="7" t="s">
        <v>50</v>
      </c>
      <c r="C35" s="3">
        <f t="shared" si="0"/>
        <v>40000000</v>
      </c>
      <c r="D35" s="4">
        <f t="shared" si="1"/>
        <v>10000000</v>
      </c>
      <c r="E35" s="4">
        <f t="shared" si="1"/>
        <v>12000000</v>
      </c>
      <c r="F35" s="4">
        <f t="shared" si="1"/>
        <v>10000000</v>
      </c>
      <c r="G35" s="4">
        <f t="shared" si="1"/>
        <v>8000000</v>
      </c>
      <c r="H35" s="3">
        <f t="shared" si="2"/>
        <v>40000000</v>
      </c>
      <c r="I35" s="4">
        <v>10000000</v>
      </c>
      <c r="J35" s="4">
        <v>12000000</v>
      </c>
      <c r="K35" s="4">
        <v>10000000</v>
      </c>
      <c r="L35" s="4">
        <v>8000000</v>
      </c>
      <c r="M35" s="3">
        <f t="shared" si="3"/>
        <v>0</v>
      </c>
      <c r="N35" s="4">
        <v>0</v>
      </c>
      <c r="O35" s="4">
        <v>0</v>
      </c>
      <c r="P35" s="4">
        <v>0</v>
      </c>
      <c r="Q35" s="4">
        <v>0</v>
      </c>
    </row>
    <row r="36" spans="2:17" ht="15">
      <c r="B36" s="7" t="s">
        <v>48</v>
      </c>
      <c r="C36" s="3">
        <f t="shared" si="0"/>
        <v>2835000</v>
      </c>
      <c r="D36" s="4">
        <f t="shared" si="1"/>
        <v>2835000</v>
      </c>
      <c r="E36" s="4">
        <f t="shared" si="1"/>
        <v>0</v>
      </c>
      <c r="F36" s="4">
        <f t="shared" si="1"/>
        <v>0</v>
      </c>
      <c r="G36" s="4">
        <f t="shared" si="1"/>
        <v>0</v>
      </c>
      <c r="H36" s="3">
        <f t="shared" si="2"/>
        <v>2835000</v>
      </c>
      <c r="I36" s="4">
        <v>2835000</v>
      </c>
      <c r="J36" s="4">
        <v>0</v>
      </c>
      <c r="K36" s="4">
        <v>0</v>
      </c>
      <c r="L36" s="4">
        <v>0</v>
      </c>
      <c r="M36" s="3">
        <f t="shared" si="3"/>
        <v>0</v>
      </c>
      <c r="N36" s="4">
        <v>0</v>
      </c>
      <c r="O36" s="4">
        <v>0</v>
      </c>
      <c r="P36" s="4">
        <v>0</v>
      </c>
      <c r="Q36" s="4">
        <v>0</v>
      </c>
    </row>
    <row r="37" spans="2:17" ht="15">
      <c r="B37" s="6" t="s">
        <v>51</v>
      </c>
      <c r="C37" s="3">
        <f t="shared" si="0"/>
        <v>2678725000</v>
      </c>
      <c r="D37" s="4">
        <f t="shared" si="1"/>
        <v>272200000</v>
      </c>
      <c r="E37" s="4">
        <f t="shared" si="1"/>
        <v>1906925000</v>
      </c>
      <c r="F37" s="4">
        <f t="shared" si="1"/>
        <v>251900000</v>
      </c>
      <c r="G37" s="4">
        <f t="shared" si="1"/>
        <v>247700000</v>
      </c>
      <c r="H37" s="3">
        <f t="shared" si="2"/>
        <v>2678725000</v>
      </c>
      <c r="I37" s="4">
        <f>SUM(I38:I39)</f>
        <v>272200000</v>
      </c>
      <c r="J37" s="4">
        <f>SUM(J38:J39)</f>
        <v>1906925000</v>
      </c>
      <c r="K37" s="4">
        <f>SUM(K38:K39)</f>
        <v>251900000</v>
      </c>
      <c r="L37" s="4">
        <f>SUM(L38:L39)</f>
        <v>247700000</v>
      </c>
      <c r="M37" s="3">
        <f t="shared" si="3"/>
        <v>0</v>
      </c>
      <c r="N37" s="4">
        <f>SUM(N38:N39)</f>
        <v>0</v>
      </c>
      <c r="O37" s="4">
        <f>SUM(O38:O39)</f>
        <v>0</v>
      </c>
      <c r="P37" s="4">
        <f>SUM(P38:P39)</f>
        <v>0</v>
      </c>
      <c r="Q37" s="4">
        <f>SUM(Q38:Q39)</f>
        <v>0</v>
      </c>
    </row>
    <row r="38" spans="2:17" ht="15">
      <c r="B38" s="7" t="s">
        <v>48</v>
      </c>
      <c r="C38" s="3">
        <f t="shared" si="0"/>
        <v>2675000000</v>
      </c>
      <c r="D38" s="4">
        <f t="shared" si="1"/>
        <v>272200000</v>
      </c>
      <c r="E38" s="4">
        <f t="shared" si="1"/>
        <v>1905200000</v>
      </c>
      <c r="F38" s="4">
        <f t="shared" si="1"/>
        <v>249900000</v>
      </c>
      <c r="G38" s="4">
        <f t="shared" si="1"/>
        <v>247700000</v>
      </c>
      <c r="H38" s="3">
        <f t="shared" si="2"/>
        <v>2675000000</v>
      </c>
      <c r="I38" s="4">
        <v>272200000</v>
      </c>
      <c r="J38" s="4">
        <v>1905200000</v>
      </c>
      <c r="K38" s="4">
        <v>249900000</v>
      </c>
      <c r="L38" s="4">
        <v>247700000</v>
      </c>
      <c r="M38" s="3">
        <f t="shared" si="3"/>
        <v>0</v>
      </c>
      <c r="N38" s="4">
        <v>0</v>
      </c>
      <c r="O38" s="4">
        <v>0</v>
      </c>
      <c r="P38" s="4">
        <v>0</v>
      </c>
      <c r="Q38" s="4">
        <v>0</v>
      </c>
    </row>
    <row r="39" spans="2:17" ht="15">
      <c r="B39" s="7" t="s">
        <v>119</v>
      </c>
      <c r="C39" s="3">
        <f t="shared" si="0"/>
        <v>3725000</v>
      </c>
      <c r="D39" s="4">
        <f t="shared" si="1"/>
        <v>0</v>
      </c>
      <c r="E39" s="4">
        <f t="shared" si="1"/>
        <v>1725000</v>
      </c>
      <c r="F39" s="4">
        <f t="shared" si="1"/>
        <v>2000000</v>
      </c>
      <c r="G39" s="4">
        <f t="shared" si="1"/>
        <v>0</v>
      </c>
      <c r="H39" s="3">
        <f t="shared" si="2"/>
        <v>3725000</v>
      </c>
      <c r="I39" s="4">
        <v>0</v>
      </c>
      <c r="J39" s="4">
        <v>1725000</v>
      </c>
      <c r="K39" s="4">
        <v>2000000</v>
      </c>
      <c r="L39" s="4">
        <v>0</v>
      </c>
      <c r="M39" s="3">
        <f t="shared" si="3"/>
        <v>0</v>
      </c>
      <c r="N39" s="4">
        <v>0</v>
      </c>
      <c r="O39" s="4">
        <v>0</v>
      </c>
      <c r="P39" s="4">
        <v>0</v>
      </c>
      <c r="Q39" s="4">
        <v>0</v>
      </c>
    </row>
    <row r="40" spans="2:17" s="22" customFormat="1" ht="15.75" thickBot="1">
      <c r="B40" s="148" t="s">
        <v>120</v>
      </c>
      <c r="C40" s="12">
        <f t="shared" si="0"/>
        <v>0</v>
      </c>
      <c r="D40" s="12">
        <f t="shared" ref="D40:G40" si="4">SUM(I40,N40)</f>
        <v>0</v>
      </c>
      <c r="E40" s="12">
        <f t="shared" si="4"/>
        <v>0</v>
      </c>
      <c r="F40" s="12">
        <f t="shared" si="4"/>
        <v>0</v>
      </c>
      <c r="G40" s="12">
        <f t="shared" si="4"/>
        <v>0</v>
      </c>
      <c r="H40" s="12">
        <f t="shared" si="2"/>
        <v>0</v>
      </c>
      <c r="I40" s="12">
        <f>I19-I20+I27</f>
        <v>0</v>
      </c>
      <c r="J40" s="12">
        <f t="shared" ref="J40:L40" si="5">J19-J20+J27</f>
        <v>0</v>
      </c>
      <c r="K40" s="12">
        <f t="shared" si="5"/>
        <v>0</v>
      </c>
      <c r="L40" s="12">
        <f t="shared" si="5"/>
        <v>0</v>
      </c>
      <c r="M40" s="12">
        <f t="shared" si="3"/>
        <v>0</v>
      </c>
      <c r="N40" s="12">
        <f>N19-N20+N27</f>
        <v>0</v>
      </c>
      <c r="O40" s="12">
        <f t="shared" ref="O40:Q40" si="6">O19-O20+O27</f>
        <v>0</v>
      </c>
      <c r="P40" s="12">
        <f t="shared" si="6"/>
        <v>0</v>
      </c>
      <c r="Q40" s="12">
        <f t="shared" si="6"/>
        <v>0</v>
      </c>
    </row>
    <row r="41" spans="2:17" ht="13.5" thickTop="1"/>
    <row r="46" spans="2:17">
      <c r="C46" s="150"/>
    </row>
  </sheetData>
  <printOptions horizontalCentered="1"/>
  <pageMargins left="0" right="0" top="0.39370078740157483" bottom="0.39370078740157483" header="0.98425196850393704" footer="0.98425196850393704"/>
  <pageSetup scale="36" fitToHeight="0" orientation="landscape" horizontalDpi="4294967295" verticalDpi="4294967295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72"/>
  <sheetViews>
    <sheetView view="pageBreakPreview" zoomScale="82" zoomScaleNormal="83" zoomScaleSheetLayoutView="82" workbookViewId="0">
      <pane xSplit="3" ySplit="7" topLeftCell="D8" activePane="bottomRight" state="frozen"/>
      <selection activeCell="B70" sqref="B70"/>
      <selection pane="topRight" activeCell="B70" sqref="B70"/>
      <selection pane="bottomLeft" activeCell="B70" sqref="B70"/>
      <selection pane="bottomRight" activeCell="E67" sqref="E67"/>
    </sheetView>
  </sheetViews>
  <sheetFormatPr defaultRowHeight="13.5"/>
  <cols>
    <col min="1" max="1" width="9.140625" style="36"/>
    <col min="2" max="2" width="79.7109375" style="127" customWidth="1"/>
    <col min="3" max="3" width="16.7109375" style="27" customWidth="1"/>
    <col min="4" max="4" width="17" style="35" customWidth="1"/>
    <col min="5" max="5" width="16.5703125" style="35" customWidth="1"/>
    <col min="6" max="6" width="16.7109375" style="35" customWidth="1"/>
    <col min="7" max="7" width="16.5703125" style="35" customWidth="1"/>
    <col min="8" max="8" width="12.28515625" style="29" customWidth="1"/>
    <col min="9" max="9" width="17.42578125" style="29" customWidth="1"/>
    <col min="10" max="10" width="12.5703125" style="37" customWidth="1"/>
    <col min="11" max="11" width="12.85546875" style="38" customWidth="1"/>
    <col min="12" max="12" width="13" style="38" customWidth="1"/>
    <col min="13" max="13" width="11.42578125" style="38" customWidth="1"/>
    <col min="14" max="14" width="5.5703125" style="35" customWidth="1"/>
    <col min="15" max="15" width="7.5703125" style="35" bestFit="1" customWidth="1"/>
    <col min="16" max="257" width="9.140625" style="35"/>
    <col min="258" max="258" width="79.7109375" style="35" customWidth="1"/>
    <col min="259" max="259" width="16.7109375" style="35" customWidth="1"/>
    <col min="260" max="260" width="17" style="35" customWidth="1"/>
    <col min="261" max="261" width="16.5703125" style="35" customWidth="1"/>
    <col min="262" max="262" width="16.7109375" style="35" customWidth="1"/>
    <col min="263" max="263" width="16.5703125" style="35" customWidth="1"/>
    <col min="264" max="264" width="12.28515625" style="35" customWidth="1"/>
    <col min="265" max="265" width="17.42578125" style="35" customWidth="1"/>
    <col min="266" max="266" width="12.5703125" style="35" customWidth="1"/>
    <col min="267" max="267" width="12.85546875" style="35" customWidth="1"/>
    <col min="268" max="268" width="13" style="35" customWidth="1"/>
    <col min="269" max="269" width="11.42578125" style="35" customWidth="1"/>
    <col min="270" max="270" width="5.5703125" style="35" customWidth="1"/>
    <col min="271" max="271" width="7.5703125" style="35" bestFit="1" customWidth="1"/>
    <col min="272" max="513" width="9.140625" style="35"/>
    <col min="514" max="514" width="79.7109375" style="35" customWidth="1"/>
    <col min="515" max="515" width="16.7109375" style="35" customWidth="1"/>
    <col min="516" max="516" width="17" style="35" customWidth="1"/>
    <col min="517" max="517" width="16.5703125" style="35" customWidth="1"/>
    <col min="518" max="518" width="16.7109375" style="35" customWidth="1"/>
    <col min="519" max="519" width="16.5703125" style="35" customWidth="1"/>
    <col min="520" max="520" width="12.28515625" style="35" customWidth="1"/>
    <col min="521" max="521" width="17.42578125" style="35" customWidth="1"/>
    <col min="522" max="522" width="12.5703125" style="35" customWidth="1"/>
    <col min="523" max="523" width="12.85546875" style="35" customWidth="1"/>
    <col min="524" max="524" width="13" style="35" customWidth="1"/>
    <col min="525" max="525" width="11.42578125" style="35" customWidth="1"/>
    <col min="526" max="526" width="5.5703125" style="35" customWidth="1"/>
    <col min="527" max="527" width="7.5703125" style="35" bestFit="1" customWidth="1"/>
    <col min="528" max="769" width="9.140625" style="35"/>
    <col min="770" max="770" width="79.7109375" style="35" customWidth="1"/>
    <col min="771" max="771" width="16.7109375" style="35" customWidth="1"/>
    <col min="772" max="772" width="17" style="35" customWidth="1"/>
    <col min="773" max="773" width="16.5703125" style="35" customWidth="1"/>
    <col min="774" max="774" width="16.7109375" style="35" customWidth="1"/>
    <col min="775" max="775" width="16.5703125" style="35" customWidth="1"/>
    <col min="776" max="776" width="12.28515625" style="35" customWidth="1"/>
    <col min="777" max="777" width="17.42578125" style="35" customWidth="1"/>
    <col min="778" max="778" width="12.5703125" style="35" customWidth="1"/>
    <col min="779" max="779" width="12.85546875" style="35" customWidth="1"/>
    <col min="780" max="780" width="13" style="35" customWidth="1"/>
    <col min="781" max="781" width="11.42578125" style="35" customWidth="1"/>
    <col min="782" max="782" width="5.5703125" style="35" customWidth="1"/>
    <col min="783" max="783" width="7.5703125" style="35" bestFit="1" customWidth="1"/>
    <col min="784" max="1025" width="9.140625" style="35"/>
    <col min="1026" max="1026" width="79.7109375" style="35" customWidth="1"/>
    <col min="1027" max="1027" width="16.7109375" style="35" customWidth="1"/>
    <col min="1028" max="1028" width="17" style="35" customWidth="1"/>
    <col min="1029" max="1029" width="16.5703125" style="35" customWidth="1"/>
    <col min="1030" max="1030" width="16.7109375" style="35" customWidth="1"/>
    <col min="1031" max="1031" width="16.5703125" style="35" customWidth="1"/>
    <col min="1032" max="1032" width="12.28515625" style="35" customWidth="1"/>
    <col min="1033" max="1033" width="17.42578125" style="35" customWidth="1"/>
    <col min="1034" max="1034" width="12.5703125" style="35" customWidth="1"/>
    <col min="1035" max="1035" width="12.85546875" style="35" customWidth="1"/>
    <col min="1036" max="1036" width="13" style="35" customWidth="1"/>
    <col min="1037" max="1037" width="11.42578125" style="35" customWidth="1"/>
    <col min="1038" max="1038" width="5.5703125" style="35" customWidth="1"/>
    <col min="1039" max="1039" width="7.5703125" style="35" bestFit="1" customWidth="1"/>
    <col min="1040" max="1281" width="9.140625" style="35"/>
    <col min="1282" max="1282" width="79.7109375" style="35" customWidth="1"/>
    <col min="1283" max="1283" width="16.7109375" style="35" customWidth="1"/>
    <col min="1284" max="1284" width="17" style="35" customWidth="1"/>
    <col min="1285" max="1285" width="16.5703125" style="35" customWidth="1"/>
    <col min="1286" max="1286" width="16.7109375" style="35" customWidth="1"/>
    <col min="1287" max="1287" width="16.5703125" style="35" customWidth="1"/>
    <col min="1288" max="1288" width="12.28515625" style="35" customWidth="1"/>
    <col min="1289" max="1289" width="17.42578125" style="35" customWidth="1"/>
    <col min="1290" max="1290" width="12.5703125" style="35" customWidth="1"/>
    <col min="1291" max="1291" width="12.85546875" style="35" customWidth="1"/>
    <col min="1292" max="1292" width="13" style="35" customWidth="1"/>
    <col min="1293" max="1293" width="11.42578125" style="35" customWidth="1"/>
    <col min="1294" max="1294" width="5.5703125" style="35" customWidth="1"/>
    <col min="1295" max="1295" width="7.5703125" style="35" bestFit="1" customWidth="1"/>
    <col min="1296" max="1537" width="9.140625" style="35"/>
    <col min="1538" max="1538" width="79.7109375" style="35" customWidth="1"/>
    <col min="1539" max="1539" width="16.7109375" style="35" customWidth="1"/>
    <col min="1540" max="1540" width="17" style="35" customWidth="1"/>
    <col min="1541" max="1541" width="16.5703125" style="35" customWidth="1"/>
    <col min="1542" max="1542" width="16.7109375" style="35" customWidth="1"/>
    <col min="1543" max="1543" width="16.5703125" style="35" customWidth="1"/>
    <col min="1544" max="1544" width="12.28515625" style="35" customWidth="1"/>
    <col min="1545" max="1545" width="17.42578125" style="35" customWidth="1"/>
    <col min="1546" max="1546" width="12.5703125" style="35" customWidth="1"/>
    <col min="1547" max="1547" width="12.85546875" style="35" customWidth="1"/>
    <col min="1548" max="1548" width="13" style="35" customWidth="1"/>
    <col min="1549" max="1549" width="11.42578125" style="35" customWidth="1"/>
    <col min="1550" max="1550" width="5.5703125" style="35" customWidth="1"/>
    <col min="1551" max="1551" width="7.5703125" style="35" bestFit="1" customWidth="1"/>
    <col min="1552" max="1793" width="9.140625" style="35"/>
    <col min="1794" max="1794" width="79.7109375" style="35" customWidth="1"/>
    <col min="1795" max="1795" width="16.7109375" style="35" customWidth="1"/>
    <col min="1796" max="1796" width="17" style="35" customWidth="1"/>
    <col min="1797" max="1797" width="16.5703125" style="35" customWidth="1"/>
    <col min="1798" max="1798" width="16.7109375" style="35" customWidth="1"/>
    <col min="1799" max="1799" width="16.5703125" style="35" customWidth="1"/>
    <col min="1800" max="1800" width="12.28515625" style="35" customWidth="1"/>
    <col min="1801" max="1801" width="17.42578125" style="35" customWidth="1"/>
    <col min="1802" max="1802" width="12.5703125" style="35" customWidth="1"/>
    <col min="1803" max="1803" width="12.85546875" style="35" customWidth="1"/>
    <col min="1804" max="1804" width="13" style="35" customWidth="1"/>
    <col min="1805" max="1805" width="11.42578125" style="35" customWidth="1"/>
    <col min="1806" max="1806" width="5.5703125" style="35" customWidth="1"/>
    <col min="1807" max="1807" width="7.5703125" style="35" bestFit="1" customWidth="1"/>
    <col min="1808" max="2049" width="9.140625" style="35"/>
    <col min="2050" max="2050" width="79.7109375" style="35" customWidth="1"/>
    <col min="2051" max="2051" width="16.7109375" style="35" customWidth="1"/>
    <col min="2052" max="2052" width="17" style="35" customWidth="1"/>
    <col min="2053" max="2053" width="16.5703125" style="35" customWidth="1"/>
    <col min="2054" max="2054" width="16.7109375" style="35" customWidth="1"/>
    <col min="2055" max="2055" width="16.5703125" style="35" customWidth="1"/>
    <col min="2056" max="2056" width="12.28515625" style="35" customWidth="1"/>
    <col min="2057" max="2057" width="17.42578125" style="35" customWidth="1"/>
    <col min="2058" max="2058" width="12.5703125" style="35" customWidth="1"/>
    <col min="2059" max="2059" width="12.85546875" style="35" customWidth="1"/>
    <col min="2060" max="2060" width="13" style="35" customWidth="1"/>
    <col min="2061" max="2061" width="11.42578125" style="35" customWidth="1"/>
    <col min="2062" max="2062" width="5.5703125" style="35" customWidth="1"/>
    <col min="2063" max="2063" width="7.5703125" style="35" bestFit="1" customWidth="1"/>
    <col min="2064" max="2305" width="9.140625" style="35"/>
    <col min="2306" max="2306" width="79.7109375" style="35" customWidth="1"/>
    <col min="2307" max="2307" width="16.7109375" style="35" customWidth="1"/>
    <col min="2308" max="2308" width="17" style="35" customWidth="1"/>
    <col min="2309" max="2309" width="16.5703125" style="35" customWidth="1"/>
    <col min="2310" max="2310" width="16.7109375" style="35" customWidth="1"/>
    <col min="2311" max="2311" width="16.5703125" style="35" customWidth="1"/>
    <col min="2312" max="2312" width="12.28515625" style="35" customWidth="1"/>
    <col min="2313" max="2313" width="17.42578125" style="35" customWidth="1"/>
    <col min="2314" max="2314" width="12.5703125" style="35" customWidth="1"/>
    <col min="2315" max="2315" width="12.85546875" style="35" customWidth="1"/>
    <col min="2316" max="2316" width="13" style="35" customWidth="1"/>
    <col min="2317" max="2317" width="11.42578125" style="35" customWidth="1"/>
    <col min="2318" max="2318" width="5.5703125" style="35" customWidth="1"/>
    <col min="2319" max="2319" width="7.5703125" style="35" bestFit="1" customWidth="1"/>
    <col min="2320" max="2561" width="9.140625" style="35"/>
    <col min="2562" max="2562" width="79.7109375" style="35" customWidth="1"/>
    <col min="2563" max="2563" width="16.7109375" style="35" customWidth="1"/>
    <col min="2564" max="2564" width="17" style="35" customWidth="1"/>
    <col min="2565" max="2565" width="16.5703125" style="35" customWidth="1"/>
    <col min="2566" max="2566" width="16.7109375" style="35" customWidth="1"/>
    <col min="2567" max="2567" width="16.5703125" style="35" customWidth="1"/>
    <col min="2568" max="2568" width="12.28515625" style="35" customWidth="1"/>
    <col min="2569" max="2569" width="17.42578125" style="35" customWidth="1"/>
    <col min="2570" max="2570" width="12.5703125" style="35" customWidth="1"/>
    <col min="2571" max="2571" width="12.85546875" style="35" customWidth="1"/>
    <col min="2572" max="2572" width="13" style="35" customWidth="1"/>
    <col min="2573" max="2573" width="11.42578125" style="35" customWidth="1"/>
    <col min="2574" max="2574" width="5.5703125" style="35" customWidth="1"/>
    <col min="2575" max="2575" width="7.5703125" style="35" bestFit="1" customWidth="1"/>
    <col min="2576" max="2817" width="9.140625" style="35"/>
    <col min="2818" max="2818" width="79.7109375" style="35" customWidth="1"/>
    <col min="2819" max="2819" width="16.7109375" style="35" customWidth="1"/>
    <col min="2820" max="2820" width="17" style="35" customWidth="1"/>
    <col min="2821" max="2821" width="16.5703125" style="35" customWidth="1"/>
    <col min="2822" max="2822" width="16.7109375" style="35" customWidth="1"/>
    <col min="2823" max="2823" width="16.5703125" style="35" customWidth="1"/>
    <col min="2824" max="2824" width="12.28515625" style="35" customWidth="1"/>
    <col min="2825" max="2825" width="17.42578125" style="35" customWidth="1"/>
    <col min="2826" max="2826" width="12.5703125" style="35" customWidth="1"/>
    <col min="2827" max="2827" width="12.85546875" style="35" customWidth="1"/>
    <col min="2828" max="2828" width="13" style="35" customWidth="1"/>
    <col min="2829" max="2829" width="11.42578125" style="35" customWidth="1"/>
    <col min="2830" max="2830" width="5.5703125" style="35" customWidth="1"/>
    <col min="2831" max="2831" width="7.5703125" style="35" bestFit="1" customWidth="1"/>
    <col min="2832" max="3073" width="9.140625" style="35"/>
    <col min="3074" max="3074" width="79.7109375" style="35" customWidth="1"/>
    <col min="3075" max="3075" width="16.7109375" style="35" customWidth="1"/>
    <col min="3076" max="3076" width="17" style="35" customWidth="1"/>
    <col min="3077" max="3077" width="16.5703125" style="35" customWidth="1"/>
    <col min="3078" max="3078" width="16.7109375" style="35" customWidth="1"/>
    <col min="3079" max="3079" width="16.5703125" style="35" customWidth="1"/>
    <col min="3080" max="3080" width="12.28515625" style="35" customWidth="1"/>
    <col min="3081" max="3081" width="17.42578125" style="35" customWidth="1"/>
    <col min="3082" max="3082" width="12.5703125" style="35" customWidth="1"/>
    <col min="3083" max="3083" width="12.85546875" style="35" customWidth="1"/>
    <col min="3084" max="3084" width="13" style="35" customWidth="1"/>
    <col min="3085" max="3085" width="11.42578125" style="35" customWidth="1"/>
    <col min="3086" max="3086" width="5.5703125" style="35" customWidth="1"/>
    <col min="3087" max="3087" width="7.5703125" style="35" bestFit="1" customWidth="1"/>
    <col min="3088" max="3329" width="9.140625" style="35"/>
    <col min="3330" max="3330" width="79.7109375" style="35" customWidth="1"/>
    <col min="3331" max="3331" width="16.7109375" style="35" customWidth="1"/>
    <col min="3332" max="3332" width="17" style="35" customWidth="1"/>
    <col min="3333" max="3333" width="16.5703125" style="35" customWidth="1"/>
    <col min="3334" max="3334" width="16.7109375" style="35" customWidth="1"/>
    <col min="3335" max="3335" width="16.5703125" style="35" customWidth="1"/>
    <col min="3336" max="3336" width="12.28515625" style="35" customWidth="1"/>
    <col min="3337" max="3337" width="17.42578125" style="35" customWidth="1"/>
    <col min="3338" max="3338" width="12.5703125" style="35" customWidth="1"/>
    <col min="3339" max="3339" width="12.85546875" style="35" customWidth="1"/>
    <col min="3340" max="3340" width="13" style="35" customWidth="1"/>
    <col min="3341" max="3341" width="11.42578125" style="35" customWidth="1"/>
    <col min="3342" max="3342" width="5.5703125" style="35" customWidth="1"/>
    <col min="3343" max="3343" width="7.5703125" style="35" bestFit="1" customWidth="1"/>
    <col min="3344" max="3585" width="9.140625" style="35"/>
    <col min="3586" max="3586" width="79.7109375" style="35" customWidth="1"/>
    <col min="3587" max="3587" width="16.7109375" style="35" customWidth="1"/>
    <col min="3588" max="3588" width="17" style="35" customWidth="1"/>
    <col min="3589" max="3589" width="16.5703125" style="35" customWidth="1"/>
    <col min="3590" max="3590" width="16.7109375" style="35" customWidth="1"/>
    <col min="3591" max="3591" width="16.5703125" style="35" customWidth="1"/>
    <col min="3592" max="3592" width="12.28515625" style="35" customWidth="1"/>
    <col min="3593" max="3593" width="17.42578125" style="35" customWidth="1"/>
    <col min="3594" max="3594" width="12.5703125" style="35" customWidth="1"/>
    <col min="3595" max="3595" width="12.85546875" style="35" customWidth="1"/>
    <col min="3596" max="3596" width="13" style="35" customWidth="1"/>
    <col min="3597" max="3597" width="11.42578125" style="35" customWidth="1"/>
    <col min="3598" max="3598" width="5.5703125" style="35" customWidth="1"/>
    <col min="3599" max="3599" width="7.5703125" style="35" bestFit="1" customWidth="1"/>
    <col min="3600" max="3841" width="9.140625" style="35"/>
    <col min="3842" max="3842" width="79.7109375" style="35" customWidth="1"/>
    <col min="3843" max="3843" width="16.7109375" style="35" customWidth="1"/>
    <col min="3844" max="3844" width="17" style="35" customWidth="1"/>
    <col min="3845" max="3845" width="16.5703125" style="35" customWidth="1"/>
    <col min="3846" max="3846" width="16.7109375" style="35" customWidth="1"/>
    <col min="3847" max="3847" width="16.5703125" style="35" customWidth="1"/>
    <col min="3848" max="3848" width="12.28515625" style="35" customWidth="1"/>
    <col min="3849" max="3849" width="17.42578125" style="35" customWidth="1"/>
    <col min="3850" max="3850" width="12.5703125" style="35" customWidth="1"/>
    <col min="3851" max="3851" width="12.85546875" style="35" customWidth="1"/>
    <col min="3852" max="3852" width="13" style="35" customWidth="1"/>
    <col min="3853" max="3853" width="11.42578125" style="35" customWidth="1"/>
    <col min="3854" max="3854" width="5.5703125" style="35" customWidth="1"/>
    <col min="3855" max="3855" width="7.5703125" style="35" bestFit="1" customWidth="1"/>
    <col min="3856" max="4097" width="9.140625" style="35"/>
    <col min="4098" max="4098" width="79.7109375" style="35" customWidth="1"/>
    <col min="4099" max="4099" width="16.7109375" style="35" customWidth="1"/>
    <col min="4100" max="4100" width="17" style="35" customWidth="1"/>
    <col min="4101" max="4101" width="16.5703125" style="35" customWidth="1"/>
    <col min="4102" max="4102" width="16.7109375" style="35" customWidth="1"/>
    <col min="4103" max="4103" width="16.5703125" style="35" customWidth="1"/>
    <col min="4104" max="4104" width="12.28515625" style="35" customWidth="1"/>
    <col min="4105" max="4105" width="17.42578125" style="35" customWidth="1"/>
    <col min="4106" max="4106" width="12.5703125" style="35" customWidth="1"/>
    <col min="4107" max="4107" width="12.85546875" style="35" customWidth="1"/>
    <col min="4108" max="4108" width="13" style="35" customWidth="1"/>
    <col min="4109" max="4109" width="11.42578125" style="35" customWidth="1"/>
    <col min="4110" max="4110" width="5.5703125" style="35" customWidth="1"/>
    <col min="4111" max="4111" width="7.5703125" style="35" bestFit="1" customWidth="1"/>
    <col min="4112" max="4353" width="9.140625" style="35"/>
    <col min="4354" max="4354" width="79.7109375" style="35" customWidth="1"/>
    <col min="4355" max="4355" width="16.7109375" style="35" customWidth="1"/>
    <col min="4356" max="4356" width="17" style="35" customWidth="1"/>
    <col min="4357" max="4357" width="16.5703125" style="35" customWidth="1"/>
    <col min="4358" max="4358" width="16.7109375" style="35" customWidth="1"/>
    <col min="4359" max="4359" width="16.5703125" style="35" customWidth="1"/>
    <col min="4360" max="4360" width="12.28515625" style="35" customWidth="1"/>
    <col min="4361" max="4361" width="17.42578125" style="35" customWidth="1"/>
    <col min="4362" max="4362" width="12.5703125" style="35" customWidth="1"/>
    <col min="4363" max="4363" width="12.85546875" style="35" customWidth="1"/>
    <col min="4364" max="4364" width="13" style="35" customWidth="1"/>
    <col min="4365" max="4365" width="11.42578125" style="35" customWidth="1"/>
    <col min="4366" max="4366" width="5.5703125" style="35" customWidth="1"/>
    <col min="4367" max="4367" width="7.5703125" style="35" bestFit="1" customWidth="1"/>
    <col min="4368" max="4609" width="9.140625" style="35"/>
    <col min="4610" max="4610" width="79.7109375" style="35" customWidth="1"/>
    <col min="4611" max="4611" width="16.7109375" style="35" customWidth="1"/>
    <col min="4612" max="4612" width="17" style="35" customWidth="1"/>
    <col min="4613" max="4613" width="16.5703125" style="35" customWidth="1"/>
    <col min="4614" max="4614" width="16.7109375" style="35" customWidth="1"/>
    <col min="4615" max="4615" width="16.5703125" style="35" customWidth="1"/>
    <col min="4616" max="4616" width="12.28515625" style="35" customWidth="1"/>
    <col min="4617" max="4617" width="17.42578125" style="35" customWidth="1"/>
    <col min="4618" max="4618" width="12.5703125" style="35" customWidth="1"/>
    <col min="4619" max="4619" width="12.85546875" style="35" customWidth="1"/>
    <col min="4620" max="4620" width="13" style="35" customWidth="1"/>
    <col min="4621" max="4621" width="11.42578125" style="35" customWidth="1"/>
    <col min="4622" max="4622" width="5.5703125" style="35" customWidth="1"/>
    <col min="4623" max="4623" width="7.5703125" style="35" bestFit="1" customWidth="1"/>
    <col min="4624" max="4865" width="9.140625" style="35"/>
    <col min="4866" max="4866" width="79.7109375" style="35" customWidth="1"/>
    <col min="4867" max="4867" width="16.7109375" style="35" customWidth="1"/>
    <col min="4868" max="4868" width="17" style="35" customWidth="1"/>
    <col min="4869" max="4869" width="16.5703125" style="35" customWidth="1"/>
    <col min="4870" max="4870" width="16.7109375" style="35" customWidth="1"/>
    <col min="4871" max="4871" width="16.5703125" style="35" customWidth="1"/>
    <col min="4872" max="4872" width="12.28515625" style="35" customWidth="1"/>
    <col min="4873" max="4873" width="17.42578125" style="35" customWidth="1"/>
    <col min="4874" max="4874" width="12.5703125" style="35" customWidth="1"/>
    <col min="4875" max="4875" width="12.85546875" style="35" customWidth="1"/>
    <col min="4876" max="4876" width="13" style="35" customWidth="1"/>
    <col min="4877" max="4877" width="11.42578125" style="35" customWidth="1"/>
    <col min="4878" max="4878" width="5.5703125" style="35" customWidth="1"/>
    <col min="4879" max="4879" width="7.5703125" style="35" bestFit="1" customWidth="1"/>
    <col min="4880" max="5121" width="9.140625" style="35"/>
    <col min="5122" max="5122" width="79.7109375" style="35" customWidth="1"/>
    <col min="5123" max="5123" width="16.7109375" style="35" customWidth="1"/>
    <col min="5124" max="5124" width="17" style="35" customWidth="1"/>
    <col min="5125" max="5125" width="16.5703125" style="35" customWidth="1"/>
    <col min="5126" max="5126" width="16.7109375" style="35" customWidth="1"/>
    <col min="5127" max="5127" width="16.5703125" style="35" customWidth="1"/>
    <col min="5128" max="5128" width="12.28515625" style="35" customWidth="1"/>
    <col min="5129" max="5129" width="17.42578125" style="35" customWidth="1"/>
    <col min="5130" max="5130" width="12.5703125" style="35" customWidth="1"/>
    <col min="5131" max="5131" width="12.85546875" style="35" customWidth="1"/>
    <col min="5132" max="5132" width="13" style="35" customWidth="1"/>
    <col min="5133" max="5133" width="11.42578125" style="35" customWidth="1"/>
    <col min="5134" max="5134" width="5.5703125" style="35" customWidth="1"/>
    <col min="5135" max="5135" width="7.5703125" style="35" bestFit="1" customWidth="1"/>
    <col min="5136" max="5377" width="9.140625" style="35"/>
    <col min="5378" max="5378" width="79.7109375" style="35" customWidth="1"/>
    <col min="5379" max="5379" width="16.7109375" style="35" customWidth="1"/>
    <col min="5380" max="5380" width="17" style="35" customWidth="1"/>
    <col min="5381" max="5381" width="16.5703125" style="35" customWidth="1"/>
    <col min="5382" max="5382" width="16.7109375" style="35" customWidth="1"/>
    <col min="5383" max="5383" width="16.5703125" style="35" customWidth="1"/>
    <col min="5384" max="5384" width="12.28515625" style="35" customWidth="1"/>
    <col min="5385" max="5385" width="17.42578125" style="35" customWidth="1"/>
    <col min="5386" max="5386" width="12.5703125" style="35" customWidth="1"/>
    <col min="5387" max="5387" width="12.85546875" style="35" customWidth="1"/>
    <col min="5388" max="5388" width="13" style="35" customWidth="1"/>
    <col min="5389" max="5389" width="11.42578125" style="35" customWidth="1"/>
    <col min="5390" max="5390" width="5.5703125" style="35" customWidth="1"/>
    <col min="5391" max="5391" width="7.5703125" style="35" bestFit="1" customWidth="1"/>
    <col min="5392" max="5633" width="9.140625" style="35"/>
    <col min="5634" max="5634" width="79.7109375" style="35" customWidth="1"/>
    <col min="5635" max="5635" width="16.7109375" style="35" customWidth="1"/>
    <col min="5636" max="5636" width="17" style="35" customWidth="1"/>
    <col min="5637" max="5637" width="16.5703125" style="35" customWidth="1"/>
    <col min="5638" max="5638" width="16.7109375" style="35" customWidth="1"/>
    <col min="5639" max="5639" width="16.5703125" style="35" customWidth="1"/>
    <col min="5640" max="5640" width="12.28515625" style="35" customWidth="1"/>
    <col min="5641" max="5641" width="17.42578125" style="35" customWidth="1"/>
    <col min="5642" max="5642" width="12.5703125" style="35" customWidth="1"/>
    <col min="5643" max="5643" width="12.85546875" style="35" customWidth="1"/>
    <col min="5644" max="5644" width="13" style="35" customWidth="1"/>
    <col min="5645" max="5645" width="11.42578125" style="35" customWidth="1"/>
    <col min="5646" max="5646" width="5.5703125" style="35" customWidth="1"/>
    <col min="5647" max="5647" width="7.5703125" style="35" bestFit="1" customWidth="1"/>
    <col min="5648" max="5889" width="9.140625" style="35"/>
    <col min="5890" max="5890" width="79.7109375" style="35" customWidth="1"/>
    <col min="5891" max="5891" width="16.7109375" style="35" customWidth="1"/>
    <col min="5892" max="5892" width="17" style="35" customWidth="1"/>
    <col min="5893" max="5893" width="16.5703125" style="35" customWidth="1"/>
    <col min="5894" max="5894" width="16.7109375" style="35" customWidth="1"/>
    <col min="5895" max="5895" width="16.5703125" style="35" customWidth="1"/>
    <col min="5896" max="5896" width="12.28515625" style="35" customWidth="1"/>
    <col min="5897" max="5897" width="17.42578125" style="35" customWidth="1"/>
    <col min="5898" max="5898" width="12.5703125" style="35" customWidth="1"/>
    <col min="5899" max="5899" width="12.85546875" style="35" customWidth="1"/>
    <col min="5900" max="5900" width="13" style="35" customWidth="1"/>
    <col min="5901" max="5901" width="11.42578125" style="35" customWidth="1"/>
    <col min="5902" max="5902" width="5.5703125" style="35" customWidth="1"/>
    <col min="5903" max="5903" width="7.5703125" style="35" bestFit="1" customWidth="1"/>
    <col min="5904" max="6145" width="9.140625" style="35"/>
    <col min="6146" max="6146" width="79.7109375" style="35" customWidth="1"/>
    <col min="6147" max="6147" width="16.7109375" style="35" customWidth="1"/>
    <col min="6148" max="6148" width="17" style="35" customWidth="1"/>
    <col min="6149" max="6149" width="16.5703125" style="35" customWidth="1"/>
    <col min="6150" max="6150" width="16.7109375" style="35" customWidth="1"/>
    <col min="6151" max="6151" width="16.5703125" style="35" customWidth="1"/>
    <col min="6152" max="6152" width="12.28515625" style="35" customWidth="1"/>
    <col min="6153" max="6153" width="17.42578125" style="35" customWidth="1"/>
    <col min="6154" max="6154" width="12.5703125" style="35" customWidth="1"/>
    <col min="6155" max="6155" width="12.85546875" style="35" customWidth="1"/>
    <col min="6156" max="6156" width="13" style="35" customWidth="1"/>
    <col min="6157" max="6157" width="11.42578125" style="35" customWidth="1"/>
    <col min="6158" max="6158" width="5.5703125" style="35" customWidth="1"/>
    <col min="6159" max="6159" width="7.5703125" style="35" bestFit="1" customWidth="1"/>
    <col min="6160" max="6401" width="9.140625" style="35"/>
    <col min="6402" max="6402" width="79.7109375" style="35" customWidth="1"/>
    <col min="6403" max="6403" width="16.7109375" style="35" customWidth="1"/>
    <col min="6404" max="6404" width="17" style="35" customWidth="1"/>
    <col min="6405" max="6405" width="16.5703125" style="35" customWidth="1"/>
    <col min="6406" max="6406" width="16.7109375" style="35" customWidth="1"/>
    <col min="6407" max="6407" width="16.5703125" style="35" customWidth="1"/>
    <col min="6408" max="6408" width="12.28515625" style="35" customWidth="1"/>
    <col min="6409" max="6409" width="17.42578125" style="35" customWidth="1"/>
    <col min="6410" max="6410" width="12.5703125" style="35" customWidth="1"/>
    <col min="6411" max="6411" width="12.85546875" style="35" customWidth="1"/>
    <col min="6412" max="6412" width="13" style="35" customWidth="1"/>
    <col min="6413" max="6413" width="11.42578125" style="35" customWidth="1"/>
    <col min="6414" max="6414" width="5.5703125" style="35" customWidth="1"/>
    <col min="6415" max="6415" width="7.5703125" style="35" bestFit="1" customWidth="1"/>
    <col min="6416" max="6657" width="9.140625" style="35"/>
    <col min="6658" max="6658" width="79.7109375" style="35" customWidth="1"/>
    <col min="6659" max="6659" width="16.7109375" style="35" customWidth="1"/>
    <col min="6660" max="6660" width="17" style="35" customWidth="1"/>
    <col min="6661" max="6661" width="16.5703125" style="35" customWidth="1"/>
    <col min="6662" max="6662" width="16.7109375" style="35" customWidth="1"/>
    <col min="6663" max="6663" width="16.5703125" style="35" customWidth="1"/>
    <col min="6664" max="6664" width="12.28515625" style="35" customWidth="1"/>
    <col min="6665" max="6665" width="17.42578125" style="35" customWidth="1"/>
    <col min="6666" max="6666" width="12.5703125" style="35" customWidth="1"/>
    <col min="6667" max="6667" width="12.85546875" style="35" customWidth="1"/>
    <col min="6668" max="6668" width="13" style="35" customWidth="1"/>
    <col min="6669" max="6669" width="11.42578125" style="35" customWidth="1"/>
    <col min="6670" max="6670" width="5.5703125" style="35" customWidth="1"/>
    <col min="6671" max="6671" width="7.5703125" style="35" bestFit="1" customWidth="1"/>
    <col min="6672" max="6913" width="9.140625" style="35"/>
    <col min="6914" max="6914" width="79.7109375" style="35" customWidth="1"/>
    <col min="6915" max="6915" width="16.7109375" style="35" customWidth="1"/>
    <col min="6916" max="6916" width="17" style="35" customWidth="1"/>
    <col min="6917" max="6917" width="16.5703125" style="35" customWidth="1"/>
    <col min="6918" max="6918" width="16.7109375" style="35" customWidth="1"/>
    <col min="6919" max="6919" width="16.5703125" style="35" customWidth="1"/>
    <col min="6920" max="6920" width="12.28515625" style="35" customWidth="1"/>
    <col min="6921" max="6921" width="17.42578125" style="35" customWidth="1"/>
    <col min="6922" max="6922" width="12.5703125" style="35" customWidth="1"/>
    <col min="6923" max="6923" width="12.85546875" style="35" customWidth="1"/>
    <col min="6924" max="6924" width="13" style="35" customWidth="1"/>
    <col min="6925" max="6925" width="11.42578125" style="35" customWidth="1"/>
    <col min="6926" max="6926" width="5.5703125" style="35" customWidth="1"/>
    <col min="6927" max="6927" width="7.5703125" style="35" bestFit="1" customWidth="1"/>
    <col min="6928" max="7169" width="9.140625" style="35"/>
    <col min="7170" max="7170" width="79.7109375" style="35" customWidth="1"/>
    <col min="7171" max="7171" width="16.7109375" style="35" customWidth="1"/>
    <col min="7172" max="7172" width="17" style="35" customWidth="1"/>
    <col min="7173" max="7173" width="16.5703125" style="35" customWidth="1"/>
    <col min="7174" max="7174" width="16.7109375" style="35" customWidth="1"/>
    <col min="7175" max="7175" width="16.5703125" style="35" customWidth="1"/>
    <col min="7176" max="7176" width="12.28515625" style="35" customWidth="1"/>
    <col min="7177" max="7177" width="17.42578125" style="35" customWidth="1"/>
    <col min="7178" max="7178" width="12.5703125" style="35" customWidth="1"/>
    <col min="7179" max="7179" width="12.85546875" style="35" customWidth="1"/>
    <col min="7180" max="7180" width="13" style="35" customWidth="1"/>
    <col min="7181" max="7181" width="11.42578125" style="35" customWidth="1"/>
    <col min="7182" max="7182" width="5.5703125" style="35" customWidth="1"/>
    <col min="7183" max="7183" width="7.5703125" style="35" bestFit="1" customWidth="1"/>
    <col min="7184" max="7425" width="9.140625" style="35"/>
    <col min="7426" max="7426" width="79.7109375" style="35" customWidth="1"/>
    <col min="7427" max="7427" width="16.7109375" style="35" customWidth="1"/>
    <col min="7428" max="7428" width="17" style="35" customWidth="1"/>
    <col min="7429" max="7429" width="16.5703125" style="35" customWidth="1"/>
    <col min="7430" max="7430" width="16.7109375" style="35" customWidth="1"/>
    <col min="7431" max="7431" width="16.5703125" style="35" customWidth="1"/>
    <col min="7432" max="7432" width="12.28515625" style="35" customWidth="1"/>
    <col min="7433" max="7433" width="17.42578125" style="35" customWidth="1"/>
    <col min="7434" max="7434" width="12.5703125" style="35" customWidth="1"/>
    <col min="7435" max="7435" width="12.85546875" style="35" customWidth="1"/>
    <col min="7436" max="7436" width="13" style="35" customWidth="1"/>
    <col min="7437" max="7437" width="11.42578125" style="35" customWidth="1"/>
    <col min="7438" max="7438" width="5.5703125" style="35" customWidth="1"/>
    <col min="7439" max="7439" width="7.5703125" style="35" bestFit="1" customWidth="1"/>
    <col min="7440" max="7681" width="9.140625" style="35"/>
    <col min="7682" max="7682" width="79.7109375" style="35" customWidth="1"/>
    <col min="7683" max="7683" width="16.7109375" style="35" customWidth="1"/>
    <col min="7684" max="7684" width="17" style="35" customWidth="1"/>
    <col min="7685" max="7685" width="16.5703125" style="35" customWidth="1"/>
    <col min="7686" max="7686" width="16.7109375" style="35" customWidth="1"/>
    <col min="7687" max="7687" width="16.5703125" style="35" customWidth="1"/>
    <col min="7688" max="7688" width="12.28515625" style="35" customWidth="1"/>
    <col min="7689" max="7689" width="17.42578125" style="35" customWidth="1"/>
    <col min="7690" max="7690" width="12.5703125" style="35" customWidth="1"/>
    <col min="7691" max="7691" width="12.85546875" style="35" customWidth="1"/>
    <col min="7692" max="7692" width="13" style="35" customWidth="1"/>
    <col min="7693" max="7693" width="11.42578125" style="35" customWidth="1"/>
    <col min="7694" max="7694" width="5.5703125" style="35" customWidth="1"/>
    <col min="7695" max="7695" width="7.5703125" style="35" bestFit="1" customWidth="1"/>
    <col min="7696" max="7937" width="9.140625" style="35"/>
    <col min="7938" max="7938" width="79.7109375" style="35" customWidth="1"/>
    <col min="7939" max="7939" width="16.7109375" style="35" customWidth="1"/>
    <col min="7940" max="7940" width="17" style="35" customWidth="1"/>
    <col min="7941" max="7941" width="16.5703125" style="35" customWidth="1"/>
    <col min="7942" max="7942" width="16.7109375" style="35" customWidth="1"/>
    <col min="7943" max="7943" width="16.5703125" style="35" customWidth="1"/>
    <col min="7944" max="7944" width="12.28515625" style="35" customWidth="1"/>
    <col min="7945" max="7945" width="17.42578125" style="35" customWidth="1"/>
    <col min="7946" max="7946" width="12.5703125" style="35" customWidth="1"/>
    <col min="7947" max="7947" width="12.85546875" style="35" customWidth="1"/>
    <col min="7948" max="7948" width="13" style="35" customWidth="1"/>
    <col min="7949" max="7949" width="11.42578125" style="35" customWidth="1"/>
    <col min="7950" max="7950" width="5.5703125" style="35" customWidth="1"/>
    <col min="7951" max="7951" width="7.5703125" style="35" bestFit="1" customWidth="1"/>
    <col min="7952" max="8193" width="9.140625" style="35"/>
    <col min="8194" max="8194" width="79.7109375" style="35" customWidth="1"/>
    <col min="8195" max="8195" width="16.7109375" style="35" customWidth="1"/>
    <col min="8196" max="8196" width="17" style="35" customWidth="1"/>
    <col min="8197" max="8197" width="16.5703125" style="35" customWidth="1"/>
    <col min="8198" max="8198" width="16.7109375" style="35" customWidth="1"/>
    <col min="8199" max="8199" width="16.5703125" style="35" customWidth="1"/>
    <col min="8200" max="8200" width="12.28515625" style="35" customWidth="1"/>
    <col min="8201" max="8201" width="17.42578125" style="35" customWidth="1"/>
    <col min="8202" max="8202" width="12.5703125" style="35" customWidth="1"/>
    <col min="8203" max="8203" width="12.85546875" style="35" customWidth="1"/>
    <col min="8204" max="8204" width="13" style="35" customWidth="1"/>
    <col min="8205" max="8205" width="11.42578125" style="35" customWidth="1"/>
    <col min="8206" max="8206" width="5.5703125" style="35" customWidth="1"/>
    <col min="8207" max="8207" width="7.5703125" style="35" bestFit="1" customWidth="1"/>
    <col min="8208" max="8449" width="9.140625" style="35"/>
    <col min="8450" max="8450" width="79.7109375" style="35" customWidth="1"/>
    <col min="8451" max="8451" width="16.7109375" style="35" customWidth="1"/>
    <col min="8452" max="8452" width="17" style="35" customWidth="1"/>
    <col min="8453" max="8453" width="16.5703125" style="35" customWidth="1"/>
    <col min="8454" max="8454" width="16.7109375" style="35" customWidth="1"/>
    <col min="8455" max="8455" width="16.5703125" style="35" customWidth="1"/>
    <col min="8456" max="8456" width="12.28515625" style="35" customWidth="1"/>
    <col min="8457" max="8457" width="17.42578125" style="35" customWidth="1"/>
    <col min="8458" max="8458" width="12.5703125" style="35" customWidth="1"/>
    <col min="8459" max="8459" width="12.85546875" style="35" customWidth="1"/>
    <col min="8460" max="8460" width="13" style="35" customWidth="1"/>
    <col min="8461" max="8461" width="11.42578125" style="35" customWidth="1"/>
    <col min="8462" max="8462" width="5.5703125" style="35" customWidth="1"/>
    <col min="8463" max="8463" width="7.5703125" style="35" bestFit="1" customWidth="1"/>
    <col min="8464" max="8705" width="9.140625" style="35"/>
    <col min="8706" max="8706" width="79.7109375" style="35" customWidth="1"/>
    <col min="8707" max="8707" width="16.7109375" style="35" customWidth="1"/>
    <col min="8708" max="8708" width="17" style="35" customWidth="1"/>
    <col min="8709" max="8709" width="16.5703125" style="35" customWidth="1"/>
    <col min="8710" max="8710" width="16.7109375" style="35" customWidth="1"/>
    <col min="8711" max="8711" width="16.5703125" style="35" customWidth="1"/>
    <col min="8712" max="8712" width="12.28515625" style="35" customWidth="1"/>
    <col min="8713" max="8713" width="17.42578125" style="35" customWidth="1"/>
    <col min="8714" max="8714" width="12.5703125" style="35" customWidth="1"/>
    <col min="8715" max="8715" width="12.85546875" style="35" customWidth="1"/>
    <col min="8716" max="8716" width="13" style="35" customWidth="1"/>
    <col min="8717" max="8717" width="11.42578125" style="35" customWidth="1"/>
    <col min="8718" max="8718" width="5.5703125" style="35" customWidth="1"/>
    <col min="8719" max="8719" width="7.5703125" style="35" bestFit="1" customWidth="1"/>
    <col min="8720" max="8961" width="9.140625" style="35"/>
    <col min="8962" max="8962" width="79.7109375" style="35" customWidth="1"/>
    <col min="8963" max="8963" width="16.7109375" style="35" customWidth="1"/>
    <col min="8964" max="8964" width="17" style="35" customWidth="1"/>
    <col min="8965" max="8965" width="16.5703125" style="35" customWidth="1"/>
    <col min="8966" max="8966" width="16.7109375" style="35" customWidth="1"/>
    <col min="8967" max="8967" width="16.5703125" style="35" customWidth="1"/>
    <col min="8968" max="8968" width="12.28515625" style="35" customWidth="1"/>
    <col min="8969" max="8969" width="17.42578125" style="35" customWidth="1"/>
    <col min="8970" max="8970" width="12.5703125" style="35" customWidth="1"/>
    <col min="8971" max="8971" width="12.85546875" style="35" customWidth="1"/>
    <col min="8972" max="8972" width="13" style="35" customWidth="1"/>
    <col min="8973" max="8973" width="11.42578125" style="35" customWidth="1"/>
    <col min="8974" max="8974" width="5.5703125" style="35" customWidth="1"/>
    <col min="8975" max="8975" width="7.5703125" style="35" bestFit="1" customWidth="1"/>
    <col min="8976" max="9217" width="9.140625" style="35"/>
    <col min="9218" max="9218" width="79.7109375" style="35" customWidth="1"/>
    <col min="9219" max="9219" width="16.7109375" style="35" customWidth="1"/>
    <col min="9220" max="9220" width="17" style="35" customWidth="1"/>
    <col min="9221" max="9221" width="16.5703125" style="35" customWidth="1"/>
    <col min="9222" max="9222" width="16.7109375" style="35" customWidth="1"/>
    <col min="9223" max="9223" width="16.5703125" style="35" customWidth="1"/>
    <col min="9224" max="9224" width="12.28515625" style="35" customWidth="1"/>
    <col min="9225" max="9225" width="17.42578125" style="35" customWidth="1"/>
    <col min="9226" max="9226" width="12.5703125" style="35" customWidth="1"/>
    <col min="9227" max="9227" width="12.85546875" style="35" customWidth="1"/>
    <col min="9228" max="9228" width="13" style="35" customWidth="1"/>
    <col min="9229" max="9229" width="11.42578125" style="35" customWidth="1"/>
    <col min="9230" max="9230" width="5.5703125" style="35" customWidth="1"/>
    <col min="9231" max="9231" width="7.5703125" style="35" bestFit="1" customWidth="1"/>
    <col min="9232" max="9473" width="9.140625" style="35"/>
    <col min="9474" max="9474" width="79.7109375" style="35" customWidth="1"/>
    <col min="9475" max="9475" width="16.7109375" style="35" customWidth="1"/>
    <col min="9476" max="9476" width="17" style="35" customWidth="1"/>
    <col min="9477" max="9477" width="16.5703125" style="35" customWidth="1"/>
    <col min="9478" max="9478" width="16.7109375" style="35" customWidth="1"/>
    <col min="9479" max="9479" width="16.5703125" style="35" customWidth="1"/>
    <col min="9480" max="9480" width="12.28515625" style="35" customWidth="1"/>
    <col min="9481" max="9481" width="17.42578125" style="35" customWidth="1"/>
    <col min="9482" max="9482" width="12.5703125" style="35" customWidth="1"/>
    <col min="9483" max="9483" width="12.85546875" style="35" customWidth="1"/>
    <col min="9484" max="9484" width="13" style="35" customWidth="1"/>
    <col min="9485" max="9485" width="11.42578125" style="35" customWidth="1"/>
    <col min="9486" max="9486" width="5.5703125" style="35" customWidth="1"/>
    <col min="9487" max="9487" width="7.5703125" style="35" bestFit="1" customWidth="1"/>
    <col min="9488" max="9729" width="9.140625" style="35"/>
    <col min="9730" max="9730" width="79.7109375" style="35" customWidth="1"/>
    <col min="9731" max="9731" width="16.7109375" style="35" customWidth="1"/>
    <col min="9732" max="9732" width="17" style="35" customWidth="1"/>
    <col min="9733" max="9733" width="16.5703125" style="35" customWidth="1"/>
    <col min="9734" max="9734" width="16.7109375" style="35" customWidth="1"/>
    <col min="9735" max="9735" width="16.5703125" style="35" customWidth="1"/>
    <col min="9736" max="9736" width="12.28515625" style="35" customWidth="1"/>
    <col min="9737" max="9737" width="17.42578125" style="35" customWidth="1"/>
    <col min="9738" max="9738" width="12.5703125" style="35" customWidth="1"/>
    <col min="9739" max="9739" width="12.85546875" style="35" customWidth="1"/>
    <col min="9740" max="9740" width="13" style="35" customWidth="1"/>
    <col min="9741" max="9741" width="11.42578125" style="35" customWidth="1"/>
    <col min="9742" max="9742" width="5.5703125" style="35" customWidth="1"/>
    <col min="9743" max="9743" width="7.5703125" style="35" bestFit="1" customWidth="1"/>
    <col min="9744" max="9985" width="9.140625" style="35"/>
    <col min="9986" max="9986" width="79.7109375" style="35" customWidth="1"/>
    <col min="9987" max="9987" width="16.7109375" style="35" customWidth="1"/>
    <col min="9988" max="9988" width="17" style="35" customWidth="1"/>
    <col min="9989" max="9989" width="16.5703125" style="35" customWidth="1"/>
    <col min="9990" max="9990" width="16.7109375" style="35" customWidth="1"/>
    <col min="9991" max="9991" width="16.5703125" style="35" customWidth="1"/>
    <col min="9992" max="9992" width="12.28515625" style="35" customWidth="1"/>
    <col min="9993" max="9993" width="17.42578125" style="35" customWidth="1"/>
    <col min="9994" max="9994" width="12.5703125" style="35" customWidth="1"/>
    <col min="9995" max="9995" width="12.85546875" style="35" customWidth="1"/>
    <col min="9996" max="9996" width="13" style="35" customWidth="1"/>
    <col min="9997" max="9997" width="11.42578125" style="35" customWidth="1"/>
    <col min="9998" max="9998" width="5.5703125" style="35" customWidth="1"/>
    <col min="9999" max="9999" width="7.5703125" style="35" bestFit="1" customWidth="1"/>
    <col min="10000" max="10241" width="9.140625" style="35"/>
    <col min="10242" max="10242" width="79.7109375" style="35" customWidth="1"/>
    <col min="10243" max="10243" width="16.7109375" style="35" customWidth="1"/>
    <col min="10244" max="10244" width="17" style="35" customWidth="1"/>
    <col min="10245" max="10245" width="16.5703125" style="35" customWidth="1"/>
    <col min="10246" max="10246" width="16.7109375" style="35" customWidth="1"/>
    <col min="10247" max="10247" width="16.5703125" style="35" customWidth="1"/>
    <col min="10248" max="10248" width="12.28515625" style="35" customWidth="1"/>
    <col min="10249" max="10249" width="17.42578125" style="35" customWidth="1"/>
    <col min="10250" max="10250" width="12.5703125" style="35" customWidth="1"/>
    <col min="10251" max="10251" width="12.85546875" style="35" customWidth="1"/>
    <col min="10252" max="10252" width="13" style="35" customWidth="1"/>
    <col min="10253" max="10253" width="11.42578125" style="35" customWidth="1"/>
    <col min="10254" max="10254" width="5.5703125" style="35" customWidth="1"/>
    <col min="10255" max="10255" width="7.5703125" style="35" bestFit="1" customWidth="1"/>
    <col min="10256" max="10497" width="9.140625" style="35"/>
    <col min="10498" max="10498" width="79.7109375" style="35" customWidth="1"/>
    <col min="10499" max="10499" width="16.7109375" style="35" customWidth="1"/>
    <col min="10500" max="10500" width="17" style="35" customWidth="1"/>
    <col min="10501" max="10501" width="16.5703125" style="35" customWidth="1"/>
    <col min="10502" max="10502" width="16.7109375" style="35" customWidth="1"/>
    <col min="10503" max="10503" width="16.5703125" style="35" customWidth="1"/>
    <col min="10504" max="10504" width="12.28515625" style="35" customWidth="1"/>
    <col min="10505" max="10505" width="17.42578125" style="35" customWidth="1"/>
    <col min="10506" max="10506" width="12.5703125" style="35" customWidth="1"/>
    <col min="10507" max="10507" width="12.85546875" style="35" customWidth="1"/>
    <col min="10508" max="10508" width="13" style="35" customWidth="1"/>
    <col min="10509" max="10509" width="11.42578125" style="35" customWidth="1"/>
    <col min="10510" max="10510" width="5.5703125" style="35" customWidth="1"/>
    <col min="10511" max="10511" width="7.5703125" style="35" bestFit="1" customWidth="1"/>
    <col min="10512" max="10753" width="9.140625" style="35"/>
    <col min="10754" max="10754" width="79.7109375" style="35" customWidth="1"/>
    <col min="10755" max="10755" width="16.7109375" style="35" customWidth="1"/>
    <col min="10756" max="10756" width="17" style="35" customWidth="1"/>
    <col min="10757" max="10757" width="16.5703125" style="35" customWidth="1"/>
    <col min="10758" max="10758" width="16.7109375" style="35" customWidth="1"/>
    <col min="10759" max="10759" width="16.5703125" style="35" customWidth="1"/>
    <col min="10760" max="10760" width="12.28515625" style="35" customWidth="1"/>
    <col min="10761" max="10761" width="17.42578125" style="35" customWidth="1"/>
    <col min="10762" max="10762" width="12.5703125" style="35" customWidth="1"/>
    <col min="10763" max="10763" width="12.85546875" style="35" customWidth="1"/>
    <col min="10764" max="10764" width="13" style="35" customWidth="1"/>
    <col min="10765" max="10765" width="11.42578125" style="35" customWidth="1"/>
    <col min="10766" max="10766" width="5.5703125" style="35" customWidth="1"/>
    <col min="10767" max="10767" width="7.5703125" style="35" bestFit="1" customWidth="1"/>
    <col min="10768" max="11009" width="9.140625" style="35"/>
    <col min="11010" max="11010" width="79.7109375" style="35" customWidth="1"/>
    <col min="11011" max="11011" width="16.7109375" style="35" customWidth="1"/>
    <col min="11012" max="11012" width="17" style="35" customWidth="1"/>
    <col min="11013" max="11013" width="16.5703125" style="35" customWidth="1"/>
    <col min="11014" max="11014" width="16.7109375" style="35" customWidth="1"/>
    <col min="11015" max="11015" width="16.5703125" style="35" customWidth="1"/>
    <col min="11016" max="11016" width="12.28515625" style="35" customWidth="1"/>
    <col min="11017" max="11017" width="17.42578125" style="35" customWidth="1"/>
    <col min="11018" max="11018" width="12.5703125" style="35" customWidth="1"/>
    <col min="11019" max="11019" width="12.85546875" style="35" customWidth="1"/>
    <col min="11020" max="11020" width="13" style="35" customWidth="1"/>
    <col min="11021" max="11021" width="11.42578125" style="35" customWidth="1"/>
    <col min="11022" max="11022" width="5.5703125" style="35" customWidth="1"/>
    <col min="11023" max="11023" width="7.5703125" style="35" bestFit="1" customWidth="1"/>
    <col min="11024" max="11265" width="9.140625" style="35"/>
    <col min="11266" max="11266" width="79.7109375" style="35" customWidth="1"/>
    <col min="11267" max="11267" width="16.7109375" style="35" customWidth="1"/>
    <col min="11268" max="11268" width="17" style="35" customWidth="1"/>
    <col min="11269" max="11269" width="16.5703125" style="35" customWidth="1"/>
    <col min="11270" max="11270" width="16.7109375" style="35" customWidth="1"/>
    <col min="11271" max="11271" width="16.5703125" style="35" customWidth="1"/>
    <col min="11272" max="11272" width="12.28515625" style="35" customWidth="1"/>
    <col min="11273" max="11273" width="17.42578125" style="35" customWidth="1"/>
    <col min="11274" max="11274" width="12.5703125" style="35" customWidth="1"/>
    <col min="11275" max="11275" width="12.85546875" style="35" customWidth="1"/>
    <col min="11276" max="11276" width="13" style="35" customWidth="1"/>
    <col min="11277" max="11277" width="11.42578125" style="35" customWidth="1"/>
    <col min="11278" max="11278" width="5.5703125" style="35" customWidth="1"/>
    <col min="11279" max="11279" width="7.5703125" style="35" bestFit="1" customWidth="1"/>
    <col min="11280" max="11521" width="9.140625" style="35"/>
    <col min="11522" max="11522" width="79.7109375" style="35" customWidth="1"/>
    <col min="11523" max="11523" width="16.7109375" style="35" customWidth="1"/>
    <col min="11524" max="11524" width="17" style="35" customWidth="1"/>
    <col min="11525" max="11525" width="16.5703125" style="35" customWidth="1"/>
    <col min="11526" max="11526" width="16.7109375" style="35" customWidth="1"/>
    <col min="11527" max="11527" width="16.5703125" style="35" customWidth="1"/>
    <col min="11528" max="11528" width="12.28515625" style="35" customWidth="1"/>
    <col min="11529" max="11529" width="17.42578125" style="35" customWidth="1"/>
    <col min="11530" max="11530" width="12.5703125" style="35" customWidth="1"/>
    <col min="11531" max="11531" width="12.85546875" style="35" customWidth="1"/>
    <col min="11532" max="11532" width="13" style="35" customWidth="1"/>
    <col min="11533" max="11533" width="11.42578125" style="35" customWidth="1"/>
    <col min="11534" max="11534" width="5.5703125" style="35" customWidth="1"/>
    <col min="11535" max="11535" width="7.5703125" style="35" bestFit="1" customWidth="1"/>
    <col min="11536" max="11777" width="9.140625" style="35"/>
    <col min="11778" max="11778" width="79.7109375" style="35" customWidth="1"/>
    <col min="11779" max="11779" width="16.7109375" style="35" customWidth="1"/>
    <col min="11780" max="11780" width="17" style="35" customWidth="1"/>
    <col min="11781" max="11781" width="16.5703125" style="35" customWidth="1"/>
    <col min="11782" max="11782" width="16.7109375" style="35" customWidth="1"/>
    <col min="11783" max="11783" width="16.5703125" style="35" customWidth="1"/>
    <col min="11784" max="11784" width="12.28515625" style="35" customWidth="1"/>
    <col min="11785" max="11785" width="17.42578125" style="35" customWidth="1"/>
    <col min="11786" max="11786" width="12.5703125" style="35" customWidth="1"/>
    <col min="11787" max="11787" width="12.85546875" style="35" customWidth="1"/>
    <col min="11788" max="11788" width="13" style="35" customWidth="1"/>
    <col min="11789" max="11789" width="11.42578125" style="35" customWidth="1"/>
    <col min="11790" max="11790" width="5.5703125" style="35" customWidth="1"/>
    <col min="11791" max="11791" width="7.5703125" style="35" bestFit="1" customWidth="1"/>
    <col min="11792" max="12033" width="9.140625" style="35"/>
    <col min="12034" max="12034" width="79.7109375" style="35" customWidth="1"/>
    <col min="12035" max="12035" width="16.7109375" style="35" customWidth="1"/>
    <col min="12036" max="12036" width="17" style="35" customWidth="1"/>
    <col min="12037" max="12037" width="16.5703125" style="35" customWidth="1"/>
    <col min="12038" max="12038" width="16.7109375" style="35" customWidth="1"/>
    <col min="12039" max="12039" width="16.5703125" style="35" customWidth="1"/>
    <col min="12040" max="12040" width="12.28515625" style="35" customWidth="1"/>
    <col min="12041" max="12041" width="17.42578125" style="35" customWidth="1"/>
    <col min="12042" max="12042" width="12.5703125" style="35" customWidth="1"/>
    <col min="12043" max="12043" width="12.85546875" style="35" customWidth="1"/>
    <col min="12044" max="12044" width="13" style="35" customWidth="1"/>
    <col min="12045" max="12045" width="11.42578125" style="35" customWidth="1"/>
    <col min="12046" max="12046" width="5.5703125" style="35" customWidth="1"/>
    <col min="12047" max="12047" width="7.5703125" style="35" bestFit="1" customWidth="1"/>
    <col min="12048" max="12289" width="9.140625" style="35"/>
    <col min="12290" max="12290" width="79.7109375" style="35" customWidth="1"/>
    <col min="12291" max="12291" width="16.7109375" style="35" customWidth="1"/>
    <col min="12292" max="12292" width="17" style="35" customWidth="1"/>
    <col min="12293" max="12293" width="16.5703125" style="35" customWidth="1"/>
    <col min="12294" max="12294" width="16.7109375" style="35" customWidth="1"/>
    <col min="12295" max="12295" width="16.5703125" style="35" customWidth="1"/>
    <col min="12296" max="12296" width="12.28515625" style="35" customWidth="1"/>
    <col min="12297" max="12297" width="17.42578125" style="35" customWidth="1"/>
    <col min="12298" max="12298" width="12.5703125" style="35" customWidth="1"/>
    <col min="12299" max="12299" width="12.85546875" style="35" customWidth="1"/>
    <col min="12300" max="12300" width="13" style="35" customWidth="1"/>
    <col min="12301" max="12301" width="11.42578125" style="35" customWidth="1"/>
    <col min="12302" max="12302" width="5.5703125" style="35" customWidth="1"/>
    <col min="12303" max="12303" width="7.5703125" style="35" bestFit="1" customWidth="1"/>
    <col min="12304" max="12545" width="9.140625" style="35"/>
    <col min="12546" max="12546" width="79.7109375" style="35" customWidth="1"/>
    <col min="12547" max="12547" width="16.7109375" style="35" customWidth="1"/>
    <col min="12548" max="12548" width="17" style="35" customWidth="1"/>
    <col min="12549" max="12549" width="16.5703125" style="35" customWidth="1"/>
    <col min="12550" max="12550" width="16.7109375" style="35" customWidth="1"/>
    <col min="12551" max="12551" width="16.5703125" style="35" customWidth="1"/>
    <col min="12552" max="12552" width="12.28515625" style="35" customWidth="1"/>
    <col min="12553" max="12553" width="17.42578125" style="35" customWidth="1"/>
    <col min="12554" max="12554" width="12.5703125" style="35" customWidth="1"/>
    <col min="12555" max="12555" width="12.85546875" style="35" customWidth="1"/>
    <col min="12556" max="12556" width="13" style="35" customWidth="1"/>
    <col min="12557" max="12557" width="11.42578125" style="35" customWidth="1"/>
    <col min="12558" max="12558" width="5.5703125" style="35" customWidth="1"/>
    <col min="12559" max="12559" width="7.5703125" style="35" bestFit="1" customWidth="1"/>
    <col min="12560" max="12801" width="9.140625" style="35"/>
    <col min="12802" max="12802" width="79.7109375" style="35" customWidth="1"/>
    <col min="12803" max="12803" width="16.7109375" style="35" customWidth="1"/>
    <col min="12804" max="12804" width="17" style="35" customWidth="1"/>
    <col min="12805" max="12805" width="16.5703125" style="35" customWidth="1"/>
    <col min="12806" max="12806" width="16.7109375" style="35" customWidth="1"/>
    <col min="12807" max="12807" width="16.5703125" style="35" customWidth="1"/>
    <col min="12808" max="12808" width="12.28515625" style="35" customWidth="1"/>
    <col min="12809" max="12809" width="17.42578125" style="35" customWidth="1"/>
    <col min="12810" max="12810" width="12.5703125" style="35" customWidth="1"/>
    <col min="12811" max="12811" width="12.85546875" style="35" customWidth="1"/>
    <col min="12812" max="12812" width="13" style="35" customWidth="1"/>
    <col min="12813" max="12813" width="11.42578125" style="35" customWidth="1"/>
    <col min="12814" max="12814" width="5.5703125" style="35" customWidth="1"/>
    <col min="12815" max="12815" width="7.5703125" style="35" bestFit="1" customWidth="1"/>
    <col min="12816" max="13057" width="9.140625" style="35"/>
    <col min="13058" max="13058" width="79.7109375" style="35" customWidth="1"/>
    <col min="13059" max="13059" width="16.7109375" style="35" customWidth="1"/>
    <col min="13060" max="13060" width="17" style="35" customWidth="1"/>
    <col min="13061" max="13061" width="16.5703125" style="35" customWidth="1"/>
    <col min="13062" max="13062" width="16.7109375" style="35" customWidth="1"/>
    <col min="13063" max="13063" width="16.5703125" style="35" customWidth="1"/>
    <col min="13064" max="13064" width="12.28515625" style="35" customWidth="1"/>
    <col min="13065" max="13065" width="17.42578125" style="35" customWidth="1"/>
    <col min="13066" max="13066" width="12.5703125" style="35" customWidth="1"/>
    <col min="13067" max="13067" width="12.85546875" style="35" customWidth="1"/>
    <col min="13068" max="13068" width="13" style="35" customWidth="1"/>
    <col min="13069" max="13069" width="11.42578125" style="35" customWidth="1"/>
    <col min="13070" max="13070" width="5.5703125" style="35" customWidth="1"/>
    <col min="13071" max="13071" width="7.5703125" style="35" bestFit="1" customWidth="1"/>
    <col min="13072" max="13313" width="9.140625" style="35"/>
    <col min="13314" max="13314" width="79.7109375" style="35" customWidth="1"/>
    <col min="13315" max="13315" width="16.7109375" style="35" customWidth="1"/>
    <col min="13316" max="13316" width="17" style="35" customWidth="1"/>
    <col min="13317" max="13317" width="16.5703125" style="35" customWidth="1"/>
    <col min="13318" max="13318" width="16.7109375" style="35" customWidth="1"/>
    <col min="13319" max="13319" width="16.5703125" style="35" customWidth="1"/>
    <col min="13320" max="13320" width="12.28515625" style="35" customWidth="1"/>
    <col min="13321" max="13321" width="17.42578125" style="35" customWidth="1"/>
    <col min="13322" max="13322" width="12.5703125" style="35" customWidth="1"/>
    <col min="13323" max="13323" width="12.85546875" style="35" customWidth="1"/>
    <col min="13324" max="13324" width="13" style="35" customWidth="1"/>
    <col min="13325" max="13325" width="11.42578125" style="35" customWidth="1"/>
    <col min="13326" max="13326" width="5.5703125" style="35" customWidth="1"/>
    <col min="13327" max="13327" width="7.5703125" style="35" bestFit="1" customWidth="1"/>
    <col min="13328" max="13569" width="9.140625" style="35"/>
    <col min="13570" max="13570" width="79.7109375" style="35" customWidth="1"/>
    <col min="13571" max="13571" width="16.7109375" style="35" customWidth="1"/>
    <col min="13572" max="13572" width="17" style="35" customWidth="1"/>
    <col min="13573" max="13573" width="16.5703125" style="35" customWidth="1"/>
    <col min="13574" max="13574" width="16.7109375" style="35" customWidth="1"/>
    <col min="13575" max="13575" width="16.5703125" style="35" customWidth="1"/>
    <col min="13576" max="13576" width="12.28515625" style="35" customWidth="1"/>
    <col min="13577" max="13577" width="17.42578125" style="35" customWidth="1"/>
    <col min="13578" max="13578" width="12.5703125" style="35" customWidth="1"/>
    <col min="13579" max="13579" width="12.85546875" style="35" customWidth="1"/>
    <col min="13580" max="13580" width="13" style="35" customWidth="1"/>
    <col min="13581" max="13581" width="11.42578125" style="35" customWidth="1"/>
    <col min="13582" max="13582" width="5.5703125" style="35" customWidth="1"/>
    <col min="13583" max="13583" width="7.5703125" style="35" bestFit="1" customWidth="1"/>
    <col min="13584" max="13825" width="9.140625" style="35"/>
    <col min="13826" max="13826" width="79.7109375" style="35" customWidth="1"/>
    <col min="13827" max="13827" width="16.7109375" style="35" customWidth="1"/>
    <col min="13828" max="13828" width="17" style="35" customWidth="1"/>
    <col min="13829" max="13829" width="16.5703125" style="35" customWidth="1"/>
    <col min="13830" max="13830" width="16.7109375" style="35" customWidth="1"/>
    <col min="13831" max="13831" width="16.5703125" style="35" customWidth="1"/>
    <col min="13832" max="13832" width="12.28515625" style="35" customWidth="1"/>
    <col min="13833" max="13833" width="17.42578125" style="35" customWidth="1"/>
    <col min="13834" max="13834" width="12.5703125" style="35" customWidth="1"/>
    <col min="13835" max="13835" width="12.85546875" style="35" customWidth="1"/>
    <col min="13836" max="13836" width="13" style="35" customWidth="1"/>
    <col min="13837" max="13837" width="11.42578125" style="35" customWidth="1"/>
    <col min="13838" max="13838" width="5.5703125" style="35" customWidth="1"/>
    <col min="13839" max="13839" width="7.5703125" style="35" bestFit="1" customWidth="1"/>
    <col min="13840" max="14081" width="9.140625" style="35"/>
    <col min="14082" max="14082" width="79.7109375" style="35" customWidth="1"/>
    <col min="14083" max="14083" width="16.7109375" style="35" customWidth="1"/>
    <col min="14084" max="14084" width="17" style="35" customWidth="1"/>
    <col min="14085" max="14085" width="16.5703125" style="35" customWidth="1"/>
    <col min="14086" max="14086" width="16.7109375" style="35" customWidth="1"/>
    <col min="14087" max="14087" width="16.5703125" style="35" customWidth="1"/>
    <col min="14088" max="14088" width="12.28515625" style="35" customWidth="1"/>
    <col min="14089" max="14089" width="17.42578125" style="35" customWidth="1"/>
    <col min="14090" max="14090" width="12.5703125" style="35" customWidth="1"/>
    <col min="14091" max="14091" width="12.85546875" style="35" customWidth="1"/>
    <col min="14092" max="14092" width="13" style="35" customWidth="1"/>
    <col min="14093" max="14093" width="11.42578125" style="35" customWidth="1"/>
    <col min="14094" max="14094" width="5.5703125" style="35" customWidth="1"/>
    <col min="14095" max="14095" width="7.5703125" style="35" bestFit="1" customWidth="1"/>
    <col min="14096" max="14337" width="9.140625" style="35"/>
    <col min="14338" max="14338" width="79.7109375" style="35" customWidth="1"/>
    <col min="14339" max="14339" width="16.7109375" style="35" customWidth="1"/>
    <col min="14340" max="14340" width="17" style="35" customWidth="1"/>
    <col min="14341" max="14341" width="16.5703125" style="35" customWidth="1"/>
    <col min="14342" max="14342" width="16.7109375" style="35" customWidth="1"/>
    <col min="14343" max="14343" width="16.5703125" style="35" customWidth="1"/>
    <col min="14344" max="14344" width="12.28515625" style="35" customWidth="1"/>
    <col min="14345" max="14345" width="17.42578125" style="35" customWidth="1"/>
    <col min="14346" max="14346" width="12.5703125" style="35" customWidth="1"/>
    <col min="14347" max="14347" width="12.85546875" style="35" customWidth="1"/>
    <col min="14348" max="14348" width="13" style="35" customWidth="1"/>
    <col min="14349" max="14349" width="11.42578125" style="35" customWidth="1"/>
    <col min="14350" max="14350" width="5.5703125" style="35" customWidth="1"/>
    <col min="14351" max="14351" width="7.5703125" style="35" bestFit="1" customWidth="1"/>
    <col min="14352" max="14593" width="9.140625" style="35"/>
    <col min="14594" max="14594" width="79.7109375" style="35" customWidth="1"/>
    <col min="14595" max="14595" width="16.7109375" style="35" customWidth="1"/>
    <col min="14596" max="14596" width="17" style="35" customWidth="1"/>
    <col min="14597" max="14597" width="16.5703125" style="35" customWidth="1"/>
    <col min="14598" max="14598" width="16.7109375" style="35" customWidth="1"/>
    <col min="14599" max="14599" width="16.5703125" style="35" customWidth="1"/>
    <col min="14600" max="14600" width="12.28515625" style="35" customWidth="1"/>
    <col min="14601" max="14601" width="17.42578125" style="35" customWidth="1"/>
    <col min="14602" max="14602" width="12.5703125" style="35" customWidth="1"/>
    <col min="14603" max="14603" width="12.85546875" style="35" customWidth="1"/>
    <col min="14604" max="14604" width="13" style="35" customWidth="1"/>
    <col min="14605" max="14605" width="11.42578125" style="35" customWidth="1"/>
    <col min="14606" max="14606" width="5.5703125" style="35" customWidth="1"/>
    <col min="14607" max="14607" width="7.5703125" style="35" bestFit="1" customWidth="1"/>
    <col min="14608" max="14849" width="9.140625" style="35"/>
    <col min="14850" max="14850" width="79.7109375" style="35" customWidth="1"/>
    <col min="14851" max="14851" width="16.7109375" style="35" customWidth="1"/>
    <col min="14852" max="14852" width="17" style="35" customWidth="1"/>
    <col min="14853" max="14853" width="16.5703125" style="35" customWidth="1"/>
    <col min="14854" max="14854" width="16.7109375" style="35" customWidth="1"/>
    <col min="14855" max="14855" width="16.5703125" style="35" customWidth="1"/>
    <col min="14856" max="14856" width="12.28515625" style="35" customWidth="1"/>
    <col min="14857" max="14857" width="17.42578125" style="35" customWidth="1"/>
    <col min="14858" max="14858" width="12.5703125" style="35" customWidth="1"/>
    <col min="14859" max="14859" width="12.85546875" style="35" customWidth="1"/>
    <col min="14860" max="14860" width="13" style="35" customWidth="1"/>
    <col min="14861" max="14861" width="11.42578125" style="35" customWidth="1"/>
    <col min="14862" max="14862" width="5.5703125" style="35" customWidth="1"/>
    <col min="14863" max="14863" width="7.5703125" style="35" bestFit="1" customWidth="1"/>
    <col min="14864" max="15105" width="9.140625" style="35"/>
    <col min="15106" max="15106" width="79.7109375" style="35" customWidth="1"/>
    <col min="15107" max="15107" width="16.7109375" style="35" customWidth="1"/>
    <col min="15108" max="15108" width="17" style="35" customWidth="1"/>
    <col min="15109" max="15109" width="16.5703125" style="35" customWidth="1"/>
    <col min="15110" max="15110" width="16.7109375" style="35" customWidth="1"/>
    <col min="15111" max="15111" width="16.5703125" style="35" customWidth="1"/>
    <col min="15112" max="15112" width="12.28515625" style="35" customWidth="1"/>
    <col min="15113" max="15113" width="17.42578125" style="35" customWidth="1"/>
    <col min="15114" max="15114" width="12.5703125" style="35" customWidth="1"/>
    <col min="15115" max="15115" width="12.85546875" style="35" customWidth="1"/>
    <col min="15116" max="15116" width="13" style="35" customWidth="1"/>
    <col min="15117" max="15117" width="11.42578125" style="35" customWidth="1"/>
    <col min="15118" max="15118" width="5.5703125" style="35" customWidth="1"/>
    <col min="15119" max="15119" width="7.5703125" style="35" bestFit="1" customWidth="1"/>
    <col min="15120" max="15361" width="9.140625" style="35"/>
    <col min="15362" max="15362" width="79.7109375" style="35" customWidth="1"/>
    <col min="15363" max="15363" width="16.7109375" style="35" customWidth="1"/>
    <col min="15364" max="15364" width="17" style="35" customWidth="1"/>
    <col min="15365" max="15365" width="16.5703125" style="35" customWidth="1"/>
    <col min="15366" max="15366" width="16.7109375" style="35" customWidth="1"/>
    <col min="15367" max="15367" width="16.5703125" style="35" customWidth="1"/>
    <col min="15368" max="15368" width="12.28515625" style="35" customWidth="1"/>
    <col min="15369" max="15369" width="17.42578125" style="35" customWidth="1"/>
    <col min="15370" max="15370" width="12.5703125" style="35" customWidth="1"/>
    <col min="15371" max="15371" width="12.85546875" style="35" customWidth="1"/>
    <col min="15372" max="15372" width="13" style="35" customWidth="1"/>
    <col min="15373" max="15373" width="11.42578125" style="35" customWidth="1"/>
    <col min="15374" max="15374" width="5.5703125" style="35" customWidth="1"/>
    <col min="15375" max="15375" width="7.5703125" style="35" bestFit="1" customWidth="1"/>
    <col min="15376" max="15617" width="9.140625" style="35"/>
    <col min="15618" max="15618" width="79.7109375" style="35" customWidth="1"/>
    <col min="15619" max="15619" width="16.7109375" style="35" customWidth="1"/>
    <col min="15620" max="15620" width="17" style="35" customWidth="1"/>
    <col min="15621" max="15621" width="16.5703125" style="35" customWidth="1"/>
    <col min="15622" max="15622" width="16.7109375" style="35" customWidth="1"/>
    <col min="15623" max="15623" width="16.5703125" style="35" customWidth="1"/>
    <col min="15624" max="15624" width="12.28515625" style="35" customWidth="1"/>
    <col min="15625" max="15625" width="17.42578125" style="35" customWidth="1"/>
    <col min="15626" max="15626" width="12.5703125" style="35" customWidth="1"/>
    <col min="15627" max="15627" width="12.85546875" style="35" customWidth="1"/>
    <col min="15628" max="15628" width="13" style="35" customWidth="1"/>
    <col min="15629" max="15629" width="11.42578125" style="35" customWidth="1"/>
    <col min="15630" max="15630" width="5.5703125" style="35" customWidth="1"/>
    <col min="15631" max="15631" width="7.5703125" style="35" bestFit="1" customWidth="1"/>
    <col min="15632" max="15873" width="9.140625" style="35"/>
    <col min="15874" max="15874" width="79.7109375" style="35" customWidth="1"/>
    <col min="15875" max="15875" width="16.7109375" style="35" customWidth="1"/>
    <col min="15876" max="15876" width="17" style="35" customWidth="1"/>
    <col min="15877" max="15877" width="16.5703125" style="35" customWidth="1"/>
    <col min="15878" max="15878" width="16.7109375" style="35" customWidth="1"/>
    <col min="15879" max="15879" width="16.5703125" style="35" customWidth="1"/>
    <col min="15880" max="15880" width="12.28515625" style="35" customWidth="1"/>
    <col min="15881" max="15881" width="17.42578125" style="35" customWidth="1"/>
    <col min="15882" max="15882" width="12.5703125" style="35" customWidth="1"/>
    <col min="15883" max="15883" width="12.85546875" style="35" customWidth="1"/>
    <col min="15884" max="15884" width="13" style="35" customWidth="1"/>
    <col min="15885" max="15885" width="11.42578125" style="35" customWidth="1"/>
    <col min="15886" max="15886" width="5.5703125" style="35" customWidth="1"/>
    <col min="15887" max="15887" width="7.5703125" style="35" bestFit="1" customWidth="1"/>
    <col min="15888" max="16129" width="9.140625" style="35"/>
    <col min="16130" max="16130" width="79.7109375" style="35" customWidth="1"/>
    <col min="16131" max="16131" width="16.7109375" style="35" customWidth="1"/>
    <col min="16132" max="16132" width="17" style="35" customWidth="1"/>
    <col min="16133" max="16133" width="16.5703125" style="35" customWidth="1"/>
    <col min="16134" max="16134" width="16.7109375" style="35" customWidth="1"/>
    <col min="16135" max="16135" width="16.5703125" style="35" customWidth="1"/>
    <col min="16136" max="16136" width="12.28515625" style="35" customWidth="1"/>
    <col min="16137" max="16137" width="17.42578125" style="35" customWidth="1"/>
    <col min="16138" max="16138" width="12.5703125" style="35" customWidth="1"/>
    <col min="16139" max="16139" width="12.85546875" style="35" customWidth="1"/>
    <col min="16140" max="16140" width="13" style="35" customWidth="1"/>
    <col min="16141" max="16141" width="11.42578125" style="35" customWidth="1"/>
    <col min="16142" max="16142" width="5.5703125" style="35" customWidth="1"/>
    <col min="16143" max="16143" width="7.5703125" style="35" bestFit="1" customWidth="1"/>
    <col min="16144" max="16384" width="9.140625" style="35"/>
  </cols>
  <sheetData>
    <row r="1" spans="1:15" s="29" customFormat="1" ht="21.75" hidden="1" customHeight="1">
      <c r="A1" s="25"/>
      <c r="B1" s="26"/>
      <c r="C1" s="27"/>
      <c r="D1" s="28"/>
      <c r="E1" s="28"/>
      <c r="F1" s="28"/>
      <c r="G1" s="28"/>
      <c r="J1" s="30"/>
      <c r="K1" s="31"/>
      <c r="L1" s="32"/>
      <c r="M1" s="31"/>
    </row>
    <row r="2" spans="1:15" s="29" customFormat="1" ht="21.75" customHeight="1">
      <c r="A2" s="25"/>
      <c r="B2" s="26"/>
      <c r="C2" s="27"/>
      <c r="D2" s="28"/>
      <c r="E2" s="28"/>
      <c r="F2" s="28"/>
      <c r="G2" s="28"/>
      <c r="J2" s="30"/>
      <c r="K2" s="31"/>
      <c r="L2" s="32"/>
      <c r="M2" s="31"/>
    </row>
    <row r="3" spans="1:15" s="29" customFormat="1" ht="18" customHeight="1">
      <c r="A3" s="25"/>
      <c r="B3" s="33"/>
      <c r="C3" s="27"/>
      <c r="D3" s="28"/>
      <c r="E3" s="28"/>
      <c r="F3" s="138" t="s">
        <v>68</v>
      </c>
      <c r="G3" s="138"/>
      <c r="J3" s="34"/>
      <c r="K3" s="34" t="s">
        <v>69</v>
      </c>
      <c r="L3" s="34"/>
      <c r="M3" s="35"/>
    </row>
    <row r="4" spans="1:15" ht="33" customHeight="1">
      <c r="B4" s="139" t="s">
        <v>70</v>
      </c>
      <c r="C4" s="139"/>
      <c r="D4" s="139"/>
      <c r="E4" s="139"/>
      <c r="F4" s="139"/>
      <c r="G4" s="139"/>
      <c r="I4" s="28"/>
    </row>
    <row r="5" spans="1:15" ht="14.25" thickBot="1">
      <c r="B5" s="39"/>
      <c r="G5" s="40" t="s">
        <v>71</v>
      </c>
    </row>
    <row r="6" spans="1:15" ht="22.5" customHeight="1" thickTop="1">
      <c r="B6" s="140" t="s">
        <v>69</v>
      </c>
      <c r="C6" s="142" t="s">
        <v>72</v>
      </c>
      <c r="D6" s="144" t="s">
        <v>73</v>
      </c>
      <c r="E6" s="145"/>
      <c r="F6" s="145"/>
      <c r="G6" s="146"/>
      <c r="H6" s="147" t="s">
        <v>74</v>
      </c>
      <c r="I6" s="41"/>
      <c r="J6" s="135" t="s">
        <v>75</v>
      </c>
      <c r="K6" s="136"/>
      <c r="L6" s="136"/>
      <c r="M6" s="137"/>
    </row>
    <row r="7" spans="1:15" ht="21.75" customHeight="1" thickBot="1">
      <c r="B7" s="141"/>
      <c r="C7" s="143"/>
      <c r="D7" s="42" t="s">
        <v>76</v>
      </c>
      <c r="E7" s="42" t="s">
        <v>77</v>
      </c>
      <c r="F7" s="42" t="s">
        <v>78</v>
      </c>
      <c r="G7" s="43" t="s">
        <v>79</v>
      </c>
      <c r="H7" s="147"/>
      <c r="I7" s="44"/>
      <c r="J7" s="45" t="s">
        <v>76</v>
      </c>
      <c r="K7" s="45" t="s">
        <v>77</v>
      </c>
      <c r="L7" s="45" t="s">
        <v>78</v>
      </c>
      <c r="M7" s="45" t="s">
        <v>79</v>
      </c>
    </row>
    <row r="8" spans="1:15" ht="21.75" customHeight="1" thickTop="1" thickBot="1">
      <c r="B8" s="46" t="s">
        <v>80</v>
      </c>
      <c r="C8" s="47">
        <f>C9+C50+C56</f>
        <v>15618250</v>
      </c>
      <c r="D8" s="47">
        <f>D9+D50+D56</f>
        <v>3446274.9</v>
      </c>
      <c r="E8" s="47">
        <f>E9+E50+E56</f>
        <v>3673764.9999999995</v>
      </c>
      <c r="F8" s="47">
        <f>F9+F50+F56</f>
        <v>3992740.1000000006</v>
      </c>
      <c r="G8" s="48">
        <f>G9+G50+G56</f>
        <v>4505469.9999999991</v>
      </c>
      <c r="H8" s="28">
        <f>C8-D8-E8-F8-G8</f>
        <v>0</v>
      </c>
      <c r="I8" s="28"/>
      <c r="J8" s="49">
        <f>D8/C8</f>
        <v>0.22065691738831175</v>
      </c>
      <c r="K8" s="49">
        <f>E8/C8</f>
        <v>0.23522257615289802</v>
      </c>
      <c r="L8" s="49">
        <f>F8/C8</f>
        <v>0.25564580538792764</v>
      </c>
      <c r="M8" s="49">
        <f>G8/C8</f>
        <v>0.28847470107086254</v>
      </c>
      <c r="O8" s="50">
        <f>SUM(J8:M8)</f>
        <v>1</v>
      </c>
    </row>
    <row r="9" spans="1:15" s="57" customFormat="1" ht="21.75" customHeight="1" thickTop="1" thickBot="1">
      <c r="A9" s="51"/>
      <c r="B9" s="52" t="s">
        <v>1</v>
      </c>
      <c r="C9" s="53">
        <f>C10+C26+C27</f>
        <v>14928250</v>
      </c>
      <c r="D9" s="54">
        <f>D10+D26+D27</f>
        <v>3376782.9</v>
      </c>
      <c r="E9" s="54">
        <f>E10+E26+E27</f>
        <v>3492313.4999999995</v>
      </c>
      <c r="F9" s="54">
        <f>F10+F26+F27</f>
        <v>3886349.4000000004</v>
      </c>
      <c r="G9" s="55">
        <f>G10+G26+G27</f>
        <v>4172804.1999999997</v>
      </c>
      <c r="H9" s="28">
        <f t="shared" ref="H9:H59" si="0">C9-D9-E9-F9-G9</f>
        <v>0</v>
      </c>
      <c r="I9" s="28"/>
      <c r="J9" s="56">
        <f>D9/C9</f>
        <v>0.22620085408537505</v>
      </c>
      <c r="K9" s="56">
        <f>E9/C9</f>
        <v>0.23393991258184982</v>
      </c>
      <c r="L9" s="56">
        <f>F9/C9</f>
        <v>0.26033523018438198</v>
      </c>
      <c r="M9" s="56">
        <f>G9/C9</f>
        <v>0.27952400314839315</v>
      </c>
      <c r="O9" s="50">
        <f t="shared" ref="O9:O52" si="1">SUM(J9:M9)</f>
        <v>1</v>
      </c>
    </row>
    <row r="10" spans="1:15" ht="21.75" customHeight="1" thickTop="1" thickBot="1">
      <c r="A10" s="36">
        <v>11</v>
      </c>
      <c r="B10" s="58" t="s">
        <v>2</v>
      </c>
      <c r="C10" s="53">
        <f>C11+C16+C19+C23+C25</f>
        <v>13271250</v>
      </c>
      <c r="D10" s="53">
        <f>D11+D16+D19+D23+D25</f>
        <v>2957086.6</v>
      </c>
      <c r="E10" s="53">
        <f>E11+E16+E19+E23+E25</f>
        <v>3051322.1999999997</v>
      </c>
      <c r="F10" s="53">
        <f>F11+F16+F19+F23+F25</f>
        <v>3496259.2</v>
      </c>
      <c r="G10" s="59">
        <f>G11+G16+G19+G23+G25</f>
        <v>3766581.9999999995</v>
      </c>
      <c r="H10" s="28">
        <f t="shared" si="0"/>
        <v>0</v>
      </c>
      <c r="I10" s="28"/>
      <c r="J10" s="60">
        <f>D10/C10</f>
        <v>0.22281899594989169</v>
      </c>
      <c r="K10" s="60">
        <f>E10/C10</f>
        <v>0.22991972873693131</v>
      </c>
      <c r="L10" s="60">
        <f>F10/C10</f>
        <v>0.26344611095413017</v>
      </c>
      <c r="M10" s="60">
        <f>G10/C10</f>
        <v>0.2838151643590468</v>
      </c>
      <c r="O10" s="50">
        <f t="shared" si="1"/>
        <v>1</v>
      </c>
    </row>
    <row r="11" spans="1:15" ht="34.5" customHeight="1" thickTop="1">
      <c r="A11" s="36">
        <v>111</v>
      </c>
      <c r="B11" s="61" t="s">
        <v>3</v>
      </c>
      <c r="C11" s="62">
        <f>C12+C14</f>
        <v>4772000</v>
      </c>
      <c r="D11" s="62">
        <f>D12+D14</f>
        <v>1264459.6000000001</v>
      </c>
      <c r="E11" s="62">
        <f>E12+E14</f>
        <v>970087.6</v>
      </c>
      <c r="F11" s="62">
        <f>F12+F14</f>
        <v>1273745.5</v>
      </c>
      <c r="G11" s="63">
        <f>G12+G14</f>
        <v>1263707.3</v>
      </c>
      <c r="H11" s="28">
        <f t="shared" si="0"/>
        <v>0</v>
      </c>
      <c r="I11" s="28"/>
      <c r="J11" s="64"/>
      <c r="K11" s="64"/>
      <c r="L11" s="64"/>
      <c r="M11" s="64"/>
      <c r="O11" s="50"/>
    </row>
    <row r="12" spans="1:15" s="38" customFormat="1" ht="20.25" customHeight="1">
      <c r="A12" s="65">
        <v>1111</v>
      </c>
      <c r="B12" s="66" t="s">
        <v>4</v>
      </c>
      <c r="C12" s="67">
        <f>C13</f>
        <v>3771000</v>
      </c>
      <c r="D12" s="67">
        <f>D13</f>
        <v>834459.2</v>
      </c>
      <c r="E12" s="67">
        <f>E13</f>
        <v>843344.5</v>
      </c>
      <c r="F12" s="67">
        <f>F13</f>
        <v>1039567.7</v>
      </c>
      <c r="G12" s="68">
        <f>G13</f>
        <v>1053628.6000000001</v>
      </c>
      <c r="H12" s="28">
        <f t="shared" si="0"/>
        <v>0</v>
      </c>
      <c r="I12" s="28"/>
      <c r="J12" s="69"/>
      <c r="K12" s="69"/>
      <c r="L12" s="69"/>
      <c r="M12" s="69"/>
      <c r="O12" s="50"/>
    </row>
    <row r="13" spans="1:15" s="38" customFormat="1" ht="20.25" customHeight="1">
      <c r="A13" s="65">
        <v>11111</v>
      </c>
      <c r="B13" s="70" t="s">
        <v>5</v>
      </c>
      <c r="C13" s="67">
        <f>[1]BAZA!B14</f>
        <v>3771000</v>
      </c>
      <c r="D13" s="71">
        <f>SUM('[1]Naerti Tve'!C11:E11)</f>
        <v>834459.2</v>
      </c>
      <c r="E13" s="71">
        <f>SUM('[1]Naerti Tve'!F11:H11)</f>
        <v>843344.5</v>
      </c>
      <c r="F13" s="71">
        <f>SUM('[1]Naerti Tve'!I11:K11)</f>
        <v>1039567.7</v>
      </c>
      <c r="G13" s="72">
        <f>SUM('[1]Naerti Tve'!L11:N11)</f>
        <v>1053628.6000000001</v>
      </c>
      <c r="H13" s="28">
        <f t="shared" si="0"/>
        <v>0</v>
      </c>
      <c r="I13" s="28"/>
      <c r="J13" s="73">
        <f>D13/C13</f>
        <v>0.22128326703792095</v>
      </c>
      <c r="K13" s="73">
        <f>E13/C13</f>
        <v>0.2236394855476001</v>
      </c>
      <c r="L13" s="73">
        <f>F13/C13</f>
        <v>0.27567427738000527</v>
      </c>
      <c r="M13" s="73">
        <f>G13/C13</f>
        <v>0.27940297003447362</v>
      </c>
      <c r="O13" s="50">
        <f t="shared" si="1"/>
        <v>1</v>
      </c>
    </row>
    <row r="14" spans="1:15" s="38" customFormat="1" ht="20.25" customHeight="1">
      <c r="A14" s="65">
        <v>1112</v>
      </c>
      <c r="B14" s="66" t="s">
        <v>6</v>
      </c>
      <c r="C14" s="67">
        <f>C15</f>
        <v>1001000</v>
      </c>
      <c r="D14" s="67">
        <f>D15</f>
        <v>430000.4</v>
      </c>
      <c r="E14" s="67">
        <f>E15</f>
        <v>126743.09999999999</v>
      </c>
      <c r="F14" s="67">
        <f>F15</f>
        <v>234177.8</v>
      </c>
      <c r="G14" s="68">
        <f>G15</f>
        <v>210078.7</v>
      </c>
      <c r="H14" s="28">
        <f t="shared" si="0"/>
        <v>0</v>
      </c>
      <c r="I14" s="28"/>
      <c r="J14" s="73"/>
      <c r="K14" s="73"/>
      <c r="L14" s="73"/>
      <c r="M14" s="73"/>
      <c r="O14" s="50"/>
    </row>
    <row r="15" spans="1:15" s="38" customFormat="1" ht="20.25" customHeight="1">
      <c r="A15" s="65">
        <v>11121</v>
      </c>
      <c r="B15" s="70" t="s">
        <v>7</v>
      </c>
      <c r="C15" s="67">
        <f>[1]BAZA!B27</f>
        <v>1001000</v>
      </c>
      <c r="D15" s="71">
        <f>SUM('[1]Naerti Tve'!C12:E12)</f>
        <v>430000.4</v>
      </c>
      <c r="E15" s="71">
        <f>SUM('[1]Naerti Tve'!F12:H12)</f>
        <v>126743.09999999999</v>
      </c>
      <c r="F15" s="71">
        <f>SUM('[1]Naerti Tve'!I12:K12)</f>
        <v>234177.8</v>
      </c>
      <c r="G15" s="72">
        <f>SUM('[1]Naerti Tve'!L12:N12)</f>
        <v>210078.7</v>
      </c>
      <c r="H15" s="28">
        <f t="shared" si="0"/>
        <v>0</v>
      </c>
      <c r="I15" s="28"/>
      <c r="J15" s="73">
        <f>D15/C15</f>
        <v>0.42957082917082917</v>
      </c>
      <c r="K15" s="73">
        <f>E15/C15</f>
        <v>0.1266164835164835</v>
      </c>
      <c r="L15" s="73">
        <f>F15/C15</f>
        <v>0.23394385614385613</v>
      </c>
      <c r="M15" s="73">
        <f>G15/C15</f>
        <v>0.20986883116883118</v>
      </c>
      <c r="O15" s="50">
        <f t="shared" si="1"/>
        <v>1</v>
      </c>
    </row>
    <row r="16" spans="1:15" ht="20.25" customHeight="1">
      <c r="A16" s="36">
        <v>113</v>
      </c>
      <c r="B16" s="61" t="s">
        <v>81</v>
      </c>
      <c r="C16" s="62">
        <f>C17</f>
        <v>510000</v>
      </c>
      <c r="D16" s="62">
        <f t="shared" ref="D16:G17" si="2">D17</f>
        <v>11732.900000000001</v>
      </c>
      <c r="E16" s="62">
        <f t="shared" si="2"/>
        <v>367675.8</v>
      </c>
      <c r="F16" s="62">
        <f t="shared" si="2"/>
        <v>15088.600000000002</v>
      </c>
      <c r="G16" s="63">
        <f t="shared" si="2"/>
        <v>115502.70000000001</v>
      </c>
      <c r="H16" s="28">
        <f t="shared" si="0"/>
        <v>0</v>
      </c>
      <c r="I16" s="28"/>
      <c r="J16" s="74"/>
      <c r="K16" s="74"/>
      <c r="L16" s="74"/>
      <c r="M16" s="74"/>
      <c r="O16" s="50"/>
    </row>
    <row r="17" spans="1:15" s="38" customFormat="1" ht="20.25" customHeight="1">
      <c r="A17" s="65">
        <v>1131</v>
      </c>
      <c r="B17" s="66" t="s">
        <v>82</v>
      </c>
      <c r="C17" s="67">
        <f>C18</f>
        <v>510000</v>
      </c>
      <c r="D17" s="67">
        <f t="shared" si="2"/>
        <v>11732.900000000001</v>
      </c>
      <c r="E17" s="67">
        <f t="shared" si="2"/>
        <v>367675.8</v>
      </c>
      <c r="F17" s="67">
        <f t="shared" si="2"/>
        <v>15088.600000000002</v>
      </c>
      <c r="G17" s="68">
        <f t="shared" si="2"/>
        <v>115502.70000000001</v>
      </c>
      <c r="H17" s="28">
        <f t="shared" si="0"/>
        <v>0</v>
      </c>
      <c r="I17" s="28"/>
      <c r="J17" s="73"/>
      <c r="K17" s="73"/>
      <c r="L17" s="73"/>
      <c r="M17" s="73"/>
      <c r="O17" s="50"/>
    </row>
    <row r="18" spans="1:15" s="38" customFormat="1" ht="20.25" customHeight="1">
      <c r="A18" s="65">
        <v>11311</v>
      </c>
      <c r="B18" s="70" t="s">
        <v>83</v>
      </c>
      <c r="C18" s="67">
        <f>[1]BAZA!B68</f>
        <v>510000</v>
      </c>
      <c r="D18" s="71">
        <f>SUM('[1]Naerti Tve'!C22:E22)</f>
        <v>11732.900000000001</v>
      </c>
      <c r="E18" s="71">
        <f>SUM('[1]Naerti Tve'!F22:H22)</f>
        <v>367675.8</v>
      </c>
      <c r="F18" s="71">
        <f>SUM('[1]Naerti Tve'!I22:K22)</f>
        <v>15088.600000000002</v>
      </c>
      <c r="G18" s="72">
        <f>SUM('[1]Naerti Tve'!L22:N22)</f>
        <v>115502.70000000001</v>
      </c>
      <c r="H18" s="28">
        <f t="shared" si="0"/>
        <v>0</v>
      </c>
      <c r="J18" s="73"/>
      <c r="K18" s="73"/>
      <c r="L18" s="73"/>
      <c r="M18" s="73"/>
      <c r="O18" s="50"/>
    </row>
    <row r="19" spans="1:15" ht="20.25" customHeight="1">
      <c r="A19" s="36">
        <v>114</v>
      </c>
      <c r="B19" s="61" t="s">
        <v>8</v>
      </c>
      <c r="C19" s="62">
        <f>C20+C22</f>
        <v>7760000</v>
      </c>
      <c r="D19" s="62">
        <f>D20+D22</f>
        <v>1512095.5</v>
      </c>
      <c r="E19" s="62">
        <f>E20+E22</f>
        <v>1928581.7</v>
      </c>
      <c r="F19" s="62">
        <f>F20+F22</f>
        <v>2174814</v>
      </c>
      <c r="G19" s="63">
        <f>G20+G22</f>
        <v>2144508.7999999998</v>
      </c>
      <c r="H19" s="28">
        <f t="shared" si="0"/>
        <v>0</v>
      </c>
      <c r="I19" s="28"/>
      <c r="J19" s="74"/>
      <c r="K19" s="74"/>
      <c r="L19" s="74"/>
      <c r="M19" s="74"/>
      <c r="O19" s="50"/>
    </row>
    <row r="20" spans="1:15" s="38" customFormat="1" ht="20.25" customHeight="1">
      <c r="A20" s="65">
        <v>1141</v>
      </c>
      <c r="B20" s="66" t="s">
        <v>9</v>
      </c>
      <c r="C20" s="67">
        <f>C21</f>
        <v>5935000</v>
      </c>
      <c r="D20" s="67">
        <f>D21</f>
        <v>1205385.0999999999</v>
      </c>
      <c r="E20" s="67">
        <f>E21</f>
        <v>1481033.5</v>
      </c>
      <c r="F20" s="67">
        <f>F21</f>
        <v>1651453.3</v>
      </c>
      <c r="G20" s="68">
        <f>G21</f>
        <v>1597128.1</v>
      </c>
      <c r="H20" s="28">
        <f t="shared" si="0"/>
        <v>0</v>
      </c>
      <c r="I20" s="28"/>
      <c r="J20" s="73"/>
      <c r="K20" s="73"/>
      <c r="L20" s="73"/>
      <c r="M20" s="73"/>
      <c r="O20" s="50"/>
    </row>
    <row r="21" spans="1:15" s="38" customFormat="1" ht="20.25" customHeight="1">
      <c r="A21" s="65">
        <v>11411</v>
      </c>
      <c r="B21" s="70" t="s">
        <v>10</v>
      </c>
      <c r="C21" s="67">
        <f>[1]BAZA!B32</f>
        <v>5935000</v>
      </c>
      <c r="D21" s="67">
        <f>SUM('[1]Naerti Tve'!C13:E13)</f>
        <v>1205385.0999999999</v>
      </c>
      <c r="E21" s="67">
        <f>SUM('[1]Naerti Tve'!F13:H13)</f>
        <v>1481033.5</v>
      </c>
      <c r="F21" s="67">
        <f>SUM('[1]Naerti Tve'!I13:K13)</f>
        <v>1651453.3</v>
      </c>
      <c r="G21" s="68">
        <f>SUM('[1]Naerti Tve'!L13:N13)</f>
        <v>1597128.1</v>
      </c>
      <c r="H21" s="28">
        <f t="shared" si="0"/>
        <v>0</v>
      </c>
      <c r="I21" s="28"/>
      <c r="J21" s="75">
        <f>D21/C21</f>
        <v>0.20309774220724514</v>
      </c>
      <c r="K21" s="75">
        <f>E21/C21</f>
        <v>0.24954229149115417</v>
      </c>
      <c r="L21" s="75">
        <f>F21/C21</f>
        <v>0.27825666385846676</v>
      </c>
      <c r="M21" s="75">
        <f>G21/C21</f>
        <v>0.26910330244313396</v>
      </c>
      <c r="O21" s="50">
        <f t="shared" si="1"/>
        <v>1</v>
      </c>
    </row>
    <row r="22" spans="1:15" s="38" customFormat="1" ht="19.5" customHeight="1">
      <c r="A22" s="65">
        <v>1142</v>
      </c>
      <c r="B22" s="66" t="s">
        <v>11</v>
      </c>
      <c r="C22" s="67">
        <f>[1]BAZA!B49</f>
        <v>1825000</v>
      </c>
      <c r="D22" s="67">
        <f>SUM('[1]Naerti Tve'!C17:E17)</f>
        <v>306710.40000000002</v>
      </c>
      <c r="E22" s="67">
        <f>SUM('[1]Naerti Tve'!F17:H17)</f>
        <v>447548.2</v>
      </c>
      <c r="F22" s="67">
        <f>SUM('[1]Naerti Tve'!I17:K17)</f>
        <v>523360.7</v>
      </c>
      <c r="G22" s="68">
        <f>SUM('[1]Naerti Tve'!L17:N17)</f>
        <v>547380.69999999995</v>
      </c>
      <c r="H22" s="28">
        <f t="shared" si="0"/>
        <v>0</v>
      </c>
      <c r="I22" s="28"/>
      <c r="J22" s="75">
        <f>D22/C22</f>
        <v>0.16806049315068494</v>
      </c>
      <c r="K22" s="75">
        <f>E22/C22</f>
        <v>0.24523189041095891</v>
      </c>
      <c r="L22" s="75">
        <f>F22/C22</f>
        <v>0.28677298630136988</v>
      </c>
      <c r="M22" s="75">
        <f>G22/C22</f>
        <v>0.29993463013698629</v>
      </c>
      <c r="O22" s="50">
        <f t="shared" si="1"/>
        <v>1</v>
      </c>
    </row>
    <row r="23" spans="1:15" s="37" customFormat="1" ht="34.5" customHeight="1">
      <c r="A23" s="76">
        <v>115</v>
      </c>
      <c r="B23" s="61" t="s">
        <v>84</v>
      </c>
      <c r="C23" s="62">
        <f>C24</f>
        <v>81250</v>
      </c>
      <c r="D23" s="62">
        <f>D24</f>
        <v>17034.5</v>
      </c>
      <c r="E23" s="62">
        <f>E24</f>
        <v>22119.200000000001</v>
      </c>
      <c r="F23" s="62">
        <f>F24</f>
        <v>21657.899999999998</v>
      </c>
      <c r="G23" s="63">
        <f>G24</f>
        <v>20438.399999999998</v>
      </c>
      <c r="H23" s="28">
        <f t="shared" si="0"/>
        <v>0</v>
      </c>
      <c r="I23" s="77"/>
      <c r="J23" s="74"/>
      <c r="K23" s="74"/>
      <c r="L23" s="74"/>
      <c r="M23" s="74"/>
      <c r="O23" s="78"/>
    </row>
    <row r="24" spans="1:15" s="38" customFormat="1" ht="20.25" customHeight="1">
      <c r="A24" s="65">
        <v>1151</v>
      </c>
      <c r="B24" s="66" t="s">
        <v>13</v>
      </c>
      <c r="C24" s="67">
        <f>[1]BAZA!B63</f>
        <v>81250</v>
      </c>
      <c r="D24" s="71">
        <f>SUM('[1]Naerti Tve'!C21:E21)</f>
        <v>17034.5</v>
      </c>
      <c r="E24" s="71">
        <f>SUM('[1]Naerti Tve'!F21:H21)</f>
        <v>22119.200000000001</v>
      </c>
      <c r="F24" s="71">
        <f>SUM('[1]Naerti Tve'!I21:K21)</f>
        <v>21657.899999999998</v>
      </c>
      <c r="G24" s="72">
        <f>SUM('[1]Naerti Tve'!L21:N21)</f>
        <v>20438.399999999998</v>
      </c>
      <c r="H24" s="28">
        <f t="shared" si="0"/>
        <v>0</v>
      </c>
      <c r="I24" s="28"/>
      <c r="J24" s="79">
        <f t="shared" ref="J24:J52" si="3">D24/C24</f>
        <v>0.2096553846153846</v>
      </c>
      <c r="K24" s="79">
        <f t="shared" ref="K24:K52" si="4">E24/C24</f>
        <v>0.27223630769230772</v>
      </c>
      <c r="L24" s="79">
        <f t="shared" ref="L24:L52" si="5">F24/C24</f>
        <v>0.26655876923076921</v>
      </c>
      <c r="M24" s="79">
        <f t="shared" ref="M24:M52" si="6">G24/C24</f>
        <v>0.25154953846153844</v>
      </c>
      <c r="O24" s="50">
        <f t="shared" si="1"/>
        <v>1</v>
      </c>
    </row>
    <row r="25" spans="1:15" ht="20.25" customHeight="1" thickBot="1">
      <c r="A25" s="36">
        <v>116</v>
      </c>
      <c r="B25" s="61" t="s">
        <v>14</v>
      </c>
      <c r="C25" s="62">
        <f>[1]BAZA!B73</f>
        <v>148000</v>
      </c>
      <c r="D25" s="62">
        <f>SUM('[1]Naerti Tve'!C23:E23)</f>
        <v>151764.1</v>
      </c>
      <c r="E25" s="62">
        <f>SUM('[1]Naerti Tve'!F23:H23)</f>
        <v>-237142.1</v>
      </c>
      <c r="F25" s="62">
        <f>SUM('[1]Naerti Tve'!I23:K23)</f>
        <v>10953.199999999997</v>
      </c>
      <c r="G25" s="63">
        <f>SUM('[1]Naerti Tve'!L23:N23)</f>
        <v>222424.80000000002</v>
      </c>
      <c r="H25" s="28">
        <f t="shared" si="0"/>
        <v>0</v>
      </c>
      <c r="I25" s="28"/>
      <c r="J25" s="80">
        <f t="shared" si="3"/>
        <v>1.0254331081081081</v>
      </c>
      <c r="K25" s="80">
        <f t="shared" si="4"/>
        <v>-1.6023114864864865</v>
      </c>
      <c r="L25" s="80">
        <f t="shared" si="5"/>
        <v>7.4008108108108095E-2</v>
      </c>
      <c r="M25" s="80">
        <f t="shared" si="6"/>
        <v>1.5028702702702703</v>
      </c>
      <c r="O25" s="50">
        <f t="shared" si="1"/>
        <v>1</v>
      </c>
    </row>
    <row r="26" spans="1:15" s="87" customFormat="1" ht="19.5" customHeight="1" thickTop="1" thickBot="1">
      <c r="A26" s="81">
        <v>13</v>
      </c>
      <c r="B26" s="58" t="s">
        <v>15</v>
      </c>
      <c r="C26" s="53">
        <f>[1]BAZA!B79</f>
        <v>457000</v>
      </c>
      <c r="D26" s="82">
        <f>SUM('[1]Naerti Tve'!C24:E24)</f>
        <v>198788</v>
      </c>
      <c r="E26" s="83">
        <f>SUM('[1]Naerti Tve'!F24:H24)</f>
        <v>48418</v>
      </c>
      <c r="F26" s="84">
        <f>SUM('[1]Naerti Tve'!I24:K24)</f>
        <v>120118</v>
      </c>
      <c r="G26" s="85">
        <f>SUM('[1]Naerti Tve'!L24:N24)</f>
        <v>89676</v>
      </c>
      <c r="H26" s="28">
        <f t="shared" si="0"/>
        <v>0</v>
      </c>
      <c r="I26" s="28"/>
      <c r="J26" s="86">
        <f t="shared" si="3"/>
        <v>0.43498468271334795</v>
      </c>
      <c r="K26" s="86">
        <f t="shared" si="4"/>
        <v>0.10594748358862144</v>
      </c>
      <c r="L26" s="86">
        <f t="shared" si="5"/>
        <v>0.26284026258205689</v>
      </c>
      <c r="M26" s="86">
        <f t="shared" si="6"/>
        <v>0.19622757111597375</v>
      </c>
      <c r="N26" s="38"/>
      <c r="O26" s="50">
        <f t="shared" si="1"/>
        <v>1</v>
      </c>
    </row>
    <row r="27" spans="1:15" s="94" customFormat="1" ht="18" customHeight="1" thickTop="1">
      <c r="A27" s="88">
        <v>14</v>
      </c>
      <c r="B27" s="89" t="s">
        <v>18</v>
      </c>
      <c r="C27" s="90">
        <f>C28+C34+C47+C48</f>
        <v>1200000</v>
      </c>
      <c r="D27" s="91">
        <f>D28+D34+D47+D48</f>
        <v>220908.3</v>
      </c>
      <c r="E27" s="91">
        <f>E28+E34+E47+E48</f>
        <v>392573.3</v>
      </c>
      <c r="F27" s="91">
        <f>F28+F34+F47+F48</f>
        <v>269972.2</v>
      </c>
      <c r="G27" s="92">
        <f>G28+G34+G47+G48</f>
        <v>316546.2</v>
      </c>
      <c r="H27" s="28">
        <f t="shared" si="0"/>
        <v>0</v>
      </c>
      <c r="I27" s="28"/>
      <c r="J27" s="93">
        <f t="shared" si="3"/>
        <v>0.18409024999999998</v>
      </c>
      <c r="K27" s="93">
        <f t="shared" si="4"/>
        <v>0.32714441666666666</v>
      </c>
      <c r="L27" s="93">
        <f t="shared" si="5"/>
        <v>0.22497683333333335</v>
      </c>
      <c r="M27" s="93">
        <f t="shared" si="6"/>
        <v>0.26378850000000004</v>
      </c>
      <c r="N27" s="38"/>
      <c r="O27" s="50">
        <f t="shared" si="1"/>
        <v>1</v>
      </c>
    </row>
    <row r="28" spans="1:15" s="37" customFormat="1" ht="18" customHeight="1">
      <c r="A28" s="76"/>
      <c r="B28" s="61" t="s">
        <v>85</v>
      </c>
      <c r="C28" s="90">
        <f>C29+C30+C33</f>
        <v>596000</v>
      </c>
      <c r="D28" s="91">
        <f>D29+D30+D33</f>
        <v>107171.4</v>
      </c>
      <c r="E28" s="91">
        <f>E29+E30+E33</f>
        <v>221242.1</v>
      </c>
      <c r="F28" s="91">
        <f>F29+F30+F33</f>
        <v>111705.7</v>
      </c>
      <c r="G28" s="92">
        <f>G29+G30+G33</f>
        <v>155880.79999999999</v>
      </c>
      <c r="H28" s="28">
        <f t="shared" si="0"/>
        <v>0</v>
      </c>
      <c r="I28" s="28"/>
      <c r="J28" s="93">
        <f t="shared" si="3"/>
        <v>0.17981778523489933</v>
      </c>
      <c r="K28" s="93">
        <f t="shared" si="4"/>
        <v>0.37121157718120806</v>
      </c>
      <c r="L28" s="93">
        <f t="shared" si="5"/>
        <v>0.18742567114093958</v>
      </c>
      <c r="M28" s="93">
        <f t="shared" si="6"/>
        <v>0.261544966442953</v>
      </c>
      <c r="O28" s="50">
        <f t="shared" si="1"/>
        <v>0.99999999999999989</v>
      </c>
    </row>
    <row r="29" spans="1:15" s="96" customFormat="1" ht="18" customHeight="1">
      <c r="A29" s="95"/>
      <c r="B29" s="70" t="s">
        <v>20</v>
      </c>
      <c r="C29" s="62">
        <f>[1]BAZA!B86</f>
        <v>245000</v>
      </c>
      <c r="D29" s="71">
        <f>SUM('[1]Naerti Tve'!C27:E27)</f>
        <v>88576.5</v>
      </c>
      <c r="E29" s="71">
        <f>SUM('[1]Naerti Tve'!F27:H27)</f>
        <v>56973</v>
      </c>
      <c r="F29" s="71">
        <f>SUM('[1]Naerti Tve'!I27:K27)</f>
        <v>78135.7</v>
      </c>
      <c r="G29" s="72">
        <f>SUM('[1]Naerti Tve'!L27:N27)</f>
        <v>21314.800000000003</v>
      </c>
      <c r="H29" s="28">
        <f t="shared" si="0"/>
        <v>0</v>
      </c>
      <c r="I29" s="28"/>
      <c r="J29" s="74">
        <f t="shared" si="3"/>
        <v>0.36153673469387754</v>
      </c>
      <c r="K29" s="74">
        <f t="shared" si="4"/>
        <v>0.23254285714285713</v>
      </c>
      <c r="L29" s="74">
        <f t="shared" si="5"/>
        <v>0.31892122448979593</v>
      </c>
      <c r="M29" s="74">
        <f t="shared" si="6"/>
        <v>8.6999183673469399E-2</v>
      </c>
      <c r="O29" s="50">
        <f t="shared" si="1"/>
        <v>1</v>
      </c>
    </row>
    <row r="30" spans="1:15" s="96" customFormat="1" ht="18" customHeight="1">
      <c r="A30" s="95"/>
      <c r="B30" s="70" t="s">
        <v>21</v>
      </c>
      <c r="C30" s="62">
        <f>C31+C32</f>
        <v>196000</v>
      </c>
      <c r="D30" s="71">
        <f>D31+D32</f>
        <v>570.29999999999995</v>
      </c>
      <c r="E30" s="71">
        <f>E31+E32</f>
        <v>141124.1</v>
      </c>
      <c r="F30" s="71">
        <f>F31+F32</f>
        <v>399.3</v>
      </c>
      <c r="G30" s="72">
        <f>G31+G32</f>
        <v>53906.3</v>
      </c>
      <c r="H30" s="28">
        <f t="shared" si="0"/>
        <v>0</v>
      </c>
      <c r="I30" s="28"/>
      <c r="J30" s="93">
        <f t="shared" si="3"/>
        <v>2.9096938775510202E-3</v>
      </c>
      <c r="K30" s="93">
        <f t="shared" si="4"/>
        <v>0.72002091836734694</v>
      </c>
      <c r="L30" s="93">
        <f t="shared" si="5"/>
        <v>2.0372448979591837E-3</v>
      </c>
      <c r="M30" s="93">
        <f t="shared" si="6"/>
        <v>0.27503214285714289</v>
      </c>
      <c r="O30" s="50">
        <f t="shared" si="1"/>
        <v>1</v>
      </c>
    </row>
    <row r="31" spans="1:15" s="96" customFormat="1" ht="37.5" customHeight="1">
      <c r="A31" s="95"/>
      <c r="B31" s="97" t="s">
        <v>86</v>
      </c>
      <c r="C31" s="62">
        <f>[1]BAZA!B92</f>
        <v>56000</v>
      </c>
      <c r="D31" s="71">
        <f>SUM('[1]Naerti Tve'!C29:E29)</f>
        <v>570.29999999999995</v>
      </c>
      <c r="E31" s="71">
        <f>SUM('[1]Naerti Tve'!F29:H29)</f>
        <v>1124.0999999999999</v>
      </c>
      <c r="F31" s="71">
        <f>SUM('[1]Naerti Tve'!I29:K29)</f>
        <v>399.3</v>
      </c>
      <c r="G31" s="72">
        <f>SUM('[1]Naerti Tve'!L29:N29)</f>
        <v>53906.3</v>
      </c>
      <c r="H31" s="28">
        <f t="shared" si="0"/>
        <v>0</v>
      </c>
      <c r="I31" s="28"/>
      <c r="J31" s="93"/>
      <c r="K31" s="93"/>
      <c r="L31" s="93"/>
      <c r="M31" s="93"/>
      <c r="O31" s="50"/>
    </row>
    <row r="32" spans="1:15" s="96" customFormat="1" ht="18" customHeight="1">
      <c r="A32" s="95"/>
      <c r="B32" s="97" t="s">
        <v>23</v>
      </c>
      <c r="C32" s="62">
        <f>[1]BAZA!B95</f>
        <v>140000</v>
      </c>
      <c r="D32" s="71">
        <f>SUM('[1]Naerti Tve'!C30:E30)</f>
        <v>0</v>
      </c>
      <c r="E32" s="71">
        <f>SUM('[1]Naerti Tve'!F30:H30)</f>
        <v>140000</v>
      </c>
      <c r="F32" s="71">
        <f>SUM('[1]Naerti Tve'!I30:K30)</f>
        <v>0</v>
      </c>
      <c r="G32" s="72">
        <f>SUM('[1]Naerti Tve'!L30:N30)</f>
        <v>0</v>
      </c>
      <c r="H32" s="28">
        <f t="shared" si="0"/>
        <v>0</v>
      </c>
      <c r="I32" s="28"/>
      <c r="J32" s="93"/>
      <c r="K32" s="93"/>
      <c r="L32" s="93"/>
      <c r="M32" s="93"/>
      <c r="O32" s="50"/>
    </row>
    <row r="33" spans="1:15" s="37" customFormat="1" ht="18" customHeight="1">
      <c r="A33" s="76"/>
      <c r="B33" s="70" t="s">
        <v>24</v>
      </c>
      <c r="C33" s="62">
        <f>[1]BAZA!B96</f>
        <v>155000</v>
      </c>
      <c r="D33" s="71">
        <f>SUM('[1]Naerti Tve'!C31:E31)</f>
        <v>18024.599999999999</v>
      </c>
      <c r="E33" s="71">
        <f>SUM('[1]Naerti Tve'!F31:H31)</f>
        <v>23145</v>
      </c>
      <c r="F33" s="71">
        <f>SUM('[1]Naerti Tve'!I31:K31)</f>
        <v>33170.699999999997</v>
      </c>
      <c r="G33" s="72">
        <f>SUM('[1]Naerti Tve'!L31:N31)</f>
        <v>80659.7</v>
      </c>
      <c r="H33" s="28">
        <f t="shared" si="0"/>
        <v>0</v>
      </c>
      <c r="I33" s="28"/>
      <c r="J33" s="93">
        <f t="shared" si="3"/>
        <v>0.11628774193548386</v>
      </c>
      <c r="K33" s="93">
        <f t="shared" si="4"/>
        <v>0.1493225806451613</v>
      </c>
      <c r="L33" s="93">
        <f t="shared" si="5"/>
        <v>0.21400451612903224</v>
      </c>
      <c r="M33" s="93">
        <f t="shared" si="6"/>
        <v>0.52038516129032253</v>
      </c>
      <c r="O33" s="50">
        <f t="shared" si="1"/>
        <v>0.99999999999999989</v>
      </c>
    </row>
    <row r="34" spans="1:15" s="37" customFormat="1" ht="18" customHeight="1">
      <c r="A34" s="76"/>
      <c r="B34" s="61" t="s">
        <v>25</v>
      </c>
      <c r="C34" s="91">
        <f>C35+C44</f>
        <v>233000</v>
      </c>
      <c r="D34" s="91">
        <f>D35+D44</f>
        <v>33289.599999999999</v>
      </c>
      <c r="E34" s="91">
        <f>E35+E44</f>
        <v>75135.899999999994</v>
      </c>
      <c r="F34" s="91">
        <f>F35+F44</f>
        <v>61146.9</v>
      </c>
      <c r="G34" s="92">
        <f>G35+G44</f>
        <v>63427.6</v>
      </c>
      <c r="H34" s="28">
        <f t="shared" si="0"/>
        <v>0</v>
      </c>
      <c r="I34" s="28"/>
      <c r="J34" s="93">
        <f t="shared" si="3"/>
        <v>0.14287381974248928</v>
      </c>
      <c r="K34" s="93">
        <f t="shared" si="4"/>
        <v>0.32247167381974245</v>
      </c>
      <c r="L34" s="93">
        <f t="shared" si="5"/>
        <v>0.26243304721030042</v>
      </c>
      <c r="M34" s="93">
        <f t="shared" si="6"/>
        <v>0.27222145922746782</v>
      </c>
      <c r="O34" s="50">
        <f t="shared" si="1"/>
        <v>1</v>
      </c>
    </row>
    <row r="35" spans="1:15" s="96" customFormat="1" ht="18">
      <c r="A35" s="95"/>
      <c r="B35" s="98" t="s">
        <v>87</v>
      </c>
      <c r="C35" s="91">
        <f>SUM(C36:C43)</f>
        <v>226400</v>
      </c>
      <c r="D35" s="91">
        <f>SUM(D36:D43)</f>
        <v>31861.699999999997</v>
      </c>
      <c r="E35" s="91">
        <f>SUM(E36:E43)</f>
        <v>73443</v>
      </c>
      <c r="F35" s="91">
        <f>SUM(F36:F43)</f>
        <v>59583</v>
      </c>
      <c r="G35" s="92">
        <f>SUM(G36:G43)</f>
        <v>61512.299999999996</v>
      </c>
      <c r="H35" s="28">
        <f t="shared" si="0"/>
        <v>0</v>
      </c>
      <c r="I35" s="28"/>
      <c r="J35" s="93">
        <f t="shared" si="3"/>
        <v>0.14073189045936393</v>
      </c>
      <c r="K35" s="93">
        <f t="shared" si="4"/>
        <v>0.32439487632508834</v>
      </c>
      <c r="L35" s="93">
        <f t="shared" si="5"/>
        <v>0.26317579505300354</v>
      </c>
      <c r="M35" s="93">
        <f t="shared" si="6"/>
        <v>0.27169743816254416</v>
      </c>
      <c r="O35" s="50">
        <f t="shared" si="1"/>
        <v>1</v>
      </c>
    </row>
    <row r="36" spans="1:15" s="94" customFormat="1" ht="18" customHeight="1">
      <c r="A36" s="88"/>
      <c r="B36" s="97" t="s">
        <v>27</v>
      </c>
      <c r="C36" s="67">
        <f>[1]BAZA!B111</f>
        <v>500</v>
      </c>
      <c r="D36" s="71">
        <f>SUM('[1]Naerti Tve'!C37:E37)</f>
        <v>30.1</v>
      </c>
      <c r="E36" s="71">
        <f>SUM('[1]Naerti Tve'!F37:H37)</f>
        <v>66.8</v>
      </c>
      <c r="F36" s="71">
        <f>SUM('[1]Naerti Tve'!I37:K37)</f>
        <v>111</v>
      </c>
      <c r="G36" s="72">
        <f>SUM('[1]Naerti Tve'!L37:N37)</f>
        <v>292.10000000000002</v>
      </c>
      <c r="H36" s="28">
        <f t="shared" si="0"/>
        <v>0</v>
      </c>
      <c r="I36" s="28"/>
      <c r="J36" s="73">
        <f t="shared" si="3"/>
        <v>6.0200000000000004E-2</v>
      </c>
      <c r="K36" s="73">
        <f t="shared" si="4"/>
        <v>0.1336</v>
      </c>
      <c r="L36" s="73">
        <f t="shared" si="5"/>
        <v>0.222</v>
      </c>
      <c r="M36" s="73">
        <f t="shared" si="6"/>
        <v>0.58420000000000005</v>
      </c>
      <c r="O36" s="50">
        <f t="shared" si="1"/>
        <v>1</v>
      </c>
    </row>
    <row r="37" spans="1:15" s="94" customFormat="1" ht="18" customHeight="1">
      <c r="A37" s="88"/>
      <c r="B37" s="97" t="s">
        <v>28</v>
      </c>
      <c r="C37" s="67">
        <f>[1]BAZA!B114</f>
        <v>65000</v>
      </c>
      <c r="D37" s="71">
        <f>SUM('[1]Naerti Tve'!C38:E38)</f>
        <v>9283.2999999999993</v>
      </c>
      <c r="E37" s="71">
        <f>SUM('[1]Naerti Tve'!F38:H38)</f>
        <v>27017.1</v>
      </c>
      <c r="F37" s="71">
        <f>SUM('[1]Naerti Tve'!I38:K38)</f>
        <v>14137.099999999999</v>
      </c>
      <c r="G37" s="72">
        <f>SUM('[1]Naerti Tve'!L38:N38)</f>
        <v>14562.5</v>
      </c>
      <c r="H37" s="28">
        <f t="shared" si="0"/>
        <v>0</v>
      </c>
      <c r="I37" s="28"/>
      <c r="J37" s="73">
        <f t="shared" si="3"/>
        <v>0.14282</v>
      </c>
      <c r="K37" s="73">
        <f t="shared" si="4"/>
        <v>0.41564769230769227</v>
      </c>
      <c r="L37" s="73">
        <f t="shared" si="5"/>
        <v>0.21749384615384612</v>
      </c>
      <c r="M37" s="73">
        <f t="shared" si="6"/>
        <v>0.22403846153846155</v>
      </c>
      <c r="O37" s="50">
        <f t="shared" si="1"/>
        <v>1</v>
      </c>
    </row>
    <row r="38" spans="1:15" s="94" customFormat="1" ht="18" customHeight="1">
      <c r="A38" s="88"/>
      <c r="B38" s="97" t="s">
        <v>29</v>
      </c>
      <c r="C38" s="67">
        <f>[1]BAZA!B118</f>
        <v>2800</v>
      </c>
      <c r="D38" s="71">
        <f>SUM('[1]Naerti Tve'!C39:E39)</f>
        <v>438.3</v>
      </c>
      <c r="E38" s="71">
        <f>SUM('[1]Naerti Tve'!F39:H39)</f>
        <v>502.90000000000003</v>
      </c>
      <c r="F38" s="71">
        <f>SUM('[1]Naerti Tve'!I39:K39)</f>
        <v>460.3</v>
      </c>
      <c r="G38" s="72">
        <f>SUM('[1]Naerti Tve'!L39:N39)</f>
        <v>1398.5</v>
      </c>
      <c r="H38" s="28">
        <f t="shared" si="0"/>
        <v>0</v>
      </c>
      <c r="I38" s="28"/>
      <c r="J38" s="73">
        <f t="shared" si="3"/>
        <v>0.15653571428571428</v>
      </c>
      <c r="K38" s="73">
        <f t="shared" si="4"/>
        <v>0.17960714285714288</v>
      </c>
      <c r="L38" s="73">
        <f t="shared" si="5"/>
        <v>0.16439285714285715</v>
      </c>
      <c r="M38" s="73">
        <f t="shared" si="6"/>
        <v>0.49946428571428569</v>
      </c>
      <c r="O38" s="50">
        <f t="shared" si="1"/>
        <v>1</v>
      </c>
    </row>
    <row r="39" spans="1:15" s="94" customFormat="1" ht="18" customHeight="1">
      <c r="A39" s="88"/>
      <c r="B39" s="97" t="s">
        <v>30</v>
      </c>
      <c r="C39" s="67">
        <f>[1]BAZA!B120</f>
        <v>20000</v>
      </c>
      <c r="D39" s="71">
        <f>SUM('[1]Naerti Tve'!C40:E40)</f>
        <v>3973.4000000000005</v>
      </c>
      <c r="E39" s="71">
        <f>SUM('[1]Naerti Tve'!F40:H40)</f>
        <v>5020</v>
      </c>
      <c r="F39" s="71">
        <f>SUM('[1]Naerti Tve'!I40:K40)</f>
        <v>5421.9</v>
      </c>
      <c r="G39" s="72">
        <f>SUM('[1]Naerti Tve'!L40:N40)</f>
        <v>5584.7</v>
      </c>
      <c r="H39" s="28">
        <f t="shared" si="0"/>
        <v>0</v>
      </c>
      <c r="I39" s="28"/>
      <c r="J39" s="73">
        <f t="shared" si="3"/>
        <v>0.19867000000000004</v>
      </c>
      <c r="K39" s="73">
        <f t="shared" si="4"/>
        <v>0.251</v>
      </c>
      <c r="L39" s="73">
        <f t="shared" si="5"/>
        <v>0.27109499999999997</v>
      </c>
      <c r="M39" s="73">
        <f t="shared" si="6"/>
        <v>0.27923500000000001</v>
      </c>
      <c r="O39" s="50">
        <f t="shared" si="1"/>
        <v>1</v>
      </c>
    </row>
    <row r="40" spans="1:15" s="94" customFormat="1" ht="18" customHeight="1">
      <c r="A40" s="88"/>
      <c r="B40" s="97" t="s">
        <v>31</v>
      </c>
      <c r="C40" s="67">
        <f>[1]BAZA!B123</f>
        <v>1500</v>
      </c>
      <c r="D40" s="71">
        <f>SUM('[1]Naerti Tve'!C41:E41)</f>
        <v>258</v>
      </c>
      <c r="E40" s="71">
        <f>SUM('[1]Naerti Tve'!F41:H41)</f>
        <v>390.6</v>
      </c>
      <c r="F40" s="71">
        <f>SUM('[1]Naerti Tve'!I41:K41)</f>
        <v>428.7</v>
      </c>
      <c r="G40" s="72">
        <f>SUM('[1]Naerti Tve'!L41:N41)</f>
        <v>422.70000000000005</v>
      </c>
      <c r="H40" s="28">
        <f t="shared" si="0"/>
        <v>0</v>
      </c>
      <c r="I40" s="28"/>
      <c r="J40" s="73">
        <f t="shared" si="3"/>
        <v>0.17199999999999999</v>
      </c>
      <c r="K40" s="73">
        <f t="shared" si="4"/>
        <v>0.26040000000000002</v>
      </c>
      <c r="L40" s="73">
        <f t="shared" si="5"/>
        <v>0.2858</v>
      </c>
      <c r="M40" s="73">
        <f t="shared" si="6"/>
        <v>0.28180000000000005</v>
      </c>
      <c r="O40" s="50">
        <f t="shared" si="1"/>
        <v>1</v>
      </c>
    </row>
    <row r="41" spans="1:15" s="94" customFormat="1" ht="36">
      <c r="A41" s="88"/>
      <c r="B41" s="97" t="s">
        <v>32</v>
      </c>
      <c r="C41" s="67">
        <f>[1]BAZA!B124</f>
        <v>1100</v>
      </c>
      <c r="D41" s="71">
        <f>SUM('[1]Naerti Tve'!C42:E42)</f>
        <v>166</v>
      </c>
      <c r="E41" s="71">
        <f>SUM('[1]Naerti Tve'!F42:H42)</f>
        <v>336</v>
      </c>
      <c r="F41" s="71">
        <f>SUM('[1]Naerti Tve'!I42:K42)</f>
        <v>138</v>
      </c>
      <c r="G41" s="72">
        <f>SUM('[1]Naerti Tve'!L42:N42)</f>
        <v>460</v>
      </c>
      <c r="H41" s="28">
        <f t="shared" si="0"/>
        <v>0</v>
      </c>
      <c r="I41" s="28"/>
      <c r="J41" s="73">
        <f t="shared" si="3"/>
        <v>0.15090909090909091</v>
      </c>
      <c r="K41" s="73">
        <f t="shared" si="4"/>
        <v>0.30545454545454548</v>
      </c>
      <c r="L41" s="73">
        <f t="shared" si="5"/>
        <v>0.12545454545454546</v>
      </c>
      <c r="M41" s="73">
        <f t="shared" si="6"/>
        <v>0.41818181818181815</v>
      </c>
      <c r="O41" s="50">
        <f t="shared" si="1"/>
        <v>1</v>
      </c>
    </row>
    <row r="42" spans="1:15" s="94" customFormat="1" ht="17.25" customHeight="1">
      <c r="A42" s="88"/>
      <c r="B42" s="97" t="s">
        <v>88</v>
      </c>
      <c r="C42" s="67">
        <f>[1]BAZA!B127</f>
        <v>65000</v>
      </c>
      <c r="D42" s="71">
        <f>SUM('[1]Naerti Tve'!C43:E43)</f>
        <v>6452.5</v>
      </c>
      <c r="E42" s="71">
        <f>SUM('[1]Naerti Tve'!F43:H43)</f>
        <v>24611.599999999999</v>
      </c>
      <c r="F42" s="71">
        <f>SUM('[1]Naerti Tve'!I43:K43)</f>
        <v>23821.699999999997</v>
      </c>
      <c r="G42" s="72">
        <f>SUM('[1]Naerti Tve'!L43:N43)</f>
        <v>10114.199999999999</v>
      </c>
      <c r="H42" s="28">
        <f t="shared" si="0"/>
        <v>0</v>
      </c>
      <c r="I42" s="28"/>
      <c r="J42" s="73">
        <f t="shared" si="3"/>
        <v>9.9269230769230762E-2</v>
      </c>
      <c r="K42" s="73">
        <f t="shared" si="4"/>
        <v>0.37863999999999998</v>
      </c>
      <c r="L42" s="73">
        <f t="shared" si="5"/>
        <v>0.36648769230769224</v>
      </c>
      <c r="M42" s="73">
        <f t="shared" si="6"/>
        <v>0.1556030769230769</v>
      </c>
      <c r="O42" s="50">
        <f t="shared" si="1"/>
        <v>1</v>
      </c>
    </row>
    <row r="43" spans="1:15" s="38" customFormat="1" ht="17.25" customHeight="1">
      <c r="A43" s="65"/>
      <c r="B43" s="97" t="s">
        <v>33</v>
      </c>
      <c r="C43" s="67">
        <f>[1]BAZA!B128</f>
        <v>70500</v>
      </c>
      <c r="D43" s="71">
        <f>SUM('[1]Naerti Tve'!C44:E44)</f>
        <v>11260.099999999999</v>
      </c>
      <c r="E43" s="71">
        <f>SUM('[1]Naerti Tve'!F44:H44)</f>
        <v>15498</v>
      </c>
      <c r="F43" s="71">
        <f>SUM('[1]Naerti Tve'!I44:K44)</f>
        <v>15064.3</v>
      </c>
      <c r="G43" s="72">
        <f>SUM('[1]Naerti Tve'!L44:N44)</f>
        <v>28677.599999999999</v>
      </c>
      <c r="H43" s="28">
        <f t="shared" si="0"/>
        <v>0</v>
      </c>
      <c r="I43" s="28"/>
      <c r="J43" s="73">
        <f t="shared" si="3"/>
        <v>0.15971773049645388</v>
      </c>
      <c r="K43" s="73">
        <f t="shared" si="4"/>
        <v>0.21982978723404256</v>
      </c>
      <c r="L43" s="73">
        <f t="shared" si="5"/>
        <v>0.21367801418439716</v>
      </c>
      <c r="M43" s="73">
        <f t="shared" si="6"/>
        <v>0.40677446808510637</v>
      </c>
      <c r="O43" s="50">
        <f t="shared" si="1"/>
        <v>1</v>
      </c>
    </row>
    <row r="44" spans="1:15" s="37" customFormat="1" ht="36">
      <c r="A44" s="76"/>
      <c r="B44" s="98" t="s">
        <v>34</v>
      </c>
      <c r="C44" s="99">
        <f>C45+C46</f>
        <v>6600</v>
      </c>
      <c r="D44" s="99">
        <f>D45+D46</f>
        <v>1427.9</v>
      </c>
      <c r="E44" s="99">
        <f>E45+E46</f>
        <v>1692.9</v>
      </c>
      <c r="F44" s="99">
        <f>F45+F46</f>
        <v>1563.9</v>
      </c>
      <c r="G44" s="100">
        <f>G45+G46</f>
        <v>1915.3</v>
      </c>
      <c r="H44" s="28">
        <f t="shared" si="0"/>
        <v>0</v>
      </c>
      <c r="I44" s="28"/>
      <c r="J44" s="101">
        <f t="shared" si="3"/>
        <v>0.21634848484848487</v>
      </c>
      <c r="K44" s="101">
        <f t="shared" si="4"/>
        <v>0.25650000000000001</v>
      </c>
      <c r="L44" s="101">
        <f t="shared" si="5"/>
        <v>0.23695454545454547</v>
      </c>
      <c r="M44" s="101">
        <f t="shared" si="6"/>
        <v>0.29019696969696968</v>
      </c>
      <c r="O44" s="50">
        <f t="shared" si="1"/>
        <v>1</v>
      </c>
    </row>
    <row r="45" spans="1:15" s="38" customFormat="1" ht="24.75" customHeight="1">
      <c r="A45" s="65"/>
      <c r="B45" s="102" t="s">
        <v>35</v>
      </c>
      <c r="C45" s="103">
        <f>[1]BAZA!B134</f>
        <v>50</v>
      </c>
      <c r="D45" s="104">
        <f>SUM('[1]Naerti Tve'!C46:E46)</f>
        <v>0.1</v>
      </c>
      <c r="E45" s="104">
        <f>SUM('[1]Naerti Tve'!F46:H46)</f>
        <v>2</v>
      </c>
      <c r="F45" s="104">
        <f>SUM('[1]Naerti Tve'!I46:K46)</f>
        <v>0.1</v>
      </c>
      <c r="G45" s="105">
        <f>SUM('[1]Naerti Tve'!L46:N46)</f>
        <v>47.8</v>
      </c>
      <c r="H45" s="28">
        <f t="shared" si="0"/>
        <v>0</v>
      </c>
      <c r="I45" s="106"/>
      <c r="J45" s="107">
        <f t="shared" si="3"/>
        <v>2E-3</v>
      </c>
      <c r="K45" s="107">
        <f t="shared" si="4"/>
        <v>0.04</v>
      </c>
      <c r="L45" s="107">
        <f t="shared" si="5"/>
        <v>2E-3</v>
      </c>
      <c r="M45" s="107">
        <f t="shared" si="6"/>
        <v>0.95599999999999996</v>
      </c>
      <c r="O45" s="108">
        <f t="shared" si="1"/>
        <v>1</v>
      </c>
    </row>
    <row r="46" spans="1:15" s="38" customFormat="1" ht="21" customHeight="1">
      <c r="A46" s="65"/>
      <c r="B46" s="102" t="s">
        <v>36</v>
      </c>
      <c r="C46" s="103">
        <f>[1]BAZA!B141</f>
        <v>6550</v>
      </c>
      <c r="D46" s="104">
        <f>SUM('[1]Naerti Tve'!C49:E49)</f>
        <v>1427.8000000000002</v>
      </c>
      <c r="E46" s="104">
        <f>SUM('[1]Naerti Tve'!F49:H49)</f>
        <v>1690.9</v>
      </c>
      <c r="F46" s="104">
        <f>SUM('[1]Naerti Tve'!I49:K49)</f>
        <v>1563.8000000000002</v>
      </c>
      <c r="G46" s="105">
        <f>SUM('[1]Naerti Tve'!L49:N49)</f>
        <v>1867.5</v>
      </c>
      <c r="H46" s="28">
        <f t="shared" si="0"/>
        <v>0</v>
      </c>
      <c r="I46" s="106"/>
      <c r="J46" s="109">
        <f t="shared" si="3"/>
        <v>0.21798473282442751</v>
      </c>
      <c r="K46" s="107">
        <f t="shared" si="4"/>
        <v>0.2581526717557252</v>
      </c>
      <c r="L46" s="107">
        <f t="shared" si="5"/>
        <v>0.23874809160305346</v>
      </c>
      <c r="M46" s="107">
        <f t="shared" si="6"/>
        <v>0.28511450381679387</v>
      </c>
      <c r="O46" s="108">
        <f t="shared" si="1"/>
        <v>1</v>
      </c>
    </row>
    <row r="47" spans="1:15" s="37" customFormat="1" ht="18.75" customHeight="1">
      <c r="A47" s="76"/>
      <c r="B47" s="61" t="s">
        <v>89</v>
      </c>
      <c r="C47" s="62">
        <f>[1]BAZA!B144</f>
        <v>210000</v>
      </c>
      <c r="D47" s="99">
        <f>SUM('[1]Naerti Tve'!C50:E50)</f>
        <v>40332.400000000001</v>
      </c>
      <c r="E47" s="99">
        <f>SUM('[1]Naerti Tve'!F50:H50)</f>
        <v>51092.5</v>
      </c>
      <c r="F47" s="99">
        <f>SUM('[1]Naerti Tve'!I50:K50)</f>
        <v>55219.600000000006</v>
      </c>
      <c r="G47" s="100">
        <f>SUM('[1]Naerti Tve'!L50:N50)</f>
        <v>63355.5</v>
      </c>
      <c r="H47" s="28">
        <f t="shared" si="0"/>
        <v>0</v>
      </c>
      <c r="I47" s="28"/>
      <c r="J47" s="74">
        <f t="shared" si="3"/>
        <v>0.19205904761904763</v>
      </c>
      <c r="K47" s="74">
        <f t="shared" si="4"/>
        <v>0.24329761904761904</v>
      </c>
      <c r="L47" s="74">
        <f t="shared" si="5"/>
        <v>0.26295047619047623</v>
      </c>
      <c r="M47" s="74">
        <f t="shared" si="6"/>
        <v>0.30169285714285715</v>
      </c>
      <c r="O47" s="50">
        <f t="shared" si="1"/>
        <v>1</v>
      </c>
    </row>
    <row r="48" spans="1:15" s="37" customFormat="1" ht="36">
      <c r="A48" s="76"/>
      <c r="B48" s="61" t="s">
        <v>90</v>
      </c>
      <c r="C48" s="62">
        <f>[1]BAZA!B148</f>
        <v>161000</v>
      </c>
      <c r="D48" s="99">
        <f>SUM('[1]Naerti Tve'!C51:E51)</f>
        <v>40114.9</v>
      </c>
      <c r="E48" s="99">
        <f>SUM('[1]Naerti Tve'!F51:H51)</f>
        <v>45102.799999999996</v>
      </c>
      <c r="F48" s="99">
        <f>SUM('[1]Naerti Tve'!I51:K51)</f>
        <v>41900</v>
      </c>
      <c r="G48" s="100">
        <f>SUM('[1]Naerti Tve'!L51:N51)</f>
        <v>33882.300000000003</v>
      </c>
      <c r="H48" s="28">
        <f t="shared" si="0"/>
        <v>0</v>
      </c>
      <c r="I48" s="28"/>
      <c r="J48" s="74">
        <f t="shared" si="3"/>
        <v>0.24916086956521741</v>
      </c>
      <c r="K48" s="74">
        <f t="shared" si="4"/>
        <v>0.28014161490683226</v>
      </c>
      <c r="L48" s="74">
        <f t="shared" si="5"/>
        <v>0.26024844720496892</v>
      </c>
      <c r="M48" s="74">
        <f t="shared" si="6"/>
        <v>0.21044906832298138</v>
      </c>
      <c r="O48" s="50">
        <f t="shared" si="1"/>
        <v>1</v>
      </c>
    </row>
    <row r="49" spans="1:15" s="37" customFormat="1" ht="18" customHeight="1" thickBot="1">
      <c r="A49" s="76"/>
      <c r="B49" s="110" t="s">
        <v>41</v>
      </c>
      <c r="C49" s="111">
        <f>[1]BAZA!B149</f>
        <v>161000</v>
      </c>
      <c r="D49" s="112">
        <f>SUM('[1]Naerti Tve'!C52:E52)</f>
        <v>40114.9</v>
      </c>
      <c r="E49" s="112">
        <f>SUM('[1]Naerti Tve'!F52:H52)</f>
        <v>45102.799999999996</v>
      </c>
      <c r="F49" s="112">
        <f>SUM('[1]Naerti Tve'!I52:K52)</f>
        <v>41900</v>
      </c>
      <c r="G49" s="113">
        <f>SUM('[1]Naerti Tve'!L52:N52)</f>
        <v>33882.300000000003</v>
      </c>
      <c r="H49" s="28">
        <f t="shared" si="0"/>
        <v>0</v>
      </c>
      <c r="I49" s="28"/>
      <c r="J49" s="114">
        <f t="shared" si="3"/>
        <v>0.24916086956521741</v>
      </c>
      <c r="K49" s="114">
        <f t="shared" si="4"/>
        <v>0.28014161490683226</v>
      </c>
      <c r="L49" s="114">
        <f t="shared" si="5"/>
        <v>0.26024844720496892</v>
      </c>
      <c r="M49" s="114">
        <f t="shared" si="6"/>
        <v>0.21044906832298138</v>
      </c>
      <c r="O49" s="50">
        <f t="shared" si="1"/>
        <v>1</v>
      </c>
    </row>
    <row r="50" spans="1:15" s="117" customFormat="1" ht="18" customHeight="1" thickTop="1">
      <c r="A50" s="115"/>
      <c r="B50" s="116" t="s">
        <v>91</v>
      </c>
      <c r="C50" s="62">
        <f>C51+C52</f>
        <v>480000</v>
      </c>
      <c r="D50" s="62">
        <f>D51+D52</f>
        <v>49489.600000000006</v>
      </c>
      <c r="E50" s="62">
        <f>E51+E52</f>
        <v>140884.6</v>
      </c>
      <c r="F50" s="62">
        <f>F51+F52</f>
        <v>87632.1</v>
      </c>
      <c r="G50" s="63">
        <f>G51+G52</f>
        <v>201993.70000000004</v>
      </c>
      <c r="H50" s="28">
        <f t="shared" si="0"/>
        <v>0</v>
      </c>
      <c r="I50" s="28"/>
      <c r="J50" s="64">
        <f t="shared" si="3"/>
        <v>0.10310333333333335</v>
      </c>
      <c r="K50" s="64">
        <f t="shared" si="4"/>
        <v>0.29350958333333332</v>
      </c>
      <c r="L50" s="64">
        <f t="shared" si="5"/>
        <v>0.18256687500000002</v>
      </c>
      <c r="M50" s="64">
        <f t="shared" si="6"/>
        <v>0.42082020833333345</v>
      </c>
      <c r="O50" s="50">
        <f t="shared" si="1"/>
        <v>1</v>
      </c>
    </row>
    <row r="51" spans="1:15" s="37" customFormat="1" ht="18" customHeight="1">
      <c r="A51" s="76"/>
      <c r="B51" s="61" t="s">
        <v>43</v>
      </c>
      <c r="C51" s="62">
        <f>[1]BAZA!B162</f>
        <v>350000</v>
      </c>
      <c r="D51" s="62">
        <f>SUM('[1]Naerti Tve'!C54:E54)</f>
        <v>18722.599999999999</v>
      </c>
      <c r="E51" s="62">
        <f>SUM('[1]Naerti Tve'!F54:H54)</f>
        <v>75378.100000000006</v>
      </c>
      <c r="F51" s="62">
        <f>SUM('[1]Naerti Tve'!I54:K54)</f>
        <v>61120.1</v>
      </c>
      <c r="G51" s="63">
        <f>SUM('[1]Naerti Tve'!L54:N54)</f>
        <v>194779.20000000004</v>
      </c>
      <c r="H51" s="28">
        <f t="shared" si="0"/>
        <v>0</v>
      </c>
      <c r="I51" s="28"/>
      <c r="J51" s="74">
        <f t="shared" si="3"/>
        <v>5.349314285714285E-2</v>
      </c>
      <c r="K51" s="74">
        <f t="shared" si="4"/>
        <v>0.21536600000000003</v>
      </c>
      <c r="L51" s="74">
        <f t="shared" si="5"/>
        <v>0.17462885714285714</v>
      </c>
      <c r="M51" s="74">
        <f t="shared" si="6"/>
        <v>0.55651200000000012</v>
      </c>
      <c r="O51" s="50">
        <f t="shared" si="1"/>
        <v>1</v>
      </c>
    </row>
    <row r="52" spans="1:15" s="117" customFormat="1" ht="18" customHeight="1">
      <c r="A52" s="115"/>
      <c r="B52" s="118" t="s">
        <v>44</v>
      </c>
      <c r="C52" s="62">
        <f>SUM(C53:C54)</f>
        <v>130000</v>
      </c>
      <c r="D52" s="62">
        <f>SUM(D53:D54)</f>
        <v>30767.000000000004</v>
      </c>
      <c r="E52" s="62">
        <f>SUM(E53:E54)</f>
        <v>65506.5</v>
      </c>
      <c r="F52" s="62">
        <f>SUM(F53:F54)</f>
        <v>26512</v>
      </c>
      <c r="G52" s="63">
        <f>SUM(G53:G54)</f>
        <v>7214.5</v>
      </c>
      <c r="H52" s="28">
        <f t="shared" si="0"/>
        <v>0</v>
      </c>
      <c r="I52" s="28"/>
      <c r="J52" s="64">
        <f t="shared" si="3"/>
        <v>0.2366692307692308</v>
      </c>
      <c r="K52" s="64">
        <f t="shared" si="4"/>
        <v>0.50389615384615383</v>
      </c>
      <c r="L52" s="64">
        <f t="shared" si="5"/>
        <v>0.20393846153846154</v>
      </c>
      <c r="M52" s="64">
        <f t="shared" si="6"/>
        <v>5.5496153846153848E-2</v>
      </c>
      <c r="O52" s="50">
        <f t="shared" si="1"/>
        <v>0.99999999999999989</v>
      </c>
    </row>
    <row r="53" spans="1:15" s="37" customFormat="1" ht="18" customHeight="1">
      <c r="A53" s="76"/>
      <c r="B53" s="70" t="s">
        <v>45</v>
      </c>
      <c r="C53" s="67">
        <f>[1]BAZA!B168</f>
        <v>130000</v>
      </c>
      <c r="D53" s="71">
        <f>SUM('[1]Naerti Tve'!C56:E56)</f>
        <v>30767.000000000004</v>
      </c>
      <c r="E53" s="71">
        <f>SUM('[1]Naerti Tve'!F56:H56)</f>
        <v>65506.5</v>
      </c>
      <c r="F53" s="71">
        <f>SUM('[1]Naerti Tve'!I56:K56)</f>
        <v>26512</v>
      </c>
      <c r="G53" s="72">
        <f>SUM('[1]Naerti Tve'!L56:N56)</f>
        <v>7214.5</v>
      </c>
      <c r="H53" s="28">
        <f t="shared" si="0"/>
        <v>0</v>
      </c>
      <c r="I53" s="28"/>
      <c r="J53" s="64"/>
      <c r="K53" s="64"/>
      <c r="L53" s="64"/>
      <c r="M53" s="64"/>
      <c r="O53" s="50"/>
    </row>
    <row r="54" spans="1:15" s="37" customFormat="1" ht="18" customHeight="1">
      <c r="A54" s="76"/>
      <c r="B54" s="70" t="s">
        <v>92</v>
      </c>
      <c r="C54" s="67">
        <f>C55</f>
        <v>0</v>
      </c>
      <c r="D54" s="71">
        <f>D55</f>
        <v>0</v>
      </c>
      <c r="E54" s="71">
        <f>E55</f>
        <v>0</v>
      </c>
      <c r="F54" s="71">
        <f>F55</f>
        <v>0</v>
      </c>
      <c r="G54" s="72">
        <f>G55</f>
        <v>0</v>
      </c>
      <c r="H54" s="28">
        <f t="shared" si="0"/>
        <v>0</v>
      </c>
      <c r="I54" s="28"/>
      <c r="J54" s="64"/>
      <c r="K54" s="64"/>
      <c r="L54" s="64"/>
      <c r="M54" s="64"/>
      <c r="O54" s="50"/>
    </row>
    <row r="55" spans="1:15" s="37" customFormat="1" ht="18" customHeight="1" thickBot="1">
      <c r="A55" s="76"/>
      <c r="B55" s="110" t="s">
        <v>93</v>
      </c>
      <c r="C55" s="111">
        <f>[1]BAZA!B172</f>
        <v>0</v>
      </c>
      <c r="D55" s="112">
        <f>SUM('[1]Naerti Tve'!C58:E58)</f>
        <v>0</v>
      </c>
      <c r="E55" s="112">
        <f>SUM('[1]Naerti Tve'!F58:H58)</f>
        <v>0</v>
      </c>
      <c r="F55" s="112">
        <f>SUM('[1]Naerti Tve'!I58:K58)</f>
        <v>0</v>
      </c>
      <c r="G55" s="113">
        <f>SUM('[1]Naerti Tve'!L58:N58)</f>
        <v>0</v>
      </c>
      <c r="H55" s="28">
        <f t="shared" si="0"/>
        <v>0</v>
      </c>
      <c r="I55" s="28"/>
      <c r="J55" s="60" t="e">
        <f>D55/C55</f>
        <v>#DIV/0!</v>
      </c>
      <c r="K55" s="60" t="e">
        <f>E55/C55</f>
        <v>#DIV/0!</v>
      </c>
      <c r="L55" s="60" t="e">
        <f>F55/C55</f>
        <v>#DIV/0!</v>
      </c>
      <c r="M55" s="60" t="e">
        <f>G55/C55</f>
        <v>#DIV/0!</v>
      </c>
      <c r="O55" s="50" t="e">
        <f>SUM(J55:M55)</f>
        <v>#DIV/0!</v>
      </c>
    </row>
    <row r="56" spans="1:15" s="117" customFormat="1" ht="18" customHeight="1" thickTop="1">
      <c r="A56" s="115"/>
      <c r="B56" s="119" t="s">
        <v>94</v>
      </c>
      <c r="C56" s="47">
        <f>C57</f>
        <v>210000</v>
      </c>
      <c r="D56" s="47">
        <f>D57</f>
        <v>20002.400000000001</v>
      </c>
      <c r="E56" s="47">
        <f>E57</f>
        <v>40566.9</v>
      </c>
      <c r="F56" s="47">
        <f>F57</f>
        <v>18758.600000000002</v>
      </c>
      <c r="G56" s="48">
        <f>G57</f>
        <v>130672.1</v>
      </c>
      <c r="H56" s="28">
        <f t="shared" si="0"/>
        <v>0</v>
      </c>
      <c r="I56" s="28"/>
      <c r="J56" s="64">
        <f>D56/C56</f>
        <v>9.5249523809523812E-2</v>
      </c>
      <c r="K56" s="64">
        <f>E56/C56</f>
        <v>0.19317571428571428</v>
      </c>
      <c r="L56" s="64">
        <f>F56/C56</f>
        <v>8.9326666666666679E-2</v>
      </c>
      <c r="M56" s="64">
        <f>G56/C56</f>
        <v>0.62224809523809521</v>
      </c>
      <c r="O56" s="50">
        <f>SUM(J56:M56)</f>
        <v>1</v>
      </c>
    </row>
    <row r="57" spans="1:15" s="37" customFormat="1" ht="18" customHeight="1">
      <c r="A57" s="76"/>
      <c r="B57" s="61" t="s">
        <v>47</v>
      </c>
      <c r="C57" s="62">
        <f>C58+C59</f>
        <v>210000</v>
      </c>
      <c r="D57" s="62">
        <f>D58+D59</f>
        <v>20002.400000000001</v>
      </c>
      <c r="E57" s="62">
        <f>E58+E59</f>
        <v>40566.9</v>
      </c>
      <c r="F57" s="62">
        <f>F58+F59</f>
        <v>18758.600000000002</v>
      </c>
      <c r="G57" s="63">
        <f>G58+G59</f>
        <v>130672.1</v>
      </c>
      <c r="H57" s="28">
        <f t="shared" si="0"/>
        <v>0</v>
      </c>
      <c r="I57" s="28"/>
      <c r="J57" s="74">
        <f>D57/C57</f>
        <v>9.5249523809523812E-2</v>
      </c>
      <c r="K57" s="74">
        <f>E57/C57</f>
        <v>0.19317571428571428</v>
      </c>
      <c r="L57" s="74">
        <f>F57/C57</f>
        <v>8.9326666666666679E-2</v>
      </c>
      <c r="M57" s="74">
        <f>G57/C57</f>
        <v>0.62224809523809521</v>
      </c>
      <c r="O57" s="50">
        <f>SUM(J57:M57)</f>
        <v>1</v>
      </c>
    </row>
    <row r="58" spans="1:15" s="37" customFormat="1" ht="18" customHeight="1" thickBot="1">
      <c r="A58" s="76"/>
      <c r="B58" s="120" t="s">
        <v>48</v>
      </c>
      <c r="C58" s="111">
        <f>[1]BAZA!B180</f>
        <v>210000</v>
      </c>
      <c r="D58" s="112">
        <f>SUM('[1]Naerti Tve'!C61:E61)</f>
        <v>20002.400000000001</v>
      </c>
      <c r="E58" s="112">
        <f>SUM('[1]Naerti Tve'!F61:H61)</f>
        <v>40566.9</v>
      </c>
      <c r="F58" s="112">
        <f>SUM('[1]Naerti Tve'!I61:K61)</f>
        <v>18758.600000000002</v>
      </c>
      <c r="G58" s="113">
        <f>SUM('[1]Naerti Tve'!L61:N61)</f>
        <v>130672.1</v>
      </c>
      <c r="H58" s="28">
        <f t="shared" si="0"/>
        <v>0</v>
      </c>
      <c r="I58" s="28"/>
      <c r="J58" s="64">
        <f>D58/C58</f>
        <v>9.5249523809523812E-2</v>
      </c>
      <c r="K58" s="64">
        <f>E58/C58</f>
        <v>0.19317571428571428</v>
      </c>
      <c r="L58" s="64">
        <f>F58/C58</f>
        <v>8.9326666666666679E-2</v>
      </c>
      <c r="M58" s="64">
        <f>G58/C58</f>
        <v>0.62224809523809521</v>
      </c>
      <c r="O58" s="50">
        <f>SUM(J58:M58)</f>
        <v>1</v>
      </c>
    </row>
    <row r="59" spans="1:15" ht="19.5" thickTop="1" thickBot="1">
      <c r="B59" s="120" t="s">
        <v>95</v>
      </c>
      <c r="C59" s="121">
        <f>[1]BAZA!B183</f>
        <v>0</v>
      </c>
      <c r="D59" s="122">
        <f>SUM('[1]Naerti Tve'!C62:E62)</f>
        <v>0</v>
      </c>
      <c r="E59" s="122">
        <f>SUM('[1]Naerti Tve'!F62:H62)</f>
        <v>0</v>
      </c>
      <c r="F59" s="122">
        <f>SUM('[1]Naerti Tve'!I62:K62)</f>
        <v>0</v>
      </c>
      <c r="G59" s="123">
        <f>SUM('[1]Naerti Tve'!L62:N62)</f>
        <v>0</v>
      </c>
      <c r="H59" s="28">
        <f t="shared" si="0"/>
        <v>0</v>
      </c>
      <c r="I59" s="28"/>
    </row>
    <row r="60" spans="1:15" s="29" customFormat="1" ht="14.25" thickTop="1">
      <c r="A60" s="25"/>
      <c r="B60" s="124"/>
      <c r="C60" s="125"/>
      <c r="D60" s="126"/>
      <c r="E60" s="126"/>
      <c r="F60" s="126"/>
      <c r="G60" s="126"/>
      <c r="J60" s="37"/>
      <c r="K60" s="38"/>
      <c r="L60" s="38"/>
      <c r="M60" s="38"/>
    </row>
    <row r="61" spans="1:15" s="29" customFormat="1">
      <c r="A61" s="25"/>
      <c r="B61" s="33"/>
      <c r="C61" s="28"/>
      <c r="D61" s="28"/>
      <c r="E61" s="28"/>
      <c r="F61" s="28"/>
      <c r="G61" s="28"/>
      <c r="J61" s="37"/>
      <c r="K61" s="38"/>
      <c r="L61" s="38"/>
      <c r="M61" s="38"/>
    </row>
    <row r="62" spans="1:15" s="29" customFormat="1">
      <c r="A62" s="25"/>
      <c r="B62" s="33"/>
      <c r="C62" s="28"/>
      <c r="D62" s="28"/>
      <c r="E62" s="28"/>
      <c r="F62" s="28"/>
      <c r="G62" s="28"/>
      <c r="J62" s="37"/>
      <c r="K62" s="38"/>
      <c r="L62" s="38"/>
      <c r="M62" s="38"/>
    </row>
    <row r="64" spans="1:15">
      <c r="C64" s="128"/>
      <c r="D64" s="128"/>
      <c r="E64" s="128"/>
      <c r="F64" s="128"/>
      <c r="G64" s="128"/>
      <c r="H64" s="28"/>
      <c r="I64" s="28"/>
    </row>
    <row r="65" spans="1:15">
      <c r="C65" s="34"/>
      <c r="D65" s="34"/>
    </row>
    <row r="66" spans="1:15">
      <c r="F66" s="34"/>
      <c r="G66" s="34"/>
    </row>
    <row r="67" spans="1:15">
      <c r="D67" s="34"/>
      <c r="E67" s="34"/>
      <c r="F67" s="34"/>
      <c r="G67" s="34"/>
    </row>
    <row r="70" spans="1:15">
      <c r="D70" s="34"/>
      <c r="E70" s="34"/>
      <c r="F70" s="34"/>
      <c r="G70" s="34"/>
    </row>
    <row r="71" spans="1:15" s="29" customFormat="1">
      <c r="A71" s="25"/>
      <c r="B71" s="127"/>
      <c r="C71" s="27"/>
      <c r="D71" s="34"/>
      <c r="E71" s="34"/>
      <c r="F71" s="34"/>
      <c r="G71" s="34"/>
      <c r="J71" s="37"/>
      <c r="K71" s="38"/>
      <c r="L71" s="38"/>
      <c r="M71" s="38"/>
      <c r="N71" s="35"/>
      <c r="O71" s="35"/>
    </row>
    <row r="72" spans="1:15" s="29" customFormat="1">
      <c r="A72" s="25"/>
      <c r="B72" s="127"/>
      <c r="C72" s="27"/>
      <c r="D72" s="34"/>
      <c r="E72" s="34"/>
      <c r="F72" s="34"/>
      <c r="G72" s="34"/>
      <c r="J72" s="37"/>
      <c r="K72" s="38"/>
      <c r="L72" s="38"/>
      <c r="M72" s="38"/>
      <c r="N72" s="35"/>
      <c r="O72" s="35"/>
    </row>
  </sheetData>
  <autoFilter ref="A7:O59"/>
  <mergeCells count="7">
    <mergeCell ref="J6:M6"/>
    <mergeCell ref="F3:G3"/>
    <mergeCell ref="B4:G4"/>
    <mergeCell ref="B6:B7"/>
    <mergeCell ref="C6:C7"/>
    <mergeCell ref="D6:G6"/>
    <mergeCell ref="H6:H7"/>
  </mergeCells>
  <printOptions horizontalCentered="1"/>
  <pageMargins left="0" right="0.51181102362204722" top="0.51181102362204722" bottom="0" header="0.51181102362204722" footer="0"/>
  <pageSetup paperSize="9" scale="61" orientation="portrait" r:id="rId1"/>
  <headerFooter alignWithMargins="0">
    <oddFooter>&amp;R&amp;P</oddFooter>
  </headerFooter>
  <rowBreaks count="1" manualBreakCount="1">
    <brk id="42" min="1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65" sqref="D65"/>
    </sheetView>
  </sheetViews>
  <sheetFormatPr defaultRowHeight="12.75"/>
  <cols>
    <col min="1" max="1" width="61.7109375" customWidth="1"/>
    <col min="2" max="16" width="19.28515625" customWidth="1"/>
  </cols>
  <sheetData>
    <row r="1" spans="1:16" ht="60">
      <c r="A1" s="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59</v>
      </c>
      <c r="H1" s="1" t="s">
        <v>55</v>
      </c>
      <c r="I1" s="1" t="s">
        <v>56</v>
      </c>
      <c r="J1" s="1" t="s">
        <v>57</v>
      </c>
      <c r="K1" s="1" t="s">
        <v>58</v>
      </c>
      <c r="L1" s="1" t="s">
        <v>60</v>
      </c>
      <c r="M1" s="1" t="s">
        <v>55</v>
      </c>
      <c r="N1" s="1" t="s">
        <v>56</v>
      </c>
      <c r="O1" s="1" t="s">
        <v>57</v>
      </c>
      <c r="P1" s="1" t="s">
        <v>58</v>
      </c>
    </row>
    <row r="2" spans="1:16" ht="15">
      <c r="A2" s="2" t="s">
        <v>0</v>
      </c>
      <c r="B2" s="3">
        <f t="shared" ref="B2:B33" si="0">SUM(C2:F2)</f>
        <v>16402111600</v>
      </c>
      <c r="C2" s="4">
        <f t="shared" ref="C2:C33" si="1">SUM(H2,M2)</f>
        <v>3882809139</v>
      </c>
      <c r="D2" s="4">
        <f t="shared" ref="D2:D33" si="2">SUM(I2,N2)</f>
        <v>3729463801</v>
      </c>
      <c r="E2" s="4">
        <f t="shared" ref="E2:E33" si="3">SUM(J2,O2)</f>
        <v>2876443236</v>
      </c>
      <c r="F2" s="4">
        <f t="shared" ref="F2:F33" si="4">SUM(K2,P2)</f>
        <v>5913395424</v>
      </c>
      <c r="G2" s="3">
        <f t="shared" ref="G2:G33" si="5">SUM(H2:K2)</f>
        <v>14975701600</v>
      </c>
      <c r="H2" s="4">
        <f>SUM(H3,H44,H48,H51,H56)</f>
        <v>3580812439</v>
      </c>
      <c r="I2" s="4">
        <f>SUM(I3,I44,I48,I51,I56)</f>
        <v>3286714051</v>
      </c>
      <c r="J2" s="4">
        <f>SUM(J3,J44,J48,J51,J56)</f>
        <v>2572647486</v>
      </c>
      <c r="K2" s="4">
        <f>SUM(K3,K44,K48,K51,K56)</f>
        <v>5535527624</v>
      </c>
      <c r="L2" s="3">
        <f t="shared" ref="L2:L33" si="6">SUM(M2:P2)</f>
        <v>1426410000</v>
      </c>
      <c r="M2" s="4">
        <f>SUM(M3,M44,M48,M51,M56)</f>
        <v>301996700</v>
      </c>
      <c r="N2" s="4">
        <f>SUM(N3,N44,N48,N51,N56)</f>
        <v>442749750</v>
      </c>
      <c r="O2" s="4">
        <f>SUM(O3,O44,O48,O51,O56)</f>
        <v>303795750</v>
      </c>
      <c r="P2" s="4">
        <f>SUM(P3,P44,P48,P51,P56)</f>
        <v>377867800</v>
      </c>
    </row>
    <row r="3" spans="1:16" ht="15">
      <c r="A3" s="5" t="s">
        <v>1</v>
      </c>
      <c r="B3" s="3">
        <f t="shared" si="0"/>
        <v>12549040000</v>
      </c>
      <c r="C3" s="4">
        <f t="shared" si="1"/>
        <v>2996891700</v>
      </c>
      <c r="D3" s="4">
        <f t="shared" si="2"/>
        <v>2666869000</v>
      </c>
      <c r="E3" s="4">
        <f t="shared" si="3"/>
        <v>3344765700</v>
      </c>
      <c r="F3" s="4">
        <f t="shared" si="4"/>
        <v>3540513600</v>
      </c>
      <c r="G3" s="3">
        <f t="shared" si="5"/>
        <v>12499560000</v>
      </c>
      <c r="H3" s="4">
        <f>SUM(H4,H17,H20)</f>
        <v>2984103700</v>
      </c>
      <c r="I3" s="4">
        <f>SUM(I4,I17,I20)</f>
        <v>2655651000</v>
      </c>
      <c r="J3" s="4">
        <f>SUM(J4,J17,J20)</f>
        <v>3333647700</v>
      </c>
      <c r="K3" s="4">
        <f>SUM(K4,K17,K20)</f>
        <v>3526157600</v>
      </c>
      <c r="L3" s="3">
        <f t="shared" si="6"/>
        <v>49480000</v>
      </c>
      <c r="M3" s="4">
        <f>SUM(M4,M17,M20)</f>
        <v>12788000</v>
      </c>
      <c r="N3" s="4">
        <f>SUM(N4,N17,N20)</f>
        <v>11218000</v>
      </c>
      <c r="O3" s="4">
        <f>SUM(O4,O17,O20)</f>
        <v>11118000</v>
      </c>
      <c r="P3" s="4">
        <f>SUM(P4,P17,P20)</f>
        <v>14356000</v>
      </c>
    </row>
    <row r="4" spans="1:16" ht="15">
      <c r="A4" s="6" t="s">
        <v>2</v>
      </c>
      <c r="B4" s="3">
        <f t="shared" si="0"/>
        <v>11362600000</v>
      </c>
      <c r="C4" s="4">
        <f t="shared" si="1"/>
        <v>2661328800</v>
      </c>
      <c r="D4" s="4">
        <f t="shared" si="2"/>
        <v>2343507200</v>
      </c>
      <c r="E4" s="4">
        <f t="shared" si="3"/>
        <v>3081296300</v>
      </c>
      <c r="F4" s="4">
        <f t="shared" si="4"/>
        <v>3276467700</v>
      </c>
      <c r="G4" s="3">
        <f t="shared" si="5"/>
        <v>11362600000</v>
      </c>
      <c r="H4" s="4">
        <f>SUM(H5,H10,H14,H16)</f>
        <v>2661328800</v>
      </c>
      <c r="I4" s="4">
        <f>SUM(I5,I10,I14,I16)</f>
        <v>2343507200</v>
      </c>
      <c r="J4" s="4">
        <f>SUM(J5,J10,J14,J16)</f>
        <v>3081296300</v>
      </c>
      <c r="K4" s="4">
        <f>SUM(K5,K10,K14,K16)</f>
        <v>3276467700</v>
      </c>
      <c r="L4" s="3">
        <f t="shared" si="6"/>
        <v>0</v>
      </c>
      <c r="M4" s="4">
        <f>SUM(M5,M10,M14,M16)</f>
        <v>0</v>
      </c>
      <c r="N4" s="4">
        <f>SUM(N5,N10,N14,N16)</f>
        <v>0</v>
      </c>
      <c r="O4" s="4">
        <f>SUM(O5,O10,O14,O16)</f>
        <v>0</v>
      </c>
      <c r="P4" s="4">
        <f>SUM(P5,P10,P14,P16)</f>
        <v>0</v>
      </c>
    </row>
    <row r="5" spans="1:16" ht="30">
      <c r="A5" s="7" t="s">
        <v>3</v>
      </c>
      <c r="B5" s="3">
        <f t="shared" si="0"/>
        <v>4501000000</v>
      </c>
      <c r="C5" s="4">
        <f t="shared" si="1"/>
        <v>1209457700</v>
      </c>
      <c r="D5" s="4">
        <f t="shared" si="2"/>
        <v>911344600</v>
      </c>
      <c r="E5" s="4">
        <f t="shared" si="3"/>
        <v>1187647200</v>
      </c>
      <c r="F5" s="4">
        <f t="shared" si="4"/>
        <v>1192550500</v>
      </c>
      <c r="G5" s="3">
        <f t="shared" si="5"/>
        <v>4501000000</v>
      </c>
      <c r="H5" s="4">
        <f>SUM(H6,H8)</f>
        <v>1209457700</v>
      </c>
      <c r="I5" s="4">
        <f>SUM(I6,I8)</f>
        <v>911344600</v>
      </c>
      <c r="J5" s="4">
        <f>SUM(J6,J8)</f>
        <v>1187647200</v>
      </c>
      <c r="K5" s="4">
        <f>SUM(K6,K8)</f>
        <v>1192550500</v>
      </c>
      <c r="L5" s="3">
        <f t="shared" si="6"/>
        <v>0</v>
      </c>
      <c r="M5" s="4">
        <f>SUM(M6,M8)</f>
        <v>0</v>
      </c>
      <c r="N5" s="4">
        <f>SUM(N6,N8)</f>
        <v>0</v>
      </c>
      <c r="O5" s="4">
        <f>SUM(O6,O8)</f>
        <v>0</v>
      </c>
      <c r="P5" s="4">
        <f>SUM(P6,P8)</f>
        <v>0</v>
      </c>
    </row>
    <row r="6" spans="1:16" ht="15">
      <c r="A6" s="8" t="s">
        <v>4</v>
      </c>
      <c r="B6" s="3">
        <f t="shared" si="0"/>
        <v>3500000000</v>
      </c>
      <c r="C6" s="4">
        <f t="shared" si="1"/>
        <v>779457300</v>
      </c>
      <c r="D6" s="4">
        <f t="shared" si="2"/>
        <v>784601500</v>
      </c>
      <c r="E6" s="4">
        <f t="shared" si="3"/>
        <v>953469400</v>
      </c>
      <c r="F6" s="4">
        <f t="shared" si="4"/>
        <v>982471800</v>
      </c>
      <c r="G6" s="3">
        <f t="shared" si="5"/>
        <v>3500000000</v>
      </c>
      <c r="H6" s="4">
        <f>SUM(H7)</f>
        <v>779457300</v>
      </c>
      <c r="I6" s="4">
        <f>SUM(I7)</f>
        <v>784601500</v>
      </c>
      <c r="J6" s="4">
        <f>SUM(J7)</f>
        <v>953469400</v>
      </c>
      <c r="K6" s="4">
        <f>SUM(K7)</f>
        <v>982471800</v>
      </c>
      <c r="L6" s="3">
        <f t="shared" si="6"/>
        <v>0</v>
      </c>
      <c r="M6" s="4">
        <f>SUM(M7)</f>
        <v>0</v>
      </c>
      <c r="N6" s="4">
        <f>SUM(N7)</f>
        <v>0</v>
      </c>
      <c r="O6" s="4">
        <f>SUM(O7)</f>
        <v>0</v>
      </c>
      <c r="P6" s="4">
        <f>SUM(P7)</f>
        <v>0</v>
      </c>
    </row>
    <row r="7" spans="1:16" ht="15">
      <c r="A7" s="9" t="s">
        <v>5</v>
      </c>
      <c r="B7" s="3">
        <f t="shared" si="0"/>
        <v>3500000000</v>
      </c>
      <c r="C7" s="4">
        <f t="shared" si="1"/>
        <v>779457300</v>
      </c>
      <c r="D7" s="4">
        <f t="shared" si="2"/>
        <v>784601500</v>
      </c>
      <c r="E7" s="4">
        <f t="shared" si="3"/>
        <v>953469400</v>
      </c>
      <c r="F7" s="4">
        <f t="shared" si="4"/>
        <v>982471800</v>
      </c>
      <c r="G7" s="3">
        <f t="shared" si="5"/>
        <v>3500000000</v>
      </c>
      <c r="H7" s="4">
        <v>779457300</v>
      </c>
      <c r="I7" s="4">
        <v>784601500</v>
      </c>
      <c r="J7" s="4">
        <v>953469400</v>
      </c>
      <c r="K7" s="4">
        <v>982471800</v>
      </c>
      <c r="L7" s="3">
        <f t="shared" si="6"/>
        <v>0</v>
      </c>
      <c r="M7" s="4">
        <v>0</v>
      </c>
      <c r="N7" s="4">
        <v>0</v>
      </c>
      <c r="O7" s="4">
        <v>0</v>
      </c>
      <c r="P7" s="4">
        <v>0</v>
      </c>
    </row>
    <row r="8" spans="1:16" ht="15">
      <c r="A8" s="8" t="s">
        <v>6</v>
      </c>
      <c r="B8" s="3">
        <f t="shared" si="0"/>
        <v>1001000000</v>
      </c>
      <c r="C8" s="4">
        <f t="shared" si="1"/>
        <v>430000400</v>
      </c>
      <c r="D8" s="4">
        <f t="shared" si="2"/>
        <v>126743100</v>
      </c>
      <c r="E8" s="4">
        <f t="shared" si="3"/>
        <v>234177800</v>
      </c>
      <c r="F8" s="4">
        <f t="shared" si="4"/>
        <v>210078700</v>
      </c>
      <c r="G8" s="3">
        <f t="shared" si="5"/>
        <v>1001000000</v>
      </c>
      <c r="H8" s="4">
        <f>SUM(H9)</f>
        <v>430000400</v>
      </c>
      <c r="I8" s="4">
        <f>SUM(I9)</f>
        <v>126743100</v>
      </c>
      <c r="J8" s="4">
        <f>SUM(J9)</f>
        <v>234177800</v>
      </c>
      <c r="K8" s="4">
        <f>SUM(K9)</f>
        <v>210078700</v>
      </c>
      <c r="L8" s="3">
        <f t="shared" si="6"/>
        <v>0</v>
      </c>
      <c r="M8" s="4">
        <f>SUM(M9)</f>
        <v>0</v>
      </c>
      <c r="N8" s="4">
        <f>SUM(N9)</f>
        <v>0</v>
      </c>
      <c r="O8" s="4">
        <f>SUM(O9)</f>
        <v>0</v>
      </c>
      <c r="P8" s="4">
        <f>SUM(P9)</f>
        <v>0</v>
      </c>
    </row>
    <row r="9" spans="1:16" ht="15">
      <c r="A9" s="9" t="s">
        <v>7</v>
      </c>
      <c r="B9" s="3">
        <f t="shared" si="0"/>
        <v>1001000000</v>
      </c>
      <c r="C9" s="4">
        <f t="shared" si="1"/>
        <v>430000400</v>
      </c>
      <c r="D9" s="4">
        <f t="shared" si="2"/>
        <v>126743100</v>
      </c>
      <c r="E9" s="4">
        <f t="shared" si="3"/>
        <v>234177800</v>
      </c>
      <c r="F9" s="4">
        <f t="shared" si="4"/>
        <v>210078700</v>
      </c>
      <c r="G9" s="3">
        <f t="shared" si="5"/>
        <v>1001000000</v>
      </c>
      <c r="H9" s="4">
        <v>430000400</v>
      </c>
      <c r="I9" s="4">
        <v>126743100</v>
      </c>
      <c r="J9" s="4">
        <v>234177800</v>
      </c>
      <c r="K9" s="4">
        <v>210078700</v>
      </c>
      <c r="L9" s="3">
        <f t="shared" si="6"/>
        <v>0</v>
      </c>
      <c r="M9" s="4">
        <v>0</v>
      </c>
      <c r="N9" s="4">
        <v>0</v>
      </c>
      <c r="O9" s="4">
        <v>0</v>
      </c>
      <c r="P9" s="4">
        <v>0</v>
      </c>
    </row>
    <row r="10" spans="1:16" ht="15">
      <c r="A10" s="7" t="s">
        <v>8</v>
      </c>
      <c r="B10" s="3">
        <f t="shared" si="0"/>
        <v>6632350000</v>
      </c>
      <c r="C10" s="4">
        <f t="shared" si="1"/>
        <v>1283072500</v>
      </c>
      <c r="D10" s="4">
        <f t="shared" si="2"/>
        <v>1647185500</v>
      </c>
      <c r="E10" s="4">
        <f t="shared" si="3"/>
        <v>1861038000</v>
      </c>
      <c r="F10" s="4">
        <f t="shared" si="4"/>
        <v>1841054000</v>
      </c>
      <c r="G10" s="3">
        <f t="shared" si="5"/>
        <v>6632350000</v>
      </c>
      <c r="H10" s="4">
        <f>SUM(H11,H13)</f>
        <v>1283072500</v>
      </c>
      <c r="I10" s="4">
        <f>SUM(I11,I13)</f>
        <v>1647185500</v>
      </c>
      <c r="J10" s="4">
        <f>SUM(J11,J13)</f>
        <v>1861038000</v>
      </c>
      <c r="K10" s="4">
        <f>SUM(K11,K13)</f>
        <v>1841054000</v>
      </c>
      <c r="L10" s="3">
        <f t="shared" si="6"/>
        <v>0</v>
      </c>
      <c r="M10" s="4">
        <f>SUM(M11,M13)</f>
        <v>0</v>
      </c>
      <c r="N10" s="4">
        <f>SUM(N11,N13)</f>
        <v>0</v>
      </c>
      <c r="O10" s="4">
        <f>SUM(O11,O13)</f>
        <v>0</v>
      </c>
      <c r="P10" s="4">
        <f>SUM(P11,P13)</f>
        <v>0</v>
      </c>
    </row>
    <row r="11" spans="1:16" ht="15">
      <c r="A11" s="8" t="s">
        <v>9</v>
      </c>
      <c r="B11" s="3">
        <f t="shared" si="0"/>
        <v>4807350000</v>
      </c>
      <c r="C11" s="4">
        <f t="shared" si="1"/>
        <v>976362100</v>
      </c>
      <c r="D11" s="4">
        <f t="shared" si="2"/>
        <v>1199637300</v>
      </c>
      <c r="E11" s="4">
        <f t="shared" si="3"/>
        <v>1337677300</v>
      </c>
      <c r="F11" s="4">
        <f t="shared" si="4"/>
        <v>1293673300</v>
      </c>
      <c r="G11" s="3">
        <f t="shared" si="5"/>
        <v>4807350000</v>
      </c>
      <c r="H11" s="4">
        <f>SUM(H12)</f>
        <v>976362100</v>
      </c>
      <c r="I11" s="4">
        <f>SUM(I12)</f>
        <v>1199637300</v>
      </c>
      <c r="J11" s="4">
        <f>SUM(J12)</f>
        <v>1337677300</v>
      </c>
      <c r="K11" s="4">
        <f>SUM(K12)</f>
        <v>1293673300</v>
      </c>
      <c r="L11" s="3">
        <f t="shared" si="6"/>
        <v>0</v>
      </c>
      <c r="M11" s="4">
        <f>SUM(M12)</f>
        <v>0</v>
      </c>
      <c r="N11" s="4">
        <f>SUM(N12)</f>
        <v>0</v>
      </c>
      <c r="O11" s="4">
        <f>SUM(O12)</f>
        <v>0</v>
      </c>
      <c r="P11" s="4">
        <f>SUM(P12)</f>
        <v>0</v>
      </c>
    </row>
    <row r="12" spans="1:16" ht="15">
      <c r="A12" s="9" t="s">
        <v>10</v>
      </c>
      <c r="B12" s="3">
        <f t="shared" si="0"/>
        <v>4807350000</v>
      </c>
      <c r="C12" s="4">
        <f t="shared" si="1"/>
        <v>976362100</v>
      </c>
      <c r="D12" s="4">
        <f t="shared" si="2"/>
        <v>1199637300</v>
      </c>
      <c r="E12" s="4">
        <f t="shared" si="3"/>
        <v>1337677300</v>
      </c>
      <c r="F12" s="4">
        <f t="shared" si="4"/>
        <v>1293673300</v>
      </c>
      <c r="G12" s="3">
        <f t="shared" si="5"/>
        <v>4807350000</v>
      </c>
      <c r="H12" s="4">
        <v>976362100</v>
      </c>
      <c r="I12" s="4">
        <v>1199637300</v>
      </c>
      <c r="J12" s="4">
        <v>1337677300</v>
      </c>
      <c r="K12" s="4">
        <v>1293673300</v>
      </c>
      <c r="L12" s="3">
        <f t="shared" si="6"/>
        <v>0</v>
      </c>
      <c r="M12" s="4">
        <v>0</v>
      </c>
      <c r="N12" s="4">
        <v>0</v>
      </c>
      <c r="O12" s="4">
        <v>0</v>
      </c>
      <c r="P12" s="4">
        <v>0</v>
      </c>
    </row>
    <row r="13" spans="1:16" ht="15">
      <c r="A13" s="8" t="s">
        <v>11</v>
      </c>
      <c r="B13" s="3">
        <f t="shared" si="0"/>
        <v>1825000000</v>
      </c>
      <c r="C13" s="4">
        <f t="shared" si="1"/>
        <v>306710400</v>
      </c>
      <c r="D13" s="4">
        <f t="shared" si="2"/>
        <v>447548200</v>
      </c>
      <c r="E13" s="4">
        <f t="shared" si="3"/>
        <v>523360700</v>
      </c>
      <c r="F13" s="4">
        <f t="shared" si="4"/>
        <v>547380700</v>
      </c>
      <c r="G13" s="3">
        <f t="shared" si="5"/>
        <v>1825000000</v>
      </c>
      <c r="H13" s="4">
        <v>306710400</v>
      </c>
      <c r="I13" s="4">
        <v>447548200</v>
      </c>
      <c r="J13" s="4">
        <v>523360700</v>
      </c>
      <c r="K13" s="4">
        <v>547380700</v>
      </c>
      <c r="L13" s="3">
        <f t="shared" si="6"/>
        <v>0</v>
      </c>
      <c r="M13" s="4">
        <v>0</v>
      </c>
      <c r="N13" s="4">
        <v>0</v>
      </c>
      <c r="O13" s="4">
        <v>0</v>
      </c>
      <c r="P13" s="4">
        <v>0</v>
      </c>
    </row>
    <row r="14" spans="1:16" ht="30">
      <c r="A14" s="7" t="s">
        <v>12</v>
      </c>
      <c r="B14" s="3">
        <f t="shared" si="0"/>
        <v>81250000</v>
      </c>
      <c r="C14" s="4">
        <f t="shared" si="1"/>
        <v>17034500</v>
      </c>
      <c r="D14" s="4">
        <f t="shared" si="2"/>
        <v>22119200</v>
      </c>
      <c r="E14" s="4">
        <f t="shared" si="3"/>
        <v>21657900</v>
      </c>
      <c r="F14" s="4">
        <f t="shared" si="4"/>
        <v>20438400</v>
      </c>
      <c r="G14" s="3">
        <f t="shared" si="5"/>
        <v>81250000</v>
      </c>
      <c r="H14" s="4">
        <f>SUM(H15)</f>
        <v>17034500</v>
      </c>
      <c r="I14" s="4">
        <f>SUM(I15)</f>
        <v>22119200</v>
      </c>
      <c r="J14" s="4">
        <f>SUM(J15)</f>
        <v>21657900</v>
      </c>
      <c r="K14" s="4">
        <f>SUM(K15)</f>
        <v>20438400</v>
      </c>
      <c r="L14" s="3">
        <f t="shared" si="6"/>
        <v>0</v>
      </c>
      <c r="M14" s="4">
        <f>SUM(M15)</f>
        <v>0</v>
      </c>
      <c r="N14" s="4">
        <f>SUM(N15)</f>
        <v>0</v>
      </c>
      <c r="O14" s="4">
        <f>SUM(O15)</f>
        <v>0</v>
      </c>
      <c r="P14" s="4">
        <f>SUM(P15)</f>
        <v>0</v>
      </c>
    </row>
    <row r="15" spans="1:16" ht="15">
      <c r="A15" s="8" t="s">
        <v>13</v>
      </c>
      <c r="B15" s="3">
        <f t="shared" si="0"/>
        <v>81250000</v>
      </c>
      <c r="C15" s="4">
        <f t="shared" si="1"/>
        <v>17034500</v>
      </c>
      <c r="D15" s="4">
        <f t="shared" si="2"/>
        <v>22119200</v>
      </c>
      <c r="E15" s="4">
        <f t="shared" si="3"/>
        <v>21657900</v>
      </c>
      <c r="F15" s="4">
        <f t="shared" si="4"/>
        <v>20438400</v>
      </c>
      <c r="G15" s="3">
        <f t="shared" si="5"/>
        <v>81250000</v>
      </c>
      <c r="H15" s="4">
        <v>17034500</v>
      </c>
      <c r="I15" s="4">
        <v>22119200</v>
      </c>
      <c r="J15" s="4">
        <v>21657900</v>
      </c>
      <c r="K15" s="4">
        <v>20438400</v>
      </c>
      <c r="L15" s="3">
        <f t="shared" si="6"/>
        <v>0</v>
      </c>
      <c r="M15" s="4">
        <v>0</v>
      </c>
      <c r="N15" s="4">
        <v>0</v>
      </c>
      <c r="O15" s="4">
        <v>0</v>
      </c>
      <c r="P15" s="4">
        <v>0</v>
      </c>
    </row>
    <row r="16" spans="1:16" ht="15">
      <c r="A16" s="7" t="s">
        <v>14</v>
      </c>
      <c r="B16" s="3">
        <f t="shared" si="0"/>
        <v>148000000</v>
      </c>
      <c r="C16" s="4">
        <f t="shared" si="1"/>
        <v>151764100</v>
      </c>
      <c r="D16" s="4">
        <f t="shared" si="2"/>
        <v>-237142100</v>
      </c>
      <c r="E16" s="4">
        <f t="shared" si="3"/>
        <v>10953200</v>
      </c>
      <c r="F16" s="4">
        <f t="shared" si="4"/>
        <v>222424800</v>
      </c>
      <c r="G16" s="3">
        <f t="shared" si="5"/>
        <v>148000000</v>
      </c>
      <c r="H16" s="4">
        <v>151764100</v>
      </c>
      <c r="I16" s="4">
        <v>-237142100</v>
      </c>
      <c r="J16" s="4">
        <v>10953200</v>
      </c>
      <c r="K16" s="4">
        <v>222424800</v>
      </c>
      <c r="L16" s="3">
        <f t="shared" si="6"/>
        <v>0</v>
      </c>
      <c r="M16" s="4">
        <v>0</v>
      </c>
      <c r="N16" s="4">
        <v>0</v>
      </c>
      <c r="O16" s="4">
        <v>0</v>
      </c>
      <c r="P16" s="4">
        <v>0</v>
      </c>
    </row>
    <row r="17" spans="1:16" ht="15">
      <c r="A17" s="6" t="s">
        <v>15</v>
      </c>
      <c r="B17" s="3">
        <f t="shared" si="0"/>
        <v>386440000</v>
      </c>
      <c r="C17" s="4">
        <f t="shared" si="1"/>
        <v>187788000</v>
      </c>
      <c r="D17" s="4">
        <f t="shared" si="2"/>
        <v>35418000</v>
      </c>
      <c r="E17" s="4">
        <f t="shared" si="3"/>
        <v>105118000</v>
      </c>
      <c r="F17" s="4">
        <f t="shared" si="4"/>
        <v>58116000</v>
      </c>
      <c r="G17" s="3">
        <f t="shared" si="5"/>
        <v>336960000</v>
      </c>
      <c r="H17" s="4">
        <f>SUM(H18:H19)</f>
        <v>175000000</v>
      </c>
      <c r="I17" s="4">
        <f>SUM(I18:I19)</f>
        <v>24200000</v>
      </c>
      <c r="J17" s="4">
        <f>SUM(J18:J19)</f>
        <v>94000000</v>
      </c>
      <c r="K17" s="4">
        <f>SUM(K18:K19)</f>
        <v>43760000</v>
      </c>
      <c r="L17" s="3">
        <f t="shared" si="6"/>
        <v>49480000</v>
      </c>
      <c r="M17" s="4">
        <f>SUM(M18:M19)</f>
        <v>12788000</v>
      </c>
      <c r="N17" s="4">
        <f>SUM(N18:N19)</f>
        <v>11218000</v>
      </c>
      <c r="O17" s="4">
        <f>SUM(O18:O19)</f>
        <v>11118000</v>
      </c>
      <c r="P17" s="4">
        <f>SUM(P18:P19)</f>
        <v>14356000</v>
      </c>
    </row>
    <row r="18" spans="1:16" ht="15">
      <c r="A18" s="7" t="s">
        <v>16</v>
      </c>
      <c r="B18" s="3">
        <f t="shared" si="0"/>
        <v>336960000</v>
      </c>
      <c r="C18" s="4">
        <f t="shared" si="1"/>
        <v>175000000</v>
      </c>
      <c r="D18" s="4">
        <f t="shared" si="2"/>
        <v>24200000</v>
      </c>
      <c r="E18" s="4">
        <f t="shared" si="3"/>
        <v>94000000</v>
      </c>
      <c r="F18" s="4">
        <f t="shared" si="4"/>
        <v>43760000</v>
      </c>
      <c r="G18" s="3">
        <f t="shared" si="5"/>
        <v>336960000</v>
      </c>
      <c r="H18" s="4">
        <v>175000000</v>
      </c>
      <c r="I18" s="4">
        <v>24200000</v>
      </c>
      <c r="J18" s="4">
        <v>94000000</v>
      </c>
      <c r="K18" s="4">
        <v>43760000</v>
      </c>
      <c r="L18" s="3">
        <f t="shared" si="6"/>
        <v>0</v>
      </c>
      <c r="M18" s="4">
        <v>0</v>
      </c>
      <c r="N18" s="4">
        <v>0</v>
      </c>
      <c r="O18" s="4">
        <v>0</v>
      </c>
      <c r="P18" s="4">
        <v>0</v>
      </c>
    </row>
    <row r="19" spans="1:16" ht="15">
      <c r="A19" s="7" t="s">
        <v>17</v>
      </c>
      <c r="B19" s="3">
        <f t="shared" si="0"/>
        <v>49480000</v>
      </c>
      <c r="C19" s="4">
        <f t="shared" si="1"/>
        <v>12788000</v>
      </c>
      <c r="D19" s="4">
        <f t="shared" si="2"/>
        <v>11218000</v>
      </c>
      <c r="E19" s="4">
        <f t="shared" si="3"/>
        <v>11118000</v>
      </c>
      <c r="F19" s="4">
        <f t="shared" si="4"/>
        <v>14356000</v>
      </c>
      <c r="G19" s="3">
        <f t="shared" si="5"/>
        <v>0</v>
      </c>
      <c r="H19" s="4">
        <v>0</v>
      </c>
      <c r="I19" s="4">
        <v>0</v>
      </c>
      <c r="J19" s="4">
        <v>0</v>
      </c>
      <c r="K19" s="4">
        <v>0</v>
      </c>
      <c r="L19" s="3">
        <f t="shared" si="6"/>
        <v>49480000</v>
      </c>
      <c r="M19" s="4">
        <v>12788000</v>
      </c>
      <c r="N19" s="4">
        <v>11218000</v>
      </c>
      <c r="O19" s="4">
        <v>11118000</v>
      </c>
      <c r="P19" s="4">
        <v>14356000</v>
      </c>
    </row>
    <row r="20" spans="1:16" ht="15">
      <c r="A20" s="6" t="s">
        <v>18</v>
      </c>
      <c r="B20" s="3">
        <f t="shared" si="0"/>
        <v>800000000</v>
      </c>
      <c r="C20" s="4">
        <f t="shared" si="1"/>
        <v>147774900</v>
      </c>
      <c r="D20" s="4">
        <f t="shared" si="2"/>
        <v>287943800</v>
      </c>
      <c r="E20" s="4">
        <f t="shared" si="3"/>
        <v>158351400</v>
      </c>
      <c r="F20" s="4">
        <f t="shared" si="4"/>
        <v>205929900</v>
      </c>
      <c r="G20" s="3">
        <f t="shared" si="5"/>
        <v>800000000</v>
      </c>
      <c r="H20" s="4">
        <f>SUM(H21,H27,H39:H40)</f>
        <v>147774900</v>
      </c>
      <c r="I20" s="4">
        <f>SUM(I21,I27,I39:I40)</f>
        <v>287943800</v>
      </c>
      <c r="J20" s="4">
        <f>SUM(J21,J27,J39:J40)</f>
        <v>158351400</v>
      </c>
      <c r="K20" s="4">
        <f>SUM(K21,K27,K39:K40)</f>
        <v>205929900</v>
      </c>
      <c r="L20" s="3">
        <f t="shared" si="6"/>
        <v>0</v>
      </c>
      <c r="M20" s="4">
        <f>SUM(M21,M27,M39:M40)</f>
        <v>0</v>
      </c>
      <c r="N20" s="4">
        <f>SUM(N21,N27,N39:N40)</f>
        <v>0</v>
      </c>
      <c r="O20" s="4">
        <f>SUM(O21,O27,O39:O40)</f>
        <v>0</v>
      </c>
      <c r="P20" s="4">
        <f>SUM(P21,P27,P39:P40)</f>
        <v>0</v>
      </c>
    </row>
    <row r="21" spans="1:16" ht="15">
      <c r="A21" s="7" t="s">
        <v>19</v>
      </c>
      <c r="B21" s="3">
        <f t="shared" si="0"/>
        <v>486000000</v>
      </c>
      <c r="C21" s="4">
        <f t="shared" si="1"/>
        <v>84167200</v>
      </c>
      <c r="D21" s="4">
        <f t="shared" si="2"/>
        <v>194945800</v>
      </c>
      <c r="E21" s="4">
        <f t="shared" si="3"/>
        <v>78180800</v>
      </c>
      <c r="F21" s="4">
        <f t="shared" si="4"/>
        <v>128706200</v>
      </c>
      <c r="G21" s="3">
        <f t="shared" si="5"/>
        <v>486000000</v>
      </c>
      <c r="H21" s="4">
        <f>SUM(H22:H23,H26)</f>
        <v>84167200</v>
      </c>
      <c r="I21" s="4">
        <f>SUM(I22:I23,I26)</f>
        <v>194945800</v>
      </c>
      <c r="J21" s="4">
        <f>SUM(J22:J23,J26)</f>
        <v>78180800</v>
      </c>
      <c r="K21" s="4">
        <f>SUM(K22:K23,K26)</f>
        <v>128706200</v>
      </c>
      <c r="L21" s="3">
        <f t="shared" si="6"/>
        <v>0</v>
      </c>
      <c r="M21" s="4">
        <f>SUM(M22:M23,M26)</f>
        <v>0</v>
      </c>
      <c r="N21" s="4">
        <f>SUM(N22:N23,N26)</f>
        <v>0</v>
      </c>
      <c r="O21" s="4">
        <f>SUM(O22:O23,O26)</f>
        <v>0</v>
      </c>
      <c r="P21" s="4">
        <f>SUM(P22:P23,P26)</f>
        <v>0</v>
      </c>
    </row>
    <row r="22" spans="1:16" ht="15">
      <c r="A22" s="8" t="s">
        <v>20</v>
      </c>
      <c r="B22" s="3">
        <f t="shared" si="0"/>
        <v>220000000</v>
      </c>
      <c r="C22" s="4">
        <f t="shared" si="1"/>
        <v>82033900</v>
      </c>
      <c r="D22" s="4">
        <f t="shared" si="2"/>
        <v>50440600</v>
      </c>
      <c r="E22" s="4">
        <f t="shared" si="3"/>
        <v>66892100</v>
      </c>
      <c r="F22" s="4">
        <f t="shared" si="4"/>
        <v>20633400</v>
      </c>
      <c r="G22" s="3">
        <f t="shared" si="5"/>
        <v>220000000</v>
      </c>
      <c r="H22" s="4">
        <v>82033900</v>
      </c>
      <c r="I22" s="4">
        <v>50440600</v>
      </c>
      <c r="J22" s="4">
        <v>66892100</v>
      </c>
      <c r="K22" s="4">
        <v>20633400</v>
      </c>
      <c r="L22" s="3">
        <f t="shared" si="6"/>
        <v>0</v>
      </c>
      <c r="M22" s="4">
        <v>0</v>
      </c>
      <c r="N22" s="4">
        <v>0</v>
      </c>
      <c r="O22" s="4">
        <v>0</v>
      </c>
      <c r="P22" s="4">
        <v>0</v>
      </c>
    </row>
    <row r="23" spans="1:16" ht="15">
      <c r="A23" s="8" t="s">
        <v>21</v>
      </c>
      <c r="B23" s="3">
        <f t="shared" si="0"/>
        <v>191000000</v>
      </c>
      <c r="C23" s="4">
        <f t="shared" si="1"/>
        <v>19100</v>
      </c>
      <c r="D23" s="4">
        <f t="shared" si="2"/>
        <v>140322300</v>
      </c>
      <c r="E23" s="4">
        <f t="shared" si="3"/>
        <v>57300</v>
      </c>
      <c r="F23" s="4">
        <f t="shared" si="4"/>
        <v>50601300</v>
      </c>
      <c r="G23" s="3">
        <f t="shared" si="5"/>
        <v>191000000</v>
      </c>
      <c r="H23" s="4">
        <f>SUM(H24:H25)</f>
        <v>19100</v>
      </c>
      <c r="I23" s="4">
        <f>SUM(I24:I25)</f>
        <v>140322300</v>
      </c>
      <c r="J23" s="4">
        <f>SUM(J24:J25)</f>
        <v>57300</v>
      </c>
      <c r="K23" s="4">
        <f>SUM(K24:K25)</f>
        <v>50601300</v>
      </c>
      <c r="L23" s="3">
        <f t="shared" si="6"/>
        <v>0</v>
      </c>
      <c r="M23" s="4">
        <f>SUM(M24:M25)</f>
        <v>0</v>
      </c>
      <c r="N23" s="4">
        <f>SUM(N24:N25)</f>
        <v>0</v>
      </c>
      <c r="O23" s="4">
        <f>SUM(O24:O25)</f>
        <v>0</v>
      </c>
      <c r="P23" s="4">
        <f>SUM(P24:P25)</f>
        <v>0</v>
      </c>
    </row>
    <row r="24" spans="1:16" ht="30">
      <c r="A24" s="9" t="s">
        <v>22</v>
      </c>
      <c r="B24" s="3">
        <f t="shared" si="0"/>
        <v>51000000</v>
      </c>
      <c r="C24" s="4">
        <f t="shared" si="1"/>
        <v>19100</v>
      </c>
      <c r="D24" s="4">
        <f t="shared" si="2"/>
        <v>322300</v>
      </c>
      <c r="E24" s="4">
        <f t="shared" si="3"/>
        <v>57300</v>
      </c>
      <c r="F24" s="4">
        <f t="shared" si="4"/>
        <v>50601300</v>
      </c>
      <c r="G24" s="3">
        <f t="shared" si="5"/>
        <v>51000000</v>
      </c>
      <c r="H24" s="4">
        <v>19100</v>
      </c>
      <c r="I24" s="4">
        <v>322300</v>
      </c>
      <c r="J24" s="4">
        <v>57300</v>
      </c>
      <c r="K24" s="4">
        <v>50601300</v>
      </c>
      <c r="L24" s="3">
        <f t="shared" si="6"/>
        <v>0</v>
      </c>
      <c r="M24" s="4">
        <v>0</v>
      </c>
      <c r="N24" s="4">
        <v>0</v>
      </c>
      <c r="O24" s="4">
        <v>0</v>
      </c>
      <c r="P24" s="4">
        <v>0</v>
      </c>
    </row>
    <row r="25" spans="1:16" ht="15">
      <c r="A25" s="9" t="s">
        <v>23</v>
      </c>
      <c r="B25" s="3">
        <f t="shared" si="0"/>
        <v>140000000</v>
      </c>
      <c r="C25" s="4">
        <f t="shared" si="1"/>
        <v>0</v>
      </c>
      <c r="D25" s="4">
        <f t="shared" si="2"/>
        <v>140000000</v>
      </c>
      <c r="E25" s="4">
        <f t="shared" si="3"/>
        <v>0</v>
      </c>
      <c r="F25" s="4">
        <f t="shared" si="4"/>
        <v>0</v>
      </c>
      <c r="G25" s="3">
        <f t="shared" si="5"/>
        <v>140000000</v>
      </c>
      <c r="H25" s="4">
        <v>0</v>
      </c>
      <c r="I25" s="4">
        <v>140000000</v>
      </c>
      <c r="J25" s="4">
        <v>0</v>
      </c>
      <c r="K25" s="4">
        <v>0</v>
      </c>
      <c r="L25" s="3">
        <f t="shared" si="6"/>
        <v>0</v>
      </c>
      <c r="M25" s="4">
        <v>0</v>
      </c>
      <c r="N25" s="4">
        <v>0</v>
      </c>
      <c r="O25" s="4">
        <v>0</v>
      </c>
      <c r="P25" s="4">
        <v>0</v>
      </c>
    </row>
    <row r="26" spans="1:16" ht="15">
      <c r="A26" s="8" t="s">
        <v>24</v>
      </c>
      <c r="B26" s="3">
        <f t="shared" si="0"/>
        <v>75000000</v>
      </c>
      <c r="C26" s="4">
        <f t="shared" si="1"/>
        <v>2114200</v>
      </c>
      <c r="D26" s="4">
        <f t="shared" si="2"/>
        <v>4182900</v>
      </c>
      <c r="E26" s="4">
        <f t="shared" si="3"/>
        <v>11231400</v>
      </c>
      <c r="F26" s="4">
        <f t="shared" si="4"/>
        <v>57471500</v>
      </c>
      <c r="G26" s="3">
        <f t="shared" si="5"/>
        <v>75000000</v>
      </c>
      <c r="H26" s="4">
        <v>2114200</v>
      </c>
      <c r="I26" s="4">
        <v>4182900</v>
      </c>
      <c r="J26" s="4">
        <v>11231400</v>
      </c>
      <c r="K26" s="4">
        <v>57471500</v>
      </c>
      <c r="L26" s="3">
        <f t="shared" si="6"/>
        <v>0</v>
      </c>
      <c r="M26" s="4">
        <v>0</v>
      </c>
      <c r="N26" s="4">
        <v>0</v>
      </c>
      <c r="O26" s="4">
        <v>0</v>
      </c>
      <c r="P26" s="4">
        <v>0</v>
      </c>
    </row>
    <row r="27" spans="1:16" ht="15">
      <c r="A27" s="7" t="s">
        <v>25</v>
      </c>
      <c r="B27" s="3">
        <f t="shared" si="0"/>
        <v>74400000</v>
      </c>
      <c r="C27" s="4">
        <f t="shared" si="1"/>
        <v>11533500</v>
      </c>
      <c r="D27" s="4">
        <f t="shared" si="2"/>
        <v>28503000</v>
      </c>
      <c r="E27" s="4">
        <f t="shared" si="3"/>
        <v>16961700</v>
      </c>
      <c r="F27" s="4">
        <f t="shared" si="4"/>
        <v>17401800</v>
      </c>
      <c r="G27" s="3">
        <f t="shared" si="5"/>
        <v>74400000</v>
      </c>
      <c r="H27" s="4">
        <f>SUM(H28,H36)</f>
        <v>11533500</v>
      </c>
      <c r="I27" s="4">
        <f>SUM(I28,I36)</f>
        <v>28503000</v>
      </c>
      <c r="J27" s="4">
        <f>SUM(J28,J36)</f>
        <v>16961700</v>
      </c>
      <c r="K27" s="4">
        <f>SUM(K28,K36)</f>
        <v>17401800</v>
      </c>
      <c r="L27" s="3">
        <f t="shared" si="6"/>
        <v>0</v>
      </c>
      <c r="M27" s="4">
        <f>SUM(M28,M36)</f>
        <v>0</v>
      </c>
      <c r="N27" s="4">
        <f>SUM(N28,N36)</f>
        <v>0</v>
      </c>
      <c r="O27" s="4">
        <f>SUM(O28,O36)</f>
        <v>0</v>
      </c>
      <c r="P27" s="4">
        <f>SUM(P28,P36)</f>
        <v>0</v>
      </c>
    </row>
    <row r="28" spans="1:16" ht="15">
      <c r="A28" s="8" t="s">
        <v>26</v>
      </c>
      <c r="B28" s="3">
        <f t="shared" si="0"/>
        <v>71300000</v>
      </c>
      <c r="C28" s="4">
        <f t="shared" si="1"/>
        <v>10840600</v>
      </c>
      <c r="D28" s="4">
        <f t="shared" si="2"/>
        <v>27790400</v>
      </c>
      <c r="E28" s="4">
        <f t="shared" si="3"/>
        <v>16223500</v>
      </c>
      <c r="F28" s="4">
        <f t="shared" si="4"/>
        <v>16445500</v>
      </c>
      <c r="G28" s="3">
        <f t="shared" si="5"/>
        <v>71300000</v>
      </c>
      <c r="H28" s="4">
        <f>SUM(H29:H35)</f>
        <v>10840600</v>
      </c>
      <c r="I28" s="4">
        <f>SUM(I29:I35)</f>
        <v>27790400</v>
      </c>
      <c r="J28" s="4">
        <f>SUM(J29:J35)</f>
        <v>16223500</v>
      </c>
      <c r="K28" s="4">
        <f>SUM(K29:K35)</f>
        <v>16445500</v>
      </c>
      <c r="L28" s="3">
        <f t="shared" si="6"/>
        <v>0</v>
      </c>
      <c r="M28" s="4">
        <f>SUM(M29:M35)</f>
        <v>0</v>
      </c>
      <c r="N28" s="4">
        <f>SUM(N29:N35)</f>
        <v>0</v>
      </c>
      <c r="O28" s="4">
        <f>SUM(O29:O35)</f>
        <v>0</v>
      </c>
      <c r="P28" s="4">
        <f>SUM(P29:P35)</f>
        <v>0</v>
      </c>
    </row>
    <row r="29" spans="1:16" ht="15">
      <c r="A29" s="9" t="s">
        <v>27</v>
      </c>
      <c r="B29" s="3">
        <f t="shared" si="0"/>
        <v>500000</v>
      </c>
      <c r="C29" s="4">
        <f t="shared" si="1"/>
        <v>30100</v>
      </c>
      <c r="D29" s="4">
        <f t="shared" si="2"/>
        <v>66800</v>
      </c>
      <c r="E29" s="4">
        <f t="shared" si="3"/>
        <v>111000</v>
      </c>
      <c r="F29" s="4">
        <f t="shared" si="4"/>
        <v>292100</v>
      </c>
      <c r="G29" s="3">
        <f t="shared" si="5"/>
        <v>500000</v>
      </c>
      <c r="H29" s="4">
        <v>30100</v>
      </c>
      <c r="I29" s="4">
        <v>66800</v>
      </c>
      <c r="J29" s="4">
        <v>111000</v>
      </c>
      <c r="K29" s="4">
        <v>292100</v>
      </c>
      <c r="L29" s="3">
        <f t="shared" si="6"/>
        <v>0</v>
      </c>
      <c r="M29" s="4">
        <v>0</v>
      </c>
      <c r="N29" s="4">
        <v>0</v>
      </c>
      <c r="O29" s="4">
        <v>0</v>
      </c>
      <c r="P29" s="4">
        <v>0</v>
      </c>
    </row>
    <row r="30" spans="1:16" ht="15">
      <c r="A30" s="9" t="s">
        <v>28</v>
      </c>
      <c r="B30" s="3">
        <f t="shared" si="0"/>
        <v>45000000</v>
      </c>
      <c r="C30" s="4">
        <f t="shared" si="1"/>
        <v>5919900</v>
      </c>
      <c r="D30" s="4">
        <f t="shared" si="2"/>
        <v>21407300</v>
      </c>
      <c r="E30" s="4">
        <f t="shared" si="3"/>
        <v>9542000</v>
      </c>
      <c r="F30" s="4">
        <f t="shared" si="4"/>
        <v>8130800</v>
      </c>
      <c r="G30" s="3">
        <f t="shared" si="5"/>
        <v>45000000</v>
      </c>
      <c r="H30" s="4">
        <v>5919900</v>
      </c>
      <c r="I30" s="4">
        <v>21407300</v>
      </c>
      <c r="J30" s="4">
        <v>9542000</v>
      </c>
      <c r="K30" s="4">
        <v>8130800</v>
      </c>
      <c r="L30" s="3">
        <f t="shared" si="6"/>
        <v>0</v>
      </c>
      <c r="M30" s="4">
        <v>0</v>
      </c>
      <c r="N30" s="4">
        <v>0</v>
      </c>
      <c r="O30" s="4">
        <v>0</v>
      </c>
      <c r="P30" s="4">
        <v>0</v>
      </c>
    </row>
    <row r="31" spans="1:16" ht="15">
      <c r="A31" s="9" t="s">
        <v>29</v>
      </c>
      <c r="B31" s="3">
        <f t="shared" si="0"/>
        <v>2800000</v>
      </c>
      <c r="C31" s="4">
        <f t="shared" si="1"/>
        <v>438300</v>
      </c>
      <c r="D31" s="4">
        <f t="shared" si="2"/>
        <v>502900</v>
      </c>
      <c r="E31" s="4">
        <f t="shared" si="3"/>
        <v>460300</v>
      </c>
      <c r="F31" s="4">
        <f t="shared" si="4"/>
        <v>1398500</v>
      </c>
      <c r="G31" s="3">
        <f t="shared" si="5"/>
        <v>2800000</v>
      </c>
      <c r="H31" s="4">
        <v>438300</v>
      </c>
      <c r="I31" s="4">
        <v>502900</v>
      </c>
      <c r="J31" s="4">
        <v>460300</v>
      </c>
      <c r="K31" s="4">
        <v>1398500</v>
      </c>
      <c r="L31" s="3">
        <f t="shared" si="6"/>
        <v>0</v>
      </c>
      <c r="M31" s="4">
        <v>0</v>
      </c>
      <c r="N31" s="4">
        <v>0</v>
      </c>
      <c r="O31" s="4">
        <v>0</v>
      </c>
      <c r="P31" s="4">
        <v>0</v>
      </c>
    </row>
    <row r="32" spans="1:16" ht="15">
      <c r="A32" s="9" t="s">
        <v>30</v>
      </c>
      <c r="B32" s="3">
        <f t="shared" si="0"/>
        <v>20000000</v>
      </c>
      <c r="C32" s="4">
        <f t="shared" si="1"/>
        <v>3973400</v>
      </c>
      <c r="D32" s="4">
        <f t="shared" si="2"/>
        <v>5020000</v>
      </c>
      <c r="E32" s="4">
        <f t="shared" si="3"/>
        <v>5421900</v>
      </c>
      <c r="F32" s="4">
        <f t="shared" si="4"/>
        <v>5584700</v>
      </c>
      <c r="G32" s="3">
        <f t="shared" si="5"/>
        <v>20000000</v>
      </c>
      <c r="H32" s="4">
        <v>3973400</v>
      </c>
      <c r="I32" s="4">
        <v>5020000</v>
      </c>
      <c r="J32" s="4">
        <v>5421900</v>
      </c>
      <c r="K32" s="4">
        <v>5584700</v>
      </c>
      <c r="L32" s="3">
        <f t="shared" si="6"/>
        <v>0</v>
      </c>
      <c r="M32" s="4">
        <v>0</v>
      </c>
      <c r="N32" s="4">
        <v>0</v>
      </c>
      <c r="O32" s="4">
        <v>0</v>
      </c>
      <c r="P32" s="4">
        <v>0</v>
      </c>
    </row>
    <row r="33" spans="1:16" ht="15">
      <c r="A33" s="9" t="s">
        <v>31</v>
      </c>
      <c r="B33" s="3">
        <f t="shared" si="0"/>
        <v>1500000</v>
      </c>
      <c r="C33" s="4">
        <f t="shared" si="1"/>
        <v>258000</v>
      </c>
      <c r="D33" s="4">
        <f t="shared" si="2"/>
        <v>390600</v>
      </c>
      <c r="E33" s="4">
        <f t="shared" si="3"/>
        <v>428700</v>
      </c>
      <c r="F33" s="4">
        <f t="shared" si="4"/>
        <v>422700</v>
      </c>
      <c r="G33" s="3">
        <f t="shared" si="5"/>
        <v>1500000</v>
      </c>
      <c r="H33" s="4">
        <v>258000</v>
      </c>
      <c r="I33" s="4">
        <v>390600</v>
      </c>
      <c r="J33" s="4">
        <v>428700</v>
      </c>
      <c r="K33" s="4">
        <v>422700</v>
      </c>
      <c r="L33" s="3">
        <f t="shared" si="6"/>
        <v>0</v>
      </c>
      <c r="M33" s="4">
        <v>0</v>
      </c>
      <c r="N33" s="4">
        <v>0</v>
      </c>
      <c r="O33" s="4">
        <v>0</v>
      </c>
      <c r="P33" s="4">
        <v>0</v>
      </c>
    </row>
    <row r="34" spans="1:16" ht="30">
      <c r="A34" s="9" t="s">
        <v>32</v>
      </c>
      <c r="B34" s="3">
        <f t="shared" ref="B34:B56" si="7">SUM(C34:F34)</f>
        <v>1000000</v>
      </c>
      <c r="C34" s="4">
        <f t="shared" ref="C34:C56" si="8">SUM(H34,M34)</f>
        <v>150200</v>
      </c>
      <c r="D34" s="4">
        <f t="shared" ref="D34:D56" si="9">SUM(I34,N34)</f>
        <v>299600</v>
      </c>
      <c r="E34" s="4">
        <f t="shared" ref="E34:E56" si="10">SUM(J34,O34)</f>
        <v>124200</v>
      </c>
      <c r="F34" s="4">
        <f t="shared" ref="F34:F56" si="11">SUM(K34,P34)</f>
        <v>426000</v>
      </c>
      <c r="G34" s="3">
        <f t="shared" ref="G34:G56" si="12">SUM(H34:K34)</f>
        <v>1000000</v>
      </c>
      <c r="H34" s="4">
        <v>150200</v>
      </c>
      <c r="I34" s="4">
        <v>299600</v>
      </c>
      <c r="J34" s="4">
        <v>124200</v>
      </c>
      <c r="K34" s="4">
        <v>426000</v>
      </c>
      <c r="L34" s="3">
        <f t="shared" ref="L34:L56" si="13">SUM(M34:P34)</f>
        <v>0</v>
      </c>
      <c r="M34" s="4">
        <v>0</v>
      </c>
      <c r="N34" s="4">
        <v>0</v>
      </c>
      <c r="O34" s="4">
        <v>0</v>
      </c>
      <c r="P34" s="4">
        <v>0</v>
      </c>
    </row>
    <row r="35" spans="1:16" ht="15">
      <c r="A35" s="9" t="s">
        <v>33</v>
      </c>
      <c r="B35" s="3">
        <f t="shared" si="7"/>
        <v>500000</v>
      </c>
      <c r="C35" s="4">
        <f t="shared" si="8"/>
        <v>70700</v>
      </c>
      <c r="D35" s="4">
        <f t="shared" si="9"/>
        <v>103200</v>
      </c>
      <c r="E35" s="4">
        <f t="shared" si="10"/>
        <v>135400</v>
      </c>
      <c r="F35" s="4">
        <f t="shared" si="11"/>
        <v>190700</v>
      </c>
      <c r="G35" s="3">
        <f t="shared" si="12"/>
        <v>500000</v>
      </c>
      <c r="H35" s="4">
        <v>70700</v>
      </c>
      <c r="I35" s="4">
        <v>103200</v>
      </c>
      <c r="J35" s="4">
        <v>135400</v>
      </c>
      <c r="K35" s="4">
        <v>190700</v>
      </c>
      <c r="L35" s="3">
        <f t="shared" si="13"/>
        <v>0</v>
      </c>
      <c r="M35" s="4">
        <v>0</v>
      </c>
      <c r="N35" s="4">
        <v>0</v>
      </c>
      <c r="O35" s="4">
        <v>0</v>
      </c>
      <c r="P35" s="4">
        <v>0</v>
      </c>
    </row>
    <row r="36" spans="1:16" ht="15">
      <c r="A36" s="8" t="s">
        <v>34</v>
      </c>
      <c r="B36" s="3">
        <f t="shared" si="7"/>
        <v>3100000</v>
      </c>
      <c r="C36" s="4">
        <f t="shared" si="8"/>
        <v>692900</v>
      </c>
      <c r="D36" s="4">
        <f t="shared" si="9"/>
        <v>712600</v>
      </c>
      <c r="E36" s="4">
        <f t="shared" si="10"/>
        <v>738200</v>
      </c>
      <c r="F36" s="4">
        <f t="shared" si="11"/>
        <v>956300</v>
      </c>
      <c r="G36" s="3">
        <f t="shared" si="12"/>
        <v>3100000</v>
      </c>
      <c r="H36" s="4">
        <f>SUM(H37:H38)</f>
        <v>692900</v>
      </c>
      <c r="I36" s="4">
        <f>SUM(I37:I38)</f>
        <v>712600</v>
      </c>
      <c r="J36" s="4">
        <f>SUM(J37:J38)</f>
        <v>738200</v>
      </c>
      <c r="K36" s="4">
        <f>SUM(K37:K38)</f>
        <v>956300</v>
      </c>
      <c r="L36" s="3">
        <f t="shared" si="13"/>
        <v>0</v>
      </c>
      <c r="M36" s="4">
        <f>SUM(M37:M38)</f>
        <v>0</v>
      </c>
      <c r="N36" s="4">
        <f>SUM(N37:N38)</f>
        <v>0</v>
      </c>
      <c r="O36" s="4">
        <f>SUM(O37:O38)</f>
        <v>0</v>
      </c>
      <c r="P36" s="4">
        <f>SUM(P37:P38)</f>
        <v>0</v>
      </c>
    </row>
    <row r="37" spans="1:16" ht="15">
      <c r="A37" s="9" t="s">
        <v>35</v>
      </c>
      <c r="B37" s="3">
        <f t="shared" si="7"/>
        <v>50000</v>
      </c>
      <c r="C37" s="4">
        <f t="shared" si="8"/>
        <v>100</v>
      </c>
      <c r="D37" s="4">
        <f t="shared" si="9"/>
        <v>2000</v>
      </c>
      <c r="E37" s="4">
        <f t="shared" si="10"/>
        <v>100</v>
      </c>
      <c r="F37" s="4">
        <f t="shared" si="11"/>
        <v>47800</v>
      </c>
      <c r="G37" s="3">
        <f t="shared" si="12"/>
        <v>50000</v>
      </c>
      <c r="H37" s="4">
        <v>100</v>
      </c>
      <c r="I37" s="4">
        <v>2000</v>
      </c>
      <c r="J37" s="4">
        <v>100</v>
      </c>
      <c r="K37" s="4">
        <v>47800</v>
      </c>
      <c r="L37" s="3">
        <f t="shared" si="13"/>
        <v>0</v>
      </c>
      <c r="M37" s="4">
        <v>0</v>
      </c>
      <c r="N37" s="4">
        <v>0</v>
      </c>
      <c r="O37" s="4">
        <v>0</v>
      </c>
      <c r="P37" s="4">
        <v>0</v>
      </c>
    </row>
    <row r="38" spans="1:16" ht="15">
      <c r="A38" s="9" t="s">
        <v>36</v>
      </c>
      <c r="B38" s="3">
        <f t="shared" si="7"/>
        <v>3050000</v>
      </c>
      <c r="C38" s="4">
        <f t="shared" si="8"/>
        <v>692800</v>
      </c>
      <c r="D38" s="4">
        <f t="shared" si="9"/>
        <v>710600</v>
      </c>
      <c r="E38" s="4">
        <f t="shared" si="10"/>
        <v>738100</v>
      </c>
      <c r="F38" s="4">
        <f t="shared" si="11"/>
        <v>908500</v>
      </c>
      <c r="G38" s="3">
        <f t="shared" si="12"/>
        <v>3050000</v>
      </c>
      <c r="H38" s="4">
        <v>692800</v>
      </c>
      <c r="I38" s="4">
        <v>710600</v>
      </c>
      <c r="J38" s="4">
        <v>738100</v>
      </c>
      <c r="K38" s="4">
        <v>908500</v>
      </c>
      <c r="L38" s="3">
        <f t="shared" si="13"/>
        <v>0</v>
      </c>
      <c r="M38" s="4">
        <v>0</v>
      </c>
      <c r="N38" s="4">
        <v>0</v>
      </c>
      <c r="O38" s="4">
        <v>0</v>
      </c>
      <c r="P38" s="4">
        <v>0</v>
      </c>
    </row>
    <row r="39" spans="1:16" ht="15">
      <c r="A39" s="7" t="s">
        <v>37</v>
      </c>
      <c r="B39" s="3">
        <f t="shared" si="7"/>
        <v>100000000</v>
      </c>
      <c r="C39" s="4">
        <f t="shared" si="8"/>
        <v>17514600</v>
      </c>
      <c r="D39" s="4">
        <f t="shared" si="9"/>
        <v>24264000</v>
      </c>
      <c r="E39" s="4">
        <f t="shared" si="10"/>
        <v>27013700</v>
      </c>
      <c r="F39" s="4">
        <f t="shared" si="11"/>
        <v>31207700</v>
      </c>
      <c r="G39" s="3">
        <f t="shared" si="12"/>
        <v>100000000</v>
      </c>
      <c r="H39" s="4">
        <v>17514600</v>
      </c>
      <c r="I39" s="4">
        <v>24264000</v>
      </c>
      <c r="J39" s="4">
        <v>27013700</v>
      </c>
      <c r="K39" s="4">
        <v>31207700</v>
      </c>
      <c r="L39" s="3">
        <f t="shared" si="13"/>
        <v>0</v>
      </c>
      <c r="M39" s="4">
        <v>0</v>
      </c>
      <c r="N39" s="4">
        <v>0</v>
      </c>
      <c r="O39" s="4">
        <v>0</v>
      </c>
      <c r="P39" s="4">
        <v>0</v>
      </c>
    </row>
    <row r="40" spans="1:16" ht="15">
      <c r="A40" s="7" t="s">
        <v>38</v>
      </c>
      <c r="B40" s="3">
        <f t="shared" si="7"/>
        <v>139600000</v>
      </c>
      <c r="C40" s="4">
        <f t="shared" si="8"/>
        <v>34559600</v>
      </c>
      <c r="D40" s="4">
        <f t="shared" si="9"/>
        <v>40231000</v>
      </c>
      <c r="E40" s="4">
        <f t="shared" si="10"/>
        <v>36195200</v>
      </c>
      <c r="F40" s="4">
        <f t="shared" si="11"/>
        <v>28614200</v>
      </c>
      <c r="G40" s="3">
        <f t="shared" si="12"/>
        <v>139600000</v>
      </c>
      <c r="H40" s="4">
        <f t="shared" ref="H40:K42" si="14">SUM(H41)</f>
        <v>34559600</v>
      </c>
      <c r="I40" s="4">
        <f t="shared" si="14"/>
        <v>40231000</v>
      </c>
      <c r="J40" s="4">
        <f t="shared" si="14"/>
        <v>36195200</v>
      </c>
      <c r="K40" s="4">
        <f t="shared" si="14"/>
        <v>28614200</v>
      </c>
      <c r="L40" s="3">
        <f t="shared" si="13"/>
        <v>0</v>
      </c>
      <c r="M40" s="4">
        <f t="shared" ref="M40:P42" si="15">SUM(M41)</f>
        <v>0</v>
      </c>
      <c r="N40" s="4">
        <f t="shared" si="15"/>
        <v>0</v>
      </c>
      <c r="O40" s="4">
        <f t="shared" si="15"/>
        <v>0</v>
      </c>
      <c r="P40" s="4">
        <f t="shared" si="15"/>
        <v>0</v>
      </c>
    </row>
    <row r="41" spans="1:16" ht="30">
      <c r="A41" s="8" t="s">
        <v>39</v>
      </c>
      <c r="B41" s="3">
        <f t="shared" si="7"/>
        <v>139600000</v>
      </c>
      <c r="C41" s="4">
        <f t="shared" si="8"/>
        <v>34559600</v>
      </c>
      <c r="D41" s="4">
        <f t="shared" si="9"/>
        <v>40231000</v>
      </c>
      <c r="E41" s="4">
        <f t="shared" si="10"/>
        <v>36195200</v>
      </c>
      <c r="F41" s="4">
        <f t="shared" si="11"/>
        <v>28614200</v>
      </c>
      <c r="G41" s="3">
        <f t="shared" si="12"/>
        <v>139600000</v>
      </c>
      <c r="H41" s="4">
        <f t="shared" si="14"/>
        <v>34559600</v>
      </c>
      <c r="I41" s="4">
        <f t="shared" si="14"/>
        <v>40231000</v>
      </c>
      <c r="J41" s="4">
        <f t="shared" si="14"/>
        <v>36195200</v>
      </c>
      <c r="K41" s="4">
        <f t="shared" si="14"/>
        <v>28614200</v>
      </c>
      <c r="L41" s="3">
        <f t="shared" si="13"/>
        <v>0</v>
      </c>
      <c r="M41" s="4">
        <f t="shared" si="15"/>
        <v>0</v>
      </c>
      <c r="N41" s="4">
        <f t="shared" si="15"/>
        <v>0</v>
      </c>
      <c r="O41" s="4">
        <f t="shared" si="15"/>
        <v>0</v>
      </c>
      <c r="P41" s="4">
        <f t="shared" si="15"/>
        <v>0</v>
      </c>
    </row>
    <row r="42" spans="1:16" ht="30">
      <c r="A42" s="9" t="s">
        <v>40</v>
      </c>
      <c r="B42" s="3">
        <f t="shared" si="7"/>
        <v>139600000</v>
      </c>
      <c r="C42" s="4">
        <f t="shared" si="8"/>
        <v>34559600</v>
      </c>
      <c r="D42" s="4">
        <f t="shared" si="9"/>
        <v>40231000</v>
      </c>
      <c r="E42" s="4">
        <f t="shared" si="10"/>
        <v>36195200</v>
      </c>
      <c r="F42" s="4">
        <f t="shared" si="11"/>
        <v>28614200</v>
      </c>
      <c r="G42" s="3">
        <f t="shared" si="12"/>
        <v>139600000</v>
      </c>
      <c r="H42" s="4">
        <f t="shared" si="14"/>
        <v>34559600</v>
      </c>
      <c r="I42" s="4">
        <f t="shared" si="14"/>
        <v>40231000</v>
      </c>
      <c r="J42" s="4">
        <f t="shared" si="14"/>
        <v>36195200</v>
      </c>
      <c r="K42" s="4">
        <f t="shared" si="14"/>
        <v>28614200</v>
      </c>
      <c r="L42" s="3">
        <f t="shared" si="13"/>
        <v>0</v>
      </c>
      <c r="M42" s="4">
        <f t="shared" si="15"/>
        <v>0</v>
      </c>
      <c r="N42" s="4">
        <f t="shared" si="15"/>
        <v>0</v>
      </c>
      <c r="O42" s="4">
        <f t="shared" si="15"/>
        <v>0</v>
      </c>
      <c r="P42" s="4">
        <f t="shared" si="15"/>
        <v>0</v>
      </c>
    </row>
    <row r="43" spans="1:16" ht="15">
      <c r="A43" s="10" t="s">
        <v>41</v>
      </c>
      <c r="B43" s="3">
        <f t="shared" si="7"/>
        <v>139600000</v>
      </c>
      <c r="C43" s="4">
        <f t="shared" si="8"/>
        <v>34559600</v>
      </c>
      <c r="D43" s="4">
        <f t="shared" si="9"/>
        <v>40231000</v>
      </c>
      <c r="E43" s="4">
        <f t="shared" si="10"/>
        <v>36195200</v>
      </c>
      <c r="F43" s="4">
        <f t="shared" si="11"/>
        <v>28614200</v>
      </c>
      <c r="G43" s="3">
        <f t="shared" si="12"/>
        <v>139600000</v>
      </c>
      <c r="H43" s="4">
        <v>34559600</v>
      </c>
      <c r="I43" s="4">
        <v>40231000</v>
      </c>
      <c r="J43" s="4">
        <v>36195200</v>
      </c>
      <c r="K43" s="4">
        <v>28614200</v>
      </c>
      <c r="L43" s="3">
        <f t="shared" si="13"/>
        <v>0</v>
      </c>
      <c r="M43" s="4">
        <v>0</v>
      </c>
      <c r="N43" s="4">
        <v>0</v>
      </c>
      <c r="O43" s="4">
        <v>0</v>
      </c>
      <c r="P43" s="4">
        <v>0</v>
      </c>
    </row>
    <row r="44" spans="1:16" ht="15">
      <c r="A44" s="5" t="s">
        <v>42</v>
      </c>
      <c r="B44" s="3">
        <f t="shared" si="7"/>
        <v>350000000</v>
      </c>
      <c r="C44" s="4">
        <f t="shared" si="8"/>
        <v>18719200</v>
      </c>
      <c r="D44" s="4">
        <f t="shared" si="9"/>
        <v>76670100</v>
      </c>
      <c r="E44" s="4">
        <f t="shared" si="10"/>
        <v>63328200</v>
      </c>
      <c r="F44" s="4">
        <f t="shared" si="11"/>
        <v>191282500</v>
      </c>
      <c r="G44" s="3">
        <f t="shared" si="12"/>
        <v>350000000</v>
      </c>
      <c r="H44" s="4">
        <f>SUM(H45:H46)</f>
        <v>18719200</v>
      </c>
      <c r="I44" s="4">
        <f>SUM(I45:I46)</f>
        <v>76670100</v>
      </c>
      <c r="J44" s="4">
        <f>SUM(J45:J46)</f>
        <v>63328200</v>
      </c>
      <c r="K44" s="4">
        <f>SUM(K45:K46)</f>
        <v>191282500</v>
      </c>
      <c r="L44" s="3">
        <f t="shared" si="13"/>
        <v>0</v>
      </c>
      <c r="M44" s="4">
        <f>SUM(M45:M46)</f>
        <v>0</v>
      </c>
      <c r="N44" s="4">
        <f>SUM(N45:N46)</f>
        <v>0</v>
      </c>
      <c r="O44" s="4">
        <f>SUM(O45:O46)</f>
        <v>0</v>
      </c>
      <c r="P44" s="4">
        <f>SUM(P45:P46)</f>
        <v>0</v>
      </c>
    </row>
    <row r="45" spans="1:16" ht="15">
      <c r="A45" s="6" t="s">
        <v>43</v>
      </c>
      <c r="B45" s="3">
        <f t="shared" si="7"/>
        <v>320000000</v>
      </c>
      <c r="C45" s="4">
        <f t="shared" si="8"/>
        <v>15462400</v>
      </c>
      <c r="D45" s="4">
        <f t="shared" si="9"/>
        <v>62013000</v>
      </c>
      <c r="E45" s="4">
        <f t="shared" si="10"/>
        <v>52328200</v>
      </c>
      <c r="F45" s="4">
        <f t="shared" si="11"/>
        <v>190196400</v>
      </c>
      <c r="G45" s="3">
        <f t="shared" si="12"/>
        <v>320000000</v>
      </c>
      <c r="H45" s="4">
        <v>15462400</v>
      </c>
      <c r="I45" s="4">
        <v>62013000</v>
      </c>
      <c r="J45" s="4">
        <v>52328200</v>
      </c>
      <c r="K45" s="4">
        <v>190196400</v>
      </c>
      <c r="L45" s="3">
        <f t="shared" si="13"/>
        <v>0</v>
      </c>
      <c r="M45" s="4">
        <v>0</v>
      </c>
      <c r="N45" s="4">
        <v>0</v>
      </c>
      <c r="O45" s="4">
        <v>0</v>
      </c>
      <c r="P45" s="4">
        <v>0</v>
      </c>
    </row>
    <row r="46" spans="1:16" ht="15">
      <c r="A46" s="6" t="s">
        <v>44</v>
      </c>
      <c r="B46" s="3">
        <f t="shared" si="7"/>
        <v>30000000</v>
      </c>
      <c r="C46" s="4">
        <f t="shared" si="8"/>
        <v>3256800</v>
      </c>
      <c r="D46" s="4">
        <f t="shared" si="9"/>
        <v>14657100</v>
      </c>
      <c r="E46" s="4">
        <f t="shared" si="10"/>
        <v>11000000</v>
      </c>
      <c r="F46" s="4">
        <f t="shared" si="11"/>
        <v>1086100</v>
      </c>
      <c r="G46" s="3">
        <f t="shared" si="12"/>
        <v>30000000</v>
      </c>
      <c r="H46" s="4">
        <f>SUM(H47)</f>
        <v>3256800</v>
      </c>
      <c r="I46" s="4">
        <f>SUM(I47)</f>
        <v>14657100</v>
      </c>
      <c r="J46" s="4">
        <f>SUM(J47)</f>
        <v>11000000</v>
      </c>
      <c r="K46" s="4">
        <f>SUM(K47)</f>
        <v>1086100</v>
      </c>
      <c r="L46" s="3">
        <f t="shared" si="13"/>
        <v>0</v>
      </c>
      <c r="M46" s="4">
        <f>SUM(M47)</f>
        <v>0</v>
      </c>
      <c r="N46" s="4">
        <f>SUM(N47)</f>
        <v>0</v>
      </c>
      <c r="O46" s="4">
        <f>SUM(O47)</f>
        <v>0</v>
      </c>
      <c r="P46" s="4">
        <f>SUM(P47)</f>
        <v>0</v>
      </c>
    </row>
    <row r="47" spans="1:16" ht="15">
      <c r="A47" s="7" t="s">
        <v>45</v>
      </c>
      <c r="B47" s="3">
        <f t="shared" si="7"/>
        <v>30000000</v>
      </c>
      <c r="C47" s="4">
        <f t="shared" si="8"/>
        <v>3256800</v>
      </c>
      <c r="D47" s="4">
        <f t="shared" si="9"/>
        <v>14657100</v>
      </c>
      <c r="E47" s="4">
        <f t="shared" si="10"/>
        <v>11000000</v>
      </c>
      <c r="F47" s="4">
        <f t="shared" si="11"/>
        <v>1086100</v>
      </c>
      <c r="G47" s="3">
        <f t="shared" si="12"/>
        <v>30000000</v>
      </c>
      <c r="H47" s="4">
        <v>3256800</v>
      </c>
      <c r="I47" s="4">
        <v>14657100</v>
      </c>
      <c r="J47" s="4">
        <v>11000000</v>
      </c>
      <c r="K47" s="4">
        <v>1086100</v>
      </c>
      <c r="L47" s="3">
        <f t="shared" si="13"/>
        <v>0</v>
      </c>
      <c r="M47" s="4">
        <v>0</v>
      </c>
      <c r="N47" s="4">
        <v>0</v>
      </c>
      <c r="O47" s="4">
        <v>0</v>
      </c>
      <c r="P47" s="4">
        <v>0</v>
      </c>
    </row>
    <row r="48" spans="1:16" ht="15">
      <c r="A48" s="5" t="s">
        <v>46</v>
      </c>
      <c r="B48" s="3">
        <f t="shared" si="7"/>
        <v>210000000</v>
      </c>
      <c r="C48" s="4">
        <f t="shared" si="8"/>
        <v>20002400</v>
      </c>
      <c r="D48" s="4">
        <f t="shared" si="9"/>
        <v>40566900</v>
      </c>
      <c r="E48" s="4">
        <f t="shared" si="10"/>
        <v>18758600</v>
      </c>
      <c r="F48" s="4">
        <f t="shared" si="11"/>
        <v>130672100</v>
      </c>
      <c r="G48" s="3">
        <f t="shared" si="12"/>
        <v>210000000</v>
      </c>
      <c r="H48" s="4">
        <f t="shared" ref="H48:K49" si="16">SUM(H49)</f>
        <v>20002400</v>
      </c>
      <c r="I48" s="4">
        <f t="shared" si="16"/>
        <v>40566900</v>
      </c>
      <c r="J48" s="4">
        <f t="shared" si="16"/>
        <v>18758600</v>
      </c>
      <c r="K48" s="4">
        <f t="shared" si="16"/>
        <v>130672100</v>
      </c>
      <c r="L48" s="3">
        <f t="shared" si="13"/>
        <v>0</v>
      </c>
      <c r="M48" s="4">
        <f t="shared" ref="M48:P49" si="17">SUM(M49)</f>
        <v>0</v>
      </c>
      <c r="N48" s="4">
        <f t="shared" si="17"/>
        <v>0</v>
      </c>
      <c r="O48" s="4">
        <f t="shared" si="17"/>
        <v>0</v>
      </c>
      <c r="P48" s="4">
        <f t="shared" si="17"/>
        <v>0</v>
      </c>
    </row>
    <row r="49" spans="1:16" ht="15">
      <c r="A49" s="6" t="s">
        <v>47</v>
      </c>
      <c r="B49" s="3">
        <f t="shared" si="7"/>
        <v>210000000</v>
      </c>
      <c r="C49" s="4">
        <f t="shared" si="8"/>
        <v>20002400</v>
      </c>
      <c r="D49" s="4">
        <f t="shared" si="9"/>
        <v>40566900</v>
      </c>
      <c r="E49" s="4">
        <f t="shared" si="10"/>
        <v>18758600</v>
      </c>
      <c r="F49" s="4">
        <f t="shared" si="11"/>
        <v>130672100</v>
      </c>
      <c r="G49" s="3">
        <f t="shared" si="12"/>
        <v>210000000</v>
      </c>
      <c r="H49" s="4">
        <f t="shared" si="16"/>
        <v>20002400</v>
      </c>
      <c r="I49" s="4">
        <f t="shared" si="16"/>
        <v>40566900</v>
      </c>
      <c r="J49" s="4">
        <f t="shared" si="16"/>
        <v>18758600</v>
      </c>
      <c r="K49" s="4">
        <f t="shared" si="16"/>
        <v>130672100</v>
      </c>
      <c r="L49" s="3">
        <f t="shared" si="13"/>
        <v>0</v>
      </c>
      <c r="M49" s="4">
        <f t="shared" si="17"/>
        <v>0</v>
      </c>
      <c r="N49" s="4">
        <f t="shared" si="17"/>
        <v>0</v>
      </c>
      <c r="O49" s="4">
        <f t="shared" si="17"/>
        <v>0</v>
      </c>
      <c r="P49" s="4">
        <f t="shared" si="17"/>
        <v>0</v>
      </c>
    </row>
    <row r="50" spans="1:16" ht="15">
      <c r="A50" s="7" t="s">
        <v>48</v>
      </c>
      <c r="B50" s="3">
        <f t="shared" si="7"/>
        <v>210000000</v>
      </c>
      <c r="C50" s="4">
        <f t="shared" si="8"/>
        <v>20002400</v>
      </c>
      <c r="D50" s="4">
        <f t="shared" si="9"/>
        <v>40566900</v>
      </c>
      <c r="E50" s="4">
        <f t="shared" si="10"/>
        <v>18758600</v>
      </c>
      <c r="F50" s="4">
        <f t="shared" si="11"/>
        <v>130672100</v>
      </c>
      <c r="G50" s="3">
        <f t="shared" si="12"/>
        <v>210000000</v>
      </c>
      <c r="H50" s="4">
        <v>20002400</v>
      </c>
      <c r="I50" s="4">
        <v>40566900</v>
      </c>
      <c r="J50" s="4">
        <v>18758600</v>
      </c>
      <c r="K50" s="4">
        <v>130672100</v>
      </c>
      <c r="L50" s="3">
        <f t="shared" si="13"/>
        <v>0</v>
      </c>
      <c r="M50" s="4">
        <v>0</v>
      </c>
      <c r="N50" s="4">
        <v>0</v>
      </c>
      <c r="O50" s="4">
        <v>0</v>
      </c>
      <c r="P50" s="4">
        <v>0</v>
      </c>
    </row>
    <row r="51" spans="1:16" ht="15">
      <c r="A51" s="5" t="s">
        <v>49</v>
      </c>
      <c r="B51" s="3">
        <f t="shared" si="7"/>
        <v>4990080000</v>
      </c>
      <c r="C51" s="4">
        <f t="shared" si="8"/>
        <v>1064024220</v>
      </c>
      <c r="D51" s="4">
        <f t="shared" si="9"/>
        <v>2158612390</v>
      </c>
      <c r="E51" s="4">
        <f t="shared" si="10"/>
        <v>226824780</v>
      </c>
      <c r="F51" s="4">
        <f t="shared" si="11"/>
        <v>1540618610</v>
      </c>
      <c r="G51" s="3">
        <f t="shared" si="12"/>
        <v>3613150000</v>
      </c>
      <c r="H51" s="4">
        <f>SUM(H52,H54)</f>
        <v>774815520</v>
      </c>
      <c r="I51" s="4">
        <f>SUM(I52,I54)</f>
        <v>1727080640</v>
      </c>
      <c r="J51" s="4">
        <f>SUM(J52,J54)</f>
        <v>-65852970</v>
      </c>
      <c r="K51" s="4">
        <f>SUM(K52,K54)</f>
        <v>1177106810</v>
      </c>
      <c r="L51" s="3">
        <f t="shared" si="13"/>
        <v>1376930000</v>
      </c>
      <c r="M51" s="4">
        <f>SUM(M52,M54)</f>
        <v>289208700</v>
      </c>
      <c r="N51" s="4">
        <f>SUM(N52,N54)</f>
        <v>431531750</v>
      </c>
      <c r="O51" s="4">
        <f>SUM(O52,O54)</f>
        <v>292677750</v>
      </c>
      <c r="P51" s="4">
        <f>SUM(P52,P54)</f>
        <v>363511800</v>
      </c>
    </row>
    <row r="52" spans="1:16" ht="15">
      <c r="A52" s="6" t="s">
        <v>47</v>
      </c>
      <c r="B52" s="3">
        <f t="shared" si="7"/>
        <v>-300000000</v>
      </c>
      <c r="C52" s="4">
        <f t="shared" si="8"/>
        <v>-522261480</v>
      </c>
      <c r="D52" s="4">
        <f t="shared" si="9"/>
        <v>-208289360</v>
      </c>
      <c r="E52" s="4">
        <f t="shared" si="10"/>
        <v>-84852970</v>
      </c>
      <c r="F52" s="4">
        <f t="shared" si="11"/>
        <v>515403810</v>
      </c>
      <c r="G52" s="3">
        <f t="shared" si="12"/>
        <v>-300000000</v>
      </c>
      <c r="H52" s="4">
        <f>SUM(H53)</f>
        <v>-522261480</v>
      </c>
      <c r="I52" s="4">
        <f>SUM(I53)</f>
        <v>-208289360</v>
      </c>
      <c r="J52" s="4">
        <f>SUM(J53)</f>
        <v>-84852970</v>
      </c>
      <c r="K52" s="4">
        <f>SUM(K53)</f>
        <v>515403810</v>
      </c>
      <c r="L52" s="3">
        <f t="shared" si="13"/>
        <v>0</v>
      </c>
      <c r="M52" s="4">
        <f>SUM(M53)</f>
        <v>0</v>
      </c>
      <c r="N52" s="4">
        <f>SUM(N53)</f>
        <v>0</v>
      </c>
      <c r="O52" s="4">
        <f>SUM(O53)</f>
        <v>0</v>
      </c>
      <c r="P52" s="4">
        <f>SUM(P53)</f>
        <v>0</v>
      </c>
    </row>
    <row r="53" spans="1:16" ht="15">
      <c r="A53" s="7" t="s">
        <v>50</v>
      </c>
      <c r="B53" s="3">
        <f t="shared" si="7"/>
        <v>-300000000</v>
      </c>
      <c r="C53" s="4">
        <f t="shared" si="8"/>
        <v>-522261480</v>
      </c>
      <c r="D53" s="4">
        <f t="shared" si="9"/>
        <v>-208289360</v>
      </c>
      <c r="E53" s="4">
        <f t="shared" si="10"/>
        <v>-84852970</v>
      </c>
      <c r="F53" s="4">
        <f t="shared" si="11"/>
        <v>515403810</v>
      </c>
      <c r="G53" s="3">
        <f t="shared" si="12"/>
        <v>-300000000</v>
      </c>
      <c r="H53" s="4">
        <v>-522261480</v>
      </c>
      <c r="I53" s="4">
        <v>-208289360</v>
      </c>
      <c r="J53" s="4">
        <v>-84852970</v>
      </c>
      <c r="K53" s="4">
        <v>515403810</v>
      </c>
      <c r="L53" s="3">
        <f t="shared" si="13"/>
        <v>0</v>
      </c>
      <c r="M53" s="4">
        <v>0</v>
      </c>
      <c r="N53" s="4">
        <v>0</v>
      </c>
      <c r="O53" s="4">
        <v>0</v>
      </c>
      <c r="P53" s="4">
        <v>0</v>
      </c>
    </row>
    <row r="54" spans="1:16" ht="15">
      <c r="A54" s="6" t="s">
        <v>51</v>
      </c>
      <c r="B54" s="3">
        <f t="shared" si="7"/>
        <v>5290080000</v>
      </c>
      <c r="C54" s="4">
        <f t="shared" si="8"/>
        <v>1586285700</v>
      </c>
      <c r="D54" s="4">
        <f t="shared" si="9"/>
        <v>2366901750</v>
      </c>
      <c r="E54" s="4">
        <f t="shared" si="10"/>
        <v>311677750</v>
      </c>
      <c r="F54" s="4">
        <f t="shared" si="11"/>
        <v>1025214800</v>
      </c>
      <c r="G54" s="3">
        <f t="shared" si="12"/>
        <v>3913150000</v>
      </c>
      <c r="H54" s="4">
        <f>SUM(H55)</f>
        <v>1297077000</v>
      </c>
      <c r="I54" s="4">
        <f>SUM(I55)</f>
        <v>1935370000</v>
      </c>
      <c r="J54" s="4">
        <f>SUM(J55)</f>
        <v>19000000</v>
      </c>
      <c r="K54" s="4">
        <f>SUM(K55)</f>
        <v>661703000</v>
      </c>
      <c r="L54" s="3">
        <f t="shared" si="13"/>
        <v>1376930000</v>
      </c>
      <c r="M54" s="4">
        <f>SUM(M55)</f>
        <v>289208700</v>
      </c>
      <c r="N54" s="4">
        <f>SUM(N55)</f>
        <v>431531750</v>
      </c>
      <c r="O54" s="4">
        <f>SUM(O55)</f>
        <v>292677750</v>
      </c>
      <c r="P54" s="4">
        <f>SUM(P55)</f>
        <v>363511800</v>
      </c>
    </row>
    <row r="55" spans="1:16" ht="15">
      <c r="A55" s="7" t="s">
        <v>48</v>
      </c>
      <c r="B55" s="3">
        <f t="shared" si="7"/>
        <v>5290080000</v>
      </c>
      <c r="C55" s="4">
        <f t="shared" si="8"/>
        <v>1586285700</v>
      </c>
      <c r="D55" s="4">
        <f t="shared" si="9"/>
        <v>2366901750</v>
      </c>
      <c r="E55" s="4">
        <f t="shared" si="10"/>
        <v>311677750</v>
      </c>
      <c r="F55" s="4">
        <f t="shared" si="11"/>
        <v>1025214800</v>
      </c>
      <c r="G55" s="3">
        <f t="shared" si="12"/>
        <v>3913150000</v>
      </c>
      <c r="H55" s="4">
        <v>1297077000</v>
      </c>
      <c r="I55" s="4">
        <v>1935370000</v>
      </c>
      <c r="J55" s="4">
        <v>19000000</v>
      </c>
      <c r="K55" s="4">
        <v>661703000</v>
      </c>
      <c r="L55" s="3">
        <f t="shared" si="13"/>
        <v>1376930000</v>
      </c>
      <c r="M55" s="4">
        <v>289208700</v>
      </c>
      <c r="N55" s="4">
        <v>431531750</v>
      </c>
      <c r="O55" s="4">
        <v>292677750</v>
      </c>
      <c r="P55" s="4">
        <v>363511800</v>
      </c>
    </row>
    <row r="56" spans="1:16" ht="15.75" thickBot="1">
      <c r="A56" s="11" t="s">
        <v>52</v>
      </c>
      <c r="B56" s="12">
        <f t="shared" si="7"/>
        <v>-1697008400</v>
      </c>
      <c r="C56" s="13">
        <f t="shared" si="8"/>
        <v>-216828381</v>
      </c>
      <c r="D56" s="13">
        <f t="shared" si="9"/>
        <v>-1213254589</v>
      </c>
      <c r="E56" s="13">
        <f t="shared" si="10"/>
        <v>-777234044</v>
      </c>
      <c r="F56" s="13">
        <f t="shared" si="11"/>
        <v>510308614</v>
      </c>
      <c r="G56" s="12">
        <f t="shared" si="12"/>
        <v>-1697008400</v>
      </c>
      <c r="H56" s="13">
        <v>-216828381</v>
      </c>
      <c r="I56" s="13">
        <v>-1213254589</v>
      </c>
      <c r="J56" s="13">
        <v>-777234044</v>
      </c>
      <c r="K56" s="13">
        <v>510308614</v>
      </c>
      <c r="L56" s="12">
        <f t="shared" si="13"/>
        <v>0</v>
      </c>
      <c r="M56" s="13">
        <v>0</v>
      </c>
      <c r="N56" s="13">
        <v>0</v>
      </c>
      <c r="O56" s="13">
        <v>0</v>
      </c>
      <c r="P56" s="13">
        <v>0</v>
      </c>
    </row>
    <row r="57" spans="1:16" ht="13.5" thickTop="1"/>
    <row r="59" spans="1:16" ht="15.75" thickBot="1">
      <c r="A59" t="s">
        <v>98</v>
      </c>
      <c r="B59" s="12">
        <f t="shared" ref="B59:B61" si="18">SUM(C59:F59)</f>
        <v>-1565726800</v>
      </c>
      <c r="C59" s="13">
        <v>-216828381</v>
      </c>
      <c r="D59" s="13">
        <v>-1213254589</v>
      </c>
      <c r="E59" s="13">
        <v>-760954944</v>
      </c>
      <c r="F59" s="13">
        <v>625311114</v>
      </c>
    </row>
    <row r="60" spans="1:16" ht="16.5" thickTop="1" thickBot="1">
      <c r="A60" t="s">
        <v>97</v>
      </c>
      <c r="B60" s="12">
        <f t="shared" si="18"/>
        <v>-1626397800</v>
      </c>
      <c r="C60" s="13">
        <v>-154749086</v>
      </c>
      <c r="D60" s="13">
        <v>-1155367009</v>
      </c>
      <c r="E60" s="13">
        <v>-656508885</v>
      </c>
      <c r="F60" s="13">
        <v>340227180</v>
      </c>
    </row>
    <row r="61" spans="1:16" ht="16.5" thickTop="1" thickBot="1">
      <c r="A61" t="s">
        <v>96</v>
      </c>
      <c r="B61" s="12">
        <f t="shared" si="18"/>
        <v>-1626397800</v>
      </c>
      <c r="C61" s="13">
        <v>106381654</v>
      </c>
      <c r="D61" s="13">
        <v>-991478529</v>
      </c>
      <c r="E61" s="13">
        <v>-918408885</v>
      </c>
      <c r="F61" s="13">
        <v>177107960</v>
      </c>
    </row>
    <row r="62" spans="1:16" ht="13.5" thickTop="1"/>
  </sheetData>
  <pageMargins left="1" right="1" top="1" bottom="1" header="1" footer="1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959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5" sqref="A5"/>
    </sheetView>
  </sheetViews>
  <sheetFormatPr defaultColWidth="9.140625" defaultRowHeight="15"/>
  <cols>
    <col min="1" max="1" width="13.7109375" style="151" customWidth="1"/>
    <col min="2" max="2" width="61.7109375" style="151" customWidth="1"/>
    <col min="3" max="3" width="19.85546875" style="151" bestFit="1" customWidth="1"/>
    <col min="4" max="7" width="19.140625" style="151" customWidth="1"/>
    <col min="8" max="8" width="19.85546875" style="151" bestFit="1" customWidth="1"/>
    <col min="9" max="22" width="19.140625" style="151" customWidth="1"/>
    <col min="23" max="16384" width="9.140625" style="151"/>
  </cols>
  <sheetData>
    <row r="1" spans="1:22" ht="7.35" customHeight="1"/>
    <row r="2" spans="1:22" ht="18" customHeight="1">
      <c r="A2" s="152" t="s">
        <v>69</v>
      </c>
      <c r="B2" s="153"/>
      <c r="C2" s="153"/>
    </row>
    <row r="3" spans="1:22" ht="10.9" customHeight="1"/>
    <row r="4" spans="1:22">
      <c r="A4" s="154" t="s">
        <v>121</v>
      </c>
      <c r="B4" s="154" t="s">
        <v>121</v>
      </c>
      <c r="C4" s="155" t="s">
        <v>122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</row>
    <row r="5" spans="1:22" ht="30">
      <c r="A5" s="157" t="s">
        <v>123</v>
      </c>
      <c r="B5" s="158" t="s">
        <v>53</v>
      </c>
      <c r="C5" s="159" t="s">
        <v>124</v>
      </c>
      <c r="D5" s="159" t="s">
        <v>125</v>
      </c>
      <c r="E5" s="159" t="s">
        <v>126</v>
      </c>
      <c r="F5" s="159" t="s">
        <v>127</v>
      </c>
      <c r="G5" s="159" t="s">
        <v>128</v>
      </c>
      <c r="H5" s="159" t="s">
        <v>129</v>
      </c>
      <c r="I5" s="159" t="s">
        <v>125</v>
      </c>
      <c r="J5" s="159" t="s">
        <v>126</v>
      </c>
      <c r="K5" s="159" t="s">
        <v>127</v>
      </c>
      <c r="L5" s="159" t="s">
        <v>128</v>
      </c>
      <c r="M5" s="159" t="s">
        <v>130</v>
      </c>
      <c r="N5" s="159" t="s">
        <v>125</v>
      </c>
      <c r="O5" s="159" t="s">
        <v>126</v>
      </c>
      <c r="P5" s="159" t="s">
        <v>127</v>
      </c>
      <c r="Q5" s="159" t="s">
        <v>128</v>
      </c>
      <c r="R5" s="159" t="s">
        <v>131</v>
      </c>
      <c r="S5" s="159" t="s">
        <v>125</v>
      </c>
      <c r="T5" s="159" t="s">
        <v>126</v>
      </c>
      <c r="U5" s="159" t="s">
        <v>127</v>
      </c>
      <c r="V5" s="159" t="s">
        <v>128</v>
      </c>
    </row>
    <row r="6" spans="1:22" ht="15.75" thickBot="1">
      <c r="A6" s="160" t="s">
        <v>132</v>
      </c>
      <c r="B6" s="161" t="s">
        <v>124</v>
      </c>
      <c r="C6" s="162">
        <f t="shared" ref="C6:C69" si="0">SUM(D6:G6)</f>
        <v>19796128400</v>
      </c>
      <c r="D6" s="162">
        <f t="shared" ref="D6:G69" si="1">SUM(I6,N6,S6)</f>
        <v>4316465901</v>
      </c>
      <c r="E6" s="162">
        <f t="shared" si="1"/>
        <v>6155972979</v>
      </c>
      <c r="F6" s="162">
        <f t="shared" si="1"/>
        <v>4430911324</v>
      </c>
      <c r="G6" s="162">
        <f t="shared" si="1"/>
        <v>4892778196</v>
      </c>
      <c r="H6" s="162">
        <f t="shared" ref="H6:H69" si="2">SUM(I6:L6)</f>
        <v>18369718400</v>
      </c>
      <c r="I6" s="162">
        <f t="shared" ref="I6:L7" si="3">SUM(I49,I130,I138,I146,I162,I191,I259,I270,I278,I318,I326,I334,I340,I348,I355,I362,I370,I378,I386,I393,I425,I436,I472,I570,I1058,I1475,I1726,I2349,I2430,I2711,I3100,I3605,I5966,I5996,I5999,I6006,I6014,I6044,I6054,I6058,I6090,I6112,I6170,I6178,I6200,I6506,I6519,I6543,I6554,I6580,I6602,I6610,I6616,I6621,I6646,I6654,I6874,I6889,I6909,I6946)</f>
        <v>4014469201</v>
      </c>
      <c r="J6" s="162">
        <f t="shared" si="3"/>
        <v>5713223229</v>
      </c>
      <c r="K6" s="162">
        <f t="shared" si="3"/>
        <v>4127115574</v>
      </c>
      <c r="L6" s="162">
        <f t="shared" si="3"/>
        <v>4514910396</v>
      </c>
      <c r="M6" s="162">
        <f t="shared" ref="M6:M69" si="4">SUM(N6:Q6)</f>
        <v>49480000</v>
      </c>
      <c r="N6" s="162">
        <f t="shared" ref="N6:Q7" si="5">SUM(N49,N130,N138,N146,N162,N191,N259,N270,N278,N318,N326,N334,N340,N348,N355,N362,N370,N378,N386,N393,N425,N436,N472,N570,N1058,N1475,N1726,N2349,N2430,N2711,N3100,N3605,N5966,N5996,N5999,N6006,N6014,N6044,N6054,N6058,N6090,N6112,N6170,N6178,N6200,N6506,N6519,N6543,N6554,N6580,N6602,N6610,N6616,N6621,N6646,N6654,N6874,N6889,N6909,N6946)</f>
        <v>12788000</v>
      </c>
      <c r="O6" s="162">
        <f t="shared" si="5"/>
        <v>11218000</v>
      </c>
      <c r="P6" s="162">
        <f t="shared" si="5"/>
        <v>11118000</v>
      </c>
      <c r="Q6" s="162">
        <f t="shared" si="5"/>
        <v>14356000</v>
      </c>
      <c r="R6" s="162">
        <f t="shared" ref="R6:R69" si="6">SUM(S6:V6)</f>
        <v>1376930000</v>
      </c>
      <c r="S6" s="162">
        <f t="shared" ref="S6:V7" si="7">SUM(S49,S130,S138,S146,S162,S191,S259,S270,S278,S318,S326,S334,S340,S348,S355,S362,S370,S378,S386,S393,S425,S436,S472,S570,S1058,S1475,S1726,S2349,S2430,S2711,S3100,S3605,S5966,S5996,S5999,S6006,S6014,S6044,S6054,S6058,S6090,S6112,S6170,S6178,S6200,S6506,S6519,S6543,S6554,S6580,S6602,S6610,S6616,S6621,S6646,S6654,S6874,S6889,S6909,S6946)</f>
        <v>289208700</v>
      </c>
      <c r="T6" s="162">
        <f t="shared" si="7"/>
        <v>431531750</v>
      </c>
      <c r="U6" s="162">
        <f t="shared" si="7"/>
        <v>292677750</v>
      </c>
      <c r="V6" s="162">
        <f t="shared" si="7"/>
        <v>363511800</v>
      </c>
    </row>
    <row r="7" spans="1:22" ht="16.5" thickTop="1" thickBot="1">
      <c r="A7" s="160" t="s">
        <v>121</v>
      </c>
      <c r="B7" s="163" t="s">
        <v>99</v>
      </c>
      <c r="C7" s="164">
        <f t="shared" si="0"/>
        <v>14232059478</v>
      </c>
      <c r="D7" s="164">
        <f t="shared" si="1"/>
        <v>3478122101</v>
      </c>
      <c r="E7" s="164">
        <f t="shared" si="1"/>
        <v>3474963079</v>
      </c>
      <c r="F7" s="164">
        <f t="shared" si="1"/>
        <v>3446567230</v>
      </c>
      <c r="G7" s="164">
        <f t="shared" si="1"/>
        <v>3832407068</v>
      </c>
      <c r="H7" s="164">
        <f t="shared" si="2"/>
        <v>14007633478</v>
      </c>
      <c r="I7" s="164">
        <f t="shared" si="3"/>
        <v>3399905401</v>
      </c>
      <c r="J7" s="164">
        <f t="shared" si="3"/>
        <v>3419717329</v>
      </c>
      <c r="K7" s="164">
        <f t="shared" si="3"/>
        <v>3382372480</v>
      </c>
      <c r="L7" s="164">
        <f t="shared" si="3"/>
        <v>3805638268</v>
      </c>
      <c r="M7" s="164">
        <f t="shared" si="4"/>
        <v>37970000</v>
      </c>
      <c r="N7" s="164">
        <f t="shared" si="5"/>
        <v>11648000</v>
      </c>
      <c r="O7" s="164">
        <f t="shared" si="5"/>
        <v>9473000</v>
      </c>
      <c r="P7" s="164">
        <f t="shared" si="5"/>
        <v>5923000</v>
      </c>
      <c r="Q7" s="164">
        <f t="shared" si="5"/>
        <v>10926000</v>
      </c>
      <c r="R7" s="164">
        <f t="shared" si="6"/>
        <v>186456000</v>
      </c>
      <c r="S7" s="164">
        <f t="shared" si="7"/>
        <v>66568700</v>
      </c>
      <c r="T7" s="164">
        <f t="shared" si="7"/>
        <v>45772750</v>
      </c>
      <c r="U7" s="164">
        <f t="shared" si="7"/>
        <v>58271750</v>
      </c>
      <c r="V7" s="164">
        <f t="shared" si="7"/>
        <v>15842800</v>
      </c>
    </row>
    <row r="8" spans="1:22" ht="16.5" thickTop="1" thickBot="1">
      <c r="A8" s="160" t="s">
        <v>121</v>
      </c>
      <c r="B8" s="165" t="s">
        <v>100</v>
      </c>
      <c r="C8" s="164">
        <f t="shared" si="0"/>
        <v>1640876100</v>
      </c>
      <c r="D8" s="164">
        <f t="shared" si="1"/>
        <v>421475824</v>
      </c>
      <c r="E8" s="164">
        <f t="shared" si="1"/>
        <v>399955348</v>
      </c>
      <c r="F8" s="164">
        <f t="shared" si="1"/>
        <v>402284424</v>
      </c>
      <c r="G8" s="164">
        <f t="shared" si="1"/>
        <v>417160504</v>
      </c>
      <c r="H8" s="164">
        <f t="shared" si="2"/>
        <v>1640246100</v>
      </c>
      <c r="I8" s="164">
        <f>SUM(I51,I132,I140,I148,I164,I193,I261,I272,I280,I320,I328,I336,I342,I350,I357,I364,I372,I380,I388,I395,I427,I438,I474,I572,I1060,I1477,I1728,I2351,I2432,I2713,I3102,I3607,I5968,I6001,I6008,I6016,I6046,I6056,I6060,I6092,I6114,I6172,I6180,I6508,I6521,I6545,I6556,I6582,I6604,I6612,I6618,I6623,I6648,I6876,I6891,I6911,I6948)</f>
        <v>421317824</v>
      </c>
      <c r="J8" s="164">
        <f>SUM(J51,J132,J140,J148,J164,J193,J261,J272,J280,J320,J328,J336,J342,J350,J357,J364,J372,J380,J388,J395,J427,J438,J474,J572,J1060,J1477,J1728,J2351,J2432,J2713,J3102,J3607,J5968,J6001,J6008,J6016,J6046,J6056,J6060,J6092,J6114,J6172,J6180,J6508,J6521,J6545,J6556,J6582,J6604,J6612,J6618,J6623,J6648,J6876,J6891,J6911,J6948)</f>
        <v>399797348</v>
      </c>
      <c r="K8" s="164">
        <f>SUM(K51,K132,K140,K148,K164,K193,K261,K272,K280,K320,K328,K336,K342,K350,K357,K364,K372,K380,K388,K395,K427,K438,K474,K572,K1060,K1477,K1728,K2351,K2432,K2713,K3102,K3607,K5968,K6001,K6008,K6016,K6046,K6056,K6060,K6092,K6114,K6172,K6180,K6508,K6521,K6545,K6556,K6582,K6604,K6612,K6618,K6623,K6648,K6876,K6891,K6911,K6948)</f>
        <v>402126424</v>
      </c>
      <c r="L8" s="164">
        <f>SUM(L51,L132,L140,L148,L164,L193,L261,L272,L280,L320,L328,L336,L342,L350,L357,L364,L372,L380,L388,L395,L427,L438,L474,L572,L1060,L1477,L1728,L2351,L2432,L2713,L3102,L3607,L5968,L6001,L6008,L6016,L6046,L6056,L6060,L6092,L6114,L6172,L6180,L6508,L6521,L6545,L6556,L6582,L6604,L6612,L6618,L6623,L6648,L6876,L6891,L6911,L6948)</f>
        <v>417004504</v>
      </c>
      <c r="M8" s="164">
        <f t="shared" si="4"/>
        <v>630000</v>
      </c>
      <c r="N8" s="164">
        <f>SUM(N51,N132,N140,N148,N164,N193,N261,N272,N280,N320,N328,N336,N342,N350,N357,N364,N372,N380,N388,N395,N427,N438,N474,N572,N1060,N1477,N1728,N2351,N2432,N2713,N3102,N3607,N5968,N6001,N6008,N6016,N6046,N6056,N6060,N6092,N6114,N6172,N6180,N6508,N6521,N6545,N6556,N6582,N6604,N6612,N6618,N6623,N6648,N6876,N6891,N6911,N6948)</f>
        <v>158000</v>
      </c>
      <c r="O8" s="164">
        <f>SUM(O51,O132,O140,O148,O164,O193,O261,O272,O280,O320,O328,O336,O342,O350,O357,O364,O372,O380,O388,O395,O427,O438,O474,O572,O1060,O1477,O1728,O2351,O2432,O2713,O3102,O3607,O5968,O6001,O6008,O6016,O6046,O6056,O6060,O6092,O6114,O6172,O6180,O6508,O6521,O6545,O6556,O6582,O6604,O6612,O6618,O6623,O6648,O6876,O6891,O6911,O6948)</f>
        <v>158000</v>
      </c>
      <c r="P8" s="164">
        <f>SUM(P51,P132,P140,P148,P164,P193,P261,P272,P280,P320,P328,P336,P342,P350,P357,P364,P372,P380,P388,P395,P427,P438,P474,P572,P1060,P1477,P1728,P2351,P2432,P2713,P3102,P3607,P5968,P6001,P6008,P6016,P6046,P6056,P6060,P6092,P6114,P6172,P6180,P6508,P6521,P6545,P6556,P6582,P6604,P6612,P6618,P6623,P6648,P6876,P6891,P6911,P6948)</f>
        <v>158000</v>
      </c>
      <c r="Q8" s="164">
        <f>SUM(Q51,Q132,Q140,Q148,Q164,Q193,Q261,Q272,Q280,Q320,Q328,Q336,Q342,Q350,Q357,Q364,Q372,Q380,Q388,Q395,Q427,Q438,Q474,Q572,Q1060,Q1477,Q1728,Q2351,Q2432,Q2713,Q3102,Q3607,Q5968,Q6001,Q6008,Q6016,Q6046,Q6056,Q6060,Q6092,Q6114,Q6172,Q6180,Q6508,Q6521,Q6545,Q6556,Q6582,Q6604,Q6612,Q6618,Q6623,Q6648,Q6876,Q6891,Q6911,Q6948)</f>
        <v>156000</v>
      </c>
      <c r="R8" s="164">
        <f t="shared" si="6"/>
        <v>0</v>
      </c>
      <c r="S8" s="164">
        <f>SUM(S51,S132,S140,S148,S164,S193,S261,S272,S280,S320,S328,S336,S342,S350,S357,S364,S372,S380,S388,S395,S427,S438,S474,S572,S1060,S1477,S1728,S2351,S2432,S2713,S3102,S3607,S5968,S6001,S6008,S6016,S6046,S6056,S6060,S6092,S6114,S6172,S6180,S6508,S6521,S6545,S6556,S6582,S6604,S6612,S6618,S6623,S6648,S6876,S6891,S6911,S6948)</f>
        <v>0</v>
      </c>
      <c r="T8" s="164">
        <f>SUM(T51,T132,T140,T148,T164,T193,T261,T272,T280,T320,T328,T336,T342,T350,T357,T364,T372,T380,T388,T395,T427,T438,T474,T572,T1060,T1477,T1728,T2351,T2432,T2713,T3102,T3607,T5968,T6001,T6008,T6016,T6046,T6056,T6060,T6092,T6114,T6172,T6180,T6508,T6521,T6545,T6556,T6582,T6604,T6612,T6618,T6623,T6648,T6876,T6891,T6911,T6948)</f>
        <v>0</v>
      </c>
      <c r="U8" s="164">
        <f>SUM(U51,U132,U140,U148,U164,U193,U261,U272,U280,U320,U328,U336,U342,U350,U357,U364,U372,U380,U388,U395,U427,U438,U474,U572,U1060,U1477,U1728,U2351,U2432,U2713,U3102,U3607,U5968,U6001,U6008,U6016,U6046,U6056,U6060,U6092,U6114,U6172,U6180,U6508,U6521,U6545,U6556,U6582,U6604,U6612,U6618,U6623,U6648,U6876,U6891,U6911,U6948)</f>
        <v>0</v>
      </c>
      <c r="V8" s="164">
        <f>SUM(V51,V132,V140,V148,V164,V193,V261,V272,V280,V320,V328,V336,V342,V350,V357,V364,V372,V380,V388,V395,V427,V438,V474,V572,V1060,V1477,V1728,V2351,V2432,V2713,V3102,V3607,V5968,V6001,V6008,V6016,V6046,V6056,V6060,V6092,V6114,V6172,V6180,V6508,V6521,V6545,V6556,V6582,V6604,V6612,V6618,V6623,V6648,V6876,V6891,V6911,V6948)</f>
        <v>0</v>
      </c>
    </row>
    <row r="9" spans="1:22" ht="16.5" thickTop="1" thickBot="1">
      <c r="A9" s="160" t="s">
        <v>121</v>
      </c>
      <c r="B9" s="165" t="s">
        <v>101</v>
      </c>
      <c r="C9" s="164">
        <f t="shared" si="0"/>
        <v>1851725850</v>
      </c>
      <c r="D9" s="164">
        <f t="shared" si="1"/>
        <v>458723952</v>
      </c>
      <c r="E9" s="164">
        <f t="shared" si="1"/>
        <v>474017706</v>
      </c>
      <c r="F9" s="164">
        <f t="shared" si="1"/>
        <v>504172231</v>
      </c>
      <c r="G9" s="164">
        <f t="shared" si="1"/>
        <v>414811961</v>
      </c>
      <c r="H9" s="164">
        <f t="shared" si="2"/>
        <v>1737262850</v>
      </c>
      <c r="I9" s="164">
        <f>SUM(I52,I133,I141,I149,I165,I194,I262,I273,I281,I321,I329,I337,I343,I351,I358,I365,I373,I381,I389,I396,I428,I439,I475,I573,I1061,I1478,I1729,I2352,I2433,I2714,I3103,I3608,I5969,I5998,I6002,I6009,I6017,I6047,I6057,I6061,I6093,I6115,I6173,I6181,I6509,I6522,I6546,I6557,I6583,I6605,I6613,I6619,I6624,I6649,I6877,I6892,I6912,I6949)</f>
        <v>420620952</v>
      </c>
      <c r="J9" s="164">
        <f>SUM(J52,J133,J141,J149,J165,J194,J262,J273,J281,J321,J329,J337,J343,J351,J358,J365,J373,J381,J389,J396,J428,J439,J475,J573,J1061,J1478,J1729,J2352,J2433,J2714,J3103,J3608,J5969,J5998,J6002,J6009,J6017,J6047,J6057,J6061,J6093,J6115,J6173,J6181,J6509,J6522,J6546,J6557,J6583,J6605,J6613,J6619,J6624,J6649,J6877,J6892,J6912,J6949)</f>
        <v>449490706</v>
      </c>
      <c r="K9" s="164">
        <f>SUM(K52,K133,K141,K149,K165,K194,K262,K273,K281,K321,K329,K337,K343,K351,K358,K365,K373,K381,K389,K396,K428,K439,K475,K573,K1061,K1478,K1729,K2352,K2433,K2714,K3103,K3608,K5969,K5998,K6002,K6009,K6017,K6047,K6057,K6061,K6093,K6115,K6173,K6181,K6509,K6522,K6546,K6557,K6583,K6605,K6613,K6619,K6624,K6649,K6877,K6892,K6912,K6949)</f>
        <v>458636231</v>
      </c>
      <c r="L9" s="164">
        <f>SUM(L52,L133,L141,L149,L165,L194,L262,L273,L281,L321,L329,L337,L343,L351,L358,L365,L373,L381,L389,L396,L428,L439,L475,L573,L1061,L1478,L1729,L2352,L2433,L2714,L3103,L3608,L5969,L5998,L6002,L6009,L6017,L6047,L6057,L6061,L6093,L6115,L6173,L6181,L6509,L6522,L6546,L6557,L6583,L6605,L6613,L6619,L6624,L6649,L6877,L6892,L6912,L6949)</f>
        <v>408514961</v>
      </c>
      <c r="M9" s="164">
        <f t="shared" si="4"/>
        <v>610000</v>
      </c>
      <c r="N9" s="164">
        <f>SUM(N52,N133,N141,N149,N165,N194,N262,N273,N281,N321,N329,N337,N343,N351,N358,N365,N373,N381,N389,N396,N428,N439,N475,N573,N1061,N1478,N1729,N2352,N2433,N2714,N3103,N3608,N5969,N5998,N6002,N6009,N6017,N6047,N6057,N6061,N6093,N6115,N6173,N6181,N6509,N6522,N6546,N6557,N6583,N6605,N6613,N6619,N6624,N6649,N6877,N6892,N6912,N6949)</f>
        <v>170000</v>
      </c>
      <c r="O9" s="164">
        <f>SUM(O52,O133,O141,O149,O165,O194,O262,O273,O281,O321,O329,O337,O343,O351,O358,O365,O373,O381,O389,O396,O428,O439,O475,O573,O1061,O1478,O1729,O2352,O2433,O2714,O3103,O3608,O5969,O5998,O6002,O6009,O6017,O6047,O6057,O6061,O6093,O6115,O6173,O6181,O6509,O6522,O6546,O6557,O6583,O6605,O6613,O6619,O6624,O6649,O6877,O6892,O6912,O6949)</f>
        <v>140000</v>
      </c>
      <c r="P9" s="164">
        <f>SUM(P52,P133,P141,P149,P165,P194,P262,P273,P281,P321,P329,P337,P343,P351,P358,P365,P373,P381,P389,P396,P428,P439,P475,P573,P1061,P1478,P1729,P2352,P2433,P2714,P3103,P3608,P5969,P5998,P6002,P6009,P6017,P6047,P6057,P6061,P6093,P6115,P6173,P6181,P6509,P6522,P6546,P6557,P6583,P6605,P6613,P6619,P6624,P6649,P6877,P6892,P6912,P6949)</f>
        <v>170000</v>
      </c>
      <c r="Q9" s="164">
        <f>SUM(Q52,Q133,Q141,Q149,Q165,Q194,Q262,Q273,Q281,Q321,Q329,Q337,Q343,Q351,Q358,Q365,Q373,Q381,Q389,Q396,Q428,Q439,Q475,Q573,Q1061,Q1478,Q1729,Q2352,Q2433,Q2714,Q3103,Q3608,Q5969,Q5998,Q6002,Q6009,Q6017,Q6047,Q6057,Q6061,Q6093,Q6115,Q6173,Q6181,Q6509,Q6522,Q6546,Q6557,Q6583,Q6605,Q6613,Q6619,Q6624,Q6649,Q6877,Q6892,Q6912,Q6949)</f>
        <v>130000</v>
      </c>
      <c r="R9" s="164">
        <f t="shared" si="6"/>
        <v>113853000</v>
      </c>
      <c r="S9" s="164">
        <f>SUM(S52,S133,S141,S149,S165,S194,S262,S273,S281,S321,S329,S337,S343,S351,S358,S365,S373,S381,S389,S396,S428,S439,S475,S573,S1061,S1478,S1729,S2352,S2433,S2714,S3103,S3608,S5969,S5998,S6002,S6009,S6017,S6047,S6057,S6061,S6093,S6115,S6173,S6181,S6509,S6522,S6546,S6557,S6583,S6605,S6613,S6619,S6624,S6649,S6877,S6892,S6912,S6949)</f>
        <v>37933000</v>
      </c>
      <c r="T9" s="164">
        <f>SUM(T52,T133,T141,T149,T165,T194,T262,T273,T281,T321,T329,T337,T343,T351,T358,T365,T373,T381,T389,T396,T428,T439,T475,T573,T1061,T1478,T1729,T2352,T2433,T2714,T3103,T3608,T5969,T5998,T6002,T6009,T6017,T6047,T6057,T6061,T6093,T6115,T6173,T6181,T6509,T6522,T6546,T6557,T6583,T6605,T6613,T6619,T6624,T6649,T6877,T6892,T6912,T6949)</f>
        <v>24387000</v>
      </c>
      <c r="U9" s="164">
        <f>SUM(U52,U133,U141,U149,U165,U194,U262,U273,U281,U321,U329,U337,U343,U351,U358,U365,U373,U381,U389,U396,U428,U439,U475,U573,U1061,U1478,U1729,U2352,U2433,U2714,U3103,U3608,U5969,U5998,U6002,U6009,U6017,U6047,U6057,U6061,U6093,U6115,U6173,U6181,U6509,U6522,U6546,U6557,U6583,U6605,U6613,U6619,U6624,U6649,U6877,U6892,U6912,U6949)</f>
        <v>45366000</v>
      </c>
      <c r="V9" s="164">
        <f>SUM(V52,V133,V141,V149,V165,V194,V262,V273,V281,V321,V329,V337,V343,V351,V358,V365,V373,V381,V389,V396,V428,V439,V475,V573,V1061,V1478,V1729,V2352,V2433,V2714,V3103,V3608,V5969,V5998,V6002,V6009,V6017,V6047,V6057,V6061,V6093,V6115,V6173,V6181,V6509,V6522,V6546,V6557,V6583,V6605,V6613,V6619,V6624,V6649,V6877,V6892,V6912,V6949)</f>
        <v>6167000</v>
      </c>
    </row>
    <row r="10" spans="1:22" ht="16.5" thickTop="1" thickBot="1">
      <c r="A10" s="160" t="s">
        <v>121</v>
      </c>
      <c r="B10" s="165" t="s">
        <v>102</v>
      </c>
      <c r="C10" s="164">
        <f t="shared" si="0"/>
        <v>798045000</v>
      </c>
      <c r="D10" s="164">
        <f t="shared" si="1"/>
        <v>208445000</v>
      </c>
      <c r="E10" s="164">
        <f t="shared" si="1"/>
        <v>260000000</v>
      </c>
      <c r="F10" s="164">
        <f t="shared" si="1"/>
        <v>181600000</v>
      </c>
      <c r="G10" s="164">
        <f t="shared" si="1"/>
        <v>148000000</v>
      </c>
      <c r="H10" s="164">
        <f t="shared" si="2"/>
        <v>798045000</v>
      </c>
      <c r="I10" s="164">
        <f>SUM(I1062,I6116,I6202,I6656)</f>
        <v>208445000</v>
      </c>
      <c r="J10" s="164">
        <f>SUM(J1062,J6116,J6202,J6656)</f>
        <v>260000000</v>
      </c>
      <c r="K10" s="164">
        <f>SUM(K1062,K6116,K6202,K6656)</f>
        <v>181600000</v>
      </c>
      <c r="L10" s="164">
        <f>SUM(L1062,L6116,L6202,L6656)</f>
        <v>148000000</v>
      </c>
      <c r="M10" s="164">
        <f t="shared" si="4"/>
        <v>0</v>
      </c>
      <c r="N10" s="164">
        <f>SUM(N1062,N6116,N6202,N6656)</f>
        <v>0</v>
      </c>
      <c r="O10" s="164">
        <f>SUM(O1062,O6116,O6202,O6656)</f>
        <v>0</v>
      </c>
      <c r="P10" s="164">
        <f>SUM(P1062,P6116,P6202,P6656)</f>
        <v>0</v>
      </c>
      <c r="Q10" s="164">
        <f>SUM(Q1062,Q6116,Q6202,Q6656)</f>
        <v>0</v>
      </c>
      <c r="R10" s="164">
        <f t="shared" si="6"/>
        <v>0</v>
      </c>
      <c r="S10" s="164">
        <f>SUM(S1062,S6116,S6202,S6656)</f>
        <v>0</v>
      </c>
      <c r="T10" s="164">
        <f>SUM(T1062,T6116,T6202,T6656)</f>
        <v>0</v>
      </c>
      <c r="U10" s="164">
        <f>SUM(U1062,U6116,U6202,U6656)</f>
        <v>0</v>
      </c>
      <c r="V10" s="164">
        <f>SUM(V1062,V6116,V6202,V6656)</f>
        <v>0</v>
      </c>
    </row>
    <row r="11" spans="1:22" ht="16.5" thickTop="1" thickBot="1">
      <c r="A11" s="160" t="s">
        <v>121</v>
      </c>
      <c r="B11" s="165" t="s">
        <v>103</v>
      </c>
      <c r="C11" s="164">
        <f t="shared" si="0"/>
        <v>858253000</v>
      </c>
      <c r="D11" s="164">
        <f t="shared" si="1"/>
        <v>236186100</v>
      </c>
      <c r="E11" s="164">
        <f t="shared" si="1"/>
        <v>152490100</v>
      </c>
      <c r="F11" s="164">
        <f t="shared" si="1"/>
        <v>238053300</v>
      </c>
      <c r="G11" s="164">
        <f t="shared" si="1"/>
        <v>231523500</v>
      </c>
      <c r="H11" s="164">
        <f t="shared" si="2"/>
        <v>811943000</v>
      </c>
      <c r="I11" s="164">
        <f t="shared" ref="I11:L12" si="8">SUM(I440,I574,I1063,I3104,I3609,I6018,I6182,I6203,I6584,I6625,I6657)</f>
        <v>224966100</v>
      </c>
      <c r="J11" s="164">
        <f t="shared" si="8"/>
        <v>139185100</v>
      </c>
      <c r="K11" s="164">
        <f t="shared" si="8"/>
        <v>227558300</v>
      </c>
      <c r="L11" s="164">
        <f t="shared" si="8"/>
        <v>220233500</v>
      </c>
      <c r="M11" s="164">
        <f t="shared" si="4"/>
        <v>12480000</v>
      </c>
      <c r="N11" s="164">
        <f t="shared" ref="N11:Q12" si="9">SUM(N440,N574,N1063,N3104,N3609,N6018,N6182,N6203,N6584,N6625,N6657)</f>
        <v>2320000</v>
      </c>
      <c r="O11" s="164">
        <f t="shared" si="9"/>
        <v>4175000</v>
      </c>
      <c r="P11" s="164">
        <f t="shared" si="9"/>
        <v>1595000</v>
      </c>
      <c r="Q11" s="164">
        <f t="shared" si="9"/>
        <v>4390000</v>
      </c>
      <c r="R11" s="164">
        <f t="shared" si="6"/>
        <v>33830000</v>
      </c>
      <c r="S11" s="164">
        <f t="shared" ref="S11:V12" si="10">SUM(S440,S574,S1063,S3104,S3609,S6018,S6182,S6203,S6584,S6625,S6657)</f>
        <v>8900000</v>
      </c>
      <c r="T11" s="164">
        <f t="shared" si="10"/>
        <v>9130000</v>
      </c>
      <c r="U11" s="164">
        <f t="shared" si="10"/>
        <v>8900000</v>
      </c>
      <c r="V11" s="164">
        <f t="shared" si="10"/>
        <v>6900000</v>
      </c>
    </row>
    <row r="12" spans="1:22" ht="16.5" thickTop="1" thickBot="1">
      <c r="A12" s="160" t="s">
        <v>121</v>
      </c>
      <c r="B12" s="166" t="s">
        <v>133</v>
      </c>
      <c r="C12" s="164">
        <f t="shared" si="0"/>
        <v>858253000</v>
      </c>
      <c r="D12" s="164">
        <f t="shared" si="1"/>
        <v>236186100</v>
      </c>
      <c r="E12" s="164">
        <f t="shared" si="1"/>
        <v>152490100</v>
      </c>
      <c r="F12" s="164">
        <f t="shared" si="1"/>
        <v>238053300</v>
      </c>
      <c r="G12" s="164">
        <f t="shared" si="1"/>
        <v>231523500</v>
      </c>
      <c r="H12" s="164">
        <f t="shared" si="2"/>
        <v>811943000</v>
      </c>
      <c r="I12" s="164">
        <f t="shared" si="8"/>
        <v>224966100</v>
      </c>
      <c r="J12" s="164">
        <f t="shared" si="8"/>
        <v>139185100</v>
      </c>
      <c r="K12" s="164">
        <f t="shared" si="8"/>
        <v>227558300</v>
      </c>
      <c r="L12" s="164">
        <f t="shared" si="8"/>
        <v>220233500</v>
      </c>
      <c r="M12" s="164">
        <f t="shared" si="4"/>
        <v>12480000</v>
      </c>
      <c r="N12" s="164">
        <f t="shared" si="9"/>
        <v>2320000</v>
      </c>
      <c r="O12" s="164">
        <f t="shared" si="9"/>
        <v>4175000</v>
      </c>
      <c r="P12" s="164">
        <f t="shared" si="9"/>
        <v>1595000</v>
      </c>
      <c r="Q12" s="164">
        <f t="shared" si="9"/>
        <v>4390000</v>
      </c>
      <c r="R12" s="164">
        <f t="shared" si="6"/>
        <v>33830000</v>
      </c>
      <c r="S12" s="164">
        <f t="shared" si="10"/>
        <v>8900000</v>
      </c>
      <c r="T12" s="164">
        <f t="shared" si="10"/>
        <v>9130000</v>
      </c>
      <c r="U12" s="164">
        <f t="shared" si="10"/>
        <v>8900000</v>
      </c>
      <c r="V12" s="164">
        <f t="shared" si="10"/>
        <v>6900000</v>
      </c>
    </row>
    <row r="13" spans="1:22" ht="16.5" thickTop="1" thickBot="1">
      <c r="A13" s="160" t="s">
        <v>121</v>
      </c>
      <c r="B13" s="165" t="s">
        <v>15</v>
      </c>
      <c r="C13" s="164">
        <f t="shared" si="0"/>
        <v>935378500</v>
      </c>
      <c r="D13" s="164">
        <f t="shared" si="1"/>
        <v>173642500</v>
      </c>
      <c r="E13" s="164">
        <f t="shared" si="1"/>
        <v>139635000</v>
      </c>
      <c r="F13" s="164">
        <f t="shared" si="1"/>
        <v>210351000</v>
      </c>
      <c r="G13" s="164">
        <f t="shared" si="1"/>
        <v>411750000</v>
      </c>
      <c r="H13" s="164">
        <f t="shared" si="2"/>
        <v>923078500</v>
      </c>
      <c r="I13" s="164">
        <f>SUM(I53,I166,I195,I263,I429,I442,I476,I576,I1065,I1479,I1730,I2353,I2434,I2715,I3106,I3611,I5970,I6048,I6094,I6117,I6510,I6547,I6558,I6659,I6878,I6913,I6950)</f>
        <v>171142500</v>
      </c>
      <c r="J13" s="164">
        <f>SUM(J53,J166,J195,J263,J429,J442,J476,J576,J1065,J1479,J1730,J2353,J2434,J2715,J3106,J3611,J5970,J6048,J6094,J6117,J6510,J6547,J6558,J6659,J6878,J6913,J6950)</f>
        <v>136135000</v>
      </c>
      <c r="K13" s="164">
        <f>SUM(K53,K166,K195,K263,K429,K442,K476,K576,K1065,K1479,K1730,K2353,K2434,K2715,K3106,K3611,K5970,K6048,K6094,K6117,K6510,K6547,K6558,K6659,K6878,K6913,K6950)</f>
        <v>206351000</v>
      </c>
      <c r="L13" s="164">
        <f>SUM(L53,L166,L195,L263,L429,L442,L476,L576,L1065,L1479,L1730,L2353,L2434,L2715,L3106,L3611,L5970,L6048,L6094,L6117,L6510,L6547,L6558,L6659,L6878,L6913,L6950)</f>
        <v>409450000</v>
      </c>
      <c r="M13" s="164">
        <f t="shared" si="4"/>
        <v>12300000</v>
      </c>
      <c r="N13" s="164">
        <f>SUM(N53,N166,N195,N263,N429,N442,N476,N576,N1065,N1479,N1730,N2353,N2434,N2715,N3106,N3611,N5970,N6048,N6094,N6117,N6510,N6547,N6558,N6659,N6878,N6913,N6950)</f>
        <v>2500000</v>
      </c>
      <c r="O13" s="164">
        <f>SUM(O53,O166,O195,O263,O429,O442,O476,O576,O1065,O1479,O1730,O2353,O2434,O2715,O3106,O3611,O5970,O6048,O6094,O6117,O6510,O6547,O6558,O6659,O6878,O6913,O6950)</f>
        <v>3500000</v>
      </c>
      <c r="P13" s="164">
        <f>SUM(P53,P166,P195,P263,P429,P442,P476,P576,P1065,P1479,P1730,P2353,P2434,P2715,P3106,P3611,P5970,P6048,P6094,P6117,P6510,P6547,P6558,P6659,P6878,P6913,P6950)</f>
        <v>4000000</v>
      </c>
      <c r="Q13" s="164">
        <f>SUM(Q53,Q166,Q195,Q263,Q429,Q442,Q476,Q576,Q1065,Q1479,Q1730,Q2353,Q2434,Q2715,Q3106,Q3611,Q5970,Q6048,Q6094,Q6117,Q6510,Q6547,Q6558,Q6659,Q6878,Q6913,Q6950)</f>
        <v>2300000</v>
      </c>
      <c r="R13" s="164">
        <f t="shared" si="6"/>
        <v>0</v>
      </c>
      <c r="S13" s="164">
        <f>SUM(S53,S166,S195,S263,S429,S442,S476,S576,S1065,S1479,S1730,S2353,S2434,S2715,S3106,S3611,S5970,S6048,S6094,S6117,S6510,S6547,S6558,S6659,S6878,S6913,S6950)</f>
        <v>0</v>
      </c>
      <c r="T13" s="164">
        <f>SUM(T53,T166,T195,T263,T429,T442,T476,T576,T1065,T1479,T1730,T2353,T2434,T2715,T3106,T3611,T5970,T6048,T6094,T6117,T6510,T6547,T6558,T6659,T6878,T6913,T6950)</f>
        <v>0</v>
      </c>
      <c r="U13" s="164">
        <f>SUM(U53,U166,U195,U263,U429,U442,U476,U576,U1065,U1479,U1730,U2353,U2434,U2715,U3106,U3611,U5970,U6048,U6094,U6117,U6510,U6547,U6558,U6659,U6878,U6913,U6950)</f>
        <v>0</v>
      </c>
      <c r="V13" s="164">
        <f>SUM(V53,V166,V195,V263,V429,V442,V476,V576,V1065,V1479,V1730,V2353,V2434,V2715,V3106,V3611,V5970,V6048,V6094,V6117,V6510,V6547,V6558,V6659,V6878,V6913,V6950)</f>
        <v>0</v>
      </c>
    </row>
    <row r="14" spans="1:22" ht="16.5" thickTop="1" thickBot="1">
      <c r="A14" s="160" t="s">
        <v>121</v>
      </c>
      <c r="B14" s="166" t="s">
        <v>134</v>
      </c>
      <c r="C14" s="164">
        <f t="shared" si="0"/>
        <v>0</v>
      </c>
      <c r="D14" s="164">
        <f t="shared" si="1"/>
        <v>0</v>
      </c>
      <c r="E14" s="164">
        <f t="shared" si="1"/>
        <v>0</v>
      </c>
      <c r="F14" s="164">
        <f t="shared" si="1"/>
        <v>0</v>
      </c>
      <c r="G14" s="164">
        <f t="shared" si="1"/>
        <v>0</v>
      </c>
      <c r="H14" s="164">
        <f t="shared" si="2"/>
        <v>0</v>
      </c>
      <c r="I14" s="164">
        <f t="shared" ref="I14:L15" si="11">SUM(I477,I2716)</f>
        <v>0</v>
      </c>
      <c r="J14" s="164">
        <f t="shared" si="11"/>
        <v>0</v>
      </c>
      <c r="K14" s="164">
        <f t="shared" si="11"/>
        <v>0</v>
      </c>
      <c r="L14" s="164">
        <f t="shared" si="11"/>
        <v>0</v>
      </c>
      <c r="M14" s="164">
        <f t="shared" si="4"/>
        <v>0</v>
      </c>
      <c r="N14" s="164">
        <f t="shared" ref="N14:Q15" si="12">SUM(N477,N2716)</f>
        <v>0</v>
      </c>
      <c r="O14" s="164">
        <f t="shared" si="12"/>
        <v>0</v>
      </c>
      <c r="P14" s="164">
        <f t="shared" si="12"/>
        <v>0</v>
      </c>
      <c r="Q14" s="164">
        <f t="shared" si="12"/>
        <v>0</v>
      </c>
      <c r="R14" s="164">
        <f t="shared" si="6"/>
        <v>0</v>
      </c>
      <c r="S14" s="164">
        <f t="shared" ref="S14:V15" si="13">SUM(S477,S2716)</f>
        <v>0</v>
      </c>
      <c r="T14" s="164">
        <f t="shared" si="13"/>
        <v>0</v>
      </c>
      <c r="U14" s="164">
        <f t="shared" si="13"/>
        <v>0</v>
      </c>
      <c r="V14" s="164">
        <f t="shared" si="13"/>
        <v>0</v>
      </c>
    </row>
    <row r="15" spans="1:22" ht="16.5" thickTop="1" thickBot="1">
      <c r="A15" s="160" t="s">
        <v>121</v>
      </c>
      <c r="B15" s="167" t="s">
        <v>135</v>
      </c>
      <c r="C15" s="164">
        <f t="shared" si="0"/>
        <v>0</v>
      </c>
      <c r="D15" s="164">
        <f t="shared" si="1"/>
        <v>0</v>
      </c>
      <c r="E15" s="164">
        <f t="shared" si="1"/>
        <v>0</v>
      </c>
      <c r="F15" s="164">
        <f t="shared" si="1"/>
        <v>0</v>
      </c>
      <c r="G15" s="164">
        <f t="shared" si="1"/>
        <v>0</v>
      </c>
      <c r="H15" s="164">
        <f t="shared" si="2"/>
        <v>0</v>
      </c>
      <c r="I15" s="164">
        <f t="shared" si="11"/>
        <v>0</v>
      </c>
      <c r="J15" s="164">
        <f t="shared" si="11"/>
        <v>0</v>
      </c>
      <c r="K15" s="164">
        <f t="shared" si="11"/>
        <v>0</v>
      </c>
      <c r="L15" s="164">
        <f t="shared" si="11"/>
        <v>0</v>
      </c>
      <c r="M15" s="164">
        <f t="shared" si="4"/>
        <v>0</v>
      </c>
      <c r="N15" s="164">
        <f t="shared" si="12"/>
        <v>0</v>
      </c>
      <c r="O15" s="164">
        <f t="shared" si="12"/>
        <v>0</v>
      </c>
      <c r="P15" s="164">
        <f t="shared" si="12"/>
        <v>0</v>
      </c>
      <c r="Q15" s="164">
        <f t="shared" si="12"/>
        <v>0</v>
      </c>
      <c r="R15" s="164">
        <f t="shared" si="6"/>
        <v>0</v>
      </c>
      <c r="S15" s="164">
        <f t="shared" si="13"/>
        <v>0</v>
      </c>
      <c r="T15" s="164">
        <f t="shared" si="13"/>
        <v>0</v>
      </c>
      <c r="U15" s="164">
        <f t="shared" si="13"/>
        <v>0</v>
      </c>
      <c r="V15" s="164">
        <f t="shared" si="13"/>
        <v>0</v>
      </c>
    </row>
    <row r="16" spans="1:22" ht="16.5" thickTop="1" thickBot="1">
      <c r="A16" s="160" t="s">
        <v>121</v>
      </c>
      <c r="B16" s="166" t="s">
        <v>136</v>
      </c>
      <c r="C16" s="164">
        <f t="shared" si="0"/>
        <v>19273500</v>
      </c>
      <c r="D16" s="164">
        <f t="shared" si="1"/>
        <v>10365500</v>
      </c>
      <c r="E16" s="164">
        <f t="shared" si="1"/>
        <v>1737000</v>
      </c>
      <c r="F16" s="164">
        <f t="shared" si="1"/>
        <v>4521000</v>
      </c>
      <c r="G16" s="164">
        <f t="shared" si="1"/>
        <v>2650000</v>
      </c>
      <c r="H16" s="164">
        <f t="shared" si="2"/>
        <v>19273500</v>
      </c>
      <c r="I16" s="164">
        <f t="shared" ref="I16:L17" si="14">SUM(I54,I167,I196,I264,I479,I577,I1066,I1480,I1731,I2354,I2435,I2718,I3107,I3612,I5971,I6049,I6095,I6548,I6559,I6660,I6879,I6914)</f>
        <v>10365500</v>
      </c>
      <c r="J16" s="164">
        <f t="shared" si="14"/>
        <v>1737000</v>
      </c>
      <c r="K16" s="164">
        <f t="shared" si="14"/>
        <v>4521000</v>
      </c>
      <c r="L16" s="164">
        <f t="shared" si="14"/>
        <v>2650000</v>
      </c>
      <c r="M16" s="164">
        <f t="shared" si="4"/>
        <v>0</v>
      </c>
      <c r="N16" s="164">
        <f t="shared" ref="N16:Q17" si="15">SUM(N54,N167,N196,N264,N479,N577,N1066,N1480,N1731,N2354,N2435,N2718,N3107,N3612,N5971,N6049,N6095,N6548,N6559,N6660,N6879,N6914)</f>
        <v>0</v>
      </c>
      <c r="O16" s="164">
        <f t="shared" si="15"/>
        <v>0</v>
      </c>
      <c r="P16" s="164">
        <f t="shared" si="15"/>
        <v>0</v>
      </c>
      <c r="Q16" s="164">
        <f t="shared" si="15"/>
        <v>0</v>
      </c>
      <c r="R16" s="164">
        <f t="shared" si="6"/>
        <v>0</v>
      </c>
      <c r="S16" s="164">
        <f t="shared" ref="S16:V17" si="16">SUM(S54,S167,S196,S264,S479,S577,S1066,S1480,S1731,S2354,S2435,S2718,S3107,S3612,S5971,S6049,S6095,S6548,S6559,S6660,S6879,S6914)</f>
        <v>0</v>
      </c>
      <c r="T16" s="164">
        <f t="shared" si="16"/>
        <v>0</v>
      </c>
      <c r="U16" s="164">
        <f t="shared" si="16"/>
        <v>0</v>
      </c>
      <c r="V16" s="164">
        <f t="shared" si="16"/>
        <v>0</v>
      </c>
    </row>
    <row r="17" spans="1:22" ht="16.5" thickTop="1" thickBot="1">
      <c r="A17" s="160" t="s">
        <v>121</v>
      </c>
      <c r="B17" s="167" t="s">
        <v>135</v>
      </c>
      <c r="C17" s="164">
        <f t="shared" si="0"/>
        <v>19273500</v>
      </c>
      <c r="D17" s="164">
        <f t="shared" si="1"/>
        <v>10365500</v>
      </c>
      <c r="E17" s="164">
        <f t="shared" si="1"/>
        <v>1737000</v>
      </c>
      <c r="F17" s="164">
        <f t="shared" si="1"/>
        <v>4521000</v>
      </c>
      <c r="G17" s="164">
        <f t="shared" si="1"/>
        <v>2650000</v>
      </c>
      <c r="H17" s="164">
        <f t="shared" si="2"/>
        <v>19273500</v>
      </c>
      <c r="I17" s="164">
        <f t="shared" si="14"/>
        <v>10365500</v>
      </c>
      <c r="J17" s="164">
        <f t="shared" si="14"/>
        <v>1737000</v>
      </c>
      <c r="K17" s="164">
        <f t="shared" si="14"/>
        <v>4521000</v>
      </c>
      <c r="L17" s="164">
        <f t="shared" si="14"/>
        <v>2650000</v>
      </c>
      <c r="M17" s="164">
        <f t="shared" si="4"/>
        <v>0</v>
      </c>
      <c r="N17" s="164">
        <f t="shared" si="15"/>
        <v>0</v>
      </c>
      <c r="O17" s="164">
        <f t="shared" si="15"/>
        <v>0</v>
      </c>
      <c r="P17" s="164">
        <f t="shared" si="15"/>
        <v>0</v>
      </c>
      <c r="Q17" s="164">
        <f t="shared" si="15"/>
        <v>0</v>
      </c>
      <c r="R17" s="164">
        <f t="shared" si="6"/>
        <v>0</v>
      </c>
      <c r="S17" s="164">
        <f t="shared" si="16"/>
        <v>0</v>
      </c>
      <c r="T17" s="164">
        <f t="shared" si="16"/>
        <v>0</v>
      </c>
      <c r="U17" s="164">
        <f t="shared" si="16"/>
        <v>0</v>
      </c>
      <c r="V17" s="164">
        <f t="shared" si="16"/>
        <v>0</v>
      </c>
    </row>
    <row r="18" spans="1:22" ht="16.5" thickTop="1" thickBot="1">
      <c r="A18" s="160" t="s">
        <v>121</v>
      </c>
      <c r="B18" s="166" t="s">
        <v>137</v>
      </c>
      <c r="C18" s="164">
        <f t="shared" si="0"/>
        <v>916105000</v>
      </c>
      <c r="D18" s="164">
        <f t="shared" si="1"/>
        <v>163277000</v>
      </c>
      <c r="E18" s="164">
        <f t="shared" si="1"/>
        <v>137898000</v>
      </c>
      <c r="F18" s="164">
        <f t="shared" si="1"/>
        <v>205830000</v>
      </c>
      <c r="G18" s="164">
        <f t="shared" si="1"/>
        <v>409100000</v>
      </c>
      <c r="H18" s="164">
        <f t="shared" si="2"/>
        <v>903805000</v>
      </c>
      <c r="I18" s="164">
        <f>SUM(I430,I443,I481,I579,I1068,I1482,I1733,I2720,I3109,I3614,I6118,I6511,I6662,I6881,I6916,I6951)</f>
        <v>160777000</v>
      </c>
      <c r="J18" s="164">
        <f>SUM(J430,J443,J481,J579,J1068,J1482,J1733,J2720,J3109,J3614,J6118,J6511,J6662,J6881,J6916,J6951)</f>
        <v>134398000</v>
      </c>
      <c r="K18" s="164">
        <f>SUM(K430,K443,K481,K579,K1068,K1482,K1733,K2720,K3109,K3614,K6118,K6511,K6662,K6881,K6916,K6951)</f>
        <v>201830000</v>
      </c>
      <c r="L18" s="164">
        <f>SUM(L430,L443,L481,L579,L1068,L1482,L1733,L2720,L3109,L3614,L6118,L6511,L6662,L6881,L6916,L6951)</f>
        <v>406800000</v>
      </c>
      <c r="M18" s="164">
        <f t="shared" si="4"/>
        <v>12300000</v>
      </c>
      <c r="N18" s="164">
        <f>SUM(N430,N443,N481,N579,N1068,N1482,N1733,N2720,N3109,N3614,N6118,N6511,N6662,N6881,N6916,N6951)</f>
        <v>2500000</v>
      </c>
      <c r="O18" s="164">
        <f>SUM(O430,O443,O481,O579,O1068,O1482,O1733,O2720,O3109,O3614,O6118,O6511,O6662,O6881,O6916,O6951)</f>
        <v>3500000</v>
      </c>
      <c r="P18" s="164">
        <f>SUM(P430,P443,P481,P579,P1068,P1482,P1733,P2720,P3109,P3614,P6118,P6511,P6662,P6881,P6916,P6951)</f>
        <v>4000000</v>
      </c>
      <c r="Q18" s="164">
        <f>SUM(Q430,Q443,Q481,Q579,Q1068,Q1482,Q1733,Q2720,Q3109,Q3614,Q6118,Q6511,Q6662,Q6881,Q6916,Q6951)</f>
        <v>2300000</v>
      </c>
      <c r="R18" s="164">
        <f t="shared" si="6"/>
        <v>0</v>
      </c>
      <c r="S18" s="164">
        <f>SUM(S430,S443,S481,S579,S1068,S1482,S1733,S2720,S3109,S3614,S6118,S6511,S6662,S6881,S6916,S6951)</f>
        <v>0</v>
      </c>
      <c r="T18" s="164">
        <f>SUM(T430,T443,T481,T579,T1068,T1482,T1733,T2720,T3109,T3614,T6118,T6511,T6662,T6881,T6916,T6951)</f>
        <v>0</v>
      </c>
      <c r="U18" s="164">
        <f>SUM(U430,U443,U481,U579,U1068,U1482,U1733,U2720,U3109,U3614,U6118,U6511,U6662,U6881,U6916,U6951)</f>
        <v>0</v>
      </c>
      <c r="V18" s="164">
        <f>SUM(V430,V443,V481,V579,V1068,V1482,V1733,V2720,V3109,V3614,V6118,V6511,V6662,V6881,V6916,V6951)</f>
        <v>0</v>
      </c>
    </row>
    <row r="19" spans="1:22" ht="16.5" thickTop="1" thickBot="1">
      <c r="A19" s="160" t="s">
        <v>121</v>
      </c>
      <c r="B19" s="167" t="s">
        <v>135</v>
      </c>
      <c r="C19" s="164">
        <f t="shared" si="0"/>
        <v>217930000</v>
      </c>
      <c r="D19" s="164">
        <f t="shared" si="1"/>
        <v>70397000</v>
      </c>
      <c r="E19" s="164">
        <f t="shared" si="1"/>
        <v>53698000</v>
      </c>
      <c r="F19" s="164">
        <f t="shared" si="1"/>
        <v>42105000</v>
      </c>
      <c r="G19" s="164">
        <f t="shared" si="1"/>
        <v>51730000</v>
      </c>
      <c r="H19" s="164">
        <f t="shared" si="2"/>
        <v>217930000</v>
      </c>
      <c r="I19" s="164">
        <f>SUM(I431,I444,I482,I580,I1069,I1483,I2721,I3110,I3615,I6119,I6512,I6663,I6882,I6917,I6952)</f>
        <v>70397000</v>
      </c>
      <c r="J19" s="164">
        <f>SUM(J431,J444,J482,J580,J1069,J1483,J2721,J3110,J3615,J6119,J6512,J6663,J6882,J6917,J6952)</f>
        <v>53698000</v>
      </c>
      <c r="K19" s="164">
        <f>SUM(K431,K444,K482,K580,K1069,K1483,K2721,K3110,K3615,K6119,K6512,K6663,K6882,K6917,K6952)</f>
        <v>42105000</v>
      </c>
      <c r="L19" s="164">
        <f>SUM(L431,L444,L482,L580,L1069,L1483,L2721,L3110,L3615,L6119,L6512,L6663,L6882,L6917,L6952)</f>
        <v>51730000</v>
      </c>
      <c r="M19" s="164">
        <f t="shared" si="4"/>
        <v>0</v>
      </c>
      <c r="N19" s="164">
        <f>SUM(N431,N444,N482,N580,N1069,N1483,N2721,N3110,N3615,N6119,N6512,N6663,N6882,N6917,N6952)</f>
        <v>0</v>
      </c>
      <c r="O19" s="164">
        <f>SUM(O431,O444,O482,O580,O1069,O1483,O2721,O3110,O3615,O6119,O6512,O6663,O6882,O6917,O6952)</f>
        <v>0</v>
      </c>
      <c r="P19" s="164">
        <f>SUM(P431,P444,P482,P580,P1069,P1483,P2721,P3110,P3615,P6119,P6512,P6663,P6882,P6917,P6952)</f>
        <v>0</v>
      </c>
      <c r="Q19" s="164">
        <f>SUM(Q431,Q444,Q482,Q580,Q1069,Q1483,Q2721,Q3110,Q3615,Q6119,Q6512,Q6663,Q6882,Q6917,Q6952)</f>
        <v>0</v>
      </c>
      <c r="R19" s="164">
        <f t="shared" si="6"/>
        <v>0</v>
      </c>
      <c r="S19" s="164">
        <f>SUM(S431,S444,S482,S580,S1069,S1483,S2721,S3110,S3615,S6119,S6512,S6663,S6882,S6917,S6952)</f>
        <v>0</v>
      </c>
      <c r="T19" s="164">
        <f>SUM(T431,T444,T482,T580,T1069,T1483,T2721,T3110,T3615,T6119,T6512,T6663,T6882,T6917,T6952)</f>
        <v>0</v>
      </c>
      <c r="U19" s="164">
        <f>SUM(U431,U444,U482,U580,U1069,U1483,U2721,U3110,U3615,U6119,U6512,U6663,U6882,U6917,U6952)</f>
        <v>0</v>
      </c>
      <c r="V19" s="164">
        <f>SUM(V431,V444,V482,V580,V1069,V1483,V2721,V3110,V3615,V6119,V6512,V6663,V6882,V6917,V6952)</f>
        <v>0</v>
      </c>
    </row>
    <row r="20" spans="1:22" ht="16.5" thickTop="1" thickBot="1">
      <c r="A20" s="160" t="s">
        <v>121</v>
      </c>
      <c r="B20" s="168" t="s">
        <v>138</v>
      </c>
      <c r="C20" s="164">
        <f t="shared" si="0"/>
        <v>142255000</v>
      </c>
      <c r="D20" s="164">
        <f t="shared" si="1"/>
        <v>52935000</v>
      </c>
      <c r="E20" s="164">
        <f t="shared" si="1"/>
        <v>33052000</v>
      </c>
      <c r="F20" s="164">
        <f t="shared" si="1"/>
        <v>27843000</v>
      </c>
      <c r="G20" s="164">
        <f t="shared" si="1"/>
        <v>28425000</v>
      </c>
      <c r="H20" s="164">
        <f t="shared" si="2"/>
        <v>142255000</v>
      </c>
      <c r="I20" s="164">
        <f>SUM(I432,I445,I483,I581,I1070,I1484,I2722,I3111,I3616,I6120,I6513,I6883,I6918,I6953)</f>
        <v>52935000</v>
      </c>
      <c r="J20" s="164">
        <f>SUM(J432,J445,J483,J581,J1070,J1484,J2722,J3111,J3616,J6120,J6513,J6883,J6918,J6953)</f>
        <v>33052000</v>
      </c>
      <c r="K20" s="164">
        <f>SUM(K432,K445,K483,K581,K1070,K1484,K2722,K3111,K3616,K6120,K6513,K6883,K6918,K6953)</f>
        <v>27843000</v>
      </c>
      <c r="L20" s="164">
        <f>SUM(L432,L445,L483,L581,L1070,L1484,L2722,L3111,L3616,L6120,L6513,L6883,L6918,L6953)</f>
        <v>28425000</v>
      </c>
      <c r="M20" s="164">
        <f t="shared" si="4"/>
        <v>0</v>
      </c>
      <c r="N20" s="164">
        <f>SUM(N432,N445,N483,N581,N1070,N1484,N2722,N3111,N3616,N6120,N6513,N6883,N6918,N6953)</f>
        <v>0</v>
      </c>
      <c r="O20" s="164">
        <f>SUM(O432,O445,O483,O581,O1070,O1484,O2722,O3111,O3616,O6120,O6513,O6883,O6918,O6953)</f>
        <v>0</v>
      </c>
      <c r="P20" s="164">
        <f>SUM(P432,P445,P483,P581,P1070,P1484,P2722,P3111,P3616,P6120,P6513,P6883,P6918,P6953)</f>
        <v>0</v>
      </c>
      <c r="Q20" s="164">
        <f>SUM(Q432,Q445,Q483,Q581,Q1070,Q1484,Q2722,Q3111,Q3616,Q6120,Q6513,Q6883,Q6918,Q6953)</f>
        <v>0</v>
      </c>
      <c r="R20" s="164">
        <f t="shared" si="6"/>
        <v>0</v>
      </c>
      <c r="S20" s="164">
        <f>SUM(S432,S445,S483,S581,S1070,S1484,S2722,S3111,S3616,S6120,S6513,S6883,S6918,S6953)</f>
        <v>0</v>
      </c>
      <c r="T20" s="164">
        <f>SUM(T432,T445,T483,T581,T1070,T1484,T2722,T3111,T3616,T6120,T6513,T6883,T6918,T6953)</f>
        <v>0</v>
      </c>
      <c r="U20" s="164">
        <f>SUM(U432,U445,U483,U581,U1070,U1484,U2722,U3111,U3616,U6120,U6513,U6883,U6918,U6953)</f>
        <v>0</v>
      </c>
      <c r="V20" s="164">
        <f>SUM(V432,V445,V483,V581,V1070,V1484,V2722,V3111,V3616,V6120,V6513,V6883,V6918,V6953)</f>
        <v>0</v>
      </c>
    </row>
    <row r="21" spans="1:22" ht="16.5" thickTop="1" thickBot="1">
      <c r="A21" s="160" t="s">
        <v>121</v>
      </c>
      <c r="B21" s="169" t="s">
        <v>139</v>
      </c>
      <c r="C21" s="164">
        <f t="shared" si="0"/>
        <v>0</v>
      </c>
      <c r="D21" s="164">
        <f t="shared" si="1"/>
        <v>0</v>
      </c>
      <c r="E21" s="164">
        <f t="shared" si="1"/>
        <v>0</v>
      </c>
      <c r="F21" s="164">
        <f t="shared" si="1"/>
        <v>0</v>
      </c>
      <c r="G21" s="164">
        <f t="shared" si="1"/>
        <v>0</v>
      </c>
      <c r="H21" s="164">
        <f t="shared" si="2"/>
        <v>0</v>
      </c>
      <c r="I21" s="164">
        <f>SUM(I433,I484,I582,I1071,I1485,I2723,I3112,I3617,I6514,I6884,I6954)</f>
        <v>0</v>
      </c>
      <c r="J21" s="164">
        <f>SUM(J433,J484,J582,J1071,J1485,J2723,J3112,J3617,J6514,J6884,J6954)</f>
        <v>0</v>
      </c>
      <c r="K21" s="164">
        <f>SUM(K433,K484,K582,K1071,K1485,K2723,K3112,K3617,K6514,K6884,K6954)</f>
        <v>0</v>
      </c>
      <c r="L21" s="164">
        <f>SUM(L433,L484,L582,L1071,L1485,L2723,L3112,L3617,L6514,L6884,L6954)</f>
        <v>0</v>
      </c>
      <c r="M21" s="164">
        <f t="shared" si="4"/>
        <v>0</v>
      </c>
      <c r="N21" s="164">
        <f>SUM(N433,N484,N582,N1071,N1485,N2723,N3112,N3617,N6514,N6884,N6954)</f>
        <v>0</v>
      </c>
      <c r="O21" s="164">
        <f>SUM(O433,O484,O582,O1071,O1485,O2723,O3112,O3617,O6514,O6884,O6954)</f>
        <v>0</v>
      </c>
      <c r="P21" s="164">
        <f>SUM(P433,P484,P582,P1071,P1485,P2723,P3112,P3617,P6514,P6884,P6954)</f>
        <v>0</v>
      </c>
      <c r="Q21" s="164">
        <f>SUM(Q433,Q484,Q582,Q1071,Q1485,Q2723,Q3112,Q3617,Q6514,Q6884,Q6954)</f>
        <v>0</v>
      </c>
      <c r="R21" s="164">
        <f t="shared" si="6"/>
        <v>0</v>
      </c>
      <c r="S21" s="164">
        <f>SUM(S433,S484,S582,S1071,S1485,S2723,S3112,S3617,S6514,S6884,S6954)</f>
        <v>0</v>
      </c>
      <c r="T21" s="164">
        <f>SUM(T433,T484,T582,T1071,T1485,T2723,T3112,T3617,T6514,T6884,T6954)</f>
        <v>0</v>
      </c>
      <c r="U21" s="164">
        <f>SUM(U433,U484,U582,U1071,U1485,U2723,U3112,U3617,U6514,U6884,U6954)</f>
        <v>0</v>
      </c>
      <c r="V21" s="164">
        <f>SUM(V433,V484,V582,V1071,V1485,V2723,V3112,V3617,V6514,V6884,V6954)</f>
        <v>0</v>
      </c>
    </row>
    <row r="22" spans="1:22" ht="31.5" thickTop="1" thickBot="1">
      <c r="A22" s="160" t="s">
        <v>121</v>
      </c>
      <c r="B22" s="169" t="s">
        <v>140</v>
      </c>
      <c r="C22" s="164">
        <f t="shared" si="0"/>
        <v>142255000</v>
      </c>
      <c r="D22" s="164">
        <f t="shared" si="1"/>
        <v>52935000</v>
      </c>
      <c r="E22" s="164">
        <f t="shared" si="1"/>
        <v>33052000</v>
      </c>
      <c r="F22" s="164">
        <f t="shared" si="1"/>
        <v>27843000</v>
      </c>
      <c r="G22" s="164">
        <f t="shared" si="1"/>
        <v>28425000</v>
      </c>
      <c r="H22" s="164">
        <f t="shared" si="2"/>
        <v>142255000</v>
      </c>
      <c r="I22" s="164">
        <f>SUM(I446,I583,I1486,I2724,I3618,I6121,I6919)</f>
        <v>52935000</v>
      </c>
      <c r="J22" s="164">
        <f>SUM(J446,J583,J1486,J2724,J3618,J6121,J6919)</f>
        <v>33052000</v>
      </c>
      <c r="K22" s="164">
        <f>SUM(K446,K583,K1486,K2724,K3618,K6121,K6919)</f>
        <v>27843000</v>
      </c>
      <c r="L22" s="164">
        <f>SUM(L446,L583,L1486,L2724,L3618,L6121,L6919)</f>
        <v>28425000</v>
      </c>
      <c r="M22" s="164">
        <f t="shared" si="4"/>
        <v>0</v>
      </c>
      <c r="N22" s="164">
        <f>SUM(N446,N583,N1486,N2724,N3618,N6121,N6919)</f>
        <v>0</v>
      </c>
      <c r="O22" s="164">
        <f>SUM(O446,O583,O1486,O2724,O3618,O6121,O6919)</f>
        <v>0</v>
      </c>
      <c r="P22" s="164">
        <f>SUM(P446,P583,P1486,P2724,P3618,P6121,P6919)</f>
        <v>0</v>
      </c>
      <c r="Q22" s="164">
        <f>SUM(Q446,Q583,Q1486,Q2724,Q3618,Q6121,Q6919)</f>
        <v>0</v>
      </c>
      <c r="R22" s="164">
        <f t="shared" si="6"/>
        <v>0</v>
      </c>
      <c r="S22" s="164">
        <f>SUM(S446,S583,S1486,S2724,S3618,S6121,S6919)</f>
        <v>0</v>
      </c>
      <c r="T22" s="164">
        <f>SUM(T446,T583,T1486,T2724,T3618,T6121,T6919)</f>
        <v>0</v>
      </c>
      <c r="U22" s="164">
        <f>SUM(U446,U583,U1486,U2724,U3618,U6121,U6919)</f>
        <v>0</v>
      </c>
      <c r="V22" s="164">
        <f>SUM(V446,V583,V1486,V2724,V3618,V6121,V6919)</f>
        <v>0</v>
      </c>
    </row>
    <row r="23" spans="1:22" ht="31.5" thickTop="1" thickBot="1">
      <c r="A23" s="160" t="s">
        <v>121</v>
      </c>
      <c r="B23" s="168" t="s">
        <v>141</v>
      </c>
      <c r="C23" s="164">
        <f t="shared" si="0"/>
        <v>10140000</v>
      </c>
      <c r="D23" s="164">
        <f t="shared" si="1"/>
        <v>2390000</v>
      </c>
      <c r="E23" s="164">
        <f t="shared" si="1"/>
        <v>2250000</v>
      </c>
      <c r="F23" s="164">
        <f t="shared" si="1"/>
        <v>2750000</v>
      </c>
      <c r="G23" s="164">
        <f t="shared" si="1"/>
        <v>2750000</v>
      </c>
      <c r="H23" s="164">
        <f t="shared" si="2"/>
        <v>10140000</v>
      </c>
      <c r="I23" s="164">
        <f>SUM(I3619,I6664)</f>
        <v>2390000</v>
      </c>
      <c r="J23" s="164">
        <f>SUM(J3619,J6664)</f>
        <v>2250000</v>
      </c>
      <c r="K23" s="164">
        <f>SUM(K3619,K6664)</f>
        <v>2750000</v>
      </c>
      <c r="L23" s="164">
        <f>SUM(L3619,L6664)</f>
        <v>2750000</v>
      </c>
      <c r="M23" s="164">
        <f t="shared" si="4"/>
        <v>0</v>
      </c>
      <c r="N23" s="164">
        <f>SUM(N3619,N6664)</f>
        <v>0</v>
      </c>
      <c r="O23" s="164">
        <f>SUM(O3619,O6664)</f>
        <v>0</v>
      </c>
      <c r="P23" s="164">
        <f>SUM(P3619,P6664)</f>
        <v>0</v>
      </c>
      <c r="Q23" s="164">
        <f>SUM(Q3619,Q6664)</f>
        <v>0</v>
      </c>
      <c r="R23" s="164">
        <f t="shared" si="6"/>
        <v>0</v>
      </c>
      <c r="S23" s="164">
        <f>SUM(S3619,S6664)</f>
        <v>0</v>
      </c>
      <c r="T23" s="164">
        <f>SUM(T3619,T6664)</f>
        <v>0</v>
      </c>
      <c r="U23" s="164">
        <f>SUM(U3619,U6664)</f>
        <v>0</v>
      </c>
      <c r="V23" s="164">
        <f>SUM(V3619,V6664)</f>
        <v>0</v>
      </c>
    </row>
    <row r="24" spans="1:22" ht="31.5" thickTop="1" thickBot="1">
      <c r="A24" s="160" t="s">
        <v>121</v>
      </c>
      <c r="B24" s="169" t="s">
        <v>142</v>
      </c>
      <c r="C24" s="164">
        <f t="shared" si="0"/>
        <v>10000000</v>
      </c>
      <c r="D24" s="164">
        <f t="shared" si="1"/>
        <v>2250000</v>
      </c>
      <c r="E24" s="164">
        <f t="shared" si="1"/>
        <v>2250000</v>
      </c>
      <c r="F24" s="164">
        <f t="shared" si="1"/>
        <v>2750000</v>
      </c>
      <c r="G24" s="164">
        <f t="shared" si="1"/>
        <v>2750000</v>
      </c>
      <c r="H24" s="164">
        <f t="shared" si="2"/>
        <v>10000000</v>
      </c>
      <c r="I24" s="164">
        <f t="shared" ref="I24:L25" si="17">SUM(I6665)</f>
        <v>2250000</v>
      </c>
      <c r="J24" s="164">
        <f t="shared" si="17"/>
        <v>2250000</v>
      </c>
      <c r="K24" s="164">
        <f t="shared" si="17"/>
        <v>2750000</v>
      </c>
      <c r="L24" s="164">
        <f t="shared" si="17"/>
        <v>2750000</v>
      </c>
      <c r="M24" s="164">
        <f t="shared" si="4"/>
        <v>0</v>
      </c>
      <c r="N24" s="164">
        <f t="shared" ref="N24:Q25" si="18">SUM(N6665)</f>
        <v>0</v>
      </c>
      <c r="O24" s="164">
        <f t="shared" si="18"/>
        <v>0</v>
      </c>
      <c r="P24" s="164">
        <f t="shared" si="18"/>
        <v>0</v>
      </c>
      <c r="Q24" s="164">
        <f t="shared" si="18"/>
        <v>0</v>
      </c>
      <c r="R24" s="164">
        <f t="shared" si="6"/>
        <v>0</v>
      </c>
      <c r="S24" s="164">
        <f t="shared" ref="S24:V25" si="19">SUM(S6665)</f>
        <v>0</v>
      </c>
      <c r="T24" s="164">
        <f t="shared" si="19"/>
        <v>0</v>
      </c>
      <c r="U24" s="164">
        <f t="shared" si="19"/>
        <v>0</v>
      </c>
      <c r="V24" s="164">
        <f t="shared" si="19"/>
        <v>0</v>
      </c>
    </row>
    <row r="25" spans="1:22" ht="16.5" thickTop="1" thickBot="1">
      <c r="A25" s="160" t="s">
        <v>121</v>
      </c>
      <c r="B25" s="170" t="s">
        <v>143</v>
      </c>
      <c r="C25" s="164">
        <f t="shared" si="0"/>
        <v>10000000</v>
      </c>
      <c r="D25" s="164">
        <f t="shared" si="1"/>
        <v>2250000</v>
      </c>
      <c r="E25" s="164">
        <f t="shared" si="1"/>
        <v>2250000</v>
      </c>
      <c r="F25" s="164">
        <f t="shared" si="1"/>
        <v>2750000</v>
      </c>
      <c r="G25" s="164">
        <f t="shared" si="1"/>
        <v>2750000</v>
      </c>
      <c r="H25" s="164">
        <f t="shared" si="2"/>
        <v>10000000</v>
      </c>
      <c r="I25" s="164">
        <f t="shared" si="17"/>
        <v>2250000</v>
      </c>
      <c r="J25" s="164">
        <f t="shared" si="17"/>
        <v>2250000</v>
      </c>
      <c r="K25" s="164">
        <f t="shared" si="17"/>
        <v>2750000</v>
      </c>
      <c r="L25" s="164">
        <f t="shared" si="17"/>
        <v>2750000</v>
      </c>
      <c r="M25" s="164">
        <f t="shared" si="4"/>
        <v>0</v>
      </c>
      <c r="N25" s="164">
        <f t="shared" si="18"/>
        <v>0</v>
      </c>
      <c r="O25" s="164">
        <f t="shared" si="18"/>
        <v>0</v>
      </c>
      <c r="P25" s="164">
        <f t="shared" si="18"/>
        <v>0</v>
      </c>
      <c r="Q25" s="164">
        <f t="shared" si="18"/>
        <v>0</v>
      </c>
      <c r="R25" s="164">
        <f t="shared" si="6"/>
        <v>0</v>
      </c>
      <c r="S25" s="164">
        <f t="shared" si="19"/>
        <v>0</v>
      </c>
      <c r="T25" s="164">
        <f t="shared" si="19"/>
        <v>0</v>
      </c>
      <c r="U25" s="164">
        <f t="shared" si="19"/>
        <v>0</v>
      </c>
      <c r="V25" s="164">
        <f t="shared" si="19"/>
        <v>0</v>
      </c>
    </row>
    <row r="26" spans="1:22" ht="31.5" thickTop="1" thickBot="1">
      <c r="A26" s="160" t="s">
        <v>121</v>
      </c>
      <c r="B26" s="169" t="s">
        <v>144</v>
      </c>
      <c r="C26" s="164">
        <f t="shared" si="0"/>
        <v>140000</v>
      </c>
      <c r="D26" s="164">
        <f t="shared" si="1"/>
        <v>140000</v>
      </c>
      <c r="E26" s="164">
        <f t="shared" si="1"/>
        <v>0</v>
      </c>
      <c r="F26" s="164">
        <f t="shared" si="1"/>
        <v>0</v>
      </c>
      <c r="G26" s="164">
        <f t="shared" si="1"/>
        <v>0</v>
      </c>
      <c r="H26" s="164">
        <f t="shared" si="2"/>
        <v>140000</v>
      </c>
      <c r="I26" s="164">
        <f>SUM(I3620)</f>
        <v>140000</v>
      </c>
      <c r="J26" s="164">
        <f>SUM(J3620)</f>
        <v>0</v>
      </c>
      <c r="K26" s="164">
        <f>SUM(K3620)</f>
        <v>0</v>
      </c>
      <c r="L26" s="164">
        <f>SUM(L3620)</f>
        <v>0</v>
      </c>
      <c r="M26" s="164">
        <f t="shared" si="4"/>
        <v>0</v>
      </c>
      <c r="N26" s="164">
        <f>SUM(N3620)</f>
        <v>0</v>
      </c>
      <c r="O26" s="164">
        <f>SUM(O3620)</f>
        <v>0</v>
      </c>
      <c r="P26" s="164">
        <f>SUM(P3620)</f>
        <v>0</v>
      </c>
      <c r="Q26" s="164">
        <f>SUM(Q3620)</f>
        <v>0</v>
      </c>
      <c r="R26" s="164">
        <f t="shared" si="6"/>
        <v>0</v>
      </c>
      <c r="S26" s="164">
        <f>SUM(S3620)</f>
        <v>0</v>
      </c>
      <c r="T26" s="164">
        <f>SUM(T3620)</f>
        <v>0</v>
      </c>
      <c r="U26" s="164">
        <f>SUM(U3620)</f>
        <v>0</v>
      </c>
      <c r="V26" s="164">
        <f>SUM(V3620)</f>
        <v>0</v>
      </c>
    </row>
    <row r="27" spans="1:22" ht="16.5" thickTop="1" thickBot="1">
      <c r="A27" s="160" t="s">
        <v>121</v>
      </c>
      <c r="B27" s="168" t="s">
        <v>145</v>
      </c>
      <c r="C27" s="164">
        <f t="shared" si="0"/>
        <v>65535000</v>
      </c>
      <c r="D27" s="164">
        <f t="shared" si="1"/>
        <v>15072000</v>
      </c>
      <c r="E27" s="164">
        <f t="shared" si="1"/>
        <v>18396000</v>
      </c>
      <c r="F27" s="164">
        <f t="shared" si="1"/>
        <v>11512000</v>
      </c>
      <c r="G27" s="164">
        <f t="shared" si="1"/>
        <v>20555000</v>
      </c>
      <c r="H27" s="164">
        <f t="shared" si="2"/>
        <v>65535000</v>
      </c>
      <c r="I27" s="164">
        <f t="shared" ref="I27:L29" si="20">SUM(I3621,I6667)</f>
        <v>15072000</v>
      </c>
      <c r="J27" s="164">
        <f t="shared" si="20"/>
        <v>18396000</v>
      </c>
      <c r="K27" s="164">
        <f t="shared" si="20"/>
        <v>11512000</v>
      </c>
      <c r="L27" s="164">
        <f t="shared" si="20"/>
        <v>20555000</v>
      </c>
      <c r="M27" s="164">
        <f t="shared" si="4"/>
        <v>0</v>
      </c>
      <c r="N27" s="164">
        <f t="shared" ref="N27:Q29" si="21">SUM(N3621,N6667)</f>
        <v>0</v>
      </c>
      <c r="O27" s="164">
        <f t="shared" si="21"/>
        <v>0</v>
      </c>
      <c r="P27" s="164">
        <f t="shared" si="21"/>
        <v>0</v>
      </c>
      <c r="Q27" s="164">
        <f t="shared" si="21"/>
        <v>0</v>
      </c>
      <c r="R27" s="164">
        <f t="shared" si="6"/>
        <v>0</v>
      </c>
      <c r="S27" s="164">
        <f t="shared" ref="S27:V29" si="22">SUM(S3621,S6667)</f>
        <v>0</v>
      </c>
      <c r="T27" s="164">
        <f t="shared" si="22"/>
        <v>0</v>
      </c>
      <c r="U27" s="164">
        <f t="shared" si="22"/>
        <v>0</v>
      </c>
      <c r="V27" s="164">
        <f t="shared" si="22"/>
        <v>0</v>
      </c>
    </row>
    <row r="28" spans="1:22" ht="16.5" thickTop="1" thickBot="1">
      <c r="A28" s="160" t="s">
        <v>121</v>
      </c>
      <c r="B28" s="169" t="s">
        <v>146</v>
      </c>
      <c r="C28" s="164">
        <f t="shared" si="0"/>
        <v>61035000</v>
      </c>
      <c r="D28" s="164">
        <f t="shared" si="1"/>
        <v>14262000</v>
      </c>
      <c r="E28" s="164">
        <f t="shared" si="1"/>
        <v>17856000</v>
      </c>
      <c r="F28" s="164">
        <f t="shared" si="1"/>
        <v>10762000</v>
      </c>
      <c r="G28" s="164">
        <f t="shared" si="1"/>
        <v>18155000</v>
      </c>
      <c r="H28" s="164">
        <f t="shared" si="2"/>
        <v>61035000</v>
      </c>
      <c r="I28" s="164">
        <f t="shared" si="20"/>
        <v>14262000</v>
      </c>
      <c r="J28" s="164">
        <f t="shared" si="20"/>
        <v>17856000</v>
      </c>
      <c r="K28" s="164">
        <f t="shared" si="20"/>
        <v>10762000</v>
      </c>
      <c r="L28" s="164">
        <f t="shared" si="20"/>
        <v>18155000</v>
      </c>
      <c r="M28" s="164">
        <f t="shared" si="4"/>
        <v>0</v>
      </c>
      <c r="N28" s="164">
        <f t="shared" si="21"/>
        <v>0</v>
      </c>
      <c r="O28" s="164">
        <f t="shared" si="21"/>
        <v>0</v>
      </c>
      <c r="P28" s="164">
        <f t="shared" si="21"/>
        <v>0</v>
      </c>
      <c r="Q28" s="164">
        <f t="shared" si="21"/>
        <v>0</v>
      </c>
      <c r="R28" s="164">
        <f t="shared" si="6"/>
        <v>0</v>
      </c>
      <c r="S28" s="164">
        <f t="shared" si="22"/>
        <v>0</v>
      </c>
      <c r="T28" s="164">
        <f t="shared" si="22"/>
        <v>0</v>
      </c>
      <c r="U28" s="164">
        <f t="shared" si="22"/>
        <v>0</v>
      </c>
      <c r="V28" s="164">
        <f t="shared" si="22"/>
        <v>0</v>
      </c>
    </row>
    <row r="29" spans="1:22" ht="16.5" thickTop="1" thickBot="1">
      <c r="A29" s="160" t="s">
        <v>121</v>
      </c>
      <c r="B29" s="170" t="s">
        <v>147</v>
      </c>
      <c r="C29" s="164">
        <f t="shared" si="0"/>
        <v>31535000</v>
      </c>
      <c r="D29" s="164">
        <f t="shared" si="1"/>
        <v>4637000</v>
      </c>
      <c r="E29" s="164">
        <f t="shared" si="1"/>
        <v>7731000</v>
      </c>
      <c r="F29" s="164">
        <f t="shared" si="1"/>
        <v>5637000</v>
      </c>
      <c r="G29" s="164">
        <f t="shared" si="1"/>
        <v>13530000</v>
      </c>
      <c r="H29" s="164">
        <f t="shared" si="2"/>
        <v>31535000</v>
      </c>
      <c r="I29" s="164">
        <f t="shared" si="20"/>
        <v>4637000</v>
      </c>
      <c r="J29" s="164">
        <f t="shared" si="20"/>
        <v>7731000</v>
      </c>
      <c r="K29" s="164">
        <f t="shared" si="20"/>
        <v>5637000</v>
      </c>
      <c r="L29" s="164">
        <f t="shared" si="20"/>
        <v>13530000</v>
      </c>
      <c r="M29" s="164">
        <f t="shared" si="4"/>
        <v>0</v>
      </c>
      <c r="N29" s="164">
        <f t="shared" si="21"/>
        <v>0</v>
      </c>
      <c r="O29" s="164">
        <f t="shared" si="21"/>
        <v>0</v>
      </c>
      <c r="P29" s="164">
        <f t="shared" si="21"/>
        <v>0</v>
      </c>
      <c r="Q29" s="164">
        <f t="shared" si="21"/>
        <v>0</v>
      </c>
      <c r="R29" s="164">
        <f t="shared" si="6"/>
        <v>0</v>
      </c>
      <c r="S29" s="164">
        <f t="shared" si="22"/>
        <v>0</v>
      </c>
      <c r="T29" s="164">
        <f t="shared" si="22"/>
        <v>0</v>
      </c>
      <c r="U29" s="164">
        <f t="shared" si="22"/>
        <v>0</v>
      </c>
      <c r="V29" s="164">
        <f t="shared" si="22"/>
        <v>0</v>
      </c>
    </row>
    <row r="30" spans="1:22" ht="16.5" thickTop="1" thickBot="1">
      <c r="A30" s="160" t="s">
        <v>121</v>
      </c>
      <c r="B30" s="170" t="s">
        <v>143</v>
      </c>
      <c r="C30" s="164">
        <f t="shared" si="0"/>
        <v>14500000</v>
      </c>
      <c r="D30" s="164">
        <f t="shared" si="1"/>
        <v>3625000</v>
      </c>
      <c r="E30" s="164">
        <f t="shared" si="1"/>
        <v>3625000</v>
      </c>
      <c r="F30" s="164">
        <f t="shared" si="1"/>
        <v>3625000</v>
      </c>
      <c r="G30" s="164">
        <f t="shared" si="1"/>
        <v>3625000</v>
      </c>
      <c r="H30" s="164">
        <f t="shared" si="2"/>
        <v>14500000</v>
      </c>
      <c r="I30" s="164">
        <f t="shared" ref="I30:L31" si="23">SUM(I6670)</f>
        <v>3625000</v>
      </c>
      <c r="J30" s="164">
        <f t="shared" si="23"/>
        <v>3625000</v>
      </c>
      <c r="K30" s="164">
        <f t="shared" si="23"/>
        <v>3625000</v>
      </c>
      <c r="L30" s="164">
        <f t="shared" si="23"/>
        <v>3625000</v>
      </c>
      <c r="M30" s="164">
        <f t="shared" si="4"/>
        <v>0</v>
      </c>
      <c r="N30" s="164">
        <f t="shared" ref="N30:Q31" si="24">SUM(N6670)</f>
        <v>0</v>
      </c>
      <c r="O30" s="164">
        <f t="shared" si="24"/>
        <v>0</v>
      </c>
      <c r="P30" s="164">
        <f t="shared" si="24"/>
        <v>0</v>
      </c>
      <c r="Q30" s="164">
        <f t="shared" si="24"/>
        <v>0</v>
      </c>
      <c r="R30" s="164">
        <f t="shared" si="6"/>
        <v>0</v>
      </c>
      <c r="S30" s="164">
        <f t="shared" ref="S30:V31" si="25">SUM(S6670)</f>
        <v>0</v>
      </c>
      <c r="T30" s="164">
        <f t="shared" si="25"/>
        <v>0</v>
      </c>
      <c r="U30" s="164">
        <f t="shared" si="25"/>
        <v>0</v>
      </c>
      <c r="V30" s="164">
        <f t="shared" si="25"/>
        <v>0</v>
      </c>
    </row>
    <row r="31" spans="1:22" ht="16.5" thickTop="1" thickBot="1">
      <c r="A31" s="160" t="s">
        <v>121</v>
      </c>
      <c r="B31" s="170" t="s">
        <v>148</v>
      </c>
      <c r="C31" s="164">
        <f t="shared" si="0"/>
        <v>15000000</v>
      </c>
      <c r="D31" s="164">
        <f t="shared" si="1"/>
        <v>6000000</v>
      </c>
      <c r="E31" s="164">
        <f t="shared" si="1"/>
        <v>6500000</v>
      </c>
      <c r="F31" s="164">
        <f t="shared" si="1"/>
        <v>1500000</v>
      </c>
      <c r="G31" s="164">
        <f t="shared" si="1"/>
        <v>1000000</v>
      </c>
      <c r="H31" s="164">
        <f t="shared" si="2"/>
        <v>15000000</v>
      </c>
      <c r="I31" s="164">
        <f t="shared" si="23"/>
        <v>6000000</v>
      </c>
      <c r="J31" s="164">
        <f t="shared" si="23"/>
        <v>6500000</v>
      </c>
      <c r="K31" s="164">
        <f t="shared" si="23"/>
        <v>1500000</v>
      </c>
      <c r="L31" s="164">
        <f t="shared" si="23"/>
        <v>1000000</v>
      </c>
      <c r="M31" s="164">
        <f t="shared" si="4"/>
        <v>0</v>
      </c>
      <c r="N31" s="164">
        <f t="shared" si="24"/>
        <v>0</v>
      </c>
      <c r="O31" s="164">
        <f t="shared" si="24"/>
        <v>0</v>
      </c>
      <c r="P31" s="164">
        <f t="shared" si="24"/>
        <v>0</v>
      </c>
      <c r="Q31" s="164">
        <f t="shared" si="24"/>
        <v>0</v>
      </c>
      <c r="R31" s="164">
        <f t="shared" si="6"/>
        <v>0</v>
      </c>
      <c r="S31" s="164">
        <f t="shared" si="25"/>
        <v>0</v>
      </c>
      <c r="T31" s="164">
        <f t="shared" si="25"/>
        <v>0</v>
      </c>
      <c r="U31" s="164">
        <f t="shared" si="25"/>
        <v>0</v>
      </c>
      <c r="V31" s="164">
        <f t="shared" si="25"/>
        <v>0</v>
      </c>
    </row>
    <row r="32" spans="1:22" ht="31.5" thickTop="1" thickBot="1">
      <c r="A32" s="160" t="s">
        <v>121</v>
      </c>
      <c r="B32" s="169" t="s">
        <v>149</v>
      </c>
      <c r="C32" s="164">
        <f t="shared" si="0"/>
        <v>4500000</v>
      </c>
      <c r="D32" s="164">
        <f t="shared" si="1"/>
        <v>810000</v>
      </c>
      <c r="E32" s="164">
        <f t="shared" si="1"/>
        <v>540000</v>
      </c>
      <c r="F32" s="164">
        <f t="shared" si="1"/>
        <v>750000</v>
      </c>
      <c r="G32" s="164">
        <f t="shared" si="1"/>
        <v>2400000</v>
      </c>
      <c r="H32" s="164">
        <f t="shared" si="2"/>
        <v>4500000</v>
      </c>
      <c r="I32" s="164">
        <f>SUM(I3624)</f>
        <v>810000</v>
      </c>
      <c r="J32" s="164">
        <f>SUM(J3624)</f>
        <v>540000</v>
      </c>
      <c r="K32" s="164">
        <f>SUM(K3624)</f>
        <v>750000</v>
      </c>
      <c r="L32" s="164">
        <f>SUM(L3624)</f>
        <v>2400000</v>
      </c>
      <c r="M32" s="164">
        <f t="shared" si="4"/>
        <v>0</v>
      </c>
      <c r="N32" s="164">
        <f>SUM(N3624)</f>
        <v>0</v>
      </c>
      <c r="O32" s="164">
        <f>SUM(O3624)</f>
        <v>0</v>
      </c>
      <c r="P32" s="164">
        <f>SUM(P3624)</f>
        <v>0</v>
      </c>
      <c r="Q32" s="164">
        <f>SUM(Q3624)</f>
        <v>0</v>
      </c>
      <c r="R32" s="164">
        <f t="shared" si="6"/>
        <v>0</v>
      </c>
      <c r="S32" s="164">
        <f>SUM(S3624)</f>
        <v>0</v>
      </c>
      <c r="T32" s="164">
        <f>SUM(T3624)</f>
        <v>0</v>
      </c>
      <c r="U32" s="164">
        <f>SUM(U3624)</f>
        <v>0</v>
      </c>
      <c r="V32" s="164">
        <f>SUM(V3624)</f>
        <v>0</v>
      </c>
    </row>
    <row r="33" spans="1:22" ht="16.5" thickTop="1" thickBot="1">
      <c r="A33" s="160" t="s">
        <v>121</v>
      </c>
      <c r="B33" s="167" t="s">
        <v>150</v>
      </c>
      <c r="C33" s="164">
        <f t="shared" si="0"/>
        <v>698175000</v>
      </c>
      <c r="D33" s="164">
        <f t="shared" si="1"/>
        <v>92880000</v>
      </c>
      <c r="E33" s="164">
        <f t="shared" si="1"/>
        <v>84200000</v>
      </c>
      <c r="F33" s="164">
        <f t="shared" si="1"/>
        <v>163725000</v>
      </c>
      <c r="G33" s="164">
        <f t="shared" si="1"/>
        <v>357370000</v>
      </c>
      <c r="H33" s="164">
        <f t="shared" si="2"/>
        <v>685875000</v>
      </c>
      <c r="I33" s="164">
        <f>SUM(I1072,I1734,I3625,I6672)</f>
        <v>90380000</v>
      </c>
      <c r="J33" s="164">
        <f>SUM(J1072,J1734,J3625,J6672)</f>
        <v>80700000</v>
      </c>
      <c r="K33" s="164">
        <f>SUM(K1072,K1734,K3625,K6672)</f>
        <v>159725000</v>
      </c>
      <c r="L33" s="164">
        <f>SUM(L1072,L1734,L3625,L6672)</f>
        <v>355070000</v>
      </c>
      <c r="M33" s="164">
        <f t="shared" si="4"/>
        <v>12300000</v>
      </c>
      <c r="N33" s="164">
        <f>SUM(N1072,N1734,N3625,N6672)</f>
        <v>2500000</v>
      </c>
      <c r="O33" s="164">
        <f>SUM(O1072,O1734,O3625,O6672)</f>
        <v>3500000</v>
      </c>
      <c r="P33" s="164">
        <f>SUM(P1072,P1734,P3625,P6672)</f>
        <v>4000000</v>
      </c>
      <c r="Q33" s="164">
        <f>SUM(Q1072,Q1734,Q3625,Q6672)</f>
        <v>2300000</v>
      </c>
      <c r="R33" s="164">
        <f t="shared" si="6"/>
        <v>0</v>
      </c>
      <c r="S33" s="164">
        <f>SUM(S1072,S1734,S3625,S6672)</f>
        <v>0</v>
      </c>
      <c r="T33" s="164">
        <f>SUM(T1072,T1734,T3625,T6672)</f>
        <v>0</v>
      </c>
      <c r="U33" s="164">
        <f>SUM(U1072,U1734,U3625,U6672)</f>
        <v>0</v>
      </c>
      <c r="V33" s="164">
        <f>SUM(V1072,V1734,V3625,V6672)</f>
        <v>0</v>
      </c>
    </row>
    <row r="34" spans="1:22" ht="16.5" thickTop="1" thickBot="1">
      <c r="A34" s="160" t="s">
        <v>121</v>
      </c>
      <c r="B34" s="168" t="s">
        <v>138</v>
      </c>
      <c r="C34" s="164">
        <f t="shared" si="0"/>
        <v>22375000</v>
      </c>
      <c r="D34" s="164">
        <f t="shared" si="1"/>
        <v>4380000</v>
      </c>
      <c r="E34" s="164">
        <f t="shared" si="1"/>
        <v>4200000</v>
      </c>
      <c r="F34" s="164">
        <f t="shared" si="1"/>
        <v>6725000</v>
      </c>
      <c r="G34" s="164">
        <f t="shared" si="1"/>
        <v>7070000</v>
      </c>
      <c r="H34" s="164">
        <f t="shared" si="2"/>
        <v>22375000</v>
      </c>
      <c r="I34" s="164">
        <f t="shared" ref="I34:L35" si="26">SUM(I1735,I3626)</f>
        <v>4380000</v>
      </c>
      <c r="J34" s="164">
        <f t="shared" si="26"/>
        <v>4200000</v>
      </c>
      <c r="K34" s="164">
        <f t="shared" si="26"/>
        <v>6725000</v>
      </c>
      <c r="L34" s="164">
        <f t="shared" si="26"/>
        <v>7070000</v>
      </c>
      <c r="M34" s="164">
        <f t="shared" si="4"/>
        <v>0</v>
      </c>
      <c r="N34" s="164">
        <f t="shared" ref="N34:Q35" si="27">SUM(N1735,N3626)</f>
        <v>0</v>
      </c>
      <c r="O34" s="164">
        <f t="shared" si="27"/>
        <v>0</v>
      </c>
      <c r="P34" s="164">
        <f t="shared" si="27"/>
        <v>0</v>
      </c>
      <c r="Q34" s="164">
        <f t="shared" si="27"/>
        <v>0</v>
      </c>
      <c r="R34" s="164">
        <f t="shared" si="6"/>
        <v>0</v>
      </c>
      <c r="S34" s="164">
        <f t="shared" ref="S34:V35" si="28">SUM(S1735,S3626)</f>
        <v>0</v>
      </c>
      <c r="T34" s="164">
        <f t="shared" si="28"/>
        <v>0</v>
      </c>
      <c r="U34" s="164">
        <f t="shared" si="28"/>
        <v>0</v>
      </c>
      <c r="V34" s="164">
        <f t="shared" si="28"/>
        <v>0</v>
      </c>
    </row>
    <row r="35" spans="1:22" ht="31.5" thickTop="1" thickBot="1">
      <c r="A35" s="160" t="s">
        <v>121</v>
      </c>
      <c r="B35" s="169" t="s">
        <v>140</v>
      </c>
      <c r="C35" s="164">
        <f t="shared" si="0"/>
        <v>22375000</v>
      </c>
      <c r="D35" s="164">
        <f t="shared" si="1"/>
        <v>4380000</v>
      </c>
      <c r="E35" s="164">
        <f t="shared" si="1"/>
        <v>4200000</v>
      </c>
      <c r="F35" s="164">
        <f t="shared" si="1"/>
        <v>6725000</v>
      </c>
      <c r="G35" s="164">
        <f t="shared" si="1"/>
        <v>7070000</v>
      </c>
      <c r="H35" s="164">
        <f t="shared" si="2"/>
        <v>22375000</v>
      </c>
      <c r="I35" s="164">
        <f t="shared" si="26"/>
        <v>4380000</v>
      </c>
      <c r="J35" s="164">
        <f t="shared" si="26"/>
        <v>4200000</v>
      </c>
      <c r="K35" s="164">
        <f t="shared" si="26"/>
        <v>6725000</v>
      </c>
      <c r="L35" s="164">
        <f t="shared" si="26"/>
        <v>7070000</v>
      </c>
      <c r="M35" s="164">
        <f t="shared" si="4"/>
        <v>0</v>
      </c>
      <c r="N35" s="164">
        <f t="shared" si="27"/>
        <v>0</v>
      </c>
      <c r="O35" s="164">
        <f t="shared" si="27"/>
        <v>0</v>
      </c>
      <c r="P35" s="164">
        <f t="shared" si="27"/>
        <v>0</v>
      </c>
      <c r="Q35" s="164">
        <f t="shared" si="27"/>
        <v>0</v>
      </c>
      <c r="R35" s="164">
        <f t="shared" si="6"/>
        <v>0</v>
      </c>
      <c r="S35" s="164">
        <f t="shared" si="28"/>
        <v>0</v>
      </c>
      <c r="T35" s="164">
        <f t="shared" si="28"/>
        <v>0</v>
      </c>
      <c r="U35" s="164">
        <f t="shared" si="28"/>
        <v>0</v>
      </c>
      <c r="V35" s="164">
        <f t="shared" si="28"/>
        <v>0</v>
      </c>
    </row>
    <row r="36" spans="1:22" ht="16.5" thickTop="1" thickBot="1">
      <c r="A36" s="160" t="s">
        <v>121</v>
      </c>
      <c r="B36" s="168" t="s">
        <v>145</v>
      </c>
      <c r="C36" s="164">
        <f t="shared" si="0"/>
        <v>675800000</v>
      </c>
      <c r="D36" s="164">
        <f t="shared" si="1"/>
        <v>88500000</v>
      </c>
      <c r="E36" s="164">
        <f t="shared" si="1"/>
        <v>80000000</v>
      </c>
      <c r="F36" s="164">
        <f t="shared" si="1"/>
        <v>157000000</v>
      </c>
      <c r="G36" s="164">
        <f t="shared" si="1"/>
        <v>350300000</v>
      </c>
      <c r="H36" s="164">
        <f t="shared" si="2"/>
        <v>663500000</v>
      </c>
      <c r="I36" s="164">
        <f t="shared" ref="I36:L38" si="29">SUM(I1073,I6673)</f>
        <v>86000000</v>
      </c>
      <c r="J36" s="164">
        <f t="shared" si="29"/>
        <v>76500000</v>
      </c>
      <c r="K36" s="164">
        <f t="shared" si="29"/>
        <v>153000000</v>
      </c>
      <c r="L36" s="164">
        <f t="shared" si="29"/>
        <v>348000000</v>
      </c>
      <c r="M36" s="164">
        <f t="shared" si="4"/>
        <v>12300000</v>
      </c>
      <c r="N36" s="164">
        <f t="shared" ref="N36:Q38" si="30">SUM(N1073,N6673)</f>
        <v>2500000</v>
      </c>
      <c r="O36" s="164">
        <f t="shared" si="30"/>
        <v>3500000</v>
      </c>
      <c r="P36" s="164">
        <f t="shared" si="30"/>
        <v>4000000</v>
      </c>
      <c r="Q36" s="164">
        <f t="shared" si="30"/>
        <v>2300000</v>
      </c>
      <c r="R36" s="164">
        <f t="shared" si="6"/>
        <v>0</v>
      </c>
      <c r="S36" s="164">
        <f t="shared" ref="S36:V38" si="31">SUM(S1073,S6673)</f>
        <v>0</v>
      </c>
      <c r="T36" s="164">
        <f t="shared" si="31"/>
        <v>0</v>
      </c>
      <c r="U36" s="164">
        <f t="shared" si="31"/>
        <v>0</v>
      </c>
      <c r="V36" s="164">
        <f t="shared" si="31"/>
        <v>0</v>
      </c>
    </row>
    <row r="37" spans="1:22" ht="16.5" thickTop="1" thickBot="1">
      <c r="A37" s="160" t="s">
        <v>121</v>
      </c>
      <c r="B37" s="169" t="s">
        <v>146</v>
      </c>
      <c r="C37" s="164">
        <f t="shared" si="0"/>
        <v>675800000</v>
      </c>
      <c r="D37" s="164">
        <f t="shared" si="1"/>
        <v>88500000</v>
      </c>
      <c r="E37" s="164">
        <f t="shared" si="1"/>
        <v>80000000</v>
      </c>
      <c r="F37" s="164">
        <f t="shared" si="1"/>
        <v>157000000</v>
      </c>
      <c r="G37" s="164">
        <f t="shared" si="1"/>
        <v>350300000</v>
      </c>
      <c r="H37" s="164">
        <f t="shared" si="2"/>
        <v>663500000</v>
      </c>
      <c r="I37" s="164">
        <f t="shared" si="29"/>
        <v>86000000</v>
      </c>
      <c r="J37" s="164">
        <f t="shared" si="29"/>
        <v>76500000</v>
      </c>
      <c r="K37" s="164">
        <f t="shared" si="29"/>
        <v>153000000</v>
      </c>
      <c r="L37" s="164">
        <f t="shared" si="29"/>
        <v>348000000</v>
      </c>
      <c r="M37" s="164">
        <f t="shared" si="4"/>
        <v>12300000</v>
      </c>
      <c r="N37" s="164">
        <f t="shared" si="30"/>
        <v>2500000</v>
      </c>
      <c r="O37" s="164">
        <f t="shared" si="30"/>
        <v>3500000</v>
      </c>
      <c r="P37" s="164">
        <f t="shared" si="30"/>
        <v>4000000</v>
      </c>
      <c r="Q37" s="164">
        <f t="shared" si="30"/>
        <v>2300000</v>
      </c>
      <c r="R37" s="164">
        <f t="shared" si="6"/>
        <v>0</v>
      </c>
      <c r="S37" s="164">
        <f t="shared" si="31"/>
        <v>0</v>
      </c>
      <c r="T37" s="164">
        <f t="shared" si="31"/>
        <v>0</v>
      </c>
      <c r="U37" s="164">
        <f t="shared" si="31"/>
        <v>0</v>
      </c>
      <c r="V37" s="164">
        <f t="shared" si="31"/>
        <v>0</v>
      </c>
    </row>
    <row r="38" spans="1:22" ht="16.5" thickTop="1" thickBot="1">
      <c r="A38" s="160" t="s">
        <v>121</v>
      </c>
      <c r="B38" s="170" t="s">
        <v>151</v>
      </c>
      <c r="C38" s="164">
        <f t="shared" si="0"/>
        <v>180000000</v>
      </c>
      <c r="D38" s="164">
        <f t="shared" si="1"/>
        <v>12000000</v>
      </c>
      <c r="E38" s="164">
        <f t="shared" si="1"/>
        <v>20000000</v>
      </c>
      <c r="F38" s="164">
        <f t="shared" si="1"/>
        <v>58000000</v>
      </c>
      <c r="G38" s="164">
        <f t="shared" si="1"/>
        <v>90000000</v>
      </c>
      <c r="H38" s="164">
        <f t="shared" si="2"/>
        <v>180000000</v>
      </c>
      <c r="I38" s="164">
        <f t="shared" si="29"/>
        <v>12000000</v>
      </c>
      <c r="J38" s="164">
        <f t="shared" si="29"/>
        <v>20000000</v>
      </c>
      <c r="K38" s="164">
        <f t="shared" si="29"/>
        <v>58000000</v>
      </c>
      <c r="L38" s="164">
        <f t="shared" si="29"/>
        <v>90000000</v>
      </c>
      <c r="M38" s="164">
        <f t="shared" si="4"/>
        <v>0</v>
      </c>
      <c r="N38" s="164">
        <f t="shared" si="30"/>
        <v>0</v>
      </c>
      <c r="O38" s="164">
        <f t="shared" si="30"/>
        <v>0</v>
      </c>
      <c r="P38" s="164">
        <f t="shared" si="30"/>
        <v>0</v>
      </c>
      <c r="Q38" s="164">
        <f t="shared" si="30"/>
        <v>0</v>
      </c>
      <c r="R38" s="164">
        <f t="shared" si="6"/>
        <v>0</v>
      </c>
      <c r="S38" s="164">
        <f t="shared" si="31"/>
        <v>0</v>
      </c>
      <c r="T38" s="164">
        <f t="shared" si="31"/>
        <v>0</v>
      </c>
      <c r="U38" s="164">
        <f t="shared" si="31"/>
        <v>0</v>
      </c>
      <c r="V38" s="164">
        <f t="shared" si="31"/>
        <v>0</v>
      </c>
    </row>
    <row r="39" spans="1:22" ht="16.5" thickTop="1" thickBot="1">
      <c r="A39" s="160" t="s">
        <v>121</v>
      </c>
      <c r="B39" s="170" t="s">
        <v>143</v>
      </c>
      <c r="C39" s="164">
        <f t="shared" si="0"/>
        <v>25000000</v>
      </c>
      <c r="D39" s="164">
        <f t="shared" si="1"/>
        <v>20000000</v>
      </c>
      <c r="E39" s="164">
        <f t="shared" si="1"/>
        <v>5000000</v>
      </c>
      <c r="F39" s="164">
        <f t="shared" si="1"/>
        <v>0</v>
      </c>
      <c r="G39" s="164">
        <f t="shared" si="1"/>
        <v>0</v>
      </c>
      <c r="H39" s="164">
        <f t="shared" si="2"/>
        <v>25000000</v>
      </c>
      <c r="I39" s="164">
        <f t="shared" ref="I39:L40" si="32">SUM(I6676)</f>
        <v>20000000</v>
      </c>
      <c r="J39" s="164">
        <f t="shared" si="32"/>
        <v>5000000</v>
      </c>
      <c r="K39" s="164">
        <f t="shared" si="32"/>
        <v>0</v>
      </c>
      <c r="L39" s="164">
        <f t="shared" si="32"/>
        <v>0</v>
      </c>
      <c r="M39" s="164">
        <f t="shared" si="4"/>
        <v>0</v>
      </c>
      <c r="N39" s="164">
        <f t="shared" ref="N39:Q40" si="33">SUM(N6676)</f>
        <v>0</v>
      </c>
      <c r="O39" s="164">
        <f t="shared" si="33"/>
        <v>0</v>
      </c>
      <c r="P39" s="164">
        <f t="shared" si="33"/>
        <v>0</v>
      </c>
      <c r="Q39" s="164">
        <f t="shared" si="33"/>
        <v>0</v>
      </c>
      <c r="R39" s="164">
        <f t="shared" si="6"/>
        <v>0</v>
      </c>
      <c r="S39" s="164">
        <f t="shared" ref="S39:V40" si="34">SUM(S6676)</f>
        <v>0</v>
      </c>
      <c r="T39" s="164">
        <f t="shared" si="34"/>
        <v>0</v>
      </c>
      <c r="U39" s="164">
        <f t="shared" si="34"/>
        <v>0</v>
      </c>
      <c r="V39" s="164">
        <f t="shared" si="34"/>
        <v>0</v>
      </c>
    </row>
    <row r="40" spans="1:22" ht="16.5" thickTop="1" thickBot="1">
      <c r="A40" s="160" t="s">
        <v>121</v>
      </c>
      <c r="B40" s="170" t="s">
        <v>148</v>
      </c>
      <c r="C40" s="164">
        <f t="shared" si="0"/>
        <v>470800000</v>
      </c>
      <c r="D40" s="164">
        <f t="shared" si="1"/>
        <v>56500000</v>
      </c>
      <c r="E40" s="164">
        <f t="shared" si="1"/>
        <v>55000000</v>
      </c>
      <c r="F40" s="164">
        <f t="shared" si="1"/>
        <v>99000000</v>
      </c>
      <c r="G40" s="164">
        <f t="shared" si="1"/>
        <v>260300000</v>
      </c>
      <c r="H40" s="164">
        <f t="shared" si="2"/>
        <v>458500000</v>
      </c>
      <c r="I40" s="164">
        <f t="shared" si="32"/>
        <v>54000000</v>
      </c>
      <c r="J40" s="164">
        <f t="shared" si="32"/>
        <v>51500000</v>
      </c>
      <c r="K40" s="164">
        <f t="shared" si="32"/>
        <v>95000000</v>
      </c>
      <c r="L40" s="164">
        <f t="shared" si="32"/>
        <v>258000000</v>
      </c>
      <c r="M40" s="164">
        <f t="shared" si="4"/>
        <v>12300000</v>
      </c>
      <c r="N40" s="164">
        <f t="shared" si="33"/>
        <v>2500000</v>
      </c>
      <c r="O40" s="164">
        <f t="shared" si="33"/>
        <v>3500000</v>
      </c>
      <c r="P40" s="164">
        <f t="shared" si="33"/>
        <v>4000000</v>
      </c>
      <c r="Q40" s="164">
        <f t="shared" si="33"/>
        <v>2300000</v>
      </c>
      <c r="R40" s="164">
        <f t="shared" si="6"/>
        <v>0</v>
      </c>
      <c r="S40" s="164">
        <f t="shared" si="34"/>
        <v>0</v>
      </c>
      <c r="T40" s="164">
        <f t="shared" si="34"/>
        <v>0</v>
      </c>
      <c r="U40" s="164">
        <f t="shared" si="34"/>
        <v>0</v>
      </c>
      <c r="V40" s="164">
        <f t="shared" si="34"/>
        <v>0</v>
      </c>
    </row>
    <row r="41" spans="1:22" ht="16.5" thickTop="1" thickBot="1">
      <c r="A41" s="160" t="s">
        <v>121</v>
      </c>
      <c r="B41" s="165" t="s">
        <v>104</v>
      </c>
      <c r="C41" s="164">
        <f t="shared" si="0"/>
        <v>6003298900</v>
      </c>
      <c r="D41" s="164">
        <f t="shared" si="1"/>
        <v>1479304275</v>
      </c>
      <c r="E41" s="164">
        <f t="shared" si="1"/>
        <v>1566767025</v>
      </c>
      <c r="F41" s="164">
        <f t="shared" si="1"/>
        <v>1268911675</v>
      </c>
      <c r="G41" s="164">
        <f t="shared" si="1"/>
        <v>1688315925</v>
      </c>
      <c r="H41" s="164">
        <f t="shared" si="2"/>
        <v>6003298900</v>
      </c>
      <c r="I41" s="164">
        <f>SUM(I56,I134,I142,I150,I169,I198,I266,I274,I282,I322,I330,I338,I344,I366,I374,I382,I397,I434,I447,I485,I584,I1076,I1487,I1737,I2356,I2437,I2725,I3113,I3628,I5973,I6010,I6020,I6062,I6097,I6122,I6174,I6184,I6515,I6523,I6550,I6561,I6586,I6606,I6627,I6650,I6678,I6885,I6920,I6955)</f>
        <v>1479304275</v>
      </c>
      <c r="J41" s="164">
        <f>SUM(J56,J134,J142,J150,J169,J198,J266,J274,J282,J322,J330,J338,J344,J366,J374,J382,J397,J434,J447,J485,J584,J1076,J1487,J1737,J2356,J2437,J2725,J3113,J3628,J5973,J6010,J6020,J6062,J6097,J6122,J6174,J6184,J6515,J6523,J6550,J6561,J6586,J6606,J6627,J6650,J6678,J6885,J6920,J6955)</f>
        <v>1566767025</v>
      </c>
      <c r="K41" s="164">
        <f>SUM(K56,K134,K142,K150,K169,K198,K266,K274,K282,K322,K330,K338,K344,K366,K374,K382,K397,K434,K447,K485,K584,K1076,K1487,K1737,K2356,K2437,K2725,K3113,K3628,K5973,K6010,K6020,K6062,K6097,K6122,K6174,K6184,K6515,K6523,K6550,K6561,K6586,K6606,K6627,K6650,K6678,K6885,K6920,K6955)</f>
        <v>1268911675</v>
      </c>
      <c r="L41" s="164">
        <f>SUM(L56,L134,L142,L150,L169,L198,L266,L274,L282,L322,L330,L338,L344,L366,L374,L382,L397,L434,L447,L485,L584,L1076,L1487,L1737,L2356,L2437,L2725,L3113,L3628,L5973,L6010,L6020,L6062,L6097,L6122,L6174,L6184,L6515,L6523,L6550,L6561,L6586,L6606,L6627,L6650,L6678,L6885,L6920,L6955)</f>
        <v>1688315925</v>
      </c>
      <c r="M41" s="164">
        <f t="shared" si="4"/>
        <v>0</v>
      </c>
      <c r="N41" s="164">
        <f>SUM(N56,N134,N142,N150,N169,N198,N266,N274,N282,N322,N330,N338,N344,N366,N374,N382,N397,N434,N447,N485,N584,N1076,N1487,N1737,N2356,N2437,N2725,N3113,N3628,N5973,N6010,N6020,N6062,N6097,N6122,N6174,N6184,N6515,N6523,N6550,N6561,N6586,N6606,N6627,N6650,N6678,N6885,N6920,N6955)</f>
        <v>0</v>
      </c>
      <c r="O41" s="164">
        <f>SUM(O56,O134,O142,O150,O169,O198,O266,O274,O282,O322,O330,O338,O344,O366,O374,O382,O397,O434,O447,O485,O584,O1076,O1487,O1737,O2356,O2437,O2725,O3113,O3628,O5973,O6010,O6020,O6062,O6097,O6122,O6174,O6184,O6515,O6523,O6550,O6561,O6586,O6606,O6627,O6650,O6678,O6885,O6920,O6955)</f>
        <v>0</v>
      </c>
      <c r="P41" s="164">
        <f>SUM(P56,P134,P142,P150,P169,P198,P266,P274,P282,P322,P330,P338,P344,P366,P374,P382,P397,P434,P447,P485,P584,P1076,P1487,P1737,P2356,P2437,P2725,P3113,P3628,P5973,P6010,P6020,P6062,P6097,P6122,P6174,P6184,P6515,P6523,P6550,P6561,P6586,P6606,P6627,P6650,P6678,P6885,P6920,P6955)</f>
        <v>0</v>
      </c>
      <c r="Q41" s="164">
        <f>SUM(Q56,Q134,Q142,Q150,Q169,Q198,Q266,Q274,Q282,Q322,Q330,Q338,Q344,Q366,Q374,Q382,Q397,Q434,Q447,Q485,Q584,Q1076,Q1487,Q1737,Q2356,Q2437,Q2725,Q3113,Q3628,Q5973,Q6010,Q6020,Q6062,Q6097,Q6122,Q6174,Q6184,Q6515,Q6523,Q6550,Q6561,Q6586,Q6606,Q6627,Q6650,Q6678,Q6885,Q6920,Q6955)</f>
        <v>0</v>
      </c>
      <c r="R41" s="164">
        <f t="shared" si="6"/>
        <v>0</v>
      </c>
      <c r="S41" s="164">
        <f>SUM(S56,S134,S142,S150,S169,S198,S266,S274,S282,S322,S330,S338,S344,S366,S374,S382,S397,S434,S447,S485,S584,S1076,S1487,S1737,S2356,S2437,S2725,S3113,S3628,S5973,S6010,S6020,S6062,S6097,S6122,S6174,S6184,S6515,S6523,S6550,S6561,S6586,S6606,S6627,S6650,S6678,S6885,S6920,S6955)</f>
        <v>0</v>
      </c>
      <c r="T41" s="164">
        <f>SUM(T56,T134,T142,T150,T169,T198,T266,T274,T282,T322,T330,T338,T344,T366,T374,T382,T397,T434,T447,T485,T584,T1076,T1487,T1737,T2356,T2437,T2725,T3113,T3628,T5973,T6010,T6020,T6062,T6097,T6122,T6174,T6184,T6515,T6523,T6550,T6561,T6586,T6606,T6627,T6650,T6678,T6885,T6920,T6955)</f>
        <v>0</v>
      </c>
      <c r="U41" s="164">
        <f>SUM(U56,U134,U142,U150,U169,U198,U266,U274,U282,U322,U330,U338,U344,U366,U374,U382,U397,U434,U447,U485,U584,U1076,U1487,U1737,U2356,U2437,U2725,U3113,U3628,U5973,U6010,U6020,U6062,U6097,U6122,U6174,U6184,U6515,U6523,U6550,U6561,U6586,U6606,U6627,U6650,U6678,U6885,U6920,U6955)</f>
        <v>0</v>
      </c>
      <c r="V41" s="164">
        <f>SUM(V56,V134,V142,V150,V169,V198,V266,V274,V282,V322,V330,V338,V344,V366,V374,V382,V397,V434,V447,V485,V584,V1076,V1487,V1737,V2356,V2437,V2725,V3113,V3628,V5973,V6010,V6020,V6062,V6097,V6122,V6174,V6184,V6515,V6523,V6550,V6561,V6586,V6606,V6627,V6650,V6678,V6885,V6920,V6955)</f>
        <v>0</v>
      </c>
    </row>
    <row r="42" spans="1:22" ht="16.5" thickTop="1" thickBot="1">
      <c r="A42" s="160" t="s">
        <v>121</v>
      </c>
      <c r="B42" s="165" t="s">
        <v>105</v>
      </c>
      <c r="C42" s="164">
        <f t="shared" si="0"/>
        <v>2144482128</v>
      </c>
      <c r="D42" s="164">
        <f t="shared" si="1"/>
        <v>500344450</v>
      </c>
      <c r="E42" s="164">
        <f t="shared" si="1"/>
        <v>482097900</v>
      </c>
      <c r="F42" s="164">
        <f t="shared" si="1"/>
        <v>641194600</v>
      </c>
      <c r="G42" s="164">
        <f t="shared" si="1"/>
        <v>520845178</v>
      </c>
      <c r="H42" s="164">
        <f t="shared" si="2"/>
        <v>2093759128</v>
      </c>
      <c r="I42" s="164">
        <f>SUM(I57,I135,I143,I151,I170,I199,I267,I275,I283,I323,I331,I345,I352,I359,I367,I375,I383,I390,I398,I448,I486,I585,I1077,I1488,I1738,I2357,I2438,I2726,I3114,I3629,I5974,I6003,I6011,I6021,I6051,I6063,I6098,I6123,I6175,I6185,I6516,I6524,I6551,I6562,I6587,I6607,I6614,I6628,I6651,I6679,I6886,I6893,I6921,I6956)</f>
        <v>474108750</v>
      </c>
      <c r="J42" s="164">
        <f>SUM(J57,J135,J143,J151,J170,J199,J267,J275,J283,J323,J331,J345,J352,J359,J367,J375,J383,J390,J398,J448,J486,J585,J1077,J1488,J1738,J2357,J2438,J2726,J3114,J3629,J5974,J6003,J6011,J6021,J6051,J6063,J6098,J6123,J6175,J6185,J6516,J6524,J6551,J6562,J6587,J6607,J6614,J6628,J6651,J6679,J6886,J6893,J6921,J6956)</f>
        <v>468342150</v>
      </c>
      <c r="K42" s="164">
        <f>SUM(K57,K135,K143,K151,K170,K199,K267,K275,K283,K323,K331,K345,K352,K359,K367,K375,K383,K390,K398,K448,K486,K585,K1077,K1488,K1738,K2357,K2438,K2726,K3114,K3629,K5974,K6003,K6011,K6021,K6051,K6063,K6098,K6123,K6175,K6185,K6516,K6524,K6551,K6562,K6587,K6607,K6614,K6628,K6651,K6679,K6886,K6893,K6921,K6956)</f>
        <v>637188850</v>
      </c>
      <c r="L42" s="164">
        <f>SUM(L57,L135,L143,L151,L170,L199,L267,L275,L283,L323,L331,L345,L352,L359,L367,L375,L383,L390,L398,L448,L486,L585,L1077,L1488,L1738,L2357,L2438,L2726,L3114,L3629,L5974,L6003,L6011,L6021,L6051,L6063,L6098,L6123,L6175,L6185,L6516,L6524,L6551,L6562,L6587,L6607,L6614,L6628,L6651,L6679,L6886,L6893,L6921,L6956)</f>
        <v>514119378</v>
      </c>
      <c r="M42" s="164">
        <f t="shared" si="4"/>
        <v>11950000</v>
      </c>
      <c r="N42" s="164">
        <f>SUM(N57,N135,N143,N151,N170,N199,N267,N275,N283,N323,N331,N345,N352,N359,N367,N375,N383,N390,N398,N448,N486,N585,N1077,N1488,N1738,N2357,N2438,N2726,N3114,N3629,N5974,N6003,N6011,N6021,N6051,N6063,N6098,N6123,N6175,N6185,N6516,N6524,N6551,N6562,N6587,N6607,N6614,N6628,N6651,N6679,N6886,N6893,N6921,N6956)</f>
        <v>6500000</v>
      </c>
      <c r="O42" s="164">
        <f>SUM(O57,O135,O143,O151,O170,O199,O267,O275,O283,O323,O331,O345,O352,O359,O367,O375,O383,O390,O398,O448,O486,O585,O1077,O1488,O1738,O2357,O2438,O2726,O3114,O3629,O5974,O6003,O6011,O6021,O6051,O6063,O6098,O6123,O6175,O6185,O6516,O6524,O6551,O6562,O6587,O6607,O6614,O6628,O6651,O6679,O6886,O6893,O6921,O6956)</f>
        <v>1500000</v>
      </c>
      <c r="P42" s="164">
        <f>SUM(P57,P135,P143,P151,P170,P199,P267,P275,P283,P323,P331,P345,P352,P359,P367,P375,P383,P390,P398,P448,P486,P585,P1077,P1488,P1738,P2357,P2438,P2726,P3114,P3629,P5974,P6003,P6011,P6021,P6051,P6063,P6098,P6123,P6175,P6185,P6516,P6524,P6551,P6562,P6587,P6607,P6614,P6628,P6651,P6679,P6886,P6893,P6921,P6956)</f>
        <v>0</v>
      </c>
      <c r="Q42" s="164">
        <f>SUM(Q57,Q135,Q143,Q151,Q170,Q199,Q267,Q275,Q283,Q323,Q331,Q345,Q352,Q359,Q367,Q375,Q383,Q390,Q398,Q448,Q486,Q585,Q1077,Q1488,Q1738,Q2357,Q2438,Q2726,Q3114,Q3629,Q5974,Q6003,Q6011,Q6021,Q6051,Q6063,Q6098,Q6123,Q6175,Q6185,Q6516,Q6524,Q6551,Q6562,Q6587,Q6607,Q6614,Q6628,Q6651,Q6679,Q6886,Q6893,Q6921,Q6956)</f>
        <v>3950000</v>
      </c>
      <c r="R42" s="164">
        <f t="shared" si="6"/>
        <v>38773000</v>
      </c>
      <c r="S42" s="164">
        <f>SUM(S57,S135,S143,S151,S170,S199,S267,S275,S283,S323,S331,S345,S352,S359,S367,S375,S383,S390,S398,S448,S486,S585,S1077,S1488,S1738,S2357,S2438,S2726,S3114,S3629,S5974,S6003,S6011,S6021,S6051,S6063,S6098,S6123,S6175,S6185,S6516,S6524,S6551,S6562,S6587,S6607,S6614,S6628,S6651,S6679,S6886,S6893,S6921,S6956)</f>
        <v>19735700</v>
      </c>
      <c r="T42" s="164">
        <f>SUM(T57,T135,T143,T151,T170,T199,T267,T275,T283,T323,T331,T345,T352,T359,T367,T375,T383,T390,T398,T448,T486,T585,T1077,T1488,T1738,T2357,T2438,T2726,T3114,T3629,T5974,T6003,T6011,T6021,T6051,T6063,T6098,T6123,T6175,T6185,T6516,T6524,T6551,T6562,T6587,T6607,T6614,T6628,T6651,T6679,T6886,T6893,T6921,T6956)</f>
        <v>12255750</v>
      </c>
      <c r="U42" s="164">
        <f>SUM(U57,U135,U143,U151,U170,U199,U267,U275,U283,U323,U331,U345,U352,U359,U367,U375,U383,U390,U398,U448,U486,U585,U1077,U1488,U1738,U2357,U2438,U2726,U3114,U3629,U5974,U6003,U6011,U6021,U6051,U6063,U6098,U6123,U6175,U6185,U6516,U6524,U6551,U6562,U6587,U6607,U6614,U6628,U6651,U6679,U6886,U6893,U6921,U6956)</f>
        <v>4005750</v>
      </c>
      <c r="V42" s="164">
        <f>SUM(V57,V135,V143,V151,V170,V199,V267,V275,V283,V323,V331,V345,V352,V359,V367,V375,V383,V390,V398,V448,V486,V585,V1077,V1488,V1738,V2357,V2438,V2726,V3114,V3629,V5974,V6003,V6011,V6021,V6051,V6063,V6098,V6123,V6175,V6185,V6516,V6524,V6551,V6562,V6587,V6607,V6614,V6628,V6651,V6679,V6886,V6893,V6921,V6956)</f>
        <v>2775800</v>
      </c>
    </row>
    <row r="43" spans="1:22" ht="16.5" thickTop="1" thickBot="1">
      <c r="A43" s="160" t="s">
        <v>121</v>
      </c>
      <c r="B43" s="166" t="s">
        <v>152</v>
      </c>
      <c r="C43" s="164">
        <f t="shared" si="0"/>
        <v>0</v>
      </c>
      <c r="D43" s="164">
        <f t="shared" si="1"/>
        <v>0</v>
      </c>
      <c r="E43" s="164">
        <f t="shared" si="1"/>
        <v>0</v>
      </c>
      <c r="F43" s="164">
        <f t="shared" si="1"/>
        <v>0</v>
      </c>
      <c r="G43" s="164">
        <f t="shared" si="1"/>
        <v>0</v>
      </c>
      <c r="H43" s="164">
        <f t="shared" si="2"/>
        <v>0</v>
      </c>
      <c r="I43" s="164">
        <f>SUM(I3630)</f>
        <v>0</v>
      </c>
      <c r="J43" s="164">
        <f>SUM(J3630)</f>
        <v>0</v>
      </c>
      <c r="K43" s="164">
        <f>SUM(K3630)</f>
        <v>0</v>
      </c>
      <c r="L43" s="164">
        <f>SUM(L3630)</f>
        <v>0</v>
      </c>
      <c r="M43" s="164">
        <f t="shared" si="4"/>
        <v>0</v>
      </c>
      <c r="N43" s="164">
        <f>SUM(N3630)</f>
        <v>0</v>
      </c>
      <c r="O43" s="164">
        <f>SUM(O3630)</f>
        <v>0</v>
      </c>
      <c r="P43" s="164">
        <f>SUM(P3630)</f>
        <v>0</v>
      </c>
      <c r="Q43" s="164">
        <f>SUM(Q3630)</f>
        <v>0</v>
      </c>
      <c r="R43" s="164">
        <f t="shared" si="6"/>
        <v>0</v>
      </c>
      <c r="S43" s="164">
        <f>SUM(S3630)</f>
        <v>0</v>
      </c>
      <c r="T43" s="164">
        <f>SUM(T3630)</f>
        <v>0</v>
      </c>
      <c r="U43" s="164">
        <f>SUM(U3630)</f>
        <v>0</v>
      </c>
      <c r="V43" s="164">
        <f>SUM(V3630)</f>
        <v>0</v>
      </c>
    </row>
    <row r="44" spans="1:22" ht="31.5" thickTop="1" thickBot="1">
      <c r="A44" s="160" t="s">
        <v>121</v>
      </c>
      <c r="B44" s="166" t="s">
        <v>153</v>
      </c>
      <c r="C44" s="164">
        <f t="shared" si="0"/>
        <v>1524427128</v>
      </c>
      <c r="D44" s="164">
        <f t="shared" si="1"/>
        <v>341050450</v>
      </c>
      <c r="E44" s="164">
        <f t="shared" si="1"/>
        <v>355736900</v>
      </c>
      <c r="F44" s="164">
        <f t="shared" si="1"/>
        <v>456551600</v>
      </c>
      <c r="G44" s="164">
        <f t="shared" si="1"/>
        <v>371088178</v>
      </c>
      <c r="H44" s="164">
        <f t="shared" si="2"/>
        <v>1512754128</v>
      </c>
      <c r="I44" s="164">
        <f>SUM(I58,I136,I144,I152,I171,I200,I268,I276,I284,I324,I332,I346,I353,I360,I368,I376,I384,I391,I399,I449,I487,I586,I1078,I1489,I1739,I2358,I2439,I2727,I3115,I3631,I5975,I6004,I6012,I6022,I6052,I6064,I6099,I6124,I6176,I6186,I6517,I6525,I6552,I6563,I6588,I6608,I6615,I6629,I6652,I6680,I6887,I6894,I6922,I6957)</f>
        <v>334644750</v>
      </c>
      <c r="J44" s="164">
        <f>SUM(J58,J136,J144,J152,J171,J200,J268,J276,J284,J324,J332,J346,J353,J360,J368,J376,J384,J391,J399,J449,J487,J586,J1078,J1489,J1739,J2358,J2439,J2727,J3115,J3631,J5975,J6004,J6012,J6022,J6052,J6064,J6099,J6124,J6176,J6186,J6517,J6525,J6552,J6563,J6588,J6608,J6615,J6629,J6652,J6680,J6887,J6894,J6922,J6957)</f>
        <v>353481150</v>
      </c>
      <c r="K44" s="164">
        <f>SUM(K58,K136,K144,K152,K171,K200,K268,K276,K284,K324,K332,K346,K353,K360,K368,K376,K384,K391,K399,K449,K487,K586,K1078,K1489,K1739,K2358,K2439,K2727,K3115,K3631,K5975,K6004,K6012,K6022,K6052,K6064,K6099,K6124,K6176,K6186,K6517,K6525,K6552,K6563,K6588,K6608,K6615,K6629,K6652,K6680,K6887,K6894,K6922,K6957)</f>
        <v>454545850</v>
      </c>
      <c r="L44" s="164">
        <f>SUM(L58,L136,L144,L152,L171,L200,L268,L276,L284,L324,L332,L346,L353,L360,L368,L376,L384,L391,L399,L449,L487,L586,L1078,L1489,L1739,L2358,L2439,L2727,L3115,L3631,L5975,L6004,L6012,L6022,L6052,L6064,L6099,L6124,L6176,L6186,L6517,L6525,L6552,L6563,L6588,L6608,L6615,L6629,L6652,L6680,L6887,L6894,L6922,L6957)</f>
        <v>370082378</v>
      </c>
      <c r="M44" s="164">
        <f t="shared" si="4"/>
        <v>4000000</v>
      </c>
      <c r="N44" s="164">
        <f>SUM(N58,N136,N144,N152,N171,N200,N268,N276,N284,N324,N332,N346,N353,N360,N368,N376,N384,N391,N399,N449,N487,N586,N1078,N1489,N1739,N2358,N2439,N2727,N3115,N3631,N5975,N6004,N6012,N6022,N6052,N6064,N6099,N6124,N6176,N6186,N6517,N6525,N6552,N6563,N6588,N6608,N6615,N6629,N6652,N6680,N6887,N6894,N6922,N6957)</f>
        <v>4000000</v>
      </c>
      <c r="O44" s="164">
        <f>SUM(O58,O136,O144,O152,O171,O200,O268,O276,O284,O324,O332,O346,O353,O360,O368,O376,O384,O391,O399,O449,O487,O586,O1078,O1489,O1739,O2358,O2439,O2727,O3115,O3631,O5975,O6004,O6012,O6022,O6052,O6064,O6099,O6124,O6176,O6186,O6517,O6525,O6552,O6563,O6588,O6608,O6615,O6629,O6652,O6680,O6887,O6894,O6922,O6957)</f>
        <v>0</v>
      </c>
      <c r="P44" s="164">
        <f>SUM(P58,P136,P144,P152,P171,P200,P268,P276,P284,P324,P332,P346,P353,P360,P368,P376,P384,P391,P399,P449,P487,P586,P1078,P1489,P1739,P2358,P2439,P2727,P3115,P3631,P5975,P6004,P6012,P6022,P6052,P6064,P6099,P6124,P6176,P6186,P6517,P6525,P6552,P6563,P6588,P6608,P6615,P6629,P6652,P6680,P6887,P6894,P6922,P6957)</f>
        <v>0</v>
      </c>
      <c r="Q44" s="164">
        <f>SUM(Q58,Q136,Q144,Q152,Q171,Q200,Q268,Q276,Q284,Q324,Q332,Q346,Q353,Q360,Q368,Q376,Q384,Q391,Q399,Q449,Q487,Q586,Q1078,Q1489,Q1739,Q2358,Q2439,Q2727,Q3115,Q3631,Q5975,Q6004,Q6012,Q6022,Q6052,Q6064,Q6099,Q6124,Q6176,Q6186,Q6517,Q6525,Q6552,Q6563,Q6588,Q6608,Q6615,Q6629,Q6652,Q6680,Q6887,Q6894,Q6922,Q6957)</f>
        <v>0</v>
      </c>
      <c r="R44" s="164">
        <f t="shared" si="6"/>
        <v>7673000</v>
      </c>
      <c r="S44" s="164">
        <f>SUM(S58,S136,S144,S152,S171,S200,S268,S276,S284,S324,S332,S346,S353,S360,S368,S376,S384,S391,S399,S449,S487,S586,S1078,S1489,S1739,S2358,S2439,S2727,S3115,S3631,S5975,S6004,S6012,S6022,S6052,S6064,S6099,S6124,S6176,S6186,S6517,S6525,S6552,S6563,S6588,S6608,S6615,S6629,S6652,S6680,S6887,S6894,S6922,S6957)</f>
        <v>2405700</v>
      </c>
      <c r="T44" s="164">
        <f>SUM(T58,T136,T144,T152,T171,T200,T268,T276,T284,T324,T332,T346,T353,T360,T368,T376,T384,T391,T399,T449,T487,T586,T1078,T1489,T1739,T2358,T2439,T2727,T3115,T3631,T5975,T6004,T6012,T6022,T6052,T6064,T6099,T6124,T6176,T6186,T6517,T6525,T6552,T6563,T6588,T6608,T6615,T6629,T6652,T6680,T6887,T6894,T6922,T6957)</f>
        <v>2255750</v>
      </c>
      <c r="U44" s="164">
        <f>SUM(U58,U136,U144,U152,U171,U200,U268,U276,U284,U324,U332,U346,U353,U360,U368,U376,U384,U391,U399,U449,U487,U586,U1078,U1489,U1739,U2358,U2439,U2727,U3115,U3631,U5975,U6004,U6012,U6022,U6052,U6064,U6099,U6124,U6176,U6186,U6517,U6525,U6552,U6563,U6588,U6608,U6615,U6629,U6652,U6680,U6887,U6894,U6922,U6957)</f>
        <v>2005750</v>
      </c>
      <c r="V44" s="164">
        <f>SUM(V58,V136,V144,V152,V171,V200,V268,V276,V284,V324,V332,V346,V353,V360,V368,V376,V384,V391,V399,V449,V487,V586,V1078,V1489,V1739,V2358,V2439,V2727,V3115,V3631,V5975,V6004,V6012,V6022,V6052,V6064,V6099,V6124,V6176,V6186,V6517,V6525,V6552,V6563,V6588,V6608,V6615,V6629,V6652,V6680,V6887,V6894,V6922,V6957)</f>
        <v>1005800</v>
      </c>
    </row>
    <row r="45" spans="1:22" ht="31.5" thickTop="1" thickBot="1">
      <c r="A45" s="160" t="s">
        <v>121</v>
      </c>
      <c r="B45" s="166" t="s">
        <v>154</v>
      </c>
      <c r="C45" s="164">
        <f t="shared" si="0"/>
        <v>620055000</v>
      </c>
      <c r="D45" s="164">
        <f t="shared" si="1"/>
        <v>159294000</v>
      </c>
      <c r="E45" s="164">
        <f t="shared" si="1"/>
        <v>126361000</v>
      </c>
      <c r="F45" s="164">
        <f t="shared" si="1"/>
        <v>184643000</v>
      </c>
      <c r="G45" s="164">
        <f t="shared" si="1"/>
        <v>149757000</v>
      </c>
      <c r="H45" s="164">
        <f t="shared" si="2"/>
        <v>581005000</v>
      </c>
      <c r="I45" s="164">
        <f>SUM(I587,I1079,I1490,I1740,I3116,I3632,I6023,I6681)</f>
        <v>139464000</v>
      </c>
      <c r="J45" s="164">
        <f>SUM(J587,J1079,J1490,J1740,J3116,J3632,J6023,J6681)</f>
        <v>114861000</v>
      </c>
      <c r="K45" s="164">
        <f>SUM(K587,K1079,K1490,K1740,K3116,K3632,K6023,K6681)</f>
        <v>182643000</v>
      </c>
      <c r="L45" s="164">
        <f>SUM(L587,L1079,L1490,L1740,L3116,L3632,L6023,L6681)</f>
        <v>144037000</v>
      </c>
      <c r="M45" s="164">
        <f t="shared" si="4"/>
        <v>7950000</v>
      </c>
      <c r="N45" s="164">
        <f>SUM(N587,N1079,N1490,N1740,N3116,N3632,N6023,N6681)</f>
        <v>2500000</v>
      </c>
      <c r="O45" s="164">
        <f>SUM(O587,O1079,O1490,O1740,O3116,O3632,O6023,O6681)</f>
        <v>1500000</v>
      </c>
      <c r="P45" s="164">
        <f>SUM(P587,P1079,P1490,P1740,P3116,P3632,P6023,P6681)</f>
        <v>0</v>
      </c>
      <c r="Q45" s="164">
        <f>SUM(Q587,Q1079,Q1490,Q1740,Q3116,Q3632,Q6023,Q6681)</f>
        <v>3950000</v>
      </c>
      <c r="R45" s="164">
        <f t="shared" si="6"/>
        <v>31100000</v>
      </c>
      <c r="S45" s="164">
        <f>SUM(S587,S1079,S1490,S1740,S3116,S3632,S6023,S6681)</f>
        <v>17330000</v>
      </c>
      <c r="T45" s="164">
        <f>SUM(T587,T1079,T1490,T1740,T3116,T3632,T6023,T6681)</f>
        <v>10000000</v>
      </c>
      <c r="U45" s="164">
        <f>SUM(U587,U1079,U1490,U1740,U3116,U3632,U6023,U6681)</f>
        <v>2000000</v>
      </c>
      <c r="V45" s="164">
        <f>SUM(V587,V1079,V1490,V1740,V3116,V3632,V6023,V6681)</f>
        <v>1770000</v>
      </c>
    </row>
    <row r="46" spans="1:22" ht="16.5" thickTop="1" thickBot="1">
      <c r="A46" s="160" t="s">
        <v>121</v>
      </c>
      <c r="B46" s="163" t="s">
        <v>155</v>
      </c>
      <c r="C46" s="164">
        <f t="shared" si="0"/>
        <v>2525678922</v>
      </c>
      <c r="D46" s="164">
        <f t="shared" si="1"/>
        <v>427643800</v>
      </c>
      <c r="E46" s="164">
        <f t="shared" si="1"/>
        <v>642594900</v>
      </c>
      <c r="F46" s="164">
        <f t="shared" si="1"/>
        <v>707319094</v>
      </c>
      <c r="G46" s="164">
        <f t="shared" si="1"/>
        <v>748121128</v>
      </c>
      <c r="H46" s="164">
        <f t="shared" si="2"/>
        <v>1640524922</v>
      </c>
      <c r="I46" s="164">
        <f>SUM(I59,I137,I145,I153,I172,I201,I269,I277,I285,I325,I333,I339,I347,I354,I361,I369,I377,I385,I392,I400,I435,I450,I488,I588,I1080,I1491,I1741,I2359,I2440,I2728,I3117,I3633,I5976,I6005,I6013,I6024,I6053,I6065,I6100,I6125,I6177,I6187,I6205,I6518,I6526,I6553,I6564,I6589,I6609,I6620,I6630,I6653,I6888,I6923,I6958)</f>
        <v>329528800</v>
      </c>
      <c r="J46" s="164">
        <f>SUM(J59,J137,J145,J153,J172,J201,J269,J277,J285,J325,J333,J339,J347,J354,J361,J369,J377,J385,J392,J400,J435,J450,J488,J588,J1080,J1491,J1741,J2359,J2440,J2728,J3117,J3633,J5976,J6005,J6013,J6024,J6053,J6065,J6100,J6125,J6177,J6187,J6205,J6518,J6526,J6553,J6564,J6589,J6609,J6620,J6630,J6653,J6888,J6923,J6958)</f>
        <v>374580900</v>
      </c>
      <c r="K46" s="164">
        <f>SUM(K59,K137,K145,K153,K172,K201,K269,K277,K285,K325,K333,K339,K347,K354,K361,K369,K377,K385,K392,K400,K435,K450,K488,K588,K1080,K1491,K1741,K2359,K2440,K2728,K3117,K3633,K5976,K6005,K6013,K6024,K6053,K6065,K6100,K6125,K6177,K6187,K6205,K6518,K6526,K6553,K6564,K6589,K6609,K6620,K6630,K6653,K6888,K6923,K6958)</f>
        <v>482843094</v>
      </c>
      <c r="L46" s="164">
        <f>SUM(L59,L137,L145,L153,L172,L201,L269,L277,L285,L325,L333,L339,L347,L354,L361,L369,L377,L385,L392,L400,L435,L450,L488,L588,L1080,L1491,L1741,L2359,L2440,L2728,L3117,L3633,L5976,L6005,L6013,L6024,L6053,L6065,L6100,L6125,L6177,L6187,L6205,L6518,L6526,L6553,L6564,L6589,L6609,L6620,L6630,L6653,L6888,L6923,L6958)</f>
        <v>453572128</v>
      </c>
      <c r="M46" s="164">
        <f t="shared" si="4"/>
        <v>11510000</v>
      </c>
      <c r="N46" s="164">
        <f>SUM(N59,N137,N145,N153,N172,N201,N269,N277,N285,N325,N333,N339,N347,N354,N361,N369,N377,N385,N392,N400,N435,N450,N488,N588,N1080,N1491,N1741,N2359,N2440,N2728,N3117,N3633,N5976,N6005,N6013,N6024,N6053,N6065,N6100,N6125,N6177,N6187,N6205,N6518,N6526,N6553,N6564,N6589,N6609,N6620,N6630,N6653,N6888,N6923,N6958)</f>
        <v>1140000</v>
      </c>
      <c r="O46" s="164">
        <f>SUM(O59,O137,O145,O153,O172,O201,O269,O277,O285,O325,O333,O339,O347,O354,O361,O369,O377,O385,O392,O400,O435,O450,O488,O588,O1080,O1491,O1741,O2359,O2440,O2728,O3117,O3633,O5976,O6005,O6013,O6024,O6053,O6065,O6100,O6125,O6177,O6187,O6205,O6518,O6526,O6553,O6564,O6589,O6609,O6620,O6630,O6653,O6888,O6923,O6958)</f>
        <v>1745000</v>
      </c>
      <c r="P46" s="164">
        <f>SUM(P59,P137,P145,P153,P172,P201,P269,P277,P285,P325,P333,P339,P347,P354,P361,P369,P377,P385,P392,P400,P435,P450,P488,P588,P1080,P1491,P1741,P2359,P2440,P2728,P3117,P3633,P5976,P6005,P6013,P6024,P6053,P6065,P6100,P6125,P6177,P6187,P6205,P6518,P6526,P6553,P6564,P6589,P6609,P6620,P6630,P6653,P6888,P6923,P6958)</f>
        <v>5195000</v>
      </c>
      <c r="Q46" s="164">
        <f>SUM(Q59,Q137,Q145,Q153,Q172,Q201,Q269,Q277,Q285,Q325,Q333,Q339,Q347,Q354,Q361,Q369,Q377,Q385,Q392,Q400,Q435,Q450,Q488,Q588,Q1080,Q1491,Q1741,Q2359,Q2440,Q2728,Q3117,Q3633,Q5976,Q6005,Q6013,Q6024,Q6053,Q6065,Q6100,Q6125,Q6177,Q6187,Q6205,Q6518,Q6526,Q6553,Q6564,Q6589,Q6609,Q6620,Q6630,Q6653,Q6888,Q6923,Q6958)</f>
        <v>3430000</v>
      </c>
      <c r="R46" s="164">
        <f t="shared" si="6"/>
        <v>873644000</v>
      </c>
      <c r="S46" s="164">
        <f>SUM(S59,S137,S145,S153,S172,S201,S269,S277,S285,S325,S333,S339,S347,S354,S361,S369,S377,S385,S392,S400,S435,S450,S488,S588,S1080,S1491,S1741,S2359,S2440,S2728,S3117,S3633,S5976,S6005,S6013,S6024,S6053,S6065,S6100,S6125,S6177,S6187,S6205,S6518,S6526,S6553,S6564,S6589,S6609,S6620,S6630,S6653,S6888,S6923,S6958)</f>
        <v>96975000</v>
      </c>
      <c r="T46" s="164">
        <f>SUM(T59,T137,T145,T153,T172,T201,T269,T277,T285,T325,T333,T339,T347,T354,T361,T369,T377,T385,T392,T400,T435,T450,T488,T588,T1080,T1491,T1741,T2359,T2440,T2728,T3117,T3633,T5976,T6005,T6013,T6024,T6053,T6065,T6100,T6125,T6177,T6187,T6205,T6518,T6526,T6553,T6564,T6589,T6609,T6620,T6630,T6653,T6888,T6923,T6958)</f>
        <v>266269000</v>
      </c>
      <c r="U46" s="164">
        <f>SUM(U59,U137,U145,U153,U172,U201,U269,U277,U285,U325,U333,U339,U347,U354,U361,U369,U377,U385,U392,U400,U435,U450,U488,U588,U1080,U1491,U1741,U2359,U2440,U2728,U3117,U3633,U5976,U6005,U6013,U6024,U6053,U6065,U6100,U6125,U6177,U6187,U6205,U6518,U6526,U6553,U6564,U6589,U6609,U6620,U6630,U6653,U6888,U6923,U6958)</f>
        <v>219281000</v>
      </c>
      <c r="V46" s="164">
        <f>SUM(V59,V137,V145,V153,V172,V201,V269,V277,V285,V325,V333,V339,V347,V354,V361,V369,V377,V385,V392,V400,V435,V450,V488,V588,V1080,V1491,V1741,V2359,V2440,V2728,V3117,V3633,V5976,V6005,V6013,V6024,V6053,V6065,V6100,V6125,V6177,V6187,V6205,V6518,V6526,V6553,V6564,V6589,V6609,V6620,V6630,V6653,V6888,V6923,V6958)</f>
        <v>291119000</v>
      </c>
    </row>
    <row r="47" spans="1:22" ht="16.5" thickTop="1" thickBot="1">
      <c r="A47" s="160" t="s">
        <v>121</v>
      </c>
      <c r="B47" s="163" t="s">
        <v>156</v>
      </c>
      <c r="C47" s="164">
        <f t="shared" si="0"/>
        <v>316830000</v>
      </c>
      <c r="D47" s="164">
        <f t="shared" si="1"/>
        <v>125665000</v>
      </c>
      <c r="E47" s="164">
        <f t="shared" si="1"/>
        <v>119490000</v>
      </c>
      <c r="F47" s="164">
        <f t="shared" si="1"/>
        <v>15125000</v>
      </c>
      <c r="G47" s="164">
        <f t="shared" si="1"/>
        <v>56550000</v>
      </c>
      <c r="H47" s="164">
        <f t="shared" si="2"/>
        <v>0</v>
      </c>
      <c r="I47" s="164">
        <f>SUM(I589,I1081,I6682)</f>
        <v>0</v>
      </c>
      <c r="J47" s="164">
        <f>SUM(J589,J1081,J6682)</f>
        <v>0</v>
      </c>
      <c r="K47" s="164">
        <f>SUM(K589,K1081,K6682)</f>
        <v>0</v>
      </c>
      <c r="L47" s="164">
        <f>SUM(L589,L1081,L6682)</f>
        <v>0</v>
      </c>
      <c r="M47" s="164">
        <f t="shared" si="4"/>
        <v>0</v>
      </c>
      <c r="N47" s="164">
        <f>SUM(N589,N1081,N6682)</f>
        <v>0</v>
      </c>
      <c r="O47" s="164">
        <f>SUM(O589,O1081,O6682)</f>
        <v>0</v>
      </c>
      <c r="P47" s="164">
        <f>SUM(P589,P1081,P6682)</f>
        <v>0</v>
      </c>
      <c r="Q47" s="164">
        <f>SUM(Q589,Q1081,Q6682)</f>
        <v>0</v>
      </c>
      <c r="R47" s="164">
        <f t="shared" si="6"/>
        <v>316830000</v>
      </c>
      <c r="S47" s="164">
        <f>SUM(S589,S1081,S6682)</f>
        <v>125665000</v>
      </c>
      <c r="T47" s="164">
        <f>SUM(T589,T1081,T6682)</f>
        <v>119490000</v>
      </c>
      <c r="U47" s="164">
        <f>SUM(U589,U1081,U6682)</f>
        <v>15125000</v>
      </c>
      <c r="V47" s="164">
        <f>SUM(V589,V1081,V6682)</f>
        <v>56550000</v>
      </c>
    </row>
    <row r="48" spans="1:22" ht="16.5" thickTop="1" thickBot="1">
      <c r="A48" s="160" t="s">
        <v>121</v>
      </c>
      <c r="B48" s="163" t="s">
        <v>157</v>
      </c>
      <c r="C48" s="164">
        <f t="shared" si="0"/>
        <v>2721560000</v>
      </c>
      <c r="D48" s="164">
        <f t="shared" si="1"/>
        <v>285035000</v>
      </c>
      <c r="E48" s="164">
        <f t="shared" si="1"/>
        <v>1918925000</v>
      </c>
      <c r="F48" s="164">
        <f t="shared" si="1"/>
        <v>261900000</v>
      </c>
      <c r="G48" s="164">
        <f t="shared" si="1"/>
        <v>255700000</v>
      </c>
      <c r="H48" s="164">
        <f t="shared" si="2"/>
        <v>2721560000</v>
      </c>
      <c r="I48" s="164">
        <f>SUM(I590,I1082,I3634,I6126,I6206,I6683)</f>
        <v>285035000</v>
      </c>
      <c r="J48" s="164">
        <f>SUM(J590,J1082,J3634,J6126,J6206,J6683)</f>
        <v>1918925000</v>
      </c>
      <c r="K48" s="164">
        <f>SUM(K590,K1082,K3634,K6126,K6206,K6683)</f>
        <v>261900000</v>
      </c>
      <c r="L48" s="164">
        <f>SUM(L590,L1082,L3634,L6126,L6206,L6683)</f>
        <v>255700000</v>
      </c>
      <c r="M48" s="164">
        <f t="shared" si="4"/>
        <v>0</v>
      </c>
      <c r="N48" s="164">
        <f>SUM(N590,N1082,N3634,N6126,N6206,N6683)</f>
        <v>0</v>
      </c>
      <c r="O48" s="164">
        <f>SUM(O590,O1082,O3634,O6126,O6206,O6683)</f>
        <v>0</v>
      </c>
      <c r="P48" s="164">
        <f>SUM(P590,P1082,P3634,P6126,P6206,P6683)</f>
        <v>0</v>
      </c>
      <c r="Q48" s="164">
        <f>SUM(Q590,Q1082,Q3634,Q6126,Q6206,Q6683)</f>
        <v>0</v>
      </c>
      <c r="R48" s="164">
        <f t="shared" si="6"/>
        <v>0</v>
      </c>
      <c r="S48" s="164">
        <f>SUM(S590,S1082,S3634,S6126,S6206,S6683)</f>
        <v>0</v>
      </c>
      <c r="T48" s="164">
        <f>SUM(T590,T1082,T3634,T6126,T6206,T6683)</f>
        <v>0</v>
      </c>
      <c r="U48" s="164">
        <f>SUM(U590,U1082,U3634,U6126,U6206,U6683)</f>
        <v>0</v>
      </c>
      <c r="V48" s="164">
        <f>SUM(V590,V1082,V3634,V6126,V6206,V6683)</f>
        <v>0</v>
      </c>
    </row>
    <row r="49" spans="1:22" ht="16.5" thickTop="1" thickBot="1">
      <c r="A49" s="160" t="s">
        <v>158</v>
      </c>
      <c r="B49" s="163" t="s">
        <v>159</v>
      </c>
      <c r="C49" s="164">
        <f t="shared" si="0"/>
        <v>64736000</v>
      </c>
      <c r="D49" s="164">
        <f t="shared" si="1"/>
        <v>16056400</v>
      </c>
      <c r="E49" s="164">
        <f t="shared" si="1"/>
        <v>16732000</v>
      </c>
      <c r="F49" s="164">
        <f t="shared" si="1"/>
        <v>16571000</v>
      </c>
      <c r="G49" s="164">
        <f t="shared" si="1"/>
        <v>15376600</v>
      </c>
      <c r="H49" s="164">
        <f t="shared" si="2"/>
        <v>64736000</v>
      </c>
      <c r="I49" s="164">
        <f t="shared" ref="I49:L52" si="35">SUM(I60,I104,I115,I122)</f>
        <v>16056400</v>
      </c>
      <c r="J49" s="164">
        <f t="shared" si="35"/>
        <v>16732000</v>
      </c>
      <c r="K49" s="164">
        <f t="shared" si="35"/>
        <v>16571000</v>
      </c>
      <c r="L49" s="164">
        <f t="shared" si="35"/>
        <v>15376600</v>
      </c>
      <c r="M49" s="164">
        <f t="shared" si="4"/>
        <v>0</v>
      </c>
      <c r="N49" s="164">
        <f t="shared" ref="N49:Q52" si="36">SUM(N60,N104,N115,N122)</f>
        <v>0</v>
      </c>
      <c r="O49" s="164">
        <f t="shared" si="36"/>
        <v>0</v>
      </c>
      <c r="P49" s="164">
        <f t="shared" si="36"/>
        <v>0</v>
      </c>
      <c r="Q49" s="164">
        <f t="shared" si="36"/>
        <v>0</v>
      </c>
      <c r="R49" s="164">
        <f t="shared" si="6"/>
        <v>0</v>
      </c>
      <c r="S49" s="164">
        <f t="shared" ref="S49:V52" si="37">SUM(S60,S104,S115,S122)</f>
        <v>0</v>
      </c>
      <c r="T49" s="164">
        <f t="shared" si="37"/>
        <v>0</v>
      </c>
      <c r="U49" s="164">
        <f t="shared" si="37"/>
        <v>0</v>
      </c>
      <c r="V49" s="164">
        <f t="shared" si="37"/>
        <v>0</v>
      </c>
    </row>
    <row r="50" spans="1:22" ht="16.5" thickTop="1" thickBot="1">
      <c r="A50" s="160" t="s">
        <v>121</v>
      </c>
      <c r="B50" s="165" t="s">
        <v>99</v>
      </c>
      <c r="C50" s="164">
        <f t="shared" si="0"/>
        <v>59433700</v>
      </c>
      <c r="D50" s="164">
        <f t="shared" si="1"/>
        <v>15153400</v>
      </c>
      <c r="E50" s="164">
        <f t="shared" si="1"/>
        <v>14832000</v>
      </c>
      <c r="F50" s="164">
        <f t="shared" si="1"/>
        <v>14771000</v>
      </c>
      <c r="G50" s="164">
        <f t="shared" si="1"/>
        <v>14677300</v>
      </c>
      <c r="H50" s="164">
        <f t="shared" si="2"/>
        <v>59433700</v>
      </c>
      <c r="I50" s="164">
        <f t="shared" si="35"/>
        <v>15153400</v>
      </c>
      <c r="J50" s="164">
        <f t="shared" si="35"/>
        <v>14832000</v>
      </c>
      <c r="K50" s="164">
        <f t="shared" si="35"/>
        <v>14771000</v>
      </c>
      <c r="L50" s="164">
        <f t="shared" si="35"/>
        <v>14677300</v>
      </c>
      <c r="M50" s="164">
        <f t="shared" si="4"/>
        <v>0</v>
      </c>
      <c r="N50" s="164">
        <f t="shared" si="36"/>
        <v>0</v>
      </c>
      <c r="O50" s="164">
        <f t="shared" si="36"/>
        <v>0</v>
      </c>
      <c r="P50" s="164">
        <f t="shared" si="36"/>
        <v>0</v>
      </c>
      <c r="Q50" s="164">
        <f t="shared" si="36"/>
        <v>0</v>
      </c>
      <c r="R50" s="164">
        <f t="shared" si="6"/>
        <v>0</v>
      </c>
      <c r="S50" s="164">
        <f t="shared" si="37"/>
        <v>0</v>
      </c>
      <c r="T50" s="164">
        <f t="shared" si="37"/>
        <v>0</v>
      </c>
      <c r="U50" s="164">
        <f t="shared" si="37"/>
        <v>0</v>
      </c>
      <c r="V50" s="164">
        <f t="shared" si="37"/>
        <v>0</v>
      </c>
    </row>
    <row r="51" spans="1:22" ht="16.5" thickTop="1" thickBot="1">
      <c r="A51" s="160" t="s">
        <v>121</v>
      </c>
      <c r="B51" s="166" t="s">
        <v>100</v>
      </c>
      <c r="C51" s="164">
        <f t="shared" si="0"/>
        <v>32794000</v>
      </c>
      <c r="D51" s="164">
        <f t="shared" si="1"/>
        <v>8212500</v>
      </c>
      <c r="E51" s="164">
        <f t="shared" si="1"/>
        <v>8201500</v>
      </c>
      <c r="F51" s="164">
        <f t="shared" si="1"/>
        <v>8190500</v>
      </c>
      <c r="G51" s="164">
        <f t="shared" si="1"/>
        <v>8189500</v>
      </c>
      <c r="H51" s="164">
        <f t="shared" si="2"/>
        <v>32794000</v>
      </c>
      <c r="I51" s="164">
        <f t="shared" si="35"/>
        <v>8212500</v>
      </c>
      <c r="J51" s="164">
        <f t="shared" si="35"/>
        <v>8201500</v>
      </c>
      <c r="K51" s="164">
        <f t="shared" si="35"/>
        <v>8190500</v>
      </c>
      <c r="L51" s="164">
        <f t="shared" si="35"/>
        <v>8189500</v>
      </c>
      <c r="M51" s="164">
        <f t="shared" si="4"/>
        <v>0</v>
      </c>
      <c r="N51" s="164">
        <f t="shared" si="36"/>
        <v>0</v>
      </c>
      <c r="O51" s="164">
        <f t="shared" si="36"/>
        <v>0</v>
      </c>
      <c r="P51" s="164">
        <f t="shared" si="36"/>
        <v>0</v>
      </c>
      <c r="Q51" s="164">
        <f t="shared" si="36"/>
        <v>0</v>
      </c>
      <c r="R51" s="164">
        <f t="shared" si="6"/>
        <v>0</v>
      </c>
      <c r="S51" s="164">
        <f t="shared" si="37"/>
        <v>0</v>
      </c>
      <c r="T51" s="164">
        <f t="shared" si="37"/>
        <v>0</v>
      </c>
      <c r="U51" s="164">
        <f t="shared" si="37"/>
        <v>0</v>
      </c>
      <c r="V51" s="164">
        <f t="shared" si="37"/>
        <v>0</v>
      </c>
    </row>
    <row r="52" spans="1:22" ht="16.5" thickTop="1" thickBot="1">
      <c r="A52" s="160" t="s">
        <v>121</v>
      </c>
      <c r="B52" s="166" t="s">
        <v>101</v>
      </c>
      <c r="C52" s="164">
        <f t="shared" si="0"/>
        <v>23397800</v>
      </c>
      <c r="D52" s="164">
        <f t="shared" si="1"/>
        <v>5871500</v>
      </c>
      <c r="E52" s="164">
        <f t="shared" si="1"/>
        <v>5861500</v>
      </c>
      <c r="F52" s="164">
        <f t="shared" si="1"/>
        <v>5835500</v>
      </c>
      <c r="G52" s="164">
        <f t="shared" si="1"/>
        <v>5829300</v>
      </c>
      <c r="H52" s="164">
        <f t="shared" si="2"/>
        <v>23397800</v>
      </c>
      <c r="I52" s="164">
        <f t="shared" si="35"/>
        <v>5871500</v>
      </c>
      <c r="J52" s="164">
        <f t="shared" si="35"/>
        <v>5861500</v>
      </c>
      <c r="K52" s="164">
        <f t="shared" si="35"/>
        <v>5835500</v>
      </c>
      <c r="L52" s="164">
        <f t="shared" si="35"/>
        <v>5829300</v>
      </c>
      <c r="M52" s="164">
        <f t="shared" si="4"/>
        <v>0</v>
      </c>
      <c r="N52" s="164">
        <f t="shared" si="36"/>
        <v>0</v>
      </c>
      <c r="O52" s="164">
        <f t="shared" si="36"/>
        <v>0</v>
      </c>
      <c r="P52" s="164">
        <f t="shared" si="36"/>
        <v>0</v>
      </c>
      <c r="Q52" s="164">
        <f t="shared" si="36"/>
        <v>0</v>
      </c>
      <c r="R52" s="164">
        <f t="shared" si="6"/>
        <v>0</v>
      </c>
      <c r="S52" s="164">
        <f t="shared" si="37"/>
        <v>0</v>
      </c>
      <c r="T52" s="164">
        <f t="shared" si="37"/>
        <v>0</v>
      </c>
      <c r="U52" s="164">
        <f t="shared" si="37"/>
        <v>0</v>
      </c>
      <c r="V52" s="164">
        <f t="shared" si="37"/>
        <v>0</v>
      </c>
    </row>
    <row r="53" spans="1:22" ht="16.5" thickTop="1" thickBot="1">
      <c r="A53" s="160" t="s">
        <v>121</v>
      </c>
      <c r="B53" s="166" t="s">
        <v>15</v>
      </c>
      <c r="C53" s="164">
        <f t="shared" si="0"/>
        <v>87000</v>
      </c>
      <c r="D53" s="164">
        <f t="shared" si="1"/>
        <v>87000</v>
      </c>
      <c r="E53" s="164">
        <f t="shared" si="1"/>
        <v>0</v>
      </c>
      <c r="F53" s="164">
        <f t="shared" si="1"/>
        <v>0</v>
      </c>
      <c r="G53" s="164">
        <f t="shared" si="1"/>
        <v>0</v>
      </c>
      <c r="H53" s="164">
        <f t="shared" si="2"/>
        <v>87000</v>
      </c>
      <c r="I53" s="164">
        <f t="shared" ref="I53:L55" si="38">SUM(I64,I108)</f>
        <v>87000</v>
      </c>
      <c r="J53" s="164">
        <f t="shared" si="38"/>
        <v>0</v>
      </c>
      <c r="K53" s="164">
        <f t="shared" si="38"/>
        <v>0</v>
      </c>
      <c r="L53" s="164">
        <f t="shared" si="38"/>
        <v>0</v>
      </c>
      <c r="M53" s="164">
        <f t="shared" si="4"/>
        <v>0</v>
      </c>
      <c r="N53" s="164">
        <f t="shared" ref="N53:Q55" si="39">SUM(N64,N108)</f>
        <v>0</v>
      </c>
      <c r="O53" s="164">
        <f t="shared" si="39"/>
        <v>0</v>
      </c>
      <c r="P53" s="164">
        <f t="shared" si="39"/>
        <v>0</v>
      </c>
      <c r="Q53" s="164">
        <f t="shared" si="39"/>
        <v>0</v>
      </c>
      <c r="R53" s="164">
        <f t="shared" si="6"/>
        <v>0</v>
      </c>
      <c r="S53" s="164">
        <f t="shared" ref="S53:V55" si="40">SUM(S64,S108)</f>
        <v>0</v>
      </c>
      <c r="T53" s="164">
        <f t="shared" si="40"/>
        <v>0</v>
      </c>
      <c r="U53" s="164">
        <f t="shared" si="40"/>
        <v>0</v>
      </c>
      <c r="V53" s="164">
        <f t="shared" si="40"/>
        <v>0</v>
      </c>
    </row>
    <row r="54" spans="1:22" ht="16.5" thickTop="1" thickBot="1">
      <c r="A54" s="160" t="s">
        <v>121</v>
      </c>
      <c r="B54" s="167" t="s">
        <v>136</v>
      </c>
      <c r="C54" s="164">
        <f t="shared" si="0"/>
        <v>87000</v>
      </c>
      <c r="D54" s="164">
        <f t="shared" si="1"/>
        <v>87000</v>
      </c>
      <c r="E54" s="164">
        <f t="shared" si="1"/>
        <v>0</v>
      </c>
      <c r="F54" s="164">
        <f t="shared" si="1"/>
        <v>0</v>
      </c>
      <c r="G54" s="164">
        <f t="shared" si="1"/>
        <v>0</v>
      </c>
      <c r="H54" s="164">
        <f t="shared" si="2"/>
        <v>87000</v>
      </c>
      <c r="I54" s="164">
        <f t="shared" si="38"/>
        <v>87000</v>
      </c>
      <c r="J54" s="164">
        <f t="shared" si="38"/>
        <v>0</v>
      </c>
      <c r="K54" s="164">
        <f t="shared" si="38"/>
        <v>0</v>
      </c>
      <c r="L54" s="164">
        <f t="shared" si="38"/>
        <v>0</v>
      </c>
      <c r="M54" s="164">
        <f t="shared" si="4"/>
        <v>0</v>
      </c>
      <c r="N54" s="164">
        <f t="shared" si="39"/>
        <v>0</v>
      </c>
      <c r="O54" s="164">
        <f t="shared" si="39"/>
        <v>0</v>
      </c>
      <c r="P54" s="164">
        <f t="shared" si="39"/>
        <v>0</v>
      </c>
      <c r="Q54" s="164">
        <f t="shared" si="39"/>
        <v>0</v>
      </c>
      <c r="R54" s="164">
        <f t="shared" si="6"/>
        <v>0</v>
      </c>
      <c r="S54" s="164">
        <f t="shared" si="40"/>
        <v>0</v>
      </c>
      <c r="T54" s="164">
        <f t="shared" si="40"/>
        <v>0</v>
      </c>
      <c r="U54" s="164">
        <f t="shared" si="40"/>
        <v>0</v>
      </c>
      <c r="V54" s="164">
        <f t="shared" si="40"/>
        <v>0</v>
      </c>
    </row>
    <row r="55" spans="1:22" ht="16.5" thickTop="1" thickBot="1">
      <c r="A55" s="160" t="s">
        <v>121</v>
      </c>
      <c r="B55" s="168" t="s">
        <v>135</v>
      </c>
      <c r="C55" s="164">
        <f t="shared" si="0"/>
        <v>87000</v>
      </c>
      <c r="D55" s="164">
        <f t="shared" si="1"/>
        <v>87000</v>
      </c>
      <c r="E55" s="164">
        <f t="shared" si="1"/>
        <v>0</v>
      </c>
      <c r="F55" s="164">
        <f t="shared" si="1"/>
        <v>0</v>
      </c>
      <c r="G55" s="164">
        <f t="shared" si="1"/>
        <v>0</v>
      </c>
      <c r="H55" s="164">
        <f t="shared" si="2"/>
        <v>87000</v>
      </c>
      <c r="I55" s="164">
        <f t="shared" si="38"/>
        <v>87000</v>
      </c>
      <c r="J55" s="164">
        <f t="shared" si="38"/>
        <v>0</v>
      </c>
      <c r="K55" s="164">
        <f t="shared" si="38"/>
        <v>0</v>
      </c>
      <c r="L55" s="164">
        <f t="shared" si="38"/>
        <v>0</v>
      </c>
      <c r="M55" s="164">
        <f t="shared" si="4"/>
        <v>0</v>
      </c>
      <c r="N55" s="164">
        <f t="shared" si="39"/>
        <v>0</v>
      </c>
      <c r="O55" s="164">
        <f t="shared" si="39"/>
        <v>0</v>
      </c>
      <c r="P55" s="164">
        <f t="shared" si="39"/>
        <v>0</v>
      </c>
      <c r="Q55" s="164">
        <f t="shared" si="39"/>
        <v>0</v>
      </c>
      <c r="R55" s="164">
        <f t="shared" si="6"/>
        <v>0</v>
      </c>
      <c r="S55" s="164">
        <f t="shared" si="40"/>
        <v>0</v>
      </c>
      <c r="T55" s="164">
        <f t="shared" si="40"/>
        <v>0</v>
      </c>
      <c r="U55" s="164">
        <f t="shared" si="40"/>
        <v>0</v>
      </c>
      <c r="V55" s="164">
        <f t="shared" si="40"/>
        <v>0</v>
      </c>
    </row>
    <row r="56" spans="1:22" ht="16.5" thickTop="1" thickBot="1">
      <c r="A56" s="160" t="s">
        <v>121</v>
      </c>
      <c r="B56" s="166" t="s">
        <v>104</v>
      </c>
      <c r="C56" s="164">
        <f t="shared" si="0"/>
        <v>880000</v>
      </c>
      <c r="D56" s="164">
        <f t="shared" si="1"/>
        <v>287500</v>
      </c>
      <c r="E56" s="164">
        <f t="shared" si="1"/>
        <v>242500</v>
      </c>
      <c r="F56" s="164">
        <f t="shared" si="1"/>
        <v>217500</v>
      </c>
      <c r="G56" s="164">
        <f t="shared" si="1"/>
        <v>132500</v>
      </c>
      <c r="H56" s="164">
        <f t="shared" si="2"/>
        <v>880000</v>
      </c>
      <c r="I56" s="164">
        <f>SUM(I67,I111,I126)</f>
        <v>287500</v>
      </c>
      <c r="J56" s="164">
        <f>SUM(J67,J111,J126)</f>
        <v>242500</v>
      </c>
      <c r="K56" s="164">
        <f>SUM(K67,K111,K126)</f>
        <v>217500</v>
      </c>
      <c r="L56" s="164">
        <f>SUM(L67,L111,L126)</f>
        <v>132500</v>
      </c>
      <c r="M56" s="164">
        <f t="shared" si="4"/>
        <v>0</v>
      </c>
      <c r="N56" s="164">
        <f>SUM(N67,N111,N126)</f>
        <v>0</v>
      </c>
      <c r="O56" s="164">
        <f>SUM(O67,O111,O126)</f>
        <v>0</v>
      </c>
      <c r="P56" s="164">
        <f>SUM(P67,P111,P126)</f>
        <v>0</v>
      </c>
      <c r="Q56" s="164">
        <f>SUM(Q67,Q111,Q126)</f>
        <v>0</v>
      </c>
      <c r="R56" s="164">
        <f t="shared" si="6"/>
        <v>0</v>
      </c>
      <c r="S56" s="164">
        <f>SUM(S67,S111,S126)</f>
        <v>0</v>
      </c>
      <c r="T56" s="164">
        <f>SUM(T67,T111,T126)</f>
        <v>0</v>
      </c>
      <c r="U56" s="164">
        <f>SUM(U67,U111,U126)</f>
        <v>0</v>
      </c>
      <c r="V56" s="164">
        <f>SUM(V67,V111,V126)</f>
        <v>0</v>
      </c>
    </row>
    <row r="57" spans="1:22" ht="16.5" thickTop="1" thickBot="1">
      <c r="A57" s="160" t="s">
        <v>121</v>
      </c>
      <c r="B57" s="166" t="s">
        <v>105</v>
      </c>
      <c r="C57" s="164">
        <f t="shared" si="0"/>
        <v>2274900</v>
      </c>
      <c r="D57" s="164">
        <f t="shared" si="1"/>
        <v>694900</v>
      </c>
      <c r="E57" s="164">
        <f t="shared" si="1"/>
        <v>526500</v>
      </c>
      <c r="F57" s="164">
        <f t="shared" si="1"/>
        <v>527500</v>
      </c>
      <c r="G57" s="164">
        <f t="shared" si="1"/>
        <v>526000</v>
      </c>
      <c r="H57" s="164">
        <f t="shared" si="2"/>
        <v>2274900</v>
      </c>
      <c r="I57" s="164">
        <f t="shared" ref="I57:L59" si="41">SUM(I68,I112,I119,I127)</f>
        <v>694900</v>
      </c>
      <c r="J57" s="164">
        <f t="shared" si="41"/>
        <v>526500</v>
      </c>
      <c r="K57" s="164">
        <f t="shared" si="41"/>
        <v>527500</v>
      </c>
      <c r="L57" s="164">
        <f t="shared" si="41"/>
        <v>526000</v>
      </c>
      <c r="M57" s="164">
        <f t="shared" si="4"/>
        <v>0</v>
      </c>
      <c r="N57" s="164">
        <f t="shared" ref="N57:Q59" si="42">SUM(N68,N112,N119,N127)</f>
        <v>0</v>
      </c>
      <c r="O57" s="164">
        <f t="shared" si="42"/>
        <v>0</v>
      </c>
      <c r="P57" s="164">
        <f t="shared" si="42"/>
        <v>0</v>
      </c>
      <c r="Q57" s="164">
        <f t="shared" si="42"/>
        <v>0</v>
      </c>
      <c r="R57" s="164">
        <f t="shared" si="6"/>
        <v>0</v>
      </c>
      <c r="S57" s="164">
        <f t="shared" ref="S57:V59" si="43">SUM(S68,S112,S119,S127)</f>
        <v>0</v>
      </c>
      <c r="T57" s="164">
        <f t="shared" si="43"/>
        <v>0</v>
      </c>
      <c r="U57" s="164">
        <f t="shared" si="43"/>
        <v>0</v>
      </c>
      <c r="V57" s="164">
        <f t="shared" si="43"/>
        <v>0</v>
      </c>
    </row>
    <row r="58" spans="1:22" ht="31.5" thickTop="1" thickBot="1">
      <c r="A58" s="160" t="s">
        <v>121</v>
      </c>
      <c r="B58" s="167" t="s">
        <v>153</v>
      </c>
      <c r="C58" s="164">
        <f t="shared" si="0"/>
        <v>2274900</v>
      </c>
      <c r="D58" s="164">
        <f t="shared" si="1"/>
        <v>694900</v>
      </c>
      <c r="E58" s="164">
        <f t="shared" si="1"/>
        <v>526500</v>
      </c>
      <c r="F58" s="164">
        <f t="shared" si="1"/>
        <v>527500</v>
      </c>
      <c r="G58" s="164">
        <f t="shared" si="1"/>
        <v>526000</v>
      </c>
      <c r="H58" s="164">
        <f t="shared" si="2"/>
        <v>2274900</v>
      </c>
      <c r="I58" s="164">
        <f t="shared" si="41"/>
        <v>694900</v>
      </c>
      <c r="J58" s="164">
        <f t="shared" si="41"/>
        <v>526500</v>
      </c>
      <c r="K58" s="164">
        <f t="shared" si="41"/>
        <v>527500</v>
      </c>
      <c r="L58" s="164">
        <f t="shared" si="41"/>
        <v>526000</v>
      </c>
      <c r="M58" s="164">
        <f t="shared" si="4"/>
        <v>0</v>
      </c>
      <c r="N58" s="164">
        <f t="shared" si="42"/>
        <v>0</v>
      </c>
      <c r="O58" s="164">
        <f t="shared" si="42"/>
        <v>0</v>
      </c>
      <c r="P58" s="164">
        <f t="shared" si="42"/>
        <v>0</v>
      </c>
      <c r="Q58" s="164">
        <f t="shared" si="42"/>
        <v>0</v>
      </c>
      <c r="R58" s="164">
        <f t="shared" si="6"/>
        <v>0</v>
      </c>
      <c r="S58" s="164">
        <f t="shared" si="43"/>
        <v>0</v>
      </c>
      <c r="T58" s="164">
        <f t="shared" si="43"/>
        <v>0</v>
      </c>
      <c r="U58" s="164">
        <f t="shared" si="43"/>
        <v>0</v>
      </c>
      <c r="V58" s="164">
        <f t="shared" si="43"/>
        <v>0</v>
      </c>
    </row>
    <row r="59" spans="1:22" ht="16.5" thickTop="1" thickBot="1">
      <c r="A59" s="160" t="s">
        <v>121</v>
      </c>
      <c r="B59" s="165" t="s">
        <v>155</v>
      </c>
      <c r="C59" s="164">
        <f t="shared" si="0"/>
        <v>5302300</v>
      </c>
      <c r="D59" s="164">
        <f t="shared" si="1"/>
        <v>903000</v>
      </c>
      <c r="E59" s="164">
        <f t="shared" si="1"/>
        <v>1900000</v>
      </c>
      <c r="F59" s="164">
        <f t="shared" si="1"/>
        <v>1800000</v>
      </c>
      <c r="G59" s="164">
        <f t="shared" si="1"/>
        <v>699300</v>
      </c>
      <c r="H59" s="164">
        <f t="shared" si="2"/>
        <v>5302300</v>
      </c>
      <c r="I59" s="164">
        <f t="shared" si="41"/>
        <v>903000</v>
      </c>
      <c r="J59" s="164">
        <f t="shared" si="41"/>
        <v>1900000</v>
      </c>
      <c r="K59" s="164">
        <f t="shared" si="41"/>
        <v>1800000</v>
      </c>
      <c r="L59" s="164">
        <f t="shared" si="41"/>
        <v>699300</v>
      </c>
      <c r="M59" s="164">
        <f t="shared" si="4"/>
        <v>0</v>
      </c>
      <c r="N59" s="164">
        <f t="shared" si="42"/>
        <v>0</v>
      </c>
      <c r="O59" s="164">
        <f t="shared" si="42"/>
        <v>0</v>
      </c>
      <c r="P59" s="164">
        <f t="shared" si="42"/>
        <v>0</v>
      </c>
      <c r="Q59" s="164">
        <f t="shared" si="42"/>
        <v>0</v>
      </c>
      <c r="R59" s="164">
        <f t="shared" si="6"/>
        <v>0</v>
      </c>
      <c r="S59" s="164">
        <f t="shared" si="43"/>
        <v>0</v>
      </c>
      <c r="T59" s="164">
        <f t="shared" si="43"/>
        <v>0</v>
      </c>
      <c r="U59" s="164">
        <f t="shared" si="43"/>
        <v>0</v>
      </c>
      <c r="V59" s="164">
        <f t="shared" si="43"/>
        <v>0</v>
      </c>
    </row>
    <row r="60" spans="1:22" ht="16.5" thickTop="1" thickBot="1">
      <c r="A60" s="160" t="s">
        <v>160</v>
      </c>
      <c r="B60" s="165" t="s">
        <v>161</v>
      </c>
      <c r="C60" s="164">
        <f t="shared" si="0"/>
        <v>53696000</v>
      </c>
      <c r="D60" s="164">
        <f t="shared" si="1"/>
        <v>13219000</v>
      </c>
      <c r="E60" s="164">
        <f t="shared" si="1"/>
        <v>13841000</v>
      </c>
      <c r="F60" s="164">
        <f t="shared" si="1"/>
        <v>13816000</v>
      </c>
      <c r="G60" s="164">
        <f t="shared" si="1"/>
        <v>12820000</v>
      </c>
      <c r="H60" s="164">
        <f t="shared" si="2"/>
        <v>53696000</v>
      </c>
      <c r="I60" s="164">
        <f t="shared" ref="I60:L61" si="44">SUM(I71,I80,I85)</f>
        <v>13219000</v>
      </c>
      <c r="J60" s="164">
        <f t="shared" si="44"/>
        <v>13841000</v>
      </c>
      <c r="K60" s="164">
        <f t="shared" si="44"/>
        <v>13816000</v>
      </c>
      <c r="L60" s="164">
        <f t="shared" si="44"/>
        <v>12820000</v>
      </c>
      <c r="M60" s="164">
        <f t="shared" si="4"/>
        <v>0</v>
      </c>
      <c r="N60" s="164">
        <f t="shared" ref="N60:Q61" si="45">SUM(N71,N80,N85)</f>
        <v>0</v>
      </c>
      <c r="O60" s="164">
        <f t="shared" si="45"/>
        <v>0</v>
      </c>
      <c r="P60" s="164">
        <f t="shared" si="45"/>
        <v>0</v>
      </c>
      <c r="Q60" s="164">
        <f t="shared" si="45"/>
        <v>0</v>
      </c>
      <c r="R60" s="164">
        <f t="shared" si="6"/>
        <v>0</v>
      </c>
      <c r="S60" s="164">
        <f t="shared" ref="S60:V61" si="46">SUM(S71,S80,S85)</f>
        <v>0</v>
      </c>
      <c r="T60" s="164">
        <f t="shared" si="46"/>
        <v>0</v>
      </c>
      <c r="U60" s="164">
        <f t="shared" si="46"/>
        <v>0</v>
      </c>
      <c r="V60" s="164">
        <f t="shared" si="46"/>
        <v>0</v>
      </c>
    </row>
    <row r="61" spans="1:22" ht="16.5" thickTop="1" thickBot="1">
      <c r="A61" s="160" t="s">
        <v>121</v>
      </c>
      <c r="B61" s="166" t="s">
        <v>99</v>
      </c>
      <c r="C61" s="164">
        <f t="shared" si="0"/>
        <v>49899400</v>
      </c>
      <c r="D61" s="164">
        <f t="shared" si="1"/>
        <v>12719000</v>
      </c>
      <c r="E61" s="164">
        <f t="shared" si="1"/>
        <v>12441000</v>
      </c>
      <c r="F61" s="164">
        <f t="shared" si="1"/>
        <v>12416000</v>
      </c>
      <c r="G61" s="164">
        <f t="shared" si="1"/>
        <v>12323400</v>
      </c>
      <c r="H61" s="164">
        <f t="shared" si="2"/>
        <v>49899400</v>
      </c>
      <c r="I61" s="164">
        <f t="shared" si="44"/>
        <v>12719000</v>
      </c>
      <c r="J61" s="164">
        <f t="shared" si="44"/>
        <v>12441000</v>
      </c>
      <c r="K61" s="164">
        <f t="shared" si="44"/>
        <v>12416000</v>
      </c>
      <c r="L61" s="164">
        <f t="shared" si="44"/>
        <v>12323400</v>
      </c>
      <c r="M61" s="164">
        <f t="shared" si="4"/>
        <v>0</v>
      </c>
      <c r="N61" s="164">
        <f t="shared" si="45"/>
        <v>0</v>
      </c>
      <c r="O61" s="164">
        <f t="shared" si="45"/>
        <v>0</v>
      </c>
      <c r="P61" s="164">
        <f t="shared" si="45"/>
        <v>0</v>
      </c>
      <c r="Q61" s="164">
        <f t="shared" si="45"/>
        <v>0</v>
      </c>
      <c r="R61" s="164">
        <f t="shared" si="6"/>
        <v>0</v>
      </c>
      <c r="S61" s="164">
        <f t="shared" si="46"/>
        <v>0</v>
      </c>
      <c r="T61" s="164">
        <f t="shared" si="46"/>
        <v>0</v>
      </c>
      <c r="U61" s="164">
        <f t="shared" si="46"/>
        <v>0</v>
      </c>
      <c r="V61" s="164">
        <f t="shared" si="46"/>
        <v>0</v>
      </c>
    </row>
    <row r="62" spans="1:22" ht="16.5" thickTop="1" thickBot="1">
      <c r="A62" s="160" t="s">
        <v>121</v>
      </c>
      <c r="B62" s="167" t="s">
        <v>100</v>
      </c>
      <c r="C62" s="164">
        <f t="shared" si="0"/>
        <v>25683000</v>
      </c>
      <c r="D62" s="164">
        <f t="shared" si="1"/>
        <v>6420000</v>
      </c>
      <c r="E62" s="164">
        <f t="shared" si="1"/>
        <v>6421000</v>
      </c>
      <c r="F62" s="164">
        <f t="shared" si="1"/>
        <v>6421000</v>
      </c>
      <c r="G62" s="164">
        <f t="shared" si="1"/>
        <v>6421000</v>
      </c>
      <c r="H62" s="164">
        <f t="shared" si="2"/>
        <v>25683000</v>
      </c>
      <c r="I62" s="164">
        <f>SUM(I73,I87)</f>
        <v>6420000</v>
      </c>
      <c r="J62" s="164">
        <f>SUM(J73,J87)</f>
        <v>6421000</v>
      </c>
      <c r="K62" s="164">
        <f>SUM(K73,K87)</f>
        <v>6421000</v>
      </c>
      <c r="L62" s="164">
        <f>SUM(L73,L87)</f>
        <v>6421000</v>
      </c>
      <c r="M62" s="164">
        <f t="shared" si="4"/>
        <v>0</v>
      </c>
      <c r="N62" s="164">
        <f>SUM(N73,N87)</f>
        <v>0</v>
      </c>
      <c r="O62" s="164">
        <f>SUM(O73,O87)</f>
        <v>0</v>
      </c>
      <c r="P62" s="164">
        <f>SUM(P73,P87)</f>
        <v>0</v>
      </c>
      <c r="Q62" s="164">
        <f>SUM(Q73,Q87)</f>
        <v>0</v>
      </c>
      <c r="R62" s="164">
        <f t="shared" si="6"/>
        <v>0</v>
      </c>
      <c r="S62" s="164">
        <f>SUM(S73,S87)</f>
        <v>0</v>
      </c>
      <c r="T62" s="164">
        <f>SUM(T73,T87)</f>
        <v>0</v>
      </c>
      <c r="U62" s="164">
        <f>SUM(U73,U87)</f>
        <v>0</v>
      </c>
      <c r="V62" s="164">
        <f>SUM(V73,V87)</f>
        <v>0</v>
      </c>
    </row>
    <row r="63" spans="1:22" ht="16.5" thickTop="1" thickBot="1">
      <c r="A63" s="160" t="s">
        <v>121</v>
      </c>
      <c r="B63" s="167" t="s">
        <v>101</v>
      </c>
      <c r="C63" s="164">
        <f t="shared" si="0"/>
        <v>21176900</v>
      </c>
      <c r="D63" s="164">
        <f t="shared" si="1"/>
        <v>5295000</v>
      </c>
      <c r="E63" s="164">
        <f t="shared" si="1"/>
        <v>5295000</v>
      </c>
      <c r="F63" s="164">
        <f t="shared" si="1"/>
        <v>5294000</v>
      </c>
      <c r="G63" s="164">
        <f t="shared" si="1"/>
        <v>5292900</v>
      </c>
      <c r="H63" s="164">
        <f t="shared" si="2"/>
        <v>21176900</v>
      </c>
      <c r="I63" s="164">
        <f>SUM(I74,I82,I88)</f>
        <v>5295000</v>
      </c>
      <c r="J63" s="164">
        <f>SUM(J74,J82,J88)</f>
        <v>5295000</v>
      </c>
      <c r="K63" s="164">
        <f>SUM(K74,K82,K88)</f>
        <v>5294000</v>
      </c>
      <c r="L63" s="164">
        <f>SUM(L74,L82,L88)</f>
        <v>5292900</v>
      </c>
      <c r="M63" s="164">
        <f t="shared" si="4"/>
        <v>0</v>
      </c>
      <c r="N63" s="164">
        <f>SUM(N74,N82,N88)</f>
        <v>0</v>
      </c>
      <c r="O63" s="164">
        <f>SUM(O74,O82,O88)</f>
        <v>0</v>
      </c>
      <c r="P63" s="164">
        <f>SUM(P74,P82,P88)</f>
        <v>0</v>
      </c>
      <c r="Q63" s="164">
        <f>SUM(Q74,Q82,Q88)</f>
        <v>0</v>
      </c>
      <c r="R63" s="164">
        <f t="shared" si="6"/>
        <v>0</v>
      </c>
      <c r="S63" s="164">
        <f>SUM(S74,S82,S88)</f>
        <v>0</v>
      </c>
      <c r="T63" s="164">
        <f>SUM(T74,T82,T88)</f>
        <v>0</v>
      </c>
      <c r="U63" s="164">
        <f>SUM(U74,U82,U88)</f>
        <v>0</v>
      </c>
      <c r="V63" s="164">
        <f>SUM(V74,V82,V88)</f>
        <v>0</v>
      </c>
    </row>
    <row r="64" spans="1:22" ht="16.5" thickTop="1" thickBot="1">
      <c r="A64" s="160" t="s">
        <v>121</v>
      </c>
      <c r="B64" s="167" t="s">
        <v>15</v>
      </c>
      <c r="C64" s="164">
        <f t="shared" si="0"/>
        <v>80000</v>
      </c>
      <c r="D64" s="164">
        <f t="shared" si="1"/>
        <v>80000</v>
      </c>
      <c r="E64" s="164">
        <f t="shared" si="1"/>
        <v>0</v>
      </c>
      <c r="F64" s="164">
        <f t="shared" si="1"/>
        <v>0</v>
      </c>
      <c r="G64" s="164">
        <f t="shared" si="1"/>
        <v>0</v>
      </c>
      <c r="H64" s="164">
        <f t="shared" si="2"/>
        <v>80000</v>
      </c>
      <c r="I64" s="164">
        <f t="shared" ref="I64:L66" si="47">SUM(I75)</f>
        <v>80000</v>
      </c>
      <c r="J64" s="164">
        <f t="shared" si="47"/>
        <v>0</v>
      </c>
      <c r="K64" s="164">
        <f t="shared" si="47"/>
        <v>0</v>
      </c>
      <c r="L64" s="164">
        <f t="shared" si="47"/>
        <v>0</v>
      </c>
      <c r="M64" s="164">
        <f t="shared" si="4"/>
        <v>0</v>
      </c>
      <c r="N64" s="164">
        <f t="shared" ref="N64:Q66" si="48">SUM(N75)</f>
        <v>0</v>
      </c>
      <c r="O64" s="164">
        <f t="shared" si="48"/>
        <v>0</v>
      </c>
      <c r="P64" s="164">
        <f t="shared" si="48"/>
        <v>0</v>
      </c>
      <c r="Q64" s="164">
        <f t="shared" si="48"/>
        <v>0</v>
      </c>
      <c r="R64" s="164">
        <f t="shared" si="6"/>
        <v>0</v>
      </c>
      <c r="S64" s="164">
        <f t="shared" ref="S64:V66" si="49">SUM(S75)</f>
        <v>0</v>
      </c>
      <c r="T64" s="164">
        <f t="shared" si="49"/>
        <v>0</v>
      </c>
      <c r="U64" s="164">
        <f t="shared" si="49"/>
        <v>0</v>
      </c>
      <c r="V64" s="164">
        <f t="shared" si="49"/>
        <v>0</v>
      </c>
    </row>
    <row r="65" spans="1:22" ht="16.5" thickTop="1" thickBot="1">
      <c r="A65" s="160" t="s">
        <v>121</v>
      </c>
      <c r="B65" s="168" t="s">
        <v>136</v>
      </c>
      <c r="C65" s="164">
        <f t="shared" si="0"/>
        <v>80000</v>
      </c>
      <c r="D65" s="164">
        <f t="shared" si="1"/>
        <v>80000</v>
      </c>
      <c r="E65" s="164">
        <f t="shared" si="1"/>
        <v>0</v>
      </c>
      <c r="F65" s="164">
        <f t="shared" si="1"/>
        <v>0</v>
      </c>
      <c r="G65" s="164">
        <f t="shared" si="1"/>
        <v>0</v>
      </c>
      <c r="H65" s="164">
        <f t="shared" si="2"/>
        <v>80000</v>
      </c>
      <c r="I65" s="164">
        <f t="shared" si="47"/>
        <v>80000</v>
      </c>
      <c r="J65" s="164">
        <f t="shared" si="47"/>
        <v>0</v>
      </c>
      <c r="K65" s="164">
        <f t="shared" si="47"/>
        <v>0</v>
      </c>
      <c r="L65" s="164">
        <f t="shared" si="47"/>
        <v>0</v>
      </c>
      <c r="M65" s="164">
        <f t="shared" si="4"/>
        <v>0</v>
      </c>
      <c r="N65" s="164">
        <f t="shared" si="48"/>
        <v>0</v>
      </c>
      <c r="O65" s="164">
        <f t="shared" si="48"/>
        <v>0</v>
      </c>
      <c r="P65" s="164">
        <f t="shared" si="48"/>
        <v>0</v>
      </c>
      <c r="Q65" s="164">
        <f t="shared" si="48"/>
        <v>0</v>
      </c>
      <c r="R65" s="164">
        <f t="shared" si="6"/>
        <v>0</v>
      </c>
      <c r="S65" s="164">
        <f t="shared" si="49"/>
        <v>0</v>
      </c>
      <c r="T65" s="164">
        <f t="shared" si="49"/>
        <v>0</v>
      </c>
      <c r="U65" s="164">
        <f t="shared" si="49"/>
        <v>0</v>
      </c>
      <c r="V65" s="164">
        <f t="shared" si="49"/>
        <v>0</v>
      </c>
    </row>
    <row r="66" spans="1:22" ht="16.5" thickTop="1" thickBot="1">
      <c r="A66" s="160" t="s">
        <v>121</v>
      </c>
      <c r="B66" s="169" t="s">
        <v>135</v>
      </c>
      <c r="C66" s="164">
        <f t="shared" si="0"/>
        <v>80000</v>
      </c>
      <c r="D66" s="164">
        <f t="shared" si="1"/>
        <v>80000</v>
      </c>
      <c r="E66" s="164">
        <f t="shared" si="1"/>
        <v>0</v>
      </c>
      <c r="F66" s="164">
        <f t="shared" si="1"/>
        <v>0</v>
      </c>
      <c r="G66" s="164">
        <f t="shared" si="1"/>
        <v>0</v>
      </c>
      <c r="H66" s="164">
        <f t="shared" si="2"/>
        <v>80000</v>
      </c>
      <c r="I66" s="164">
        <f t="shared" si="47"/>
        <v>80000</v>
      </c>
      <c r="J66" s="164">
        <f t="shared" si="47"/>
        <v>0</v>
      </c>
      <c r="K66" s="164">
        <f t="shared" si="47"/>
        <v>0</v>
      </c>
      <c r="L66" s="164">
        <f t="shared" si="47"/>
        <v>0</v>
      </c>
      <c r="M66" s="164">
        <f t="shared" si="4"/>
        <v>0</v>
      </c>
      <c r="N66" s="164">
        <f t="shared" si="48"/>
        <v>0</v>
      </c>
      <c r="O66" s="164">
        <f t="shared" si="48"/>
        <v>0</v>
      </c>
      <c r="P66" s="164">
        <f t="shared" si="48"/>
        <v>0</v>
      </c>
      <c r="Q66" s="164">
        <f t="shared" si="48"/>
        <v>0</v>
      </c>
      <c r="R66" s="164">
        <f t="shared" si="6"/>
        <v>0</v>
      </c>
      <c r="S66" s="164">
        <f t="shared" si="49"/>
        <v>0</v>
      </c>
      <c r="T66" s="164">
        <f t="shared" si="49"/>
        <v>0</v>
      </c>
      <c r="U66" s="164">
        <f t="shared" si="49"/>
        <v>0</v>
      </c>
      <c r="V66" s="164">
        <f t="shared" si="49"/>
        <v>0</v>
      </c>
    </row>
    <row r="67" spans="1:22" ht="16.5" thickTop="1" thickBot="1">
      <c r="A67" s="160" t="s">
        <v>121</v>
      </c>
      <c r="B67" s="167" t="s">
        <v>104</v>
      </c>
      <c r="C67" s="164">
        <f t="shared" si="0"/>
        <v>700000</v>
      </c>
      <c r="D67" s="164">
        <f t="shared" si="1"/>
        <v>240000</v>
      </c>
      <c r="E67" s="164">
        <f t="shared" si="1"/>
        <v>200000</v>
      </c>
      <c r="F67" s="164">
        <f t="shared" si="1"/>
        <v>175000</v>
      </c>
      <c r="G67" s="164">
        <f t="shared" si="1"/>
        <v>85000</v>
      </c>
      <c r="H67" s="164">
        <f t="shared" si="2"/>
        <v>700000</v>
      </c>
      <c r="I67" s="164">
        <f>SUM(I89)</f>
        <v>240000</v>
      </c>
      <c r="J67" s="164">
        <f>SUM(J89)</f>
        <v>200000</v>
      </c>
      <c r="K67" s="164">
        <f>SUM(K89)</f>
        <v>175000</v>
      </c>
      <c r="L67" s="164">
        <f>SUM(L89)</f>
        <v>85000</v>
      </c>
      <c r="M67" s="164">
        <f t="shared" si="4"/>
        <v>0</v>
      </c>
      <c r="N67" s="164">
        <f>SUM(N89)</f>
        <v>0</v>
      </c>
      <c r="O67" s="164">
        <f>SUM(O89)</f>
        <v>0</v>
      </c>
      <c r="P67" s="164">
        <f>SUM(P89)</f>
        <v>0</v>
      </c>
      <c r="Q67" s="164">
        <f>SUM(Q89)</f>
        <v>0</v>
      </c>
      <c r="R67" s="164">
        <f t="shared" si="6"/>
        <v>0</v>
      </c>
      <c r="S67" s="164">
        <f>SUM(S89)</f>
        <v>0</v>
      </c>
      <c r="T67" s="164">
        <f>SUM(T89)</f>
        <v>0</v>
      </c>
      <c r="U67" s="164">
        <f>SUM(U89)</f>
        <v>0</v>
      </c>
      <c r="V67" s="164">
        <f>SUM(V89)</f>
        <v>0</v>
      </c>
    </row>
    <row r="68" spans="1:22" ht="16.5" thickTop="1" thickBot="1">
      <c r="A68" s="160" t="s">
        <v>121</v>
      </c>
      <c r="B68" s="167" t="s">
        <v>105</v>
      </c>
      <c r="C68" s="164">
        <f t="shared" si="0"/>
        <v>2259500</v>
      </c>
      <c r="D68" s="164">
        <f t="shared" si="1"/>
        <v>684000</v>
      </c>
      <c r="E68" s="164">
        <f t="shared" si="1"/>
        <v>525000</v>
      </c>
      <c r="F68" s="164">
        <f t="shared" si="1"/>
        <v>526000</v>
      </c>
      <c r="G68" s="164">
        <f t="shared" si="1"/>
        <v>524500</v>
      </c>
      <c r="H68" s="164">
        <f t="shared" si="2"/>
        <v>2259500</v>
      </c>
      <c r="I68" s="164">
        <f t="shared" ref="I68:L69" si="50">SUM(I78,I83,I90)</f>
        <v>684000</v>
      </c>
      <c r="J68" s="164">
        <f t="shared" si="50"/>
        <v>525000</v>
      </c>
      <c r="K68" s="164">
        <f t="shared" si="50"/>
        <v>526000</v>
      </c>
      <c r="L68" s="164">
        <f t="shared" si="50"/>
        <v>524500</v>
      </c>
      <c r="M68" s="164">
        <f t="shared" si="4"/>
        <v>0</v>
      </c>
      <c r="N68" s="164">
        <f t="shared" ref="N68:Q69" si="51">SUM(N78,N83,N90)</f>
        <v>0</v>
      </c>
      <c r="O68" s="164">
        <f t="shared" si="51"/>
        <v>0</v>
      </c>
      <c r="P68" s="164">
        <f t="shared" si="51"/>
        <v>0</v>
      </c>
      <c r="Q68" s="164">
        <f t="shared" si="51"/>
        <v>0</v>
      </c>
      <c r="R68" s="164">
        <f t="shared" si="6"/>
        <v>0</v>
      </c>
      <c r="S68" s="164">
        <f t="shared" ref="S68:V69" si="52">SUM(S78,S83,S90)</f>
        <v>0</v>
      </c>
      <c r="T68" s="164">
        <f t="shared" si="52"/>
        <v>0</v>
      </c>
      <c r="U68" s="164">
        <f t="shared" si="52"/>
        <v>0</v>
      </c>
      <c r="V68" s="164">
        <f t="shared" si="52"/>
        <v>0</v>
      </c>
    </row>
    <row r="69" spans="1:22" ht="31.5" thickTop="1" thickBot="1">
      <c r="A69" s="160" t="s">
        <v>121</v>
      </c>
      <c r="B69" s="168" t="s">
        <v>153</v>
      </c>
      <c r="C69" s="164">
        <f t="shared" si="0"/>
        <v>2259500</v>
      </c>
      <c r="D69" s="164">
        <f t="shared" si="1"/>
        <v>684000</v>
      </c>
      <c r="E69" s="164">
        <f t="shared" si="1"/>
        <v>525000</v>
      </c>
      <c r="F69" s="164">
        <f t="shared" si="1"/>
        <v>526000</v>
      </c>
      <c r="G69" s="164">
        <f t="shared" ref="G69:G132" si="53">SUM(L69,Q69,V69)</f>
        <v>524500</v>
      </c>
      <c r="H69" s="164">
        <f t="shared" si="2"/>
        <v>2259500</v>
      </c>
      <c r="I69" s="164">
        <f t="shared" si="50"/>
        <v>684000</v>
      </c>
      <c r="J69" s="164">
        <f t="shared" si="50"/>
        <v>525000</v>
      </c>
      <c r="K69" s="164">
        <f t="shared" si="50"/>
        <v>526000</v>
      </c>
      <c r="L69" s="164">
        <f t="shared" si="50"/>
        <v>524500</v>
      </c>
      <c r="M69" s="164">
        <f t="shared" si="4"/>
        <v>0</v>
      </c>
      <c r="N69" s="164">
        <f t="shared" si="51"/>
        <v>0</v>
      </c>
      <c r="O69" s="164">
        <f t="shared" si="51"/>
        <v>0</v>
      </c>
      <c r="P69" s="164">
        <f t="shared" si="51"/>
        <v>0</v>
      </c>
      <c r="Q69" s="164">
        <f t="shared" si="51"/>
        <v>0</v>
      </c>
      <c r="R69" s="164">
        <f t="shared" si="6"/>
        <v>0</v>
      </c>
      <c r="S69" s="164">
        <f t="shared" si="52"/>
        <v>0</v>
      </c>
      <c r="T69" s="164">
        <f t="shared" si="52"/>
        <v>0</v>
      </c>
      <c r="U69" s="164">
        <f t="shared" si="52"/>
        <v>0</v>
      </c>
      <c r="V69" s="164">
        <f t="shared" si="52"/>
        <v>0</v>
      </c>
    </row>
    <row r="70" spans="1:22" ht="16.5" thickTop="1" thickBot="1">
      <c r="A70" s="160" t="s">
        <v>121</v>
      </c>
      <c r="B70" s="166" t="s">
        <v>155</v>
      </c>
      <c r="C70" s="164">
        <f t="shared" ref="C70:C133" si="54">SUM(D70:G70)</f>
        <v>3796600</v>
      </c>
      <c r="D70" s="164">
        <f t="shared" ref="D70:G133" si="55">SUM(I70,N70,S70)</f>
        <v>500000</v>
      </c>
      <c r="E70" s="164">
        <f t="shared" si="55"/>
        <v>1400000</v>
      </c>
      <c r="F70" s="164">
        <f t="shared" si="55"/>
        <v>1400000</v>
      </c>
      <c r="G70" s="164">
        <f t="shared" si="53"/>
        <v>496600</v>
      </c>
      <c r="H70" s="164">
        <f t="shared" ref="H70:H133" si="56">SUM(I70:L70)</f>
        <v>3796600</v>
      </c>
      <c r="I70" s="164">
        <f>SUM(I92)</f>
        <v>500000</v>
      </c>
      <c r="J70" s="164">
        <f>SUM(J92)</f>
        <v>1400000</v>
      </c>
      <c r="K70" s="164">
        <f>SUM(K92)</f>
        <v>1400000</v>
      </c>
      <c r="L70" s="164">
        <f>SUM(L92)</f>
        <v>496600</v>
      </c>
      <c r="M70" s="164">
        <f t="shared" ref="M70:M133" si="57">SUM(N70:Q70)</f>
        <v>0</v>
      </c>
      <c r="N70" s="164">
        <f>SUM(N92)</f>
        <v>0</v>
      </c>
      <c r="O70" s="164">
        <f>SUM(O92)</f>
        <v>0</v>
      </c>
      <c r="P70" s="164">
        <f>SUM(P92)</f>
        <v>0</v>
      </c>
      <c r="Q70" s="164">
        <f>SUM(Q92)</f>
        <v>0</v>
      </c>
      <c r="R70" s="164">
        <f t="shared" ref="R70:R133" si="58">SUM(S70:V70)</f>
        <v>0</v>
      </c>
      <c r="S70" s="164">
        <f>SUM(S92)</f>
        <v>0</v>
      </c>
      <c r="T70" s="164">
        <f>SUM(T92)</f>
        <v>0</v>
      </c>
      <c r="U70" s="164">
        <f>SUM(U92)</f>
        <v>0</v>
      </c>
      <c r="V70" s="164">
        <f>SUM(V92)</f>
        <v>0</v>
      </c>
    </row>
    <row r="71" spans="1:22" ht="31.5" thickTop="1" thickBot="1">
      <c r="A71" s="160" t="s">
        <v>162</v>
      </c>
      <c r="B71" s="166" t="s">
        <v>163</v>
      </c>
      <c r="C71" s="164">
        <f t="shared" si="54"/>
        <v>19665200</v>
      </c>
      <c r="D71" s="164">
        <f t="shared" si="55"/>
        <v>4977000</v>
      </c>
      <c r="E71" s="164">
        <f t="shared" si="55"/>
        <v>4896000</v>
      </c>
      <c r="F71" s="164">
        <f t="shared" si="55"/>
        <v>4897000</v>
      </c>
      <c r="G71" s="164">
        <f t="shared" si="53"/>
        <v>4895200</v>
      </c>
      <c r="H71" s="164">
        <f t="shared" si="56"/>
        <v>19665200</v>
      </c>
      <c r="I71" s="164">
        <f>SUM(I72)</f>
        <v>4977000</v>
      </c>
      <c r="J71" s="164">
        <f>SUM(J72)</f>
        <v>4896000</v>
      </c>
      <c r="K71" s="164">
        <f>SUM(K72)</f>
        <v>4897000</v>
      </c>
      <c r="L71" s="164">
        <f>SUM(L72)</f>
        <v>4895200</v>
      </c>
      <c r="M71" s="164">
        <f t="shared" si="57"/>
        <v>0</v>
      </c>
      <c r="N71" s="164">
        <f>SUM(N72)</f>
        <v>0</v>
      </c>
      <c r="O71" s="164">
        <f>SUM(O72)</f>
        <v>0</v>
      </c>
      <c r="P71" s="164">
        <f>SUM(P72)</f>
        <v>0</v>
      </c>
      <c r="Q71" s="164">
        <f>SUM(Q72)</f>
        <v>0</v>
      </c>
      <c r="R71" s="164">
        <f t="shared" si="58"/>
        <v>0</v>
      </c>
      <c r="S71" s="164">
        <f>SUM(S72)</f>
        <v>0</v>
      </c>
      <c r="T71" s="164">
        <f>SUM(T72)</f>
        <v>0</v>
      </c>
      <c r="U71" s="164">
        <f>SUM(U72)</f>
        <v>0</v>
      </c>
      <c r="V71" s="164">
        <f>SUM(V72)</f>
        <v>0</v>
      </c>
    </row>
    <row r="72" spans="1:22" ht="16.5" thickTop="1" thickBot="1">
      <c r="A72" s="160" t="s">
        <v>121</v>
      </c>
      <c r="B72" s="167" t="s">
        <v>99</v>
      </c>
      <c r="C72" s="164">
        <f t="shared" si="54"/>
        <v>19665200</v>
      </c>
      <c r="D72" s="164">
        <f t="shared" si="55"/>
        <v>4977000</v>
      </c>
      <c r="E72" s="164">
        <f t="shared" si="55"/>
        <v>4896000</v>
      </c>
      <c r="F72" s="164">
        <f t="shared" si="55"/>
        <v>4897000</v>
      </c>
      <c r="G72" s="164">
        <f t="shared" si="53"/>
        <v>4895200</v>
      </c>
      <c r="H72" s="164">
        <f t="shared" si="56"/>
        <v>19665200</v>
      </c>
      <c r="I72" s="164">
        <f>SUM(I73:I75,I78)</f>
        <v>4977000</v>
      </c>
      <c r="J72" s="164">
        <f>SUM(J73:J75,J78)</f>
        <v>4896000</v>
      </c>
      <c r="K72" s="164">
        <f>SUM(K73:K75,K78)</f>
        <v>4897000</v>
      </c>
      <c r="L72" s="164">
        <f>SUM(L73:L75,L78)</f>
        <v>4895200</v>
      </c>
      <c r="M72" s="164">
        <f t="shared" si="57"/>
        <v>0</v>
      </c>
      <c r="N72" s="164">
        <f>SUM(N73:N75,N78)</f>
        <v>0</v>
      </c>
      <c r="O72" s="164">
        <f>SUM(O73:O75,O78)</f>
        <v>0</v>
      </c>
      <c r="P72" s="164">
        <f>SUM(P73:P75,P78)</f>
        <v>0</v>
      </c>
      <c r="Q72" s="164">
        <f>SUM(Q73:Q75,Q78)</f>
        <v>0</v>
      </c>
      <c r="R72" s="164">
        <f t="shared" si="58"/>
        <v>0</v>
      </c>
      <c r="S72" s="164">
        <f>SUM(S73:S75,S78)</f>
        <v>0</v>
      </c>
      <c r="T72" s="164">
        <f>SUM(T73:T75,T78)</f>
        <v>0</v>
      </c>
      <c r="U72" s="164">
        <f>SUM(U73:U75,U78)</f>
        <v>0</v>
      </c>
      <c r="V72" s="164">
        <f>SUM(V73:V75,V78)</f>
        <v>0</v>
      </c>
    </row>
    <row r="73" spans="1:22" ht="16.5" thickTop="1" thickBot="1">
      <c r="A73" s="160" t="s">
        <v>121</v>
      </c>
      <c r="B73" s="168" t="s">
        <v>100</v>
      </c>
      <c r="C73" s="164">
        <f t="shared" si="54"/>
        <v>16253000</v>
      </c>
      <c r="D73" s="164">
        <f t="shared" si="55"/>
        <v>4063000</v>
      </c>
      <c r="E73" s="164">
        <f t="shared" si="55"/>
        <v>4063000</v>
      </c>
      <c r="F73" s="164">
        <f t="shared" si="55"/>
        <v>4064000</v>
      </c>
      <c r="G73" s="164">
        <f t="shared" si="53"/>
        <v>4063000</v>
      </c>
      <c r="H73" s="164">
        <f t="shared" si="56"/>
        <v>16253000</v>
      </c>
      <c r="I73" s="164">
        <v>4063000</v>
      </c>
      <c r="J73" s="164">
        <v>4063000</v>
      </c>
      <c r="K73" s="164">
        <v>4064000</v>
      </c>
      <c r="L73" s="164">
        <v>4063000</v>
      </c>
      <c r="M73" s="164">
        <f t="shared" si="57"/>
        <v>0</v>
      </c>
      <c r="N73" s="164">
        <v>0</v>
      </c>
      <c r="O73" s="164">
        <v>0</v>
      </c>
      <c r="P73" s="164">
        <v>0</v>
      </c>
      <c r="Q73" s="164">
        <v>0</v>
      </c>
      <c r="R73" s="164">
        <f t="shared" si="58"/>
        <v>0</v>
      </c>
      <c r="S73" s="164">
        <v>0</v>
      </c>
      <c r="T73" s="164">
        <v>0</v>
      </c>
      <c r="U73" s="164">
        <v>0</v>
      </c>
      <c r="V73" s="164">
        <v>0</v>
      </c>
    </row>
    <row r="74" spans="1:22" ht="16.5" thickTop="1" thickBot="1">
      <c r="A74" s="160" t="s">
        <v>121</v>
      </c>
      <c r="B74" s="168" t="s">
        <v>101</v>
      </c>
      <c r="C74" s="164">
        <f t="shared" si="54"/>
        <v>2651200</v>
      </c>
      <c r="D74" s="164">
        <f t="shared" si="55"/>
        <v>663000</v>
      </c>
      <c r="E74" s="164">
        <f t="shared" si="55"/>
        <v>663000</v>
      </c>
      <c r="F74" s="164">
        <f t="shared" si="55"/>
        <v>663000</v>
      </c>
      <c r="G74" s="164">
        <f t="shared" si="53"/>
        <v>662200</v>
      </c>
      <c r="H74" s="164">
        <f t="shared" si="56"/>
        <v>2651200</v>
      </c>
      <c r="I74" s="164">
        <v>663000</v>
      </c>
      <c r="J74" s="164">
        <v>663000</v>
      </c>
      <c r="K74" s="164">
        <v>663000</v>
      </c>
      <c r="L74" s="164">
        <v>662200</v>
      </c>
      <c r="M74" s="164">
        <f t="shared" si="57"/>
        <v>0</v>
      </c>
      <c r="N74" s="164">
        <v>0</v>
      </c>
      <c r="O74" s="164">
        <v>0</v>
      </c>
      <c r="P74" s="164">
        <v>0</v>
      </c>
      <c r="Q74" s="164">
        <v>0</v>
      </c>
      <c r="R74" s="164">
        <f t="shared" si="58"/>
        <v>0</v>
      </c>
      <c r="S74" s="164">
        <v>0</v>
      </c>
      <c r="T74" s="164">
        <v>0</v>
      </c>
      <c r="U74" s="164">
        <v>0</v>
      </c>
      <c r="V74" s="164">
        <v>0</v>
      </c>
    </row>
    <row r="75" spans="1:22" ht="16.5" thickTop="1" thickBot="1">
      <c r="A75" s="160" t="s">
        <v>121</v>
      </c>
      <c r="B75" s="168" t="s">
        <v>15</v>
      </c>
      <c r="C75" s="164">
        <f t="shared" si="54"/>
        <v>80000</v>
      </c>
      <c r="D75" s="164">
        <f t="shared" si="55"/>
        <v>80000</v>
      </c>
      <c r="E75" s="164">
        <f t="shared" si="55"/>
        <v>0</v>
      </c>
      <c r="F75" s="164">
        <f t="shared" si="55"/>
        <v>0</v>
      </c>
      <c r="G75" s="164">
        <f t="shared" si="53"/>
        <v>0</v>
      </c>
      <c r="H75" s="164">
        <f t="shared" si="56"/>
        <v>80000</v>
      </c>
      <c r="I75" s="164">
        <f t="shared" ref="I75:L76" si="59">SUM(I76)</f>
        <v>80000</v>
      </c>
      <c r="J75" s="164">
        <f t="shared" si="59"/>
        <v>0</v>
      </c>
      <c r="K75" s="164">
        <f t="shared" si="59"/>
        <v>0</v>
      </c>
      <c r="L75" s="164">
        <f t="shared" si="59"/>
        <v>0</v>
      </c>
      <c r="M75" s="164">
        <f t="shared" si="57"/>
        <v>0</v>
      </c>
      <c r="N75" s="164">
        <f t="shared" ref="N75:Q76" si="60">SUM(N76)</f>
        <v>0</v>
      </c>
      <c r="O75" s="164">
        <f t="shared" si="60"/>
        <v>0</v>
      </c>
      <c r="P75" s="164">
        <f t="shared" si="60"/>
        <v>0</v>
      </c>
      <c r="Q75" s="164">
        <f t="shared" si="60"/>
        <v>0</v>
      </c>
      <c r="R75" s="164">
        <f t="shared" si="58"/>
        <v>0</v>
      </c>
      <c r="S75" s="164">
        <f t="shared" ref="S75:V76" si="61">SUM(S76)</f>
        <v>0</v>
      </c>
      <c r="T75" s="164">
        <f t="shared" si="61"/>
        <v>0</v>
      </c>
      <c r="U75" s="164">
        <f t="shared" si="61"/>
        <v>0</v>
      </c>
      <c r="V75" s="164">
        <f t="shared" si="61"/>
        <v>0</v>
      </c>
    </row>
    <row r="76" spans="1:22" ht="16.5" thickTop="1" thickBot="1">
      <c r="A76" s="160" t="s">
        <v>121</v>
      </c>
      <c r="B76" s="169" t="s">
        <v>136</v>
      </c>
      <c r="C76" s="164">
        <f t="shared" si="54"/>
        <v>80000</v>
      </c>
      <c r="D76" s="164">
        <f t="shared" si="55"/>
        <v>80000</v>
      </c>
      <c r="E76" s="164">
        <f t="shared" si="55"/>
        <v>0</v>
      </c>
      <c r="F76" s="164">
        <f t="shared" si="55"/>
        <v>0</v>
      </c>
      <c r="G76" s="164">
        <f t="shared" si="53"/>
        <v>0</v>
      </c>
      <c r="H76" s="164">
        <f t="shared" si="56"/>
        <v>80000</v>
      </c>
      <c r="I76" s="164">
        <f t="shared" si="59"/>
        <v>80000</v>
      </c>
      <c r="J76" s="164">
        <f t="shared" si="59"/>
        <v>0</v>
      </c>
      <c r="K76" s="164">
        <f t="shared" si="59"/>
        <v>0</v>
      </c>
      <c r="L76" s="164">
        <f t="shared" si="59"/>
        <v>0</v>
      </c>
      <c r="M76" s="164">
        <f t="shared" si="57"/>
        <v>0</v>
      </c>
      <c r="N76" s="164">
        <f t="shared" si="60"/>
        <v>0</v>
      </c>
      <c r="O76" s="164">
        <f t="shared" si="60"/>
        <v>0</v>
      </c>
      <c r="P76" s="164">
        <f t="shared" si="60"/>
        <v>0</v>
      </c>
      <c r="Q76" s="164">
        <f t="shared" si="60"/>
        <v>0</v>
      </c>
      <c r="R76" s="164">
        <f t="shared" si="58"/>
        <v>0</v>
      </c>
      <c r="S76" s="164">
        <f t="shared" si="61"/>
        <v>0</v>
      </c>
      <c r="T76" s="164">
        <f t="shared" si="61"/>
        <v>0</v>
      </c>
      <c r="U76" s="164">
        <f t="shared" si="61"/>
        <v>0</v>
      </c>
      <c r="V76" s="164">
        <f t="shared" si="61"/>
        <v>0</v>
      </c>
    </row>
    <row r="77" spans="1:22" ht="16.5" thickTop="1" thickBot="1">
      <c r="A77" s="160" t="s">
        <v>121</v>
      </c>
      <c r="B77" s="170" t="s">
        <v>135</v>
      </c>
      <c r="C77" s="164">
        <f t="shared" si="54"/>
        <v>80000</v>
      </c>
      <c r="D77" s="164">
        <f t="shared" si="55"/>
        <v>80000</v>
      </c>
      <c r="E77" s="164">
        <f t="shared" si="55"/>
        <v>0</v>
      </c>
      <c r="F77" s="164">
        <f t="shared" si="55"/>
        <v>0</v>
      </c>
      <c r="G77" s="164">
        <f t="shared" si="53"/>
        <v>0</v>
      </c>
      <c r="H77" s="164">
        <f t="shared" si="56"/>
        <v>80000</v>
      </c>
      <c r="I77" s="164">
        <v>80000</v>
      </c>
      <c r="J77" s="164">
        <v>0</v>
      </c>
      <c r="K77" s="164">
        <v>0</v>
      </c>
      <c r="L77" s="164">
        <v>0</v>
      </c>
      <c r="M77" s="164">
        <f t="shared" si="57"/>
        <v>0</v>
      </c>
      <c r="N77" s="164">
        <v>0</v>
      </c>
      <c r="O77" s="164">
        <v>0</v>
      </c>
      <c r="P77" s="164">
        <v>0</v>
      </c>
      <c r="Q77" s="164">
        <v>0</v>
      </c>
      <c r="R77" s="164">
        <f t="shared" si="58"/>
        <v>0</v>
      </c>
      <c r="S77" s="164">
        <v>0</v>
      </c>
      <c r="T77" s="164">
        <v>0</v>
      </c>
      <c r="U77" s="164">
        <v>0</v>
      </c>
      <c r="V77" s="164">
        <v>0</v>
      </c>
    </row>
    <row r="78" spans="1:22" ht="16.5" thickTop="1" thickBot="1">
      <c r="A78" s="160" t="s">
        <v>121</v>
      </c>
      <c r="B78" s="168" t="s">
        <v>105</v>
      </c>
      <c r="C78" s="164">
        <f t="shared" si="54"/>
        <v>681000</v>
      </c>
      <c r="D78" s="164">
        <f t="shared" si="55"/>
        <v>171000</v>
      </c>
      <c r="E78" s="164">
        <f t="shared" si="55"/>
        <v>170000</v>
      </c>
      <c r="F78" s="164">
        <f t="shared" si="55"/>
        <v>170000</v>
      </c>
      <c r="G78" s="164">
        <f t="shared" si="53"/>
        <v>170000</v>
      </c>
      <c r="H78" s="164">
        <f t="shared" si="56"/>
        <v>681000</v>
      </c>
      <c r="I78" s="164">
        <f>SUM(I79)</f>
        <v>171000</v>
      </c>
      <c r="J78" s="164">
        <f>SUM(J79)</f>
        <v>170000</v>
      </c>
      <c r="K78" s="164">
        <f>SUM(K79)</f>
        <v>170000</v>
      </c>
      <c r="L78" s="164">
        <f>SUM(L79)</f>
        <v>170000</v>
      </c>
      <c r="M78" s="164">
        <f t="shared" si="57"/>
        <v>0</v>
      </c>
      <c r="N78" s="164">
        <f>SUM(N79)</f>
        <v>0</v>
      </c>
      <c r="O78" s="164">
        <f>SUM(O79)</f>
        <v>0</v>
      </c>
      <c r="P78" s="164">
        <f>SUM(P79)</f>
        <v>0</v>
      </c>
      <c r="Q78" s="164">
        <f>SUM(Q79)</f>
        <v>0</v>
      </c>
      <c r="R78" s="164">
        <f t="shared" si="58"/>
        <v>0</v>
      </c>
      <c r="S78" s="164">
        <f>SUM(S79)</f>
        <v>0</v>
      </c>
      <c r="T78" s="164">
        <f>SUM(T79)</f>
        <v>0</v>
      </c>
      <c r="U78" s="164">
        <f>SUM(U79)</f>
        <v>0</v>
      </c>
      <c r="V78" s="164">
        <f>SUM(V79)</f>
        <v>0</v>
      </c>
    </row>
    <row r="79" spans="1:22" ht="31.5" thickTop="1" thickBot="1">
      <c r="A79" s="160" t="s">
        <v>121</v>
      </c>
      <c r="B79" s="169" t="s">
        <v>153</v>
      </c>
      <c r="C79" s="164">
        <f t="shared" si="54"/>
        <v>681000</v>
      </c>
      <c r="D79" s="164">
        <f t="shared" si="55"/>
        <v>171000</v>
      </c>
      <c r="E79" s="164">
        <f t="shared" si="55"/>
        <v>170000</v>
      </c>
      <c r="F79" s="164">
        <f t="shared" si="55"/>
        <v>170000</v>
      </c>
      <c r="G79" s="164">
        <f t="shared" si="53"/>
        <v>170000</v>
      </c>
      <c r="H79" s="164">
        <f t="shared" si="56"/>
        <v>681000</v>
      </c>
      <c r="I79" s="164">
        <v>171000</v>
      </c>
      <c r="J79" s="164">
        <v>170000</v>
      </c>
      <c r="K79" s="164">
        <v>170000</v>
      </c>
      <c r="L79" s="164">
        <v>170000</v>
      </c>
      <c r="M79" s="164">
        <f t="shared" si="57"/>
        <v>0</v>
      </c>
      <c r="N79" s="164">
        <v>0</v>
      </c>
      <c r="O79" s="164">
        <v>0</v>
      </c>
      <c r="P79" s="164">
        <v>0</v>
      </c>
      <c r="Q79" s="164">
        <v>0</v>
      </c>
      <c r="R79" s="164">
        <f t="shared" si="58"/>
        <v>0</v>
      </c>
      <c r="S79" s="164">
        <v>0</v>
      </c>
      <c r="T79" s="164">
        <v>0</v>
      </c>
      <c r="U79" s="164">
        <v>0</v>
      </c>
      <c r="V79" s="164">
        <v>0</v>
      </c>
    </row>
    <row r="80" spans="1:22" ht="31.5" thickTop="1" thickBot="1">
      <c r="A80" s="160" t="s">
        <v>164</v>
      </c>
      <c r="B80" s="166" t="s">
        <v>165</v>
      </c>
      <c r="C80" s="164">
        <f t="shared" si="54"/>
        <v>6680500</v>
      </c>
      <c r="D80" s="164">
        <f t="shared" si="55"/>
        <v>1671000</v>
      </c>
      <c r="E80" s="164">
        <f t="shared" si="55"/>
        <v>1670000</v>
      </c>
      <c r="F80" s="164">
        <f t="shared" si="55"/>
        <v>1670000</v>
      </c>
      <c r="G80" s="164">
        <f t="shared" si="53"/>
        <v>1669500</v>
      </c>
      <c r="H80" s="164">
        <f t="shared" si="56"/>
        <v>6680500</v>
      </c>
      <c r="I80" s="164">
        <f>SUM(I81)</f>
        <v>1671000</v>
      </c>
      <c r="J80" s="164">
        <f>SUM(J81)</f>
        <v>1670000</v>
      </c>
      <c r="K80" s="164">
        <f>SUM(K81)</f>
        <v>1670000</v>
      </c>
      <c r="L80" s="164">
        <f>SUM(L81)</f>
        <v>1669500</v>
      </c>
      <c r="M80" s="164">
        <f t="shared" si="57"/>
        <v>0</v>
      </c>
      <c r="N80" s="164">
        <f>SUM(N81)</f>
        <v>0</v>
      </c>
      <c r="O80" s="164">
        <f>SUM(O81)</f>
        <v>0</v>
      </c>
      <c r="P80" s="164">
        <f>SUM(P81)</f>
        <v>0</v>
      </c>
      <c r="Q80" s="164">
        <f>SUM(Q81)</f>
        <v>0</v>
      </c>
      <c r="R80" s="164">
        <f t="shared" si="58"/>
        <v>0</v>
      </c>
      <c r="S80" s="164">
        <f>SUM(S81)</f>
        <v>0</v>
      </c>
      <c r="T80" s="164">
        <f>SUM(T81)</f>
        <v>0</v>
      </c>
      <c r="U80" s="164">
        <f>SUM(U81)</f>
        <v>0</v>
      </c>
      <c r="V80" s="164">
        <f>SUM(V81)</f>
        <v>0</v>
      </c>
    </row>
    <row r="81" spans="1:22" ht="16.5" thickTop="1" thickBot="1">
      <c r="A81" s="160" t="s">
        <v>121</v>
      </c>
      <c r="B81" s="167" t="s">
        <v>99</v>
      </c>
      <c r="C81" s="164">
        <f t="shared" si="54"/>
        <v>6680500</v>
      </c>
      <c r="D81" s="164">
        <f t="shared" si="55"/>
        <v>1671000</v>
      </c>
      <c r="E81" s="164">
        <f t="shared" si="55"/>
        <v>1670000</v>
      </c>
      <c r="F81" s="164">
        <f t="shared" si="55"/>
        <v>1670000</v>
      </c>
      <c r="G81" s="164">
        <f t="shared" si="53"/>
        <v>1669500</v>
      </c>
      <c r="H81" s="164">
        <f t="shared" si="56"/>
        <v>6680500</v>
      </c>
      <c r="I81" s="164">
        <f>SUM(I82:I83)</f>
        <v>1671000</v>
      </c>
      <c r="J81" s="164">
        <f>SUM(J82:J83)</f>
        <v>1670000</v>
      </c>
      <c r="K81" s="164">
        <f>SUM(K82:K83)</f>
        <v>1670000</v>
      </c>
      <c r="L81" s="164">
        <f>SUM(L82:L83)</f>
        <v>1669500</v>
      </c>
      <c r="M81" s="164">
        <f t="shared" si="57"/>
        <v>0</v>
      </c>
      <c r="N81" s="164">
        <f>SUM(N82:N83)</f>
        <v>0</v>
      </c>
      <c r="O81" s="164">
        <f>SUM(O82:O83)</f>
        <v>0</v>
      </c>
      <c r="P81" s="164">
        <f>SUM(P82:P83)</f>
        <v>0</v>
      </c>
      <c r="Q81" s="164">
        <f>SUM(Q82:Q83)</f>
        <v>0</v>
      </c>
      <c r="R81" s="164">
        <f t="shared" si="58"/>
        <v>0</v>
      </c>
      <c r="S81" s="164">
        <f>SUM(S82:S83)</f>
        <v>0</v>
      </c>
      <c r="T81" s="164">
        <f>SUM(T82:T83)</f>
        <v>0</v>
      </c>
      <c r="U81" s="164">
        <f>SUM(U82:U83)</f>
        <v>0</v>
      </c>
      <c r="V81" s="164">
        <f>SUM(V82:V83)</f>
        <v>0</v>
      </c>
    </row>
    <row r="82" spans="1:22" ht="16.5" thickTop="1" thickBot="1">
      <c r="A82" s="160" t="s">
        <v>121</v>
      </c>
      <c r="B82" s="168" t="s">
        <v>101</v>
      </c>
      <c r="C82" s="164">
        <f t="shared" si="54"/>
        <v>6134500</v>
      </c>
      <c r="D82" s="164">
        <f t="shared" si="55"/>
        <v>1534000</v>
      </c>
      <c r="E82" s="164">
        <f t="shared" si="55"/>
        <v>1534000</v>
      </c>
      <c r="F82" s="164">
        <f t="shared" si="55"/>
        <v>1533000</v>
      </c>
      <c r="G82" s="164">
        <f t="shared" si="53"/>
        <v>1533500</v>
      </c>
      <c r="H82" s="164">
        <f t="shared" si="56"/>
        <v>6134500</v>
      </c>
      <c r="I82" s="164">
        <v>1534000</v>
      </c>
      <c r="J82" s="164">
        <v>1534000</v>
      </c>
      <c r="K82" s="164">
        <v>1533000</v>
      </c>
      <c r="L82" s="164">
        <v>1533500</v>
      </c>
      <c r="M82" s="164">
        <f t="shared" si="57"/>
        <v>0</v>
      </c>
      <c r="N82" s="164">
        <v>0</v>
      </c>
      <c r="O82" s="164">
        <v>0</v>
      </c>
      <c r="P82" s="164">
        <v>0</v>
      </c>
      <c r="Q82" s="164">
        <v>0</v>
      </c>
      <c r="R82" s="164">
        <f t="shared" si="58"/>
        <v>0</v>
      </c>
      <c r="S82" s="164">
        <v>0</v>
      </c>
      <c r="T82" s="164">
        <v>0</v>
      </c>
      <c r="U82" s="164">
        <v>0</v>
      </c>
      <c r="V82" s="164">
        <v>0</v>
      </c>
    </row>
    <row r="83" spans="1:22" ht="16.5" thickTop="1" thickBot="1">
      <c r="A83" s="160" t="s">
        <v>121</v>
      </c>
      <c r="B83" s="168" t="s">
        <v>105</v>
      </c>
      <c r="C83" s="164">
        <f t="shared" si="54"/>
        <v>546000</v>
      </c>
      <c r="D83" s="164">
        <f t="shared" si="55"/>
        <v>137000</v>
      </c>
      <c r="E83" s="164">
        <f t="shared" si="55"/>
        <v>136000</v>
      </c>
      <c r="F83" s="164">
        <f t="shared" si="55"/>
        <v>137000</v>
      </c>
      <c r="G83" s="164">
        <f t="shared" si="53"/>
        <v>136000</v>
      </c>
      <c r="H83" s="164">
        <f t="shared" si="56"/>
        <v>546000</v>
      </c>
      <c r="I83" s="164">
        <f>SUM(I84)</f>
        <v>137000</v>
      </c>
      <c r="J83" s="164">
        <f>SUM(J84)</f>
        <v>136000</v>
      </c>
      <c r="K83" s="164">
        <f>SUM(K84)</f>
        <v>137000</v>
      </c>
      <c r="L83" s="164">
        <f>SUM(L84)</f>
        <v>136000</v>
      </c>
      <c r="M83" s="164">
        <f t="shared" si="57"/>
        <v>0</v>
      </c>
      <c r="N83" s="164">
        <f>SUM(N84)</f>
        <v>0</v>
      </c>
      <c r="O83" s="164">
        <f>SUM(O84)</f>
        <v>0</v>
      </c>
      <c r="P83" s="164">
        <f>SUM(P84)</f>
        <v>0</v>
      </c>
      <c r="Q83" s="164">
        <f>SUM(Q84)</f>
        <v>0</v>
      </c>
      <c r="R83" s="164">
        <f t="shared" si="58"/>
        <v>0</v>
      </c>
      <c r="S83" s="164">
        <f>SUM(S84)</f>
        <v>0</v>
      </c>
      <c r="T83" s="164">
        <f>SUM(T84)</f>
        <v>0</v>
      </c>
      <c r="U83" s="164">
        <f>SUM(U84)</f>
        <v>0</v>
      </c>
      <c r="V83" s="164">
        <f>SUM(V84)</f>
        <v>0</v>
      </c>
    </row>
    <row r="84" spans="1:22" ht="31.5" thickTop="1" thickBot="1">
      <c r="A84" s="160" t="s">
        <v>121</v>
      </c>
      <c r="B84" s="169" t="s">
        <v>153</v>
      </c>
      <c r="C84" s="164">
        <f t="shared" si="54"/>
        <v>546000</v>
      </c>
      <c r="D84" s="164">
        <f t="shared" si="55"/>
        <v>137000</v>
      </c>
      <c r="E84" s="164">
        <f t="shared" si="55"/>
        <v>136000</v>
      </c>
      <c r="F84" s="164">
        <f t="shared" si="55"/>
        <v>137000</v>
      </c>
      <c r="G84" s="164">
        <f t="shared" si="53"/>
        <v>136000</v>
      </c>
      <c r="H84" s="164">
        <f t="shared" si="56"/>
        <v>546000</v>
      </c>
      <c r="I84" s="164">
        <v>137000</v>
      </c>
      <c r="J84" s="164">
        <v>136000</v>
      </c>
      <c r="K84" s="164">
        <v>137000</v>
      </c>
      <c r="L84" s="164">
        <v>136000</v>
      </c>
      <c r="M84" s="164">
        <f t="shared" si="57"/>
        <v>0</v>
      </c>
      <c r="N84" s="164">
        <v>0</v>
      </c>
      <c r="O84" s="164">
        <v>0</v>
      </c>
      <c r="P84" s="164">
        <v>0</v>
      </c>
      <c r="Q84" s="164">
        <v>0</v>
      </c>
      <c r="R84" s="164">
        <f t="shared" si="58"/>
        <v>0</v>
      </c>
      <c r="S84" s="164">
        <v>0</v>
      </c>
      <c r="T84" s="164">
        <v>0</v>
      </c>
      <c r="U84" s="164">
        <v>0</v>
      </c>
      <c r="V84" s="164">
        <v>0</v>
      </c>
    </row>
    <row r="85" spans="1:22" ht="31.5" thickTop="1" thickBot="1">
      <c r="A85" s="160" t="s">
        <v>166</v>
      </c>
      <c r="B85" s="166" t="s">
        <v>167</v>
      </c>
      <c r="C85" s="164">
        <f t="shared" si="54"/>
        <v>27350300</v>
      </c>
      <c r="D85" s="164">
        <f t="shared" si="55"/>
        <v>6571000</v>
      </c>
      <c r="E85" s="164">
        <f t="shared" si="55"/>
        <v>7275000</v>
      </c>
      <c r="F85" s="164">
        <f t="shared" si="55"/>
        <v>7249000</v>
      </c>
      <c r="G85" s="164">
        <f t="shared" si="53"/>
        <v>6255300</v>
      </c>
      <c r="H85" s="164">
        <f t="shared" si="56"/>
        <v>27350300</v>
      </c>
      <c r="I85" s="164">
        <f t="shared" ref="I85:L86" si="62">SUM(I93,I101)</f>
        <v>6571000</v>
      </c>
      <c r="J85" s="164">
        <f t="shared" si="62"/>
        <v>7275000</v>
      </c>
      <c r="K85" s="164">
        <f t="shared" si="62"/>
        <v>7249000</v>
      </c>
      <c r="L85" s="164">
        <f t="shared" si="62"/>
        <v>6255300</v>
      </c>
      <c r="M85" s="164">
        <f t="shared" si="57"/>
        <v>0</v>
      </c>
      <c r="N85" s="164">
        <f t="shared" ref="N85:Q86" si="63">SUM(N93,N101)</f>
        <v>0</v>
      </c>
      <c r="O85" s="164">
        <f t="shared" si="63"/>
        <v>0</v>
      </c>
      <c r="P85" s="164">
        <f t="shared" si="63"/>
        <v>0</v>
      </c>
      <c r="Q85" s="164">
        <f t="shared" si="63"/>
        <v>0</v>
      </c>
      <c r="R85" s="164">
        <f t="shared" si="58"/>
        <v>0</v>
      </c>
      <c r="S85" s="164">
        <f t="shared" ref="S85:V86" si="64">SUM(S93,S101)</f>
        <v>0</v>
      </c>
      <c r="T85" s="164">
        <f t="shared" si="64"/>
        <v>0</v>
      </c>
      <c r="U85" s="164">
        <f t="shared" si="64"/>
        <v>0</v>
      </c>
      <c r="V85" s="164">
        <f t="shared" si="64"/>
        <v>0</v>
      </c>
    </row>
    <row r="86" spans="1:22" ht="16.5" thickTop="1" thickBot="1">
      <c r="A86" s="160" t="s">
        <v>121</v>
      </c>
      <c r="B86" s="167" t="s">
        <v>99</v>
      </c>
      <c r="C86" s="164">
        <f t="shared" si="54"/>
        <v>23553700</v>
      </c>
      <c r="D86" s="164">
        <f t="shared" si="55"/>
        <v>6071000</v>
      </c>
      <c r="E86" s="164">
        <f t="shared" si="55"/>
        <v>5875000</v>
      </c>
      <c r="F86" s="164">
        <f t="shared" si="55"/>
        <v>5849000</v>
      </c>
      <c r="G86" s="164">
        <f t="shared" si="53"/>
        <v>5758700</v>
      </c>
      <c r="H86" s="164">
        <f t="shared" si="56"/>
        <v>23553700</v>
      </c>
      <c r="I86" s="164">
        <f t="shared" si="62"/>
        <v>6071000</v>
      </c>
      <c r="J86" s="164">
        <f t="shared" si="62"/>
        <v>5875000</v>
      </c>
      <c r="K86" s="164">
        <f t="shared" si="62"/>
        <v>5849000</v>
      </c>
      <c r="L86" s="164">
        <f t="shared" si="62"/>
        <v>5758700</v>
      </c>
      <c r="M86" s="164">
        <f t="shared" si="57"/>
        <v>0</v>
      </c>
      <c r="N86" s="164">
        <f t="shared" si="63"/>
        <v>0</v>
      </c>
      <c r="O86" s="164">
        <f t="shared" si="63"/>
        <v>0</v>
      </c>
      <c r="P86" s="164">
        <f t="shared" si="63"/>
        <v>0</v>
      </c>
      <c r="Q86" s="164">
        <f t="shared" si="63"/>
        <v>0</v>
      </c>
      <c r="R86" s="164">
        <f t="shared" si="58"/>
        <v>0</v>
      </c>
      <c r="S86" s="164">
        <f t="shared" si="64"/>
        <v>0</v>
      </c>
      <c r="T86" s="164">
        <f t="shared" si="64"/>
        <v>0</v>
      </c>
      <c r="U86" s="164">
        <f t="shared" si="64"/>
        <v>0</v>
      </c>
      <c r="V86" s="164">
        <f t="shared" si="64"/>
        <v>0</v>
      </c>
    </row>
    <row r="87" spans="1:22" ht="16.5" thickTop="1" thickBot="1">
      <c r="A87" s="160" t="s">
        <v>121</v>
      </c>
      <c r="B87" s="168" t="s">
        <v>100</v>
      </c>
      <c r="C87" s="164">
        <f t="shared" si="54"/>
        <v>9430000</v>
      </c>
      <c r="D87" s="164">
        <f t="shared" si="55"/>
        <v>2357000</v>
      </c>
      <c r="E87" s="164">
        <f t="shared" si="55"/>
        <v>2358000</v>
      </c>
      <c r="F87" s="164">
        <f t="shared" si="55"/>
        <v>2357000</v>
      </c>
      <c r="G87" s="164">
        <f t="shared" si="53"/>
        <v>2358000</v>
      </c>
      <c r="H87" s="164">
        <f t="shared" si="56"/>
        <v>9430000</v>
      </c>
      <c r="I87" s="164">
        <f>SUM(I95)</f>
        <v>2357000</v>
      </c>
      <c r="J87" s="164">
        <f>SUM(J95)</f>
        <v>2358000</v>
      </c>
      <c r="K87" s="164">
        <f>SUM(K95)</f>
        <v>2357000</v>
      </c>
      <c r="L87" s="164">
        <f>SUM(L95)</f>
        <v>2358000</v>
      </c>
      <c r="M87" s="164">
        <f t="shared" si="57"/>
        <v>0</v>
      </c>
      <c r="N87" s="164">
        <f>SUM(N95)</f>
        <v>0</v>
      </c>
      <c r="O87" s="164">
        <f>SUM(O95)</f>
        <v>0</v>
      </c>
      <c r="P87" s="164">
        <f>SUM(P95)</f>
        <v>0</v>
      </c>
      <c r="Q87" s="164">
        <f>SUM(Q95)</f>
        <v>0</v>
      </c>
      <c r="R87" s="164">
        <f t="shared" si="58"/>
        <v>0</v>
      </c>
      <c r="S87" s="164">
        <f>SUM(S95)</f>
        <v>0</v>
      </c>
      <c r="T87" s="164">
        <f>SUM(T95)</f>
        <v>0</v>
      </c>
      <c r="U87" s="164">
        <f>SUM(U95)</f>
        <v>0</v>
      </c>
      <c r="V87" s="164">
        <f>SUM(V95)</f>
        <v>0</v>
      </c>
    </row>
    <row r="88" spans="1:22" ht="16.5" thickTop="1" thickBot="1">
      <c r="A88" s="160" t="s">
        <v>121</v>
      </c>
      <c r="B88" s="168" t="s">
        <v>101</v>
      </c>
      <c r="C88" s="164">
        <f t="shared" si="54"/>
        <v>12391200</v>
      </c>
      <c r="D88" s="164">
        <f t="shared" si="55"/>
        <v>3098000</v>
      </c>
      <c r="E88" s="164">
        <f t="shared" si="55"/>
        <v>3098000</v>
      </c>
      <c r="F88" s="164">
        <f t="shared" si="55"/>
        <v>3098000</v>
      </c>
      <c r="G88" s="164">
        <f t="shared" si="53"/>
        <v>3097200</v>
      </c>
      <c r="H88" s="164">
        <f t="shared" si="56"/>
        <v>12391200</v>
      </c>
      <c r="I88" s="164">
        <f>SUM(I96,I103)</f>
        <v>3098000</v>
      </c>
      <c r="J88" s="164">
        <f>SUM(J96,J103)</f>
        <v>3098000</v>
      </c>
      <c r="K88" s="164">
        <f>SUM(K96,K103)</f>
        <v>3098000</v>
      </c>
      <c r="L88" s="164">
        <f>SUM(L96,L103)</f>
        <v>3097200</v>
      </c>
      <c r="M88" s="164">
        <f t="shared" si="57"/>
        <v>0</v>
      </c>
      <c r="N88" s="164">
        <f>SUM(N96,N103)</f>
        <v>0</v>
      </c>
      <c r="O88" s="164">
        <f>SUM(O96,O103)</f>
        <v>0</v>
      </c>
      <c r="P88" s="164">
        <f>SUM(P96,P103)</f>
        <v>0</v>
      </c>
      <c r="Q88" s="164">
        <f>SUM(Q96,Q103)</f>
        <v>0</v>
      </c>
      <c r="R88" s="164">
        <f t="shared" si="58"/>
        <v>0</v>
      </c>
      <c r="S88" s="164">
        <f>SUM(S96,S103)</f>
        <v>0</v>
      </c>
      <c r="T88" s="164">
        <f>SUM(T96,T103)</f>
        <v>0</v>
      </c>
      <c r="U88" s="164">
        <f>SUM(U96,U103)</f>
        <v>0</v>
      </c>
      <c r="V88" s="164">
        <f>SUM(V96,V103)</f>
        <v>0</v>
      </c>
    </row>
    <row r="89" spans="1:22" ht="16.5" thickTop="1" thickBot="1">
      <c r="A89" s="160" t="s">
        <v>121</v>
      </c>
      <c r="B89" s="168" t="s">
        <v>104</v>
      </c>
      <c r="C89" s="164">
        <f t="shared" si="54"/>
        <v>700000</v>
      </c>
      <c r="D89" s="164">
        <f t="shared" si="55"/>
        <v>240000</v>
      </c>
      <c r="E89" s="164">
        <f t="shared" si="55"/>
        <v>200000</v>
      </c>
      <c r="F89" s="164">
        <f t="shared" si="55"/>
        <v>175000</v>
      </c>
      <c r="G89" s="164">
        <f t="shared" si="53"/>
        <v>85000</v>
      </c>
      <c r="H89" s="164">
        <f t="shared" si="56"/>
        <v>700000</v>
      </c>
      <c r="I89" s="164">
        <f t="shared" ref="I89:L92" si="65">SUM(I97)</f>
        <v>240000</v>
      </c>
      <c r="J89" s="164">
        <f t="shared" si="65"/>
        <v>200000</v>
      </c>
      <c r="K89" s="164">
        <f t="shared" si="65"/>
        <v>175000</v>
      </c>
      <c r="L89" s="164">
        <f t="shared" si="65"/>
        <v>85000</v>
      </c>
      <c r="M89" s="164">
        <f t="shared" si="57"/>
        <v>0</v>
      </c>
      <c r="N89" s="164">
        <f t="shared" ref="N89:Q92" si="66">SUM(N97)</f>
        <v>0</v>
      </c>
      <c r="O89" s="164">
        <f t="shared" si="66"/>
        <v>0</v>
      </c>
      <c r="P89" s="164">
        <f t="shared" si="66"/>
        <v>0</v>
      </c>
      <c r="Q89" s="164">
        <f t="shared" si="66"/>
        <v>0</v>
      </c>
      <c r="R89" s="164">
        <f t="shared" si="58"/>
        <v>0</v>
      </c>
      <c r="S89" s="164">
        <f t="shared" ref="S89:V92" si="67">SUM(S97)</f>
        <v>0</v>
      </c>
      <c r="T89" s="164">
        <f t="shared" si="67"/>
        <v>0</v>
      </c>
      <c r="U89" s="164">
        <f t="shared" si="67"/>
        <v>0</v>
      </c>
      <c r="V89" s="164">
        <f t="shared" si="67"/>
        <v>0</v>
      </c>
    </row>
    <row r="90" spans="1:22" ht="16.5" thickTop="1" thickBot="1">
      <c r="A90" s="160" t="s">
        <v>121</v>
      </c>
      <c r="B90" s="168" t="s">
        <v>105</v>
      </c>
      <c r="C90" s="164">
        <f t="shared" si="54"/>
        <v>1032500</v>
      </c>
      <c r="D90" s="164">
        <f t="shared" si="55"/>
        <v>376000</v>
      </c>
      <c r="E90" s="164">
        <f t="shared" si="55"/>
        <v>219000</v>
      </c>
      <c r="F90" s="164">
        <f t="shared" si="55"/>
        <v>219000</v>
      </c>
      <c r="G90" s="164">
        <f t="shared" si="53"/>
        <v>218500</v>
      </c>
      <c r="H90" s="164">
        <f t="shared" si="56"/>
        <v>1032500</v>
      </c>
      <c r="I90" s="164">
        <f t="shared" si="65"/>
        <v>376000</v>
      </c>
      <c r="J90" s="164">
        <f t="shared" si="65"/>
        <v>219000</v>
      </c>
      <c r="K90" s="164">
        <f t="shared" si="65"/>
        <v>219000</v>
      </c>
      <c r="L90" s="164">
        <f t="shared" si="65"/>
        <v>218500</v>
      </c>
      <c r="M90" s="164">
        <f t="shared" si="57"/>
        <v>0</v>
      </c>
      <c r="N90" s="164">
        <f t="shared" si="66"/>
        <v>0</v>
      </c>
      <c r="O90" s="164">
        <f t="shared" si="66"/>
        <v>0</v>
      </c>
      <c r="P90" s="164">
        <f t="shared" si="66"/>
        <v>0</v>
      </c>
      <c r="Q90" s="164">
        <f t="shared" si="66"/>
        <v>0</v>
      </c>
      <c r="R90" s="164">
        <f t="shared" si="58"/>
        <v>0</v>
      </c>
      <c r="S90" s="164">
        <f t="shared" si="67"/>
        <v>0</v>
      </c>
      <c r="T90" s="164">
        <f t="shared" si="67"/>
        <v>0</v>
      </c>
      <c r="U90" s="164">
        <f t="shared" si="67"/>
        <v>0</v>
      </c>
      <c r="V90" s="164">
        <f t="shared" si="67"/>
        <v>0</v>
      </c>
    </row>
    <row r="91" spans="1:22" ht="31.5" thickTop="1" thickBot="1">
      <c r="A91" s="160" t="s">
        <v>121</v>
      </c>
      <c r="B91" s="169" t="s">
        <v>153</v>
      </c>
      <c r="C91" s="164">
        <f t="shared" si="54"/>
        <v>1032500</v>
      </c>
      <c r="D91" s="164">
        <f t="shared" si="55"/>
        <v>376000</v>
      </c>
      <c r="E91" s="164">
        <f t="shared" si="55"/>
        <v>219000</v>
      </c>
      <c r="F91" s="164">
        <f t="shared" si="55"/>
        <v>219000</v>
      </c>
      <c r="G91" s="164">
        <f t="shared" si="53"/>
        <v>218500</v>
      </c>
      <c r="H91" s="164">
        <f t="shared" si="56"/>
        <v>1032500</v>
      </c>
      <c r="I91" s="164">
        <f t="shared" si="65"/>
        <v>376000</v>
      </c>
      <c r="J91" s="164">
        <f t="shared" si="65"/>
        <v>219000</v>
      </c>
      <c r="K91" s="164">
        <f t="shared" si="65"/>
        <v>219000</v>
      </c>
      <c r="L91" s="164">
        <f t="shared" si="65"/>
        <v>218500</v>
      </c>
      <c r="M91" s="164">
        <f t="shared" si="57"/>
        <v>0</v>
      </c>
      <c r="N91" s="164">
        <f t="shared" si="66"/>
        <v>0</v>
      </c>
      <c r="O91" s="164">
        <f t="shared" si="66"/>
        <v>0</v>
      </c>
      <c r="P91" s="164">
        <f t="shared" si="66"/>
        <v>0</v>
      </c>
      <c r="Q91" s="164">
        <f t="shared" si="66"/>
        <v>0</v>
      </c>
      <c r="R91" s="164">
        <f t="shared" si="58"/>
        <v>0</v>
      </c>
      <c r="S91" s="164">
        <f t="shared" si="67"/>
        <v>0</v>
      </c>
      <c r="T91" s="164">
        <f t="shared" si="67"/>
        <v>0</v>
      </c>
      <c r="U91" s="164">
        <f t="shared" si="67"/>
        <v>0</v>
      </c>
      <c r="V91" s="164">
        <f t="shared" si="67"/>
        <v>0</v>
      </c>
    </row>
    <row r="92" spans="1:22" ht="16.5" thickTop="1" thickBot="1">
      <c r="A92" s="160" t="s">
        <v>121</v>
      </c>
      <c r="B92" s="167" t="s">
        <v>155</v>
      </c>
      <c r="C92" s="164">
        <f t="shared" si="54"/>
        <v>3796600</v>
      </c>
      <c r="D92" s="164">
        <f t="shared" si="55"/>
        <v>500000</v>
      </c>
      <c r="E92" s="164">
        <f t="shared" si="55"/>
        <v>1400000</v>
      </c>
      <c r="F92" s="164">
        <f t="shared" si="55"/>
        <v>1400000</v>
      </c>
      <c r="G92" s="164">
        <f t="shared" si="53"/>
        <v>496600</v>
      </c>
      <c r="H92" s="164">
        <f t="shared" si="56"/>
        <v>3796600</v>
      </c>
      <c r="I92" s="164">
        <f t="shared" si="65"/>
        <v>500000</v>
      </c>
      <c r="J92" s="164">
        <f t="shared" si="65"/>
        <v>1400000</v>
      </c>
      <c r="K92" s="164">
        <f t="shared" si="65"/>
        <v>1400000</v>
      </c>
      <c r="L92" s="164">
        <f t="shared" si="65"/>
        <v>496600</v>
      </c>
      <c r="M92" s="164">
        <f t="shared" si="57"/>
        <v>0</v>
      </c>
      <c r="N92" s="164">
        <f t="shared" si="66"/>
        <v>0</v>
      </c>
      <c r="O92" s="164">
        <f t="shared" si="66"/>
        <v>0</v>
      </c>
      <c r="P92" s="164">
        <f t="shared" si="66"/>
        <v>0</v>
      </c>
      <c r="Q92" s="164">
        <f t="shared" si="66"/>
        <v>0</v>
      </c>
      <c r="R92" s="164">
        <f t="shared" si="58"/>
        <v>0</v>
      </c>
      <c r="S92" s="164">
        <f t="shared" si="67"/>
        <v>0</v>
      </c>
      <c r="T92" s="164">
        <f t="shared" si="67"/>
        <v>0</v>
      </c>
      <c r="U92" s="164">
        <f t="shared" si="67"/>
        <v>0</v>
      </c>
      <c r="V92" s="164">
        <f t="shared" si="67"/>
        <v>0</v>
      </c>
    </row>
    <row r="93" spans="1:22" ht="16.5" thickTop="1" thickBot="1">
      <c r="A93" s="160" t="s">
        <v>168</v>
      </c>
      <c r="B93" s="167" t="s">
        <v>169</v>
      </c>
      <c r="C93" s="164">
        <f t="shared" si="54"/>
        <v>27260300</v>
      </c>
      <c r="D93" s="164">
        <f t="shared" si="55"/>
        <v>6548000</v>
      </c>
      <c r="E93" s="164">
        <f t="shared" si="55"/>
        <v>7253000</v>
      </c>
      <c r="F93" s="164">
        <f t="shared" si="55"/>
        <v>7226000</v>
      </c>
      <c r="G93" s="164">
        <f t="shared" si="53"/>
        <v>6233300</v>
      </c>
      <c r="H93" s="164">
        <f t="shared" si="56"/>
        <v>27260300</v>
      </c>
      <c r="I93" s="164">
        <f>SUM(I94,I100)</f>
        <v>6548000</v>
      </c>
      <c r="J93" s="164">
        <f>SUM(J94,J100)</f>
        <v>7253000</v>
      </c>
      <c r="K93" s="164">
        <f>SUM(K94,K100)</f>
        <v>7226000</v>
      </c>
      <c r="L93" s="164">
        <f>SUM(L94,L100)</f>
        <v>6233300</v>
      </c>
      <c r="M93" s="164">
        <f t="shared" si="57"/>
        <v>0</v>
      </c>
      <c r="N93" s="164">
        <f>SUM(N94,N100)</f>
        <v>0</v>
      </c>
      <c r="O93" s="164">
        <f>SUM(O94,O100)</f>
        <v>0</v>
      </c>
      <c r="P93" s="164">
        <f>SUM(P94,P100)</f>
        <v>0</v>
      </c>
      <c r="Q93" s="164">
        <f>SUM(Q94,Q100)</f>
        <v>0</v>
      </c>
      <c r="R93" s="164">
        <f t="shared" si="58"/>
        <v>0</v>
      </c>
      <c r="S93" s="164">
        <f>SUM(S94,S100)</f>
        <v>0</v>
      </c>
      <c r="T93" s="164">
        <f>SUM(T94,T100)</f>
        <v>0</v>
      </c>
      <c r="U93" s="164">
        <f>SUM(U94,U100)</f>
        <v>0</v>
      </c>
      <c r="V93" s="164">
        <f>SUM(V94,V100)</f>
        <v>0</v>
      </c>
    </row>
    <row r="94" spans="1:22" ht="16.5" thickTop="1" thickBot="1">
      <c r="A94" s="160" t="s">
        <v>121</v>
      </c>
      <c r="B94" s="168" t="s">
        <v>99</v>
      </c>
      <c r="C94" s="164">
        <f t="shared" si="54"/>
        <v>23463700</v>
      </c>
      <c r="D94" s="164">
        <f t="shared" si="55"/>
        <v>6048000</v>
      </c>
      <c r="E94" s="164">
        <f t="shared" si="55"/>
        <v>5853000</v>
      </c>
      <c r="F94" s="164">
        <f t="shared" si="55"/>
        <v>5826000</v>
      </c>
      <c r="G94" s="164">
        <f t="shared" si="53"/>
        <v>5736700</v>
      </c>
      <c r="H94" s="164">
        <f t="shared" si="56"/>
        <v>23463700</v>
      </c>
      <c r="I94" s="164">
        <f>SUM(I95:I98)</f>
        <v>6048000</v>
      </c>
      <c r="J94" s="164">
        <f>SUM(J95:J98)</f>
        <v>5853000</v>
      </c>
      <c r="K94" s="164">
        <f>SUM(K95:K98)</f>
        <v>5826000</v>
      </c>
      <c r="L94" s="164">
        <f>SUM(L95:L98)</f>
        <v>5736700</v>
      </c>
      <c r="M94" s="164">
        <f t="shared" si="57"/>
        <v>0</v>
      </c>
      <c r="N94" s="164">
        <f>SUM(N95:N98)</f>
        <v>0</v>
      </c>
      <c r="O94" s="164">
        <f>SUM(O95:O98)</f>
        <v>0</v>
      </c>
      <c r="P94" s="164">
        <f>SUM(P95:P98)</f>
        <v>0</v>
      </c>
      <c r="Q94" s="164">
        <f>SUM(Q95:Q98)</f>
        <v>0</v>
      </c>
      <c r="R94" s="164">
        <f t="shared" si="58"/>
        <v>0</v>
      </c>
      <c r="S94" s="164">
        <f>SUM(S95:S98)</f>
        <v>0</v>
      </c>
      <c r="T94" s="164">
        <f>SUM(T95:T98)</f>
        <v>0</v>
      </c>
      <c r="U94" s="164">
        <f>SUM(U95:U98)</f>
        <v>0</v>
      </c>
      <c r="V94" s="164">
        <f>SUM(V95:V98)</f>
        <v>0</v>
      </c>
    </row>
    <row r="95" spans="1:22" ht="16.5" thickTop="1" thickBot="1">
      <c r="A95" s="160" t="s">
        <v>121</v>
      </c>
      <c r="B95" s="169" t="s">
        <v>100</v>
      </c>
      <c r="C95" s="164">
        <f t="shared" si="54"/>
        <v>9430000</v>
      </c>
      <c r="D95" s="164">
        <f t="shared" si="55"/>
        <v>2357000</v>
      </c>
      <c r="E95" s="164">
        <f t="shared" si="55"/>
        <v>2358000</v>
      </c>
      <c r="F95" s="164">
        <f t="shared" si="55"/>
        <v>2357000</v>
      </c>
      <c r="G95" s="164">
        <f t="shared" si="53"/>
        <v>2358000</v>
      </c>
      <c r="H95" s="164">
        <f t="shared" si="56"/>
        <v>9430000</v>
      </c>
      <c r="I95" s="164">
        <v>2357000</v>
      </c>
      <c r="J95" s="164">
        <v>2358000</v>
      </c>
      <c r="K95" s="164">
        <v>2357000</v>
      </c>
      <c r="L95" s="164">
        <v>2358000</v>
      </c>
      <c r="M95" s="164">
        <f t="shared" si="57"/>
        <v>0</v>
      </c>
      <c r="N95" s="164">
        <v>0</v>
      </c>
      <c r="O95" s="164">
        <v>0</v>
      </c>
      <c r="P95" s="164">
        <v>0</v>
      </c>
      <c r="Q95" s="164">
        <v>0</v>
      </c>
      <c r="R95" s="164">
        <f t="shared" si="58"/>
        <v>0</v>
      </c>
      <c r="S95" s="164">
        <v>0</v>
      </c>
      <c r="T95" s="164">
        <v>0</v>
      </c>
      <c r="U95" s="164">
        <v>0</v>
      </c>
      <c r="V95" s="164">
        <v>0</v>
      </c>
    </row>
    <row r="96" spans="1:22" ht="16.5" thickTop="1" thickBot="1">
      <c r="A96" s="160" t="s">
        <v>121</v>
      </c>
      <c r="B96" s="169" t="s">
        <v>101</v>
      </c>
      <c r="C96" s="164">
        <f t="shared" si="54"/>
        <v>12301200</v>
      </c>
      <c r="D96" s="164">
        <f t="shared" si="55"/>
        <v>3075000</v>
      </c>
      <c r="E96" s="164">
        <f t="shared" si="55"/>
        <v>3076000</v>
      </c>
      <c r="F96" s="164">
        <f t="shared" si="55"/>
        <v>3075000</v>
      </c>
      <c r="G96" s="164">
        <f t="shared" si="53"/>
        <v>3075200</v>
      </c>
      <c r="H96" s="164">
        <f t="shared" si="56"/>
        <v>12301200</v>
      </c>
      <c r="I96" s="164">
        <v>3075000</v>
      </c>
      <c r="J96" s="164">
        <v>3076000</v>
      </c>
      <c r="K96" s="164">
        <v>3075000</v>
      </c>
      <c r="L96" s="164">
        <v>3075200</v>
      </c>
      <c r="M96" s="164">
        <f t="shared" si="57"/>
        <v>0</v>
      </c>
      <c r="N96" s="164">
        <v>0</v>
      </c>
      <c r="O96" s="164">
        <v>0</v>
      </c>
      <c r="P96" s="164">
        <v>0</v>
      </c>
      <c r="Q96" s="164">
        <v>0</v>
      </c>
      <c r="R96" s="164">
        <f t="shared" si="58"/>
        <v>0</v>
      </c>
      <c r="S96" s="164">
        <v>0</v>
      </c>
      <c r="T96" s="164">
        <v>0</v>
      </c>
      <c r="U96" s="164">
        <v>0</v>
      </c>
      <c r="V96" s="164">
        <v>0</v>
      </c>
    </row>
    <row r="97" spans="1:22" ht="16.5" thickTop="1" thickBot="1">
      <c r="A97" s="160" t="s">
        <v>121</v>
      </c>
      <c r="B97" s="169" t="s">
        <v>104</v>
      </c>
      <c r="C97" s="164">
        <f t="shared" si="54"/>
        <v>700000</v>
      </c>
      <c r="D97" s="164">
        <f t="shared" si="55"/>
        <v>240000</v>
      </c>
      <c r="E97" s="164">
        <f t="shared" si="55"/>
        <v>200000</v>
      </c>
      <c r="F97" s="164">
        <f t="shared" si="55"/>
        <v>175000</v>
      </c>
      <c r="G97" s="164">
        <f t="shared" si="53"/>
        <v>85000</v>
      </c>
      <c r="H97" s="164">
        <f t="shared" si="56"/>
        <v>700000</v>
      </c>
      <c r="I97" s="164">
        <v>240000</v>
      </c>
      <c r="J97" s="164">
        <v>200000</v>
      </c>
      <c r="K97" s="164">
        <v>175000</v>
      </c>
      <c r="L97" s="164">
        <v>85000</v>
      </c>
      <c r="M97" s="164">
        <f t="shared" si="57"/>
        <v>0</v>
      </c>
      <c r="N97" s="164">
        <v>0</v>
      </c>
      <c r="O97" s="164">
        <v>0</v>
      </c>
      <c r="P97" s="164">
        <v>0</v>
      </c>
      <c r="Q97" s="164">
        <v>0</v>
      </c>
      <c r="R97" s="164">
        <f t="shared" si="58"/>
        <v>0</v>
      </c>
      <c r="S97" s="164">
        <v>0</v>
      </c>
      <c r="T97" s="164">
        <v>0</v>
      </c>
      <c r="U97" s="164">
        <v>0</v>
      </c>
      <c r="V97" s="164">
        <v>0</v>
      </c>
    </row>
    <row r="98" spans="1:22" ht="16.5" thickTop="1" thickBot="1">
      <c r="A98" s="160" t="s">
        <v>121</v>
      </c>
      <c r="B98" s="169" t="s">
        <v>105</v>
      </c>
      <c r="C98" s="164">
        <f t="shared" si="54"/>
        <v>1032500</v>
      </c>
      <c r="D98" s="164">
        <f t="shared" si="55"/>
        <v>376000</v>
      </c>
      <c r="E98" s="164">
        <f t="shared" si="55"/>
        <v>219000</v>
      </c>
      <c r="F98" s="164">
        <f t="shared" si="55"/>
        <v>219000</v>
      </c>
      <c r="G98" s="164">
        <f t="shared" si="53"/>
        <v>218500</v>
      </c>
      <c r="H98" s="164">
        <f t="shared" si="56"/>
        <v>1032500</v>
      </c>
      <c r="I98" s="164">
        <f>SUM(I99)</f>
        <v>376000</v>
      </c>
      <c r="J98" s="164">
        <f>SUM(J99)</f>
        <v>219000</v>
      </c>
      <c r="K98" s="164">
        <f>SUM(K99)</f>
        <v>219000</v>
      </c>
      <c r="L98" s="164">
        <f>SUM(L99)</f>
        <v>218500</v>
      </c>
      <c r="M98" s="164">
        <f t="shared" si="57"/>
        <v>0</v>
      </c>
      <c r="N98" s="164">
        <f>SUM(N99)</f>
        <v>0</v>
      </c>
      <c r="O98" s="164">
        <f>SUM(O99)</f>
        <v>0</v>
      </c>
      <c r="P98" s="164">
        <f>SUM(P99)</f>
        <v>0</v>
      </c>
      <c r="Q98" s="164">
        <f>SUM(Q99)</f>
        <v>0</v>
      </c>
      <c r="R98" s="164">
        <f t="shared" si="58"/>
        <v>0</v>
      </c>
      <c r="S98" s="164">
        <f>SUM(S99)</f>
        <v>0</v>
      </c>
      <c r="T98" s="164">
        <f>SUM(T99)</f>
        <v>0</v>
      </c>
      <c r="U98" s="164">
        <f>SUM(U99)</f>
        <v>0</v>
      </c>
      <c r="V98" s="164">
        <f>SUM(V99)</f>
        <v>0</v>
      </c>
    </row>
    <row r="99" spans="1:22" ht="31.5" thickTop="1" thickBot="1">
      <c r="A99" s="160" t="s">
        <v>121</v>
      </c>
      <c r="B99" s="170" t="s">
        <v>153</v>
      </c>
      <c r="C99" s="164">
        <f t="shared" si="54"/>
        <v>1032500</v>
      </c>
      <c r="D99" s="164">
        <f t="shared" si="55"/>
        <v>376000</v>
      </c>
      <c r="E99" s="164">
        <f t="shared" si="55"/>
        <v>219000</v>
      </c>
      <c r="F99" s="164">
        <f t="shared" si="55"/>
        <v>219000</v>
      </c>
      <c r="G99" s="164">
        <f t="shared" si="53"/>
        <v>218500</v>
      </c>
      <c r="H99" s="164">
        <f t="shared" si="56"/>
        <v>1032500</v>
      </c>
      <c r="I99" s="164">
        <v>376000</v>
      </c>
      <c r="J99" s="164">
        <v>219000</v>
      </c>
      <c r="K99" s="164">
        <v>219000</v>
      </c>
      <c r="L99" s="164">
        <v>218500</v>
      </c>
      <c r="M99" s="164">
        <f t="shared" si="57"/>
        <v>0</v>
      </c>
      <c r="N99" s="164">
        <v>0</v>
      </c>
      <c r="O99" s="164">
        <v>0</v>
      </c>
      <c r="P99" s="164">
        <v>0</v>
      </c>
      <c r="Q99" s="164">
        <v>0</v>
      </c>
      <c r="R99" s="164">
        <f t="shared" si="58"/>
        <v>0</v>
      </c>
      <c r="S99" s="164">
        <v>0</v>
      </c>
      <c r="T99" s="164">
        <v>0</v>
      </c>
      <c r="U99" s="164">
        <v>0</v>
      </c>
      <c r="V99" s="164">
        <v>0</v>
      </c>
    </row>
    <row r="100" spans="1:22" ht="16.5" thickTop="1" thickBot="1">
      <c r="A100" s="160" t="s">
        <v>121</v>
      </c>
      <c r="B100" s="168" t="s">
        <v>155</v>
      </c>
      <c r="C100" s="164">
        <f t="shared" si="54"/>
        <v>3796600</v>
      </c>
      <c r="D100" s="164">
        <f t="shared" si="55"/>
        <v>500000</v>
      </c>
      <c r="E100" s="164">
        <f t="shared" si="55"/>
        <v>1400000</v>
      </c>
      <c r="F100" s="164">
        <f t="shared" si="55"/>
        <v>1400000</v>
      </c>
      <c r="G100" s="164">
        <f t="shared" si="53"/>
        <v>496600</v>
      </c>
      <c r="H100" s="164">
        <f t="shared" si="56"/>
        <v>3796600</v>
      </c>
      <c r="I100" s="164">
        <v>500000</v>
      </c>
      <c r="J100" s="164">
        <v>1400000</v>
      </c>
      <c r="K100" s="164">
        <v>1400000</v>
      </c>
      <c r="L100" s="164">
        <v>496600</v>
      </c>
      <c r="M100" s="164">
        <f t="shared" si="57"/>
        <v>0</v>
      </c>
      <c r="N100" s="164">
        <v>0</v>
      </c>
      <c r="O100" s="164">
        <v>0</v>
      </c>
      <c r="P100" s="164">
        <v>0</v>
      </c>
      <c r="Q100" s="164">
        <v>0</v>
      </c>
      <c r="R100" s="164">
        <f t="shared" si="58"/>
        <v>0</v>
      </c>
      <c r="S100" s="164">
        <v>0</v>
      </c>
      <c r="T100" s="164">
        <v>0</v>
      </c>
      <c r="U100" s="164">
        <v>0</v>
      </c>
      <c r="V100" s="164">
        <v>0</v>
      </c>
    </row>
    <row r="101" spans="1:22" ht="16.5" thickTop="1" thickBot="1">
      <c r="A101" s="160" t="s">
        <v>170</v>
      </c>
      <c r="B101" s="167" t="s">
        <v>171</v>
      </c>
      <c r="C101" s="164">
        <f t="shared" si="54"/>
        <v>90000</v>
      </c>
      <c r="D101" s="164">
        <f t="shared" si="55"/>
        <v>23000</v>
      </c>
      <c r="E101" s="164">
        <f t="shared" si="55"/>
        <v>22000</v>
      </c>
      <c r="F101" s="164">
        <f t="shared" si="55"/>
        <v>23000</v>
      </c>
      <c r="G101" s="164">
        <f t="shared" si="53"/>
        <v>22000</v>
      </c>
      <c r="H101" s="164">
        <f t="shared" si="56"/>
        <v>90000</v>
      </c>
      <c r="I101" s="164">
        <f t="shared" ref="I101:L102" si="68">SUM(I102)</f>
        <v>23000</v>
      </c>
      <c r="J101" s="164">
        <f t="shared" si="68"/>
        <v>22000</v>
      </c>
      <c r="K101" s="164">
        <f t="shared" si="68"/>
        <v>23000</v>
      </c>
      <c r="L101" s="164">
        <f t="shared" si="68"/>
        <v>22000</v>
      </c>
      <c r="M101" s="164">
        <f t="shared" si="57"/>
        <v>0</v>
      </c>
      <c r="N101" s="164">
        <f t="shared" ref="N101:Q102" si="69">SUM(N102)</f>
        <v>0</v>
      </c>
      <c r="O101" s="164">
        <f t="shared" si="69"/>
        <v>0</v>
      </c>
      <c r="P101" s="164">
        <f t="shared" si="69"/>
        <v>0</v>
      </c>
      <c r="Q101" s="164">
        <f t="shared" si="69"/>
        <v>0</v>
      </c>
      <c r="R101" s="164">
        <f t="shared" si="58"/>
        <v>0</v>
      </c>
      <c r="S101" s="164">
        <f t="shared" ref="S101:V102" si="70">SUM(S102)</f>
        <v>0</v>
      </c>
      <c r="T101" s="164">
        <f t="shared" si="70"/>
        <v>0</v>
      </c>
      <c r="U101" s="164">
        <f t="shared" si="70"/>
        <v>0</v>
      </c>
      <c r="V101" s="164">
        <f t="shared" si="70"/>
        <v>0</v>
      </c>
    </row>
    <row r="102" spans="1:22" ht="16.5" thickTop="1" thickBot="1">
      <c r="A102" s="160" t="s">
        <v>121</v>
      </c>
      <c r="B102" s="168" t="s">
        <v>99</v>
      </c>
      <c r="C102" s="164">
        <f t="shared" si="54"/>
        <v>90000</v>
      </c>
      <c r="D102" s="164">
        <f t="shared" si="55"/>
        <v>23000</v>
      </c>
      <c r="E102" s="164">
        <f t="shared" si="55"/>
        <v>22000</v>
      </c>
      <c r="F102" s="164">
        <f t="shared" si="55"/>
        <v>23000</v>
      </c>
      <c r="G102" s="164">
        <f t="shared" si="53"/>
        <v>22000</v>
      </c>
      <c r="H102" s="164">
        <f t="shared" si="56"/>
        <v>90000</v>
      </c>
      <c r="I102" s="164">
        <f t="shared" si="68"/>
        <v>23000</v>
      </c>
      <c r="J102" s="164">
        <f t="shared" si="68"/>
        <v>22000</v>
      </c>
      <c r="K102" s="164">
        <f t="shared" si="68"/>
        <v>23000</v>
      </c>
      <c r="L102" s="164">
        <f t="shared" si="68"/>
        <v>22000</v>
      </c>
      <c r="M102" s="164">
        <f t="shared" si="57"/>
        <v>0</v>
      </c>
      <c r="N102" s="164">
        <f t="shared" si="69"/>
        <v>0</v>
      </c>
      <c r="O102" s="164">
        <f t="shared" si="69"/>
        <v>0</v>
      </c>
      <c r="P102" s="164">
        <f t="shared" si="69"/>
        <v>0</v>
      </c>
      <c r="Q102" s="164">
        <f t="shared" si="69"/>
        <v>0</v>
      </c>
      <c r="R102" s="164">
        <f t="shared" si="58"/>
        <v>0</v>
      </c>
      <c r="S102" s="164">
        <f t="shared" si="70"/>
        <v>0</v>
      </c>
      <c r="T102" s="164">
        <f t="shared" si="70"/>
        <v>0</v>
      </c>
      <c r="U102" s="164">
        <f t="shared" si="70"/>
        <v>0</v>
      </c>
      <c r="V102" s="164">
        <f t="shared" si="70"/>
        <v>0</v>
      </c>
    </row>
    <row r="103" spans="1:22" ht="16.5" thickTop="1" thickBot="1">
      <c r="A103" s="160" t="s">
        <v>121</v>
      </c>
      <c r="B103" s="169" t="s">
        <v>101</v>
      </c>
      <c r="C103" s="164">
        <f t="shared" si="54"/>
        <v>90000</v>
      </c>
      <c r="D103" s="164">
        <f t="shared" si="55"/>
        <v>23000</v>
      </c>
      <c r="E103" s="164">
        <f t="shared" si="55"/>
        <v>22000</v>
      </c>
      <c r="F103" s="164">
        <f t="shared" si="55"/>
        <v>23000</v>
      </c>
      <c r="G103" s="164">
        <f t="shared" si="53"/>
        <v>22000</v>
      </c>
      <c r="H103" s="164">
        <f t="shared" si="56"/>
        <v>90000</v>
      </c>
      <c r="I103" s="164">
        <v>23000</v>
      </c>
      <c r="J103" s="164">
        <v>22000</v>
      </c>
      <c r="K103" s="164">
        <v>23000</v>
      </c>
      <c r="L103" s="164">
        <v>22000</v>
      </c>
      <c r="M103" s="164">
        <f t="shared" si="57"/>
        <v>0</v>
      </c>
      <c r="N103" s="164">
        <v>0</v>
      </c>
      <c r="O103" s="164">
        <v>0</v>
      </c>
      <c r="P103" s="164">
        <v>0</v>
      </c>
      <c r="Q103" s="164">
        <v>0</v>
      </c>
      <c r="R103" s="164">
        <f t="shared" si="58"/>
        <v>0</v>
      </c>
      <c r="S103" s="164">
        <v>0</v>
      </c>
      <c r="T103" s="164">
        <v>0</v>
      </c>
      <c r="U103" s="164">
        <v>0</v>
      </c>
      <c r="V103" s="164">
        <v>0</v>
      </c>
    </row>
    <row r="104" spans="1:22" ht="16.5" thickTop="1" thickBot="1">
      <c r="A104" s="160" t="s">
        <v>172</v>
      </c>
      <c r="B104" s="165" t="s">
        <v>173</v>
      </c>
      <c r="C104" s="164">
        <f t="shared" si="54"/>
        <v>9590000</v>
      </c>
      <c r="D104" s="164">
        <f t="shared" si="55"/>
        <v>2433500</v>
      </c>
      <c r="E104" s="164">
        <f t="shared" si="55"/>
        <v>2515500</v>
      </c>
      <c r="F104" s="164">
        <f t="shared" si="55"/>
        <v>2415500</v>
      </c>
      <c r="G104" s="164">
        <f t="shared" si="53"/>
        <v>2225500</v>
      </c>
      <c r="H104" s="164">
        <f t="shared" si="56"/>
        <v>9590000</v>
      </c>
      <c r="I104" s="164">
        <f>SUM(I105,I114)</f>
        <v>2433500</v>
      </c>
      <c r="J104" s="164">
        <f>SUM(J105,J114)</f>
        <v>2515500</v>
      </c>
      <c r="K104" s="164">
        <f>SUM(K105,K114)</f>
        <v>2415500</v>
      </c>
      <c r="L104" s="164">
        <f>SUM(L105,L114)</f>
        <v>2225500</v>
      </c>
      <c r="M104" s="164">
        <f t="shared" si="57"/>
        <v>0</v>
      </c>
      <c r="N104" s="164">
        <f>SUM(N105,N114)</f>
        <v>0</v>
      </c>
      <c r="O104" s="164">
        <f>SUM(O105,O114)</f>
        <v>0</v>
      </c>
      <c r="P104" s="164">
        <f>SUM(P105,P114)</f>
        <v>0</v>
      </c>
      <c r="Q104" s="164">
        <f>SUM(Q105,Q114)</f>
        <v>0</v>
      </c>
      <c r="R104" s="164">
        <f t="shared" si="58"/>
        <v>0</v>
      </c>
      <c r="S104" s="164">
        <f>SUM(S105,S114)</f>
        <v>0</v>
      </c>
      <c r="T104" s="164">
        <f>SUM(T105,T114)</f>
        <v>0</v>
      </c>
      <c r="U104" s="164">
        <f>SUM(U105,U114)</f>
        <v>0</v>
      </c>
      <c r="V104" s="164">
        <f>SUM(V105,V114)</f>
        <v>0</v>
      </c>
    </row>
    <row r="105" spans="1:22" ht="16.5" thickTop="1" thickBot="1">
      <c r="A105" s="160" t="s">
        <v>121</v>
      </c>
      <c r="B105" s="166" t="s">
        <v>99</v>
      </c>
      <c r="C105" s="164">
        <f t="shared" si="54"/>
        <v>8105000</v>
      </c>
      <c r="D105" s="164">
        <f t="shared" si="55"/>
        <v>2038500</v>
      </c>
      <c r="E105" s="164">
        <f t="shared" si="55"/>
        <v>2020500</v>
      </c>
      <c r="F105" s="164">
        <f t="shared" si="55"/>
        <v>2020500</v>
      </c>
      <c r="G105" s="164">
        <f t="shared" si="53"/>
        <v>2025500</v>
      </c>
      <c r="H105" s="164">
        <f t="shared" si="56"/>
        <v>8105000</v>
      </c>
      <c r="I105" s="164">
        <f>SUM(I106:I108,I111:I112)</f>
        <v>2038500</v>
      </c>
      <c r="J105" s="164">
        <f>SUM(J106:J108,J111:J112)</f>
        <v>2020500</v>
      </c>
      <c r="K105" s="164">
        <f>SUM(K106:K108,K111:K112)</f>
        <v>2020500</v>
      </c>
      <c r="L105" s="164">
        <f>SUM(L106:L108,L111:L112)</f>
        <v>2025500</v>
      </c>
      <c r="M105" s="164">
        <f t="shared" si="57"/>
        <v>0</v>
      </c>
      <c r="N105" s="164">
        <f>SUM(N106:N108,N111:N112)</f>
        <v>0</v>
      </c>
      <c r="O105" s="164">
        <f>SUM(O106:O108,O111:O112)</f>
        <v>0</v>
      </c>
      <c r="P105" s="164">
        <f>SUM(P106:P108,P111:P112)</f>
        <v>0</v>
      </c>
      <c r="Q105" s="164">
        <f>SUM(Q106:Q108,Q111:Q112)</f>
        <v>0</v>
      </c>
      <c r="R105" s="164">
        <f t="shared" si="58"/>
        <v>0</v>
      </c>
      <c r="S105" s="164">
        <f>SUM(S106:S108,S111:S112)</f>
        <v>0</v>
      </c>
      <c r="T105" s="164">
        <f>SUM(T106:T108,T111:T112)</f>
        <v>0</v>
      </c>
      <c r="U105" s="164">
        <f>SUM(U106:U108,U111:U112)</f>
        <v>0</v>
      </c>
      <c r="V105" s="164">
        <f>SUM(V106:V108,V111:V112)</f>
        <v>0</v>
      </c>
    </row>
    <row r="106" spans="1:22" ht="16.5" thickTop="1" thickBot="1">
      <c r="A106" s="160" t="s">
        <v>121</v>
      </c>
      <c r="B106" s="167" t="s">
        <v>100</v>
      </c>
      <c r="C106" s="164">
        <f t="shared" si="54"/>
        <v>6250000</v>
      </c>
      <c r="D106" s="164">
        <f t="shared" si="55"/>
        <v>1562500</v>
      </c>
      <c r="E106" s="164">
        <f t="shared" si="55"/>
        <v>1562500</v>
      </c>
      <c r="F106" s="164">
        <f t="shared" si="55"/>
        <v>1562500</v>
      </c>
      <c r="G106" s="164">
        <f t="shared" si="53"/>
        <v>1562500</v>
      </c>
      <c r="H106" s="164">
        <f t="shared" si="56"/>
        <v>6250000</v>
      </c>
      <c r="I106" s="164">
        <v>1562500</v>
      </c>
      <c r="J106" s="164">
        <v>1562500</v>
      </c>
      <c r="K106" s="164">
        <v>1562500</v>
      </c>
      <c r="L106" s="164">
        <v>1562500</v>
      </c>
      <c r="M106" s="164">
        <f t="shared" si="57"/>
        <v>0</v>
      </c>
      <c r="N106" s="164">
        <v>0</v>
      </c>
      <c r="O106" s="164">
        <v>0</v>
      </c>
      <c r="P106" s="164">
        <v>0</v>
      </c>
      <c r="Q106" s="164">
        <v>0</v>
      </c>
      <c r="R106" s="164">
        <f t="shared" si="58"/>
        <v>0</v>
      </c>
      <c r="S106" s="164">
        <v>0</v>
      </c>
      <c r="T106" s="164">
        <v>0</v>
      </c>
      <c r="U106" s="164">
        <v>0</v>
      </c>
      <c r="V106" s="164">
        <v>0</v>
      </c>
    </row>
    <row r="107" spans="1:22" ht="16.5" thickTop="1" thickBot="1">
      <c r="A107" s="160" t="s">
        <v>121</v>
      </c>
      <c r="B107" s="167" t="s">
        <v>101</v>
      </c>
      <c r="C107" s="164">
        <f t="shared" si="54"/>
        <v>1686000</v>
      </c>
      <c r="D107" s="164">
        <f t="shared" si="55"/>
        <v>421500</v>
      </c>
      <c r="E107" s="164">
        <f t="shared" si="55"/>
        <v>421500</v>
      </c>
      <c r="F107" s="164">
        <f t="shared" si="55"/>
        <v>421500</v>
      </c>
      <c r="G107" s="164">
        <f t="shared" si="53"/>
        <v>421500</v>
      </c>
      <c r="H107" s="164">
        <f t="shared" si="56"/>
        <v>1686000</v>
      </c>
      <c r="I107" s="164">
        <v>421500</v>
      </c>
      <c r="J107" s="164">
        <v>421500</v>
      </c>
      <c r="K107" s="164">
        <v>421500</v>
      </c>
      <c r="L107" s="164">
        <v>421500</v>
      </c>
      <c r="M107" s="164">
        <f t="shared" si="57"/>
        <v>0</v>
      </c>
      <c r="N107" s="164">
        <v>0</v>
      </c>
      <c r="O107" s="164">
        <v>0</v>
      </c>
      <c r="P107" s="164">
        <v>0</v>
      </c>
      <c r="Q107" s="164">
        <v>0</v>
      </c>
      <c r="R107" s="164">
        <f t="shared" si="58"/>
        <v>0</v>
      </c>
      <c r="S107" s="164">
        <v>0</v>
      </c>
      <c r="T107" s="164">
        <v>0</v>
      </c>
      <c r="U107" s="164">
        <v>0</v>
      </c>
      <c r="V107" s="164">
        <v>0</v>
      </c>
    </row>
    <row r="108" spans="1:22" ht="16.5" thickTop="1" thickBot="1">
      <c r="A108" s="160" t="s">
        <v>121</v>
      </c>
      <c r="B108" s="167" t="s">
        <v>15</v>
      </c>
      <c r="C108" s="164">
        <f t="shared" si="54"/>
        <v>7000</v>
      </c>
      <c r="D108" s="164">
        <f t="shared" si="55"/>
        <v>7000</v>
      </c>
      <c r="E108" s="164">
        <f t="shared" si="55"/>
        <v>0</v>
      </c>
      <c r="F108" s="164">
        <f t="shared" si="55"/>
        <v>0</v>
      </c>
      <c r="G108" s="164">
        <f t="shared" si="53"/>
        <v>0</v>
      </c>
      <c r="H108" s="164">
        <f t="shared" si="56"/>
        <v>7000</v>
      </c>
      <c r="I108" s="164">
        <f t="shared" ref="I108:L109" si="71">SUM(I109)</f>
        <v>7000</v>
      </c>
      <c r="J108" s="164">
        <f t="shared" si="71"/>
        <v>0</v>
      </c>
      <c r="K108" s="164">
        <f t="shared" si="71"/>
        <v>0</v>
      </c>
      <c r="L108" s="164">
        <f t="shared" si="71"/>
        <v>0</v>
      </c>
      <c r="M108" s="164">
        <f t="shared" si="57"/>
        <v>0</v>
      </c>
      <c r="N108" s="164">
        <f t="shared" ref="N108:Q109" si="72">SUM(N109)</f>
        <v>0</v>
      </c>
      <c r="O108" s="164">
        <f t="shared" si="72"/>
        <v>0</v>
      </c>
      <c r="P108" s="164">
        <f t="shared" si="72"/>
        <v>0</v>
      </c>
      <c r="Q108" s="164">
        <f t="shared" si="72"/>
        <v>0</v>
      </c>
      <c r="R108" s="164">
        <f t="shared" si="58"/>
        <v>0</v>
      </c>
      <c r="S108" s="164">
        <f t="shared" ref="S108:V109" si="73">SUM(S109)</f>
        <v>0</v>
      </c>
      <c r="T108" s="164">
        <f t="shared" si="73"/>
        <v>0</v>
      </c>
      <c r="U108" s="164">
        <f t="shared" si="73"/>
        <v>0</v>
      </c>
      <c r="V108" s="164">
        <f t="shared" si="73"/>
        <v>0</v>
      </c>
    </row>
    <row r="109" spans="1:22" ht="16.5" thickTop="1" thickBot="1">
      <c r="A109" s="160" t="s">
        <v>121</v>
      </c>
      <c r="B109" s="168" t="s">
        <v>136</v>
      </c>
      <c r="C109" s="164">
        <f t="shared" si="54"/>
        <v>7000</v>
      </c>
      <c r="D109" s="164">
        <f t="shared" si="55"/>
        <v>7000</v>
      </c>
      <c r="E109" s="164">
        <f t="shared" si="55"/>
        <v>0</v>
      </c>
      <c r="F109" s="164">
        <f t="shared" si="55"/>
        <v>0</v>
      </c>
      <c r="G109" s="164">
        <f t="shared" si="53"/>
        <v>0</v>
      </c>
      <c r="H109" s="164">
        <f t="shared" si="56"/>
        <v>7000</v>
      </c>
      <c r="I109" s="164">
        <f t="shared" si="71"/>
        <v>7000</v>
      </c>
      <c r="J109" s="164">
        <f t="shared" si="71"/>
        <v>0</v>
      </c>
      <c r="K109" s="164">
        <f t="shared" si="71"/>
        <v>0</v>
      </c>
      <c r="L109" s="164">
        <f t="shared" si="71"/>
        <v>0</v>
      </c>
      <c r="M109" s="164">
        <f t="shared" si="57"/>
        <v>0</v>
      </c>
      <c r="N109" s="164">
        <f t="shared" si="72"/>
        <v>0</v>
      </c>
      <c r="O109" s="164">
        <f t="shared" si="72"/>
        <v>0</v>
      </c>
      <c r="P109" s="164">
        <f t="shared" si="72"/>
        <v>0</v>
      </c>
      <c r="Q109" s="164">
        <f t="shared" si="72"/>
        <v>0</v>
      </c>
      <c r="R109" s="164">
        <f t="shared" si="58"/>
        <v>0</v>
      </c>
      <c r="S109" s="164">
        <f t="shared" si="73"/>
        <v>0</v>
      </c>
      <c r="T109" s="164">
        <f t="shared" si="73"/>
        <v>0</v>
      </c>
      <c r="U109" s="164">
        <f t="shared" si="73"/>
        <v>0</v>
      </c>
      <c r="V109" s="164">
        <f t="shared" si="73"/>
        <v>0</v>
      </c>
    </row>
    <row r="110" spans="1:22" ht="16.5" thickTop="1" thickBot="1">
      <c r="A110" s="160" t="s">
        <v>121</v>
      </c>
      <c r="B110" s="169" t="s">
        <v>135</v>
      </c>
      <c r="C110" s="164">
        <f t="shared" si="54"/>
        <v>7000</v>
      </c>
      <c r="D110" s="164">
        <f t="shared" si="55"/>
        <v>7000</v>
      </c>
      <c r="E110" s="164">
        <f t="shared" si="55"/>
        <v>0</v>
      </c>
      <c r="F110" s="164">
        <f t="shared" si="55"/>
        <v>0</v>
      </c>
      <c r="G110" s="164">
        <f t="shared" si="53"/>
        <v>0</v>
      </c>
      <c r="H110" s="164">
        <f t="shared" si="56"/>
        <v>7000</v>
      </c>
      <c r="I110" s="164">
        <v>7000</v>
      </c>
      <c r="J110" s="164">
        <v>0</v>
      </c>
      <c r="K110" s="164">
        <v>0</v>
      </c>
      <c r="L110" s="164">
        <v>0</v>
      </c>
      <c r="M110" s="164">
        <f t="shared" si="57"/>
        <v>0</v>
      </c>
      <c r="N110" s="164">
        <v>0</v>
      </c>
      <c r="O110" s="164">
        <v>0</v>
      </c>
      <c r="P110" s="164">
        <v>0</v>
      </c>
      <c r="Q110" s="164">
        <v>0</v>
      </c>
      <c r="R110" s="164">
        <f t="shared" si="58"/>
        <v>0</v>
      </c>
      <c r="S110" s="164">
        <v>0</v>
      </c>
      <c r="T110" s="164">
        <v>0</v>
      </c>
      <c r="U110" s="164">
        <v>0</v>
      </c>
      <c r="V110" s="164">
        <v>0</v>
      </c>
    </row>
    <row r="111" spans="1:22" ht="16.5" thickTop="1" thickBot="1">
      <c r="A111" s="160" t="s">
        <v>121</v>
      </c>
      <c r="B111" s="167" t="s">
        <v>104</v>
      </c>
      <c r="C111" s="164">
        <f t="shared" si="54"/>
        <v>150000</v>
      </c>
      <c r="D111" s="164">
        <f t="shared" si="55"/>
        <v>40000</v>
      </c>
      <c r="E111" s="164">
        <f t="shared" si="55"/>
        <v>35000</v>
      </c>
      <c r="F111" s="164">
        <f t="shared" si="55"/>
        <v>35000</v>
      </c>
      <c r="G111" s="164">
        <f t="shared" si="53"/>
        <v>40000</v>
      </c>
      <c r="H111" s="164">
        <f t="shared" si="56"/>
        <v>150000</v>
      </c>
      <c r="I111" s="164">
        <v>40000</v>
      </c>
      <c r="J111" s="164">
        <v>35000</v>
      </c>
      <c r="K111" s="164">
        <v>35000</v>
      </c>
      <c r="L111" s="164">
        <v>40000</v>
      </c>
      <c r="M111" s="164">
        <f t="shared" si="57"/>
        <v>0</v>
      </c>
      <c r="N111" s="164">
        <v>0</v>
      </c>
      <c r="O111" s="164">
        <v>0</v>
      </c>
      <c r="P111" s="164">
        <v>0</v>
      </c>
      <c r="Q111" s="164">
        <v>0</v>
      </c>
      <c r="R111" s="164">
        <f t="shared" si="58"/>
        <v>0</v>
      </c>
      <c r="S111" s="164">
        <v>0</v>
      </c>
      <c r="T111" s="164">
        <v>0</v>
      </c>
      <c r="U111" s="164">
        <v>0</v>
      </c>
      <c r="V111" s="164">
        <v>0</v>
      </c>
    </row>
    <row r="112" spans="1:22" ht="16.5" thickTop="1" thickBot="1">
      <c r="A112" s="160" t="s">
        <v>121</v>
      </c>
      <c r="B112" s="167" t="s">
        <v>105</v>
      </c>
      <c r="C112" s="164">
        <f t="shared" si="54"/>
        <v>12000</v>
      </c>
      <c r="D112" s="164">
        <f t="shared" si="55"/>
        <v>7500</v>
      </c>
      <c r="E112" s="164">
        <f t="shared" si="55"/>
        <v>1500</v>
      </c>
      <c r="F112" s="164">
        <f t="shared" si="55"/>
        <v>1500</v>
      </c>
      <c r="G112" s="164">
        <f t="shared" si="53"/>
        <v>1500</v>
      </c>
      <c r="H112" s="164">
        <f t="shared" si="56"/>
        <v>12000</v>
      </c>
      <c r="I112" s="164">
        <f>SUM(I113)</f>
        <v>7500</v>
      </c>
      <c r="J112" s="164">
        <f>SUM(J113)</f>
        <v>1500</v>
      </c>
      <c r="K112" s="164">
        <f>SUM(K113)</f>
        <v>1500</v>
      </c>
      <c r="L112" s="164">
        <f>SUM(L113)</f>
        <v>1500</v>
      </c>
      <c r="M112" s="164">
        <f t="shared" si="57"/>
        <v>0</v>
      </c>
      <c r="N112" s="164">
        <f>SUM(N113)</f>
        <v>0</v>
      </c>
      <c r="O112" s="164">
        <f>SUM(O113)</f>
        <v>0</v>
      </c>
      <c r="P112" s="164">
        <f>SUM(P113)</f>
        <v>0</v>
      </c>
      <c r="Q112" s="164">
        <f>SUM(Q113)</f>
        <v>0</v>
      </c>
      <c r="R112" s="164">
        <f t="shared" si="58"/>
        <v>0</v>
      </c>
      <c r="S112" s="164">
        <f>SUM(S113)</f>
        <v>0</v>
      </c>
      <c r="T112" s="164">
        <f>SUM(T113)</f>
        <v>0</v>
      </c>
      <c r="U112" s="164">
        <f>SUM(U113)</f>
        <v>0</v>
      </c>
      <c r="V112" s="164">
        <f>SUM(V113)</f>
        <v>0</v>
      </c>
    </row>
    <row r="113" spans="1:22" ht="31.5" thickTop="1" thickBot="1">
      <c r="A113" s="160" t="s">
        <v>121</v>
      </c>
      <c r="B113" s="168" t="s">
        <v>153</v>
      </c>
      <c r="C113" s="164">
        <f t="shared" si="54"/>
        <v>12000</v>
      </c>
      <c r="D113" s="164">
        <f t="shared" si="55"/>
        <v>7500</v>
      </c>
      <c r="E113" s="164">
        <f t="shared" si="55"/>
        <v>1500</v>
      </c>
      <c r="F113" s="164">
        <f t="shared" si="55"/>
        <v>1500</v>
      </c>
      <c r="G113" s="164">
        <f t="shared" si="53"/>
        <v>1500</v>
      </c>
      <c r="H113" s="164">
        <f t="shared" si="56"/>
        <v>12000</v>
      </c>
      <c r="I113" s="164">
        <v>7500</v>
      </c>
      <c r="J113" s="164">
        <v>1500</v>
      </c>
      <c r="K113" s="164">
        <v>1500</v>
      </c>
      <c r="L113" s="164">
        <v>1500</v>
      </c>
      <c r="M113" s="164">
        <f t="shared" si="57"/>
        <v>0</v>
      </c>
      <c r="N113" s="164">
        <v>0</v>
      </c>
      <c r="O113" s="164">
        <v>0</v>
      </c>
      <c r="P113" s="164">
        <v>0</v>
      </c>
      <c r="Q113" s="164">
        <v>0</v>
      </c>
      <c r="R113" s="164">
        <f t="shared" si="58"/>
        <v>0</v>
      </c>
      <c r="S113" s="164">
        <v>0</v>
      </c>
      <c r="T113" s="164">
        <v>0</v>
      </c>
      <c r="U113" s="164">
        <v>0</v>
      </c>
      <c r="V113" s="164">
        <v>0</v>
      </c>
    </row>
    <row r="114" spans="1:22" ht="16.5" thickTop="1" thickBot="1">
      <c r="A114" s="160" t="s">
        <v>121</v>
      </c>
      <c r="B114" s="166" t="s">
        <v>155</v>
      </c>
      <c r="C114" s="164">
        <f t="shared" si="54"/>
        <v>1485000</v>
      </c>
      <c r="D114" s="164">
        <f t="shared" si="55"/>
        <v>395000</v>
      </c>
      <c r="E114" s="164">
        <f t="shared" si="55"/>
        <v>495000</v>
      </c>
      <c r="F114" s="164">
        <f t="shared" si="55"/>
        <v>395000</v>
      </c>
      <c r="G114" s="164">
        <f t="shared" si="53"/>
        <v>200000</v>
      </c>
      <c r="H114" s="164">
        <f t="shared" si="56"/>
        <v>1485000</v>
      </c>
      <c r="I114" s="164">
        <v>395000</v>
      </c>
      <c r="J114" s="164">
        <v>495000</v>
      </c>
      <c r="K114" s="164">
        <v>395000</v>
      </c>
      <c r="L114" s="164">
        <v>200000</v>
      </c>
      <c r="M114" s="164">
        <f t="shared" si="57"/>
        <v>0</v>
      </c>
      <c r="N114" s="164">
        <v>0</v>
      </c>
      <c r="O114" s="164">
        <v>0</v>
      </c>
      <c r="P114" s="164">
        <v>0</v>
      </c>
      <c r="Q114" s="164">
        <v>0</v>
      </c>
      <c r="R114" s="164">
        <f t="shared" si="58"/>
        <v>0</v>
      </c>
      <c r="S114" s="164">
        <v>0</v>
      </c>
      <c r="T114" s="164">
        <v>0</v>
      </c>
      <c r="U114" s="164">
        <v>0</v>
      </c>
      <c r="V114" s="164">
        <v>0</v>
      </c>
    </row>
    <row r="115" spans="1:22" ht="16.5" thickTop="1" thickBot="1">
      <c r="A115" s="160" t="s">
        <v>174</v>
      </c>
      <c r="B115" s="165" t="s">
        <v>175</v>
      </c>
      <c r="C115" s="164">
        <f t="shared" si="54"/>
        <v>450000</v>
      </c>
      <c r="D115" s="164">
        <f t="shared" si="55"/>
        <v>152800</v>
      </c>
      <c r="E115" s="164">
        <f t="shared" si="55"/>
        <v>124000</v>
      </c>
      <c r="F115" s="164">
        <f t="shared" si="55"/>
        <v>88000</v>
      </c>
      <c r="G115" s="164">
        <f t="shared" si="53"/>
        <v>85200</v>
      </c>
      <c r="H115" s="164">
        <f t="shared" si="56"/>
        <v>450000</v>
      </c>
      <c r="I115" s="164">
        <f>SUM(I116,I121)</f>
        <v>152800</v>
      </c>
      <c r="J115" s="164">
        <f>SUM(J116,J121)</f>
        <v>124000</v>
      </c>
      <c r="K115" s="164">
        <f>SUM(K116,K121)</f>
        <v>88000</v>
      </c>
      <c r="L115" s="164">
        <f>SUM(L116,L121)</f>
        <v>85200</v>
      </c>
      <c r="M115" s="164">
        <f t="shared" si="57"/>
        <v>0</v>
      </c>
      <c r="N115" s="164">
        <f>SUM(N116,N121)</f>
        <v>0</v>
      </c>
      <c r="O115" s="164">
        <f>SUM(O116,O121)</f>
        <v>0</v>
      </c>
      <c r="P115" s="164">
        <f>SUM(P116,P121)</f>
        <v>0</v>
      </c>
      <c r="Q115" s="164">
        <f>SUM(Q116,Q121)</f>
        <v>0</v>
      </c>
      <c r="R115" s="164">
        <f t="shared" si="58"/>
        <v>0</v>
      </c>
      <c r="S115" s="164">
        <f>SUM(S116,S121)</f>
        <v>0</v>
      </c>
      <c r="T115" s="164">
        <f>SUM(T116,T121)</f>
        <v>0</v>
      </c>
      <c r="U115" s="164">
        <f>SUM(U116,U121)</f>
        <v>0</v>
      </c>
      <c r="V115" s="164">
        <f>SUM(V116,V121)</f>
        <v>0</v>
      </c>
    </row>
    <row r="116" spans="1:22" ht="16.5" thickTop="1" thickBot="1">
      <c r="A116" s="160" t="s">
        <v>121</v>
      </c>
      <c r="B116" s="166" t="s">
        <v>99</v>
      </c>
      <c r="C116" s="164">
        <f t="shared" si="54"/>
        <v>445000</v>
      </c>
      <c r="D116" s="164">
        <f t="shared" si="55"/>
        <v>147800</v>
      </c>
      <c r="E116" s="164">
        <f t="shared" si="55"/>
        <v>124000</v>
      </c>
      <c r="F116" s="164">
        <f t="shared" si="55"/>
        <v>88000</v>
      </c>
      <c r="G116" s="164">
        <f t="shared" si="53"/>
        <v>85200</v>
      </c>
      <c r="H116" s="164">
        <f t="shared" si="56"/>
        <v>445000</v>
      </c>
      <c r="I116" s="164">
        <f>SUM(I117:I119)</f>
        <v>147800</v>
      </c>
      <c r="J116" s="164">
        <f>SUM(J117:J119)</f>
        <v>124000</v>
      </c>
      <c r="K116" s="164">
        <f>SUM(K117:K119)</f>
        <v>88000</v>
      </c>
      <c r="L116" s="164">
        <f>SUM(L117:L119)</f>
        <v>85200</v>
      </c>
      <c r="M116" s="164">
        <f t="shared" si="57"/>
        <v>0</v>
      </c>
      <c r="N116" s="164">
        <f>SUM(N117:N119)</f>
        <v>0</v>
      </c>
      <c r="O116" s="164">
        <f>SUM(O117:O119)</f>
        <v>0</v>
      </c>
      <c r="P116" s="164">
        <f>SUM(P117:P119)</f>
        <v>0</v>
      </c>
      <c r="Q116" s="164">
        <f>SUM(Q117:Q119)</f>
        <v>0</v>
      </c>
      <c r="R116" s="164">
        <f t="shared" si="58"/>
        <v>0</v>
      </c>
      <c r="S116" s="164">
        <f>SUM(S117:S119)</f>
        <v>0</v>
      </c>
      <c r="T116" s="164">
        <f>SUM(T117:T119)</f>
        <v>0</v>
      </c>
      <c r="U116" s="164">
        <f>SUM(U117:U119)</f>
        <v>0</v>
      </c>
      <c r="V116" s="164">
        <f>SUM(V117:V119)</f>
        <v>0</v>
      </c>
    </row>
    <row r="117" spans="1:22" ht="16.5" thickTop="1" thickBot="1">
      <c r="A117" s="160" t="s">
        <v>121</v>
      </c>
      <c r="B117" s="167" t="s">
        <v>100</v>
      </c>
      <c r="C117" s="164">
        <f t="shared" si="54"/>
        <v>286000</v>
      </c>
      <c r="D117" s="164">
        <f t="shared" si="55"/>
        <v>86000</v>
      </c>
      <c r="E117" s="164">
        <f t="shared" si="55"/>
        <v>74000</v>
      </c>
      <c r="F117" s="164">
        <f t="shared" si="55"/>
        <v>63000</v>
      </c>
      <c r="G117" s="164">
        <f t="shared" si="53"/>
        <v>63000</v>
      </c>
      <c r="H117" s="164">
        <f t="shared" si="56"/>
        <v>286000</v>
      </c>
      <c r="I117" s="164">
        <v>86000</v>
      </c>
      <c r="J117" s="164">
        <v>74000</v>
      </c>
      <c r="K117" s="164">
        <v>63000</v>
      </c>
      <c r="L117" s="164">
        <v>63000</v>
      </c>
      <c r="M117" s="164">
        <f t="shared" si="57"/>
        <v>0</v>
      </c>
      <c r="N117" s="164">
        <v>0</v>
      </c>
      <c r="O117" s="164">
        <v>0</v>
      </c>
      <c r="P117" s="164">
        <v>0</v>
      </c>
      <c r="Q117" s="164">
        <v>0</v>
      </c>
      <c r="R117" s="164">
        <f t="shared" si="58"/>
        <v>0</v>
      </c>
      <c r="S117" s="164">
        <v>0</v>
      </c>
      <c r="T117" s="164">
        <v>0</v>
      </c>
      <c r="U117" s="164">
        <v>0</v>
      </c>
      <c r="V117" s="164">
        <v>0</v>
      </c>
    </row>
    <row r="118" spans="1:22" ht="16.5" thickTop="1" thickBot="1">
      <c r="A118" s="160" t="s">
        <v>121</v>
      </c>
      <c r="B118" s="167" t="s">
        <v>101</v>
      </c>
      <c r="C118" s="164">
        <f t="shared" si="54"/>
        <v>157200</v>
      </c>
      <c r="D118" s="164">
        <f t="shared" si="55"/>
        <v>60000</v>
      </c>
      <c r="E118" s="164">
        <f t="shared" si="55"/>
        <v>50000</v>
      </c>
      <c r="F118" s="164">
        <f t="shared" si="55"/>
        <v>25000</v>
      </c>
      <c r="G118" s="164">
        <f t="shared" si="53"/>
        <v>22200</v>
      </c>
      <c r="H118" s="164">
        <f t="shared" si="56"/>
        <v>157200</v>
      </c>
      <c r="I118" s="164">
        <v>60000</v>
      </c>
      <c r="J118" s="164">
        <v>50000</v>
      </c>
      <c r="K118" s="164">
        <v>25000</v>
      </c>
      <c r="L118" s="164">
        <v>22200</v>
      </c>
      <c r="M118" s="164">
        <f t="shared" si="57"/>
        <v>0</v>
      </c>
      <c r="N118" s="164">
        <v>0</v>
      </c>
      <c r="O118" s="164">
        <v>0</v>
      </c>
      <c r="P118" s="164">
        <v>0</v>
      </c>
      <c r="Q118" s="164">
        <v>0</v>
      </c>
      <c r="R118" s="164">
        <f t="shared" si="58"/>
        <v>0</v>
      </c>
      <c r="S118" s="164">
        <v>0</v>
      </c>
      <c r="T118" s="164">
        <v>0</v>
      </c>
      <c r="U118" s="164">
        <v>0</v>
      </c>
      <c r="V118" s="164">
        <v>0</v>
      </c>
    </row>
    <row r="119" spans="1:22" ht="16.5" thickTop="1" thickBot="1">
      <c r="A119" s="160" t="s">
        <v>121</v>
      </c>
      <c r="B119" s="167" t="s">
        <v>105</v>
      </c>
      <c r="C119" s="164">
        <f t="shared" si="54"/>
        <v>1800</v>
      </c>
      <c r="D119" s="164">
        <f t="shared" si="55"/>
        <v>1800</v>
      </c>
      <c r="E119" s="164">
        <f t="shared" si="55"/>
        <v>0</v>
      </c>
      <c r="F119" s="164">
        <f t="shared" si="55"/>
        <v>0</v>
      </c>
      <c r="G119" s="164">
        <f t="shared" si="53"/>
        <v>0</v>
      </c>
      <c r="H119" s="164">
        <f t="shared" si="56"/>
        <v>1800</v>
      </c>
      <c r="I119" s="164">
        <f>SUM(I120)</f>
        <v>1800</v>
      </c>
      <c r="J119" s="164">
        <f>SUM(J120)</f>
        <v>0</v>
      </c>
      <c r="K119" s="164">
        <f>SUM(K120)</f>
        <v>0</v>
      </c>
      <c r="L119" s="164">
        <f>SUM(L120)</f>
        <v>0</v>
      </c>
      <c r="M119" s="164">
        <f t="shared" si="57"/>
        <v>0</v>
      </c>
      <c r="N119" s="164">
        <f>SUM(N120)</f>
        <v>0</v>
      </c>
      <c r="O119" s="164">
        <f>SUM(O120)</f>
        <v>0</v>
      </c>
      <c r="P119" s="164">
        <f>SUM(P120)</f>
        <v>0</v>
      </c>
      <c r="Q119" s="164">
        <f>SUM(Q120)</f>
        <v>0</v>
      </c>
      <c r="R119" s="164">
        <f t="shared" si="58"/>
        <v>0</v>
      </c>
      <c r="S119" s="164">
        <f>SUM(S120)</f>
        <v>0</v>
      </c>
      <c r="T119" s="164">
        <f>SUM(T120)</f>
        <v>0</v>
      </c>
      <c r="U119" s="164">
        <f>SUM(U120)</f>
        <v>0</v>
      </c>
      <c r="V119" s="164">
        <f>SUM(V120)</f>
        <v>0</v>
      </c>
    </row>
    <row r="120" spans="1:22" ht="31.5" thickTop="1" thickBot="1">
      <c r="A120" s="160" t="s">
        <v>121</v>
      </c>
      <c r="B120" s="168" t="s">
        <v>153</v>
      </c>
      <c r="C120" s="164">
        <f t="shared" si="54"/>
        <v>1800</v>
      </c>
      <c r="D120" s="164">
        <f t="shared" si="55"/>
        <v>1800</v>
      </c>
      <c r="E120" s="164">
        <f t="shared" si="55"/>
        <v>0</v>
      </c>
      <c r="F120" s="164">
        <f t="shared" si="55"/>
        <v>0</v>
      </c>
      <c r="G120" s="164">
        <f t="shared" si="53"/>
        <v>0</v>
      </c>
      <c r="H120" s="164">
        <f t="shared" si="56"/>
        <v>1800</v>
      </c>
      <c r="I120" s="164">
        <v>1800</v>
      </c>
      <c r="J120" s="164">
        <v>0</v>
      </c>
      <c r="K120" s="164">
        <v>0</v>
      </c>
      <c r="L120" s="164">
        <v>0</v>
      </c>
      <c r="M120" s="164">
        <f t="shared" si="57"/>
        <v>0</v>
      </c>
      <c r="N120" s="164">
        <v>0</v>
      </c>
      <c r="O120" s="164">
        <v>0</v>
      </c>
      <c r="P120" s="164">
        <v>0</v>
      </c>
      <c r="Q120" s="164">
        <v>0</v>
      </c>
      <c r="R120" s="164">
        <f t="shared" si="58"/>
        <v>0</v>
      </c>
      <c r="S120" s="164">
        <v>0</v>
      </c>
      <c r="T120" s="164">
        <v>0</v>
      </c>
      <c r="U120" s="164">
        <v>0</v>
      </c>
      <c r="V120" s="164">
        <v>0</v>
      </c>
    </row>
    <row r="121" spans="1:22" ht="16.5" thickTop="1" thickBot="1">
      <c r="A121" s="160" t="s">
        <v>121</v>
      </c>
      <c r="B121" s="166" t="s">
        <v>155</v>
      </c>
      <c r="C121" s="164">
        <f t="shared" si="54"/>
        <v>5000</v>
      </c>
      <c r="D121" s="164">
        <f t="shared" si="55"/>
        <v>5000</v>
      </c>
      <c r="E121" s="164">
        <f t="shared" si="55"/>
        <v>0</v>
      </c>
      <c r="F121" s="164">
        <f t="shared" si="55"/>
        <v>0</v>
      </c>
      <c r="G121" s="164">
        <f t="shared" si="53"/>
        <v>0</v>
      </c>
      <c r="H121" s="164">
        <f t="shared" si="56"/>
        <v>5000</v>
      </c>
      <c r="I121" s="164">
        <v>5000</v>
      </c>
      <c r="J121" s="164">
        <v>0</v>
      </c>
      <c r="K121" s="164">
        <v>0</v>
      </c>
      <c r="L121" s="164">
        <v>0</v>
      </c>
      <c r="M121" s="164">
        <f t="shared" si="57"/>
        <v>0</v>
      </c>
      <c r="N121" s="164">
        <v>0</v>
      </c>
      <c r="O121" s="164">
        <v>0</v>
      </c>
      <c r="P121" s="164">
        <v>0</v>
      </c>
      <c r="Q121" s="164">
        <v>0</v>
      </c>
      <c r="R121" s="164">
        <f t="shared" si="58"/>
        <v>0</v>
      </c>
      <c r="S121" s="164">
        <v>0</v>
      </c>
      <c r="T121" s="164">
        <v>0</v>
      </c>
      <c r="U121" s="164">
        <v>0</v>
      </c>
      <c r="V121" s="164">
        <v>0</v>
      </c>
    </row>
    <row r="122" spans="1:22" ht="31.5" thickTop="1" thickBot="1">
      <c r="A122" s="160" t="s">
        <v>176</v>
      </c>
      <c r="B122" s="165" t="s">
        <v>177</v>
      </c>
      <c r="C122" s="164">
        <f t="shared" si="54"/>
        <v>1000000</v>
      </c>
      <c r="D122" s="164">
        <f t="shared" si="55"/>
        <v>251100</v>
      </c>
      <c r="E122" s="164">
        <f t="shared" si="55"/>
        <v>251500</v>
      </c>
      <c r="F122" s="164">
        <f t="shared" si="55"/>
        <v>251500</v>
      </c>
      <c r="G122" s="164">
        <f t="shared" si="53"/>
        <v>245900</v>
      </c>
      <c r="H122" s="164">
        <f t="shared" si="56"/>
        <v>1000000</v>
      </c>
      <c r="I122" s="164">
        <f>SUM(I123,I129)</f>
        <v>251100</v>
      </c>
      <c r="J122" s="164">
        <f>SUM(J123,J129)</f>
        <v>251500</v>
      </c>
      <c r="K122" s="164">
        <f>SUM(K123,K129)</f>
        <v>251500</v>
      </c>
      <c r="L122" s="164">
        <f>SUM(L123,L129)</f>
        <v>245900</v>
      </c>
      <c r="M122" s="164">
        <f t="shared" si="57"/>
        <v>0</v>
      </c>
      <c r="N122" s="164">
        <f>SUM(N123,N129)</f>
        <v>0</v>
      </c>
      <c r="O122" s="164">
        <f>SUM(O123,O129)</f>
        <v>0</v>
      </c>
      <c r="P122" s="164">
        <f>SUM(P123,P129)</f>
        <v>0</v>
      </c>
      <c r="Q122" s="164">
        <f>SUM(Q123,Q129)</f>
        <v>0</v>
      </c>
      <c r="R122" s="164">
        <f t="shared" si="58"/>
        <v>0</v>
      </c>
      <c r="S122" s="164">
        <f>SUM(S123,S129)</f>
        <v>0</v>
      </c>
      <c r="T122" s="164">
        <f>SUM(T123,T129)</f>
        <v>0</v>
      </c>
      <c r="U122" s="164">
        <f>SUM(U123,U129)</f>
        <v>0</v>
      </c>
      <c r="V122" s="164">
        <f>SUM(V123,V129)</f>
        <v>0</v>
      </c>
    </row>
    <row r="123" spans="1:22" ht="16.5" thickTop="1" thickBot="1">
      <c r="A123" s="160" t="s">
        <v>121</v>
      </c>
      <c r="B123" s="166" t="s">
        <v>99</v>
      </c>
      <c r="C123" s="164">
        <f t="shared" si="54"/>
        <v>984300</v>
      </c>
      <c r="D123" s="164">
        <f t="shared" si="55"/>
        <v>248100</v>
      </c>
      <c r="E123" s="164">
        <f t="shared" si="55"/>
        <v>246500</v>
      </c>
      <c r="F123" s="164">
        <f t="shared" si="55"/>
        <v>246500</v>
      </c>
      <c r="G123" s="164">
        <f t="shared" si="53"/>
        <v>243200</v>
      </c>
      <c r="H123" s="164">
        <f t="shared" si="56"/>
        <v>984300</v>
      </c>
      <c r="I123" s="164">
        <f>SUM(I124:I127)</f>
        <v>248100</v>
      </c>
      <c r="J123" s="164">
        <f>SUM(J124:J127)</f>
        <v>246500</v>
      </c>
      <c r="K123" s="164">
        <f>SUM(K124:K127)</f>
        <v>246500</v>
      </c>
      <c r="L123" s="164">
        <f>SUM(L124:L127)</f>
        <v>243200</v>
      </c>
      <c r="M123" s="164">
        <f t="shared" si="57"/>
        <v>0</v>
      </c>
      <c r="N123" s="164">
        <f>SUM(N124:N127)</f>
        <v>0</v>
      </c>
      <c r="O123" s="164">
        <f>SUM(O124:O127)</f>
        <v>0</v>
      </c>
      <c r="P123" s="164">
        <f>SUM(P124:P127)</f>
        <v>0</v>
      </c>
      <c r="Q123" s="164">
        <f>SUM(Q124:Q127)</f>
        <v>0</v>
      </c>
      <c r="R123" s="164">
        <f t="shared" si="58"/>
        <v>0</v>
      </c>
      <c r="S123" s="164">
        <f>SUM(S124:S127)</f>
        <v>0</v>
      </c>
      <c r="T123" s="164">
        <f>SUM(T124:T127)</f>
        <v>0</v>
      </c>
      <c r="U123" s="164">
        <f>SUM(U124:U127)</f>
        <v>0</v>
      </c>
      <c r="V123" s="164">
        <f>SUM(V124:V127)</f>
        <v>0</v>
      </c>
    </row>
    <row r="124" spans="1:22" ht="16.5" thickTop="1" thickBot="1">
      <c r="A124" s="160" t="s">
        <v>121</v>
      </c>
      <c r="B124" s="167" t="s">
        <v>100</v>
      </c>
      <c r="C124" s="164">
        <f t="shared" si="54"/>
        <v>575000</v>
      </c>
      <c r="D124" s="164">
        <f t="shared" si="55"/>
        <v>144000</v>
      </c>
      <c r="E124" s="164">
        <f t="shared" si="55"/>
        <v>144000</v>
      </c>
      <c r="F124" s="164">
        <f t="shared" si="55"/>
        <v>144000</v>
      </c>
      <c r="G124" s="164">
        <f t="shared" si="53"/>
        <v>143000</v>
      </c>
      <c r="H124" s="164">
        <f t="shared" si="56"/>
        <v>575000</v>
      </c>
      <c r="I124" s="164">
        <v>144000</v>
      </c>
      <c r="J124" s="164">
        <v>144000</v>
      </c>
      <c r="K124" s="164">
        <v>144000</v>
      </c>
      <c r="L124" s="164">
        <v>143000</v>
      </c>
      <c r="M124" s="164">
        <f t="shared" si="57"/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f t="shared" si="58"/>
        <v>0</v>
      </c>
      <c r="S124" s="164">
        <v>0</v>
      </c>
      <c r="T124" s="164">
        <v>0</v>
      </c>
      <c r="U124" s="164">
        <v>0</v>
      </c>
      <c r="V124" s="164">
        <v>0</v>
      </c>
    </row>
    <row r="125" spans="1:22" ht="16.5" thickTop="1" thickBot="1">
      <c r="A125" s="160" t="s">
        <v>121</v>
      </c>
      <c r="B125" s="167" t="s">
        <v>101</v>
      </c>
      <c r="C125" s="164">
        <f t="shared" si="54"/>
        <v>377700</v>
      </c>
      <c r="D125" s="164">
        <f t="shared" si="55"/>
        <v>95000</v>
      </c>
      <c r="E125" s="164">
        <f t="shared" si="55"/>
        <v>95000</v>
      </c>
      <c r="F125" s="164">
        <f t="shared" si="55"/>
        <v>95000</v>
      </c>
      <c r="G125" s="164">
        <f t="shared" si="53"/>
        <v>92700</v>
      </c>
      <c r="H125" s="164">
        <f t="shared" si="56"/>
        <v>377700</v>
      </c>
      <c r="I125" s="164">
        <v>95000</v>
      </c>
      <c r="J125" s="164">
        <v>95000</v>
      </c>
      <c r="K125" s="164">
        <v>95000</v>
      </c>
      <c r="L125" s="164">
        <v>92700</v>
      </c>
      <c r="M125" s="164">
        <f t="shared" si="57"/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f t="shared" si="58"/>
        <v>0</v>
      </c>
      <c r="S125" s="164">
        <v>0</v>
      </c>
      <c r="T125" s="164">
        <v>0</v>
      </c>
      <c r="U125" s="164">
        <v>0</v>
      </c>
      <c r="V125" s="164">
        <v>0</v>
      </c>
    </row>
    <row r="126" spans="1:22" ht="16.5" thickTop="1" thickBot="1">
      <c r="A126" s="160" t="s">
        <v>121</v>
      </c>
      <c r="B126" s="167" t="s">
        <v>104</v>
      </c>
      <c r="C126" s="164">
        <f t="shared" si="54"/>
        <v>30000</v>
      </c>
      <c r="D126" s="164">
        <f t="shared" si="55"/>
        <v>7500</v>
      </c>
      <c r="E126" s="164">
        <f t="shared" si="55"/>
        <v>7500</v>
      </c>
      <c r="F126" s="164">
        <f t="shared" si="55"/>
        <v>7500</v>
      </c>
      <c r="G126" s="164">
        <f t="shared" si="53"/>
        <v>7500</v>
      </c>
      <c r="H126" s="164">
        <f t="shared" si="56"/>
        <v>30000</v>
      </c>
      <c r="I126" s="164">
        <v>7500</v>
      </c>
      <c r="J126" s="164">
        <v>7500</v>
      </c>
      <c r="K126" s="164">
        <v>7500</v>
      </c>
      <c r="L126" s="164">
        <v>7500</v>
      </c>
      <c r="M126" s="164">
        <f t="shared" si="57"/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f t="shared" si="58"/>
        <v>0</v>
      </c>
      <c r="S126" s="164">
        <v>0</v>
      </c>
      <c r="T126" s="164">
        <v>0</v>
      </c>
      <c r="U126" s="164">
        <v>0</v>
      </c>
      <c r="V126" s="164">
        <v>0</v>
      </c>
    </row>
    <row r="127" spans="1:22" ht="16.5" thickTop="1" thickBot="1">
      <c r="A127" s="160" t="s">
        <v>121</v>
      </c>
      <c r="B127" s="167" t="s">
        <v>105</v>
      </c>
      <c r="C127" s="164">
        <f t="shared" si="54"/>
        <v>1600</v>
      </c>
      <c r="D127" s="164">
        <f t="shared" si="55"/>
        <v>1600</v>
      </c>
      <c r="E127" s="164">
        <f t="shared" si="55"/>
        <v>0</v>
      </c>
      <c r="F127" s="164">
        <f t="shared" si="55"/>
        <v>0</v>
      </c>
      <c r="G127" s="164">
        <f t="shared" si="53"/>
        <v>0</v>
      </c>
      <c r="H127" s="164">
        <f t="shared" si="56"/>
        <v>1600</v>
      </c>
      <c r="I127" s="164">
        <f>SUM(I128)</f>
        <v>1600</v>
      </c>
      <c r="J127" s="164">
        <f>SUM(J128)</f>
        <v>0</v>
      </c>
      <c r="K127" s="164">
        <f>SUM(K128)</f>
        <v>0</v>
      </c>
      <c r="L127" s="164">
        <f>SUM(L128)</f>
        <v>0</v>
      </c>
      <c r="M127" s="164">
        <f t="shared" si="57"/>
        <v>0</v>
      </c>
      <c r="N127" s="164">
        <f>SUM(N128)</f>
        <v>0</v>
      </c>
      <c r="O127" s="164">
        <f>SUM(O128)</f>
        <v>0</v>
      </c>
      <c r="P127" s="164">
        <f>SUM(P128)</f>
        <v>0</v>
      </c>
      <c r="Q127" s="164">
        <f>SUM(Q128)</f>
        <v>0</v>
      </c>
      <c r="R127" s="164">
        <f t="shared" si="58"/>
        <v>0</v>
      </c>
      <c r="S127" s="164">
        <f>SUM(S128)</f>
        <v>0</v>
      </c>
      <c r="T127" s="164">
        <f>SUM(T128)</f>
        <v>0</v>
      </c>
      <c r="U127" s="164">
        <f>SUM(U128)</f>
        <v>0</v>
      </c>
      <c r="V127" s="164">
        <f>SUM(V128)</f>
        <v>0</v>
      </c>
    </row>
    <row r="128" spans="1:22" ht="31.5" thickTop="1" thickBot="1">
      <c r="A128" s="160" t="s">
        <v>121</v>
      </c>
      <c r="B128" s="168" t="s">
        <v>153</v>
      </c>
      <c r="C128" s="164">
        <f t="shared" si="54"/>
        <v>1600</v>
      </c>
      <c r="D128" s="164">
        <f t="shared" si="55"/>
        <v>1600</v>
      </c>
      <c r="E128" s="164">
        <f t="shared" si="55"/>
        <v>0</v>
      </c>
      <c r="F128" s="164">
        <f t="shared" si="55"/>
        <v>0</v>
      </c>
      <c r="G128" s="164">
        <f t="shared" si="53"/>
        <v>0</v>
      </c>
      <c r="H128" s="164">
        <f t="shared" si="56"/>
        <v>1600</v>
      </c>
      <c r="I128" s="164">
        <v>1600</v>
      </c>
      <c r="J128" s="164">
        <v>0</v>
      </c>
      <c r="K128" s="164">
        <v>0</v>
      </c>
      <c r="L128" s="164">
        <v>0</v>
      </c>
      <c r="M128" s="164">
        <f t="shared" si="57"/>
        <v>0</v>
      </c>
      <c r="N128" s="164">
        <v>0</v>
      </c>
      <c r="O128" s="164">
        <v>0</v>
      </c>
      <c r="P128" s="164">
        <v>0</v>
      </c>
      <c r="Q128" s="164">
        <v>0</v>
      </c>
      <c r="R128" s="164">
        <f t="shared" si="58"/>
        <v>0</v>
      </c>
      <c r="S128" s="164">
        <v>0</v>
      </c>
      <c r="T128" s="164">
        <v>0</v>
      </c>
      <c r="U128" s="164">
        <v>0</v>
      </c>
      <c r="V128" s="164">
        <v>0</v>
      </c>
    </row>
    <row r="129" spans="1:22" ht="16.5" thickTop="1" thickBot="1">
      <c r="A129" s="160" t="s">
        <v>121</v>
      </c>
      <c r="B129" s="166" t="s">
        <v>155</v>
      </c>
      <c r="C129" s="164">
        <f t="shared" si="54"/>
        <v>15700</v>
      </c>
      <c r="D129" s="164">
        <f t="shared" si="55"/>
        <v>3000</v>
      </c>
      <c r="E129" s="164">
        <f t="shared" si="55"/>
        <v>5000</v>
      </c>
      <c r="F129" s="164">
        <f t="shared" si="55"/>
        <v>5000</v>
      </c>
      <c r="G129" s="164">
        <f t="shared" si="53"/>
        <v>2700</v>
      </c>
      <c r="H129" s="164">
        <f t="shared" si="56"/>
        <v>15700</v>
      </c>
      <c r="I129" s="164">
        <v>3000</v>
      </c>
      <c r="J129" s="164">
        <v>5000</v>
      </c>
      <c r="K129" s="164">
        <v>5000</v>
      </c>
      <c r="L129" s="164">
        <v>2700</v>
      </c>
      <c r="M129" s="164">
        <f t="shared" si="57"/>
        <v>0</v>
      </c>
      <c r="N129" s="164">
        <v>0</v>
      </c>
      <c r="O129" s="164">
        <v>0</v>
      </c>
      <c r="P129" s="164">
        <v>0</v>
      </c>
      <c r="Q129" s="164">
        <v>0</v>
      </c>
      <c r="R129" s="164">
        <f t="shared" si="58"/>
        <v>0</v>
      </c>
      <c r="S129" s="164">
        <v>0</v>
      </c>
      <c r="T129" s="164">
        <v>0</v>
      </c>
      <c r="U129" s="164">
        <v>0</v>
      </c>
      <c r="V129" s="164">
        <v>0</v>
      </c>
    </row>
    <row r="130" spans="1:22" ht="16.5" thickTop="1" thickBot="1">
      <c r="A130" s="160" t="s">
        <v>178</v>
      </c>
      <c r="B130" s="163" t="s">
        <v>179</v>
      </c>
      <c r="C130" s="164">
        <f t="shared" si="54"/>
        <v>6250000</v>
      </c>
      <c r="D130" s="164">
        <f t="shared" si="55"/>
        <v>2078000</v>
      </c>
      <c r="E130" s="164">
        <f t="shared" si="55"/>
        <v>1178000</v>
      </c>
      <c r="F130" s="164">
        <f t="shared" si="55"/>
        <v>1359000</v>
      </c>
      <c r="G130" s="164">
        <f t="shared" si="53"/>
        <v>1635000</v>
      </c>
      <c r="H130" s="164">
        <f t="shared" si="56"/>
        <v>6250000</v>
      </c>
      <c r="I130" s="164">
        <f>SUM(I131,I137)</f>
        <v>2078000</v>
      </c>
      <c r="J130" s="164">
        <f>SUM(J131,J137)</f>
        <v>1178000</v>
      </c>
      <c r="K130" s="164">
        <f>SUM(K131,K137)</f>
        <v>1359000</v>
      </c>
      <c r="L130" s="164">
        <f>SUM(L131,L137)</f>
        <v>1635000</v>
      </c>
      <c r="M130" s="164">
        <f t="shared" si="57"/>
        <v>0</v>
      </c>
      <c r="N130" s="164">
        <f>SUM(N131,N137)</f>
        <v>0</v>
      </c>
      <c r="O130" s="164">
        <f>SUM(O131,O137)</f>
        <v>0</v>
      </c>
      <c r="P130" s="164">
        <f>SUM(P131,P137)</f>
        <v>0</v>
      </c>
      <c r="Q130" s="164">
        <f>SUM(Q131,Q137)</f>
        <v>0</v>
      </c>
      <c r="R130" s="164">
        <f t="shared" si="58"/>
        <v>0</v>
      </c>
      <c r="S130" s="164">
        <f>SUM(S131,S137)</f>
        <v>0</v>
      </c>
      <c r="T130" s="164">
        <f>SUM(T131,T137)</f>
        <v>0</v>
      </c>
      <c r="U130" s="164">
        <f>SUM(U131,U137)</f>
        <v>0</v>
      </c>
      <c r="V130" s="164">
        <f>SUM(V131,V137)</f>
        <v>0</v>
      </c>
    </row>
    <row r="131" spans="1:22" ht="16.5" thickTop="1" thickBot="1">
      <c r="A131" s="160" t="s">
        <v>121</v>
      </c>
      <c r="B131" s="165" t="s">
        <v>99</v>
      </c>
      <c r="C131" s="164">
        <f t="shared" si="54"/>
        <v>6150000</v>
      </c>
      <c r="D131" s="164">
        <f t="shared" si="55"/>
        <v>2053000</v>
      </c>
      <c r="E131" s="164">
        <f t="shared" si="55"/>
        <v>1153000</v>
      </c>
      <c r="F131" s="164">
        <f t="shared" si="55"/>
        <v>1334000</v>
      </c>
      <c r="G131" s="164">
        <f t="shared" si="53"/>
        <v>1610000</v>
      </c>
      <c r="H131" s="164">
        <f t="shared" si="56"/>
        <v>6150000</v>
      </c>
      <c r="I131" s="164">
        <f>SUM(I132:I135)</f>
        <v>2053000</v>
      </c>
      <c r="J131" s="164">
        <f>SUM(J132:J135)</f>
        <v>1153000</v>
      </c>
      <c r="K131" s="164">
        <f>SUM(K132:K135)</f>
        <v>1334000</v>
      </c>
      <c r="L131" s="164">
        <f>SUM(L132:L135)</f>
        <v>1610000</v>
      </c>
      <c r="M131" s="164">
        <f t="shared" si="57"/>
        <v>0</v>
      </c>
      <c r="N131" s="164">
        <f>SUM(N132:N135)</f>
        <v>0</v>
      </c>
      <c r="O131" s="164">
        <f>SUM(O132:O135)</f>
        <v>0</v>
      </c>
      <c r="P131" s="164">
        <f>SUM(P132:P135)</f>
        <v>0</v>
      </c>
      <c r="Q131" s="164">
        <f>SUM(Q132:Q135)</f>
        <v>0</v>
      </c>
      <c r="R131" s="164">
        <f t="shared" si="58"/>
        <v>0</v>
      </c>
      <c r="S131" s="164">
        <f>SUM(S132:S135)</f>
        <v>0</v>
      </c>
      <c r="T131" s="164">
        <f>SUM(T132:T135)</f>
        <v>0</v>
      </c>
      <c r="U131" s="164">
        <f>SUM(U132:U135)</f>
        <v>0</v>
      </c>
      <c r="V131" s="164">
        <f>SUM(V132:V135)</f>
        <v>0</v>
      </c>
    </row>
    <row r="132" spans="1:22" ht="16.5" thickTop="1" thickBot="1">
      <c r="A132" s="160" t="s">
        <v>121</v>
      </c>
      <c r="B132" s="166" t="s">
        <v>100</v>
      </c>
      <c r="C132" s="164">
        <f t="shared" si="54"/>
        <v>2500000</v>
      </c>
      <c r="D132" s="164">
        <f t="shared" si="55"/>
        <v>625000</v>
      </c>
      <c r="E132" s="164">
        <f t="shared" si="55"/>
        <v>625000</v>
      </c>
      <c r="F132" s="164">
        <f t="shared" si="55"/>
        <v>625000</v>
      </c>
      <c r="G132" s="164">
        <f t="shared" si="53"/>
        <v>625000</v>
      </c>
      <c r="H132" s="164">
        <f t="shared" si="56"/>
        <v>2500000</v>
      </c>
      <c r="I132" s="164">
        <v>625000</v>
      </c>
      <c r="J132" s="164">
        <v>625000</v>
      </c>
      <c r="K132" s="164">
        <v>625000</v>
      </c>
      <c r="L132" s="164">
        <v>625000</v>
      </c>
      <c r="M132" s="164">
        <f t="shared" si="57"/>
        <v>0</v>
      </c>
      <c r="N132" s="164">
        <v>0</v>
      </c>
      <c r="O132" s="164">
        <v>0</v>
      </c>
      <c r="P132" s="164">
        <v>0</v>
      </c>
      <c r="Q132" s="164">
        <v>0</v>
      </c>
      <c r="R132" s="164">
        <f t="shared" si="58"/>
        <v>0</v>
      </c>
      <c r="S132" s="164">
        <v>0</v>
      </c>
      <c r="T132" s="164">
        <v>0</v>
      </c>
      <c r="U132" s="164">
        <v>0</v>
      </c>
      <c r="V132" s="164">
        <v>0</v>
      </c>
    </row>
    <row r="133" spans="1:22" ht="16.5" thickTop="1" thickBot="1">
      <c r="A133" s="160" t="s">
        <v>121</v>
      </c>
      <c r="B133" s="166" t="s">
        <v>101</v>
      </c>
      <c r="C133" s="164">
        <f t="shared" si="54"/>
        <v>3535000</v>
      </c>
      <c r="D133" s="164">
        <f t="shared" si="55"/>
        <v>1400000</v>
      </c>
      <c r="E133" s="164">
        <f t="shared" si="55"/>
        <v>500000</v>
      </c>
      <c r="F133" s="164">
        <f t="shared" si="55"/>
        <v>680000</v>
      </c>
      <c r="G133" s="164">
        <f t="shared" si="55"/>
        <v>955000</v>
      </c>
      <c r="H133" s="164">
        <f t="shared" si="56"/>
        <v>3535000</v>
      </c>
      <c r="I133" s="164">
        <v>1400000</v>
      </c>
      <c r="J133" s="164">
        <v>500000</v>
      </c>
      <c r="K133" s="164">
        <v>680000</v>
      </c>
      <c r="L133" s="164">
        <v>955000</v>
      </c>
      <c r="M133" s="164">
        <f t="shared" si="57"/>
        <v>0</v>
      </c>
      <c r="N133" s="164">
        <v>0</v>
      </c>
      <c r="O133" s="164">
        <v>0</v>
      </c>
      <c r="P133" s="164">
        <v>0</v>
      </c>
      <c r="Q133" s="164">
        <v>0</v>
      </c>
      <c r="R133" s="164">
        <f t="shared" si="58"/>
        <v>0</v>
      </c>
      <c r="S133" s="164">
        <v>0</v>
      </c>
      <c r="T133" s="164">
        <v>0</v>
      </c>
      <c r="U133" s="164">
        <v>0</v>
      </c>
      <c r="V133" s="164">
        <v>0</v>
      </c>
    </row>
    <row r="134" spans="1:22" ht="16.5" thickTop="1" thickBot="1">
      <c r="A134" s="160" t="s">
        <v>121</v>
      </c>
      <c r="B134" s="166" t="s">
        <v>104</v>
      </c>
      <c r="C134" s="164">
        <f t="shared" ref="C134:C197" si="74">SUM(D134:G134)</f>
        <v>100000</v>
      </c>
      <c r="D134" s="164">
        <f t="shared" ref="D134:G197" si="75">SUM(I134,N134,S134)</f>
        <v>25000</v>
      </c>
      <c r="E134" s="164">
        <f t="shared" si="75"/>
        <v>25000</v>
      </c>
      <c r="F134" s="164">
        <f t="shared" si="75"/>
        <v>25000</v>
      </c>
      <c r="G134" s="164">
        <f t="shared" si="75"/>
        <v>25000</v>
      </c>
      <c r="H134" s="164">
        <f t="shared" ref="H134:H197" si="76">SUM(I134:L134)</f>
        <v>100000</v>
      </c>
      <c r="I134" s="164">
        <v>25000</v>
      </c>
      <c r="J134" s="164">
        <v>25000</v>
      </c>
      <c r="K134" s="164">
        <v>25000</v>
      </c>
      <c r="L134" s="164">
        <v>25000</v>
      </c>
      <c r="M134" s="164">
        <f t="shared" ref="M134:M197" si="77">SUM(N134:Q134)</f>
        <v>0</v>
      </c>
      <c r="N134" s="164">
        <v>0</v>
      </c>
      <c r="O134" s="164">
        <v>0</v>
      </c>
      <c r="P134" s="164">
        <v>0</v>
      </c>
      <c r="Q134" s="164">
        <v>0</v>
      </c>
      <c r="R134" s="164">
        <f t="shared" ref="R134:R197" si="78">SUM(S134:V134)</f>
        <v>0</v>
      </c>
      <c r="S134" s="164">
        <v>0</v>
      </c>
      <c r="T134" s="164">
        <v>0</v>
      </c>
      <c r="U134" s="164">
        <v>0</v>
      </c>
      <c r="V134" s="164">
        <v>0</v>
      </c>
    </row>
    <row r="135" spans="1:22" ht="16.5" thickTop="1" thickBot="1">
      <c r="A135" s="160" t="s">
        <v>121</v>
      </c>
      <c r="B135" s="166" t="s">
        <v>105</v>
      </c>
      <c r="C135" s="164">
        <f t="shared" si="74"/>
        <v>15000</v>
      </c>
      <c r="D135" s="164">
        <f t="shared" si="75"/>
        <v>3000</v>
      </c>
      <c r="E135" s="164">
        <f t="shared" si="75"/>
        <v>3000</v>
      </c>
      <c r="F135" s="164">
        <f t="shared" si="75"/>
        <v>4000</v>
      </c>
      <c r="G135" s="164">
        <f t="shared" si="75"/>
        <v>5000</v>
      </c>
      <c r="H135" s="164">
        <f t="shared" si="76"/>
        <v>15000</v>
      </c>
      <c r="I135" s="164">
        <f>SUM(I136)</f>
        <v>3000</v>
      </c>
      <c r="J135" s="164">
        <f>SUM(J136)</f>
        <v>3000</v>
      </c>
      <c r="K135" s="164">
        <f>SUM(K136)</f>
        <v>4000</v>
      </c>
      <c r="L135" s="164">
        <f>SUM(L136)</f>
        <v>5000</v>
      </c>
      <c r="M135" s="164">
        <f t="shared" si="77"/>
        <v>0</v>
      </c>
      <c r="N135" s="164">
        <f>SUM(N136)</f>
        <v>0</v>
      </c>
      <c r="O135" s="164">
        <f>SUM(O136)</f>
        <v>0</v>
      </c>
      <c r="P135" s="164">
        <f>SUM(P136)</f>
        <v>0</v>
      </c>
      <c r="Q135" s="164">
        <f>SUM(Q136)</f>
        <v>0</v>
      </c>
      <c r="R135" s="164">
        <f t="shared" si="78"/>
        <v>0</v>
      </c>
      <c r="S135" s="164">
        <f>SUM(S136)</f>
        <v>0</v>
      </c>
      <c r="T135" s="164">
        <f>SUM(T136)</f>
        <v>0</v>
      </c>
      <c r="U135" s="164">
        <f>SUM(U136)</f>
        <v>0</v>
      </c>
      <c r="V135" s="164">
        <f>SUM(V136)</f>
        <v>0</v>
      </c>
    </row>
    <row r="136" spans="1:22" ht="31.5" thickTop="1" thickBot="1">
      <c r="A136" s="160" t="s">
        <v>121</v>
      </c>
      <c r="B136" s="167" t="s">
        <v>153</v>
      </c>
      <c r="C136" s="164">
        <f t="shared" si="74"/>
        <v>15000</v>
      </c>
      <c r="D136" s="164">
        <f t="shared" si="75"/>
        <v>3000</v>
      </c>
      <c r="E136" s="164">
        <f t="shared" si="75"/>
        <v>3000</v>
      </c>
      <c r="F136" s="164">
        <f t="shared" si="75"/>
        <v>4000</v>
      </c>
      <c r="G136" s="164">
        <f t="shared" si="75"/>
        <v>5000</v>
      </c>
      <c r="H136" s="164">
        <f t="shared" si="76"/>
        <v>15000</v>
      </c>
      <c r="I136" s="164">
        <v>3000</v>
      </c>
      <c r="J136" s="164">
        <v>3000</v>
      </c>
      <c r="K136" s="164">
        <v>4000</v>
      </c>
      <c r="L136" s="164">
        <v>5000</v>
      </c>
      <c r="M136" s="164">
        <f t="shared" si="77"/>
        <v>0</v>
      </c>
      <c r="N136" s="164">
        <v>0</v>
      </c>
      <c r="O136" s="164">
        <v>0</v>
      </c>
      <c r="P136" s="164">
        <v>0</v>
      </c>
      <c r="Q136" s="164">
        <v>0</v>
      </c>
      <c r="R136" s="164">
        <f t="shared" si="78"/>
        <v>0</v>
      </c>
      <c r="S136" s="164">
        <v>0</v>
      </c>
      <c r="T136" s="164">
        <v>0</v>
      </c>
      <c r="U136" s="164">
        <v>0</v>
      </c>
      <c r="V136" s="164">
        <v>0</v>
      </c>
    </row>
    <row r="137" spans="1:22" ht="16.5" thickTop="1" thickBot="1">
      <c r="A137" s="160" t="s">
        <v>121</v>
      </c>
      <c r="B137" s="165" t="s">
        <v>155</v>
      </c>
      <c r="C137" s="164">
        <f t="shared" si="74"/>
        <v>100000</v>
      </c>
      <c r="D137" s="164">
        <f t="shared" si="75"/>
        <v>25000</v>
      </c>
      <c r="E137" s="164">
        <f t="shared" si="75"/>
        <v>25000</v>
      </c>
      <c r="F137" s="164">
        <f t="shared" si="75"/>
        <v>25000</v>
      </c>
      <c r="G137" s="164">
        <f t="shared" si="75"/>
        <v>25000</v>
      </c>
      <c r="H137" s="164">
        <f t="shared" si="76"/>
        <v>100000</v>
      </c>
      <c r="I137" s="164">
        <v>25000</v>
      </c>
      <c r="J137" s="164">
        <v>25000</v>
      </c>
      <c r="K137" s="164">
        <v>25000</v>
      </c>
      <c r="L137" s="164">
        <v>25000</v>
      </c>
      <c r="M137" s="164">
        <f t="shared" si="77"/>
        <v>0</v>
      </c>
      <c r="N137" s="164">
        <v>0</v>
      </c>
      <c r="O137" s="164">
        <v>0</v>
      </c>
      <c r="P137" s="164">
        <v>0</v>
      </c>
      <c r="Q137" s="164">
        <v>0</v>
      </c>
      <c r="R137" s="164">
        <f t="shared" si="78"/>
        <v>0</v>
      </c>
      <c r="S137" s="164">
        <v>0</v>
      </c>
      <c r="T137" s="164">
        <v>0</v>
      </c>
      <c r="U137" s="164">
        <v>0</v>
      </c>
      <c r="V137" s="164">
        <v>0</v>
      </c>
    </row>
    <row r="138" spans="1:22" ht="16.5" thickTop="1" thickBot="1">
      <c r="A138" s="160" t="s">
        <v>180</v>
      </c>
      <c r="B138" s="163" t="s">
        <v>181</v>
      </c>
      <c r="C138" s="164">
        <f t="shared" si="74"/>
        <v>700000</v>
      </c>
      <c r="D138" s="164">
        <f t="shared" si="75"/>
        <v>176500</v>
      </c>
      <c r="E138" s="164">
        <f t="shared" si="75"/>
        <v>174500</v>
      </c>
      <c r="F138" s="164">
        <f t="shared" si="75"/>
        <v>174500</v>
      </c>
      <c r="G138" s="164">
        <f t="shared" si="75"/>
        <v>174500</v>
      </c>
      <c r="H138" s="164">
        <f t="shared" si="76"/>
        <v>700000</v>
      </c>
      <c r="I138" s="164">
        <f>SUM(I139,I145)</f>
        <v>176500</v>
      </c>
      <c r="J138" s="164">
        <f>SUM(J139,J145)</f>
        <v>174500</v>
      </c>
      <c r="K138" s="164">
        <f>SUM(K139,K145)</f>
        <v>174500</v>
      </c>
      <c r="L138" s="164">
        <f>SUM(L139,L145)</f>
        <v>174500</v>
      </c>
      <c r="M138" s="164">
        <f t="shared" si="77"/>
        <v>0</v>
      </c>
      <c r="N138" s="164">
        <f>SUM(N139,N145)</f>
        <v>0</v>
      </c>
      <c r="O138" s="164">
        <f>SUM(O139,O145)</f>
        <v>0</v>
      </c>
      <c r="P138" s="164">
        <f>SUM(P139,P145)</f>
        <v>0</v>
      </c>
      <c r="Q138" s="164">
        <f>SUM(Q139,Q145)</f>
        <v>0</v>
      </c>
      <c r="R138" s="164">
        <f t="shared" si="78"/>
        <v>0</v>
      </c>
      <c r="S138" s="164">
        <f>SUM(S139,S145)</f>
        <v>0</v>
      </c>
      <c r="T138" s="164">
        <f>SUM(T139,T145)</f>
        <v>0</v>
      </c>
      <c r="U138" s="164">
        <f>SUM(U139,U145)</f>
        <v>0</v>
      </c>
      <c r="V138" s="164">
        <f>SUM(V139,V145)</f>
        <v>0</v>
      </c>
    </row>
    <row r="139" spans="1:22" ht="16.5" thickTop="1" thickBot="1">
      <c r="A139" s="160" t="s">
        <v>121</v>
      </c>
      <c r="B139" s="165" t="s">
        <v>99</v>
      </c>
      <c r="C139" s="164">
        <f t="shared" si="74"/>
        <v>698000</v>
      </c>
      <c r="D139" s="164">
        <f t="shared" si="75"/>
        <v>174500</v>
      </c>
      <c r="E139" s="164">
        <f t="shared" si="75"/>
        <v>174500</v>
      </c>
      <c r="F139" s="164">
        <f t="shared" si="75"/>
        <v>174500</v>
      </c>
      <c r="G139" s="164">
        <f t="shared" si="75"/>
        <v>174500</v>
      </c>
      <c r="H139" s="164">
        <f t="shared" si="76"/>
        <v>698000</v>
      </c>
      <c r="I139" s="164">
        <f>SUM(I140:I143)</f>
        <v>174500</v>
      </c>
      <c r="J139" s="164">
        <f>SUM(J140:J143)</f>
        <v>174500</v>
      </c>
      <c r="K139" s="164">
        <f>SUM(K140:K143)</f>
        <v>174500</v>
      </c>
      <c r="L139" s="164">
        <f>SUM(L140:L143)</f>
        <v>174500</v>
      </c>
      <c r="M139" s="164">
        <f t="shared" si="77"/>
        <v>0</v>
      </c>
      <c r="N139" s="164">
        <f>SUM(N140:N143)</f>
        <v>0</v>
      </c>
      <c r="O139" s="164">
        <f>SUM(O140:O143)</f>
        <v>0</v>
      </c>
      <c r="P139" s="164">
        <f>SUM(P140:P143)</f>
        <v>0</v>
      </c>
      <c r="Q139" s="164">
        <f>SUM(Q140:Q143)</f>
        <v>0</v>
      </c>
      <c r="R139" s="164">
        <f t="shared" si="78"/>
        <v>0</v>
      </c>
      <c r="S139" s="164">
        <f>SUM(S140:S143)</f>
        <v>0</v>
      </c>
      <c r="T139" s="164">
        <f>SUM(T140:T143)</f>
        <v>0</v>
      </c>
      <c r="U139" s="164">
        <f>SUM(U140:U143)</f>
        <v>0</v>
      </c>
      <c r="V139" s="164">
        <f>SUM(V140:V143)</f>
        <v>0</v>
      </c>
    </row>
    <row r="140" spans="1:22" ht="16.5" thickTop="1" thickBot="1">
      <c r="A140" s="160" t="s">
        <v>121</v>
      </c>
      <c r="B140" s="166" t="s">
        <v>100</v>
      </c>
      <c r="C140" s="164">
        <f t="shared" si="74"/>
        <v>505000</v>
      </c>
      <c r="D140" s="164">
        <f t="shared" si="75"/>
        <v>126250</v>
      </c>
      <c r="E140" s="164">
        <f t="shared" si="75"/>
        <v>126250</v>
      </c>
      <c r="F140" s="164">
        <f t="shared" si="75"/>
        <v>126250</v>
      </c>
      <c r="G140" s="164">
        <f t="shared" si="75"/>
        <v>126250</v>
      </c>
      <c r="H140" s="164">
        <f t="shared" si="76"/>
        <v>505000</v>
      </c>
      <c r="I140" s="164">
        <v>126250</v>
      </c>
      <c r="J140" s="164">
        <v>126250</v>
      </c>
      <c r="K140" s="164">
        <v>126250</v>
      </c>
      <c r="L140" s="164">
        <v>126250</v>
      </c>
      <c r="M140" s="164">
        <f t="shared" si="77"/>
        <v>0</v>
      </c>
      <c r="N140" s="164">
        <v>0</v>
      </c>
      <c r="O140" s="164">
        <v>0</v>
      </c>
      <c r="P140" s="164">
        <v>0</v>
      </c>
      <c r="Q140" s="164">
        <v>0</v>
      </c>
      <c r="R140" s="164">
        <f t="shared" si="78"/>
        <v>0</v>
      </c>
      <c r="S140" s="164">
        <v>0</v>
      </c>
      <c r="T140" s="164">
        <v>0</v>
      </c>
      <c r="U140" s="164">
        <v>0</v>
      </c>
      <c r="V140" s="164">
        <v>0</v>
      </c>
    </row>
    <row r="141" spans="1:22" ht="16.5" thickTop="1" thickBot="1">
      <c r="A141" s="160" t="s">
        <v>121</v>
      </c>
      <c r="B141" s="166" t="s">
        <v>101</v>
      </c>
      <c r="C141" s="164">
        <f t="shared" si="74"/>
        <v>188000</v>
      </c>
      <c r="D141" s="164">
        <f t="shared" si="75"/>
        <v>47000</v>
      </c>
      <c r="E141" s="164">
        <f t="shared" si="75"/>
        <v>47000</v>
      </c>
      <c r="F141" s="164">
        <f t="shared" si="75"/>
        <v>47000</v>
      </c>
      <c r="G141" s="164">
        <f t="shared" si="75"/>
        <v>47000</v>
      </c>
      <c r="H141" s="164">
        <f t="shared" si="76"/>
        <v>188000</v>
      </c>
      <c r="I141" s="164">
        <v>47000</v>
      </c>
      <c r="J141" s="164">
        <v>47000</v>
      </c>
      <c r="K141" s="164">
        <v>47000</v>
      </c>
      <c r="L141" s="164">
        <v>47000</v>
      </c>
      <c r="M141" s="164">
        <f t="shared" si="77"/>
        <v>0</v>
      </c>
      <c r="N141" s="164">
        <v>0</v>
      </c>
      <c r="O141" s="164">
        <v>0</v>
      </c>
      <c r="P141" s="164">
        <v>0</v>
      </c>
      <c r="Q141" s="164">
        <v>0</v>
      </c>
      <c r="R141" s="164">
        <f t="shared" si="78"/>
        <v>0</v>
      </c>
      <c r="S141" s="164">
        <v>0</v>
      </c>
      <c r="T141" s="164">
        <v>0</v>
      </c>
      <c r="U141" s="164">
        <v>0</v>
      </c>
      <c r="V141" s="164">
        <v>0</v>
      </c>
    </row>
    <row r="142" spans="1:22" ht="16.5" thickTop="1" thickBot="1">
      <c r="A142" s="160" t="s">
        <v>121</v>
      </c>
      <c r="B142" s="166" t="s">
        <v>104</v>
      </c>
      <c r="C142" s="164">
        <f t="shared" si="74"/>
        <v>3000</v>
      </c>
      <c r="D142" s="164">
        <f t="shared" si="75"/>
        <v>750</v>
      </c>
      <c r="E142" s="164">
        <f t="shared" si="75"/>
        <v>750</v>
      </c>
      <c r="F142" s="164">
        <f t="shared" si="75"/>
        <v>750</v>
      </c>
      <c r="G142" s="164">
        <f t="shared" si="75"/>
        <v>750</v>
      </c>
      <c r="H142" s="164">
        <f t="shared" si="76"/>
        <v>3000</v>
      </c>
      <c r="I142" s="164">
        <v>750</v>
      </c>
      <c r="J142" s="164">
        <v>750</v>
      </c>
      <c r="K142" s="164">
        <v>750</v>
      </c>
      <c r="L142" s="164">
        <v>750</v>
      </c>
      <c r="M142" s="164">
        <f t="shared" si="77"/>
        <v>0</v>
      </c>
      <c r="N142" s="164">
        <v>0</v>
      </c>
      <c r="O142" s="164">
        <v>0</v>
      </c>
      <c r="P142" s="164">
        <v>0</v>
      </c>
      <c r="Q142" s="164">
        <v>0</v>
      </c>
      <c r="R142" s="164">
        <f t="shared" si="78"/>
        <v>0</v>
      </c>
      <c r="S142" s="164">
        <v>0</v>
      </c>
      <c r="T142" s="164">
        <v>0</v>
      </c>
      <c r="U142" s="164">
        <v>0</v>
      </c>
      <c r="V142" s="164">
        <v>0</v>
      </c>
    </row>
    <row r="143" spans="1:22" ht="16.5" thickTop="1" thickBot="1">
      <c r="A143" s="160" t="s">
        <v>121</v>
      </c>
      <c r="B143" s="166" t="s">
        <v>105</v>
      </c>
      <c r="C143" s="164">
        <f t="shared" si="74"/>
        <v>2000</v>
      </c>
      <c r="D143" s="164">
        <f t="shared" si="75"/>
        <v>500</v>
      </c>
      <c r="E143" s="164">
        <f t="shared" si="75"/>
        <v>500</v>
      </c>
      <c r="F143" s="164">
        <f t="shared" si="75"/>
        <v>500</v>
      </c>
      <c r="G143" s="164">
        <f t="shared" si="75"/>
        <v>500</v>
      </c>
      <c r="H143" s="164">
        <f t="shared" si="76"/>
        <v>2000</v>
      </c>
      <c r="I143" s="164">
        <f>SUM(I144)</f>
        <v>500</v>
      </c>
      <c r="J143" s="164">
        <f>SUM(J144)</f>
        <v>500</v>
      </c>
      <c r="K143" s="164">
        <f>SUM(K144)</f>
        <v>500</v>
      </c>
      <c r="L143" s="164">
        <f>SUM(L144)</f>
        <v>500</v>
      </c>
      <c r="M143" s="164">
        <f t="shared" si="77"/>
        <v>0</v>
      </c>
      <c r="N143" s="164">
        <f>SUM(N144)</f>
        <v>0</v>
      </c>
      <c r="O143" s="164">
        <f>SUM(O144)</f>
        <v>0</v>
      </c>
      <c r="P143" s="164">
        <f>SUM(P144)</f>
        <v>0</v>
      </c>
      <c r="Q143" s="164">
        <f>SUM(Q144)</f>
        <v>0</v>
      </c>
      <c r="R143" s="164">
        <f t="shared" si="78"/>
        <v>0</v>
      </c>
      <c r="S143" s="164">
        <f>SUM(S144)</f>
        <v>0</v>
      </c>
      <c r="T143" s="164">
        <f>SUM(T144)</f>
        <v>0</v>
      </c>
      <c r="U143" s="164">
        <f>SUM(U144)</f>
        <v>0</v>
      </c>
      <c r="V143" s="164">
        <f>SUM(V144)</f>
        <v>0</v>
      </c>
    </row>
    <row r="144" spans="1:22" ht="31.5" thickTop="1" thickBot="1">
      <c r="A144" s="160" t="s">
        <v>121</v>
      </c>
      <c r="B144" s="167" t="s">
        <v>153</v>
      </c>
      <c r="C144" s="164">
        <f t="shared" si="74"/>
        <v>2000</v>
      </c>
      <c r="D144" s="164">
        <f t="shared" si="75"/>
        <v>500</v>
      </c>
      <c r="E144" s="164">
        <f t="shared" si="75"/>
        <v>500</v>
      </c>
      <c r="F144" s="164">
        <f t="shared" si="75"/>
        <v>500</v>
      </c>
      <c r="G144" s="164">
        <f t="shared" si="75"/>
        <v>500</v>
      </c>
      <c r="H144" s="164">
        <f t="shared" si="76"/>
        <v>2000</v>
      </c>
      <c r="I144" s="164">
        <v>500</v>
      </c>
      <c r="J144" s="164">
        <v>500</v>
      </c>
      <c r="K144" s="164">
        <v>500</v>
      </c>
      <c r="L144" s="164">
        <v>500</v>
      </c>
      <c r="M144" s="164">
        <f t="shared" si="77"/>
        <v>0</v>
      </c>
      <c r="N144" s="164">
        <v>0</v>
      </c>
      <c r="O144" s="164">
        <v>0</v>
      </c>
      <c r="P144" s="164">
        <v>0</v>
      </c>
      <c r="Q144" s="164">
        <v>0</v>
      </c>
      <c r="R144" s="164">
        <f t="shared" si="78"/>
        <v>0</v>
      </c>
      <c r="S144" s="164">
        <v>0</v>
      </c>
      <c r="T144" s="164">
        <v>0</v>
      </c>
      <c r="U144" s="164">
        <v>0</v>
      </c>
      <c r="V144" s="164">
        <v>0</v>
      </c>
    </row>
    <row r="145" spans="1:22" ht="16.5" thickTop="1" thickBot="1">
      <c r="A145" s="160" t="s">
        <v>121</v>
      </c>
      <c r="B145" s="165" t="s">
        <v>155</v>
      </c>
      <c r="C145" s="164">
        <f t="shared" si="74"/>
        <v>2000</v>
      </c>
      <c r="D145" s="164">
        <f t="shared" si="75"/>
        <v>2000</v>
      </c>
      <c r="E145" s="164">
        <f t="shared" si="75"/>
        <v>0</v>
      </c>
      <c r="F145" s="164">
        <f t="shared" si="75"/>
        <v>0</v>
      </c>
      <c r="G145" s="164">
        <f t="shared" si="75"/>
        <v>0</v>
      </c>
      <c r="H145" s="164">
        <f t="shared" si="76"/>
        <v>2000</v>
      </c>
      <c r="I145" s="164">
        <v>2000</v>
      </c>
      <c r="J145" s="164">
        <v>0</v>
      </c>
      <c r="K145" s="164">
        <v>0</v>
      </c>
      <c r="L145" s="164">
        <v>0</v>
      </c>
      <c r="M145" s="164">
        <f t="shared" si="77"/>
        <v>0</v>
      </c>
      <c r="N145" s="164">
        <v>0</v>
      </c>
      <c r="O145" s="164">
        <v>0</v>
      </c>
      <c r="P145" s="164">
        <v>0</v>
      </c>
      <c r="Q145" s="164">
        <v>0</v>
      </c>
      <c r="R145" s="164">
        <f t="shared" si="78"/>
        <v>0</v>
      </c>
      <c r="S145" s="164">
        <v>0</v>
      </c>
      <c r="T145" s="164">
        <v>0</v>
      </c>
      <c r="U145" s="164">
        <v>0</v>
      </c>
      <c r="V145" s="164">
        <v>0</v>
      </c>
    </row>
    <row r="146" spans="1:22" ht="16.5" thickTop="1" thickBot="1">
      <c r="A146" s="160" t="s">
        <v>182</v>
      </c>
      <c r="B146" s="163" t="s">
        <v>183</v>
      </c>
      <c r="C146" s="164">
        <f t="shared" si="74"/>
        <v>16000000</v>
      </c>
      <c r="D146" s="164">
        <f t="shared" si="75"/>
        <v>4120000</v>
      </c>
      <c r="E146" s="164">
        <f t="shared" si="75"/>
        <v>4060000</v>
      </c>
      <c r="F146" s="164">
        <f t="shared" si="75"/>
        <v>4050000</v>
      </c>
      <c r="G146" s="164">
        <f t="shared" si="75"/>
        <v>3770000</v>
      </c>
      <c r="H146" s="164">
        <f t="shared" si="76"/>
        <v>16000000</v>
      </c>
      <c r="I146" s="164">
        <f t="shared" ref="I146:L153" si="79">SUM(I154)</f>
        <v>4120000</v>
      </c>
      <c r="J146" s="164">
        <f t="shared" si="79"/>
        <v>4060000</v>
      </c>
      <c r="K146" s="164">
        <f t="shared" si="79"/>
        <v>4050000</v>
      </c>
      <c r="L146" s="164">
        <f t="shared" si="79"/>
        <v>3770000</v>
      </c>
      <c r="M146" s="164">
        <f t="shared" si="77"/>
        <v>0</v>
      </c>
      <c r="N146" s="164">
        <f t="shared" ref="N146:Q153" si="80">SUM(N154)</f>
        <v>0</v>
      </c>
      <c r="O146" s="164">
        <f t="shared" si="80"/>
        <v>0</v>
      </c>
      <c r="P146" s="164">
        <f t="shared" si="80"/>
        <v>0</v>
      </c>
      <c r="Q146" s="164">
        <f t="shared" si="80"/>
        <v>0</v>
      </c>
      <c r="R146" s="164">
        <f t="shared" si="78"/>
        <v>0</v>
      </c>
      <c r="S146" s="164">
        <f t="shared" ref="S146:V153" si="81">SUM(S154)</f>
        <v>0</v>
      </c>
      <c r="T146" s="164">
        <f t="shared" si="81"/>
        <v>0</v>
      </c>
      <c r="U146" s="164">
        <f t="shared" si="81"/>
        <v>0</v>
      </c>
      <c r="V146" s="164">
        <f t="shared" si="81"/>
        <v>0</v>
      </c>
    </row>
    <row r="147" spans="1:22" ht="16.5" thickTop="1" thickBot="1">
      <c r="A147" s="160" t="s">
        <v>121</v>
      </c>
      <c r="B147" s="165" t="s">
        <v>99</v>
      </c>
      <c r="C147" s="164">
        <f t="shared" si="74"/>
        <v>15900000</v>
      </c>
      <c r="D147" s="164">
        <f t="shared" si="75"/>
        <v>4070000</v>
      </c>
      <c r="E147" s="164">
        <f t="shared" si="75"/>
        <v>4040000</v>
      </c>
      <c r="F147" s="164">
        <f t="shared" si="75"/>
        <v>4030000</v>
      </c>
      <c r="G147" s="164">
        <f t="shared" si="75"/>
        <v>3760000</v>
      </c>
      <c r="H147" s="164">
        <f t="shared" si="76"/>
        <v>15900000</v>
      </c>
      <c r="I147" s="164">
        <f t="shared" si="79"/>
        <v>4070000</v>
      </c>
      <c r="J147" s="164">
        <f t="shared" si="79"/>
        <v>4040000</v>
      </c>
      <c r="K147" s="164">
        <f t="shared" si="79"/>
        <v>4030000</v>
      </c>
      <c r="L147" s="164">
        <f t="shared" si="79"/>
        <v>3760000</v>
      </c>
      <c r="M147" s="164">
        <f t="shared" si="77"/>
        <v>0</v>
      </c>
      <c r="N147" s="164">
        <f t="shared" si="80"/>
        <v>0</v>
      </c>
      <c r="O147" s="164">
        <f t="shared" si="80"/>
        <v>0</v>
      </c>
      <c r="P147" s="164">
        <f t="shared" si="80"/>
        <v>0</v>
      </c>
      <c r="Q147" s="164">
        <f t="shared" si="80"/>
        <v>0</v>
      </c>
      <c r="R147" s="164">
        <f t="shared" si="78"/>
        <v>0</v>
      </c>
      <c r="S147" s="164">
        <f t="shared" si="81"/>
        <v>0</v>
      </c>
      <c r="T147" s="164">
        <f t="shared" si="81"/>
        <v>0</v>
      </c>
      <c r="U147" s="164">
        <f t="shared" si="81"/>
        <v>0</v>
      </c>
      <c r="V147" s="164">
        <f t="shared" si="81"/>
        <v>0</v>
      </c>
    </row>
    <row r="148" spans="1:22" ht="16.5" thickTop="1" thickBot="1">
      <c r="A148" s="160" t="s">
        <v>121</v>
      </c>
      <c r="B148" s="166" t="s">
        <v>100</v>
      </c>
      <c r="C148" s="164">
        <f t="shared" si="74"/>
        <v>7200000</v>
      </c>
      <c r="D148" s="164">
        <f t="shared" si="75"/>
        <v>1800000</v>
      </c>
      <c r="E148" s="164">
        <f t="shared" si="75"/>
        <v>1800000</v>
      </c>
      <c r="F148" s="164">
        <f t="shared" si="75"/>
        <v>1800000</v>
      </c>
      <c r="G148" s="164">
        <f t="shared" si="75"/>
        <v>1800000</v>
      </c>
      <c r="H148" s="164">
        <f t="shared" si="76"/>
        <v>7200000</v>
      </c>
      <c r="I148" s="164">
        <f t="shared" si="79"/>
        <v>1800000</v>
      </c>
      <c r="J148" s="164">
        <f t="shared" si="79"/>
        <v>1800000</v>
      </c>
      <c r="K148" s="164">
        <f t="shared" si="79"/>
        <v>1800000</v>
      </c>
      <c r="L148" s="164">
        <f t="shared" si="79"/>
        <v>1800000</v>
      </c>
      <c r="M148" s="164">
        <f t="shared" si="77"/>
        <v>0</v>
      </c>
      <c r="N148" s="164">
        <f t="shared" si="80"/>
        <v>0</v>
      </c>
      <c r="O148" s="164">
        <f t="shared" si="80"/>
        <v>0</v>
      </c>
      <c r="P148" s="164">
        <f t="shared" si="80"/>
        <v>0</v>
      </c>
      <c r="Q148" s="164">
        <f t="shared" si="80"/>
        <v>0</v>
      </c>
      <c r="R148" s="164">
        <f t="shared" si="78"/>
        <v>0</v>
      </c>
      <c r="S148" s="164">
        <f t="shared" si="81"/>
        <v>0</v>
      </c>
      <c r="T148" s="164">
        <f t="shared" si="81"/>
        <v>0</v>
      </c>
      <c r="U148" s="164">
        <f t="shared" si="81"/>
        <v>0</v>
      </c>
      <c r="V148" s="164">
        <f t="shared" si="81"/>
        <v>0</v>
      </c>
    </row>
    <row r="149" spans="1:22" ht="16.5" thickTop="1" thickBot="1">
      <c r="A149" s="160" t="s">
        <v>121</v>
      </c>
      <c r="B149" s="166" t="s">
        <v>101</v>
      </c>
      <c r="C149" s="164">
        <f t="shared" si="74"/>
        <v>8530000</v>
      </c>
      <c r="D149" s="164">
        <f t="shared" si="75"/>
        <v>2200000</v>
      </c>
      <c r="E149" s="164">
        <f t="shared" si="75"/>
        <v>2200000</v>
      </c>
      <c r="F149" s="164">
        <f t="shared" si="75"/>
        <v>2200000</v>
      </c>
      <c r="G149" s="164">
        <f t="shared" si="75"/>
        <v>1930000</v>
      </c>
      <c r="H149" s="164">
        <f t="shared" si="76"/>
        <v>8530000</v>
      </c>
      <c r="I149" s="164">
        <f t="shared" si="79"/>
        <v>2200000</v>
      </c>
      <c r="J149" s="164">
        <f t="shared" si="79"/>
        <v>2200000</v>
      </c>
      <c r="K149" s="164">
        <f t="shared" si="79"/>
        <v>2200000</v>
      </c>
      <c r="L149" s="164">
        <f t="shared" si="79"/>
        <v>1930000</v>
      </c>
      <c r="M149" s="164">
        <f t="shared" si="77"/>
        <v>0</v>
      </c>
      <c r="N149" s="164">
        <f t="shared" si="80"/>
        <v>0</v>
      </c>
      <c r="O149" s="164">
        <f t="shared" si="80"/>
        <v>0</v>
      </c>
      <c r="P149" s="164">
        <f t="shared" si="80"/>
        <v>0</v>
      </c>
      <c r="Q149" s="164">
        <f t="shared" si="80"/>
        <v>0</v>
      </c>
      <c r="R149" s="164">
        <f t="shared" si="78"/>
        <v>0</v>
      </c>
      <c r="S149" s="164">
        <f t="shared" si="81"/>
        <v>0</v>
      </c>
      <c r="T149" s="164">
        <f t="shared" si="81"/>
        <v>0</v>
      </c>
      <c r="U149" s="164">
        <f t="shared" si="81"/>
        <v>0</v>
      </c>
      <c r="V149" s="164">
        <f t="shared" si="81"/>
        <v>0</v>
      </c>
    </row>
    <row r="150" spans="1:22" ht="16.5" thickTop="1" thickBot="1">
      <c r="A150" s="160" t="s">
        <v>121</v>
      </c>
      <c r="B150" s="166" t="s">
        <v>104</v>
      </c>
      <c r="C150" s="164">
        <f t="shared" si="74"/>
        <v>120000</v>
      </c>
      <c r="D150" s="164">
        <f t="shared" si="75"/>
        <v>50000</v>
      </c>
      <c r="E150" s="164">
        <f t="shared" si="75"/>
        <v>30000</v>
      </c>
      <c r="F150" s="164">
        <f t="shared" si="75"/>
        <v>20000</v>
      </c>
      <c r="G150" s="164">
        <f t="shared" si="75"/>
        <v>20000</v>
      </c>
      <c r="H150" s="164">
        <f t="shared" si="76"/>
        <v>120000</v>
      </c>
      <c r="I150" s="164">
        <f t="shared" si="79"/>
        <v>50000</v>
      </c>
      <c r="J150" s="164">
        <f t="shared" si="79"/>
        <v>30000</v>
      </c>
      <c r="K150" s="164">
        <f t="shared" si="79"/>
        <v>20000</v>
      </c>
      <c r="L150" s="164">
        <f t="shared" si="79"/>
        <v>20000</v>
      </c>
      <c r="M150" s="164">
        <f t="shared" si="77"/>
        <v>0</v>
      </c>
      <c r="N150" s="164">
        <f t="shared" si="80"/>
        <v>0</v>
      </c>
      <c r="O150" s="164">
        <f t="shared" si="80"/>
        <v>0</v>
      </c>
      <c r="P150" s="164">
        <f t="shared" si="80"/>
        <v>0</v>
      </c>
      <c r="Q150" s="164">
        <f t="shared" si="80"/>
        <v>0</v>
      </c>
      <c r="R150" s="164">
        <f t="shared" si="78"/>
        <v>0</v>
      </c>
      <c r="S150" s="164">
        <f t="shared" si="81"/>
        <v>0</v>
      </c>
      <c r="T150" s="164">
        <f t="shared" si="81"/>
        <v>0</v>
      </c>
      <c r="U150" s="164">
        <f t="shared" si="81"/>
        <v>0</v>
      </c>
      <c r="V150" s="164">
        <f t="shared" si="81"/>
        <v>0</v>
      </c>
    </row>
    <row r="151" spans="1:22" ht="16.5" thickTop="1" thickBot="1">
      <c r="A151" s="160" t="s">
        <v>121</v>
      </c>
      <c r="B151" s="166" t="s">
        <v>105</v>
      </c>
      <c r="C151" s="164">
        <f t="shared" si="74"/>
        <v>50000</v>
      </c>
      <c r="D151" s="164">
        <f t="shared" si="75"/>
        <v>20000</v>
      </c>
      <c r="E151" s="164">
        <f t="shared" si="75"/>
        <v>10000</v>
      </c>
      <c r="F151" s="164">
        <f t="shared" si="75"/>
        <v>10000</v>
      </c>
      <c r="G151" s="164">
        <f t="shared" si="75"/>
        <v>10000</v>
      </c>
      <c r="H151" s="164">
        <f t="shared" si="76"/>
        <v>50000</v>
      </c>
      <c r="I151" s="164">
        <f t="shared" si="79"/>
        <v>20000</v>
      </c>
      <c r="J151" s="164">
        <f t="shared" si="79"/>
        <v>10000</v>
      </c>
      <c r="K151" s="164">
        <f t="shared" si="79"/>
        <v>10000</v>
      </c>
      <c r="L151" s="164">
        <f t="shared" si="79"/>
        <v>10000</v>
      </c>
      <c r="M151" s="164">
        <f t="shared" si="77"/>
        <v>0</v>
      </c>
      <c r="N151" s="164">
        <f t="shared" si="80"/>
        <v>0</v>
      </c>
      <c r="O151" s="164">
        <f t="shared" si="80"/>
        <v>0</v>
      </c>
      <c r="P151" s="164">
        <f t="shared" si="80"/>
        <v>0</v>
      </c>
      <c r="Q151" s="164">
        <f t="shared" si="80"/>
        <v>0</v>
      </c>
      <c r="R151" s="164">
        <f t="shared" si="78"/>
        <v>0</v>
      </c>
      <c r="S151" s="164">
        <f t="shared" si="81"/>
        <v>0</v>
      </c>
      <c r="T151" s="164">
        <f t="shared" si="81"/>
        <v>0</v>
      </c>
      <c r="U151" s="164">
        <f t="shared" si="81"/>
        <v>0</v>
      </c>
      <c r="V151" s="164">
        <f t="shared" si="81"/>
        <v>0</v>
      </c>
    </row>
    <row r="152" spans="1:22" ht="31.5" thickTop="1" thickBot="1">
      <c r="A152" s="160" t="s">
        <v>121</v>
      </c>
      <c r="B152" s="167" t="s">
        <v>153</v>
      </c>
      <c r="C152" s="164">
        <f t="shared" si="74"/>
        <v>50000</v>
      </c>
      <c r="D152" s="164">
        <f t="shared" si="75"/>
        <v>20000</v>
      </c>
      <c r="E152" s="164">
        <f t="shared" si="75"/>
        <v>10000</v>
      </c>
      <c r="F152" s="164">
        <f t="shared" si="75"/>
        <v>10000</v>
      </c>
      <c r="G152" s="164">
        <f t="shared" si="75"/>
        <v>10000</v>
      </c>
      <c r="H152" s="164">
        <f t="shared" si="76"/>
        <v>50000</v>
      </c>
      <c r="I152" s="164">
        <f t="shared" si="79"/>
        <v>20000</v>
      </c>
      <c r="J152" s="164">
        <f t="shared" si="79"/>
        <v>10000</v>
      </c>
      <c r="K152" s="164">
        <f t="shared" si="79"/>
        <v>10000</v>
      </c>
      <c r="L152" s="164">
        <f t="shared" si="79"/>
        <v>10000</v>
      </c>
      <c r="M152" s="164">
        <f t="shared" si="77"/>
        <v>0</v>
      </c>
      <c r="N152" s="164">
        <f t="shared" si="80"/>
        <v>0</v>
      </c>
      <c r="O152" s="164">
        <f t="shared" si="80"/>
        <v>0</v>
      </c>
      <c r="P152" s="164">
        <f t="shared" si="80"/>
        <v>0</v>
      </c>
      <c r="Q152" s="164">
        <f t="shared" si="80"/>
        <v>0</v>
      </c>
      <c r="R152" s="164">
        <f t="shared" si="78"/>
        <v>0</v>
      </c>
      <c r="S152" s="164">
        <f t="shared" si="81"/>
        <v>0</v>
      </c>
      <c r="T152" s="164">
        <f t="shared" si="81"/>
        <v>0</v>
      </c>
      <c r="U152" s="164">
        <f t="shared" si="81"/>
        <v>0</v>
      </c>
      <c r="V152" s="164">
        <f t="shared" si="81"/>
        <v>0</v>
      </c>
    </row>
    <row r="153" spans="1:22" ht="16.5" thickTop="1" thickBot="1">
      <c r="A153" s="160" t="s">
        <v>121</v>
      </c>
      <c r="B153" s="165" t="s">
        <v>155</v>
      </c>
      <c r="C153" s="164">
        <f t="shared" si="74"/>
        <v>100000</v>
      </c>
      <c r="D153" s="164">
        <f t="shared" si="75"/>
        <v>50000</v>
      </c>
      <c r="E153" s="164">
        <f t="shared" si="75"/>
        <v>20000</v>
      </c>
      <c r="F153" s="164">
        <f t="shared" si="75"/>
        <v>20000</v>
      </c>
      <c r="G153" s="164">
        <f t="shared" si="75"/>
        <v>10000</v>
      </c>
      <c r="H153" s="164">
        <f t="shared" si="76"/>
        <v>100000</v>
      </c>
      <c r="I153" s="164">
        <f t="shared" si="79"/>
        <v>50000</v>
      </c>
      <c r="J153" s="164">
        <f t="shared" si="79"/>
        <v>20000</v>
      </c>
      <c r="K153" s="164">
        <f t="shared" si="79"/>
        <v>20000</v>
      </c>
      <c r="L153" s="164">
        <f t="shared" si="79"/>
        <v>10000</v>
      </c>
      <c r="M153" s="164">
        <f t="shared" si="77"/>
        <v>0</v>
      </c>
      <c r="N153" s="164">
        <f t="shared" si="80"/>
        <v>0</v>
      </c>
      <c r="O153" s="164">
        <f t="shared" si="80"/>
        <v>0</v>
      </c>
      <c r="P153" s="164">
        <f t="shared" si="80"/>
        <v>0</v>
      </c>
      <c r="Q153" s="164">
        <f t="shared" si="80"/>
        <v>0</v>
      </c>
      <c r="R153" s="164">
        <f t="shared" si="78"/>
        <v>0</v>
      </c>
      <c r="S153" s="164">
        <f t="shared" si="81"/>
        <v>0</v>
      </c>
      <c r="T153" s="164">
        <f t="shared" si="81"/>
        <v>0</v>
      </c>
      <c r="U153" s="164">
        <f t="shared" si="81"/>
        <v>0</v>
      </c>
      <c r="V153" s="164">
        <f t="shared" si="81"/>
        <v>0</v>
      </c>
    </row>
    <row r="154" spans="1:22" ht="16.5" thickTop="1" thickBot="1">
      <c r="A154" s="160" t="s">
        <v>184</v>
      </c>
      <c r="B154" s="165" t="s">
        <v>183</v>
      </c>
      <c r="C154" s="164">
        <f t="shared" si="74"/>
        <v>16000000</v>
      </c>
      <c r="D154" s="164">
        <f t="shared" si="75"/>
        <v>4120000</v>
      </c>
      <c r="E154" s="164">
        <f t="shared" si="75"/>
        <v>4060000</v>
      </c>
      <c r="F154" s="164">
        <f t="shared" si="75"/>
        <v>4050000</v>
      </c>
      <c r="G154" s="164">
        <f t="shared" si="75"/>
        <v>3770000</v>
      </c>
      <c r="H154" s="164">
        <f t="shared" si="76"/>
        <v>16000000</v>
      </c>
      <c r="I154" s="164">
        <f>SUM(I155,I161)</f>
        <v>4120000</v>
      </c>
      <c r="J154" s="164">
        <f>SUM(J155,J161)</f>
        <v>4060000</v>
      </c>
      <c r="K154" s="164">
        <f>SUM(K155,K161)</f>
        <v>4050000</v>
      </c>
      <c r="L154" s="164">
        <f>SUM(L155,L161)</f>
        <v>3770000</v>
      </c>
      <c r="M154" s="164">
        <f t="shared" si="77"/>
        <v>0</v>
      </c>
      <c r="N154" s="164">
        <f>SUM(N155,N161)</f>
        <v>0</v>
      </c>
      <c r="O154" s="164">
        <f>SUM(O155,O161)</f>
        <v>0</v>
      </c>
      <c r="P154" s="164">
        <f>SUM(P155,P161)</f>
        <v>0</v>
      </c>
      <c r="Q154" s="164">
        <f>SUM(Q155,Q161)</f>
        <v>0</v>
      </c>
      <c r="R154" s="164">
        <f t="shared" si="78"/>
        <v>0</v>
      </c>
      <c r="S154" s="164">
        <f>SUM(S155,S161)</f>
        <v>0</v>
      </c>
      <c r="T154" s="164">
        <f>SUM(T155,T161)</f>
        <v>0</v>
      </c>
      <c r="U154" s="164">
        <f>SUM(U155,U161)</f>
        <v>0</v>
      </c>
      <c r="V154" s="164">
        <f>SUM(V155,V161)</f>
        <v>0</v>
      </c>
    </row>
    <row r="155" spans="1:22" ht="16.5" thickTop="1" thickBot="1">
      <c r="A155" s="160" t="s">
        <v>121</v>
      </c>
      <c r="B155" s="166" t="s">
        <v>99</v>
      </c>
      <c r="C155" s="164">
        <f t="shared" si="74"/>
        <v>15900000</v>
      </c>
      <c r="D155" s="164">
        <f t="shared" si="75"/>
        <v>4070000</v>
      </c>
      <c r="E155" s="164">
        <f t="shared" si="75"/>
        <v>4040000</v>
      </c>
      <c r="F155" s="164">
        <f t="shared" si="75"/>
        <v>4030000</v>
      </c>
      <c r="G155" s="164">
        <f t="shared" si="75"/>
        <v>3760000</v>
      </c>
      <c r="H155" s="164">
        <f t="shared" si="76"/>
        <v>15900000</v>
      </c>
      <c r="I155" s="164">
        <f>SUM(I156:I159)</f>
        <v>4070000</v>
      </c>
      <c r="J155" s="164">
        <f>SUM(J156:J159)</f>
        <v>4040000</v>
      </c>
      <c r="K155" s="164">
        <f>SUM(K156:K159)</f>
        <v>4030000</v>
      </c>
      <c r="L155" s="164">
        <f>SUM(L156:L159)</f>
        <v>3760000</v>
      </c>
      <c r="M155" s="164">
        <f t="shared" si="77"/>
        <v>0</v>
      </c>
      <c r="N155" s="164">
        <f>SUM(N156:N159)</f>
        <v>0</v>
      </c>
      <c r="O155" s="164">
        <f>SUM(O156:O159)</f>
        <v>0</v>
      </c>
      <c r="P155" s="164">
        <f>SUM(P156:P159)</f>
        <v>0</v>
      </c>
      <c r="Q155" s="164">
        <f>SUM(Q156:Q159)</f>
        <v>0</v>
      </c>
      <c r="R155" s="164">
        <f t="shared" si="78"/>
        <v>0</v>
      </c>
      <c r="S155" s="164">
        <f>SUM(S156:S159)</f>
        <v>0</v>
      </c>
      <c r="T155" s="164">
        <f>SUM(T156:T159)</f>
        <v>0</v>
      </c>
      <c r="U155" s="164">
        <f>SUM(U156:U159)</f>
        <v>0</v>
      </c>
      <c r="V155" s="164">
        <f>SUM(V156:V159)</f>
        <v>0</v>
      </c>
    </row>
    <row r="156" spans="1:22" ht="16.5" thickTop="1" thickBot="1">
      <c r="A156" s="160" t="s">
        <v>121</v>
      </c>
      <c r="B156" s="167" t="s">
        <v>100</v>
      </c>
      <c r="C156" s="164">
        <f t="shared" si="74"/>
        <v>7200000</v>
      </c>
      <c r="D156" s="164">
        <f t="shared" si="75"/>
        <v>1800000</v>
      </c>
      <c r="E156" s="164">
        <f t="shared" si="75"/>
        <v>1800000</v>
      </c>
      <c r="F156" s="164">
        <f t="shared" si="75"/>
        <v>1800000</v>
      </c>
      <c r="G156" s="164">
        <f t="shared" si="75"/>
        <v>1800000</v>
      </c>
      <c r="H156" s="164">
        <f t="shared" si="76"/>
        <v>7200000</v>
      </c>
      <c r="I156" s="164">
        <v>1800000</v>
      </c>
      <c r="J156" s="164">
        <v>1800000</v>
      </c>
      <c r="K156" s="164">
        <v>1800000</v>
      </c>
      <c r="L156" s="164">
        <v>1800000</v>
      </c>
      <c r="M156" s="164">
        <f t="shared" si="77"/>
        <v>0</v>
      </c>
      <c r="N156" s="164">
        <v>0</v>
      </c>
      <c r="O156" s="164">
        <v>0</v>
      </c>
      <c r="P156" s="164">
        <v>0</v>
      </c>
      <c r="Q156" s="164">
        <v>0</v>
      </c>
      <c r="R156" s="164">
        <f t="shared" si="78"/>
        <v>0</v>
      </c>
      <c r="S156" s="164">
        <v>0</v>
      </c>
      <c r="T156" s="164">
        <v>0</v>
      </c>
      <c r="U156" s="164">
        <v>0</v>
      </c>
      <c r="V156" s="164">
        <v>0</v>
      </c>
    </row>
    <row r="157" spans="1:22" ht="16.5" thickTop="1" thickBot="1">
      <c r="A157" s="160" t="s">
        <v>121</v>
      </c>
      <c r="B157" s="167" t="s">
        <v>101</v>
      </c>
      <c r="C157" s="164">
        <f t="shared" si="74"/>
        <v>8530000</v>
      </c>
      <c r="D157" s="164">
        <f t="shared" si="75"/>
        <v>2200000</v>
      </c>
      <c r="E157" s="164">
        <f t="shared" si="75"/>
        <v>2200000</v>
      </c>
      <c r="F157" s="164">
        <f t="shared" si="75"/>
        <v>2200000</v>
      </c>
      <c r="G157" s="164">
        <f t="shared" si="75"/>
        <v>1930000</v>
      </c>
      <c r="H157" s="164">
        <f t="shared" si="76"/>
        <v>8530000</v>
      </c>
      <c r="I157" s="164">
        <v>2200000</v>
      </c>
      <c r="J157" s="164">
        <v>2200000</v>
      </c>
      <c r="K157" s="164">
        <v>2200000</v>
      </c>
      <c r="L157" s="164">
        <v>1930000</v>
      </c>
      <c r="M157" s="164">
        <f t="shared" si="77"/>
        <v>0</v>
      </c>
      <c r="N157" s="164">
        <v>0</v>
      </c>
      <c r="O157" s="164">
        <v>0</v>
      </c>
      <c r="P157" s="164">
        <v>0</v>
      </c>
      <c r="Q157" s="164">
        <v>0</v>
      </c>
      <c r="R157" s="164">
        <f t="shared" si="78"/>
        <v>0</v>
      </c>
      <c r="S157" s="164">
        <v>0</v>
      </c>
      <c r="T157" s="164">
        <v>0</v>
      </c>
      <c r="U157" s="164">
        <v>0</v>
      </c>
      <c r="V157" s="164">
        <v>0</v>
      </c>
    </row>
    <row r="158" spans="1:22" ht="16.5" thickTop="1" thickBot="1">
      <c r="A158" s="160" t="s">
        <v>121</v>
      </c>
      <c r="B158" s="167" t="s">
        <v>104</v>
      </c>
      <c r="C158" s="164">
        <f t="shared" si="74"/>
        <v>120000</v>
      </c>
      <c r="D158" s="164">
        <f t="shared" si="75"/>
        <v>50000</v>
      </c>
      <c r="E158" s="164">
        <f t="shared" si="75"/>
        <v>30000</v>
      </c>
      <c r="F158" s="164">
        <f t="shared" si="75"/>
        <v>20000</v>
      </c>
      <c r="G158" s="164">
        <f t="shared" si="75"/>
        <v>20000</v>
      </c>
      <c r="H158" s="164">
        <f t="shared" si="76"/>
        <v>120000</v>
      </c>
      <c r="I158" s="164">
        <v>50000</v>
      </c>
      <c r="J158" s="164">
        <v>30000</v>
      </c>
      <c r="K158" s="164">
        <v>20000</v>
      </c>
      <c r="L158" s="164">
        <v>20000</v>
      </c>
      <c r="M158" s="164">
        <f t="shared" si="77"/>
        <v>0</v>
      </c>
      <c r="N158" s="164">
        <v>0</v>
      </c>
      <c r="O158" s="164">
        <v>0</v>
      </c>
      <c r="P158" s="164">
        <v>0</v>
      </c>
      <c r="Q158" s="164">
        <v>0</v>
      </c>
      <c r="R158" s="164">
        <f t="shared" si="78"/>
        <v>0</v>
      </c>
      <c r="S158" s="164">
        <v>0</v>
      </c>
      <c r="T158" s="164">
        <v>0</v>
      </c>
      <c r="U158" s="164">
        <v>0</v>
      </c>
      <c r="V158" s="164">
        <v>0</v>
      </c>
    </row>
    <row r="159" spans="1:22" ht="16.5" thickTop="1" thickBot="1">
      <c r="A159" s="160" t="s">
        <v>121</v>
      </c>
      <c r="B159" s="167" t="s">
        <v>105</v>
      </c>
      <c r="C159" s="164">
        <f t="shared" si="74"/>
        <v>50000</v>
      </c>
      <c r="D159" s="164">
        <f t="shared" si="75"/>
        <v>20000</v>
      </c>
      <c r="E159" s="164">
        <f t="shared" si="75"/>
        <v>10000</v>
      </c>
      <c r="F159" s="164">
        <f t="shared" si="75"/>
        <v>10000</v>
      </c>
      <c r="G159" s="164">
        <f t="shared" si="75"/>
        <v>10000</v>
      </c>
      <c r="H159" s="164">
        <f t="shared" si="76"/>
        <v>50000</v>
      </c>
      <c r="I159" s="164">
        <f>SUM(I160)</f>
        <v>20000</v>
      </c>
      <c r="J159" s="164">
        <f>SUM(J160)</f>
        <v>10000</v>
      </c>
      <c r="K159" s="164">
        <f>SUM(K160)</f>
        <v>10000</v>
      </c>
      <c r="L159" s="164">
        <f>SUM(L160)</f>
        <v>10000</v>
      </c>
      <c r="M159" s="164">
        <f t="shared" si="77"/>
        <v>0</v>
      </c>
      <c r="N159" s="164">
        <f>SUM(N160)</f>
        <v>0</v>
      </c>
      <c r="O159" s="164">
        <f>SUM(O160)</f>
        <v>0</v>
      </c>
      <c r="P159" s="164">
        <f>SUM(P160)</f>
        <v>0</v>
      </c>
      <c r="Q159" s="164">
        <f>SUM(Q160)</f>
        <v>0</v>
      </c>
      <c r="R159" s="164">
        <f t="shared" si="78"/>
        <v>0</v>
      </c>
      <c r="S159" s="164">
        <f>SUM(S160)</f>
        <v>0</v>
      </c>
      <c r="T159" s="164">
        <f>SUM(T160)</f>
        <v>0</v>
      </c>
      <c r="U159" s="164">
        <f>SUM(U160)</f>
        <v>0</v>
      </c>
      <c r="V159" s="164">
        <f>SUM(V160)</f>
        <v>0</v>
      </c>
    </row>
    <row r="160" spans="1:22" ht="31.5" thickTop="1" thickBot="1">
      <c r="A160" s="160" t="s">
        <v>121</v>
      </c>
      <c r="B160" s="168" t="s">
        <v>153</v>
      </c>
      <c r="C160" s="164">
        <f t="shared" si="74"/>
        <v>50000</v>
      </c>
      <c r="D160" s="164">
        <f t="shared" si="75"/>
        <v>20000</v>
      </c>
      <c r="E160" s="164">
        <f t="shared" si="75"/>
        <v>10000</v>
      </c>
      <c r="F160" s="164">
        <f t="shared" si="75"/>
        <v>10000</v>
      </c>
      <c r="G160" s="164">
        <f t="shared" si="75"/>
        <v>10000</v>
      </c>
      <c r="H160" s="164">
        <f t="shared" si="76"/>
        <v>50000</v>
      </c>
      <c r="I160" s="164">
        <v>20000</v>
      </c>
      <c r="J160" s="164">
        <v>10000</v>
      </c>
      <c r="K160" s="164">
        <v>10000</v>
      </c>
      <c r="L160" s="164">
        <v>10000</v>
      </c>
      <c r="M160" s="164">
        <f t="shared" si="77"/>
        <v>0</v>
      </c>
      <c r="N160" s="164">
        <v>0</v>
      </c>
      <c r="O160" s="164">
        <v>0</v>
      </c>
      <c r="P160" s="164">
        <v>0</v>
      </c>
      <c r="Q160" s="164">
        <v>0</v>
      </c>
      <c r="R160" s="164">
        <f t="shared" si="78"/>
        <v>0</v>
      </c>
      <c r="S160" s="164">
        <v>0</v>
      </c>
      <c r="T160" s="164">
        <v>0</v>
      </c>
      <c r="U160" s="164">
        <v>0</v>
      </c>
      <c r="V160" s="164">
        <v>0</v>
      </c>
    </row>
    <row r="161" spans="1:22" ht="16.5" thickTop="1" thickBot="1">
      <c r="A161" s="160" t="s">
        <v>121</v>
      </c>
      <c r="B161" s="166" t="s">
        <v>155</v>
      </c>
      <c r="C161" s="164">
        <f t="shared" si="74"/>
        <v>100000</v>
      </c>
      <c r="D161" s="164">
        <f t="shared" si="75"/>
        <v>50000</v>
      </c>
      <c r="E161" s="164">
        <f t="shared" si="75"/>
        <v>20000</v>
      </c>
      <c r="F161" s="164">
        <f t="shared" si="75"/>
        <v>20000</v>
      </c>
      <c r="G161" s="164">
        <f t="shared" si="75"/>
        <v>10000</v>
      </c>
      <c r="H161" s="164">
        <f t="shared" si="76"/>
        <v>100000</v>
      </c>
      <c r="I161" s="164">
        <v>50000</v>
      </c>
      <c r="J161" s="164">
        <v>20000</v>
      </c>
      <c r="K161" s="164">
        <v>20000</v>
      </c>
      <c r="L161" s="164">
        <v>10000</v>
      </c>
      <c r="M161" s="164">
        <f t="shared" si="77"/>
        <v>0</v>
      </c>
      <c r="N161" s="164">
        <v>0</v>
      </c>
      <c r="O161" s="164">
        <v>0</v>
      </c>
      <c r="P161" s="164">
        <v>0</v>
      </c>
      <c r="Q161" s="164">
        <v>0</v>
      </c>
      <c r="R161" s="164">
        <f t="shared" si="78"/>
        <v>0</v>
      </c>
      <c r="S161" s="164">
        <v>0</v>
      </c>
      <c r="T161" s="164">
        <v>0</v>
      </c>
      <c r="U161" s="164">
        <v>0</v>
      </c>
      <c r="V161" s="164">
        <v>0</v>
      </c>
    </row>
    <row r="162" spans="1:22" ht="16.5" thickTop="1" thickBot="1">
      <c r="A162" s="160" t="s">
        <v>185</v>
      </c>
      <c r="B162" s="163" t="s">
        <v>186</v>
      </c>
      <c r="C162" s="164">
        <f t="shared" si="74"/>
        <v>16811000</v>
      </c>
      <c r="D162" s="164">
        <f t="shared" si="75"/>
        <v>4829500</v>
      </c>
      <c r="E162" s="164">
        <f t="shared" si="75"/>
        <v>4773500</v>
      </c>
      <c r="F162" s="164">
        <f t="shared" si="75"/>
        <v>3566500</v>
      </c>
      <c r="G162" s="164">
        <f t="shared" si="75"/>
        <v>3641500</v>
      </c>
      <c r="H162" s="164">
        <f t="shared" si="76"/>
        <v>16811000</v>
      </c>
      <c r="I162" s="164">
        <f t="shared" ref="I162:L165" si="82">SUM(I173,I184)</f>
        <v>4829500</v>
      </c>
      <c r="J162" s="164">
        <f t="shared" si="82"/>
        <v>4773500</v>
      </c>
      <c r="K162" s="164">
        <f t="shared" si="82"/>
        <v>3566500</v>
      </c>
      <c r="L162" s="164">
        <f t="shared" si="82"/>
        <v>3641500</v>
      </c>
      <c r="M162" s="164">
        <f t="shared" si="77"/>
        <v>0</v>
      </c>
      <c r="N162" s="164">
        <f t="shared" ref="N162:Q165" si="83">SUM(N173,N184)</f>
        <v>0</v>
      </c>
      <c r="O162" s="164">
        <f t="shared" si="83"/>
        <v>0</v>
      </c>
      <c r="P162" s="164">
        <f t="shared" si="83"/>
        <v>0</v>
      </c>
      <c r="Q162" s="164">
        <f t="shared" si="83"/>
        <v>0</v>
      </c>
      <c r="R162" s="164">
        <f t="shared" si="78"/>
        <v>0</v>
      </c>
      <c r="S162" s="164">
        <f t="shared" ref="S162:V165" si="84">SUM(S173,S184)</f>
        <v>0</v>
      </c>
      <c r="T162" s="164">
        <f t="shared" si="84"/>
        <v>0</v>
      </c>
      <c r="U162" s="164">
        <f t="shared" si="84"/>
        <v>0</v>
      </c>
      <c r="V162" s="164">
        <f t="shared" si="84"/>
        <v>0</v>
      </c>
    </row>
    <row r="163" spans="1:22" ht="16.5" thickTop="1" thickBot="1">
      <c r="A163" s="160" t="s">
        <v>121</v>
      </c>
      <c r="B163" s="165" t="s">
        <v>99</v>
      </c>
      <c r="C163" s="164">
        <f t="shared" si="74"/>
        <v>16760000</v>
      </c>
      <c r="D163" s="164">
        <f t="shared" si="75"/>
        <v>4778500</v>
      </c>
      <c r="E163" s="164">
        <f t="shared" si="75"/>
        <v>4773500</v>
      </c>
      <c r="F163" s="164">
        <f t="shared" si="75"/>
        <v>3566500</v>
      </c>
      <c r="G163" s="164">
        <f t="shared" si="75"/>
        <v>3641500</v>
      </c>
      <c r="H163" s="164">
        <f t="shared" si="76"/>
        <v>16760000</v>
      </c>
      <c r="I163" s="164">
        <f t="shared" si="82"/>
        <v>4778500</v>
      </c>
      <c r="J163" s="164">
        <f t="shared" si="82"/>
        <v>4773500</v>
      </c>
      <c r="K163" s="164">
        <f t="shared" si="82"/>
        <v>3566500</v>
      </c>
      <c r="L163" s="164">
        <f t="shared" si="82"/>
        <v>3641500</v>
      </c>
      <c r="M163" s="164">
        <f t="shared" si="77"/>
        <v>0</v>
      </c>
      <c r="N163" s="164">
        <f t="shared" si="83"/>
        <v>0</v>
      </c>
      <c r="O163" s="164">
        <f t="shared" si="83"/>
        <v>0</v>
      </c>
      <c r="P163" s="164">
        <f t="shared" si="83"/>
        <v>0</v>
      </c>
      <c r="Q163" s="164">
        <f t="shared" si="83"/>
        <v>0</v>
      </c>
      <c r="R163" s="164">
        <f t="shared" si="78"/>
        <v>0</v>
      </c>
      <c r="S163" s="164">
        <f t="shared" si="84"/>
        <v>0</v>
      </c>
      <c r="T163" s="164">
        <f t="shared" si="84"/>
        <v>0</v>
      </c>
      <c r="U163" s="164">
        <f t="shared" si="84"/>
        <v>0</v>
      </c>
      <c r="V163" s="164">
        <f t="shared" si="84"/>
        <v>0</v>
      </c>
    </row>
    <row r="164" spans="1:22" ht="16.5" thickTop="1" thickBot="1">
      <c r="A164" s="160" t="s">
        <v>121</v>
      </c>
      <c r="B164" s="166" t="s">
        <v>100</v>
      </c>
      <c r="C164" s="164">
        <f t="shared" si="74"/>
        <v>13623000</v>
      </c>
      <c r="D164" s="164">
        <f t="shared" si="75"/>
        <v>3448500</v>
      </c>
      <c r="E164" s="164">
        <f t="shared" si="75"/>
        <v>4048500</v>
      </c>
      <c r="F164" s="164">
        <f t="shared" si="75"/>
        <v>3048500</v>
      </c>
      <c r="G164" s="164">
        <f t="shared" si="75"/>
        <v>3077500</v>
      </c>
      <c r="H164" s="164">
        <f t="shared" si="76"/>
        <v>13623000</v>
      </c>
      <c r="I164" s="164">
        <f t="shared" si="82"/>
        <v>3448500</v>
      </c>
      <c r="J164" s="164">
        <f t="shared" si="82"/>
        <v>4048500</v>
      </c>
      <c r="K164" s="164">
        <f t="shared" si="82"/>
        <v>3048500</v>
      </c>
      <c r="L164" s="164">
        <f t="shared" si="82"/>
        <v>3077500</v>
      </c>
      <c r="M164" s="164">
        <f t="shared" si="77"/>
        <v>0</v>
      </c>
      <c r="N164" s="164">
        <f t="shared" si="83"/>
        <v>0</v>
      </c>
      <c r="O164" s="164">
        <f t="shared" si="83"/>
        <v>0</v>
      </c>
      <c r="P164" s="164">
        <f t="shared" si="83"/>
        <v>0</v>
      </c>
      <c r="Q164" s="164">
        <f t="shared" si="83"/>
        <v>0</v>
      </c>
      <c r="R164" s="164">
        <f t="shared" si="78"/>
        <v>0</v>
      </c>
      <c r="S164" s="164">
        <f t="shared" si="84"/>
        <v>0</v>
      </c>
      <c r="T164" s="164">
        <f t="shared" si="84"/>
        <v>0</v>
      </c>
      <c r="U164" s="164">
        <f t="shared" si="84"/>
        <v>0</v>
      </c>
      <c r="V164" s="164">
        <f t="shared" si="84"/>
        <v>0</v>
      </c>
    </row>
    <row r="165" spans="1:22" ht="16.5" thickTop="1" thickBot="1">
      <c r="A165" s="160" t="s">
        <v>121</v>
      </c>
      <c r="B165" s="166" t="s">
        <v>101</v>
      </c>
      <c r="C165" s="164">
        <f t="shared" si="74"/>
        <v>2205000</v>
      </c>
      <c r="D165" s="164">
        <f t="shared" si="75"/>
        <v>1025000</v>
      </c>
      <c r="E165" s="164">
        <f t="shared" si="75"/>
        <v>525000</v>
      </c>
      <c r="F165" s="164">
        <f t="shared" si="75"/>
        <v>323000</v>
      </c>
      <c r="G165" s="164">
        <f t="shared" si="75"/>
        <v>332000</v>
      </c>
      <c r="H165" s="164">
        <f t="shared" si="76"/>
        <v>2205000</v>
      </c>
      <c r="I165" s="164">
        <f t="shared" si="82"/>
        <v>1025000</v>
      </c>
      <c r="J165" s="164">
        <f t="shared" si="82"/>
        <v>525000</v>
      </c>
      <c r="K165" s="164">
        <f t="shared" si="82"/>
        <v>323000</v>
      </c>
      <c r="L165" s="164">
        <f t="shared" si="82"/>
        <v>332000</v>
      </c>
      <c r="M165" s="164">
        <f t="shared" si="77"/>
        <v>0</v>
      </c>
      <c r="N165" s="164">
        <f t="shared" si="83"/>
        <v>0</v>
      </c>
      <c r="O165" s="164">
        <f t="shared" si="83"/>
        <v>0</v>
      </c>
      <c r="P165" s="164">
        <f t="shared" si="83"/>
        <v>0</v>
      </c>
      <c r="Q165" s="164">
        <f t="shared" si="83"/>
        <v>0</v>
      </c>
      <c r="R165" s="164">
        <f t="shared" si="78"/>
        <v>0</v>
      </c>
      <c r="S165" s="164">
        <f t="shared" si="84"/>
        <v>0</v>
      </c>
      <c r="T165" s="164">
        <f t="shared" si="84"/>
        <v>0</v>
      </c>
      <c r="U165" s="164">
        <f t="shared" si="84"/>
        <v>0</v>
      </c>
      <c r="V165" s="164">
        <f t="shared" si="84"/>
        <v>0</v>
      </c>
    </row>
    <row r="166" spans="1:22" ht="16.5" thickTop="1" thickBot="1">
      <c r="A166" s="160" t="s">
        <v>121</v>
      </c>
      <c r="B166" s="166" t="s">
        <v>15</v>
      </c>
      <c r="C166" s="164">
        <f t="shared" si="74"/>
        <v>5000</v>
      </c>
      <c r="D166" s="164">
        <f t="shared" si="75"/>
        <v>5000</v>
      </c>
      <c r="E166" s="164">
        <f t="shared" si="75"/>
        <v>0</v>
      </c>
      <c r="F166" s="164">
        <f t="shared" si="75"/>
        <v>0</v>
      </c>
      <c r="G166" s="164">
        <f t="shared" si="75"/>
        <v>0</v>
      </c>
      <c r="H166" s="164">
        <f t="shared" si="76"/>
        <v>5000</v>
      </c>
      <c r="I166" s="164">
        <f t="shared" ref="I166:L168" si="85">SUM(I177)</f>
        <v>5000</v>
      </c>
      <c r="J166" s="164">
        <f t="shared" si="85"/>
        <v>0</v>
      </c>
      <c r="K166" s="164">
        <f t="shared" si="85"/>
        <v>0</v>
      </c>
      <c r="L166" s="164">
        <f t="shared" si="85"/>
        <v>0</v>
      </c>
      <c r="M166" s="164">
        <f t="shared" si="77"/>
        <v>0</v>
      </c>
      <c r="N166" s="164">
        <f t="shared" ref="N166:Q168" si="86">SUM(N177)</f>
        <v>0</v>
      </c>
      <c r="O166" s="164">
        <f t="shared" si="86"/>
        <v>0</v>
      </c>
      <c r="P166" s="164">
        <f t="shared" si="86"/>
        <v>0</v>
      </c>
      <c r="Q166" s="164">
        <f t="shared" si="86"/>
        <v>0</v>
      </c>
      <c r="R166" s="164">
        <f t="shared" si="78"/>
        <v>0</v>
      </c>
      <c r="S166" s="164">
        <f t="shared" ref="S166:V168" si="87">SUM(S177)</f>
        <v>0</v>
      </c>
      <c r="T166" s="164">
        <f t="shared" si="87"/>
        <v>0</v>
      </c>
      <c r="U166" s="164">
        <f t="shared" si="87"/>
        <v>0</v>
      </c>
      <c r="V166" s="164">
        <f t="shared" si="87"/>
        <v>0</v>
      </c>
    </row>
    <row r="167" spans="1:22" ht="16.5" thickTop="1" thickBot="1">
      <c r="A167" s="160" t="s">
        <v>121</v>
      </c>
      <c r="B167" s="167" t="s">
        <v>136</v>
      </c>
      <c r="C167" s="164">
        <f t="shared" si="74"/>
        <v>5000</v>
      </c>
      <c r="D167" s="164">
        <f t="shared" si="75"/>
        <v>5000</v>
      </c>
      <c r="E167" s="164">
        <f t="shared" si="75"/>
        <v>0</v>
      </c>
      <c r="F167" s="164">
        <f t="shared" si="75"/>
        <v>0</v>
      </c>
      <c r="G167" s="164">
        <f t="shared" si="75"/>
        <v>0</v>
      </c>
      <c r="H167" s="164">
        <f t="shared" si="76"/>
        <v>5000</v>
      </c>
      <c r="I167" s="164">
        <f t="shared" si="85"/>
        <v>5000</v>
      </c>
      <c r="J167" s="164">
        <f t="shared" si="85"/>
        <v>0</v>
      </c>
      <c r="K167" s="164">
        <f t="shared" si="85"/>
        <v>0</v>
      </c>
      <c r="L167" s="164">
        <f t="shared" si="85"/>
        <v>0</v>
      </c>
      <c r="M167" s="164">
        <f t="shared" si="77"/>
        <v>0</v>
      </c>
      <c r="N167" s="164">
        <f t="shared" si="86"/>
        <v>0</v>
      </c>
      <c r="O167" s="164">
        <f t="shared" si="86"/>
        <v>0</v>
      </c>
      <c r="P167" s="164">
        <f t="shared" si="86"/>
        <v>0</v>
      </c>
      <c r="Q167" s="164">
        <f t="shared" si="86"/>
        <v>0</v>
      </c>
      <c r="R167" s="164">
        <f t="shared" si="78"/>
        <v>0</v>
      </c>
      <c r="S167" s="164">
        <f t="shared" si="87"/>
        <v>0</v>
      </c>
      <c r="T167" s="164">
        <f t="shared" si="87"/>
        <v>0</v>
      </c>
      <c r="U167" s="164">
        <f t="shared" si="87"/>
        <v>0</v>
      </c>
      <c r="V167" s="164">
        <f t="shared" si="87"/>
        <v>0</v>
      </c>
    </row>
    <row r="168" spans="1:22" ht="16.5" thickTop="1" thickBot="1">
      <c r="A168" s="160" t="s">
        <v>121</v>
      </c>
      <c r="B168" s="168" t="s">
        <v>135</v>
      </c>
      <c r="C168" s="164">
        <f t="shared" si="74"/>
        <v>5000</v>
      </c>
      <c r="D168" s="164">
        <f t="shared" si="75"/>
        <v>5000</v>
      </c>
      <c r="E168" s="164">
        <f t="shared" si="75"/>
        <v>0</v>
      </c>
      <c r="F168" s="164">
        <f t="shared" si="75"/>
        <v>0</v>
      </c>
      <c r="G168" s="164">
        <f t="shared" si="75"/>
        <v>0</v>
      </c>
      <c r="H168" s="164">
        <f t="shared" si="76"/>
        <v>5000</v>
      </c>
      <c r="I168" s="164">
        <f t="shared" si="85"/>
        <v>5000</v>
      </c>
      <c r="J168" s="164">
        <f t="shared" si="85"/>
        <v>0</v>
      </c>
      <c r="K168" s="164">
        <f t="shared" si="85"/>
        <v>0</v>
      </c>
      <c r="L168" s="164">
        <f t="shared" si="85"/>
        <v>0</v>
      </c>
      <c r="M168" s="164">
        <f t="shared" si="77"/>
        <v>0</v>
      </c>
      <c r="N168" s="164">
        <f t="shared" si="86"/>
        <v>0</v>
      </c>
      <c r="O168" s="164">
        <f t="shared" si="86"/>
        <v>0</v>
      </c>
      <c r="P168" s="164">
        <f t="shared" si="86"/>
        <v>0</v>
      </c>
      <c r="Q168" s="164">
        <f t="shared" si="86"/>
        <v>0</v>
      </c>
      <c r="R168" s="164">
        <f t="shared" si="78"/>
        <v>0</v>
      </c>
      <c r="S168" s="164">
        <f t="shared" si="87"/>
        <v>0</v>
      </c>
      <c r="T168" s="164">
        <f t="shared" si="87"/>
        <v>0</v>
      </c>
      <c r="U168" s="164">
        <f t="shared" si="87"/>
        <v>0</v>
      </c>
      <c r="V168" s="164">
        <f t="shared" si="87"/>
        <v>0</v>
      </c>
    </row>
    <row r="169" spans="1:22" ht="16.5" thickTop="1" thickBot="1">
      <c r="A169" s="160" t="s">
        <v>121</v>
      </c>
      <c r="B169" s="166" t="s">
        <v>104</v>
      </c>
      <c r="C169" s="164">
        <f t="shared" si="74"/>
        <v>540000</v>
      </c>
      <c r="D169" s="164">
        <f t="shared" si="75"/>
        <v>200000</v>
      </c>
      <c r="E169" s="164">
        <f t="shared" si="75"/>
        <v>100000</v>
      </c>
      <c r="F169" s="164">
        <f t="shared" si="75"/>
        <v>100000</v>
      </c>
      <c r="G169" s="164">
        <f t="shared" si="75"/>
        <v>140000</v>
      </c>
      <c r="H169" s="164">
        <f t="shared" si="76"/>
        <v>540000</v>
      </c>
      <c r="I169" s="164">
        <f t="shared" ref="I169:L171" si="88">SUM(I180,I188)</f>
        <v>200000</v>
      </c>
      <c r="J169" s="164">
        <f t="shared" si="88"/>
        <v>100000</v>
      </c>
      <c r="K169" s="164">
        <f t="shared" si="88"/>
        <v>100000</v>
      </c>
      <c r="L169" s="164">
        <f t="shared" si="88"/>
        <v>140000</v>
      </c>
      <c r="M169" s="164">
        <f t="shared" si="77"/>
        <v>0</v>
      </c>
      <c r="N169" s="164">
        <f t="shared" ref="N169:Q171" si="89">SUM(N180,N188)</f>
        <v>0</v>
      </c>
      <c r="O169" s="164">
        <f t="shared" si="89"/>
        <v>0</v>
      </c>
      <c r="P169" s="164">
        <f t="shared" si="89"/>
        <v>0</v>
      </c>
      <c r="Q169" s="164">
        <f t="shared" si="89"/>
        <v>0</v>
      </c>
      <c r="R169" s="164">
        <f t="shared" si="78"/>
        <v>0</v>
      </c>
      <c r="S169" s="164">
        <f t="shared" ref="S169:V171" si="90">SUM(S180,S188)</f>
        <v>0</v>
      </c>
      <c r="T169" s="164">
        <f t="shared" si="90"/>
        <v>0</v>
      </c>
      <c r="U169" s="164">
        <f t="shared" si="90"/>
        <v>0</v>
      </c>
      <c r="V169" s="164">
        <f t="shared" si="90"/>
        <v>0</v>
      </c>
    </row>
    <row r="170" spans="1:22" ht="16.5" thickTop="1" thickBot="1">
      <c r="A170" s="160" t="s">
        <v>121</v>
      </c>
      <c r="B170" s="166" t="s">
        <v>105</v>
      </c>
      <c r="C170" s="164">
        <f t="shared" si="74"/>
        <v>387000</v>
      </c>
      <c r="D170" s="164">
        <f t="shared" si="75"/>
        <v>100000</v>
      </c>
      <c r="E170" s="164">
        <f t="shared" si="75"/>
        <v>100000</v>
      </c>
      <c r="F170" s="164">
        <f t="shared" si="75"/>
        <v>95000</v>
      </c>
      <c r="G170" s="164">
        <f t="shared" si="75"/>
        <v>92000</v>
      </c>
      <c r="H170" s="164">
        <f t="shared" si="76"/>
        <v>387000</v>
      </c>
      <c r="I170" s="164">
        <f t="shared" si="88"/>
        <v>100000</v>
      </c>
      <c r="J170" s="164">
        <f t="shared" si="88"/>
        <v>100000</v>
      </c>
      <c r="K170" s="164">
        <f t="shared" si="88"/>
        <v>95000</v>
      </c>
      <c r="L170" s="164">
        <f t="shared" si="88"/>
        <v>92000</v>
      </c>
      <c r="M170" s="164">
        <f t="shared" si="77"/>
        <v>0</v>
      </c>
      <c r="N170" s="164">
        <f t="shared" si="89"/>
        <v>0</v>
      </c>
      <c r="O170" s="164">
        <f t="shared" si="89"/>
        <v>0</v>
      </c>
      <c r="P170" s="164">
        <f t="shared" si="89"/>
        <v>0</v>
      </c>
      <c r="Q170" s="164">
        <f t="shared" si="89"/>
        <v>0</v>
      </c>
      <c r="R170" s="164">
        <f t="shared" si="78"/>
        <v>0</v>
      </c>
      <c r="S170" s="164">
        <f t="shared" si="90"/>
        <v>0</v>
      </c>
      <c r="T170" s="164">
        <f t="shared" si="90"/>
        <v>0</v>
      </c>
      <c r="U170" s="164">
        <f t="shared" si="90"/>
        <v>0</v>
      </c>
      <c r="V170" s="164">
        <f t="shared" si="90"/>
        <v>0</v>
      </c>
    </row>
    <row r="171" spans="1:22" ht="31.5" thickTop="1" thickBot="1">
      <c r="A171" s="160" t="s">
        <v>121</v>
      </c>
      <c r="B171" s="167" t="s">
        <v>153</v>
      </c>
      <c r="C171" s="164">
        <f t="shared" si="74"/>
        <v>387000</v>
      </c>
      <c r="D171" s="164">
        <f t="shared" si="75"/>
        <v>100000</v>
      </c>
      <c r="E171" s="164">
        <f t="shared" si="75"/>
        <v>100000</v>
      </c>
      <c r="F171" s="164">
        <f t="shared" si="75"/>
        <v>95000</v>
      </c>
      <c r="G171" s="164">
        <f t="shared" si="75"/>
        <v>92000</v>
      </c>
      <c r="H171" s="164">
        <f t="shared" si="76"/>
        <v>387000</v>
      </c>
      <c r="I171" s="164">
        <f t="shared" si="88"/>
        <v>100000</v>
      </c>
      <c r="J171" s="164">
        <f t="shared" si="88"/>
        <v>100000</v>
      </c>
      <c r="K171" s="164">
        <f t="shared" si="88"/>
        <v>95000</v>
      </c>
      <c r="L171" s="164">
        <f t="shared" si="88"/>
        <v>92000</v>
      </c>
      <c r="M171" s="164">
        <f t="shared" si="77"/>
        <v>0</v>
      </c>
      <c r="N171" s="164">
        <f t="shared" si="89"/>
        <v>0</v>
      </c>
      <c r="O171" s="164">
        <f t="shared" si="89"/>
        <v>0</v>
      </c>
      <c r="P171" s="164">
        <f t="shared" si="89"/>
        <v>0</v>
      </c>
      <c r="Q171" s="164">
        <f t="shared" si="89"/>
        <v>0</v>
      </c>
      <c r="R171" s="164">
        <f t="shared" si="78"/>
        <v>0</v>
      </c>
      <c r="S171" s="164">
        <f t="shared" si="90"/>
        <v>0</v>
      </c>
      <c r="T171" s="164">
        <f t="shared" si="90"/>
        <v>0</v>
      </c>
      <c r="U171" s="164">
        <f t="shared" si="90"/>
        <v>0</v>
      </c>
      <c r="V171" s="164">
        <f t="shared" si="90"/>
        <v>0</v>
      </c>
    </row>
    <row r="172" spans="1:22" ht="16.5" thickTop="1" thickBot="1">
      <c r="A172" s="160" t="s">
        <v>121</v>
      </c>
      <c r="B172" s="165" t="s">
        <v>155</v>
      </c>
      <c r="C172" s="164">
        <f t="shared" si="74"/>
        <v>51000</v>
      </c>
      <c r="D172" s="164">
        <f t="shared" si="75"/>
        <v>51000</v>
      </c>
      <c r="E172" s="164">
        <f t="shared" si="75"/>
        <v>0</v>
      </c>
      <c r="F172" s="164">
        <f t="shared" si="75"/>
        <v>0</v>
      </c>
      <c r="G172" s="164">
        <f t="shared" si="75"/>
        <v>0</v>
      </c>
      <c r="H172" s="164">
        <f t="shared" si="76"/>
        <v>51000</v>
      </c>
      <c r="I172" s="164">
        <f>SUM(I183)</f>
        <v>51000</v>
      </c>
      <c r="J172" s="164">
        <f>SUM(J183)</f>
        <v>0</v>
      </c>
      <c r="K172" s="164">
        <f>SUM(K183)</f>
        <v>0</v>
      </c>
      <c r="L172" s="164">
        <f>SUM(L183)</f>
        <v>0</v>
      </c>
      <c r="M172" s="164">
        <f t="shared" si="77"/>
        <v>0</v>
      </c>
      <c r="N172" s="164">
        <f>SUM(N183)</f>
        <v>0</v>
      </c>
      <c r="O172" s="164">
        <f>SUM(O183)</f>
        <v>0</v>
      </c>
      <c r="P172" s="164">
        <f>SUM(P183)</f>
        <v>0</v>
      </c>
      <c r="Q172" s="164">
        <f>SUM(Q183)</f>
        <v>0</v>
      </c>
      <c r="R172" s="164">
        <f t="shared" si="78"/>
        <v>0</v>
      </c>
      <c r="S172" s="164">
        <f>SUM(S183)</f>
        <v>0</v>
      </c>
      <c r="T172" s="164">
        <f>SUM(T183)</f>
        <v>0</v>
      </c>
      <c r="U172" s="164">
        <f>SUM(U183)</f>
        <v>0</v>
      </c>
      <c r="V172" s="164">
        <f>SUM(V183)</f>
        <v>0</v>
      </c>
    </row>
    <row r="173" spans="1:22" ht="16.5" thickTop="1" thickBot="1">
      <c r="A173" s="160" t="s">
        <v>187</v>
      </c>
      <c r="B173" s="165" t="s">
        <v>188</v>
      </c>
      <c r="C173" s="164">
        <f t="shared" si="74"/>
        <v>16521000</v>
      </c>
      <c r="D173" s="164">
        <f t="shared" si="75"/>
        <v>4756000</v>
      </c>
      <c r="E173" s="164">
        <f t="shared" si="75"/>
        <v>4700000</v>
      </c>
      <c r="F173" s="164">
        <f t="shared" si="75"/>
        <v>3495000</v>
      </c>
      <c r="G173" s="164">
        <f t="shared" si="75"/>
        <v>3570000</v>
      </c>
      <c r="H173" s="164">
        <f t="shared" si="76"/>
        <v>16521000</v>
      </c>
      <c r="I173" s="164">
        <f>SUM(I174,I183)</f>
        <v>4756000</v>
      </c>
      <c r="J173" s="164">
        <f>SUM(J174,J183)</f>
        <v>4700000</v>
      </c>
      <c r="K173" s="164">
        <f>SUM(K174,K183)</f>
        <v>3495000</v>
      </c>
      <c r="L173" s="164">
        <f>SUM(L174,L183)</f>
        <v>3570000</v>
      </c>
      <c r="M173" s="164">
        <f t="shared" si="77"/>
        <v>0</v>
      </c>
      <c r="N173" s="164">
        <f>SUM(N174,N183)</f>
        <v>0</v>
      </c>
      <c r="O173" s="164">
        <f>SUM(O174,O183)</f>
        <v>0</v>
      </c>
      <c r="P173" s="164">
        <f>SUM(P174,P183)</f>
        <v>0</v>
      </c>
      <c r="Q173" s="164">
        <f>SUM(Q174,Q183)</f>
        <v>0</v>
      </c>
      <c r="R173" s="164">
        <f t="shared" si="78"/>
        <v>0</v>
      </c>
      <c r="S173" s="164">
        <f>SUM(S174,S183)</f>
        <v>0</v>
      </c>
      <c r="T173" s="164">
        <f>SUM(T174,T183)</f>
        <v>0</v>
      </c>
      <c r="U173" s="164">
        <f>SUM(U174,U183)</f>
        <v>0</v>
      </c>
      <c r="V173" s="164">
        <f>SUM(V174,V183)</f>
        <v>0</v>
      </c>
    </row>
    <row r="174" spans="1:22" ht="16.5" thickTop="1" thickBot="1">
      <c r="A174" s="160" t="s">
        <v>121</v>
      </c>
      <c r="B174" s="166" t="s">
        <v>99</v>
      </c>
      <c r="C174" s="164">
        <f t="shared" si="74"/>
        <v>16470000</v>
      </c>
      <c r="D174" s="164">
        <f t="shared" si="75"/>
        <v>4705000</v>
      </c>
      <c r="E174" s="164">
        <f t="shared" si="75"/>
        <v>4700000</v>
      </c>
      <c r="F174" s="164">
        <f t="shared" si="75"/>
        <v>3495000</v>
      </c>
      <c r="G174" s="164">
        <f t="shared" si="75"/>
        <v>3570000</v>
      </c>
      <c r="H174" s="164">
        <f t="shared" si="76"/>
        <v>16470000</v>
      </c>
      <c r="I174" s="164">
        <f>SUM(I175:I177,I180:I181)</f>
        <v>4705000</v>
      </c>
      <c r="J174" s="164">
        <f>SUM(J175:J177,J180:J181)</f>
        <v>4700000</v>
      </c>
      <c r="K174" s="164">
        <f>SUM(K175:K177,K180:K181)</f>
        <v>3495000</v>
      </c>
      <c r="L174" s="164">
        <f>SUM(L175:L177,L180:L181)</f>
        <v>3570000</v>
      </c>
      <c r="M174" s="164">
        <f t="shared" si="77"/>
        <v>0</v>
      </c>
      <c r="N174" s="164">
        <f>SUM(N175:N177,N180:N181)</f>
        <v>0</v>
      </c>
      <c r="O174" s="164">
        <f>SUM(O175:O177,O180:O181)</f>
        <v>0</v>
      </c>
      <c r="P174" s="164">
        <f>SUM(P175:P177,P180:P181)</f>
        <v>0</v>
      </c>
      <c r="Q174" s="164">
        <f>SUM(Q175:Q177,Q180:Q181)</f>
        <v>0</v>
      </c>
      <c r="R174" s="164">
        <f t="shared" si="78"/>
        <v>0</v>
      </c>
      <c r="S174" s="164">
        <f>SUM(S175:S177,S180:S181)</f>
        <v>0</v>
      </c>
      <c r="T174" s="164">
        <f>SUM(T175:T177,T180:T181)</f>
        <v>0</v>
      </c>
      <c r="U174" s="164">
        <f>SUM(U175:U177,U180:U181)</f>
        <v>0</v>
      </c>
      <c r="V174" s="164">
        <f>SUM(V175:V177,V180:V181)</f>
        <v>0</v>
      </c>
    </row>
    <row r="175" spans="1:22" ht="16.5" thickTop="1" thickBot="1">
      <c r="A175" s="160" t="s">
        <v>121</v>
      </c>
      <c r="B175" s="167" t="s">
        <v>100</v>
      </c>
      <c r="C175" s="164">
        <f t="shared" si="74"/>
        <v>13429000</v>
      </c>
      <c r="D175" s="164">
        <f t="shared" si="75"/>
        <v>3400000</v>
      </c>
      <c r="E175" s="164">
        <f t="shared" si="75"/>
        <v>4000000</v>
      </c>
      <c r="F175" s="164">
        <f t="shared" si="75"/>
        <v>3000000</v>
      </c>
      <c r="G175" s="164">
        <f t="shared" si="75"/>
        <v>3029000</v>
      </c>
      <c r="H175" s="164">
        <f t="shared" si="76"/>
        <v>13429000</v>
      </c>
      <c r="I175" s="164">
        <v>3400000</v>
      </c>
      <c r="J175" s="164">
        <v>4000000</v>
      </c>
      <c r="K175" s="164">
        <v>3000000</v>
      </c>
      <c r="L175" s="164">
        <v>3029000</v>
      </c>
      <c r="M175" s="164">
        <f t="shared" si="77"/>
        <v>0</v>
      </c>
      <c r="N175" s="164">
        <v>0</v>
      </c>
      <c r="O175" s="164">
        <v>0</v>
      </c>
      <c r="P175" s="164">
        <v>0</v>
      </c>
      <c r="Q175" s="164">
        <v>0</v>
      </c>
      <c r="R175" s="164">
        <f t="shared" si="78"/>
        <v>0</v>
      </c>
      <c r="S175" s="164">
        <v>0</v>
      </c>
      <c r="T175" s="164">
        <v>0</v>
      </c>
      <c r="U175" s="164">
        <v>0</v>
      </c>
      <c r="V175" s="164">
        <v>0</v>
      </c>
    </row>
    <row r="176" spans="1:22" ht="16.5" thickTop="1" thickBot="1">
      <c r="A176" s="160" t="s">
        <v>121</v>
      </c>
      <c r="B176" s="167" t="s">
        <v>101</v>
      </c>
      <c r="C176" s="164">
        <f t="shared" si="74"/>
        <v>2109000</v>
      </c>
      <c r="D176" s="164">
        <f t="shared" si="75"/>
        <v>1000000</v>
      </c>
      <c r="E176" s="164">
        <f t="shared" si="75"/>
        <v>500000</v>
      </c>
      <c r="F176" s="164">
        <f t="shared" si="75"/>
        <v>300000</v>
      </c>
      <c r="G176" s="164">
        <f t="shared" si="75"/>
        <v>309000</v>
      </c>
      <c r="H176" s="164">
        <f t="shared" si="76"/>
        <v>2109000</v>
      </c>
      <c r="I176" s="164">
        <v>1000000</v>
      </c>
      <c r="J176" s="164">
        <v>500000</v>
      </c>
      <c r="K176" s="164">
        <v>300000</v>
      </c>
      <c r="L176" s="164">
        <v>309000</v>
      </c>
      <c r="M176" s="164">
        <f t="shared" si="77"/>
        <v>0</v>
      </c>
      <c r="N176" s="164">
        <v>0</v>
      </c>
      <c r="O176" s="164">
        <v>0</v>
      </c>
      <c r="P176" s="164">
        <v>0</v>
      </c>
      <c r="Q176" s="164">
        <v>0</v>
      </c>
      <c r="R176" s="164">
        <f t="shared" si="78"/>
        <v>0</v>
      </c>
      <c r="S176" s="164">
        <v>0</v>
      </c>
      <c r="T176" s="164">
        <v>0</v>
      </c>
      <c r="U176" s="164">
        <v>0</v>
      </c>
      <c r="V176" s="164">
        <v>0</v>
      </c>
    </row>
    <row r="177" spans="1:22" ht="16.5" thickTop="1" thickBot="1">
      <c r="A177" s="160" t="s">
        <v>121</v>
      </c>
      <c r="B177" s="167" t="s">
        <v>15</v>
      </c>
      <c r="C177" s="164">
        <f t="shared" si="74"/>
        <v>5000</v>
      </c>
      <c r="D177" s="164">
        <f t="shared" si="75"/>
        <v>5000</v>
      </c>
      <c r="E177" s="164">
        <f t="shared" si="75"/>
        <v>0</v>
      </c>
      <c r="F177" s="164">
        <f t="shared" si="75"/>
        <v>0</v>
      </c>
      <c r="G177" s="164">
        <f t="shared" si="75"/>
        <v>0</v>
      </c>
      <c r="H177" s="164">
        <f t="shared" si="76"/>
        <v>5000</v>
      </c>
      <c r="I177" s="164">
        <f t="shared" ref="I177:L178" si="91">SUM(I178)</f>
        <v>5000</v>
      </c>
      <c r="J177" s="164">
        <f t="shared" si="91"/>
        <v>0</v>
      </c>
      <c r="K177" s="164">
        <f t="shared" si="91"/>
        <v>0</v>
      </c>
      <c r="L177" s="164">
        <f t="shared" si="91"/>
        <v>0</v>
      </c>
      <c r="M177" s="164">
        <f t="shared" si="77"/>
        <v>0</v>
      </c>
      <c r="N177" s="164">
        <f t="shared" ref="N177:Q178" si="92">SUM(N178)</f>
        <v>0</v>
      </c>
      <c r="O177" s="164">
        <f t="shared" si="92"/>
        <v>0</v>
      </c>
      <c r="P177" s="164">
        <f t="shared" si="92"/>
        <v>0</v>
      </c>
      <c r="Q177" s="164">
        <f t="shared" si="92"/>
        <v>0</v>
      </c>
      <c r="R177" s="164">
        <f t="shared" si="78"/>
        <v>0</v>
      </c>
      <c r="S177" s="164">
        <f t="shared" ref="S177:V178" si="93">SUM(S178)</f>
        <v>0</v>
      </c>
      <c r="T177" s="164">
        <f t="shared" si="93"/>
        <v>0</v>
      </c>
      <c r="U177" s="164">
        <f t="shared" si="93"/>
        <v>0</v>
      </c>
      <c r="V177" s="164">
        <f t="shared" si="93"/>
        <v>0</v>
      </c>
    </row>
    <row r="178" spans="1:22" ht="16.5" thickTop="1" thickBot="1">
      <c r="A178" s="160" t="s">
        <v>121</v>
      </c>
      <c r="B178" s="168" t="s">
        <v>136</v>
      </c>
      <c r="C178" s="164">
        <f t="shared" si="74"/>
        <v>5000</v>
      </c>
      <c r="D178" s="164">
        <f t="shared" si="75"/>
        <v>5000</v>
      </c>
      <c r="E178" s="164">
        <f t="shared" si="75"/>
        <v>0</v>
      </c>
      <c r="F178" s="164">
        <f t="shared" si="75"/>
        <v>0</v>
      </c>
      <c r="G178" s="164">
        <f t="shared" si="75"/>
        <v>0</v>
      </c>
      <c r="H178" s="164">
        <f t="shared" si="76"/>
        <v>5000</v>
      </c>
      <c r="I178" s="164">
        <f t="shared" si="91"/>
        <v>5000</v>
      </c>
      <c r="J178" s="164">
        <f t="shared" si="91"/>
        <v>0</v>
      </c>
      <c r="K178" s="164">
        <f t="shared" si="91"/>
        <v>0</v>
      </c>
      <c r="L178" s="164">
        <f t="shared" si="91"/>
        <v>0</v>
      </c>
      <c r="M178" s="164">
        <f t="shared" si="77"/>
        <v>0</v>
      </c>
      <c r="N178" s="164">
        <f t="shared" si="92"/>
        <v>0</v>
      </c>
      <c r="O178" s="164">
        <f t="shared" si="92"/>
        <v>0</v>
      </c>
      <c r="P178" s="164">
        <f t="shared" si="92"/>
        <v>0</v>
      </c>
      <c r="Q178" s="164">
        <f t="shared" si="92"/>
        <v>0</v>
      </c>
      <c r="R178" s="164">
        <f t="shared" si="78"/>
        <v>0</v>
      </c>
      <c r="S178" s="164">
        <f t="shared" si="93"/>
        <v>0</v>
      </c>
      <c r="T178" s="164">
        <f t="shared" si="93"/>
        <v>0</v>
      </c>
      <c r="U178" s="164">
        <f t="shared" si="93"/>
        <v>0</v>
      </c>
      <c r="V178" s="164">
        <f t="shared" si="93"/>
        <v>0</v>
      </c>
    </row>
    <row r="179" spans="1:22" ht="16.5" thickTop="1" thickBot="1">
      <c r="A179" s="160" t="s">
        <v>121</v>
      </c>
      <c r="B179" s="169" t="s">
        <v>135</v>
      </c>
      <c r="C179" s="164">
        <f t="shared" si="74"/>
        <v>5000</v>
      </c>
      <c r="D179" s="164">
        <f t="shared" si="75"/>
        <v>5000</v>
      </c>
      <c r="E179" s="164">
        <f t="shared" si="75"/>
        <v>0</v>
      </c>
      <c r="F179" s="164">
        <f t="shared" si="75"/>
        <v>0</v>
      </c>
      <c r="G179" s="164">
        <f t="shared" si="75"/>
        <v>0</v>
      </c>
      <c r="H179" s="164">
        <f t="shared" si="76"/>
        <v>5000</v>
      </c>
      <c r="I179" s="164">
        <v>5000</v>
      </c>
      <c r="J179" s="164">
        <v>0</v>
      </c>
      <c r="K179" s="164">
        <v>0</v>
      </c>
      <c r="L179" s="164">
        <v>0</v>
      </c>
      <c r="M179" s="164">
        <f t="shared" si="77"/>
        <v>0</v>
      </c>
      <c r="N179" s="164">
        <v>0</v>
      </c>
      <c r="O179" s="164">
        <v>0</v>
      </c>
      <c r="P179" s="164">
        <v>0</v>
      </c>
      <c r="Q179" s="164">
        <v>0</v>
      </c>
      <c r="R179" s="164">
        <f t="shared" si="78"/>
        <v>0</v>
      </c>
      <c r="S179" s="164">
        <v>0</v>
      </c>
      <c r="T179" s="164">
        <v>0</v>
      </c>
      <c r="U179" s="164">
        <v>0</v>
      </c>
      <c r="V179" s="164">
        <v>0</v>
      </c>
    </row>
    <row r="180" spans="1:22" ht="16.5" thickTop="1" thickBot="1">
      <c r="A180" s="160" t="s">
        <v>121</v>
      </c>
      <c r="B180" s="167" t="s">
        <v>104</v>
      </c>
      <c r="C180" s="164">
        <f t="shared" si="74"/>
        <v>540000</v>
      </c>
      <c r="D180" s="164">
        <f t="shared" si="75"/>
        <v>200000</v>
      </c>
      <c r="E180" s="164">
        <f t="shared" si="75"/>
        <v>100000</v>
      </c>
      <c r="F180" s="164">
        <f t="shared" si="75"/>
        <v>100000</v>
      </c>
      <c r="G180" s="164">
        <f t="shared" si="75"/>
        <v>140000</v>
      </c>
      <c r="H180" s="164">
        <f t="shared" si="76"/>
        <v>540000</v>
      </c>
      <c r="I180" s="164">
        <v>200000</v>
      </c>
      <c r="J180" s="164">
        <v>100000</v>
      </c>
      <c r="K180" s="164">
        <v>100000</v>
      </c>
      <c r="L180" s="164">
        <v>140000</v>
      </c>
      <c r="M180" s="164">
        <f t="shared" si="77"/>
        <v>0</v>
      </c>
      <c r="N180" s="164">
        <v>0</v>
      </c>
      <c r="O180" s="164">
        <v>0</v>
      </c>
      <c r="P180" s="164">
        <v>0</v>
      </c>
      <c r="Q180" s="164">
        <v>0</v>
      </c>
      <c r="R180" s="164">
        <f t="shared" si="78"/>
        <v>0</v>
      </c>
      <c r="S180" s="164">
        <v>0</v>
      </c>
      <c r="T180" s="164">
        <v>0</v>
      </c>
      <c r="U180" s="164">
        <v>0</v>
      </c>
      <c r="V180" s="164">
        <v>0</v>
      </c>
    </row>
    <row r="181" spans="1:22" ht="16.5" thickTop="1" thickBot="1">
      <c r="A181" s="160" t="s">
        <v>121</v>
      </c>
      <c r="B181" s="167" t="s">
        <v>105</v>
      </c>
      <c r="C181" s="164">
        <f t="shared" si="74"/>
        <v>387000</v>
      </c>
      <c r="D181" s="164">
        <f t="shared" si="75"/>
        <v>100000</v>
      </c>
      <c r="E181" s="164">
        <f t="shared" si="75"/>
        <v>100000</v>
      </c>
      <c r="F181" s="164">
        <f t="shared" si="75"/>
        <v>95000</v>
      </c>
      <c r="G181" s="164">
        <f t="shared" si="75"/>
        <v>92000</v>
      </c>
      <c r="H181" s="164">
        <f t="shared" si="76"/>
        <v>387000</v>
      </c>
      <c r="I181" s="164">
        <f>SUM(I182)</f>
        <v>100000</v>
      </c>
      <c r="J181" s="164">
        <f>SUM(J182)</f>
        <v>100000</v>
      </c>
      <c r="K181" s="164">
        <f>SUM(K182)</f>
        <v>95000</v>
      </c>
      <c r="L181" s="164">
        <f>SUM(L182)</f>
        <v>92000</v>
      </c>
      <c r="M181" s="164">
        <f t="shared" si="77"/>
        <v>0</v>
      </c>
      <c r="N181" s="164">
        <f>SUM(N182)</f>
        <v>0</v>
      </c>
      <c r="O181" s="164">
        <f>SUM(O182)</f>
        <v>0</v>
      </c>
      <c r="P181" s="164">
        <f>SUM(P182)</f>
        <v>0</v>
      </c>
      <c r="Q181" s="164">
        <f>SUM(Q182)</f>
        <v>0</v>
      </c>
      <c r="R181" s="164">
        <f t="shared" si="78"/>
        <v>0</v>
      </c>
      <c r="S181" s="164">
        <f>SUM(S182)</f>
        <v>0</v>
      </c>
      <c r="T181" s="164">
        <f>SUM(T182)</f>
        <v>0</v>
      </c>
      <c r="U181" s="164">
        <f>SUM(U182)</f>
        <v>0</v>
      </c>
      <c r="V181" s="164">
        <f>SUM(V182)</f>
        <v>0</v>
      </c>
    </row>
    <row r="182" spans="1:22" ht="31.5" thickTop="1" thickBot="1">
      <c r="A182" s="160" t="s">
        <v>121</v>
      </c>
      <c r="B182" s="168" t="s">
        <v>153</v>
      </c>
      <c r="C182" s="164">
        <f t="shared" si="74"/>
        <v>387000</v>
      </c>
      <c r="D182" s="164">
        <f t="shared" si="75"/>
        <v>100000</v>
      </c>
      <c r="E182" s="164">
        <f t="shared" si="75"/>
        <v>100000</v>
      </c>
      <c r="F182" s="164">
        <f t="shared" si="75"/>
        <v>95000</v>
      </c>
      <c r="G182" s="164">
        <f t="shared" si="75"/>
        <v>92000</v>
      </c>
      <c r="H182" s="164">
        <f t="shared" si="76"/>
        <v>387000</v>
      </c>
      <c r="I182" s="164">
        <v>100000</v>
      </c>
      <c r="J182" s="164">
        <v>100000</v>
      </c>
      <c r="K182" s="164">
        <v>95000</v>
      </c>
      <c r="L182" s="164">
        <v>92000</v>
      </c>
      <c r="M182" s="164">
        <f t="shared" si="77"/>
        <v>0</v>
      </c>
      <c r="N182" s="164">
        <v>0</v>
      </c>
      <c r="O182" s="164">
        <v>0</v>
      </c>
      <c r="P182" s="164">
        <v>0</v>
      </c>
      <c r="Q182" s="164">
        <v>0</v>
      </c>
      <c r="R182" s="164">
        <f t="shared" si="78"/>
        <v>0</v>
      </c>
      <c r="S182" s="164">
        <v>0</v>
      </c>
      <c r="T182" s="164">
        <v>0</v>
      </c>
      <c r="U182" s="164">
        <v>0</v>
      </c>
      <c r="V182" s="164">
        <v>0</v>
      </c>
    </row>
    <row r="183" spans="1:22" ht="16.5" thickTop="1" thickBot="1">
      <c r="A183" s="160" t="s">
        <v>121</v>
      </c>
      <c r="B183" s="166" t="s">
        <v>155</v>
      </c>
      <c r="C183" s="164">
        <f t="shared" si="74"/>
        <v>51000</v>
      </c>
      <c r="D183" s="164">
        <f t="shared" si="75"/>
        <v>51000</v>
      </c>
      <c r="E183" s="164">
        <f t="shared" si="75"/>
        <v>0</v>
      </c>
      <c r="F183" s="164">
        <f t="shared" si="75"/>
        <v>0</v>
      </c>
      <c r="G183" s="164">
        <f t="shared" si="75"/>
        <v>0</v>
      </c>
      <c r="H183" s="164">
        <f t="shared" si="76"/>
        <v>51000</v>
      </c>
      <c r="I183" s="164">
        <v>51000</v>
      </c>
      <c r="J183" s="164">
        <v>0</v>
      </c>
      <c r="K183" s="164">
        <v>0</v>
      </c>
      <c r="L183" s="164">
        <v>0</v>
      </c>
      <c r="M183" s="164">
        <f t="shared" si="77"/>
        <v>0</v>
      </c>
      <c r="N183" s="164">
        <v>0</v>
      </c>
      <c r="O183" s="164">
        <v>0</v>
      </c>
      <c r="P183" s="164">
        <v>0</v>
      </c>
      <c r="Q183" s="164">
        <v>0</v>
      </c>
      <c r="R183" s="164">
        <f t="shared" si="78"/>
        <v>0</v>
      </c>
      <c r="S183" s="164">
        <v>0</v>
      </c>
      <c r="T183" s="164">
        <v>0</v>
      </c>
      <c r="U183" s="164">
        <v>0</v>
      </c>
      <c r="V183" s="164">
        <v>0</v>
      </c>
    </row>
    <row r="184" spans="1:22" ht="16.5" thickTop="1" thickBot="1">
      <c r="A184" s="160" t="s">
        <v>189</v>
      </c>
      <c r="B184" s="165" t="s">
        <v>190</v>
      </c>
      <c r="C184" s="164">
        <f t="shared" si="74"/>
        <v>290000</v>
      </c>
      <c r="D184" s="164">
        <f t="shared" si="75"/>
        <v>73500</v>
      </c>
      <c r="E184" s="164">
        <f t="shared" si="75"/>
        <v>73500</v>
      </c>
      <c r="F184" s="164">
        <f t="shared" si="75"/>
        <v>71500</v>
      </c>
      <c r="G184" s="164">
        <f t="shared" si="75"/>
        <v>71500</v>
      </c>
      <c r="H184" s="164">
        <f t="shared" si="76"/>
        <v>290000</v>
      </c>
      <c r="I184" s="164">
        <f>SUM(I185)</f>
        <v>73500</v>
      </c>
      <c r="J184" s="164">
        <f>SUM(J185)</f>
        <v>73500</v>
      </c>
      <c r="K184" s="164">
        <f>SUM(K185)</f>
        <v>71500</v>
      </c>
      <c r="L184" s="164">
        <f>SUM(L185)</f>
        <v>71500</v>
      </c>
      <c r="M184" s="164">
        <f t="shared" si="77"/>
        <v>0</v>
      </c>
      <c r="N184" s="164">
        <f>SUM(N185)</f>
        <v>0</v>
      </c>
      <c r="O184" s="164">
        <f>SUM(O185)</f>
        <v>0</v>
      </c>
      <c r="P184" s="164">
        <f>SUM(P185)</f>
        <v>0</v>
      </c>
      <c r="Q184" s="164">
        <f>SUM(Q185)</f>
        <v>0</v>
      </c>
      <c r="R184" s="164">
        <f t="shared" si="78"/>
        <v>0</v>
      </c>
      <c r="S184" s="164">
        <f>SUM(S185)</f>
        <v>0</v>
      </c>
      <c r="T184" s="164">
        <f>SUM(T185)</f>
        <v>0</v>
      </c>
      <c r="U184" s="164">
        <f>SUM(U185)</f>
        <v>0</v>
      </c>
      <c r="V184" s="164">
        <f>SUM(V185)</f>
        <v>0</v>
      </c>
    </row>
    <row r="185" spans="1:22" ht="16.5" thickTop="1" thickBot="1">
      <c r="A185" s="160" t="s">
        <v>121</v>
      </c>
      <c r="B185" s="166" t="s">
        <v>99</v>
      </c>
      <c r="C185" s="164">
        <f t="shared" si="74"/>
        <v>290000</v>
      </c>
      <c r="D185" s="164">
        <f t="shared" si="75"/>
        <v>73500</v>
      </c>
      <c r="E185" s="164">
        <f t="shared" si="75"/>
        <v>73500</v>
      </c>
      <c r="F185" s="164">
        <f t="shared" si="75"/>
        <v>71500</v>
      </c>
      <c r="G185" s="164">
        <f t="shared" si="75"/>
        <v>71500</v>
      </c>
      <c r="H185" s="164">
        <f t="shared" si="76"/>
        <v>290000</v>
      </c>
      <c r="I185" s="164">
        <f>SUM(I186:I189)</f>
        <v>73500</v>
      </c>
      <c r="J185" s="164">
        <f>SUM(J186:J189)</f>
        <v>73500</v>
      </c>
      <c r="K185" s="164">
        <f>SUM(K186:K189)</f>
        <v>71500</v>
      </c>
      <c r="L185" s="164">
        <f>SUM(L186:L189)</f>
        <v>71500</v>
      </c>
      <c r="M185" s="164">
        <f t="shared" si="77"/>
        <v>0</v>
      </c>
      <c r="N185" s="164">
        <f>SUM(N186:N189)</f>
        <v>0</v>
      </c>
      <c r="O185" s="164">
        <f>SUM(O186:O189)</f>
        <v>0</v>
      </c>
      <c r="P185" s="164">
        <f>SUM(P186:P189)</f>
        <v>0</v>
      </c>
      <c r="Q185" s="164">
        <f>SUM(Q186:Q189)</f>
        <v>0</v>
      </c>
      <c r="R185" s="164">
        <f t="shared" si="78"/>
        <v>0</v>
      </c>
      <c r="S185" s="164">
        <f>SUM(S186:S189)</f>
        <v>0</v>
      </c>
      <c r="T185" s="164">
        <f>SUM(T186:T189)</f>
        <v>0</v>
      </c>
      <c r="U185" s="164">
        <f>SUM(U186:U189)</f>
        <v>0</v>
      </c>
      <c r="V185" s="164">
        <f>SUM(V186:V189)</f>
        <v>0</v>
      </c>
    </row>
    <row r="186" spans="1:22" ht="16.5" thickTop="1" thickBot="1">
      <c r="A186" s="160" t="s">
        <v>121</v>
      </c>
      <c r="B186" s="167" t="s">
        <v>100</v>
      </c>
      <c r="C186" s="164">
        <f t="shared" si="74"/>
        <v>194000</v>
      </c>
      <c r="D186" s="164">
        <f t="shared" si="75"/>
        <v>48500</v>
      </c>
      <c r="E186" s="164">
        <f t="shared" si="75"/>
        <v>48500</v>
      </c>
      <c r="F186" s="164">
        <f t="shared" si="75"/>
        <v>48500</v>
      </c>
      <c r="G186" s="164">
        <f t="shared" si="75"/>
        <v>48500</v>
      </c>
      <c r="H186" s="164">
        <f t="shared" si="76"/>
        <v>194000</v>
      </c>
      <c r="I186" s="164">
        <v>48500</v>
      </c>
      <c r="J186" s="164">
        <v>48500</v>
      </c>
      <c r="K186" s="164">
        <v>48500</v>
      </c>
      <c r="L186" s="164">
        <v>48500</v>
      </c>
      <c r="M186" s="164">
        <f t="shared" si="77"/>
        <v>0</v>
      </c>
      <c r="N186" s="164">
        <v>0</v>
      </c>
      <c r="O186" s="164">
        <v>0</v>
      </c>
      <c r="P186" s="164">
        <v>0</v>
      </c>
      <c r="Q186" s="164">
        <v>0</v>
      </c>
      <c r="R186" s="164">
        <f t="shared" si="78"/>
        <v>0</v>
      </c>
      <c r="S186" s="164">
        <v>0</v>
      </c>
      <c r="T186" s="164">
        <v>0</v>
      </c>
      <c r="U186" s="164">
        <v>0</v>
      </c>
      <c r="V186" s="164">
        <v>0</v>
      </c>
    </row>
    <row r="187" spans="1:22" ht="16.5" thickTop="1" thickBot="1">
      <c r="A187" s="160" t="s">
        <v>121</v>
      </c>
      <c r="B187" s="167" t="s">
        <v>101</v>
      </c>
      <c r="C187" s="164">
        <f t="shared" si="74"/>
        <v>96000</v>
      </c>
      <c r="D187" s="164">
        <f t="shared" si="75"/>
        <v>25000</v>
      </c>
      <c r="E187" s="164">
        <f t="shared" si="75"/>
        <v>25000</v>
      </c>
      <c r="F187" s="164">
        <f t="shared" si="75"/>
        <v>23000</v>
      </c>
      <c r="G187" s="164">
        <f t="shared" si="75"/>
        <v>23000</v>
      </c>
      <c r="H187" s="164">
        <f t="shared" si="76"/>
        <v>96000</v>
      </c>
      <c r="I187" s="164">
        <v>25000</v>
      </c>
      <c r="J187" s="164">
        <v>25000</v>
      </c>
      <c r="K187" s="164">
        <v>23000</v>
      </c>
      <c r="L187" s="164">
        <v>23000</v>
      </c>
      <c r="M187" s="164">
        <f t="shared" si="77"/>
        <v>0</v>
      </c>
      <c r="N187" s="164">
        <v>0</v>
      </c>
      <c r="O187" s="164">
        <v>0</v>
      </c>
      <c r="P187" s="164">
        <v>0</v>
      </c>
      <c r="Q187" s="164">
        <v>0</v>
      </c>
      <c r="R187" s="164">
        <f t="shared" si="78"/>
        <v>0</v>
      </c>
      <c r="S187" s="164">
        <v>0</v>
      </c>
      <c r="T187" s="164">
        <v>0</v>
      </c>
      <c r="U187" s="164">
        <v>0</v>
      </c>
      <c r="V187" s="164">
        <v>0</v>
      </c>
    </row>
    <row r="188" spans="1:22" ht="16.5" thickTop="1" thickBot="1">
      <c r="A188" s="160" t="s">
        <v>121</v>
      </c>
      <c r="B188" s="167" t="s">
        <v>104</v>
      </c>
      <c r="C188" s="164">
        <f t="shared" si="74"/>
        <v>0</v>
      </c>
      <c r="D188" s="164">
        <f t="shared" si="75"/>
        <v>0</v>
      </c>
      <c r="E188" s="164">
        <f t="shared" si="75"/>
        <v>0</v>
      </c>
      <c r="F188" s="164">
        <f t="shared" si="75"/>
        <v>0</v>
      </c>
      <c r="G188" s="164">
        <f t="shared" si="75"/>
        <v>0</v>
      </c>
      <c r="H188" s="164">
        <f t="shared" si="76"/>
        <v>0</v>
      </c>
      <c r="I188" s="164">
        <v>0</v>
      </c>
      <c r="J188" s="164">
        <v>0</v>
      </c>
      <c r="K188" s="164">
        <v>0</v>
      </c>
      <c r="L188" s="164">
        <v>0</v>
      </c>
      <c r="M188" s="164">
        <f t="shared" si="77"/>
        <v>0</v>
      </c>
      <c r="N188" s="164">
        <v>0</v>
      </c>
      <c r="O188" s="164">
        <v>0</v>
      </c>
      <c r="P188" s="164">
        <v>0</v>
      </c>
      <c r="Q188" s="164">
        <v>0</v>
      </c>
      <c r="R188" s="164">
        <f t="shared" si="78"/>
        <v>0</v>
      </c>
      <c r="S188" s="164">
        <v>0</v>
      </c>
      <c r="T188" s="164">
        <v>0</v>
      </c>
      <c r="U188" s="164">
        <v>0</v>
      </c>
      <c r="V188" s="164">
        <v>0</v>
      </c>
    </row>
    <row r="189" spans="1:22" ht="16.5" thickTop="1" thickBot="1">
      <c r="A189" s="160" t="s">
        <v>121</v>
      </c>
      <c r="B189" s="167" t="s">
        <v>105</v>
      </c>
      <c r="C189" s="164">
        <f t="shared" si="74"/>
        <v>0</v>
      </c>
      <c r="D189" s="164">
        <f t="shared" si="75"/>
        <v>0</v>
      </c>
      <c r="E189" s="164">
        <f t="shared" si="75"/>
        <v>0</v>
      </c>
      <c r="F189" s="164">
        <f t="shared" si="75"/>
        <v>0</v>
      </c>
      <c r="G189" s="164">
        <f t="shared" si="75"/>
        <v>0</v>
      </c>
      <c r="H189" s="164">
        <f t="shared" si="76"/>
        <v>0</v>
      </c>
      <c r="I189" s="164">
        <f>SUM(I190)</f>
        <v>0</v>
      </c>
      <c r="J189" s="164">
        <f>SUM(J190)</f>
        <v>0</v>
      </c>
      <c r="K189" s="164">
        <f>SUM(K190)</f>
        <v>0</v>
      </c>
      <c r="L189" s="164">
        <f>SUM(L190)</f>
        <v>0</v>
      </c>
      <c r="M189" s="164">
        <f t="shared" si="77"/>
        <v>0</v>
      </c>
      <c r="N189" s="164">
        <f>SUM(N190)</f>
        <v>0</v>
      </c>
      <c r="O189" s="164">
        <f>SUM(O190)</f>
        <v>0</v>
      </c>
      <c r="P189" s="164">
        <f>SUM(P190)</f>
        <v>0</v>
      </c>
      <c r="Q189" s="164">
        <f>SUM(Q190)</f>
        <v>0</v>
      </c>
      <c r="R189" s="164">
        <f t="shared" si="78"/>
        <v>0</v>
      </c>
      <c r="S189" s="164">
        <f>SUM(S190)</f>
        <v>0</v>
      </c>
      <c r="T189" s="164">
        <f>SUM(T190)</f>
        <v>0</v>
      </c>
      <c r="U189" s="164">
        <f>SUM(U190)</f>
        <v>0</v>
      </c>
      <c r="V189" s="164">
        <f>SUM(V190)</f>
        <v>0</v>
      </c>
    </row>
    <row r="190" spans="1:22" ht="31.5" thickTop="1" thickBot="1">
      <c r="A190" s="160" t="s">
        <v>121</v>
      </c>
      <c r="B190" s="168" t="s">
        <v>153</v>
      </c>
      <c r="C190" s="164">
        <f t="shared" si="74"/>
        <v>0</v>
      </c>
      <c r="D190" s="164">
        <f t="shared" si="75"/>
        <v>0</v>
      </c>
      <c r="E190" s="164">
        <f t="shared" si="75"/>
        <v>0</v>
      </c>
      <c r="F190" s="164">
        <f t="shared" si="75"/>
        <v>0</v>
      </c>
      <c r="G190" s="164">
        <f t="shared" si="75"/>
        <v>0</v>
      </c>
      <c r="H190" s="164">
        <f t="shared" si="76"/>
        <v>0</v>
      </c>
      <c r="I190" s="164">
        <v>0</v>
      </c>
      <c r="J190" s="164">
        <v>0</v>
      </c>
      <c r="K190" s="164">
        <v>0</v>
      </c>
      <c r="L190" s="164">
        <v>0</v>
      </c>
      <c r="M190" s="164">
        <f t="shared" si="77"/>
        <v>0</v>
      </c>
      <c r="N190" s="164">
        <v>0</v>
      </c>
      <c r="O190" s="164">
        <v>0</v>
      </c>
      <c r="P190" s="164">
        <v>0</v>
      </c>
      <c r="Q190" s="164">
        <v>0</v>
      </c>
      <c r="R190" s="164">
        <f t="shared" si="78"/>
        <v>0</v>
      </c>
      <c r="S190" s="164">
        <v>0</v>
      </c>
      <c r="T190" s="164">
        <v>0</v>
      </c>
      <c r="U190" s="164">
        <v>0</v>
      </c>
      <c r="V190" s="164">
        <v>0</v>
      </c>
    </row>
    <row r="191" spans="1:22" ht="16.5" thickTop="1" thickBot="1">
      <c r="A191" s="160" t="s">
        <v>191</v>
      </c>
      <c r="B191" s="163" t="s">
        <v>192</v>
      </c>
      <c r="C191" s="164">
        <f t="shared" si="74"/>
        <v>74455800</v>
      </c>
      <c r="D191" s="164">
        <f t="shared" si="75"/>
        <v>8718050</v>
      </c>
      <c r="E191" s="164">
        <f t="shared" si="75"/>
        <v>10440006</v>
      </c>
      <c r="F191" s="164">
        <f t="shared" si="75"/>
        <v>20816522</v>
      </c>
      <c r="G191" s="164">
        <f t="shared" si="75"/>
        <v>34481222</v>
      </c>
      <c r="H191" s="164">
        <f t="shared" si="76"/>
        <v>74455800</v>
      </c>
      <c r="I191" s="164">
        <f t="shared" ref="I191:L192" si="94">SUM(I202,I213,I220,I232)</f>
        <v>8718050</v>
      </c>
      <c r="J191" s="164">
        <f t="shared" si="94"/>
        <v>10440006</v>
      </c>
      <c r="K191" s="164">
        <f t="shared" si="94"/>
        <v>20816522</v>
      </c>
      <c r="L191" s="164">
        <f t="shared" si="94"/>
        <v>34481222</v>
      </c>
      <c r="M191" s="164">
        <f t="shared" si="77"/>
        <v>0</v>
      </c>
      <c r="N191" s="164">
        <f t="shared" ref="N191:Q192" si="95">SUM(N202,N213,N220,N232)</f>
        <v>0</v>
      </c>
      <c r="O191" s="164">
        <f t="shared" si="95"/>
        <v>0</v>
      </c>
      <c r="P191" s="164">
        <f t="shared" si="95"/>
        <v>0</v>
      </c>
      <c r="Q191" s="164">
        <f t="shared" si="95"/>
        <v>0</v>
      </c>
      <c r="R191" s="164">
        <f t="shared" si="78"/>
        <v>0</v>
      </c>
      <c r="S191" s="164">
        <f t="shared" ref="S191:V192" si="96">SUM(S202,S213,S220,S232)</f>
        <v>0</v>
      </c>
      <c r="T191" s="164">
        <f t="shared" si="96"/>
        <v>0</v>
      </c>
      <c r="U191" s="164">
        <f t="shared" si="96"/>
        <v>0</v>
      </c>
      <c r="V191" s="164">
        <f t="shared" si="96"/>
        <v>0</v>
      </c>
    </row>
    <row r="192" spans="1:22" ht="16.5" thickTop="1" thickBot="1">
      <c r="A192" s="160" t="s">
        <v>121</v>
      </c>
      <c r="B192" s="165" t="s">
        <v>99</v>
      </c>
      <c r="C192" s="164">
        <f t="shared" si="74"/>
        <v>73441800</v>
      </c>
      <c r="D192" s="164">
        <f t="shared" si="75"/>
        <v>8565550</v>
      </c>
      <c r="E192" s="164">
        <f t="shared" si="75"/>
        <v>10178506</v>
      </c>
      <c r="F192" s="164">
        <f t="shared" si="75"/>
        <v>20216522</v>
      </c>
      <c r="G192" s="164">
        <f t="shared" si="75"/>
        <v>34481222</v>
      </c>
      <c r="H192" s="164">
        <f t="shared" si="76"/>
        <v>73441800</v>
      </c>
      <c r="I192" s="164">
        <f t="shared" si="94"/>
        <v>8565550</v>
      </c>
      <c r="J192" s="164">
        <f t="shared" si="94"/>
        <v>10178506</v>
      </c>
      <c r="K192" s="164">
        <f t="shared" si="94"/>
        <v>20216522</v>
      </c>
      <c r="L192" s="164">
        <f t="shared" si="94"/>
        <v>34481222</v>
      </c>
      <c r="M192" s="164">
        <f t="shared" si="77"/>
        <v>0</v>
      </c>
      <c r="N192" s="164">
        <f t="shared" si="95"/>
        <v>0</v>
      </c>
      <c r="O192" s="164">
        <f t="shared" si="95"/>
        <v>0</v>
      </c>
      <c r="P192" s="164">
        <f t="shared" si="95"/>
        <v>0</v>
      </c>
      <c r="Q192" s="164">
        <f t="shared" si="95"/>
        <v>0</v>
      </c>
      <c r="R192" s="164">
        <f t="shared" si="78"/>
        <v>0</v>
      </c>
      <c r="S192" s="164">
        <f t="shared" si="96"/>
        <v>0</v>
      </c>
      <c r="T192" s="164">
        <f t="shared" si="96"/>
        <v>0</v>
      </c>
      <c r="U192" s="164">
        <f t="shared" si="96"/>
        <v>0</v>
      </c>
      <c r="V192" s="164">
        <f t="shared" si="96"/>
        <v>0</v>
      </c>
    </row>
    <row r="193" spans="1:22" ht="16.5" thickTop="1" thickBot="1">
      <c r="A193" s="160" t="s">
        <v>121</v>
      </c>
      <c r="B193" s="166" t="s">
        <v>100</v>
      </c>
      <c r="C193" s="164">
        <f t="shared" si="74"/>
        <v>31727600</v>
      </c>
      <c r="D193" s="164">
        <f t="shared" si="75"/>
        <v>2467944</v>
      </c>
      <c r="E193" s="164">
        <f t="shared" si="75"/>
        <v>2565468</v>
      </c>
      <c r="F193" s="164">
        <f t="shared" si="75"/>
        <v>7243344</v>
      </c>
      <c r="G193" s="164">
        <f t="shared" si="75"/>
        <v>19450844</v>
      </c>
      <c r="H193" s="164">
        <f t="shared" si="76"/>
        <v>31727600</v>
      </c>
      <c r="I193" s="164">
        <f t="shared" ref="I193:L194" si="97">SUM(I204,I215,I234)</f>
        <v>2467944</v>
      </c>
      <c r="J193" s="164">
        <f t="shared" si="97"/>
        <v>2565468</v>
      </c>
      <c r="K193" s="164">
        <f t="shared" si="97"/>
        <v>7243344</v>
      </c>
      <c r="L193" s="164">
        <f t="shared" si="97"/>
        <v>19450844</v>
      </c>
      <c r="M193" s="164">
        <f t="shared" si="77"/>
        <v>0</v>
      </c>
      <c r="N193" s="164">
        <f t="shared" ref="N193:Q194" si="98">SUM(N204,N215,N234)</f>
        <v>0</v>
      </c>
      <c r="O193" s="164">
        <f t="shared" si="98"/>
        <v>0</v>
      </c>
      <c r="P193" s="164">
        <f t="shared" si="98"/>
        <v>0</v>
      </c>
      <c r="Q193" s="164">
        <f t="shared" si="98"/>
        <v>0</v>
      </c>
      <c r="R193" s="164">
        <f t="shared" si="78"/>
        <v>0</v>
      </c>
      <c r="S193" s="164">
        <f t="shared" ref="S193:V194" si="99">SUM(S204,S215,S234)</f>
        <v>0</v>
      </c>
      <c r="T193" s="164">
        <f t="shared" si="99"/>
        <v>0</v>
      </c>
      <c r="U193" s="164">
        <f t="shared" si="99"/>
        <v>0</v>
      </c>
      <c r="V193" s="164">
        <f t="shared" si="99"/>
        <v>0</v>
      </c>
    </row>
    <row r="194" spans="1:22" ht="16.5" thickTop="1" thickBot="1">
      <c r="A194" s="160" t="s">
        <v>121</v>
      </c>
      <c r="B194" s="166" t="s">
        <v>101</v>
      </c>
      <c r="C194" s="164">
        <f t="shared" si="74"/>
        <v>14029800</v>
      </c>
      <c r="D194" s="164">
        <f t="shared" si="75"/>
        <v>2434681</v>
      </c>
      <c r="E194" s="164">
        <f t="shared" si="75"/>
        <v>3948113</v>
      </c>
      <c r="F194" s="164">
        <f t="shared" si="75"/>
        <v>3846853</v>
      </c>
      <c r="G194" s="164">
        <f t="shared" si="75"/>
        <v>3800153</v>
      </c>
      <c r="H194" s="164">
        <f t="shared" si="76"/>
        <v>14029800</v>
      </c>
      <c r="I194" s="164">
        <f t="shared" si="97"/>
        <v>2434681</v>
      </c>
      <c r="J194" s="164">
        <f t="shared" si="97"/>
        <v>3948113</v>
      </c>
      <c r="K194" s="164">
        <f t="shared" si="97"/>
        <v>3846853</v>
      </c>
      <c r="L194" s="164">
        <f t="shared" si="97"/>
        <v>3800153</v>
      </c>
      <c r="M194" s="164">
        <f t="shared" si="77"/>
        <v>0</v>
      </c>
      <c r="N194" s="164">
        <f t="shared" si="98"/>
        <v>0</v>
      </c>
      <c r="O194" s="164">
        <f t="shared" si="98"/>
        <v>0</v>
      </c>
      <c r="P194" s="164">
        <f t="shared" si="98"/>
        <v>0</v>
      </c>
      <c r="Q194" s="164">
        <f t="shared" si="98"/>
        <v>0</v>
      </c>
      <c r="R194" s="164">
        <f t="shared" si="78"/>
        <v>0</v>
      </c>
      <c r="S194" s="164">
        <f t="shared" si="99"/>
        <v>0</v>
      </c>
      <c r="T194" s="164">
        <f t="shared" si="99"/>
        <v>0</v>
      </c>
      <c r="U194" s="164">
        <f t="shared" si="99"/>
        <v>0</v>
      </c>
      <c r="V194" s="164">
        <f t="shared" si="99"/>
        <v>0</v>
      </c>
    </row>
    <row r="195" spans="1:22" ht="16.5" thickTop="1" thickBot="1">
      <c r="A195" s="160" t="s">
        <v>121</v>
      </c>
      <c r="B195" s="166" t="s">
        <v>15</v>
      </c>
      <c r="C195" s="164">
        <f t="shared" si="74"/>
        <v>6500</v>
      </c>
      <c r="D195" s="164">
        <f t="shared" si="75"/>
        <v>6500</v>
      </c>
      <c r="E195" s="164">
        <f t="shared" si="75"/>
        <v>0</v>
      </c>
      <c r="F195" s="164">
        <f t="shared" si="75"/>
        <v>0</v>
      </c>
      <c r="G195" s="164">
        <f t="shared" si="75"/>
        <v>0</v>
      </c>
      <c r="H195" s="164">
        <f t="shared" si="76"/>
        <v>6500</v>
      </c>
      <c r="I195" s="164">
        <f t="shared" ref="I195:L197" si="100">SUM(I206)</f>
        <v>6500</v>
      </c>
      <c r="J195" s="164">
        <f t="shared" si="100"/>
        <v>0</v>
      </c>
      <c r="K195" s="164">
        <f t="shared" si="100"/>
        <v>0</v>
      </c>
      <c r="L195" s="164">
        <f t="shared" si="100"/>
        <v>0</v>
      </c>
      <c r="M195" s="164">
        <f t="shared" si="77"/>
        <v>0</v>
      </c>
      <c r="N195" s="164">
        <f t="shared" ref="N195:Q197" si="101">SUM(N206)</f>
        <v>0</v>
      </c>
      <c r="O195" s="164">
        <f t="shared" si="101"/>
        <v>0</v>
      </c>
      <c r="P195" s="164">
        <f t="shared" si="101"/>
        <v>0</v>
      </c>
      <c r="Q195" s="164">
        <f t="shared" si="101"/>
        <v>0</v>
      </c>
      <c r="R195" s="164">
        <f t="shared" si="78"/>
        <v>0</v>
      </c>
      <c r="S195" s="164">
        <f t="shared" ref="S195:V197" si="102">SUM(S206)</f>
        <v>0</v>
      </c>
      <c r="T195" s="164">
        <f t="shared" si="102"/>
        <v>0</v>
      </c>
      <c r="U195" s="164">
        <f t="shared" si="102"/>
        <v>0</v>
      </c>
      <c r="V195" s="164">
        <f t="shared" si="102"/>
        <v>0</v>
      </c>
    </row>
    <row r="196" spans="1:22" ht="16.5" thickTop="1" thickBot="1">
      <c r="A196" s="160" t="s">
        <v>121</v>
      </c>
      <c r="B196" s="167" t="s">
        <v>136</v>
      </c>
      <c r="C196" s="164">
        <f t="shared" si="74"/>
        <v>6500</v>
      </c>
      <c r="D196" s="164">
        <f t="shared" si="75"/>
        <v>6500</v>
      </c>
      <c r="E196" s="164">
        <f t="shared" si="75"/>
        <v>0</v>
      </c>
      <c r="F196" s="164">
        <f t="shared" si="75"/>
        <v>0</v>
      </c>
      <c r="G196" s="164">
        <f t="shared" si="75"/>
        <v>0</v>
      </c>
      <c r="H196" s="164">
        <f t="shared" si="76"/>
        <v>6500</v>
      </c>
      <c r="I196" s="164">
        <f t="shared" si="100"/>
        <v>6500</v>
      </c>
      <c r="J196" s="164">
        <f t="shared" si="100"/>
        <v>0</v>
      </c>
      <c r="K196" s="164">
        <f t="shared" si="100"/>
        <v>0</v>
      </c>
      <c r="L196" s="164">
        <f t="shared" si="100"/>
        <v>0</v>
      </c>
      <c r="M196" s="164">
        <f t="shared" si="77"/>
        <v>0</v>
      </c>
      <c r="N196" s="164">
        <f t="shared" si="101"/>
        <v>0</v>
      </c>
      <c r="O196" s="164">
        <f t="shared" si="101"/>
        <v>0</v>
      </c>
      <c r="P196" s="164">
        <f t="shared" si="101"/>
        <v>0</v>
      </c>
      <c r="Q196" s="164">
        <f t="shared" si="101"/>
        <v>0</v>
      </c>
      <c r="R196" s="164">
        <f t="shared" si="78"/>
        <v>0</v>
      </c>
      <c r="S196" s="164">
        <f t="shared" si="102"/>
        <v>0</v>
      </c>
      <c r="T196" s="164">
        <f t="shared" si="102"/>
        <v>0</v>
      </c>
      <c r="U196" s="164">
        <f t="shared" si="102"/>
        <v>0</v>
      </c>
      <c r="V196" s="164">
        <f t="shared" si="102"/>
        <v>0</v>
      </c>
    </row>
    <row r="197" spans="1:22" ht="16.5" thickTop="1" thickBot="1">
      <c r="A197" s="160" t="s">
        <v>121</v>
      </c>
      <c r="B197" s="168" t="s">
        <v>135</v>
      </c>
      <c r="C197" s="164">
        <f t="shared" si="74"/>
        <v>6500</v>
      </c>
      <c r="D197" s="164">
        <f t="shared" si="75"/>
        <v>6500</v>
      </c>
      <c r="E197" s="164">
        <f t="shared" si="75"/>
        <v>0</v>
      </c>
      <c r="F197" s="164">
        <f t="shared" si="75"/>
        <v>0</v>
      </c>
      <c r="G197" s="164">
        <f t="shared" ref="G197:G260" si="103">SUM(L197,Q197,V197)</f>
        <v>0</v>
      </c>
      <c r="H197" s="164">
        <f t="shared" si="76"/>
        <v>6500</v>
      </c>
      <c r="I197" s="164">
        <f t="shared" si="100"/>
        <v>6500</v>
      </c>
      <c r="J197" s="164">
        <f t="shared" si="100"/>
        <v>0</v>
      </c>
      <c r="K197" s="164">
        <f t="shared" si="100"/>
        <v>0</v>
      </c>
      <c r="L197" s="164">
        <f t="shared" si="100"/>
        <v>0</v>
      </c>
      <c r="M197" s="164">
        <f t="shared" si="77"/>
        <v>0</v>
      </c>
      <c r="N197" s="164">
        <f t="shared" si="101"/>
        <v>0</v>
      </c>
      <c r="O197" s="164">
        <f t="shared" si="101"/>
        <v>0</v>
      </c>
      <c r="P197" s="164">
        <f t="shared" si="101"/>
        <v>0</v>
      </c>
      <c r="Q197" s="164">
        <f t="shared" si="101"/>
        <v>0</v>
      </c>
      <c r="R197" s="164">
        <f t="shared" si="78"/>
        <v>0</v>
      </c>
      <c r="S197" s="164">
        <f t="shared" si="102"/>
        <v>0</v>
      </c>
      <c r="T197" s="164">
        <f t="shared" si="102"/>
        <v>0</v>
      </c>
      <c r="U197" s="164">
        <f t="shared" si="102"/>
        <v>0</v>
      </c>
      <c r="V197" s="164">
        <f t="shared" si="102"/>
        <v>0</v>
      </c>
    </row>
    <row r="198" spans="1:22" ht="16.5" thickTop="1" thickBot="1">
      <c r="A198" s="160" t="s">
        <v>121</v>
      </c>
      <c r="B198" s="166" t="s">
        <v>104</v>
      </c>
      <c r="C198" s="164">
        <f t="shared" ref="C198:C261" si="104">SUM(D198:G198)</f>
        <v>653300</v>
      </c>
      <c r="D198" s="164">
        <f t="shared" ref="D198:G261" si="105">SUM(I198,N198,S198)</f>
        <v>68225</v>
      </c>
      <c r="E198" s="164">
        <f t="shared" si="105"/>
        <v>66225</v>
      </c>
      <c r="F198" s="164">
        <f t="shared" si="105"/>
        <v>125425</v>
      </c>
      <c r="G198" s="164">
        <f t="shared" si="103"/>
        <v>393425</v>
      </c>
      <c r="H198" s="164">
        <f t="shared" ref="H198:H261" si="106">SUM(I198:L198)</f>
        <v>653300</v>
      </c>
      <c r="I198" s="164">
        <f>SUM(I209,I217,I236)</f>
        <v>68225</v>
      </c>
      <c r="J198" s="164">
        <f>SUM(J209,J217,J236)</f>
        <v>66225</v>
      </c>
      <c r="K198" s="164">
        <f>SUM(K209,K217,K236)</f>
        <v>125425</v>
      </c>
      <c r="L198" s="164">
        <f>SUM(L209,L217,L236)</f>
        <v>393425</v>
      </c>
      <c r="M198" s="164">
        <f t="shared" ref="M198:M261" si="107">SUM(N198:Q198)</f>
        <v>0</v>
      </c>
      <c r="N198" s="164">
        <f>SUM(N209,N217,N236)</f>
        <v>0</v>
      </c>
      <c r="O198" s="164">
        <f>SUM(O209,O217,O236)</f>
        <v>0</v>
      </c>
      <c r="P198" s="164">
        <f>SUM(P209,P217,P236)</f>
        <v>0</v>
      </c>
      <c r="Q198" s="164">
        <f>SUM(Q209,Q217,Q236)</f>
        <v>0</v>
      </c>
      <c r="R198" s="164">
        <f t="shared" ref="R198:R261" si="108">SUM(S198:V198)</f>
        <v>0</v>
      </c>
      <c r="S198" s="164">
        <f>SUM(S209,S217,S236)</f>
        <v>0</v>
      </c>
      <c r="T198" s="164">
        <f>SUM(T209,T217,T236)</f>
        <v>0</v>
      </c>
      <c r="U198" s="164">
        <f>SUM(U209,U217,U236)</f>
        <v>0</v>
      </c>
      <c r="V198" s="164">
        <f>SUM(V209,V217,V236)</f>
        <v>0</v>
      </c>
    </row>
    <row r="199" spans="1:22" ht="16.5" thickTop="1" thickBot="1">
      <c r="A199" s="160" t="s">
        <v>121</v>
      </c>
      <c r="B199" s="166" t="s">
        <v>105</v>
      </c>
      <c r="C199" s="164">
        <f t="shared" si="104"/>
        <v>27024600</v>
      </c>
      <c r="D199" s="164">
        <f t="shared" si="105"/>
        <v>3588200</v>
      </c>
      <c r="E199" s="164">
        <f t="shared" si="105"/>
        <v>3598700</v>
      </c>
      <c r="F199" s="164">
        <f t="shared" si="105"/>
        <v>9000900</v>
      </c>
      <c r="G199" s="164">
        <f t="shared" si="103"/>
        <v>10836800</v>
      </c>
      <c r="H199" s="164">
        <f t="shared" si="106"/>
        <v>27024600</v>
      </c>
      <c r="I199" s="164">
        <f t="shared" ref="I199:L200" si="109">SUM(I210,I218,I222,I237)</f>
        <v>3588200</v>
      </c>
      <c r="J199" s="164">
        <f t="shared" si="109"/>
        <v>3598700</v>
      </c>
      <c r="K199" s="164">
        <f t="shared" si="109"/>
        <v>9000900</v>
      </c>
      <c r="L199" s="164">
        <f t="shared" si="109"/>
        <v>10836800</v>
      </c>
      <c r="M199" s="164">
        <f t="shared" si="107"/>
        <v>0</v>
      </c>
      <c r="N199" s="164">
        <f t="shared" ref="N199:Q200" si="110">SUM(N210,N218,N222,N237)</f>
        <v>0</v>
      </c>
      <c r="O199" s="164">
        <f t="shared" si="110"/>
        <v>0</v>
      </c>
      <c r="P199" s="164">
        <f t="shared" si="110"/>
        <v>0</v>
      </c>
      <c r="Q199" s="164">
        <f t="shared" si="110"/>
        <v>0</v>
      </c>
      <c r="R199" s="164">
        <f t="shared" si="108"/>
        <v>0</v>
      </c>
      <c r="S199" s="164">
        <f t="shared" ref="S199:V200" si="111">SUM(S210,S218,S222,S237)</f>
        <v>0</v>
      </c>
      <c r="T199" s="164">
        <f t="shared" si="111"/>
        <v>0</v>
      </c>
      <c r="U199" s="164">
        <f t="shared" si="111"/>
        <v>0</v>
      </c>
      <c r="V199" s="164">
        <f t="shared" si="111"/>
        <v>0</v>
      </c>
    </row>
    <row r="200" spans="1:22" ht="31.5" thickTop="1" thickBot="1">
      <c r="A200" s="160" t="s">
        <v>121</v>
      </c>
      <c r="B200" s="167" t="s">
        <v>153</v>
      </c>
      <c r="C200" s="164">
        <f t="shared" si="104"/>
        <v>27024600</v>
      </c>
      <c r="D200" s="164">
        <f t="shared" si="105"/>
        <v>3588200</v>
      </c>
      <c r="E200" s="164">
        <f t="shared" si="105"/>
        <v>3598700</v>
      </c>
      <c r="F200" s="164">
        <f t="shared" si="105"/>
        <v>9000900</v>
      </c>
      <c r="G200" s="164">
        <f t="shared" si="103"/>
        <v>10836800</v>
      </c>
      <c r="H200" s="164">
        <f t="shared" si="106"/>
        <v>27024600</v>
      </c>
      <c r="I200" s="164">
        <f t="shared" si="109"/>
        <v>3588200</v>
      </c>
      <c r="J200" s="164">
        <f t="shared" si="109"/>
        <v>3598700</v>
      </c>
      <c r="K200" s="164">
        <f t="shared" si="109"/>
        <v>9000900</v>
      </c>
      <c r="L200" s="164">
        <f t="shared" si="109"/>
        <v>10836800</v>
      </c>
      <c r="M200" s="164">
        <f t="shared" si="107"/>
        <v>0</v>
      </c>
      <c r="N200" s="164">
        <f t="shared" si="110"/>
        <v>0</v>
      </c>
      <c r="O200" s="164">
        <f t="shared" si="110"/>
        <v>0</v>
      </c>
      <c r="P200" s="164">
        <f t="shared" si="110"/>
        <v>0</v>
      </c>
      <c r="Q200" s="164">
        <f t="shared" si="110"/>
        <v>0</v>
      </c>
      <c r="R200" s="164">
        <f t="shared" si="108"/>
        <v>0</v>
      </c>
      <c r="S200" s="164">
        <f t="shared" si="111"/>
        <v>0</v>
      </c>
      <c r="T200" s="164">
        <f t="shared" si="111"/>
        <v>0</v>
      </c>
      <c r="U200" s="164">
        <f t="shared" si="111"/>
        <v>0</v>
      </c>
      <c r="V200" s="164">
        <f t="shared" si="111"/>
        <v>0</v>
      </c>
    </row>
    <row r="201" spans="1:22" ht="16.5" thickTop="1" thickBot="1">
      <c r="A201" s="160" t="s">
        <v>121</v>
      </c>
      <c r="B201" s="165" t="s">
        <v>155</v>
      </c>
      <c r="C201" s="164">
        <f t="shared" si="104"/>
        <v>1014000</v>
      </c>
      <c r="D201" s="164">
        <f t="shared" si="105"/>
        <v>152500</v>
      </c>
      <c r="E201" s="164">
        <f t="shared" si="105"/>
        <v>261500</v>
      </c>
      <c r="F201" s="164">
        <f t="shared" si="105"/>
        <v>600000</v>
      </c>
      <c r="G201" s="164">
        <f t="shared" si="103"/>
        <v>0</v>
      </c>
      <c r="H201" s="164">
        <f t="shared" si="106"/>
        <v>1014000</v>
      </c>
      <c r="I201" s="164">
        <f>SUM(I212)</f>
        <v>152500</v>
      </c>
      <c r="J201" s="164">
        <f>SUM(J212)</f>
        <v>261500</v>
      </c>
      <c r="K201" s="164">
        <f>SUM(K212)</f>
        <v>600000</v>
      </c>
      <c r="L201" s="164">
        <f>SUM(L212)</f>
        <v>0</v>
      </c>
      <c r="M201" s="164">
        <f t="shared" si="107"/>
        <v>0</v>
      </c>
      <c r="N201" s="164">
        <f>SUM(N212)</f>
        <v>0</v>
      </c>
      <c r="O201" s="164">
        <f>SUM(O212)</f>
        <v>0</v>
      </c>
      <c r="P201" s="164">
        <f>SUM(P212)</f>
        <v>0</v>
      </c>
      <c r="Q201" s="164">
        <f>SUM(Q212)</f>
        <v>0</v>
      </c>
      <c r="R201" s="164">
        <f t="shared" si="108"/>
        <v>0</v>
      </c>
      <c r="S201" s="164">
        <f>SUM(S212)</f>
        <v>0</v>
      </c>
      <c r="T201" s="164">
        <f>SUM(T212)</f>
        <v>0</v>
      </c>
      <c r="U201" s="164">
        <f>SUM(U212)</f>
        <v>0</v>
      </c>
      <c r="V201" s="164">
        <f>SUM(V212)</f>
        <v>0</v>
      </c>
    </row>
    <row r="202" spans="1:22" ht="16.5" thickTop="1" thickBot="1">
      <c r="A202" s="160" t="s">
        <v>193</v>
      </c>
      <c r="B202" s="165" t="s">
        <v>194</v>
      </c>
      <c r="C202" s="164">
        <f t="shared" si="104"/>
        <v>13844300</v>
      </c>
      <c r="D202" s="164">
        <f t="shared" si="105"/>
        <v>3420800</v>
      </c>
      <c r="E202" s="164">
        <f t="shared" si="105"/>
        <v>3587706</v>
      </c>
      <c r="F202" s="164">
        <f t="shared" si="105"/>
        <v>3746732</v>
      </c>
      <c r="G202" s="164">
        <f t="shared" si="103"/>
        <v>3089062</v>
      </c>
      <c r="H202" s="164">
        <f t="shared" si="106"/>
        <v>13844300</v>
      </c>
      <c r="I202" s="164">
        <f>SUM(I203,I212)</f>
        <v>3420800</v>
      </c>
      <c r="J202" s="164">
        <f>SUM(J203,J212)</f>
        <v>3587706</v>
      </c>
      <c r="K202" s="164">
        <f>SUM(K203,K212)</f>
        <v>3746732</v>
      </c>
      <c r="L202" s="164">
        <f>SUM(L203,L212)</f>
        <v>3089062</v>
      </c>
      <c r="M202" s="164">
        <f t="shared" si="107"/>
        <v>0</v>
      </c>
      <c r="N202" s="164">
        <f>SUM(N203,N212)</f>
        <v>0</v>
      </c>
      <c r="O202" s="164">
        <f>SUM(O203,O212)</f>
        <v>0</v>
      </c>
      <c r="P202" s="164">
        <f>SUM(P203,P212)</f>
        <v>0</v>
      </c>
      <c r="Q202" s="164">
        <f>SUM(Q203,Q212)</f>
        <v>0</v>
      </c>
      <c r="R202" s="164">
        <f t="shared" si="108"/>
        <v>0</v>
      </c>
      <c r="S202" s="164">
        <f>SUM(S203,S212)</f>
        <v>0</v>
      </c>
      <c r="T202" s="164">
        <f>SUM(T203,T212)</f>
        <v>0</v>
      </c>
      <c r="U202" s="164">
        <f>SUM(U203,U212)</f>
        <v>0</v>
      </c>
      <c r="V202" s="164">
        <f>SUM(V203,V212)</f>
        <v>0</v>
      </c>
    </row>
    <row r="203" spans="1:22" ht="16.5" thickTop="1" thickBot="1">
      <c r="A203" s="160" t="s">
        <v>121</v>
      </c>
      <c r="B203" s="166" t="s">
        <v>99</v>
      </c>
      <c r="C203" s="164">
        <f t="shared" si="104"/>
        <v>12830300</v>
      </c>
      <c r="D203" s="164">
        <f t="shared" si="105"/>
        <v>3268300</v>
      </c>
      <c r="E203" s="164">
        <f t="shared" si="105"/>
        <v>3326206</v>
      </c>
      <c r="F203" s="164">
        <f t="shared" si="105"/>
        <v>3146732</v>
      </c>
      <c r="G203" s="164">
        <f t="shared" si="103"/>
        <v>3089062</v>
      </c>
      <c r="H203" s="164">
        <f t="shared" si="106"/>
        <v>12830300</v>
      </c>
      <c r="I203" s="164">
        <f>SUM(I204:I206,I209:I210)</f>
        <v>3268300</v>
      </c>
      <c r="J203" s="164">
        <f>SUM(J204:J206,J209:J210)</f>
        <v>3326206</v>
      </c>
      <c r="K203" s="164">
        <f>SUM(K204:K206,K209:K210)</f>
        <v>3146732</v>
      </c>
      <c r="L203" s="164">
        <f>SUM(L204:L206,L209:L210)</f>
        <v>3089062</v>
      </c>
      <c r="M203" s="164">
        <f t="shared" si="107"/>
        <v>0</v>
      </c>
      <c r="N203" s="164">
        <f>SUM(N204:N206,N209:N210)</f>
        <v>0</v>
      </c>
      <c r="O203" s="164">
        <f>SUM(O204:O206,O209:O210)</f>
        <v>0</v>
      </c>
      <c r="P203" s="164">
        <f>SUM(P204:P206,P209:P210)</f>
        <v>0</v>
      </c>
      <c r="Q203" s="164">
        <f>SUM(Q204:Q206,Q209:Q210)</f>
        <v>0</v>
      </c>
      <c r="R203" s="164">
        <f t="shared" si="108"/>
        <v>0</v>
      </c>
      <c r="S203" s="164">
        <f>SUM(S204:S206,S209:S210)</f>
        <v>0</v>
      </c>
      <c r="T203" s="164">
        <f>SUM(T204:T206,T209:T210)</f>
        <v>0</v>
      </c>
      <c r="U203" s="164">
        <f>SUM(U204:U206,U209:U210)</f>
        <v>0</v>
      </c>
      <c r="V203" s="164">
        <f>SUM(V204:V206,V209:V210)</f>
        <v>0</v>
      </c>
    </row>
    <row r="204" spans="1:22" ht="16.5" thickTop="1" thickBot="1">
      <c r="A204" s="160" t="s">
        <v>121</v>
      </c>
      <c r="B204" s="167" t="s">
        <v>100</v>
      </c>
      <c r="C204" s="164">
        <f t="shared" si="104"/>
        <v>9291300</v>
      </c>
      <c r="D204" s="164">
        <f t="shared" si="105"/>
        <v>2298444</v>
      </c>
      <c r="E204" s="164">
        <f t="shared" si="105"/>
        <v>2395968</v>
      </c>
      <c r="F204" s="164">
        <f t="shared" si="105"/>
        <v>2298444</v>
      </c>
      <c r="G204" s="164">
        <f t="shared" si="103"/>
        <v>2298444</v>
      </c>
      <c r="H204" s="164">
        <f t="shared" si="106"/>
        <v>9291300</v>
      </c>
      <c r="I204" s="164">
        <v>2298444</v>
      </c>
      <c r="J204" s="164">
        <v>2395968</v>
      </c>
      <c r="K204" s="164">
        <v>2298444</v>
      </c>
      <c r="L204" s="164">
        <v>2298444</v>
      </c>
      <c r="M204" s="164">
        <f t="shared" si="107"/>
        <v>0</v>
      </c>
      <c r="N204" s="164">
        <v>0</v>
      </c>
      <c r="O204" s="164">
        <v>0</v>
      </c>
      <c r="P204" s="164">
        <v>0</v>
      </c>
      <c r="Q204" s="164">
        <v>0</v>
      </c>
      <c r="R204" s="164">
        <f t="shared" si="108"/>
        <v>0</v>
      </c>
      <c r="S204" s="164">
        <v>0</v>
      </c>
      <c r="T204" s="164">
        <v>0</v>
      </c>
      <c r="U204" s="164">
        <v>0</v>
      </c>
      <c r="V204" s="164">
        <v>0</v>
      </c>
    </row>
    <row r="205" spans="1:22" ht="16.5" thickTop="1" thickBot="1">
      <c r="A205" s="160" t="s">
        <v>121</v>
      </c>
      <c r="B205" s="167" t="s">
        <v>101</v>
      </c>
      <c r="C205" s="164">
        <f t="shared" si="104"/>
        <v>3229600</v>
      </c>
      <c r="D205" s="164">
        <f t="shared" si="105"/>
        <v>893881</v>
      </c>
      <c r="E205" s="164">
        <f t="shared" si="105"/>
        <v>848263</v>
      </c>
      <c r="F205" s="164">
        <f t="shared" si="105"/>
        <v>778813</v>
      </c>
      <c r="G205" s="164">
        <f t="shared" si="103"/>
        <v>708643</v>
      </c>
      <c r="H205" s="164">
        <f t="shared" si="106"/>
        <v>3229600</v>
      </c>
      <c r="I205" s="164">
        <v>893881</v>
      </c>
      <c r="J205" s="164">
        <v>848263</v>
      </c>
      <c r="K205" s="164">
        <v>778813</v>
      </c>
      <c r="L205" s="164">
        <v>708643</v>
      </c>
      <c r="M205" s="164">
        <f t="shared" si="107"/>
        <v>0</v>
      </c>
      <c r="N205" s="164">
        <v>0</v>
      </c>
      <c r="O205" s="164">
        <v>0</v>
      </c>
      <c r="P205" s="164">
        <v>0</v>
      </c>
      <c r="Q205" s="164">
        <v>0</v>
      </c>
      <c r="R205" s="164">
        <f t="shared" si="108"/>
        <v>0</v>
      </c>
      <c r="S205" s="164">
        <v>0</v>
      </c>
      <c r="T205" s="164">
        <v>0</v>
      </c>
      <c r="U205" s="164">
        <v>0</v>
      </c>
      <c r="V205" s="164">
        <v>0</v>
      </c>
    </row>
    <row r="206" spans="1:22" ht="16.5" thickTop="1" thickBot="1">
      <c r="A206" s="160" t="s">
        <v>121</v>
      </c>
      <c r="B206" s="167" t="s">
        <v>15</v>
      </c>
      <c r="C206" s="164">
        <f t="shared" si="104"/>
        <v>6500</v>
      </c>
      <c r="D206" s="164">
        <f t="shared" si="105"/>
        <v>6500</v>
      </c>
      <c r="E206" s="164">
        <f t="shared" si="105"/>
        <v>0</v>
      </c>
      <c r="F206" s="164">
        <f t="shared" si="105"/>
        <v>0</v>
      </c>
      <c r="G206" s="164">
        <f t="shared" si="103"/>
        <v>0</v>
      </c>
      <c r="H206" s="164">
        <f t="shared" si="106"/>
        <v>6500</v>
      </c>
      <c r="I206" s="164">
        <f t="shared" ref="I206:L207" si="112">SUM(I207)</f>
        <v>6500</v>
      </c>
      <c r="J206" s="164">
        <f t="shared" si="112"/>
        <v>0</v>
      </c>
      <c r="K206" s="164">
        <f t="shared" si="112"/>
        <v>0</v>
      </c>
      <c r="L206" s="164">
        <f t="shared" si="112"/>
        <v>0</v>
      </c>
      <c r="M206" s="164">
        <f t="shared" si="107"/>
        <v>0</v>
      </c>
      <c r="N206" s="164">
        <f t="shared" ref="N206:Q207" si="113">SUM(N207)</f>
        <v>0</v>
      </c>
      <c r="O206" s="164">
        <f t="shared" si="113"/>
        <v>0</v>
      </c>
      <c r="P206" s="164">
        <f t="shared" si="113"/>
        <v>0</v>
      </c>
      <c r="Q206" s="164">
        <f t="shared" si="113"/>
        <v>0</v>
      </c>
      <c r="R206" s="164">
        <f t="shared" si="108"/>
        <v>0</v>
      </c>
      <c r="S206" s="164">
        <f t="shared" ref="S206:V207" si="114">SUM(S207)</f>
        <v>0</v>
      </c>
      <c r="T206" s="164">
        <f t="shared" si="114"/>
        <v>0</v>
      </c>
      <c r="U206" s="164">
        <f t="shared" si="114"/>
        <v>0</v>
      </c>
      <c r="V206" s="164">
        <f t="shared" si="114"/>
        <v>0</v>
      </c>
    </row>
    <row r="207" spans="1:22" ht="16.5" thickTop="1" thickBot="1">
      <c r="A207" s="160" t="s">
        <v>121</v>
      </c>
      <c r="B207" s="168" t="s">
        <v>136</v>
      </c>
      <c r="C207" s="164">
        <f t="shared" si="104"/>
        <v>6500</v>
      </c>
      <c r="D207" s="164">
        <f t="shared" si="105"/>
        <v>6500</v>
      </c>
      <c r="E207" s="164">
        <f t="shared" si="105"/>
        <v>0</v>
      </c>
      <c r="F207" s="164">
        <f t="shared" si="105"/>
        <v>0</v>
      </c>
      <c r="G207" s="164">
        <f t="shared" si="103"/>
        <v>0</v>
      </c>
      <c r="H207" s="164">
        <f t="shared" si="106"/>
        <v>6500</v>
      </c>
      <c r="I207" s="164">
        <f t="shared" si="112"/>
        <v>6500</v>
      </c>
      <c r="J207" s="164">
        <f t="shared" si="112"/>
        <v>0</v>
      </c>
      <c r="K207" s="164">
        <f t="shared" si="112"/>
        <v>0</v>
      </c>
      <c r="L207" s="164">
        <f t="shared" si="112"/>
        <v>0</v>
      </c>
      <c r="M207" s="164">
        <f t="shared" si="107"/>
        <v>0</v>
      </c>
      <c r="N207" s="164">
        <f t="shared" si="113"/>
        <v>0</v>
      </c>
      <c r="O207" s="164">
        <f t="shared" si="113"/>
        <v>0</v>
      </c>
      <c r="P207" s="164">
        <f t="shared" si="113"/>
        <v>0</v>
      </c>
      <c r="Q207" s="164">
        <f t="shared" si="113"/>
        <v>0</v>
      </c>
      <c r="R207" s="164">
        <f t="shared" si="108"/>
        <v>0</v>
      </c>
      <c r="S207" s="164">
        <f t="shared" si="114"/>
        <v>0</v>
      </c>
      <c r="T207" s="164">
        <f t="shared" si="114"/>
        <v>0</v>
      </c>
      <c r="U207" s="164">
        <f t="shared" si="114"/>
        <v>0</v>
      </c>
      <c r="V207" s="164">
        <f t="shared" si="114"/>
        <v>0</v>
      </c>
    </row>
    <row r="208" spans="1:22" ht="16.5" thickTop="1" thickBot="1">
      <c r="A208" s="160" t="s">
        <v>121</v>
      </c>
      <c r="B208" s="169" t="s">
        <v>135</v>
      </c>
      <c r="C208" s="164">
        <f t="shared" si="104"/>
        <v>6500</v>
      </c>
      <c r="D208" s="164">
        <f t="shared" si="105"/>
        <v>6500</v>
      </c>
      <c r="E208" s="164">
        <f t="shared" si="105"/>
        <v>0</v>
      </c>
      <c r="F208" s="164">
        <f t="shared" si="105"/>
        <v>0</v>
      </c>
      <c r="G208" s="164">
        <f t="shared" si="103"/>
        <v>0</v>
      </c>
      <c r="H208" s="164">
        <f t="shared" si="106"/>
        <v>6500</v>
      </c>
      <c r="I208" s="164">
        <v>6500</v>
      </c>
      <c r="J208" s="164">
        <v>0</v>
      </c>
      <c r="K208" s="164">
        <v>0</v>
      </c>
      <c r="L208" s="164">
        <v>0</v>
      </c>
      <c r="M208" s="164">
        <f t="shared" si="107"/>
        <v>0</v>
      </c>
      <c r="N208" s="164">
        <v>0</v>
      </c>
      <c r="O208" s="164">
        <v>0</v>
      </c>
      <c r="P208" s="164">
        <v>0</v>
      </c>
      <c r="Q208" s="164">
        <v>0</v>
      </c>
      <c r="R208" s="164">
        <f t="shared" si="108"/>
        <v>0</v>
      </c>
      <c r="S208" s="164">
        <v>0</v>
      </c>
      <c r="T208" s="164">
        <v>0</v>
      </c>
      <c r="U208" s="164">
        <v>0</v>
      </c>
      <c r="V208" s="164">
        <v>0</v>
      </c>
    </row>
    <row r="209" spans="1:22" ht="16.5" thickTop="1" thickBot="1">
      <c r="A209" s="160" t="s">
        <v>121</v>
      </c>
      <c r="B209" s="167" t="s">
        <v>104</v>
      </c>
      <c r="C209" s="164">
        <f t="shared" si="104"/>
        <v>242900</v>
      </c>
      <c r="D209" s="164">
        <f t="shared" si="105"/>
        <v>60725</v>
      </c>
      <c r="E209" s="164">
        <f t="shared" si="105"/>
        <v>60725</v>
      </c>
      <c r="F209" s="164">
        <f t="shared" si="105"/>
        <v>60725</v>
      </c>
      <c r="G209" s="164">
        <f t="shared" si="103"/>
        <v>60725</v>
      </c>
      <c r="H209" s="164">
        <f t="shared" si="106"/>
        <v>242900</v>
      </c>
      <c r="I209" s="164">
        <v>60725</v>
      </c>
      <c r="J209" s="164">
        <v>60725</v>
      </c>
      <c r="K209" s="164">
        <v>60725</v>
      </c>
      <c r="L209" s="164">
        <v>60725</v>
      </c>
      <c r="M209" s="164">
        <f t="shared" si="107"/>
        <v>0</v>
      </c>
      <c r="N209" s="164">
        <v>0</v>
      </c>
      <c r="O209" s="164">
        <v>0</v>
      </c>
      <c r="P209" s="164">
        <v>0</v>
      </c>
      <c r="Q209" s="164">
        <v>0</v>
      </c>
      <c r="R209" s="164">
        <f t="shared" si="108"/>
        <v>0</v>
      </c>
      <c r="S209" s="164">
        <v>0</v>
      </c>
      <c r="T209" s="164">
        <v>0</v>
      </c>
      <c r="U209" s="164">
        <v>0</v>
      </c>
      <c r="V209" s="164">
        <v>0</v>
      </c>
    </row>
    <row r="210" spans="1:22" ht="16.5" thickTop="1" thickBot="1">
      <c r="A210" s="160" t="s">
        <v>121</v>
      </c>
      <c r="B210" s="167" t="s">
        <v>105</v>
      </c>
      <c r="C210" s="164">
        <f t="shared" si="104"/>
        <v>60000</v>
      </c>
      <c r="D210" s="164">
        <f t="shared" si="105"/>
        <v>8750</v>
      </c>
      <c r="E210" s="164">
        <f t="shared" si="105"/>
        <v>21250</v>
      </c>
      <c r="F210" s="164">
        <f t="shared" si="105"/>
        <v>8750</v>
      </c>
      <c r="G210" s="164">
        <f t="shared" si="103"/>
        <v>21250</v>
      </c>
      <c r="H210" s="164">
        <f t="shared" si="106"/>
        <v>60000</v>
      </c>
      <c r="I210" s="164">
        <f>SUM(I211)</f>
        <v>8750</v>
      </c>
      <c r="J210" s="164">
        <f>SUM(J211)</f>
        <v>21250</v>
      </c>
      <c r="K210" s="164">
        <f>SUM(K211)</f>
        <v>8750</v>
      </c>
      <c r="L210" s="164">
        <f>SUM(L211)</f>
        <v>21250</v>
      </c>
      <c r="M210" s="164">
        <f t="shared" si="107"/>
        <v>0</v>
      </c>
      <c r="N210" s="164">
        <f>SUM(N211)</f>
        <v>0</v>
      </c>
      <c r="O210" s="164">
        <f>SUM(O211)</f>
        <v>0</v>
      </c>
      <c r="P210" s="164">
        <f>SUM(P211)</f>
        <v>0</v>
      </c>
      <c r="Q210" s="164">
        <f>SUM(Q211)</f>
        <v>0</v>
      </c>
      <c r="R210" s="164">
        <f t="shared" si="108"/>
        <v>0</v>
      </c>
      <c r="S210" s="164">
        <f>SUM(S211)</f>
        <v>0</v>
      </c>
      <c r="T210" s="164">
        <f>SUM(T211)</f>
        <v>0</v>
      </c>
      <c r="U210" s="164">
        <f>SUM(U211)</f>
        <v>0</v>
      </c>
      <c r="V210" s="164">
        <f>SUM(V211)</f>
        <v>0</v>
      </c>
    </row>
    <row r="211" spans="1:22" ht="31.5" thickTop="1" thickBot="1">
      <c r="A211" s="160" t="s">
        <v>121</v>
      </c>
      <c r="B211" s="168" t="s">
        <v>153</v>
      </c>
      <c r="C211" s="164">
        <f t="shared" si="104"/>
        <v>60000</v>
      </c>
      <c r="D211" s="164">
        <f t="shared" si="105"/>
        <v>8750</v>
      </c>
      <c r="E211" s="164">
        <f t="shared" si="105"/>
        <v>21250</v>
      </c>
      <c r="F211" s="164">
        <f t="shared" si="105"/>
        <v>8750</v>
      </c>
      <c r="G211" s="164">
        <f t="shared" si="103"/>
        <v>21250</v>
      </c>
      <c r="H211" s="164">
        <f t="shared" si="106"/>
        <v>60000</v>
      </c>
      <c r="I211" s="164">
        <v>8750</v>
      </c>
      <c r="J211" s="164">
        <v>21250</v>
      </c>
      <c r="K211" s="164">
        <v>8750</v>
      </c>
      <c r="L211" s="164">
        <v>21250</v>
      </c>
      <c r="M211" s="164">
        <f t="shared" si="107"/>
        <v>0</v>
      </c>
      <c r="N211" s="164">
        <v>0</v>
      </c>
      <c r="O211" s="164">
        <v>0</v>
      </c>
      <c r="P211" s="164">
        <v>0</v>
      </c>
      <c r="Q211" s="164">
        <v>0</v>
      </c>
      <c r="R211" s="164">
        <f t="shared" si="108"/>
        <v>0</v>
      </c>
      <c r="S211" s="164">
        <v>0</v>
      </c>
      <c r="T211" s="164">
        <v>0</v>
      </c>
      <c r="U211" s="164">
        <v>0</v>
      </c>
      <c r="V211" s="164">
        <v>0</v>
      </c>
    </row>
    <row r="212" spans="1:22" ht="16.5" thickTop="1" thickBot="1">
      <c r="A212" s="160" t="s">
        <v>121</v>
      </c>
      <c r="B212" s="166" t="s">
        <v>155</v>
      </c>
      <c r="C212" s="164">
        <f t="shared" si="104"/>
        <v>1014000</v>
      </c>
      <c r="D212" s="164">
        <f t="shared" si="105"/>
        <v>152500</v>
      </c>
      <c r="E212" s="164">
        <f t="shared" si="105"/>
        <v>261500</v>
      </c>
      <c r="F212" s="164">
        <f t="shared" si="105"/>
        <v>600000</v>
      </c>
      <c r="G212" s="164">
        <f t="shared" si="103"/>
        <v>0</v>
      </c>
      <c r="H212" s="164">
        <f t="shared" si="106"/>
        <v>1014000</v>
      </c>
      <c r="I212" s="164">
        <v>152500</v>
      </c>
      <c r="J212" s="164">
        <v>261500</v>
      </c>
      <c r="K212" s="164">
        <v>600000</v>
      </c>
      <c r="L212" s="164">
        <v>0</v>
      </c>
      <c r="M212" s="164">
        <f t="shared" si="107"/>
        <v>0</v>
      </c>
      <c r="N212" s="164">
        <v>0</v>
      </c>
      <c r="O212" s="164">
        <v>0</v>
      </c>
      <c r="P212" s="164">
        <v>0</v>
      </c>
      <c r="Q212" s="164">
        <v>0</v>
      </c>
      <c r="R212" s="164">
        <f t="shared" si="108"/>
        <v>0</v>
      </c>
      <c r="S212" s="164">
        <v>0</v>
      </c>
      <c r="T212" s="164">
        <v>0</v>
      </c>
      <c r="U212" s="164">
        <v>0</v>
      </c>
      <c r="V212" s="164">
        <v>0</v>
      </c>
    </row>
    <row r="213" spans="1:22" ht="31.5" thickTop="1" thickBot="1">
      <c r="A213" s="160" t="s">
        <v>195</v>
      </c>
      <c r="B213" s="165" t="s">
        <v>196</v>
      </c>
      <c r="C213" s="164">
        <f t="shared" si="104"/>
        <v>1270700</v>
      </c>
      <c r="D213" s="164">
        <f t="shared" si="105"/>
        <v>268600</v>
      </c>
      <c r="E213" s="164">
        <f t="shared" si="105"/>
        <v>428800</v>
      </c>
      <c r="F213" s="164">
        <f t="shared" si="105"/>
        <v>345800</v>
      </c>
      <c r="G213" s="164">
        <f t="shared" si="103"/>
        <v>227500</v>
      </c>
      <c r="H213" s="164">
        <f t="shared" si="106"/>
        <v>1270700</v>
      </c>
      <c r="I213" s="164">
        <f>SUM(I214)</f>
        <v>268600</v>
      </c>
      <c r="J213" s="164">
        <f>SUM(J214)</f>
        <v>428800</v>
      </c>
      <c r="K213" s="164">
        <f>SUM(K214)</f>
        <v>345800</v>
      </c>
      <c r="L213" s="164">
        <f>SUM(L214)</f>
        <v>227500</v>
      </c>
      <c r="M213" s="164">
        <f t="shared" si="107"/>
        <v>0</v>
      </c>
      <c r="N213" s="164">
        <f>SUM(N214)</f>
        <v>0</v>
      </c>
      <c r="O213" s="164">
        <f>SUM(O214)</f>
        <v>0</v>
      </c>
      <c r="P213" s="164">
        <f>SUM(P214)</f>
        <v>0</v>
      </c>
      <c r="Q213" s="164">
        <f>SUM(Q214)</f>
        <v>0</v>
      </c>
      <c r="R213" s="164">
        <f t="shared" si="108"/>
        <v>0</v>
      </c>
      <c r="S213" s="164">
        <f>SUM(S214)</f>
        <v>0</v>
      </c>
      <c r="T213" s="164">
        <f>SUM(T214)</f>
        <v>0</v>
      </c>
      <c r="U213" s="164">
        <f>SUM(U214)</f>
        <v>0</v>
      </c>
      <c r="V213" s="164">
        <f>SUM(V214)</f>
        <v>0</v>
      </c>
    </row>
    <row r="214" spans="1:22" ht="16.5" thickTop="1" thickBot="1">
      <c r="A214" s="160" t="s">
        <v>121</v>
      </c>
      <c r="B214" s="166" t="s">
        <v>99</v>
      </c>
      <c r="C214" s="164">
        <f t="shared" si="104"/>
        <v>1270700</v>
      </c>
      <c r="D214" s="164">
        <f t="shared" si="105"/>
        <v>268600</v>
      </c>
      <c r="E214" s="164">
        <f t="shared" si="105"/>
        <v>428800</v>
      </c>
      <c r="F214" s="164">
        <f t="shared" si="105"/>
        <v>345800</v>
      </c>
      <c r="G214" s="164">
        <f t="shared" si="103"/>
        <v>227500</v>
      </c>
      <c r="H214" s="164">
        <f t="shared" si="106"/>
        <v>1270700</v>
      </c>
      <c r="I214" s="164">
        <f>SUM(I215:I218)</f>
        <v>268600</v>
      </c>
      <c r="J214" s="164">
        <f>SUM(J215:J218)</f>
        <v>428800</v>
      </c>
      <c r="K214" s="164">
        <f>SUM(K215:K218)</f>
        <v>345800</v>
      </c>
      <c r="L214" s="164">
        <f>SUM(L215:L218)</f>
        <v>227500</v>
      </c>
      <c r="M214" s="164">
        <f t="shared" si="107"/>
        <v>0</v>
      </c>
      <c r="N214" s="164">
        <f>SUM(N215:N218)</f>
        <v>0</v>
      </c>
      <c r="O214" s="164">
        <f>SUM(O215:O218)</f>
        <v>0</v>
      </c>
      <c r="P214" s="164">
        <f>SUM(P215:P218)</f>
        <v>0</v>
      </c>
      <c r="Q214" s="164">
        <f>SUM(Q215:Q218)</f>
        <v>0</v>
      </c>
      <c r="R214" s="164">
        <f t="shared" si="108"/>
        <v>0</v>
      </c>
      <c r="S214" s="164">
        <f>SUM(S215:S218)</f>
        <v>0</v>
      </c>
      <c r="T214" s="164">
        <f>SUM(T215:T218)</f>
        <v>0</v>
      </c>
      <c r="U214" s="164">
        <f>SUM(U215:U218)</f>
        <v>0</v>
      </c>
      <c r="V214" s="164">
        <f>SUM(V215:V218)</f>
        <v>0</v>
      </c>
    </row>
    <row r="215" spans="1:22" ht="16.5" thickTop="1" thickBot="1">
      <c r="A215" s="160" t="s">
        <v>121</v>
      </c>
      <c r="B215" s="167" t="s">
        <v>100</v>
      </c>
      <c r="C215" s="164">
        <f t="shared" si="104"/>
        <v>678000</v>
      </c>
      <c r="D215" s="164">
        <f t="shared" si="105"/>
        <v>169500</v>
      </c>
      <c r="E215" s="164">
        <f t="shared" si="105"/>
        <v>169500</v>
      </c>
      <c r="F215" s="164">
        <f t="shared" si="105"/>
        <v>169500</v>
      </c>
      <c r="G215" s="164">
        <f t="shared" si="103"/>
        <v>169500</v>
      </c>
      <c r="H215" s="164">
        <f t="shared" si="106"/>
        <v>678000</v>
      </c>
      <c r="I215" s="164">
        <v>169500</v>
      </c>
      <c r="J215" s="164">
        <v>169500</v>
      </c>
      <c r="K215" s="164">
        <v>169500</v>
      </c>
      <c r="L215" s="164">
        <v>169500</v>
      </c>
      <c r="M215" s="164">
        <f t="shared" si="107"/>
        <v>0</v>
      </c>
      <c r="N215" s="164">
        <v>0</v>
      </c>
      <c r="O215" s="164">
        <v>0</v>
      </c>
      <c r="P215" s="164">
        <v>0</v>
      </c>
      <c r="Q215" s="164">
        <v>0</v>
      </c>
      <c r="R215" s="164">
        <f t="shared" si="108"/>
        <v>0</v>
      </c>
      <c r="S215" s="164">
        <v>0</v>
      </c>
      <c r="T215" s="164">
        <v>0</v>
      </c>
      <c r="U215" s="164">
        <v>0</v>
      </c>
      <c r="V215" s="164">
        <v>0</v>
      </c>
    </row>
    <row r="216" spans="1:22" ht="16.5" thickTop="1" thickBot="1">
      <c r="A216" s="160" t="s">
        <v>121</v>
      </c>
      <c r="B216" s="167" t="s">
        <v>101</v>
      </c>
      <c r="C216" s="164">
        <f t="shared" si="104"/>
        <v>565700</v>
      </c>
      <c r="D216" s="164">
        <f t="shared" si="105"/>
        <v>89350</v>
      </c>
      <c r="E216" s="164">
        <f t="shared" si="105"/>
        <v>253550</v>
      </c>
      <c r="F216" s="164">
        <f t="shared" si="105"/>
        <v>170550</v>
      </c>
      <c r="G216" s="164">
        <f t="shared" si="103"/>
        <v>52250</v>
      </c>
      <c r="H216" s="164">
        <f t="shared" si="106"/>
        <v>565700</v>
      </c>
      <c r="I216" s="164">
        <v>89350</v>
      </c>
      <c r="J216" s="164">
        <v>253550</v>
      </c>
      <c r="K216" s="164">
        <v>170550</v>
      </c>
      <c r="L216" s="164">
        <v>52250</v>
      </c>
      <c r="M216" s="164">
        <f t="shared" si="107"/>
        <v>0</v>
      </c>
      <c r="N216" s="164">
        <v>0</v>
      </c>
      <c r="O216" s="164">
        <v>0</v>
      </c>
      <c r="P216" s="164">
        <v>0</v>
      </c>
      <c r="Q216" s="164">
        <v>0</v>
      </c>
      <c r="R216" s="164">
        <f t="shared" si="108"/>
        <v>0</v>
      </c>
      <c r="S216" s="164">
        <v>0</v>
      </c>
      <c r="T216" s="164">
        <v>0</v>
      </c>
      <c r="U216" s="164">
        <v>0</v>
      </c>
      <c r="V216" s="164">
        <v>0</v>
      </c>
    </row>
    <row r="217" spans="1:22" ht="16.5" thickTop="1" thickBot="1">
      <c r="A217" s="160" t="s">
        <v>121</v>
      </c>
      <c r="B217" s="167" t="s">
        <v>104</v>
      </c>
      <c r="C217" s="164">
        <f t="shared" si="104"/>
        <v>24000</v>
      </c>
      <c r="D217" s="164">
        <f t="shared" si="105"/>
        <v>7500</v>
      </c>
      <c r="E217" s="164">
        <f t="shared" si="105"/>
        <v>5500</v>
      </c>
      <c r="F217" s="164">
        <f t="shared" si="105"/>
        <v>5500</v>
      </c>
      <c r="G217" s="164">
        <f t="shared" si="103"/>
        <v>5500</v>
      </c>
      <c r="H217" s="164">
        <f t="shared" si="106"/>
        <v>24000</v>
      </c>
      <c r="I217" s="164">
        <v>7500</v>
      </c>
      <c r="J217" s="164">
        <v>5500</v>
      </c>
      <c r="K217" s="164">
        <v>5500</v>
      </c>
      <c r="L217" s="164">
        <v>5500</v>
      </c>
      <c r="M217" s="164">
        <f t="shared" si="107"/>
        <v>0</v>
      </c>
      <c r="N217" s="164">
        <v>0</v>
      </c>
      <c r="O217" s="164">
        <v>0</v>
      </c>
      <c r="P217" s="164">
        <v>0</v>
      </c>
      <c r="Q217" s="164">
        <v>0</v>
      </c>
      <c r="R217" s="164">
        <f t="shared" si="108"/>
        <v>0</v>
      </c>
      <c r="S217" s="164">
        <v>0</v>
      </c>
      <c r="T217" s="164">
        <v>0</v>
      </c>
      <c r="U217" s="164">
        <v>0</v>
      </c>
      <c r="V217" s="164">
        <v>0</v>
      </c>
    </row>
    <row r="218" spans="1:22" ht="16.5" thickTop="1" thickBot="1">
      <c r="A218" s="160" t="s">
        <v>121</v>
      </c>
      <c r="B218" s="167" t="s">
        <v>105</v>
      </c>
      <c r="C218" s="164">
        <f t="shared" si="104"/>
        <v>3000</v>
      </c>
      <c r="D218" s="164">
        <f t="shared" si="105"/>
        <v>2250</v>
      </c>
      <c r="E218" s="164">
        <f t="shared" si="105"/>
        <v>250</v>
      </c>
      <c r="F218" s="164">
        <f t="shared" si="105"/>
        <v>250</v>
      </c>
      <c r="G218" s="164">
        <f t="shared" si="103"/>
        <v>250</v>
      </c>
      <c r="H218" s="164">
        <f t="shared" si="106"/>
        <v>3000</v>
      </c>
      <c r="I218" s="164">
        <f>SUM(I219)</f>
        <v>2250</v>
      </c>
      <c r="J218" s="164">
        <f>SUM(J219)</f>
        <v>250</v>
      </c>
      <c r="K218" s="164">
        <f>SUM(K219)</f>
        <v>250</v>
      </c>
      <c r="L218" s="164">
        <f>SUM(L219)</f>
        <v>250</v>
      </c>
      <c r="M218" s="164">
        <f t="shared" si="107"/>
        <v>0</v>
      </c>
      <c r="N218" s="164">
        <f>SUM(N219)</f>
        <v>0</v>
      </c>
      <c r="O218" s="164">
        <f>SUM(O219)</f>
        <v>0</v>
      </c>
      <c r="P218" s="164">
        <f>SUM(P219)</f>
        <v>0</v>
      </c>
      <c r="Q218" s="164">
        <f>SUM(Q219)</f>
        <v>0</v>
      </c>
      <c r="R218" s="164">
        <f t="shared" si="108"/>
        <v>0</v>
      </c>
      <c r="S218" s="164">
        <f>SUM(S219)</f>
        <v>0</v>
      </c>
      <c r="T218" s="164">
        <f>SUM(T219)</f>
        <v>0</v>
      </c>
      <c r="U218" s="164">
        <f>SUM(U219)</f>
        <v>0</v>
      </c>
      <c r="V218" s="164">
        <f>SUM(V219)</f>
        <v>0</v>
      </c>
    </row>
    <row r="219" spans="1:22" ht="31.5" thickTop="1" thickBot="1">
      <c r="A219" s="160" t="s">
        <v>121</v>
      </c>
      <c r="B219" s="168" t="s">
        <v>153</v>
      </c>
      <c r="C219" s="164">
        <f t="shared" si="104"/>
        <v>3000</v>
      </c>
      <c r="D219" s="164">
        <f t="shared" si="105"/>
        <v>2250</v>
      </c>
      <c r="E219" s="164">
        <f t="shared" si="105"/>
        <v>250</v>
      </c>
      <c r="F219" s="164">
        <f t="shared" si="105"/>
        <v>250</v>
      </c>
      <c r="G219" s="164">
        <f t="shared" si="103"/>
        <v>250</v>
      </c>
      <c r="H219" s="164">
        <f t="shared" si="106"/>
        <v>3000</v>
      </c>
      <c r="I219" s="164">
        <v>2250</v>
      </c>
      <c r="J219" s="164">
        <v>250</v>
      </c>
      <c r="K219" s="164">
        <v>250</v>
      </c>
      <c r="L219" s="164">
        <v>250</v>
      </c>
      <c r="M219" s="164">
        <f t="shared" si="107"/>
        <v>0</v>
      </c>
      <c r="N219" s="164">
        <v>0</v>
      </c>
      <c r="O219" s="164">
        <v>0</v>
      </c>
      <c r="P219" s="164">
        <v>0</v>
      </c>
      <c r="Q219" s="164">
        <v>0</v>
      </c>
      <c r="R219" s="164">
        <f t="shared" si="108"/>
        <v>0</v>
      </c>
      <c r="S219" s="164">
        <v>0</v>
      </c>
      <c r="T219" s="164">
        <v>0</v>
      </c>
      <c r="U219" s="164">
        <v>0</v>
      </c>
      <c r="V219" s="164">
        <v>0</v>
      </c>
    </row>
    <row r="220" spans="1:22" ht="31.5" thickTop="1" thickBot="1">
      <c r="A220" s="160" t="s">
        <v>197</v>
      </c>
      <c r="B220" s="165" t="s">
        <v>198</v>
      </c>
      <c r="C220" s="164">
        <f t="shared" si="104"/>
        <v>14308800</v>
      </c>
      <c r="D220" s="164">
        <f t="shared" si="105"/>
        <v>3577200</v>
      </c>
      <c r="E220" s="164">
        <f t="shared" si="105"/>
        <v>3577200</v>
      </c>
      <c r="F220" s="164">
        <f t="shared" si="105"/>
        <v>3577200</v>
      </c>
      <c r="G220" s="164">
        <f t="shared" si="103"/>
        <v>3577200</v>
      </c>
      <c r="H220" s="164">
        <f t="shared" si="106"/>
        <v>14308800</v>
      </c>
      <c r="I220" s="164">
        <f t="shared" ref="I220:L223" si="115">SUM(I224,I228)</f>
        <v>3577200</v>
      </c>
      <c r="J220" s="164">
        <f t="shared" si="115"/>
        <v>3577200</v>
      </c>
      <c r="K220" s="164">
        <f t="shared" si="115"/>
        <v>3577200</v>
      </c>
      <c r="L220" s="164">
        <f t="shared" si="115"/>
        <v>3577200</v>
      </c>
      <c r="M220" s="164">
        <f t="shared" si="107"/>
        <v>0</v>
      </c>
      <c r="N220" s="164">
        <f t="shared" ref="N220:Q223" si="116">SUM(N224,N228)</f>
        <v>0</v>
      </c>
      <c r="O220" s="164">
        <f t="shared" si="116"/>
        <v>0</v>
      </c>
      <c r="P220" s="164">
        <f t="shared" si="116"/>
        <v>0</v>
      </c>
      <c r="Q220" s="164">
        <f t="shared" si="116"/>
        <v>0</v>
      </c>
      <c r="R220" s="164">
        <f t="shared" si="108"/>
        <v>0</v>
      </c>
      <c r="S220" s="164">
        <f t="shared" ref="S220:V223" si="117">SUM(S224,S228)</f>
        <v>0</v>
      </c>
      <c r="T220" s="164">
        <f t="shared" si="117"/>
        <v>0</v>
      </c>
      <c r="U220" s="164">
        <f t="shared" si="117"/>
        <v>0</v>
      </c>
      <c r="V220" s="164">
        <f t="shared" si="117"/>
        <v>0</v>
      </c>
    </row>
    <row r="221" spans="1:22" ht="16.5" thickTop="1" thickBot="1">
      <c r="A221" s="160" t="s">
        <v>121</v>
      </c>
      <c r="B221" s="166" t="s">
        <v>99</v>
      </c>
      <c r="C221" s="164">
        <f t="shared" si="104"/>
        <v>14308800</v>
      </c>
      <c r="D221" s="164">
        <f t="shared" si="105"/>
        <v>3577200</v>
      </c>
      <c r="E221" s="164">
        <f t="shared" si="105"/>
        <v>3577200</v>
      </c>
      <c r="F221" s="164">
        <f t="shared" si="105"/>
        <v>3577200</v>
      </c>
      <c r="G221" s="164">
        <f t="shared" si="103"/>
        <v>3577200</v>
      </c>
      <c r="H221" s="164">
        <f t="shared" si="106"/>
        <v>14308800</v>
      </c>
      <c r="I221" s="164">
        <f t="shared" si="115"/>
        <v>3577200</v>
      </c>
      <c r="J221" s="164">
        <f t="shared" si="115"/>
        <v>3577200</v>
      </c>
      <c r="K221" s="164">
        <f t="shared" si="115"/>
        <v>3577200</v>
      </c>
      <c r="L221" s="164">
        <f t="shared" si="115"/>
        <v>3577200</v>
      </c>
      <c r="M221" s="164">
        <f t="shared" si="107"/>
        <v>0</v>
      </c>
      <c r="N221" s="164">
        <f t="shared" si="116"/>
        <v>0</v>
      </c>
      <c r="O221" s="164">
        <f t="shared" si="116"/>
        <v>0</v>
      </c>
      <c r="P221" s="164">
        <f t="shared" si="116"/>
        <v>0</v>
      </c>
      <c r="Q221" s="164">
        <f t="shared" si="116"/>
        <v>0</v>
      </c>
      <c r="R221" s="164">
        <f t="shared" si="108"/>
        <v>0</v>
      </c>
      <c r="S221" s="164">
        <f t="shared" si="117"/>
        <v>0</v>
      </c>
      <c r="T221" s="164">
        <f t="shared" si="117"/>
        <v>0</v>
      </c>
      <c r="U221" s="164">
        <f t="shared" si="117"/>
        <v>0</v>
      </c>
      <c r="V221" s="164">
        <f t="shared" si="117"/>
        <v>0</v>
      </c>
    </row>
    <row r="222" spans="1:22" ht="16.5" thickTop="1" thickBot="1">
      <c r="A222" s="160" t="s">
        <v>121</v>
      </c>
      <c r="B222" s="167" t="s">
        <v>105</v>
      </c>
      <c r="C222" s="164">
        <f t="shared" si="104"/>
        <v>14308800</v>
      </c>
      <c r="D222" s="164">
        <f t="shared" si="105"/>
        <v>3577200</v>
      </c>
      <c r="E222" s="164">
        <f t="shared" si="105"/>
        <v>3577200</v>
      </c>
      <c r="F222" s="164">
        <f t="shared" si="105"/>
        <v>3577200</v>
      </c>
      <c r="G222" s="164">
        <f t="shared" si="103"/>
        <v>3577200</v>
      </c>
      <c r="H222" s="164">
        <f t="shared" si="106"/>
        <v>14308800</v>
      </c>
      <c r="I222" s="164">
        <f t="shared" si="115"/>
        <v>3577200</v>
      </c>
      <c r="J222" s="164">
        <f t="shared" si="115"/>
        <v>3577200</v>
      </c>
      <c r="K222" s="164">
        <f t="shared" si="115"/>
        <v>3577200</v>
      </c>
      <c r="L222" s="164">
        <f t="shared" si="115"/>
        <v>3577200</v>
      </c>
      <c r="M222" s="164">
        <f t="shared" si="107"/>
        <v>0</v>
      </c>
      <c r="N222" s="164">
        <f t="shared" si="116"/>
        <v>0</v>
      </c>
      <c r="O222" s="164">
        <f t="shared" si="116"/>
        <v>0</v>
      </c>
      <c r="P222" s="164">
        <f t="shared" si="116"/>
        <v>0</v>
      </c>
      <c r="Q222" s="164">
        <f t="shared" si="116"/>
        <v>0</v>
      </c>
      <c r="R222" s="164">
        <f t="shared" si="108"/>
        <v>0</v>
      </c>
      <c r="S222" s="164">
        <f t="shared" si="117"/>
        <v>0</v>
      </c>
      <c r="T222" s="164">
        <f t="shared" si="117"/>
        <v>0</v>
      </c>
      <c r="U222" s="164">
        <f t="shared" si="117"/>
        <v>0</v>
      </c>
      <c r="V222" s="164">
        <f t="shared" si="117"/>
        <v>0</v>
      </c>
    </row>
    <row r="223" spans="1:22" ht="31.5" thickTop="1" thickBot="1">
      <c r="A223" s="160" t="s">
        <v>121</v>
      </c>
      <c r="B223" s="168" t="s">
        <v>153</v>
      </c>
      <c r="C223" s="164">
        <f t="shared" si="104"/>
        <v>14308800</v>
      </c>
      <c r="D223" s="164">
        <f t="shared" si="105"/>
        <v>3577200</v>
      </c>
      <c r="E223" s="164">
        <f t="shared" si="105"/>
        <v>3577200</v>
      </c>
      <c r="F223" s="164">
        <f t="shared" si="105"/>
        <v>3577200</v>
      </c>
      <c r="G223" s="164">
        <f t="shared" si="103"/>
        <v>3577200</v>
      </c>
      <c r="H223" s="164">
        <f t="shared" si="106"/>
        <v>14308800</v>
      </c>
      <c r="I223" s="164">
        <f t="shared" si="115"/>
        <v>3577200</v>
      </c>
      <c r="J223" s="164">
        <f t="shared" si="115"/>
        <v>3577200</v>
      </c>
      <c r="K223" s="164">
        <f t="shared" si="115"/>
        <v>3577200</v>
      </c>
      <c r="L223" s="164">
        <f t="shared" si="115"/>
        <v>3577200</v>
      </c>
      <c r="M223" s="164">
        <f t="shared" si="107"/>
        <v>0</v>
      </c>
      <c r="N223" s="164">
        <f t="shared" si="116"/>
        <v>0</v>
      </c>
      <c r="O223" s="164">
        <f t="shared" si="116"/>
        <v>0</v>
      </c>
      <c r="P223" s="164">
        <f t="shared" si="116"/>
        <v>0</v>
      </c>
      <c r="Q223" s="164">
        <f t="shared" si="116"/>
        <v>0</v>
      </c>
      <c r="R223" s="164">
        <f t="shared" si="108"/>
        <v>0</v>
      </c>
      <c r="S223" s="164">
        <f t="shared" si="117"/>
        <v>0</v>
      </c>
      <c r="T223" s="164">
        <f t="shared" si="117"/>
        <v>0</v>
      </c>
      <c r="U223" s="164">
        <f t="shared" si="117"/>
        <v>0</v>
      </c>
      <c r="V223" s="164">
        <f t="shared" si="117"/>
        <v>0</v>
      </c>
    </row>
    <row r="224" spans="1:22" ht="16.5" thickTop="1" thickBot="1">
      <c r="A224" s="160" t="s">
        <v>199</v>
      </c>
      <c r="B224" s="166" t="s">
        <v>200</v>
      </c>
      <c r="C224" s="164">
        <f t="shared" si="104"/>
        <v>9539200</v>
      </c>
      <c r="D224" s="164">
        <f t="shared" si="105"/>
        <v>2384800</v>
      </c>
      <c r="E224" s="164">
        <f t="shared" si="105"/>
        <v>2384800</v>
      </c>
      <c r="F224" s="164">
        <f t="shared" si="105"/>
        <v>2384800</v>
      </c>
      <c r="G224" s="164">
        <f t="shared" si="103"/>
        <v>2384800</v>
      </c>
      <c r="H224" s="164">
        <f t="shared" si="106"/>
        <v>9539200</v>
      </c>
      <c r="I224" s="164">
        <f t="shared" ref="I224:L226" si="118">SUM(I225)</f>
        <v>2384800</v>
      </c>
      <c r="J224" s="164">
        <f t="shared" si="118"/>
        <v>2384800</v>
      </c>
      <c r="K224" s="164">
        <f t="shared" si="118"/>
        <v>2384800</v>
      </c>
      <c r="L224" s="164">
        <f t="shared" si="118"/>
        <v>2384800</v>
      </c>
      <c r="M224" s="164">
        <f t="shared" si="107"/>
        <v>0</v>
      </c>
      <c r="N224" s="164">
        <f t="shared" ref="N224:Q226" si="119">SUM(N225)</f>
        <v>0</v>
      </c>
      <c r="O224" s="164">
        <f t="shared" si="119"/>
        <v>0</v>
      </c>
      <c r="P224" s="164">
        <f t="shared" si="119"/>
        <v>0</v>
      </c>
      <c r="Q224" s="164">
        <f t="shared" si="119"/>
        <v>0</v>
      </c>
      <c r="R224" s="164">
        <f t="shared" si="108"/>
        <v>0</v>
      </c>
      <c r="S224" s="164">
        <f t="shared" ref="S224:V226" si="120">SUM(S225)</f>
        <v>0</v>
      </c>
      <c r="T224" s="164">
        <f t="shared" si="120"/>
        <v>0</v>
      </c>
      <c r="U224" s="164">
        <f t="shared" si="120"/>
        <v>0</v>
      </c>
      <c r="V224" s="164">
        <f t="shared" si="120"/>
        <v>0</v>
      </c>
    </row>
    <row r="225" spans="1:22" ht="16.5" thickTop="1" thickBot="1">
      <c r="A225" s="160" t="s">
        <v>121</v>
      </c>
      <c r="B225" s="167" t="s">
        <v>99</v>
      </c>
      <c r="C225" s="164">
        <f t="shared" si="104"/>
        <v>9539200</v>
      </c>
      <c r="D225" s="164">
        <f t="shared" si="105"/>
        <v>2384800</v>
      </c>
      <c r="E225" s="164">
        <f t="shared" si="105"/>
        <v>2384800</v>
      </c>
      <c r="F225" s="164">
        <f t="shared" si="105"/>
        <v>2384800</v>
      </c>
      <c r="G225" s="164">
        <f t="shared" si="103"/>
        <v>2384800</v>
      </c>
      <c r="H225" s="164">
        <f t="shared" si="106"/>
        <v>9539200</v>
      </c>
      <c r="I225" s="164">
        <f t="shared" si="118"/>
        <v>2384800</v>
      </c>
      <c r="J225" s="164">
        <f t="shared" si="118"/>
        <v>2384800</v>
      </c>
      <c r="K225" s="164">
        <f t="shared" si="118"/>
        <v>2384800</v>
      </c>
      <c r="L225" s="164">
        <f t="shared" si="118"/>
        <v>2384800</v>
      </c>
      <c r="M225" s="164">
        <f t="shared" si="107"/>
        <v>0</v>
      </c>
      <c r="N225" s="164">
        <f t="shared" si="119"/>
        <v>0</v>
      </c>
      <c r="O225" s="164">
        <f t="shared" si="119"/>
        <v>0</v>
      </c>
      <c r="P225" s="164">
        <f t="shared" si="119"/>
        <v>0</v>
      </c>
      <c r="Q225" s="164">
        <f t="shared" si="119"/>
        <v>0</v>
      </c>
      <c r="R225" s="164">
        <f t="shared" si="108"/>
        <v>0</v>
      </c>
      <c r="S225" s="164">
        <f t="shared" si="120"/>
        <v>0</v>
      </c>
      <c r="T225" s="164">
        <f t="shared" si="120"/>
        <v>0</v>
      </c>
      <c r="U225" s="164">
        <f t="shared" si="120"/>
        <v>0</v>
      </c>
      <c r="V225" s="164">
        <f t="shared" si="120"/>
        <v>0</v>
      </c>
    </row>
    <row r="226" spans="1:22" ht="16.5" thickTop="1" thickBot="1">
      <c r="A226" s="160" t="s">
        <v>121</v>
      </c>
      <c r="B226" s="168" t="s">
        <v>105</v>
      </c>
      <c r="C226" s="164">
        <f t="shared" si="104"/>
        <v>9539200</v>
      </c>
      <c r="D226" s="164">
        <f t="shared" si="105"/>
        <v>2384800</v>
      </c>
      <c r="E226" s="164">
        <f t="shared" si="105"/>
        <v>2384800</v>
      </c>
      <c r="F226" s="164">
        <f t="shared" si="105"/>
        <v>2384800</v>
      </c>
      <c r="G226" s="164">
        <f t="shared" si="103"/>
        <v>2384800</v>
      </c>
      <c r="H226" s="164">
        <f t="shared" si="106"/>
        <v>9539200</v>
      </c>
      <c r="I226" s="164">
        <f t="shared" si="118"/>
        <v>2384800</v>
      </c>
      <c r="J226" s="164">
        <f t="shared" si="118"/>
        <v>2384800</v>
      </c>
      <c r="K226" s="164">
        <f t="shared" si="118"/>
        <v>2384800</v>
      </c>
      <c r="L226" s="164">
        <f t="shared" si="118"/>
        <v>2384800</v>
      </c>
      <c r="M226" s="164">
        <f t="shared" si="107"/>
        <v>0</v>
      </c>
      <c r="N226" s="164">
        <f t="shared" si="119"/>
        <v>0</v>
      </c>
      <c r="O226" s="164">
        <f t="shared" si="119"/>
        <v>0</v>
      </c>
      <c r="P226" s="164">
        <f t="shared" si="119"/>
        <v>0</v>
      </c>
      <c r="Q226" s="164">
        <f t="shared" si="119"/>
        <v>0</v>
      </c>
      <c r="R226" s="164">
        <f t="shared" si="108"/>
        <v>0</v>
      </c>
      <c r="S226" s="164">
        <f t="shared" si="120"/>
        <v>0</v>
      </c>
      <c r="T226" s="164">
        <f t="shared" si="120"/>
        <v>0</v>
      </c>
      <c r="U226" s="164">
        <f t="shared" si="120"/>
        <v>0</v>
      </c>
      <c r="V226" s="164">
        <f t="shared" si="120"/>
        <v>0</v>
      </c>
    </row>
    <row r="227" spans="1:22" ht="31.5" thickTop="1" thickBot="1">
      <c r="A227" s="160" t="s">
        <v>121</v>
      </c>
      <c r="B227" s="169" t="s">
        <v>153</v>
      </c>
      <c r="C227" s="164">
        <f t="shared" si="104"/>
        <v>9539200</v>
      </c>
      <c r="D227" s="164">
        <f t="shared" si="105"/>
        <v>2384800</v>
      </c>
      <c r="E227" s="164">
        <f t="shared" si="105"/>
        <v>2384800</v>
      </c>
      <c r="F227" s="164">
        <f t="shared" si="105"/>
        <v>2384800</v>
      </c>
      <c r="G227" s="164">
        <f t="shared" si="103"/>
        <v>2384800</v>
      </c>
      <c r="H227" s="164">
        <f t="shared" si="106"/>
        <v>9539200</v>
      </c>
      <c r="I227" s="164">
        <v>2384800</v>
      </c>
      <c r="J227" s="164">
        <v>2384800</v>
      </c>
      <c r="K227" s="164">
        <v>2384800</v>
      </c>
      <c r="L227" s="164">
        <v>2384800</v>
      </c>
      <c r="M227" s="164">
        <f t="shared" si="107"/>
        <v>0</v>
      </c>
      <c r="N227" s="164">
        <v>0</v>
      </c>
      <c r="O227" s="164">
        <v>0</v>
      </c>
      <c r="P227" s="164">
        <v>0</v>
      </c>
      <c r="Q227" s="164">
        <v>0</v>
      </c>
      <c r="R227" s="164">
        <f t="shared" si="108"/>
        <v>0</v>
      </c>
      <c r="S227" s="164">
        <v>0</v>
      </c>
      <c r="T227" s="164">
        <v>0</v>
      </c>
      <c r="U227" s="164">
        <v>0</v>
      </c>
      <c r="V227" s="164">
        <v>0</v>
      </c>
    </row>
    <row r="228" spans="1:22" ht="16.5" thickTop="1" thickBot="1">
      <c r="A228" s="160" t="s">
        <v>201</v>
      </c>
      <c r="B228" s="166" t="s">
        <v>202</v>
      </c>
      <c r="C228" s="164">
        <f t="shared" si="104"/>
        <v>4769600</v>
      </c>
      <c r="D228" s="164">
        <f t="shared" si="105"/>
        <v>1192400</v>
      </c>
      <c r="E228" s="164">
        <f t="shared" si="105"/>
        <v>1192400</v>
      </c>
      <c r="F228" s="164">
        <f t="shared" si="105"/>
        <v>1192400</v>
      </c>
      <c r="G228" s="164">
        <f t="shared" si="103"/>
        <v>1192400</v>
      </c>
      <c r="H228" s="164">
        <f t="shared" si="106"/>
        <v>4769600</v>
      </c>
      <c r="I228" s="164">
        <f t="shared" ref="I228:L230" si="121">SUM(I229)</f>
        <v>1192400</v>
      </c>
      <c r="J228" s="164">
        <f t="shared" si="121"/>
        <v>1192400</v>
      </c>
      <c r="K228" s="164">
        <f t="shared" si="121"/>
        <v>1192400</v>
      </c>
      <c r="L228" s="164">
        <f t="shared" si="121"/>
        <v>1192400</v>
      </c>
      <c r="M228" s="164">
        <f t="shared" si="107"/>
        <v>0</v>
      </c>
      <c r="N228" s="164">
        <f t="shared" ref="N228:Q230" si="122">SUM(N229)</f>
        <v>0</v>
      </c>
      <c r="O228" s="164">
        <f t="shared" si="122"/>
        <v>0</v>
      </c>
      <c r="P228" s="164">
        <f t="shared" si="122"/>
        <v>0</v>
      </c>
      <c r="Q228" s="164">
        <f t="shared" si="122"/>
        <v>0</v>
      </c>
      <c r="R228" s="164">
        <f t="shared" si="108"/>
        <v>0</v>
      </c>
      <c r="S228" s="164">
        <f t="shared" ref="S228:V230" si="123">SUM(S229)</f>
        <v>0</v>
      </c>
      <c r="T228" s="164">
        <f t="shared" si="123"/>
        <v>0</v>
      </c>
      <c r="U228" s="164">
        <f t="shared" si="123"/>
        <v>0</v>
      </c>
      <c r="V228" s="164">
        <f t="shared" si="123"/>
        <v>0</v>
      </c>
    </row>
    <row r="229" spans="1:22" ht="16.5" thickTop="1" thickBot="1">
      <c r="A229" s="160" t="s">
        <v>121</v>
      </c>
      <c r="B229" s="167" t="s">
        <v>99</v>
      </c>
      <c r="C229" s="164">
        <f t="shared" si="104"/>
        <v>4769600</v>
      </c>
      <c r="D229" s="164">
        <f t="shared" si="105"/>
        <v>1192400</v>
      </c>
      <c r="E229" s="164">
        <f t="shared" si="105"/>
        <v>1192400</v>
      </c>
      <c r="F229" s="164">
        <f t="shared" si="105"/>
        <v>1192400</v>
      </c>
      <c r="G229" s="164">
        <f t="shared" si="103"/>
        <v>1192400</v>
      </c>
      <c r="H229" s="164">
        <f t="shared" si="106"/>
        <v>4769600</v>
      </c>
      <c r="I229" s="164">
        <f t="shared" si="121"/>
        <v>1192400</v>
      </c>
      <c r="J229" s="164">
        <f t="shared" si="121"/>
        <v>1192400</v>
      </c>
      <c r="K229" s="164">
        <f t="shared" si="121"/>
        <v>1192400</v>
      </c>
      <c r="L229" s="164">
        <f t="shared" si="121"/>
        <v>1192400</v>
      </c>
      <c r="M229" s="164">
        <f t="shared" si="107"/>
        <v>0</v>
      </c>
      <c r="N229" s="164">
        <f t="shared" si="122"/>
        <v>0</v>
      </c>
      <c r="O229" s="164">
        <f t="shared" si="122"/>
        <v>0</v>
      </c>
      <c r="P229" s="164">
        <f t="shared" si="122"/>
        <v>0</v>
      </c>
      <c r="Q229" s="164">
        <f t="shared" si="122"/>
        <v>0</v>
      </c>
      <c r="R229" s="164">
        <f t="shared" si="108"/>
        <v>0</v>
      </c>
      <c r="S229" s="164">
        <f t="shared" si="123"/>
        <v>0</v>
      </c>
      <c r="T229" s="164">
        <f t="shared" si="123"/>
        <v>0</v>
      </c>
      <c r="U229" s="164">
        <f t="shared" si="123"/>
        <v>0</v>
      </c>
      <c r="V229" s="164">
        <f t="shared" si="123"/>
        <v>0</v>
      </c>
    </row>
    <row r="230" spans="1:22" ht="16.5" thickTop="1" thickBot="1">
      <c r="A230" s="160" t="s">
        <v>121</v>
      </c>
      <c r="B230" s="168" t="s">
        <v>105</v>
      </c>
      <c r="C230" s="164">
        <f t="shared" si="104"/>
        <v>4769600</v>
      </c>
      <c r="D230" s="164">
        <f t="shared" si="105"/>
        <v>1192400</v>
      </c>
      <c r="E230" s="164">
        <f t="shared" si="105"/>
        <v>1192400</v>
      </c>
      <c r="F230" s="164">
        <f t="shared" si="105"/>
        <v>1192400</v>
      </c>
      <c r="G230" s="164">
        <f t="shared" si="103"/>
        <v>1192400</v>
      </c>
      <c r="H230" s="164">
        <f t="shared" si="106"/>
        <v>4769600</v>
      </c>
      <c r="I230" s="164">
        <f t="shared" si="121"/>
        <v>1192400</v>
      </c>
      <c r="J230" s="164">
        <f t="shared" si="121"/>
        <v>1192400</v>
      </c>
      <c r="K230" s="164">
        <f t="shared" si="121"/>
        <v>1192400</v>
      </c>
      <c r="L230" s="164">
        <f t="shared" si="121"/>
        <v>1192400</v>
      </c>
      <c r="M230" s="164">
        <f t="shared" si="107"/>
        <v>0</v>
      </c>
      <c r="N230" s="164">
        <f t="shared" si="122"/>
        <v>0</v>
      </c>
      <c r="O230" s="164">
        <f t="shared" si="122"/>
        <v>0</v>
      </c>
      <c r="P230" s="164">
        <f t="shared" si="122"/>
        <v>0</v>
      </c>
      <c r="Q230" s="164">
        <f t="shared" si="122"/>
        <v>0</v>
      </c>
      <c r="R230" s="164">
        <f t="shared" si="108"/>
        <v>0</v>
      </c>
      <c r="S230" s="164">
        <f t="shared" si="123"/>
        <v>0</v>
      </c>
      <c r="T230" s="164">
        <f t="shared" si="123"/>
        <v>0</v>
      </c>
      <c r="U230" s="164">
        <f t="shared" si="123"/>
        <v>0</v>
      </c>
      <c r="V230" s="164">
        <f t="shared" si="123"/>
        <v>0</v>
      </c>
    </row>
    <row r="231" spans="1:22" ht="31.5" thickTop="1" thickBot="1">
      <c r="A231" s="160" t="s">
        <v>121</v>
      </c>
      <c r="B231" s="169" t="s">
        <v>153</v>
      </c>
      <c r="C231" s="164">
        <f t="shared" si="104"/>
        <v>4769600</v>
      </c>
      <c r="D231" s="164">
        <f t="shared" si="105"/>
        <v>1192400</v>
      </c>
      <c r="E231" s="164">
        <f t="shared" si="105"/>
        <v>1192400</v>
      </c>
      <c r="F231" s="164">
        <f t="shared" si="105"/>
        <v>1192400</v>
      </c>
      <c r="G231" s="164">
        <f t="shared" si="103"/>
        <v>1192400</v>
      </c>
      <c r="H231" s="164">
        <f t="shared" si="106"/>
        <v>4769600</v>
      </c>
      <c r="I231" s="164">
        <v>1192400</v>
      </c>
      <c r="J231" s="164">
        <v>1192400</v>
      </c>
      <c r="K231" s="164">
        <v>1192400</v>
      </c>
      <c r="L231" s="164">
        <v>1192400</v>
      </c>
      <c r="M231" s="164">
        <f t="shared" si="107"/>
        <v>0</v>
      </c>
      <c r="N231" s="164">
        <v>0</v>
      </c>
      <c r="O231" s="164">
        <v>0</v>
      </c>
      <c r="P231" s="164">
        <v>0</v>
      </c>
      <c r="Q231" s="164">
        <v>0</v>
      </c>
      <c r="R231" s="164">
        <f t="shared" si="108"/>
        <v>0</v>
      </c>
      <c r="S231" s="164">
        <v>0</v>
      </c>
      <c r="T231" s="164">
        <v>0</v>
      </c>
      <c r="U231" s="164">
        <v>0</v>
      </c>
      <c r="V231" s="164">
        <v>0</v>
      </c>
    </row>
    <row r="232" spans="1:22" ht="16.5" thickTop="1" thickBot="1">
      <c r="A232" s="160" t="s">
        <v>203</v>
      </c>
      <c r="B232" s="165" t="s">
        <v>204</v>
      </c>
      <c r="C232" s="164">
        <f t="shared" si="104"/>
        <v>45032000</v>
      </c>
      <c r="D232" s="164">
        <f t="shared" si="105"/>
        <v>1451450</v>
      </c>
      <c r="E232" s="164">
        <f t="shared" si="105"/>
        <v>2846300</v>
      </c>
      <c r="F232" s="164">
        <f t="shared" si="105"/>
        <v>13146790</v>
      </c>
      <c r="G232" s="164">
        <f t="shared" si="103"/>
        <v>27587460</v>
      </c>
      <c r="H232" s="164">
        <f t="shared" si="106"/>
        <v>45032000</v>
      </c>
      <c r="I232" s="164">
        <f t="shared" ref="I232:L233" si="124">SUM(I239,I246,I251,I255)</f>
        <v>1451450</v>
      </c>
      <c r="J232" s="164">
        <f t="shared" si="124"/>
        <v>2846300</v>
      </c>
      <c r="K232" s="164">
        <f t="shared" si="124"/>
        <v>13146790</v>
      </c>
      <c r="L232" s="164">
        <f t="shared" si="124"/>
        <v>27587460</v>
      </c>
      <c r="M232" s="164">
        <f t="shared" si="107"/>
        <v>0</v>
      </c>
      <c r="N232" s="164">
        <f t="shared" ref="N232:Q233" si="125">SUM(N239,N246,N251,N255)</f>
        <v>0</v>
      </c>
      <c r="O232" s="164">
        <f t="shared" si="125"/>
        <v>0</v>
      </c>
      <c r="P232" s="164">
        <f t="shared" si="125"/>
        <v>0</v>
      </c>
      <c r="Q232" s="164">
        <f t="shared" si="125"/>
        <v>0</v>
      </c>
      <c r="R232" s="164">
        <f t="shared" si="108"/>
        <v>0</v>
      </c>
      <c r="S232" s="164">
        <f t="shared" ref="S232:V233" si="126">SUM(S239,S246,S251,S255)</f>
        <v>0</v>
      </c>
      <c r="T232" s="164">
        <f t="shared" si="126"/>
        <v>0</v>
      </c>
      <c r="U232" s="164">
        <f t="shared" si="126"/>
        <v>0</v>
      </c>
      <c r="V232" s="164">
        <f t="shared" si="126"/>
        <v>0</v>
      </c>
    </row>
    <row r="233" spans="1:22" ht="16.5" thickTop="1" thickBot="1">
      <c r="A233" s="160" t="s">
        <v>121</v>
      </c>
      <c r="B233" s="166" t="s">
        <v>99</v>
      </c>
      <c r="C233" s="164">
        <f t="shared" si="104"/>
        <v>45032000</v>
      </c>
      <c r="D233" s="164">
        <f t="shared" si="105"/>
        <v>1451450</v>
      </c>
      <c r="E233" s="164">
        <f t="shared" si="105"/>
        <v>2846300</v>
      </c>
      <c r="F233" s="164">
        <f t="shared" si="105"/>
        <v>13146790</v>
      </c>
      <c r="G233" s="164">
        <f t="shared" si="103"/>
        <v>27587460</v>
      </c>
      <c r="H233" s="164">
        <f t="shared" si="106"/>
        <v>45032000</v>
      </c>
      <c r="I233" s="164">
        <f t="shared" si="124"/>
        <v>1451450</v>
      </c>
      <c r="J233" s="164">
        <f t="shared" si="124"/>
        <v>2846300</v>
      </c>
      <c r="K233" s="164">
        <f t="shared" si="124"/>
        <v>13146790</v>
      </c>
      <c r="L233" s="164">
        <f t="shared" si="124"/>
        <v>27587460</v>
      </c>
      <c r="M233" s="164">
        <f t="shared" si="107"/>
        <v>0</v>
      </c>
      <c r="N233" s="164">
        <f t="shared" si="125"/>
        <v>0</v>
      </c>
      <c r="O233" s="164">
        <f t="shared" si="125"/>
        <v>0</v>
      </c>
      <c r="P233" s="164">
        <f t="shared" si="125"/>
        <v>0</v>
      </c>
      <c r="Q233" s="164">
        <f t="shared" si="125"/>
        <v>0</v>
      </c>
      <c r="R233" s="164">
        <f t="shared" si="108"/>
        <v>0</v>
      </c>
      <c r="S233" s="164">
        <f t="shared" si="126"/>
        <v>0</v>
      </c>
      <c r="T233" s="164">
        <f t="shared" si="126"/>
        <v>0</v>
      </c>
      <c r="U233" s="164">
        <f t="shared" si="126"/>
        <v>0</v>
      </c>
      <c r="V233" s="164">
        <f t="shared" si="126"/>
        <v>0</v>
      </c>
    </row>
    <row r="234" spans="1:22" ht="16.5" thickTop="1" thickBot="1">
      <c r="A234" s="160" t="s">
        <v>121</v>
      </c>
      <c r="B234" s="167" t="s">
        <v>100</v>
      </c>
      <c r="C234" s="164">
        <f t="shared" si="104"/>
        <v>21758300</v>
      </c>
      <c r="D234" s="164">
        <f t="shared" si="105"/>
        <v>0</v>
      </c>
      <c r="E234" s="164">
        <f t="shared" si="105"/>
        <v>0</v>
      </c>
      <c r="F234" s="164">
        <f t="shared" si="105"/>
        <v>4775400</v>
      </c>
      <c r="G234" s="164">
        <f t="shared" si="103"/>
        <v>16982900</v>
      </c>
      <c r="H234" s="164">
        <f t="shared" si="106"/>
        <v>21758300</v>
      </c>
      <c r="I234" s="164">
        <f t="shared" ref="I234:L236" si="127">SUM(I241,I248)</f>
        <v>0</v>
      </c>
      <c r="J234" s="164">
        <f t="shared" si="127"/>
        <v>0</v>
      </c>
      <c r="K234" s="164">
        <f t="shared" si="127"/>
        <v>4775400</v>
      </c>
      <c r="L234" s="164">
        <f t="shared" si="127"/>
        <v>16982900</v>
      </c>
      <c r="M234" s="164">
        <f t="shared" si="107"/>
        <v>0</v>
      </c>
      <c r="N234" s="164">
        <f t="shared" ref="N234:Q236" si="128">SUM(N241,N248)</f>
        <v>0</v>
      </c>
      <c r="O234" s="164">
        <f t="shared" si="128"/>
        <v>0</v>
      </c>
      <c r="P234" s="164">
        <f t="shared" si="128"/>
        <v>0</v>
      </c>
      <c r="Q234" s="164">
        <f t="shared" si="128"/>
        <v>0</v>
      </c>
      <c r="R234" s="164">
        <f t="shared" si="108"/>
        <v>0</v>
      </c>
      <c r="S234" s="164">
        <f t="shared" ref="S234:V236" si="129">SUM(S241,S248)</f>
        <v>0</v>
      </c>
      <c r="T234" s="164">
        <f t="shared" si="129"/>
        <v>0</v>
      </c>
      <c r="U234" s="164">
        <f t="shared" si="129"/>
        <v>0</v>
      </c>
      <c r="V234" s="164">
        <f t="shared" si="129"/>
        <v>0</v>
      </c>
    </row>
    <row r="235" spans="1:22" ht="16.5" thickTop="1" thickBot="1">
      <c r="A235" s="160" t="s">
        <v>121</v>
      </c>
      <c r="B235" s="167" t="s">
        <v>101</v>
      </c>
      <c r="C235" s="164">
        <f t="shared" si="104"/>
        <v>10234500</v>
      </c>
      <c r="D235" s="164">
        <f t="shared" si="105"/>
        <v>1451450</v>
      </c>
      <c r="E235" s="164">
        <f t="shared" si="105"/>
        <v>2846300</v>
      </c>
      <c r="F235" s="164">
        <f t="shared" si="105"/>
        <v>2897490</v>
      </c>
      <c r="G235" s="164">
        <f t="shared" si="103"/>
        <v>3039260</v>
      </c>
      <c r="H235" s="164">
        <f t="shared" si="106"/>
        <v>10234500</v>
      </c>
      <c r="I235" s="164">
        <f t="shared" si="127"/>
        <v>1451450</v>
      </c>
      <c r="J235" s="164">
        <f t="shared" si="127"/>
        <v>2846300</v>
      </c>
      <c r="K235" s="164">
        <f t="shared" si="127"/>
        <v>2897490</v>
      </c>
      <c r="L235" s="164">
        <f t="shared" si="127"/>
        <v>3039260</v>
      </c>
      <c r="M235" s="164">
        <f t="shared" si="107"/>
        <v>0</v>
      </c>
      <c r="N235" s="164">
        <f t="shared" si="128"/>
        <v>0</v>
      </c>
      <c r="O235" s="164">
        <f t="shared" si="128"/>
        <v>0</v>
      </c>
      <c r="P235" s="164">
        <f t="shared" si="128"/>
        <v>0</v>
      </c>
      <c r="Q235" s="164">
        <f t="shared" si="128"/>
        <v>0</v>
      </c>
      <c r="R235" s="164">
        <f t="shared" si="108"/>
        <v>0</v>
      </c>
      <c r="S235" s="164">
        <f t="shared" si="129"/>
        <v>0</v>
      </c>
      <c r="T235" s="164">
        <f t="shared" si="129"/>
        <v>0</v>
      </c>
      <c r="U235" s="164">
        <f t="shared" si="129"/>
        <v>0</v>
      </c>
      <c r="V235" s="164">
        <f t="shared" si="129"/>
        <v>0</v>
      </c>
    </row>
    <row r="236" spans="1:22" ht="16.5" thickTop="1" thickBot="1">
      <c r="A236" s="160" t="s">
        <v>121</v>
      </c>
      <c r="B236" s="167" t="s">
        <v>104</v>
      </c>
      <c r="C236" s="164">
        <f t="shared" si="104"/>
        <v>386400</v>
      </c>
      <c r="D236" s="164">
        <f t="shared" si="105"/>
        <v>0</v>
      </c>
      <c r="E236" s="164">
        <f t="shared" si="105"/>
        <v>0</v>
      </c>
      <c r="F236" s="164">
        <f t="shared" si="105"/>
        <v>59200</v>
      </c>
      <c r="G236" s="164">
        <f t="shared" si="103"/>
        <v>327200</v>
      </c>
      <c r="H236" s="164">
        <f t="shared" si="106"/>
        <v>386400</v>
      </c>
      <c r="I236" s="164">
        <f t="shared" si="127"/>
        <v>0</v>
      </c>
      <c r="J236" s="164">
        <f t="shared" si="127"/>
        <v>0</v>
      </c>
      <c r="K236" s="164">
        <f t="shared" si="127"/>
        <v>59200</v>
      </c>
      <c r="L236" s="164">
        <f t="shared" si="127"/>
        <v>327200</v>
      </c>
      <c r="M236" s="164">
        <f t="shared" si="107"/>
        <v>0</v>
      </c>
      <c r="N236" s="164">
        <f t="shared" si="128"/>
        <v>0</v>
      </c>
      <c r="O236" s="164">
        <f t="shared" si="128"/>
        <v>0</v>
      </c>
      <c r="P236" s="164">
        <f t="shared" si="128"/>
        <v>0</v>
      </c>
      <c r="Q236" s="164">
        <f t="shared" si="128"/>
        <v>0</v>
      </c>
      <c r="R236" s="164">
        <f t="shared" si="108"/>
        <v>0</v>
      </c>
      <c r="S236" s="164">
        <f t="shared" si="129"/>
        <v>0</v>
      </c>
      <c r="T236" s="164">
        <f t="shared" si="129"/>
        <v>0</v>
      </c>
      <c r="U236" s="164">
        <f t="shared" si="129"/>
        <v>0</v>
      </c>
      <c r="V236" s="164">
        <f t="shared" si="129"/>
        <v>0</v>
      </c>
    </row>
    <row r="237" spans="1:22" ht="16.5" thickTop="1" thickBot="1">
      <c r="A237" s="160" t="s">
        <v>121</v>
      </c>
      <c r="B237" s="167" t="s">
        <v>105</v>
      </c>
      <c r="C237" s="164">
        <f t="shared" si="104"/>
        <v>12652800</v>
      </c>
      <c r="D237" s="164">
        <f t="shared" si="105"/>
        <v>0</v>
      </c>
      <c r="E237" s="164">
        <f t="shared" si="105"/>
        <v>0</v>
      </c>
      <c r="F237" s="164">
        <f t="shared" si="105"/>
        <v>5414700</v>
      </c>
      <c r="G237" s="164">
        <f t="shared" si="103"/>
        <v>7238100</v>
      </c>
      <c r="H237" s="164">
        <f t="shared" si="106"/>
        <v>12652800</v>
      </c>
      <c r="I237" s="164">
        <f t="shared" ref="I237:L238" si="130">SUM(I244,I253,I257)</f>
        <v>0</v>
      </c>
      <c r="J237" s="164">
        <f t="shared" si="130"/>
        <v>0</v>
      </c>
      <c r="K237" s="164">
        <f t="shared" si="130"/>
        <v>5414700</v>
      </c>
      <c r="L237" s="164">
        <f t="shared" si="130"/>
        <v>7238100</v>
      </c>
      <c r="M237" s="164">
        <f t="shared" si="107"/>
        <v>0</v>
      </c>
      <c r="N237" s="164">
        <f t="shared" ref="N237:Q238" si="131">SUM(N244,N253,N257)</f>
        <v>0</v>
      </c>
      <c r="O237" s="164">
        <f t="shared" si="131"/>
        <v>0</v>
      </c>
      <c r="P237" s="164">
        <f t="shared" si="131"/>
        <v>0</v>
      </c>
      <c r="Q237" s="164">
        <f t="shared" si="131"/>
        <v>0</v>
      </c>
      <c r="R237" s="164">
        <f t="shared" si="108"/>
        <v>0</v>
      </c>
      <c r="S237" s="164">
        <f t="shared" ref="S237:V238" si="132">SUM(S244,S253,S257)</f>
        <v>0</v>
      </c>
      <c r="T237" s="164">
        <f t="shared" si="132"/>
        <v>0</v>
      </c>
      <c r="U237" s="164">
        <f t="shared" si="132"/>
        <v>0</v>
      </c>
      <c r="V237" s="164">
        <f t="shared" si="132"/>
        <v>0</v>
      </c>
    </row>
    <row r="238" spans="1:22" ht="31.5" thickTop="1" thickBot="1">
      <c r="A238" s="160" t="s">
        <v>121</v>
      </c>
      <c r="B238" s="168" t="s">
        <v>153</v>
      </c>
      <c r="C238" s="164">
        <f t="shared" si="104"/>
        <v>12652800</v>
      </c>
      <c r="D238" s="164">
        <f t="shared" si="105"/>
        <v>0</v>
      </c>
      <c r="E238" s="164">
        <f t="shared" si="105"/>
        <v>0</v>
      </c>
      <c r="F238" s="164">
        <f t="shared" si="105"/>
        <v>5414700</v>
      </c>
      <c r="G238" s="164">
        <f t="shared" si="103"/>
        <v>7238100</v>
      </c>
      <c r="H238" s="164">
        <f t="shared" si="106"/>
        <v>12652800</v>
      </c>
      <c r="I238" s="164">
        <f t="shared" si="130"/>
        <v>0</v>
      </c>
      <c r="J238" s="164">
        <f t="shared" si="130"/>
        <v>0</v>
      </c>
      <c r="K238" s="164">
        <f t="shared" si="130"/>
        <v>5414700</v>
      </c>
      <c r="L238" s="164">
        <f t="shared" si="130"/>
        <v>7238100</v>
      </c>
      <c r="M238" s="164">
        <f t="shared" si="107"/>
        <v>0</v>
      </c>
      <c r="N238" s="164">
        <f t="shared" si="131"/>
        <v>0</v>
      </c>
      <c r="O238" s="164">
        <f t="shared" si="131"/>
        <v>0</v>
      </c>
      <c r="P238" s="164">
        <f t="shared" si="131"/>
        <v>0</v>
      </c>
      <c r="Q238" s="164">
        <f t="shared" si="131"/>
        <v>0</v>
      </c>
      <c r="R238" s="164">
        <f t="shared" si="108"/>
        <v>0</v>
      </c>
      <c r="S238" s="164">
        <f t="shared" si="132"/>
        <v>0</v>
      </c>
      <c r="T238" s="164">
        <f t="shared" si="132"/>
        <v>0</v>
      </c>
      <c r="U238" s="164">
        <f t="shared" si="132"/>
        <v>0</v>
      </c>
      <c r="V238" s="164">
        <f t="shared" si="132"/>
        <v>0</v>
      </c>
    </row>
    <row r="239" spans="1:22" ht="16.5" thickTop="1" thickBot="1">
      <c r="A239" s="160" t="s">
        <v>205</v>
      </c>
      <c r="B239" s="166" t="s">
        <v>204</v>
      </c>
      <c r="C239" s="164">
        <f t="shared" si="104"/>
        <v>34670100</v>
      </c>
      <c r="D239" s="164">
        <f t="shared" si="105"/>
        <v>1451450</v>
      </c>
      <c r="E239" s="164">
        <f t="shared" si="105"/>
        <v>2846300</v>
      </c>
      <c r="F239" s="164">
        <f t="shared" si="105"/>
        <v>10321350</v>
      </c>
      <c r="G239" s="164">
        <f t="shared" si="103"/>
        <v>20051000</v>
      </c>
      <c r="H239" s="164">
        <f t="shared" si="106"/>
        <v>34670100</v>
      </c>
      <c r="I239" s="164">
        <f>SUM(I240)</f>
        <v>1451450</v>
      </c>
      <c r="J239" s="164">
        <f>SUM(J240)</f>
        <v>2846300</v>
      </c>
      <c r="K239" s="164">
        <f>SUM(K240)</f>
        <v>10321350</v>
      </c>
      <c r="L239" s="164">
        <f>SUM(L240)</f>
        <v>20051000</v>
      </c>
      <c r="M239" s="164">
        <f t="shared" si="107"/>
        <v>0</v>
      </c>
      <c r="N239" s="164">
        <f>SUM(N240)</f>
        <v>0</v>
      </c>
      <c r="O239" s="164">
        <f>SUM(O240)</f>
        <v>0</v>
      </c>
      <c r="P239" s="164">
        <f>SUM(P240)</f>
        <v>0</v>
      </c>
      <c r="Q239" s="164">
        <f>SUM(Q240)</f>
        <v>0</v>
      </c>
      <c r="R239" s="164">
        <f t="shared" si="108"/>
        <v>0</v>
      </c>
      <c r="S239" s="164">
        <f>SUM(S240)</f>
        <v>0</v>
      </c>
      <c r="T239" s="164">
        <f>SUM(T240)</f>
        <v>0</v>
      </c>
      <c r="U239" s="164">
        <f>SUM(U240)</f>
        <v>0</v>
      </c>
      <c r="V239" s="164">
        <f>SUM(V240)</f>
        <v>0</v>
      </c>
    </row>
    <row r="240" spans="1:22" ht="16.5" thickTop="1" thickBot="1">
      <c r="A240" s="160" t="s">
        <v>121</v>
      </c>
      <c r="B240" s="167" t="s">
        <v>99</v>
      </c>
      <c r="C240" s="164">
        <f t="shared" si="104"/>
        <v>34670100</v>
      </c>
      <c r="D240" s="164">
        <f t="shared" si="105"/>
        <v>1451450</v>
      </c>
      <c r="E240" s="164">
        <f t="shared" si="105"/>
        <v>2846300</v>
      </c>
      <c r="F240" s="164">
        <f t="shared" si="105"/>
        <v>10321350</v>
      </c>
      <c r="G240" s="164">
        <f t="shared" si="103"/>
        <v>20051000</v>
      </c>
      <c r="H240" s="164">
        <f t="shared" si="106"/>
        <v>34670100</v>
      </c>
      <c r="I240" s="164">
        <f>SUM(I241:I244)</f>
        <v>1451450</v>
      </c>
      <c r="J240" s="164">
        <f>SUM(J241:J244)</f>
        <v>2846300</v>
      </c>
      <c r="K240" s="164">
        <f>SUM(K241:K244)</f>
        <v>10321350</v>
      </c>
      <c r="L240" s="164">
        <f>SUM(L241:L244)</f>
        <v>20051000</v>
      </c>
      <c r="M240" s="164">
        <f t="shared" si="107"/>
        <v>0</v>
      </c>
      <c r="N240" s="164">
        <f>SUM(N241:N244)</f>
        <v>0</v>
      </c>
      <c r="O240" s="164">
        <f>SUM(O241:O244)</f>
        <v>0</v>
      </c>
      <c r="P240" s="164">
        <f>SUM(P241:P244)</f>
        <v>0</v>
      </c>
      <c r="Q240" s="164">
        <f>SUM(Q241:Q244)</f>
        <v>0</v>
      </c>
      <c r="R240" s="164">
        <f t="shared" si="108"/>
        <v>0</v>
      </c>
      <c r="S240" s="164">
        <f>SUM(S241:S244)</f>
        <v>0</v>
      </c>
      <c r="T240" s="164">
        <f>SUM(T241:T244)</f>
        <v>0</v>
      </c>
      <c r="U240" s="164">
        <f>SUM(U241:U244)</f>
        <v>0</v>
      </c>
      <c r="V240" s="164">
        <f>SUM(V241:V244)</f>
        <v>0</v>
      </c>
    </row>
    <row r="241" spans="1:22" ht="16.5" thickTop="1" thickBot="1">
      <c r="A241" s="160" t="s">
        <v>121</v>
      </c>
      <c r="B241" s="168" t="s">
        <v>100</v>
      </c>
      <c r="C241" s="164">
        <f t="shared" si="104"/>
        <v>21551100</v>
      </c>
      <c r="D241" s="164">
        <f t="shared" si="105"/>
        <v>0</v>
      </c>
      <c r="E241" s="164">
        <f t="shared" si="105"/>
        <v>0</v>
      </c>
      <c r="F241" s="164">
        <f t="shared" si="105"/>
        <v>4605900</v>
      </c>
      <c r="G241" s="164">
        <f t="shared" si="103"/>
        <v>16945200</v>
      </c>
      <c r="H241" s="164">
        <f t="shared" si="106"/>
        <v>21551100</v>
      </c>
      <c r="I241" s="164">
        <v>0</v>
      </c>
      <c r="J241" s="164">
        <v>0</v>
      </c>
      <c r="K241" s="164">
        <v>4605900</v>
      </c>
      <c r="L241" s="164">
        <v>16945200</v>
      </c>
      <c r="M241" s="164">
        <f t="shared" si="107"/>
        <v>0</v>
      </c>
      <c r="N241" s="164">
        <v>0</v>
      </c>
      <c r="O241" s="164">
        <v>0</v>
      </c>
      <c r="P241" s="164">
        <v>0</v>
      </c>
      <c r="Q241" s="164">
        <v>0</v>
      </c>
      <c r="R241" s="164">
        <f t="shared" si="108"/>
        <v>0</v>
      </c>
      <c r="S241" s="164">
        <v>0</v>
      </c>
      <c r="T241" s="164">
        <v>0</v>
      </c>
      <c r="U241" s="164">
        <v>0</v>
      </c>
      <c r="V241" s="164">
        <v>0</v>
      </c>
    </row>
    <row r="242" spans="1:22" ht="16.5" thickTop="1" thickBot="1">
      <c r="A242" s="160" t="s">
        <v>121</v>
      </c>
      <c r="B242" s="168" t="s">
        <v>101</v>
      </c>
      <c r="C242" s="164">
        <f t="shared" si="104"/>
        <v>9446600</v>
      </c>
      <c r="D242" s="164">
        <f t="shared" si="105"/>
        <v>1451450</v>
      </c>
      <c r="E242" s="164">
        <f t="shared" si="105"/>
        <v>2846300</v>
      </c>
      <c r="F242" s="164">
        <f t="shared" si="105"/>
        <v>2362250</v>
      </c>
      <c r="G242" s="164">
        <f t="shared" si="103"/>
        <v>2786600</v>
      </c>
      <c r="H242" s="164">
        <f t="shared" si="106"/>
        <v>9446600</v>
      </c>
      <c r="I242" s="164">
        <v>1451450</v>
      </c>
      <c r="J242" s="164">
        <v>2846300</v>
      </c>
      <c r="K242" s="164">
        <v>2362250</v>
      </c>
      <c r="L242" s="164">
        <v>2786600</v>
      </c>
      <c r="M242" s="164">
        <f t="shared" si="107"/>
        <v>0</v>
      </c>
      <c r="N242" s="164">
        <v>0</v>
      </c>
      <c r="O242" s="164">
        <v>0</v>
      </c>
      <c r="P242" s="164">
        <v>0</v>
      </c>
      <c r="Q242" s="164">
        <v>0</v>
      </c>
      <c r="R242" s="164">
        <f t="shared" si="108"/>
        <v>0</v>
      </c>
      <c r="S242" s="164">
        <v>0</v>
      </c>
      <c r="T242" s="164">
        <v>0</v>
      </c>
      <c r="U242" s="164">
        <v>0</v>
      </c>
      <c r="V242" s="164">
        <v>0</v>
      </c>
    </row>
    <row r="243" spans="1:22" ht="16.5" thickTop="1" thickBot="1">
      <c r="A243" s="160" t="s">
        <v>121</v>
      </c>
      <c r="B243" s="168" t="s">
        <v>104</v>
      </c>
      <c r="C243" s="164">
        <f t="shared" si="104"/>
        <v>369400</v>
      </c>
      <c r="D243" s="164">
        <f t="shared" si="105"/>
        <v>0</v>
      </c>
      <c r="E243" s="164">
        <f t="shared" si="105"/>
        <v>0</v>
      </c>
      <c r="F243" s="164">
        <f t="shared" si="105"/>
        <v>50200</v>
      </c>
      <c r="G243" s="164">
        <f t="shared" si="103"/>
        <v>319200</v>
      </c>
      <c r="H243" s="164">
        <f t="shared" si="106"/>
        <v>369400</v>
      </c>
      <c r="I243" s="164">
        <v>0</v>
      </c>
      <c r="J243" s="164">
        <v>0</v>
      </c>
      <c r="K243" s="164">
        <v>50200</v>
      </c>
      <c r="L243" s="164">
        <v>319200</v>
      </c>
      <c r="M243" s="164">
        <f t="shared" si="107"/>
        <v>0</v>
      </c>
      <c r="N243" s="164">
        <v>0</v>
      </c>
      <c r="O243" s="164">
        <v>0</v>
      </c>
      <c r="P243" s="164">
        <v>0</v>
      </c>
      <c r="Q243" s="164">
        <v>0</v>
      </c>
      <c r="R243" s="164">
        <f t="shared" si="108"/>
        <v>0</v>
      </c>
      <c r="S243" s="164">
        <v>0</v>
      </c>
      <c r="T243" s="164">
        <v>0</v>
      </c>
      <c r="U243" s="164">
        <v>0</v>
      </c>
      <c r="V243" s="164">
        <v>0</v>
      </c>
    </row>
    <row r="244" spans="1:22" ht="16.5" thickTop="1" thickBot="1">
      <c r="A244" s="160" t="s">
        <v>121</v>
      </c>
      <c r="B244" s="168" t="s">
        <v>105</v>
      </c>
      <c r="C244" s="164">
        <f t="shared" si="104"/>
        <v>3303000</v>
      </c>
      <c r="D244" s="164">
        <f t="shared" si="105"/>
        <v>0</v>
      </c>
      <c r="E244" s="164">
        <f t="shared" si="105"/>
        <v>0</v>
      </c>
      <c r="F244" s="164">
        <f t="shared" si="105"/>
        <v>3303000</v>
      </c>
      <c r="G244" s="164">
        <f t="shared" si="103"/>
        <v>0</v>
      </c>
      <c r="H244" s="164">
        <f t="shared" si="106"/>
        <v>3303000</v>
      </c>
      <c r="I244" s="164">
        <f>SUM(I245)</f>
        <v>0</v>
      </c>
      <c r="J244" s="164">
        <f>SUM(J245)</f>
        <v>0</v>
      </c>
      <c r="K244" s="164">
        <f>SUM(K245)</f>
        <v>3303000</v>
      </c>
      <c r="L244" s="164">
        <f>SUM(L245)</f>
        <v>0</v>
      </c>
      <c r="M244" s="164">
        <f t="shared" si="107"/>
        <v>0</v>
      </c>
      <c r="N244" s="164">
        <f>SUM(N245)</f>
        <v>0</v>
      </c>
      <c r="O244" s="164">
        <f>SUM(O245)</f>
        <v>0</v>
      </c>
      <c r="P244" s="164">
        <f>SUM(P245)</f>
        <v>0</v>
      </c>
      <c r="Q244" s="164">
        <f>SUM(Q245)</f>
        <v>0</v>
      </c>
      <c r="R244" s="164">
        <f t="shared" si="108"/>
        <v>0</v>
      </c>
      <c r="S244" s="164">
        <f>SUM(S245)</f>
        <v>0</v>
      </c>
      <c r="T244" s="164">
        <f>SUM(T245)</f>
        <v>0</v>
      </c>
      <c r="U244" s="164">
        <f>SUM(U245)</f>
        <v>0</v>
      </c>
      <c r="V244" s="164">
        <f>SUM(V245)</f>
        <v>0</v>
      </c>
    </row>
    <row r="245" spans="1:22" ht="31.5" thickTop="1" thickBot="1">
      <c r="A245" s="160" t="s">
        <v>121</v>
      </c>
      <c r="B245" s="169" t="s">
        <v>153</v>
      </c>
      <c r="C245" s="164">
        <f t="shared" si="104"/>
        <v>3303000</v>
      </c>
      <c r="D245" s="164">
        <f t="shared" si="105"/>
        <v>0</v>
      </c>
      <c r="E245" s="164">
        <f t="shared" si="105"/>
        <v>0</v>
      </c>
      <c r="F245" s="164">
        <f t="shared" si="105"/>
        <v>3303000</v>
      </c>
      <c r="G245" s="164">
        <f t="shared" si="103"/>
        <v>0</v>
      </c>
      <c r="H245" s="164">
        <f t="shared" si="106"/>
        <v>3303000</v>
      </c>
      <c r="I245" s="164">
        <v>0</v>
      </c>
      <c r="J245" s="164">
        <v>0</v>
      </c>
      <c r="K245" s="164">
        <v>3303000</v>
      </c>
      <c r="L245" s="164">
        <v>0</v>
      </c>
      <c r="M245" s="164">
        <f t="shared" si="107"/>
        <v>0</v>
      </c>
      <c r="N245" s="164">
        <v>0</v>
      </c>
      <c r="O245" s="164">
        <v>0</v>
      </c>
      <c r="P245" s="164">
        <v>0</v>
      </c>
      <c r="Q245" s="164">
        <v>0</v>
      </c>
      <c r="R245" s="164">
        <f t="shared" si="108"/>
        <v>0</v>
      </c>
      <c r="S245" s="164">
        <v>0</v>
      </c>
      <c r="T245" s="164">
        <v>0</v>
      </c>
      <c r="U245" s="164">
        <v>0</v>
      </c>
      <c r="V245" s="164">
        <v>0</v>
      </c>
    </row>
    <row r="246" spans="1:22" ht="16.5" thickTop="1" thickBot="1">
      <c r="A246" s="160" t="s">
        <v>206</v>
      </c>
      <c r="B246" s="166" t="s">
        <v>207</v>
      </c>
      <c r="C246" s="164">
        <f t="shared" si="104"/>
        <v>1012100</v>
      </c>
      <c r="D246" s="164">
        <f t="shared" si="105"/>
        <v>0</v>
      </c>
      <c r="E246" s="164">
        <f t="shared" si="105"/>
        <v>0</v>
      </c>
      <c r="F246" s="164">
        <f t="shared" si="105"/>
        <v>713740</v>
      </c>
      <c r="G246" s="164">
        <f t="shared" si="103"/>
        <v>298360</v>
      </c>
      <c r="H246" s="164">
        <f t="shared" si="106"/>
        <v>1012100</v>
      </c>
      <c r="I246" s="164">
        <f>SUM(I247)</f>
        <v>0</v>
      </c>
      <c r="J246" s="164">
        <f>SUM(J247)</f>
        <v>0</v>
      </c>
      <c r="K246" s="164">
        <f>SUM(K247)</f>
        <v>713740</v>
      </c>
      <c r="L246" s="164">
        <f>SUM(L247)</f>
        <v>298360</v>
      </c>
      <c r="M246" s="164">
        <f t="shared" si="107"/>
        <v>0</v>
      </c>
      <c r="N246" s="164">
        <f>SUM(N247)</f>
        <v>0</v>
      </c>
      <c r="O246" s="164">
        <f>SUM(O247)</f>
        <v>0</v>
      </c>
      <c r="P246" s="164">
        <f>SUM(P247)</f>
        <v>0</v>
      </c>
      <c r="Q246" s="164">
        <f>SUM(Q247)</f>
        <v>0</v>
      </c>
      <c r="R246" s="164">
        <f t="shared" si="108"/>
        <v>0</v>
      </c>
      <c r="S246" s="164">
        <f>SUM(S247)</f>
        <v>0</v>
      </c>
      <c r="T246" s="164">
        <f>SUM(T247)</f>
        <v>0</v>
      </c>
      <c r="U246" s="164">
        <f>SUM(U247)</f>
        <v>0</v>
      </c>
      <c r="V246" s="164">
        <f>SUM(V247)</f>
        <v>0</v>
      </c>
    </row>
    <row r="247" spans="1:22" ht="16.5" thickTop="1" thickBot="1">
      <c r="A247" s="160" t="s">
        <v>121</v>
      </c>
      <c r="B247" s="167" t="s">
        <v>99</v>
      </c>
      <c r="C247" s="164">
        <f t="shared" si="104"/>
        <v>1012100</v>
      </c>
      <c r="D247" s="164">
        <f t="shared" si="105"/>
        <v>0</v>
      </c>
      <c r="E247" s="164">
        <f t="shared" si="105"/>
        <v>0</v>
      </c>
      <c r="F247" s="164">
        <f t="shared" si="105"/>
        <v>713740</v>
      </c>
      <c r="G247" s="164">
        <f t="shared" si="103"/>
        <v>298360</v>
      </c>
      <c r="H247" s="164">
        <f t="shared" si="106"/>
        <v>1012100</v>
      </c>
      <c r="I247" s="164">
        <f>SUM(I248:I250)</f>
        <v>0</v>
      </c>
      <c r="J247" s="164">
        <f>SUM(J248:J250)</f>
        <v>0</v>
      </c>
      <c r="K247" s="164">
        <f>SUM(K248:K250)</f>
        <v>713740</v>
      </c>
      <c r="L247" s="164">
        <f>SUM(L248:L250)</f>
        <v>298360</v>
      </c>
      <c r="M247" s="164">
        <f t="shared" si="107"/>
        <v>0</v>
      </c>
      <c r="N247" s="164">
        <f>SUM(N248:N250)</f>
        <v>0</v>
      </c>
      <c r="O247" s="164">
        <f>SUM(O248:O250)</f>
        <v>0</v>
      </c>
      <c r="P247" s="164">
        <f>SUM(P248:P250)</f>
        <v>0</v>
      </c>
      <c r="Q247" s="164">
        <f>SUM(Q248:Q250)</f>
        <v>0</v>
      </c>
      <c r="R247" s="164">
        <f t="shared" si="108"/>
        <v>0</v>
      </c>
      <c r="S247" s="164">
        <f>SUM(S248:S250)</f>
        <v>0</v>
      </c>
      <c r="T247" s="164">
        <f>SUM(T248:T250)</f>
        <v>0</v>
      </c>
      <c r="U247" s="164">
        <f>SUM(U248:U250)</f>
        <v>0</v>
      </c>
      <c r="V247" s="164">
        <f>SUM(V248:V250)</f>
        <v>0</v>
      </c>
    </row>
    <row r="248" spans="1:22" ht="16.5" thickTop="1" thickBot="1">
      <c r="A248" s="160" t="s">
        <v>121</v>
      </c>
      <c r="B248" s="168" t="s">
        <v>100</v>
      </c>
      <c r="C248" s="164">
        <f t="shared" si="104"/>
        <v>207200</v>
      </c>
      <c r="D248" s="164">
        <f t="shared" si="105"/>
        <v>0</v>
      </c>
      <c r="E248" s="164">
        <f t="shared" si="105"/>
        <v>0</v>
      </c>
      <c r="F248" s="164">
        <f t="shared" si="105"/>
        <v>169500</v>
      </c>
      <c r="G248" s="164">
        <f t="shared" si="103"/>
        <v>37700</v>
      </c>
      <c r="H248" s="164">
        <f t="shared" si="106"/>
        <v>207200</v>
      </c>
      <c r="I248" s="164">
        <v>0</v>
      </c>
      <c r="J248" s="164">
        <v>0</v>
      </c>
      <c r="K248" s="164">
        <v>169500</v>
      </c>
      <c r="L248" s="164">
        <v>37700</v>
      </c>
      <c r="M248" s="164">
        <f t="shared" si="107"/>
        <v>0</v>
      </c>
      <c r="N248" s="164">
        <v>0</v>
      </c>
      <c r="O248" s="164">
        <v>0</v>
      </c>
      <c r="P248" s="164">
        <v>0</v>
      </c>
      <c r="Q248" s="164">
        <v>0</v>
      </c>
      <c r="R248" s="164">
        <f t="shared" si="108"/>
        <v>0</v>
      </c>
      <c r="S248" s="164">
        <v>0</v>
      </c>
      <c r="T248" s="164">
        <v>0</v>
      </c>
      <c r="U248" s="164">
        <v>0</v>
      </c>
      <c r="V248" s="164">
        <v>0</v>
      </c>
    </row>
    <row r="249" spans="1:22" ht="16.5" thickTop="1" thickBot="1">
      <c r="A249" s="160" t="s">
        <v>121</v>
      </c>
      <c r="B249" s="168" t="s">
        <v>101</v>
      </c>
      <c r="C249" s="164">
        <f t="shared" si="104"/>
        <v>787900</v>
      </c>
      <c r="D249" s="164">
        <f t="shared" si="105"/>
        <v>0</v>
      </c>
      <c r="E249" s="164">
        <f t="shared" si="105"/>
        <v>0</v>
      </c>
      <c r="F249" s="164">
        <f t="shared" si="105"/>
        <v>535240</v>
      </c>
      <c r="G249" s="164">
        <f t="shared" si="103"/>
        <v>252660</v>
      </c>
      <c r="H249" s="164">
        <f t="shared" si="106"/>
        <v>787900</v>
      </c>
      <c r="I249" s="164">
        <v>0</v>
      </c>
      <c r="J249" s="164">
        <v>0</v>
      </c>
      <c r="K249" s="164">
        <v>535240</v>
      </c>
      <c r="L249" s="164">
        <v>252660</v>
      </c>
      <c r="M249" s="164">
        <f t="shared" si="107"/>
        <v>0</v>
      </c>
      <c r="N249" s="164">
        <v>0</v>
      </c>
      <c r="O249" s="164">
        <v>0</v>
      </c>
      <c r="P249" s="164">
        <v>0</v>
      </c>
      <c r="Q249" s="164">
        <v>0</v>
      </c>
      <c r="R249" s="164">
        <f t="shared" si="108"/>
        <v>0</v>
      </c>
      <c r="S249" s="164">
        <v>0</v>
      </c>
      <c r="T249" s="164">
        <v>0</v>
      </c>
      <c r="U249" s="164">
        <v>0</v>
      </c>
      <c r="V249" s="164">
        <v>0</v>
      </c>
    </row>
    <row r="250" spans="1:22" ht="16.5" thickTop="1" thickBot="1">
      <c r="A250" s="160" t="s">
        <v>121</v>
      </c>
      <c r="B250" s="168" t="s">
        <v>104</v>
      </c>
      <c r="C250" s="164">
        <f t="shared" si="104"/>
        <v>17000</v>
      </c>
      <c r="D250" s="164">
        <f t="shared" si="105"/>
        <v>0</v>
      </c>
      <c r="E250" s="164">
        <f t="shared" si="105"/>
        <v>0</v>
      </c>
      <c r="F250" s="164">
        <f t="shared" si="105"/>
        <v>9000</v>
      </c>
      <c r="G250" s="164">
        <f t="shared" si="103"/>
        <v>8000</v>
      </c>
      <c r="H250" s="164">
        <f t="shared" si="106"/>
        <v>17000</v>
      </c>
      <c r="I250" s="164">
        <v>0</v>
      </c>
      <c r="J250" s="164">
        <v>0</v>
      </c>
      <c r="K250" s="164">
        <v>9000</v>
      </c>
      <c r="L250" s="164">
        <v>8000</v>
      </c>
      <c r="M250" s="164">
        <f t="shared" si="107"/>
        <v>0</v>
      </c>
      <c r="N250" s="164">
        <v>0</v>
      </c>
      <c r="O250" s="164">
        <v>0</v>
      </c>
      <c r="P250" s="164">
        <v>0</v>
      </c>
      <c r="Q250" s="164">
        <v>0</v>
      </c>
      <c r="R250" s="164">
        <f t="shared" si="108"/>
        <v>0</v>
      </c>
      <c r="S250" s="164">
        <v>0</v>
      </c>
      <c r="T250" s="164">
        <v>0</v>
      </c>
      <c r="U250" s="164">
        <v>0</v>
      </c>
      <c r="V250" s="164">
        <v>0</v>
      </c>
    </row>
    <row r="251" spans="1:22" ht="31.5" thickTop="1" thickBot="1">
      <c r="A251" s="160" t="s">
        <v>208</v>
      </c>
      <c r="B251" s="166" t="s">
        <v>209</v>
      </c>
      <c r="C251" s="164">
        <f t="shared" si="104"/>
        <v>2111700</v>
      </c>
      <c r="D251" s="164">
        <f t="shared" si="105"/>
        <v>0</v>
      </c>
      <c r="E251" s="164">
        <f t="shared" si="105"/>
        <v>0</v>
      </c>
      <c r="F251" s="164">
        <f t="shared" si="105"/>
        <v>2111700</v>
      </c>
      <c r="G251" s="164">
        <f t="shared" si="103"/>
        <v>0</v>
      </c>
      <c r="H251" s="164">
        <f t="shared" si="106"/>
        <v>2111700</v>
      </c>
      <c r="I251" s="164">
        <f t="shared" ref="I251:L253" si="133">SUM(I252)</f>
        <v>0</v>
      </c>
      <c r="J251" s="164">
        <f t="shared" si="133"/>
        <v>0</v>
      </c>
      <c r="K251" s="164">
        <f t="shared" si="133"/>
        <v>2111700</v>
      </c>
      <c r="L251" s="164">
        <f t="shared" si="133"/>
        <v>0</v>
      </c>
      <c r="M251" s="164">
        <f t="shared" si="107"/>
        <v>0</v>
      </c>
      <c r="N251" s="164">
        <f t="shared" ref="N251:Q253" si="134">SUM(N252)</f>
        <v>0</v>
      </c>
      <c r="O251" s="164">
        <f t="shared" si="134"/>
        <v>0</v>
      </c>
      <c r="P251" s="164">
        <f t="shared" si="134"/>
        <v>0</v>
      </c>
      <c r="Q251" s="164">
        <f t="shared" si="134"/>
        <v>0</v>
      </c>
      <c r="R251" s="164">
        <f t="shared" si="108"/>
        <v>0</v>
      </c>
      <c r="S251" s="164">
        <f t="shared" ref="S251:V253" si="135">SUM(S252)</f>
        <v>0</v>
      </c>
      <c r="T251" s="164">
        <f t="shared" si="135"/>
        <v>0</v>
      </c>
      <c r="U251" s="164">
        <f t="shared" si="135"/>
        <v>0</v>
      </c>
      <c r="V251" s="164">
        <f t="shared" si="135"/>
        <v>0</v>
      </c>
    </row>
    <row r="252" spans="1:22" ht="16.5" thickTop="1" thickBot="1">
      <c r="A252" s="160" t="s">
        <v>121</v>
      </c>
      <c r="B252" s="167" t="s">
        <v>99</v>
      </c>
      <c r="C252" s="164">
        <f t="shared" si="104"/>
        <v>2111700</v>
      </c>
      <c r="D252" s="164">
        <f t="shared" si="105"/>
        <v>0</v>
      </c>
      <c r="E252" s="164">
        <f t="shared" si="105"/>
        <v>0</v>
      </c>
      <c r="F252" s="164">
        <f t="shared" si="105"/>
        <v>2111700</v>
      </c>
      <c r="G252" s="164">
        <f t="shared" si="103"/>
        <v>0</v>
      </c>
      <c r="H252" s="164">
        <f t="shared" si="106"/>
        <v>2111700</v>
      </c>
      <c r="I252" s="164">
        <f t="shared" si="133"/>
        <v>0</v>
      </c>
      <c r="J252" s="164">
        <f t="shared" si="133"/>
        <v>0</v>
      </c>
      <c r="K252" s="164">
        <f t="shared" si="133"/>
        <v>2111700</v>
      </c>
      <c r="L252" s="164">
        <f t="shared" si="133"/>
        <v>0</v>
      </c>
      <c r="M252" s="164">
        <f t="shared" si="107"/>
        <v>0</v>
      </c>
      <c r="N252" s="164">
        <f t="shared" si="134"/>
        <v>0</v>
      </c>
      <c r="O252" s="164">
        <f t="shared" si="134"/>
        <v>0</v>
      </c>
      <c r="P252" s="164">
        <f t="shared" si="134"/>
        <v>0</v>
      </c>
      <c r="Q252" s="164">
        <f t="shared" si="134"/>
        <v>0</v>
      </c>
      <c r="R252" s="164">
        <f t="shared" si="108"/>
        <v>0</v>
      </c>
      <c r="S252" s="164">
        <f t="shared" si="135"/>
        <v>0</v>
      </c>
      <c r="T252" s="164">
        <f t="shared" si="135"/>
        <v>0</v>
      </c>
      <c r="U252" s="164">
        <f t="shared" si="135"/>
        <v>0</v>
      </c>
      <c r="V252" s="164">
        <f t="shared" si="135"/>
        <v>0</v>
      </c>
    </row>
    <row r="253" spans="1:22" ht="16.5" thickTop="1" thickBot="1">
      <c r="A253" s="160" t="s">
        <v>121</v>
      </c>
      <c r="B253" s="168" t="s">
        <v>105</v>
      </c>
      <c r="C253" s="164">
        <f t="shared" si="104"/>
        <v>2111700</v>
      </c>
      <c r="D253" s="164">
        <f t="shared" si="105"/>
        <v>0</v>
      </c>
      <c r="E253" s="164">
        <f t="shared" si="105"/>
        <v>0</v>
      </c>
      <c r="F253" s="164">
        <f t="shared" si="105"/>
        <v>2111700</v>
      </c>
      <c r="G253" s="164">
        <f t="shared" si="103"/>
        <v>0</v>
      </c>
      <c r="H253" s="164">
        <f t="shared" si="106"/>
        <v>2111700</v>
      </c>
      <c r="I253" s="164">
        <f t="shared" si="133"/>
        <v>0</v>
      </c>
      <c r="J253" s="164">
        <f t="shared" si="133"/>
        <v>0</v>
      </c>
      <c r="K253" s="164">
        <f t="shared" si="133"/>
        <v>2111700</v>
      </c>
      <c r="L253" s="164">
        <f t="shared" si="133"/>
        <v>0</v>
      </c>
      <c r="M253" s="164">
        <f t="shared" si="107"/>
        <v>0</v>
      </c>
      <c r="N253" s="164">
        <f t="shared" si="134"/>
        <v>0</v>
      </c>
      <c r="O253" s="164">
        <f t="shared" si="134"/>
        <v>0</v>
      </c>
      <c r="P253" s="164">
        <f t="shared" si="134"/>
        <v>0</v>
      </c>
      <c r="Q253" s="164">
        <f t="shared" si="134"/>
        <v>0</v>
      </c>
      <c r="R253" s="164">
        <f t="shared" si="108"/>
        <v>0</v>
      </c>
      <c r="S253" s="164">
        <f t="shared" si="135"/>
        <v>0</v>
      </c>
      <c r="T253" s="164">
        <f t="shared" si="135"/>
        <v>0</v>
      </c>
      <c r="U253" s="164">
        <f t="shared" si="135"/>
        <v>0</v>
      </c>
      <c r="V253" s="164">
        <f t="shared" si="135"/>
        <v>0</v>
      </c>
    </row>
    <row r="254" spans="1:22" ht="31.5" thickTop="1" thickBot="1">
      <c r="A254" s="160" t="s">
        <v>121</v>
      </c>
      <c r="B254" s="169" t="s">
        <v>153</v>
      </c>
      <c r="C254" s="164">
        <f t="shared" si="104"/>
        <v>2111700</v>
      </c>
      <c r="D254" s="164">
        <f t="shared" si="105"/>
        <v>0</v>
      </c>
      <c r="E254" s="164">
        <f t="shared" si="105"/>
        <v>0</v>
      </c>
      <c r="F254" s="164">
        <f t="shared" si="105"/>
        <v>2111700</v>
      </c>
      <c r="G254" s="164">
        <f t="shared" si="103"/>
        <v>0</v>
      </c>
      <c r="H254" s="164">
        <f t="shared" si="106"/>
        <v>2111700</v>
      </c>
      <c r="I254" s="164">
        <v>0</v>
      </c>
      <c r="J254" s="164">
        <v>0</v>
      </c>
      <c r="K254" s="164">
        <v>2111700</v>
      </c>
      <c r="L254" s="164">
        <v>0</v>
      </c>
      <c r="M254" s="164">
        <f t="shared" si="107"/>
        <v>0</v>
      </c>
      <c r="N254" s="164">
        <v>0</v>
      </c>
      <c r="O254" s="164">
        <v>0</v>
      </c>
      <c r="P254" s="164">
        <v>0</v>
      </c>
      <c r="Q254" s="164">
        <v>0</v>
      </c>
      <c r="R254" s="164">
        <f t="shared" si="108"/>
        <v>0</v>
      </c>
      <c r="S254" s="164">
        <v>0</v>
      </c>
      <c r="T254" s="164">
        <v>0</v>
      </c>
      <c r="U254" s="164">
        <v>0</v>
      </c>
      <c r="V254" s="164">
        <v>0</v>
      </c>
    </row>
    <row r="255" spans="1:22" ht="16.5" thickTop="1" thickBot="1">
      <c r="A255" s="160" t="s">
        <v>210</v>
      </c>
      <c r="B255" s="166" t="s">
        <v>211</v>
      </c>
      <c r="C255" s="164">
        <f t="shared" si="104"/>
        <v>7238100</v>
      </c>
      <c r="D255" s="164">
        <f t="shared" si="105"/>
        <v>0</v>
      </c>
      <c r="E255" s="164">
        <f t="shared" si="105"/>
        <v>0</v>
      </c>
      <c r="F255" s="164">
        <f t="shared" si="105"/>
        <v>0</v>
      </c>
      <c r="G255" s="164">
        <f t="shared" si="103"/>
        <v>7238100</v>
      </c>
      <c r="H255" s="164">
        <f t="shared" si="106"/>
        <v>7238100</v>
      </c>
      <c r="I255" s="164">
        <f t="shared" ref="I255:L257" si="136">SUM(I256)</f>
        <v>0</v>
      </c>
      <c r="J255" s="164">
        <f t="shared" si="136"/>
        <v>0</v>
      </c>
      <c r="K255" s="164">
        <f t="shared" si="136"/>
        <v>0</v>
      </c>
      <c r="L255" s="164">
        <f t="shared" si="136"/>
        <v>7238100</v>
      </c>
      <c r="M255" s="164">
        <f t="shared" si="107"/>
        <v>0</v>
      </c>
      <c r="N255" s="164">
        <f t="shared" ref="N255:Q257" si="137">SUM(N256)</f>
        <v>0</v>
      </c>
      <c r="O255" s="164">
        <f t="shared" si="137"/>
        <v>0</v>
      </c>
      <c r="P255" s="164">
        <f t="shared" si="137"/>
        <v>0</v>
      </c>
      <c r="Q255" s="164">
        <f t="shared" si="137"/>
        <v>0</v>
      </c>
      <c r="R255" s="164">
        <f t="shared" si="108"/>
        <v>0</v>
      </c>
      <c r="S255" s="164">
        <f t="shared" ref="S255:V257" si="138">SUM(S256)</f>
        <v>0</v>
      </c>
      <c r="T255" s="164">
        <f t="shared" si="138"/>
        <v>0</v>
      </c>
      <c r="U255" s="164">
        <f t="shared" si="138"/>
        <v>0</v>
      </c>
      <c r="V255" s="164">
        <f t="shared" si="138"/>
        <v>0</v>
      </c>
    </row>
    <row r="256" spans="1:22" ht="16.5" thickTop="1" thickBot="1">
      <c r="A256" s="160" t="s">
        <v>121</v>
      </c>
      <c r="B256" s="167" t="s">
        <v>99</v>
      </c>
      <c r="C256" s="164">
        <f t="shared" si="104"/>
        <v>7238100</v>
      </c>
      <c r="D256" s="164">
        <f t="shared" si="105"/>
        <v>0</v>
      </c>
      <c r="E256" s="164">
        <f t="shared" si="105"/>
        <v>0</v>
      </c>
      <c r="F256" s="164">
        <f t="shared" si="105"/>
        <v>0</v>
      </c>
      <c r="G256" s="164">
        <f t="shared" si="103"/>
        <v>7238100</v>
      </c>
      <c r="H256" s="164">
        <f t="shared" si="106"/>
        <v>7238100</v>
      </c>
      <c r="I256" s="164">
        <f t="shared" si="136"/>
        <v>0</v>
      </c>
      <c r="J256" s="164">
        <f t="shared" si="136"/>
        <v>0</v>
      </c>
      <c r="K256" s="164">
        <f t="shared" si="136"/>
        <v>0</v>
      </c>
      <c r="L256" s="164">
        <f t="shared" si="136"/>
        <v>7238100</v>
      </c>
      <c r="M256" s="164">
        <f t="shared" si="107"/>
        <v>0</v>
      </c>
      <c r="N256" s="164">
        <f t="shared" si="137"/>
        <v>0</v>
      </c>
      <c r="O256" s="164">
        <f t="shared" si="137"/>
        <v>0</v>
      </c>
      <c r="P256" s="164">
        <f t="shared" si="137"/>
        <v>0</v>
      </c>
      <c r="Q256" s="164">
        <f t="shared" si="137"/>
        <v>0</v>
      </c>
      <c r="R256" s="164">
        <f t="shared" si="108"/>
        <v>0</v>
      </c>
      <c r="S256" s="164">
        <f t="shared" si="138"/>
        <v>0</v>
      </c>
      <c r="T256" s="164">
        <f t="shared" si="138"/>
        <v>0</v>
      </c>
      <c r="U256" s="164">
        <f t="shared" si="138"/>
        <v>0</v>
      </c>
      <c r="V256" s="164">
        <f t="shared" si="138"/>
        <v>0</v>
      </c>
    </row>
    <row r="257" spans="1:22" ht="16.5" thickTop="1" thickBot="1">
      <c r="A257" s="160" t="s">
        <v>121</v>
      </c>
      <c r="B257" s="168" t="s">
        <v>105</v>
      </c>
      <c r="C257" s="164">
        <f t="shared" si="104"/>
        <v>7238100</v>
      </c>
      <c r="D257" s="164">
        <f t="shared" si="105"/>
        <v>0</v>
      </c>
      <c r="E257" s="164">
        <f t="shared" si="105"/>
        <v>0</v>
      </c>
      <c r="F257" s="164">
        <f t="shared" si="105"/>
        <v>0</v>
      </c>
      <c r="G257" s="164">
        <f t="shared" si="103"/>
        <v>7238100</v>
      </c>
      <c r="H257" s="164">
        <f t="shared" si="106"/>
        <v>7238100</v>
      </c>
      <c r="I257" s="164">
        <f t="shared" si="136"/>
        <v>0</v>
      </c>
      <c r="J257" s="164">
        <f t="shared" si="136"/>
        <v>0</v>
      </c>
      <c r="K257" s="164">
        <f t="shared" si="136"/>
        <v>0</v>
      </c>
      <c r="L257" s="164">
        <f t="shared" si="136"/>
        <v>7238100</v>
      </c>
      <c r="M257" s="164">
        <f t="shared" si="107"/>
        <v>0</v>
      </c>
      <c r="N257" s="164">
        <f t="shared" si="137"/>
        <v>0</v>
      </c>
      <c r="O257" s="164">
        <f t="shared" si="137"/>
        <v>0</v>
      </c>
      <c r="P257" s="164">
        <f t="shared" si="137"/>
        <v>0</v>
      </c>
      <c r="Q257" s="164">
        <f t="shared" si="137"/>
        <v>0</v>
      </c>
      <c r="R257" s="164">
        <f t="shared" si="108"/>
        <v>0</v>
      </c>
      <c r="S257" s="164">
        <f t="shared" si="138"/>
        <v>0</v>
      </c>
      <c r="T257" s="164">
        <f t="shared" si="138"/>
        <v>0</v>
      </c>
      <c r="U257" s="164">
        <f t="shared" si="138"/>
        <v>0</v>
      </c>
      <c r="V257" s="164">
        <f t="shared" si="138"/>
        <v>0</v>
      </c>
    </row>
    <row r="258" spans="1:22" ht="31.5" thickTop="1" thickBot="1">
      <c r="A258" s="160" t="s">
        <v>121</v>
      </c>
      <c r="B258" s="169" t="s">
        <v>153</v>
      </c>
      <c r="C258" s="164">
        <f t="shared" si="104"/>
        <v>7238100</v>
      </c>
      <c r="D258" s="164">
        <f t="shared" si="105"/>
        <v>0</v>
      </c>
      <c r="E258" s="164">
        <f t="shared" si="105"/>
        <v>0</v>
      </c>
      <c r="F258" s="164">
        <f t="shared" si="105"/>
        <v>0</v>
      </c>
      <c r="G258" s="164">
        <f t="shared" si="103"/>
        <v>7238100</v>
      </c>
      <c r="H258" s="164">
        <f t="shared" si="106"/>
        <v>7238100</v>
      </c>
      <c r="I258" s="164">
        <v>0</v>
      </c>
      <c r="J258" s="164">
        <v>0</v>
      </c>
      <c r="K258" s="164">
        <v>0</v>
      </c>
      <c r="L258" s="164">
        <v>7238100</v>
      </c>
      <c r="M258" s="164">
        <f t="shared" si="107"/>
        <v>0</v>
      </c>
      <c r="N258" s="164">
        <v>0</v>
      </c>
      <c r="O258" s="164">
        <v>0</v>
      </c>
      <c r="P258" s="164">
        <v>0</v>
      </c>
      <c r="Q258" s="164">
        <v>0</v>
      </c>
      <c r="R258" s="164">
        <f t="shared" si="108"/>
        <v>0</v>
      </c>
      <c r="S258" s="164">
        <v>0</v>
      </c>
      <c r="T258" s="164">
        <v>0</v>
      </c>
      <c r="U258" s="164">
        <v>0</v>
      </c>
      <c r="V258" s="164">
        <v>0</v>
      </c>
    </row>
    <row r="259" spans="1:22" ht="16.5" thickTop="1" thickBot="1">
      <c r="A259" s="160" t="s">
        <v>212</v>
      </c>
      <c r="B259" s="163" t="s">
        <v>213</v>
      </c>
      <c r="C259" s="164">
        <f t="shared" si="104"/>
        <v>4250000</v>
      </c>
      <c r="D259" s="164">
        <f t="shared" si="105"/>
        <v>1094500</v>
      </c>
      <c r="E259" s="164">
        <f t="shared" si="105"/>
        <v>1061000</v>
      </c>
      <c r="F259" s="164">
        <f t="shared" si="105"/>
        <v>1060000</v>
      </c>
      <c r="G259" s="164">
        <f t="shared" si="103"/>
        <v>1034500</v>
      </c>
      <c r="H259" s="164">
        <f t="shared" si="106"/>
        <v>4250000</v>
      </c>
      <c r="I259" s="164">
        <f>SUM(I260,I269)</f>
        <v>1094500</v>
      </c>
      <c r="J259" s="164">
        <f>SUM(J260,J269)</f>
        <v>1061000</v>
      </c>
      <c r="K259" s="164">
        <f>SUM(K260,K269)</f>
        <v>1060000</v>
      </c>
      <c r="L259" s="164">
        <f>SUM(L260,L269)</f>
        <v>1034500</v>
      </c>
      <c r="M259" s="164">
        <f t="shared" si="107"/>
        <v>0</v>
      </c>
      <c r="N259" s="164">
        <f>SUM(N260,N269)</f>
        <v>0</v>
      </c>
      <c r="O259" s="164">
        <f>SUM(O260,O269)</f>
        <v>0</v>
      </c>
      <c r="P259" s="164">
        <f>SUM(P260,P269)</f>
        <v>0</v>
      </c>
      <c r="Q259" s="164">
        <f>SUM(Q260,Q269)</f>
        <v>0</v>
      </c>
      <c r="R259" s="164">
        <f t="shared" si="108"/>
        <v>0</v>
      </c>
      <c r="S259" s="164">
        <f>SUM(S260,S269)</f>
        <v>0</v>
      </c>
      <c r="T259" s="164">
        <f>SUM(T260,T269)</f>
        <v>0</v>
      </c>
      <c r="U259" s="164">
        <f>SUM(U260,U269)</f>
        <v>0</v>
      </c>
      <c r="V259" s="164">
        <f>SUM(V260,V269)</f>
        <v>0</v>
      </c>
    </row>
    <row r="260" spans="1:22" ht="16.5" thickTop="1" thickBot="1">
      <c r="A260" s="160" t="s">
        <v>121</v>
      </c>
      <c r="B260" s="165" t="s">
        <v>99</v>
      </c>
      <c r="C260" s="164">
        <f t="shared" si="104"/>
        <v>4150000</v>
      </c>
      <c r="D260" s="164">
        <f t="shared" si="105"/>
        <v>1044500</v>
      </c>
      <c r="E260" s="164">
        <f t="shared" si="105"/>
        <v>1036000</v>
      </c>
      <c r="F260" s="164">
        <f t="shared" si="105"/>
        <v>1035000</v>
      </c>
      <c r="G260" s="164">
        <f t="shared" si="103"/>
        <v>1034500</v>
      </c>
      <c r="H260" s="164">
        <f t="shared" si="106"/>
        <v>4150000</v>
      </c>
      <c r="I260" s="164">
        <f>SUM(I261:I263,I266:I267)</f>
        <v>1044500</v>
      </c>
      <c r="J260" s="164">
        <f>SUM(J261:J263,J266:J267)</f>
        <v>1036000</v>
      </c>
      <c r="K260" s="164">
        <f>SUM(K261:K263,K266:K267)</f>
        <v>1035000</v>
      </c>
      <c r="L260" s="164">
        <f>SUM(L261:L263,L266:L267)</f>
        <v>1034500</v>
      </c>
      <c r="M260" s="164">
        <f t="shared" si="107"/>
        <v>0</v>
      </c>
      <c r="N260" s="164">
        <f>SUM(N261:N263,N266:N267)</f>
        <v>0</v>
      </c>
      <c r="O260" s="164">
        <f>SUM(O261:O263,O266:O267)</f>
        <v>0</v>
      </c>
      <c r="P260" s="164">
        <f>SUM(P261:P263,P266:P267)</f>
        <v>0</v>
      </c>
      <c r="Q260" s="164">
        <f>SUM(Q261:Q263,Q266:Q267)</f>
        <v>0</v>
      </c>
      <c r="R260" s="164">
        <f t="shared" si="108"/>
        <v>0</v>
      </c>
      <c r="S260" s="164">
        <f>SUM(S261:S263,S266:S267)</f>
        <v>0</v>
      </c>
      <c r="T260" s="164">
        <f>SUM(T261:T263,T266:T267)</f>
        <v>0</v>
      </c>
      <c r="U260" s="164">
        <f>SUM(U261:U263,U266:U267)</f>
        <v>0</v>
      </c>
      <c r="V260" s="164">
        <f>SUM(V261:V263,V266:V267)</f>
        <v>0</v>
      </c>
    </row>
    <row r="261" spans="1:22" ht="16.5" thickTop="1" thickBot="1">
      <c r="A261" s="160" t="s">
        <v>121</v>
      </c>
      <c r="B261" s="166" t="s">
        <v>100</v>
      </c>
      <c r="C261" s="164">
        <f t="shared" si="104"/>
        <v>2762000</v>
      </c>
      <c r="D261" s="164">
        <f t="shared" si="105"/>
        <v>690500</v>
      </c>
      <c r="E261" s="164">
        <f t="shared" si="105"/>
        <v>690500</v>
      </c>
      <c r="F261" s="164">
        <f t="shared" si="105"/>
        <v>690500</v>
      </c>
      <c r="G261" s="164">
        <f t="shared" si="105"/>
        <v>690500</v>
      </c>
      <c r="H261" s="164">
        <f t="shared" si="106"/>
        <v>2762000</v>
      </c>
      <c r="I261" s="164">
        <v>690500</v>
      </c>
      <c r="J261" s="164">
        <v>690500</v>
      </c>
      <c r="K261" s="164">
        <v>690500</v>
      </c>
      <c r="L261" s="164">
        <v>690500</v>
      </c>
      <c r="M261" s="164">
        <f t="shared" si="107"/>
        <v>0</v>
      </c>
      <c r="N261" s="164">
        <v>0</v>
      </c>
      <c r="O261" s="164">
        <v>0</v>
      </c>
      <c r="P261" s="164">
        <v>0</v>
      </c>
      <c r="Q261" s="164">
        <v>0</v>
      </c>
      <c r="R261" s="164">
        <f t="shared" si="108"/>
        <v>0</v>
      </c>
      <c r="S261" s="164">
        <v>0</v>
      </c>
      <c r="T261" s="164">
        <v>0</v>
      </c>
      <c r="U261" s="164">
        <v>0</v>
      </c>
      <c r="V261" s="164">
        <v>0</v>
      </c>
    </row>
    <row r="262" spans="1:22" ht="16.5" thickTop="1" thickBot="1">
      <c r="A262" s="160" t="s">
        <v>121</v>
      </c>
      <c r="B262" s="166" t="s">
        <v>101</v>
      </c>
      <c r="C262" s="164">
        <f t="shared" ref="C262:C325" si="139">SUM(D262:G262)</f>
        <v>1239000</v>
      </c>
      <c r="D262" s="164">
        <f t="shared" ref="D262:G325" si="140">SUM(I262,N262,S262)</f>
        <v>310000</v>
      </c>
      <c r="E262" s="164">
        <f t="shared" si="140"/>
        <v>310500</v>
      </c>
      <c r="F262" s="164">
        <f t="shared" si="140"/>
        <v>309500</v>
      </c>
      <c r="G262" s="164">
        <f t="shared" si="140"/>
        <v>309000</v>
      </c>
      <c r="H262" s="164">
        <f t="shared" ref="H262:H325" si="141">SUM(I262:L262)</f>
        <v>1239000</v>
      </c>
      <c r="I262" s="164">
        <v>310000</v>
      </c>
      <c r="J262" s="164">
        <v>310500</v>
      </c>
      <c r="K262" s="164">
        <v>309500</v>
      </c>
      <c r="L262" s="164">
        <v>309000</v>
      </c>
      <c r="M262" s="164">
        <f t="shared" ref="M262:M325" si="142">SUM(N262:Q262)</f>
        <v>0</v>
      </c>
      <c r="N262" s="164">
        <v>0</v>
      </c>
      <c r="O262" s="164">
        <v>0</v>
      </c>
      <c r="P262" s="164">
        <v>0</v>
      </c>
      <c r="Q262" s="164">
        <v>0</v>
      </c>
      <c r="R262" s="164">
        <f t="shared" ref="R262:R325" si="143">SUM(S262:V262)</f>
        <v>0</v>
      </c>
      <c r="S262" s="164">
        <v>0</v>
      </c>
      <c r="T262" s="164">
        <v>0</v>
      </c>
      <c r="U262" s="164">
        <v>0</v>
      </c>
      <c r="V262" s="164">
        <v>0</v>
      </c>
    </row>
    <row r="263" spans="1:22" ht="16.5" thickTop="1" thickBot="1">
      <c r="A263" s="160" t="s">
        <v>121</v>
      </c>
      <c r="B263" s="166" t="s">
        <v>15</v>
      </c>
      <c r="C263" s="164">
        <f t="shared" si="139"/>
        <v>4000</v>
      </c>
      <c r="D263" s="164">
        <f t="shared" si="140"/>
        <v>4000</v>
      </c>
      <c r="E263" s="164">
        <f t="shared" si="140"/>
        <v>0</v>
      </c>
      <c r="F263" s="164">
        <f t="shared" si="140"/>
        <v>0</v>
      </c>
      <c r="G263" s="164">
        <f t="shared" si="140"/>
        <v>0</v>
      </c>
      <c r="H263" s="164">
        <f t="shared" si="141"/>
        <v>4000</v>
      </c>
      <c r="I263" s="164">
        <f t="shared" ref="I263:L264" si="144">SUM(I264)</f>
        <v>4000</v>
      </c>
      <c r="J263" s="164">
        <f t="shared" si="144"/>
        <v>0</v>
      </c>
      <c r="K263" s="164">
        <f t="shared" si="144"/>
        <v>0</v>
      </c>
      <c r="L263" s="164">
        <f t="shared" si="144"/>
        <v>0</v>
      </c>
      <c r="M263" s="164">
        <f t="shared" si="142"/>
        <v>0</v>
      </c>
      <c r="N263" s="164">
        <f t="shared" ref="N263:Q264" si="145">SUM(N264)</f>
        <v>0</v>
      </c>
      <c r="O263" s="164">
        <f t="shared" si="145"/>
        <v>0</v>
      </c>
      <c r="P263" s="164">
        <f t="shared" si="145"/>
        <v>0</v>
      </c>
      <c r="Q263" s="164">
        <f t="shared" si="145"/>
        <v>0</v>
      </c>
      <c r="R263" s="164">
        <f t="shared" si="143"/>
        <v>0</v>
      </c>
      <c r="S263" s="164">
        <f t="shared" ref="S263:V264" si="146">SUM(S264)</f>
        <v>0</v>
      </c>
      <c r="T263" s="164">
        <f t="shared" si="146"/>
        <v>0</v>
      </c>
      <c r="U263" s="164">
        <f t="shared" si="146"/>
        <v>0</v>
      </c>
      <c r="V263" s="164">
        <f t="shared" si="146"/>
        <v>0</v>
      </c>
    </row>
    <row r="264" spans="1:22" ht="16.5" thickTop="1" thickBot="1">
      <c r="A264" s="160" t="s">
        <v>121</v>
      </c>
      <c r="B264" s="167" t="s">
        <v>136</v>
      </c>
      <c r="C264" s="164">
        <f t="shared" si="139"/>
        <v>4000</v>
      </c>
      <c r="D264" s="164">
        <f t="shared" si="140"/>
        <v>4000</v>
      </c>
      <c r="E264" s="164">
        <f t="shared" si="140"/>
        <v>0</v>
      </c>
      <c r="F264" s="164">
        <f t="shared" si="140"/>
        <v>0</v>
      </c>
      <c r="G264" s="164">
        <f t="shared" si="140"/>
        <v>0</v>
      </c>
      <c r="H264" s="164">
        <f t="shared" si="141"/>
        <v>4000</v>
      </c>
      <c r="I264" s="164">
        <f t="shared" si="144"/>
        <v>4000</v>
      </c>
      <c r="J264" s="164">
        <f t="shared" si="144"/>
        <v>0</v>
      </c>
      <c r="K264" s="164">
        <f t="shared" si="144"/>
        <v>0</v>
      </c>
      <c r="L264" s="164">
        <f t="shared" si="144"/>
        <v>0</v>
      </c>
      <c r="M264" s="164">
        <f t="shared" si="142"/>
        <v>0</v>
      </c>
      <c r="N264" s="164">
        <f t="shared" si="145"/>
        <v>0</v>
      </c>
      <c r="O264" s="164">
        <f t="shared" si="145"/>
        <v>0</v>
      </c>
      <c r="P264" s="164">
        <f t="shared" si="145"/>
        <v>0</v>
      </c>
      <c r="Q264" s="164">
        <f t="shared" si="145"/>
        <v>0</v>
      </c>
      <c r="R264" s="164">
        <f t="shared" si="143"/>
        <v>0</v>
      </c>
      <c r="S264" s="164">
        <f t="shared" si="146"/>
        <v>0</v>
      </c>
      <c r="T264" s="164">
        <f t="shared" si="146"/>
        <v>0</v>
      </c>
      <c r="U264" s="164">
        <f t="shared" si="146"/>
        <v>0</v>
      </c>
      <c r="V264" s="164">
        <f t="shared" si="146"/>
        <v>0</v>
      </c>
    </row>
    <row r="265" spans="1:22" ht="16.5" thickTop="1" thickBot="1">
      <c r="A265" s="160" t="s">
        <v>121</v>
      </c>
      <c r="B265" s="168" t="s">
        <v>135</v>
      </c>
      <c r="C265" s="164">
        <f t="shared" si="139"/>
        <v>4000</v>
      </c>
      <c r="D265" s="164">
        <f t="shared" si="140"/>
        <v>4000</v>
      </c>
      <c r="E265" s="164">
        <f t="shared" si="140"/>
        <v>0</v>
      </c>
      <c r="F265" s="164">
        <f t="shared" si="140"/>
        <v>0</v>
      </c>
      <c r="G265" s="164">
        <f t="shared" si="140"/>
        <v>0</v>
      </c>
      <c r="H265" s="164">
        <f t="shared" si="141"/>
        <v>4000</v>
      </c>
      <c r="I265" s="164">
        <v>4000</v>
      </c>
      <c r="J265" s="164">
        <v>0</v>
      </c>
      <c r="K265" s="164">
        <v>0</v>
      </c>
      <c r="L265" s="164">
        <v>0</v>
      </c>
      <c r="M265" s="164">
        <f t="shared" si="142"/>
        <v>0</v>
      </c>
      <c r="N265" s="164">
        <v>0</v>
      </c>
      <c r="O265" s="164">
        <v>0</v>
      </c>
      <c r="P265" s="164">
        <v>0</v>
      </c>
      <c r="Q265" s="164">
        <v>0</v>
      </c>
      <c r="R265" s="164">
        <f t="shared" si="143"/>
        <v>0</v>
      </c>
      <c r="S265" s="164">
        <v>0</v>
      </c>
      <c r="T265" s="164">
        <v>0</v>
      </c>
      <c r="U265" s="164">
        <v>0</v>
      </c>
      <c r="V265" s="164">
        <v>0</v>
      </c>
    </row>
    <row r="266" spans="1:22" ht="16.5" thickTop="1" thickBot="1">
      <c r="A266" s="160" t="s">
        <v>121</v>
      </c>
      <c r="B266" s="166" t="s">
        <v>104</v>
      </c>
      <c r="C266" s="164">
        <f t="shared" si="139"/>
        <v>5000</v>
      </c>
      <c r="D266" s="164">
        <f t="shared" si="140"/>
        <v>5000</v>
      </c>
      <c r="E266" s="164">
        <f t="shared" si="140"/>
        <v>0</v>
      </c>
      <c r="F266" s="164">
        <f t="shared" si="140"/>
        <v>0</v>
      </c>
      <c r="G266" s="164">
        <f t="shared" si="140"/>
        <v>0</v>
      </c>
      <c r="H266" s="164">
        <f t="shared" si="141"/>
        <v>5000</v>
      </c>
      <c r="I266" s="164">
        <v>5000</v>
      </c>
      <c r="J266" s="164">
        <v>0</v>
      </c>
      <c r="K266" s="164">
        <v>0</v>
      </c>
      <c r="L266" s="164">
        <v>0</v>
      </c>
      <c r="M266" s="164">
        <f t="shared" si="142"/>
        <v>0</v>
      </c>
      <c r="N266" s="164">
        <v>0</v>
      </c>
      <c r="O266" s="164">
        <v>0</v>
      </c>
      <c r="P266" s="164">
        <v>0</v>
      </c>
      <c r="Q266" s="164">
        <v>0</v>
      </c>
      <c r="R266" s="164">
        <f t="shared" si="143"/>
        <v>0</v>
      </c>
      <c r="S266" s="164">
        <v>0</v>
      </c>
      <c r="T266" s="164">
        <v>0</v>
      </c>
      <c r="U266" s="164">
        <v>0</v>
      </c>
      <c r="V266" s="164">
        <v>0</v>
      </c>
    </row>
    <row r="267" spans="1:22" ht="16.5" thickTop="1" thickBot="1">
      <c r="A267" s="160" t="s">
        <v>121</v>
      </c>
      <c r="B267" s="166" t="s">
        <v>105</v>
      </c>
      <c r="C267" s="164">
        <f t="shared" si="139"/>
        <v>140000</v>
      </c>
      <c r="D267" s="164">
        <f t="shared" si="140"/>
        <v>35000</v>
      </c>
      <c r="E267" s="164">
        <f t="shared" si="140"/>
        <v>35000</v>
      </c>
      <c r="F267" s="164">
        <f t="shared" si="140"/>
        <v>35000</v>
      </c>
      <c r="G267" s="164">
        <f t="shared" si="140"/>
        <v>35000</v>
      </c>
      <c r="H267" s="164">
        <f t="shared" si="141"/>
        <v>140000</v>
      </c>
      <c r="I267" s="164">
        <f>SUM(I268)</f>
        <v>35000</v>
      </c>
      <c r="J267" s="164">
        <f>SUM(J268)</f>
        <v>35000</v>
      </c>
      <c r="K267" s="164">
        <f>SUM(K268)</f>
        <v>35000</v>
      </c>
      <c r="L267" s="164">
        <f>SUM(L268)</f>
        <v>35000</v>
      </c>
      <c r="M267" s="164">
        <f t="shared" si="142"/>
        <v>0</v>
      </c>
      <c r="N267" s="164">
        <f>SUM(N268)</f>
        <v>0</v>
      </c>
      <c r="O267" s="164">
        <f>SUM(O268)</f>
        <v>0</v>
      </c>
      <c r="P267" s="164">
        <f>SUM(P268)</f>
        <v>0</v>
      </c>
      <c r="Q267" s="164">
        <f>SUM(Q268)</f>
        <v>0</v>
      </c>
      <c r="R267" s="164">
        <f t="shared" si="143"/>
        <v>0</v>
      </c>
      <c r="S267" s="164">
        <f>SUM(S268)</f>
        <v>0</v>
      </c>
      <c r="T267" s="164">
        <f>SUM(T268)</f>
        <v>0</v>
      </c>
      <c r="U267" s="164">
        <f>SUM(U268)</f>
        <v>0</v>
      </c>
      <c r="V267" s="164">
        <f>SUM(V268)</f>
        <v>0</v>
      </c>
    </row>
    <row r="268" spans="1:22" ht="31.5" thickTop="1" thickBot="1">
      <c r="A268" s="160" t="s">
        <v>121</v>
      </c>
      <c r="B268" s="167" t="s">
        <v>153</v>
      </c>
      <c r="C268" s="164">
        <f t="shared" si="139"/>
        <v>140000</v>
      </c>
      <c r="D268" s="164">
        <f t="shared" si="140"/>
        <v>35000</v>
      </c>
      <c r="E268" s="164">
        <f t="shared" si="140"/>
        <v>35000</v>
      </c>
      <c r="F268" s="164">
        <f t="shared" si="140"/>
        <v>35000</v>
      </c>
      <c r="G268" s="164">
        <f t="shared" si="140"/>
        <v>35000</v>
      </c>
      <c r="H268" s="164">
        <f t="shared" si="141"/>
        <v>140000</v>
      </c>
      <c r="I268" s="164">
        <v>35000</v>
      </c>
      <c r="J268" s="164">
        <v>35000</v>
      </c>
      <c r="K268" s="164">
        <v>35000</v>
      </c>
      <c r="L268" s="164">
        <v>35000</v>
      </c>
      <c r="M268" s="164">
        <f t="shared" si="142"/>
        <v>0</v>
      </c>
      <c r="N268" s="164">
        <v>0</v>
      </c>
      <c r="O268" s="164">
        <v>0</v>
      </c>
      <c r="P268" s="164">
        <v>0</v>
      </c>
      <c r="Q268" s="164">
        <v>0</v>
      </c>
      <c r="R268" s="164">
        <f t="shared" si="143"/>
        <v>0</v>
      </c>
      <c r="S268" s="164">
        <v>0</v>
      </c>
      <c r="T268" s="164">
        <v>0</v>
      </c>
      <c r="U268" s="164">
        <v>0</v>
      </c>
      <c r="V268" s="164">
        <v>0</v>
      </c>
    </row>
    <row r="269" spans="1:22" ht="16.5" thickTop="1" thickBot="1">
      <c r="A269" s="160" t="s">
        <v>121</v>
      </c>
      <c r="B269" s="165" t="s">
        <v>155</v>
      </c>
      <c r="C269" s="164">
        <f t="shared" si="139"/>
        <v>100000</v>
      </c>
      <c r="D269" s="164">
        <f t="shared" si="140"/>
        <v>50000</v>
      </c>
      <c r="E269" s="164">
        <f t="shared" si="140"/>
        <v>25000</v>
      </c>
      <c r="F269" s="164">
        <f t="shared" si="140"/>
        <v>25000</v>
      </c>
      <c r="G269" s="164">
        <f t="shared" si="140"/>
        <v>0</v>
      </c>
      <c r="H269" s="164">
        <f t="shared" si="141"/>
        <v>100000</v>
      </c>
      <c r="I269" s="164">
        <v>50000</v>
      </c>
      <c r="J269" s="164">
        <v>25000</v>
      </c>
      <c r="K269" s="164">
        <v>25000</v>
      </c>
      <c r="L269" s="164">
        <v>0</v>
      </c>
      <c r="M269" s="164">
        <f t="shared" si="142"/>
        <v>0</v>
      </c>
      <c r="N269" s="164">
        <v>0</v>
      </c>
      <c r="O269" s="164">
        <v>0</v>
      </c>
      <c r="P269" s="164">
        <v>0</v>
      </c>
      <c r="Q269" s="164">
        <v>0</v>
      </c>
      <c r="R269" s="164">
        <f t="shared" si="143"/>
        <v>0</v>
      </c>
      <c r="S269" s="164">
        <v>0</v>
      </c>
      <c r="T269" s="164">
        <v>0</v>
      </c>
      <c r="U269" s="164">
        <v>0</v>
      </c>
      <c r="V269" s="164">
        <v>0</v>
      </c>
    </row>
    <row r="270" spans="1:22" ht="16.5" thickTop="1" thickBot="1">
      <c r="A270" s="160" t="s">
        <v>214</v>
      </c>
      <c r="B270" s="163" t="s">
        <v>215</v>
      </c>
      <c r="C270" s="164">
        <f t="shared" si="139"/>
        <v>12500000</v>
      </c>
      <c r="D270" s="164">
        <f t="shared" si="140"/>
        <v>3162500</v>
      </c>
      <c r="E270" s="164">
        <f t="shared" si="140"/>
        <v>3152500</v>
      </c>
      <c r="F270" s="164">
        <f t="shared" si="140"/>
        <v>3262500</v>
      </c>
      <c r="G270" s="164">
        <f t="shared" si="140"/>
        <v>2922500</v>
      </c>
      <c r="H270" s="164">
        <f t="shared" si="141"/>
        <v>12500000</v>
      </c>
      <c r="I270" s="164">
        <f>SUM(I271,I277)</f>
        <v>3162500</v>
      </c>
      <c r="J270" s="164">
        <f>SUM(J271,J277)</f>
        <v>3152500</v>
      </c>
      <c r="K270" s="164">
        <f>SUM(K271,K277)</f>
        <v>3262500</v>
      </c>
      <c r="L270" s="164">
        <f>SUM(L271,L277)</f>
        <v>2922500</v>
      </c>
      <c r="M270" s="164">
        <f t="shared" si="142"/>
        <v>0</v>
      </c>
      <c r="N270" s="164">
        <f>SUM(N271,N277)</f>
        <v>0</v>
      </c>
      <c r="O270" s="164">
        <f>SUM(O271,O277)</f>
        <v>0</v>
      </c>
      <c r="P270" s="164">
        <f>SUM(P271,P277)</f>
        <v>0</v>
      </c>
      <c r="Q270" s="164">
        <f>SUM(Q271,Q277)</f>
        <v>0</v>
      </c>
      <c r="R270" s="164">
        <f t="shared" si="143"/>
        <v>0</v>
      </c>
      <c r="S270" s="164">
        <f>SUM(S271,S277)</f>
        <v>0</v>
      </c>
      <c r="T270" s="164">
        <f>SUM(T271,T277)</f>
        <v>0</v>
      </c>
      <c r="U270" s="164">
        <f>SUM(U271,U277)</f>
        <v>0</v>
      </c>
      <c r="V270" s="164">
        <f>SUM(V271,V277)</f>
        <v>0</v>
      </c>
    </row>
    <row r="271" spans="1:22" ht="16.5" thickTop="1" thickBot="1">
      <c r="A271" s="160" t="s">
        <v>121</v>
      </c>
      <c r="B271" s="165" t="s">
        <v>99</v>
      </c>
      <c r="C271" s="164">
        <f t="shared" si="139"/>
        <v>12050000</v>
      </c>
      <c r="D271" s="164">
        <f t="shared" si="140"/>
        <v>3112500</v>
      </c>
      <c r="E271" s="164">
        <f t="shared" si="140"/>
        <v>3112500</v>
      </c>
      <c r="F271" s="164">
        <f t="shared" si="140"/>
        <v>2912500</v>
      </c>
      <c r="G271" s="164">
        <f t="shared" si="140"/>
        <v>2912500</v>
      </c>
      <c r="H271" s="164">
        <f t="shared" si="141"/>
        <v>12050000</v>
      </c>
      <c r="I271" s="164">
        <f>SUM(I272:I275)</f>
        <v>3112500</v>
      </c>
      <c r="J271" s="164">
        <f>SUM(J272:J275)</f>
        <v>3112500</v>
      </c>
      <c r="K271" s="164">
        <f>SUM(K272:K275)</f>
        <v>2912500</v>
      </c>
      <c r="L271" s="164">
        <f>SUM(L272:L275)</f>
        <v>2912500</v>
      </c>
      <c r="M271" s="164">
        <f t="shared" si="142"/>
        <v>0</v>
      </c>
      <c r="N271" s="164">
        <f>SUM(N272:N275)</f>
        <v>0</v>
      </c>
      <c r="O271" s="164">
        <f>SUM(O272:O275)</f>
        <v>0</v>
      </c>
      <c r="P271" s="164">
        <f>SUM(P272:P275)</f>
        <v>0</v>
      </c>
      <c r="Q271" s="164">
        <f>SUM(Q272:Q275)</f>
        <v>0</v>
      </c>
      <c r="R271" s="164">
        <f t="shared" si="143"/>
        <v>0</v>
      </c>
      <c r="S271" s="164">
        <f>SUM(S272:S275)</f>
        <v>0</v>
      </c>
      <c r="T271" s="164">
        <f>SUM(T272:T275)</f>
        <v>0</v>
      </c>
      <c r="U271" s="164">
        <f>SUM(U272:U275)</f>
        <v>0</v>
      </c>
      <c r="V271" s="164">
        <f>SUM(V272:V275)</f>
        <v>0</v>
      </c>
    </row>
    <row r="272" spans="1:22" ht="16.5" thickTop="1" thickBot="1">
      <c r="A272" s="160" t="s">
        <v>121</v>
      </c>
      <c r="B272" s="166" t="s">
        <v>100</v>
      </c>
      <c r="C272" s="164">
        <f t="shared" si="139"/>
        <v>8950000</v>
      </c>
      <c r="D272" s="164">
        <f t="shared" si="140"/>
        <v>2237500</v>
      </c>
      <c r="E272" s="164">
        <f t="shared" si="140"/>
        <v>2237500</v>
      </c>
      <c r="F272" s="164">
        <f t="shared" si="140"/>
        <v>2237500</v>
      </c>
      <c r="G272" s="164">
        <f t="shared" si="140"/>
        <v>2237500</v>
      </c>
      <c r="H272" s="164">
        <f t="shared" si="141"/>
        <v>8950000</v>
      </c>
      <c r="I272" s="164">
        <v>2237500</v>
      </c>
      <c r="J272" s="164">
        <v>2237500</v>
      </c>
      <c r="K272" s="164">
        <v>2237500</v>
      </c>
      <c r="L272" s="164">
        <v>2237500</v>
      </c>
      <c r="M272" s="164">
        <f t="shared" si="142"/>
        <v>0</v>
      </c>
      <c r="N272" s="164">
        <v>0</v>
      </c>
      <c r="O272" s="164">
        <v>0</v>
      </c>
      <c r="P272" s="164">
        <v>0</v>
      </c>
      <c r="Q272" s="164">
        <v>0</v>
      </c>
      <c r="R272" s="164">
        <f t="shared" si="143"/>
        <v>0</v>
      </c>
      <c r="S272" s="164">
        <v>0</v>
      </c>
      <c r="T272" s="164">
        <v>0</v>
      </c>
      <c r="U272" s="164">
        <v>0</v>
      </c>
      <c r="V272" s="164">
        <v>0</v>
      </c>
    </row>
    <row r="273" spans="1:22" ht="16.5" thickTop="1" thickBot="1">
      <c r="A273" s="160" t="s">
        <v>121</v>
      </c>
      <c r="B273" s="166" t="s">
        <v>101</v>
      </c>
      <c r="C273" s="164">
        <f t="shared" si="139"/>
        <v>2800000</v>
      </c>
      <c r="D273" s="164">
        <f t="shared" si="140"/>
        <v>800000</v>
      </c>
      <c r="E273" s="164">
        <f t="shared" si="140"/>
        <v>800000</v>
      </c>
      <c r="F273" s="164">
        <f t="shared" si="140"/>
        <v>600000</v>
      </c>
      <c r="G273" s="164">
        <f t="shared" si="140"/>
        <v>600000</v>
      </c>
      <c r="H273" s="164">
        <f t="shared" si="141"/>
        <v>2800000</v>
      </c>
      <c r="I273" s="164">
        <v>800000</v>
      </c>
      <c r="J273" s="164">
        <v>800000</v>
      </c>
      <c r="K273" s="164">
        <v>600000</v>
      </c>
      <c r="L273" s="164">
        <v>600000</v>
      </c>
      <c r="M273" s="164">
        <f t="shared" si="142"/>
        <v>0</v>
      </c>
      <c r="N273" s="164">
        <v>0</v>
      </c>
      <c r="O273" s="164">
        <v>0</v>
      </c>
      <c r="P273" s="164">
        <v>0</v>
      </c>
      <c r="Q273" s="164">
        <v>0</v>
      </c>
      <c r="R273" s="164">
        <f t="shared" si="143"/>
        <v>0</v>
      </c>
      <c r="S273" s="164">
        <v>0</v>
      </c>
      <c r="T273" s="164">
        <v>0</v>
      </c>
      <c r="U273" s="164">
        <v>0</v>
      </c>
      <c r="V273" s="164">
        <v>0</v>
      </c>
    </row>
    <row r="274" spans="1:22" ht="16.5" thickTop="1" thickBot="1">
      <c r="A274" s="160" t="s">
        <v>121</v>
      </c>
      <c r="B274" s="166" t="s">
        <v>104</v>
      </c>
      <c r="C274" s="164">
        <f t="shared" si="139"/>
        <v>80000</v>
      </c>
      <c r="D274" s="164">
        <f t="shared" si="140"/>
        <v>20000</v>
      </c>
      <c r="E274" s="164">
        <f t="shared" si="140"/>
        <v>20000</v>
      </c>
      <c r="F274" s="164">
        <f t="shared" si="140"/>
        <v>20000</v>
      </c>
      <c r="G274" s="164">
        <f t="shared" si="140"/>
        <v>20000</v>
      </c>
      <c r="H274" s="164">
        <f t="shared" si="141"/>
        <v>80000</v>
      </c>
      <c r="I274" s="164">
        <v>20000</v>
      </c>
      <c r="J274" s="164">
        <v>20000</v>
      </c>
      <c r="K274" s="164">
        <v>20000</v>
      </c>
      <c r="L274" s="164">
        <v>20000</v>
      </c>
      <c r="M274" s="164">
        <f t="shared" si="142"/>
        <v>0</v>
      </c>
      <c r="N274" s="164">
        <v>0</v>
      </c>
      <c r="O274" s="164">
        <v>0</v>
      </c>
      <c r="P274" s="164">
        <v>0</v>
      </c>
      <c r="Q274" s="164">
        <v>0</v>
      </c>
      <c r="R274" s="164">
        <f t="shared" si="143"/>
        <v>0</v>
      </c>
      <c r="S274" s="164">
        <v>0</v>
      </c>
      <c r="T274" s="164">
        <v>0</v>
      </c>
      <c r="U274" s="164">
        <v>0</v>
      </c>
      <c r="V274" s="164">
        <v>0</v>
      </c>
    </row>
    <row r="275" spans="1:22" ht="16.5" thickTop="1" thickBot="1">
      <c r="A275" s="160" t="s">
        <v>121</v>
      </c>
      <c r="B275" s="166" t="s">
        <v>105</v>
      </c>
      <c r="C275" s="164">
        <f t="shared" si="139"/>
        <v>220000</v>
      </c>
      <c r="D275" s="164">
        <f t="shared" si="140"/>
        <v>55000</v>
      </c>
      <c r="E275" s="164">
        <f t="shared" si="140"/>
        <v>55000</v>
      </c>
      <c r="F275" s="164">
        <f t="shared" si="140"/>
        <v>55000</v>
      </c>
      <c r="G275" s="164">
        <f t="shared" si="140"/>
        <v>55000</v>
      </c>
      <c r="H275" s="164">
        <f t="shared" si="141"/>
        <v>220000</v>
      </c>
      <c r="I275" s="164">
        <f>SUM(I276)</f>
        <v>55000</v>
      </c>
      <c r="J275" s="164">
        <f>SUM(J276)</f>
        <v>55000</v>
      </c>
      <c r="K275" s="164">
        <f>SUM(K276)</f>
        <v>55000</v>
      </c>
      <c r="L275" s="164">
        <f>SUM(L276)</f>
        <v>55000</v>
      </c>
      <c r="M275" s="164">
        <f t="shared" si="142"/>
        <v>0</v>
      </c>
      <c r="N275" s="164">
        <f>SUM(N276)</f>
        <v>0</v>
      </c>
      <c r="O275" s="164">
        <f>SUM(O276)</f>
        <v>0</v>
      </c>
      <c r="P275" s="164">
        <f>SUM(P276)</f>
        <v>0</v>
      </c>
      <c r="Q275" s="164">
        <f>SUM(Q276)</f>
        <v>0</v>
      </c>
      <c r="R275" s="164">
        <f t="shared" si="143"/>
        <v>0</v>
      </c>
      <c r="S275" s="164">
        <f>SUM(S276)</f>
        <v>0</v>
      </c>
      <c r="T275" s="164">
        <f>SUM(T276)</f>
        <v>0</v>
      </c>
      <c r="U275" s="164">
        <f>SUM(U276)</f>
        <v>0</v>
      </c>
      <c r="V275" s="164">
        <f>SUM(V276)</f>
        <v>0</v>
      </c>
    </row>
    <row r="276" spans="1:22" ht="31.5" thickTop="1" thickBot="1">
      <c r="A276" s="160" t="s">
        <v>121</v>
      </c>
      <c r="B276" s="167" t="s">
        <v>153</v>
      </c>
      <c r="C276" s="164">
        <f t="shared" si="139"/>
        <v>220000</v>
      </c>
      <c r="D276" s="164">
        <f t="shared" si="140"/>
        <v>55000</v>
      </c>
      <c r="E276" s="164">
        <f t="shared" si="140"/>
        <v>55000</v>
      </c>
      <c r="F276" s="164">
        <f t="shared" si="140"/>
        <v>55000</v>
      </c>
      <c r="G276" s="164">
        <f t="shared" si="140"/>
        <v>55000</v>
      </c>
      <c r="H276" s="164">
        <f t="shared" si="141"/>
        <v>220000</v>
      </c>
      <c r="I276" s="164">
        <v>55000</v>
      </c>
      <c r="J276" s="164">
        <v>55000</v>
      </c>
      <c r="K276" s="164">
        <v>55000</v>
      </c>
      <c r="L276" s="164">
        <v>55000</v>
      </c>
      <c r="M276" s="164">
        <f t="shared" si="142"/>
        <v>0</v>
      </c>
      <c r="N276" s="164">
        <v>0</v>
      </c>
      <c r="O276" s="164">
        <v>0</v>
      </c>
      <c r="P276" s="164">
        <v>0</v>
      </c>
      <c r="Q276" s="164">
        <v>0</v>
      </c>
      <c r="R276" s="164">
        <f t="shared" si="143"/>
        <v>0</v>
      </c>
      <c r="S276" s="164">
        <v>0</v>
      </c>
      <c r="T276" s="164">
        <v>0</v>
      </c>
      <c r="U276" s="164">
        <v>0</v>
      </c>
      <c r="V276" s="164">
        <v>0</v>
      </c>
    </row>
    <row r="277" spans="1:22" ht="16.5" thickTop="1" thickBot="1">
      <c r="A277" s="160" t="s">
        <v>121</v>
      </c>
      <c r="B277" s="165" t="s">
        <v>155</v>
      </c>
      <c r="C277" s="164">
        <f t="shared" si="139"/>
        <v>450000</v>
      </c>
      <c r="D277" s="164">
        <f t="shared" si="140"/>
        <v>50000</v>
      </c>
      <c r="E277" s="164">
        <f t="shared" si="140"/>
        <v>40000</v>
      </c>
      <c r="F277" s="164">
        <f t="shared" si="140"/>
        <v>350000</v>
      </c>
      <c r="G277" s="164">
        <f t="shared" si="140"/>
        <v>10000</v>
      </c>
      <c r="H277" s="164">
        <f t="shared" si="141"/>
        <v>450000</v>
      </c>
      <c r="I277" s="164">
        <v>50000</v>
      </c>
      <c r="J277" s="164">
        <v>40000</v>
      </c>
      <c r="K277" s="164">
        <v>350000</v>
      </c>
      <c r="L277" s="164">
        <v>10000</v>
      </c>
      <c r="M277" s="164">
        <f t="shared" si="142"/>
        <v>0</v>
      </c>
      <c r="N277" s="164">
        <v>0</v>
      </c>
      <c r="O277" s="164">
        <v>0</v>
      </c>
      <c r="P277" s="164">
        <v>0</v>
      </c>
      <c r="Q277" s="164">
        <v>0</v>
      </c>
      <c r="R277" s="164">
        <f t="shared" si="143"/>
        <v>0</v>
      </c>
      <c r="S277" s="164">
        <v>0</v>
      </c>
      <c r="T277" s="164">
        <v>0</v>
      </c>
      <c r="U277" s="164">
        <v>0</v>
      </c>
      <c r="V277" s="164">
        <v>0</v>
      </c>
    </row>
    <row r="278" spans="1:22" ht="16.5" thickTop="1" thickBot="1">
      <c r="A278" s="160" t="s">
        <v>216</v>
      </c>
      <c r="B278" s="163" t="s">
        <v>217</v>
      </c>
      <c r="C278" s="164">
        <f t="shared" si="139"/>
        <v>74000000</v>
      </c>
      <c r="D278" s="164">
        <f t="shared" si="140"/>
        <v>18467000</v>
      </c>
      <c r="E278" s="164">
        <f t="shared" si="140"/>
        <v>19511000</v>
      </c>
      <c r="F278" s="164">
        <f t="shared" si="140"/>
        <v>23890000</v>
      </c>
      <c r="G278" s="164">
        <f t="shared" si="140"/>
        <v>12132000</v>
      </c>
      <c r="H278" s="164">
        <f t="shared" si="141"/>
        <v>74000000</v>
      </c>
      <c r="I278" s="164">
        <f t="shared" ref="I278:L285" si="147">SUM(I286,I310)</f>
        <v>18467000</v>
      </c>
      <c r="J278" s="164">
        <f t="shared" si="147"/>
        <v>19511000</v>
      </c>
      <c r="K278" s="164">
        <f t="shared" si="147"/>
        <v>23890000</v>
      </c>
      <c r="L278" s="164">
        <f t="shared" si="147"/>
        <v>12132000</v>
      </c>
      <c r="M278" s="164">
        <f t="shared" si="142"/>
        <v>0</v>
      </c>
      <c r="N278" s="164">
        <f t="shared" ref="N278:Q285" si="148">SUM(N286,N310)</f>
        <v>0</v>
      </c>
      <c r="O278" s="164">
        <f t="shared" si="148"/>
        <v>0</v>
      </c>
      <c r="P278" s="164">
        <f t="shared" si="148"/>
        <v>0</v>
      </c>
      <c r="Q278" s="164">
        <f t="shared" si="148"/>
        <v>0</v>
      </c>
      <c r="R278" s="164">
        <f t="shared" si="143"/>
        <v>0</v>
      </c>
      <c r="S278" s="164">
        <f t="shared" ref="S278:V285" si="149">SUM(S286,S310)</f>
        <v>0</v>
      </c>
      <c r="T278" s="164">
        <f t="shared" si="149"/>
        <v>0</v>
      </c>
      <c r="U278" s="164">
        <f t="shared" si="149"/>
        <v>0</v>
      </c>
      <c r="V278" s="164">
        <f t="shared" si="149"/>
        <v>0</v>
      </c>
    </row>
    <row r="279" spans="1:22" ht="16.5" thickTop="1" thickBot="1">
      <c r="A279" s="160" t="s">
        <v>121</v>
      </c>
      <c r="B279" s="165" t="s">
        <v>99</v>
      </c>
      <c r="C279" s="164">
        <f t="shared" si="139"/>
        <v>69622000</v>
      </c>
      <c r="D279" s="164">
        <f t="shared" si="140"/>
        <v>17737000</v>
      </c>
      <c r="E279" s="164">
        <f t="shared" si="140"/>
        <v>17296000</v>
      </c>
      <c r="F279" s="164">
        <f t="shared" si="140"/>
        <v>17275000</v>
      </c>
      <c r="G279" s="164">
        <f t="shared" si="140"/>
        <v>17314000</v>
      </c>
      <c r="H279" s="164">
        <f t="shared" si="141"/>
        <v>69622000</v>
      </c>
      <c r="I279" s="164">
        <f t="shared" si="147"/>
        <v>17737000</v>
      </c>
      <c r="J279" s="164">
        <f t="shared" si="147"/>
        <v>17296000</v>
      </c>
      <c r="K279" s="164">
        <f t="shared" si="147"/>
        <v>17275000</v>
      </c>
      <c r="L279" s="164">
        <f t="shared" si="147"/>
        <v>17314000</v>
      </c>
      <c r="M279" s="164">
        <f t="shared" si="142"/>
        <v>0</v>
      </c>
      <c r="N279" s="164">
        <f t="shared" si="148"/>
        <v>0</v>
      </c>
      <c r="O279" s="164">
        <f t="shared" si="148"/>
        <v>0</v>
      </c>
      <c r="P279" s="164">
        <f t="shared" si="148"/>
        <v>0</v>
      </c>
      <c r="Q279" s="164">
        <f t="shared" si="148"/>
        <v>0</v>
      </c>
      <c r="R279" s="164">
        <f t="shared" si="143"/>
        <v>0</v>
      </c>
      <c r="S279" s="164">
        <f t="shared" si="149"/>
        <v>0</v>
      </c>
      <c r="T279" s="164">
        <f t="shared" si="149"/>
        <v>0</v>
      </c>
      <c r="U279" s="164">
        <f t="shared" si="149"/>
        <v>0</v>
      </c>
      <c r="V279" s="164">
        <f t="shared" si="149"/>
        <v>0</v>
      </c>
    </row>
    <row r="280" spans="1:22" ht="16.5" thickTop="1" thickBot="1">
      <c r="A280" s="160" t="s">
        <v>121</v>
      </c>
      <c r="B280" s="166" t="s">
        <v>100</v>
      </c>
      <c r="C280" s="164">
        <f t="shared" si="139"/>
        <v>51561000</v>
      </c>
      <c r="D280" s="164">
        <f t="shared" si="140"/>
        <v>13225000</v>
      </c>
      <c r="E280" s="164">
        <f t="shared" si="140"/>
        <v>12786000</v>
      </c>
      <c r="F280" s="164">
        <f t="shared" si="140"/>
        <v>12775000</v>
      </c>
      <c r="G280" s="164">
        <f t="shared" si="140"/>
        <v>12775000</v>
      </c>
      <c r="H280" s="164">
        <f t="shared" si="141"/>
        <v>51561000</v>
      </c>
      <c r="I280" s="164">
        <f t="shared" si="147"/>
        <v>13225000</v>
      </c>
      <c r="J280" s="164">
        <f t="shared" si="147"/>
        <v>12786000</v>
      </c>
      <c r="K280" s="164">
        <f t="shared" si="147"/>
        <v>12775000</v>
      </c>
      <c r="L280" s="164">
        <f t="shared" si="147"/>
        <v>12775000</v>
      </c>
      <c r="M280" s="164">
        <f t="shared" si="142"/>
        <v>0</v>
      </c>
      <c r="N280" s="164">
        <f t="shared" si="148"/>
        <v>0</v>
      </c>
      <c r="O280" s="164">
        <f t="shared" si="148"/>
        <v>0</v>
      </c>
      <c r="P280" s="164">
        <f t="shared" si="148"/>
        <v>0</v>
      </c>
      <c r="Q280" s="164">
        <f t="shared" si="148"/>
        <v>0</v>
      </c>
      <c r="R280" s="164">
        <f t="shared" si="143"/>
        <v>0</v>
      </c>
      <c r="S280" s="164">
        <f t="shared" si="149"/>
        <v>0</v>
      </c>
      <c r="T280" s="164">
        <f t="shared" si="149"/>
        <v>0</v>
      </c>
      <c r="U280" s="164">
        <f t="shared" si="149"/>
        <v>0</v>
      </c>
      <c r="V280" s="164">
        <f t="shared" si="149"/>
        <v>0</v>
      </c>
    </row>
    <row r="281" spans="1:22" ht="16.5" thickTop="1" thickBot="1">
      <c r="A281" s="160" t="s">
        <v>121</v>
      </c>
      <c r="B281" s="166" t="s">
        <v>101</v>
      </c>
      <c r="C281" s="164">
        <f t="shared" si="139"/>
        <v>15708000</v>
      </c>
      <c r="D281" s="164">
        <f t="shared" si="140"/>
        <v>3925000</v>
      </c>
      <c r="E281" s="164">
        <f t="shared" si="140"/>
        <v>3925000</v>
      </c>
      <c r="F281" s="164">
        <f t="shared" si="140"/>
        <v>3925000</v>
      </c>
      <c r="G281" s="164">
        <f t="shared" si="140"/>
        <v>3933000</v>
      </c>
      <c r="H281" s="164">
        <f t="shared" si="141"/>
        <v>15708000</v>
      </c>
      <c r="I281" s="164">
        <f t="shared" si="147"/>
        <v>3925000</v>
      </c>
      <c r="J281" s="164">
        <f t="shared" si="147"/>
        <v>3925000</v>
      </c>
      <c r="K281" s="164">
        <f t="shared" si="147"/>
        <v>3925000</v>
      </c>
      <c r="L281" s="164">
        <f t="shared" si="147"/>
        <v>3933000</v>
      </c>
      <c r="M281" s="164">
        <f t="shared" si="142"/>
        <v>0</v>
      </c>
      <c r="N281" s="164">
        <f t="shared" si="148"/>
        <v>0</v>
      </c>
      <c r="O281" s="164">
        <f t="shared" si="148"/>
        <v>0</v>
      </c>
      <c r="P281" s="164">
        <f t="shared" si="148"/>
        <v>0</v>
      </c>
      <c r="Q281" s="164">
        <f t="shared" si="148"/>
        <v>0</v>
      </c>
      <c r="R281" s="164">
        <f t="shared" si="143"/>
        <v>0</v>
      </c>
      <c r="S281" s="164">
        <f t="shared" si="149"/>
        <v>0</v>
      </c>
      <c r="T281" s="164">
        <f t="shared" si="149"/>
        <v>0</v>
      </c>
      <c r="U281" s="164">
        <f t="shared" si="149"/>
        <v>0</v>
      </c>
      <c r="V281" s="164">
        <f t="shared" si="149"/>
        <v>0</v>
      </c>
    </row>
    <row r="282" spans="1:22" ht="16.5" thickTop="1" thickBot="1">
      <c r="A282" s="160" t="s">
        <v>121</v>
      </c>
      <c r="B282" s="166" t="s">
        <v>104</v>
      </c>
      <c r="C282" s="164">
        <f t="shared" si="139"/>
        <v>850000</v>
      </c>
      <c r="D282" s="164">
        <f t="shared" si="140"/>
        <v>224000</v>
      </c>
      <c r="E282" s="164">
        <f t="shared" si="140"/>
        <v>212000</v>
      </c>
      <c r="F282" s="164">
        <f t="shared" si="140"/>
        <v>202000</v>
      </c>
      <c r="G282" s="164">
        <f t="shared" si="140"/>
        <v>212000</v>
      </c>
      <c r="H282" s="164">
        <f t="shared" si="141"/>
        <v>850000</v>
      </c>
      <c r="I282" s="164">
        <f t="shared" si="147"/>
        <v>224000</v>
      </c>
      <c r="J282" s="164">
        <f t="shared" si="147"/>
        <v>212000</v>
      </c>
      <c r="K282" s="164">
        <f t="shared" si="147"/>
        <v>202000</v>
      </c>
      <c r="L282" s="164">
        <f t="shared" si="147"/>
        <v>212000</v>
      </c>
      <c r="M282" s="164">
        <f t="shared" si="142"/>
        <v>0</v>
      </c>
      <c r="N282" s="164">
        <f t="shared" si="148"/>
        <v>0</v>
      </c>
      <c r="O282" s="164">
        <f t="shared" si="148"/>
        <v>0</v>
      </c>
      <c r="P282" s="164">
        <f t="shared" si="148"/>
        <v>0</v>
      </c>
      <c r="Q282" s="164">
        <f t="shared" si="148"/>
        <v>0</v>
      </c>
      <c r="R282" s="164">
        <f t="shared" si="143"/>
        <v>0</v>
      </c>
      <c r="S282" s="164">
        <f t="shared" si="149"/>
        <v>0</v>
      </c>
      <c r="T282" s="164">
        <f t="shared" si="149"/>
        <v>0</v>
      </c>
      <c r="U282" s="164">
        <f t="shared" si="149"/>
        <v>0</v>
      </c>
      <c r="V282" s="164">
        <f t="shared" si="149"/>
        <v>0</v>
      </c>
    </row>
    <row r="283" spans="1:22" ht="16.5" thickTop="1" thickBot="1">
      <c r="A283" s="160" t="s">
        <v>121</v>
      </c>
      <c r="B283" s="166" t="s">
        <v>105</v>
      </c>
      <c r="C283" s="164">
        <f t="shared" si="139"/>
        <v>1503000</v>
      </c>
      <c r="D283" s="164">
        <f t="shared" si="140"/>
        <v>363000</v>
      </c>
      <c r="E283" s="164">
        <f t="shared" si="140"/>
        <v>373000</v>
      </c>
      <c r="F283" s="164">
        <f t="shared" si="140"/>
        <v>373000</v>
      </c>
      <c r="G283" s="164">
        <f t="shared" si="140"/>
        <v>394000</v>
      </c>
      <c r="H283" s="164">
        <f t="shared" si="141"/>
        <v>1503000</v>
      </c>
      <c r="I283" s="164">
        <f t="shared" si="147"/>
        <v>363000</v>
      </c>
      <c r="J283" s="164">
        <f t="shared" si="147"/>
        <v>373000</v>
      </c>
      <c r="K283" s="164">
        <f t="shared" si="147"/>
        <v>373000</v>
      </c>
      <c r="L283" s="164">
        <f t="shared" si="147"/>
        <v>394000</v>
      </c>
      <c r="M283" s="164">
        <f t="shared" si="142"/>
        <v>0</v>
      </c>
      <c r="N283" s="164">
        <f t="shared" si="148"/>
        <v>0</v>
      </c>
      <c r="O283" s="164">
        <f t="shared" si="148"/>
        <v>0</v>
      </c>
      <c r="P283" s="164">
        <f t="shared" si="148"/>
        <v>0</v>
      </c>
      <c r="Q283" s="164">
        <f t="shared" si="148"/>
        <v>0</v>
      </c>
      <c r="R283" s="164">
        <f t="shared" si="143"/>
        <v>0</v>
      </c>
      <c r="S283" s="164">
        <f t="shared" si="149"/>
        <v>0</v>
      </c>
      <c r="T283" s="164">
        <f t="shared" si="149"/>
        <v>0</v>
      </c>
      <c r="U283" s="164">
        <f t="shared" si="149"/>
        <v>0</v>
      </c>
      <c r="V283" s="164">
        <f t="shared" si="149"/>
        <v>0</v>
      </c>
    </row>
    <row r="284" spans="1:22" ht="31.5" thickTop="1" thickBot="1">
      <c r="A284" s="160" t="s">
        <v>121</v>
      </c>
      <c r="B284" s="167" t="s">
        <v>153</v>
      </c>
      <c r="C284" s="164">
        <f t="shared" si="139"/>
        <v>1503000</v>
      </c>
      <c r="D284" s="164">
        <f t="shared" si="140"/>
        <v>363000</v>
      </c>
      <c r="E284" s="164">
        <f t="shared" si="140"/>
        <v>373000</v>
      </c>
      <c r="F284" s="164">
        <f t="shared" si="140"/>
        <v>373000</v>
      </c>
      <c r="G284" s="164">
        <f t="shared" si="140"/>
        <v>394000</v>
      </c>
      <c r="H284" s="164">
        <f t="shared" si="141"/>
        <v>1503000</v>
      </c>
      <c r="I284" s="164">
        <f t="shared" si="147"/>
        <v>363000</v>
      </c>
      <c r="J284" s="164">
        <f t="shared" si="147"/>
        <v>373000</v>
      </c>
      <c r="K284" s="164">
        <f t="shared" si="147"/>
        <v>373000</v>
      </c>
      <c r="L284" s="164">
        <f t="shared" si="147"/>
        <v>394000</v>
      </c>
      <c r="M284" s="164">
        <f t="shared" si="142"/>
        <v>0</v>
      </c>
      <c r="N284" s="164">
        <f t="shared" si="148"/>
        <v>0</v>
      </c>
      <c r="O284" s="164">
        <f t="shared" si="148"/>
        <v>0</v>
      </c>
      <c r="P284" s="164">
        <f t="shared" si="148"/>
        <v>0</v>
      </c>
      <c r="Q284" s="164">
        <f t="shared" si="148"/>
        <v>0</v>
      </c>
      <c r="R284" s="164">
        <f t="shared" si="143"/>
        <v>0</v>
      </c>
      <c r="S284" s="164">
        <f t="shared" si="149"/>
        <v>0</v>
      </c>
      <c r="T284" s="164">
        <f t="shared" si="149"/>
        <v>0</v>
      </c>
      <c r="U284" s="164">
        <f t="shared" si="149"/>
        <v>0</v>
      </c>
      <c r="V284" s="164">
        <f t="shared" si="149"/>
        <v>0</v>
      </c>
    </row>
    <row r="285" spans="1:22" ht="16.5" thickTop="1" thickBot="1">
      <c r="A285" s="160" t="s">
        <v>121</v>
      </c>
      <c r="B285" s="165" t="s">
        <v>155</v>
      </c>
      <c r="C285" s="164">
        <f t="shared" si="139"/>
        <v>4378000</v>
      </c>
      <c r="D285" s="164">
        <f t="shared" si="140"/>
        <v>730000</v>
      </c>
      <c r="E285" s="164">
        <f t="shared" si="140"/>
        <v>2215000</v>
      </c>
      <c r="F285" s="164">
        <f t="shared" si="140"/>
        <v>6615000</v>
      </c>
      <c r="G285" s="164">
        <f t="shared" si="140"/>
        <v>-5182000</v>
      </c>
      <c r="H285" s="164">
        <f t="shared" si="141"/>
        <v>4378000</v>
      </c>
      <c r="I285" s="164">
        <f t="shared" si="147"/>
        <v>730000</v>
      </c>
      <c r="J285" s="164">
        <f t="shared" si="147"/>
        <v>2215000</v>
      </c>
      <c r="K285" s="164">
        <f t="shared" si="147"/>
        <v>6615000</v>
      </c>
      <c r="L285" s="164">
        <f t="shared" si="147"/>
        <v>-5182000</v>
      </c>
      <c r="M285" s="164">
        <f t="shared" si="142"/>
        <v>0</v>
      </c>
      <c r="N285" s="164">
        <f t="shared" si="148"/>
        <v>0</v>
      </c>
      <c r="O285" s="164">
        <f t="shared" si="148"/>
        <v>0</v>
      </c>
      <c r="P285" s="164">
        <f t="shared" si="148"/>
        <v>0</v>
      </c>
      <c r="Q285" s="164">
        <f t="shared" si="148"/>
        <v>0</v>
      </c>
      <c r="R285" s="164">
        <f t="shared" si="143"/>
        <v>0</v>
      </c>
      <c r="S285" s="164">
        <f t="shared" si="149"/>
        <v>0</v>
      </c>
      <c r="T285" s="164">
        <f t="shared" si="149"/>
        <v>0</v>
      </c>
      <c r="U285" s="164">
        <f t="shared" si="149"/>
        <v>0</v>
      </c>
      <c r="V285" s="164">
        <f t="shared" si="149"/>
        <v>0</v>
      </c>
    </row>
    <row r="286" spans="1:22" ht="31.5" thickTop="1" thickBot="1">
      <c r="A286" s="160" t="s">
        <v>218</v>
      </c>
      <c r="B286" s="165" t="s">
        <v>219</v>
      </c>
      <c r="C286" s="164">
        <f t="shared" si="139"/>
        <v>72130000</v>
      </c>
      <c r="D286" s="164">
        <f t="shared" si="140"/>
        <v>18012000</v>
      </c>
      <c r="E286" s="164">
        <f t="shared" si="140"/>
        <v>19030000</v>
      </c>
      <c r="F286" s="164">
        <f t="shared" si="140"/>
        <v>23420000</v>
      </c>
      <c r="G286" s="164">
        <f t="shared" si="140"/>
        <v>11668000</v>
      </c>
      <c r="H286" s="164">
        <f t="shared" si="141"/>
        <v>72130000</v>
      </c>
      <c r="I286" s="164">
        <f t="shared" ref="I286:L293" si="150">SUM(I294,I302)</f>
        <v>18012000</v>
      </c>
      <c r="J286" s="164">
        <f t="shared" si="150"/>
        <v>19030000</v>
      </c>
      <c r="K286" s="164">
        <f t="shared" si="150"/>
        <v>23420000</v>
      </c>
      <c r="L286" s="164">
        <f t="shared" si="150"/>
        <v>11668000</v>
      </c>
      <c r="M286" s="164">
        <f t="shared" si="142"/>
        <v>0</v>
      </c>
      <c r="N286" s="164">
        <f t="shared" ref="N286:Q293" si="151">SUM(N294,N302)</f>
        <v>0</v>
      </c>
      <c r="O286" s="164">
        <f t="shared" si="151"/>
        <v>0</v>
      </c>
      <c r="P286" s="164">
        <f t="shared" si="151"/>
        <v>0</v>
      </c>
      <c r="Q286" s="164">
        <f t="shared" si="151"/>
        <v>0</v>
      </c>
      <c r="R286" s="164">
        <f t="shared" si="143"/>
        <v>0</v>
      </c>
      <c r="S286" s="164">
        <f t="shared" ref="S286:V293" si="152">SUM(S294,S302)</f>
        <v>0</v>
      </c>
      <c r="T286" s="164">
        <f t="shared" si="152"/>
        <v>0</v>
      </c>
      <c r="U286" s="164">
        <f t="shared" si="152"/>
        <v>0</v>
      </c>
      <c r="V286" s="164">
        <f t="shared" si="152"/>
        <v>0</v>
      </c>
    </row>
    <row r="287" spans="1:22" ht="16.5" thickTop="1" thickBot="1">
      <c r="A287" s="160" t="s">
        <v>121</v>
      </c>
      <c r="B287" s="166" t="s">
        <v>99</v>
      </c>
      <c r="C287" s="164">
        <f t="shared" si="139"/>
        <v>67802000</v>
      </c>
      <c r="D287" s="164">
        <f t="shared" si="140"/>
        <v>17292000</v>
      </c>
      <c r="E287" s="164">
        <f t="shared" si="140"/>
        <v>16830000</v>
      </c>
      <c r="F287" s="164">
        <f t="shared" si="140"/>
        <v>16820000</v>
      </c>
      <c r="G287" s="164">
        <f t="shared" si="140"/>
        <v>16860000</v>
      </c>
      <c r="H287" s="164">
        <f t="shared" si="141"/>
        <v>67802000</v>
      </c>
      <c r="I287" s="164">
        <f t="shared" si="150"/>
        <v>17292000</v>
      </c>
      <c r="J287" s="164">
        <f t="shared" si="150"/>
        <v>16830000</v>
      </c>
      <c r="K287" s="164">
        <f t="shared" si="150"/>
        <v>16820000</v>
      </c>
      <c r="L287" s="164">
        <f t="shared" si="150"/>
        <v>16860000</v>
      </c>
      <c r="M287" s="164">
        <f t="shared" si="142"/>
        <v>0</v>
      </c>
      <c r="N287" s="164">
        <f t="shared" si="151"/>
        <v>0</v>
      </c>
      <c r="O287" s="164">
        <f t="shared" si="151"/>
        <v>0</v>
      </c>
      <c r="P287" s="164">
        <f t="shared" si="151"/>
        <v>0</v>
      </c>
      <c r="Q287" s="164">
        <f t="shared" si="151"/>
        <v>0</v>
      </c>
      <c r="R287" s="164">
        <f t="shared" si="143"/>
        <v>0</v>
      </c>
      <c r="S287" s="164">
        <f t="shared" si="152"/>
        <v>0</v>
      </c>
      <c r="T287" s="164">
        <f t="shared" si="152"/>
        <v>0</v>
      </c>
      <c r="U287" s="164">
        <f t="shared" si="152"/>
        <v>0</v>
      </c>
      <c r="V287" s="164">
        <f t="shared" si="152"/>
        <v>0</v>
      </c>
    </row>
    <row r="288" spans="1:22" ht="16.5" thickTop="1" thickBot="1">
      <c r="A288" s="160" t="s">
        <v>121</v>
      </c>
      <c r="B288" s="167" t="s">
        <v>100</v>
      </c>
      <c r="C288" s="164">
        <f t="shared" si="139"/>
        <v>50850000</v>
      </c>
      <c r="D288" s="164">
        <f t="shared" si="140"/>
        <v>13050000</v>
      </c>
      <c r="E288" s="164">
        <f t="shared" si="140"/>
        <v>12600000</v>
      </c>
      <c r="F288" s="164">
        <f t="shared" si="140"/>
        <v>12600000</v>
      </c>
      <c r="G288" s="164">
        <f t="shared" si="140"/>
        <v>12600000</v>
      </c>
      <c r="H288" s="164">
        <f t="shared" si="141"/>
        <v>50850000</v>
      </c>
      <c r="I288" s="164">
        <f t="shared" si="150"/>
        <v>13050000</v>
      </c>
      <c r="J288" s="164">
        <f t="shared" si="150"/>
        <v>12600000</v>
      </c>
      <c r="K288" s="164">
        <f t="shared" si="150"/>
        <v>12600000</v>
      </c>
      <c r="L288" s="164">
        <f t="shared" si="150"/>
        <v>12600000</v>
      </c>
      <c r="M288" s="164">
        <f t="shared" si="142"/>
        <v>0</v>
      </c>
      <c r="N288" s="164">
        <f t="shared" si="151"/>
        <v>0</v>
      </c>
      <c r="O288" s="164">
        <f t="shared" si="151"/>
        <v>0</v>
      </c>
      <c r="P288" s="164">
        <f t="shared" si="151"/>
        <v>0</v>
      </c>
      <c r="Q288" s="164">
        <f t="shared" si="151"/>
        <v>0</v>
      </c>
      <c r="R288" s="164">
        <f t="shared" si="143"/>
        <v>0</v>
      </c>
      <c r="S288" s="164">
        <f t="shared" si="152"/>
        <v>0</v>
      </c>
      <c r="T288" s="164">
        <f t="shared" si="152"/>
        <v>0</v>
      </c>
      <c r="U288" s="164">
        <f t="shared" si="152"/>
        <v>0</v>
      </c>
      <c r="V288" s="164">
        <f t="shared" si="152"/>
        <v>0</v>
      </c>
    </row>
    <row r="289" spans="1:22" ht="16.5" thickTop="1" thickBot="1">
      <c r="A289" s="160" t="s">
        <v>121</v>
      </c>
      <c r="B289" s="167" t="s">
        <v>101</v>
      </c>
      <c r="C289" s="164">
        <f t="shared" si="139"/>
        <v>15210000</v>
      </c>
      <c r="D289" s="164">
        <f t="shared" si="140"/>
        <v>3800000</v>
      </c>
      <c r="E289" s="164">
        <f t="shared" si="140"/>
        <v>3800000</v>
      </c>
      <c r="F289" s="164">
        <f t="shared" si="140"/>
        <v>3800000</v>
      </c>
      <c r="G289" s="164">
        <f t="shared" si="140"/>
        <v>3810000</v>
      </c>
      <c r="H289" s="164">
        <f t="shared" si="141"/>
        <v>15210000</v>
      </c>
      <c r="I289" s="164">
        <f t="shared" si="150"/>
        <v>3800000</v>
      </c>
      <c r="J289" s="164">
        <f t="shared" si="150"/>
        <v>3800000</v>
      </c>
      <c r="K289" s="164">
        <f t="shared" si="150"/>
        <v>3800000</v>
      </c>
      <c r="L289" s="164">
        <f t="shared" si="150"/>
        <v>3810000</v>
      </c>
      <c r="M289" s="164">
        <f t="shared" si="142"/>
        <v>0</v>
      </c>
      <c r="N289" s="164">
        <f t="shared" si="151"/>
        <v>0</v>
      </c>
      <c r="O289" s="164">
        <f t="shared" si="151"/>
        <v>0</v>
      </c>
      <c r="P289" s="164">
        <f t="shared" si="151"/>
        <v>0</v>
      </c>
      <c r="Q289" s="164">
        <f t="shared" si="151"/>
        <v>0</v>
      </c>
      <c r="R289" s="164">
        <f t="shared" si="143"/>
        <v>0</v>
      </c>
      <c r="S289" s="164">
        <f t="shared" si="152"/>
        <v>0</v>
      </c>
      <c r="T289" s="164">
        <f t="shared" si="152"/>
        <v>0</v>
      </c>
      <c r="U289" s="164">
        <f t="shared" si="152"/>
        <v>0</v>
      </c>
      <c r="V289" s="164">
        <f t="shared" si="152"/>
        <v>0</v>
      </c>
    </row>
    <row r="290" spans="1:22" ht="16.5" thickTop="1" thickBot="1">
      <c r="A290" s="160" t="s">
        <v>121</v>
      </c>
      <c r="B290" s="167" t="s">
        <v>104</v>
      </c>
      <c r="C290" s="164">
        <f t="shared" si="139"/>
        <v>830000</v>
      </c>
      <c r="D290" s="164">
        <f t="shared" si="140"/>
        <v>219000</v>
      </c>
      <c r="E290" s="164">
        <f t="shared" si="140"/>
        <v>207000</v>
      </c>
      <c r="F290" s="164">
        <f t="shared" si="140"/>
        <v>197000</v>
      </c>
      <c r="G290" s="164">
        <f t="shared" si="140"/>
        <v>207000</v>
      </c>
      <c r="H290" s="164">
        <f t="shared" si="141"/>
        <v>830000</v>
      </c>
      <c r="I290" s="164">
        <f t="shared" si="150"/>
        <v>219000</v>
      </c>
      <c r="J290" s="164">
        <f t="shared" si="150"/>
        <v>207000</v>
      </c>
      <c r="K290" s="164">
        <f t="shared" si="150"/>
        <v>197000</v>
      </c>
      <c r="L290" s="164">
        <f t="shared" si="150"/>
        <v>207000</v>
      </c>
      <c r="M290" s="164">
        <f t="shared" si="142"/>
        <v>0</v>
      </c>
      <c r="N290" s="164">
        <f t="shared" si="151"/>
        <v>0</v>
      </c>
      <c r="O290" s="164">
        <f t="shared" si="151"/>
        <v>0</v>
      </c>
      <c r="P290" s="164">
        <f t="shared" si="151"/>
        <v>0</v>
      </c>
      <c r="Q290" s="164">
        <f t="shared" si="151"/>
        <v>0</v>
      </c>
      <c r="R290" s="164">
        <f t="shared" si="143"/>
        <v>0</v>
      </c>
      <c r="S290" s="164">
        <f t="shared" si="152"/>
        <v>0</v>
      </c>
      <c r="T290" s="164">
        <f t="shared" si="152"/>
        <v>0</v>
      </c>
      <c r="U290" s="164">
        <f t="shared" si="152"/>
        <v>0</v>
      </c>
      <c r="V290" s="164">
        <f t="shared" si="152"/>
        <v>0</v>
      </c>
    </row>
    <row r="291" spans="1:22" ht="16.5" thickTop="1" thickBot="1">
      <c r="A291" s="160" t="s">
        <v>121</v>
      </c>
      <c r="B291" s="167" t="s">
        <v>105</v>
      </c>
      <c r="C291" s="164">
        <f t="shared" si="139"/>
        <v>912000</v>
      </c>
      <c r="D291" s="164">
        <f t="shared" si="140"/>
        <v>223000</v>
      </c>
      <c r="E291" s="164">
        <f t="shared" si="140"/>
        <v>223000</v>
      </c>
      <c r="F291" s="164">
        <f t="shared" si="140"/>
        <v>223000</v>
      </c>
      <c r="G291" s="164">
        <f t="shared" si="140"/>
        <v>243000</v>
      </c>
      <c r="H291" s="164">
        <f t="shared" si="141"/>
        <v>912000</v>
      </c>
      <c r="I291" s="164">
        <f t="shared" si="150"/>
        <v>223000</v>
      </c>
      <c r="J291" s="164">
        <f t="shared" si="150"/>
        <v>223000</v>
      </c>
      <c r="K291" s="164">
        <f t="shared" si="150"/>
        <v>223000</v>
      </c>
      <c r="L291" s="164">
        <f t="shared" si="150"/>
        <v>243000</v>
      </c>
      <c r="M291" s="164">
        <f t="shared" si="142"/>
        <v>0</v>
      </c>
      <c r="N291" s="164">
        <f t="shared" si="151"/>
        <v>0</v>
      </c>
      <c r="O291" s="164">
        <f t="shared" si="151"/>
        <v>0</v>
      </c>
      <c r="P291" s="164">
        <f t="shared" si="151"/>
        <v>0</v>
      </c>
      <c r="Q291" s="164">
        <f t="shared" si="151"/>
        <v>0</v>
      </c>
      <c r="R291" s="164">
        <f t="shared" si="143"/>
        <v>0</v>
      </c>
      <c r="S291" s="164">
        <f t="shared" si="152"/>
        <v>0</v>
      </c>
      <c r="T291" s="164">
        <f t="shared" si="152"/>
        <v>0</v>
      </c>
      <c r="U291" s="164">
        <f t="shared" si="152"/>
        <v>0</v>
      </c>
      <c r="V291" s="164">
        <f t="shared" si="152"/>
        <v>0</v>
      </c>
    </row>
    <row r="292" spans="1:22" ht="31.5" thickTop="1" thickBot="1">
      <c r="A292" s="160" t="s">
        <v>121</v>
      </c>
      <c r="B292" s="168" t="s">
        <v>153</v>
      </c>
      <c r="C292" s="164">
        <f t="shared" si="139"/>
        <v>912000</v>
      </c>
      <c r="D292" s="164">
        <f t="shared" si="140"/>
        <v>223000</v>
      </c>
      <c r="E292" s="164">
        <f t="shared" si="140"/>
        <v>223000</v>
      </c>
      <c r="F292" s="164">
        <f t="shared" si="140"/>
        <v>223000</v>
      </c>
      <c r="G292" s="164">
        <f t="shared" si="140"/>
        <v>243000</v>
      </c>
      <c r="H292" s="164">
        <f t="shared" si="141"/>
        <v>912000</v>
      </c>
      <c r="I292" s="164">
        <f t="shared" si="150"/>
        <v>223000</v>
      </c>
      <c r="J292" s="164">
        <f t="shared" si="150"/>
        <v>223000</v>
      </c>
      <c r="K292" s="164">
        <f t="shared" si="150"/>
        <v>223000</v>
      </c>
      <c r="L292" s="164">
        <f t="shared" si="150"/>
        <v>243000</v>
      </c>
      <c r="M292" s="164">
        <f t="shared" si="142"/>
        <v>0</v>
      </c>
      <c r="N292" s="164">
        <f t="shared" si="151"/>
        <v>0</v>
      </c>
      <c r="O292" s="164">
        <f t="shared" si="151"/>
        <v>0</v>
      </c>
      <c r="P292" s="164">
        <f t="shared" si="151"/>
        <v>0</v>
      </c>
      <c r="Q292" s="164">
        <f t="shared" si="151"/>
        <v>0</v>
      </c>
      <c r="R292" s="164">
        <f t="shared" si="143"/>
        <v>0</v>
      </c>
      <c r="S292" s="164">
        <f t="shared" si="152"/>
        <v>0</v>
      </c>
      <c r="T292" s="164">
        <f t="shared" si="152"/>
        <v>0</v>
      </c>
      <c r="U292" s="164">
        <f t="shared" si="152"/>
        <v>0</v>
      </c>
      <c r="V292" s="164">
        <f t="shared" si="152"/>
        <v>0</v>
      </c>
    </row>
    <row r="293" spans="1:22" ht="16.5" thickTop="1" thickBot="1">
      <c r="A293" s="160" t="s">
        <v>121</v>
      </c>
      <c r="B293" s="166" t="s">
        <v>155</v>
      </c>
      <c r="C293" s="164">
        <f t="shared" si="139"/>
        <v>4328000</v>
      </c>
      <c r="D293" s="164">
        <f t="shared" si="140"/>
        <v>720000</v>
      </c>
      <c r="E293" s="164">
        <f t="shared" si="140"/>
        <v>2200000</v>
      </c>
      <c r="F293" s="164">
        <f t="shared" si="140"/>
        <v>6600000</v>
      </c>
      <c r="G293" s="164">
        <f t="shared" si="140"/>
        <v>-5192000</v>
      </c>
      <c r="H293" s="164">
        <f t="shared" si="141"/>
        <v>4328000</v>
      </c>
      <c r="I293" s="164">
        <f t="shared" si="150"/>
        <v>720000</v>
      </c>
      <c r="J293" s="164">
        <f t="shared" si="150"/>
        <v>2200000</v>
      </c>
      <c r="K293" s="164">
        <f t="shared" si="150"/>
        <v>6600000</v>
      </c>
      <c r="L293" s="164">
        <f t="shared" si="150"/>
        <v>-5192000</v>
      </c>
      <c r="M293" s="164">
        <f t="shared" si="142"/>
        <v>0</v>
      </c>
      <c r="N293" s="164">
        <f t="shared" si="151"/>
        <v>0</v>
      </c>
      <c r="O293" s="164">
        <f t="shared" si="151"/>
        <v>0</v>
      </c>
      <c r="P293" s="164">
        <f t="shared" si="151"/>
        <v>0</v>
      </c>
      <c r="Q293" s="164">
        <f t="shared" si="151"/>
        <v>0</v>
      </c>
      <c r="R293" s="164">
        <f t="shared" si="143"/>
        <v>0</v>
      </c>
      <c r="S293" s="164">
        <f t="shared" si="152"/>
        <v>0</v>
      </c>
      <c r="T293" s="164">
        <f t="shared" si="152"/>
        <v>0</v>
      </c>
      <c r="U293" s="164">
        <f t="shared" si="152"/>
        <v>0</v>
      </c>
      <c r="V293" s="164">
        <f t="shared" si="152"/>
        <v>0</v>
      </c>
    </row>
    <row r="294" spans="1:22" ht="31.5" thickTop="1" thickBot="1">
      <c r="A294" s="160" t="s">
        <v>220</v>
      </c>
      <c r="B294" s="166" t="s">
        <v>221</v>
      </c>
      <c r="C294" s="164">
        <f t="shared" si="139"/>
        <v>2622000</v>
      </c>
      <c r="D294" s="164">
        <f t="shared" si="140"/>
        <v>672000</v>
      </c>
      <c r="E294" s="164">
        <f t="shared" si="140"/>
        <v>650000</v>
      </c>
      <c r="F294" s="164">
        <f t="shared" si="140"/>
        <v>650000</v>
      </c>
      <c r="G294" s="164">
        <f t="shared" si="140"/>
        <v>650000</v>
      </c>
      <c r="H294" s="164">
        <f t="shared" si="141"/>
        <v>2622000</v>
      </c>
      <c r="I294" s="164">
        <f>SUM(I295,I301)</f>
        <v>672000</v>
      </c>
      <c r="J294" s="164">
        <f>SUM(J295,J301)</f>
        <v>650000</v>
      </c>
      <c r="K294" s="164">
        <f>SUM(K295,K301)</f>
        <v>650000</v>
      </c>
      <c r="L294" s="164">
        <f>SUM(L295,L301)</f>
        <v>650000</v>
      </c>
      <c r="M294" s="164">
        <f t="shared" si="142"/>
        <v>0</v>
      </c>
      <c r="N294" s="164">
        <f>SUM(N295,N301)</f>
        <v>0</v>
      </c>
      <c r="O294" s="164">
        <f>SUM(O295,O301)</f>
        <v>0</v>
      </c>
      <c r="P294" s="164">
        <f>SUM(P295,P301)</f>
        <v>0</v>
      </c>
      <c r="Q294" s="164">
        <f>SUM(Q295,Q301)</f>
        <v>0</v>
      </c>
      <c r="R294" s="164">
        <f t="shared" si="143"/>
        <v>0</v>
      </c>
      <c r="S294" s="164">
        <f>SUM(S295,S301)</f>
        <v>0</v>
      </c>
      <c r="T294" s="164">
        <f>SUM(T295,T301)</f>
        <v>0</v>
      </c>
      <c r="U294" s="164">
        <f>SUM(U295,U301)</f>
        <v>0</v>
      </c>
      <c r="V294" s="164">
        <f>SUM(V295,V301)</f>
        <v>0</v>
      </c>
    </row>
    <row r="295" spans="1:22" ht="16.5" thickTop="1" thickBot="1">
      <c r="A295" s="160" t="s">
        <v>121</v>
      </c>
      <c r="B295" s="167" t="s">
        <v>99</v>
      </c>
      <c r="C295" s="164">
        <f t="shared" si="139"/>
        <v>2602000</v>
      </c>
      <c r="D295" s="164">
        <f t="shared" si="140"/>
        <v>652000</v>
      </c>
      <c r="E295" s="164">
        <f t="shared" si="140"/>
        <v>650000</v>
      </c>
      <c r="F295" s="164">
        <f t="shared" si="140"/>
        <v>650000</v>
      </c>
      <c r="G295" s="164">
        <f t="shared" si="140"/>
        <v>650000</v>
      </c>
      <c r="H295" s="164">
        <f t="shared" si="141"/>
        <v>2602000</v>
      </c>
      <c r="I295" s="164">
        <f>SUM(I296:I299)</f>
        <v>652000</v>
      </c>
      <c r="J295" s="164">
        <f>SUM(J296:J299)</f>
        <v>650000</v>
      </c>
      <c r="K295" s="164">
        <f>SUM(K296:K299)</f>
        <v>650000</v>
      </c>
      <c r="L295" s="164">
        <f>SUM(L296:L299)</f>
        <v>650000</v>
      </c>
      <c r="M295" s="164">
        <f t="shared" si="142"/>
        <v>0</v>
      </c>
      <c r="N295" s="164">
        <f>SUM(N296:N299)</f>
        <v>0</v>
      </c>
      <c r="O295" s="164">
        <f>SUM(O296:O299)</f>
        <v>0</v>
      </c>
      <c r="P295" s="164">
        <f>SUM(P296:P299)</f>
        <v>0</v>
      </c>
      <c r="Q295" s="164">
        <f>SUM(Q296:Q299)</f>
        <v>0</v>
      </c>
      <c r="R295" s="164">
        <f t="shared" si="143"/>
        <v>0</v>
      </c>
      <c r="S295" s="164">
        <f>SUM(S296:S299)</f>
        <v>0</v>
      </c>
      <c r="T295" s="164">
        <f>SUM(T296:T299)</f>
        <v>0</v>
      </c>
      <c r="U295" s="164">
        <f>SUM(U296:U299)</f>
        <v>0</v>
      </c>
      <c r="V295" s="164">
        <f>SUM(V296:V299)</f>
        <v>0</v>
      </c>
    </row>
    <row r="296" spans="1:22" ht="16.5" thickTop="1" thickBot="1">
      <c r="A296" s="160" t="s">
        <v>121</v>
      </c>
      <c r="B296" s="168" t="s">
        <v>100</v>
      </c>
      <c r="C296" s="164">
        <f t="shared" si="139"/>
        <v>1600000</v>
      </c>
      <c r="D296" s="164">
        <f t="shared" si="140"/>
        <v>400000</v>
      </c>
      <c r="E296" s="164">
        <f t="shared" si="140"/>
        <v>400000</v>
      </c>
      <c r="F296" s="164">
        <f t="shared" si="140"/>
        <v>400000</v>
      </c>
      <c r="G296" s="164">
        <f t="shared" si="140"/>
        <v>400000</v>
      </c>
      <c r="H296" s="164">
        <f t="shared" si="141"/>
        <v>1600000</v>
      </c>
      <c r="I296" s="164">
        <v>400000</v>
      </c>
      <c r="J296" s="164">
        <v>400000</v>
      </c>
      <c r="K296" s="164">
        <v>400000</v>
      </c>
      <c r="L296" s="164">
        <v>400000</v>
      </c>
      <c r="M296" s="164">
        <f t="shared" si="142"/>
        <v>0</v>
      </c>
      <c r="N296" s="164">
        <v>0</v>
      </c>
      <c r="O296" s="164">
        <v>0</v>
      </c>
      <c r="P296" s="164">
        <v>0</v>
      </c>
      <c r="Q296" s="164">
        <v>0</v>
      </c>
      <c r="R296" s="164">
        <f t="shared" si="143"/>
        <v>0</v>
      </c>
      <c r="S296" s="164">
        <v>0</v>
      </c>
      <c r="T296" s="164">
        <v>0</v>
      </c>
      <c r="U296" s="164">
        <v>0</v>
      </c>
      <c r="V296" s="164">
        <v>0</v>
      </c>
    </row>
    <row r="297" spans="1:22" ht="16.5" thickTop="1" thickBot="1">
      <c r="A297" s="160" t="s">
        <v>121</v>
      </c>
      <c r="B297" s="168" t="s">
        <v>101</v>
      </c>
      <c r="C297" s="164">
        <f t="shared" si="139"/>
        <v>960000</v>
      </c>
      <c r="D297" s="164">
        <f t="shared" si="140"/>
        <v>240000</v>
      </c>
      <c r="E297" s="164">
        <f t="shared" si="140"/>
        <v>240000</v>
      </c>
      <c r="F297" s="164">
        <f t="shared" si="140"/>
        <v>240000</v>
      </c>
      <c r="G297" s="164">
        <f t="shared" si="140"/>
        <v>240000</v>
      </c>
      <c r="H297" s="164">
        <f t="shared" si="141"/>
        <v>960000</v>
      </c>
      <c r="I297" s="164">
        <v>240000</v>
      </c>
      <c r="J297" s="164">
        <v>240000</v>
      </c>
      <c r="K297" s="164">
        <v>240000</v>
      </c>
      <c r="L297" s="164">
        <v>240000</v>
      </c>
      <c r="M297" s="164">
        <f t="shared" si="142"/>
        <v>0</v>
      </c>
      <c r="N297" s="164">
        <v>0</v>
      </c>
      <c r="O297" s="164">
        <v>0</v>
      </c>
      <c r="P297" s="164">
        <v>0</v>
      </c>
      <c r="Q297" s="164">
        <v>0</v>
      </c>
      <c r="R297" s="164">
        <f t="shared" si="143"/>
        <v>0</v>
      </c>
      <c r="S297" s="164">
        <v>0</v>
      </c>
      <c r="T297" s="164">
        <v>0</v>
      </c>
      <c r="U297" s="164">
        <v>0</v>
      </c>
      <c r="V297" s="164">
        <v>0</v>
      </c>
    </row>
    <row r="298" spans="1:22" ht="16.5" thickTop="1" thickBot="1">
      <c r="A298" s="160" t="s">
        <v>121</v>
      </c>
      <c r="B298" s="168" t="s">
        <v>104</v>
      </c>
      <c r="C298" s="164">
        <f t="shared" si="139"/>
        <v>30000</v>
      </c>
      <c r="D298" s="164">
        <f t="shared" si="140"/>
        <v>9000</v>
      </c>
      <c r="E298" s="164">
        <f t="shared" si="140"/>
        <v>7000</v>
      </c>
      <c r="F298" s="164">
        <f t="shared" si="140"/>
        <v>7000</v>
      </c>
      <c r="G298" s="164">
        <f t="shared" si="140"/>
        <v>7000</v>
      </c>
      <c r="H298" s="164">
        <f t="shared" si="141"/>
        <v>30000</v>
      </c>
      <c r="I298" s="164">
        <v>9000</v>
      </c>
      <c r="J298" s="164">
        <v>7000</v>
      </c>
      <c r="K298" s="164">
        <v>7000</v>
      </c>
      <c r="L298" s="164">
        <v>7000</v>
      </c>
      <c r="M298" s="164">
        <f t="shared" si="142"/>
        <v>0</v>
      </c>
      <c r="N298" s="164">
        <v>0</v>
      </c>
      <c r="O298" s="164">
        <v>0</v>
      </c>
      <c r="P298" s="164">
        <v>0</v>
      </c>
      <c r="Q298" s="164">
        <v>0</v>
      </c>
      <c r="R298" s="164">
        <f t="shared" si="143"/>
        <v>0</v>
      </c>
      <c r="S298" s="164">
        <v>0</v>
      </c>
      <c r="T298" s="164">
        <v>0</v>
      </c>
      <c r="U298" s="164">
        <v>0</v>
      </c>
      <c r="V298" s="164">
        <v>0</v>
      </c>
    </row>
    <row r="299" spans="1:22" ht="16.5" thickTop="1" thickBot="1">
      <c r="A299" s="160" t="s">
        <v>121</v>
      </c>
      <c r="B299" s="168" t="s">
        <v>105</v>
      </c>
      <c r="C299" s="164">
        <f t="shared" si="139"/>
        <v>12000</v>
      </c>
      <c r="D299" s="164">
        <f t="shared" si="140"/>
        <v>3000</v>
      </c>
      <c r="E299" s="164">
        <f t="shared" si="140"/>
        <v>3000</v>
      </c>
      <c r="F299" s="164">
        <f t="shared" si="140"/>
        <v>3000</v>
      </c>
      <c r="G299" s="164">
        <f t="shared" si="140"/>
        <v>3000</v>
      </c>
      <c r="H299" s="164">
        <f t="shared" si="141"/>
        <v>12000</v>
      </c>
      <c r="I299" s="164">
        <f>SUM(I300)</f>
        <v>3000</v>
      </c>
      <c r="J299" s="164">
        <f>SUM(J300)</f>
        <v>3000</v>
      </c>
      <c r="K299" s="164">
        <f>SUM(K300)</f>
        <v>3000</v>
      </c>
      <c r="L299" s="164">
        <f>SUM(L300)</f>
        <v>3000</v>
      </c>
      <c r="M299" s="164">
        <f t="shared" si="142"/>
        <v>0</v>
      </c>
      <c r="N299" s="164">
        <f>SUM(N300)</f>
        <v>0</v>
      </c>
      <c r="O299" s="164">
        <f>SUM(O300)</f>
        <v>0</v>
      </c>
      <c r="P299" s="164">
        <f>SUM(P300)</f>
        <v>0</v>
      </c>
      <c r="Q299" s="164">
        <f>SUM(Q300)</f>
        <v>0</v>
      </c>
      <c r="R299" s="164">
        <f t="shared" si="143"/>
        <v>0</v>
      </c>
      <c r="S299" s="164">
        <f>SUM(S300)</f>
        <v>0</v>
      </c>
      <c r="T299" s="164">
        <f>SUM(T300)</f>
        <v>0</v>
      </c>
      <c r="U299" s="164">
        <f>SUM(U300)</f>
        <v>0</v>
      </c>
      <c r="V299" s="164">
        <f>SUM(V300)</f>
        <v>0</v>
      </c>
    </row>
    <row r="300" spans="1:22" ht="31.5" thickTop="1" thickBot="1">
      <c r="A300" s="160" t="s">
        <v>121</v>
      </c>
      <c r="B300" s="169" t="s">
        <v>153</v>
      </c>
      <c r="C300" s="164">
        <f t="shared" si="139"/>
        <v>12000</v>
      </c>
      <c r="D300" s="164">
        <f t="shared" si="140"/>
        <v>3000</v>
      </c>
      <c r="E300" s="164">
        <f t="shared" si="140"/>
        <v>3000</v>
      </c>
      <c r="F300" s="164">
        <f t="shared" si="140"/>
        <v>3000</v>
      </c>
      <c r="G300" s="164">
        <f t="shared" si="140"/>
        <v>3000</v>
      </c>
      <c r="H300" s="164">
        <f t="shared" si="141"/>
        <v>12000</v>
      </c>
      <c r="I300" s="164">
        <v>3000</v>
      </c>
      <c r="J300" s="164">
        <v>3000</v>
      </c>
      <c r="K300" s="164">
        <v>3000</v>
      </c>
      <c r="L300" s="164">
        <v>3000</v>
      </c>
      <c r="M300" s="164">
        <f t="shared" si="142"/>
        <v>0</v>
      </c>
      <c r="N300" s="164">
        <v>0</v>
      </c>
      <c r="O300" s="164">
        <v>0</v>
      </c>
      <c r="P300" s="164">
        <v>0</v>
      </c>
      <c r="Q300" s="164">
        <v>0</v>
      </c>
      <c r="R300" s="164">
        <f t="shared" si="143"/>
        <v>0</v>
      </c>
      <c r="S300" s="164">
        <v>0</v>
      </c>
      <c r="T300" s="164">
        <v>0</v>
      </c>
      <c r="U300" s="164">
        <v>0</v>
      </c>
      <c r="V300" s="164">
        <v>0</v>
      </c>
    </row>
    <row r="301" spans="1:22" ht="16.5" thickTop="1" thickBot="1">
      <c r="A301" s="160" t="s">
        <v>121</v>
      </c>
      <c r="B301" s="167" t="s">
        <v>155</v>
      </c>
      <c r="C301" s="164">
        <f t="shared" si="139"/>
        <v>20000</v>
      </c>
      <c r="D301" s="164">
        <f t="shared" si="140"/>
        <v>20000</v>
      </c>
      <c r="E301" s="164">
        <f t="shared" si="140"/>
        <v>0</v>
      </c>
      <c r="F301" s="164">
        <f t="shared" si="140"/>
        <v>0</v>
      </c>
      <c r="G301" s="164">
        <f t="shared" si="140"/>
        <v>0</v>
      </c>
      <c r="H301" s="164">
        <f t="shared" si="141"/>
        <v>20000</v>
      </c>
      <c r="I301" s="164">
        <v>20000</v>
      </c>
      <c r="J301" s="164">
        <v>0</v>
      </c>
      <c r="K301" s="164">
        <v>0</v>
      </c>
      <c r="L301" s="164">
        <v>0</v>
      </c>
      <c r="M301" s="164">
        <f t="shared" si="142"/>
        <v>0</v>
      </c>
      <c r="N301" s="164">
        <v>0</v>
      </c>
      <c r="O301" s="164">
        <v>0</v>
      </c>
      <c r="P301" s="164">
        <v>0</v>
      </c>
      <c r="Q301" s="164">
        <v>0</v>
      </c>
      <c r="R301" s="164">
        <f t="shared" si="143"/>
        <v>0</v>
      </c>
      <c r="S301" s="164">
        <v>0</v>
      </c>
      <c r="T301" s="164">
        <v>0</v>
      </c>
      <c r="U301" s="164">
        <v>0</v>
      </c>
      <c r="V301" s="164">
        <v>0</v>
      </c>
    </row>
    <row r="302" spans="1:22" ht="16.5" thickTop="1" thickBot="1">
      <c r="A302" s="160" t="s">
        <v>222</v>
      </c>
      <c r="B302" s="166" t="s">
        <v>217</v>
      </c>
      <c r="C302" s="164">
        <f t="shared" si="139"/>
        <v>69508000</v>
      </c>
      <c r="D302" s="164">
        <f t="shared" si="140"/>
        <v>17340000</v>
      </c>
      <c r="E302" s="164">
        <f t="shared" si="140"/>
        <v>18380000</v>
      </c>
      <c r="F302" s="164">
        <f t="shared" si="140"/>
        <v>22770000</v>
      </c>
      <c r="G302" s="164">
        <f t="shared" si="140"/>
        <v>11018000</v>
      </c>
      <c r="H302" s="164">
        <f t="shared" si="141"/>
        <v>69508000</v>
      </c>
      <c r="I302" s="164">
        <f>SUM(I303,I309)</f>
        <v>17340000</v>
      </c>
      <c r="J302" s="164">
        <f>SUM(J303,J309)</f>
        <v>18380000</v>
      </c>
      <c r="K302" s="164">
        <f>SUM(K303,K309)</f>
        <v>22770000</v>
      </c>
      <c r="L302" s="164">
        <f>SUM(L303,L309)</f>
        <v>11018000</v>
      </c>
      <c r="M302" s="164">
        <f t="shared" si="142"/>
        <v>0</v>
      </c>
      <c r="N302" s="164">
        <f>SUM(N303,N309)</f>
        <v>0</v>
      </c>
      <c r="O302" s="164">
        <f>SUM(O303,O309)</f>
        <v>0</v>
      </c>
      <c r="P302" s="164">
        <f>SUM(P303,P309)</f>
        <v>0</v>
      </c>
      <c r="Q302" s="164">
        <f>SUM(Q303,Q309)</f>
        <v>0</v>
      </c>
      <c r="R302" s="164">
        <f t="shared" si="143"/>
        <v>0</v>
      </c>
      <c r="S302" s="164">
        <f>SUM(S303,S309)</f>
        <v>0</v>
      </c>
      <c r="T302" s="164">
        <f>SUM(T303,T309)</f>
        <v>0</v>
      </c>
      <c r="U302" s="164">
        <f>SUM(U303,U309)</f>
        <v>0</v>
      </c>
      <c r="V302" s="164">
        <f>SUM(V303,V309)</f>
        <v>0</v>
      </c>
    </row>
    <row r="303" spans="1:22" ht="16.5" thickTop="1" thickBot="1">
      <c r="A303" s="160" t="s">
        <v>121</v>
      </c>
      <c r="B303" s="167" t="s">
        <v>99</v>
      </c>
      <c r="C303" s="164">
        <f t="shared" si="139"/>
        <v>65200000</v>
      </c>
      <c r="D303" s="164">
        <f t="shared" si="140"/>
        <v>16640000</v>
      </c>
      <c r="E303" s="164">
        <f t="shared" si="140"/>
        <v>16180000</v>
      </c>
      <c r="F303" s="164">
        <f t="shared" si="140"/>
        <v>16170000</v>
      </c>
      <c r="G303" s="164">
        <f t="shared" si="140"/>
        <v>16210000</v>
      </c>
      <c r="H303" s="164">
        <f t="shared" si="141"/>
        <v>65200000</v>
      </c>
      <c r="I303" s="164">
        <f>SUM(I304:I307)</f>
        <v>16640000</v>
      </c>
      <c r="J303" s="164">
        <f>SUM(J304:J307)</f>
        <v>16180000</v>
      </c>
      <c r="K303" s="164">
        <f>SUM(K304:K307)</f>
        <v>16170000</v>
      </c>
      <c r="L303" s="164">
        <f>SUM(L304:L307)</f>
        <v>16210000</v>
      </c>
      <c r="M303" s="164">
        <f t="shared" si="142"/>
        <v>0</v>
      </c>
      <c r="N303" s="164">
        <f>SUM(N304:N307)</f>
        <v>0</v>
      </c>
      <c r="O303" s="164">
        <f>SUM(O304:O307)</f>
        <v>0</v>
      </c>
      <c r="P303" s="164">
        <f>SUM(P304:P307)</f>
        <v>0</v>
      </c>
      <c r="Q303" s="164">
        <f>SUM(Q304:Q307)</f>
        <v>0</v>
      </c>
      <c r="R303" s="164">
        <f t="shared" si="143"/>
        <v>0</v>
      </c>
      <c r="S303" s="164">
        <f>SUM(S304:S307)</f>
        <v>0</v>
      </c>
      <c r="T303" s="164">
        <f>SUM(T304:T307)</f>
        <v>0</v>
      </c>
      <c r="U303" s="164">
        <f>SUM(U304:U307)</f>
        <v>0</v>
      </c>
      <c r="V303" s="164">
        <f>SUM(V304:V307)</f>
        <v>0</v>
      </c>
    </row>
    <row r="304" spans="1:22" ht="16.5" thickTop="1" thickBot="1">
      <c r="A304" s="160" t="s">
        <v>121</v>
      </c>
      <c r="B304" s="168" t="s">
        <v>100</v>
      </c>
      <c r="C304" s="164">
        <f t="shared" si="139"/>
        <v>49250000</v>
      </c>
      <c r="D304" s="164">
        <f t="shared" si="140"/>
        <v>12650000</v>
      </c>
      <c r="E304" s="164">
        <f t="shared" si="140"/>
        <v>12200000</v>
      </c>
      <c r="F304" s="164">
        <f t="shared" si="140"/>
        <v>12200000</v>
      </c>
      <c r="G304" s="164">
        <f t="shared" si="140"/>
        <v>12200000</v>
      </c>
      <c r="H304" s="164">
        <f t="shared" si="141"/>
        <v>49250000</v>
      </c>
      <c r="I304" s="164">
        <v>12650000</v>
      </c>
      <c r="J304" s="164">
        <v>12200000</v>
      </c>
      <c r="K304" s="164">
        <v>12200000</v>
      </c>
      <c r="L304" s="164">
        <v>12200000</v>
      </c>
      <c r="M304" s="164">
        <f t="shared" si="142"/>
        <v>0</v>
      </c>
      <c r="N304" s="164">
        <v>0</v>
      </c>
      <c r="O304" s="164">
        <v>0</v>
      </c>
      <c r="P304" s="164">
        <v>0</v>
      </c>
      <c r="Q304" s="164">
        <v>0</v>
      </c>
      <c r="R304" s="164">
        <f t="shared" si="143"/>
        <v>0</v>
      </c>
      <c r="S304" s="164">
        <v>0</v>
      </c>
      <c r="T304" s="164">
        <v>0</v>
      </c>
      <c r="U304" s="164">
        <v>0</v>
      </c>
      <c r="V304" s="164">
        <v>0</v>
      </c>
    </row>
    <row r="305" spans="1:22" ht="16.5" thickTop="1" thickBot="1">
      <c r="A305" s="160" t="s">
        <v>121</v>
      </c>
      <c r="B305" s="168" t="s">
        <v>101</v>
      </c>
      <c r="C305" s="164">
        <f t="shared" si="139"/>
        <v>14250000</v>
      </c>
      <c r="D305" s="164">
        <f t="shared" si="140"/>
        <v>3560000</v>
      </c>
      <c r="E305" s="164">
        <f t="shared" si="140"/>
        <v>3560000</v>
      </c>
      <c r="F305" s="164">
        <f t="shared" si="140"/>
        <v>3560000</v>
      </c>
      <c r="G305" s="164">
        <f t="shared" si="140"/>
        <v>3570000</v>
      </c>
      <c r="H305" s="164">
        <f t="shared" si="141"/>
        <v>14250000</v>
      </c>
      <c r="I305" s="164">
        <v>3560000</v>
      </c>
      <c r="J305" s="164">
        <v>3560000</v>
      </c>
      <c r="K305" s="164">
        <v>3560000</v>
      </c>
      <c r="L305" s="164">
        <v>3570000</v>
      </c>
      <c r="M305" s="164">
        <f t="shared" si="142"/>
        <v>0</v>
      </c>
      <c r="N305" s="164">
        <v>0</v>
      </c>
      <c r="O305" s="164">
        <v>0</v>
      </c>
      <c r="P305" s="164">
        <v>0</v>
      </c>
      <c r="Q305" s="164">
        <v>0</v>
      </c>
      <c r="R305" s="164">
        <f t="shared" si="143"/>
        <v>0</v>
      </c>
      <c r="S305" s="164">
        <v>0</v>
      </c>
      <c r="T305" s="164">
        <v>0</v>
      </c>
      <c r="U305" s="164">
        <v>0</v>
      </c>
      <c r="V305" s="164">
        <v>0</v>
      </c>
    </row>
    <row r="306" spans="1:22" ht="16.5" thickTop="1" thickBot="1">
      <c r="A306" s="160" t="s">
        <v>121</v>
      </c>
      <c r="B306" s="168" t="s">
        <v>104</v>
      </c>
      <c r="C306" s="164">
        <f t="shared" si="139"/>
        <v>800000</v>
      </c>
      <c r="D306" s="164">
        <f t="shared" si="140"/>
        <v>210000</v>
      </c>
      <c r="E306" s="164">
        <f t="shared" si="140"/>
        <v>200000</v>
      </c>
      <c r="F306" s="164">
        <f t="shared" si="140"/>
        <v>190000</v>
      </c>
      <c r="G306" s="164">
        <f t="shared" si="140"/>
        <v>200000</v>
      </c>
      <c r="H306" s="164">
        <f t="shared" si="141"/>
        <v>800000</v>
      </c>
      <c r="I306" s="164">
        <v>210000</v>
      </c>
      <c r="J306" s="164">
        <v>200000</v>
      </c>
      <c r="K306" s="164">
        <v>190000</v>
      </c>
      <c r="L306" s="164">
        <v>200000</v>
      </c>
      <c r="M306" s="164">
        <f t="shared" si="142"/>
        <v>0</v>
      </c>
      <c r="N306" s="164">
        <v>0</v>
      </c>
      <c r="O306" s="164">
        <v>0</v>
      </c>
      <c r="P306" s="164">
        <v>0</v>
      </c>
      <c r="Q306" s="164">
        <v>0</v>
      </c>
      <c r="R306" s="164">
        <f t="shared" si="143"/>
        <v>0</v>
      </c>
      <c r="S306" s="164">
        <v>0</v>
      </c>
      <c r="T306" s="164">
        <v>0</v>
      </c>
      <c r="U306" s="164">
        <v>0</v>
      </c>
      <c r="V306" s="164">
        <v>0</v>
      </c>
    </row>
    <row r="307" spans="1:22" ht="16.5" thickTop="1" thickBot="1">
      <c r="A307" s="160" t="s">
        <v>121</v>
      </c>
      <c r="B307" s="168" t="s">
        <v>105</v>
      </c>
      <c r="C307" s="164">
        <f t="shared" si="139"/>
        <v>900000</v>
      </c>
      <c r="D307" s="164">
        <f t="shared" si="140"/>
        <v>220000</v>
      </c>
      <c r="E307" s="164">
        <f t="shared" si="140"/>
        <v>220000</v>
      </c>
      <c r="F307" s="164">
        <f t="shared" si="140"/>
        <v>220000</v>
      </c>
      <c r="G307" s="164">
        <f t="shared" si="140"/>
        <v>240000</v>
      </c>
      <c r="H307" s="164">
        <f t="shared" si="141"/>
        <v>900000</v>
      </c>
      <c r="I307" s="164">
        <f>SUM(I308)</f>
        <v>220000</v>
      </c>
      <c r="J307" s="164">
        <f>SUM(J308)</f>
        <v>220000</v>
      </c>
      <c r="K307" s="164">
        <f>SUM(K308)</f>
        <v>220000</v>
      </c>
      <c r="L307" s="164">
        <f>SUM(L308)</f>
        <v>240000</v>
      </c>
      <c r="M307" s="164">
        <f t="shared" si="142"/>
        <v>0</v>
      </c>
      <c r="N307" s="164">
        <f>SUM(N308)</f>
        <v>0</v>
      </c>
      <c r="O307" s="164">
        <f>SUM(O308)</f>
        <v>0</v>
      </c>
      <c r="P307" s="164">
        <f>SUM(P308)</f>
        <v>0</v>
      </c>
      <c r="Q307" s="164">
        <f>SUM(Q308)</f>
        <v>0</v>
      </c>
      <c r="R307" s="164">
        <f t="shared" si="143"/>
        <v>0</v>
      </c>
      <c r="S307" s="164">
        <f>SUM(S308)</f>
        <v>0</v>
      </c>
      <c r="T307" s="164">
        <f>SUM(T308)</f>
        <v>0</v>
      </c>
      <c r="U307" s="164">
        <f>SUM(U308)</f>
        <v>0</v>
      </c>
      <c r="V307" s="164">
        <f>SUM(V308)</f>
        <v>0</v>
      </c>
    </row>
    <row r="308" spans="1:22" ht="31.5" thickTop="1" thickBot="1">
      <c r="A308" s="160" t="s">
        <v>121</v>
      </c>
      <c r="B308" s="169" t="s">
        <v>153</v>
      </c>
      <c r="C308" s="164">
        <f t="shared" si="139"/>
        <v>900000</v>
      </c>
      <c r="D308" s="164">
        <f t="shared" si="140"/>
        <v>220000</v>
      </c>
      <c r="E308" s="164">
        <f t="shared" si="140"/>
        <v>220000</v>
      </c>
      <c r="F308" s="164">
        <f t="shared" si="140"/>
        <v>220000</v>
      </c>
      <c r="G308" s="164">
        <f t="shared" si="140"/>
        <v>240000</v>
      </c>
      <c r="H308" s="164">
        <f t="shared" si="141"/>
        <v>900000</v>
      </c>
      <c r="I308" s="164">
        <v>220000</v>
      </c>
      <c r="J308" s="164">
        <v>220000</v>
      </c>
      <c r="K308" s="164">
        <v>220000</v>
      </c>
      <c r="L308" s="164">
        <v>240000</v>
      </c>
      <c r="M308" s="164">
        <f t="shared" si="142"/>
        <v>0</v>
      </c>
      <c r="N308" s="164">
        <v>0</v>
      </c>
      <c r="O308" s="164">
        <v>0</v>
      </c>
      <c r="P308" s="164">
        <v>0</v>
      </c>
      <c r="Q308" s="164">
        <v>0</v>
      </c>
      <c r="R308" s="164">
        <f t="shared" si="143"/>
        <v>0</v>
      </c>
      <c r="S308" s="164">
        <v>0</v>
      </c>
      <c r="T308" s="164">
        <v>0</v>
      </c>
      <c r="U308" s="164">
        <v>0</v>
      </c>
      <c r="V308" s="164">
        <v>0</v>
      </c>
    </row>
    <row r="309" spans="1:22" ht="16.5" thickTop="1" thickBot="1">
      <c r="A309" s="160" t="s">
        <v>121</v>
      </c>
      <c r="B309" s="167" t="s">
        <v>155</v>
      </c>
      <c r="C309" s="164">
        <f t="shared" si="139"/>
        <v>4308000</v>
      </c>
      <c r="D309" s="164">
        <f t="shared" si="140"/>
        <v>700000</v>
      </c>
      <c r="E309" s="164">
        <f t="shared" si="140"/>
        <v>2200000</v>
      </c>
      <c r="F309" s="164">
        <f t="shared" si="140"/>
        <v>6600000</v>
      </c>
      <c r="G309" s="164">
        <f t="shared" si="140"/>
        <v>-5192000</v>
      </c>
      <c r="H309" s="164">
        <f t="shared" si="141"/>
        <v>4308000</v>
      </c>
      <c r="I309" s="164">
        <v>700000</v>
      </c>
      <c r="J309" s="164">
        <v>2200000</v>
      </c>
      <c r="K309" s="164">
        <v>6600000</v>
      </c>
      <c r="L309" s="164">
        <v>-5192000</v>
      </c>
      <c r="M309" s="164">
        <f t="shared" si="142"/>
        <v>0</v>
      </c>
      <c r="N309" s="164">
        <v>0</v>
      </c>
      <c r="O309" s="164">
        <v>0</v>
      </c>
      <c r="P309" s="164">
        <v>0</v>
      </c>
      <c r="Q309" s="164">
        <v>0</v>
      </c>
      <c r="R309" s="164">
        <f t="shared" si="143"/>
        <v>0</v>
      </c>
      <c r="S309" s="164">
        <v>0</v>
      </c>
      <c r="T309" s="164">
        <v>0</v>
      </c>
      <c r="U309" s="164">
        <v>0</v>
      </c>
      <c r="V309" s="164">
        <v>0</v>
      </c>
    </row>
    <row r="310" spans="1:22" ht="31.5" thickTop="1" thickBot="1">
      <c r="A310" s="160" t="s">
        <v>223</v>
      </c>
      <c r="B310" s="165" t="s">
        <v>224</v>
      </c>
      <c r="C310" s="164">
        <f t="shared" si="139"/>
        <v>1870000</v>
      </c>
      <c r="D310" s="164">
        <f t="shared" si="140"/>
        <v>455000</v>
      </c>
      <c r="E310" s="164">
        <f t="shared" si="140"/>
        <v>481000</v>
      </c>
      <c r="F310" s="164">
        <f t="shared" si="140"/>
        <v>470000</v>
      </c>
      <c r="G310" s="164">
        <f t="shared" si="140"/>
        <v>464000</v>
      </c>
      <c r="H310" s="164">
        <f t="shared" si="141"/>
        <v>1870000</v>
      </c>
      <c r="I310" s="164">
        <f>SUM(I311,I317)</f>
        <v>455000</v>
      </c>
      <c r="J310" s="164">
        <f>SUM(J311,J317)</f>
        <v>481000</v>
      </c>
      <c r="K310" s="164">
        <f>SUM(K311,K317)</f>
        <v>470000</v>
      </c>
      <c r="L310" s="164">
        <f>SUM(L311,L317)</f>
        <v>464000</v>
      </c>
      <c r="M310" s="164">
        <f t="shared" si="142"/>
        <v>0</v>
      </c>
      <c r="N310" s="164">
        <f>SUM(N311,N317)</f>
        <v>0</v>
      </c>
      <c r="O310" s="164">
        <f>SUM(O311,O317)</f>
        <v>0</v>
      </c>
      <c r="P310" s="164">
        <f>SUM(P311,P317)</f>
        <v>0</v>
      </c>
      <c r="Q310" s="164">
        <f>SUM(Q311,Q317)</f>
        <v>0</v>
      </c>
      <c r="R310" s="164">
        <f t="shared" si="143"/>
        <v>0</v>
      </c>
      <c r="S310" s="164">
        <f>SUM(S311,S317)</f>
        <v>0</v>
      </c>
      <c r="T310" s="164">
        <f>SUM(T311,T317)</f>
        <v>0</v>
      </c>
      <c r="U310" s="164">
        <f>SUM(U311,U317)</f>
        <v>0</v>
      </c>
      <c r="V310" s="164">
        <f>SUM(V311,V317)</f>
        <v>0</v>
      </c>
    </row>
    <row r="311" spans="1:22" ht="16.5" thickTop="1" thickBot="1">
      <c r="A311" s="160" t="s">
        <v>121</v>
      </c>
      <c r="B311" s="166" t="s">
        <v>99</v>
      </c>
      <c r="C311" s="164">
        <f t="shared" si="139"/>
        <v>1820000</v>
      </c>
      <c r="D311" s="164">
        <f t="shared" si="140"/>
        <v>445000</v>
      </c>
      <c r="E311" s="164">
        <f t="shared" si="140"/>
        <v>466000</v>
      </c>
      <c r="F311" s="164">
        <f t="shared" si="140"/>
        <v>455000</v>
      </c>
      <c r="G311" s="164">
        <f t="shared" si="140"/>
        <v>454000</v>
      </c>
      <c r="H311" s="164">
        <f t="shared" si="141"/>
        <v>1820000</v>
      </c>
      <c r="I311" s="164">
        <f>SUM(I312:I315)</f>
        <v>445000</v>
      </c>
      <c r="J311" s="164">
        <f>SUM(J312:J315)</f>
        <v>466000</v>
      </c>
      <c r="K311" s="164">
        <f>SUM(K312:K315)</f>
        <v>455000</v>
      </c>
      <c r="L311" s="164">
        <f>SUM(L312:L315)</f>
        <v>454000</v>
      </c>
      <c r="M311" s="164">
        <f t="shared" si="142"/>
        <v>0</v>
      </c>
      <c r="N311" s="164">
        <f>SUM(N312:N315)</f>
        <v>0</v>
      </c>
      <c r="O311" s="164">
        <f>SUM(O312:O315)</f>
        <v>0</v>
      </c>
      <c r="P311" s="164">
        <f>SUM(P312:P315)</f>
        <v>0</v>
      </c>
      <c r="Q311" s="164">
        <f>SUM(Q312:Q315)</f>
        <v>0</v>
      </c>
      <c r="R311" s="164">
        <f t="shared" si="143"/>
        <v>0</v>
      </c>
      <c r="S311" s="164">
        <f>SUM(S312:S315)</f>
        <v>0</v>
      </c>
      <c r="T311" s="164">
        <f>SUM(T312:T315)</f>
        <v>0</v>
      </c>
      <c r="U311" s="164">
        <f>SUM(U312:U315)</f>
        <v>0</v>
      </c>
      <c r="V311" s="164">
        <f>SUM(V312:V315)</f>
        <v>0</v>
      </c>
    </row>
    <row r="312" spans="1:22" ht="16.5" thickTop="1" thickBot="1">
      <c r="A312" s="160" t="s">
        <v>121</v>
      </c>
      <c r="B312" s="167" t="s">
        <v>100</v>
      </c>
      <c r="C312" s="164">
        <f t="shared" si="139"/>
        <v>711000</v>
      </c>
      <c r="D312" s="164">
        <f t="shared" si="140"/>
        <v>175000</v>
      </c>
      <c r="E312" s="164">
        <f t="shared" si="140"/>
        <v>186000</v>
      </c>
      <c r="F312" s="164">
        <f t="shared" si="140"/>
        <v>175000</v>
      </c>
      <c r="G312" s="164">
        <f t="shared" si="140"/>
        <v>175000</v>
      </c>
      <c r="H312" s="164">
        <f t="shared" si="141"/>
        <v>711000</v>
      </c>
      <c r="I312" s="164">
        <v>175000</v>
      </c>
      <c r="J312" s="164">
        <v>186000</v>
      </c>
      <c r="K312" s="164">
        <v>175000</v>
      </c>
      <c r="L312" s="164">
        <v>175000</v>
      </c>
      <c r="M312" s="164">
        <f t="shared" si="142"/>
        <v>0</v>
      </c>
      <c r="N312" s="164">
        <v>0</v>
      </c>
      <c r="O312" s="164">
        <v>0</v>
      </c>
      <c r="P312" s="164">
        <v>0</v>
      </c>
      <c r="Q312" s="164">
        <v>0</v>
      </c>
      <c r="R312" s="164">
        <f t="shared" si="143"/>
        <v>0</v>
      </c>
      <c r="S312" s="164">
        <v>0</v>
      </c>
      <c r="T312" s="164">
        <v>0</v>
      </c>
      <c r="U312" s="164">
        <v>0</v>
      </c>
      <c r="V312" s="164">
        <v>0</v>
      </c>
    </row>
    <row r="313" spans="1:22" ht="16.5" thickTop="1" thickBot="1">
      <c r="A313" s="160" t="s">
        <v>121</v>
      </c>
      <c r="B313" s="167" t="s">
        <v>101</v>
      </c>
      <c r="C313" s="164">
        <f t="shared" si="139"/>
        <v>498000</v>
      </c>
      <c r="D313" s="164">
        <f t="shared" si="140"/>
        <v>125000</v>
      </c>
      <c r="E313" s="164">
        <f t="shared" si="140"/>
        <v>125000</v>
      </c>
      <c r="F313" s="164">
        <f t="shared" si="140"/>
        <v>125000</v>
      </c>
      <c r="G313" s="164">
        <f t="shared" si="140"/>
        <v>123000</v>
      </c>
      <c r="H313" s="164">
        <f t="shared" si="141"/>
        <v>498000</v>
      </c>
      <c r="I313" s="164">
        <v>125000</v>
      </c>
      <c r="J313" s="164">
        <v>125000</v>
      </c>
      <c r="K313" s="164">
        <v>125000</v>
      </c>
      <c r="L313" s="164">
        <v>123000</v>
      </c>
      <c r="M313" s="164">
        <f t="shared" si="142"/>
        <v>0</v>
      </c>
      <c r="N313" s="164">
        <v>0</v>
      </c>
      <c r="O313" s="164">
        <v>0</v>
      </c>
      <c r="P313" s="164">
        <v>0</v>
      </c>
      <c r="Q313" s="164">
        <v>0</v>
      </c>
      <c r="R313" s="164">
        <f t="shared" si="143"/>
        <v>0</v>
      </c>
      <c r="S313" s="164">
        <v>0</v>
      </c>
      <c r="T313" s="164">
        <v>0</v>
      </c>
      <c r="U313" s="164">
        <v>0</v>
      </c>
      <c r="V313" s="164">
        <v>0</v>
      </c>
    </row>
    <row r="314" spans="1:22" ht="16.5" thickTop="1" thickBot="1">
      <c r="A314" s="160" t="s">
        <v>121</v>
      </c>
      <c r="B314" s="167" t="s">
        <v>104</v>
      </c>
      <c r="C314" s="164">
        <f t="shared" si="139"/>
        <v>20000</v>
      </c>
      <c r="D314" s="164">
        <f t="shared" si="140"/>
        <v>5000</v>
      </c>
      <c r="E314" s="164">
        <f t="shared" si="140"/>
        <v>5000</v>
      </c>
      <c r="F314" s="164">
        <f t="shared" si="140"/>
        <v>5000</v>
      </c>
      <c r="G314" s="164">
        <f t="shared" si="140"/>
        <v>5000</v>
      </c>
      <c r="H314" s="164">
        <f t="shared" si="141"/>
        <v>20000</v>
      </c>
      <c r="I314" s="164">
        <v>5000</v>
      </c>
      <c r="J314" s="164">
        <v>5000</v>
      </c>
      <c r="K314" s="164">
        <v>5000</v>
      </c>
      <c r="L314" s="164">
        <v>5000</v>
      </c>
      <c r="M314" s="164">
        <f t="shared" si="142"/>
        <v>0</v>
      </c>
      <c r="N314" s="164">
        <v>0</v>
      </c>
      <c r="O314" s="164">
        <v>0</v>
      </c>
      <c r="P314" s="164">
        <v>0</v>
      </c>
      <c r="Q314" s="164">
        <v>0</v>
      </c>
      <c r="R314" s="164">
        <f t="shared" si="143"/>
        <v>0</v>
      </c>
      <c r="S314" s="164">
        <v>0</v>
      </c>
      <c r="T314" s="164">
        <v>0</v>
      </c>
      <c r="U314" s="164">
        <v>0</v>
      </c>
      <c r="V314" s="164">
        <v>0</v>
      </c>
    </row>
    <row r="315" spans="1:22" ht="16.5" thickTop="1" thickBot="1">
      <c r="A315" s="160" t="s">
        <v>121</v>
      </c>
      <c r="B315" s="167" t="s">
        <v>105</v>
      </c>
      <c r="C315" s="164">
        <f t="shared" si="139"/>
        <v>591000</v>
      </c>
      <c r="D315" s="164">
        <f t="shared" si="140"/>
        <v>140000</v>
      </c>
      <c r="E315" s="164">
        <f t="shared" si="140"/>
        <v>150000</v>
      </c>
      <c r="F315" s="164">
        <f t="shared" si="140"/>
        <v>150000</v>
      </c>
      <c r="G315" s="164">
        <f t="shared" si="140"/>
        <v>151000</v>
      </c>
      <c r="H315" s="164">
        <f t="shared" si="141"/>
        <v>591000</v>
      </c>
      <c r="I315" s="164">
        <f>SUM(I316)</f>
        <v>140000</v>
      </c>
      <c r="J315" s="164">
        <f>SUM(J316)</f>
        <v>150000</v>
      </c>
      <c r="K315" s="164">
        <f>SUM(K316)</f>
        <v>150000</v>
      </c>
      <c r="L315" s="164">
        <f>SUM(L316)</f>
        <v>151000</v>
      </c>
      <c r="M315" s="164">
        <f t="shared" si="142"/>
        <v>0</v>
      </c>
      <c r="N315" s="164">
        <f>SUM(N316)</f>
        <v>0</v>
      </c>
      <c r="O315" s="164">
        <f>SUM(O316)</f>
        <v>0</v>
      </c>
      <c r="P315" s="164">
        <f>SUM(P316)</f>
        <v>0</v>
      </c>
      <c r="Q315" s="164">
        <f>SUM(Q316)</f>
        <v>0</v>
      </c>
      <c r="R315" s="164">
        <f t="shared" si="143"/>
        <v>0</v>
      </c>
      <c r="S315" s="164">
        <f>SUM(S316)</f>
        <v>0</v>
      </c>
      <c r="T315" s="164">
        <f>SUM(T316)</f>
        <v>0</v>
      </c>
      <c r="U315" s="164">
        <f>SUM(U316)</f>
        <v>0</v>
      </c>
      <c r="V315" s="164">
        <f>SUM(V316)</f>
        <v>0</v>
      </c>
    </row>
    <row r="316" spans="1:22" ht="31.5" thickTop="1" thickBot="1">
      <c r="A316" s="160" t="s">
        <v>121</v>
      </c>
      <c r="B316" s="168" t="s">
        <v>153</v>
      </c>
      <c r="C316" s="164">
        <f t="shared" si="139"/>
        <v>591000</v>
      </c>
      <c r="D316" s="164">
        <f t="shared" si="140"/>
        <v>140000</v>
      </c>
      <c r="E316" s="164">
        <f t="shared" si="140"/>
        <v>150000</v>
      </c>
      <c r="F316" s="164">
        <f t="shared" si="140"/>
        <v>150000</v>
      </c>
      <c r="G316" s="164">
        <f t="shared" si="140"/>
        <v>151000</v>
      </c>
      <c r="H316" s="164">
        <f t="shared" si="141"/>
        <v>591000</v>
      </c>
      <c r="I316" s="164">
        <v>140000</v>
      </c>
      <c r="J316" s="164">
        <v>150000</v>
      </c>
      <c r="K316" s="164">
        <v>150000</v>
      </c>
      <c r="L316" s="164">
        <v>151000</v>
      </c>
      <c r="M316" s="164">
        <f t="shared" si="142"/>
        <v>0</v>
      </c>
      <c r="N316" s="164">
        <v>0</v>
      </c>
      <c r="O316" s="164">
        <v>0</v>
      </c>
      <c r="P316" s="164">
        <v>0</v>
      </c>
      <c r="Q316" s="164">
        <v>0</v>
      </c>
      <c r="R316" s="164">
        <f t="shared" si="143"/>
        <v>0</v>
      </c>
      <c r="S316" s="164">
        <v>0</v>
      </c>
      <c r="T316" s="164">
        <v>0</v>
      </c>
      <c r="U316" s="164">
        <v>0</v>
      </c>
      <c r="V316" s="164">
        <v>0</v>
      </c>
    </row>
    <row r="317" spans="1:22" ht="16.5" thickTop="1" thickBot="1">
      <c r="A317" s="160" t="s">
        <v>121</v>
      </c>
      <c r="B317" s="166" t="s">
        <v>155</v>
      </c>
      <c r="C317" s="164">
        <f t="shared" si="139"/>
        <v>50000</v>
      </c>
      <c r="D317" s="164">
        <f t="shared" si="140"/>
        <v>10000</v>
      </c>
      <c r="E317" s="164">
        <f t="shared" si="140"/>
        <v>15000</v>
      </c>
      <c r="F317" s="164">
        <f t="shared" si="140"/>
        <v>15000</v>
      </c>
      <c r="G317" s="164">
        <f t="shared" si="140"/>
        <v>10000</v>
      </c>
      <c r="H317" s="164">
        <f t="shared" si="141"/>
        <v>50000</v>
      </c>
      <c r="I317" s="164">
        <v>10000</v>
      </c>
      <c r="J317" s="164">
        <v>15000</v>
      </c>
      <c r="K317" s="164">
        <v>15000</v>
      </c>
      <c r="L317" s="164">
        <v>10000</v>
      </c>
      <c r="M317" s="164">
        <f t="shared" si="142"/>
        <v>0</v>
      </c>
      <c r="N317" s="164">
        <v>0</v>
      </c>
      <c r="O317" s="164">
        <v>0</v>
      </c>
      <c r="P317" s="164">
        <v>0</v>
      </c>
      <c r="Q317" s="164">
        <v>0</v>
      </c>
      <c r="R317" s="164">
        <f t="shared" si="143"/>
        <v>0</v>
      </c>
      <c r="S317" s="164">
        <v>0</v>
      </c>
      <c r="T317" s="164">
        <v>0</v>
      </c>
      <c r="U317" s="164">
        <v>0</v>
      </c>
      <c r="V317" s="164">
        <v>0</v>
      </c>
    </row>
    <row r="318" spans="1:22" ht="16.5" thickTop="1" thickBot="1">
      <c r="A318" s="160" t="s">
        <v>225</v>
      </c>
      <c r="B318" s="163" t="s">
        <v>226</v>
      </c>
      <c r="C318" s="164">
        <f t="shared" si="139"/>
        <v>6500000</v>
      </c>
      <c r="D318" s="164">
        <f t="shared" si="140"/>
        <v>1835000</v>
      </c>
      <c r="E318" s="164">
        <f t="shared" si="140"/>
        <v>1835000</v>
      </c>
      <c r="F318" s="164">
        <f t="shared" si="140"/>
        <v>1535000</v>
      </c>
      <c r="G318" s="164">
        <f t="shared" si="140"/>
        <v>1295000</v>
      </c>
      <c r="H318" s="164">
        <f t="shared" si="141"/>
        <v>6500000</v>
      </c>
      <c r="I318" s="164">
        <f>SUM(I319,I325)</f>
        <v>1835000</v>
      </c>
      <c r="J318" s="164">
        <f>SUM(J319,J325)</f>
        <v>1835000</v>
      </c>
      <c r="K318" s="164">
        <f>SUM(K319,K325)</f>
        <v>1535000</v>
      </c>
      <c r="L318" s="164">
        <f>SUM(L319,L325)</f>
        <v>1295000</v>
      </c>
      <c r="M318" s="164">
        <f t="shared" si="142"/>
        <v>0</v>
      </c>
      <c r="N318" s="164">
        <f>SUM(N319,N325)</f>
        <v>0</v>
      </c>
      <c r="O318" s="164">
        <f>SUM(O319,O325)</f>
        <v>0</v>
      </c>
      <c r="P318" s="164">
        <f>SUM(P319,P325)</f>
        <v>0</v>
      </c>
      <c r="Q318" s="164">
        <f>SUM(Q319,Q325)</f>
        <v>0</v>
      </c>
      <c r="R318" s="164">
        <f t="shared" si="143"/>
        <v>0</v>
      </c>
      <c r="S318" s="164">
        <f>SUM(S319,S325)</f>
        <v>0</v>
      </c>
      <c r="T318" s="164">
        <f>SUM(T319,T325)</f>
        <v>0</v>
      </c>
      <c r="U318" s="164">
        <f>SUM(U319,U325)</f>
        <v>0</v>
      </c>
      <c r="V318" s="164">
        <f>SUM(V319,V325)</f>
        <v>0</v>
      </c>
    </row>
    <row r="319" spans="1:22" ht="16.5" thickTop="1" thickBot="1">
      <c r="A319" s="160" t="s">
        <v>121</v>
      </c>
      <c r="B319" s="165" t="s">
        <v>99</v>
      </c>
      <c r="C319" s="164">
        <f t="shared" si="139"/>
        <v>5140000</v>
      </c>
      <c r="D319" s="164">
        <f t="shared" si="140"/>
        <v>1335000</v>
      </c>
      <c r="E319" s="164">
        <f t="shared" si="140"/>
        <v>1335000</v>
      </c>
      <c r="F319" s="164">
        <f t="shared" si="140"/>
        <v>1335000</v>
      </c>
      <c r="G319" s="164">
        <f t="shared" si="140"/>
        <v>1135000</v>
      </c>
      <c r="H319" s="164">
        <f t="shared" si="141"/>
        <v>5140000</v>
      </c>
      <c r="I319" s="164">
        <f>SUM(I320:I323)</f>
        <v>1335000</v>
      </c>
      <c r="J319" s="164">
        <f>SUM(J320:J323)</f>
        <v>1335000</v>
      </c>
      <c r="K319" s="164">
        <f>SUM(K320:K323)</f>
        <v>1335000</v>
      </c>
      <c r="L319" s="164">
        <f>SUM(L320:L323)</f>
        <v>1135000</v>
      </c>
      <c r="M319" s="164">
        <f t="shared" si="142"/>
        <v>0</v>
      </c>
      <c r="N319" s="164">
        <f>SUM(N320:N323)</f>
        <v>0</v>
      </c>
      <c r="O319" s="164">
        <f>SUM(O320:O323)</f>
        <v>0</v>
      </c>
      <c r="P319" s="164">
        <f>SUM(P320:P323)</f>
        <v>0</v>
      </c>
      <c r="Q319" s="164">
        <f>SUM(Q320:Q323)</f>
        <v>0</v>
      </c>
      <c r="R319" s="164">
        <f t="shared" si="143"/>
        <v>0</v>
      </c>
      <c r="S319" s="164">
        <f>SUM(S320:S323)</f>
        <v>0</v>
      </c>
      <c r="T319" s="164">
        <f>SUM(T320:T323)</f>
        <v>0</v>
      </c>
      <c r="U319" s="164">
        <f>SUM(U320:U323)</f>
        <v>0</v>
      </c>
      <c r="V319" s="164">
        <f>SUM(V320:V323)</f>
        <v>0</v>
      </c>
    </row>
    <row r="320" spans="1:22" ht="16.5" thickTop="1" thickBot="1">
      <c r="A320" s="160" t="s">
        <v>121</v>
      </c>
      <c r="B320" s="166" t="s">
        <v>100</v>
      </c>
      <c r="C320" s="164">
        <f t="shared" si="139"/>
        <v>2900000</v>
      </c>
      <c r="D320" s="164">
        <f t="shared" si="140"/>
        <v>725000</v>
      </c>
      <c r="E320" s="164">
        <f t="shared" si="140"/>
        <v>725000</v>
      </c>
      <c r="F320" s="164">
        <f t="shared" si="140"/>
        <v>725000</v>
      </c>
      <c r="G320" s="164">
        <f t="shared" si="140"/>
        <v>725000</v>
      </c>
      <c r="H320" s="164">
        <f t="shared" si="141"/>
        <v>2900000</v>
      </c>
      <c r="I320" s="164">
        <v>725000</v>
      </c>
      <c r="J320" s="164">
        <v>725000</v>
      </c>
      <c r="K320" s="164">
        <v>725000</v>
      </c>
      <c r="L320" s="164">
        <v>725000</v>
      </c>
      <c r="M320" s="164">
        <f t="shared" si="142"/>
        <v>0</v>
      </c>
      <c r="N320" s="164">
        <v>0</v>
      </c>
      <c r="O320" s="164">
        <v>0</v>
      </c>
      <c r="P320" s="164">
        <v>0</v>
      </c>
      <c r="Q320" s="164">
        <v>0</v>
      </c>
      <c r="R320" s="164">
        <f t="shared" si="143"/>
        <v>0</v>
      </c>
      <c r="S320" s="164">
        <v>0</v>
      </c>
      <c r="T320" s="164">
        <v>0</v>
      </c>
      <c r="U320" s="164">
        <v>0</v>
      </c>
      <c r="V320" s="164">
        <v>0</v>
      </c>
    </row>
    <row r="321" spans="1:22" ht="16.5" thickTop="1" thickBot="1">
      <c r="A321" s="160" t="s">
        <v>121</v>
      </c>
      <c r="B321" s="166" t="s">
        <v>101</v>
      </c>
      <c r="C321" s="164">
        <f t="shared" si="139"/>
        <v>2200000</v>
      </c>
      <c r="D321" s="164">
        <f t="shared" si="140"/>
        <v>600000</v>
      </c>
      <c r="E321" s="164">
        <f t="shared" si="140"/>
        <v>600000</v>
      </c>
      <c r="F321" s="164">
        <f t="shared" si="140"/>
        <v>600000</v>
      </c>
      <c r="G321" s="164">
        <f t="shared" si="140"/>
        <v>400000</v>
      </c>
      <c r="H321" s="164">
        <f t="shared" si="141"/>
        <v>2200000</v>
      </c>
      <c r="I321" s="164">
        <v>600000</v>
      </c>
      <c r="J321" s="164">
        <v>600000</v>
      </c>
      <c r="K321" s="164">
        <v>600000</v>
      </c>
      <c r="L321" s="164">
        <v>400000</v>
      </c>
      <c r="M321" s="164">
        <f t="shared" si="142"/>
        <v>0</v>
      </c>
      <c r="N321" s="164">
        <v>0</v>
      </c>
      <c r="O321" s="164">
        <v>0</v>
      </c>
      <c r="P321" s="164">
        <v>0</v>
      </c>
      <c r="Q321" s="164">
        <v>0</v>
      </c>
      <c r="R321" s="164">
        <f t="shared" si="143"/>
        <v>0</v>
      </c>
      <c r="S321" s="164">
        <v>0</v>
      </c>
      <c r="T321" s="164">
        <v>0</v>
      </c>
      <c r="U321" s="164">
        <v>0</v>
      </c>
      <c r="V321" s="164">
        <v>0</v>
      </c>
    </row>
    <row r="322" spans="1:22" ht="16.5" thickTop="1" thickBot="1">
      <c r="A322" s="160" t="s">
        <v>121</v>
      </c>
      <c r="B322" s="166" t="s">
        <v>104</v>
      </c>
      <c r="C322" s="164">
        <f t="shared" si="139"/>
        <v>20000</v>
      </c>
      <c r="D322" s="164">
        <f t="shared" si="140"/>
        <v>5000</v>
      </c>
      <c r="E322" s="164">
        <f t="shared" si="140"/>
        <v>5000</v>
      </c>
      <c r="F322" s="164">
        <f t="shared" si="140"/>
        <v>5000</v>
      </c>
      <c r="G322" s="164">
        <f t="shared" si="140"/>
        <v>5000</v>
      </c>
      <c r="H322" s="164">
        <f t="shared" si="141"/>
        <v>20000</v>
      </c>
      <c r="I322" s="164">
        <v>5000</v>
      </c>
      <c r="J322" s="164">
        <v>5000</v>
      </c>
      <c r="K322" s="164">
        <v>5000</v>
      </c>
      <c r="L322" s="164">
        <v>5000</v>
      </c>
      <c r="M322" s="164">
        <f t="shared" si="142"/>
        <v>0</v>
      </c>
      <c r="N322" s="164">
        <v>0</v>
      </c>
      <c r="O322" s="164">
        <v>0</v>
      </c>
      <c r="P322" s="164">
        <v>0</v>
      </c>
      <c r="Q322" s="164">
        <v>0</v>
      </c>
      <c r="R322" s="164">
        <f t="shared" si="143"/>
        <v>0</v>
      </c>
      <c r="S322" s="164">
        <v>0</v>
      </c>
      <c r="T322" s="164">
        <v>0</v>
      </c>
      <c r="U322" s="164">
        <v>0</v>
      </c>
      <c r="V322" s="164">
        <v>0</v>
      </c>
    </row>
    <row r="323" spans="1:22" ht="16.5" thickTop="1" thickBot="1">
      <c r="A323" s="160" t="s">
        <v>121</v>
      </c>
      <c r="B323" s="166" t="s">
        <v>105</v>
      </c>
      <c r="C323" s="164">
        <f t="shared" si="139"/>
        <v>20000</v>
      </c>
      <c r="D323" s="164">
        <f t="shared" si="140"/>
        <v>5000</v>
      </c>
      <c r="E323" s="164">
        <f t="shared" si="140"/>
        <v>5000</v>
      </c>
      <c r="F323" s="164">
        <f t="shared" si="140"/>
        <v>5000</v>
      </c>
      <c r="G323" s="164">
        <f t="shared" si="140"/>
        <v>5000</v>
      </c>
      <c r="H323" s="164">
        <f t="shared" si="141"/>
        <v>20000</v>
      </c>
      <c r="I323" s="164">
        <f>SUM(I324)</f>
        <v>5000</v>
      </c>
      <c r="J323" s="164">
        <f>SUM(J324)</f>
        <v>5000</v>
      </c>
      <c r="K323" s="164">
        <f>SUM(K324)</f>
        <v>5000</v>
      </c>
      <c r="L323" s="164">
        <f>SUM(L324)</f>
        <v>5000</v>
      </c>
      <c r="M323" s="164">
        <f t="shared" si="142"/>
        <v>0</v>
      </c>
      <c r="N323" s="164">
        <f>SUM(N324)</f>
        <v>0</v>
      </c>
      <c r="O323" s="164">
        <f>SUM(O324)</f>
        <v>0</v>
      </c>
      <c r="P323" s="164">
        <f>SUM(P324)</f>
        <v>0</v>
      </c>
      <c r="Q323" s="164">
        <f>SUM(Q324)</f>
        <v>0</v>
      </c>
      <c r="R323" s="164">
        <f t="shared" si="143"/>
        <v>0</v>
      </c>
      <c r="S323" s="164">
        <f>SUM(S324)</f>
        <v>0</v>
      </c>
      <c r="T323" s="164">
        <f>SUM(T324)</f>
        <v>0</v>
      </c>
      <c r="U323" s="164">
        <f>SUM(U324)</f>
        <v>0</v>
      </c>
      <c r="V323" s="164">
        <f>SUM(V324)</f>
        <v>0</v>
      </c>
    </row>
    <row r="324" spans="1:22" ht="31.5" thickTop="1" thickBot="1">
      <c r="A324" s="160" t="s">
        <v>121</v>
      </c>
      <c r="B324" s="167" t="s">
        <v>153</v>
      </c>
      <c r="C324" s="164">
        <f t="shared" si="139"/>
        <v>20000</v>
      </c>
      <c r="D324" s="164">
        <f t="shared" si="140"/>
        <v>5000</v>
      </c>
      <c r="E324" s="164">
        <f t="shared" si="140"/>
        <v>5000</v>
      </c>
      <c r="F324" s="164">
        <f t="shared" si="140"/>
        <v>5000</v>
      </c>
      <c r="G324" s="164">
        <f t="shared" si="140"/>
        <v>5000</v>
      </c>
      <c r="H324" s="164">
        <f t="shared" si="141"/>
        <v>20000</v>
      </c>
      <c r="I324" s="164">
        <v>5000</v>
      </c>
      <c r="J324" s="164">
        <v>5000</v>
      </c>
      <c r="K324" s="164">
        <v>5000</v>
      </c>
      <c r="L324" s="164">
        <v>5000</v>
      </c>
      <c r="M324" s="164">
        <f t="shared" si="142"/>
        <v>0</v>
      </c>
      <c r="N324" s="164">
        <v>0</v>
      </c>
      <c r="O324" s="164">
        <v>0</v>
      </c>
      <c r="P324" s="164">
        <v>0</v>
      </c>
      <c r="Q324" s="164">
        <v>0</v>
      </c>
      <c r="R324" s="164">
        <f t="shared" si="143"/>
        <v>0</v>
      </c>
      <c r="S324" s="164">
        <v>0</v>
      </c>
      <c r="T324" s="164">
        <v>0</v>
      </c>
      <c r="U324" s="164">
        <v>0</v>
      </c>
      <c r="V324" s="164">
        <v>0</v>
      </c>
    </row>
    <row r="325" spans="1:22" ht="16.5" thickTop="1" thickBot="1">
      <c r="A325" s="160" t="s">
        <v>121</v>
      </c>
      <c r="B325" s="165" t="s">
        <v>155</v>
      </c>
      <c r="C325" s="164">
        <f t="shared" si="139"/>
        <v>1360000</v>
      </c>
      <c r="D325" s="164">
        <f t="shared" si="140"/>
        <v>500000</v>
      </c>
      <c r="E325" s="164">
        <f t="shared" si="140"/>
        <v>500000</v>
      </c>
      <c r="F325" s="164">
        <f t="shared" si="140"/>
        <v>200000</v>
      </c>
      <c r="G325" s="164">
        <f t="shared" ref="G325:G388" si="153">SUM(L325,Q325,V325)</f>
        <v>160000</v>
      </c>
      <c r="H325" s="164">
        <f t="shared" si="141"/>
        <v>1360000</v>
      </c>
      <c r="I325" s="164">
        <v>500000</v>
      </c>
      <c r="J325" s="164">
        <v>500000</v>
      </c>
      <c r="K325" s="164">
        <v>200000</v>
      </c>
      <c r="L325" s="164">
        <v>160000</v>
      </c>
      <c r="M325" s="164">
        <f t="shared" si="142"/>
        <v>0</v>
      </c>
      <c r="N325" s="164">
        <v>0</v>
      </c>
      <c r="O325" s="164">
        <v>0</v>
      </c>
      <c r="P325" s="164">
        <v>0</v>
      </c>
      <c r="Q325" s="164">
        <v>0</v>
      </c>
      <c r="R325" s="164">
        <f t="shared" si="143"/>
        <v>0</v>
      </c>
      <c r="S325" s="164">
        <v>0</v>
      </c>
      <c r="T325" s="164">
        <v>0</v>
      </c>
      <c r="U325" s="164">
        <v>0</v>
      </c>
      <c r="V325" s="164">
        <v>0</v>
      </c>
    </row>
    <row r="326" spans="1:22" ht="46.5" thickTop="1" thickBot="1">
      <c r="A326" s="160" t="s">
        <v>227</v>
      </c>
      <c r="B326" s="163" t="s">
        <v>228</v>
      </c>
      <c r="C326" s="164">
        <f t="shared" ref="C326:C389" si="154">SUM(D326:G326)</f>
        <v>890000</v>
      </c>
      <c r="D326" s="164">
        <f t="shared" ref="D326:G389" si="155">SUM(I326,N326,S326)</f>
        <v>225000</v>
      </c>
      <c r="E326" s="164">
        <f t="shared" si="155"/>
        <v>221000</v>
      </c>
      <c r="F326" s="164">
        <f t="shared" si="155"/>
        <v>219000</v>
      </c>
      <c r="G326" s="164">
        <f t="shared" si="153"/>
        <v>225000</v>
      </c>
      <c r="H326" s="164">
        <f t="shared" ref="H326:H389" si="156">SUM(I326:L326)</f>
        <v>890000</v>
      </c>
      <c r="I326" s="164">
        <f>SUM(I327,I333)</f>
        <v>225000</v>
      </c>
      <c r="J326" s="164">
        <f>SUM(J327,J333)</f>
        <v>221000</v>
      </c>
      <c r="K326" s="164">
        <f>SUM(K327,K333)</f>
        <v>219000</v>
      </c>
      <c r="L326" s="164">
        <f>SUM(L327,L333)</f>
        <v>225000</v>
      </c>
      <c r="M326" s="164">
        <f t="shared" ref="M326:M389" si="157">SUM(N326:Q326)</f>
        <v>0</v>
      </c>
      <c r="N326" s="164">
        <f>SUM(N327,N333)</f>
        <v>0</v>
      </c>
      <c r="O326" s="164">
        <f>SUM(O327,O333)</f>
        <v>0</v>
      </c>
      <c r="P326" s="164">
        <f>SUM(P327,P333)</f>
        <v>0</v>
      </c>
      <c r="Q326" s="164">
        <f>SUM(Q327,Q333)</f>
        <v>0</v>
      </c>
      <c r="R326" s="164">
        <f t="shared" ref="R326:R389" si="158">SUM(S326:V326)</f>
        <v>0</v>
      </c>
      <c r="S326" s="164">
        <f>SUM(S327,S333)</f>
        <v>0</v>
      </c>
      <c r="T326" s="164">
        <f>SUM(T327,T333)</f>
        <v>0</v>
      </c>
      <c r="U326" s="164">
        <f>SUM(U327,U333)</f>
        <v>0</v>
      </c>
      <c r="V326" s="164">
        <f>SUM(V327,V333)</f>
        <v>0</v>
      </c>
    </row>
    <row r="327" spans="1:22" ht="16.5" thickTop="1" thickBot="1">
      <c r="A327" s="160" t="s">
        <v>121</v>
      </c>
      <c r="B327" s="165" t="s">
        <v>99</v>
      </c>
      <c r="C327" s="164">
        <f t="shared" si="154"/>
        <v>885000</v>
      </c>
      <c r="D327" s="164">
        <f t="shared" si="155"/>
        <v>220000</v>
      </c>
      <c r="E327" s="164">
        <f t="shared" si="155"/>
        <v>221000</v>
      </c>
      <c r="F327" s="164">
        <f t="shared" si="155"/>
        <v>219000</v>
      </c>
      <c r="G327" s="164">
        <f t="shared" si="153"/>
        <v>225000</v>
      </c>
      <c r="H327" s="164">
        <f t="shared" si="156"/>
        <v>885000</v>
      </c>
      <c r="I327" s="164">
        <f>SUM(I328:I331)</f>
        <v>220000</v>
      </c>
      <c r="J327" s="164">
        <f>SUM(J328:J331)</f>
        <v>221000</v>
      </c>
      <c r="K327" s="164">
        <f>SUM(K328:K331)</f>
        <v>219000</v>
      </c>
      <c r="L327" s="164">
        <f>SUM(L328:L331)</f>
        <v>225000</v>
      </c>
      <c r="M327" s="164">
        <f t="shared" si="157"/>
        <v>0</v>
      </c>
      <c r="N327" s="164">
        <f>SUM(N328:N331)</f>
        <v>0</v>
      </c>
      <c r="O327" s="164">
        <f>SUM(O328:O331)</f>
        <v>0</v>
      </c>
      <c r="P327" s="164">
        <f>SUM(P328:P331)</f>
        <v>0</v>
      </c>
      <c r="Q327" s="164">
        <f>SUM(Q328:Q331)</f>
        <v>0</v>
      </c>
      <c r="R327" s="164">
        <f t="shared" si="158"/>
        <v>0</v>
      </c>
      <c r="S327" s="164">
        <f>SUM(S328:S331)</f>
        <v>0</v>
      </c>
      <c r="T327" s="164">
        <f>SUM(T328:T331)</f>
        <v>0</v>
      </c>
      <c r="U327" s="164">
        <f>SUM(U328:U331)</f>
        <v>0</v>
      </c>
      <c r="V327" s="164">
        <f>SUM(V328:V331)</f>
        <v>0</v>
      </c>
    </row>
    <row r="328" spans="1:22" ht="16.5" thickTop="1" thickBot="1">
      <c r="A328" s="160" t="s">
        <v>121</v>
      </c>
      <c r="B328" s="166" t="s">
        <v>100</v>
      </c>
      <c r="C328" s="164">
        <f t="shared" si="154"/>
        <v>600000</v>
      </c>
      <c r="D328" s="164">
        <f t="shared" si="155"/>
        <v>150000</v>
      </c>
      <c r="E328" s="164">
        <f t="shared" si="155"/>
        <v>150000</v>
      </c>
      <c r="F328" s="164">
        <f t="shared" si="155"/>
        <v>150000</v>
      </c>
      <c r="G328" s="164">
        <f t="shared" si="153"/>
        <v>150000</v>
      </c>
      <c r="H328" s="164">
        <f t="shared" si="156"/>
        <v>600000</v>
      </c>
      <c r="I328" s="164">
        <v>150000</v>
      </c>
      <c r="J328" s="164">
        <v>150000</v>
      </c>
      <c r="K328" s="164">
        <v>150000</v>
      </c>
      <c r="L328" s="164">
        <v>150000</v>
      </c>
      <c r="M328" s="164">
        <f t="shared" si="157"/>
        <v>0</v>
      </c>
      <c r="N328" s="164">
        <v>0</v>
      </c>
      <c r="O328" s="164">
        <v>0</v>
      </c>
      <c r="P328" s="164">
        <v>0</v>
      </c>
      <c r="Q328" s="164">
        <v>0</v>
      </c>
      <c r="R328" s="164">
        <f t="shared" si="158"/>
        <v>0</v>
      </c>
      <c r="S328" s="164">
        <v>0</v>
      </c>
      <c r="T328" s="164">
        <v>0</v>
      </c>
      <c r="U328" s="164">
        <v>0</v>
      </c>
      <c r="V328" s="164">
        <v>0</v>
      </c>
    </row>
    <row r="329" spans="1:22" ht="16.5" thickTop="1" thickBot="1">
      <c r="A329" s="160" t="s">
        <v>121</v>
      </c>
      <c r="B329" s="166" t="s">
        <v>101</v>
      </c>
      <c r="C329" s="164">
        <f t="shared" si="154"/>
        <v>275000</v>
      </c>
      <c r="D329" s="164">
        <f t="shared" si="155"/>
        <v>68000</v>
      </c>
      <c r="E329" s="164">
        <f t="shared" si="155"/>
        <v>69000</v>
      </c>
      <c r="F329" s="164">
        <f t="shared" si="155"/>
        <v>68000</v>
      </c>
      <c r="G329" s="164">
        <f t="shared" si="153"/>
        <v>70000</v>
      </c>
      <c r="H329" s="164">
        <f t="shared" si="156"/>
        <v>275000</v>
      </c>
      <c r="I329" s="164">
        <v>68000</v>
      </c>
      <c r="J329" s="164">
        <v>69000</v>
      </c>
      <c r="K329" s="164">
        <v>68000</v>
      </c>
      <c r="L329" s="164">
        <v>70000</v>
      </c>
      <c r="M329" s="164">
        <f t="shared" si="157"/>
        <v>0</v>
      </c>
      <c r="N329" s="164">
        <v>0</v>
      </c>
      <c r="O329" s="164">
        <v>0</v>
      </c>
      <c r="P329" s="164">
        <v>0</v>
      </c>
      <c r="Q329" s="164">
        <v>0</v>
      </c>
      <c r="R329" s="164">
        <f t="shared" si="158"/>
        <v>0</v>
      </c>
      <c r="S329" s="164">
        <v>0</v>
      </c>
      <c r="T329" s="164">
        <v>0</v>
      </c>
      <c r="U329" s="164">
        <v>0</v>
      </c>
      <c r="V329" s="164">
        <v>0</v>
      </c>
    </row>
    <row r="330" spans="1:22" ht="16.5" thickTop="1" thickBot="1">
      <c r="A330" s="160" t="s">
        <v>121</v>
      </c>
      <c r="B330" s="166" t="s">
        <v>104</v>
      </c>
      <c r="C330" s="164">
        <f t="shared" si="154"/>
        <v>5000</v>
      </c>
      <c r="D330" s="164">
        <f t="shared" si="155"/>
        <v>1000</v>
      </c>
      <c r="E330" s="164">
        <f t="shared" si="155"/>
        <v>1000</v>
      </c>
      <c r="F330" s="164">
        <f t="shared" si="155"/>
        <v>0</v>
      </c>
      <c r="G330" s="164">
        <f t="shared" si="153"/>
        <v>3000</v>
      </c>
      <c r="H330" s="164">
        <f t="shared" si="156"/>
        <v>5000</v>
      </c>
      <c r="I330" s="164">
        <v>1000</v>
      </c>
      <c r="J330" s="164">
        <v>1000</v>
      </c>
      <c r="K330" s="164">
        <v>0</v>
      </c>
      <c r="L330" s="164">
        <v>3000</v>
      </c>
      <c r="M330" s="164">
        <f t="shared" si="157"/>
        <v>0</v>
      </c>
      <c r="N330" s="164">
        <v>0</v>
      </c>
      <c r="O330" s="164">
        <v>0</v>
      </c>
      <c r="P330" s="164">
        <v>0</v>
      </c>
      <c r="Q330" s="164">
        <v>0</v>
      </c>
      <c r="R330" s="164">
        <f t="shared" si="158"/>
        <v>0</v>
      </c>
      <c r="S330" s="164">
        <v>0</v>
      </c>
      <c r="T330" s="164">
        <v>0</v>
      </c>
      <c r="U330" s="164">
        <v>0</v>
      </c>
      <c r="V330" s="164">
        <v>0</v>
      </c>
    </row>
    <row r="331" spans="1:22" ht="16.5" thickTop="1" thickBot="1">
      <c r="A331" s="160" t="s">
        <v>121</v>
      </c>
      <c r="B331" s="166" t="s">
        <v>105</v>
      </c>
      <c r="C331" s="164">
        <f t="shared" si="154"/>
        <v>5000</v>
      </c>
      <c r="D331" s="164">
        <f t="shared" si="155"/>
        <v>1000</v>
      </c>
      <c r="E331" s="164">
        <f t="shared" si="155"/>
        <v>1000</v>
      </c>
      <c r="F331" s="164">
        <f t="shared" si="155"/>
        <v>1000</v>
      </c>
      <c r="G331" s="164">
        <f t="shared" si="153"/>
        <v>2000</v>
      </c>
      <c r="H331" s="164">
        <f t="shared" si="156"/>
        <v>5000</v>
      </c>
      <c r="I331" s="164">
        <f>SUM(I332)</f>
        <v>1000</v>
      </c>
      <c r="J331" s="164">
        <f>SUM(J332)</f>
        <v>1000</v>
      </c>
      <c r="K331" s="164">
        <f>SUM(K332)</f>
        <v>1000</v>
      </c>
      <c r="L331" s="164">
        <f>SUM(L332)</f>
        <v>2000</v>
      </c>
      <c r="M331" s="164">
        <f t="shared" si="157"/>
        <v>0</v>
      </c>
      <c r="N331" s="164">
        <f>SUM(N332)</f>
        <v>0</v>
      </c>
      <c r="O331" s="164">
        <f>SUM(O332)</f>
        <v>0</v>
      </c>
      <c r="P331" s="164">
        <f>SUM(P332)</f>
        <v>0</v>
      </c>
      <c r="Q331" s="164">
        <f>SUM(Q332)</f>
        <v>0</v>
      </c>
      <c r="R331" s="164">
        <f t="shared" si="158"/>
        <v>0</v>
      </c>
      <c r="S331" s="164">
        <f>SUM(S332)</f>
        <v>0</v>
      </c>
      <c r="T331" s="164">
        <f>SUM(T332)</f>
        <v>0</v>
      </c>
      <c r="U331" s="164">
        <f>SUM(U332)</f>
        <v>0</v>
      </c>
      <c r="V331" s="164">
        <f>SUM(V332)</f>
        <v>0</v>
      </c>
    </row>
    <row r="332" spans="1:22" ht="31.5" thickTop="1" thickBot="1">
      <c r="A332" s="160" t="s">
        <v>121</v>
      </c>
      <c r="B332" s="167" t="s">
        <v>153</v>
      </c>
      <c r="C332" s="164">
        <f t="shared" si="154"/>
        <v>5000</v>
      </c>
      <c r="D332" s="164">
        <f t="shared" si="155"/>
        <v>1000</v>
      </c>
      <c r="E332" s="164">
        <f t="shared" si="155"/>
        <v>1000</v>
      </c>
      <c r="F332" s="164">
        <f t="shared" si="155"/>
        <v>1000</v>
      </c>
      <c r="G332" s="164">
        <f t="shared" si="153"/>
        <v>2000</v>
      </c>
      <c r="H332" s="164">
        <f t="shared" si="156"/>
        <v>5000</v>
      </c>
      <c r="I332" s="164">
        <v>1000</v>
      </c>
      <c r="J332" s="164">
        <v>1000</v>
      </c>
      <c r="K332" s="164">
        <v>1000</v>
      </c>
      <c r="L332" s="164">
        <v>2000</v>
      </c>
      <c r="M332" s="164">
        <f t="shared" si="157"/>
        <v>0</v>
      </c>
      <c r="N332" s="164">
        <v>0</v>
      </c>
      <c r="O332" s="164">
        <v>0</v>
      </c>
      <c r="P332" s="164">
        <v>0</v>
      </c>
      <c r="Q332" s="164">
        <v>0</v>
      </c>
      <c r="R332" s="164">
        <f t="shared" si="158"/>
        <v>0</v>
      </c>
      <c r="S332" s="164">
        <v>0</v>
      </c>
      <c r="T332" s="164">
        <v>0</v>
      </c>
      <c r="U332" s="164">
        <v>0</v>
      </c>
      <c r="V332" s="164">
        <v>0</v>
      </c>
    </row>
    <row r="333" spans="1:22" ht="16.5" thickTop="1" thickBot="1">
      <c r="A333" s="160" t="s">
        <v>121</v>
      </c>
      <c r="B333" s="165" t="s">
        <v>155</v>
      </c>
      <c r="C333" s="164">
        <f t="shared" si="154"/>
        <v>5000</v>
      </c>
      <c r="D333" s="164">
        <f t="shared" si="155"/>
        <v>5000</v>
      </c>
      <c r="E333" s="164">
        <f t="shared" si="155"/>
        <v>0</v>
      </c>
      <c r="F333" s="164">
        <f t="shared" si="155"/>
        <v>0</v>
      </c>
      <c r="G333" s="164">
        <f t="shared" si="153"/>
        <v>0</v>
      </c>
      <c r="H333" s="164">
        <f t="shared" si="156"/>
        <v>5000</v>
      </c>
      <c r="I333" s="164">
        <v>5000</v>
      </c>
      <c r="J333" s="164">
        <v>0</v>
      </c>
      <c r="K333" s="164">
        <v>0</v>
      </c>
      <c r="L333" s="164">
        <v>0</v>
      </c>
      <c r="M333" s="164">
        <f t="shared" si="157"/>
        <v>0</v>
      </c>
      <c r="N333" s="164">
        <v>0</v>
      </c>
      <c r="O333" s="164">
        <v>0</v>
      </c>
      <c r="P333" s="164">
        <v>0</v>
      </c>
      <c r="Q333" s="164">
        <v>0</v>
      </c>
      <c r="R333" s="164">
        <f t="shared" si="158"/>
        <v>0</v>
      </c>
      <c r="S333" s="164">
        <v>0</v>
      </c>
      <c r="T333" s="164">
        <v>0</v>
      </c>
      <c r="U333" s="164">
        <v>0</v>
      </c>
      <c r="V333" s="164">
        <v>0</v>
      </c>
    </row>
    <row r="334" spans="1:22" ht="31.5" thickTop="1" thickBot="1">
      <c r="A334" s="160" t="s">
        <v>229</v>
      </c>
      <c r="B334" s="163" t="s">
        <v>230</v>
      </c>
      <c r="C334" s="164">
        <f t="shared" si="154"/>
        <v>680000</v>
      </c>
      <c r="D334" s="164">
        <f t="shared" si="155"/>
        <v>161000</v>
      </c>
      <c r="E334" s="164">
        <f t="shared" si="155"/>
        <v>166000</v>
      </c>
      <c r="F334" s="164">
        <f t="shared" si="155"/>
        <v>163000</v>
      </c>
      <c r="G334" s="164">
        <f t="shared" si="153"/>
        <v>190000</v>
      </c>
      <c r="H334" s="164">
        <f t="shared" si="156"/>
        <v>680000</v>
      </c>
      <c r="I334" s="164">
        <f>SUM(I335,I339)</f>
        <v>161000</v>
      </c>
      <c r="J334" s="164">
        <f>SUM(J335,J339)</f>
        <v>166000</v>
      </c>
      <c r="K334" s="164">
        <f>SUM(K335,K339)</f>
        <v>163000</v>
      </c>
      <c r="L334" s="164">
        <f>SUM(L335,L339)</f>
        <v>190000</v>
      </c>
      <c r="M334" s="164">
        <f t="shared" si="157"/>
        <v>0</v>
      </c>
      <c r="N334" s="164">
        <f>SUM(N335,N339)</f>
        <v>0</v>
      </c>
      <c r="O334" s="164">
        <f>SUM(O335,O339)</f>
        <v>0</v>
      </c>
      <c r="P334" s="164">
        <f>SUM(P335,P339)</f>
        <v>0</v>
      </c>
      <c r="Q334" s="164">
        <f>SUM(Q335,Q339)</f>
        <v>0</v>
      </c>
      <c r="R334" s="164">
        <f t="shared" si="158"/>
        <v>0</v>
      </c>
      <c r="S334" s="164">
        <f>SUM(S335,S339)</f>
        <v>0</v>
      </c>
      <c r="T334" s="164">
        <f>SUM(T335,T339)</f>
        <v>0</v>
      </c>
      <c r="U334" s="164">
        <f>SUM(U335,U339)</f>
        <v>0</v>
      </c>
      <c r="V334" s="164">
        <f>SUM(V335,V339)</f>
        <v>0</v>
      </c>
    </row>
    <row r="335" spans="1:22" ht="16.5" thickTop="1" thickBot="1">
      <c r="A335" s="160" t="s">
        <v>121</v>
      </c>
      <c r="B335" s="165" t="s">
        <v>99</v>
      </c>
      <c r="C335" s="164">
        <f t="shared" si="154"/>
        <v>675000</v>
      </c>
      <c r="D335" s="164">
        <f t="shared" si="155"/>
        <v>160000</v>
      </c>
      <c r="E335" s="164">
        <f t="shared" si="155"/>
        <v>165000</v>
      </c>
      <c r="F335" s="164">
        <f t="shared" si="155"/>
        <v>160000</v>
      </c>
      <c r="G335" s="164">
        <f t="shared" si="153"/>
        <v>190000</v>
      </c>
      <c r="H335" s="164">
        <f t="shared" si="156"/>
        <v>675000</v>
      </c>
      <c r="I335" s="164">
        <f>SUM(I336:I338)</f>
        <v>160000</v>
      </c>
      <c r="J335" s="164">
        <f>SUM(J336:J338)</f>
        <v>165000</v>
      </c>
      <c r="K335" s="164">
        <f>SUM(K336:K338)</f>
        <v>160000</v>
      </c>
      <c r="L335" s="164">
        <f>SUM(L336:L338)</f>
        <v>190000</v>
      </c>
      <c r="M335" s="164">
        <f t="shared" si="157"/>
        <v>0</v>
      </c>
      <c r="N335" s="164">
        <f>SUM(N336:N338)</f>
        <v>0</v>
      </c>
      <c r="O335" s="164">
        <f>SUM(O336:O338)</f>
        <v>0</v>
      </c>
      <c r="P335" s="164">
        <f>SUM(P336:P338)</f>
        <v>0</v>
      </c>
      <c r="Q335" s="164">
        <f>SUM(Q336:Q338)</f>
        <v>0</v>
      </c>
      <c r="R335" s="164">
        <f t="shared" si="158"/>
        <v>0</v>
      </c>
      <c r="S335" s="164">
        <f>SUM(S336:S338)</f>
        <v>0</v>
      </c>
      <c r="T335" s="164">
        <f>SUM(T336:T338)</f>
        <v>0</v>
      </c>
      <c r="U335" s="164">
        <f>SUM(U336:U338)</f>
        <v>0</v>
      </c>
      <c r="V335" s="164">
        <f>SUM(V336:V338)</f>
        <v>0</v>
      </c>
    </row>
    <row r="336" spans="1:22" ht="16.5" thickTop="1" thickBot="1">
      <c r="A336" s="160" t="s">
        <v>121</v>
      </c>
      <c r="B336" s="166" t="s">
        <v>100</v>
      </c>
      <c r="C336" s="164">
        <f t="shared" si="154"/>
        <v>450000</v>
      </c>
      <c r="D336" s="164">
        <f t="shared" si="155"/>
        <v>108000</v>
      </c>
      <c r="E336" s="164">
        <f t="shared" si="155"/>
        <v>108000</v>
      </c>
      <c r="F336" s="164">
        <f t="shared" si="155"/>
        <v>108000</v>
      </c>
      <c r="G336" s="164">
        <f t="shared" si="153"/>
        <v>126000</v>
      </c>
      <c r="H336" s="164">
        <f t="shared" si="156"/>
        <v>450000</v>
      </c>
      <c r="I336" s="164">
        <v>108000</v>
      </c>
      <c r="J336" s="164">
        <v>108000</v>
      </c>
      <c r="K336" s="164">
        <v>108000</v>
      </c>
      <c r="L336" s="164">
        <v>126000</v>
      </c>
      <c r="M336" s="164">
        <f t="shared" si="157"/>
        <v>0</v>
      </c>
      <c r="N336" s="164">
        <v>0</v>
      </c>
      <c r="O336" s="164">
        <v>0</v>
      </c>
      <c r="P336" s="164">
        <v>0</v>
      </c>
      <c r="Q336" s="164">
        <v>0</v>
      </c>
      <c r="R336" s="164">
        <f t="shared" si="158"/>
        <v>0</v>
      </c>
      <c r="S336" s="164">
        <v>0</v>
      </c>
      <c r="T336" s="164">
        <v>0</v>
      </c>
      <c r="U336" s="164">
        <v>0</v>
      </c>
      <c r="V336" s="164">
        <v>0</v>
      </c>
    </row>
    <row r="337" spans="1:22" ht="16.5" thickTop="1" thickBot="1">
      <c r="A337" s="160" t="s">
        <v>121</v>
      </c>
      <c r="B337" s="166" t="s">
        <v>101</v>
      </c>
      <c r="C337" s="164">
        <f t="shared" si="154"/>
        <v>220000</v>
      </c>
      <c r="D337" s="164">
        <f t="shared" si="155"/>
        <v>51000</v>
      </c>
      <c r="E337" s="164">
        <f t="shared" si="155"/>
        <v>55000</v>
      </c>
      <c r="F337" s="164">
        <f t="shared" si="155"/>
        <v>51000</v>
      </c>
      <c r="G337" s="164">
        <f t="shared" si="153"/>
        <v>63000</v>
      </c>
      <c r="H337" s="164">
        <f t="shared" si="156"/>
        <v>220000</v>
      </c>
      <c r="I337" s="164">
        <v>51000</v>
      </c>
      <c r="J337" s="164">
        <v>55000</v>
      </c>
      <c r="K337" s="164">
        <v>51000</v>
      </c>
      <c r="L337" s="164">
        <v>63000</v>
      </c>
      <c r="M337" s="164">
        <f t="shared" si="157"/>
        <v>0</v>
      </c>
      <c r="N337" s="164">
        <v>0</v>
      </c>
      <c r="O337" s="164">
        <v>0</v>
      </c>
      <c r="P337" s="164">
        <v>0</v>
      </c>
      <c r="Q337" s="164">
        <v>0</v>
      </c>
      <c r="R337" s="164">
        <f t="shared" si="158"/>
        <v>0</v>
      </c>
      <c r="S337" s="164">
        <v>0</v>
      </c>
      <c r="T337" s="164">
        <v>0</v>
      </c>
      <c r="U337" s="164">
        <v>0</v>
      </c>
      <c r="V337" s="164">
        <v>0</v>
      </c>
    </row>
    <row r="338" spans="1:22" ht="16.5" thickTop="1" thickBot="1">
      <c r="A338" s="160" t="s">
        <v>121</v>
      </c>
      <c r="B338" s="166" t="s">
        <v>104</v>
      </c>
      <c r="C338" s="164">
        <f t="shared" si="154"/>
        <v>5000</v>
      </c>
      <c r="D338" s="164">
        <f t="shared" si="155"/>
        <v>1000</v>
      </c>
      <c r="E338" s="164">
        <f t="shared" si="155"/>
        <v>2000</v>
      </c>
      <c r="F338" s="164">
        <f t="shared" si="155"/>
        <v>1000</v>
      </c>
      <c r="G338" s="164">
        <f t="shared" si="153"/>
        <v>1000</v>
      </c>
      <c r="H338" s="164">
        <f t="shared" si="156"/>
        <v>5000</v>
      </c>
      <c r="I338" s="164">
        <v>1000</v>
      </c>
      <c r="J338" s="164">
        <v>2000</v>
      </c>
      <c r="K338" s="164">
        <v>1000</v>
      </c>
      <c r="L338" s="164">
        <v>1000</v>
      </c>
      <c r="M338" s="164">
        <f t="shared" si="157"/>
        <v>0</v>
      </c>
      <c r="N338" s="164">
        <v>0</v>
      </c>
      <c r="O338" s="164">
        <v>0</v>
      </c>
      <c r="P338" s="164">
        <v>0</v>
      </c>
      <c r="Q338" s="164">
        <v>0</v>
      </c>
      <c r="R338" s="164">
        <f t="shared" si="158"/>
        <v>0</v>
      </c>
      <c r="S338" s="164">
        <v>0</v>
      </c>
      <c r="T338" s="164">
        <v>0</v>
      </c>
      <c r="U338" s="164">
        <v>0</v>
      </c>
      <c r="V338" s="164">
        <v>0</v>
      </c>
    </row>
    <row r="339" spans="1:22" ht="16.5" thickTop="1" thickBot="1">
      <c r="A339" s="160" t="s">
        <v>121</v>
      </c>
      <c r="B339" s="165" t="s">
        <v>155</v>
      </c>
      <c r="C339" s="164">
        <f t="shared" si="154"/>
        <v>5000</v>
      </c>
      <c r="D339" s="164">
        <f t="shared" si="155"/>
        <v>1000</v>
      </c>
      <c r="E339" s="164">
        <f t="shared" si="155"/>
        <v>1000</v>
      </c>
      <c r="F339" s="164">
        <f t="shared" si="155"/>
        <v>3000</v>
      </c>
      <c r="G339" s="164">
        <f t="shared" si="153"/>
        <v>0</v>
      </c>
      <c r="H339" s="164">
        <f t="shared" si="156"/>
        <v>5000</v>
      </c>
      <c r="I339" s="164">
        <v>1000</v>
      </c>
      <c r="J339" s="164">
        <v>1000</v>
      </c>
      <c r="K339" s="164">
        <v>3000</v>
      </c>
      <c r="L339" s="164">
        <v>0</v>
      </c>
      <c r="M339" s="164">
        <f t="shared" si="157"/>
        <v>0</v>
      </c>
      <c r="N339" s="164">
        <v>0</v>
      </c>
      <c r="O339" s="164">
        <v>0</v>
      </c>
      <c r="P339" s="164">
        <v>0</v>
      </c>
      <c r="Q339" s="164">
        <v>0</v>
      </c>
      <c r="R339" s="164">
        <f t="shared" si="158"/>
        <v>0</v>
      </c>
      <c r="S339" s="164">
        <v>0</v>
      </c>
      <c r="T339" s="164">
        <v>0</v>
      </c>
      <c r="U339" s="164">
        <v>0</v>
      </c>
      <c r="V339" s="164">
        <v>0</v>
      </c>
    </row>
    <row r="340" spans="1:22" ht="61.5" thickTop="1" thickBot="1">
      <c r="A340" s="160" t="s">
        <v>231</v>
      </c>
      <c r="B340" s="163" t="s">
        <v>232</v>
      </c>
      <c r="C340" s="164">
        <f t="shared" si="154"/>
        <v>790000</v>
      </c>
      <c r="D340" s="164">
        <f t="shared" si="155"/>
        <v>211300</v>
      </c>
      <c r="E340" s="164">
        <f t="shared" si="155"/>
        <v>205300</v>
      </c>
      <c r="F340" s="164">
        <f t="shared" si="155"/>
        <v>189200</v>
      </c>
      <c r="G340" s="164">
        <f t="shared" si="153"/>
        <v>184200</v>
      </c>
      <c r="H340" s="164">
        <f t="shared" si="156"/>
        <v>790000</v>
      </c>
      <c r="I340" s="164">
        <f>SUM(I341,I347)</f>
        <v>211300</v>
      </c>
      <c r="J340" s="164">
        <f>SUM(J341,J347)</f>
        <v>205300</v>
      </c>
      <c r="K340" s="164">
        <f>SUM(K341,K347)</f>
        <v>189200</v>
      </c>
      <c r="L340" s="164">
        <f>SUM(L341,L347)</f>
        <v>184200</v>
      </c>
      <c r="M340" s="164">
        <f t="shared" si="157"/>
        <v>0</v>
      </c>
      <c r="N340" s="164">
        <f>SUM(N341,N347)</f>
        <v>0</v>
      </c>
      <c r="O340" s="164">
        <f>SUM(O341,O347)</f>
        <v>0</v>
      </c>
      <c r="P340" s="164">
        <f>SUM(P341,P347)</f>
        <v>0</v>
      </c>
      <c r="Q340" s="164">
        <f>SUM(Q341,Q347)</f>
        <v>0</v>
      </c>
      <c r="R340" s="164">
        <f t="shared" si="158"/>
        <v>0</v>
      </c>
      <c r="S340" s="164">
        <f>SUM(S341,S347)</f>
        <v>0</v>
      </c>
      <c r="T340" s="164">
        <f>SUM(T341,T347)</f>
        <v>0</v>
      </c>
      <c r="U340" s="164">
        <f>SUM(U341,U347)</f>
        <v>0</v>
      </c>
      <c r="V340" s="164">
        <f>SUM(V341,V347)</f>
        <v>0</v>
      </c>
    </row>
    <row r="341" spans="1:22" ht="16.5" thickTop="1" thickBot="1">
      <c r="A341" s="160" t="s">
        <v>121</v>
      </c>
      <c r="B341" s="165" t="s">
        <v>99</v>
      </c>
      <c r="C341" s="164">
        <f t="shared" si="154"/>
        <v>780000</v>
      </c>
      <c r="D341" s="164">
        <f t="shared" si="155"/>
        <v>204300</v>
      </c>
      <c r="E341" s="164">
        <f t="shared" si="155"/>
        <v>204300</v>
      </c>
      <c r="F341" s="164">
        <f t="shared" si="155"/>
        <v>188200</v>
      </c>
      <c r="G341" s="164">
        <f t="shared" si="153"/>
        <v>183200</v>
      </c>
      <c r="H341" s="164">
        <f t="shared" si="156"/>
        <v>780000</v>
      </c>
      <c r="I341" s="164">
        <f>SUM(I342:I345)</f>
        <v>204300</v>
      </c>
      <c r="J341" s="164">
        <f>SUM(J342:J345)</f>
        <v>204300</v>
      </c>
      <c r="K341" s="164">
        <f>SUM(K342:K345)</f>
        <v>188200</v>
      </c>
      <c r="L341" s="164">
        <f>SUM(L342:L345)</f>
        <v>183200</v>
      </c>
      <c r="M341" s="164">
        <f t="shared" si="157"/>
        <v>0</v>
      </c>
      <c r="N341" s="164">
        <f>SUM(N342:N345)</f>
        <v>0</v>
      </c>
      <c r="O341" s="164">
        <f>SUM(O342:O345)</f>
        <v>0</v>
      </c>
      <c r="P341" s="164">
        <f>SUM(P342:P345)</f>
        <v>0</v>
      </c>
      <c r="Q341" s="164">
        <f>SUM(Q342:Q345)</f>
        <v>0</v>
      </c>
      <c r="R341" s="164">
        <f t="shared" si="158"/>
        <v>0</v>
      </c>
      <c r="S341" s="164">
        <f>SUM(S342:S345)</f>
        <v>0</v>
      </c>
      <c r="T341" s="164">
        <f>SUM(T342:T345)</f>
        <v>0</v>
      </c>
      <c r="U341" s="164">
        <f>SUM(U342:U345)</f>
        <v>0</v>
      </c>
      <c r="V341" s="164">
        <f>SUM(V342:V345)</f>
        <v>0</v>
      </c>
    </row>
    <row r="342" spans="1:22" ht="16.5" thickTop="1" thickBot="1">
      <c r="A342" s="160" t="s">
        <v>121</v>
      </c>
      <c r="B342" s="166" t="s">
        <v>100</v>
      </c>
      <c r="C342" s="164">
        <f t="shared" si="154"/>
        <v>545000</v>
      </c>
      <c r="D342" s="164">
        <f t="shared" si="155"/>
        <v>136300</v>
      </c>
      <c r="E342" s="164">
        <f t="shared" si="155"/>
        <v>136300</v>
      </c>
      <c r="F342" s="164">
        <f t="shared" si="155"/>
        <v>136200</v>
      </c>
      <c r="G342" s="164">
        <f t="shared" si="153"/>
        <v>136200</v>
      </c>
      <c r="H342" s="164">
        <f t="shared" si="156"/>
        <v>545000</v>
      </c>
      <c r="I342" s="164">
        <v>136300</v>
      </c>
      <c r="J342" s="164">
        <v>136300</v>
      </c>
      <c r="K342" s="164">
        <v>136200</v>
      </c>
      <c r="L342" s="164">
        <v>136200</v>
      </c>
      <c r="M342" s="164">
        <f t="shared" si="157"/>
        <v>0</v>
      </c>
      <c r="N342" s="164">
        <v>0</v>
      </c>
      <c r="O342" s="164">
        <v>0</v>
      </c>
      <c r="P342" s="164">
        <v>0</v>
      </c>
      <c r="Q342" s="164">
        <v>0</v>
      </c>
      <c r="R342" s="164">
        <f t="shared" si="158"/>
        <v>0</v>
      </c>
      <c r="S342" s="164">
        <v>0</v>
      </c>
      <c r="T342" s="164">
        <v>0</v>
      </c>
      <c r="U342" s="164">
        <v>0</v>
      </c>
      <c r="V342" s="164">
        <v>0</v>
      </c>
    </row>
    <row r="343" spans="1:22" ht="16.5" thickTop="1" thickBot="1">
      <c r="A343" s="160" t="s">
        <v>121</v>
      </c>
      <c r="B343" s="166" t="s">
        <v>101</v>
      </c>
      <c r="C343" s="164">
        <f t="shared" si="154"/>
        <v>227000</v>
      </c>
      <c r="D343" s="164">
        <f t="shared" si="155"/>
        <v>65000</v>
      </c>
      <c r="E343" s="164">
        <f t="shared" si="155"/>
        <v>65000</v>
      </c>
      <c r="F343" s="164">
        <f t="shared" si="155"/>
        <v>50000</v>
      </c>
      <c r="G343" s="164">
        <f t="shared" si="153"/>
        <v>47000</v>
      </c>
      <c r="H343" s="164">
        <f t="shared" si="156"/>
        <v>227000</v>
      </c>
      <c r="I343" s="164">
        <v>65000</v>
      </c>
      <c r="J343" s="164">
        <v>65000</v>
      </c>
      <c r="K343" s="164">
        <v>50000</v>
      </c>
      <c r="L343" s="164">
        <v>47000</v>
      </c>
      <c r="M343" s="164">
        <f t="shared" si="157"/>
        <v>0</v>
      </c>
      <c r="N343" s="164">
        <v>0</v>
      </c>
      <c r="O343" s="164">
        <v>0</v>
      </c>
      <c r="P343" s="164">
        <v>0</v>
      </c>
      <c r="Q343" s="164">
        <v>0</v>
      </c>
      <c r="R343" s="164">
        <f t="shared" si="158"/>
        <v>0</v>
      </c>
      <c r="S343" s="164">
        <v>0</v>
      </c>
      <c r="T343" s="164">
        <v>0</v>
      </c>
      <c r="U343" s="164">
        <v>0</v>
      </c>
      <c r="V343" s="164">
        <v>0</v>
      </c>
    </row>
    <row r="344" spans="1:22" ht="16.5" thickTop="1" thickBot="1">
      <c r="A344" s="160" t="s">
        <v>121</v>
      </c>
      <c r="B344" s="166" t="s">
        <v>104</v>
      </c>
      <c r="C344" s="164">
        <f t="shared" si="154"/>
        <v>5000</v>
      </c>
      <c r="D344" s="164">
        <f t="shared" si="155"/>
        <v>2000</v>
      </c>
      <c r="E344" s="164">
        <f t="shared" si="155"/>
        <v>2000</v>
      </c>
      <c r="F344" s="164">
        <f t="shared" si="155"/>
        <v>1000</v>
      </c>
      <c r="G344" s="164">
        <f t="shared" si="153"/>
        <v>0</v>
      </c>
      <c r="H344" s="164">
        <f t="shared" si="156"/>
        <v>5000</v>
      </c>
      <c r="I344" s="164">
        <v>2000</v>
      </c>
      <c r="J344" s="164">
        <v>2000</v>
      </c>
      <c r="K344" s="164">
        <v>1000</v>
      </c>
      <c r="L344" s="164">
        <v>0</v>
      </c>
      <c r="M344" s="164">
        <f t="shared" si="157"/>
        <v>0</v>
      </c>
      <c r="N344" s="164">
        <v>0</v>
      </c>
      <c r="O344" s="164">
        <v>0</v>
      </c>
      <c r="P344" s="164">
        <v>0</v>
      </c>
      <c r="Q344" s="164">
        <v>0</v>
      </c>
      <c r="R344" s="164">
        <f t="shared" si="158"/>
        <v>0</v>
      </c>
      <c r="S344" s="164">
        <v>0</v>
      </c>
      <c r="T344" s="164">
        <v>0</v>
      </c>
      <c r="U344" s="164">
        <v>0</v>
      </c>
      <c r="V344" s="164">
        <v>0</v>
      </c>
    </row>
    <row r="345" spans="1:22" ht="16.5" thickTop="1" thickBot="1">
      <c r="A345" s="160" t="s">
        <v>121</v>
      </c>
      <c r="B345" s="166" t="s">
        <v>105</v>
      </c>
      <c r="C345" s="164">
        <f t="shared" si="154"/>
        <v>3000</v>
      </c>
      <c r="D345" s="164">
        <f t="shared" si="155"/>
        <v>1000</v>
      </c>
      <c r="E345" s="164">
        <f t="shared" si="155"/>
        <v>1000</v>
      </c>
      <c r="F345" s="164">
        <f t="shared" si="155"/>
        <v>1000</v>
      </c>
      <c r="G345" s="164">
        <f t="shared" si="153"/>
        <v>0</v>
      </c>
      <c r="H345" s="164">
        <f t="shared" si="156"/>
        <v>3000</v>
      </c>
      <c r="I345" s="164">
        <f>SUM(I346)</f>
        <v>1000</v>
      </c>
      <c r="J345" s="164">
        <f>SUM(J346)</f>
        <v>1000</v>
      </c>
      <c r="K345" s="164">
        <f>SUM(K346)</f>
        <v>1000</v>
      </c>
      <c r="L345" s="164">
        <f>SUM(L346)</f>
        <v>0</v>
      </c>
      <c r="M345" s="164">
        <f t="shared" si="157"/>
        <v>0</v>
      </c>
      <c r="N345" s="164">
        <f>SUM(N346)</f>
        <v>0</v>
      </c>
      <c r="O345" s="164">
        <f>SUM(O346)</f>
        <v>0</v>
      </c>
      <c r="P345" s="164">
        <f>SUM(P346)</f>
        <v>0</v>
      </c>
      <c r="Q345" s="164">
        <f>SUM(Q346)</f>
        <v>0</v>
      </c>
      <c r="R345" s="164">
        <f t="shared" si="158"/>
        <v>0</v>
      </c>
      <c r="S345" s="164">
        <f>SUM(S346)</f>
        <v>0</v>
      </c>
      <c r="T345" s="164">
        <f>SUM(T346)</f>
        <v>0</v>
      </c>
      <c r="U345" s="164">
        <f>SUM(U346)</f>
        <v>0</v>
      </c>
      <c r="V345" s="164">
        <f>SUM(V346)</f>
        <v>0</v>
      </c>
    </row>
    <row r="346" spans="1:22" ht="31.5" thickTop="1" thickBot="1">
      <c r="A346" s="160" t="s">
        <v>121</v>
      </c>
      <c r="B346" s="167" t="s">
        <v>153</v>
      </c>
      <c r="C346" s="164">
        <f t="shared" si="154"/>
        <v>3000</v>
      </c>
      <c r="D346" s="164">
        <f t="shared" si="155"/>
        <v>1000</v>
      </c>
      <c r="E346" s="164">
        <f t="shared" si="155"/>
        <v>1000</v>
      </c>
      <c r="F346" s="164">
        <f t="shared" si="155"/>
        <v>1000</v>
      </c>
      <c r="G346" s="164">
        <f t="shared" si="153"/>
        <v>0</v>
      </c>
      <c r="H346" s="164">
        <f t="shared" si="156"/>
        <v>3000</v>
      </c>
      <c r="I346" s="164">
        <v>1000</v>
      </c>
      <c r="J346" s="164">
        <v>1000</v>
      </c>
      <c r="K346" s="164">
        <v>1000</v>
      </c>
      <c r="L346" s="164">
        <v>0</v>
      </c>
      <c r="M346" s="164">
        <f t="shared" si="157"/>
        <v>0</v>
      </c>
      <c r="N346" s="164">
        <v>0</v>
      </c>
      <c r="O346" s="164">
        <v>0</v>
      </c>
      <c r="P346" s="164">
        <v>0</v>
      </c>
      <c r="Q346" s="164">
        <v>0</v>
      </c>
      <c r="R346" s="164">
        <f t="shared" si="158"/>
        <v>0</v>
      </c>
      <c r="S346" s="164">
        <v>0</v>
      </c>
      <c r="T346" s="164">
        <v>0</v>
      </c>
      <c r="U346" s="164">
        <v>0</v>
      </c>
      <c r="V346" s="164">
        <v>0</v>
      </c>
    </row>
    <row r="347" spans="1:22" ht="16.5" thickTop="1" thickBot="1">
      <c r="A347" s="160" t="s">
        <v>121</v>
      </c>
      <c r="B347" s="165" t="s">
        <v>155</v>
      </c>
      <c r="C347" s="164">
        <f t="shared" si="154"/>
        <v>10000</v>
      </c>
      <c r="D347" s="164">
        <f t="shared" si="155"/>
        <v>7000</v>
      </c>
      <c r="E347" s="164">
        <f t="shared" si="155"/>
        <v>1000</v>
      </c>
      <c r="F347" s="164">
        <f t="shared" si="155"/>
        <v>1000</v>
      </c>
      <c r="G347" s="164">
        <f t="shared" si="153"/>
        <v>1000</v>
      </c>
      <c r="H347" s="164">
        <f t="shared" si="156"/>
        <v>10000</v>
      </c>
      <c r="I347" s="164">
        <v>7000</v>
      </c>
      <c r="J347" s="164">
        <v>1000</v>
      </c>
      <c r="K347" s="164">
        <v>1000</v>
      </c>
      <c r="L347" s="164">
        <v>1000</v>
      </c>
      <c r="M347" s="164">
        <f t="shared" si="157"/>
        <v>0</v>
      </c>
      <c r="N347" s="164">
        <v>0</v>
      </c>
      <c r="O347" s="164">
        <v>0</v>
      </c>
      <c r="P347" s="164">
        <v>0</v>
      </c>
      <c r="Q347" s="164">
        <v>0</v>
      </c>
      <c r="R347" s="164">
        <f t="shared" si="158"/>
        <v>0</v>
      </c>
      <c r="S347" s="164">
        <v>0</v>
      </c>
      <c r="T347" s="164">
        <v>0</v>
      </c>
      <c r="U347" s="164">
        <v>0</v>
      </c>
      <c r="V347" s="164">
        <v>0</v>
      </c>
    </row>
    <row r="348" spans="1:22" ht="46.5" thickTop="1" thickBot="1">
      <c r="A348" s="160" t="s">
        <v>233</v>
      </c>
      <c r="B348" s="163" t="s">
        <v>234</v>
      </c>
      <c r="C348" s="164">
        <f t="shared" si="154"/>
        <v>760000</v>
      </c>
      <c r="D348" s="164">
        <f t="shared" si="155"/>
        <v>191000</v>
      </c>
      <c r="E348" s="164">
        <f t="shared" si="155"/>
        <v>193000</v>
      </c>
      <c r="F348" s="164">
        <f t="shared" si="155"/>
        <v>189000</v>
      </c>
      <c r="G348" s="164">
        <f t="shared" si="153"/>
        <v>187000</v>
      </c>
      <c r="H348" s="164">
        <f t="shared" si="156"/>
        <v>760000</v>
      </c>
      <c r="I348" s="164">
        <f>SUM(I349,I354)</f>
        <v>191000</v>
      </c>
      <c r="J348" s="164">
        <f>SUM(J349,J354)</f>
        <v>193000</v>
      </c>
      <c r="K348" s="164">
        <f>SUM(K349,K354)</f>
        <v>189000</v>
      </c>
      <c r="L348" s="164">
        <f>SUM(L349,L354)</f>
        <v>187000</v>
      </c>
      <c r="M348" s="164">
        <f t="shared" si="157"/>
        <v>0</v>
      </c>
      <c r="N348" s="164">
        <f>SUM(N349,N354)</f>
        <v>0</v>
      </c>
      <c r="O348" s="164">
        <f>SUM(O349,O354)</f>
        <v>0</v>
      </c>
      <c r="P348" s="164">
        <f>SUM(P349,P354)</f>
        <v>0</v>
      </c>
      <c r="Q348" s="164">
        <f>SUM(Q349,Q354)</f>
        <v>0</v>
      </c>
      <c r="R348" s="164">
        <f t="shared" si="158"/>
        <v>0</v>
      </c>
      <c r="S348" s="164">
        <f>SUM(S349,S354)</f>
        <v>0</v>
      </c>
      <c r="T348" s="164">
        <f>SUM(T349,T354)</f>
        <v>0</v>
      </c>
      <c r="U348" s="164">
        <f>SUM(U349,U354)</f>
        <v>0</v>
      </c>
      <c r="V348" s="164">
        <f>SUM(V349,V354)</f>
        <v>0</v>
      </c>
    </row>
    <row r="349" spans="1:22" ht="16.5" thickTop="1" thickBot="1">
      <c r="A349" s="160" t="s">
        <v>121</v>
      </c>
      <c r="B349" s="165" t="s">
        <v>99</v>
      </c>
      <c r="C349" s="164">
        <f t="shared" si="154"/>
        <v>755000</v>
      </c>
      <c r="D349" s="164">
        <f t="shared" si="155"/>
        <v>191000</v>
      </c>
      <c r="E349" s="164">
        <f t="shared" si="155"/>
        <v>188000</v>
      </c>
      <c r="F349" s="164">
        <f t="shared" si="155"/>
        <v>189000</v>
      </c>
      <c r="G349" s="164">
        <f t="shared" si="153"/>
        <v>187000</v>
      </c>
      <c r="H349" s="164">
        <f t="shared" si="156"/>
        <v>755000</v>
      </c>
      <c r="I349" s="164">
        <f>SUM(I350:I352)</f>
        <v>191000</v>
      </c>
      <c r="J349" s="164">
        <f>SUM(J350:J352)</f>
        <v>188000</v>
      </c>
      <c r="K349" s="164">
        <f>SUM(K350:K352)</f>
        <v>189000</v>
      </c>
      <c r="L349" s="164">
        <f>SUM(L350:L352)</f>
        <v>187000</v>
      </c>
      <c r="M349" s="164">
        <f t="shared" si="157"/>
        <v>0</v>
      </c>
      <c r="N349" s="164">
        <f>SUM(N350:N352)</f>
        <v>0</v>
      </c>
      <c r="O349" s="164">
        <f>SUM(O350:O352)</f>
        <v>0</v>
      </c>
      <c r="P349" s="164">
        <f>SUM(P350:P352)</f>
        <v>0</v>
      </c>
      <c r="Q349" s="164">
        <f>SUM(Q350:Q352)</f>
        <v>0</v>
      </c>
      <c r="R349" s="164">
        <f t="shared" si="158"/>
        <v>0</v>
      </c>
      <c r="S349" s="164">
        <f>SUM(S350:S352)</f>
        <v>0</v>
      </c>
      <c r="T349" s="164">
        <f>SUM(T350:T352)</f>
        <v>0</v>
      </c>
      <c r="U349" s="164">
        <f>SUM(U350:U352)</f>
        <v>0</v>
      </c>
      <c r="V349" s="164">
        <f>SUM(V350:V352)</f>
        <v>0</v>
      </c>
    </row>
    <row r="350" spans="1:22" ht="16.5" thickTop="1" thickBot="1">
      <c r="A350" s="160" t="s">
        <v>121</v>
      </c>
      <c r="B350" s="166" t="s">
        <v>100</v>
      </c>
      <c r="C350" s="164">
        <f t="shared" si="154"/>
        <v>500000</v>
      </c>
      <c r="D350" s="164">
        <f t="shared" si="155"/>
        <v>125000</v>
      </c>
      <c r="E350" s="164">
        <f t="shared" si="155"/>
        <v>125000</v>
      </c>
      <c r="F350" s="164">
        <f t="shared" si="155"/>
        <v>125000</v>
      </c>
      <c r="G350" s="164">
        <f t="shared" si="153"/>
        <v>125000</v>
      </c>
      <c r="H350" s="164">
        <f t="shared" si="156"/>
        <v>500000</v>
      </c>
      <c r="I350" s="164">
        <v>125000</v>
      </c>
      <c r="J350" s="164">
        <v>125000</v>
      </c>
      <c r="K350" s="164">
        <v>125000</v>
      </c>
      <c r="L350" s="164">
        <v>125000</v>
      </c>
      <c r="M350" s="164">
        <f t="shared" si="157"/>
        <v>0</v>
      </c>
      <c r="N350" s="164">
        <v>0</v>
      </c>
      <c r="O350" s="164">
        <v>0</v>
      </c>
      <c r="P350" s="164">
        <v>0</v>
      </c>
      <c r="Q350" s="164">
        <v>0</v>
      </c>
      <c r="R350" s="164">
        <f t="shared" si="158"/>
        <v>0</v>
      </c>
      <c r="S350" s="164">
        <v>0</v>
      </c>
      <c r="T350" s="164">
        <v>0</v>
      </c>
      <c r="U350" s="164">
        <v>0</v>
      </c>
      <c r="V350" s="164">
        <v>0</v>
      </c>
    </row>
    <row r="351" spans="1:22" ht="16.5" thickTop="1" thickBot="1">
      <c r="A351" s="160" t="s">
        <v>121</v>
      </c>
      <c r="B351" s="166" t="s">
        <v>101</v>
      </c>
      <c r="C351" s="164">
        <f t="shared" si="154"/>
        <v>250000</v>
      </c>
      <c r="D351" s="164">
        <f t="shared" si="155"/>
        <v>65000</v>
      </c>
      <c r="E351" s="164">
        <f t="shared" si="155"/>
        <v>62000</v>
      </c>
      <c r="F351" s="164">
        <f t="shared" si="155"/>
        <v>63000</v>
      </c>
      <c r="G351" s="164">
        <f t="shared" si="153"/>
        <v>60000</v>
      </c>
      <c r="H351" s="164">
        <f t="shared" si="156"/>
        <v>250000</v>
      </c>
      <c r="I351" s="164">
        <v>65000</v>
      </c>
      <c r="J351" s="164">
        <v>62000</v>
      </c>
      <c r="K351" s="164">
        <v>63000</v>
      </c>
      <c r="L351" s="164">
        <v>60000</v>
      </c>
      <c r="M351" s="164">
        <f t="shared" si="157"/>
        <v>0</v>
      </c>
      <c r="N351" s="164">
        <v>0</v>
      </c>
      <c r="O351" s="164">
        <v>0</v>
      </c>
      <c r="P351" s="164">
        <v>0</v>
      </c>
      <c r="Q351" s="164">
        <v>0</v>
      </c>
      <c r="R351" s="164">
        <f t="shared" si="158"/>
        <v>0</v>
      </c>
      <c r="S351" s="164">
        <v>0</v>
      </c>
      <c r="T351" s="164">
        <v>0</v>
      </c>
      <c r="U351" s="164">
        <v>0</v>
      </c>
      <c r="V351" s="164">
        <v>0</v>
      </c>
    </row>
    <row r="352" spans="1:22" ht="16.5" thickTop="1" thickBot="1">
      <c r="A352" s="160" t="s">
        <v>121</v>
      </c>
      <c r="B352" s="166" t="s">
        <v>105</v>
      </c>
      <c r="C352" s="164">
        <f t="shared" si="154"/>
        <v>5000</v>
      </c>
      <c r="D352" s="164">
        <f t="shared" si="155"/>
        <v>1000</v>
      </c>
      <c r="E352" s="164">
        <f t="shared" si="155"/>
        <v>1000</v>
      </c>
      <c r="F352" s="164">
        <f t="shared" si="155"/>
        <v>1000</v>
      </c>
      <c r="G352" s="164">
        <f t="shared" si="153"/>
        <v>2000</v>
      </c>
      <c r="H352" s="164">
        <f t="shared" si="156"/>
        <v>5000</v>
      </c>
      <c r="I352" s="164">
        <f>SUM(I353)</f>
        <v>1000</v>
      </c>
      <c r="J352" s="164">
        <f>SUM(J353)</f>
        <v>1000</v>
      </c>
      <c r="K352" s="164">
        <f>SUM(K353)</f>
        <v>1000</v>
      </c>
      <c r="L352" s="164">
        <f>SUM(L353)</f>
        <v>2000</v>
      </c>
      <c r="M352" s="164">
        <f t="shared" si="157"/>
        <v>0</v>
      </c>
      <c r="N352" s="164">
        <f>SUM(N353)</f>
        <v>0</v>
      </c>
      <c r="O352" s="164">
        <f>SUM(O353)</f>
        <v>0</v>
      </c>
      <c r="P352" s="164">
        <f>SUM(P353)</f>
        <v>0</v>
      </c>
      <c r="Q352" s="164">
        <f>SUM(Q353)</f>
        <v>0</v>
      </c>
      <c r="R352" s="164">
        <f t="shared" si="158"/>
        <v>0</v>
      </c>
      <c r="S352" s="164">
        <f>SUM(S353)</f>
        <v>0</v>
      </c>
      <c r="T352" s="164">
        <f>SUM(T353)</f>
        <v>0</v>
      </c>
      <c r="U352" s="164">
        <f>SUM(U353)</f>
        <v>0</v>
      </c>
      <c r="V352" s="164">
        <f>SUM(V353)</f>
        <v>0</v>
      </c>
    </row>
    <row r="353" spans="1:22" ht="31.5" thickTop="1" thickBot="1">
      <c r="A353" s="160" t="s">
        <v>121</v>
      </c>
      <c r="B353" s="167" t="s">
        <v>153</v>
      </c>
      <c r="C353" s="164">
        <f t="shared" si="154"/>
        <v>5000</v>
      </c>
      <c r="D353" s="164">
        <f t="shared" si="155"/>
        <v>1000</v>
      </c>
      <c r="E353" s="164">
        <f t="shared" si="155"/>
        <v>1000</v>
      </c>
      <c r="F353" s="164">
        <f t="shared" si="155"/>
        <v>1000</v>
      </c>
      <c r="G353" s="164">
        <f t="shared" si="153"/>
        <v>2000</v>
      </c>
      <c r="H353" s="164">
        <f t="shared" si="156"/>
        <v>5000</v>
      </c>
      <c r="I353" s="164">
        <v>1000</v>
      </c>
      <c r="J353" s="164">
        <v>1000</v>
      </c>
      <c r="K353" s="164">
        <v>1000</v>
      </c>
      <c r="L353" s="164">
        <v>2000</v>
      </c>
      <c r="M353" s="164">
        <f t="shared" si="157"/>
        <v>0</v>
      </c>
      <c r="N353" s="164">
        <v>0</v>
      </c>
      <c r="O353" s="164">
        <v>0</v>
      </c>
      <c r="P353" s="164">
        <v>0</v>
      </c>
      <c r="Q353" s="164">
        <v>0</v>
      </c>
      <c r="R353" s="164">
        <f t="shared" si="158"/>
        <v>0</v>
      </c>
      <c r="S353" s="164">
        <v>0</v>
      </c>
      <c r="T353" s="164">
        <v>0</v>
      </c>
      <c r="U353" s="164">
        <v>0</v>
      </c>
      <c r="V353" s="164">
        <v>0</v>
      </c>
    </row>
    <row r="354" spans="1:22" ht="16.5" thickTop="1" thickBot="1">
      <c r="A354" s="160" t="s">
        <v>121</v>
      </c>
      <c r="B354" s="165" t="s">
        <v>155</v>
      </c>
      <c r="C354" s="164">
        <f t="shared" si="154"/>
        <v>5000</v>
      </c>
      <c r="D354" s="164">
        <f t="shared" si="155"/>
        <v>0</v>
      </c>
      <c r="E354" s="164">
        <f t="shared" si="155"/>
        <v>5000</v>
      </c>
      <c r="F354" s="164">
        <f t="shared" si="155"/>
        <v>0</v>
      </c>
      <c r="G354" s="164">
        <f t="shared" si="153"/>
        <v>0</v>
      </c>
      <c r="H354" s="164">
        <f t="shared" si="156"/>
        <v>5000</v>
      </c>
      <c r="I354" s="164">
        <v>0</v>
      </c>
      <c r="J354" s="164">
        <v>5000</v>
      </c>
      <c r="K354" s="164">
        <v>0</v>
      </c>
      <c r="L354" s="164">
        <v>0</v>
      </c>
      <c r="M354" s="164">
        <f t="shared" si="157"/>
        <v>0</v>
      </c>
      <c r="N354" s="164">
        <v>0</v>
      </c>
      <c r="O354" s="164">
        <v>0</v>
      </c>
      <c r="P354" s="164">
        <v>0</v>
      </c>
      <c r="Q354" s="164">
        <v>0</v>
      </c>
      <c r="R354" s="164">
        <f t="shared" si="158"/>
        <v>0</v>
      </c>
      <c r="S354" s="164">
        <v>0</v>
      </c>
      <c r="T354" s="164">
        <v>0</v>
      </c>
      <c r="U354" s="164">
        <v>0</v>
      </c>
      <c r="V354" s="164">
        <v>0</v>
      </c>
    </row>
    <row r="355" spans="1:22" ht="31.5" thickTop="1" thickBot="1">
      <c r="A355" s="160" t="s">
        <v>235</v>
      </c>
      <c r="B355" s="163" t="s">
        <v>236</v>
      </c>
      <c r="C355" s="164">
        <f t="shared" si="154"/>
        <v>650000</v>
      </c>
      <c r="D355" s="164">
        <f t="shared" si="155"/>
        <v>173500</v>
      </c>
      <c r="E355" s="164">
        <f t="shared" si="155"/>
        <v>153500</v>
      </c>
      <c r="F355" s="164">
        <f t="shared" si="155"/>
        <v>150500</v>
      </c>
      <c r="G355" s="164">
        <f t="shared" si="153"/>
        <v>172500</v>
      </c>
      <c r="H355" s="164">
        <f t="shared" si="156"/>
        <v>650000</v>
      </c>
      <c r="I355" s="164">
        <f>SUM(I356,I361)</f>
        <v>173500</v>
      </c>
      <c r="J355" s="164">
        <f>SUM(J356,J361)</f>
        <v>153500</v>
      </c>
      <c r="K355" s="164">
        <f>SUM(K356,K361)</f>
        <v>150500</v>
      </c>
      <c r="L355" s="164">
        <f>SUM(L356,L361)</f>
        <v>172500</v>
      </c>
      <c r="M355" s="164">
        <f t="shared" si="157"/>
        <v>0</v>
      </c>
      <c r="N355" s="164">
        <f>SUM(N356,N361)</f>
        <v>0</v>
      </c>
      <c r="O355" s="164">
        <f>SUM(O356,O361)</f>
        <v>0</v>
      </c>
      <c r="P355" s="164">
        <f>SUM(P356,P361)</f>
        <v>0</v>
      </c>
      <c r="Q355" s="164">
        <f>SUM(Q356,Q361)</f>
        <v>0</v>
      </c>
      <c r="R355" s="164">
        <f t="shared" si="158"/>
        <v>0</v>
      </c>
      <c r="S355" s="164">
        <f>SUM(S356,S361)</f>
        <v>0</v>
      </c>
      <c r="T355" s="164">
        <f>SUM(T356,T361)</f>
        <v>0</v>
      </c>
      <c r="U355" s="164">
        <f>SUM(U356,U361)</f>
        <v>0</v>
      </c>
      <c r="V355" s="164">
        <f>SUM(V356,V361)</f>
        <v>0</v>
      </c>
    </row>
    <row r="356" spans="1:22" ht="16.5" thickTop="1" thickBot="1">
      <c r="A356" s="160" t="s">
        <v>121</v>
      </c>
      <c r="B356" s="165" t="s">
        <v>99</v>
      </c>
      <c r="C356" s="164">
        <f t="shared" si="154"/>
        <v>644000</v>
      </c>
      <c r="D356" s="164">
        <f t="shared" si="155"/>
        <v>170500</v>
      </c>
      <c r="E356" s="164">
        <f t="shared" si="155"/>
        <v>150500</v>
      </c>
      <c r="F356" s="164">
        <f t="shared" si="155"/>
        <v>150500</v>
      </c>
      <c r="G356" s="164">
        <f t="shared" si="153"/>
        <v>172500</v>
      </c>
      <c r="H356" s="164">
        <f t="shared" si="156"/>
        <v>644000</v>
      </c>
      <c r="I356" s="164">
        <f>SUM(I357:I359)</f>
        <v>170500</v>
      </c>
      <c r="J356" s="164">
        <f>SUM(J357:J359)</f>
        <v>150500</v>
      </c>
      <c r="K356" s="164">
        <f>SUM(K357:K359)</f>
        <v>150500</v>
      </c>
      <c r="L356" s="164">
        <f>SUM(L357:L359)</f>
        <v>172500</v>
      </c>
      <c r="M356" s="164">
        <f t="shared" si="157"/>
        <v>0</v>
      </c>
      <c r="N356" s="164">
        <f>SUM(N357:N359)</f>
        <v>0</v>
      </c>
      <c r="O356" s="164">
        <f>SUM(O357:O359)</f>
        <v>0</v>
      </c>
      <c r="P356" s="164">
        <f>SUM(P357:P359)</f>
        <v>0</v>
      </c>
      <c r="Q356" s="164">
        <f>SUM(Q357:Q359)</f>
        <v>0</v>
      </c>
      <c r="R356" s="164">
        <f t="shared" si="158"/>
        <v>0</v>
      </c>
      <c r="S356" s="164">
        <f>SUM(S357:S359)</f>
        <v>0</v>
      </c>
      <c r="T356" s="164">
        <f>SUM(T357:T359)</f>
        <v>0</v>
      </c>
      <c r="U356" s="164">
        <f>SUM(U357:U359)</f>
        <v>0</v>
      </c>
      <c r="V356" s="164">
        <f>SUM(V357:V359)</f>
        <v>0</v>
      </c>
    </row>
    <row r="357" spans="1:22" ht="16.5" thickTop="1" thickBot="1">
      <c r="A357" s="160" t="s">
        <v>121</v>
      </c>
      <c r="B357" s="166" t="s">
        <v>100</v>
      </c>
      <c r="C357" s="164">
        <f t="shared" si="154"/>
        <v>442000</v>
      </c>
      <c r="D357" s="164">
        <f t="shared" si="155"/>
        <v>110000</v>
      </c>
      <c r="E357" s="164">
        <f t="shared" si="155"/>
        <v>110000</v>
      </c>
      <c r="F357" s="164">
        <f t="shared" si="155"/>
        <v>110000</v>
      </c>
      <c r="G357" s="164">
        <f t="shared" si="153"/>
        <v>112000</v>
      </c>
      <c r="H357" s="164">
        <f t="shared" si="156"/>
        <v>442000</v>
      </c>
      <c r="I357" s="164">
        <v>110000</v>
      </c>
      <c r="J357" s="164">
        <v>110000</v>
      </c>
      <c r="K357" s="164">
        <v>110000</v>
      </c>
      <c r="L357" s="164">
        <v>112000</v>
      </c>
      <c r="M357" s="164">
        <f t="shared" si="157"/>
        <v>0</v>
      </c>
      <c r="N357" s="164">
        <v>0</v>
      </c>
      <c r="O357" s="164">
        <v>0</v>
      </c>
      <c r="P357" s="164">
        <v>0</v>
      </c>
      <c r="Q357" s="164">
        <v>0</v>
      </c>
      <c r="R357" s="164">
        <f t="shared" si="158"/>
        <v>0</v>
      </c>
      <c r="S357" s="164">
        <v>0</v>
      </c>
      <c r="T357" s="164">
        <v>0</v>
      </c>
      <c r="U357" s="164">
        <v>0</v>
      </c>
      <c r="V357" s="164">
        <v>0</v>
      </c>
    </row>
    <row r="358" spans="1:22" ht="16.5" thickTop="1" thickBot="1">
      <c r="A358" s="160" t="s">
        <v>121</v>
      </c>
      <c r="B358" s="166" t="s">
        <v>101</v>
      </c>
      <c r="C358" s="164">
        <f t="shared" si="154"/>
        <v>200000</v>
      </c>
      <c r="D358" s="164">
        <f t="shared" si="155"/>
        <v>60000</v>
      </c>
      <c r="E358" s="164">
        <f t="shared" si="155"/>
        <v>40000</v>
      </c>
      <c r="F358" s="164">
        <f t="shared" si="155"/>
        <v>40000</v>
      </c>
      <c r="G358" s="164">
        <f t="shared" si="153"/>
        <v>60000</v>
      </c>
      <c r="H358" s="164">
        <f t="shared" si="156"/>
        <v>200000</v>
      </c>
      <c r="I358" s="164">
        <v>60000</v>
      </c>
      <c r="J358" s="164">
        <v>40000</v>
      </c>
      <c r="K358" s="164">
        <v>40000</v>
      </c>
      <c r="L358" s="164">
        <v>60000</v>
      </c>
      <c r="M358" s="164">
        <f t="shared" si="157"/>
        <v>0</v>
      </c>
      <c r="N358" s="164">
        <v>0</v>
      </c>
      <c r="O358" s="164">
        <v>0</v>
      </c>
      <c r="P358" s="164">
        <v>0</v>
      </c>
      <c r="Q358" s="164">
        <v>0</v>
      </c>
      <c r="R358" s="164">
        <f t="shared" si="158"/>
        <v>0</v>
      </c>
      <c r="S358" s="164">
        <v>0</v>
      </c>
      <c r="T358" s="164">
        <v>0</v>
      </c>
      <c r="U358" s="164">
        <v>0</v>
      </c>
      <c r="V358" s="164">
        <v>0</v>
      </c>
    </row>
    <row r="359" spans="1:22" ht="16.5" thickTop="1" thickBot="1">
      <c r="A359" s="160" t="s">
        <v>121</v>
      </c>
      <c r="B359" s="166" t="s">
        <v>105</v>
      </c>
      <c r="C359" s="164">
        <f t="shared" si="154"/>
        <v>2000</v>
      </c>
      <c r="D359" s="164">
        <f t="shared" si="155"/>
        <v>500</v>
      </c>
      <c r="E359" s="164">
        <f t="shared" si="155"/>
        <v>500</v>
      </c>
      <c r="F359" s="164">
        <f t="shared" si="155"/>
        <v>500</v>
      </c>
      <c r="G359" s="164">
        <f t="shared" si="153"/>
        <v>500</v>
      </c>
      <c r="H359" s="164">
        <f t="shared" si="156"/>
        <v>2000</v>
      </c>
      <c r="I359" s="164">
        <f>SUM(I360)</f>
        <v>500</v>
      </c>
      <c r="J359" s="164">
        <f>SUM(J360)</f>
        <v>500</v>
      </c>
      <c r="K359" s="164">
        <f>SUM(K360)</f>
        <v>500</v>
      </c>
      <c r="L359" s="164">
        <f>SUM(L360)</f>
        <v>500</v>
      </c>
      <c r="M359" s="164">
        <f t="shared" si="157"/>
        <v>0</v>
      </c>
      <c r="N359" s="164">
        <f>SUM(N360)</f>
        <v>0</v>
      </c>
      <c r="O359" s="164">
        <f>SUM(O360)</f>
        <v>0</v>
      </c>
      <c r="P359" s="164">
        <f>SUM(P360)</f>
        <v>0</v>
      </c>
      <c r="Q359" s="164">
        <f>SUM(Q360)</f>
        <v>0</v>
      </c>
      <c r="R359" s="164">
        <f t="shared" si="158"/>
        <v>0</v>
      </c>
      <c r="S359" s="164">
        <f>SUM(S360)</f>
        <v>0</v>
      </c>
      <c r="T359" s="164">
        <f>SUM(T360)</f>
        <v>0</v>
      </c>
      <c r="U359" s="164">
        <f>SUM(U360)</f>
        <v>0</v>
      </c>
      <c r="V359" s="164">
        <f>SUM(V360)</f>
        <v>0</v>
      </c>
    </row>
    <row r="360" spans="1:22" ht="31.5" thickTop="1" thickBot="1">
      <c r="A360" s="160" t="s">
        <v>121</v>
      </c>
      <c r="B360" s="167" t="s">
        <v>153</v>
      </c>
      <c r="C360" s="164">
        <f t="shared" si="154"/>
        <v>2000</v>
      </c>
      <c r="D360" s="164">
        <f t="shared" si="155"/>
        <v>500</v>
      </c>
      <c r="E360" s="164">
        <f t="shared" si="155"/>
        <v>500</v>
      </c>
      <c r="F360" s="164">
        <f t="shared" si="155"/>
        <v>500</v>
      </c>
      <c r="G360" s="164">
        <f t="shared" si="153"/>
        <v>500</v>
      </c>
      <c r="H360" s="164">
        <f t="shared" si="156"/>
        <v>2000</v>
      </c>
      <c r="I360" s="164">
        <v>500</v>
      </c>
      <c r="J360" s="164">
        <v>500</v>
      </c>
      <c r="K360" s="164">
        <v>500</v>
      </c>
      <c r="L360" s="164">
        <v>500</v>
      </c>
      <c r="M360" s="164">
        <f t="shared" si="157"/>
        <v>0</v>
      </c>
      <c r="N360" s="164">
        <v>0</v>
      </c>
      <c r="O360" s="164">
        <v>0</v>
      </c>
      <c r="P360" s="164">
        <v>0</v>
      </c>
      <c r="Q360" s="164">
        <v>0</v>
      </c>
      <c r="R360" s="164">
        <f t="shared" si="158"/>
        <v>0</v>
      </c>
      <c r="S360" s="164">
        <v>0</v>
      </c>
      <c r="T360" s="164">
        <v>0</v>
      </c>
      <c r="U360" s="164">
        <v>0</v>
      </c>
      <c r="V360" s="164">
        <v>0</v>
      </c>
    </row>
    <row r="361" spans="1:22" ht="16.5" thickTop="1" thickBot="1">
      <c r="A361" s="160" t="s">
        <v>121</v>
      </c>
      <c r="B361" s="165" t="s">
        <v>155</v>
      </c>
      <c r="C361" s="164">
        <f t="shared" si="154"/>
        <v>6000</v>
      </c>
      <c r="D361" s="164">
        <f t="shared" si="155"/>
        <v>3000</v>
      </c>
      <c r="E361" s="164">
        <f t="shared" si="155"/>
        <v>3000</v>
      </c>
      <c r="F361" s="164">
        <f t="shared" si="155"/>
        <v>0</v>
      </c>
      <c r="G361" s="164">
        <f t="shared" si="153"/>
        <v>0</v>
      </c>
      <c r="H361" s="164">
        <f t="shared" si="156"/>
        <v>6000</v>
      </c>
      <c r="I361" s="164">
        <v>3000</v>
      </c>
      <c r="J361" s="164">
        <v>3000</v>
      </c>
      <c r="K361" s="164">
        <v>0</v>
      </c>
      <c r="L361" s="164">
        <v>0</v>
      </c>
      <c r="M361" s="164">
        <f t="shared" si="157"/>
        <v>0</v>
      </c>
      <c r="N361" s="164">
        <v>0</v>
      </c>
      <c r="O361" s="164">
        <v>0</v>
      </c>
      <c r="P361" s="164">
        <v>0</v>
      </c>
      <c r="Q361" s="164">
        <v>0</v>
      </c>
      <c r="R361" s="164">
        <f t="shared" si="158"/>
        <v>0</v>
      </c>
      <c r="S361" s="164">
        <v>0</v>
      </c>
      <c r="T361" s="164">
        <v>0</v>
      </c>
      <c r="U361" s="164">
        <v>0</v>
      </c>
      <c r="V361" s="164">
        <v>0</v>
      </c>
    </row>
    <row r="362" spans="1:22" ht="31.5" thickTop="1" thickBot="1">
      <c r="A362" s="160" t="s">
        <v>237</v>
      </c>
      <c r="B362" s="163" t="s">
        <v>238</v>
      </c>
      <c r="C362" s="164">
        <f t="shared" si="154"/>
        <v>640000</v>
      </c>
      <c r="D362" s="164">
        <f t="shared" si="155"/>
        <v>176000</v>
      </c>
      <c r="E362" s="164">
        <f t="shared" si="155"/>
        <v>159000</v>
      </c>
      <c r="F362" s="164">
        <f t="shared" si="155"/>
        <v>152500</v>
      </c>
      <c r="G362" s="164">
        <f t="shared" si="153"/>
        <v>152500</v>
      </c>
      <c r="H362" s="164">
        <f t="shared" si="156"/>
        <v>640000</v>
      </c>
      <c r="I362" s="164">
        <f>SUM(I363,I369)</f>
        <v>176000</v>
      </c>
      <c r="J362" s="164">
        <f>SUM(J363,J369)</f>
        <v>159000</v>
      </c>
      <c r="K362" s="164">
        <f>SUM(K363,K369)</f>
        <v>152500</v>
      </c>
      <c r="L362" s="164">
        <f>SUM(L363,L369)</f>
        <v>152500</v>
      </c>
      <c r="M362" s="164">
        <f t="shared" si="157"/>
        <v>0</v>
      </c>
      <c r="N362" s="164">
        <f>SUM(N363,N369)</f>
        <v>0</v>
      </c>
      <c r="O362" s="164">
        <f>SUM(O363,O369)</f>
        <v>0</v>
      </c>
      <c r="P362" s="164">
        <f>SUM(P363,P369)</f>
        <v>0</v>
      </c>
      <c r="Q362" s="164">
        <f>SUM(Q363,Q369)</f>
        <v>0</v>
      </c>
      <c r="R362" s="164">
        <f t="shared" si="158"/>
        <v>0</v>
      </c>
      <c r="S362" s="164">
        <f>SUM(S363,S369)</f>
        <v>0</v>
      </c>
      <c r="T362" s="164">
        <f>SUM(T363,T369)</f>
        <v>0</v>
      </c>
      <c r="U362" s="164">
        <f>SUM(U363,U369)</f>
        <v>0</v>
      </c>
      <c r="V362" s="164">
        <f>SUM(V363,V369)</f>
        <v>0</v>
      </c>
    </row>
    <row r="363" spans="1:22" ht="16.5" thickTop="1" thickBot="1">
      <c r="A363" s="160" t="s">
        <v>121</v>
      </c>
      <c r="B363" s="165" t="s">
        <v>99</v>
      </c>
      <c r="C363" s="164">
        <f t="shared" si="154"/>
        <v>635000</v>
      </c>
      <c r="D363" s="164">
        <f t="shared" si="155"/>
        <v>173000</v>
      </c>
      <c r="E363" s="164">
        <f t="shared" si="155"/>
        <v>158000</v>
      </c>
      <c r="F363" s="164">
        <f t="shared" si="155"/>
        <v>152000</v>
      </c>
      <c r="G363" s="164">
        <f t="shared" si="153"/>
        <v>152000</v>
      </c>
      <c r="H363" s="164">
        <f t="shared" si="156"/>
        <v>635000</v>
      </c>
      <c r="I363" s="164">
        <f>SUM(I364:I367)</f>
        <v>173000</v>
      </c>
      <c r="J363" s="164">
        <f>SUM(J364:J367)</f>
        <v>158000</v>
      </c>
      <c r="K363" s="164">
        <f>SUM(K364:K367)</f>
        <v>152000</v>
      </c>
      <c r="L363" s="164">
        <f>SUM(L364:L367)</f>
        <v>152000</v>
      </c>
      <c r="M363" s="164">
        <f t="shared" si="157"/>
        <v>0</v>
      </c>
      <c r="N363" s="164">
        <f>SUM(N364:N367)</f>
        <v>0</v>
      </c>
      <c r="O363" s="164">
        <f>SUM(O364:O367)</f>
        <v>0</v>
      </c>
      <c r="P363" s="164">
        <f>SUM(P364:P367)</f>
        <v>0</v>
      </c>
      <c r="Q363" s="164">
        <f>SUM(Q364:Q367)</f>
        <v>0</v>
      </c>
      <c r="R363" s="164">
        <f t="shared" si="158"/>
        <v>0</v>
      </c>
      <c r="S363" s="164">
        <f>SUM(S364:S367)</f>
        <v>0</v>
      </c>
      <c r="T363" s="164">
        <f>SUM(T364:T367)</f>
        <v>0</v>
      </c>
      <c r="U363" s="164">
        <f>SUM(U364:U367)</f>
        <v>0</v>
      </c>
      <c r="V363" s="164">
        <f>SUM(V364:V367)</f>
        <v>0</v>
      </c>
    </row>
    <row r="364" spans="1:22" ht="16.5" thickTop="1" thickBot="1">
      <c r="A364" s="160" t="s">
        <v>121</v>
      </c>
      <c r="B364" s="166" t="s">
        <v>100</v>
      </c>
      <c r="C364" s="164">
        <f t="shared" si="154"/>
        <v>460000</v>
      </c>
      <c r="D364" s="164">
        <f t="shared" si="155"/>
        <v>115000</v>
      </c>
      <c r="E364" s="164">
        <f t="shared" si="155"/>
        <v>115000</v>
      </c>
      <c r="F364" s="164">
        <f t="shared" si="155"/>
        <v>115000</v>
      </c>
      <c r="G364" s="164">
        <f t="shared" si="153"/>
        <v>115000</v>
      </c>
      <c r="H364" s="164">
        <f t="shared" si="156"/>
        <v>460000</v>
      </c>
      <c r="I364" s="164">
        <v>115000</v>
      </c>
      <c r="J364" s="164">
        <v>115000</v>
      </c>
      <c r="K364" s="164">
        <v>115000</v>
      </c>
      <c r="L364" s="164">
        <v>115000</v>
      </c>
      <c r="M364" s="164">
        <f t="shared" si="157"/>
        <v>0</v>
      </c>
      <c r="N364" s="164">
        <v>0</v>
      </c>
      <c r="O364" s="164">
        <v>0</v>
      </c>
      <c r="P364" s="164">
        <v>0</v>
      </c>
      <c r="Q364" s="164">
        <v>0</v>
      </c>
      <c r="R364" s="164">
        <f t="shared" si="158"/>
        <v>0</v>
      </c>
      <c r="S364" s="164">
        <v>0</v>
      </c>
      <c r="T364" s="164">
        <v>0</v>
      </c>
      <c r="U364" s="164">
        <v>0</v>
      </c>
      <c r="V364" s="164">
        <v>0</v>
      </c>
    </row>
    <row r="365" spans="1:22" ht="16.5" thickTop="1" thickBot="1">
      <c r="A365" s="160" t="s">
        <v>121</v>
      </c>
      <c r="B365" s="166" t="s">
        <v>101</v>
      </c>
      <c r="C365" s="164">
        <f t="shared" si="154"/>
        <v>165000</v>
      </c>
      <c r="D365" s="164">
        <f t="shared" si="155"/>
        <v>54000</v>
      </c>
      <c r="E365" s="164">
        <f t="shared" si="155"/>
        <v>41000</v>
      </c>
      <c r="F365" s="164">
        <f t="shared" si="155"/>
        <v>35000</v>
      </c>
      <c r="G365" s="164">
        <f t="shared" si="153"/>
        <v>35000</v>
      </c>
      <c r="H365" s="164">
        <f t="shared" si="156"/>
        <v>165000</v>
      </c>
      <c r="I365" s="164">
        <v>54000</v>
      </c>
      <c r="J365" s="164">
        <v>41000</v>
      </c>
      <c r="K365" s="164">
        <v>35000</v>
      </c>
      <c r="L365" s="164">
        <v>35000</v>
      </c>
      <c r="M365" s="164">
        <f t="shared" si="157"/>
        <v>0</v>
      </c>
      <c r="N365" s="164">
        <v>0</v>
      </c>
      <c r="O365" s="164">
        <v>0</v>
      </c>
      <c r="P365" s="164">
        <v>0</v>
      </c>
      <c r="Q365" s="164">
        <v>0</v>
      </c>
      <c r="R365" s="164">
        <f t="shared" si="158"/>
        <v>0</v>
      </c>
      <c r="S365" s="164">
        <v>0</v>
      </c>
      <c r="T365" s="164">
        <v>0</v>
      </c>
      <c r="U365" s="164">
        <v>0</v>
      </c>
      <c r="V365" s="164">
        <v>0</v>
      </c>
    </row>
    <row r="366" spans="1:22" ht="16.5" thickTop="1" thickBot="1">
      <c r="A366" s="160" t="s">
        <v>121</v>
      </c>
      <c r="B366" s="166" t="s">
        <v>104</v>
      </c>
      <c r="C366" s="164">
        <f t="shared" si="154"/>
        <v>5000</v>
      </c>
      <c r="D366" s="164">
        <f t="shared" si="155"/>
        <v>2000</v>
      </c>
      <c r="E366" s="164">
        <f t="shared" si="155"/>
        <v>1000</v>
      </c>
      <c r="F366" s="164">
        <f t="shared" si="155"/>
        <v>1000</v>
      </c>
      <c r="G366" s="164">
        <f t="shared" si="153"/>
        <v>1000</v>
      </c>
      <c r="H366" s="164">
        <f t="shared" si="156"/>
        <v>5000</v>
      </c>
      <c r="I366" s="164">
        <v>2000</v>
      </c>
      <c r="J366" s="164">
        <v>1000</v>
      </c>
      <c r="K366" s="164">
        <v>1000</v>
      </c>
      <c r="L366" s="164">
        <v>1000</v>
      </c>
      <c r="M366" s="164">
        <f t="shared" si="157"/>
        <v>0</v>
      </c>
      <c r="N366" s="164">
        <v>0</v>
      </c>
      <c r="O366" s="164">
        <v>0</v>
      </c>
      <c r="P366" s="164">
        <v>0</v>
      </c>
      <c r="Q366" s="164">
        <v>0</v>
      </c>
      <c r="R366" s="164">
        <f t="shared" si="158"/>
        <v>0</v>
      </c>
      <c r="S366" s="164">
        <v>0</v>
      </c>
      <c r="T366" s="164">
        <v>0</v>
      </c>
      <c r="U366" s="164">
        <v>0</v>
      </c>
      <c r="V366" s="164">
        <v>0</v>
      </c>
    </row>
    <row r="367" spans="1:22" ht="16.5" thickTop="1" thickBot="1">
      <c r="A367" s="160" t="s">
        <v>121</v>
      </c>
      <c r="B367" s="166" t="s">
        <v>105</v>
      </c>
      <c r="C367" s="164">
        <f t="shared" si="154"/>
        <v>5000</v>
      </c>
      <c r="D367" s="164">
        <f t="shared" si="155"/>
        <v>2000</v>
      </c>
      <c r="E367" s="164">
        <f t="shared" si="155"/>
        <v>1000</v>
      </c>
      <c r="F367" s="164">
        <f t="shared" si="155"/>
        <v>1000</v>
      </c>
      <c r="G367" s="164">
        <f t="shared" si="153"/>
        <v>1000</v>
      </c>
      <c r="H367" s="164">
        <f t="shared" si="156"/>
        <v>5000</v>
      </c>
      <c r="I367" s="164">
        <f>SUM(I368)</f>
        <v>2000</v>
      </c>
      <c r="J367" s="164">
        <f>SUM(J368)</f>
        <v>1000</v>
      </c>
      <c r="K367" s="164">
        <f>SUM(K368)</f>
        <v>1000</v>
      </c>
      <c r="L367" s="164">
        <f>SUM(L368)</f>
        <v>1000</v>
      </c>
      <c r="M367" s="164">
        <f t="shared" si="157"/>
        <v>0</v>
      </c>
      <c r="N367" s="164">
        <f>SUM(N368)</f>
        <v>0</v>
      </c>
      <c r="O367" s="164">
        <f>SUM(O368)</f>
        <v>0</v>
      </c>
      <c r="P367" s="164">
        <f>SUM(P368)</f>
        <v>0</v>
      </c>
      <c r="Q367" s="164">
        <f>SUM(Q368)</f>
        <v>0</v>
      </c>
      <c r="R367" s="164">
        <f t="shared" si="158"/>
        <v>0</v>
      </c>
      <c r="S367" s="164">
        <f>SUM(S368)</f>
        <v>0</v>
      </c>
      <c r="T367" s="164">
        <f>SUM(T368)</f>
        <v>0</v>
      </c>
      <c r="U367" s="164">
        <f>SUM(U368)</f>
        <v>0</v>
      </c>
      <c r="V367" s="164">
        <f>SUM(V368)</f>
        <v>0</v>
      </c>
    </row>
    <row r="368" spans="1:22" ht="31.5" thickTop="1" thickBot="1">
      <c r="A368" s="160" t="s">
        <v>121</v>
      </c>
      <c r="B368" s="167" t="s">
        <v>153</v>
      </c>
      <c r="C368" s="164">
        <f t="shared" si="154"/>
        <v>5000</v>
      </c>
      <c r="D368" s="164">
        <f t="shared" si="155"/>
        <v>2000</v>
      </c>
      <c r="E368" s="164">
        <f t="shared" si="155"/>
        <v>1000</v>
      </c>
      <c r="F368" s="164">
        <f t="shared" si="155"/>
        <v>1000</v>
      </c>
      <c r="G368" s="164">
        <f t="shared" si="153"/>
        <v>1000</v>
      </c>
      <c r="H368" s="164">
        <f t="shared" si="156"/>
        <v>5000</v>
      </c>
      <c r="I368" s="164">
        <v>2000</v>
      </c>
      <c r="J368" s="164">
        <v>1000</v>
      </c>
      <c r="K368" s="164">
        <v>1000</v>
      </c>
      <c r="L368" s="164">
        <v>1000</v>
      </c>
      <c r="M368" s="164">
        <f t="shared" si="157"/>
        <v>0</v>
      </c>
      <c r="N368" s="164">
        <v>0</v>
      </c>
      <c r="O368" s="164">
        <v>0</v>
      </c>
      <c r="P368" s="164">
        <v>0</v>
      </c>
      <c r="Q368" s="164">
        <v>0</v>
      </c>
      <c r="R368" s="164">
        <f t="shared" si="158"/>
        <v>0</v>
      </c>
      <c r="S368" s="164">
        <v>0</v>
      </c>
      <c r="T368" s="164">
        <v>0</v>
      </c>
      <c r="U368" s="164">
        <v>0</v>
      </c>
      <c r="V368" s="164">
        <v>0</v>
      </c>
    </row>
    <row r="369" spans="1:22" ht="16.5" thickTop="1" thickBot="1">
      <c r="A369" s="160" t="s">
        <v>121</v>
      </c>
      <c r="B369" s="165" t="s">
        <v>155</v>
      </c>
      <c r="C369" s="164">
        <f t="shared" si="154"/>
        <v>5000</v>
      </c>
      <c r="D369" s="164">
        <f t="shared" si="155"/>
        <v>3000</v>
      </c>
      <c r="E369" s="164">
        <f t="shared" si="155"/>
        <v>1000</v>
      </c>
      <c r="F369" s="164">
        <f t="shared" si="155"/>
        <v>500</v>
      </c>
      <c r="G369" s="164">
        <f t="shared" si="153"/>
        <v>500</v>
      </c>
      <c r="H369" s="164">
        <f t="shared" si="156"/>
        <v>5000</v>
      </c>
      <c r="I369" s="164">
        <v>3000</v>
      </c>
      <c r="J369" s="164">
        <v>1000</v>
      </c>
      <c r="K369" s="164">
        <v>500</v>
      </c>
      <c r="L369" s="164">
        <v>500</v>
      </c>
      <c r="M369" s="164">
        <f t="shared" si="157"/>
        <v>0</v>
      </c>
      <c r="N369" s="164">
        <v>0</v>
      </c>
      <c r="O369" s="164">
        <v>0</v>
      </c>
      <c r="P369" s="164">
        <v>0</v>
      </c>
      <c r="Q369" s="164">
        <v>0</v>
      </c>
      <c r="R369" s="164">
        <f t="shared" si="158"/>
        <v>0</v>
      </c>
      <c r="S369" s="164">
        <v>0</v>
      </c>
      <c r="T369" s="164">
        <v>0</v>
      </c>
      <c r="U369" s="164">
        <v>0</v>
      </c>
      <c r="V369" s="164">
        <v>0</v>
      </c>
    </row>
    <row r="370" spans="1:22" ht="46.5" thickTop="1" thickBot="1">
      <c r="A370" s="160" t="s">
        <v>239</v>
      </c>
      <c r="B370" s="163" t="s">
        <v>240</v>
      </c>
      <c r="C370" s="164">
        <f t="shared" si="154"/>
        <v>650000</v>
      </c>
      <c r="D370" s="164">
        <f t="shared" si="155"/>
        <v>162000</v>
      </c>
      <c r="E370" s="164">
        <f t="shared" si="155"/>
        <v>166000</v>
      </c>
      <c r="F370" s="164">
        <f t="shared" si="155"/>
        <v>162000</v>
      </c>
      <c r="G370" s="164">
        <f t="shared" si="153"/>
        <v>160000</v>
      </c>
      <c r="H370" s="164">
        <f t="shared" si="156"/>
        <v>650000</v>
      </c>
      <c r="I370" s="164">
        <f>SUM(I371,I377)</f>
        <v>162000</v>
      </c>
      <c r="J370" s="164">
        <f>SUM(J371,J377)</f>
        <v>166000</v>
      </c>
      <c r="K370" s="164">
        <f>SUM(K371,K377)</f>
        <v>162000</v>
      </c>
      <c r="L370" s="164">
        <f>SUM(L371,L377)</f>
        <v>160000</v>
      </c>
      <c r="M370" s="164">
        <f t="shared" si="157"/>
        <v>0</v>
      </c>
      <c r="N370" s="164">
        <f>SUM(N371,N377)</f>
        <v>0</v>
      </c>
      <c r="O370" s="164">
        <f>SUM(O371,O377)</f>
        <v>0</v>
      </c>
      <c r="P370" s="164">
        <f>SUM(P371,P377)</f>
        <v>0</v>
      </c>
      <c r="Q370" s="164">
        <f>SUM(Q371,Q377)</f>
        <v>0</v>
      </c>
      <c r="R370" s="164">
        <f t="shared" si="158"/>
        <v>0</v>
      </c>
      <c r="S370" s="164">
        <f>SUM(S371,S377)</f>
        <v>0</v>
      </c>
      <c r="T370" s="164">
        <f>SUM(T371,T377)</f>
        <v>0</v>
      </c>
      <c r="U370" s="164">
        <f>SUM(U371,U377)</f>
        <v>0</v>
      </c>
      <c r="V370" s="164">
        <f>SUM(V371,V377)</f>
        <v>0</v>
      </c>
    </row>
    <row r="371" spans="1:22" ht="16.5" thickTop="1" thickBot="1">
      <c r="A371" s="160" t="s">
        <v>121</v>
      </c>
      <c r="B371" s="165" t="s">
        <v>99</v>
      </c>
      <c r="C371" s="164">
        <f t="shared" si="154"/>
        <v>646000</v>
      </c>
      <c r="D371" s="164">
        <f t="shared" si="155"/>
        <v>160000</v>
      </c>
      <c r="E371" s="164">
        <f t="shared" si="155"/>
        <v>164000</v>
      </c>
      <c r="F371" s="164">
        <f t="shared" si="155"/>
        <v>162000</v>
      </c>
      <c r="G371" s="164">
        <f t="shared" si="153"/>
        <v>160000</v>
      </c>
      <c r="H371" s="164">
        <f t="shared" si="156"/>
        <v>646000</v>
      </c>
      <c r="I371" s="164">
        <f>SUM(I372:I375)</f>
        <v>160000</v>
      </c>
      <c r="J371" s="164">
        <f>SUM(J372:J375)</f>
        <v>164000</v>
      </c>
      <c r="K371" s="164">
        <f>SUM(K372:K375)</f>
        <v>162000</v>
      </c>
      <c r="L371" s="164">
        <f>SUM(L372:L375)</f>
        <v>160000</v>
      </c>
      <c r="M371" s="164">
        <f t="shared" si="157"/>
        <v>0</v>
      </c>
      <c r="N371" s="164">
        <f>SUM(N372:N375)</f>
        <v>0</v>
      </c>
      <c r="O371" s="164">
        <f>SUM(O372:O375)</f>
        <v>0</v>
      </c>
      <c r="P371" s="164">
        <f>SUM(P372:P375)</f>
        <v>0</v>
      </c>
      <c r="Q371" s="164">
        <f>SUM(Q372:Q375)</f>
        <v>0</v>
      </c>
      <c r="R371" s="164">
        <f t="shared" si="158"/>
        <v>0</v>
      </c>
      <c r="S371" s="164">
        <f>SUM(S372:S375)</f>
        <v>0</v>
      </c>
      <c r="T371" s="164">
        <f>SUM(T372:T375)</f>
        <v>0</v>
      </c>
      <c r="U371" s="164">
        <f>SUM(U372:U375)</f>
        <v>0</v>
      </c>
      <c r="V371" s="164">
        <f>SUM(V372:V375)</f>
        <v>0</v>
      </c>
    </row>
    <row r="372" spans="1:22" ht="16.5" thickTop="1" thickBot="1">
      <c r="A372" s="160" t="s">
        <v>121</v>
      </c>
      <c r="B372" s="166" t="s">
        <v>100</v>
      </c>
      <c r="C372" s="164">
        <f t="shared" si="154"/>
        <v>447000</v>
      </c>
      <c r="D372" s="164">
        <f t="shared" si="155"/>
        <v>112000</v>
      </c>
      <c r="E372" s="164">
        <f t="shared" si="155"/>
        <v>112000</v>
      </c>
      <c r="F372" s="164">
        <f t="shared" si="155"/>
        <v>111000</v>
      </c>
      <c r="G372" s="164">
        <f t="shared" si="153"/>
        <v>112000</v>
      </c>
      <c r="H372" s="164">
        <f t="shared" si="156"/>
        <v>447000</v>
      </c>
      <c r="I372" s="164">
        <v>112000</v>
      </c>
      <c r="J372" s="164">
        <v>112000</v>
      </c>
      <c r="K372" s="164">
        <v>111000</v>
      </c>
      <c r="L372" s="164">
        <v>112000</v>
      </c>
      <c r="M372" s="164">
        <f t="shared" si="157"/>
        <v>0</v>
      </c>
      <c r="N372" s="164">
        <v>0</v>
      </c>
      <c r="O372" s="164">
        <v>0</v>
      </c>
      <c r="P372" s="164">
        <v>0</v>
      </c>
      <c r="Q372" s="164">
        <v>0</v>
      </c>
      <c r="R372" s="164">
        <f t="shared" si="158"/>
        <v>0</v>
      </c>
      <c r="S372" s="164">
        <v>0</v>
      </c>
      <c r="T372" s="164">
        <v>0</v>
      </c>
      <c r="U372" s="164">
        <v>0</v>
      </c>
      <c r="V372" s="164">
        <v>0</v>
      </c>
    </row>
    <row r="373" spans="1:22" ht="16.5" thickTop="1" thickBot="1">
      <c r="A373" s="160" t="s">
        <v>121</v>
      </c>
      <c r="B373" s="166" t="s">
        <v>101</v>
      </c>
      <c r="C373" s="164">
        <f t="shared" si="154"/>
        <v>194000</v>
      </c>
      <c r="D373" s="164">
        <f t="shared" si="155"/>
        <v>47000</v>
      </c>
      <c r="E373" s="164">
        <f t="shared" si="155"/>
        <v>50000</v>
      </c>
      <c r="F373" s="164">
        <f t="shared" si="155"/>
        <v>50000</v>
      </c>
      <c r="G373" s="164">
        <f t="shared" si="153"/>
        <v>47000</v>
      </c>
      <c r="H373" s="164">
        <f t="shared" si="156"/>
        <v>194000</v>
      </c>
      <c r="I373" s="164">
        <v>47000</v>
      </c>
      <c r="J373" s="164">
        <v>50000</v>
      </c>
      <c r="K373" s="164">
        <v>50000</v>
      </c>
      <c r="L373" s="164">
        <v>47000</v>
      </c>
      <c r="M373" s="164">
        <f t="shared" si="157"/>
        <v>0</v>
      </c>
      <c r="N373" s="164">
        <v>0</v>
      </c>
      <c r="O373" s="164">
        <v>0</v>
      </c>
      <c r="P373" s="164">
        <v>0</v>
      </c>
      <c r="Q373" s="164">
        <v>0</v>
      </c>
      <c r="R373" s="164">
        <f t="shared" si="158"/>
        <v>0</v>
      </c>
      <c r="S373" s="164">
        <v>0</v>
      </c>
      <c r="T373" s="164">
        <v>0</v>
      </c>
      <c r="U373" s="164">
        <v>0</v>
      </c>
      <c r="V373" s="164">
        <v>0</v>
      </c>
    </row>
    <row r="374" spans="1:22" ht="16.5" thickTop="1" thickBot="1">
      <c r="A374" s="160" t="s">
        <v>121</v>
      </c>
      <c r="B374" s="166" t="s">
        <v>104</v>
      </c>
      <c r="C374" s="164">
        <f t="shared" si="154"/>
        <v>1000</v>
      </c>
      <c r="D374" s="164">
        <f t="shared" si="155"/>
        <v>0</v>
      </c>
      <c r="E374" s="164">
        <f t="shared" si="155"/>
        <v>1000</v>
      </c>
      <c r="F374" s="164">
        <f t="shared" si="155"/>
        <v>0</v>
      </c>
      <c r="G374" s="164">
        <f t="shared" si="153"/>
        <v>0</v>
      </c>
      <c r="H374" s="164">
        <f t="shared" si="156"/>
        <v>1000</v>
      </c>
      <c r="I374" s="164">
        <v>0</v>
      </c>
      <c r="J374" s="164">
        <v>1000</v>
      </c>
      <c r="K374" s="164">
        <v>0</v>
      </c>
      <c r="L374" s="164">
        <v>0</v>
      </c>
      <c r="M374" s="164">
        <f t="shared" si="157"/>
        <v>0</v>
      </c>
      <c r="N374" s="164">
        <v>0</v>
      </c>
      <c r="O374" s="164">
        <v>0</v>
      </c>
      <c r="P374" s="164">
        <v>0</v>
      </c>
      <c r="Q374" s="164">
        <v>0</v>
      </c>
      <c r="R374" s="164">
        <f t="shared" si="158"/>
        <v>0</v>
      </c>
      <c r="S374" s="164">
        <v>0</v>
      </c>
      <c r="T374" s="164">
        <v>0</v>
      </c>
      <c r="U374" s="164">
        <v>0</v>
      </c>
      <c r="V374" s="164">
        <v>0</v>
      </c>
    </row>
    <row r="375" spans="1:22" ht="16.5" thickTop="1" thickBot="1">
      <c r="A375" s="160" t="s">
        <v>121</v>
      </c>
      <c r="B375" s="166" t="s">
        <v>105</v>
      </c>
      <c r="C375" s="164">
        <f t="shared" si="154"/>
        <v>4000</v>
      </c>
      <c r="D375" s="164">
        <f t="shared" si="155"/>
        <v>1000</v>
      </c>
      <c r="E375" s="164">
        <f t="shared" si="155"/>
        <v>1000</v>
      </c>
      <c r="F375" s="164">
        <f t="shared" si="155"/>
        <v>1000</v>
      </c>
      <c r="G375" s="164">
        <f t="shared" si="153"/>
        <v>1000</v>
      </c>
      <c r="H375" s="164">
        <f t="shared" si="156"/>
        <v>4000</v>
      </c>
      <c r="I375" s="164">
        <f>SUM(I376)</f>
        <v>1000</v>
      </c>
      <c r="J375" s="164">
        <f>SUM(J376)</f>
        <v>1000</v>
      </c>
      <c r="K375" s="164">
        <f>SUM(K376)</f>
        <v>1000</v>
      </c>
      <c r="L375" s="164">
        <f>SUM(L376)</f>
        <v>1000</v>
      </c>
      <c r="M375" s="164">
        <f t="shared" si="157"/>
        <v>0</v>
      </c>
      <c r="N375" s="164">
        <f>SUM(N376)</f>
        <v>0</v>
      </c>
      <c r="O375" s="164">
        <f>SUM(O376)</f>
        <v>0</v>
      </c>
      <c r="P375" s="164">
        <f>SUM(P376)</f>
        <v>0</v>
      </c>
      <c r="Q375" s="164">
        <f>SUM(Q376)</f>
        <v>0</v>
      </c>
      <c r="R375" s="164">
        <f t="shared" si="158"/>
        <v>0</v>
      </c>
      <c r="S375" s="164">
        <f>SUM(S376)</f>
        <v>0</v>
      </c>
      <c r="T375" s="164">
        <f>SUM(T376)</f>
        <v>0</v>
      </c>
      <c r="U375" s="164">
        <f>SUM(U376)</f>
        <v>0</v>
      </c>
      <c r="V375" s="164">
        <f>SUM(V376)</f>
        <v>0</v>
      </c>
    </row>
    <row r="376" spans="1:22" ht="31.5" thickTop="1" thickBot="1">
      <c r="A376" s="160" t="s">
        <v>121</v>
      </c>
      <c r="B376" s="167" t="s">
        <v>153</v>
      </c>
      <c r="C376" s="164">
        <f t="shared" si="154"/>
        <v>4000</v>
      </c>
      <c r="D376" s="164">
        <f t="shared" si="155"/>
        <v>1000</v>
      </c>
      <c r="E376" s="164">
        <f t="shared" si="155"/>
        <v>1000</v>
      </c>
      <c r="F376" s="164">
        <f t="shared" si="155"/>
        <v>1000</v>
      </c>
      <c r="G376" s="164">
        <f t="shared" si="153"/>
        <v>1000</v>
      </c>
      <c r="H376" s="164">
        <f t="shared" si="156"/>
        <v>4000</v>
      </c>
      <c r="I376" s="164">
        <v>1000</v>
      </c>
      <c r="J376" s="164">
        <v>1000</v>
      </c>
      <c r="K376" s="164">
        <v>1000</v>
      </c>
      <c r="L376" s="164">
        <v>1000</v>
      </c>
      <c r="M376" s="164">
        <f t="shared" si="157"/>
        <v>0</v>
      </c>
      <c r="N376" s="164">
        <v>0</v>
      </c>
      <c r="O376" s="164">
        <v>0</v>
      </c>
      <c r="P376" s="164">
        <v>0</v>
      </c>
      <c r="Q376" s="164">
        <v>0</v>
      </c>
      <c r="R376" s="164">
        <f t="shared" si="158"/>
        <v>0</v>
      </c>
      <c r="S376" s="164">
        <v>0</v>
      </c>
      <c r="T376" s="164">
        <v>0</v>
      </c>
      <c r="U376" s="164">
        <v>0</v>
      </c>
      <c r="V376" s="164">
        <v>0</v>
      </c>
    </row>
    <row r="377" spans="1:22" ht="16.5" thickTop="1" thickBot="1">
      <c r="A377" s="160" t="s">
        <v>121</v>
      </c>
      <c r="B377" s="165" t="s">
        <v>155</v>
      </c>
      <c r="C377" s="164">
        <f t="shared" si="154"/>
        <v>4000</v>
      </c>
      <c r="D377" s="164">
        <f t="shared" si="155"/>
        <v>2000</v>
      </c>
      <c r="E377" s="164">
        <f t="shared" si="155"/>
        <v>2000</v>
      </c>
      <c r="F377" s="164">
        <f t="shared" si="155"/>
        <v>0</v>
      </c>
      <c r="G377" s="164">
        <f t="shared" si="153"/>
        <v>0</v>
      </c>
      <c r="H377" s="164">
        <f t="shared" si="156"/>
        <v>4000</v>
      </c>
      <c r="I377" s="164">
        <v>2000</v>
      </c>
      <c r="J377" s="164">
        <v>2000</v>
      </c>
      <c r="K377" s="164">
        <v>0</v>
      </c>
      <c r="L377" s="164">
        <v>0</v>
      </c>
      <c r="M377" s="164">
        <f t="shared" si="157"/>
        <v>0</v>
      </c>
      <c r="N377" s="164">
        <v>0</v>
      </c>
      <c r="O377" s="164">
        <v>0</v>
      </c>
      <c r="P377" s="164">
        <v>0</v>
      </c>
      <c r="Q377" s="164">
        <v>0</v>
      </c>
      <c r="R377" s="164">
        <f t="shared" si="158"/>
        <v>0</v>
      </c>
      <c r="S377" s="164">
        <v>0</v>
      </c>
      <c r="T377" s="164">
        <v>0</v>
      </c>
      <c r="U377" s="164">
        <v>0</v>
      </c>
      <c r="V377" s="164">
        <v>0</v>
      </c>
    </row>
    <row r="378" spans="1:22" ht="46.5" thickTop="1" thickBot="1">
      <c r="A378" s="160" t="s">
        <v>241</v>
      </c>
      <c r="B378" s="163" t="s">
        <v>242</v>
      </c>
      <c r="C378" s="164">
        <f t="shared" si="154"/>
        <v>880000</v>
      </c>
      <c r="D378" s="164">
        <f t="shared" si="155"/>
        <v>239000</v>
      </c>
      <c r="E378" s="164">
        <f t="shared" si="155"/>
        <v>232000</v>
      </c>
      <c r="F378" s="164">
        <f t="shared" si="155"/>
        <v>209000</v>
      </c>
      <c r="G378" s="164">
        <f t="shared" si="153"/>
        <v>200000</v>
      </c>
      <c r="H378" s="164">
        <f t="shared" si="156"/>
        <v>880000</v>
      </c>
      <c r="I378" s="164">
        <f>SUM(I379,I385)</f>
        <v>239000</v>
      </c>
      <c r="J378" s="164">
        <f>SUM(J379,J385)</f>
        <v>232000</v>
      </c>
      <c r="K378" s="164">
        <f>SUM(K379,K385)</f>
        <v>209000</v>
      </c>
      <c r="L378" s="164">
        <f>SUM(L379,L385)</f>
        <v>200000</v>
      </c>
      <c r="M378" s="164">
        <f t="shared" si="157"/>
        <v>0</v>
      </c>
      <c r="N378" s="164">
        <f>SUM(N379,N385)</f>
        <v>0</v>
      </c>
      <c r="O378" s="164">
        <f>SUM(O379,O385)</f>
        <v>0</v>
      </c>
      <c r="P378" s="164">
        <f>SUM(P379,P385)</f>
        <v>0</v>
      </c>
      <c r="Q378" s="164">
        <f>SUM(Q379,Q385)</f>
        <v>0</v>
      </c>
      <c r="R378" s="164">
        <f t="shared" si="158"/>
        <v>0</v>
      </c>
      <c r="S378" s="164">
        <f>SUM(S379,S385)</f>
        <v>0</v>
      </c>
      <c r="T378" s="164">
        <f>SUM(T379,T385)</f>
        <v>0</v>
      </c>
      <c r="U378" s="164">
        <f>SUM(U379,U385)</f>
        <v>0</v>
      </c>
      <c r="V378" s="164">
        <f>SUM(V379,V385)</f>
        <v>0</v>
      </c>
    </row>
    <row r="379" spans="1:22" ht="16.5" thickTop="1" thickBot="1">
      <c r="A379" s="160" t="s">
        <v>121</v>
      </c>
      <c r="B379" s="165" t="s">
        <v>99</v>
      </c>
      <c r="C379" s="164">
        <f t="shared" si="154"/>
        <v>875000</v>
      </c>
      <c r="D379" s="164">
        <f t="shared" si="155"/>
        <v>234000</v>
      </c>
      <c r="E379" s="164">
        <f t="shared" si="155"/>
        <v>232000</v>
      </c>
      <c r="F379" s="164">
        <f t="shared" si="155"/>
        <v>209000</v>
      </c>
      <c r="G379" s="164">
        <f t="shared" si="153"/>
        <v>200000</v>
      </c>
      <c r="H379" s="164">
        <f t="shared" si="156"/>
        <v>875000</v>
      </c>
      <c r="I379" s="164">
        <f>SUM(I380:I383)</f>
        <v>234000</v>
      </c>
      <c r="J379" s="164">
        <f>SUM(J380:J383)</f>
        <v>232000</v>
      </c>
      <c r="K379" s="164">
        <f>SUM(K380:K383)</f>
        <v>209000</v>
      </c>
      <c r="L379" s="164">
        <f>SUM(L380:L383)</f>
        <v>200000</v>
      </c>
      <c r="M379" s="164">
        <f t="shared" si="157"/>
        <v>0</v>
      </c>
      <c r="N379" s="164">
        <f>SUM(N380:N383)</f>
        <v>0</v>
      </c>
      <c r="O379" s="164">
        <f>SUM(O380:O383)</f>
        <v>0</v>
      </c>
      <c r="P379" s="164">
        <f>SUM(P380:P383)</f>
        <v>0</v>
      </c>
      <c r="Q379" s="164">
        <f>SUM(Q380:Q383)</f>
        <v>0</v>
      </c>
      <c r="R379" s="164">
        <f t="shared" si="158"/>
        <v>0</v>
      </c>
      <c r="S379" s="164">
        <f>SUM(S380:S383)</f>
        <v>0</v>
      </c>
      <c r="T379" s="164">
        <f>SUM(T380:T383)</f>
        <v>0</v>
      </c>
      <c r="U379" s="164">
        <f>SUM(U380:U383)</f>
        <v>0</v>
      </c>
      <c r="V379" s="164">
        <f>SUM(V380:V383)</f>
        <v>0</v>
      </c>
    </row>
    <row r="380" spans="1:22" ht="16.5" thickTop="1" thickBot="1">
      <c r="A380" s="160" t="s">
        <v>121</v>
      </c>
      <c r="B380" s="166" t="s">
        <v>100</v>
      </c>
      <c r="C380" s="164">
        <f t="shared" si="154"/>
        <v>559000</v>
      </c>
      <c r="D380" s="164">
        <f t="shared" si="155"/>
        <v>140000</v>
      </c>
      <c r="E380" s="164">
        <f t="shared" si="155"/>
        <v>140000</v>
      </c>
      <c r="F380" s="164">
        <f t="shared" si="155"/>
        <v>140000</v>
      </c>
      <c r="G380" s="164">
        <f t="shared" si="153"/>
        <v>139000</v>
      </c>
      <c r="H380" s="164">
        <f t="shared" si="156"/>
        <v>559000</v>
      </c>
      <c r="I380" s="164">
        <v>140000</v>
      </c>
      <c r="J380" s="164">
        <v>140000</v>
      </c>
      <c r="K380" s="164">
        <v>140000</v>
      </c>
      <c r="L380" s="164">
        <v>139000</v>
      </c>
      <c r="M380" s="164">
        <f t="shared" si="157"/>
        <v>0</v>
      </c>
      <c r="N380" s="164">
        <v>0</v>
      </c>
      <c r="O380" s="164">
        <v>0</v>
      </c>
      <c r="P380" s="164">
        <v>0</v>
      </c>
      <c r="Q380" s="164">
        <v>0</v>
      </c>
      <c r="R380" s="164">
        <f t="shared" si="158"/>
        <v>0</v>
      </c>
      <c r="S380" s="164">
        <v>0</v>
      </c>
      <c r="T380" s="164">
        <v>0</v>
      </c>
      <c r="U380" s="164">
        <v>0</v>
      </c>
      <c r="V380" s="164">
        <v>0</v>
      </c>
    </row>
    <row r="381" spans="1:22" ht="16.5" thickTop="1" thickBot="1">
      <c r="A381" s="160" t="s">
        <v>121</v>
      </c>
      <c r="B381" s="166" t="s">
        <v>101</v>
      </c>
      <c r="C381" s="164">
        <f t="shared" si="154"/>
        <v>306000</v>
      </c>
      <c r="D381" s="164">
        <f t="shared" si="155"/>
        <v>90000</v>
      </c>
      <c r="E381" s="164">
        <f t="shared" si="155"/>
        <v>90000</v>
      </c>
      <c r="F381" s="164">
        <f t="shared" si="155"/>
        <v>66000</v>
      </c>
      <c r="G381" s="164">
        <f t="shared" si="153"/>
        <v>60000</v>
      </c>
      <c r="H381" s="164">
        <f t="shared" si="156"/>
        <v>306000</v>
      </c>
      <c r="I381" s="164">
        <v>90000</v>
      </c>
      <c r="J381" s="164">
        <v>90000</v>
      </c>
      <c r="K381" s="164">
        <v>66000</v>
      </c>
      <c r="L381" s="164">
        <v>60000</v>
      </c>
      <c r="M381" s="164">
        <f t="shared" si="157"/>
        <v>0</v>
      </c>
      <c r="N381" s="164">
        <v>0</v>
      </c>
      <c r="O381" s="164">
        <v>0</v>
      </c>
      <c r="P381" s="164">
        <v>0</v>
      </c>
      <c r="Q381" s="164">
        <v>0</v>
      </c>
      <c r="R381" s="164">
        <f t="shared" si="158"/>
        <v>0</v>
      </c>
      <c r="S381" s="164">
        <v>0</v>
      </c>
      <c r="T381" s="164">
        <v>0</v>
      </c>
      <c r="U381" s="164">
        <v>0</v>
      </c>
      <c r="V381" s="164">
        <v>0</v>
      </c>
    </row>
    <row r="382" spans="1:22" ht="16.5" thickTop="1" thickBot="1">
      <c r="A382" s="160" t="s">
        <v>121</v>
      </c>
      <c r="B382" s="166" t="s">
        <v>104</v>
      </c>
      <c r="C382" s="164">
        <f t="shared" si="154"/>
        <v>5000</v>
      </c>
      <c r="D382" s="164">
        <f t="shared" si="155"/>
        <v>2000</v>
      </c>
      <c r="E382" s="164">
        <f t="shared" si="155"/>
        <v>1000</v>
      </c>
      <c r="F382" s="164">
        <f t="shared" si="155"/>
        <v>2000</v>
      </c>
      <c r="G382" s="164">
        <f t="shared" si="153"/>
        <v>0</v>
      </c>
      <c r="H382" s="164">
        <f t="shared" si="156"/>
        <v>5000</v>
      </c>
      <c r="I382" s="164">
        <v>2000</v>
      </c>
      <c r="J382" s="164">
        <v>1000</v>
      </c>
      <c r="K382" s="164">
        <v>2000</v>
      </c>
      <c r="L382" s="164">
        <v>0</v>
      </c>
      <c r="M382" s="164">
        <f t="shared" si="157"/>
        <v>0</v>
      </c>
      <c r="N382" s="164">
        <v>0</v>
      </c>
      <c r="O382" s="164">
        <v>0</v>
      </c>
      <c r="P382" s="164">
        <v>0</v>
      </c>
      <c r="Q382" s="164">
        <v>0</v>
      </c>
      <c r="R382" s="164">
        <f t="shared" si="158"/>
        <v>0</v>
      </c>
      <c r="S382" s="164">
        <v>0</v>
      </c>
      <c r="T382" s="164">
        <v>0</v>
      </c>
      <c r="U382" s="164">
        <v>0</v>
      </c>
      <c r="V382" s="164">
        <v>0</v>
      </c>
    </row>
    <row r="383" spans="1:22" ht="16.5" thickTop="1" thickBot="1">
      <c r="A383" s="160" t="s">
        <v>121</v>
      </c>
      <c r="B383" s="166" t="s">
        <v>105</v>
      </c>
      <c r="C383" s="164">
        <f t="shared" si="154"/>
        <v>5000</v>
      </c>
      <c r="D383" s="164">
        <f t="shared" si="155"/>
        <v>2000</v>
      </c>
      <c r="E383" s="164">
        <f t="shared" si="155"/>
        <v>1000</v>
      </c>
      <c r="F383" s="164">
        <f t="shared" si="155"/>
        <v>1000</v>
      </c>
      <c r="G383" s="164">
        <f t="shared" si="153"/>
        <v>1000</v>
      </c>
      <c r="H383" s="164">
        <f t="shared" si="156"/>
        <v>5000</v>
      </c>
      <c r="I383" s="164">
        <f>SUM(I384)</f>
        <v>2000</v>
      </c>
      <c r="J383" s="164">
        <f>SUM(J384)</f>
        <v>1000</v>
      </c>
      <c r="K383" s="164">
        <f>SUM(K384)</f>
        <v>1000</v>
      </c>
      <c r="L383" s="164">
        <f>SUM(L384)</f>
        <v>1000</v>
      </c>
      <c r="M383" s="164">
        <f t="shared" si="157"/>
        <v>0</v>
      </c>
      <c r="N383" s="164">
        <f>SUM(N384)</f>
        <v>0</v>
      </c>
      <c r="O383" s="164">
        <f>SUM(O384)</f>
        <v>0</v>
      </c>
      <c r="P383" s="164">
        <f>SUM(P384)</f>
        <v>0</v>
      </c>
      <c r="Q383" s="164">
        <f>SUM(Q384)</f>
        <v>0</v>
      </c>
      <c r="R383" s="164">
        <f t="shared" si="158"/>
        <v>0</v>
      </c>
      <c r="S383" s="164">
        <f>SUM(S384)</f>
        <v>0</v>
      </c>
      <c r="T383" s="164">
        <f>SUM(T384)</f>
        <v>0</v>
      </c>
      <c r="U383" s="164">
        <f>SUM(U384)</f>
        <v>0</v>
      </c>
      <c r="V383" s="164">
        <f>SUM(V384)</f>
        <v>0</v>
      </c>
    </row>
    <row r="384" spans="1:22" ht="31.5" thickTop="1" thickBot="1">
      <c r="A384" s="160" t="s">
        <v>121</v>
      </c>
      <c r="B384" s="167" t="s">
        <v>153</v>
      </c>
      <c r="C384" s="164">
        <f t="shared" si="154"/>
        <v>5000</v>
      </c>
      <c r="D384" s="164">
        <f t="shared" si="155"/>
        <v>2000</v>
      </c>
      <c r="E384" s="164">
        <f t="shared" si="155"/>
        <v>1000</v>
      </c>
      <c r="F384" s="164">
        <f t="shared" si="155"/>
        <v>1000</v>
      </c>
      <c r="G384" s="164">
        <f t="shared" si="153"/>
        <v>1000</v>
      </c>
      <c r="H384" s="164">
        <f t="shared" si="156"/>
        <v>5000</v>
      </c>
      <c r="I384" s="164">
        <v>2000</v>
      </c>
      <c r="J384" s="164">
        <v>1000</v>
      </c>
      <c r="K384" s="164">
        <v>1000</v>
      </c>
      <c r="L384" s="164">
        <v>1000</v>
      </c>
      <c r="M384" s="164">
        <f t="shared" si="157"/>
        <v>0</v>
      </c>
      <c r="N384" s="164">
        <v>0</v>
      </c>
      <c r="O384" s="164">
        <v>0</v>
      </c>
      <c r="P384" s="164">
        <v>0</v>
      </c>
      <c r="Q384" s="164">
        <v>0</v>
      </c>
      <c r="R384" s="164">
        <f t="shared" si="158"/>
        <v>0</v>
      </c>
      <c r="S384" s="164">
        <v>0</v>
      </c>
      <c r="T384" s="164">
        <v>0</v>
      </c>
      <c r="U384" s="164">
        <v>0</v>
      </c>
      <c r="V384" s="164">
        <v>0</v>
      </c>
    </row>
    <row r="385" spans="1:22" ht="16.5" thickTop="1" thickBot="1">
      <c r="A385" s="160" t="s">
        <v>121</v>
      </c>
      <c r="B385" s="165" t="s">
        <v>155</v>
      </c>
      <c r="C385" s="164">
        <f t="shared" si="154"/>
        <v>5000</v>
      </c>
      <c r="D385" s="164">
        <f t="shared" si="155"/>
        <v>5000</v>
      </c>
      <c r="E385" s="164">
        <f t="shared" si="155"/>
        <v>0</v>
      </c>
      <c r="F385" s="164">
        <f t="shared" si="155"/>
        <v>0</v>
      </c>
      <c r="G385" s="164">
        <f t="shared" si="153"/>
        <v>0</v>
      </c>
      <c r="H385" s="164">
        <f t="shared" si="156"/>
        <v>5000</v>
      </c>
      <c r="I385" s="164">
        <v>5000</v>
      </c>
      <c r="J385" s="164">
        <v>0</v>
      </c>
      <c r="K385" s="164">
        <v>0</v>
      </c>
      <c r="L385" s="164">
        <v>0</v>
      </c>
      <c r="M385" s="164">
        <f t="shared" si="157"/>
        <v>0</v>
      </c>
      <c r="N385" s="164">
        <v>0</v>
      </c>
      <c r="O385" s="164">
        <v>0</v>
      </c>
      <c r="P385" s="164">
        <v>0</v>
      </c>
      <c r="Q385" s="164">
        <v>0</v>
      </c>
      <c r="R385" s="164">
        <f t="shared" si="158"/>
        <v>0</v>
      </c>
      <c r="S385" s="164">
        <v>0</v>
      </c>
      <c r="T385" s="164">
        <v>0</v>
      </c>
      <c r="U385" s="164">
        <v>0</v>
      </c>
      <c r="V385" s="164">
        <v>0</v>
      </c>
    </row>
    <row r="386" spans="1:22" ht="31.5" thickTop="1" thickBot="1">
      <c r="A386" s="160" t="s">
        <v>243</v>
      </c>
      <c r="B386" s="163" t="s">
        <v>244</v>
      </c>
      <c r="C386" s="164">
        <f t="shared" si="154"/>
        <v>660000</v>
      </c>
      <c r="D386" s="164">
        <f t="shared" si="155"/>
        <v>173000</v>
      </c>
      <c r="E386" s="164">
        <f t="shared" si="155"/>
        <v>167000</v>
      </c>
      <c r="F386" s="164">
        <f t="shared" si="155"/>
        <v>167000</v>
      </c>
      <c r="G386" s="164">
        <f t="shared" si="153"/>
        <v>153000</v>
      </c>
      <c r="H386" s="164">
        <f t="shared" si="156"/>
        <v>660000</v>
      </c>
      <c r="I386" s="164">
        <f>SUM(I387,I392)</f>
        <v>173000</v>
      </c>
      <c r="J386" s="164">
        <f>SUM(J387,J392)</f>
        <v>167000</v>
      </c>
      <c r="K386" s="164">
        <f>SUM(K387,K392)</f>
        <v>167000</v>
      </c>
      <c r="L386" s="164">
        <f>SUM(L387,L392)</f>
        <v>153000</v>
      </c>
      <c r="M386" s="164">
        <f t="shared" si="157"/>
        <v>0</v>
      </c>
      <c r="N386" s="164">
        <f>SUM(N387,N392)</f>
        <v>0</v>
      </c>
      <c r="O386" s="164">
        <f>SUM(O387,O392)</f>
        <v>0</v>
      </c>
      <c r="P386" s="164">
        <f>SUM(P387,P392)</f>
        <v>0</v>
      </c>
      <c r="Q386" s="164">
        <f>SUM(Q387,Q392)</f>
        <v>0</v>
      </c>
      <c r="R386" s="164">
        <f t="shared" si="158"/>
        <v>0</v>
      </c>
      <c r="S386" s="164">
        <f>SUM(S387,S392)</f>
        <v>0</v>
      </c>
      <c r="T386" s="164">
        <f>SUM(T387,T392)</f>
        <v>0</v>
      </c>
      <c r="U386" s="164">
        <f>SUM(U387,U392)</f>
        <v>0</v>
      </c>
      <c r="V386" s="164">
        <f>SUM(V387,V392)</f>
        <v>0</v>
      </c>
    </row>
    <row r="387" spans="1:22" ht="16.5" thickTop="1" thickBot="1">
      <c r="A387" s="160" t="s">
        <v>121</v>
      </c>
      <c r="B387" s="165" t="s">
        <v>99</v>
      </c>
      <c r="C387" s="164">
        <f t="shared" si="154"/>
        <v>655000</v>
      </c>
      <c r="D387" s="164">
        <f t="shared" si="155"/>
        <v>168000</v>
      </c>
      <c r="E387" s="164">
        <f t="shared" si="155"/>
        <v>167000</v>
      </c>
      <c r="F387" s="164">
        <f t="shared" si="155"/>
        <v>167000</v>
      </c>
      <c r="G387" s="164">
        <f t="shared" si="153"/>
        <v>153000</v>
      </c>
      <c r="H387" s="164">
        <f t="shared" si="156"/>
        <v>655000</v>
      </c>
      <c r="I387" s="164">
        <f>SUM(I388:I390)</f>
        <v>168000</v>
      </c>
      <c r="J387" s="164">
        <f>SUM(J388:J390)</f>
        <v>167000</v>
      </c>
      <c r="K387" s="164">
        <f>SUM(K388:K390)</f>
        <v>167000</v>
      </c>
      <c r="L387" s="164">
        <f>SUM(L388:L390)</f>
        <v>153000</v>
      </c>
      <c r="M387" s="164">
        <f t="shared" si="157"/>
        <v>0</v>
      </c>
      <c r="N387" s="164">
        <f>SUM(N388:N390)</f>
        <v>0</v>
      </c>
      <c r="O387" s="164">
        <f>SUM(O388:O390)</f>
        <v>0</v>
      </c>
      <c r="P387" s="164">
        <f>SUM(P388:P390)</f>
        <v>0</v>
      </c>
      <c r="Q387" s="164">
        <f>SUM(Q388:Q390)</f>
        <v>0</v>
      </c>
      <c r="R387" s="164">
        <f t="shared" si="158"/>
        <v>0</v>
      </c>
      <c r="S387" s="164">
        <f>SUM(S388:S390)</f>
        <v>0</v>
      </c>
      <c r="T387" s="164">
        <f>SUM(T388:T390)</f>
        <v>0</v>
      </c>
      <c r="U387" s="164">
        <f>SUM(U388:U390)</f>
        <v>0</v>
      </c>
      <c r="V387" s="164">
        <f>SUM(V388:V390)</f>
        <v>0</v>
      </c>
    </row>
    <row r="388" spans="1:22" ht="16.5" thickTop="1" thickBot="1">
      <c r="A388" s="160" t="s">
        <v>121</v>
      </c>
      <c r="B388" s="166" t="s">
        <v>100</v>
      </c>
      <c r="C388" s="164">
        <f t="shared" si="154"/>
        <v>465000</v>
      </c>
      <c r="D388" s="164">
        <f t="shared" si="155"/>
        <v>118000</v>
      </c>
      <c r="E388" s="164">
        <f t="shared" si="155"/>
        <v>118000</v>
      </c>
      <c r="F388" s="164">
        <f t="shared" si="155"/>
        <v>118000</v>
      </c>
      <c r="G388" s="164">
        <f t="shared" si="153"/>
        <v>111000</v>
      </c>
      <c r="H388" s="164">
        <f t="shared" si="156"/>
        <v>465000</v>
      </c>
      <c r="I388" s="164">
        <v>118000</v>
      </c>
      <c r="J388" s="164">
        <v>118000</v>
      </c>
      <c r="K388" s="164">
        <v>118000</v>
      </c>
      <c r="L388" s="164">
        <v>111000</v>
      </c>
      <c r="M388" s="164">
        <f t="shared" si="157"/>
        <v>0</v>
      </c>
      <c r="N388" s="164">
        <v>0</v>
      </c>
      <c r="O388" s="164">
        <v>0</v>
      </c>
      <c r="P388" s="164">
        <v>0</v>
      </c>
      <c r="Q388" s="164">
        <v>0</v>
      </c>
      <c r="R388" s="164">
        <f t="shared" si="158"/>
        <v>0</v>
      </c>
      <c r="S388" s="164">
        <v>0</v>
      </c>
      <c r="T388" s="164">
        <v>0</v>
      </c>
      <c r="U388" s="164">
        <v>0</v>
      </c>
      <c r="V388" s="164">
        <v>0</v>
      </c>
    </row>
    <row r="389" spans="1:22" ht="16.5" thickTop="1" thickBot="1">
      <c r="A389" s="160" t="s">
        <v>121</v>
      </c>
      <c r="B389" s="166" t="s">
        <v>101</v>
      </c>
      <c r="C389" s="164">
        <f t="shared" si="154"/>
        <v>185000</v>
      </c>
      <c r="D389" s="164">
        <f t="shared" si="155"/>
        <v>48000</v>
      </c>
      <c r="E389" s="164">
        <f t="shared" si="155"/>
        <v>48000</v>
      </c>
      <c r="F389" s="164">
        <f t="shared" si="155"/>
        <v>48000</v>
      </c>
      <c r="G389" s="164">
        <f t="shared" si="155"/>
        <v>41000</v>
      </c>
      <c r="H389" s="164">
        <f t="shared" si="156"/>
        <v>185000</v>
      </c>
      <c r="I389" s="164">
        <v>48000</v>
      </c>
      <c r="J389" s="164">
        <v>48000</v>
      </c>
      <c r="K389" s="164">
        <v>48000</v>
      </c>
      <c r="L389" s="164">
        <v>41000</v>
      </c>
      <c r="M389" s="164">
        <f t="shared" si="157"/>
        <v>0</v>
      </c>
      <c r="N389" s="164">
        <v>0</v>
      </c>
      <c r="O389" s="164">
        <v>0</v>
      </c>
      <c r="P389" s="164">
        <v>0</v>
      </c>
      <c r="Q389" s="164">
        <v>0</v>
      </c>
      <c r="R389" s="164">
        <f t="shared" si="158"/>
        <v>0</v>
      </c>
      <c r="S389" s="164">
        <v>0</v>
      </c>
      <c r="T389" s="164">
        <v>0</v>
      </c>
      <c r="U389" s="164">
        <v>0</v>
      </c>
      <c r="V389" s="164">
        <v>0</v>
      </c>
    </row>
    <row r="390" spans="1:22" ht="16.5" thickTop="1" thickBot="1">
      <c r="A390" s="160" t="s">
        <v>121</v>
      </c>
      <c r="B390" s="166" t="s">
        <v>105</v>
      </c>
      <c r="C390" s="164">
        <f t="shared" ref="C390:C453" si="159">SUM(D390:G390)</f>
        <v>5000</v>
      </c>
      <c r="D390" s="164">
        <f t="shared" ref="D390:G453" si="160">SUM(I390,N390,S390)</f>
        <v>2000</v>
      </c>
      <c r="E390" s="164">
        <f t="shared" si="160"/>
        <v>1000</v>
      </c>
      <c r="F390" s="164">
        <f t="shared" si="160"/>
        <v>1000</v>
      </c>
      <c r="G390" s="164">
        <f t="shared" si="160"/>
        <v>1000</v>
      </c>
      <c r="H390" s="164">
        <f t="shared" ref="H390:H453" si="161">SUM(I390:L390)</f>
        <v>5000</v>
      </c>
      <c r="I390" s="164">
        <f>SUM(I391)</f>
        <v>2000</v>
      </c>
      <c r="J390" s="164">
        <f>SUM(J391)</f>
        <v>1000</v>
      </c>
      <c r="K390" s="164">
        <f>SUM(K391)</f>
        <v>1000</v>
      </c>
      <c r="L390" s="164">
        <f>SUM(L391)</f>
        <v>1000</v>
      </c>
      <c r="M390" s="164">
        <f t="shared" ref="M390:M453" si="162">SUM(N390:Q390)</f>
        <v>0</v>
      </c>
      <c r="N390" s="164">
        <f>SUM(N391)</f>
        <v>0</v>
      </c>
      <c r="O390" s="164">
        <f>SUM(O391)</f>
        <v>0</v>
      </c>
      <c r="P390" s="164">
        <f>SUM(P391)</f>
        <v>0</v>
      </c>
      <c r="Q390" s="164">
        <f>SUM(Q391)</f>
        <v>0</v>
      </c>
      <c r="R390" s="164">
        <f t="shared" ref="R390:R453" si="163">SUM(S390:V390)</f>
        <v>0</v>
      </c>
      <c r="S390" s="164">
        <f>SUM(S391)</f>
        <v>0</v>
      </c>
      <c r="T390" s="164">
        <f>SUM(T391)</f>
        <v>0</v>
      </c>
      <c r="U390" s="164">
        <f>SUM(U391)</f>
        <v>0</v>
      </c>
      <c r="V390" s="164">
        <f>SUM(V391)</f>
        <v>0</v>
      </c>
    </row>
    <row r="391" spans="1:22" ht="31.5" thickTop="1" thickBot="1">
      <c r="A391" s="160" t="s">
        <v>121</v>
      </c>
      <c r="B391" s="167" t="s">
        <v>153</v>
      </c>
      <c r="C391" s="164">
        <f t="shared" si="159"/>
        <v>5000</v>
      </c>
      <c r="D391" s="164">
        <f t="shared" si="160"/>
        <v>2000</v>
      </c>
      <c r="E391" s="164">
        <f t="shared" si="160"/>
        <v>1000</v>
      </c>
      <c r="F391" s="164">
        <f t="shared" si="160"/>
        <v>1000</v>
      </c>
      <c r="G391" s="164">
        <f t="shared" si="160"/>
        <v>1000</v>
      </c>
      <c r="H391" s="164">
        <f t="shared" si="161"/>
        <v>5000</v>
      </c>
      <c r="I391" s="164">
        <v>2000</v>
      </c>
      <c r="J391" s="164">
        <v>1000</v>
      </c>
      <c r="K391" s="164">
        <v>1000</v>
      </c>
      <c r="L391" s="164">
        <v>1000</v>
      </c>
      <c r="M391" s="164">
        <f t="shared" si="162"/>
        <v>0</v>
      </c>
      <c r="N391" s="164">
        <v>0</v>
      </c>
      <c r="O391" s="164">
        <v>0</v>
      </c>
      <c r="P391" s="164">
        <v>0</v>
      </c>
      <c r="Q391" s="164">
        <v>0</v>
      </c>
      <c r="R391" s="164">
        <f t="shared" si="163"/>
        <v>0</v>
      </c>
      <c r="S391" s="164">
        <v>0</v>
      </c>
      <c r="T391" s="164">
        <v>0</v>
      </c>
      <c r="U391" s="164">
        <v>0</v>
      </c>
      <c r="V391" s="164">
        <v>0</v>
      </c>
    </row>
    <row r="392" spans="1:22" ht="16.5" thickTop="1" thickBot="1">
      <c r="A392" s="160" t="s">
        <v>121</v>
      </c>
      <c r="B392" s="165" t="s">
        <v>155</v>
      </c>
      <c r="C392" s="164">
        <f t="shared" si="159"/>
        <v>5000</v>
      </c>
      <c r="D392" s="164">
        <f t="shared" si="160"/>
        <v>5000</v>
      </c>
      <c r="E392" s="164">
        <f t="shared" si="160"/>
        <v>0</v>
      </c>
      <c r="F392" s="164">
        <f t="shared" si="160"/>
        <v>0</v>
      </c>
      <c r="G392" s="164">
        <f t="shared" si="160"/>
        <v>0</v>
      </c>
      <c r="H392" s="164">
        <f t="shared" si="161"/>
        <v>5000</v>
      </c>
      <c r="I392" s="164">
        <v>5000</v>
      </c>
      <c r="J392" s="164">
        <v>0</v>
      </c>
      <c r="K392" s="164">
        <v>0</v>
      </c>
      <c r="L392" s="164">
        <v>0</v>
      </c>
      <c r="M392" s="164">
        <f t="shared" si="162"/>
        <v>0</v>
      </c>
      <c r="N392" s="164">
        <v>0</v>
      </c>
      <c r="O392" s="164">
        <v>0</v>
      </c>
      <c r="P392" s="164">
        <v>0</v>
      </c>
      <c r="Q392" s="164">
        <v>0</v>
      </c>
      <c r="R392" s="164">
        <f t="shared" si="163"/>
        <v>0</v>
      </c>
      <c r="S392" s="164">
        <v>0</v>
      </c>
      <c r="T392" s="164">
        <v>0</v>
      </c>
      <c r="U392" s="164">
        <v>0</v>
      </c>
      <c r="V392" s="164">
        <v>0</v>
      </c>
    </row>
    <row r="393" spans="1:22" ht="16.5" thickTop="1" thickBot="1">
      <c r="A393" s="160" t="s">
        <v>245</v>
      </c>
      <c r="B393" s="163" t="s">
        <v>246</v>
      </c>
      <c r="C393" s="164">
        <f t="shared" si="159"/>
        <v>137500000</v>
      </c>
      <c r="D393" s="164">
        <f t="shared" si="160"/>
        <v>35303500</v>
      </c>
      <c r="E393" s="164">
        <f t="shared" si="160"/>
        <v>36514500</v>
      </c>
      <c r="F393" s="164">
        <f t="shared" si="160"/>
        <v>35573000</v>
      </c>
      <c r="G393" s="164">
        <f t="shared" si="160"/>
        <v>30109000</v>
      </c>
      <c r="H393" s="164">
        <f t="shared" si="161"/>
        <v>137500000</v>
      </c>
      <c r="I393" s="164">
        <f t="shared" ref="I393:L400" si="164">SUM(I401,I409,I417)</f>
        <v>35303500</v>
      </c>
      <c r="J393" s="164">
        <f t="shared" si="164"/>
        <v>36514500</v>
      </c>
      <c r="K393" s="164">
        <f t="shared" si="164"/>
        <v>35573000</v>
      </c>
      <c r="L393" s="164">
        <f t="shared" si="164"/>
        <v>30109000</v>
      </c>
      <c r="M393" s="164">
        <f t="shared" si="162"/>
        <v>0</v>
      </c>
      <c r="N393" s="164">
        <f t="shared" ref="N393:Q400" si="165">SUM(N401,N409,N417)</f>
        <v>0</v>
      </c>
      <c r="O393" s="164">
        <f t="shared" si="165"/>
        <v>0</v>
      </c>
      <c r="P393" s="164">
        <f t="shared" si="165"/>
        <v>0</v>
      </c>
      <c r="Q393" s="164">
        <f t="shared" si="165"/>
        <v>0</v>
      </c>
      <c r="R393" s="164">
        <f t="shared" si="163"/>
        <v>0</v>
      </c>
      <c r="S393" s="164">
        <f t="shared" ref="S393:V400" si="166">SUM(S401,S409,S417)</f>
        <v>0</v>
      </c>
      <c r="T393" s="164">
        <f t="shared" si="166"/>
        <v>0</v>
      </c>
      <c r="U393" s="164">
        <f t="shared" si="166"/>
        <v>0</v>
      </c>
      <c r="V393" s="164">
        <f t="shared" si="166"/>
        <v>0</v>
      </c>
    </row>
    <row r="394" spans="1:22" ht="16.5" thickTop="1" thickBot="1">
      <c r="A394" s="160" t="s">
        <v>121</v>
      </c>
      <c r="B394" s="165" t="s">
        <v>99</v>
      </c>
      <c r="C394" s="164">
        <f t="shared" si="159"/>
        <v>126659000</v>
      </c>
      <c r="D394" s="164">
        <f t="shared" si="160"/>
        <v>33013000</v>
      </c>
      <c r="E394" s="164">
        <f t="shared" si="160"/>
        <v>33424000</v>
      </c>
      <c r="F394" s="164">
        <f t="shared" si="160"/>
        <v>32368000</v>
      </c>
      <c r="G394" s="164">
        <f t="shared" si="160"/>
        <v>27854000</v>
      </c>
      <c r="H394" s="164">
        <f t="shared" si="161"/>
        <v>126659000</v>
      </c>
      <c r="I394" s="164">
        <f t="shared" si="164"/>
        <v>33013000</v>
      </c>
      <c r="J394" s="164">
        <f t="shared" si="164"/>
        <v>33424000</v>
      </c>
      <c r="K394" s="164">
        <f t="shared" si="164"/>
        <v>32368000</v>
      </c>
      <c r="L394" s="164">
        <f t="shared" si="164"/>
        <v>27854000</v>
      </c>
      <c r="M394" s="164">
        <f t="shared" si="162"/>
        <v>0</v>
      </c>
      <c r="N394" s="164">
        <f t="shared" si="165"/>
        <v>0</v>
      </c>
      <c r="O394" s="164">
        <f t="shared" si="165"/>
        <v>0</v>
      </c>
      <c r="P394" s="164">
        <f t="shared" si="165"/>
        <v>0</v>
      </c>
      <c r="Q394" s="164">
        <f t="shared" si="165"/>
        <v>0</v>
      </c>
      <c r="R394" s="164">
        <f t="shared" si="163"/>
        <v>0</v>
      </c>
      <c r="S394" s="164">
        <f t="shared" si="166"/>
        <v>0</v>
      </c>
      <c r="T394" s="164">
        <f t="shared" si="166"/>
        <v>0</v>
      </c>
      <c r="U394" s="164">
        <f t="shared" si="166"/>
        <v>0</v>
      </c>
      <c r="V394" s="164">
        <f t="shared" si="166"/>
        <v>0</v>
      </c>
    </row>
    <row r="395" spans="1:22" ht="16.5" thickTop="1" thickBot="1">
      <c r="A395" s="160" t="s">
        <v>121</v>
      </c>
      <c r="B395" s="166" t="s">
        <v>100</v>
      </c>
      <c r="C395" s="164">
        <f t="shared" si="159"/>
        <v>87000000</v>
      </c>
      <c r="D395" s="164">
        <f t="shared" si="160"/>
        <v>21985000</v>
      </c>
      <c r="E395" s="164">
        <f t="shared" si="160"/>
        <v>21985000</v>
      </c>
      <c r="F395" s="164">
        <f t="shared" si="160"/>
        <v>21985000</v>
      </c>
      <c r="G395" s="164">
        <f t="shared" si="160"/>
        <v>21045000</v>
      </c>
      <c r="H395" s="164">
        <f t="shared" si="161"/>
        <v>87000000</v>
      </c>
      <c r="I395" s="164">
        <f t="shared" si="164"/>
        <v>21985000</v>
      </c>
      <c r="J395" s="164">
        <f t="shared" si="164"/>
        <v>21985000</v>
      </c>
      <c r="K395" s="164">
        <f t="shared" si="164"/>
        <v>21985000</v>
      </c>
      <c r="L395" s="164">
        <f t="shared" si="164"/>
        <v>21045000</v>
      </c>
      <c r="M395" s="164">
        <f t="shared" si="162"/>
        <v>0</v>
      </c>
      <c r="N395" s="164">
        <f t="shared" si="165"/>
        <v>0</v>
      </c>
      <c r="O395" s="164">
        <f t="shared" si="165"/>
        <v>0</v>
      </c>
      <c r="P395" s="164">
        <f t="shared" si="165"/>
        <v>0</v>
      </c>
      <c r="Q395" s="164">
        <f t="shared" si="165"/>
        <v>0</v>
      </c>
      <c r="R395" s="164">
        <f t="shared" si="163"/>
        <v>0</v>
      </c>
      <c r="S395" s="164">
        <f t="shared" si="166"/>
        <v>0</v>
      </c>
      <c r="T395" s="164">
        <f t="shared" si="166"/>
        <v>0</v>
      </c>
      <c r="U395" s="164">
        <f t="shared" si="166"/>
        <v>0</v>
      </c>
      <c r="V395" s="164">
        <f t="shared" si="166"/>
        <v>0</v>
      </c>
    </row>
    <row r="396" spans="1:22" ht="16.5" thickTop="1" thickBot="1">
      <c r="A396" s="160" t="s">
        <v>121</v>
      </c>
      <c r="B396" s="166" t="s">
        <v>101</v>
      </c>
      <c r="C396" s="164">
        <f t="shared" si="159"/>
        <v>36101000</v>
      </c>
      <c r="D396" s="164">
        <f t="shared" si="160"/>
        <v>9370000</v>
      </c>
      <c r="E396" s="164">
        <f t="shared" si="160"/>
        <v>10320000</v>
      </c>
      <c r="F396" s="164">
        <f t="shared" si="160"/>
        <v>9960000</v>
      </c>
      <c r="G396" s="164">
        <f t="shared" si="160"/>
        <v>6451000</v>
      </c>
      <c r="H396" s="164">
        <f t="shared" si="161"/>
        <v>36101000</v>
      </c>
      <c r="I396" s="164">
        <f t="shared" si="164"/>
        <v>9370000</v>
      </c>
      <c r="J396" s="164">
        <f t="shared" si="164"/>
        <v>10320000</v>
      </c>
      <c r="K396" s="164">
        <f t="shared" si="164"/>
        <v>9960000</v>
      </c>
      <c r="L396" s="164">
        <f t="shared" si="164"/>
        <v>6451000</v>
      </c>
      <c r="M396" s="164">
        <f t="shared" si="162"/>
        <v>0</v>
      </c>
      <c r="N396" s="164">
        <f t="shared" si="165"/>
        <v>0</v>
      </c>
      <c r="O396" s="164">
        <f t="shared" si="165"/>
        <v>0</v>
      </c>
      <c r="P396" s="164">
        <f t="shared" si="165"/>
        <v>0</v>
      </c>
      <c r="Q396" s="164">
        <f t="shared" si="165"/>
        <v>0</v>
      </c>
      <c r="R396" s="164">
        <f t="shared" si="163"/>
        <v>0</v>
      </c>
      <c r="S396" s="164">
        <f t="shared" si="166"/>
        <v>0</v>
      </c>
      <c r="T396" s="164">
        <f t="shared" si="166"/>
        <v>0</v>
      </c>
      <c r="U396" s="164">
        <f t="shared" si="166"/>
        <v>0</v>
      </c>
      <c r="V396" s="164">
        <f t="shared" si="166"/>
        <v>0</v>
      </c>
    </row>
    <row r="397" spans="1:22" ht="16.5" thickTop="1" thickBot="1">
      <c r="A397" s="160" t="s">
        <v>121</v>
      </c>
      <c r="B397" s="166" t="s">
        <v>104</v>
      </c>
      <c r="C397" s="164">
        <f t="shared" si="159"/>
        <v>900000</v>
      </c>
      <c r="D397" s="164">
        <f t="shared" si="160"/>
        <v>262000</v>
      </c>
      <c r="E397" s="164">
        <f t="shared" si="160"/>
        <v>241000</v>
      </c>
      <c r="F397" s="164">
        <f t="shared" si="160"/>
        <v>231000</v>
      </c>
      <c r="G397" s="164">
        <f t="shared" si="160"/>
        <v>166000</v>
      </c>
      <c r="H397" s="164">
        <f t="shared" si="161"/>
        <v>900000</v>
      </c>
      <c r="I397" s="164">
        <f t="shared" si="164"/>
        <v>262000</v>
      </c>
      <c r="J397" s="164">
        <f t="shared" si="164"/>
        <v>241000</v>
      </c>
      <c r="K397" s="164">
        <f t="shared" si="164"/>
        <v>231000</v>
      </c>
      <c r="L397" s="164">
        <f t="shared" si="164"/>
        <v>166000</v>
      </c>
      <c r="M397" s="164">
        <f t="shared" si="162"/>
        <v>0</v>
      </c>
      <c r="N397" s="164">
        <f t="shared" si="165"/>
        <v>0</v>
      </c>
      <c r="O397" s="164">
        <f t="shared" si="165"/>
        <v>0</v>
      </c>
      <c r="P397" s="164">
        <f t="shared" si="165"/>
        <v>0</v>
      </c>
      <c r="Q397" s="164">
        <f t="shared" si="165"/>
        <v>0</v>
      </c>
      <c r="R397" s="164">
        <f t="shared" si="163"/>
        <v>0</v>
      </c>
      <c r="S397" s="164">
        <f t="shared" si="166"/>
        <v>0</v>
      </c>
      <c r="T397" s="164">
        <f t="shared" si="166"/>
        <v>0</v>
      </c>
      <c r="U397" s="164">
        <f t="shared" si="166"/>
        <v>0</v>
      </c>
      <c r="V397" s="164">
        <f t="shared" si="166"/>
        <v>0</v>
      </c>
    </row>
    <row r="398" spans="1:22" ht="16.5" thickTop="1" thickBot="1">
      <c r="A398" s="160" t="s">
        <v>121</v>
      </c>
      <c r="B398" s="166" t="s">
        <v>105</v>
      </c>
      <c r="C398" s="164">
        <f t="shared" si="159"/>
        <v>2658000</v>
      </c>
      <c r="D398" s="164">
        <f t="shared" si="160"/>
        <v>1396000</v>
      </c>
      <c r="E398" s="164">
        <f t="shared" si="160"/>
        <v>878000</v>
      </c>
      <c r="F398" s="164">
        <f t="shared" si="160"/>
        <v>192000</v>
      </c>
      <c r="G398" s="164">
        <f t="shared" si="160"/>
        <v>192000</v>
      </c>
      <c r="H398" s="164">
        <f t="shared" si="161"/>
        <v>2658000</v>
      </c>
      <c r="I398" s="164">
        <f t="shared" si="164"/>
        <v>1396000</v>
      </c>
      <c r="J398" s="164">
        <f t="shared" si="164"/>
        <v>878000</v>
      </c>
      <c r="K398" s="164">
        <f t="shared" si="164"/>
        <v>192000</v>
      </c>
      <c r="L398" s="164">
        <f t="shared" si="164"/>
        <v>192000</v>
      </c>
      <c r="M398" s="164">
        <f t="shared" si="162"/>
        <v>0</v>
      </c>
      <c r="N398" s="164">
        <f t="shared" si="165"/>
        <v>0</v>
      </c>
      <c r="O398" s="164">
        <f t="shared" si="165"/>
        <v>0</v>
      </c>
      <c r="P398" s="164">
        <f t="shared" si="165"/>
        <v>0</v>
      </c>
      <c r="Q398" s="164">
        <f t="shared" si="165"/>
        <v>0</v>
      </c>
      <c r="R398" s="164">
        <f t="shared" si="163"/>
        <v>0</v>
      </c>
      <c r="S398" s="164">
        <f t="shared" si="166"/>
        <v>0</v>
      </c>
      <c r="T398" s="164">
        <f t="shared" si="166"/>
        <v>0</v>
      </c>
      <c r="U398" s="164">
        <f t="shared" si="166"/>
        <v>0</v>
      </c>
      <c r="V398" s="164">
        <f t="shared" si="166"/>
        <v>0</v>
      </c>
    </row>
    <row r="399" spans="1:22" ht="31.5" thickTop="1" thickBot="1">
      <c r="A399" s="160" t="s">
        <v>121</v>
      </c>
      <c r="B399" s="167" t="s">
        <v>153</v>
      </c>
      <c r="C399" s="164">
        <f t="shared" si="159"/>
        <v>2658000</v>
      </c>
      <c r="D399" s="164">
        <f t="shared" si="160"/>
        <v>1396000</v>
      </c>
      <c r="E399" s="164">
        <f t="shared" si="160"/>
        <v>878000</v>
      </c>
      <c r="F399" s="164">
        <f t="shared" si="160"/>
        <v>192000</v>
      </c>
      <c r="G399" s="164">
        <f t="shared" si="160"/>
        <v>192000</v>
      </c>
      <c r="H399" s="164">
        <f t="shared" si="161"/>
        <v>2658000</v>
      </c>
      <c r="I399" s="164">
        <f t="shared" si="164"/>
        <v>1396000</v>
      </c>
      <c r="J399" s="164">
        <f t="shared" si="164"/>
        <v>878000</v>
      </c>
      <c r="K399" s="164">
        <f t="shared" si="164"/>
        <v>192000</v>
      </c>
      <c r="L399" s="164">
        <f t="shared" si="164"/>
        <v>192000</v>
      </c>
      <c r="M399" s="164">
        <f t="shared" si="162"/>
        <v>0</v>
      </c>
      <c r="N399" s="164">
        <f t="shared" si="165"/>
        <v>0</v>
      </c>
      <c r="O399" s="164">
        <f t="shared" si="165"/>
        <v>0</v>
      </c>
      <c r="P399" s="164">
        <f t="shared" si="165"/>
        <v>0</v>
      </c>
      <c r="Q399" s="164">
        <f t="shared" si="165"/>
        <v>0</v>
      </c>
      <c r="R399" s="164">
        <f t="shared" si="163"/>
        <v>0</v>
      </c>
      <c r="S399" s="164">
        <f t="shared" si="166"/>
        <v>0</v>
      </c>
      <c r="T399" s="164">
        <f t="shared" si="166"/>
        <v>0</v>
      </c>
      <c r="U399" s="164">
        <f t="shared" si="166"/>
        <v>0</v>
      </c>
      <c r="V399" s="164">
        <f t="shared" si="166"/>
        <v>0</v>
      </c>
    </row>
    <row r="400" spans="1:22" ht="16.5" thickTop="1" thickBot="1">
      <c r="A400" s="160" t="s">
        <v>121</v>
      </c>
      <c r="B400" s="165" t="s">
        <v>155</v>
      </c>
      <c r="C400" s="164">
        <f t="shared" si="159"/>
        <v>10841000</v>
      </c>
      <c r="D400" s="164">
        <f t="shared" si="160"/>
        <v>2290500</v>
      </c>
      <c r="E400" s="164">
        <f t="shared" si="160"/>
        <v>3090500</v>
      </c>
      <c r="F400" s="164">
        <f t="shared" si="160"/>
        <v>3205000</v>
      </c>
      <c r="G400" s="164">
        <f t="shared" si="160"/>
        <v>2255000</v>
      </c>
      <c r="H400" s="164">
        <f t="shared" si="161"/>
        <v>10841000</v>
      </c>
      <c r="I400" s="164">
        <f t="shared" si="164"/>
        <v>2290500</v>
      </c>
      <c r="J400" s="164">
        <f t="shared" si="164"/>
        <v>3090500</v>
      </c>
      <c r="K400" s="164">
        <f t="shared" si="164"/>
        <v>3205000</v>
      </c>
      <c r="L400" s="164">
        <f t="shared" si="164"/>
        <v>2255000</v>
      </c>
      <c r="M400" s="164">
        <f t="shared" si="162"/>
        <v>0</v>
      </c>
      <c r="N400" s="164">
        <f t="shared" si="165"/>
        <v>0</v>
      </c>
      <c r="O400" s="164">
        <f t="shared" si="165"/>
        <v>0</v>
      </c>
      <c r="P400" s="164">
        <f t="shared" si="165"/>
        <v>0</v>
      </c>
      <c r="Q400" s="164">
        <f t="shared" si="165"/>
        <v>0</v>
      </c>
      <c r="R400" s="164">
        <f t="shared" si="163"/>
        <v>0</v>
      </c>
      <c r="S400" s="164">
        <f t="shared" si="166"/>
        <v>0</v>
      </c>
      <c r="T400" s="164">
        <f t="shared" si="166"/>
        <v>0</v>
      </c>
      <c r="U400" s="164">
        <f t="shared" si="166"/>
        <v>0</v>
      </c>
      <c r="V400" s="164">
        <f t="shared" si="166"/>
        <v>0</v>
      </c>
    </row>
    <row r="401" spans="1:22" ht="16.5" thickTop="1" thickBot="1">
      <c r="A401" s="160" t="s">
        <v>247</v>
      </c>
      <c r="B401" s="165" t="s">
        <v>248</v>
      </c>
      <c r="C401" s="164">
        <f t="shared" si="159"/>
        <v>118000000</v>
      </c>
      <c r="D401" s="164">
        <f t="shared" si="160"/>
        <v>29625000</v>
      </c>
      <c r="E401" s="164">
        <f t="shared" si="160"/>
        <v>30925000</v>
      </c>
      <c r="F401" s="164">
        <f t="shared" si="160"/>
        <v>30925000</v>
      </c>
      <c r="G401" s="164">
        <f t="shared" si="160"/>
        <v>26525000</v>
      </c>
      <c r="H401" s="164">
        <f t="shared" si="161"/>
        <v>118000000</v>
      </c>
      <c r="I401" s="164">
        <f>SUM(I402,I408)</f>
        <v>29625000</v>
      </c>
      <c r="J401" s="164">
        <f>SUM(J402,J408)</f>
        <v>30925000</v>
      </c>
      <c r="K401" s="164">
        <f>SUM(K402,K408)</f>
        <v>30925000</v>
      </c>
      <c r="L401" s="164">
        <f>SUM(L402,L408)</f>
        <v>26525000</v>
      </c>
      <c r="M401" s="164">
        <f t="shared" si="162"/>
        <v>0</v>
      </c>
      <c r="N401" s="164">
        <f>SUM(N402,N408)</f>
        <v>0</v>
      </c>
      <c r="O401" s="164">
        <f>SUM(O402,O408)</f>
        <v>0</v>
      </c>
      <c r="P401" s="164">
        <f>SUM(P402,P408)</f>
        <v>0</v>
      </c>
      <c r="Q401" s="164">
        <f>SUM(Q402,Q408)</f>
        <v>0</v>
      </c>
      <c r="R401" s="164">
        <f t="shared" si="163"/>
        <v>0</v>
      </c>
      <c r="S401" s="164">
        <f>SUM(S402,S408)</f>
        <v>0</v>
      </c>
      <c r="T401" s="164">
        <f>SUM(T402,T408)</f>
        <v>0</v>
      </c>
      <c r="U401" s="164">
        <f>SUM(U402,U408)</f>
        <v>0</v>
      </c>
      <c r="V401" s="164">
        <f>SUM(V402,V408)</f>
        <v>0</v>
      </c>
    </row>
    <row r="402" spans="1:22" ht="16.5" thickTop="1" thickBot="1">
      <c r="A402" s="160" t="s">
        <v>121</v>
      </c>
      <c r="B402" s="166" t="s">
        <v>99</v>
      </c>
      <c r="C402" s="164">
        <f t="shared" si="159"/>
        <v>108335000</v>
      </c>
      <c r="D402" s="164">
        <f t="shared" si="160"/>
        <v>27925000</v>
      </c>
      <c r="E402" s="164">
        <f t="shared" si="160"/>
        <v>28410000</v>
      </c>
      <c r="F402" s="164">
        <f t="shared" si="160"/>
        <v>27725000</v>
      </c>
      <c r="G402" s="164">
        <f t="shared" si="160"/>
        <v>24275000</v>
      </c>
      <c r="H402" s="164">
        <f t="shared" si="161"/>
        <v>108335000</v>
      </c>
      <c r="I402" s="164">
        <f>SUM(I403:I406)</f>
        <v>27925000</v>
      </c>
      <c r="J402" s="164">
        <f>SUM(J403:J406)</f>
        <v>28410000</v>
      </c>
      <c r="K402" s="164">
        <f>SUM(K403:K406)</f>
        <v>27725000</v>
      </c>
      <c r="L402" s="164">
        <f>SUM(L403:L406)</f>
        <v>24275000</v>
      </c>
      <c r="M402" s="164">
        <f t="shared" si="162"/>
        <v>0</v>
      </c>
      <c r="N402" s="164">
        <f>SUM(N403:N406)</f>
        <v>0</v>
      </c>
      <c r="O402" s="164">
        <f>SUM(O403:O406)</f>
        <v>0</v>
      </c>
      <c r="P402" s="164">
        <f>SUM(P403:P406)</f>
        <v>0</v>
      </c>
      <c r="Q402" s="164">
        <f>SUM(Q403:Q406)</f>
        <v>0</v>
      </c>
      <c r="R402" s="164">
        <f t="shared" si="163"/>
        <v>0</v>
      </c>
      <c r="S402" s="164">
        <f>SUM(S403:S406)</f>
        <v>0</v>
      </c>
      <c r="T402" s="164">
        <f>SUM(T403:T406)</f>
        <v>0</v>
      </c>
      <c r="U402" s="164">
        <f>SUM(U403:U406)</f>
        <v>0</v>
      </c>
      <c r="V402" s="164">
        <f>SUM(V403:V406)</f>
        <v>0</v>
      </c>
    </row>
    <row r="403" spans="1:22" ht="16.5" thickTop="1" thickBot="1">
      <c r="A403" s="160" t="s">
        <v>121</v>
      </c>
      <c r="B403" s="167" t="s">
        <v>100</v>
      </c>
      <c r="C403" s="164">
        <f t="shared" si="159"/>
        <v>78100000</v>
      </c>
      <c r="D403" s="164">
        <f t="shared" si="160"/>
        <v>19525000</v>
      </c>
      <c r="E403" s="164">
        <f t="shared" si="160"/>
        <v>19525000</v>
      </c>
      <c r="F403" s="164">
        <f t="shared" si="160"/>
        <v>19525000</v>
      </c>
      <c r="G403" s="164">
        <f t="shared" si="160"/>
        <v>19525000</v>
      </c>
      <c r="H403" s="164">
        <f t="shared" si="161"/>
        <v>78100000</v>
      </c>
      <c r="I403" s="164">
        <v>19525000</v>
      </c>
      <c r="J403" s="164">
        <v>19525000</v>
      </c>
      <c r="K403" s="164">
        <v>19525000</v>
      </c>
      <c r="L403" s="164">
        <v>19525000</v>
      </c>
      <c r="M403" s="164">
        <f t="shared" si="162"/>
        <v>0</v>
      </c>
      <c r="N403" s="164">
        <v>0</v>
      </c>
      <c r="O403" s="164">
        <v>0</v>
      </c>
      <c r="P403" s="164">
        <v>0</v>
      </c>
      <c r="Q403" s="164">
        <v>0</v>
      </c>
      <c r="R403" s="164">
        <f t="shared" si="163"/>
        <v>0</v>
      </c>
      <c r="S403" s="164">
        <v>0</v>
      </c>
      <c r="T403" s="164">
        <v>0</v>
      </c>
      <c r="U403" s="164">
        <v>0</v>
      </c>
      <c r="V403" s="164">
        <v>0</v>
      </c>
    </row>
    <row r="404" spans="1:22" ht="16.5" thickTop="1" thickBot="1">
      <c r="A404" s="160" t="s">
        <v>121</v>
      </c>
      <c r="B404" s="167" t="s">
        <v>101</v>
      </c>
      <c r="C404" s="164">
        <f t="shared" si="159"/>
        <v>27605000</v>
      </c>
      <c r="D404" s="164">
        <f t="shared" si="160"/>
        <v>7000000</v>
      </c>
      <c r="E404" s="164">
        <f t="shared" si="160"/>
        <v>8000000</v>
      </c>
      <c r="F404" s="164">
        <f t="shared" si="160"/>
        <v>8000000</v>
      </c>
      <c r="G404" s="164">
        <f t="shared" si="160"/>
        <v>4605000</v>
      </c>
      <c r="H404" s="164">
        <f t="shared" si="161"/>
        <v>27605000</v>
      </c>
      <c r="I404" s="164">
        <v>7000000</v>
      </c>
      <c r="J404" s="164">
        <v>8000000</v>
      </c>
      <c r="K404" s="164">
        <v>8000000</v>
      </c>
      <c r="L404" s="164">
        <v>4605000</v>
      </c>
      <c r="M404" s="164">
        <f t="shared" si="162"/>
        <v>0</v>
      </c>
      <c r="N404" s="164">
        <v>0</v>
      </c>
      <c r="O404" s="164">
        <v>0</v>
      </c>
      <c r="P404" s="164">
        <v>0</v>
      </c>
      <c r="Q404" s="164">
        <v>0</v>
      </c>
      <c r="R404" s="164">
        <f t="shared" si="163"/>
        <v>0</v>
      </c>
      <c r="S404" s="164">
        <v>0</v>
      </c>
      <c r="T404" s="164">
        <v>0</v>
      </c>
      <c r="U404" s="164">
        <v>0</v>
      </c>
      <c r="V404" s="164">
        <v>0</v>
      </c>
    </row>
    <row r="405" spans="1:22" ht="16.5" thickTop="1" thickBot="1">
      <c r="A405" s="160" t="s">
        <v>121</v>
      </c>
      <c r="B405" s="167" t="s">
        <v>104</v>
      </c>
      <c r="C405" s="164">
        <f t="shared" si="159"/>
        <v>745000</v>
      </c>
      <c r="D405" s="164">
        <f t="shared" si="160"/>
        <v>200000</v>
      </c>
      <c r="E405" s="164">
        <f t="shared" si="160"/>
        <v>200000</v>
      </c>
      <c r="F405" s="164">
        <f t="shared" si="160"/>
        <v>200000</v>
      </c>
      <c r="G405" s="164">
        <f t="shared" si="160"/>
        <v>145000</v>
      </c>
      <c r="H405" s="164">
        <f t="shared" si="161"/>
        <v>745000</v>
      </c>
      <c r="I405" s="164">
        <v>200000</v>
      </c>
      <c r="J405" s="164">
        <v>200000</v>
      </c>
      <c r="K405" s="164">
        <v>200000</v>
      </c>
      <c r="L405" s="164">
        <v>145000</v>
      </c>
      <c r="M405" s="164">
        <f t="shared" si="162"/>
        <v>0</v>
      </c>
      <c r="N405" s="164">
        <v>0</v>
      </c>
      <c r="O405" s="164">
        <v>0</v>
      </c>
      <c r="P405" s="164">
        <v>0</v>
      </c>
      <c r="Q405" s="164">
        <v>0</v>
      </c>
      <c r="R405" s="164">
        <f t="shared" si="163"/>
        <v>0</v>
      </c>
      <c r="S405" s="164">
        <v>0</v>
      </c>
      <c r="T405" s="164">
        <v>0</v>
      </c>
      <c r="U405" s="164">
        <v>0</v>
      </c>
      <c r="V405" s="164">
        <v>0</v>
      </c>
    </row>
    <row r="406" spans="1:22" ht="16.5" thickTop="1" thickBot="1">
      <c r="A406" s="160" t="s">
        <v>121</v>
      </c>
      <c r="B406" s="167" t="s">
        <v>105</v>
      </c>
      <c r="C406" s="164">
        <f t="shared" si="159"/>
        <v>1885000</v>
      </c>
      <c r="D406" s="164">
        <f t="shared" si="160"/>
        <v>1200000</v>
      </c>
      <c r="E406" s="164">
        <f t="shared" si="160"/>
        <v>685000</v>
      </c>
      <c r="F406" s="164">
        <f t="shared" si="160"/>
        <v>0</v>
      </c>
      <c r="G406" s="164">
        <f t="shared" si="160"/>
        <v>0</v>
      </c>
      <c r="H406" s="164">
        <f t="shared" si="161"/>
        <v>1885000</v>
      </c>
      <c r="I406" s="164">
        <f>SUM(I407)</f>
        <v>1200000</v>
      </c>
      <c r="J406" s="164">
        <f>SUM(J407)</f>
        <v>685000</v>
      </c>
      <c r="K406" s="164">
        <f>SUM(K407)</f>
        <v>0</v>
      </c>
      <c r="L406" s="164">
        <f>SUM(L407)</f>
        <v>0</v>
      </c>
      <c r="M406" s="164">
        <f t="shared" si="162"/>
        <v>0</v>
      </c>
      <c r="N406" s="164">
        <f>SUM(N407)</f>
        <v>0</v>
      </c>
      <c r="O406" s="164">
        <f>SUM(O407)</f>
        <v>0</v>
      </c>
      <c r="P406" s="164">
        <f>SUM(P407)</f>
        <v>0</v>
      </c>
      <c r="Q406" s="164">
        <f>SUM(Q407)</f>
        <v>0</v>
      </c>
      <c r="R406" s="164">
        <f t="shared" si="163"/>
        <v>0</v>
      </c>
      <c r="S406" s="164">
        <f>SUM(S407)</f>
        <v>0</v>
      </c>
      <c r="T406" s="164">
        <f>SUM(T407)</f>
        <v>0</v>
      </c>
      <c r="U406" s="164">
        <f>SUM(U407)</f>
        <v>0</v>
      </c>
      <c r="V406" s="164">
        <f>SUM(V407)</f>
        <v>0</v>
      </c>
    </row>
    <row r="407" spans="1:22" ht="31.5" thickTop="1" thickBot="1">
      <c r="A407" s="160" t="s">
        <v>121</v>
      </c>
      <c r="B407" s="168" t="s">
        <v>153</v>
      </c>
      <c r="C407" s="164">
        <f t="shared" si="159"/>
        <v>1885000</v>
      </c>
      <c r="D407" s="164">
        <f t="shared" si="160"/>
        <v>1200000</v>
      </c>
      <c r="E407" s="164">
        <f t="shared" si="160"/>
        <v>685000</v>
      </c>
      <c r="F407" s="164">
        <f t="shared" si="160"/>
        <v>0</v>
      </c>
      <c r="G407" s="164">
        <f t="shared" si="160"/>
        <v>0</v>
      </c>
      <c r="H407" s="164">
        <f t="shared" si="161"/>
        <v>1885000</v>
      </c>
      <c r="I407" s="164">
        <v>1200000</v>
      </c>
      <c r="J407" s="164">
        <v>685000</v>
      </c>
      <c r="K407" s="164">
        <v>0</v>
      </c>
      <c r="L407" s="164">
        <v>0</v>
      </c>
      <c r="M407" s="164">
        <f t="shared" si="162"/>
        <v>0</v>
      </c>
      <c r="N407" s="164">
        <v>0</v>
      </c>
      <c r="O407" s="164">
        <v>0</v>
      </c>
      <c r="P407" s="164">
        <v>0</v>
      </c>
      <c r="Q407" s="164">
        <v>0</v>
      </c>
      <c r="R407" s="164">
        <f t="shared" si="163"/>
        <v>0</v>
      </c>
      <c r="S407" s="164">
        <v>0</v>
      </c>
      <c r="T407" s="164">
        <v>0</v>
      </c>
      <c r="U407" s="164">
        <v>0</v>
      </c>
      <c r="V407" s="164">
        <v>0</v>
      </c>
    </row>
    <row r="408" spans="1:22" ht="16.5" thickTop="1" thickBot="1">
      <c r="A408" s="160" t="s">
        <v>121</v>
      </c>
      <c r="B408" s="166" t="s">
        <v>155</v>
      </c>
      <c r="C408" s="164">
        <f t="shared" si="159"/>
        <v>9665000</v>
      </c>
      <c r="D408" s="164">
        <f t="shared" si="160"/>
        <v>1700000</v>
      </c>
      <c r="E408" s="164">
        <f t="shared" si="160"/>
        <v>2515000</v>
      </c>
      <c r="F408" s="164">
        <f t="shared" si="160"/>
        <v>3200000</v>
      </c>
      <c r="G408" s="164">
        <f t="shared" si="160"/>
        <v>2250000</v>
      </c>
      <c r="H408" s="164">
        <f t="shared" si="161"/>
        <v>9665000</v>
      </c>
      <c r="I408" s="164">
        <v>1700000</v>
      </c>
      <c r="J408" s="164">
        <v>2515000</v>
      </c>
      <c r="K408" s="164">
        <v>3200000</v>
      </c>
      <c r="L408" s="164">
        <v>2250000</v>
      </c>
      <c r="M408" s="164">
        <f t="shared" si="162"/>
        <v>0</v>
      </c>
      <c r="N408" s="164">
        <v>0</v>
      </c>
      <c r="O408" s="164">
        <v>0</v>
      </c>
      <c r="P408" s="164">
        <v>0</v>
      </c>
      <c r="Q408" s="164">
        <v>0</v>
      </c>
      <c r="R408" s="164">
        <f t="shared" si="163"/>
        <v>0</v>
      </c>
      <c r="S408" s="164">
        <v>0</v>
      </c>
      <c r="T408" s="164">
        <v>0</v>
      </c>
      <c r="U408" s="164">
        <v>0</v>
      </c>
      <c r="V408" s="164">
        <v>0</v>
      </c>
    </row>
    <row r="409" spans="1:22" ht="16.5" thickTop="1" thickBot="1">
      <c r="A409" s="160" t="s">
        <v>249</v>
      </c>
      <c r="B409" s="165" t="s">
        <v>250</v>
      </c>
      <c r="C409" s="164">
        <f t="shared" si="159"/>
        <v>18500000</v>
      </c>
      <c r="D409" s="164">
        <f t="shared" si="160"/>
        <v>5373500</v>
      </c>
      <c r="E409" s="164">
        <f t="shared" si="160"/>
        <v>5350500</v>
      </c>
      <c r="F409" s="164">
        <f t="shared" si="160"/>
        <v>4420000</v>
      </c>
      <c r="G409" s="164">
        <f t="shared" si="160"/>
        <v>3356000</v>
      </c>
      <c r="H409" s="164">
        <f t="shared" si="161"/>
        <v>18500000</v>
      </c>
      <c r="I409" s="164">
        <f>SUM(I410,I416)</f>
        <v>5373500</v>
      </c>
      <c r="J409" s="164">
        <f>SUM(J410,J416)</f>
        <v>5350500</v>
      </c>
      <c r="K409" s="164">
        <f>SUM(K410,K416)</f>
        <v>4420000</v>
      </c>
      <c r="L409" s="164">
        <f>SUM(L410,L416)</f>
        <v>3356000</v>
      </c>
      <c r="M409" s="164">
        <f t="shared" si="162"/>
        <v>0</v>
      </c>
      <c r="N409" s="164">
        <f>SUM(N410,N416)</f>
        <v>0</v>
      </c>
      <c r="O409" s="164">
        <f>SUM(O410,O416)</f>
        <v>0</v>
      </c>
      <c r="P409" s="164">
        <f>SUM(P410,P416)</f>
        <v>0</v>
      </c>
      <c r="Q409" s="164">
        <f>SUM(Q410,Q416)</f>
        <v>0</v>
      </c>
      <c r="R409" s="164">
        <f t="shared" si="163"/>
        <v>0</v>
      </c>
      <c r="S409" s="164">
        <f>SUM(S410,S416)</f>
        <v>0</v>
      </c>
      <c r="T409" s="164">
        <f>SUM(T410,T416)</f>
        <v>0</v>
      </c>
      <c r="U409" s="164">
        <f>SUM(U410,U416)</f>
        <v>0</v>
      </c>
      <c r="V409" s="164">
        <f>SUM(V410,V416)</f>
        <v>0</v>
      </c>
    </row>
    <row r="410" spans="1:22" ht="16.5" thickTop="1" thickBot="1">
      <c r="A410" s="160" t="s">
        <v>121</v>
      </c>
      <c r="B410" s="166" t="s">
        <v>99</v>
      </c>
      <c r="C410" s="164">
        <f t="shared" si="159"/>
        <v>17359000</v>
      </c>
      <c r="D410" s="164">
        <f t="shared" si="160"/>
        <v>4803000</v>
      </c>
      <c r="E410" s="164">
        <f t="shared" si="160"/>
        <v>4780000</v>
      </c>
      <c r="F410" s="164">
        <f t="shared" si="160"/>
        <v>4420000</v>
      </c>
      <c r="G410" s="164">
        <f t="shared" si="160"/>
        <v>3356000</v>
      </c>
      <c r="H410" s="164">
        <f t="shared" si="161"/>
        <v>17359000</v>
      </c>
      <c r="I410" s="164">
        <f>SUM(I411:I414)</f>
        <v>4803000</v>
      </c>
      <c r="J410" s="164">
        <f>SUM(J411:J414)</f>
        <v>4780000</v>
      </c>
      <c r="K410" s="164">
        <f>SUM(K411:K414)</f>
        <v>4420000</v>
      </c>
      <c r="L410" s="164">
        <f>SUM(L411:L414)</f>
        <v>3356000</v>
      </c>
      <c r="M410" s="164">
        <f t="shared" si="162"/>
        <v>0</v>
      </c>
      <c r="N410" s="164">
        <f>SUM(N411:N414)</f>
        <v>0</v>
      </c>
      <c r="O410" s="164">
        <f>SUM(O411:O414)</f>
        <v>0</v>
      </c>
      <c r="P410" s="164">
        <f>SUM(P411:P414)</f>
        <v>0</v>
      </c>
      <c r="Q410" s="164">
        <f>SUM(Q411:Q414)</f>
        <v>0</v>
      </c>
      <c r="R410" s="164">
        <f t="shared" si="163"/>
        <v>0</v>
      </c>
      <c r="S410" s="164">
        <f>SUM(S411:S414)</f>
        <v>0</v>
      </c>
      <c r="T410" s="164">
        <f>SUM(T411:T414)</f>
        <v>0</v>
      </c>
      <c r="U410" s="164">
        <f>SUM(U411:U414)</f>
        <v>0</v>
      </c>
      <c r="V410" s="164">
        <f>SUM(V411:V414)</f>
        <v>0</v>
      </c>
    </row>
    <row r="411" spans="1:22" ht="16.5" thickTop="1" thickBot="1">
      <c r="A411" s="160" t="s">
        <v>121</v>
      </c>
      <c r="B411" s="167" t="s">
        <v>100</v>
      </c>
      <c r="C411" s="164">
        <f t="shared" si="159"/>
        <v>8300000</v>
      </c>
      <c r="D411" s="164">
        <f t="shared" si="160"/>
        <v>2310000</v>
      </c>
      <c r="E411" s="164">
        <f t="shared" si="160"/>
        <v>2310000</v>
      </c>
      <c r="F411" s="164">
        <f t="shared" si="160"/>
        <v>2310000</v>
      </c>
      <c r="G411" s="164">
        <f t="shared" si="160"/>
        <v>1370000</v>
      </c>
      <c r="H411" s="164">
        <f t="shared" si="161"/>
        <v>8300000</v>
      </c>
      <c r="I411" s="164">
        <v>2310000</v>
      </c>
      <c r="J411" s="164">
        <v>2310000</v>
      </c>
      <c r="K411" s="164">
        <v>2310000</v>
      </c>
      <c r="L411" s="164">
        <v>1370000</v>
      </c>
      <c r="M411" s="164">
        <f t="shared" si="162"/>
        <v>0</v>
      </c>
      <c r="N411" s="164">
        <v>0</v>
      </c>
      <c r="O411" s="164">
        <v>0</v>
      </c>
      <c r="P411" s="164">
        <v>0</v>
      </c>
      <c r="Q411" s="164">
        <v>0</v>
      </c>
      <c r="R411" s="164">
        <f t="shared" si="163"/>
        <v>0</v>
      </c>
      <c r="S411" s="164">
        <v>0</v>
      </c>
      <c r="T411" s="164">
        <v>0</v>
      </c>
      <c r="U411" s="164">
        <v>0</v>
      </c>
      <c r="V411" s="164">
        <v>0</v>
      </c>
    </row>
    <row r="412" spans="1:22" ht="16.5" thickTop="1" thickBot="1">
      <c r="A412" s="160" t="s">
        <v>121</v>
      </c>
      <c r="B412" s="167" t="s">
        <v>101</v>
      </c>
      <c r="C412" s="164">
        <f t="shared" si="159"/>
        <v>8186000</v>
      </c>
      <c r="D412" s="164">
        <f t="shared" si="160"/>
        <v>2250000</v>
      </c>
      <c r="E412" s="164">
        <f t="shared" si="160"/>
        <v>2250000</v>
      </c>
      <c r="F412" s="164">
        <f t="shared" si="160"/>
        <v>1900000</v>
      </c>
      <c r="G412" s="164">
        <f t="shared" si="160"/>
        <v>1786000</v>
      </c>
      <c r="H412" s="164">
        <f t="shared" si="161"/>
        <v>8186000</v>
      </c>
      <c r="I412" s="164">
        <v>2250000</v>
      </c>
      <c r="J412" s="164">
        <v>2250000</v>
      </c>
      <c r="K412" s="164">
        <v>1900000</v>
      </c>
      <c r="L412" s="164">
        <v>1786000</v>
      </c>
      <c r="M412" s="164">
        <f t="shared" si="162"/>
        <v>0</v>
      </c>
      <c r="N412" s="164">
        <v>0</v>
      </c>
      <c r="O412" s="164">
        <v>0</v>
      </c>
      <c r="P412" s="164">
        <v>0</v>
      </c>
      <c r="Q412" s="164">
        <v>0</v>
      </c>
      <c r="R412" s="164">
        <f t="shared" si="163"/>
        <v>0</v>
      </c>
      <c r="S412" s="164">
        <v>0</v>
      </c>
      <c r="T412" s="164">
        <v>0</v>
      </c>
      <c r="U412" s="164">
        <v>0</v>
      </c>
      <c r="V412" s="164">
        <v>0</v>
      </c>
    </row>
    <row r="413" spans="1:22" ht="16.5" thickTop="1" thickBot="1">
      <c r="A413" s="160" t="s">
        <v>121</v>
      </c>
      <c r="B413" s="167" t="s">
        <v>104</v>
      </c>
      <c r="C413" s="164">
        <f t="shared" si="159"/>
        <v>150000</v>
      </c>
      <c r="D413" s="164">
        <f t="shared" si="160"/>
        <v>60000</v>
      </c>
      <c r="E413" s="164">
        <f t="shared" si="160"/>
        <v>40000</v>
      </c>
      <c r="F413" s="164">
        <f t="shared" si="160"/>
        <v>30000</v>
      </c>
      <c r="G413" s="164">
        <f t="shared" si="160"/>
        <v>20000</v>
      </c>
      <c r="H413" s="164">
        <f t="shared" si="161"/>
        <v>150000</v>
      </c>
      <c r="I413" s="164">
        <v>60000</v>
      </c>
      <c r="J413" s="164">
        <v>40000</v>
      </c>
      <c r="K413" s="164">
        <v>30000</v>
      </c>
      <c r="L413" s="164">
        <v>20000</v>
      </c>
      <c r="M413" s="164">
        <f t="shared" si="162"/>
        <v>0</v>
      </c>
      <c r="N413" s="164">
        <v>0</v>
      </c>
      <c r="O413" s="164">
        <v>0</v>
      </c>
      <c r="P413" s="164">
        <v>0</v>
      </c>
      <c r="Q413" s="164">
        <v>0</v>
      </c>
      <c r="R413" s="164">
        <f t="shared" si="163"/>
        <v>0</v>
      </c>
      <c r="S413" s="164">
        <v>0</v>
      </c>
      <c r="T413" s="164">
        <v>0</v>
      </c>
      <c r="U413" s="164">
        <v>0</v>
      </c>
      <c r="V413" s="164">
        <v>0</v>
      </c>
    </row>
    <row r="414" spans="1:22" ht="16.5" thickTop="1" thickBot="1">
      <c r="A414" s="160" t="s">
        <v>121</v>
      </c>
      <c r="B414" s="167" t="s">
        <v>105</v>
      </c>
      <c r="C414" s="164">
        <f t="shared" si="159"/>
        <v>723000</v>
      </c>
      <c r="D414" s="164">
        <f t="shared" si="160"/>
        <v>183000</v>
      </c>
      <c r="E414" s="164">
        <f t="shared" si="160"/>
        <v>180000</v>
      </c>
      <c r="F414" s="164">
        <f t="shared" si="160"/>
        <v>180000</v>
      </c>
      <c r="G414" s="164">
        <f t="shared" si="160"/>
        <v>180000</v>
      </c>
      <c r="H414" s="164">
        <f t="shared" si="161"/>
        <v>723000</v>
      </c>
      <c r="I414" s="164">
        <f>SUM(I415)</f>
        <v>183000</v>
      </c>
      <c r="J414" s="164">
        <f>SUM(J415)</f>
        <v>180000</v>
      </c>
      <c r="K414" s="164">
        <f>SUM(K415)</f>
        <v>180000</v>
      </c>
      <c r="L414" s="164">
        <f>SUM(L415)</f>
        <v>180000</v>
      </c>
      <c r="M414" s="164">
        <f t="shared" si="162"/>
        <v>0</v>
      </c>
      <c r="N414" s="164">
        <f>SUM(N415)</f>
        <v>0</v>
      </c>
      <c r="O414" s="164">
        <f>SUM(O415)</f>
        <v>0</v>
      </c>
      <c r="P414" s="164">
        <f>SUM(P415)</f>
        <v>0</v>
      </c>
      <c r="Q414" s="164">
        <f>SUM(Q415)</f>
        <v>0</v>
      </c>
      <c r="R414" s="164">
        <f t="shared" si="163"/>
        <v>0</v>
      </c>
      <c r="S414" s="164">
        <f>SUM(S415)</f>
        <v>0</v>
      </c>
      <c r="T414" s="164">
        <f>SUM(T415)</f>
        <v>0</v>
      </c>
      <c r="U414" s="164">
        <f>SUM(U415)</f>
        <v>0</v>
      </c>
      <c r="V414" s="164">
        <f>SUM(V415)</f>
        <v>0</v>
      </c>
    </row>
    <row r="415" spans="1:22" ht="31.5" thickTop="1" thickBot="1">
      <c r="A415" s="160" t="s">
        <v>121</v>
      </c>
      <c r="B415" s="168" t="s">
        <v>153</v>
      </c>
      <c r="C415" s="164">
        <f t="shared" si="159"/>
        <v>723000</v>
      </c>
      <c r="D415" s="164">
        <f t="shared" si="160"/>
        <v>183000</v>
      </c>
      <c r="E415" s="164">
        <f t="shared" si="160"/>
        <v>180000</v>
      </c>
      <c r="F415" s="164">
        <f t="shared" si="160"/>
        <v>180000</v>
      </c>
      <c r="G415" s="164">
        <f t="shared" si="160"/>
        <v>180000</v>
      </c>
      <c r="H415" s="164">
        <f t="shared" si="161"/>
        <v>723000</v>
      </c>
      <c r="I415" s="164">
        <v>183000</v>
      </c>
      <c r="J415" s="164">
        <v>180000</v>
      </c>
      <c r="K415" s="164">
        <v>180000</v>
      </c>
      <c r="L415" s="164">
        <v>180000</v>
      </c>
      <c r="M415" s="164">
        <f t="shared" si="162"/>
        <v>0</v>
      </c>
      <c r="N415" s="164">
        <v>0</v>
      </c>
      <c r="O415" s="164">
        <v>0</v>
      </c>
      <c r="P415" s="164">
        <v>0</v>
      </c>
      <c r="Q415" s="164">
        <v>0</v>
      </c>
      <c r="R415" s="164">
        <f t="shared" si="163"/>
        <v>0</v>
      </c>
      <c r="S415" s="164">
        <v>0</v>
      </c>
      <c r="T415" s="164">
        <v>0</v>
      </c>
      <c r="U415" s="164">
        <v>0</v>
      </c>
      <c r="V415" s="164">
        <v>0</v>
      </c>
    </row>
    <row r="416" spans="1:22" ht="16.5" thickTop="1" thickBot="1">
      <c r="A416" s="160" t="s">
        <v>121</v>
      </c>
      <c r="B416" s="166" t="s">
        <v>155</v>
      </c>
      <c r="C416" s="164">
        <f t="shared" si="159"/>
        <v>1141000</v>
      </c>
      <c r="D416" s="164">
        <f t="shared" si="160"/>
        <v>570500</v>
      </c>
      <c r="E416" s="164">
        <f t="shared" si="160"/>
        <v>570500</v>
      </c>
      <c r="F416" s="164">
        <f t="shared" si="160"/>
        <v>0</v>
      </c>
      <c r="G416" s="164">
        <f t="shared" si="160"/>
        <v>0</v>
      </c>
      <c r="H416" s="164">
        <f t="shared" si="161"/>
        <v>1141000</v>
      </c>
      <c r="I416" s="164">
        <v>570500</v>
      </c>
      <c r="J416" s="164">
        <v>570500</v>
      </c>
      <c r="K416" s="164">
        <v>0</v>
      </c>
      <c r="L416" s="164">
        <v>0</v>
      </c>
      <c r="M416" s="164">
        <f t="shared" si="162"/>
        <v>0</v>
      </c>
      <c r="N416" s="164">
        <v>0</v>
      </c>
      <c r="O416" s="164">
        <v>0</v>
      </c>
      <c r="P416" s="164">
        <v>0</v>
      </c>
      <c r="Q416" s="164">
        <v>0</v>
      </c>
      <c r="R416" s="164">
        <f t="shared" si="163"/>
        <v>0</v>
      </c>
      <c r="S416" s="164">
        <v>0</v>
      </c>
      <c r="T416" s="164">
        <v>0</v>
      </c>
      <c r="U416" s="164">
        <v>0</v>
      </c>
      <c r="V416" s="164">
        <v>0</v>
      </c>
    </row>
    <row r="417" spans="1:22" ht="31.5" thickTop="1" thickBot="1">
      <c r="A417" s="160" t="s">
        <v>251</v>
      </c>
      <c r="B417" s="165" t="s">
        <v>252</v>
      </c>
      <c r="C417" s="164">
        <f t="shared" si="159"/>
        <v>1000000</v>
      </c>
      <c r="D417" s="164">
        <f t="shared" si="160"/>
        <v>305000</v>
      </c>
      <c r="E417" s="164">
        <f t="shared" si="160"/>
        <v>239000</v>
      </c>
      <c r="F417" s="164">
        <f t="shared" si="160"/>
        <v>228000</v>
      </c>
      <c r="G417" s="164">
        <f t="shared" si="160"/>
        <v>228000</v>
      </c>
      <c r="H417" s="164">
        <f t="shared" si="161"/>
        <v>1000000</v>
      </c>
      <c r="I417" s="164">
        <f>SUM(I418,I424)</f>
        <v>305000</v>
      </c>
      <c r="J417" s="164">
        <f>SUM(J418,J424)</f>
        <v>239000</v>
      </c>
      <c r="K417" s="164">
        <f>SUM(K418,K424)</f>
        <v>228000</v>
      </c>
      <c r="L417" s="164">
        <f>SUM(L418,L424)</f>
        <v>228000</v>
      </c>
      <c r="M417" s="164">
        <f t="shared" si="162"/>
        <v>0</v>
      </c>
      <c r="N417" s="164">
        <f>SUM(N418,N424)</f>
        <v>0</v>
      </c>
      <c r="O417" s="164">
        <f>SUM(O418,O424)</f>
        <v>0</v>
      </c>
      <c r="P417" s="164">
        <f>SUM(P418,P424)</f>
        <v>0</v>
      </c>
      <c r="Q417" s="164">
        <f>SUM(Q418,Q424)</f>
        <v>0</v>
      </c>
      <c r="R417" s="164">
        <f t="shared" si="163"/>
        <v>0</v>
      </c>
      <c r="S417" s="164">
        <f>SUM(S418,S424)</f>
        <v>0</v>
      </c>
      <c r="T417" s="164">
        <f>SUM(T418,T424)</f>
        <v>0</v>
      </c>
      <c r="U417" s="164">
        <f>SUM(U418,U424)</f>
        <v>0</v>
      </c>
      <c r="V417" s="164">
        <f>SUM(V418,V424)</f>
        <v>0</v>
      </c>
    </row>
    <row r="418" spans="1:22" ht="16.5" thickTop="1" thickBot="1">
      <c r="A418" s="160" t="s">
        <v>121</v>
      </c>
      <c r="B418" s="166" t="s">
        <v>99</v>
      </c>
      <c r="C418" s="164">
        <f t="shared" si="159"/>
        <v>965000</v>
      </c>
      <c r="D418" s="164">
        <f t="shared" si="160"/>
        <v>285000</v>
      </c>
      <c r="E418" s="164">
        <f t="shared" si="160"/>
        <v>234000</v>
      </c>
      <c r="F418" s="164">
        <f t="shared" si="160"/>
        <v>223000</v>
      </c>
      <c r="G418" s="164">
        <f t="shared" si="160"/>
        <v>223000</v>
      </c>
      <c r="H418" s="164">
        <f t="shared" si="161"/>
        <v>965000</v>
      </c>
      <c r="I418" s="164">
        <f>SUM(I419:I422)</f>
        <v>285000</v>
      </c>
      <c r="J418" s="164">
        <f>SUM(J419:J422)</f>
        <v>234000</v>
      </c>
      <c r="K418" s="164">
        <f>SUM(K419:K422)</f>
        <v>223000</v>
      </c>
      <c r="L418" s="164">
        <f>SUM(L419:L422)</f>
        <v>223000</v>
      </c>
      <c r="M418" s="164">
        <f t="shared" si="162"/>
        <v>0</v>
      </c>
      <c r="N418" s="164">
        <f>SUM(N419:N422)</f>
        <v>0</v>
      </c>
      <c r="O418" s="164">
        <f>SUM(O419:O422)</f>
        <v>0</v>
      </c>
      <c r="P418" s="164">
        <f>SUM(P419:P422)</f>
        <v>0</v>
      </c>
      <c r="Q418" s="164">
        <f>SUM(Q419:Q422)</f>
        <v>0</v>
      </c>
      <c r="R418" s="164">
        <f t="shared" si="163"/>
        <v>0</v>
      </c>
      <c r="S418" s="164">
        <f>SUM(S419:S422)</f>
        <v>0</v>
      </c>
      <c r="T418" s="164">
        <f>SUM(T419:T422)</f>
        <v>0</v>
      </c>
      <c r="U418" s="164">
        <f>SUM(U419:U422)</f>
        <v>0</v>
      </c>
      <c r="V418" s="164">
        <f>SUM(V419:V422)</f>
        <v>0</v>
      </c>
    </row>
    <row r="419" spans="1:22" ht="16.5" thickTop="1" thickBot="1">
      <c r="A419" s="160" t="s">
        <v>121</v>
      </c>
      <c r="B419" s="167" t="s">
        <v>100</v>
      </c>
      <c r="C419" s="164">
        <f t="shared" si="159"/>
        <v>600000</v>
      </c>
      <c r="D419" s="164">
        <f t="shared" si="160"/>
        <v>150000</v>
      </c>
      <c r="E419" s="164">
        <f t="shared" si="160"/>
        <v>150000</v>
      </c>
      <c r="F419" s="164">
        <f t="shared" si="160"/>
        <v>150000</v>
      </c>
      <c r="G419" s="164">
        <f t="shared" si="160"/>
        <v>150000</v>
      </c>
      <c r="H419" s="164">
        <f t="shared" si="161"/>
        <v>600000</v>
      </c>
      <c r="I419" s="164">
        <v>150000</v>
      </c>
      <c r="J419" s="164">
        <v>150000</v>
      </c>
      <c r="K419" s="164">
        <v>150000</v>
      </c>
      <c r="L419" s="164">
        <v>150000</v>
      </c>
      <c r="M419" s="164">
        <f t="shared" si="162"/>
        <v>0</v>
      </c>
      <c r="N419" s="164">
        <v>0</v>
      </c>
      <c r="O419" s="164">
        <v>0</v>
      </c>
      <c r="P419" s="164">
        <v>0</v>
      </c>
      <c r="Q419" s="164">
        <v>0</v>
      </c>
      <c r="R419" s="164">
        <f t="shared" si="163"/>
        <v>0</v>
      </c>
      <c r="S419" s="164">
        <v>0</v>
      </c>
      <c r="T419" s="164">
        <v>0</v>
      </c>
      <c r="U419" s="164">
        <v>0</v>
      </c>
      <c r="V419" s="164">
        <v>0</v>
      </c>
    </row>
    <row r="420" spans="1:22" ht="16.5" thickTop="1" thickBot="1">
      <c r="A420" s="160" t="s">
        <v>121</v>
      </c>
      <c r="B420" s="167" t="s">
        <v>101</v>
      </c>
      <c r="C420" s="164">
        <f t="shared" si="159"/>
        <v>310000</v>
      </c>
      <c r="D420" s="164">
        <f t="shared" si="160"/>
        <v>120000</v>
      </c>
      <c r="E420" s="164">
        <f t="shared" si="160"/>
        <v>70000</v>
      </c>
      <c r="F420" s="164">
        <f t="shared" si="160"/>
        <v>60000</v>
      </c>
      <c r="G420" s="164">
        <f t="shared" si="160"/>
        <v>60000</v>
      </c>
      <c r="H420" s="164">
        <f t="shared" si="161"/>
        <v>310000</v>
      </c>
      <c r="I420" s="164">
        <v>120000</v>
      </c>
      <c r="J420" s="164">
        <v>70000</v>
      </c>
      <c r="K420" s="164">
        <v>60000</v>
      </c>
      <c r="L420" s="164">
        <v>60000</v>
      </c>
      <c r="M420" s="164">
        <f t="shared" si="162"/>
        <v>0</v>
      </c>
      <c r="N420" s="164">
        <v>0</v>
      </c>
      <c r="O420" s="164">
        <v>0</v>
      </c>
      <c r="P420" s="164">
        <v>0</v>
      </c>
      <c r="Q420" s="164">
        <v>0</v>
      </c>
      <c r="R420" s="164">
        <f t="shared" si="163"/>
        <v>0</v>
      </c>
      <c r="S420" s="164">
        <v>0</v>
      </c>
      <c r="T420" s="164">
        <v>0</v>
      </c>
      <c r="U420" s="164">
        <v>0</v>
      </c>
      <c r="V420" s="164">
        <v>0</v>
      </c>
    </row>
    <row r="421" spans="1:22" ht="16.5" thickTop="1" thickBot="1">
      <c r="A421" s="160" t="s">
        <v>121</v>
      </c>
      <c r="B421" s="167" t="s">
        <v>104</v>
      </c>
      <c r="C421" s="164">
        <f t="shared" si="159"/>
        <v>5000</v>
      </c>
      <c r="D421" s="164">
        <f t="shared" si="160"/>
        <v>2000</v>
      </c>
      <c r="E421" s="164">
        <f t="shared" si="160"/>
        <v>1000</v>
      </c>
      <c r="F421" s="164">
        <f t="shared" si="160"/>
        <v>1000</v>
      </c>
      <c r="G421" s="164">
        <f t="shared" si="160"/>
        <v>1000</v>
      </c>
      <c r="H421" s="164">
        <f t="shared" si="161"/>
        <v>5000</v>
      </c>
      <c r="I421" s="164">
        <v>2000</v>
      </c>
      <c r="J421" s="164">
        <v>1000</v>
      </c>
      <c r="K421" s="164">
        <v>1000</v>
      </c>
      <c r="L421" s="164">
        <v>1000</v>
      </c>
      <c r="M421" s="164">
        <f t="shared" si="162"/>
        <v>0</v>
      </c>
      <c r="N421" s="164">
        <v>0</v>
      </c>
      <c r="O421" s="164">
        <v>0</v>
      </c>
      <c r="P421" s="164">
        <v>0</v>
      </c>
      <c r="Q421" s="164">
        <v>0</v>
      </c>
      <c r="R421" s="164">
        <f t="shared" si="163"/>
        <v>0</v>
      </c>
      <c r="S421" s="164">
        <v>0</v>
      </c>
      <c r="T421" s="164">
        <v>0</v>
      </c>
      <c r="U421" s="164">
        <v>0</v>
      </c>
      <c r="V421" s="164">
        <v>0</v>
      </c>
    </row>
    <row r="422" spans="1:22" ht="16.5" thickTop="1" thickBot="1">
      <c r="A422" s="160" t="s">
        <v>121</v>
      </c>
      <c r="B422" s="167" t="s">
        <v>105</v>
      </c>
      <c r="C422" s="164">
        <f t="shared" si="159"/>
        <v>50000</v>
      </c>
      <c r="D422" s="164">
        <f t="shared" si="160"/>
        <v>13000</v>
      </c>
      <c r="E422" s="164">
        <f t="shared" si="160"/>
        <v>13000</v>
      </c>
      <c r="F422" s="164">
        <f t="shared" si="160"/>
        <v>12000</v>
      </c>
      <c r="G422" s="164">
        <f t="shared" si="160"/>
        <v>12000</v>
      </c>
      <c r="H422" s="164">
        <f t="shared" si="161"/>
        <v>50000</v>
      </c>
      <c r="I422" s="164">
        <f>SUM(I423)</f>
        <v>13000</v>
      </c>
      <c r="J422" s="164">
        <f>SUM(J423)</f>
        <v>13000</v>
      </c>
      <c r="K422" s="164">
        <f>SUM(K423)</f>
        <v>12000</v>
      </c>
      <c r="L422" s="164">
        <f>SUM(L423)</f>
        <v>12000</v>
      </c>
      <c r="M422" s="164">
        <f t="shared" si="162"/>
        <v>0</v>
      </c>
      <c r="N422" s="164">
        <f>SUM(N423)</f>
        <v>0</v>
      </c>
      <c r="O422" s="164">
        <f>SUM(O423)</f>
        <v>0</v>
      </c>
      <c r="P422" s="164">
        <f>SUM(P423)</f>
        <v>0</v>
      </c>
      <c r="Q422" s="164">
        <f>SUM(Q423)</f>
        <v>0</v>
      </c>
      <c r="R422" s="164">
        <f t="shared" si="163"/>
        <v>0</v>
      </c>
      <c r="S422" s="164">
        <f>SUM(S423)</f>
        <v>0</v>
      </c>
      <c r="T422" s="164">
        <f>SUM(T423)</f>
        <v>0</v>
      </c>
      <c r="U422" s="164">
        <f>SUM(U423)</f>
        <v>0</v>
      </c>
      <c r="V422" s="164">
        <f>SUM(V423)</f>
        <v>0</v>
      </c>
    </row>
    <row r="423" spans="1:22" ht="31.5" thickTop="1" thickBot="1">
      <c r="A423" s="160" t="s">
        <v>121</v>
      </c>
      <c r="B423" s="168" t="s">
        <v>153</v>
      </c>
      <c r="C423" s="164">
        <f t="shared" si="159"/>
        <v>50000</v>
      </c>
      <c r="D423" s="164">
        <f t="shared" si="160"/>
        <v>13000</v>
      </c>
      <c r="E423" s="164">
        <f t="shared" si="160"/>
        <v>13000</v>
      </c>
      <c r="F423" s="164">
        <f t="shared" si="160"/>
        <v>12000</v>
      </c>
      <c r="G423" s="164">
        <f t="shared" si="160"/>
        <v>12000</v>
      </c>
      <c r="H423" s="164">
        <f t="shared" si="161"/>
        <v>50000</v>
      </c>
      <c r="I423" s="164">
        <v>13000</v>
      </c>
      <c r="J423" s="164">
        <v>13000</v>
      </c>
      <c r="K423" s="164">
        <v>12000</v>
      </c>
      <c r="L423" s="164">
        <v>12000</v>
      </c>
      <c r="M423" s="164">
        <f t="shared" si="162"/>
        <v>0</v>
      </c>
      <c r="N423" s="164">
        <v>0</v>
      </c>
      <c r="O423" s="164">
        <v>0</v>
      </c>
      <c r="P423" s="164">
        <v>0</v>
      </c>
      <c r="Q423" s="164">
        <v>0</v>
      </c>
      <c r="R423" s="164">
        <f t="shared" si="163"/>
        <v>0</v>
      </c>
      <c r="S423" s="164">
        <v>0</v>
      </c>
      <c r="T423" s="164">
        <v>0</v>
      </c>
      <c r="U423" s="164">
        <v>0</v>
      </c>
      <c r="V423" s="164">
        <v>0</v>
      </c>
    </row>
    <row r="424" spans="1:22" ht="16.5" thickTop="1" thickBot="1">
      <c r="A424" s="160" t="s">
        <v>121</v>
      </c>
      <c r="B424" s="166" t="s">
        <v>155</v>
      </c>
      <c r="C424" s="164">
        <f t="shared" si="159"/>
        <v>35000</v>
      </c>
      <c r="D424" s="164">
        <f t="shared" si="160"/>
        <v>20000</v>
      </c>
      <c r="E424" s="164">
        <f t="shared" si="160"/>
        <v>5000</v>
      </c>
      <c r="F424" s="164">
        <f t="shared" si="160"/>
        <v>5000</v>
      </c>
      <c r="G424" s="164">
        <f t="shared" si="160"/>
        <v>5000</v>
      </c>
      <c r="H424" s="164">
        <f t="shared" si="161"/>
        <v>35000</v>
      </c>
      <c r="I424" s="164">
        <v>20000</v>
      </c>
      <c r="J424" s="164">
        <v>5000</v>
      </c>
      <c r="K424" s="164">
        <v>5000</v>
      </c>
      <c r="L424" s="164">
        <v>5000</v>
      </c>
      <c r="M424" s="164">
        <f t="shared" si="162"/>
        <v>0</v>
      </c>
      <c r="N424" s="164">
        <v>0</v>
      </c>
      <c r="O424" s="164">
        <v>0</v>
      </c>
      <c r="P424" s="164">
        <v>0</v>
      </c>
      <c r="Q424" s="164">
        <v>0</v>
      </c>
      <c r="R424" s="164">
        <f t="shared" si="163"/>
        <v>0</v>
      </c>
      <c r="S424" s="164">
        <v>0</v>
      </c>
      <c r="T424" s="164">
        <v>0</v>
      </c>
      <c r="U424" s="164">
        <v>0</v>
      </c>
      <c r="V424" s="164">
        <v>0</v>
      </c>
    </row>
    <row r="425" spans="1:22" ht="16.5" thickTop="1" thickBot="1">
      <c r="A425" s="160" t="s">
        <v>253</v>
      </c>
      <c r="B425" s="163" t="s">
        <v>254</v>
      </c>
      <c r="C425" s="164">
        <f t="shared" si="159"/>
        <v>3400000</v>
      </c>
      <c r="D425" s="164">
        <f t="shared" si="160"/>
        <v>1341000</v>
      </c>
      <c r="E425" s="164">
        <f t="shared" si="160"/>
        <v>1306000</v>
      </c>
      <c r="F425" s="164">
        <f t="shared" si="160"/>
        <v>753000</v>
      </c>
      <c r="G425" s="164">
        <f t="shared" si="160"/>
        <v>0</v>
      </c>
      <c r="H425" s="164">
        <f t="shared" si="161"/>
        <v>3400000</v>
      </c>
      <c r="I425" s="164">
        <f>SUM(I426,I435)</f>
        <v>1341000</v>
      </c>
      <c r="J425" s="164">
        <f>SUM(J426,J435)</f>
        <v>1306000</v>
      </c>
      <c r="K425" s="164">
        <f>SUM(K426,K435)</f>
        <v>753000</v>
      </c>
      <c r="L425" s="164">
        <f>SUM(L426,L435)</f>
        <v>0</v>
      </c>
      <c r="M425" s="164">
        <f t="shared" si="162"/>
        <v>0</v>
      </c>
      <c r="N425" s="164">
        <f>SUM(N426,N435)</f>
        <v>0</v>
      </c>
      <c r="O425" s="164">
        <f>SUM(O426,O435)</f>
        <v>0</v>
      </c>
      <c r="P425" s="164">
        <f>SUM(P426,P435)</f>
        <v>0</v>
      </c>
      <c r="Q425" s="164">
        <f>SUM(Q426,Q435)</f>
        <v>0</v>
      </c>
      <c r="R425" s="164">
        <f t="shared" si="163"/>
        <v>0</v>
      </c>
      <c r="S425" s="164">
        <f>SUM(S426,S435)</f>
        <v>0</v>
      </c>
      <c r="T425" s="164">
        <f>SUM(T426,T435)</f>
        <v>0</v>
      </c>
      <c r="U425" s="164">
        <f>SUM(U426,U435)</f>
        <v>0</v>
      </c>
      <c r="V425" s="164">
        <f>SUM(V426,V435)</f>
        <v>0</v>
      </c>
    </row>
    <row r="426" spans="1:22" ht="16.5" thickTop="1" thickBot="1">
      <c r="A426" s="160" t="s">
        <v>121</v>
      </c>
      <c r="B426" s="165" t="s">
        <v>99</v>
      </c>
      <c r="C426" s="164">
        <f t="shared" si="159"/>
        <v>3365000</v>
      </c>
      <c r="D426" s="164">
        <f t="shared" si="160"/>
        <v>1306000</v>
      </c>
      <c r="E426" s="164">
        <f t="shared" si="160"/>
        <v>1306000</v>
      </c>
      <c r="F426" s="164">
        <f t="shared" si="160"/>
        <v>753000</v>
      </c>
      <c r="G426" s="164">
        <f t="shared" si="160"/>
        <v>0</v>
      </c>
      <c r="H426" s="164">
        <f t="shared" si="161"/>
        <v>3365000</v>
      </c>
      <c r="I426" s="164">
        <f>SUM(I427:I429,I434)</f>
        <v>1306000</v>
      </c>
      <c r="J426" s="164">
        <f>SUM(J427:J429,J434)</f>
        <v>1306000</v>
      </c>
      <c r="K426" s="164">
        <f>SUM(K427:K429,K434)</f>
        <v>753000</v>
      </c>
      <c r="L426" s="164">
        <f>SUM(L427:L429,L434)</f>
        <v>0</v>
      </c>
      <c r="M426" s="164">
        <f t="shared" si="162"/>
        <v>0</v>
      </c>
      <c r="N426" s="164">
        <f>SUM(N427:N429,N434)</f>
        <v>0</v>
      </c>
      <c r="O426" s="164">
        <f>SUM(O427:O429,O434)</f>
        <v>0</v>
      </c>
      <c r="P426" s="164">
        <f>SUM(P427:P429,P434)</f>
        <v>0</v>
      </c>
      <c r="Q426" s="164">
        <f>SUM(Q427:Q429,Q434)</f>
        <v>0</v>
      </c>
      <c r="R426" s="164">
        <f t="shared" si="163"/>
        <v>0</v>
      </c>
      <c r="S426" s="164">
        <f>SUM(S427:S429,S434)</f>
        <v>0</v>
      </c>
      <c r="T426" s="164">
        <f>SUM(T427:T429,T434)</f>
        <v>0</v>
      </c>
      <c r="U426" s="164">
        <f>SUM(U427:U429,U434)</f>
        <v>0</v>
      </c>
      <c r="V426" s="164">
        <f>SUM(V427:V429,V434)</f>
        <v>0</v>
      </c>
    </row>
    <row r="427" spans="1:22" ht="16.5" thickTop="1" thickBot="1">
      <c r="A427" s="160" t="s">
        <v>121</v>
      </c>
      <c r="B427" s="166" t="s">
        <v>100</v>
      </c>
      <c r="C427" s="164">
        <f t="shared" si="159"/>
        <v>2100000</v>
      </c>
      <c r="D427" s="164">
        <f t="shared" si="160"/>
        <v>900000</v>
      </c>
      <c r="E427" s="164">
        <f t="shared" si="160"/>
        <v>900000</v>
      </c>
      <c r="F427" s="164">
        <f t="shared" si="160"/>
        <v>300000</v>
      </c>
      <c r="G427" s="164">
        <f t="shared" si="160"/>
        <v>0</v>
      </c>
      <c r="H427" s="164">
        <f t="shared" si="161"/>
        <v>2100000</v>
      </c>
      <c r="I427" s="164">
        <v>900000</v>
      </c>
      <c r="J427" s="164">
        <v>900000</v>
      </c>
      <c r="K427" s="164">
        <v>300000</v>
      </c>
      <c r="L427" s="164">
        <v>0</v>
      </c>
      <c r="M427" s="164">
        <f t="shared" si="162"/>
        <v>0</v>
      </c>
      <c r="N427" s="164">
        <v>0</v>
      </c>
      <c r="O427" s="164">
        <v>0</v>
      </c>
      <c r="P427" s="164">
        <v>0</v>
      </c>
      <c r="Q427" s="164">
        <v>0</v>
      </c>
      <c r="R427" s="164">
        <f t="shared" si="163"/>
        <v>0</v>
      </c>
      <c r="S427" s="164">
        <v>0</v>
      </c>
      <c r="T427" s="164">
        <v>0</v>
      </c>
      <c r="U427" s="164">
        <v>0</v>
      </c>
      <c r="V427" s="164">
        <v>0</v>
      </c>
    </row>
    <row r="428" spans="1:22" ht="16.5" thickTop="1" thickBot="1">
      <c r="A428" s="160" t="s">
        <v>121</v>
      </c>
      <c r="B428" s="166" t="s">
        <v>101</v>
      </c>
      <c r="C428" s="164">
        <f t="shared" si="159"/>
        <v>1250000</v>
      </c>
      <c r="D428" s="164">
        <f t="shared" si="160"/>
        <v>400000</v>
      </c>
      <c r="E428" s="164">
        <f t="shared" si="160"/>
        <v>400000</v>
      </c>
      <c r="F428" s="164">
        <f t="shared" si="160"/>
        <v>450000</v>
      </c>
      <c r="G428" s="164">
        <f t="shared" si="160"/>
        <v>0</v>
      </c>
      <c r="H428" s="164">
        <f t="shared" si="161"/>
        <v>1250000</v>
      </c>
      <c r="I428" s="164">
        <v>400000</v>
      </c>
      <c r="J428" s="164">
        <v>400000</v>
      </c>
      <c r="K428" s="164">
        <v>450000</v>
      </c>
      <c r="L428" s="164">
        <v>0</v>
      </c>
      <c r="M428" s="164">
        <f t="shared" si="162"/>
        <v>0</v>
      </c>
      <c r="N428" s="164">
        <v>0</v>
      </c>
      <c r="O428" s="164">
        <v>0</v>
      </c>
      <c r="P428" s="164">
        <v>0</v>
      </c>
      <c r="Q428" s="164">
        <v>0</v>
      </c>
      <c r="R428" s="164">
        <f t="shared" si="163"/>
        <v>0</v>
      </c>
      <c r="S428" s="164">
        <v>0</v>
      </c>
      <c r="T428" s="164">
        <v>0</v>
      </c>
      <c r="U428" s="164">
        <v>0</v>
      </c>
      <c r="V428" s="164">
        <v>0</v>
      </c>
    </row>
    <row r="429" spans="1:22" ht="16.5" thickTop="1" thickBot="1">
      <c r="A429" s="160" t="s">
        <v>121</v>
      </c>
      <c r="B429" s="166" t="s">
        <v>15</v>
      </c>
      <c r="C429" s="164">
        <f t="shared" si="159"/>
        <v>0</v>
      </c>
      <c r="D429" s="164">
        <f t="shared" si="160"/>
        <v>0</v>
      </c>
      <c r="E429" s="164">
        <f t="shared" si="160"/>
        <v>0</v>
      </c>
      <c r="F429" s="164">
        <f t="shared" si="160"/>
        <v>0</v>
      </c>
      <c r="G429" s="164">
        <f t="shared" si="160"/>
        <v>0</v>
      </c>
      <c r="H429" s="164">
        <f t="shared" si="161"/>
        <v>0</v>
      </c>
      <c r="I429" s="164">
        <f t="shared" ref="I429:L432" si="167">SUM(I430)</f>
        <v>0</v>
      </c>
      <c r="J429" s="164">
        <f t="shared" si="167"/>
        <v>0</v>
      </c>
      <c r="K429" s="164">
        <f t="shared" si="167"/>
        <v>0</v>
      </c>
      <c r="L429" s="164">
        <f t="shared" si="167"/>
        <v>0</v>
      </c>
      <c r="M429" s="164">
        <f t="shared" si="162"/>
        <v>0</v>
      </c>
      <c r="N429" s="164">
        <f t="shared" ref="N429:Q432" si="168">SUM(N430)</f>
        <v>0</v>
      </c>
      <c r="O429" s="164">
        <f t="shared" si="168"/>
        <v>0</v>
      </c>
      <c r="P429" s="164">
        <f t="shared" si="168"/>
        <v>0</v>
      </c>
      <c r="Q429" s="164">
        <f t="shared" si="168"/>
        <v>0</v>
      </c>
      <c r="R429" s="164">
        <f t="shared" si="163"/>
        <v>0</v>
      </c>
      <c r="S429" s="164">
        <f t="shared" ref="S429:V432" si="169">SUM(S430)</f>
        <v>0</v>
      </c>
      <c r="T429" s="164">
        <f t="shared" si="169"/>
        <v>0</v>
      </c>
      <c r="U429" s="164">
        <f t="shared" si="169"/>
        <v>0</v>
      </c>
      <c r="V429" s="164">
        <f t="shared" si="169"/>
        <v>0</v>
      </c>
    </row>
    <row r="430" spans="1:22" ht="16.5" thickTop="1" thickBot="1">
      <c r="A430" s="160" t="s">
        <v>121</v>
      </c>
      <c r="B430" s="167" t="s">
        <v>137</v>
      </c>
      <c r="C430" s="164">
        <f t="shared" si="159"/>
        <v>0</v>
      </c>
      <c r="D430" s="164">
        <f t="shared" si="160"/>
        <v>0</v>
      </c>
      <c r="E430" s="164">
        <f t="shared" si="160"/>
        <v>0</v>
      </c>
      <c r="F430" s="164">
        <f t="shared" si="160"/>
        <v>0</v>
      </c>
      <c r="G430" s="164">
        <f t="shared" si="160"/>
        <v>0</v>
      </c>
      <c r="H430" s="164">
        <f t="shared" si="161"/>
        <v>0</v>
      </c>
      <c r="I430" s="164">
        <f t="shared" si="167"/>
        <v>0</v>
      </c>
      <c r="J430" s="164">
        <f t="shared" si="167"/>
        <v>0</v>
      </c>
      <c r="K430" s="164">
        <f t="shared" si="167"/>
        <v>0</v>
      </c>
      <c r="L430" s="164">
        <f t="shared" si="167"/>
        <v>0</v>
      </c>
      <c r="M430" s="164">
        <f t="shared" si="162"/>
        <v>0</v>
      </c>
      <c r="N430" s="164">
        <f t="shared" si="168"/>
        <v>0</v>
      </c>
      <c r="O430" s="164">
        <f t="shared" si="168"/>
        <v>0</v>
      </c>
      <c r="P430" s="164">
        <f t="shared" si="168"/>
        <v>0</v>
      </c>
      <c r="Q430" s="164">
        <f t="shared" si="168"/>
        <v>0</v>
      </c>
      <c r="R430" s="164">
        <f t="shared" si="163"/>
        <v>0</v>
      </c>
      <c r="S430" s="164">
        <f t="shared" si="169"/>
        <v>0</v>
      </c>
      <c r="T430" s="164">
        <f t="shared" si="169"/>
        <v>0</v>
      </c>
      <c r="U430" s="164">
        <f t="shared" si="169"/>
        <v>0</v>
      </c>
      <c r="V430" s="164">
        <f t="shared" si="169"/>
        <v>0</v>
      </c>
    </row>
    <row r="431" spans="1:22" ht="16.5" thickTop="1" thickBot="1">
      <c r="A431" s="160" t="s">
        <v>121</v>
      </c>
      <c r="B431" s="168" t="s">
        <v>135</v>
      </c>
      <c r="C431" s="164">
        <f t="shared" si="159"/>
        <v>0</v>
      </c>
      <c r="D431" s="164">
        <f t="shared" si="160"/>
        <v>0</v>
      </c>
      <c r="E431" s="164">
        <f t="shared" si="160"/>
        <v>0</v>
      </c>
      <c r="F431" s="164">
        <f t="shared" si="160"/>
        <v>0</v>
      </c>
      <c r="G431" s="164">
        <f t="shared" si="160"/>
        <v>0</v>
      </c>
      <c r="H431" s="164">
        <f t="shared" si="161"/>
        <v>0</v>
      </c>
      <c r="I431" s="164">
        <f t="shared" si="167"/>
        <v>0</v>
      </c>
      <c r="J431" s="164">
        <f t="shared" si="167"/>
        <v>0</v>
      </c>
      <c r="K431" s="164">
        <f t="shared" si="167"/>
        <v>0</v>
      </c>
      <c r="L431" s="164">
        <f t="shared" si="167"/>
        <v>0</v>
      </c>
      <c r="M431" s="164">
        <f t="shared" si="162"/>
        <v>0</v>
      </c>
      <c r="N431" s="164">
        <f t="shared" si="168"/>
        <v>0</v>
      </c>
      <c r="O431" s="164">
        <f t="shared" si="168"/>
        <v>0</v>
      </c>
      <c r="P431" s="164">
        <f t="shared" si="168"/>
        <v>0</v>
      </c>
      <c r="Q431" s="164">
        <f t="shared" si="168"/>
        <v>0</v>
      </c>
      <c r="R431" s="164">
        <f t="shared" si="163"/>
        <v>0</v>
      </c>
      <c r="S431" s="164">
        <f t="shared" si="169"/>
        <v>0</v>
      </c>
      <c r="T431" s="164">
        <f t="shared" si="169"/>
        <v>0</v>
      </c>
      <c r="U431" s="164">
        <f t="shared" si="169"/>
        <v>0</v>
      </c>
      <c r="V431" s="164">
        <f t="shared" si="169"/>
        <v>0</v>
      </c>
    </row>
    <row r="432" spans="1:22" ht="16.5" thickTop="1" thickBot="1">
      <c r="A432" s="160" t="s">
        <v>121</v>
      </c>
      <c r="B432" s="169" t="s">
        <v>138</v>
      </c>
      <c r="C432" s="164">
        <f t="shared" si="159"/>
        <v>0</v>
      </c>
      <c r="D432" s="164">
        <f t="shared" si="160"/>
        <v>0</v>
      </c>
      <c r="E432" s="164">
        <f t="shared" si="160"/>
        <v>0</v>
      </c>
      <c r="F432" s="164">
        <f t="shared" si="160"/>
        <v>0</v>
      </c>
      <c r="G432" s="164">
        <f t="shared" si="160"/>
        <v>0</v>
      </c>
      <c r="H432" s="164">
        <f t="shared" si="161"/>
        <v>0</v>
      </c>
      <c r="I432" s="164">
        <f t="shared" si="167"/>
        <v>0</v>
      </c>
      <c r="J432" s="164">
        <f t="shared" si="167"/>
        <v>0</v>
      </c>
      <c r="K432" s="164">
        <f t="shared" si="167"/>
        <v>0</v>
      </c>
      <c r="L432" s="164">
        <f t="shared" si="167"/>
        <v>0</v>
      </c>
      <c r="M432" s="164">
        <f t="shared" si="162"/>
        <v>0</v>
      </c>
      <c r="N432" s="164">
        <f t="shared" si="168"/>
        <v>0</v>
      </c>
      <c r="O432" s="164">
        <f t="shared" si="168"/>
        <v>0</v>
      </c>
      <c r="P432" s="164">
        <f t="shared" si="168"/>
        <v>0</v>
      </c>
      <c r="Q432" s="164">
        <f t="shared" si="168"/>
        <v>0</v>
      </c>
      <c r="R432" s="164">
        <f t="shared" si="163"/>
        <v>0</v>
      </c>
      <c r="S432" s="164">
        <f t="shared" si="169"/>
        <v>0</v>
      </c>
      <c r="T432" s="164">
        <f t="shared" si="169"/>
        <v>0</v>
      </c>
      <c r="U432" s="164">
        <f t="shared" si="169"/>
        <v>0</v>
      </c>
      <c r="V432" s="164">
        <f t="shared" si="169"/>
        <v>0</v>
      </c>
    </row>
    <row r="433" spans="1:22" ht="16.5" thickTop="1" thickBot="1">
      <c r="A433" s="160" t="s">
        <v>121</v>
      </c>
      <c r="B433" s="170" t="s">
        <v>139</v>
      </c>
      <c r="C433" s="164">
        <f t="shared" si="159"/>
        <v>0</v>
      </c>
      <c r="D433" s="164">
        <f t="shared" si="160"/>
        <v>0</v>
      </c>
      <c r="E433" s="164">
        <f t="shared" si="160"/>
        <v>0</v>
      </c>
      <c r="F433" s="164">
        <f t="shared" si="160"/>
        <v>0</v>
      </c>
      <c r="G433" s="164">
        <f t="shared" si="160"/>
        <v>0</v>
      </c>
      <c r="H433" s="164">
        <f t="shared" si="161"/>
        <v>0</v>
      </c>
      <c r="I433" s="164">
        <v>0</v>
      </c>
      <c r="J433" s="164">
        <v>0</v>
      </c>
      <c r="K433" s="164">
        <v>0</v>
      </c>
      <c r="L433" s="164">
        <v>0</v>
      </c>
      <c r="M433" s="164">
        <f t="shared" si="162"/>
        <v>0</v>
      </c>
      <c r="N433" s="164">
        <v>0</v>
      </c>
      <c r="O433" s="164">
        <v>0</v>
      </c>
      <c r="P433" s="164">
        <v>0</v>
      </c>
      <c r="Q433" s="164">
        <v>0</v>
      </c>
      <c r="R433" s="164">
        <f t="shared" si="163"/>
        <v>0</v>
      </c>
      <c r="S433" s="164">
        <v>0</v>
      </c>
      <c r="T433" s="164">
        <v>0</v>
      </c>
      <c r="U433" s="164">
        <v>0</v>
      </c>
      <c r="V433" s="164">
        <v>0</v>
      </c>
    </row>
    <row r="434" spans="1:22" ht="16.5" thickTop="1" thickBot="1">
      <c r="A434" s="160" t="s">
        <v>121</v>
      </c>
      <c r="B434" s="166" t="s">
        <v>104</v>
      </c>
      <c r="C434" s="164">
        <f t="shared" si="159"/>
        <v>15000</v>
      </c>
      <c r="D434" s="164">
        <f t="shared" si="160"/>
        <v>6000</v>
      </c>
      <c r="E434" s="164">
        <f t="shared" si="160"/>
        <v>6000</v>
      </c>
      <c r="F434" s="164">
        <f t="shared" si="160"/>
        <v>3000</v>
      </c>
      <c r="G434" s="164">
        <f t="shared" si="160"/>
        <v>0</v>
      </c>
      <c r="H434" s="164">
        <f t="shared" si="161"/>
        <v>15000</v>
      </c>
      <c r="I434" s="164">
        <v>6000</v>
      </c>
      <c r="J434" s="164">
        <v>6000</v>
      </c>
      <c r="K434" s="164">
        <v>3000</v>
      </c>
      <c r="L434" s="164">
        <v>0</v>
      </c>
      <c r="M434" s="164">
        <f t="shared" si="162"/>
        <v>0</v>
      </c>
      <c r="N434" s="164">
        <v>0</v>
      </c>
      <c r="O434" s="164">
        <v>0</v>
      </c>
      <c r="P434" s="164">
        <v>0</v>
      </c>
      <c r="Q434" s="164">
        <v>0</v>
      </c>
      <c r="R434" s="164">
        <f t="shared" si="163"/>
        <v>0</v>
      </c>
      <c r="S434" s="164">
        <v>0</v>
      </c>
      <c r="T434" s="164">
        <v>0</v>
      </c>
      <c r="U434" s="164">
        <v>0</v>
      </c>
      <c r="V434" s="164">
        <v>0</v>
      </c>
    </row>
    <row r="435" spans="1:22" ht="16.5" thickTop="1" thickBot="1">
      <c r="A435" s="160" t="s">
        <v>121</v>
      </c>
      <c r="B435" s="165" t="s">
        <v>155</v>
      </c>
      <c r="C435" s="164">
        <f t="shared" si="159"/>
        <v>35000</v>
      </c>
      <c r="D435" s="164">
        <f t="shared" si="160"/>
        <v>35000</v>
      </c>
      <c r="E435" s="164">
        <f t="shared" si="160"/>
        <v>0</v>
      </c>
      <c r="F435" s="164">
        <f t="shared" si="160"/>
        <v>0</v>
      </c>
      <c r="G435" s="164">
        <f t="shared" si="160"/>
        <v>0</v>
      </c>
      <c r="H435" s="164">
        <f t="shared" si="161"/>
        <v>35000</v>
      </c>
      <c r="I435" s="164">
        <v>35000</v>
      </c>
      <c r="J435" s="164">
        <v>0</v>
      </c>
      <c r="K435" s="164">
        <v>0</v>
      </c>
      <c r="L435" s="164">
        <v>0</v>
      </c>
      <c r="M435" s="164">
        <f t="shared" si="162"/>
        <v>0</v>
      </c>
      <c r="N435" s="164">
        <v>0</v>
      </c>
      <c r="O435" s="164">
        <v>0</v>
      </c>
      <c r="P435" s="164">
        <v>0</v>
      </c>
      <c r="Q435" s="164">
        <v>0</v>
      </c>
      <c r="R435" s="164">
        <f t="shared" si="163"/>
        <v>0</v>
      </c>
      <c r="S435" s="164">
        <v>0</v>
      </c>
      <c r="T435" s="164">
        <v>0</v>
      </c>
      <c r="U435" s="164">
        <v>0</v>
      </c>
      <c r="V435" s="164">
        <v>0</v>
      </c>
    </row>
    <row r="436" spans="1:22" ht="31.5" thickTop="1" thickBot="1">
      <c r="A436" s="160" t="s">
        <v>255</v>
      </c>
      <c r="B436" s="163" t="s">
        <v>256</v>
      </c>
      <c r="C436" s="164">
        <f t="shared" si="159"/>
        <v>2550000</v>
      </c>
      <c r="D436" s="164">
        <f t="shared" si="160"/>
        <v>592250</v>
      </c>
      <c r="E436" s="164">
        <f t="shared" si="160"/>
        <v>946250</v>
      </c>
      <c r="F436" s="164">
        <f t="shared" si="160"/>
        <v>434250</v>
      </c>
      <c r="G436" s="164">
        <f t="shared" si="160"/>
        <v>577250</v>
      </c>
      <c r="H436" s="164">
        <f t="shared" si="161"/>
        <v>2550000</v>
      </c>
      <c r="I436" s="164">
        <f t="shared" ref="I436:L437" si="170">SUM(I451,I459)</f>
        <v>592250</v>
      </c>
      <c r="J436" s="164">
        <f t="shared" si="170"/>
        <v>946250</v>
      </c>
      <c r="K436" s="164">
        <f t="shared" si="170"/>
        <v>434250</v>
      </c>
      <c r="L436" s="164">
        <f t="shared" si="170"/>
        <v>577250</v>
      </c>
      <c r="M436" s="164">
        <f t="shared" si="162"/>
        <v>0</v>
      </c>
      <c r="N436" s="164">
        <f t="shared" ref="N436:Q437" si="171">SUM(N451,N459)</f>
        <v>0</v>
      </c>
      <c r="O436" s="164">
        <f t="shared" si="171"/>
        <v>0</v>
      </c>
      <c r="P436" s="164">
        <f t="shared" si="171"/>
        <v>0</v>
      </c>
      <c r="Q436" s="164">
        <f t="shared" si="171"/>
        <v>0</v>
      </c>
      <c r="R436" s="164">
        <f t="shared" si="163"/>
        <v>0</v>
      </c>
      <c r="S436" s="164">
        <f t="shared" ref="S436:V437" si="172">SUM(S451,S459)</f>
        <v>0</v>
      </c>
      <c r="T436" s="164">
        <f t="shared" si="172"/>
        <v>0</v>
      </c>
      <c r="U436" s="164">
        <f t="shared" si="172"/>
        <v>0</v>
      </c>
      <c r="V436" s="164">
        <f t="shared" si="172"/>
        <v>0</v>
      </c>
    </row>
    <row r="437" spans="1:22" ht="16.5" thickTop="1" thickBot="1">
      <c r="A437" s="160" t="s">
        <v>121</v>
      </c>
      <c r="B437" s="165" t="s">
        <v>99</v>
      </c>
      <c r="C437" s="164">
        <f t="shared" si="159"/>
        <v>2540000</v>
      </c>
      <c r="D437" s="164">
        <f t="shared" si="160"/>
        <v>588250</v>
      </c>
      <c r="E437" s="164">
        <f t="shared" si="160"/>
        <v>944250</v>
      </c>
      <c r="F437" s="164">
        <f t="shared" si="160"/>
        <v>434250</v>
      </c>
      <c r="G437" s="164">
        <f t="shared" si="160"/>
        <v>573250</v>
      </c>
      <c r="H437" s="164">
        <f t="shared" si="161"/>
        <v>2540000</v>
      </c>
      <c r="I437" s="164">
        <f t="shared" si="170"/>
        <v>588250</v>
      </c>
      <c r="J437" s="164">
        <f t="shared" si="170"/>
        <v>944250</v>
      </c>
      <c r="K437" s="164">
        <f t="shared" si="170"/>
        <v>434250</v>
      </c>
      <c r="L437" s="164">
        <f t="shared" si="170"/>
        <v>573250</v>
      </c>
      <c r="M437" s="164">
        <f t="shared" si="162"/>
        <v>0</v>
      </c>
      <c r="N437" s="164">
        <f t="shared" si="171"/>
        <v>0</v>
      </c>
      <c r="O437" s="164">
        <f t="shared" si="171"/>
        <v>0</v>
      </c>
      <c r="P437" s="164">
        <f t="shared" si="171"/>
        <v>0</v>
      </c>
      <c r="Q437" s="164">
        <f t="shared" si="171"/>
        <v>0</v>
      </c>
      <c r="R437" s="164">
        <f t="shared" si="163"/>
        <v>0</v>
      </c>
      <c r="S437" s="164">
        <f t="shared" si="172"/>
        <v>0</v>
      </c>
      <c r="T437" s="164">
        <f t="shared" si="172"/>
        <v>0</v>
      </c>
      <c r="U437" s="164">
        <f t="shared" si="172"/>
        <v>0</v>
      </c>
      <c r="V437" s="164">
        <f t="shared" si="172"/>
        <v>0</v>
      </c>
    </row>
    <row r="438" spans="1:22" ht="16.5" thickTop="1" thickBot="1">
      <c r="A438" s="160" t="s">
        <v>121</v>
      </c>
      <c r="B438" s="166" t="s">
        <v>100</v>
      </c>
      <c r="C438" s="164">
        <f t="shared" si="159"/>
        <v>1125000</v>
      </c>
      <c r="D438" s="164">
        <f t="shared" si="160"/>
        <v>281250</v>
      </c>
      <c r="E438" s="164">
        <f t="shared" si="160"/>
        <v>281250</v>
      </c>
      <c r="F438" s="164">
        <f t="shared" si="160"/>
        <v>281250</v>
      </c>
      <c r="G438" s="164">
        <f t="shared" si="160"/>
        <v>281250</v>
      </c>
      <c r="H438" s="164">
        <f t="shared" si="161"/>
        <v>1125000</v>
      </c>
      <c r="I438" s="164">
        <f>SUM(I453)</f>
        <v>281250</v>
      </c>
      <c r="J438" s="164">
        <f>SUM(J453)</f>
        <v>281250</v>
      </c>
      <c r="K438" s="164">
        <f>SUM(K453)</f>
        <v>281250</v>
      </c>
      <c r="L438" s="164">
        <f>SUM(L453)</f>
        <v>281250</v>
      </c>
      <c r="M438" s="164">
        <f t="shared" si="162"/>
        <v>0</v>
      </c>
      <c r="N438" s="164">
        <f>SUM(N453)</f>
        <v>0</v>
      </c>
      <c r="O438" s="164">
        <f>SUM(O453)</f>
        <v>0</v>
      </c>
      <c r="P438" s="164">
        <f>SUM(P453)</f>
        <v>0</v>
      </c>
      <c r="Q438" s="164">
        <f>SUM(Q453)</f>
        <v>0</v>
      </c>
      <c r="R438" s="164">
        <f t="shared" si="163"/>
        <v>0</v>
      </c>
      <c r="S438" s="164">
        <f>SUM(S453)</f>
        <v>0</v>
      </c>
      <c r="T438" s="164">
        <f>SUM(T453)</f>
        <v>0</v>
      </c>
      <c r="U438" s="164">
        <f>SUM(U453)</f>
        <v>0</v>
      </c>
      <c r="V438" s="164">
        <f>SUM(V453)</f>
        <v>0</v>
      </c>
    </row>
    <row r="439" spans="1:22" ht="16.5" thickTop="1" thickBot="1">
      <c r="A439" s="160" t="s">
        <v>121</v>
      </c>
      <c r="B439" s="166" t="s">
        <v>101</v>
      </c>
      <c r="C439" s="164">
        <f t="shared" si="159"/>
        <v>850000</v>
      </c>
      <c r="D439" s="164">
        <f t="shared" si="160"/>
        <v>300000</v>
      </c>
      <c r="E439" s="164">
        <f t="shared" si="160"/>
        <v>250000</v>
      </c>
      <c r="F439" s="164">
        <f t="shared" si="160"/>
        <v>150000</v>
      </c>
      <c r="G439" s="164">
        <f t="shared" si="160"/>
        <v>150000</v>
      </c>
      <c r="H439" s="164">
        <f t="shared" si="161"/>
        <v>850000</v>
      </c>
      <c r="I439" s="164">
        <f>SUM(I454,I461)</f>
        <v>300000</v>
      </c>
      <c r="J439" s="164">
        <f>SUM(J454,J461)</f>
        <v>250000</v>
      </c>
      <c r="K439" s="164">
        <f>SUM(K454,K461)</f>
        <v>150000</v>
      </c>
      <c r="L439" s="164">
        <f>SUM(L454,L461)</f>
        <v>150000</v>
      </c>
      <c r="M439" s="164">
        <f t="shared" si="162"/>
        <v>0</v>
      </c>
      <c r="N439" s="164">
        <f>SUM(N454,N461)</f>
        <v>0</v>
      </c>
      <c r="O439" s="164">
        <f>SUM(O454,O461)</f>
        <v>0</v>
      </c>
      <c r="P439" s="164">
        <f>SUM(P454,P461)</f>
        <v>0</v>
      </c>
      <c r="Q439" s="164">
        <f>SUM(Q454,Q461)</f>
        <v>0</v>
      </c>
      <c r="R439" s="164">
        <f t="shared" si="163"/>
        <v>0</v>
      </c>
      <c r="S439" s="164">
        <f>SUM(S454,S461)</f>
        <v>0</v>
      </c>
      <c r="T439" s="164">
        <f>SUM(T454,T461)</f>
        <v>0</v>
      </c>
      <c r="U439" s="164">
        <f>SUM(U454,U461)</f>
        <v>0</v>
      </c>
      <c r="V439" s="164">
        <f>SUM(V454,V461)</f>
        <v>0</v>
      </c>
    </row>
    <row r="440" spans="1:22" ht="16.5" thickTop="1" thickBot="1">
      <c r="A440" s="160" t="s">
        <v>121</v>
      </c>
      <c r="B440" s="166" t="s">
        <v>103</v>
      </c>
      <c r="C440" s="164">
        <f t="shared" si="159"/>
        <v>120000</v>
      </c>
      <c r="D440" s="164">
        <f t="shared" si="160"/>
        <v>0</v>
      </c>
      <c r="E440" s="164">
        <f t="shared" si="160"/>
        <v>120000</v>
      </c>
      <c r="F440" s="164">
        <f t="shared" si="160"/>
        <v>0</v>
      </c>
      <c r="G440" s="164">
        <f t="shared" si="160"/>
        <v>0</v>
      </c>
      <c r="H440" s="164">
        <f t="shared" si="161"/>
        <v>120000</v>
      </c>
      <c r="I440" s="164">
        <f t="shared" ref="I440:L446" si="173">SUM(I462)</f>
        <v>0</v>
      </c>
      <c r="J440" s="164">
        <f t="shared" si="173"/>
        <v>120000</v>
      </c>
      <c r="K440" s="164">
        <f t="shared" si="173"/>
        <v>0</v>
      </c>
      <c r="L440" s="164">
        <f t="shared" si="173"/>
        <v>0</v>
      </c>
      <c r="M440" s="164">
        <f t="shared" si="162"/>
        <v>0</v>
      </c>
      <c r="N440" s="164">
        <f t="shared" ref="N440:Q446" si="174">SUM(N462)</f>
        <v>0</v>
      </c>
      <c r="O440" s="164">
        <f t="shared" si="174"/>
        <v>0</v>
      </c>
      <c r="P440" s="164">
        <f t="shared" si="174"/>
        <v>0</v>
      </c>
      <c r="Q440" s="164">
        <f t="shared" si="174"/>
        <v>0</v>
      </c>
      <c r="R440" s="164">
        <f t="shared" si="163"/>
        <v>0</v>
      </c>
      <c r="S440" s="164">
        <f t="shared" ref="S440:V446" si="175">SUM(S462)</f>
        <v>0</v>
      </c>
      <c r="T440" s="164">
        <f t="shared" si="175"/>
        <v>0</v>
      </c>
      <c r="U440" s="164">
        <f t="shared" si="175"/>
        <v>0</v>
      </c>
      <c r="V440" s="164">
        <f t="shared" si="175"/>
        <v>0</v>
      </c>
    </row>
    <row r="441" spans="1:22" ht="16.5" thickTop="1" thickBot="1">
      <c r="A441" s="160" t="s">
        <v>121</v>
      </c>
      <c r="B441" s="167" t="s">
        <v>133</v>
      </c>
      <c r="C441" s="164">
        <f t="shared" si="159"/>
        <v>120000</v>
      </c>
      <c r="D441" s="164">
        <f t="shared" si="160"/>
        <v>0</v>
      </c>
      <c r="E441" s="164">
        <f t="shared" si="160"/>
        <v>120000</v>
      </c>
      <c r="F441" s="164">
        <f t="shared" si="160"/>
        <v>0</v>
      </c>
      <c r="G441" s="164">
        <f t="shared" si="160"/>
        <v>0</v>
      </c>
      <c r="H441" s="164">
        <f t="shared" si="161"/>
        <v>120000</v>
      </c>
      <c r="I441" s="164">
        <f t="shared" si="173"/>
        <v>0</v>
      </c>
      <c r="J441" s="164">
        <f t="shared" si="173"/>
        <v>120000</v>
      </c>
      <c r="K441" s="164">
        <f t="shared" si="173"/>
        <v>0</v>
      </c>
      <c r="L441" s="164">
        <f t="shared" si="173"/>
        <v>0</v>
      </c>
      <c r="M441" s="164">
        <f t="shared" si="162"/>
        <v>0</v>
      </c>
      <c r="N441" s="164">
        <f t="shared" si="174"/>
        <v>0</v>
      </c>
      <c r="O441" s="164">
        <f t="shared" si="174"/>
        <v>0</v>
      </c>
      <c r="P441" s="164">
        <f t="shared" si="174"/>
        <v>0</v>
      </c>
      <c r="Q441" s="164">
        <f t="shared" si="174"/>
        <v>0</v>
      </c>
      <c r="R441" s="164">
        <f t="shared" si="163"/>
        <v>0</v>
      </c>
      <c r="S441" s="164">
        <f t="shared" si="175"/>
        <v>0</v>
      </c>
      <c r="T441" s="164">
        <f t="shared" si="175"/>
        <v>0</v>
      </c>
      <c r="U441" s="164">
        <f t="shared" si="175"/>
        <v>0</v>
      </c>
      <c r="V441" s="164">
        <f t="shared" si="175"/>
        <v>0</v>
      </c>
    </row>
    <row r="442" spans="1:22" ht="16.5" thickTop="1" thickBot="1">
      <c r="A442" s="160" t="s">
        <v>121</v>
      </c>
      <c r="B442" s="166" t="s">
        <v>15</v>
      </c>
      <c r="C442" s="164">
        <f t="shared" si="159"/>
        <v>200000</v>
      </c>
      <c r="D442" s="164">
        <f t="shared" si="160"/>
        <v>0</v>
      </c>
      <c r="E442" s="164">
        <f t="shared" si="160"/>
        <v>200000</v>
      </c>
      <c r="F442" s="164">
        <f t="shared" si="160"/>
        <v>0</v>
      </c>
      <c r="G442" s="164">
        <f t="shared" si="160"/>
        <v>0</v>
      </c>
      <c r="H442" s="164">
        <f t="shared" si="161"/>
        <v>200000</v>
      </c>
      <c r="I442" s="164">
        <f t="shared" si="173"/>
        <v>0</v>
      </c>
      <c r="J442" s="164">
        <f t="shared" si="173"/>
        <v>200000</v>
      </c>
      <c r="K442" s="164">
        <f t="shared" si="173"/>
        <v>0</v>
      </c>
      <c r="L442" s="164">
        <f t="shared" si="173"/>
        <v>0</v>
      </c>
      <c r="M442" s="164">
        <f t="shared" si="162"/>
        <v>0</v>
      </c>
      <c r="N442" s="164">
        <f t="shared" si="174"/>
        <v>0</v>
      </c>
      <c r="O442" s="164">
        <f t="shared" si="174"/>
        <v>0</v>
      </c>
      <c r="P442" s="164">
        <f t="shared" si="174"/>
        <v>0</v>
      </c>
      <c r="Q442" s="164">
        <f t="shared" si="174"/>
        <v>0</v>
      </c>
      <c r="R442" s="164">
        <f t="shared" si="163"/>
        <v>0</v>
      </c>
      <c r="S442" s="164">
        <f t="shared" si="175"/>
        <v>0</v>
      </c>
      <c r="T442" s="164">
        <f t="shared" si="175"/>
        <v>0</v>
      </c>
      <c r="U442" s="164">
        <f t="shared" si="175"/>
        <v>0</v>
      </c>
      <c r="V442" s="164">
        <f t="shared" si="175"/>
        <v>0</v>
      </c>
    </row>
    <row r="443" spans="1:22" ht="16.5" thickTop="1" thickBot="1">
      <c r="A443" s="160" t="s">
        <v>121</v>
      </c>
      <c r="B443" s="167" t="s">
        <v>137</v>
      </c>
      <c r="C443" s="164">
        <f t="shared" si="159"/>
        <v>200000</v>
      </c>
      <c r="D443" s="164">
        <f t="shared" si="160"/>
        <v>0</v>
      </c>
      <c r="E443" s="164">
        <f t="shared" si="160"/>
        <v>200000</v>
      </c>
      <c r="F443" s="164">
        <f t="shared" si="160"/>
        <v>0</v>
      </c>
      <c r="G443" s="164">
        <f t="shared" si="160"/>
        <v>0</v>
      </c>
      <c r="H443" s="164">
        <f t="shared" si="161"/>
        <v>200000</v>
      </c>
      <c r="I443" s="164">
        <f t="shared" si="173"/>
        <v>0</v>
      </c>
      <c r="J443" s="164">
        <f t="shared" si="173"/>
        <v>200000</v>
      </c>
      <c r="K443" s="164">
        <f t="shared" si="173"/>
        <v>0</v>
      </c>
      <c r="L443" s="164">
        <f t="shared" si="173"/>
        <v>0</v>
      </c>
      <c r="M443" s="164">
        <f t="shared" si="162"/>
        <v>0</v>
      </c>
      <c r="N443" s="164">
        <f t="shared" si="174"/>
        <v>0</v>
      </c>
      <c r="O443" s="164">
        <f t="shared" si="174"/>
        <v>0</v>
      </c>
      <c r="P443" s="164">
        <f t="shared" si="174"/>
        <v>0</v>
      </c>
      <c r="Q443" s="164">
        <f t="shared" si="174"/>
        <v>0</v>
      </c>
      <c r="R443" s="164">
        <f t="shared" si="163"/>
        <v>0</v>
      </c>
      <c r="S443" s="164">
        <f t="shared" si="175"/>
        <v>0</v>
      </c>
      <c r="T443" s="164">
        <f t="shared" si="175"/>
        <v>0</v>
      </c>
      <c r="U443" s="164">
        <f t="shared" si="175"/>
        <v>0</v>
      </c>
      <c r="V443" s="164">
        <f t="shared" si="175"/>
        <v>0</v>
      </c>
    </row>
    <row r="444" spans="1:22" ht="16.5" thickTop="1" thickBot="1">
      <c r="A444" s="160" t="s">
        <v>121</v>
      </c>
      <c r="B444" s="168" t="s">
        <v>135</v>
      </c>
      <c r="C444" s="164">
        <f t="shared" si="159"/>
        <v>200000</v>
      </c>
      <c r="D444" s="164">
        <f t="shared" si="160"/>
        <v>0</v>
      </c>
      <c r="E444" s="164">
        <f t="shared" si="160"/>
        <v>200000</v>
      </c>
      <c r="F444" s="164">
        <f t="shared" si="160"/>
        <v>0</v>
      </c>
      <c r="G444" s="164">
        <f t="shared" si="160"/>
        <v>0</v>
      </c>
      <c r="H444" s="164">
        <f t="shared" si="161"/>
        <v>200000</v>
      </c>
      <c r="I444" s="164">
        <f t="shared" si="173"/>
        <v>0</v>
      </c>
      <c r="J444" s="164">
        <f t="shared" si="173"/>
        <v>200000</v>
      </c>
      <c r="K444" s="164">
        <f t="shared" si="173"/>
        <v>0</v>
      </c>
      <c r="L444" s="164">
        <f t="shared" si="173"/>
        <v>0</v>
      </c>
      <c r="M444" s="164">
        <f t="shared" si="162"/>
        <v>0</v>
      </c>
      <c r="N444" s="164">
        <f t="shared" si="174"/>
        <v>0</v>
      </c>
      <c r="O444" s="164">
        <f t="shared" si="174"/>
        <v>0</v>
      </c>
      <c r="P444" s="164">
        <f t="shared" si="174"/>
        <v>0</v>
      </c>
      <c r="Q444" s="164">
        <f t="shared" si="174"/>
        <v>0</v>
      </c>
      <c r="R444" s="164">
        <f t="shared" si="163"/>
        <v>0</v>
      </c>
      <c r="S444" s="164">
        <f t="shared" si="175"/>
        <v>0</v>
      </c>
      <c r="T444" s="164">
        <f t="shared" si="175"/>
        <v>0</v>
      </c>
      <c r="U444" s="164">
        <f t="shared" si="175"/>
        <v>0</v>
      </c>
      <c r="V444" s="164">
        <f t="shared" si="175"/>
        <v>0</v>
      </c>
    </row>
    <row r="445" spans="1:22" ht="16.5" thickTop="1" thickBot="1">
      <c r="A445" s="160" t="s">
        <v>121</v>
      </c>
      <c r="B445" s="169" t="s">
        <v>138</v>
      </c>
      <c r="C445" s="164">
        <f t="shared" si="159"/>
        <v>200000</v>
      </c>
      <c r="D445" s="164">
        <f t="shared" si="160"/>
        <v>0</v>
      </c>
      <c r="E445" s="164">
        <f t="shared" si="160"/>
        <v>200000</v>
      </c>
      <c r="F445" s="164">
        <f t="shared" si="160"/>
        <v>0</v>
      </c>
      <c r="G445" s="164">
        <f t="shared" si="160"/>
        <v>0</v>
      </c>
      <c r="H445" s="164">
        <f t="shared" si="161"/>
        <v>200000</v>
      </c>
      <c r="I445" s="164">
        <f t="shared" si="173"/>
        <v>0</v>
      </c>
      <c r="J445" s="164">
        <f t="shared" si="173"/>
        <v>200000</v>
      </c>
      <c r="K445" s="164">
        <f t="shared" si="173"/>
        <v>0</v>
      </c>
      <c r="L445" s="164">
        <f t="shared" si="173"/>
        <v>0</v>
      </c>
      <c r="M445" s="164">
        <f t="shared" si="162"/>
        <v>0</v>
      </c>
      <c r="N445" s="164">
        <f t="shared" si="174"/>
        <v>0</v>
      </c>
      <c r="O445" s="164">
        <f t="shared" si="174"/>
        <v>0</v>
      </c>
      <c r="P445" s="164">
        <f t="shared" si="174"/>
        <v>0</v>
      </c>
      <c r="Q445" s="164">
        <f t="shared" si="174"/>
        <v>0</v>
      </c>
      <c r="R445" s="164">
        <f t="shared" si="163"/>
        <v>0</v>
      </c>
      <c r="S445" s="164">
        <f t="shared" si="175"/>
        <v>0</v>
      </c>
      <c r="T445" s="164">
        <f t="shared" si="175"/>
        <v>0</v>
      </c>
      <c r="U445" s="164">
        <f t="shared" si="175"/>
        <v>0</v>
      </c>
      <c r="V445" s="164">
        <f t="shared" si="175"/>
        <v>0</v>
      </c>
    </row>
    <row r="446" spans="1:22" ht="31.5" thickTop="1" thickBot="1">
      <c r="A446" s="160" t="s">
        <v>121</v>
      </c>
      <c r="B446" s="170" t="s">
        <v>140</v>
      </c>
      <c r="C446" s="164">
        <f t="shared" si="159"/>
        <v>200000</v>
      </c>
      <c r="D446" s="164">
        <f t="shared" si="160"/>
        <v>0</v>
      </c>
      <c r="E446" s="164">
        <f t="shared" si="160"/>
        <v>200000</v>
      </c>
      <c r="F446" s="164">
        <f t="shared" si="160"/>
        <v>0</v>
      </c>
      <c r="G446" s="164">
        <f t="shared" si="160"/>
        <v>0</v>
      </c>
      <c r="H446" s="164">
        <f t="shared" si="161"/>
        <v>200000</v>
      </c>
      <c r="I446" s="164">
        <f t="shared" si="173"/>
        <v>0</v>
      </c>
      <c r="J446" s="164">
        <f t="shared" si="173"/>
        <v>200000</v>
      </c>
      <c r="K446" s="164">
        <f t="shared" si="173"/>
        <v>0</v>
      </c>
      <c r="L446" s="164">
        <f t="shared" si="173"/>
        <v>0</v>
      </c>
      <c r="M446" s="164">
        <f t="shared" si="162"/>
        <v>0</v>
      </c>
      <c r="N446" s="164">
        <f t="shared" si="174"/>
        <v>0</v>
      </c>
      <c r="O446" s="164">
        <f t="shared" si="174"/>
        <v>0</v>
      </c>
      <c r="P446" s="164">
        <f t="shared" si="174"/>
        <v>0</v>
      </c>
      <c r="Q446" s="164">
        <f t="shared" si="174"/>
        <v>0</v>
      </c>
      <c r="R446" s="164">
        <f t="shared" si="163"/>
        <v>0</v>
      </c>
      <c r="S446" s="164">
        <f t="shared" si="175"/>
        <v>0</v>
      </c>
      <c r="T446" s="164">
        <f t="shared" si="175"/>
        <v>0</v>
      </c>
      <c r="U446" s="164">
        <f t="shared" si="175"/>
        <v>0</v>
      </c>
      <c r="V446" s="164">
        <f t="shared" si="175"/>
        <v>0</v>
      </c>
    </row>
    <row r="447" spans="1:22" ht="16.5" thickTop="1" thickBot="1">
      <c r="A447" s="160" t="s">
        <v>121</v>
      </c>
      <c r="B447" s="166" t="s">
        <v>104</v>
      </c>
      <c r="C447" s="164">
        <f t="shared" si="159"/>
        <v>144000</v>
      </c>
      <c r="D447" s="164">
        <f t="shared" si="160"/>
        <v>4000</v>
      </c>
      <c r="E447" s="164">
        <f t="shared" si="160"/>
        <v>0</v>
      </c>
      <c r="F447" s="164">
        <f t="shared" si="160"/>
        <v>0</v>
      </c>
      <c r="G447" s="164">
        <f t="shared" si="160"/>
        <v>140000</v>
      </c>
      <c r="H447" s="164">
        <f t="shared" si="161"/>
        <v>144000</v>
      </c>
      <c r="I447" s="164">
        <f t="shared" ref="I447:L449" si="176">SUM(I455,I469)</f>
        <v>4000</v>
      </c>
      <c r="J447" s="164">
        <f t="shared" si="176"/>
        <v>0</v>
      </c>
      <c r="K447" s="164">
        <f t="shared" si="176"/>
        <v>0</v>
      </c>
      <c r="L447" s="164">
        <f t="shared" si="176"/>
        <v>140000</v>
      </c>
      <c r="M447" s="164">
        <f t="shared" si="162"/>
        <v>0</v>
      </c>
      <c r="N447" s="164">
        <f t="shared" ref="N447:Q449" si="177">SUM(N455,N469)</f>
        <v>0</v>
      </c>
      <c r="O447" s="164">
        <f t="shared" si="177"/>
        <v>0</v>
      </c>
      <c r="P447" s="164">
        <f t="shared" si="177"/>
        <v>0</v>
      </c>
      <c r="Q447" s="164">
        <f t="shared" si="177"/>
        <v>0</v>
      </c>
      <c r="R447" s="164">
        <f t="shared" si="163"/>
        <v>0</v>
      </c>
      <c r="S447" s="164">
        <f t="shared" ref="S447:V449" si="178">SUM(S455,S469)</f>
        <v>0</v>
      </c>
      <c r="T447" s="164">
        <f t="shared" si="178"/>
        <v>0</v>
      </c>
      <c r="U447" s="164">
        <f t="shared" si="178"/>
        <v>0</v>
      </c>
      <c r="V447" s="164">
        <f t="shared" si="178"/>
        <v>0</v>
      </c>
    </row>
    <row r="448" spans="1:22" ht="16.5" thickTop="1" thickBot="1">
      <c r="A448" s="160" t="s">
        <v>121</v>
      </c>
      <c r="B448" s="166" t="s">
        <v>105</v>
      </c>
      <c r="C448" s="164">
        <f t="shared" si="159"/>
        <v>101000</v>
      </c>
      <c r="D448" s="164">
        <f t="shared" si="160"/>
        <v>3000</v>
      </c>
      <c r="E448" s="164">
        <f t="shared" si="160"/>
        <v>93000</v>
      </c>
      <c r="F448" s="164">
        <f t="shared" si="160"/>
        <v>3000</v>
      </c>
      <c r="G448" s="164">
        <f t="shared" si="160"/>
        <v>2000</v>
      </c>
      <c r="H448" s="164">
        <f t="shared" si="161"/>
        <v>101000</v>
      </c>
      <c r="I448" s="164">
        <f t="shared" si="176"/>
        <v>3000</v>
      </c>
      <c r="J448" s="164">
        <f t="shared" si="176"/>
        <v>93000</v>
      </c>
      <c r="K448" s="164">
        <f t="shared" si="176"/>
        <v>3000</v>
      </c>
      <c r="L448" s="164">
        <f t="shared" si="176"/>
        <v>2000</v>
      </c>
      <c r="M448" s="164">
        <f t="shared" si="162"/>
        <v>0</v>
      </c>
      <c r="N448" s="164">
        <f t="shared" si="177"/>
        <v>0</v>
      </c>
      <c r="O448" s="164">
        <f t="shared" si="177"/>
        <v>0</v>
      </c>
      <c r="P448" s="164">
        <f t="shared" si="177"/>
        <v>0</v>
      </c>
      <c r="Q448" s="164">
        <f t="shared" si="177"/>
        <v>0</v>
      </c>
      <c r="R448" s="164">
        <f t="shared" si="163"/>
        <v>0</v>
      </c>
      <c r="S448" s="164">
        <f t="shared" si="178"/>
        <v>0</v>
      </c>
      <c r="T448" s="164">
        <f t="shared" si="178"/>
        <v>0</v>
      </c>
      <c r="U448" s="164">
        <f t="shared" si="178"/>
        <v>0</v>
      </c>
      <c r="V448" s="164">
        <f t="shared" si="178"/>
        <v>0</v>
      </c>
    </row>
    <row r="449" spans="1:22" ht="31.5" thickTop="1" thickBot="1">
      <c r="A449" s="160" t="s">
        <v>121</v>
      </c>
      <c r="B449" s="167" t="s">
        <v>153</v>
      </c>
      <c r="C449" s="164">
        <f t="shared" si="159"/>
        <v>101000</v>
      </c>
      <c r="D449" s="164">
        <f t="shared" si="160"/>
        <v>3000</v>
      </c>
      <c r="E449" s="164">
        <f t="shared" si="160"/>
        <v>93000</v>
      </c>
      <c r="F449" s="164">
        <f t="shared" si="160"/>
        <v>3000</v>
      </c>
      <c r="G449" s="164">
        <f t="shared" si="160"/>
        <v>2000</v>
      </c>
      <c r="H449" s="164">
        <f t="shared" si="161"/>
        <v>101000</v>
      </c>
      <c r="I449" s="164">
        <f t="shared" si="176"/>
        <v>3000</v>
      </c>
      <c r="J449" s="164">
        <f t="shared" si="176"/>
        <v>93000</v>
      </c>
      <c r="K449" s="164">
        <f t="shared" si="176"/>
        <v>3000</v>
      </c>
      <c r="L449" s="164">
        <f t="shared" si="176"/>
        <v>2000</v>
      </c>
      <c r="M449" s="164">
        <f t="shared" si="162"/>
        <v>0</v>
      </c>
      <c r="N449" s="164">
        <f t="shared" si="177"/>
        <v>0</v>
      </c>
      <c r="O449" s="164">
        <f t="shared" si="177"/>
        <v>0</v>
      </c>
      <c r="P449" s="164">
        <f t="shared" si="177"/>
        <v>0</v>
      </c>
      <c r="Q449" s="164">
        <f t="shared" si="177"/>
        <v>0</v>
      </c>
      <c r="R449" s="164">
        <f t="shared" si="163"/>
        <v>0</v>
      </c>
      <c r="S449" s="164">
        <f t="shared" si="178"/>
        <v>0</v>
      </c>
      <c r="T449" s="164">
        <f t="shared" si="178"/>
        <v>0</v>
      </c>
      <c r="U449" s="164">
        <f t="shared" si="178"/>
        <v>0</v>
      </c>
      <c r="V449" s="164">
        <f t="shared" si="178"/>
        <v>0</v>
      </c>
    </row>
    <row r="450" spans="1:22" ht="16.5" thickTop="1" thickBot="1">
      <c r="A450" s="160" t="s">
        <v>121</v>
      </c>
      <c r="B450" s="165" t="s">
        <v>155</v>
      </c>
      <c r="C450" s="164">
        <f t="shared" si="159"/>
        <v>10000</v>
      </c>
      <c r="D450" s="164">
        <f t="shared" si="160"/>
        <v>4000</v>
      </c>
      <c r="E450" s="164">
        <f t="shared" si="160"/>
        <v>2000</v>
      </c>
      <c r="F450" s="164">
        <f t="shared" si="160"/>
        <v>0</v>
      </c>
      <c r="G450" s="164">
        <f t="shared" si="160"/>
        <v>4000</v>
      </c>
      <c r="H450" s="164">
        <f t="shared" si="161"/>
        <v>10000</v>
      </c>
      <c r="I450" s="164">
        <f>SUM(I458)</f>
        <v>4000</v>
      </c>
      <c r="J450" s="164">
        <f>SUM(J458)</f>
        <v>2000</v>
      </c>
      <c r="K450" s="164">
        <f>SUM(K458)</f>
        <v>0</v>
      </c>
      <c r="L450" s="164">
        <f>SUM(L458)</f>
        <v>4000</v>
      </c>
      <c r="M450" s="164">
        <f t="shared" si="162"/>
        <v>0</v>
      </c>
      <c r="N450" s="164">
        <f>SUM(N458)</f>
        <v>0</v>
      </c>
      <c r="O450" s="164">
        <f>SUM(O458)</f>
        <v>0</v>
      </c>
      <c r="P450" s="164">
        <f>SUM(P458)</f>
        <v>0</v>
      </c>
      <c r="Q450" s="164">
        <f>SUM(Q458)</f>
        <v>0</v>
      </c>
      <c r="R450" s="164">
        <f t="shared" si="163"/>
        <v>0</v>
      </c>
      <c r="S450" s="164">
        <f>SUM(S458)</f>
        <v>0</v>
      </c>
      <c r="T450" s="164">
        <f>SUM(T458)</f>
        <v>0</v>
      </c>
      <c r="U450" s="164">
        <f>SUM(U458)</f>
        <v>0</v>
      </c>
      <c r="V450" s="164">
        <f>SUM(V458)</f>
        <v>0</v>
      </c>
    </row>
    <row r="451" spans="1:22" ht="31.5" thickTop="1" thickBot="1">
      <c r="A451" s="160" t="s">
        <v>257</v>
      </c>
      <c r="B451" s="165" t="s">
        <v>256</v>
      </c>
      <c r="C451" s="164">
        <f t="shared" si="159"/>
        <v>1850000</v>
      </c>
      <c r="D451" s="164">
        <f t="shared" si="160"/>
        <v>542250</v>
      </c>
      <c r="E451" s="164">
        <f t="shared" si="160"/>
        <v>486250</v>
      </c>
      <c r="F451" s="164">
        <f t="shared" si="160"/>
        <v>384250</v>
      </c>
      <c r="G451" s="164">
        <f t="shared" si="160"/>
        <v>437250</v>
      </c>
      <c r="H451" s="164">
        <f t="shared" si="161"/>
        <v>1850000</v>
      </c>
      <c r="I451" s="164">
        <f>SUM(I452,I458)</f>
        <v>542250</v>
      </c>
      <c r="J451" s="164">
        <f>SUM(J452,J458)</f>
        <v>486250</v>
      </c>
      <c r="K451" s="164">
        <f>SUM(K452,K458)</f>
        <v>384250</v>
      </c>
      <c r="L451" s="164">
        <f>SUM(L452,L458)</f>
        <v>437250</v>
      </c>
      <c r="M451" s="164">
        <f t="shared" si="162"/>
        <v>0</v>
      </c>
      <c r="N451" s="164">
        <f>SUM(N452,N458)</f>
        <v>0</v>
      </c>
      <c r="O451" s="164">
        <f>SUM(O452,O458)</f>
        <v>0</v>
      </c>
      <c r="P451" s="164">
        <f>SUM(P452,P458)</f>
        <v>0</v>
      </c>
      <c r="Q451" s="164">
        <f>SUM(Q452,Q458)</f>
        <v>0</v>
      </c>
      <c r="R451" s="164">
        <f t="shared" si="163"/>
        <v>0</v>
      </c>
      <c r="S451" s="164">
        <f>SUM(S452,S458)</f>
        <v>0</v>
      </c>
      <c r="T451" s="164">
        <f>SUM(T452,T458)</f>
        <v>0</v>
      </c>
      <c r="U451" s="164">
        <f>SUM(U452,U458)</f>
        <v>0</v>
      </c>
      <c r="V451" s="164">
        <f>SUM(V452,V458)</f>
        <v>0</v>
      </c>
    </row>
    <row r="452" spans="1:22" ht="16.5" thickTop="1" thickBot="1">
      <c r="A452" s="160" t="s">
        <v>121</v>
      </c>
      <c r="B452" s="166" t="s">
        <v>99</v>
      </c>
      <c r="C452" s="164">
        <f t="shared" si="159"/>
        <v>1840000</v>
      </c>
      <c r="D452" s="164">
        <f t="shared" si="160"/>
        <v>538250</v>
      </c>
      <c r="E452" s="164">
        <f t="shared" si="160"/>
        <v>484250</v>
      </c>
      <c r="F452" s="164">
        <f t="shared" si="160"/>
        <v>384250</v>
      </c>
      <c r="G452" s="164">
        <f t="shared" si="160"/>
        <v>433250</v>
      </c>
      <c r="H452" s="164">
        <f t="shared" si="161"/>
        <v>1840000</v>
      </c>
      <c r="I452" s="164">
        <f>SUM(I453:I456)</f>
        <v>538250</v>
      </c>
      <c r="J452" s="164">
        <f>SUM(J453:J456)</f>
        <v>484250</v>
      </c>
      <c r="K452" s="164">
        <f>SUM(K453:K456)</f>
        <v>384250</v>
      </c>
      <c r="L452" s="164">
        <f>SUM(L453:L456)</f>
        <v>433250</v>
      </c>
      <c r="M452" s="164">
        <f t="shared" si="162"/>
        <v>0</v>
      </c>
      <c r="N452" s="164">
        <f>SUM(N453:N456)</f>
        <v>0</v>
      </c>
      <c r="O452" s="164">
        <f>SUM(O453:O456)</f>
        <v>0</v>
      </c>
      <c r="P452" s="164">
        <f>SUM(P453:P456)</f>
        <v>0</v>
      </c>
      <c r="Q452" s="164">
        <f>SUM(Q453:Q456)</f>
        <v>0</v>
      </c>
      <c r="R452" s="164">
        <f t="shared" si="163"/>
        <v>0</v>
      </c>
      <c r="S452" s="164">
        <f>SUM(S453:S456)</f>
        <v>0</v>
      </c>
      <c r="T452" s="164">
        <f>SUM(T453:T456)</f>
        <v>0</v>
      </c>
      <c r="U452" s="164">
        <f>SUM(U453:U456)</f>
        <v>0</v>
      </c>
      <c r="V452" s="164">
        <f>SUM(V453:V456)</f>
        <v>0</v>
      </c>
    </row>
    <row r="453" spans="1:22" ht="16.5" thickTop="1" thickBot="1">
      <c r="A453" s="160" t="s">
        <v>121</v>
      </c>
      <c r="B453" s="167" t="s">
        <v>100</v>
      </c>
      <c r="C453" s="164">
        <f t="shared" si="159"/>
        <v>1125000</v>
      </c>
      <c r="D453" s="164">
        <f t="shared" si="160"/>
        <v>281250</v>
      </c>
      <c r="E453" s="164">
        <f t="shared" si="160"/>
        <v>281250</v>
      </c>
      <c r="F453" s="164">
        <f t="shared" si="160"/>
        <v>281250</v>
      </c>
      <c r="G453" s="164">
        <f t="shared" ref="G453:G516" si="179">SUM(L453,Q453,V453)</f>
        <v>281250</v>
      </c>
      <c r="H453" s="164">
        <f t="shared" si="161"/>
        <v>1125000</v>
      </c>
      <c r="I453" s="164">
        <v>281250</v>
      </c>
      <c r="J453" s="164">
        <v>281250</v>
      </c>
      <c r="K453" s="164">
        <v>281250</v>
      </c>
      <c r="L453" s="164">
        <v>281250</v>
      </c>
      <c r="M453" s="164">
        <f t="shared" si="162"/>
        <v>0</v>
      </c>
      <c r="N453" s="164">
        <v>0</v>
      </c>
      <c r="O453" s="164">
        <v>0</v>
      </c>
      <c r="P453" s="164">
        <v>0</v>
      </c>
      <c r="Q453" s="164">
        <v>0</v>
      </c>
      <c r="R453" s="164">
        <f t="shared" si="163"/>
        <v>0</v>
      </c>
      <c r="S453" s="164">
        <v>0</v>
      </c>
      <c r="T453" s="164">
        <v>0</v>
      </c>
      <c r="U453" s="164">
        <v>0</v>
      </c>
      <c r="V453" s="164">
        <v>0</v>
      </c>
    </row>
    <row r="454" spans="1:22" ht="16.5" thickTop="1" thickBot="1">
      <c r="A454" s="160" t="s">
        <v>121</v>
      </c>
      <c r="B454" s="167" t="s">
        <v>101</v>
      </c>
      <c r="C454" s="164">
        <f t="shared" ref="C454:C517" si="180">SUM(D454:G454)</f>
        <v>700000</v>
      </c>
      <c r="D454" s="164">
        <f t="shared" ref="D454:G517" si="181">SUM(I454,N454,S454)</f>
        <v>250000</v>
      </c>
      <c r="E454" s="164">
        <f t="shared" si="181"/>
        <v>200000</v>
      </c>
      <c r="F454" s="164">
        <f t="shared" si="181"/>
        <v>100000</v>
      </c>
      <c r="G454" s="164">
        <f t="shared" si="179"/>
        <v>150000</v>
      </c>
      <c r="H454" s="164">
        <f t="shared" ref="H454:H517" si="182">SUM(I454:L454)</f>
        <v>700000</v>
      </c>
      <c r="I454" s="164">
        <v>250000</v>
      </c>
      <c r="J454" s="164">
        <v>200000</v>
      </c>
      <c r="K454" s="164">
        <v>100000</v>
      </c>
      <c r="L454" s="164">
        <v>150000</v>
      </c>
      <c r="M454" s="164">
        <f t="shared" ref="M454:M517" si="183">SUM(N454:Q454)</f>
        <v>0</v>
      </c>
      <c r="N454" s="164">
        <v>0</v>
      </c>
      <c r="O454" s="164">
        <v>0</v>
      </c>
      <c r="P454" s="164">
        <v>0</v>
      </c>
      <c r="Q454" s="164">
        <v>0</v>
      </c>
      <c r="R454" s="164">
        <f t="shared" ref="R454:R517" si="184">SUM(S454:V454)</f>
        <v>0</v>
      </c>
      <c r="S454" s="164">
        <v>0</v>
      </c>
      <c r="T454" s="164">
        <v>0</v>
      </c>
      <c r="U454" s="164">
        <v>0</v>
      </c>
      <c r="V454" s="164">
        <v>0</v>
      </c>
    </row>
    <row r="455" spans="1:22" ht="16.5" thickTop="1" thickBot="1">
      <c r="A455" s="160" t="s">
        <v>121</v>
      </c>
      <c r="B455" s="167" t="s">
        <v>104</v>
      </c>
      <c r="C455" s="164">
        <f t="shared" si="180"/>
        <v>4000</v>
      </c>
      <c r="D455" s="164">
        <f t="shared" si="181"/>
        <v>4000</v>
      </c>
      <c r="E455" s="164">
        <f t="shared" si="181"/>
        <v>0</v>
      </c>
      <c r="F455" s="164">
        <f t="shared" si="181"/>
        <v>0</v>
      </c>
      <c r="G455" s="164">
        <f t="shared" si="179"/>
        <v>0</v>
      </c>
      <c r="H455" s="164">
        <f t="shared" si="182"/>
        <v>4000</v>
      </c>
      <c r="I455" s="164">
        <v>4000</v>
      </c>
      <c r="J455" s="164">
        <v>0</v>
      </c>
      <c r="K455" s="164">
        <v>0</v>
      </c>
      <c r="L455" s="164">
        <v>0</v>
      </c>
      <c r="M455" s="164">
        <f t="shared" si="183"/>
        <v>0</v>
      </c>
      <c r="N455" s="164">
        <v>0</v>
      </c>
      <c r="O455" s="164">
        <v>0</v>
      </c>
      <c r="P455" s="164">
        <v>0</v>
      </c>
      <c r="Q455" s="164">
        <v>0</v>
      </c>
      <c r="R455" s="164">
        <f t="shared" si="184"/>
        <v>0</v>
      </c>
      <c r="S455" s="164">
        <v>0</v>
      </c>
      <c r="T455" s="164">
        <v>0</v>
      </c>
      <c r="U455" s="164">
        <v>0</v>
      </c>
      <c r="V455" s="164">
        <v>0</v>
      </c>
    </row>
    <row r="456" spans="1:22" ht="16.5" thickTop="1" thickBot="1">
      <c r="A456" s="160" t="s">
        <v>121</v>
      </c>
      <c r="B456" s="167" t="s">
        <v>105</v>
      </c>
      <c r="C456" s="164">
        <f t="shared" si="180"/>
        <v>11000</v>
      </c>
      <c r="D456" s="164">
        <f t="shared" si="181"/>
        <v>3000</v>
      </c>
      <c r="E456" s="164">
        <f t="shared" si="181"/>
        <v>3000</v>
      </c>
      <c r="F456" s="164">
        <f t="shared" si="181"/>
        <v>3000</v>
      </c>
      <c r="G456" s="164">
        <f t="shared" si="179"/>
        <v>2000</v>
      </c>
      <c r="H456" s="164">
        <f t="shared" si="182"/>
        <v>11000</v>
      </c>
      <c r="I456" s="164">
        <f>SUM(I457)</f>
        <v>3000</v>
      </c>
      <c r="J456" s="164">
        <f>SUM(J457)</f>
        <v>3000</v>
      </c>
      <c r="K456" s="164">
        <f>SUM(K457)</f>
        <v>3000</v>
      </c>
      <c r="L456" s="164">
        <f>SUM(L457)</f>
        <v>2000</v>
      </c>
      <c r="M456" s="164">
        <f t="shared" si="183"/>
        <v>0</v>
      </c>
      <c r="N456" s="164">
        <f>SUM(N457)</f>
        <v>0</v>
      </c>
      <c r="O456" s="164">
        <f>SUM(O457)</f>
        <v>0</v>
      </c>
      <c r="P456" s="164">
        <f>SUM(P457)</f>
        <v>0</v>
      </c>
      <c r="Q456" s="164">
        <f>SUM(Q457)</f>
        <v>0</v>
      </c>
      <c r="R456" s="164">
        <f t="shared" si="184"/>
        <v>0</v>
      </c>
      <c r="S456" s="164">
        <f>SUM(S457)</f>
        <v>0</v>
      </c>
      <c r="T456" s="164">
        <f>SUM(T457)</f>
        <v>0</v>
      </c>
      <c r="U456" s="164">
        <f>SUM(U457)</f>
        <v>0</v>
      </c>
      <c r="V456" s="164">
        <f>SUM(V457)</f>
        <v>0</v>
      </c>
    </row>
    <row r="457" spans="1:22" ht="31.5" thickTop="1" thickBot="1">
      <c r="A457" s="160" t="s">
        <v>121</v>
      </c>
      <c r="B457" s="168" t="s">
        <v>153</v>
      </c>
      <c r="C457" s="164">
        <f t="shared" si="180"/>
        <v>11000</v>
      </c>
      <c r="D457" s="164">
        <f t="shared" si="181"/>
        <v>3000</v>
      </c>
      <c r="E457" s="164">
        <f t="shared" si="181"/>
        <v>3000</v>
      </c>
      <c r="F457" s="164">
        <f t="shared" si="181"/>
        <v>3000</v>
      </c>
      <c r="G457" s="164">
        <f t="shared" si="179"/>
        <v>2000</v>
      </c>
      <c r="H457" s="164">
        <f t="shared" si="182"/>
        <v>11000</v>
      </c>
      <c r="I457" s="164">
        <v>3000</v>
      </c>
      <c r="J457" s="164">
        <v>3000</v>
      </c>
      <c r="K457" s="164">
        <v>3000</v>
      </c>
      <c r="L457" s="164">
        <v>2000</v>
      </c>
      <c r="M457" s="164">
        <f t="shared" si="183"/>
        <v>0</v>
      </c>
      <c r="N457" s="164">
        <v>0</v>
      </c>
      <c r="O457" s="164">
        <v>0</v>
      </c>
      <c r="P457" s="164">
        <v>0</v>
      </c>
      <c r="Q457" s="164">
        <v>0</v>
      </c>
      <c r="R457" s="164">
        <f t="shared" si="184"/>
        <v>0</v>
      </c>
      <c r="S457" s="164">
        <v>0</v>
      </c>
      <c r="T457" s="164">
        <v>0</v>
      </c>
      <c r="U457" s="164">
        <v>0</v>
      </c>
      <c r="V457" s="164">
        <v>0</v>
      </c>
    </row>
    <row r="458" spans="1:22" ht="16.5" thickTop="1" thickBot="1">
      <c r="A458" s="160" t="s">
        <v>121</v>
      </c>
      <c r="B458" s="166" t="s">
        <v>155</v>
      </c>
      <c r="C458" s="164">
        <f t="shared" si="180"/>
        <v>10000</v>
      </c>
      <c r="D458" s="164">
        <f t="shared" si="181"/>
        <v>4000</v>
      </c>
      <c r="E458" s="164">
        <f t="shared" si="181"/>
        <v>2000</v>
      </c>
      <c r="F458" s="164">
        <f t="shared" si="181"/>
        <v>0</v>
      </c>
      <c r="G458" s="164">
        <f t="shared" si="179"/>
        <v>4000</v>
      </c>
      <c r="H458" s="164">
        <f t="shared" si="182"/>
        <v>10000</v>
      </c>
      <c r="I458" s="164">
        <v>4000</v>
      </c>
      <c r="J458" s="164">
        <v>2000</v>
      </c>
      <c r="K458" s="164">
        <v>0</v>
      </c>
      <c r="L458" s="164">
        <v>4000</v>
      </c>
      <c r="M458" s="164">
        <f t="shared" si="183"/>
        <v>0</v>
      </c>
      <c r="N458" s="164">
        <v>0</v>
      </c>
      <c r="O458" s="164">
        <v>0</v>
      </c>
      <c r="P458" s="164">
        <v>0</v>
      </c>
      <c r="Q458" s="164">
        <v>0</v>
      </c>
      <c r="R458" s="164">
        <f t="shared" si="184"/>
        <v>0</v>
      </c>
      <c r="S458" s="164">
        <v>0</v>
      </c>
      <c r="T458" s="164">
        <v>0</v>
      </c>
      <c r="U458" s="164">
        <v>0</v>
      </c>
      <c r="V458" s="164">
        <v>0</v>
      </c>
    </row>
    <row r="459" spans="1:22" ht="46.5" thickTop="1" thickBot="1">
      <c r="A459" s="160" t="s">
        <v>258</v>
      </c>
      <c r="B459" s="165" t="s">
        <v>259</v>
      </c>
      <c r="C459" s="164">
        <f t="shared" si="180"/>
        <v>700000</v>
      </c>
      <c r="D459" s="164">
        <f t="shared" si="181"/>
        <v>50000</v>
      </c>
      <c r="E459" s="164">
        <f t="shared" si="181"/>
        <v>460000</v>
      </c>
      <c r="F459" s="164">
        <f t="shared" si="181"/>
        <v>50000</v>
      </c>
      <c r="G459" s="164">
        <f t="shared" si="179"/>
        <v>140000</v>
      </c>
      <c r="H459" s="164">
        <f t="shared" si="182"/>
        <v>700000</v>
      </c>
      <c r="I459" s="164">
        <f>SUM(I460)</f>
        <v>50000</v>
      </c>
      <c r="J459" s="164">
        <f>SUM(J460)</f>
        <v>460000</v>
      </c>
      <c r="K459" s="164">
        <f>SUM(K460)</f>
        <v>50000</v>
      </c>
      <c r="L459" s="164">
        <f>SUM(L460)</f>
        <v>140000</v>
      </c>
      <c r="M459" s="164">
        <f t="shared" si="183"/>
        <v>0</v>
      </c>
      <c r="N459" s="164">
        <f>SUM(N460)</f>
        <v>0</v>
      </c>
      <c r="O459" s="164">
        <f>SUM(O460)</f>
        <v>0</v>
      </c>
      <c r="P459" s="164">
        <f>SUM(P460)</f>
        <v>0</v>
      </c>
      <c r="Q459" s="164">
        <f>SUM(Q460)</f>
        <v>0</v>
      </c>
      <c r="R459" s="164">
        <f t="shared" si="184"/>
        <v>0</v>
      </c>
      <c r="S459" s="164">
        <f>SUM(S460)</f>
        <v>0</v>
      </c>
      <c r="T459" s="164">
        <f>SUM(T460)</f>
        <v>0</v>
      </c>
      <c r="U459" s="164">
        <f>SUM(U460)</f>
        <v>0</v>
      </c>
      <c r="V459" s="164">
        <f>SUM(V460)</f>
        <v>0</v>
      </c>
    </row>
    <row r="460" spans="1:22" ht="16.5" thickTop="1" thickBot="1">
      <c r="A460" s="160" t="s">
        <v>121</v>
      </c>
      <c r="B460" s="166" t="s">
        <v>99</v>
      </c>
      <c r="C460" s="164">
        <f t="shared" si="180"/>
        <v>700000</v>
      </c>
      <c r="D460" s="164">
        <f t="shared" si="181"/>
        <v>50000</v>
      </c>
      <c r="E460" s="164">
        <f t="shared" si="181"/>
        <v>460000</v>
      </c>
      <c r="F460" s="164">
        <f t="shared" si="181"/>
        <v>50000</v>
      </c>
      <c r="G460" s="164">
        <f t="shared" si="179"/>
        <v>140000</v>
      </c>
      <c r="H460" s="164">
        <f t="shared" si="182"/>
        <v>700000</v>
      </c>
      <c r="I460" s="164">
        <f>SUM(I461:I462,I464,I469:I470)</f>
        <v>50000</v>
      </c>
      <c r="J460" s="164">
        <f>SUM(J461:J462,J464,J469:J470)</f>
        <v>460000</v>
      </c>
      <c r="K460" s="164">
        <f>SUM(K461:K462,K464,K469:K470)</f>
        <v>50000</v>
      </c>
      <c r="L460" s="164">
        <f>SUM(L461:L462,L464,L469:L470)</f>
        <v>140000</v>
      </c>
      <c r="M460" s="164">
        <f t="shared" si="183"/>
        <v>0</v>
      </c>
      <c r="N460" s="164">
        <f>SUM(N461:N462,N464,N469:N470)</f>
        <v>0</v>
      </c>
      <c r="O460" s="164">
        <f>SUM(O461:O462,O464,O469:O470)</f>
        <v>0</v>
      </c>
      <c r="P460" s="164">
        <f>SUM(P461:P462,P464,P469:P470)</f>
        <v>0</v>
      </c>
      <c r="Q460" s="164">
        <f>SUM(Q461:Q462,Q464,Q469:Q470)</f>
        <v>0</v>
      </c>
      <c r="R460" s="164">
        <f t="shared" si="184"/>
        <v>0</v>
      </c>
      <c r="S460" s="164">
        <f>SUM(S461:S462,S464,S469:S470)</f>
        <v>0</v>
      </c>
      <c r="T460" s="164">
        <f>SUM(T461:T462,T464,T469:T470)</f>
        <v>0</v>
      </c>
      <c r="U460" s="164">
        <f>SUM(U461:U462,U464,U469:U470)</f>
        <v>0</v>
      </c>
      <c r="V460" s="164">
        <f>SUM(V461:V462,V464,V469:V470)</f>
        <v>0</v>
      </c>
    </row>
    <row r="461" spans="1:22" ht="16.5" thickTop="1" thickBot="1">
      <c r="A461" s="160" t="s">
        <v>121</v>
      </c>
      <c r="B461" s="167" t="s">
        <v>101</v>
      </c>
      <c r="C461" s="164">
        <f t="shared" si="180"/>
        <v>150000</v>
      </c>
      <c r="D461" s="164">
        <f t="shared" si="181"/>
        <v>50000</v>
      </c>
      <c r="E461" s="164">
        <f t="shared" si="181"/>
        <v>50000</v>
      </c>
      <c r="F461" s="164">
        <f t="shared" si="181"/>
        <v>50000</v>
      </c>
      <c r="G461" s="164">
        <f t="shared" si="179"/>
        <v>0</v>
      </c>
      <c r="H461" s="164">
        <f t="shared" si="182"/>
        <v>150000</v>
      </c>
      <c r="I461" s="164">
        <v>50000</v>
      </c>
      <c r="J461" s="164">
        <v>50000</v>
      </c>
      <c r="K461" s="164">
        <v>50000</v>
      </c>
      <c r="L461" s="164">
        <v>0</v>
      </c>
      <c r="M461" s="164">
        <f t="shared" si="183"/>
        <v>0</v>
      </c>
      <c r="N461" s="164">
        <v>0</v>
      </c>
      <c r="O461" s="164">
        <v>0</v>
      </c>
      <c r="P461" s="164">
        <v>0</v>
      </c>
      <c r="Q461" s="164">
        <v>0</v>
      </c>
      <c r="R461" s="164">
        <f t="shared" si="184"/>
        <v>0</v>
      </c>
      <c r="S461" s="164">
        <v>0</v>
      </c>
      <c r="T461" s="164">
        <v>0</v>
      </c>
      <c r="U461" s="164">
        <v>0</v>
      </c>
      <c r="V461" s="164">
        <v>0</v>
      </c>
    </row>
    <row r="462" spans="1:22" ht="16.5" thickTop="1" thickBot="1">
      <c r="A462" s="160" t="s">
        <v>121</v>
      </c>
      <c r="B462" s="167" t="s">
        <v>103</v>
      </c>
      <c r="C462" s="164">
        <f t="shared" si="180"/>
        <v>120000</v>
      </c>
      <c r="D462" s="164">
        <f t="shared" si="181"/>
        <v>0</v>
      </c>
      <c r="E462" s="164">
        <f t="shared" si="181"/>
        <v>120000</v>
      </c>
      <c r="F462" s="164">
        <f t="shared" si="181"/>
        <v>0</v>
      </c>
      <c r="G462" s="164">
        <f t="shared" si="179"/>
        <v>0</v>
      </c>
      <c r="H462" s="164">
        <f t="shared" si="182"/>
        <v>120000</v>
      </c>
      <c r="I462" s="164">
        <f>SUM(I463)</f>
        <v>0</v>
      </c>
      <c r="J462" s="164">
        <f>SUM(J463)</f>
        <v>120000</v>
      </c>
      <c r="K462" s="164">
        <f>SUM(K463)</f>
        <v>0</v>
      </c>
      <c r="L462" s="164">
        <f>SUM(L463)</f>
        <v>0</v>
      </c>
      <c r="M462" s="164">
        <f t="shared" si="183"/>
        <v>0</v>
      </c>
      <c r="N462" s="164">
        <f>SUM(N463)</f>
        <v>0</v>
      </c>
      <c r="O462" s="164">
        <f>SUM(O463)</f>
        <v>0</v>
      </c>
      <c r="P462" s="164">
        <f>SUM(P463)</f>
        <v>0</v>
      </c>
      <c r="Q462" s="164">
        <f>SUM(Q463)</f>
        <v>0</v>
      </c>
      <c r="R462" s="164">
        <f t="shared" si="184"/>
        <v>0</v>
      </c>
      <c r="S462" s="164">
        <f>SUM(S463)</f>
        <v>0</v>
      </c>
      <c r="T462" s="164">
        <f>SUM(T463)</f>
        <v>0</v>
      </c>
      <c r="U462" s="164">
        <f>SUM(U463)</f>
        <v>0</v>
      </c>
      <c r="V462" s="164">
        <f>SUM(V463)</f>
        <v>0</v>
      </c>
    </row>
    <row r="463" spans="1:22" ht="16.5" thickTop="1" thickBot="1">
      <c r="A463" s="160" t="s">
        <v>121</v>
      </c>
      <c r="B463" s="168" t="s">
        <v>133</v>
      </c>
      <c r="C463" s="164">
        <f t="shared" si="180"/>
        <v>120000</v>
      </c>
      <c r="D463" s="164">
        <f t="shared" si="181"/>
        <v>0</v>
      </c>
      <c r="E463" s="164">
        <f t="shared" si="181"/>
        <v>120000</v>
      </c>
      <c r="F463" s="164">
        <f t="shared" si="181"/>
        <v>0</v>
      </c>
      <c r="G463" s="164">
        <f t="shared" si="179"/>
        <v>0</v>
      </c>
      <c r="H463" s="164">
        <f t="shared" si="182"/>
        <v>120000</v>
      </c>
      <c r="I463" s="164">
        <v>0</v>
      </c>
      <c r="J463" s="164">
        <v>120000</v>
      </c>
      <c r="K463" s="164">
        <v>0</v>
      </c>
      <c r="L463" s="164">
        <v>0</v>
      </c>
      <c r="M463" s="164">
        <f t="shared" si="183"/>
        <v>0</v>
      </c>
      <c r="N463" s="164">
        <v>0</v>
      </c>
      <c r="O463" s="164">
        <v>0</v>
      </c>
      <c r="P463" s="164">
        <v>0</v>
      </c>
      <c r="Q463" s="164">
        <v>0</v>
      </c>
      <c r="R463" s="164">
        <f t="shared" si="184"/>
        <v>0</v>
      </c>
      <c r="S463" s="164">
        <v>0</v>
      </c>
      <c r="T463" s="164">
        <v>0</v>
      </c>
      <c r="U463" s="164">
        <v>0</v>
      </c>
      <c r="V463" s="164">
        <v>0</v>
      </c>
    </row>
    <row r="464" spans="1:22" ht="16.5" thickTop="1" thickBot="1">
      <c r="A464" s="160" t="s">
        <v>121</v>
      </c>
      <c r="B464" s="167" t="s">
        <v>15</v>
      </c>
      <c r="C464" s="164">
        <f t="shared" si="180"/>
        <v>200000</v>
      </c>
      <c r="D464" s="164">
        <f t="shared" si="181"/>
        <v>0</v>
      </c>
      <c r="E464" s="164">
        <f t="shared" si="181"/>
        <v>200000</v>
      </c>
      <c r="F464" s="164">
        <f t="shared" si="181"/>
        <v>0</v>
      </c>
      <c r="G464" s="164">
        <f t="shared" si="179"/>
        <v>0</v>
      </c>
      <c r="H464" s="164">
        <f t="shared" si="182"/>
        <v>200000</v>
      </c>
      <c r="I464" s="164">
        <f t="shared" ref="I464:L467" si="185">SUM(I465)</f>
        <v>0</v>
      </c>
      <c r="J464" s="164">
        <f t="shared" si="185"/>
        <v>200000</v>
      </c>
      <c r="K464" s="164">
        <f t="shared" si="185"/>
        <v>0</v>
      </c>
      <c r="L464" s="164">
        <f t="shared" si="185"/>
        <v>0</v>
      </c>
      <c r="M464" s="164">
        <f t="shared" si="183"/>
        <v>0</v>
      </c>
      <c r="N464" s="164">
        <f t="shared" ref="N464:Q467" si="186">SUM(N465)</f>
        <v>0</v>
      </c>
      <c r="O464" s="164">
        <f t="shared" si="186"/>
        <v>0</v>
      </c>
      <c r="P464" s="164">
        <f t="shared" si="186"/>
        <v>0</v>
      </c>
      <c r="Q464" s="164">
        <f t="shared" si="186"/>
        <v>0</v>
      </c>
      <c r="R464" s="164">
        <f t="shared" si="184"/>
        <v>0</v>
      </c>
      <c r="S464" s="164">
        <f t="shared" ref="S464:V467" si="187">SUM(S465)</f>
        <v>0</v>
      </c>
      <c r="T464" s="164">
        <f t="shared" si="187"/>
        <v>0</v>
      </c>
      <c r="U464" s="164">
        <f t="shared" si="187"/>
        <v>0</v>
      </c>
      <c r="V464" s="164">
        <f t="shared" si="187"/>
        <v>0</v>
      </c>
    </row>
    <row r="465" spans="1:22" ht="16.5" thickTop="1" thickBot="1">
      <c r="A465" s="160" t="s">
        <v>121</v>
      </c>
      <c r="B465" s="168" t="s">
        <v>137</v>
      </c>
      <c r="C465" s="164">
        <f t="shared" si="180"/>
        <v>200000</v>
      </c>
      <c r="D465" s="164">
        <f t="shared" si="181"/>
        <v>0</v>
      </c>
      <c r="E465" s="164">
        <f t="shared" si="181"/>
        <v>200000</v>
      </c>
      <c r="F465" s="164">
        <f t="shared" si="181"/>
        <v>0</v>
      </c>
      <c r="G465" s="164">
        <f t="shared" si="179"/>
        <v>0</v>
      </c>
      <c r="H465" s="164">
        <f t="shared" si="182"/>
        <v>200000</v>
      </c>
      <c r="I465" s="164">
        <f t="shared" si="185"/>
        <v>0</v>
      </c>
      <c r="J465" s="164">
        <f t="shared" si="185"/>
        <v>200000</v>
      </c>
      <c r="K465" s="164">
        <f t="shared" si="185"/>
        <v>0</v>
      </c>
      <c r="L465" s="164">
        <f t="shared" si="185"/>
        <v>0</v>
      </c>
      <c r="M465" s="164">
        <f t="shared" si="183"/>
        <v>0</v>
      </c>
      <c r="N465" s="164">
        <f t="shared" si="186"/>
        <v>0</v>
      </c>
      <c r="O465" s="164">
        <f t="shared" si="186"/>
        <v>0</v>
      </c>
      <c r="P465" s="164">
        <f t="shared" si="186"/>
        <v>0</v>
      </c>
      <c r="Q465" s="164">
        <f t="shared" si="186"/>
        <v>0</v>
      </c>
      <c r="R465" s="164">
        <f t="shared" si="184"/>
        <v>0</v>
      </c>
      <c r="S465" s="164">
        <f t="shared" si="187"/>
        <v>0</v>
      </c>
      <c r="T465" s="164">
        <f t="shared" si="187"/>
        <v>0</v>
      </c>
      <c r="U465" s="164">
        <f t="shared" si="187"/>
        <v>0</v>
      </c>
      <c r="V465" s="164">
        <f t="shared" si="187"/>
        <v>0</v>
      </c>
    </row>
    <row r="466" spans="1:22" ht="16.5" thickTop="1" thickBot="1">
      <c r="A466" s="160" t="s">
        <v>121</v>
      </c>
      <c r="B466" s="169" t="s">
        <v>135</v>
      </c>
      <c r="C466" s="164">
        <f t="shared" si="180"/>
        <v>200000</v>
      </c>
      <c r="D466" s="164">
        <f t="shared" si="181"/>
        <v>0</v>
      </c>
      <c r="E466" s="164">
        <f t="shared" si="181"/>
        <v>200000</v>
      </c>
      <c r="F466" s="164">
        <f t="shared" si="181"/>
        <v>0</v>
      </c>
      <c r="G466" s="164">
        <f t="shared" si="179"/>
        <v>0</v>
      </c>
      <c r="H466" s="164">
        <f t="shared" si="182"/>
        <v>200000</v>
      </c>
      <c r="I466" s="164">
        <f t="shared" si="185"/>
        <v>0</v>
      </c>
      <c r="J466" s="164">
        <f t="shared" si="185"/>
        <v>200000</v>
      </c>
      <c r="K466" s="164">
        <f t="shared" si="185"/>
        <v>0</v>
      </c>
      <c r="L466" s="164">
        <f t="shared" si="185"/>
        <v>0</v>
      </c>
      <c r="M466" s="164">
        <f t="shared" si="183"/>
        <v>0</v>
      </c>
      <c r="N466" s="164">
        <f t="shared" si="186"/>
        <v>0</v>
      </c>
      <c r="O466" s="164">
        <f t="shared" si="186"/>
        <v>0</v>
      </c>
      <c r="P466" s="164">
        <f t="shared" si="186"/>
        <v>0</v>
      </c>
      <c r="Q466" s="164">
        <f t="shared" si="186"/>
        <v>0</v>
      </c>
      <c r="R466" s="164">
        <f t="shared" si="184"/>
        <v>0</v>
      </c>
      <c r="S466" s="164">
        <f t="shared" si="187"/>
        <v>0</v>
      </c>
      <c r="T466" s="164">
        <f t="shared" si="187"/>
        <v>0</v>
      </c>
      <c r="U466" s="164">
        <f t="shared" si="187"/>
        <v>0</v>
      </c>
      <c r="V466" s="164">
        <f t="shared" si="187"/>
        <v>0</v>
      </c>
    </row>
    <row r="467" spans="1:22" ht="16.5" thickTop="1" thickBot="1">
      <c r="A467" s="160" t="s">
        <v>121</v>
      </c>
      <c r="B467" s="170" t="s">
        <v>138</v>
      </c>
      <c r="C467" s="164">
        <f t="shared" si="180"/>
        <v>200000</v>
      </c>
      <c r="D467" s="164">
        <f t="shared" si="181"/>
        <v>0</v>
      </c>
      <c r="E467" s="164">
        <f t="shared" si="181"/>
        <v>200000</v>
      </c>
      <c r="F467" s="164">
        <f t="shared" si="181"/>
        <v>0</v>
      </c>
      <c r="G467" s="164">
        <f t="shared" si="179"/>
        <v>0</v>
      </c>
      <c r="H467" s="164">
        <f t="shared" si="182"/>
        <v>200000</v>
      </c>
      <c r="I467" s="164">
        <f t="shared" si="185"/>
        <v>0</v>
      </c>
      <c r="J467" s="164">
        <f t="shared" si="185"/>
        <v>200000</v>
      </c>
      <c r="K467" s="164">
        <f t="shared" si="185"/>
        <v>0</v>
      </c>
      <c r="L467" s="164">
        <f t="shared" si="185"/>
        <v>0</v>
      </c>
      <c r="M467" s="164">
        <f t="shared" si="183"/>
        <v>0</v>
      </c>
      <c r="N467" s="164">
        <f t="shared" si="186"/>
        <v>0</v>
      </c>
      <c r="O467" s="164">
        <f t="shared" si="186"/>
        <v>0</v>
      </c>
      <c r="P467" s="164">
        <f t="shared" si="186"/>
        <v>0</v>
      </c>
      <c r="Q467" s="164">
        <f t="shared" si="186"/>
        <v>0</v>
      </c>
      <c r="R467" s="164">
        <f t="shared" si="184"/>
        <v>0</v>
      </c>
      <c r="S467" s="164">
        <f t="shared" si="187"/>
        <v>0</v>
      </c>
      <c r="T467" s="164">
        <f t="shared" si="187"/>
        <v>0</v>
      </c>
      <c r="U467" s="164">
        <f t="shared" si="187"/>
        <v>0</v>
      </c>
      <c r="V467" s="164">
        <f t="shared" si="187"/>
        <v>0</v>
      </c>
    </row>
    <row r="468" spans="1:22" ht="31.5" thickTop="1" thickBot="1">
      <c r="A468" s="160" t="s">
        <v>121</v>
      </c>
      <c r="B468" s="171" t="s">
        <v>140</v>
      </c>
      <c r="C468" s="164">
        <f t="shared" si="180"/>
        <v>200000</v>
      </c>
      <c r="D468" s="164">
        <f t="shared" si="181"/>
        <v>0</v>
      </c>
      <c r="E468" s="164">
        <f t="shared" si="181"/>
        <v>200000</v>
      </c>
      <c r="F468" s="164">
        <f t="shared" si="181"/>
        <v>0</v>
      </c>
      <c r="G468" s="164">
        <f t="shared" si="179"/>
        <v>0</v>
      </c>
      <c r="H468" s="164">
        <f t="shared" si="182"/>
        <v>200000</v>
      </c>
      <c r="I468" s="164">
        <v>0</v>
      </c>
      <c r="J468" s="164">
        <v>200000</v>
      </c>
      <c r="K468" s="164">
        <v>0</v>
      </c>
      <c r="L468" s="164">
        <v>0</v>
      </c>
      <c r="M468" s="164">
        <f t="shared" si="183"/>
        <v>0</v>
      </c>
      <c r="N468" s="164">
        <v>0</v>
      </c>
      <c r="O468" s="164">
        <v>0</v>
      </c>
      <c r="P468" s="164">
        <v>0</v>
      </c>
      <c r="Q468" s="164">
        <v>0</v>
      </c>
      <c r="R468" s="164">
        <f t="shared" si="184"/>
        <v>0</v>
      </c>
      <c r="S468" s="164">
        <v>0</v>
      </c>
      <c r="T468" s="164">
        <v>0</v>
      </c>
      <c r="U468" s="164">
        <v>0</v>
      </c>
      <c r="V468" s="164">
        <v>0</v>
      </c>
    </row>
    <row r="469" spans="1:22" ht="16.5" thickTop="1" thickBot="1">
      <c r="A469" s="160" t="s">
        <v>121</v>
      </c>
      <c r="B469" s="167" t="s">
        <v>104</v>
      </c>
      <c r="C469" s="164">
        <f t="shared" si="180"/>
        <v>140000</v>
      </c>
      <c r="D469" s="164">
        <f t="shared" si="181"/>
        <v>0</v>
      </c>
      <c r="E469" s="164">
        <f t="shared" si="181"/>
        <v>0</v>
      </c>
      <c r="F469" s="164">
        <f t="shared" si="181"/>
        <v>0</v>
      </c>
      <c r="G469" s="164">
        <f t="shared" si="179"/>
        <v>140000</v>
      </c>
      <c r="H469" s="164">
        <f t="shared" si="182"/>
        <v>140000</v>
      </c>
      <c r="I469" s="164">
        <v>0</v>
      </c>
      <c r="J469" s="164">
        <v>0</v>
      </c>
      <c r="K469" s="164">
        <v>0</v>
      </c>
      <c r="L469" s="164">
        <v>140000</v>
      </c>
      <c r="M469" s="164">
        <f t="shared" si="183"/>
        <v>0</v>
      </c>
      <c r="N469" s="164">
        <v>0</v>
      </c>
      <c r="O469" s="164">
        <v>0</v>
      </c>
      <c r="P469" s="164">
        <v>0</v>
      </c>
      <c r="Q469" s="164">
        <v>0</v>
      </c>
      <c r="R469" s="164">
        <f t="shared" si="184"/>
        <v>0</v>
      </c>
      <c r="S469" s="164">
        <v>0</v>
      </c>
      <c r="T469" s="164">
        <v>0</v>
      </c>
      <c r="U469" s="164">
        <v>0</v>
      </c>
      <c r="V469" s="164">
        <v>0</v>
      </c>
    </row>
    <row r="470" spans="1:22" ht="16.5" thickTop="1" thickBot="1">
      <c r="A470" s="160" t="s">
        <v>121</v>
      </c>
      <c r="B470" s="167" t="s">
        <v>105</v>
      </c>
      <c r="C470" s="164">
        <f t="shared" si="180"/>
        <v>90000</v>
      </c>
      <c r="D470" s="164">
        <f t="shared" si="181"/>
        <v>0</v>
      </c>
      <c r="E470" s="164">
        <f t="shared" si="181"/>
        <v>90000</v>
      </c>
      <c r="F470" s="164">
        <f t="shared" si="181"/>
        <v>0</v>
      </c>
      <c r="G470" s="164">
        <f t="shared" si="179"/>
        <v>0</v>
      </c>
      <c r="H470" s="164">
        <f t="shared" si="182"/>
        <v>90000</v>
      </c>
      <c r="I470" s="164">
        <f>SUM(I471)</f>
        <v>0</v>
      </c>
      <c r="J470" s="164">
        <f>SUM(J471)</f>
        <v>90000</v>
      </c>
      <c r="K470" s="164">
        <f>SUM(K471)</f>
        <v>0</v>
      </c>
      <c r="L470" s="164">
        <f>SUM(L471)</f>
        <v>0</v>
      </c>
      <c r="M470" s="164">
        <f t="shared" si="183"/>
        <v>0</v>
      </c>
      <c r="N470" s="164">
        <f>SUM(N471)</f>
        <v>0</v>
      </c>
      <c r="O470" s="164">
        <f>SUM(O471)</f>
        <v>0</v>
      </c>
      <c r="P470" s="164">
        <f>SUM(P471)</f>
        <v>0</v>
      </c>
      <c r="Q470" s="164">
        <f>SUM(Q471)</f>
        <v>0</v>
      </c>
      <c r="R470" s="164">
        <f t="shared" si="184"/>
        <v>0</v>
      </c>
      <c r="S470" s="164">
        <f>SUM(S471)</f>
        <v>0</v>
      </c>
      <c r="T470" s="164">
        <f>SUM(T471)</f>
        <v>0</v>
      </c>
      <c r="U470" s="164">
        <f>SUM(U471)</f>
        <v>0</v>
      </c>
      <c r="V470" s="164">
        <f>SUM(V471)</f>
        <v>0</v>
      </c>
    </row>
    <row r="471" spans="1:22" ht="31.5" thickTop="1" thickBot="1">
      <c r="A471" s="160" t="s">
        <v>121</v>
      </c>
      <c r="B471" s="168" t="s">
        <v>153</v>
      </c>
      <c r="C471" s="164">
        <f t="shared" si="180"/>
        <v>90000</v>
      </c>
      <c r="D471" s="164">
        <f t="shared" si="181"/>
        <v>0</v>
      </c>
      <c r="E471" s="164">
        <f t="shared" si="181"/>
        <v>90000</v>
      </c>
      <c r="F471" s="164">
        <f t="shared" si="181"/>
        <v>0</v>
      </c>
      <c r="G471" s="164">
        <f t="shared" si="179"/>
        <v>0</v>
      </c>
      <c r="H471" s="164">
        <f t="shared" si="182"/>
        <v>90000</v>
      </c>
      <c r="I471" s="164">
        <v>0</v>
      </c>
      <c r="J471" s="164">
        <v>90000</v>
      </c>
      <c r="K471" s="164">
        <v>0</v>
      </c>
      <c r="L471" s="164">
        <v>0</v>
      </c>
      <c r="M471" s="164">
        <f t="shared" si="183"/>
        <v>0</v>
      </c>
      <c r="N471" s="164">
        <v>0</v>
      </c>
      <c r="O471" s="164">
        <v>0</v>
      </c>
      <c r="P471" s="164">
        <v>0</v>
      </c>
      <c r="Q471" s="164">
        <v>0</v>
      </c>
      <c r="R471" s="164">
        <f t="shared" si="184"/>
        <v>0</v>
      </c>
      <c r="S471" s="164">
        <v>0</v>
      </c>
      <c r="T471" s="164">
        <v>0</v>
      </c>
      <c r="U471" s="164">
        <v>0</v>
      </c>
      <c r="V471" s="164">
        <v>0</v>
      </c>
    </row>
    <row r="472" spans="1:22" ht="16.5" thickTop="1" thickBot="1">
      <c r="A472" s="160" t="s">
        <v>260</v>
      </c>
      <c r="B472" s="163" t="s">
        <v>261</v>
      </c>
      <c r="C472" s="164">
        <f t="shared" si="180"/>
        <v>88900000</v>
      </c>
      <c r="D472" s="164">
        <f t="shared" si="181"/>
        <v>34221000</v>
      </c>
      <c r="E472" s="164">
        <f t="shared" si="181"/>
        <v>16172000</v>
      </c>
      <c r="F472" s="164">
        <f t="shared" si="181"/>
        <v>24950000</v>
      </c>
      <c r="G472" s="164">
        <f t="shared" si="179"/>
        <v>13557000</v>
      </c>
      <c r="H472" s="164">
        <f t="shared" si="182"/>
        <v>88900000</v>
      </c>
      <c r="I472" s="164">
        <f t="shared" ref="I472:L475" si="188">SUM(I489,I519,I534,I541,I554,I562)</f>
        <v>34221000</v>
      </c>
      <c r="J472" s="164">
        <f t="shared" si="188"/>
        <v>16172000</v>
      </c>
      <c r="K472" s="164">
        <f t="shared" si="188"/>
        <v>24950000</v>
      </c>
      <c r="L472" s="164">
        <f t="shared" si="188"/>
        <v>13557000</v>
      </c>
      <c r="M472" s="164">
        <f t="shared" si="183"/>
        <v>0</v>
      </c>
      <c r="N472" s="164">
        <f t="shared" ref="N472:Q475" si="189">SUM(N489,N519,N534,N541,N554,N562)</f>
        <v>0</v>
      </c>
      <c r="O472" s="164">
        <f t="shared" si="189"/>
        <v>0</v>
      </c>
      <c r="P472" s="164">
        <f t="shared" si="189"/>
        <v>0</v>
      </c>
      <c r="Q472" s="164">
        <f t="shared" si="189"/>
        <v>0</v>
      </c>
      <c r="R472" s="164">
        <f t="shared" si="184"/>
        <v>0</v>
      </c>
      <c r="S472" s="164">
        <f t="shared" ref="S472:V475" si="190">SUM(S489,S519,S534,S541,S554,S562)</f>
        <v>0</v>
      </c>
      <c r="T472" s="164">
        <f t="shared" si="190"/>
        <v>0</v>
      </c>
      <c r="U472" s="164">
        <f t="shared" si="190"/>
        <v>0</v>
      </c>
      <c r="V472" s="164">
        <f t="shared" si="190"/>
        <v>0</v>
      </c>
    </row>
    <row r="473" spans="1:22" ht="16.5" thickTop="1" thickBot="1">
      <c r="A473" s="160" t="s">
        <v>121</v>
      </c>
      <c r="B473" s="165" t="s">
        <v>99</v>
      </c>
      <c r="C473" s="164">
        <f t="shared" si="180"/>
        <v>81878000</v>
      </c>
      <c r="D473" s="164">
        <f t="shared" si="181"/>
        <v>30601000</v>
      </c>
      <c r="E473" s="164">
        <f t="shared" si="181"/>
        <v>14857000</v>
      </c>
      <c r="F473" s="164">
        <f t="shared" si="181"/>
        <v>23263000</v>
      </c>
      <c r="G473" s="164">
        <f t="shared" si="179"/>
        <v>13157000</v>
      </c>
      <c r="H473" s="164">
        <f t="shared" si="182"/>
        <v>81878000</v>
      </c>
      <c r="I473" s="164">
        <f t="shared" si="188"/>
        <v>30601000</v>
      </c>
      <c r="J473" s="164">
        <f t="shared" si="188"/>
        <v>14857000</v>
      </c>
      <c r="K473" s="164">
        <f t="shared" si="188"/>
        <v>23263000</v>
      </c>
      <c r="L473" s="164">
        <f t="shared" si="188"/>
        <v>13157000</v>
      </c>
      <c r="M473" s="164">
        <f t="shared" si="183"/>
        <v>0</v>
      </c>
      <c r="N473" s="164">
        <f t="shared" si="189"/>
        <v>0</v>
      </c>
      <c r="O473" s="164">
        <f t="shared" si="189"/>
        <v>0</v>
      </c>
      <c r="P473" s="164">
        <f t="shared" si="189"/>
        <v>0</v>
      </c>
      <c r="Q473" s="164">
        <f t="shared" si="189"/>
        <v>0</v>
      </c>
      <c r="R473" s="164">
        <f t="shared" si="184"/>
        <v>0</v>
      </c>
      <c r="S473" s="164">
        <f t="shared" si="190"/>
        <v>0</v>
      </c>
      <c r="T473" s="164">
        <f t="shared" si="190"/>
        <v>0</v>
      </c>
      <c r="U473" s="164">
        <f t="shared" si="190"/>
        <v>0</v>
      </c>
      <c r="V473" s="164">
        <f t="shared" si="190"/>
        <v>0</v>
      </c>
    </row>
    <row r="474" spans="1:22" ht="16.5" thickTop="1" thickBot="1">
      <c r="A474" s="160" t="s">
        <v>121</v>
      </c>
      <c r="B474" s="166" t="s">
        <v>100</v>
      </c>
      <c r="C474" s="164">
        <f t="shared" si="180"/>
        <v>46605000</v>
      </c>
      <c r="D474" s="164">
        <f t="shared" si="181"/>
        <v>24265000</v>
      </c>
      <c r="E474" s="164">
        <f t="shared" si="181"/>
        <v>7765000</v>
      </c>
      <c r="F474" s="164">
        <f t="shared" si="181"/>
        <v>7683000</v>
      </c>
      <c r="G474" s="164">
        <f t="shared" si="179"/>
        <v>6892000</v>
      </c>
      <c r="H474" s="164">
        <f t="shared" si="182"/>
        <v>46605000</v>
      </c>
      <c r="I474" s="164">
        <f t="shared" si="188"/>
        <v>24265000</v>
      </c>
      <c r="J474" s="164">
        <f t="shared" si="188"/>
        <v>7765000</v>
      </c>
      <c r="K474" s="164">
        <f t="shared" si="188"/>
        <v>7683000</v>
      </c>
      <c r="L474" s="164">
        <f t="shared" si="188"/>
        <v>6892000</v>
      </c>
      <c r="M474" s="164">
        <f t="shared" si="183"/>
        <v>0</v>
      </c>
      <c r="N474" s="164">
        <f t="shared" si="189"/>
        <v>0</v>
      </c>
      <c r="O474" s="164">
        <f t="shared" si="189"/>
        <v>0</v>
      </c>
      <c r="P474" s="164">
        <f t="shared" si="189"/>
        <v>0</v>
      </c>
      <c r="Q474" s="164">
        <f t="shared" si="189"/>
        <v>0</v>
      </c>
      <c r="R474" s="164">
        <f t="shared" si="184"/>
        <v>0</v>
      </c>
      <c r="S474" s="164">
        <f t="shared" si="190"/>
        <v>0</v>
      </c>
      <c r="T474" s="164">
        <f t="shared" si="190"/>
        <v>0</v>
      </c>
      <c r="U474" s="164">
        <f t="shared" si="190"/>
        <v>0</v>
      </c>
      <c r="V474" s="164">
        <f t="shared" si="190"/>
        <v>0</v>
      </c>
    </row>
    <row r="475" spans="1:22" ht="16.5" thickTop="1" thickBot="1">
      <c r="A475" s="160" t="s">
        <v>121</v>
      </c>
      <c r="B475" s="166" t="s">
        <v>101</v>
      </c>
      <c r="C475" s="164">
        <f t="shared" si="180"/>
        <v>33440000</v>
      </c>
      <c r="D475" s="164">
        <f t="shared" si="181"/>
        <v>5752000</v>
      </c>
      <c r="E475" s="164">
        <f t="shared" si="181"/>
        <v>6685000</v>
      </c>
      <c r="F475" s="164">
        <f t="shared" si="181"/>
        <v>15184000</v>
      </c>
      <c r="G475" s="164">
        <f t="shared" si="179"/>
        <v>5819000</v>
      </c>
      <c r="H475" s="164">
        <f t="shared" si="182"/>
        <v>33440000</v>
      </c>
      <c r="I475" s="164">
        <f t="shared" si="188"/>
        <v>5752000</v>
      </c>
      <c r="J475" s="164">
        <f t="shared" si="188"/>
        <v>6685000</v>
      </c>
      <c r="K475" s="164">
        <f t="shared" si="188"/>
        <v>15184000</v>
      </c>
      <c r="L475" s="164">
        <f t="shared" si="188"/>
        <v>5819000</v>
      </c>
      <c r="M475" s="164">
        <f t="shared" si="183"/>
        <v>0</v>
      </c>
      <c r="N475" s="164">
        <f t="shared" si="189"/>
        <v>0</v>
      </c>
      <c r="O475" s="164">
        <f t="shared" si="189"/>
        <v>0</v>
      </c>
      <c r="P475" s="164">
        <f t="shared" si="189"/>
        <v>0</v>
      </c>
      <c r="Q475" s="164">
        <f t="shared" si="189"/>
        <v>0</v>
      </c>
      <c r="R475" s="164">
        <f t="shared" si="184"/>
        <v>0</v>
      </c>
      <c r="S475" s="164">
        <f t="shared" si="190"/>
        <v>0</v>
      </c>
      <c r="T475" s="164">
        <f t="shared" si="190"/>
        <v>0</v>
      </c>
      <c r="U475" s="164">
        <f t="shared" si="190"/>
        <v>0</v>
      </c>
      <c r="V475" s="164">
        <f t="shared" si="190"/>
        <v>0</v>
      </c>
    </row>
    <row r="476" spans="1:22" ht="16.5" thickTop="1" thickBot="1">
      <c r="A476" s="160" t="s">
        <v>121</v>
      </c>
      <c r="B476" s="166" t="s">
        <v>15</v>
      </c>
      <c r="C476" s="164">
        <f t="shared" si="180"/>
        <v>190000</v>
      </c>
      <c r="D476" s="164">
        <f t="shared" si="181"/>
        <v>155000</v>
      </c>
      <c r="E476" s="164">
        <f t="shared" si="181"/>
        <v>0</v>
      </c>
      <c r="F476" s="164">
        <f t="shared" si="181"/>
        <v>0</v>
      </c>
      <c r="G476" s="164">
        <f t="shared" si="179"/>
        <v>35000</v>
      </c>
      <c r="H476" s="164">
        <f t="shared" si="182"/>
        <v>190000</v>
      </c>
      <c r="I476" s="164">
        <f>SUM(I493,I523,I545,I566)</f>
        <v>155000</v>
      </c>
      <c r="J476" s="164">
        <f>SUM(J493,J523,J545,J566)</f>
        <v>0</v>
      </c>
      <c r="K476" s="164">
        <f>SUM(K493,K523,K545,K566)</f>
        <v>0</v>
      </c>
      <c r="L476" s="164">
        <f>SUM(L493,L523,L545,L566)</f>
        <v>35000</v>
      </c>
      <c r="M476" s="164">
        <f t="shared" si="183"/>
        <v>0</v>
      </c>
      <c r="N476" s="164">
        <f>SUM(N493,N523,N545,N566)</f>
        <v>0</v>
      </c>
      <c r="O476" s="164">
        <f>SUM(O493,O523,O545,O566)</f>
        <v>0</v>
      </c>
      <c r="P476" s="164">
        <f>SUM(P493,P523,P545,P566)</f>
        <v>0</v>
      </c>
      <c r="Q476" s="164">
        <f>SUM(Q493,Q523,Q545,Q566)</f>
        <v>0</v>
      </c>
      <c r="R476" s="164">
        <f t="shared" si="184"/>
        <v>0</v>
      </c>
      <c r="S476" s="164">
        <f>SUM(S493,S523,S545,S566)</f>
        <v>0</v>
      </c>
      <c r="T476" s="164">
        <f>SUM(T493,T523,T545,T566)</f>
        <v>0</v>
      </c>
      <c r="U476" s="164">
        <f>SUM(U493,U523,U545,U566)</f>
        <v>0</v>
      </c>
      <c r="V476" s="164">
        <f>SUM(V493,V523,V545,V566)</f>
        <v>0</v>
      </c>
    </row>
    <row r="477" spans="1:22" ht="16.5" thickTop="1" thickBot="1">
      <c r="A477" s="160" t="s">
        <v>121</v>
      </c>
      <c r="B477" s="167" t="s">
        <v>134</v>
      </c>
      <c r="C477" s="164">
        <f t="shared" si="180"/>
        <v>0</v>
      </c>
      <c r="D477" s="164">
        <f t="shared" si="181"/>
        <v>0</v>
      </c>
      <c r="E477" s="164">
        <f t="shared" si="181"/>
        <v>0</v>
      </c>
      <c r="F477" s="164">
        <f t="shared" si="181"/>
        <v>0</v>
      </c>
      <c r="G477" s="164">
        <f t="shared" si="179"/>
        <v>0</v>
      </c>
      <c r="H477" s="164">
        <f t="shared" si="182"/>
        <v>0</v>
      </c>
      <c r="I477" s="164">
        <f t="shared" ref="I477:L478" si="191">SUM(I524)</f>
        <v>0</v>
      </c>
      <c r="J477" s="164">
        <f t="shared" si="191"/>
        <v>0</v>
      </c>
      <c r="K477" s="164">
        <f t="shared" si="191"/>
        <v>0</v>
      </c>
      <c r="L477" s="164">
        <f t="shared" si="191"/>
        <v>0</v>
      </c>
      <c r="M477" s="164">
        <f t="shared" si="183"/>
        <v>0</v>
      </c>
      <c r="N477" s="164">
        <f t="shared" ref="N477:Q478" si="192">SUM(N524)</f>
        <v>0</v>
      </c>
      <c r="O477" s="164">
        <f t="shared" si="192"/>
        <v>0</v>
      </c>
      <c r="P477" s="164">
        <f t="shared" si="192"/>
        <v>0</v>
      </c>
      <c r="Q477" s="164">
        <f t="shared" si="192"/>
        <v>0</v>
      </c>
      <c r="R477" s="164">
        <f t="shared" si="184"/>
        <v>0</v>
      </c>
      <c r="S477" s="164">
        <f t="shared" ref="S477:V478" si="193">SUM(S524)</f>
        <v>0</v>
      </c>
      <c r="T477" s="164">
        <f t="shared" si="193"/>
        <v>0</v>
      </c>
      <c r="U477" s="164">
        <f t="shared" si="193"/>
        <v>0</v>
      </c>
      <c r="V477" s="164">
        <f t="shared" si="193"/>
        <v>0</v>
      </c>
    </row>
    <row r="478" spans="1:22" ht="16.5" thickTop="1" thickBot="1">
      <c r="A478" s="160" t="s">
        <v>121</v>
      </c>
      <c r="B478" s="168" t="s">
        <v>135</v>
      </c>
      <c r="C478" s="164">
        <f t="shared" si="180"/>
        <v>0</v>
      </c>
      <c r="D478" s="164">
        <f t="shared" si="181"/>
        <v>0</v>
      </c>
      <c r="E478" s="164">
        <f t="shared" si="181"/>
        <v>0</v>
      </c>
      <c r="F478" s="164">
        <f t="shared" si="181"/>
        <v>0</v>
      </c>
      <c r="G478" s="164">
        <f t="shared" si="179"/>
        <v>0</v>
      </c>
      <c r="H478" s="164">
        <f t="shared" si="182"/>
        <v>0</v>
      </c>
      <c r="I478" s="164">
        <f t="shared" si="191"/>
        <v>0</v>
      </c>
      <c r="J478" s="164">
        <f t="shared" si="191"/>
        <v>0</v>
      </c>
      <c r="K478" s="164">
        <f t="shared" si="191"/>
        <v>0</v>
      </c>
      <c r="L478" s="164">
        <f t="shared" si="191"/>
        <v>0</v>
      </c>
      <c r="M478" s="164">
        <f t="shared" si="183"/>
        <v>0</v>
      </c>
      <c r="N478" s="164">
        <f t="shared" si="192"/>
        <v>0</v>
      </c>
      <c r="O478" s="164">
        <f t="shared" si="192"/>
        <v>0</v>
      </c>
      <c r="P478" s="164">
        <f t="shared" si="192"/>
        <v>0</v>
      </c>
      <c r="Q478" s="164">
        <f t="shared" si="192"/>
        <v>0</v>
      </c>
      <c r="R478" s="164">
        <f t="shared" si="184"/>
        <v>0</v>
      </c>
      <c r="S478" s="164">
        <f t="shared" si="193"/>
        <v>0</v>
      </c>
      <c r="T478" s="164">
        <f t="shared" si="193"/>
        <v>0</v>
      </c>
      <c r="U478" s="164">
        <f t="shared" si="193"/>
        <v>0</v>
      </c>
      <c r="V478" s="164">
        <f t="shared" si="193"/>
        <v>0</v>
      </c>
    </row>
    <row r="479" spans="1:22" ht="16.5" thickTop="1" thickBot="1">
      <c r="A479" s="160" t="s">
        <v>121</v>
      </c>
      <c r="B479" s="167" t="s">
        <v>136</v>
      </c>
      <c r="C479" s="164">
        <f t="shared" si="180"/>
        <v>190000</v>
      </c>
      <c r="D479" s="164">
        <f t="shared" si="181"/>
        <v>155000</v>
      </c>
      <c r="E479" s="164">
        <f t="shared" si="181"/>
        <v>0</v>
      </c>
      <c r="F479" s="164">
        <f t="shared" si="181"/>
        <v>0</v>
      </c>
      <c r="G479" s="164">
        <f t="shared" si="179"/>
        <v>35000</v>
      </c>
      <c r="H479" s="164">
        <f t="shared" si="182"/>
        <v>190000</v>
      </c>
      <c r="I479" s="164">
        <f t="shared" ref="I479:L480" si="194">SUM(I494,I567)</f>
        <v>155000</v>
      </c>
      <c r="J479" s="164">
        <f t="shared" si="194"/>
        <v>0</v>
      </c>
      <c r="K479" s="164">
        <f t="shared" si="194"/>
        <v>0</v>
      </c>
      <c r="L479" s="164">
        <f t="shared" si="194"/>
        <v>35000</v>
      </c>
      <c r="M479" s="164">
        <f t="shared" si="183"/>
        <v>0</v>
      </c>
      <c r="N479" s="164">
        <f t="shared" ref="N479:Q480" si="195">SUM(N494,N567)</f>
        <v>0</v>
      </c>
      <c r="O479" s="164">
        <f t="shared" si="195"/>
        <v>0</v>
      </c>
      <c r="P479" s="164">
        <f t="shared" si="195"/>
        <v>0</v>
      </c>
      <c r="Q479" s="164">
        <f t="shared" si="195"/>
        <v>0</v>
      </c>
      <c r="R479" s="164">
        <f t="shared" si="184"/>
        <v>0</v>
      </c>
      <c r="S479" s="164">
        <f t="shared" ref="S479:V480" si="196">SUM(S494,S567)</f>
        <v>0</v>
      </c>
      <c r="T479" s="164">
        <f t="shared" si="196"/>
        <v>0</v>
      </c>
      <c r="U479" s="164">
        <f t="shared" si="196"/>
        <v>0</v>
      </c>
      <c r="V479" s="164">
        <f t="shared" si="196"/>
        <v>0</v>
      </c>
    </row>
    <row r="480" spans="1:22" ht="16.5" thickTop="1" thickBot="1">
      <c r="A480" s="160" t="s">
        <v>121</v>
      </c>
      <c r="B480" s="168" t="s">
        <v>135</v>
      </c>
      <c r="C480" s="164">
        <f t="shared" si="180"/>
        <v>190000</v>
      </c>
      <c r="D480" s="164">
        <f t="shared" si="181"/>
        <v>155000</v>
      </c>
      <c r="E480" s="164">
        <f t="shared" si="181"/>
        <v>0</v>
      </c>
      <c r="F480" s="164">
        <f t="shared" si="181"/>
        <v>0</v>
      </c>
      <c r="G480" s="164">
        <f t="shared" si="179"/>
        <v>35000</v>
      </c>
      <c r="H480" s="164">
        <f t="shared" si="182"/>
        <v>190000</v>
      </c>
      <c r="I480" s="164">
        <f t="shared" si="194"/>
        <v>155000</v>
      </c>
      <c r="J480" s="164">
        <f t="shared" si="194"/>
        <v>0</v>
      </c>
      <c r="K480" s="164">
        <f t="shared" si="194"/>
        <v>0</v>
      </c>
      <c r="L480" s="164">
        <f t="shared" si="194"/>
        <v>35000</v>
      </c>
      <c r="M480" s="164">
        <f t="shared" si="183"/>
        <v>0</v>
      </c>
      <c r="N480" s="164">
        <f t="shared" si="195"/>
        <v>0</v>
      </c>
      <c r="O480" s="164">
        <f t="shared" si="195"/>
        <v>0</v>
      </c>
      <c r="P480" s="164">
        <f t="shared" si="195"/>
        <v>0</v>
      </c>
      <c r="Q480" s="164">
        <f t="shared" si="195"/>
        <v>0</v>
      </c>
      <c r="R480" s="164">
        <f t="shared" si="184"/>
        <v>0</v>
      </c>
      <c r="S480" s="164">
        <f t="shared" si="196"/>
        <v>0</v>
      </c>
      <c r="T480" s="164">
        <f t="shared" si="196"/>
        <v>0</v>
      </c>
      <c r="U480" s="164">
        <f t="shared" si="196"/>
        <v>0</v>
      </c>
      <c r="V480" s="164">
        <f t="shared" si="196"/>
        <v>0</v>
      </c>
    </row>
    <row r="481" spans="1:22" ht="16.5" thickTop="1" thickBot="1">
      <c r="A481" s="160" t="s">
        <v>121</v>
      </c>
      <c r="B481" s="167" t="s">
        <v>137</v>
      </c>
      <c r="C481" s="164">
        <f t="shared" si="180"/>
        <v>0</v>
      </c>
      <c r="D481" s="164">
        <f t="shared" si="181"/>
        <v>0</v>
      </c>
      <c r="E481" s="164">
        <f t="shared" si="181"/>
        <v>0</v>
      </c>
      <c r="F481" s="164">
        <f t="shared" si="181"/>
        <v>0</v>
      </c>
      <c r="G481" s="164">
        <f t="shared" si="179"/>
        <v>0</v>
      </c>
      <c r="H481" s="164">
        <f t="shared" si="182"/>
        <v>0</v>
      </c>
      <c r="I481" s="164">
        <f t="shared" ref="I481:L484" si="197">SUM(I526,I546)</f>
        <v>0</v>
      </c>
      <c r="J481" s="164">
        <f t="shared" si="197"/>
        <v>0</v>
      </c>
      <c r="K481" s="164">
        <f t="shared" si="197"/>
        <v>0</v>
      </c>
      <c r="L481" s="164">
        <f t="shared" si="197"/>
        <v>0</v>
      </c>
      <c r="M481" s="164">
        <f t="shared" si="183"/>
        <v>0</v>
      </c>
      <c r="N481" s="164">
        <f t="shared" ref="N481:Q484" si="198">SUM(N526,N546)</f>
        <v>0</v>
      </c>
      <c r="O481" s="164">
        <f t="shared" si="198"/>
        <v>0</v>
      </c>
      <c r="P481" s="164">
        <f t="shared" si="198"/>
        <v>0</v>
      </c>
      <c r="Q481" s="164">
        <f t="shared" si="198"/>
        <v>0</v>
      </c>
      <c r="R481" s="164">
        <f t="shared" si="184"/>
        <v>0</v>
      </c>
      <c r="S481" s="164">
        <f t="shared" ref="S481:V484" si="199">SUM(S526,S546)</f>
        <v>0</v>
      </c>
      <c r="T481" s="164">
        <f t="shared" si="199"/>
        <v>0</v>
      </c>
      <c r="U481" s="164">
        <f t="shared" si="199"/>
        <v>0</v>
      </c>
      <c r="V481" s="164">
        <f t="shared" si="199"/>
        <v>0</v>
      </c>
    </row>
    <row r="482" spans="1:22" ht="16.5" thickTop="1" thickBot="1">
      <c r="A482" s="160" t="s">
        <v>121</v>
      </c>
      <c r="B482" s="168" t="s">
        <v>135</v>
      </c>
      <c r="C482" s="164">
        <f t="shared" si="180"/>
        <v>0</v>
      </c>
      <c r="D482" s="164">
        <f t="shared" si="181"/>
        <v>0</v>
      </c>
      <c r="E482" s="164">
        <f t="shared" si="181"/>
        <v>0</v>
      </c>
      <c r="F482" s="164">
        <f t="shared" si="181"/>
        <v>0</v>
      </c>
      <c r="G482" s="164">
        <f t="shared" si="179"/>
        <v>0</v>
      </c>
      <c r="H482" s="164">
        <f t="shared" si="182"/>
        <v>0</v>
      </c>
      <c r="I482" s="164">
        <f t="shared" si="197"/>
        <v>0</v>
      </c>
      <c r="J482" s="164">
        <f t="shared" si="197"/>
        <v>0</v>
      </c>
      <c r="K482" s="164">
        <f t="shared" si="197"/>
        <v>0</v>
      </c>
      <c r="L482" s="164">
        <f t="shared" si="197"/>
        <v>0</v>
      </c>
      <c r="M482" s="164">
        <f t="shared" si="183"/>
        <v>0</v>
      </c>
      <c r="N482" s="164">
        <f t="shared" si="198"/>
        <v>0</v>
      </c>
      <c r="O482" s="164">
        <f t="shared" si="198"/>
        <v>0</v>
      </c>
      <c r="P482" s="164">
        <f t="shared" si="198"/>
        <v>0</v>
      </c>
      <c r="Q482" s="164">
        <f t="shared" si="198"/>
        <v>0</v>
      </c>
      <c r="R482" s="164">
        <f t="shared" si="184"/>
        <v>0</v>
      </c>
      <c r="S482" s="164">
        <f t="shared" si="199"/>
        <v>0</v>
      </c>
      <c r="T482" s="164">
        <f t="shared" si="199"/>
        <v>0</v>
      </c>
      <c r="U482" s="164">
        <f t="shared" si="199"/>
        <v>0</v>
      </c>
      <c r="V482" s="164">
        <f t="shared" si="199"/>
        <v>0</v>
      </c>
    </row>
    <row r="483" spans="1:22" ht="16.5" thickTop="1" thickBot="1">
      <c r="A483" s="160" t="s">
        <v>121</v>
      </c>
      <c r="B483" s="169" t="s">
        <v>138</v>
      </c>
      <c r="C483" s="164">
        <f t="shared" si="180"/>
        <v>0</v>
      </c>
      <c r="D483" s="164">
        <f t="shared" si="181"/>
        <v>0</v>
      </c>
      <c r="E483" s="164">
        <f t="shared" si="181"/>
        <v>0</v>
      </c>
      <c r="F483" s="164">
        <f t="shared" si="181"/>
        <v>0</v>
      </c>
      <c r="G483" s="164">
        <f t="shared" si="179"/>
        <v>0</v>
      </c>
      <c r="H483" s="164">
        <f t="shared" si="182"/>
        <v>0</v>
      </c>
      <c r="I483" s="164">
        <f t="shared" si="197"/>
        <v>0</v>
      </c>
      <c r="J483" s="164">
        <f t="shared" si="197"/>
        <v>0</v>
      </c>
      <c r="K483" s="164">
        <f t="shared" si="197"/>
        <v>0</v>
      </c>
      <c r="L483" s="164">
        <f t="shared" si="197"/>
        <v>0</v>
      </c>
      <c r="M483" s="164">
        <f t="shared" si="183"/>
        <v>0</v>
      </c>
      <c r="N483" s="164">
        <f t="shared" si="198"/>
        <v>0</v>
      </c>
      <c r="O483" s="164">
        <f t="shared" si="198"/>
        <v>0</v>
      </c>
      <c r="P483" s="164">
        <f t="shared" si="198"/>
        <v>0</v>
      </c>
      <c r="Q483" s="164">
        <f t="shared" si="198"/>
        <v>0</v>
      </c>
      <c r="R483" s="164">
        <f t="shared" si="184"/>
        <v>0</v>
      </c>
      <c r="S483" s="164">
        <f t="shared" si="199"/>
        <v>0</v>
      </c>
      <c r="T483" s="164">
        <f t="shared" si="199"/>
        <v>0</v>
      </c>
      <c r="U483" s="164">
        <f t="shared" si="199"/>
        <v>0</v>
      </c>
      <c r="V483" s="164">
        <f t="shared" si="199"/>
        <v>0</v>
      </c>
    </row>
    <row r="484" spans="1:22" ht="16.5" thickTop="1" thickBot="1">
      <c r="A484" s="160" t="s">
        <v>121</v>
      </c>
      <c r="B484" s="170" t="s">
        <v>139</v>
      </c>
      <c r="C484" s="164">
        <f t="shared" si="180"/>
        <v>0</v>
      </c>
      <c r="D484" s="164">
        <f t="shared" si="181"/>
        <v>0</v>
      </c>
      <c r="E484" s="164">
        <f t="shared" si="181"/>
        <v>0</v>
      </c>
      <c r="F484" s="164">
        <f t="shared" si="181"/>
        <v>0</v>
      </c>
      <c r="G484" s="164">
        <f t="shared" si="179"/>
        <v>0</v>
      </c>
      <c r="H484" s="164">
        <f t="shared" si="182"/>
        <v>0</v>
      </c>
      <c r="I484" s="164">
        <f t="shared" si="197"/>
        <v>0</v>
      </c>
      <c r="J484" s="164">
        <f t="shared" si="197"/>
        <v>0</v>
      </c>
      <c r="K484" s="164">
        <f t="shared" si="197"/>
        <v>0</v>
      </c>
      <c r="L484" s="164">
        <f t="shared" si="197"/>
        <v>0</v>
      </c>
      <c r="M484" s="164">
        <f t="shared" si="183"/>
        <v>0</v>
      </c>
      <c r="N484" s="164">
        <f t="shared" si="198"/>
        <v>0</v>
      </c>
      <c r="O484" s="164">
        <f t="shared" si="198"/>
        <v>0</v>
      </c>
      <c r="P484" s="164">
        <f t="shared" si="198"/>
        <v>0</v>
      </c>
      <c r="Q484" s="164">
        <f t="shared" si="198"/>
        <v>0</v>
      </c>
      <c r="R484" s="164">
        <f t="shared" si="184"/>
        <v>0</v>
      </c>
      <c r="S484" s="164">
        <f t="shared" si="199"/>
        <v>0</v>
      </c>
      <c r="T484" s="164">
        <f t="shared" si="199"/>
        <v>0</v>
      </c>
      <c r="U484" s="164">
        <f t="shared" si="199"/>
        <v>0</v>
      </c>
      <c r="V484" s="164">
        <f t="shared" si="199"/>
        <v>0</v>
      </c>
    </row>
    <row r="485" spans="1:22" ht="16.5" thickTop="1" thickBot="1">
      <c r="A485" s="160" t="s">
        <v>121</v>
      </c>
      <c r="B485" s="166" t="s">
        <v>104</v>
      </c>
      <c r="C485" s="164">
        <f t="shared" si="180"/>
        <v>390000</v>
      </c>
      <c r="D485" s="164">
        <f t="shared" si="181"/>
        <v>110000</v>
      </c>
      <c r="E485" s="164">
        <f t="shared" si="181"/>
        <v>98000</v>
      </c>
      <c r="F485" s="164">
        <f t="shared" si="181"/>
        <v>93000</v>
      </c>
      <c r="G485" s="164">
        <f t="shared" si="179"/>
        <v>89000</v>
      </c>
      <c r="H485" s="164">
        <f t="shared" si="182"/>
        <v>390000</v>
      </c>
      <c r="I485" s="164">
        <f>SUM(I496,I530,I538,I550,I558,I569)</f>
        <v>110000</v>
      </c>
      <c r="J485" s="164">
        <f>SUM(J496,J530,J538,J550,J558,J569)</f>
        <v>98000</v>
      </c>
      <c r="K485" s="164">
        <f>SUM(K496,K530,K538,K550,K558,K569)</f>
        <v>93000</v>
      </c>
      <c r="L485" s="164">
        <f>SUM(L496,L530,L538,L550,L558,L569)</f>
        <v>89000</v>
      </c>
      <c r="M485" s="164">
        <f t="shared" si="183"/>
        <v>0</v>
      </c>
      <c r="N485" s="164">
        <f>SUM(N496,N530,N538,N550,N558,N569)</f>
        <v>0</v>
      </c>
      <c r="O485" s="164">
        <f>SUM(O496,O530,O538,O550,O558,O569)</f>
        <v>0</v>
      </c>
      <c r="P485" s="164">
        <f>SUM(P496,P530,P538,P550,P558,P569)</f>
        <v>0</v>
      </c>
      <c r="Q485" s="164">
        <f>SUM(Q496,Q530,Q538,Q550,Q558,Q569)</f>
        <v>0</v>
      </c>
      <c r="R485" s="164">
        <f t="shared" si="184"/>
        <v>0</v>
      </c>
      <c r="S485" s="164">
        <f>SUM(S496,S530,S538,S550,S558,S569)</f>
        <v>0</v>
      </c>
      <c r="T485" s="164">
        <f>SUM(T496,T530,T538,T550,T558,T569)</f>
        <v>0</v>
      </c>
      <c r="U485" s="164">
        <f>SUM(U496,U530,U538,U550,U558,U569)</f>
        <v>0</v>
      </c>
      <c r="V485" s="164">
        <f>SUM(V496,V530,V538,V550,V558,V569)</f>
        <v>0</v>
      </c>
    </row>
    <row r="486" spans="1:22" ht="16.5" thickTop="1" thickBot="1">
      <c r="A486" s="160" t="s">
        <v>121</v>
      </c>
      <c r="B486" s="166" t="s">
        <v>105</v>
      </c>
      <c r="C486" s="164">
        <f t="shared" si="180"/>
        <v>1253000</v>
      </c>
      <c r="D486" s="164">
        <f t="shared" si="181"/>
        <v>319000</v>
      </c>
      <c r="E486" s="164">
        <f t="shared" si="181"/>
        <v>309000</v>
      </c>
      <c r="F486" s="164">
        <f t="shared" si="181"/>
        <v>303000</v>
      </c>
      <c r="G486" s="164">
        <f t="shared" si="179"/>
        <v>322000</v>
      </c>
      <c r="H486" s="164">
        <f t="shared" si="182"/>
        <v>1253000</v>
      </c>
      <c r="I486" s="164">
        <f t="shared" ref="I486:L487" si="200">SUM(I497,I531,I539,I551,I559)</f>
        <v>319000</v>
      </c>
      <c r="J486" s="164">
        <f t="shared" si="200"/>
        <v>309000</v>
      </c>
      <c r="K486" s="164">
        <f t="shared" si="200"/>
        <v>303000</v>
      </c>
      <c r="L486" s="164">
        <f t="shared" si="200"/>
        <v>322000</v>
      </c>
      <c r="M486" s="164">
        <f t="shared" si="183"/>
        <v>0</v>
      </c>
      <c r="N486" s="164">
        <f t="shared" ref="N486:Q487" si="201">SUM(N497,N531,N539,N551,N559)</f>
        <v>0</v>
      </c>
      <c r="O486" s="164">
        <f t="shared" si="201"/>
        <v>0</v>
      </c>
      <c r="P486" s="164">
        <f t="shared" si="201"/>
        <v>0</v>
      </c>
      <c r="Q486" s="164">
        <f t="shared" si="201"/>
        <v>0</v>
      </c>
      <c r="R486" s="164">
        <f t="shared" si="184"/>
        <v>0</v>
      </c>
      <c r="S486" s="164">
        <f t="shared" ref="S486:V487" si="202">SUM(S497,S531,S539,S551,S559)</f>
        <v>0</v>
      </c>
      <c r="T486" s="164">
        <f t="shared" si="202"/>
        <v>0</v>
      </c>
      <c r="U486" s="164">
        <f t="shared" si="202"/>
        <v>0</v>
      </c>
      <c r="V486" s="164">
        <f t="shared" si="202"/>
        <v>0</v>
      </c>
    </row>
    <row r="487" spans="1:22" ht="31.5" thickTop="1" thickBot="1">
      <c r="A487" s="160" t="s">
        <v>121</v>
      </c>
      <c r="B487" s="167" t="s">
        <v>153</v>
      </c>
      <c r="C487" s="164">
        <f t="shared" si="180"/>
        <v>1253000</v>
      </c>
      <c r="D487" s="164">
        <f t="shared" si="181"/>
        <v>319000</v>
      </c>
      <c r="E487" s="164">
        <f t="shared" si="181"/>
        <v>309000</v>
      </c>
      <c r="F487" s="164">
        <f t="shared" si="181"/>
        <v>303000</v>
      </c>
      <c r="G487" s="164">
        <f t="shared" si="179"/>
        <v>322000</v>
      </c>
      <c r="H487" s="164">
        <f t="shared" si="182"/>
        <v>1253000</v>
      </c>
      <c r="I487" s="164">
        <f t="shared" si="200"/>
        <v>319000</v>
      </c>
      <c r="J487" s="164">
        <f t="shared" si="200"/>
        <v>309000</v>
      </c>
      <c r="K487" s="164">
        <f t="shared" si="200"/>
        <v>303000</v>
      </c>
      <c r="L487" s="164">
        <f t="shared" si="200"/>
        <v>322000</v>
      </c>
      <c r="M487" s="164">
        <f t="shared" si="183"/>
        <v>0</v>
      </c>
      <c r="N487" s="164">
        <f t="shared" si="201"/>
        <v>0</v>
      </c>
      <c r="O487" s="164">
        <f t="shared" si="201"/>
        <v>0</v>
      </c>
      <c r="P487" s="164">
        <f t="shared" si="201"/>
        <v>0</v>
      </c>
      <c r="Q487" s="164">
        <f t="shared" si="201"/>
        <v>0</v>
      </c>
      <c r="R487" s="164">
        <f t="shared" si="184"/>
        <v>0</v>
      </c>
      <c r="S487" s="164">
        <f t="shared" si="202"/>
        <v>0</v>
      </c>
      <c r="T487" s="164">
        <f t="shared" si="202"/>
        <v>0</v>
      </c>
      <c r="U487" s="164">
        <f t="shared" si="202"/>
        <v>0</v>
      </c>
      <c r="V487" s="164">
        <f t="shared" si="202"/>
        <v>0</v>
      </c>
    </row>
    <row r="488" spans="1:22" ht="16.5" thickTop="1" thickBot="1">
      <c r="A488" s="160" t="s">
        <v>121</v>
      </c>
      <c r="B488" s="165" t="s">
        <v>155</v>
      </c>
      <c r="C488" s="164">
        <f t="shared" si="180"/>
        <v>7022000</v>
      </c>
      <c r="D488" s="164">
        <f t="shared" si="181"/>
        <v>3620000</v>
      </c>
      <c r="E488" s="164">
        <f t="shared" si="181"/>
        <v>1315000</v>
      </c>
      <c r="F488" s="164">
        <f t="shared" si="181"/>
        <v>1687000</v>
      </c>
      <c r="G488" s="164">
        <f t="shared" si="179"/>
        <v>400000</v>
      </c>
      <c r="H488" s="164">
        <f t="shared" si="182"/>
        <v>7022000</v>
      </c>
      <c r="I488" s="164">
        <f>SUM(I499,I533,I553,I561)</f>
        <v>3620000</v>
      </c>
      <c r="J488" s="164">
        <f>SUM(J499,J533,J553,J561)</f>
        <v>1315000</v>
      </c>
      <c r="K488" s="164">
        <f>SUM(K499,K533,K553,K561)</f>
        <v>1687000</v>
      </c>
      <c r="L488" s="164">
        <f>SUM(L499,L533,L553,L561)</f>
        <v>400000</v>
      </c>
      <c r="M488" s="164">
        <f t="shared" si="183"/>
        <v>0</v>
      </c>
      <c r="N488" s="164">
        <f>SUM(N499,N533,N553,N561)</f>
        <v>0</v>
      </c>
      <c r="O488" s="164">
        <f>SUM(O499,O533,O553,O561)</f>
        <v>0</v>
      </c>
      <c r="P488" s="164">
        <f>SUM(P499,P533,P553,P561)</f>
        <v>0</v>
      </c>
      <c r="Q488" s="164">
        <f>SUM(Q499,Q533,Q553,Q561)</f>
        <v>0</v>
      </c>
      <c r="R488" s="164">
        <f t="shared" si="184"/>
        <v>0</v>
      </c>
      <c r="S488" s="164">
        <f>SUM(S499,S533,S553,S561)</f>
        <v>0</v>
      </c>
      <c r="T488" s="164">
        <f>SUM(T499,T533,T553,T561)</f>
        <v>0</v>
      </c>
      <c r="U488" s="164">
        <f>SUM(U499,U533,U553,U561)</f>
        <v>0</v>
      </c>
      <c r="V488" s="164">
        <f>SUM(V499,V533,V553,V561)</f>
        <v>0</v>
      </c>
    </row>
    <row r="489" spans="1:22" ht="16.5" thickTop="1" thickBot="1">
      <c r="A489" s="160" t="s">
        <v>262</v>
      </c>
      <c r="B489" s="165" t="s">
        <v>263</v>
      </c>
      <c r="C489" s="164">
        <f t="shared" si="180"/>
        <v>18715000</v>
      </c>
      <c r="D489" s="164">
        <f t="shared" si="181"/>
        <v>4588000</v>
      </c>
      <c r="E489" s="164">
        <f t="shared" si="181"/>
        <v>4663000</v>
      </c>
      <c r="F489" s="164">
        <f t="shared" si="181"/>
        <v>4562000</v>
      </c>
      <c r="G489" s="164">
        <f t="shared" si="179"/>
        <v>4902000</v>
      </c>
      <c r="H489" s="164">
        <f t="shared" si="182"/>
        <v>18715000</v>
      </c>
      <c r="I489" s="164">
        <f t="shared" ref="I489:L490" si="203">SUM(I500,I511,I514)</f>
        <v>4588000</v>
      </c>
      <c r="J489" s="164">
        <f t="shared" si="203"/>
        <v>4663000</v>
      </c>
      <c r="K489" s="164">
        <f t="shared" si="203"/>
        <v>4562000</v>
      </c>
      <c r="L489" s="164">
        <f t="shared" si="203"/>
        <v>4902000</v>
      </c>
      <c r="M489" s="164">
        <f t="shared" si="183"/>
        <v>0</v>
      </c>
      <c r="N489" s="164">
        <f t="shared" ref="N489:Q490" si="204">SUM(N500,N511,N514)</f>
        <v>0</v>
      </c>
      <c r="O489" s="164">
        <f t="shared" si="204"/>
        <v>0</v>
      </c>
      <c r="P489" s="164">
        <f t="shared" si="204"/>
        <v>0</v>
      </c>
      <c r="Q489" s="164">
        <f t="shared" si="204"/>
        <v>0</v>
      </c>
      <c r="R489" s="164">
        <f t="shared" si="184"/>
        <v>0</v>
      </c>
      <c r="S489" s="164">
        <f t="shared" ref="S489:V490" si="205">SUM(S500,S511,S514)</f>
        <v>0</v>
      </c>
      <c r="T489" s="164">
        <f t="shared" si="205"/>
        <v>0</v>
      </c>
      <c r="U489" s="164">
        <f t="shared" si="205"/>
        <v>0</v>
      </c>
      <c r="V489" s="164">
        <f t="shared" si="205"/>
        <v>0</v>
      </c>
    </row>
    <row r="490" spans="1:22" ht="16.5" thickTop="1" thickBot="1">
      <c r="A490" s="160" t="s">
        <v>121</v>
      </c>
      <c r="B490" s="166" t="s">
        <v>99</v>
      </c>
      <c r="C490" s="164">
        <f t="shared" si="180"/>
        <v>17465000</v>
      </c>
      <c r="D490" s="164">
        <f t="shared" si="181"/>
        <v>4388000</v>
      </c>
      <c r="E490" s="164">
        <f t="shared" si="181"/>
        <v>4363000</v>
      </c>
      <c r="F490" s="164">
        <f t="shared" si="181"/>
        <v>4162000</v>
      </c>
      <c r="G490" s="164">
        <f t="shared" si="179"/>
        <v>4552000</v>
      </c>
      <c r="H490" s="164">
        <f t="shared" si="182"/>
        <v>17465000</v>
      </c>
      <c r="I490" s="164">
        <f t="shared" si="203"/>
        <v>4388000</v>
      </c>
      <c r="J490" s="164">
        <f t="shared" si="203"/>
        <v>4363000</v>
      </c>
      <c r="K490" s="164">
        <f t="shared" si="203"/>
        <v>4162000</v>
      </c>
      <c r="L490" s="164">
        <f t="shared" si="203"/>
        <v>4552000</v>
      </c>
      <c r="M490" s="164">
        <f t="shared" si="183"/>
        <v>0</v>
      </c>
      <c r="N490" s="164">
        <f t="shared" si="204"/>
        <v>0</v>
      </c>
      <c r="O490" s="164">
        <f t="shared" si="204"/>
        <v>0</v>
      </c>
      <c r="P490" s="164">
        <f t="shared" si="204"/>
        <v>0</v>
      </c>
      <c r="Q490" s="164">
        <f t="shared" si="204"/>
        <v>0</v>
      </c>
      <c r="R490" s="164">
        <f t="shared" si="184"/>
        <v>0</v>
      </c>
      <c r="S490" s="164">
        <f t="shared" si="205"/>
        <v>0</v>
      </c>
      <c r="T490" s="164">
        <f t="shared" si="205"/>
        <v>0</v>
      </c>
      <c r="U490" s="164">
        <f t="shared" si="205"/>
        <v>0</v>
      </c>
      <c r="V490" s="164">
        <f t="shared" si="205"/>
        <v>0</v>
      </c>
    </row>
    <row r="491" spans="1:22" ht="16.5" thickTop="1" thickBot="1">
      <c r="A491" s="160" t="s">
        <v>121</v>
      </c>
      <c r="B491" s="167" t="s">
        <v>100</v>
      </c>
      <c r="C491" s="164">
        <f t="shared" si="180"/>
        <v>8000000</v>
      </c>
      <c r="D491" s="164">
        <f t="shared" si="181"/>
        <v>2000000</v>
      </c>
      <c r="E491" s="164">
        <f t="shared" si="181"/>
        <v>2000000</v>
      </c>
      <c r="F491" s="164">
        <f t="shared" si="181"/>
        <v>2000000</v>
      </c>
      <c r="G491" s="164">
        <f t="shared" si="179"/>
        <v>2000000</v>
      </c>
      <c r="H491" s="164">
        <f t="shared" si="182"/>
        <v>8000000</v>
      </c>
      <c r="I491" s="164">
        <f>SUM(I502,I516)</f>
        <v>2000000</v>
      </c>
      <c r="J491" s="164">
        <f>SUM(J502,J516)</f>
        <v>2000000</v>
      </c>
      <c r="K491" s="164">
        <f>SUM(K502,K516)</f>
        <v>2000000</v>
      </c>
      <c r="L491" s="164">
        <f>SUM(L502,L516)</f>
        <v>2000000</v>
      </c>
      <c r="M491" s="164">
        <f t="shared" si="183"/>
        <v>0</v>
      </c>
      <c r="N491" s="164">
        <f>SUM(N502,N516)</f>
        <v>0</v>
      </c>
      <c r="O491" s="164">
        <f>SUM(O502,O516)</f>
        <v>0</v>
      </c>
      <c r="P491" s="164">
        <f>SUM(P502,P516)</f>
        <v>0</v>
      </c>
      <c r="Q491" s="164">
        <f>SUM(Q502,Q516)</f>
        <v>0</v>
      </c>
      <c r="R491" s="164">
        <f t="shared" si="184"/>
        <v>0</v>
      </c>
      <c r="S491" s="164">
        <f>SUM(S502,S516)</f>
        <v>0</v>
      </c>
      <c r="T491" s="164">
        <f>SUM(T502,T516)</f>
        <v>0</v>
      </c>
      <c r="U491" s="164">
        <f>SUM(U502,U516)</f>
        <v>0</v>
      </c>
      <c r="V491" s="164">
        <f>SUM(V502,V516)</f>
        <v>0</v>
      </c>
    </row>
    <row r="492" spans="1:22" ht="16.5" thickTop="1" thickBot="1">
      <c r="A492" s="160" t="s">
        <v>121</v>
      </c>
      <c r="B492" s="167" t="s">
        <v>101</v>
      </c>
      <c r="C492" s="164">
        <f t="shared" si="180"/>
        <v>8820000</v>
      </c>
      <c r="D492" s="164">
        <f t="shared" si="181"/>
        <v>2105000</v>
      </c>
      <c r="E492" s="164">
        <f t="shared" si="181"/>
        <v>2240000</v>
      </c>
      <c r="F492" s="164">
        <f t="shared" si="181"/>
        <v>2040000</v>
      </c>
      <c r="G492" s="164">
        <f t="shared" si="179"/>
        <v>2435000</v>
      </c>
      <c r="H492" s="164">
        <f t="shared" si="182"/>
        <v>8820000</v>
      </c>
      <c r="I492" s="164">
        <f>SUM(I503,I513,I517)</f>
        <v>2105000</v>
      </c>
      <c r="J492" s="164">
        <f>SUM(J503,J513,J517)</f>
        <v>2240000</v>
      </c>
      <c r="K492" s="164">
        <f>SUM(K503,K513,K517)</f>
        <v>2040000</v>
      </c>
      <c r="L492" s="164">
        <f>SUM(L503,L513,L517)</f>
        <v>2435000</v>
      </c>
      <c r="M492" s="164">
        <f t="shared" si="183"/>
        <v>0</v>
      </c>
      <c r="N492" s="164">
        <f>SUM(N503,N513,N517)</f>
        <v>0</v>
      </c>
      <c r="O492" s="164">
        <f>SUM(O503,O513,O517)</f>
        <v>0</v>
      </c>
      <c r="P492" s="164">
        <f>SUM(P503,P513,P517)</f>
        <v>0</v>
      </c>
      <c r="Q492" s="164">
        <f>SUM(Q503,Q513,Q517)</f>
        <v>0</v>
      </c>
      <c r="R492" s="164">
        <f t="shared" si="184"/>
        <v>0</v>
      </c>
      <c r="S492" s="164">
        <f>SUM(S503,S513,S517)</f>
        <v>0</v>
      </c>
      <c r="T492" s="164">
        <f>SUM(T503,T513,T517)</f>
        <v>0</v>
      </c>
      <c r="U492" s="164">
        <f>SUM(U503,U513,U517)</f>
        <v>0</v>
      </c>
      <c r="V492" s="164">
        <f>SUM(V503,V513,V517)</f>
        <v>0</v>
      </c>
    </row>
    <row r="493" spans="1:22" ht="16.5" thickTop="1" thickBot="1">
      <c r="A493" s="160" t="s">
        <v>121</v>
      </c>
      <c r="B493" s="167" t="s">
        <v>15</v>
      </c>
      <c r="C493" s="164">
        <f t="shared" si="180"/>
        <v>155000</v>
      </c>
      <c r="D493" s="164">
        <f t="shared" si="181"/>
        <v>155000</v>
      </c>
      <c r="E493" s="164">
        <f t="shared" si="181"/>
        <v>0</v>
      </c>
      <c r="F493" s="164">
        <f t="shared" si="181"/>
        <v>0</v>
      </c>
      <c r="G493" s="164">
        <f t="shared" si="179"/>
        <v>0</v>
      </c>
      <c r="H493" s="164">
        <f t="shared" si="182"/>
        <v>155000</v>
      </c>
      <c r="I493" s="164">
        <f t="shared" ref="I493:L495" si="206">SUM(I504)</f>
        <v>155000</v>
      </c>
      <c r="J493" s="164">
        <f t="shared" si="206"/>
        <v>0</v>
      </c>
      <c r="K493" s="164">
        <f t="shared" si="206"/>
        <v>0</v>
      </c>
      <c r="L493" s="164">
        <f t="shared" si="206"/>
        <v>0</v>
      </c>
      <c r="M493" s="164">
        <f t="shared" si="183"/>
        <v>0</v>
      </c>
      <c r="N493" s="164">
        <f t="shared" ref="N493:Q495" si="207">SUM(N504)</f>
        <v>0</v>
      </c>
      <c r="O493" s="164">
        <f t="shared" si="207"/>
        <v>0</v>
      </c>
      <c r="P493" s="164">
        <f t="shared" si="207"/>
        <v>0</v>
      </c>
      <c r="Q493" s="164">
        <f t="shared" si="207"/>
        <v>0</v>
      </c>
      <c r="R493" s="164">
        <f t="shared" si="184"/>
        <v>0</v>
      </c>
      <c r="S493" s="164">
        <f t="shared" ref="S493:V495" si="208">SUM(S504)</f>
        <v>0</v>
      </c>
      <c r="T493" s="164">
        <f t="shared" si="208"/>
        <v>0</v>
      </c>
      <c r="U493" s="164">
        <f t="shared" si="208"/>
        <v>0</v>
      </c>
      <c r="V493" s="164">
        <f t="shared" si="208"/>
        <v>0</v>
      </c>
    </row>
    <row r="494" spans="1:22" ht="16.5" thickTop="1" thickBot="1">
      <c r="A494" s="160" t="s">
        <v>121</v>
      </c>
      <c r="B494" s="168" t="s">
        <v>136</v>
      </c>
      <c r="C494" s="164">
        <f t="shared" si="180"/>
        <v>155000</v>
      </c>
      <c r="D494" s="164">
        <f t="shared" si="181"/>
        <v>155000</v>
      </c>
      <c r="E494" s="164">
        <f t="shared" si="181"/>
        <v>0</v>
      </c>
      <c r="F494" s="164">
        <f t="shared" si="181"/>
        <v>0</v>
      </c>
      <c r="G494" s="164">
        <f t="shared" si="179"/>
        <v>0</v>
      </c>
      <c r="H494" s="164">
        <f t="shared" si="182"/>
        <v>155000</v>
      </c>
      <c r="I494" s="164">
        <f t="shared" si="206"/>
        <v>155000</v>
      </c>
      <c r="J494" s="164">
        <f t="shared" si="206"/>
        <v>0</v>
      </c>
      <c r="K494" s="164">
        <f t="shared" si="206"/>
        <v>0</v>
      </c>
      <c r="L494" s="164">
        <f t="shared" si="206"/>
        <v>0</v>
      </c>
      <c r="M494" s="164">
        <f t="shared" si="183"/>
        <v>0</v>
      </c>
      <c r="N494" s="164">
        <f t="shared" si="207"/>
        <v>0</v>
      </c>
      <c r="O494" s="164">
        <f t="shared" si="207"/>
        <v>0</v>
      </c>
      <c r="P494" s="164">
        <f t="shared" si="207"/>
        <v>0</v>
      </c>
      <c r="Q494" s="164">
        <f t="shared" si="207"/>
        <v>0</v>
      </c>
      <c r="R494" s="164">
        <f t="shared" si="184"/>
        <v>0</v>
      </c>
      <c r="S494" s="164">
        <f t="shared" si="208"/>
        <v>0</v>
      </c>
      <c r="T494" s="164">
        <f t="shared" si="208"/>
        <v>0</v>
      </c>
      <c r="U494" s="164">
        <f t="shared" si="208"/>
        <v>0</v>
      </c>
      <c r="V494" s="164">
        <f t="shared" si="208"/>
        <v>0</v>
      </c>
    </row>
    <row r="495" spans="1:22" ht="16.5" thickTop="1" thickBot="1">
      <c r="A495" s="160" t="s">
        <v>121</v>
      </c>
      <c r="B495" s="169" t="s">
        <v>135</v>
      </c>
      <c r="C495" s="164">
        <f t="shared" si="180"/>
        <v>155000</v>
      </c>
      <c r="D495" s="164">
        <f t="shared" si="181"/>
        <v>155000</v>
      </c>
      <c r="E495" s="164">
        <f t="shared" si="181"/>
        <v>0</v>
      </c>
      <c r="F495" s="164">
        <f t="shared" si="181"/>
        <v>0</v>
      </c>
      <c r="G495" s="164">
        <f t="shared" si="179"/>
        <v>0</v>
      </c>
      <c r="H495" s="164">
        <f t="shared" si="182"/>
        <v>155000</v>
      </c>
      <c r="I495" s="164">
        <f t="shared" si="206"/>
        <v>155000</v>
      </c>
      <c r="J495" s="164">
        <f t="shared" si="206"/>
        <v>0</v>
      </c>
      <c r="K495" s="164">
        <f t="shared" si="206"/>
        <v>0</v>
      </c>
      <c r="L495" s="164">
        <f t="shared" si="206"/>
        <v>0</v>
      </c>
      <c r="M495" s="164">
        <f t="shared" si="183"/>
        <v>0</v>
      </c>
      <c r="N495" s="164">
        <f t="shared" si="207"/>
        <v>0</v>
      </c>
      <c r="O495" s="164">
        <f t="shared" si="207"/>
        <v>0</v>
      </c>
      <c r="P495" s="164">
        <f t="shared" si="207"/>
        <v>0</v>
      </c>
      <c r="Q495" s="164">
        <f t="shared" si="207"/>
        <v>0</v>
      </c>
      <c r="R495" s="164">
        <f t="shared" si="184"/>
        <v>0</v>
      </c>
      <c r="S495" s="164">
        <f t="shared" si="208"/>
        <v>0</v>
      </c>
      <c r="T495" s="164">
        <f t="shared" si="208"/>
        <v>0</v>
      </c>
      <c r="U495" s="164">
        <f t="shared" si="208"/>
        <v>0</v>
      </c>
      <c r="V495" s="164">
        <f t="shared" si="208"/>
        <v>0</v>
      </c>
    </row>
    <row r="496" spans="1:22" ht="16.5" thickTop="1" thickBot="1">
      <c r="A496" s="160" t="s">
        <v>121</v>
      </c>
      <c r="B496" s="167" t="s">
        <v>104</v>
      </c>
      <c r="C496" s="164">
        <f t="shared" si="180"/>
        <v>240000</v>
      </c>
      <c r="D496" s="164">
        <f t="shared" si="181"/>
        <v>65000</v>
      </c>
      <c r="E496" s="164">
        <f t="shared" si="181"/>
        <v>60000</v>
      </c>
      <c r="F496" s="164">
        <f t="shared" si="181"/>
        <v>60000</v>
      </c>
      <c r="G496" s="164">
        <f t="shared" si="179"/>
        <v>55000</v>
      </c>
      <c r="H496" s="164">
        <f t="shared" si="182"/>
        <v>240000</v>
      </c>
      <c r="I496" s="164">
        <f>SUM(I507,I518)</f>
        <v>65000</v>
      </c>
      <c r="J496" s="164">
        <f>SUM(J507,J518)</f>
        <v>60000</v>
      </c>
      <c r="K496" s="164">
        <f>SUM(K507,K518)</f>
        <v>60000</v>
      </c>
      <c r="L496" s="164">
        <f>SUM(L507,L518)</f>
        <v>55000</v>
      </c>
      <c r="M496" s="164">
        <f t="shared" si="183"/>
        <v>0</v>
      </c>
      <c r="N496" s="164">
        <f>SUM(N507,N518)</f>
        <v>0</v>
      </c>
      <c r="O496" s="164">
        <f>SUM(O507,O518)</f>
        <v>0</v>
      </c>
      <c r="P496" s="164">
        <f>SUM(P507,P518)</f>
        <v>0</v>
      </c>
      <c r="Q496" s="164">
        <f>SUM(Q507,Q518)</f>
        <v>0</v>
      </c>
      <c r="R496" s="164">
        <f t="shared" si="184"/>
        <v>0</v>
      </c>
      <c r="S496" s="164">
        <f>SUM(S507,S518)</f>
        <v>0</v>
      </c>
      <c r="T496" s="164">
        <f>SUM(T507,T518)</f>
        <v>0</v>
      </c>
      <c r="U496" s="164">
        <f>SUM(U507,U518)</f>
        <v>0</v>
      </c>
      <c r="V496" s="164">
        <f>SUM(V507,V518)</f>
        <v>0</v>
      </c>
    </row>
    <row r="497" spans="1:22" ht="16.5" thickTop="1" thickBot="1">
      <c r="A497" s="160" t="s">
        <v>121</v>
      </c>
      <c r="B497" s="167" t="s">
        <v>105</v>
      </c>
      <c r="C497" s="164">
        <f t="shared" si="180"/>
        <v>250000</v>
      </c>
      <c r="D497" s="164">
        <f t="shared" si="181"/>
        <v>63000</v>
      </c>
      <c r="E497" s="164">
        <f t="shared" si="181"/>
        <v>63000</v>
      </c>
      <c r="F497" s="164">
        <f t="shared" si="181"/>
        <v>62000</v>
      </c>
      <c r="G497" s="164">
        <f t="shared" si="179"/>
        <v>62000</v>
      </c>
      <c r="H497" s="164">
        <f t="shared" si="182"/>
        <v>250000</v>
      </c>
      <c r="I497" s="164">
        <f t="shared" ref="I497:L499" si="209">SUM(I508)</f>
        <v>63000</v>
      </c>
      <c r="J497" s="164">
        <f t="shared" si="209"/>
        <v>63000</v>
      </c>
      <c r="K497" s="164">
        <f t="shared" si="209"/>
        <v>62000</v>
      </c>
      <c r="L497" s="164">
        <f t="shared" si="209"/>
        <v>62000</v>
      </c>
      <c r="M497" s="164">
        <f t="shared" si="183"/>
        <v>0</v>
      </c>
      <c r="N497" s="164">
        <f t="shared" ref="N497:Q499" si="210">SUM(N508)</f>
        <v>0</v>
      </c>
      <c r="O497" s="164">
        <f t="shared" si="210"/>
        <v>0</v>
      </c>
      <c r="P497" s="164">
        <f t="shared" si="210"/>
        <v>0</v>
      </c>
      <c r="Q497" s="164">
        <f t="shared" si="210"/>
        <v>0</v>
      </c>
      <c r="R497" s="164">
        <f t="shared" si="184"/>
        <v>0</v>
      </c>
      <c r="S497" s="164">
        <f t="shared" ref="S497:V499" si="211">SUM(S508)</f>
        <v>0</v>
      </c>
      <c r="T497" s="164">
        <f t="shared" si="211"/>
        <v>0</v>
      </c>
      <c r="U497" s="164">
        <f t="shared" si="211"/>
        <v>0</v>
      </c>
      <c r="V497" s="164">
        <f t="shared" si="211"/>
        <v>0</v>
      </c>
    </row>
    <row r="498" spans="1:22" ht="31.5" thickTop="1" thickBot="1">
      <c r="A498" s="160" t="s">
        <v>121</v>
      </c>
      <c r="B498" s="168" t="s">
        <v>153</v>
      </c>
      <c r="C498" s="164">
        <f t="shared" si="180"/>
        <v>250000</v>
      </c>
      <c r="D498" s="164">
        <f t="shared" si="181"/>
        <v>63000</v>
      </c>
      <c r="E498" s="164">
        <f t="shared" si="181"/>
        <v>63000</v>
      </c>
      <c r="F498" s="164">
        <f t="shared" si="181"/>
        <v>62000</v>
      </c>
      <c r="G498" s="164">
        <f t="shared" si="179"/>
        <v>62000</v>
      </c>
      <c r="H498" s="164">
        <f t="shared" si="182"/>
        <v>250000</v>
      </c>
      <c r="I498" s="164">
        <f t="shared" si="209"/>
        <v>63000</v>
      </c>
      <c r="J498" s="164">
        <f t="shared" si="209"/>
        <v>63000</v>
      </c>
      <c r="K498" s="164">
        <f t="shared" si="209"/>
        <v>62000</v>
      </c>
      <c r="L498" s="164">
        <f t="shared" si="209"/>
        <v>62000</v>
      </c>
      <c r="M498" s="164">
        <f t="shared" si="183"/>
        <v>0</v>
      </c>
      <c r="N498" s="164">
        <f t="shared" si="210"/>
        <v>0</v>
      </c>
      <c r="O498" s="164">
        <f t="shared" si="210"/>
        <v>0</v>
      </c>
      <c r="P498" s="164">
        <f t="shared" si="210"/>
        <v>0</v>
      </c>
      <c r="Q498" s="164">
        <f t="shared" si="210"/>
        <v>0</v>
      </c>
      <c r="R498" s="164">
        <f t="shared" si="184"/>
        <v>0</v>
      </c>
      <c r="S498" s="164">
        <f t="shared" si="211"/>
        <v>0</v>
      </c>
      <c r="T498" s="164">
        <f t="shared" si="211"/>
        <v>0</v>
      </c>
      <c r="U498" s="164">
        <f t="shared" si="211"/>
        <v>0</v>
      </c>
      <c r="V498" s="164">
        <f t="shared" si="211"/>
        <v>0</v>
      </c>
    </row>
    <row r="499" spans="1:22" ht="16.5" thickTop="1" thickBot="1">
      <c r="A499" s="160" t="s">
        <v>121</v>
      </c>
      <c r="B499" s="166" t="s">
        <v>155</v>
      </c>
      <c r="C499" s="164">
        <f t="shared" si="180"/>
        <v>1250000</v>
      </c>
      <c r="D499" s="164">
        <f t="shared" si="181"/>
        <v>200000</v>
      </c>
      <c r="E499" s="164">
        <f t="shared" si="181"/>
        <v>300000</v>
      </c>
      <c r="F499" s="164">
        <f t="shared" si="181"/>
        <v>400000</v>
      </c>
      <c r="G499" s="164">
        <f t="shared" si="179"/>
        <v>350000</v>
      </c>
      <c r="H499" s="164">
        <f t="shared" si="182"/>
        <v>1250000</v>
      </c>
      <c r="I499" s="164">
        <f t="shared" si="209"/>
        <v>200000</v>
      </c>
      <c r="J499" s="164">
        <f t="shared" si="209"/>
        <v>300000</v>
      </c>
      <c r="K499" s="164">
        <f t="shared" si="209"/>
        <v>400000</v>
      </c>
      <c r="L499" s="164">
        <f t="shared" si="209"/>
        <v>350000</v>
      </c>
      <c r="M499" s="164">
        <f t="shared" si="183"/>
        <v>0</v>
      </c>
      <c r="N499" s="164">
        <f t="shared" si="210"/>
        <v>0</v>
      </c>
      <c r="O499" s="164">
        <f t="shared" si="210"/>
        <v>0</v>
      </c>
      <c r="P499" s="164">
        <f t="shared" si="210"/>
        <v>0</v>
      </c>
      <c r="Q499" s="164">
        <f t="shared" si="210"/>
        <v>0</v>
      </c>
      <c r="R499" s="164">
        <f t="shared" si="184"/>
        <v>0</v>
      </c>
      <c r="S499" s="164">
        <f t="shared" si="211"/>
        <v>0</v>
      </c>
      <c r="T499" s="164">
        <f t="shared" si="211"/>
        <v>0</v>
      </c>
      <c r="U499" s="164">
        <f t="shared" si="211"/>
        <v>0</v>
      </c>
      <c r="V499" s="164">
        <f t="shared" si="211"/>
        <v>0</v>
      </c>
    </row>
    <row r="500" spans="1:22" ht="16.5" thickTop="1" thickBot="1">
      <c r="A500" s="160" t="s">
        <v>264</v>
      </c>
      <c r="B500" s="166" t="s">
        <v>261</v>
      </c>
      <c r="C500" s="164">
        <f t="shared" si="180"/>
        <v>15605000</v>
      </c>
      <c r="D500" s="164">
        <f t="shared" si="181"/>
        <v>3968000</v>
      </c>
      <c r="E500" s="164">
        <f t="shared" si="181"/>
        <v>3763000</v>
      </c>
      <c r="F500" s="164">
        <f t="shared" si="181"/>
        <v>4012000</v>
      </c>
      <c r="G500" s="164">
        <f t="shared" si="179"/>
        <v>3862000</v>
      </c>
      <c r="H500" s="164">
        <f t="shared" si="182"/>
        <v>15605000</v>
      </c>
      <c r="I500" s="164">
        <f>SUM(I501,I510)</f>
        <v>3968000</v>
      </c>
      <c r="J500" s="164">
        <f>SUM(J501,J510)</f>
        <v>3763000</v>
      </c>
      <c r="K500" s="164">
        <f>SUM(K501,K510)</f>
        <v>4012000</v>
      </c>
      <c r="L500" s="164">
        <f>SUM(L501,L510)</f>
        <v>3862000</v>
      </c>
      <c r="M500" s="164">
        <f t="shared" si="183"/>
        <v>0</v>
      </c>
      <c r="N500" s="164">
        <f>SUM(N501,N510)</f>
        <v>0</v>
      </c>
      <c r="O500" s="164">
        <f>SUM(O501,O510)</f>
        <v>0</v>
      </c>
      <c r="P500" s="164">
        <f>SUM(P501,P510)</f>
        <v>0</v>
      </c>
      <c r="Q500" s="164">
        <f>SUM(Q501,Q510)</f>
        <v>0</v>
      </c>
      <c r="R500" s="164">
        <f t="shared" si="184"/>
        <v>0</v>
      </c>
      <c r="S500" s="164">
        <f>SUM(S501,S510)</f>
        <v>0</v>
      </c>
      <c r="T500" s="164">
        <f>SUM(T501,T510)</f>
        <v>0</v>
      </c>
      <c r="U500" s="164">
        <f>SUM(U501,U510)</f>
        <v>0</v>
      </c>
      <c r="V500" s="164">
        <f>SUM(V501,V510)</f>
        <v>0</v>
      </c>
    </row>
    <row r="501" spans="1:22" ht="16.5" thickTop="1" thickBot="1">
      <c r="A501" s="160" t="s">
        <v>121</v>
      </c>
      <c r="B501" s="167" t="s">
        <v>99</v>
      </c>
      <c r="C501" s="164">
        <f t="shared" si="180"/>
        <v>14355000</v>
      </c>
      <c r="D501" s="164">
        <f t="shared" si="181"/>
        <v>3768000</v>
      </c>
      <c r="E501" s="164">
        <f t="shared" si="181"/>
        <v>3463000</v>
      </c>
      <c r="F501" s="164">
        <f t="shared" si="181"/>
        <v>3612000</v>
      </c>
      <c r="G501" s="164">
        <f t="shared" si="179"/>
        <v>3512000</v>
      </c>
      <c r="H501" s="164">
        <f t="shared" si="182"/>
        <v>14355000</v>
      </c>
      <c r="I501" s="164">
        <f>SUM(I502:I504,I507:I508)</f>
        <v>3768000</v>
      </c>
      <c r="J501" s="164">
        <f>SUM(J502:J504,J507:J508)</f>
        <v>3463000</v>
      </c>
      <c r="K501" s="164">
        <f>SUM(K502:K504,K507:K508)</f>
        <v>3612000</v>
      </c>
      <c r="L501" s="164">
        <f>SUM(L502:L504,L507:L508)</f>
        <v>3512000</v>
      </c>
      <c r="M501" s="164">
        <f t="shared" si="183"/>
        <v>0</v>
      </c>
      <c r="N501" s="164">
        <f>SUM(N502:N504,N507:N508)</f>
        <v>0</v>
      </c>
      <c r="O501" s="164">
        <f>SUM(O502:O504,O507:O508)</f>
        <v>0</v>
      </c>
      <c r="P501" s="164">
        <f>SUM(P502:P504,P507:P508)</f>
        <v>0</v>
      </c>
      <c r="Q501" s="164">
        <f>SUM(Q502:Q504,Q507:Q508)</f>
        <v>0</v>
      </c>
      <c r="R501" s="164">
        <f t="shared" si="184"/>
        <v>0</v>
      </c>
      <c r="S501" s="164">
        <f>SUM(S502:S504,S507:S508)</f>
        <v>0</v>
      </c>
      <c r="T501" s="164">
        <f>SUM(T502:T504,T507:T508)</f>
        <v>0</v>
      </c>
      <c r="U501" s="164">
        <f>SUM(U502:U504,U507:U508)</f>
        <v>0</v>
      </c>
      <c r="V501" s="164">
        <f>SUM(V502:V504,V507:V508)</f>
        <v>0</v>
      </c>
    </row>
    <row r="502" spans="1:22" ht="16.5" thickTop="1" thickBot="1">
      <c r="A502" s="160" t="s">
        <v>121</v>
      </c>
      <c r="B502" s="168" t="s">
        <v>100</v>
      </c>
      <c r="C502" s="164">
        <f t="shared" si="180"/>
        <v>6000000</v>
      </c>
      <c r="D502" s="164">
        <f t="shared" si="181"/>
        <v>1500000</v>
      </c>
      <c r="E502" s="164">
        <f t="shared" si="181"/>
        <v>1500000</v>
      </c>
      <c r="F502" s="164">
        <f t="shared" si="181"/>
        <v>1500000</v>
      </c>
      <c r="G502" s="164">
        <f t="shared" si="179"/>
        <v>1500000</v>
      </c>
      <c r="H502" s="164">
        <f t="shared" si="182"/>
        <v>6000000</v>
      </c>
      <c r="I502" s="164">
        <v>1500000</v>
      </c>
      <c r="J502" s="164">
        <v>1500000</v>
      </c>
      <c r="K502" s="164">
        <v>1500000</v>
      </c>
      <c r="L502" s="164">
        <v>1500000</v>
      </c>
      <c r="M502" s="164">
        <f t="shared" si="183"/>
        <v>0</v>
      </c>
      <c r="N502" s="164">
        <v>0</v>
      </c>
      <c r="O502" s="164">
        <v>0</v>
      </c>
      <c r="P502" s="164">
        <v>0</v>
      </c>
      <c r="Q502" s="164">
        <v>0</v>
      </c>
      <c r="R502" s="164">
        <f t="shared" si="184"/>
        <v>0</v>
      </c>
      <c r="S502" s="164">
        <v>0</v>
      </c>
      <c r="T502" s="164">
        <v>0</v>
      </c>
      <c r="U502" s="164">
        <v>0</v>
      </c>
      <c r="V502" s="164">
        <v>0</v>
      </c>
    </row>
    <row r="503" spans="1:22" ht="16.5" thickTop="1" thickBot="1">
      <c r="A503" s="160" t="s">
        <v>121</v>
      </c>
      <c r="B503" s="168" t="s">
        <v>101</v>
      </c>
      <c r="C503" s="164">
        <f t="shared" si="180"/>
        <v>7750000</v>
      </c>
      <c r="D503" s="164">
        <f t="shared" si="181"/>
        <v>2000000</v>
      </c>
      <c r="E503" s="164">
        <f t="shared" si="181"/>
        <v>1850000</v>
      </c>
      <c r="F503" s="164">
        <f t="shared" si="181"/>
        <v>2000000</v>
      </c>
      <c r="G503" s="164">
        <f t="shared" si="179"/>
        <v>1900000</v>
      </c>
      <c r="H503" s="164">
        <f t="shared" si="182"/>
        <v>7750000</v>
      </c>
      <c r="I503" s="164">
        <v>2000000</v>
      </c>
      <c r="J503" s="164">
        <v>1850000</v>
      </c>
      <c r="K503" s="164">
        <v>2000000</v>
      </c>
      <c r="L503" s="164">
        <v>1900000</v>
      </c>
      <c r="M503" s="164">
        <f t="shared" si="183"/>
        <v>0</v>
      </c>
      <c r="N503" s="164">
        <v>0</v>
      </c>
      <c r="O503" s="164">
        <v>0</v>
      </c>
      <c r="P503" s="164">
        <v>0</v>
      </c>
      <c r="Q503" s="164">
        <v>0</v>
      </c>
      <c r="R503" s="164">
        <f t="shared" si="184"/>
        <v>0</v>
      </c>
      <c r="S503" s="164">
        <v>0</v>
      </c>
      <c r="T503" s="164">
        <v>0</v>
      </c>
      <c r="U503" s="164">
        <v>0</v>
      </c>
      <c r="V503" s="164">
        <v>0</v>
      </c>
    </row>
    <row r="504" spans="1:22" ht="16.5" thickTop="1" thickBot="1">
      <c r="A504" s="160" t="s">
        <v>121</v>
      </c>
      <c r="B504" s="168" t="s">
        <v>15</v>
      </c>
      <c r="C504" s="164">
        <f t="shared" si="180"/>
        <v>155000</v>
      </c>
      <c r="D504" s="164">
        <f t="shared" si="181"/>
        <v>155000</v>
      </c>
      <c r="E504" s="164">
        <f t="shared" si="181"/>
        <v>0</v>
      </c>
      <c r="F504" s="164">
        <f t="shared" si="181"/>
        <v>0</v>
      </c>
      <c r="G504" s="164">
        <f t="shared" si="179"/>
        <v>0</v>
      </c>
      <c r="H504" s="164">
        <f t="shared" si="182"/>
        <v>155000</v>
      </c>
      <c r="I504" s="164">
        <f t="shared" ref="I504:L505" si="212">SUM(I505)</f>
        <v>155000</v>
      </c>
      <c r="J504" s="164">
        <f t="shared" si="212"/>
        <v>0</v>
      </c>
      <c r="K504" s="164">
        <f t="shared" si="212"/>
        <v>0</v>
      </c>
      <c r="L504" s="164">
        <f t="shared" si="212"/>
        <v>0</v>
      </c>
      <c r="M504" s="164">
        <f t="shared" si="183"/>
        <v>0</v>
      </c>
      <c r="N504" s="164">
        <f t="shared" ref="N504:Q505" si="213">SUM(N505)</f>
        <v>0</v>
      </c>
      <c r="O504" s="164">
        <f t="shared" si="213"/>
        <v>0</v>
      </c>
      <c r="P504" s="164">
        <f t="shared" si="213"/>
        <v>0</v>
      </c>
      <c r="Q504" s="164">
        <f t="shared" si="213"/>
        <v>0</v>
      </c>
      <c r="R504" s="164">
        <f t="shared" si="184"/>
        <v>0</v>
      </c>
      <c r="S504" s="164">
        <f t="shared" ref="S504:V505" si="214">SUM(S505)</f>
        <v>0</v>
      </c>
      <c r="T504" s="164">
        <f t="shared" si="214"/>
        <v>0</v>
      </c>
      <c r="U504" s="164">
        <f t="shared" si="214"/>
        <v>0</v>
      </c>
      <c r="V504" s="164">
        <f t="shared" si="214"/>
        <v>0</v>
      </c>
    </row>
    <row r="505" spans="1:22" ht="16.5" thickTop="1" thickBot="1">
      <c r="A505" s="160" t="s">
        <v>121</v>
      </c>
      <c r="B505" s="169" t="s">
        <v>136</v>
      </c>
      <c r="C505" s="164">
        <f t="shared" si="180"/>
        <v>155000</v>
      </c>
      <c r="D505" s="164">
        <f t="shared" si="181"/>
        <v>155000</v>
      </c>
      <c r="E505" s="164">
        <f t="shared" si="181"/>
        <v>0</v>
      </c>
      <c r="F505" s="164">
        <f t="shared" si="181"/>
        <v>0</v>
      </c>
      <c r="G505" s="164">
        <f t="shared" si="179"/>
        <v>0</v>
      </c>
      <c r="H505" s="164">
        <f t="shared" si="182"/>
        <v>155000</v>
      </c>
      <c r="I505" s="164">
        <f t="shared" si="212"/>
        <v>155000</v>
      </c>
      <c r="J505" s="164">
        <f t="shared" si="212"/>
        <v>0</v>
      </c>
      <c r="K505" s="164">
        <f t="shared" si="212"/>
        <v>0</v>
      </c>
      <c r="L505" s="164">
        <f t="shared" si="212"/>
        <v>0</v>
      </c>
      <c r="M505" s="164">
        <f t="shared" si="183"/>
        <v>0</v>
      </c>
      <c r="N505" s="164">
        <f t="shared" si="213"/>
        <v>0</v>
      </c>
      <c r="O505" s="164">
        <f t="shared" si="213"/>
        <v>0</v>
      </c>
      <c r="P505" s="164">
        <f t="shared" si="213"/>
        <v>0</v>
      </c>
      <c r="Q505" s="164">
        <f t="shared" si="213"/>
        <v>0</v>
      </c>
      <c r="R505" s="164">
        <f t="shared" si="184"/>
        <v>0</v>
      </c>
      <c r="S505" s="164">
        <f t="shared" si="214"/>
        <v>0</v>
      </c>
      <c r="T505" s="164">
        <f t="shared" si="214"/>
        <v>0</v>
      </c>
      <c r="U505" s="164">
        <f t="shared" si="214"/>
        <v>0</v>
      </c>
      <c r="V505" s="164">
        <f t="shared" si="214"/>
        <v>0</v>
      </c>
    </row>
    <row r="506" spans="1:22" ht="16.5" thickTop="1" thickBot="1">
      <c r="A506" s="160" t="s">
        <v>121</v>
      </c>
      <c r="B506" s="170" t="s">
        <v>135</v>
      </c>
      <c r="C506" s="164">
        <f t="shared" si="180"/>
        <v>155000</v>
      </c>
      <c r="D506" s="164">
        <f t="shared" si="181"/>
        <v>155000</v>
      </c>
      <c r="E506" s="164">
        <f t="shared" si="181"/>
        <v>0</v>
      </c>
      <c r="F506" s="164">
        <f t="shared" si="181"/>
        <v>0</v>
      </c>
      <c r="G506" s="164">
        <f t="shared" si="179"/>
        <v>0</v>
      </c>
      <c r="H506" s="164">
        <f t="shared" si="182"/>
        <v>155000</v>
      </c>
      <c r="I506" s="164">
        <v>155000</v>
      </c>
      <c r="J506" s="164">
        <v>0</v>
      </c>
      <c r="K506" s="164">
        <v>0</v>
      </c>
      <c r="L506" s="164">
        <v>0</v>
      </c>
      <c r="M506" s="164">
        <f t="shared" si="183"/>
        <v>0</v>
      </c>
      <c r="N506" s="164">
        <v>0</v>
      </c>
      <c r="O506" s="164">
        <v>0</v>
      </c>
      <c r="P506" s="164">
        <v>0</v>
      </c>
      <c r="Q506" s="164">
        <v>0</v>
      </c>
      <c r="R506" s="164">
        <f t="shared" si="184"/>
        <v>0</v>
      </c>
      <c r="S506" s="164">
        <v>0</v>
      </c>
      <c r="T506" s="164">
        <v>0</v>
      </c>
      <c r="U506" s="164">
        <v>0</v>
      </c>
      <c r="V506" s="164">
        <v>0</v>
      </c>
    </row>
    <row r="507" spans="1:22" ht="16.5" thickTop="1" thickBot="1">
      <c r="A507" s="160" t="s">
        <v>121</v>
      </c>
      <c r="B507" s="168" t="s">
        <v>104</v>
      </c>
      <c r="C507" s="164">
        <f t="shared" si="180"/>
        <v>200000</v>
      </c>
      <c r="D507" s="164">
        <f t="shared" si="181"/>
        <v>50000</v>
      </c>
      <c r="E507" s="164">
        <f t="shared" si="181"/>
        <v>50000</v>
      </c>
      <c r="F507" s="164">
        <f t="shared" si="181"/>
        <v>50000</v>
      </c>
      <c r="G507" s="164">
        <f t="shared" si="179"/>
        <v>50000</v>
      </c>
      <c r="H507" s="164">
        <f t="shared" si="182"/>
        <v>200000</v>
      </c>
      <c r="I507" s="164">
        <v>50000</v>
      </c>
      <c r="J507" s="164">
        <v>50000</v>
      </c>
      <c r="K507" s="164">
        <v>50000</v>
      </c>
      <c r="L507" s="164">
        <v>50000</v>
      </c>
      <c r="M507" s="164">
        <f t="shared" si="183"/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f t="shared" si="184"/>
        <v>0</v>
      </c>
      <c r="S507" s="164">
        <v>0</v>
      </c>
      <c r="T507" s="164">
        <v>0</v>
      </c>
      <c r="U507" s="164">
        <v>0</v>
      </c>
      <c r="V507" s="164">
        <v>0</v>
      </c>
    </row>
    <row r="508" spans="1:22" ht="16.5" thickTop="1" thickBot="1">
      <c r="A508" s="160" t="s">
        <v>121</v>
      </c>
      <c r="B508" s="168" t="s">
        <v>105</v>
      </c>
      <c r="C508" s="164">
        <f t="shared" si="180"/>
        <v>250000</v>
      </c>
      <c r="D508" s="164">
        <f t="shared" si="181"/>
        <v>63000</v>
      </c>
      <c r="E508" s="164">
        <f t="shared" si="181"/>
        <v>63000</v>
      </c>
      <c r="F508" s="164">
        <f t="shared" si="181"/>
        <v>62000</v>
      </c>
      <c r="G508" s="164">
        <f t="shared" si="179"/>
        <v>62000</v>
      </c>
      <c r="H508" s="164">
        <f t="shared" si="182"/>
        <v>250000</v>
      </c>
      <c r="I508" s="164">
        <f>SUM(I509)</f>
        <v>63000</v>
      </c>
      <c r="J508" s="164">
        <f>SUM(J509)</f>
        <v>63000</v>
      </c>
      <c r="K508" s="164">
        <f>SUM(K509)</f>
        <v>62000</v>
      </c>
      <c r="L508" s="164">
        <f>SUM(L509)</f>
        <v>62000</v>
      </c>
      <c r="M508" s="164">
        <f t="shared" si="183"/>
        <v>0</v>
      </c>
      <c r="N508" s="164">
        <f>SUM(N509)</f>
        <v>0</v>
      </c>
      <c r="O508" s="164">
        <f>SUM(O509)</f>
        <v>0</v>
      </c>
      <c r="P508" s="164">
        <f>SUM(P509)</f>
        <v>0</v>
      </c>
      <c r="Q508" s="164">
        <f>SUM(Q509)</f>
        <v>0</v>
      </c>
      <c r="R508" s="164">
        <f t="shared" si="184"/>
        <v>0</v>
      </c>
      <c r="S508" s="164">
        <f>SUM(S509)</f>
        <v>0</v>
      </c>
      <c r="T508" s="164">
        <f>SUM(T509)</f>
        <v>0</v>
      </c>
      <c r="U508" s="164">
        <f>SUM(U509)</f>
        <v>0</v>
      </c>
      <c r="V508" s="164">
        <f>SUM(V509)</f>
        <v>0</v>
      </c>
    </row>
    <row r="509" spans="1:22" ht="31.5" thickTop="1" thickBot="1">
      <c r="A509" s="160" t="s">
        <v>121</v>
      </c>
      <c r="B509" s="169" t="s">
        <v>153</v>
      </c>
      <c r="C509" s="164">
        <f t="shared" si="180"/>
        <v>250000</v>
      </c>
      <c r="D509" s="164">
        <f t="shared" si="181"/>
        <v>63000</v>
      </c>
      <c r="E509" s="164">
        <f t="shared" si="181"/>
        <v>63000</v>
      </c>
      <c r="F509" s="164">
        <f t="shared" si="181"/>
        <v>62000</v>
      </c>
      <c r="G509" s="164">
        <f t="shared" si="179"/>
        <v>62000</v>
      </c>
      <c r="H509" s="164">
        <f t="shared" si="182"/>
        <v>250000</v>
      </c>
      <c r="I509" s="164">
        <v>63000</v>
      </c>
      <c r="J509" s="164">
        <v>63000</v>
      </c>
      <c r="K509" s="164">
        <v>62000</v>
      </c>
      <c r="L509" s="164">
        <v>62000</v>
      </c>
      <c r="M509" s="164">
        <f t="shared" si="183"/>
        <v>0</v>
      </c>
      <c r="N509" s="164">
        <v>0</v>
      </c>
      <c r="O509" s="164">
        <v>0</v>
      </c>
      <c r="P509" s="164">
        <v>0</v>
      </c>
      <c r="Q509" s="164">
        <v>0</v>
      </c>
      <c r="R509" s="164">
        <f t="shared" si="184"/>
        <v>0</v>
      </c>
      <c r="S509" s="164">
        <v>0</v>
      </c>
      <c r="T509" s="164">
        <v>0</v>
      </c>
      <c r="U509" s="164">
        <v>0</v>
      </c>
      <c r="V509" s="164">
        <v>0</v>
      </c>
    </row>
    <row r="510" spans="1:22" ht="16.5" thickTop="1" thickBot="1">
      <c r="A510" s="160" t="s">
        <v>121</v>
      </c>
      <c r="B510" s="167" t="s">
        <v>155</v>
      </c>
      <c r="C510" s="164">
        <f t="shared" si="180"/>
        <v>1250000</v>
      </c>
      <c r="D510" s="164">
        <f t="shared" si="181"/>
        <v>200000</v>
      </c>
      <c r="E510" s="164">
        <f t="shared" si="181"/>
        <v>300000</v>
      </c>
      <c r="F510" s="164">
        <f t="shared" si="181"/>
        <v>400000</v>
      </c>
      <c r="G510" s="164">
        <f t="shared" si="179"/>
        <v>350000</v>
      </c>
      <c r="H510" s="164">
        <f t="shared" si="182"/>
        <v>1250000</v>
      </c>
      <c r="I510" s="164">
        <v>200000</v>
      </c>
      <c r="J510" s="164">
        <v>300000</v>
      </c>
      <c r="K510" s="164">
        <v>400000</v>
      </c>
      <c r="L510" s="164">
        <v>350000</v>
      </c>
      <c r="M510" s="164">
        <f t="shared" si="183"/>
        <v>0</v>
      </c>
      <c r="N510" s="164">
        <v>0</v>
      </c>
      <c r="O510" s="164">
        <v>0</v>
      </c>
      <c r="P510" s="164">
        <v>0</v>
      </c>
      <c r="Q510" s="164">
        <v>0</v>
      </c>
      <c r="R510" s="164">
        <f t="shared" si="184"/>
        <v>0</v>
      </c>
      <c r="S510" s="164">
        <v>0</v>
      </c>
      <c r="T510" s="164">
        <v>0</v>
      </c>
      <c r="U510" s="164">
        <v>0</v>
      </c>
      <c r="V510" s="164">
        <v>0</v>
      </c>
    </row>
    <row r="511" spans="1:22" ht="16.5" thickTop="1" thickBot="1">
      <c r="A511" s="160" t="s">
        <v>265</v>
      </c>
      <c r="B511" s="166" t="s">
        <v>266</v>
      </c>
      <c r="C511" s="164">
        <f t="shared" si="180"/>
        <v>880000</v>
      </c>
      <c r="D511" s="164">
        <f t="shared" si="181"/>
        <v>45000</v>
      </c>
      <c r="E511" s="164">
        <f t="shared" si="181"/>
        <v>340000</v>
      </c>
      <c r="F511" s="164">
        <f t="shared" si="181"/>
        <v>0</v>
      </c>
      <c r="G511" s="164">
        <f t="shared" si="179"/>
        <v>495000</v>
      </c>
      <c r="H511" s="164">
        <f t="shared" si="182"/>
        <v>880000</v>
      </c>
      <c r="I511" s="164">
        <f t="shared" ref="I511:L512" si="215">SUM(I512)</f>
        <v>45000</v>
      </c>
      <c r="J511" s="164">
        <f t="shared" si="215"/>
        <v>340000</v>
      </c>
      <c r="K511" s="164">
        <f t="shared" si="215"/>
        <v>0</v>
      </c>
      <c r="L511" s="164">
        <f t="shared" si="215"/>
        <v>495000</v>
      </c>
      <c r="M511" s="164">
        <f t="shared" si="183"/>
        <v>0</v>
      </c>
      <c r="N511" s="164">
        <f t="shared" ref="N511:Q512" si="216">SUM(N512)</f>
        <v>0</v>
      </c>
      <c r="O511" s="164">
        <f t="shared" si="216"/>
        <v>0</v>
      </c>
      <c r="P511" s="164">
        <f t="shared" si="216"/>
        <v>0</v>
      </c>
      <c r="Q511" s="164">
        <f t="shared" si="216"/>
        <v>0</v>
      </c>
      <c r="R511" s="164">
        <f t="shared" si="184"/>
        <v>0</v>
      </c>
      <c r="S511" s="164">
        <f t="shared" ref="S511:V512" si="217">SUM(S512)</f>
        <v>0</v>
      </c>
      <c r="T511" s="164">
        <f t="shared" si="217"/>
        <v>0</v>
      </c>
      <c r="U511" s="164">
        <f t="shared" si="217"/>
        <v>0</v>
      </c>
      <c r="V511" s="164">
        <f t="shared" si="217"/>
        <v>0</v>
      </c>
    </row>
    <row r="512" spans="1:22" ht="16.5" thickTop="1" thickBot="1">
      <c r="A512" s="160" t="s">
        <v>121</v>
      </c>
      <c r="B512" s="167" t="s">
        <v>99</v>
      </c>
      <c r="C512" s="164">
        <f t="shared" si="180"/>
        <v>880000</v>
      </c>
      <c r="D512" s="164">
        <f t="shared" si="181"/>
        <v>45000</v>
      </c>
      <c r="E512" s="164">
        <f t="shared" si="181"/>
        <v>340000</v>
      </c>
      <c r="F512" s="164">
        <f t="shared" si="181"/>
        <v>0</v>
      </c>
      <c r="G512" s="164">
        <f t="shared" si="179"/>
        <v>495000</v>
      </c>
      <c r="H512" s="164">
        <f t="shared" si="182"/>
        <v>880000</v>
      </c>
      <c r="I512" s="164">
        <f t="shared" si="215"/>
        <v>45000</v>
      </c>
      <c r="J512" s="164">
        <f t="shared" si="215"/>
        <v>340000</v>
      </c>
      <c r="K512" s="164">
        <f t="shared" si="215"/>
        <v>0</v>
      </c>
      <c r="L512" s="164">
        <f t="shared" si="215"/>
        <v>495000</v>
      </c>
      <c r="M512" s="164">
        <f t="shared" si="183"/>
        <v>0</v>
      </c>
      <c r="N512" s="164">
        <f t="shared" si="216"/>
        <v>0</v>
      </c>
      <c r="O512" s="164">
        <f t="shared" si="216"/>
        <v>0</v>
      </c>
      <c r="P512" s="164">
        <f t="shared" si="216"/>
        <v>0</v>
      </c>
      <c r="Q512" s="164">
        <f t="shared" si="216"/>
        <v>0</v>
      </c>
      <c r="R512" s="164">
        <f t="shared" si="184"/>
        <v>0</v>
      </c>
      <c r="S512" s="164">
        <f t="shared" si="217"/>
        <v>0</v>
      </c>
      <c r="T512" s="164">
        <f t="shared" si="217"/>
        <v>0</v>
      </c>
      <c r="U512" s="164">
        <f t="shared" si="217"/>
        <v>0</v>
      </c>
      <c r="V512" s="164">
        <f t="shared" si="217"/>
        <v>0</v>
      </c>
    </row>
    <row r="513" spans="1:22" ht="16.5" thickTop="1" thickBot="1">
      <c r="A513" s="160" t="s">
        <v>121</v>
      </c>
      <c r="B513" s="168" t="s">
        <v>101</v>
      </c>
      <c r="C513" s="164">
        <f t="shared" si="180"/>
        <v>880000</v>
      </c>
      <c r="D513" s="164">
        <f t="shared" si="181"/>
        <v>45000</v>
      </c>
      <c r="E513" s="164">
        <f t="shared" si="181"/>
        <v>340000</v>
      </c>
      <c r="F513" s="164">
        <f t="shared" si="181"/>
        <v>0</v>
      </c>
      <c r="G513" s="164">
        <f t="shared" si="179"/>
        <v>495000</v>
      </c>
      <c r="H513" s="164">
        <f t="shared" si="182"/>
        <v>880000</v>
      </c>
      <c r="I513" s="164">
        <v>45000</v>
      </c>
      <c r="J513" s="164">
        <v>340000</v>
      </c>
      <c r="K513" s="164">
        <v>0</v>
      </c>
      <c r="L513" s="164">
        <v>495000</v>
      </c>
      <c r="M513" s="164">
        <f t="shared" si="183"/>
        <v>0</v>
      </c>
      <c r="N513" s="164">
        <v>0</v>
      </c>
      <c r="O513" s="164">
        <v>0</v>
      </c>
      <c r="P513" s="164">
        <v>0</v>
      </c>
      <c r="Q513" s="164">
        <v>0</v>
      </c>
      <c r="R513" s="164">
        <f t="shared" si="184"/>
        <v>0</v>
      </c>
      <c r="S513" s="164">
        <v>0</v>
      </c>
      <c r="T513" s="164">
        <v>0</v>
      </c>
      <c r="U513" s="164">
        <v>0</v>
      </c>
      <c r="V513" s="164">
        <v>0</v>
      </c>
    </row>
    <row r="514" spans="1:22" ht="16.5" thickTop="1" thickBot="1">
      <c r="A514" s="160" t="s">
        <v>267</v>
      </c>
      <c r="B514" s="166" t="s">
        <v>268</v>
      </c>
      <c r="C514" s="164">
        <f t="shared" si="180"/>
        <v>2230000</v>
      </c>
      <c r="D514" s="164">
        <f t="shared" si="181"/>
        <v>575000</v>
      </c>
      <c r="E514" s="164">
        <f t="shared" si="181"/>
        <v>560000</v>
      </c>
      <c r="F514" s="164">
        <f t="shared" si="181"/>
        <v>550000</v>
      </c>
      <c r="G514" s="164">
        <f t="shared" si="179"/>
        <v>545000</v>
      </c>
      <c r="H514" s="164">
        <f t="shared" si="182"/>
        <v>2230000</v>
      </c>
      <c r="I514" s="164">
        <f>SUM(I515)</f>
        <v>575000</v>
      </c>
      <c r="J514" s="164">
        <f>SUM(J515)</f>
        <v>560000</v>
      </c>
      <c r="K514" s="164">
        <f>SUM(K515)</f>
        <v>550000</v>
      </c>
      <c r="L514" s="164">
        <f>SUM(L515)</f>
        <v>545000</v>
      </c>
      <c r="M514" s="164">
        <f t="shared" si="183"/>
        <v>0</v>
      </c>
      <c r="N514" s="164">
        <f>SUM(N515)</f>
        <v>0</v>
      </c>
      <c r="O514" s="164">
        <f>SUM(O515)</f>
        <v>0</v>
      </c>
      <c r="P514" s="164">
        <f>SUM(P515)</f>
        <v>0</v>
      </c>
      <c r="Q514" s="164">
        <f>SUM(Q515)</f>
        <v>0</v>
      </c>
      <c r="R514" s="164">
        <f t="shared" si="184"/>
        <v>0</v>
      </c>
      <c r="S514" s="164">
        <f>SUM(S515)</f>
        <v>0</v>
      </c>
      <c r="T514" s="164">
        <f>SUM(T515)</f>
        <v>0</v>
      </c>
      <c r="U514" s="164">
        <f>SUM(U515)</f>
        <v>0</v>
      </c>
      <c r="V514" s="164">
        <f>SUM(V515)</f>
        <v>0</v>
      </c>
    </row>
    <row r="515" spans="1:22" ht="16.5" thickTop="1" thickBot="1">
      <c r="A515" s="160" t="s">
        <v>121</v>
      </c>
      <c r="B515" s="167" t="s">
        <v>99</v>
      </c>
      <c r="C515" s="164">
        <f t="shared" si="180"/>
        <v>2230000</v>
      </c>
      <c r="D515" s="164">
        <f t="shared" si="181"/>
        <v>575000</v>
      </c>
      <c r="E515" s="164">
        <f t="shared" si="181"/>
        <v>560000</v>
      </c>
      <c r="F515" s="164">
        <f t="shared" si="181"/>
        <v>550000</v>
      </c>
      <c r="G515" s="164">
        <f t="shared" si="179"/>
        <v>545000</v>
      </c>
      <c r="H515" s="164">
        <f t="shared" si="182"/>
        <v>2230000</v>
      </c>
      <c r="I515" s="164">
        <f>SUM(I516:I518)</f>
        <v>575000</v>
      </c>
      <c r="J515" s="164">
        <f>SUM(J516:J518)</f>
        <v>560000</v>
      </c>
      <c r="K515" s="164">
        <f>SUM(K516:K518)</f>
        <v>550000</v>
      </c>
      <c r="L515" s="164">
        <f>SUM(L516:L518)</f>
        <v>545000</v>
      </c>
      <c r="M515" s="164">
        <f t="shared" si="183"/>
        <v>0</v>
      </c>
      <c r="N515" s="164">
        <f>SUM(N516:N518)</f>
        <v>0</v>
      </c>
      <c r="O515" s="164">
        <f>SUM(O516:O518)</f>
        <v>0</v>
      </c>
      <c r="P515" s="164">
        <f>SUM(P516:P518)</f>
        <v>0</v>
      </c>
      <c r="Q515" s="164">
        <f>SUM(Q516:Q518)</f>
        <v>0</v>
      </c>
      <c r="R515" s="164">
        <f t="shared" si="184"/>
        <v>0</v>
      </c>
      <c r="S515" s="164">
        <f>SUM(S516:S518)</f>
        <v>0</v>
      </c>
      <c r="T515" s="164">
        <f>SUM(T516:T518)</f>
        <v>0</v>
      </c>
      <c r="U515" s="164">
        <f>SUM(U516:U518)</f>
        <v>0</v>
      </c>
      <c r="V515" s="164">
        <f>SUM(V516:V518)</f>
        <v>0</v>
      </c>
    </row>
    <row r="516" spans="1:22" ht="16.5" thickTop="1" thickBot="1">
      <c r="A516" s="160" t="s">
        <v>121</v>
      </c>
      <c r="B516" s="168" t="s">
        <v>100</v>
      </c>
      <c r="C516" s="164">
        <f t="shared" si="180"/>
        <v>2000000</v>
      </c>
      <c r="D516" s="164">
        <f t="shared" si="181"/>
        <v>500000</v>
      </c>
      <c r="E516" s="164">
        <f t="shared" si="181"/>
        <v>500000</v>
      </c>
      <c r="F516" s="164">
        <f t="shared" si="181"/>
        <v>500000</v>
      </c>
      <c r="G516" s="164">
        <f t="shared" si="179"/>
        <v>500000</v>
      </c>
      <c r="H516" s="164">
        <f t="shared" si="182"/>
        <v>2000000</v>
      </c>
      <c r="I516" s="164">
        <v>500000</v>
      </c>
      <c r="J516" s="164">
        <v>500000</v>
      </c>
      <c r="K516" s="164">
        <v>500000</v>
      </c>
      <c r="L516" s="164">
        <v>500000</v>
      </c>
      <c r="M516" s="164">
        <f t="shared" si="183"/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f t="shared" si="184"/>
        <v>0</v>
      </c>
      <c r="S516" s="164">
        <v>0</v>
      </c>
      <c r="T516" s="164">
        <v>0</v>
      </c>
      <c r="U516" s="164">
        <v>0</v>
      </c>
      <c r="V516" s="164">
        <v>0</v>
      </c>
    </row>
    <row r="517" spans="1:22" ht="16.5" thickTop="1" thickBot="1">
      <c r="A517" s="160" t="s">
        <v>121</v>
      </c>
      <c r="B517" s="168" t="s">
        <v>101</v>
      </c>
      <c r="C517" s="164">
        <f t="shared" si="180"/>
        <v>190000</v>
      </c>
      <c r="D517" s="164">
        <f t="shared" si="181"/>
        <v>60000</v>
      </c>
      <c r="E517" s="164">
        <f t="shared" si="181"/>
        <v>50000</v>
      </c>
      <c r="F517" s="164">
        <f t="shared" si="181"/>
        <v>40000</v>
      </c>
      <c r="G517" s="164">
        <f t="shared" si="181"/>
        <v>40000</v>
      </c>
      <c r="H517" s="164">
        <f t="shared" si="182"/>
        <v>190000</v>
      </c>
      <c r="I517" s="164">
        <v>60000</v>
      </c>
      <c r="J517" s="164">
        <v>50000</v>
      </c>
      <c r="K517" s="164">
        <v>40000</v>
      </c>
      <c r="L517" s="164">
        <v>40000</v>
      </c>
      <c r="M517" s="164">
        <f t="shared" si="183"/>
        <v>0</v>
      </c>
      <c r="N517" s="164">
        <v>0</v>
      </c>
      <c r="O517" s="164">
        <v>0</v>
      </c>
      <c r="P517" s="164">
        <v>0</v>
      </c>
      <c r="Q517" s="164">
        <v>0</v>
      </c>
      <c r="R517" s="164">
        <f t="shared" si="184"/>
        <v>0</v>
      </c>
      <c r="S517" s="164">
        <v>0</v>
      </c>
      <c r="T517" s="164">
        <v>0</v>
      </c>
      <c r="U517" s="164">
        <v>0</v>
      </c>
      <c r="V517" s="164">
        <v>0</v>
      </c>
    </row>
    <row r="518" spans="1:22" ht="16.5" thickTop="1" thickBot="1">
      <c r="A518" s="160" t="s">
        <v>121</v>
      </c>
      <c r="B518" s="168" t="s">
        <v>104</v>
      </c>
      <c r="C518" s="164">
        <f t="shared" ref="C518:C581" si="218">SUM(D518:G518)</f>
        <v>40000</v>
      </c>
      <c r="D518" s="164">
        <f t="shared" ref="D518:G581" si="219">SUM(I518,N518,S518)</f>
        <v>15000</v>
      </c>
      <c r="E518" s="164">
        <f t="shared" si="219"/>
        <v>10000</v>
      </c>
      <c r="F518" s="164">
        <f t="shared" si="219"/>
        <v>10000</v>
      </c>
      <c r="G518" s="164">
        <f t="shared" si="219"/>
        <v>5000</v>
      </c>
      <c r="H518" s="164">
        <f t="shared" ref="H518:H581" si="220">SUM(I518:L518)</f>
        <v>40000</v>
      </c>
      <c r="I518" s="164">
        <v>15000</v>
      </c>
      <c r="J518" s="164">
        <v>10000</v>
      </c>
      <c r="K518" s="164">
        <v>10000</v>
      </c>
      <c r="L518" s="164">
        <v>5000</v>
      </c>
      <c r="M518" s="164">
        <f t="shared" ref="M518:M581" si="221">SUM(N518:Q518)</f>
        <v>0</v>
      </c>
      <c r="N518" s="164">
        <v>0</v>
      </c>
      <c r="O518" s="164">
        <v>0</v>
      </c>
      <c r="P518" s="164">
        <v>0</v>
      </c>
      <c r="Q518" s="164">
        <v>0</v>
      </c>
      <c r="R518" s="164">
        <f t="shared" ref="R518:R581" si="222">SUM(S518:V518)</f>
        <v>0</v>
      </c>
      <c r="S518" s="164">
        <v>0</v>
      </c>
      <c r="T518" s="164">
        <v>0</v>
      </c>
      <c r="U518" s="164">
        <v>0</v>
      </c>
      <c r="V518" s="164">
        <v>0</v>
      </c>
    </row>
    <row r="519" spans="1:22" ht="31.5" thickTop="1" thickBot="1">
      <c r="A519" s="160" t="s">
        <v>269</v>
      </c>
      <c r="B519" s="165" t="s">
        <v>270</v>
      </c>
      <c r="C519" s="164">
        <f t="shared" si="218"/>
        <v>40000000</v>
      </c>
      <c r="D519" s="164">
        <f t="shared" si="219"/>
        <v>22050000</v>
      </c>
      <c r="E519" s="164">
        <f t="shared" si="219"/>
        <v>4200000</v>
      </c>
      <c r="F519" s="164">
        <f t="shared" si="219"/>
        <v>11700000</v>
      </c>
      <c r="G519" s="164">
        <f t="shared" si="219"/>
        <v>2050000</v>
      </c>
      <c r="H519" s="164">
        <f t="shared" si="220"/>
        <v>40000000</v>
      </c>
      <c r="I519" s="164">
        <f>SUM(I520,I533)</f>
        <v>22050000</v>
      </c>
      <c r="J519" s="164">
        <f>SUM(J520,J533)</f>
        <v>4200000</v>
      </c>
      <c r="K519" s="164">
        <f>SUM(K520,K533)</f>
        <v>11700000</v>
      </c>
      <c r="L519" s="164">
        <f>SUM(L520,L533)</f>
        <v>2050000</v>
      </c>
      <c r="M519" s="164">
        <f t="shared" si="221"/>
        <v>0</v>
      </c>
      <c r="N519" s="164">
        <f>SUM(N520,N533)</f>
        <v>0</v>
      </c>
      <c r="O519" s="164">
        <f>SUM(O520,O533)</f>
        <v>0</v>
      </c>
      <c r="P519" s="164">
        <f>SUM(P520,P533)</f>
        <v>0</v>
      </c>
      <c r="Q519" s="164">
        <f>SUM(Q520,Q533)</f>
        <v>0</v>
      </c>
      <c r="R519" s="164">
        <f t="shared" si="222"/>
        <v>0</v>
      </c>
      <c r="S519" s="164">
        <f>SUM(S520,S533)</f>
        <v>0</v>
      </c>
      <c r="T519" s="164">
        <f>SUM(T520,T533)</f>
        <v>0</v>
      </c>
      <c r="U519" s="164">
        <f>SUM(U520,U533)</f>
        <v>0</v>
      </c>
      <c r="V519" s="164">
        <f>SUM(V520,V533)</f>
        <v>0</v>
      </c>
    </row>
    <row r="520" spans="1:22" ht="16.5" thickTop="1" thickBot="1">
      <c r="A520" s="160" t="s">
        <v>121</v>
      </c>
      <c r="B520" s="166" t="s">
        <v>99</v>
      </c>
      <c r="C520" s="164">
        <f t="shared" si="218"/>
        <v>35600000</v>
      </c>
      <c r="D520" s="164">
        <f t="shared" si="219"/>
        <v>18650000</v>
      </c>
      <c r="E520" s="164">
        <f t="shared" si="219"/>
        <v>3200000</v>
      </c>
      <c r="F520" s="164">
        <f t="shared" si="219"/>
        <v>11700000</v>
      </c>
      <c r="G520" s="164">
        <f t="shared" si="219"/>
        <v>2050000</v>
      </c>
      <c r="H520" s="164">
        <f t="shared" si="220"/>
        <v>35600000</v>
      </c>
      <c r="I520" s="164">
        <f>SUM(I521:I523,I530:I531)</f>
        <v>18650000</v>
      </c>
      <c r="J520" s="164">
        <f>SUM(J521:J523,J530:J531)</f>
        <v>3200000</v>
      </c>
      <c r="K520" s="164">
        <f>SUM(K521:K523,K530:K531)</f>
        <v>11700000</v>
      </c>
      <c r="L520" s="164">
        <f>SUM(L521:L523,L530:L531)</f>
        <v>2050000</v>
      </c>
      <c r="M520" s="164">
        <f t="shared" si="221"/>
        <v>0</v>
      </c>
      <c r="N520" s="164">
        <f>SUM(N521:N523,N530:N531)</f>
        <v>0</v>
      </c>
      <c r="O520" s="164">
        <f>SUM(O521:O523,O530:O531)</f>
        <v>0</v>
      </c>
      <c r="P520" s="164">
        <f>SUM(P521:P523,P530:P531)</f>
        <v>0</v>
      </c>
      <c r="Q520" s="164">
        <f>SUM(Q521:Q523,Q530:Q531)</f>
        <v>0</v>
      </c>
      <c r="R520" s="164">
        <f t="shared" si="222"/>
        <v>0</v>
      </c>
      <c r="S520" s="164">
        <f>SUM(S521:S523,S530:S531)</f>
        <v>0</v>
      </c>
      <c r="T520" s="164">
        <f>SUM(T521:T523,T530:T531)</f>
        <v>0</v>
      </c>
      <c r="U520" s="164">
        <f>SUM(U521:U523,U530:U531)</f>
        <v>0</v>
      </c>
      <c r="V520" s="164">
        <f>SUM(V521:V523,V530:V531)</f>
        <v>0</v>
      </c>
    </row>
    <row r="521" spans="1:22" ht="16.5" thickTop="1" thickBot="1">
      <c r="A521" s="160" t="s">
        <v>121</v>
      </c>
      <c r="B521" s="167" t="s">
        <v>100</v>
      </c>
      <c r="C521" s="164">
        <f t="shared" si="218"/>
        <v>16500000</v>
      </c>
      <c r="D521" s="164">
        <f t="shared" si="219"/>
        <v>16500000</v>
      </c>
      <c r="E521" s="164">
        <f t="shared" si="219"/>
        <v>0</v>
      </c>
      <c r="F521" s="164">
        <f t="shared" si="219"/>
        <v>0</v>
      </c>
      <c r="G521" s="164">
        <f t="shared" si="219"/>
        <v>0</v>
      </c>
      <c r="H521" s="164">
        <f t="shared" si="220"/>
        <v>16500000</v>
      </c>
      <c r="I521" s="164">
        <v>16500000</v>
      </c>
      <c r="J521" s="164">
        <v>0</v>
      </c>
      <c r="K521" s="164">
        <v>0</v>
      </c>
      <c r="L521" s="164">
        <v>0</v>
      </c>
      <c r="M521" s="164">
        <f t="shared" si="221"/>
        <v>0</v>
      </c>
      <c r="N521" s="164">
        <v>0</v>
      </c>
      <c r="O521" s="164">
        <v>0</v>
      </c>
      <c r="P521" s="164">
        <v>0</v>
      </c>
      <c r="Q521" s="164">
        <v>0</v>
      </c>
      <c r="R521" s="164">
        <f t="shared" si="222"/>
        <v>0</v>
      </c>
      <c r="S521" s="164">
        <v>0</v>
      </c>
      <c r="T521" s="164">
        <v>0</v>
      </c>
      <c r="U521" s="164">
        <v>0</v>
      </c>
      <c r="V521" s="164">
        <v>0</v>
      </c>
    </row>
    <row r="522" spans="1:22" ht="16.5" thickTop="1" thickBot="1">
      <c r="A522" s="160" t="s">
        <v>121</v>
      </c>
      <c r="B522" s="167" t="s">
        <v>101</v>
      </c>
      <c r="C522" s="164">
        <f t="shared" si="218"/>
        <v>19100000</v>
      </c>
      <c r="D522" s="164">
        <f t="shared" si="219"/>
        <v>2150000</v>
      </c>
      <c r="E522" s="164">
        <f t="shared" si="219"/>
        <v>3200000</v>
      </c>
      <c r="F522" s="164">
        <f t="shared" si="219"/>
        <v>11700000</v>
      </c>
      <c r="G522" s="164">
        <f t="shared" si="219"/>
        <v>2050000</v>
      </c>
      <c r="H522" s="164">
        <f t="shared" si="220"/>
        <v>19100000</v>
      </c>
      <c r="I522" s="164">
        <v>2150000</v>
      </c>
      <c r="J522" s="164">
        <v>3200000</v>
      </c>
      <c r="K522" s="164">
        <v>11700000</v>
      </c>
      <c r="L522" s="164">
        <v>2050000</v>
      </c>
      <c r="M522" s="164">
        <f t="shared" si="221"/>
        <v>0</v>
      </c>
      <c r="N522" s="164">
        <v>0</v>
      </c>
      <c r="O522" s="164">
        <v>0</v>
      </c>
      <c r="P522" s="164">
        <v>0</v>
      </c>
      <c r="Q522" s="164">
        <v>0</v>
      </c>
      <c r="R522" s="164">
        <f t="shared" si="222"/>
        <v>0</v>
      </c>
      <c r="S522" s="164">
        <v>0</v>
      </c>
      <c r="T522" s="164">
        <v>0</v>
      </c>
      <c r="U522" s="164">
        <v>0</v>
      </c>
      <c r="V522" s="164">
        <v>0</v>
      </c>
    </row>
    <row r="523" spans="1:22" ht="16.5" thickTop="1" thickBot="1">
      <c r="A523" s="160" t="s">
        <v>121</v>
      </c>
      <c r="B523" s="167" t="s">
        <v>15</v>
      </c>
      <c r="C523" s="164">
        <f t="shared" si="218"/>
        <v>0</v>
      </c>
      <c r="D523" s="164">
        <f t="shared" si="219"/>
        <v>0</v>
      </c>
      <c r="E523" s="164">
        <f t="shared" si="219"/>
        <v>0</v>
      </c>
      <c r="F523" s="164">
        <f t="shared" si="219"/>
        <v>0</v>
      </c>
      <c r="G523" s="164">
        <f t="shared" si="219"/>
        <v>0</v>
      </c>
      <c r="H523" s="164">
        <f t="shared" si="220"/>
        <v>0</v>
      </c>
      <c r="I523" s="164">
        <f>SUM(I524,I526)</f>
        <v>0</v>
      </c>
      <c r="J523" s="164">
        <f>SUM(J524,J526)</f>
        <v>0</v>
      </c>
      <c r="K523" s="164">
        <f>SUM(K524,K526)</f>
        <v>0</v>
      </c>
      <c r="L523" s="164">
        <f>SUM(L524,L526)</f>
        <v>0</v>
      </c>
      <c r="M523" s="164">
        <f t="shared" si="221"/>
        <v>0</v>
      </c>
      <c r="N523" s="164">
        <f>SUM(N524,N526)</f>
        <v>0</v>
      </c>
      <c r="O523" s="164">
        <f>SUM(O524,O526)</f>
        <v>0</v>
      </c>
      <c r="P523" s="164">
        <f>SUM(P524,P526)</f>
        <v>0</v>
      </c>
      <c r="Q523" s="164">
        <f>SUM(Q524,Q526)</f>
        <v>0</v>
      </c>
      <c r="R523" s="164">
        <f t="shared" si="222"/>
        <v>0</v>
      </c>
      <c r="S523" s="164">
        <f>SUM(S524,S526)</f>
        <v>0</v>
      </c>
      <c r="T523" s="164">
        <f>SUM(T524,T526)</f>
        <v>0</v>
      </c>
      <c r="U523" s="164">
        <f>SUM(U524,U526)</f>
        <v>0</v>
      </c>
      <c r="V523" s="164">
        <f>SUM(V524,V526)</f>
        <v>0</v>
      </c>
    </row>
    <row r="524" spans="1:22" ht="16.5" thickTop="1" thickBot="1">
      <c r="A524" s="160" t="s">
        <v>121</v>
      </c>
      <c r="B524" s="168" t="s">
        <v>134</v>
      </c>
      <c r="C524" s="164">
        <f t="shared" si="218"/>
        <v>0</v>
      </c>
      <c r="D524" s="164">
        <f t="shared" si="219"/>
        <v>0</v>
      </c>
      <c r="E524" s="164">
        <f t="shared" si="219"/>
        <v>0</v>
      </c>
      <c r="F524" s="164">
        <f t="shared" si="219"/>
        <v>0</v>
      </c>
      <c r="G524" s="164">
        <f t="shared" si="219"/>
        <v>0</v>
      </c>
      <c r="H524" s="164">
        <f t="shared" si="220"/>
        <v>0</v>
      </c>
      <c r="I524" s="164">
        <f>SUM(I525)</f>
        <v>0</v>
      </c>
      <c r="J524" s="164">
        <f>SUM(J525)</f>
        <v>0</v>
      </c>
      <c r="K524" s="164">
        <f>SUM(K525)</f>
        <v>0</v>
      </c>
      <c r="L524" s="164">
        <f>SUM(L525)</f>
        <v>0</v>
      </c>
      <c r="M524" s="164">
        <f t="shared" si="221"/>
        <v>0</v>
      </c>
      <c r="N524" s="164">
        <f>SUM(N525)</f>
        <v>0</v>
      </c>
      <c r="O524" s="164">
        <f>SUM(O525)</f>
        <v>0</v>
      </c>
      <c r="P524" s="164">
        <f>SUM(P525)</f>
        <v>0</v>
      </c>
      <c r="Q524" s="164">
        <f>SUM(Q525)</f>
        <v>0</v>
      </c>
      <c r="R524" s="164">
        <f t="shared" si="222"/>
        <v>0</v>
      </c>
      <c r="S524" s="164">
        <f>SUM(S525)</f>
        <v>0</v>
      </c>
      <c r="T524" s="164">
        <f>SUM(T525)</f>
        <v>0</v>
      </c>
      <c r="U524" s="164">
        <f>SUM(U525)</f>
        <v>0</v>
      </c>
      <c r="V524" s="164">
        <f>SUM(V525)</f>
        <v>0</v>
      </c>
    </row>
    <row r="525" spans="1:22" ht="16.5" thickTop="1" thickBot="1">
      <c r="A525" s="160" t="s">
        <v>121</v>
      </c>
      <c r="B525" s="169" t="s">
        <v>135</v>
      </c>
      <c r="C525" s="164">
        <f t="shared" si="218"/>
        <v>0</v>
      </c>
      <c r="D525" s="164">
        <f t="shared" si="219"/>
        <v>0</v>
      </c>
      <c r="E525" s="164">
        <f t="shared" si="219"/>
        <v>0</v>
      </c>
      <c r="F525" s="164">
        <f t="shared" si="219"/>
        <v>0</v>
      </c>
      <c r="G525" s="164">
        <f t="shared" si="219"/>
        <v>0</v>
      </c>
      <c r="H525" s="164">
        <f t="shared" si="220"/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f t="shared" si="221"/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f t="shared" si="222"/>
        <v>0</v>
      </c>
      <c r="S525" s="164">
        <v>0</v>
      </c>
      <c r="T525" s="164">
        <v>0</v>
      </c>
      <c r="U525" s="164">
        <v>0</v>
      </c>
      <c r="V525" s="164">
        <v>0</v>
      </c>
    </row>
    <row r="526" spans="1:22" ht="16.5" thickTop="1" thickBot="1">
      <c r="A526" s="160" t="s">
        <v>121</v>
      </c>
      <c r="B526" s="168" t="s">
        <v>137</v>
      </c>
      <c r="C526" s="164">
        <f t="shared" si="218"/>
        <v>0</v>
      </c>
      <c r="D526" s="164">
        <f t="shared" si="219"/>
        <v>0</v>
      </c>
      <c r="E526" s="164">
        <f t="shared" si="219"/>
        <v>0</v>
      </c>
      <c r="F526" s="164">
        <f t="shared" si="219"/>
        <v>0</v>
      </c>
      <c r="G526" s="164">
        <f t="shared" si="219"/>
        <v>0</v>
      </c>
      <c r="H526" s="164">
        <f t="shared" si="220"/>
        <v>0</v>
      </c>
      <c r="I526" s="164">
        <f t="shared" ref="I526:L528" si="223">SUM(I527)</f>
        <v>0</v>
      </c>
      <c r="J526" s="164">
        <f t="shared" si="223"/>
        <v>0</v>
      </c>
      <c r="K526" s="164">
        <f t="shared" si="223"/>
        <v>0</v>
      </c>
      <c r="L526" s="164">
        <f t="shared" si="223"/>
        <v>0</v>
      </c>
      <c r="M526" s="164">
        <f t="shared" si="221"/>
        <v>0</v>
      </c>
      <c r="N526" s="164">
        <f t="shared" ref="N526:Q528" si="224">SUM(N527)</f>
        <v>0</v>
      </c>
      <c r="O526" s="164">
        <f t="shared" si="224"/>
        <v>0</v>
      </c>
      <c r="P526" s="164">
        <f t="shared" si="224"/>
        <v>0</v>
      </c>
      <c r="Q526" s="164">
        <f t="shared" si="224"/>
        <v>0</v>
      </c>
      <c r="R526" s="164">
        <f t="shared" si="222"/>
        <v>0</v>
      </c>
      <c r="S526" s="164">
        <f t="shared" ref="S526:V528" si="225">SUM(S527)</f>
        <v>0</v>
      </c>
      <c r="T526" s="164">
        <f t="shared" si="225"/>
        <v>0</v>
      </c>
      <c r="U526" s="164">
        <f t="shared" si="225"/>
        <v>0</v>
      </c>
      <c r="V526" s="164">
        <f t="shared" si="225"/>
        <v>0</v>
      </c>
    </row>
    <row r="527" spans="1:22" ht="16.5" thickTop="1" thickBot="1">
      <c r="A527" s="160" t="s">
        <v>121</v>
      </c>
      <c r="B527" s="169" t="s">
        <v>135</v>
      </c>
      <c r="C527" s="164">
        <f t="shared" si="218"/>
        <v>0</v>
      </c>
      <c r="D527" s="164">
        <f t="shared" si="219"/>
        <v>0</v>
      </c>
      <c r="E527" s="164">
        <f t="shared" si="219"/>
        <v>0</v>
      </c>
      <c r="F527" s="164">
        <f t="shared" si="219"/>
        <v>0</v>
      </c>
      <c r="G527" s="164">
        <f t="shared" si="219"/>
        <v>0</v>
      </c>
      <c r="H527" s="164">
        <f t="shared" si="220"/>
        <v>0</v>
      </c>
      <c r="I527" s="164">
        <f t="shared" si="223"/>
        <v>0</v>
      </c>
      <c r="J527" s="164">
        <f t="shared" si="223"/>
        <v>0</v>
      </c>
      <c r="K527" s="164">
        <f t="shared" si="223"/>
        <v>0</v>
      </c>
      <c r="L527" s="164">
        <f t="shared" si="223"/>
        <v>0</v>
      </c>
      <c r="M527" s="164">
        <f t="shared" si="221"/>
        <v>0</v>
      </c>
      <c r="N527" s="164">
        <f t="shared" si="224"/>
        <v>0</v>
      </c>
      <c r="O527" s="164">
        <f t="shared" si="224"/>
        <v>0</v>
      </c>
      <c r="P527" s="164">
        <f t="shared" si="224"/>
        <v>0</v>
      </c>
      <c r="Q527" s="164">
        <f t="shared" si="224"/>
        <v>0</v>
      </c>
      <c r="R527" s="164">
        <f t="shared" si="222"/>
        <v>0</v>
      </c>
      <c r="S527" s="164">
        <f t="shared" si="225"/>
        <v>0</v>
      </c>
      <c r="T527" s="164">
        <f t="shared" si="225"/>
        <v>0</v>
      </c>
      <c r="U527" s="164">
        <f t="shared" si="225"/>
        <v>0</v>
      </c>
      <c r="V527" s="164">
        <f t="shared" si="225"/>
        <v>0</v>
      </c>
    </row>
    <row r="528" spans="1:22" ht="16.5" thickTop="1" thickBot="1">
      <c r="A528" s="160" t="s">
        <v>121</v>
      </c>
      <c r="B528" s="170" t="s">
        <v>138</v>
      </c>
      <c r="C528" s="164">
        <f t="shared" si="218"/>
        <v>0</v>
      </c>
      <c r="D528" s="164">
        <f t="shared" si="219"/>
        <v>0</v>
      </c>
      <c r="E528" s="164">
        <f t="shared" si="219"/>
        <v>0</v>
      </c>
      <c r="F528" s="164">
        <f t="shared" si="219"/>
        <v>0</v>
      </c>
      <c r="G528" s="164">
        <f t="shared" si="219"/>
        <v>0</v>
      </c>
      <c r="H528" s="164">
        <f t="shared" si="220"/>
        <v>0</v>
      </c>
      <c r="I528" s="164">
        <f t="shared" si="223"/>
        <v>0</v>
      </c>
      <c r="J528" s="164">
        <f t="shared" si="223"/>
        <v>0</v>
      </c>
      <c r="K528" s="164">
        <f t="shared" si="223"/>
        <v>0</v>
      </c>
      <c r="L528" s="164">
        <f t="shared" si="223"/>
        <v>0</v>
      </c>
      <c r="M528" s="164">
        <f t="shared" si="221"/>
        <v>0</v>
      </c>
      <c r="N528" s="164">
        <f t="shared" si="224"/>
        <v>0</v>
      </c>
      <c r="O528" s="164">
        <f t="shared" si="224"/>
        <v>0</v>
      </c>
      <c r="P528" s="164">
        <f t="shared" si="224"/>
        <v>0</v>
      </c>
      <c r="Q528" s="164">
        <f t="shared" si="224"/>
        <v>0</v>
      </c>
      <c r="R528" s="164">
        <f t="shared" si="222"/>
        <v>0</v>
      </c>
      <c r="S528" s="164">
        <f t="shared" si="225"/>
        <v>0</v>
      </c>
      <c r="T528" s="164">
        <f t="shared" si="225"/>
        <v>0</v>
      </c>
      <c r="U528" s="164">
        <f t="shared" si="225"/>
        <v>0</v>
      </c>
      <c r="V528" s="164">
        <f t="shared" si="225"/>
        <v>0</v>
      </c>
    </row>
    <row r="529" spans="1:22" ht="16.5" thickTop="1" thickBot="1">
      <c r="A529" s="160" t="s">
        <v>121</v>
      </c>
      <c r="B529" s="171" t="s">
        <v>139</v>
      </c>
      <c r="C529" s="164">
        <f t="shared" si="218"/>
        <v>0</v>
      </c>
      <c r="D529" s="164">
        <f t="shared" si="219"/>
        <v>0</v>
      </c>
      <c r="E529" s="164">
        <f t="shared" si="219"/>
        <v>0</v>
      </c>
      <c r="F529" s="164">
        <f t="shared" si="219"/>
        <v>0</v>
      </c>
      <c r="G529" s="164">
        <f t="shared" si="219"/>
        <v>0</v>
      </c>
      <c r="H529" s="164">
        <f t="shared" si="220"/>
        <v>0</v>
      </c>
      <c r="I529" s="164">
        <v>0</v>
      </c>
      <c r="J529" s="164">
        <v>0</v>
      </c>
      <c r="K529" s="164">
        <v>0</v>
      </c>
      <c r="L529" s="164">
        <v>0</v>
      </c>
      <c r="M529" s="164">
        <f t="shared" si="221"/>
        <v>0</v>
      </c>
      <c r="N529" s="164">
        <v>0</v>
      </c>
      <c r="O529" s="164">
        <v>0</v>
      </c>
      <c r="P529" s="164">
        <v>0</v>
      </c>
      <c r="Q529" s="164">
        <v>0</v>
      </c>
      <c r="R529" s="164">
        <f t="shared" si="222"/>
        <v>0</v>
      </c>
      <c r="S529" s="164">
        <v>0</v>
      </c>
      <c r="T529" s="164">
        <v>0</v>
      </c>
      <c r="U529" s="164">
        <v>0</v>
      </c>
      <c r="V529" s="164">
        <v>0</v>
      </c>
    </row>
    <row r="530" spans="1:22" ht="16.5" thickTop="1" thickBot="1">
      <c r="A530" s="160" t="s">
        <v>121</v>
      </c>
      <c r="B530" s="167" t="s">
        <v>104</v>
      </c>
      <c r="C530" s="164">
        <f t="shared" si="218"/>
        <v>0</v>
      </c>
      <c r="D530" s="164">
        <f t="shared" si="219"/>
        <v>0</v>
      </c>
      <c r="E530" s="164">
        <f t="shared" si="219"/>
        <v>0</v>
      </c>
      <c r="F530" s="164">
        <f t="shared" si="219"/>
        <v>0</v>
      </c>
      <c r="G530" s="164">
        <f t="shared" si="219"/>
        <v>0</v>
      </c>
      <c r="H530" s="164">
        <f t="shared" si="220"/>
        <v>0</v>
      </c>
      <c r="I530" s="164">
        <v>0</v>
      </c>
      <c r="J530" s="164">
        <v>0</v>
      </c>
      <c r="K530" s="164">
        <v>0</v>
      </c>
      <c r="L530" s="164">
        <v>0</v>
      </c>
      <c r="M530" s="164">
        <f t="shared" si="221"/>
        <v>0</v>
      </c>
      <c r="N530" s="164">
        <v>0</v>
      </c>
      <c r="O530" s="164">
        <v>0</v>
      </c>
      <c r="P530" s="164">
        <v>0</v>
      </c>
      <c r="Q530" s="164">
        <v>0</v>
      </c>
      <c r="R530" s="164">
        <f t="shared" si="222"/>
        <v>0</v>
      </c>
      <c r="S530" s="164">
        <v>0</v>
      </c>
      <c r="T530" s="164">
        <v>0</v>
      </c>
      <c r="U530" s="164">
        <v>0</v>
      </c>
      <c r="V530" s="164">
        <v>0</v>
      </c>
    </row>
    <row r="531" spans="1:22" ht="16.5" thickTop="1" thickBot="1">
      <c r="A531" s="160" t="s">
        <v>121</v>
      </c>
      <c r="B531" s="167" t="s">
        <v>105</v>
      </c>
      <c r="C531" s="164">
        <f t="shared" si="218"/>
        <v>0</v>
      </c>
      <c r="D531" s="164">
        <f t="shared" si="219"/>
        <v>0</v>
      </c>
      <c r="E531" s="164">
        <f t="shared" si="219"/>
        <v>0</v>
      </c>
      <c r="F531" s="164">
        <f t="shared" si="219"/>
        <v>0</v>
      </c>
      <c r="G531" s="164">
        <f t="shared" si="219"/>
        <v>0</v>
      </c>
      <c r="H531" s="164">
        <f t="shared" si="220"/>
        <v>0</v>
      </c>
      <c r="I531" s="164">
        <f>SUM(I532)</f>
        <v>0</v>
      </c>
      <c r="J531" s="164">
        <f>SUM(J532)</f>
        <v>0</v>
      </c>
      <c r="K531" s="164">
        <f>SUM(K532)</f>
        <v>0</v>
      </c>
      <c r="L531" s="164">
        <f>SUM(L532)</f>
        <v>0</v>
      </c>
      <c r="M531" s="164">
        <f t="shared" si="221"/>
        <v>0</v>
      </c>
      <c r="N531" s="164">
        <f>SUM(N532)</f>
        <v>0</v>
      </c>
      <c r="O531" s="164">
        <f>SUM(O532)</f>
        <v>0</v>
      </c>
      <c r="P531" s="164">
        <f>SUM(P532)</f>
        <v>0</v>
      </c>
      <c r="Q531" s="164">
        <f>SUM(Q532)</f>
        <v>0</v>
      </c>
      <c r="R531" s="164">
        <f t="shared" si="222"/>
        <v>0</v>
      </c>
      <c r="S531" s="164">
        <f>SUM(S532)</f>
        <v>0</v>
      </c>
      <c r="T531" s="164">
        <f>SUM(T532)</f>
        <v>0</v>
      </c>
      <c r="U531" s="164">
        <f>SUM(U532)</f>
        <v>0</v>
      </c>
      <c r="V531" s="164">
        <f>SUM(V532)</f>
        <v>0</v>
      </c>
    </row>
    <row r="532" spans="1:22" ht="31.5" thickTop="1" thickBot="1">
      <c r="A532" s="160" t="s">
        <v>121</v>
      </c>
      <c r="B532" s="168" t="s">
        <v>153</v>
      </c>
      <c r="C532" s="164">
        <f t="shared" si="218"/>
        <v>0</v>
      </c>
      <c r="D532" s="164">
        <f t="shared" si="219"/>
        <v>0</v>
      </c>
      <c r="E532" s="164">
        <f t="shared" si="219"/>
        <v>0</v>
      </c>
      <c r="F532" s="164">
        <f t="shared" si="219"/>
        <v>0</v>
      </c>
      <c r="G532" s="164">
        <f t="shared" si="219"/>
        <v>0</v>
      </c>
      <c r="H532" s="164">
        <f t="shared" si="220"/>
        <v>0</v>
      </c>
      <c r="I532" s="164">
        <v>0</v>
      </c>
      <c r="J532" s="164">
        <v>0</v>
      </c>
      <c r="K532" s="164">
        <v>0</v>
      </c>
      <c r="L532" s="164">
        <v>0</v>
      </c>
      <c r="M532" s="164">
        <f t="shared" si="221"/>
        <v>0</v>
      </c>
      <c r="N532" s="164">
        <v>0</v>
      </c>
      <c r="O532" s="164">
        <v>0</v>
      </c>
      <c r="P532" s="164">
        <v>0</v>
      </c>
      <c r="Q532" s="164">
        <v>0</v>
      </c>
      <c r="R532" s="164">
        <f t="shared" si="222"/>
        <v>0</v>
      </c>
      <c r="S532" s="164">
        <v>0</v>
      </c>
      <c r="T532" s="164">
        <v>0</v>
      </c>
      <c r="U532" s="164">
        <v>0</v>
      </c>
      <c r="V532" s="164">
        <v>0</v>
      </c>
    </row>
    <row r="533" spans="1:22" ht="16.5" thickTop="1" thickBot="1">
      <c r="A533" s="160" t="s">
        <v>121</v>
      </c>
      <c r="B533" s="166" t="s">
        <v>155</v>
      </c>
      <c r="C533" s="164">
        <f t="shared" si="218"/>
        <v>4400000</v>
      </c>
      <c r="D533" s="164">
        <f t="shared" si="219"/>
        <v>3400000</v>
      </c>
      <c r="E533" s="164">
        <f t="shared" si="219"/>
        <v>1000000</v>
      </c>
      <c r="F533" s="164">
        <f t="shared" si="219"/>
        <v>0</v>
      </c>
      <c r="G533" s="164">
        <f t="shared" si="219"/>
        <v>0</v>
      </c>
      <c r="H533" s="164">
        <f t="shared" si="220"/>
        <v>4400000</v>
      </c>
      <c r="I533" s="164">
        <v>3400000</v>
      </c>
      <c r="J533" s="164">
        <v>1000000</v>
      </c>
      <c r="K533" s="164">
        <v>0</v>
      </c>
      <c r="L533" s="164">
        <v>0</v>
      </c>
      <c r="M533" s="164">
        <f t="shared" si="221"/>
        <v>0</v>
      </c>
      <c r="N533" s="164">
        <v>0</v>
      </c>
      <c r="O533" s="164">
        <v>0</v>
      </c>
      <c r="P533" s="164">
        <v>0</v>
      </c>
      <c r="Q533" s="164">
        <v>0</v>
      </c>
      <c r="R533" s="164">
        <f t="shared" si="222"/>
        <v>0</v>
      </c>
      <c r="S533" s="164">
        <v>0</v>
      </c>
      <c r="T533" s="164">
        <v>0</v>
      </c>
      <c r="U533" s="164">
        <v>0</v>
      </c>
      <c r="V533" s="164">
        <v>0</v>
      </c>
    </row>
    <row r="534" spans="1:22" ht="16.5" thickTop="1" thickBot="1">
      <c r="A534" s="160" t="s">
        <v>271</v>
      </c>
      <c r="B534" s="165" t="s">
        <v>272</v>
      </c>
      <c r="C534" s="164">
        <f t="shared" si="218"/>
        <v>21485000</v>
      </c>
      <c r="D534" s="164">
        <f t="shared" si="219"/>
        <v>5627000</v>
      </c>
      <c r="E534" s="164">
        <f t="shared" si="219"/>
        <v>5316000</v>
      </c>
      <c r="F534" s="164">
        <f t="shared" si="219"/>
        <v>5211000</v>
      </c>
      <c r="G534" s="164">
        <f t="shared" si="219"/>
        <v>5331000</v>
      </c>
      <c r="H534" s="164">
        <f t="shared" si="220"/>
        <v>21485000</v>
      </c>
      <c r="I534" s="164">
        <f>SUM(I535)</f>
        <v>5627000</v>
      </c>
      <c r="J534" s="164">
        <f>SUM(J535)</f>
        <v>5316000</v>
      </c>
      <c r="K534" s="164">
        <f>SUM(K535)</f>
        <v>5211000</v>
      </c>
      <c r="L534" s="164">
        <f>SUM(L535)</f>
        <v>5331000</v>
      </c>
      <c r="M534" s="164">
        <f t="shared" si="221"/>
        <v>0</v>
      </c>
      <c r="N534" s="164">
        <f>SUM(N535)</f>
        <v>0</v>
      </c>
      <c r="O534" s="164">
        <f>SUM(O535)</f>
        <v>0</v>
      </c>
      <c r="P534" s="164">
        <f>SUM(P535)</f>
        <v>0</v>
      </c>
      <c r="Q534" s="164">
        <f>SUM(Q535)</f>
        <v>0</v>
      </c>
      <c r="R534" s="164">
        <f t="shared" si="222"/>
        <v>0</v>
      </c>
      <c r="S534" s="164">
        <f>SUM(S535)</f>
        <v>0</v>
      </c>
      <c r="T534" s="164">
        <f>SUM(T535)</f>
        <v>0</v>
      </c>
      <c r="U534" s="164">
        <f>SUM(U535)</f>
        <v>0</v>
      </c>
      <c r="V534" s="164">
        <f>SUM(V535)</f>
        <v>0</v>
      </c>
    </row>
    <row r="535" spans="1:22" ht="16.5" thickTop="1" thickBot="1">
      <c r="A535" s="160" t="s">
        <v>121</v>
      </c>
      <c r="B535" s="166" t="s">
        <v>99</v>
      </c>
      <c r="C535" s="164">
        <f t="shared" si="218"/>
        <v>21485000</v>
      </c>
      <c r="D535" s="164">
        <f t="shared" si="219"/>
        <v>5627000</v>
      </c>
      <c r="E535" s="164">
        <f t="shared" si="219"/>
        <v>5316000</v>
      </c>
      <c r="F535" s="164">
        <f t="shared" si="219"/>
        <v>5211000</v>
      </c>
      <c r="G535" s="164">
        <f t="shared" si="219"/>
        <v>5331000</v>
      </c>
      <c r="H535" s="164">
        <f t="shared" si="220"/>
        <v>21485000</v>
      </c>
      <c r="I535" s="164">
        <f>SUM(I536:I539)</f>
        <v>5627000</v>
      </c>
      <c r="J535" s="164">
        <f>SUM(J536:J539)</f>
        <v>5316000</v>
      </c>
      <c r="K535" s="164">
        <f>SUM(K536:K539)</f>
        <v>5211000</v>
      </c>
      <c r="L535" s="164">
        <f>SUM(L536:L539)</f>
        <v>5331000</v>
      </c>
      <c r="M535" s="164">
        <f t="shared" si="221"/>
        <v>0</v>
      </c>
      <c r="N535" s="164">
        <f>SUM(N536:N539)</f>
        <v>0</v>
      </c>
      <c r="O535" s="164">
        <f>SUM(O536:O539)</f>
        <v>0</v>
      </c>
      <c r="P535" s="164">
        <f>SUM(P536:P539)</f>
        <v>0</v>
      </c>
      <c r="Q535" s="164">
        <f>SUM(Q536:Q539)</f>
        <v>0</v>
      </c>
      <c r="R535" s="164">
        <f t="shared" si="222"/>
        <v>0</v>
      </c>
      <c r="S535" s="164">
        <f>SUM(S536:S539)</f>
        <v>0</v>
      </c>
      <c r="T535" s="164">
        <f>SUM(T536:T539)</f>
        <v>0</v>
      </c>
      <c r="U535" s="164">
        <f>SUM(U536:U539)</f>
        <v>0</v>
      </c>
      <c r="V535" s="164">
        <f>SUM(V536:V539)</f>
        <v>0</v>
      </c>
    </row>
    <row r="536" spans="1:22" ht="16.5" thickTop="1" thickBot="1">
      <c r="A536" s="160" t="s">
        <v>121</v>
      </c>
      <c r="B536" s="167" t="s">
        <v>100</v>
      </c>
      <c r="C536" s="164">
        <f t="shared" si="218"/>
        <v>18000000</v>
      </c>
      <c r="D536" s="164">
        <f t="shared" si="219"/>
        <v>4500000</v>
      </c>
      <c r="E536" s="164">
        <f t="shared" si="219"/>
        <v>4500000</v>
      </c>
      <c r="F536" s="164">
        <f t="shared" si="219"/>
        <v>4500000</v>
      </c>
      <c r="G536" s="164">
        <f t="shared" si="219"/>
        <v>4500000</v>
      </c>
      <c r="H536" s="164">
        <f t="shared" si="220"/>
        <v>18000000</v>
      </c>
      <c r="I536" s="164">
        <v>4500000</v>
      </c>
      <c r="J536" s="164">
        <v>4500000</v>
      </c>
      <c r="K536" s="164">
        <v>4500000</v>
      </c>
      <c r="L536" s="164">
        <v>4500000</v>
      </c>
      <c r="M536" s="164">
        <f t="shared" si="221"/>
        <v>0</v>
      </c>
      <c r="N536" s="164">
        <v>0</v>
      </c>
      <c r="O536" s="164">
        <v>0</v>
      </c>
      <c r="P536" s="164">
        <v>0</v>
      </c>
      <c r="Q536" s="164">
        <v>0</v>
      </c>
      <c r="R536" s="164">
        <f t="shared" si="222"/>
        <v>0</v>
      </c>
      <c r="S536" s="164">
        <v>0</v>
      </c>
      <c r="T536" s="164">
        <v>0</v>
      </c>
      <c r="U536" s="164">
        <v>0</v>
      </c>
      <c r="V536" s="164">
        <v>0</v>
      </c>
    </row>
    <row r="537" spans="1:22" ht="16.5" thickTop="1" thickBot="1">
      <c r="A537" s="160" t="s">
        <v>121</v>
      </c>
      <c r="B537" s="167" t="s">
        <v>101</v>
      </c>
      <c r="C537" s="164">
        <f t="shared" si="218"/>
        <v>2400000</v>
      </c>
      <c r="D537" s="164">
        <f t="shared" si="219"/>
        <v>850000</v>
      </c>
      <c r="E537" s="164">
        <f t="shared" si="219"/>
        <v>550000</v>
      </c>
      <c r="F537" s="164">
        <f t="shared" si="219"/>
        <v>450000</v>
      </c>
      <c r="G537" s="164">
        <f t="shared" si="219"/>
        <v>550000</v>
      </c>
      <c r="H537" s="164">
        <f t="shared" si="220"/>
        <v>2400000</v>
      </c>
      <c r="I537" s="164">
        <v>850000</v>
      </c>
      <c r="J537" s="164">
        <v>550000</v>
      </c>
      <c r="K537" s="164">
        <v>450000</v>
      </c>
      <c r="L537" s="164">
        <v>550000</v>
      </c>
      <c r="M537" s="164">
        <f t="shared" si="221"/>
        <v>0</v>
      </c>
      <c r="N537" s="164">
        <v>0</v>
      </c>
      <c r="O537" s="164">
        <v>0</v>
      </c>
      <c r="P537" s="164">
        <v>0</v>
      </c>
      <c r="Q537" s="164">
        <v>0</v>
      </c>
      <c r="R537" s="164">
        <f t="shared" si="222"/>
        <v>0</v>
      </c>
      <c r="S537" s="164">
        <v>0</v>
      </c>
      <c r="T537" s="164">
        <v>0</v>
      </c>
      <c r="U537" s="164">
        <v>0</v>
      </c>
      <c r="V537" s="164">
        <v>0</v>
      </c>
    </row>
    <row r="538" spans="1:22" ht="16.5" thickTop="1" thickBot="1">
      <c r="A538" s="160" t="s">
        <v>121</v>
      </c>
      <c r="B538" s="167" t="s">
        <v>104</v>
      </c>
      <c r="C538" s="164">
        <f t="shared" si="218"/>
        <v>85000</v>
      </c>
      <c r="D538" s="164">
        <f t="shared" si="219"/>
        <v>22000</v>
      </c>
      <c r="E538" s="164">
        <f t="shared" si="219"/>
        <v>21000</v>
      </c>
      <c r="F538" s="164">
        <f t="shared" si="219"/>
        <v>21000</v>
      </c>
      <c r="G538" s="164">
        <f t="shared" si="219"/>
        <v>21000</v>
      </c>
      <c r="H538" s="164">
        <f t="shared" si="220"/>
        <v>85000</v>
      </c>
      <c r="I538" s="164">
        <v>22000</v>
      </c>
      <c r="J538" s="164">
        <v>21000</v>
      </c>
      <c r="K538" s="164">
        <v>21000</v>
      </c>
      <c r="L538" s="164">
        <v>21000</v>
      </c>
      <c r="M538" s="164">
        <f t="shared" si="221"/>
        <v>0</v>
      </c>
      <c r="N538" s="164">
        <v>0</v>
      </c>
      <c r="O538" s="164">
        <v>0</v>
      </c>
      <c r="P538" s="164">
        <v>0</v>
      </c>
      <c r="Q538" s="164">
        <v>0</v>
      </c>
      <c r="R538" s="164">
        <f t="shared" si="222"/>
        <v>0</v>
      </c>
      <c r="S538" s="164">
        <v>0</v>
      </c>
      <c r="T538" s="164">
        <v>0</v>
      </c>
      <c r="U538" s="164">
        <v>0</v>
      </c>
      <c r="V538" s="164">
        <v>0</v>
      </c>
    </row>
    <row r="539" spans="1:22" ht="16.5" thickTop="1" thickBot="1">
      <c r="A539" s="160" t="s">
        <v>121</v>
      </c>
      <c r="B539" s="167" t="s">
        <v>105</v>
      </c>
      <c r="C539" s="164">
        <f t="shared" si="218"/>
        <v>1000000</v>
      </c>
      <c r="D539" s="164">
        <f t="shared" si="219"/>
        <v>255000</v>
      </c>
      <c r="E539" s="164">
        <f t="shared" si="219"/>
        <v>245000</v>
      </c>
      <c r="F539" s="164">
        <f t="shared" si="219"/>
        <v>240000</v>
      </c>
      <c r="G539" s="164">
        <f t="shared" si="219"/>
        <v>260000</v>
      </c>
      <c r="H539" s="164">
        <f t="shared" si="220"/>
        <v>1000000</v>
      </c>
      <c r="I539" s="164">
        <f>SUM(I540)</f>
        <v>255000</v>
      </c>
      <c r="J539" s="164">
        <f>SUM(J540)</f>
        <v>245000</v>
      </c>
      <c r="K539" s="164">
        <f>SUM(K540)</f>
        <v>240000</v>
      </c>
      <c r="L539" s="164">
        <f>SUM(L540)</f>
        <v>260000</v>
      </c>
      <c r="M539" s="164">
        <f t="shared" si="221"/>
        <v>0</v>
      </c>
      <c r="N539" s="164">
        <f>SUM(N540)</f>
        <v>0</v>
      </c>
      <c r="O539" s="164">
        <f>SUM(O540)</f>
        <v>0</v>
      </c>
      <c r="P539" s="164">
        <f>SUM(P540)</f>
        <v>0</v>
      </c>
      <c r="Q539" s="164">
        <f>SUM(Q540)</f>
        <v>0</v>
      </c>
      <c r="R539" s="164">
        <f t="shared" si="222"/>
        <v>0</v>
      </c>
      <c r="S539" s="164">
        <f>SUM(S540)</f>
        <v>0</v>
      </c>
      <c r="T539" s="164">
        <f>SUM(T540)</f>
        <v>0</v>
      </c>
      <c r="U539" s="164">
        <f>SUM(U540)</f>
        <v>0</v>
      </c>
      <c r="V539" s="164">
        <f>SUM(V540)</f>
        <v>0</v>
      </c>
    </row>
    <row r="540" spans="1:22" ht="31.5" thickTop="1" thickBot="1">
      <c r="A540" s="160" t="s">
        <v>121</v>
      </c>
      <c r="B540" s="168" t="s">
        <v>153</v>
      </c>
      <c r="C540" s="164">
        <f t="shared" si="218"/>
        <v>1000000</v>
      </c>
      <c r="D540" s="164">
        <f t="shared" si="219"/>
        <v>255000</v>
      </c>
      <c r="E540" s="164">
        <f t="shared" si="219"/>
        <v>245000</v>
      </c>
      <c r="F540" s="164">
        <f t="shared" si="219"/>
        <v>240000</v>
      </c>
      <c r="G540" s="164">
        <f t="shared" si="219"/>
        <v>260000</v>
      </c>
      <c r="H540" s="164">
        <f t="shared" si="220"/>
        <v>1000000</v>
      </c>
      <c r="I540" s="164">
        <v>255000</v>
      </c>
      <c r="J540" s="164">
        <v>245000</v>
      </c>
      <c r="K540" s="164">
        <v>240000</v>
      </c>
      <c r="L540" s="164">
        <v>260000</v>
      </c>
      <c r="M540" s="164">
        <f t="shared" si="221"/>
        <v>0</v>
      </c>
      <c r="N540" s="164">
        <v>0</v>
      </c>
      <c r="O540" s="164">
        <v>0</v>
      </c>
      <c r="P540" s="164">
        <v>0</v>
      </c>
      <c r="Q540" s="164">
        <v>0</v>
      </c>
      <c r="R540" s="164">
        <f t="shared" si="222"/>
        <v>0</v>
      </c>
      <c r="S540" s="164">
        <v>0</v>
      </c>
      <c r="T540" s="164">
        <v>0</v>
      </c>
      <c r="U540" s="164">
        <v>0</v>
      </c>
      <c r="V540" s="164">
        <v>0</v>
      </c>
    </row>
    <row r="541" spans="1:22" ht="31.5" thickTop="1" thickBot="1">
      <c r="A541" s="160" t="s">
        <v>273</v>
      </c>
      <c r="B541" s="165" t="s">
        <v>274</v>
      </c>
      <c r="C541" s="164">
        <f t="shared" si="218"/>
        <v>6750000</v>
      </c>
      <c r="D541" s="164">
        <f t="shared" si="219"/>
        <v>1386000</v>
      </c>
      <c r="E541" s="164">
        <f t="shared" si="219"/>
        <v>1461000</v>
      </c>
      <c r="F541" s="164">
        <f t="shared" si="219"/>
        <v>3038000</v>
      </c>
      <c r="G541" s="164">
        <f t="shared" si="219"/>
        <v>865000</v>
      </c>
      <c r="H541" s="164">
        <f t="shared" si="220"/>
        <v>6750000</v>
      </c>
      <c r="I541" s="164">
        <f>SUM(I542,I553)</f>
        <v>1386000</v>
      </c>
      <c r="J541" s="164">
        <f>SUM(J542,J553)</f>
        <v>1461000</v>
      </c>
      <c r="K541" s="164">
        <f>SUM(K542,K553)</f>
        <v>3038000</v>
      </c>
      <c r="L541" s="164">
        <f>SUM(L542,L553)</f>
        <v>865000</v>
      </c>
      <c r="M541" s="164">
        <f t="shared" si="221"/>
        <v>0</v>
      </c>
      <c r="N541" s="164">
        <f>SUM(N542,N553)</f>
        <v>0</v>
      </c>
      <c r="O541" s="164">
        <f>SUM(O542,O553)</f>
        <v>0</v>
      </c>
      <c r="P541" s="164">
        <f>SUM(P542,P553)</f>
        <v>0</v>
      </c>
      <c r="Q541" s="164">
        <f>SUM(Q542,Q553)</f>
        <v>0</v>
      </c>
      <c r="R541" s="164">
        <f t="shared" si="222"/>
        <v>0</v>
      </c>
      <c r="S541" s="164">
        <f>SUM(S542,S553)</f>
        <v>0</v>
      </c>
      <c r="T541" s="164">
        <f>SUM(T542,T553)</f>
        <v>0</v>
      </c>
      <c r="U541" s="164">
        <f>SUM(U542,U553)</f>
        <v>0</v>
      </c>
      <c r="V541" s="164">
        <f>SUM(V542,V553)</f>
        <v>0</v>
      </c>
    </row>
    <row r="542" spans="1:22" ht="16.5" thickTop="1" thickBot="1">
      <c r="A542" s="160" t="s">
        <v>121</v>
      </c>
      <c r="B542" s="166" t="s">
        <v>99</v>
      </c>
      <c r="C542" s="164">
        <f t="shared" si="218"/>
        <v>5388000</v>
      </c>
      <c r="D542" s="164">
        <f t="shared" si="219"/>
        <v>1376000</v>
      </c>
      <c r="E542" s="164">
        <f t="shared" si="219"/>
        <v>1446000</v>
      </c>
      <c r="F542" s="164">
        <f t="shared" si="219"/>
        <v>1751000</v>
      </c>
      <c r="G542" s="164">
        <f t="shared" si="219"/>
        <v>815000</v>
      </c>
      <c r="H542" s="164">
        <f t="shared" si="220"/>
        <v>5388000</v>
      </c>
      <c r="I542" s="164">
        <f>SUM(I543:I545,I550:I551)</f>
        <v>1376000</v>
      </c>
      <c r="J542" s="164">
        <f>SUM(J543:J545,J550:J551)</f>
        <v>1446000</v>
      </c>
      <c r="K542" s="164">
        <f>SUM(K543:K545,K550:K551)</f>
        <v>1751000</v>
      </c>
      <c r="L542" s="164">
        <f>SUM(L543:L545,L550:L551)</f>
        <v>815000</v>
      </c>
      <c r="M542" s="164">
        <f t="shared" si="221"/>
        <v>0</v>
      </c>
      <c r="N542" s="164">
        <f>SUM(N543:N545,N550:N551)</f>
        <v>0</v>
      </c>
      <c r="O542" s="164">
        <f>SUM(O543:O545,O550:O551)</f>
        <v>0</v>
      </c>
      <c r="P542" s="164">
        <f>SUM(P543:P545,P550:P551)</f>
        <v>0</v>
      </c>
      <c r="Q542" s="164">
        <f>SUM(Q543:Q545,Q550:Q551)</f>
        <v>0</v>
      </c>
      <c r="R542" s="164">
        <f t="shared" si="222"/>
        <v>0</v>
      </c>
      <c r="S542" s="164">
        <f>SUM(S543:S545,S550:S551)</f>
        <v>0</v>
      </c>
      <c r="T542" s="164">
        <f>SUM(T543:T545,T550:T551)</f>
        <v>0</v>
      </c>
      <c r="U542" s="164">
        <f>SUM(U543:U545,U550:U551)</f>
        <v>0</v>
      </c>
      <c r="V542" s="164">
        <f>SUM(V543:V545,V550:V551)</f>
        <v>0</v>
      </c>
    </row>
    <row r="543" spans="1:22" ht="16.5" thickTop="1" thickBot="1">
      <c r="A543" s="160" t="s">
        <v>121</v>
      </c>
      <c r="B543" s="167" t="s">
        <v>100</v>
      </c>
      <c r="C543" s="164">
        <f t="shared" si="218"/>
        <v>2800000</v>
      </c>
      <c r="D543" s="164">
        <f t="shared" si="219"/>
        <v>880000</v>
      </c>
      <c r="E543" s="164">
        <f t="shared" si="219"/>
        <v>880000</v>
      </c>
      <c r="F543" s="164">
        <f t="shared" si="219"/>
        <v>880000</v>
      </c>
      <c r="G543" s="164">
        <f t="shared" si="219"/>
        <v>160000</v>
      </c>
      <c r="H543" s="164">
        <f t="shared" si="220"/>
        <v>2800000</v>
      </c>
      <c r="I543" s="164">
        <v>880000</v>
      </c>
      <c r="J543" s="164">
        <v>880000</v>
      </c>
      <c r="K543" s="164">
        <v>880000</v>
      </c>
      <c r="L543" s="164">
        <v>160000</v>
      </c>
      <c r="M543" s="164">
        <f t="shared" si="221"/>
        <v>0</v>
      </c>
      <c r="N543" s="164">
        <v>0</v>
      </c>
      <c r="O543" s="164">
        <v>0</v>
      </c>
      <c r="P543" s="164">
        <v>0</v>
      </c>
      <c r="Q543" s="164">
        <v>0</v>
      </c>
      <c r="R543" s="164">
        <f t="shared" si="222"/>
        <v>0</v>
      </c>
      <c r="S543" s="164">
        <v>0</v>
      </c>
      <c r="T543" s="164">
        <v>0</v>
      </c>
      <c r="U543" s="164">
        <v>0</v>
      </c>
      <c r="V543" s="164">
        <v>0</v>
      </c>
    </row>
    <row r="544" spans="1:22" ht="16.5" thickTop="1" thickBot="1">
      <c r="A544" s="160" t="s">
        <v>121</v>
      </c>
      <c r="B544" s="167" t="s">
        <v>101</v>
      </c>
      <c r="C544" s="164">
        <f t="shared" si="218"/>
        <v>2535000</v>
      </c>
      <c r="D544" s="164">
        <f t="shared" si="219"/>
        <v>480000</v>
      </c>
      <c r="E544" s="164">
        <f t="shared" si="219"/>
        <v>550000</v>
      </c>
      <c r="F544" s="164">
        <f t="shared" si="219"/>
        <v>860000</v>
      </c>
      <c r="G544" s="164">
        <f t="shared" si="219"/>
        <v>645000</v>
      </c>
      <c r="H544" s="164">
        <f t="shared" si="220"/>
        <v>2535000</v>
      </c>
      <c r="I544" s="164">
        <v>480000</v>
      </c>
      <c r="J544" s="164">
        <v>550000</v>
      </c>
      <c r="K544" s="164">
        <v>860000</v>
      </c>
      <c r="L544" s="164">
        <v>645000</v>
      </c>
      <c r="M544" s="164">
        <f t="shared" si="221"/>
        <v>0</v>
      </c>
      <c r="N544" s="164">
        <v>0</v>
      </c>
      <c r="O544" s="164">
        <v>0</v>
      </c>
      <c r="P544" s="164">
        <v>0</v>
      </c>
      <c r="Q544" s="164">
        <v>0</v>
      </c>
      <c r="R544" s="164">
        <f t="shared" si="222"/>
        <v>0</v>
      </c>
      <c r="S544" s="164">
        <v>0</v>
      </c>
      <c r="T544" s="164">
        <v>0</v>
      </c>
      <c r="U544" s="164">
        <v>0</v>
      </c>
      <c r="V544" s="164">
        <v>0</v>
      </c>
    </row>
    <row r="545" spans="1:22" ht="16.5" thickTop="1" thickBot="1">
      <c r="A545" s="160" t="s">
        <v>121</v>
      </c>
      <c r="B545" s="167" t="s">
        <v>15</v>
      </c>
      <c r="C545" s="164">
        <f t="shared" si="218"/>
        <v>0</v>
      </c>
      <c r="D545" s="164">
        <f t="shared" si="219"/>
        <v>0</v>
      </c>
      <c r="E545" s="164">
        <f t="shared" si="219"/>
        <v>0</v>
      </c>
      <c r="F545" s="164">
        <f t="shared" si="219"/>
        <v>0</v>
      </c>
      <c r="G545" s="164">
        <f t="shared" si="219"/>
        <v>0</v>
      </c>
      <c r="H545" s="164">
        <f t="shared" si="220"/>
        <v>0</v>
      </c>
      <c r="I545" s="164">
        <f t="shared" ref="I545:L548" si="226">SUM(I546)</f>
        <v>0</v>
      </c>
      <c r="J545" s="164">
        <f t="shared" si="226"/>
        <v>0</v>
      </c>
      <c r="K545" s="164">
        <f t="shared" si="226"/>
        <v>0</v>
      </c>
      <c r="L545" s="164">
        <f t="shared" si="226"/>
        <v>0</v>
      </c>
      <c r="M545" s="164">
        <f t="shared" si="221"/>
        <v>0</v>
      </c>
      <c r="N545" s="164">
        <f t="shared" ref="N545:Q548" si="227">SUM(N546)</f>
        <v>0</v>
      </c>
      <c r="O545" s="164">
        <f t="shared" si="227"/>
        <v>0</v>
      </c>
      <c r="P545" s="164">
        <f t="shared" si="227"/>
        <v>0</v>
      </c>
      <c r="Q545" s="164">
        <f t="shared" si="227"/>
        <v>0</v>
      </c>
      <c r="R545" s="164">
        <f t="shared" si="222"/>
        <v>0</v>
      </c>
      <c r="S545" s="164">
        <f t="shared" ref="S545:V548" si="228">SUM(S546)</f>
        <v>0</v>
      </c>
      <c r="T545" s="164">
        <f t="shared" si="228"/>
        <v>0</v>
      </c>
      <c r="U545" s="164">
        <f t="shared" si="228"/>
        <v>0</v>
      </c>
      <c r="V545" s="164">
        <f t="shared" si="228"/>
        <v>0</v>
      </c>
    </row>
    <row r="546" spans="1:22" ht="16.5" thickTop="1" thickBot="1">
      <c r="A546" s="160" t="s">
        <v>121</v>
      </c>
      <c r="B546" s="168" t="s">
        <v>137</v>
      </c>
      <c r="C546" s="164">
        <f t="shared" si="218"/>
        <v>0</v>
      </c>
      <c r="D546" s="164">
        <f t="shared" si="219"/>
        <v>0</v>
      </c>
      <c r="E546" s="164">
        <f t="shared" si="219"/>
        <v>0</v>
      </c>
      <c r="F546" s="164">
        <f t="shared" si="219"/>
        <v>0</v>
      </c>
      <c r="G546" s="164">
        <f t="shared" si="219"/>
        <v>0</v>
      </c>
      <c r="H546" s="164">
        <f t="shared" si="220"/>
        <v>0</v>
      </c>
      <c r="I546" s="164">
        <f t="shared" si="226"/>
        <v>0</v>
      </c>
      <c r="J546" s="164">
        <f t="shared" si="226"/>
        <v>0</v>
      </c>
      <c r="K546" s="164">
        <f t="shared" si="226"/>
        <v>0</v>
      </c>
      <c r="L546" s="164">
        <f t="shared" si="226"/>
        <v>0</v>
      </c>
      <c r="M546" s="164">
        <f t="shared" si="221"/>
        <v>0</v>
      </c>
      <c r="N546" s="164">
        <f t="shared" si="227"/>
        <v>0</v>
      </c>
      <c r="O546" s="164">
        <f t="shared" si="227"/>
        <v>0</v>
      </c>
      <c r="P546" s="164">
        <f t="shared" si="227"/>
        <v>0</v>
      </c>
      <c r="Q546" s="164">
        <f t="shared" si="227"/>
        <v>0</v>
      </c>
      <c r="R546" s="164">
        <f t="shared" si="222"/>
        <v>0</v>
      </c>
      <c r="S546" s="164">
        <f t="shared" si="228"/>
        <v>0</v>
      </c>
      <c r="T546" s="164">
        <f t="shared" si="228"/>
        <v>0</v>
      </c>
      <c r="U546" s="164">
        <f t="shared" si="228"/>
        <v>0</v>
      </c>
      <c r="V546" s="164">
        <f t="shared" si="228"/>
        <v>0</v>
      </c>
    </row>
    <row r="547" spans="1:22" ht="16.5" thickTop="1" thickBot="1">
      <c r="A547" s="160" t="s">
        <v>121</v>
      </c>
      <c r="B547" s="169" t="s">
        <v>135</v>
      </c>
      <c r="C547" s="164">
        <f t="shared" si="218"/>
        <v>0</v>
      </c>
      <c r="D547" s="164">
        <f t="shared" si="219"/>
        <v>0</v>
      </c>
      <c r="E547" s="164">
        <f t="shared" si="219"/>
        <v>0</v>
      </c>
      <c r="F547" s="164">
        <f t="shared" si="219"/>
        <v>0</v>
      </c>
      <c r="G547" s="164">
        <f t="shared" si="219"/>
        <v>0</v>
      </c>
      <c r="H547" s="164">
        <f t="shared" si="220"/>
        <v>0</v>
      </c>
      <c r="I547" s="164">
        <f t="shared" si="226"/>
        <v>0</v>
      </c>
      <c r="J547" s="164">
        <f t="shared" si="226"/>
        <v>0</v>
      </c>
      <c r="K547" s="164">
        <f t="shared" si="226"/>
        <v>0</v>
      </c>
      <c r="L547" s="164">
        <f t="shared" si="226"/>
        <v>0</v>
      </c>
      <c r="M547" s="164">
        <f t="shared" si="221"/>
        <v>0</v>
      </c>
      <c r="N547" s="164">
        <f t="shared" si="227"/>
        <v>0</v>
      </c>
      <c r="O547" s="164">
        <f t="shared" si="227"/>
        <v>0</v>
      </c>
      <c r="P547" s="164">
        <f t="shared" si="227"/>
        <v>0</v>
      </c>
      <c r="Q547" s="164">
        <f t="shared" si="227"/>
        <v>0</v>
      </c>
      <c r="R547" s="164">
        <f t="shared" si="222"/>
        <v>0</v>
      </c>
      <c r="S547" s="164">
        <f t="shared" si="228"/>
        <v>0</v>
      </c>
      <c r="T547" s="164">
        <f t="shared" si="228"/>
        <v>0</v>
      </c>
      <c r="U547" s="164">
        <f t="shared" si="228"/>
        <v>0</v>
      </c>
      <c r="V547" s="164">
        <f t="shared" si="228"/>
        <v>0</v>
      </c>
    </row>
    <row r="548" spans="1:22" ht="16.5" thickTop="1" thickBot="1">
      <c r="A548" s="160" t="s">
        <v>121</v>
      </c>
      <c r="B548" s="170" t="s">
        <v>138</v>
      </c>
      <c r="C548" s="164">
        <f t="shared" si="218"/>
        <v>0</v>
      </c>
      <c r="D548" s="164">
        <f t="shared" si="219"/>
        <v>0</v>
      </c>
      <c r="E548" s="164">
        <f t="shared" si="219"/>
        <v>0</v>
      </c>
      <c r="F548" s="164">
        <f t="shared" si="219"/>
        <v>0</v>
      </c>
      <c r="G548" s="164">
        <f t="shared" si="219"/>
        <v>0</v>
      </c>
      <c r="H548" s="164">
        <f t="shared" si="220"/>
        <v>0</v>
      </c>
      <c r="I548" s="164">
        <f t="shared" si="226"/>
        <v>0</v>
      </c>
      <c r="J548" s="164">
        <f t="shared" si="226"/>
        <v>0</v>
      </c>
      <c r="K548" s="164">
        <f t="shared" si="226"/>
        <v>0</v>
      </c>
      <c r="L548" s="164">
        <f t="shared" si="226"/>
        <v>0</v>
      </c>
      <c r="M548" s="164">
        <f t="shared" si="221"/>
        <v>0</v>
      </c>
      <c r="N548" s="164">
        <f t="shared" si="227"/>
        <v>0</v>
      </c>
      <c r="O548" s="164">
        <f t="shared" si="227"/>
        <v>0</v>
      </c>
      <c r="P548" s="164">
        <f t="shared" si="227"/>
        <v>0</v>
      </c>
      <c r="Q548" s="164">
        <f t="shared" si="227"/>
        <v>0</v>
      </c>
      <c r="R548" s="164">
        <f t="shared" si="222"/>
        <v>0</v>
      </c>
      <c r="S548" s="164">
        <f t="shared" si="228"/>
        <v>0</v>
      </c>
      <c r="T548" s="164">
        <f t="shared" si="228"/>
        <v>0</v>
      </c>
      <c r="U548" s="164">
        <f t="shared" si="228"/>
        <v>0</v>
      </c>
      <c r="V548" s="164">
        <f t="shared" si="228"/>
        <v>0</v>
      </c>
    </row>
    <row r="549" spans="1:22" ht="16.5" thickTop="1" thickBot="1">
      <c r="A549" s="160" t="s">
        <v>121</v>
      </c>
      <c r="B549" s="171" t="s">
        <v>139</v>
      </c>
      <c r="C549" s="164">
        <f t="shared" si="218"/>
        <v>0</v>
      </c>
      <c r="D549" s="164">
        <f t="shared" si="219"/>
        <v>0</v>
      </c>
      <c r="E549" s="164">
        <f t="shared" si="219"/>
        <v>0</v>
      </c>
      <c r="F549" s="164">
        <f t="shared" si="219"/>
        <v>0</v>
      </c>
      <c r="G549" s="164">
        <f t="shared" si="219"/>
        <v>0</v>
      </c>
      <c r="H549" s="164">
        <f t="shared" si="220"/>
        <v>0</v>
      </c>
      <c r="I549" s="164">
        <v>0</v>
      </c>
      <c r="J549" s="164">
        <v>0</v>
      </c>
      <c r="K549" s="164">
        <v>0</v>
      </c>
      <c r="L549" s="164">
        <v>0</v>
      </c>
      <c r="M549" s="164">
        <f t="shared" si="221"/>
        <v>0</v>
      </c>
      <c r="N549" s="164">
        <v>0</v>
      </c>
      <c r="O549" s="164">
        <v>0</v>
      </c>
      <c r="P549" s="164">
        <v>0</v>
      </c>
      <c r="Q549" s="164">
        <v>0</v>
      </c>
      <c r="R549" s="164">
        <f t="shared" si="222"/>
        <v>0</v>
      </c>
      <c r="S549" s="164">
        <v>0</v>
      </c>
      <c r="T549" s="164">
        <v>0</v>
      </c>
      <c r="U549" s="164">
        <v>0</v>
      </c>
      <c r="V549" s="164">
        <v>0</v>
      </c>
    </row>
    <row r="550" spans="1:22" ht="16.5" thickTop="1" thickBot="1">
      <c r="A550" s="160" t="s">
        <v>121</v>
      </c>
      <c r="B550" s="167" t="s">
        <v>104</v>
      </c>
      <c r="C550" s="164">
        <f t="shared" si="218"/>
        <v>50000</v>
      </c>
      <c r="D550" s="164">
        <f t="shared" si="219"/>
        <v>15000</v>
      </c>
      <c r="E550" s="164">
        <f t="shared" si="219"/>
        <v>15000</v>
      </c>
      <c r="F550" s="164">
        <f t="shared" si="219"/>
        <v>10000</v>
      </c>
      <c r="G550" s="164">
        <f t="shared" si="219"/>
        <v>10000</v>
      </c>
      <c r="H550" s="164">
        <f t="shared" si="220"/>
        <v>50000</v>
      </c>
      <c r="I550" s="164">
        <v>15000</v>
      </c>
      <c r="J550" s="164">
        <v>15000</v>
      </c>
      <c r="K550" s="164">
        <v>10000</v>
      </c>
      <c r="L550" s="164">
        <v>10000</v>
      </c>
      <c r="M550" s="164">
        <f t="shared" si="221"/>
        <v>0</v>
      </c>
      <c r="N550" s="164">
        <v>0</v>
      </c>
      <c r="O550" s="164">
        <v>0</v>
      </c>
      <c r="P550" s="164">
        <v>0</v>
      </c>
      <c r="Q550" s="164">
        <v>0</v>
      </c>
      <c r="R550" s="164">
        <f t="shared" si="222"/>
        <v>0</v>
      </c>
      <c r="S550" s="164">
        <v>0</v>
      </c>
      <c r="T550" s="164">
        <v>0</v>
      </c>
      <c r="U550" s="164">
        <v>0</v>
      </c>
      <c r="V550" s="164">
        <v>0</v>
      </c>
    </row>
    <row r="551" spans="1:22" ht="16.5" thickTop="1" thickBot="1">
      <c r="A551" s="160" t="s">
        <v>121</v>
      </c>
      <c r="B551" s="167" t="s">
        <v>105</v>
      </c>
      <c r="C551" s="164">
        <f t="shared" si="218"/>
        <v>3000</v>
      </c>
      <c r="D551" s="164">
        <f t="shared" si="219"/>
        <v>1000</v>
      </c>
      <c r="E551" s="164">
        <f t="shared" si="219"/>
        <v>1000</v>
      </c>
      <c r="F551" s="164">
        <f t="shared" si="219"/>
        <v>1000</v>
      </c>
      <c r="G551" s="164">
        <f t="shared" si="219"/>
        <v>0</v>
      </c>
      <c r="H551" s="164">
        <f t="shared" si="220"/>
        <v>3000</v>
      </c>
      <c r="I551" s="164">
        <f>SUM(I552)</f>
        <v>1000</v>
      </c>
      <c r="J551" s="164">
        <f>SUM(J552)</f>
        <v>1000</v>
      </c>
      <c r="K551" s="164">
        <f>SUM(K552)</f>
        <v>1000</v>
      </c>
      <c r="L551" s="164">
        <f>SUM(L552)</f>
        <v>0</v>
      </c>
      <c r="M551" s="164">
        <f t="shared" si="221"/>
        <v>0</v>
      </c>
      <c r="N551" s="164">
        <f>SUM(N552)</f>
        <v>0</v>
      </c>
      <c r="O551" s="164">
        <f>SUM(O552)</f>
        <v>0</v>
      </c>
      <c r="P551" s="164">
        <f>SUM(P552)</f>
        <v>0</v>
      </c>
      <c r="Q551" s="164">
        <f>SUM(Q552)</f>
        <v>0</v>
      </c>
      <c r="R551" s="164">
        <f t="shared" si="222"/>
        <v>0</v>
      </c>
      <c r="S551" s="164">
        <f>SUM(S552)</f>
        <v>0</v>
      </c>
      <c r="T551" s="164">
        <f>SUM(T552)</f>
        <v>0</v>
      </c>
      <c r="U551" s="164">
        <f>SUM(U552)</f>
        <v>0</v>
      </c>
      <c r="V551" s="164">
        <f>SUM(V552)</f>
        <v>0</v>
      </c>
    </row>
    <row r="552" spans="1:22" ht="31.5" thickTop="1" thickBot="1">
      <c r="A552" s="160" t="s">
        <v>121</v>
      </c>
      <c r="B552" s="168" t="s">
        <v>153</v>
      </c>
      <c r="C552" s="164">
        <f t="shared" si="218"/>
        <v>3000</v>
      </c>
      <c r="D552" s="164">
        <f t="shared" si="219"/>
        <v>1000</v>
      </c>
      <c r="E552" s="164">
        <f t="shared" si="219"/>
        <v>1000</v>
      </c>
      <c r="F552" s="164">
        <f t="shared" si="219"/>
        <v>1000</v>
      </c>
      <c r="G552" s="164">
        <f t="shared" si="219"/>
        <v>0</v>
      </c>
      <c r="H552" s="164">
        <f t="shared" si="220"/>
        <v>3000</v>
      </c>
      <c r="I552" s="164">
        <v>1000</v>
      </c>
      <c r="J552" s="164">
        <v>1000</v>
      </c>
      <c r="K552" s="164">
        <v>1000</v>
      </c>
      <c r="L552" s="164">
        <v>0</v>
      </c>
      <c r="M552" s="164">
        <f t="shared" si="221"/>
        <v>0</v>
      </c>
      <c r="N552" s="164">
        <v>0</v>
      </c>
      <c r="O552" s="164">
        <v>0</v>
      </c>
      <c r="P552" s="164">
        <v>0</v>
      </c>
      <c r="Q552" s="164">
        <v>0</v>
      </c>
      <c r="R552" s="164">
        <f t="shared" si="222"/>
        <v>0</v>
      </c>
      <c r="S552" s="164">
        <v>0</v>
      </c>
      <c r="T552" s="164">
        <v>0</v>
      </c>
      <c r="U552" s="164">
        <v>0</v>
      </c>
      <c r="V552" s="164">
        <v>0</v>
      </c>
    </row>
    <row r="553" spans="1:22" ht="16.5" thickTop="1" thickBot="1">
      <c r="A553" s="160" t="s">
        <v>121</v>
      </c>
      <c r="B553" s="166" t="s">
        <v>155</v>
      </c>
      <c r="C553" s="164">
        <f t="shared" si="218"/>
        <v>1362000</v>
      </c>
      <c r="D553" s="164">
        <f t="shared" si="219"/>
        <v>10000</v>
      </c>
      <c r="E553" s="164">
        <f t="shared" si="219"/>
        <v>15000</v>
      </c>
      <c r="F553" s="164">
        <f t="shared" si="219"/>
        <v>1287000</v>
      </c>
      <c r="G553" s="164">
        <f t="shared" si="219"/>
        <v>50000</v>
      </c>
      <c r="H553" s="164">
        <f t="shared" si="220"/>
        <v>1362000</v>
      </c>
      <c r="I553" s="164">
        <v>10000</v>
      </c>
      <c r="J553" s="164">
        <v>15000</v>
      </c>
      <c r="K553" s="164">
        <v>1287000</v>
      </c>
      <c r="L553" s="164">
        <v>50000</v>
      </c>
      <c r="M553" s="164">
        <f t="shared" si="221"/>
        <v>0</v>
      </c>
      <c r="N553" s="164">
        <v>0</v>
      </c>
      <c r="O553" s="164">
        <v>0</v>
      </c>
      <c r="P553" s="164">
        <v>0</v>
      </c>
      <c r="Q553" s="164">
        <v>0</v>
      </c>
      <c r="R553" s="164">
        <f t="shared" si="222"/>
        <v>0</v>
      </c>
      <c r="S553" s="164">
        <v>0</v>
      </c>
      <c r="T553" s="164">
        <v>0</v>
      </c>
      <c r="U553" s="164">
        <v>0</v>
      </c>
      <c r="V553" s="164">
        <v>0</v>
      </c>
    </row>
    <row r="554" spans="1:22" ht="16.5" thickTop="1" thickBot="1">
      <c r="A554" s="160" t="s">
        <v>275</v>
      </c>
      <c r="B554" s="165" t="s">
        <v>276</v>
      </c>
      <c r="C554" s="164">
        <f t="shared" si="218"/>
        <v>850000</v>
      </c>
      <c r="D554" s="164">
        <f t="shared" si="219"/>
        <v>290000</v>
      </c>
      <c r="E554" s="164">
        <f t="shared" si="219"/>
        <v>269000</v>
      </c>
      <c r="F554" s="164">
        <f t="shared" si="219"/>
        <v>178000</v>
      </c>
      <c r="G554" s="164">
        <f t="shared" si="219"/>
        <v>113000</v>
      </c>
      <c r="H554" s="164">
        <f t="shared" si="220"/>
        <v>850000</v>
      </c>
      <c r="I554" s="164">
        <f>SUM(I555,I561)</f>
        <v>290000</v>
      </c>
      <c r="J554" s="164">
        <f>SUM(J555,J561)</f>
        <v>269000</v>
      </c>
      <c r="K554" s="164">
        <f>SUM(K555,K561)</f>
        <v>178000</v>
      </c>
      <c r="L554" s="164">
        <f>SUM(L555,L561)</f>
        <v>113000</v>
      </c>
      <c r="M554" s="164">
        <f t="shared" si="221"/>
        <v>0</v>
      </c>
      <c r="N554" s="164">
        <f>SUM(N555,N561)</f>
        <v>0</v>
      </c>
      <c r="O554" s="164">
        <f>SUM(O555,O561)</f>
        <v>0</v>
      </c>
      <c r="P554" s="164">
        <f>SUM(P555,P561)</f>
        <v>0</v>
      </c>
      <c r="Q554" s="164">
        <f>SUM(Q555,Q561)</f>
        <v>0</v>
      </c>
      <c r="R554" s="164">
        <f t="shared" si="222"/>
        <v>0</v>
      </c>
      <c r="S554" s="164">
        <f>SUM(S555,S561)</f>
        <v>0</v>
      </c>
      <c r="T554" s="164">
        <f>SUM(T555,T561)</f>
        <v>0</v>
      </c>
      <c r="U554" s="164">
        <f>SUM(U555,U561)</f>
        <v>0</v>
      </c>
      <c r="V554" s="164">
        <f>SUM(V555,V561)</f>
        <v>0</v>
      </c>
    </row>
    <row r="555" spans="1:22" ht="16.5" thickTop="1" thickBot="1">
      <c r="A555" s="160" t="s">
        <v>121</v>
      </c>
      <c r="B555" s="166" t="s">
        <v>99</v>
      </c>
      <c r="C555" s="164">
        <f t="shared" si="218"/>
        <v>840000</v>
      </c>
      <c r="D555" s="164">
        <f t="shared" si="219"/>
        <v>280000</v>
      </c>
      <c r="E555" s="164">
        <f t="shared" si="219"/>
        <v>269000</v>
      </c>
      <c r="F555" s="164">
        <f t="shared" si="219"/>
        <v>178000</v>
      </c>
      <c r="G555" s="164">
        <f t="shared" si="219"/>
        <v>113000</v>
      </c>
      <c r="H555" s="164">
        <f t="shared" si="220"/>
        <v>840000</v>
      </c>
      <c r="I555" s="164">
        <f>SUM(I556:I559)</f>
        <v>280000</v>
      </c>
      <c r="J555" s="164">
        <f>SUM(J556:J559)</f>
        <v>269000</v>
      </c>
      <c r="K555" s="164">
        <f>SUM(K556:K559)</f>
        <v>178000</v>
      </c>
      <c r="L555" s="164">
        <f>SUM(L556:L559)</f>
        <v>113000</v>
      </c>
      <c r="M555" s="164">
        <f t="shared" si="221"/>
        <v>0</v>
      </c>
      <c r="N555" s="164">
        <f>SUM(N556:N559)</f>
        <v>0</v>
      </c>
      <c r="O555" s="164">
        <f>SUM(O556:O559)</f>
        <v>0</v>
      </c>
      <c r="P555" s="164">
        <f>SUM(P556:P559)</f>
        <v>0</v>
      </c>
      <c r="Q555" s="164">
        <f>SUM(Q556:Q559)</f>
        <v>0</v>
      </c>
      <c r="R555" s="164">
        <f t="shared" si="222"/>
        <v>0</v>
      </c>
      <c r="S555" s="164">
        <f>SUM(S556:S559)</f>
        <v>0</v>
      </c>
      <c r="T555" s="164">
        <f>SUM(T556:T559)</f>
        <v>0</v>
      </c>
      <c r="U555" s="164">
        <f>SUM(U556:U559)</f>
        <v>0</v>
      </c>
      <c r="V555" s="164">
        <f>SUM(V556:V559)</f>
        <v>0</v>
      </c>
    </row>
    <row r="556" spans="1:22" ht="16.5" thickTop="1" thickBot="1">
      <c r="A556" s="160" t="s">
        <v>121</v>
      </c>
      <c r="B556" s="167" t="s">
        <v>100</v>
      </c>
      <c r="C556" s="164">
        <f t="shared" si="218"/>
        <v>375000</v>
      </c>
      <c r="D556" s="164">
        <f t="shared" si="219"/>
        <v>152000</v>
      </c>
      <c r="E556" s="164">
        <f t="shared" si="219"/>
        <v>152000</v>
      </c>
      <c r="F556" s="164">
        <f t="shared" si="219"/>
        <v>71000</v>
      </c>
      <c r="G556" s="164">
        <f t="shared" si="219"/>
        <v>0</v>
      </c>
      <c r="H556" s="164">
        <f t="shared" si="220"/>
        <v>375000</v>
      </c>
      <c r="I556" s="164">
        <v>152000</v>
      </c>
      <c r="J556" s="164">
        <v>152000</v>
      </c>
      <c r="K556" s="164">
        <v>71000</v>
      </c>
      <c r="L556" s="164">
        <v>0</v>
      </c>
      <c r="M556" s="164">
        <f t="shared" si="221"/>
        <v>0</v>
      </c>
      <c r="N556" s="164">
        <v>0</v>
      </c>
      <c r="O556" s="164">
        <v>0</v>
      </c>
      <c r="P556" s="164">
        <v>0</v>
      </c>
      <c r="Q556" s="164">
        <v>0</v>
      </c>
      <c r="R556" s="164">
        <f t="shared" si="222"/>
        <v>0</v>
      </c>
      <c r="S556" s="164">
        <v>0</v>
      </c>
      <c r="T556" s="164">
        <v>0</v>
      </c>
      <c r="U556" s="164">
        <v>0</v>
      </c>
      <c r="V556" s="164">
        <v>0</v>
      </c>
    </row>
    <row r="557" spans="1:22" ht="16.5" thickTop="1" thickBot="1">
      <c r="A557" s="160" t="s">
        <v>121</v>
      </c>
      <c r="B557" s="167" t="s">
        <v>101</v>
      </c>
      <c r="C557" s="164">
        <f t="shared" si="218"/>
        <v>455000</v>
      </c>
      <c r="D557" s="164">
        <f t="shared" si="219"/>
        <v>125000</v>
      </c>
      <c r="E557" s="164">
        <f t="shared" si="219"/>
        <v>115000</v>
      </c>
      <c r="F557" s="164">
        <f t="shared" si="219"/>
        <v>105000</v>
      </c>
      <c r="G557" s="164">
        <f t="shared" si="219"/>
        <v>110000</v>
      </c>
      <c r="H557" s="164">
        <f t="shared" si="220"/>
        <v>455000</v>
      </c>
      <c r="I557" s="164">
        <v>125000</v>
      </c>
      <c r="J557" s="164">
        <v>115000</v>
      </c>
      <c r="K557" s="164">
        <v>105000</v>
      </c>
      <c r="L557" s="164">
        <v>110000</v>
      </c>
      <c r="M557" s="164">
        <f t="shared" si="221"/>
        <v>0</v>
      </c>
      <c r="N557" s="164">
        <v>0</v>
      </c>
      <c r="O557" s="164">
        <v>0</v>
      </c>
      <c r="P557" s="164">
        <v>0</v>
      </c>
      <c r="Q557" s="164">
        <v>0</v>
      </c>
      <c r="R557" s="164">
        <f t="shared" si="222"/>
        <v>0</v>
      </c>
      <c r="S557" s="164">
        <v>0</v>
      </c>
      <c r="T557" s="164">
        <v>0</v>
      </c>
      <c r="U557" s="164">
        <v>0</v>
      </c>
      <c r="V557" s="164">
        <v>0</v>
      </c>
    </row>
    <row r="558" spans="1:22" ht="16.5" thickTop="1" thickBot="1">
      <c r="A558" s="160" t="s">
        <v>121</v>
      </c>
      <c r="B558" s="167" t="s">
        <v>104</v>
      </c>
      <c r="C558" s="164">
        <f t="shared" si="218"/>
        <v>10000</v>
      </c>
      <c r="D558" s="164">
        <f t="shared" si="219"/>
        <v>3000</v>
      </c>
      <c r="E558" s="164">
        <f t="shared" si="219"/>
        <v>2000</v>
      </c>
      <c r="F558" s="164">
        <f t="shared" si="219"/>
        <v>2000</v>
      </c>
      <c r="G558" s="164">
        <f t="shared" si="219"/>
        <v>3000</v>
      </c>
      <c r="H558" s="164">
        <f t="shared" si="220"/>
        <v>10000</v>
      </c>
      <c r="I558" s="164">
        <v>3000</v>
      </c>
      <c r="J558" s="164">
        <v>2000</v>
      </c>
      <c r="K558" s="164">
        <v>2000</v>
      </c>
      <c r="L558" s="164">
        <v>3000</v>
      </c>
      <c r="M558" s="164">
        <f t="shared" si="221"/>
        <v>0</v>
      </c>
      <c r="N558" s="164">
        <v>0</v>
      </c>
      <c r="O558" s="164">
        <v>0</v>
      </c>
      <c r="P558" s="164">
        <v>0</v>
      </c>
      <c r="Q558" s="164">
        <v>0</v>
      </c>
      <c r="R558" s="164">
        <f t="shared" si="222"/>
        <v>0</v>
      </c>
      <c r="S558" s="164">
        <v>0</v>
      </c>
      <c r="T558" s="164">
        <v>0</v>
      </c>
      <c r="U558" s="164">
        <v>0</v>
      </c>
      <c r="V558" s="164">
        <v>0</v>
      </c>
    </row>
    <row r="559" spans="1:22" ht="16.5" thickTop="1" thickBot="1">
      <c r="A559" s="160" t="s">
        <v>121</v>
      </c>
      <c r="B559" s="167" t="s">
        <v>105</v>
      </c>
      <c r="C559" s="164">
        <f t="shared" si="218"/>
        <v>0</v>
      </c>
      <c r="D559" s="164">
        <f t="shared" si="219"/>
        <v>0</v>
      </c>
      <c r="E559" s="164">
        <f t="shared" si="219"/>
        <v>0</v>
      </c>
      <c r="F559" s="164">
        <f t="shared" si="219"/>
        <v>0</v>
      </c>
      <c r="G559" s="164">
        <f t="shared" si="219"/>
        <v>0</v>
      </c>
      <c r="H559" s="164">
        <f t="shared" si="220"/>
        <v>0</v>
      </c>
      <c r="I559" s="164">
        <f>SUM(I560)</f>
        <v>0</v>
      </c>
      <c r="J559" s="164">
        <f>SUM(J560)</f>
        <v>0</v>
      </c>
      <c r="K559" s="164">
        <f>SUM(K560)</f>
        <v>0</v>
      </c>
      <c r="L559" s="164">
        <f>SUM(L560)</f>
        <v>0</v>
      </c>
      <c r="M559" s="164">
        <f t="shared" si="221"/>
        <v>0</v>
      </c>
      <c r="N559" s="164">
        <f>SUM(N560)</f>
        <v>0</v>
      </c>
      <c r="O559" s="164">
        <f>SUM(O560)</f>
        <v>0</v>
      </c>
      <c r="P559" s="164">
        <f>SUM(P560)</f>
        <v>0</v>
      </c>
      <c r="Q559" s="164">
        <f>SUM(Q560)</f>
        <v>0</v>
      </c>
      <c r="R559" s="164">
        <f t="shared" si="222"/>
        <v>0</v>
      </c>
      <c r="S559" s="164">
        <f>SUM(S560)</f>
        <v>0</v>
      </c>
      <c r="T559" s="164">
        <f>SUM(T560)</f>
        <v>0</v>
      </c>
      <c r="U559" s="164">
        <f>SUM(U560)</f>
        <v>0</v>
      </c>
      <c r="V559" s="164">
        <f>SUM(V560)</f>
        <v>0</v>
      </c>
    </row>
    <row r="560" spans="1:22" ht="31.5" thickTop="1" thickBot="1">
      <c r="A560" s="160" t="s">
        <v>121</v>
      </c>
      <c r="B560" s="168" t="s">
        <v>153</v>
      </c>
      <c r="C560" s="164">
        <f t="shared" si="218"/>
        <v>0</v>
      </c>
      <c r="D560" s="164">
        <f t="shared" si="219"/>
        <v>0</v>
      </c>
      <c r="E560" s="164">
        <f t="shared" si="219"/>
        <v>0</v>
      </c>
      <c r="F560" s="164">
        <f t="shared" si="219"/>
        <v>0</v>
      </c>
      <c r="G560" s="164">
        <f t="shared" si="219"/>
        <v>0</v>
      </c>
      <c r="H560" s="164">
        <f t="shared" si="220"/>
        <v>0</v>
      </c>
      <c r="I560" s="164">
        <v>0</v>
      </c>
      <c r="J560" s="164">
        <v>0</v>
      </c>
      <c r="K560" s="164">
        <v>0</v>
      </c>
      <c r="L560" s="164">
        <v>0</v>
      </c>
      <c r="M560" s="164">
        <f t="shared" si="221"/>
        <v>0</v>
      </c>
      <c r="N560" s="164">
        <v>0</v>
      </c>
      <c r="O560" s="164">
        <v>0</v>
      </c>
      <c r="P560" s="164">
        <v>0</v>
      </c>
      <c r="Q560" s="164">
        <v>0</v>
      </c>
      <c r="R560" s="164">
        <f t="shared" si="222"/>
        <v>0</v>
      </c>
      <c r="S560" s="164">
        <v>0</v>
      </c>
      <c r="T560" s="164">
        <v>0</v>
      </c>
      <c r="U560" s="164">
        <v>0</v>
      </c>
      <c r="V560" s="164">
        <v>0</v>
      </c>
    </row>
    <row r="561" spans="1:22" ht="16.5" thickTop="1" thickBot="1">
      <c r="A561" s="160" t="s">
        <v>121</v>
      </c>
      <c r="B561" s="166" t="s">
        <v>155</v>
      </c>
      <c r="C561" s="164">
        <f t="shared" si="218"/>
        <v>10000</v>
      </c>
      <c r="D561" s="164">
        <f t="shared" si="219"/>
        <v>10000</v>
      </c>
      <c r="E561" s="164">
        <f t="shared" si="219"/>
        <v>0</v>
      </c>
      <c r="F561" s="164">
        <f t="shared" si="219"/>
        <v>0</v>
      </c>
      <c r="G561" s="164">
        <f t="shared" si="219"/>
        <v>0</v>
      </c>
      <c r="H561" s="164">
        <f t="shared" si="220"/>
        <v>10000</v>
      </c>
      <c r="I561" s="164">
        <v>10000</v>
      </c>
      <c r="J561" s="164">
        <v>0</v>
      </c>
      <c r="K561" s="164">
        <v>0</v>
      </c>
      <c r="L561" s="164">
        <v>0</v>
      </c>
      <c r="M561" s="164">
        <f t="shared" si="221"/>
        <v>0</v>
      </c>
      <c r="N561" s="164">
        <v>0</v>
      </c>
      <c r="O561" s="164">
        <v>0</v>
      </c>
      <c r="P561" s="164">
        <v>0</v>
      </c>
      <c r="Q561" s="164">
        <v>0</v>
      </c>
      <c r="R561" s="164">
        <f t="shared" si="222"/>
        <v>0</v>
      </c>
      <c r="S561" s="164">
        <v>0</v>
      </c>
      <c r="T561" s="164">
        <v>0</v>
      </c>
      <c r="U561" s="164">
        <v>0</v>
      </c>
      <c r="V561" s="164">
        <v>0</v>
      </c>
    </row>
    <row r="562" spans="1:22" ht="31.5" thickTop="1" thickBot="1">
      <c r="A562" s="160" t="s">
        <v>277</v>
      </c>
      <c r="B562" s="165" t="s">
        <v>278</v>
      </c>
      <c r="C562" s="164">
        <f t="shared" si="218"/>
        <v>1100000</v>
      </c>
      <c r="D562" s="164">
        <f t="shared" si="219"/>
        <v>280000</v>
      </c>
      <c r="E562" s="164">
        <f t="shared" si="219"/>
        <v>263000</v>
      </c>
      <c r="F562" s="164">
        <f t="shared" si="219"/>
        <v>261000</v>
      </c>
      <c r="G562" s="164">
        <f t="shared" si="219"/>
        <v>296000</v>
      </c>
      <c r="H562" s="164">
        <f t="shared" si="220"/>
        <v>1100000</v>
      </c>
      <c r="I562" s="164">
        <f>SUM(I563)</f>
        <v>280000</v>
      </c>
      <c r="J562" s="164">
        <f>SUM(J563)</f>
        <v>263000</v>
      </c>
      <c r="K562" s="164">
        <f>SUM(K563)</f>
        <v>261000</v>
      </c>
      <c r="L562" s="164">
        <f>SUM(L563)</f>
        <v>296000</v>
      </c>
      <c r="M562" s="164">
        <f t="shared" si="221"/>
        <v>0</v>
      </c>
      <c r="N562" s="164">
        <f>SUM(N563)</f>
        <v>0</v>
      </c>
      <c r="O562" s="164">
        <f>SUM(O563)</f>
        <v>0</v>
      </c>
      <c r="P562" s="164">
        <f>SUM(P563)</f>
        <v>0</v>
      </c>
      <c r="Q562" s="164">
        <f>SUM(Q563)</f>
        <v>0</v>
      </c>
      <c r="R562" s="164">
        <f t="shared" si="222"/>
        <v>0</v>
      </c>
      <c r="S562" s="164">
        <f>SUM(S563)</f>
        <v>0</v>
      </c>
      <c r="T562" s="164">
        <f>SUM(T563)</f>
        <v>0</v>
      </c>
      <c r="U562" s="164">
        <f>SUM(U563)</f>
        <v>0</v>
      </c>
      <c r="V562" s="164">
        <f>SUM(V563)</f>
        <v>0</v>
      </c>
    </row>
    <row r="563" spans="1:22" ht="16.5" thickTop="1" thickBot="1">
      <c r="A563" s="160" t="s">
        <v>121</v>
      </c>
      <c r="B563" s="166" t="s">
        <v>99</v>
      </c>
      <c r="C563" s="164">
        <f t="shared" si="218"/>
        <v>1100000</v>
      </c>
      <c r="D563" s="164">
        <f t="shared" si="219"/>
        <v>280000</v>
      </c>
      <c r="E563" s="164">
        <f t="shared" si="219"/>
        <v>263000</v>
      </c>
      <c r="F563" s="164">
        <f t="shared" si="219"/>
        <v>261000</v>
      </c>
      <c r="G563" s="164">
        <f t="shared" si="219"/>
        <v>296000</v>
      </c>
      <c r="H563" s="164">
        <f t="shared" si="220"/>
        <v>1100000</v>
      </c>
      <c r="I563" s="164">
        <f>SUM(I564:I566,I569)</f>
        <v>280000</v>
      </c>
      <c r="J563" s="164">
        <f>SUM(J564:J566,J569)</f>
        <v>263000</v>
      </c>
      <c r="K563" s="164">
        <f>SUM(K564:K566,K569)</f>
        <v>261000</v>
      </c>
      <c r="L563" s="164">
        <f>SUM(L564:L566,L569)</f>
        <v>296000</v>
      </c>
      <c r="M563" s="164">
        <f t="shared" si="221"/>
        <v>0</v>
      </c>
      <c r="N563" s="164">
        <f>SUM(N564:N566,N569)</f>
        <v>0</v>
      </c>
      <c r="O563" s="164">
        <f>SUM(O564:O566,O569)</f>
        <v>0</v>
      </c>
      <c r="P563" s="164">
        <f>SUM(P564:P566,P569)</f>
        <v>0</v>
      </c>
      <c r="Q563" s="164">
        <f>SUM(Q564:Q566,Q569)</f>
        <v>0</v>
      </c>
      <c r="R563" s="164">
        <f t="shared" si="222"/>
        <v>0</v>
      </c>
      <c r="S563" s="164">
        <f>SUM(S564:S566,S569)</f>
        <v>0</v>
      </c>
      <c r="T563" s="164">
        <f>SUM(T564:T566,T569)</f>
        <v>0</v>
      </c>
      <c r="U563" s="164">
        <f>SUM(U564:U566,U569)</f>
        <v>0</v>
      </c>
      <c r="V563" s="164">
        <f>SUM(V564:V566,V569)</f>
        <v>0</v>
      </c>
    </row>
    <row r="564" spans="1:22" ht="16.5" thickTop="1" thickBot="1">
      <c r="A564" s="160" t="s">
        <v>121</v>
      </c>
      <c r="B564" s="167" t="s">
        <v>100</v>
      </c>
      <c r="C564" s="164">
        <f t="shared" si="218"/>
        <v>930000</v>
      </c>
      <c r="D564" s="164">
        <f t="shared" si="219"/>
        <v>233000</v>
      </c>
      <c r="E564" s="164">
        <f t="shared" si="219"/>
        <v>233000</v>
      </c>
      <c r="F564" s="164">
        <f t="shared" si="219"/>
        <v>232000</v>
      </c>
      <c r="G564" s="164">
        <f t="shared" si="219"/>
        <v>232000</v>
      </c>
      <c r="H564" s="164">
        <f t="shared" si="220"/>
        <v>930000</v>
      </c>
      <c r="I564" s="164">
        <v>233000</v>
      </c>
      <c r="J564" s="164">
        <v>233000</v>
      </c>
      <c r="K564" s="164">
        <v>232000</v>
      </c>
      <c r="L564" s="164">
        <v>232000</v>
      </c>
      <c r="M564" s="164">
        <f t="shared" si="221"/>
        <v>0</v>
      </c>
      <c r="N564" s="164">
        <v>0</v>
      </c>
      <c r="O564" s="164">
        <v>0</v>
      </c>
      <c r="P564" s="164">
        <v>0</v>
      </c>
      <c r="Q564" s="164">
        <v>0</v>
      </c>
      <c r="R564" s="164">
        <f t="shared" si="222"/>
        <v>0</v>
      </c>
      <c r="S564" s="164">
        <v>0</v>
      </c>
      <c r="T564" s="164">
        <v>0</v>
      </c>
      <c r="U564" s="164">
        <v>0</v>
      </c>
      <c r="V564" s="164">
        <v>0</v>
      </c>
    </row>
    <row r="565" spans="1:22" ht="16.5" thickTop="1" thickBot="1">
      <c r="A565" s="160" t="s">
        <v>121</v>
      </c>
      <c r="B565" s="167" t="s">
        <v>101</v>
      </c>
      <c r="C565" s="164">
        <f t="shared" si="218"/>
        <v>130000</v>
      </c>
      <c r="D565" s="164">
        <f t="shared" si="219"/>
        <v>42000</v>
      </c>
      <c r="E565" s="164">
        <f t="shared" si="219"/>
        <v>30000</v>
      </c>
      <c r="F565" s="164">
        <f t="shared" si="219"/>
        <v>29000</v>
      </c>
      <c r="G565" s="164">
        <f t="shared" si="219"/>
        <v>29000</v>
      </c>
      <c r="H565" s="164">
        <f t="shared" si="220"/>
        <v>130000</v>
      </c>
      <c r="I565" s="164">
        <v>42000</v>
      </c>
      <c r="J565" s="164">
        <v>30000</v>
      </c>
      <c r="K565" s="164">
        <v>29000</v>
      </c>
      <c r="L565" s="164">
        <v>29000</v>
      </c>
      <c r="M565" s="164">
        <f t="shared" si="221"/>
        <v>0</v>
      </c>
      <c r="N565" s="164">
        <v>0</v>
      </c>
      <c r="O565" s="164">
        <v>0</v>
      </c>
      <c r="P565" s="164">
        <v>0</v>
      </c>
      <c r="Q565" s="164">
        <v>0</v>
      </c>
      <c r="R565" s="164">
        <f t="shared" si="222"/>
        <v>0</v>
      </c>
      <c r="S565" s="164">
        <v>0</v>
      </c>
      <c r="T565" s="164">
        <v>0</v>
      </c>
      <c r="U565" s="164">
        <v>0</v>
      </c>
      <c r="V565" s="164">
        <v>0</v>
      </c>
    </row>
    <row r="566" spans="1:22" ht="16.5" thickTop="1" thickBot="1">
      <c r="A566" s="160" t="s">
        <v>121</v>
      </c>
      <c r="B566" s="167" t="s">
        <v>15</v>
      </c>
      <c r="C566" s="164">
        <f t="shared" si="218"/>
        <v>35000</v>
      </c>
      <c r="D566" s="164">
        <f t="shared" si="219"/>
        <v>0</v>
      </c>
      <c r="E566" s="164">
        <f t="shared" si="219"/>
        <v>0</v>
      </c>
      <c r="F566" s="164">
        <f t="shared" si="219"/>
        <v>0</v>
      </c>
      <c r="G566" s="164">
        <f t="shared" si="219"/>
        <v>35000</v>
      </c>
      <c r="H566" s="164">
        <f t="shared" si="220"/>
        <v>35000</v>
      </c>
      <c r="I566" s="164">
        <f t="shared" ref="I566:L567" si="229">SUM(I567)</f>
        <v>0</v>
      </c>
      <c r="J566" s="164">
        <f t="shared" si="229"/>
        <v>0</v>
      </c>
      <c r="K566" s="164">
        <f t="shared" si="229"/>
        <v>0</v>
      </c>
      <c r="L566" s="164">
        <f t="shared" si="229"/>
        <v>35000</v>
      </c>
      <c r="M566" s="164">
        <f t="shared" si="221"/>
        <v>0</v>
      </c>
      <c r="N566" s="164">
        <f t="shared" ref="N566:Q567" si="230">SUM(N567)</f>
        <v>0</v>
      </c>
      <c r="O566" s="164">
        <f t="shared" si="230"/>
        <v>0</v>
      </c>
      <c r="P566" s="164">
        <f t="shared" si="230"/>
        <v>0</v>
      </c>
      <c r="Q566" s="164">
        <f t="shared" si="230"/>
        <v>0</v>
      </c>
      <c r="R566" s="164">
        <f t="shared" si="222"/>
        <v>0</v>
      </c>
      <c r="S566" s="164">
        <f t="shared" ref="S566:V567" si="231">SUM(S567)</f>
        <v>0</v>
      </c>
      <c r="T566" s="164">
        <f t="shared" si="231"/>
        <v>0</v>
      </c>
      <c r="U566" s="164">
        <f t="shared" si="231"/>
        <v>0</v>
      </c>
      <c r="V566" s="164">
        <f t="shared" si="231"/>
        <v>0</v>
      </c>
    </row>
    <row r="567" spans="1:22" ht="16.5" thickTop="1" thickBot="1">
      <c r="A567" s="160" t="s">
        <v>121</v>
      </c>
      <c r="B567" s="168" t="s">
        <v>136</v>
      </c>
      <c r="C567" s="164">
        <f t="shared" si="218"/>
        <v>35000</v>
      </c>
      <c r="D567" s="164">
        <f t="shared" si="219"/>
        <v>0</v>
      </c>
      <c r="E567" s="164">
        <f t="shared" si="219"/>
        <v>0</v>
      </c>
      <c r="F567" s="164">
        <f t="shared" si="219"/>
        <v>0</v>
      </c>
      <c r="G567" s="164">
        <f t="shared" si="219"/>
        <v>35000</v>
      </c>
      <c r="H567" s="164">
        <f t="shared" si="220"/>
        <v>35000</v>
      </c>
      <c r="I567" s="164">
        <f t="shared" si="229"/>
        <v>0</v>
      </c>
      <c r="J567" s="164">
        <f t="shared" si="229"/>
        <v>0</v>
      </c>
      <c r="K567" s="164">
        <f t="shared" si="229"/>
        <v>0</v>
      </c>
      <c r="L567" s="164">
        <f t="shared" si="229"/>
        <v>35000</v>
      </c>
      <c r="M567" s="164">
        <f t="shared" si="221"/>
        <v>0</v>
      </c>
      <c r="N567" s="164">
        <f t="shared" si="230"/>
        <v>0</v>
      </c>
      <c r="O567" s="164">
        <f t="shared" si="230"/>
        <v>0</v>
      </c>
      <c r="P567" s="164">
        <f t="shared" si="230"/>
        <v>0</v>
      </c>
      <c r="Q567" s="164">
        <f t="shared" si="230"/>
        <v>0</v>
      </c>
      <c r="R567" s="164">
        <f t="shared" si="222"/>
        <v>0</v>
      </c>
      <c r="S567" s="164">
        <f t="shared" si="231"/>
        <v>0</v>
      </c>
      <c r="T567" s="164">
        <f t="shared" si="231"/>
        <v>0</v>
      </c>
      <c r="U567" s="164">
        <f t="shared" si="231"/>
        <v>0</v>
      </c>
      <c r="V567" s="164">
        <f t="shared" si="231"/>
        <v>0</v>
      </c>
    </row>
    <row r="568" spans="1:22" ht="16.5" thickTop="1" thickBot="1">
      <c r="A568" s="160" t="s">
        <v>121</v>
      </c>
      <c r="B568" s="169" t="s">
        <v>135</v>
      </c>
      <c r="C568" s="164">
        <f t="shared" si="218"/>
        <v>35000</v>
      </c>
      <c r="D568" s="164">
        <f t="shared" si="219"/>
        <v>0</v>
      </c>
      <c r="E568" s="164">
        <f t="shared" si="219"/>
        <v>0</v>
      </c>
      <c r="F568" s="164">
        <f t="shared" si="219"/>
        <v>0</v>
      </c>
      <c r="G568" s="164">
        <f t="shared" si="219"/>
        <v>35000</v>
      </c>
      <c r="H568" s="164">
        <f t="shared" si="220"/>
        <v>35000</v>
      </c>
      <c r="I568" s="164">
        <v>0</v>
      </c>
      <c r="J568" s="164">
        <v>0</v>
      </c>
      <c r="K568" s="164">
        <v>0</v>
      </c>
      <c r="L568" s="164">
        <v>35000</v>
      </c>
      <c r="M568" s="164">
        <f t="shared" si="221"/>
        <v>0</v>
      </c>
      <c r="N568" s="164">
        <v>0</v>
      </c>
      <c r="O568" s="164">
        <v>0</v>
      </c>
      <c r="P568" s="164">
        <v>0</v>
      </c>
      <c r="Q568" s="164">
        <v>0</v>
      </c>
      <c r="R568" s="164">
        <f t="shared" si="222"/>
        <v>0</v>
      </c>
      <c r="S568" s="164">
        <v>0</v>
      </c>
      <c r="T568" s="164">
        <v>0</v>
      </c>
      <c r="U568" s="164">
        <v>0</v>
      </c>
      <c r="V568" s="164">
        <v>0</v>
      </c>
    </row>
    <row r="569" spans="1:22" ht="16.5" thickTop="1" thickBot="1">
      <c r="A569" s="160" t="s">
        <v>121</v>
      </c>
      <c r="B569" s="167" t="s">
        <v>104</v>
      </c>
      <c r="C569" s="164">
        <f t="shared" si="218"/>
        <v>5000</v>
      </c>
      <c r="D569" s="164">
        <f t="shared" si="219"/>
        <v>5000</v>
      </c>
      <c r="E569" s="164">
        <f t="shared" si="219"/>
        <v>0</v>
      </c>
      <c r="F569" s="164">
        <f t="shared" si="219"/>
        <v>0</v>
      </c>
      <c r="G569" s="164">
        <f t="shared" si="219"/>
        <v>0</v>
      </c>
      <c r="H569" s="164">
        <f t="shared" si="220"/>
        <v>5000</v>
      </c>
      <c r="I569" s="164">
        <v>5000</v>
      </c>
      <c r="J569" s="164">
        <v>0</v>
      </c>
      <c r="K569" s="164">
        <v>0</v>
      </c>
      <c r="L569" s="164">
        <v>0</v>
      </c>
      <c r="M569" s="164">
        <f t="shared" si="221"/>
        <v>0</v>
      </c>
      <c r="N569" s="164">
        <v>0</v>
      </c>
      <c r="O569" s="164">
        <v>0</v>
      </c>
      <c r="P569" s="164">
        <v>0</v>
      </c>
      <c r="Q569" s="164">
        <v>0</v>
      </c>
      <c r="R569" s="164">
        <f t="shared" si="222"/>
        <v>0</v>
      </c>
      <c r="S569" s="164">
        <v>0</v>
      </c>
      <c r="T569" s="164">
        <v>0</v>
      </c>
      <c r="U569" s="164">
        <v>0</v>
      </c>
      <c r="V569" s="164">
        <v>0</v>
      </c>
    </row>
    <row r="570" spans="1:22" ht="31.5" thickTop="1" thickBot="1">
      <c r="A570" s="160" t="s">
        <v>279</v>
      </c>
      <c r="B570" s="163" t="s">
        <v>280</v>
      </c>
      <c r="C570" s="164">
        <f t="shared" si="218"/>
        <v>585215000</v>
      </c>
      <c r="D570" s="164">
        <f t="shared" si="219"/>
        <v>232197600</v>
      </c>
      <c r="E570" s="164">
        <f t="shared" si="219"/>
        <v>132326500</v>
      </c>
      <c r="F570" s="164">
        <f t="shared" si="219"/>
        <v>127767500</v>
      </c>
      <c r="G570" s="164">
        <f t="shared" si="219"/>
        <v>92923400</v>
      </c>
      <c r="H570" s="164">
        <f t="shared" si="220"/>
        <v>489015000</v>
      </c>
      <c r="I570" s="164">
        <f>SUM(I591,I625,I633,I646,I659,I679,I729,I808,I856,I864,I870,I874,I879,I884,I945,I951,I965,I969,I971,I979,I985,I999,I1012,I1028,I1043)</f>
        <v>210227600</v>
      </c>
      <c r="J570" s="164">
        <f>SUM(J591,J625,J633,J646,J659,J679,J729,J808,J856,J864,J870,J874,J879,J884,J945,J951,J965,J969,J971,J979,J985,J999,J1012,J1028,J1043)</f>
        <v>93926500</v>
      </c>
      <c r="K570" s="164">
        <f>SUM(K591,K625,K633,K646,K659,K679,K729,K808,K856,K864,K870,K874,K879,K884,K945,K951,K965,K969,K971,K979,K985,K999,K1012,K1028,K1043)</f>
        <v>108017500</v>
      </c>
      <c r="L570" s="164">
        <f>SUM(L591,L625,L633,L646,L659,L679,L729,L808,L856,L864,L870,L874,L879,L884,L945,L951,L965,L969,L971,L979,L985,L999,L1012,L1028,L1043)</f>
        <v>76843400</v>
      </c>
      <c r="M570" s="164">
        <f t="shared" si="221"/>
        <v>3200000</v>
      </c>
      <c r="N570" s="164">
        <f>SUM(N591,N625,N633,N646,N659,N679,N729,N808,N856,N864,N870,N874,N879,N884,N945,N951,N965,N969,N971,N979,N985,N999,N1012,N1028,N1043)</f>
        <v>2000000</v>
      </c>
      <c r="O570" s="164">
        <f>SUM(O591,O625,O633,O646,O659,O679,O729,O808,O856,O864,O870,O874,O879,O884,O945,O951,O965,O969,O971,O979,O985,O999,O1012,O1028,O1043)</f>
        <v>500000</v>
      </c>
      <c r="P570" s="164">
        <f>SUM(P591,P625,P633,P646,P659,P679,P729,P808,P856,P864,P870,P874,P879,P884,P945,P951,P965,P969,P971,P979,P985,P999,P1012,P1028,P1043)</f>
        <v>0</v>
      </c>
      <c r="Q570" s="164">
        <f>SUM(Q591,Q625,Q633,Q646,Q659,Q679,Q729,Q808,Q856,Q864,Q870,Q874,Q879,Q884,Q945,Q951,Q965,Q969,Q971,Q979,Q985,Q999,Q1012,Q1028,Q1043)</f>
        <v>700000</v>
      </c>
      <c r="R570" s="164">
        <f t="shared" si="222"/>
        <v>93000000</v>
      </c>
      <c r="S570" s="164">
        <f>SUM(S591,S625,S633,S646,S659,S679,S729,S808,S856,S864,S870,S874,S879,S884,S945,S951,S965,S969,S971,S979,S985,S999,S1012,S1028,S1043)</f>
        <v>19970000</v>
      </c>
      <c r="T570" s="164">
        <f>SUM(T591,T625,T633,T646,T659,T679,T729,T808,T856,T864,T870,T874,T879,T884,T945,T951,T965,T969,T971,T979,T985,T999,T1012,T1028,T1043)</f>
        <v>37900000</v>
      </c>
      <c r="U570" s="164">
        <f>SUM(U591,U625,U633,U646,U659,U679,U729,U808,U856,U864,U870,U874,U879,U884,U945,U951,U965,U969,U971,U979,U985,U999,U1012,U1028,U1043)</f>
        <v>19750000</v>
      </c>
      <c r="V570" s="164">
        <f>SUM(V591,V625,V633,V646,V659,V679,V729,V808,V856,V864,V870,V874,V879,V884,V945,V951,V965,V969,V971,V979,V985,V999,V1012,V1028,V1043)</f>
        <v>15380000</v>
      </c>
    </row>
    <row r="571" spans="1:22" ht="16.5" thickTop="1" thickBot="1">
      <c r="A571" s="160" t="s">
        <v>121</v>
      </c>
      <c r="B571" s="165" t="s">
        <v>99</v>
      </c>
      <c r="C571" s="164">
        <f t="shared" si="218"/>
        <v>504012000</v>
      </c>
      <c r="D571" s="164">
        <f t="shared" si="219"/>
        <v>217292600</v>
      </c>
      <c r="E571" s="164">
        <f t="shared" si="219"/>
        <v>96862500</v>
      </c>
      <c r="F571" s="164">
        <f t="shared" si="219"/>
        <v>109390500</v>
      </c>
      <c r="G571" s="164">
        <f t="shared" si="219"/>
        <v>80466400</v>
      </c>
      <c r="H571" s="164">
        <f t="shared" si="220"/>
        <v>483382000</v>
      </c>
      <c r="I571" s="164">
        <f>SUM(I592,I626,I634,I647,I660,I680,I730,I809,I857,I865,I871,I875,I880,I885,I946,I952,I966,I972,I980,I986,I1000,I1013,I1029,I1044)</f>
        <v>210092600</v>
      </c>
      <c r="J571" s="164">
        <f>SUM(J592,J626,J634,J647,J660,J680,J730,J809,J857,J865,J871,J875,J880,J885,J946,J952,J966,J972,J980,J986,J1000,J1013,J1029,J1044)</f>
        <v>91362500</v>
      </c>
      <c r="K571" s="164">
        <f>SUM(K592,K626,K634,K647,K660,K680,K730,K809,K857,K865,K871,K875,K880,K885,K946,K952,K966,K972,K980,K986,K1000,K1013,K1029,K1044)</f>
        <v>105390500</v>
      </c>
      <c r="L571" s="164">
        <f>SUM(L592,L626,L634,L647,L660,L680,L730,L809,L857,L865,L871,L875,L880,L885,L946,L952,L966,L972,L980,L986,L1000,L1013,L1029,L1044)</f>
        <v>76536400</v>
      </c>
      <c r="M571" s="164">
        <f t="shared" si="221"/>
        <v>3200000</v>
      </c>
      <c r="N571" s="164">
        <f>SUM(N592,N626,N634,N647,N660,N680,N730,N809,N857,N865,N871,N875,N880,N885,N946,N952,N966,N972,N980,N986,N1000,N1013,N1029,N1044)</f>
        <v>2000000</v>
      </c>
      <c r="O571" s="164">
        <f>SUM(O592,O626,O634,O647,O660,O680,O730,O809,O857,O865,O871,O875,O880,O885,O946,O952,O966,O972,O980,O986,O1000,O1013,O1029,O1044)</f>
        <v>500000</v>
      </c>
      <c r="P571" s="164">
        <f>SUM(P592,P626,P634,P647,P660,P680,P730,P809,P857,P865,P871,P875,P880,P885,P946,P952,P966,P972,P980,P986,P1000,P1013,P1029,P1044)</f>
        <v>0</v>
      </c>
      <c r="Q571" s="164">
        <f>SUM(Q592,Q626,Q634,Q647,Q660,Q680,Q730,Q809,Q857,Q865,Q871,Q875,Q880,Q885,Q946,Q952,Q966,Q972,Q980,Q986,Q1000,Q1013,Q1029,Q1044)</f>
        <v>700000</v>
      </c>
      <c r="R571" s="164">
        <f t="shared" si="222"/>
        <v>17430000</v>
      </c>
      <c r="S571" s="164">
        <f>SUM(S592,S626,S634,S647,S660,S680,S730,S809,S857,S865,S871,S875,S880,S885,S946,S952,S966,S972,S980,S986,S1000,S1013,S1029,S1044)</f>
        <v>5200000</v>
      </c>
      <c r="T571" s="164">
        <f>SUM(T592,T626,T634,T647,T660,T680,T730,T809,T857,T865,T871,T875,T880,T885,T946,T952,T966,T972,T980,T986,T1000,T1013,T1029,T1044)</f>
        <v>5000000</v>
      </c>
      <c r="U571" s="164">
        <f>SUM(U592,U626,U634,U647,U660,U680,U730,U809,U857,U865,U871,U875,U880,U885,U946,U952,U966,U972,U980,U986,U1000,U1013,U1029,U1044)</f>
        <v>4000000</v>
      </c>
      <c r="V571" s="164">
        <f>SUM(V592,V626,V634,V647,V660,V680,V730,V809,V857,V865,V871,V875,V880,V885,V946,V952,V966,V972,V980,V986,V1000,V1013,V1029,V1044)</f>
        <v>3230000</v>
      </c>
    </row>
    <row r="572" spans="1:22" ht="16.5" thickTop="1" thickBot="1">
      <c r="A572" s="160" t="s">
        <v>121</v>
      </c>
      <c r="B572" s="166" t="s">
        <v>100</v>
      </c>
      <c r="C572" s="164">
        <f t="shared" si="218"/>
        <v>12315000</v>
      </c>
      <c r="D572" s="164">
        <f t="shared" si="219"/>
        <v>3247000</v>
      </c>
      <c r="E572" s="164">
        <f t="shared" si="219"/>
        <v>3147000</v>
      </c>
      <c r="F572" s="164">
        <f t="shared" si="219"/>
        <v>3025000</v>
      </c>
      <c r="G572" s="164">
        <f t="shared" si="219"/>
        <v>2896000</v>
      </c>
      <c r="H572" s="164">
        <f t="shared" si="220"/>
        <v>12315000</v>
      </c>
      <c r="I572" s="164">
        <f>SUM(I593,I627,I635,I648,I661,I681,I731,I810,I858,I953,I967,I973,I987,I1001,I1014,I1030,I1045)</f>
        <v>3247000</v>
      </c>
      <c r="J572" s="164">
        <f>SUM(J593,J627,J635,J648,J661,J681,J731,J810,J858,J953,J967,J973,J987,J1001,J1014,J1030,J1045)</f>
        <v>3147000</v>
      </c>
      <c r="K572" s="164">
        <f>SUM(K593,K627,K635,K648,K661,K681,K731,K810,K858,K953,K967,K973,K987,K1001,K1014,K1030,K1045)</f>
        <v>3025000</v>
      </c>
      <c r="L572" s="164">
        <f>SUM(L593,L627,L635,L648,L661,L681,L731,L810,L858,L953,L967,L973,L987,L1001,L1014,L1030,L1045)</f>
        <v>2896000</v>
      </c>
      <c r="M572" s="164">
        <f t="shared" si="221"/>
        <v>0</v>
      </c>
      <c r="N572" s="164">
        <f>SUM(N593,N627,N635,N648,N661,N681,N731,N810,N858,N953,N967,N973,N987,N1001,N1014,N1030,N1045)</f>
        <v>0</v>
      </c>
      <c r="O572" s="164">
        <f>SUM(O593,O627,O635,O648,O661,O681,O731,O810,O858,O953,O967,O973,O987,O1001,O1014,O1030,O1045)</f>
        <v>0</v>
      </c>
      <c r="P572" s="164">
        <f>SUM(P593,P627,P635,P648,P661,P681,P731,P810,P858,P953,P967,P973,P987,P1001,P1014,P1030,P1045)</f>
        <v>0</v>
      </c>
      <c r="Q572" s="164">
        <f>SUM(Q593,Q627,Q635,Q648,Q661,Q681,Q731,Q810,Q858,Q953,Q967,Q973,Q987,Q1001,Q1014,Q1030,Q1045)</f>
        <v>0</v>
      </c>
      <c r="R572" s="164">
        <f t="shared" si="222"/>
        <v>0</v>
      </c>
      <c r="S572" s="164">
        <f>SUM(S593,S627,S635,S648,S661,S681,S731,S810,S858,S953,S967,S973,S987,S1001,S1014,S1030,S1045)</f>
        <v>0</v>
      </c>
      <c r="T572" s="164">
        <f>SUM(T593,T627,T635,T648,T661,T681,T731,T810,T858,T953,T967,T973,T987,T1001,T1014,T1030,T1045)</f>
        <v>0</v>
      </c>
      <c r="U572" s="164">
        <f>SUM(U593,U627,U635,U648,U661,U681,U731,U810,U858,U953,U967,U973,U987,U1001,U1014,U1030,U1045)</f>
        <v>0</v>
      </c>
      <c r="V572" s="164">
        <f>SUM(V593,V627,V635,V648,V661,V681,V731,V810,V858,V953,V967,V973,V987,V1001,V1014,V1030,V1045)</f>
        <v>0</v>
      </c>
    </row>
    <row r="573" spans="1:22" ht="16.5" thickTop="1" thickBot="1">
      <c r="A573" s="160" t="s">
        <v>121</v>
      </c>
      <c r="B573" s="166" t="s">
        <v>101</v>
      </c>
      <c r="C573" s="164">
        <f t="shared" si="218"/>
        <v>56410000</v>
      </c>
      <c r="D573" s="164">
        <f t="shared" si="219"/>
        <v>25684100</v>
      </c>
      <c r="E573" s="164">
        <f t="shared" si="219"/>
        <v>27519100</v>
      </c>
      <c r="F573" s="164">
        <f t="shared" si="219"/>
        <v>-2197900</v>
      </c>
      <c r="G573" s="164">
        <f t="shared" si="219"/>
        <v>5404700</v>
      </c>
      <c r="H573" s="164">
        <f t="shared" si="220"/>
        <v>56410000</v>
      </c>
      <c r="I573" s="164">
        <f>SUM(I594,I628,I636,I649,I662,I682,I732,I811,I859,I954,I968,I974,I981,I988,I1002,I1015,I1031,I1046)</f>
        <v>25684100</v>
      </c>
      <c r="J573" s="164">
        <f>SUM(J594,J628,J636,J649,J662,J682,J732,J811,J859,J954,J968,J974,J981,J988,J1002,J1015,J1031,J1046)</f>
        <v>27519100</v>
      </c>
      <c r="K573" s="164">
        <f>SUM(K594,K628,K636,K649,K662,K682,K732,K811,K859,K954,K968,K974,K981,K988,K1002,K1015,K1031,K1046)</f>
        <v>-2197900</v>
      </c>
      <c r="L573" s="164">
        <f>SUM(L594,L628,L636,L649,L662,L682,L732,L811,L859,L954,L968,L974,L981,L988,L1002,L1015,L1031,L1046)</f>
        <v>5404700</v>
      </c>
      <c r="M573" s="164">
        <f t="shared" si="221"/>
        <v>0</v>
      </c>
      <c r="N573" s="164">
        <f>SUM(N594,N628,N636,N649,N662,N682,N732,N811,N859,N954,N968,N974,N981,N988,N1002,N1015,N1031,N1046)</f>
        <v>0</v>
      </c>
      <c r="O573" s="164">
        <f>SUM(O594,O628,O636,O649,O662,O682,O732,O811,O859,O954,O968,O974,O981,O988,O1002,O1015,O1031,O1046)</f>
        <v>0</v>
      </c>
      <c r="P573" s="164">
        <f>SUM(P594,P628,P636,P649,P662,P682,P732,P811,P859,P954,P968,P974,P981,P988,P1002,P1015,P1031,P1046)</f>
        <v>0</v>
      </c>
      <c r="Q573" s="164">
        <f>SUM(Q594,Q628,Q636,Q649,Q662,Q682,Q732,Q811,Q859,Q954,Q968,Q974,Q981,Q988,Q1002,Q1015,Q1031,Q1046)</f>
        <v>0</v>
      </c>
      <c r="R573" s="164">
        <f t="shared" si="222"/>
        <v>0</v>
      </c>
      <c r="S573" s="164">
        <f>SUM(S594,S628,S636,S649,S662,S682,S732,S811,S859,S954,S968,S974,S981,S988,S1002,S1015,S1031,S1046)</f>
        <v>0</v>
      </c>
      <c r="T573" s="164">
        <f>SUM(T594,T628,T636,T649,T662,T682,T732,T811,T859,T954,T968,T974,T981,T988,T1002,T1015,T1031,T1046)</f>
        <v>0</v>
      </c>
      <c r="U573" s="164">
        <f>SUM(U594,U628,U636,U649,U662,U682,U732,U811,U859,U954,U968,U974,U981,U988,U1002,U1015,U1031,U1046)</f>
        <v>0</v>
      </c>
      <c r="V573" s="164">
        <f>SUM(V594,V628,V636,V649,V662,V682,V732,V811,V859,V954,V968,V974,V981,V988,V1002,V1015,V1031,V1046)</f>
        <v>0</v>
      </c>
    </row>
    <row r="574" spans="1:22" ht="16.5" thickTop="1" thickBot="1">
      <c r="A574" s="160" t="s">
        <v>121</v>
      </c>
      <c r="B574" s="166" t="s">
        <v>103</v>
      </c>
      <c r="C574" s="164">
        <f t="shared" si="218"/>
        <v>176720000</v>
      </c>
      <c r="D574" s="164">
        <f t="shared" si="219"/>
        <v>54973800</v>
      </c>
      <c r="E574" s="164">
        <f t="shared" si="219"/>
        <v>37822100</v>
      </c>
      <c r="F574" s="164">
        <f t="shared" si="219"/>
        <v>38552100</v>
      </c>
      <c r="G574" s="164">
        <f t="shared" si="219"/>
        <v>45372000</v>
      </c>
      <c r="H574" s="164">
        <f t="shared" si="220"/>
        <v>159290000</v>
      </c>
      <c r="I574" s="164">
        <f t="shared" ref="I574:L575" si="232">SUM(I683,I733,I812,I866,I872,I876,I947)</f>
        <v>49773800</v>
      </c>
      <c r="J574" s="164">
        <f t="shared" si="232"/>
        <v>32822100</v>
      </c>
      <c r="K574" s="164">
        <f t="shared" si="232"/>
        <v>34552100</v>
      </c>
      <c r="L574" s="164">
        <f t="shared" si="232"/>
        <v>42142000</v>
      </c>
      <c r="M574" s="164">
        <f t="shared" si="221"/>
        <v>0</v>
      </c>
      <c r="N574" s="164">
        <f t="shared" ref="N574:Q575" si="233">SUM(N683,N733,N812,N866,N872,N876,N947)</f>
        <v>0</v>
      </c>
      <c r="O574" s="164">
        <f t="shared" si="233"/>
        <v>0</v>
      </c>
      <c r="P574" s="164">
        <f t="shared" si="233"/>
        <v>0</v>
      </c>
      <c r="Q574" s="164">
        <f t="shared" si="233"/>
        <v>0</v>
      </c>
      <c r="R574" s="164">
        <f t="shared" si="222"/>
        <v>17430000</v>
      </c>
      <c r="S574" s="164">
        <f t="shared" ref="S574:V575" si="234">SUM(S683,S733,S812,S866,S872,S876,S947)</f>
        <v>5200000</v>
      </c>
      <c r="T574" s="164">
        <f t="shared" si="234"/>
        <v>5000000</v>
      </c>
      <c r="U574" s="164">
        <f t="shared" si="234"/>
        <v>4000000</v>
      </c>
      <c r="V574" s="164">
        <f t="shared" si="234"/>
        <v>3230000</v>
      </c>
    </row>
    <row r="575" spans="1:22" ht="16.5" thickTop="1" thickBot="1">
      <c r="A575" s="160" t="s">
        <v>121</v>
      </c>
      <c r="B575" s="167" t="s">
        <v>133</v>
      </c>
      <c r="C575" s="164">
        <f t="shared" si="218"/>
        <v>176720000</v>
      </c>
      <c r="D575" s="164">
        <f t="shared" si="219"/>
        <v>54973800</v>
      </c>
      <c r="E575" s="164">
        <f t="shared" si="219"/>
        <v>37822100</v>
      </c>
      <c r="F575" s="164">
        <f t="shared" si="219"/>
        <v>38552100</v>
      </c>
      <c r="G575" s="164">
        <f t="shared" si="219"/>
        <v>45372000</v>
      </c>
      <c r="H575" s="164">
        <f t="shared" si="220"/>
        <v>159290000</v>
      </c>
      <c r="I575" s="164">
        <f t="shared" si="232"/>
        <v>49773800</v>
      </c>
      <c r="J575" s="164">
        <f t="shared" si="232"/>
        <v>32822100</v>
      </c>
      <c r="K575" s="164">
        <f t="shared" si="232"/>
        <v>34552100</v>
      </c>
      <c r="L575" s="164">
        <f t="shared" si="232"/>
        <v>42142000</v>
      </c>
      <c r="M575" s="164">
        <f t="shared" si="221"/>
        <v>0</v>
      </c>
      <c r="N575" s="164">
        <f t="shared" si="233"/>
        <v>0</v>
      </c>
      <c r="O575" s="164">
        <f t="shared" si="233"/>
        <v>0</v>
      </c>
      <c r="P575" s="164">
        <f t="shared" si="233"/>
        <v>0</v>
      </c>
      <c r="Q575" s="164">
        <f t="shared" si="233"/>
        <v>0</v>
      </c>
      <c r="R575" s="164">
        <f t="shared" si="222"/>
        <v>17430000</v>
      </c>
      <c r="S575" s="164">
        <f t="shared" si="234"/>
        <v>5200000</v>
      </c>
      <c r="T575" s="164">
        <f t="shared" si="234"/>
        <v>5000000</v>
      </c>
      <c r="U575" s="164">
        <f t="shared" si="234"/>
        <v>4000000</v>
      </c>
      <c r="V575" s="164">
        <f t="shared" si="234"/>
        <v>3230000</v>
      </c>
    </row>
    <row r="576" spans="1:22" ht="16.5" thickTop="1" thickBot="1">
      <c r="A576" s="160" t="s">
        <v>121</v>
      </c>
      <c r="B576" s="166" t="s">
        <v>15</v>
      </c>
      <c r="C576" s="164">
        <f t="shared" si="218"/>
        <v>60680000</v>
      </c>
      <c r="D576" s="164">
        <f t="shared" si="219"/>
        <v>30350000</v>
      </c>
      <c r="E576" s="164">
        <f t="shared" si="219"/>
        <v>10400000</v>
      </c>
      <c r="F576" s="164">
        <f t="shared" si="219"/>
        <v>10500000</v>
      </c>
      <c r="G576" s="164">
        <f t="shared" si="219"/>
        <v>9430000</v>
      </c>
      <c r="H576" s="164">
        <f t="shared" si="220"/>
        <v>60680000</v>
      </c>
      <c r="I576" s="164">
        <f>SUM(I595,I637,I650,I685,I735,I814,I955,I989,I1003,I1016,I1032,I1047)</f>
        <v>30350000</v>
      </c>
      <c r="J576" s="164">
        <f>SUM(J595,J637,J650,J685,J735,J814,J955,J989,J1003,J1016,J1032,J1047)</f>
        <v>10400000</v>
      </c>
      <c r="K576" s="164">
        <f>SUM(K595,K637,K650,K685,K735,K814,K955,K989,K1003,K1016,K1032,K1047)</f>
        <v>10500000</v>
      </c>
      <c r="L576" s="164">
        <f>SUM(L595,L637,L650,L685,L735,L814,L955,L989,L1003,L1016,L1032,L1047)</f>
        <v>9430000</v>
      </c>
      <c r="M576" s="164">
        <f t="shared" si="221"/>
        <v>0</v>
      </c>
      <c r="N576" s="164">
        <f>SUM(N595,N637,N650,N685,N735,N814,N955,N989,N1003,N1016,N1032,N1047)</f>
        <v>0</v>
      </c>
      <c r="O576" s="164">
        <f>SUM(O595,O637,O650,O685,O735,O814,O955,O989,O1003,O1016,O1032,O1047)</f>
        <v>0</v>
      </c>
      <c r="P576" s="164">
        <f>SUM(P595,P637,P650,P685,P735,P814,P955,P989,P1003,P1016,P1032,P1047)</f>
        <v>0</v>
      </c>
      <c r="Q576" s="164">
        <f>SUM(Q595,Q637,Q650,Q685,Q735,Q814,Q955,Q989,Q1003,Q1016,Q1032,Q1047)</f>
        <v>0</v>
      </c>
      <c r="R576" s="164">
        <f t="shared" si="222"/>
        <v>0</v>
      </c>
      <c r="S576" s="164">
        <f>SUM(S595,S637,S650,S685,S735,S814,S955,S989,S1003,S1016,S1032,S1047)</f>
        <v>0</v>
      </c>
      <c r="T576" s="164">
        <f>SUM(T595,T637,T650,T685,T735,T814,T955,T989,T1003,T1016,T1032,T1047)</f>
        <v>0</v>
      </c>
      <c r="U576" s="164">
        <f>SUM(U595,U637,U650,U685,U735,U814,U955,U989,U1003,U1016,U1032,U1047)</f>
        <v>0</v>
      </c>
      <c r="V576" s="164">
        <f>SUM(V595,V637,V650,V685,V735,V814,V955,V989,V1003,V1016,V1032,V1047)</f>
        <v>0</v>
      </c>
    </row>
    <row r="577" spans="1:22" ht="16.5" thickTop="1" thickBot="1">
      <c r="A577" s="160" t="s">
        <v>121</v>
      </c>
      <c r="B577" s="167" t="s">
        <v>136</v>
      </c>
      <c r="C577" s="164">
        <f t="shared" si="218"/>
        <v>1680000</v>
      </c>
      <c r="D577" s="164">
        <f t="shared" si="219"/>
        <v>350000</v>
      </c>
      <c r="E577" s="164">
        <f t="shared" si="219"/>
        <v>400000</v>
      </c>
      <c r="F577" s="164">
        <f t="shared" si="219"/>
        <v>500000</v>
      </c>
      <c r="G577" s="164">
        <f t="shared" si="219"/>
        <v>430000</v>
      </c>
      <c r="H577" s="164">
        <f t="shared" si="220"/>
        <v>1680000</v>
      </c>
      <c r="I577" s="164">
        <f t="shared" ref="I577:L578" si="235">SUM(I596,I956,I1017,I1033,I1048)</f>
        <v>350000</v>
      </c>
      <c r="J577" s="164">
        <f t="shared" si="235"/>
        <v>400000</v>
      </c>
      <c r="K577" s="164">
        <f t="shared" si="235"/>
        <v>500000</v>
      </c>
      <c r="L577" s="164">
        <f t="shared" si="235"/>
        <v>430000</v>
      </c>
      <c r="M577" s="164">
        <f t="shared" si="221"/>
        <v>0</v>
      </c>
      <c r="N577" s="164">
        <f t="shared" ref="N577:Q578" si="236">SUM(N596,N956,N1017,N1033,N1048)</f>
        <v>0</v>
      </c>
      <c r="O577" s="164">
        <f t="shared" si="236"/>
        <v>0</v>
      </c>
      <c r="P577" s="164">
        <f t="shared" si="236"/>
        <v>0</v>
      </c>
      <c r="Q577" s="164">
        <f t="shared" si="236"/>
        <v>0</v>
      </c>
      <c r="R577" s="164">
        <f t="shared" si="222"/>
        <v>0</v>
      </c>
      <c r="S577" s="164">
        <f t="shared" ref="S577:V578" si="237">SUM(S596,S956,S1017,S1033,S1048)</f>
        <v>0</v>
      </c>
      <c r="T577" s="164">
        <f t="shared" si="237"/>
        <v>0</v>
      </c>
      <c r="U577" s="164">
        <f t="shared" si="237"/>
        <v>0</v>
      </c>
      <c r="V577" s="164">
        <f t="shared" si="237"/>
        <v>0</v>
      </c>
    </row>
    <row r="578" spans="1:22" ht="16.5" thickTop="1" thickBot="1">
      <c r="A578" s="160" t="s">
        <v>121</v>
      </c>
      <c r="B578" s="168" t="s">
        <v>135</v>
      </c>
      <c r="C578" s="164">
        <f t="shared" si="218"/>
        <v>1680000</v>
      </c>
      <c r="D578" s="164">
        <f t="shared" si="219"/>
        <v>350000</v>
      </c>
      <c r="E578" s="164">
        <f t="shared" si="219"/>
        <v>400000</v>
      </c>
      <c r="F578" s="164">
        <f t="shared" si="219"/>
        <v>500000</v>
      </c>
      <c r="G578" s="164">
        <f t="shared" si="219"/>
        <v>430000</v>
      </c>
      <c r="H578" s="164">
        <f t="shared" si="220"/>
        <v>1680000</v>
      </c>
      <c r="I578" s="164">
        <f t="shared" si="235"/>
        <v>350000</v>
      </c>
      <c r="J578" s="164">
        <f t="shared" si="235"/>
        <v>400000</v>
      </c>
      <c r="K578" s="164">
        <f t="shared" si="235"/>
        <v>500000</v>
      </c>
      <c r="L578" s="164">
        <f t="shared" si="235"/>
        <v>430000</v>
      </c>
      <c r="M578" s="164">
        <f t="shared" si="221"/>
        <v>0</v>
      </c>
      <c r="N578" s="164">
        <f t="shared" si="236"/>
        <v>0</v>
      </c>
      <c r="O578" s="164">
        <f t="shared" si="236"/>
        <v>0</v>
      </c>
      <c r="P578" s="164">
        <f t="shared" si="236"/>
        <v>0</v>
      </c>
      <c r="Q578" s="164">
        <f t="shared" si="236"/>
        <v>0</v>
      </c>
      <c r="R578" s="164">
        <f t="shared" si="222"/>
        <v>0</v>
      </c>
      <c r="S578" s="164">
        <f t="shared" si="237"/>
        <v>0</v>
      </c>
      <c r="T578" s="164">
        <f t="shared" si="237"/>
        <v>0</v>
      </c>
      <c r="U578" s="164">
        <f t="shared" si="237"/>
        <v>0</v>
      </c>
      <c r="V578" s="164">
        <f t="shared" si="237"/>
        <v>0</v>
      </c>
    </row>
    <row r="579" spans="1:22" ht="16.5" thickTop="1" thickBot="1">
      <c r="A579" s="160" t="s">
        <v>121</v>
      </c>
      <c r="B579" s="167" t="s">
        <v>137</v>
      </c>
      <c r="C579" s="164">
        <f t="shared" si="218"/>
        <v>59000000</v>
      </c>
      <c r="D579" s="164">
        <f t="shared" si="219"/>
        <v>30000000</v>
      </c>
      <c r="E579" s="164">
        <f t="shared" si="219"/>
        <v>10000000</v>
      </c>
      <c r="F579" s="164">
        <f t="shared" si="219"/>
        <v>10000000</v>
      </c>
      <c r="G579" s="164">
        <f t="shared" si="219"/>
        <v>9000000</v>
      </c>
      <c r="H579" s="164">
        <f t="shared" si="220"/>
        <v>59000000</v>
      </c>
      <c r="I579" s="164">
        <f t="shared" ref="I579:L581" si="238">SUM(I638,I651,I686,I736,I815,I958,I990,I1004,I1019,I1035,I1050)</f>
        <v>30000000</v>
      </c>
      <c r="J579" s="164">
        <f t="shared" si="238"/>
        <v>10000000</v>
      </c>
      <c r="K579" s="164">
        <f t="shared" si="238"/>
        <v>10000000</v>
      </c>
      <c r="L579" s="164">
        <f t="shared" si="238"/>
        <v>9000000</v>
      </c>
      <c r="M579" s="164">
        <f t="shared" si="221"/>
        <v>0</v>
      </c>
      <c r="N579" s="164">
        <f t="shared" ref="N579:Q581" si="239">SUM(N638,N651,N686,N736,N815,N958,N990,N1004,N1019,N1035,N1050)</f>
        <v>0</v>
      </c>
      <c r="O579" s="164">
        <f t="shared" si="239"/>
        <v>0</v>
      </c>
      <c r="P579" s="164">
        <f t="shared" si="239"/>
        <v>0</v>
      </c>
      <c r="Q579" s="164">
        <f t="shared" si="239"/>
        <v>0</v>
      </c>
      <c r="R579" s="164">
        <f t="shared" si="222"/>
        <v>0</v>
      </c>
      <c r="S579" s="164">
        <f t="shared" ref="S579:V581" si="240">SUM(S638,S651,S686,S736,S815,S958,S990,S1004,S1019,S1035,S1050)</f>
        <v>0</v>
      </c>
      <c r="T579" s="164">
        <f t="shared" si="240"/>
        <v>0</v>
      </c>
      <c r="U579" s="164">
        <f t="shared" si="240"/>
        <v>0</v>
      </c>
      <c r="V579" s="164">
        <f t="shared" si="240"/>
        <v>0</v>
      </c>
    </row>
    <row r="580" spans="1:22" ht="16.5" thickTop="1" thickBot="1">
      <c r="A580" s="160" t="s">
        <v>121</v>
      </c>
      <c r="B580" s="168" t="s">
        <v>135</v>
      </c>
      <c r="C580" s="164">
        <f t="shared" si="218"/>
        <v>59000000</v>
      </c>
      <c r="D580" s="164">
        <f t="shared" si="219"/>
        <v>30000000</v>
      </c>
      <c r="E580" s="164">
        <f t="shared" si="219"/>
        <v>10000000</v>
      </c>
      <c r="F580" s="164">
        <f t="shared" si="219"/>
        <v>10000000</v>
      </c>
      <c r="G580" s="164">
        <f t="shared" si="219"/>
        <v>9000000</v>
      </c>
      <c r="H580" s="164">
        <f t="shared" si="220"/>
        <v>59000000</v>
      </c>
      <c r="I580" s="164">
        <f t="shared" si="238"/>
        <v>30000000</v>
      </c>
      <c r="J580" s="164">
        <f t="shared" si="238"/>
        <v>10000000</v>
      </c>
      <c r="K580" s="164">
        <f t="shared" si="238"/>
        <v>10000000</v>
      </c>
      <c r="L580" s="164">
        <f t="shared" si="238"/>
        <v>9000000</v>
      </c>
      <c r="M580" s="164">
        <f t="shared" si="221"/>
        <v>0</v>
      </c>
      <c r="N580" s="164">
        <f t="shared" si="239"/>
        <v>0</v>
      </c>
      <c r="O580" s="164">
        <f t="shared" si="239"/>
        <v>0</v>
      </c>
      <c r="P580" s="164">
        <f t="shared" si="239"/>
        <v>0</v>
      </c>
      <c r="Q580" s="164">
        <f t="shared" si="239"/>
        <v>0</v>
      </c>
      <c r="R580" s="164">
        <f t="shared" si="222"/>
        <v>0</v>
      </c>
      <c r="S580" s="164">
        <f t="shared" si="240"/>
        <v>0</v>
      </c>
      <c r="T580" s="164">
        <f t="shared" si="240"/>
        <v>0</v>
      </c>
      <c r="U580" s="164">
        <f t="shared" si="240"/>
        <v>0</v>
      </c>
      <c r="V580" s="164">
        <f t="shared" si="240"/>
        <v>0</v>
      </c>
    </row>
    <row r="581" spans="1:22" ht="16.5" thickTop="1" thickBot="1">
      <c r="A581" s="160" t="s">
        <v>121</v>
      </c>
      <c r="B581" s="169" t="s">
        <v>138</v>
      </c>
      <c r="C581" s="164">
        <f t="shared" si="218"/>
        <v>59000000</v>
      </c>
      <c r="D581" s="164">
        <f t="shared" si="219"/>
        <v>30000000</v>
      </c>
      <c r="E581" s="164">
        <f t="shared" si="219"/>
        <v>10000000</v>
      </c>
      <c r="F581" s="164">
        <f t="shared" si="219"/>
        <v>10000000</v>
      </c>
      <c r="G581" s="164">
        <f t="shared" ref="G581:G644" si="241">SUM(L581,Q581,V581)</f>
        <v>9000000</v>
      </c>
      <c r="H581" s="164">
        <f t="shared" si="220"/>
        <v>59000000</v>
      </c>
      <c r="I581" s="164">
        <f t="shared" si="238"/>
        <v>30000000</v>
      </c>
      <c r="J581" s="164">
        <f t="shared" si="238"/>
        <v>10000000</v>
      </c>
      <c r="K581" s="164">
        <f t="shared" si="238"/>
        <v>10000000</v>
      </c>
      <c r="L581" s="164">
        <f t="shared" si="238"/>
        <v>9000000</v>
      </c>
      <c r="M581" s="164">
        <f t="shared" si="221"/>
        <v>0</v>
      </c>
      <c r="N581" s="164">
        <f t="shared" si="239"/>
        <v>0</v>
      </c>
      <c r="O581" s="164">
        <f t="shared" si="239"/>
        <v>0</v>
      </c>
      <c r="P581" s="164">
        <f t="shared" si="239"/>
        <v>0</v>
      </c>
      <c r="Q581" s="164">
        <f t="shared" si="239"/>
        <v>0</v>
      </c>
      <c r="R581" s="164">
        <f t="shared" si="222"/>
        <v>0</v>
      </c>
      <c r="S581" s="164">
        <f t="shared" si="240"/>
        <v>0</v>
      </c>
      <c r="T581" s="164">
        <f t="shared" si="240"/>
        <v>0</v>
      </c>
      <c r="U581" s="164">
        <f t="shared" si="240"/>
        <v>0</v>
      </c>
      <c r="V581" s="164">
        <f t="shared" si="240"/>
        <v>0</v>
      </c>
    </row>
    <row r="582" spans="1:22" ht="16.5" thickTop="1" thickBot="1">
      <c r="A582" s="160" t="s">
        <v>121</v>
      </c>
      <c r="B582" s="170" t="s">
        <v>139</v>
      </c>
      <c r="C582" s="164">
        <f t="shared" ref="C582:C645" si="242">SUM(D582:G582)</f>
        <v>0</v>
      </c>
      <c r="D582" s="164">
        <f t="shared" ref="D582:G645" si="243">SUM(I582,N582,S582)</f>
        <v>0</v>
      </c>
      <c r="E582" s="164">
        <f t="shared" si="243"/>
        <v>0</v>
      </c>
      <c r="F582" s="164">
        <f t="shared" si="243"/>
        <v>0</v>
      </c>
      <c r="G582" s="164">
        <f t="shared" si="241"/>
        <v>0</v>
      </c>
      <c r="H582" s="164">
        <f t="shared" ref="H582:H645" si="244">SUM(I582:L582)</f>
        <v>0</v>
      </c>
      <c r="I582" s="164">
        <f>SUM(I641,I654,I689,I818,I993,I1007,I1022,I1038,I1053)</f>
        <v>0</v>
      </c>
      <c r="J582" s="164">
        <f>SUM(J641,J654,J689,J818,J993,J1007,J1022,J1038,J1053)</f>
        <v>0</v>
      </c>
      <c r="K582" s="164">
        <f>SUM(K641,K654,K689,K818,K993,K1007,K1022,K1038,K1053)</f>
        <v>0</v>
      </c>
      <c r="L582" s="164">
        <f>SUM(L641,L654,L689,L818,L993,L1007,L1022,L1038,L1053)</f>
        <v>0</v>
      </c>
      <c r="M582" s="164">
        <f t="shared" ref="M582:M645" si="245">SUM(N582:Q582)</f>
        <v>0</v>
      </c>
      <c r="N582" s="164">
        <f>SUM(N641,N654,N689,N818,N993,N1007,N1022,N1038,N1053)</f>
        <v>0</v>
      </c>
      <c r="O582" s="164">
        <f>SUM(O641,O654,O689,O818,O993,O1007,O1022,O1038,O1053)</f>
        <v>0</v>
      </c>
      <c r="P582" s="164">
        <f>SUM(P641,P654,P689,P818,P993,P1007,P1022,P1038,P1053)</f>
        <v>0</v>
      </c>
      <c r="Q582" s="164">
        <f>SUM(Q641,Q654,Q689,Q818,Q993,Q1007,Q1022,Q1038,Q1053)</f>
        <v>0</v>
      </c>
      <c r="R582" s="164">
        <f t="shared" ref="R582:R645" si="246">SUM(S582:V582)</f>
        <v>0</v>
      </c>
      <c r="S582" s="164">
        <f>SUM(S641,S654,S689,S818,S993,S1007,S1022,S1038,S1053)</f>
        <v>0</v>
      </c>
      <c r="T582" s="164">
        <f>SUM(T641,T654,T689,T818,T993,T1007,T1022,T1038,T1053)</f>
        <v>0</v>
      </c>
      <c r="U582" s="164">
        <f>SUM(U641,U654,U689,U818,U993,U1007,U1022,U1038,U1053)</f>
        <v>0</v>
      </c>
      <c r="V582" s="164">
        <f>SUM(V641,V654,V689,V818,V993,V1007,V1022,V1038,V1053)</f>
        <v>0</v>
      </c>
    </row>
    <row r="583" spans="1:22" ht="31.5" thickTop="1" thickBot="1">
      <c r="A583" s="160" t="s">
        <v>121</v>
      </c>
      <c r="B583" s="170" t="s">
        <v>140</v>
      </c>
      <c r="C583" s="164">
        <f t="shared" si="242"/>
        <v>59000000</v>
      </c>
      <c r="D583" s="164">
        <f t="shared" si="243"/>
        <v>30000000</v>
      </c>
      <c r="E583" s="164">
        <f t="shared" si="243"/>
        <v>10000000</v>
      </c>
      <c r="F583" s="164">
        <f t="shared" si="243"/>
        <v>10000000</v>
      </c>
      <c r="G583" s="164">
        <f t="shared" si="241"/>
        <v>9000000</v>
      </c>
      <c r="H583" s="164">
        <f t="shared" si="244"/>
        <v>59000000</v>
      </c>
      <c r="I583" s="164">
        <f>SUM(I739,I961,I994,I1023)</f>
        <v>30000000</v>
      </c>
      <c r="J583" s="164">
        <f>SUM(J739,J961,J994,J1023)</f>
        <v>10000000</v>
      </c>
      <c r="K583" s="164">
        <f>SUM(K739,K961,K994,K1023)</f>
        <v>10000000</v>
      </c>
      <c r="L583" s="164">
        <f>SUM(L739,L961,L994,L1023)</f>
        <v>9000000</v>
      </c>
      <c r="M583" s="164">
        <f t="shared" si="245"/>
        <v>0</v>
      </c>
      <c r="N583" s="164">
        <f>SUM(N739,N961,N994,N1023)</f>
        <v>0</v>
      </c>
      <c r="O583" s="164">
        <f>SUM(O739,O961,O994,O1023)</f>
        <v>0</v>
      </c>
      <c r="P583" s="164">
        <f>SUM(P739,P961,P994,P1023)</f>
        <v>0</v>
      </c>
      <c r="Q583" s="164">
        <f>SUM(Q739,Q961,Q994,Q1023)</f>
        <v>0</v>
      </c>
      <c r="R583" s="164">
        <f t="shared" si="246"/>
        <v>0</v>
      </c>
      <c r="S583" s="164">
        <f>SUM(S739,S961,S994,S1023)</f>
        <v>0</v>
      </c>
      <c r="T583" s="164">
        <f>SUM(T739,T961,T994,T1023)</f>
        <v>0</v>
      </c>
      <c r="U583" s="164">
        <f>SUM(U739,U961,U994,U1023)</f>
        <v>0</v>
      </c>
      <c r="V583" s="164">
        <f>SUM(V739,V961,V994,V1023)</f>
        <v>0</v>
      </c>
    </row>
    <row r="584" spans="1:22" ht="16.5" thickTop="1" thickBot="1">
      <c r="A584" s="160" t="s">
        <v>121</v>
      </c>
      <c r="B584" s="166" t="s">
        <v>104</v>
      </c>
      <c r="C584" s="164">
        <f t="shared" si="242"/>
        <v>115292000</v>
      </c>
      <c r="D584" s="164">
        <f t="shared" si="243"/>
        <v>75090500</v>
      </c>
      <c r="E584" s="164">
        <f t="shared" si="243"/>
        <v>15071000</v>
      </c>
      <c r="F584" s="164">
        <f t="shared" si="243"/>
        <v>10068000</v>
      </c>
      <c r="G584" s="164">
        <f t="shared" si="241"/>
        <v>15062500</v>
      </c>
      <c r="H584" s="164">
        <f t="shared" si="244"/>
        <v>115292000</v>
      </c>
      <c r="I584" s="164">
        <f>SUM(I598,I629,I642,I655,I663,I690,I740,I819,I860,I975,I995,I1008,I1024,I1039,I1054)</f>
        <v>75090500</v>
      </c>
      <c r="J584" s="164">
        <f>SUM(J598,J629,J642,J655,J663,J690,J740,J819,J860,J975,J995,J1008,J1024,J1039,J1054)</f>
        <v>15071000</v>
      </c>
      <c r="K584" s="164">
        <f>SUM(K598,K629,K642,K655,K663,K690,K740,K819,K860,K975,K995,K1008,K1024,K1039,K1054)</f>
        <v>10068000</v>
      </c>
      <c r="L584" s="164">
        <f>SUM(L598,L629,L642,L655,L663,L690,L740,L819,L860,L975,L995,L1008,L1024,L1039,L1054)</f>
        <v>15062500</v>
      </c>
      <c r="M584" s="164">
        <f t="shared" si="245"/>
        <v>0</v>
      </c>
      <c r="N584" s="164">
        <f>SUM(N598,N629,N642,N655,N663,N690,N740,N819,N860,N975,N995,N1008,N1024,N1039,N1054)</f>
        <v>0</v>
      </c>
      <c r="O584" s="164">
        <f>SUM(O598,O629,O642,O655,O663,O690,O740,O819,O860,O975,O995,O1008,O1024,O1039,O1054)</f>
        <v>0</v>
      </c>
      <c r="P584" s="164">
        <f>SUM(P598,P629,P642,P655,P663,P690,P740,P819,P860,P975,P995,P1008,P1024,P1039,P1054)</f>
        <v>0</v>
      </c>
      <c r="Q584" s="164">
        <f>SUM(Q598,Q629,Q642,Q655,Q663,Q690,Q740,Q819,Q860,Q975,Q995,Q1008,Q1024,Q1039,Q1054)</f>
        <v>0</v>
      </c>
      <c r="R584" s="164">
        <f t="shared" si="246"/>
        <v>0</v>
      </c>
      <c r="S584" s="164">
        <f>SUM(S598,S629,S642,S655,S663,S690,S740,S819,S860,S975,S995,S1008,S1024,S1039,S1054)</f>
        <v>0</v>
      </c>
      <c r="T584" s="164">
        <f>SUM(T598,T629,T642,T655,T663,T690,T740,T819,T860,T975,T995,T1008,T1024,T1039,T1054)</f>
        <v>0</v>
      </c>
      <c r="U584" s="164">
        <f>SUM(U598,U629,U642,U655,U663,U690,U740,U819,U860,U975,U995,U1008,U1024,U1039,U1054)</f>
        <v>0</v>
      </c>
      <c r="V584" s="164">
        <f>SUM(V598,V629,V642,V655,V663,V690,V740,V819,V860,V975,V995,V1008,V1024,V1039,V1054)</f>
        <v>0</v>
      </c>
    </row>
    <row r="585" spans="1:22" ht="16.5" thickTop="1" thickBot="1">
      <c r="A585" s="160" t="s">
        <v>121</v>
      </c>
      <c r="B585" s="166" t="s">
        <v>105</v>
      </c>
      <c r="C585" s="164">
        <f t="shared" si="242"/>
        <v>82595000</v>
      </c>
      <c r="D585" s="164">
        <f t="shared" si="243"/>
        <v>27947200</v>
      </c>
      <c r="E585" s="164">
        <f t="shared" si="243"/>
        <v>2903300</v>
      </c>
      <c r="F585" s="164">
        <f t="shared" si="243"/>
        <v>49443300</v>
      </c>
      <c r="G585" s="164">
        <f t="shared" si="241"/>
        <v>2301200</v>
      </c>
      <c r="H585" s="164">
        <f t="shared" si="244"/>
        <v>79395000</v>
      </c>
      <c r="I585" s="164">
        <f>SUM(I599,I630,I643,I656,I664,I691,I741,I820,I861,I868,I881,I886,I949,I962,I976,I996,I1009,I1025,I1040,I1055)</f>
        <v>25947200</v>
      </c>
      <c r="J585" s="164">
        <f>SUM(J599,J630,J643,J656,J664,J691,J741,J820,J861,J868,J881,J886,J949,J962,J976,J996,J1009,J1025,J1040,J1055)</f>
        <v>2403300</v>
      </c>
      <c r="K585" s="164">
        <f>SUM(K599,K630,K643,K656,K664,K691,K741,K820,K861,K868,K881,K886,K949,K962,K976,K996,K1009,K1025,K1040,K1055)</f>
        <v>49443300</v>
      </c>
      <c r="L585" s="164">
        <f>SUM(L599,L630,L643,L656,L664,L691,L741,L820,L861,L868,L881,L886,L949,L962,L976,L996,L1009,L1025,L1040,L1055)</f>
        <v>1601200</v>
      </c>
      <c r="M585" s="164">
        <f t="shared" si="245"/>
        <v>3200000</v>
      </c>
      <c r="N585" s="164">
        <f>SUM(N599,N630,N643,N656,N664,N691,N741,N820,N861,N868,N881,N886,N949,N962,N976,N996,N1009,N1025,N1040,N1055)</f>
        <v>2000000</v>
      </c>
      <c r="O585" s="164">
        <f>SUM(O599,O630,O643,O656,O664,O691,O741,O820,O861,O868,O881,O886,O949,O962,O976,O996,O1009,O1025,O1040,O1055)</f>
        <v>500000</v>
      </c>
      <c r="P585" s="164">
        <f>SUM(P599,P630,P643,P656,P664,P691,P741,P820,P861,P868,P881,P886,P949,P962,P976,P996,P1009,P1025,P1040,P1055)</f>
        <v>0</v>
      </c>
      <c r="Q585" s="164">
        <f>SUM(Q599,Q630,Q643,Q656,Q664,Q691,Q741,Q820,Q861,Q868,Q881,Q886,Q949,Q962,Q976,Q996,Q1009,Q1025,Q1040,Q1055)</f>
        <v>700000</v>
      </c>
      <c r="R585" s="164">
        <f t="shared" si="246"/>
        <v>0</v>
      </c>
      <c r="S585" s="164">
        <f>SUM(S599,S630,S643,S656,S664,S691,S741,S820,S861,S868,S881,S886,S949,S962,S976,S996,S1009,S1025,S1040,S1055)</f>
        <v>0</v>
      </c>
      <c r="T585" s="164">
        <f>SUM(T599,T630,T643,T656,T664,T691,T741,T820,T861,T868,T881,T886,T949,T962,T976,T996,T1009,T1025,T1040,T1055)</f>
        <v>0</v>
      </c>
      <c r="U585" s="164">
        <f>SUM(U599,U630,U643,U656,U664,U691,U741,U820,U861,U868,U881,U886,U949,U962,U976,U996,U1009,U1025,U1040,U1055)</f>
        <v>0</v>
      </c>
      <c r="V585" s="164">
        <f>SUM(V599,V630,V643,V656,V664,V691,V741,V820,V861,V868,V881,V886,V949,V962,V976,V996,V1009,V1025,V1040,V1055)</f>
        <v>0</v>
      </c>
    </row>
    <row r="586" spans="1:22" ht="31.5" thickTop="1" thickBot="1">
      <c r="A586" s="160" t="s">
        <v>121</v>
      </c>
      <c r="B586" s="167" t="s">
        <v>153</v>
      </c>
      <c r="C586" s="164">
        <f t="shared" si="242"/>
        <v>2395000</v>
      </c>
      <c r="D586" s="164">
        <f t="shared" si="243"/>
        <v>347200</v>
      </c>
      <c r="E586" s="164">
        <f t="shared" si="243"/>
        <v>603300</v>
      </c>
      <c r="F586" s="164">
        <f t="shared" si="243"/>
        <v>843300</v>
      </c>
      <c r="G586" s="164">
        <f t="shared" si="241"/>
        <v>601200</v>
      </c>
      <c r="H586" s="164">
        <f t="shared" si="244"/>
        <v>2395000</v>
      </c>
      <c r="I586" s="164">
        <f>SUM(I600,I631,I644,I657,I665,I692,I742,I821,I862,I869,I963,I977,I997,I1010,I1026,I1041,I1056)</f>
        <v>347200</v>
      </c>
      <c r="J586" s="164">
        <f>SUM(J600,J631,J644,J657,J665,J692,J742,J821,J862,J869,J963,J977,J997,J1010,J1026,J1041,J1056)</f>
        <v>603300</v>
      </c>
      <c r="K586" s="164">
        <f>SUM(K600,K631,K644,K657,K665,K692,K742,K821,K862,K869,K963,K977,K997,K1010,K1026,K1041,K1056)</f>
        <v>843300</v>
      </c>
      <c r="L586" s="164">
        <f>SUM(L600,L631,L644,L657,L665,L692,L742,L821,L862,L869,L963,L977,L997,L1010,L1026,L1041,L1056)</f>
        <v>601200</v>
      </c>
      <c r="M586" s="164">
        <f t="shared" si="245"/>
        <v>0</v>
      </c>
      <c r="N586" s="164">
        <f>SUM(N600,N631,N644,N657,N665,N692,N742,N821,N862,N869,N963,N977,N997,N1010,N1026,N1041,N1056)</f>
        <v>0</v>
      </c>
      <c r="O586" s="164">
        <f>SUM(O600,O631,O644,O657,O665,O692,O742,O821,O862,O869,O963,O977,O997,O1010,O1026,O1041,O1056)</f>
        <v>0</v>
      </c>
      <c r="P586" s="164">
        <f>SUM(P600,P631,P644,P657,P665,P692,P742,P821,P862,P869,P963,P977,P997,P1010,P1026,P1041,P1056)</f>
        <v>0</v>
      </c>
      <c r="Q586" s="164">
        <f>SUM(Q600,Q631,Q644,Q657,Q665,Q692,Q742,Q821,Q862,Q869,Q963,Q977,Q997,Q1010,Q1026,Q1041,Q1056)</f>
        <v>0</v>
      </c>
      <c r="R586" s="164">
        <f t="shared" si="246"/>
        <v>0</v>
      </c>
      <c r="S586" s="164">
        <f>SUM(S600,S631,S644,S657,S665,S692,S742,S821,S862,S869,S963,S977,S997,S1010,S1026,S1041,S1056)</f>
        <v>0</v>
      </c>
      <c r="T586" s="164">
        <f>SUM(T600,T631,T644,T657,T665,T692,T742,T821,T862,T869,T963,T977,T997,T1010,T1026,T1041,T1056)</f>
        <v>0</v>
      </c>
      <c r="U586" s="164">
        <f>SUM(U600,U631,U644,U657,U665,U692,U742,U821,U862,U869,U963,U977,U997,U1010,U1026,U1041,U1056)</f>
        <v>0</v>
      </c>
      <c r="V586" s="164">
        <f>SUM(V600,V631,V644,V657,V665,V692,V742,V821,V862,V869,V963,V977,V997,V1010,V1026,V1041,V1056)</f>
        <v>0</v>
      </c>
    </row>
    <row r="587" spans="1:22" ht="31.5" thickTop="1" thickBot="1">
      <c r="A587" s="160" t="s">
        <v>121</v>
      </c>
      <c r="B587" s="167" t="s">
        <v>154</v>
      </c>
      <c r="C587" s="164">
        <f t="shared" si="242"/>
        <v>80200000</v>
      </c>
      <c r="D587" s="164">
        <f t="shared" si="243"/>
        <v>27600000</v>
      </c>
      <c r="E587" s="164">
        <f t="shared" si="243"/>
        <v>2300000</v>
      </c>
      <c r="F587" s="164">
        <f t="shared" si="243"/>
        <v>48600000</v>
      </c>
      <c r="G587" s="164">
        <f t="shared" si="241"/>
        <v>1700000</v>
      </c>
      <c r="H587" s="164">
        <f t="shared" si="244"/>
        <v>77000000</v>
      </c>
      <c r="I587" s="164">
        <f>SUM(I693,I882,I887,I950)</f>
        <v>25600000</v>
      </c>
      <c r="J587" s="164">
        <f>SUM(J693,J882,J887,J950)</f>
        <v>1800000</v>
      </c>
      <c r="K587" s="164">
        <f>SUM(K693,K882,K887,K950)</f>
        <v>48600000</v>
      </c>
      <c r="L587" s="164">
        <f>SUM(L693,L882,L887,L950)</f>
        <v>1000000</v>
      </c>
      <c r="M587" s="164">
        <f t="shared" si="245"/>
        <v>3200000</v>
      </c>
      <c r="N587" s="164">
        <f>SUM(N693,N882,N887,N950)</f>
        <v>2000000</v>
      </c>
      <c r="O587" s="164">
        <f>SUM(O693,O882,O887,O950)</f>
        <v>500000</v>
      </c>
      <c r="P587" s="164">
        <f>SUM(P693,P882,P887,P950)</f>
        <v>0</v>
      </c>
      <c r="Q587" s="164">
        <f>SUM(Q693,Q882,Q887,Q950)</f>
        <v>700000</v>
      </c>
      <c r="R587" s="164">
        <f t="shared" si="246"/>
        <v>0</v>
      </c>
      <c r="S587" s="164">
        <f>SUM(S693,S882,S887,S950)</f>
        <v>0</v>
      </c>
      <c r="T587" s="164">
        <f>SUM(T693,T882,T887,T950)</f>
        <v>0</v>
      </c>
      <c r="U587" s="164">
        <f>SUM(U693,U882,U887,U950)</f>
        <v>0</v>
      </c>
      <c r="V587" s="164">
        <f>SUM(V693,V882,V887,V950)</f>
        <v>0</v>
      </c>
    </row>
    <row r="588" spans="1:22" ht="16.5" thickTop="1" thickBot="1">
      <c r="A588" s="160" t="s">
        <v>121</v>
      </c>
      <c r="B588" s="165" t="s">
        <v>155</v>
      </c>
      <c r="C588" s="164">
        <f t="shared" si="242"/>
        <v>4178000</v>
      </c>
      <c r="D588" s="164">
        <f t="shared" si="243"/>
        <v>405000</v>
      </c>
      <c r="E588" s="164">
        <f t="shared" si="243"/>
        <v>1439000</v>
      </c>
      <c r="F588" s="164">
        <f t="shared" si="243"/>
        <v>1877000</v>
      </c>
      <c r="G588" s="164">
        <f t="shared" si="241"/>
        <v>457000</v>
      </c>
      <c r="H588" s="164">
        <f t="shared" si="244"/>
        <v>1908000</v>
      </c>
      <c r="I588" s="164">
        <f>SUM(I601,I632,I645,I658,I666,I694,I743,I822,I863,I878,I964,I978,I998,I1011,I1027,I1042,I1057)</f>
        <v>135000</v>
      </c>
      <c r="J588" s="164">
        <f>SUM(J601,J632,J645,J658,J666,J694,J743,J822,J863,J878,J964,J978,J998,J1011,J1027,J1042,J1057)</f>
        <v>839000</v>
      </c>
      <c r="K588" s="164">
        <f>SUM(K601,K632,K645,K658,K666,K694,K743,K822,K863,K878,K964,K978,K998,K1011,K1027,K1042,K1057)</f>
        <v>627000</v>
      </c>
      <c r="L588" s="164">
        <f>SUM(L601,L632,L645,L658,L666,L694,L743,L822,L863,L878,L964,L978,L998,L1011,L1027,L1042,L1057)</f>
        <v>307000</v>
      </c>
      <c r="M588" s="164">
        <f t="shared" si="245"/>
        <v>0</v>
      </c>
      <c r="N588" s="164">
        <f>SUM(N601,N632,N645,N658,N666,N694,N743,N822,N863,N878,N964,N978,N998,N1011,N1027,N1042,N1057)</f>
        <v>0</v>
      </c>
      <c r="O588" s="164">
        <f>SUM(O601,O632,O645,O658,O666,O694,O743,O822,O863,O878,O964,O978,O998,O1011,O1027,O1042,O1057)</f>
        <v>0</v>
      </c>
      <c r="P588" s="164">
        <f>SUM(P601,P632,P645,P658,P666,P694,P743,P822,P863,P878,P964,P978,P998,P1011,P1027,P1042,P1057)</f>
        <v>0</v>
      </c>
      <c r="Q588" s="164">
        <f>SUM(Q601,Q632,Q645,Q658,Q666,Q694,Q743,Q822,Q863,Q878,Q964,Q978,Q998,Q1011,Q1027,Q1042,Q1057)</f>
        <v>0</v>
      </c>
      <c r="R588" s="164">
        <f t="shared" si="246"/>
        <v>2270000</v>
      </c>
      <c r="S588" s="164">
        <f>SUM(S601,S632,S645,S658,S666,S694,S743,S822,S863,S878,S964,S978,S998,S1011,S1027,S1042,S1057)</f>
        <v>270000</v>
      </c>
      <c r="T588" s="164">
        <f>SUM(T601,T632,T645,T658,T666,T694,T743,T822,T863,T878,T964,T978,T998,T1011,T1027,T1042,T1057)</f>
        <v>600000</v>
      </c>
      <c r="U588" s="164">
        <f>SUM(U601,U632,U645,U658,U666,U694,U743,U822,U863,U878,U964,U978,U998,U1011,U1027,U1042,U1057)</f>
        <v>1250000</v>
      </c>
      <c r="V588" s="164">
        <f>SUM(V601,V632,V645,V658,V666,V694,V743,V822,V863,V878,V964,V978,V998,V1011,V1027,V1042,V1057)</f>
        <v>150000</v>
      </c>
    </row>
    <row r="589" spans="1:22" ht="16.5" thickTop="1" thickBot="1">
      <c r="A589" s="160" t="s">
        <v>121</v>
      </c>
      <c r="B589" s="165" t="s">
        <v>156</v>
      </c>
      <c r="C589" s="164">
        <f t="shared" si="242"/>
        <v>73300000</v>
      </c>
      <c r="D589" s="164">
        <f t="shared" si="243"/>
        <v>14500000</v>
      </c>
      <c r="E589" s="164">
        <f t="shared" si="243"/>
        <v>32300000</v>
      </c>
      <c r="F589" s="164">
        <f t="shared" si="243"/>
        <v>14500000</v>
      </c>
      <c r="G589" s="164">
        <f t="shared" si="241"/>
        <v>12000000</v>
      </c>
      <c r="H589" s="164">
        <f t="shared" si="244"/>
        <v>0</v>
      </c>
      <c r="I589" s="164">
        <f>SUM(I883,I888)</f>
        <v>0</v>
      </c>
      <c r="J589" s="164">
        <f>SUM(J883,J888)</f>
        <v>0</v>
      </c>
      <c r="K589" s="164">
        <f>SUM(K883,K888)</f>
        <v>0</v>
      </c>
      <c r="L589" s="164">
        <f>SUM(L883,L888)</f>
        <v>0</v>
      </c>
      <c r="M589" s="164">
        <f t="shared" si="245"/>
        <v>0</v>
      </c>
      <c r="N589" s="164">
        <f>SUM(N883,N888)</f>
        <v>0</v>
      </c>
      <c r="O589" s="164">
        <f>SUM(O883,O888)</f>
        <v>0</v>
      </c>
      <c r="P589" s="164">
        <f>SUM(P883,P888)</f>
        <v>0</v>
      </c>
      <c r="Q589" s="164">
        <f>SUM(Q883,Q888)</f>
        <v>0</v>
      </c>
      <c r="R589" s="164">
        <f t="shared" si="246"/>
        <v>73300000</v>
      </c>
      <c r="S589" s="164">
        <f>SUM(S883,S888)</f>
        <v>14500000</v>
      </c>
      <c r="T589" s="164">
        <f>SUM(T883,T888)</f>
        <v>32300000</v>
      </c>
      <c r="U589" s="164">
        <f>SUM(U883,U888)</f>
        <v>14500000</v>
      </c>
      <c r="V589" s="164">
        <f>SUM(V883,V888)</f>
        <v>12000000</v>
      </c>
    </row>
    <row r="590" spans="1:22" ht="16.5" thickTop="1" thickBot="1">
      <c r="A590" s="160" t="s">
        <v>121</v>
      </c>
      <c r="B590" s="165" t="s">
        <v>157</v>
      </c>
      <c r="C590" s="164">
        <f t="shared" si="242"/>
        <v>3725000</v>
      </c>
      <c r="D590" s="164">
        <f t="shared" si="243"/>
        <v>0</v>
      </c>
      <c r="E590" s="164">
        <f t="shared" si="243"/>
        <v>1725000</v>
      </c>
      <c r="F590" s="164">
        <f t="shared" si="243"/>
        <v>2000000</v>
      </c>
      <c r="G590" s="164">
        <f t="shared" si="241"/>
        <v>0</v>
      </c>
      <c r="H590" s="164">
        <f t="shared" si="244"/>
        <v>3725000</v>
      </c>
      <c r="I590" s="164">
        <f>SUM(I970)</f>
        <v>0</v>
      </c>
      <c r="J590" s="164">
        <f>SUM(J970)</f>
        <v>1725000</v>
      </c>
      <c r="K590" s="164">
        <f>SUM(K970)</f>
        <v>2000000</v>
      </c>
      <c r="L590" s="164">
        <f>SUM(L970)</f>
        <v>0</v>
      </c>
      <c r="M590" s="164">
        <f t="shared" si="245"/>
        <v>0</v>
      </c>
      <c r="N590" s="164">
        <f>SUM(N970)</f>
        <v>0</v>
      </c>
      <c r="O590" s="164">
        <f>SUM(O970)</f>
        <v>0</v>
      </c>
      <c r="P590" s="164">
        <f>SUM(P970)</f>
        <v>0</v>
      </c>
      <c r="Q590" s="164">
        <f>SUM(Q970)</f>
        <v>0</v>
      </c>
      <c r="R590" s="164">
        <f t="shared" si="246"/>
        <v>0</v>
      </c>
      <c r="S590" s="164">
        <f>SUM(S970)</f>
        <v>0</v>
      </c>
      <c r="T590" s="164">
        <f>SUM(T970)</f>
        <v>0</v>
      </c>
      <c r="U590" s="164">
        <f>SUM(U970)</f>
        <v>0</v>
      </c>
      <c r="V590" s="164">
        <f>SUM(V970)</f>
        <v>0</v>
      </c>
    </row>
    <row r="591" spans="1:22" ht="16.5" thickTop="1" thickBot="1">
      <c r="A591" s="160" t="s">
        <v>281</v>
      </c>
      <c r="B591" s="165" t="s">
        <v>282</v>
      </c>
      <c r="C591" s="164">
        <f t="shared" si="242"/>
        <v>13500000</v>
      </c>
      <c r="D591" s="164">
        <f t="shared" si="243"/>
        <v>2530000</v>
      </c>
      <c r="E591" s="164">
        <f t="shared" si="243"/>
        <v>3785000</v>
      </c>
      <c r="F591" s="164">
        <f t="shared" si="243"/>
        <v>3500000</v>
      </c>
      <c r="G591" s="164">
        <f t="shared" si="241"/>
        <v>3685000</v>
      </c>
      <c r="H591" s="164">
        <f t="shared" si="244"/>
        <v>13500000</v>
      </c>
      <c r="I591" s="164">
        <f t="shared" ref="I591:L592" si="247">SUM(I602,I613,I616,I619,I622)</f>
        <v>2530000</v>
      </c>
      <c r="J591" s="164">
        <f t="shared" si="247"/>
        <v>3785000</v>
      </c>
      <c r="K591" s="164">
        <f t="shared" si="247"/>
        <v>3500000</v>
      </c>
      <c r="L591" s="164">
        <f t="shared" si="247"/>
        <v>3685000</v>
      </c>
      <c r="M591" s="164">
        <f t="shared" si="245"/>
        <v>0</v>
      </c>
      <c r="N591" s="164">
        <f t="shared" ref="N591:Q592" si="248">SUM(N602,N613,N616,N619,N622)</f>
        <v>0</v>
      </c>
      <c r="O591" s="164">
        <f t="shared" si="248"/>
        <v>0</v>
      </c>
      <c r="P591" s="164">
        <f t="shared" si="248"/>
        <v>0</v>
      </c>
      <c r="Q591" s="164">
        <f t="shared" si="248"/>
        <v>0</v>
      </c>
      <c r="R591" s="164">
        <f t="shared" si="246"/>
        <v>0</v>
      </c>
      <c r="S591" s="164">
        <f t="shared" ref="S591:V592" si="249">SUM(S602,S613,S616,S619,S622)</f>
        <v>0</v>
      </c>
      <c r="T591" s="164">
        <f t="shared" si="249"/>
        <v>0</v>
      </c>
      <c r="U591" s="164">
        <f t="shared" si="249"/>
        <v>0</v>
      </c>
      <c r="V591" s="164">
        <f t="shared" si="249"/>
        <v>0</v>
      </c>
    </row>
    <row r="592" spans="1:22" ht="16.5" thickTop="1" thickBot="1">
      <c r="A592" s="160" t="s">
        <v>121</v>
      </c>
      <c r="B592" s="166" t="s">
        <v>99</v>
      </c>
      <c r="C592" s="164">
        <f t="shared" si="242"/>
        <v>13400000</v>
      </c>
      <c r="D592" s="164">
        <f t="shared" si="243"/>
        <v>2515000</v>
      </c>
      <c r="E592" s="164">
        <f t="shared" si="243"/>
        <v>3755000</v>
      </c>
      <c r="F592" s="164">
        <f t="shared" si="243"/>
        <v>3475000</v>
      </c>
      <c r="G592" s="164">
        <f t="shared" si="241"/>
        <v>3655000</v>
      </c>
      <c r="H592" s="164">
        <f t="shared" si="244"/>
        <v>13400000</v>
      </c>
      <c r="I592" s="164">
        <f t="shared" si="247"/>
        <v>2515000</v>
      </c>
      <c r="J592" s="164">
        <f t="shared" si="247"/>
        <v>3755000</v>
      </c>
      <c r="K592" s="164">
        <f t="shared" si="247"/>
        <v>3475000</v>
      </c>
      <c r="L592" s="164">
        <f t="shared" si="247"/>
        <v>3655000</v>
      </c>
      <c r="M592" s="164">
        <f t="shared" si="245"/>
        <v>0</v>
      </c>
      <c r="N592" s="164">
        <f t="shared" si="248"/>
        <v>0</v>
      </c>
      <c r="O592" s="164">
        <f t="shared" si="248"/>
        <v>0</v>
      </c>
      <c r="P592" s="164">
        <f t="shared" si="248"/>
        <v>0</v>
      </c>
      <c r="Q592" s="164">
        <f t="shared" si="248"/>
        <v>0</v>
      </c>
      <c r="R592" s="164">
        <f t="shared" si="246"/>
        <v>0</v>
      </c>
      <c r="S592" s="164">
        <f t="shared" si="249"/>
        <v>0</v>
      </c>
      <c r="T592" s="164">
        <f t="shared" si="249"/>
        <v>0</v>
      </c>
      <c r="U592" s="164">
        <f t="shared" si="249"/>
        <v>0</v>
      </c>
      <c r="V592" s="164">
        <f t="shared" si="249"/>
        <v>0</v>
      </c>
    </row>
    <row r="593" spans="1:22" ht="16.5" thickTop="1" thickBot="1">
      <c r="A593" s="160" t="s">
        <v>121</v>
      </c>
      <c r="B593" s="167" t="s">
        <v>100</v>
      </c>
      <c r="C593" s="164">
        <f t="shared" si="242"/>
        <v>5650000</v>
      </c>
      <c r="D593" s="164">
        <f t="shared" si="243"/>
        <v>1412500</v>
      </c>
      <c r="E593" s="164">
        <f t="shared" si="243"/>
        <v>1412500</v>
      </c>
      <c r="F593" s="164">
        <f t="shared" si="243"/>
        <v>1412500</v>
      </c>
      <c r="G593" s="164">
        <f t="shared" si="241"/>
        <v>1412500</v>
      </c>
      <c r="H593" s="164">
        <f t="shared" si="244"/>
        <v>5650000</v>
      </c>
      <c r="I593" s="164">
        <f>SUM(I604)</f>
        <v>1412500</v>
      </c>
      <c r="J593" s="164">
        <f>SUM(J604)</f>
        <v>1412500</v>
      </c>
      <c r="K593" s="164">
        <f>SUM(K604)</f>
        <v>1412500</v>
      </c>
      <c r="L593" s="164">
        <f>SUM(L604)</f>
        <v>1412500</v>
      </c>
      <c r="M593" s="164">
        <f t="shared" si="245"/>
        <v>0</v>
      </c>
      <c r="N593" s="164">
        <f>SUM(N604)</f>
        <v>0</v>
      </c>
      <c r="O593" s="164">
        <f>SUM(O604)</f>
        <v>0</v>
      </c>
      <c r="P593" s="164">
        <f>SUM(P604)</f>
        <v>0</v>
      </c>
      <c r="Q593" s="164">
        <f>SUM(Q604)</f>
        <v>0</v>
      </c>
      <c r="R593" s="164">
        <f t="shared" si="246"/>
        <v>0</v>
      </c>
      <c r="S593" s="164">
        <f>SUM(S604)</f>
        <v>0</v>
      </c>
      <c r="T593" s="164">
        <f>SUM(T604)</f>
        <v>0</v>
      </c>
      <c r="U593" s="164">
        <f>SUM(U604)</f>
        <v>0</v>
      </c>
      <c r="V593" s="164">
        <f>SUM(V604)</f>
        <v>0</v>
      </c>
    </row>
    <row r="594" spans="1:22" ht="16.5" thickTop="1" thickBot="1">
      <c r="A594" s="160" t="s">
        <v>121</v>
      </c>
      <c r="B594" s="167" t="s">
        <v>101</v>
      </c>
      <c r="C594" s="164">
        <f t="shared" si="242"/>
        <v>5890000</v>
      </c>
      <c r="D594" s="164">
        <f t="shared" si="243"/>
        <v>700000</v>
      </c>
      <c r="E594" s="164">
        <f t="shared" si="243"/>
        <v>1900000</v>
      </c>
      <c r="F594" s="164">
        <f t="shared" si="243"/>
        <v>1520000</v>
      </c>
      <c r="G594" s="164">
        <f t="shared" si="241"/>
        <v>1770000</v>
      </c>
      <c r="H594" s="164">
        <f t="shared" si="244"/>
        <v>5890000</v>
      </c>
      <c r="I594" s="164">
        <f>SUM(I605,I615,I618,I621,I624)</f>
        <v>700000</v>
      </c>
      <c r="J594" s="164">
        <f>SUM(J605,J615,J618,J621,J624)</f>
        <v>1900000</v>
      </c>
      <c r="K594" s="164">
        <f>SUM(K605,K615,K618,K621,K624)</f>
        <v>1520000</v>
      </c>
      <c r="L594" s="164">
        <f>SUM(L605,L615,L618,L621,L624)</f>
        <v>1770000</v>
      </c>
      <c r="M594" s="164">
        <f t="shared" si="245"/>
        <v>0</v>
      </c>
      <c r="N594" s="164">
        <f>SUM(N605,N615,N618,N621,N624)</f>
        <v>0</v>
      </c>
      <c r="O594" s="164">
        <f>SUM(O605,O615,O618,O621,O624)</f>
        <v>0</v>
      </c>
      <c r="P594" s="164">
        <f>SUM(P605,P615,P618,P621,P624)</f>
        <v>0</v>
      </c>
      <c r="Q594" s="164">
        <f>SUM(Q605,Q615,Q618,Q621,Q624)</f>
        <v>0</v>
      </c>
      <c r="R594" s="164">
        <f t="shared" si="246"/>
        <v>0</v>
      </c>
      <c r="S594" s="164">
        <f>SUM(S605,S615,S618,S621,S624)</f>
        <v>0</v>
      </c>
      <c r="T594" s="164">
        <f>SUM(T605,T615,T618,T621,T624)</f>
        <v>0</v>
      </c>
      <c r="U594" s="164">
        <f>SUM(U605,U615,U618,U621,U624)</f>
        <v>0</v>
      </c>
      <c r="V594" s="164">
        <f>SUM(V605,V615,V618,V621,V624)</f>
        <v>0</v>
      </c>
    </row>
    <row r="595" spans="1:22" ht="16.5" thickTop="1" thickBot="1">
      <c r="A595" s="160" t="s">
        <v>121</v>
      </c>
      <c r="B595" s="167" t="s">
        <v>15</v>
      </c>
      <c r="C595" s="164">
        <f t="shared" si="242"/>
        <v>1680000</v>
      </c>
      <c r="D595" s="164">
        <f t="shared" si="243"/>
        <v>350000</v>
      </c>
      <c r="E595" s="164">
        <f t="shared" si="243"/>
        <v>400000</v>
      </c>
      <c r="F595" s="164">
        <f t="shared" si="243"/>
        <v>500000</v>
      </c>
      <c r="G595" s="164">
        <f t="shared" si="241"/>
        <v>430000</v>
      </c>
      <c r="H595" s="164">
        <f t="shared" si="244"/>
        <v>1680000</v>
      </c>
      <c r="I595" s="164">
        <f t="shared" ref="I595:L601" si="250">SUM(I606)</f>
        <v>350000</v>
      </c>
      <c r="J595" s="164">
        <f t="shared" si="250"/>
        <v>400000</v>
      </c>
      <c r="K595" s="164">
        <f t="shared" si="250"/>
        <v>500000</v>
      </c>
      <c r="L595" s="164">
        <f t="shared" si="250"/>
        <v>430000</v>
      </c>
      <c r="M595" s="164">
        <f t="shared" si="245"/>
        <v>0</v>
      </c>
      <c r="N595" s="164">
        <f t="shared" ref="N595:Q601" si="251">SUM(N606)</f>
        <v>0</v>
      </c>
      <c r="O595" s="164">
        <f t="shared" si="251"/>
        <v>0</v>
      </c>
      <c r="P595" s="164">
        <f t="shared" si="251"/>
        <v>0</v>
      </c>
      <c r="Q595" s="164">
        <f t="shared" si="251"/>
        <v>0</v>
      </c>
      <c r="R595" s="164">
        <f t="shared" si="246"/>
        <v>0</v>
      </c>
      <c r="S595" s="164">
        <f t="shared" ref="S595:V601" si="252">SUM(S606)</f>
        <v>0</v>
      </c>
      <c r="T595" s="164">
        <f t="shared" si="252"/>
        <v>0</v>
      </c>
      <c r="U595" s="164">
        <f t="shared" si="252"/>
        <v>0</v>
      </c>
      <c r="V595" s="164">
        <f t="shared" si="252"/>
        <v>0</v>
      </c>
    </row>
    <row r="596" spans="1:22" ht="16.5" thickTop="1" thickBot="1">
      <c r="A596" s="160" t="s">
        <v>121</v>
      </c>
      <c r="B596" s="168" t="s">
        <v>136</v>
      </c>
      <c r="C596" s="164">
        <f t="shared" si="242"/>
        <v>1680000</v>
      </c>
      <c r="D596" s="164">
        <f t="shared" si="243"/>
        <v>350000</v>
      </c>
      <c r="E596" s="164">
        <f t="shared" si="243"/>
        <v>400000</v>
      </c>
      <c r="F596" s="164">
        <f t="shared" si="243"/>
        <v>500000</v>
      </c>
      <c r="G596" s="164">
        <f t="shared" si="241"/>
        <v>430000</v>
      </c>
      <c r="H596" s="164">
        <f t="shared" si="244"/>
        <v>1680000</v>
      </c>
      <c r="I596" s="164">
        <f t="shared" si="250"/>
        <v>350000</v>
      </c>
      <c r="J596" s="164">
        <f t="shared" si="250"/>
        <v>400000</v>
      </c>
      <c r="K596" s="164">
        <f t="shared" si="250"/>
        <v>500000</v>
      </c>
      <c r="L596" s="164">
        <f t="shared" si="250"/>
        <v>430000</v>
      </c>
      <c r="M596" s="164">
        <f t="shared" si="245"/>
        <v>0</v>
      </c>
      <c r="N596" s="164">
        <f t="shared" si="251"/>
        <v>0</v>
      </c>
      <c r="O596" s="164">
        <f t="shared" si="251"/>
        <v>0</v>
      </c>
      <c r="P596" s="164">
        <f t="shared" si="251"/>
        <v>0</v>
      </c>
      <c r="Q596" s="164">
        <f t="shared" si="251"/>
        <v>0</v>
      </c>
      <c r="R596" s="164">
        <f t="shared" si="246"/>
        <v>0</v>
      </c>
      <c r="S596" s="164">
        <f t="shared" si="252"/>
        <v>0</v>
      </c>
      <c r="T596" s="164">
        <f t="shared" si="252"/>
        <v>0</v>
      </c>
      <c r="U596" s="164">
        <f t="shared" si="252"/>
        <v>0</v>
      </c>
      <c r="V596" s="164">
        <f t="shared" si="252"/>
        <v>0</v>
      </c>
    </row>
    <row r="597" spans="1:22" ht="16.5" thickTop="1" thickBot="1">
      <c r="A597" s="160" t="s">
        <v>121</v>
      </c>
      <c r="B597" s="169" t="s">
        <v>135</v>
      </c>
      <c r="C597" s="164">
        <f t="shared" si="242"/>
        <v>1680000</v>
      </c>
      <c r="D597" s="164">
        <f t="shared" si="243"/>
        <v>350000</v>
      </c>
      <c r="E597" s="164">
        <f t="shared" si="243"/>
        <v>400000</v>
      </c>
      <c r="F597" s="164">
        <f t="shared" si="243"/>
        <v>500000</v>
      </c>
      <c r="G597" s="164">
        <f t="shared" si="241"/>
        <v>430000</v>
      </c>
      <c r="H597" s="164">
        <f t="shared" si="244"/>
        <v>1680000</v>
      </c>
      <c r="I597" s="164">
        <f t="shared" si="250"/>
        <v>350000</v>
      </c>
      <c r="J597" s="164">
        <f t="shared" si="250"/>
        <v>400000</v>
      </c>
      <c r="K597" s="164">
        <f t="shared" si="250"/>
        <v>500000</v>
      </c>
      <c r="L597" s="164">
        <f t="shared" si="250"/>
        <v>430000</v>
      </c>
      <c r="M597" s="164">
        <f t="shared" si="245"/>
        <v>0</v>
      </c>
      <c r="N597" s="164">
        <f t="shared" si="251"/>
        <v>0</v>
      </c>
      <c r="O597" s="164">
        <f t="shared" si="251"/>
        <v>0</v>
      </c>
      <c r="P597" s="164">
        <f t="shared" si="251"/>
        <v>0</v>
      </c>
      <c r="Q597" s="164">
        <f t="shared" si="251"/>
        <v>0</v>
      </c>
      <c r="R597" s="164">
        <f t="shared" si="246"/>
        <v>0</v>
      </c>
      <c r="S597" s="164">
        <f t="shared" si="252"/>
        <v>0</v>
      </c>
      <c r="T597" s="164">
        <f t="shared" si="252"/>
        <v>0</v>
      </c>
      <c r="U597" s="164">
        <f t="shared" si="252"/>
        <v>0</v>
      </c>
      <c r="V597" s="164">
        <f t="shared" si="252"/>
        <v>0</v>
      </c>
    </row>
    <row r="598" spans="1:22" ht="16.5" thickTop="1" thickBot="1">
      <c r="A598" s="160" t="s">
        <v>121</v>
      </c>
      <c r="B598" s="167" t="s">
        <v>104</v>
      </c>
      <c r="C598" s="164">
        <f t="shared" si="242"/>
        <v>130000</v>
      </c>
      <c r="D598" s="164">
        <f t="shared" si="243"/>
        <v>40000</v>
      </c>
      <c r="E598" s="164">
        <f t="shared" si="243"/>
        <v>30000</v>
      </c>
      <c r="F598" s="164">
        <f t="shared" si="243"/>
        <v>30000</v>
      </c>
      <c r="G598" s="164">
        <f t="shared" si="241"/>
        <v>30000</v>
      </c>
      <c r="H598" s="164">
        <f t="shared" si="244"/>
        <v>130000</v>
      </c>
      <c r="I598" s="164">
        <f t="shared" si="250"/>
        <v>40000</v>
      </c>
      <c r="J598" s="164">
        <f t="shared" si="250"/>
        <v>30000</v>
      </c>
      <c r="K598" s="164">
        <f t="shared" si="250"/>
        <v>30000</v>
      </c>
      <c r="L598" s="164">
        <f t="shared" si="250"/>
        <v>30000</v>
      </c>
      <c r="M598" s="164">
        <f t="shared" si="245"/>
        <v>0</v>
      </c>
      <c r="N598" s="164">
        <f t="shared" si="251"/>
        <v>0</v>
      </c>
      <c r="O598" s="164">
        <f t="shared" si="251"/>
        <v>0</v>
      </c>
      <c r="P598" s="164">
        <f t="shared" si="251"/>
        <v>0</v>
      </c>
      <c r="Q598" s="164">
        <f t="shared" si="251"/>
        <v>0</v>
      </c>
      <c r="R598" s="164">
        <f t="shared" si="246"/>
        <v>0</v>
      </c>
      <c r="S598" s="164">
        <f t="shared" si="252"/>
        <v>0</v>
      </c>
      <c r="T598" s="164">
        <f t="shared" si="252"/>
        <v>0</v>
      </c>
      <c r="U598" s="164">
        <f t="shared" si="252"/>
        <v>0</v>
      </c>
      <c r="V598" s="164">
        <f t="shared" si="252"/>
        <v>0</v>
      </c>
    </row>
    <row r="599" spans="1:22" ht="16.5" thickTop="1" thickBot="1">
      <c r="A599" s="160" t="s">
        <v>121</v>
      </c>
      <c r="B599" s="167" t="s">
        <v>105</v>
      </c>
      <c r="C599" s="164">
        <f t="shared" si="242"/>
        <v>50000</v>
      </c>
      <c r="D599" s="164">
        <f t="shared" si="243"/>
        <v>12500</v>
      </c>
      <c r="E599" s="164">
        <f t="shared" si="243"/>
        <v>12500</v>
      </c>
      <c r="F599" s="164">
        <f t="shared" si="243"/>
        <v>12500</v>
      </c>
      <c r="G599" s="164">
        <f t="shared" si="241"/>
        <v>12500</v>
      </c>
      <c r="H599" s="164">
        <f t="shared" si="244"/>
        <v>50000</v>
      </c>
      <c r="I599" s="164">
        <f t="shared" si="250"/>
        <v>12500</v>
      </c>
      <c r="J599" s="164">
        <f t="shared" si="250"/>
        <v>12500</v>
      </c>
      <c r="K599" s="164">
        <f t="shared" si="250"/>
        <v>12500</v>
      </c>
      <c r="L599" s="164">
        <f t="shared" si="250"/>
        <v>12500</v>
      </c>
      <c r="M599" s="164">
        <f t="shared" si="245"/>
        <v>0</v>
      </c>
      <c r="N599" s="164">
        <f t="shared" si="251"/>
        <v>0</v>
      </c>
      <c r="O599" s="164">
        <f t="shared" si="251"/>
        <v>0</v>
      </c>
      <c r="P599" s="164">
        <f t="shared" si="251"/>
        <v>0</v>
      </c>
      <c r="Q599" s="164">
        <f t="shared" si="251"/>
        <v>0</v>
      </c>
      <c r="R599" s="164">
        <f t="shared" si="246"/>
        <v>0</v>
      </c>
      <c r="S599" s="164">
        <f t="shared" si="252"/>
        <v>0</v>
      </c>
      <c r="T599" s="164">
        <f t="shared" si="252"/>
        <v>0</v>
      </c>
      <c r="U599" s="164">
        <f t="shared" si="252"/>
        <v>0</v>
      </c>
      <c r="V599" s="164">
        <f t="shared" si="252"/>
        <v>0</v>
      </c>
    </row>
    <row r="600" spans="1:22" ht="31.5" thickTop="1" thickBot="1">
      <c r="A600" s="160" t="s">
        <v>121</v>
      </c>
      <c r="B600" s="168" t="s">
        <v>153</v>
      </c>
      <c r="C600" s="164">
        <f t="shared" si="242"/>
        <v>50000</v>
      </c>
      <c r="D600" s="164">
        <f t="shared" si="243"/>
        <v>12500</v>
      </c>
      <c r="E600" s="164">
        <f t="shared" si="243"/>
        <v>12500</v>
      </c>
      <c r="F600" s="164">
        <f t="shared" si="243"/>
        <v>12500</v>
      </c>
      <c r="G600" s="164">
        <f t="shared" si="241"/>
        <v>12500</v>
      </c>
      <c r="H600" s="164">
        <f t="shared" si="244"/>
        <v>50000</v>
      </c>
      <c r="I600" s="164">
        <f t="shared" si="250"/>
        <v>12500</v>
      </c>
      <c r="J600" s="164">
        <f t="shared" si="250"/>
        <v>12500</v>
      </c>
      <c r="K600" s="164">
        <f t="shared" si="250"/>
        <v>12500</v>
      </c>
      <c r="L600" s="164">
        <f t="shared" si="250"/>
        <v>12500</v>
      </c>
      <c r="M600" s="164">
        <f t="shared" si="245"/>
        <v>0</v>
      </c>
      <c r="N600" s="164">
        <f t="shared" si="251"/>
        <v>0</v>
      </c>
      <c r="O600" s="164">
        <f t="shared" si="251"/>
        <v>0</v>
      </c>
      <c r="P600" s="164">
        <f t="shared" si="251"/>
        <v>0</v>
      </c>
      <c r="Q600" s="164">
        <f t="shared" si="251"/>
        <v>0</v>
      </c>
      <c r="R600" s="164">
        <f t="shared" si="246"/>
        <v>0</v>
      </c>
      <c r="S600" s="164">
        <f t="shared" si="252"/>
        <v>0</v>
      </c>
      <c r="T600" s="164">
        <f t="shared" si="252"/>
        <v>0</v>
      </c>
      <c r="U600" s="164">
        <f t="shared" si="252"/>
        <v>0</v>
      </c>
      <c r="V600" s="164">
        <f t="shared" si="252"/>
        <v>0</v>
      </c>
    </row>
    <row r="601" spans="1:22" ht="16.5" thickTop="1" thickBot="1">
      <c r="A601" s="160" t="s">
        <v>121</v>
      </c>
      <c r="B601" s="166" t="s">
        <v>155</v>
      </c>
      <c r="C601" s="164">
        <f t="shared" si="242"/>
        <v>100000</v>
      </c>
      <c r="D601" s="164">
        <f t="shared" si="243"/>
        <v>15000</v>
      </c>
      <c r="E601" s="164">
        <f t="shared" si="243"/>
        <v>30000</v>
      </c>
      <c r="F601" s="164">
        <f t="shared" si="243"/>
        <v>25000</v>
      </c>
      <c r="G601" s="164">
        <f t="shared" si="241"/>
        <v>30000</v>
      </c>
      <c r="H601" s="164">
        <f t="shared" si="244"/>
        <v>100000</v>
      </c>
      <c r="I601" s="164">
        <f t="shared" si="250"/>
        <v>15000</v>
      </c>
      <c r="J601" s="164">
        <f t="shared" si="250"/>
        <v>30000</v>
      </c>
      <c r="K601" s="164">
        <f t="shared" si="250"/>
        <v>25000</v>
      </c>
      <c r="L601" s="164">
        <f t="shared" si="250"/>
        <v>30000</v>
      </c>
      <c r="M601" s="164">
        <f t="shared" si="245"/>
        <v>0</v>
      </c>
      <c r="N601" s="164">
        <f t="shared" si="251"/>
        <v>0</v>
      </c>
      <c r="O601" s="164">
        <f t="shared" si="251"/>
        <v>0</v>
      </c>
      <c r="P601" s="164">
        <f t="shared" si="251"/>
        <v>0</v>
      </c>
      <c r="Q601" s="164">
        <f t="shared" si="251"/>
        <v>0</v>
      </c>
      <c r="R601" s="164">
        <f t="shared" si="246"/>
        <v>0</v>
      </c>
      <c r="S601" s="164">
        <f t="shared" si="252"/>
        <v>0</v>
      </c>
      <c r="T601" s="164">
        <f t="shared" si="252"/>
        <v>0</v>
      </c>
      <c r="U601" s="164">
        <f t="shared" si="252"/>
        <v>0</v>
      </c>
      <c r="V601" s="164">
        <f t="shared" si="252"/>
        <v>0</v>
      </c>
    </row>
    <row r="602" spans="1:22" ht="31.5" thickTop="1" thickBot="1">
      <c r="A602" s="160" t="s">
        <v>283</v>
      </c>
      <c r="B602" s="166" t="s">
        <v>280</v>
      </c>
      <c r="C602" s="164">
        <f t="shared" si="242"/>
        <v>11050000</v>
      </c>
      <c r="D602" s="164">
        <f t="shared" si="243"/>
        <v>2430000</v>
      </c>
      <c r="E602" s="164">
        <f t="shared" si="243"/>
        <v>2785000</v>
      </c>
      <c r="F602" s="164">
        <f t="shared" si="243"/>
        <v>2880000</v>
      </c>
      <c r="G602" s="164">
        <f t="shared" si="241"/>
        <v>2955000</v>
      </c>
      <c r="H602" s="164">
        <f t="shared" si="244"/>
        <v>11050000</v>
      </c>
      <c r="I602" s="164">
        <f>SUM(I603,I612)</f>
        <v>2430000</v>
      </c>
      <c r="J602" s="164">
        <f>SUM(J603,J612)</f>
        <v>2785000</v>
      </c>
      <c r="K602" s="164">
        <f>SUM(K603,K612)</f>
        <v>2880000</v>
      </c>
      <c r="L602" s="164">
        <f>SUM(L603,L612)</f>
        <v>2955000</v>
      </c>
      <c r="M602" s="164">
        <f t="shared" si="245"/>
        <v>0</v>
      </c>
      <c r="N602" s="164">
        <f>SUM(N603,N612)</f>
        <v>0</v>
      </c>
      <c r="O602" s="164">
        <f>SUM(O603,O612)</f>
        <v>0</v>
      </c>
      <c r="P602" s="164">
        <f>SUM(P603,P612)</f>
        <v>0</v>
      </c>
      <c r="Q602" s="164">
        <f>SUM(Q603,Q612)</f>
        <v>0</v>
      </c>
      <c r="R602" s="164">
        <f t="shared" si="246"/>
        <v>0</v>
      </c>
      <c r="S602" s="164">
        <f>SUM(S603,S612)</f>
        <v>0</v>
      </c>
      <c r="T602" s="164">
        <f>SUM(T603,T612)</f>
        <v>0</v>
      </c>
      <c r="U602" s="164">
        <f>SUM(U603,U612)</f>
        <v>0</v>
      </c>
      <c r="V602" s="164">
        <f>SUM(V603,V612)</f>
        <v>0</v>
      </c>
    </row>
    <row r="603" spans="1:22" ht="16.5" thickTop="1" thickBot="1">
      <c r="A603" s="160" t="s">
        <v>121</v>
      </c>
      <c r="B603" s="167" t="s">
        <v>99</v>
      </c>
      <c r="C603" s="164">
        <f t="shared" si="242"/>
        <v>10950000</v>
      </c>
      <c r="D603" s="164">
        <f t="shared" si="243"/>
        <v>2415000</v>
      </c>
      <c r="E603" s="164">
        <f t="shared" si="243"/>
        <v>2755000</v>
      </c>
      <c r="F603" s="164">
        <f t="shared" si="243"/>
        <v>2855000</v>
      </c>
      <c r="G603" s="164">
        <f t="shared" si="241"/>
        <v>2925000</v>
      </c>
      <c r="H603" s="164">
        <f t="shared" si="244"/>
        <v>10950000</v>
      </c>
      <c r="I603" s="164">
        <f>SUM(I604:I606,I609:I610)</f>
        <v>2415000</v>
      </c>
      <c r="J603" s="164">
        <f>SUM(J604:J606,J609:J610)</f>
        <v>2755000</v>
      </c>
      <c r="K603" s="164">
        <f>SUM(K604:K606,K609:K610)</f>
        <v>2855000</v>
      </c>
      <c r="L603" s="164">
        <f>SUM(L604:L606,L609:L610)</f>
        <v>2925000</v>
      </c>
      <c r="M603" s="164">
        <f t="shared" si="245"/>
        <v>0</v>
      </c>
      <c r="N603" s="164">
        <f>SUM(N604:N606,N609:N610)</f>
        <v>0</v>
      </c>
      <c r="O603" s="164">
        <f>SUM(O604:O606,O609:O610)</f>
        <v>0</v>
      </c>
      <c r="P603" s="164">
        <f>SUM(P604:P606,P609:P610)</f>
        <v>0</v>
      </c>
      <c r="Q603" s="164">
        <f>SUM(Q604:Q606,Q609:Q610)</f>
        <v>0</v>
      </c>
      <c r="R603" s="164">
        <f t="shared" si="246"/>
        <v>0</v>
      </c>
      <c r="S603" s="164">
        <f>SUM(S604:S606,S609:S610)</f>
        <v>0</v>
      </c>
      <c r="T603" s="164">
        <f>SUM(T604:T606,T609:T610)</f>
        <v>0</v>
      </c>
      <c r="U603" s="164">
        <f>SUM(U604:U606,U609:U610)</f>
        <v>0</v>
      </c>
      <c r="V603" s="164">
        <f>SUM(V604:V606,V609:V610)</f>
        <v>0</v>
      </c>
    </row>
    <row r="604" spans="1:22" ht="16.5" thickTop="1" thickBot="1">
      <c r="A604" s="160" t="s">
        <v>121</v>
      </c>
      <c r="B604" s="168" t="s">
        <v>100</v>
      </c>
      <c r="C604" s="164">
        <f t="shared" si="242"/>
        <v>5650000</v>
      </c>
      <c r="D604" s="164">
        <f t="shared" si="243"/>
        <v>1412500</v>
      </c>
      <c r="E604" s="164">
        <f t="shared" si="243"/>
        <v>1412500</v>
      </c>
      <c r="F604" s="164">
        <f t="shared" si="243"/>
        <v>1412500</v>
      </c>
      <c r="G604" s="164">
        <f t="shared" si="241"/>
        <v>1412500</v>
      </c>
      <c r="H604" s="164">
        <f t="shared" si="244"/>
        <v>5650000</v>
      </c>
      <c r="I604" s="164">
        <v>1412500</v>
      </c>
      <c r="J604" s="164">
        <v>1412500</v>
      </c>
      <c r="K604" s="164">
        <v>1412500</v>
      </c>
      <c r="L604" s="164">
        <v>1412500</v>
      </c>
      <c r="M604" s="164">
        <f t="shared" si="245"/>
        <v>0</v>
      </c>
      <c r="N604" s="164">
        <v>0</v>
      </c>
      <c r="O604" s="164">
        <v>0</v>
      </c>
      <c r="P604" s="164">
        <v>0</v>
      </c>
      <c r="Q604" s="164">
        <v>0</v>
      </c>
      <c r="R604" s="164">
        <f t="shared" si="246"/>
        <v>0</v>
      </c>
      <c r="S604" s="164">
        <v>0</v>
      </c>
      <c r="T604" s="164">
        <v>0</v>
      </c>
      <c r="U604" s="164">
        <v>0</v>
      </c>
      <c r="V604" s="164">
        <v>0</v>
      </c>
    </row>
    <row r="605" spans="1:22" ht="16.5" thickTop="1" thickBot="1">
      <c r="A605" s="160" t="s">
        <v>121</v>
      </c>
      <c r="B605" s="168" t="s">
        <v>101</v>
      </c>
      <c r="C605" s="164">
        <f t="shared" si="242"/>
        <v>3440000</v>
      </c>
      <c r="D605" s="164">
        <f t="shared" si="243"/>
        <v>600000</v>
      </c>
      <c r="E605" s="164">
        <f t="shared" si="243"/>
        <v>900000</v>
      </c>
      <c r="F605" s="164">
        <f t="shared" si="243"/>
        <v>900000</v>
      </c>
      <c r="G605" s="164">
        <f t="shared" si="241"/>
        <v>1040000</v>
      </c>
      <c r="H605" s="164">
        <f t="shared" si="244"/>
        <v>3440000</v>
      </c>
      <c r="I605" s="164">
        <v>600000</v>
      </c>
      <c r="J605" s="164">
        <v>900000</v>
      </c>
      <c r="K605" s="164">
        <v>900000</v>
      </c>
      <c r="L605" s="164">
        <v>1040000</v>
      </c>
      <c r="M605" s="164">
        <f t="shared" si="245"/>
        <v>0</v>
      </c>
      <c r="N605" s="164">
        <v>0</v>
      </c>
      <c r="O605" s="164">
        <v>0</v>
      </c>
      <c r="P605" s="164">
        <v>0</v>
      </c>
      <c r="Q605" s="164">
        <v>0</v>
      </c>
      <c r="R605" s="164">
        <f t="shared" si="246"/>
        <v>0</v>
      </c>
      <c r="S605" s="164">
        <v>0</v>
      </c>
      <c r="T605" s="164">
        <v>0</v>
      </c>
      <c r="U605" s="164">
        <v>0</v>
      </c>
      <c r="V605" s="164">
        <v>0</v>
      </c>
    </row>
    <row r="606" spans="1:22" ht="16.5" thickTop="1" thickBot="1">
      <c r="A606" s="160" t="s">
        <v>121</v>
      </c>
      <c r="B606" s="168" t="s">
        <v>15</v>
      </c>
      <c r="C606" s="164">
        <f t="shared" si="242"/>
        <v>1680000</v>
      </c>
      <c r="D606" s="164">
        <f t="shared" si="243"/>
        <v>350000</v>
      </c>
      <c r="E606" s="164">
        <f t="shared" si="243"/>
        <v>400000</v>
      </c>
      <c r="F606" s="164">
        <f t="shared" si="243"/>
        <v>500000</v>
      </c>
      <c r="G606" s="164">
        <f t="shared" si="241"/>
        <v>430000</v>
      </c>
      <c r="H606" s="164">
        <f t="shared" si="244"/>
        <v>1680000</v>
      </c>
      <c r="I606" s="164">
        <f t="shared" ref="I606:L607" si="253">SUM(I607)</f>
        <v>350000</v>
      </c>
      <c r="J606" s="164">
        <f t="shared" si="253"/>
        <v>400000</v>
      </c>
      <c r="K606" s="164">
        <f t="shared" si="253"/>
        <v>500000</v>
      </c>
      <c r="L606" s="164">
        <f t="shared" si="253"/>
        <v>430000</v>
      </c>
      <c r="M606" s="164">
        <f t="shared" si="245"/>
        <v>0</v>
      </c>
      <c r="N606" s="164">
        <f t="shared" ref="N606:Q607" si="254">SUM(N607)</f>
        <v>0</v>
      </c>
      <c r="O606" s="164">
        <f t="shared" si="254"/>
        <v>0</v>
      </c>
      <c r="P606" s="164">
        <f t="shared" si="254"/>
        <v>0</v>
      </c>
      <c r="Q606" s="164">
        <f t="shared" si="254"/>
        <v>0</v>
      </c>
      <c r="R606" s="164">
        <f t="shared" si="246"/>
        <v>0</v>
      </c>
      <c r="S606" s="164">
        <f t="shared" ref="S606:V607" si="255">SUM(S607)</f>
        <v>0</v>
      </c>
      <c r="T606" s="164">
        <f t="shared" si="255"/>
        <v>0</v>
      </c>
      <c r="U606" s="164">
        <f t="shared" si="255"/>
        <v>0</v>
      </c>
      <c r="V606" s="164">
        <f t="shared" si="255"/>
        <v>0</v>
      </c>
    </row>
    <row r="607" spans="1:22" ht="16.5" thickTop="1" thickBot="1">
      <c r="A607" s="160" t="s">
        <v>121</v>
      </c>
      <c r="B607" s="169" t="s">
        <v>136</v>
      </c>
      <c r="C607" s="164">
        <f t="shared" si="242"/>
        <v>1680000</v>
      </c>
      <c r="D607" s="164">
        <f t="shared" si="243"/>
        <v>350000</v>
      </c>
      <c r="E607" s="164">
        <f t="shared" si="243"/>
        <v>400000</v>
      </c>
      <c r="F607" s="164">
        <f t="shared" si="243"/>
        <v>500000</v>
      </c>
      <c r="G607" s="164">
        <f t="shared" si="241"/>
        <v>430000</v>
      </c>
      <c r="H607" s="164">
        <f t="shared" si="244"/>
        <v>1680000</v>
      </c>
      <c r="I607" s="164">
        <f t="shared" si="253"/>
        <v>350000</v>
      </c>
      <c r="J607" s="164">
        <f t="shared" si="253"/>
        <v>400000</v>
      </c>
      <c r="K607" s="164">
        <f t="shared" si="253"/>
        <v>500000</v>
      </c>
      <c r="L607" s="164">
        <f t="shared" si="253"/>
        <v>430000</v>
      </c>
      <c r="M607" s="164">
        <f t="shared" si="245"/>
        <v>0</v>
      </c>
      <c r="N607" s="164">
        <f t="shared" si="254"/>
        <v>0</v>
      </c>
      <c r="O607" s="164">
        <f t="shared" si="254"/>
        <v>0</v>
      </c>
      <c r="P607" s="164">
        <f t="shared" si="254"/>
        <v>0</v>
      </c>
      <c r="Q607" s="164">
        <f t="shared" si="254"/>
        <v>0</v>
      </c>
      <c r="R607" s="164">
        <f t="shared" si="246"/>
        <v>0</v>
      </c>
      <c r="S607" s="164">
        <f t="shared" si="255"/>
        <v>0</v>
      </c>
      <c r="T607" s="164">
        <f t="shared" si="255"/>
        <v>0</v>
      </c>
      <c r="U607" s="164">
        <f t="shared" si="255"/>
        <v>0</v>
      </c>
      <c r="V607" s="164">
        <f t="shared" si="255"/>
        <v>0</v>
      </c>
    </row>
    <row r="608" spans="1:22" ht="16.5" thickTop="1" thickBot="1">
      <c r="A608" s="160" t="s">
        <v>121</v>
      </c>
      <c r="B608" s="170" t="s">
        <v>135</v>
      </c>
      <c r="C608" s="164">
        <f t="shared" si="242"/>
        <v>1680000</v>
      </c>
      <c r="D608" s="164">
        <f t="shared" si="243"/>
        <v>350000</v>
      </c>
      <c r="E608" s="164">
        <f t="shared" si="243"/>
        <v>400000</v>
      </c>
      <c r="F608" s="164">
        <f t="shared" si="243"/>
        <v>500000</v>
      </c>
      <c r="G608" s="164">
        <f t="shared" si="241"/>
        <v>430000</v>
      </c>
      <c r="H608" s="164">
        <f t="shared" si="244"/>
        <v>1680000</v>
      </c>
      <c r="I608" s="164">
        <v>350000</v>
      </c>
      <c r="J608" s="164">
        <v>400000</v>
      </c>
      <c r="K608" s="164">
        <v>500000</v>
      </c>
      <c r="L608" s="164">
        <v>430000</v>
      </c>
      <c r="M608" s="164">
        <f t="shared" si="245"/>
        <v>0</v>
      </c>
      <c r="N608" s="164">
        <v>0</v>
      </c>
      <c r="O608" s="164">
        <v>0</v>
      </c>
      <c r="P608" s="164">
        <v>0</v>
      </c>
      <c r="Q608" s="164">
        <v>0</v>
      </c>
      <c r="R608" s="164">
        <f t="shared" si="246"/>
        <v>0</v>
      </c>
      <c r="S608" s="164">
        <v>0</v>
      </c>
      <c r="T608" s="164">
        <v>0</v>
      </c>
      <c r="U608" s="164">
        <v>0</v>
      </c>
      <c r="V608" s="164">
        <v>0</v>
      </c>
    </row>
    <row r="609" spans="1:22" ht="16.5" thickTop="1" thickBot="1">
      <c r="A609" s="160" t="s">
        <v>121</v>
      </c>
      <c r="B609" s="168" t="s">
        <v>104</v>
      </c>
      <c r="C609" s="164">
        <f t="shared" si="242"/>
        <v>130000</v>
      </c>
      <c r="D609" s="164">
        <f t="shared" si="243"/>
        <v>40000</v>
      </c>
      <c r="E609" s="164">
        <f t="shared" si="243"/>
        <v>30000</v>
      </c>
      <c r="F609" s="164">
        <f t="shared" si="243"/>
        <v>30000</v>
      </c>
      <c r="G609" s="164">
        <f t="shared" si="241"/>
        <v>30000</v>
      </c>
      <c r="H609" s="164">
        <f t="shared" si="244"/>
        <v>130000</v>
      </c>
      <c r="I609" s="164">
        <v>40000</v>
      </c>
      <c r="J609" s="164">
        <v>30000</v>
      </c>
      <c r="K609" s="164">
        <v>30000</v>
      </c>
      <c r="L609" s="164">
        <v>30000</v>
      </c>
      <c r="M609" s="164">
        <f t="shared" si="245"/>
        <v>0</v>
      </c>
      <c r="N609" s="164">
        <v>0</v>
      </c>
      <c r="O609" s="164">
        <v>0</v>
      </c>
      <c r="P609" s="164">
        <v>0</v>
      </c>
      <c r="Q609" s="164">
        <v>0</v>
      </c>
      <c r="R609" s="164">
        <f t="shared" si="246"/>
        <v>0</v>
      </c>
      <c r="S609" s="164">
        <v>0</v>
      </c>
      <c r="T609" s="164">
        <v>0</v>
      </c>
      <c r="U609" s="164">
        <v>0</v>
      </c>
      <c r="V609" s="164">
        <v>0</v>
      </c>
    </row>
    <row r="610" spans="1:22" ht="16.5" thickTop="1" thickBot="1">
      <c r="A610" s="160" t="s">
        <v>121</v>
      </c>
      <c r="B610" s="168" t="s">
        <v>105</v>
      </c>
      <c r="C610" s="164">
        <f t="shared" si="242"/>
        <v>50000</v>
      </c>
      <c r="D610" s="164">
        <f t="shared" si="243"/>
        <v>12500</v>
      </c>
      <c r="E610" s="164">
        <f t="shared" si="243"/>
        <v>12500</v>
      </c>
      <c r="F610" s="164">
        <f t="shared" si="243"/>
        <v>12500</v>
      </c>
      <c r="G610" s="164">
        <f t="shared" si="241"/>
        <v>12500</v>
      </c>
      <c r="H610" s="164">
        <f t="shared" si="244"/>
        <v>50000</v>
      </c>
      <c r="I610" s="164">
        <f>SUM(I611)</f>
        <v>12500</v>
      </c>
      <c r="J610" s="164">
        <f>SUM(J611)</f>
        <v>12500</v>
      </c>
      <c r="K610" s="164">
        <f>SUM(K611)</f>
        <v>12500</v>
      </c>
      <c r="L610" s="164">
        <f>SUM(L611)</f>
        <v>12500</v>
      </c>
      <c r="M610" s="164">
        <f t="shared" si="245"/>
        <v>0</v>
      </c>
      <c r="N610" s="164">
        <f>SUM(N611)</f>
        <v>0</v>
      </c>
      <c r="O610" s="164">
        <f>SUM(O611)</f>
        <v>0</v>
      </c>
      <c r="P610" s="164">
        <f>SUM(P611)</f>
        <v>0</v>
      </c>
      <c r="Q610" s="164">
        <f>SUM(Q611)</f>
        <v>0</v>
      </c>
      <c r="R610" s="164">
        <f t="shared" si="246"/>
        <v>0</v>
      </c>
      <c r="S610" s="164">
        <f>SUM(S611)</f>
        <v>0</v>
      </c>
      <c r="T610" s="164">
        <f>SUM(T611)</f>
        <v>0</v>
      </c>
      <c r="U610" s="164">
        <f>SUM(U611)</f>
        <v>0</v>
      </c>
      <c r="V610" s="164">
        <f>SUM(V611)</f>
        <v>0</v>
      </c>
    </row>
    <row r="611" spans="1:22" ht="31.5" thickTop="1" thickBot="1">
      <c r="A611" s="160" t="s">
        <v>121</v>
      </c>
      <c r="B611" s="169" t="s">
        <v>153</v>
      </c>
      <c r="C611" s="164">
        <f t="shared" si="242"/>
        <v>50000</v>
      </c>
      <c r="D611" s="164">
        <f t="shared" si="243"/>
        <v>12500</v>
      </c>
      <c r="E611" s="164">
        <f t="shared" si="243"/>
        <v>12500</v>
      </c>
      <c r="F611" s="164">
        <f t="shared" si="243"/>
        <v>12500</v>
      </c>
      <c r="G611" s="164">
        <f t="shared" si="241"/>
        <v>12500</v>
      </c>
      <c r="H611" s="164">
        <f t="shared" si="244"/>
        <v>50000</v>
      </c>
      <c r="I611" s="164">
        <v>12500</v>
      </c>
      <c r="J611" s="164">
        <v>12500</v>
      </c>
      <c r="K611" s="164">
        <v>12500</v>
      </c>
      <c r="L611" s="164">
        <v>12500</v>
      </c>
      <c r="M611" s="164">
        <f t="shared" si="245"/>
        <v>0</v>
      </c>
      <c r="N611" s="164">
        <v>0</v>
      </c>
      <c r="O611" s="164">
        <v>0</v>
      </c>
      <c r="P611" s="164">
        <v>0</v>
      </c>
      <c r="Q611" s="164">
        <v>0</v>
      </c>
      <c r="R611" s="164">
        <f t="shared" si="246"/>
        <v>0</v>
      </c>
      <c r="S611" s="164">
        <v>0</v>
      </c>
      <c r="T611" s="164">
        <v>0</v>
      </c>
      <c r="U611" s="164">
        <v>0</v>
      </c>
      <c r="V611" s="164">
        <v>0</v>
      </c>
    </row>
    <row r="612" spans="1:22" ht="16.5" thickTop="1" thickBot="1">
      <c r="A612" s="160" t="s">
        <v>121</v>
      </c>
      <c r="B612" s="167" t="s">
        <v>155</v>
      </c>
      <c r="C612" s="164">
        <f t="shared" si="242"/>
        <v>100000</v>
      </c>
      <c r="D612" s="164">
        <f t="shared" si="243"/>
        <v>15000</v>
      </c>
      <c r="E612" s="164">
        <f t="shared" si="243"/>
        <v>30000</v>
      </c>
      <c r="F612" s="164">
        <f t="shared" si="243"/>
        <v>25000</v>
      </c>
      <c r="G612" s="164">
        <f t="shared" si="241"/>
        <v>30000</v>
      </c>
      <c r="H612" s="164">
        <f t="shared" si="244"/>
        <v>100000</v>
      </c>
      <c r="I612" s="164">
        <v>15000</v>
      </c>
      <c r="J612" s="164">
        <v>30000</v>
      </c>
      <c r="K612" s="164">
        <v>25000</v>
      </c>
      <c r="L612" s="164">
        <v>30000</v>
      </c>
      <c r="M612" s="164">
        <f t="shared" si="245"/>
        <v>0</v>
      </c>
      <c r="N612" s="164">
        <v>0</v>
      </c>
      <c r="O612" s="164">
        <v>0</v>
      </c>
      <c r="P612" s="164">
        <v>0</v>
      </c>
      <c r="Q612" s="164">
        <v>0</v>
      </c>
      <c r="R612" s="164">
        <f t="shared" si="246"/>
        <v>0</v>
      </c>
      <c r="S612" s="164">
        <v>0</v>
      </c>
      <c r="T612" s="164">
        <v>0</v>
      </c>
      <c r="U612" s="164">
        <v>0</v>
      </c>
      <c r="V612" s="164">
        <v>0</v>
      </c>
    </row>
    <row r="613" spans="1:22" ht="16.5" thickTop="1" thickBot="1">
      <c r="A613" s="160" t="s">
        <v>284</v>
      </c>
      <c r="B613" s="166" t="s">
        <v>285</v>
      </c>
      <c r="C613" s="164">
        <f t="shared" si="242"/>
        <v>500000</v>
      </c>
      <c r="D613" s="164">
        <f t="shared" si="243"/>
        <v>0</v>
      </c>
      <c r="E613" s="164">
        <f t="shared" si="243"/>
        <v>0</v>
      </c>
      <c r="F613" s="164">
        <f t="shared" si="243"/>
        <v>100000</v>
      </c>
      <c r="G613" s="164">
        <f t="shared" si="241"/>
        <v>400000</v>
      </c>
      <c r="H613" s="164">
        <f t="shared" si="244"/>
        <v>500000</v>
      </c>
      <c r="I613" s="164">
        <f t="shared" ref="I613:L614" si="256">SUM(I614)</f>
        <v>0</v>
      </c>
      <c r="J613" s="164">
        <f t="shared" si="256"/>
        <v>0</v>
      </c>
      <c r="K613" s="164">
        <f t="shared" si="256"/>
        <v>100000</v>
      </c>
      <c r="L613" s="164">
        <f t="shared" si="256"/>
        <v>400000</v>
      </c>
      <c r="M613" s="164">
        <f t="shared" si="245"/>
        <v>0</v>
      </c>
      <c r="N613" s="164">
        <f t="shared" ref="N613:Q614" si="257">SUM(N614)</f>
        <v>0</v>
      </c>
      <c r="O613" s="164">
        <f t="shared" si="257"/>
        <v>0</v>
      </c>
      <c r="P613" s="164">
        <f t="shared" si="257"/>
        <v>0</v>
      </c>
      <c r="Q613" s="164">
        <f t="shared" si="257"/>
        <v>0</v>
      </c>
      <c r="R613" s="164">
        <f t="shared" si="246"/>
        <v>0</v>
      </c>
      <c r="S613" s="164">
        <f t="shared" ref="S613:V614" si="258">SUM(S614)</f>
        <v>0</v>
      </c>
      <c r="T613" s="164">
        <f t="shared" si="258"/>
        <v>0</v>
      </c>
      <c r="U613" s="164">
        <f t="shared" si="258"/>
        <v>0</v>
      </c>
      <c r="V613" s="164">
        <f t="shared" si="258"/>
        <v>0</v>
      </c>
    </row>
    <row r="614" spans="1:22" ht="16.5" thickTop="1" thickBot="1">
      <c r="A614" s="160" t="s">
        <v>121</v>
      </c>
      <c r="B614" s="167" t="s">
        <v>99</v>
      </c>
      <c r="C614" s="164">
        <f t="shared" si="242"/>
        <v>500000</v>
      </c>
      <c r="D614" s="164">
        <f t="shared" si="243"/>
        <v>0</v>
      </c>
      <c r="E614" s="164">
        <f t="shared" si="243"/>
        <v>0</v>
      </c>
      <c r="F614" s="164">
        <f t="shared" si="243"/>
        <v>100000</v>
      </c>
      <c r="G614" s="164">
        <f t="shared" si="241"/>
        <v>400000</v>
      </c>
      <c r="H614" s="164">
        <f t="shared" si="244"/>
        <v>500000</v>
      </c>
      <c r="I614" s="164">
        <f t="shared" si="256"/>
        <v>0</v>
      </c>
      <c r="J614" s="164">
        <f t="shared" si="256"/>
        <v>0</v>
      </c>
      <c r="K614" s="164">
        <f t="shared" si="256"/>
        <v>100000</v>
      </c>
      <c r="L614" s="164">
        <f t="shared" si="256"/>
        <v>400000</v>
      </c>
      <c r="M614" s="164">
        <f t="shared" si="245"/>
        <v>0</v>
      </c>
      <c r="N614" s="164">
        <f t="shared" si="257"/>
        <v>0</v>
      </c>
      <c r="O614" s="164">
        <f t="shared" si="257"/>
        <v>0</v>
      </c>
      <c r="P614" s="164">
        <f t="shared" si="257"/>
        <v>0</v>
      </c>
      <c r="Q614" s="164">
        <f t="shared" si="257"/>
        <v>0</v>
      </c>
      <c r="R614" s="164">
        <f t="shared" si="246"/>
        <v>0</v>
      </c>
      <c r="S614" s="164">
        <f t="shared" si="258"/>
        <v>0</v>
      </c>
      <c r="T614" s="164">
        <f t="shared" si="258"/>
        <v>0</v>
      </c>
      <c r="U614" s="164">
        <f t="shared" si="258"/>
        <v>0</v>
      </c>
      <c r="V614" s="164">
        <f t="shared" si="258"/>
        <v>0</v>
      </c>
    </row>
    <row r="615" spans="1:22" ht="16.5" thickTop="1" thickBot="1">
      <c r="A615" s="160" t="s">
        <v>121</v>
      </c>
      <c r="B615" s="168" t="s">
        <v>101</v>
      </c>
      <c r="C615" s="164">
        <f t="shared" si="242"/>
        <v>500000</v>
      </c>
      <c r="D615" s="164">
        <f t="shared" si="243"/>
        <v>0</v>
      </c>
      <c r="E615" s="164">
        <f t="shared" si="243"/>
        <v>0</v>
      </c>
      <c r="F615" s="164">
        <f t="shared" si="243"/>
        <v>100000</v>
      </c>
      <c r="G615" s="164">
        <f t="shared" si="241"/>
        <v>400000</v>
      </c>
      <c r="H615" s="164">
        <f t="shared" si="244"/>
        <v>500000</v>
      </c>
      <c r="I615" s="164">
        <v>0</v>
      </c>
      <c r="J615" s="164">
        <v>0</v>
      </c>
      <c r="K615" s="164">
        <v>100000</v>
      </c>
      <c r="L615" s="164">
        <v>400000</v>
      </c>
      <c r="M615" s="164">
        <f t="shared" si="245"/>
        <v>0</v>
      </c>
      <c r="N615" s="164">
        <v>0</v>
      </c>
      <c r="O615" s="164">
        <v>0</v>
      </c>
      <c r="P615" s="164">
        <v>0</v>
      </c>
      <c r="Q615" s="164">
        <v>0</v>
      </c>
      <c r="R615" s="164">
        <f t="shared" si="246"/>
        <v>0</v>
      </c>
      <c r="S615" s="164">
        <v>0</v>
      </c>
      <c r="T615" s="164">
        <v>0</v>
      </c>
      <c r="U615" s="164">
        <v>0</v>
      </c>
      <c r="V615" s="164">
        <v>0</v>
      </c>
    </row>
    <row r="616" spans="1:22" ht="31.5" thickTop="1" thickBot="1">
      <c r="A616" s="160" t="s">
        <v>286</v>
      </c>
      <c r="B616" s="166" t="s">
        <v>287</v>
      </c>
      <c r="C616" s="164">
        <f t="shared" si="242"/>
        <v>150000</v>
      </c>
      <c r="D616" s="164">
        <f t="shared" si="243"/>
        <v>0</v>
      </c>
      <c r="E616" s="164">
        <f t="shared" si="243"/>
        <v>50000</v>
      </c>
      <c r="F616" s="164">
        <f t="shared" si="243"/>
        <v>70000</v>
      </c>
      <c r="G616" s="164">
        <f t="shared" si="241"/>
        <v>30000</v>
      </c>
      <c r="H616" s="164">
        <f t="shared" si="244"/>
        <v>150000</v>
      </c>
      <c r="I616" s="164">
        <f t="shared" ref="I616:L617" si="259">SUM(I617)</f>
        <v>0</v>
      </c>
      <c r="J616" s="164">
        <f t="shared" si="259"/>
        <v>50000</v>
      </c>
      <c r="K616" s="164">
        <f t="shared" si="259"/>
        <v>70000</v>
      </c>
      <c r="L616" s="164">
        <f t="shared" si="259"/>
        <v>30000</v>
      </c>
      <c r="M616" s="164">
        <f t="shared" si="245"/>
        <v>0</v>
      </c>
      <c r="N616" s="164">
        <f t="shared" ref="N616:Q617" si="260">SUM(N617)</f>
        <v>0</v>
      </c>
      <c r="O616" s="164">
        <f t="shared" si="260"/>
        <v>0</v>
      </c>
      <c r="P616" s="164">
        <f t="shared" si="260"/>
        <v>0</v>
      </c>
      <c r="Q616" s="164">
        <f t="shared" si="260"/>
        <v>0</v>
      </c>
      <c r="R616" s="164">
        <f t="shared" si="246"/>
        <v>0</v>
      </c>
      <c r="S616" s="164">
        <f t="shared" ref="S616:V617" si="261">SUM(S617)</f>
        <v>0</v>
      </c>
      <c r="T616" s="164">
        <f t="shared" si="261"/>
        <v>0</v>
      </c>
      <c r="U616" s="164">
        <f t="shared" si="261"/>
        <v>0</v>
      </c>
      <c r="V616" s="164">
        <f t="shared" si="261"/>
        <v>0</v>
      </c>
    </row>
    <row r="617" spans="1:22" ht="16.5" thickTop="1" thickBot="1">
      <c r="A617" s="160" t="s">
        <v>121</v>
      </c>
      <c r="B617" s="167" t="s">
        <v>99</v>
      </c>
      <c r="C617" s="164">
        <f t="shared" si="242"/>
        <v>150000</v>
      </c>
      <c r="D617" s="164">
        <f t="shared" si="243"/>
        <v>0</v>
      </c>
      <c r="E617" s="164">
        <f t="shared" si="243"/>
        <v>50000</v>
      </c>
      <c r="F617" s="164">
        <f t="shared" si="243"/>
        <v>70000</v>
      </c>
      <c r="G617" s="164">
        <f t="shared" si="241"/>
        <v>30000</v>
      </c>
      <c r="H617" s="164">
        <f t="shared" si="244"/>
        <v>150000</v>
      </c>
      <c r="I617" s="164">
        <f t="shared" si="259"/>
        <v>0</v>
      </c>
      <c r="J617" s="164">
        <f t="shared" si="259"/>
        <v>50000</v>
      </c>
      <c r="K617" s="164">
        <f t="shared" si="259"/>
        <v>70000</v>
      </c>
      <c r="L617" s="164">
        <f t="shared" si="259"/>
        <v>30000</v>
      </c>
      <c r="M617" s="164">
        <f t="shared" si="245"/>
        <v>0</v>
      </c>
      <c r="N617" s="164">
        <f t="shared" si="260"/>
        <v>0</v>
      </c>
      <c r="O617" s="164">
        <f t="shared" si="260"/>
        <v>0</v>
      </c>
      <c r="P617" s="164">
        <f t="shared" si="260"/>
        <v>0</v>
      </c>
      <c r="Q617" s="164">
        <f t="shared" si="260"/>
        <v>0</v>
      </c>
      <c r="R617" s="164">
        <f t="shared" si="246"/>
        <v>0</v>
      </c>
      <c r="S617" s="164">
        <f t="shared" si="261"/>
        <v>0</v>
      </c>
      <c r="T617" s="164">
        <f t="shared" si="261"/>
        <v>0</v>
      </c>
      <c r="U617" s="164">
        <f t="shared" si="261"/>
        <v>0</v>
      </c>
      <c r="V617" s="164">
        <f t="shared" si="261"/>
        <v>0</v>
      </c>
    </row>
    <row r="618" spans="1:22" ht="16.5" thickTop="1" thickBot="1">
      <c r="A618" s="160" t="s">
        <v>121</v>
      </c>
      <c r="B618" s="168" t="s">
        <v>101</v>
      </c>
      <c r="C618" s="164">
        <f t="shared" si="242"/>
        <v>150000</v>
      </c>
      <c r="D618" s="164">
        <f t="shared" si="243"/>
        <v>0</v>
      </c>
      <c r="E618" s="164">
        <f t="shared" si="243"/>
        <v>50000</v>
      </c>
      <c r="F618" s="164">
        <f t="shared" si="243"/>
        <v>70000</v>
      </c>
      <c r="G618" s="164">
        <f t="shared" si="241"/>
        <v>30000</v>
      </c>
      <c r="H618" s="164">
        <f t="shared" si="244"/>
        <v>150000</v>
      </c>
      <c r="I618" s="164">
        <v>0</v>
      </c>
      <c r="J618" s="164">
        <v>50000</v>
      </c>
      <c r="K618" s="164">
        <v>70000</v>
      </c>
      <c r="L618" s="164">
        <v>30000</v>
      </c>
      <c r="M618" s="164">
        <f t="shared" si="245"/>
        <v>0</v>
      </c>
      <c r="N618" s="164">
        <v>0</v>
      </c>
      <c r="O618" s="164">
        <v>0</v>
      </c>
      <c r="P618" s="164">
        <v>0</v>
      </c>
      <c r="Q618" s="164">
        <v>0</v>
      </c>
      <c r="R618" s="164">
        <f t="shared" si="246"/>
        <v>0</v>
      </c>
      <c r="S618" s="164">
        <v>0</v>
      </c>
      <c r="T618" s="164">
        <v>0</v>
      </c>
      <c r="U618" s="164">
        <v>0</v>
      </c>
      <c r="V618" s="164">
        <v>0</v>
      </c>
    </row>
    <row r="619" spans="1:22" ht="16.5" thickTop="1" thickBot="1">
      <c r="A619" s="160" t="s">
        <v>288</v>
      </c>
      <c r="B619" s="166" t="s">
        <v>289</v>
      </c>
      <c r="C619" s="164">
        <f t="shared" si="242"/>
        <v>1500000</v>
      </c>
      <c r="D619" s="164">
        <f t="shared" si="243"/>
        <v>100000</v>
      </c>
      <c r="E619" s="164">
        <f t="shared" si="243"/>
        <v>800000</v>
      </c>
      <c r="F619" s="164">
        <f t="shared" si="243"/>
        <v>300000</v>
      </c>
      <c r="G619" s="164">
        <f t="shared" si="241"/>
        <v>300000</v>
      </c>
      <c r="H619" s="164">
        <f t="shared" si="244"/>
        <v>1500000</v>
      </c>
      <c r="I619" s="164">
        <f t="shared" ref="I619:L620" si="262">SUM(I620)</f>
        <v>100000</v>
      </c>
      <c r="J619" s="164">
        <f t="shared" si="262"/>
        <v>800000</v>
      </c>
      <c r="K619" s="164">
        <f t="shared" si="262"/>
        <v>300000</v>
      </c>
      <c r="L619" s="164">
        <f t="shared" si="262"/>
        <v>300000</v>
      </c>
      <c r="M619" s="164">
        <f t="shared" si="245"/>
        <v>0</v>
      </c>
      <c r="N619" s="164">
        <f t="shared" ref="N619:Q620" si="263">SUM(N620)</f>
        <v>0</v>
      </c>
      <c r="O619" s="164">
        <f t="shared" si="263"/>
        <v>0</v>
      </c>
      <c r="P619" s="164">
        <f t="shared" si="263"/>
        <v>0</v>
      </c>
      <c r="Q619" s="164">
        <f t="shared" si="263"/>
        <v>0</v>
      </c>
      <c r="R619" s="164">
        <f t="shared" si="246"/>
        <v>0</v>
      </c>
      <c r="S619" s="164">
        <f t="shared" ref="S619:V620" si="264">SUM(S620)</f>
        <v>0</v>
      </c>
      <c r="T619" s="164">
        <f t="shared" si="264"/>
        <v>0</v>
      </c>
      <c r="U619" s="164">
        <f t="shared" si="264"/>
        <v>0</v>
      </c>
      <c r="V619" s="164">
        <f t="shared" si="264"/>
        <v>0</v>
      </c>
    </row>
    <row r="620" spans="1:22" ht="16.5" thickTop="1" thickBot="1">
      <c r="A620" s="160" t="s">
        <v>121</v>
      </c>
      <c r="B620" s="167" t="s">
        <v>99</v>
      </c>
      <c r="C620" s="164">
        <f t="shared" si="242"/>
        <v>1500000</v>
      </c>
      <c r="D620" s="164">
        <f t="shared" si="243"/>
        <v>100000</v>
      </c>
      <c r="E620" s="164">
        <f t="shared" si="243"/>
        <v>800000</v>
      </c>
      <c r="F620" s="164">
        <f t="shared" si="243"/>
        <v>300000</v>
      </c>
      <c r="G620" s="164">
        <f t="shared" si="241"/>
        <v>300000</v>
      </c>
      <c r="H620" s="164">
        <f t="shared" si="244"/>
        <v>1500000</v>
      </c>
      <c r="I620" s="164">
        <f t="shared" si="262"/>
        <v>100000</v>
      </c>
      <c r="J620" s="164">
        <f t="shared" si="262"/>
        <v>800000</v>
      </c>
      <c r="K620" s="164">
        <f t="shared" si="262"/>
        <v>300000</v>
      </c>
      <c r="L620" s="164">
        <f t="shared" si="262"/>
        <v>300000</v>
      </c>
      <c r="M620" s="164">
        <f t="shared" si="245"/>
        <v>0</v>
      </c>
      <c r="N620" s="164">
        <f t="shared" si="263"/>
        <v>0</v>
      </c>
      <c r="O620" s="164">
        <f t="shared" si="263"/>
        <v>0</v>
      </c>
      <c r="P620" s="164">
        <f t="shared" si="263"/>
        <v>0</v>
      </c>
      <c r="Q620" s="164">
        <f t="shared" si="263"/>
        <v>0</v>
      </c>
      <c r="R620" s="164">
        <f t="shared" si="246"/>
        <v>0</v>
      </c>
      <c r="S620" s="164">
        <f t="shared" si="264"/>
        <v>0</v>
      </c>
      <c r="T620" s="164">
        <f t="shared" si="264"/>
        <v>0</v>
      </c>
      <c r="U620" s="164">
        <f t="shared" si="264"/>
        <v>0</v>
      </c>
      <c r="V620" s="164">
        <f t="shared" si="264"/>
        <v>0</v>
      </c>
    </row>
    <row r="621" spans="1:22" ht="16.5" thickTop="1" thickBot="1">
      <c r="A621" s="160" t="s">
        <v>121</v>
      </c>
      <c r="B621" s="168" t="s">
        <v>101</v>
      </c>
      <c r="C621" s="164">
        <f t="shared" si="242"/>
        <v>1500000</v>
      </c>
      <c r="D621" s="164">
        <f t="shared" si="243"/>
        <v>100000</v>
      </c>
      <c r="E621" s="164">
        <f t="shared" si="243"/>
        <v>800000</v>
      </c>
      <c r="F621" s="164">
        <f t="shared" si="243"/>
        <v>300000</v>
      </c>
      <c r="G621" s="164">
        <f t="shared" si="241"/>
        <v>300000</v>
      </c>
      <c r="H621" s="164">
        <f t="shared" si="244"/>
        <v>1500000</v>
      </c>
      <c r="I621" s="164">
        <v>100000</v>
      </c>
      <c r="J621" s="164">
        <v>800000</v>
      </c>
      <c r="K621" s="164">
        <v>300000</v>
      </c>
      <c r="L621" s="164">
        <v>300000</v>
      </c>
      <c r="M621" s="164">
        <f t="shared" si="245"/>
        <v>0</v>
      </c>
      <c r="N621" s="164">
        <v>0</v>
      </c>
      <c r="O621" s="164">
        <v>0</v>
      </c>
      <c r="P621" s="164">
        <v>0</v>
      </c>
      <c r="Q621" s="164">
        <v>0</v>
      </c>
      <c r="R621" s="164">
        <f t="shared" si="246"/>
        <v>0</v>
      </c>
      <c r="S621" s="164">
        <v>0</v>
      </c>
      <c r="T621" s="164">
        <v>0</v>
      </c>
      <c r="U621" s="164">
        <v>0</v>
      </c>
      <c r="V621" s="164">
        <v>0</v>
      </c>
    </row>
    <row r="622" spans="1:22" ht="16.5" thickTop="1" thickBot="1">
      <c r="A622" s="160" t="s">
        <v>290</v>
      </c>
      <c r="B622" s="166" t="s">
        <v>291</v>
      </c>
      <c r="C622" s="164">
        <f t="shared" si="242"/>
        <v>300000</v>
      </c>
      <c r="D622" s="164">
        <f t="shared" si="243"/>
        <v>0</v>
      </c>
      <c r="E622" s="164">
        <f t="shared" si="243"/>
        <v>150000</v>
      </c>
      <c r="F622" s="164">
        <f t="shared" si="243"/>
        <v>150000</v>
      </c>
      <c r="G622" s="164">
        <f t="shared" si="241"/>
        <v>0</v>
      </c>
      <c r="H622" s="164">
        <f t="shared" si="244"/>
        <v>300000</v>
      </c>
      <c r="I622" s="164">
        <f t="shared" ref="I622:L623" si="265">SUM(I623)</f>
        <v>0</v>
      </c>
      <c r="J622" s="164">
        <f t="shared" si="265"/>
        <v>150000</v>
      </c>
      <c r="K622" s="164">
        <f t="shared" si="265"/>
        <v>150000</v>
      </c>
      <c r="L622" s="164">
        <f t="shared" si="265"/>
        <v>0</v>
      </c>
      <c r="M622" s="164">
        <f t="shared" si="245"/>
        <v>0</v>
      </c>
      <c r="N622" s="164">
        <f t="shared" ref="N622:Q623" si="266">SUM(N623)</f>
        <v>0</v>
      </c>
      <c r="O622" s="164">
        <f t="shared" si="266"/>
        <v>0</v>
      </c>
      <c r="P622" s="164">
        <f t="shared" si="266"/>
        <v>0</v>
      </c>
      <c r="Q622" s="164">
        <f t="shared" si="266"/>
        <v>0</v>
      </c>
      <c r="R622" s="164">
        <f t="shared" si="246"/>
        <v>0</v>
      </c>
      <c r="S622" s="164">
        <f t="shared" ref="S622:V623" si="267">SUM(S623)</f>
        <v>0</v>
      </c>
      <c r="T622" s="164">
        <f t="shared" si="267"/>
        <v>0</v>
      </c>
      <c r="U622" s="164">
        <f t="shared" si="267"/>
        <v>0</v>
      </c>
      <c r="V622" s="164">
        <f t="shared" si="267"/>
        <v>0</v>
      </c>
    </row>
    <row r="623" spans="1:22" ht="16.5" thickTop="1" thickBot="1">
      <c r="A623" s="160" t="s">
        <v>121</v>
      </c>
      <c r="B623" s="167" t="s">
        <v>99</v>
      </c>
      <c r="C623" s="164">
        <f t="shared" si="242"/>
        <v>300000</v>
      </c>
      <c r="D623" s="164">
        <f t="shared" si="243"/>
        <v>0</v>
      </c>
      <c r="E623" s="164">
        <f t="shared" si="243"/>
        <v>150000</v>
      </c>
      <c r="F623" s="164">
        <f t="shared" si="243"/>
        <v>150000</v>
      </c>
      <c r="G623" s="164">
        <f t="shared" si="241"/>
        <v>0</v>
      </c>
      <c r="H623" s="164">
        <f t="shared" si="244"/>
        <v>300000</v>
      </c>
      <c r="I623" s="164">
        <f t="shared" si="265"/>
        <v>0</v>
      </c>
      <c r="J623" s="164">
        <f t="shared" si="265"/>
        <v>150000</v>
      </c>
      <c r="K623" s="164">
        <f t="shared" si="265"/>
        <v>150000</v>
      </c>
      <c r="L623" s="164">
        <f t="shared" si="265"/>
        <v>0</v>
      </c>
      <c r="M623" s="164">
        <f t="shared" si="245"/>
        <v>0</v>
      </c>
      <c r="N623" s="164">
        <f t="shared" si="266"/>
        <v>0</v>
      </c>
      <c r="O623" s="164">
        <f t="shared" si="266"/>
        <v>0</v>
      </c>
      <c r="P623" s="164">
        <f t="shared" si="266"/>
        <v>0</v>
      </c>
      <c r="Q623" s="164">
        <f t="shared" si="266"/>
        <v>0</v>
      </c>
      <c r="R623" s="164">
        <f t="shared" si="246"/>
        <v>0</v>
      </c>
      <c r="S623" s="164">
        <f t="shared" si="267"/>
        <v>0</v>
      </c>
      <c r="T623" s="164">
        <f t="shared" si="267"/>
        <v>0</v>
      </c>
      <c r="U623" s="164">
        <f t="shared" si="267"/>
        <v>0</v>
      </c>
      <c r="V623" s="164">
        <f t="shared" si="267"/>
        <v>0</v>
      </c>
    </row>
    <row r="624" spans="1:22" ht="16.5" thickTop="1" thickBot="1">
      <c r="A624" s="160" t="s">
        <v>121</v>
      </c>
      <c r="B624" s="168" t="s">
        <v>101</v>
      </c>
      <c r="C624" s="164">
        <f t="shared" si="242"/>
        <v>300000</v>
      </c>
      <c r="D624" s="164">
        <f t="shared" si="243"/>
        <v>0</v>
      </c>
      <c r="E624" s="164">
        <f t="shared" si="243"/>
        <v>150000</v>
      </c>
      <c r="F624" s="164">
        <f t="shared" si="243"/>
        <v>150000</v>
      </c>
      <c r="G624" s="164">
        <f t="shared" si="241"/>
        <v>0</v>
      </c>
      <c r="H624" s="164">
        <f t="shared" si="244"/>
        <v>300000</v>
      </c>
      <c r="I624" s="164">
        <v>0</v>
      </c>
      <c r="J624" s="164">
        <v>150000</v>
      </c>
      <c r="K624" s="164">
        <v>150000</v>
      </c>
      <c r="L624" s="164">
        <v>0</v>
      </c>
      <c r="M624" s="164">
        <f t="shared" si="245"/>
        <v>0</v>
      </c>
      <c r="N624" s="164">
        <v>0</v>
      </c>
      <c r="O624" s="164">
        <v>0</v>
      </c>
      <c r="P624" s="164">
        <v>0</v>
      </c>
      <c r="Q624" s="164">
        <v>0</v>
      </c>
      <c r="R624" s="164">
        <f t="shared" si="246"/>
        <v>0</v>
      </c>
      <c r="S624" s="164">
        <v>0</v>
      </c>
      <c r="T624" s="164">
        <v>0</v>
      </c>
      <c r="U624" s="164">
        <v>0</v>
      </c>
      <c r="V624" s="164">
        <v>0</v>
      </c>
    </row>
    <row r="625" spans="1:22" ht="16.5" thickTop="1" thickBot="1">
      <c r="A625" s="160" t="s">
        <v>292</v>
      </c>
      <c r="B625" s="165" t="s">
        <v>293</v>
      </c>
      <c r="C625" s="164">
        <f t="shared" si="242"/>
        <v>1540000</v>
      </c>
      <c r="D625" s="164">
        <f t="shared" si="243"/>
        <v>383100</v>
      </c>
      <c r="E625" s="164">
        <f t="shared" si="243"/>
        <v>480100</v>
      </c>
      <c r="F625" s="164">
        <f t="shared" si="243"/>
        <v>383100</v>
      </c>
      <c r="G625" s="164">
        <f t="shared" si="241"/>
        <v>293700</v>
      </c>
      <c r="H625" s="164">
        <f t="shared" si="244"/>
        <v>1540000</v>
      </c>
      <c r="I625" s="164">
        <f>SUM(I626,I632)</f>
        <v>383100</v>
      </c>
      <c r="J625" s="164">
        <f>SUM(J626,J632)</f>
        <v>480100</v>
      </c>
      <c r="K625" s="164">
        <f>SUM(K626,K632)</f>
        <v>383100</v>
      </c>
      <c r="L625" s="164">
        <f>SUM(L626,L632)</f>
        <v>293700</v>
      </c>
      <c r="M625" s="164">
        <f t="shared" si="245"/>
        <v>0</v>
      </c>
      <c r="N625" s="164">
        <f>SUM(N626,N632)</f>
        <v>0</v>
      </c>
      <c r="O625" s="164">
        <f>SUM(O626,O632)</f>
        <v>0</v>
      </c>
      <c r="P625" s="164">
        <f>SUM(P626,P632)</f>
        <v>0</v>
      </c>
      <c r="Q625" s="164">
        <f>SUM(Q626,Q632)</f>
        <v>0</v>
      </c>
      <c r="R625" s="164">
        <f t="shared" si="246"/>
        <v>0</v>
      </c>
      <c r="S625" s="164">
        <f>SUM(S626,S632)</f>
        <v>0</v>
      </c>
      <c r="T625" s="164">
        <f>SUM(T626,T632)</f>
        <v>0</v>
      </c>
      <c r="U625" s="164">
        <f>SUM(U626,U632)</f>
        <v>0</v>
      </c>
      <c r="V625" s="164">
        <f>SUM(V626,V632)</f>
        <v>0</v>
      </c>
    </row>
    <row r="626" spans="1:22" ht="16.5" thickTop="1" thickBot="1">
      <c r="A626" s="160" t="s">
        <v>121</v>
      </c>
      <c r="B626" s="166" t="s">
        <v>99</v>
      </c>
      <c r="C626" s="164">
        <f t="shared" si="242"/>
        <v>1443000</v>
      </c>
      <c r="D626" s="164">
        <f t="shared" si="243"/>
        <v>383100</v>
      </c>
      <c r="E626" s="164">
        <f t="shared" si="243"/>
        <v>383100</v>
      </c>
      <c r="F626" s="164">
        <f t="shared" si="243"/>
        <v>383100</v>
      </c>
      <c r="G626" s="164">
        <f t="shared" si="241"/>
        <v>293700</v>
      </c>
      <c r="H626" s="164">
        <f t="shared" si="244"/>
        <v>1443000</v>
      </c>
      <c r="I626" s="164">
        <f>SUM(I627:I630)</f>
        <v>383100</v>
      </c>
      <c r="J626" s="164">
        <f>SUM(J627:J630)</f>
        <v>383100</v>
      </c>
      <c r="K626" s="164">
        <f>SUM(K627:K630)</f>
        <v>383100</v>
      </c>
      <c r="L626" s="164">
        <f>SUM(L627:L630)</f>
        <v>293700</v>
      </c>
      <c r="M626" s="164">
        <f t="shared" si="245"/>
        <v>0</v>
      </c>
      <c r="N626" s="164">
        <f>SUM(N627:N630)</f>
        <v>0</v>
      </c>
      <c r="O626" s="164">
        <f>SUM(O627:O630)</f>
        <v>0</v>
      </c>
      <c r="P626" s="164">
        <f>SUM(P627:P630)</f>
        <v>0</v>
      </c>
      <c r="Q626" s="164">
        <f>SUM(Q627:Q630)</f>
        <v>0</v>
      </c>
      <c r="R626" s="164">
        <f t="shared" si="246"/>
        <v>0</v>
      </c>
      <c r="S626" s="164">
        <f>SUM(S627:S630)</f>
        <v>0</v>
      </c>
      <c r="T626" s="164">
        <f>SUM(T627:T630)</f>
        <v>0</v>
      </c>
      <c r="U626" s="164">
        <f>SUM(U627:U630)</f>
        <v>0</v>
      </c>
      <c r="V626" s="164">
        <f>SUM(V627:V630)</f>
        <v>0</v>
      </c>
    </row>
    <row r="627" spans="1:22" ht="16.5" thickTop="1" thickBot="1">
      <c r="A627" s="160" t="s">
        <v>121</v>
      </c>
      <c r="B627" s="167" t="s">
        <v>100</v>
      </c>
      <c r="C627" s="164">
        <f t="shared" si="242"/>
        <v>1040000</v>
      </c>
      <c r="D627" s="164">
        <f t="shared" si="243"/>
        <v>270000</v>
      </c>
      <c r="E627" s="164">
        <f t="shared" si="243"/>
        <v>270000</v>
      </c>
      <c r="F627" s="164">
        <f t="shared" si="243"/>
        <v>270000</v>
      </c>
      <c r="G627" s="164">
        <f t="shared" si="241"/>
        <v>230000</v>
      </c>
      <c r="H627" s="164">
        <f t="shared" si="244"/>
        <v>1040000</v>
      </c>
      <c r="I627" s="164">
        <v>270000</v>
      </c>
      <c r="J627" s="164">
        <v>270000</v>
      </c>
      <c r="K627" s="164">
        <v>270000</v>
      </c>
      <c r="L627" s="164">
        <v>230000</v>
      </c>
      <c r="M627" s="164">
        <f t="shared" si="245"/>
        <v>0</v>
      </c>
      <c r="N627" s="164">
        <v>0</v>
      </c>
      <c r="O627" s="164">
        <v>0</v>
      </c>
      <c r="P627" s="164">
        <v>0</v>
      </c>
      <c r="Q627" s="164">
        <v>0</v>
      </c>
      <c r="R627" s="164">
        <f t="shared" si="246"/>
        <v>0</v>
      </c>
      <c r="S627" s="164">
        <v>0</v>
      </c>
      <c r="T627" s="164">
        <v>0</v>
      </c>
      <c r="U627" s="164">
        <v>0</v>
      </c>
      <c r="V627" s="164">
        <v>0</v>
      </c>
    </row>
    <row r="628" spans="1:22" ht="16.5" thickTop="1" thickBot="1">
      <c r="A628" s="160" t="s">
        <v>121</v>
      </c>
      <c r="B628" s="167" t="s">
        <v>101</v>
      </c>
      <c r="C628" s="164">
        <f t="shared" si="242"/>
        <v>385000</v>
      </c>
      <c r="D628" s="164">
        <f t="shared" si="243"/>
        <v>108600</v>
      </c>
      <c r="E628" s="164">
        <f t="shared" si="243"/>
        <v>108600</v>
      </c>
      <c r="F628" s="164">
        <f t="shared" si="243"/>
        <v>108600</v>
      </c>
      <c r="G628" s="164">
        <f t="shared" si="241"/>
        <v>59200</v>
      </c>
      <c r="H628" s="164">
        <f t="shared" si="244"/>
        <v>385000</v>
      </c>
      <c r="I628" s="164">
        <v>108600</v>
      </c>
      <c r="J628" s="164">
        <v>108600</v>
      </c>
      <c r="K628" s="164">
        <v>108600</v>
      </c>
      <c r="L628" s="164">
        <v>59200</v>
      </c>
      <c r="M628" s="164">
        <f t="shared" si="245"/>
        <v>0</v>
      </c>
      <c r="N628" s="164">
        <v>0</v>
      </c>
      <c r="O628" s="164">
        <v>0</v>
      </c>
      <c r="P628" s="164">
        <v>0</v>
      </c>
      <c r="Q628" s="164">
        <v>0</v>
      </c>
      <c r="R628" s="164">
        <f t="shared" si="246"/>
        <v>0</v>
      </c>
      <c r="S628" s="164">
        <v>0</v>
      </c>
      <c r="T628" s="164">
        <v>0</v>
      </c>
      <c r="U628" s="164">
        <v>0</v>
      </c>
      <c r="V628" s="164">
        <v>0</v>
      </c>
    </row>
    <row r="629" spans="1:22" ht="16.5" thickTop="1" thickBot="1">
      <c r="A629" s="160" t="s">
        <v>121</v>
      </c>
      <c r="B629" s="167" t="s">
        <v>104</v>
      </c>
      <c r="C629" s="164">
        <f t="shared" si="242"/>
        <v>10000</v>
      </c>
      <c r="D629" s="164">
        <f t="shared" si="243"/>
        <v>2500</v>
      </c>
      <c r="E629" s="164">
        <f t="shared" si="243"/>
        <v>2500</v>
      </c>
      <c r="F629" s="164">
        <f t="shared" si="243"/>
        <v>2500</v>
      </c>
      <c r="G629" s="164">
        <f t="shared" si="241"/>
        <v>2500</v>
      </c>
      <c r="H629" s="164">
        <f t="shared" si="244"/>
        <v>10000</v>
      </c>
      <c r="I629" s="164">
        <v>2500</v>
      </c>
      <c r="J629" s="164">
        <v>2500</v>
      </c>
      <c r="K629" s="164">
        <v>2500</v>
      </c>
      <c r="L629" s="164">
        <v>2500</v>
      </c>
      <c r="M629" s="164">
        <f t="shared" si="245"/>
        <v>0</v>
      </c>
      <c r="N629" s="164">
        <v>0</v>
      </c>
      <c r="O629" s="164">
        <v>0</v>
      </c>
      <c r="P629" s="164">
        <v>0</v>
      </c>
      <c r="Q629" s="164">
        <v>0</v>
      </c>
      <c r="R629" s="164">
        <f t="shared" si="246"/>
        <v>0</v>
      </c>
      <c r="S629" s="164">
        <v>0</v>
      </c>
      <c r="T629" s="164">
        <v>0</v>
      </c>
      <c r="U629" s="164">
        <v>0</v>
      </c>
      <c r="V629" s="164">
        <v>0</v>
      </c>
    </row>
    <row r="630" spans="1:22" ht="16.5" thickTop="1" thickBot="1">
      <c r="A630" s="160" t="s">
        <v>121</v>
      </c>
      <c r="B630" s="167" t="s">
        <v>105</v>
      </c>
      <c r="C630" s="164">
        <f t="shared" si="242"/>
        <v>8000</v>
      </c>
      <c r="D630" s="164">
        <f t="shared" si="243"/>
        <v>2000</v>
      </c>
      <c r="E630" s="164">
        <f t="shared" si="243"/>
        <v>2000</v>
      </c>
      <c r="F630" s="164">
        <f t="shared" si="243"/>
        <v>2000</v>
      </c>
      <c r="G630" s="164">
        <f t="shared" si="241"/>
        <v>2000</v>
      </c>
      <c r="H630" s="164">
        <f t="shared" si="244"/>
        <v>8000</v>
      </c>
      <c r="I630" s="164">
        <f>SUM(I631)</f>
        <v>2000</v>
      </c>
      <c r="J630" s="164">
        <f>SUM(J631)</f>
        <v>2000</v>
      </c>
      <c r="K630" s="164">
        <f>SUM(K631)</f>
        <v>2000</v>
      </c>
      <c r="L630" s="164">
        <f>SUM(L631)</f>
        <v>2000</v>
      </c>
      <c r="M630" s="164">
        <f t="shared" si="245"/>
        <v>0</v>
      </c>
      <c r="N630" s="164">
        <f>SUM(N631)</f>
        <v>0</v>
      </c>
      <c r="O630" s="164">
        <f>SUM(O631)</f>
        <v>0</v>
      </c>
      <c r="P630" s="164">
        <f>SUM(P631)</f>
        <v>0</v>
      </c>
      <c r="Q630" s="164">
        <f>SUM(Q631)</f>
        <v>0</v>
      </c>
      <c r="R630" s="164">
        <f t="shared" si="246"/>
        <v>0</v>
      </c>
      <c r="S630" s="164">
        <f>SUM(S631)</f>
        <v>0</v>
      </c>
      <c r="T630" s="164">
        <f>SUM(T631)</f>
        <v>0</v>
      </c>
      <c r="U630" s="164">
        <f>SUM(U631)</f>
        <v>0</v>
      </c>
      <c r="V630" s="164">
        <f>SUM(V631)</f>
        <v>0</v>
      </c>
    </row>
    <row r="631" spans="1:22" ht="31.5" thickTop="1" thickBot="1">
      <c r="A631" s="160" t="s">
        <v>121</v>
      </c>
      <c r="B631" s="168" t="s">
        <v>153</v>
      </c>
      <c r="C631" s="164">
        <f t="shared" si="242"/>
        <v>8000</v>
      </c>
      <c r="D631" s="164">
        <f t="shared" si="243"/>
        <v>2000</v>
      </c>
      <c r="E631" s="164">
        <f t="shared" si="243"/>
        <v>2000</v>
      </c>
      <c r="F631" s="164">
        <f t="shared" si="243"/>
        <v>2000</v>
      </c>
      <c r="G631" s="164">
        <f t="shared" si="241"/>
        <v>2000</v>
      </c>
      <c r="H631" s="164">
        <f t="shared" si="244"/>
        <v>8000</v>
      </c>
      <c r="I631" s="164">
        <v>2000</v>
      </c>
      <c r="J631" s="164">
        <v>2000</v>
      </c>
      <c r="K631" s="164">
        <v>2000</v>
      </c>
      <c r="L631" s="164">
        <v>2000</v>
      </c>
      <c r="M631" s="164">
        <f t="shared" si="245"/>
        <v>0</v>
      </c>
      <c r="N631" s="164">
        <v>0</v>
      </c>
      <c r="O631" s="164">
        <v>0</v>
      </c>
      <c r="P631" s="164">
        <v>0</v>
      </c>
      <c r="Q631" s="164">
        <v>0</v>
      </c>
      <c r="R631" s="164">
        <f t="shared" si="246"/>
        <v>0</v>
      </c>
      <c r="S631" s="164">
        <v>0</v>
      </c>
      <c r="T631" s="164">
        <v>0</v>
      </c>
      <c r="U631" s="164">
        <v>0</v>
      </c>
      <c r="V631" s="164">
        <v>0</v>
      </c>
    </row>
    <row r="632" spans="1:22" ht="16.5" thickTop="1" thickBot="1">
      <c r="A632" s="160" t="s">
        <v>121</v>
      </c>
      <c r="B632" s="166" t="s">
        <v>155</v>
      </c>
      <c r="C632" s="164">
        <f t="shared" si="242"/>
        <v>97000</v>
      </c>
      <c r="D632" s="164">
        <f t="shared" si="243"/>
        <v>0</v>
      </c>
      <c r="E632" s="164">
        <f t="shared" si="243"/>
        <v>97000</v>
      </c>
      <c r="F632" s="164">
        <f t="shared" si="243"/>
        <v>0</v>
      </c>
      <c r="G632" s="164">
        <f t="shared" si="241"/>
        <v>0</v>
      </c>
      <c r="H632" s="164">
        <f t="shared" si="244"/>
        <v>97000</v>
      </c>
      <c r="I632" s="164">
        <v>0</v>
      </c>
      <c r="J632" s="164">
        <v>97000</v>
      </c>
      <c r="K632" s="164">
        <v>0</v>
      </c>
      <c r="L632" s="164">
        <v>0</v>
      </c>
      <c r="M632" s="164">
        <f t="shared" si="245"/>
        <v>0</v>
      </c>
      <c r="N632" s="164">
        <v>0</v>
      </c>
      <c r="O632" s="164">
        <v>0</v>
      </c>
      <c r="P632" s="164">
        <v>0</v>
      </c>
      <c r="Q632" s="164">
        <v>0</v>
      </c>
      <c r="R632" s="164">
        <f t="shared" si="246"/>
        <v>0</v>
      </c>
      <c r="S632" s="164">
        <v>0</v>
      </c>
      <c r="T632" s="164">
        <v>0</v>
      </c>
      <c r="U632" s="164">
        <v>0</v>
      </c>
      <c r="V632" s="164">
        <v>0</v>
      </c>
    </row>
    <row r="633" spans="1:22" ht="16.5" thickTop="1" thickBot="1">
      <c r="A633" s="160" t="s">
        <v>294</v>
      </c>
      <c r="B633" s="165" t="s">
        <v>295</v>
      </c>
      <c r="C633" s="164">
        <f t="shared" si="242"/>
        <v>980000</v>
      </c>
      <c r="D633" s="164">
        <f t="shared" si="243"/>
        <v>410000</v>
      </c>
      <c r="E633" s="164">
        <f t="shared" si="243"/>
        <v>370000</v>
      </c>
      <c r="F633" s="164">
        <f t="shared" si="243"/>
        <v>190000</v>
      </c>
      <c r="G633" s="164">
        <f t="shared" si="241"/>
        <v>10000</v>
      </c>
      <c r="H633" s="164">
        <f t="shared" si="244"/>
        <v>980000</v>
      </c>
      <c r="I633" s="164">
        <f>SUM(I634,I645)</f>
        <v>410000</v>
      </c>
      <c r="J633" s="164">
        <f>SUM(J634,J645)</f>
        <v>370000</v>
      </c>
      <c r="K633" s="164">
        <f>SUM(K634,K645)</f>
        <v>190000</v>
      </c>
      <c r="L633" s="164">
        <f>SUM(L634,L645)</f>
        <v>10000</v>
      </c>
      <c r="M633" s="164">
        <f t="shared" si="245"/>
        <v>0</v>
      </c>
      <c r="N633" s="164">
        <f>SUM(N634,N645)</f>
        <v>0</v>
      </c>
      <c r="O633" s="164">
        <f>SUM(O634,O645)</f>
        <v>0</v>
      </c>
      <c r="P633" s="164">
        <f>SUM(P634,P645)</f>
        <v>0</v>
      </c>
      <c r="Q633" s="164">
        <f>SUM(Q634,Q645)</f>
        <v>0</v>
      </c>
      <c r="R633" s="164">
        <f t="shared" si="246"/>
        <v>0</v>
      </c>
      <c r="S633" s="164">
        <f>SUM(S634,S645)</f>
        <v>0</v>
      </c>
      <c r="T633" s="164">
        <f>SUM(T634,T645)</f>
        <v>0</v>
      </c>
      <c r="U633" s="164">
        <f>SUM(U634,U645)</f>
        <v>0</v>
      </c>
      <c r="V633" s="164">
        <f>SUM(V634,V645)</f>
        <v>0</v>
      </c>
    </row>
    <row r="634" spans="1:22" ht="16.5" thickTop="1" thickBot="1">
      <c r="A634" s="160" t="s">
        <v>121</v>
      </c>
      <c r="B634" s="166" t="s">
        <v>99</v>
      </c>
      <c r="C634" s="164">
        <f t="shared" si="242"/>
        <v>820000</v>
      </c>
      <c r="D634" s="164">
        <f t="shared" si="243"/>
        <v>350000</v>
      </c>
      <c r="E634" s="164">
        <f t="shared" si="243"/>
        <v>270000</v>
      </c>
      <c r="F634" s="164">
        <f t="shared" si="243"/>
        <v>190000</v>
      </c>
      <c r="G634" s="164">
        <f t="shared" si="241"/>
        <v>10000</v>
      </c>
      <c r="H634" s="164">
        <f t="shared" si="244"/>
        <v>820000</v>
      </c>
      <c r="I634" s="164">
        <f>SUM(I635:I637,I642:I643)</f>
        <v>350000</v>
      </c>
      <c r="J634" s="164">
        <f>SUM(J635:J637,J642:J643)</f>
        <v>270000</v>
      </c>
      <c r="K634" s="164">
        <f>SUM(K635:K637,K642:K643)</f>
        <v>190000</v>
      </c>
      <c r="L634" s="164">
        <f>SUM(L635:L637,L642:L643)</f>
        <v>10000</v>
      </c>
      <c r="M634" s="164">
        <f t="shared" si="245"/>
        <v>0</v>
      </c>
      <c r="N634" s="164">
        <f>SUM(N635:N637,N642:N643)</f>
        <v>0</v>
      </c>
      <c r="O634" s="164">
        <f>SUM(O635:O637,O642:O643)</f>
        <v>0</v>
      </c>
      <c r="P634" s="164">
        <f>SUM(P635:P637,P642:P643)</f>
        <v>0</v>
      </c>
      <c r="Q634" s="164">
        <f>SUM(Q635:Q637,Q642:Q643)</f>
        <v>0</v>
      </c>
      <c r="R634" s="164">
        <f t="shared" si="246"/>
        <v>0</v>
      </c>
      <c r="S634" s="164">
        <f>SUM(S635:S637,S642:S643)</f>
        <v>0</v>
      </c>
      <c r="T634" s="164">
        <f>SUM(T635:T637,T642:T643)</f>
        <v>0</v>
      </c>
      <c r="U634" s="164">
        <f>SUM(U635:U637,U642:U643)</f>
        <v>0</v>
      </c>
      <c r="V634" s="164">
        <f>SUM(V635:V637,V642:V643)</f>
        <v>0</v>
      </c>
    </row>
    <row r="635" spans="1:22" ht="16.5" thickTop="1" thickBot="1">
      <c r="A635" s="160" t="s">
        <v>121</v>
      </c>
      <c r="B635" s="167" t="s">
        <v>100</v>
      </c>
      <c r="C635" s="164">
        <f t="shared" si="242"/>
        <v>655000</v>
      </c>
      <c r="D635" s="164">
        <f t="shared" si="243"/>
        <v>315000</v>
      </c>
      <c r="E635" s="164">
        <f t="shared" si="243"/>
        <v>215000</v>
      </c>
      <c r="F635" s="164">
        <f t="shared" si="243"/>
        <v>125000</v>
      </c>
      <c r="G635" s="164">
        <f t="shared" si="241"/>
        <v>0</v>
      </c>
      <c r="H635" s="164">
        <f t="shared" si="244"/>
        <v>655000</v>
      </c>
      <c r="I635" s="164">
        <v>315000</v>
      </c>
      <c r="J635" s="164">
        <v>215000</v>
      </c>
      <c r="K635" s="164">
        <v>125000</v>
      </c>
      <c r="L635" s="164">
        <v>0</v>
      </c>
      <c r="M635" s="164">
        <f t="shared" si="245"/>
        <v>0</v>
      </c>
      <c r="N635" s="164">
        <v>0</v>
      </c>
      <c r="O635" s="164">
        <v>0</v>
      </c>
      <c r="P635" s="164">
        <v>0</v>
      </c>
      <c r="Q635" s="164">
        <v>0</v>
      </c>
      <c r="R635" s="164">
        <f t="shared" si="246"/>
        <v>0</v>
      </c>
      <c r="S635" s="164">
        <v>0</v>
      </c>
      <c r="T635" s="164">
        <v>0</v>
      </c>
      <c r="U635" s="164">
        <v>0</v>
      </c>
      <c r="V635" s="164">
        <v>0</v>
      </c>
    </row>
    <row r="636" spans="1:22" ht="16.5" thickTop="1" thickBot="1">
      <c r="A636" s="160" t="s">
        <v>121</v>
      </c>
      <c r="B636" s="167" t="s">
        <v>101</v>
      </c>
      <c r="C636" s="164">
        <f t="shared" si="242"/>
        <v>100000</v>
      </c>
      <c r="D636" s="164">
        <f t="shared" si="243"/>
        <v>10000</v>
      </c>
      <c r="E636" s="164">
        <f t="shared" si="243"/>
        <v>20000</v>
      </c>
      <c r="F636" s="164">
        <f t="shared" si="243"/>
        <v>60000</v>
      </c>
      <c r="G636" s="164">
        <f t="shared" si="241"/>
        <v>10000</v>
      </c>
      <c r="H636" s="164">
        <f t="shared" si="244"/>
        <v>100000</v>
      </c>
      <c r="I636" s="164">
        <v>10000</v>
      </c>
      <c r="J636" s="164">
        <v>20000</v>
      </c>
      <c r="K636" s="164">
        <v>60000</v>
      </c>
      <c r="L636" s="164">
        <v>10000</v>
      </c>
      <c r="M636" s="164">
        <f t="shared" si="245"/>
        <v>0</v>
      </c>
      <c r="N636" s="164">
        <v>0</v>
      </c>
      <c r="O636" s="164">
        <v>0</v>
      </c>
      <c r="P636" s="164">
        <v>0</v>
      </c>
      <c r="Q636" s="164">
        <v>0</v>
      </c>
      <c r="R636" s="164">
        <f t="shared" si="246"/>
        <v>0</v>
      </c>
      <c r="S636" s="164">
        <v>0</v>
      </c>
      <c r="T636" s="164">
        <v>0</v>
      </c>
      <c r="U636" s="164">
        <v>0</v>
      </c>
      <c r="V636" s="164">
        <v>0</v>
      </c>
    </row>
    <row r="637" spans="1:22" ht="16.5" thickTop="1" thickBot="1">
      <c r="A637" s="160" t="s">
        <v>121</v>
      </c>
      <c r="B637" s="167" t="s">
        <v>15</v>
      </c>
      <c r="C637" s="164">
        <f t="shared" si="242"/>
        <v>0</v>
      </c>
      <c r="D637" s="164">
        <f t="shared" si="243"/>
        <v>0</v>
      </c>
      <c r="E637" s="164">
        <f t="shared" si="243"/>
        <v>0</v>
      </c>
      <c r="F637" s="164">
        <f t="shared" si="243"/>
        <v>0</v>
      </c>
      <c r="G637" s="164">
        <f t="shared" si="241"/>
        <v>0</v>
      </c>
      <c r="H637" s="164">
        <f t="shared" si="244"/>
        <v>0</v>
      </c>
      <c r="I637" s="164">
        <f t="shared" ref="I637:L640" si="268">SUM(I638)</f>
        <v>0</v>
      </c>
      <c r="J637" s="164">
        <f t="shared" si="268"/>
        <v>0</v>
      </c>
      <c r="K637" s="164">
        <f t="shared" si="268"/>
        <v>0</v>
      </c>
      <c r="L637" s="164">
        <f t="shared" si="268"/>
        <v>0</v>
      </c>
      <c r="M637" s="164">
        <f t="shared" si="245"/>
        <v>0</v>
      </c>
      <c r="N637" s="164">
        <f t="shared" ref="N637:Q640" si="269">SUM(N638)</f>
        <v>0</v>
      </c>
      <c r="O637" s="164">
        <f t="shared" si="269"/>
        <v>0</v>
      </c>
      <c r="P637" s="164">
        <f t="shared" si="269"/>
        <v>0</v>
      </c>
      <c r="Q637" s="164">
        <f t="shared" si="269"/>
        <v>0</v>
      </c>
      <c r="R637" s="164">
        <f t="shared" si="246"/>
        <v>0</v>
      </c>
      <c r="S637" s="164">
        <f t="shared" ref="S637:V640" si="270">SUM(S638)</f>
        <v>0</v>
      </c>
      <c r="T637" s="164">
        <f t="shared" si="270"/>
        <v>0</v>
      </c>
      <c r="U637" s="164">
        <f t="shared" si="270"/>
        <v>0</v>
      </c>
      <c r="V637" s="164">
        <f t="shared" si="270"/>
        <v>0</v>
      </c>
    </row>
    <row r="638" spans="1:22" ht="16.5" thickTop="1" thickBot="1">
      <c r="A638" s="160" t="s">
        <v>121</v>
      </c>
      <c r="B638" s="168" t="s">
        <v>137</v>
      </c>
      <c r="C638" s="164">
        <f t="shared" si="242"/>
        <v>0</v>
      </c>
      <c r="D638" s="164">
        <f t="shared" si="243"/>
        <v>0</v>
      </c>
      <c r="E638" s="164">
        <f t="shared" si="243"/>
        <v>0</v>
      </c>
      <c r="F638" s="164">
        <f t="shared" si="243"/>
        <v>0</v>
      </c>
      <c r="G638" s="164">
        <f t="shared" si="241"/>
        <v>0</v>
      </c>
      <c r="H638" s="164">
        <f t="shared" si="244"/>
        <v>0</v>
      </c>
      <c r="I638" s="164">
        <f t="shared" si="268"/>
        <v>0</v>
      </c>
      <c r="J638" s="164">
        <f t="shared" si="268"/>
        <v>0</v>
      </c>
      <c r="K638" s="164">
        <f t="shared" si="268"/>
        <v>0</v>
      </c>
      <c r="L638" s="164">
        <f t="shared" si="268"/>
        <v>0</v>
      </c>
      <c r="M638" s="164">
        <f t="shared" si="245"/>
        <v>0</v>
      </c>
      <c r="N638" s="164">
        <f t="shared" si="269"/>
        <v>0</v>
      </c>
      <c r="O638" s="164">
        <f t="shared" si="269"/>
        <v>0</v>
      </c>
      <c r="P638" s="164">
        <f t="shared" si="269"/>
        <v>0</v>
      </c>
      <c r="Q638" s="164">
        <f t="shared" si="269"/>
        <v>0</v>
      </c>
      <c r="R638" s="164">
        <f t="shared" si="246"/>
        <v>0</v>
      </c>
      <c r="S638" s="164">
        <f t="shared" si="270"/>
        <v>0</v>
      </c>
      <c r="T638" s="164">
        <f t="shared" si="270"/>
        <v>0</v>
      </c>
      <c r="U638" s="164">
        <f t="shared" si="270"/>
        <v>0</v>
      </c>
      <c r="V638" s="164">
        <f t="shared" si="270"/>
        <v>0</v>
      </c>
    </row>
    <row r="639" spans="1:22" ht="16.5" thickTop="1" thickBot="1">
      <c r="A639" s="160" t="s">
        <v>121</v>
      </c>
      <c r="B639" s="169" t="s">
        <v>135</v>
      </c>
      <c r="C639" s="164">
        <f t="shared" si="242"/>
        <v>0</v>
      </c>
      <c r="D639" s="164">
        <f t="shared" si="243"/>
        <v>0</v>
      </c>
      <c r="E639" s="164">
        <f t="shared" si="243"/>
        <v>0</v>
      </c>
      <c r="F639" s="164">
        <f t="shared" si="243"/>
        <v>0</v>
      </c>
      <c r="G639" s="164">
        <f t="shared" si="241"/>
        <v>0</v>
      </c>
      <c r="H639" s="164">
        <f t="shared" si="244"/>
        <v>0</v>
      </c>
      <c r="I639" s="164">
        <f t="shared" si="268"/>
        <v>0</v>
      </c>
      <c r="J639" s="164">
        <f t="shared" si="268"/>
        <v>0</v>
      </c>
      <c r="K639" s="164">
        <f t="shared" si="268"/>
        <v>0</v>
      </c>
      <c r="L639" s="164">
        <f t="shared" si="268"/>
        <v>0</v>
      </c>
      <c r="M639" s="164">
        <f t="shared" si="245"/>
        <v>0</v>
      </c>
      <c r="N639" s="164">
        <f t="shared" si="269"/>
        <v>0</v>
      </c>
      <c r="O639" s="164">
        <f t="shared" si="269"/>
        <v>0</v>
      </c>
      <c r="P639" s="164">
        <f t="shared" si="269"/>
        <v>0</v>
      </c>
      <c r="Q639" s="164">
        <f t="shared" si="269"/>
        <v>0</v>
      </c>
      <c r="R639" s="164">
        <f t="shared" si="246"/>
        <v>0</v>
      </c>
      <c r="S639" s="164">
        <f t="shared" si="270"/>
        <v>0</v>
      </c>
      <c r="T639" s="164">
        <f t="shared" si="270"/>
        <v>0</v>
      </c>
      <c r="U639" s="164">
        <f t="shared" si="270"/>
        <v>0</v>
      </c>
      <c r="V639" s="164">
        <f t="shared" si="270"/>
        <v>0</v>
      </c>
    </row>
    <row r="640" spans="1:22" ht="16.5" thickTop="1" thickBot="1">
      <c r="A640" s="160" t="s">
        <v>121</v>
      </c>
      <c r="B640" s="170" t="s">
        <v>138</v>
      </c>
      <c r="C640" s="164">
        <f t="shared" si="242"/>
        <v>0</v>
      </c>
      <c r="D640" s="164">
        <f t="shared" si="243"/>
        <v>0</v>
      </c>
      <c r="E640" s="164">
        <f t="shared" si="243"/>
        <v>0</v>
      </c>
      <c r="F640" s="164">
        <f t="shared" si="243"/>
        <v>0</v>
      </c>
      <c r="G640" s="164">
        <f t="shared" si="241"/>
        <v>0</v>
      </c>
      <c r="H640" s="164">
        <f t="shared" si="244"/>
        <v>0</v>
      </c>
      <c r="I640" s="164">
        <f t="shared" si="268"/>
        <v>0</v>
      </c>
      <c r="J640" s="164">
        <f t="shared" si="268"/>
        <v>0</v>
      </c>
      <c r="K640" s="164">
        <f t="shared" si="268"/>
        <v>0</v>
      </c>
      <c r="L640" s="164">
        <f t="shared" si="268"/>
        <v>0</v>
      </c>
      <c r="M640" s="164">
        <f t="shared" si="245"/>
        <v>0</v>
      </c>
      <c r="N640" s="164">
        <f t="shared" si="269"/>
        <v>0</v>
      </c>
      <c r="O640" s="164">
        <f t="shared" si="269"/>
        <v>0</v>
      </c>
      <c r="P640" s="164">
        <f t="shared" si="269"/>
        <v>0</v>
      </c>
      <c r="Q640" s="164">
        <f t="shared" si="269"/>
        <v>0</v>
      </c>
      <c r="R640" s="164">
        <f t="shared" si="246"/>
        <v>0</v>
      </c>
      <c r="S640" s="164">
        <f t="shared" si="270"/>
        <v>0</v>
      </c>
      <c r="T640" s="164">
        <f t="shared" si="270"/>
        <v>0</v>
      </c>
      <c r="U640" s="164">
        <f t="shared" si="270"/>
        <v>0</v>
      </c>
      <c r="V640" s="164">
        <f t="shared" si="270"/>
        <v>0</v>
      </c>
    </row>
    <row r="641" spans="1:22" ht="16.5" thickTop="1" thickBot="1">
      <c r="A641" s="160" t="s">
        <v>121</v>
      </c>
      <c r="B641" s="171" t="s">
        <v>139</v>
      </c>
      <c r="C641" s="164">
        <f t="shared" si="242"/>
        <v>0</v>
      </c>
      <c r="D641" s="164">
        <f t="shared" si="243"/>
        <v>0</v>
      </c>
      <c r="E641" s="164">
        <f t="shared" si="243"/>
        <v>0</v>
      </c>
      <c r="F641" s="164">
        <f t="shared" si="243"/>
        <v>0</v>
      </c>
      <c r="G641" s="164">
        <f t="shared" si="241"/>
        <v>0</v>
      </c>
      <c r="H641" s="164">
        <f t="shared" si="244"/>
        <v>0</v>
      </c>
      <c r="I641" s="164">
        <v>0</v>
      </c>
      <c r="J641" s="164">
        <v>0</v>
      </c>
      <c r="K641" s="164">
        <v>0</v>
      </c>
      <c r="L641" s="164">
        <v>0</v>
      </c>
      <c r="M641" s="164">
        <f t="shared" si="245"/>
        <v>0</v>
      </c>
      <c r="N641" s="164">
        <v>0</v>
      </c>
      <c r="O641" s="164">
        <v>0</v>
      </c>
      <c r="P641" s="164">
        <v>0</v>
      </c>
      <c r="Q641" s="164">
        <v>0</v>
      </c>
      <c r="R641" s="164">
        <f t="shared" si="246"/>
        <v>0</v>
      </c>
      <c r="S641" s="164">
        <v>0</v>
      </c>
      <c r="T641" s="164">
        <v>0</v>
      </c>
      <c r="U641" s="164">
        <v>0</v>
      </c>
      <c r="V641" s="164">
        <v>0</v>
      </c>
    </row>
    <row r="642" spans="1:22" ht="16.5" thickTop="1" thickBot="1">
      <c r="A642" s="160" t="s">
        <v>121</v>
      </c>
      <c r="B642" s="167" t="s">
        <v>104</v>
      </c>
      <c r="C642" s="164">
        <f t="shared" si="242"/>
        <v>15000</v>
      </c>
      <c r="D642" s="164">
        <f t="shared" si="243"/>
        <v>5000</v>
      </c>
      <c r="E642" s="164">
        <f t="shared" si="243"/>
        <v>5000</v>
      </c>
      <c r="F642" s="164">
        <f t="shared" si="243"/>
        <v>5000</v>
      </c>
      <c r="G642" s="164">
        <f t="shared" si="241"/>
        <v>0</v>
      </c>
      <c r="H642" s="164">
        <f t="shared" si="244"/>
        <v>15000</v>
      </c>
      <c r="I642" s="164">
        <v>5000</v>
      </c>
      <c r="J642" s="164">
        <v>5000</v>
      </c>
      <c r="K642" s="164">
        <v>5000</v>
      </c>
      <c r="L642" s="164">
        <v>0</v>
      </c>
      <c r="M642" s="164">
        <f t="shared" si="245"/>
        <v>0</v>
      </c>
      <c r="N642" s="164">
        <v>0</v>
      </c>
      <c r="O642" s="164">
        <v>0</v>
      </c>
      <c r="P642" s="164">
        <v>0</v>
      </c>
      <c r="Q642" s="164">
        <v>0</v>
      </c>
      <c r="R642" s="164">
        <f t="shared" si="246"/>
        <v>0</v>
      </c>
      <c r="S642" s="164">
        <v>0</v>
      </c>
      <c r="T642" s="164">
        <v>0</v>
      </c>
      <c r="U642" s="164">
        <v>0</v>
      </c>
      <c r="V642" s="164">
        <v>0</v>
      </c>
    </row>
    <row r="643" spans="1:22" ht="16.5" thickTop="1" thickBot="1">
      <c r="A643" s="160" t="s">
        <v>121</v>
      </c>
      <c r="B643" s="167" t="s">
        <v>105</v>
      </c>
      <c r="C643" s="164">
        <f t="shared" si="242"/>
        <v>50000</v>
      </c>
      <c r="D643" s="164">
        <f t="shared" si="243"/>
        <v>20000</v>
      </c>
      <c r="E643" s="164">
        <f t="shared" si="243"/>
        <v>30000</v>
      </c>
      <c r="F643" s="164">
        <f t="shared" si="243"/>
        <v>0</v>
      </c>
      <c r="G643" s="164">
        <f t="shared" si="241"/>
        <v>0</v>
      </c>
      <c r="H643" s="164">
        <f t="shared" si="244"/>
        <v>50000</v>
      </c>
      <c r="I643" s="164">
        <f>SUM(I644)</f>
        <v>20000</v>
      </c>
      <c r="J643" s="164">
        <f>SUM(J644)</f>
        <v>30000</v>
      </c>
      <c r="K643" s="164">
        <f>SUM(K644)</f>
        <v>0</v>
      </c>
      <c r="L643" s="164">
        <f>SUM(L644)</f>
        <v>0</v>
      </c>
      <c r="M643" s="164">
        <f t="shared" si="245"/>
        <v>0</v>
      </c>
      <c r="N643" s="164">
        <f>SUM(N644)</f>
        <v>0</v>
      </c>
      <c r="O643" s="164">
        <f>SUM(O644)</f>
        <v>0</v>
      </c>
      <c r="P643" s="164">
        <f>SUM(P644)</f>
        <v>0</v>
      </c>
      <c r="Q643" s="164">
        <f>SUM(Q644)</f>
        <v>0</v>
      </c>
      <c r="R643" s="164">
        <f t="shared" si="246"/>
        <v>0</v>
      </c>
      <c r="S643" s="164">
        <f>SUM(S644)</f>
        <v>0</v>
      </c>
      <c r="T643" s="164">
        <f>SUM(T644)</f>
        <v>0</v>
      </c>
      <c r="U643" s="164">
        <f>SUM(U644)</f>
        <v>0</v>
      </c>
      <c r="V643" s="164">
        <f>SUM(V644)</f>
        <v>0</v>
      </c>
    </row>
    <row r="644" spans="1:22" ht="31.5" thickTop="1" thickBot="1">
      <c r="A644" s="160" t="s">
        <v>121</v>
      </c>
      <c r="B644" s="168" t="s">
        <v>153</v>
      </c>
      <c r="C644" s="164">
        <f t="shared" si="242"/>
        <v>50000</v>
      </c>
      <c r="D644" s="164">
        <f t="shared" si="243"/>
        <v>20000</v>
      </c>
      <c r="E644" s="164">
        <f t="shared" si="243"/>
        <v>30000</v>
      </c>
      <c r="F644" s="164">
        <f t="shared" si="243"/>
        <v>0</v>
      </c>
      <c r="G644" s="164">
        <f t="shared" si="241"/>
        <v>0</v>
      </c>
      <c r="H644" s="164">
        <f t="shared" si="244"/>
        <v>50000</v>
      </c>
      <c r="I644" s="164">
        <v>20000</v>
      </c>
      <c r="J644" s="164">
        <v>30000</v>
      </c>
      <c r="K644" s="164">
        <v>0</v>
      </c>
      <c r="L644" s="164">
        <v>0</v>
      </c>
      <c r="M644" s="164">
        <f t="shared" si="245"/>
        <v>0</v>
      </c>
      <c r="N644" s="164">
        <v>0</v>
      </c>
      <c r="O644" s="164">
        <v>0</v>
      </c>
      <c r="P644" s="164">
        <v>0</v>
      </c>
      <c r="Q644" s="164">
        <v>0</v>
      </c>
      <c r="R644" s="164">
        <f t="shared" si="246"/>
        <v>0</v>
      </c>
      <c r="S644" s="164">
        <v>0</v>
      </c>
      <c r="T644" s="164">
        <v>0</v>
      </c>
      <c r="U644" s="164">
        <v>0</v>
      </c>
      <c r="V644" s="164">
        <v>0</v>
      </c>
    </row>
    <row r="645" spans="1:22" ht="16.5" thickTop="1" thickBot="1">
      <c r="A645" s="160" t="s">
        <v>121</v>
      </c>
      <c r="B645" s="166" t="s">
        <v>155</v>
      </c>
      <c r="C645" s="164">
        <f t="shared" si="242"/>
        <v>160000</v>
      </c>
      <c r="D645" s="164">
        <f t="shared" si="243"/>
        <v>60000</v>
      </c>
      <c r="E645" s="164">
        <f t="shared" si="243"/>
        <v>100000</v>
      </c>
      <c r="F645" s="164">
        <f t="shared" si="243"/>
        <v>0</v>
      </c>
      <c r="G645" s="164">
        <f t="shared" si="243"/>
        <v>0</v>
      </c>
      <c r="H645" s="164">
        <f t="shared" si="244"/>
        <v>160000</v>
      </c>
      <c r="I645" s="164">
        <v>60000</v>
      </c>
      <c r="J645" s="164">
        <v>100000</v>
      </c>
      <c r="K645" s="164">
        <v>0</v>
      </c>
      <c r="L645" s="164">
        <v>0</v>
      </c>
      <c r="M645" s="164">
        <f t="shared" si="245"/>
        <v>0</v>
      </c>
      <c r="N645" s="164">
        <v>0</v>
      </c>
      <c r="O645" s="164">
        <v>0</v>
      </c>
      <c r="P645" s="164">
        <v>0</v>
      </c>
      <c r="Q645" s="164">
        <v>0</v>
      </c>
      <c r="R645" s="164">
        <f t="shared" si="246"/>
        <v>0</v>
      </c>
      <c r="S645" s="164">
        <v>0</v>
      </c>
      <c r="T645" s="164">
        <v>0</v>
      </c>
      <c r="U645" s="164">
        <v>0</v>
      </c>
      <c r="V645" s="164">
        <v>0</v>
      </c>
    </row>
    <row r="646" spans="1:22" ht="16.5" thickTop="1" thickBot="1">
      <c r="A646" s="160" t="s">
        <v>296</v>
      </c>
      <c r="B646" s="165" t="s">
        <v>297</v>
      </c>
      <c r="C646" s="164">
        <f t="shared" ref="C646:C709" si="271">SUM(D646:G646)</f>
        <v>140000</v>
      </c>
      <c r="D646" s="164">
        <f t="shared" ref="D646:G709" si="272">SUM(I646,N646,S646)</f>
        <v>35000</v>
      </c>
      <c r="E646" s="164">
        <f t="shared" si="272"/>
        <v>35000</v>
      </c>
      <c r="F646" s="164">
        <f t="shared" si="272"/>
        <v>35000</v>
      </c>
      <c r="G646" s="164">
        <f t="shared" si="272"/>
        <v>35000</v>
      </c>
      <c r="H646" s="164">
        <f t="shared" ref="H646:H709" si="273">SUM(I646:L646)</f>
        <v>140000</v>
      </c>
      <c r="I646" s="164">
        <f>SUM(I647,I658)</f>
        <v>35000</v>
      </c>
      <c r="J646" s="164">
        <f>SUM(J647,J658)</f>
        <v>35000</v>
      </c>
      <c r="K646" s="164">
        <f>SUM(K647,K658)</f>
        <v>35000</v>
      </c>
      <c r="L646" s="164">
        <f>SUM(L647,L658)</f>
        <v>35000</v>
      </c>
      <c r="M646" s="164">
        <f t="shared" ref="M646:M709" si="274">SUM(N646:Q646)</f>
        <v>0</v>
      </c>
      <c r="N646" s="164">
        <f>SUM(N647,N658)</f>
        <v>0</v>
      </c>
      <c r="O646" s="164">
        <f>SUM(O647,O658)</f>
        <v>0</v>
      </c>
      <c r="P646" s="164">
        <f>SUM(P647,P658)</f>
        <v>0</v>
      </c>
      <c r="Q646" s="164">
        <f>SUM(Q647,Q658)</f>
        <v>0</v>
      </c>
      <c r="R646" s="164">
        <f t="shared" ref="R646:R709" si="275">SUM(S646:V646)</f>
        <v>0</v>
      </c>
      <c r="S646" s="164">
        <f>SUM(S647,S658)</f>
        <v>0</v>
      </c>
      <c r="T646" s="164">
        <f>SUM(T647,T658)</f>
        <v>0</v>
      </c>
      <c r="U646" s="164">
        <f>SUM(U647,U658)</f>
        <v>0</v>
      </c>
      <c r="V646" s="164">
        <f>SUM(V647,V658)</f>
        <v>0</v>
      </c>
    </row>
    <row r="647" spans="1:22" ht="16.5" thickTop="1" thickBot="1">
      <c r="A647" s="160" t="s">
        <v>121</v>
      </c>
      <c r="B647" s="166" t="s">
        <v>99</v>
      </c>
      <c r="C647" s="164">
        <f t="shared" si="271"/>
        <v>140000</v>
      </c>
      <c r="D647" s="164">
        <f t="shared" si="272"/>
        <v>35000</v>
      </c>
      <c r="E647" s="164">
        <f t="shared" si="272"/>
        <v>35000</v>
      </c>
      <c r="F647" s="164">
        <f t="shared" si="272"/>
        <v>35000</v>
      </c>
      <c r="G647" s="164">
        <f t="shared" si="272"/>
        <v>35000</v>
      </c>
      <c r="H647" s="164">
        <f t="shared" si="273"/>
        <v>140000</v>
      </c>
      <c r="I647" s="164">
        <f>SUM(I648:I650,I655:I656)</f>
        <v>35000</v>
      </c>
      <c r="J647" s="164">
        <f>SUM(J648:J650,J655:J656)</f>
        <v>35000</v>
      </c>
      <c r="K647" s="164">
        <f>SUM(K648:K650,K655:K656)</f>
        <v>35000</v>
      </c>
      <c r="L647" s="164">
        <f>SUM(L648:L650,L655:L656)</f>
        <v>35000</v>
      </c>
      <c r="M647" s="164">
        <f t="shared" si="274"/>
        <v>0</v>
      </c>
      <c r="N647" s="164">
        <f>SUM(N648:N650,N655:N656)</f>
        <v>0</v>
      </c>
      <c r="O647" s="164">
        <f>SUM(O648:O650,O655:O656)</f>
        <v>0</v>
      </c>
      <c r="P647" s="164">
        <f>SUM(P648:P650,P655:P656)</f>
        <v>0</v>
      </c>
      <c r="Q647" s="164">
        <f>SUM(Q648:Q650,Q655:Q656)</f>
        <v>0</v>
      </c>
      <c r="R647" s="164">
        <f t="shared" si="275"/>
        <v>0</v>
      </c>
      <c r="S647" s="164">
        <f>SUM(S648:S650,S655:S656)</f>
        <v>0</v>
      </c>
      <c r="T647" s="164">
        <f>SUM(T648:T650,T655:T656)</f>
        <v>0</v>
      </c>
      <c r="U647" s="164">
        <f>SUM(U648:U650,U655:U656)</f>
        <v>0</v>
      </c>
      <c r="V647" s="164">
        <f>SUM(V648:V650,V655:V656)</f>
        <v>0</v>
      </c>
    </row>
    <row r="648" spans="1:22" ht="16.5" thickTop="1" thickBot="1">
      <c r="A648" s="160" t="s">
        <v>121</v>
      </c>
      <c r="B648" s="167" t="s">
        <v>100</v>
      </c>
      <c r="C648" s="164">
        <f t="shared" si="271"/>
        <v>110000</v>
      </c>
      <c r="D648" s="164">
        <f t="shared" si="272"/>
        <v>27500</v>
      </c>
      <c r="E648" s="164">
        <f t="shared" si="272"/>
        <v>27500</v>
      </c>
      <c r="F648" s="164">
        <f t="shared" si="272"/>
        <v>27500</v>
      </c>
      <c r="G648" s="164">
        <f t="shared" si="272"/>
        <v>27500</v>
      </c>
      <c r="H648" s="164">
        <f t="shared" si="273"/>
        <v>110000</v>
      </c>
      <c r="I648" s="164">
        <v>27500</v>
      </c>
      <c r="J648" s="164">
        <v>27500</v>
      </c>
      <c r="K648" s="164">
        <v>27500</v>
      </c>
      <c r="L648" s="164">
        <v>27500</v>
      </c>
      <c r="M648" s="164">
        <f t="shared" si="274"/>
        <v>0</v>
      </c>
      <c r="N648" s="164">
        <v>0</v>
      </c>
      <c r="O648" s="164">
        <v>0</v>
      </c>
      <c r="P648" s="164">
        <v>0</v>
      </c>
      <c r="Q648" s="164">
        <v>0</v>
      </c>
      <c r="R648" s="164">
        <f t="shared" si="275"/>
        <v>0</v>
      </c>
      <c r="S648" s="164">
        <v>0</v>
      </c>
      <c r="T648" s="164">
        <v>0</v>
      </c>
      <c r="U648" s="164">
        <v>0</v>
      </c>
      <c r="V648" s="164">
        <v>0</v>
      </c>
    </row>
    <row r="649" spans="1:22" ht="16.5" thickTop="1" thickBot="1">
      <c r="A649" s="160" t="s">
        <v>121</v>
      </c>
      <c r="B649" s="167" t="s">
        <v>101</v>
      </c>
      <c r="C649" s="164">
        <f t="shared" si="271"/>
        <v>30000</v>
      </c>
      <c r="D649" s="164">
        <f t="shared" si="272"/>
        <v>7500</v>
      </c>
      <c r="E649" s="164">
        <f t="shared" si="272"/>
        <v>7500</v>
      </c>
      <c r="F649" s="164">
        <f t="shared" si="272"/>
        <v>7500</v>
      </c>
      <c r="G649" s="164">
        <f t="shared" si="272"/>
        <v>7500</v>
      </c>
      <c r="H649" s="164">
        <f t="shared" si="273"/>
        <v>30000</v>
      </c>
      <c r="I649" s="164">
        <v>7500</v>
      </c>
      <c r="J649" s="164">
        <v>7500</v>
      </c>
      <c r="K649" s="164">
        <v>7500</v>
      </c>
      <c r="L649" s="164">
        <v>7500</v>
      </c>
      <c r="M649" s="164">
        <f t="shared" si="274"/>
        <v>0</v>
      </c>
      <c r="N649" s="164">
        <v>0</v>
      </c>
      <c r="O649" s="164">
        <v>0</v>
      </c>
      <c r="P649" s="164">
        <v>0</v>
      </c>
      <c r="Q649" s="164">
        <v>0</v>
      </c>
      <c r="R649" s="164">
        <f t="shared" si="275"/>
        <v>0</v>
      </c>
      <c r="S649" s="164">
        <v>0</v>
      </c>
      <c r="T649" s="164">
        <v>0</v>
      </c>
      <c r="U649" s="164">
        <v>0</v>
      </c>
      <c r="V649" s="164">
        <v>0</v>
      </c>
    </row>
    <row r="650" spans="1:22" ht="16.5" thickTop="1" thickBot="1">
      <c r="A650" s="160" t="s">
        <v>121</v>
      </c>
      <c r="B650" s="167" t="s">
        <v>15</v>
      </c>
      <c r="C650" s="164">
        <f t="shared" si="271"/>
        <v>0</v>
      </c>
      <c r="D650" s="164">
        <f t="shared" si="272"/>
        <v>0</v>
      </c>
      <c r="E650" s="164">
        <f t="shared" si="272"/>
        <v>0</v>
      </c>
      <c r="F650" s="164">
        <f t="shared" si="272"/>
        <v>0</v>
      </c>
      <c r="G650" s="164">
        <f t="shared" si="272"/>
        <v>0</v>
      </c>
      <c r="H650" s="164">
        <f t="shared" si="273"/>
        <v>0</v>
      </c>
      <c r="I650" s="164">
        <f t="shared" ref="I650:L653" si="276">SUM(I651)</f>
        <v>0</v>
      </c>
      <c r="J650" s="164">
        <f t="shared" si="276"/>
        <v>0</v>
      </c>
      <c r="K650" s="164">
        <f t="shared" si="276"/>
        <v>0</v>
      </c>
      <c r="L650" s="164">
        <f t="shared" si="276"/>
        <v>0</v>
      </c>
      <c r="M650" s="164">
        <f t="shared" si="274"/>
        <v>0</v>
      </c>
      <c r="N650" s="164">
        <f t="shared" ref="N650:Q653" si="277">SUM(N651)</f>
        <v>0</v>
      </c>
      <c r="O650" s="164">
        <f t="shared" si="277"/>
        <v>0</v>
      </c>
      <c r="P650" s="164">
        <f t="shared" si="277"/>
        <v>0</v>
      </c>
      <c r="Q650" s="164">
        <f t="shared" si="277"/>
        <v>0</v>
      </c>
      <c r="R650" s="164">
        <f t="shared" si="275"/>
        <v>0</v>
      </c>
      <c r="S650" s="164">
        <f t="shared" ref="S650:V653" si="278">SUM(S651)</f>
        <v>0</v>
      </c>
      <c r="T650" s="164">
        <f t="shared" si="278"/>
        <v>0</v>
      </c>
      <c r="U650" s="164">
        <f t="shared" si="278"/>
        <v>0</v>
      </c>
      <c r="V650" s="164">
        <f t="shared" si="278"/>
        <v>0</v>
      </c>
    </row>
    <row r="651" spans="1:22" ht="16.5" thickTop="1" thickBot="1">
      <c r="A651" s="160" t="s">
        <v>121</v>
      </c>
      <c r="B651" s="168" t="s">
        <v>137</v>
      </c>
      <c r="C651" s="164">
        <f t="shared" si="271"/>
        <v>0</v>
      </c>
      <c r="D651" s="164">
        <f t="shared" si="272"/>
        <v>0</v>
      </c>
      <c r="E651" s="164">
        <f t="shared" si="272"/>
        <v>0</v>
      </c>
      <c r="F651" s="164">
        <f t="shared" si="272"/>
        <v>0</v>
      </c>
      <c r="G651" s="164">
        <f t="shared" si="272"/>
        <v>0</v>
      </c>
      <c r="H651" s="164">
        <f t="shared" si="273"/>
        <v>0</v>
      </c>
      <c r="I651" s="164">
        <f t="shared" si="276"/>
        <v>0</v>
      </c>
      <c r="J651" s="164">
        <f t="shared" si="276"/>
        <v>0</v>
      </c>
      <c r="K651" s="164">
        <f t="shared" si="276"/>
        <v>0</v>
      </c>
      <c r="L651" s="164">
        <f t="shared" si="276"/>
        <v>0</v>
      </c>
      <c r="M651" s="164">
        <f t="shared" si="274"/>
        <v>0</v>
      </c>
      <c r="N651" s="164">
        <f t="shared" si="277"/>
        <v>0</v>
      </c>
      <c r="O651" s="164">
        <f t="shared" si="277"/>
        <v>0</v>
      </c>
      <c r="P651" s="164">
        <f t="shared" si="277"/>
        <v>0</v>
      </c>
      <c r="Q651" s="164">
        <f t="shared" si="277"/>
        <v>0</v>
      </c>
      <c r="R651" s="164">
        <f t="shared" si="275"/>
        <v>0</v>
      </c>
      <c r="S651" s="164">
        <f t="shared" si="278"/>
        <v>0</v>
      </c>
      <c r="T651" s="164">
        <f t="shared" si="278"/>
        <v>0</v>
      </c>
      <c r="U651" s="164">
        <f t="shared" si="278"/>
        <v>0</v>
      </c>
      <c r="V651" s="164">
        <f t="shared" si="278"/>
        <v>0</v>
      </c>
    </row>
    <row r="652" spans="1:22" ht="16.5" thickTop="1" thickBot="1">
      <c r="A652" s="160" t="s">
        <v>121</v>
      </c>
      <c r="B652" s="169" t="s">
        <v>135</v>
      </c>
      <c r="C652" s="164">
        <f t="shared" si="271"/>
        <v>0</v>
      </c>
      <c r="D652" s="164">
        <f t="shared" si="272"/>
        <v>0</v>
      </c>
      <c r="E652" s="164">
        <f t="shared" si="272"/>
        <v>0</v>
      </c>
      <c r="F652" s="164">
        <f t="shared" si="272"/>
        <v>0</v>
      </c>
      <c r="G652" s="164">
        <f t="shared" si="272"/>
        <v>0</v>
      </c>
      <c r="H652" s="164">
        <f t="shared" si="273"/>
        <v>0</v>
      </c>
      <c r="I652" s="164">
        <f t="shared" si="276"/>
        <v>0</v>
      </c>
      <c r="J652" s="164">
        <f t="shared" si="276"/>
        <v>0</v>
      </c>
      <c r="K652" s="164">
        <f t="shared" si="276"/>
        <v>0</v>
      </c>
      <c r="L652" s="164">
        <f t="shared" si="276"/>
        <v>0</v>
      </c>
      <c r="M652" s="164">
        <f t="shared" si="274"/>
        <v>0</v>
      </c>
      <c r="N652" s="164">
        <f t="shared" si="277"/>
        <v>0</v>
      </c>
      <c r="O652" s="164">
        <f t="shared" si="277"/>
        <v>0</v>
      </c>
      <c r="P652" s="164">
        <f t="shared" si="277"/>
        <v>0</v>
      </c>
      <c r="Q652" s="164">
        <f t="shared" si="277"/>
        <v>0</v>
      </c>
      <c r="R652" s="164">
        <f t="shared" si="275"/>
        <v>0</v>
      </c>
      <c r="S652" s="164">
        <f t="shared" si="278"/>
        <v>0</v>
      </c>
      <c r="T652" s="164">
        <f t="shared" si="278"/>
        <v>0</v>
      </c>
      <c r="U652" s="164">
        <f t="shared" si="278"/>
        <v>0</v>
      </c>
      <c r="V652" s="164">
        <f t="shared" si="278"/>
        <v>0</v>
      </c>
    </row>
    <row r="653" spans="1:22" ht="16.5" thickTop="1" thickBot="1">
      <c r="A653" s="160" t="s">
        <v>121</v>
      </c>
      <c r="B653" s="170" t="s">
        <v>138</v>
      </c>
      <c r="C653" s="164">
        <f t="shared" si="271"/>
        <v>0</v>
      </c>
      <c r="D653" s="164">
        <f t="shared" si="272"/>
        <v>0</v>
      </c>
      <c r="E653" s="164">
        <f t="shared" si="272"/>
        <v>0</v>
      </c>
      <c r="F653" s="164">
        <f t="shared" si="272"/>
        <v>0</v>
      </c>
      <c r="G653" s="164">
        <f t="shared" si="272"/>
        <v>0</v>
      </c>
      <c r="H653" s="164">
        <f t="shared" si="273"/>
        <v>0</v>
      </c>
      <c r="I653" s="164">
        <f t="shared" si="276"/>
        <v>0</v>
      </c>
      <c r="J653" s="164">
        <f t="shared" si="276"/>
        <v>0</v>
      </c>
      <c r="K653" s="164">
        <f t="shared" si="276"/>
        <v>0</v>
      </c>
      <c r="L653" s="164">
        <f t="shared" si="276"/>
        <v>0</v>
      </c>
      <c r="M653" s="164">
        <f t="shared" si="274"/>
        <v>0</v>
      </c>
      <c r="N653" s="164">
        <f t="shared" si="277"/>
        <v>0</v>
      </c>
      <c r="O653" s="164">
        <f t="shared" si="277"/>
        <v>0</v>
      </c>
      <c r="P653" s="164">
        <f t="shared" si="277"/>
        <v>0</v>
      </c>
      <c r="Q653" s="164">
        <f t="shared" si="277"/>
        <v>0</v>
      </c>
      <c r="R653" s="164">
        <f t="shared" si="275"/>
        <v>0</v>
      </c>
      <c r="S653" s="164">
        <f t="shared" si="278"/>
        <v>0</v>
      </c>
      <c r="T653" s="164">
        <f t="shared" si="278"/>
        <v>0</v>
      </c>
      <c r="U653" s="164">
        <f t="shared" si="278"/>
        <v>0</v>
      </c>
      <c r="V653" s="164">
        <f t="shared" si="278"/>
        <v>0</v>
      </c>
    </row>
    <row r="654" spans="1:22" ht="16.5" thickTop="1" thickBot="1">
      <c r="A654" s="160" t="s">
        <v>121</v>
      </c>
      <c r="B654" s="171" t="s">
        <v>139</v>
      </c>
      <c r="C654" s="164">
        <f t="shared" si="271"/>
        <v>0</v>
      </c>
      <c r="D654" s="164">
        <f t="shared" si="272"/>
        <v>0</v>
      </c>
      <c r="E654" s="164">
        <f t="shared" si="272"/>
        <v>0</v>
      </c>
      <c r="F654" s="164">
        <f t="shared" si="272"/>
        <v>0</v>
      </c>
      <c r="G654" s="164">
        <f t="shared" si="272"/>
        <v>0</v>
      </c>
      <c r="H654" s="164">
        <f t="shared" si="273"/>
        <v>0</v>
      </c>
      <c r="I654" s="164">
        <v>0</v>
      </c>
      <c r="J654" s="164">
        <v>0</v>
      </c>
      <c r="K654" s="164">
        <v>0</v>
      </c>
      <c r="L654" s="164">
        <v>0</v>
      </c>
      <c r="M654" s="164">
        <f t="shared" si="274"/>
        <v>0</v>
      </c>
      <c r="N654" s="164">
        <v>0</v>
      </c>
      <c r="O654" s="164">
        <v>0</v>
      </c>
      <c r="P654" s="164">
        <v>0</v>
      </c>
      <c r="Q654" s="164">
        <v>0</v>
      </c>
      <c r="R654" s="164">
        <f t="shared" si="275"/>
        <v>0</v>
      </c>
      <c r="S654" s="164">
        <v>0</v>
      </c>
      <c r="T654" s="164">
        <v>0</v>
      </c>
      <c r="U654" s="164">
        <v>0</v>
      </c>
      <c r="V654" s="164">
        <v>0</v>
      </c>
    </row>
    <row r="655" spans="1:22" ht="16.5" thickTop="1" thickBot="1">
      <c r="A655" s="160" t="s">
        <v>121</v>
      </c>
      <c r="B655" s="167" t="s">
        <v>104</v>
      </c>
      <c r="C655" s="164">
        <f t="shared" si="271"/>
        <v>0</v>
      </c>
      <c r="D655" s="164">
        <f t="shared" si="272"/>
        <v>0</v>
      </c>
      <c r="E655" s="164">
        <f t="shared" si="272"/>
        <v>0</v>
      </c>
      <c r="F655" s="164">
        <f t="shared" si="272"/>
        <v>0</v>
      </c>
      <c r="G655" s="164">
        <f t="shared" si="272"/>
        <v>0</v>
      </c>
      <c r="H655" s="164">
        <f t="shared" si="273"/>
        <v>0</v>
      </c>
      <c r="I655" s="164">
        <v>0</v>
      </c>
      <c r="J655" s="164">
        <v>0</v>
      </c>
      <c r="K655" s="164">
        <v>0</v>
      </c>
      <c r="L655" s="164">
        <v>0</v>
      </c>
      <c r="M655" s="164">
        <f t="shared" si="274"/>
        <v>0</v>
      </c>
      <c r="N655" s="164">
        <v>0</v>
      </c>
      <c r="O655" s="164">
        <v>0</v>
      </c>
      <c r="P655" s="164">
        <v>0</v>
      </c>
      <c r="Q655" s="164">
        <v>0</v>
      </c>
      <c r="R655" s="164">
        <f t="shared" si="275"/>
        <v>0</v>
      </c>
      <c r="S655" s="164">
        <v>0</v>
      </c>
      <c r="T655" s="164">
        <v>0</v>
      </c>
      <c r="U655" s="164">
        <v>0</v>
      </c>
      <c r="V655" s="164">
        <v>0</v>
      </c>
    </row>
    <row r="656" spans="1:22" ht="16.5" thickTop="1" thickBot="1">
      <c r="A656" s="160" t="s">
        <v>121</v>
      </c>
      <c r="B656" s="167" t="s">
        <v>105</v>
      </c>
      <c r="C656" s="164">
        <f t="shared" si="271"/>
        <v>0</v>
      </c>
      <c r="D656" s="164">
        <f t="shared" si="272"/>
        <v>0</v>
      </c>
      <c r="E656" s="164">
        <f t="shared" si="272"/>
        <v>0</v>
      </c>
      <c r="F656" s="164">
        <f t="shared" si="272"/>
        <v>0</v>
      </c>
      <c r="G656" s="164">
        <f t="shared" si="272"/>
        <v>0</v>
      </c>
      <c r="H656" s="164">
        <f t="shared" si="273"/>
        <v>0</v>
      </c>
      <c r="I656" s="164">
        <f>SUM(I657)</f>
        <v>0</v>
      </c>
      <c r="J656" s="164">
        <f>SUM(J657)</f>
        <v>0</v>
      </c>
      <c r="K656" s="164">
        <f>SUM(K657)</f>
        <v>0</v>
      </c>
      <c r="L656" s="164">
        <f>SUM(L657)</f>
        <v>0</v>
      </c>
      <c r="M656" s="164">
        <f t="shared" si="274"/>
        <v>0</v>
      </c>
      <c r="N656" s="164">
        <f>SUM(N657)</f>
        <v>0</v>
      </c>
      <c r="O656" s="164">
        <f>SUM(O657)</f>
        <v>0</v>
      </c>
      <c r="P656" s="164">
        <f>SUM(P657)</f>
        <v>0</v>
      </c>
      <c r="Q656" s="164">
        <f>SUM(Q657)</f>
        <v>0</v>
      </c>
      <c r="R656" s="164">
        <f t="shared" si="275"/>
        <v>0</v>
      </c>
      <c r="S656" s="164">
        <f>SUM(S657)</f>
        <v>0</v>
      </c>
      <c r="T656" s="164">
        <f>SUM(T657)</f>
        <v>0</v>
      </c>
      <c r="U656" s="164">
        <f>SUM(U657)</f>
        <v>0</v>
      </c>
      <c r="V656" s="164">
        <f>SUM(V657)</f>
        <v>0</v>
      </c>
    </row>
    <row r="657" spans="1:22" ht="31.5" thickTop="1" thickBot="1">
      <c r="A657" s="160" t="s">
        <v>121</v>
      </c>
      <c r="B657" s="168" t="s">
        <v>153</v>
      </c>
      <c r="C657" s="164">
        <f t="shared" si="271"/>
        <v>0</v>
      </c>
      <c r="D657" s="164">
        <f t="shared" si="272"/>
        <v>0</v>
      </c>
      <c r="E657" s="164">
        <f t="shared" si="272"/>
        <v>0</v>
      </c>
      <c r="F657" s="164">
        <f t="shared" si="272"/>
        <v>0</v>
      </c>
      <c r="G657" s="164">
        <f t="shared" si="272"/>
        <v>0</v>
      </c>
      <c r="H657" s="164">
        <f t="shared" si="273"/>
        <v>0</v>
      </c>
      <c r="I657" s="164">
        <v>0</v>
      </c>
      <c r="J657" s="164">
        <v>0</v>
      </c>
      <c r="K657" s="164">
        <v>0</v>
      </c>
      <c r="L657" s="164">
        <v>0</v>
      </c>
      <c r="M657" s="164">
        <f t="shared" si="274"/>
        <v>0</v>
      </c>
      <c r="N657" s="164">
        <v>0</v>
      </c>
      <c r="O657" s="164">
        <v>0</v>
      </c>
      <c r="P657" s="164">
        <v>0</v>
      </c>
      <c r="Q657" s="164">
        <v>0</v>
      </c>
      <c r="R657" s="164">
        <f t="shared" si="275"/>
        <v>0</v>
      </c>
      <c r="S657" s="164">
        <v>0</v>
      </c>
      <c r="T657" s="164">
        <v>0</v>
      </c>
      <c r="U657" s="164">
        <v>0</v>
      </c>
      <c r="V657" s="164">
        <v>0</v>
      </c>
    </row>
    <row r="658" spans="1:22" ht="16.5" thickTop="1" thickBot="1">
      <c r="A658" s="160" t="s">
        <v>121</v>
      </c>
      <c r="B658" s="166" t="s">
        <v>155</v>
      </c>
      <c r="C658" s="164">
        <f t="shared" si="271"/>
        <v>0</v>
      </c>
      <c r="D658" s="164">
        <f t="shared" si="272"/>
        <v>0</v>
      </c>
      <c r="E658" s="164">
        <f t="shared" si="272"/>
        <v>0</v>
      </c>
      <c r="F658" s="164">
        <f t="shared" si="272"/>
        <v>0</v>
      </c>
      <c r="G658" s="164">
        <f t="shared" si="272"/>
        <v>0</v>
      </c>
      <c r="H658" s="164">
        <f t="shared" si="273"/>
        <v>0</v>
      </c>
      <c r="I658" s="164">
        <v>0</v>
      </c>
      <c r="J658" s="164">
        <v>0</v>
      </c>
      <c r="K658" s="164">
        <v>0</v>
      </c>
      <c r="L658" s="164">
        <v>0</v>
      </c>
      <c r="M658" s="164">
        <f t="shared" si="274"/>
        <v>0</v>
      </c>
      <c r="N658" s="164">
        <v>0</v>
      </c>
      <c r="O658" s="164">
        <v>0</v>
      </c>
      <c r="P658" s="164">
        <v>0</v>
      </c>
      <c r="Q658" s="164">
        <v>0</v>
      </c>
      <c r="R658" s="164">
        <f t="shared" si="275"/>
        <v>0</v>
      </c>
      <c r="S658" s="164">
        <v>0</v>
      </c>
      <c r="T658" s="164">
        <v>0</v>
      </c>
      <c r="U658" s="164">
        <v>0</v>
      </c>
      <c r="V658" s="164">
        <v>0</v>
      </c>
    </row>
    <row r="659" spans="1:22" ht="16.5" thickTop="1" thickBot="1">
      <c r="A659" s="160" t="s">
        <v>298</v>
      </c>
      <c r="B659" s="165" t="s">
        <v>299</v>
      </c>
      <c r="C659" s="164">
        <f t="shared" si="271"/>
        <v>17680000</v>
      </c>
      <c r="D659" s="164">
        <f t="shared" si="272"/>
        <v>1683000</v>
      </c>
      <c r="E659" s="164">
        <f t="shared" si="272"/>
        <v>2720000</v>
      </c>
      <c r="F659" s="164">
        <f t="shared" si="272"/>
        <v>6373000</v>
      </c>
      <c r="G659" s="164">
        <f t="shared" si="272"/>
        <v>6904000</v>
      </c>
      <c r="H659" s="164">
        <f t="shared" si="273"/>
        <v>17680000</v>
      </c>
      <c r="I659" s="164">
        <f t="shared" ref="I659:L660" si="279">SUM(I667,I675)</f>
        <v>1683000</v>
      </c>
      <c r="J659" s="164">
        <f t="shared" si="279"/>
        <v>2720000</v>
      </c>
      <c r="K659" s="164">
        <f t="shared" si="279"/>
        <v>6373000</v>
      </c>
      <c r="L659" s="164">
        <f t="shared" si="279"/>
        <v>6904000</v>
      </c>
      <c r="M659" s="164">
        <f t="shared" si="274"/>
        <v>0</v>
      </c>
      <c r="N659" s="164">
        <f t="shared" ref="N659:Q660" si="280">SUM(N667,N675)</f>
        <v>0</v>
      </c>
      <c r="O659" s="164">
        <f t="shared" si="280"/>
        <v>0</v>
      </c>
      <c r="P659" s="164">
        <f t="shared" si="280"/>
        <v>0</v>
      </c>
      <c r="Q659" s="164">
        <f t="shared" si="280"/>
        <v>0</v>
      </c>
      <c r="R659" s="164">
        <f t="shared" si="275"/>
        <v>0</v>
      </c>
      <c r="S659" s="164">
        <f t="shared" ref="S659:V660" si="281">SUM(S667,S675)</f>
        <v>0</v>
      </c>
      <c r="T659" s="164">
        <f t="shared" si="281"/>
        <v>0</v>
      </c>
      <c r="U659" s="164">
        <f t="shared" si="281"/>
        <v>0</v>
      </c>
      <c r="V659" s="164">
        <f t="shared" si="281"/>
        <v>0</v>
      </c>
    </row>
    <row r="660" spans="1:22" ht="16.5" thickTop="1" thickBot="1">
      <c r="A660" s="160" t="s">
        <v>121</v>
      </c>
      <c r="B660" s="166" t="s">
        <v>99</v>
      </c>
      <c r="C660" s="164">
        <f t="shared" si="271"/>
        <v>16304000</v>
      </c>
      <c r="D660" s="164">
        <f t="shared" si="272"/>
        <v>1673000</v>
      </c>
      <c r="E660" s="164">
        <f t="shared" si="272"/>
        <v>2163000</v>
      </c>
      <c r="F660" s="164">
        <f t="shared" si="272"/>
        <v>5816000</v>
      </c>
      <c r="G660" s="164">
        <f t="shared" si="272"/>
        <v>6652000</v>
      </c>
      <c r="H660" s="164">
        <f t="shared" si="273"/>
        <v>16304000</v>
      </c>
      <c r="I660" s="164">
        <f t="shared" si="279"/>
        <v>1673000</v>
      </c>
      <c r="J660" s="164">
        <f t="shared" si="279"/>
        <v>2163000</v>
      </c>
      <c r="K660" s="164">
        <f t="shared" si="279"/>
        <v>5816000</v>
      </c>
      <c r="L660" s="164">
        <f t="shared" si="279"/>
        <v>6652000</v>
      </c>
      <c r="M660" s="164">
        <f t="shared" si="274"/>
        <v>0</v>
      </c>
      <c r="N660" s="164">
        <f t="shared" si="280"/>
        <v>0</v>
      </c>
      <c r="O660" s="164">
        <f t="shared" si="280"/>
        <v>0</v>
      </c>
      <c r="P660" s="164">
        <f t="shared" si="280"/>
        <v>0</v>
      </c>
      <c r="Q660" s="164">
        <f t="shared" si="280"/>
        <v>0</v>
      </c>
      <c r="R660" s="164">
        <f t="shared" si="275"/>
        <v>0</v>
      </c>
      <c r="S660" s="164">
        <f t="shared" si="281"/>
        <v>0</v>
      </c>
      <c r="T660" s="164">
        <f t="shared" si="281"/>
        <v>0</v>
      </c>
      <c r="U660" s="164">
        <f t="shared" si="281"/>
        <v>0</v>
      </c>
      <c r="V660" s="164">
        <f t="shared" si="281"/>
        <v>0</v>
      </c>
    </row>
    <row r="661" spans="1:22" ht="16.5" thickTop="1" thickBot="1">
      <c r="A661" s="160" t="s">
        <v>121</v>
      </c>
      <c r="B661" s="167" t="s">
        <v>100</v>
      </c>
      <c r="C661" s="164">
        <f t="shared" si="271"/>
        <v>1600000</v>
      </c>
      <c r="D661" s="164">
        <f t="shared" si="272"/>
        <v>400000</v>
      </c>
      <c r="E661" s="164">
        <f t="shared" si="272"/>
        <v>400000</v>
      </c>
      <c r="F661" s="164">
        <f t="shared" si="272"/>
        <v>400000</v>
      </c>
      <c r="G661" s="164">
        <f t="shared" si="272"/>
        <v>400000</v>
      </c>
      <c r="H661" s="164">
        <f t="shared" si="273"/>
        <v>1600000</v>
      </c>
      <c r="I661" s="164">
        <f>SUM(I669)</f>
        <v>400000</v>
      </c>
      <c r="J661" s="164">
        <f>SUM(J669)</f>
        <v>400000</v>
      </c>
      <c r="K661" s="164">
        <f>SUM(K669)</f>
        <v>400000</v>
      </c>
      <c r="L661" s="164">
        <f>SUM(L669)</f>
        <v>400000</v>
      </c>
      <c r="M661" s="164">
        <f t="shared" si="274"/>
        <v>0</v>
      </c>
      <c r="N661" s="164">
        <f>SUM(N669)</f>
        <v>0</v>
      </c>
      <c r="O661" s="164">
        <f>SUM(O669)</f>
        <v>0</v>
      </c>
      <c r="P661" s="164">
        <f>SUM(P669)</f>
        <v>0</v>
      </c>
      <c r="Q661" s="164">
        <f>SUM(Q669)</f>
        <v>0</v>
      </c>
      <c r="R661" s="164">
        <f t="shared" si="275"/>
        <v>0</v>
      </c>
      <c r="S661" s="164">
        <f>SUM(S669)</f>
        <v>0</v>
      </c>
      <c r="T661" s="164">
        <f>SUM(T669)</f>
        <v>0</v>
      </c>
      <c r="U661" s="164">
        <f>SUM(U669)</f>
        <v>0</v>
      </c>
      <c r="V661" s="164">
        <f>SUM(V669)</f>
        <v>0</v>
      </c>
    </row>
    <row r="662" spans="1:22" ht="16.5" thickTop="1" thickBot="1">
      <c r="A662" s="160" t="s">
        <v>121</v>
      </c>
      <c r="B662" s="167" t="s">
        <v>101</v>
      </c>
      <c r="C662" s="164">
        <f t="shared" si="271"/>
        <v>14604000</v>
      </c>
      <c r="D662" s="164">
        <f t="shared" si="272"/>
        <v>1240000</v>
      </c>
      <c r="E662" s="164">
        <f t="shared" si="272"/>
        <v>1740000</v>
      </c>
      <c r="F662" s="164">
        <f t="shared" si="272"/>
        <v>5394000</v>
      </c>
      <c r="G662" s="164">
        <f t="shared" si="272"/>
        <v>6230000</v>
      </c>
      <c r="H662" s="164">
        <f t="shared" si="273"/>
        <v>14604000</v>
      </c>
      <c r="I662" s="164">
        <f>SUM(I670,I677)</f>
        <v>1240000</v>
      </c>
      <c r="J662" s="164">
        <f>SUM(J670,J677)</f>
        <v>1740000</v>
      </c>
      <c r="K662" s="164">
        <f>SUM(K670,K677)</f>
        <v>5394000</v>
      </c>
      <c r="L662" s="164">
        <f>SUM(L670,L677)</f>
        <v>6230000</v>
      </c>
      <c r="M662" s="164">
        <f t="shared" si="274"/>
        <v>0</v>
      </c>
      <c r="N662" s="164">
        <f>SUM(N670,N677)</f>
        <v>0</v>
      </c>
      <c r="O662" s="164">
        <f>SUM(O670,O677)</f>
        <v>0</v>
      </c>
      <c r="P662" s="164">
        <f>SUM(P670,P677)</f>
        <v>0</v>
      </c>
      <c r="Q662" s="164">
        <f>SUM(Q670,Q677)</f>
        <v>0</v>
      </c>
      <c r="R662" s="164">
        <f t="shared" si="275"/>
        <v>0</v>
      </c>
      <c r="S662" s="164">
        <f>SUM(S670,S677)</f>
        <v>0</v>
      </c>
      <c r="T662" s="164">
        <f>SUM(T670,T677)</f>
        <v>0</v>
      </c>
      <c r="U662" s="164">
        <f>SUM(U670,U677)</f>
        <v>0</v>
      </c>
      <c r="V662" s="164">
        <f>SUM(V670,V677)</f>
        <v>0</v>
      </c>
    </row>
    <row r="663" spans="1:22" ht="16.5" thickTop="1" thickBot="1">
      <c r="A663" s="160" t="s">
        <v>121</v>
      </c>
      <c r="B663" s="167" t="s">
        <v>104</v>
      </c>
      <c r="C663" s="164">
        <f t="shared" si="271"/>
        <v>90000</v>
      </c>
      <c r="D663" s="164">
        <f t="shared" si="272"/>
        <v>30000</v>
      </c>
      <c r="E663" s="164">
        <f t="shared" si="272"/>
        <v>20000</v>
      </c>
      <c r="F663" s="164">
        <f t="shared" si="272"/>
        <v>20000</v>
      </c>
      <c r="G663" s="164">
        <f t="shared" si="272"/>
        <v>20000</v>
      </c>
      <c r="H663" s="164">
        <f t="shared" si="273"/>
        <v>90000</v>
      </c>
      <c r="I663" s="164">
        <f t="shared" ref="I663:L665" si="282">SUM(I671)</f>
        <v>30000</v>
      </c>
      <c r="J663" s="164">
        <f t="shared" si="282"/>
        <v>20000</v>
      </c>
      <c r="K663" s="164">
        <f t="shared" si="282"/>
        <v>20000</v>
      </c>
      <c r="L663" s="164">
        <f t="shared" si="282"/>
        <v>20000</v>
      </c>
      <c r="M663" s="164">
        <f t="shared" si="274"/>
        <v>0</v>
      </c>
      <c r="N663" s="164">
        <f t="shared" ref="N663:Q665" si="283">SUM(N671)</f>
        <v>0</v>
      </c>
      <c r="O663" s="164">
        <f t="shared" si="283"/>
        <v>0</v>
      </c>
      <c r="P663" s="164">
        <f t="shared" si="283"/>
        <v>0</v>
      </c>
      <c r="Q663" s="164">
        <f t="shared" si="283"/>
        <v>0</v>
      </c>
      <c r="R663" s="164">
        <f t="shared" si="275"/>
        <v>0</v>
      </c>
      <c r="S663" s="164">
        <f t="shared" ref="S663:V665" si="284">SUM(S671)</f>
        <v>0</v>
      </c>
      <c r="T663" s="164">
        <f t="shared" si="284"/>
        <v>0</v>
      </c>
      <c r="U663" s="164">
        <f t="shared" si="284"/>
        <v>0</v>
      </c>
      <c r="V663" s="164">
        <f t="shared" si="284"/>
        <v>0</v>
      </c>
    </row>
    <row r="664" spans="1:22" ht="16.5" thickTop="1" thickBot="1">
      <c r="A664" s="160" t="s">
        <v>121</v>
      </c>
      <c r="B664" s="167" t="s">
        <v>105</v>
      </c>
      <c r="C664" s="164">
        <f t="shared" si="271"/>
        <v>10000</v>
      </c>
      <c r="D664" s="164">
        <f t="shared" si="272"/>
        <v>3000</v>
      </c>
      <c r="E664" s="164">
        <f t="shared" si="272"/>
        <v>3000</v>
      </c>
      <c r="F664" s="164">
        <f t="shared" si="272"/>
        <v>2000</v>
      </c>
      <c r="G664" s="164">
        <f t="shared" si="272"/>
        <v>2000</v>
      </c>
      <c r="H664" s="164">
        <f t="shared" si="273"/>
        <v>10000</v>
      </c>
      <c r="I664" s="164">
        <f t="shared" si="282"/>
        <v>3000</v>
      </c>
      <c r="J664" s="164">
        <f t="shared" si="282"/>
        <v>3000</v>
      </c>
      <c r="K664" s="164">
        <f t="shared" si="282"/>
        <v>2000</v>
      </c>
      <c r="L664" s="164">
        <f t="shared" si="282"/>
        <v>2000</v>
      </c>
      <c r="M664" s="164">
        <f t="shared" si="274"/>
        <v>0</v>
      </c>
      <c r="N664" s="164">
        <f t="shared" si="283"/>
        <v>0</v>
      </c>
      <c r="O664" s="164">
        <f t="shared" si="283"/>
        <v>0</v>
      </c>
      <c r="P664" s="164">
        <f t="shared" si="283"/>
        <v>0</v>
      </c>
      <c r="Q664" s="164">
        <f t="shared" si="283"/>
        <v>0</v>
      </c>
      <c r="R664" s="164">
        <f t="shared" si="275"/>
        <v>0</v>
      </c>
      <c r="S664" s="164">
        <f t="shared" si="284"/>
        <v>0</v>
      </c>
      <c r="T664" s="164">
        <f t="shared" si="284"/>
        <v>0</v>
      </c>
      <c r="U664" s="164">
        <f t="shared" si="284"/>
        <v>0</v>
      </c>
      <c r="V664" s="164">
        <f t="shared" si="284"/>
        <v>0</v>
      </c>
    </row>
    <row r="665" spans="1:22" ht="31.5" thickTop="1" thickBot="1">
      <c r="A665" s="160" t="s">
        <v>121</v>
      </c>
      <c r="B665" s="168" t="s">
        <v>153</v>
      </c>
      <c r="C665" s="164">
        <f t="shared" si="271"/>
        <v>10000</v>
      </c>
      <c r="D665" s="164">
        <f t="shared" si="272"/>
        <v>3000</v>
      </c>
      <c r="E665" s="164">
        <f t="shared" si="272"/>
        <v>3000</v>
      </c>
      <c r="F665" s="164">
        <f t="shared" si="272"/>
        <v>2000</v>
      </c>
      <c r="G665" s="164">
        <f t="shared" si="272"/>
        <v>2000</v>
      </c>
      <c r="H665" s="164">
        <f t="shared" si="273"/>
        <v>10000</v>
      </c>
      <c r="I665" s="164">
        <f t="shared" si="282"/>
        <v>3000</v>
      </c>
      <c r="J665" s="164">
        <f t="shared" si="282"/>
        <v>3000</v>
      </c>
      <c r="K665" s="164">
        <f t="shared" si="282"/>
        <v>2000</v>
      </c>
      <c r="L665" s="164">
        <f t="shared" si="282"/>
        <v>2000</v>
      </c>
      <c r="M665" s="164">
        <f t="shared" si="274"/>
        <v>0</v>
      </c>
      <c r="N665" s="164">
        <f t="shared" si="283"/>
        <v>0</v>
      </c>
      <c r="O665" s="164">
        <f t="shared" si="283"/>
        <v>0</v>
      </c>
      <c r="P665" s="164">
        <f t="shared" si="283"/>
        <v>0</v>
      </c>
      <c r="Q665" s="164">
        <f t="shared" si="283"/>
        <v>0</v>
      </c>
      <c r="R665" s="164">
        <f t="shared" si="275"/>
        <v>0</v>
      </c>
      <c r="S665" s="164">
        <f t="shared" si="284"/>
        <v>0</v>
      </c>
      <c r="T665" s="164">
        <f t="shared" si="284"/>
        <v>0</v>
      </c>
      <c r="U665" s="164">
        <f t="shared" si="284"/>
        <v>0</v>
      </c>
      <c r="V665" s="164">
        <f t="shared" si="284"/>
        <v>0</v>
      </c>
    </row>
    <row r="666" spans="1:22" ht="16.5" thickTop="1" thickBot="1">
      <c r="A666" s="160" t="s">
        <v>121</v>
      </c>
      <c r="B666" s="166" t="s">
        <v>155</v>
      </c>
      <c r="C666" s="164">
        <f t="shared" si="271"/>
        <v>1376000</v>
      </c>
      <c r="D666" s="164">
        <f t="shared" si="272"/>
        <v>10000</v>
      </c>
      <c r="E666" s="164">
        <f t="shared" si="272"/>
        <v>557000</v>
      </c>
      <c r="F666" s="164">
        <f t="shared" si="272"/>
        <v>557000</v>
      </c>
      <c r="G666" s="164">
        <f t="shared" si="272"/>
        <v>252000</v>
      </c>
      <c r="H666" s="164">
        <f t="shared" si="273"/>
        <v>1376000</v>
      </c>
      <c r="I666" s="164">
        <f>SUM(I674,I678)</f>
        <v>10000</v>
      </c>
      <c r="J666" s="164">
        <f>SUM(J674,J678)</f>
        <v>557000</v>
      </c>
      <c r="K666" s="164">
        <f>SUM(K674,K678)</f>
        <v>557000</v>
      </c>
      <c r="L666" s="164">
        <f>SUM(L674,L678)</f>
        <v>252000</v>
      </c>
      <c r="M666" s="164">
        <f t="shared" si="274"/>
        <v>0</v>
      </c>
      <c r="N666" s="164">
        <f>SUM(N674,N678)</f>
        <v>0</v>
      </c>
      <c r="O666" s="164">
        <f>SUM(O674,O678)</f>
        <v>0</v>
      </c>
      <c r="P666" s="164">
        <f>SUM(P674,P678)</f>
        <v>0</v>
      </c>
      <c r="Q666" s="164">
        <f>SUM(Q674,Q678)</f>
        <v>0</v>
      </c>
      <c r="R666" s="164">
        <f t="shared" si="275"/>
        <v>0</v>
      </c>
      <c r="S666" s="164">
        <f>SUM(S674,S678)</f>
        <v>0</v>
      </c>
      <c r="T666" s="164">
        <f>SUM(T674,T678)</f>
        <v>0</v>
      </c>
      <c r="U666" s="164">
        <f>SUM(U674,U678)</f>
        <v>0</v>
      </c>
      <c r="V666" s="164">
        <f>SUM(V674,V678)</f>
        <v>0</v>
      </c>
    </row>
    <row r="667" spans="1:22" ht="16.5" thickTop="1" thickBot="1">
      <c r="A667" s="160" t="s">
        <v>300</v>
      </c>
      <c r="B667" s="166" t="s">
        <v>301</v>
      </c>
      <c r="C667" s="164">
        <f t="shared" si="271"/>
        <v>2680000</v>
      </c>
      <c r="D667" s="164">
        <f t="shared" si="272"/>
        <v>683000</v>
      </c>
      <c r="E667" s="164">
        <f t="shared" si="272"/>
        <v>670000</v>
      </c>
      <c r="F667" s="164">
        <f t="shared" si="272"/>
        <v>669000</v>
      </c>
      <c r="G667" s="164">
        <f t="shared" si="272"/>
        <v>658000</v>
      </c>
      <c r="H667" s="164">
        <f t="shared" si="273"/>
        <v>2680000</v>
      </c>
      <c r="I667" s="164">
        <f>SUM(I668,I674)</f>
        <v>683000</v>
      </c>
      <c r="J667" s="164">
        <f>SUM(J668,J674)</f>
        <v>670000</v>
      </c>
      <c r="K667" s="164">
        <f>SUM(K668,K674)</f>
        <v>669000</v>
      </c>
      <c r="L667" s="164">
        <f>SUM(L668,L674)</f>
        <v>658000</v>
      </c>
      <c r="M667" s="164">
        <f t="shared" si="274"/>
        <v>0</v>
      </c>
      <c r="N667" s="164">
        <f>SUM(N668,N674)</f>
        <v>0</v>
      </c>
      <c r="O667" s="164">
        <f>SUM(O668,O674)</f>
        <v>0</v>
      </c>
      <c r="P667" s="164">
        <f>SUM(P668,P674)</f>
        <v>0</v>
      </c>
      <c r="Q667" s="164">
        <f>SUM(Q668,Q674)</f>
        <v>0</v>
      </c>
      <c r="R667" s="164">
        <f t="shared" si="275"/>
        <v>0</v>
      </c>
      <c r="S667" s="164">
        <f>SUM(S668,S674)</f>
        <v>0</v>
      </c>
      <c r="T667" s="164">
        <f>SUM(T668,T674)</f>
        <v>0</v>
      </c>
      <c r="U667" s="164">
        <f>SUM(U668,U674)</f>
        <v>0</v>
      </c>
      <c r="V667" s="164">
        <f>SUM(V668,V674)</f>
        <v>0</v>
      </c>
    </row>
    <row r="668" spans="1:22" ht="16.5" thickTop="1" thickBot="1">
      <c r="A668" s="160" t="s">
        <v>121</v>
      </c>
      <c r="B668" s="167" t="s">
        <v>99</v>
      </c>
      <c r="C668" s="164">
        <f t="shared" si="271"/>
        <v>2650000</v>
      </c>
      <c r="D668" s="164">
        <f t="shared" si="272"/>
        <v>673000</v>
      </c>
      <c r="E668" s="164">
        <f t="shared" si="272"/>
        <v>663000</v>
      </c>
      <c r="F668" s="164">
        <f t="shared" si="272"/>
        <v>662000</v>
      </c>
      <c r="G668" s="164">
        <f t="shared" si="272"/>
        <v>652000</v>
      </c>
      <c r="H668" s="164">
        <f t="shared" si="273"/>
        <v>2650000</v>
      </c>
      <c r="I668" s="164">
        <f>SUM(I669:I672)</f>
        <v>673000</v>
      </c>
      <c r="J668" s="164">
        <f>SUM(J669:J672)</f>
        <v>663000</v>
      </c>
      <c r="K668" s="164">
        <f>SUM(K669:K672)</f>
        <v>662000</v>
      </c>
      <c r="L668" s="164">
        <f>SUM(L669:L672)</f>
        <v>652000</v>
      </c>
      <c r="M668" s="164">
        <f t="shared" si="274"/>
        <v>0</v>
      </c>
      <c r="N668" s="164">
        <f>SUM(N669:N672)</f>
        <v>0</v>
      </c>
      <c r="O668" s="164">
        <f>SUM(O669:O672)</f>
        <v>0</v>
      </c>
      <c r="P668" s="164">
        <f>SUM(P669:P672)</f>
        <v>0</v>
      </c>
      <c r="Q668" s="164">
        <f>SUM(Q669:Q672)</f>
        <v>0</v>
      </c>
      <c r="R668" s="164">
        <f t="shared" si="275"/>
        <v>0</v>
      </c>
      <c r="S668" s="164">
        <f>SUM(S669:S672)</f>
        <v>0</v>
      </c>
      <c r="T668" s="164">
        <f>SUM(T669:T672)</f>
        <v>0</v>
      </c>
      <c r="U668" s="164">
        <f>SUM(U669:U672)</f>
        <v>0</v>
      </c>
      <c r="V668" s="164">
        <f>SUM(V669:V672)</f>
        <v>0</v>
      </c>
    </row>
    <row r="669" spans="1:22" ht="16.5" thickTop="1" thickBot="1">
      <c r="A669" s="160" t="s">
        <v>121</v>
      </c>
      <c r="B669" s="168" t="s">
        <v>100</v>
      </c>
      <c r="C669" s="164">
        <f t="shared" si="271"/>
        <v>1600000</v>
      </c>
      <c r="D669" s="164">
        <f t="shared" si="272"/>
        <v>400000</v>
      </c>
      <c r="E669" s="164">
        <f t="shared" si="272"/>
        <v>400000</v>
      </c>
      <c r="F669" s="164">
        <f t="shared" si="272"/>
        <v>400000</v>
      </c>
      <c r="G669" s="164">
        <f t="shared" si="272"/>
        <v>400000</v>
      </c>
      <c r="H669" s="164">
        <f t="shared" si="273"/>
        <v>1600000</v>
      </c>
      <c r="I669" s="164">
        <v>400000</v>
      </c>
      <c r="J669" s="164">
        <v>400000</v>
      </c>
      <c r="K669" s="164">
        <v>400000</v>
      </c>
      <c r="L669" s="164">
        <v>400000</v>
      </c>
      <c r="M669" s="164">
        <f t="shared" si="274"/>
        <v>0</v>
      </c>
      <c r="N669" s="164">
        <v>0</v>
      </c>
      <c r="O669" s="164">
        <v>0</v>
      </c>
      <c r="P669" s="164">
        <v>0</v>
      </c>
      <c r="Q669" s="164">
        <v>0</v>
      </c>
      <c r="R669" s="164">
        <f t="shared" si="275"/>
        <v>0</v>
      </c>
      <c r="S669" s="164">
        <v>0</v>
      </c>
      <c r="T669" s="164">
        <v>0</v>
      </c>
      <c r="U669" s="164">
        <v>0</v>
      </c>
      <c r="V669" s="164">
        <v>0</v>
      </c>
    </row>
    <row r="670" spans="1:22" ht="16.5" thickTop="1" thickBot="1">
      <c r="A670" s="160" t="s">
        <v>121</v>
      </c>
      <c r="B670" s="168" t="s">
        <v>101</v>
      </c>
      <c r="C670" s="164">
        <f t="shared" si="271"/>
        <v>950000</v>
      </c>
      <c r="D670" s="164">
        <f t="shared" si="272"/>
        <v>240000</v>
      </c>
      <c r="E670" s="164">
        <f t="shared" si="272"/>
        <v>240000</v>
      </c>
      <c r="F670" s="164">
        <f t="shared" si="272"/>
        <v>240000</v>
      </c>
      <c r="G670" s="164">
        <f t="shared" si="272"/>
        <v>230000</v>
      </c>
      <c r="H670" s="164">
        <f t="shared" si="273"/>
        <v>950000</v>
      </c>
      <c r="I670" s="164">
        <v>240000</v>
      </c>
      <c r="J670" s="164">
        <v>240000</v>
      </c>
      <c r="K670" s="164">
        <v>240000</v>
      </c>
      <c r="L670" s="164">
        <v>230000</v>
      </c>
      <c r="M670" s="164">
        <f t="shared" si="274"/>
        <v>0</v>
      </c>
      <c r="N670" s="164">
        <v>0</v>
      </c>
      <c r="O670" s="164">
        <v>0</v>
      </c>
      <c r="P670" s="164">
        <v>0</v>
      </c>
      <c r="Q670" s="164">
        <v>0</v>
      </c>
      <c r="R670" s="164">
        <f t="shared" si="275"/>
        <v>0</v>
      </c>
      <c r="S670" s="164">
        <v>0</v>
      </c>
      <c r="T670" s="164">
        <v>0</v>
      </c>
      <c r="U670" s="164">
        <v>0</v>
      </c>
      <c r="V670" s="164">
        <v>0</v>
      </c>
    </row>
    <row r="671" spans="1:22" ht="16.5" thickTop="1" thickBot="1">
      <c r="A671" s="160" t="s">
        <v>121</v>
      </c>
      <c r="B671" s="168" t="s">
        <v>104</v>
      </c>
      <c r="C671" s="164">
        <f t="shared" si="271"/>
        <v>90000</v>
      </c>
      <c r="D671" s="164">
        <f t="shared" si="272"/>
        <v>30000</v>
      </c>
      <c r="E671" s="164">
        <f t="shared" si="272"/>
        <v>20000</v>
      </c>
      <c r="F671" s="164">
        <f t="shared" si="272"/>
        <v>20000</v>
      </c>
      <c r="G671" s="164">
        <f t="shared" si="272"/>
        <v>20000</v>
      </c>
      <c r="H671" s="164">
        <f t="shared" si="273"/>
        <v>90000</v>
      </c>
      <c r="I671" s="164">
        <v>30000</v>
      </c>
      <c r="J671" s="164">
        <v>20000</v>
      </c>
      <c r="K671" s="164">
        <v>20000</v>
      </c>
      <c r="L671" s="164">
        <v>20000</v>
      </c>
      <c r="M671" s="164">
        <f t="shared" si="274"/>
        <v>0</v>
      </c>
      <c r="N671" s="164">
        <v>0</v>
      </c>
      <c r="O671" s="164">
        <v>0</v>
      </c>
      <c r="P671" s="164">
        <v>0</v>
      </c>
      <c r="Q671" s="164">
        <v>0</v>
      </c>
      <c r="R671" s="164">
        <f t="shared" si="275"/>
        <v>0</v>
      </c>
      <c r="S671" s="164">
        <v>0</v>
      </c>
      <c r="T671" s="164">
        <v>0</v>
      </c>
      <c r="U671" s="164">
        <v>0</v>
      </c>
      <c r="V671" s="164">
        <v>0</v>
      </c>
    </row>
    <row r="672" spans="1:22" ht="16.5" thickTop="1" thickBot="1">
      <c r="A672" s="160" t="s">
        <v>121</v>
      </c>
      <c r="B672" s="168" t="s">
        <v>105</v>
      </c>
      <c r="C672" s="164">
        <f t="shared" si="271"/>
        <v>10000</v>
      </c>
      <c r="D672" s="164">
        <f t="shared" si="272"/>
        <v>3000</v>
      </c>
      <c r="E672" s="164">
        <f t="shared" si="272"/>
        <v>3000</v>
      </c>
      <c r="F672" s="164">
        <f t="shared" si="272"/>
        <v>2000</v>
      </c>
      <c r="G672" s="164">
        <f t="shared" si="272"/>
        <v>2000</v>
      </c>
      <c r="H672" s="164">
        <f t="shared" si="273"/>
        <v>10000</v>
      </c>
      <c r="I672" s="164">
        <f>SUM(I673)</f>
        <v>3000</v>
      </c>
      <c r="J672" s="164">
        <f>SUM(J673)</f>
        <v>3000</v>
      </c>
      <c r="K672" s="164">
        <f>SUM(K673)</f>
        <v>2000</v>
      </c>
      <c r="L672" s="164">
        <f>SUM(L673)</f>
        <v>2000</v>
      </c>
      <c r="M672" s="164">
        <f t="shared" si="274"/>
        <v>0</v>
      </c>
      <c r="N672" s="164">
        <f>SUM(N673)</f>
        <v>0</v>
      </c>
      <c r="O672" s="164">
        <f>SUM(O673)</f>
        <v>0</v>
      </c>
      <c r="P672" s="164">
        <f>SUM(P673)</f>
        <v>0</v>
      </c>
      <c r="Q672" s="164">
        <f>SUM(Q673)</f>
        <v>0</v>
      </c>
      <c r="R672" s="164">
        <f t="shared" si="275"/>
        <v>0</v>
      </c>
      <c r="S672" s="164">
        <f>SUM(S673)</f>
        <v>0</v>
      </c>
      <c r="T672" s="164">
        <f>SUM(T673)</f>
        <v>0</v>
      </c>
      <c r="U672" s="164">
        <f>SUM(U673)</f>
        <v>0</v>
      </c>
      <c r="V672" s="164">
        <f>SUM(V673)</f>
        <v>0</v>
      </c>
    </row>
    <row r="673" spans="1:22" ht="31.5" thickTop="1" thickBot="1">
      <c r="A673" s="160" t="s">
        <v>121</v>
      </c>
      <c r="B673" s="169" t="s">
        <v>153</v>
      </c>
      <c r="C673" s="164">
        <f t="shared" si="271"/>
        <v>10000</v>
      </c>
      <c r="D673" s="164">
        <f t="shared" si="272"/>
        <v>3000</v>
      </c>
      <c r="E673" s="164">
        <f t="shared" si="272"/>
        <v>3000</v>
      </c>
      <c r="F673" s="164">
        <f t="shared" si="272"/>
        <v>2000</v>
      </c>
      <c r="G673" s="164">
        <f t="shared" si="272"/>
        <v>2000</v>
      </c>
      <c r="H673" s="164">
        <f t="shared" si="273"/>
        <v>10000</v>
      </c>
      <c r="I673" s="164">
        <v>3000</v>
      </c>
      <c r="J673" s="164">
        <v>3000</v>
      </c>
      <c r="K673" s="164">
        <v>2000</v>
      </c>
      <c r="L673" s="164">
        <v>2000</v>
      </c>
      <c r="M673" s="164">
        <f t="shared" si="274"/>
        <v>0</v>
      </c>
      <c r="N673" s="164">
        <v>0</v>
      </c>
      <c r="O673" s="164">
        <v>0</v>
      </c>
      <c r="P673" s="164">
        <v>0</v>
      </c>
      <c r="Q673" s="164">
        <v>0</v>
      </c>
      <c r="R673" s="164">
        <f t="shared" si="275"/>
        <v>0</v>
      </c>
      <c r="S673" s="164">
        <v>0</v>
      </c>
      <c r="T673" s="164">
        <v>0</v>
      </c>
      <c r="U673" s="164">
        <v>0</v>
      </c>
      <c r="V673" s="164">
        <v>0</v>
      </c>
    </row>
    <row r="674" spans="1:22" ht="16.5" thickTop="1" thickBot="1">
      <c r="A674" s="160" t="s">
        <v>121</v>
      </c>
      <c r="B674" s="167" t="s">
        <v>155</v>
      </c>
      <c r="C674" s="164">
        <f t="shared" si="271"/>
        <v>30000</v>
      </c>
      <c r="D674" s="164">
        <f t="shared" si="272"/>
        <v>10000</v>
      </c>
      <c r="E674" s="164">
        <f t="shared" si="272"/>
        <v>7000</v>
      </c>
      <c r="F674" s="164">
        <f t="shared" si="272"/>
        <v>7000</v>
      </c>
      <c r="G674" s="164">
        <f t="shared" si="272"/>
        <v>6000</v>
      </c>
      <c r="H674" s="164">
        <f t="shared" si="273"/>
        <v>30000</v>
      </c>
      <c r="I674" s="164">
        <v>10000</v>
      </c>
      <c r="J674" s="164">
        <v>7000</v>
      </c>
      <c r="K674" s="164">
        <v>7000</v>
      </c>
      <c r="L674" s="164">
        <v>6000</v>
      </c>
      <c r="M674" s="164">
        <f t="shared" si="274"/>
        <v>0</v>
      </c>
      <c r="N674" s="164">
        <v>0</v>
      </c>
      <c r="O674" s="164">
        <v>0</v>
      </c>
      <c r="P674" s="164">
        <v>0</v>
      </c>
      <c r="Q674" s="164">
        <v>0</v>
      </c>
      <c r="R674" s="164">
        <f t="shared" si="275"/>
        <v>0</v>
      </c>
      <c r="S674" s="164">
        <v>0</v>
      </c>
      <c r="T674" s="164">
        <v>0</v>
      </c>
      <c r="U674" s="164">
        <v>0</v>
      </c>
      <c r="V674" s="164">
        <v>0</v>
      </c>
    </row>
    <row r="675" spans="1:22" ht="31.5" thickTop="1" thickBot="1">
      <c r="A675" s="160" t="s">
        <v>302</v>
      </c>
      <c r="B675" s="166" t="s">
        <v>303</v>
      </c>
      <c r="C675" s="164">
        <f t="shared" si="271"/>
        <v>15000000</v>
      </c>
      <c r="D675" s="164">
        <f t="shared" si="272"/>
        <v>1000000</v>
      </c>
      <c r="E675" s="164">
        <f t="shared" si="272"/>
        <v>2050000</v>
      </c>
      <c r="F675" s="164">
        <f t="shared" si="272"/>
        <v>5704000</v>
      </c>
      <c r="G675" s="164">
        <f t="shared" si="272"/>
        <v>6246000</v>
      </c>
      <c r="H675" s="164">
        <f t="shared" si="273"/>
        <v>15000000</v>
      </c>
      <c r="I675" s="164">
        <f>SUM(I676,I678)</f>
        <v>1000000</v>
      </c>
      <c r="J675" s="164">
        <f>SUM(J676,J678)</f>
        <v>2050000</v>
      </c>
      <c r="K675" s="164">
        <f>SUM(K676,K678)</f>
        <v>5704000</v>
      </c>
      <c r="L675" s="164">
        <f>SUM(L676,L678)</f>
        <v>6246000</v>
      </c>
      <c r="M675" s="164">
        <f t="shared" si="274"/>
        <v>0</v>
      </c>
      <c r="N675" s="164">
        <f>SUM(N676,N678)</f>
        <v>0</v>
      </c>
      <c r="O675" s="164">
        <f>SUM(O676,O678)</f>
        <v>0</v>
      </c>
      <c r="P675" s="164">
        <f>SUM(P676,P678)</f>
        <v>0</v>
      </c>
      <c r="Q675" s="164">
        <f>SUM(Q676,Q678)</f>
        <v>0</v>
      </c>
      <c r="R675" s="164">
        <f t="shared" si="275"/>
        <v>0</v>
      </c>
      <c r="S675" s="164">
        <f>SUM(S676,S678)</f>
        <v>0</v>
      </c>
      <c r="T675" s="164">
        <f>SUM(T676,T678)</f>
        <v>0</v>
      </c>
      <c r="U675" s="164">
        <f>SUM(U676,U678)</f>
        <v>0</v>
      </c>
      <c r="V675" s="164">
        <f>SUM(V676,V678)</f>
        <v>0</v>
      </c>
    </row>
    <row r="676" spans="1:22" ht="16.5" thickTop="1" thickBot="1">
      <c r="A676" s="160" t="s">
        <v>121</v>
      </c>
      <c r="B676" s="167" t="s">
        <v>99</v>
      </c>
      <c r="C676" s="164">
        <f t="shared" si="271"/>
        <v>13654000</v>
      </c>
      <c r="D676" s="164">
        <f t="shared" si="272"/>
        <v>1000000</v>
      </c>
      <c r="E676" s="164">
        <f t="shared" si="272"/>
        <v>1500000</v>
      </c>
      <c r="F676" s="164">
        <f t="shared" si="272"/>
        <v>5154000</v>
      </c>
      <c r="G676" s="164">
        <f t="shared" si="272"/>
        <v>6000000</v>
      </c>
      <c r="H676" s="164">
        <f t="shared" si="273"/>
        <v>13654000</v>
      </c>
      <c r="I676" s="164">
        <f>SUM(I677)</f>
        <v>1000000</v>
      </c>
      <c r="J676" s="164">
        <f>SUM(J677)</f>
        <v>1500000</v>
      </c>
      <c r="K676" s="164">
        <f>SUM(K677)</f>
        <v>5154000</v>
      </c>
      <c r="L676" s="164">
        <f>SUM(L677)</f>
        <v>6000000</v>
      </c>
      <c r="M676" s="164">
        <f t="shared" si="274"/>
        <v>0</v>
      </c>
      <c r="N676" s="164">
        <f>SUM(N677)</f>
        <v>0</v>
      </c>
      <c r="O676" s="164">
        <f>SUM(O677)</f>
        <v>0</v>
      </c>
      <c r="P676" s="164">
        <f>SUM(P677)</f>
        <v>0</v>
      </c>
      <c r="Q676" s="164">
        <f>SUM(Q677)</f>
        <v>0</v>
      </c>
      <c r="R676" s="164">
        <f t="shared" si="275"/>
        <v>0</v>
      </c>
      <c r="S676" s="164">
        <f>SUM(S677)</f>
        <v>0</v>
      </c>
      <c r="T676" s="164">
        <f>SUM(T677)</f>
        <v>0</v>
      </c>
      <c r="U676" s="164">
        <f>SUM(U677)</f>
        <v>0</v>
      </c>
      <c r="V676" s="164">
        <f>SUM(V677)</f>
        <v>0</v>
      </c>
    </row>
    <row r="677" spans="1:22" ht="16.5" thickTop="1" thickBot="1">
      <c r="A677" s="160" t="s">
        <v>121</v>
      </c>
      <c r="B677" s="168" t="s">
        <v>101</v>
      </c>
      <c r="C677" s="164">
        <f t="shared" si="271"/>
        <v>13654000</v>
      </c>
      <c r="D677" s="164">
        <f t="shared" si="272"/>
        <v>1000000</v>
      </c>
      <c r="E677" s="164">
        <f t="shared" si="272"/>
        <v>1500000</v>
      </c>
      <c r="F677" s="164">
        <f t="shared" si="272"/>
        <v>5154000</v>
      </c>
      <c r="G677" s="164">
        <f t="shared" si="272"/>
        <v>6000000</v>
      </c>
      <c r="H677" s="164">
        <f t="shared" si="273"/>
        <v>13654000</v>
      </c>
      <c r="I677" s="164">
        <v>1000000</v>
      </c>
      <c r="J677" s="164">
        <v>1500000</v>
      </c>
      <c r="K677" s="164">
        <v>5154000</v>
      </c>
      <c r="L677" s="164">
        <v>6000000</v>
      </c>
      <c r="M677" s="164">
        <f t="shared" si="274"/>
        <v>0</v>
      </c>
      <c r="N677" s="164">
        <v>0</v>
      </c>
      <c r="O677" s="164">
        <v>0</v>
      </c>
      <c r="P677" s="164">
        <v>0</v>
      </c>
      <c r="Q677" s="164">
        <v>0</v>
      </c>
      <c r="R677" s="164">
        <f t="shared" si="275"/>
        <v>0</v>
      </c>
      <c r="S677" s="164">
        <v>0</v>
      </c>
      <c r="T677" s="164">
        <v>0</v>
      </c>
      <c r="U677" s="164">
        <v>0</v>
      </c>
      <c r="V677" s="164">
        <v>0</v>
      </c>
    </row>
    <row r="678" spans="1:22" ht="16.5" thickTop="1" thickBot="1">
      <c r="A678" s="160" t="s">
        <v>121</v>
      </c>
      <c r="B678" s="167" t="s">
        <v>155</v>
      </c>
      <c r="C678" s="164">
        <f t="shared" si="271"/>
        <v>1346000</v>
      </c>
      <c r="D678" s="164">
        <f t="shared" si="272"/>
        <v>0</v>
      </c>
      <c r="E678" s="164">
        <f t="shared" si="272"/>
        <v>550000</v>
      </c>
      <c r="F678" s="164">
        <f t="shared" si="272"/>
        <v>550000</v>
      </c>
      <c r="G678" s="164">
        <f t="shared" si="272"/>
        <v>246000</v>
      </c>
      <c r="H678" s="164">
        <f t="shared" si="273"/>
        <v>1346000</v>
      </c>
      <c r="I678" s="164">
        <v>0</v>
      </c>
      <c r="J678" s="164">
        <v>550000</v>
      </c>
      <c r="K678" s="164">
        <v>550000</v>
      </c>
      <c r="L678" s="164">
        <v>246000</v>
      </c>
      <c r="M678" s="164">
        <f t="shared" si="274"/>
        <v>0</v>
      </c>
      <c r="N678" s="164">
        <v>0</v>
      </c>
      <c r="O678" s="164">
        <v>0</v>
      </c>
      <c r="P678" s="164">
        <v>0</v>
      </c>
      <c r="Q678" s="164">
        <v>0</v>
      </c>
      <c r="R678" s="164">
        <f t="shared" si="275"/>
        <v>0</v>
      </c>
      <c r="S678" s="164">
        <v>0</v>
      </c>
      <c r="T678" s="164">
        <v>0</v>
      </c>
      <c r="U678" s="164">
        <v>0</v>
      </c>
      <c r="V678" s="164">
        <v>0</v>
      </c>
    </row>
    <row r="679" spans="1:22" ht="16.5" thickTop="1" thickBot="1">
      <c r="A679" s="160" t="s">
        <v>304</v>
      </c>
      <c r="B679" s="165" t="s">
        <v>305</v>
      </c>
      <c r="C679" s="164">
        <f t="shared" si="271"/>
        <v>60130000</v>
      </c>
      <c r="D679" s="164">
        <f t="shared" si="272"/>
        <v>8101300</v>
      </c>
      <c r="E679" s="164">
        <f t="shared" si="272"/>
        <v>2429600</v>
      </c>
      <c r="F679" s="164">
        <f t="shared" si="272"/>
        <v>47429600</v>
      </c>
      <c r="G679" s="164">
        <f t="shared" si="272"/>
        <v>2169500</v>
      </c>
      <c r="H679" s="164">
        <f t="shared" si="273"/>
        <v>60130000</v>
      </c>
      <c r="I679" s="164">
        <f t="shared" ref="I679:L680" si="285">SUM(I695,I698,I701,I704,I708,I712,I716)</f>
        <v>8101300</v>
      </c>
      <c r="J679" s="164">
        <f t="shared" si="285"/>
        <v>2429600</v>
      </c>
      <c r="K679" s="164">
        <f t="shared" si="285"/>
        <v>47429600</v>
      </c>
      <c r="L679" s="164">
        <f t="shared" si="285"/>
        <v>2169500</v>
      </c>
      <c r="M679" s="164">
        <f t="shared" si="274"/>
        <v>0</v>
      </c>
      <c r="N679" s="164">
        <f t="shared" ref="N679:Q680" si="286">SUM(N695,N698,N701,N704,N708,N712,N716)</f>
        <v>0</v>
      </c>
      <c r="O679" s="164">
        <f t="shared" si="286"/>
        <v>0</v>
      </c>
      <c r="P679" s="164">
        <f t="shared" si="286"/>
        <v>0</v>
      </c>
      <c r="Q679" s="164">
        <f t="shared" si="286"/>
        <v>0</v>
      </c>
      <c r="R679" s="164">
        <f t="shared" si="275"/>
        <v>0</v>
      </c>
      <c r="S679" s="164">
        <f t="shared" ref="S679:V680" si="287">SUM(S695,S698,S701,S704,S708,S712,S716)</f>
        <v>0</v>
      </c>
      <c r="T679" s="164">
        <f t="shared" si="287"/>
        <v>0</v>
      </c>
      <c r="U679" s="164">
        <f t="shared" si="287"/>
        <v>0</v>
      </c>
      <c r="V679" s="164">
        <f t="shared" si="287"/>
        <v>0</v>
      </c>
    </row>
    <row r="680" spans="1:22" ht="16.5" thickTop="1" thickBot="1">
      <c r="A680" s="160" t="s">
        <v>121</v>
      </c>
      <c r="B680" s="166" t="s">
        <v>99</v>
      </c>
      <c r="C680" s="164">
        <f t="shared" si="271"/>
        <v>60130000</v>
      </c>
      <c r="D680" s="164">
        <f t="shared" si="272"/>
        <v>8101300</v>
      </c>
      <c r="E680" s="164">
        <f t="shared" si="272"/>
        <v>2429600</v>
      </c>
      <c r="F680" s="164">
        <f t="shared" si="272"/>
        <v>47429600</v>
      </c>
      <c r="G680" s="164">
        <f t="shared" si="272"/>
        <v>2169500</v>
      </c>
      <c r="H680" s="164">
        <f t="shared" si="273"/>
        <v>60130000</v>
      </c>
      <c r="I680" s="164">
        <f t="shared" si="285"/>
        <v>8101300</v>
      </c>
      <c r="J680" s="164">
        <f t="shared" si="285"/>
        <v>2429600</v>
      </c>
      <c r="K680" s="164">
        <f t="shared" si="285"/>
        <v>47429600</v>
      </c>
      <c r="L680" s="164">
        <f t="shared" si="285"/>
        <v>2169500</v>
      </c>
      <c r="M680" s="164">
        <f t="shared" si="274"/>
        <v>0</v>
      </c>
      <c r="N680" s="164">
        <f t="shared" si="286"/>
        <v>0</v>
      </c>
      <c r="O680" s="164">
        <f t="shared" si="286"/>
        <v>0</v>
      </c>
      <c r="P680" s="164">
        <f t="shared" si="286"/>
        <v>0</v>
      </c>
      <c r="Q680" s="164">
        <f t="shared" si="286"/>
        <v>0</v>
      </c>
      <c r="R680" s="164">
        <f t="shared" si="275"/>
        <v>0</v>
      </c>
      <c r="S680" s="164">
        <f t="shared" si="287"/>
        <v>0</v>
      </c>
      <c r="T680" s="164">
        <f t="shared" si="287"/>
        <v>0</v>
      </c>
      <c r="U680" s="164">
        <f t="shared" si="287"/>
        <v>0</v>
      </c>
      <c r="V680" s="164">
        <f t="shared" si="287"/>
        <v>0</v>
      </c>
    </row>
    <row r="681" spans="1:22" ht="16.5" thickTop="1" thickBot="1">
      <c r="A681" s="160" t="s">
        <v>121</v>
      </c>
      <c r="B681" s="167" t="s">
        <v>100</v>
      </c>
      <c r="C681" s="164">
        <f t="shared" si="271"/>
        <v>0</v>
      </c>
      <c r="D681" s="164">
        <f t="shared" si="272"/>
        <v>0</v>
      </c>
      <c r="E681" s="164">
        <f t="shared" si="272"/>
        <v>0</v>
      </c>
      <c r="F681" s="164">
        <f t="shared" si="272"/>
        <v>0</v>
      </c>
      <c r="G681" s="164">
        <f t="shared" si="272"/>
        <v>0</v>
      </c>
      <c r="H681" s="164">
        <f t="shared" si="273"/>
        <v>0</v>
      </c>
      <c r="I681" s="164">
        <f>SUM(I718)</f>
        <v>0</v>
      </c>
      <c r="J681" s="164">
        <f>SUM(J718)</f>
        <v>0</v>
      </c>
      <c r="K681" s="164">
        <f>SUM(K718)</f>
        <v>0</v>
      </c>
      <c r="L681" s="164">
        <f>SUM(L718)</f>
        <v>0</v>
      </c>
      <c r="M681" s="164">
        <f t="shared" si="274"/>
        <v>0</v>
      </c>
      <c r="N681" s="164">
        <f>SUM(N718)</f>
        <v>0</v>
      </c>
      <c r="O681" s="164">
        <f>SUM(O718)</f>
        <v>0</v>
      </c>
      <c r="P681" s="164">
        <f>SUM(P718)</f>
        <v>0</v>
      </c>
      <c r="Q681" s="164">
        <f>SUM(Q718)</f>
        <v>0</v>
      </c>
      <c r="R681" s="164">
        <f t="shared" si="275"/>
        <v>0</v>
      </c>
      <c r="S681" s="164">
        <f>SUM(S718)</f>
        <v>0</v>
      </c>
      <c r="T681" s="164">
        <f>SUM(T718)</f>
        <v>0</v>
      </c>
      <c r="U681" s="164">
        <f>SUM(U718)</f>
        <v>0</v>
      </c>
      <c r="V681" s="164">
        <f>SUM(V718)</f>
        <v>0</v>
      </c>
    </row>
    <row r="682" spans="1:22" ht="16.5" thickTop="1" thickBot="1">
      <c r="A682" s="160" t="s">
        <v>121</v>
      </c>
      <c r="B682" s="167" t="s">
        <v>101</v>
      </c>
      <c r="C682" s="164">
        <f t="shared" si="271"/>
        <v>5130000</v>
      </c>
      <c r="D682" s="164">
        <f t="shared" si="272"/>
        <v>1347500</v>
      </c>
      <c r="E682" s="164">
        <f t="shared" si="272"/>
        <v>1347500</v>
      </c>
      <c r="F682" s="164">
        <f t="shared" si="272"/>
        <v>1347500</v>
      </c>
      <c r="G682" s="164">
        <f t="shared" si="272"/>
        <v>1087500</v>
      </c>
      <c r="H682" s="164">
        <f t="shared" si="273"/>
        <v>5130000</v>
      </c>
      <c r="I682" s="164">
        <f>SUM(I697,I700,I703,I719)</f>
        <v>1347500</v>
      </c>
      <c r="J682" s="164">
        <f>SUM(J697,J700,J703,J719)</f>
        <v>1347500</v>
      </c>
      <c r="K682" s="164">
        <f>SUM(K697,K700,K703,K719)</f>
        <v>1347500</v>
      </c>
      <c r="L682" s="164">
        <f>SUM(L697,L700,L703,L719)</f>
        <v>1087500</v>
      </c>
      <c r="M682" s="164">
        <f t="shared" si="274"/>
        <v>0</v>
      </c>
      <c r="N682" s="164">
        <f>SUM(N697,N700,N703,N719)</f>
        <v>0</v>
      </c>
      <c r="O682" s="164">
        <f>SUM(O697,O700,O703,O719)</f>
        <v>0</v>
      </c>
      <c r="P682" s="164">
        <f>SUM(P697,P700,P703,P719)</f>
        <v>0</v>
      </c>
      <c r="Q682" s="164">
        <f>SUM(Q697,Q700,Q703,Q719)</f>
        <v>0</v>
      </c>
      <c r="R682" s="164">
        <f t="shared" si="275"/>
        <v>0</v>
      </c>
      <c r="S682" s="164">
        <f>SUM(S697,S700,S703,S719)</f>
        <v>0</v>
      </c>
      <c r="T682" s="164">
        <f>SUM(T697,T700,T703,T719)</f>
        <v>0</v>
      </c>
      <c r="U682" s="164">
        <f>SUM(U697,U700,U703,U719)</f>
        <v>0</v>
      </c>
      <c r="V682" s="164">
        <f>SUM(V697,V700,V703,V719)</f>
        <v>0</v>
      </c>
    </row>
    <row r="683" spans="1:22" ht="16.5" thickTop="1" thickBot="1">
      <c r="A683" s="160" t="s">
        <v>121</v>
      </c>
      <c r="B683" s="167" t="s">
        <v>103</v>
      </c>
      <c r="C683" s="164">
        <f t="shared" si="271"/>
        <v>5000000</v>
      </c>
      <c r="D683" s="164">
        <f t="shared" si="272"/>
        <v>1753800</v>
      </c>
      <c r="E683" s="164">
        <f t="shared" si="272"/>
        <v>1082100</v>
      </c>
      <c r="F683" s="164">
        <f t="shared" si="272"/>
        <v>1082100</v>
      </c>
      <c r="G683" s="164">
        <f t="shared" si="272"/>
        <v>1082000</v>
      </c>
      <c r="H683" s="164">
        <f t="shared" si="273"/>
        <v>5000000</v>
      </c>
      <c r="I683" s="164">
        <f t="shared" ref="I683:L684" si="288">SUM(I710,I714)</f>
        <v>1753800</v>
      </c>
      <c r="J683" s="164">
        <f t="shared" si="288"/>
        <v>1082100</v>
      </c>
      <c r="K683" s="164">
        <f t="shared" si="288"/>
        <v>1082100</v>
      </c>
      <c r="L683" s="164">
        <f t="shared" si="288"/>
        <v>1082000</v>
      </c>
      <c r="M683" s="164">
        <f t="shared" si="274"/>
        <v>0</v>
      </c>
      <c r="N683" s="164">
        <f t="shared" ref="N683:Q684" si="289">SUM(N710,N714)</f>
        <v>0</v>
      </c>
      <c r="O683" s="164">
        <f t="shared" si="289"/>
        <v>0</v>
      </c>
      <c r="P683" s="164">
        <f t="shared" si="289"/>
        <v>0</v>
      </c>
      <c r="Q683" s="164">
        <f t="shared" si="289"/>
        <v>0</v>
      </c>
      <c r="R683" s="164">
        <f t="shared" si="275"/>
        <v>0</v>
      </c>
      <c r="S683" s="164">
        <f t="shared" ref="S683:V684" si="290">SUM(S710,S714)</f>
        <v>0</v>
      </c>
      <c r="T683" s="164">
        <f t="shared" si="290"/>
        <v>0</v>
      </c>
      <c r="U683" s="164">
        <f t="shared" si="290"/>
        <v>0</v>
      </c>
      <c r="V683" s="164">
        <f t="shared" si="290"/>
        <v>0</v>
      </c>
    </row>
    <row r="684" spans="1:22" ht="16.5" thickTop="1" thickBot="1">
      <c r="A684" s="160" t="s">
        <v>121</v>
      </c>
      <c r="B684" s="168" t="s">
        <v>133</v>
      </c>
      <c r="C684" s="164">
        <f t="shared" si="271"/>
        <v>5000000</v>
      </c>
      <c r="D684" s="164">
        <f t="shared" si="272"/>
        <v>1753800</v>
      </c>
      <c r="E684" s="164">
        <f t="shared" si="272"/>
        <v>1082100</v>
      </c>
      <c r="F684" s="164">
        <f t="shared" si="272"/>
        <v>1082100</v>
      </c>
      <c r="G684" s="164">
        <f t="shared" si="272"/>
        <v>1082000</v>
      </c>
      <c r="H684" s="164">
        <f t="shared" si="273"/>
        <v>5000000</v>
      </c>
      <c r="I684" s="164">
        <f t="shared" si="288"/>
        <v>1753800</v>
      </c>
      <c r="J684" s="164">
        <f t="shared" si="288"/>
        <v>1082100</v>
      </c>
      <c r="K684" s="164">
        <f t="shared" si="288"/>
        <v>1082100</v>
      </c>
      <c r="L684" s="164">
        <f t="shared" si="288"/>
        <v>1082000</v>
      </c>
      <c r="M684" s="164">
        <f t="shared" si="274"/>
        <v>0</v>
      </c>
      <c r="N684" s="164">
        <f t="shared" si="289"/>
        <v>0</v>
      </c>
      <c r="O684" s="164">
        <f t="shared" si="289"/>
        <v>0</v>
      </c>
      <c r="P684" s="164">
        <f t="shared" si="289"/>
        <v>0</v>
      </c>
      <c r="Q684" s="164">
        <f t="shared" si="289"/>
        <v>0</v>
      </c>
      <c r="R684" s="164">
        <f t="shared" si="275"/>
        <v>0</v>
      </c>
      <c r="S684" s="164">
        <f t="shared" si="290"/>
        <v>0</v>
      </c>
      <c r="T684" s="164">
        <f t="shared" si="290"/>
        <v>0</v>
      </c>
      <c r="U684" s="164">
        <f t="shared" si="290"/>
        <v>0</v>
      </c>
      <c r="V684" s="164">
        <f t="shared" si="290"/>
        <v>0</v>
      </c>
    </row>
    <row r="685" spans="1:22" ht="16.5" thickTop="1" thickBot="1">
      <c r="A685" s="160" t="s">
        <v>121</v>
      </c>
      <c r="B685" s="167" t="s">
        <v>15</v>
      </c>
      <c r="C685" s="164">
        <f t="shared" si="271"/>
        <v>0</v>
      </c>
      <c r="D685" s="164">
        <f t="shared" si="272"/>
        <v>0</v>
      </c>
      <c r="E685" s="164">
        <f t="shared" si="272"/>
        <v>0</v>
      </c>
      <c r="F685" s="164">
        <f t="shared" si="272"/>
        <v>0</v>
      </c>
      <c r="G685" s="164">
        <f t="shared" si="272"/>
        <v>0</v>
      </c>
      <c r="H685" s="164">
        <f t="shared" si="273"/>
        <v>0</v>
      </c>
      <c r="I685" s="164">
        <f t="shared" ref="I685:L690" si="291">SUM(I720)</f>
        <v>0</v>
      </c>
      <c r="J685" s="164">
        <f t="shared" si="291"/>
        <v>0</v>
      </c>
      <c r="K685" s="164">
        <f t="shared" si="291"/>
        <v>0</v>
      </c>
      <c r="L685" s="164">
        <f t="shared" si="291"/>
        <v>0</v>
      </c>
      <c r="M685" s="164">
        <f t="shared" si="274"/>
        <v>0</v>
      </c>
      <c r="N685" s="164">
        <f t="shared" ref="N685:Q690" si="292">SUM(N720)</f>
        <v>0</v>
      </c>
      <c r="O685" s="164">
        <f t="shared" si="292"/>
        <v>0</v>
      </c>
      <c r="P685" s="164">
        <f t="shared" si="292"/>
        <v>0</v>
      </c>
      <c r="Q685" s="164">
        <f t="shared" si="292"/>
        <v>0</v>
      </c>
      <c r="R685" s="164">
        <f t="shared" si="275"/>
        <v>0</v>
      </c>
      <c r="S685" s="164">
        <f t="shared" ref="S685:V690" si="293">SUM(S720)</f>
        <v>0</v>
      </c>
      <c r="T685" s="164">
        <f t="shared" si="293"/>
        <v>0</v>
      </c>
      <c r="U685" s="164">
        <f t="shared" si="293"/>
        <v>0</v>
      </c>
      <c r="V685" s="164">
        <f t="shared" si="293"/>
        <v>0</v>
      </c>
    </row>
    <row r="686" spans="1:22" ht="16.5" thickTop="1" thickBot="1">
      <c r="A686" s="160" t="s">
        <v>121</v>
      </c>
      <c r="B686" s="168" t="s">
        <v>137</v>
      </c>
      <c r="C686" s="164">
        <f t="shared" si="271"/>
        <v>0</v>
      </c>
      <c r="D686" s="164">
        <f t="shared" si="272"/>
        <v>0</v>
      </c>
      <c r="E686" s="164">
        <f t="shared" si="272"/>
        <v>0</v>
      </c>
      <c r="F686" s="164">
        <f t="shared" si="272"/>
        <v>0</v>
      </c>
      <c r="G686" s="164">
        <f t="shared" si="272"/>
        <v>0</v>
      </c>
      <c r="H686" s="164">
        <f t="shared" si="273"/>
        <v>0</v>
      </c>
      <c r="I686" s="164">
        <f t="shared" si="291"/>
        <v>0</v>
      </c>
      <c r="J686" s="164">
        <f t="shared" si="291"/>
        <v>0</v>
      </c>
      <c r="K686" s="164">
        <f t="shared" si="291"/>
        <v>0</v>
      </c>
      <c r="L686" s="164">
        <f t="shared" si="291"/>
        <v>0</v>
      </c>
      <c r="M686" s="164">
        <f t="shared" si="274"/>
        <v>0</v>
      </c>
      <c r="N686" s="164">
        <f t="shared" si="292"/>
        <v>0</v>
      </c>
      <c r="O686" s="164">
        <f t="shared" si="292"/>
        <v>0</v>
      </c>
      <c r="P686" s="164">
        <f t="shared" si="292"/>
        <v>0</v>
      </c>
      <c r="Q686" s="164">
        <f t="shared" si="292"/>
        <v>0</v>
      </c>
      <c r="R686" s="164">
        <f t="shared" si="275"/>
        <v>0</v>
      </c>
      <c r="S686" s="164">
        <f t="shared" si="293"/>
        <v>0</v>
      </c>
      <c r="T686" s="164">
        <f t="shared" si="293"/>
        <v>0</v>
      </c>
      <c r="U686" s="164">
        <f t="shared" si="293"/>
        <v>0</v>
      </c>
      <c r="V686" s="164">
        <f t="shared" si="293"/>
        <v>0</v>
      </c>
    </row>
    <row r="687" spans="1:22" ht="16.5" thickTop="1" thickBot="1">
      <c r="A687" s="160" t="s">
        <v>121</v>
      </c>
      <c r="B687" s="169" t="s">
        <v>135</v>
      </c>
      <c r="C687" s="164">
        <f t="shared" si="271"/>
        <v>0</v>
      </c>
      <c r="D687" s="164">
        <f t="shared" si="272"/>
        <v>0</v>
      </c>
      <c r="E687" s="164">
        <f t="shared" si="272"/>
        <v>0</v>
      </c>
      <c r="F687" s="164">
        <f t="shared" si="272"/>
        <v>0</v>
      </c>
      <c r="G687" s="164">
        <f t="shared" si="272"/>
        <v>0</v>
      </c>
      <c r="H687" s="164">
        <f t="shared" si="273"/>
        <v>0</v>
      </c>
      <c r="I687" s="164">
        <f t="shared" si="291"/>
        <v>0</v>
      </c>
      <c r="J687" s="164">
        <f t="shared" si="291"/>
        <v>0</v>
      </c>
      <c r="K687" s="164">
        <f t="shared" si="291"/>
        <v>0</v>
      </c>
      <c r="L687" s="164">
        <f t="shared" si="291"/>
        <v>0</v>
      </c>
      <c r="M687" s="164">
        <f t="shared" si="274"/>
        <v>0</v>
      </c>
      <c r="N687" s="164">
        <f t="shared" si="292"/>
        <v>0</v>
      </c>
      <c r="O687" s="164">
        <f t="shared" si="292"/>
        <v>0</v>
      </c>
      <c r="P687" s="164">
        <f t="shared" si="292"/>
        <v>0</v>
      </c>
      <c r="Q687" s="164">
        <f t="shared" si="292"/>
        <v>0</v>
      </c>
      <c r="R687" s="164">
        <f t="shared" si="275"/>
        <v>0</v>
      </c>
      <c r="S687" s="164">
        <f t="shared" si="293"/>
        <v>0</v>
      </c>
      <c r="T687" s="164">
        <f t="shared" si="293"/>
        <v>0</v>
      </c>
      <c r="U687" s="164">
        <f t="shared" si="293"/>
        <v>0</v>
      </c>
      <c r="V687" s="164">
        <f t="shared" si="293"/>
        <v>0</v>
      </c>
    </row>
    <row r="688" spans="1:22" ht="16.5" thickTop="1" thickBot="1">
      <c r="A688" s="160" t="s">
        <v>121</v>
      </c>
      <c r="B688" s="170" t="s">
        <v>138</v>
      </c>
      <c r="C688" s="164">
        <f t="shared" si="271"/>
        <v>0</v>
      </c>
      <c r="D688" s="164">
        <f t="shared" si="272"/>
        <v>0</v>
      </c>
      <c r="E688" s="164">
        <f t="shared" si="272"/>
        <v>0</v>
      </c>
      <c r="F688" s="164">
        <f t="shared" si="272"/>
        <v>0</v>
      </c>
      <c r="G688" s="164">
        <f t="shared" si="272"/>
        <v>0</v>
      </c>
      <c r="H688" s="164">
        <f t="shared" si="273"/>
        <v>0</v>
      </c>
      <c r="I688" s="164">
        <f t="shared" si="291"/>
        <v>0</v>
      </c>
      <c r="J688" s="164">
        <f t="shared" si="291"/>
        <v>0</v>
      </c>
      <c r="K688" s="164">
        <f t="shared" si="291"/>
        <v>0</v>
      </c>
      <c r="L688" s="164">
        <f t="shared" si="291"/>
        <v>0</v>
      </c>
      <c r="M688" s="164">
        <f t="shared" si="274"/>
        <v>0</v>
      </c>
      <c r="N688" s="164">
        <f t="shared" si="292"/>
        <v>0</v>
      </c>
      <c r="O688" s="164">
        <f t="shared" si="292"/>
        <v>0</v>
      </c>
      <c r="P688" s="164">
        <f t="shared" si="292"/>
        <v>0</v>
      </c>
      <c r="Q688" s="164">
        <f t="shared" si="292"/>
        <v>0</v>
      </c>
      <c r="R688" s="164">
        <f t="shared" si="275"/>
        <v>0</v>
      </c>
      <c r="S688" s="164">
        <f t="shared" si="293"/>
        <v>0</v>
      </c>
      <c r="T688" s="164">
        <f t="shared" si="293"/>
        <v>0</v>
      </c>
      <c r="U688" s="164">
        <f t="shared" si="293"/>
        <v>0</v>
      </c>
      <c r="V688" s="164">
        <f t="shared" si="293"/>
        <v>0</v>
      </c>
    </row>
    <row r="689" spans="1:22" ht="16.5" thickTop="1" thickBot="1">
      <c r="A689" s="160" t="s">
        <v>121</v>
      </c>
      <c r="B689" s="171" t="s">
        <v>139</v>
      </c>
      <c r="C689" s="164">
        <f t="shared" si="271"/>
        <v>0</v>
      </c>
      <c r="D689" s="164">
        <f t="shared" si="272"/>
        <v>0</v>
      </c>
      <c r="E689" s="164">
        <f t="shared" si="272"/>
        <v>0</v>
      </c>
      <c r="F689" s="164">
        <f t="shared" si="272"/>
        <v>0</v>
      </c>
      <c r="G689" s="164">
        <f t="shared" si="272"/>
        <v>0</v>
      </c>
      <c r="H689" s="164">
        <f t="shared" si="273"/>
        <v>0</v>
      </c>
      <c r="I689" s="164">
        <f t="shared" si="291"/>
        <v>0</v>
      </c>
      <c r="J689" s="164">
        <f t="shared" si="291"/>
        <v>0</v>
      </c>
      <c r="K689" s="164">
        <f t="shared" si="291"/>
        <v>0</v>
      </c>
      <c r="L689" s="164">
        <f t="shared" si="291"/>
        <v>0</v>
      </c>
      <c r="M689" s="164">
        <f t="shared" si="274"/>
        <v>0</v>
      </c>
      <c r="N689" s="164">
        <f t="shared" si="292"/>
        <v>0</v>
      </c>
      <c r="O689" s="164">
        <f t="shared" si="292"/>
        <v>0</v>
      </c>
      <c r="P689" s="164">
        <f t="shared" si="292"/>
        <v>0</v>
      </c>
      <c r="Q689" s="164">
        <f t="shared" si="292"/>
        <v>0</v>
      </c>
      <c r="R689" s="164">
        <f t="shared" si="275"/>
        <v>0</v>
      </c>
      <c r="S689" s="164">
        <f t="shared" si="293"/>
        <v>0</v>
      </c>
      <c r="T689" s="164">
        <f t="shared" si="293"/>
        <v>0</v>
      </c>
      <c r="U689" s="164">
        <f t="shared" si="293"/>
        <v>0</v>
      </c>
      <c r="V689" s="164">
        <f t="shared" si="293"/>
        <v>0</v>
      </c>
    </row>
    <row r="690" spans="1:22" ht="16.5" thickTop="1" thickBot="1">
      <c r="A690" s="160" t="s">
        <v>121</v>
      </c>
      <c r="B690" s="167" t="s">
        <v>104</v>
      </c>
      <c r="C690" s="164">
        <f t="shared" si="271"/>
        <v>0</v>
      </c>
      <c r="D690" s="164">
        <f t="shared" si="272"/>
        <v>0</v>
      </c>
      <c r="E690" s="164">
        <f t="shared" si="272"/>
        <v>0</v>
      </c>
      <c r="F690" s="164">
        <f t="shared" si="272"/>
        <v>0</v>
      </c>
      <c r="G690" s="164">
        <f t="shared" si="272"/>
        <v>0</v>
      </c>
      <c r="H690" s="164">
        <f t="shared" si="273"/>
        <v>0</v>
      </c>
      <c r="I690" s="164">
        <f t="shared" si="291"/>
        <v>0</v>
      </c>
      <c r="J690" s="164">
        <f t="shared" si="291"/>
        <v>0</v>
      </c>
      <c r="K690" s="164">
        <f t="shared" si="291"/>
        <v>0</v>
      </c>
      <c r="L690" s="164">
        <f t="shared" si="291"/>
        <v>0</v>
      </c>
      <c r="M690" s="164">
        <f t="shared" si="274"/>
        <v>0</v>
      </c>
      <c r="N690" s="164">
        <f t="shared" si="292"/>
        <v>0</v>
      </c>
      <c r="O690" s="164">
        <f t="shared" si="292"/>
        <v>0</v>
      </c>
      <c r="P690" s="164">
        <f t="shared" si="292"/>
        <v>0</v>
      </c>
      <c r="Q690" s="164">
        <f t="shared" si="292"/>
        <v>0</v>
      </c>
      <c r="R690" s="164">
        <f t="shared" si="275"/>
        <v>0</v>
      </c>
      <c r="S690" s="164">
        <f t="shared" si="293"/>
        <v>0</v>
      </c>
      <c r="T690" s="164">
        <f t="shared" si="293"/>
        <v>0</v>
      </c>
      <c r="U690" s="164">
        <f t="shared" si="293"/>
        <v>0</v>
      </c>
      <c r="V690" s="164">
        <f t="shared" si="293"/>
        <v>0</v>
      </c>
    </row>
    <row r="691" spans="1:22" ht="16.5" thickTop="1" thickBot="1">
      <c r="A691" s="160" t="s">
        <v>121</v>
      </c>
      <c r="B691" s="167" t="s">
        <v>105</v>
      </c>
      <c r="C691" s="164">
        <f t="shared" si="271"/>
        <v>50000000</v>
      </c>
      <c r="D691" s="164">
        <f t="shared" si="272"/>
        <v>5000000</v>
      </c>
      <c r="E691" s="164">
        <f t="shared" si="272"/>
        <v>0</v>
      </c>
      <c r="F691" s="164">
        <f t="shared" si="272"/>
        <v>45000000</v>
      </c>
      <c r="G691" s="164">
        <f t="shared" si="272"/>
        <v>0</v>
      </c>
      <c r="H691" s="164">
        <f t="shared" si="273"/>
        <v>50000000</v>
      </c>
      <c r="I691" s="164">
        <f>SUM(I706,I726)</f>
        <v>5000000</v>
      </c>
      <c r="J691" s="164">
        <f>SUM(J706,J726)</f>
        <v>0</v>
      </c>
      <c r="K691" s="164">
        <f>SUM(K706,K726)</f>
        <v>45000000</v>
      </c>
      <c r="L691" s="164">
        <f>SUM(L706,L726)</f>
        <v>0</v>
      </c>
      <c r="M691" s="164">
        <f t="shared" si="274"/>
        <v>0</v>
      </c>
      <c r="N691" s="164">
        <f>SUM(N706,N726)</f>
        <v>0</v>
      </c>
      <c r="O691" s="164">
        <f>SUM(O706,O726)</f>
        <v>0</v>
      </c>
      <c r="P691" s="164">
        <f>SUM(P706,P726)</f>
        <v>0</v>
      </c>
      <c r="Q691" s="164">
        <f>SUM(Q706,Q726)</f>
        <v>0</v>
      </c>
      <c r="R691" s="164">
        <f t="shared" si="275"/>
        <v>0</v>
      </c>
      <c r="S691" s="164">
        <f>SUM(S706,S726)</f>
        <v>0</v>
      </c>
      <c r="T691" s="164">
        <f>SUM(T706,T726)</f>
        <v>0</v>
      </c>
      <c r="U691" s="164">
        <f>SUM(U706,U726)</f>
        <v>0</v>
      </c>
      <c r="V691" s="164">
        <f>SUM(V706,V726)</f>
        <v>0</v>
      </c>
    </row>
    <row r="692" spans="1:22" ht="31.5" thickTop="1" thickBot="1">
      <c r="A692" s="160" t="s">
        <v>121</v>
      </c>
      <c r="B692" s="168" t="s">
        <v>153</v>
      </c>
      <c r="C692" s="164">
        <f t="shared" si="271"/>
        <v>0</v>
      </c>
      <c r="D692" s="164">
        <f t="shared" si="272"/>
        <v>0</v>
      </c>
      <c r="E692" s="164">
        <f t="shared" si="272"/>
        <v>0</v>
      </c>
      <c r="F692" s="164">
        <f t="shared" si="272"/>
        <v>0</v>
      </c>
      <c r="G692" s="164">
        <f t="shared" si="272"/>
        <v>0</v>
      </c>
      <c r="H692" s="164">
        <f t="shared" si="273"/>
        <v>0</v>
      </c>
      <c r="I692" s="164">
        <f>SUM(I727)</f>
        <v>0</v>
      </c>
      <c r="J692" s="164">
        <f>SUM(J727)</f>
        <v>0</v>
      </c>
      <c r="K692" s="164">
        <f>SUM(K727)</f>
        <v>0</v>
      </c>
      <c r="L692" s="164">
        <f>SUM(L727)</f>
        <v>0</v>
      </c>
      <c r="M692" s="164">
        <f t="shared" si="274"/>
        <v>0</v>
      </c>
      <c r="N692" s="164">
        <f>SUM(N727)</f>
        <v>0</v>
      </c>
      <c r="O692" s="164">
        <f>SUM(O727)</f>
        <v>0</v>
      </c>
      <c r="P692" s="164">
        <f>SUM(P727)</f>
        <v>0</v>
      </c>
      <c r="Q692" s="164">
        <f>SUM(Q727)</f>
        <v>0</v>
      </c>
      <c r="R692" s="164">
        <f t="shared" si="275"/>
        <v>0</v>
      </c>
      <c r="S692" s="164">
        <f>SUM(S727)</f>
        <v>0</v>
      </c>
      <c r="T692" s="164">
        <f>SUM(T727)</f>
        <v>0</v>
      </c>
      <c r="U692" s="164">
        <f>SUM(U727)</f>
        <v>0</v>
      </c>
      <c r="V692" s="164">
        <f>SUM(V727)</f>
        <v>0</v>
      </c>
    </row>
    <row r="693" spans="1:22" ht="31.5" thickTop="1" thickBot="1">
      <c r="A693" s="160" t="s">
        <v>121</v>
      </c>
      <c r="B693" s="168" t="s">
        <v>154</v>
      </c>
      <c r="C693" s="164">
        <f t="shared" si="271"/>
        <v>50000000</v>
      </c>
      <c r="D693" s="164">
        <f t="shared" si="272"/>
        <v>5000000</v>
      </c>
      <c r="E693" s="164">
        <f t="shared" si="272"/>
        <v>0</v>
      </c>
      <c r="F693" s="164">
        <f t="shared" si="272"/>
        <v>45000000</v>
      </c>
      <c r="G693" s="164">
        <f t="shared" si="272"/>
        <v>0</v>
      </c>
      <c r="H693" s="164">
        <f t="shared" si="273"/>
        <v>50000000</v>
      </c>
      <c r="I693" s="164">
        <f>SUM(I707)</f>
        <v>5000000</v>
      </c>
      <c r="J693" s="164">
        <f>SUM(J707)</f>
        <v>0</v>
      </c>
      <c r="K693" s="164">
        <f>SUM(K707)</f>
        <v>45000000</v>
      </c>
      <c r="L693" s="164">
        <f>SUM(L707)</f>
        <v>0</v>
      </c>
      <c r="M693" s="164">
        <f t="shared" si="274"/>
        <v>0</v>
      </c>
      <c r="N693" s="164">
        <f>SUM(N707)</f>
        <v>0</v>
      </c>
      <c r="O693" s="164">
        <f>SUM(O707)</f>
        <v>0</v>
      </c>
      <c r="P693" s="164">
        <f>SUM(P707)</f>
        <v>0</v>
      </c>
      <c r="Q693" s="164">
        <f>SUM(Q707)</f>
        <v>0</v>
      </c>
      <c r="R693" s="164">
        <f t="shared" si="275"/>
        <v>0</v>
      </c>
      <c r="S693" s="164">
        <f>SUM(S707)</f>
        <v>0</v>
      </c>
      <c r="T693" s="164">
        <f>SUM(T707)</f>
        <v>0</v>
      </c>
      <c r="U693" s="164">
        <f>SUM(U707)</f>
        <v>0</v>
      </c>
      <c r="V693" s="164">
        <f>SUM(V707)</f>
        <v>0</v>
      </c>
    </row>
    <row r="694" spans="1:22" ht="16.5" thickTop="1" thickBot="1">
      <c r="A694" s="160" t="s">
        <v>121</v>
      </c>
      <c r="B694" s="166" t="s">
        <v>155</v>
      </c>
      <c r="C694" s="164">
        <f t="shared" si="271"/>
        <v>0</v>
      </c>
      <c r="D694" s="164">
        <f t="shared" si="272"/>
        <v>0</v>
      </c>
      <c r="E694" s="164">
        <f t="shared" si="272"/>
        <v>0</v>
      </c>
      <c r="F694" s="164">
        <f t="shared" si="272"/>
        <v>0</v>
      </c>
      <c r="G694" s="164">
        <f t="shared" si="272"/>
        <v>0</v>
      </c>
      <c r="H694" s="164">
        <f t="shared" si="273"/>
        <v>0</v>
      </c>
      <c r="I694" s="164">
        <f>SUM(I728)</f>
        <v>0</v>
      </c>
      <c r="J694" s="164">
        <f>SUM(J728)</f>
        <v>0</v>
      </c>
      <c r="K694" s="164">
        <f>SUM(K728)</f>
        <v>0</v>
      </c>
      <c r="L694" s="164">
        <f>SUM(L728)</f>
        <v>0</v>
      </c>
      <c r="M694" s="164">
        <f t="shared" si="274"/>
        <v>0</v>
      </c>
      <c r="N694" s="164">
        <f>SUM(N728)</f>
        <v>0</v>
      </c>
      <c r="O694" s="164">
        <f>SUM(O728)</f>
        <v>0</v>
      </c>
      <c r="P694" s="164">
        <f>SUM(P728)</f>
        <v>0</v>
      </c>
      <c r="Q694" s="164">
        <f>SUM(Q728)</f>
        <v>0</v>
      </c>
      <c r="R694" s="164">
        <f t="shared" si="275"/>
        <v>0</v>
      </c>
      <c r="S694" s="164">
        <f>SUM(S728)</f>
        <v>0</v>
      </c>
      <c r="T694" s="164">
        <f>SUM(T728)</f>
        <v>0</v>
      </c>
      <c r="U694" s="164">
        <f>SUM(U728)</f>
        <v>0</v>
      </c>
      <c r="V694" s="164">
        <f>SUM(V728)</f>
        <v>0</v>
      </c>
    </row>
    <row r="695" spans="1:22" ht="31.5" thickTop="1" thickBot="1">
      <c r="A695" s="160" t="s">
        <v>306</v>
      </c>
      <c r="B695" s="166" t="s">
        <v>307</v>
      </c>
      <c r="C695" s="164">
        <f t="shared" si="271"/>
        <v>500000</v>
      </c>
      <c r="D695" s="164">
        <f t="shared" si="272"/>
        <v>130000</v>
      </c>
      <c r="E695" s="164">
        <f t="shared" si="272"/>
        <v>130000</v>
      </c>
      <c r="F695" s="164">
        <f t="shared" si="272"/>
        <v>130000</v>
      </c>
      <c r="G695" s="164">
        <f t="shared" si="272"/>
        <v>110000</v>
      </c>
      <c r="H695" s="164">
        <f t="shared" si="273"/>
        <v>500000</v>
      </c>
      <c r="I695" s="164">
        <f t="shared" ref="I695:L696" si="294">SUM(I696)</f>
        <v>130000</v>
      </c>
      <c r="J695" s="164">
        <f t="shared" si="294"/>
        <v>130000</v>
      </c>
      <c r="K695" s="164">
        <f t="shared" si="294"/>
        <v>130000</v>
      </c>
      <c r="L695" s="164">
        <f t="shared" si="294"/>
        <v>110000</v>
      </c>
      <c r="M695" s="164">
        <f t="shared" si="274"/>
        <v>0</v>
      </c>
      <c r="N695" s="164">
        <f t="shared" ref="N695:Q696" si="295">SUM(N696)</f>
        <v>0</v>
      </c>
      <c r="O695" s="164">
        <f t="shared" si="295"/>
        <v>0</v>
      </c>
      <c r="P695" s="164">
        <f t="shared" si="295"/>
        <v>0</v>
      </c>
      <c r="Q695" s="164">
        <f t="shared" si="295"/>
        <v>0</v>
      </c>
      <c r="R695" s="164">
        <f t="shared" si="275"/>
        <v>0</v>
      </c>
      <c r="S695" s="164">
        <f t="shared" ref="S695:V696" si="296">SUM(S696)</f>
        <v>0</v>
      </c>
      <c r="T695" s="164">
        <f t="shared" si="296"/>
        <v>0</v>
      </c>
      <c r="U695" s="164">
        <f t="shared" si="296"/>
        <v>0</v>
      </c>
      <c r="V695" s="164">
        <f t="shared" si="296"/>
        <v>0</v>
      </c>
    </row>
    <row r="696" spans="1:22" ht="16.5" thickTop="1" thickBot="1">
      <c r="A696" s="160" t="s">
        <v>121</v>
      </c>
      <c r="B696" s="167" t="s">
        <v>99</v>
      </c>
      <c r="C696" s="164">
        <f t="shared" si="271"/>
        <v>500000</v>
      </c>
      <c r="D696" s="164">
        <f t="shared" si="272"/>
        <v>130000</v>
      </c>
      <c r="E696" s="164">
        <f t="shared" si="272"/>
        <v>130000</v>
      </c>
      <c r="F696" s="164">
        <f t="shared" si="272"/>
        <v>130000</v>
      </c>
      <c r="G696" s="164">
        <f t="shared" si="272"/>
        <v>110000</v>
      </c>
      <c r="H696" s="164">
        <f t="shared" si="273"/>
        <v>500000</v>
      </c>
      <c r="I696" s="164">
        <f t="shared" si="294"/>
        <v>130000</v>
      </c>
      <c r="J696" s="164">
        <f t="shared" si="294"/>
        <v>130000</v>
      </c>
      <c r="K696" s="164">
        <f t="shared" si="294"/>
        <v>130000</v>
      </c>
      <c r="L696" s="164">
        <f t="shared" si="294"/>
        <v>110000</v>
      </c>
      <c r="M696" s="164">
        <f t="shared" si="274"/>
        <v>0</v>
      </c>
      <c r="N696" s="164">
        <f t="shared" si="295"/>
        <v>0</v>
      </c>
      <c r="O696" s="164">
        <f t="shared" si="295"/>
        <v>0</v>
      </c>
      <c r="P696" s="164">
        <f t="shared" si="295"/>
        <v>0</v>
      </c>
      <c r="Q696" s="164">
        <f t="shared" si="295"/>
        <v>0</v>
      </c>
      <c r="R696" s="164">
        <f t="shared" si="275"/>
        <v>0</v>
      </c>
      <c r="S696" s="164">
        <f t="shared" si="296"/>
        <v>0</v>
      </c>
      <c r="T696" s="164">
        <f t="shared" si="296"/>
        <v>0</v>
      </c>
      <c r="U696" s="164">
        <f t="shared" si="296"/>
        <v>0</v>
      </c>
      <c r="V696" s="164">
        <f t="shared" si="296"/>
        <v>0</v>
      </c>
    </row>
    <row r="697" spans="1:22" ht="16.5" thickTop="1" thickBot="1">
      <c r="A697" s="160" t="s">
        <v>121</v>
      </c>
      <c r="B697" s="168" t="s">
        <v>101</v>
      </c>
      <c r="C697" s="164">
        <f t="shared" si="271"/>
        <v>500000</v>
      </c>
      <c r="D697" s="164">
        <f t="shared" si="272"/>
        <v>130000</v>
      </c>
      <c r="E697" s="164">
        <f t="shared" si="272"/>
        <v>130000</v>
      </c>
      <c r="F697" s="164">
        <f t="shared" si="272"/>
        <v>130000</v>
      </c>
      <c r="G697" s="164">
        <f t="shared" si="272"/>
        <v>110000</v>
      </c>
      <c r="H697" s="164">
        <f t="shared" si="273"/>
        <v>500000</v>
      </c>
      <c r="I697" s="164">
        <v>130000</v>
      </c>
      <c r="J697" s="164">
        <v>130000</v>
      </c>
      <c r="K697" s="164">
        <v>130000</v>
      </c>
      <c r="L697" s="164">
        <v>110000</v>
      </c>
      <c r="M697" s="164">
        <f t="shared" si="274"/>
        <v>0</v>
      </c>
      <c r="N697" s="164">
        <v>0</v>
      </c>
      <c r="O697" s="164">
        <v>0</v>
      </c>
      <c r="P697" s="164">
        <v>0</v>
      </c>
      <c r="Q697" s="164">
        <v>0</v>
      </c>
      <c r="R697" s="164">
        <f t="shared" si="275"/>
        <v>0</v>
      </c>
      <c r="S697" s="164">
        <v>0</v>
      </c>
      <c r="T697" s="164">
        <v>0</v>
      </c>
      <c r="U697" s="164">
        <v>0</v>
      </c>
      <c r="V697" s="164">
        <v>0</v>
      </c>
    </row>
    <row r="698" spans="1:22" ht="31.5" thickTop="1" thickBot="1">
      <c r="A698" s="160" t="s">
        <v>308</v>
      </c>
      <c r="B698" s="166" t="s">
        <v>309</v>
      </c>
      <c r="C698" s="164">
        <f t="shared" si="271"/>
        <v>4500000</v>
      </c>
      <c r="D698" s="164">
        <f t="shared" si="272"/>
        <v>1185000</v>
      </c>
      <c r="E698" s="164">
        <f t="shared" si="272"/>
        <v>1185000</v>
      </c>
      <c r="F698" s="164">
        <f t="shared" si="272"/>
        <v>1185000</v>
      </c>
      <c r="G698" s="164">
        <f t="shared" si="272"/>
        <v>945000</v>
      </c>
      <c r="H698" s="164">
        <f t="shared" si="273"/>
        <v>4500000</v>
      </c>
      <c r="I698" s="164">
        <f t="shared" ref="I698:L699" si="297">SUM(I699)</f>
        <v>1185000</v>
      </c>
      <c r="J698" s="164">
        <f t="shared" si="297"/>
        <v>1185000</v>
      </c>
      <c r="K698" s="164">
        <f t="shared" si="297"/>
        <v>1185000</v>
      </c>
      <c r="L698" s="164">
        <f t="shared" si="297"/>
        <v>945000</v>
      </c>
      <c r="M698" s="164">
        <f t="shared" si="274"/>
        <v>0</v>
      </c>
      <c r="N698" s="164">
        <f t="shared" ref="N698:Q699" si="298">SUM(N699)</f>
        <v>0</v>
      </c>
      <c r="O698" s="164">
        <f t="shared" si="298"/>
        <v>0</v>
      </c>
      <c r="P698" s="164">
        <f t="shared" si="298"/>
        <v>0</v>
      </c>
      <c r="Q698" s="164">
        <f t="shared" si="298"/>
        <v>0</v>
      </c>
      <c r="R698" s="164">
        <f t="shared" si="275"/>
        <v>0</v>
      </c>
      <c r="S698" s="164">
        <f t="shared" ref="S698:V699" si="299">SUM(S699)</f>
        <v>0</v>
      </c>
      <c r="T698" s="164">
        <f t="shared" si="299"/>
        <v>0</v>
      </c>
      <c r="U698" s="164">
        <f t="shared" si="299"/>
        <v>0</v>
      </c>
      <c r="V698" s="164">
        <f t="shared" si="299"/>
        <v>0</v>
      </c>
    </row>
    <row r="699" spans="1:22" ht="16.5" thickTop="1" thickBot="1">
      <c r="A699" s="160" t="s">
        <v>121</v>
      </c>
      <c r="B699" s="167" t="s">
        <v>99</v>
      </c>
      <c r="C699" s="164">
        <f t="shared" si="271"/>
        <v>4500000</v>
      </c>
      <c r="D699" s="164">
        <f t="shared" si="272"/>
        <v>1185000</v>
      </c>
      <c r="E699" s="164">
        <f t="shared" si="272"/>
        <v>1185000</v>
      </c>
      <c r="F699" s="164">
        <f t="shared" si="272"/>
        <v>1185000</v>
      </c>
      <c r="G699" s="164">
        <f t="shared" si="272"/>
        <v>945000</v>
      </c>
      <c r="H699" s="164">
        <f t="shared" si="273"/>
        <v>4500000</v>
      </c>
      <c r="I699" s="164">
        <f t="shared" si="297"/>
        <v>1185000</v>
      </c>
      <c r="J699" s="164">
        <f t="shared" si="297"/>
        <v>1185000</v>
      </c>
      <c r="K699" s="164">
        <f t="shared" si="297"/>
        <v>1185000</v>
      </c>
      <c r="L699" s="164">
        <f t="shared" si="297"/>
        <v>945000</v>
      </c>
      <c r="M699" s="164">
        <f t="shared" si="274"/>
        <v>0</v>
      </c>
      <c r="N699" s="164">
        <f t="shared" si="298"/>
        <v>0</v>
      </c>
      <c r="O699" s="164">
        <f t="shared" si="298"/>
        <v>0</v>
      </c>
      <c r="P699" s="164">
        <f t="shared" si="298"/>
        <v>0</v>
      </c>
      <c r="Q699" s="164">
        <f t="shared" si="298"/>
        <v>0</v>
      </c>
      <c r="R699" s="164">
        <f t="shared" si="275"/>
        <v>0</v>
      </c>
      <c r="S699" s="164">
        <f t="shared" si="299"/>
        <v>0</v>
      </c>
      <c r="T699" s="164">
        <f t="shared" si="299"/>
        <v>0</v>
      </c>
      <c r="U699" s="164">
        <f t="shared" si="299"/>
        <v>0</v>
      </c>
      <c r="V699" s="164">
        <f t="shared" si="299"/>
        <v>0</v>
      </c>
    </row>
    <row r="700" spans="1:22" ht="16.5" thickTop="1" thickBot="1">
      <c r="A700" s="160" t="s">
        <v>121</v>
      </c>
      <c r="B700" s="168" t="s">
        <v>101</v>
      </c>
      <c r="C700" s="164">
        <f t="shared" si="271"/>
        <v>4500000</v>
      </c>
      <c r="D700" s="164">
        <f t="shared" si="272"/>
        <v>1185000</v>
      </c>
      <c r="E700" s="164">
        <f t="shared" si="272"/>
        <v>1185000</v>
      </c>
      <c r="F700" s="164">
        <f t="shared" si="272"/>
        <v>1185000</v>
      </c>
      <c r="G700" s="164">
        <f t="shared" si="272"/>
        <v>945000</v>
      </c>
      <c r="H700" s="164">
        <f t="shared" si="273"/>
        <v>4500000</v>
      </c>
      <c r="I700" s="164">
        <v>1185000</v>
      </c>
      <c r="J700" s="164">
        <v>1185000</v>
      </c>
      <c r="K700" s="164">
        <v>1185000</v>
      </c>
      <c r="L700" s="164">
        <v>945000</v>
      </c>
      <c r="M700" s="164">
        <f t="shared" si="274"/>
        <v>0</v>
      </c>
      <c r="N700" s="164">
        <v>0</v>
      </c>
      <c r="O700" s="164">
        <v>0</v>
      </c>
      <c r="P700" s="164">
        <v>0</v>
      </c>
      <c r="Q700" s="164">
        <v>0</v>
      </c>
      <c r="R700" s="164">
        <f t="shared" si="275"/>
        <v>0</v>
      </c>
      <c r="S700" s="164">
        <v>0</v>
      </c>
      <c r="T700" s="164">
        <v>0</v>
      </c>
      <c r="U700" s="164">
        <v>0</v>
      </c>
      <c r="V700" s="164">
        <v>0</v>
      </c>
    </row>
    <row r="701" spans="1:22" ht="16.5" thickTop="1" thickBot="1">
      <c r="A701" s="160" t="s">
        <v>310</v>
      </c>
      <c r="B701" s="166" t="s">
        <v>311</v>
      </c>
      <c r="C701" s="164">
        <f t="shared" si="271"/>
        <v>130000</v>
      </c>
      <c r="D701" s="164">
        <f t="shared" si="272"/>
        <v>32500</v>
      </c>
      <c r="E701" s="164">
        <f t="shared" si="272"/>
        <v>32500</v>
      </c>
      <c r="F701" s="164">
        <f t="shared" si="272"/>
        <v>32500</v>
      </c>
      <c r="G701" s="164">
        <f t="shared" si="272"/>
        <v>32500</v>
      </c>
      <c r="H701" s="164">
        <f t="shared" si="273"/>
        <v>130000</v>
      </c>
      <c r="I701" s="164">
        <f t="shared" ref="I701:L702" si="300">SUM(I702)</f>
        <v>32500</v>
      </c>
      <c r="J701" s="164">
        <f t="shared" si="300"/>
        <v>32500</v>
      </c>
      <c r="K701" s="164">
        <f t="shared" si="300"/>
        <v>32500</v>
      </c>
      <c r="L701" s="164">
        <f t="shared" si="300"/>
        <v>32500</v>
      </c>
      <c r="M701" s="164">
        <f t="shared" si="274"/>
        <v>0</v>
      </c>
      <c r="N701" s="164">
        <f t="shared" ref="N701:Q702" si="301">SUM(N702)</f>
        <v>0</v>
      </c>
      <c r="O701" s="164">
        <f t="shared" si="301"/>
        <v>0</v>
      </c>
      <c r="P701" s="164">
        <f t="shared" si="301"/>
        <v>0</v>
      </c>
      <c r="Q701" s="164">
        <f t="shared" si="301"/>
        <v>0</v>
      </c>
      <c r="R701" s="164">
        <f t="shared" si="275"/>
        <v>0</v>
      </c>
      <c r="S701" s="164">
        <f t="shared" ref="S701:V702" si="302">SUM(S702)</f>
        <v>0</v>
      </c>
      <c r="T701" s="164">
        <f t="shared" si="302"/>
        <v>0</v>
      </c>
      <c r="U701" s="164">
        <f t="shared" si="302"/>
        <v>0</v>
      </c>
      <c r="V701" s="164">
        <f t="shared" si="302"/>
        <v>0</v>
      </c>
    </row>
    <row r="702" spans="1:22" ht="16.5" thickTop="1" thickBot="1">
      <c r="A702" s="160" t="s">
        <v>121</v>
      </c>
      <c r="B702" s="167" t="s">
        <v>99</v>
      </c>
      <c r="C702" s="164">
        <f t="shared" si="271"/>
        <v>130000</v>
      </c>
      <c r="D702" s="164">
        <f t="shared" si="272"/>
        <v>32500</v>
      </c>
      <c r="E702" s="164">
        <f t="shared" si="272"/>
        <v>32500</v>
      </c>
      <c r="F702" s="164">
        <f t="shared" si="272"/>
        <v>32500</v>
      </c>
      <c r="G702" s="164">
        <f t="shared" si="272"/>
        <v>32500</v>
      </c>
      <c r="H702" s="164">
        <f t="shared" si="273"/>
        <v>130000</v>
      </c>
      <c r="I702" s="164">
        <f t="shared" si="300"/>
        <v>32500</v>
      </c>
      <c r="J702" s="164">
        <f t="shared" si="300"/>
        <v>32500</v>
      </c>
      <c r="K702" s="164">
        <f t="shared" si="300"/>
        <v>32500</v>
      </c>
      <c r="L702" s="164">
        <f t="shared" si="300"/>
        <v>32500</v>
      </c>
      <c r="M702" s="164">
        <f t="shared" si="274"/>
        <v>0</v>
      </c>
      <c r="N702" s="164">
        <f t="shared" si="301"/>
        <v>0</v>
      </c>
      <c r="O702" s="164">
        <f t="shared" si="301"/>
        <v>0</v>
      </c>
      <c r="P702" s="164">
        <f t="shared" si="301"/>
        <v>0</v>
      </c>
      <c r="Q702" s="164">
        <f t="shared" si="301"/>
        <v>0</v>
      </c>
      <c r="R702" s="164">
        <f t="shared" si="275"/>
        <v>0</v>
      </c>
      <c r="S702" s="164">
        <f t="shared" si="302"/>
        <v>0</v>
      </c>
      <c r="T702" s="164">
        <f t="shared" si="302"/>
        <v>0</v>
      </c>
      <c r="U702" s="164">
        <f t="shared" si="302"/>
        <v>0</v>
      </c>
      <c r="V702" s="164">
        <f t="shared" si="302"/>
        <v>0</v>
      </c>
    </row>
    <row r="703" spans="1:22" ht="16.5" thickTop="1" thickBot="1">
      <c r="A703" s="160" t="s">
        <v>121</v>
      </c>
      <c r="B703" s="168" t="s">
        <v>101</v>
      </c>
      <c r="C703" s="164">
        <f t="shared" si="271"/>
        <v>130000</v>
      </c>
      <c r="D703" s="164">
        <f t="shared" si="272"/>
        <v>32500</v>
      </c>
      <c r="E703" s="164">
        <f t="shared" si="272"/>
        <v>32500</v>
      </c>
      <c r="F703" s="164">
        <f t="shared" si="272"/>
        <v>32500</v>
      </c>
      <c r="G703" s="164">
        <f t="shared" si="272"/>
        <v>32500</v>
      </c>
      <c r="H703" s="164">
        <f t="shared" si="273"/>
        <v>130000</v>
      </c>
      <c r="I703" s="164">
        <v>32500</v>
      </c>
      <c r="J703" s="164">
        <v>32500</v>
      </c>
      <c r="K703" s="164">
        <v>32500</v>
      </c>
      <c r="L703" s="164">
        <v>32500</v>
      </c>
      <c r="M703" s="164">
        <f t="shared" si="274"/>
        <v>0</v>
      </c>
      <c r="N703" s="164">
        <v>0</v>
      </c>
      <c r="O703" s="164">
        <v>0</v>
      </c>
      <c r="P703" s="164">
        <v>0</v>
      </c>
      <c r="Q703" s="164">
        <v>0</v>
      </c>
      <c r="R703" s="164">
        <f t="shared" si="275"/>
        <v>0</v>
      </c>
      <c r="S703" s="164">
        <v>0</v>
      </c>
      <c r="T703" s="164">
        <v>0</v>
      </c>
      <c r="U703" s="164">
        <v>0</v>
      </c>
      <c r="V703" s="164">
        <v>0</v>
      </c>
    </row>
    <row r="704" spans="1:22" ht="16.5" thickTop="1" thickBot="1">
      <c r="A704" s="160" t="s">
        <v>312</v>
      </c>
      <c r="B704" s="166" t="s">
        <v>313</v>
      </c>
      <c r="C704" s="164">
        <f t="shared" si="271"/>
        <v>50000000</v>
      </c>
      <c r="D704" s="164">
        <f t="shared" si="272"/>
        <v>5000000</v>
      </c>
      <c r="E704" s="164">
        <f t="shared" si="272"/>
        <v>0</v>
      </c>
      <c r="F704" s="164">
        <f t="shared" si="272"/>
        <v>45000000</v>
      </c>
      <c r="G704" s="164">
        <f t="shared" si="272"/>
        <v>0</v>
      </c>
      <c r="H704" s="164">
        <f t="shared" si="273"/>
        <v>50000000</v>
      </c>
      <c r="I704" s="164">
        <f t="shared" ref="I704:L706" si="303">SUM(I705)</f>
        <v>5000000</v>
      </c>
      <c r="J704" s="164">
        <f t="shared" si="303"/>
        <v>0</v>
      </c>
      <c r="K704" s="164">
        <f t="shared" si="303"/>
        <v>45000000</v>
      </c>
      <c r="L704" s="164">
        <f t="shared" si="303"/>
        <v>0</v>
      </c>
      <c r="M704" s="164">
        <f t="shared" si="274"/>
        <v>0</v>
      </c>
      <c r="N704" s="164">
        <f t="shared" ref="N704:Q706" si="304">SUM(N705)</f>
        <v>0</v>
      </c>
      <c r="O704" s="164">
        <f t="shared" si="304"/>
        <v>0</v>
      </c>
      <c r="P704" s="164">
        <f t="shared" si="304"/>
        <v>0</v>
      </c>
      <c r="Q704" s="164">
        <f t="shared" si="304"/>
        <v>0</v>
      </c>
      <c r="R704" s="164">
        <f t="shared" si="275"/>
        <v>0</v>
      </c>
      <c r="S704" s="164">
        <f t="shared" ref="S704:V706" si="305">SUM(S705)</f>
        <v>0</v>
      </c>
      <c r="T704" s="164">
        <f t="shared" si="305"/>
        <v>0</v>
      </c>
      <c r="U704" s="164">
        <f t="shared" si="305"/>
        <v>0</v>
      </c>
      <c r="V704" s="164">
        <f t="shared" si="305"/>
        <v>0</v>
      </c>
    </row>
    <row r="705" spans="1:22" ht="16.5" thickTop="1" thickBot="1">
      <c r="A705" s="160" t="s">
        <v>121</v>
      </c>
      <c r="B705" s="167" t="s">
        <v>99</v>
      </c>
      <c r="C705" s="164">
        <f t="shared" si="271"/>
        <v>50000000</v>
      </c>
      <c r="D705" s="164">
        <f t="shared" si="272"/>
        <v>5000000</v>
      </c>
      <c r="E705" s="164">
        <f t="shared" si="272"/>
        <v>0</v>
      </c>
      <c r="F705" s="164">
        <f t="shared" si="272"/>
        <v>45000000</v>
      </c>
      <c r="G705" s="164">
        <f t="shared" si="272"/>
        <v>0</v>
      </c>
      <c r="H705" s="164">
        <f t="shared" si="273"/>
        <v>50000000</v>
      </c>
      <c r="I705" s="164">
        <f t="shared" si="303"/>
        <v>5000000</v>
      </c>
      <c r="J705" s="164">
        <f t="shared" si="303"/>
        <v>0</v>
      </c>
      <c r="K705" s="164">
        <f t="shared" si="303"/>
        <v>45000000</v>
      </c>
      <c r="L705" s="164">
        <f t="shared" si="303"/>
        <v>0</v>
      </c>
      <c r="M705" s="164">
        <f t="shared" si="274"/>
        <v>0</v>
      </c>
      <c r="N705" s="164">
        <f t="shared" si="304"/>
        <v>0</v>
      </c>
      <c r="O705" s="164">
        <f t="shared" si="304"/>
        <v>0</v>
      </c>
      <c r="P705" s="164">
        <f t="shared" si="304"/>
        <v>0</v>
      </c>
      <c r="Q705" s="164">
        <f t="shared" si="304"/>
        <v>0</v>
      </c>
      <c r="R705" s="164">
        <f t="shared" si="275"/>
        <v>0</v>
      </c>
      <c r="S705" s="164">
        <f t="shared" si="305"/>
        <v>0</v>
      </c>
      <c r="T705" s="164">
        <f t="shared" si="305"/>
        <v>0</v>
      </c>
      <c r="U705" s="164">
        <f t="shared" si="305"/>
        <v>0</v>
      </c>
      <c r="V705" s="164">
        <f t="shared" si="305"/>
        <v>0</v>
      </c>
    </row>
    <row r="706" spans="1:22" ht="16.5" thickTop="1" thickBot="1">
      <c r="A706" s="160" t="s">
        <v>121</v>
      </c>
      <c r="B706" s="168" t="s">
        <v>105</v>
      </c>
      <c r="C706" s="164">
        <f t="shared" si="271"/>
        <v>50000000</v>
      </c>
      <c r="D706" s="164">
        <f t="shared" si="272"/>
        <v>5000000</v>
      </c>
      <c r="E706" s="164">
        <f t="shared" si="272"/>
        <v>0</v>
      </c>
      <c r="F706" s="164">
        <f t="shared" si="272"/>
        <v>45000000</v>
      </c>
      <c r="G706" s="164">
        <f t="shared" si="272"/>
        <v>0</v>
      </c>
      <c r="H706" s="164">
        <f t="shared" si="273"/>
        <v>50000000</v>
      </c>
      <c r="I706" s="164">
        <f t="shared" si="303"/>
        <v>5000000</v>
      </c>
      <c r="J706" s="164">
        <f t="shared" si="303"/>
        <v>0</v>
      </c>
      <c r="K706" s="164">
        <f t="shared" si="303"/>
        <v>45000000</v>
      </c>
      <c r="L706" s="164">
        <f t="shared" si="303"/>
        <v>0</v>
      </c>
      <c r="M706" s="164">
        <f t="shared" si="274"/>
        <v>0</v>
      </c>
      <c r="N706" s="164">
        <f t="shared" si="304"/>
        <v>0</v>
      </c>
      <c r="O706" s="164">
        <f t="shared" si="304"/>
        <v>0</v>
      </c>
      <c r="P706" s="164">
        <f t="shared" si="304"/>
        <v>0</v>
      </c>
      <c r="Q706" s="164">
        <f t="shared" si="304"/>
        <v>0</v>
      </c>
      <c r="R706" s="164">
        <f t="shared" si="275"/>
        <v>0</v>
      </c>
      <c r="S706" s="164">
        <f t="shared" si="305"/>
        <v>0</v>
      </c>
      <c r="T706" s="164">
        <f t="shared" si="305"/>
        <v>0</v>
      </c>
      <c r="U706" s="164">
        <f t="shared" si="305"/>
        <v>0</v>
      </c>
      <c r="V706" s="164">
        <f t="shared" si="305"/>
        <v>0</v>
      </c>
    </row>
    <row r="707" spans="1:22" ht="31.5" thickTop="1" thickBot="1">
      <c r="A707" s="160" t="s">
        <v>121</v>
      </c>
      <c r="B707" s="169" t="s">
        <v>154</v>
      </c>
      <c r="C707" s="164">
        <f t="shared" si="271"/>
        <v>50000000</v>
      </c>
      <c r="D707" s="164">
        <f t="shared" si="272"/>
        <v>5000000</v>
      </c>
      <c r="E707" s="164">
        <f t="shared" si="272"/>
        <v>0</v>
      </c>
      <c r="F707" s="164">
        <f t="shared" si="272"/>
        <v>45000000</v>
      </c>
      <c r="G707" s="164">
        <f t="shared" si="272"/>
        <v>0</v>
      </c>
      <c r="H707" s="164">
        <f t="shared" si="273"/>
        <v>50000000</v>
      </c>
      <c r="I707" s="164">
        <v>5000000</v>
      </c>
      <c r="J707" s="164">
        <v>0</v>
      </c>
      <c r="K707" s="164">
        <v>45000000</v>
      </c>
      <c r="L707" s="164">
        <v>0</v>
      </c>
      <c r="M707" s="164">
        <f t="shared" si="274"/>
        <v>0</v>
      </c>
      <c r="N707" s="164">
        <v>0</v>
      </c>
      <c r="O707" s="164">
        <v>0</v>
      </c>
      <c r="P707" s="164">
        <v>0</v>
      </c>
      <c r="Q707" s="164">
        <v>0</v>
      </c>
      <c r="R707" s="164">
        <f t="shared" si="275"/>
        <v>0</v>
      </c>
      <c r="S707" s="164">
        <v>0</v>
      </c>
      <c r="T707" s="164">
        <v>0</v>
      </c>
      <c r="U707" s="164">
        <v>0</v>
      </c>
      <c r="V707" s="164">
        <v>0</v>
      </c>
    </row>
    <row r="708" spans="1:22" ht="16.5" thickTop="1" thickBot="1">
      <c r="A708" s="160" t="s">
        <v>314</v>
      </c>
      <c r="B708" s="166" t="s">
        <v>315</v>
      </c>
      <c r="C708" s="164">
        <f t="shared" si="271"/>
        <v>4000000</v>
      </c>
      <c r="D708" s="164">
        <f t="shared" si="272"/>
        <v>1253800</v>
      </c>
      <c r="E708" s="164">
        <f t="shared" si="272"/>
        <v>582100</v>
      </c>
      <c r="F708" s="164">
        <f t="shared" si="272"/>
        <v>1082100</v>
      </c>
      <c r="G708" s="164">
        <f t="shared" si="272"/>
        <v>1082000</v>
      </c>
      <c r="H708" s="164">
        <f t="shared" si="273"/>
        <v>4000000</v>
      </c>
      <c r="I708" s="164">
        <f t="shared" ref="I708:L710" si="306">SUM(I709)</f>
        <v>1253800</v>
      </c>
      <c r="J708" s="164">
        <f t="shared" si="306"/>
        <v>582100</v>
      </c>
      <c r="K708" s="164">
        <f t="shared" si="306"/>
        <v>1082100</v>
      </c>
      <c r="L708" s="164">
        <f t="shared" si="306"/>
        <v>1082000</v>
      </c>
      <c r="M708" s="164">
        <f t="shared" si="274"/>
        <v>0</v>
      </c>
      <c r="N708" s="164">
        <f t="shared" ref="N708:Q710" si="307">SUM(N709)</f>
        <v>0</v>
      </c>
      <c r="O708" s="164">
        <f t="shared" si="307"/>
        <v>0</v>
      </c>
      <c r="P708" s="164">
        <f t="shared" si="307"/>
        <v>0</v>
      </c>
      <c r="Q708" s="164">
        <f t="shared" si="307"/>
        <v>0</v>
      </c>
      <c r="R708" s="164">
        <f t="shared" si="275"/>
        <v>0</v>
      </c>
      <c r="S708" s="164">
        <f t="shared" ref="S708:V710" si="308">SUM(S709)</f>
        <v>0</v>
      </c>
      <c r="T708" s="164">
        <f t="shared" si="308"/>
        <v>0</v>
      </c>
      <c r="U708" s="164">
        <f t="shared" si="308"/>
        <v>0</v>
      </c>
      <c r="V708" s="164">
        <f t="shared" si="308"/>
        <v>0</v>
      </c>
    </row>
    <row r="709" spans="1:22" ht="16.5" thickTop="1" thickBot="1">
      <c r="A709" s="160" t="s">
        <v>121</v>
      </c>
      <c r="B709" s="167" t="s">
        <v>99</v>
      </c>
      <c r="C709" s="164">
        <f t="shared" si="271"/>
        <v>4000000</v>
      </c>
      <c r="D709" s="164">
        <f t="shared" si="272"/>
        <v>1253800</v>
      </c>
      <c r="E709" s="164">
        <f t="shared" si="272"/>
        <v>582100</v>
      </c>
      <c r="F709" s="164">
        <f t="shared" si="272"/>
        <v>1082100</v>
      </c>
      <c r="G709" s="164">
        <f t="shared" ref="G709:G772" si="309">SUM(L709,Q709,V709)</f>
        <v>1082000</v>
      </c>
      <c r="H709" s="164">
        <f t="shared" si="273"/>
        <v>4000000</v>
      </c>
      <c r="I709" s="164">
        <f t="shared" si="306"/>
        <v>1253800</v>
      </c>
      <c r="J709" s="164">
        <f t="shared" si="306"/>
        <v>582100</v>
      </c>
      <c r="K709" s="164">
        <f t="shared" si="306"/>
        <v>1082100</v>
      </c>
      <c r="L709" s="164">
        <f t="shared" si="306"/>
        <v>1082000</v>
      </c>
      <c r="M709" s="164">
        <f t="shared" si="274"/>
        <v>0</v>
      </c>
      <c r="N709" s="164">
        <f t="shared" si="307"/>
        <v>0</v>
      </c>
      <c r="O709" s="164">
        <f t="shared" si="307"/>
        <v>0</v>
      </c>
      <c r="P709" s="164">
        <f t="shared" si="307"/>
        <v>0</v>
      </c>
      <c r="Q709" s="164">
        <f t="shared" si="307"/>
        <v>0</v>
      </c>
      <c r="R709" s="164">
        <f t="shared" si="275"/>
        <v>0</v>
      </c>
      <c r="S709" s="164">
        <f t="shared" si="308"/>
        <v>0</v>
      </c>
      <c r="T709" s="164">
        <f t="shared" si="308"/>
        <v>0</v>
      </c>
      <c r="U709" s="164">
        <f t="shared" si="308"/>
        <v>0</v>
      </c>
      <c r="V709" s="164">
        <f t="shared" si="308"/>
        <v>0</v>
      </c>
    </row>
    <row r="710" spans="1:22" ht="16.5" thickTop="1" thickBot="1">
      <c r="A710" s="160" t="s">
        <v>121</v>
      </c>
      <c r="B710" s="168" t="s">
        <v>103</v>
      </c>
      <c r="C710" s="164">
        <f t="shared" ref="C710:C773" si="310">SUM(D710:G710)</f>
        <v>4000000</v>
      </c>
      <c r="D710" s="164">
        <f t="shared" ref="D710:G773" si="311">SUM(I710,N710,S710)</f>
        <v>1253800</v>
      </c>
      <c r="E710" s="164">
        <f t="shared" si="311"/>
        <v>582100</v>
      </c>
      <c r="F710" s="164">
        <f t="shared" si="311"/>
        <v>1082100</v>
      </c>
      <c r="G710" s="164">
        <f t="shared" si="309"/>
        <v>1082000</v>
      </c>
      <c r="H710" s="164">
        <f t="shared" ref="H710:H773" si="312">SUM(I710:L710)</f>
        <v>4000000</v>
      </c>
      <c r="I710" s="164">
        <f t="shared" si="306"/>
        <v>1253800</v>
      </c>
      <c r="J710" s="164">
        <f t="shared" si="306"/>
        <v>582100</v>
      </c>
      <c r="K710" s="164">
        <f t="shared" si="306"/>
        <v>1082100</v>
      </c>
      <c r="L710" s="164">
        <f t="shared" si="306"/>
        <v>1082000</v>
      </c>
      <c r="M710" s="164">
        <f t="shared" ref="M710:M773" si="313">SUM(N710:Q710)</f>
        <v>0</v>
      </c>
      <c r="N710" s="164">
        <f t="shared" si="307"/>
        <v>0</v>
      </c>
      <c r="O710" s="164">
        <f t="shared" si="307"/>
        <v>0</v>
      </c>
      <c r="P710" s="164">
        <f t="shared" si="307"/>
        <v>0</v>
      </c>
      <c r="Q710" s="164">
        <f t="shared" si="307"/>
        <v>0</v>
      </c>
      <c r="R710" s="164">
        <f t="shared" ref="R710:R773" si="314">SUM(S710:V710)</f>
        <v>0</v>
      </c>
      <c r="S710" s="164">
        <f t="shared" si="308"/>
        <v>0</v>
      </c>
      <c r="T710" s="164">
        <f t="shared" si="308"/>
        <v>0</v>
      </c>
      <c r="U710" s="164">
        <f t="shared" si="308"/>
        <v>0</v>
      </c>
      <c r="V710" s="164">
        <f t="shared" si="308"/>
        <v>0</v>
      </c>
    </row>
    <row r="711" spans="1:22" ht="16.5" thickTop="1" thickBot="1">
      <c r="A711" s="160" t="s">
        <v>121</v>
      </c>
      <c r="B711" s="169" t="s">
        <v>133</v>
      </c>
      <c r="C711" s="164">
        <f t="shared" si="310"/>
        <v>4000000</v>
      </c>
      <c r="D711" s="164">
        <f t="shared" si="311"/>
        <v>1253800</v>
      </c>
      <c r="E711" s="164">
        <f t="shared" si="311"/>
        <v>582100</v>
      </c>
      <c r="F711" s="164">
        <f t="shared" si="311"/>
        <v>1082100</v>
      </c>
      <c r="G711" s="164">
        <f t="shared" si="309"/>
        <v>1082000</v>
      </c>
      <c r="H711" s="164">
        <f t="shared" si="312"/>
        <v>4000000</v>
      </c>
      <c r="I711" s="164">
        <v>1253800</v>
      </c>
      <c r="J711" s="164">
        <v>582100</v>
      </c>
      <c r="K711" s="164">
        <v>1082100</v>
      </c>
      <c r="L711" s="164">
        <v>1082000</v>
      </c>
      <c r="M711" s="164">
        <f t="shared" si="313"/>
        <v>0</v>
      </c>
      <c r="N711" s="164">
        <v>0</v>
      </c>
      <c r="O711" s="164">
        <v>0</v>
      </c>
      <c r="P711" s="164">
        <v>0</v>
      </c>
      <c r="Q711" s="164">
        <v>0</v>
      </c>
      <c r="R711" s="164">
        <f t="shared" si="314"/>
        <v>0</v>
      </c>
      <c r="S711" s="164">
        <v>0</v>
      </c>
      <c r="T711" s="164">
        <v>0</v>
      </c>
      <c r="U711" s="164">
        <v>0</v>
      </c>
      <c r="V711" s="164">
        <v>0</v>
      </c>
    </row>
    <row r="712" spans="1:22" ht="16.5" thickTop="1" thickBot="1">
      <c r="A712" s="160" t="s">
        <v>316</v>
      </c>
      <c r="B712" s="166" t="s">
        <v>317</v>
      </c>
      <c r="C712" s="164">
        <f t="shared" si="310"/>
        <v>1000000</v>
      </c>
      <c r="D712" s="164">
        <f t="shared" si="311"/>
        <v>500000</v>
      </c>
      <c r="E712" s="164">
        <f t="shared" si="311"/>
        <v>500000</v>
      </c>
      <c r="F712" s="164">
        <f t="shared" si="311"/>
        <v>0</v>
      </c>
      <c r="G712" s="164">
        <f t="shared" si="309"/>
        <v>0</v>
      </c>
      <c r="H712" s="164">
        <f t="shared" si="312"/>
        <v>1000000</v>
      </c>
      <c r="I712" s="164">
        <f t="shared" ref="I712:L714" si="315">SUM(I713)</f>
        <v>500000</v>
      </c>
      <c r="J712" s="164">
        <f t="shared" si="315"/>
        <v>500000</v>
      </c>
      <c r="K712" s="164">
        <f t="shared" si="315"/>
        <v>0</v>
      </c>
      <c r="L712" s="164">
        <f t="shared" si="315"/>
        <v>0</v>
      </c>
      <c r="M712" s="164">
        <f t="shared" si="313"/>
        <v>0</v>
      </c>
      <c r="N712" s="164">
        <f t="shared" ref="N712:Q714" si="316">SUM(N713)</f>
        <v>0</v>
      </c>
      <c r="O712" s="164">
        <f t="shared" si="316"/>
        <v>0</v>
      </c>
      <c r="P712" s="164">
        <f t="shared" si="316"/>
        <v>0</v>
      </c>
      <c r="Q712" s="164">
        <f t="shared" si="316"/>
        <v>0</v>
      </c>
      <c r="R712" s="164">
        <f t="shared" si="314"/>
        <v>0</v>
      </c>
      <c r="S712" s="164">
        <f t="shared" ref="S712:V714" si="317">SUM(S713)</f>
        <v>0</v>
      </c>
      <c r="T712" s="164">
        <f t="shared" si="317"/>
        <v>0</v>
      </c>
      <c r="U712" s="164">
        <f t="shared" si="317"/>
        <v>0</v>
      </c>
      <c r="V712" s="164">
        <f t="shared" si="317"/>
        <v>0</v>
      </c>
    </row>
    <row r="713" spans="1:22" ht="16.5" thickTop="1" thickBot="1">
      <c r="A713" s="160" t="s">
        <v>121</v>
      </c>
      <c r="B713" s="167" t="s">
        <v>99</v>
      </c>
      <c r="C713" s="164">
        <f t="shared" si="310"/>
        <v>1000000</v>
      </c>
      <c r="D713" s="164">
        <f t="shared" si="311"/>
        <v>500000</v>
      </c>
      <c r="E713" s="164">
        <f t="shared" si="311"/>
        <v>500000</v>
      </c>
      <c r="F713" s="164">
        <f t="shared" si="311"/>
        <v>0</v>
      </c>
      <c r="G713" s="164">
        <f t="shared" si="309"/>
        <v>0</v>
      </c>
      <c r="H713" s="164">
        <f t="shared" si="312"/>
        <v>1000000</v>
      </c>
      <c r="I713" s="164">
        <f t="shared" si="315"/>
        <v>500000</v>
      </c>
      <c r="J713" s="164">
        <f t="shared" si="315"/>
        <v>500000</v>
      </c>
      <c r="K713" s="164">
        <f t="shared" si="315"/>
        <v>0</v>
      </c>
      <c r="L713" s="164">
        <f t="shared" si="315"/>
        <v>0</v>
      </c>
      <c r="M713" s="164">
        <f t="shared" si="313"/>
        <v>0</v>
      </c>
      <c r="N713" s="164">
        <f t="shared" si="316"/>
        <v>0</v>
      </c>
      <c r="O713" s="164">
        <f t="shared" si="316"/>
        <v>0</v>
      </c>
      <c r="P713" s="164">
        <f t="shared" si="316"/>
        <v>0</v>
      </c>
      <c r="Q713" s="164">
        <f t="shared" si="316"/>
        <v>0</v>
      </c>
      <c r="R713" s="164">
        <f t="shared" si="314"/>
        <v>0</v>
      </c>
      <c r="S713" s="164">
        <f t="shared" si="317"/>
        <v>0</v>
      </c>
      <c r="T713" s="164">
        <f t="shared" si="317"/>
        <v>0</v>
      </c>
      <c r="U713" s="164">
        <f t="shared" si="317"/>
        <v>0</v>
      </c>
      <c r="V713" s="164">
        <f t="shared" si="317"/>
        <v>0</v>
      </c>
    </row>
    <row r="714" spans="1:22" ht="16.5" thickTop="1" thickBot="1">
      <c r="A714" s="160" t="s">
        <v>121</v>
      </c>
      <c r="B714" s="168" t="s">
        <v>103</v>
      </c>
      <c r="C714" s="164">
        <f t="shared" si="310"/>
        <v>1000000</v>
      </c>
      <c r="D714" s="164">
        <f t="shared" si="311"/>
        <v>500000</v>
      </c>
      <c r="E714" s="164">
        <f t="shared" si="311"/>
        <v>500000</v>
      </c>
      <c r="F714" s="164">
        <f t="shared" si="311"/>
        <v>0</v>
      </c>
      <c r="G714" s="164">
        <f t="shared" si="309"/>
        <v>0</v>
      </c>
      <c r="H714" s="164">
        <f t="shared" si="312"/>
        <v>1000000</v>
      </c>
      <c r="I714" s="164">
        <f t="shared" si="315"/>
        <v>500000</v>
      </c>
      <c r="J714" s="164">
        <f t="shared" si="315"/>
        <v>500000</v>
      </c>
      <c r="K714" s="164">
        <f t="shared" si="315"/>
        <v>0</v>
      </c>
      <c r="L714" s="164">
        <f t="shared" si="315"/>
        <v>0</v>
      </c>
      <c r="M714" s="164">
        <f t="shared" si="313"/>
        <v>0</v>
      </c>
      <c r="N714" s="164">
        <f t="shared" si="316"/>
        <v>0</v>
      </c>
      <c r="O714" s="164">
        <f t="shared" si="316"/>
        <v>0</v>
      </c>
      <c r="P714" s="164">
        <f t="shared" si="316"/>
        <v>0</v>
      </c>
      <c r="Q714" s="164">
        <f t="shared" si="316"/>
        <v>0</v>
      </c>
      <c r="R714" s="164">
        <f t="shared" si="314"/>
        <v>0</v>
      </c>
      <c r="S714" s="164">
        <f t="shared" si="317"/>
        <v>0</v>
      </c>
      <c r="T714" s="164">
        <f t="shared" si="317"/>
        <v>0</v>
      </c>
      <c r="U714" s="164">
        <f t="shared" si="317"/>
        <v>0</v>
      </c>
      <c r="V714" s="164">
        <f t="shared" si="317"/>
        <v>0</v>
      </c>
    </row>
    <row r="715" spans="1:22" ht="16.5" thickTop="1" thickBot="1">
      <c r="A715" s="160" t="s">
        <v>121</v>
      </c>
      <c r="B715" s="169" t="s">
        <v>133</v>
      </c>
      <c r="C715" s="164">
        <f t="shared" si="310"/>
        <v>1000000</v>
      </c>
      <c r="D715" s="164">
        <f t="shared" si="311"/>
        <v>500000</v>
      </c>
      <c r="E715" s="164">
        <f t="shared" si="311"/>
        <v>500000</v>
      </c>
      <c r="F715" s="164">
        <f t="shared" si="311"/>
        <v>0</v>
      </c>
      <c r="G715" s="164">
        <f t="shared" si="309"/>
        <v>0</v>
      </c>
      <c r="H715" s="164">
        <f t="shared" si="312"/>
        <v>1000000</v>
      </c>
      <c r="I715" s="164">
        <v>500000</v>
      </c>
      <c r="J715" s="164">
        <v>500000</v>
      </c>
      <c r="K715" s="164">
        <v>0</v>
      </c>
      <c r="L715" s="164">
        <v>0</v>
      </c>
      <c r="M715" s="164">
        <f t="shared" si="313"/>
        <v>0</v>
      </c>
      <c r="N715" s="164">
        <v>0</v>
      </c>
      <c r="O715" s="164">
        <v>0</v>
      </c>
      <c r="P715" s="164">
        <v>0</v>
      </c>
      <c r="Q715" s="164">
        <v>0</v>
      </c>
      <c r="R715" s="164">
        <f t="shared" si="314"/>
        <v>0</v>
      </c>
      <c r="S715" s="164">
        <v>0</v>
      </c>
      <c r="T715" s="164">
        <v>0</v>
      </c>
      <c r="U715" s="164">
        <v>0</v>
      </c>
      <c r="V715" s="164">
        <v>0</v>
      </c>
    </row>
    <row r="716" spans="1:22" ht="16.5" thickTop="1" thickBot="1">
      <c r="A716" s="160" t="s">
        <v>318</v>
      </c>
      <c r="B716" s="166" t="s">
        <v>319</v>
      </c>
      <c r="C716" s="164">
        <f t="shared" si="310"/>
        <v>0</v>
      </c>
      <c r="D716" s="164">
        <f t="shared" si="311"/>
        <v>0</v>
      </c>
      <c r="E716" s="164">
        <f t="shared" si="311"/>
        <v>0</v>
      </c>
      <c r="F716" s="164">
        <f t="shared" si="311"/>
        <v>0</v>
      </c>
      <c r="G716" s="164">
        <f t="shared" si="309"/>
        <v>0</v>
      </c>
      <c r="H716" s="164">
        <f t="shared" si="312"/>
        <v>0</v>
      </c>
      <c r="I716" s="164">
        <f>SUM(I717,I728)</f>
        <v>0</v>
      </c>
      <c r="J716" s="164">
        <f>SUM(J717,J728)</f>
        <v>0</v>
      </c>
      <c r="K716" s="164">
        <f>SUM(K717,K728)</f>
        <v>0</v>
      </c>
      <c r="L716" s="164">
        <f>SUM(L717,L728)</f>
        <v>0</v>
      </c>
      <c r="M716" s="164">
        <f t="shared" si="313"/>
        <v>0</v>
      </c>
      <c r="N716" s="164">
        <f>SUM(N717,N728)</f>
        <v>0</v>
      </c>
      <c r="O716" s="164">
        <f>SUM(O717,O728)</f>
        <v>0</v>
      </c>
      <c r="P716" s="164">
        <f>SUM(P717,P728)</f>
        <v>0</v>
      </c>
      <c r="Q716" s="164">
        <f>SUM(Q717,Q728)</f>
        <v>0</v>
      </c>
      <c r="R716" s="164">
        <f t="shared" si="314"/>
        <v>0</v>
      </c>
      <c r="S716" s="164">
        <f>SUM(S717,S728)</f>
        <v>0</v>
      </c>
      <c r="T716" s="164">
        <f>SUM(T717,T728)</f>
        <v>0</v>
      </c>
      <c r="U716" s="164">
        <f>SUM(U717,U728)</f>
        <v>0</v>
      </c>
      <c r="V716" s="164">
        <f>SUM(V717,V728)</f>
        <v>0</v>
      </c>
    </row>
    <row r="717" spans="1:22" ht="16.5" thickTop="1" thickBot="1">
      <c r="A717" s="160" t="s">
        <v>121</v>
      </c>
      <c r="B717" s="167" t="s">
        <v>99</v>
      </c>
      <c r="C717" s="164">
        <f t="shared" si="310"/>
        <v>0</v>
      </c>
      <c r="D717" s="164">
        <f t="shared" si="311"/>
        <v>0</v>
      </c>
      <c r="E717" s="164">
        <f t="shared" si="311"/>
        <v>0</v>
      </c>
      <c r="F717" s="164">
        <f t="shared" si="311"/>
        <v>0</v>
      </c>
      <c r="G717" s="164">
        <f t="shared" si="309"/>
        <v>0</v>
      </c>
      <c r="H717" s="164">
        <f t="shared" si="312"/>
        <v>0</v>
      </c>
      <c r="I717" s="164">
        <f>SUM(I718:I720,I725:I726)</f>
        <v>0</v>
      </c>
      <c r="J717" s="164">
        <f>SUM(J718:J720,J725:J726)</f>
        <v>0</v>
      </c>
      <c r="K717" s="164">
        <f>SUM(K718:K720,K725:K726)</f>
        <v>0</v>
      </c>
      <c r="L717" s="164">
        <f>SUM(L718:L720,L725:L726)</f>
        <v>0</v>
      </c>
      <c r="M717" s="164">
        <f t="shared" si="313"/>
        <v>0</v>
      </c>
      <c r="N717" s="164">
        <f>SUM(N718:N720,N725:N726)</f>
        <v>0</v>
      </c>
      <c r="O717" s="164">
        <f>SUM(O718:O720,O725:O726)</f>
        <v>0</v>
      </c>
      <c r="P717" s="164">
        <f>SUM(P718:P720,P725:P726)</f>
        <v>0</v>
      </c>
      <c r="Q717" s="164">
        <f>SUM(Q718:Q720,Q725:Q726)</f>
        <v>0</v>
      </c>
      <c r="R717" s="164">
        <f t="shared" si="314"/>
        <v>0</v>
      </c>
      <c r="S717" s="164">
        <f>SUM(S718:S720,S725:S726)</f>
        <v>0</v>
      </c>
      <c r="T717" s="164">
        <f>SUM(T718:T720,T725:T726)</f>
        <v>0</v>
      </c>
      <c r="U717" s="164">
        <f>SUM(U718:U720,U725:U726)</f>
        <v>0</v>
      </c>
      <c r="V717" s="164">
        <f>SUM(V718:V720,V725:V726)</f>
        <v>0</v>
      </c>
    </row>
    <row r="718" spans="1:22" ht="16.5" thickTop="1" thickBot="1">
      <c r="A718" s="160" t="s">
        <v>121</v>
      </c>
      <c r="B718" s="168" t="s">
        <v>100</v>
      </c>
      <c r="C718" s="164">
        <f t="shared" si="310"/>
        <v>0</v>
      </c>
      <c r="D718" s="164">
        <f t="shared" si="311"/>
        <v>0</v>
      </c>
      <c r="E718" s="164">
        <f t="shared" si="311"/>
        <v>0</v>
      </c>
      <c r="F718" s="164">
        <f t="shared" si="311"/>
        <v>0</v>
      </c>
      <c r="G718" s="164">
        <f t="shared" si="309"/>
        <v>0</v>
      </c>
      <c r="H718" s="164">
        <f t="shared" si="312"/>
        <v>0</v>
      </c>
      <c r="I718" s="164">
        <v>0</v>
      </c>
      <c r="J718" s="164">
        <v>0</v>
      </c>
      <c r="K718" s="164">
        <v>0</v>
      </c>
      <c r="L718" s="164">
        <v>0</v>
      </c>
      <c r="M718" s="164">
        <f t="shared" si="313"/>
        <v>0</v>
      </c>
      <c r="N718" s="164">
        <v>0</v>
      </c>
      <c r="O718" s="164">
        <v>0</v>
      </c>
      <c r="P718" s="164">
        <v>0</v>
      </c>
      <c r="Q718" s="164">
        <v>0</v>
      </c>
      <c r="R718" s="164">
        <f t="shared" si="314"/>
        <v>0</v>
      </c>
      <c r="S718" s="164">
        <v>0</v>
      </c>
      <c r="T718" s="164">
        <v>0</v>
      </c>
      <c r="U718" s="164">
        <v>0</v>
      </c>
      <c r="V718" s="164">
        <v>0</v>
      </c>
    </row>
    <row r="719" spans="1:22" ht="16.5" thickTop="1" thickBot="1">
      <c r="A719" s="160" t="s">
        <v>121</v>
      </c>
      <c r="B719" s="168" t="s">
        <v>101</v>
      </c>
      <c r="C719" s="164">
        <f t="shared" si="310"/>
        <v>0</v>
      </c>
      <c r="D719" s="164">
        <f t="shared" si="311"/>
        <v>0</v>
      </c>
      <c r="E719" s="164">
        <f t="shared" si="311"/>
        <v>0</v>
      </c>
      <c r="F719" s="164">
        <f t="shared" si="311"/>
        <v>0</v>
      </c>
      <c r="G719" s="164">
        <f t="shared" si="309"/>
        <v>0</v>
      </c>
      <c r="H719" s="164">
        <f t="shared" si="312"/>
        <v>0</v>
      </c>
      <c r="I719" s="164">
        <v>0</v>
      </c>
      <c r="J719" s="164">
        <v>0</v>
      </c>
      <c r="K719" s="164">
        <v>0</v>
      </c>
      <c r="L719" s="164">
        <v>0</v>
      </c>
      <c r="M719" s="164">
        <f t="shared" si="313"/>
        <v>0</v>
      </c>
      <c r="N719" s="164">
        <v>0</v>
      </c>
      <c r="O719" s="164">
        <v>0</v>
      </c>
      <c r="P719" s="164">
        <v>0</v>
      </c>
      <c r="Q719" s="164">
        <v>0</v>
      </c>
      <c r="R719" s="164">
        <f t="shared" si="314"/>
        <v>0</v>
      </c>
      <c r="S719" s="164">
        <v>0</v>
      </c>
      <c r="T719" s="164">
        <v>0</v>
      </c>
      <c r="U719" s="164">
        <v>0</v>
      </c>
      <c r="V719" s="164">
        <v>0</v>
      </c>
    </row>
    <row r="720" spans="1:22" ht="16.5" thickTop="1" thickBot="1">
      <c r="A720" s="160" t="s">
        <v>121</v>
      </c>
      <c r="B720" s="168" t="s">
        <v>15</v>
      </c>
      <c r="C720" s="164">
        <f t="shared" si="310"/>
        <v>0</v>
      </c>
      <c r="D720" s="164">
        <f t="shared" si="311"/>
        <v>0</v>
      </c>
      <c r="E720" s="164">
        <f t="shared" si="311"/>
        <v>0</v>
      </c>
      <c r="F720" s="164">
        <f t="shared" si="311"/>
        <v>0</v>
      </c>
      <c r="G720" s="164">
        <f t="shared" si="309"/>
        <v>0</v>
      </c>
      <c r="H720" s="164">
        <f t="shared" si="312"/>
        <v>0</v>
      </c>
      <c r="I720" s="164">
        <f t="shared" ref="I720:L723" si="318">SUM(I721)</f>
        <v>0</v>
      </c>
      <c r="J720" s="164">
        <f t="shared" si="318"/>
        <v>0</v>
      </c>
      <c r="K720" s="164">
        <f t="shared" si="318"/>
        <v>0</v>
      </c>
      <c r="L720" s="164">
        <f t="shared" si="318"/>
        <v>0</v>
      </c>
      <c r="M720" s="164">
        <f t="shared" si="313"/>
        <v>0</v>
      </c>
      <c r="N720" s="164">
        <f t="shared" ref="N720:Q723" si="319">SUM(N721)</f>
        <v>0</v>
      </c>
      <c r="O720" s="164">
        <f t="shared" si="319"/>
        <v>0</v>
      </c>
      <c r="P720" s="164">
        <f t="shared" si="319"/>
        <v>0</v>
      </c>
      <c r="Q720" s="164">
        <f t="shared" si="319"/>
        <v>0</v>
      </c>
      <c r="R720" s="164">
        <f t="shared" si="314"/>
        <v>0</v>
      </c>
      <c r="S720" s="164">
        <f t="shared" ref="S720:V723" si="320">SUM(S721)</f>
        <v>0</v>
      </c>
      <c r="T720" s="164">
        <f t="shared" si="320"/>
        <v>0</v>
      </c>
      <c r="U720" s="164">
        <f t="shared" si="320"/>
        <v>0</v>
      </c>
      <c r="V720" s="164">
        <f t="shared" si="320"/>
        <v>0</v>
      </c>
    </row>
    <row r="721" spans="1:22" ht="16.5" thickTop="1" thickBot="1">
      <c r="A721" s="160" t="s">
        <v>121</v>
      </c>
      <c r="B721" s="169" t="s">
        <v>137</v>
      </c>
      <c r="C721" s="164">
        <f t="shared" si="310"/>
        <v>0</v>
      </c>
      <c r="D721" s="164">
        <f t="shared" si="311"/>
        <v>0</v>
      </c>
      <c r="E721" s="164">
        <f t="shared" si="311"/>
        <v>0</v>
      </c>
      <c r="F721" s="164">
        <f t="shared" si="311"/>
        <v>0</v>
      </c>
      <c r="G721" s="164">
        <f t="shared" si="309"/>
        <v>0</v>
      </c>
      <c r="H721" s="164">
        <f t="shared" si="312"/>
        <v>0</v>
      </c>
      <c r="I721" s="164">
        <f t="shared" si="318"/>
        <v>0</v>
      </c>
      <c r="J721" s="164">
        <f t="shared" si="318"/>
        <v>0</v>
      </c>
      <c r="K721" s="164">
        <f t="shared" si="318"/>
        <v>0</v>
      </c>
      <c r="L721" s="164">
        <f t="shared" si="318"/>
        <v>0</v>
      </c>
      <c r="M721" s="164">
        <f t="shared" si="313"/>
        <v>0</v>
      </c>
      <c r="N721" s="164">
        <f t="shared" si="319"/>
        <v>0</v>
      </c>
      <c r="O721" s="164">
        <f t="shared" si="319"/>
        <v>0</v>
      </c>
      <c r="P721" s="164">
        <f t="shared" si="319"/>
        <v>0</v>
      </c>
      <c r="Q721" s="164">
        <f t="shared" si="319"/>
        <v>0</v>
      </c>
      <c r="R721" s="164">
        <f t="shared" si="314"/>
        <v>0</v>
      </c>
      <c r="S721" s="164">
        <f t="shared" si="320"/>
        <v>0</v>
      </c>
      <c r="T721" s="164">
        <f t="shared" si="320"/>
        <v>0</v>
      </c>
      <c r="U721" s="164">
        <f t="shared" si="320"/>
        <v>0</v>
      </c>
      <c r="V721" s="164">
        <f t="shared" si="320"/>
        <v>0</v>
      </c>
    </row>
    <row r="722" spans="1:22" ht="16.5" thickTop="1" thickBot="1">
      <c r="A722" s="160" t="s">
        <v>121</v>
      </c>
      <c r="B722" s="170" t="s">
        <v>135</v>
      </c>
      <c r="C722" s="164">
        <f t="shared" si="310"/>
        <v>0</v>
      </c>
      <c r="D722" s="164">
        <f t="shared" si="311"/>
        <v>0</v>
      </c>
      <c r="E722" s="164">
        <f t="shared" si="311"/>
        <v>0</v>
      </c>
      <c r="F722" s="164">
        <f t="shared" si="311"/>
        <v>0</v>
      </c>
      <c r="G722" s="164">
        <f t="shared" si="309"/>
        <v>0</v>
      </c>
      <c r="H722" s="164">
        <f t="shared" si="312"/>
        <v>0</v>
      </c>
      <c r="I722" s="164">
        <f t="shared" si="318"/>
        <v>0</v>
      </c>
      <c r="J722" s="164">
        <f t="shared" si="318"/>
        <v>0</v>
      </c>
      <c r="K722" s="164">
        <f t="shared" si="318"/>
        <v>0</v>
      </c>
      <c r="L722" s="164">
        <f t="shared" si="318"/>
        <v>0</v>
      </c>
      <c r="M722" s="164">
        <f t="shared" si="313"/>
        <v>0</v>
      </c>
      <c r="N722" s="164">
        <f t="shared" si="319"/>
        <v>0</v>
      </c>
      <c r="O722" s="164">
        <f t="shared" si="319"/>
        <v>0</v>
      </c>
      <c r="P722" s="164">
        <f t="shared" si="319"/>
        <v>0</v>
      </c>
      <c r="Q722" s="164">
        <f t="shared" si="319"/>
        <v>0</v>
      </c>
      <c r="R722" s="164">
        <f t="shared" si="314"/>
        <v>0</v>
      </c>
      <c r="S722" s="164">
        <f t="shared" si="320"/>
        <v>0</v>
      </c>
      <c r="T722" s="164">
        <f t="shared" si="320"/>
        <v>0</v>
      </c>
      <c r="U722" s="164">
        <f t="shared" si="320"/>
        <v>0</v>
      </c>
      <c r="V722" s="164">
        <f t="shared" si="320"/>
        <v>0</v>
      </c>
    </row>
    <row r="723" spans="1:22" ht="16.5" thickTop="1" thickBot="1">
      <c r="A723" s="160" t="s">
        <v>121</v>
      </c>
      <c r="B723" s="171" t="s">
        <v>138</v>
      </c>
      <c r="C723" s="164">
        <f t="shared" si="310"/>
        <v>0</v>
      </c>
      <c r="D723" s="164">
        <f t="shared" si="311"/>
        <v>0</v>
      </c>
      <c r="E723" s="164">
        <f t="shared" si="311"/>
        <v>0</v>
      </c>
      <c r="F723" s="164">
        <f t="shared" si="311"/>
        <v>0</v>
      </c>
      <c r="G723" s="164">
        <f t="shared" si="309"/>
        <v>0</v>
      </c>
      <c r="H723" s="164">
        <f t="shared" si="312"/>
        <v>0</v>
      </c>
      <c r="I723" s="164">
        <f t="shared" si="318"/>
        <v>0</v>
      </c>
      <c r="J723" s="164">
        <f t="shared" si="318"/>
        <v>0</v>
      </c>
      <c r="K723" s="164">
        <f t="shared" si="318"/>
        <v>0</v>
      </c>
      <c r="L723" s="164">
        <f t="shared" si="318"/>
        <v>0</v>
      </c>
      <c r="M723" s="164">
        <f t="shared" si="313"/>
        <v>0</v>
      </c>
      <c r="N723" s="164">
        <f t="shared" si="319"/>
        <v>0</v>
      </c>
      <c r="O723" s="164">
        <f t="shared" si="319"/>
        <v>0</v>
      </c>
      <c r="P723" s="164">
        <f t="shared" si="319"/>
        <v>0</v>
      </c>
      <c r="Q723" s="164">
        <f t="shared" si="319"/>
        <v>0</v>
      </c>
      <c r="R723" s="164">
        <f t="shared" si="314"/>
        <v>0</v>
      </c>
      <c r="S723" s="164">
        <f t="shared" si="320"/>
        <v>0</v>
      </c>
      <c r="T723" s="164">
        <f t="shared" si="320"/>
        <v>0</v>
      </c>
      <c r="U723" s="164">
        <f t="shared" si="320"/>
        <v>0</v>
      </c>
      <c r="V723" s="164">
        <f t="shared" si="320"/>
        <v>0</v>
      </c>
    </row>
    <row r="724" spans="1:22" ht="16.5" thickTop="1" thickBot="1">
      <c r="A724" s="160" t="s">
        <v>121</v>
      </c>
      <c r="B724" s="172" t="s">
        <v>139</v>
      </c>
      <c r="C724" s="164">
        <f t="shared" si="310"/>
        <v>0</v>
      </c>
      <c r="D724" s="164">
        <f t="shared" si="311"/>
        <v>0</v>
      </c>
      <c r="E724" s="164">
        <f t="shared" si="311"/>
        <v>0</v>
      </c>
      <c r="F724" s="164">
        <f t="shared" si="311"/>
        <v>0</v>
      </c>
      <c r="G724" s="164">
        <f t="shared" si="309"/>
        <v>0</v>
      </c>
      <c r="H724" s="164">
        <f t="shared" si="312"/>
        <v>0</v>
      </c>
      <c r="I724" s="164">
        <v>0</v>
      </c>
      <c r="J724" s="164">
        <v>0</v>
      </c>
      <c r="K724" s="164">
        <v>0</v>
      </c>
      <c r="L724" s="164">
        <v>0</v>
      </c>
      <c r="M724" s="164">
        <f t="shared" si="313"/>
        <v>0</v>
      </c>
      <c r="N724" s="164">
        <v>0</v>
      </c>
      <c r="O724" s="164">
        <v>0</v>
      </c>
      <c r="P724" s="164">
        <v>0</v>
      </c>
      <c r="Q724" s="164">
        <v>0</v>
      </c>
      <c r="R724" s="164">
        <f t="shared" si="314"/>
        <v>0</v>
      </c>
      <c r="S724" s="164">
        <v>0</v>
      </c>
      <c r="T724" s="164">
        <v>0</v>
      </c>
      <c r="U724" s="164">
        <v>0</v>
      </c>
      <c r="V724" s="164">
        <v>0</v>
      </c>
    </row>
    <row r="725" spans="1:22" ht="16.5" thickTop="1" thickBot="1">
      <c r="A725" s="160" t="s">
        <v>121</v>
      </c>
      <c r="B725" s="168" t="s">
        <v>104</v>
      </c>
      <c r="C725" s="164">
        <f t="shared" si="310"/>
        <v>0</v>
      </c>
      <c r="D725" s="164">
        <f t="shared" si="311"/>
        <v>0</v>
      </c>
      <c r="E725" s="164">
        <f t="shared" si="311"/>
        <v>0</v>
      </c>
      <c r="F725" s="164">
        <f t="shared" si="311"/>
        <v>0</v>
      </c>
      <c r="G725" s="164">
        <f t="shared" si="309"/>
        <v>0</v>
      </c>
      <c r="H725" s="164">
        <f t="shared" si="312"/>
        <v>0</v>
      </c>
      <c r="I725" s="164">
        <v>0</v>
      </c>
      <c r="J725" s="164">
        <v>0</v>
      </c>
      <c r="K725" s="164">
        <v>0</v>
      </c>
      <c r="L725" s="164">
        <v>0</v>
      </c>
      <c r="M725" s="164">
        <f t="shared" si="313"/>
        <v>0</v>
      </c>
      <c r="N725" s="164">
        <v>0</v>
      </c>
      <c r="O725" s="164">
        <v>0</v>
      </c>
      <c r="P725" s="164">
        <v>0</v>
      </c>
      <c r="Q725" s="164">
        <v>0</v>
      </c>
      <c r="R725" s="164">
        <f t="shared" si="314"/>
        <v>0</v>
      </c>
      <c r="S725" s="164">
        <v>0</v>
      </c>
      <c r="T725" s="164">
        <v>0</v>
      </c>
      <c r="U725" s="164">
        <v>0</v>
      </c>
      <c r="V725" s="164">
        <v>0</v>
      </c>
    </row>
    <row r="726" spans="1:22" ht="16.5" thickTop="1" thickBot="1">
      <c r="A726" s="160" t="s">
        <v>121</v>
      </c>
      <c r="B726" s="168" t="s">
        <v>105</v>
      </c>
      <c r="C726" s="164">
        <f t="shared" si="310"/>
        <v>0</v>
      </c>
      <c r="D726" s="164">
        <f t="shared" si="311"/>
        <v>0</v>
      </c>
      <c r="E726" s="164">
        <f t="shared" si="311"/>
        <v>0</v>
      </c>
      <c r="F726" s="164">
        <f t="shared" si="311"/>
        <v>0</v>
      </c>
      <c r="G726" s="164">
        <f t="shared" si="309"/>
        <v>0</v>
      </c>
      <c r="H726" s="164">
        <f t="shared" si="312"/>
        <v>0</v>
      </c>
      <c r="I726" s="164">
        <f>SUM(I727)</f>
        <v>0</v>
      </c>
      <c r="J726" s="164">
        <f>SUM(J727)</f>
        <v>0</v>
      </c>
      <c r="K726" s="164">
        <f>SUM(K727)</f>
        <v>0</v>
      </c>
      <c r="L726" s="164">
        <f>SUM(L727)</f>
        <v>0</v>
      </c>
      <c r="M726" s="164">
        <f t="shared" si="313"/>
        <v>0</v>
      </c>
      <c r="N726" s="164">
        <f>SUM(N727)</f>
        <v>0</v>
      </c>
      <c r="O726" s="164">
        <f>SUM(O727)</f>
        <v>0</v>
      </c>
      <c r="P726" s="164">
        <f>SUM(P727)</f>
        <v>0</v>
      </c>
      <c r="Q726" s="164">
        <f>SUM(Q727)</f>
        <v>0</v>
      </c>
      <c r="R726" s="164">
        <f t="shared" si="314"/>
        <v>0</v>
      </c>
      <c r="S726" s="164">
        <f>SUM(S727)</f>
        <v>0</v>
      </c>
      <c r="T726" s="164">
        <f>SUM(T727)</f>
        <v>0</v>
      </c>
      <c r="U726" s="164">
        <f>SUM(U727)</f>
        <v>0</v>
      </c>
      <c r="V726" s="164">
        <f>SUM(V727)</f>
        <v>0</v>
      </c>
    </row>
    <row r="727" spans="1:22" ht="31.5" thickTop="1" thickBot="1">
      <c r="A727" s="160" t="s">
        <v>121</v>
      </c>
      <c r="B727" s="169" t="s">
        <v>153</v>
      </c>
      <c r="C727" s="164">
        <f t="shared" si="310"/>
        <v>0</v>
      </c>
      <c r="D727" s="164">
        <f t="shared" si="311"/>
        <v>0</v>
      </c>
      <c r="E727" s="164">
        <f t="shared" si="311"/>
        <v>0</v>
      </c>
      <c r="F727" s="164">
        <f t="shared" si="311"/>
        <v>0</v>
      </c>
      <c r="G727" s="164">
        <f t="shared" si="309"/>
        <v>0</v>
      </c>
      <c r="H727" s="164">
        <f t="shared" si="312"/>
        <v>0</v>
      </c>
      <c r="I727" s="164">
        <v>0</v>
      </c>
      <c r="J727" s="164">
        <v>0</v>
      </c>
      <c r="K727" s="164">
        <v>0</v>
      </c>
      <c r="L727" s="164">
        <v>0</v>
      </c>
      <c r="M727" s="164">
        <f t="shared" si="313"/>
        <v>0</v>
      </c>
      <c r="N727" s="164">
        <v>0</v>
      </c>
      <c r="O727" s="164">
        <v>0</v>
      </c>
      <c r="P727" s="164">
        <v>0</v>
      </c>
      <c r="Q727" s="164">
        <v>0</v>
      </c>
      <c r="R727" s="164">
        <f t="shared" si="314"/>
        <v>0</v>
      </c>
      <c r="S727" s="164">
        <v>0</v>
      </c>
      <c r="T727" s="164">
        <v>0</v>
      </c>
      <c r="U727" s="164">
        <v>0</v>
      </c>
      <c r="V727" s="164">
        <v>0</v>
      </c>
    </row>
    <row r="728" spans="1:22" ht="16.5" thickTop="1" thickBot="1">
      <c r="A728" s="160" t="s">
        <v>121</v>
      </c>
      <c r="B728" s="167" t="s">
        <v>155</v>
      </c>
      <c r="C728" s="164">
        <f t="shared" si="310"/>
        <v>0</v>
      </c>
      <c r="D728" s="164">
        <f t="shared" si="311"/>
        <v>0</v>
      </c>
      <c r="E728" s="164">
        <f t="shared" si="311"/>
        <v>0</v>
      </c>
      <c r="F728" s="164">
        <f t="shared" si="311"/>
        <v>0</v>
      </c>
      <c r="G728" s="164">
        <f t="shared" si="309"/>
        <v>0</v>
      </c>
      <c r="H728" s="164">
        <f t="shared" si="312"/>
        <v>0</v>
      </c>
      <c r="I728" s="164">
        <v>0</v>
      </c>
      <c r="J728" s="164">
        <v>0</v>
      </c>
      <c r="K728" s="164">
        <v>0</v>
      </c>
      <c r="L728" s="164">
        <v>0</v>
      </c>
      <c r="M728" s="164">
        <f t="shared" si="313"/>
        <v>0</v>
      </c>
      <c r="N728" s="164">
        <v>0</v>
      </c>
      <c r="O728" s="164">
        <v>0</v>
      </c>
      <c r="P728" s="164">
        <v>0</v>
      </c>
      <c r="Q728" s="164">
        <v>0</v>
      </c>
      <c r="R728" s="164">
        <f t="shared" si="314"/>
        <v>0</v>
      </c>
      <c r="S728" s="164">
        <v>0</v>
      </c>
      <c r="T728" s="164">
        <v>0</v>
      </c>
      <c r="U728" s="164">
        <v>0</v>
      </c>
      <c r="V728" s="164">
        <v>0</v>
      </c>
    </row>
    <row r="729" spans="1:22" ht="16.5" thickTop="1" thickBot="1">
      <c r="A729" s="160" t="s">
        <v>320</v>
      </c>
      <c r="B729" s="165" t="s">
        <v>321</v>
      </c>
      <c r="C729" s="164">
        <f t="shared" si="310"/>
        <v>322160000</v>
      </c>
      <c r="D729" s="164">
        <f t="shared" si="311"/>
        <v>150280000</v>
      </c>
      <c r="E729" s="164">
        <f t="shared" si="311"/>
        <v>54320000</v>
      </c>
      <c r="F729" s="164">
        <f t="shared" si="311"/>
        <v>54280000</v>
      </c>
      <c r="G729" s="164">
        <f t="shared" si="309"/>
        <v>63280000</v>
      </c>
      <c r="H729" s="164">
        <f t="shared" si="312"/>
        <v>322160000</v>
      </c>
      <c r="I729" s="164">
        <f t="shared" ref="I729:L730" si="321">SUM(I744,I752,I774)</f>
        <v>150280000</v>
      </c>
      <c r="J729" s="164">
        <f t="shared" si="321"/>
        <v>54320000</v>
      </c>
      <c r="K729" s="164">
        <f t="shared" si="321"/>
        <v>54280000</v>
      </c>
      <c r="L729" s="164">
        <f t="shared" si="321"/>
        <v>63280000</v>
      </c>
      <c r="M729" s="164">
        <f t="shared" si="313"/>
        <v>0</v>
      </c>
      <c r="N729" s="164">
        <f t="shared" ref="N729:Q730" si="322">SUM(N744,N752,N774)</f>
        <v>0</v>
      </c>
      <c r="O729" s="164">
        <f t="shared" si="322"/>
        <v>0</v>
      </c>
      <c r="P729" s="164">
        <f t="shared" si="322"/>
        <v>0</v>
      </c>
      <c r="Q729" s="164">
        <f t="shared" si="322"/>
        <v>0</v>
      </c>
      <c r="R729" s="164">
        <f t="shared" si="314"/>
        <v>0</v>
      </c>
      <c r="S729" s="164">
        <f t="shared" ref="S729:V730" si="323">SUM(S744,S752,S774)</f>
        <v>0</v>
      </c>
      <c r="T729" s="164">
        <f t="shared" si="323"/>
        <v>0</v>
      </c>
      <c r="U729" s="164">
        <f t="shared" si="323"/>
        <v>0</v>
      </c>
      <c r="V729" s="164">
        <f t="shared" si="323"/>
        <v>0</v>
      </c>
    </row>
    <row r="730" spans="1:22" ht="16.5" thickTop="1" thickBot="1">
      <c r="A730" s="160" t="s">
        <v>121</v>
      </c>
      <c r="B730" s="166" t="s">
        <v>99</v>
      </c>
      <c r="C730" s="164">
        <f t="shared" si="310"/>
        <v>322140000</v>
      </c>
      <c r="D730" s="164">
        <f t="shared" si="311"/>
        <v>150275000</v>
      </c>
      <c r="E730" s="164">
        <f t="shared" si="311"/>
        <v>54315000</v>
      </c>
      <c r="F730" s="164">
        <f t="shared" si="311"/>
        <v>54275000</v>
      </c>
      <c r="G730" s="164">
        <f t="shared" si="309"/>
        <v>63275000</v>
      </c>
      <c r="H730" s="164">
        <f t="shared" si="312"/>
        <v>322140000</v>
      </c>
      <c r="I730" s="164">
        <f t="shared" si="321"/>
        <v>150275000</v>
      </c>
      <c r="J730" s="164">
        <f t="shared" si="321"/>
        <v>54315000</v>
      </c>
      <c r="K730" s="164">
        <f t="shared" si="321"/>
        <v>54275000</v>
      </c>
      <c r="L730" s="164">
        <f t="shared" si="321"/>
        <v>63275000</v>
      </c>
      <c r="M730" s="164">
        <f t="shared" si="313"/>
        <v>0</v>
      </c>
      <c r="N730" s="164">
        <f t="shared" si="322"/>
        <v>0</v>
      </c>
      <c r="O730" s="164">
        <f t="shared" si="322"/>
        <v>0</v>
      </c>
      <c r="P730" s="164">
        <f t="shared" si="322"/>
        <v>0</v>
      </c>
      <c r="Q730" s="164">
        <f t="shared" si="322"/>
        <v>0</v>
      </c>
      <c r="R730" s="164">
        <f t="shared" si="314"/>
        <v>0</v>
      </c>
      <c r="S730" s="164">
        <f t="shared" si="323"/>
        <v>0</v>
      </c>
      <c r="T730" s="164">
        <f t="shared" si="323"/>
        <v>0</v>
      </c>
      <c r="U730" s="164">
        <f t="shared" si="323"/>
        <v>0</v>
      </c>
      <c r="V730" s="164">
        <f t="shared" si="323"/>
        <v>0</v>
      </c>
    </row>
    <row r="731" spans="1:22" ht="16.5" thickTop="1" thickBot="1">
      <c r="A731" s="160" t="s">
        <v>121</v>
      </c>
      <c r="B731" s="167" t="s">
        <v>100</v>
      </c>
      <c r="C731" s="164">
        <f t="shared" si="310"/>
        <v>1760000</v>
      </c>
      <c r="D731" s="164">
        <f t="shared" si="311"/>
        <v>440000</v>
      </c>
      <c r="E731" s="164">
        <f t="shared" si="311"/>
        <v>440000</v>
      </c>
      <c r="F731" s="164">
        <f t="shared" si="311"/>
        <v>440000</v>
      </c>
      <c r="G731" s="164">
        <f t="shared" si="309"/>
        <v>440000</v>
      </c>
      <c r="H731" s="164">
        <f t="shared" si="312"/>
        <v>1760000</v>
      </c>
      <c r="I731" s="164">
        <f>SUM(I746)</f>
        <v>440000</v>
      </c>
      <c r="J731" s="164">
        <f>SUM(J746)</f>
        <v>440000</v>
      </c>
      <c r="K731" s="164">
        <f>SUM(K746)</f>
        <v>440000</v>
      </c>
      <c r="L731" s="164">
        <f>SUM(L746)</f>
        <v>440000</v>
      </c>
      <c r="M731" s="164">
        <f t="shared" si="313"/>
        <v>0</v>
      </c>
      <c r="N731" s="164">
        <f>SUM(N746)</f>
        <v>0</v>
      </c>
      <c r="O731" s="164">
        <f>SUM(O746)</f>
        <v>0</v>
      </c>
      <c r="P731" s="164">
        <f>SUM(P746)</f>
        <v>0</v>
      </c>
      <c r="Q731" s="164">
        <f>SUM(Q746)</f>
        <v>0</v>
      </c>
      <c r="R731" s="164">
        <f t="shared" si="314"/>
        <v>0</v>
      </c>
      <c r="S731" s="164">
        <f>SUM(S746)</f>
        <v>0</v>
      </c>
      <c r="T731" s="164">
        <f>SUM(T746)</f>
        <v>0</v>
      </c>
      <c r="U731" s="164">
        <f>SUM(U746)</f>
        <v>0</v>
      </c>
      <c r="V731" s="164">
        <f>SUM(V746)</f>
        <v>0</v>
      </c>
    </row>
    <row r="732" spans="1:22" ht="16.5" thickTop="1" thickBot="1">
      <c r="A732" s="160" t="s">
        <v>121</v>
      </c>
      <c r="B732" s="167" t="s">
        <v>101</v>
      </c>
      <c r="C732" s="164">
        <f t="shared" si="310"/>
        <v>4310000</v>
      </c>
      <c r="D732" s="164">
        <f t="shared" si="311"/>
        <v>1077500</v>
      </c>
      <c r="E732" s="164">
        <f t="shared" si="311"/>
        <v>1077500</v>
      </c>
      <c r="F732" s="164">
        <f t="shared" si="311"/>
        <v>1077500</v>
      </c>
      <c r="G732" s="164">
        <f t="shared" si="309"/>
        <v>1077500</v>
      </c>
      <c r="H732" s="164">
        <f t="shared" si="312"/>
        <v>4310000</v>
      </c>
      <c r="I732" s="164">
        <f>SUM(I747,I754)</f>
        <v>1077500</v>
      </c>
      <c r="J732" s="164">
        <f>SUM(J747,J754)</f>
        <v>1077500</v>
      </c>
      <c r="K732" s="164">
        <f>SUM(K747,K754)</f>
        <v>1077500</v>
      </c>
      <c r="L732" s="164">
        <f>SUM(L747,L754)</f>
        <v>1077500</v>
      </c>
      <c r="M732" s="164">
        <f t="shared" si="313"/>
        <v>0</v>
      </c>
      <c r="N732" s="164">
        <f>SUM(N747,N754)</f>
        <v>0</v>
      </c>
      <c r="O732" s="164">
        <f>SUM(O747,O754)</f>
        <v>0</v>
      </c>
      <c r="P732" s="164">
        <f>SUM(P747,P754)</f>
        <v>0</v>
      </c>
      <c r="Q732" s="164">
        <f>SUM(Q747,Q754)</f>
        <v>0</v>
      </c>
      <c r="R732" s="164">
        <f t="shared" si="314"/>
        <v>0</v>
      </c>
      <c r="S732" s="164">
        <f>SUM(S747,S754)</f>
        <v>0</v>
      </c>
      <c r="T732" s="164">
        <f>SUM(T747,T754)</f>
        <v>0</v>
      </c>
      <c r="U732" s="164">
        <f>SUM(U747,U754)</f>
        <v>0</v>
      </c>
      <c r="V732" s="164">
        <f>SUM(V747,V754)</f>
        <v>0</v>
      </c>
    </row>
    <row r="733" spans="1:22" ht="16.5" thickTop="1" thickBot="1">
      <c r="A733" s="160" t="s">
        <v>121</v>
      </c>
      <c r="B733" s="167" t="s">
        <v>103</v>
      </c>
      <c r="C733" s="164">
        <f t="shared" si="310"/>
        <v>142040000</v>
      </c>
      <c r="D733" s="164">
        <f t="shared" si="311"/>
        <v>43750000</v>
      </c>
      <c r="E733" s="164">
        <f t="shared" si="311"/>
        <v>27790000</v>
      </c>
      <c r="F733" s="164">
        <f t="shared" si="311"/>
        <v>32750000</v>
      </c>
      <c r="G733" s="164">
        <f t="shared" si="309"/>
        <v>37750000</v>
      </c>
      <c r="H733" s="164">
        <f t="shared" si="312"/>
        <v>142040000</v>
      </c>
      <c r="I733" s="164">
        <f t="shared" ref="I733:L739" si="324">SUM(I755,I776)</f>
        <v>43750000</v>
      </c>
      <c r="J733" s="164">
        <f t="shared" si="324"/>
        <v>27790000</v>
      </c>
      <c r="K733" s="164">
        <f t="shared" si="324"/>
        <v>32750000</v>
      </c>
      <c r="L733" s="164">
        <f t="shared" si="324"/>
        <v>37750000</v>
      </c>
      <c r="M733" s="164">
        <f t="shared" si="313"/>
        <v>0</v>
      </c>
      <c r="N733" s="164">
        <f t="shared" ref="N733:Q739" si="325">SUM(N755,N776)</f>
        <v>0</v>
      </c>
      <c r="O733" s="164">
        <f t="shared" si="325"/>
        <v>0</v>
      </c>
      <c r="P733" s="164">
        <f t="shared" si="325"/>
        <v>0</v>
      </c>
      <c r="Q733" s="164">
        <f t="shared" si="325"/>
        <v>0</v>
      </c>
      <c r="R733" s="164">
        <f t="shared" si="314"/>
        <v>0</v>
      </c>
      <c r="S733" s="164">
        <f t="shared" ref="S733:V739" si="326">SUM(S755,S776)</f>
        <v>0</v>
      </c>
      <c r="T733" s="164">
        <f t="shared" si="326"/>
        <v>0</v>
      </c>
      <c r="U733" s="164">
        <f t="shared" si="326"/>
        <v>0</v>
      </c>
      <c r="V733" s="164">
        <f t="shared" si="326"/>
        <v>0</v>
      </c>
    </row>
    <row r="734" spans="1:22" ht="16.5" thickTop="1" thickBot="1">
      <c r="A734" s="160" t="s">
        <v>121</v>
      </c>
      <c r="B734" s="168" t="s">
        <v>133</v>
      </c>
      <c r="C734" s="164">
        <f t="shared" si="310"/>
        <v>142040000</v>
      </c>
      <c r="D734" s="164">
        <f t="shared" si="311"/>
        <v>43750000</v>
      </c>
      <c r="E734" s="164">
        <f t="shared" si="311"/>
        <v>27790000</v>
      </c>
      <c r="F734" s="164">
        <f t="shared" si="311"/>
        <v>32750000</v>
      </c>
      <c r="G734" s="164">
        <f t="shared" si="309"/>
        <v>37750000</v>
      </c>
      <c r="H734" s="164">
        <f t="shared" si="312"/>
        <v>142040000</v>
      </c>
      <c r="I734" s="164">
        <f t="shared" si="324"/>
        <v>43750000</v>
      </c>
      <c r="J734" s="164">
        <f t="shared" si="324"/>
        <v>27790000</v>
      </c>
      <c r="K734" s="164">
        <f t="shared" si="324"/>
        <v>32750000</v>
      </c>
      <c r="L734" s="164">
        <f t="shared" si="324"/>
        <v>37750000</v>
      </c>
      <c r="M734" s="164">
        <f t="shared" si="313"/>
        <v>0</v>
      </c>
      <c r="N734" s="164">
        <f t="shared" si="325"/>
        <v>0</v>
      </c>
      <c r="O734" s="164">
        <f t="shared" si="325"/>
        <v>0</v>
      </c>
      <c r="P734" s="164">
        <f t="shared" si="325"/>
        <v>0</v>
      </c>
      <c r="Q734" s="164">
        <f t="shared" si="325"/>
        <v>0</v>
      </c>
      <c r="R734" s="164">
        <f t="shared" si="314"/>
        <v>0</v>
      </c>
      <c r="S734" s="164">
        <f t="shared" si="326"/>
        <v>0</v>
      </c>
      <c r="T734" s="164">
        <f t="shared" si="326"/>
        <v>0</v>
      </c>
      <c r="U734" s="164">
        <f t="shared" si="326"/>
        <v>0</v>
      </c>
      <c r="V734" s="164">
        <f t="shared" si="326"/>
        <v>0</v>
      </c>
    </row>
    <row r="735" spans="1:22" ht="16.5" thickTop="1" thickBot="1">
      <c r="A735" s="160" t="s">
        <v>121</v>
      </c>
      <c r="B735" s="167" t="s">
        <v>15</v>
      </c>
      <c r="C735" s="164">
        <f t="shared" si="310"/>
        <v>59000000</v>
      </c>
      <c r="D735" s="164">
        <f t="shared" si="311"/>
        <v>30000000</v>
      </c>
      <c r="E735" s="164">
        <f t="shared" si="311"/>
        <v>10000000</v>
      </c>
      <c r="F735" s="164">
        <f t="shared" si="311"/>
        <v>10000000</v>
      </c>
      <c r="G735" s="164">
        <f t="shared" si="309"/>
        <v>9000000</v>
      </c>
      <c r="H735" s="164">
        <f t="shared" si="312"/>
        <v>59000000</v>
      </c>
      <c r="I735" s="164">
        <f t="shared" si="324"/>
        <v>30000000</v>
      </c>
      <c r="J735" s="164">
        <f t="shared" si="324"/>
        <v>10000000</v>
      </c>
      <c r="K735" s="164">
        <f t="shared" si="324"/>
        <v>10000000</v>
      </c>
      <c r="L735" s="164">
        <f t="shared" si="324"/>
        <v>9000000</v>
      </c>
      <c r="M735" s="164">
        <f t="shared" si="313"/>
        <v>0</v>
      </c>
      <c r="N735" s="164">
        <f t="shared" si="325"/>
        <v>0</v>
      </c>
      <c r="O735" s="164">
        <f t="shared" si="325"/>
        <v>0</v>
      </c>
      <c r="P735" s="164">
        <f t="shared" si="325"/>
        <v>0</v>
      </c>
      <c r="Q735" s="164">
        <f t="shared" si="325"/>
        <v>0</v>
      </c>
      <c r="R735" s="164">
        <f t="shared" si="314"/>
        <v>0</v>
      </c>
      <c r="S735" s="164">
        <f t="shared" si="326"/>
        <v>0</v>
      </c>
      <c r="T735" s="164">
        <f t="shared" si="326"/>
        <v>0</v>
      </c>
      <c r="U735" s="164">
        <f t="shared" si="326"/>
        <v>0</v>
      </c>
      <c r="V735" s="164">
        <f t="shared" si="326"/>
        <v>0</v>
      </c>
    </row>
    <row r="736" spans="1:22" ht="16.5" thickTop="1" thickBot="1">
      <c r="A736" s="160" t="s">
        <v>121</v>
      </c>
      <c r="B736" s="168" t="s">
        <v>137</v>
      </c>
      <c r="C736" s="164">
        <f t="shared" si="310"/>
        <v>59000000</v>
      </c>
      <c r="D736" s="164">
        <f t="shared" si="311"/>
        <v>30000000</v>
      </c>
      <c r="E736" s="164">
        <f t="shared" si="311"/>
        <v>10000000</v>
      </c>
      <c r="F736" s="164">
        <f t="shared" si="311"/>
        <v>10000000</v>
      </c>
      <c r="G736" s="164">
        <f t="shared" si="309"/>
        <v>9000000</v>
      </c>
      <c r="H736" s="164">
        <f t="shared" si="312"/>
        <v>59000000</v>
      </c>
      <c r="I736" s="164">
        <f t="shared" si="324"/>
        <v>30000000</v>
      </c>
      <c r="J736" s="164">
        <f t="shared" si="324"/>
        <v>10000000</v>
      </c>
      <c r="K736" s="164">
        <f t="shared" si="324"/>
        <v>10000000</v>
      </c>
      <c r="L736" s="164">
        <f t="shared" si="324"/>
        <v>9000000</v>
      </c>
      <c r="M736" s="164">
        <f t="shared" si="313"/>
        <v>0</v>
      </c>
      <c r="N736" s="164">
        <f t="shared" si="325"/>
        <v>0</v>
      </c>
      <c r="O736" s="164">
        <f t="shared" si="325"/>
        <v>0</v>
      </c>
      <c r="P736" s="164">
        <f t="shared" si="325"/>
        <v>0</v>
      </c>
      <c r="Q736" s="164">
        <f t="shared" si="325"/>
        <v>0</v>
      </c>
      <c r="R736" s="164">
        <f t="shared" si="314"/>
        <v>0</v>
      </c>
      <c r="S736" s="164">
        <f t="shared" si="326"/>
        <v>0</v>
      </c>
      <c r="T736" s="164">
        <f t="shared" si="326"/>
        <v>0</v>
      </c>
      <c r="U736" s="164">
        <f t="shared" si="326"/>
        <v>0</v>
      </c>
      <c r="V736" s="164">
        <f t="shared" si="326"/>
        <v>0</v>
      </c>
    </row>
    <row r="737" spans="1:22" ht="16.5" thickTop="1" thickBot="1">
      <c r="A737" s="160" t="s">
        <v>121</v>
      </c>
      <c r="B737" s="169" t="s">
        <v>135</v>
      </c>
      <c r="C737" s="164">
        <f t="shared" si="310"/>
        <v>59000000</v>
      </c>
      <c r="D737" s="164">
        <f t="shared" si="311"/>
        <v>30000000</v>
      </c>
      <c r="E737" s="164">
        <f t="shared" si="311"/>
        <v>10000000</v>
      </c>
      <c r="F737" s="164">
        <f t="shared" si="311"/>
        <v>10000000</v>
      </c>
      <c r="G737" s="164">
        <f t="shared" si="309"/>
        <v>9000000</v>
      </c>
      <c r="H737" s="164">
        <f t="shared" si="312"/>
        <v>59000000</v>
      </c>
      <c r="I737" s="164">
        <f t="shared" si="324"/>
        <v>30000000</v>
      </c>
      <c r="J737" s="164">
        <f t="shared" si="324"/>
        <v>10000000</v>
      </c>
      <c r="K737" s="164">
        <f t="shared" si="324"/>
        <v>10000000</v>
      </c>
      <c r="L737" s="164">
        <f t="shared" si="324"/>
        <v>9000000</v>
      </c>
      <c r="M737" s="164">
        <f t="shared" si="313"/>
        <v>0</v>
      </c>
      <c r="N737" s="164">
        <f t="shared" si="325"/>
        <v>0</v>
      </c>
      <c r="O737" s="164">
        <f t="shared" si="325"/>
        <v>0</v>
      </c>
      <c r="P737" s="164">
        <f t="shared" si="325"/>
        <v>0</v>
      </c>
      <c r="Q737" s="164">
        <f t="shared" si="325"/>
        <v>0</v>
      </c>
      <c r="R737" s="164">
        <f t="shared" si="314"/>
        <v>0</v>
      </c>
      <c r="S737" s="164">
        <f t="shared" si="326"/>
        <v>0</v>
      </c>
      <c r="T737" s="164">
        <f t="shared" si="326"/>
        <v>0</v>
      </c>
      <c r="U737" s="164">
        <f t="shared" si="326"/>
        <v>0</v>
      </c>
      <c r="V737" s="164">
        <f t="shared" si="326"/>
        <v>0</v>
      </c>
    </row>
    <row r="738" spans="1:22" ht="16.5" thickTop="1" thickBot="1">
      <c r="A738" s="160" t="s">
        <v>121</v>
      </c>
      <c r="B738" s="170" t="s">
        <v>138</v>
      </c>
      <c r="C738" s="164">
        <f t="shared" si="310"/>
        <v>59000000</v>
      </c>
      <c r="D738" s="164">
        <f t="shared" si="311"/>
        <v>30000000</v>
      </c>
      <c r="E738" s="164">
        <f t="shared" si="311"/>
        <v>10000000</v>
      </c>
      <c r="F738" s="164">
        <f t="shared" si="311"/>
        <v>10000000</v>
      </c>
      <c r="G738" s="164">
        <f t="shared" si="309"/>
        <v>9000000</v>
      </c>
      <c r="H738" s="164">
        <f t="shared" si="312"/>
        <v>59000000</v>
      </c>
      <c r="I738" s="164">
        <f t="shared" si="324"/>
        <v>30000000</v>
      </c>
      <c r="J738" s="164">
        <f t="shared" si="324"/>
        <v>10000000</v>
      </c>
      <c r="K738" s="164">
        <f t="shared" si="324"/>
        <v>10000000</v>
      </c>
      <c r="L738" s="164">
        <f t="shared" si="324"/>
        <v>9000000</v>
      </c>
      <c r="M738" s="164">
        <f t="shared" si="313"/>
        <v>0</v>
      </c>
      <c r="N738" s="164">
        <f t="shared" si="325"/>
        <v>0</v>
      </c>
      <c r="O738" s="164">
        <f t="shared" si="325"/>
        <v>0</v>
      </c>
      <c r="P738" s="164">
        <f t="shared" si="325"/>
        <v>0</v>
      </c>
      <c r="Q738" s="164">
        <f t="shared" si="325"/>
        <v>0</v>
      </c>
      <c r="R738" s="164">
        <f t="shared" si="314"/>
        <v>0</v>
      </c>
      <c r="S738" s="164">
        <f t="shared" si="326"/>
        <v>0</v>
      </c>
      <c r="T738" s="164">
        <f t="shared" si="326"/>
        <v>0</v>
      </c>
      <c r="U738" s="164">
        <f t="shared" si="326"/>
        <v>0</v>
      </c>
      <c r="V738" s="164">
        <f t="shared" si="326"/>
        <v>0</v>
      </c>
    </row>
    <row r="739" spans="1:22" ht="31.5" thickTop="1" thickBot="1">
      <c r="A739" s="160" t="s">
        <v>121</v>
      </c>
      <c r="B739" s="171" t="s">
        <v>140</v>
      </c>
      <c r="C739" s="164">
        <f t="shared" si="310"/>
        <v>59000000</v>
      </c>
      <c r="D739" s="164">
        <f t="shared" si="311"/>
        <v>30000000</v>
      </c>
      <c r="E739" s="164">
        <f t="shared" si="311"/>
        <v>10000000</v>
      </c>
      <c r="F739" s="164">
        <f t="shared" si="311"/>
        <v>10000000</v>
      </c>
      <c r="G739" s="164">
        <f t="shared" si="309"/>
        <v>9000000</v>
      </c>
      <c r="H739" s="164">
        <f t="shared" si="312"/>
        <v>59000000</v>
      </c>
      <c r="I739" s="164">
        <f t="shared" si="324"/>
        <v>30000000</v>
      </c>
      <c r="J739" s="164">
        <f t="shared" si="324"/>
        <v>10000000</v>
      </c>
      <c r="K739" s="164">
        <f t="shared" si="324"/>
        <v>10000000</v>
      </c>
      <c r="L739" s="164">
        <f t="shared" si="324"/>
        <v>9000000</v>
      </c>
      <c r="M739" s="164">
        <f t="shared" si="313"/>
        <v>0</v>
      </c>
      <c r="N739" s="164">
        <f t="shared" si="325"/>
        <v>0</v>
      </c>
      <c r="O739" s="164">
        <f t="shared" si="325"/>
        <v>0</v>
      </c>
      <c r="P739" s="164">
        <f t="shared" si="325"/>
        <v>0</v>
      </c>
      <c r="Q739" s="164">
        <f t="shared" si="325"/>
        <v>0</v>
      </c>
      <c r="R739" s="164">
        <f t="shared" si="314"/>
        <v>0</v>
      </c>
      <c r="S739" s="164">
        <f t="shared" si="326"/>
        <v>0</v>
      </c>
      <c r="T739" s="164">
        <f t="shared" si="326"/>
        <v>0</v>
      </c>
      <c r="U739" s="164">
        <f t="shared" si="326"/>
        <v>0</v>
      </c>
      <c r="V739" s="164">
        <f t="shared" si="326"/>
        <v>0</v>
      </c>
    </row>
    <row r="740" spans="1:22" ht="16.5" thickTop="1" thickBot="1">
      <c r="A740" s="160" t="s">
        <v>121</v>
      </c>
      <c r="B740" s="167" t="s">
        <v>104</v>
      </c>
      <c r="C740" s="164">
        <f t="shared" si="310"/>
        <v>115020000</v>
      </c>
      <c r="D740" s="164">
        <f t="shared" si="311"/>
        <v>75005000</v>
      </c>
      <c r="E740" s="164">
        <f t="shared" si="311"/>
        <v>15005000</v>
      </c>
      <c r="F740" s="164">
        <f t="shared" si="311"/>
        <v>10005000</v>
      </c>
      <c r="G740" s="164">
        <f t="shared" si="309"/>
        <v>15005000</v>
      </c>
      <c r="H740" s="164">
        <f t="shared" si="312"/>
        <v>115020000</v>
      </c>
      <c r="I740" s="164">
        <f>SUM(I748,I783)</f>
        <v>75005000</v>
      </c>
      <c r="J740" s="164">
        <f>SUM(J748,J783)</f>
        <v>15005000</v>
      </c>
      <c r="K740" s="164">
        <f>SUM(K748,K783)</f>
        <v>10005000</v>
      </c>
      <c r="L740" s="164">
        <f>SUM(L748,L783)</f>
        <v>15005000</v>
      </c>
      <c r="M740" s="164">
        <f t="shared" si="313"/>
        <v>0</v>
      </c>
      <c r="N740" s="164">
        <f>SUM(N748,N783)</f>
        <v>0</v>
      </c>
      <c r="O740" s="164">
        <f>SUM(O748,O783)</f>
        <v>0</v>
      </c>
      <c r="P740" s="164">
        <f>SUM(P748,P783)</f>
        <v>0</v>
      </c>
      <c r="Q740" s="164">
        <f>SUM(Q748,Q783)</f>
        <v>0</v>
      </c>
      <c r="R740" s="164">
        <f t="shared" si="314"/>
        <v>0</v>
      </c>
      <c r="S740" s="164">
        <f>SUM(S748,S783)</f>
        <v>0</v>
      </c>
      <c r="T740" s="164">
        <f>SUM(T748,T783)</f>
        <v>0</v>
      </c>
      <c r="U740" s="164">
        <f>SUM(U748,U783)</f>
        <v>0</v>
      </c>
      <c r="V740" s="164">
        <f>SUM(V748,V783)</f>
        <v>0</v>
      </c>
    </row>
    <row r="741" spans="1:22" ht="16.5" thickTop="1" thickBot="1">
      <c r="A741" s="160" t="s">
        <v>121</v>
      </c>
      <c r="B741" s="167" t="s">
        <v>105</v>
      </c>
      <c r="C741" s="164">
        <f t="shared" si="310"/>
        <v>10000</v>
      </c>
      <c r="D741" s="164">
        <f t="shared" si="311"/>
        <v>2500</v>
      </c>
      <c r="E741" s="164">
        <f t="shared" si="311"/>
        <v>2500</v>
      </c>
      <c r="F741" s="164">
        <f t="shared" si="311"/>
        <v>2500</v>
      </c>
      <c r="G741" s="164">
        <f t="shared" si="309"/>
        <v>2500</v>
      </c>
      <c r="H741" s="164">
        <f t="shared" si="312"/>
        <v>10000</v>
      </c>
      <c r="I741" s="164">
        <f t="shared" ref="I741:L743" si="327">SUM(I749)</f>
        <v>2500</v>
      </c>
      <c r="J741" s="164">
        <f t="shared" si="327"/>
        <v>2500</v>
      </c>
      <c r="K741" s="164">
        <f t="shared" si="327"/>
        <v>2500</v>
      </c>
      <c r="L741" s="164">
        <f t="shared" si="327"/>
        <v>2500</v>
      </c>
      <c r="M741" s="164">
        <f t="shared" si="313"/>
        <v>0</v>
      </c>
      <c r="N741" s="164">
        <f t="shared" ref="N741:Q743" si="328">SUM(N749)</f>
        <v>0</v>
      </c>
      <c r="O741" s="164">
        <f t="shared" si="328"/>
        <v>0</v>
      </c>
      <c r="P741" s="164">
        <f t="shared" si="328"/>
        <v>0</v>
      </c>
      <c r="Q741" s="164">
        <f t="shared" si="328"/>
        <v>0</v>
      </c>
      <c r="R741" s="164">
        <f t="shared" si="314"/>
        <v>0</v>
      </c>
      <c r="S741" s="164">
        <f t="shared" ref="S741:V743" si="329">SUM(S749)</f>
        <v>0</v>
      </c>
      <c r="T741" s="164">
        <f t="shared" si="329"/>
        <v>0</v>
      </c>
      <c r="U741" s="164">
        <f t="shared" si="329"/>
        <v>0</v>
      </c>
      <c r="V741" s="164">
        <f t="shared" si="329"/>
        <v>0</v>
      </c>
    </row>
    <row r="742" spans="1:22" ht="31.5" thickTop="1" thickBot="1">
      <c r="A742" s="160" t="s">
        <v>121</v>
      </c>
      <c r="B742" s="168" t="s">
        <v>153</v>
      </c>
      <c r="C742" s="164">
        <f t="shared" si="310"/>
        <v>10000</v>
      </c>
      <c r="D742" s="164">
        <f t="shared" si="311"/>
        <v>2500</v>
      </c>
      <c r="E742" s="164">
        <f t="shared" si="311"/>
        <v>2500</v>
      </c>
      <c r="F742" s="164">
        <f t="shared" si="311"/>
        <v>2500</v>
      </c>
      <c r="G742" s="164">
        <f t="shared" si="309"/>
        <v>2500</v>
      </c>
      <c r="H742" s="164">
        <f t="shared" si="312"/>
        <v>10000</v>
      </c>
      <c r="I742" s="164">
        <f t="shared" si="327"/>
        <v>2500</v>
      </c>
      <c r="J742" s="164">
        <f t="shared" si="327"/>
        <v>2500</v>
      </c>
      <c r="K742" s="164">
        <f t="shared" si="327"/>
        <v>2500</v>
      </c>
      <c r="L742" s="164">
        <f t="shared" si="327"/>
        <v>2500</v>
      </c>
      <c r="M742" s="164">
        <f t="shared" si="313"/>
        <v>0</v>
      </c>
      <c r="N742" s="164">
        <f t="shared" si="328"/>
        <v>0</v>
      </c>
      <c r="O742" s="164">
        <f t="shared" si="328"/>
        <v>0</v>
      </c>
      <c r="P742" s="164">
        <f t="shared" si="328"/>
        <v>0</v>
      </c>
      <c r="Q742" s="164">
        <f t="shared" si="328"/>
        <v>0</v>
      </c>
      <c r="R742" s="164">
        <f t="shared" si="314"/>
        <v>0</v>
      </c>
      <c r="S742" s="164">
        <f t="shared" si="329"/>
        <v>0</v>
      </c>
      <c r="T742" s="164">
        <f t="shared" si="329"/>
        <v>0</v>
      </c>
      <c r="U742" s="164">
        <f t="shared" si="329"/>
        <v>0</v>
      </c>
      <c r="V742" s="164">
        <f t="shared" si="329"/>
        <v>0</v>
      </c>
    </row>
    <row r="743" spans="1:22" ht="16.5" thickTop="1" thickBot="1">
      <c r="A743" s="160" t="s">
        <v>121</v>
      </c>
      <c r="B743" s="166" t="s">
        <v>155</v>
      </c>
      <c r="C743" s="164">
        <f t="shared" si="310"/>
        <v>20000</v>
      </c>
      <c r="D743" s="164">
        <f t="shared" si="311"/>
        <v>5000</v>
      </c>
      <c r="E743" s="164">
        <f t="shared" si="311"/>
        <v>5000</v>
      </c>
      <c r="F743" s="164">
        <f t="shared" si="311"/>
        <v>5000</v>
      </c>
      <c r="G743" s="164">
        <f t="shared" si="309"/>
        <v>5000</v>
      </c>
      <c r="H743" s="164">
        <f t="shared" si="312"/>
        <v>20000</v>
      </c>
      <c r="I743" s="164">
        <f t="shared" si="327"/>
        <v>5000</v>
      </c>
      <c r="J743" s="164">
        <f t="shared" si="327"/>
        <v>5000</v>
      </c>
      <c r="K743" s="164">
        <f t="shared" si="327"/>
        <v>5000</v>
      </c>
      <c r="L743" s="164">
        <f t="shared" si="327"/>
        <v>5000</v>
      </c>
      <c r="M743" s="164">
        <f t="shared" si="313"/>
        <v>0</v>
      </c>
      <c r="N743" s="164">
        <f t="shared" si="328"/>
        <v>0</v>
      </c>
      <c r="O743" s="164">
        <f t="shared" si="328"/>
        <v>0</v>
      </c>
      <c r="P743" s="164">
        <f t="shared" si="328"/>
        <v>0</v>
      </c>
      <c r="Q743" s="164">
        <f t="shared" si="328"/>
        <v>0</v>
      </c>
      <c r="R743" s="164">
        <f t="shared" si="314"/>
        <v>0</v>
      </c>
      <c r="S743" s="164">
        <f t="shared" si="329"/>
        <v>0</v>
      </c>
      <c r="T743" s="164">
        <f t="shared" si="329"/>
        <v>0</v>
      </c>
      <c r="U743" s="164">
        <f t="shared" si="329"/>
        <v>0</v>
      </c>
      <c r="V743" s="164">
        <f t="shared" si="329"/>
        <v>0</v>
      </c>
    </row>
    <row r="744" spans="1:22" ht="16.5" thickTop="1" thickBot="1">
      <c r="A744" s="160" t="s">
        <v>322</v>
      </c>
      <c r="B744" s="166" t="s">
        <v>323</v>
      </c>
      <c r="C744" s="164">
        <f t="shared" si="310"/>
        <v>3160000</v>
      </c>
      <c r="D744" s="164">
        <f t="shared" si="311"/>
        <v>790000</v>
      </c>
      <c r="E744" s="164">
        <f t="shared" si="311"/>
        <v>790000</v>
      </c>
      <c r="F744" s="164">
        <f t="shared" si="311"/>
        <v>790000</v>
      </c>
      <c r="G744" s="164">
        <f t="shared" si="309"/>
        <v>790000</v>
      </c>
      <c r="H744" s="164">
        <f t="shared" si="312"/>
        <v>3160000</v>
      </c>
      <c r="I744" s="164">
        <f>SUM(I745,I751)</f>
        <v>790000</v>
      </c>
      <c r="J744" s="164">
        <f>SUM(J745,J751)</f>
        <v>790000</v>
      </c>
      <c r="K744" s="164">
        <f>SUM(K745,K751)</f>
        <v>790000</v>
      </c>
      <c r="L744" s="164">
        <f>SUM(L745,L751)</f>
        <v>790000</v>
      </c>
      <c r="M744" s="164">
        <f t="shared" si="313"/>
        <v>0</v>
      </c>
      <c r="N744" s="164">
        <f>SUM(N745,N751)</f>
        <v>0</v>
      </c>
      <c r="O744" s="164">
        <f>SUM(O745,O751)</f>
        <v>0</v>
      </c>
      <c r="P744" s="164">
        <f>SUM(P745,P751)</f>
        <v>0</v>
      </c>
      <c r="Q744" s="164">
        <f>SUM(Q745,Q751)</f>
        <v>0</v>
      </c>
      <c r="R744" s="164">
        <f t="shared" si="314"/>
        <v>0</v>
      </c>
      <c r="S744" s="164">
        <f>SUM(S745,S751)</f>
        <v>0</v>
      </c>
      <c r="T744" s="164">
        <f>SUM(T745,T751)</f>
        <v>0</v>
      </c>
      <c r="U744" s="164">
        <f>SUM(U745,U751)</f>
        <v>0</v>
      </c>
      <c r="V744" s="164">
        <f>SUM(V745,V751)</f>
        <v>0</v>
      </c>
    </row>
    <row r="745" spans="1:22" ht="16.5" thickTop="1" thickBot="1">
      <c r="A745" s="160" t="s">
        <v>121</v>
      </c>
      <c r="B745" s="167" t="s">
        <v>99</v>
      </c>
      <c r="C745" s="164">
        <f t="shared" si="310"/>
        <v>3140000</v>
      </c>
      <c r="D745" s="164">
        <f t="shared" si="311"/>
        <v>785000</v>
      </c>
      <c r="E745" s="164">
        <f t="shared" si="311"/>
        <v>785000</v>
      </c>
      <c r="F745" s="164">
        <f t="shared" si="311"/>
        <v>785000</v>
      </c>
      <c r="G745" s="164">
        <f t="shared" si="309"/>
        <v>785000</v>
      </c>
      <c r="H745" s="164">
        <f t="shared" si="312"/>
        <v>3140000</v>
      </c>
      <c r="I745" s="164">
        <f>SUM(I746:I749)</f>
        <v>785000</v>
      </c>
      <c r="J745" s="164">
        <f>SUM(J746:J749)</f>
        <v>785000</v>
      </c>
      <c r="K745" s="164">
        <f>SUM(K746:K749)</f>
        <v>785000</v>
      </c>
      <c r="L745" s="164">
        <f>SUM(L746:L749)</f>
        <v>785000</v>
      </c>
      <c r="M745" s="164">
        <f t="shared" si="313"/>
        <v>0</v>
      </c>
      <c r="N745" s="164">
        <f>SUM(N746:N749)</f>
        <v>0</v>
      </c>
      <c r="O745" s="164">
        <f>SUM(O746:O749)</f>
        <v>0</v>
      </c>
      <c r="P745" s="164">
        <f>SUM(P746:P749)</f>
        <v>0</v>
      </c>
      <c r="Q745" s="164">
        <f>SUM(Q746:Q749)</f>
        <v>0</v>
      </c>
      <c r="R745" s="164">
        <f t="shared" si="314"/>
        <v>0</v>
      </c>
      <c r="S745" s="164">
        <f>SUM(S746:S749)</f>
        <v>0</v>
      </c>
      <c r="T745" s="164">
        <f>SUM(T746:T749)</f>
        <v>0</v>
      </c>
      <c r="U745" s="164">
        <f>SUM(U746:U749)</f>
        <v>0</v>
      </c>
      <c r="V745" s="164">
        <f>SUM(V746:V749)</f>
        <v>0</v>
      </c>
    </row>
    <row r="746" spans="1:22" ht="16.5" thickTop="1" thickBot="1">
      <c r="A746" s="160" t="s">
        <v>121</v>
      </c>
      <c r="B746" s="168" t="s">
        <v>100</v>
      </c>
      <c r="C746" s="164">
        <f t="shared" si="310"/>
        <v>1760000</v>
      </c>
      <c r="D746" s="164">
        <f t="shared" si="311"/>
        <v>440000</v>
      </c>
      <c r="E746" s="164">
        <f t="shared" si="311"/>
        <v>440000</v>
      </c>
      <c r="F746" s="164">
        <f t="shared" si="311"/>
        <v>440000</v>
      </c>
      <c r="G746" s="164">
        <f t="shared" si="309"/>
        <v>440000</v>
      </c>
      <c r="H746" s="164">
        <f t="shared" si="312"/>
        <v>1760000</v>
      </c>
      <c r="I746" s="164">
        <v>440000</v>
      </c>
      <c r="J746" s="164">
        <v>440000</v>
      </c>
      <c r="K746" s="164">
        <v>440000</v>
      </c>
      <c r="L746" s="164">
        <v>440000</v>
      </c>
      <c r="M746" s="164">
        <f t="shared" si="313"/>
        <v>0</v>
      </c>
      <c r="N746" s="164">
        <v>0</v>
      </c>
      <c r="O746" s="164">
        <v>0</v>
      </c>
      <c r="P746" s="164">
        <v>0</v>
      </c>
      <c r="Q746" s="164">
        <v>0</v>
      </c>
      <c r="R746" s="164">
        <f t="shared" si="314"/>
        <v>0</v>
      </c>
      <c r="S746" s="164">
        <v>0</v>
      </c>
      <c r="T746" s="164">
        <v>0</v>
      </c>
      <c r="U746" s="164">
        <v>0</v>
      </c>
      <c r="V746" s="164">
        <v>0</v>
      </c>
    </row>
    <row r="747" spans="1:22" ht="16.5" thickTop="1" thickBot="1">
      <c r="A747" s="160" t="s">
        <v>121</v>
      </c>
      <c r="B747" s="168" t="s">
        <v>101</v>
      </c>
      <c r="C747" s="164">
        <f t="shared" si="310"/>
        <v>1350000</v>
      </c>
      <c r="D747" s="164">
        <f t="shared" si="311"/>
        <v>337500</v>
      </c>
      <c r="E747" s="164">
        <f t="shared" si="311"/>
        <v>337500</v>
      </c>
      <c r="F747" s="164">
        <f t="shared" si="311"/>
        <v>337500</v>
      </c>
      <c r="G747" s="164">
        <f t="shared" si="309"/>
        <v>337500</v>
      </c>
      <c r="H747" s="164">
        <f t="shared" si="312"/>
        <v>1350000</v>
      </c>
      <c r="I747" s="164">
        <v>337500</v>
      </c>
      <c r="J747" s="164">
        <v>337500</v>
      </c>
      <c r="K747" s="164">
        <v>337500</v>
      </c>
      <c r="L747" s="164">
        <v>337500</v>
      </c>
      <c r="M747" s="164">
        <f t="shared" si="313"/>
        <v>0</v>
      </c>
      <c r="N747" s="164">
        <v>0</v>
      </c>
      <c r="O747" s="164">
        <v>0</v>
      </c>
      <c r="P747" s="164">
        <v>0</v>
      </c>
      <c r="Q747" s="164">
        <v>0</v>
      </c>
      <c r="R747" s="164">
        <f t="shared" si="314"/>
        <v>0</v>
      </c>
      <c r="S747" s="164">
        <v>0</v>
      </c>
      <c r="T747" s="164">
        <v>0</v>
      </c>
      <c r="U747" s="164">
        <v>0</v>
      </c>
      <c r="V747" s="164">
        <v>0</v>
      </c>
    </row>
    <row r="748" spans="1:22" ht="16.5" thickTop="1" thickBot="1">
      <c r="A748" s="160" t="s">
        <v>121</v>
      </c>
      <c r="B748" s="168" t="s">
        <v>104</v>
      </c>
      <c r="C748" s="164">
        <f t="shared" si="310"/>
        <v>20000</v>
      </c>
      <c r="D748" s="164">
        <f t="shared" si="311"/>
        <v>5000</v>
      </c>
      <c r="E748" s="164">
        <f t="shared" si="311"/>
        <v>5000</v>
      </c>
      <c r="F748" s="164">
        <f t="shared" si="311"/>
        <v>5000</v>
      </c>
      <c r="G748" s="164">
        <f t="shared" si="309"/>
        <v>5000</v>
      </c>
      <c r="H748" s="164">
        <f t="shared" si="312"/>
        <v>20000</v>
      </c>
      <c r="I748" s="164">
        <v>5000</v>
      </c>
      <c r="J748" s="164">
        <v>5000</v>
      </c>
      <c r="K748" s="164">
        <v>5000</v>
      </c>
      <c r="L748" s="164">
        <v>5000</v>
      </c>
      <c r="M748" s="164">
        <f t="shared" si="313"/>
        <v>0</v>
      </c>
      <c r="N748" s="164">
        <v>0</v>
      </c>
      <c r="O748" s="164">
        <v>0</v>
      </c>
      <c r="P748" s="164">
        <v>0</v>
      </c>
      <c r="Q748" s="164">
        <v>0</v>
      </c>
      <c r="R748" s="164">
        <f t="shared" si="314"/>
        <v>0</v>
      </c>
      <c r="S748" s="164">
        <v>0</v>
      </c>
      <c r="T748" s="164">
        <v>0</v>
      </c>
      <c r="U748" s="164">
        <v>0</v>
      </c>
      <c r="V748" s="164">
        <v>0</v>
      </c>
    </row>
    <row r="749" spans="1:22" ht="16.5" thickTop="1" thickBot="1">
      <c r="A749" s="160" t="s">
        <v>121</v>
      </c>
      <c r="B749" s="168" t="s">
        <v>105</v>
      </c>
      <c r="C749" s="164">
        <f t="shared" si="310"/>
        <v>10000</v>
      </c>
      <c r="D749" s="164">
        <f t="shared" si="311"/>
        <v>2500</v>
      </c>
      <c r="E749" s="164">
        <f t="shared" si="311"/>
        <v>2500</v>
      </c>
      <c r="F749" s="164">
        <f t="shared" si="311"/>
        <v>2500</v>
      </c>
      <c r="G749" s="164">
        <f t="shared" si="309"/>
        <v>2500</v>
      </c>
      <c r="H749" s="164">
        <f t="shared" si="312"/>
        <v>10000</v>
      </c>
      <c r="I749" s="164">
        <f>SUM(I750)</f>
        <v>2500</v>
      </c>
      <c r="J749" s="164">
        <f>SUM(J750)</f>
        <v>2500</v>
      </c>
      <c r="K749" s="164">
        <f>SUM(K750)</f>
        <v>2500</v>
      </c>
      <c r="L749" s="164">
        <f>SUM(L750)</f>
        <v>2500</v>
      </c>
      <c r="M749" s="164">
        <f t="shared" si="313"/>
        <v>0</v>
      </c>
      <c r="N749" s="164">
        <f>SUM(N750)</f>
        <v>0</v>
      </c>
      <c r="O749" s="164">
        <f>SUM(O750)</f>
        <v>0</v>
      </c>
      <c r="P749" s="164">
        <f>SUM(P750)</f>
        <v>0</v>
      </c>
      <c r="Q749" s="164">
        <f>SUM(Q750)</f>
        <v>0</v>
      </c>
      <c r="R749" s="164">
        <f t="shared" si="314"/>
        <v>0</v>
      </c>
      <c r="S749" s="164">
        <f>SUM(S750)</f>
        <v>0</v>
      </c>
      <c r="T749" s="164">
        <f>SUM(T750)</f>
        <v>0</v>
      </c>
      <c r="U749" s="164">
        <f>SUM(U750)</f>
        <v>0</v>
      </c>
      <c r="V749" s="164">
        <f>SUM(V750)</f>
        <v>0</v>
      </c>
    </row>
    <row r="750" spans="1:22" ht="31.5" thickTop="1" thickBot="1">
      <c r="A750" s="160" t="s">
        <v>121</v>
      </c>
      <c r="B750" s="169" t="s">
        <v>153</v>
      </c>
      <c r="C750" s="164">
        <f t="shared" si="310"/>
        <v>10000</v>
      </c>
      <c r="D750" s="164">
        <f t="shared" si="311"/>
        <v>2500</v>
      </c>
      <c r="E750" s="164">
        <f t="shared" si="311"/>
        <v>2500</v>
      </c>
      <c r="F750" s="164">
        <f t="shared" si="311"/>
        <v>2500</v>
      </c>
      <c r="G750" s="164">
        <f t="shared" si="309"/>
        <v>2500</v>
      </c>
      <c r="H750" s="164">
        <f t="shared" si="312"/>
        <v>10000</v>
      </c>
      <c r="I750" s="164">
        <v>2500</v>
      </c>
      <c r="J750" s="164">
        <v>2500</v>
      </c>
      <c r="K750" s="164">
        <v>2500</v>
      </c>
      <c r="L750" s="164">
        <v>2500</v>
      </c>
      <c r="M750" s="164">
        <f t="shared" si="313"/>
        <v>0</v>
      </c>
      <c r="N750" s="164">
        <v>0</v>
      </c>
      <c r="O750" s="164">
        <v>0</v>
      </c>
      <c r="P750" s="164">
        <v>0</v>
      </c>
      <c r="Q750" s="164">
        <v>0</v>
      </c>
      <c r="R750" s="164">
        <f t="shared" si="314"/>
        <v>0</v>
      </c>
      <c r="S750" s="164">
        <v>0</v>
      </c>
      <c r="T750" s="164">
        <v>0</v>
      </c>
      <c r="U750" s="164">
        <v>0</v>
      </c>
      <c r="V750" s="164">
        <v>0</v>
      </c>
    </row>
    <row r="751" spans="1:22" ht="16.5" thickTop="1" thickBot="1">
      <c r="A751" s="160" t="s">
        <v>121</v>
      </c>
      <c r="B751" s="167" t="s">
        <v>155</v>
      </c>
      <c r="C751" s="164">
        <f t="shared" si="310"/>
        <v>20000</v>
      </c>
      <c r="D751" s="164">
        <f t="shared" si="311"/>
        <v>5000</v>
      </c>
      <c r="E751" s="164">
        <f t="shared" si="311"/>
        <v>5000</v>
      </c>
      <c r="F751" s="164">
        <f t="shared" si="311"/>
        <v>5000</v>
      </c>
      <c r="G751" s="164">
        <f t="shared" si="309"/>
        <v>5000</v>
      </c>
      <c r="H751" s="164">
        <f t="shared" si="312"/>
        <v>20000</v>
      </c>
      <c r="I751" s="164">
        <v>5000</v>
      </c>
      <c r="J751" s="164">
        <v>5000</v>
      </c>
      <c r="K751" s="164">
        <v>5000</v>
      </c>
      <c r="L751" s="164">
        <v>5000</v>
      </c>
      <c r="M751" s="164">
        <f t="shared" si="313"/>
        <v>0</v>
      </c>
      <c r="N751" s="164">
        <v>0</v>
      </c>
      <c r="O751" s="164">
        <v>0</v>
      </c>
      <c r="P751" s="164">
        <v>0</v>
      </c>
      <c r="Q751" s="164">
        <v>0</v>
      </c>
      <c r="R751" s="164">
        <f t="shared" si="314"/>
        <v>0</v>
      </c>
      <c r="S751" s="164">
        <v>0</v>
      </c>
      <c r="T751" s="164">
        <v>0</v>
      </c>
      <c r="U751" s="164">
        <v>0</v>
      </c>
      <c r="V751" s="164">
        <v>0</v>
      </c>
    </row>
    <row r="752" spans="1:22" ht="16.5" thickTop="1" thickBot="1">
      <c r="A752" s="160" t="s">
        <v>324</v>
      </c>
      <c r="B752" s="166" t="s">
        <v>325</v>
      </c>
      <c r="C752" s="164">
        <f t="shared" si="310"/>
        <v>54000000</v>
      </c>
      <c r="D752" s="164">
        <f t="shared" si="311"/>
        <v>10740000</v>
      </c>
      <c r="E752" s="164">
        <f t="shared" si="311"/>
        <v>7780000</v>
      </c>
      <c r="F752" s="164">
        <f t="shared" si="311"/>
        <v>16740000</v>
      </c>
      <c r="G752" s="164">
        <f t="shared" si="309"/>
        <v>18740000</v>
      </c>
      <c r="H752" s="164">
        <f t="shared" si="312"/>
        <v>54000000</v>
      </c>
      <c r="I752" s="164">
        <f t="shared" ref="I752:L753" si="330">SUM(I762,I767)</f>
        <v>10740000</v>
      </c>
      <c r="J752" s="164">
        <f t="shared" si="330"/>
        <v>7780000</v>
      </c>
      <c r="K752" s="164">
        <f t="shared" si="330"/>
        <v>16740000</v>
      </c>
      <c r="L752" s="164">
        <f t="shared" si="330"/>
        <v>18740000</v>
      </c>
      <c r="M752" s="164">
        <f t="shared" si="313"/>
        <v>0</v>
      </c>
      <c r="N752" s="164">
        <f t="shared" ref="N752:Q753" si="331">SUM(N762,N767)</f>
        <v>0</v>
      </c>
      <c r="O752" s="164">
        <f t="shared" si="331"/>
        <v>0</v>
      </c>
      <c r="P752" s="164">
        <f t="shared" si="331"/>
        <v>0</v>
      </c>
      <c r="Q752" s="164">
        <f t="shared" si="331"/>
        <v>0</v>
      </c>
      <c r="R752" s="164">
        <f t="shared" si="314"/>
        <v>0</v>
      </c>
      <c r="S752" s="164">
        <f t="shared" ref="S752:V753" si="332">SUM(S762,S767)</f>
        <v>0</v>
      </c>
      <c r="T752" s="164">
        <f t="shared" si="332"/>
        <v>0</v>
      </c>
      <c r="U752" s="164">
        <f t="shared" si="332"/>
        <v>0</v>
      </c>
      <c r="V752" s="164">
        <f t="shared" si="332"/>
        <v>0</v>
      </c>
    </row>
    <row r="753" spans="1:22" ht="16.5" thickTop="1" thickBot="1">
      <c r="A753" s="160" t="s">
        <v>121</v>
      </c>
      <c r="B753" s="167" t="s">
        <v>99</v>
      </c>
      <c r="C753" s="164">
        <f t="shared" si="310"/>
        <v>54000000</v>
      </c>
      <c r="D753" s="164">
        <f t="shared" si="311"/>
        <v>10740000</v>
      </c>
      <c r="E753" s="164">
        <f t="shared" si="311"/>
        <v>7780000</v>
      </c>
      <c r="F753" s="164">
        <f t="shared" si="311"/>
        <v>16740000</v>
      </c>
      <c r="G753" s="164">
        <f t="shared" si="309"/>
        <v>18740000</v>
      </c>
      <c r="H753" s="164">
        <f t="shared" si="312"/>
        <v>54000000</v>
      </c>
      <c r="I753" s="164">
        <f t="shared" si="330"/>
        <v>10740000</v>
      </c>
      <c r="J753" s="164">
        <f t="shared" si="330"/>
        <v>7780000</v>
      </c>
      <c r="K753" s="164">
        <f t="shared" si="330"/>
        <v>16740000</v>
      </c>
      <c r="L753" s="164">
        <f t="shared" si="330"/>
        <v>18740000</v>
      </c>
      <c r="M753" s="164">
        <f t="shared" si="313"/>
        <v>0</v>
      </c>
      <c r="N753" s="164">
        <f t="shared" si="331"/>
        <v>0</v>
      </c>
      <c r="O753" s="164">
        <f t="shared" si="331"/>
        <v>0</v>
      </c>
      <c r="P753" s="164">
        <f t="shared" si="331"/>
        <v>0</v>
      </c>
      <c r="Q753" s="164">
        <f t="shared" si="331"/>
        <v>0</v>
      </c>
      <c r="R753" s="164">
        <f t="shared" si="314"/>
        <v>0</v>
      </c>
      <c r="S753" s="164">
        <f t="shared" si="332"/>
        <v>0</v>
      </c>
      <c r="T753" s="164">
        <f t="shared" si="332"/>
        <v>0</v>
      </c>
      <c r="U753" s="164">
        <f t="shared" si="332"/>
        <v>0</v>
      </c>
      <c r="V753" s="164">
        <f t="shared" si="332"/>
        <v>0</v>
      </c>
    </row>
    <row r="754" spans="1:22" ht="16.5" thickTop="1" thickBot="1">
      <c r="A754" s="160" t="s">
        <v>121</v>
      </c>
      <c r="B754" s="168" t="s">
        <v>101</v>
      </c>
      <c r="C754" s="164">
        <f t="shared" si="310"/>
        <v>2960000</v>
      </c>
      <c r="D754" s="164">
        <f t="shared" si="311"/>
        <v>740000</v>
      </c>
      <c r="E754" s="164">
        <f t="shared" si="311"/>
        <v>740000</v>
      </c>
      <c r="F754" s="164">
        <f t="shared" si="311"/>
        <v>740000</v>
      </c>
      <c r="G754" s="164">
        <f t="shared" si="309"/>
        <v>740000</v>
      </c>
      <c r="H754" s="164">
        <f t="shared" si="312"/>
        <v>2960000</v>
      </c>
      <c r="I754" s="164">
        <f t="shared" ref="I754:L756" si="333">SUM(I764)</f>
        <v>740000</v>
      </c>
      <c r="J754" s="164">
        <f t="shared" si="333"/>
        <v>740000</v>
      </c>
      <c r="K754" s="164">
        <f t="shared" si="333"/>
        <v>740000</v>
      </c>
      <c r="L754" s="164">
        <f t="shared" si="333"/>
        <v>740000</v>
      </c>
      <c r="M754" s="164">
        <f t="shared" si="313"/>
        <v>0</v>
      </c>
      <c r="N754" s="164">
        <f t="shared" ref="N754:Q756" si="334">SUM(N764)</f>
        <v>0</v>
      </c>
      <c r="O754" s="164">
        <f t="shared" si="334"/>
        <v>0</v>
      </c>
      <c r="P754" s="164">
        <f t="shared" si="334"/>
        <v>0</v>
      </c>
      <c r="Q754" s="164">
        <f t="shared" si="334"/>
        <v>0</v>
      </c>
      <c r="R754" s="164">
        <f t="shared" si="314"/>
        <v>0</v>
      </c>
      <c r="S754" s="164">
        <f t="shared" ref="S754:V756" si="335">SUM(S764)</f>
        <v>0</v>
      </c>
      <c r="T754" s="164">
        <f t="shared" si="335"/>
        <v>0</v>
      </c>
      <c r="U754" s="164">
        <f t="shared" si="335"/>
        <v>0</v>
      </c>
      <c r="V754" s="164">
        <f t="shared" si="335"/>
        <v>0</v>
      </c>
    </row>
    <row r="755" spans="1:22" ht="16.5" thickTop="1" thickBot="1">
      <c r="A755" s="160" t="s">
        <v>121</v>
      </c>
      <c r="B755" s="168" t="s">
        <v>103</v>
      </c>
      <c r="C755" s="164">
        <f t="shared" si="310"/>
        <v>42040000</v>
      </c>
      <c r="D755" s="164">
        <f t="shared" si="311"/>
        <v>10000000</v>
      </c>
      <c r="E755" s="164">
        <f t="shared" si="311"/>
        <v>7040000</v>
      </c>
      <c r="F755" s="164">
        <f t="shared" si="311"/>
        <v>11000000</v>
      </c>
      <c r="G755" s="164">
        <f t="shared" si="309"/>
        <v>14000000</v>
      </c>
      <c r="H755" s="164">
        <f t="shared" si="312"/>
        <v>42040000</v>
      </c>
      <c r="I755" s="164">
        <f t="shared" si="333"/>
        <v>10000000</v>
      </c>
      <c r="J755" s="164">
        <f t="shared" si="333"/>
        <v>7040000</v>
      </c>
      <c r="K755" s="164">
        <f t="shared" si="333"/>
        <v>11000000</v>
      </c>
      <c r="L755" s="164">
        <f t="shared" si="333"/>
        <v>14000000</v>
      </c>
      <c r="M755" s="164">
        <f t="shared" si="313"/>
        <v>0</v>
      </c>
      <c r="N755" s="164">
        <f t="shared" si="334"/>
        <v>0</v>
      </c>
      <c r="O755" s="164">
        <f t="shared" si="334"/>
        <v>0</v>
      </c>
      <c r="P755" s="164">
        <f t="shared" si="334"/>
        <v>0</v>
      </c>
      <c r="Q755" s="164">
        <f t="shared" si="334"/>
        <v>0</v>
      </c>
      <c r="R755" s="164">
        <f t="shared" si="314"/>
        <v>0</v>
      </c>
      <c r="S755" s="164">
        <f t="shared" si="335"/>
        <v>0</v>
      </c>
      <c r="T755" s="164">
        <f t="shared" si="335"/>
        <v>0</v>
      </c>
      <c r="U755" s="164">
        <f t="shared" si="335"/>
        <v>0</v>
      </c>
      <c r="V755" s="164">
        <f t="shared" si="335"/>
        <v>0</v>
      </c>
    </row>
    <row r="756" spans="1:22" ht="16.5" thickTop="1" thickBot="1">
      <c r="A756" s="160" t="s">
        <v>121</v>
      </c>
      <c r="B756" s="169" t="s">
        <v>133</v>
      </c>
      <c r="C756" s="164">
        <f t="shared" si="310"/>
        <v>42040000</v>
      </c>
      <c r="D756" s="164">
        <f t="shared" si="311"/>
        <v>10000000</v>
      </c>
      <c r="E756" s="164">
        <f t="shared" si="311"/>
        <v>7040000</v>
      </c>
      <c r="F756" s="164">
        <f t="shared" si="311"/>
        <v>11000000</v>
      </c>
      <c r="G756" s="164">
        <f t="shared" si="309"/>
        <v>14000000</v>
      </c>
      <c r="H756" s="164">
        <f t="shared" si="312"/>
        <v>42040000</v>
      </c>
      <c r="I756" s="164">
        <f t="shared" si="333"/>
        <v>10000000</v>
      </c>
      <c r="J756" s="164">
        <f t="shared" si="333"/>
        <v>7040000</v>
      </c>
      <c r="K756" s="164">
        <f t="shared" si="333"/>
        <v>11000000</v>
      </c>
      <c r="L756" s="164">
        <f t="shared" si="333"/>
        <v>14000000</v>
      </c>
      <c r="M756" s="164">
        <f t="shared" si="313"/>
        <v>0</v>
      </c>
      <c r="N756" s="164">
        <f t="shared" si="334"/>
        <v>0</v>
      </c>
      <c r="O756" s="164">
        <f t="shared" si="334"/>
        <v>0</v>
      </c>
      <c r="P756" s="164">
        <f t="shared" si="334"/>
        <v>0</v>
      </c>
      <c r="Q756" s="164">
        <f t="shared" si="334"/>
        <v>0</v>
      </c>
      <c r="R756" s="164">
        <f t="shared" si="314"/>
        <v>0</v>
      </c>
      <c r="S756" s="164">
        <f t="shared" si="335"/>
        <v>0</v>
      </c>
      <c r="T756" s="164">
        <f t="shared" si="335"/>
        <v>0</v>
      </c>
      <c r="U756" s="164">
        <f t="shared" si="335"/>
        <v>0</v>
      </c>
      <c r="V756" s="164">
        <f t="shared" si="335"/>
        <v>0</v>
      </c>
    </row>
    <row r="757" spans="1:22" ht="16.5" thickTop="1" thickBot="1">
      <c r="A757" s="160" t="s">
        <v>121</v>
      </c>
      <c r="B757" s="168" t="s">
        <v>15</v>
      </c>
      <c r="C757" s="164">
        <f t="shared" si="310"/>
        <v>9000000</v>
      </c>
      <c r="D757" s="164">
        <f t="shared" si="311"/>
        <v>0</v>
      </c>
      <c r="E757" s="164">
        <f t="shared" si="311"/>
        <v>0</v>
      </c>
      <c r="F757" s="164">
        <f t="shared" si="311"/>
        <v>5000000</v>
      </c>
      <c r="G757" s="164">
        <f t="shared" si="309"/>
        <v>4000000</v>
      </c>
      <c r="H757" s="164">
        <f t="shared" si="312"/>
        <v>9000000</v>
      </c>
      <c r="I757" s="164">
        <f t="shared" ref="I757:L761" si="336">SUM(I769)</f>
        <v>0</v>
      </c>
      <c r="J757" s="164">
        <f t="shared" si="336"/>
        <v>0</v>
      </c>
      <c r="K757" s="164">
        <f t="shared" si="336"/>
        <v>5000000</v>
      </c>
      <c r="L757" s="164">
        <f t="shared" si="336"/>
        <v>4000000</v>
      </c>
      <c r="M757" s="164">
        <f t="shared" si="313"/>
        <v>0</v>
      </c>
      <c r="N757" s="164">
        <f t="shared" ref="N757:Q761" si="337">SUM(N769)</f>
        <v>0</v>
      </c>
      <c r="O757" s="164">
        <f t="shared" si="337"/>
        <v>0</v>
      </c>
      <c r="P757" s="164">
        <f t="shared" si="337"/>
        <v>0</v>
      </c>
      <c r="Q757" s="164">
        <f t="shared" si="337"/>
        <v>0</v>
      </c>
      <c r="R757" s="164">
        <f t="shared" si="314"/>
        <v>0</v>
      </c>
      <c r="S757" s="164">
        <f t="shared" ref="S757:V761" si="338">SUM(S769)</f>
        <v>0</v>
      </c>
      <c r="T757" s="164">
        <f t="shared" si="338"/>
        <v>0</v>
      </c>
      <c r="U757" s="164">
        <f t="shared" si="338"/>
        <v>0</v>
      </c>
      <c r="V757" s="164">
        <f t="shared" si="338"/>
        <v>0</v>
      </c>
    </row>
    <row r="758" spans="1:22" ht="16.5" thickTop="1" thickBot="1">
      <c r="A758" s="160" t="s">
        <v>121</v>
      </c>
      <c r="B758" s="169" t="s">
        <v>137</v>
      </c>
      <c r="C758" s="164">
        <f t="shared" si="310"/>
        <v>9000000</v>
      </c>
      <c r="D758" s="164">
        <f t="shared" si="311"/>
        <v>0</v>
      </c>
      <c r="E758" s="164">
        <f t="shared" si="311"/>
        <v>0</v>
      </c>
      <c r="F758" s="164">
        <f t="shared" si="311"/>
        <v>5000000</v>
      </c>
      <c r="G758" s="164">
        <f t="shared" si="309"/>
        <v>4000000</v>
      </c>
      <c r="H758" s="164">
        <f t="shared" si="312"/>
        <v>9000000</v>
      </c>
      <c r="I758" s="164">
        <f t="shared" si="336"/>
        <v>0</v>
      </c>
      <c r="J758" s="164">
        <f t="shared" si="336"/>
        <v>0</v>
      </c>
      <c r="K758" s="164">
        <f t="shared" si="336"/>
        <v>5000000</v>
      </c>
      <c r="L758" s="164">
        <f t="shared" si="336"/>
        <v>4000000</v>
      </c>
      <c r="M758" s="164">
        <f t="shared" si="313"/>
        <v>0</v>
      </c>
      <c r="N758" s="164">
        <f t="shared" si="337"/>
        <v>0</v>
      </c>
      <c r="O758" s="164">
        <f t="shared" si="337"/>
        <v>0</v>
      </c>
      <c r="P758" s="164">
        <f t="shared" si="337"/>
        <v>0</v>
      </c>
      <c r="Q758" s="164">
        <f t="shared" si="337"/>
        <v>0</v>
      </c>
      <c r="R758" s="164">
        <f t="shared" si="314"/>
        <v>0</v>
      </c>
      <c r="S758" s="164">
        <f t="shared" si="338"/>
        <v>0</v>
      </c>
      <c r="T758" s="164">
        <f t="shared" si="338"/>
        <v>0</v>
      </c>
      <c r="U758" s="164">
        <f t="shared" si="338"/>
        <v>0</v>
      </c>
      <c r="V758" s="164">
        <f t="shared" si="338"/>
        <v>0</v>
      </c>
    </row>
    <row r="759" spans="1:22" ht="16.5" thickTop="1" thickBot="1">
      <c r="A759" s="160" t="s">
        <v>121</v>
      </c>
      <c r="B759" s="170" t="s">
        <v>135</v>
      </c>
      <c r="C759" s="164">
        <f t="shared" si="310"/>
        <v>9000000</v>
      </c>
      <c r="D759" s="164">
        <f t="shared" si="311"/>
        <v>0</v>
      </c>
      <c r="E759" s="164">
        <f t="shared" si="311"/>
        <v>0</v>
      </c>
      <c r="F759" s="164">
        <f t="shared" si="311"/>
        <v>5000000</v>
      </c>
      <c r="G759" s="164">
        <f t="shared" si="309"/>
        <v>4000000</v>
      </c>
      <c r="H759" s="164">
        <f t="shared" si="312"/>
        <v>9000000</v>
      </c>
      <c r="I759" s="164">
        <f t="shared" si="336"/>
        <v>0</v>
      </c>
      <c r="J759" s="164">
        <f t="shared" si="336"/>
        <v>0</v>
      </c>
      <c r="K759" s="164">
        <f t="shared" si="336"/>
        <v>5000000</v>
      </c>
      <c r="L759" s="164">
        <f t="shared" si="336"/>
        <v>4000000</v>
      </c>
      <c r="M759" s="164">
        <f t="shared" si="313"/>
        <v>0</v>
      </c>
      <c r="N759" s="164">
        <f t="shared" si="337"/>
        <v>0</v>
      </c>
      <c r="O759" s="164">
        <f t="shared" si="337"/>
        <v>0</v>
      </c>
      <c r="P759" s="164">
        <f t="shared" si="337"/>
        <v>0</v>
      </c>
      <c r="Q759" s="164">
        <f t="shared" si="337"/>
        <v>0</v>
      </c>
      <c r="R759" s="164">
        <f t="shared" si="314"/>
        <v>0</v>
      </c>
      <c r="S759" s="164">
        <f t="shared" si="338"/>
        <v>0</v>
      </c>
      <c r="T759" s="164">
        <f t="shared" si="338"/>
        <v>0</v>
      </c>
      <c r="U759" s="164">
        <f t="shared" si="338"/>
        <v>0</v>
      </c>
      <c r="V759" s="164">
        <f t="shared" si="338"/>
        <v>0</v>
      </c>
    </row>
    <row r="760" spans="1:22" ht="16.5" thickTop="1" thickBot="1">
      <c r="A760" s="160" t="s">
        <v>121</v>
      </c>
      <c r="B760" s="171" t="s">
        <v>138</v>
      </c>
      <c r="C760" s="164">
        <f t="shared" si="310"/>
        <v>9000000</v>
      </c>
      <c r="D760" s="164">
        <f t="shared" si="311"/>
        <v>0</v>
      </c>
      <c r="E760" s="164">
        <f t="shared" si="311"/>
        <v>0</v>
      </c>
      <c r="F760" s="164">
        <f t="shared" si="311"/>
        <v>5000000</v>
      </c>
      <c r="G760" s="164">
        <f t="shared" si="309"/>
        <v>4000000</v>
      </c>
      <c r="H760" s="164">
        <f t="shared" si="312"/>
        <v>9000000</v>
      </c>
      <c r="I760" s="164">
        <f t="shared" si="336"/>
        <v>0</v>
      </c>
      <c r="J760" s="164">
        <f t="shared" si="336"/>
        <v>0</v>
      </c>
      <c r="K760" s="164">
        <f t="shared" si="336"/>
        <v>5000000</v>
      </c>
      <c r="L760" s="164">
        <f t="shared" si="336"/>
        <v>4000000</v>
      </c>
      <c r="M760" s="164">
        <f t="shared" si="313"/>
        <v>0</v>
      </c>
      <c r="N760" s="164">
        <f t="shared" si="337"/>
        <v>0</v>
      </c>
      <c r="O760" s="164">
        <f t="shared" si="337"/>
        <v>0</v>
      </c>
      <c r="P760" s="164">
        <f t="shared" si="337"/>
        <v>0</v>
      </c>
      <c r="Q760" s="164">
        <f t="shared" si="337"/>
        <v>0</v>
      </c>
      <c r="R760" s="164">
        <f t="shared" si="314"/>
        <v>0</v>
      </c>
      <c r="S760" s="164">
        <f t="shared" si="338"/>
        <v>0</v>
      </c>
      <c r="T760" s="164">
        <f t="shared" si="338"/>
        <v>0</v>
      </c>
      <c r="U760" s="164">
        <f t="shared" si="338"/>
        <v>0</v>
      </c>
      <c r="V760" s="164">
        <f t="shared" si="338"/>
        <v>0</v>
      </c>
    </row>
    <row r="761" spans="1:22" ht="31.5" thickTop="1" thickBot="1">
      <c r="A761" s="160" t="s">
        <v>121</v>
      </c>
      <c r="B761" s="172" t="s">
        <v>140</v>
      </c>
      <c r="C761" s="164">
        <f t="shared" si="310"/>
        <v>9000000</v>
      </c>
      <c r="D761" s="164">
        <f t="shared" si="311"/>
        <v>0</v>
      </c>
      <c r="E761" s="164">
        <f t="shared" si="311"/>
        <v>0</v>
      </c>
      <c r="F761" s="164">
        <f t="shared" si="311"/>
        <v>5000000</v>
      </c>
      <c r="G761" s="164">
        <f t="shared" si="309"/>
        <v>4000000</v>
      </c>
      <c r="H761" s="164">
        <f t="shared" si="312"/>
        <v>9000000</v>
      </c>
      <c r="I761" s="164">
        <f t="shared" si="336"/>
        <v>0</v>
      </c>
      <c r="J761" s="164">
        <f t="shared" si="336"/>
        <v>0</v>
      </c>
      <c r="K761" s="164">
        <f t="shared" si="336"/>
        <v>5000000</v>
      </c>
      <c r="L761" s="164">
        <f t="shared" si="336"/>
        <v>4000000</v>
      </c>
      <c r="M761" s="164">
        <f t="shared" si="313"/>
        <v>0</v>
      </c>
      <c r="N761" s="164">
        <f t="shared" si="337"/>
        <v>0</v>
      </c>
      <c r="O761" s="164">
        <f t="shared" si="337"/>
        <v>0</v>
      </c>
      <c r="P761" s="164">
        <f t="shared" si="337"/>
        <v>0</v>
      </c>
      <c r="Q761" s="164">
        <f t="shared" si="337"/>
        <v>0</v>
      </c>
      <c r="R761" s="164">
        <f t="shared" si="314"/>
        <v>0</v>
      </c>
      <c r="S761" s="164">
        <f t="shared" si="338"/>
        <v>0</v>
      </c>
      <c r="T761" s="164">
        <f t="shared" si="338"/>
        <v>0</v>
      </c>
      <c r="U761" s="164">
        <f t="shared" si="338"/>
        <v>0</v>
      </c>
      <c r="V761" s="164">
        <f t="shared" si="338"/>
        <v>0</v>
      </c>
    </row>
    <row r="762" spans="1:22" ht="16.5" thickTop="1" thickBot="1">
      <c r="A762" s="160" t="s">
        <v>326</v>
      </c>
      <c r="B762" s="167" t="s">
        <v>327</v>
      </c>
      <c r="C762" s="164">
        <f t="shared" si="310"/>
        <v>45000000</v>
      </c>
      <c r="D762" s="164">
        <f t="shared" si="311"/>
        <v>10740000</v>
      </c>
      <c r="E762" s="164">
        <f t="shared" si="311"/>
        <v>7780000</v>
      </c>
      <c r="F762" s="164">
        <f t="shared" si="311"/>
        <v>11740000</v>
      </c>
      <c r="G762" s="164">
        <f t="shared" si="309"/>
        <v>14740000</v>
      </c>
      <c r="H762" s="164">
        <f t="shared" si="312"/>
        <v>45000000</v>
      </c>
      <c r="I762" s="164">
        <f>SUM(I763)</f>
        <v>10740000</v>
      </c>
      <c r="J762" s="164">
        <f>SUM(J763)</f>
        <v>7780000</v>
      </c>
      <c r="K762" s="164">
        <f>SUM(K763)</f>
        <v>11740000</v>
      </c>
      <c r="L762" s="164">
        <f>SUM(L763)</f>
        <v>14740000</v>
      </c>
      <c r="M762" s="164">
        <f t="shared" si="313"/>
        <v>0</v>
      </c>
      <c r="N762" s="164">
        <f>SUM(N763)</f>
        <v>0</v>
      </c>
      <c r="O762" s="164">
        <f>SUM(O763)</f>
        <v>0</v>
      </c>
      <c r="P762" s="164">
        <f>SUM(P763)</f>
        <v>0</v>
      </c>
      <c r="Q762" s="164">
        <f>SUM(Q763)</f>
        <v>0</v>
      </c>
      <c r="R762" s="164">
        <f t="shared" si="314"/>
        <v>0</v>
      </c>
      <c r="S762" s="164">
        <f>SUM(S763)</f>
        <v>0</v>
      </c>
      <c r="T762" s="164">
        <f>SUM(T763)</f>
        <v>0</v>
      </c>
      <c r="U762" s="164">
        <f>SUM(U763)</f>
        <v>0</v>
      </c>
      <c r="V762" s="164">
        <f>SUM(V763)</f>
        <v>0</v>
      </c>
    </row>
    <row r="763" spans="1:22" ht="16.5" thickTop="1" thickBot="1">
      <c r="A763" s="160" t="s">
        <v>121</v>
      </c>
      <c r="B763" s="168" t="s">
        <v>99</v>
      </c>
      <c r="C763" s="164">
        <f t="shared" si="310"/>
        <v>45000000</v>
      </c>
      <c r="D763" s="164">
        <f t="shared" si="311"/>
        <v>10740000</v>
      </c>
      <c r="E763" s="164">
        <f t="shared" si="311"/>
        <v>7780000</v>
      </c>
      <c r="F763" s="164">
        <f t="shared" si="311"/>
        <v>11740000</v>
      </c>
      <c r="G763" s="164">
        <f t="shared" si="309"/>
        <v>14740000</v>
      </c>
      <c r="H763" s="164">
        <f t="shared" si="312"/>
        <v>45000000</v>
      </c>
      <c r="I763" s="164">
        <f>SUM(I764:I765)</f>
        <v>10740000</v>
      </c>
      <c r="J763" s="164">
        <f>SUM(J764:J765)</f>
        <v>7780000</v>
      </c>
      <c r="K763" s="164">
        <f>SUM(K764:K765)</f>
        <v>11740000</v>
      </c>
      <c r="L763" s="164">
        <f>SUM(L764:L765)</f>
        <v>14740000</v>
      </c>
      <c r="M763" s="164">
        <f t="shared" si="313"/>
        <v>0</v>
      </c>
      <c r="N763" s="164">
        <f>SUM(N764:N765)</f>
        <v>0</v>
      </c>
      <c r="O763" s="164">
        <f>SUM(O764:O765)</f>
        <v>0</v>
      </c>
      <c r="P763" s="164">
        <f>SUM(P764:P765)</f>
        <v>0</v>
      </c>
      <c r="Q763" s="164">
        <f>SUM(Q764:Q765)</f>
        <v>0</v>
      </c>
      <c r="R763" s="164">
        <f t="shared" si="314"/>
        <v>0</v>
      </c>
      <c r="S763" s="164">
        <f>SUM(S764:S765)</f>
        <v>0</v>
      </c>
      <c r="T763" s="164">
        <f>SUM(T764:T765)</f>
        <v>0</v>
      </c>
      <c r="U763" s="164">
        <f>SUM(U764:U765)</f>
        <v>0</v>
      </c>
      <c r="V763" s="164">
        <f>SUM(V764:V765)</f>
        <v>0</v>
      </c>
    </row>
    <row r="764" spans="1:22" ht="16.5" thickTop="1" thickBot="1">
      <c r="A764" s="160" t="s">
        <v>121</v>
      </c>
      <c r="B764" s="169" t="s">
        <v>101</v>
      </c>
      <c r="C764" s="164">
        <f t="shared" si="310"/>
        <v>2960000</v>
      </c>
      <c r="D764" s="164">
        <f t="shared" si="311"/>
        <v>740000</v>
      </c>
      <c r="E764" s="164">
        <f t="shared" si="311"/>
        <v>740000</v>
      </c>
      <c r="F764" s="164">
        <f t="shared" si="311"/>
        <v>740000</v>
      </c>
      <c r="G764" s="164">
        <f t="shared" si="309"/>
        <v>740000</v>
      </c>
      <c r="H764" s="164">
        <f t="shared" si="312"/>
        <v>2960000</v>
      </c>
      <c r="I764" s="164">
        <v>740000</v>
      </c>
      <c r="J764" s="164">
        <v>740000</v>
      </c>
      <c r="K764" s="164">
        <v>740000</v>
      </c>
      <c r="L764" s="164">
        <v>740000</v>
      </c>
      <c r="M764" s="164">
        <f t="shared" si="313"/>
        <v>0</v>
      </c>
      <c r="N764" s="164">
        <v>0</v>
      </c>
      <c r="O764" s="164">
        <v>0</v>
      </c>
      <c r="P764" s="164">
        <v>0</v>
      </c>
      <c r="Q764" s="164">
        <v>0</v>
      </c>
      <c r="R764" s="164">
        <f t="shared" si="314"/>
        <v>0</v>
      </c>
      <c r="S764" s="164">
        <v>0</v>
      </c>
      <c r="T764" s="164">
        <v>0</v>
      </c>
      <c r="U764" s="164">
        <v>0</v>
      </c>
      <c r="V764" s="164">
        <v>0</v>
      </c>
    </row>
    <row r="765" spans="1:22" ht="16.5" thickTop="1" thickBot="1">
      <c r="A765" s="160" t="s">
        <v>121</v>
      </c>
      <c r="B765" s="169" t="s">
        <v>103</v>
      </c>
      <c r="C765" s="164">
        <f t="shared" si="310"/>
        <v>42040000</v>
      </c>
      <c r="D765" s="164">
        <f t="shared" si="311"/>
        <v>10000000</v>
      </c>
      <c r="E765" s="164">
        <f t="shared" si="311"/>
        <v>7040000</v>
      </c>
      <c r="F765" s="164">
        <f t="shared" si="311"/>
        <v>11000000</v>
      </c>
      <c r="G765" s="164">
        <f t="shared" si="309"/>
        <v>14000000</v>
      </c>
      <c r="H765" s="164">
        <f t="shared" si="312"/>
        <v>42040000</v>
      </c>
      <c r="I765" s="164">
        <f>SUM(I766)</f>
        <v>10000000</v>
      </c>
      <c r="J765" s="164">
        <f>SUM(J766)</f>
        <v>7040000</v>
      </c>
      <c r="K765" s="164">
        <f>SUM(K766)</f>
        <v>11000000</v>
      </c>
      <c r="L765" s="164">
        <f>SUM(L766)</f>
        <v>14000000</v>
      </c>
      <c r="M765" s="164">
        <f t="shared" si="313"/>
        <v>0</v>
      </c>
      <c r="N765" s="164">
        <f>SUM(N766)</f>
        <v>0</v>
      </c>
      <c r="O765" s="164">
        <f>SUM(O766)</f>
        <v>0</v>
      </c>
      <c r="P765" s="164">
        <f>SUM(P766)</f>
        <v>0</v>
      </c>
      <c r="Q765" s="164">
        <f>SUM(Q766)</f>
        <v>0</v>
      </c>
      <c r="R765" s="164">
        <f t="shared" si="314"/>
        <v>0</v>
      </c>
      <c r="S765" s="164">
        <f>SUM(S766)</f>
        <v>0</v>
      </c>
      <c r="T765" s="164">
        <f>SUM(T766)</f>
        <v>0</v>
      </c>
      <c r="U765" s="164">
        <f>SUM(U766)</f>
        <v>0</v>
      </c>
      <c r="V765" s="164">
        <f>SUM(V766)</f>
        <v>0</v>
      </c>
    </row>
    <row r="766" spans="1:22" ht="16.5" thickTop="1" thickBot="1">
      <c r="A766" s="160" t="s">
        <v>121</v>
      </c>
      <c r="B766" s="170" t="s">
        <v>133</v>
      </c>
      <c r="C766" s="164">
        <f t="shared" si="310"/>
        <v>42040000</v>
      </c>
      <c r="D766" s="164">
        <f t="shared" si="311"/>
        <v>10000000</v>
      </c>
      <c r="E766" s="164">
        <f t="shared" si="311"/>
        <v>7040000</v>
      </c>
      <c r="F766" s="164">
        <f t="shared" si="311"/>
        <v>11000000</v>
      </c>
      <c r="G766" s="164">
        <f t="shared" si="309"/>
        <v>14000000</v>
      </c>
      <c r="H766" s="164">
        <f t="shared" si="312"/>
        <v>42040000</v>
      </c>
      <c r="I766" s="164">
        <v>10000000</v>
      </c>
      <c r="J766" s="164">
        <v>7040000</v>
      </c>
      <c r="K766" s="164">
        <v>11000000</v>
      </c>
      <c r="L766" s="164">
        <v>14000000</v>
      </c>
      <c r="M766" s="164">
        <f t="shared" si="313"/>
        <v>0</v>
      </c>
      <c r="N766" s="164">
        <v>0</v>
      </c>
      <c r="O766" s="164">
        <v>0</v>
      </c>
      <c r="P766" s="164">
        <v>0</v>
      </c>
      <c r="Q766" s="164">
        <v>0</v>
      </c>
      <c r="R766" s="164">
        <f t="shared" si="314"/>
        <v>0</v>
      </c>
      <c r="S766" s="164">
        <v>0</v>
      </c>
      <c r="T766" s="164">
        <v>0</v>
      </c>
      <c r="U766" s="164">
        <v>0</v>
      </c>
      <c r="V766" s="164">
        <v>0</v>
      </c>
    </row>
    <row r="767" spans="1:22" ht="16.5" thickTop="1" thickBot="1">
      <c r="A767" s="160" t="s">
        <v>328</v>
      </c>
      <c r="B767" s="167" t="s">
        <v>329</v>
      </c>
      <c r="C767" s="164">
        <f t="shared" si="310"/>
        <v>9000000</v>
      </c>
      <c r="D767" s="164">
        <f t="shared" si="311"/>
        <v>0</v>
      </c>
      <c r="E767" s="164">
        <f t="shared" si="311"/>
        <v>0</v>
      </c>
      <c r="F767" s="164">
        <f t="shared" si="311"/>
        <v>5000000</v>
      </c>
      <c r="G767" s="164">
        <f t="shared" si="309"/>
        <v>4000000</v>
      </c>
      <c r="H767" s="164">
        <f t="shared" si="312"/>
        <v>9000000</v>
      </c>
      <c r="I767" s="164">
        <f t="shared" ref="I767:L772" si="339">SUM(I768)</f>
        <v>0</v>
      </c>
      <c r="J767" s="164">
        <f t="shared" si="339"/>
        <v>0</v>
      </c>
      <c r="K767" s="164">
        <f t="shared" si="339"/>
        <v>5000000</v>
      </c>
      <c r="L767" s="164">
        <f t="shared" si="339"/>
        <v>4000000</v>
      </c>
      <c r="M767" s="164">
        <f t="shared" si="313"/>
        <v>0</v>
      </c>
      <c r="N767" s="164">
        <f t="shared" ref="N767:Q772" si="340">SUM(N768)</f>
        <v>0</v>
      </c>
      <c r="O767" s="164">
        <f t="shared" si="340"/>
        <v>0</v>
      </c>
      <c r="P767" s="164">
        <f t="shared" si="340"/>
        <v>0</v>
      </c>
      <c r="Q767" s="164">
        <f t="shared" si="340"/>
        <v>0</v>
      </c>
      <c r="R767" s="164">
        <f t="shared" si="314"/>
        <v>0</v>
      </c>
      <c r="S767" s="164">
        <f t="shared" ref="S767:V772" si="341">SUM(S768)</f>
        <v>0</v>
      </c>
      <c r="T767" s="164">
        <f t="shared" si="341"/>
        <v>0</v>
      </c>
      <c r="U767" s="164">
        <f t="shared" si="341"/>
        <v>0</v>
      </c>
      <c r="V767" s="164">
        <f t="shared" si="341"/>
        <v>0</v>
      </c>
    </row>
    <row r="768" spans="1:22" ht="16.5" thickTop="1" thickBot="1">
      <c r="A768" s="160" t="s">
        <v>121</v>
      </c>
      <c r="B768" s="168" t="s">
        <v>99</v>
      </c>
      <c r="C768" s="164">
        <f t="shared" si="310"/>
        <v>9000000</v>
      </c>
      <c r="D768" s="164">
        <f t="shared" si="311"/>
        <v>0</v>
      </c>
      <c r="E768" s="164">
        <f t="shared" si="311"/>
        <v>0</v>
      </c>
      <c r="F768" s="164">
        <f t="shared" si="311"/>
        <v>5000000</v>
      </c>
      <c r="G768" s="164">
        <f t="shared" si="309"/>
        <v>4000000</v>
      </c>
      <c r="H768" s="164">
        <f t="shared" si="312"/>
        <v>9000000</v>
      </c>
      <c r="I768" s="164">
        <f t="shared" si="339"/>
        <v>0</v>
      </c>
      <c r="J768" s="164">
        <f t="shared" si="339"/>
        <v>0</v>
      </c>
      <c r="K768" s="164">
        <f t="shared" si="339"/>
        <v>5000000</v>
      </c>
      <c r="L768" s="164">
        <f t="shared" si="339"/>
        <v>4000000</v>
      </c>
      <c r="M768" s="164">
        <f t="shared" si="313"/>
        <v>0</v>
      </c>
      <c r="N768" s="164">
        <f t="shared" si="340"/>
        <v>0</v>
      </c>
      <c r="O768" s="164">
        <f t="shared" si="340"/>
        <v>0</v>
      </c>
      <c r="P768" s="164">
        <f t="shared" si="340"/>
        <v>0</v>
      </c>
      <c r="Q768" s="164">
        <f t="shared" si="340"/>
        <v>0</v>
      </c>
      <c r="R768" s="164">
        <f t="shared" si="314"/>
        <v>0</v>
      </c>
      <c r="S768" s="164">
        <f t="shared" si="341"/>
        <v>0</v>
      </c>
      <c r="T768" s="164">
        <f t="shared" si="341"/>
        <v>0</v>
      </c>
      <c r="U768" s="164">
        <f t="shared" si="341"/>
        <v>0</v>
      </c>
      <c r="V768" s="164">
        <f t="shared" si="341"/>
        <v>0</v>
      </c>
    </row>
    <row r="769" spans="1:22" ht="16.5" thickTop="1" thickBot="1">
      <c r="A769" s="160" t="s">
        <v>121</v>
      </c>
      <c r="B769" s="169" t="s">
        <v>15</v>
      </c>
      <c r="C769" s="164">
        <f t="shared" si="310"/>
        <v>9000000</v>
      </c>
      <c r="D769" s="164">
        <f t="shared" si="311"/>
        <v>0</v>
      </c>
      <c r="E769" s="164">
        <f t="shared" si="311"/>
        <v>0</v>
      </c>
      <c r="F769" s="164">
        <f t="shared" si="311"/>
        <v>5000000</v>
      </c>
      <c r="G769" s="164">
        <f t="shared" si="309"/>
        <v>4000000</v>
      </c>
      <c r="H769" s="164">
        <f t="shared" si="312"/>
        <v>9000000</v>
      </c>
      <c r="I769" s="164">
        <f t="shared" si="339"/>
        <v>0</v>
      </c>
      <c r="J769" s="164">
        <f t="shared" si="339"/>
        <v>0</v>
      </c>
      <c r="K769" s="164">
        <f t="shared" si="339"/>
        <v>5000000</v>
      </c>
      <c r="L769" s="164">
        <f t="shared" si="339"/>
        <v>4000000</v>
      </c>
      <c r="M769" s="164">
        <f t="shared" si="313"/>
        <v>0</v>
      </c>
      <c r="N769" s="164">
        <f t="shared" si="340"/>
        <v>0</v>
      </c>
      <c r="O769" s="164">
        <f t="shared" si="340"/>
        <v>0</v>
      </c>
      <c r="P769" s="164">
        <f t="shared" si="340"/>
        <v>0</v>
      </c>
      <c r="Q769" s="164">
        <f t="shared" si="340"/>
        <v>0</v>
      </c>
      <c r="R769" s="164">
        <f t="shared" si="314"/>
        <v>0</v>
      </c>
      <c r="S769" s="164">
        <f t="shared" si="341"/>
        <v>0</v>
      </c>
      <c r="T769" s="164">
        <f t="shared" si="341"/>
        <v>0</v>
      </c>
      <c r="U769" s="164">
        <f t="shared" si="341"/>
        <v>0</v>
      </c>
      <c r="V769" s="164">
        <f t="shared" si="341"/>
        <v>0</v>
      </c>
    </row>
    <row r="770" spans="1:22" ht="16.5" thickTop="1" thickBot="1">
      <c r="A770" s="160" t="s">
        <v>121</v>
      </c>
      <c r="B770" s="170" t="s">
        <v>137</v>
      </c>
      <c r="C770" s="164">
        <f t="shared" si="310"/>
        <v>9000000</v>
      </c>
      <c r="D770" s="164">
        <f t="shared" si="311"/>
        <v>0</v>
      </c>
      <c r="E770" s="164">
        <f t="shared" si="311"/>
        <v>0</v>
      </c>
      <c r="F770" s="164">
        <f t="shared" si="311"/>
        <v>5000000</v>
      </c>
      <c r="G770" s="164">
        <f t="shared" si="309"/>
        <v>4000000</v>
      </c>
      <c r="H770" s="164">
        <f t="shared" si="312"/>
        <v>9000000</v>
      </c>
      <c r="I770" s="164">
        <f t="shared" si="339"/>
        <v>0</v>
      </c>
      <c r="J770" s="164">
        <f t="shared" si="339"/>
        <v>0</v>
      </c>
      <c r="K770" s="164">
        <f t="shared" si="339"/>
        <v>5000000</v>
      </c>
      <c r="L770" s="164">
        <f t="shared" si="339"/>
        <v>4000000</v>
      </c>
      <c r="M770" s="164">
        <f t="shared" si="313"/>
        <v>0</v>
      </c>
      <c r="N770" s="164">
        <f t="shared" si="340"/>
        <v>0</v>
      </c>
      <c r="O770" s="164">
        <f t="shared" si="340"/>
        <v>0</v>
      </c>
      <c r="P770" s="164">
        <f t="shared" si="340"/>
        <v>0</v>
      </c>
      <c r="Q770" s="164">
        <f t="shared" si="340"/>
        <v>0</v>
      </c>
      <c r="R770" s="164">
        <f t="shared" si="314"/>
        <v>0</v>
      </c>
      <c r="S770" s="164">
        <f t="shared" si="341"/>
        <v>0</v>
      </c>
      <c r="T770" s="164">
        <f t="shared" si="341"/>
        <v>0</v>
      </c>
      <c r="U770" s="164">
        <f t="shared" si="341"/>
        <v>0</v>
      </c>
      <c r="V770" s="164">
        <f t="shared" si="341"/>
        <v>0</v>
      </c>
    </row>
    <row r="771" spans="1:22" ht="16.5" thickTop="1" thickBot="1">
      <c r="A771" s="160" t="s">
        <v>121</v>
      </c>
      <c r="B771" s="171" t="s">
        <v>135</v>
      </c>
      <c r="C771" s="164">
        <f t="shared" si="310"/>
        <v>9000000</v>
      </c>
      <c r="D771" s="164">
        <f t="shared" si="311"/>
        <v>0</v>
      </c>
      <c r="E771" s="164">
        <f t="shared" si="311"/>
        <v>0</v>
      </c>
      <c r="F771" s="164">
        <f t="shared" si="311"/>
        <v>5000000</v>
      </c>
      <c r="G771" s="164">
        <f t="shared" si="309"/>
        <v>4000000</v>
      </c>
      <c r="H771" s="164">
        <f t="shared" si="312"/>
        <v>9000000</v>
      </c>
      <c r="I771" s="164">
        <f t="shared" si="339"/>
        <v>0</v>
      </c>
      <c r="J771" s="164">
        <f t="shared" si="339"/>
        <v>0</v>
      </c>
      <c r="K771" s="164">
        <f t="shared" si="339"/>
        <v>5000000</v>
      </c>
      <c r="L771" s="164">
        <f t="shared" si="339"/>
        <v>4000000</v>
      </c>
      <c r="M771" s="164">
        <f t="shared" si="313"/>
        <v>0</v>
      </c>
      <c r="N771" s="164">
        <f t="shared" si="340"/>
        <v>0</v>
      </c>
      <c r="O771" s="164">
        <f t="shared" si="340"/>
        <v>0</v>
      </c>
      <c r="P771" s="164">
        <f t="shared" si="340"/>
        <v>0</v>
      </c>
      <c r="Q771" s="164">
        <f t="shared" si="340"/>
        <v>0</v>
      </c>
      <c r="R771" s="164">
        <f t="shared" si="314"/>
        <v>0</v>
      </c>
      <c r="S771" s="164">
        <f t="shared" si="341"/>
        <v>0</v>
      </c>
      <c r="T771" s="164">
        <f t="shared" si="341"/>
        <v>0</v>
      </c>
      <c r="U771" s="164">
        <f t="shared" si="341"/>
        <v>0</v>
      </c>
      <c r="V771" s="164">
        <f t="shared" si="341"/>
        <v>0</v>
      </c>
    </row>
    <row r="772" spans="1:22" ht="16.5" thickTop="1" thickBot="1">
      <c r="A772" s="160" t="s">
        <v>121</v>
      </c>
      <c r="B772" s="172" t="s">
        <v>138</v>
      </c>
      <c r="C772" s="164">
        <f t="shared" si="310"/>
        <v>9000000</v>
      </c>
      <c r="D772" s="164">
        <f t="shared" si="311"/>
        <v>0</v>
      </c>
      <c r="E772" s="164">
        <f t="shared" si="311"/>
        <v>0</v>
      </c>
      <c r="F772" s="164">
        <f t="shared" si="311"/>
        <v>5000000</v>
      </c>
      <c r="G772" s="164">
        <f t="shared" si="309"/>
        <v>4000000</v>
      </c>
      <c r="H772" s="164">
        <f t="shared" si="312"/>
        <v>9000000</v>
      </c>
      <c r="I772" s="164">
        <f t="shared" si="339"/>
        <v>0</v>
      </c>
      <c r="J772" s="164">
        <f t="shared" si="339"/>
        <v>0</v>
      </c>
      <c r="K772" s="164">
        <f t="shared" si="339"/>
        <v>5000000</v>
      </c>
      <c r="L772" s="164">
        <f t="shared" si="339"/>
        <v>4000000</v>
      </c>
      <c r="M772" s="164">
        <f t="shared" si="313"/>
        <v>0</v>
      </c>
      <c r="N772" s="164">
        <f t="shared" si="340"/>
        <v>0</v>
      </c>
      <c r="O772" s="164">
        <f t="shared" si="340"/>
        <v>0</v>
      </c>
      <c r="P772" s="164">
        <f t="shared" si="340"/>
        <v>0</v>
      </c>
      <c r="Q772" s="164">
        <f t="shared" si="340"/>
        <v>0</v>
      </c>
      <c r="R772" s="164">
        <f t="shared" si="314"/>
        <v>0</v>
      </c>
      <c r="S772" s="164">
        <f t="shared" si="341"/>
        <v>0</v>
      </c>
      <c r="T772" s="164">
        <f t="shared" si="341"/>
        <v>0</v>
      </c>
      <c r="U772" s="164">
        <f t="shared" si="341"/>
        <v>0</v>
      </c>
      <c r="V772" s="164">
        <f t="shared" si="341"/>
        <v>0</v>
      </c>
    </row>
    <row r="773" spans="1:22" ht="31.5" thickTop="1" thickBot="1">
      <c r="A773" s="160" t="s">
        <v>121</v>
      </c>
      <c r="B773" s="173" t="s">
        <v>140</v>
      </c>
      <c r="C773" s="164">
        <f t="shared" si="310"/>
        <v>9000000</v>
      </c>
      <c r="D773" s="164">
        <f t="shared" si="311"/>
        <v>0</v>
      </c>
      <c r="E773" s="164">
        <f t="shared" si="311"/>
        <v>0</v>
      </c>
      <c r="F773" s="164">
        <f t="shared" si="311"/>
        <v>5000000</v>
      </c>
      <c r="G773" s="164">
        <f t="shared" si="311"/>
        <v>4000000</v>
      </c>
      <c r="H773" s="164">
        <f t="shared" si="312"/>
        <v>9000000</v>
      </c>
      <c r="I773" s="164">
        <v>0</v>
      </c>
      <c r="J773" s="164">
        <v>0</v>
      </c>
      <c r="K773" s="164">
        <v>5000000</v>
      </c>
      <c r="L773" s="164">
        <v>4000000</v>
      </c>
      <c r="M773" s="164">
        <f t="shared" si="313"/>
        <v>0</v>
      </c>
      <c r="N773" s="164">
        <v>0</v>
      </c>
      <c r="O773" s="164">
        <v>0</v>
      </c>
      <c r="P773" s="164">
        <v>0</v>
      </c>
      <c r="Q773" s="164">
        <v>0</v>
      </c>
      <c r="R773" s="164">
        <f t="shared" si="314"/>
        <v>0</v>
      </c>
      <c r="S773" s="164">
        <v>0</v>
      </c>
      <c r="T773" s="164">
        <v>0</v>
      </c>
      <c r="U773" s="164">
        <v>0</v>
      </c>
      <c r="V773" s="164">
        <v>0</v>
      </c>
    </row>
    <row r="774" spans="1:22" ht="31.5" thickTop="1" thickBot="1">
      <c r="A774" s="160" t="s">
        <v>330</v>
      </c>
      <c r="B774" s="166" t="s">
        <v>331</v>
      </c>
      <c r="C774" s="164">
        <f t="shared" ref="C774:C837" si="342">SUM(D774:G774)</f>
        <v>265000000</v>
      </c>
      <c r="D774" s="164">
        <f t="shared" ref="D774:G837" si="343">SUM(I774,N774,S774)</f>
        <v>138750000</v>
      </c>
      <c r="E774" s="164">
        <f t="shared" si="343"/>
        <v>45750000</v>
      </c>
      <c r="F774" s="164">
        <f t="shared" si="343"/>
        <v>36750000</v>
      </c>
      <c r="G774" s="164">
        <f t="shared" si="343"/>
        <v>43750000</v>
      </c>
      <c r="H774" s="164">
        <f t="shared" ref="H774:H837" si="344">SUM(I774:L774)</f>
        <v>265000000</v>
      </c>
      <c r="I774" s="164">
        <f t="shared" ref="I774:L775" si="345">SUM(I784,I792,I796,I803)</f>
        <v>138750000</v>
      </c>
      <c r="J774" s="164">
        <f t="shared" si="345"/>
        <v>45750000</v>
      </c>
      <c r="K774" s="164">
        <f t="shared" si="345"/>
        <v>36750000</v>
      </c>
      <c r="L774" s="164">
        <f t="shared" si="345"/>
        <v>43750000</v>
      </c>
      <c r="M774" s="164">
        <f t="shared" ref="M774:M837" si="346">SUM(N774:Q774)</f>
        <v>0</v>
      </c>
      <c r="N774" s="164">
        <f t="shared" ref="N774:Q775" si="347">SUM(N784,N792,N796,N803)</f>
        <v>0</v>
      </c>
      <c r="O774" s="164">
        <f t="shared" si="347"/>
        <v>0</v>
      </c>
      <c r="P774" s="164">
        <f t="shared" si="347"/>
        <v>0</v>
      </c>
      <c r="Q774" s="164">
        <f t="shared" si="347"/>
        <v>0</v>
      </c>
      <c r="R774" s="164">
        <f t="shared" ref="R774:R837" si="348">SUM(S774:V774)</f>
        <v>0</v>
      </c>
      <c r="S774" s="164">
        <f t="shared" ref="S774:V775" si="349">SUM(S784,S792,S796,S803)</f>
        <v>0</v>
      </c>
      <c r="T774" s="164">
        <f t="shared" si="349"/>
        <v>0</v>
      </c>
      <c r="U774" s="164">
        <f t="shared" si="349"/>
        <v>0</v>
      </c>
      <c r="V774" s="164">
        <f t="shared" si="349"/>
        <v>0</v>
      </c>
    </row>
    <row r="775" spans="1:22" ht="16.5" thickTop="1" thickBot="1">
      <c r="A775" s="160" t="s">
        <v>121</v>
      </c>
      <c r="B775" s="167" t="s">
        <v>99</v>
      </c>
      <c r="C775" s="164">
        <f t="shared" si="342"/>
        <v>265000000</v>
      </c>
      <c r="D775" s="164">
        <f t="shared" si="343"/>
        <v>138750000</v>
      </c>
      <c r="E775" s="164">
        <f t="shared" si="343"/>
        <v>45750000</v>
      </c>
      <c r="F775" s="164">
        <f t="shared" si="343"/>
        <v>36750000</v>
      </c>
      <c r="G775" s="164">
        <f t="shared" si="343"/>
        <v>43750000</v>
      </c>
      <c r="H775" s="164">
        <f t="shared" si="344"/>
        <v>265000000</v>
      </c>
      <c r="I775" s="164">
        <f t="shared" si="345"/>
        <v>138750000</v>
      </c>
      <c r="J775" s="164">
        <f t="shared" si="345"/>
        <v>45750000</v>
      </c>
      <c r="K775" s="164">
        <f t="shared" si="345"/>
        <v>36750000</v>
      </c>
      <c r="L775" s="164">
        <f t="shared" si="345"/>
        <v>43750000</v>
      </c>
      <c r="M775" s="164">
        <f t="shared" si="346"/>
        <v>0</v>
      </c>
      <c r="N775" s="164">
        <f t="shared" si="347"/>
        <v>0</v>
      </c>
      <c r="O775" s="164">
        <f t="shared" si="347"/>
        <v>0</v>
      </c>
      <c r="P775" s="164">
        <f t="shared" si="347"/>
        <v>0</v>
      </c>
      <c r="Q775" s="164">
        <f t="shared" si="347"/>
        <v>0</v>
      </c>
      <c r="R775" s="164">
        <f t="shared" si="348"/>
        <v>0</v>
      </c>
      <c r="S775" s="164">
        <f t="shared" si="349"/>
        <v>0</v>
      </c>
      <c r="T775" s="164">
        <f t="shared" si="349"/>
        <v>0</v>
      </c>
      <c r="U775" s="164">
        <f t="shared" si="349"/>
        <v>0</v>
      </c>
      <c r="V775" s="164">
        <f t="shared" si="349"/>
        <v>0</v>
      </c>
    </row>
    <row r="776" spans="1:22" ht="16.5" thickTop="1" thickBot="1">
      <c r="A776" s="160" t="s">
        <v>121</v>
      </c>
      <c r="B776" s="168" t="s">
        <v>103</v>
      </c>
      <c r="C776" s="164">
        <f t="shared" si="342"/>
        <v>100000000</v>
      </c>
      <c r="D776" s="164">
        <f t="shared" si="343"/>
        <v>33750000</v>
      </c>
      <c r="E776" s="164">
        <f t="shared" si="343"/>
        <v>20750000</v>
      </c>
      <c r="F776" s="164">
        <f t="shared" si="343"/>
        <v>21750000</v>
      </c>
      <c r="G776" s="164">
        <f t="shared" si="343"/>
        <v>23750000</v>
      </c>
      <c r="H776" s="164">
        <f t="shared" si="344"/>
        <v>100000000</v>
      </c>
      <c r="I776" s="164">
        <f t="shared" ref="I776:L777" si="350">SUM(I786,I794,I805)</f>
        <v>33750000</v>
      </c>
      <c r="J776" s="164">
        <f t="shared" si="350"/>
        <v>20750000</v>
      </c>
      <c r="K776" s="164">
        <f t="shared" si="350"/>
        <v>21750000</v>
      </c>
      <c r="L776" s="164">
        <f t="shared" si="350"/>
        <v>23750000</v>
      </c>
      <c r="M776" s="164">
        <f t="shared" si="346"/>
        <v>0</v>
      </c>
      <c r="N776" s="164">
        <f t="shared" ref="N776:Q777" si="351">SUM(N786,N794,N805)</f>
        <v>0</v>
      </c>
      <c r="O776" s="164">
        <f t="shared" si="351"/>
        <v>0</v>
      </c>
      <c r="P776" s="164">
        <f t="shared" si="351"/>
        <v>0</v>
      </c>
      <c r="Q776" s="164">
        <f t="shared" si="351"/>
        <v>0</v>
      </c>
      <c r="R776" s="164">
        <f t="shared" si="348"/>
        <v>0</v>
      </c>
      <c r="S776" s="164">
        <f t="shared" ref="S776:V777" si="352">SUM(S786,S794,S805)</f>
        <v>0</v>
      </c>
      <c r="T776" s="164">
        <f t="shared" si="352"/>
        <v>0</v>
      </c>
      <c r="U776" s="164">
        <f t="shared" si="352"/>
        <v>0</v>
      </c>
      <c r="V776" s="164">
        <f t="shared" si="352"/>
        <v>0</v>
      </c>
    </row>
    <row r="777" spans="1:22" ht="16.5" thickTop="1" thickBot="1">
      <c r="A777" s="160" t="s">
        <v>121</v>
      </c>
      <c r="B777" s="169" t="s">
        <v>133</v>
      </c>
      <c r="C777" s="164">
        <f t="shared" si="342"/>
        <v>100000000</v>
      </c>
      <c r="D777" s="164">
        <f t="shared" si="343"/>
        <v>33750000</v>
      </c>
      <c r="E777" s="164">
        <f t="shared" si="343"/>
        <v>20750000</v>
      </c>
      <c r="F777" s="164">
        <f t="shared" si="343"/>
        <v>21750000</v>
      </c>
      <c r="G777" s="164">
        <f t="shared" si="343"/>
        <v>23750000</v>
      </c>
      <c r="H777" s="164">
        <f t="shared" si="344"/>
        <v>100000000</v>
      </c>
      <c r="I777" s="164">
        <f t="shared" si="350"/>
        <v>33750000</v>
      </c>
      <c r="J777" s="164">
        <f t="shared" si="350"/>
        <v>20750000</v>
      </c>
      <c r="K777" s="164">
        <f t="shared" si="350"/>
        <v>21750000</v>
      </c>
      <c r="L777" s="164">
        <f t="shared" si="350"/>
        <v>23750000</v>
      </c>
      <c r="M777" s="164">
        <f t="shared" si="346"/>
        <v>0</v>
      </c>
      <c r="N777" s="164">
        <f t="shared" si="351"/>
        <v>0</v>
      </c>
      <c r="O777" s="164">
        <f t="shared" si="351"/>
        <v>0</v>
      </c>
      <c r="P777" s="164">
        <f t="shared" si="351"/>
        <v>0</v>
      </c>
      <c r="Q777" s="164">
        <f t="shared" si="351"/>
        <v>0</v>
      </c>
      <c r="R777" s="164">
        <f t="shared" si="348"/>
        <v>0</v>
      </c>
      <c r="S777" s="164">
        <f t="shared" si="352"/>
        <v>0</v>
      </c>
      <c r="T777" s="164">
        <f t="shared" si="352"/>
        <v>0</v>
      </c>
      <c r="U777" s="164">
        <f t="shared" si="352"/>
        <v>0</v>
      </c>
      <c r="V777" s="164">
        <f t="shared" si="352"/>
        <v>0</v>
      </c>
    </row>
    <row r="778" spans="1:22" ht="16.5" thickTop="1" thickBot="1">
      <c r="A778" s="160" t="s">
        <v>121</v>
      </c>
      <c r="B778" s="168" t="s">
        <v>15</v>
      </c>
      <c r="C778" s="164">
        <f t="shared" si="342"/>
        <v>50000000</v>
      </c>
      <c r="D778" s="164">
        <f t="shared" si="343"/>
        <v>30000000</v>
      </c>
      <c r="E778" s="164">
        <f t="shared" si="343"/>
        <v>10000000</v>
      </c>
      <c r="F778" s="164">
        <f t="shared" si="343"/>
        <v>5000000</v>
      </c>
      <c r="G778" s="164">
        <f t="shared" si="343"/>
        <v>5000000</v>
      </c>
      <c r="H778" s="164">
        <f t="shared" si="344"/>
        <v>50000000</v>
      </c>
      <c r="I778" s="164">
        <f t="shared" ref="I778:L782" si="353">SUM(I798)</f>
        <v>30000000</v>
      </c>
      <c r="J778" s="164">
        <f t="shared" si="353"/>
        <v>10000000</v>
      </c>
      <c r="K778" s="164">
        <f t="shared" si="353"/>
        <v>5000000</v>
      </c>
      <c r="L778" s="164">
        <f t="shared" si="353"/>
        <v>5000000</v>
      </c>
      <c r="M778" s="164">
        <f t="shared" si="346"/>
        <v>0</v>
      </c>
      <c r="N778" s="164">
        <f t="shared" ref="N778:Q782" si="354">SUM(N798)</f>
        <v>0</v>
      </c>
      <c r="O778" s="164">
        <f t="shared" si="354"/>
        <v>0</v>
      </c>
      <c r="P778" s="164">
        <f t="shared" si="354"/>
        <v>0</v>
      </c>
      <c r="Q778" s="164">
        <f t="shared" si="354"/>
        <v>0</v>
      </c>
      <c r="R778" s="164">
        <f t="shared" si="348"/>
        <v>0</v>
      </c>
      <c r="S778" s="164">
        <f t="shared" ref="S778:V782" si="355">SUM(S798)</f>
        <v>0</v>
      </c>
      <c r="T778" s="164">
        <f t="shared" si="355"/>
        <v>0</v>
      </c>
      <c r="U778" s="164">
        <f t="shared" si="355"/>
        <v>0</v>
      </c>
      <c r="V778" s="164">
        <f t="shared" si="355"/>
        <v>0</v>
      </c>
    </row>
    <row r="779" spans="1:22" ht="16.5" thickTop="1" thickBot="1">
      <c r="A779" s="160" t="s">
        <v>121</v>
      </c>
      <c r="B779" s="169" t="s">
        <v>137</v>
      </c>
      <c r="C779" s="164">
        <f t="shared" si="342"/>
        <v>50000000</v>
      </c>
      <c r="D779" s="164">
        <f t="shared" si="343"/>
        <v>30000000</v>
      </c>
      <c r="E779" s="164">
        <f t="shared" si="343"/>
        <v>10000000</v>
      </c>
      <c r="F779" s="164">
        <f t="shared" si="343"/>
        <v>5000000</v>
      </c>
      <c r="G779" s="164">
        <f t="shared" si="343"/>
        <v>5000000</v>
      </c>
      <c r="H779" s="164">
        <f t="shared" si="344"/>
        <v>50000000</v>
      </c>
      <c r="I779" s="164">
        <f t="shared" si="353"/>
        <v>30000000</v>
      </c>
      <c r="J779" s="164">
        <f t="shared" si="353"/>
        <v>10000000</v>
      </c>
      <c r="K779" s="164">
        <f t="shared" si="353"/>
        <v>5000000</v>
      </c>
      <c r="L779" s="164">
        <f t="shared" si="353"/>
        <v>5000000</v>
      </c>
      <c r="M779" s="164">
        <f t="shared" si="346"/>
        <v>0</v>
      </c>
      <c r="N779" s="164">
        <f t="shared" si="354"/>
        <v>0</v>
      </c>
      <c r="O779" s="164">
        <f t="shared" si="354"/>
        <v>0</v>
      </c>
      <c r="P779" s="164">
        <f t="shared" si="354"/>
        <v>0</v>
      </c>
      <c r="Q779" s="164">
        <f t="shared" si="354"/>
        <v>0</v>
      </c>
      <c r="R779" s="164">
        <f t="shared" si="348"/>
        <v>0</v>
      </c>
      <c r="S779" s="164">
        <f t="shared" si="355"/>
        <v>0</v>
      </c>
      <c r="T779" s="164">
        <f t="shared" si="355"/>
        <v>0</v>
      </c>
      <c r="U779" s="164">
        <f t="shared" si="355"/>
        <v>0</v>
      </c>
      <c r="V779" s="164">
        <f t="shared" si="355"/>
        <v>0</v>
      </c>
    </row>
    <row r="780" spans="1:22" ht="16.5" thickTop="1" thickBot="1">
      <c r="A780" s="160" t="s">
        <v>121</v>
      </c>
      <c r="B780" s="170" t="s">
        <v>135</v>
      </c>
      <c r="C780" s="164">
        <f t="shared" si="342"/>
        <v>50000000</v>
      </c>
      <c r="D780" s="164">
        <f t="shared" si="343"/>
        <v>30000000</v>
      </c>
      <c r="E780" s="164">
        <f t="shared" si="343"/>
        <v>10000000</v>
      </c>
      <c r="F780" s="164">
        <f t="shared" si="343"/>
        <v>5000000</v>
      </c>
      <c r="G780" s="164">
        <f t="shared" si="343"/>
        <v>5000000</v>
      </c>
      <c r="H780" s="164">
        <f t="shared" si="344"/>
        <v>50000000</v>
      </c>
      <c r="I780" s="164">
        <f t="shared" si="353"/>
        <v>30000000</v>
      </c>
      <c r="J780" s="164">
        <f t="shared" si="353"/>
        <v>10000000</v>
      </c>
      <c r="K780" s="164">
        <f t="shared" si="353"/>
        <v>5000000</v>
      </c>
      <c r="L780" s="164">
        <f t="shared" si="353"/>
        <v>5000000</v>
      </c>
      <c r="M780" s="164">
        <f t="shared" si="346"/>
        <v>0</v>
      </c>
      <c r="N780" s="164">
        <f t="shared" si="354"/>
        <v>0</v>
      </c>
      <c r="O780" s="164">
        <f t="shared" si="354"/>
        <v>0</v>
      </c>
      <c r="P780" s="164">
        <f t="shared" si="354"/>
        <v>0</v>
      </c>
      <c r="Q780" s="164">
        <f t="shared" si="354"/>
        <v>0</v>
      </c>
      <c r="R780" s="164">
        <f t="shared" si="348"/>
        <v>0</v>
      </c>
      <c r="S780" s="164">
        <f t="shared" si="355"/>
        <v>0</v>
      </c>
      <c r="T780" s="164">
        <f t="shared" si="355"/>
        <v>0</v>
      </c>
      <c r="U780" s="164">
        <f t="shared" si="355"/>
        <v>0</v>
      </c>
      <c r="V780" s="164">
        <f t="shared" si="355"/>
        <v>0</v>
      </c>
    </row>
    <row r="781" spans="1:22" ht="16.5" thickTop="1" thickBot="1">
      <c r="A781" s="160" t="s">
        <v>121</v>
      </c>
      <c r="B781" s="171" t="s">
        <v>138</v>
      </c>
      <c r="C781" s="164">
        <f t="shared" si="342"/>
        <v>50000000</v>
      </c>
      <c r="D781" s="164">
        <f t="shared" si="343"/>
        <v>30000000</v>
      </c>
      <c r="E781" s="164">
        <f t="shared" si="343"/>
        <v>10000000</v>
      </c>
      <c r="F781" s="164">
        <f t="shared" si="343"/>
        <v>5000000</v>
      </c>
      <c r="G781" s="164">
        <f t="shared" si="343"/>
        <v>5000000</v>
      </c>
      <c r="H781" s="164">
        <f t="shared" si="344"/>
        <v>50000000</v>
      </c>
      <c r="I781" s="164">
        <f t="shared" si="353"/>
        <v>30000000</v>
      </c>
      <c r="J781" s="164">
        <f t="shared" si="353"/>
        <v>10000000</v>
      </c>
      <c r="K781" s="164">
        <f t="shared" si="353"/>
        <v>5000000</v>
      </c>
      <c r="L781" s="164">
        <f t="shared" si="353"/>
        <v>5000000</v>
      </c>
      <c r="M781" s="164">
        <f t="shared" si="346"/>
        <v>0</v>
      </c>
      <c r="N781" s="164">
        <f t="shared" si="354"/>
        <v>0</v>
      </c>
      <c r="O781" s="164">
        <f t="shared" si="354"/>
        <v>0</v>
      </c>
      <c r="P781" s="164">
        <f t="shared" si="354"/>
        <v>0</v>
      </c>
      <c r="Q781" s="164">
        <f t="shared" si="354"/>
        <v>0</v>
      </c>
      <c r="R781" s="164">
        <f t="shared" si="348"/>
        <v>0</v>
      </c>
      <c r="S781" s="164">
        <f t="shared" si="355"/>
        <v>0</v>
      </c>
      <c r="T781" s="164">
        <f t="shared" si="355"/>
        <v>0</v>
      </c>
      <c r="U781" s="164">
        <f t="shared" si="355"/>
        <v>0</v>
      </c>
      <c r="V781" s="164">
        <f t="shared" si="355"/>
        <v>0</v>
      </c>
    </row>
    <row r="782" spans="1:22" ht="31.5" thickTop="1" thickBot="1">
      <c r="A782" s="160" t="s">
        <v>121</v>
      </c>
      <c r="B782" s="172" t="s">
        <v>140</v>
      </c>
      <c r="C782" s="164">
        <f t="shared" si="342"/>
        <v>50000000</v>
      </c>
      <c r="D782" s="164">
        <f t="shared" si="343"/>
        <v>30000000</v>
      </c>
      <c r="E782" s="164">
        <f t="shared" si="343"/>
        <v>10000000</v>
      </c>
      <c r="F782" s="164">
        <f t="shared" si="343"/>
        <v>5000000</v>
      </c>
      <c r="G782" s="164">
        <f t="shared" si="343"/>
        <v>5000000</v>
      </c>
      <c r="H782" s="164">
        <f t="shared" si="344"/>
        <v>50000000</v>
      </c>
      <c r="I782" s="164">
        <f t="shared" si="353"/>
        <v>30000000</v>
      </c>
      <c r="J782" s="164">
        <f t="shared" si="353"/>
        <v>10000000</v>
      </c>
      <c r="K782" s="164">
        <f t="shared" si="353"/>
        <v>5000000</v>
      </c>
      <c r="L782" s="164">
        <f t="shared" si="353"/>
        <v>5000000</v>
      </c>
      <c r="M782" s="164">
        <f t="shared" si="346"/>
        <v>0</v>
      </c>
      <c r="N782" s="164">
        <f t="shared" si="354"/>
        <v>0</v>
      </c>
      <c r="O782" s="164">
        <f t="shared" si="354"/>
        <v>0</v>
      </c>
      <c r="P782" s="164">
        <f t="shared" si="354"/>
        <v>0</v>
      </c>
      <c r="Q782" s="164">
        <f t="shared" si="354"/>
        <v>0</v>
      </c>
      <c r="R782" s="164">
        <f t="shared" si="348"/>
        <v>0</v>
      </c>
      <c r="S782" s="164">
        <f t="shared" si="355"/>
        <v>0</v>
      </c>
      <c r="T782" s="164">
        <f t="shared" si="355"/>
        <v>0</v>
      </c>
      <c r="U782" s="164">
        <f t="shared" si="355"/>
        <v>0</v>
      </c>
      <c r="V782" s="164">
        <f t="shared" si="355"/>
        <v>0</v>
      </c>
    </row>
    <row r="783" spans="1:22" ht="16.5" thickTop="1" thickBot="1">
      <c r="A783" s="160" t="s">
        <v>121</v>
      </c>
      <c r="B783" s="168" t="s">
        <v>104</v>
      </c>
      <c r="C783" s="164">
        <f t="shared" si="342"/>
        <v>115000000</v>
      </c>
      <c r="D783" s="164">
        <f t="shared" si="343"/>
        <v>75000000</v>
      </c>
      <c r="E783" s="164">
        <f t="shared" si="343"/>
        <v>15000000</v>
      </c>
      <c r="F783" s="164">
        <f t="shared" si="343"/>
        <v>10000000</v>
      </c>
      <c r="G783" s="164">
        <f t="shared" si="343"/>
        <v>15000000</v>
      </c>
      <c r="H783" s="164">
        <f t="shared" si="344"/>
        <v>115000000</v>
      </c>
      <c r="I783" s="164">
        <f>SUM(I807)</f>
        <v>75000000</v>
      </c>
      <c r="J783" s="164">
        <f>SUM(J807)</f>
        <v>15000000</v>
      </c>
      <c r="K783" s="164">
        <f>SUM(K807)</f>
        <v>10000000</v>
      </c>
      <c r="L783" s="164">
        <f>SUM(L807)</f>
        <v>15000000</v>
      </c>
      <c r="M783" s="164">
        <f t="shared" si="346"/>
        <v>0</v>
      </c>
      <c r="N783" s="164">
        <f>SUM(N807)</f>
        <v>0</v>
      </c>
      <c r="O783" s="164">
        <f>SUM(O807)</f>
        <v>0</v>
      </c>
      <c r="P783" s="164">
        <f>SUM(P807)</f>
        <v>0</v>
      </c>
      <c r="Q783" s="164">
        <f>SUM(Q807)</f>
        <v>0</v>
      </c>
      <c r="R783" s="164">
        <f t="shared" si="348"/>
        <v>0</v>
      </c>
      <c r="S783" s="164">
        <f>SUM(S807)</f>
        <v>0</v>
      </c>
      <c r="T783" s="164">
        <f>SUM(T807)</f>
        <v>0</v>
      </c>
      <c r="U783" s="164">
        <f>SUM(U807)</f>
        <v>0</v>
      </c>
      <c r="V783" s="164">
        <f>SUM(V807)</f>
        <v>0</v>
      </c>
    </row>
    <row r="784" spans="1:22" ht="16.5" thickTop="1" thickBot="1">
      <c r="A784" s="160" t="s">
        <v>332</v>
      </c>
      <c r="B784" s="167" t="s">
        <v>333</v>
      </c>
      <c r="C784" s="164">
        <f t="shared" si="342"/>
        <v>35000000</v>
      </c>
      <c r="D784" s="164">
        <f t="shared" si="343"/>
        <v>8750000</v>
      </c>
      <c r="E784" s="164">
        <f t="shared" si="343"/>
        <v>8750000</v>
      </c>
      <c r="F784" s="164">
        <f t="shared" si="343"/>
        <v>8750000</v>
      </c>
      <c r="G784" s="164">
        <f t="shared" si="343"/>
        <v>8750000</v>
      </c>
      <c r="H784" s="164">
        <f t="shared" si="344"/>
        <v>35000000</v>
      </c>
      <c r="I784" s="164">
        <f t="shared" ref="I784:L787" si="356">SUM(I788)</f>
        <v>8750000</v>
      </c>
      <c r="J784" s="164">
        <f t="shared" si="356"/>
        <v>8750000</v>
      </c>
      <c r="K784" s="164">
        <f t="shared" si="356"/>
        <v>8750000</v>
      </c>
      <c r="L784" s="164">
        <f t="shared" si="356"/>
        <v>8750000</v>
      </c>
      <c r="M784" s="164">
        <f t="shared" si="346"/>
        <v>0</v>
      </c>
      <c r="N784" s="164">
        <f t="shared" ref="N784:Q787" si="357">SUM(N788)</f>
        <v>0</v>
      </c>
      <c r="O784" s="164">
        <f t="shared" si="357"/>
        <v>0</v>
      </c>
      <c r="P784" s="164">
        <f t="shared" si="357"/>
        <v>0</v>
      </c>
      <c r="Q784" s="164">
        <f t="shared" si="357"/>
        <v>0</v>
      </c>
      <c r="R784" s="164">
        <f t="shared" si="348"/>
        <v>0</v>
      </c>
      <c r="S784" s="164">
        <f t="shared" ref="S784:V787" si="358">SUM(S788)</f>
        <v>0</v>
      </c>
      <c r="T784" s="164">
        <f t="shared" si="358"/>
        <v>0</v>
      </c>
      <c r="U784" s="164">
        <f t="shared" si="358"/>
        <v>0</v>
      </c>
      <c r="V784" s="164">
        <f t="shared" si="358"/>
        <v>0</v>
      </c>
    </row>
    <row r="785" spans="1:22" ht="16.5" thickTop="1" thickBot="1">
      <c r="A785" s="160" t="s">
        <v>121</v>
      </c>
      <c r="B785" s="168" t="s">
        <v>99</v>
      </c>
      <c r="C785" s="164">
        <f t="shared" si="342"/>
        <v>35000000</v>
      </c>
      <c r="D785" s="164">
        <f t="shared" si="343"/>
        <v>8750000</v>
      </c>
      <c r="E785" s="164">
        <f t="shared" si="343"/>
        <v>8750000</v>
      </c>
      <c r="F785" s="164">
        <f t="shared" si="343"/>
        <v>8750000</v>
      </c>
      <c r="G785" s="164">
        <f t="shared" si="343"/>
        <v>8750000</v>
      </c>
      <c r="H785" s="164">
        <f t="shared" si="344"/>
        <v>35000000</v>
      </c>
      <c r="I785" s="164">
        <f t="shared" si="356"/>
        <v>8750000</v>
      </c>
      <c r="J785" s="164">
        <f t="shared" si="356"/>
        <v>8750000</v>
      </c>
      <c r="K785" s="164">
        <f t="shared" si="356"/>
        <v>8750000</v>
      </c>
      <c r="L785" s="164">
        <f t="shared" si="356"/>
        <v>8750000</v>
      </c>
      <c r="M785" s="164">
        <f t="shared" si="346"/>
        <v>0</v>
      </c>
      <c r="N785" s="164">
        <f t="shared" si="357"/>
        <v>0</v>
      </c>
      <c r="O785" s="164">
        <f t="shared" si="357"/>
        <v>0</v>
      </c>
      <c r="P785" s="164">
        <f t="shared" si="357"/>
        <v>0</v>
      </c>
      <c r="Q785" s="164">
        <f t="shared" si="357"/>
        <v>0</v>
      </c>
      <c r="R785" s="164">
        <f t="shared" si="348"/>
        <v>0</v>
      </c>
      <c r="S785" s="164">
        <f t="shared" si="358"/>
        <v>0</v>
      </c>
      <c r="T785" s="164">
        <f t="shared" si="358"/>
        <v>0</v>
      </c>
      <c r="U785" s="164">
        <f t="shared" si="358"/>
        <v>0</v>
      </c>
      <c r="V785" s="164">
        <f t="shared" si="358"/>
        <v>0</v>
      </c>
    </row>
    <row r="786" spans="1:22" ht="16.5" thickTop="1" thickBot="1">
      <c r="A786" s="160" t="s">
        <v>121</v>
      </c>
      <c r="B786" s="169" t="s">
        <v>103</v>
      </c>
      <c r="C786" s="164">
        <f t="shared" si="342"/>
        <v>35000000</v>
      </c>
      <c r="D786" s="164">
        <f t="shared" si="343"/>
        <v>8750000</v>
      </c>
      <c r="E786" s="164">
        <f t="shared" si="343"/>
        <v>8750000</v>
      </c>
      <c r="F786" s="164">
        <f t="shared" si="343"/>
        <v>8750000</v>
      </c>
      <c r="G786" s="164">
        <f t="shared" si="343"/>
        <v>8750000</v>
      </c>
      <c r="H786" s="164">
        <f t="shared" si="344"/>
        <v>35000000</v>
      </c>
      <c r="I786" s="164">
        <f t="shared" si="356"/>
        <v>8750000</v>
      </c>
      <c r="J786" s="164">
        <f t="shared" si="356"/>
        <v>8750000</v>
      </c>
      <c r="K786" s="164">
        <f t="shared" si="356"/>
        <v>8750000</v>
      </c>
      <c r="L786" s="164">
        <f t="shared" si="356"/>
        <v>8750000</v>
      </c>
      <c r="M786" s="164">
        <f t="shared" si="346"/>
        <v>0</v>
      </c>
      <c r="N786" s="164">
        <f t="shared" si="357"/>
        <v>0</v>
      </c>
      <c r="O786" s="164">
        <f t="shared" si="357"/>
        <v>0</v>
      </c>
      <c r="P786" s="164">
        <f t="shared" si="357"/>
        <v>0</v>
      </c>
      <c r="Q786" s="164">
        <f t="shared" si="357"/>
        <v>0</v>
      </c>
      <c r="R786" s="164">
        <f t="shared" si="348"/>
        <v>0</v>
      </c>
      <c r="S786" s="164">
        <f t="shared" si="358"/>
        <v>0</v>
      </c>
      <c r="T786" s="164">
        <f t="shared" si="358"/>
        <v>0</v>
      </c>
      <c r="U786" s="164">
        <f t="shared" si="358"/>
        <v>0</v>
      </c>
      <c r="V786" s="164">
        <f t="shared" si="358"/>
        <v>0</v>
      </c>
    </row>
    <row r="787" spans="1:22" ht="16.5" thickTop="1" thickBot="1">
      <c r="A787" s="160" t="s">
        <v>121</v>
      </c>
      <c r="B787" s="170" t="s">
        <v>133</v>
      </c>
      <c r="C787" s="164">
        <f t="shared" si="342"/>
        <v>35000000</v>
      </c>
      <c r="D787" s="164">
        <f t="shared" si="343"/>
        <v>8750000</v>
      </c>
      <c r="E787" s="164">
        <f t="shared" si="343"/>
        <v>8750000</v>
      </c>
      <c r="F787" s="164">
        <f t="shared" si="343"/>
        <v>8750000</v>
      </c>
      <c r="G787" s="164">
        <f t="shared" si="343"/>
        <v>8750000</v>
      </c>
      <c r="H787" s="164">
        <f t="shared" si="344"/>
        <v>35000000</v>
      </c>
      <c r="I787" s="164">
        <f t="shared" si="356"/>
        <v>8750000</v>
      </c>
      <c r="J787" s="164">
        <f t="shared" si="356"/>
        <v>8750000</v>
      </c>
      <c r="K787" s="164">
        <f t="shared" si="356"/>
        <v>8750000</v>
      </c>
      <c r="L787" s="164">
        <f t="shared" si="356"/>
        <v>8750000</v>
      </c>
      <c r="M787" s="164">
        <f t="shared" si="346"/>
        <v>0</v>
      </c>
      <c r="N787" s="164">
        <f t="shared" si="357"/>
        <v>0</v>
      </c>
      <c r="O787" s="164">
        <f t="shared" si="357"/>
        <v>0</v>
      </c>
      <c r="P787" s="164">
        <f t="shared" si="357"/>
        <v>0</v>
      </c>
      <c r="Q787" s="164">
        <f t="shared" si="357"/>
        <v>0</v>
      </c>
      <c r="R787" s="164">
        <f t="shared" si="348"/>
        <v>0</v>
      </c>
      <c r="S787" s="164">
        <f t="shared" si="358"/>
        <v>0</v>
      </c>
      <c r="T787" s="164">
        <f t="shared" si="358"/>
        <v>0</v>
      </c>
      <c r="U787" s="164">
        <f t="shared" si="358"/>
        <v>0</v>
      </c>
      <c r="V787" s="164">
        <f t="shared" si="358"/>
        <v>0</v>
      </c>
    </row>
    <row r="788" spans="1:22" ht="16.5" thickTop="1" thickBot="1">
      <c r="A788" s="160" t="s">
        <v>334</v>
      </c>
      <c r="B788" s="168" t="s">
        <v>335</v>
      </c>
      <c r="C788" s="164">
        <f t="shared" si="342"/>
        <v>35000000</v>
      </c>
      <c r="D788" s="164">
        <f t="shared" si="343"/>
        <v>8750000</v>
      </c>
      <c r="E788" s="164">
        <f t="shared" si="343"/>
        <v>8750000</v>
      </c>
      <c r="F788" s="164">
        <f t="shared" si="343"/>
        <v>8750000</v>
      </c>
      <c r="G788" s="164">
        <f t="shared" si="343"/>
        <v>8750000</v>
      </c>
      <c r="H788" s="164">
        <f t="shared" si="344"/>
        <v>35000000</v>
      </c>
      <c r="I788" s="164">
        <f t="shared" ref="I788:L790" si="359">SUM(I789)</f>
        <v>8750000</v>
      </c>
      <c r="J788" s="164">
        <f t="shared" si="359"/>
        <v>8750000</v>
      </c>
      <c r="K788" s="164">
        <f t="shared" si="359"/>
        <v>8750000</v>
      </c>
      <c r="L788" s="164">
        <f t="shared" si="359"/>
        <v>8750000</v>
      </c>
      <c r="M788" s="164">
        <f t="shared" si="346"/>
        <v>0</v>
      </c>
      <c r="N788" s="164">
        <f t="shared" ref="N788:Q790" si="360">SUM(N789)</f>
        <v>0</v>
      </c>
      <c r="O788" s="164">
        <f t="shared" si="360"/>
        <v>0</v>
      </c>
      <c r="P788" s="164">
        <f t="shared" si="360"/>
        <v>0</v>
      </c>
      <c r="Q788" s="164">
        <f t="shared" si="360"/>
        <v>0</v>
      </c>
      <c r="R788" s="164">
        <f t="shared" si="348"/>
        <v>0</v>
      </c>
      <c r="S788" s="164">
        <f t="shared" ref="S788:V790" si="361">SUM(S789)</f>
        <v>0</v>
      </c>
      <c r="T788" s="164">
        <f t="shared" si="361"/>
        <v>0</v>
      </c>
      <c r="U788" s="164">
        <f t="shared" si="361"/>
        <v>0</v>
      </c>
      <c r="V788" s="164">
        <f t="shared" si="361"/>
        <v>0</v>
      </c>
    </row>
    <row r="789" spans="1:22" ht="16.5" thickTop="1" thickBot="1">
      <c r="A789" s="160" t="s">
        <v>121</v>
      </c>
      <c r="B789" s="169" t="s">
        <v>99</v>
      </c>
      <c r="C789" s="164">
        <f t="shared" si="342"/>
        <v>35000000</v>
      </c>
      <c r="D789" s="164">
        <f t="shared" si="343"/>
        <v>8750000</v>
      </c>
      <c r="E789" s="164">
        <f t="shared" si="343"/>
        <v>8750000</v>
      </c>
      <c r="F789" s="164">
        <f t="shared" si="343"/>
        <v>8750000</v>
      </c>
      <c r="G789" s="164">
        <f t="shared" si="343"/>
        <v>8750000</v>
      </c>
      <c r="H789" s="164">
        <f t="shared" si="344"/>
        <v>35000000</v>
      </c>
      <c r="I789" s="164">
        <f t="shared" si="359"/>
        <v>8750000</v>
      </c>
      <c r="J789" s="164">
        <f t="shared" si="359"/>
        <v>8750000</v>
      </c>
      <c r="K789" s="164">
        <f t="shared" si="359"/>
        <v>8750000</v>
      </c>
      <c r="L789" s="164">
        <f t="shared" si="359"/>
        <v>8750000</v>
      </c>
      <c r="M789" s="164">
        <f t="shared" si="346"/>
        <v>0</v>
      </c>
      <c r="N789" s="164">
        <f t="shared" si="360"/>
        <v>0</v>
      </c>
      <c r="O789" s="164">
        <f t="shared" si="360"/>
        <v>0</v>
      </c>
      <c r="P789" s="164">
        <f t="shared" si="360"/>
        <v>0</v>
      </c>
      <c r="Q789" s="164">
        <f t="shared" si="360"/>
        <v>0</v>
      </c>
      <c r="R789" s="164">
        <f t="shared" si="348"/>
        <v>0</v>
      </c>
      <c r="S789" s="164">
        <f t="shared" si="361"/>
        <v>0</v>
      </c>
      <c r="T789" s="164">
        <f t="shared" si="361"/>
        <v>0</v>
      </c>
      <c r="U789" s="164">
        <f t="shared" si="361"/>
        <v>0</v>
      </c>
      <c r="V789" s="164">
        <f t="shared" si="361"/>
        <v>0</v>
      </c>
    </row>
    <row r="790" spans="1:22" ht="16.5" thickTop="1" thickBot="1">
      <c r="A790" s="160" t="s">
        <v>121</v>
      </c>
      <c r="B790" s="170" t="s">
        <v>103</v>
      </c>
      <c r="C790" s="164">
        <f t="shared" si="342"/>
        <v>35000000</v>
      </c>
      <c r="D790" s="164">
        <f t="shared" si="343"/>
        <v>8750000</v>
      </c>
      <c r="E790" s="164">
        <f t="shared" si="343"/>
        <v>8750000</v>
      </c>
      <c r="F790" s="164">
        <f t="shared" si="343"/>
        <v>8750000</v>
      </c>
      <c r="G790" s="164">
        <f t="shared" si="343"/>
        <v>8750000</v>
      </c>
      <c r="H790" s="164">
        <f t="shared" si="344"/>
        <v>35000000</v>
      </c>
      <c r="I790" s="164">
        <f t="shared" si="359"/>
        <v>8750000</v>
      </c>
      <c r="J790" s="164">
        <f t="shared" si="359"/>
        <v>8750000</v>
      </c>
      <c r="K790" s="164">
        <f t="shared" si="359"/>
        <v>8750000</v>
      </c>
      <c r="L790" s="164">
        <f t="shared" si="359"/>
        <v>8750000</v>
      </c>
      <c r="M790" s="164">
        <f t="shared" si="346"/>
        <v>0</v>
      </c>
      <c r="N790" s="164">
        <f t="shared" si="360"/>
        <v>0</v>
      </c>
      <c r="O790" s="164">
        <f t="shared" si="360"/>
        <v>0</v>
      </c>
      <c r="P790" s="164">
        <f t="shared" si="360"/>
        <v>0</v>
      </c>
      <c r="Q790" s="164">
        <f t="shared" si="360"/>
        <v>0</v>
      </c>
      <c r="R790" s="164">
        <f t="shared" si="348"/>
        <v>0</v>
      </c>
      <c r="S790" s="164">
        <f t="shared" si="361"/>
        <v>0</v>
      </c>
      <c r="T790" s="164">
        <f t="shared" si="361"/>
        <v>0</v>
      </c>
      <c r="U790" s="164">
        <f t="shared" si="361"/>
        <v>0</v>
      </c>
      <c r="V790" s="164">
        <f t="shared" si="361"/>
        <v>0</v>
      </c>
    </row>
    <row r="791" spans="1:22" ht="16.5" thickTop="1" thickBot="1">
      <c r="A791" s="160" t="s">
        <v>121</v>
      </c>
      <c r="B791" s="171" t="s">
        <v>133</v>
      </c>
      <c r="C791" s="164">
        <f t="shared" si="342"/>
        <v>35000000</v>
      </c>
      <c r="D791" s="164">
        <f t="shared" si="343"/>
        <v>8750000</v>
      </c>
      <c r="E791" s="164">
        <f t="shared" si="343"/>
        <v>8750000</v>
      </c>
      <c r="F791" s="164">
        <f t="shared" si="343"/>
        <v>8750000</v>
      </c>
      <c r="G791" s="164">
        <f t="shared" si="343"/>
        <v>8750000</v>
      </c>
      <c r="H791" s="164">
        <f t="shared" si="344"/>
        <v>35000000</v>
      </c>
      <c r="I791" s="164">
        <v>8750000</v>
      </c>
      <c r="J791" s="164">
        <v>8750000</v>
      </c>
      <c r="K791" s="164">
        <v>8750000</v>
      </c>
      <c r="L791" s="164">
        <v>8750000</v>
      </c>
      <c r="M791" s="164">
        <f t="shared" si="346"/>
        <v>0</v>
      </c>
      <c r="N791" s="164">
        <v>0</v>
      </c>
      <c r="O791" s="164">
        <v>0</v>
      </c>
      <c r="P791" s="164">
        <v>0</v>
      </c>
      <c r="Q791" s="164">
        <v>0</v>
      </c>
      <c r="R791" s="164">
        <f t="shared" si="348"/>
        <v>0</v>
      </c>
      <c r="S791" s="164">
        <v>0</v>
      </c>
      <c r="T791" s="164">
        <v>0</v>
      </c>
      <c r="U791" s="164">
        <v>0</v>
      </c>
      <c r="V791" s="164">
        <v>0</v>
      </c>
    </row>
    <row r="792" spans="1:22" ht="31.5" thickTop="1" thickBot="1">
      <c r="A792" s="160" t="s">
        <v>336</v>
      </c>
      <c r="B792" s="167" t="s">
        <v>337</v>
      </c>
      <c r="C792" s="164">
        <f t="shared" si="342"/>
        <v>15000000</v>
      </c>
      <c r="D792" s="164">
        <f t="shared" si="343"/>
        <v>15000000</v>
      </c>
      <c r="E792" s="164">
        <f t="shared" si="343"/>
        <v>0</v>
      </c>
      <c r="F792" s="164">
        <f t="shared" si="343"/>
        <v>0</v>
      </c>
      <c r="G792" s="164">
        <f t="shared" si="343"/>
        <v>0</v>
      </c>
      <c r="H792" s="164">
        <f t="shared" si="344"/>
        <v>15000000</v>
      </c>
      <c r="I792" s="164">
        <f t="shared" ref="I792:L794" si="362">SUM(I793)</f>
        <v>15000000</v>
      </c>
      <c r="J792" s="164">
        <f t="shared" si="362"/>
        <v>0</v>
      </c>
      <c r="K792" s="164">
        <f t="shared" si="362"/>
        <v>0</v>
      </c>
      <c r="L792" s="164">
        <f t="shared" si="362"/>
        <v>0</v>
      </c>
      <c r="M792" s="164">
        <f t="shared" si="346"/>
        <v>0</v>
      </c>
      <c r="N792" s="164">
        <f t="shared" ref="N792:Q794" si="363">SUM(N793)</f>
        <v>0</v>
      </c>
      <c r="O792" s="164">
        <f t="shared" si="363"/>
        <v>0</v>
      </c>
      <c r="P792" s="164">
        <f t="shared" si="363"/>
        <v>0</v>
      </c>
      <c r="Q792" s="164">
        <f t="shared" si="363"/>
        <v>0</v>
      </c>
      <c r="R792" s="164">
        <f t="shared" si="348"/>
        <v>0</v>
      </c>
      <c r="S792" s="164">
        <f t="shared" ref="S792:V794" si="364">SUM(S793)</f>
        <v>0</v>
      </c>
      <c r="T792" s="164">
        <f t="shared" si="364"/>
        <v>0</v>
      </c>
      <c r="U792" s="164">
        <f t="shared" si="364"/>
        <v>0</v>
      </c>
      <c r="V792" s="164">
        <f t="shared" si="364"/>
        <v>0</v>
      </c>
    </row>
    <row r="793" spans="1:22" ht="16.5" thickTop="1" thickBot="1">
      <c r="A793" s="160" t="s">
        <v>121</v>
      </c>
      <c r="B793" s="168" t="s">
        <v>99</v>
      </c>
      <c r="C793" s="164">
        <f t="shared" si="342"/>
        <v>15000000</v>
      </c>
      <c r="D793" s="164">
        <f t="shared" si="343"/>
        <v>15000000</v>
      </c>
      <c r="E793" s="164">
        <f t="shared" si="343"/>
        <v>0</v>
      </c>
      <c r="F793" s="164">
        <f t="shared" si="343"/>
        <v>0</v>
      </c>
      <c r="G793" s="164">
        <f t="shared" si="343"/>
        <v>0</v>
      </c>
      <c r="H793" s="164">
        <f t="shared" si="344"/>
        <v>15000000</v>
      </c>
      <c r="I793" s="164">
        <f t="shared" si="362"/>
        <v>15000000</v>
      </c>
      <c r="J793" s="164">
        <f t="shared" si="362"/>
        <v>0</v>
      </c>
      <c r="K793" s="164">
        <f t="shared" si="362"/>
        <v>0</v>
      </c>
      <c r="L793" s="164">
        <f t="shared" si="362"/>
        <v>0</v>
      </c>
      <c r="M793" s="164">
        <f t="shared" si="346"/>
        <v>0</v>
      </c>
      <c r="N793" s="164">
        <f t="shared" si="363"/>
        <v>0</v>
      </c>
      <c r="O793" s="164">
        <f t="shared" si="363"/>
        <v>0</v>
      </c>
      <c r="P793" s="164">
        <f t="shared" si="363"/>
        <v>0</v>
      </c>
      <c r="Q793" s="164">
        <f t="shared" si="363"/>
        <v>0</v>
      </c>
      <c r="R793" s="164">
        <f t="shared" si="348"/>
        <v>0</v>
      </c>
      <c r="S793" s="164">
        <f t="shared" si="364"/>
        <v>0</v>
      </c>
      <c r="T793" s="164">
        <f t="shared" si="364"/>
        <v>0</v>
      </c>
      <c r="U793" s="164">
        <f t="shared" si="364"/>
        <v>0</v>
      </c>
      <c r="V793" s="164">
        <f t="shared" si="364"/>
        <v>0</v>
      </c>
    </row>
    <row r="794" spans="1:22" ht="16.5" thickTop="1" thickBot="1">
      <c r="A794" s="160" t="s">
        <v>121</v>
      </c>
      <c r="B794" s="169" t="s">
        <v>103</v>
      </c>
      <c r="C794" s="164">
        <f t="shared" si="342"/>
        <v>15000000</v>
      </c>
      <c r="D794" s="164">
        <f t="shared" si="343"/>
        <v>15000000</v>
      </c>
      <c r="E794" s="164">
        <f t="shared" si="343"/>
        <v>0</v>
      </c>
      <c r="F794" s="164">
        <f t="shared" si="343"/>
        <v>0</v>
      </c>
      <c r="G794" s="164">
        <f t="shared" si="343"/>
        <v>0</v>
      </c>
      <c r="H794" s="164">
        <f t="shared" si="344"/>
        <v>15000000</v>
      </c>
      <c r="I794" s="164">
        <f t="shared" si="362"/>
        <v>15000000</v>
      </c>
      <c r="J794" s="164">
        <f t="shared" si="362"/>
        <v>0</v>
      </c>
      <c r="K794" s="164">
        <f t="shared" si="362"/>
        <v>0</v>
      </c>
      <c r="L794" s="164">
        <f t="shared" si="362"/>
        <v>0</v>
      </c>
      <c r="M794" s="164">
        <f t="shared" si="346"/>
        <v>0</v>
      </c>
      <c r="N794" s="164">
        <f t="shared" si="363"/>
        <v>0</v>
      </c>
      <c r="O794" s="164">
        <f t="shared" si="363"/>
        <v>0</v>
      </c>
      <c r="P794" s="164">
        <f t="shared" si="363"/>
        <v>0</v>
      </c>
      <c r="Q794" s="164">
        <f t="shared" si="363"/>
        <v>0</v>
      </c>
      <c r="R794" s="164">
        <f t="shared" si="348"/>
        <v>0</v>
      </c>
      <c r="S794" s="164">
        <f t="shared" si="364"/>
        <v>0</v>
      </c>
      <c r="T794" s="164">
        <f t="shared" si="364"/>
        <v>0</v>
      </c>
      <c r="U794" s="164">
        <f t="shared" si="364"/>
        <v>0</v>
      </c>
      <c r="V794" s="164">
        <f t="shared" si="364"/>
        <v>0</v>
      </c>
    </row>
    <row r="795" spans="1:22" ht="16.5" thickTop="1" thickBot="1">
      <c r="A795" s="160" t="s">
        <v>121</v>
      </c>
      <c r="B795" s="170" t="s">
        <v>133</v>
      </c>
      <c r="C795" s="164">
        <f t="shared" si="342"/>
        <v>15000000</v>
      </c>
      <c r="D795" s="164">
        <f t="shared" si="343"/>
        <v>15000000</v>
      </c>
      <c r="E795" s="164">
        <f t="shared" si="343"/>
        <v>0</v>
      </c>
      <c r="F795" s="164">
        <f t="shared" si="343"/>
        <v>0</v>
      </c>
      <c r="G795" s="164">
        <f t="shared" si="343"/>
        <v>0</v>
      </c>
      <c r="H795" s="164">
        <f t="shared" si="344"/>
        <v>15000000</v>
      </c>
      <c r="I795" s="164">
        <v>15000000</v>
      </c>
      <c r="J795" s="164">
        <v>0</v>
      </c>
      <c r="K795" s="164">
        <v>0</v>
      </c>
      <c r="L795" s="164">
        <v>0</v>
      </c>
      <c r="M795" s="164">
        <f t="shared" si="346"/>
        <v>0</v>
      </c>
      <c r="N795" s="164">
        <v>0</v>
      </c>
      <c r="O795" s="164">
        <v>0</v>
      </c>
      <c r="P795" s="164">
        <v>0</v>
      </c>
      <c r="Q795" s="164">
        <v>0</v>
      </c>
      <c r="R795" s="164">
        <f t="shared" si="348"/>
        <v>0</v>
      </c>
      <c r="S795" s="164">
        <v>0</v>
      </c>
      <c r="T795" s="164">
        <v>0</v>
      </c>
      <c r="U795" s="164">
        <v>0</v>
      </c>
      <c r="V795" s="164">
        <v>0</v>
      </c>
    </row>
    <row r="796" spans="1:22" ht="16.5" thickTop="1" thickBot="1">
      <c r="A796" s="160" t="s">
        <v>338</v>
      </c>
      <c r="B796" s="167" t="s">
        <v>339</v>
      </c>
      <c r="C796" s="164">
        <f t="shared" si="342"/>
        <v>50000000</v>
      </c>
      <c r="D796" s="164">
        <f t="shared" si="343"/>
        <v>30000000</v>
      </c>
      <c r="E796" s="164">
        <f t="shared" si="343"/>
        <v>10000000</v>
      </c>
      <c r="F796" s="164">
        <f t="shared" si="343"/>
        <v>5000000</v>
      </c>
      <c r="G796" s="164">
        <f t="shared" si="343"/>
        <v>5000000</v>
      </c>
      <c r="H796" s="164">
        <f t="shared" si="344"/>
        <v>50000000</v>
      </c>
      <c r="I796" s="164">
        <f t="shared" ref="I796:L801" si="365">SUM(I797)</f>
        <v>30000000</v>
      </c>
      <c r="J796" s="164">
        <f t="shared" si="365"/>
        <v>10000000</v>
      </c>
      <c r="K796" s="164">
        <f t="shared" si="365"/>
        <v>5000000</v>
      </c>
      <c r="L796" s="164">
        <f t="shared" si="365"/>
        <v>5000000</v>
      </c>
      <c r="M796" s="164">
        <f t="shared" si="346"/>
        <v>0</v>
      </c>
      <c r="N796" s="164">
        <f t="shared" ref="N796:Q801" si="366">SUM(N797)</f>
        <v>0</v>
      </c>
      <c r="O796" s="164">
        <f t="shared" si="366"/>
        <v>0</v>
      </c>
      <c r="P796" s="164">
        <f t="shared" si="366"/>
        <v>0</v>
      </c>
      <c r="Q796" s="164">
        <f t="shared" si="366"/>
        <v>0</v>
      </c>
      <c r="R796" s="164">
        <f t="shared" si="348"/>
        <v>0</v>
      </c>
      <c r="S796" s="164">
        <f t="shared" ref="S796:V801" si="367">SUM(S797)</f>
        <v>0</v>
      </c>
      <c r="T796" s="164">
        <f t="shared" si="367"/>
        <v>0</v>
      </c>
      <c r="U796" s="164">
        <f t="shared" si="367"/>
        <v>0</v>
      </c>
      <c r="V796" s="164">
        <f t="shared" si="367"/>
        <v>0</v>
      </c>
    </row>
    <row r="797" spans="1:22" ht="16.5" thickTop="1" thickBot="1">
      <c r="A797" s="160" t="s">
        <v>121</v>
      </c>
      <c r="B797" s="168" t="s">
        <v>99</v>
      </c>
      <c r="C797" s="164">
        <f t="shared" si="342"/>
        <v>50000000</v>
      </c>
      <c r="D797" s="164">
        <f t="shared" si="343"/>
        <v>30000000</v>
      </c>
      <c r="E797" s="164">
        <f t="shared" si="343"/>
        <v>10000000</v>
      </c>
      <c r="F797" s="164">
        <f t="shared" si="343"/>
        <v>5000000</v>
      </c>
      <c r="G797" s="164">
        <f t="shared" si="343"/>
        <v>5000000</v>
      </c>
      <c r="H797" s="164">
        <f t="shared" si="344"/>
        <v>50000000</v>
      </c>
      <c r="I797" s="164">
        <f t="shared" si="365"/>
        <v>30000000</v>
      </c>
      <c r="J797" s="164">
        <f t="shared" si="365"/>
        <v>10000000</v>
      </c>
      <c r="K797" s="164">
        <f t="shared" si="365"/>
        <v>5000000</v>
      </c>
      <c r="L797" s="164">
        <f t="shared" si="365"/>
        <v>5000000</v>
      </c>
      <c r="M797" s="164">
        <f t="shared" si="346"/>
        <v>0</v>
      </c>
      <c r="N797" s="164">
        <f t="shared" si="366"/>
        <v>0</v>
      </c>
      <c r="O797" s="164">
        <f t="shared" si="366"/>
        <v>0</v>
      </c>
      <c r="P797" s="164">
        <f t="shared" si="366"/>
        <v>0</v>
      </c>
      <c r="Q797" s="164">
        <f t="shared" si="366"/>
        <v>0</v>
      </c>
      <c r="R797" s="164">
        <f t="shared" si="348"/>
        <v>0</v>
      </c>
      <c r="S797" s="164">
        <f t="shared" si="367"/>
        <v>0</v>
      </c>
      <c r="T797" s="164">
        <f t="shared" si="367"/>
        <v>0</v>
      </c>
      <c r="U797" s="164">
        <f t="shared" si="367"/>
        <v>0</v>
      </c>
      <c r="V797" s="164">
        <f t="shared" si="367"/>
        <v>0</v>
      </c>
    </row>
    <row r="798" spans="1:22" ht="16.5" thickTop="1" thickBot="1">
      <c r="A798" s="160" t="s">
        <v>121</v>
      </c>
      <c r="B798" s="169" t="s">
        <v>15</v>
      </c>
      <c r="C798" s="164">
        <f t="shared" si="342"/>
        <v>50000000</v>
      </c>
      <c r="D798" s="164">
        <f t="shared" si="343"/>
        <v>30000000</v>
      </c>
      <c r="E798" s="164">
        <f t="shared" si="343"/>
        <v>10000000</v>
      </c>
      <c r="F798" s="164">
        <f t="shared" si="343"/>
        <v>5000000</v>
      </c>
      <c r="G798" s="164">
        <f t="shared" si="343"/>
        <v>5000000</v>
      </c>
      <c r="H798" s="164">
        <f t="shared" si="344"/>
        <v>50000000</v>
      </c>
      <c r="I798" s="164">
        <f t="shared" si="365"/>
        <v>30000000</v>
      </c>
      <c r="J798" s="164">
        <f t="shared" si="365"/>
        <v>10000000</v>
      </c>
      <c r="K798" s="164">
        <f t="shared" si="365"/>
        <v>5000000</v>
      </c>
      <c r="L798" s="164">
        <f t="shared" si="365"/>
        <v>5000000</v>
      </c>
      <c r="M798" s="164">
        <f t="shared" si="346"/>
        <v>0</v>
      </c>
      <c r="N798" s="164">
        <f t="shared" si="366"/>
        <v>0</v>
      </c>
      <c r="O798" s="164">
        <f t="shared" si="366"/>
        <v>0</v>
      </c>
      <c r="P798" s="164">
        <f t="shared" si="366"/>
        <v>0</v>
      </c>
      <c r="Q798" s="164">
        <f t="shared" si="366"/>
        <v>0</v>
      </c>
      <c r="R798" s="164">
        <f t="shared" si="348"/>
        <v>0</v>
      </c>
      <c r="S798" s="164">
        <f t="shared" si="367"/>
        <v>0</v>
      </c>
      <c r="T798" s="164">
        <f t="shared" si="367"/>
        <v>0</v>
      </c>
      <c r="U798" s="164">
        <f t="shared" si="367"/>
        <v>0</v>
      </c>
      <c r="V798" s="164">
        <f t="shared" si="367"/>
        <v>0</v>
      </c>
    </row>
    <row r="799" spans="1:22" ht="16.5" thickTop="1" thickBot="1">
      <c r="A799" s="160" t="s">
        <v>121</v>
      </c>
      <c r="B799" s="170" t="s">
        <v>137</v>
      </c>
      <c r="C799" s="164">
        <f t="shared" si="342"/>
        <v>50000000</v>
      </c>
      <c r="D799" s="164">
        <f t="shared" si="343"/>
        <v>30000000</v>
      </c>
      <c r="E799" s="164">
        <f t="shared" si="343"/>
        <v>10000000</v>
      </c>
      <c r="F799" s="164">
        <f t="shared" si="343"/>
        <v>5000000</v>
      </c>
      <c r="G799" s="164">
        <f t="shared" si="343"/>
        <v>5000000</v>
      </c>
      <c r="H799" s="164">
        <f t="shared" si="344"/>
        <v>50000000</v>
      </c>
      <c r="I799" s="164">
        <f t="shared" si="365"/>
        <v>30000000</v>
      </c>
      <c r="J799" s="164">
        <f t="shared" si="365"/>
        <v>10000000</v>
      </c>
      <c r="K799" s="164">
        <f t="shared" si="365"/>
        <v>5000000</v>
      </c>
      <c r="L799" s="164">
        <f t="shared" si="365"/>
        <v>5000000</v>
      </c>
      <c r="M799" s="164">
        <f t="shared" si="346"/>
        <v>0</v>
      </c>
      <c r="N799" s="164">
        <f t="shared" si="366"/>
        <v>0</v>
      </c>
      <c r="O799" s="164">
        <f t="shared" si="366"/>
        <v>0</v>
      </c>
      <c r="P799" s="164">
        <f t="shared" si="366"/>
        <v>0</v>
      </c>
      <c r="Q799" s="164">
        <f t="shared" si="366"/>
        <v>0</v>
      </c>
      <c r="R799" s="164">
        <f t="shared" si="348"/>
        <v>0</v>
      </c>
      <c r="S799" s="164">
        <f t="shared" si="367"/>
        <v>0</v>
      </c>
      <c r="T799" s="164">
        <f t="shared" si="367"/>
        <v>0</v>
      </c>
      <c r="U799" s="164">
        <f t="shared" si="367"/>
        <v>0</v>
      </c>
      <c r="V799" s="164">
        <f t="shared" si="367"/>
        <v>0</v>
      </c>
    </row>
    <row r="800" spans="1:22" ht="16.5" thickTop="1" thickBot="1">
      <c r="A800" s="160" t="s">
        <v>121</v>
      </c>
      <c r="B800" s="171" t="s">
        <v>135</v>
      </c>
      <c r="C800" s="164">
        <f t="shared" si="342"/>
        <v>50000000</v>
      </c>
      <c r="D800" s="164">
        <f t="shared" si="343"/>
        <v>30000000</v>
      </c>
      <c r="E800" s="164">
        <f t="shared" si="343"/>
        <v>10000000</v>
      </c>
      <c r="F800" s="164">
        <f t="shared" si="343"/>
        <v>5000000</v>
      </c>
      <c r="G800" s="164">
        <f t="shared" si="343"/>
        <v>5000000</v>
      </c>
      <c r="H800" s="164">
        <f t="shared" si="344"/>
        <v>50000000</v>
      </c>
      <c r="I800" s="164">
        <f t="shared" si="365"/>
        <v>30000000</v>
      </c>
      <c r="J800" s="164">
        <f t="shared" si="365"/>
        <v>10000000</v>
      </c>
      <c r="K800" s="164">
        <f t="shared" si="365"/>
        <v>5000000</v>
      </c>
      <c r="L800" s="164">
        <f t="shared" si="365"/>
        <v>5000000</v>
      </c>
      <c r="M800" s="164">
        <f t="shared" si="346"/>
        <v>0</v>
      </c>
      <c r="N800" s="164">
        <f t="shared" si="366"/>
        <v>0</v>
      </c>
      <c r="O800" s="164">
        <f t="shared" si="366"/>
        <v>0</v>
      </c>
      <c r="P800" s="164">
        <f t="shared" si="366"/>
        <v>0</v>
      </c>
      <c r="Q800" s="164">
        <f t="shared" si="366"/>
        <v>0</v>
      </c>
      <c r="R800" s="164">
        <f t="shared" si="348"/>
        <v>0</v>
      </c>
      <c r="S800" s="164">
        <f t="shared" si="367"/>
        <v>0</v>
      </c>
      <c r="T800" s="164">
        <f t="shared" si="367"/>
        <v>0</v>
      </c>
      <c r="U800" s="164">
        <f t="shared" si="367"/>
        <v>0</v>
      </c>
      <c r="V800" s="164">
        <f t="shared" si="367"/>
        <v>0</v>
      </c>
    </row>
    <row r="801" spans="1:22" ht="16.5" thickTop="1" thickBot="1">
      <c r="A801" s="160" t="s">
        <v>121</v>
      </c>
      <c r="B801" s="172" t="s">
        <v>138</v>
      </c>
      <c r="C801" s="164">
        <f t="shared" si="342"/>
        <v>50000000</v>
      </c>
      <c r="D801" s="164">
        <f t="shared" si="343"/>
        <v>30000000</v>
      </c>
      <c r="E801" s="164">
        <f t="shared" si="343"/>
        <v>10000000</v>
      </c>
      <c r="F801" s="164">
        <f t="shared" si="343"/>
        <v>5000000</v>
      </c>
      <c r="G801" s="164">
        <f t="shared" si="343"/>
        <v>5000000</v>
      </c>
      <c r="H801" s="164">
        <f t="shared" si="344"/>
        <v>50000000</v>
      </c>
      <c r="I801" s="164">
        <f t="shared" si="365"/>
        <v>30000000</v>
      </c>
      <c r="J801" s="164">
        <f t="shared" si="365"/>
        <v>10000000</v>
      </c>
      <c r="K801" s="164">
        <f t="shared" si="365"/>
        <v>5000000</v>
      </c>
      <c r="L801" s="164">
        <f t="shared" si="365"/>
        <v>5000000</v>
      </c>
      <c r="M801" s="164">
        <f t="shared" si="346"/>
        <v>0</v>
      </c>
      <c r="N801" s="164">
        <f t="shared" si="366"/>
        <v>0</v>
      </c>
      <c r="O801" s="164">
        <f t="shared" si="366"/>
        <v>0</v>
      </c>
      <c r="P801" s="164">
        <f t="shared" si="366"/>
        <v>0</v>
      </c>
      <c r="Q801" s="164">
        <f t="shared" si="366"/>
        <v>0</v>
      </c>
      <c r="R801" s="164">
        <f t="shared" si="348"/>
        <v>0</v>
      </c>
      <c r="S801" s="164">
        <f t="shared" si="367"/>
        <v>0</v>
      </c>
      <c r="T801" s="164">
        <f t="shared" si="367"/>
        <v>0</v>
      </c>
      <c r="U801" s="164">
        <f t="shared" si="367"/>
        <v>0</v>
      </c>
      <c r="V801" s="164">
        <f t="shared" si="367"/>
        <v>0</v>
      </c>
    </row>
    <row r="802" spans="1:22" ht="31.5" thickTop="1" thickBot="1">
      <c r="A802" s="160" t="s">
        <v>121</v>
      </c>
      <c r="B802" s="173" t="s">
        <v>140</v>
      </c>
      <c r="C802" s="164">
        <f t="shared" si="342"/>
        <v>50000000</v>
      </c>
      <c r="D802" s="164">
        <f t="shared" si="343"/>
        <v>30000000</v>
      </c>
      <c r="E802" s="164">
        <f t="shared" si="343"/>
        <v>10000000</v>
      </c>
      <c r="F802" s="164">
        <f t="shared" si="343"/>
        <v>5000000</v>
      </c>
      <c r="G802" s="164">
        <f t="shared" si="343"/>
        <v>5000000</v>
      </c>
      <c r="H802" s="164">
        <f t="shared" si="344"/>
        <v>50000000</v>
      </c>
      <c r="I802" s="164">
        <v>30000000</v>
      </c>
      <c r="J802" s="164">
        <v>10000000</v>
      </c>
      <c r="K802" s="164">
        <v>5000000</v>
      </c>
      <c r="L802" s="164">
        <v>5000000</v>
      </c>
      <c r="M802" s="164">
        <f t="shared" si="346"/>
        <v>0</v>
      </c>
      <c r="N802" s="164">
        <v>0</v>
      </c>
      <c r="O802" s="164">
        <v>0</v>
      </c>
      <c r="P802" s="164">
        <v>0</v>
      </c>
      <c r="Q802" s="164">
        <v>0</v>
      </c>
      <c r="R802" s="164">
        <f t="shared" si="348"/>
        <v>0</v>
      </c>
      <c r="S802" s="164">
        <v>0</v>
      </c>
      <c r="T802" s="164">
        <v>0</v>
      </c>
      <c r="U802" s="164">
        <v>0</v>
      </c>
      <c r="V802" s="164">
        <v>0</v>
      </c>
    </row>
    <row r="803" spans="1:22" ht="31.5" thickTop="1" thickBot="1">
      <c r="A803" s="160" t="s">
        <v>340</v>
      </c>
      <c r="B803" s="167" t="s">
        <v>341</v>
      </c>
      <c r="C803" s="164">
        <f t="shared" si="342"/>
        <v>165000000</v>
      </c>
      <c r="D803" s="164">
        <f t="shared" si="343"/>
        <v>85000000</v>
      </c>
      <c r="E803" s="164">
        <f t="shared" si="343"/>
        <v>27000000</v>
      </c>
      <c r="F803" s="164">
        <f t="shared" si="343"/>
        <v>23000000</v>
      </c>
      <c r="G803" s="164">
        <f t="shared" si="343"/>
        <v>30000000</v>
      </c>
      <c r="H803" s="164">
        <f t="shared" si="344"/>
        <v>165000000</v>
      </c>
      <c r="I803" s="164">
        <f>SUM(I804)</f>
        <v>85000000</v>
      </c>
      <c r="J803" s="164">
        <f>SUM(J804)</f>
        <v>27000000</v>
      </c>
      <c r="K803" s="164">
        <f>SUM(K804)</f>
        <v>23000000</v>
      </c>
      <c r="L803" s="164">
        <f>SUM(L804)</f>
        <v>30000000</v>
      </c>
      <c r="M803" s="164">
        <f t="shared" si="346"/>
        <v>0</v>
      </c>
      <c r="N803" s="164">
        <f>SUM(N804)</f>
        <v>0</v>
      </c>
      <c r="O803" s="164">
        <f>SUM(O804)</f>
        <v>0</v>
      </c>
      <c r="P803" s="164">
        <f>SUM(P804)</f>
        <v>0</v>
      </c>
      <c r="Q803" s="164">
        <f>SUM(Q804)</f>
        <v>0</v>
      </c>
      <c r="R803" s="164">
        <f t="shared" si="348"/>
        <v>0</v>
      </c>
      <c r="S803" s="164">
        <f>SUM(S804)</f>
        <v>0</v>
      </c>
      <c r="T803" s="164">
        <f>SUM(T804)</f>
        <v>0</v>
      </c>
      <c r="U803" s="164">
        <f>SUM(U804)</f>
        <v>0</v>
      </c>
      <c r="V803" s="164">
        <f>SUM(V804)</f>
        <v>0</v>
      </c>
    </row>
    <row r="804" spans="1:22" ht="16.5" thickTop="1" thickBot="1">
      <c r="A804" s="160" t="s">
        <v>121</v>
      </c>
      <c r="B804" s="168" t="s">
        <v>99</v>
      </c>
      <c r="C804" s="164">
        <f t="shared" si="342"/>
        <v>165000000</v>
      </c>
      <c r="D804" s="164">
        <f t="shared" si="343"/>
        <v>85000000</v>
      </c>
      <c r="E804" s="164">
        <f t="shared" si="343"/>
        <v>27000000</v>
      </c>
      <c r="F804" s="164">
        <f t="shared" si="343"/>
        <v>23000000</v>
      </c>
      <c r="G804" s="164">
        <f t="shared" si="343"/>
        <v>30000000</v>
      </c>
      <c r="H804" s="164">
        <f t="shared" si="344"/>
        <v>165000000</v>
      </c>
      <c r="I804" s="164">
        <f>SUM(I805,I807)</f>
        <v>85000000</v>
      </c>
      <c r="J804" s="164">
        <f>SUM(J805,J807)</f>
        <v>27000000</v>
      </c>
      <c r="K804" s="164">
        <f>SUM(K805,K807)</f>
        <v>23000000</v>
      </c>
      <c r="L804" s="164">
        <f>SUM(L805,L807)</f>
        <v>30000000</v>
      </c>
      <c r="M804" s="164">
        <f t="shared" si="346"/>
        <v>0</v>
      </c>
      <c r="N804" s="164">
        <f>SUM(N805,N807)</f>
        <v>0</v>
      </c>
      <c r="O804" s="164">
        <f>SUM(O805,O807)</f>
        <v>0</v>
      </c>
      <c r="P804" s="164">
        <f>SUM(P805,P807)</f>
        <v>0</v>
      </c>
      <c r="Q804" s="164">
        <f>SUM(Q805,Q807)</f>
        <v>0</v>
      </c>
      <c r="R804" s="164">
        <f t="shared" si="348"/>
        <v>0</v>
      </c>
      <c r="S804" s="164">
        <f>SUM(S805,S807)</f>
        <v>0</v>
      </c>
      <c r="T804" s="164">
        <f>SUM(T805,T807)</f>
        <v>0</v>
      </c>
      <c r="U804" s="164">
        <f>SUM(U805,U807)</f>
        <v>0</v>
      </c>
      <c r="V804" s="164">
        <f>SUM(V805,V807)</f>
        <v>0</v>
      </c>
    </row>
    <row r="805" spans="1:22" ht="16.5" thickTop="1" thickBot="1">
      <c r="A805" s="160" t="s">
        <v>121</v>
      </c>
      <c r="B805" s="169" t="s">
        <v>103</v>
      </c>
      <c r="C805" s="164">
        <f t="shared" si="342"/>
        <v>50000000</v>
      </c>
      <c r="D805" s="164">
        <f t="shared" si="343"/>
        <v>10000000</v>
      </c>
      <c r="E805" s="164">
        <f t="shared" si="343"/>
        <v>12000000</v>
      </c>
      <c r="F805" s="164">
        <f t="shared" si="343"/>
        <v>13000000</v>
      </c>
      <c r="G805" s="164">
        <f t="shared" si="343"/>
        <v>15000000</v>
      </c>
      <c r="H805" s="164">
        <f t="shared" si="344"/>
        <v>50000000</v>
      </c>
      <c r="I805" s="164">
        <f>SUM(I806)</f>
        <v>10000000</v>
      </c>
      <c r="J805" s="164">
        <f>SUM(J806)</f>
        <v>12000000</v>
      </c>
      <c r="K805" s="164">
        <f>SUM(K806)</f>
        <v>13000000</v>
      </c>
      <c r="L805" s="164">
        <f>SUM(L806)</f>
        <v>15000000</v>
      </c>
      <c r="M805" s="164">
        <f t="shared" si="346"/>
        <v>0</v>
      </c>
      <c r="N805" s="164">
        <f>SUM(N806)</f>
        <v>0</v>
      </c>
      <c r="O805" s="164">
        <f>SUM(O806)</f>
        <v>0</v>
      </c>
      <c r="P805" s="164">
        <f>SUM(P806)</f>
        <v>0</v>
      </c>
      <c r="Q805" s="164">
        <f>SUM(Q806)</f>
        <v>0</v>
      </c>
      <c r="R805" s="164">
        <f t="shared" si="348"/>
        <v>0</v>
      </c>
      <c r="S805" s="164">
        <f>SUM(S806)</f>
        <v>0</v>
      </c>
      <c r="T805" s="164">
        <f>SUM(T806)</f>
        <v>0</v>
      </c>
      <c r="U805" s="164">
        <f>SUM(U806)</f>
        <v>0</v>
      </c>
      <c r="V805" s="164">
        <f>SUM(V806)</f>
        <v>0</v>
      </c>
    </row>
    <row r="806" spans="1:22" ht="16.5" thickTop="1" thickBot="1">
      <c r="A806" s="160" t="s">
        <v>121</v>
      </c>
      <c r="B806" s="170" t="s">
        <v>133</v>
      </c>
      <c r="C806" s="164">
        <f t="shared" si="342"/>
        <v>50000000</v>
      </c>
      <c r="D806" s="164">
        <f t="shared" si="343"/>
        <v>10000000</v>
      </c>
      <c r="E806" s="164">
        <f t="shared" si="343"/>
        <v>12000000</v>
      </c>
      <c r="F806" s="164">
        <f t="shared" si="343"/>
        <v>13000000</v>
      </c>
      <c r="G806" s="164">
        <f t="shared" si="343"/>
        <v>15000000</v>
      </c>
      <c r="H806" s="164">
        <f t="shared" si="344"/>
        <v>50000000</v>
      </c>
      <c r="I806" s="164">
        <v>10000000</v>
      </c>
      <c r="J806" s="164">
        <v>12000000</v>
      </c>
      <c r="K806" s="164">
        <v>13000000</v>
      </c>
      <c r="L806" s="164">
        <v>15000000</v>
      </c>
      <c r="M806" s="164">
        <f t="shared" si="346"/>
        <v>0</v>
      </c>
      <c r="N806" s="164">
        <v>0</v>
      </c>
      <c r="O806" s="164">
        <v>0</v>
      </c>
      <c r="P806" s="164">
        <v>0</v>
      </c>
      <c r="Q806" s="164">
        <v>0</v>
      </c>
      <c r="R806" s="164">
        <f t="shared" si="348"/>
        <v>0</v>
      </c>
      <c r="S806" s="164">
        <v>0</v>
      </c>
      <c r="T806" s="164">
        <v>0</v>
      </c>
      <c r="U806" s="164">
        <v>0</v>
      </c>
      <c r="V806" s="164">
        <v>0</v>
      </c>
    </row>
    <row r="807" spans="1:22" ht="16.5" thickTop="1" thickBot="1">
      <c r="A807" s="160" t="s">
        <v>121</v>
      </c>
      <c r="B807" s="169" t="s">
        <v>104</v>
      </c>
      <c r="C807" s="164">
        <f t="shared" si="342"/>
        <v>115000000</v>
      </c>
      <c r="D807" s="164">
        <f t="shared" si="343"/>
        <v>75000000</v>
      </c>
      <c r="E807" s="164">
        <f t="shared" si="343"/>
        <v>15000000</v>
      </c>
      <c r="F807" s="164">
        <f t="shared" si="343"/>
        <v>10000000</v>
      </c>
      <c r="G807" s="164">
        <f t="shared" si="343"/>
        <v>15000000</v>
      </c>
      <c r="H807" s="164">
        <f t="shared" si="344"/>
        <v>115000000</v>
      </c>
      <c r="I807" s="164">
        <v>75000000</v>
      </c>
      <c r="J807" s="164">
        <v>15000000</v>
      </c>
      <c r="K807" s="164">
        <v>10000000</v>
      </c>
      <c r="L807" s="164">
        <v>15000000</v>
      </c>
      <c r="M807" s="164">
        <f t="shared" si="346"/>
        <v>0</v>
      </c>
      <c r="N807" s="164">
        <v>0</v>
      </c>
      <c r="O807" s="164">
        <v>0</v>
      </c>
      <c r="P807" s="164">
        <v>0</v>
      </c>
      <c r="Q807" s="164">
        <v>0</v>
      </c>
      <c r="R807" s="164">
        <f t="shared" si="348"/>
        <v>0</v>
      </c>
      <c r="S807" s="164">
        <v>0</v>
      </c>
      <c r="T807" s="164">
        <v>0</v>
      </c>
      <c r="U807" s="164">
        <v>0</v>
      </c>
      <c r="V807" s="164">
        <v>0</v>
      </c>
    </row>
    <row r="808" spans="1:22" ht="16.5" thickTop="1" thickBot="1">
      <c r="A808" s="160" t="s">
        <v>342</v>
      </c>
      <c r="B808" s="165" t="s">
        <v>343</v>
      </c>
      <c r="C808" s="164">
        <f t="shared" si="342"/>
        <v>6080000</v>
      </c>
      <c r="D808" s="164">
        <f t="shared" si="343"/>
        <v>1870000</v>
      </c>
      <c r="E808" s="164">
        <f t="shared" si="343"/>
        <v>2240000</v>
      </c>
      <c r="F808" s="164">
        <f t="shared" si="343"/>
        <v>2438000</v>
      </c>
      <c r="G808" s="164">
        <f t="shared" si="343"/>
        <v>-468000</v>
      </c>
      <c r="H808" s="164">
        <f t="shared" si="344"/>
        <v>3980000</v>
      </c>
      <c r="I808" s="164">
        <f t="shared" ref="I808:L809" si="368">SUM(I823,I830,I838,I843)</f>
        <v>1770000</v>
      </c>
      <c r="J808" s="164">
        <f t="shared" si="368"/>
        <v>1640000</v>
      </c>
      <c r="K808" s="164">
        <f t="shared" si="368"/>
        <v>1188000</v>
      </c>
      <c r="L808" s="164">
        <f t="shared" si="368"/>
        <v>-618000</v>
      </c>
      <c r="M808" s="164">
        <f t="shared" si="346"/>
        <v>0</v>
      </c>
      <c r="N808" s="164">
        <f t="shared" ref="N808:Q809" si="369">SUM(N823,N830,N838,N843)</f>
        <v>0</v>
      </c>
      <c r="O808" s="164">
        <f t="shared" si="369"/>
        <v>0</v>
      </c>
      <c r="P808" s="164">
        <f t="shared" si="369"/>
        <v>0</v>
      </c>
      <c r="Q808" s="164">
        <f t="shared" si="369"/>
        <v>0</v>
      </c>
      <c r="R808" s="164">
        <f t="shared" si="348"/>
        <v>2100000</v>
      </c>
      <c r="S808" s="164">
        <f t="shared" ref="S808:V809" si="370">SUM(S823,S830,S838,S843)</f>
        <v>100000</v>
      </c>
      <c r="T808" s="164">
        <f t="shared" si="370"/>
        <v>600000</v>
      </c>
      <c r="U808" s="164">
        <f t="shared" si="370"/>
        <v>1250000</v>
      </c>
      <c r="V808" s="164">
        <f t="shared" si="370"/>
        <v>150000</v>
      </c>
    </row>
    <row r="809" spans="1:22" ht="16.5" thickTop="1" thickBot="1">
      <c r="A809" s="160" t="s">
        <v>121</v>
      </c>
      <c r="B809" s="166" t="s">
        <v>99</v>
      </c>
      <c r="C809" s="164">
        <f t="shared" si="342"/>
        <v>3860000</v>
      </c>
      <c r="D809" s="164">
        <f t="shared" si="343"/>
        <v>1730000</v>
      </c>
      <c r="E809" s="164">
        <f t="shared" si="343"/>
        <v>1600000</v>
      </c>
      <c r="F809" s="164">
        <f t="shared" si="343"/>
        <v>1158000</v>
      </c>
      <c r="G809" s="164">
        <f t="shared" si="343"/>
        <v>-628000</v>
      </c>
      <c r="H809" s="164">
        <f t="shared" si="344"/>
        <v>3860000</v>
      </c>
      <c r="I809" s="164">
        <f t="shared" si="368"/>
        <v>1730000</v>
      </c>
      <c r="J809" s="164">
        <f t="shared" si="368"/>
        <v>1600000</v>
      </c>
      <c r="K809" s="164">
        <f t="shared" si="368"/>
        <v>1158000</v>
      </c>
      <c r="L809" s="164">
        <f t="shared" si="368"/>
        <v>-628000</v>
      </c>
      <c r="M809" s="164">
        <f t="shared" si="346"/>
        <v>0</v>
      </c>
      <c r="N809" s="164">
        <f t="shared" si="369"/>
        <v>0</v>
      </c>
      <c r="O809" s="164">
        <f t="shared" si="369"/>
        <v>0</v>
      </c>
      <c r="P809" s="164">
        <f t="shared" si="369"/>
        <v>0</v>
      </c>
      <c r="Q809" s="164">
        <f t="shared" si="369"/>
        <v>0</v>
      </c>
      <c r="R809" s="164">
        <f t="shared" si="348"/>
        <v>0</v>
      </c>
      <c r="S809" s="164">
        <f t="shared" si="370"/>
        <v>0</v>
      </c>
      <c r="T809" s="164">
        <f t="shared" si="370"/>
        <v>0</v>
      </c>
      <c r="U809" s="164">
        <f t="shared" si="370"/>
        <v>0</v>
      </c>
      <c r="V809" s="164">
        <f t="shared" si="370"/>
        <v>0</v>
      </c>
    </row>
    <row r="810" spans="1:22" ht="16.5" thickTop="1" thickBot="1">
      <c r="A810" s="160" t="s">
        <v>121</v>
      </c>
      <c r="B810" s="167" t="s">
        <v>100</v>
      </c>
      <c r="C810" s="164">
        <f t="shared" si="342"/>
        <v>300000</v>
      </c>
      <c r="D810" s="164">
        <f t="shared" si="343"/>
        <v>75000</v>
      </c>
      <c r="E810" s="164">
        <f t="shared" si="343"/>
        <v>75000</v>
      </c>
      <c r="F810" s="164">
        <f t="shared" si="343"/>
        <v>75000</v>
      </c>
      <c r="G810" s="164">
        <f t="shared" si="343"/>
        <v>75000</v>
      </c>
      <c r="H810" s="164">
        <f t="shared" si="344"/>
        <v>300000</v>
      </c>
      <c r="I810" s="164">
        <f>SUM(I825,I845)</f>
        <v>75000</v>
      </c>
      <c r="J810" s="164">
        <f>SUM(J825,J845)</f>
        <v>75000</v>
      </c>
      <c r="K810" s="164">
        <f>SUM(K825,K845)</f>
        <v>75000</v>
      </c>
      <c r="L810" s="164">
        <f>SUM(L825,L845)</f>
        <v>75000</v>
      </c>
      <c r="M810" s="164">
        <f t="shared" si="346"/>
        <v>0</v>
      </c>
      <c r="N810" s="164">
        <f>SUM(N825,N845)</f>
        <v>0</v>
      </c>
      <c r="O810" s="164">
        <f>SUM(O825,O845)</f>
        <v>0</v>
      </c>
      <c r="P810" s="164">
        <f>SUM(P825,P845)</f>
        <v>0</v>
      </c>
      <c r="Q810" s="164">
        <f>SUM(Q825,Q845)</f>
        <v>0</v>
      </c>
      <c r="R810" s="164">
        <f t="shared" si="348"/>
        <v>0</v>
      </c>
      <c r="S810" s="164">
        <f>SUM(S825,S845)</f>
        <v>0</v>
      </c>
      <c r="T810" s="164">
        <f>SUM(T825,T845)</f>
        <v>0</v>
      </c>
      <c r="U810" s="164">
        <f>SUM(U825,U845)</f>
        <v>0</v>
      </c>
      <c r="V810" s="164">
        <f>SUM(V825,V845)</f>
        <v>0</v>
      </c>
    </row>
    <row r="811" spans="1:22" ht="16.5" thickTop="1" thickBot="1">
      <c r="A811" s="160" t="s">
        <v>121</v>
      </c>
      <c r="B811" s="167" t="s">
        <v>101</v>
      </c>
      <c r="C811" s="164">
        <f t="shared" si="342"/>
        <v>2841000</v>
      </c>
      <c r="D811" s="164">
        <f t="shared" si="343"/>
        <v>726000</v>
      </c>
      <c r="E811" s="164">
        <f t="shared" si="343"/>
        <v>720000</v>
      </c>
      <c r="F811" s="164">
        <f t="shared" si="343"/>
        <v>690000</v>
      </c>
      <c r="G811" s="164">
        <f t="shared" si="343"/>
        <v>705000</v>
      </c>
      <c r="H811" s="164">
        <f t="shared" si="344"/>
        <v>2841000</v>
      </c>
      <c r="I811" s="164">
        <f>SUM(I826,I832,I846)</f>
        <v>726000</v>
      </c>
      <c r="J811" s="164">
        <f>SUM(J826,J832,J846)</f>
        <v>720000</v>
      </c>
      <c r="K811" s="164">
        <f>SUM(K826,K832,K846)</f>
        <v>690000</v>
      </c>
      <c r="L811" s="164">
        <f>SUM(L826,L832,L846)</f>
        <v>705000</v>
      </c>
      <c r="M811" s="164">
        <f t="shared" si="346"/>
        <v>0</v>
      </c>
      <c r="N811" s="164">
        <f>SUM(N826,N832,N846)</f>
        <v>0</v>
      </c>
      <c r="O811" s="164">
        <f>SUM(O826,O832,O846)</f>
        <v>0</v>
      </c>
      <c r="P811" s="164">
        <f>SUM(P826,P832,P846)</f>
        <v>0</v>
      </c>
      <c r="Q811" s="164">
        <f>SUM(Q826,Q832,Q846)</f>
        <v>0</v>
      </c>
      <c r="R811" s="164">
        <f t="shared" si="348"/>
        <v>0</v>
      </c>
      <c r="S811" s="164">
        <f>SUM(S826,S832,S846)</f>
        <v>0</v>
      </c>
      <c r="T811" s="164">
        <f>SUM(T826,T832,T846)</f>
        <v>0</v>
      </c>
      <c r="U811" s="164">
        <f>SUM(U826,U832,U846)</f>
        <v>0</v>
      </c>
      <c r="V811" s="164">
        <f>SUM(V826,V832,V846)</f>
        <v>0</v>
      </c>
    </row>
    <row r="812" spans="1:22" ht="16.5" thickTop="1" thickBot="1">
      <c r="A812" s="160" t="s">
        <v>121</v>
      </c>
      <c r="B812" s="167" t="s">
        <v>103</v>
      </c>
      <c r="C812" s="164">
        <f t="shared" si="342"/>
        <v>450000</v>
      </c>
      <c r="D812" s="164">
        <f t="shared" si="343"/>
        <v>870000</v>
      </c>
      <c r="E812" s="164">
        <f t="shared" si="343"/>
        <v>750000</v>
      </c>
      <c r="F812" s="164">
        <f t="shared" si="343"/>
        <v>320000</v>
      </c>
      <c r="G812" s="164">
        <f t="shared" si="343"/>
        <v>-1490000</v>
      </c>
      <c r="H812" s="164">
        <f t="shared" si="344"/>
        <v>450000</v>
      </c>
      <c r="I812" s="164">
        <f t="shared" ref="I812:L813" si="371">SUM(I833,I840)</f>
        <v>870000</v>
      </c>
      <c r="J812" s="164">
        <f t="shared" si="371"/>
        <v>750000</v>
      </c>
      <c r="K812" s="164">
        <f t="shared" si="371"/>
        <v>320000</v>
      </c>
      <c r="L812" s="164">
        <f t="shared" si="371"/>
        <v>-1490000</v>
      </c>
      <c r="M812" s="164">
        <f t="shared" si="346"/>
        <v>0</v>
      </c>
      <c r="N812" s="164">
        <f t="shared" ref="N812:Q813" si="372">SUM(N833,N840)</f>
        <v>0</v>
      </c>
      <c r="O812" s="164">
        <f t="shared" si="372"/>
        <v>0</v>
      </c>
      <c r="P812" s="164">
        <f t="shared" si="372"/>
        <v>0</v>
      </c>
      <c r="Q812" s="164">
        <f t="shared" si="372"/>
        <v>0</v>
      </c>
      <c r="R812" s="164">
        <f t="shared" si="348"/>
        <v>0</v>
      </c>
      <c r="S812" s="164">
        <f t="shared" ref="S812:V813" si="373">SUM(S833,S840)</f>
        <v>0</v>
      </c>
      <c r="T812" s="164">
        <f t="shared" si="373"/>
        <v>0</v>
      </c>
      <c r="U812" s="164">
        <f t="shared" si="373"/>
        <v>0</v>
      </c>
      <c r="V812" s="164">
        <f t="shared" si="373"/>
        <v>0</v>
      </c>
    </row>
    <row r="813" spans="1:22" ht="16.5" thickTop="1" thickBot="1">
      <c r="A813" s="160" t="s">
        <v>121</v>
      </c>
      <c r="B813" s="168" t="s">
        <v>133</v>
      </c>
      <c r="C813" s="164">
        <f t="shared" si="342"/>
        <v>450000</v>
      </c>
      <c r="D813" s="164">
        <f t="shared" si="343"/>
        <v>870000</v>
      </c>
      <c r="E813" s="164">
        <f t="shared" si="343"/>
        <v>750000</v>
      </c>
      <c r="F813" s="164">
        <f t="shared" si="343"/>
        <v>320000</v>
      </c>
      <c r="G813" s="164">
        <f t="shared" si="343"/>
        <v>-1490000</v>
      </c>
      <c r="H813" s="164">
        <f t="shared" si="344"/>
        <v>450000</v>
      </c>
      <c r="I813" s="164">
        <f t="shared" si="371"/>
        <v>870000</v>
      </c>
      <c r="J813" s="164">
        <f t="shared" si="371"/>
        <v>750000</v>
      </c>
      <c r="K813" s="164">
        <f t="shared" si="371"/>
        <v>320000</v>
      </c>
      <c r="L813" s="164">
        <f t="shared" si="371"/>
        <v>-1490000</v>
      </c>
      <c r="M813" s="164">
        <f t="shared" si="346"/>
        <v>0</v>
      </c>
      <c r="N813" s="164">
        <f t="shared" si="372"/>
        <v>0</v>
      </c>
      <c r="O813" s="164">
        <f t="shared" si="372"/>
        <v>0</v>
      </c>
      <c r="P813" s="164">
        <f t="shared" si="372"/>
        <v>0</v>
      </c>
      <c r="Q813" s="164">
        <f t="shared" si="372"/>
        <v>0</v>
      </c>
      <c r="R813" s="164">
        <f t="shared" si="348"/>
        <v>0</v>
      </c>
      <c r="S813" s="164">
        <f t="shared" si="373"/>
        <v>0</v>
      </c>
      <c r="T813" s="164">
        <f t="shared" si="373"/>
        <v>0</v>
      </c>
      <c r="U813" s="164">
        <f t="shared" si="373"/>
        <v>0</v>
      </c>
      <c r="V813" s="164">
        <f t="shared" si="373"/>
        <v>0</v>
      </c>
    </row>
    <row r="814" spans="1:22" ht="16.5" thickTop="1" thickBot="1">
      <c r="A814" s="160" t="s">
        <v>121</v>
      </c>
      <c r="B814" s="167" t="s">
        <v>15</v>
      </c>
      <c r="C814" s="164">
        <f t="shared" si="342"/>
        <v>0</v>
      </c>
      <c r="D814" s="164">
        <f t="shared" si="343"/>
        <v>0</v>
      </c>
      <c r="E814" s="164">
        <f t="shared" si="343"/>
        <v>0</v>
      </c>
      <c r="F814" s="164">
        <f t="shared" si="343"/>
        <v>0</v>
      </c>
      <c r="G814" s="164">
        <f t="shared" si="343"/>
        <v>0</v>
      </c>
      <c r="H814" s="164">
        <f t="shared" si="344"/>
        <v>0</v>
      </c>
      <c r="I814" s="164">
        <f t="shared" ref="I814:L818" si="374">SUM(I847)</f>
        <v>0</v>
      </c>
      <c r="J814" s="164">
        <f t="shared" si="374"/>
        <v>0</v>
      </c>
      <c r="K814" s="164">
        <f t="shared" si="374"/>
        <v>0</v>
      </c>
      <c r="L814" s="164">
        <f t="shared" si="374"/>
        <v>0</v>
      </c>
      <c r="M814" s="164">
        <f t="shared" si="346"/>
        <v>0</v>
      </c>
      <c r="N814" s="164">
        <f t="shared" ref="N814:Q818" si="375">SUM(N847)</f>
        <v>0</v>
      </c>
      <c r="O814" s="164">
        <f t="shared" si="375"/>
        <v>0</v>
      </c>
      <c r="P814" s="164">
        <f t="shared" si="375"/>
        <v>0</v>
      </c>
      <c r="Q814" s="164">
        <f t="shared" si="375"/>
        <v>0</v>
      </c>
      <c r="R814" s="164">
        <f t="shared" si="348"/>
        <v>0</v>
      </c>
      <c r="S814" s="164">
        <f t="shared" ref="S814:V818" si="376">SUM(S847)</f>
        <v>0</v>
      </c>
      <c r="T814" s="164">
        <f t="shared" si="376"/>
        <v>0</v>
      </c>
      <c r="U814" s="164">
        <f t="shared" si="376"/>
        <v>0</v>
      </c>
      <c r="V814" s="164">
        <f t="shared" si="376"/>
        <v>0</v>
      </c>
    </row>
    <row r="815" spans="1:22" ht="16.5" thickTop="1" thickBot="1">
      <c r="A815" s="160" t="s">
        <v>121</v>
      </c>
      <c r="B815" s="168" t="s">
        <v>137</v>
      </c>
      <c r="C815" s="164">
        <f t="shared" si="342"/>
        <v>0</v>
      </c>
      <c r="D815" s="164">
        <f t="shared" si="343"/>
        <v>0</v>
      </c>
      <c r="E815" s="164">
        <f t="shared" si="343"/>
        <v>0</v>
      </c>
      <c r="F815" s="164">
        <f t="shared" si="343"/>
        <v>0</v>
      </c>
      <c r="G815" s="164">
        <f t="shared" si="343"/>
        <v>0</v>
      </c>
      <c r="H815" s="164">
        <f t="shared" si="344"/>
        <v>0</v>
      </c>
      <c r="I815" s="164">
        <f t="shared" si="374"/>
        <v>0</v>
      </c>
      <c r="J815" s="164">
        <f t="shared" si="374"/>
        <v>0</v>
      </c>
      <c r="K815" s="164">
        <f t="shared" si="374"/>
        <v>0</v>
      </c>
      <c r="L815" s="164">
        <f t="shared" si="374"/>
        <v>0</v>
      </c>
      <c r="M815" s="164">
        <f t="shared" si="346"/>
        <v>0</v>
      </c>
      <c r="N815" s="164">
        <f t="shared" si="375"/>
        <v>0</v>
      </c>
      <c r="O815" s="164">
        <f t="shared" si="375"/>
        <v>0</v>
      </c>
      <c r="P815" s="164">
        <f t="shared" si="375"/>
        <v>0</v>
      </c>
      <c r="Q815" s="164">
        <f t="shared" si="375"/>
        <v>0</v>
      </c>
      <c r="R815" s="164">
        <f t="shared" si="348"/>
        <v>0</v>
      </c>
      <c r="S815" s="164">
        <f t="shared" si="376"/>
        <v>0</v>
      </c>
      <c r="T815" s="164">
        <f t="shared" si="376"/>
        <v>0</v>
      </c>
      <c r="U815" s="164">
        <f t="shared" si="376"/>
        <v>0</v>
      </c>
      <c r="V815" s="164">
        <f t="shared" si="376"/>
        <v>0</v>
      </c>
    </row>
    <row r="816" spans="1:22" ht="16.5" thickTop="1" thickBot="1">
      <c r="A816" s="160" t="s">
        <v>121</v>
      </c>
      <c r="B816" s="169" t="s">
        <v>135</v>
      </c>
      <c r="C816" s="164">
        <f t="shared" si="342"/>
        <v>0</v>
      </c>
      <c r="D816" s="164">
        <f t="shared" si="343"/>
        <v>0</v>
      </c>
      <c r="E816" s="164">
        <f t="shared" si="343"/>
        <v>0</v>
      </c>
      <c r="F816" s="164">
        <f t="shared" si="343"/>
        <v>0</v>
      </c>
      <c r="G816" s="164">
        <f t="shared" si="343"/>
        <v>0</v>
      </c>
      <c r="H816" s="164">
        <f t="shared" si="344"/>
        <v>0</v>
      </c>
      <c r="I816" s="164">
        <f t="shared" si="374"/>
        <v>0</v>
      </c>
      <c r="J816" s="164">
        <f t="shared" si="374"/>
        <v>0</v>
      </c>
      <c r="K816" s="164">
        <f t="shared" si="374"/>
        <v>0</v>
      </c>
      <c r="L816" s="164">
        <f t="shared" si="374"/>
        <v>0</v>
      </c>
      <c r="M816" s="164">
        <f t="shared" si="346"/>
        <v>0</v>
      </c>
      <c r="N816" s="164">
        <f t="shared" si="375"/>
        <v>0</v>
      </c>
      <c r="O816" s="164">
        <f t="shared" si="375"/>
        <v>0</v>
      </c>
      <c r="P816" s="164">
        <f t="shared" si="375"/>
        <v>0</v>
      </c>
      <c r="Q816" s="164">
        <f t="shared" si="375"/>
        <v>0</v>
      </c>
      <c r="R816" s="164">
        <f t="shared" si="348"/>
        <v>0</v>
      </c>
      <c r="S816" s="164">
        <f t="shared" si="376"/>
        <v>0</v>
      </c>
      <c r="T816" s="164">
        <f t="shared" si="376"/>
        <v>0</v>
      </c>
      <c r="U816" s="164">
        <f t="shared" si="376"/>
        <v>0</v>
      </c>
      <c r="V816" s="164">
        <f t="shared" si="376"/>
        <v>0</v>
      </c>
    </row>
    <row r="817" spans="1:22" ht="16.5" thickTop="1" thickBot="1">
      <c r="A817" s="160" t="s">
        <v>121</v>
      </c>
      <c r="B817" s="170" t="s">
        <v>138</v>
      </c>
      <c r="C817" s="164">
        <f t="shared" si="342"/>
        <v>0</v>
      </c>
      <c r="D817" s="164">
        <f t="shared" si="343"/>
        <v>0</v>
      </c>
      <c r="E817" s="164">
        <f t="shared" si="343"/>
        <v>0</v>
      </c>
      <c r="F817" s="164">
        <f t="shared" si="343"/>
        <v>0</v>
      </c>
      <c r="G817" s="164">
        <f t="shared" si="343"/>
        <v>0</v>
      </c>
      <c r="H817" s="164">
        <f t="shared" si="344"/>
        <v>0</v>
      </c>
      <c r="I817" s="164">
        <f t="shared" si="374"/>
        <v>0</v>
      </c>
      <c r="J817" s="164">
        <f t="shared" si="374"/>
        <v>0</v>
      </c>
      <c r="K817" s="164">
        <f t="shared" si="374"/>
        <v>0</v>
      </c>
      <c r="L817" s="164">
        <f t="shared" si="374"/>
        <v>0</v>
      </c>
      <c r="M817" s="164">
        <f t="shared" si="346"/>
        <v>0</v>
      </c>
      <c r="N817" s="164">
        <f t="shared" si="375"/>
        <v>0</v>
      </c>
      <c r="O817" s="164">
        <f t="shared" si="375"/>
        <v>0</v>
      </c>
      <c r="P817" s="164">
        <f t="shared" si="375"/>
        <v>0</v>
      </c>
      <c r="Q817" s="164">
        <f t="shared" si="375"/>
        <v>0</v>
      </c>
      <c r="R817" s="164">
        <f t="shared" si="348"/>
        <v>0</v>
      </c>
      <c r="S817" s="164">
        <f t="shared" si="376"/>
        <v>0</v>
      </c>
      <c r="T817" s="164">
        <f t="shared" si="376"/>
        <v>0</v>
      </c>
      <c r="U817" s="164">
        <f t="shared" si="376"/>
        <v>0</v>
      </c>
      <c r="V817" s="164">
        <f t="shared" si="376"/>
        <v>0</v>
      </c>
    </row>
    <row r="818" spans="1:22" ht="16.5" thickTop="1" thickBot="1">
      <c r="A818" s="160" t="s">
        <v>121</v>
      </c>
      <c r="B818" s="171" t="s">
        <v>139</v>
      </c>
      <c r="C818" s="164">
        <f t="shared" si="342"/>
        <v>0</v>
      </c>
      <c r="D818" s="164">
        <f t="shared" si="343"/>
        <v>0</v>
      </c>
      <c r="E818" s="164">
        <f t="shared" si="343"/>
        <v>0</v>
      </c>
      <c r="F818" s="164">
        <f t="shared" si="343"/>
        <v>0</v>
      </c>
      <c r="G818" s="164">
        <f t="shared" si="343"/>
        <v>0</v>
      </c>
      <c r="H818" s="164">
        <f t="shared" si="344"/>
        <v>0</v>
      </c>
      <c r="I818" s="164">
        <f t="shared" si="374"/>
        <v>0</v>
      </c>
      <c r="J818" s="164">
        <f t="shared" si="374"/>
        <v>0</v>
      </c>
      <c r="K818" s="164">
        <f t="shared" si="374"/>
        <v>0</v>
      </c>
      <c r="L818" s="164">
        <f t="shared" si="374"/>
        <v>0</v>
      </c>
      <c r="M818" s="164">
        <f t="shared" si="346"/>
        <v>0</v>
      </c>
      <c r="N818" s="164">
        <f t="shared" si="375"/>
        <v>0</v>
      </c>
      <c r="O818" s="164">
        <f t="shared" si="375"/>
        <v>0</v>
      </c>
      <c r="P818" s="164">
        <f t="shared" si="375"/>
        <v>0</v>
      </c>
      <c r="Q818" s="164">
        <f t="shared" si="375"/>
        <v>0</v>
      </c>
      <c r="R818" s="164">
        <f t="shared" si="348"/>
        <v>0</v>
      </c>
      <c r="S818" s="164">
        <f t="shared" si="376"/>
        <v>0</v>
      </c>
      <c r="T818" s="164">
        <f t="shared" si="376"/>
        <v>0</v>
      </c>
      <c r="U818" s="164">
        <f t="shared" si="376"/>
        <v>0</v>
      </c>
      <c r="V818" s="164">
        <f t="shared" si="376"/>
        <v>0</v>
      </c>
    </row>
    <row r="819" spans="1:22" ht="16.5" thickTop="1" thickBot="1">
      <c r="A819" s="160" t="s">
        <v>121</v>
      </c>
      <c r="B819" s="167" t="s">
        <v>104</v>
      </c>
      <c r="C819" s="164">
        <f t="shared" si="342"/>
        <v>10000</v>
      </c>
      <c r="D819" s="164">
        <f t="shared" si="343"/>
        <v>4000</v>
      </c>
      <c r="E819" s="164">
        <f t="shared" si="343"/>
        <v>4000</v>
      </c>
      <c r="F819" s="164">
        <f t="shared" si="343"/>
        <v>1000</v>
      </c>
      <c r="G819" s="164">
        <f t="shared" si="343"/>
        <v>1000</v>
      </c>
      <c r="H819" s="164">
        <f t="shared" si="344"/>
        <v>10000</v>
      </c>
      <c r="I819" s="164">
        <f>SUM(I827,I852)</f>
        <v>4000</v>
      </c>
      <c r="J819" s="164">
        <f>SUM(J827,J852)</f>
        <v>4000</v>
      </c>
      <c r="K819" s="164">
        <f>SUM(K827,K852)</f>
        <v>1000</v>
      </c>
      <c r="L819" s="164">
        <f>SUM(L827,L852)</f>
        <v>1000</v>
      </c>
      <c r="M819" s="164">
        <f t="shared" si="346"/>
        <v>0</v>
      </c>
      <c r="N819" s="164">
        <f>SUM(N827,N852)</f>
        <v>0</v>
      </c>
      <c r="O819" s="164">
        <f>SUM(O827,O852)</f>
        <v>0</v>
      </c>
      <c r="P819" s="164">
        <f>SUM(P827,P852)</f>
        <v>0</v>
      </c>
      <c r="Q819" s="164">
        <f>SUM(Q827,Q852)</f>
        <v>0</v>
      </c>
      <c r="R819" s="164">
        <f t="shared" si="348"/>
        <v>0</v>
      </c>
      <c r="S819" s="164">
        <f>SUM(S827,S852)</f>
        <v>0</v>
      </c>
      <c r="T819" s="164">
        <f>SUM(T827,T852)</f>
        <v>0</v>
      </c>
      <c r="U819" s="164">
        <f>SUM(U827,U852)</f>
        <v>0</v>
      </c>
      <c r="V819" s="164">
        <f>SUM(V827,V852)</f>
        <v>0</v>
      </c>
    </row>
    <row r="820" spans="1:22" ht="16.5" thickTop="1" thickBot="1">
      <c r="A820" s="160" t="s">
        <v>121</v>
      </c>
      <c r="B820" s="167" t="s">
        <v>105</v>
      </c>
      <c r="C820" s="164">
        <f t="shared" si="342"/>
        <v>259000</v>
      </c>
      <c r="D820" s="164">
        <f t="shared" si="343"/>
        <v>55000</v>
      </c>
      <c r="E820" s="164">
        <f t="shared" si="343"/>
        <v>51000</v>
      </c>
      <c r="F820" s="164">
        <f t="shared" si="343"/>
        <v>72000</v>
      </c>
      <c r="G820" s="164">
        <f t="shared" si="343"/>
        <v>81000</v>
      </c>
      <c r="H820" s="164">
        <f t="shared" si="344"/>
        <v>259000</v>
      </c>
      <c r="I820" s="164">
        <f t="shared" ref="I820:L821" si="377">SUM(I828,I835,I853)</f>
        <v>55000</v>
      </c>
      <c r="J820" s="164">
        <f t="shared" si="377"/>
        <v>51000</v>
      </c>
      <c r="K820" s="164">
        <f t="shared" si="377"/>
        <v>72000</v>
      </c>
      <c r="L820" s="164">
        <f t="shared" si="377"/>
        <v>81000</v>
      </c>
      <c r="M820" s="164">
        <f t="shared" si="346"/>
        <v>0</v>
      </c>
      <c r="N820" s="164">
        <f t="shared" ref="N820:Q821" si="378">SUM(N828,N835,N853)</f>
        <v>0</v>
      </c>
      <c r="O820" s="164">
        <f t="shared" si="378"/>
        <v>0</v>
      </c>
      <c r="P820" s="164">
        <f t="shared" si="378"/>
        <v>0</v>
      </c>
      <c r="Q820" s="164">
        <f t="shared" si="378"/>
        <v>0</v>
      </c>
      <c r="R820" s="164">
        <f t="shared" si="348"/>
        <v>0</v>
      </c>
      <c r="S820" s="164">
        <f t="shared" ref="S820:V821" si="379">SUM(S828,S835,S853)</f>
        <v>0</v>
      </c>
      <c r="T820" s="164">
        <f t="shared" si="379"/>
        <v>0</v>
      </c>
      <c r="U820" s="164">
        <f t="shared" si="379"/>
        <v>0</v>
      </c>
      <c r="V820" s="164">
        <f t="shared" si="379"/>
        <v>0</v>
      </c>
    </row>
    <row r="821" spans="1:22" ht="31.5" thickTop="1" thickBot="1">
      <c r="A821" s="160" t="s">
        <v>121</v>
      </c>
      <c r="B821" s="168" t="s">
        <v>153</v>
      </c>
      <c r="C821" s="164">
        <f t="shared" si="342"/>
        <v>259000</v>
      </c>
      <c r="D821" s="164">
        <f t="shared" si="343"/>
        <v>55000</v>
      </c>
      <c r="E821" s="164">
        <f t="shared" si="343"/>
        <v>51000</v>
      </c>
      <c r="F821" s="164">
        <f t="shared" si="343"/>
        <v>72000</v>
      </c>
      <c r="G821" s="164">
        <f t="shared" si="343"/>
        <v>81000</v>
      </c>
      <c r="H821" s="164">
        <f t="shared" si="344"/>
        <v>259000</v>
      </c>
      <c r="I821" s="164">
        <f t="shared" si="377"/>
        <v>55000</v>
      </c>
      <c r="J821" s="164">
        <f t="shared" si="377"/>
        <v>51000</v>
      </c>
      <c r="K821" s="164">
        <f t="shared" si="377"/>
        <v>72000</v>
      </c>
      <c r="L821" s="164">
        <f t="shared" si="377"/>
        <v>81000</v>
      </c>
      <c r="M821" s="164">
        <f t="shared" si="346"/>
        <v>0</v>
      </c>
      <c r="N821" s="164">
        <f t="shared" si="378"/>
        <v>0</v>
      </c>
      <c r="O821" s="164">
        <f t="shared" si="378"/>
        <v>0</v>
      </c>
      <c r="P821" s="164">
        <f t="shared" si="378"/>
        <v>0</v>
      </c>
      <c r="Q821" s="164">
        <f t="shared" si="378"/>
        <v>0</v>
      </c>
      <c r="R821" s="164">
        <f t="shared" si="348"/>
        <v>0</v>
      </c>
      <c r="S821" s="164">
        <f t="shared" si="379"/>
        <v>0</v>
      </c>
      <c r="T821" s="164">
        <f t="shared" si="379"/>
        <v>0</v>
      </c>
      <c r="U821" s="164">
        <f t="shared" si="379"/>
        <v>0</v>
      </c>
      <c r="V821" s="164">
        <f t="shared" si="379"/>
        <v>0</v>
      </c>
    </row>
    <row r="822" spans="1:22" ht="16.5" thickTop="1" thickBot="1">
      <c r="A822" s="160" t="s">
        <v>121</v>
      </c>
      <c r="B822" s="166" t="s">
        <v>155</v>
      </c>
      <c r="C822" s="164">
        <f t="shared" si="342"/>
        <v>2220000</v>
      </c>
      <c r="D822" s="164">
        <f t="shared" si="343"/>
        <v>140000</v>
      </c>
      <c r="E822" s="164">
        <f t="shared" si="343"/>
        <v>640000</v>
      </c>
      <c r="F822" s="164">
        <f t="shared" si="343"/>
        <v>1280000</v>
      </c>
      <c r="G822" s="164">
        <f t="shared" si="343"/>
        <v>160000</v>
      </c>
      <c r="H822" s="164">
        <f t="shared" si="344"/>
        <v>120000</v>
      </c>
      <c r="I822" s="164">
        <f>SUM(I837,I842,I855)</f>
        <v>40000</v>
      </c>
      <c r="J822" s="164">
        <f>SUM(J837,J842,J855)</f>
        <v>40000</v>
      </c>
      <c r="K822" s="164">
        <f>SUM(K837,K842,K855)</f>
        <v>30000</v>
      </c>
      <c r="L822" s="164">
        <f>SUM(L837,L842,L855)</f>
        <v>10000</v>
      </c>
      <c r="M822" s="164">
        <f t="shared" si="346"/>
        <v>0</v>
      </c>
      <c r="N822" s="164">
        <f>SUM(N837,N842,N855)</f>
        <v>0</v>
      </c>
      <c r="O822" s="164">
        <f>SUM(O837,O842,O855)</f>
        <v>0</v>
      </c>
      <c r="P822" s="164">
        <f>SUM(P837,P842,P855)</f>
        <v>0</v>
      </c>
      <c r="Q822" s="164">
        <f>SUM(Q837,Q842,Q855)</f>
        <v>0</v>
      </c>
      <c r="R822" s="164">
        <f t="shared" si="348"/>
        <v>2100000</v>
      </c>
      <c r="S822" s="164">
        <f>SUM(S837,S842,S855)</f>
        <v>100000</v>
      </c>
      <c r="T822" s="164">
        <f>SUM(T837,T842,T855)</f>
        <v>600000</v>
      </c>
      <c r="U822" s="164">
        <f>SUM(U837,U842,U855)</f>
        <v>1250000</v>
      </c>
      <c r="V822" s="164">
        <f>SUM(V837,V842,V855)</f>
        <v>150000</v>
      </c>
    </row>
    <row r="823" spans="1:22" ht="31.5" thickTop="1" thickBot="1">
      <c r="A823" s="160" t="s">
        <v>344</v>
      </c>
      <c r="B823" s="166" t="s">
        <v>345</v>
      </c>
      <c r="C823" s="164">
        <f t="shared" si="342"/>
        <v>1180000</v>
      </c>
      <c r="D823" s="164">
        <f t="shared" si="343"/>
        <v>310000</v>
      </c>
      <c r="E823" s="164">
        <f t="shared" si="343"/>
        <v>300000</v>
      </c>
      <c r="F823" s="164">
        <f t="shared" si="343"/>
        <v>288000</v>
      </c>
      <c r="G823" s="164">
        <f t="shared" si="343"/>
        <v>282000</v>
      </c>
      <c r="H823" s="164">
        <f t="shared" si="344"/>
        <v>1180000</v>
      </c>
      <c r="I823" s="164">
        <f>SUM(I824)</f>
        <v>310000</v>
      </c>
      <c r="J823" s="164">
        <f>SUM(J824)</f>
        <v>300000</v>
      </c>
      <c r="K823" s="164">
        <f>SUM(K824)</f>
        <v>288000</v>
      </c>
      <c r="L823" s="164">
        <f>SUM(L824)</f>
        <v>282000</v>
      </c>
      <c r="M823" s="164">
        <f t="shared" si="346"/>
        <v>0</v>
      </c>
      <c r="N823" s="164">
        <f>SUM(N824)</f>
        <v>0</v>
      </c>
      <c r="O823" s="164">
        <f>SUM(O824)</f>
        <v>0</v>
      </c>
      <c r="P823" s="164">
        <f>SUM(P824)</f>
        <v>0</v>
      </c>
      <c r="Q823" s="164">
        <f>SUM(Q824)</f>
        <v>0</v>
      </c>
      <c r="R823" s="164">
        <f t="shared" si="348"/>
        <v>0</v>
      </c>
      <c r="S823" s="164">
        <f>SUM(S824)</f>
        <v>0</v>
      </c>
      <c r="T823" s="164">
        <f>SUM(T824)</f>
        <v>0</v>
      </c>
      <c r="U823" s="164">
        <f>SUM(U824)</f>
        <v>0</v>
      </c>
      <c r="V823" s="164">
        <f>SUM(V824)</f>
        <v>0</v>
      </c>
    </row>
    <row r="824" spans="1:22" ht="16.5" thickTop="1" thickBot="1">
      <c r="A824" s="160" t="s">
        <v>121</v>
      </c>
      <c r="B824" s="167" t="s">
        <v>99</v>
      </c>
      <c r="C824" s="164">
        <f t="shared" si="342"/>
        <v>1180000</v>
      </c>
      <c r="D824" s="164">
        <f t="shared" si="343"/>
        <v>310000</v>
      </c>
      <c r="E824" s="164">
        <f t="shared" si="343"/>
        <v>300000</v>
      </c>
      <c r="F824" s="164">
        <f t="shared" si="343"/>
        <v>288000</v>
      </c>
      <c r="G824" s="164">
        <f t="shared" si="343"/>
        <v>282000</v>
      </c>
      <c r="H824" s="164">
        <f t="shared" si="344"/>
        <v>1180000</v>
      </c>
      <c r="I824" s="164">
        <f>SUM(I825:I828)</f>
        <v>310000</v>
      </c>
      <c r="J824" s="164">
        <f>SUM(J825:J828)</f>
        <v>300000</v>
      </c>
      <c r="K824" s="164">
        <f>SUM(K825:K828)</f>
        <v>288000</v>
      </c>
      <c r="L824" s="164">
        <f>SUM(L825:L828)</f>
        <v>282000</v>
      </c>
      <c r="M824" s="164">
        <f t="shared" si="346"/>
        <v>0</v>
      </c>
      <c r="N824" s="164">
        <f>SUM(N825:N828)</f>
        <v>0</v>
      </c>
      <c r="O824" s="164">
        <f>SUM(O825:O828)</f>
        <v>0</v>
      </c>
      <c r="P824" s="164">
        <f>SUM(P825:P828)</f>
        <v>0</v>
      </c>
      <c r="Q824" s="164">
        <f>SUM(Q825:Q828)</f>
        <v>0</v>
      </c>
      <c r="R824" s="164">
        <f t="shared" si="348"/>
        <v>0</v>
      </c>
      <c r="S824" s="164">
        <f>SUM(S825:S828)</f>
        <v>0</v>
      </c>
      <c r="T824" s="164">
        <f>SUM(T825:T828)</f>
        <v>0</v>
      </c>
      <c r="U824" s="164">
        <f>SUM(U825:U828)</f>
        <v>0</v>
      </c>
      <c r="V824" s="164">
        <f>SUM(V825:V828)</f>
        <v>0</v>
      </c>
    </row>
    <row r="825" spans="1:22" ht="16.5" thickTop="1" thickBot="1">
      <c r="A825" s="160" t="s">
        <v>121</v>
      </c>
      <c r="B825" s="168" t="s">
        <v>100</v>
      </c>
      <c r="C825" s="164">
        <f t="shared" si="342"/>
        <v>300000</v>
      </c>
      <c r="D825" s="164">
        <f t="shared" si="343"/>
        <v>75000</v>
      </c>
      <c r="E825" s="164">
        <f t="shared" si="343"/>
        <v>75000</v>
      </c>
      <c r="F825" s="164">
        <f t="shared" si="343"/>
        <v>75000</v>
      </c>
      <c r="G825" s="164">
        <f t="shared" si="343"/>
        <v>75000</v>
      </c>
      <c r="H825" s="164">
        <f t="shared" si="344"/>
        <v>300000</v>
      </c>
      <c r="I825" s="164">
        <v>75000</v>
      </c>
      <c r="J825" s="164">
        <v>75000</v>
      </c>
      <c r="K825" s="164">
        <v>75000</v>
      </c>
      <c r="L825" s="164">
        <v>75000</v>
      </c>
      <c r="M825" s="164">
        <f t="shared" si="346"/>
        <v>0</v>
      </c>
      <c r="N825" s="164">
        <v>0</v>
      </c>
      <c r="O825" s="164">
        <v>0</v>
      </c>
      <c r="P825" s="164">
        <v>0</v>
      </c>
      <c r="Q825" s="164">
        <v>0</v>
      </c>
      <c r="R825" s="164">
        <f t="shared" si="348"/>
        <v>0</v>
      </c>
      <c r="S825" s="164">
        <v>0</v>
      </c>
      <c r="T825" s="164">
        <v>0</v>
      </c>
      <c r="U825" s="164">
        <v>0</v>
      </c>
      <c r="V825" s="164">
        <v>0</v>
      </c>
    </row>
    <row r="826" spans="1:22" ht="16.5" thickTop="1" thickBot="1">
      <c r="A826" s="160" t="s">
        <v>121</v>
      </c>
      <c r="B826" s="168" t="s">
        <v>101</v>
      </c>
      <c r="C826" s="164">
        <f t="shared" si="342"/>
        <v>865000</v>
      </c>
      <c r="D826" s="164">
        <f t="shared" si="343"/>
        <v>230000</v>
      </c>
      <c r="E826" s="164">
        <f t="shared" si="343"/>
        <v>220000</v>
      </c>
      <c r="F826" s="164">
        <f t="shared" si="343"/>
        <v>210000</v>
      </c>
      <c r="G826" s="164">
        <f t="shared" si="343"/>
        <v>205000</v>
      </c>
      <c r="H826" s="164">
        <f t="shared" si="344"/>
        <v>865000</v>
      </c>
      <c r="I826" s="164">
        <v>230000</v>
      </c>
      <c r="J826" s="164">
        <v>220000</v>
      </c>
      <c r="K826" s="164">
        <v>210000</v>
      </c>
      <c r="L826" s="164">
        <v>205000</v>
      </c>
      <c r="M826" s="164">
        <f t="shared" si="346"/>
        <v>0</v>
      </c>
      <c r="N826" s="164">
        <v>0</v>
      </c>
      <c r="O826" s="164">
        <v>0</v>
      </c>
      <c r="P826" s="164">
        <v>0</v>
      </c>
      <c r="Q826" s="164">
        <v>0</v>
      </c>
      <c r="R826" s="164">
        <f t="shared" si="348"/>
        <v>0</v>
      </c>
      <c r="S826" s="164">
        <v>0</v>
      </c>
      <c r="T826" s="164">
        <v>0</v>
      </c>
      <c r="U826" s="164">
        <v>0</v>
      </c>
      <c r="V826" s="164">
        <v>0</v>
      </c>
    </row>
    <row r="827" spans="1:22" ht="16.5" thickTop="1" thickBot="1">
      <c r="A827" s="160" t="s">
        <v>121</v>
      </c>
      <c r="B827" s="168" t="s">
        <v>104</v>
      </c>
      <c r="C827" s="164">
        <f t="shared" si="342"/>
        <v>10000</v>
      </c>
      <c r="D827" s="164">
        <f t="shared" si="343"/>
        <v>4000</v>
      </c>
      <c r="E827" s="164">
        <f t="shared" si="343"/>
        <v>4000</v>
      </c>
      <c r="F827" s="164">
        <f t="shared" si="343"/>
        <v>1000</v>
      </c>
      <c r="G827" s="164">
        <f t="shared" si="343"/>
        <v>1000</v>
      </c>
      <c r="H827" s="164">
        <f t="shared" si="344"/>
        <v>10000</v>
      </c>
      <c r="I827" s="164">
        <v>4000</v>
      </c>
      <c r="J827" s="164">
        <v>4000</v>
      </c>
      <c r="K827" s="164">
        <v>1000</v>
      </c>
      <c r="L827" s="164">
        <v>1000</v>
      </c>
      <c r="M827" s="164">
        <f t="shared" si="346"/>
        <v>0</v>
      </c>
      <c r="N827" s="164">
        <v>0</v>
      </c>
      <c r="O827" s="164">
        <v>0</v>
      </c>
      <c r="P827" s="164">
        <v>0</v>
      </c>
      <c r="Q827" s="164">
        <v>0</v>
      </c>
      <c r="R827" s="164">
        <f t="shared" si="348"/>
        <v>0</v>
      </c>
      <c r="S827" s="164">
        <v>0</v>
      </c>
      <c r="T827" s="164">
        <v>0</v>
      </c>
      <c r="U827" s="164">
        <v>0</v>
      </c>
      <c r="V827" s="164">
        <v>0</v>
      </c>
    </row>
    <row r="828" spans="1:22" ht="16.5" thickTop="1" thickBot="1">
      <c r="A828" s="160" t="s">
        <v>121</v>
      </c>
      <c r="B828" s="168" t="s">
        <v>105</v>
      </c>
      <c r="C828" s="164">
        <f t="shared" si="342"/>
        <v>5000</v>
      </c>
      <c r="D828" s="164">
        <f t="shared" si="343"/>
        <v>1000</v>
      </c>
      <c r="E828" s="164">
        <f t="shared" si="343"/>
        <v>1000</v>
      </c>
      <c r="F828" s="164">
        <f t="shared" si="343"/>
        <v>2000</v>
      </c>
      <c r="G828" s="164">
        <f t="shared" si="343"/>
        <v>1000</v>
      </c>
      <c r="H828" s="164">
        <f t="shared" si="344"/>
        <v>5000</v>
      </c>
      <c r="I828" s="164">
        <f>SUM(I829)</f>
        <v>1000</v>
      </c>
      <c r="J828" s="164">
        <f>SUM(J829)</f>
        <v>1000</v>
      </c>
      <c r="K828" s="164">
        <f>SUM(K829)</f>
        <v>2000</v>
      </c>
      <c r="L828" s="164">
        <f>SUM(L829)</f>
        <v>1000</v>
      </c>
      <c r="M828" s="164">
        <f t="shared" si="346"/>
        <v>0</v>
      </c>
      <c r="N828" s="164">
        <f>SUM(N829)</f>
        <v>0</v>
      </c>
      <c r="O828" s="164">
        <f>SUM(O829)</f>
        <v>0</v>
      </c>
      <c r="P828" s="164">
        <f>SUM(P829)</f>
        <v>0</v>
      </c>
      <c r="Q828" s="164">
        <f>SUM(Q829)</f>
        <v>0</v>
      </c>
      <c r="R828" s="164">
        <f t="shared" si="348"/>
        <v>0</v>
      </c>
      <c r="S828" s="164">
        <f>SUM(S829)</f>
        <v>0</v>
      </c>
      <c r="T828" s="164">
        <f>SUM(T829)</f>
        <v>0</v>
      </c>
      <c r="U828" s="164">
        <f>SUM(U829)</f>
        <v>0</v>
      </c>
      <c r="V828" s="164">
        <f>SUM(V829)</f>
        <v>0</v>
      </c>
    </row>
    <row r="829" spans="1:22" ht="31.5" thickTop="1" thickBot="1">
      <c r="A829" s="160" t="s">
        <v>121</v>
      </c>
      <c r="B829" s="169" t="s">
        <v>153</v>
      </c>
      <c r="C829" s="164">
        <f t="shared" si="342"/>
        <v>5000</v>
      </c>
      <c r="D829" s="164">
        <f t="shared" si="343"/>
        <v>1000</v>
      </c>
      <c r="E829" s="164">
        <f t="shared" si="343"/>
        <v>1000</v>
      </c>
      <c r="F829" s="164">
        <f t="shared" si="343"/>
        <v>2000</v>
      </c>
      <c r="G829" s="164">
        <f t="shared" si="343"/>
        <v>1000</v>
      </c>
      <c r="H829" s="164">
        <f t="shared" si="344"/>
        <v>5000</v>
      </c>
      <c r="I829" s="164">
        <v>1000</v>
      </c>
      <c r="J829" s="164">
        <v>1000</v>
      </c>
      <c r="K829" s="164">
        <v>2000</v>
      </c>
      <c r="L829" s="164">
        <v>1000</v>
      </c>
      <c r="M829" s="164">
        <f t="shared" si="346"/>
        <v>0</v>
      </c>
      <c r="N829" s="164">
        <v>0</v>
      </c>
      <c r="O829" s="164">
        <v>0</v>
      </c>
      <c r="P829" s="164">
        <v>0</v>
      </c>
      <c r="Q829" s="164">
        <v>0</v>
      </c>
      <c r="R829" s="164">
        <f t="shared" si="348"/>
        <v>0</v>
      </c>
      <c r="S829" s="164">
        <v>0</v>
      </c>
      <c r="T829" s="164">
        <v>0</v>
      </c>
      <c r="U829" s="164">
        <v>0</v>
      </c>
      <c r="V829" s="164">
        <v>0</v>
      </c>
    </row>
    <row r="830" spans="1:22" ht="31.5" thickTop="1" thickBot="1">
      <c r="A830" s="160" t="s">
        <v>346</v>
      </c>
      <c r="B830" s="166" t="s">
        <v>347</v>
      </c>
      <c r="C830" s="164">
        <f t="shared" si="342"/>
        <v>2500000</v>
      </c>
      <c r="D830" s="164">
        <f t="shared" si="343"/>
        <v>660000</v>
      </c>
      <c r="E830" s="164">
        <f t="shared" si="343"/>
        <v>640000</v>
      </c>
      <c r="F830" s="164">
        <f t="shared" si="343"/>
        <v>600000</v>
      </c>
      <c r="G830" s="164">
        <f t="shared" si="343"/>
        <v>600000</v>
      </c>
      <c r="H830" s="164">
        <f t="shared" si="344"/>
        <v>2500000</v>
      </c>
      <c r="I830" s="164">
        <f>SUM(I831,I837)</f>
        <v>660000</v>
      </c>
      <c r="J830" s="164">
        <f>SUM(J831,J837)</f>
        <v>640000</v>
      </c>
      <c r="K830" s="164">
        <f>SUM(K831,K837)</f>
        <v>600000</v>
      </c>
      <c r="L830" s="164">
        <f>SUM(L831,L837)</f>
        <v>600000</v>
      </c>
      <c r="M830" s="164">
        <f t="shared" si="346"/>
        <v>0</v>
      </c>
      <c r="N830" s="164">
        <f>SUM(N831,N837)</f>
        <v>0</v>
      </c>
      <c r="O830" s="164">
        <f>SUM(O831,O837)</f>
        <v>0</v>
      </c>
      <c r="P830" s="164">
        <f>SUM(P831,P837)</f>
        <v>0</v>
      </c>
      <c r="Q830" s="164">
        <f>SUM(Q831,Q837)</f>
        <v>0</v>
      </c>
      <c r="R830" s="164">
        <f t="shared" si="348"/>
        <v>0</v>
      </c>
      <c r="S830" s="164">
        <f>SUM(S831,S837)</f>
        <v>0</v>
      </c>
      <c r="T830" s="164">
        <f>SUM(T831,T837)</f>
        <v>0</v>
      </c>
      <c r="U830" s="164">
        <f>SUM(U831,U837)</f>
        <v>0</v>
      </c>
      <c r="V830" s="164">
        <f>SUM(V831,V837)</f>
        <v>0</v>
      </c>
    </row>
    <row r="831" spans="1:22" ht="16.5" thickTop="1" thickBot="1">
      <c r="A831" s="160" t="s">
        <v>121</v>
      </c>
      <c r="B831" s="167" t="s">
        <v>99</v>
      </c>
      <c r="C831" s="164">
        <f t="shared" si="342"/>
        <v>2380000</v>
      </c>
      <c r="D831" s="164">
        <f t="shared" si="343"/>
        <v>620000</v>
      </c>
      <c r="E831" s="164">
        <f t="shared" si="343"/>
        <v>600000</v>
      </c>
      <c r="F831" s="164">
        <f t="shared" si="343"/>
        <v>570000</v>
      </c>
      <c r="G831" s="164">
        <f t="shared" si="343"/>
        <v>590000</v>
      </c>
      <c r="H831" s="164">
        <f t="shared" si="344"/>
        <v>2380000</v>
      </c>
      <c r="I831" s="164">
        <f>SUM(I832:I833,I835)</f>
        <v>620000</v>
      </c>
      <c r="J831" s="164">
        <f>SUM(J832:J833,J835)</f>
        <v>600000</v>
      </c>
      <c r="K831" s="164">
        <f>SUM(K832:K833,K835)</f>
        <v>570000</v>
      </c>
      <c r="L831" s="164">
        <f>SUM(L832:L833,L835)</f>
        <v>590000</v>
      </c>
      <c r="M831" s="164">
        <f t="shared" si="346"/>
        <v>0</v>
      </c>
      <c r="N831" s="164">
        <f>SUM(N832:N833,N835)</f>
        <v>0</v>
      </c>
      <c r="O831" s="164">
        <f>SUM(O832:O833,O835)</f>
        <v>0</v>
      </c>
      <c r="P831" s="164">
        <f>SUM(P832:P833,P835)</f>
        <v>0</v>
      </c>
      <c r="Q831" s="164">
        <f>SUM(Q832:Q833,Q835)</f>
        <v>0</v>
      </c>
      <c r="R831" s="164">
        <f t="shared" si="348"/>
        <v>0</v>
      </c>
      <c r="S831" s="164">
        <f>SUM(S832:S833,S835)</f>
        <v>0</v>
      </c>
      <c r="T831" s="164">
        <f>SUM(T832:T833,T835)</f>
        <v>0</v>
      </c>
      <c r="U831" s="164">
        <f>SUM(U832:U833,U835)</f>
        <v>0</v>
      </c>
      <c r="V831" s="164">
        <f>SUM(V832:V833,V835)</f>
        <v>0</v>
      </c>
    </row>
    <row r="832" spans="1:22" ht="16.5" thickTop="1" thickBot="1">
      <c r="A832" s="160" t="s">
        <v>121</v>
      </c>
      <c r="B832" s="168" t="s">
        <v>101</v>
      </c>
      <c r="C832" s="164">
        <f t="shared" si="342"/>
        <v>1976000</v>
      </c>
      <c r="D832" s="164">
        <f t="shared" si="343"/>
        <v>496000</v>
      </c>
      <c r="E832" s="164">
        <f t="shared" si="343"/>
        <v>500000</v>
      </c>
      <c r="F832" s="164">
        <f t="shared" si="343"/>
        <v>480000</v>
      </c>
      <c r="G832" s="164">
        <f t="shared" si="343"/>
        <v>500000</v>
      </c>
      <c r="H832" s="164">
        <f t="shared" si="344"/>
        <v>1976000</v>
      </c>
      <c r="I832" s="164">
        <v>496000</v>
      </c>
      <c r="J832" s="164">
        <v>500000</v>
      </c>
      <c r="K832" s="164">
        <v>480000</v>
      </c>
      <c r="L832" s="164">
        <v>500000</v>
      </c>
      <c r="M832" s="164">
        <f t="shared" si="346"/>
        <v>0</v>
      </c>
      <c r="N832" s="164">
        <v>0</v>
      </c>
      <c r="O832" s="164">
        <v>0</v>
      </c>
      <c r="P832" s="164">
        <v>0</v>
      </c>
      <c r="Q832" s="164">
        <v>0</v>
      </c>
      <c r="R832" s="164">
        <f t="shared" si="348"/>
        <v>0</v>
      </c>
      <c r="S832" s="164">
        <v>0</v>
      </c>
      <c r="T832" s="164">
        <v>0</v>
      </c>
      <c r="U832" s="164">
        <v>0</v>
      </c>
      <c r="V832" s="164">
        <v>0</v>
      </c>
    </row>
    <row r="833" spans="1:22" ht="16.5" thickTop="1" thickBot="1">
      <c r="A833" s="160" t="s">
        <v>121</v>
      </c>
      <c r="B833" s="168" t="s">
        <v>103</v>
      </c>
      <c r="C833" s="164">
        <f t="shared" si="342"/>
        <v>150000</v>
      </c>
      <c r="D833" s="164">
        <f t="shared" si="343"/>
        <v>70000</v>
      </c>
      <c r="E833" s="164">
        <f t="shared" si="343"/>
        <v>50000</v>
      </c>
      <c r="F833" s="164">
        <f t="shared" si="343"/>
        <v>20000</v>
      </c>
      <c r="G833" s="164">
        <f t="shared" si="343"/>
        <v>10000</v>
      </c>
      <c r="H833" s="164">
        <f t="shared" si="344"/>
        <v>150000</v>
      </c>
      <c r="I833" s="164">
        <f>SUM(I834)</f>
        <v>70000</v>
      </c>
      <c r="J833" s="164">
        <f>SUM(J834)</f>
        <v>50000</v>
      </c>
      <c r="K833" s="164">
        <f>SUM(K834)</f>
        <v>20000</v>
      </c>
      <c r="L833" s="164">
        <f>SUM(L834)</f>
        <v>10000</v>
      </c>
      <c r="M833" s="164">
        <f t="shared" si="346"/>
        <v>0</v>
      </c>
      <c r="N833" s="164">
        <f>SUM(N834)</f>
        <v>0</v>
      </c>
      <c r="O833" s="164">
        <f>SUM(O834)</f>
        <v>0</v>
      </c>
      <c r="P833" s="164">
        <f>SUM(P834)</f>
        <v>0</v>
      </c>
      <c r="Q833" s="164">
        <f>SUM(Q834)</f>
        <v>0</v>
      </c>
      <c r="R833" s="164">
        <f t="shared" si="348"/>
        <v>0</v>
      </c>
      <c r="S833" s="164">
        <f>SUM(S834)</f>
        <v>0</v>
      </c>
      <c r="T833" s="164">
        <f>SUM(T834)</f>
        <v>0</v>
      </c>
      <c r="U833" s="164">
        <f>SUM(U834)</f>
        <v>0</v>
      </c>
      <c r="V833" s="164">
        <f>SUM(V834)</f>
        <v>0</v>
      </c>
    </row>
    <row r="834" spans="1:22" ht="16.5" thickTop="1" thickBot="1">
      <c r="A834" s="160" t="s">
        <v>121</v>
      </c>
      <c r="B834" s="169" t="s">
        <v>133</v>
      </c>
      <c r="C834" s="164">
        <f t="shared" si="342"/>
        <v>150000</v>
      </c>
      <c r="D834" s="164">
        <f t="shared" si="343"/>
        <v>70000</v>
      </c>
      <c r="E834" s="164">
        <f t="shared" si="343"/>
        <v>50000</v>
      </c>
      <c r="F834" s="164">
        <f t="shared" si="343"/>
        <v>20000</v>
      </c>
      <c r="G834" s="164">
        <f t="shared" si="343"/>
        <v>10000</v>
      </c>
      <c r="H834" s="164">
        <f t="shared" si="344"/>
        <v>150000</v>
      </c>
      <c r="I834" s="164">
        <v>70000</v>
      </c>
      <c r="J834" s="164">
        <v>50000</v>
      </c>
      <c r="K834" s="164">
        <v>20000</v>
      </c>
      <c r="L834" s="164">
        <v>10000</v>
      </c>
      <c r="M834" s="164">
        <f t="shared" si="346"/>
        <v>0</v>
      </c>
      <c r="N834" s="164">
        <v>0</v>
      </c>
      <c r="O834" s="164">
        <v>0</v>
      </c>
      <c r="P834" s="164">
        <v>0</v>
      </c>
      <c r="Q834" s="164">
        <v>0</v>
      </c>
      <c r="R834" s="164">
        <f t="shared" si="348"/>
        <v>0</v>
      </c>
      <c r="S834" s="164">
        <v>0</v>
      </c>
      <c r="T834" s="164">
        <v>0</v>
      </c>
      <c r="U834" s="164">
        <v>0</v>
      </c>
      <c r="V834" s="164">
        <v>0</v>
      </c>
    </row>
    <row r="835" spans="1:22" ht="16.5" thickTop="1" thickBot="1">
      <c r="A835" s="160" t="s">
        <v>121</v>
      </c>
      <c r="B835" s="168" t="s">
        <v>105</v>
      </c>
      <c r="C835" s="164">
        <f t="shared" si="342"/>
        <v>254000</v>
      </c>
      <c r="D835" s="164">
        <f t="shared" si="343"/>
        <v>54000</v>
      </c>
      <c r="E835" s="164">
        <f t="shared" si="343"/>
        <v>50000</v>
      </c>
      <c r="F835" s="164">
        <f t="shared" si="343"/>
        <v>70000</v>
      </c>
      <c r="G835" s="164">
        <f t="shared" si="343"/>
        <v>80000</v>
      </c>
      <c r="H835" s="164">
        <f t="shared" si="344"/>
        <v>254000</v>
      </c>
      <c r="I835" s="164">
        <f>SUM(I836)</f>
        <v>54000</v>
      </c>
      <c r="J835" s="164">
        <f>SUM(J836)</f>
        <v>50000</v>
      </c>
      <c r="K835" s="164">
        <f>SUM(K836)</f>
        <v>70000</v>
      </c>
      <c r="L835" s="164">
        <f>SUM(L836)</f>
        <v>80000</v>
      </c>
      <c r="M835" s="164">
        <f t="shared" si="346"/>
        <v>0</v>
      </c>
      <c r="N835" s="164">
        <f>SUM(N836)</f>
        <v>0</v>
      </c>
      <c r="O835" s="164">
        <f>SUM(O836)</f>
        <v>0</v>
      </c>
      <c r="P835" s="164">
        <f>SUM(P836)</f>
        <v>0</v>
      </c>
      <c r="Q835" s="164">
        <f>SUM(Q836)</f>
        <v>0</v>
      </c>
      <c r="R835" s="164">
        <f t="shared" si="348"/>
        <v>0</v>
      </c>
      <c r="S835" s="164">
        <f>SUM(S836)</f>
        <v>0</v>
      </c>
      <c r="T835" s="164">
        <f>SUM(T836)</f>
        <v>0</v>
      </c>
      <c r="U835" s="164">
        <f>SUM(U836)</f>
        <v>0</v>
      </c>
      <c r="V835" s="164">
        <f>SUM(V836)</f>
        <v>0</v>
      </c>
    </row>
    <row r="836" spans="1:22" ht="31.5" thickTop="1" thickBot="1">
      <c r="A836" s="160" t="s">
        <v>121</v>
      </c>
      <c r="B836" s="169" t="s">
        <v>153</v>
      </c>
      <c r="C836" s="164">
        <f t="shared" si="342"/>
        <v>254000</v>
      </c>
      <c r="D836" s="164">
        <f t="shared" si="343"/>
        <v>54000</v>
      </c>
      <c r="E836" s="164">
        <f t="shared" si="343"/>
        <v>50000</v>
      </c>
      <c r="F836" s="164">
        <f t="shared" si="343"/>
        <v>70000</v>
      </c>
      <c r="G836" s="164">
        <f t="shared" si="343"/>
        <v>80000</v>
      </c>
      <c r="H836" s="164">
        <f t="shared" si="344"/>
        <v>254000</v>
      </c>
      <c r="I836" s="164">
        <v>54000</v>
      </c>
      <c r="J836" s="164">
        <v>50000</v>
      </c>
      <c r="K836" s="164">
        <v>70000</v>
      </c>
      <c r="L836" s="164">
        <v>80000</v>
      </c>
      <c r="M836" s="164">
        <f t="shared" si="346"/>
        <v>0</v>
      </c>
      <c r="N836" s="164">
        <v>0</v>
      </c>
      <c r="O836" s="164">
        <v>0</v>
      </c>
      <c r="P836" s="164">
        <v>0</v>
      </c>
      <c r="Q836" s="164">
        <v>0</v>
      </c>
      <c r="R836" s="164">
        <f t="shared" si="348"/>
        <v>0</v>
      </c>
      <c r="S836" s="164">
        <v>0</v>
      </c>
      <c r="T836" s="164">
        <v>0</v>
      </c>
      <c r="U836" s="164">
        <v>0</v>
      </c>
      <c r="V836" s="164">
        <v>0</v>
      </c>
    </row>
    <row r="837" spans="1:22" ht="16.5" thickTop="1" thickBot="1">
      <c r="A837" s="160" t="s">
        <v>121</v>
      </c>
      <c r="B837" s="167" t="s">
        <v>155</v>
      </c>
      <c r="C837" s="164">
        <f t="shared" si="342"/>
        <v>120000</v>
      </c>
      <c r="D837" s="164">
        <f t="shared" si="343"/>
        <v>40000</v>
      </c>
      <c r="E837" s="164">
        <f t="shared" si="343"/>
        <v>40000</v>
      </c>
      <c r="F837" s="164">
        <f t="shared" si="343"/>
        <v>30000</v>
      </c>
      <c r="G837" s="164">
        <f t="shared" ref="G837:G900" si="380">SUM(L837,Q837,V837)</f>
        <v>10000</v>
      </c>
      <c r="H837" s="164">
        <f t="shared" si="344"/>
        <v>120000</v>
      </c>
      <c r="I837" s="164">
        <v>40000</v>
      </c>
      <c r="J837" s="164">
        <v>40000</v>
      </c>
      <c r="K837" s="164">
        <v>30000</v>
      </c>
      <c r="L837" s="164">
        <v>10000</v>
      </c>
      <c r="M837" s="164">
        <f t="shared" si="346"/>
        <v>0</v>
      </c>
      <c r="N837" s="164">
        <v>0</v>
      </c>
      <c r="O837" s="164">
        <v>0</v>
      </c>
      <c r="P837" s="164">
        <v>0</v>
      </c>
      <c r="Q837" s="164">
        <v>0</v>
      </c>
      <c r="R837" s="164">
        <f t="shared" si="348"/>
        <v>0</v>
      </c>
      <c r="S837" s="164">
        <v>0</v>
      </c>
      <c r="T837" s="164">
        <v>0</v>
      </c>
      <c r="U837" s="164">
        <v>0</v>
      </c>
      <c r="V837" s="164">
        <v>0</v>
      </c>
    </row>
    <row r="838" spans="1:22" ht="16.5" thickTop="1" thickBot="1">
      <c r="A838" s="160" t="s">
        <v>348</v>
      </c>
      <c r="B838" s="166" t="s">
        <v>349</v>
      </c>
      <c r="C838" s="164">
        <f t="shared" ref="C838:C901" si="381">SUM(D838:G838)</f>
        <v>2400000</v>
      </c>
      <c r="D838" s="164">
        <f t="shared" ref="D838:G901" si="382">SUM(I838,N838,S838)</f>
        <v>900000</v>
      </c>
      <c r="E838" s="164">
        <f t="shared" si="382"/>
        <v>1300000</v>
      </c>
      <c r="F838" s="164">
        <f t="shared" si="382"/>
        <v>1550000</v>
      </c>
      <c r="G838" s="164">
        <f t="shared" si="380"/>
        <v>-1350000</v>
      </c>
      <c r="H838" s="164">
        <f t="shared" ref="H838:H901" si="383">SUM(I838:L838)</f>
        <v>300000</v>
      </c>
      <c r="I838" s="164">
        <f>SUM(I839,I842)</f>
        <v>800000</v>
      </c>
      <c r="J838" s="164">
        <f>SUM(J839,J842)</f>
        <v>700000</v>
      </c>
      <c r="K838" s="164">
        <f>SUM(K839,K842)</f>
        <v>300000</v>
      </c>
      <c r="L838" s="164">
        <f>SUM(L839,L842)</f>
        <v>-1500000</v>
      </c>
      <c r="M838" s="164">
        <f t="shared" ref="M838:M901" si="384">SUM(N838:Q838)</f>
        <v>0</v>
      </c>
      <c r="N838" s="164">
        <f>SUM(N839,N842)</f>
        <v>0</v>
      </c>
      <c r="O838" s="164">
        <f>SUM(O839,O842)</f>
        <v>0</v>
      </c>
      <c r="P838" s="164">
        <f>SUM(P839,P842)</f>
        <v>0</v>
      </c>
      <c r="Q838" s="164">
        <f>SUM(Q839,Q842)</f>
        <v>0</v>
      </c>
      <c r="R838" s="164">
        <f t="shared" ref="R838:R901" si="385">SUM(S838:V838)</f>
        <v>2100000</v>
      </c>
      <c r="S838" s="164">
        <f>SUM(S839,S842)</f>
        <v>100000</v>
      </c>
      <c r="T838" s="164">
        <f>SUM(T839,T842)</f>
        <v>600000</v>
      </c>
      <c r="U838" s="164">
        <f>SUM(U839,U842)</f>
        <v>1250000</v>
      </c>
      <c r="V838" s="164">
        <f>SUM(V839,V842)</f>
        <v>150000</v>
      </c>
    </row>
    <row r="839" spans="1:22" ht="16.5" thickTop="1" thickBot="1">
      <c r="A839" s="160" t="s">
        <v>121</v>
      </c>
      <c r="B839" s="167" t="s">
        <v>99</v>
      </c>
      <c r="C839" s="164">
        <f t="shared" si="381"/>
        <v>300000</v>
      </c>
      <c r="D839" s="164">
        <f t="shared" si="382"/>
        <v>800000</v>
      </c>
      <c r="E839" s="164">
        <f t="shared" si="382"/>
        <v>700000</v>
      </c>
      <c r="F839" s="164">
        <f t="shared" si="382"/>
        <v>300000</v>
      </c>
      <c r="G839" s="164">
        <f t="shared" si="380"/>
        <v>-1500000</v>
      </c>
      <c r="H839" s="164">
        <f t="shared" si="383"/>
        <v>300000</v>
      </c>
      <c r="I839" s="164">
        <f t="shared" ref="I839:L840" si="386">SUM(I840)</f>
        <v>800000</v>
      </c>
      <c r="J839" s="164">
        <f t="shared" si="386"/>
        <v>700000</v>
      </c>
      <c r="K839" s="164">
        <f t="shared" si="386"/>
        <v>300000</v>
      </c>
      <c r="L839" s="164">
        <f t="shared" si="386"/>
        <v>-1500000</v>
      </c>
      <c r="M839" s="164">
        <f t="shared" si="384"/>
        <v>0</v>
      </c>
      <c r="N839" s="164">
        <f t="shared" ref="N839:Q840" si="387">SUM(N840)</f>
        <v>0</v>
      </c>
      <c r="O839" s="164">
        <f t="shared" si="387"/>
        <v>0</v>
      </c>
      <c r="P839" s="164">
        <f t="shared" si="387"/>
        <v>0</v>
      </c>
      <c r="Q839" s="164">
        <f t="shared" si="387"/>
        <v>0</v>
      </c>
      <c r="R839" s="164">
        <f t="shared" si="385"/>
        <v>0</v>
      </c>
      <c r="S839" s="164">
        <f t="shared" ref="S839:V840" si="388">SUM(S840)</f>
        <v>0</v>
      </c>
      <c r="T839" s="164">
        <f t="shared" si="388"/>
        <v>0</v>
      </c>
      <c r="U839" s="164">
        <f t="shared" si="388"/>
        <v>0</v>
      </c>
      <c r="V839" s="164">
        <f t="shared" si="388"/>
        <v>0</v>
      </c>
    </row>
    <row r="840" spans="1:22" ht="16.5" thickTop="1" thickBot="1">
      <c r="A840" s="160" t="s">
        <v>121</v>
      </c>
      <c r="B840" s="168" t="s">
        <v>103</v>
      </c>
      <c r="C840" s="164">
        <f t="shared" si="381"/>
        <v>300000</v>
      </c>
      <c r="D840" s="164">
        <f t="shared" si="382"/>
        <v>800000</v>
      </c>
      <c r="E840" s="164">
        <f t="shared" si="382"/>
        <v>700000</v>
      </c>
      <c r="F840" s="164">
        <f t="shared" si="382"/>
        <v>300000</v>
      </c>
      <c r="G840" s="164">
        <f t="shared" si="380"/>
        <v>-1500000</v>
      </c>
      <c r="H840" s="164">
        <f t="shared" si="383"/>
        <v>300000</v>
      </c>
      <c r="I840" s="164">
        <f t="shared" si="386"/>
        <v>800000</v>
      </c>
      <c r="J840" s="164">
        <f t="shared" si="386"/>
        <v>700000</v>
      </c>
      <c r="K840" s="164">
        <f t="shared" si="386"/>
        <v>300000</v>
      </c>
      <c r="L840" s="164">
        <f t="shared" si="386"/>
        <v>-1500000</v>
      </c>
      <c r="M840" s="164">
        <f t="shared" si="384"/>
        <v>0</v>
      </c>
      <c r="N840" s="164">
        <f t="shared" si="387"/>
        <v>0</v>
      </c>
      <c r="O840" s="164">
        <f t="shared" si="387"/>
        <v>0</v>
      </c>
      <c r="P840" s="164">
        <f t="shared" si="387"/>
        <v>0</v>
      </c>
      <c r="Q840" s="164">
        <f t="shared" si="387"/>
        <v>0</v>
      </c>
      <c r="R840" s="164">
        <f t="shared" si="385"/>
        <v>0</v>
      </c>
      <c r="S840" s="164">
        <f t="shared" si="388"/>
        <v>0</v>
      </c>
      <c r="T840" s="164">
        <f t="shared" si="388"/>
        <v>0</v>
      </c>
      <c r="U840" s="164">
        <f t="shared" si="388"/>
        <v>0</v>
      </c>
      <c r="V840" s="164">
        <f t="shared" si="388"/>
        <v>0</v>
      </c>
    </row>
    <row r="841" spans="1:22" ht="16.5" thickTop="1" thickBot="1">
      <c r="A841" s="160" t="s">
        <v>121</v>
      </c>
      <c r="B841" s="169" t="s">
        <v>133</v>
      </c>
      <c r="C841" s="164">
        <f t="shared" si="381"/>
        <v>300000</v>
      </c>
      <c r="D841" s="164">
        <f t="shared" si="382"/>
        <v>800000</v>
      </c>
      <c r="E841" s="164">
        <f t="shared" si="382"/>
        <v>700000</v>
      </c>
      <c r="F841" s="164">
        <f t="shared" si="382"/>
        <v>300000</v>
      </c>
      <c r="G841" s="164">
        <f t="shared" si="380"/>
        <v>-1500000</v>
      </c>
      <c r="H841" s="164">
        <f t="shared" si="383"/>
        <v>300000</v>
      </c>
      <c r="I841" s="164">
        <v>800000</v>
      </c>
      <c r="J841" s="164">
        <v>700000</v>
      </c>
      <c r="K841" s="164">
        <v>300000</v>
      </c>
      <c r="L841" s="164">
        <v>-1500000</v>
      </c>
      <c r="M841" s="164">
        <f t="shared" si="384"/>
        <v>0</v>
      </c>
      <c r="N841" s="164">
        <v>0</v>
      </c>
      <c r="O841" s="164">
        <v>0</v>
      </c>
      <c r="P841" s="164">
        <v>0</v>
      </c>
      <c r="Q841" s="164">
        <v>0</v>
      </c>
      <c r="R841" s="164">
        <f t="shared" si="385"/>
        <v>0</v>
      </c>
      <c r="S841" s="164">
        <v>0</v>
      </c>
      <c r="T841" s="164">
        <v>0</v>
      </c>
      <c r="U841" s="164">
        <v>0</v>
      </c>
      <c r="V841" s="164">
        <v>0</v>
      </c>
    </row>
    <row r="842" spans="1:22" ht="16.5" thickTop="1" thickBot="1">
      <c r="A842" s="160" t="s">
        <v>121</v>
      </c>
      <c r="B842" s="167" t="s">
        <v>155</v>
      </c>
      <c r="C842" s="164">
        <f t="shared" si="381"/>
        <v>2100000</v>
      </c>
      <c r="D842" s="164">
        <f t="shared" si="382"/>
        <v>100000</v>
      </c>
      <c r="E842" s="164">
        <f t="shared" si="382"/>
        <v>600000</v>
      </c>
      <c r="F842" s="164">
        <f t="shared" si="382"/>
        <v>1250000</v>
      </c>
      <c r="G842" s="164">
        <f t="shared" si="380"/>
        <v>150000</v>
      </c>
      <c r="H842" s="164">
        <f t="shared" si="383"/>
        <v>0</v>
      </c>
      <c r="I842" s="164">
        <v>0</v>
      </c>
      <c r="J842" s="164">
        <v>0</v>
      </c>
      <c r="K842" s="164">
        <v>0</v>
      </c>
      <c r="L842" s="164">
        <v>0</v>
      </c>
      <c r="M842" s="164">
        <f t="shared" si="384"/>
        <v>0</v>
      </c>
      <c r="N842" s="164">
        <v>0</v>
      </c>
      <c r="O842" s="164">
        <v>0</v>
      </c>
      <c r="P842" s="164">
        <v>0</v>
      </c>
      <c r="Q842" s="164">
        <v>0</v>
      </c>
      <c r="R842" s="164">
        <f t="shared" si="385"/>
        <v>2100000</v>
      </c>
      <c r="S842" s="164">
        <v>100000</v>
      </c>
      <c r="T842" s="164">
        <v>600000</v>
      </c>
      <c r="U842" s="164">
        <v>1250000</v>
      </c>
      <c r="V842" s="164">
        <v>150000</v>
      </c>
    </row>
    <row r="843" spans="1:22" ht="31.5" thickTop="1" thickBot="1">
      <c r="A843" s="160" t="s">
        <v>350</v>
      </c>
      <c r="B843" s="166" t="s">
        <v>351</v>
      </c>
      <c r="C843" s="164">
        <f t="shared" si="381"/>
        <v>0</v>
      </c>
      <c r="D843" s="164">
        <f t="shared" si="382"/>
        <v>0</v>
      </c>
      <c r="E843" s="164">
        <f t="shared" si="382"/>
        <v>0</v>
      </c>
      <c r="F843" s="164">
        <f t="shared" si="382"/>
        <v>0</v>
      </c>
      <c r="G843" s="164">
        <f t="shared" si="380"/>
        <v>0</v>
      </c>
      <c r="H843" s="164">
        <f t="shared" si="383"/>
        <v>0</v>
      </c>
      <c r="I843" s="164">
        <f>SUM(I844,I855)</f>
        <v>0</v>
      </c>
      <c r="J843" s="164">
        <f>SUM(J844,J855)</f>
        <v>0</v>
      </c>
      <c r="K843" s="164">
        <f>SUM(K844,K855)</f>
        <v>0</v>
      </c>
      <c r="L843" s="164">
        <f>SUM(L844,L855)</f>
        <v>0</v>
      </c>
      <c r="M843" s="164">
        <f t="shared" si="384"/>
        <v>0</v>
      </c>
      <c r="N843" s="164">
        <f>SUM(N844,N855)</f>
        <v>0</v>
      </c>
      <c r="O843" s="164">
        <f>SUM(O844,O855)</f>
        <v>0</v>
      </c>
      <c r="P843" s="164">
        <f>SUM(P844,P855)</f>
        <v>0</v>
      </c>
      <c r="Q843" s="164">
        <f>SUM(Q844,Q855)</f>
        <v>0</v>
      </c>
      <c r="R843" s="164">
        <f t="shared" si="385"/>
        <v>0</v>
      </c>
      <c r="S843" s="164">
        <f>SUM(S844,S855)</f>
        <v>0</v>
      </c>
      <c r="T843" s="164">
        <f>SUM(T844,T855)</f>
        <v>0</v>
      </c>
      <c r="U843" s="164">
        <f>SUM(U844,U855)</f>
        <v>0</v>
      </c>
      <c r="V843" s="164">
        <f>SUM(V844,V855)</f>
        <v>0</v>
      </c>
    </row>
    <row r="844" spans="1:22" ht="16.5" thickTop="1" thickBot="1">
      <c r="A844" s="160" t="s">
        <v>121</v>
      </c>
      <c r="B844" s="167" t="s">
        <v>99</v>
      </c>
      <c r="C844" s="164">
        <f t="shared" si="381"/>
        <v>0</v>
      </c>
      <c r="D844" s="164">
        <f t="shared" si="382"/>
        <v>0</v>
      </c>
      <c r="E844" s="164">
        <f t="shared" si="382"/>
        <v>0</v>
      </c>
      <c r="F844" s="164">
        <f t="shared" si="382"/>
        <v>0</v>
      </c>
      <c r="G844" s="164">
        <f t="shared" si="380"/>
        <v>0</v>
      </c>
      <c r="H844" s="164">
        <f t="shared" si="383"/>
        <v>0</v>
      </c>
      <c r="I844" s="164">
        <f>SUM(I845:I847,I852:I853)</f>
        <v>0</v>
      </c>
      <c r="J844" s="164">
        <f>SUM(J845:J847,J852:J853)</f>
        <v>0</v>
      </c>
      <c r="K844" s="164">
        <f>SUM(K845:K847,K852:K853)</f>
        <v>0</v>
      </c>
      <c r="L844" s="164">
        <f>SUM(L845:L847,L852:L853)</f>
        <v>0</v>
      </c>
      <c r="M844" s="164">
        <f t="shared" si="384"/>
        <v>0</v>
      </c>
      <c r="N844" s="164">
        <f>SUM(N845:N847,N852:N853)</f>
        <v>0</v>
      </c>
      <c r="O844" s="164">
        <f>SUM(O845:O847,O852:O853)</f>
        <v>0</v>
      </c>
      <c r="P844" s="164">
        <f>SUM(P845:P847,P852:P853)</f>
        <v>0</v>
      </c>
      <c r="Q844" s="164">
        <f>SUM(Q845:Q847,Q852:Q853)</f>
        <v>0</v>
      </c>
      <c r="R844" s="164">
        <f t="shared" si="385"/>
        <v>0</v>
      </c>
      <c r="S844" s="164">
        <f>SUM(S845:S847,S852:S853)</f>
        <v>0</v>
      </c>
      <c r="T844" s="164">
        <f>SUM(T845:T847,T852:T853)</f>
        <v>0</v>
      </c>
      <c r="U844" s="164">
        <f>SUM(U845:U847,U852:U853)</f>
        <v>0</v>
      </c>
      <c r="V844" s="164">
        <f>SUM(V845:V847,V852:V853)</f>
        <v>0</v>
      </c>
    </row>
    <row r="845" spans="1:22" ht="16.5" thickTop="1" thickBot="1">
      <c r="A845" s="160" t="s">
        <v>121</v>
      </c>
      <c r="B845" s="168" t="s">
        <v>100</v>
      </c>
      <c r="C845" s="164">
        <f t="shared" si="381"/>
        <v>0</v>
      </c>
      <c r="D845" s="164">
        <f t="shared" si="382"/>
        <v>0</v>
      </c>
      <c r="E845" s="164">
        <f t="shared" si="382"/>
        <v>0</v>
      </c>
      <c r="F845" s="164">
        <f t="shared" si="382"/>
        <v>0</v>
      </c>
      <c r="G845" s="164">
        <f t="shared" si="380"/>
        <v>0</v>
      </c>
      <c r="H845" s="164">
        <f t="shared" si="383"/>
        <v>0</v>
      </c>
      <c r="I845" s="164">
        <v>0</v>
      </c>
      <c r="J845" s="164">
        <v>0</v>
      </c>
      <c r="K845" s="164">
        <v>0</v>
      </c>
      <c r="L845" s="164">
        <v>0</v>
      </c>
      <c r="M845" s="164">
        <f t="shared" si="384"/>
        <v>0</v>
      </c>
      <c r="N845" s="164">
        <v>0</v>
      </c>
      <c r="O845" s="164">
        <v>0</v>
      </c>
      <c r="P845" s="164">
        <v>0</v>
      </c>
      <c r="Q845" s="164">
        <v>0</v>
      </c>
      <c r="R845" s="164">
        <f t="shared" si="385"/>
        <v>0</v>
      </c>
      <c r="S845" s="164">
        <v>0</v>
      </c>
      <c r="T845" s="164">
        <v>0</v>
      </c>
      <c r="U845" s="164">
        <v>0</v>
      </c>
      <c r="V845" s="164">
        <v>0</v>
      </c>
    </row>
    <row r="846" spans="1:22" ht="16.5" thickTop="1" thickBot="1">
      <c r="A846" s="160" t="s">
        <v>121</v>
      </c>
      <c r="B846" s="168" t="s">
        <v>101</v>
      </c>
      <c r="C846" s="164">
        <f t="shared" si="381"/>
        <v>0</v>
      </c>
      <c r="D846" s="164">
        <f t="shared" si="382"/>
        <v>0</v>
      </c>
      <c r="E846" s="164">
        <f t="shared" si="382"/>
        <v>0</v>
      </c>
      <c r="F846" s="164">
        <f t="shared" si="382"/>
        <v>0</v>
      </c>
      <c r="G846" s="164">
        <f t="shared" si="380"/>
        <v>0</v>
      </c>
      <c r="H846" s="164">
        <f t="shared" si="383"/>
        <v>0</v>
      </c>
      <c r="I846" s="164">
        <v>0</v>
      </c>
      <c r="J846" s="164">
        <v>0</v>
      </c>
      <c r="K846" s="164">
        <v>0</v>
      </c>
      <c r="L846" s="164">
        <v>0</v>
      </c>
      <c r="M846" s="164">
        <f t="shared" si="384"/>
        <v>0</v>
      </c>
      <c r="N846" s="164">
        <v>0</v>
      </c>
      <c r="O846" s="164">
        <v>0</v>
      </c>
      <c r="P846" s="164">
        <v>0</v>
      </c>
      <c r="Q846" s="164">
        <v>0</v>
      </c>
      <c r="R846" s="164">
        <f t="shared" si="385"/>
        <v>0</v>
      </c>
      <c r="S846" s="164">
        <v>0</v>
      </c>
      <c r="T846" s="164">
        <v>0</v>
      </c>
      <c r="U846" s="164">
        <v>0</v>
      </c>
      <c r="V846" s="164">
        <v>0</v>
      </c>
    </row>
    <row r="847" spans="1:22" ht="16.5" thickTop="1" thickBot="1">
      <c r="A847" s="160" t="s">
        <v>121</v>
      </c>
      <c r="B847" s="168" t="s">
        <v>15</v>
      </c>
      <c r="C847" s="164">
        <f t="shared" si="381"/>
        <v>0</v>
      </c>
      <c r="D847" s="164">
        <f t="shared" si="382"/>
        <v>0</v>
      </c>
      <c r="E847" s="164">
        <f t="shared" si="382"/>
        <v>0</v>
      </c>
      <c r="F847" s="164">
        <f t="shared" si="382"/>
        <v>0</v>
      </c>
      <c r="G847" s="164">
        <f t="shared" si="380"/>
        <v>0</v>
      </c>
      <c r="H847" s="164">
        <f t="shared" si="383"/>
        <v>0</v>
      </c>
      <c r="I847" s="164">
        <f t="shared" ref="I847:L850" si="389">SUM(I848)</f>
        <v>0</v>
      </c>
      <c r="J847" s="164">
        <f t="shared" si="389"/>
        <v>0</v>
      </c>
      <c r="K847" s="164">
        <f t="shared" si="389"/>
        <v>0</v>
      </c>
      <c r="L847" s="164">
        <f t="shared" si="389"/>
        <v>0</v>
      </c>
      <c r="M847" s="164">
        <f t="shared" si="384"/>
        <v>0</v>
      </c>
      <c r="N847" s="164">
        <f t="shared" ref="N847:Q850" si="390">SUM(N848)</f>
        <v>0</v>
      </c>
      <c r="O847" s="164">
        <f t="shared" si="390"/>
        <v>0</v>
      </c>
      <c r="P847" s="164">
        <f t="shared" si="390"/>
        <v>0</v>
      </c>
      <c r="Q847" s="164">
        <f t="shared" si="390"/>
        <v>0</v>
      </c>
      <c r="R847" s="164">
        <f t="shared" si="385"/>
        <v>0</v>
      </c>
      <c r="S847" s="164">
        <f t="shared" ref="S847:V850" si="391">SUM(S848)</f>
        <v>0</v>
      </c>
      <c r="T847" s="164">
        <f t="shared" si="391"/>
        <v>0</v>
      </c>
      <c r="U847" s="164">
        <f t="shared" si="391"/>
        <v>0</v>
      </c>
      <c r="V847" s="164">
        <f t="shared" si="391"/>
        <v>0</v>
      </c>
    </row>
    <row r="848" spans="1:22" ht="16.5" thickTop="1" thickBot="1">
      <c r="A848" s="160" t="s">
        <v>121</v>
      </c>
      <c r="B848" s="169" t="s">
        <v>137</v>
      </c>
      <c r="C848" s="164">
        <f t="shared" si="381"/>
        <v>0</v>
      </c>
      <c r="D848" s="164">
        <f t="shared" si="382"/>
        <v>0</v>
      </c>
      <c r="E848" s="164">
        <f t="shared" si="382"/>
        <v>0</v>
      </c>
      <c r="F848" s="164">
        <f t="shared" si="382"/>
        <v>0</v>
      </c>
      <c r="G848" s="164">
        <f t="shared" si="380"/>
        <v>0</v>
      </c>
      <c r="H848" s="164">
        <f t="shared" si="383"/>
        <v>0</v>
      </c>
      <c r="I848" s="164">
        <f t="shared" si="389"/>
        <v>0</v>
      </c>
      <c r="J848" s="164">
        <f t="shared" si="389"/>
        <v>0</v>
      </c>
      <c r="K848" s="164">
        <f t="shared" si="389"/>
        <v>0</v>
      </c>
      <c r="L848" s="164">
        <f t="shared" si="389"/>
        <v>0</v>
      </c>
      <c r="M848" s="164">
        <f t="shared" si="384"/>
        <v>0</v>
      </c>
      <c r="N848" s="164">
        <f t="shared" si="390"/>
        <v>0</v>
      </c>
      <c r="O848" s="164">
        <f t="shared" si="390"/>
        <v>0</v>
      </c>
      <c r="P848" s="164">
        <f t="shared" si="390"/>
        <v>0</v>
      </c>
      <c r="Q848" s="164">
        <f t="shared" si="390"/>
        <v>0</v>
      </c>
      <c r="R848" s="164">
        <f t="shared" si="385"/>
        <v>0</v>
      </c>
      <c r="S848" s="164">
        <f t="shared" si="391"/>
        <v>0</v>
      </c>
      <c r="T848" s="164">
        <f t="shared" si="391"/>
        <v>0</v>
      </c>
      <c r="U848" s="164">
        <f t="shared" si="391"/>
        <v>0</v>
      </c>
      <c r="V848" s="164">
        <f t="shared" si="391"/>
        <v>0</v>
      </c>
    </row>
    <row r="849" spans="1:22" ht="16.5" thickTop="1" thickBot="1">
      <c r="A849" s="160" t="s">
        <v>121</v>
      </c>
      <c r="B849" s="170" t="s">
        <v>135</v>
      </c>
      <c r="C849" s="164">
        <f t="shared" si="381"/>
        <v>0</v>
      </c>
      <c r="D849" s="164">
        <f t="shared" si="382"/>
        <v>0</v>
      </c>
      <c r="E849" s="164">
        <f t="shared" si="382"/>
        <v>0</v>
      </c>
      <c r="F849" s="164">
        <f t="shared" si="382"/>
        <v>0</v>
      </c>
      <c r="G849" s="164">
        <f t="shared" si="380"/>
        <v>0</v>
      </c>
      <c r="H849" s="164">
        <f t="shared" si="383"/>
        <v>0</v>
      </c>
      <c r="I849" s="164">
        <f t="shared" si="389"/>
        <v>0</v>
      </c>
      <c r="J849" s="164">
        <f t="shared" si="389"/>
        <v>0</v>
      </c>
      <c r="K849" s="164">
        <f t="shared" si="389"/>
        <v>0</v>
      </c>
      <c r="L849" s="164">
        <f t="shared" si="389"/>
        <v>0</v>
      </c>
      <c r="M849" s="164">
        <f t="shared" si="384"/>
        <v>0</v>
      </c>
      <c r="N849" s="164">
        <f t="shared" si="390"/>
        <v>0</v>
      </c>
      <c r="O849" s="164">
        <f t="shared" si="390"/>
        <v>0</v>
      </c>
      <c r="P849" s="164">
        <f t="shared" si="390"/>
        <v>0</v>
      </c>
      <c r="Q849" s="164">
        <f t="shared" si="390"/>
        <v>0</v>
      </c>
      <c r="R849" s="164">
        <f t="shared" si="385"/>
        <v>0</v>
      </c>
      <c r="S849" s="164">
        <f t="shared" si="391"/>
        <v>0</v>
      </c>
      <c r="T849" s="164">
        <f t="shared" si="391"/>
        <v>0</v>
      </c>
      <c r="U849" s="164">
        <f t="shared" si="391"/>
        <v>0</v>
      </c>
      <c r="V849" s="164">
        <f t="shared" si="391"/>
        <v>0</v>
      </c>
    </row>
    <row r="850" spans="1:22" ht="16.5" thickTop="1" thickBot="1">
      <c r="A850" s="160" t="s">
        <v>121</v>
      </c>
      <c r="B850" s="171" t="s">
        <v>138</v>
      </c>
      <c r="C850" s="164">
        <f t="shared" si="381"/>
        <v>0</v>
      </c>
      <c r="D850" s="164">
        <f t="shared" si="382"/>
        <v>0</v>
      </c>
      <c r="E850" s="164">
        <f t="shared" si="382"/>
        <v>0</v>
      </c>
      <c r="F850" s="164">
        <f t="shared" si="382"/>
        <v>0</v>
      </c>
      <c r="G850" s="164">
        <f t="shared" si="380"/>
        <v>0</v>
      </c>
      <c r="H850" s="164">
        <f t="shared" si="383"/>
        <v>0</v>
      </c>
      <c r="I850" s="164">
        <f t="shared" si="389"/>
        <v>0</v>
      </c>
      <c r="J850" s="164">
        <f t="shared" si="389"/>
        <v>0</v>
      </c>
      <c r="K850" s="164">
        <f t="shared" si="389"/>
        <v>0</v>
      </c>
      <c r="L850" s="164">
        <f t="shared" si="389"/>
        <v>0</v>
      </c>
      <c r="M850" s="164">
        <f t="shared" si="384"/>
        <v>0</v>
      </c>
      <c r="N850" s="164">
        <f t="shared" si="390"/>
        <v>0</v>
      </c>
      <c r="O850" s="164">
        <f t="shared" si="390"/>
        <v>0</v>
      </c>
      <c r="P850" s="164">
        <f t="shared" si="390"/>
        <v>0</v>
      </c>
      <c r="Q850" s="164">
        <f t="shared" si="390"/>
        <v>0</v>
      </c>
      <c r="R850" s="164">
        <f t="shared" si="385"/>
        <v>0</v>
      </c>
      <c r="S850" s="164">
        <f t="shared" si="391"/>
        <v>0</v>
      </c>
      <c r="T850" s="164">
        <f t="shared" si="391"/>
        <v>0</v>
      </c>
      <c r="U850" s="164">
        <f t="shared" si="391"/>
        <v>0</v>
      </c>
      <c r="V850" s="164">
        <f t="shared" si="391"/>
        <v>0</v>
      </c>
    </row>
    <row r="851" spans="1:22" ht="16.5" thickTop="1" thickBot="1">
      <c r="A851" s="160" t="s">
        <v>121</v>
      </c>
      <c r="B851" s="172" t="s">
        <v>139</v>
      </c>
      <c r="C851" s="164">
        <f t="shared" si="381"/>
        <v>0</v>
      </c>
      <c r="D851" s="164">
        <f t="shared" si="382"/>
        <v>0</v>
      </c>
      <c r="E851" s="164">
        <f t="shared" si="382"/>
        <v>0</v>
      </c>
      <c r="F851" s="164">
        <f t="shared" si="382"/>
        <v>0</v>
      </c>
      <c r="G851" s="164">
        <f t="shared" si="380"/>
        <v>0</v>
      </c>
      <c r="H851" s="164">
        <f t="shared" si="383"/>
        <v>0</v>
      </c>
      <c r="I851" s="164">
        <v>0</v>
      </c>
      <c r="J851" s="164">
        <v>0</v>
      </c>
      <c r="K851" s="164">
        <v>0</v>
      </c>
      <c r="L851" s="164">
        <v>0</v>
      </c>
      <c r="M851" s="164">
        <f t="shared" si="384"/>
        <v>0</v>
      </c>
      <c r="N851" s="164">
        <v>0</v>
      </c>
      <c r="O851" s="164">
        <v>0</v>
      </c>
      <c r="P851" s="164">
        <v>0</v>
      </c>
      <c r="Q851" s="164">
        <v>0</v>
      </c>
      <c r="R851" s="164">
        <f t="shared" si="385"/>
        <v>0</v>
      </c>
      <c r="S851" s="164">
        <v>0</v>
      </c>
      <c r="T851" s="164">
        <v>0</v>
      </c>
      <c r="U851" s="164">
        <v>0</v>
      </c>
      <c r="V851" s="164">
        <v>0</v>
      </c>
    </row>
    <row r="852" spans="1:22" ht="16.5" thickTop="1" thickBot="1">
      <c r="A852" s="160" t="s">
        <v>121</v>
      </c>
      <c r="B852" s="168" t="s">
        <v>104</v>
      </c>
      <c r="C852" s="164">
        <f t="shared" si="381"/>
        <v>0</v>
      </c>
      <c r="D852" s="164">
        <f t="shared" si="382"/>
        <v>0</v>
      </c>
      <c r="E852" s="164">
        <f t="shared" si="382"/>
        <v>0</v>
      </c>
      <c r="F852" s="164">
        <f t="shared" si="382"/>
        <v>0</v>
      </c>
      <c r="G852" s="164">
        <f t="shared" si="380"/>
        <v>0</v>
      </c>
      <c r="H852" s="164">
        <f t="shared" si="383"/>
        <v>0</v>
      </c>
      <c r="I852" s="164">
        <v>0</v>
      </c>
      <c r="J852" s="164">
        <v>0</v>
      </c>
      <c r="K852" s="164">
        <v>0</v>
      </c>
      <c r="L852" s="164">
        <v>0</v>
      </c>
      <c r="M852" s="164">
        <f t="shared" si="384"/>
        <v>0</v>
      </c>
      <c r="N852" s="164">
        <v>0</v>
      </c>
      <c r="O852" s="164">
        <v>0</v>
      </c>
      <c r="P852" s="164">
        <v>0</v>
      </c>
      <c r="Q852" s="164">
        <v>0</v>
      </c>
      <c r="R852" s="164">
        <f t="shared" si="385"/>
        <v>0</v>
      </c>
      <c r="S852" s="164">
        <v>0</v>
      </c>
      <c r="T852" s="164">
        <v>0</v>
      </c>
      <c r="U852" s="164">
        <v>0</v>
      </c>
      <c r="V852" s="164">
        <v>0</v>
      </c>
    </row>
    <row r="853" spans="1:22" ht="16.5" thickTop="1" thickBot="1">
      <c r="A853" s="160" t="s">
        <v>121</v>
      </c>
      <c r="B853" s="168" t="s">
        <v>105</v>
      </c>
      <c r="C853" s="164">
        <f t="shared" si="381"/>
        <v>0</v>
      </c>
      <c r="D853" s="164">
        <f t="shared" si="382"/>
        <v>0</v>
      </c>
      <c r="E853" s="164">
        <f t="shared" si="382"/>
        <v>0</v>
      </c>
      <c r="F853" s="164">
        <f t="shared" si="382"/>
        <v>0</v>
      </c>
      <c r="G853" s="164">
        <f t="shared" si="380"/>
        <v>0</v>
      </c>
      <c r="H853" s="164">
        <f t="shared" si="383"/>
        <v>0</v>
      </c>
      <c r="I853" s="164">
        <f>SUM(I854)</f>
        <v>0</v>
      </c>
      <c r="J853" s="164">
        <f>SUM(J854)</f>
        <v>0</v>
      </c>
      <c r="K853" s="164">
        <f>SUM(K854)</f>
        <v>0</v>
      </c>
      <c r="L853" s="164">
        <f>SUM(L854)</f>
        <v>0</v>
      </c>
      <c r="M853" s="164">
        <f t="shared" si="384"/>
        <v>0</v>
      </c>
      <c r="N853" s="164">
        <f>SUM(N854)</f>
        <v>0</v>
      </c>
      <c r="O853" s="164">
        <f>SUM(O854)</f>
        <v>0</v>
      </c>
      <c r="P853" s="164">
        <f>SUM(P854)</f>
        <v>0</v>
      </c>
      <c r="Q853" s="164">
        <f>SUM(Q854)</f>
        <v>0</v>
      </c>
      <c r="R853" s="164">
        <f t="shared" si="385"/>
        <v>0</v>
      </c>
      <c r="S853" s="164">
        <f>SUM(S854)</f>
        <v>0</v>
      </c>
      <c r="T853" s="164">
        <f>SUM(T854)</f>
        <v>0</v>
      </c>
      <c r="U853" s="164">
        <f>SUM(U854)</f>
        <v>0</v>
      </c>
      <c r="V853" s="164">
        <f>SUM(V854)</f>
        <v>0</v>
      </c>
    </row>
    <row r="854" spans="1:22" ht="31.5" thickTop="1" thickBot="1">
      <c r="A854" s="160" t="s">
        <v>121</v>
      </c>
      <c r="B854" s="169" t="s">
        <v>153</v>
      </c>
      <c r="C854" s="164">
        <f t="shared" si="381"/>
        <v>0</v>
      </c>
      <c r="D854" s="164">
        <f t="shared" si="382"/>
        <v>0</v>
      </c>
      <c r="E854" s="164">
        <f t="shared" si="382"/>
        <v>0</v>
      </c>
      <c r="F854" s="164">
        <f t="shared" si="382"/>
        <v>0</v>
      </c>
      <c r="G854" s="164">
        <f t="shared" si="380"/>
        <v>0</v>
      </c>
      <c r="H854" s="164">
        <f t="shared" si="383"/>
        <v>0</v>
      </c>
      <c r="I854" s="164">
        <v>0</v>
      </c>
      <c r="J854" s="164">
        <v>0</v>
      </c>
      <c r="K854" s="164">
        <v>0</v>
      </c>
      <c r="L854" s="164">
        <v>0</v>
      </c>
      <c r="M854" s="164">
        <f t="shared" si="384"/>
        <v>0</v>
      </c>
      <c r="N854" s="164">
        <v>0</v>
      </c>
      <c r="O854" s="164">
        <v>0</v>
      </c>
      <c r="P854" s="164">
        <v>0</v>
      </c>
      <c r="Q854" s="164">
        <v>0</v>
      </c>
      <c r="R854" s="164">
        <f t="shared" si="385"/>
        <v>0</v>
      </c>
      <c r="S854" s="164">
        <v>0</v>
      </c>
      <c r="T854" s="164">
        <v>0</v>
      </c>
      <c r="U854" s="164">
        <v>0</v>
      </c>
      <c r="V854" s="164">
        <v>0</v>
      </c>
    </row>
    <row r="855" spans="1:22" ht="16.5" thickTop="1" thickBot="1">
      <c r="A855" s="160" t="s">
        <v>121</v>
      </c>
      <c r="B855" s="167" t="s">
        <v>155</v>
      </c>
      <c r="C855" s="164">
        <f t="shared" si="381"/>
        <v>0</v>
      </c>
      <c r="D855" s="164">
        <f t="shared" si="382"/>
        <v>0</v>
      </c>
      <c r="E855" s="164">
        <f t="shared" si="382"/>
        <v>0</v>
      </c>
      <c r="F855" s="164">
        <f t="shared" si="382"/>
        <v>0</v>
      </c>
      <c r="G855" s="164">
        <f t="shared" si="380"/>
        <v>0</v>
      </c>
      <c r="H855" s="164">
        <f t="shared" si="383"/>
        <v>0</v>
      </c>
      <c r="I855" s="164">
        <v>0</v>
      </c>
      <c r="J855" s="164">
        <v>0</v>
      </c>
      <c r="K855" s="164">
        <v>0</v>
      </c>
      <c r="L855" s="164">
        <v>0</v>
      </c>
      <c r="M855" s="164">
        <f t="shared" si="384"/>
        <v>0</v>
      </c>
      <c r="N855" s="164">
        <v>0</v>
      </c>
      <c r="O855" s="164">
        <v>0</v>
      </c>
      <c r="P855" s="164">
        <v>0</v>
      </c>
      <c r="Q855" s="164">
        <v>0</v>
      </c>
      <c r="R855" s="164">
        <f t="shared" si="385"/>
        <v>0</v>
      </c>
      <c r="S855" s="164">
        <v>0</v>
      </c>
      <c r="T855" s="164">
        <v>0</v>
      </c>
      <c r="U855" s="164">
        <v>0</v>
      </c>
      <c r="V855" s="164">
        <v>0</v>
      </c>
    </row>
    <row r="856" spans="1:22" ht="16.5" thickTop="1" thickBot="1">
      <c r="A856" s="160" t="s">
        <v>352</v>
      </c>
      <c r="B856" s="165" t="s">
        <v>353</v>
      </c>
      <c r="C856" s="164">
        <f t="shared" si="381"/>
        <v>580000</v>
      </c>
      <c r="D856" s="164">
        <f t="shared" si="382"/>
        <v>152500</v>
      </c>
      <c r="E856" s="164">
        <f t="shared" si="382"/>
        <v>143000</v>
      </c>
      <c r="F856" s="164">
        <f t="shared" si="382"/>
        <v>143000</v>
      </c>
      <c r="G856" s="164">
        <f t="shared" si="380"/>
        <v>141500</v>
      </c>
      <c r="H856" s="164">
        <f t="shared" si="383"/>
        <v>580000</v>
      </c>
      <c r="I856" s="164">
        <f>SUM(I857,I863)</f>
        <v>152500</v>
      </c>
      <c r="J856" s="164">
        <f>SUM(J857,J863)</f>
        <v>143000</v>
      </c>
      <c r="K856" s="164">
        <f>SUM(K857,K863)</f>
        <v>143000</v>
      </c>
      <c r="L856" s="164">
        <f>SUM(L857,L863)</f>
        <v>141500</v>
      </c>
      <c r="M856" s="164">
        <f t="shared" si="384"/>
        <v>0</v>
      </c>
      <c r="N856" s="164">
        <f>SUM(N857,N863)</f>
        <v>0</v>
      </c>
      <c r="O856" s="164">
        <f>SUM(O857,O863)</f>
        <v>0</v>
      </c>
      <c r="P856" s="164">
        <f>SUM(P857,P863)</f>
        <v>0</v>
      </c>
      <c r="Q856" s="164">
        <f>SUM(Q857,Q863)</f>
        <v>0</v>
      </c>
      <c r="R856" s="164">
        <f t="shared" si="385"/>
        <v>0</v>
      </c>
      <c r="S856" s="164">
        <f>SUM(S857,S863)</f>
        <v>0</v>
      </c>
      <c r="T856" s="164">
        <f>SUM(T857,T863)</f>
        <v>0</v>
      </c>
      <c r="U856" s="164">
        <f>SUM(U857,U863)</f>
        <v>0</v>
      </c>
      <c r="V856" s="164">
        <f>SUM(V857,V863)</f>
        <v>0</v>
      </c>
    </row>
    <row r="857" spans="1:22" ht="16.5" thickTop="1" thickBot="1">
      <c r="A857" s="160" t="s">
        <v>121</v>
      </c>
      <c r="B857" s="166" t="s">
        <v>99</v>
      </c>
      <c r="C857" s="164">
        <f t="shared" si="381"/>
        <v>580000</v>
      </c>
      <c r="D857" s="164">
        <f t="shared" si="382"/>
        <v>152500</v>
      </c>
      <c r="E857" s="164">
        <f t="shared" si="382"/>
        <v>143000</v>
      </c>
      <c r="F857" s="164">
        <f t="shared" si="382"/>
        <v>143000</v>
      </c>
      <c r="G857" s="164">
        <f t="shared" si="380"/>
        <v>141500</v>
      </c>
      <c r="H857" s="164">
        <f t="shared" si="383"/>
        <v>580000</v>
      </c>
      <c r="I857" s="164">
        <f>SUM(I858:I861)</f>
        <v>152500</v>
      </c>
      <c r="J857" s="164">
        <f>SUM(J858:J861)</f>
        <v>143000</v>
      </c>
      <c r="K857" s="164">
        <f>SUM(K858:K861)</f>
        <v>143000</v>
      </c>
      <c r="L857" s="164">
        <f>SUM(L858:L861)</f>
        <v>141500</v>
      </c>
      <c r="M857" s="164">
        <f t="shared" si="384"/>
        <v>0</v>
      </c>
      <c r="N857" s="164">
        <f>SUM(N858:N861)</f>
        <v>0</v>
      </c>
      <c r="O857" s="164">
        <f>SUM(O858:O861)</f>
        <v>0</v>
      </c>
      <c r="P857" s="164">
        <f>SUM(P858:P861)</f>
        <v>0</v>
      </c>
      <c r="Q857" s="164">
        <f>SUM(Q858:Q861)</f>
        <v>0</v>
      </c>
      <c r="R857" s="164">
        <f t="shared" si="385"/>
        <v>0</v>
      </c>
      <c r="S857" s="164">
        <f>SUM(S858:S861)</f>
        <v>0</v>
      </c>
      <c r="T857" s="164">
        <f>SUM(T858:T861)</f>
        <v>0</v>
      </c>
      <c r="U857" s="164">
        <f>SUM(U858:U861)</f>
        <v>0</v>
      </c>
      <c r="V857" s="164">
        <f>SUM(V858:V861)</f>
        <v>0</v>
      </c>
    </row>
    <row r="858" spans="1:22" ht="16.5" thickTop="1" thickBot="1">
      <c r="A858" s="160" t="s">
        <v>121</v>
      </c>
      <c r="B858" s="167" t="s">
        <v>100</v>
      </c>
      <c r="C858" s="164">
        <f t="shared" si="381"/>
        <v>500000</v>
      </c>
      <c r="D858" s="164">
        <f t="shared" si="382"/>
        <v>125000</v>
      </c>
      <c r="E858" s="164">
        <f t="shared" si="382"/>
        <v>125000</v>
      </c>
      <c r="F858" s="164">
        <f t="shared" si="382"/>
        <v>125000</v>
      </c>
      <c r="G858" s="164">
        <f t="shared" si="380"/>
        <v>125000</v>
      </c>
      <c r="H858" s="164">
        <f t="shared" si="383"/>
        <v>500000</v>
      </c>
      <c r="I858" s="164">
        <v>125000</v>
      </c>
      <c r="J858" s="164">
        <v>125000</v>
      </c>
      <c r="K858" s="164">
        <v>125000</v>
      </c>
      <c r="L858" s="164">
        <v>125000</v>
      </c>
      <c r="M858" s="164">
        <f t="shared" si="384"/>
        <v>0</v>
      </c>
      <c r="N858" s="164">
        <v>0</v>
      </c>
      <c r="O858" s="164">
        <v>0</v>
      </c>
      <c r="P858" s="164">
        <v>0</v>
      </c>
      <c r="Q858" s="164">
        <v>0</v>
      </c>
      <c r="R858" s="164">
        <f t="shared" si="385"/>
        <v>0</v>
      </c>
      <c r="S858" s="164">
        <v>0</v>
      </c>
      <c r="T858" s="164">
        <v>0</v>
      </c>
      <c r="U858" s="164">
        <v>0</v>
      </c>
      <c r="V858" s="164">
        <v>0</v>
      </c>
    </row>
    <row r="859" spans="1:22" ht="16.5" thickTop="1" thickBot="1">
      <c r="A859" s="160" t="s">
        <v>121</v>
      </c>
      <c r="B859" s="167" t="s">
        <v>101</v>
      </c>
      <c r="C859" s="164">
        <f t="shared" si="381"/>
        <v>70000</v>
      </c>
      <c r="D859" s="164">
        <f t="shared" si="382"/>
        <v>25000</v>
      </c>
      <c r="E859" s="164">
        <f t="shared" si="382"/>
        <v>15000</v>
      </c>
      <c r="F859" s="164">
        <f t="shared" si="382"/>
        <v>15000</v>
      </c>
      <c r="G859" s="164">
        <f t="shared" si="380"/>
        <v>15000</v>
      </c>
      <c r="H859" s="164">
        <f t="shared" si="383"/>
        <v>70000</v>
      </c>
      <c r="I859" s="164">
        <v>25000</v>
      </c>
      <c r="J859" s="164">
        <v>15000</v>
      </c>
      <c r="K859" s="164">
        <v>15000</v>
      </c>
      <c r="L859" s="164">
        <v>15000</v>
      </c>
      <c r="M859" s="164">
        <f t="shared" si="384"/>
        <v>0</v>
      </c>
      <c r="N859" s="164">
        <v>0</v>
      </c>
      <c r="O859" s="164">
        <v>0</v>
      </c>
      <c r="P859" s="164">
        <v>0</v>
      </c>
      <c r="Q859" s="164">
        <v>0</v>
      </c>
      <c r="R859" s="164">
        <f t="shared" si="385"/>
        <v>0</v>
      </c>
      <c r="S859" s="164">
        <v>0</v>
      </c>
      <c r="T859" s="164">
        <v>0</v>
      </c>
      <c r="U859" s="164">
        <v>0</v>
      </c>
      <c r="V859" s="164">
        <v>0</v>
      </c>
    </row>
    <row r="860" spans="1:22" ht="16.5" thickTop="1" thickBot="1">
      <c r="A860" s="160" t="s">
        <v>121</v>
      </c>
      <c r="B860" s="167" t="s">
        <v>104</v>
      </c>
      <c r="C860" s="164">
        <f t="shared" si="381"/>
        <v>7000</v>
      </c>
      <c r="D860" s="164">
        <f t="shared" si="382"/>
        <v>1500</v>
      </c>
      <c r="E860" s="164">
        <f t="shared" si="382"/>
        <v>2000</v>
      </c>
      <c r="F860" s="164">
        <f t="shared" si="382"/>
        <v>2000</v>
      </c>
      <c r="G860" s="164">
        <f t="shared" si="380"/>
        <v>1500</v>
      </c>
      <c r="H860" s="164">
        <f t="shared" si="383"/>
        <v>7000</v>
      </c>
      <c r="I860" s="164">
        <v>1500</v>
      </c>
      <c r="J860" s="164">
        <v>2000</v>
      </c>
      <c r="K860" s="164">
        <v>2000</v>
      </c>
      <c r="L860" s="164">
        <v>1500</v>
      </c>
      <c r="M860" s="164">
        <f t="shared" si="384"/>
        <v>0</v>
      </c>
      <c r="N860" s="164">
        <v>0</v>
      </c>
      <c r="O860" s="164">
        <v>0</v>
      </c>
      <c r="P860" s="164">
        <v>0</v>
      </c>
      <c r="Q860" s="164">
        <v>0</v>
      </c>
      <c r="R860" s="164">
        <f t="shared" si="385"/>
        <v>0</v>
      </c>
      <c r="S860" s="164">
        <v>0</v>
      </c>
      <c r="T860" s="164">
        <v>0</v>
      </c>
      <c r="U860" s="164">
        <v>0</v>
      </c>
      <c r="V860" s="164">
        <v>0</v>
      </c>
    </row>
    <row r="861" spans="1:22" ht="16.5" thickTop="1" thickBot="1">
      <c r="A861" s="160" t="s">
        <v>121</v>
      </c>
      <c r="B861" s="167" t="s">
        <v>105</v>
      </c>
      <c r="C861" s="164">
        <f t="shared" si="381"/>
        <v>3000</v>
      </c>
      <c r="D861" s="164">
        <f t="shared" si="382"/>
        <v>1000</v>
      </c>
      <c r="E861" s="164">
        <f t="shared" si="382"/>
        <v>1000</v>
      </c>
      <c r="F861" s="164">
        <f t="shared" si="382"/>
        <v>1000</v>
      </c>
      <c r="G861" s="164">
        <f t="shared" si="380"/>
        <v>0</v>
      </c>
      <c r="H861" s="164">
        <f t="shared" si="383"/>
        <v>3000</v>
      </c>
      <c r="I861" s="164">
        <f>SUM(I862)</f>
        <v>1000</v>
      </c>
      <c r="J861" s="164">
        <f>SUM(J862)</f>
        <v>1000</v>
      </c>
      <c r="K861" s="164">
        <f>SUM(K862)</f>
        <v>1000</v>
      </c>
      <c r="L861" s="164">
        <f>SUM(L862)</f>
        <v>0</v>
      </c>
      <c r="M861" s="164">
        <f t="shared" si="384"/>
        <v>0</v>
      </c>
      <c r="N861" s="164">
        <f>SUM(N862)</f>
        <v>0</v>
      </c>
      <c r="O861" s="164">
        <f>SUM(O862)</f>
        <v>0</v>
      </c>
      <c r="P861" s="164">
        <f>SUM(P862)</f>
        <v>0</v>
      </c>
      <c r="Q861" s="164">
        <f>SUM(Q862)</f>
        <v>0</v>
      </c>
      <c r="R861" s="164">
        <f t="shared" si="385"/>
        <v>0</v>
      </c>
      <c r="S861" s="164">
        <f>SUM(S862)</f>
        <v>0</v>
      </c>
      <c r="T861" s="164">
        <f>SUM(T862)</f>
        <v>0</v>
      </c>
      <c r="U861" s="164">
        <f>SUM(U862)</f>
        <v>0</v>
      </c>
      <c r="V861" s="164">
        <f>SUM(V862)</f>
        <v>0</v>
      </c>
    </row>
    <row r="862" spans="1:22" ht="31.5" thickTop="1" thickBot="1">
      <c r="A862" s="160" t="s">
        <v>121</v>
      </c>
      <c r="B862" s="168" t="s">
        <v>153</v>
      </c>
      <c r="C862" s="164">
        <f t="shared" si="381"/>
        <v>3000</v>
      </c>
      <c r="D862" s="164">
        <f t="shared" si="382"/>
        <v>1000</v>
      </c>
      <c r="E862" s="164">
        <f t="shared" si="382"/>
        <v>1000</v>
      </c>
      <c r="F862" s="164">
        <f t="shared" si="382"/>
        <v>1000</v>
      </c>
      <c r="G862" s="164">
        <f t="shared" si="380"/>
        <v>0</v>
      </c>
      <c r="H862" s="164">
        <f t="shared" si="383"/>
        <v>3000</v>
      </c>
      <c r="I862" s="164">
        <v>1000</v>
      </c>
      <c r="J862" s="164">
        <v>1000</v>
      </c>
      <c r="K862" s="164">
        <v>1000</v>
      </c>
      <c r="L862" s="164">
        <v>0</v>
      </c>
      <c r="M862" s="164">
        <f t="shared" si="384"/>
        <v>0</v>
      </c>
      <c r="N862" s="164">
        <v>0</v>
      </c>
      <c r="O862" s="164">
        <v>0</v>
      </c>
      <c r="P862" s="164">
        <v>0</v>
      </c>
      <c r="Q862" s="164">
        <v>0</v>
      </c>
      <c r="R862" s="164">
        <f t="shared" si="385"/>
        <v>0</v>
      </c>
      <c r="S862" s="164">
        <v>0</v>
      </c>
      <c r="T862" s="164">
        <v>0</v>
      </c>
      <c r="U862" s="164">
        <v>0</v>
      </c>
      <c r="V862" s="164">
        <v>0</v>
      </c>
    </row>
    <row r="863" spans="1:22" ht="16.5" thickTop="1" thickBot="1">
      <c r="A863" s="160" t="s">
        <v>121</v>
      </c>
      <c r="B863" s="166" t="s">
        <v>155</v>
      </c>
      <c r="C863" s="164">
        <f t="shared" si="381"/>
        <v>0</v>
      </c>
      <c r="D863" s="164">
        <f t="shared" si="382"/>
        <v>0</v>
      </c>
      <c r="E863" s="164">
        <f t="shared" si="382"/>
        <v>0</v>
      </c>
      <c r="F863" s="164">
        <f t="shared" si="382"/>
        <v>0</v>
      </c>
      <c r="G863" s="164">
        <f t="shared" si="380"/>
        <v>0</v>
      </c>
      <c r="H863" s="164">
        <f t="shared" si="383"/>
        <v>0</v>
      </c>
      <c r="I863" s="164">
        <v>0</v>
      </c>
      <c r="J863" s="164">
        <v>0</v>
      </c>
      <c r="K863" s="164">
        <v>0</v>
      </c>
      <c r="L863" s="164">
        <v>0</v>
      </c>
      <c r="M863" s="164">
        <f t="shared" si="384"/>
        <v>0</v>
      </c>
      <c r="N863" s="164">
        <v>0</v>
      </c>
      <c r="O863" s="164">
        <v>0</v>
      </c>
      <c r="P863" s="164">
        <v>0</v>
      </c>
      <c r="Q863" s="164">
        <v>0</v>
      </c>
      <c r="R863" s="164">
        <f t="shared" si="385"/>
        <v>0</v>
      </c>
      <c r="S863" s="164">
        <v>0</v>
      </c>
      <c r="T863" s="164">
        <v>0</v>
      </c>
      <c r="U863" s="164">
        <v>0</v>
      </c>
      <c r="V863" s="164">
        <v>0</v>
      </c>
    </row>
    <row r="864" spans="1:22" ht="46.5" thickTop="1" thickBot="1">
      <c r="A864" s="160" t="s">
        <v>354</v>
      </c>
      <c r="B864" s="165" t="s">
        <v>355</v>
      </c>
      <c r="C864" s="164">
        <f t="shared" si="381"/>
        <v>3000000</v>
      </c>
      <c r="D864" s="164">
        <f t="shared" si="382"/>
        <v>600000</v>
      </c>
      <c r="E864" s="164">
        <f t="shared" si="382"/>
        <v>500000</v>
      </c>
      <c r="F864" s="164">
        <f t="shared" si="382"/>
        <v>1100000</v>
      </c>
      <c r="G864" s="164">
        <f t="shared" si="380"/>
        <v>800000</v>
      </c>
      <c r="H864" s="164">
        <f t="shared" si="383"/>
        <v>3000000</v>
      </c>
      <c r="I864" s="164">
        <f>SUM(I865)</f>
        <v>600000</v>
      </c>
      <c r="J864" s="164">
        <f>SUM(J865)</f>
        <v>500000</v>
      </c>
      <c r="K864" s="164">
        <f>SUM(K865)</f>
        <v>1100000</v>
      </c>
      <c r="L864" s="164">
        <f>SUM(L865)</f>
        <v>800000</v>
      </c>
      <c r="M864" s="164">
        <f t="shared" si="384"/>
        <v>0</v>
      </c>
      <c r="N864" s="164">
        <f>SUM(N865)</f>
        <v>0</v>
      </c>
      <c r="O864" s="164">
        <f>SUM(O865)</f>
        <v>0</v>
      </c>
      <c r="P864" s="164">
        <f>SUM(P865)</f>
        <v>0</v>
      </c>
      <c r="Q864" s="164">
        <f>SUM(Q865)</f>
        <v>0</v>
      </c>
      <c r="R864" s="164">
        <f t="shared" si="385"/>
        <v>0</v>
      </c>
      <c r="S864" s="164">
        <f>SUM(S865)</f>
        <v>0</v>
      </c>
      <c r="T864" s="164">
        <f>SUM(T865)</f>
        <v>0</v>
      </c>
      <c r="U864" s="164">
        <f>SUM(U865)</f>
        <v>0</v>
      </c>
      <c r="V864" s="164">
        <f>SUM(V865)</f>
        <v>0</v>
      </c>
    </row>
    <row r="865" spans="1:22" ht="16.5" thickTop="1" thickBot="1">
      <c r="A865" s="160" t="s">
        <v>121</v>
      </c>
      <c r="B865" s="166" t="s">
        <v>99</v>
      </c>
      <c r="C865" s="164">
        <f t="shared" si="381"/>
        <v>3000000</v>
      </c>
      <c r="D865" s="164">
        <f t="shared" si="382"/>
        <v>600000</v>
      </c>
      <c r="E865" s="164">
        <f t="shared" si="382"/>
        <v>500000</v>
      </c>
      <c r="F865" s="164">
        <f t="shared" si="382"/>
        <v>1100000</v>
      </c>
      <c r="G865" s="164">
        <f t="shared" si="380"/>
        <v>800000</v>
      </c>
      <c r="H865" s="164">
        <f t="shared" si="383"/>
        <v>3000000</v>
      </c>
      <c r="I865" s="164">
        <f>SUM(I866,I868)</f>
        <v>600000</v>
      </c>
      <c r="J865" s="164">
        <f>SUM(J866,J868)</f>
        <v>500000</v>
      </c>
      <c r="K865" s="164">
        <f>SUM(K866,K868)</f>
        <v>1100000</v>
      </c>
      <c r="L865" s="164">
        <f>SUM(L866,L868)</f>
        <v>800000</v>
      </c>
      <c r="M865" s="164">
        <f t="shared" si="384"/>
        <v>0</v>
      </c>
      <c r="N865" s="164">
        <f>SUM(N866,N868)</f>
        <v>0</v>
      </c>
      <c r="O865" s="164">
        <f>SUM(O866,O868)</f>
        <v>0</v>
      </c>
      <c r="P865" s="164">
        <f>SUM(P866,P868)</f>
        <v>0</v>
      </c>
      <c r="Q865" s="164">
        <f>SUM(Q866,Q868)</f>
        <v>0</v>
      </c>
      <c r="R865" s="164">
        <f t="shared" si="385"/>
        <v>0</v>
      </c>
      <c r="S865" s="164">
        <f>SUM(S866,S868)</f>
        <v>0</v>
      </c>
      <c r="T865" s="164">
        <f>SUM(T866,T868)</f>
        <v>0</v>
      </c>
      <c r="U865" s="164">
        <f>SUM(U866,U868)</f>
        <v>0</v>
      </c>
      <c r="V865" s="164">
        <f>SUM(V866,V868)</f>
        <v>0</v>
      </c>
    </row>
    <row r="866" spans="1:22" ht="16.5" thickTop="1" thickBot="1">
      <c r="A866" s="160" t="s">
        <v>121</v>
      </c>
      <c r="B866" s="167" t="s">
        <v>103</v>
      </c>
      <c r="C866" s="164">
        <f t="shared" si="381"/>
        <v>1000000</v>
      </c>
      <c r="D866" s="164">
        <f t="shared" si="382"/>
        <v>350000</v>
      </c>
      <c r="E866" s="164">
        <f t="shared" si="382"/>
        <v>0</v>
      </c>
      <c r="F866" s="164">
        <f t="shared" si="382"/>
        <v>350000</v>
      </c>
      <c r="G866" s="164">
        <f t="shared" si="380"/>
        <v>300000</v>
      </c>
      <c r="H866" s="164">
        <f t="shared" si="383"/>
        <v>1000000</v>
      </c>
      <c r="I866" s="164">
        <f>SUM(I867)</f>
        <v>350000</v>
      </c>
      <c r="J866" s="164">
        <f>SUM(J867)</f>
        <v>0</v>
      </c>
      <c r="K866" s="164">
        <f>SUM(K867)</f>
        <v>350000</v>
      </c>
      <c r="L866" s="164">
        <f>SUM(L867)</f>
        <v>300000</v>
      </c>
      <c r="M866" s="164">
        <f t="shared" si="384"/>
        <v>0</v>
      </c>
      <c r="N866" s="164">
        <f>SUM(N867)</f>
        <v>0</v>
      </c>
      <c r="O866" s="164">
        <f>SUM(O867)</f>
        <v>0</v>
      </c>
      <c r="P866" s="164">
        <f>SUM(P867)</f>
        <v>0</v>
      </c>
      <c r="Q866" s="164">
        <f>SUM(Q867)</f>
        <v>0</v>
      </c>
      <c r="R866" s="164">
        <f t="shared" si="385"/>
        <v>0</v>
      </c>
      <c r="S866" s="164">
        <f>SUM(S867)</f>
        <v>0</v>
      </c>
      <c r="T866" s="164">
        <f>SUM(T867)</f>
        <v>0</v>
      </c>
      <c r="U866" s="164">
        <f>SUM(U867)</f>
        <v>0</v>
      </c>
      <c r="V866" s="164">
        <f>SUM(V867)</f>
        <v>0</v>
      </c>
    </row>
    <row r="867" spans="1:22" ht="16.5" thickTop="1" thickBot="1">
      <c r="A867" s="160" t="s">
        <v>121</v>
      </c>
      <c r="B867" s="168" t="s">
        <v>133</v>
      </c>
      <c r="C867" s="164">
        <f t="shared" si="381"/>
        <v>1000000</v>
      </c>
      <c r="D867" s="164">
        <f t="shared" si="382"/>
        <v>350000</v>
      </c>
      <c r="E867" s="164">
        <f t="shared" si="382"/>
        <v>0</v>
      </c>
      <c r="F867" s="164">
        <f t="shared" si="382"/>
        <v>350000</v>
      </c>
      <c r="G867" s="164">
        <f t="shared" si="380"/>
        <v>300000</v>
      </c>
      <c r="H867" s="164">
        <f t="shared" si="383"/>
        <v>1000000</v>
      </c>
      <c r="I867" s="164">
        <v>350000</v>
      </c>
      <c r="J867" s="164">
        <v>0</v>
      </c>
      <c r="K867" s="164">
        <v>350000</v>
      </c>
      <c r="L867" s="164">
        <v>300000</v>
      </c>
      <c r="M867" s="164">
        <f t="shared" si="384"/>
        <v>0</v>
      </c>
      <c r="N867" s="164">
        <v>0</v>
      </c>
      <c r="O867" s="164">
        <v>0</v>
      </c>
      <c r="P867" s="164">
        <v>0</v>
      </c>
      <c r="Q867" s="164">
        <v>0</v>
      </c>
      <c r="R867" s="164">
        <f t="shared" si="385"/>
        <v>0</v>
      </c>
      <c r="S867" s="164">
        <v>0</v>
      </c>
      <c r="T867" s="164">
        <v>0</v>
      </c>
      <c r="U867" s="164">
        <v>0</v>
      </c>
      <c r="V867" s="164">
        <v>0</v>
      </c>
    </row>
    <row r="868" spans="1:22" ht="16.5" thickTop="1" thickBot="1">
      <c r="A868" s="160" t="s">
        <v>121</v>
      </c>
      <c r="B868" s="167" t="s">
        <v>105</v>
      </c>
      <c r="C868" s="164">
        <f t="shared" si="381"/>
        <v>2000000</v>
      </c>
      <c r="D868" s="164">
        <f t="shared" si="382"/>
        <v>250000</v>
      </c>
      <c r="E868" s="164">
        <f t="shared" si="382"/>
        <v>500000</v>
      </c>
      <c r="F868" s="164">
        <f t="shared" si="382"/>
        <v>750000</v>
      </c>
      <c r="G868" s="164">
        <f t="shared" si="380"/>
        <v>500000</v>
      </c>
      <c r="H868" s="164">
        <f t="shared" si="383"/>
        <v>2000000</v>
      </c>
      <c r="I868" s="164">
        <f>SUM(I869)</f>
        <v>250000</v>
      </c>
      <c r="J868" s="164">
        <f>SUM(J869)</f>
        <v>500000</v>
      </c>
      <c r="K868" s="164">
        <f>SUM(K869)</f>
        <v>750000</v>
      </c>
      <c r="L868" s="164">
        <f>SUM(L869)</f>
        <v>500000</v>
      </c>
      <c r="M868" s="164">
        <f t="shared" si="384"/>
        <v>0</v>
      </c>
      <c r="N868" s="164">
        <f>SUM(N869)</f>
        <v>0</v>
      </c>
      <c r="O868" s="164">
        <f>SUM(O869)</f>
        <v>0</v>
      </c>
      <c r="P868" s="164">
        <f>SUM(P869)</f>
        <v>0</v>
      </c>
      <c r="Q868" s="164">
        <f>SUM(Q869)</f>
        <v>0</v>
      </c>
      <c r="R868" s="164">
        <f t="shared" si="385"/>
        <v>0</v>
      </c>
      <c r="S868" s="164">
        <f>SUM(S869)</f>
        <v>0</v>
      </c>
      <c r="T868" s="164">
        <f>SUM(T869)</f>
        <v>0</v>
      </c>
      <c r="U868" s="164">
        <f>SUM(U869)</f>
        <v>0</v>
      </c>
      <c r="V868" s="164">
        <f>SUM(V869)</f>
        <v>0</v>
      </c>
    </row>
    <row r="869" spans="1:22" ht="31.5" thickTop="1" thickBot="1">
      <c r="A869" s="160" t="s">
        <v>121</v>
      </c>
      <c r="B869" s="168" t="s">
        <v>153</v>
      </c>
      <c r="C869" s="164">
        <f t="shared" si="381"/>
        <v>2000000</v>
      </c>
      <c r="D869" s="164">
        <f t="shared" si="382"/>
        <v>250000</v>
      </c>
      <c r="E869" s="164">
        <f t="shared" si="382"/>
        <v>500000</v>
      </c>
      <c r="F869" s="164">
        <f t="shared" si="382"/>
        <v>750000</v>
      </c>
      <c r="G869" s="164">
        <f t="shared" si="380"/>
        <v>500000</v>
      </c>
      <c r="H869" s="164">
        <f t="shared" si="383"/>
        <v>2000000</v>
      </c>
      <c r="I869" s="164">
        <v>250000</v>
      </c>
      <c r="J869" s="164">
        <v>500000</v>
      </c>
      <c r="K869" s="164">
        <v>750000</v>
      </c>
      <c r="L869" s="164">
        <v>500000</v>
      </c>
      <c r="M869" s="164">
        <f t="shared" si="384"/>
        <v>0</v>
      </c>
      <c r="N869" s="164">
        <v>0</v>
      </c>
      <c r="O869" s="164">
        <v>0</v>
      </c>
      <c r="P869" s="164">
        <v>0</v>
      </c>
      <c r="Q869" s="164">
        <v>0</v>
      </c>
      <c r="R869" s="164">
        <f t="shared" si="385"/>
        <v>0</v>
      </c>
      <c r="S869" s="164">
        <v>0</v>
      </c>
      <c r="T869" s="164">
        <v>0</v>
      </c>
      <c r="U869" s="164">
        <v>0</v>
      </c>
      <c r="V869" s="164">
        <v>0</v>
      </c>
    </row>
    <row r="870" spans="1:22" ht="46.5" thickTop="1" thickBot="1">
      <c r="A870" s="160" t="s">
        <v>356</v>
      </c>
      <c r="B870" s="165" t="s">
        <v>357</v>
      </c>
      <c r="C870" s="164">
        <f t="shared" si="381"/>
        <v>8000000</v>
      </c>
      <c r="D870" s="164">
        <f t="shared" si="382"/>
        <v>3000000</v>
      </c>
      <c r="E870" s="164">
        <f t="shared" si="382"/>
        <v>3000000</v>
      </c>
      <c r="F870" s="164">
        <f t="shared" si="382"/>
        <v>0</v>
      </c>
      <c r="G870" s="164">
        <f t="shared" si="380"/>
        <v>2000000</v>
      </c>
      <c r="H870" s="164">
        <f t="shared" si="383"/>
        <v>8000000</v>
      </c>
      <c r="I870" s="164">
        <f t="shared" ref="I870:L872" si="392">SUM(I871)</f>
        <v>3000000</v>
      </c>
      <c r="J870" s="164">
        <f t="shared" si="392"/>
        <v>3000000</v>
      </c>
      <c r="K870" s="164">
        <f t="shared" si="392"/>
        <v>0</v>
      </c>
      <c r="L870" s="164">
        <f t="shared" si="392"/>
        <v>2000000</v>
      </c>
      <c r="M870" s="164">
        <f t="shared" si="384"/>
        <v>0</v>
      </c>
      <c r="N870" s="164">
        <f t="shared" ref="N870:Q872" si="393">SUM(N871)</f>
        <v>0</v>
      </c>
      <c r="O870" s="164">
        <f t="shared" si="393"/>
        <v>0</v>
      </c>
      <c r="P870" s="164">
        <f t="shared" si="393"/>
        <v>0</v>
      </c>
      <c r="Q870" s="164">
        <f t="shared" si="393"/>
        <v>0</v>
      </c>
      <c r="R870" s="164">
        <f t="shared" si="385"/>
        <v>0</v>
      </c>
      <c r="S870" s="164">
        <f t="shared" ref="S870:V872" si="394">SUM(S871)</f>
        <v>0</v>
      </c>
      <c r="T870" s="164">
        <f t="shared" si="394"/>
        <v>0</v>
      </c>
      <c r="U870" s="164">
        <f t="shared" si="394"/>
        <v>0</v>
      </c>
      <c r="V870" s="164">
        <f t="shared" si="394"/>
        <v>0</v>
      </c>
    </row>
    <row r="871" spans="1:22" ht="16.5" thickTop="1" thickBot="1">
      <c r="A871" s="160" t="s">
        <v>121</v>
      </c>
      <c r="B871" s="166" t="s">
        <v>99</v>
      </c>
      <c r="C871" s="164">
        <f t="shared" si="381"/>
        <v>8000000</v>
      </c>
      <c r="D871" s="164">
        <f t="shared" si="382"/>
        <v>3000000</v>
      </c>
      <c r="E871" s="164">
        <f t="shared" si="382"/>
        <v>3000000</v>
      </c>
      <c r="F871" s="164">
        <f t="shared" si="382"/>
        <v>0</v>
      </c>
      <c r="G871" s="164">
        <f t="shared" si="380"/>
        <v>2000000</v>
      </c>
      <c r="H871" s="164">
        <f t="shared" si="383"/>
        <v>8000000</v>
      </c>
      <c r="I871" s="164">
        <f t="shared" si="392"/>
        <v>3000000</v>
      </c>
      <c r="J871" s="164">
        <f t="shared" si="392"/>
        <v>3000000</v>
      </c>
      <c r="K871" s="164">
        <f t="shared" si="392"/>
        <v>0</v>
      </c>
      <c r="L871" s="164">
        <f t="shared" si="392"/>
        <v>2000000</v>
      </c>
      <c r="M871" s="164">
        <f t="shared" si="384"/>
        <v>0</v>
      </c>
      <c r="N871" s="164">
        <f t="shared" si="393"/>
        <v>0</v>
      </c>
      <c r="O871" s="164">
        <f t="shared" si="393"/>
        <v>0</v>
      </c>
      <c r="P871" s="164">
        <f t="shared" si="393"/>
        <v>0</v>
      </c>
      <c r="Q871" s="164">
        <f t="shared" si="393"/>
        <v>0</v>
      </c>
      <c r="R871" s="164">
        <f t="shared" si="385"/>
        <v>0</v>
      </c>
      <c r="S871" s="164">
        <f t="shared" si="394"/>
        <v>0</v>
      </c>
      <c r="T871" s="164">
        <f t="shared" si="394"/>
        <v>0</v>
      </c>
      <c r="U871" s="164">
        <f t="shared" si="394"/>
        <v>0</v>
      </c>
      <c r="V871" s="164">
        <f t="shared" si="394"/>
        <v>0</v>
      </c>
    </row>
    <row r="872" spans="1:22" ht="16.5" thickTop="1" thickBot="1">
      <c r="A872" s="160" t="s">
        <v>121</v>
      </c>
      <c r="B872" s="167" t="s">
        <v>103</v>
      </c>
      <c r="C872" s="164">
        <f t="shared" si="381"/>
        <v>8000000</v>
      </c>
      <c r="D872" s="164">
        <f t="shared" si="382"/>
        <v>3000000</v>
      </c>
      <c r="E872" s="164">
        <f t="shared" si="382"/>
        <v>3000000</v>
      </c>
      <c r="F872" s="164">
        <f t="shared" si="382"/>
        <v>0</v>
      </c>
      <c r="G872" s="164">
        <f t="shared" si="380"/>
        <v>2000000</v>
      </c>
      <c r="H872" s="164">
        <f t="shared" si="383"/>
        <v>8000000</v>
      </c>
      <c r="I872" s="164">
        <f t="shared" si="392"/>
        <v>3000000</v>
      </c>
      <c r="J872" s="164">
        <f t="shared" si="392"/>
        <v>3000000</v>
      </c>
      <c r="K872" s="164">
        <f t="shared" si="392"/>
        <v>0</v>
      </c>
      <c r="L872" s="164">
        <f t="shared" si="392"/>
        <v>2000000</v>
      </c>
      <c r="M872" s="164">
        <f t="shared" si="384"/>
        <v>0</v>
      </c>
      <c r="N872" s="164">
        <f t="shared" si="393"/>
        <v>0</v>
      </c>
      <c r="O872" s="164">
        <f t="shared" si="393"/>
        <v>0</v>
      </c>
      <c r="P872" s="164">
        <f t="shared" si="393"/>
        <v>0</v>
      </c>
      <c r="Q872" s="164">
        <f t="shared" si="393"/>
        <v>0</v>
      </c>
      <c r="R872" s="164">
        <f t="shared" si="385"/>
        <v>0</v>
      </c>
      <c r="S872" s="164">
        <f t="shared" si="394"/>
        <v>0</v>
      </c>
      <c r="T872" s="164">
        <f t="shared" si="394"/>
        <v>0</v>
      </c>
      <c r="U872" s="164">
        <f t="shared" si="394"/>
        <v>0</v>
      </c>
      <c r="V872" s="164">
        <f t="shared" si="394"/>
        <v>0</v>
      </c>
    </row>
    <row r="873" spans="1:22" ht="16.5" thickTop="1" thickBot="1">
      <c r="A873" s="160" t="s">
        <v>121</v>
      </c>
      <c r="B873" s="168" t="s">
        <v>133</v>
      </c>
      <c r="C873" s="164">
        <f t="shared" si="381"/>
        <v>8000000</v>
      </c>
      <c r="D873" s="164">
        <f t="shared" si="382"/>
        <v>3000000</v>
      </c>
      <c r="E873" s="164">
        <f t="shared" si="382"/>
        <v>3000000</v>
      </c>
      <c r="F873" s="164">
        <f t="shared" si="382"/>
        <v>0</v>
      </c>
      <c r="G873" s="164">
        <f t="shared" si="380"/>
        <v>2000000</v>
      </c>
      <c r="H873" s="164">
        <f t="shared" si="383"/>
        <v>8000000</v>
      </c>
      <c r="I873" s="164">
        <v>3000000</v>
      </c>
      <c r="J873" s="164">
        <v>3000000</v>
      </c>
      <c r="K873" s="164">
        <v>0</v>
      </c>
      <c r="L873" s="164">
        <v>2000000</v>
      </c>
      <c r="M873" s="164">
        <f t="shared" si="384"/>
        <v>0</v>
      </c>
      <c r="N873" s="164">
        <v>0</v>
      </c>
      <c r="O873" s="164">
        <v>0</v>
      </c>
      <c r="P873" s="164">
        <v>0</v>
      </c>
      <c r="Q873" s="164">
        <v>0</v>
      </c>
      <c r="R873" s="164">
        <f t="shared" si="385"/>
        <v>0</v>
      </c>
      <c r="S873" s="164">
        <v>0</v>
      </c>
      <c r="T873" s="164">
        <v>0</v>
      </c>
      <c r="U873" s="164">
        <v>0</v>
      </c>
      <c r="V873" s="164">
        <v>0</v>
      </c>
    </row>
    <row r="874" spans="1:22" ht="31.5" thickTop="1" thickBot="1">
      <c r="A874" s="160" t="s">
        <v>358</v>
      </c>
      <c r="B874" s="165" t="s">
        <v>359</v>
      </c>
      <c r="C874" s="164">
        <f t="shared" si="381"/>
        <v>17600000</v>
      </c>
      <c r="D874" s="164">
        <f t="shared" si="382"/>
        <v>5370000</v>
      </c>
      <c r="E874" s="164">
        <f t="shared" si="382"/>
        <v>5000000</v>
      </c>
      <c r="F874" s="164">
        <f t="shared" si="382"/>
        <v>4000000</v>
      </c>
      <c r="G874" s="164">
        <f t="shared" si="380"/>
        <v>3230000</v>
      </c>
      <c r="H874" s="164">
        <f t="shared" si="383"/>
        <v>0</v>
      </c>
      <c r="I874" s="164">
        <f>SUM(I875,I878)</f>
        <v>0</v>
      </c>
      <c r="J874" s="164">
        <f>SUM(J875,J878)</f>
        <v>0</v>
      </c>
      <c r="K874" s="164">
        <f>SUM(K875,K878)</f>
        <v>0</v>
      </c>
      <c r="L874" s="164">
        <f>SUM(L875,L878)</f>
        <v>0</v>
      </c>
      <c r="M874" s="164">
        <f t="shared" si="384"/>
        <v>0</v>
      </c>
      <c r="N874" s="164">
        <f>SUM(N875,N878)</f>
        <v>0</v>
      </c>
      <c r="O874" s="164">
        <f>SUM(O875,O878)</f>
        <v>0</v>
      </c>
      <c r="P874" s="164">
        <f>SUM(P875,P878)</f>
        <v>0</v>
      </c>
      <c r="Q874" s="164">
        <f>SUM(Q875,Q878)</f>
        <v>0</v>
      </c>
      <c r="R874" s="164">
        <f t="shared" si="385"/>
        <v>17600000</v>
      </c>
      <c r="S874" s="164">
        <f>SUM(S875,S878)</f>
        <v>5370000</v>
      </c>
      <c r="T874" s="164">
        <f>SUM(T875,T878)</f>
        <v>5000000</v>
      </c>
      <c r="U874" s="164">
        <f>SUM(U875,U878)</f>
        <v>4000000</v>
      </c>
      <c r="V874" s="164">
        <f>SUM(V875,V878)</f>
        <v>3230000</v>
      </c>
    </row>
    <row r="875" spans="1:22" ht="16.5" thickTop="1" thickBot="1">
      <c r="A875" s="160" t="s">
        <v>121</v>
      </c>
      <c r="B875" s="166" t="s">
        <v>99</v>
      </c>
      <c r="C875" s="164">
        <f t="shared" si="381"/>
        <v>17430000</v>
      </c>
      <c r="D875" s="164">
        <f t="shared" si="382"/>
        <v>5200000</v>
      </c>
      <c r="E875" s="164">
        <f t="shared" si="382"/>
        <v>5000000</v>
      </c>
      <c r="F875" s="164">
        <f t="shared" si="382"/>
        <v>4000000</v>
      </c>
      <c r="G875" s="164">
        <f t="shared" si="380"/>
        <v>3230000</v>
      </c>
      <c r="H875" s="164">
        <f t="shared" si="383"/>
        <v>0</v>
      </c>
      <c r="I875" s="164">
        <f t="shared" ref="I875:L876" si="395">SUM(I876)</f>
        <v>0</v>
      </c>
      <c r="J875" s="164">
        <f t="shared" si="395"/>
        <v>0</v>
      </c>
      <c r="K875" s="164">
        <f t="shared" si="395"/>
        <v>0</v>
      </c>
      <c r="L875" s="164">
        <f t="shared" si="395"/>
        <v>0</v>
      </c>
      <c r="M875" s="164">
        <f t="shared" si="384"/>
        <v>0</v>
      </c>
      <c r="N875" s="164">
        <f t="shared" ref="N875:Q876" si="396">SUM(N876)</f>
        <v>0</v>
      </c>
      <c r="O875" s="164">
        <f t="shared" si="396"/>
        <v>0</v>
      </c>
      <c r="P875" s="164">
        <f t="shared" si="396"/>
        <v>0</v>
      </c>
      <c r="Q875" s="164">
        <f t="shared" si="396"/>
        <v>0</v>
      </c>
      <c r="R875" s="164">
        <f t="shared" si="385"/>
        <v>17430000</v>
      </c>
      <c r="S875" s="164">
        <f t="shared" ref="S875:V876" si="397">SUM(S876)</f>
        <v>5200000</v>
      </c>
      <c r="T875" s="164">
        <f t="shared" si="397"/>
        <v>5000000</v>
      </c>
      <c r="U875" s="164">
        <f t="shared" si="397"/>
        <v>4000000</v>
      </c>
      <c r="V875" s="164">
        <f t="shared" si="397"/>
        <v>3230000</v>
      </c>
    </row>
    <row r="876" spans="1:22" ht="16.5" thickTop="1" thickBot="1">
      <c r="A876" s="160" t="s">
        <v>121</v>
      </c>
      <c r="B876" s="167" t="s">
        <v>103</v>
      </c>
      <c r="C876" s="164">
        <f t="shared" si="381"/>
        <v>17430000</v>
      </c>
      <c r="D876" s="164">
        <f t="shared" si="382"/>
        <v>5200000</v>
      </c>
      <c r="E876" s="164">
        <f t="shared" si="382"/>
        <v>5000000</v>
      </c>
      <c r="F876" s="164">
        <f t="shared" si="382"/>
        <v>4000000</v>
      </c>
      <c r="G876" s="164">
        <f t="shared" si="380"/>
        <v>3230000</v>
      </c>
      <c r="H876" s="164">
        <f t="shared" si="383"/>
        <v>0</v>
      </c>
      <c r="I876" s="164">
        <f t="shared" si="395"/>
        <v>0</v>
      </c>
      <c r="J876" s="164">
        <f t="shared" si="395"/>
        <v>0</v>
      </c>
      <c r="K876" s="164">
        <f t="shared" si="395"/>
        <v>0</v>
      </c>
      <c r="L876" s="164">
        <f t="shared" si="395"/>
        <v>0</v>
      </c>
      <c r="M876" s="164">
        <f t="shared" si="384"/>
        <v>0</v>
      </c>
      <c r="N876" s="164">
        <f t="shared" si="396"/>
        <v>0</v>
      </c>
      <c r="O876" s="164">
        <f t="shared" si="396"/>
        <v>0</v>
      </c>
      <c r="P876" s="164">
        <f t="shared" si="396"/>
        <v>0</v>
      </c>
      <c r="Q876" s="164">
        <f t="shared" si="396"/>
        <v>0</v>
      </c>
      <c r="R876" s="164">
        <f t="shared" si="385"/>
        <v>17430000</v>
      </c>
      <c r="S876" s="164">
        <f t="shared" si="397"/>
        <v>5200000</v>
      </c>
      <c r="T876" s="164">
        <f t="shared" si="397"/>
        <v>5000000</v>
      </c>
      <c r="U876" s="164">
        <f t="shared" si="397"/>
        <v>4000000</v>
      </c>
      <c r="V876" s="164">
        <f t="shared" si="397"/>
        <v>3230000</v>
      </c>
    </row>
    <row r="877" spans="1:22" ht="16.5" thickTop="1" thickBot="1">
      <c r="A877" s="160" t="s">
        <v>121</v>
      </c>
      <c r="B877" s="168" t="s">
        <v>133</v>
      </c>
      <c r="C877" s="164">
        <f t="shared" si="381"/>
        <v>17430000</v>
      </c>
      <c r="D877" s="164">
        <f t="shared" si="382"/>
        <v>5200000</v>
      </c>
      <c r="E877" s="164">
        <f t="shared" si="382"/>
        <v>5000000</v>
      </c>
      <c r="F877" s="164">
        <f t="shared" si="382"/>
        <v>4000000</v>
      </c>
      <c r="G877" s="164">
        <f t="shared" si="380"/>
        <v>3230000</v>
      </c>
      <c r="H877" s="164">
        <f t="shared" si="383"/>
        <v>0</v>
      </c>
      <c r="I877" s="164">
        <v>0</v>
      </c>
      <c r="J877" s="164">
        <v>0</v>
      </c>
      <c r="K877" s="164">
        <v>0</v>
      </c>
      <c r="L877" s="164">
        <v>0</v>
      </c>
      <c r="M877" s="164">
        <f t="shared" si="384"/>
        <v>0</v>
      </c>
      <c r="N877" s="164">
        <v>0</v>
      </c>
      <c r="O877" s="164">
        <v>0</v>
      </c>
      <c r="P877" s="164">
        <v>0</v>
      </c>
      <c r="Q877" s="164">
        <v>0</v>
      </c>
      <c r="R877" s="164">
        <f t="shared" si="385"/>
        <v>17430000</v>
      </c>
      <c r="S877" s="164">
        <v>5200000</v>
      </c>
      <c r="T877" s="164">
        <v>5000000</v>
      </c>
      <c r="U877" s="164">
        <v>4000000</v>
      </c>
      <c r="V877" s="164">
        <v>3230000</v>
      </c>
    </row>
    <row r="878" spans="1:22" ht="16.5" thickTop="1" thickBot="1">
      <c r="A878" s="160" t="s">
        <v>121</v>
      </c>
      <c r="B878" s="166" t="s">
        <v>155</v>
      </c>
      <c r="C878" s="164">
        <f t="shared" si="381"/>
        <v>170000</v>
      </c>
      <c r="D878" s="164">
        <f t="shared" si="382"/>
        <v>170000</v>
      </c>
      <c r="E878" s="164">
        <f t="shared" si="382"/>
        <v>0</v>
      </c>
      <c r="F878" s="164">
        <f t="shared" si="382"/>
        <v>0</v>
      </c>
      <c r="G878" s="164">
        <f t="shared" si="380"/>
        <v>0</v>
      </c>
      <c r="H878" s="164">
        <f t="shared" si="383"/>
        <v>0</v>
      </c>
      <c r="I878" s="164">
        <v>0</v>
      </c>
      <c r="J878" s="164">
        <v>0</v>
      </c>
      <c r="K878" s="164">
        <v>0</v>
      </c>
      <c r="L878" s="164">
        <v>0</v>
      </c>
      <c r="M878" s="164">
        <f t="shared" si="384"/>
        <v>0</v>
      </c>
      <c r="N878" s="164">
        <v>0</v>
      </c>
      <c r="O878" s="164">
        <v>0</v>
      </c>
      <c r="P878" s="164">
        <v>0</v>
      </c>
      <c r="Q878" s="164">
        <v>0</v>
      </c>
      <c r="R878" s="164">
        <f t="shared" si="385"/>
        <v>170000</v>
      </c>
      <c r="S878" s="164">
        <v>170000</v>
      </c>
      <c r="T878" s="164">
        <v>0</v>
      </c>
      <c r="U878" s="164">
        <v>0</v>
      </c>
      <c r="V878" s="164">
        <v>0</v>
      </c>
    </row>
    <row r="879" spans="1:22" ht="31.5" thickTop="1" thickBot="1">
      <c r="A879" s="160" t="s">
        <v>360</v>
      </c>
      <c r="B879" s="165" t="s">
        <v>361</v>
      </c>
      <c r="C879" s="164">
        <f t="shared" si="381"/>
        <v>32000000</v>
      </c>
      <c r="D879" s="164">
        <f t="shared" si="382"/>
        <v>12500000</v>
      </c>
      <c r="E879" s="164">
        <f t="shared" si="382"/>
        <v>19500000</v>
      </c>
      <c r="F879" s="164">
        <f t="shared" si="382"/>
        <v>0</v>
      </c>
      <c r="G879" s="164">
        <f t="shared" si="380"/>
        <v>0</v>
      </c>
      <c r="H879" s="164">
        <f t="shared" si="383"/>
        <v>0</v>
      </c>
      <c r="I879" s="164">
        <f>SUM(I880,I883)</f>
        <v>0</v>
      </c>
      <c r="J879" s="164">
        <f>SUM(J880,J883)</f>
        <v>0</v>
      </c>
      <c r="K879" s="164">
        <f>SUM(K880,K883)</f>
        <v>0</v>
      </c>
      <c r="L879" s="164">
        <f>SUM(L880,L883)</f>
        <v>0</v>
      </c>
      <c r="M879" s="164">
        <f t="shared" si="384"/>
        <v>2000000</v>
      </c>
      <c r="N879" s="164">
        <f>SUM(N880,N883)</f>
        <v>2000000</v>
      </c>
      <c r="O879" s="164">
        <f>SUM(O880,O883)</f>
        <v>0</v>
      </c>
      <c r="P879" s="164">
        <f>SUM(P880,P883)</f>
        <v>0</v>
      </c>
      <c r="Q879" s="164">
        <f>SUM(Q880,Q883)</f>
        <v>0</v>
      </c>
      <c r="R879" s="164">
        <f t="shared" si="385"/>
        <v>30000000</v>
      </c>
      <c r="S879" s="164">
        <f>SUM(S880,S883)</f>
        <v>10500000</v>
      </c>
      <c r="T879" s="164">
        <f>SUM(T880,T883)</f>
        <v>19500000</v>
      </c>
      <c r="U879" s="164">
        <f>SUM(U880,U883)</f>
        <v>0</v>
      </c>
      <c r="V879" s="164">
        <f>SUM(V880,V883)</f>
        <v>0</v>
      </c>
    </row>
    <row r="880" spans="1:22" ht="16.5" thickTop="1" thickBot="1">
      <c r="A880" s="160" t="s">
        <v>121</v>
      </c>
      <c r="B880" s="166" t="s">
        <v>99</v>
      </c>
      <c r="C880" s="164">
        <f t="shared" si="381"/>
        <v>2000000</v>
      </c>
      <c r="D880" s="164">
        <f t="shared" si="382"/>
        <v>2000000</v>
      </c>
      <c r="E880" s="164">
        <f t="shared" si="382"/>
        <v>0</v>
      </c>
      <c r="F880" s="164">
        <f t="shared" si="382"/>
        <v>0</v>
      </c>
      <c r="G880" s="164">
        <f t="shared" si="380"/>
        <v>0</v>
      </c>
      <c r="H880" s="164">
        <f t="shared" si="383"/>
        <v>0</v>
      </c>
      <c r="I880" s="164">
        <f t="shared" ref="I880:L881" si="398">SUM(I881)</f>
        <v>0</v>
      </c>
      <c r="J880" s="164">
        <f t="shared" si="398"/>
        <v>0</v>
      </c>
      <c r="K880" s="164">
        <f t="shared" si="398"/>
        <v>0</v>
      </c>
      <c r="L880" s="164">
        <f t="shared" si="398"/>
        <v>0</v>
      </c>
      <c r="M880" s="164">
        <f t="shared" si="384"/>
        <v>2000000</v>
      </c>
      <c r="N880" s="164">
        <f t="shared" ref="N880:Q881" si="399">SUM(N881)</f>
        <v>2000000</v>
      </c>
      <c r="O880" s="164">
        <f t="shared" si="399"/>
        <v>0</v>
      </c>
      <c r="P880" s="164">
        <f t="shared" si="399"/>
        <v>0</v>
      </c>
      <c r="Q880" s="164">
        <f t="shared" si="399"/>
        <v>0</v>
      </c>
      <c r="R880" s="164">
        <f t="shared" si="385"/>
        <v>0</v>
      </c>
      <c r="S880" s="164">
        <f t="shared" ref="S880:V881" si="400">SUM(S881)</f>
        <v>0</v>
      </c>
      <c r="T880" s="164">
        <f t="shared" si="400"/>
        <v>0</v>
      </c>
      <c r="U880" s="164">
        <f t="shared" si="400"/>
        <v>0</v>
      </c>
      <c r="V880" s="164">
        <f t="shared" si="400"/>
        <v>0</v>
      </c>
    </row>
    <row r="881" spans="1:22" ht="16.5" thickTop="1" thickBot="1">
      <c r="A881" s="160" t="s">
        <v>121</v>
      </c>
      <c r="B881" s="167" t="s">
        <v>105</v>
      </c>
      <c r="C881" s="164">
        <f t="shared" si="381"/>
        <v>2000000</v>
      </c>
      <c r="D881" s="164">
        <f t="shared" si="382"/>
        <v>2000000</v>
      </c>
      <c r="E881" s="164">
        <f t="shared" si="382"/>
        <v>0</v>
      </c>
      <c r="F881" s="164">
        <f t="shared" si="382"/>
        <v>0</v>
      </c>
      <c r="G881" s="164">
        <f t="shared" si="380"/>
        <v>0</v>
      </c>
      <c r="H881" s="164">
        <f t="shared" si="383"/>
        <v>0</v>
      </c>
      <c r="I881" s="164">
        <f t="shared" si="398"/>
        <v>0</v>
      </c>
      <c r="J881" s="164">
        <f t="shared" si="398"/>
        <v>0</v>
      </c>
      <c r="K881" s="164">
        <f t="shared" si="398"/>
        <v>0</v>
      </c>
      <c r="L881" s="164">
        <f t="shared" si="398"/>
        <v>0</v>
      </c>
      <c r="M881" s="164">
        <f t="shared" si="384"/>
        <v>2000000</v>
      </c>
      <c r="N881" s="164">
        <f t="shared" si="399"/>
        <v>2000000</v>
      </c>
      <c r="O881" s="164">
        <f t="shared" si="399"/>
        <v>0</v>
      </c>
      <c r="P881" s="164">
        <f t="shared" si="399"/>
        <v>0</v>
      </c>
      <c r="Q881" s="164">
        <f t="shared" si="399"/>
        <v>0</v>
      </c>
      <c r="R881" s="164">
        <f t="shared" si="385"/>
        <v>0</v>
      </c>
      <c r="S881" s="164">
        <f t="shared" si="400"/>
        <v>0</v>
      </c>
      <c r="T881" s="164">
        <f t="shared" si="400"/>
        <v>0</v>
      </c>
      <c r="U881" s="164">
        <f t="shared" si="400"/>
        <v>0</v>
      </c>
      <c r="V881" s="164">
        <f t="shared" si="400"/>
        <v>0</v>
      </c>
    </row>
    <row r="882" spans="1:22" ht="31.5" thickTop="1" thickBot="1">
      <c r="A882" s="160" t="s">
        <v>121</v>
      </c>
      <c r="B882" s="168" t="s">
        <v>154</v>
      </c>
      <c r="C882" s="164">
        <f t="shared" si="381"/>
        <v>2000000</v>
      </c>
      <c r="D882" s="164">
        <f t="shared" si="382"/>
        <v>2000000</v>
      </c>
      <c r="E882" s="164">
        <f t="shared" si="382"/>
        <v>0</v>
      </c>
      <c r="F882" s="164">
        <f t="shared" si="382"/>
        <v>0</v>
      </c>
      <c r="G882" s="164">
        <f t="shared" si="380"/>
        <v>0</v>
      </c>
      <c r="H882" s="164">
        <f t="shared" si="383"/>
        <v>0</v>
      </c>
      <c r="I882" s="164">
        <v>0</v>
      </c>
      <c r="J882" s="164">
        <v>0</v>
      </c>
      <c r="K882" s="164">
        <v>0</v>
      </c>
      <c r="L882" s="164">
        <v>0</v>
      </c>
      <c r="M882" s="164">
        <f t="shared" si="384"/>
        <v>2000000</v>
      </c>
      <c r="N882" s="164">
        <v>2000000</v>
      </c>
      <c r="O882" s="164">
        <v>0</v>
      </c>
      <c r="P882" s="164">
        <v>0</v>
      </c>
      <c r="Q882" s="164">
        <v>0</v>
      </c>
      <c r="R882" s="164">
        <f t="shared" si="385"/>
        <v>0</v>
      </c>
      <c r="S882" s="164">
        <v>0</v>
      </c>
      <c r="T882" s="164">
        <v>0</v>
      </c>
      <c r="U882" s="164">
        <v>0</v>
      </c>
      <c r="V882" s="164">
        <v>0</v>
      </c>
    </row>
    <row r="883" spans="1:22" ht="16.5" thickTop="1" thickBot="1">
      <c r="A883" s="160" t="s">
        <v>121</v>
      </c>
      <c r="B883" s="166" t="s">
        <v>156</v>
      </c>
      <c r="C883" s="164">
        <f t="shared" si="381"/>
        <v>30000000</v>
      </c>
      <c r="D883" s="164">
        <f t="shared" si="382"/>
        <v>10500000</v>
      </c>
      <c r="E883" s="164">
        <f t="shared" si="382"/>
        <v>19500000</v>
      </c>
      <c r="F883" s="164">
        <f t="shared" si="382"/>
        <v>0</v>
      </c>
      <c r="G883" s="164">
        <f t="shared" si="380"/>
        <v>0</v>
      </c>
      <c r="H883" s="164">
        <f t="shared" si="383"/>
        <v>0</v>
      </c>
      <c r="I883" s="164">
        <v>0</v>
      </c>
      <c r="J883" s="164">
        <v>0</v>
      </c>
      <c r="K883" s="164">
        <v>0</v>
      </c>
      <c r="L883" s="164">
        <v>0</v>
      </c>
      <c r="M883" s="164">
        <f t="shared" si="384"/>
        <v>0</v>
      </c>
      <c r="N883" s="164">
        <v>0</v>
      </c>
      <c r="O883" s="164">
        <v>0</v>
      </c>
      <c r="P883" s="164">
        <v>0</v>
      </c>
      <c r="Q883" s="164">
        <v>0</v>
      </c>
      <c r="R883" s="164">
        <f t="shared" si="385"/>
        <v>30000000</v>
      </c>
      <c r="S883" s="164">
        <v>10500000</v>
      </c>
      <c r="T883" s="164">
        <v>19500000</v>
      </c>
      <c r="U883" s="164">
        <v>0</v>
      </c>
      <c r="V883" s="164">
        <v>0</v>
      </c>
    </row>
    <row r="884" spans="1:22" ht="31.5" thickTop="1" thickBot="1">
      <c r="A884" s="160" t="s">
        <v>362</v>
      </c>
      <c r="B884" s="165" t="s">
        <v>363</v>
      </c>
      <c r="C884" s="164">
        <f t="shared" si="381"/>
        <v>51500000</v>
      </c>
      <c r="D884" s="164">
        <f t="shared" si="382"/>
        <v>4600000</v>
      </c>
      <c r="E884" s="164">
        <f t="shared" si="382"/>
        <v>15100000</v>
      </c>
      <c r="F884" s="164">
        <f t="shared" si="382"/>
        <v>18100000</v>
      </c>
      <c r="G884" s="164">
        <f t="shared" si="380"/>
        <v>13700000</v>
      </c>
      <c r="H884" s="164">
        <f t="shared" si="383"/>
        <v>7000000</v>
      </c>
      <c r="I884" s="164">
        <f t="shared" ref="I884:L888" si="401">SUM(I889,I899,I911)</f>
        <v>600000</v>
      </c>
      <c r="J884" s="164">
        <f t="shared" si="401"/>
        <v>1800000</v>
      </c>
      <c r="K884" s="164">
        <f t="shared" si="401"/>
        <v>3600000</v>
      </c>
      <c r="L884" s="164">
        <f t="shared" si="401"/>
        <v>1000000</v>
      </c>
      <c r="M884" s="164">
        <f t="shared" si="384"/>
        <v>1200000</v>
      </c>
      <c r="N884" s="164">
        <f t="shared" ref="N884:Q888" si="402">SUM(N889,N899,N911)</f>
        <v>0</v>
      </c>
      <c r="O884" s="164">
        <f t="shared" si="402"/>
        <v>500000</v>
      </c>
      <c r="P884" s="164">
        <f t="shared" si="402"/>
        <v>0</v>
      </c>
      <c r="Q884" s="164">
        <f t="shared" si="402"/>
        <v>700000</v>
      </c>
      <c r="R884" s="164">
        <f t="shared" si="385"/>
        <v>43300000</v>
      </c>
      <c r="S884" s="164">
        <f t="shared" ref="S884:V888" si="403">SUM(S889,S899,S911)</f>
        <v>4000000</v>
      </c>
      <c r="T884" s="164">
        <f t="shared" si="403"/>
        <v>12800000</v>
      </c>
      <c r="U884" s="164">
        <f t="shared" si="403"/>
        <v>14500000</v>
      </c>
      <c r="V884" s="164">
        <f t="shared" si="403"/>
        <v>12000000</v>
      </c>
    </row>
    <row r="885" spans="1:22" ht="16.5" thickTop="1" thickBot="1">
      <c r="A885" s="160" t="s">
        <v>121</v>
      </c>
      <c r="B885" s="166" t="s">
        <v>99</v>
      </c>
      <c r="C885" s="164">
        <f t="shared" si="381"/>
        <v>8200000</v>
      </c>
      <c r="D885" s="164">
        <f t="shared" si="382"/>
        <v>600000</v>
      </c>
      <c r="E885" s="164">
        <f t="shared" si="382"/>
        <v>2300000</v>
      </c>
      <c r="F885" s="164">
        <f t="shared" si="382"/>
        <v>3600000</v>
      </c>
      <c r="G885" s="164">
        <f t="shared" si="380"/>
        <v>1700000</v>
      </c>
      <c r="H885" s="164">
        <f t="shared" si="383"/>
        <v>7000000</v>
      </c>
      <c r="I885" s="164">
        <f t="shared" si="401"/>
        <v>600000</v>
      </c>
      <c r="J885" s="164">
        <f t="shared" si="401"/>
        <v>1800000</v>
      </c>
      <c r="K885" s="164">
        <f t="shared" si="401"/>
        <v>3600000</v>
      </c>
      <c r="L885" s="164">
        <f t="shared" si="401"/>
        <v>1000000</v>
      </c>
      <c r="M885" s="164">
        <f t="shared" si="384"/>
        <v>1200000</v>
      </c>
      <c r="N885" s="164">
        <f t="shared" si="402"/>
        <v>0</v>
      </c>
      <c r="O885" s="164">
        <f t="shared" si="402"/>
        <v>500000</v>
      </c>
      <c r="P885" s="164">
        <f t="shared" si="402"/>
        <v>0</v>
      </c>
      <c r="Q885" s="164">
        <f t="shared" si="402"/>
        <v>700000</v>
      </c>
      <c r="R885" s="164">
        <f t="shared" si="385"/>
        <v>0</v>
      </c>
      <c r="S885" s="164">
        <f t="shared" si="403"/>
        <v>0</v>
      </c>
      <c r="T885" s="164">
        <f t="shared" si="403"/>
        <v>0</v>
      </c>
      <c r="U885" s="164">
        <f t="shared" si="403"/>
        <v>0</v>
      </c>
      <c r="V885" s="164">
        <f t="shared" si="403"/>
        <v>0</v>
      </c>
    </row>
    <row r="886" spans="1:22" ht="16.5" thickTop="1" thickBot="1">
      <c r="A886" s="160" t="s">
        <v>121</v>
      </c>
      <c r="B886" s="167" t="s">
        <v>105</v>
      </c>
      <c r="C886" s="164">
        <f t="shared" si="381"/>
        <v>8200000</v>
      </c>
      <c r="D886" s="164">
        <f t="shared" si="382"/>
        <v>600000</v>
      </c>
      <c r="E886" s="164">
        <f t="shared" si="382"/>
        <v>2300000</v>
      </c>
      <c r="F886" s="164">
        <f t="shared" si="382"/>
        <v>3600000</v>
      </c>
      <c r="G886" s="164">
        <f t="shared" si="380"/>
        <v>1700000</v>
      </c>
      <c r="H886" s="164">
        <f t="shared" si="383"/>
        <v>7000000</v>
      </c>
      <c r="I886" s="164">
        <f t="shared" si="401"/>
        <v>600000</v>
      </c>
      <c r="J886" s="164">
        <f t="shared" si="401"/>
        <v>1800000</v>
      </c>
      <c r="K886" s="164">
        <f t="shared" si="401"/>
        <v>3600000</v>
      </c>
      <c r="L886" s="164">
        <f t="shared" si="401"/>
        <v>1000000</v>
      </c>
      <c r="M886" s="164">
        <f t="shared" si="384"/>
        <v>1200000</v>
      </c>
      <c r="N886" s="164">
        <f t="shared" si="402"/>
        <v>0</v>
      </c>
      <c r="O886" s="164">
        <f t="shared" si="402"/>
        <v>500000</v>
      </c>
      <c r="P886" s="164">
        <f t="shared" si="402"/>
        <v>0</v>
      </c>
      <c r="Q886" s="164">
        <f t="shared" si="402"/>
        <v>700000</v>
      </c>
      <c r="R886" s="164">
        <f t="shared" si="385"/>
        <v>0</v>
      </c>
      <c r="S886" s="164">
        <f t="shared" si="403"/>
        <v>0</v>
      </c>
      <c r="T886" s="164">
        <f t="shared" si="403"/>
        <v>0</v>
      </c>
      <c r="U886" s="164">
        <f t="shared" si="403"/>
        <v>0</v>
      </c>
      <c r="V886" s="164">
        <f t="shared" si="403"/>
        <v>0</v>
      </c>
    </row>
    <row r="887" spans="1:22" ht="31.5" thickTop="1" thickBot="1">
      <c r="A887" s="160" t="s">
        <v>121</v>
      </c>
      <c r="B887" s="168" t="s">
        <v>154</v>
      </c>
      <c r="C887" s="164">
        <f t="shared" si="381"/>
        <v>8200000</v>
      </c>
      <c r="D887" s="164">
        <f t="shared" si="382"/>
        <v>600000</v>
      </c>
      <c r="E887" s="164">
        <f t="shared" si="382"/>
        <v>2300000</v>
      </c>
      <c r="F887" s="164">
        <f t="shared" si="382"/>
        <v>3600000</v>
      </c>
      <c r="G887" s="164">
        <f t="shared" si="380"/>
        <v>1700000</v>
      </c>
      <c r="H887" s="164">
        <f t="shared" si="383"/>
        <v>7000000</v>
      </c>
      <c r="I887" s="164">
        <f t="shared" si="401"/>
        <v>600000</v>
      </c>
      <c r="J887" s="164">
        <f t="shared" si="401"/>
        <v>1800000</v>
      </c>
      <c r="K887" s="164">
        <f t="shared" si="401"/>
        <v>3600000</v>
      </c>
      <c r="L887" s="164">
        <f t="shared" si="401"/>
        <v>1000000</v>
      </c>
      <c r="M887" s="164">
        <f t="shared" si="384"/>
        <v>1200000</v>
      </c>
      <c r="N887" s="164">
        <f t="shared" si="402"/>
        <v>0</v>
      </c>
      <c r="O887" s="164">
        <f t="shared" si="402"/>
        <v>500000</v>
      </c>
      <c r="P887" s="164">
        <f t="shared" si="402"/>
        <v>0</v>
      </c>
      <c r="Q887" s="164">
        <f t="shared" si="402"/>
        <v>700000</v>
      </c>
      <c r="R887" s="164">
        <f t="shared" si="385"/>
        <v>0</v>
      </c>
      <c r="S887" s="164">
        <f t="shared" si="403"/>
        <v>0</v>
      </c>
      <c r="T887" s="164">
        <f t="shared" si="403"/>
        <v>0</v>
      </c>
      <c r="U887" s="164">
        <f t="shared" si="403"/>
        <v>0</v>
      </c>
      <c r="V887" s="164">
        <f t="shared" si="403"/>
        <v>0</v>
      </c>
    </row>
    <row r="888" spans="1:22" ht="16.5" thickTop="1" thickBot="1">
      <c r="A888" s="160" t="s">
        <v>121</v>
      </c>
      <c r="B888" s="166" t="s">
        <v>156</v>
      </c>
      <c r="C888" s="164">
        <f t="shared" si="381"/>
        <v>43300000</v>
      </c>
      <c r="D888" s="164">
        <f t="shared" si="382"/>
        <v>4000000</v>
      </c>
      <c r="E888" s="164">
        <f t="shared" si="382"/>
        <v>12800000</v>
      </c>
      <c r="F888" s="164">
        <f t="shared" si="382"/>
        <v>14500000</v>
      </c>
      <c r="G888" s="164">
        <f t="shared" si="380"/>
        <v>12000000</v>
      </c>
      <c r="H888" s="164">
        <f t="shared" si="383"/>
        <v>0</v>
      </c>
      <c r="I888" s="164">
        <f t="shared" si="401"/>
        <v>0</v>
      </c>
      <c r="J888" s="164">
        <f t="shared" si="401"/>
        <v>0</v>
      </c>
      <c r="K888" s="164">
        <f t="shared" si="401"/>
        <v>0</v>
      </c>
      <c r="L888" s="164">
        <f t="shared" si="401"/>
        <v>0</v>
      </c>
      <c r="M888" s="164">
        <f t="shared" si="384"/>
        <v>0</v>
      </c>
      <c r="N888" s="164">
        <f t="shared" si="402"/>
        <v>0</v>
      </c>
      <c r="O888" s="164">
        <f t="shared" si="402"/>
        <v>0</v>
      </c>
      <c r="P888" s="164">
        <f t="shared" si="402"/>
        <v>0</v>
      </c>
      <c r="Q888" s="164">
        <f t="shared" si="402"/>
        <v>0</v>
      </c>
      <c r="R888" s="164">
        <f t="shared" si="385"/>
        <v>43300000</v>
      </c>
      <c r="S888" s="164">
        <f t="shared" si="403"/>
        <v>4000000</v>
      </c>
      <c r="T888" s="164">
        <f t="shared" si="403"/>
        <v>12800000</v>
      </c>
      <c r="U888" s="164">
        <f t="shared" si="403"/>
        <v>14500000</v>
      </c>
      <c r="V888" s="164">
        <f t="shared" si="403"/>
        <v>12000000</v>
      </c>
    </row>
    <row r="889" spans="1:22" ht="16.5" thickTop="1" thickBot="1">
      <c r="A889" s="160" t="s">
        <v>364</v>
      </c>
      <c r="B889" s="166" t="s">
        <v>365</v>
      </c>
      <c r="C889" s="164">
        <f t="shared" si="381"/>
        <v>7200000</v>
      </c>
      <c r="D889" s="164">
        <f t="shared" si="382"/>
        <v>600000</v>
      </c>
      <c r="E889" s="164">
        <f t="shared" si="382"/>
        <v>3000000</v>
      </c>
      <c r="F889" s="164">
        <f t="shared" si="382"/>
        <v>600000</v>
      </c>
      <c r="G889" s="164">
        <f t="shared" si="380"/>
        <v>3000000</v>
      </c>
      <c r="H889" s="164">
        <f t="shared" si="383"/>
        <v>1200000</v>
      </c>
      <c r="I889" s="164">
        <f t="shared" ref="I889:L893" si="404">SUM(I894)</f>
        <v>600000</v>
      </c>
      <c r="J889" s="164">
        <f t="shared" si="404"/>
        <v>0</v>
      </c>
      <c r="K889" s="164">
        <f t="shared" si="404"/>
        <v>600000</v>
      </c>
      <c r="L889" s="164">
        <f t="shared" si="404"/>
        <v>0</v>
      </c>
      <c r="M889" s="164">
        <f t="shared" si="384"/>
        <v>0</v>
      </c>
      <c r="N889" s="164">
        <f t="shared" ref="N889:Q893" si="405">SUM(N894)</f>
        <v>0</v>
      </c>
      <c r="O889" s="164">
        <f t="shared" si="405"/>
        <v>0</v>
      </c>
      <c r="P889" s="164">
        <f t="shared" si="405"/>
        <v>0</v>
      </c>
      <c r="Q889" s="164">
        <f t="shared" si="405"/>
        <v>0</v>
      </c>
      <c r="R889" s="164">
        <f t="shared" si="385"/>
        <v>6000000</v>
      </c>
      <c r="S889" s="164">
        <f t="shared" ref="S889:V893" si="406">SUM(S894)</f>
        <v>0</v>
      </c>
      <c r="T889" s="164">
        <f t="shared" si="406"/>
        <v>3000000</v>
      </c>
      <c r="U889" s="164">
        <f t="shared" si="406"/>
        <v>0</v>
      </c>
      <c r="V889" s="164">
        <f t="shared" si="406"/>
        <v>3000000</v>
      </c>
    </row>
    <row r="890" spans="1:22" ht="16.5" thickTop="1" thickBot="1">
      <c r="A890" s="160" t="s">
        <v>121</v>
      </c>
      <c r="B890" s="167" t="s">
        <v>99</v>
      </c>
      <c r="C890" s="164">
        <f t="shared" si="381"/>
        <v>1200000</v>
      </c>
      <c r="D890" s="164">
        <f t="shared" si="382"/>
        <v>600000</v>
      </c>
      <c r="E890" s="164">
        <f t="shared" si="382"/>
        <v>0</v>
      </c>
      <c r="F890" s="164">
        <f t="shared" si="382"/>
        <v>600000</v>
      </c>
      <c r="G890" s="164">
        <f t="shared" si="380"/>
        <v>0</v>
      </c>
      <c r="H890" s="164">
        <f t="shared" si="383"/>
        <v>1200000</v>
      </c>
      <c r="I890" s="164">
        <f t="shared" si="404"/>
        <v>600000</v>
      </c>
      <c r="J890" s="164">
        <f t="shared" si="404"/>
        <v>0</v>
      </c>
      <c r="K890" s="164">
        <f t="shared" si="404"/>
        <v>600000</v>
      </c>
      <c r="L890" s="164">
        <f t="shared" si="404"/>
        <v>0</v>
      </c>
      <c r="M890" s="164">
        <f t="shared" si="384"/>
        <v>0</v>
      </c>
      <c r="N890" s="164">
        <f t="shared" si="405"/>
        <v>0</v>
      </c>
      <c r="O890" s="164">
        <f t="shared" si="405"/>
        <v>0</v>
      </c>
      <c r="P890" s="164">
        <f t="shared" si="405"/>
        <v>0</v>
      </c>
      <c r="Q890" s="164">
        <f t="shared" si="405"/>
        <v>0</v>
      </c>
      <c r="R890" s="164">
        <f t="shared" si="385"/>
        <v>0</v>
      </c>
      <c r="S890" s="164">
        <f t="shared" si="406"/>
        <v>0</v>
      </c>
      <c r="T890" s="164">
        <f t="shared" si="406"/>
        <v>0</v>
      </c>
      <c r="U890" s="164">
        <f t="shared" si="406"/>
        <v>0</v>
      </c>
      <c r="V890" s="164">
        <f t="shared" si="406"/>
        <v>0</v>
      </c>
    </row>
    <row r="891" spans="1:22" ht="16.5" thickTop="1" thickBot="1">
      <c r="A891" s="160" t="s">
        <v>121</v>
      </c>
      <c r="B891" s="168" t="s">
        <v>105</v>
      </c>
      <c r="C891" s="164">
        <f t="shared" si="381"/>
        <v>1200000</v>
      </c>
      <c r="D891" s="164">
        <f t="shared" si="382"/>
        <v>600000</v>
      </c>
      <c r="E891" s="164">
        <f t="shared" si="382"/>
        <v>0</v>
      </c>
      <c r="F891" s="164">
        <f t="shared" si="382"/>
        <v>600000</v>
      </c>
      <c r="G891" s="164">
        <f t="shared" si="380"/>
        <v>0</v>
      </c>
      <c r="H891" s="164">
        <f t="shared" si="383"/>
        <v>1200000</v>
      </c>
      <c r="I891" s="164">
        <f t="shared" si="404"/>
        <v>600000</v>
      </c>
      <c r="J891" s="164">
        <f t="shared" si="404"/>
        <v>0</v>
      </c>
      <c r="K891" s="164">
        <f t="shared" si="404"/>
        <v>600000</v>
      </c>
      <c r="L891" s="164">
        <f t="shared" si="404"/>
        <v>0</v>
      </c>
      <c r="M891" s="164">
        <f t="shared" si="384"/>
        <v>0</v>
      </c>
      <c r="N891" s="164">
        <f t="shared" si="405"/>
        <v>0</v>
      </c>
      <c r="O891" s="164">
        <f t="shared" si="405"/>
        <v>0</v>
      </c>
      <c r="P891" s="164">
        <f t="shared" si="405"/>
        <v>0</v>
      </c>
      <c r="Q891" s="164">
        <f t="shared" si="405"/>
        <v>0</v>
      </c>
      <c r="R891" s="164">
        <f t="shared" si="385"/>
        <v>0</v>
      </c>
      <c r="S891" s="164">
        <f t="shared" si="406"/>
        <v>0</v>
      </c>
      <c r="T891" s="164">
        <f t="shared" si="406"/>
        <v>0</v>
      </c>
      <c r="U891" s="164">
        <f t="shared" si="406"/>
        <v>0</v>
      </c>
      <c r="V891" s="164">
        <f t="shared" si="406"/>
        <v>0</v>
      </c>
    </row>
    <row r="892" spans="1:22" ht="31.5" thickTop="1" thickBot="1">
      <c r="A892" s="160" t="s">
        <v>121</v>
      </c>
      <c r="B892" s="169" t="s">
        <v>154</v>
      </c>
      <c r="C892" s="164">
        <f t="shared" si="381"/>
        <v>1200000</v>
      </c>
      <c r="D892" s="164">
        <f t="shared" si="382"/>
        <v>600000</v>
      </c>
      <c r="E892" s="164">
        <f t="shared" si="382"/>
        <v>0</v>
      </c>
      <c r="F892" s="164">
        <f t="shared" si="382"/>
        <v>600000</v>
      </c>
      <c r="G892" s="164">
        <f t="shared" si="380"/>
        <v>0</v>
      </c>
      <c r="H892" s="164">
        <f t="shared" si="383"/>
        <v>1200000</v>
      </c>
      <c r="I892" s="164">
        <f t="shared" si="404"/>
        <v>600000</v>
      </c>
      <c r="J892" s="164">
        <f t="shared" si="404"/>
        <v>0</v>
      </c>
      <c r="K892" s="164">
        <f t="shared" si="404"/>
        <v>600000</v>
      </c>
      <c r="L892" s="164">
        <f t="shared" si="404"/>
        <v>0</v>
      </c>
      <c r="M892" s="164">
        <f t="shared" si="384"/>
        <v>0</v>
      </c>
      <c r="N892" s="164">
        <f t="shared" si="405"/>
        <v>0</v>
      </c>
      <c r="O892" s="164">
        <f t="shared" si="405"/>
        <v>0</v>
      </c>
      <c r="P892" s="164">
        <f t="shared" si="405"/>
        <v>0</v>
      </c>
      <c r="Q892" s="164">
        <f t="shared" si="405"/>
        <v>0</v>
      </c>
      <c r="R892" s="164">
        <f t="shared" si="385"/>
        <v>0</v>
      </c>
      <c r="S892" s="164">
        <f t="shared" si="406"/>
        <v>0</v>
      </c>
      <c r="T892" s="164">
        <f t="shared" si="406"/>
        <v>0</v>
      </c>
      <c r="U892" s="164">
        <f t="shared" si="406"/>
        <v>0</v>
      </c>
      <c r="V892" s="164">
        <f t="shared" si="406"/>
        <v>0</v>
      </c>
    </row>
    <row r="893" spans="1:22" ht="16.5" thickTop="1" thickBot="1">
      <c r="A893" s="160" t="s">
        <v>121</v>
      </c>
      <c r="B893" s="167" t="s">
        <v>156</v>
      </c>
      <c r="C893" s="164">
        <f t="shared" si="381"/>
        <v>6000000</v>
      </c>
      <c r="D893" s="164">
        <f t="shared" si="382"/>
        <v>0</v>
      </c>
      <c r="E893" s="164">
        <f t="shared" si="382"/>
        <v>3000000</v>
      </c>
      <c r="F893" s="164">
        <f t="shared" si="382"/>
        <v>0</v>
      </c>
      <c r="G893" s="164">
        <f t="shared" si="380"/>
        <v>3000000</v>
      </c>
      <c r="H893" s="164">
        <f t="shared" si="383"/>
        <v>0</v>
      </c>
      <c r="I893" s="164">
        <f t="shared" si="404"/>
        <v>0</v>
      </c>
      <c r="J893" s="164">
        <f t="shared" si="404"/>
        <v>0</v>
      </c>
      <c r="K893" s="164">
        <f t="shared" si="404"/>
        <v>0</v>
      </c>
      <c r="L893" s="164">
        <f t="shared" si="404"/>
        <v>0</v>
      </c>
      <c r="M893" s="164">
        <f t="shared" si="384"/>
        <v>0</v>
      </c>
      <c r="N893" s="164">
        <f t="shared" si="405"/>
        <v>0</v>
      </c>
      <c r="O893" s="164">
        <f t="shared" si="405"/>
        <v>0</v>
      </c>
      <c r="P893" s="164">
        <f t="shared" si="405"/>
        <v>0</v>
      </c>
      <c r="Q893" s="164">
        <f t="shared" si="405"/>
        <v>0</v>
      </c>
      <c r="R893" s="164">
        <f t="shared" si="385"/>
        <v>6000000</v>
      </c>
      <c r="S893" s="164">
        <f t="shared" si="406"/>
        <v>0</v>
      </c>
      <c r="T893" s="164">
        <f t="shared" si="406"/>
        <v>3000000</v>
      </c>
      <c r="U893" s="164">
        <f t="shared" si="406"/>
        <v>0</v>
      </c>
      <c r="V893" s="164">
        <f t="shared" si="406"/>
        <v>3000000</v>
      </c>
    </row>
    <row r="894" spans="1:22" ht="16.5" thickTop="1" thickBot="1">
      <c r="A894" s="160" t="s">
        <v>366</v>
      </c>
      <c r="B894" s="167" t="s">
        <v>367</v>
      </c>
      <c r="C894" s="164">
        <f t="shared" si="381"/>
        <v>7200000</v>
      </c>
      <c r="D894" s="164">
        <f t="shared" si="382"/>
        <v>600000</v>
      </c>
      <c r="E894" s="164">
        <f t="shared" si="382"/>
        <v>3000000</v>
      </c>
      <c r="F894" s="164">
        <f t="shared" si="382"/>
        <v>600000</v>
      </c>
      <c r="G894" s="164">
        <f t="shared" si="380"/>
        <v>3000000</v>
      </c>
      <c r="H894" s="164">
        <f t="shared" si="383"/>
        <v>1200000</v>
      </c>
      <c r="I894" s="164">
        <f>SUM(I895,I898)</f>
        <v>600000</v>
      </c>
      <c r="J894" s="164">
        <f>SUM(J895,J898)</f>
        <v>0</v>
      </c>
      <c r="K894" s="164">
        <f>SUM(K895,K898)</f>
        <v>600000</v>
      </c>
      <c r="L894" s="164">
        <f>SUM(L895,L898)</f>
        <v>0</v>
      </c>
      <c r="M894" s="164">
        <f t="shared" si="384"/>
        <v>0</v>
      </c>
      <c r="N894" s="164">
        <f>SUM(N895,N898)</f>
        <v>0</v>
      </c>
      <c r="O894" s="164">
        <f>SUM(O895,O898)</f>
        <v>0</v>
      </c>
      <c r="P894" s="164">
        <f>SUM(P895,P898)</f>
        <v>0</v>
      </c>
      <c r="Q894" s="164">
        <f>SUM(Q895,Q898)</f>
        <v>0</v>
      </c>
      <c r="R894" s="164">
        <f t="shared" si="385"/>
        <v>6000000</v>
      </c>
      <c r="S894" s="164">
        <f>SUM(S895,S898)</f>
        <v>0</v>
      </c>
      <c r="T894" s="164">
        <f>SUM(T895,T898)</f>
        <v>3000000</v>
      </c>
      <c r="U894" s="164">
        <f>SUM(U895,U898)</f>
        <v>0</v>
      </c>
      <c r="V894" s="164">
        <f>SUM(V895,V898)</f>
        <v>3000000</v>
      </c>
    </row>
    <row r="895" spans="1:22" ht="16.5" thickTop="1" thickBot="1">
      <c r="A895" s="160" t="s">
        <v>121</v>
      </c>
      <c r="B895" s="168" t="s">
        <v>99</v>
      </c>
      <c r="C895" s="164">
        <f t="shared" si="381"/>
        <v>1200000</v>
      </c>
      <c r="D895" s="164">
        <f t="shared" si="382"/>
        <v>600000</v>
      </c>
      <c r="E895" s="164">
        <f t="shared" si="382"/>
        <v>0</v>
      </c>
      <c r="F895" s="164">
        <f t="shared" si="382"/>
        <v>600000</v>
      </c>
      <c r="G895" s="164">
        <f t="shared" si="380"/>
        <v>0</v>
      </c>
      <c r="H895" s="164">
        <f t="shared" si="383"/>
        <v>1200000</v>
      </c>
      <c r="I895" s="164">
        <f t="shared" ref="I895:L896" si="407">SUM(I896)</f>
        <v>600000</v>
      </c>
      <c r="J895" s="164">
        <f t="shared" si="407"/>
        <v>0</v>
      </c>
      <c r="K895" s="164">
        <f t="shared" si="407"/>
        <v>600000</v>
      </c>
      <c r="L895" s="164">
        <f t="shared" si="407"/>
        <v>0</v>
      </c>
      <c r="M895" s="164">
        <f t="shared" si="384"/>
        <v>0</v>
      </c>
      <c r="N895" s="164">
        <f t="shared" ref="N895:Q896" si="408">SUM(N896)</f>
        <v>0</v>
      </c>
      <c r="O895" s="164">
        <f t="shared" si="408"/>
        <v>0</v>
      </c>
      <c r="P895" s="164">
        <f t="shared" si="408"/>
        <v>0</v>
      </c>
      <c r="Q895" s="164">
        <f t="shared" si="408"/>
        <v>0</v>
      </c>
      <c r="R895" s="164">
        <f t="shared" si="385"/>
        <v>0</v>
      </c>
      <c r="S895" s="164">
        <f t="shared" ref="S895:V896" si="409">SUM(S896)</f>
        <v>0</v>
      </c>
      <c r="T895" s="164">
        <f t="shared" si="409"/>
        <v>0</v>
      </c>
      <c r="U895" s="164">
        <f t="shared" si="409"/>
        <v>0</v>
      </c>
      <c r="V895" s="164">
        <f t="shared" si="409"/>
        <v>0</v>
      </c>
    </row>
    <row r="896" spans="1:22" ht="16.5" thickTop="1" thickBot="1">
      <c r="A896" s="160" t="s">
        <v>121</v>
      </c>
      <c r="B896" s="169" t="s">
        <v>105</v>
      </c>
      <c r="C896" s="164">
        <f t="shared" si="381"/>
        <v>1200000</v>
      </c>
      <c r="D896" s="164">
        <f t="shared" si="382"/>
        <v>600000</v>
      </c>
      <c r="E896" s="164">
        <f t="shared" si="382"/>
        <v>0</v>
      </c>
      <c r="F896" s="164">
        <f t="shared" si="382"/>
        <v>600000</v>
      </c>
      <c r="G896" s="164">
        <f t="shared" si="380"/>
        <v>0</v>
      </c>
      <c r="H896" s="164">
        <f t="shared" si="383"/>
        <v>1200000</v>
      </c>
      <c r="I896" s="164">
        <f t="shared" si="407"/>
        <v>600000</v>
      </c>
      <c r="J896" s="164">
        <f t="shared" si="407"/>
        <v>0</v>
      </c>
      <c r="K896" s="164">
        <f t="shared" si="407"/>
        <v>600000</v>
      </c>
      <c r="L896" s="164">
        <f t="shared" si="407"/>
        <v>0</v>
      </c>
      <c r="M896" s="164">
        <f t="shared" si="384"/>
        <v>0</v>
      </c>
      <c r="N896" s="164">
        <f t="shared" si="408"/>
        <v>0</v>
      </c>
      <c r="O896" s="164">
        <f t="shared" si="408"/>
        <v>0</v>
      </c>
      <c r="P896" s="164">
        <f t="shared" si="408"/>
        <v>0</v>
      </c>
      <c r="Q896" s="164">
        <f t="shared" si="408"/>
        <v>0</v>
      </c>
      <c r="R896" s="164">
        <f t="shared" si="385"/>
        <v>0</v>
      </c>
      <c r="S896" s="164">
        <f t="shared" si="409"/>
        <v>0</v>
      </c>
      <c r="T896" s="164">
        <f t="shared" si="409"/>
        <v>0</v>
      </c>
      <c r="U896" s="164">
        <f t="shared" si="409"/>
        <v>0</v>
      </c>
      <c r="V896" s="164">
        <f t="shared" si="409"/>
        <v>0</v>
      </c>
    </row>
    <row r="897" spans="1:22" ht="31.5" thickTop="1" thickBot="1">
      <c r="A897" s="160" t="s">
        <v>121</v>
      </c>
      <c r="B897" s="170" t="s">
        <v>154</v>
      </c>
      <c r="C897" s="164">
        <f t="shared" si="381"/>
        <v>1200000</v>
      </c>
      <c r="D897" s="164">
        <f t="shared" si="382"/>
        <v>600000</v>
      </c>
      <c r="E897" s="164">
        <f t="shared" si="382"/>
        <v>0</v>
      </c>
      <c r="F897" s="164">
        <f t="shared" si="382"/>
        <v>600000</v>
      </c>
      <c r="G897" s="164">
        <f t="shared" si="380"/>
        <v>0</v>
      </c>
      <c r="H897" s="164">
        <f t="shared" si="383"/>
        <v>1200000</v>
      </c>
      <c r="I897" s="164">
        <v>600000</v>
      </c>
      <c r="J897" s="164">
        <v>0</v>
      </c>
      <c r="K897" s="164">
        <v>600000</v>
      </c>
      <c r="L897" s="164">
        <v>0</v>
      </c>
      <c r="M897" s="164">
        <f t="shared" si="384"/>
        <v>0</v>
      </c>
      <c r="N897" s="164">
        <v>0</v>
      </c>
      <c r="O897" s="164">
        <v>0</v>
      </c>
      <c r="P897" s="164">
        <v>0</v>
      </c>
      <c r="Q897" s="164">
        <v>0</v>
      </c>
      <c r="R897" s="164">
        <f t="shared" si="385"/>
        <v>0</v>
      </c>
      <c r="S897" s="164">
        <v>0</v>
      </c>
      <c r="T897" s="164">
        <v>0</v>
      </c>
      <c r="U897" s="164">
        <v>0</v>
      </c>
      <c r="V897" s="164">
        <v>0</v>
      </c>
    </row>
    <row r="898" spans="1:22" ht="16.5" thickTop="1" thickBot="1">
      <c r="A898" s="160" t="s">
        <v>121</v>
      </c>
      <c r="B898" s="168" t="s">
        <v>156</v>
      </c>
      <c r="C898" s="164">
        <f t="shared" si="381"/>
        <v>6000000</v>
      </c>
      <c r="D898" s="164">
        <f t="shared" si="382"/>
        <v>0</v>
      </c>
      <c r="E898" s="164">
        <f t="shared" si="382"/>
        <v>3000000</v>
      </c>
      <c r="F898" s="164">
        <f t="shared" si="382"/>
        <v>0</v>
      </c>
      <c r="G898" s="164">
        <f t="shared" si="380"/>
        <v>3000000</v>
      </c>
      <c r="H898" s="164">
        <f t="shared" si="383"/>
        <v>0</v>
      </c>
      <c r="I898" s="164">
        <v>0</v>
      </c>
      <c r="J898" s="164">
        <v>0</v>
      </c>
      <c r="K898" s="164">
        <v>0</v>
      </c>
      <c r="L898" s="164">
        <v>0</v>
      </c>
      <c r="M898" s="164">
        <f t="shared" si="384"/>
        <v>0</v>
      </c>
      <c r="N898" s="164">
        <v>0</v>
      </c>
      <c r="O898" s="164">
        <v>0</v>
      </c>
      <c r="P898" s="164">
        <v>0</v>
      </c>
      <c r="Q898" s="164">
        <v>0</v>
      </c>
      <c r="R898" s="164">
        <f t="shared" si="385"/>
        <v>6000000</v>
      </c>
      <c r="S898" s="164">
        <v>0</v>
      </c>
      <c r="T898" s="164">
        <v>3000000</v>
      </c>
      <c r="U898" s="164">
        <v>0</v>
      </c>
      <c r="V898" s="164">
        <v>3000000</v>
      </c>
    </row>
    <row r="899" spans="1:22" ht="31.5" thickTop="1" thickBot="1">
      <c r="A899" s="160" t="s">
        <v>368</v>
      </c>
      <c r="B899" s="166" t="s">
        <v>369</v>
      </c>
      <c r="C899" s="164">
        <f t="shared" si="381"/>
        <v>6600000</v>
      </c>
      <c r="D899" s="164">
        <f t="shared" si="382"/>
        <v>0</v>
      </c>
      <c r="E899" s="164">
        <f t="shared" si="382"/>
        <v>3800000</v>
      </c>
      <c r="F899" s="164">
        <f t="shared" si="382"/>
        <v>2800000</v>
      </c>
      <c r="G899" s="164">
        <f t="shared" si="380"/>
        <v>0</v>
      </c>
      <c r="H899" s="164">
        <f t="shared" si="383"/>
        <v>1000000</v>
      </c>
      <c r="I899" s="164">
        <f>SUM(I904,I909)</f>
        <v>0</v>
      </c>
      <c r="J899" s="164">
        <f>SUM(J904,J909)</f>
        <v>0</v>
      </c>
      <c r="K899" s="164">
        <f>SUM(K904,K909)</f>
        <v>1000000</v>
      </c>
      <c r="L899" s="164">
        <f>SUM(L904,L909)</f>
        <v>0</v>
      </c>
      <c r="M899" s="164">
        <f t="shared" si="384"/>
        <v>0</v>
      </c>
      <c r="N899" s="164">
        <f>SUM(N904,N909)</f>
        <v>0</v>
      </c>
      <c r="O899" s="164">
        <f>SUM(O904,O909)</f>
        <v>0</v>
      </c>
      <c r="P899" s="164">
        <f>SUM(P904,P909)</f>
        <v>0</v>
      </c>
      <c r="Q899" s="164">
        <f>SUM(Q904,Q909)</f>
        <v>0</v>
      </c>
      <c r="R899" s="164">
        <f t="shared" si="385"/>
        <v>5600000</v>
      </c>
      <c r="S899" s="164">
        <f>SUM(S904,S909)</f>
        <v>0</v>
      </c>
      <c r="T899" s="164">
        <f>SUM(T904,T909)</f>
        <v>3800000</v>
      </c>
      <c r="U899" s="164">
        <f>SUM(U904,U909)</f>
        <v>1800000</v>
      </c>
      <c r="V899" s="164">
        <f>SUM(V904,V909)</f>
        <v>0</v>
      </c>
    </row>
    <row r="900" spans="1:22" ht="16.5" thickTop="1" thickBot="1">
      <c r="A900" s="160" t="s">
        <v>121</v>
      </c>
      <c r="B900" s="167" t="s">
        <v>99</v>
      </c>
      <c r="C900" s="164">
        <f t="shared" si="381"/>
        <v>1000000</v>
      </c>
      <c r="D900" s="164">
        <f t="shared" si="382"/>
        <v>0</v>
      </c>
      <c r="E900" s="164">
        <f t="shared" si="382"/>
        <v>0</v>
      </c>
      <c r="F900" s="164">
        <f t="shared" si="382"/>
        <v>1000000</v>
      </c>
      <c r="G900" s="164">
        <f t="shared" si="380"/>
        <v>0</v>
      </c>
      <c r="H900" s="164">
        <f t="shared" si="383"/>
        <v>1000000</v>
      </c>
      <c r="I900" s="164">
        <f t="shared" ref="I900:L902" si="410">SUM(I905)</f>
        <v>0</v>
      </c>
      <c r="J900" s="164">
        <f t="shared" si="410"/>
        <v>0</v>
      </c>
      <c r="K900" s="164">
        <f t="shared" si="410"/>
        <v>1000000</v>
      </c>
      <c r="L900" s="164">
        <f t="shared" si="410"/>
        <v>0</v>
      </c>
      <c r="M900" s="164">
        <f t="shared" si="384"/>
        <v>0</v>
      </c>
      <c r="N900" s="164">
        <f t="shared" ref="N900:Q902" si="411">SUM(N905)</f>
        <v>0</v>
      </c>
      <c r="O900" s="164">
        <f t="shared" si="411"/>
        <v>0</v>
      </c>
      <c r="P900" s="164">
        <f t="shared" si="411"/>
        <v>0</v>
      </c>
      <c r="Q900" s="164">
        <f t="shared" si="411"/>
        <v>0</v>
      </c>
      <c r="R900" s="164">
        <f t="shared" si="385"/>
        <v>0</v>
      </c>
      <c r="S900" s="164">
        <f t="shared" ref="S900:V902" si="412">SUM(S905)</f>
        <v>0</v>
      </c>
      <c r="T900" s="164">
        <f t="shared" si="412"/>
        <v>0</v>
      </c>
      <c r="U900" s="164">
        <f t="shared" si="412"/>
        <v>0</v>
      </c>
      <c r="V900" s="164">
        <f t="shared" si="412"/>
        <v>0</v>
      </c>
    </row>
    <row r="901" spans="1:22" ht="16.5" thickTop="1" thickBot="1">
      <c r="A901" s="160" t="s">
        <v>121</v>
      </c>
      <c r="B901" s="168" t="s">
        <v>105</v>
      </c>
      <c r="C901" s="164">
        <f t="shared" si="381"/>
        <v>1000000</v>
      </c>
      <c r="D901" s="164">
        <f t="shared" si="382"/>
        <v>0</v>
      </c>
      <c r="E901" s="164">
        <f t="shared" si="382"/>
        <v>0</v>
      </c>
      <c r="F901" s="164">
        <f t="shared" si="382"/>
        <v>1000000</v>
      </c>
      <c r="G901" s="164">
        <f t="shared" si="382"/>
        <v>0</v>
      </c>
      <c r="H901" s="164">
        <f t="shared" si="383"/>
        <v>1000000</v>
      </c>
      <c r="I901" s="164">
        <f t="shared" si="410"/>
        <v>0</v>
      </c>
      <c r="J901" s="164">
        <f t="shared" si="410"/>
        <v>0</v>
      </c>
      <c r="K901" s="164">
        <f t="shared" si="410"/>
        <v>1000000</v>
      </c>
      <c r="L901" s="164">
        <f t="shared" si="410"/>
        <v>0</v>
      </c>
      <c r="M901" s="164">
        <f t="shared" si="384"/>
        <v>0</v>
      </c>
      <c r="N901" s="164">
        <f t="shared" si="411"/>
        <v>0</v>
      </c>
      <c r="O901" s="164">
        <f t="shared" si="411"/>
        <v>0</v>
      </c>
      <c r="P901" s="164">
        <f t="shared" si="411"/>
        <v>0</v>
      </c>
      <c r="Q901" s="164">
        <f t="shared" si="411"/>
        <v>0</v>
      </c>
      <c r="R901" s="164">
        <f t="shared" si="385"/>
        <v>0</v>
      </c>
      <c r="S901" s="164">
        <f t="shared" si="412"/>
        <v>0</v>
      </c>
      <c r="T901" s="164">
        <f t="shared" si="412"/>
        <v>0</v>
      </c>
      <c r="U901" s="164">
        <f t="shared" si="412"/>
        <v>0</v>
      </c>
      <c r="V901" s="164">
        <f t="shared" si="412"/>
        <v>0</v>
      </c>
    </row>
    <row r="902" spans="1:22" ht="31.5" thickTop="1" thickBot="1">
      <c r="A902" s="160" t="s">
        <v>121</v>
      </c>
      <c r="B902" s="169" t="s">
        <v>154</v>
      </c>
      <c r="C902" s="164">
        <f t="shared" ref="C902:C965" si="413">SUM(D902:G902)</f>
        <v>1000000</v>
      </c>
      <c r="D902" s="164">
        <f t="shared" ref="D902:G965" si="414">SUM(I902,N902,S902)</f>
        <v>0</v>
      </c>
      <c r="E902" s="164">
        <f t="shared" si="414"/>
        <v>0</v>
      </c>
      <c r="F902" s="164">
        <f t="shared" si="414"/>
        <v>1000000</v>
      </c>
      <c r="G902" s="164">
        <f t="shared" si="414"/>
        <v>0</v>
      </c>
      <c r="H902" s="164">
        <f t="shared" ref="H902:H965" si="415">SUM(I902:L902)</f>
        <v>1000000</v>
      </c>
      <c r="I902" s="164">
        <f t="shared" si="410"/>
        <v>0</v>
      </c>
      <c r="J902" s="164">
        <f t="shared" si="410"/>
        <v>0</v>
      </c>
      <c r="K902" s="164">
        <f t="shared" si="410"/>
        <v>1000000</v>
      </c>
      <c r="L902" s="164">
        <f t="shared" si="410"/>
        <v>0</v>
      </c>
      <c r="M902" s="164">
        <f t="shared" ref="M902:M965" si="416">SUM(N902:Q902)</f>
        <v>0</v>
      </c>
      <c r="N902" s="164">
        <f t="shared" si="411"/>
        <v>0</v>
      </c>
      <c r="O902" s="164">
        <f t="shared" si="411"/>
        <v>0</v>
      </c>
      <c r="P902" s="164">
        <f t="shared" si="411"/>
        <v>0</v>
      </c>
      <c r="Q902" s="164">
        <f t="shared" si="411"/>
        <v>0</v>
      </c>
      <c r="R902" s="164">
        <f t="shared" ref="R902:R965" si="417">SUM(S902:V902)</f>
        <v>0</v>
      </c>
      <c r="S902" s="164">
        <f t="shared" si="412"/>
        <v>0</v>
      </c>
      <c r="T902" s="164">
        <f t="shared" si="412"/>
        <v>0</v>
      </c>
      <c r="U902" s="164">
        <f t="shared" si="412"/>
        <v>0</v>
      </c>
      <c r="V902" s="164">
        <f t="shared" si="412"/>
        <v>0</v>
      </c>
    </row>
    <row r="903" spans="1:22" ht="16.5" thickTop="1" thickBot="1">
      <c r="A903" s="160" t="s">
        <v>121</v>
      </c>
      <c r="B903" s="167" t="s">
        <v>156</v>
      </c>
      <c r="C903" s="164">
        <f t="shared" si="413"/>
        <v>5600000</v>
      </c>
      <c r="D903" s="164">
        <f t="shared" si="414"/>
        <v>0</v>
      </c>
      <c r="E903" s="164">
        <f t="shared" si="414"/>
        <v>3800000</v>
      </c>
      <c r="F903" s="164">
        <f t="shared" si="414"/>
        <v>1800000</v>
      </c>
      <c r="G903" s="164">
        <f t="shared" si="414"/>
        <v>0</v>
      </c>
      <c r="H903" s="164">
        <f t="shared" si="415"/>
        <v>0</v>
      </c>
      <c r="I903" s="164">
        <f>SUM(I908,I910)</f>
        <v>0</v>
      </c>
      <c r="J903" s="164">
        <f>SUM(J908,J910)</f>
        <v>0</v>
      </c>
      <c r="K903" s="164">
        <f>SUM(K908,K910)</f>
        <v>0</v>
      </c>
      <c r="L903" s="164">
        <f>SUM(L908,L910)</f>
        <v>0</v>
      </c>
      <c r="M903" s="164">
        <f t="shared" si="416"/>
        <v>0</v>
      </c>
      <c r="N903" s="164">
        <f>SUM(N908,N910)</f>
        <v>0</v>
      </c>
      <c r="O903" s="164">
        <f>SUM(O908,O910)</f>
        <v>0</v>
      </c>
      <c r="P903" s="164">
        <f>SUM(P908,P910)</f>
        <v>0</v>
      </c>
      <c r="Q903" s="164">
        <f>SUM(Q908,Q910)</f>
        <v>0</v>
      </c>
      <c r="R903" s="164">
        <f t="shared" si="417"/>
        <v>5600000</v>
      </c>
      <c r="S903" s="164">
        <f>SUM(S908,S910)</f>
        <v>0</v>
      </c>
      <c r="T903" s="164">
        <f>SUM(T908,T910)</f>
        <v>3800000</v>
      </c>
      <c r="U903" s="164">
        <f>SUM(U908,U910)</f>
        <v>1800000</v>
      </c>
      <c r="V903" s="164">
        <f>SUM(V908,V910)</f>
        <v>0</v>
      </c>
    </row>
    <row r="904" spans="1:22" ht="31.5" thickTop="1" thickBot="1">
      <c r="A904" s="160" t="s">
        <v>370</v>
      </c>
      <c r="B904" s="167" t="s">
        <v>371</v>
      </c>
      <c r="C904" s="164">
        <f t="shared" si="413"/>
        <v>4800000</v>
      </c>
      <c r="D904" s="164">
        <f t="shared" si="414"/>
        <v>0</v>
      </c>
      <c r="E904" s="164">
        <f t="shared" si="414"/>
        <v>3800000</v>
      </c>
      <c r="F904" s="164">
        <f t="shared" si="414"/>
        <v>1000000</v>
      </c>
      <c r="G904" s="164">
        <f t="shared" si="414"/>
        <v>0</v>
      </c>
      <c r="H904" s="164">
        <f t="shared" si="415"/>
        <v>1000000</v>
      </c>
      <c r="I904" s="164">
        <f>SUM(I905,I908)</f>
        <v>0</v>
      </c>
      <c r="J904" s="164">
        <f>SUM(J905,J908)</f>
        <v>0</v>
      </c>
      <c r="K904" s="164">
        <f>SUM(K905,K908)</f>
        <v>1000000</v>
      </c>
      <c r="L904" s="164">
        <f>SUM(L905,L908)</f>
        <v>0</v>
      </c>
      <c r="M904" s="164">
        <f t="shared" si="416"/>
        <v>0</v>
      </c>
      <c r="N904" s="164">
        <f>SUM(N905,N908)</f>
        <v>0</v>
      </c>
      <c r="O904" s="164">
        <f>SUM(O905,O908)</f>
        <v>0</v>
      </c>
      <c r="P904" s="164">
        <f>SUM(P905,P908)</f>
        <v>0</v>
      </c>
      <c r="Q904" s="164">
        <f>SUM(Q905,Q908)</f>
        <v>0</v>
      </c>
      <c r="R904" s="164">
        <f t="shared" si="417"/>
        <v>3800000</v>
      </c>
      <c r="S904" s="164">
        <f>SUM(S905,S908)</f>
        <v>0</v>
      </c>
      <c r="T904" s="164">
        <f>SUM(T905,T908)</f>
        <v>3800000</v>
      </c>
      <c r="U904" s="164">
        <f>SUM(U905,U908)</f>
        <v>0</v>
      </c>
      <c r="V904" s="164">
        <f>SUM(V905,V908)</f>
        <v>0</v>
      </c>
    </row>
    <row r="905" spans="1:22" ht="16.5" thickTop="1" thickBot="1">
      <c r="A905" s="160" t="s">
        <v>121</v>
      </c>
      <c r="B905" s="168" t="s">
        <v>99</v>
      </c>
      <c r="C905" s="164">
        <f t="shared" si="413"/>
        <v>1000000</v>
      </c>
      <c r="D905" s="164">
        <f t="shared" si="414"/>
        <v>0</v>
      </c>
      <c r="E905" s="164">
        <f t="shared" si="414"/>
        <v>0</v>
      </c>
      <c r="F905" s="164">
        <f t="shared" si="414"/>
        <v>1000000</v>
      </c>
      <c r="G905" s="164">
        <f t="shared" si="414"/>
        <v>0</v>
      </c>
      <c r="H905" s="164">
        <f t="shared" si="415"/>
        <v>1000000</v>
      </c>
      <c r="I905" s="164">
        <f t="shared" ref="I905:L906" si="418">SUM(I906)</f>
        <v>0</v>
      </c>
      <c r="J905" s="164">
        <f t="shared" si="418"/>
        <v>0</v>
      </c>
      <c r="K905" s="164">
        <f t="shared" si="418"/>
        <v>1000000</v>
      </c>
      <c r="L905" s="164">
        <f t="shared" si="418"/>
        <v>0</v>
      </c>
      <c r="M905" s="164">
        <f t="shared" si="416"/>
        <v>0</v>
      </c>
      <c r="N905" s="164">
        <f t="shared" ref="N905:Q906" si="419">SUM(N906)</f>
        <v>0</v>
      </c>
      <c r="O905" s="164">
        <f t="shared" si="419"/>
        <v>0</v>
      </c>
      <c r="P905" s="164">
        <f t="shared" si="419"/>
        <v>0</v>
      </c>
      <c r="Q905" s="164">
        <f t="shared" si="419"/>
        <v>0</v>
      </c>
      <c r="R905" s="164">
        <f t="shared" si="417"/>
        <v>0</v>
      </c>
      <c r="S905" s="164">
        <f t="shared" ref="S905:V906" si="420">SUM(S906)</f>
        <v>0</v>
      </c>
      <c r="T905" s="164">
        <f t="shared" si="420"/>
        <v>0</v>
      </c>
      <c r="U905" s="164">
        <f t="shared" si="420"/>
        <v>0</v>
      </c>
      <c r="V905" s="164">
        <f t="shared" si="420"/>
        <v>0</v>
      </c>
    </row>
    <row r="906" spans="1:22" ht="16.5" thickTop="1" thickBot="1">
      <c r="A906" s="160" t="s">
        <v>121</v>
      </c>
      <c r="B906" s="169" t="s">
        <v>105</v>
      </c>
      <c r="C906" s="164">
        <f t="shared" si="413"/>
        <v>1000000</v>
      </c>
      <c r="D906" s="164">
        <f t="shared" si="414"/>
        <v>0</v>
      </c>
      <c r="E906" s="164">
        <f t="shared" si="414"/>
        <v>0</v>
      </c>
      <c r="F906" s="164">
        <f t="shared" si="414"/>
        <v>1000000</v>
      </c>
      <c r="G906" s="164">
        <f t="shared" si="414"/>
        <v>0</v>
      </c>
      <c r="H906" s="164">
        <f t="shared" si="415"/>
        <v>1000000</v>
      </c>
      <c r="I906" s="164">
        <f t="shared" si="418"/>
        <v>0</v>
      </c>
      <c r="J906" s="164">
        <f t="shared" si="418"/>
        <v>0</v>
      </c>
      <c r="K906" s="164">
        <f t="shared" si="418"/>
        <v>1000000</v>
      </c>
      <c r="L906" s="164">
        <f t="shared" si="418"/>
        <v>0</v>
      </c>
      <c r="M906" s="164">
        <f t="shared" si="416"/>
        <v>0</v>
      </c>
      <c r="N906" s="164">
        <f t="shared" si="419"/>
        <v>0</v>
      </c>
      <c r="O906" s="164">
        <f t="shared" si="419"/>
        <v>0</v>
      </c>
      <c r="P906" s="164">
        <f t="shared" si="419"/>
        <v>0</v>
      </c>
      <c r="Q906" s="164">
        <f t="shared" si="419"/>
        <v>0</v>
      </c>
      <c r="R906" s="164">
        <f t="shared" si="417"/>
        <v>0</v>
      </c>
      <c r="S906" s="164">
        <f t="shared" si="420"/>
        <v>0</v>
      </c>
      <c r="T906" s="164">
        <f t="shared" si="420"/>
        <v>0</v>
      </c>
      <c r="U906" s="164">
        <f t="shared" si="420"/>
        <v>0</v>
      </c>
      <c r="V906" s="164">
        <f t="shared" si="420"/>
        <v>0</v>
      </c>
    </row>
    <row r="907" spans="1:22" ht="31.5" thickTop="1" thickBot="1">
      <c r="A907" s="160" t="s">
        <v>121</v>
      </c>
      <c r="B907" s="170" t="s">
        <v>154</v>
      </c>
      <c r="C907" s="164">
        <f t="shared" si="413"/>
        <v>1000000</v>
      </c>
      <c r="D907" s="164">
        <f t="shared" si="414"/>
        <v>0</v>
      </c>
      <c r="E907" s="164">
        <f t="shared" si="414"/>
        <v>0</v>
      </c>
      <c r="F907" s="164">
        <f t="shared" si="414"/>
        <v>1000000</v>
      </c>
      <c r="G907" s="164">
        <f t="shared" si="414"/>
        <v>0</v>
      </c>
      <c r="H907" s="164">
        <f t="shared" si="415"/>
        <v>1000000</v>
      </c>
      <c r="I907" s="164">
        <v>0</v>
      </c>
      <c r="J907" s="164">
        <v>0</v>
      </c>
      <c r="K907" s="164">
        <v>1000000</v>
      </c>
      <c r="L907" s="164">
        <v>0</v>
      </c>
      <c r="M907" s="164">
        <f t="shared" si="416"/>
        <v>0</v>
      </c>
      <c r="N907" s="164">
        <v>0</v>
      </c>
      <c r="O907" s="164">
        <v>0</v>
      </c>
      <c r="P907" s="164">
        <v>0</v>
      </c>
      <c r="Q907" s="164">
        <v>0</v>
      </c>
      <c r="R907" s="164">
        <f t="shared" si="417"/>
        <v>0</v>
      </c>
      <c r="S907" s="164">
        <v>0</v>
      </c>
      <c r="T907" s="164">
        <v>0</v>
      </c>
      <c r="U907" s="164">
        <v>0</v>
      </c>
      <c r="V907" s="164">
        <v>0</v>
      </c>
    </row>
    <row r="908" spans="1:22" ht="16.5" thickTop="1" thickBot="1">
      <c r="A908" s="160" t="s">
        <v>121</v>
      </c>
      <c r="B908" s="168" t="s">
        <v>156</v>
      </c>
      <c r="C908" s="164">
        <f t="shared" si="413"/>
        <v>3800000</v>
      </c>
      <c r="D908" s="164">
        <f t="shared" si="414"/>
        <v>0</v>
      </c>
      <c r="E908" s="164">
        <f t="shared" si="414"/>
        <v>3800000</v>
      </c>
      <c r="F908" s="164">
        <f t="shared" si="414"/>
        <v>0</v>
      </c>
      <c r="G908" s="164">
        <f t="shared" si="414"/>
        <v>0</v>
      </c>
      <c r="H908" s="164">
        <f t="shared" si="415"/>
        <v>0</v>
      </c>
      <c r="I908" s="164">
        <v>0</v>
      </c>
      <c r="J908" s="164">
        <v>0</v>
      </c>
      <c r="K908" s="164">
        <v>0</v>
      </c>
      <c r="L908" s="164">
        <v>0</v>
      </c>
      <c r="M908" s="164">
        <f t="shared" si="416"/>
        <v>0</v>
      </c>
      <c r="N908" s="164">
        <v>0</v>
      </c>
      <c r="O908" s="164">
        <v>0</v>
      </c>
      <c r="P908" s="164">
        <v>0</v>
      </c>
      <c r="Q908" s="164">
        <v>0</v>
      </c>
      <c r="R908" s="164">
        <f t="shared" si="417"/>
        <v>3800000</v>
      </c>
      <c r="S908" s="164">
        <v>0</v>
      </c>
      <c r="T908" s="164">
        <v>3800000</v>
      </c>
      <c r="U908" s="164">
        <v>0</v>
      </c>
      <c r="V908" s="164">
        <v>0</v>
      </c>
    </row>
    <row r="909" spans="1:22" ht="16.5" thickTop="1" thickBot="1">
      <c r="A909" s="160" t="s">
        <v>372</v>
      </c>
      <c r="B909" s="167" t="s">
        <v>373</v>
      </c>
      <c r="C909" s="164">
        <f t="shared" si="413"/>
        <v>1800000</v>
      </c>
      <c r="D909" s="164">
        <f t="shared" si="414"/>
        <v>0</v>
      </c>
      <c r="E909" s="164">
        <f t="shared" si="414"/>
        <v>0</v>
      </c>
      <c r="F909" s="164">
        <f t="shared" si="414"/>
        <v>1800000</v>
      </c>
      <c r="G909" s="164">
        <f t="shared" si="414"/>
        <v>0</v>
      </c>
      <c r="H909" s="164">
        <f t="shared" si="415"/>
        <v>0</v>
      </c>
      <c r="I909" s="164">
        <f>SUM(I910)</f>
        <v>0</v>
      </c>
      <c r="J909" s="164">
        <f>SUM(J910)</f>
        <v>0</v>
      </c>
      <c r="K909" s="164">
        <f>SUM(K910)</f>
        <v>0</v>
      </c>
      <c r="L909" s="164">
        <f>SUM(L910)</f>
        <v>0</v>
      </c>
      <c r="M909" s="164">
        <f t="shared" si="416"/>
        <v>0</v>
      </c>
      <c r="N909" s="164">
        <f>SUM(N910)</f>
        <v>0</v>
      </c>
      <c r="O909" s="164">
        <f>SUM(O910)</f>
        <v>0</v>
      </c>
      <c r="P909" s="164">
        <f>SUM(P910)</f>
        <v>0</v>
      </c>
      <c r="Q909" s="164">
        <f>SUM(Q910)</f>
        <v>0</v>
      </c>
      <c r="R909" s="164">
        <f t="shared" si="417"/>
        <v>1800000</v>
      </c>
      <c r="S909" s="164">
        <f>SUM(S910)</f>
        <v>0</v>
      </c>
      <c r="T909" s="164">
        <f>SUM(T910)</f>
        <v>0</v>
      </c>
      <c r="U909" s="164">
        <f>SUM(U910)</f>
        <v>1800000</v>
      </c>
      <c r="V909" s="164">
        <f>SUM(V910)</f>
        <v>0</v>
      </c>
    </row>
    <row r="910" spans="1:22" ht="16.5" thickTop="1" thickBot="1">
      <c r="A910" s="160" t="s">
        <v>121</v>
      </c>
      <c r="B910" s="168" t="s">
        <v>156</v>
      </c>
      <c r="C910" s="164">
        <f t="shared" si="413"/>
        <v>1800000</v>
      </c>
      <c r="D910" s="164">
        <f t="shared" si="414"/>
        <v>0</v>
      </c>
      <c r="E910" s="164">
        <f t="shared" si="414"/>
        <v>0</v>
      </c>
      <c r="F910" s="164">
        <f t="shared" si="414"/>
        <v>1800000</v>
      </c>
      <c r="G910" s="164">
        <f t="shared" si="414"/>
        <v>0</v>
      </c>
      <c r="H910" s="164">
        <f t="shared" si="415"/>
        <v>0</v>
      </c>
      <c r="I910" s="164">
        <v>0</v>
      </c>
      <c r="J910" s="164">
        <v>0</v>
      </c>
      <c r="K910" s="164">
        <v>0</v>
      </c>
      <c r="L910" s="164">
        <v>0</v>
      </c>
      <c r="M910" s="164">
        <f t="shared" si="416"/>
        <v>0</v>
      </c>
      <c r="N910" s="164">
        <v>0</v>
      </c>
      <c r="O910" s="164">
        <v>0</v>
      </c>
      <c r="P910" s="164">
        <v>0</v>
      </c>
      <c r="Q910" s="164">
        <v>0</v>
      </c>
      <c r="R910" s="164">
        <f t="shared" si="417"/>
        <v>1800000</v>
      </c>
      <c r="S910" s="164">
        <v>0</v>
      </c>
      <c r="T910" s="164">
        <v>0</v>
      </c>
      <c r="U910" s="164">
        <v>1800000</v>
      </c>
      <c r="V910" s="164">
        <v>0</v>
      </c>
    </row>
    <row r="911" spans="1:22" ht="16.5" thickTop="1" thickBot="1">
      <c r="A911" s="160" t="s">
        <v>374</v>
      </c>
      <c r="B911" s="166" t="s">
        <v>375</v>
      </c>
      <c r="C911" s="164">
        <f t="shared" si="413"/>
        <v>37700000</v>
      </c>
      <c r="D911" s="164">
        <f t="shared" si="414"/>
        <v>4000000</v>
      </c>
      <c r="E911" s="164">
        <f t="shared" si="414"/>
        <v>8300000</v>
      </c>
      <c r="F911" s="164">
        <f t="shared" si="414"/>
        <v>14700000</v>
      </c>
      <c r="G911" s="164">
        <f t="shared" si="414"/>
        <v>10700000</v>
      </c>
      <c r="H911" s="164">
        <f t="shared" si="415"/>
        <v>4800000</v>
      </c>
      <c r="I911" s="164">
        <f t="shared" ref="I911:L914" si="421">SUM(I916,I921,I926,I931,I936,I941)</f>
        <v>0</v>
      </c>
      <c r="J911" s="164">
        <f t="shared" si="421"/>
        <v>1800000</v>
      </c>
      <c r="K911" s="164">
        <f t="shared" si="421"/>
        <v>2000000</v>
      </c>
      <c r="L911" s="164">
        <f t="shared" si="421"/>
        <v>1000000</v>
      </c>
      <c r="M911" s="164">
        <f t="shared" si="416"/>
        <v>1200000</v>
      </c>
      <c r="N911" s="164">
        <f t="shared" ref="N911:Q914" si="422">SUM(N916,N921,N926,N931,N936,N941)</f>
        <v>0</v>
      </c>
      <c r="O911" s="164">
        <f t="shared" si="422"/>
        <v>500000</v>
      </c>
      <c r="P911" s="164">
        <f t="shared" si="422"/>
        <v>0</v>
      </c>
      <c r="Q911" s="164">
        <f t="shared" si="422"/>
        <v>700000</v>
      </c>
      <c r="R911" s="164">
        <f t="shared" si="417"/>
        <v>31700000</v>
      </c>
      <c r="S911" s="164">
        <f t="shared" ref="S911:V914" si="423">SUM(S916,S921,S926,S931,S936,S941)</f>
        <v>4000000</v>
      </c>
      <c r="T911" s="164">
        <f t="shared" si="423"/>
        <v>6000000</v>
      </c>
      <c r="U911" s="164">
        <f t="shared" si="423"/>
        <v>12700000</v>
      </c>
      <c r="V911" s="164">
        <f t="shared" si="423"/>
        <v>9000000</v>
      </c>
    </row>
    <row r="912" spans="1:22" ht="16.5" thickTop="1" thickBot="1">
      <c r="A912" s="160" t="s">
        <v>121</v>
      </c>
      <c r="B912" s="167" t="s">
        <v>99</v>
      </c>
      <c r="C912" s="164">
        <f t="shared" si="413"/>
        <v>6000000</v>
      </c>
      <c r="D912" s="164">
        <f t="shared" si="414"/>
        <v>0</v>
      </c>
      <c r="E912" s="164">
        <f t="shared" si="414"/>
        <v>2300000</v>
      </c>
      <c r="F912" s="164">
        <f t="shared" si="414"/>
        <v>2000000</v>
      </c>
      <c r="G912" s="164">
        <f t="shared" si="414"/>
        <v>1700000</v>
      </c>
      <c r="H912" s="164">
        <f t="shared" si="415"/>
        <v>4800000</v>
      </c>
      <c r="I912" s="164">
        <f t="shared" si="421"/>
        <v>0</v>
      </c>
      <c r="J912" s="164">
        <f t="shared" si="421"/>
        <v>1800000</v>
      </c>
      <c r="K912" s="164">
        <f t="shared" si="421"/>
        <v>2000000</v>
      </c>
      <c r="L912" s="164">
        <f t="shared" si="421"/>
        <v>1000000</v>
      </c>
      <c r="M912" s="164">
        <f t="shared" si="416"/>
        <v>1200000</v>
      </c>
      <c r="N912" s="164">
        <f t="shared" si="422"/>
        <v>0</v>
      </c>
      <c r="O912" s="164">
        <f t="shared" si="422"/>
        <v>500000</v>
      </c>
      <c r="P912" s="164">
        <f t="shared" si="422"/>
        <v>0</v>
      </c>
      <c r="Q912" s="164">
        <f t="shared" si="422"/>
        <v>700000</v>
      </c>
      <c r="R912" s="164">
        <f t="shared" si="417"/>
        <v>0</v>
      </c>
      <c r="S912" s="164">
        <f t="shared" si="423"/>
        <v>0</v>
      </c>
      <c r="T912" s="164">
        <f t="shared" si="423"/>
        <v>0</v>
      </c>
      <c r="U912" s="164">
        <f t="shared" si="423"/>
        <v>0</v>
      </c>
      <c r="V912" s="164">
        <f t="shared" si="423"/>
        <v>0</v>
      </c>
    </row>
    <row r="913" spans="1:22" ht="16.5" thickTop="1" thickBot="1">
      <c r="A913" s="160" t="s">
        <v>121</v>
      </c>
      <c r="B913" s="168" t="s">
        <v>105</v>
      </c>
      <c r="C913" s="164">
        <f t="shared" si="413"/>
        <v>6000000</v>
      </c>
      <c r="D913" s="164">
        <f t="shared" si="414"/>
        <v>0</v>
      </c>
      <c r="E913" s="164">
        <f t="shared" si="414"/>
        <v>2300000</v>
      </c>
      <c r="F913" s="164">
        <f t="shared" si="414"/>
        <v>2000000</v>
      </c>
      <c r="G913" s="164">
        <f t="shared" si="414"/>
        <v>1700000</v>
      </c>
      <c r="H913" s="164">
        <f t="shared" si="415"/>
        <v>4800000</v>
      </c>
      <c r="I913" s="164">
        <f t="shared" si="421"/>
        <v>0</v>
      </c>
      <c r="J913" s="164">
        <f t="shared" si="421"/>
        <v>1800000</v>
      </c>
      <c r="K913" s="164">
        <f t="shared" si="421"/>
        <v>2000000</v>
      </c>
      <c r="L913" s="164">
        <f t="shared" si="421"/>
        <v>1000000</v>
      </c>
      <c r="M913" s="164">
        <f t="shared" si="416"/>
        <v>1200000</v>
      </c>
      <c r="N913" s="164">
        <f t="shared" si="422"/>
        <v>0</v>
      </c>
      <c r="O913" s="164">
        <f t="shared" si="422"/>
        <v>500000</v>
      </c>
      <c r="P913" s="164">
        <f t="shared" si="422"/>
        <v>0</v>
      </c>
      <c r="Q913" s="164">
        <f t="shared" si="422"/>
        <v>700000</v>
      </c>
      <c r="R913" s="164">
        <f t="shared" si="417"/>
        <v>0</v>
      </c>
      <c r="S913" s="164">
        <f t="shared" si="423"/>
        <v>0</v>
      </c>
      <c r="T913" s="164">
        <f t="shared" si="423"/>
        <v>0</v>
      </c>
      <c r="U913" s="164">
        <f t="shared" si="423"/>
        <v>0</v>
      </c>
      <c r="V913" s="164">
        <f t="shared" si="423"/>
        <v>0</v>
      </c>
    </row>
    <row r="914" spans="1:22" ht="31.5" thickTop="1" thickBot="1">
      <c r="A914" s="160" t="s">
        <v>121</v>
      </c>
      <c r="B914" s="169" t="s">
        <v>154</v>
      </c>
      <c r="C914" s="164">
        <f t="shared" si="413"/>
        <v>6000000</v>
      </c>
      <c r="D914" s="164">
        <f t="shared" si="414"/>
        <v>0</v>
      </c>
      <c r="E914" s="164">
        <f t="shared" si="414"/>
        <v>2300000</v>
      </c>
      <c r="F914" s="164">
        <f t="shared" si="414"/>
        <v>2000000</v>
      </c>
      <c r="G914" s="164">
        <f t="shared" si="414"/>
        <v>1700000</v>
      </c>
      <c r="H914" s="164">
        <f t="shared" si="415"/>
        <v>4800000</v>
      </c>
      <c r="I914" s="164">
        <f t="shared" si="421"/>
        <v>0</v>
      </c>
      <c r="J914" s="164">
        <f t="shared" si="421"/>
        <v>1800000</v>
      </c>
      <c r="K914" s="164">
        <f t="shared" si="421"/>
        <v>2000000</v>
      </c>
      <c r="L914" s="164">
        <f t="shared" si="421"/>
        <v>1000000</v>
      </c>
      <c r="M914" s="164">
        <f t="shared" si="416"/>
        <v>1200000</v>
      </c>
      <c r="N914" s="164">
        <f t="shared" si="422"/>
        <v>0</v>
      </c>
      <c r="O914" s="164">
        <f t="shared" si="422"/>
        <v>500000</v>
      </c>
      <c r="P914" s="164">
        <f t="shared" si="422"/>
        <v>0</v>
      </c>
      <c r="Q914" s="164">
        <f t="shared" si="422"/>
        <v>700000</v>
      </c>
      <c r="R914" s="164">
        <f t="shared" si="417"/>
        <v>0</v>
      </c>
      <c r="S914" s="164">
        <f t="shared" si="423"/>
        <v>0</v>
      </c>
      <c r="T914" s="164">
        <f t="shared" si="423"/>
        <v>0</v>
      </c>
      <c r="U914" s="164">
        <f t="shared" si="423"/>
        <v>0</v>
      </c>
      <c r="V914" s="164">
        <f t="shared" si="423"/>
        <v>0</v>
      </c>
    </row>
    <row r="915" spans="1:22" ht="16.5" thickTop="1" thickBot="1">
      <c r="A915" s="160" t="s">
        <v>121</v>
      </c>
      <c r="B915" s="167" t="s">
        <v>156</v>
      </c>
      <c r="C915" s="164">
        <f t="shared" si="413"/>
        <v>31700000</v>
      </c>
      <c r="D915" s="164">
        <f t="shared" si="414"/>
        <v>4000000</v>
      </c>
      <c r="E915" s="164">
        <f t="shared" si="414"/>
        <v>6000000</v>
      </c>
      <c r="F915" s="164">
        <f t="shared" si="414"/>
        <v>12700000</v>
      </c>
      <c r="G915" s="164">
        <f t="shared" si="414"/>
        <v>9000000</v>
      </c>
      <c r="H915" s="164">
        <f t="shared" si="415"/>
        <v>0</v>
      </c>
      <c r="I915" s="164">
        <f>SUM(I920,I925,I930,I935,I940)</f>
        <v>0</v>
      </c>
      <c r="J915" s="164">
        <f>SUM(J920,J925,J930,J935,J940)</f>
        <v>0</v>
      </c>
      <c r="K915" s="164">
        <f>SUM(K920,K925,K930,K935,K940)</f>
        <v>0</v>
      </c>
      <c r="L915" s="164">
        <f>SUM(L920,L925,L930,L935,L940)</f>
        <v>0</v>
      </c>
      <c r="M915" s="164">
        <f t="shared" si="416"/>
        <v>0</v>
      </c>
      <c r="N915" s="164">
        <f>SUM(N920,N925,N930,N935,N940)</f>
        <v>0</v>
      </c>
      <c r="O915" s="164">
        <f>SUM(O920,O925,O930,O935,O940)</f>
        <v>0</v>
      </c>
      <c r="P915" s="164">
        <f>SUM(P920,P925,P930,P935,P940)</f>
        <v>0</v>
      </c>
      <c r="Q915" s="164">
        <f>SUM(Q920,Q925,Q930,Q935,Q940)</f>
        <v>0</v>
      </c>
      <c r="R915" s="164">
        <f t="shared" si="417"/>
        <v>31700000</v>
      </c>
      <c r="S915" s="164">
        <f>SUM(S920,S925,S930,S935,S940)</f>
        <v>4000000</v>
      </c>
      <c r="T915" s="164">
        <f>SUM(T920,T925,T930,T935,T940)</f>
        <v>6000000</v>
      </c>
      <c r="U915" s="164">
        <f>SUM(U920,U925,U930,U935,U940)</f>
        <v>12700000</v>
      </c>
      <c r="V915" s="164">
        <f>SUM(V920,V925,V930,V935,V940)</f>
        <v>9000000</v>
      </c>
    </row>
    <row r="916" spans="1:22" ht="16.5" thickTop="1" thickBot="1">
      <c r="A916" s="160" t="s">
        <v>376</v>
      </c>
      <c r="B916" s="167" t="s">
        <v>377</v>
      </c>
      <c r="C916" s="164">
        <f t="shared" si="413"/>
        <v>9400000</v>
      </c>
      <c r="D916" s="164">
        <f t="shared" si="414"/>
        <v>0</v>
      </c>
      <c r="E916" s="164">
        <f t="shared" si="414"/>
        <v>500000</v>
      </c>
      <c r="F916" s="164">
        <f t="shared" si="414"/>
        <v>8200000</v>
      </c>
      <c r="G916" s="164">
        <f t="shared" si="414"/>
        <v>700000</v>
      </c>
      <c r="H916" s="164">
        <f t="shared" si="415"/>
        <v>1500000</v>
      </c>
      <c r="I916" s="164">
        <f>SUM(I917,I920)</f>
        <v>0</v>
      </c>
      <c r="J916" s="164">
        <f>SUM(J917,J920)</f>
        <v>0</v>
      </c>
      <c r="K916" s="164">
        <f>SUM(K917,K920)</f>
        <v>1500000</v>
      </c>
      <c r="L916" s="164">
        <f>SUM(L917,L920)</f>
        <v>0</v>
      </c>
      <c r="M916" s="164">
        <f t="shared" si="416"/>
        <v>1200000</v>
      </c>
      <c r="N916" s="164">
        <f>SUM(N917,N920)</f>
        <v>0</v>
      </c>
      <c r="O916" s="164">
        <f>SUM(O917,O920)</f>
        <v>500000</v>
      </c>
      <c r="P916" s="164">
        <f>SUM(P917,P920)</f>
        <v>0</v>
      </c>
      <c r="Q916" s="164">
        <f>SUM(Q917,Q920)</f>
        <v>700000</v>
      </c>
      <c r="R916" s="164">
        <f t="shared" si="417"/>
        <v>6700000</v>
      </c>
      <c r="S916" s="164">
        <f>SUM(S917,S920)</f>
        <v>0</v>
      </c>
      <c r="T916" s="164">
        <f>SUM(T917,T920)</f>
        <v>0</v>
      </c>
      <c r="U916" s="164">
        <f>SUM(U917,U920)</f>
        <v>6700000</v>
      </c>
      <c r="V916" s="164">
        <f>SUM(V917,V920)</f>
        <v>0</v>
      </c>
    </row>
    <row r="917" spans="1:22" ht="16.5" thickTop="1" thickBot="1">
      <c r="A917" s="160" t="s">
        <v>121</v>
      </c>
      <c r="B917" s="168" t="s">
        <v>99</v>
      </c>
      <c r="C917" s="164">
        <f t="shared" si="413"/>
        <v>2700000</v>
      </c>
      <c r="D917" s="164">
        <f t="shared" si="414"/>
        <v>0</v>
      </c>
      <c r="E917" s="164">
        <f t="shared" si="414"/>
        <v>500000</v>
      </c>
      <c r="F917" s="164">
        <f t="shared" si="414"/>
        <v>1500000</v>
      </c>
      <c r="G917" s="164">
        <f t="shared" si="414"/>
        <v>700000</v>
      </c>
      <c r="H917" s="164">
        <f t="shared" si="415"/>
        <v>1500000</v>
      </c>
      <c r="I917" s="164">
        <f t="shared" ref="I917:L918" si="424">SUM(I918)</f>
        <v>0</v>
      </c>
      <c r="J917" s="164">
        <f t="shared" si="424"/>
        <v>0</v>
      </c>
      <c r="K917" s="164">
        <f t="shared" si="424"/>
        <v>1500000</v>
      </c>
      <c r="L917" s="164">
        <f t="shared" si="424"/>
        <v>0</v>
      </c>
      <c r="M917" s="164">
        <f t="shared" si="416"/>
        <v>1200000</v>
      </c>
      <c r="N917" s="164">
        <f t="shared" ref="N917:Q918" si="425">SUM(N918)</f>
        <v>0</v>
      </c>
      <c r="O917" s="164">
        <f t="shared" si="425"/>
        <v>500000</v>
      </c>
      <c r="P917" s="164">
        <f t="shared" si="425"/>
        <v>0</v>
      </c>
      <c r="Q917" s="164">
        <f t="shared" si="425"/>
        <v>700000</v>
      </c>
      <c r="R917" s="164">
        <f t="shared" si="417"/>
        <v>0</v>
      </c>
      <c r="S917" s="164">
        <f t="shared" ref="S917:V918" si="426">SUM(S918)</f>
        <v>0</v>
      </c>
      <c r="T917" s="164">
        <f t="shared" si="426"/>
        <v>0</v>
      </c>
      <c r="U917" s="164">
        <f t="shared" si="426"/>
        <v>0</v>
      </c>
      <c r="V917" s="164">
        <f t="shared" si="426"/>
        <v>0</v>
      </c>
    </row>
    <row r="918" spans="1:22" ht="16.5" thickTop="1" thickBot="1">
      <c r="A918" s="160" t="s">
        <v>121</v>
      </c>
      <c r="B918" s="169" t="s">
        <v>105</v>
      </c>
      <c r="C918" s="164">
        <f t="shared" si="413"/>
        <v>2700000</v>
      </c>
      <c r="D918" s="164">
        <f t="shared" si="414"/>
        <v>0</v>
      </c>
      <c r="E918" s="164">
        <f t="shared" si="414"/>
        <v>500000</v>
      </c>
      <c r="F918" s="164">
        <f t="shared" si="414"/>
        <v>1500000</v>
      </c>
      <c r="G918" s="164">
        <f t="shared" si="414"/>
        <v>700000</v>
      </c>
      <c r="H918" s="164">
        <f t="shared" si="415"/>
        <v>1500000</v>
      </c>
      <c r="I918" s="164">
        <f t="shared" si="424"/>
        <v>0</v>
      </c>
      <c r="J918" s="164">
        <f t="shared" si="424"/>
        <v>0</v>
      </c>
      <c r="K918" s="164">
        <f t="shared" si="424"/>
        <v>1500000</v>
      </c>
      <c r="L918" s="164">
        <f t="shared" si="424"/>
        <v>0</v>
      </c>
      <c r="M918" s="164">
        <f t="shared" si="416"/>
        <v>1200000</v>
      </c>
      <c r="N918" s="164">
        <f t="shared" si="425"/>
        <v>0</v>
      </c>
      <c r="O918" s="164">
        <f t="shared" si="425"/>
        <v>500000</v>
      </c>
      <c r="P918" s="164">
        <f t="shared" si="425"/>
        <v>0</v>
      </c>
      <c r="Q918" s="164">
        <f t="shared" si="425"/>
        <v>700000</v>
      </c>
      <c r="R918" s="164">
        <f t="shared" si="417"/>
        <v>0</v>
      </c>
      <c r="S918" s="164">
        <f t="shared" si="426"/>
        <v>0</v>
      </c>
      <c r="T918" s="164">
        <f t="shared" si="426"/>
        <v>0</v>
      </c>
      <c r="U918" s="164">
        <f t="shared" si="426"/>
        <v>0</v>
      </c>
      <c r="V918" s="164">
        <f t="shared" si="426"/>
        <v>0</v>
      </c>
    </row>
    <row r="919" spans="1:22" ht="31.5" thickTop="1" thickBot="1">
      <c r="A919" s="160" t="s">
        <v>121</v>
      </c>
      <c r="B919" s="170" t="s">
        <v>154</v>
      </c>
      <c r="C919" s="164">
        <f t="shared" si="413"/>
        <v>2700000</v>
      </c>
      <c r="D919" s="164">
        <f t="shared" si="414"/>
        <v>0</v>
      </c>
      <c r="E919" s="164">
        <f t="shared" si="414"/>
        <v>500000</v>
      </c>
      <c r="F919" s="164">
        <f t="shared" si="414"/>
        <v>1500000</v>
      </c>
      <c r="G919" s="164">
        <f t="shared" si="414"/>
        <v>700000</v>
      </c>
      <c r="H919" s="164">
        <f t="shared" si="415"/>
        <v>1500000</v>
      </c>
      <c r="I919" s="164">
        <v>0</v>
      </c>
      <c r="J919" s="164">
        <v>0</v>
      </c>
      <c r="K919" s="164">
        <v>1500000</v>
      </c>
      <c r="L919" s="164">
        <v>0</v>
      </c>
      <c r="M919" s="164">
        <f t="shared" si="416"/>
        <v>1200000</v>
      </c>
      <c r="N919" s="164">
        <v>0</v>
      </c>
      <c r="O919" s="164">
        <v>500000</v>
      </c>
      <c r="P919" s="164">
        <v>0</v>
      </c>
      <c r="Q919" s="164">
        <v>700000</v>
      </c>
      <c r="R919" s="164">
        <f t="shared" si="417"/>
        <v>0</v>
      </c>
      <c r="S919" s="164">
        <v>0</v>
      </c>
      <c r="T919" s="164">
        <v>0</v>
      </c>
      <c r="U919" s="164">
        <v>0</v>
      </c>
      <c r="V919" s="164">
        <v>0</v>
      </c>
    </row>
    <row r="920" spans="1:22" ht="16.5" thickTop="1" thickBot="1">
      <c r="A920" s="160" t="s">
        <v>121</v>
      </c>
      <c r="B920" s="168" t="s">
        <v>156</v>
      </c>
      <c r="C920" s="164">
        <f t="shared" si="413"/>
        <v>6700000</v>
      </c>
      <c r="D920" s="164">
        <f t="shared" si="414"/>
        <v>0</v>
      </c>
      <c r="E920" s="164">
        <f t="shared" si="414"/>
        <v>0</v>
      </c>
      <c r="F920" s="164">
        <f t="shared" si="414"/>
        <v>6700000</v>
      </c>
      <c r="G920" s="164">
        <f t="shared" si="414"/>
        <v>0</v>
      </c>
      <c r="H920" s="164">
        <f t="shared" si="415"/>
        <v>0</v>
      </c>
      <c r="I920" s="164">
        <v>0</v>
      </c>
      <c r="J920" s="164">
        <v>0</v>
      </c>
      <c r="K920" s="164">
        <v>0</v>
      </c>
      <c r="L920" s="164">
        <v>0</v>
      </c>
      <c r="M920" s="164">
        <f t="shared" si="416"/>
        <v>0</v>
      </c>
      <c r="N920" s="164">
        <v>0</v>
      </c>
      <c r="O920" s="164">
        <v>0</v>
      </c>
      <c r="P920" s="164">
        <v>0</v>
      </c>
      <c r="Q920" s="164">
        <v>0</v>
      </c>
      <c r="R920" s="164">
        <f t="shared" si="417"/>
        <v>6700000</v>
      </c>
      <c r="S920" s="164">
        <v>0</v>
      </c>
      <c r="T920" s="164">
        <v>0</v>
      </c>
      <c r="U920" s="164">
        <v>6700000</v>
      </c>
      <c r="V920" s="164">
        <v>0</v>
      </c>
    </row>
    <row r="921" spans="1:22" ht="31.5" thickTop="1" thickBot="1">
      <c r="A921" s="160" t="s">
        <v>378</v>
      </c>
      <c r="B921" s="167" t="s">
        <v>379</v>
      </c>
      <c r="C921" s="164">
        <f t="shared" si="413"/>
        <v>6500000</v>
      </c>
      <c r="D921" s="164">
        <f t="shared" si="414"/>
        <v>0</v>
      </c>
      <c r="E921" s="164">
        <f t="shared" si="414"/>
        <v>0</v>
      </c>
      <c r="F921" s="164">
        <f t="shared" si="414"/>
        <v>6500000</v>
      </c>
      <c r="G921" s="164">
        <f t="shared" si="414"/>
        <v>0</v>
      </c>
      <c r="H921" s="164">
        <f t="shared" si="415"/>
        <v>500000</v>
      </c>
      <c r="I921" s="164">
        <f>SUM(I922,I925)</f>
        <v>0</v>
      </c>
      <c r="J921" s="164">
        <f>SUM(J922,J925)</f>
        <v>0</v>
      </c>
      <c r="K921" s="164">
        <f>SUM(K922,K925)</f>
        <v>500000</v>
      </c>
      <c r="L921" s="164">
        <f>SUM(L922,L925)</f>
        <v>0</v>
      </c>
      <c r="M921" s="164">
        <f t="shared" si="416"/>
        <v>0</v>
      </c>
      <c r="N921" s="164">
        <f>SUM(N922,N925)</f>
        <v>0</v>
      </c>
      <c r="O921" s="164">
        <f>SUM(O922,O925)</f>
        <v>0</v>
      </c>
      <c r="P921" s="164">
        <f>SUM(P922,P925)</f>
        <v>0</v>
      </c>
      <c r="Q921" s="164">
        <f>SUM(Q922,Q925)</f>
        <v>0</v>
      </c>
      <c r="R921" s="164">
        <f t="shared" si="417"/>
        <v>6000000</v>
      </c>
      <c r="S921" s="164">
        <f>SUM(S922,S925)</f>
        <v>0</v>
      </c>
      <c r="T921" s="164">
        <f>SUM(T922,T925)</f>
        <v>0</v>
      </c>
      <c r="U921" s="164">
        <f>SUM(U922,U925)</f>
        <v>6000000</v>
      </c>
      <c r="V921" s="164">
        <f>SUM(V922,V925)</f>
        <v>0</v>
      </c>
    </row>
    <row r="922" spans="1:22" ht="16.5" thickTop="1" thickBot="1">
      <c r="A922" s="160" t="s">
        <v>121</v>
      </c>
      <c r="B922" s="168" t="s">
        <v>99</v>
      </c>
      <c r="C922" s="164">
        <f t="shared" si="413"/>
        <v>500000</v>
      </c>
      <c r="D922" s="164">
        <f t="shared" si="414"/>
        <v>0</v>
      </c>
      <c r="E922" s="164">
        <f t="shared" si="414"/>
        <v>0</v>
      </c>
      <c r="F922" s="164">
        <f t="shared" si="414"/>
        <v>500000</v>
      </c>
      <c r="G922" s="164">
        <f t="shared" si="414"/>
        <v>0</v>
      </c>
      <c r="H922" s="164">
        <f t="shared" si="415"/>
        <v>500000</v>
      </c>
      <c r="I922" s="164">
        <f t="shared" ref="I922:L923" si="427">SUM(I923)</f>
        <v>0</v>
      </c>
      <c r="J922" s="164">
        <f t="shared" si="427"/>
        <v>0</v>
      </c>
      <c r="K922" s="164">
        <f t="shared" si="427"/>
        <v>500000</v>
      </c>
      <c r="L922" s="164">
        <f t="shared" si="427"/>
        <v>0</v>
      </c>
      <c r="M922" s="164">
        <f t="shared" si="416"/>
        <v>0</v>
      </c>
      <c r="N922" s="164">
        <f t="shared" ref="N922:Q923" si="428">SUM(N923)</f>
        <v>0</v>
      </c>
      <c r="O922" s="164">
        <f t="shared" si="428"/>
        <v>0</v>
      </c>
      <c r="P922" s="164">
        <f t="shared" si="428"/>
        <v>0</v>
      </c>
      <c r="Q922" s="164">
        <f t="shared" si="428"/>
        <v>0</v>
      </c>
      <c r="R922" s="164">
        <f t="shared" si="417"/>
        <v>0</v>
      </c>
      <c r="S922" s="164">
        <f t="shared" ref="S922:V923" si="429">SUM(S923)</f>
        <v>0</v>
      </c>
      <c r="T922" s="164">
        <f t="shared" si="429"/>
        <v>0</v>
      </c>
      <c r="U922" s="164">
        <f t="shared" si="429"/>
        <v>0</v>
      </c>
      <c r="V922" s="164">
        <f t="shared" si="429"/>
        <v>0</v>
      </c>
    </row>
    <row r="923" spans="1:22" ht="16.5" thickTop="1" thickBot="1">
      <c r="A923" s="160" t="s">
        <v>121</v>
      </c>
      <c r="B923" s="169" t="s">
        <v>105</v>
      </c>
      <c r="C923" s="164">
        <f t="shared" si="413"/>
        <v>500000</v>
      </c>
      <c r="D923" s="164">
        <f t="shared" si="414"/>
        <v>0</v>
      </c>
      <c r="E923" s="164">
        <f t="shared" si="414"/>
        <v>0</v>
      </c>
      <c r="F923" s="164">
        <f t="shared" si="414"/>
        <v>500000</v>
      </c>
      <c r="G923" s="164">
        <f t="shared" si="414"/>
        <v>0</v>
      </c>
      <c r="H923" s="164">
        <f t="shared" si="415"/>
        <v>500000</v>
      </c>
      <c r="I923" s="164">
        <f t="shared" si="427"/>
        <v>0</v>
      </c>
      <c r="J923" s="164">
        <f t="shared" si="427"/>
        <v>0</v>
      </c>
      <c r="K923" s="164">
        <f t="shared" si="427"/>
        <v>500000</v>
      </c>
      <c r="L923" s="164">
        <f t="shared" si="427"/>
        <v>0</v>
      </c>
      <c r="M923" s="164">
        <f t="shared" si="416"/>
        <v>0</v>
      </c>
      <c r="N923" s="164">
        <f t="shared" si="428"/>
        <v>0</v>
      </c>
      <c r="O923" s="164">
        <f t="shared" si="428"/>
        <v>0</v>
      </c>
      <c r="P923" s="164">
        <f t="shared" si="428"/>
        <v>0</v>
      </c>
      <c r="Q923" s="164">
        <f t="shared" si="428"/>
        <v>0</v>
      </c>
      <c r="R923" s="164">
        <f t="shared" si="417"/>
        <v>0</v>
      </c>
      <c r="S923" s="164">
        <f t="shared" si="429"/>
        <v>0</v>
      </c>
      <c r="T923" s="164">
        <f t="shared" si="429"/>
        <v>0</v>
      </c>
      <c r="U923" s="164">
        <f t="shared" si="429"/>
        <v>0</v>
      </c>
      <c r="V923" s="164">
        <f t="shared" si="429"/>
        <v>0</v>
      </c>
    </row>
    <row r="924" spans="1:22" ht="31.5" thickTop="1" thickBot="1">
      <c r="A924" s="160" t="s">
        <v>121</v>
      </c>
      <c r="B924" s="170" t="s">
        <v>154</v>
      </c>
      <c r="C924" s="164">
        <f t="shared" si="413"/>
        <v>500000</v>
      </c>
      <c r="D924" s="164">
        <f t="shared" si="414"/>
        <v>0</v>
      </c>
      <c r="E924" s="164">
        <f t="shared" si="414"/>
        <v>0</v>
      </c>
      <c r="F924" s="164">
        <f t="shared" si="414"/>
        <v>500000</v>
      </c>
      <c r="G924" s="164">
        <f t="shared" si="414"/>
        <v>0</v>
      </c>
      <c r="H924" s="164">
        <f t="shared" si="415"/>
        <v>500000</v>
      </c>
      <c r="I924" s="164">
        <v>0</v>
      </c>
      <c r="J924" s="164">
        <v>0</v>
      </c>
      <c r="K924" s="164">
        <v>500000</v>
      </c>
      <c r="L924" s="164">
        <v>0</v>
      </c>
      <c r="M924" s="164">
        <f t="shared" si="416"/>
        <v>0</v>
      </c>
      <c r="N924" s="164">
        <v>0</v>
      </c>
      <c r="O924" s="164">
        <v>0</v>
      </c>
      <c r="P924" s="164">
        <v>0</v>
      </c>
      <c r="Q924" s="164">
        <v>0</v>
      </c>
      <c r="R924" s="164">
        <f t="shared" si="417"/>
        <v>0</v>
      </c>
      <c r="S924" s="164">
        <v>0</v>
      </c>
      <c r="T924" s="164">
        <v>0</v>
      </c>
      <c r="U924" s="164">
        <v>0</v>
      </c>
      <c r="V924" s="164">
        <v>0</v>
      </c>
    </row>
    <row r="925" spans="1:22" ht="16.5" thickTop="1" thickBot="1">
      <c r="A925" s="160" t="s">
        <v>121</v>
      </c>
      <c r="B925" s="168" t="s">
        <v>156</v>
      </c>
      <c r="C925" s="164">
        <f t="shared" si="413"/>
        <v>6000000</v>
      </c>
      <c r="D925" s="164">
        <f t="shared" si="414"/>
        <v>0</v>
      </c>
      <c r="E925" s="164">
        <f t="shared" si="414"/>
        <v>0</v>
      </c>
      <c r="F925" s="164">
        <f t="shared" si="414"/>
        <v>6000000</v>
      </c>
      <c r="G925" s="164">
        <f t="shared" si="414"/>
        <v>0</v>
      </c>
      <c r="H925" s="164">
        <f t="shared" si="415"/>
        <v>0</v>
      </c>
      <c r="I925" s="164">
        <v>0</v>
      </c>
      <c r="J925" s="164">
        <v>0</v>
      </c>
      <c r="K925" s="164">
        <v>0</v>
      </c>
      <c r="L925" s="164">
        <v>0</v>
      </c>
      <c r="M925" s="164">
        <f t="shared" si="416"/>
        <v>0</v>
      </c>
      <c r="N925" s="164">
        <v>0</v>
      </c>
      <c r="O925" s="164">
        <v>0</v>
      </c>
      <c r="P925" s="164">
        <v>0</v>
      </c>
      <c r="Q925" s="164">
        <v>0</v>
      </c>
      <c r="R925" s="164">
        <f t="shared" si="417"/>
        <v>6000000</v>
      </c>
      <c r="S925" s="164">
        <v>0</v>
      </c>
      <c r="T925" s="164">
        <v>0</v>
      </c>
      <c r="U925" s="164">
        <v>6000000</v>
      </c>
      <c r="V925" s="164">
        <v>0</v>
      </c>
    </row>
    <row r="926" spans="1:22" ht="16.5" thickTop="1" thickBot="1">
      <c r="A926" s="160" t="s">
        <v>380</v>
      </c>
      <c r="B926" s="167" t="s">
        <v>381</v>
      </c>
      <c r="C926" s="164">
        <f t="shared" si="413"/>
        <v>8500000</v>
      </c>
      <c r="D926" s="164">
        <f t="shared" si="414"/>
        <v>4000000</v>
      </c>
      <c r="E926" s="164">
        <f t="shared" si="414"/>
        <v>500000</v>
      </c>
      <c r="F926" s="164">
        <f t="shared" si="414"/>
        <v>0</v>
      </c>
      <c r="G926" s="164">
        <f t="shared" si="414"/>
        <v>4000000</v>
      </c>
      <c r="H926" s="164">
        <f t="shared" si="415"/>
        <v>500000</v>
      </c>
      <c r="I926" s="164">
        <f>SUM(I927,I930)</f>
        <v>0</v>
      </c>
      <c r="J926" s="164">
        <f>SUM(J927,J930)</f>
        <v>500000</v>
      </c>
      <c r="K926" s="164">
        <f>SUM(K927,K930)</f>
        <v>0</v>
      </c>
      <c r="L926" s="164">
        <f>SUM(L927,L930)</f>
        <v>0</v>
      </c>
      <c r="M926" s="164">
        <f t="shared" si="416"/>
        <v>0</v>
      </c>
      <c r="N926" s="164">
        <f>SUM(N927,N930)</f>
        <v>0</v>
      </c>
      <c r="O926" s="164">
        <f>SUM(O927,O930)</f>
        <v>0</v>
      </c>
      <c r="P926" s="164">
        <f>SUM(P927,P930)</f>
        <v>0</v>
      </c>
      <c r="Q926" s="164">
        <f>SUM(Q927,Q930)</f>
        <v>0</v>
      </c>
      <c r="R926" s="164">
        <f t="shared" si="417"/>
        <v>8000000</v>
      </c>
      <c r="S926" s="164">
        <f>SUM(S927,S930)</f>
        <v>4000000</v>
      </c>
      <c r="T926" s="164">
        <f>SUM(T927,T930)</f>
        <v>0</v>
      </c>
      <c r="U926" s="164">
        <f>SUM(U927,U930)</f>
        <v>0</v>
      </c>
      <c r="V926" s="164">
        <f>SUM(V927,V930)</f>
        <v>4000000</v>
      </c>
    </row>
    <row r="927" spans="1:22" ht="16.5" thickTop="1" thickBot="1">
      <c r="A927" s="160" t="s">
        <v>121</v>
      </c>
      <c r="B927" s="168" t="s">
        <v>99</v>
      </c>
      <c r="C927" s="164">
        <f t="shared" si="413"/>
        <v>500000</v>
      </c>
      <c r="D927" s="164">
        <f t="shared" si="414"/>
        <v>0</v>
      </c>
      <c r="E927" s="164">
        <f t="shared" si="414"/>
        <v>500000</v>
      </c>
      <c r="F927" s="164">
        <f t="shared" si="414"/>
        <v>0</v>
      </c>
      <c r="G927" s="164">
        <f t="shared" si="414"/>
        <v>0</v>
      </c>
      <c r="H927" s="164">
        <f t="shared" si="415"/>
        <v>500000</v>
      </c>
      <c r="I927" s="164">
        <f t="shared" ref="I927:L928" si="430">SUM(I928)</f>
        <v>0</v>
      </c>
      <c r="J927" s="164">
        <f t="shared" si="430"/>
        <v>500000</v>
      </c>
      <c r="K927" s="164">
        <f t="shared" si="430"/>
        <v>0</v>
      </c>
      <c r="L927" s="164">
        <f t="shared" si="430"/>
        <v>0</v>
      </c>
      <c r="M927" s="164">
        <f t="shared" si="416"/>
        <v>0</v>
      </c>
      <c r="N927" s="164">
        <f t="shared" ref="N927:Q928" si="431">SUM(N928)</f>
        <v>0</v>
      </c>
      <c r="O927" s="164">
        <f t="shared" si="431"/>
        <v>0</v>
      </c>
      <c r="P927" s="164">
        <f t="shared" si="431"/>
        <v>0</v>
      </c>
      <c r="Q927" s="164">
        <f t="shared" si="431"/>
        <v>0</v>
      </c>
      <c r="R927" s="164">
        <f t="shared" si="417"/>
        <v>0</v>
      </c>
      <c r="S927" s="164">
        <f t="shared" ref="S927:V928" si="432">SUM(S928)</f>
        <v>0</v>
      </c>
      <c r="T927" s="164">
        <f t="shared" si="432"/>
        <v>0</v>
      </c>
      <c r="U927" s="164">
        <f t="shared" si="432"/>
        <v>0</v>
      </c>
      <c r="V927" s="164">
        <f t="shared" si="432"/>
        <v>0</v>
      </c>
    </row>
    <row r="928" spans="1:22" ht="16.5" thickTop="1" thickBot="1">
      <c r="A928" s="160" t="s">
        <v>121</v>
      </c>
      <c r="B928" s="169" t="s">
        <v>105</v>
      </c>
      <c r="C928" s="164">
        <f t="shared" si="413"/>
        <v>500000</v>
      </c>
      <c r="D928" s="164">
        <f t="shared" si="414"/>
        <v>0</v>
      </c>
      <c r="E928" s="164">
        <f t="shared" si="414"/>
        <v>500000</v>
      </c>
      <c r="F928" s="164">
        <f t="shared" si="414"/>
        <v>0</v>
      </c>
      <c r="G928" s="164">
        <f t="shared" si="414"/>
        <v>0</v>
      </c>
      <c r="H928" s="164">
        <f t="shared" si="415"/>
        <v>500000</v>
      </c>
      <c r="I928" s="164">
        <f t="shared" si="430"/>
        <v>0</v>
      </c>
      <c r="J928" s="164">
        <f t="shared" si="430"/>
        <v>500000</v>
      </c>
      <c r="K928" s="164">
        <f t="shared" si="430"/>
        <v>0</v>
      </c>
      <c r="L928" s="164">
        <f t="shared" si="430"/>
        <v>0</v>
      </c>
      <c r="M928" s="164">
        <f t="shared" si="416"/>
        <v>0</v>
      </c>
      <c r="N928" s="164">
        <f t="shared" si="431"/>
        <v>0</v>
      </c>
      <c r="O928" s="164">
        <f t="shared" si="431"/>
        <v>0</v>
      </c>
      <c r="P928" s="164">
        <f t="shared" si="431"/>
        <v>0</v>
      </c>
      <c r="Q928" s="164">
        <f t="shared" si="431"/>
        <v>0</v>
      </c>
      <c r="R928" s="164">
        <f t="shared" si="417"/>
        <v>0</v>
      </c>
      <c r="S928" s="164">
        <f t="shared" si="432"/>
        <v>0</v>
      </c>
      <c r="T928" s="164">
        <f t="shared" si="432"/>
        <v>0</v>
      </c>
      <c r="U928" s="164">
        <f t="shared" si="432"/>
        <v>0</v>
      </c>
      <c r="V928" s="164">
        <f t="shared" si="432"/>
        <v>0</v>
      </c>
    </row>
    <row r="929" spans="1:22" ht="31.5" thickTop="1" thickBot="1">
      <c r="A929" s="160" t="s">
        <v>121</v>
      </c>
      <c r="B929" s="170" t="s">
        <v>154</v>
      </c>
      <c r="C929" s="164">
        <f t="shared" si="413"/>
        <v>500000</v>
      </c>
      <c r="D929" s="164">
        <f t="shared" si="414"/>
        <v>0</v>
      </c>
      <c r="E929" s="164">
        <f t="shared" si="414"/>
        <v>500000</v>
      </c>
      <c r="F929" s="164">
        <f t="shared" si="414"/>
        <v>0</v>
      </c>
      <c r="G929" s="164">
        <f t="shared" si="414"/>
        <v>0</v>
      </c>
      <c r="H929" s="164">
        <f t="shared" si="415"/>
        <v>500000</v>
      </c>
      <c r="I929" s="164">
        <v>0</v>
      </c>
      <c r="J929" s="164">
        <v>500000</v>
      </c>
      <c r="K929" s="164">
        <v>0</v>
      </c>
      <c r="L929" s="164">
        <v>0</v>
      </c>
      <c r="M929" s="164">
        <f t="shared" si="416"/>
        <v>0</v>
      </c>
      <c r="N929" s="164">
        <v>0</v>
      </c>
      <c r="O929" s="164">
        <v>0</v>
      </c>
      <c r="P929" s="164">
        <v>0</v>
      </c>
      <c r="Q929" s="164">
        <v>0</v>
      </c>
      <c r="R929" s="164">
        <f t="shared" si="417"/>
        <v>0</v>
      </c>
      <c r="S929" s="164">
        <v>0</v>
      </c>
      <c r="T929" s="164">
        <v>0</v>
      </c>
      <c r="U929" s="164">
        <v>0</v>
      </c>
      <c r="V929" s="164">
        <v>0</v>
      </c>
    </row>
    <row r="930" spans="1:22" ht="16.5" thickTop="1" thickBot="1">
      <c r="A930" s="160" t="s">
        <v>121</v>
      </c>
      <c r="B930" s="168" t="s">
        <v>156</v>
      </c>
      <c r="C930" s="164">
        <f t="shared" si="413"/>
        <v>8000000</v>
      </c>
      <c r="D930" s="164">
        <f t="shared" si="414"/>
        <v>4000000</v>
      </c>
      <c r="E930" s="164">
        <f t="shared" si="414"/>
        <v>0</v>
      </c>
      <c r="F930" s="164">
        <f t="shared" si="414"/>
        <v>0</v>
      </c>
      <c r="G930" s="164">
        <f t="shared" si="414"/>
        <v>4000000</v>
      </c>
      <c r="H930" s="164">
        <f t="shared" si="415"/>
        <v>0</v>
      </c>
      <c r="I930" s="164">
        <v>0</v>
      </c>
      <c r="J930" s="164">
        <v>0</v>
      </c>
      <c r="K930" s="164">
        <v>0</v>
      </c>
      <c r="L930" s="164">
        <v>0</v>
      </c>
      <c r="M930" s="164">
        <f t="shared" si="416"/>
        <v>0</v>
      </c>
      <c r="N930" s="164">
        <v>0</v>
      </c>
      <c r="O930" s="164">
        <v>0</v>
      </c>
      <c r="P930" s="164">
        <v>0</v>
      </c>
      <c r="Q930" s="164">
        <v>0</v>
      </c>
      <c r="R930" s="164">
        <f t="shared" si="417"/>
        <v>8000000</v>
      </c>
      <c r="S930" s="164">
        <v>4000000</v>
      </c>
      <c r="T930" s="164">
        <v>0</v>
      </c>
      <c r="U930" s="164">
        <v>0</v>
      </c>
      <c r="V930" s="164">
        <v>4000000</v>
      </c>
    </row>
    <row r="931" spans="1:22" ht="31.5" thickTop="1" thickBot="1">
      <c r="A931" s="160" t="s">
        <v>382</v>
      </c>
      <c r="B931" s="167" t="s">
        <v>383</v>
      </c>
      <c r="C931" s="164">
        <f t="shared" si="413"/>
        <v>7000000</v>
      </c>
      <c r="D931" s="164">
        <f t="shared" si="414"/>
        <v>0</v>
      </c>
      <c r="E931" s="164">
        <f t="shared" si="414"/>
        <v>7000000</v>
      </c>
      <c r="F931" s="164">
        <f t="shared" si="414"/>
        <v>0</v>
      </c>
      <c r="G931" s="164">
        <f t="shared" si="414"/>
        <v>0</v>
      </c>
      <c r="H931" s="164">
        <f t="shared" si="415"/>
        <v>1000000</v>
      </c>
      <c r="I931" s="164">
        <f>SUM(I932,I935)</f>
        <v>0</v>
      </c>
      <c r="J931" s="164">
        <f>SUM(J932,J935)</f>
        <v>1000000</v>
      </c>
      <c r="K931" s="164">
        <f>SUM(K932,K935)</f>
        <v>0</v>
      </c>
      <c r="L931" s="164">
        <f>SUM(L932,L935)</f>
        <v>0</v>
      </c>
      <c r="M931" s="164">
        <f t="shared" si="416"/>
        <v>0</v>
      </c>
      <c r="N931" s="164">
        <f>SUM(N932,N935)</f>
        <v>0</v>
      </c>
      <c r="O931" s="164">
        <f>SUM(O932,O935)</f>
        <v>0</v>
      </c>
      <c r="P931" s="164">
        <f>SUM(P932,P935)</f>
        <v>0</v>
      </c>
      <c r="Q931" s="164">
        <f>SUM(Q932,Q935)</f>
        <v>0</v>
      </c>
      <c r="R931" s="164">
        <f t="shared" si="417"/>
        <v>6000000</v>
      </c>
      <c r="S931" s="164">
        <f>SUM(S932,S935)</f>
        <v>0</v>
      </c>
      <c r="T931" s="164">
        <f>SUM(T932,T935)</f>
        <v>6000000</v>
      </c>
      <c r="U931" s="164">
        <f>SUM(U932,U935)</f>
        <v>0</v>
      </c>
      <c r="V931" s="164">
        <f>SUM(V932,V935)</f>
        <v>0</v>
      </c>
    </row>
    <row r="932" spans="1:22" ht="16.5" thickTop="1" thickBot="1">
      <c r="A932" s="160" t="s">
        <v>121</v>
      </c>
      <c r="B932" s="168" t="s">
        <v>99</v>
      </c>
      <c r="C932" s="164">
        <f t="shared" si="413"/>
        <v>1000000</v>
      </c>
      <c r="D932" s="164">
        <f t="shared" si="414"/>
        <v>0</v>
      </c>
      <c r="E932" s="164">
        <f t="shared" si="414"/>
        <v>1000000</v>
      </c>
      <c r="F932" s="164">
        <f t="shared" si="414"/>
        <v>0</v>
      </c>
      <c r="G932" s="164">
        <f t="shared" si="414"/>
        <v>0</v>
      </c>
      <c r="H932" s="164">
        <f t="shared" si="415"/>
        <v>1000000</v>
      </c>
      <c r="I932" s="164">
        <f t="shared" ref="I932:L933" si="433">SUM(I933)</f>
        <v>0</v>
      </c>
      <c r="J932" s="164">
        <f t="shared" si="433"/>
        <v>1000000</v>
      </c>
      <c r="K932" s="164">
        <f t="shared" si="433"/>
        <v>0</v>
      </c>
      <c r="L932" s="164">
        <f t="shared" si="433"/>
        <v>0</v>
      </c>
      <c r="M932" s="164">
        <f t="shared" si="416"/>
        <v>0</v>
      </c>
      <c r="N932" s="164">
        <f t="shared" ref="N932:Q933" si="434">SUM(N933)</f>
        <v>0</v>
      </c>
      <c r="O932" s="164">
        <f t="shared" si="434"/>
        <v>0</v>
      </c>
      <c r="P932" s="164">
        <f t="shared" si="434"/>
        <v>0</v>
      </c>
      <c r="Q932" s="164">
        <f t="shared" si="434"/>
        <v>0</v>
      </c>
      <c r="R932" s="164">
        <f t="shared" si="417"/>
        <v>0</v>
      </c>
      <c r="S932" s="164">
        <f t="shared" ref="S932:V933" si="435">SUM(S933)</f>
        <v>0</v>
      </c>
      <c r="T932" s="164">
        <f t="shared" si="435"/>
        <v>0</v>
      </c>
      <c r="U932" s="164">
        <f t="shared" si="435"/>
        <v>0</v>
      </c>
      <c r="V932" s="164">
        <f t="shared" si="435"/>
        <v>0</v>
      </c>
    </row>
    <row r="933" spans="1:22" ht="16.5" thickTop="1" thickBot="1">
      <c r="A933" s="160" t="s">
        <v>121</v>
      </c>
      <c r="B933" s="169" t="s">
        <v>105</v>
      </c>
      <c r="C933" s="164">
        <f t="shared" si="413"/>
        <v>1000000</v>
      </c>
      <c r="D933" s="164">
        <f t="shared" si="414"/>
        <v>0</v>
      </c>
      <c r="E933" s="164">
        <f t="shared" si="414"/>
        <v>1000000</v>
      </c>
      <c r="F933" s="164">
        <f t="shared" si="414"/>
        <v>0</v>
      </c>
      <c r="G933" s="164">
        <f t="shared" si="414"/>
        <v>0</v>
      </c>
      <c r="H933" s="164">
        <f t="shared" si="415"/>
        <v>1000000</v>
      </c>
      <c r="I933" s="164">
        <f t="shared" si="433"/>
        <v>0</v>
      </c>
      <c r="J933" s="164">
        <f t="shared" si="433"/>
        <v>1000000</v>
      </c>
      <c r="K933" s="164">
        <f t="shared" si="433"/>
        <v>0</v>
      </c>
      <c r="L933" s="164">
        <f t="shared" si="433"/>
        <v>0</v>
      </c>
      <c r="M933" s="164">
        <f t="shared" si="416"/>
        <v>0</v>
      </c>
      <c r="N933" s="164">
        <f t="shared" si="434"/>
        <v>0</v>
      </c>
      <c r="O933" s="164">
        <f t="shared" si="434"/>
        <v>0</v>
      </c>
      <c r="P933" s="164">
        <f t="shared" si="434"/>
        <v>0</v>
      </c>
      <c r="Q933" s="164">
        <f t="shared" si="434"/>
        <v>0</v>
      </c>
      <c r="R933" s="164">
        <f t="shared" si="417"/>
        <v>0</v>
      </c>
      <c r="S933" s="164">
        <f t="shared" si="435"/>
        <v>0</v>
      </c>
      <c r="T933" s="164">
        <f t="shared" si="435"/>
        <v>0</v>
      </c>
      <c r="U933" s="164">
        <f t="shared" si="435"/>
        <v>0</v>
      </c>
      <c r="V933" s="164">
        <f t="shared" si="435"/>
        <v>0</v>
      </c>
    </row>
    <row r="934" spans="1:22" ht="31.5" thickTop="1" thickBot="1">
      <c r="A934" s="160" t="s">
        <v>121</v>
      </c>
      <c r="B934" s="170" t="s">
        <v>154</v>
      </c>
      <c r="C934" s="164">
        <f t="shared" si="413"/>
        <v>1000000</v>
      </c>
      <c r="D934" s="164">
        <f t="shared" si="414"/>
        <v>0</v>
      </c>
      <c r="E934" s="164">
        <f t="shared" si="414"/>
        <v>1000000</v>
      </c>
      <c r="F934" s="164">
        <f t="shared" si="414"/>
        <v>0</v>
      </c>
      <c r="G934" s="164">
        <f t="shared" si="414"/>
        <v>0</v>
      </c>
      <c r="H934" s="164">
        <f t="shared" si="415"/>
        <v>1000000</v>
      </c>
      <c r="I934" s="164">
        <v>0</v>
      </c>
      <c r="J934" s="164">
        <v>1000000</v>
      </c>
      <c r="K934" s="164">
        <v>0</v>
      </c>
      <c r="L934" s="164">
        <v>0</v>
      </c>
      <c r="M934" s="164">
        <f t="shared" si="416"/>
        <v>0</v>
      </c>
      <c r="N934" s="164">
        <v>0</v>
      </c>
      <c r="O934" s="164">
        <v>0</v>
      </c>
      <c r="P934" s="164">
        <v>0</v>
      </c>
      <c r="Q934" s="164">
        <v>0</v>
      </c>
      <c r="R934" s="164">
        <f t="shared" si="417"/>
        <v>0</v>
      </c>
      <c r="S934" s="164">
        <v>0</v>
      </c>
      <c r="T934" s="164">
        <v>0</v>
      </c>
      <c r="U934" s="164">
        <v>0</v>
      </c>
      <c r="V934" s="164">
        <v>0</v>
      </c>
    </row>
    <row r="935" spans="1:22" ht="16.5" thickTop="1" thickBot="1">
      <c r="A935" s="160" t="s">
        <v>121</v>
      </c>
      <c r="B935" s="168" t="s">
        <v>156</v>
      </c>
      <c r="C935" s="164">
        <f t="shared" si="413"/>
        <v>6000000</v>
      </c>
      <c r="D935" s="164">
        <f t="shared" si="414"/>
        <v>0</v>
      </c>
      <c r="E935" s="164">
        <f t="shared" si="414"/>
        <v>6000000</v>
      </c>
      <c r="F935" s="164">
        <f t="shared" si="414"/>
        <v>0</v>
      </c>
      <c r="G935" s="164">
        <f t="shared" si="414"/>
        <v>0</v>
      </c>
      <c r="H935" s="164">
        <f t="shared" si="415"/>
        <v>0</v>
      </c>
      <c r="I935" s="164">
        <v>0</v>
      </c>
      <c r="J935" s="164">
        <v>0</v>
      </c>
      <c r="K935" s="164">
        <v>0</v>
      </c>
      <c r="L935" s="164">
        <v>0</v>
      </c>
      <c r="M935" s="164">
        <f t="shared" si="416"/>
        <v>0</v>
      </c>
      <c r="N935" s="164">
        <v>0</v>
      </c>
      <c r="O935" s="164">
        <v>0</v>
      </c>
      <c r="P935" s="164">
        <v>0</v>
      </c>
      <c r="Q935" s="164">
        <v>0</v>
      </c>
      <c r="R935" s="164">
        <f t="shared" si="417"/>
        <v>6000000</v>
      </c>
      <c r="S935" s="164">
        <v>0</v>
      </c>
      <c r="T935" s="164">
        <v>6000000</v>
      </c>
      <c r="U935" s="164">
        <v>0</v>
      </c>
      <c r="V935" s="164">
        <v>0</v>
      </c>
    </row>
    <row r="936" spans="1:22" ht="16.5" thickTop="1" thickBot="1">
      <c r="A936" s="160" t="s">
        <v>384</v>
      </c>
      <c r="B936" s="167" t="s">
        <v>385</v>
      </c>
      <c r="C936" s="164">
        <f t="shared" si="413"/>
        <v>6000000</v>
      </c>
      <c r="D936" s="164">
        <f t="shared" si="414"/>
        <v>0</v>
      </c>
      <c r="E936" s="164">
        <f t="shared" si="414"/>
        <v>0</v>
      </c>
      <c r="F936" s="164">
        <f t="shared" si="414"/>
        <v>0</v>
      </c>
      <c r="G936" s="164">
        <f t="shared" si="414"/>
        <v>6000000</v>
      </c>
      <c r="H936" s="164">
        <f t="shared" si="415"/>
        <v>1000000</v>
      </c>
      <c r="I936" s="164">
        <f>SUM(I937,I940)</f>
        <v>0</v>
      </c>
      <c r="J936" s="164">
        <f>SUM(J937,J940)</f>
        <v>0</v>
      </c>
      <c r="K936" s="164">
        <f>SUM(K937,K940)</f>
        <v>0</v>
      </c>
      <c r="L936" s="164">
        <f>SUM(L937,L940)</f>
        <v>1000000</v>
      </c>
      <c r="M936" s="164">
        <f t="shared" si="416"/>
        <v>0</v>
      </c>
      <c r="N936" s="164">
        <f>SUM(N937,N940)</f>
        <v>0</v>
      </c>
      <c r="O936" s="164">
        <f>SUM(O937,O940)</f>
        <v>0</v>
      </c>
      <c r="P936" s="164">
        <f>SUM(P937,P940)</f>
        <v>0</v>
      </c>
      <c r="Q936" s="164">
        <f>SUM(Q937,Q940)</f>
        <v>0</v>
      </c>
      <c r="R936" s="164">
        <f t="shared" si="417"/>
        <v>5000000</v>
      </c>
      <c r="S936" s="164">
        <f>SUM(S937,S940)</f>
        <v>0</v>
      </c>
      <c r="T936" s="164">
        <f>SUM(T937,T940)</f>
        <v>0</v>
      </c>
      <c r="U936" s="164">
        <f>SUM(U937,U940)</f>
        <v>0</v>
      </c>
      <c r="V936" s="164">
        <f>SUM(V937,V940)</f>
        <v>5000000</v>
      </c>
    </row>
    <row r="937" spans="1:22" ht="16.5" thickTop="1" thickBot="1">
      <c r="A937" s="160" t="s">
        <v>121</v>
      </c>
      <c r="B937" s="168" t="s">
        <v>99</v>
      </c>
      <c r="C937" s="164">
        <f t="shared" si="413"/>
        <v>1000000</v>
      </c>
      <c r="D937" s="164">
        <f t="shared" si="414"/>
        <v>0</v>
      </c>
      <c r="E937" s="164">
        <f t="shared" si="414"/>
        <v>0</v>
      </c>
      <c r="F937" s="164">
        <f t="shared" si="414"/>
        <v>0</v>
      </c>
      <c r="G937" s="164">
        <f t="shared" si="414"/>
        <v>1000000</v>
      </c>
      <c r="H937" s="164">
        <f t="shared" si="415"/>
        <v>1000000</v>
      </c>
      <c r="I937" s="164">
        <f t="shared" ref="I937:L938" si="436">SUM(I938)</f>
        <v>0</v>
      </c>
      <c r="J937" s="164">
        <f t="shared" si="436"/>
        <v>0</v>
      </c>
      <c r="K937" s="164">
        <f t="shared" si="436"/>
        <v>0</v>
      </c>
      <c r="L937" s="164">
        <f t="shared" si="436"/>
        <v>1000000</v>
      </c>
      <c r="M937" s="164">
        <f t="shared" si="416"/>
        <v>0</v>
      </c>
      <c r="N937" s="164">
        <f t="shared" ref="N937:Q938" si="437">SUM(N938)</f>
        <v>0</v>
      </c>
      <c r="O937" s="164">
        <f t="shared" si="437"/>
        <v>0</v>
      </c>
      <c r="P937" s="164">
        <f t="shared" si="437"/>
        <v>0</v>
      </c>
      <c r="Q937" s="164">
        <f t="shared" si="437"/>
        <v>0</v>
      </c>
      <c r="R937" s="164">
        <f t="shared" si="417"/>
        <v>0</v>
      </c>
      <c r="S937" s="164">
        <f t="shared" ref="S937:V938" si="438">SUM(S938)</f>
        <v>0</v>
      </c>
      <c r="T937" s="164">
        <f t="shared" si="438"/>
        <v>0</v>
      </c>
      <c r="U937" s="164">
        <f t="shared" si="438"/>
        <v>0</v>
      </c>
      <c r="V937" s="164">
        <f t="shared" si="438"/>
        <v>0</v>
      </c>
    </row>
    <row r="938" spans="1:22" ht="16.5" thickTop="1" thickBot="1">
      <c r="A938" s="160" t="s">
        <v>121</v>
      </c>
      <c r="B938" s="169" t="s">
        <v>105</v>
      </c>
      <c r="C938" s="164">
        <f t="shared" si="413"/>
        <v>1000000</v>
      </c>
      <c r="D938" s="164">
        <f t="shared" si="414"/>
        <v>0</v>
      </c>
      <c r="E938" s="164">
        <f t="shared" si="414"/>
        <v>0</v>
      </c>
      <c r="F938" s="164">
        <f t="shared" si="414"/>
        <v>0</v>
      </c>
      <c r="G938" s="164">
        <f t="shared" si="414"/>
        <v>1000000</v>
      </c>
      <c r="H938" s="164">
        <f t="shared" si="415"/>
        <v>1000000</v>
      </c>
      <c r="I938" s="164">
        <f t="shared" si="436"/>
        <v>0</v>
      </c>
      <c r="J938" s="164">
        <f t="shared" si="436"/>
        <v>0</v>
      </c>
      <c r="K938" s="164">
        <f t="shared" si="436"/>
        <v>0</v>
      </c>
      <c r="L938" s="164">
        <f t="shared" si="436"/>
        <v>1000000</v>
      </c>
      <c r="M938" s="164">
        <f t="shared" si="416"/>
        <v>0</v>
      </c>
      <c r="N938" s="164">
        <f t="shared" si="437"/>
        <v>0</v>
      </c>
      <c r="O938" s="164">
        <f t="shared" si="437"/>
        <v>0</v>
      </c>
      <c r="P938" s="164">
        <f t="shared" si="437"/>
        <v>0</v>
      </c>
      <c r="Q938" s="164">
        <f t="shared" si="437"/>
        <v>0</v>
      </c>
      <c r="R938" s="164">
        <f t="shared" si="417"/>
        <v>0</v>
      </c>
      <c r="S938" s="164">
        <f t="shared" si="438"/>
        <v>0</v>
      </c>
      <c r="T938" s="164">
        <f t="shared" si="438"/>
        <v>0</v>
      </c>
      <c r="U938" s="164">
        <f t="shared" si="438"/>
        <v>0</v>
      </c>
      <c r="V938" s="164">
        <f t="shared" si="438"/>
        <v>0</v>
      </c>
    </row>
    <row r="939" spans="1:22" ht="31.5" thickTop="1" thickBot="1">
      <c r="A939" s="160" t="s">
        <v>121</v>
      </c>
      <c r="B939" s="170" t="s">
        <v>154</v>
      </c>
      <c r="C939" s="164">
        <f t="shared" si="413"/>
        <v>1000000</v>
      </c>
      <c r="D939" s="164">
        <f t="shared" si="414"/>
        <v>0</v>
      </c>
      <c r="E939" s="164">
        <f t="shared" si="414"/>
        <v>0</v>
      </c>
      <c r="F939" s="164">
        <f t="shared" si="414"/>
        <v>0</v>
      </c>
      <c r="G939" s="164">
        <f t="shared" si="414"/>
        <v>1000000</v>
      </c>
      <c r="H939" s="164">
        <f t="shared" si="415"/>
        <v>1000000</v>
      </c>
      <c r="I939" s="164">
        <v>0</v>
      </c>
      <c r="J939" s="164">
        <v>0</v>
      </c>
      <c r="K939" s="164">
        <v>0</v>
      </c>
      <c r="L939" s="164">
        <v>1000000</v>
      </c>
      <c r="M939" s="164">
        <f t="shared" si="416"/>
        <v>0</v>
      </c>
      <c r="N939" s="164">
        <v>0</v>
      </c>
      <c r="O939" s="164">
        <v>0</v>
      </c>
      <c r="P939" s="164">
        <v>0</v>
      </c>
      <c r="Q939" s="164">
        <v>0</v>
      </c>
      <c r="R939" s="164">
        <f t="shared" si="417"/>
        <v>0</v>
      </c>
      <c r="S939" s="164">
        <v>0</v>
      </c>
      <c r="T939" s="164">
        <v>0</v>
      </c>
      <c r="U939" s="164">
        <v>0</v>
      </c>
      <c r="V939" s="164">
        <v>0</v>
      </c>
    </row>
    <row r="940" spans="1:22" ht="16.5" thickTop="1" thickBot="1">
      <c r="A940" s="160" t="s">
        <v>121</v>
      </c>
      <c r="B940" s="168" t="s">
        <v>156</v>
      </c>
      <c r="C940" s="164">
        <f t="shared" si="413"/>
        <v>5000000</v>
      </c>
      <c r="D940" s="164">
        <f t="shared" si="414"/>
        <v>0</v>
      </c>
      <c r="E940" s="164">
        <f t="shared" si="414"/>
        <v>0</v>
      </c>
      <c r="F940" s="164">
        <f t="shared" si="414"/>
        <v>0</v>
      </c>
      <c r="G940" s="164">
        <f t="shared" si="414"/>
        <v>5000000</v>
      </c>
      <c r="H940" s="164">
        <f t="shared" si="415"/>
        <v>0</v>
      </c>
      <c r="I940" s="164">
        <v>0</v>
      </c>
      <c r="J940" s="164">
        <v>0</v>
      </c>
      <c r="K940" s="164">
        <v>0</v>
      </c>
      <c r="L940" s="164">
        <v>0</v>
      </c>
      <c r="M940" s="164">
        <f t="shared" si="416"/>
        <v>0</v>
      </c>
      <c r="N940" s="164">
        <v>0</v>
      </c>
      <c r="O940" s="164">
        <v>0</v>
      </c>
      <c r="P940" s="164">
        <v>0</v>
      </c>
      <c r="Q940" s="164">
        <v>0</v>
      </c>
      <c r="R940" s="164">
        <f t="shared" si="417"/>
        <v>5000000</v>
      </c>
      <c r="S940" s="164">
        <v>0</v>
      </c>
      <c r="T940" s="164">
        <v>0</v>
      </c>
      <c r="U940" s="164">
        <v>0</v>
      </c>
      <c r="V940" s="164">
        <v>5000000</v>
      </c>
    </row>
    <row r="941" spans="1:22" ht="16.5" thickTop="1" thickBot="1">
      <c r="A941" s="160" t="s">
        <v>386</v>
      </c>
      <c r="B941" s="167" t="s">
        <v>387</v>
      </c>
      <c r="C941" s="164">
        <f t="shared" si="413"/>
        <v>300000</v>
      </c>
      <c r="D941" s="164">
        <f t="shared" si="414"/>
        <v>0</v>
      </c>
      <c r="E941" s="164">
        <f t="shared" si="414"/>
        <v>300000</v>
      </c>
      <c r="F941" s="164">
        <f t="shared" si="414"/>
        <v>0</v>
      </c>
      <c r="G941" s="164">
        <f t="shared" si="414"/>
        <v>0</v>
      </c>
      <c r="H941" s="164">
        <f t="shared" si="415"/>
        <v>300000</v>
      </c>
      <c r="I941" s="164">
        <f t="shared" ref="I941:L943" si="439">SUM(I942)</f>
        <v>0</v>
      </c>
      <c r="J941" s="164">
        <f t="shared" si="439"/>
        <v>300000</v>
      </c>
      <c r="K941" s="164">
        <f t="shared" si="439"/>
        <v>0</v>
      </c>
      <c r="L941" s="164">
        <f t="shared" si="439"/>
        <v>0</v>
      </c>
      <c r="M941" s="164">
        <f t="shared" si="416"/>
        <v>0</v>
      </c>
      <c r="N941" s="164">
        <f t="shared" ref="N941:Q943" si="440">SUM(N942)</f>
        <v>0</v>
      </c>
      <c r="O941" s="164">
        <f t="shared" si="440"/>
        <v>0</v>
      </c>
      <c r="P941" s="164">
        <f t="shared" si="440"/>
        <v>0</v>
      </c>
      <c r="Q941" s="164">
        <f t="shared" si="440"/>
        <v>0</v>
      </c>
      <c r="R941" s="164">
        <f t="shared" si="417"/>
        <v>0</v>
      </c>
      <c r="S941" s="164">
        <f t="shared" ref="S941:V943" si="441">SUM(S942)</f>
        <v>0</v>
      </c>
      <c r="T941" s="164">
        <f t="shared" si="441"/>
        <v>0</v>
      </c>
      <c r="U941" s="164">
        <f t="shared" si="441"/>
        <v>0</v>
      </c>
      <c r="V941" s="164">
        <f t="shared" si="441"/>
        <v>0</v>
      </c>
    </row>
    <row r="942" spans="1:22" ht="16.5" thickTop="1" thickBot="1">
      <c r="A942" s="160" t="s">
        <v>121</v>
      </c>
      <c r="B942" s="168" t="s">
        <v>99</v>
      </c>
      <c r="C942" s="164">
        <f t="shared" si="413"/>
        <v>300000</v>
      </c>
      <c r="D942" s="164">
        <f t="shared" si="414"/>
        <v>0</v>
      </c>
      <c r="E942" s="164">
        <f t="shared" si="414"/>
        <v>300000</v>
      </c>
      <c r="F942" s="164">
        <f t="shared" si="414"/>
        <v>0</v>
      </c>
      <c r="G942" s="164">
        <f t="shared" si="414"/>
        <v>0</v>
      </c>
      <c r="H942" s="164">
        <f t="shared" si="415"/>
        <v>300000</v>
      </c>
      <c r="I942" s="164">
        <f t="shared" si="439"/>
        <v>0</v>
      </c>
      <c r="J942" s="164">
        <f t="shared" si="439"/>
        <v>300000</v>
      </c>
      <c r="K942" s="164">
        <f t="shared" si="439"/>
        <v>0</v>
      </c>
      <c r="L942" s="164">
        <f t="shared" si="439"/>
        <v>0</v>
      </c>
      <c r="M942" s="164">
        <f t="shared" si="416"/>
        <v>0</v>
      </c>
      <c r="N942" s="164">
        <f t="shared" si="440"/>
        <v>0</v>
      </c>
      <c r="O942" s="164">
        <f t="shared" si="440"/>
        <v>0</v>
      </c>
      <c r="P942" s="164">
        <f t="shared" si="440"/>
        <v>0</v>
      </c>
      <c r="Q942" s="164">
        <f t="shared" si="440"/>
        <v>0</v>
      </c>
      <c r="R942" s="164">
        <f t="shared" si="417"/>
        <v>0</v>
      </c>
      <c r="S942" s="164">
        <f t="shared" si="441"/>
        <v>0</v>
      </c>
      <c r="T942" s="164">
        <f t="shared" si="441"/>
        <v>0</v>
      </c>
      <c r="U942" s="164">
        <f t="shared" si="441"/>
        <v>0</v>
      </c>
      <c r="V942" s="164">
        <f t="shared" si="441"/>
        <v>0</v>
      </c>
    </row>
    <row r="943" spans="1:22" ht="16.5" thickTop="1" thickBot="1">
      <c r="A943" s="160" t="s">
        <v>121</v>
      </c>
      <c r="B943" s="169" t="s">
        <v>105</v>
      </c>
      <c r="C943" s="164">
        <f t="shared" si="413"/>
        <v>300000</v>
      </c>
      <c r="D943" s="164">
        <f t="shared" si="414"/>
        <v>0</v>
      </c>
      <c r="E943" s="164">
        <f t="shared" si="414"/>
        <v>300000</v>
      </c>
      <c r="F943" s="164">
        <f t="shared" si="414"/>
        <v>0</v>
      </c>
      <c r="G943" s="164">
        <f t="shared" si="414"/>
        <v>0</v>
      </c>
      <c r="H943" s="164">
        <f t="shared" si="415"/>
        <v>300000</v>
      </c>
      <c r="I943" s="164">
        <f t="shared" si="439"/>
        <v>0</v>
      </c>
      <c r="J943" s="164">
        <f t="shared" si="439"/>
        <v>300000</v>
      </c>
      <c r="K943" s="164">
        <f t="shared" si="439"/>
        <v>0</v>
      </c>
      <c r="L943" s="164">
        <f t="shared" si="439"/>
        <v>0</v>
      </c>
      <c r="M943" s="164">
        <f t="shared" si="416"/>
        <v>0</v>
      </c>
      <c r="N943" s="164">
        <f t="shared" si="440"/>
        <v>0</v>
      </c>
      <c r="O943" s="164">
        <f t="shared" si="440"/>
        <v>0</v>
      </c>
      <c r="P943" s="164">
        <f t="shared" si="440"/>
        <v>0</v>
      </c>
      <c r="Q943" s="164">
        <f t="shared" si="440"/>
        <v>0</v>
      </c>
      <c r="R943" s="164">
        <f t="shared" si="417"/>
        <v>0</v>
      </c>
      <c r="S943" s="164">
        <f t="shared" si="441"/>
        <v>0</v>
      </c>
      <c r="T943" s="164">
        <f t="shared" si="441"/>
        <v>0</v>
      </c>
      <c r="U943" s="164">
        <f t="shared" si="441"/>
        <v>0</v>
      </c>
      <c r="V943" s="164">
        <f t="shared" si="441"/>
        <v>0</v>
      </c>
    </row>
    <row r="944" spans="1:22" ht="31.5" thickTop="1" thickBot="1">
      <c r="A944" s="160" t="s">
        <v>121</v>
      </c>
      <c r="B944" s="170" t="s">
        <v>154</v>
      </c>
      <c r="C944" s="164">
        <f t="shared" si="413"/>
        <v>300000</v>
      </c>
      <c r="D944" s="164">
        <f t="shared" si="414"/>
        <v>0</v>
      </c>
      <c r="E944" s="164">
        <f t="shared" si="414"/>
        <v>300000</v>
      </c>
      <c r="F944" s="164">
        <f t="shared" si="414"/>
        <v>0</v>
      </c>
      <c r="G944" s="164">
        <f t="shared" si="414"/>
        <v>0</v>
      </c>
      <c r="H944" s="164">
        <f t="shared" si="415"/>
        <v>300000</v>
      </c>
      <c r="I944" s="164">
        <v>0</v>
      </c>
      <c r="J944" s="164">
        <v>300000</v>
      </c>
      <c r="K944" s="164">
        <v>0</v>
      </c>
      <c r="L944" s="164">
        <v>0</v>
      </c>
      <c r="M944" s="164">
        <f t="shared" si="416"/>
        <v>0</v>
      </c>
      <c r="N944" s="164">
        <v>0</v>
      </c>
      <c r="O944" s="164">
        <v>0</v>
      </c>
      <c r="P944" s="164">
        <v>0</v>
      </c>
      <c r="Q944" s="164">
        <v>0</v>
      </c>
      <c r="R944" s="164">
        <f t="shared" si="417"/>
        <v>0</v>
      </c>
      <c r="S944" s="164">
        <v>0</v>
      </c>
      <c r="T944" s="164">
        <v>0</v>
      </c>
      <c r="U944" s="164">
        <v>0</v>
      </c>
      <c r="V944" s="164">
        <v>0</v>
      </c>
    </row>
    <row r="945" spans="1:22" ht="31.5" thickTop="1" thickBot="1">
      <c r="A945" s="160" t="s">
        <v>388</v>
      </c>
      <c r="B945" s="165" t="s">
        <v>389</v>
      </c>
      <c r="C945" s="164">
        <f t="shared" si="413"/>
        <v>22800000</v>
      </c>
      <c r="D945" s="164">
        <f t="shared" si="414"/>
        <v>20050000</v>
      </c>
      <c r="E945" s="164">
        <f t="shared" si="414"/>
        <v>200000</v>
      </c>
      <c r="F945" s="164">
        <f t="shared" si="414"/>
        <v>50000</v>
      </c>
      <c r="G945" s="164">
        <f t="shared" si="414"/>
        <v>2500000</v>
      </c>
      <c r="H945" s="164">
        <f t="shared" si="415"/>
        <v>22800000</v>
      </c>
      <c r="I945" s="164">
        <f>SUM(I946)</f>
        <v>20050000</v>
      </c>
      <c r="J945" s="164">
        <f>SUM(J946)</f>
        <v>200000</v>
      </c>
      <c r="K945" s="164">
        <f>SUM(K946)</f>
        <v>50000</v>
      </c>
      <c r="L945" s="164">
        <f>SUM(L946)</f>
        <v>2500000</v>
      </c>
      <c r="M945" s="164">
        <f t="shared" si="416"/>
        <v>0</v>
      </c>
      <c r="N945" s="164">
        <f>SUM(N946)</f>
        <v>0</v>
      </c>
      <c r="O945" s="164">
        <f>SUM(O946)</f>
        <v>0</v>
      </c>
      <c r="P945" s="164">
        <f>SUM(P946)</f>
        <v>0</v>
      </c>
      <c r="Q945" s="164">
        <f>SUM(Q946)</f>
        <v>0</v>
      </c>
      <c r="R945" s="164">
        <f t="shared" si="417"/>
        <v>0</v>
      </c>
      <c r="S945" s="164">
        <f>SUM(S946)</f>
        <v>0</v>
      </c>
      <c r="T945" s="164">
        <f>SUM(T946)</f>
        <v>0</v>
      </c>
      <c r="U945" s="164">
        <f>SUM(U946)</f>
        <v>0</v>
      </c>
      <c r="V945" s="164">
        <f>SUM(V946)</f>
        <v>0</v>
      </c>
    </row>
    <row r="946" spans="1:22" ht="16.5" thickTop="1" thickBot="1">
      <c r="A946" s="160" t="s">
        <v>121</v>
      </c>
      <c r="B946" s="166" t="s">
        <v>99</v>
      </c>
      <c r="C946" s="164">
        <f t="shared" si="413"/>
        <v>22800000</v>
      </c>
      <c r="D946" s="164">
        <f t="shared" si="414"/>
        <v>20050000</v>
      </c>
      <c r="E946" s="164">
        <f t="shared" si="414"/>
        <v>200000</v>
      </c>
      <c r="F946" s="164">
        <f t="shared" si="414"/>
        <v>50000</v>
      </c>
      <c r="G946" s="164">
        <f t="shared" si="414"/>
        <v>2500000</v>
      </c>
      <c r="H946" s="164">
        <f t="shared" si="415"/>
        <v>22800000</v>
      </c>
      <c r="I946" s="164">
        <f>SUM(I947,I949)</f>
        <v>20050000</v>
      </c>
      <c r="J946" s="164">
        <f>SUM(J947,J949)</f>
        <v>200000</v>
      </c>
      <c r="K946" s="164">
        <f>SUM(K947,K949)</f>
        <v>50000</v>
      </c>
      <c r="L946" s="164">
        <f>SUM(L947,L949)</f>
        <v>2500000</v>
      </c>
      <c r="M946" s="164">
        <f t="shared" si="416"/>
        <v>0</v>
      </c>
      <c r="N946" s="164">
        <f>SUM(N947,N949)</f>
        <v>0</v>
      </c>
      <c r="O946" s="164">
        <f>SUM(O947,O949)</f>
        <v>0</v>
      </c>
      <c r="P946" s="164">
        <f>SUM(P947,P949)</f>
        <v>0</v>
      </c>
      <c r="Q946" s="164">
        <f>SUM(Q947,Q949)</f>
        <v>0</v>
      </c>
      <c r="R946" s="164">
        <f t="shared" si="417"/>
        <v>0</v>
      </c>
      <c r="S946" s="164">
        <f>SUM(S947,S949)</f>
        <v>0</v>
      </c>
      <c r="T946" s="164">
        <f>SUM(T947,T949)</f>
        <v>0</v>
      </c>
      <c r="U946" s="164">
        <f>SUM(U947,U949)</f>
        <v>0</v>
      </c>
      <c r="V946" s="164">
        <f>SUM(V947,V949)</f>
        <v>0</v>
      </c>
    </row>
    <row r="947" spans="1:22" ht="16.5" thickTop="1" thickBot="1">
      <c r="A947" s="160" t="s">
        <v>121</v>
      </c>
      <c r="B947" s="167" t="s">
        <v>103</v>
      </c>
      <c r="C947" s="164">
        <f t="shared" si="413"/>
        <v>2800000</v>
      </c>
      <c r="D947" s="164">
        <f t="shared" si="414"/>
        <v>50000</v>
      </c>
      <c r="E947" s="164">
        <f t="shared" si="414"/>
        <v>200000</v>
      </c>
      <c r="F947" s="164">
        <f t="shared" si="414"/>
        <v>50000</v>
      </c>
      <c r="G947" s="164">
        <f t="shared" si="414"/>
        <v>2500000</v>
      </c>
      <c r="H947" s="164">
        <f t="shared" si="415"/>
        <v>2800000</v>
      </c>
      <c r="I947" s="164">
        <f>SUM(I948)</f>
        <v>50000</v>
      </c>
      <c r="J947" s="164">
        <f>SUM(J948)</f>
        <v>200000</v>
      </c>
      <c r="K947" s="164">
        <f>SUM(K948)</f>
        <v>50000</v>
      </c>
      <c r="L947" s="164">
        <f>SUM(L948)</f>
        <v>2500000</v>
      </c>
      <c r="M947" s="164">
        <f t="shared" si="416"/>
        <v>0</v>
      </c>
      <c r="N947" s="164">
        <f>SUM(N948)</f>
        <v>0</v>
      </c>
      <c r="O947" s="164">
        <f>SUM(O948)</f>
        <v>0</v>
      </c>
      <c r="P947" s="164">
        <f>SUM(P948)</f>
        <v>0</v>
      </c>
      <c r="Q947" s="164">
        <f>SUM(Q948)</f>
        <v>0</v>
      </c>
      <c r="R947" s="164">
        <f t="shared" si="417"/>
        <v>0</v>
      </c>
      <c r="S947" s="164">
        <f>SUM(S948)</f>
        <v>0</v>
      </c>
      <c r="T947" s="164">
        <f>SUM(T948)</f>
        <v>0</v>
      </c>
      <c r="U947" s="164">
        <f>SUM(U948)</f>
        <v>0</v>
      </c>
      <c r="V947" s="164">
        <f>SUM(V948)</f>
        <v>0</v>
      </c>
    </row>
    <row r="948" spans="1:22" ht="16.5" thickTop="1" thickBot="1">
      <c r="A948" s="160" t="s">
        <v>121</v>
      </c>
      <c r="B948" s="168" t="s">
        <v>133</v>
      </c>
      <c r="C948" s="164">
        <f t="shared" si="413"/>
        <v>2800000</v>
      </c>
      <c r="D948" s="164">
        <f t="shared" si="414"/>
        <v>50000</v>
      </c>
      <c r="E948" s="164">
        <f t="shared" si="414"/>
        <v>200000</v>
      </c>
      <c r="F948" s="164">
        <f t="shared" si="414"/>
        <v>50000</v>
      </c>
      <c r="G948" s="164">
        <f t="shared" si="414"/>
        <v>2500000</v>
      </c>
      <c r="H948" s="164">
        <f t="shared" si="415"/>
        <v>2800000</v>
      </c>
      <c r="I948" s="164">
        <v>50000</v>
      </c>
      <c r="J948" s="164">
        <v>200000</v>
      </c>
      <c r="K948" s="164">
        <v>50000</v>
      </c>
      <c r="L948" s="164">
        <v>2500000</v>
      </c>
      <c r="M948" s="164">
        <f t="shared" si="416"/>
        <v>0</v>
      </c>
      <c r="N948" s="164">
        <v>0</v>
      </c>
      <c r="O948" s="164">
        <v>0</v>
      </c>
      <c r="P948" s="164">
        <v>0</v>
      </c>
      <c r="Q948" s="164">
        <v>0</v>
      </c>
      <c r="R948" s="164">
        <f t="shared" si="417"/>
        <v>0</v>
      </c>
      <c r="S948" s="164">
        <v>0</v>
      </c>
      <c r="T948" s="164">
        <v>0</v>
      </c>
      <c r="U948" s="164">
        <v>0</v>
      </c>
      <c r="V948" s="164">
        <v>0</v>
      </c>
    </row>
    <row r="949" spans="1:22" ht="16.5" thickTop="1" thickBot="1">
      <c r="A949" s="160" t="s">
        <v>121</v>
      </c>
      <c r="B949" s="167" t="s">
        <v>105</v>
      </c>
      <c r="C949" s="164">
        <f t="shared" si="413"/>
        <v>20000000</v>
      </c>
      <c r="D949" s="164">
        <f t="shared" si="414"/>
        <v>20000000</v>
      </c>
      <c r="E949" s="164">
        <f t="shared" si="414"/>
        <v>0</v>
      </c>
      <c r="F949" s="164">
        <f t="shared" si="414"/>
        <v>0</v>
      </c>
      <c r="G949" s="164">
        <f t="shared" si="414"/>
        <v>0</v>
      </c>
      <c r="H949" s="164">
        <f t="shared" si="415"/>
        <v>20000000</v>
      </c>
      <c r="I949" s="164">
        <f>SUM(I950)</f>
        <v>20000000</v>
      </c>
      <c r="J949" s="164">
        <f>SUM(J950)</f>
        <v>0</v>
      </c>
      <c r="K949" s="164">
        <f>SUM(K950)</f>
        <v>0</v>
      </c>
      <c r="L949" s="164">
        <f>SUM(L950)</f>
        <v>0</v>
      </c>
      <c r="M949" s="164">
        <f t="shared" si="416"/>
        <v>0</v>
      </c>
      <c r="N949" s="164">
        <f>SUM(N950)</f>
        <v>0</v>
      </c>
      <c r="O949" s="164">
        <f>SUM(O950)</f>
        <v>0</v>
      </c>
      <c r="P949" s="164">
        <f>SUM(P950)</f>
        <v>0</v>
      </c>
      <c r="Q949" s="164">
        <f>SUM(Q950)</f>
        <v>0</v>
      </c>
      <c r="R949" s="164">
        <f t="shared" si="417"/>
        <v>0</v>
      </c>
      <c r="S949" s="164">
        <f>SUM(S950)</f>
        <v>0</v>
      </c>
      <c r="T949" s="164">
        <f>SUM(T950)</f>
        <v>0</v>
      </c>
      <c r="U949" s="164">
        <f>SUM(U950)</f>
        <v>0</v>
      </c>
      <c r="V949" s="164">
        <f>SUM(V950)</f>
        <v>0</v>
      </c>
    </row>
    <row r="950" spans="1:22" ht="31.5" thickTop="1" thickBot="1">
      <c r="A950" s="160" t="s">
        <v>121</v>
      </c>
      <c r="B950" s="168" t="s">
        <v>154</v>
      </c>
      <c r="C950" s="164">
        <f t="shared" si="413"/>
        <v>20000000</v>
      </c>
      <c r="D950" s="164">
        <f t="shared" si="414"/>
        <v>20000000</v>
      </c>
      <c r="E950" s="164">
        <f t="shared" si="414"/>
        <v>0</v>
      </c>
      <c r="F950" s="164">
        <f t="shared" si="414"/>
        <v>0</v>
      </c>
      <c r="G950" s="164">
        <f t="shared" si="414"/>
        <v>0</v>
      </c>
      <c r="H950" s="164">
        <f t="shared" si="415"/>
        <v>20000000</v>
      </c>
      <c r="I950" s="164">
        <v>20000000</v>
      </c>
      <c r="J950" s="164">
        <v>0</v>
      </c>
      <c r="K950" s="164">
        <v>0</v>
      </c>
      <c r="L950" s="164">
        <v>0</v>
      </c>
      <c r="M950" s="164">
        <f t="shared" si="416"/>
        <v>0</v>
      </c>
      <c r="N950" s="164">
        <v>0</v>
      </c>
      <c r="O950" s="164">
        <v>0</v>
      </c>
      <c r="P950" s="164">
        <v>0</v>
      </c>
      <c r="Q950" s="164">
        <v>0</v>
      </c>
      <c r="R950" s="164">
        <f t="shared" si="417"/>
        <v>0</v>
      </c>
      <c r="S950" s="164">
        <v>0</v>
      </c>
      <c r="T950" s="164">
        <v>0</v>
      </c>
      <c r="U950" s="164">
        <v>0</v>
      </c>
      <c r="V950" s="164">
        <v>0</v>
      </c>
    </row>
    <row r="951" spans="1:22" ht="16.5" thickTop="1" thickBot="1">
      <c r="A951" s="160" t="s">
        <v>390</v>
      </c>
      <c r="B951" s="165" t="s">
        <v>391</v>
      </c>
      <c r="C951" s="164">
        <f t="shared" si="413"/>
        <v>400000</v>
      </c>
      <c r="D951" s="164">
        <f t="shared" si="414"/>
        <v>100000</v>
      </c>
      <c r="E951" s="164">
        <f t="shared" si="414"/>
        <v>100000</v>
      </c>
      <c r="F951" s="164">
        <f t="shared" si="414"/>
        <v>100000</v>
      </c>
      <c r="G951" s="164">
        <f t="shared" si="414"/>
        <v>100000</v>
      </c>
      <c r="H951" s="164">
        <f t="shared" si="415"/>
        <v>400000</v>
      </c>
      <c r="I951" s="164">
        <f>SUM(I952,I964)</f>
        <v>100000</v>
      </c>
      <c r="J951" s="164">
        <f>SUM(J952,J964)</f>
        <v>100000</v>
      </c>
      <c r="K951" s="164">
        <f>SUM(K952,K964)</f>
        <v>100000</v>
      </c>
      <c r="L951" s="164">
        <f>SUM(L952,L964)</f>
        <v>100000</v>
      </c>
      <c r="M951" s="164">
        <f t="shared" si="416"/>
        <v>0</v>
      </c>
      <c r="N951" s="164">
        <f>SUM(N952,N964)</f>
        <v>0</v>
      </c>
      <c r="O951" s="164">
        <f>SUM(O952,O964)</f>
        <v>0</v>
      </c>
      <c r="P951" s="164">
        <f>SUM(P952,P964)</f>
        <v>0</v>
      </c>
      <c r="Q951" s="164">
        <f>SUM(Q952,Q964)</f>
        <v>0</v>
      </c>
      <c r="R951" s="164">
        <f t="shared" si="417"/>
        <v>0</v>
      </c>
      <c r="S951" s="164">
        <f>SUM(S952,S964)</f>
        <v>0</v>
      </c>
      <c r="T951" s="164">
        <f>SUM(T952,T964)</f>
        <v>0</v>
      </c>
      <c r="U951" s="164">
        <f>SUM(U952,U964)</f>
        <v>0</v>
      </c>
      <c r="V951" s="164">
        <f>SUM(V952,V964)</f>
        <v>0</v>
      </c>
    </row>
    <row r="952" spans="1:22" ht="16.5" thickTop="1" thickBot="1">
      <c r="A952" s="160" t="s">
        <v>121</v>
      </c>
      <c r="B952" s="166" t="s">
        <v>99</v>
      </c>
      <c r="C952" s="164">
        <f t="shared" si="413"/>
        <v>400000</v>
      </c>
      <c r="D952" s="164">
        <f t="shared" si="414"/>
        <v>100000</v>
      </c>
      <c r="E952" s="164">
        <f t="shared" si="414"/>
        <v>100000</v>
      </c>
      <c r="F952" s="164">
        <f t="shared" si="414"/>
        <v>100000</v>
      </c>
      <c r="G952" s="164">
        <f t="shared" si="414"/>
        <v>100000</v>
      </c>
      <c r="H952" s="164">
        <f t="shared" si="415"/>
        <v>400000</v>
      </c>
      <c r="I952" s="164">
        <f>SUM(I953:I955,I962)</f>
        <v>100000</v>
      </c>
      <c r="J952" s="164">
        <f>SUM(J953:J955,J962)</f>
        <v>100000</v>
      </c>
      <c r="K952" s="164">
        <f>SUM(K953:K955,K962)</f>
        <v>100000</v>
      </c>
      <c r="L952" s="164">
        <f>SUM(L953:L955,L962)</f>
        <v>100000</v>
      </c>
      <c r="M952" s="164">
        <f t="shared" si="416"/>
        <v>0</v>
      </c>
      <c r="N952" s="164">
        <f>SUM(N953:N955,N962)</f>
        <v>0</v>
      </c>
      <c r="O952" s="164">
        <f>SUM(O953:O955,O962)</f>
        <v>0</v>
      </c>
      <c r="P952" s="164">
        <f>SUM(P953:P955,P962)</f>
        <v>0</v>
      </c>
      <c r="Q952" s="164">
        <f>SUM(Q953:Q955,Q962)</f>
        <v>0</v>
      </c>
      <c r="R952" s="164">
        <f t="shared" si="417"/>
        <v>0</v>
      </c>
      <c r="S952" s="164">
        <f>SUM(S953:S955,S962)</f>
        <v>0</v>
      </c>
      <c r="T952" s="164">
        <f>SUM(T953:T955,T962)</f>
        <v>0</v>
      </c>
      <c r="U952" s="164">
        <f>SUM(U953:U955,U962)</f>
        <v>0</v>
      </c>
      <c r="V952" s="164">
        <f>SUM(V953:V955,V962)</f>
        <v>0</v>
      </c>
    </row>
    <row r="953" spans="1:22" ht="16.5" thickTop="1" thickBot="1">
      <c r="A953" s="160" t="s">
        <v>121</v>
      </c>
      <c r="B953" s="167" t="s">
        <v>100</v>
      </c>
      <c r="C953" s="164">
        <f t="shared" si="413"/>
        <v>0</v>
      </c>
      <c r="D953" s="164">
        <f t="shared" si="414"/>
        <v>0</v>
      </c>
      <c r="E953" s="164">
        <f t="shared" si="414"/>
        <v>0</v>
      </c>
      <c r="F953" s="164">
        <f t="shared" si="414"/>
        <v>0</v>
      </c>
      <c r="G953" s="164">
        <f t="shared" si="414"/>
        <v>0</v>
      </c>
      <c r="H953" s="164">
        <f t="shared" si="415"/>
        <v>0</v>
      </c>
      <c r="I953" s="164">
        <v>0</v>
      </c>
      <c r="J953" s="164">
        <v>0</v>
      </c>
      <c r="K953" s="164">
        <v>0</v>
      </c>
      <c r="L953" s="164">
        <v>0</v>
      </c>
      <c r="M953" s="164">
        <f t="shared" si="416"/>
        <v>0</v>
      </c>
      <c r="N953" s="164">
        <v>0</v>
      </c>
      <c r="O953" s="164">
        <v>0</v>
      </c>
      <c r="P953" s="164">
        <v>0</v>
      </c>
      <c r="Q953" s="164">
        <v>0</v>
      </c>
      <c r="R953" s="164">
        <f t="shared" si="417"/>
        <v>0</v>
      </c>
      <c r="S953" s="164">
        <v>0</v>
      </c>
      <c r="T953" s="164">
        <v>0</v>
      </c>
      <c r="U953" s="164">
        <v>0</v>
      </c>
      <c r="V953" s="164">
        <v>0</v>
      </c>
    </row>
    <row r="954" spans="1:22" ht="16.5" thickTop="1" thickBot="1">
      <c r="A954" s="160" t="s">
        <v>121</v>
      </c>
      <c r="B954" s="167" t="s">
        <v>101</v>
      </c>
      <c r="C954" s="164">
        <f t="shared" si="413"/>
        <v>400000</v>
      </c>
      <c r="D954" s="164">
        <f t="shared" si="414"/>
        <v>100000</v>
      </c>
      <c r="E954" s="164">
        <f t="shared" si="414"/>
        <v>100000</v>
      </c>
      <c r="F954" s="164">
        <f t="shared" si="414"/>
        <v>100000</v>
      </c>
      <c r="G954" s="164">
        <f t="shared" si="414"/>
        <v>100000</v>
      </c>
      <c r="H954" s="164">
        <f t="shared" si="415"/>
        <v>400000</v>
      </c>
      <c r="I954" s="164">
        <v>100000</v>
      </c>
      <c r="J954" s="164">
        <v>100000</v>
      </c>
      <c r="K954" s="164">
        <v>100000</v>
      </c>
      <c r="L954" s="164">
        <v>100000</v>
      </c>
      <c r="M954" s="164">
        <f t="shared" si="416"/>
        <v>0</v>
      </c>
      <c r="N954" s="164">
        <v>0</v>
      </c>
      <c r="O954" s="164">
        <v>0</v>
      </c>
      <c r="P954" s="164">
        <v>0</v>
      </c>
      <c r="Q954" s="164">
        <v>0</v>
      </c>
      <c r="R954" s="164">
        <f t="shared" si="417"/>
        <v>0</v>
      </c>
      <c r="S954" s="164">
        <v>0</v>
      </c>
      <c r="T954" s="164">
        <v>0</v>
      </c>
      <c r="U954" s="164">
        <v>0</v>
      </c>
      <c r="V954" s="164">
        <v>0</v>
      </c>
    </row>
    <row r="955" spans="1:22" ht="16.5" thickTop="1" thickBot="1">
      <c r="A955" s="160" t="s">
        <v>121</v>
      </c>
      <c r="B955" s="167" t="s">
        <v>15</v>
      </c>
      <c r="C955" s="164">
        <f t="shared" si="413"/>
        <v>0</v>
      </c>
      <c r="D955" s="164">
        <f t="shared" si="414"/>
        <v>0</v>
      </c>
      <c r="E955" s="164">
        <f t="shared" si="414"/>
        <v>0</v>
      </c>
      <c r="F955" s="164">
        <f t="shared" si="414"/>
        <v>0</v>
      </c>
      <c r="G955" s="164">
        <f t="shared" si="414"/>
        <v>0</v>
      </c>
      <c r="H955" s="164">
        <f t="shared" si="415"/>
        <v>0</v>
      </c>
      <c r="I955" s="164">
        <f>SUM(I956,I958)</f>
        <v>0</v>
      </c>
      <c r="J955" s="164">
        <f>SUM(J956,J958)</f>
        <v>0</v>
      </c>
      <c r="K955" s="164">
        <f>SUM(K956,K958)</f>
        <v>0</v>
      </c>
      <c r="L955" s="164">
        <f>SUM(L956,L958)</f>
        <v>0</v>
      </c>
      <c r="M955" s="164">
        <f t="shared" si="416"/>
        <v>0</v>
      </c>
      <c r="N955" s="164">
        <f>SUM(N956,N958)</f>
        <v>0</v>
      </c>
      <c r="O955" s="164">
        <f>SUM(O956,O958)</f>
        <v>0</v>
      </c>
      <c r="P955" s="164">
        <f>SUM(P956,P958)</f>
        <v>0</v>
      </c>
      <c r="Q955" s="164">
        <f>SUM(Q956,Q958)</f>
        <v>0</v>
      </c>
      <c r="R955" s="164">
        <f t="shared" si="417"/>
        <v>0</v>
      </c>
      <c r="S955" s="164">
        <f>SUM(S956,S958)</f>
        <v>0</v>
      </c>
      <c r="T955" s="164">
        <f>SUM(T956,T958)</f>
        <v>0</v>
      </c>
      <c r="U955" s="164">
        <f>SUM(U956,U958)</f>
        <v>0</v>
      </c>
      <c r="V955" s="164">
        <f>SUM(V956,V958)</f>
        <v>0</v>
      </c>
    </row>
    <row r="956" spans="1:22" ht="16.5" thickTop="1" thickBot="1">
      <c r="A956" s="160" t="s">
        <v>121</v>
      </c>
      <c r="B956" s="168" t="s">
        <v>136</v>
      </c>
      <c r="C956" s="164">
        <f t="shared" si="413"/>
        <v>0</v>
      </c>
      <c r="D956" s="164">
        <f t="shared" si="414"/>
        <v>0</v>
      </c>
      <c r="E956" s="164">
        <f t="shared" si="414"/>
        <v>0</v>
      </c>
      <c r="F956" s="164">
        <f t="shared" si="414"/>
        <v>0</v>
      </c>
      <c r="G956" s="164">
        <f t="shared" si="414"/>
        <v>0</v>
      </c>
      <c r="H956" s="164">
        <f t="shared" si="415"/>
        <v>0</v>
      </c>
      <c r="I956" s="164">
        <f>SUM(I957)</f>
        <v>0</v>
      </c>
      <c r="J956" s="164">
        <f>SUM(J957)</f>
        <v>0</v>
      </c>
      <c r="K956" s="164">
        <f>SUM(K957)</f>
        <v>0</v>
      </c>
      <c r="L956" s="164">
        <f>SUM(L957)</f>
        <v>0</v>
      </c>
      <c r="M956" s="164">
        <f t="shared" si="416"/>
        <v>0</v>
      </c>
      <c r="N956" s="164">
        <f>SUM(N957)</f>
        <v>0</v>
      </c>
      <c r="O956" s="164">
        <f>SUM(O957)</f>
        <v>0</v>
      </c>
      <c r="P956" s="164">
        <f>SUM(P957)</f>
        <v>0</v>
      </c>
      <c r="Q956" s="164">
        <f>SUM(Q957)</f>
        <v>0</v>
      </c>
      <c r="R956" s="164">
        <f t="shared" si="417"/>
        <v>0</v>
      </c>
      <c r="S956" s="164">
        <f>SUM(S957)</f>
        <v>0</v>
      </c>
      <c r="T956" s="164">
        <f>SUM(T957)</f>
        <v>0</v>
      </c>
      <c r="U956" s="164">
        <f>SUM(U957)</f>
        <v>0</v>
      </c>
      <c r="V956" s="164">
        <f>SUM(V957)</f>
        <v>0</v>
      </c>
    </row>
    <row r="957" spans="1:22" ht="16.5" thickTop="1" thickBot="1">
      <c r="A957" s="160" t="s">
        <v>121</v>
      </c>
      <c r="B957" s="169" t="s">
        <v>135</v>
      </c>
      <c r="C957" s="164">
        <f t="shared" si="413"/>
        <v>0</v>
      </c>
      <c r="D957" s="164">
        <f t="shared" si="414"/>
        <v>0</v>
      </c>
      <c r="E957" s="164">
        <f t="shared" si="414"/>
        <v>0</v>
      </c>
      <c r="F957" s="164">
        <f t="shared" si="414"/>
        <v>0</v>
      </c>
      <c r="G957" s="164">
        <f t="shared" si="414"/>
        <v>0</v>
      </c>
      <c r="H957" s="164">
        <f t="shared" si="415"/>
        <v>0</v>
      </c>
      <c r="I957" s="164">
        <v>0</v>
      </c>
      <c r="J957" s="164">
        <v>0</v>
      </c>
      <c r="K957" s="164">
        <v>0</v>
      </c>
      <c r="L957" s="164">
        <v>0</v>
      </c>
      <c r="M957" s="164">
        <f t="shared" si="416"/>
        <v>0</v>
      </c>
      <c r="N957" s="164">
        <v>0</v>
      </c>
      <c r="O957" s="164">
        <v>0</v>
      </c>
      <c r="P957" s="164">
        <v>0</v>
      </c>
      <c r="Q957" s="164">
        <v>0</v>
      </c>
      <c r="R957" s="164">
        <f t="shared" si="417"/>
        <v>0</v>
      </c>
      <c r="S957" s="164">
        <v>0</v>
      </c>
      <c r="T957" s="164">
        <v>0</v>
      </c>
      <c r="U957" s="164">
        <v>0</v>
      </c>
      <c r="V957" s="164">
        <v>0</v>
      </c>
    </row>
    <row r="958" spans="1:22" ht="16.5" thickTop="1" thickBot="1">
      <c r="A958" s="160" t="s">
        <v>121</v>
      </c>
      <c r="B958" s="168" t="s">
        <v>137</v>
      </c>
      <c r="C958" s="164">
        <f t="shared" si="413"/>
        <v>0</v>
      </c>
      <c r="D958" s="164">
        <f t="shared" si="414"/>
        <v>0</v>
      </c>
      <c r="E958" s="164">
        <f t="shared" si="414"/>
        <v>0</v>
      </c>
      <c r="F958" s="164">
        <f t="shared" si="414"/>
        <v>0</v>
      </c>
      <c r="G958" s="164">
        <f t="shared" si="414"/>
        <v>0</v>
      </c>
      <c r="H958" s="164">
        <f t="shared" si="415"/>
        <v>0</v>
      </c>
      <c r="I958" s="164">
        <f t="shared" ref="I958:L960" si="442">SUM(I959)</f>
        <v>0</v>
      </c>
      <c r="J958" s="164">
        <f t="shared" si="442"/>
        <v>0</v>
      </c>
      <c r="K958" s="164">
        <f t="shared" si="442"/>
        <v>0</v>
      </c>
      <c r="L958" s="164">
        <f t="shared" si="442"/>
        <v>0</v>
      </c>
      <c r="M958" s="164">
        <f t="shared" si="416"/>
        <v>0</v>
      </c>
      <c r="N958" s="164">
        <f t="shared" ref="N958:Q960" si="443">SUM(N959)</f>
        <v>0</v>
      </c>
      <c r="O958" s="164">
        <f t="shared" si="443"/>
        <v>0</v>
      </c>
      <c r="P958" s="164">
        <f t="shared" si="443"/>
        <v>0</v>
      </c>
      <c r="Q958" s="164">
        <f t="shared" si="443"/>
        <v>0</v>
      </c>
      <c r="R958" s="164">
        <f t="shared" si="417"/>
        <v>0</v>
      </c>
      <c r="S958" s="164">
        <f t="shared" ref="S958:V960" si="444">SUM(S959)</f>
        <v>0</v>
      </c>
      <c r="T958" s="164">
        <f t="shared" si="444"/>
        <v>0</v>
      </c>
      <c r="U958" s="164">
        <f t="shared" si="444"/>
        <v>0</v>
      </c>
      <c r="V958" s="164">
        <f t="shared" si="444"/>
        <v>0</v>
      </c>
    </row>
    <row r="959" spans="1:22" ht="16.5" thickTop="1" thickBot="1">
      <c r="A959" s="160" t="s">
        <v>121</v>
      </c>
      <c r="B959" s="169" t="s">
        <v>135</v>
      </c>
      <c r="C959" s="164">
        <f t="shared" si="413"/>
        <v>0</v>
      </c>
      <c r="D959" s="164">
        <f t="shared" si="414"/>
        <v>0</v>
      </c>
      <c r="E959" s="164">
        <f t="shared" si="414"/>
        <v>0</v>
      </c>
      <c r="F959" s="164">
        <f t="shared" si="414"/>
        <v>0</v>
      </c>
      <c r="G959" s="164">
        <f t="shared" si="414"/>
        <v>0</v>
      </c>
      <c r="H959" s="164">
        <f t="shared" si="415"/>
        <v>0</v>
      </c>
      <c r="I959" s="164">
        <f t="shared" si="442"/>
        <v>0</v>
      </c>
      <c r="J959" s="164">
        <f t="shared" si="442"/>
        <v>0</v>
      </c>
      <c r="K959" s="164">
        <f t="shared" si="442"/>
        <v>0</v>
      </c>
      <c r="L959" s="164">
        <f t="shared" si="442"/>
        <v>0</v>
      </c>
      <c r="M959" s="164">
        <f t="shared" si="416"/>
        <v>0</v>
      </c>
      <c r="N959" s="164">
        <f t="shared" si="443"/>
        <v>0</v>
      </c>
      <c r="O959" s="164">
        <f t="shared" si="443"/>
        <v>0</v>
      </c>
      <c r="P959" s="164">
        <f t="shared" si="443"/>
        <v>0</v>
      </c>
      <c r="Q959" s="164">
        <f t="shared" si="443"/>
        <v>0</v>
      </c>
      <c r="R959" s="164">
        <f t="shared" si="417"/>
        <v>0</v>
      </c>
      <c r="S959" s="164">
        <f t="shared" si="444"/>
        <v>0</v>
      </c>
      <c r="T959" s="164">
        <f t="shared" si="444"/>
        <v>0</v>
      </c>
      <c r="U959" s="164">
        <f t="shared" si="444"/>
        <v>0</v>
      </c>
      <c r="V959" s="164">
        <f t="shared" si="444"/>
        <v>0</v>
      </c>
    </row>
    <row r="960" spans="1:22" ht="16.5" thickTop="1" thickBot="1">
      <c r="A960" s="160" t="s">
        <v>121</v>
      </c>
      <c r="B960" s="170" t="s">
        <v>138</v>
      </c>
      <c r="C960" s="164">
        <f t="shared" si="413"/>
        <v>0</v>
      </c>
      <c r="D960" s="164">
        <f t="shared" si="414"/>
        <v>0</v>
      </c>
      <c r="E960" s="164">
        <f t="shared" si="414"/>
        <v>0</v>
      </c>
      <c r="F960" s="164">
        <f t="shared" si="414"/>
        <v>0</v>
      </c>
      <c r="G960" s="164">
        <f t="shared" si="414"/>
        <v>0</v>
      </c>
      <c r="H960" s="164">
        <f t="shared" si="415"/>
        <v>0</v>
      </c>
      <c r="I960" s="164">
        <f t="shared" si="442"/>
        <v>0</v>
      </c>
      <c r="J960" s="164">
        <f t="shared" si="442"/>
        <v>0</v>
      </c>
      <c r="K960" s="164">
        <f t="shared" si="442"/>
        <v>0</v>
      </c>
      <c r="L960" s="164">
        <f t="shared" si="442"/>
        <v>0</v>
      </c>
      <c r="M960" s="164">
        <f t="shared" si="416"/>
        <v>0</v>
      </c>
      <c r="N960" s="164">
        <f t="shared" si="443"/>
        <v>0</v>
      </c>
      <c r="O960" s="164">
        <f t="shared" si="443"/>
        <v>0</v>
      </c>
      <c r="P960" s="164">
        <f t="shared" si="443"/>
        <v>0</v>
      </c>
      <c r="Q960" s="164">
        <f t="shared" si="443"/>
        <v>0</v>
      </c>
      <c r="R960" s="164">
        <f t="shared" si="417"/>
        <v>0</v>
      </c>
      <c r="S960" s="164">
        <f t="shared" si="444"/>
        <v>0</v>
      </c>
      <c r="T960" s="164">
        <f t="shared" si="444"/>
        <v>0</v>
      </c>
      <c r="U960" s="164">
        <f t="shared" si="444"/>
        <v>0</v>
      </c>
      <c r="V960" s="164">
        <f t="shared" si="444"/>
        <v>0</v>
      </c>
    </row>
    <row r="961" spans="1:22" ht="31.5" thickTop="1" thickBot="1">
      <c r="A961" s="160" t="s">
        <v>121</v>
      </c>
      <c r="B961" s="171" t="s">
        <v>140</v>
      </c>
      <c r="C961" s="164">
        <f t="shared" si="413"/>
        <v>0</v>
      </c>
      <c r="D961" s="164">
        <f t="shared" si="414"/>
        <v>0</v>
      </c>
      <c r="E961" s="164">
        <f t="shared" si="414"/>
        <v>0</v>
      </c>
      <c r="F961" s="164">
        <f t="shared" si="414"/>
        <v>0</v>
      </c>
      <c r="G961" s="164">
        <f t="shared" si="414"/>
        <v>0</v>
      </c>
      <c r="H961" s="164">
        <f t="shared" si="415"/>
        <v>0</v>
      </c>
      <c r="I961" s="164">
        <v>0</v>
      </c>
      <c r="J961" s="164">
        <v>0</v>
      </c>
      <c r="K961" s="164">
        <v>0</v>
      </c>
      <c r="L961" s="164">
        <v>0</v>
      </c>
      <c r="M961" s="164">
        <f t="shared" si="416"/>
        <v>0</v>
      </c>
      <c r="N961" s="164">
        <v>0</v>
      </c>
      <c r="O961" s="164">
        <v>0</v>
      </c>
      <c r="P961" s="164">
        <v>0</v>
      </c>
      <c r="Q961" s="164">
        <v>0</v>
      </c>
      <c r="R961" s="164">
        <f t="shared" si="417"/>
        <v>0</v>
      </c>
      <c r="S961" s="164">
        <v>0</v>
      </c>
      <c r="T961" s="164">
        <v>0</v>
      </c>
      <c r="U961" s="164">
        <v>0</v>
      </c>
      <c r="V961" s="164">
        <v>0</v>
      </c>
    </row>
    <row r="962" spans="1:22" ht="16.5" thickTop="1" thickBot="1">
      <c r="A962" s="160" t="s">
        <v>121</v>
      </c>
      <c r="B962" s="167" t="s">
        <v>105</v>
      </c>
      <c r="C962" s="164">
        <f t="shared" si="413"/>
        <v>0</v>
      </c>
      <c r="D962" s="164">
        <f t="shared" si="414"/>
        <v>0</v>
      </c>
      <c r="E962" s="164">
        <f t="shared" si="414"/>
        <v>0</v>
      </c>
      <c r="F962" s="164">
        <f t="shared" si="414"/>
        <v>0</v>
      </c>
      <c r="G962" s="164">
        <f t="shared" si="414"/>
        <v>0</v>
      </c>
      <c r="H962" s="164">
        <f t="shared" si="415"/>
        <v>0</v>
      </c>
      <c r="I962" s="164">
        <f>SUM(I963)</f>
        <v>0</v>
      </c>
      <c r="J962" s="164">
        <f>SUM(J963)</f>
        <v>0</v>
      </c>
      <c r="K962" s="164">
        <f>SUM(K963)</f>
        <v>0</v>
      </c>
      <c r="L962" s="164">
        <f>SUM(L963)</f>
        <v>0</v>
      </c>
      <c r="M962" s="164">
        <f t="shared" si="416"/>
        <v>0</v>
      </c>
      <c r="N962" s="164">
        <f>SUM(N963)</f>
        <v>0</v>
      </c>
      <c r="O962" s="164">
        <f>SUM(O963)</f>
        <v>0</v>
      </c>
      <c r="P962" s="164">
        <f>SUM(P963)</f>
        <v>0</v>
      </c>
      <c r="Q962" s="164">
        <f>SUM(Q963)</f>
        <v>0</v>
      </c>
      <c r="R962" s="164">
        <f t="shared" si="417"/>
        <v>0</v>
      </c>
      <c r="S962" s="164">
        <f>SUM(S963)</f>
        <v>0</v>
      </c>
      <c r="T962" s="164">
        <f>SUM(T963)</f>
        <v>0</v>
      </c>
      <c r="U962" s="164">
        <f>SUM(U963)</f>
        <v>0</v>
      </c>
      <c r="V962" s="164">
        <f>SUM(V963)</f>
        <v>0</v>
      </c>
    </row>
    <row r="963" spans="1:22" ht="31.5" thickTop="1" thickBot="1">
      <c r="A963" s="160" t="s">
        <v>121</v>
      </c>
      <c r="B963" s="168" t="s">
        <v>153</v>
      </c>
      <c r="C963" s="164">
        <f t="shared" si="413"/>
        <v>0</v>
      </c>
      <c r="D963" s="164">
        <f t="shared" si="414"/>
        <v>0</v>
      </c>
      <c r="E963" s="164">
        <f t="shared" si="414"/>
        <v>0</v>
      </c>
      <c r="F963" s="164">
        <f t="shared" si="414"/>
        <v>0</v>
      </c>
      <c r="G963" s="164">
        <f t="shared" si="414"/>
        <v>0</v>
      </c>
      <c r="H963" s="164">
        <f t="shared" si="415"/>
        <v>0</v>
      </c>
      <c r="I963" s="164">
        <v>0</v>
      </c>
      <c r="J963" s="164">
        <v>0</v>
      </c>
      <c r="K963" s="164">
        <v>0</v>
      </c>
      <c r="L963" s="164">
        <v>0</v>
      </c>
      <c r="M963" s="164">
        <f t="shared" si="416"/>
        <v>0</v>
      </c>
      <c r="N963" s="164">
        <v>0</v>
      </c>
      <c r="O963" s="164">
        <v>0</v>
      </c>
      <c r="P963" s="164">
        <v>0</v>
      </c>
      <c r="Q963" s="164">
        <v>0</v>
      </c>
      <c r="R963" s="164">
        <f t="shared" si="417"/>
        <v>0</v>
      </c>
      <c r="S963" s="164">
        <v>0</v>
      </c>
      <c r="T963" s="164">
        <v>0</v>
      </c>
      <c r="U963" s="164">
        <v>0</v>
      </c>
      <c r="V963" s="164">
        <v>0</v>
      </c>
    </row>
    <row r="964" spans="1:22" ht="16.5" thickTop="1" thickBot="1">
      <c r="A964" s="160" t="s">
        <v>121</v>
      </c>
      <c r="B964" s="166" t="s">
        <v>155</v>
      </c>
      <c r="C964" s="164">
        <f t="shared" si="413"/>
        <v>0</v>
      </c>
      <c r="D964" s="164">
        <f t="shared" si="414"/>
        <v>0</v>
      </c>
      <c r="E964" s="164">
        <f t="shared" si="414"/>
        <v>0</v>
      </c>
      <c r="F964" s="164">
        <f t="shared" si="414"/>
        <v>0</v>
      </c>
      <c r="G964" s="164">
        <f t="shared" si="414"/>
        <v>0</v>
      </c>
      <c r="H964" s="164">
        <f t="shared" si="415"/>
        <v>0</v>
      </c>
      <c r="I964" s="164">
        <v>0</v>
      </c>
      <c r="J964" s="164">
        <v>0</v>
      </c>
      <c r="K964" s="164">
        <v>0</v>
      </c>
      <c r="L964" s="164">
        <v>0</v>
      </c>
      <c r="M964" s="164">
        <f t="shared" si="416"/>
        <v>0</v>
      </c>
      <c r="N964" s="164">
        <v>0</v>
      </c>
      <c r="O964" s="164">
        <v>0</v>
      </c>
      <c r="P964" s="164">
        <v>0</v>
      </c>
      <c r="Q964" s="164">
        <v>0</v>
      </c>
      <c r="R964" s="164">
        <f t="shared" si="417"/>
        <v>0</v>
      </c>
      <c r="S964" s="164">
        <v>0</v>
      </c>
      <c r="T964" s="164">
        <v>0</v>
      </c>
      <c r="U964" s="164">
        <v>0</v>
      </c>
      <c r="V964" s="164">
        <v>0</v>
      </c>
    </row>
    <row r="965" spans="1:22" ht="16.5" thickTop="1" thickBot="1">
      <c r="A965" s="160" t="s">
        <v>392</v>
      </c>
      <c r="B965" s="165" t="s">
        <v>393</v>
      </c>
      <c r="C965" s="164">
        <f t="shared" si="413"/>
        <v>1500000</v>
      </c>
      <c r="D965" s="164">
        <f t="shared" si="414"/>
        <v>312000</v>
      </c>
      <c r="E965" s="164">
        <f t="shared" si="414"/>
        <v>452000</v>
      </c>
      <c r="F965" s="164">
        <f t="shared" si="414"/>
        <v>420000</v>
      </c>
      <c r="G965" s="164">
        <f t="shared" ref="G965:G1028" si="445">SUM(L965,Q965,V965)</f>
        <v>316000</v>
      </c>
      <c r="H965" s="164">
        <f t="shared" si="415"/>
        <v>1500000</v>
      </c>
      <c r="I965" s="164">
        <f>SUM(I966)</f>
        <v>312000</v>
      </c>
      <c r="J965" s="164">
        <f>SUM(J966)</f>
        <v>452000</v>
      </c>
      <c r="K965" s="164">
        <f>SUM(K966)</f>
        <v>420000</v>
      </c>
      <c r="L965" s="164">
        <f>SUM(L966)</f>
        <v>316000</v>
      </c>
      <c r="M965" s="164">
        <f t="shared" si="416"/>
        <v>0</v>
      </c>
      <c r="N965" s="164">
        <f>SUM(N966)</f>
        <v>0</v>
      </c>
      <c r="O965" s="164">
        <f>SUM(O966)</f>
        <v>0</v>
      </c>
      <c r="P965" s="164">
        <f>SUM(P966)</f>
        <v>0</v>
      </c>
      <c r="Q965" s="164">
        <f>SUM(Q966)</f>
        <v>0</v>
      </c>
      <c r="R965" s="164">
        <f t="shared" si="417"/>
        <v>0</v>
      </c>
      <c r="S965" s="164">
        <f>SUM(S966)</f>
        <v>0</v>
      </c>
      <c r="T965" s="164">
        <f>SUM(T966)</f>
        <v>0</v>
      </c>
      <c r="U965" s="164">
        <f>SUM(U966)</f>
        <v>0</v>
      </c>
      <c r="V965" s="164">
        <f>SUM(V966)</f>
        <v>0</v>
      </c>
    </row>
    <row r="966" spans="1:22" ht="16.5" thickTop="1" thickBot="1">
      <c r="A966" s="160" t="s">
        <v>121</v>
      </c>
      <c r="B966" s="166" t="s">
        <v>99</v>
      </c>
      <c r="C966" s="164">
        <f t="shared" ref="C966:C1029" si="446">SUM(D966:G966)</f>
        <v>1500000</v>
      </c>
      <c r="D966" s="164">
        <f t="shared" ref="D966:G1029" si="447">SUM(I966,N966,S966)</f>
        <v>312000</v>
      </c>
      <c r="E966" s="164">
        <f t="shared" si="447"/>
        <v>452000</v>
      </c>
      <c r="F966" s="164">
        <f t="shared" si="447"/>
        <v>420000</v>
      </c>
      <c r="G966" s="164">
        <f t="shared" si="445"/>
        <v>316000</v>
      </c>
      <c r="H966" s="164">
        <f t="shared" ref="H966:H1029" si="448">SUM(I966:L966)</f>
        <v>1500000</v>
      </c>
      <c r="I966" s="164">
        <f>SUM(I967:I968)</f>
        <v>312000</v>
      </c>
      <c r="J966" s="164">
        <f>SUM(J967:J968)</f>
        <v>452000</v>
      </c>
      <c r="K966" s="164">
        <f>SUM(K967:K968)</f>
        <v>420000</v>
      </c>
      <c r="L966" s="164">
        <f>SUM(L967:L968)</f>
        <v>316000</v>
      </c>
      <c r="M966" s="164">
        <f t="shared" ref="M966:M1029" si="449">SUM(N966:Q966)</f>
        <v>0</v>
      </c>
      <c r="N966" s="164">
        <f>SUM(N967:N968)</f>
        <v>0</v>
      </c>
      <c r="O966" s="164">
        <f>SUM(O967:O968)</f>
        <v>0</v>
      </c>
      <c r="P966" s="164">
        <f>SUM(P967:P968)</f>
        <v>0</v>
      </c>
      <c r="Q966" s="164">
        <f>SUM(Q967:Q968)</f>
        <v>0</v>
      </c>
      <c r="R966" s="164">
        <f t="shared" ref="R966:R1029" si="450">SUM(S966:V966)</f>
        <v>0</v>
      </c>
      <c r="S966" s="164">
        <f>SUM(S967:S968)</f>
        <v>0</v>
      </c>
      <c r="T966" s="164">
        <f>SUM(T967:T968)</f>
        <v>0</v>
      </c>
      <c r="U966" s="164">
        <f>SUM(U967:U968)</f>
        <v>0</v>
      </c>
      <c r="V966" s="164">
        <f>SUM(V967:V968)</f>
        <v>0</v>
      </c>
    </row>
    <row r="967" spans="1:22" ht="16.5" thickTop="1" thickBot="1">
      <c r="A967" s="160" t="s">
        <v>121</v>
      </c>
      <c r="B967" s="167" t="s">
        <v>100</v>
      </c>
      <c r="C967" s="164">
        <f t="shared" si="446"/>
        <v>100000</v>
      </c>
      <c r="D967" s="164">
        <f t="shared" si="447"/>
        <v>32000</v>
      </c>
      <c r="E967" s="164">
        <f t="shared" si="447"/>
        <v>32000</v>
      </c>
      <c r="F967" s="164">
        <f t="shared" si="447"/>
        <v>0</v>
      </c>
      <c r="G967" s="164">
        <f t="shared" si="445"/>
        <v>36000</v>
      </c>
      <c r="H967" s="164">
        <f t="shared" si="448"/>
        <v>100000</v>
      </c>
      <c r="I967" s="164">
        <v>32000</v>
      </c>
      <c r="J967" s="164">
        <v>32000</v>
      </c>
      <c r="K967" s="164">
        <v>0</v>
      </c>
      <c r="L967" s="164">
        <v>36000</v>
      </c>
      <c r="M967" s="164">
        <f t="shared" si="449"/>
        <v>0</v>
      </c>
      <c r="N967" s="164">
        <v>0</v>
      </c>
      <c r="O967" s="164">
        <v>0</v>
      </c>
      <c r="P967" s="164">
        <v>0</v>
      </c>
      <c r="Q967" s="164">
        <v>0</v>
      </c>
      <c r="R967" s="164">
        <f t="shared" si="450"/>
        <v>0</v>
      </c>
      <c r="S967" s="164">
        <v>0</v>
      </c>
      <c r="T967" s="164">
        <v>0</v>
      </c>
      <c r="U967" s="164">
        <v>0</v>
      </c>
      <c r="V967" s="164">
        <v>0</v>
      </c>
    </row>
    <row r="968" spans="1:22" ht="16.5" thickTop="1" thickBot="1">
      <c r="A968" s="160" t="s">
        <v>121</v>
      </c>
      <c r="B968" s="167" t="s">
        <v>101</v>
      </c>
      <c r="C968" s="164">
        <f t="shared" si="446"/>
        <v>1400000</v>
      </c>
      <c r="D968" s="164">
        <f t="shared" si="447"/>
        <v>280000</v>
      </c>
      <c r="E968" s="164">
        <f t="shared" si="447"/>
        <v>420000</v>
      </c>
      <c r="F968" s="164">
        <f t="shared" si="447"/>
        <v>420000</v>
      </c>
      <c r="G968" s="164">
        <f t="shared" si="445"/>
        <v>280000</v>
      </c>
      <c r="H968" s="164">
        <f t="shared" si="448"/>
        <v>1400000</v>
      </c>
      <c r="I968" s="164">
        <v>280000</v>
      </c>
      <c r="J968" s="164">
        <v>420000</v>
      </c>
      <c r="K968" s="164">
        <v>420000</v>
      </c>
      <c r="L968" s="164">
        <v>280000</v>
      </c>
      <c r="M968" s="164">
        <f t="shared" si="449"/>
        <v>0</v>
      </c>
      <c r="N968" s="164">
        <v>0</v>
      </c>
      <c r="O968" s="164">
        <v>0</v>
      </c>
      <c r="P968" s="164">
        <v>0</v>
      </c>
      <c r="Q968" s="164">
        <v>0</v>
      </c>
      <c r="R968" s="164">
        <f t="shared" si="450"/>
        <v>0</v>
      </c>
      <c r="S968" s="164">
        <v>0</v>
      </c>
      <c r="T968" s="164">
        <v>0</v>
      </c>
      <c r="U968" s="164">
        <v>0</v>
      </c>
      <c r="V968" s="164">
        <v>0</v>
      </c>
    </row>
    <row r="969" spans="1:22" ht="46.5" thickTop="1" thickBot="1">
      <c r="A969" s="160" t="s">
        <v>394</v>
      </c>
      <c r="B969" s="165" t="s">
        <v>395</v>
      </c>
      <c r="C969" s="164">
        <f t="shared" si="446"/>
        <v>3725000</v>
      </c>
      <c r="D969" s="164">
        <f t="shared" si="447"/>
        <v>0</v>
      </c>
      <c r="E969" s="164">
        <f t="shared" si="447"/>
        <v>1725000</v>
      </c>
      <c r="F969" s="164">
        <f t="shared" si="447"/>
        <v>2000000</v>
      </c>
      <c r="G969" s="164">
        <f t="shared" si="445"/>
        <v>0</v>
      </c>
      <c r="H969" s="164">
        <f t="shared" si="448"/>
        <v>3725000</v>
      </c>
      <c r="I969" s="164">
        <f>SUM(I970)</f>
        <v>0</v>
      </c>
      <c r="J969" s="164">
        <f>SUM(J970)</f>
        <v>1725000</v>
      </c>
      <c r="K969" s="164">
        <f>SUM(K970)</f>
        <v>2000000</v>
      </c>
      <c r="L969" s="164">
        <f>SUM(L970)</f>
        <v>0</v>
      </c>
      <c r="M969" s="164">
        <f t="shared" si="449"/>
        <v>0</v>
      </c>
      <c r="N969" s="164">
        <f>SUM(N970)</f>
        <v>0</v>
      </c>
      <c r="O969" s="164">
        <f>SUM(O970)</f>
        <v>0</v>
      </c>
      <c r="P969" s="164">
        <f>SUM(P970)</f>
        <v>0</v>
      </c>
      <c r="Q969" s="164">
        <f>SUM(Q970)</f>
        <v>0</v>
      </c>
      <c r="R969" s="164">
        <f t="shared" si="450"/>
        <v>0</v>
      </c>
      <c r="S969" s="164">
        <f>SUM(S970)</f>
        <v>0</v>
      </c>
      <c r="T969" s="164">
        <f>SUM(T970)</f>
        <v>0</v>
      </c>
      <c r="U969" s="164">
        <f>SUM(U970)</f>
        <v>0</v>
      </c>
      <c r="V969" s="164">
        <f>SUM(V970)</f>
        <v>0</v>
      </c>
    </row>
    <row r="970" spans="1:22" ht="16.5" thickTop="1" thickBot="1">
      <c r="A970" s="160" t="s">
        <v>121</v>
      </c>
      <c r="B970" s="166" t="s">
        <v>157</v>
      </c>
      <c r="C970" s="164">
        <f t="shared" si="446"/>
        <v>3725000</v>
      </c>
      <c r="D970" s="164">
        <f t="shared" si="447"/>
        <v>0</v>
      </c>
      <c r="E970" s="164">
        <f t="shared" si="447"/>
        <v>1725000</v>
      </c>
      <c r="F970" s="164">
        <f t="shared" si="447"/>
        <v>2000000</v>
      </c>
      <c r="G970" s="164">
        <f t="shared" si="445"/>
        <v>0</v>
      </c>
      <c r="H970" s="164">
        <f t="shared" si="448"/>
        <v>3725000</v>
      </c>
      <c r="I970" s="164">
        <v>0</v>
      </c>
      <c r="J970" s="164">
        <v>1725000</v>
      </c>
      <c r="K970" s="164">
        <v>2000000</v>
      </c>
      <c r="L970" s="164">
        <v>0</v>
      </c>
      <c r="M970" s="164">
        <f t="shared" si="449"/>
        <v>0</v>
      </c>
      <c r="N970" s="164">
        <v>0</v>
      </c>
      <c r="O970" s="164">
        <v>0</v>
      </c>
      <c r="P970" s="164">
        <v>0</v>
      </c>
      <c r="Q970" s="164">
        <v>0</v>
      </c>
      <c r="R970" s="164">
        <f t="shared" si="450"/>
        <v>0</v>
      </c>
      <c r="S970" s="164">
        <v>0</v>
      </c>
      <c r="T970" s="164">
        <v>0</v>
      </c>
      <c r="U970" s="164">
        <v>0</v>
      </c>
      <c r="V970" s="164">
        <v>0</v>
      </c>
    </row>
    <row r="971" spans="1:22" ht="31.5" thickTop="1" thickBot="1">
      <c r="A971" s="160" t="s">
        <v>396</v>
      </c>
      <c r="B971" s="165" t="s">
        <v>397</v>
      </c>
      <c r="C971" s="164">
        <f t="shared" si="446"/>
        <v>900000</v>
      </c>
      <c r="D971" s="164">
        <f t="shared" si="447"/>
        <v>220700</v>
      </c>
      <c r="E971" s="164">
        <f t="shared" si="447"/>
        <v>226800</v>
      </c>
      <c r="F971" s="164">
        <f t="shared" si="447"/>
        <v>225800</v>
      </c>
      <c r="G971" s="164">
        <f t="shared" si="445"/>
        <v>226700</v>
      </c>
      <c r="H971" s="164">
        <f t="shared" si="448"/>
        <v>900000</v>
      </c>
      <c r="I971" s="164">
        <f>SUM(I972,I978)</f>
        <v>220700</v>
      </c>
      <c r="J971" s="164">
        <f>SUM(J972,J978)</f>
        <v>226800</v>
      </c>
      <c r="K971" s="164">
        <f>SUM(K972,K978)</f>
        <v>225800</v>
      </c>
      <c r="L971" s="164">
        <f>SUM(L972,L978)</f>
        <v>226700</v>
      </c>
      <c r="M971" s="164">
        <f t="shared" si="449"/>
        <v>0</v>
      </c>
      <c r="N971" s="164">
        <f>SUM(N972,N978)</f>
        <v>0</v>
      </c>
      <c r="O971" s="164">
        <f>SUM(O972,O978)</f>
        <v>0</v>
      </c>
      <c r="P971" s="164">
        <f>SUM(P972,P978)</f>
        <v>0</v>
      </c>
      <c r="Q971" s="164">
        <f>SUM(Q972,Q978)</f>
        <v>0</v>
      </c>
      <c r="R971" s="164">
        <f t="shared" si="450"/>
        <v>0</v>
      </c>
      <c r="S971" s="164">
        <f>SUM(S972,S978)</f>
        <v>0</v>
      </c>
      <c r="T971" s="164">
        <f>SUM(T972,T978)</f>
        <v>0</v>
      </c>
      <c r="U971" s="164">
        <f>SUM(U972,U978)</f>
        <v>0</v>
      </c>
      <c r="V971" s="164">
        <f>SUM(V972,V978)</f>
        <v>0</v>
      </c>
    </row>
    <row r="972" spans="1:22" ht="16.5" thickTop="1" thickBot="1">
      <c r="A972" s="160" t="s">
        <v>121</v>
      </c>
      <c r="B972" s="166" t="s">
        <v>99</v>
      </c>
      <c r="C972" s="164">
        <f t="shared" si="446"/>
        <v>865000</v>
      </c>
      <c r="D972" s="164">
        <f t="shared" si="447"/>
        <v>215700</v>
      </c>
      <c r="E972" s="164">
        <f t="shared" si="447"/>
        <v>216800</v>
      </c>
      <c r="F972" s="164">
        <f t="shared" si="447"/>
        <v>215800</v>
      </c>
      <c r="G972" s="164">
        <f t="shared" si="445"/>
        <v>216700</v>
      </c>
      <c r="H972" s="164">
        <f t="shared" si="448"/>
        <v>865000</v>
      </c>
      <c r="I972" s="164">
        <f>SUM(I973:I976)</f>
        <v>215700</v>
      </c>
      <c r="J972" s="164">
        <f>SUM(J973:J976)</f>
        <v>216800</v>
      </c>
      <c r="K972" s="164">
        <f>SUM(K973:K976)</f>
        <v>215800</v>
      </c>
      <c r="L972" s="164">
        <f>SUM(L973:L976)</f>
        <v>216700</v>
      </c>
      <c r="M972" s="164">
        <f t="shared" si="449"/>
        <v>0</v>
      </c>
      <c r="N972" s="164">
        <f>SUM(N973:N976)</f>
        <v>0</v>
      </c>
      <c r="O972" s="164">
        <f>SUM(O973:O976)</f>
        <v>0</v>
      </c>
      <c r="P972" s="164">
        <f>SUM(P973:P976)</f>
        <v>0</v>
      </c>
      <c r="Q972" s="164">
        <f>SUM(Q973:Q976)</f>
        <v>0</v>
      </c>
      <c r="R972" s="164">
        <f t="shared" si="450"/>
        <v>0</v>
      </c>
      <c r="S972" s="164">
        <f>SUM(S973:S976)</f>
        <v>0</v>
      </c>
      <c r="T972" s="164">
        <f>SUM(T973:T976)</f>
        <v>0</v>
      </c>
      <c r="U972" s="164">
        <f>SUM(U973:U976)</f>
        <v>0</v>
      </c>
      <c r="V972" s="164">
        <f>SUM(V973:V976)</f>
        <v>0</v>
      </c>
    </row>
    <row r="973" spans="1:22" ht="16.5" thickTop="1" thickBot="1">
      <c r="A973" s="160" t="s">
        <v>121</v>
      </c>
      <c r="B973" s="167" t="s">
        <v>100</v>
      </c>
      <c r="C973" s="164">
        <f t="shared" si="446"/>
        <v>600000</v>
      </c>
      <c r="D973" s="164">
        <f t="shared" si="447"/>
        <v>150000</v>
      </c>
      <c r="E973" s="164">
        <f t="shared" si="447"/>
        <v>150000</v>
      </c>
      <c r="F973" s="164">
        <f t="shared" si="447"/>
        <v>150000</v>
      </c>
      <c r="G973" s="164">
        <f t="shared" si="445"/>
        <v>150000</v>
      </c>
      <c r="H973" s="164">
        <f t="shared" si="448"/>
        <v>600000</v>
      </c>
      <c r="I973" s="164">
        <v>150000</v>
      </c>
      <c r="J973" s="164">
        <v>150000</v>
      </c>
      <c r="K973" s="164">
        <v>150000</v>
      </c>
      <c r="L973" s="164">
        <v>150000</v>
      </c>
      <c r="M973" s="164">
        <f t="shared" si="449"/>
        <v>0</v>
      </c>
      <c r="N973" s="164">
        <v>0</v>
      </c>
      <c r="O973" s="164">
        <v>0</v>
      </c>
      <c r="P973" s="164">
        <v>0</v>
      </c>
      <c r="Q973" s="164">
        <v>0</v>
      </c>
      <c r="R973" s="164">
        <f t="shared" si="450"/>
        <v>0</v>
      </c>
      <c r="S973" s="164">
        <v>0</v>
      </c>
      <c r="T973" s="164">
        <v>0</v>
      </c>
      <c r="U973" s="164">
        <v>0</v>
      </c>
      <c r="V973" s="164">
        <v>0</v>
      </c>
    </row>
    <row r="974" spans="1:22" ht="16.5" thickTop="1" thickBot="1">
      <c r="A974" s="160" t="s">
        <v>121</v>
      </c>
      <c r="B974" s="167" t="s">
        <v>101</v>
      </c>
      <c r="C974" s="164">
        <f t="shared" si="446"/>
        <v>250000</v>
      </c>
      <c r="D974" s="164">
        <f t="shared" si="447"/>
        <v>62000</v>
      </c>
      <c r="E974" s="164">
        <f t="shared" si="447"/>
        <v>63000</v>
      </c>
      <c r="F974" s="164">
        <f t="shared" si="447"/>
        <v>62000</v>
      </c>
      <c r="G974" s="164">
        <f t="shared" si="445"/>
        <v>63000</v>
      </c>
      <c r="H974" s="164">
        <f t="shared" si="448"/>
        <v>250000</v>
      </c>
      <c r="I974" s="164">
        <v>62000</v>
      </c>
      <c r="J974" s="164">
        <v>63000</v>
      </c>
      <c r="K974" s="164">
        <v>62000</v>
      </c>
      <c r="L974" s="164">
        <v>63000</v>
      </c>
      <c r="M974" s="164">
        <f t="shared" si="449"/>
        <v>0</v>
      </c>
      <c r="N974" s="164">
        <v>0</v>
      </c>
      <c r="O974" s="164">
        <v>0</v>
      </c>
      <c r="P974" s="164">
        <v>0</v>
      </c>
      <c r="Q974" s="164">
        <v>0</v>
      </c>
      <c r="R974" s="164">
        <f t="shared" si="450"/>
        <v>0</v>
      </c>
      <c r="S974" s="164">
        <v>0</v>
      </c>
      <c r="T974" s="164">
        <v>0</v>
      </c>
      <c r="U974" s="164">
        <v>0</v>
      </c>
      <c r="V974" s="164">
        <v>0</v>
      </c>
    </row>
    <row r="975" spans="1:22" ht="16.5" thickTop="1" thickBot="1">
      <c r="A975" s="160" t="s">
        <v>121</v>
      </c>
      <c r="B975" s="167" t="s">
        <v>104</v>
      </c>
      <c r="C975" s="164">
        <f t="shared" si="446"/>
        <v>10000</v>
      </c>
      <c r="D975" s="164">
        <f t="shared" si="447"/>
        <v>2500</v>
      </c>
      <c r="E975" s="164">
        <f t="shared" si="447"/>
        <v>2500</v>
      </c>
      <c r="F975" s="164">
        <f t="shared" si="447"/>
        <v>2500</v>
      </c>
      <c r="G975" s="164">
        <f t="shared" si="445"/>
        <v>2500</v>
      </c>
      <c r="H975" s="164">
        <f t="shared" si="448"/>
        <v>10000</v>
      </c>
      <c r="I975" s="164">
        <v>2500</v>
      </c>
      <c r="J975" s="164">
        <v>2500</v>
      </c>
      <c r="K975" s="164">
        <v>2500</v>
      </c>
      <c r="L975" s="164">
        <v>2500</v>
      </c>
      <c r="M975" s="164">
        <f t="shared" si="449"/>
        <v>0</v>
      </c>
      <c r="N975" s="164">
        <v>0</v>
      </c>
      <c r="O975" s="164">
        <v>0</v>
      </c>
      <c r="P975" s="164">
        <v>0</v>
      </c>
      <c r="Q975" s="164">
        <v>0</v>
      </c>
      <c r="R975" s="164">
        <f t="shared" si="450"/>
        <v>0</v>
      </c>
      <c r="S975" s="164">
        <v>0</v>
      </c>
      <c r="T975" s="164">
        <v>0</v>
      </c>
      <c r="U975" s="164">
        <v>0</v>
      </c>
      <c r="V975" s="164">
        <v>0</v>
      </c>
    </row>
    <row r="976" spans="1:22" ht="16.5" thickTop="1" thickBot="1">
      <c r="A976" s="160" t="s">
        <v>121</v>
      </c>
      <c r="B976" s="167" t="s">
        <v>105</v>
      </c>
      <c r="C976" s="164">
        <f t="shared" si="446"/>
        <v>5000</v>
      </c>
      <c r="D976" s="164">
        <f t="shared" si="447"/>
        <v>1200</v>
      </c>
      <c r="E976" s="164">
        <f t="shared" si="447"/>
        <v>1300</v>
      </c>
      <c r="F976" s="164">
        <f t="shared" si="447"/>
        <v>1300</v>
      </c>
      <c r="G976" s="164">
        <f t="shared" si="445"/>
        <v>1200</v>
      </c>
      <c r="H976" s="164">
        <f t="shared" si="448"/>
        <v>5000</v>
      </c>
      <c r="I976" s="164">
        <f>SUM(I977)</f>
        <v>1200</v>
      </c>
      <c r="J976" s="164">
        <f>SUM(J977)</f>
        <v>1300</v>
      </c>
      <c r="K976" s="164">
        <f>SUM(K977)</f>
        <v>1300</v>
      </c>
      <c r="L976" s="164">
        <f>SUM(L977)</f>
        <v>1200</v>
      </c>
      <c r="M976" s="164">
        <f t="shared" si="449"/>
        <v>0</v>
      </c>
      <c r="N976" s="164">
        <f>SUM(N977)</f>
        <v>0</v>
      </c>
      <c r="O976" s="164">
        <f>SUM(O977)</f>
        <v>0</v>
      </c>
      <c r="P976" s="164">
        <f>SUM(P977)</f>
        <v>0</v>
      </c>
      <c r="Q976" s="164">
        <f>SUM(Q977)</f>
        <v>0</v>
      </c>
      <c r="R976" s="164">
        <f t="shared" si="450"/>
        <v>0</v>
      </c>
      <c r="S976" s="164">
        <f>SUM(S977)</f>
        <v>0</v>
      </c>
      <c r="T976" s="164">
        <f>SUM(T977)</f>
        <v>0</v>
      </c>
      <c r="U976" s="164">
        <f>SUM(U977)</f>
        <v>0</v>
      </c>
      <c r="V976" s="164">
        <f>SUM(V977)</f>
        <v>0</v>
      </c>
    </row>
    <row r="977" spans="1:22" ht="31.5" thickTop="1" thickBot="1">
      <c r="A977" s="160" t="s">
        <v>121</v>
      </c>
      <c r="B977" s="168" t="s">
        <v>153</v>
      </c>
      <c r="C977" s="164">
        <f t="shared" si="446"/>
        <v>5000</v>
      </c>
      <c r="D977" s="164">
        <f t="shared" si="447"/>
        <v>1200</v>
      </c>
      <c r="E977" s="164">
        <f t="shared" si="447"/>
        <v>1300</v>
      </c>
      <c r="F977" s="164">
        <f t="shared" si="447"/>
        <v>1300</v>
      </c>
      <c r="G977" s="164">
        <f t="shared" si="445"/>
        <v>1200</v>
      </c>
      <c r="H977" s="164">
        <f t="shared" si="448"/>
        <v>5000</v>
      </c>
      <c r="I977" s="164">
        <v>1200</v>
      </c>
      <c r="J977" s="164">
        <v>1300</v>
      </c>
      <c r="K977" s="164">
        <v>1300</v>
      </c>
      <c r="L977" s="164">
        <v>1200</v>
      </c>
      <c r="M977" s="164">
        <f t="shared" si="449"/>
        <v>0</v>
      </c>
      <c r="N977" s="164">
        <v>0</v>
      </c>
      <c r="O977" s="164">
        <v>0</v>
      </c>
      <c r="P977" s="164">
        <v>0</v>
      </c>
      <c r="Q977" s="164">
        <v>0</v>
      </c>
      <c r="R977" s="164">
        <f t="shared" si="450"/>
        <v>0</v>
      </c>
      <c r="S977" s="164">
        <v>0</v>
      </c>
      <c r="T977" s="164">
        <v>0</v>
      </c>
      <c r="U977" s="164">
        <v>0</v>
      </c>
      <c r="V977" s="164">
        <v>0</v>
      </c>
    </row>
    <row r="978" spans="1:22" ht="16.5" thickTop="1" thickBot="1">
      <c r="A978" s="160" t="s">
        <v>121</v>
      </c>
      <c r="B978" s="166" t="s">
        <v>155</v>
      </c>
      <c r="C978" s="164">
        <f t="shared" si="446"/>
        <v>35000</v>
      </c>
      <c r="D978" s="164">
        <f t="shared" si="447"/>
        <v>5000</v>
      </c>
      <c r="E978" s="164">
        <f t="shared" si="447"/>
        <v>10000</v>
      </c>
      <c r="F978" s="164">
        <f t="shared" si="447"/>
        <v>10000</v>
      </c>
      <c r="G978" s="164">
        <f t="shared" si="445"/>
        <v>10000</v>
      </c>
      <c r="H978" s="164">
        <f t="shared" si="448"/>
        <v>35000</v>
      </c>
      <c r="I978" s="164">
        <v>5000</v>
      </c>
      <c r="J978" s="164">
        <v>10000</v>
      </c>
      <c r="K978" s="164">
        <v>10000</v>
      </c>
      <c r="L978" s="164">
        <v>10000</v>
      </c>
      <c r="M978" s="164">
        <f t="shared" si="449"/>
        <v>0</v>
      </c>
      <c r="N978" s="164">
        <v>0</v>
      </c>
      <c r="O978" s="164">
        <v>0</v>
      </c>
      <c r="P978" s="164">
        <v>0</v>
      </c>
      <c r="Q978" s="164">
        <v>0</v>
      </c>
      <c r="R978" s="164">
        <f t="shared" si="450"/>
        <v>0</v>
      </c>
      <c r="S978" s="164">
        <v>0</v>
      </c>
      <c r="T978" s="164">
        <v>0</v>
      </c>
      <c r="U978" s="164">
        <v>0</v>
      </c>
      <c r="V978" s="164">
        <v>0</v>
      </c>
    </row>
    <row r="979" spans="1:22" ht="31.5" thickTop="1" thickBot="1">
      <c r="A979" s="160" t="s">
        <v>398</v>
      </c>
      <c r="B979" s="165" t="s">
        <v>399</v>
      </c>
      <c r="C979" s="164">
        <f t="shared" si="446"/>
        <v>21000000</v>
      </c>
      <c r="D979" s="164">
        <f t="shared" si="447"/>
        <v>20000000</v>
      </c>
      <c r="E979" s="164">
        <f t="shared" si="447"/>
        <v>20000000</v>
      </c>
      <c r="F979" s="164">
        <f t="shared" si="447"/>
        <v>-13000000</v>
      </c>
      <c r="G979" s="164">
        <f t="shared" si="445"/>
        <v>-6000000</v>
      </c>
      <c r="H979" s="164">
        <f t="shared" si="448"/>
        <v>21000000</v>
      </c>
      <c r="I979" s="164">
        <f t="shared" ref="I979:L981" si="451">SUM(I982)</f>
        <v>20000000</v>
      </c>
      <c r="J979" s="164">
        <f t="shared" si="451"/>
        <v>20000000</v>
      </c>
      <c r="K979" s="164">
        <f t="shared" si="451"/>
        <v>-13000000</v>
      </c>
      <c r="L979" s="164">
        <f t="shared" si="451"/>
        <v>-6000000</v>
      </c>
      <c r="M979" s="164">
        <f t="shared" si="449"/>
        <v>0</v>
      </c>
      <c r="N979" s="164">
        <f t="shared" ref="N979:Q981" si="452">SUM(N982)</f>
        <v>0</v>
      </c>
      <c r="O979" s="164">
        <f t="shared" si="452"/>
        <v>0</v>
      </c>
      <c r="P979" s="164">
        <f t="shared" si="452"/>
        <v>0</v>
      </c>
      <c r="Q979" s="164">
        <f t="shared" si="452"/>
        <v>0</v>
      </c>
      <c r="R979" s="164">
        <f t="shared" si="450"/>
        <v>0</v>
      </c>
      <c r="S979" s="164">
        <f t="shared" ref="S979:V981" si="453">SUM(S982)</f>
        <v>0</v>
      </c>
      <c r="T979" s="164">
        <f t="shared" si="453"/>
        <v>0</v>
      </c>
      <c r="U979" s="164">
        <f t="shared" si="453"/>
        <v>0</v>
      </c>
      <c r="V979" s="164">
        <f t="shared" si="453"/>
        <v>0</v>
      </c>
    </row>
    <row r="980" spans="1:22" ht="16.5" thickTop="1" thickBot="1">
      <c r="A980" s="160" t="s">
        <v>121</v>
      </c>
      <c r="B980" s="166" t="s">
        <v>99</v>
      </c>
      <c r="C980" s="164">
        <f t="shared" si="446"/>
        <v>21000000</v>
      </c>
      <c r="D980" s="164">
        <f t="shared" si="447"/>
        <v>20000000</v>
      </c>
      <c r="E980" s="164">
        <f t="shared" si="447"/>
        <v>20000000</v>
      </c>
      <c r="F980" s="164">
        <f t="shared" si="447"/>
        <v>-13000000</v>
      </c>
      <c r="G980" s="164">
        <f t="shared" si="445"/>
        <v>-6000000</v>
      </c>
      <c r="H980" s="164">
        <f t="shared" si="448"/>
        <v>21000000</v>
      </c>
      <c r="I980" s="164">
        <f t="shared" si="451"/>
        <v>20000000</v>
      </c>
      <c r="J980" s="164">
        <f t="shared" si="451"/>
        <v>20000000</v>
      </c>
      <c r="K980" s="164">
        <f t="shared" si="451"/>
        <v>-13000000</v>
      </c>
      <c r="L980" s="164">
        <f t="shared" si="451"/>
        <v>-6000000</v>
      </c>
      <c r="M980" s="164">
        <f t="shared" si="449"/>
        <v>0</v>
      </c>
      <c r="N980" s="164">
        <f t="shared" si="452"/>
        <v>0</v>
      </c>
      <c r="O980" s="164">
        <f t="shared" si="452"/>
        <v>0</v>
      </c>
      <c r="P980" s="164">
        <f t="shared" si="452"/>
        <v>0</v>
      </c>
      <c r="Q980" s="164">
        <f t="shared" si="452"/>
        <v>0</v>
      </c>
      <c r="R980" s="164">
        <f t="shared" si="450"/>
        <v>0</v>
      </c>
      <c r="S980" s="164">
        <f t="shared" si="453"/>
        <v>0</v>
      </c>
      <c r="T980" s="164">
        <f t="shared" si="453"/>
        <v>0</v>
      </c>
      <c r="U980" s="164">
        <f t="shared" si="453"/>
        <v>0</v>
      </c>
      <c r="V980" s="164">
        <f t="shared" si="453"/>
        <v>0</v>
      </c>
    </row>
    <row r="981" spans="1:22" ht="16.5" thickTop="1" thickBot="1">
      <c r="A981" s="160" t="s">
        <v>121</v>
      </c>
      <c r="B981" s="167" t="s">
        <v>101</v>
      </c>
      <c r="C981" s="164">
        <f t="shared" si="446"/>
        <v>21000000</v>
      </c>
      <c r="D981" s="164">
        <f t="shared" si="447"/>
        <v>20000000</v>
      </c>
      <c r="E981" s="164">
        <f t="shared" si="447"/>
        <v>20000000</v>
      </c>
      <c r="F981" s="164">
        <f t="shared" si="447"/>
        <v>-13000000</v>
      </c>
      <c r="G981" s="164">
        <f t="shared" si="445"/>
        <v>-6000000</v>
      </c>
      <c r="H981" s="164">
        <f t="shared" si="448"/>
        <v>21000000</v>
      </c>
      <c r="I981" s="164">
        <f t="shared" si="451"/>
        <v>20000000</v>
      </c>
      <c r="J981" s="164">
        <f t="shared" si="451"/>
        <v>20000000</v>
      </c>
      <c r="K981" s="164">
        <f t="shared" si="451"/>
        <v>-13000000</v>
      </c>
      <c r="L981" s="164">
        <f t="shared" si="451"/>
        <v>-6000000</v>
      </c>
      <c r="M981" s="164">
        <f t="shared" si="449"/>
        <v>0</v>
      </c>
      <c r="N981" s="164">
        <f t="shared" si="452"/>
        <v>0</v>
      </c>
      <c r="O981" s="164">
        <f t="shared" si="452"/>
        <v>0</v>
      </c>
      <c r="P981" s="164">
        <f t="shared" si="452"/>
        <v>0</v>
      </c>
      <c r="Q981" s="164">
        <f t="shared" si="452"/>
        <v>0</v>
      </c>
      <c r="R981" s="164">
        <f t="shared" si="450"/>
        <v>0</v>
      </c>
      <c r="S981" s="164">
        <f t="shared" si="453"/>
        <v>0</v>
      </c>
      <c r="T981" s="164">
        <f t="shared" si="453"/>
        <v>0</v>
      </c>
      <c r="U981" s="164">
        <f t="shared" si="453"/>
        <v>0</v>
      </c>
      <c r="V981" s="164">
        <f t="shared" si="453"/>
        <v>0</v>
      </c>
    </row>
    <row r="982" spans="1:22" ht="31.5" thickTop="1" thickBot="1">
      <c r="A982" s="160" t="s">
        <v>400</v>
      </c>
      <c r="B982" s="166" t="s">
        <v>401</v>
      </c>
      <c r="C982" s="164">
        <f t="shared" si="446"/>
        <v>21000000</v>
      </c>
      <c r="D982" s="164">
        <f t="shared" si="447"/>
        <v>20000000</v>
      </c>
      <c r="E982" s="164">
        <f t="shared" si="447"/>
        <v>20000000</v>
      </c>
      <c r="F982" s="164">
        <f t="shared" si="447"/>
        <v>-13000000</v>
      </c>
      <c r="G982" s="164">
        <f t="shared" si="445"/>
        <v>-6000000</v>
      </c>
      <c r="H982" s="164">
        <f t="shared" si="448"/>
        <v>21000000</v>
      </c>
      <c r="I982" s="164">
        <f t="shared" ref="I982:L983" si="454">SUM(I983)</f>
        <v>20000000</v>
      </c>
      <c r="J982" s="164">
        <f t="shared" si="454"/>
        <v>20000000</v>
      </c>
      <c r="K982" s="164">
        <f t="shared" si="454"/>
        <v>-13000000</v>
      </c>
      <c r="L982" s="164">
        <f t="shared" si="454"/>
        <v>-6000000</v>
      </c>
      <c r="M982" s="164">
        <f t="shared" si="449"/>
        <v>0</v>
      </c>
      <c r="N982" s="164">
        <f t="shared" ref="N982:Q983" si="455">SUM(N983)</f>
        <v>0</v>
      </c>
      <c r="O982" s="164">
        <f t="shared" si="455"/>
        <v>0</v>
      </c>
      <c r="P982" s="164">
        <f t="shared" si="455"/>
        <v>0</v>
      </c>
      <c r="Q982" s="164">
        <f t="shared" si="455"/>
        <v>0</v>
      </c>
      <c r="R982" s="164">
        <f t="shared" si="450"/>
        <v>0</v>
      </c>
      <c r="S982" s="164">
        <f t="shared" ref="S982:V983" si="456">SUM(S983)</f>
        <v>0</v>
      </c>
      <c r="T982" s="164">
        <f t="shared" si="456"/>
        <v>0</v>
      </c>
      <c r="U982" s="164">
        <f t="shared" si="456"/>
        <v>0</v>
      </c>
      <c r="V982" s="164">
        <f t="shared" si="456"/>
        <v>0</v>
      </c>
    </row>
    <row r="983" spans="1:22" ht="16.5" thickTop="1" thickBot="1">
      <c r="A983" s="160" t="s">
        <v>121</v>
      </c>
      <c r="B983" s="167" t="s">
        <v>99</v>
      </c>
      <c r="C983" s="164">
        <f t="shared" si="446"/>
        <v>21000000</v>
      </c>
      <c r="D983" s="164">
        <f t="shared" si="447"/>
        <v>20000000</v>
      </c>
      <c r="E983" s="164">
        <f t="shared" si="447"/>
        <v>20000000</v>
      </c>
      <c r="F983" s="164">
        <f t="shared" si="447"/>
        <v>-13000000</v>
      </c>
      <c r="G983" s="164">
        <f t="shared" si="445"/>
        <v>-6000000</v>
      </c>
      <c r="H983" s="164">
        <f t="shared" si="448"/>
        <v>21000000</v>
      </c>
      <c r="I983" s="164">
        <f t="shared" si="454"/>
        <v>20000000</v>
      </c>
      <c r="J983" s="164">
        <f t="shared" si="454"/>
        <v>20000000</v>
      </c>
      <c r="K983" s="164">
        <f t="shared" si="454"/>
        <v>-13000000</v>
      </c>
      <c r="L983" s="164">
        <f t="shared" si="454"/>
        <v>-6000000</v>
      </c>
      <c r="M983" s="164">
        <f t="shared" si="449"/>
        <v>0</v>
      </c>
      <c r="N983" s="164">
        <f t="shared" si="455"/>
        <v>0</v>
      </c>
      <c r="O983" s="164">
        <f t="shared" si="455"/>
        <v>0</v>
      </c>
      <c r="P983" s="164">
        <f t="shared" si="455"/>
        <v>0</v>
      </c>
      <c r="Q983" s="164">
        <f t="shared" si="455"/>
        <v>0</v>
      </c>
      <c r="R983" s="164">
        <f t="shared" si="450"/>
        <v>0</v>
      </c>
      <c r="S983" s="164">
        <f t="shared" si="456"/>
        <v>0</v>
      </c>
      <c r="T983" s="164">
        <f t="shared" si="456"/>
        <v>0</v>
      </c>
      <c r="U983" s="164">
        <f t="shared" si="456"/>
        <v>0</v>
      </c>
      <c r="V983" s="164">
        <f t="shared" si="456"/>
        <v>0</v>
      </c>
    </row>
    <row r="984" spans="1:22" ht="16.5" thickTop="1" thickBot="1">
      <c r="A984" s="160" t="s">
        <v>121</v>
      </c>
      <c r="B984" s="168" t="s">
        <v>101</v>
      </c>
      <c r="C984" s="164">
        <f t="shared" si="446"/>
        <v>21000000</v>
      </c>
      <c r="D984" s="164">
        <f t="shared" si="447"/>
        <v>20000000</v>
      </c>
      <c r="E984" s="164">
        <f t="shared" si="447"/>
        <v>20000000</v>
      </c>
      <c r="F984" s="164">
        <f t="shared" si="447"/>
        <v>-13000000</v>
      </c>
      <c r="G984" s="164">
        <f t="shared" si="445"/>
        <v>-6000000</v>
      </c>
      <c r="H984" s="164">
        <f t="shared" si="448"/>
        <v>21000000</v>
      </c>
      <c r="I984" s="164">
        <v>20000000</v>
      </c>
      <c r="J984" s="164">
        <v>20000000</v>
      </c>
      <c r="K984" s="164">
        <v>-13000000</v>
      </c>
      <c r="L984" s="164">
        <v>-6000000</v>
      </c>
      <c r="M984" s="164">
        <f t="shared" si="449"/>
        <v>0</v>
      </c>
      <c r="N984" s="164">
        <v>0</v>
      </c>
      <c r="O984" s="164">
        <v>0</v>
      </c>
      <c r="P984" s="164">
        <v>0</v>
      </c>
      <c r="Q984" s="164">
        <v>0</v>
      </c>
      <c r="R984" s="164">
        <f t="shared" si="450"/>
        <v>0</v>
      </c>
      <c r="S984" s="164">
        <v>0</v>
      </c>
      <c r="T984" s="164">
        <v>0</v>
      </c>
      <c r="U984" s="164">
        <v>0</v>
      </c>
      <c r="V984" s="164">
        <v>0</v>
      </c>
    </row>
    <row r="985" spans="1:22" ht="16.5" thickTop="1" thickBot="1">
      <c r="A985" s="160" t="s">
        <v>402</v>
      </c>
      <c r="B985" s="165" t="s">
        <v>403</v>
      </c>
      <c r="C985" s="164">
        <f t="shared" si="446"/>
        <v>0</v>
      </c>
      <c r="D985" s="164">
        <f t="shared" si="447"/>
        <v>0</v>
      </c>
      <c r="E985" s="164">
        <f t="shared" si="447"/>
        <v>0</v>
      </c>
      <c r="F985" s="164">
        <f t="shared" si="447"/>
        <v>0</v>
      </c>
      <c r="G985" s="164">
        <f t="shared" si="445"/>
        <v>0</v>
      </c>
      <c r="H985" s="164">
        <f t="shared" si="448"/>
        <v>0</v>
      </c>
      <c r="I985" s="164">
        <f>SUM(I986,I998)</f>
        <v>0</v>
      </c>
      <c r="J985" s="164">
        <f>SUM(J986,J998)</f>
        <v>0</v>
      </c>
      <c r="K985" s="164">
        <f>SUM(K986,K998)</f>
        <v>0</v>
      </c>
      <c r="L985" s="164">
        <f>SUM(L986,L998)</f>
        <v>0</v>
      </c>
      <c r="M985" s="164">
        <f t="shared" si="449"/>
        <v>0</v>
      </c>
      <c r="N985" s="164">
        <f>SUM(N986,N998)</f>
        <v>0</v>
      </c>
      <c r="O985" s="164">
        <f>SUM(O986,O998)</f>
        <v>0</v>
      </c>
      <c r="P985" s="164">
        <f>SUM(P986,P998)</f>
        <v>0</v>
      </c>
      <c r="Q985" s="164">
        <f>SUM(Q986,Q998)</f>
        <v>0</v>
      </c>
      <c r="R985" s="164">
        <f t="shared" si="450"/>
        <v>0</v>
      </c>
      <c r="S985" s="164">
        <f>SUM(S986,S998)</f>
        <v>0</v>
      </c>
      <c r="T985" s="164">
        <f>SUM(T986,T998)</f>
        <v>0</v>
      </c>
      <c r="U985" s="164">
        <f>SUM(U986,U998)</f>
        <v>0</v>
      </c>
      <c r="V985" s="164">
        <f>SUM(V986,V998)</f>
        <v>0</v>
      </c>
    </row>
    <row r="986" spans="1:22" ht="16.5" thickTop="1" thickBot="1">
      <c r="A986" s="160" t="s">
        <v>121</v>
      </c>
      <c r="B986" s="166" t="s">
        <v>99</v>
      </c>
      <c r="C986" s="164">
        <f t="shared" si="446"/>
        <v>0</v>
      </c>
      <c r="D986" s="164">
        <f t="shared" si="447"/>
        <v>0</v>
      </c>
      <c r="E986" s="164">
        <f t="shared" si="447"/>
        <v>0</v>
      </c>
      <c r="F986" s="164">
        <f t="shared" si="447"/>
        <v>0</v>
      </c>
      <c r="G986" s="164">
        <f t="shared" si="445"/>
        <v>0</v>
      </c>
      <c r="H986" s="164">
        <f t="shared" si="448"/>
        <v>0</v>
      </c>
      <c r="I986" s="164">
        <f>SUM(I987:I989,I995:I996)</f>
        <v>0</v>
      </c>
      <c r="J986" s="164">
        <f>SUM(J987:J989,J995:J996)</f>
        <v>0</v>
      </c>
      <c r="K986" s="164">
        <f>SUM(K987:K989,K995:K996)</f>
        <v>0</v>
      </c>
      <c r="L986" s="164">
        <f>SUM(L987:L989,L995:L996)</f>
        <v>0</v>
      </c>
      <c r="M986" s="164">
        <f t="shared" si="449"/>
        <v>0</v>
      </c>
      <c r="N986" s="164">
        <f>SUM(N987:N989,N995:N996)</f>
        <v>0</v>
      </c>
      <c r="O986" s="164">
        <f>SUM(O987:O989,O995:O996)</f>
        <v>0</v>
      </c>
      <c r="P986" s="164">
        <f>SUM(P987:P989,P995:P996)</f>
        <v>0</v>
      </c>
      <c r="Q986" s="164">
        <f>SUM(Q987:Q989,Q995:Q996)</f>
        <v>0</v>
      </c>
      <c r="R986" s="164">
        <f t="shared" si="450"/>
        <v>0</v>
      </c>
      <c r="S986" s="164">
        <f>SUM(S987:S989,S995:S996)</f>
        <v>0</v>
      </c>
      <c r="T986" s="164">
        <f>SUM(T987:T989,T995:T996)</f>
        <v>0</v>
      </c>
      <c r="U986" s="164">
        <f>SUM(U987:U989,U995:U996)</f>
        <v>0</v>
      </c>
      <c r="V986" s="164">
        <f>SUM(V987:V989,V995:V996)</f>
        <v>0</v>
      </c>
    </row>
    <row r="987" spans="1:22" ht="16.5" thickTop="1" thickBot="1">
      <c r="A987" s="160" t="s">
        <v>121</v>
      </c>
      <c r="B987" s="167" t="s">
        <v>100</v>
      </c>
      <c r="C987" s="164">
        <f t="shared" si="446"/>
        <v>0</v>
      </c>
      <c r="D987" s="164">
        <f t="shared" si="447"/>
        <v>0</v>
      </c>
      <c r="E987" s="164">
        <f t="shared" si="447"/>
        <v>0</v>
      </c>
      <c r="F987" s="164">
        <f t="shared" si="447"/>
        <v>0</v>
      </c>
      <c r="G987" s="164">
        <f t="shared" si="445"/>
        <v>0</v>
      </c>
      <c r="H987" s="164">
        <f t="shared" si="448"/>
        <v>0</v>
      </c>
      <c r="I987" s="164">
        <v>0</v>
      </c>
      <c r="J987" s="164">
        <v>0</v>
      </c>
      <c r="K987" s="164">
        <v>0</v>
      </c>
      <c r="L987" s="164">
        <v>0</v>
      </c>
      <c r="M987" s="164">
        <f t="shared" si="449"/>
        <v>0</v>
      </c>
      <c r="N987" s="164">
        <v>0</v>
      </c>
      <c r="O987" s="164">
        <v>0</v>
      </c>
      <c r="P987" s="164">
        <v>0</v>
      </c>
      <c r="Q987" s="164">
        <v>0</v>
      </c>
      <c r="R987" s="164">
        <f t="shared" si="450"/>
        <v>0</v>
      </c>
      <c r="S987" s="164">
        <v>0</v>
      </c>
      <c r="T987" s="164">
        <v>0</v>
      </c>
      <c r="U987" s="164">
        <v>0</v>
      </c>
      <c r="V987" s="164">
        <v>0</v>
      </c>
    </row>
    <row r="988" spans="1:22" ht="16.5" thickTop="1" thickBot="1">
      <c r="A988" s="160" t="s">
        <v>121</v>
      </c>
      <c r="B988" s="167" t="s">
        <v>101</v>
      </c>
      <c r="C988" s="164">
        <f t="shared" si="446"/>
        <v>0</v>
      </c>
      <c r="D988" s="164">
        <f t="shared" si="447"/>
        <v>0</v>
      </c>
      <c r="E988" s="164">
        <f t="shared" si="447"/>
        <v>0</v>
      </c>
      <c r="F988" s="164">
        <f t="shared" si="447"/>
        <v>0</v>
      </c>
      <c r="G988" s="164">
        <f t="shared" si="445"/>
        <v>0</v>
      </c>
      <c r="H988" s="164">
        <f t="shared" si="448"/>
        <v>0</v>
      </c>
      <c r="I988" s="164">
        <v>0</v>
      </c>
      <c r="J988" s="164">
        <v>0</v>
      </c>
      <c r="K988" s="164">
        <v>0</v>
      </c>
      <c r="L988" s="164">
        <v>0</v>
      </c>
      <c r="M988" s="164">
        <f t="shared" si="449"/>
        <v>0</v>
      </c>
      <c r="N988" s="164">
        <v>0</v>
      </c>
      <c r="O988" s="164">
        <v>0</v>
      </c>
      <c r="P988" s="164">
        <v>0</v>
      </c>
      <c r="Q988" s="164">
        <v>0</v>
      </c>
      <c r="R988" s="164">
        <f t="shared" si="450"/>
        <v>0</v>
      </c>
      <c r="S988" s="164">
        <v>0</v>
      </c>
      <c r="T988" s="164">
        <v>0</v>
      </c>
      <c r="U988" s="164">
        <v>0</v>
      </c>
      <c r="V988" s="164">
        <v>0</v>
      </c>
    </row>
    <row r="989" spans="1:22" ht="16.5" thickTop="1" thickBot="1">
      <c r="A989" s="160" t="s">
        <v>121</v>
      </c>
      <c r="B989" s="167" t="s">
        <v>15</v>
      </c>
      <c r="C989" s="164">
        <f t="shared" si="446"/>
        <v>0</v>
      </c>
      <c r="D989" s="164">
        <f t="shared" si="447"/>
        <v>0</v>
      </c>
      <c r="E989" s="164">
        <f t="shared" si="447"/>
        <v>0</v>
      </c>
      <c r="F989" s="164">
        <f t="shared" si="447"/>
        <v>0</v>
      </c>
      <c r="G989" s="164">
        <f t="shared" si="445"/>
        <v>0</v>
      </c>
      <c r="H989" s="164">
        <f t="shared" si="448"/>
        <v>0</v>
      </c>
      <c r="I989" s="164">
        <f t="shared" ref="I989:L991" si="457">SUM(I990)</f>
        <v>0</v>
      </c>
      <c r="J989" s="164">
        <f t="shared" si="457"/>
        <v>0</v>
      </c>
      <c r="K989" s="164">
        <f t="shared" si="457"/>
        <v>0</v>
      </c>
      <c r="L989" s="164">
        <f t="shared" si="457"/>
        <v>0</v>
      </c>
      <c r="M989" s="164">
        <f t="shared" si="449"/>
        <v>0</v>
      </c>
      <c r="N989" s="164">
        <f t="shared" ref="N989:Q991" si="458">SUM(N990)</f>
        <v>0</v>
      </c>
      <c r="O989" s="164">
        <f t="shared" si="458"/>
        <v>0</v>
      </c>
      <c r="P989" s="164">
        <f t="shared" si="458"/>
        <v>0</v>
      </c>
      <c r="Q989" s="164">
        <f t="shared" si="458"/>
        <v>0</v>
      </c>
      <c r="R989" s="164">
        <f t="shared" si="450"/>
        <v>0</v>
      </c>
      <c r="S989" s="164">
        <f t="shared" ref="S989:V991" si="459">SUM(S990)</f>
        <v>0</v>
      </c>
      <c r="T989" s="164">
        <f t="shared" si="459"/>
        <v>0</v>
      </c>
      <c r="U989" s="164">
        <f t="shared" si="459"/>
        <v>0</v>
      </c>
      <c r="V989" s="164">
        <f t="shared" si="459"/>
        <v>0</v>
      </c>
    </row>
    <row r="990" spans="1:22" ht="16.5" thickTop="1" thickBot="1">
      <c r="A990" s="160" t="s">
        <v>121</v>
      </c>
      <c r="B990" s="168" t="s">
        <v>137</v>
      </c>
      <c r="C990" s="164">
        <f t="shared" si="446"/>
        <v>0</v>
      </c>
      <c r="D990" s="164">
        <f t="shared" si="447"/>
        <v>0</v>
      </c>
      <c r="E990" s="164">
        <f t="shared" si="447"/>
        <v>0</v>
      </c>
      <c r="F990" s="164">
        <f t="shared" si="447"/>
        <v>0</v>
      </c>
      <c r="G990" s="164">
        <f t="shared" si="445"/>
        <v>0</v>
      </c>
      <c r="H990" s="164">
        <f t="shared" si="448"/>
        <v>0</v>
      </c>
      <c r="I990" s="164">
        <f t="shared" si="457"/>
        <v>0</v>
      </c>
      <c r="J990" s="164">
        <f t="shared" si="457"/>
        <v>0</v>
      </c>
      <c r="K990" s="164">
        <f t="shared" si="457"/>
        <v>0</v>
      </c>
      <c r="L990" s="164">
        <f t="shared" si="457"/>
        <v>0</v>
      </c>
      <c r="M990" s="164">
        <f t="shared" si="449"/>
        <v>0</v>
      </c>
      <c r="N990" s="164">
        <f t="shared" si="458"/>
        <v>0</v>
      </c>
      <c r="O990" s="164">
        <f t="shared" si="458"/>
        <v>0</v>
      </c>
      <c r="P990" s="164">
        <f t="shared" si="458"/>
        <v>0</v>
      </c>
      <c r="Q990" s="164">
        <f t="shared" si="458"/>
        <v>0</v>
      </c>
      <c r="R990" s="164">
        <f t="shared" si="450"/>
        <v>0</v>
      </c>
      <c r="S990" s="164">
        <f t="shared" si="459"/>
        <v>0</v>
      </c>
      <c r="T990" s="164">
        <f t="shared" si="459"/>
        <v>0</v>
      </c>
      <c r="U990" s="164">
        <f t="shared" si="459"/>
        <v>0</v>
      </c>
      <c r="V990" s="164">
        <f t="shared" si="459"/>
        <v>0</v>
      </c>
    </row>
    <row r="991" spans="1:22" ht="16.5" thickTop="1" thickBot="1">
      <c r="A991" s="160" t="s">
        <v>121</v>
      </c>
      <c r="B991" s="169" t="s">
        <v>135</v>
      </c>
      <c r="C991" s="164">
        <f t="shared" si="446"/>
        <v>0</v>
      </c>
      <c r="D991" s="164">
        <f t="shared" si="447"/>
        <v>0</v>
      </c>
      <c r="E991" s="164">
        <f t="shared" si="447"/>
        <v>0</v>
      </c>
      <c r="F991" s="164">
        <f t="shared" si="447"/>
        <v>0</v>
      </c>
      <c r="G991" s="164">
        <f t="shared" si="445"/>
        <v>0</v>
      </c>
      <c r="H991" s="164">
        <f t="shared" si="448"/>
        <v>0</v>
      </c>
      <c r="I991" s="164">
        <f t="shared" si="457"/>
        <v>0</v>
      </c>
      <c r="J991" s="164">
        <f t="shared" si="457"/>
        <v>0</v>
      </c>
      <c r="K991" s="164">
        <f t="shared" si="457"/>
        <v>0</v>
      </c>
      <c r="L991" s="164">
        <f t="shared" si="457"/>
        <v>0</v>
      </c>
      <c r="M991" s="164">
        <f t="shared" si="449"/>
        <v>0</v>
      </c>
      <c r="N991" s="164">
        <f t="shared" si="458"/>
        <v>0</v>
      </c>
      <c r="O991" s="164">
        <f t="shared" si="458"/>
        <v>0</v>
      </c>
      <c r="P991" s="164">
        <f t="shared" si="458"/>
        <v>0</v>
      </c>
      <c r="Q991" s="164">
        <f t="shared" si="458"/>
        <v>0</v>
      </c>
      <c r="R991" s="164">
        <f t="shared" si="450"/>
        <v>0</v>
      </c>
      <c r="S991" s="164">
        <f t="shared" si="459"/>
        <v>0</v>
      </c>
      <c r="T991" s="164">
        <f t="shared" si="459"/>
        <v>0</v>
      </c>
      <c r="U991" s="164">
        <f t="shared" si="459"/>
        <v>0</v>
      </c>
      <c r="V991" s="164">
        <f t="shared" si="459"/>
        <v>0</v>
      </c>
    </row>
    <row r="992" spans="1:22" ht="16.5" thickTop="1" thickBot="1">
      <c r="A992" s="160" t="s">
        <v>121</v>
      </c>
      <c r="B992" s="170" t="s">
        <v>138</v>
      </c>
      <c r="C992" s="164">
        <f t="shared" si="446"/>
        <v>0</v>
      </c>
      <c r="D992" s="164">
        <f t="shared" si="447"/>
        <v>0</v>
      </c>
      <c r="E992" s="164">
        <f t="shared" si="447"/>
        <v>0</v>
      </c>
      <c r="F992" s="164">
        <f t="shared" si="447"/>
        <v>0</v>
      </c>
      <c r="G992" s="164">
        <f t="shared" si="445"/>
        <v>0</v>
      </c>
      <c r="H992" s="164">
        <f t="shared" si="448"/>
        <v>0</v>
      </c>
      <c r="I992" s="164">
        <f>SUM(I993:I994)</f>
        <v>0</v>
      </c>
      <c r="J992" s="164">
        <f>SUM(J993:J994)</f>
        <v>0</v>
      </c>
      <c r="K992" s="164">
        <f>SUM(K993:K994)</f>
        <v>0</v>
      </c>
      <c r="L992" s="164">
        <f>SUM(L993:L994)</f>
        <v>0</v>
      </c>
      <c r="M992" s="164">
        <f t="shared" si="449"/>
        <v>0</v>
      </c>
      <c r="N992" s="164">
        <f>SUM(N993:N994)</f>
        <v>0</v>
      </c>
      <c r="O992" s="164">
        <f>SUM(O993:O994)</f>
        <v>0</v>
      </c>
      <c r="P992" s="164">
        <f>SUM(P993:P994)</f>
        <v>0</v>
      </c>
      <c r="Q992" s="164">
        <f>SUM(Q993:Q994)</f>
        <v>0</v>
      </c>
      <c r="R992" s="164">
        <f t="shared" si="450"/>
        <v>0</v>
      </c>
      <c r="S992" s="164">
        <f>SUM(S993:S994)</f>
        <v>0</v>
      </c>
      <c r="T992" s="164">
        <f>SUM(T993:T994)</f>
        <v>0</v>
      </c>
      <c r="U992" s="164">
        <f>SUM(U993:U994)</f>
        <v>0</v>
      </c>
      <c r="V992" s="164">
        <f>SUM(V993:V994)</f>
        <v>0</v>
      </c>
    </row>
    <row r="993" spans="1:22" ht="16.5" thickTop="1" thickBot="1">
      <c r="A993" s="160" t="s">
        <v>121</v>
      </c>
      <c r="B993" s="171" t="s">
        <v>139</v>
      </c>
      <c r="C993" s="164">
        <f t="shared" si="446"/>
        <v>0</v>
      </c>
      <c r="D993" s="164">
        <f t="shared" si="447"/>
        <v>0</v>
      </c>
      <c r="E993" s="164">
        <f t="shared" si="447"/>
        <v>0</v>
      </c>
      <c r="F993" s="164">
        <f t="shared" si="447"/>
        <v>0</v>
      </c>
      <c r="G993" s="164">
        <f t="shared" si="445"/>
        <v>0</v>
      </c>
      <c r="H993" s="164">
        <f t="shared" si="448"/>
        <v>0</v>
      </c>
      <c r="I993" s="164">
        <v>0</v>
      </c>
      <c r="J993" s="164">
        <v>0</v>
      </c>
      <c r="K993" s="164">
        <v>0</v>
      </c>
      <c r="L993" s="164">
        <v>0</v>
      </c>
      <c r="M993" s="164">
        <f t="shared" si="449"/>
        <v>0</v>
      </c>
      <c r="N993" s="164">
        <v>0</v>
      </c>
      <c r="O993" s="164">
        <v>0</v>
      </c>
      <c r="P993" s="164">
        <v>0</v>
      </c>
      <c r="Q993" s="164">
        <v>0</v>
      </c>
      <c r="R993" s="164">
        <f t="shared" si="450"/>
        <v>0</v>
      </c>
      <c r="S993" s="164">
        <v>0</v>
      </c>
      <c r="T993" s="164">
        <v>0</v>
      </c>
      <c r="U993" s="164">
        <v>0</v>
      </c>
      <c r="V993" s="164">
        <v>0</v>
      </c>
    </row>
    <row r="994" spans="1:22" ht="31.5" thickTop="1" thickBot="1">
      <c r="A994" s="160" t="s">
        <v>121</v>
      </c>
      <c r="B994" s="171" t="s">
        <v>140</v>
      </c>
      <c r="C994" s="164">
        <f t="shared" si="446"/>
        <v>0</v>
      </c>
      <c r="D994" s="164">
        <f t="shared" si="447"/>
        <v>0</v>
      </c>
      <c r="E994" s="164">
        <f t="shared" si="447"/>
        <v>0</v>
      </c>
      <c r="F994" s="164">
        <f t="shared" si="447"/>
        <v>0</v>
      </c>
      <c r="G994" s="164">
        <f t="shared" si="445"/>
        <v>0</v>
      </c>
      <c r="H994" s="164">
        <f t="shared" si="448"/>
        <v>0</v>
      </c>
      <c r="I994" s="164">
        <v>0</v>
      </c>
      <c r="J994" s="164">
        <v>0</v>
      </c>
      <c r="K994" s="164">
        <v>0</v>
      </c>
      <c r="L994" s="164">
        <v>0</v>
      </c>
      <c r="M994" s="164">
        <f t="shared" si="449"/>
        <v>0</v>
      </c>
      <c r="N994" s="164">
        <v>0</v>
      </c>
      <c r="O994" s="164">
        <v>0</v>
      </c>
      <c r="P994" s="164">
        <v>0</v>
      </c>
      <c r="Q994" s="164">
        <v>0</v>
      </c>
      <c r="R994" s="164">
        <f t="shared" si="450"/>
        <v>0</v>
      </c>
      <c r="S994" s="164">
        <v>0</v>
      </c>
      <c r="T994" s="164">
        <v>0</v>
      </c>
      <c r="U994" s="164">
        <v>0</v>
      </c>
      <c r="V994" s="164">
        <v>0</v>
      </c>
    </row>
    <row r="995" spans="1:22" ht="16.5" thickTop="1" thickBot="1">
      <c r="A995" s="160" t="s">
        <v>121</v>
      </c>
      <c r="B995" s="167" t="s">
        <v>104</v>
      </c>
      <c r="C995" s="164">
        <f t="shared" si="446"/>
        <v>0</v>
      </c>
      <c r="D995" s="164">
        <f t="shared" si="447"/>
        <v>0</v>
      </c>
      <c r="E995" s="164">
        <f t="shared" si="447"/>
        <v>0</v>
      </c>
      <c r="F995" s="164">
        <f t="shared" si="447"/>
        <v>0</v>
      </c>
      <c r="G995" s="164">
        <f t="shared" si="445"/>
        <v>0</v>
      </c>
      <c r="H995" s="164">
        <f t="shared" si="448"/>
        <v>0</v>
      </c>
      <c r="I995" s="164">
        <v>0</v>
      </c>
      <c r="J995" s="164">
        <v>0</v>
      </c>
      <c r="K995" s="164">
        <v>0</v>
      </c>
      <c r="L995" s="164">
        <v>0</v>
      </c>
      <c r="M995" s="164">
        <f t="shared" si="449"/>
        <v>0</v>
      </c>
      <c r="N995" s="164">
        <v>0</v>
      </c>
      <c r="O995" s="164">
        <v>0</v>
      </c>
      <c r="P995" s="164">
        <v>0</v>
      </c>
      <c r="Q995" s="164">
        <v>0</v>
      </c>
      <c r="R995" s="164">
        <f t="shared" si="450"/>
        <v>0</v>
      </c>
      <c r="S995" s="164">
        <v>0</v>
      </c>
      <c r="T995" s="164">
        <v>0</v>
      </c>
      <c r="U995" s="164">
        <v>0</v>
      </c>
      <c r="V995" s="164">
        <v>0</v>
      </c>
    </row>
    <row r="996" spans="1:22" ht="16.5" thickTop="1" thickBot="1">
      <c r="A996" s="160" t="s">
        <v>121</v>
      </c>
      <c r="B996" s="167" t="s">
        <v>105</v>
      </c>
      <c r="C996" s="164">
        <f t="shared" si="446"/>
        <v>0</v>
      </c>
      <c r="D996" s="164">
        <f t="shared" si="447"/>
        <v>0</v>
      </c>
      <c r="E996" s="164">
        <f t="shared" si="447"/>
        <v>0</v>
      </c>
      <c r="F996" s="164">
        <f t="shared" si="447"/>
        <v>0</v>
      </c>
      <c r="G996" s="164">
        <f t="shared" si="445"/>
        <v>0</v>
      </c>
      <c r="H996" s="164">
        <f t="shared" si="448"/>
        <v>0</v>
      </c>
      <c r="I996" s="164">
        <f>SUM(I997)</f>
        <v>0</v>
      </c>
      <c r="J996" s="164">
        <f>SUM(J997)</f>
        <v>0</v>
      </c>
      <c r="K996" s="164">
        <f>SUM(K997)</f>
        <v>0</v>
      </c>
      <c r="L996" s="164">
        <f>SUM(L997)</f>
        <v>0</v>
      </c>
      <c r="M996" s="164">
        <f t="shared" si="449"/>
        <v>0</v>
      </c>
      <c r="N996" s="164">
        <f>SUM(N997)</f>
        <v>0</v>
      </c>
      <c r="O996" s="164">
        <f>SUM(O997)</f>
        <v>0</v>
      </c>
      <c r="P996" s="164">
        <f>SUM(P997)</f>
        <v>0</v>
      </c>
      <c r="Q996" s="164">
        <f>SUM(Q997)</f>
        <v>0</v>
      </c>
      <c r="R996" s="164">
        <f t="shared" si="450"/>
        <v>0</v>
      </c>
      <c r="S996" s="164">
        <f>SUM(S997)</f>
        <v>0</v>
      </c>
      <c r="T996" s="164">
        <f>SUM(T997)</f>
        <v>0</v>
      </c>
      <c r="U996" s="164">
        <f>SUM(U997)</f>
        <v>0</v>
      </c>
      <c r="V996" s="164">
        <f>SUM(V997)</f>
        <v>0</v>
      </c>
    </row>
    <row r="997" spans="1:22" ht="31.5" thickTop="1" thickBot="1">
      <c r="A997" s="160" t="s">
        <v>121</v>
      </c>
      <c r="B997" s="168" t="s">
        <v>153</v>
      </c>
      <c r="C997" s="164">
        <f t="shared" si="446"/>
        <v>0</v>
      </c>
      <c r="D997" s="164">
        <f t="shared" si="447"/>
        <v>0</v>
      </c>
      <c r="E997" s="164">
        <f t="shared" si="447"/>
        <v>0</v>
      </c>
      <c r="F997" s="164">
        <f t="shared" si="447"/>
        <v>0</v>
      </c>
      <c r="G997" s="164">
        <f t="shared" si="445"/>
        <v>0</v>
      </c>
      <c r="H997" s="164">
        <f t="shared" si="448"/>
        <v>0</v>
      </c>
      <c r="I997" s="164">
        <v>0</v>
      </c>
      <c r="J997" s="164">
        <v>0</v>
      </c>
      <c r="K997" s="164">
        <v>0</v>
      </c>
      <c r="L997" s="164">
        <v>0</v>
      </c>
      <c r="M997" s="164">
        <f t="shared" si="449"/>
        <v>0</v>
      </c>
      <c r="N997" s="164">
        <v>0</v>
      </c>
      <c r="O997" s="164">
        <v>0</v>
      </c>
      <c r="P997" s="164">
        <v>0</v>
      </c>
      <c r="Q997" s="164">
        <v>0</v>
      </c>
      <c r="R997" s="164">
        <f t="shared" si="450"/>
        <v>0</v>
      </c>
      <c r="S997" s="164">
        <v>0</v>
      </c>
      <c r="T997" s="164">
        <v>0</v>
      </c>
      <c r="U997" s="164">
        <v>0</v>
      </c>
      <c r="V997" s="164">
        <v>0</v>
      </c>
    </row>
    <row r="998" spans="1:22" ht="16.5" thickTop="1" thickBot="1">
      <c r="A998" s="160" t="s">
        <v>121</v>
      </c>
      <c r="B998" s="166" t="s">
        <v>155</v>
      </c>
      <c r="C998" s="164">
        <f t="shared" si="446"/>
        <v>0</v>
      </c>
      <c r="D998" s="164">
        <f t="shared" si="447"/>
        <v>0</v>
      </c>
      <c r="E998" s="164">
        <f t="shared" si="447"/>
        <v>0</v>
      </c>
      <c r="F998" s="164">
        <f t="shared" si="447"/>
        <v>0</v>
      </c>
      <c r="G998" s="164">
        <f t="shared" si="445"/>
        <v>0</v>
      </c>
      <c r="H998" s="164">
        <f t="shared" si="448"/>
        <v>0</v>
      </c>
      <c r="I998" s="164">
        <v>0</v>
      </c>
      <c r="J998" s="164">
        <v>0</v>
      </c>
      <c r="K998" s="164">
        <v>0</v>
      </c>
      <c r="L998" s="164">
        <v>0</v>
      </c>
      <c r="M998" s="164">
        <f t="shared" si="449"/>
        <v>0</v>
      </c>
      <c r="N998" s="164">
        <v>0</v>
      </c>
      <c r="O998" s="164">
        <v>0</v>
      </c>
      <c r="P998" s="164">
        <v>0</v>
      </c>
      <c r="Q998" s="164">
        <v>0</v>
      </c>
      <c r="R998" s="164">
        <f t="shared" si="450"/>
        <v>0</v>
      </c>
      <c r="S998" s="164">
        <v>0</v>
      </c>
      <c r="T998" s="164">
        <v>0</v>
      </c>
      <c r="U998" s="164">
        <v>0</v>
      </c>
      <c r="V998" s="164">
        <v>0</v>
      </c>
    </row>
    <row r="999" spans="1:22" ht="16.5" thickTop="1" thickBot="1">
      <c r="A999" s="160" t="s">
        <v>404</v>
      </c>
      <c r="B999" s="165" t="s">
        <v>405</v>
      </c>
      <c r="C999" s="164">
        <f t="shared" si="446"/>
        <v>0</v>
      </c>
      <c r="D999" s="164">
        <f t="shared" si="447"/>
        <v>0</v>
      </c>
      <c r="E999" s="164">
        <f t="shared" si="447"/>
        <v>0</v>
      </c>
      <c r="F999" s="164">
        <f t="shared" si="447"/>
        <v>0</v>
      </c>
      <c r="G999" s="164">
        <f t="shared" si="445"/>
        <v>0</v>
      </c>
      <c r="H999" s="164">
        <f t="shared" si="448"/>
        <v>0</v>
      </c>
      <c r="I999" s="164">
        <f>SUM(I1000,I1011)</f>
        <v>0</v>
      </c>
      <c r="J999" s="164">
        <f>SUM(J1000,J1011)</f>
        <v>0</v>
      </c>
      <c r="K999" s="164">
        <f>SUM(K1000,K1011)</f>
        <v>0</v>
      </c>
      <c r="L999" s="164">
        <f>SUM(L1000,L1011)</f>
        <v>0</v>
      </c>
      <c r="M999" s="164">
        <f t="shared" si="449"/>
        <v>0</v>
      </c>
      <c r="N999" s="164">
        <f>SUM(N1000,N1011)</f>
        <v>0</v>
      </c>
      <c r="O999" s="164">
        <f>SUM(O1000,O1011)</f>
        <v>0</v>
      </c>
      <c r="P999" s="164">
        <f>SUM(P1000,P1011)</f>
        <v>0</v>
      </c>
      <c r="Q999" s="164">
        <f>SUM(Q1000,Q1011)</f>
        <v>0</v>
      </c>
      <c r="R999" s="164">
        <f t="shared" si="450"/>
        <v>0</v>
      </c>
      <c r="S999" s="164">
        <f>SUM(S1000,S1011)</f>
        <v>0</v>
      </c>
      <c r="T999" s="164">
        <f>SUM(T1000,T1011)</f>
        <v>0</v>
      </c>
      <c r="U999" s="164">
        <f>SUM(U1000,U1011)</f>
        <v>0</v>
      </c>
      <c r="V999" s="164">
        <f>SUM(V1000,V1011)</f>
        <v>0</v>
      </c>
    </row>
    <row r="1000" spans="1:22" ht="16.5" thickTop="1" thickBot="1">
      <c r="A1000" s="160" t="s">
        <v>121</v>
      </c>
      <c r="B1000" s="166" t="s">
        <v>99</v>
      </c>
      <c r="C1000" s="164">
        <f t="shared" si="446"/>
        <v>0</v>
      </c>
      <c r="D1000" s="164">
        <f t="shared" si="447"/>
        <v>0</v>
      </c>
      <c r="E1000" s="164">
        <f t="shared" si="447"/>
        <v>0</v>
      </c>
      <c r="F1000" s="164">
        <f t="shared" si="447"/>
        <v>0</v>
      </c>
      <c r="G1000" s="164">
        <f t="shared" si="445"/>
        <v>0</v>
      </c>
      <c r="H1000" s="164">
        <f t="shared" si="448"/>
        <v>0</v>
      </c>
      <c r="I1000" s="164">
        <f>SUM(I1001:I1003,I1008:I1009)</f>
        <v>0</v>
      </c>
      <c r="J1000" s="164">
        <f>SUM(J1001:J1003,J1008:J1009)</f>
        <v>0</v>
      </c>
      <c r="K1000" s="164">
        <f>SUM(K1001:K1003,K1008:K1009)</f>
        <v>0</v>
      </c>
      <c r="L1000" s="164">
        <f>SUM(L1001:L1003,L1008:L1009)</f>
        <v>0</v>
      </c>
      <c r="M1000" s="164">
        <f t="shared" si="449"/>
        <v>0</v>
      </c>
      <c r="N1000" s="164">
        <f>SUM(N1001:N1003,N1008:N1009)</f>
        <v>0</v>
      </c>
      <c r="O1000" s="164">
        <f>SUM(O1001:O1003,O1008:O1009)</f>
        <v>0</v>
      </c>
      <c r="P1000" s="164">
        <f>SUM(P1001:P1003,P1008:P1009)</f>
        <v>0</v>
      </c>
      <c r="Q1000" s="164">
        <f>SUM(Q1001:Q1003,Q1008:Q1009)</f>
        <v>0</v>
      </c>
      <c r="R1000" s="164">
        <f t="shared" si="450"/>
        <v>0</v>
      </c>
      <c r="S1000" s="164">
        <f>SUM(S1001:S1003,S1008:S1009)</f>
        <v>0</v>
      </c>
      <c r="T1000" s="164">
        <f>SUM(T1001:T1003,T1008:T1009)</f>
        <v>0</v>
      </c>
      <c r="U1000" s="164">
        <f>SUM(U1001:U1003,U1008:U1009)</f>
        <v>0</v>
      </c>
      <c r="V1000" s="164">
        <f>SUM(V1001:V1003,V1008:V1009)</f>
        <v>0</v>
      </c>
    </row>
    <row r="1001" spans="1:22" ht="16.5" thickTop="1" thickBot="1">
      <c r="A1001" s="160" t="s">
        <v>121</v>
      </c>
      <c r="B1001" s="167" t="s">
        <v>100</v>
      </c>
      <c r="C1001" s="164">
        <f t="shared" si="446"/>
        <v>0</v>
      </c>
      <c r="D1001" s="164">
        <f t="shared" si="447"/>
        <v>0</v>
      </c>
      <c r="E1001" s="164">
        <f t="shared" si="447"/>
        <v>0</v>
      </c>
      <c r="F1001" s="164">
        <f t="shared" si="447"/>
        <v>0</v>
      </c>
      <c r="G1001" s="164">
        <f t="shared" si="445"/>
        <v>0</v>
      </c>
      <c r="H1001" s="164">
        <f t="shared" si="448"/>
        <v>0</v>
      </c>
      <c r="I1001" s="164">
        <v>0</v>
      </c>
      <c r="J1001" s="164">
        <v>0</v>
      </c>
      <c r="K1001" s="164">
        <v>0</v>
      </c>
      <c r="L1001" s="164">
        <v>0</v>
      </c>
      <c r="M1001" s="164">
        <f t="shared" si="449"/>
        <v>0</v>
      </c>
      <c r="N1001" s="164">
        <v>0</v>
      </c>
      <c r="O1001" s="164">
        <v>0</v>
      </c>
      <c r="P1001" s="164">
        <v>0</v>
      </c>
      <c r="Q1001" s="164">
        <v>0</v>
      </c>
      <c r="R1001" s="164">
        <f t="shared" si="450"/>
        <v>0</v>
      </c>
      <c r="S1001" s="164">
        <v>0</v>
      </c>
      <c r="T1001" s="164">
        <v>0</v>
      </c>
      <c r="U1001" s="164">
        <v>0</v>
      </c>
      <c r="V1001" s="164">
        <v>0</v>
      </c>
    </row>
    <row r="1002" spans="1:22" ht="16.5" thickTop="1" thickBot="1">
      <c r="A1002" s="160" t="s">
        <v>121</v>
      </c>
      <c r="B1002" s="167" t="s">
        <v>101</v>
      </c>
      <c r="C1002" s="164">
        <f t="shared" si="446"/>
        <v>0</v>
      </c>
      <c r="D1002" s="164">
        <f t="shared" si="447"/>
        <v>0</v>
      </c>
      <c r="E1002" s="164">
        <f t="shared" si="447"/>
        <v>0</v>
      </c>
      <c r="F1002" s="164">
        <f t="shared" si="447"/>
        <v>0</v>
      </c>
      <c r="G1002" s="164">
        <f t="shared" si="445"/>
        <v>0</v>
      </c>
      <c r="H1002" s="164">
        <f t="shared" si="448"/>
        <v>0</v>
      </c>
      <c r="I1002" s="164">
        <v>0</v>
      </c>
      <c r="J1002" s="164">
        <v>0</v>
      </c>
      <c r="K1002" s="164">
        <v>0</v>
      </c>
      <c r="L1002" s="164">
        <v>0</v>
      </c>
      <c r="M1002" s="164">
        <f t="shared" si="449"/>
        <v>0</v>
      </c>
      <c r="N1002" s="164">
        <v>0</v>
      </c>
      <c r="O1002" s="164">
        <v>0</v>
      </c>
      <c r="P1002" s="164">
        <v>0</v>
      </c>
      <c r="Q1002" s="164">
        <v>0</v>
      </c>
      <c r="R1002" s="164">
        <f t="shared" si="450"/>
        <v>0</v>
      </c>
      <c r="S1002" s="164">
        <v>0</v>
      </c>
      <c r="T1002" s="164">
        <v>0</v>
      </c>
      <c r="U1002" s="164">
        <v>0</v>
      </c>
      <c r="V1002" s="164">
        <v>0</v>
      </c>
    </row>
    <row r="1003" spans="1:22" ht="16.5" thickTop="1" thickBot="1">
      <c r="A1003" s="160" t="s">
        <v>121</v>
      </c>
      <c r="B1003" s="167" t="s">
        <v>15</v>
      </c>
      <c r="C1003" s="164">
        <f t="shared" si="446"/>
        <v>0</v>
      </c>
      <c r="D1003" s="164">
        <f t="shared" si="447"/>
        <v>0</v>
      </c>
      <c r="E1003" s="164">
        <f t="shared" si="447"/>
        <v>0</v>
      </c>
      <c r="F1003" s="164">
        <f t="shared" si="447"/>
        <v>0</v>
      </c>
      <c r="G1003" s="164">
        <f t="shared" si="445"/>
        <v>0</v>
      </c>
      <c r="H1003" s="164">
        <f t="shared" si="448"/>
        <v>0</v>
      </c>
      <c r="I1003" s="164">
        <f t="shared" ref="I1003:L1006" si="460">SUM(I1004)</f>
        <v>0</v>
      </c>
      <c r="J1003" s="164">
        <f t="shared" si="460"/>
        <v>0</v>
      </c>
      <c r="K1003" s="164">
        <f t="shared" si="460"/>
        <v>0</v>
      </c>
      <c r="L1003" s="164">
        <f t="shared" si="460"/>
        <v>0</v>
      </c>
      <c r="M1003" s="164">
        <f t="shared" si="449"/>
        <v>0</v>
      </c>
      <c r="N1003" s="164">
        <f t="shared" ref="N1003:Q1006" si="461">SUM(N1004)</f>
        <v>0</v>
      </c>
      <c r="O1003" s="164">
        <f t="shared" si="461"/>
        <v>0</v>
      </c>
      <c r="P1003" s="164">
        <f t="shared" si="461"/>
        <v>0</v>
      </c>
      <c r="Q1003" s="164">
        <f t="shared" si="461"/>
        <v>0</v>
      </c>
      <c r="R1003" s="164">
        <f t="shared" si="450"/>
        <v>0</v>
      </c>
      <c r="S1003" s="164">
        <f t="shared" ref="S1003:V1006" si="462">SUM(S1004)</f>
        <v>0</v>
      </c>
      <c r="T1003" s="164">
        <f t="shared" si="462"/>
        <v>0</v>
      </c>
      <c r="U1003" s="164">
        <f t="shared" si="462"/>
        <v>0</v>
      </c>
      <c r="V1003" s="164">
        <f t="shared" si="462"/>
        <v>0</v>
      </c>
    </row>
    <row r="1004" spans="1:22" ht="16.5" thickTop="1" thickBot="1">
      <c r="A1004" s="160" t="s">
        <v>121</v>
      </c>
      <c r="B1004" s="168" t="s">
        <v>137</v>
      </c>
      <c r="C1004" s="164">
        <f t="shared" si="446"/>
        <v>0</v>
      </c>
      <c r="D1004" s="164">
        <f t="shared" si="447"/>
        <v>0</v>
      </c>
      <c r="E1004" s="164">
        <f t="shared" si="447"/>
        <v>0</v>
      </c>
      <c r="F1004" s="164">
        <f t="shared" si="447"/>
        <v>0</v>
      </c>
      <c r="G1004" s="164">
        <f t="shared" si="445"/>
        <v>0</v>
      </c>
      <c r="H1004" s="164">
        <f t="shared" si="448"/>
        <v>0</v>
      </c>
      <c r="I1004" s="164">
        <f t="shared" si="460"/>
        <v>0</v>
      </c>
      <c r="J1004" s="164">
        <f t="shared" si="460"/>
        <v>0</v>
      </c>
      <c r="K1004" s="164">
        <f t="shared" si="460"/>
        <v>0</v>
      </c>
      <c r="L1004" s="164">
        <f t="shared" si="460"/>
        <v>0</v>
      </c>
      <c r="M1004" s="164">
        <f t="shared" si="449"/>
        <v>0</v>
      </c>
      <c r="N1004" s="164">
        <f t="shared" si="461"/>
        <v>0</v>
      </c>
      <c r="O1004" s="164">
        <f t="shared" si="461"/>
        <v>0</v>
      </c>
      <c r="P1004" s="164">
        <f t="shared" si="461"/>
        <v>0</v>
      </c>
      <c r="Q1004" s="164">
        <f t="shared" si="461"/>
        <v>0</v>
      </c>
      <c r="R1004" s="164">
        <f t="shared" si="450"/>
        <v>0</v>
      </c>
      <c r="S1004" s="164">
        <f t="shared" si="462"/>
        <v>0</v>
      </c>
      <c r="T1004" s="164">
        <f t="shared" si="462"/>
        <v>0</v>
      </c>
      <c r="U1004" s="164">
        <f t="shared" si="462"/>
        <v>0</v>
      </c>
      <c r="V1004" s="164">
        <f t="shared" si="462"/>
        <v>0</v>
      </c>
    </row>
    <row r="1005" spans="1:22" ht="16.5" thickTop="1" thickBot="1">
      <c r="A1005" s="160" t="s">
        <v>121</v>
      </c>
      <c r="B1005" s="169" t="s">
        <v>135</v>
      </c>
      <c r="C1005" s="164">
        <f t="shared" si="446"/>
        <v>0</v>
      </c>
      <c r="D1005" s="164">
        <f t="shared" si="447"/>
        <v>0</v>
      </c>
      <c r="E1005" s="164">
        <f t="shared" si="447"/>
        <v>0</v>
      </c>
      <c r="F1005" s="164">
        <f t="shared" si="447"/>
        <v>0</v>
      </c>
      <c r="G1005" s="164">
        <f t="shared" si="445"/>
        <v>0</v>
      </c>
      <c r="H1005" s="164">
        <f t="shared" si="448"/>
        <v>0</v>
      </c>
      <c r="I1005" s="164">
        <f t="shared" si="460"/>
        <v>0</v>
      </c>
      <c r="J1005" s="164">
        <f t="shared" si="460"/>
        <v>0</v>
      </c>
      <c r="K1005" s="164">
        <f t="shared" si="460"/>
        <v>0</v>
      </c>
      <c r="L1005" s="164">
        <f t="shared" si="460"/>
        <v>0</v>
      </c>
      <c r="M1005" s="164">
        <f t="shared" si="449"/>
        <v>0</v>
      </c>
      <c r="N1005" s="164">
        <f t="shared" si="461"/>
        <v>0</v>
      </c>
      <c r="O1005" s="164">
        <f t="shared" si="461"/>
        <v>0</v>
      </c>
      <c r="P1005" s="164">
        <f t="shared" si="461"/>
        <v>0</v>
      </c>
      <c r="Q1005" s="164">
        <f t="shared" si="461"/>
        <v>0</v>
      </c>
      <c r="R1005" s="164">
        <f t="shared" si="450"/>
        <v>0</v>
      </c>
      <c r="S1005" s="164">
        <f t="shared" si="462"/>
        <v>0</v>
      </c>
      <c r="T1005" s="164">
        <f t="shared" si="462"/>
        <v>0</v>
      </c>
      <c r="U1005" s="164">
        <f t="shared" si="462"/>
        <v>0</v>
      </c>
      <c r="V1005" s="164">
        <f t="shared" si="462"/>
        <v>0</v>
      </c>
    </row>
    <row r="1006" spans="1:22" ht="16.5" thickTop="1" thickBot="1">
      <c r="A1006" s="160" t="s">
        <v>121</v>
      </c>
      <c r="B1006" s="170" t="s">
        <v>138</v>
      </c>
      <c r="C1006" s="164">
        <f t="shared" si="446"/>
        <v>0</v>
      </c>
      <c r="D1006" s="164">
        <f t="shared" si="447"/>
        <v>0</v>
      </c>
      <c r="E1006" s="164">
        <f t="shared" si="447"/>
        <v>0</v>
      </c>
      <c r="F1006" s="164">
        <f t="shared" si="447"/>
        <v>0</v>
      </c>
      <c r="G1006" s="164">
        <f t="shared" si="445"/>
        <v>0</v>
      </c>
      <c r="H1006" s="164">
        <f t="shared" si="448"/>
        <v>0</v>
      </c>
      <c r="I1006" s="164">
        <f t="shared" si="460"/>
        <v>0</v>
      </c>
      <c r="J1006" s="164">
        <f t="shared" si="460"/>
        <v>0</v>
      </c>
      <c r="K1006" s="164">
        <f t="shared" si="460"/>
        <v>0</v>
      </c>
      <c r="L1006" s="164">
        <f t="shared" si="460"/>
        <v>0</v>
      </c>
      <c r="M1006" s="164">
        <f t="shared" si="449"/>
        <v>0</v>
      </c>
      <c r="N1006" s="164">
        <f t="shared" si="461"/>
        <v>0</v>
      </c>
      <c r="O1006" s="164">
        <f t="shared" si="461"/>
        <v>0</v>
      </c>
      <c r="P1006" s="164">
        <f t="shared" si="461"/>
        <v>0</v>
      </c>
      <c r="Q1006" s="164">
        <f t="shared" si="461"/>
        <v>0</v>
      </c>
      <c r="R1006" s="164">
        <f t="shared" si="450"/>
        <v>0</v>
      </c>
      <c r="S1006" s="164">
        <f t="shared" si="462"/>
        <v>0</v>
      </c>
      <c r="T1006" s="164">
        <f t="shared" si="462"/>
        <v>0</v>
      </c>
      <c r="U1006" s="164">
        <f t="shared" si="462"/>
        <v>0</v>
      </c>
      <c r="V1006" s="164">
        <f t="shared" si="462"/>
        <v>0</v>
      </c>
    </row>
    <row r="1007" spans="1:22" ht="16.5" thickTop="1" thickBot="1">
      <c r="A1007" s="160" t="s">
        <v>121</v>
      </c>
      <c r="B1007" s="171" t="s">
        <v>139</v>
      </c>
      <c r="C1007" s="164">
        <f t="shared" si="446"/>
        <v>0</v>
      </c>
      <c r="D1007" s="164">
        <f t="shared" si="447"/>
        <v>0</v>
      </c>
      <c r="E1007" s="164">
        <f t="shared" si="447"/>
        <v>0</v>
      </c>
      <c r="F1007" s="164">
        <f t="shared" si="447"/>
        <v>0</v>
      </c>
      <c r="G1007" s="164">
        <f t="shared" si="445"/>
        <v>0</v>
      </c>
      <c r="H1007" s="164">
        <f t="shared" si="448"/>
        <v>0</v>
      </c>
      <c r="I1007" s="164">
        <v>0</v>
      </c>
      <c r="J1007" s="164">
        <v>0</v>
      </c>
      <c r="K1007" s="164">
        <v>0</v>
      </c>
      <c r="L1007" s="164">
        <v>0</v>
      </c>
      <c r="M1007" s="164">
        <f t="shared" si="449"/>
        <v>0</v>
      </c>
      <c r="N1007" s="164">
        <v>0</v>
      </c>
      <c r="O1007" s="164">
        <v>0</v>
      </c>
      <c r="P1007" s="164">
        <v>0</v>
      </c>
      <c r="Q1007" s="164">
        <v>0</v>
      </c>
      <c r="R1007" s="164">
        <f t="shared" si="450"/>
        <v>0</v>
      </c>
      <c r="S1007" s="164">
        <v>0</v>
      </c>
      <c r="T1007" s="164">
        <v>0</v>
      </c>
      <c r="U1007" s="164">
        <v>0</v>
      </c>
      <c r="V1007" s="164">
        <v>0</v>
      </c>
    </row>
    <row r="1008" spans="1:22" ht="16.5" thickTop="1" thickBot="1">
      <c r="A1008" s="160" t="s">
        <v>121</v>
      </c>
      <c r="B1008" s="167" t="s">
        <v>104</v>
      </c>
      <c r="C1008" s="164">
        <f t="shared" si="446"/>
        <v>0</v>
      </c>
      <c r="D1008" s="164">
        <f t="shared" si="447"/>
        <v>0</v>
      </c>
      <c r="E1008" s="164">
        <f t="shared" si="447"/>
        <v>0</v>
      </c>
      <c r="F1008" s="164">
        <f t="shared" si="447"/>
        <v>0</v>
      </c>
      <c r="G1008" s="164">
        <f t="shared" si="445"/>
        <v>0</v>
      </c>
      <c r="H1008" s="164">
        <f t="shared" si="448"/>
        <v>0</v>
      </c>
      <c r="I1008" s="164">
        <v>0</v>
      </c>
      <c r="J1008" s="164">
        <v>0</v>
      </c>
      <c r="K1008" s="164">
        <v>0</v>
      </c>
      <c r="L1008" s="164">
        <v>0</v>
      </c>
      <c r="M1008" s="164">
        <f t="shared" si="449"/>
        <v>0</v>
      </c>
      <c r="N1008" s="164">
        <v>0</v>
      </c>
      <c r="O1008" s="164">
        <v>0</v>
      </c>
      <c r="P1008" s="164">
        <v>0</v>
      </c>
      <c r="Q1008" s="164">
        <v>0</v>
      </c>
      <c r="R1008" s="164">
        <f t="shared" si="450"/>
        <v>0</v>
      </c>
      <c r="S1008" s="164">
        <v>0</v>
      </c>
      <c r="T1008" s="164">
        <v>0</v>
      </c>
      <c r="U1008" s="164">
        <v>0</v>
      </c>
      <c r="V1008" s="164">
        <v>0</v>
      </c>
    </row>
    <row r="1009" spans="1:22" ht="16.5" thickTop="1" thickBot="1">
      <c r="A1009" s="160" t="s">
        <v>121</v>
      </c>
      <c r="B1009" s="167" t="s">
        <v>105</v>
      </c>
      <c r="C1009" s="164">
        <f t="shared" si="446"/>
        <v>0</v>
      </c>
      <c r="D1009" s="164">
        <f t="shared" si="447"/>
        <v>0</v>
      </c>
      <c r="E1009" s="164">
        <f t="shared" si="447"/>
        <v>0</v>
      </c>
      <c r="F1009" s="164">
        <f t="shared" si="447"/>
        <v>0</v>
      </c>
      <c r="G1009" s="164">
        <f t="shared" si="445"/>
        <v>0</v>
      </c>
      <c r="H1009" s="164">
        <f t="shared" si="448"/>
        <v>0</v>
      </c>
      <c r="I1009" s="164">
        <f>SUM(I1010)</f>
        <v>0</v>
      </c>
      <c r="J1009" s="164">
        <f>SUM(J1010)</f>
        <v>0</v>
      </c>
      <c r="K1009" s="164">
        <f>SUM(K1010)</f>
        <v>0</v>
      </c>
      <c r="L1009" s="164">
        <f>SUM(L1010)</f>
        <v>0</v>
      </c>
      <c r="M1009" s="164">
        <f t="shared" si="449"/>
        <v>0</v>
      </c>
      <c r="N1009" s="164">
        <f>SUM(N1010)</f>
        <v>0</v>
      </c>
      <c r="O1009" s="164">
        <f>SUM(O1010)</f>
        <v>0</v>
      </c>
      <c r="P1009" s="164">
        <f>SUM(P1010)</f>
        <v>0</v>
      </c>
      <c r="Q1009" s="164">
        <f>SUM(Q1010)</f>
        <v>0</v>
      </c>
      <c r="R1009" s="164">
        <f t="shared" si="450"/>
        <v>0</v>
      </c>
      <c r="S1009" s="164">
        <f>SUM(S1010)</f>
        <v>0</v>
      </c>
      <c r="T1009" s="164">
        <f>SUM(T1010)</f>
        <v>0</v>
      </c>
      <c r="U1009" s="164">
        <f>SUM(U1010)</f>
        <v>0</v>
      </c>
      <c r="V1009" s="164">
        <f>SUM(V1010)</f>
        <v>0</v>
      </c>
    </row>
    <row r="1010" spans="1:22" ht="31.5" thickTop="1" thickBot="1">
      <c r="A1010" s="160" t="s">
        <v>121</v>
      </c>
      <c r="B1010" s="168" t="s">
        <v>153</v>
      </c>
      <c r="C1010" s="164">
        <f t="shared" si="446"/>
        <v>0</v>
      </c>
      <c r="D1010" s="164">
        <f t="shared" si="447"/>
        <v>0</v>
      </c>
      <c r="E1010" s="164">
        <f t="shared" si="447"/>
        <v>0</v>
      </c>
      <c r="F1010" s="164">
        <f t="shared" si="447"/>
        <v>0</v>
      </c>
      <c r="G1010" s="164">
        <f t="shared" si="445"/>
        <v>0</v>
      </c>
      <c r="H1010" s="164">
        <f t="shared" si="448"/>
        <v>0</v>
      </c>
      <c r="I1010" s="164">
        <v>0</v>
      </c>
      <c r="J1010" s="164">
        <v>0</v>
      </c>
      <c r="K1010" s="164">
        <v>0</v>
      </c>
      <c r="L1010" s="164">
        <v>0</v>
      </c>
      <c r="M1010" s="164">
        <f t="shared" si="449"/>
        <v>0</v>
      </c>
      <c r="N1010" s="164">
        <v>0</v>
      </c>
      <c r="O1010" s="164">
        <v>0</v>
      </c>
      <c r="P1010" s="164">
        <v>0</v>
      </c>
      <c r="Q1010" s="164">
        <v>0</v>
      </c>
      <c r="R1010" s="164">
        <f t="shared" si="450"/>
        <v>0</v>
      </c>
      <c r="S1010" s="164">
        <v>0</v>
      </c>
      <c r="T1010" s="164">
        <v>0</v>
      </c>
      <c r="U1010" s="164">
        <v>0</v>
      </c>
      <c r="V1010" s="164">
        <v>0</v>
      </c>
    </row>
    <row r="1011" spans="1:22" ht="16.5" thickTop="1" thickBot="1">
      <c r="A1011" s="160" t="s">
        <v>121</v>
      </c>
      <c r="B1011" s="166" t="s">
        <v>155</v>
      </c>
      <c r="C1011" s="164">
        <f t="shared" si="446"/>
        <v>0</v>
      </c>
      <c r="D1011" s="164">
        <f t="shared" si="447"/>
        <v>0</v>
      </c>
      <c r="E1011" s="164">
        <f t="shared" si="447"/>
        <v>0</v>
      </c>
      <c r="F1011" s="164">
        <f t="shared" si="447"/>
        <v>0</v>
      </c>
      <c r="G1011" s="164">
        <f t="shared" si="445"/>
        <v>0</v>
      </c>
      <c r="H1011" s="164">
        <f t="shared" si="448"/>
        <v>0</v>
      </c>
      <c r="I1011" s="164">
        <v>0</v>
      </c>
      <c r="J1011" s="164">
        <v>0</v>
      </c>
      <c r="K1011" s="164">
        <v>0</v>
      </c>
      <c r="L1011" s="164">
        <v>0</v>
      </c>
      <c r="M1011" s="164">
        <f t="shared" si="449"/>
        <v>0</v>
      </c>
      <c r="N1011" s="164">
        <v>0</v>
      </c>
      <c r="O1011" s="164">
        <v>0</v>
      </c>
      <c r="P1011" s="164">
        <v>0</v>
      </c>
      <c r="Q1011" s="164">
        <v>0</v>
      </c>
      <c r="R1011" s="164">
        <f t="shared" si="450"/>
        <v>0</v>
      </c>
      <c r="S1011" s="164">
        <v>0</v>
      </c>
      <c r="T1011" s="164">
        <v>0</v>
      </c>
      <c r="U1011" s="164">
        <v>0</v>
      </c>
      <c r="V1011" s="164">
        <v>0</v>
      </c>
    </row>
    <row r="1012" spans="1:22" ht="16.5" thickTop="1" thickBot="1">
      <c r="A1012" s="160" t="s">
        <v>406</v>
      </c>
      <c r="B1012" s="165" t="s">
        <v>407</v>
      </c>
      <c r="C1012" s="164">
        <f t="shared" si="446"/>
        <v>0</v>
      </c>
      <c r="D1012" s="164">
        <f t="shared" si="447"/>
        <v>0</v>
      </c>
      <c r="E1012" s="164">
        <f t="shared" si="447"/>
        <v>0</v>
      </c>
      <c r="F1012" s="164">
        <f t="shared" si="447"/>
        <v>0</v>
      </c>
      <c r="G1012" s="164">
        <f t="shared" si="445"/>
        <v>0</v>
      </c>
      <c r="H1012" s="164">
        <f t="shared" si="448"/>
        <v>0</v>
      </c>
      <c r="I1012" s="164">
        <f>SUM(I1013,I1027)</f>
        <v>0</v>
      </c>
      <c r="J1012" s="164">
        <f>SUM(J1013,J1027)</f>
        <v>0</v>
      </c>
      <c r="K1012" s="164">
        <f>SUM(K1013,K1027)</f>
        <v>0</v>
      </c>
      <c r="L1012" s="164">
        <f>SUM(L1013,L1027)</f>
        <v>0</v>
      </c>
      <c r="M1012" s="164">
        <f t="shared" si="449"/>
        <v>0</v>
      </c>
      <c r="N1012" s="164">
        <f>SUM(N1013,N1027)</f>
        <v>0</v>
      </c>
      <c r="O1012" s="164">
        <f>SUM(O1013,O1027)</f>
        <v>0</v>
      </c>
      <c r="P1012" s="164">
        <f>SUM(P1013,P1027)</f>
        <v>0</v>
      </c>
      <c r="Q1012" s="164">
        <f>SUM(Q1013,Q1027)</f>
        <v>0</v>
      </c>
      <c r="R1012" s="164">
        <f t="shared" si="450"/>
        <v>0</v>
      </c>
      <c r="S1012" s="164">
        <f>SUM(S1013,S1027)</f>
        <v>0</v>
      </c>
      <c r="T1012" s="164">
        <f>SUM(T1013,T1027)</f>
        <v>0</v>
      </c>
      <c r="U1012" s="164">
        <f>SUM(U1013,U1027)</f>
        <v>0</v>
      </c>
      <c r="V1012" s="164">
        <f>SUM(V1013,V1027)</f>
        <v>0</v>
      </c>
    </row>
    <row r="1013" spans="1:22" ht="16.5" thickTop="1" thickBot="1">
      <c r="A1013" s="160" t="s">
        <v>121</v>
      </c>
      <c r="B1013" s="166" t="s">
        <v>99</v>
      </c>
      <c r="C1013" s="164">
        <f t="shared" si="446"/>
        <v>0</v>
      </c>
      <c r="D1013" s="164">
        <f t="shared" si="447"/>
        <v>0</v>
      </c>
      <c r="E1013" s="164">
        <f t="shared" si="447"/>
        <v>0</v>
      </c>
      <c r="F1013" s="164">
        <f t="shared" si="447"/>
        <v>0</v>
      </c>
      <c r="G1013" s="164">
        <f t="shared" si="445"/>
        <v>0</v>
      </c>
      <c r="H1013" s="164">
        <f t="shared" si="448"/>
        <v>0</v>
      </c>
      <c r="I1013" s="164">
        <f>SUM(I1014:I1016,I1024:I1025)</f>
        <v>0</v>
      </c>
      <c r="J1013" s="164">
        <f>SUM(J1014:J1016,J1024:J1025)</f>
        <v>0</v>
      </c>
      <c r="K1013" s="164">
        <f>SUM(K1014:K1016,K1024:K1025)</f>
        <v>0</v>
      </c>
      <c r="L1013" s="164">
        <f>SUM(L1014:L1016,L1024:L1025)</f>
        <v>0</v>
      </c>
      <c r="M1013" s="164">
        <f t="shared" si="449"/>
        <v>0</v>
      </c>
      <c r="N1013" s="164">
        <f>SUM(N1014:N1016,N1024:N1025)</f>
        <v>0</v>
      </c>
      <c r="O1013" s="164">
        <f>SUM(O1014:O1016,O1024:O1025)</f>
        <v>0</v>
      </c>
      <c r="P1013" s="164">
        <f>SUM(P1014:P1016,P1024:P1025)</f>
        <v>0</v>
      </c>
      <c r="Q1013" s="164">
        <f>SUM(Q1014:Q1016,Q1024:Q1025)</f>
        <v>0</v>
      </c>
      <c r="R1013" s="164">
        <f t="shared" si="450"/>
        <v>0</v>
      </c>
      <c r="S1013" s="164">
        <f>SUM(S1014:S1016,S1024:S1025)</f>
        <v>0</v>
      </c>
      <c r="T1013" s="164">
        <f>SUM(T1014:T1016,T1024:T1025)</f>
        <v>0</v>
      </c>
      <c r="U1013" s="164">
        <f>SUM(U1014:U1016,U1024:U1025)</f>
        <v>0</v>
      </c>
      <c r="V1013" s="164">
        <f>SUM(V1014:V1016,V1024:V1025)</f>
        <v>0</v>
      </c>
    </row>
    <row r="1014" spans="1:22" ht="16.5" thickTop="1" thickBot="1">
      <c r="A1014" s="160" t="s">
        <v>121</v>
      </c>
      <c r="B1014" s="167" t="s">
        <v>100</v>
      </c>
      <c r="C1014" s="164">
        <f t="shared" si="446"/>
        <v>0</v>
      </c>
      <c r="D1014" s="164">
        <f t="shared" si="447"/>
        <v>0</v>
      </c>
      <c r="E1014" s="164">
        <f t="shared" si="447"/>
        <v>0</v>
      </c>
      <c r="F1014" s="164">
        <f t="shared" si="447"/>
        <v>0</v>
      </c>
      <c r="G1014" s="164">
        <f t="shared" si="445"/>
        <v>0</v>
      </c>
      <c r="H1014" s="164">
        <f t="shared" si="448"/>
        <v>0</v>
      </c>
      <c r="I1014" s="164">
        <v>0</v>
      </c>
      <c r="J1014" s="164">
        <v>0</v>
      </c>
      <c r="K1014" s="164">
        <v>0</v>
      </c>
      <c r="L1014" s="164">
        <v>0</v>
      </c>
      <c r="M1014" s="164">
        <f t="shared" si="449"/>
        <v>0</v>
      </c>
      <c r="N1014" s="164">
        <v>0</v>
      </c>
      <c r="O1014" s="164">
        <v>0</v>
      </c>
      <c r="P1014" s="164">
        <v>0</v>
      </c>
      <c r="Q1014" s="164">
        <v>0</v>
      </c>
      <c r="R1014" s="164">
        <f t="shared" si="450"/>
        <v>0</v>
      </c>
      <c r="S1014" s="164">
        <v>0</v>
      </c>
      <c r="T1014" s="164">
        <v>0</v>
      </c>
      <c r="U1014" s="164">
        <v>0</v>
      </c>
      <c r="V1014" s="164">
        <v>0</v>
      </c>
    </row>
    <row r="1015" spans="1:22" ht="16.5" thickTop="1" thickBot="1">
      <c r="A1015" s="160" t="s">
        <v>121</v>
      </c>
      <c r="B1015" s="167" t="s">
        <v>101</v>
      </c>
      <c r="C1015" s="164">
        <f t="shared" si="446"/>
        <v>0</v>
      </c>
      <c r="D1015" s="164">
        <f t="shared" si="447"/>
        <v>0</v>
      </c>
      <c r="E1015" s="164">
        <f t="shared" si="447"/>
        <v>0</v>
      </c>
      <c r="F1015" s="164">
        <f t="shared" si="447"/>
        <v>0</v>
      </c>
      <c r="G1015" s="164">
        <f t="shared" si="445"/>
        <v>0</v>
      </c>
      <c r="H1015" s="164">
        <f t="shared" si="448"/>
        <v>0</v>
      </c>
      <c r="I1015" s="164">
        <v>0</v>
      </c>
      <c r="J1015" s="164">
        <v>0</v>
      </c>
      <c r="K1015" s="164">
        <v>0</v>
      </c>
      <c r="L1015" s="164">
        <v>0</v>
      </c>
      <c r="M1015" s="164">
        <f t="shared" si="449"/>
        <v>0</v>
      </c>
      <c r="N1015" s="164">
        <v>0</v>
      </c>
      <c r="O1015" s="164">
        <v>0</v>
      </c>
      <c r="P1015" s="164">
        <v>0</v>
      </c>
      <c r="Q1015" s="164">
        <v>0</v>
      </c>
      <c r="R1015" s="164">
        <f t="shared" si="450"/>
        <v>0</v>
      </c>
      <c r="S1015" s="164">
        <v>0</v>
      </c>
      <c r="T1015" s="164">
        <v>0</v>
      </c>
      <c r="U1015" s="164">
        <v>0</v>
      </c>
      <c r="V1015" s="164">
        <v>0</v>
      </c>
    </row>
    <row r="1016" spans="1:22" ht="16.5" thickTop="1" thickBot="1">
      <c r="A1016" s="160" t="s">
        <v>121</v>
      </c>
      <c r="B1016" s="167" t="s">
        <v>15</v>
      </c>
      <c r="C1016" s="164">
        <f t="shared" si="446"/>
        <v>0</v>
      </c>
      <c r="D1016" s="164">
        <f t="shared" si="447"/>
        <v>0</v>
      </c>
      <c r="E1016" s="164">
        <f t="shared" si="447"/>
        <v>0</v>
      </c>
      <c r="F1016" s="164">
        <f t="shared" si="447"/>
        <v>0</v>
      </c>
      <c r="G1016" s="164">
        <f t="shared" si="445"/>
        <v>0</v>
      </c>
      <c r="H1016" s="164">
        <f t="shared" si="448"/>
        <v>0</v>
      </c>
      <c r="I1016" s="164">
        <f>SUM(I1017,I1019)</f>
        <v>0</v>
      </c>
      <c r="J1016" s="164">
        <f>SUM(J1017,J1019)</f>
        <v>0</v>
      </c>
      <c r="K1016" s="164">
        <f>SUM(K1017,K1019)</f>
        <v>0</v>
      </c>
      <c r="L1016" s="164">
        <f>SUM(L1017,L1019)</f>
        <v>0</v>
      </c>
      <c r="M1016" s="164">
        <f t="shared" si="449"/>
        <v>0</v>
      </c>
      <c r="N1016" s="164">
        <f>SUM(N1017,N1019)</f>
        <v>0</v>
      </c>
      <c r="O1016" s="164">
        <f>SUM(O1017,O1019)</f>
        <v>0</v>
      </c>
      <c r="P1016" s="164">
        <f>SUM(P1017,P1019)</f>
        <v>0</v>
      </c>
      <c r="Q1016" s="164">
        <f>SUM(Q1017,Q1019)</f>
        <v>0</v>
      </c>
      <c r="R1016" s="164">
        <f t="shared" si="450"/>
        <v>0</v>
      </c>
      <c r="S1016" s="164">
        <f>SUM(S1017,S1019)</f>
        <v>0</v>
      </c>
      <c r="T1016" s="164">
        <f>SUM(T1017,T1019)</f>
        <v>0</v>
      </c>
      <c r="U1016" s="164">
        <f>SUM(U1017,U1019)</f>
        <v>0</v>
      </c>
      <c r="V1016" s="164">
        <f>SUM(V1017,V1019)</f>
        <v>0</v>
      </c>
    </row>
    <row r="1017" spans="1:22" ht="16.5" thickTop="1" thickBot="1">
      <c r="A1017" s="160" t="s">
        <v>121</v>
      </c>
      <c r="B1017" s="168" t="s">
        <v>136</v>
      </c>
      <c r="C1017" s="164">
        <f t="shared" si="446"/>
        <v>0</v>
      </c>
      <c r="D1017" s="164">
        <f t="shared" si="447"/>
        <v>0</v>
      </c>
      <c r="E1017" s="164">
        <f t="shared" si="447"/>
        <v>0</v>
      </c>
      <c r="F1017" s="164">
        <f t="shared" si="447"/>
        <v>0</v>
      </c>
      <c r="G1017" s="164">
        <f t="shared" si="445"/>
        <v>0</v>
      </c>
      <c r="H1017" s="164">
        <f t="shared" si="448"/>
        <v>0</v>
      </c>
      <c r="I1017" s="164">
        <f>SUM(I1018)</f>
        <v>0</v>
      </c>
      <c r="J1017" s="164">
        <f>SUM(J1018)</f>
        <v>0</v>
      </c>
      <c r="K1017" s="164">
        <f>SUM(K1018)</f>
        <v>0</v>
      </c>
      <c r="L1017" s="164">
        <f>SUM(L1018)</f>
        <v>0</v>
      </c>
      <c r="M1017" s="164">
        <f t="shared" si="449"/>
        <v>0</v>
      </c>
      <c r="N1017" s="164">
        <f>SUM(N1018)</f>
        <v>0</v>
      </c>
      <c r="O1017" s="164">
        <f>SUM(O1018)</f>
        <v>0</v>
      </c>
      <c r="P1017" s="164">
        <f>SUM(P1018)</f>
        <v>0</v>
      </c>
      <c r="Q1017" s="164">
        <f>SUM(Q1018)</f>
        <v>0</v>
      </c>
      <c r="R1017" s="164">
        <f t="shared" si="450"/>
        <v>0</v>
      </c>
      <c r="S1017" s="164">
        <f>SUM(S1018)</f>
        <v>0</v>
      </c>
      <c r="T1017" s="164">
        <f>SUM(T1018)</f>
        <v>0</v>
      </c>
      <c r="U1017" s="164">
        <f>SUM(U1018)</f>
        <v>0</v>
      </c>
      <c r="V1017" s="164">
        <f>SUM(V1018)</f>
        <v>0</v>
      </c>
    </row>
    <row r="1018" spans="1:22" ht="16.5" thickTop="1" thickBot="1">
      <c r="A1018" s="160" t="s">
        <v>121</v>
      </c>
      <c r="B1018" s="169" t="s">
        <v>135</v>
      </c>
      <c r="C1018" s="164">
        <f t="shared" si="446"/>
        <v>0</v>
      </c>
      <c r="D1018" s="164">
        <f t="shared" si="447"/>
        <v>0</v>
      </c>
      <c r="E1018" s="164">
        <f t="shared" si="447"/>
        <v>0</v>
      </c>
      <c r="F1018" s="164">
        <f t="shared" si="447"/>
        <v>0</v>
      </c>
      <c r="G1018" s="164">
        <f t="shared" si="445"/>
        <v>0</v>
      </c>
      <c r="H1018" s="164">
        <f t="shared" si="448"/>
        <v>0</v>
      </c>
      <c r="I1018" s="164">
        <v>0</v>
      </c>
      <c r="J1018" s="164">
        <v>0</v>
      </c>
      <c r="K1018" s="164">
        <v>0</v>
      </c>
      <c r="L1018" s="164">
        <v>0</v>
      </c>
      <c r="M1018" s="164">
        <f t="shared" si="449"/>
        <v>0</v>
      </c>
      <c r="N1018" s="164">
        <v>0</v>
      </c>
      <c r="O1018" s="164">
        <v>0</v>
      </c>
      <c r="P1018" s="164">
        <v>0</v>
      </c>
      <c r="Q1018" s="164">
        <v>0</v>
      </c>
      <c r="R1018" s="164">
        <f t="shared" si="450"/>
        <v>0</v>
      </c>
      <c r="S1018" s="164">
        <v>0</v>
      </c>
      <c r="T1018" s="164">
        <v>0</v>
      </c>
      <c r="U1018" s="164">
        <v>0</v>
      </c>
      <c r="V1018" s="164">
        <v>0</v>
      </c>
    </row>
    <row r="1019" spans="1:22" ht="16.5" thickTop="1" thickBot="1">
      <c r="A1019" s="160" t="s">
        <v>121</v>
      </c>
      <c r="B1019" s="168" t="s">
        <v>137</v>
      </c>
      <c r="C1019" s="164">
        <f t="shared" si="446"/>
        <v>0</v>
      </c>
      <c r="D1019" s="164">
        <f t="shared" si="447"/>
        <v>0</v>
      </c>
      <c r="E1019" s="164">
        <f t="shared" si="447"/>
        <v>0</v>
      </c>
      <c r="F1019" s="164">
        <f t="shared" si="447"/>
        <v>0</v>
      </c>
      <c r="G1019" s="164">
        <f t="shared" si="445"/>
        <v>0</v>
      </c>
      <c r="H1019" s="164">
        <f t="shared" si="448"/>
        <v>0</v>
      </c>
      <c r="I1019" s="164">
        <f t="shared" ref="I1019:L1020" si="463">SUM(I1020)</f>
        <v>0</v>
      </c>
      <c r="J1019" s="164">
        <f t="shared" si="463"/>
        <v>0</v>
      </c>
      <c r="K1019" s="164">
        <f t="shared" si="463"/>
        <v>0</v>
      </c>
      <c r="L1019" s="164">
        <f t="shared" si="463"/>
        <v>0</v>
      </c>
      <c r="M1019" s="164">
        <f t="shared" si="449"/>
        <v>0</v>
      </c>
      <c r="N1019" s="164">
        <f t="shared" ref="N1019:Q1020" si="464">SUM(N1020)</f>
        <v>0</v>
      </c>
      <c r="O1019" s="164">
        <f t="shared" si="464"/>
        <v>0</v>
      </c>
      <c r="P1019" s="164">
        <f t="shared" si="464"/>
        <v>0</v>
      </c>
      <c r="Q1019" s="164">
        <f t="shared" si="464"/>
        <v>0</v>
      </c>
      <c r="R1019" s="164">
        <f t="shared" si="450"/>
        <v>0</v>
      </c>
      <c r="S1019" s="164">
        <f t="shared" ref="S1019:V1020" si="465">SUM(S1020)</f>
        <v>0</v>
      </c>
      <c r="T1019" s="164">
        <f t="shared" si="465"/>
        <v>0</v>
      </c>
      <c r="U1019" s="164">
        <f t="shared" si="465"/>
        <v>0</v>
      </c>
      <c r="V1019" s="164">
        <f t="shared" si="465"/>
        <v>0</v>
      </c>
    </row>
    <row r="1020" spans="1:22" ht="16.5" thickTop="1" thickBot="1">
      <c r="A1020" s="160" t="s">
        <v>121</v>
      </c>
      <c r="B1020" s="169" t="s">
        <v>135</v>
      </c>
      <c r="C1020" s="164">
        <f t="shared" si="446"/>
        <v>0</v>
      </c>
      <c r="D1020" s="164">
        <f t="shared" si="447"/>
        <v>0</v>
      </c>
      <c r="E1020" s="164">
        <f t="shared" si="447"/>
        <v>0</v>
      </c>
      <c r="F1020" s="164">
        <f t="shared" si="447"/>
        <v>0</v>
      </c>
      <c r="G1020" s="164">
        <f t="shared" si="445"/>
        <v>0</v>
      </c>
      <c r="H1020" s="164">
        <f t="shared" si="448"/>
        <v>0</v>
      </c>
      <c r="I1020" s="164">
        <f t="shared" si="463"/>
        <v>0</v>
      </c>
      <c r="J1020" s="164">
        <f t="shared" si="463"/>
        <v>0</v>
      </c>
      <c r="K1020" s="164">
        <f t="shared" si="463"/>
        <v>0</v>
      </c>
      <c r="L1020" s="164">
        <f t="shared" si="463"/>
        <v>0</v>
      </c>
      <c r="M1020" s="164">
        <f t="shared" si="449"/>
        <v>0</v>
      </c>
      <c r="N1020" s="164">
        <f t="shared" si="464"/>
        <v>0</v>
      </c>
      <c r="O1020" s="164">
        <f t="shared" si="464"/>
        <v>0</v>
      </c>
      <c r="P1020" s="164">
        <f t="shared" si="464"/>
        <v>0</v>
      </c>
      <c r="Q1020" s="164">
        <f t="shared" si="464"/>
        <v>0</v>
      </c>
      <c r="R1020" s="164">
        <f t="shared" si="450"/>
        <v>0</v>
      </c>
      <c r="S1020" s="164">
        <f t="shared" si="465"/>
        <v>0</v>
      </c>
      <c r="T1020" s="164">
        <f t="shared" si="465"/>
        <v>0</v>
      </c>
      <c r="U1020" s="164">
        <f t="shared" si="465"/>
        <v>0</v>
      </c>
      <c r="V1020" s="164">
        <f t="shared" si="465"/>
        <v>0</v>
      </c>
    </row>
    <row r="1021" spans="1:22" ht="16.5" thickTop="1" thickBot="1">
      <c r="A1021" s="160" t="s">
        <v>121</v>
      </c>
      <c r="B1021" s="170" t="s">
        <v>138</v>
      </c>
      <c r="C1021" s="164">
        <f t="shared" si="446"/>
        <v>0</v>
      </c>
      <c r="D1021" s="164">
        <f t="shared" si="447"/>
        <v>0</v>
      </c>
      <c r="E1021" s="164">
        <f t="shared" si="447"/>
        <v>0</v>
      </c>
      <c r="F1021" s="164">
        <f t="shared" si="447"/>
        <v>0</v>
      </c>
      <c r="G1021" s="164">
        <f t="shared" si="445"/>
        <v>0</v>
      </c>
      <c r="H1021" s="164">
        <f t="shared" si="448"/>
        <v>0</v>
      </c>
      <c r="I1021" s="164">
        <f>SUM(I1022:I1023)</f>
        <v>0</v>
      </c>
      <c r="J1021" s="164">
        <f>SUM(J1022:J1023)</f>
        <v>0</v>
      </c>
      <c r="K1021" s="164">
        <f>SUM(K1022:K1023)</f>
        <v>0</v>
      </c>
      <c r="L1021" s="164">
        <f>SUM(L1022:L1023)</f>
        <v>0</v>
      </c>
      <c r="M1021" s="164">
        <f t="shared" si="449"/>
        <v>0</v>
      </c>
      <c r="N1021" s="164">
        <f>SUM(N1022:N1023)</f>
        <v>0</v>
      </c>
      <c r="O1021" s="164">
        <f>SUM(O1022:O1023)</f>
        <v>0</v>
      </c>
      <c r="P1021" s="164">
        <f>SUM(P1022:P1023)</f>
        <v>0</v>
      </c>
      <c r="Q1021" s="164">
        <f>SUM(Q1022:Q1023)</f>
        <v>0</v>
      </c>
      <c r="R1021" s="164">
        <f t="shared" si="450"/>
        <v>0</v>
      </c>
      <c r="S1021" s="164">
        <f>SUM(S1022:S1023)</f>
        <v>0</v>
      </c>
      <c r="T1021" s="164">
        <f>SUM(T1022:T1023)</f>
        <v>0</v>
      </c>
      <c r="U1021" s="164">
        <f>SUM(U1022:U1023)</f>
        <v>0</v>
      </c>
      <c r="V1021" s="164">
        <f>SUM(V1022:V1023)</f>
        <v>0</v>
      </c>
    </row>
    <row r="1022" spans="1:22" ht="16.5" thickTop="1" thickBot="1">
      <c r="A1022" s="160" t="s">
        <v>121</v>
      </c>
      <c r="B1022" s="171" t="s">
        <v>139</v>
      </c>
      <c r="C1022" s="164">
        <f t="shared" si="446"/>
        <v>0</v>
      </c>
      <c r="D1022" s="164">
        <f t="shared" si="447"/>
        <v>0</v>
      </c>
      <c r="E1022" s="164">
        <f t="shared" si="447"/>
        <v>0</v>
      </c>
      <c r="F1022" s="164">
        <f t="shared" si="447"/>
        <v>0</v>
      </c>
      <c r="G1022" s="164">
        <f t="shared" si="445"/>
        <v>0</v>
      </c>
      <c r="H1022" s="164">
        <f t="shared" si="448"/>
        <v>0</v>
      </c>
      <c r="I1022" s="164">
        <v>0</v>
      </c>
      <c r="J1022" s="164">
        <v>0</v>
      </c>
      <c r="K1022" s="164">
        <v>0</v>
      </c>
      <c r="L1022" s="164">
        <v>0</v>
      </c>
      <c r="M1022" s="164">
        <f t="shared" si="449"/>
        <v>0</v>
      </c>
      <c r="N1022" s="164">
        <v>0</v>
      </c>
      <c r="O1022" s="164">
        <v>0</v>
      </c>
      <c r="P1022" s="164">
        <v>0</v>
      </c>
      <c r="Q1022" s="164">
        <v>0</v>
      </c>
      <c r="R1022" s="164">
        <f t="shared" si="450"/>
        <v>0</v>
      </c>
      <c r="S1022" s="164">
        <v>0</v>
      </c>
      <c r="T1022" s="164">
        <v>0</v>
      </c>
      <c r="U1022" s="164">
        <v>0</v>
      </c>
      <c r="V1022" s="164">
        <v>0</v>
      </c>
    </row>
    <row r="1023" spans="1:22" ht="31.5" thickTop="1" thickBot="1">
      <c r="A1023" s="160" t="s">
        <v>121</v>
      </c>
      <c r="B1023" s="171" t="s">
        <v>140</v>
      </c>
      <c r="C1023" s="164">
        <f t="shared" si="446"/>
        <v>0</v>
      </c>
      <c r="D1023" s="164">
        <f t="shared" si="447"/>
        <v>0</v>
      </c>
      <c r="E1023" s="164">
        <f t="shared" si="447"/>
        <v>0</v>
      </c>
      <c r="F1023" s="164">
        <f t="shared" si="447"/>
        <v>0</v>
      </c>
      <c r="G1023" s="164">
        <f t="shared" si="445"/>
        <v>0</v>
      </c>
      <c r="H1023" s="164">
        <f t="shared" si="448"/>
        <v>0</v>
      </c>
      <c r="I1023" s="164">
        <v>0</v>
      </c>
      <c r="J1023" s="164">
        <v>0</v>
      </c>
      <c r="K1023" s="164">
        <v>0</v>
      </c>
      <c r="L1023" s="164">
        <v>0</v>
      </c>
      <c r="M1023" s="164">
        <f t="shared" si="449"/>
        <v>0</v>
      </c>
      <c r="N1023" s="164">
        <v>0</v>
      </c>
      <c r="O1023" s="164">
        <v>0</v>
      </c>
      <c r="P1023" s="164">
        <v>0</v>
      </c>
      <c r="Q1023" s="164">
        <v>0</v>
      </c>
      <c r="R1023" s="164">
        <f t="shared" si="450"/>
        <v>0</v>
      </c>
      <c r="S1023" s="164">
        <v>0</v>
      </c>
      <c r="T1023" s="164">
        <v>0</v>
      </c>
      <c r="U1023" s="164">
        <v>0</v>
      </c>
      <c r="V1023" s="164">
        <v>0</v>
      </c>
    </row>
    <row r="1024" spans="1:22" ht="16.5" thickTop="1" thickBot="1">
      <c r="A1024" s="160" t="s">
        <v>121</v>
      </c>
      <c r="B1024" s="167" t="s">
        <v>104</v>
      </c>
      <c r="C1024" s="164">
        <f t="shared" si="446"/>
        <v>0</v>
      </c>
      <c r="D1024" s="164">
        <f t="shared" si="447"/>
        <v>0</v>
      </c>
      <c r="E1024" s="164">
        <f t="shared" si="447"/>
        <v>0</v>
      </c>
      <c r="F1024" s="164">
        <f t="shared" si="447"/>
        <v>0</v>
      </c>
      <c r="G1024" s="164">
        <f t="shared" si="445"/>
        <v>0</v>
      </c>
      <c r="H1024" s="164">
        <f t="shared" si="448"/>
        <v>0</v>
      </c>
      <c r="I1024" s="164">
        <v>0</v>
      </c>
      <c r="J1024" s="164">
        <v>0</v>
      </c>
      <c r="K1024" s="164">
        <v>0</v>
      </c>
      <c r="L1024" s="164">
        <v>0</v>
      </c>
      <c r="M1024" s="164">
        <f t="shared" si="449"/>
        <v>0</v>
      </c>
      <c r="N1024" s="164">
        <v>0</v>
      </c>
      <c r="O1024" s="164">
        <v>0</v>
      </c>
      <c r="P1024" s="164">
        <v>0</v>
      </c>
      <c r="Q1024" s="164">
        <v>0</v>
      </c>
      <c r="R1024" s="164">
        <f t="shared" si="450"/>
        <v>0</v>
      </c>
      <c r="S1024" s="164">
        <v>0</v>
      </c>
      <c r="T1024" s="164">
        <v>0</v>
      </c>
      <c r="U1024" s="164">
        <v>0</v>
      </c>
      <c r="V1024" s="164">
        <v>0</v>
      </c>
    </row>
    <row r="1025" spans="1:22" ht="16.5" thickTop="1" thickBot="1">
      <c r="A1025" s="160" t="s">
        <v>121</v>
      </c>
      <c r="B1025" s="167" t="s">
        <v>105</v>
      </c>
      <c r="C1025" s="164">
        <f t="shared" si="446"/>
        <v>0</v>
      </c>
      <c r="D1025" s="164">
        <f t="shared" si="447"/>
        <v>0</v>
      </c>
      <c r="E1025" s="164">
        <f t="shared" si="447"/>
        <v>0</v>
      </c>
      <c r="F1025" s="164">
        <f t="shared" si="447"/>
        <v>0</v>
      </c>
      <c r="G1025" s="164">
        <f t="shared" si="445"/>
        <v>0</v>
      </c>
      <c r="H1025" s="164">
        <f t="shared" si="448"/>
        <v>0</v>
      </c>
      <c r="I1025" s="164">
        <f>SUM(I1026)</f>
        <v>0</v>
      </c>
      <c r="J1025" s="164">
        <f>SUM(J1026)</f>
        <v>0</v>
      </c>
      <c r="K1025" s="164">
        <f>SUM(K1026)</f>
        <v>0</v>
      </c>
      <c r="L1025" s="164">
        <f>SUM(L1026)</f>
        <v>0</v>
      </c>
      <c r="M1025" s="164">
        <f t="shared" si="449"/>
        <v>0</v>
      </c>
      <c r="N1025" s="164">
        <f>SUM(N1026)</f>
        <v>0</v>
      </c>
      <c r="O1025" s="164">
        <f>SUM(O1026)</f>
        <v>0</v>
      </c>
      <c r="P1025" s="164">
        <f>SUM(P1026)</f>
        <v>0</v>
      </c>
      <c r="Q1025" s="164">
        <f>SUM(Q1026)</f>
        <v>0</v>
      </c>
      <c r="R1025" s="164">
        <f t="shared" si="450"/>
        <v>0</v>
      </c>
      <c r="S1025" s="164">
        <f>SUM(S1026)</f>
        <v>0</v>
      </c>
      <c r="T1025" s="164">
        <f>SUM(T1026)</f>
        <v>0</v>
      </c>
      <c r="U1025" s="164">
        <f>SUM(U1026)</f>
        <v>0</v>
      </c>
      <c r="V1025" s="164">
        <f>SUM(V1026)</f>
        <v>0</v>
      </c>
    </row>
    <row r="1026" spans="1:22" ht="31.5" thickTop="1" thickBot="1">
      <c r="A1026" s="160" t="s">
        <v>121</v>
      </c>
      <c r="B1026" s="168" t="s">
        <v>153</v>
      </c>
      <c r="C1026" s="164">
        <f t="shared" si="446"/>
        <v>0</v>
      </c>
      <c r="D1026" s="164">
        <f t="shared" si="447"/>
        <v>0</v>
      </c>
      <c r="E1026" s="164">
        <f t="shared" si="447"/>
        <v>0</v>
      </c>
      <c r="F1026" s="164">
        <f t="shared" si="447"/>
        <v>0</v>
      </c>
      <c r="G1026" s="164">
        <f t="shared" si="445"/>
        <v>0</v>
      </c>
      <c r="H1026" s="164">
        <f t="shared" si="448"/>
        <v>0</v>
      </c>
      <c r="I1026" s="164">
        <v>0</v>
      </c>
      <c r="J1026" s="164">
        <v>0</v>
      </c>
      <c r="K1026" s="164">
        <v>0</v>
      </c>
      <c r="L1026" s="164">
        <v>0</v>
      </c>
      <c r="M1026" s="164">
        <f t="shared" si="449"/>
        <v>0</v>
      </c>
      <c r="N1026" s="164">
        <v>0</v>
      </c>
      <c r="O1026" s="164">
        <v>0</v>
      </c>
      <c r="P1026" s="164">
        <v>0</v>
      </c>
      <c r="Q1026" s="164">
        <v>0</v>
      </c>
      <c r="R1026" s="164">
        <f t="shared" si="450"/>
        <v>0</v>
      </c>
      <c r="S1026" s="164">
        <v>0</v>
      </c>
      <c r="T1026" s="164">
        <v>0</v>
      </c>
      <c r="U1026" s="164">
        <v>0</v>
      </c>
      <c r="V1026" s="164">
        <v>0</v>
      </c>
    </row>
    <row r="1027" spans="1:22" ht="16.5" thickTop="1" thickBot="1">
      <c r="A1027" s="160" t="s">
        <v>121</v>
      </c>
      <c r="B1027" s="166" t="s">
        <v>155</v>
      </c>
      <c r="C1027" s="164">
        <f t="shared" si="446"/>
        <v>0</v>
      </c>
      <c r="D1027" s="164">
        <f t="shared" si="447"/>
        <v>0</v>
      </c>
      <c r="E1027" s="164">
        <f t="shared" si="447"/>
        <v>0</v>
      </c>
      <c r="F1027" s="164">
        <f t="shared" si="447"/>
        <v>0</v>
      </c>
      <c r="G1027" s="164">
        <f t="shared" si="445"/>
        <v>0</v>
      </c>
      <c r="H1027" s="164">
        <f t="shared" si="448"/>
        <v>0</v>
      </c>
      <c r="I1027" s="164">
        <v>0</v>
      </c>
      <c r="J1027" s="164">
        <v>0</v>
      </c>
      <c r="K1027" s="164">
        <v>0</v>
      </c>
      <c r="L1027" s="164">
        <v>0</v>
      </c>
      <c r="M1027" s="164">
        <f t="shared" si="449"/>
        <v>0</v>
      </c>
      <c r="N1027" s="164">
        <v>0</v>
      </c>
      <c r="O1027" s="164">
        <v>0</v>
      </c>
      <c r="P1027" s="164">
        <v>0</v>
      </c>
      <c r="Q1027" s="164">
        <v>0</v>
      </c>
      <c r="R1027" s="164">
        <f t="shared" si="450"/>
        <v>0</v>
      </c>
      <c r="S1027" s="164">
        <v>0</v>
      </c>
      <c r="T1027" s="164">
        <v>0</v>
      </c>
      <c r="U1027" s="164">
        <v>0</v>
      </c>
      <c r="V1027" s="164">
        <v>0</v>
      </c>
    </row>
    <row r="1028" spans="1:22" ht="31.5" thickTop="1" thickBot="1">
      <c r="A1028" s="160" t="s">
        <v>408</v>
      </c>
      <c r="B1028" s="165" t="s">
        <v>409</v>
      </c>
      <c r="C1028" s="164">
        <f t="shared" si="446"/>
        <v>0</v>
      </c>
      <c r="D1028" s="164">
        <f t="shared" si="447"/>
        <v>0</v>
      </c>
      <c r="E1028" s="164">
        <f t="shared" si="447"/>
        <v>0</v>
      </c>
      <c r="F1028" s="164">
        <f t="shared" si="447"/>
        <v>0</v>
      </c>
      <c r="G1028" s="164">
        <f t="shared" si="445"/>
        <v>0</v>
      </c>
      <c r="H1028" s="164">
        <f t="shared" si="448"/>
        <v>0</v>
      </c>
      <c r="I1028" s="164">
        <f>SUM(I1029,I1042)</f>
        <v>0</v>
      </c>
      <c r="J1028" s="164">
        <f>SUM(J1029,J1042)</f>
        <v>0</v>
      </c>
      <c r="K1028" s="164">
        <f>SUM(K1029,K1042)</f>
        <v>0</v>
      </c>
      <c r="L1028" s="164">
        <f>SUM(L1029,L1042)</f>
        <v>0</v>
      </c>
      <c r="M1028" s="164">
        <f t="shared" si="449"/>
        <v>0</v>
      </c>
      <c r="N1028" s="164">
        <f>SUM(N1029,N1042)</f>
        <v>0</v>
      </c>
      <c r="O1028" s="164">
        <f>SUM(O1029,O1042)</f>
        <v>0</v>
      </c>
      <c r="P1028" s="164">
        <f>SUM(P1029,P1042)</f>
        <v>0</v>
      </c>
      <c r="Q1028" s="164">
        <f>SUM(Q1029,Q1042)</f>
        <v>0</v>
      </c>
      <c r="R1028" s="164">
        <f t="shared" si="450"/>
        <v>0</v>
      </c>
      <c r="S1028" s="164">
        <f>SUM(S1029,S1042)</f>
        <v>0</v>
      </c>
      <c r="T1028" s="164">
        <f>SUM(T1029,T1042)</f>
        <v>0</v>
      </c>
      <c r="U1028" s="164">
        <f>SUM(U1029,U1042)</f>
        <v>0</v>
      </c>
      <c r="V1028" s="164">
        <f>SUM(V1029,V1042)</f>
        <v>0</v>
      </c>
    </row>
    <row r="1029" spans="1:22" ht="16.5" thickTop="1" thickBot="1">
      <c r="A1029" s="160" t="s">
        <v>121</v>
      </c>
      <c r="B1029" s="166" t="s">
        <v>99</v>
      </c>
      <c r="C1029" s="164">
        <f t="shared" si="446"/>
        <v>0</v>
      </c>
      <c r="D1029" s="164">
        <f t="shared" si="447"/>
        <v>0</v>
      </c>
      <c r="E1029" s="164">
        <f t="shared" si="447"/>
        <v>0</v>
      </c>
      <c r="F1029" s="164">
        <f t="shared" si="447"/>
        <v>0</v>
      </c>
      <c r="G1029" s="164">
        <f t="shared" si="447"/>
        <v>0</v>
      </c>
      <c r="H1029" s="164">
        <f t="shared" si="448"/>
        <v>0</v>
      </c>
      <c r="I1029" s="164">
        <f>SUM(I1030:I1032,I1039:I1040)</f>
        <v>0</v>
      </c>
      <c r="J1029" s="164">
        <f>SUM(J1030:J1032,J1039:J1040)</f>
        <v>0</v>
      </c>
      <c r="K1029" s="164">
        <f>SUM(K1030:K1032,K1039:K1040)</f>
        <v>0</v>
      </c>
      <c r="L1029" s="164">
        <f>SUM(L1030:L1032,L1039:L1040)</f>
        <v>0</v>
      </c>
      <c r="M1029" s="164">
        <f t="shared" si="449"/>
        <v>0</v>
      </c>
      <c r="N1029" s="164">
        <f>SUM(N1030:N1032,N1039:N1040)</f>
        <v>0</v>
      </c>
      <c r="O1029" s="164">
        <f>SUM(O1030:O1032,O1039:O1040)</f>
        <v>0</v>
      </c>
      <c r="P1029" s="164">
        <f>SUM(P1030:P1032,P1039:P1040)</f>
        <v>0</v>
      </c>
      <c r="Q1029" s="164">
        <f>SUM(Q1030:Q1032,Q1039:Q1040)</f>
        <v>0</v>
      </c>
      <c r="R1029" s="164">
        <f t="shared" si="450"/>
        <v>0</v>
      </c>
      <c r="S1029" s="164">
        <f>SUM(S1030:S1032,S1039:S1040)</f>
        <v>0</v>
      </c>
      <c r="T1029" s="164">
        <f>SUM(T1030:T1032,T1039:T1040)</f>
        <v>0</v>
      </c>
      <c r="U1029" s="164">
        <f>SUM(U1030:U1032,U1039:U1040)</f>
        <v>0</v>
      </c>
      <c r="V1029" s="164">
        <f>SUM(V1030:V1032,V1039:V1040)</f>
        <v>0</v>
      </c>
    </row>
    <row r="1030" spans="1:22" ht="16.5" thickTop="1" thickBot="1">
      <c r="A1030" s="160" t="s">
        <v>121</v>
      </c>
      <c r="B1030" s="167" t="s">
        <v>100</v>
      </c>
      <c r="C1030" s="164">
        <f t="shared" ref="C1030:C1093" si="466">SUM(D1030:G1030)</f>
        <v>0</v>
      </c>
      <c r="D1030" s="164">
        <f t="shared" ref="D1030:G1093" si="467">SUM(I1030,N1030,S1030)</f>
        <v>0</v>
      </c>
      <c r="E1030" s="164">
        <f t="shared" si="467"/>
        <v>0</v>
      </c>
      <c r="F1030" s="164">
        <f t="shared" si="467"/>
        <v>0</v>
      </c>
      <c r="G1030" s="164">
        <f t="shared" si="467"/>
        <v>0</v>
      </c>
      <c r="H1030" s="164">
        <f t="shared" ref="H1030:H1093" si="468">SUM(I1030:L1030)</f>
        <v>0</v>
      </c>
      <c r="I1030" s="164">
        <v>0</v>
      </c>
      <c r="J1030" s="164">
        <v>0</v>
      </c>
      <c r="K1030" s="164">
        <v>0</v>
      </c>
      <c r="L1030" s="164">
        <v>0</v>
      </c>
      <c r="M1030" s="164">
        <f t="shared" ref="M1030:M1093" si="469">SUM(N1030:Q1030)</f>
        <v>0</v>
      </c>
      <c r="N1030" s="164">
        <v>0</v>
      </c>
      <c r="O1030" s="164">
        <v>0</v>
      </c>
      <c r="P1030" s="164">
        <v>0</v>
      </c>
      <c r="Q1030" s="164">
        <v>0</v>
      </c>
      <c r="R1030" s="164">
        <f t="shared" ref="R1030:R1093" si="470">SUM(S1030:V1030)</f>
        <v>0</v>
      </c>
      <c r="S1030" s="164">
        <v>0</v>
      </c>
      <c r="T1030" s="164">
        <v>0</v>
      </c>
      <c r="U1030" s="164">
        <v>0</v>
      </c>
      <c r="V1030" s="164">
        <v>0</v>
      </c>
    </row>
    <row r="1031" spans="1:22" ht="16.5" thickTop="1" thickBot="1">
      <c r="A1031" s="160" t="s">
        <v>121</v>
      </c>
      <c r="B1031" s="167" t="s">
        <v>101</v>
      </c>
      <c r="C1031" s="164">
        <f t="shared" si="466"/>
        <v>0</v>
      </c>
      <c r="D1031" s="164">
        <f t="shared" si="467"/>
        <v>0</v>
      </c>
      <c r="E1031" s="164">
        <f t="shared" si="467"/>
        <v>0</v>
      </c>
      <c r="F1031" s="164">
        <f t="shared" si="467"/>
        <v>0</v>
      </c>
      <c r="G1031" s="164">
        <f t="shared" si="467"/>
        <v>0</v>
      </c>
      <c r="H1031" s="164">
        <f t="shared" si="468"/>
        <v>0</v>
      </c>
      <c r="I1031" s="164">
        <v>0</v>
      </c>
      <c r="J1031" s="164">
        <v>0</v>
      </c>
      <c r="K1031" s="164">
        <v>0</v>
      </c>
      <c r="L1031" s="164">
        <v>0</v>
      </c>
      <c r="M1031" s="164">
        <f t="shared" si="469"/>
        <v>0</v>
      </c>
      <c r="N1031" s="164">
        <v>0</v>
      </c>
      <c r="O1031" s="164">
        <v>0</v>
      </c>
      <c r="P1031" s="164">
        <v>0</v>
      </c>
      <c r="Q1031" s="164">
        <v>0</v>
      </c>
      <c r="R1031" s="164">
        <f t="shared" si="470"/>
        <v>0</v>
      </c>
      <c r="S1031" s="164">
        <v>0</v>
      </c>
      <c r="T1031" s="164">
        <v>0</v>
      </c>
      <c r="U1031" s="164">
        <v>0</v>
      </c>
      <c r="V1031" s="164">
        <v>0</v>
      </c>
    </row>
    <row r="1032" spans="1:22" ht="16.5" thickTop="1" thickBot="1">
      <c r="A1032" s="160" t="s">
        <v>121</v>
      </c>
      <c r="B1032" s="167" t="s">
        <v>15</v>
      </c>
      <c r="C1032" s="164">
        <f t="shared" si="466"/>
        <v>0</v>
      </c>
      <c r="D1032" s="164">
        <f t="shared" si="467"/>
        <v>0</v>
      </c>
      <c r="E1032" s="164">
        <f t="shared" si="467"/>
        <v>0</v>
      </c>
      <c r="F1032" s="164">
        <f t="shared" si="467"/>
        <v>0</v>
      </c>
      <c r="G1032" s="164">
        <f t="shared" si="467"/>
        <v>0</v>
      </c>
      <c r="H1032" s="164">
        <f t="shared" si="468"/>
        <v>0</v>
      </c>
      <c r="I1032" s="164">
        <f>SUM(I1033,I1035)</f>
        <v>0</v>
      </c>
      <c r="J1032" s="164">
        <f>SUM(J1033,J1035)</f>
        <v>0</v>
      </c>
      <c r="K1032" s="164">
        <f>SUM(K1033,K1035)</f>
        <v>0</v>
      </c>
      <c r="L1032" s="164">
        <f>SUM(L1033,L1035)</f>
        <v>0</v>
      </c>
      <c r="M1032" s="164">
        <f t="shared" si="469"/>
        <v>0</v>
      </c>
      <c r="N1032" s="164">
        <f>SUM(N1033,N1035)</f>
        <v>0</v>
      </c>
      <c r="O1032" s="164">
        <f>SUM(O1033,O1035)</f>
        <v>0</v>
      </c>
      <c r="P1032" s="164">
        <f>SUM(P1033,P1035)</f>
        <v>0</v>
      </c>
      <c r="Q1032" s="164">
        <f>SUM(Q1033,Q1035)</f>
        <v>0</v>
      </c>
      <c r="R1032" s="164">
        <f t="shared" si="470"/>
        <v>0</v>
      </c>
      <c r="S1032" s="164">
        <f>SUM(S1033,S1035)</f>
        <v>0</v>
      </c>
      <c r="T1032" s="164">
        <f>SUM(T1033,T1035)</f>
        <v>0</v>
      </c>
      <c r="U1032" s="164">
        <f>SUM(U1033,U1035)</f>
        <v>0</v>
      </c>
      <c r="V1032" s="164">
        <f>SUM(V1033,V1035)</f>
        <v>0</v>
      </c>
    </row>
    <row r="1033" spans="1:22" ht="16.5" thickTop="1" thickBot="1">
      <c r="A1033" s="160" t="s">
        <v>121</v>
      </c>
      <c r="B1033" s="168" t="s">
        <v>136</v>
      </c>
      <c r="C1033" s="164">
        <f t="shared" si="466"/>
        <v>0</v>
      </c>
      <c r="D1033" s="164">
        <f t="shared" si="467"/>
        <v>0</v>
      </c>
      <c r="E1033" s="164">
        <f t="shared" si="467"/>
        <v>0</v>
      </c>
      <c r="F1033" s="164">
        <f t="shared" si="467"/>
        <v>0</v>
      </c>
      <c r="G1033" s="164">
        <f t="shared" si="467"/>
        <v>0</v>
      </c>
      <c r="H1033" s="164">
        <f t="shared" si="468"/>
        <v>0</v>
      </c>
      <c r="I1033" s="164">
        <f>SUM(I1034)</f>
        <v>0</v>
      </c>
      <c r="J1033" s="164">
        <f>SUM(J1034)</f>
        <v>0</v>
      </c>
      <c r="K1033" s="164">
        <f>SUM(K1034)</f>
        <v>0</v>
      </c>
      <c r="L1033" s="164">
        <f>SUM(L1034)</f>
        <v>0</v>
      </c>
      <c r="M1033" s="164">
        <f t="shared" si="469"/>
        <v>0</v>
      </c>
      <c r="N1033" s="164">
        <f>SUM(N1034)</f>
        <v>0</v>
      </c>
      <c r="O1033" s="164">
        <f>SUM(O1034)</f>
        <v>0</v>
      </c>
      <c r="P1033" s="164">
        <f>SUM(P1034)</f>
        <v>0</v>
      </c>
      <c r="Q1033" s="164">
        <f>SUM(Q1034)</f>
        <v>0</v>
      </c>
      <c r="R1033" s="164">
        <f t="shared" si="470"/>
        <v>0</v>
      </c>
      <c r="S1033" s="164">
        <f>SUM(S1034)</f>
        <v>0</v>
      </c>
      <c r="T1033" s="164">
        <f>SUM(T1034)</f>
        <v>0</v>
      </c>
      <c r="U1033" s="164">
        <f>SUM(U1034)</f>
        <v>0</v>
      </c>
      <c r="V1033" s="164">
        <f>SUM(V1034)</f>
        <v>0</v>
      </c>
    </row>
    <row r="1034" spans="1:22" ht="16.5" thickTop="1" thickBot="1">
      <c r="A1034" s="160" t="s">
        <v>121</v>
      </c>
      <c r="B1034" s="169" t="s">
        <v>135</v>
      </c>
      <c r="C1034" s="164">
        <f t="shared" si="466"/>
        <v>0</v>
      </c>
      <c r="D1034" s="164">
        <f t="shared" si="467"/>
        <v>0</v>
      </c>
      <c r="E1034" s="164">
        <f t="shared" si="467"/>
        <v>0</v>
      </c>
      <c r="F1034" s="164">
        <f t="shared" si="467"/>
        <v>0</v>
      </c>
      <c r="G1034" s="164">
        <f t="shared" si="467"/>
        <v>0</v>
      </c>
      <c r="H1034" s="164">
        <f t="shared" si="468"/>
        <v>0</v>
      </c>
      <c r="I1034" s="164">
        <v>0</v>
      </c>
      <c r="J1034" s="164">
        <v>0</v>
      </c>
      <c r="K1034" s="164">
        <v>0</v>
      </c>
      <c r="L1034" s="164">
        <v>0</v>
      </c>
      <c r="M1034" s="164">
        <f t="shared" si="469"/>
        <v>0</v>
      </c>
      <c r="N1034" s="164">
        <v>0</v>
      </c>
      <c r="O1034" s="164">
        <v>0</v>
      </c>
      <c r="P1034" s="164">
        <v>0</v>
      </c>
      <c r="Q1034" s="164">
        <v>0</v>
      </c>
      <c r="R1034" s="164">
        <f t="shared" si="470"/>
        <v>0</v>
      </c>
      <c r="S1034" s="164">
        <v>0</v>
      </c>
      <c r="T1034" s="164">
        <v>0</v>
      </c>
      <c r="U1034" s="164">
        <v>0</v>
      </c>
      <c r="V1034" s="164">
        <v>0</v>
      </c>
    </row>
    <row r="1035" spans="1:22" ht="16.5" thickTop="1" thickBot="1">
      <c r="A1035" s="160" t="s">
        <v>121</v>
      </c>
      <c r="B1035" s="168" t="s">
        <v>137</v>
      </c>
      <c r="C1035" s="164">
        <f t="shared" si="466"/>
        <v>0</v>
      </c>
      <c r="D1035" s="164">
        <f t="shared" si="467"/>
        <v>0</v>
      </c>
      <c r="E1035" s="164">
        <f t="shared" si="467"/>
        <v>0</v>
      </c>
      <c r="F1035" s="164">
        <f t="shared" si="467"/>
        <v>0</v>
      </c>
      <c r="G1035" s="164">
        <f t="shared" si="467"/>
        <v>0</v>
      </c>
      <c r="H1035" s="164">
        <f t="shared" si="468"/>
        <v>0</v>
      </c>
      <c r="I1035" s="164">
        <f t="shared" ref="I1035:L1037" si="471">SUM(I1036)</f>
        <v>0</v>
      </c>
      <c r="J1035" s="164">
        <f t="shared" si="471"/>
        <v>0</v>
      </c>
      <c r="K1035" s="164">
        <f t="shared" si="471"/>
        <v>0</v>
      </c>
      <c r="L1035" s="164">
        <f t="shared" si="471"/>
        <v>0</v>
      </c>
      <c r="M1035" s="164">
        <f t="shared" si="469"/>
        <v>0</v>
      </c>
      <c r="N1035" s="164">
        <f t="shared" ref="N1035:Q1037" si="472">SUM(N1036)</f>
        <v>0</v>
      </c>
      <c r="O1035" s="164">
        <f t="shared" si="472"/>
        <v>0</v>
      </c>
      <c r="P1035" s="164">
        <f t="shared" si="472"/>
        <v>0</v>
      </c>
      <c r="Q1035" s="164">
        <f t="shared" si="472"/>
        <v>0</v>
      </c>
      <c r="R1035" s="164">
        <f t="shared" si="470"/>
        <v>0</v>
      </c>
      <c r="S1035" s="164">
        <f t="shared" ref="S1035:V1037" si="473">SUM(S1036)</f>
        <v>0</v>
      </c>
      <c r="T1035" s="164">
        <f t="shared" si="473"/>
        <v>0</v>
      </c>
      <c r="U1035" s="164">
        <f t="shared" si="473"/>
        <v>0</v>
      </c>
      <c r="V1035" s="164">
        <f t="shared" si="473"/>
        <v>0</v>
      </c>
    </row>
    <row r="1036" spans="1:22" ht="16.5" thickTop="1" thickBot="1">
      <c r="A1036" s="160" t="s">
        <v>121</v>
      </c>
      <c r="B1036" s="169" t="s">
        <v>135</v>
      </c>
      <c r="C1036" s="164">
        <f t="shared" si="466"/>
        <v>0</v>
      </c>
      <c r="D1036" s="164">
        <f t="shared" si="467"/>
        <v>0</v>
      </c>
      <c r="E1036" s="164">
        <f t="shared" si="467"/>
        <v>0</v>
      </c>
      <c r="F1036" s="164">
        <f t="shared" si="467"/>
        <v>0</v>
      </c>
      <c r="G1036" s="164">
        <f t="shared" si="467"/>
        <v>0</v>
      </c>
      <c r="H1036" s="164">
        <f t="shared" si="468"/>
        <v>0</v>
      </c>
      <c r="I1036" s="164">
        <f t="shared" si="471"/>
        <v>0</v>
      </c>
      <c r="J1036" s="164">
        <f t="shared" si="471"/>
        <v>0</v>
      </c>
      <c r="K1036" s="164">
        <f t="shared" si="471"/>
        <v>0</v>
      </c>
      <c r="L1036" s="164">
        <f t="shared" si="471"/>
        <v>0</v>
      </c>
      <c r="M1036" s="164">
        <f t="shared" si="469"/>
        <v>0</v>
      </c>
      <c r="N1036" s="164">
        <f t="shared" si="472"/>
        <v>0</v>
      </c>
      <c r="O1036" s="164">
        <f t="shared" si="472"/>
        <v>0</v>
      </c>
      <c r="P1036" s="164">
        <f t="shared" si="472"/>
        <v>0</v>
      </c>
      <c r="Q1036" s="164">
        <f t="shared" si="472"/>
        <v>0</v>
      </c>
      <c r="R1036" s="164">
        <f t="shared" si="470"/>
        <v>0</v>
      </c>
      <c r="S1036" s="164">
        <f t="shared" si="473"/>
        <v>0</v>
      </c>
      <c r="T1036" s="164">
        <f t="shared" si="473"/>
        <v>0</v>
      </c>
      <c r="U1036" s="164">
        <f t="shared" si="473"/>
        <v>0</v>
      </c>
      <c r="V1036" s="164">
        <f t="shared" si="473"/>
        <v>0</v>
      </c>
    </row>
    <row r="1037" spans="1:22" ht="16.5" thickTop="1" thickBot="1">
      <c r="A1037" s="160" t="s">
        <v>121</v>
      </c>
      <c r="B1037" s="170" t="s">
        <v>138</v>
      </c>
      <c r="C1037" s="164">
        <f t="shared" si="466"/>
        <v>0</v>
      </c>
      <c r="D1037" s="164">
        <f t="shared" si="467"/>
        <v>0</v>
      </c>
      <c r="E1037" s="164">
        <f t="shared" si="467"/>
        <v>0</v>
      </c>
      <c r="F1037" s="164">
        <f t="shared" si="467"/>
        <v>0</v>
      </c>
      <c r="G1037" s="164">
        <f t="shared" si="467"/>
        <v>0</v>
      </c>
      <c r="H1037" s="164">
        <f t="shared" si="468"/>
        <v>0</v>
      </c>
      <c r="I1037" s="164">
        <f t="shared" si="471"/>
        <v>0</v>
      </c>
      <c r="J1037" s="164">
        <f t="shared" si="471"/>
        <v>0</v>
      </c>
      <c r="K1037" s="164">
        <f t="shared" si="471"/>
        <v>0</v>
      </c>
      <c r="L1037" s="164">
        <f t="shared" si="471"/>
        <v>0</v>
      </c>
      <c r="M1037" s="164">
        <f t="shared" si="469"/>
        <v>0</v>
      </c>
      <c r="N1037" s="164">
        <f t="shared" si="472"/>
        <v>0</v>
      </c>
      <c r="O1037" s="164">
        <f t="shared" si="472"/>
        <v>0</v>
      </c>
      <c r="P1037" s="164">
        <f t="shared" si="472"/>
        <v>0</v>
      </c>
      <c r="Q1037" s="164">
        <f t="shared" si="472"/>
        <v>0</v>
      </c>
      <c r="R1037" s="164">
        <f t="shared" si="470"/>
        <v>0</v>
      </c>
      <c r="S1037" s="164">
        <f t="shared" si="473"/>
        <v>0</v>
      </c>
      <c r="T1037" s="164">
        <f t="shared" si="473"/>
        <v>0</v>
      </c>
      <c r="U1037" s="164">
        <f t="shared" si="473"/>
        <v>0</v>
      </c>
      <c r="V1037" s="164">
        <f t="shared" si="473"/>
        <v>0</v>
      </c>
    </row>
    <row r="1038" spans="1:22" ht="16.5" thickTop="1" thickBot="1">
      <c r="A1038" s="160" t="s">
        <v>121</v>
      </c>
      <c r="B1038" s="171" t="s">
        <v>139</v>
      </c>
      <c r="C1038" s="164">
        <f t="shared" si="466"/>
        <v>0</v>
      </c>
      <c r="D1038" s="164">
        <f t="shared" si="467"/>
        <v>0</v>
      </c>
      <c r="E1038" s="164">
        <f t="shared" si="467"/>
        <v>0</v>
      </c>
      <c r="F1038" s="164">
        <f t="shared" si="467"/>
        <v>0</v>
      </c>
      <c r="G1038" s="164">
        <f t="shared" si="467"/>
        <v>0</v>
      </c>
      <c r="H1038" s="164">
        <f t="shared" si="468"/>
        <v>0</v>
      </c>
      <c r="I1038" s="164">
        <v>0</v>
      </c>
      <c r="J1038" s="164">
        <v>0</v>
      </c>
      <c r="K1038" s="164">
        <v>0</v>
      </c>
      <c r="L1038" s="164">
        <v>0</v>
      </c>
      <c r="M1038" s="164">
        <f t="shared" si="469"/>
        <v>0</v>
      </c>
      <c r="N1038" s="164">
        <v>0</v>
      </c>
      <c r="O1038" s="164">
        <v>0</v>
      </c>
      <c r="P1038" s="164">
        <v>0</v>
      </c>
      <c r="Q1038" s="164">
        <v>0</v>
      </c>
      <c r="R1038" s="164">
        <f t="shared" si="470"/>
        <v>0</v>
      </c>
      <c r="S1038" s="164">
        <v>0</v>
      </c>
      <c r="T1038" s="164">
        <v>0</v>
      </c>
      <c r="U1038" s="164">
        <v>0</v>
      </c>
      <c r="V1038" s="164">
        <v>0</v>
      </c>
    </row>
    <row r="1039" spans="1:22" ht="16.5" thickTop="1" thickBot="1">
      <c r="A1039" s="160" t="s">
        <v>121</v>
      </c>
      <c r="B1039" s="167" t="s">
        <v>104</v>
      </c>
      <c r="C1039" s="164">
        <f t="shared" si="466"/>
        <v>0</v>
      </c>
      <c r="D1039" s="164">
        <f t="shared" si="467"/>
        <v>0</v>
      </c>
      <c r="E1039" s="164">
        <f t="shared" si="467"/>
        <v>0</v>
      </c>
      <c r="F1039" s="164">
        <f t="shared" si="467"/>
        <v>0</v>
      </c>
      <c r="G1039" s="164">
        <f t="shared" si="467"/>
        <v>0</v>
      </c>
      <c r="H1039" s="164">
        <f t="shared" si="468"/>
        <v>0</v>
      </c>
      <c r="I1039" s="164">
        <v>0</v>
      </c>
      <c r="J1039" s="164">
        <v>0</v>
      </c>
      <c r="K1039" s="164">
        <v>0</v>
      </c>
      <c r="L1039" s="164">
        <v>0</v>
      </c>
      <c r="M1039" s="164">
        <f t="shared" si="469"/>
        <v>0</v>
      </c>
      <c r="N1039" s="164">
        <v>0</v>
      </c>
      <c r="O1039" s="164">
        <v>0</v>
      </c>
      <c r="P1039" s="164">
        <v>0</v>
      </c>
      <c r="Q1039" s="164">
        <v>0</v>
      </c>
      <c r="R1039" s="164">
        <f t="shared" si="470"/>
        <v>0</v>
      </c>
      <c r="S1039" s="164">
        <v>0</v>
      </c>
      <c r="T1039" s="164">
        <v>0</v>
      </c>
      <c r="U1039" s="164">
        <v>0</v>
      </c>
      <c r="V1039" s="164">
        <v>0</v>
      </c>
    </row>
    <row r="1040" spans="1:22" ht="16.5" thickTop="1" thickBot="1">
      <c r="A1040" s="160" t="s">
        <v>121</v>
      </c>
      <c r="B1040" s="167" t="s">
        <v>105</v>
      </c>
      <c r="C1040" s="164">
        <f t="shared" si="466"/>
        <v>0</v>
      </c>
      <c r="D1040" s="164">
        <f t="shared" si="467"/>
        <v>0</v>
      </c>
      <c r="E1040" s="164">
        <f t="shared" si="467"/>
        <v>0</v>
      </c>
      <c r="F1040" s="164">
        <f t="shared" si="467"/>
        <v>0</v>
      </c>
      <c r="G1040" s="164">
        <f t="shared" si="467"/>
        <v>0</v>
      </c>
      <c r="H1040" s="164">
        <f t="shared" si="468"/>
        <v>0</v>
      </c>
      <c r="I1040" s="164">
        <f>SUM(I1041)</f>
        <v>0</v>
      </c>
      <c r="J1040" s="164">
        <f>SUM(J1041)</f>
        <v>0</v>
      </c>
      <c r="K1040" s="164">
        <f>SUM(K1041)</f>
        <v>0</v>
      </c>
      <c r="L1040" s="164">
        <f>SUM(L1041)</f>
        <v>0</v>
      </c>
      <c r="M1040" s="164">
        <f t="shared" si="469"/>
        <v>0</v>
      </c>
      <c r="N1040" s="164">
        <f>SUM(N1041)</f>
        <v>0</v>
      </c>
      <c r="O1040" s="164">
        <f>SUM(O1041)</f>
        <v>0</v>
      </c>
      <c r="P1040" s="164">
        <f>SUM(P1041)</f>
        <v>0</v>
      </c>
      <c r="Q1040" s="164">
        <f>SUM(Q1041)</f>
        <v>0</v>
      </c>
      <c r="R1040" s="164">
        <f t="shared" si="470"/>
        <v>0</v>
      </c>
      <c r="S1040" s="164">
        <f>SUM(S1041)</f>
        <v>0</v>
      </c>
      <c r="T1040" s="164">
        <f>SUM(T1041)</f>
        <v>0</v>
      </c>
      <c r="U1040" s="164">
        <f>SUM(U1041)</f>
        <v>0</v>
      </c>
      <c r="V1040" s="164">
        <f>SUM(V1041)</f>
        <v>0</v>
      </c>
    </row>
    <row r="1041" spans="1:22" ht="31.5" thickTop="1" thickBot="1">
      <c r="A1041" s="160" t="s">
        <v>121</v>
      </c>
      <c r="B1041" s="168" t="s">
        <v>153</v>
      </c>
      <c r="C1041" s="164">
        <f t="shared" si="466"/>
        <v>0</v>
      </c>
      <c r="D1041" s="164">
        <f t="shared" si="467"/>
        <v>0</v>
      </c>
      <c r="E1041" s="164">
        <f t="shared" si="467"/>
        <v>0</v>
      </c>
      <c r="F1041" s="164">
        <f t="shared" si="467"/>
        <v>0</v>
      </c>
      <c r="G1041" s="164">
        <f t="shared" si="467"/>
        <v>0</v>
      </c>
      <c r="H1041" s="164">
        <f t="shared" si="468"/>
        <v>0</v>
      </c>
      <c r="I1041" s="164">
        <v>0</v>
      </c>
      <c r="J1041" s="164">
        <v>0</v>
      </c>
      <c r="K1041" s="164">
        <v>0</v>
      </c>
      <c r="L1041" s="164">
        <v>0</v>
      </c>
      <c r="M1041" s="164">
        <f t="shared" si="469"/>
        <v>0</v>
      </c>
      <c r="N1041" s="164">
        <v>0</v>
      </c>
      <c r="O1041" s="164">
        <v>0</v>
      </c>
      <c r="P1041" s="164">
        <v>0</v>
      </c>
      <c r="Q1041" s="164">
        <v>0</v>
      </c>
      <c r="R1041" s="164">
        <f t="shared" si="470"/>
        <v>0</v>
      </c>
      <c r="S1041" s="164">
        <v>0</v>
      </c>
      <c r="T1041" s="164">
        <v>0</v>
      </c>
      <c r="U1041" s="164">
        <v>0</v>
      </c>
      <c r="V1041" s="164">
        <v>0</v>
      </c>
    </row>
    <row r="1042" spans="1:22" ht="16.5" thickTop="1" thickBot="1">
      <c r="A1042" s="160" t="s">
        <v>121</v>
      </c>
      <c r="B1042" s="166" t="s">
        <v>155</v>
      </c>
      <c r="C1042" s="164">
        <f t="shared" si="466"/>
        <v>0</v>
      </c>
      <c r="D1042" s="164">
        <f t="shared" si="467"/>
        <v>0</v>
      </c>
      <c r="E1042" s="164">
        <f t="shared" si="467"/>
        <v>0</v>
      </c>
      <c r="F1042" s="164">
        <f t="shared" si="467"/>
        <v>0</v>
      </c>
      <c r="G1042" s="164">
        <f t="shared" si="467"/>
        <v>0</v>
      </c>
      <c r="H1042" s="164">
        <f t="shared" si="468"/>
        <v>0</v>
      </c>
      <c r="I1042" s="164">
        <v>0</v>
      </c>
      <c r="J1042" s="164">
        <v>0</v>
      </c>
      <c r="K1042" s="164">
        <v>0</v>
      </c>
      <c r="L1042" s="164">
        <v>0</v>
      </c>
      <c r="M1042" s="164">
        <f t="shared" si="469"/>
        <v>0</v>
      </c>
      <c r="N1042" s="164">
        <v>0</v>
      </c>
      <c r="O1042" s="164">
        <v>0</v>
      </c>
      <c r="P1042" s="164">
        <v>0</v>
      </c>
      <c r="Q1042" s="164">
        <v>0</v>
      </c>
      <c r="R1042" s="164">
        <f t="shared" si="470"/>
        <v>0</v>
      </c>
      <c r="S1042" s="164">
        <v>0</v>
      </c>
      <c r="T1042" s="164">
        <v>0</v>
      </c>
      <c r="U1042" s="164">
        <v>0</v>
      </c>
      <c r="V1042" s="164">
        <v>0</v>
      </c>
    </row>
    <row r="1043" spans="1:22" ht="46.5" thickTop="1" thickBot="1">
      <c r="A1043" s="160" t="s">
        <v>410</v>
      </c>
      <c r="B1043" s="165" t="s">
        <v>411</v>
      </c>
      <c r="C1043" s="164">
        <f t="shared" si="466"/>
        <v>0</v>
      </c>
      <c r="D1043" s="164">
        <f t="shared" si="467"/>
        <v>0</v>
      </c>
      <c r="E1043" s="164">
        <f t="shared" si="467"/>
        <v>0</v>
      </c>
      <c r="F1043" s="164">
        <f t="shared" si="467"/>
        <v>0</v>
      </c>
      <c r="G1043" s="164">
        <f t="shared" si="467"/>
        <v>0</v>
      </c>
      <c r="H1043" s="164">
        <f t="shared" si="468"/>
        <v>0</v>
      </c>
      <c r="I1043" s="164">
        <f>SUM(I1044,I1057)</f>
        <v>0</v>
      </c>
      <c r="J1043" s="164">
        <f>SUM(J1044,J1057)</f>
        <v>0</v>
      </c>
      <c r="K1043" s="164">
        <f>SUM(K1044,K1057)</f>
        <v>0</v>
      </c>
      <c r="L1043" s="164">
        <f>SUM(L1044,L1057)</f>
        <v>0</v>
      </c>
      <c r="M1043" s="164">
        <f t="shared" si="469"/>
        <v>0</v>
      </c>
      <c r="N1043" s="164">
        <f>SUM(N1044,N1057)</f>
        <v>0</v>
      </c>
      <c r="O1043" s="164">
        <f>SUM(O1044,O1057)</f>
        <v>0</v>
      </c>
      <c r="P1043" s="164">
        <f>SUM(P1044,P1057)</f>
        <v>0</v>
      </c>
      <c r="Q1043" s="164">
        <f>SUM(Q1044,Q1057)</f>
        <v>0</v>
      </c>
      <c r="R1043" s="164">
        <f t="shared" si="470"/>
        <v>0</v>
      </c>
      <c r="S1043" s="164">
        <f>SUM(S1044,S1057)</f>
        <v>0</v>
      </c>
      <c r="T1043" s="164">
        <f>SUM(T1044,T1057)</f>
        <v>0</v>
      </c>
      <c r="U1043" s="164">
        <f>SUM(U1044,U1057)</f>
        <v>0</v>
      </c>
      <c r="V1043" s="164">
        <f>SUM(V1044,V1057)</f>
        <v>0</v>
      </c>
    </row>
    <row r="1044" spans="1:22" ht="16.5" thickTop="1" thickBot="1">
      <c r="A1044" s="160" t="s">
        <v>121</v>
      </c>
      <c r="B1044" s="166" t="s">
        <v>99</v>
      </c>
      <c r="C1044" s="164">
        <f t="shared" si="466"/>
        <v>0</v>
      </c>
      <c r="D1044" s="164">
        <f t="shared" si="467"/>
        <v>0</v>
      </c>
      <c r="E1044" s="164">
        <f t="shared" si="467"/>
        <v>0</v>
      </c>
      <c r="F1044" s="164">
        <f t="shared" si="467"/>
        <v>0</v>
      </c>
      <c r="G1044" s="164">
        <f t="shared" si="467"/>
        <v>0</v>
      </c>
      <c r="H1044" s="164">
        <f t="shared" si="468"/>
        <v>0</v>
      </c>
      <c r="I1044" s="164">
        <f>SUM(I1045:I1047,I1054:I1055)</f>
        <v>0</v>
      </c>
      <c r="J1044" s="164">
        <f>SUM(J1045:J1047,J1054:J1055)</f>
        <v>0</v>
      </c>
      <c r="K1044" s="164">
        <f>SUM(K1045:K1047,K1054:K1055)</f>
        <v>0</v>
      </c>
      <c r="L1044" s="164">
        <f>SUM(L1045:L1047,L1054:L1055)</f>
        <v>0</v>
      </c>
      <c r="M1044" s="164">
        <f t="shared" si="469"/>
        <v>0</v>
      </c>
      <c r="N1044" s="164">
        <f>SUM(N1045:N1047,N1054:N1055)</f>
        <v>0</v>
      </c>
      <c r="O1044" s="164">
        <f>SUM(O1045:O1047,O1054:O1055)</f>
        <v>0</v>
      </c>
      <c r="P1044" s="164">
        <f>SUM(P1045:P1047,P1054:P1055)</f>
        <v>0</v>
      </c>
      <c r="Q1044" s="164">
        <f>SUM(Q1045:Q1047,Q1054:Q1055)</f>
        <v>0</v>
      </c>
      <c r="R1044" s="164">
        <f t="shared" si="470"/>
        <v>0</v>
      </c>
      <c r="S1044" s="164">
        <f>SUM(S1045:S1047,S1054:S1055)</f>
        <v>0</v>
      </c>
      <c r="T1044" s="164">
        <f>SUM(T1045:T1047,T1054:T1055)</f>
        <v>0</v>
      </c>
      <c r="U1044" s="164">
        <f>SUM(U1045:U1047,U1054:U1055)</f>
        <v>0</v>
      </c>
      <c r="V1044" s="164">
        <f>SUM(V1045:V1047,V1054:V1055)</f>
        <v>0</v>
      </c>
    </row>
    <row r="1045" spans="1:22" ht="16.5" thickTop="1" thickBot="1">
      <c r="A1045" s="160" t="s">
        <v>121</v>
      </c>
      <c r="B1045" s="167" t="s">
        <v>100</v>
      </c>
      <c r="C1045" s="164">
        <f t="shared" si="466"/>
        <v>0</v>
      </c>
      <c r="D1045" s="164">
        <f t="shared" si="467"/>
        <v>0</v>
      </c>
      <c r="E1045" s="164">
        <f t="shared" si="467"/>
        <v>0</v>
      </c>
      <c r="F1045" s="164">
        <f t="shared" si="467"/>
        <v>0</v>
      </c>
      <c r="G1045" s="164">
        <f t="shared" si="467"/>
        <v>0</v>
      </c>
      <c r="H1045" s="164">
        <f t="shared" si="468"/>
        <v>0</v>
      </c>
      <c r="I1045" s="164">
        <v>0</v>
      </c>
      <c r="J1045" s="164">
        <v>0</v>
      </c>
      <c r="K1045" s="164">
        <v>0</v>
      </c>
      <c r="L1045" s="164">
        <v>0</v>
      </c>
      <c r="M1045" s="164">
        <f t="shared" si="469"/>
        <v>0</v>
      </c>
      <c r="N1045" s="164">
        <v>0</v>
      </c>
      <c r="O1045" s="164">
        <v>0</v>
      </c>
      <c r="P1045" s="164">
        <v>0</v>
      </c>
      <c r="Q1045" s="164">
        <v>0</v>
      </c>
      <c r="R1045" s="164">
        <f t="shared" si="470"/>
        <v>0</v>
      </c>
      <c r="S1045" s="164">
        <v>0</v>
      </c>
      <c r="T1045" s="164">
        <v>0</v>
      </c>
      <c r="U1045" s="164">
        <v>0</v>
      </c>
      <c r="V1045" s="164">
        <v>0</v>
      </c>
    </row>
    <row r="1046" spans="1:22" ht="16.5" thickTop="1" thickBot="1">
      <c r="A1046" s="160" t="s">
        <v>121</v>
      </c>
      <c r="B1046" s="167" t="s">
        <v>101</v>
      </c>
      <c r="C1046" s="164">
        <f t="shared" si="466"/>
        <v>0</v>
      </c>
      <c r="D1046" s="164">
        <f t="shared" si="467"/>
        <v>0</v>
      </c>
      <c r="E1046" s="164">
        <f t="shared" si="467"/>
        <v>0</v>
      </c>
      <c r="F1046" s="164">
        <f t="shared" si="467"/>
        <v>0</v>
      </c>
      <c r="G1046" s="164">
        <f t="shared" si="467"/>
        <v>0</v>
      </c>
      <c r="H1046" s="164">
        <f t="shared" si="468"/>
        <v>0</v>
      </c>
      <c r="I1046" s="164">
        <v>0</v>
      </c>
      <c r="J1046" s="164">
        <v>0</v>
      </c>
      <c r="K1046" s="164">
        <v>0</v>
      </c>
      <c r="L1046" s="164">
        <v>0</v>
      </c>
      <c r="M1046" s="164">
        <f t="shared" si="469"/>
        <v>0</v>
      </c>
      <c r="N1046" s="164">
        <v>0</v>
      </c>
      <c r="O1046" s="164">
        <v>0</v>
      </c>
      <c r="P1046" s="164">
        <v>0</v>
      </c>
      <c r="Q1046" s="164">
        <v>0</v>
      </c>
      <c r="R1046" s="164">
        <f t="shared" si="470"/>
        <v>0</v>
      </c>
      <c r="S1046" s="164">
        <v>0</v>
      </c>
      <c r="T1046" s="164">
        <v>0</v>
      </c>
      <c r="U1046" s="164">
        <v>0</v>
      </c>
      <c r="V1046" s="164">
        <v>0</v>
      </c>
    </row>
    <row r="1047" spans="1:22" ht="16.5" thickTop="1" thickBot="1">
      <c r="A1047" s="160" t="s">
        <v>121</v>
      </c>
      <c r="B1047" s="167" t="s">
        <v>15</v>
      </c>
      <c r="C1047" s="164">
        <f t="shared" si="466"/>
        <v>0</v>
      </c>
      <c r="D1047" s="164">
        <f t="shared" si="467"/>
        <v>0</v>
      </c>
      <c r="E1047" s="164">
        <f t="shared" si="467"/>
        <v>0</v>
      </c>
      <c r="F1047" s="164">
        <f t="shared" si="467"/>
        <v>0</v>
      </c>
      <c r="G1047" s="164">
        <f t="shared" si="467"/>
        <v>0</v>
      </c>
      <c r="H1047" s="164">
        <f t="shared" si="468"/>
        <v>0</v>
      </c>
      <c r="I1047" s="164">
        <f>SUM(I1048,I1050)</f>
        <v>0</v>
      </c>
      <c r="J1047" s="164">
        <f>SUM(J1048,J1050)</f>
        <v>0</v>
      </c>
      <c r="K1047" s="164">
        <f>SUM(K1048,K1050)</f>
        <v>0</v>
      </c>
      <c r="L1047" s="164">
        <f>SUM(L1048,L1050)</f>
        <v>0</v>
      </c>
      <c r="M1047" s="164">
        <f t="shared" si="469"/>
        <v>0</v>
      </c>
      <c r="N1047" s="164">
        <f>SUM(N1048,N1050)</f>
        <v>0</v>
      </c>
      <c r="O1047" s="164">
        <f>SUM(O1048,O1050)</f>
        <v>0</v>
      </c>
      <c r="P1047" s="164">
        <f>SUM(P1048,P1050)</f>
        <v>0</v>
      </c>
      <c r="Q1047" s="164">
        <f>SUM(Q1048,Q1050)</f>
        <v>0</v>
      </c>
      <c r="R1047" s="164">
        <f t="shared" si="470"/>
        <v>0</v>
      </c>
      <c r="S1047" s="164">
        <f>SUM(S1048,S1050)</f>
        <v>0</v>
      </c>
      <c r="T1047" s="164">
        <f>SUM(T1048,T1050)</f>
        <v>0</v>
      </c>
      <c r="U1047" s="164">
        <f>SUM(U1048,U1050)</f>
        <v>0</v>
      </c>
      <c r="V1047" s="164">
        <f>SUM(V1048,V1050)</f>
        <v>0</v>
      </c>
    </row>
    <row r="1048" spans="1:22" ht="16.5" thickTop="1" thickBot="1">
      <c r="A1048" s="160" t="s">
        <v>121</v>
      </c>
      <c r="B1048" s="168" t="s">
        <v>136</v>
      </c>
      <c r="C1048" s="164">
        <f t="shared" si="466"/>
        <v>0</v>
      </c>
      <c r="D1048" s="164">
        <f t="shared" si="467"/>
        <v>0</v>
      </c>
      <c r="E1048" s="164">
        <f t="shared" si="467"/>
        <v>0</v>
      </c>
      <c r="F1048" s="164">
        <f t="shared" si="467"/>
        <v>0</v>
      </c>
      <c r="G1048" s="164">
        <f t="shared" si="467"/>
        <v>0</v>
      </c>
      <c r="H1048" s="164">
        <f t="shared" si="468"/>
        <v>0</v>
      </c>
      <c r="I1048" s="164">
        <f>SUM(I1049)</f>
        <v>0</v>
      </c>
      <c r="J1048" s="164">
        <f>SUM(J1049)</f>
        <v>0</v>
      </c>
      <c r="K1048" s="164">
        <f>SUM(K1049)</f>
        <v>0</v>
      </c>
      <c r="L1048" s="164">
        <f>SUM(L1049)</f>
        <v>0</v>
      </c>
      <c r="M1048" s="164">
        <f t="shared" si="469"/>
        <v>0</v>
      </c>
      <c r="N1048" s="164">
        <f>SUM(N1049)</f>
        <v>0</v>
      </c>
      <c r="O1048" s="164">
        <f>SUM(O1049)</f>
        <v>0</v>
      </c>
      <c r="P1048" s="164">
        <f>SUM(P1049)</f>
        <v>0</v>
      </c>
      <c r="Q1048" s="164">
        <f>SUM(Q1049)</f>
        <v>0</v>
      </c>
      <c r="R1048" s="164">
        <f t="shared" si="470"/>
        <v>0</v>
      </c>
      <c r="S1048" s="164">
        <f>SUM(S1049)</f>
        <v>0</v>
      </c>
      <c r="T1048" s="164">
        <f>SUM(T1049)</f>
        <v>0</v>
      </c>
      <c r="U1048" s="164">
        <f>SUM(U1049)</f>
        <v>0</v>
      </c>
      <c r="V1048" s="164">
        <f>SUM(V1049)</f>
        <v>0</v>
      </c>
    </row>
    <row r="1049" spans="1:22" ht="16.5" thickTop="1" thickBot="1">
      <c r="A1049" s="160" t="s">
        <v>121</v>
      </c>
      <c r="B1049" s="169" t="s">
        <v>135</v>
      </c>
      <c r="C1049" s="164">
        <f t="shared" si="466"/>
        <v>0</v>
      </c>
      <c r="D1049" s="164">
        <f t="shared" si="467"/>
        <v>0</v>
      </c>
      <c r="E1049" s="164">
        <f t="shared" si="467"/>
        <v>0</v>
      </c>
      <c r="F1049" s="164">
        <f t="shared" si="467"/>
        <v>0</v>
      </c>
      <c r="G1049" s="164">
        <f t="shared" si="467"/>
        <v>0</v>
      </c>
      <c r="H1049" s="164">
        <f t="shared" si="468"/>
        <v>0</v>
      </c>
      <c r="I1049" s="164">
        <v>0</v>
      </c>
      <c r="J1049" s="164">
        <v>0</v>
      </c>
      <c r="K1049" s="164">
        <v>0</v>
      </c>
      <c r="L1049" s="164">
        <v>0</v>
      </c>
      <c r="M1049" s="164">
        <f t="shared" si="469"/>
        <v>0</v>
      </c>
      <c r="N1049" s="164">
        <v>0</v>
      </c>
      <c r="O1049" s="164">
        <v>0</v>
      </c>
      <c r="P1049" s="164">
        <v>0</v>
      </c>
      <c r="Q1049" s="164">
        <v>0</v>
      </c>
      <c r="R1049" s="164">
        <f t="shared" si="470"/>
        <v>0</v>
      </c>
      <c r="S1049" s="164">
        <v>0</v>
      </c>
      <c r="T1049" s="164">
        <v>0</v>
      </c>
      <c r="U1049" s="164">
        <v>0</v>
      </c>
      <c r="V1049" s="164">
        <v>0</v>
      </c>
    </row>
    <row r="1050" spans="1:22" ht="16.5" thickTop="1" thickBot="1">
      <c r="A1050" s="160" t="s">
        <v>121</v>
      </c>
      <c r="B1050" s="168" t="s">
        <v>137</v>
      </c>
      <c r="C1050" s="164">
        <f t="shared" si="466"/>
        <v>0</v>
      </c>
      <c r="D1050" s="164">
        <f t="shared" si="467"/>
        <v>0</v>
      </c>
      <c r="E1050" s="164">
        <f t="shared" si="467"/>
        <v>0</v>
      </c>
      <c r="F1050" s="164">
        <f t="shared" si="467"/>
        <v>0</v>
      </c>
      <c r="G1050" s="164">
        <f t="shared" si="467"/>
        <v>0</v>
      </c>
      <c r="H1050" s="164">
        <f t="shared" si="468"/>
        <v>0</v>
      </c>
      <c r="I1050" s="164">
        <f t="shared" ref="I1050:L1052" si="474">SUM(I1051)</f>
        <v>0</v>
      </c>
      <c r="J1050" s="164">
        <f t="shared" si="474"/>
        <v>0</v>
      </c>
      <c r="K1050" s="164">
        <f t="shared" si="474"/>
        <v>0</v>
      </c>
      <c r="L1050" s="164">
        <f t="shared" si="474"/>
        <v>0</v>
      </c>
      <c r="M1050" s="164">
        <f t="shared" si="469"/>
        <v>0</v>
      </c>
      <c r="N1050" s="164">
        <f t="shared" ref="N1050:Q1052" si="475">SUM(N1051)</f>
        <v>0</v>
      </c>
      <c r="O1050" s="164">
        <f t="shared" si="475"/>
        <v>0</v>
      </c>
      <c r="P1050" s="164">
        <f t="shared" si="475"/>
        <v>0</v>
      </c>
      <c r="Q1050" s="164">
        <f t="shared" si="475"/>
        <v>0</v>
      </c>
      <c r="R1050" s="164">
        <f t="shared" si="470"/>
        <v>0</v>
      </c>
      <c r="S1050" s="164">
        <f t="shared" ref="S1050:V1052" si="476">SUM(S1051)</f>
        <v>0</v>
      </c>
      <c r="T1050" s="164">
        <f t="shared" si="476"/>
        <v>0</v>
      </c>
      <c r="U1050" s="164">
        <f t="shared" si="476"/>
        <v>0</v>
      </c>
      <c r="V1050" s="164">
        <f t="shared" si="476"/>
        <v>0</v>
      </c>
    </row>
    <row r="1051" spans="1:22" ht="16.5" thickTop="1" thickBot="1">
      <c r="A1051" s="160" t="s">
        <v>121</v>
      </c>
      <c r="B1051" s="169" t="s">
        <v>135</v>
      </c>
      <c r="C1051" s="164">
        <f t="shared" si="466"/>
        <v>0</v>
      </c>
      <c r="D1051" s="164">
        <f t="shared" si="467"/>
        <v>0</v>
      </c>
      <c r="E1051" s="164">
        <f t="shared" si="467"/>
        <v>0</v>
      </c>
      <c r="F1051" s="164">
        <f t="shared" si="467"/>
        <v>0</v>
      </c>
      <c r="G1051" s="164">
        <f t="shared" si="467"/>
        <v>0</v>
      </c>
      <c r="H1051" s="164">
        <f t="shared" si="468"/>
        <v>0</v>
      </c>
      <c r="I1051" s="164">
        <f t="shared" si="474"/>
        <v>0</v>
      </c>
      <c r="J1051" s="164">
        <f t="shared" si="474"/>
        <v>0</v>
      </c>
      <c r="K1051" s="164">
        <f t="shared" si="474"/>
        <v>0</v>
      </c>
      <c r="L1051" s="164">
        <f t="shared" si="474"/>
        <v>0</v>
      </c>
      <c r="M1051" s="164">
        <f t="shared" si="469"/>
        <v>0</v>
      </c>
      <c r="N1051" s="164">
        <f t="shared" si="475"/>
        <v>0</v>
      </c>
      <c r="O1051" s="164">
        <f t="shared" si="475"/>
        <v>0</v>
      </c>
      <c r="P1051" s="164">
        <f t="shared" si="475"/>
        <v>0</v>
      </c>
      <c r="Q1051" s="164">
        <f t="shared" si="475"/>
        <v>0</v>
      </c>
      <c r="R1051" s="164">
        <f t="shared" si="470"/>
        <v>0</v>
      </c>
      <c r="S1051" s="164">
        <f t="shared" si="476"/>
        <v>0</v>
      </c>
      <c r="T1051" s="164">
        <f t="shared" si="476"/>
        <v>0</v>
      </c>
      <c r="U1051" s="164">
        <f t="shared" si="476"/>
        <v>0</v>
      </c>
      <c r="V1051" s="164">
        <f t="shared" si="476"/>
        <v>0</v>
      </c>
    </row>
    <row r="1052" spans="1:22" ht="16.5" thickTop="1" thickBot="1">
      <c r="A1052" s="160" t="s">
        <v>121</v>
      </c>
      <c r="B1052" s="170" t="s">
        <v>138</v>
      </c>
      <c r="C1052" s="164">
        <f t="shared" si="466"/>
        <v>0</v>
      </c>
      <c r="D1052" s="164">
        <f t="shared" si="467"/>
        <v>0</v>
      </c>
      <c r="E1052" s="164">
        <f t="shared" si="467"/>
        <v>0</v>
      </c>
      <c r="F1052" s="164">
        <f t="shared" si="467"/>
        <v>0</v>
      </c>
      <c r="G1052" s="164">
        <f t="shared" si="467"/>
        <v>0</v>
      </c>
      <c r="H1052" s="164">
        <f t="shared" si="468"/>
        <v>0</v>
      </c>
      <c r="I1052" s="164">
        <f t="shared" si="474"/>
        <v>0</v>
      </c>
      <c r="J1052" s="164">
        <f t="shared" si="474"/>
        <v>0</v>
      </c>
      <c r="K1052" s="164">
        <f t="shared" si="474"/>
        <v>0</v>
      </c>
      <c r="L1052" s="164">
        <f t="shared" si="474"/>
        <v>0</v>
      </c>
      <c r="M1052" s="164">
        <f t="shared" si="469"/>
        <v>0</v>
      </c>
      <c r="N1052" s="164">
        <f t="shared" si="475"/>
        <v>0</v>
      </c>
      <c r="O1052" s="164">
        <f t="shared" si="475"/>
        <v>0</v>
      </c>
      <c r="P1052" s="164">
        <f t="shared" si="475"/>
        <v>0</v>
      </c>
      <c r="Q1052" s="164">
        <f t="shared" si="475"/>
        <v>0</v>
      </c>
      <c r="R1052" s="164">
        <f t="shared" si="470"/>
        <v>0</v>
      </c>
      <c r="S1052" s="164">
        <f t="shared" si="476"/>
        <v>0</v>
      </c>
      <c r="T1052" s="164">
        <f t="shared" si="476"/>
        <v>0</v>
      </c>
      <c r="U1052" s="164">
        <f t="shared" si="476"/>
        <v>0</v>
      </c>
      <c r="V1052" s="164">
        <f t="shared" si="476"/>
        <v>0</v>
      </c>
    </row>
    <row r="1053" spans="1:22" ht="16.5" thickTop="1" thickBot="1">
      <c r="A1053" s="160" t="s">
        <v>121</v>
      </c>
      <c r="B1053" s="171" t="s">
        <v>139</v>
      </c>
      <c r="C1053" s="164">
        <f t="shared" si="466"/>
        <v>0</v>
      </c>
      <c r="D1053" s="164">
        <f t="shared" si="467"/>
        <v>0</v>
      </c>
      <c r="E1053" s="164">
        <f t="shared" si="467"/>
        <v>0</v>
      </c>
      <c r="F1053" s="164">
        <f t="shared" si="467"/>
        <v>0</v>
      </c>
      <c r="G1053" s="164">
        <f t="shared" si="467"/>
        <v>0</v>
      </c>
      <c r="H1053" s="164">
        <f t="shared" si="468"/>
        <v>0</v>
      </c>
      <c r="I1053" s="164">
        <v>0</v>
      </c>
      <c r="J1053" s="164">
        <v>0</v>
      </c>
      <c r="K1053" s="164">
        <v>0</v>
      </c>
      <c r="L1053" s="164">
        <v>0</v>
      </c>
      <c r="M1053" s="164">
        <f t="shared" si="469"/>
        <v>0</v>
      </c>
      <c r="N1053" s="164">
        <v>0</v>
      </c>
      <c r="O1053" s="164">
        <v>0</v>
      </c>
      <c r="P1053" s="164">
        <v>0</v>
      </c>
      <c r="Q1053" s="164">
        <v>0</v>
      </c>
      <c r="R1053" s="164">
        <f t="shared" si="470"/>
        <v>0</v>
      </c>
      <c r="S1053" s="164">
        <v>0</v>
      </c>
      <c r="T1053" s="164">
        <v>0</v>
      </c>
      <c r="U1053" s="164">
        <v>0</v>
      </c>
      <c r="V1053" s="164">
        <v>0</v>
      </c>
    </row>
    <row r="1054" spans="1:22" ht="16.5" thickTop="1" thickBot="1">
      <c r="A1054" s="160" t="s">
        <v>121</v>
      </c>
      <c r="B1054" s="167" t="s">
        <v>104</v>
      </c>
      <c r="C1054" s="164">
        <f t="shared" si="466"/>
        <v>0</v>
      </c>
      <c r="D1054" s="164">
        <f t="shared" si="467"/>
        <v>0</v>
      </c>
      <c r="E1054" s="164">
        <f t="shared" si="467"/>
        <v>0</v>
      </c>
      <c r="F1054" s="164">
        <f t="shared" si="467"/>
        <v>0</v>
      </c>
      <c r="G1054" s="164">
        <f t="shared" si="467"/>
        <v>0</v>
      </c>
      <c r="H1054" s="164">
        <f t="shared" si="468"/>
        <v>0</v>
      </c>
      <c r="I1054" s="164">
        <v>0</v>
      </c>
      <c r="J1054" s="164">
        <v>0</v>
      </c>
      <c r="K1054" s="164">
        <v>0</v>
      </c>
      <c r="L1054" s="164">
        <v>0</v>
      </c>
      <c r="M1054" s="164">
        <f t="shared" si="469"/>
        <v>0</v>
      </c>
      <c r="N1054" s="164">
        <v>0</v>
      </c>
      <c r="O1054" s="164">
        <v>0</v>
      </c>
      <c r="P1054" s="164">
        <v>0</v>
      </c>
      <c r="Q1054" s="164">
        <v>0</v>
      </c>
      <c r="R1054" s="164">
        <f t="shared" si="470"/>
        <v>0</v>
      </c>
      <c r="S1054" s="164">
        <v>0</v>
      </c>
      <c r="T1054" s="164">
        <v>0</v>
      </c>
      <c r="U1054" s="164">
        <v>0</v>
      </c>
      <c r="V1054" s="164">
        <v>0</v>
      </c>
    </row>
    <row r="1055" spans="1:22" ht="16.5" thickTop="1" thickBot="1">
      <c r="A1055" s="160" t="s">
        <v>121</v>
      </c>
      <c r="B1055" s="167" t="s">
        <v>105</v>
      </c>
      <c r="C1055" s="164">
        <f t="shared" si="466"/>
        <v>0</v>
      </c>
      <c r="D1055" s="164">
        <f t="shared" si="467"/>
        <v>0</v>
      </c>
      <c r="E1055" s="164">
        <f t="shared" si="467"/>
        <v>0</v>
      </c>
      <c r="F1055" s="164">
        <f t="shared" si="467"/>
        <v>0</v>
      </c>
      <c r="G1055" s="164">
        <f t="shared" si="467"/>
        <v>0</v>
      </c>
      <c r="H1055" s="164">
        <f t="shared" si="468"/>
        <v>0</v>
      </c>
      <c r="I1055" s="164">
        <f>SUM(I1056)</f>
        <v>0</v>
      </c>
      <c r="J1055" s="164">
        <f>SUM(J1056)</f>
        <v>0</v>
      </c>
      <c r="K1055" s="164">
        <f>SUM(K1056)</f>
        <v>0</v>
      </c>
      <c r="L1055" s="164">
        <f>SUM(L1056)</f>
        <v>0</v>
      </c>
      <c r="M1055" s="164">
        <f t="shared" si="469"/>
        <v>0</v>
      </c>
      <c r="N1055" s="164">
        <f>SUM(N1056)</f>
        <v>0</v>
      </c>
      <c r="O1055" s="164">
        <f>SUM(O1056)</f>
        <v>0</v>
      </c>
      <c r="P1055" s="164">
        <f>SUM(P1056)</f>
        <v>0</v>
      </c>
      <c r="Q1055" s="164">
        <f>SUM(Q1056)</f>
        <v>0</v>
      </c>
      <c r="R1055" s="164">
        <f t="shared" si="470"/>
        <v>0</v>
      </c>
      <c r="S1055" s="164">
        <f>SUM(S1056)</f>
        <v>0</v>
      </c>
      <c r="T1055" s="164">
        <f>SUM(T1056)</f>
        <v>0</v>
      </c>
      <c r="U1055" s="164">
        <f>SUM(U1056)</f>
        <v>0</v>
      </c>
      <c r="V1055" s="164">
        <f>SUM(V1056)</f>
        <v>0</v>
      </c>
    </row>
    <row r="1056" spans="1:22" ht="31.5" thickTop="1" thickBot="1">
      <c r="A1056" s="160" t="s">
        <v>121</v>
      </c>
      <c r="B1056" s="168" t="s">
        <v>153</v>
      </c>
      <c r="C1056" s="164">
        <f t="shared" si="466"/>
        <v>0</v>
      </c>
      <c r="D1056" s="164">
        <f t="shared" si="467"/>
        <v>0</v>
      </c>
      <c r="E1056" s="164">
        <f t="shared" si="467"/>
        <v>0</v>
      </c>
      <c r="F1056" s="164">
        <f t="shared" si="467"/>
        <v>0</v>
      </c>
      <c r="G1056" s="164">
        <f t="shared" si="467"/>
        <v>0</v>
      </c>
      <c r="H1056" s="164">
        <f t="shared" si="468"/>
        <v>0</v>
      </c>
      <c r="I1056" s="164">
        <v>0</v>
      </c>
      <c r="J1056" s="164">
        <v>0</v>
      </c>
      <c r="K1056" s="164">
        <v>0</v>
      </c>
      <c r="L1056" s="164">
        <v>0</v>
      </c>
      <c r="M1056" s="164">
        <f t="shared" si="469"/>
        <v>0</v>
      </c>
      <c r="N1056" s="164">
        <v>0</v>
      </c>
      <c r="O1056" s="164">
        <v>0</v>
      </c>
      <c r="P1056" s="164">
        <v>0</v>
      </c>
      <c r="Q1056" s="164">
        <v>0</v>
      </c>
      <c r="R1056" s="164">
        <f t="shared" si="470"/>
        <v>0</v>
      </c>
      <c r="S1056" s="164">
        <v>0</v>
      </c>
      <c r="T1056" s="164">
        <v>0</v>
      </c>
      <c r="U1056" s="164">
        <v>0</v>
      </c>
      <c r="V1056" s="164">
        <v>0</v>
      </c>
    </row>
    <row r="1057" spans="1:22" ht="16.5" thickTop="1" thickBot="1">
      <c r="A1057" s="160" t="s">
        <v>121</v>
      </c>
      <c r="B1057" s="166" t="s">
        <v>155</v>
      </c>
      <c r="C1057" s="164">
        <f t="shared" si="466"/>
        <v>0</v>
      </c>
      <c r="D1057" s="164">
        <f t="shared" si="467"/>
        <v>0</v>
      </c>
      <c r="E1057" s="164">
        <f t="shared" si="467"/>
        <v>0</v>
      </c>
      <c r="F1057" s="164">
        <f t="shared" si="467"/>
        <v>0</v>
      </c>
      <c r="G1057" s="164">
        <f t="shared" si="467"/>
        <v>0</v>
      </c>
      <c r="H1057" s="164">
        <f t="shared" si="468"/>
        <v>0</v>
      </c>
      <c r="I1057" s="164">
        <v>0</v>
      </c>
      <c r="J1057" s="164">
        <v>0</v>
      </c>
      <c r="K1057" s="164">
        <v>0</v>
      </c>
      <c r="L1057" s="164">
        <v>0</v>
      </c>
      <c r="M1057" s="164">
        <f t="shared" si="469"/>
        <v>0</v>
      </c>
      <c r="N1057" s="164">
        <v>0</v>
      </c>
      <c r="O1057" s="164">
        <v>0</v>
      </c>
      <c r="P1057" s="164">
        <v>0</v>
      </c>
      <c r="Q1057" s="164">
        <v>0</v>
      </c>
      <c r="R1057" s="164">
        <f t="shared" si="470"/>
        <v>0</v>
      </c>
      <c r="S1057" s="164">
        <v>0</v>
      </c>
      <c r="T1057" s="164">
        <v>0</v>
      </c>
      <c r="U1057" s="164">
        <v>0</v>
      </c>
      <c r="V1057" s="164">
        <v>0</v>
      </c>
    </row>
    <row r="1058" spans="1:22" ht="31.5" thickTop="1" thickBot="1">
      <c r="A1058" s="160" t="s">
        <v>412</v>
      </c>
      <c r="B1058" s="163" t="s">
        <v>413</v>
      </c>
      <c r="C1058" s="164">
        <f t="shared" si="466"/>
        <v>2456630000</v>
      </c>
      <c r="D1058" s="164">
        <f t="shared" si="467"/>
        <v>336125000</v>
      </c>
      <c r="E1058" s="164">
        <f t="shared" si="467"/>
        <v>601532000</v>
      </c>
      <c r="F1058" s="164">
        <f t="shared" si="467"/>
        <v>717660000</v>
      </c>
      <c r="G1058" s="164">
        <f t="shared" si="467"/>
        <v>801313000</v>
      </c>
      <c r="H1058" s="164">
        <f t="shared" si="468"/>
        <v>1546200000</v>
      </c>
      <c r="I1058" s="164">
        <f>SUM(I1083,I1105,I1263,I1362,I1408,I1440,I1444)</f>
        <v>220190000</v>
      </c>
      <c r="J1058" s="164">
        <f>SUM(J1083,J1105,J1263,J1362,J1408,J1440,J1444)</f>
        <v>350417000</v>
      </c>
      <c r="K1058" s="164">
        <f>SUM(K1083,K1105,K1263,K1362,K1408,K1440,K1444)</f>
        <v>497380000</v>
      </c>
      <c r="L1058" s="164">
        <f>SUM(L1083,L1105,L1263,L1362,L1408,L1440,L1444)</f>
        <v>478213000</v>
      </c>
      <c r="M1058" s="164">
        <f t="shared" si="469"/>
        <v>15980000</v>
      </c>
      <c r="N1058" s="164">
        <f>SUM(N1083,N1105,N1263,N1362,N1408,N1440,N1444)</f>
        <v>1460000</v>
      </c>
      <c r="O1058" s="164">
        <f>SUM(O1083,O1105,O1263,O1362,O1408,O1440,O1444)</f>
        <v>630000</v>
      </c>
      <c r="P1058" s="164">
        <f>SUM(P1083,P1105,P1263,P1362,P1408,P1440,P1444)</f>
        <v>4050000</v>
      </c>
      <c r="Q1058" s="164">
        <f>SUM(Q1083,Q1105,Q1263,Q1362,Q1408,Q1440,Q1444)</f>
        <v>9840000</v>
      </c>
      <c r="R1058" s="164">
        <f t="shared" si="470"/>
        <v>894450000</v>
      </c>
      <c r="S1058" s="164">
        <f>SUM(S1083,S1105,S1263,S1362,S1408,S1440,S1444)</f>
        <v>114475000</v>
      </c>
      <c r="T1058" s="164">
        <f>SUM(T1083,T1105,T1263,T1362,T1408,T1440,T1444)</f>
        <v>250485000</v>
      </c>
      <c r="U1058" s="164">
        <f>SUM(U1083,U1105,U1263,U1362,U1408,U1440,U1444)</f>
        <v>216230000</v>
      </c>
      <c r="V1058" s="164">
        <f>SUM(V1083,V1105,V1263,V1362,V1408,V1440,V1444)</f>
        <v>313260000</v>
      </c>
    </row>
    <row r="1059" spans="1:22" ht="16.5" thickTop="1" thickBot="1">
      <c r="A1059" s="160" t="s">
        <v>121</v>
      </c>
      <c r="B1059" s="165" t="s">
        <v>99</v>
      </c>
      <c r="C1059" s="164">
        <f t="shared" si="466"/>
        <v>486200000</v>
      </c>
      <c r="D1059" s="164">
        <f t="shared" si="467"/>
        <v>87693000</v>
      </c>
      <c r="E1059" s="164">
        <f t="shared" si="467"/>
        <v>98857000</v>
      </c>
      <c r="F1059" s="164">
        <f t="shared" si="467"/>
        <v>147005000</v>
      </c>
      <c r="G1059" s="164">
        <f t="shared" si="467"/>
        <v>152645000</v>
      </c>
      <c r="H1059" s="164">
        <f t="shared" si="468"/>
        <v>462500000</v>
      </c>
      <c r="I1059" s="164">
        <f>SUM(I1084,I1106,I1264,I1363,I1409,I1445)</f>
        <v>84893000</v>
      </c>
      <c r="J1059" s="164">
        <f>SUM(J1084,J1106,J1264,J1363,J1409,J1445)</f>
        <v>96232000</v>
      </c>
      <c r="K1059" s="164">
        <f>SUM(K1084,K1106,K1264,K1363,K1409,K1445)</f>
        <v>141810000</v>
      </c>
      <c r="L1059" s="164">
        <f>SUM(L1084,L1106,L1264,L1363,L1409,L1445)</f>
        <v>139565000</v>
      </c>
      <c r="M1059" s="164">
        <f t="shared" si="469"/>
        <v>8930000</v>
      </c>
      <c r="N1059" s="164">
        <f>SUM(N1084,N1106,N1264,N1363,N1409,N1445)</f>
        <v>820000</v>
      </c>
      <c r="O1059" s="164">
        <f>SUM(O1084,O1106,O1264,O1363,O1409,O1445)</f>
        <v>175000</v>
      </c>
      <c r="P1059" s="164">
        <f>SUM(P1084,P1106,P1264,P1363,P1409,P1445)</f>
        <v>295000</v>
      </c>
      <c r="Q1059" s="164">
        <f>SUM(Q1084,Q1106,Q1264,Q1363,Q1409,Q1445)</f>
        <v>7640000</v>
      </c>
      <c r="R1059" s="164">
        <f t="shared" si="470"/>
        <v>14770000</v>
      </c>
      <c r="S1059" s="164">
        <f>SUM(S1084,S1106,S1264,S1363,S1409,S1445)</f>
        <v>1980000</v>
      </c>
      <c r="T1059" s="164">
        <f>SUM(T1084,T1106,T1264,T1363,T1409,T1445)</f>
        <v>2450000</v>
      </c>
      <c r="U1059" s="164">
        <f>SUM(U1084,U1106,U1264,U1363,U1409,U1445)</f>
        <v>4900000</v>
      </c>
      <c r="V1059" s="164">
        <f>SUM(V1084,V1106,V1264,V1363,V1409,V1445)</f>
        <v>5440000</v>
      </c>
    </row>
    <row r="1060" spans="1:22" ht="16.5" thickTop="1" thickBot="1">
      <c r="A1060" s="160" t="s">
        <v>121</v>
      </c>
      <c r="B1060" s="166" t="s">
        <v>100</v>
      </c>
      <c r="C1060" s="164">
        <f t="shared" si="466"/>
        <v>8980000</v>
      </c>
      <c r="D1060" s="164">
        <f t="shared" si="467"/>
        <v>2240000</v>
      </c>
      <c r="E1060" s="164">
        <f t="shared" si="467"/>
        <v>2245000</v>
      </c>
      <c r="F1060" s="164">
        <f t="shared" si="467"/>
        <v>2240000</v>
      </c>
      <c r="G1060" s="164">
        <f t="shared" si="467"/>
        <v>2255000</v>
      </c>
      <c r="H1060" s="164">
        <f t="shared" si="468"/>
        <v>8980000</v>
      </c>
      <c r="I1060" s="164">
        <f t="shared" ref="I1060:L1061" si="477">SUM(I1085,I1107,I1265)</f>
        <v>2240000</v>
      </c>
      <c r="J1060" s="164">
        <f t="shared" si="477"/>
        <v>2245000</v>
      </c>
      <c r="K1060" s="164">
        <f t="shared" si="477"/>
        <v>2240000</v>
      </c>
      <c r="L1060" s="164">
        <f t="shared" si="477"/>
        <v>2255000</v>
      </c>
      <c r="M1060" s="164">
        <f t="shared" si="469"/>
        <v>0</v>
      </c>
      <c r="N1060" s="164">
        <f t="shared" ref="N1060:Q1061" si="478">SUM(N1085,N1107,N1265)</f>
        <v>0</v>
      </c>
      <c r="O1060" s="164">
        <f t="shared" si="478"/>
        <v>0</v>
      </c>
      <c r="P1060" s="164">
        <f t="shared" si="478"/>
        <v>0</v>
      </c>
      <c r="Q1060" s="164">
        <f t="shared" si="478"/>
        <v>0</v>
      </c>
      <c r="R1060" s="164">
        <f t="shared" si="470"/>
        <v>0</v>
      </c>
      <c r="S1060" s="164">
        <f t="shared" ref="S1060:V1061" si="479">SUM(S1085,S1107,S1265)</f>
        <v>0</v>
      </c>
      <c r="T1060" s="164">
        <f t="shared" si="479"/>
        <v>0</v>
      </c>
      <c r="U1060" s="164">
        <f t="shared" si="479"/>
        <v>0</v>
      </c>
      <c r="V1060" s="164">
        <f t="shared" si="479"/>
        <v>0</v>
      </c>
    </row>
    <row r="1061" spans="1:22" ht="16.5" thickTop="1" thickBot="1">
      <c r="A1061" s="160" t="s">
        <v>121</v>
      </c>
      <c r="B1061" s="166" t="s">
        <v>101</v>
      </c>
      <c r="C1061" s="164">
        <f t="shared" si="466"/>
        <v>145010000</v>
      </c>
      <c r="D1061" s="164">
        <f t="shared" si="467"/>
        <v>24475000</v>
      </c>
      <c r="E1061" s="164">
        <f t="shared" si="467"/>
        <v>39880000</v>
      </c>
      <c r="F1061" s="164">
        <f t="shared" si="467"/>
        <v>46850000</v>
      </c>
      <c r="G1061" s="164">
        <f t="shared" si="467"/>
        <v>33805000</v>
      </c>
      <c r="H1061" s="164">
        <f t="shared" si="468"/>
        <v>145010000</v>
      </c>
      <c r="I1061" s="164">
        <f t="shared" si="477"/>
        <v>24475000</v>
      </c>
      <c r="J1061" s="164">
        <f t="shared" si="477"/>
        <v>39880000</v>
      </c>
      <c r="K1061" s="164">
        <f t="shared" si="477"/>
        <v>46850000</v>
      </c>
      <c r="L1061" s="164">
        <f t="shared" si="477"/>
        <v>33805000</v>
      </c>
      <c r="M1061" s="164">
        <f t="shared" si="469"/>
        <v>0</v>
      </c>
      <c r="N1061" s="164">
        <f t="shared" si="478"/>
        <v>0</v>
      </c>
      <c r="O1061" s="164">
        <f t="shared" si="478"/>
        <v>0</v>
      </c>
      <c r="P1061" s="164">
        <f t="shared" si="478"/>
        <v>0</v>
      </c>
      <c r="Q1061" s="164">
        <f t="shared" si="478"/>
        <v>0</v>
      </c>
      <c r="R1061" s="164">
        <f t="shared" si="470"/>
        <v>0</v>
      </c>
      <c r="S1061" s="164">
        <f t="shared" si="479"/>
        <v>0</v>
      </c>
      <c r="T1061" s="164">
        <f t="shared" si="479"/>
        <v>0</v>
      </c>
      <c r="U1061" s="164">
        <f t="shared" si="479"/>
        <v>0</v>
      </c>
      <c r="V1061" s="164">
        <f t="shared" si="479"/>
        <v>0</v>
      </c>
    </row>
    <row r="1062" spans="1:22" ht="16.5" thickTop="1" thickBot="1">
      <c r="A1062" s="160" t="s">
        <v>121</v>
      </c>
      <c r="B1062" s="166" t="s">
        <v>102</v>
      </c>
      <c r="C1062" s="164">
        <f t="shared" si="466"/>
        <v>0</v>
      </c>
      <c r="D1062" s="164">
        <f t="shared" si="467"/>
        <v>0</v>
      </c>
      <c r="E1062" s="164">
        <f t="shared" si="467"/>
        <v>0</v>
      </c>
      <c r="F1062" s="164">
        <f t="shared" si="467"/>
        <v>0</v>
      </c>
      <c r="G1062" s="164">
        <f t="shared" si="467"/>
        <v>0</v>
      </c>
      <c r="H1062" s="164">
        <f t="shared" si="468"/>
        <v>0</v>
      </c>
      <c r="I1062" s="164">
        <f>SUM(I1267)</f>
        <v>0</v>
      </c>
      <c r="J1062" s="164">
        <f>SUM(J1267)</f>
        <v>0</v>
      </c>
      <c r="K1062" s="164">
        <f>SUM(K1267)</f>
        <v>0</v>
      </c>
      <c r="L1062" s="164">
        <f>SUM(L1267)</f>
        <v>0</v>
      </c>
      <c r="M1062" s="164">
        <f t="shared" si="469"/>
        <v>0</v>
      </c>
      <c r="N1062" s="164">
        <f>SUM(N1267)</f>
        <v>0</v>
      </c>
      <c r="O1062" s="164">
        <f>SUM(O1267)</f>
        <v>0</v>
      </c>
      <c r="P1062" s="164">
        <f>SUM(P1267)</f>
        <v>0</v>
      </c>
      <c r="Q1062" s="164">
        <f>SUM(Q1267)</f>
        <v>0</v>
      </c>
      <c r="R1062" s="164">
        <f t="shared" si="470"/>
        <v>0</v>
      </c>
      <c r="S1062" s="164">
        <f>SUM(S1267)</f>
        <v>0</v>
      </c>
      <c r="T1062" s="164">
        <f>SUM(T1267)</f>
        <v>0</v>
      </c>
      <c r="U1062" s="164">
        <f>SUM(U1267)</f>
        <v>0</v>
      </c>
      <c r="V1062" s="164">
        <f>SUM(V1267)</f>
        <v>0</v>
      </c>
    </row>
    <row r="1063" spans="1:22" ht="16.5" thickTop="1" thickBot="1">
      <c r="A1063" s="160" t="s">
        <v>121</v>
      </c>
      <c r="B1063" s="166" t="s">
        <v>103</v>
      </c>
      <c r="C1063" s="164">
        <f t="shared" si="466"/>
        <v>66080000</v>
      </c>
      <c r="D1063" s="164">
        <f t="shared" si="467"/>
        <v>8800000</v>
      </c>
      <c r="E1063" s="164">
        <f t="shared" si="467"/>
        <v>8325000</v>
      </c>
      <c r="F1063" s="164">
        <f t="shared" si="467"/>
        <v>25920000</v>
      </c>
      <c r="G1063" s="164">
        <f t="shared" si="467"/>
        <v>23035000</v>
      </c>
      <c r="H1063" s="164">
        <f t="shared" si="468"/>
        <v>47400000</v>
      </c>
      <c r="I1063" s="164">
        <f t="shared" ref="I1063:L1064" si="480">SUM(I1109,I1268,I1364,I1410,I1446)</f>
        <v>6000000</v>
      </c>
      <c r="J1063" s="164">
        <f t="shared" si="480"/>
        <v>5700000</v>
      </c>
      <c r="K1063" s="164">
        <f t="shared" si="480"/>
        <v>20725000</v>
      </c>
      <c r="L1063" s="164">
        <f t="shared" si="480"/>
        <v>14975000</v>
      </c>
      <c r="M1063" s="164">
        <f t="shared" si="469"/>
        <v>5680000</v>
      </c>
      <c r="N1063" s="164">
        <f t="shared" ref="N1063:Q1064" si="481">SUM(N1109,N1268,N1364,N1410,N1446)</f>
        <v>820000</v>
      </c>
      <c r="O1063" s="164">
        <f t="shared" si="481"/>
        <v>175000</v>
      </c>
      <c r="P1063" s="164">
        <f t="shared" si="481"/>
        <v>295000</v>
      </c>
      <c r="Q1063" s="164">
        <f t="shared" si="481"/>
        <v>4390000</v>
      </c>
      <c r="R1063" s="164">
        <f t="shared" si="470"/>
        <v>13000000</v>
      </c>
      <c r="S1063" s="164">
        <f t="shared" ref="S1063:V1064" si="482">SUM(S1109,S1268,S1364,S1410,S1446)</f>
        <v>1980000</v>
      </c>
      <c r="T1063" s="164">
        <f t="shared" si="482"/>
        <v>2450000</v>
      </c>
      <c r="U1063" s="164">
        <f t="shared" si="482"/>
        <v>4900000</v>
      </c>
      <c r="V1063" s="164">
        <f t="shared" si="482"/>
        <v>3670000</v>
      </c>
    </row>
    <row r="1064" spans="1:22" ht="16.5" thickTop="1" thickBot="1">
      <c r="A1064" s="160" t="s">
        <v>121</v>
      </c>
      <c r="B1064" s="167" t="s">
        <v>133</v>
      </c>
      <c r="C1064" s="164">
        <f t="shared" si="466"/>
        <v>66080000</v>
      </c>
      <c r="D1064" s="164">
        <f t="shared" si="467"/>
        <v>8800000</v>
      </c>
      <c r="E1064" s="164">
        <f t="shared" si="467"/>
        <v>8325000</v>
      </c>
      <c r="F1064" s="164">
        <f t="shared" si="467"/>
        <v>25920000</v>
      </c>
      <c r="G1064" s="164">
        <f t="shared" si="467"/>
        <v>23035000</v>
      </c>
      <c r="H1064" s="164">
        <f t="shared" si="468"/>
        <v>47400000</v>
      </c>
      <c r="I1064" s="164">
        <f t="shared" si="480"/>
        <v>6000000</v>
      </c>
      <c r="J1064" s="164">
        <f t="shared" si="480"/>
        <v>5700000</v>
      </c>
      <c r="K1064" s="164">
        <f t="shared" si="480"/>
        <v>20725000</v>
      </c>
      <c r="L1064" s="164">
        <f t="shared" si="480"/>
        <v>14975000</v>
      </c>
      <c r="M1064" s="164">
        <f t="shared" si="469"/>
        <v>5680000</v>
      </c>
      <c r="N1064" s="164">
        <f t="shared" si="481"/>
        <v>820000</v>
      </c>
      <c r="O1064" s="164">
        <f t="shared" si="481"/>
        <v>175000</v>
      </c>
      <c r="P1064" s="164">
        <f t="shared" si="481"/>
        <v>295000</v>
      </c>
      <c r="Q1064" s="164">
        <f t="shared" si="481"/>
        <v>4390000</v>
      </c>
      <c r="R1064" s="164">
        <f t="shared" si="470"/>
        <v>13000000</v>
      </c>
      <c r="S1064" s="164">
        <f t="shared" si="482"/>
        <v>1980000</v>
      </c>
      <c r="T1064" s="164">
        <f t="shared" si="482"/>
        <v>2450000</v>
      </c>
      <c r="U1064" s="164">
        <f t="shared" si="482"/>
        <v>4900000</v>
      </c>
      <c r="V1064" s="164">
        <f t="shared" si="482"/>
        <v>3670000</v>
      </c>
    </row>
    <row r="1065" spans="1:22" ht="16.5" thickTop="1" thickBot="1">
      <c r="A1065" s="160" t="s">
        <v>121</v>
      </c>
      <c r="B1065" s="166" t="s">
        <v>15</v>
      </c>
      <c r="C1065" s="164">
        <f t="shared" si="466"/>
        <v>5320000</v>
      </c>
      <c r="D1065" s="164">
        <f t="shared" si="467"/>
        <v>2000000</v>
      </c>
      <c r="E1065" s="164">
        <f t="shared" si="467"/>
        <v>0</v>
      </c>
      <c r="F1065" s="164">
        <f t="shared" si="467"/>
        <v>3300000</v>
      </c>
      <c r="G1065" s="164">
        <f t="shared" si="467"/>
        <v>20000</v>
      </c>
      <c r="H1065" s="164">
        <f t="shared" si="468"/>
        <v>5320000</v>
      </c>
      <c r="I1065" s="164">
        <f>SUM(I1087,I1111,I1270,I1448)</f>
        <v>2000000</v>
      </c>
      <c r="J1065" s="164">
        <f>SUM(J1087,J1111,J1270,J1448)</f>
        <v>0</v>
      </c>
      <c r="K1065" s="164">
        <f>SUM(K1087,K1111,K1270,K1448)</f>
        <v>3300000</v>
      </c>
      <c r="L1065" s="164">
        <f>SUM(L1087,L1111,L1270,L1448)</f>
        <v>20000</v>
      </c>
      <c r="M1065" s="164">
        <f t="shared" si="469"/>
        <v>0</v>
      </c>
      <c r="N1065" s="164">
        <f>SUM(N1087,N1111,N1270,N1448)</f>
        <v>0</v>
      </c>
      <c r="O1065" s="164">
        <f>SUM(O1087,O1111,O1270,O1448)</f>
        <v>0</v>
      </c>
      <c r="P1065" s="164">
        <f>SUM(P1087,P1111,P1270,P1448)</f>
        <v>0</v>
      </c>
      <c r="Q1065" s="164">
        <f>SUM(Q1087,Q1111,Q1270,Q1448)</f>
        <v>0</v>
      </c>
      <c r="R1065" s="164">
        <f t="shared" si="470"/>
        <v>0</v>
      </c>
      <c r="S1065" s="164">
        <f>SUM(S1087,S1111,S1270,S1448)</f>
        <v>0</v>
      </c>
      <c r="T1065" s="164">
        <f>SUM(T1087,T1111,T1270,T1448)</f>
        <v>0</v>
      </c>
      <c r="U1065" s="164">
        <f>SUM(U1087,U1111,U1270,U1448)</f>
        <v>0</v>
      </c>
      <c r="V1065" s="164">
        <f>SUM(V1087,V1111,V1270,V1448)</f>
        <v>0</v>
      </c>
    </row>
    <row r="1066" spans="1:22" ht="16.5" thickTop="1" thickBot="1">
      <c r="A1066" s="160" t="s">
        <v>121</v>
      </c>
      <c r="B1066" s="167" t="s">
        <v>136</v>
      </c>
      <c r="C1066" s="164">
        <f t="shared" si="466"/>
        <v>320000</v>
      </c>
      <c r="D1066" s="164">
        <f t="shared" si="467"/>
        <v>0</v>
      </c>
      <c r="E1066" s="164">
        <f t="shared" si="467"/>
        <v>0</v>
      </c>
      <c r="F1066" s="164">
        <f t="shared" si="467"/>
        <v>300000</v>
      </c>
      <c r="G1066" s="164">
        <f t="shared" si="467"/>
        <v>20000</v>
      </c>
      <c r="H1066" s="164">
        <f t="shared" si="468"/>
        <v>320000</v>
      </c>
      <c r="I1066" s="164">
        <f t="shared" ref="I1066:L1067" si="483">SUM(I1088,I1112)</f>
        <v>0</v>
      </c>
      <c r="J1066" s="164">
        <f t="shared" si="483"/>
        <v>0</v>
      </c>
      <c r="K1066" s="164">
        <f t="shared" si="483"/>
        <v>300000</v>
      </c>
      <c r="L1066" s="164">
        <f t="shared" si="483"/>
        <v>20000</v>
      </c>
      <c r="M1066" s="164">
        <f t="shared" si="469"/>
        <v>0</v>
      </c>
      <c r="N1066" s="164">
        <f t="shared" ref="N1066:Q1067" si="484">SUM(N1088,N1112)</f>
        <v>0</v>
      </c>
      <c r="O1066" s="164">
        <f t="shared" si="484"/>
        <v>0</v>
      </c>
      <c r="P1066" s="164">
        <f t="shared" si="484"/>
        <v>0</v>
      </c>
      <c r="Q1066" s="164">
        <f t="shared" si="484"/>
        <v>0</v>
      </c>
      <c r="R1066" s="164">
        <f t="shared" si="470"/>
        <v>0</v>
      </c>
      <c r="S1066" s="164">
        <f t="shared" ref="S1066:V1067" si="485">SUM(S1088,S1112)</f>
        <v>0</v>
      </c>
      <c r="T1066" s="164">
        <f t="shared" si="485"/>
        <v>0</v>
      </c>
      <c r="U1066" s="164">
        <f t="shared" si="485"/>
        <v>0</v>
      </c>
      <c r="V1066" s="164">
        <f t="shared" si="485"/>
        <v>0</v>
      </c>
    </row>
    <row r="1067" spans="1:22" ht="16.5" thickTop="1" thickBot="1">
      <c r="A1067" s="160" t="s">
        <v>121</v>
      </c>
      <c r="B1067" s="168" t="s">
        <v>135</v>
      </c>
      <c r="C1067" s="164">
        <f t="shared" si="466"/>
        <v>320000</v>
      </c>
      <c r="D1067" s="164">
        <f t="shared" si="467"/>
        <v>0</v>
      </c>
      <c r="E1067" s="164">
        <f t="shared" si="467"/>
        <v>0</v>
      </c>
      <c r="F1067" s="164">
        <f t="shared" si="467"/>
        <v>300000</v>
      </c>
      <c r="G1067" s="164">
        <f t="shared" si="467"/>
        <v>20000</v>
      </c>
      <c r="H1067" s="164">
        <f t="shared" si="468"/>
        <v>320000</v>
      </c>
      <c r="I1067" s="164">
        <f t="shared" si="483"/>
        <v>0</v>
      </c>
      <c r="J1067" s="164">
        <f t="shared" si="483"/>
        <v>0</v>
      </c>
      <c r="K1067" s="164">
        <f t="shared" si="483"/>
        <v>300000</v>
      </c>
      <c r="L1067" s="164">
        <f t="shared" si="483"/>
        <v>20000</v>
      </c>
      <c r="M1067" s="164">
        <f t="shared" si="469"/>
        <v>0</v>
      </c>
      <c r="N1067" s="164">
        <f t="shared" si="484"/>
        <v>0</v>
      </c>
      <c r="O1067" s="164">
        <f t="shared" si="484"/>
        <v>0</v>
      </c>
      <c r="P1067" s="164">
        <f t="shared" si="484"/>
        <v>0</v>
      </c>
      <c r="Q1067" s="164">
        <f t="shared" si="484"/>
        <v>0</v>
      </c>
      <c r="R1067" s="164">
        <f t="shared" si="470"/>
        <v>0</v>
      </c>
      <c r="S1067" s="164">
        <f t="shared" si="485"/>
        <v>0</v>
      </c>
      <c r="T1067" s="164">
        <f t="shared" si="485"/>
        <v>0</v>
      </c>
      <c r="U1067" s="164">
        <f t="shared" si="485"/>
        <v>0</v>
      </c>
      <c r="V1067" s="164">
        <f t="shared" si="485"/>
        <v>0</v>
      </c>
    </row>
    <row r="1068" spans="1:22" ht="16.5" thickTop="1" thickBot="1">
      <c r="A1068" s="160" t="s">
        <v>121</v>
      </c>
      <c r="B1068" s="167" t="s">
        <v>137</v>
      </c>
      <c r="C1068" s="164">
        <f t="shared" si="466"/>
        <v>5000000</v>
      </c>
      <c r="D1068" s="164">
        <f t="shared" si="467"/>
        <v>2000000</v>
      </c>
      <c r="E1068" s="164">
        <f t="shared" si="467"/>
        <v>0</v>
      </c>
      <c r="F1068" s="164">
        <f t="shared" si="467"/>
        <v>3000000</v>
      </c>
      <c r="G1068" s="164">
        <f t="shared" si="467"/>
        <v>0</v>
      </c>
      <c r="H1068" s="164">
        <f t="shared" si="468"/>
        <v>5000000</v>
      </c>
      <c r="I1068" s="164">
        <f>SUM(I1271,I1449)</f>
        <v>2000000</v>
      </c>
      <c r="J1068" s="164">
        <f>SUM(J1271,J1449)</f>
        <v>0</v>
      </c>
      <c r="K1068" s="164">
        <f>SUM(K1271,K1449)</f>
        <v>3000000</v>
      </c>
      <c r="L1068" s="164">
        <f>SUM(L1271,L1449)</f>
        <v>0</v>
      </c>
      <c r="M1068" s="164">
        <f t="shared" si="469"/>
        <v>0</v>
      </c>
      <c r="N1068" s="164">
        <f>SUM(N1271,N1449)</f>
        <v>0</v>
      </c>
      <c r="O1068" s="164">
        <f>SUM(O1271,O1449)</f>
        <v>0</v>
      </c>
      <c r="P1068" s="164">
        <f>SUM(P1271,P1449)</f>
        <v>0</v>
      </c>
      <c r="Q1068" s="164">
        <f>SUM(Q1271,Q1449)</f>
        <v>0</v>
      </c>
      <c r="R1068" s="164">
        <f t="shared" si="470"/>
        <v>0</v>
      </c>
      <c r="S1068" s="164">
        <f>SUM(S1271,S1449)</f>
        <v>0</v>
      </c>
      <c r="T1068" s="164">
        <f>SUM(T1271,T1449)</f>
        <v>0</v>
      </c>
      <c r="U1068" s="164">
        <f>SUM(U1271,U1449)</f>
        <v>0</v>
      </c>
      <c r="V1068" s="164">
        <f>SUM(V1271,V1449)</f>
        <v>0</v>
      </c>
    </row>
    <row r="1069" spans="1:22" ht="16.5" thickTop="1" thickBot="1">
      <c r="A1069" s="160" t="s">
        <v>121</v>
      </c>
      <c r="B1069" s="168" t="s">
        <v>135</v>
      </c>
      <c r="C1069" s="164">
        <f t="shared" si="466"/>
        <v>0</v>
      </c>
      <c r="D1069" s="164">
        <f t="shared" si="467"/>
        <v>0</v>
      </c>
      <c r="E1069" s="164">
        <f t="shared" si="467"/>
        <v>0</v>
      </c>
      <c r="F1069" s="164">
        <f t="shared" si="467"/>
        <v>0</v>
      </c>
      <c r="G1069" s="164">
        <f t="shared" si="467"/>
        <v>0</v>
      </c>
      <c r="H1069" s="164">
        <f t="shared" si="468"/>
        <v>0</v>
      </c>
      <c r="I1069" s="164">
        <f t="shared" ref="I1069:L1071" si="486">SUM(I1272)</f>
        <v>0</v>
      </c>
      <c r="J1069" s="164">
        <f t="shared" si="486"/>
        <v>0</v>
      </c>
      <c r="K1069" s="164">
        <f t="shared" si="486"/>
        <v>0</v>
      </c>
      <c r="L1069" s="164">
        <f t="shared" si="486"/>
        <v>0</v>
      </c>
      <c r="M1069" s="164">
        <f t="shared" si="469"/>
        <v>0</v>
      </c>
      <c r="N1069" s="164">
        <f t="shared" ref="N1069:Q1071" si="487">SUM(N1272)</f>
        <v>0</v>
      </c>
      <c r="O1069" s="164">
        <f t="shared" si="487"/>
        <v>0</v>
      </c>
      <c r="P1069" s="164">
        <f t="shared" si="487"/>
        <v>0</v>
      </c>
      <c r="Q1069" s="164">
        <f t="shared" si="487"/>
        <v>0</v>
      </c>
      <c r="R1069" s="164">
        <f t="shared" si="470"/>
        <v>0</v>
      </c>
      <c r="S1069" s="164">
        <f t="shared" ref="S1069:V1071" si="488">SUM(S1272)</f>
        <v>0</v>
      </c>
      <c r="T1069" s="164">
        <f t="shared" si="488"/>
        <v>0</v>
      </c>
      <c r="U1069" s="164">
        <f t="shared" si="488"/>
        <v>0</v>
      </c>
      <c r="V1069" s="164">
        <f t="shared" si="488"/>
        <v>0</v>
      </c>
    </row>
    <row r="1070" spans="1:22" ht="16.5" thickTop="1" thickBot="1">
      <c r="A1070" s="160" t="s">
        <v>121</v>
      </c>
      <c r="B1070" s="169" t="s">
        <v>138</v>
      </c>
      <c r="C1070" s="164">
        <f t="shared" si="466"/>
        <v>0</v>
      </c>
      <c r="D1070" s="164">
        <f t="shared" si="467"/>
        <v>0</v>
      </c>
      <c r="E1070" s="164">
        <f t="shared" si="467"/>
        <v>0</v>
      </c>
      <c r="F1070" s="164">
        <f t="shared" si="467"/>
        <v>0</v>
      </c>
      <c r="G1070" s="164">
        <f t="shared" si="467"/>
        <v>0</v>
      </c>
      <c r="H1070" s="164">
        <f t="shared" si="468"/>
        <v>0</v>
      </c>
      <c r="I1070" s="164">
        <f t="shared" si="486"/>
        <v>0</v>
      </c>
      <c r="J1070" s="164">
        <f t="shared" si="486"/>
        <v>0</v>
      </c>
      <c r="K1070" s="164">
        <f t="shared" si="486"/>
        <v>0</v>
      </c>
      <c r="L1070" s="164">
        <f t="shared" si="486"/>
        <v>0</v>
      </c>
      <c r="M1070" s="164">
        <f t="shared" si="469"/>
        <v>0</v>
      </c>
      <c r="N1070" s="164">
        <f t="shared" si="487"/>
        <v>0</v>
      </c>
      <c r="O1070" s="164">
        <f t="shared" si="487"/>
        <v>0</v>
      </c>
      <c r="P1070" s="164">
        <f t="shared" si="487"/>
        <v>0</v>
      </c>
      <c r="Q1070" s="164">
        <f t="shared" si="487"/>
        <v>0</v>
      </c>
      <c r="R1070" s="164">
        <f t="shared" si="470"/>
        <v>0</v>
      </c>
      <c r="S1070" s="164">
        <f t="shared" si="488"/>
        <v>0</v>
      </c>
      <c r="T1070" s="164">
        <f t="shared" si="488"/>
        <v>0</v>
      </c>
      <c r="U1070" s="164">
        <f t="shared" si="488"/>
        <v>0</v>
      </c>
      <c r="V1070" s="164">
        <f t="shared" si="488"/>
        <v>0</v>
      </c>
    </row>
    <row r="1071" spans="1:22" ht="16.5" thickTop="1" thickBot="1">
      <c r="A1071" s="160" t="s">
        <v>121</v>
      </c>
      <c r="B1071" s="170" t="s">
        <v>139</v>
      </c>
      <c r="C1071" s="164">
        <f t="shared" si="466"/>
        <v>0</v>
      </c>
      <c r="D1071" s="164">
        <f t="shared" si="467"/>
        <v>0</v>
      </c>
      <c r="E1071" s="164">
        <f t="shared" si="467"/>
        <v>0</v>
      </c>
      <c r="F1071" s="164">
        <f t="shared" si="467"/>
        <v>0</v>
      </c>
      <c r="G1071" s="164">
        <f t="shared" si="467"/>
        <v>0</v>
      </c>
      <c r="H1071" s="164">
        <f t="shared" si="468"/>
        <v>0</v>
      </c>
      <c r="I1071" s="164">
        <f t="shared" si="486"/>
        <v>0</v>
      </c>
      <c r="J1071" s="164">
        <f t="shared" si="486"/>
        <v>0</v>
      </c>
      <c r="K1071" s="164">
        <f t="shared" si="486"/>
        <v>0</v>
      </c>
      <c r="L1071" s="164">
        <f t="shared" si="486"/>
        <v>0</v>
      </c>
      <c r="M1071" s="164">
        <f t="shared" si="469"/>
        <v>0</v>
      </c>
      <c r="N1071" s="164">
        <f t="shared" si="487"/>
        <v>0</v>
      </c>
      <c r="O1071" s="164">
        <f t="shared" si="487"/>
        <v>0</v>
      </c>
      <c r="P1071" s="164">
        <f t="shared" si="487"/>
        <v>0</v>
      </c>
      <c r="Q1071" s="164">
        <f t="shared" si="487"/>
        <v>0</v>
      </c>
      <c r="R1071" s="164">
        <f t="shared" si="470"/>
        <v>0</v>
      </c>
      <c r="S1071" s="164">
        <f t="shared" si="488"/>
        <v>0</v>
      </c>
      <c r="T1071" s="164">
        <f t="shared" si="488"/>
        <v>0</v>
      </c>
      <c r="U1071" s="164">
        <f t="shared" si="488"/>
        <v>0</v>
      </c>
      <c r="V1071" s="164">
        <f t="shared" si="488"/>
        <v>0</v>
      </c>
    </row>
    <row r="1072" spans="1:22" ht="16.5" thickTop="1" thickBot="1">
      <c r="A1072" s="160" t="s">
        <v>121</v>
      </c>
      <c r="B1072" s="168" t="s">
        <v>150</v>
      </c>
      <c r="C1072" s="164">
        <f t="shared" si="466"/>
        <v>5000000</v>
      </c>
      <c r="D1072" s="164">
        <f t="shared" si="467"/>
        <v>2000000</v>
      </c>
      <c r="E1072" s="164">
        <f t="shared" si="467"/>
        <v>0</v>
      </c>
      <c r="F1072" s="164">
        <f t="shared" si="467"/>
        <v>3000000</v>
      </c>
      <c r="G1072" s="164">
        <f t="shared" si="467"/>
        <v>0</v>
      </c>
      <c r="H1072" s="164">
        <f t="shared" si="468"/>
        <v>5000000</v>
      </c>
      <c r="I1072" s="164">
        <f t="shared" ref="I1072:L1075" si="489">SUM(I1450)</f>
        <v>2000000</v>
      </c>
      <c r="J1072" s="164">
        <f t="shared" si="489"/>
        <v>0</v>
      </c>
      <c r="K1072" s="164">
        <f t="shared" si="489"/>
        <v>3000000</v>
      </c>
      <c r="L1072" s="164">
        <f t="shared" si="489"/>
        <v>0</v>
      </c>
      <c r="M1072" s="164">
        <f t="shared" si="469"/>
        <v>0</v>
      </c>
      <c r="N1072" s="164">
        <f t="shared" ref="N1072:Q1075" si="490">SUM(N1450)</f>
        <v>0</v>
      </c>
      <c r="O1072" s="164">
        <f t="shared" si="490"/>
        <v>0</v>
      </c>
      <c r="P1072" s="164">
        <f t="shared" si="490"/>
        <v>0</v>
      </c>
      <c r="Q1072" s="164">
        <f t="shared" si="490"/>
        <v>0</v>
      </c>
      <c r="R1072" s="164">
        <f t="shared" si="470"/>
        <v>0</v>
      </c>
      <c r="S1072" s="164">
        <f t="shared" ref="S1072:V1075" si="491">SUM(S1450)</f>
        <v>0</v>
      </c>
      <c r="T1072" s="164">
        <f t="shared" si="491"/>
        <v>0</v>
      </c>
      <c r="U1072" s="164">
        <f t="shared" si="491"/>
        <v>0</v>
      </c>
      <c r="V1072" s="164">
        <f t="shared" si="491"/>
        <v>0</v>
      </c>
    </row>
    <row r="1073" spans="1:22" ht="16.5" thickTop="1" thickBot="1">
      <c r="A1073" s="160" t="s">
        <v>121</v>
      </c>
      <c r="B1073" s="169" t="s">
        <v>145</v>
      </c>
      <c r="C1073" s="164">
        <f t="shared" si="466"/>
        <v>5000000</v>
      </c>
      <c r="D1073" s="164">
        <f t="shared" si="467"/>
        <v>2000000</v>
      </c>
      <c r="E1073" s="164">
        <f t="shared" si="467"/>
        <v>0</v>
      </c>
      <c r="F1073" s="164">
        <f t="shared" si="467"/>
        <v>3000000</v>
      </c>
      <c r="G1073" s="164">
        <f t="shared" si="467"/>
        <v>0</v>
      </c>
      <c r="H1073" s="164">
        <f t="shared" si="468"/>
        <v>5000000</v>
      </c>
      <c r="I1073" s="164">
        <f t="shared" si="489"/>
        <v>2000000</v>
      </c>
      <c r="J1073" s="164">
        <f t="shared" si="489"/>
        <v>0</v>
      </c>
      <c r="K1073" s="164">
        <f t="shared" si="489"/>
        <v>3000000</v>
      </c>
      <c r="L1073" s="164">
        <f t="shared" si="489"/>
        <v>0</v>
      </c>
      <c r="M1073" s="164">
        <f t="shared" si="469"/>
        <v>0</v>
      </c>
      <c r="N1073" s="164">
        <f t="shared" si="490"/>
        <v>0</v>
      </c>
      <c r="O1073" s="164">
        <f t="shared" si="490"/>
        <v>0</v>
      </c>
      <c r="P1073" s="164">
        <f t="shared" si="490"/>
        <v>0</v>
      </c>
      <c r="Q1073" s="164">
        <f t="shared" si="490"/>
        <v>0</v>
      </c>
      <c r="R1073" s="164">
        <f t="shared" si="470"/>
        <v>0</v>
      </c>
      <c r="S1073" s="164">
        <f t="shared" si="491"/>
        <v>0</v>
      </c>
      <c r="T1073" s="164">
        <f t="shared" si="491"/>
        <v>0</v>
      </c>
      <c r="U1073" s="164">
        <f t="shared" si="491"/>
        <v>0</v>
      </c>
      <c r="V1073" s="164">
        <f t="shared" si="491"/>
        <v>0</v>
      </c>
    </row>
    <row r="1074" spans="1:22" ht="16.5" thickTop="1" thickBot="1">
      <c r="A1074" s="160" t="s">
        <v>121</v>
      </c>
      <c r="B1074" s="170" t="s">
        <v>146</v>
      </c>
      <c r="C1074" s="164">
        <f t="shared" si="466"/>
        <v>5000000</v>
      </c>
      <c r="D1074" s="164">
        <f t="shared" si="467"/>
        <v>2000000</v>
      </c>
      <c r="E1074" s="164">
        <f t="shared" si="467"/>
        <v>0</v>
      </c>
      <c r="F1074" s="164">
        <f t="shared" si="467"/>
        <v>3000000</v>
      </c>
      <c r="G1074" s="164">
        <f t="shared" si="467"/>
        <v>0</v>
      </c>
      <c r="H1074" s="164">
        <f t="shared" si="468"/>
        <v>5000000</v>
      </c>
      <c r="I1074" s="164">
        <f t="shared" si="489"/>
        <v>2000000</v>
      </c>
      <c r="J1074" s="164">
        <f t="shared" si="489"/>
        <v>0</v>
      </c>
      <c r="K1074" s="164">
        <f t="shared" si="489"/>
        <v>3000000</v>
      </c>
      <c r="L1074" s="164">
        <f t="shared" si="489"/>
        <v>0</v>
      </c>
      <c r="M1074" s="164">
        <f t="shared" si="469"/>
        <v>0</v>
      </c>
      <c r="N1074" s="164">
        <f t="shared" si="490"/>
        <v>0</v>
      </c>
      <c r="O1074" s="164">
        <f t="shared" si="490"/>
        <v>0</v>
      </c>
      <c r="P1074" s="164">
        <f t="shared" si="490"/>
        <v>0</v>
      </c>
      <c r="Q1074" s="164">
        <f t="shared" si="490"/>
        <v>0</v>
      </c>
      <c r="R1074" s="164">
        <f t="shared" si="470"/>
        <v>0</v>
      </c>
      <c r="S1074" s="164">
        <f t="shared" si="491"/>
        <v>0</v>
      </c>
      <c r="T1074" s="164">
        <f t="shared" si="491"/>
        <v>0</v>
      </c>
      <c r="U1074" s="164">
        <f t="shared" si="491"/>
        <v>0</v>
      </c>
      <c r="V1074" s="164">
        <f t="shared" si="491"/>
        <v>0</v>
      </c>
    </row>
    <row r="1075" spans="1:22" ht="16.5" thickTop="1" thickBot="1">
      <c r="A1075" s="160" t="s">
        <v>121</v>
      </c>
      <c r="B1075" s="171" t="s">
        <v>151</v>
      </c>
      <c r="C1075" s="164">
        <f t="shared" si="466"/>
        <v>5000000</v>
      </c>
      <c r="D1075" s="164">
        <f t="shared" si="467"/>
        <v>2000000</v>
      </c>
      <c r="E1075" s="164">
        <f t="shared" si="467"/>
        <v>0</v>
      </c>
      <c r="F1075" s="164">
        <f t="shared" si="467"/>
        <v>3000000</v>
      </c>
      <c r="G1075" s="164">
        <f t="shared" si="467"/>
        <v>0</v>
      </c>
      <c r="H1075" s="164">
        <f t="shared" si="468"/>
        <v>5000000</v>
      </c>
      <c r="I1075" s="164">
        <f t="shared" si="489"/>
        <v>2000000</v>
      </c>
      <c r="J1075" s="164">
        <f t="shared" si="489"/>
        <v>0</v>
      </c>
      <c r="K1075" s="164">
        <f t="shared" si="489"/>
        <v>3000000</v>
      </c>
      <c r="L1075" s="164">
        <f t="shared" si="489"/>
        <v>0</v>
      </c>
      <c r="M1075" s="164">
        <f t="shared" si="469"/>
        <v>0</v>
      </c>
      <c r="N1075" s="164">
        <f t="shared" si="490"/>
        <v>0</v>
      </c>
      <c r="O1075" s="164">
        <f t="shared" si="490"/>
        <v>0</v>
      </c>
      <c r="P1075" s="164">
        <f t="shared" si="490"/>
        <v>0</v>
      </c>
      <c r="Q1075" s="164">
        <f t="shared" si="490"/>
        <v>0</v>
      </c>
      <c r="R1075" s="164">
        <f t="shared" si="470"/>
        <v>0</v>
      </c>
      <c r="S1075" s="164">
        <f t="shared" si="491"/>
        <v>0</v>
      </c>
      <c r="T1075" s="164">
        <f t="shared" si="491"/>
        <v>0</v>
      </c>
      <c r="U1075" s="164">
        <f t="shared" si="491"/>
        <v>0</v>
      </c>
      <c r="V1075" s="164">
        <f t="shared" si="491"/>
        <v>0</v>
      </c>
    </row>
    <row r="1076" spans="1:22" ht="16.5" thickTop="1" thickBot="1">
      <c r="A1076" s="160" t="s">
        <v>121</v>
      </c>
      <c r="B1076" s="166" t="s">
        <v>104</v>
      </c>
      <c r="C1076" s="164">
        <f t="shared" si="466"/>
        <v>220000</v>
      </c>
      <c r="D1076" s="164">
        <f t="shared" si="467"/>
        <v>43000</v>
      </c>
      <c r="E1076" s="164">
        <f t="shared" si="467"/>
        <v>29000</v>
      </c>
      <c r="F1076" s="164">
        <f t="shared" si="467"/>
        <v>70000</v>
      </c>
      <c r="G1076" s="164">
        <f t="shared" si="467"/>
        <v>78000</v>
      </c>
      <c r="H1076" s="164">
        <f t="shared" si="468"/>
        <v>220000</v>
      </c>
      <c r="I1076" s="164">
        <f>SUM(I1090,I1114,I1275)</f>
        <v>43000</v>
      </c>
      <c r="J1076" s="164">
        <f>SUM(J1090,J1114,J1275)</f>
        <v>29000</v>
      </c>
      <c r="K1076" s="164">
        <f>SUM(K1090,K1114,K1275)</f>
        <v>70000</v>
      </c>
      <c r="L1076" s="164">
        <f>SUM(L1090,L1114,L1275)</f>
        <v>78000</v>
      </c>
      <c r="M1076" s="164">
        <f t="shared" si="469"/>
        <v>0</v>
      </c>
      <c r="N1076" s="164">
        <f>SUM(N1090,N1114,N1275)</f>
        <v>0</v>
      </c>
      <c r="O1076" s="164">
        <f>SUM(O1090,O1114,O1275)</f>
        <v>0</v>
      </c>
      <c r="P1076" s="164">
        <f>SUM(P1090,P1114,P1275)</f>
        <v>0</v>
      </c>
      <c r="Q1076" s="164">
        <f>SUM(Q1090,Q1114,Q1275)</f>
        <v>0</v>
      </c>
      <c r="R1076" s="164">
        <f t="shared" si="470"/>
        <v>0</v>
      </c>
      <c r="S1076" s="164">
        <f>SUM(S1090,S1114,S1275)</f>
        <v>0</v>
      </c>
      <c r="T1076" s="164">
        <f>SUM(T1090,T1114,T1275)</f>
        <v>0</v>
      </c>
      <c r="U1076" s="164">
        <f>SUM(U1090,U1114,U1275)</f>
        <v>0</v>
      </c>
      <c r="V1076" s="164">
        <f>SUM(V1090,V1114,V1275)</f>
        <v>0</v>
      </c>
    </row>
    <row r="1077" spans="1:22" ht="16.5" thickTop="1" thickBot="1">
      <c r="A1077" s="160" t="s">
        <v>121</v>
      </c>
      <c r="B1077" s="166" t="s">
        <v>105</v>
      </c>
      <c r="C1077" s="164">
        <f t="shared" si="466"/>
        <v>260590000</v>
      </c>
      <c r="D1077" s="164">
        <f t="shared" si="467"/>
        <v>50135000</v>
      </c>
      <c r="E1077" s="164">
        <f t="shared" si="467"/>
        <v>48378000</v>
      </c>
      <c r="F1077" s="164">
        <f t="shared" si="467"/>
        <v>68625000</v>
      </c>
      <c r="G1077" s="164">
        <f t="shared" si="467"/>
        <v>93452000</v>
      </c>
      <c r="H1077" s="164">
        <f t="shared" si="468"/>
        <v>255570000</v>
      </c>
      <c r="I1077" s="164">
        <f>SUM(I1091,I1115,I1276,I1366,I1412)</f>
        <v>50135000</v>
      </c>
      <c r="J1077" s="164">
        <f>SUM(J1091,J1115,J1276,J1366,J1412)</f>
        <v>48378000</v>
      </c>
      <c r="K1077" s="164">
        <f>SUM(K1091,K1115,K1276,K1366,K1412)</f>
        <v>68625000</v>
      </c>
      <c r="L1077" s="164">
        <f>SUM(L1091,L1115,L1276,L1366,L1412)</f>
        <v>88432000</v>
      </c>
      <c r="M1077" s="164">
        <f t="shared" si="469"/>
        <v>3250000</v>
      </c>
      <c r="N1077" s="164">
        <f>SUM(N1091,N1115,N1276,N1366,N1412)</f>
        <v>0</v>
      </c>
      <c r="O1077" s="164">
        <f>SUM(O1091,O1115,O1276,O1366,O1412)</f>
        <v>0</v>
      </c>
      <c r="P1077" s="164">
        <f>SUM(P1091,P1115,P1276,P1366,P1412)</f>
        <v>0</v>
      </c>
      <c r="Q1077" s="164">
        <f>SUM(Q1091,Q1115,Q1276,Q1366,Q1412)</f>
        <v>3250000</v>
      </c>
      <c r="R1077" s="164">
        <f t="shared" si="470"/>
        <v>1770000</v>
      </c>
      <c r="S1077" s="164">
        <f>SUM(S1091,S1115,S1276,S1366,S1412)</f>
        <v>0</v>
      </c>
      <c r="T1077" s="164">
        <f>SUM(T1091,T1115,T1276,T1366,T1412)</f>
        <v>0</v>
      </c>
      <c r="U1077" s="164">
        <f>SUM(U1091,U1115,U1276,U1366,U1412)</f>
        <v>0</v>
      </c>
      <c r="V1077" s="164">
        <f>SUM(V1091,V1115,V1276,V1366,V1412)</f>
        <v>1770000</v>
      </c>
    </row>
    <row r="1078" spans="1:22" ht="31.5" thickTop="1" thickBot="1">
      <c r="A1078" s="160" t="s">
        <v>121</v>
      </c>
      <c r="B1078" s="167" t="s">
        <v>153</v>
      </c>
      <c r="C1078" s="164">
        <f t="shared" si="466"/>
        <v>250000</v>
      </c>
      <c r="D1078" s="164">
        <f t="shared" si="467"/>
        <v>60000</v>
      </c>
      <c r="E1078" s="164">
        <f t="shared" si="467"/>
        <v>58000</v>
      </c>
      <c r="F1078" s="164">
        <f t="shared" si="467"/>
        <v>60000</v>
      </c>
      <c r="G1078" s="164">
        <f t="shared" si="467"/>
        <v>72000</v>
      </c>
      <c r="H1078" s="164">
        <f t="shared" si="468"/>
        <v>250000</v>
      </c>
      <c r="I1078" s="164">
        <f>SUM(I1092,I1116,I1277)</f>
        <v>60000</v>
      </c>
      <c r="J1078" s="164">
        <f>SUM(J1092,J1116,J1277)</f>
        <v>58000</v>
      </c>
      <c r="K1078" s="164">
        <f>SUM(K1092,K1116,K1277)</f>
        <v>60000</v>
      </c>
      <c r="L1078" s="164">
        <f>SUM(L1092,L1116,L1277)</f>
        <v>72000</v>
      </c>
      <c r="M1078" s="164">
        <f t="shared" si="469"/>
        <v>0</v>
      </c>
      <c r="N1078" s="164">
        <f>SUM(N1092,N1116,N1277)</f>
        <v>0</v>
      </c>
      <c r="O1078" s="164">
        <f>SUM(O1092,O1116,O1277)</f>
        <v>0</v>
      </c>
      <c r="P1078" s="164">
        <f>SUM(P1092,P1116,P1277)</f>
        <v>0</v>
      </c>
      <c r="Q1078" s="164">
        <f>SUM(Q1092,Q1116,Q1277)</f>
        <v>0</v>
      </c>
      <c r="R1078" s="164">
        <f t="shared" si="470"/>
        <v>0</v>
      </c>
      <c r="S1078" s="164">
        <f>SUM(S1092,S1116,S1277)</f>
        <v>0</v>
      </c>
      <c r="T1078" s="164">
        <f>SUM(T1092,T1116,T1277)</f>
        <v>0</v>
      </c>
      <c r="U1078" s="164">
        <f>SUM(U1092,U1116,U1277)</f>
        <v>0</v>
      </c>
      <c r="V1078" s="164">
        <f>SUM(V1092,V1116,V1277)</f>
        <v>0</v>
      </c>
    </row>
    <row r="1079" spans="1:22" ht="31.5" thickTop="1" thickBot="1">
      <c r="A1079" s="160" t="s">
        <v>121</v>
      </c>
      <c r="B1079" s="167" t="s">
        <v>154</v>
      </c>
      <c r="C1079" s="164">
        <f t="shared" si="466"/>
        <v>260340000</v>
      </c>
      <c r="D1079" s="164">
        <f t="shared" si="467"/>
        <v>50075000</v>
      </c>
      <c r="E1079" s="164">
        <f t="shared" si="467"/>
        <v>48320000</v>
      </c>
      <c r="F1079" s="164">
        <f t="shared" si="467"/>
        <v>68565000</v>
      </c>
      <c r="G1079" s="164">
        <f t="shared" si="467"/>
        <v>93380000</v>
      </c>
      <c r="H1079" s="164">
        <f t="shared" si="468"/>
        <v>255320000</v>
      </c>
      <c r="I1079" s="164">
        <f>SUM(I1367,I1413)</f>
        <v>50075000</v>
      </c>
      <c r="J1079" s="164">
        <f>SUM(J1367,J1413)</f>
        <v>48320000</v>
      </c>
      <c r="K1079" s="164">
        <f>SUM(K1367,K1413)</f>
        <v>68565000</v>
      </c>
      <c r="L1079" s="164">
        <f>SUM(L1367,L1413)</f>
        <v>88360000</v>
      </c>
      <c r="M1079" s="164">
        <f t="shared" si="469"/>
        <v>3250000</v>
      </c>
      <c r="N1079" s="164">
        <f>SUM(N1367,N1413)</f>
        <v>0</v>
      </c>
      <c r="O1079" s="164">
        <f>SUM(O1367,O1413)</f>
        <v>0</v>
      </c>
      <c r="P1079" s="164">
        <f>SUM(P1367,P1413)</f>
        <v>0</v>
      </c>
      <c r="Q1079" s="164">
        <f>SUM(Q1367,Q1413)</f>
        <v>3250000</v>
      </c>
      <c r="R1079" s="164">
        <f t="shared" si="470"/>
        <v>1770000</v>
      </c>
      <c r="S1079" s="164">
        <f>SUM(S1367,S1413)</f>
        <v>0</v>
      </c>
      <c r="T1079" s="164">
        <f>SUM(T1367,T1413)</f>
        <v>0</v>
      </c>
      <c r="U1079" s="164">
        <f>SUM(U1367,U1413)</f>
        <v>0</v>
      </c>
      <c r="V1079" s="164">
        <f>SUM(V1367,V1413)</f>
        <v>1770000</v>
      </c>
    </row>
    <row r="1080" spans="1:22" ht="16.5" thickTop="1" thickBot="1">
      <c r="A1080" s="160" t="s">
        <v>121</v>
      </c>
      <c r="B1080" s="165" t="s">
        <v>155</v>
      </c>
      <c r="C1080" s="164">
        <f t="shared" si="466"/>
        <v>1888700000</v>
      </c>
      <c r="D1080" s="164">
        <f t="shared" si="467"/>
        <v>227267000</v>
      </c>
      <c r="E1080" s="164">
        <f t="shared" si="467"/>
        <v>462285000</v>
      </c>
      <c r="F1080" s="164">
        <f t="shared" si="467"/>
        <v>570030000</v>
      </c>
      <c r="G1080" s="164">
        <f t="shared" si="467"/>
        <v>629118000</v>
      </c>
      <c r="H1080" s="164">
        <f t="shared" si="468"/>
        <v>1083700000</v>
      </c>
      <c r="I1080" s="164">
        <f>SUM(I1093,I1117,I1278,I1368,I1441,I1454)</f>
        <v>135297000</v>
      </c>
      <c r="J1080" s="164">
        <f>SUM(J1093,J1117,J1278,J1368,J1441,J1454)</f>
        <v>254185000</v>
      </c>
      <c r="K1080" s="164">
        <f>SUM(K1093,K1117,K1278,K1368,K1441,K1454)</f>
        <v>355570000</v>
      </c>
      <c r="L1080" s="164">
        <f>SUM(L1093,L1117,L1278,L1368,L1441,L1454)</f>
        <v>338648000</v>
      </c>
      <c r="M1080" s="164">
        <f t="shared" si="469"/>
        <v>7050000</v>
      </c>
      <c r="N1080" s="164">
        <f>SUM(N1093,N1117,N1278,N1368,N1441,N1454)</f>
        <v>640000</v>
      </c>
      <c r="O1080" s="164">
        <f>SUM(O1093,O1117,O1278,O1368,O1441,O1454)</f>
        <v>455000</v>
      </c>
      <c r="P1080" s="164">
        <f>SUM(P1093,P1117,P1278,P1368,P1441,P1454)</f>
        <v>3755000</v>
      </c>
      <c r="Q1080" s="164">
        <f>SUM(Q1093,Q1117,Q1278,Q1368,Q1441,Q1454)</f>
        <v>2200000</v>
      </c>
      <c r="R1080" s="164">
        <f t="shared" si="470"/>
        <v>797950000</v>
      </c>
      <c r="S1080" s="164">
        <f>SUM(S1093,S1117,S1278,S1368,S1441,S1454)</f>
        <v>91330000</v>
      </c>
      <c r="T1080" s="164">
        <f>SUM(T1093,T1117,T1278,T1368,T1441,T1454)</f>
        <v>207645000</v>
      </c>
      <c r="U1080" s="164">
        <f>SUM(U1093,U1117,U1278,U1368,U1441,U1454)</f>
        <v>210705000</v>
      </c>
      <c r="V1080" s="164">
        <f>SUM(V1093,V1117,V1278,V1368,V1441,V1454)</f>
        <v>288270000</v>
      </c>
    </row>
    <row r="1081" spans="1:22" ht="16.5" thickTop="1" thickBot="1">
      <c r="A1081" s="160" t="s">
        <v>121</v>
      </c>
      <c r="B1081" s="165" t="s">
        <v>156</v>
      </c>
      <c r="C1081" s="164">
        <f t="shared" si="466"/>
        <v>81730000</v>
      </c>
      <c r="D1081" s="164">
        <f t="shared" si="467"/>
        <v>21165000</v>
      </c>
      <c r="E1081" s="164">
        <f t="shared" si="467"/>
        <v>40390000</v>
      </c>
      <c r="F1081" s="164">
        <f t="shared" si="467"/>
        <v>625000</v>
      </c>
      <c r="G1081" s="164">
        <f t="shared" si="467"/>
        <v>19550000</v>
      </c>
      <c r="H1081" s="164">
        <f t="shared" si="468"/>
        <v>0</v>
      </c>
      <c r="I1081" s="164">
        <f>SUM(I1279,I1369,I1414)</f>
        <v>0</v>
      </c>
      <c r="J1081" s="164">
        <f>SUM(J1279,J1369,J1414)</f>
        <v>0</v>
      </c>
      <c r="K1081" s="164">
        <f>SUM(K1279,K1369,K1414)</f>
        <v>0</v>
      </c>
      <c r="L1081" s="164">
        <f>SUM(L1279,L1369,L1414)</f>
        <v>0</v>
      </c>
      <c r="M1081" s="164">
        <f t="shared" si="469"/>
        <v>0</v>
      </c>
      <c r="N1081" s="164">
        <f>SUM(N1279,N1369,N1414)</f>
        <v>0</v>
      </c>
      <c r="O1081" s="164">
        <f>SUM(O1279,O1369,O1414)</f>
        <v>0</v>
      </c>
      <c r="P1081" s="164">
        <f>SUM(P1279,P1369,P1414)</f>
        <v>0</v>
      </c>
      <c r="Q1081" s="164">
        <f>SUM(Q1279,Q1369,Q1414)</f>
        <v>0</v>
      </c>
      <c r="R1081" s="164">
        <f t="shared" si="470"/>
        <v>81730000</v>
      </c>
      <c r="S1081" s="164">
        <f>SUM(S1279,S1369,S1414)</f>
        <v>21165000</v>
      </c>
      <c r="T1081" s="164">
        <f>SUM(T1279,T1369,T1414)</f>
        <v>40390000</v>
      </c>
      <c r="U1081" s="164">
        <f>SUM(U1279,U1369,U1414)</f>
        <v>625000</v>
      </c>
      <c r="V1081" s="164">
        <f>SUM(V1279,V1369,V1414)</f>
        <v>19550000</v>
      </c>
    </row>
    <row r="1082" spans="1:22" ht="16.5" thickTop="1" thickBot="1">
      <c r="A1082" s="160" t="s">
        <v>121</v>
      </c>
      <c r="B1082" s="165" t="s">
        <v>157</v>
      </c>
      <c r="C1082" s="164">
        <f t="shared" si="466"/>
        <v>0</v>
      </c>
      <c r="D1082" s="164">
        <f t="shared" si="467"/>
        <v>0</v>
      </c>
      <c r="E1082" s="164">
        <f t="shared" si="467"/>
        <v>0</v>
      </c>
      <c r="F1082" s="164">
        <f t="shared" si="467"/>
        <v>0</v>
      </c>
      <c r="G1082" s="164">
        <f t="shared" si="467"/>
        <v>0</v>
      </c>
      <c r="H1082" s="164">
        <f t="shared" si="468"/>
        <v>0</v>
      </c>
      <c r="I1082" s="164">
        <f>SUM(I1280)</f>
        <v>0</v>
      </c>
      <c r="J1082" s="164">
        <f>SUM(J1280)</f>
        <v>0</v>
      </c>
      <c r="K1082" s="164">
        <f>SUM(K1280)</f>
        <v>0</v>
      </c>
      <c r="L1082" s="164">
        <f>SUM(L1280)</f>
        <v>0</v>
      </c>
      <c r="M1082" s="164">
        <f t="shared" si="469"/>
        <v>0</v>
      </c>
      <c r="N1082" s="164">
        <f>SUM(N1280)</f>
        <v>0</v>
      </c>
      <c r="O1082" s="164">
        <f>SUM(O1280)</f>
        <v>0</v>
      </c>
      <c r="P1082" s="164">
        <f>SUM(P1280)</f>
        <v>0</v>
      </c>
      <c r="Q1082" s="164">
        <f>SUM(Q1280)</f>
        <v>0</v>
      </c>
      <c r="R1082" s="164">
        <f t="shared" si="470"/>
        <v>0</v>
      </c>
      <c r="S1082" s="164">
        <f>SUM(S1280)</f>
        <v>0</v>
      </c>
      <c r="T1082" s="164">
        <f>SUM(T1280)</f>
        <v>0</v>
      </c>
      <c r="U1082" s="164">
        <f>SUM(U1280)</f>
        <v>0</v>
      </c>
      <c r="V1082" s="164">
        <f>SUM(V1280)</f>
        <v>0</v>
      </c>
    </row>
    <row r="1083" spans="1:22" ht="31.5" thickTop="1" thickBot="1">
      <c r="A1083" s="160" t="s">
        <v>414</v>
      </c>
      <c r="B1083" s="165" t="s">
        <v>415</v>
      </c>
      <c r="C1083" s="164">
        <f t="shared" si="466"/>
        <v>5700000</v>
      </c>
      <c r="D1083" s="164">
        <f t="shared" si="467"/>
        <v>1350000</v>
      </c>
      <c r="E1083" s="164">
        <f t="shared" si="467"/>
        <v>1237000</v>
      </c>
      <c r="F1083" s="164">
        <f t="shared" si="467"/>
        <v>1565000</v>
      </c>
      <c r="G1083" s="164">
        <f t="shared" si="467"/>
        <v>1548000</v>
      </c>
      <c r="H1083" s="164">
        <f t="shared" si="468"/>
        <v>5700000</v>
      </c>
      <c r="I1083" s="164">
        <f t="shared" ref="I1083:L1093" si="492">SUM(I1094)</f>
        <v>1350000</v>
      </c>
      <c r="J1083" s="164">
        <f t="shared" si="492"/>
        <v>1237000</v>
      </c>
      <c r="K1083" s="164">
        <f t="shared" si="492"/>
        <v>1565000</v>
      </c>
      <c r="L1083" s="164">
        <f t="shared" si="492"/>
        <v>1548000</v>
      </c>
      <c r="M1083" s="164">
        <f t="shared" si="469"/>
        <v>0</v>
      </c>
      <c r="N1083" s="164">
        <f t="shared" ref="N1083:Q1093" si="493">SUM(N1094)</f>
        <v>0</v>
      </c>
      <c r="O1083" s="164">
        <f t="shared" si="493"/>
        <v>0</v>
      </c>
      <c r="P1083" s="164">
        <f t="shared" si="493"/>
        <v>0</v>
      </c>
      <c r="Q1083" s="164">
        <f t="shared" si="493"/>
        <v>0</v>
      </c>
      <c r="R1083" s="164">
        <f t="shared" si="470"/>
        <v>0</v>
      </c>
      <c r="S1083" s="164">
        <f t="shared" ref="S1083:V1093" si="494">SUM(S1094)</f>
        <v>0</v>
      </c>
      <c r="T1083" s="164">
        <f t="shared" si="494"/>
        <v>0</v>
      </c>
      <c r="U1083" s="164">
        <f t="shared" si="494"/>
        <v>0</v>
      </c>
      <c r="V1083" s="164">
        <f t="shared" si="494"/>
        <v>0</v>
      </c>
    </row>
    <row r="1084" spans="1:22" ht="16.5" thickTop="1" thickBot="1">
      <c r="A1084" s="160" t="s">
        <v>121</v>
      </c>
      <c r="B1084" s="166" t="s">
        <v>99</v>
      </c>
      <c r="C1084" s="164">
        <f t="shared" si="466"/>
        <v>5650000</v>
      </c>
      <c r="D1084" s="164">
        <f t="shared" si="467"/>
        <v>1343000</v>
      </c>
      <c r="E1084" s="164">
        <f t="shared" si="467"/>
        <v>1237000</v>
      </c>
      <c r="F1084" s="164">
        <f t="shared" si="467"/>
        <v>1545000</v>
      </c>
      <c r="G1084" s="164">
        <f t="shared" si="467"/>
        <v>1525000</v>
      </c>
      <c r="H1084" s="164">
        <f t="shared" si="468"/>
        <v>5650000</v>
      </c>
      <c r="I1084" s="164">
        <f t="shared" si="492"/>
        <v>1343000</v>
      </c>
      <c r="J1084" s="164">
        <f t="shared" si="492"/>
        <v>1237000</v>
      </c>
      <c r="K1084" s="164">
        <f t="shared" si="492"/>
        <v>1545000</v>
      </c>
      <c r="L1084" s="164">
        <f t="shared" si="492"/>
        <v>1525000</v>
      </c>
      <c r="M1084" s="164">
        <f t="shared" si="469"/>
        <v>0</v>
      </c>
      <c r="N1084" s="164">
        <f t="shared" si="493"/>
        <v>0</v>
      </c>
      <c r="O1084" s="164">
        <f t="shared" si="493"/>
        <v>0</v>
      </c>
      <c r="P1084" s="164">
        <f t="shared" si="493"/>
        <v>0</v>
      </c>
      <c r="Q1084" s="164">
        <f t="shared" si="493"/>
        <v>0</v>
      </c>
      <c r="R1084" s="164">
        <f t="shared" si="470"/>
        <v>0</v>
      </c>
      <c r="S1084" s="164">
        <f t="shared" si="494"/>
        <v>0</v>
      </c>
      <c r="T1084" s="164">
        <f t="shared" si="494"/>
        <v>0</v>
      </c>
      <c r="U1084" s="164">
        <f t="shared" si="494"/>
        <v>0</v>
      </c>
      <c r="V1084" s="164">
        <f t="shared" si="494"/>
        <v>0</v>
      </c>
    </row>
    <row r="1085" spans="1:22" ht="16.5" thickTop="1" thickBot="1">
      <c r="A1085" s="160" t="s">
        <v>121</v>
      </c>
      <c r="B1085" s="167" t="s">
        <v>100</v>
      </c>
      <c r="C1085" s="164">
        <f t="shared" si="466"/>
        <v>3550000</v>
      </c>
      <c r="D1085" s="164">
        <f t="shared" si="467"/>
        <v>885000</v>
      </c>
      <c r="E1085" s="164">
        <f t="shared" si="467"/>
        <v>885000</v>
      </c>
      <c r="F1085" s="164">
        <f t="shared" si="467"/>
        <v>885000</v>
      </c>
      <c r="G1085" s="164">
        <f t="shared" si="467"/>
        <v>895000</v>
      </c>
      <c r="H1085" s="164">
        <f t="shared" si="468"/>
        <v>3550000</v>
      </c>
      <c r="I1085" s="164">
        <f t="shared" si="492"/>
        <v>885000</v>
      </c>
      <c r="J1085" s="164">
        <f t="shared" si="492"/>
        <v>885000</v>
      </c>
      <c r="K1085" s="164">
        <f t="shared" si="492"/>
        <v>885000</v>
      </c>
      <c r="L1085" s="164">
        <f t="shared" si="492"/>
        <v>895000</v>
      </c>
      <c r="M1085" s="164">
        <f t="shared" si="469"/>
        <v>0</v>
      </c>
      <c r="N1085" s="164">
        <f t="shared" si="493"/>
        <v>0</v>
      </c>
      <c r="O1085" s="164">
        <f t="shared" si="493"/>
        <v>0</v>
      </c>
      <c r="P1085" s="164">
        <f t="shared" si="493"/>
        <v>0</v>
      </c>
      <c r="Q1085" s="164">
        <f t="shared" si="493"/>
        <v>0</v>
      </c>
      <c r="R1085" s="164">
        <f t="shared" si="470"/>
        <v>0</v>
      </c>
      <c r="S1085" s="164">
        <f t="shared" si="494"/>
        <v>0</v>
      </c>
      <c r="T1085" s="164">
        <f t="shared" si="494"/>
        <v>0</v>
      </c>
      <c r="U1085" s="164">
        <f t="shared" si="494"/>
        <v>0</v>
      </c>
      <c r="V1085" s="164">
        <f t="shared" si="494"/>
        <v>0</v>
      </c>
    </row>
    <row r="1086" spans="1:22" ht="16.5" thickTop="1" thickBot="1">
      <c r="A1086" s="160" t="s">
        <v>121</v>
      </c>
      <c r="B1086" s="167" t="s">
        <v>101</v>
      </c>
      <c r="C1086" s="164">
        <f t="shared" si="466"/>
        <v>1680000</v>
      </c>
      <c r="D1086" s="164">
        <f t="shared" si="467"/>
        <v>430000</v>
      </c>
      <c r="E1086" s="164">
        <f t="shared" si="467"/>
        <v>340000</v>
      </c>
      <c r="F1086" s="164">
        <f t="shared" si="467"/>
        <v>330000</v>
      </c>
      <c r="G1086" s="164">
        <f t="shared" si="467"/>
        <v>580000</v>
      </c>
      <c r="H1086" s="164">
        <f t="shared" si="468"/>
        <v>1680000</v>
      </c>
      <c r="I1086" s="164">
        <f t="shared" si="492"/>
        <v>430000</v>
      </c>
      <c r="J1086" s="164">
        <f t="shared" si="492"/>
        <v>340000</v>
      </c>
      <c r="K1086" s="164">
        <f t="shared" si="492"/>
        <v>330000</v>
      </c>
      <c r="L1086" s="164">
        <f t="shared" si="492"/>
        <v>580000</v>
      </c>
      <c r="M1086" s="164">
        <f t="shared" si="469"/>
        <v>0</v>
      </c>
      <c r="N1086" s="164">
        <f t="shared" si="493"/>
        <v>0</v>
      </c>
      <c r="O1086" s="164">
        <f t="shared" si="493"/>
        <v>0</v>
      </c>
      <c r="P1086" s="164">
        <f t="shared" si="493"/>
        <v>0</v>
      </c>
      <c r="Q1086" s="164">
        <f t="shared" si="493"/>
        <v>0</v>
      </c>
      <c r="R1086" s="164">
        <f t="shared" si="470"/>
        <v>0</v>
      </c>
      <c r="S1086" s="164">
        <f t="shared" si="494"/>
        <v>0</v>
      </c>
      <c r="T1086" s="164">
        <f t="shared" si="494"/>
        <v>0</v>
      </c>
      <c r="U1086" s="164">
        <f t="shared" si="494"/>
        <v>0</v>
      </c>
      <c r="V1086" s="164">
        <f t="shared" si="494"/>
        <v>0</v>
      </c>
    </row>
    <row r="1087" spans="1:22" ht="16.5" thickTop="1" thickBot="1">
      <c r="A1087" s="160" t="s">
        <v>121</v>
      </c>
      <c r="B1087" s="167" t="s">
        <v>15</v>
      </c>
      <c r="C1087" s="164">
        <f t="shared" si="466"/>
        <v>300000</v>
      </c>
      <c r="D1087" s="164">
        <f t="shared" si="467"/>
        <v>0</v>
      </c>
      <c r="E1087" s="164">
        <f t="shared" si="467"/>
        <v>0</v>
      </c>
      <c r="F1087" s="164">
        <f t="shared" si="467"/>
        <v>300000</v>
      </c>
      <c r="G1087" s="164">
        <f t="shared" si="467"/>
        <v>0</v>
      </c>
      <c r="H1087" s="164">
        <f t="shared" si="468"/>
        <v>300000</v>
      </c>
      <c r="I1087" s="164">
        <f t="shared" si="492"/>
        <v>0</v>
      </c>
      <c r="J1087" s="164">
        <f t="shared" si="492"/>
        <v>0</v>
      </c>
      <c r="K1087" s="164">
        <f t="shared" si="492"/>
        <v>300000</v>
      </c>
      <c r="L1087" s="164">
        <f t="shared" si="492"/>
        <v>0</v>
      </c>
      <c r="M1087" s="164">
        <f t="shared" si="469"/>
        <v>0</v>
      </c>
      <c r="N1087" s="164">
        <f t="shared" si="493"/>
        <v>0</v>
      </c>
      <c r="O1087" s="164">
        <f t="shared" si="493"/>
        <v>0</v>
      </c>
      <c r="P1087" s="164">
        <f t="shared" si="493"/>
        <v>0</v>
      </c>
      <c r="Q1087" s="164">
        <f t="shared" si="493"/>
        <v>0</v>
      </c>
      <c r="R1087" s="164">
        <f t="shared" si="470"/>
        <v>0</v>
      </c>
      <c r="S1087" s="164">
        <f t="shared" si="494"/>
        <v>0</v>
      </c>
      <c r="T1087" s="164">
        <f t="shared" si="494"/>
        <v>0</v>
      </c>
      <c r="U1087" s="164">
        <f t="shared" si="494"/>
        <v>0</v>
      </c>
      <c r="V1087" s="164">
        <f t="shared" si="494"/>
        <v>0</v>
      </c>
    </row>
    <row r="1088" spans="1:22" ht="16.5" thickTop="1" thickBot="1">
      <c r="A1088" s="160" t="s">
        <v>121</v>
      </c>
      <c r="B1088" s="168" t="s">
        <v>136</v>
      </c>
      <c r="C1088" s="164">
        <f t="shared" si="466"/>
        <v>300000</v>
      </c>
      <c r="D1088" s="164">
        <f t="shared" si="467"/>
        <v>0</v>
      </c>
      <c r="E1088" s="164">
        <f t="shared" si="467"/>
        <v>0</v>
      </c>
      <c r="F1088" s="164">
        <f t="shared" si="467"/>
        <v>300000</v>
      </c>
      <c r="G1088" s="164">
        <f t="shared" si="467"/>
        <v>0</v>
      </c>
      <c r="H1088" s="164">
        <f t="shared" si="468"/>
        <v>300000</v>
      </c>
      <c r="I1088" s="164">
        <f t="shared" si="492"/>
        <v>0</v>
      </c>
      <c r="J1088" s="164">
        <f t="shared" si="492"/>
        <v>0</v>
      </c>
      <c r="K1088" s="164">
        <f t="shared" si="492"/>
        <v>300000</v>
      </c>
      <c r="L1088" s="164">
        <f t="shared" si="492"/>
        <v>0</v>
      </c>
      <c r="M1088" s="164">
        <f t="shared" si="469"/>
        <v>0</v>
      </c>
      <c r="N1088" s="164">
        <f t="shared" si="493"/>
        <v>0</v>
      </c>
      <c r="O1088" s="164">
        <f t="shared" si="493"/>
        <v>0</v>
      </c>
      <c r="P1088" s="164">
        <f t="shared" si="493"/>
        <v>0</v>
      </c>
      <c r="Q1088" s="164">
        <f t="shared" si="493"/>
        <v>0</v>
      </c>
      <c r="R1088" s="164">
        <f t="shared" si="470"/>
        <v>0</v>
      </c>
      <c r="S1088" s="164">
        <f t="shared" si="494"/>
        <v>0</v>
      </c>
      <c r="T1088" s="164">
        <f t="shared" si="494"/>
        <v>0</v>
      </c>
      <c r="U1088" s="164">
        <f t="shared" si="494"/>
        <v>0</v>
      </c>
      <c r="V1088" s="164">
        <f t="shared" si="494"/>
        <v>0</v>
      </c>
    </row>
    <row r="1089" spans="1:22" ht="16.5" thickTop="1" thickBot="1">
      <c r="A1089" s="160" t="s">
        <v>121</v>
      </c>
      <c r="B1089" s="169" t="s">
        <v>135</v>
      </c>
      <c r="C1089" s="164">
        <f t="shared" si="466"/>
        <v>300000</v>
      </c>
      <c r="D1089" s="164">
        <f t="shared" si="467"/>
        <v>0</v>
      </c>
      <c r="E1089" s="164">
        <f t="shared" si="467"/>
        <v>0</v>
      </c>
      <c r="F1089" s="164">
        <f t="shared" si="467"/>
        <v>300000</v>
      </c>
      <c r="G1089" s="164">
        <f t="shared" si="467"/>
        <v>0</v>
      </c>
      <c r="H1089" s="164">
        <f t="shared" si="468"/>
        <v>300000</v>
      </c>
      <c r="I1089" s="164">
        <f t="shared" si="492"/>
        <v>0</v>
      </c>
      <c r="J1089" s="164">
        <f t="shared" si="492"/>
        <v>0</v>
      </c>
      <c r="K1089" s="164">
        <f t="shared" si="492"/>
        <v>300000</v>
      </c>
      <c r="L1089" s="164">
        <f t="shared" si="492"/>
        <v>0</v>
      </c>
      <c r="M1089" s="164">
        <f t="shared" si="469"/>
        <v>0</v>
      </c>
      <c r="N1089" s="164">
        <f t="shared" si="493"/>
        <v>0</v>
      </c>
      <c r="O1089" s="164">
        <f t="shared" si="493"/>
        <v>0</v>
      </c>
      <c r="P1089" s="164">
        <f t="shared" si="493"/>
        <v>0</v>
      </c>
      <c r="Q1089" s="164">
        <f t="shared" si="493"/>
        <v>0</v>
      </c>
      <c r="R1089" s="164">
        <f t="shared" si="470"/>
        <v>0</v>
      </c>
      <c r="S1089" s="164">
        <f t="shared" si="494"/>
        <v>0</v>
      </c>
      <c r="T1089" s="164">
        <f t="shared" si="494"/>
        <v>0</v>
      </c>
      <c r="U1089" s="164">
        <f t="shared" si="494"/>
        <v>0</v>
      </c>
      <c r="V1089" s="164">
        <f t="shared" si="494"/>
        <v>0</v>
      </c>
    </row>
    <row r="1090" spans="1:22" ht="16.5" thickTop="1" thickBot="1">
      <c r="A1090" s="160" t="s">
        <v>121</v>
      </c>
      <c r="B1090" s="167" t="s">
        <v>104</v>
      </c>
      <c r="C1090" s="164">
        <f t="shared" si="466"/>
        <v>70000</v>
      </c>
      <c r="D1090" s="164">
        <f t="shared" si="467"/>
        <v>18000</v>
      </c>
      <c r="E1090" s="164">
        <f t="shared" si="467"/>
        <v>4000</v>
      </c>
      <c r="F1090" s="164">
        <f t="shared" si="467"/>
        <v>20000</v>
      </c>
      <c r="G1090" s="164">
        <f t="shared" si="467"/>
        <v>28000</v>
      </c>
      <c r="H1090" s="164">
        <f t="shared" si="468"/>
        <v>70000</v>
      </c>
      <c r="I1090" s="164">
        <f t="shared" si="492"/>
        <v>18000</v>
      </c>
      <c r="J1090" s="164">
        <f t="shared" si="492"/>
        <v>4000</v>
      </c>
      <c r="K1090" s="164">
        <f t="shared" si="492"/>
        <v>20000</v>
      </c>
      <c r="L1090" s="164">
        <f t="shared" si="492"/>
        <v>28000</v>
      </c>
      <c r="M1090" s="164">
        <f t="shared" si="469"/>
        <v>0</v>
      </c>
      <c r="N1090" s="164">
        <f t="shared" si="493"/>
        <v>0</v>
      </c>
      <c r="O1090" s="164">
        <f t="shared" si="493"/>
        <v>0</v>
      </c>
      <c r="P1090" s="164">
        <f t="shared" si="493"/>
        <v>0</v>
      </c>
      <c r="Q1090" s="164">
        <f t="shared" si="493"/>
        <v>0</v>
      </c>
      <c r="R1090" s="164">
        <f t="shared" si="470"/>
        <v>0</v>
      </c>
      <c r="S1090" s="164">
        <f t="shared" si="494"/>
        <v>0</v>
      </c>
      <c r="T1090" s="164">
        <f t="shared" si="494"/>
        <v>0</v>
      </c>
      <c r="U1090" s="164">
        <f t="shared" si="494"/>
        <v>0</v>
      </c>
      <c r="V1090" s="164">
        <f t="shared" si="494"/>
        <v>0</v>
      </c>
    </row>
    <row r="1091" spans="1:22" ht="16.5" thickTop="1" thickBot="1">
      <c r="A1091" s="160" t="s">
        <v>121</v>
      </c>
      <c r="B1091" s="167" t="s">
        <v>105</v>
      </c>
      <c r="C1091" s="164">
        <f t="shared" si="466"/>
        <v>50000</v>
      </c>
      <c r="D1091" s="164">
        <f t="shared" si="467"/>
        <v>10000</v>
      </c>
      <c r="E1091" s="164">
        <f t="shared" si="467"/>
        <v>8000</v>
      </c>
      <c r="F1091" s="164">
        <f t="shared" si="467"/>
        <v>10000</v>
      </c>
      <c r="G1091" s="164">
        <f t="shared" si="467"/>
        <v>22000</v>
      </c>
      <c r="H1091" s="164">
        <f t="shared" si="468"/>
        <v>50000</v>
      </c>
      <c r="I1091" s="164">
        <f t="shared" si="492"/>
        <v>10000</v>
      </c>
      <c r="J1091" s="164">
        <f t="shared" si="492"/>
        <v>8000</v>
      </c>
      <c r="K1091" s="164">
        <f t="shared" si="492"/>
        <v>10000</v>
      </c>
      <c r="L1091" s="164">
        <f t="shared" si="492"/>
        <v>22000</v>
      </c>
      <c r="M1091" s="164">
        <f t="shared" si="469"/>
        <v>0</v>
      </c>
      <c r="N1091" s="164">
        <f t="shared" si="493"/>
        <v>0</v>
      </c>
      <c r="O1091" s="164">
        <f t="shared" si="493"/>
        <v>0</v>
      </c>
      <c r="P1091" s="164">
        <f t="shared" si="493"/>
        <v>0</v>
      </c>
      <c r="Q1091" s="164">
        <f t="shared" si="493"/>
        <v>0</v>
      </c>
      <c r="R1091" s="164">
        <f t="shared" si="470"/>
        <v>0</v>
      </c>
      <c r="S1091" s="164">
        <f t="shared" si="494"/>
        <v>0</v>
      </c>
      <c r="T1091" s="164">
        <f t="shared" si="494"/>
        <v>0</v>
      </c>
      <c r="U1091" s="164">
        <f t="shared" si="494"/>
        <v>0</v>
      </c>
      <c r="V1091" s="164">
        <f t="shared" si="494"/>
        <v>0</v>
      </c>
    </row>
    <row r="1092" spans="1:22" ht="31.5" thickTop="1" thickBot="1">
      <c r="A1092" s="160" t="s">
        <v>121</v>
      </c>
      <c r="B1092" s="168" t="s">
        <v>153</v>
      </c>
      <c r="C1092" s="164">
        <f t="shared" si="466"/>
        <v>50000</v>
      </c>
      <c r="D1092" s="164">
        <f t="shared" si="467"/>
        <v>10000</v>
      </c>
      <c r="E1092" s="164">
        <f t="shared" si="467"/>
        <v>8000</v>
      </c>
      <c r="F1092" s="164">
        <f t="shared" si="467"/>
        <v>10000</v>
      </c>
      <c r="G1092" s="164">
        <f t="shared" si="467"/>
        <v>22000</v>
      </c>
      <c r="H1092" s="164">
        <f t="shared" si="468"/>
        <v>50000</v>
      </c>
      <c r="I1092" s="164">
        <f t="shared" si="492"/>
        <v>10000</v>
      </c>
      <c r="J1092" s="164">
        <f t="shared" si="492"/>
        <v>8000</v>
      </c>
      <c r="K1092" s="164">
        <f t="shared" si="492"/>
        <v>10000</v>
      </c>
      <c r="L1092" s="164">
        <f t="shared" si="492"/>
        <v>22000</v>
      </c>
      <c r="M1092" s="164">
        <f t="shared" si="469"/>
        <v>0</v>
      </c>
      <c r="N1092" s="164">
        <f t="shared" si="493"/>
        <v>0</v>
      </c>
      <c r="O1092" s="164">
        <f t="shared" si="493"/>
        <v>0</v>
      </c>
      <c r="P1092" s="164">
        <f t="shared" si="493"/>
        <v>0</v>
      </c>
      <c r="Q1092" s="164">
        <f t="shared" si="493"/>
        <v>0</v>
      </c>
      <c r="R1092" s="164">
        <f t="shared" si="470"/>
        <v>0</v>
      </c>
      <c r="S1092" s="164">
        <f t="shared" si="494"/>
        <v>0</v>
      </c>
      <c r="T1092" s="164">
        <f t="shared" si="494"/>
        <v>0</v>
      </c>
      <c r="U1092" s="164">
        <f t="shared" si="494"/>
        <v>0</v>
      </c>
      <c r="V1092" s="164">
        <f t="shared" si="494"/>
        <v>0</v>
      </c>
    </row>
    <row r="1093" spans="1:22" ht="16.5" thickTop="1" thickBot="1">
      <c r="A1093" s="160" t="s">
        <v>121</v>
      </c>
      <c r="B1093" s="166" t="s">
        <v>155</v>
      </c>
      <c r="C1093" s="164">
        <f t="shared" si="466"/>
        <v>50000</v>
      </c>
      <c r="D1093" s="164">
        <f t="shared" si="467"/>
        <v>7000</v>
      </c>
      <c r="E1093" s="164">
        <f t="shared" si="467"/>
        <v>0</v>
      </c>
      <c r="F1093" s="164">
        <f t="shared" si="467"/>
        <v>20000</v>
      </c>
      <c r="G1093" s="164">
        <f t="shared" ref="G1093:G1156" si="495">SUM(L1093,Q1093,V1093)</f>
        <v>23000</v>
      </c>
      <c r="H1093" s="164">
        <f t="shared" si="468"/>
        <v>50000</v>
      </c>
      <c r="I1093" s="164">
        <f t="shared" si="492"/>
        <v>7000</v>
      </c>
      <c r="J1093" s="164">
        <f t="shared" si="492"/>
        <v>0</v>
      </c>
      <c r="K1093" s="164">
        <f t="shared" si="492"/>
        <v>20000</v>
      </c>
      <c r="L1093" s="164">
        <f t="shared" si="492"/>
        <v>23000</v>
      </c>
      <c r="M1093" s="164">
        <f t="shared" si="469"/>
        <v>0</v>
      </c>
      <c r="N1093" s="164">
        <f t="shared" si="493"/>
        <v>0</v>
      </c>
      <c r="O1093" s="164">
        <f t="shared" si="493"/>
        <v>0</v>
      </c>
      <c r="P1093" s="164">
        <f t="shared" si="493"/>
        <v>0</v>
      </c>
      <c r="Q1093" s="164">
        <f t="shared" si="493"/>
        <v>0</v>
      </c>
      <c r="R1093" s="164">
        <f t="shared" si="470"/>
        <v>0</v>
      </c>
      <c r="S1093" s="164">
        <f t="shared" si="494"/>
        <v>0</v>
      </c>
      <c r="T1093" s="164">
        <f t="shared" si="494"/>
        <v>0</v>
      </c>
      <c r="U1093" s="164">
        <f t="shared" si="494"/>
        <v>0</v>
      </c>
      <c r="V1093" s="164">
        <f t="shared" si="494"/>
        <v>0</v>
      </c>
    </row>
    <row r="1094" spans="1:22" ht="31.5" thickTop="1" thickBot="1">
      <c r="A1094" s="160" t="s">
        <v>416</v>
      </c>
      <c r="B1094" s="166" t="s">
        <v>417</v>
      </c>
      <c r="C1094" s="164">
        <f t="shared" ref="C1094:C1157" si="496">SUM(D1094:G1094)</f>
        <v>5700000</v>
      </c>
      <c r="D1094" s="164">
        <f t="shared" ref="D1094:G1157" si="497">SUM(I1094,N1094,S1094)</f>
        <v>1350000</v>
      </c>
      <c r="E1094" s="164">
        <f t="shared" si="497"/>
        <v>1237000</v>
      </c>
      <c r="F1094" s="164">
        <f t="shared" si="497"/>
        <v>1565000</v>
      </c>
      <c r="G1094" s="164">
        <f t="shared" si="495"/>
        <v>1548000</v>
      </c>
      <c r="H1094" s="164">
        <f t="shared" ref="H1094:H1157" si="498">SUM(I1094:L1094)</f>
        <v>5700000</v>
      </c>
      <c r="I1094" s="164">
        <f>SUM(I1095,I1104)</f>
        <v>1350000</v>
      </c>
      <c r="J1094" s="164">
        <f>SUM(J1095,J1104)</f>
        <v>1237000</v>
      </c>
      <c r="K1094" s="164">
        <f>SUM(K1095,K1104)</f>
        <v>1565000</v>
      </c>
      <c r="L1094" s="164">
        <f>SUM(L1095,L1104)</f>
        <v>1548000</v>
      </c>
      <c r="M1094" s="164">
        <f t="shared" ref="M1094:M1157" si="499">SUM(N1094:Q1094)</f>
        <v>0</v>
      </c>
      <c r="N1094" s="164">
        <f>SUM(N1095,N1104)</f>
        <v>0</v>
      </c>
      <c r="O1094" s="164">
        <f>SUM(O1095,O1104)</f>
        <v>0</v>
      </c>
      <c r="P1094" s="164">
        <f>SUM(P1095,P1104)</f>
        <v>0</v>
      </c>
      <c r="Q1094" s="164">
        <f>SUM(Q1095,Q1104)</f>
        <v>0</v>
      </c>
      <c r="R1094" s="164">
        <f t="shared" ref="R1094:R1157" si="500">SUM(S1094:V1094)</f>
        <v>0</v>
      </c>
      <c r="S1094" s="164">
        <f>SUM(S1095,S1104)</f>
        <v>0</v>
      </c>
      <c r="T1094" s="164">
        <f>SUM(T1095,T1104)</f>
        <v>0</v>
      </c>
      <c r="U1094" s="164">
        <f>SUM(U1095,U1104)</f>
        <v>0</v>
      </c>
      <c r="V1094" s="164">
        <f>SUM(V1095,V1104)</f>
        <v>0</v>
      </c>
    </row>
    <row r="1095" spans="1:22" ht="16.5" thickTop="1" thickBot="1">
      <c r="A1095" s="160" t="s">
        <v>121</v>
      </c>
      <c r="B1095" s="167" t="s">
        <v>99</v>
      </c>
      <c r="C1095" s="164">
        <f t="shared" si="496"/>
        <v>5650000</v>
      </c>
      <c r="D1095" s="164">
        <f t="shared" si="497"/>
        <v>1343000</v>
      </c>
      <c r="E1095" s="164">
        <f t="shared" si="497"/>
        <v>1237000</v>
      </c>
      <c r="F1095" s="164">
        <f t="shared" si="497"/>
        <v>1545000</v>
      </c>
      <c r="G1095" s="164">
        <f t="shared" si="495"/>
        <v>1525000</v>
      </c>
      <c r="H1095" s="164">
        <f t="shared" si="498"/>
        <v>5650000</v>
      </c>
      <c r="I1095" s="164">
        <f>SUM(I1096:I1098,I1101:I1102)</f>
        <v>1343000</v>
      </c>
      <c r="J1095" s="164">
        <f>SUM(J1096:J1098,J1101:J1102)</f>
        <v>1237000</v>
      </c>
      <c r="K1095" s="164">
        <f>SUM(K1096:K1098,K1101:K1102)</f>
        <v>1545000</v>
      </c>
      <c r="L1095" s="164">
        <f>SUM(L1096:L1098,L1101:L1102)</f>
        <v>1525000</v>
      </c>
      <c r="M1095" s="164">
        <f t="shared" si="499"/>
        <v>0</v>
      </c>
      <c r="N1095" s="164">
        <f>SUM(N1096:N1098,N1101:N1102)</f>
        <v>0</v>
      </c>
      <c r="O1095" s="164">
        <f>SUM(O1096:O1098,O1101:O1102)</f>
        <v>0</v>
      </c>
      <c r="P1095" s="164">
        <f>SUM(P1096:P1098,P1101:P1102)</f>
        <v>0</v>
      </c>
      <c r="Q1095" s="164">
        <f>SUM(Q1096:Q1098,Q1101:Q1102)</f>
        <v>0</v>
      </c>
      <c r="R1095" s="164">
        <f t="shared" si="500"/>
        <v>0</v>
      </c>
      <c r="S1095" s="164">
        <f>SUM(S1096:S1098,S1101:S1102)</f>
        <v>0</v>
      </c>
      <c r="T1095" s="164">
        <f>SUM(T1096:T1098,T1101:T1102)</f>
        <v>0</v>
      </c>
      <c r="U1095" s="164">
        <f>SUM(U1096:U1098,U1101:U1102)</f>
        <v>0</v>
      </c>
      <c r="V1095" s="164">
        <f>SUM(V1096:V1098,V1101:V1102)</f>
        <v>0</v>
      </c>
    </row>
    <row r="1096" spans="1:22" ht="16.5" thickTop="1" thickBot="1">
      <c r="A1096" s="160" t="s">
        <v>121</v>
      </c>
      <c r="B1096" s="168" t="s">
        <v>100</v>
      </c>
      <c r="C1096" s="164">
        <f t="shared" si="496"/>
        <v>3550000</v>
      </c>
      <c r="D1096" s="164">
        <f t="shared" si="497"/>
        <v>885000</v>
      </c>
      <c r="E1096" s="164">
        <f t="shared" si="497"/>
        <v>885000</v>
      </c>
      <c r="F1096" s="164">
        <f t="shared" si="497"/>
        <v>885000</v>
      </c>
      <c r="G1096" s="164">
        <f t="shared" si="495"/>
        <v>895000</v>
      </c>
      <c r="H1096" s="164">
        <f t="shared" si="498"/>
        <v>3550000</v>
      </c>
      <c r="I1096" s="164">
        <v>885000</v>
      </c>
      <c r="J1096" s="164">
        <v>885000</v>
      </c>
      <c r="K1096" s="164">
        <v>885000</v>
      </c>
      <c r="L1096" s="164">
        <v>895000</v>
      </c>
      <c r="M1096" s="164">
        <f t="shared" si="499"/>
        <v>0</v>
      </c>
      <c r="N1096" s="164">
        <v>0</v>
      </c>
      <c r="O1096" s="164">
        <v>0</v>
      </c>
      <c r="P1096" s="164">
        <v>0</v>
      </c>
      <c r="Q1096" s="164">
        <v>0</v>
      </c>
      <c r="R1096" s="164">
        <f t="shared" si="500"/>
        <v>0</v>
      </c>
      <c r="S1096" s="164">
        <v>0</v>
      </c>
      <c r="T1096" s="164">
        <v>0</v>
      </c>
      <c r="U1096" s="164">
        <v>0</v>
      </c>
      <c r="V1096" s="164">
        <v>0</v>
      </c>
    </row>
    <row r="1097" spans="1:22" ht="16.5" thickTop="1" thickBot="1">
      <c r="A1097" s="160" t="s">
        <v>121</v>
      </c>
      <c r="B1097" s="168" t="s">
        <v>101</v>
      </c>
      <c r="C1097" s="164">
        <f t="shared" si="496"/>
        <v>1680000</v>
      </c>
      <c r="D1097" s="164">
        <f t="shared" si="497"/>
        <v>430000</v>
      </c>
      <c r="E1097" s="164">
        <f t="shared" si="497"/>
        <v>340000</v>
      </c>
      <c r="F1097" s="164">
        <f t="shared" si="497"/>
        <v>330000</v>
      </c>
      <c r="G1097" s="164">
        <f t="shared" si="495"/>
        <v>580000</v>
      </c>
      <c r="H1097" s="164">
        <f t="shared" si="498"/>
        <v>1680000</v>
      </c>
      <c r="I1097" s="164">
        <v>430000</v>
      </c>
      <c r="J1097" s="164">
        <v>340000</v>
      </c>
      <c r="K1097" s="164">
        <v>330000</v>
      </c>
      <c r="L1097" s="164">
        <v>580000</v>
      </c>
      <c r="M1097" s="164">
        <f t="shared" si="499"/>
        <v>0</v>
      </c>
      <c r="N1097" s="164">
        <v>0</v>
      </c>
      <c r="O1097" s="164">
        <v>0</v>
      </c>
      <c r="P1097" s="164">
        <v>0</v>
      </c>
      <c r="Q1097" s="164">
        <v>0</v>
      </c>
      <c r="R1097" s="164">
        <f t="shared" si="500"/>
        <v>0</v>
      </c>
      <c r="S1097" s="164">
        <v>0</v>
      </c>
      <c r="T1097" s="164">
        <v>0</v>
      </c>
      <c r="U1097" s="164">
        <v>0</v>
      </c>
      <c r="V1097" s="164">
        <v>0</v>
      </c>
    </row>
    <row r="1098" spans="1:22" ht="16.5" thickTop="1" thickBot="1">
      <c r="A1098" s="160" t="s">
        <v>121</v>
      </c>
      <c r="B1098" s="168" t="s">
        <v>15</v>
      </c>
      <c r="C1098" s="164">
        <f t="shared" si="496"/>
        <v>300000</v>
      </c>
      <c r="D1098" s="164">
        <f t="shared" si="497"/>
        <v>0</v>
      </c>
      <c r="E1098" s="164">
        <f t="shared" si="497"/>
        <v>0</v>
      </c>
      <c r="F1098" s="164">
        <f t="shared" si="497"/>
        <v>300000</v>
      </c>
      <c r="G1098" s="164">
        <f t="shared" si="495"/>
        <v>0</v>
      </c>
      <c r="H1098" s="164">
        <f t="shared" si="498"/>
        <v>300000</v>
      </c>
      <c r="I1098" s="164">
        <f t="shared" ref="I1098:L1099" si="501">SUM(I1099)</f>
        <v>0</v>
      </c>
      <c r="J1098" s="164">
        <f t="shared" si="501"/>
        <v>0</v>
      </c>
      <c r="K1098" s="164">
        <f t="shared" si="501"/>
        <v>300000</v>
      </c>
      <c r="L1098" s="164">
        <f t="shared" si="501"/>
        <v>0</v>
      </c>
      <c r="M1098" s="164">
        <f t="shared" si="499"/>
        <v>0</v>
      </c>
      <c r="N1098" s="164">
        <f t="shared" ref="N1098:Q1099" si="502">SUM(N1099)</f>
        <v>0</v>
      </c>
      <c r="O1098" s="164">
        <f t="shared" si="502"/>
        <v>0</v>
      </c>
      <c r="P1098" s="164">
        <f t="shared" si="502"/>
        <v>0</v>
      </c>
      <c r="Q1098" s="164">
        <f t="shared" si="502"/>
        <v>0</v>
      </c>
      <c r="R1098" s="164">
        <f t="shared" si="500"/>
        <v>0</v>
      </c>
      <c r="S1098" s="164">
        <f t="shared" ref="S1098:V1099" si="503">SUM(S1099)</f>
        <v>0</v>
      </c>
      <c r="T1098" s="164">
        <f t="shared" si="503"/>
        <v>0</v>
      </c>
      <c r="U1098" s="164">
        <f t="shared" si="503"/>
        <v>0</v>
      </c>
      <c r="V1098" s="164">
        <f t="shared" si="503"/>
        <v>0</v>
      </c>
    </row>
    <row r="1099" spans="1:22" ht="16.5" thickTop="1" thickBot="1">
      <c r="A1099" s="160" t="s">
        <v>121</v>
      </c>
      <c r="B1099" s="169" t="s">
        <v>136</v>
      </c>
      <c r="C1099" s="164">
        <f t="shared" si="496"/>
        <v>300000</v>
      </c>
      <c r="D1099" s="164">
        <f t="shared" si="497"/>
        <v>0</v>
      </c>
      <c r="E1099" s="164">
        <f t="shared" si="497"/>
        <v>0</v>
      </c>
      <c r="F1099" s="164">
        <f t="shared" si="497"/>
        <v>300000</v>
      </c>
      <c r="G1099" s="164">
        <f t="shared" si="495"/>
        <v>0</v>
      </c>
      <c r="H1099" s="164">
        <f t="shared" si="498"/>
        <v>300000</v>
      </c>
      <c r="I1099" s="164">
        <f t="shared" si="501"/>
        <v>0</v>
      </c>
      <c r="J1099" s="164">
        <f t="shared" si="501"/>
        <v>0</v>
      </c>
      <c r="K1099" s="164">
        <f t="shared" si="501"/>
        <v>300000</v>
      </c>
      <c r="L1099" s="164">
        <f t="shared" si="501"/>
        <v>0</v>
      </c>
      <c r="M1099" s="164">
        <f t="shared" si="499"/>
        <v>0</v>
      </c>
      <c r="N1099" s="164">
        <f t="shared" si="502"/>
        <v>0</v>
      </c>
      <c r="O1099" s="164">
        <f t="shared" si="502"/>
        <v>0</v>
      </c>
      <c r="P1099" s="164">
        <f t="shared" si="502"/>
        <v>0</v>
      </c>
      <c r="Q1099" s="164">
        <f t="shared" si="502"/>
        <v>0</v>
      </c>
      <c r="R1099" s="164">
        <f t="shared" si="500"/>
        <v>0</v>
      </c>
      <c r="S1099" s="164">
        <f t="shared" si="503"/>
        <v>0</v>
      </c>
      <c r="T1099" s="164">
        <f t="shared" si="503"/>
        <v>0</v>
      </c>
      <c r="U1099" s="164">
        <f t="shared" si="503"/>
        <v>0</v>
      </c>
      <c r="V1099" s="164">
        <f t="shared" si="503"/>
        <v>0</v>
      </c>
    </row>
    <row r="1100" spans="1:22" ht="16.5" thickTop="1" thickBot="1">
      <c r="A1100" s="160" t="s">
        <v>121</v>
      </c>
      <c r="B1100" s="170" t="s">
        <v>135</v>
      </c>
      <c r="C1100" s="164">
        <f t="shared" si="496"/>
        <v>300000</v>
      </c>
      <c r="D1100" s="164">
        <f t="shared" si="497"/>
        <v>0</v>
      </c>
      <c r="E1100" s="164">
        <f t="shared" si="497"/>
        <v>0</v>
      </c>
      <c r="F1100" s="164">
        <f t="shared" si="497"/>
        <v>300000</v>
      </c>
      <c r="G1100" s="164">
        <f t="shared" si="495"/>
        <v>0</v>
      </c>
      <c r="H1100" s="164">
        <f t="shared" si="498"/>
        <v>300000</v>
      </c>
      <c r="I1100" s="164">
        <v>0</v>
      </c>
      <c r="J1100" s="164">
        <v>0</v>
      </c>
      <c r="K1100" s="164">
        <v>300000</v>
      </c>
      <c r="L1100" s="164">
        <v>0</v>
      </c>
      <c r="M1100" s="164">
        <f t="shared" si="499"/>
        <v>0</v>
      </c>
      <c r="N1100" s="164">
        <v>0</v>
      </c>
      <c r="O1100" s="164">
        <v>0</v>
      </c>
      <c r="P1100" s="164">
        <v>0</v>
      </c>
      <c r="Q1100" s="164">
        <v>0</v>
      </c>
      <c r="R1100" s="164">
        <f t="shared" si="500"/>
        <v>0</v>
      </c>
      <c r="S1100" s="164">
        <v>0</v>
      </c>
      <c r="T1100" s="164">
        <v>0</v>
      </c>
      <c r="U1100" s="164">
        <v>0</v>
      </c>
      <c r="V1100" s="164">
        <v>0</v>
      </c>
    </row>
    <row r="1101" spans="1:22" ht="16.5" thickTop="1" thickBot="1">
      <c r="A1101" s="160" t="s">
        <v>121</v>
      </c>
      <c r="B1101" s="168" t="s">
        <v>104</v>
      </c>
      <c r="C1101" s="164">
        <f t="shared" si="496"/>
        <v>70000</v>
      </c>
      <c r="D1101" s="164">
        <f t="shared" si="497"/>
        <v>18000</v>
      </c>
      <c r="E1101" s="164">
        <f t="shared" si="497"/>
        <v>4000</v>
      </c>
      <c r="F1101" s="164">
        <f t="shared" si="497"/>
        <v>20000</v>
      </c>
      <c r="G1101" s="164">
        <f t="shared" si="495"/>
        <v>28000</v>
      </c>
      <c r="H1101" s="164">
        <f t="shared" si="498"/>
        <v>70000</v>
      </c>
      <c r="I1101" s="164">
        <v>18000</v>
      </c>
      <c r="J1101" s="164">
        <v>4000</v>
      </c>
      <c r="K1101" s="164">
        <v>20000</v>
      </c>
      <c r="L1101" s="164">
        <v>28000</v>
      </c>
      <c r="M1101" s="164">
        <f t="shared" si="499"/>
        <v>0</v>
      </c>
      <c r="N1101" s="164">
        <v>0</v>
      </c>
      <c r="O1101" s="164">
        <v>0</v>
      </c>
      <c r="P1101" s="164">
        <v>0</v>
      </c>
      <c r="Q1101" s="164">
        <v>0</v>
      </c>
      <c r="R1101" s="164">
        <f t="shared" si="500"/>
        <v>0</v>
      </c>
      <c r="S1101" s="164">
        <v>0</v>
      </c>
      <c r="T1101" s="164">
        <v>0</v>
      </c>
      <c r="U1101" s="164">
        <v>0</v>
      </c>
      <c r="V1101" s="164">
        <v>0</v>
      </c>
    </row>
    <row r="1102" spans="1:22" ht="16.5" thickTop="1" thickBot="1">
      <c r="A1102" s="160" t="s">
        <v>121</v>
      </c>
      <c r="B1102" s="168" t="s">
        <v>105</v>
      </c>
      <c r="C1102" s="164">
        <f t="shared" si="496"/>
        <v>50000</v>
      </c>
      <c r="D1102" s="164">
        <f t="shared" si="497"/>
        <v>10000</v>
      </c>
      <c r="E1102" s="164">
        <f t="shared" si="497"/>
        <v>8000</v>
      </c>
      <c r="F1102" s="164">
        <f t="shared" si="497"/>
        <v>10000</v>
      </c>
      <c r="G1102" s="164">
        <f t="shared" si="495"/>
        <v>22000</v>
      </c>
      <c r="H1102" s="164">
        <f t="shared" si="498"/>
        <v>50000</v>
      </c>
      <c r="I1102" s="164">
        <f>SUM(I1103)</f>
        <v>10000</v>
      </c>
      <c r="J1102" s="164">
        <f>SUM(J1103)</f>
        <v>8000</v>
      </c>
      <c r="K1102" s="164">
        <f>SUM(K1103)</f>
        <v>10000</v>
      </c>
      <c r="L1102" s="164">
        <f>SUM(L1103)</f>
        <v>22000</v>
      </c>
      <c r="M1102" s="164">
        <f t="shared" si="499"/>
        <v>0</v>
      </c>
      <c r="N1102" s="164">
        <f>SUM(N1103)</f>
        <v>0</v>
      </c>
      <c r="O1102" s="164">
        <f>SUM(O1103)</f>
        <v>0</v>
      </c>
      <c r="P1102" s="164">
        <f>SUM(P1103)</f>
        <v>0</v>
      </c>
      <c r="Q1102" s="164">
        <f>SUM(Q1103)</f>
        <v>0</v>
      </c>
      <c r="R1102" s="164">
        <f t="shared" si="500"/>
        <v>0</v>
      </c>
      <c r="S1102" s="164">
        <f>SUM(S1103)</f>
        <v>0</v>
      </c>
      <c r="T1102" s="164">
        <f>SUM(T1103)</f>
        <v>0</v>
      </c>
      <c r="U1102" s="164">
        <f>SUM(U1103)</f>
        <v>0</v>
      </c>
      <c r="V1102" s="164">
        <f>SUM(V1103)</f>
        <v>0</v>
      </c>
    </row>
    <row r="1103" spans="1:22" ht="31.5" thickTop="1" thickBot="1">
      <c r="A1103" s="160" t="s">
        <v>121</v>
      </c>
      <c r="B1103" s="169" t="s">
        <v>153</v>
      </c>
      <c r="C1103" s="164">
        <f t="shared" si="496"/>
        <v>50000</v>
      </c>
      <c r="D1103" s="164">
        <f t="shared" si="497"/>
        <v>10000</v>
      </c>
      <c r="E1103" s="164">
        <f t="shared" si="497"/>
        <v>8000</v>
      </c>
      <c r="F1103" s="164">
        <f t="shared" si="497"/>
        <v>10000</v>
      </c>
      <c r="G1103" s="164">
        <f t="shared" si="495"/>
        <v>22000</v>
      </c>
      <c r="H1103" s="164">
        <f t="shared" si="498"/>
        <v>50000</v>
      </c>
      <c r="I1103" s="164">
        <v>10000</v>
      </c>
      <c r="J1103" s="164">
        <v>8000</v>
      </c>
      <c r="K1103" s="164">
        <v>10000</v>
      </c>
      <c r="L1103" s="164">
        <v>22000</v>
      </c>
      <c r="M1103" s="164">
        <f t="shared" si="499"/>
        <v>0</v>
      </c>
      <c r="N1103" s="164">
        <v>0</v>
      </c>
      <c r="O1103" s="164">
        <v>0</v>
      </c>
      <c r="P1103" s="164">
        <v>0</v>
      </c>
      <c r="Q1103" s="164">
        <v>0</v>
      </c>
      <c r="R1103" s="164">
        <f t="shared" si="500"/>
        <v>0</v>
      </c>
      <c r="S1103" s="164">
        <v>0</v>
      </c>
      <c r="T1103" s="164">
        <v>0</v>
      </c>
      <c r="U1103" s="164">
        <v>0</v>
      </c>
      <c r="V1103" s="164">
        <v>0</v>
      </c>
    </row>
    <row r="1104" spans="1:22" ht="16.5" thickTop="1" thickBot="1">
      <c r="A1104" s="160" t="s">
        <v>121</v>
      </c>
      <c r="B1104" s="167" t="s">
        <v>155</v>
      </c>
      <c r="C1104" s="164">
        <f t="shared" si="496"/>
        <v>50000</v>
      </c>
      <c r="D1104" s="164">
        <f t="shared" si="497"/>
        <v>7000</v>
      </c>
      <c r="E1104" s="164">
        <f t="shared" si="497"/>
        <v>0</v>
      </c>
      <c r="F1104" s="164">
        <f t="shared" si="497"/>
        <v>20000</v>
      </c>
      <c r="G1104" s="164">
        <f t="shared" si="495"/>
        <v>23000</v>
      </c>
      <c r="H1104" s="164">
        <f t="shared" si="498"/>
        <v>50000</v>
      </c>
      <c r="I1104" s="164">
        <v>7000</v>
      </c>
      <c r="J1104" s="164">
        <v>0</v>
      </c>
      <c r="K1104" s="164">
        <v>20000</v>
      </c>
      <c r="L1104" s="164">
        <v>23000</v>
      </c>
      <c r="M1104" s="164">
        <f t="shared" si="499"/>
        <v>0</v>
      </c>
      <c r="N1104" s="164">
        <v>0</v>
      </c>
      <c r="O1104" s="164">
        <v>0</v>
      </c>
      <c r="P1104" s="164">
        <v>0</v>
      </c>
      <c r="Q1104" s="164">
        <v>0</v>
      </c>
      <c r="R1104" s="164">
        <f t="shared" si="500"/>
        <v>0</v>
      </c>
      <c r="S1104" s="164">
        <v>0</v>
      </c>
      <c r="T1104" s="164">
        <v>0</v>
      </c>
      <c r="U1104" s="164">
        <v>0</v>
      </c>
      <c r="V1104" s="164">
        <v>0</v>
      </c>
    </row>
    <row r="1105" spans="1:22" ht="16.5" thickTop="1" thickBot="1">
      <c r="A1105" s="160" t="s">
        <v>418</v>
      </c>
      <c r="B1105" s="165" t="s">
        <v>419</v>
      </c>
      <c r="C1105" s="164">
        <f t="shared" si="496"/>
        <v>1538930000</v>
      </c>
      <c r="D1105" s="164">
        <f t="shared" si="497"/>
        <v>192925000</v>
      </c>
      <c r="E1105" s="164">
        <f t="shared" si="497"/>
        <v>390625000</v>
      </c>
      <c r="F1105" s="164">
        <f t="shared" si="497"/>
        <v>457975000</v>
      </c>
      <c r="G1105" s="164">
        <f t="shared" si="495"/>
        <v>497405000</v>
      </c>
      <c r="H1105" s="164">
        <f t="shared" si="498"/>
        <v>858080000</v>
      </c>
      <c r="I1105" s="164">
        <f t="shared" ref="I1105:L1106" si="504">SUM(I1118,I1129,I1188)</f>
        <v>119425000</v>
      </c>
      <c r="J1105" s="164">
        <f t="shared" si="504"/>
        <v>214760000</v>
      </c>
      <c r="K1105" s="164">
        <f t="shared" si="504"/>
        <v>280370000</v>
      </c>
      <c r="L1105" s="164">
        <f t="shared" si="504"/>
        <v>243525000</v>
      </c>
      <c r="M1105" s="164">
        <f t="shared" si="499"/>
        <v>2000000</v>
      </c>
      <c r="N1105" s="164">
        <f t="shared" ref="N1105:Q1106" si="505">SUM(N1118,N1129,N1188)</f>
        <v>200000</v>
      </c>
      <c r="O1105" s="164">
        <f t="shared" si="505"/>
        <v>20000</v>
      </c>
      <c r="P1105" s="164">
        <f t="shared" si="505"/>
        <v>770000</v>
      </c>
      <c r="Q1105" s="164">
        <f t="shared" si="505"/>
        <v>1010000</v>
      </c>
      <c r="R1105" s="164">
        <f t="shared" si="500"/>
        <v>678850000</v>
      </c>
      <c r="S1105" s="164">
        <f t="shared" ref="S1105:V1106" si="506">SUM(S1118,S1129,S1188)</f>
        <v>73300000</v>
      </c>
      <c r="T1105" s="164">
        <f t="shared" si="506"/>
        <v>175845000</v>
      </c>
      <c r="U1105" s="164">
        <f t="shared" si="506"/>
        <v>176835000</v>
      </c>
      <c r="V1105" s="164">
        <f t="shared" si="506"/>
        <v>252870000</v>
      </c>
    </row>
    <row r="1106" spans="1:22" ht="16.5" thickTop="1" thickBot="1">
      <c r="A1106" s="160" t="s">
        <v>121</v>
      </c>
      <c r="B1106" s="166" t="s">
        <v>99</v>
      </c>
      <c r="C1106" s="164">
        <f t="shared" si="496"/>
        <v>161480000</v>
      </c>
      <c r="D1106" s="164">
        <f t="shared" si="497"/>
        <v>27800000</v>
      </c>
      <c r="E1106" s="164">
        <f t="shared" si="497"/>
        <v>43555000</v>
      </c>
      <c r="F1106" s="164">
        <f t="shared" si="497"/>
        <v>51055000</v>
      </c>
      <c r="G1106" s="164">
        <f t="shared" si="495"/>
        <v>39070000</v>
      </c>
      <c r="H1106" s="164">
        <f t="shared" si="498"/>
        <v>155530000</v>
      </c>
      <c r="I1106" s="164">
        <f t="shared" si="504"/>
        <v>27040000</v>
      </c>
      <c r="J1106" s="164">
        <f t="shared" si="504"/>
        <v>42760000</v>
      </c>
      <c r="K1106" s="164">
        <f t="shared" si="504"/>
        <v>47760000</v>
      </c>
      <c r="L1106" s="164">
        <f t="shared" si="504"/>
        <v>37970000</v>
      </c>
      <c r="M1106" s="164">
        <f t="shared" si="499"/>
        <v>50000</v>
      </c>
      <c r="N1106" s="164">
        <f t="shared" si="505"/>
        <v>10000</v>
      </c>
      <c r="O1106" s="164">
        <f t="shared" si="505"/>
        <v>15000</v>
      </c>
      <c r="P1106" s="164">
        <f t="shared" si="505"/>
        <v>15000</v>
      </c>
      <c r="Q1106" s="164">
        <f t="shared" si="505"/>
        <v>10000</v>
      </c>
      <c r="R1106" s="164">
        <f t="shared" si="500"/>
        <v>5900000</v>
      </c>
      <c r="S1106" s="164">
        <f t="shared" si="506"/>
        <v>750000</v>
      </c>
      <c r="T1106" s="164">
        <f t="shared" si="506"/>
        <v>780000</v>
      </c>
      <c r="U1106" s="164">
        <f t="shared" si="506"/>
        <v>3280000</v>
      </c>
      <c r="V1106" s="164">
        <f t="shared" si="506"/>
        <v>1090000</v>
      </c>
    </row>
    <row r="1107" spans="1:22" ht="16.5" thickTop="1" thickBot="1">
      <c r="A1107" s="160" t="s">
        <v>121</v>
      </c>
      <c r="B1107" s="167" t="s">
        <v>100</v>
      </c>
      <c r="C1107" s="164">
        <f t="shared" si="496"/>
        <v>5430000</v>
      </c>
      <c r="D1107" s="164">
        <f t="shared" si="497"/>
        <v>1355000</v>
      </c>
      <c r="E1107" s="164">
        <f t="shared" si="497"/>
        <v>1360000</v>
      </c>
      <c r="F1107" s="164">
        <f t="shared" si="497"/>
        <v>1355000</v>
      </c>
      <c r="G1107" s="164">
        <f t="shared" si="495"/>
        <v>1360000</v>
      </c>
      <c r="H1107" s="164">
        <f t="shared" si="498"/>
        <v>5430000</v>
      </c>
      <c r="I1107" s="164">
        <f>SUM(I1120)</f>
        <v>1355000</v>
      </c>
      <c r="J1107" s="164">
        <f>SUM(J1120)</f>
        <v>1360000</v>
      </c>
      <c r="K1107" s="164">
        <f>SUM(K1120)</f>
        <v>1355000</v>
      </c>
      <c r="L1107" s="164">
        <f>SUM(L1120)</f>
        <v>1360000</v>
      </c>
      <c r="M1107" s="164">
        <f t="shared" si="499"/>
        <v>0</v>
      </c>
      <c r="N1107" s="164">
        <f>SUM(N1120)</f>
        <v>0</v>
      </c>
      <c r="O1107" s="164">
        <f>SUM(O1120)</f>
        <v>0</v>
      </c>
      <c r="P1107" s="164">
        <f>SUM(P1120)</f>
        <v>0</v>
      </c>
      <c r="Q1107" s="164">
        <f>SUM(Q1120)</f>
        <v>0</v>
      </c>
      <c r="R1107" s="164">
        <f t="shared" si="500"/>
        <v>0</v>
      </c>
      <c r="S1107" s="164">
        <f>SUM(S1120)</f>
        <v>0</v>
      </c>
      <c r="T1107" s="164">
        <f>SUM(T1120)</f>
        <v>0</v>
      </c>
      <c r="U1107" s="164">
        <f>SUM(U1120)</f>
        <v>0</v>
      </c>
      <c r="V1107" s="164">
        <f>SUM(V1120)</f>
        <v>0</v>
      </c>
    </row>
    <row r="1108" spans="1:22" ht="16.5" thickTop="1" thickBot="1">
      <c r="A1108" s="160" t="s">
        <v>121</v>
      </c>
      <c r="B1108" s="167" t="s">
        <v>101</v>
      </c>
      <c r="C1108" s="164">
        <f t="shared" si="496"/>
        <v>138330000</v>
      </c>
      <c r="D1108" s="164">
        <f t="shared" si="497"/>
        <v>23545000</v>
      </c>
      <c r="E1108" s="164">
        <f t="shared" si="497"/>
        <v>39540000</v>
      </c>
      <c r="F1108" s="164">
        <f t="shared" si="497"/>
        <v>44520000</v>
      </c>
      <c r="G1108" s="164">
        <f t="shared" si="495"/>
        <v>30725000</v>
      </c>
      <c r="H1108" s="164">
        <f t="shared" si="498"/>
        <v>138330000</v>
      </c>
      <c r="I1108" s="164">
        <f>SUM(I1121,I1131)</f>
        <v>23545000</v>
      </c>
      <c r="J1108" s="164">
        <f>SUM(J1121,J1131)</f>
        <v>39540000</v>
      </c>
      <c r="K1108" s="164">
        <f>SUM(K1121,K1131)</f>
        <v>44520000</v>
      </c>
      <c r="L1108" s="164">
        <f>SUM(L1121,L1131)</f>
        <v>30725000</v>
      </c>
      <c r="M1108" s="164">
        <f t="shared" si="499"/>
        <v>0</v>
      </c>
      <c r="N1108" s="164">
        <f>SUM(N1121,N1131)</f>
        <v>0</v>
      </c>
      <c r="O1108" s="164">
        <f>SUM(O1121,O1131)</f>
        <v>0</v>
      </c>
      <c r="P1108" s="164">
        <f>SUM(P1121,P1131)</f>
        <v>0</v>
      </c>
      <c r="Q1108" s="164">
        <f>SUM(Q1121,Q1131)</f>
        <v>0</v>
      </c>
      <c r="R1108" s="164">
        <f t="shared" si="500"/>
        <v>0</v>
      </c>
      <c r="S1108" s="164">
        <f>SUM(S1121,S1131)</f>
        <v>0</v>
      </c>
      <c r="T1108" s="164">
        <f>SUM(T1121,T1131)</f>
        <v>0</v>
      </c>
      <c r="U1108" s="164">
        <f>SUM(U1121,U1131)</f>
        <v>0</v>
      </c>
      <c r="V1108" s="164">
        <f>SUM(V1121,V1131)</f>
        <v>0</v>
      </c>
    </row>
    <row r="1109" spans="1:22" ht="16.5" thickTop="1" thickBot="1">
      <c r="A1109" s="160" t="s">
        <v>121</v>
      </c>
      <c r="B1109" s="167" t="s">
        <v>103</v>
      </c>
      <c r="C1109" s="164">
        <f t="shared" si="496"/>
        <v>17350000</v>
      </c>
      <c r="D1109" s="164">
        <f t="shared" si="497"/>
        <v>2825000</v>
      </c>
      <c r="E1109" s="164">
        <f t="shared" si="497"/>
        <v>2580000</v>
      </c>
      <c r="F1109" s="164">
        <f t="shared" si="497"/>
        <v>5080000</v>
      </c>
      <c r="G1109" s="164">
        <f t="shared" si="495"/>
        <v>6865000</v>
      </c>
      <c r="H1109" s="164">
        <f t="shared" si="498"/>
        <v>11400000</v>
      </c>
      <c r="I1109" s="164">
        <f t="shared" ref="I1109:L1110" si="507">SUM(I1132,I1190)</f>
        <v>2065000</v>
      </c>
      <c r="J1109" s="164">
        <f t="shared" si="507"/>
        <v>1785000</v>
      </c>
      <c r="K1109" s="164">
        <f t="shared" si="507"/>
        <v>1785000</v>
      </c>
      <c r="L1109" s="164">
        <f t="shared" si="507"/>
        <v>5765000</v>
      </c>
      <c r="M1109" s="164">
        <f t="shared" si="499"/>
        <v>50000</v>
      </c>
      <c r="N1109" s="164">
        <f t="shared" ref="N1109:Q1110" si="508">SUM(N1132,N1190)</f>
        <v>10000</v>
      </c>
      <c r="O1109" s="164">
        <f t="shared" si="508"/>
        <v>15000</v>
      </c>
      <c r="P1109" s="164">
        <f t="shared" si="508"/>
        <v>15000</v>
      </c>
      <c r="Q1109" s="164">
        <f t="shared" si="508"/>
        <v>10000</v>
      </c>
      <c r="R1109" s="164">
        <f t="shared" si="500"/>
        <v>5900000</v>
      </c>
      <c r="S1109" s="164">
        <f t="shared" ref="S1109:V1110" si="509">SUM(S1132,S1190)</f>
        <v>750000</v>
      </c>
      <c r="T1109" s="164">
        <f t="shared" si="509"/>
        <v>780000</v>
      </c>
      <c r="U1109" s="164">
        <f t="shared" si="509"/>
        <v>3280000</v>
      </c>
      <c r="V1109" s="164">
        <f t="shared" si="509"/>
        <v>1090000</v>
      </c>
    </row>
    <row r="1110" spans="1:22" ht="16.5" thickTop="1" thickBot="1">
      <c r="A1110" s="160" t="s">
        <v>121</v>
      </c>
      <c r="B1110" s="168" t="s">
        <v>133</v>
      </c>
      <c r="C1110" s="164">
        <f t="shared" si="496"/>
        <v>17350000</v>
      </c>
      <c r="D1110" s="164">
        <f t="shared" si="497"/>
        <v>2825000</v>
      </c>
      <c r="E1110" s="164">
        <f t="shared" si="497"/>
        <v>2580000</v>
      </c>
      <c r="F1110" s="164">
        <f t="shared" si="497"/>
        <v>5080000</v>
      </c>
      <c r="G1110" s="164">
        <f t="shared" si="495"/>
        <v>6865000</v>
      </c>
      <c r="H1110" s="164">
        <f t="shared" si="498"/>
        <v>11400000</v>
      </c>
      <c r="I1110" s="164">
        <f t="shared" si="507"/>
        <v>2065000</v>
      </c>
      <c r="J1110" s="164">
        <f t="shared" si="507"/>
        <v>1785000</v>
      </c>
      <c r="K1110" s="164">
        <f t="shared" si="507"/>
        <v>1785000</v>
      </c>
      <c r="L1110" s="164">
        <f t="shared" si="507"/>
        <v>5765000</v>
      </c>
      <c r="M1110" s="164">
        <f t="shared" si="499"/>
        <v>50000</v>
      </c>
      <c r="N1110" s="164">
        <f t="shared" si="508"/>
        <v>10000</v>
      </c>
      <c r="O1110" s="164">
        <f t="shared" si="508"/>
        <v>15000</v>
      </c>
      <c r="P1110" s="164">
        <f t="shared" si="508"/>
        <v>15000</v>
      </c>
      <c r="Q1110" s="164">
        <f t="shared" si="508"/>
        <v>10000</v>
      </c>
      <c r="R1110" s="164">
        <f t="shared" si="500"/>
        <v>5900000</v>
      </c>
      <c r="S1110" s="164">
        <f t="shared" si="509"/>
        <v>750000</v>
      </c>
      <c r="T1110" s="164">
        <f t="shared" si="509"/>
        <v>780000</v>
      </c>
      <c r="U1110" s="164">
        <f t="shared" si="509"/>
        <v>3280000</v>
      </c>
      <c r="V1110" s="164">
        <f t="shared" si="509"/>
        <v>1090000</v>
      </c>
    </row>
    <row r="1111" spans="1:22" ht="16.5" thickTop="1" thickBot="1">
      <c r="A1111" s="160" t="s">
        <v>121</v>
      </c>
      <c r="B1111" s="167" t="s">
        <v>15</v>
      </c>
      <c r="C1111" s="164">
        <f t="shared" si="496"/>
        <v>20000</v>
      </c>
      <c r="D1111" s="164">
        <f t="shared" si="497"/>
        <v>0</v>
      </c>
      <c r="E1111" s="164">
        <f t="shared" si="497"/>
        <v>0</v>
      </c>
      <c r="F1111" s="164">
        <f t="shared" si="497"/>
        <v>0</v>
      </c>
      <c r="G1111" s="164">
        <f t="shared" si="495"/>
        <v>20000</v>
      </c>
      <c r="H1111" s="164">
        <f t="shared" si="498"/>
        <v>20000</v>
      </c>
      <c r="I1111" s="164">
        <f t="shared" ref="I1111:L1114" si="510">SUM(I1122)</f>
        <v>0</v>
      </c>
      <c r="J1111" s="164">
        <f t="shared" si="510"/>
        <v>0</v>
      </c>
      <c r="K1111" s="164">
        <f t="shared" si="510"/>
        <v>0</v>
      </c>
      <c r="L1111" s="164">
        <f t="shared" si="510"/>
        <v>20000</v>
      </c>
      <c r="M1111" s="164">
        <f t="shared" si="499"/>
        <v>0</v>
      </c>
      <c r="N1111" s="164">
        <f t="shared" ref="N1111:Q1114" si="511">SUM(N1122)</f>
        <v>0</v>
      </c>
      <c r="O1111" s="164">
        <f t="shared" si="511"/>
        <v>0</v>
      </c>
      <c r="P1111" s="164">
        <f t="shared" si="511"/>
        <v>0</v>
      </c>
      <c r="Q1111" s="164">
        <f t="shared" si="511"/>
        <v>0</v>
      </c>
      <c r="R1111" s="164">
        <f t="shared" si="500"/>
        <v>0</v>
      </c>
      <c r="S1111" s="164">
        <f t="shared" ref="S1111:V1114" si="512">SUM(S1122)</f>
        <v>0</v>
      </c>
      <c r="T1111" s="164">
        <f t="shared" si="512"/>
        <v>0</v>
      </c>
      <c r="U1111" s="164">
        <f t="shared" si="512"/>
        <v>0</v>
      </c>
      <c r="V1111" s="164">
        <f t="shared" si="512"/>
        <v>0</v>
      </c>
    </row>
    <row r="1112" spans="1:22" ht="16.5" thickTop="1" thickBot="1">
      <c r="A1112" s="160" t="s">
        <v>121</v>
      </c>
      <c r="B1112" s="168" t="s">
        <v>136</v>
      </c>
      <c r="C1112" s="164">
        <f t="shared" si="496"/>
        <v>20000</v>
      </c>
      <c r="D1112" s="164">
        <f t="shared" si="497"/>
        <v>0</v>
      </c>
      <c r="E1112" s="164">
        <f t="shared" si="497"/>
        <v>0</v>
      </c>
      <c r="F1112" s="164">
        <f t="shared" si="497"/>
        <v>0</v>
      </c>
      <c r="G1112" s="164">
        <f t="shared" si="495"/>
        <v>20000</v>
      </c>
      <c r="H1112" s="164">
        <f t="shared" si="498"/>
        <v>20000</v>
      </c>
      <c r="I1112" s="164">
        <f t="shared" si="510"/>
        <v>0</v>
      </c>
      <c r="J1112" s="164">
        <f t="shared" si="510"/>
        <v>0</v>
      </c>
      <c r="K1112" s="164">
        <f t="shared" si="510"/>
        <v>0</v>
      </c>
      <c r="L1112" s="164">
        <f t="shared" si="510"/>
        <v>20000</v>
      </c>
      <c r="M1112" s="164">
        <f t="shared" si="499"/>
        <v>0</v>
      </c>
      <c r="N1112" s="164">
        <f t="shared" si="511"/>
        <v>0</v>
      </c>
      <c r="O1112" s="164">
        <f t="shared" si="511"/>
        <v>0</v>
      </c>
      <c r="P1112" s="164">
        <f t="shared" si="511"/>
        <v>0</v>
      </c>
      <c r="Q1112" s="164">
        <f t="shared" si="511"/>
        <v>0</v>
      </c>
      <c r="R1112" s="164">
        <f t="shared" si="500"/>
        <v>0</v>
      </c>
      <c r="S1112" s="164">
        <f t="shared" si="512"/>
        <v>0</v>
      </c>
      <c r="T1112" s="164">
        <f t="shared" si="512"/>
        <v>0</v>
      </c>
      <c r="U1112" s="164">
        <f t="shared" si="512"/>
        <v>0</v>
      </c>
      <c r="V1112" s="164">
        <f t="shared" si="512"/>
        <v>0</v>
      </c>
    </row>
    <row r="1113" spans="1:22" ht="16.5" thickTop="1" thickBot="1">
      <c r="A1113" s="160" t="s">
        <v>121</v>
      </c>
      <c r="B1113" s="169" t="s">
        <v>135</v>
      </c>
      <c r="C1113" s="164">
        <f t="shared" si="496"/>
        <v>20000</v>
      </c>
      <c r="D1113" s="164">
        <f t="shared" si="497"/>
        <v>0</v>
      </c>
      <c r="E1113" s="164">
        <f t="shared" si="497"/>
        <v>0</v>
      </c>
      <c r="F1113" s="164">
        <f t="shared" si="497"/>
        <v>0</v>
      </c>
      <c r="G1113" s="164">
        <f t="shared" si="495"/>
        <v>20000</v>
      </c>
      <c r="H1113" s="164">
        <f t="shared" si="498"/>
        <v>20000</v>
      </c>
      <c r="I1113" s="164">
        <f t="shared" si="510"/>
        <v>0</v>
      </c>
      <c r="J1113" s="164">
        <f t="shared" si="510"/>
        <v>0</v>
      </c>
      <c r="K1113" s="164">
        <f t="shared" si="510"/>
        <v>0</v>
      </c>
      <c r="L1113" s="164">
        <f t="shared" si="510"/>
        <v>20000</v>
      </c>
      <c r="M1113" s="164">
        <f t="shared" si="499"/>
        <v>0</v>
      </c>
      <c r="N1113" s="164">
        <f t="shared" si="511"/>
        <v>0</v>
      </c>
      <c r="O1113" s="164">
        <f t="shared" si="511"/>
        <v>0</v>
      </c>
      <c r="P1113" s="164">
        <f t="shared" si="511"/>
        <v>0</v>
      </c>
      <c r="Q1113" s="164">
        <f t="shared" si="511"/>
        <v>0</v>
      </c>
      <c r="R1113" s="164">
        <f t="shared" si="500"/>
        <v>0</v>
      </c>
      <c r="S1113" s="164">
        <f t="shared" si="512"/>
        <v>0</v>
      </c>
      <c r="T1113" s="164">
        <f t="shared" si="512"/>
        <v>0</v>
      </c>
      <c r="U1113" s="164">
        <f t="shared" si="512"/>
        <v>0</v>
      </c>
      <c r="V1113" s="164">
        <f t="shared" si="512"/>
        <v>0</v>
      </c>
    </row>
    <row r="1114" spans="1:22" ht="16.5" thickTop="1" thickBot="1">
      <c r="A1114" s="160" t="s">
        <v>121</v>
      </c>
      <c r="B1114" s="167" t="s">
        <v>104</v>
      </c>
      <c r="C1114" s="164">
        <f t="shared" si="496"/>
        <v>150000</v>
      </c>
      <c r="D1114" s="164">
        <f t="shared" si="497"/>
        <v>25000</v>
      </c>
      <c r="E1114" s="164">
        <f t="shared" si="497"/>
        <v>25000</v>
      </c>
      <c r="F1114" s="164">
        <f t="shared" si="497"/>
        <v>50000</v>
      </c>
      <c r="G1114" s="164">
        <f t="shared" si="495"/>
        <v>50000</v>
      </c>
      <c r="H1114" s="164">
        <f t="shared" si="498"/>
        <v>150000</v>
      </c>
      <c r="I1114" s="164">
        <f t="shared" si="510"/>
        <v>25000</v>
      </c>
      <c r="J1114" s="164">
        <f t="shared" si="510"/>
        <v>25000</v>
      </c>
      <c r="K1114" s="164">
        <f t="shared" si="510"/>
        <v>50000</v>
      </c>
      <c r="L1114" s="164">
        <f t="shared" si="510"/>
        <v>50000</v>
      </c>
      <c r="M1114" s="164">
        <f t="shared" si="499"/>
        <v>0</v>
      </c>
      <c r="N1114" s="164">
        <f t="shared" si="511"/>
        <v>0</v>
      </c>
      <c r="O1114" s="164">
        <f t="shared" si="511"/>
        <v>0</v>
      </c>
      <c r="P1114" s="164">
        <f t="shared" si="511"/>
        <v>0</v>
      </c>
      <c r="Q1114" s="164">
        <f t="shared" si="511"/>
        <v>0</v>
      </c>
      <c r="R1114" s="164">
        <f t="shared" si="500"/>
        <v>0</v>
      </c>
      <c r="S1114" s="164">
        <f t="shared" si="512"/>
        <v>0</v>
      </c>
      <c r="T1114" s="164">
        <f t="shared" si="512"/>
        <v>0</v>
      </c>
      <c r="U1114" s="164">
        <f t="shared" si="512"/>
        <v>0</v>
      </c>
      <c r="V1114" s="164">
        <f t="shared" si="512"/>
        <v>0</v>
      </c>
    </row>
    <row r="1115" spans="1:22" ht="16.5" thickTop="1" thickBot="1">
      <c r="A1115" s="160" t="s">
        <v>121</v>
      </c>
      <c r="B1115" s="167" t="s">
        <v>105</v>
      </c>
      <c r="C1115" s="164">
        <f t="shared" si="496"/>
        <v>200000</v>
      </c>
      <c r="D1115" s="164">
        <f t="shared" si="497"/>
        <v>50000</v>
      </c>
      <c r="E1115" s="164">
        <f t="shared" si="497"/>
        <v>50000</v>
      </c>
      <c r="F1115" s="164">
        <f t="shared" si="497"/>
        <v>50000</v>
      </c>
      <c r="G1115" s="164">
        <f t="shared" si="495"/>
        <v>50000</v>
      </c>
      <c r="H1115" s="164">
        <f t="shared" si="498"/>
        <v>200000</v>
      </c>
      <c r="I1115" s="164">
        <f t="shared" ref="I1115:L1116" si="513">SUM(I1126,I1134)</f>
        <v>50000</v>
      </c>
      <c r="J1115" s="164">
        <f t="shared" si="513"/>
        <v>50000</v>
      </c>
      <c r="K1115" s="164">
        <f t="shared" si="513"/>
        <v>50000</v>
      </c>
      <c r="L1115" s="164">
        <f t="shared" si="513"/>
        <v>50000</v>
      </c>
      <c r="M1115" s="164">
        <f t="shared" si="499"/>
        <v>0</v>
      </c>
      <c r="N1115" s="164">
        <f t="shared" ref="N1115:Q1116" si="514">SUM(N1126,N1134)</f>
        <v>0</v>
      </c>
      <c r="O1115" s="164">
        <f t="shared" si="514"/>
        <v>0</v>
      </c>
      <c r="P1115" s="164">
        <f t="shared" si="514"/>
        <v>0</v>
      </c>
      <c r="Q1115" s="164">
        <f t="shared" si="514"/>
        <v>0</v>
      </c>
      <c r="R1115" s="164">
        <f t="shared" si="500"/>
        <v>0</v>
      </c>
      <c r="S1115" s="164">
        <f t="shared" ref="S1115:V1116" si="515">SUM(S1126,S1134)</f>
        <v>0</v>
      </c>
      <c r="T1115" s="164">
        <f t="shared" si="515"/>
        <v>0</v>
      </c>
      <c r="U1115" s="164">
        <f t="shared" si="515"/>
        <v>0</v>
      </c>
      <c r="V1115" s="164">
        <f t="shared" si="515"/>
        <v>0</v>
      </c>
    </row>
    <row r="1116" spans="1:22" ht="31.5" thickTop="1" thickBot="1">
      <c r="A1116" s="160" t="s">
        <v>121</v>
      </c>
      <c r="B1116" s="168" t="s">
        <v>153</v>
      </c>
      <c r="C1116" s="164">
        <f t="shared" si="496"/>
        <v>200000</v>
      </c>
      <c r="D1116" s="164">
        <f t="shared" si="497"/>
        <v>50000</v>
      </c>
      <c r="E1116" s="164">
        <f t="shared" si="497"/>
        <v>50000</v>
      </c>
      <c r="F1116" s="164">
        <f t="shared" si="497"/>
        <v>50000</v>
      </c>
      <c r="G1116" s="164">
        <f t="shared" si="495"/>
        <v>50000</v>
      </c>
      <c r="H1116" s="164">
        <f t="shared" si="498"/>
        <v>200000</v>
      </c>
      <c r="I1116" s="164">
        <f t="shared" si="513"/>
        <v>50000</v>
      </c>
      <c r="J1116" s="164">
        <f t="shared" si="513"/>
        <v>50000</v>
      </c>
      <c r="K1116" s="164">
        <f t="shared" si="513"/>
        <v>50000</v>
      </c>
      <c r="L1116" s="164">
        <f t="shared" si="513"/>
        <v>50000</v>
      </c>
      <c r="M1116" s="164">
        <f t="shared" si="499"/>
        <v>0</v>
      </c>
      <c r="N1116" s="164">
        <f t="shared" si="514"/>
        <v>0</v>
      </c>
      <c r="O1116" s="164">
        <f t="shared" si="514"/>
        <v>0</v>
      </c>
      <c r="P1116" s="164">
        <f t="shared" si="514"/>
        <v>0</v>
      </c>
      <c r="Q1116" s="164">
        <f t="shared" si="514"/>
        <v>0</v>
      </c>
      <c r="R1116" s="164">
        <f t="shared" si="500"/>
        <v>0</v>
      </c>
      <c r="S1116" s="164">
        <f t="shared" si="515"/>
        <v>0</v>
      </c>
      <c r="T1116" s="164">
        <f t="shared" si="515"/>
        <v>0</v>
      </c>
      <c r="U1116" s="164">
        <f t="shared" si="515"/>
        <v>0</v>
      </c>
      <c r="V1116" s="164">
        <f t="shared" si="515"/>
        <v>0</v>
      </c>
    </row>
    <row r="1117" spans="1:22" ht="16.5" thickTop="1" thickBot="1">
      <c r="A1117" s="160" t="s">
        <v>121</v>
      </c>
      <c r="B1117" s="166" t="s">
        <v>155</v>
      </c>
      <c r="C1117" s="164">
        <f t="shared" si="496"/>
        <v>1377450000</v>
      </c>
      <c r="D1117" s="164">
        <f t="shared" si="497"/>
        <v>165125000</v>
      </c>
      <c r="E1117" s="164">
        <f t="shared" si="497"/>
        <v>347070000</v>
      </c>
      <c r="F1117" s="164">
        <f t="shared" si="497"/>
        <v>406920000</v>
      </c>
      <c r="G1117" s="164">
        <f t="shared" si="495"/>
        <v>458335000</v>
      </c>
      <c r="H1117" s="164">
        <f t="shared" si="498"/>
        <v>702550000</v>
      </c>
      <c r="I1117" s="164">
        <f>SUM(I1128,I1136,I1192)</f>
        <v>92385000</v>
      </c>
      <c r="J1117" s="164">
        <f>SUM(J1128,J1136,J1192)</f>
        <v>172000000</v>
      </c>
      <c r="K1117" s="164">
        <f>SUM(K1128,K1136,K1192)</f>
        <v>232610000</v>
      </c>
      <c r="L1117" s="164">
        <f>SUM(L1128,L1136,L1192)</f>
        <v>205555000</v>
      </c>
      <c r="M1117" s="164">
        <f t="shared" si="499"/>
        <v>1950000</v>
      </c>
      <c r="N1117" s="164">
        <f>SUM(N1128,N1136,N1192)</f>
        <v>190000</v>
      </c>
      <c r="O1117" s="164">
        <f>SUM(O1128,O1136,O1192)</f>
        <v>5000</v>
      </c>
      <c r="P1117" s="164">
        <f>SUM(P1128,P1136,P1192)</f>
        <v>755000</v>
      </c>
      <c r="Q1117" s="164">
        <f>SUM(Q1128,Q1136,Q1192)</f>
        <v>1000000</v>
      </c>
      <c r="R1117" s="164">
        <f t="shared" si="500"/>
        <v>672950000</v>
      </c>
      <c r="S1117" s="164">
        <f>SUM(S1128,S1136,S1192)</f>
        <v>72550000</v>
      </c>
      <c r="T1117" s="164">
        <f>SUM(T1128,T1136,T1192)</f>
        <v>175065000</v>
      </c>
      <c r="U1117" s="164">
        <f>SUM(U1128,U1136,U1192)</f>
        <v>173555000</v>
      </c>
      <c r="V1117" s="164">
        <f>SUM(V1128,V1136,V1192)</f>
        <v>251780000</v>
      </c>
    </row>
    <row r="1118" spans="1:22" ht="16.5" thickTop="1" thickBot="1">
      <c r="A1118" s="160" t="s">
        <v>420</v>
      </c>
      <c r="B1118" s="166" t="s">
        <v>421</v>
      </c>
      <c r="C1118" s="164">
        <f t="shared" si="496"/>
        <v>7530000</v>
      </c>
      <c r="D1118" s="164">
        <f t="shared" si="497"/>
        <v>1900000</v>
      </c>
      <c r="E1118" s="164">
        <f t="shared" si="497"/>
        <v>1900000</v>
      </c>
      <c r="F1118" s="164">
        <f t="shared" si="497"/>
        <v>1900000</v>
      </c>
      <c r="G1118" s="164">
        <f t="shared" si="495"/>
        <v>1830000</v>
      </c>
      <c r="H1118" s="164">
        <f t="shared" si="498"/>
        <v>7530000</v>
      </c>
      <c r="I1118" s="164">
        <f>SUM(I1119,I1128)</f>
        <v>1900000</v>
      </c>
      <c r="J1118" s="164">
        <f>SUM(J1119,J1128)</f>
        <v>1900000</v>
      </c>
      <c r="K1118" s="164">
        <f>SUM(K1119,K1128)</f>
        <v>1900000</v>
      </c>
      <c r="L1118" s="164">
        <f>SUM(L1119,L1128)</f>
        <v>1830000</v>
      </c>
      <c r="M1118" s="164">
        <f t="shared" si="499"/>
        <v>0</v>
      </c>
      <c r="N1118" s="164">
        <f>SUM(N1119,N1128)</f>
        <v>0</v>
      </c>
      <c r="O1118" s="164">
        <f>SUM(O1119,O1128)</f>
        <v>0</v>
      </c>
      <c r="P1118" s="164">
        <f>SUM(P1119,P1128)</f>
        <v>0</v>
      </c>
      <c r="Q1118" s="164">
        <f>SUM(Q1119,Q1128)</f>
        <v>0</v>
      </c>
      <c r="R1118" s="164">
        <f t="shared" si="500"/>
        <v>0</v>
      </c>
      <c r="S1118" s="164">
        <f>SUM(S1119,S1128)</f>
        <v>0</v>
      </c>
      <c r="T1118" s="164">
        <f>SUM(T1119,T1128)</f>
        <v>0</v>
      </c>
      <c r="U1118" s="164">
        <f>SUM(U1119,U1128)</f>
        <v>0</v>
      </c>
      <c r="V1118" s="164">
        <f>SUM(V1119,V1128)</f>
        <v>0</v>
      </c>
    </row>
    <row r="1119" spans="1:22" ht="16.5" thickTop="1" thickBot="1">
      <c r="A1119" s="160" t="s">
        <v>121</v>
      </c>
      <c r="B1119" s="167" t="s">
        <v>99</v>
      </c>
      <c r="C1119" s="164">
        <f t="shared" si="496"/>
        <v>7430000</v>
      </c>
      <c r="D1119" s="164">
        <f t="shared" si="497"/>
        <v>1875000</v>
      </c>
      <c r="E1119" s="164">
        <f t="shared" si="497"/>
        <v>1875000</v>
      </c>
      <c r="F1119" s="164">
        <f t="shared" si="497"/>
        <v>1875000</v>
      </c>
      <c r="G1119" s="164">
        <f t="shared" si="495"/>
        <v>1805000</v>
      </c>
      <c r="H1119" s="164">
        <f t="shared" si="498"/>
        <v>7430000</v>
      </c>
      <c r="I1119" s="164">
        <f>SUM(I1120:I1122,I1125:I1126)</f>
        <v>1875000</v>
      </c>
      <c r="J1119" s="164">
        <f>SUM(J1120:J1122,J1125:J1126)</f>
        <v>1875000</v>
      </c>
      <c r="K1119" s="164">
        <f>SUM(K1120:K1122,K1125:K1126)</f>
        <v>1875000</v>
      </c>
      <c r="L1119" s="164">
        <f>SUM(L1120:L1122,L1125:L1126)</f>
        <v>1805000</v>
      </c>
      <c r="M1119" s="164">
        <f t="shared" si="499"/>
        <v>0</v>
      </c>
      <c r="N1119" s="164">
        <f>SUM(N1120:N1122,N1125:N1126)</f>
        <v>0</v>
      </c>
      <c r="O1119" s="164">
        <f>SUM(O1120:O1122,O1125:O1126)</f>
        <v>0</v>
      </c>
      <c r="P1119" s="164">
        <f>SUM(P1120:P1122,P1125:P1126)</f>
        <v>0</v>
      </c>
      <c r="Q1119" s="164">
        <f>SUM(Q1120:Q1122,Q1125:Q1126)</f>
        <v>0</v>
      </c>
      <c r="R1119" s="164">
        <f t="shared" si="500"/>
        <v>0</v>
      </c>
      <c r="S1119" s="164">
        <f>SUM(S1120:S1122,S1125:S1126)</f>
        <v>0</v>
      </c>
      <c r="T1119" s="164">
        <f>SUM(T1120:T1122,T1125:T1126)</f>
        <v>0</v>
      </c>
      <c r="U1119" s="164">
        <f>SUM(U1120:U1122,U1125:U1126)</f>
        <v>0</v>
      </c>
      <c r="V1119" s="164">
        <f>SUM(V1120:V1122,V1125:V1126)</f>
        <v>0</v>
      </c>
    </row>
    <row r="1120" spans="1:22" ht="16.5" thickTop="1" thickBot="1">
      <c r="A1120" s="160" t="s">
        <v>121</v>
      </c>
      <c r="B1120" s="168" t="s">
        <v>100</v>
      </c>
      <c r="C1120" s="164">
        <f t="shared" si="496"/>
        <v>5430000</v>
      </c>
      <c r="D1120" s="164">
        <f t="shared" si="497"/>
        <v>1355000</v>
      </c>
      <c r="E1120" s="164">
        <f t="shared" si="497"/>
        <v>1360000</v>
      </c>
      <c r="F1120" s="164">
        <f t="shared" si="497"/>
        <v>1355000</v>
      </c>
      <c r="G1120" s="164">
        <f t="shared" si="495"/>
        <v>1360000</v>
      </c>
      <c r="H1120" s="164">
        <f t="shared" si="498"/>
        <v>5430000</v>
      </c>
      <c r="I1120" s="164">
        <v>1355000</v>
      </c>
      <c r="J1120" s="164">
        <v>1360000</v>
      </c>
      <c r="K1120" s="164">
        <v>1355000</v>
      </c>
      <c r="L1120" s="164">
        <v>1360000</v>
      </c>
      <c r="M1120" s="164">
        <f t="shared" si="499"/>
        <v>0</v>
      </c>
      <c r="N1120" s="164">
        <v>0</v>
      </c>
      <c r="O1120" s="164">
        <v>0</v>
      </c>
      <c r="P1120" s="164">
        <v>0</v>
      </c>
      <c r="Q1120" s="164">
        <v>0</v>
      </c>
      <c r="R1120" s="164">
        <f t="shared" si="500"/>
        <v>0</v>
      </c>
      <c r="S1120" s="164">
        <v>0</v>
      </c>
      <c r="T1120" s="164">
        <v>0</v>
      </c>
      <c r="U1120" s="164">
        <v>0</v>
      </c>
      <c r="V1120" s="164">
        <v>0</v>
      </c>
    </row>
    <row r="1121" spans="1:22" ht="16.5" thickTop="1" thickBot="1">
      <c r="A1121" s="160" t="s">
        <v>121</v>
      </c>
      <c r="B1121" s="168" t="s">
        <v>101</v>
      </c>
      <c r="C1121" s="164">
        <f t="shared" si="496"/>
        <v>1730000</v>
      </c>
      <c r="D1121" s="164">
        <f t="shared" si="497"/>
        <v>470000</v>
      </c>
      <c r="E1121" s="164">
        <f t="shared" si="497"/>
        <v>465000</v>
      </c>
      <c r="F1121" s="164">
        <f t="shared" si="497"/>
        <v>445000</v>
      </c>
      <c r="G1121" s="164">
        <f t="shared" si="495"/>
        <v>350000</v>
      </c>
      <c r="H1121" s="164">
        <f t="shared" si="498"/>
        <v>1730000</v>
      </c>
      <c r="I1121" s="164">
        <v>470000</v>
      </c>
      <c r="J1121" s="164">
        <v>465000</v>
      </c>
      <c r="K1121" s="164">
        <v>445000</v>
      </c>
      <c r="L1121" s="164">
        <v>350000</v>
      </c>
      <c r="M1121" s="164">
        <f t="shared" si="499"/>
        <v>0</v>
      </c>
      <c r="N1121" s="164">
        <v>0</v>
      </c>
      <c r="O1121" s="164">
        <v>0</v>
      </c>
      <c r="P1121" s="164">
        <v>0</v>
      </c>
      <c r="Q1121" s="164">
        <v>0</v>
      </c>
      <c r="R1121" s="164">
        <f t="shared" si="500"/>
        <v>0</v>
      </c>
      <c r="S1121" s="164">
        <v>0</v>
      </c>
      <c r="T1121" s="164">
        <v>0</v>
      </c>
      <c r="U1121" s="164">
        <v>0</v>
      </c>
      <c r="V1121" s="164">
        <v>0</v>
      </c>
    </row>
    <row r="1122" spans="1:22" ht="16.5" thickTop="1" thickBot="1">
      <c r="A1122" s="160" t="s">
        <v>121</v>
      </c>
      <c r="B1122" s="168" t="s">
        <v>15</v>
      </c>
      <c r="C1122" s="164">
        <f t="shared" si="496"/>
        <v>20000</v>
      </c>
      <c r="D1122" s="164">
        <f t="shared" si="497"/>
        <v>0</v>
      </c>
      <c r="E1122" s="164">
        <f t="shared" si="497"/>
        <v>0</v>
      </c>
      <c r="F1122" s="164">
        <f t="shared" si="497"/>
        <v>0</v>
      </c>
      <c r="G1122" s="164">
        <f t="shared" si="495"/>
        <v>20000</v>
      </c>
      <c r="H1122" s="164">
        <f t="shared" si="498"/>
        <v>20000</v>
      </c>
      <c r="I1122" s="164">
        <f t="shared" ref="I1122:L1123" si="516">SUM(I1123)</f>
        <v>0</v>
      </c>
      <c r="J1122" s="164">
        <f t="shared" si="516"/>
        <v>0</v>
      </c>
      <c r="K1122" s="164">
        <f t="shared" si="516"/>
        <v>0</v>
      </c>
      <c r="L1122" s="164">
        <f t="shared" si="516"/>
        <v>20000</v>
      </c>
      <c r="M1122" s="164">
        <f t="shared" si="499"/>
        <v>0</v>
      </c>
      <c r="N1122" s="164">
        <f t="shared" ref="N1122:Q1123" si="517">SUM(N1123)</f>
        <v>0</v>
      </c>
      <c r="O1122" s="164">
        <f t="shared" si="517"/>
        <v>0</v>
      </c>
      <c r="P1122" s="164">
        <f t="shared" si="517"/>
        <v>0</v>
      </c>
      <c r="Q1122" s="164">
        <f t="shared" si="517"/>
        <v>0</v>
      </c>
      <c r="R1122" s="164">
        <f t="shared" si="500"/>
        <v>0</v>
      </c>
      <c r="S1122" s="164">
        <f t="shared" ref="S1122:V1123" si="518">SUM(S1123)</f>
        <v>0</v>
      </c>
      <c r="T1122" s="164">
        <f t="shared" si="518"/>
        <v>0</v>
      </c>
      <c r="U1122" s="164">
        <f t="shared" si="518"/>
        <v>0</v>
      </c>
      <c r="V1122" s="164">
        <f t="shared" si="518"/>
        <v>0</v>
      </c>
    </row>
    <row r="1123" spans="1:22" ht="16.5" thickTop="1" thickBot="1">
      <c r="A1123" s="160" t="s">
        <v>121</v>
      </c>
      <c r="B1123" s="169" t="s">
        <v>136</v>
      </c>
      <c r="C1123" s="164">
        <f t="shared" si="496"/>
        <v>20000</v>
      </c>
      <c r="D1123" s="164">
        <f t="shared" si="497"/>
        <v>0</v>
      </c>
      <c r="E1123" s="164">
        <f t="shared" si="497"/>
        <v>0</v>
      </c>
      <c r="F1123" s="164">
        <f t="shared" si="497"/>
        <v>0</v>
      </c>
      <c r="G1123" s="164">
        <f t="shared" si="495"/>
        <v>20000</v>
      </c>
      <c r="H1123" s="164">
        <f t="shared" si="498"/>
        <v>20000</v>
      </c>
      <c r="I1123" s="164">
        <f t="shared" si="516"/>
        <v>0</v>
      </c>
      <c r="J1123" s="164">
        <f t="shared" si="516"/>
        <v>0</v>
      </c>
      <c r="K1123" s="164">
        <f t="shared" si="516"/>
        <v>0</v>
      </c>
      <c r="L1123" s="164">
        <f t="shared" si="516"/>
        <v>20000</v>
      </c>
      <c r="M1123" s="164">
        <f t="shared" si="499"/>
        <v>0</v>
      </c>
      <c r="N1123" s="164">
        <f t="shared" si="517"/>
        <v>0</v>
      </c>
      <c r="O1123" s="164">
        <f t="shared" si="517"/>
        <v>0</v>
      </c>
      <c r="P1123" s="164">
        <f t="shared" si="517"/>
        <v>0</v>
      </c>
      <c r="Q1123" s="164">
        <f t="shared" si="517"/>
        <v>0</v>
      </c>
      <c r="R1123" s="164">
        <f t="shared" si="500"/>
        <v>0</v>
      </c>
      <c r="S1123" s="164">
        <f t="shared" si="518"/>
        <v>0</v>
      </c>
      <c r="T1123" s="164">
        <f t="shared" si="518"/>
        <v>0</v>
      </c>
      <c r="U1123" s="164">
        <f t="shared" si="518"/>
        <v>0</v>
      </c>
      <c r="V1123" s="164">
        <f t="shared" si="518"/>
        <v>0</v>
      </c>
    </row>
    <row r="1124" spans="1:22" ht="16.5" thickTop="1" thickBot="1">
      <c r="A1124" s="160" t="s">
        <v>121</v>
      </c>
      <c r="B1124" s="170" t="s">
        <v>135</v>
      </c>
      <c r="C1124" s="164">
        <f t="shared" si="496"/>
        <v>20000</v>
      </c>
      <c r="D1124" s="164">
        <f t="shared" si="497"/>
        <v>0</v>
      </c>
      <c r="E1124" s="164">
        <f t="shared" si="497"/>
        <v>0</v>
      </c>
      <c r="F1124" s="164">
        <f t="shared" si="497"/>
        <v>0</v>
      </c>
      <c r="G1124" s="164">
        <f t="shared" si="495"/>
        <v>20000</v>
      </c>
      <c r="H1124" s="164">
        <f t="shared" si="498"/>
        <v>20000</v>
      </c>
      <c r="I1124" s="164">
        <v>0</v>
      </c>
      <c r="J1124" s="164">
        <v>0</v>
      </c>
      <c r="K1124" s="164">
        <v>0</v>
      </c>
      <c r="L1124" s="164">
        <v>20000</v>
      </c>
      <c r="M1124" s="164">
        <f t="shared" si="499"/>
        <v>0</v>
      </c>
      <c r="N1124" s="164">
        <v>0</v>
      </c>
      <c r="O1124" s="164">
        <v>0</v>
      </c>
      <c r="P1124" s="164">
        <v>0</v>
      </c>
      <c r="Q1124" s="164">
        <v>0</v>
      </c>
      <c r="R1124" s="164">
        <f t="shared" si="500"/>
        <v>0</v>
      </c>
      <c r="S1124" s="164">
        <v>0</v>
      </c>
      <c r="T1124" s="164">
        <v>0</v>
      </c>
      <c r="U1124" s="164">
        <v>0</v>
      </c>
      <c r="V1124" s="164">
        <v>0</v>
      </c>
    </row>
    <row r="1125" spans="1:22" ht="16.5" thickTop="1" thickBot="1">
      <c r="A1125" s="160" t="s">
        <v>121</v>
      </c>
      <c r="B1125" s="168" t="s">
        <v>104</v>
      </c>
      <c r="C1125" s="164">
        <f t="shared" si="496"/>
        <v>150000</v>
      </c>
      <c r="D1125" s="164">
        <f t="shared" si="497"/>
        <v>25000</v>
      </c>
      <c r="E1125" s="164">
        <f t="shared" si="497"/>
        <v>25000</v>
      </c>
      <c r="F1125" s="164">
        <f t="shared" si="497"/>
        <v>50000</v>
      </c>
      <c r="G1125" s="164">
        <f t="shared" si="495"/>
        <v>50000</v>
      </c>
      <c r="H1125" s="164">
        <f t="shared" si="498"/>
        <v>150000</v>
      </c>
      <c r="I1125" s="164">
        <v>25000</v>
      </c>
      <c r="J1125" s="164">
        <v>25000</v>
      </c>
      <c r="K1125" s="164">
        <v>50000</v>
      </c>
      <c r="L1125" s="164">
        <v>50000</v>
      </c>
      <c r="M1125" s="164">
        <f t="shared" si="499"/>
        <v>0</v>
      </c>
      <c r="N1125" s="164">
        <v>0</v>
      </c>
      <c r="O1125" s="164">
        <v>0</v>
      </c>
      <c r="P1125" s="164">
        <v>0</v>
      </c>
      <c r="Q1125" s="164">
        <v>0</v>
      </c>
      <c r="R1125" s="164">
        <f t="shared" si="500"/>
        <v>0</v>
      </c>
      <c r="S1125" s="164">
        <v>0</v>
      </c>
      <c r="T1125" s="164">
        <v>0</v>
      </c>
      <c r="U1125" s="164">
        <v>0</v>
      </c>
      <c r="V1125" s="164">
        <v>0</v>
      </c>
    </row>
    <row r="1126" spans="1:22" ht="16.5" thickTop="1" thickBot="1">
      <c r="A1126" s="160" t="s">
        <v>121</v>
      </c>
      <c r="B1126" s="168" t="s">
        <v>105</v>
      </c>
      <c r="C1126" s="164">
        <f t="shared" si="496"/>
        <v>100000</v>
      </c>
      <c r="D1126" s="164">
        <f t="shared" si="497"/>
        <v>25000</v>
      </c>
      <c r="E1126" s="164">
        <f t="shared" si="497"/>
        <v>25000</v>
      </c>
      <c r="F1126" s="164">
        <f t="shared" si="497"/>
        <v>25000</v>
      </c>
      <c r="G1126" s="164">
        <f t="shared" si="495"/>
        <v>25000</v>
      </c>
      <c r="H1126" s="164">
        <f t="shared" si="498"/>
        <v>100000</v>
      </c>
      <c r="I1126" s="164">
        <f>SUM(I1127)</f>
        <v>25000</v>
      </c>
      <c r="J1126" s="164">
        <f>SUM(J1127)</f>
        <v>25000</v>
      </c>
      <c r="K1126" s="164">
        <f>SUM(K1127)</f>
        <v>25000</v>
      </c>
      <c r="L1126" s="164">
        <f>SUM(L1127)</f>
        <v>25000</v>
      </c>
      <c r="M1126" s="164">
        <f t="shared" si="499"/>
        <v>0</v>
      </c>
      <c r="N1126" s="164">
        <f>SUM(N1127)</f>
        <v>0</v>
      </c>
      <c r="O1126" s="164">
        <f>SUM(O1127)</f>
        <v>0</v>
      </c>
      <c r="P1126" s="164">
        <f>SUM(P1127)</f>
        <v>0</v>
      </c>
      <c r="Q1126" s="164">
        <f>SUM(Q1127)</f>
        <v>0</v>
      </c>
      <c r="R1126" s="164">
        <f t="shared" si="500"/>
        <v>0</v>
      </c>
      <c r="S1126" s="164">
        <f>SUM(S1127)</f>
        <v>0</v>
      </c>
      <c r="T1126" s="164">
        <f>SUM(T1127)</f>
        <v>0</v>
      </c>
      <c r="U1126" s="164">
        <f>SUM(U1127)</f>
        <v>0</v>
      </c>
      <c r="V1126" s="164">
        <f>SUM(V1127)</f>
        <v>0</v>
      </c>
    </row>
    <row r="1127" spans="1:22" ht="31.5" thickTop="1" thickBot="1">
      <c r="A1127" s="160" t="s">
        <v>121</v>
      </c>
      <c r="B1127" s="169" t="s">
        <v>153</v>
      </c>
      <c r="C1127" s="164">
        <f t="shared" si="496"/>
        <v>100000</v>
      </c>
      <c r="D1127" s="164">
        <f t="shared" si="497"/>
        <v>25000</v>
      </c>
      <c r="E1127" s="164">
        <f t="shared" si="497"/>
        <v>25000</v>
      </c>
      <c r="F1127" s="164">
        <f t="shared" si="497"/>
        <v>25000</v>
      </c>
      <c r="G1127" s="164">
        <f t="shared" si="495"/>
        <v>25000</v>
      </c>
      <c r="H1127" s="164">
        <f t="shared" si="498"/>
        <v>100000</v>
      </c>
      <c r="I1127" s="164">
        <v>25000</v>
      </c>
      <c r="J1127" s="164">
        <v>25000</v>
      </c>
      <c r="K1127" s="164">
        <v>25000</v>
      </c>
      <c r="L1127" s="164">
        <v>25000</v>
      </c>
      <c r="M1127" s="164">
        <f t="shared" si="499"/>
        <v>0</v>
      </c>
      <c r="N1127" s="164">
        <v>0</v>
      </c>
      <c r="O1127" s="164">
        <v>0</v>
      </c>
      <c r="P1127" s="164">
        <v>0</v>
      </c>
      <c r="Q1127" s="164">
        <v>0</v>
      </c>
      <c r="R1127" s="164">
        <f t="shared" si="500"/>
        <v>0</v>
      </c>
      <c r="S1127" s="164">
        <v>0</v>
      </c>
      <c r="T1127" s="164">
        <v>0</v>
      </c>
      <c r="U1127" s="164">
        <v>0</v>
      </c>
      <c r="V1127" s="164">
        <v>0</v>
      </c>
    </row>
    <row r="1128" spans="1:22" ht="16.5" thickTop="1" thickBot="1">
      <c r="A1128" s="160" t="s">
        <v>121</v>
      </c>
      <c r="B1128" s="167" t="s">
        <v>155</v>
      </c>
      <c r="C1128" s="164">
        <f t="shared" si="496"/>
        <v>100000</v>
      </c>
      <c r="D1128" s="164">
        <f t="shared" si="497"/>
        <v>25000</v>
      </c>
      <c r="E1128" s="164">
        <f t="shared" si="497"/>
        <v>25000</v>
      </c>
      <c r="F1128" s="164">
        <f t="shared" si="497"/>
        <v>25000</v>
      </c>
      <c r="G1128" s="164">
        <f t="shared" si="495"/>
        <v>25000</v>
      </c>
      <c r="H1128" s="164">
        <f t="shared" si="498"/>
        <v>100000</v>
      </c>
      <c r="I1128" s="164">
        <v>25000</v>
      </c>
      <c r="J1128" s="164">
        <v>25000</v>
      </c>
      <c r="K1128" s="164">
        <v>25000</v>
      </c>
      <c r="L1128" s="164">
        <v>25000</v>
      </c>
      <c r="M1128" s="164">
        <f t="shared" si="499"/>
        <v>0</v>
      </c>
      <c r="N1128" s="164">
        <v>0</v>
      </c>
      <c r="O1128" s="164">
        <v>0</v>
      </c>
      <c r="P1128" s="164">
        <v>0</v>
      </c>
      <c r="Q1128" s="164">
        <v>0</v>
      </c>
      <c r="R1128" s="164">
        <f t="shared" si="500"/>
        <v>0</v>
      </c>
      <c r="S1128" s="164">
        <v>0</v>
      </c>
      <c r="T1128" s="164">
        <v>0</v>
      </c>
      <c r="U1128" s="164">
        <v>0</v>
      </c>
      <c r="V1128" s="164">
        <v>0</v>
      </c>
    </row>
    <row r="1129" spans="1:22" ht="16.5" thickTop="1" thickBot="1">
      <c r="A1129" s="160" t="s">
        <v>422</v>
      </c>
      <c r="B1129" s="166" t="s">
        <v>423</v>
      </c>
      <c r="C1129" s="164">
        <f t="shared" si="496"/>
        <v>641400000</v>
      </c>
      <c r="D1129" s="164">
        <f t="shared" si="497"/>
        <v>95775000</v>
      </c>
      <c r="E1129" s="164">
        <f t="shared" si="497"/>
        <v>182875000</v>
      </c>
      <c r="F1129" s="164">
        <f t="shared" si="497"/>
        <v>195325000</v>
      </c>
      <c r="G1129" s="164">
        <f t="shared" si="495"/>
        <v>167425000</v>
      </c>
      <c r="H1129" s="164">
        <f t="shared" si="498"/>
        <v>574900000</v>
      </c>
      <c r="I1129" s="164">
        <f>SUM(I1137,I1139,I1142,I1145,I1149,I1152,I1155,I1157,I1159,I1161,I1163,I1165,I1169,I1174,I1176,I1181,I1186)</f>
        <v>79850000</v>
      </c>
      <c r="J1129" s="164">
        <f>SUM(J1137,J1139,J1142,J1145,J1149,J1152,J1155,J1157,J1159,J1161,J1163,J1165,J1169,J1174,J1176,J1181,J1186)</f>
        <v>159675000</v>
      </c>
      <c r="K1129" s="164">
        <f>SUM(K1137,K1139,K1142,K1145,K1149,K1152,K1155,K1157,K1159,K1161,K1163,K1165,K1169,K1174,K1176,K1181,K1186)</f>
        <v>182625000</v>
      </c>
      <c r="L1129" s="164">
        <f>SUM(L1137,L1139,L1142,L1145,L1149,L1152,L1155,L1157,L1159,L1161,L1163,L1165,L1169,L1174,L1176,L1181,L1186)</f>
        <v>152750000</v>
      </c>
      <c r="M1129" s="164">
        <f t="shared" si="499"/>
        <v>0</v>
      </c>
      <c r="N1129" s="164">
        <f>SUM(N1137,N1139,N1142,N1145,N1149,N1152,N1155,N1157,N1159,N1161,N1163,N1165,N1169,N1174,N1176,N1181,N1186)</f>
        <v>0</v>
      </c>
      <c r="O1129" s="164">
        <f>SUM(O1137,O1139,O1142,O1145,O1149,O1152,O1155,O1157,O1159,O1161,O1163,O1165,O1169,O1174,O1176,O1181,O1186)</f>
        <v>0</v>
      </c>
      <c r="P1129" s="164">
        <f>SUM(P1137,P1139,P1142,P1145,P1149,P1152,P1155,P1157,P1159,P1161,P1163,P1165,P1169,P1174,P1176,P1181,P1186)</f>
        <v>0</v>
      </c>
      <c r="Q1129" s="164">
        <f>SUM(Q1137,Q1139,Q1142,Q1145,Q1149,Q1152,Q1155,Q1157,Q1159,Q1161,Q1163,Q1165,Q1169,Q1174,Q1176,Q1181,Q1186)</f>
        <v>0</v>
      </c>
      <c r="R1129" s="164">
        <f t="shared" si="500"/>
        <v>66500000</v>
      </c>
      <c r="S1129" s="164">
        <f>SUM(S1137,S1139,S1142,S1145,S1149,S1152,S1155,S1157,S1159,S1161,S1163,S1165,S1169,S1174,S1176,S1181,S1186)</f>
        <v>15925000</v>
      </c>
      <c r="T1129" s="164">
        <f>SUM(T1137,T1139,T1142,T1145,T1149,T1152,T1155,T1157,T1159,T1161,T1163,T1165,T1169,T1174,T1176,T1181,T1186)</f>
        <v>23200000</v>
      </c>
      <c r="U1129" s="164">
        <f>SUM(U1137,U1139,U1142,U1145,U1149,U1152,U1155,U1157,U1159,U1161,U1163,U1165,U1169,U1174,U1176,U1181,U1186)</f>
        <v>12700000</v>
      </c>
      <c r="V1129" s="164">
        <f>SUM(V1137,V1139,V1142,V1145,V1149,V1152,V1155,V1157,V1159,V1161,V1163,V1165,V1169,V1174,V1176,V1181,V1186)</f>
        <v>14675000</v>
      </c>
    </row>
    <row r="1130" spans="1:22" ht="16.5" thickTop="1" thickBot="1">
      <c r="A1130" s="160" t="s">
        <v>121</v>
      </c>
      <c r="B1130" s="167" t="s">
        <v>99</v>
      </c>
      <c r="C1130" s="164">
        <f t="shared" si="496"/>
        <v>138500000</v>
      </c>
      <c r="D1130" s="164">
        <f t="shared" si="497"/>
        <v>23690000</v>
      </c>
      <c r="E1130" s="164">
        <f t="shared" si="497"/>
        <v>39390000</v>
      </c>
      <c r="F1130" s="164">
        <f t="shared" si="497"/>
        <v>44390000</v>
      </c>
      <c r="G1130" s="164">
        <f t="shared" si="495"/>
        <v>31030000</v>
      </c>
      <c r="H1130" s="164">
        <f t="shared" si="498"/>
        <v>137200000</v>
      </c>
      <c r="I1130" s="164">
        <f>SUM(I1140,I1143,I1146,I1150,I1153,I1166,I1170,I1177,I1182)</f>
        <v>23450000</v>
      </c>
      <c r="J1130" s="164">
        <f>SUM(J1140,J1143,J1146,J1150,J1153,J1166,J1170,J1177,J1182)</f>
        <v>39150000</v>
      </c>
      <c r="K1130" s="164">
        <f>SUM(K1140,K1143,K1146,K1150,K1153,K1166,K1170,K1177,K1182)</f>
        <v>44150000</v>
      </c>
      <c r="L1130" s="164">
        <f>SUM(L1140,L1143,L1146,L1150,L1153,L1166,L1170,L1177,L1182)</f>
        <v>30450000</v>
      </c>
      <c r="M1130" s="164">
        <f t="shared" si="499"/>
        <v>0</v>
      </c>
      <c r="N1130" s="164">
        <f>SUM(N1140,N1143,N1146,N1150,N1153,N1166,N1170,N1177,N1182)</f>
        <v>0</v>
      </c>
      <c r="O1130" s="164">
        <f>SUM(O1140,O1143,O1146,O1150,O1153,O1166,O1170,O1177,O1182)</f>
        <v>0</v>
      </c>
      <c r="P1130" s="164">
        <f>SUM(P1140,P1143,P1146,P1150,P1153,P1166,P1170,P1177,P1182)</f>
        <v>0</v>
      </c>
      <c r="Q1130" s="164">
        <f>SUM(Q1140,Q1143,Q1146,Q1150,Q1153,Q1166,Q1170,Q1177,Q1182)</f>
        <v>0</v>
      </c>
      <c r="R1130" s="164">
        <f t="shared" si="500"/>
        <v>1300000</v>
      </c>
      <c r="S1130" s="164">
        <f>SUM(S1140,S1143,S1146,S1150,S1153,S1166,S1170,S1177,S1182)</f>
        <v>240000</v>
      </c>
      <c r="T1130" s="164">
        <f>SUM(T1140,T1143,T1146,T1150,T1153,T1166,T1170,T1177,T1182)</f>
        <v>240000</v>
      </c>
      <c r="U1130" s="164">
        <f>SUM(U1140,U1143,U1146,U1150,U1153,U1166,U1170,U1177,U1182)</f>
        <v>240000</v>
      </c>
      <c r="V1130" s="164">
        <f>SUM(V1140,V1143,V1146,V1150,V1153,V1166,V1170,V1177,V1182)</f>
        <v>580000</v>
      </c>
    </row>
    <row r="1131" spans="1:22" ht="16.5" thickTop="1" thickBot="1">
      <c r="A1131" s="160" t="s">
        <v>121</v>
      </c>
      <c r="B1131" s="168" t="s">
        <v>101</v>
      </c>
      <c r="C1131" s="164">
        <f t="shared" si="496"/>
        <v>136600000</v>
      </c>
      <c r="D1131" s="164">
        <f t="shared" si="497"/>
        <v>23075000</v>
      </c>
      <c r="E1131" s="164">
        <f t="shared" si="497"/>
        <v>39075000</v>
      </c>
      <c r="F1131" s="164">
        <f t="shared" si="497"/>
        <v>44075000</v>
      </c>
      <c r="G1131" s="164">
        <f t="shared" si="495"/>
        <v>30375000</v>
      </c>
      <c r="H1131" s="164">
        <f t="shared" si="498"/>
        <v>136600000</v>
      </c>
      <c r="I1131" s="164">
        <f>SUM(I1141,I1144,I1147,I1151,I1154)</f>
        <v>23075000</v>
      </c>
      <c r="J1131" s="164">
        <f>SUM(J1141,J1144,J1147,J1151,J1154)</f>
        <v>39075000</v>
      </c>
      <c r="K1131" s="164">
        <f>SUM(K1141,K1144,K1147,K1151,K1154)</f>
        <v>44075000</v>
      </c>
      <c r="L1131" s="164">
        <f>SUM(L1141,L1144,L1147,L1151,L1154)</f>
        <v>30375000</v>
      </c>
      <c r="M1131" s="164">
        <f t="shared" si="499"/>
        <v>0</v>
      </c>
      <c r="N1131" s="164">
        <f>SUM(N1141,N1144,N1147,N1151,N1154)</f>
        <v>0</v>
      </c>
      <c r="O1131" s="164">
        <f>SUM(O1141,O1144,O1147,O1151,O1154)</f>
        <v>0</v>
      </c>
      <c r="P1131" s="164">
        <f>SUM(P1141,P1144,P1147,P1151,P1154)</f>
        <v>0</v>
      </c>
      <c r="Q1131" s="164">
        <f>SUM(Q1141,Q1144,Q1147,Q1151,Q1154)</f>
        <v>0</v>
      </c>
      <c r="R1131" s="164">
        <f t="shared" si="500"/>
        <v>0</v>
      </c>
      <c r="S1131" s="164">
        <f>SUM(S1141,S1144,S1147,S1151,S1154)</f>
        <v>0</v>
      </c>
      <c r="T1131" s="164">
        <f>SUM(T1141,T1144,T1147,T1151,T1154)</f>
        <v>0</v>
      </c>
      <c r="U1131" s="164">
        <f>SUM(U1141,U1144,U1147,U1151,U1154)</f>
        <v>0</v>
      </c>
      <c r="V1131" s="164">
        <f>SUM(V1141,V1144,V1147,V1151,V1154)</f>
        <v>0</v>
      </c>
    </row>
    <row r="1132" spans="1:22" ht="16.5" thickTop="1" thickBot="1">
      <c r="A1132" s="160" t="s">
        <v>121</v>
      </c>
      <c r="B1132" s="168" t="s">
        <v>103</v>
      </c>
      <c r="C1132" s="164">
        <f t="shared" si="496"/>
        <v>1800000</v>
      </c>
      <c r="D1132" s="164">
        <f t="shared" si="497"/>
        <v>590000</v>
      </c>
      <c r="E1132" s="164">
        <f t="shared" si="497"/>
        <v>290000</v>
      </c>
      <c r="F1132" s="164">
        <f t="shared" si="497"/>
        <v>290000</v>
      </c>
      <c r="G1132" s="164">
        <f t="shared" si="495"/>
        <v>630000</v>
      </c>
      <c r="H1132" s="164">
        <f t="shared" si="498"/>
        <v>500000</v>
      </c>
      <c r="I1132" s="164">
        <f t="shared" ref="I1132:L1133" si="519">SUM(I1167,I1171,I1183)</f>
        <v>350000</v>
      </c>
      <c r="J1132" s="164">
        <f t="shared" si="519"/>
        <v>50000</v>
      </c>
      <c r="K1132" s="164">
        <f t="shared" si="519"/>
        <v>50000</v>
      </c>
      <c r="L1132" s="164">
        <f t="shared" si="519"/>
        <v>50000</v>
      </c>
      <c r="M1132" s="164">
        <f t="shared" si="499"/>
        <v>0</v>
      </c>
      <c r="N1132" s="164">
        <f t="shared" ref="N1132:Q1133" si="520">SUM(N1167,N1171,N1183)</f>
        <v>0</v>
      </c>
      <c r="O1132" s="164">
        <f t="shared" si="520"/>
        <v>0</v>
      </c>
      <c r="P1132" s="164">
        <f t="shared" si="520"/>
        <v>0</v>
      </c>
      <c r="Q1132" s="164">
        <f t="shared" si="520"/>
        <v>0</v>
      </c>
      <c r="R1132" s="164">
        <f t="shared" si="500"/>
        <v>1300000</v>
      </c>
      <c r="S1132" s="164">
        <f t="shared" ref="S1132:V1133" si="521">SUM(S1167,S1171,S1183)</f>
        <v>240000</v>
      </c>
      <c r="T1132" s="164">
        <f t="shared" si="521"/>
        <v>240000</v>
      </c>
      <c r="U1132" s="164">
        <f t="shared" si="521"/>
        <v>240000</v>
      </c>
      <c r="V1132" s="164">
        <f t="shared" si="521"/>
        <v>580000</v>
      </c>
    </row>
    <row r="1133" spans="1:22" ht="16.5" thickTop="1" thickBot="1">
      <c r="A1133" s="160" t="s">
        <v>121</v>
      </c>
      <c r="B1133" s="169" t="s">
        <v>133</v>
      </c>
      <c r="C1133" s="164">
        <f t="shared" si="496"/>
        <v>1800000</v>
      </c>
      <c r="D1133" s="164">
        <f t="shared" si="497"/>
        <v>590000</v>
      </c>
      <c r="E1133" s="164">
        <f t="shared" si="497"/>
        <v>290000</v>
      </c>
      <c r="F1133" s="164">
        <f t="shared" si="497"/>
        <v>290000</v>
      </c>
      <c r="G1133" s="164">
        <f t="shared" si="495"/>
        <v>630000</v>
      </c>
      <c r="H1133" s="164">
        <f t="shared" si="498"/>
        <v>500000</v>
      </c>
      <c r="I1133" s="164">
        <f t="shared" si="519"/>
        <v>350000</v>
      </c>
      <c r="J1133" s="164">
        <f t="shared" si="519"/>
        <v>50000</v>
      </c>
      <c r="K1133" s="164">
        <f t="shared" si="519"/>
        <v>50000</v>
      </c>
      <c r="L1133" s="164">
        <f t="shared" si="519"/>
        <v>50000</v>
      </c>
      <c r="M1133" s="164">
        <f t="shared" si="499"/>
        <v>0</v>
      </c>
      <c r="N1133" s="164">
        <f t="shared" si="520"/>
        <v>0</v>
      </c>
      <c r="O1133" s="164">
        <f t="shared" si="520"/>
        <v>0</v>
      </c>
      <c r="P1133" s="164">
        <f t="shared" si="520"/>
        <v>0</v>
      </c>
      <c r="Q1133" s="164">
        <f t="shared" si="520"/>
        <v>0</v>
      </c>
      <c r="R1133" s="164">
        <f t="shared" si="500"/>
        <v>1300000</v>
      </c>
      <c r="S1133" s="164">
        <f t="shared" si="521"/>
        <v>240000</v>
      </c>
      <c r="T1133" s="164">
        <f t="shared" si="521"/>
        <v>240000</v>
      </c>
      <c r="U1133" s="164">
        <f t="shared" si="521"/>
        <v>240000</v>
      </c>
      <c r="V1133" s="164">
        <f t="shared" si="521"/>
        <v>580000</v>
      </c>
    </row>
    <row r="1134" spans="1:22" ht="16.5" thickTop="1" thickBot="1">
      <c r="A1134" s="160" t="s">
        <v>121</v>
      </c>
      <c r="B1134" s="168" t="s">
        <v>105</v>
      </c>
      <c r="C1134" s="164">
        <f t="shared" si="496"/>
        <v>100000</v>
      </c>
      <c r="D1134" s="164">
        <f t="shared" si="497"/>
        <v>25000</v>
      </c>
      <c r="E1134" s="164">
        <f t="shared" si="497"/>
        <v>25000</v>
      </c>
      <c r="F1134" s="164">
        <f t="shared" si="497"/>
        <v>25000</v>
      </c>
      <c r="G1134" s="164">
        <f t="shared" si="495"/>
        <v>25000</v>
      </c>
      <c r="H1134" s="164">
        <f t="shared" si="498"/>
        <v>100000</v>
      </c>
      <c r="I1134" s="164">
        <f t="shared" ref="I1134:L1135" si="522">SUM(I1178)</f>
        <v>25000</v>
      </c>
      <c r="J1134" s="164">
        <f t="shared" si="522"/>
        <v>25000</v>
      </c>
      <c r="K1134" s="164">
        <f t="shared" si="522"/>
        <v>25000</v>
      </c>
      <c r="L1134" s="164">
        <f t="shared" si="522"/>
        <v>25000</v>
      </c>
      <c r="M1134" s="164">
        <f t="shared" si="499"/>
        <v>0</v>
      </c>
      <c r="N1134" s="164">
        <f t="shared" ref="N1134:Q1135" si="523">SUM(N1178)</f>
        <v>0</v>
      </c>
      <c r="O1134" s="164">
        <f t="shared" si="523"/>
        <v>0</v>
      </c>
      <c r="P1134" s="164">
        <f t="shared" si="523"/>
        <v>0</v>
      </c>
      <c r="Q1134" s="164">
        <f t="shared" si="523"/>
        <v>0</v>
      </c>
      <c r="R1134" s="164">
        <f t="shared" si="500"/>
        <v>0</v>
      </c>
      <c r="S1134" s="164">
        <f t="shared" ref="S1134:V1135" si="524">SUM(S1178)</f>
        <v>0</v>
      </c>
      <c r="T1134" s="164">
        <f t="shared" si="524"/>
        <v>0</v>
      </c>
      <c r="U1134" s="164">
        <f t="shared" si="524"/>
        <v>0</v>
      </c>
      <c r="V1134" s="164">
        <f t="shared" si="524"/>
        <v>0</v>
      </c>
    </row>
    <row r="1135" spans="1:22" ht="31.5" thickTop="1" thickBot="1">
      <c r="A1135" s="160" t="s">
        <v>121</v>
      </c>
      <c r="B1135" s="169" t="s">
        <v>153</v>
      </c>
      <c r="C1135" s="164">
        <f t="shared" si="496"/>
        <v>100000</v>
      </c>
      <c r="D1135" s="164">
        <f t="shared" si="497"/>
        <v>25000</v>
      </c>
      <c r="E1135" s="164">
        <f t="shared" si="497"/>
        <v>25000</v>
      </c>
      <c r="F1135" s="164">
        <f t="shared" si="497"/>
        <v>25000</v>
      </c>
      <c r="G1135" s="164">
        <f t="shared" si="495"/>
        <v>25000</v>
      </c>
      <c r="H1135" s="164">
        <f t="shared" si="498"/>
        <v>100000</v>
      </c>
      <c r="I1135" s="164">
        <f t="shared" si="522"/>
        <v>25000</v>
      </c>
      <c r="J1135" s="164">
        <f t="shared" si="522"/>
        <v>25000</v>
      </c>
      <c r="K1135" s="164">
        <f t="shared" si="522"/>
        <v>25000</v>
      </c>
      <c r="L1135" s="164">
        <f t="shared" si="522"/>
        <v>25000</v>
      </c>
      <c r="M1135" s="164">
        <f t="shared" si="499"/>
        <v>0</v>
      </c>
      <c r="N1135" s="164">
        <f t="shared" si="523"/>
        <v>0</v>
      </c>
      <c r="O1135" s="164">
        <f t="shared" si="523"/>
        <v>0</v>
      </c>
      <c r="P1135" s="164">
        <f t="shared" si="523"/>
        <v>0</v>
      </c>
      <c r="Q1135" s="164">
        <f t="shared" si="523"/>
        <v>0</v>
      </c>
      <c r="R1135" s="164">
        <f t="shared" si="500"/>
        <v>0</v>
      </c>
      <c r="S1135" s="164">
        <f t="shared" si="524"/>
        <v>0</v>
      </c>
      <c r="T1135" s="164">
        <f t="shared" si="524"/>
        <v>0</v>
      </c>
      <c r="U1135" s="164">
        <f t="shared" si="524"/>
        <v>0</v>
      </c>
      <c r="V1135" s="164">
        <f t="shared" si="524"/>
        <v>0</v>
      </c>
    </row>
    <row r="1136" spans="1:22" ht="16.5" thickTop="1" thickBot="1">
      <c r="A1136" s="160" t="s">
        <v>121</v>
      </c>
      <c r="B1136" s="167" t="s">
        <v>155</v>
      </c>
      <c r="C1136" s="164">
        <f t="shared" si="496"/>
        <v>502900000</v>
      </c>
      <c r="D1136" s="164">
        <f t="shared" si="497"/>
        <v>72085000</v>
      </c>
      <c r="E1136" s="164">
        <f t="shared" si="497"/>
        <v>143485000</v>
      </c>
      <c r="F1136" s="164">
        <f t="shared" si="497"/>
        <v>150935000</v>
      </c>
      <c r="G1136" s="164">
        <f t="shared" si="495"/>
        <v>136395000</v>
      </c>
      <c r="H1136" s="164">
        <f t="shared" si="498"/>
        <v>437700000</v>
      </c>
      <c r="I1136" s="164">
        <f>SUM(I1138,I1148,I1156,I1158,I1160,I1162,I1164,I1173,I1175,I1180,I1185,I1187)</f>
        <v>56400000</v>
      </c>
      <c r="J1136" s="164">
        <f>SUM(J1138,J1148,J1156,J1158,J1160,J1162,J1164,J1173,J1175,J1180,J1185,J1187)</f>
        <v>120525000</v>
      </c>
      <c r="K1136" s="164">
        <f>SUM(K1138,K1148,K1156,K1158,K1160,K1162,K1164,K1173,K1175,K1180,K1185,K1187)</f>
        <v>138475000</v>
      </c>
      <c r="L1136" s="164">
        <f>SUM(L1138,L1148,L1156,L1158,L1160,L1162,L1164,L1173,L1175,L1180,L1185,L1187)</f>
        <v>122300000</v>
      </c>
      <c r="M1136" s="164">
        <f t="shared" si="499"/>
        <v>0</v>
      </c>
      <c r="N1136" s="164">
        <f>SUM(N1138,N1148,N1156,N1158,N1160,N1162,N1164,N1173,N1175,N1180,N1185,N1187)</f>
        <v>0</v>
      </c>
      <c r="O1136" s="164">
        <f>SUM(O1138,O1148,O1156,O1158,O1160,O1162,O1164,O1173,O1175,O1180,O1185,O1187)</f>
        <v>0</v>
      </c>
      <c r="P1136" s="164">
        <f>SUM(P1138,P1148,P1156,P1158,P1160,P1162,P1164,P1173,P1175,P1180,P1185,P1187)</f>
        <v>0</v>
      </c>
      <c r="Q1136" s="164">
        <f>SUM(Q1138,Q1148,Q1156,Q1158,Q1160,Q1162,Q1164,Q1173,Q1175,Q1180,Q1185,Q1187)</f>
        <v>0</v>
      </c>
      <c r="R1136" s="164">
        <f t="shared" si="500"/>
        <v>65200000</v>
      </c>
      <c r="S1136" s="164">
        <f>SUM(S1138,S1148,S1156,S1158,S1160,S1162,S1164,S1173,S1175,S1180,S1185,S1187)</f>
        <v>15685000</v>
      </c>
      <c r="T1136" s="164">
        <f>SUM(T1138,T1148,T1156,T1158,T1160,T1162,T1164,T1173,T1175,T1180,T1185,T1187)</f>
        <v>22960000</v>
      </c>
      <c r="U1136" s="164">
        <f>SUM(U1138,U1148,U1156,U1158,U1160,U1162,U1164,U1173,U1175,U1180,U1185,U1187)</f>
        <v>12460000</v>
      </c>
      <c r="V1136" s="164">
        <f>SUM(V1138,V1148,V1156,V1158,V1160,V1162,V1164,V1173,V1175,V1180,V1185,V1187)</f>
        <v>14095000</v>
      </c>
    </row>
    <row r="1137" spans="1:22" ht="31.5" thickTop="1" thickBot="1">
      <c r="A1137" s="160" t="s">
        <v>424</v>
      </c>
      <c r="B1137" s="167" t="s">
        <v>425</v>
      </c>
      <c r="C1137" s="164">
        <f t="shared" si="496"/>
        <v>280000000</v>
      </c>
      <c r="D1137" s="164">
        <f t="shared" si="497"/>
        <v>25000000</v>
      </c>
      <c r="E1137" s="164">
        <f t="shared" si="497"/>
        <v>68900000</v>
      </c>
      <c r="F1137" s="164">
        <f t="shared" si="497"/>
        <v>108500000</v>
      </c>
      <c r="G1137" s="164">
        <f t="shared" si="495"/>
        <v>77600000</v>
      </c>
      <c r="H1137" s="164">
        <f t="shared" si="498"/>
        <v>280000000</v>
      </c>
      <c r="I1137" s="164">
        <f>SUM(I1138)</f>
        <v>25000000</v>
      </c>
      <c r="J1137" s="164">
        <f>SUM(J1138)</f>
        <v>68900000</v>
      </c>
      <c r="K1137" s="164">
        <f>SUM(K1138)</f>
        <v>108500000</v>
      </c>
      <c r="L1137" s="164">
        <f>SUM(L1138)</f>
        <v>77600000</v>
      </c>
      <c r="M1137" s="164">
        <f t="shared" si="499"/>
        <v>0</v>
      </c>
      <c r="N1137" s="164">
        <f>SUM(N1138)</f>
        <v>0</v>
      </c>
      <c r="O1137" s="164">
        <f>SUM(O1138)</f>
        <v>0</v>
      </c>
      <c r="P1137" s="164">
        <f>SUM(P1138)</f>
        <v>0</v>
      </c>
      <c r="Q1137" s="164">
        <f>SUM(Q1138)</f>
        <v>0</v>
      </c>
      <c r="R1137" s="164">
        <f t="shared" si="500"/>
        <v>0</v>
      </c>
      <c r="S1137" s="164">
        <f>SUM(S1138)</f>
        <v>0</v>
      </c>
      <c r="T1137" s="164">
        <f>SUM(T1138)</f>
        <v>0</v>
      </c>
      <c r="U1137" s="164">
        <f>SUM(U1138)</f>
        <v>0</v>
      </c>
      <c r="V1137" s="164">
        <f>SUM(V1138)</f>
        <v>0</v>
      </c>
    </row>
    <row r="1138" spans="1:22" ht="16.5" thickTop="1" thickBot="1">
      <c r="A1138" s="160" t="s">
        <v>121</v>
      </c>
      <c r="B1138" s="168" t="s">
        <v>155</v>
      </c>
      <c r="C1138" s="164">
        <f t="shared" si="496"/>
        <v>280000000</v>
      </c>
      <c r="D1138" s="164">
        <f t="shared" si="497"/>
        <v>25000000</v>
      </c>
      <c r="E1138" s="164">
        <f t="shared" si="497"/>
        <v>68900000</v>
      </c>
      <c r="F1138" s="164">
        <f t="shared" si="497"/>
        <v>108500000</v>
      </c>
      <c r="G1138" s="164">
        <f t="shared" si="495"/>
        <v>77600000</v>
      </c>
      <c r="H1138" s="164">
        <f t="shared" si="498"/>
        <v>280000000</v>
      </c>
      <c r="I1138" s="164">
        <v>25000000</v>
      </c>
      <c r="J1138" s="164">
        <v>68900000</v>
      </c>
      <c r="K1138" s="164">
        <v>108500000</v>
      </c>
      <c r="L1138" s="164">
        <v>77600000</v>
      </c>
      <c r="M1138" s="164">
        <f t="shared" si="499"/>
        <v>0</v>
      </c>
      <c r="N1138" s="164">
        <v>0</v>
      </c>
      <c r="O1138" s="164">
        <v>0</v>
      </c>
      <c r="P1138" s="164">
        <v>0</v>
      </c>
      <c r="Q1138" s="164">
        <v>0</v>
      </c>
      <c r="R1138" s="164">
        <f t="shared" si="500"/>
        <v>0</v>
      </c>
      <c r="S1138" s="164">
        <v>0</v>
      </c>
      <c r="T1138" s="164">
        <v>0</v>
      </c>
      <c r="U1138" s="164">
        <v>0</v>
      </c>
      <c r="V1138" s="164">
        <v>0</v>
      </c>
    </row>
    <row r="1139" spans="1:22" ht="31.5" thickTop="1" thickBot="1">
      <c r="A1139" s="160" t="s">
        <v>426</v>
      </c>
      <c r="B1139" s="167" t="s">
        <v>427</v>
      </c>
      <c r="C1139" s="164">
        <f t="shared" si="496"/>
        <v>85000000</v>
      </c>
      <c r="D1139" s="164">
        <f t="shared" si="497"/>
        <v>15000000</v>
      </c>
      <c r="E1139" s="164">
        <f t="shared" si="497"/>
        <v>25000000</v>
      </c>
      <c r="F1139" s="164">
        <f t="shared" si="497"/>
        <v>30000000</v>
      </c>
      <c r="G1139" s="164">
        <f t="shared" si="495"/>
        <v>15000000</v>
      </c>
      <c r="H1139" s="164">
        <f t="shared" si="498"/>
        <v>85000000</v>
      </c>
      <c r="I1139" s="164">
        <f t="shared" ref="I1139:L1140" si="525">SUM(I1140)</f>
        <v>15000000</v>
      </c>
      <c r="J1139" s="164">
        <f t="shared" si="525"/>
        <v>25000000</v>
      </c>
      <c r="K1139" s="164">
        <f t="shared" si="525"/>
        <v>30000000</v>
      </c>
      <c r="L1139" s="164">
        <f t="shared" si="525"/>
        <v>15000000</v>
      </c>
      <c r="M1139" s="164">
        <f t="shared" si="499"/>
        <v>0</v>
      </c>
      <c r="N1139" s="164">
        <f t="shared" ref="N1139:Q1140" si="526">SUM(N1140)</f>
        <v>0</v>
      </c>
      <c r="O1139" s="164">
        <f t="shared" si="526"/>
        <v>0</v>
      </c>
      <c r="P1139" s="164">
        <f t="shared" si="526"/>
        <v>0</v>
      </c>
      <c r="Q1139" s="164">
        <f t="shared" si="526"/>
        <v>0</v>
      </c>
      <c r="R1139" s="164">
        <f t="shared" si="500"/>
        <v>0</v>
      </c>
      <c r="S1139" s="164">
        <f t="shared" ref="S1139:V1140" si="527">SUM(S1140)</f>
        <v>0</v>
      </c>
      <c r="T1139" s="164">
        <f t="shared" si="527"/>
        <v>0</v>
      </c>
      <c r="U1139" s="164">
        <f t="shared" si="527"/>
        <v>0</v>
      </c>
      <c r="V1139" s="164">
        <f t="shared" si="527"/>
        <v>0</v>
      </c>
    </row>
    <row r="1140" spans="1:22" ht="16.5" thickTop="1" thickBot="1">
      <c r="A1140" s="160" t="s">
        <v>121</v>
      </c>
      <c r="B1140" s="168" t="s">
        <v>99</v>
      </c>
      <c r="C1140" s="164">
        <f t="shared" si="496"/>
        <v>85000000</v>
      </c>
      <c r="D1140" s="164">
        <f t="shared" si="497"/>
        <v>15000000</v>
      </c>
      <c r="E1140" s="164">
        <f t="shared" si="497"/>
        <v>25000000</v>
      </c>
      <c r="F1140" s="164">
        <f t="shared" si="497"/>
        <v>30000000</v>
      </c>
      <c r="G1140" s="164">
        <f t="shared" si="495"/>
        <v>15000000</v>
      </c>
      <c r="H1140" s="164">
        <f t="shared" si="498"/>
        <v>85000000</v>
      </c>
      <c r="I1140" s="164">
        <f t="shared" si="525"/>
        <v>15000000</v>
      </c>
      <c r="J1140" s="164">
        <f t="shared" si="525"/>
        <v>25000000</v>
      </c>
      <c r="K1140" s="164">
        <f t="shared" si="525"/>
        <v>30000000</v>
      </c>
      <c r="L1140" s="164">
        <f t="shared" si="525"/>
        <v>15000000</v>
      </c>
      <c r="M1140" s="164">
        <f t="shared" si="499"/>
        <v>0</v>
      </c>
      <c r="N1140" s="164">
        <f t="shared" si="526"/>
        <v>0</v>
      </c>
      <c r="O1140" s="164">
        <f t="shared" si="526"/>
        <v>0</v>
      </c>
      <c r="P1140" s="164">
        <f t="shared" si="526"/>
        <v>0</v>
      </c>
      <c r="Q1140" s="164">
        <f t="shared" si="526"/>
        <v>0</v>
      </c>
      <c r="R1140" s="164">
        <f t="shared" si="500"/>
        <v>0</v>
      </c>
      <c r="S1140" s="164">
        <f t="shared" si="527"/>
        <v>0</v>
      </c>
      <c r="T1140" s="164">
        <f t="shared" si="527"/>
        <v>0</v>
      </c>
      <c r="U1140" s="164">
        <f t="shared" si="527"/>
        <v>0</v>
      </c>
      <c r="V1140" s="164">
        <f t="shared" si="527"/>
        <v>0</v>
      </c>
    </row>
    <row r="1141" spans="1:22" ht="16.5" thickTop="1" thickBot="1">
      <c r="A1141" s="160" t="s">
        <v>121</v>
      </c>
      <c r="B1141" s="169" t="s">
        <v>101</v>
      </c>
      <c r="C1141" s="164">
        <f t="shared" si="496"/>
        <v>85000000</v>
      </c>
      <c r="D1141" s="164">
        <f t="shared" si="497"/>
        <v>15000000</v>
      </c>
      <c r="E1141" s="164">
        <f t="shared" si="497"/>
        <v>25000000</v>
      </c>
      <c r="F1141" s="164">
        <f t="shared" si="497"/>
        <v>30000000</v>
      </c>
      <c r="G1141" s="164">
        <f t="shared" si="495"/>
        <v>15000000</v>
      </c>
      <c r="H1141" s="164">
        <f t="shared" si="498"/>
        <v>85000000</v>
      </c>
      <c r="I1141" s="164">
        <v>15000000</v>
      </c>
      <c r="J1141" s="164">
        <v>25000000</v>
      </c>
      <c r="K1141" s="164">
        <v>30000000</v>
      </c>
      <c r="L1141" s="164">
        <v>15000000</v>
      </c>
      <c r="M1141" s="164">
        <f t="shared" si="499"/>
        <v>0</v>
      </c>
      <c r="N1141" s="164">
        <v>0</v>
      </c>
      <c r="O1141" s="164">
        <v>0</v>
      </c>
      <c r="P1141" s="164">
        <v>0</v>
      </c>
      <c r="Q1141" s="164">
        <v>0</v>
      </c>
      <c r="R1141" s="164">
        <f t="shared" si="500"/>
        <v>0</v>
      </c>
      <c r="S1141" s="164">
        <v>0</v>
      </c>
      <c r="T1141" s="164">
        <v>0</v>
      </c>
      <c r="U1141" s="164">
        <v>0</v>
      </c>
      <c r="V1141" s="164">
        <v>0</v>
      </c>
    </row>
    <row r="1142" spans="1:22" ht="16.5" thickTop="1" thickBot="1">
      <c r="A1142" s="160" t="s">
        <v>428</v>
      </c>
      <c r="B1142" s="167" t="s">
        <v>105</v>
      </c>
      <c r="C1142" s="164">
        <f t="shared" si="496"/>
        <v>4500000</v>
      </c>
      <c r="D1142" s="164">
        <f t="shared" si="497"/>
        <v>1000000</v>
      </c>
      <c r="E1142" s="164">
        <f t="shared" si="497"/>
        <v>1000000</v>
      </c>
      <c r="F1142" s="164">
        <f t="shared" si="497"/>
        <v>1000000</v>
      </c>
      <c r="G1142" s="164">
        <f t="shared" si="495"/>
        <v>1500000</v>
      </c>
      <c r="H1142" s="164">
        <f t="shared" si="498"/>
        <v>4500000</v>
      </c>
      <c r="I1142" s="164">
        <f t="shared" ref="I1142:L1143" si="528">SUM(I1143)</f>
        <v>1000000</v>
      </c>
      <c r="J1142" s="164">
        <f t="shared" si="528"/>
        <v>1000000</v>
      </c>
      <c r="K1142" s="164">
        <f t="shared" si="528"/>
        <v>1000000</v>
      </c>
      <c r="L1142" s="164">
        <f t="shared" si="528"/>
        <v>1500000</v>
      </c>
      <c r="M1142" s="164">
        <f t="shared" si="499"/>
        <v>0</v>
      </c>
      <c r="N1142" s="164">
        <f t="shared" ref="N1142:Q1143" si="529">SUM(N1143)</f>
        <v>0</v>
      </c>
      <c r="O1142" s="164">
        <f t="shared" si="529"/>
        <v>0</v>
      </c>
      <c r="P1142" s="164">
        <f t="shared" si="529"/>
        <v>0</v>
      </c>
      <c r="Q1142" s="164">
        <f t="shared" si="529"/>
        <v>0</v>
      </c>
      <c r="R1142" s="164">
        <f t="shared" si="500"/>
        <v>0</v>
      </c>
      <c r="S1142" s="164">
        <f t="shared" ref="S1142:V1143" si="530">SUM(S1143)</f>
        <v>0</v>
      </c>
      <c r="T1142" s="164">
        <f t="shared" si="530"/>
        <v>0</v>
      </c>
      <c r="U1142" s="164">
        <f t="shared" si="530"/>
        <v>0</v>
      </c>
      <c r="V1142" s="164">
        <f t="shared" si="530"/>
        <v>0</v>
      </c>
    </row>
    <row r="1143" spans="1:22" ht="16.5" thickTop="1" thickBot="1">
      <c r="A1143" s="160" t="s">
        <v>121</v>
      </c>
      <c r="B1143" s="168" t="s">
        <v>99</v>
      </c>
      <c r="C1143" s="164">
        <f t="shared" si="496"/>
        <v>4500000</v>
      </c>
      <c r="D1143" s="164">
        <f t="shared" si="497"/>
        <v>1000000</v>
      </c>
      <c r="E1143" s="164">
        <f t="shared" si="497"/>
        <v>1000000</v>
      </c>
      <c r="F1143" s="164">
        <f t="shared" si="497"/>
        <v>1000000</v>
      </c>
      <c r="G1143" s="164">
        <f t="shared" si="495"/>
        <v>1500000</v>
      </c>
      <c r="H1143" s="164">
        <f t="shared" si="498"/>
        <v>4500000</v>
      </c>
      <c r="I1143" s="164">
        <f t="shared" si="528"/>
        <v>1000000</v>
      </c>
      <c r="J1143" s="164">
        <f t="shared" si="528"/>
        <v>1000000</v>
      </c>
      <c r="K1143" s="164">
        <f t="shared" si="528"/>
        <v>1000000</v>
      </c>
      <c r="L1143" s="164">
        <f t="shared" si="528"/>
        <v>1500000</v>
      </c>
      <c r="M1143" s="164">
        <f t="shared" si="499"/>
        <v>0</v>
      </c>
      <c r="N1143" s="164">
        <f t="shared" si="529"/>
        <v>0</v>
      </c>
      <c r="O1143" s="164">
        <f t="shared" si="529"/>
        <v>0</v>
      </c>
      <c r="P1143" s="164">
        <f t="shared" si="529"/>
        <v>0</v>
      </c>
      <c r="Q1143" s="164">
        <f t="shared" si="529"/>
        <v>0</v>
      </c>
      <c r="R1143" s="164">
        <f t="shared" si="500"/>
        <v>0</v>
      </c>
      <c r="S1143" s="164">
        <f t="shared" si="530"/>
        <v>0</v>
      </c>
      <c r="T1143" s="164">
        <f t="shared" si="530"/>
        <v>0</v>
      </c>
      <c r="U1143" s="164">
        <f t="shared" si="530"/>
        <v>0</v>
      </c>
      <c r="V1143" s="164">
        <f t="shared" si="530"/>
        <v>0</v>
      </c>
    </row>
    <row r="1144" spans="1:22" ht="16.5" thickTop="1" thickBot="1">
      <c r="A1144" s="160" t="s">
        <v>121</v>
      </c>
      <c r="B1144" s="169" t="s">
        <v>101</v>
      </c>
      <c r="C1144" s="164">
        <f t="shared" si="496"/>
        <v>4500000</v>
      </c>
      <c r="D1144" s="164">
        <f t="shared" si="497"/>
        <v>1000000</v>
      </c>
      <c r="E1144" s="164">
        <f t="shared" si="497"/>
        <v>1000000</v>
      </c>
      <c r="F1144" s="164">
        <f t="shared" si="497"/>
        <v>1000000</v>
      </c>
      <c r="G1144" s="164">
        <f t="shared" si="495"/>
        <v>1500000</v>
      </c>
      <c r="H1144" s="164">
        <f t="shared" si="498"/>
        <v>4500000</v>
      </c>
      <c r="I1144" s="164">
        <v>1000000</v>
      </c>
      <c r="J1144" s="164">
        <v>1000000</v>
      </c>
      <c r="K1144" s="164">
        <v>1000000</v>
      </c>
      <c r="L1144" s="164">
        <v>1500000</v>
      </c>
      <c r="M1144" s="164">
        <f t="shared" si="499"/>
        <v>0</v>
      </c>
      <c r="N1144" s="164">
        <v>0</v>
      </c>
      <c r="O1144" s="164">
        <v>0</v>
      </c>
      <c r="P1144" s="164">
        <v>0</v>
      </c>
      <c r="Q1144" s="164">
        <v>0</v>
      </c>
      <c r="R1144" s="164">
        <f t="shared" si="500"/>
        <v>0</v>
      </c>
      <c r="S1144" s="164">
        <v>0</v>
      </c>
      <c r="T1144" s="164">
        <v>0</v>
      </c>
      <c r="U1144" s="164">
        <v>0</v>
      </c>
      <c r="V1144" s="164">
        <v>0</v>
      </c>
    </row>
    <row r="1145" spans="1:22" ht="31.5" thickTop="1" thickBot="1">
      <c r="A1145" s="160" t="s">
        <v>429</v>
      </c>
      <c r="B1145" s="167" t="s">
        <v>430</v>
      </c>
      <c r="C1145" s="164">
        <f t="shared" si="496"/>
        <v>25000000</v>
      </c>
      <c r="D1145" s="164">
        <f t="shared" si="497"/>
        <v>15000000</v>
      </c>
      <c r="E1145" s="164">
        <f t="shared" si="497"/>
        <v>4000000</v>
      </c>
      <c r="F1145" s="164">
        <f t="shared" si="497"/>
        <v>3000000</v>
      </c>
      <c r="G1145" s="164">
        <f t="shared" si="495"/>
        <v>3000000</v>
      </c>
      <c r="H1145" s="164">
        <f t="shared" si="498"/>
        <v>25000000</v>
      </c>
      <c r="I1145" s="164">
        <f>SUM(I1146,I1148)</f>
        <v>15000000</v>
      </c>
      <c r="J1145" s="164">
        <f>SUM(J1146,J1148)</f>
        <v>4000000</v>
      </c>
      <c r="K1145" s="164">
        <f>SUM(K1146,K1148)</f>
        <v>3000000</v>
      </c>
      <c r="L1145" s="164">
        <f>SUM(L1146,L1148)</f>
        <v>3000000</v>
      </c>
      <c r="M1145" s="164">
        <f t="shared" si="499"/>
        <v>0</v>
      </c>
      <c r="N1145" s="164">
        <f>SUM(N1146,N1148)</f>
        <v>0</v>
      </c>
      <c r="O1145" s="164">
        <f>SUM(O1146,O1148)</f>
        <v>0</v>
      </c>
      <c r="P1145" s="164">
        <f>SUM(P1146,P1148)</f>
        <v>0</v>
      </c>
      <c r="Q1145" s="164">
        <f>SUM(Q1146,Q1148)</f>
        <v>0</v>
      </c>
      <c r="R1145" s="164">
        <f t="shared" si="500"/>
        <v>0</v>
      </c>
      <c r="S1145" s="164">
        <f>SUM(S1146,S1148)</f>
        <v>0</v>
      </c>
      <c r="T1145" s="164">
        <f>SUM(T1146,T1148)</f>
        <v>0</v>
      </c>
      <c r="U1145" s="164">
        <f>SUM(U1146,U1148)</f>
        <v>0</v>
      </c>
      <c r="V1145" s="164">
        <f>SUM(V1146,V1148)</f>
        <v>0</v>
      </c>
    </row>
    <row r="1146" spans="1:22" ht="16.5" thickTop="1" thickBot="1">
      <c r="A1146" s="160" t="s">
        <v>121</v>
      </c>
      <c r="B1146" s="168" t="s">
        <v>99</v>
      </c>
      <c r="C1146" s="164">
        <f t="shared" si="496"/>
        <v>5000000</v>
      </c>
      <c r="D1146" s="164">
        <f t="shared" si="497"/>
        <v>4000000</v>
      </c>
      <c r="E1146" s="164">
        <f t="shared" si="497"/>
        <v>1000000</v>
      </c>
      <c r="F1146" s="164">
        <f t="shared" si="497"/>
        <v>0</v>
      </c>
      <c r="G1146" s="164">
        <f t="shared" si="495"/>
        <v>0</v>
      </c>
      <c r="H1146" s="164">
        <f t="shared" si="498"/>
        <v>5000000</v>
      </c>
      <c r="I1146" s="164">
        <f>SUM(I1147)</f>
        <v>4000000</v>
      </c>
      <c r="J1146" s="164">
        <f>SUM(J1147)</f>
        <v>1000000</v>
      </c>
      <c r="K1146" s="164">
        <f>SUM(K1147)</f>
        <v>0</v>
      </c>
      <c r="L1146" s="164">
        <f>SUM(L1147)</f>
        <v>0</v>
      </c>
      <c r="M1146" s="164">
        <f t="shared" si="499"/>
        <v>0</v>
      </c>
      <c r="N1146" s="164">
        <f>SUM(N1147)</f>
        <v>0</v>
      </c>
      <c r="O1146" s="164">
        <f>SUM(O1147)</f>
        <v>0</v>
      </c>
      <c r="P1146" s="164">
        <f>SUM(P1147)</f>
        <v>0</v>
      </c>
      <c r="Q1146" s="164">
        <f>SUM(Q1147)</f>
        <v>0</v>
      </c>
      <c r="R1146" s="164">
        <f t="shared" si="500"/>
        <v>0</v>
      </c>
      <c r="S1146" s="164">
        <f>SUM(S1147)</f>
        <v>0</v>
      </c>
      <c r="T1146" s="164">
        <f>SUM(T1147)</f>
        <v>0</v>
      </c>
      <c r="U1146" s="164">
        <f>SUM(U1147)</f>
        <v>0</v>
      </c>
      <c r="V1146" s="164">
        <f>SUM(V1147)</f>
        <v>0</v>
      </c>
    </row>
    <row r="1147" spans="1:22" ht="16.5" thickTop="1" thickBot="1">
      <c r="A1147" s="160" t="s">
        <v>121</v>
      </c>
      <c r="B1147" s="169" t="s">
        <v>101</v>
      </c>
      <c r="C1147" s="164">
        <f t="shared" si="496"/>
        <v>5000000</v>
      </c>
      <c r="D1147" s="164">
        <f t="shared" si="497"/>
        <v>4000000</v>
      </c>
      <c r="E1147" s="164">
        <f t="shared" si="497"/>
        <v>1000000</v>
      </c>
      <c r="F1147" s="164">
        <f t="shared" si="497"/>
        <v>0</v>
      </c>
      <c r="G1147" s="164">
        <f t="shared" si="495"/>
        <v>0</v>
      </c>
      <c r="H1147" s="164">
        <f t="shared" si="498"/>
        <v>5000000</v>
      </c>
      <c r="I1147" s="164">
        <v>4000000</v>
      </c>
      <c r="J1147" s="164">
        <v>1000000</v>
      </c>
      <c r="K1147" s="164">
        <v>0</v>
      </c>
      <c r="L1147" s="164">
        <v>0</v>
      </c>
      <c r="M1147" s="164">
        <f t="shared" si="499"/>
        <v>0</v>
      </c>
      <c r="N1147" s="164">
        <v>0</v>
      </c>
      <c r="O1147" s="164">
        <v>0</v>
      </c>
      <c r="P1147" s="164">
        <v>0</v>
      </c>
      <c r="Q1147" s="164">
        <v>0</v>
      </c>
      <c r="R1147" s="164">
        <f t="shared" si="500"/>
        <v>0</v>
      </c>
      <c r="S1147" s="164">
        <v>0</v>
      </c>
      <c r="T1147" s="164">
        <v>0</v>
      </c>
      <c r="U1147" s="164">
        <v>0</v>
      </c>
      <c r="V1147" s="164">
        <v>0</v>
      </c>
    </row>
    <row r="1148" spans="1:22" ht="16.5" thickTop="1" thickBot="1">
      <c r="A1148" s="160" t="s">
        <v>121</v>
      </c>
      <c r="B1148" s="168" t="s">
        <v>155</v>
      </c>
      <c r="C1148" s="164">
        <f t="shared" si="496"/>
        <v>20000000</v>
      </c>
      <c r="D1148" s="164">
        <f t="shared" si="497"/>
        <v>11000000</v>
      </c>
      <c r="E1148" s="164">
        <f t="shared" si="497"/>
        <v>3000000</v>
      </c>
      <c r="F1148" s="164">
        <f t="shared" si="497"/>
        <v>3000000</v>
      </c>
      <c r="G1148" s="164">
        <f t="shared" si="495"/>
        <v>3000000</v>
      </c>
      <c r="H1148" s="164">
        <f t="shared" si="498"/>
        <v>20000000</v>
      </c>
      <c r="I1148" s="164">
        <v>11000000</v>
      </c>
      <c r="J1148" s="164">
        <v>3000000</v>
      </c>
      <c r="K1148" s="164">
        <v>3000000</v>
      </c>
      <c r="L1148" s="164">
        <v>3000000</v>
      </c>
      <c r="M1148" s="164">
        <f t="shared" si="499"/>
        <v>0</v>
      </c>
      <c r="N1148" s="164">
        <v>0</v>
      </c>
      <c r="O1148" s="164">
        <v>0</v>
      </c>
      <c r="P1148" s="164">
        <v>0</v>
      </c>
      <c r="Q1148" s="164">
        <v>0</v>
      </c>
      <c r="R1148" s="164">
        <f t="shared" si="500"/>
        <v>0</v>
      </c>
      <c r="S1148" s="164">
        <v>0</v>
      </c>
      <c r="T1148" s="164">
        <v>0</v>
      </c>
      <c r="U1148" s="164">
        <v>0</v>
      </c>
      <c r="V1148" s="164">
        <v>0</v>
      </c>
    </row>
    <row r="1149" spans="1:22" ht="31.5" thickTop="1" thickBot="1">
      <c r="A1149" s="160" t="s">
        <v>431</v>
      </c>
      <c r="B1149" s="167" t="s">
        <v>432</v>
      </c>
      <c r="C1149" s="164">
        <f t="shared" si="496"/>
        <v>41800000</v>
      </c>
      <c r="D1149" s="164">
        <f t="shared" si="497"/>
        <v>3000000</v>
      </c>
      <c r="E1149" s="164">
        <f t="shared" si="497"/>
        <v>12000000</v>
      </c>
      <c r="F1149" s="164">
        <f t="shared" si="497"/>
        <v>13000000</v>
      </c>
      <c r="G1149" s="164">
        <f t="shared" si="495"/>
        <v>13800000</v>
      </c>
      <c r="H1149" s="164">
        <f t="shared" si="498"/>
        <v>41800000</v>
      </c>
      <c r="I1149" s="164">
        <f t="shared" ref="I1149:L1150" si="531">SUM(I1150)</f>
        <v>3000000</v>
      </c>
      <c r="J1149" s="164">
        <f t="shared" si="531"/>
        <v>12000000</v>
      </c>
      <c r="K1149" s="164">
        <f t="shared" si="531"/>
        <v>13000000</v>
      </c>
      <c r="L1149" s="164">
        <f t="shared" si="531"/>
        <v>13800000</v>
      </c>
      <c r="M1149" s="164">
        <f t="shared" si="499"/>
        <v>0</v>
      </c>
      <c r="N1149" s="164">
        <f t="shared" ref="N1149:Q1150" si="532">SUM(N1150)</f>
        <v>0</v>
      </c>
      <c r="O1149" s="164">
        <f t="shared" si="532"/>
        <v>0</v>
      </c>
      <c r="P1149" s="164">
        <f t="shared" si="532"/>
        <v>0</v>
      </c>
      <c r="Q1149" s="164">
        <f t="shared" si="532"/>
        <v>0</v>
      </c>
      <c r="R1149" s="164">
        <f t="shared" si="500"/>
        <v>0</v>
      </c>
      <c r="S1149" s="164">
        <f t="shared" ref="S1149:V1150" si="533">SUM(S1150)</f>
        <v>0</v>
      </c>
      <c r="T1149" s="164">
        <f t="shared" si="533"/>
        <v>0</v>
      </c>
      <c r="U1149" s="164">
        <f t="shared" si="533"/>
        <v>0</v>
      </c>
      <c r="V1149" s="164">
        <f t="shared" si="533"/>
        <v>0</v>
      </c>
    </row>
    <row r="1150" spans="1:22" ht="16.5" thickTop="1" thickBot="1">
      <c r="A1150" s="160" t="s">
        <v>121</v>
      </c>
      <c r="B1150" s="168" t="s">
        <v>99</v>
      </c>
      <c r="C1150" s="164">
        <f t="shared" si="496"/>
        <v>41800000</v>
      </c>
      <c r="D1150" s="164">
        <f t="shared" si="497"/>
        <v>3000000</v>
      </c>
      <c r="E1150" s="164">
        <f t="shared" si="497"/>
        <v>12000000</v>
      </c>
      <c r="F1150" s="164">
        <f t="shared" si="497"/>
        <v>13000000</v>
      </c>
      <c r="G1150" s="164">
        <f t="shared" si="495"/>
        <v>13800000</v>
      </c>
      <c r="H1150" s="164">
        <f t="shared" si="498"/>
        <v>41800000</v>
      </c>
      <c r="I1150" s="164">
        <f t="shared" si="531"/>
        <v>3000000</v>
      </c>
      <c r="J1150" s="164">
        <f t="shared" si="531"/>
        <v>12000000</v>
      </c>
      <c r="K1150" s="164">
        <f t="shared" si="531"/>
        <v>13000000</v>
      </c>
      <c r="L1150" s="164">
        <f t="shared" si="531"/>
        <v>13800000</v>
      </c>
      <c r="M1150" s="164">
        <f t="shared" si="499"/>
        <v>0</v>
      </c>
      <c r="N1150" s="164">
        <f t="shared" si="532"/>
        <v>0</v>
      </c>
      <c r="O1150" s="164">
        <f t="shared" si="532"/>
        <v>0</v>
      </c>
      <c r="P1150" s="164">
        <f t="shared" si="532"/>
        <v>0</v>
      </c>
      <c r="Q1150" s="164">
        <f t="shared" si="532"/>
        <v>0</v>
      </c>
      <c r="R1150" s="164">
        <f t="shared" si="500"/>
        <v>0</v>
      </c>
      <c r="S1150" s="164">
        <f t="shared" si="533"/>
        <v>0</v>
      </c>
      <c r="T1150" s="164">
        <f t="shared" si="533"/>
        <v>0</v>
      </c>
      <c r="U1150" s="164">
        <f t="shared" si="533"/>
        <v>0</v>
      </c>
      <c r="V1150" s="164">
        <f t="shared" si="533"/>
        <v>0</v>
      </c>
    </row>
    <row r="1151" spans="1:22" ht="16.5" thickTop="1" thickBot="1">
      <c r="A1151" s="160" t="s">
        <v>121</v>
      </c>
      <c r="B1151" s="169" t="s">
        <v>101</v>
      </c>
      <c r="C1151" s="164">
        <f t="shared" si="496"/>
        <v>41800000</v>
      </c>
      <c r="D1151" s="164">
        <f t="shared" si="497"/>
        <v>3000000</v>
      </c>
      <c r="E1151" s="164">
        <f t="shared" si="497"/>
        <v>12000000</v>
      </c>
      <c r="F1151" s="164">
        <f t="shared" si="497"/>
        <v>13000000</v>
      </c>
      <c r="G1151" s="164">
        <f t="shared" si="495"/>
        <v>13800000</v>
      </c>
      <c r="H1151" s="164">
        <f t="shared" si="498"/>
        <v>41800000</v>
      </c>
      <c r="I1151" s="164">
        <v>3000000</v>
      </c>
      <c r="J1151" s="164">
        <v>12000000</v>
      </c>
      <c r="K1151" s="164">
        <v>13000000</v>
      </c>
      <c r="L1151" s="164">
        <v>13800000</v>
      </c>
      <c r="M1151" s="164">
        <f t="shared" si="499"/>
        <v>0</v>
      </c>
      <c r="N1151" s="164">
        <v>0</v>
      </c>
      <c r="O1151" s="164">
        <v>0</v>
      </c>
      <c r="P1151" s="164">
        <v>0</v>
      </c>
      <c r="Q1151" s="164">
        <v>0</v>
      </c>
      <c r="R1151" s="164">
        <f t="shared" si="500"/>
        <v>0</v>
      </c>
      <c r="S1151" s="164">
        <v>0</v>
      </c>
      <c r="T1151" s="164">
        <v>0</v>
      </c>
      <c r="U1151" s="164">
        <v>0</v>
      </c>
      <c r="V1151" s="164">
        <v>0</v>
      </c>
    </row>
    <row r="1152" spans="1:22" ht="16.5" thickTop="1" thickBot="1">
      <c r="A1152" s="160" t="s">
        <v>433</v>
      </c>
      <c r="B1152" s="167" t="s">
        <v>434</v>
      </c>
      <c r="C1152" s="164">
        <f t="shared" si="496"/>
        <v>300000</v>
      </c>
      <c r="D1152" s="164">
        <f t="shared" si="497"/>
        <v>75000</v>
      </c>
      <c r="E1152" s="164">
        <f t="shared" si="497"/>
        <v>75000</v>
      </c>
      <c r="F1152" s="164">
        <f t="shared" si="497"/>
        <v>75000</v>
      </c>
      <c r="G1152" s="164">
        <f t="shared" si="495"/>
        <v>75000</v>
      </c>
      <c r="H1152" s="164">
        <f t="shared" si="498"/>
        <v>300000</v>
      </c>
      <c r="I1152" s="164">
        <f t="shared" ref="I1152:L1153" si="534">SUM(I1153)</f>
        <v>75000</v>
      </c>
      <c r="J1152" s="164">
        <f t="shared" si="534"/>
        <v>75000</v>
      </c>
      <c r="K1152" s="164">
        <f t="shared" si="534"/>
        <v>75000</v>
      </c>
      <c r="L1152" s="164">
        <f t="shared" si="534"/>
        <v>75000</v>
      </c>
      <c r="M1152" s="164">
        <f t="shared" si="499"/>
        <v>0</v>
      </c>
      <c r="N1152" s="164">
        <f t="shared" ref="N1152:Q1153" si="535">SUM(N1153)</f>
        <v>0</v>
      </c>
      <c r="O1152" s="164">
        <f t="shared" si="535"/>
        <v>0</v>
      </c>
      <c r="P1152" s="164">
        <f t="shared" si="535"/>
        <v>0</v>
      </c>
      <c r="Q1152" s="164">
        <f t="shared" si="535"/>
        <v>0</v>
      </c>
      <c r="R1152" s="164">
        <f t="shared" si="500"/>
        <v>0</v>
      </c>
      <c r="S1152" s="164">
        <f t="shared" ref="S1152:V1153" si="536">SUM(S1153)</f>
        <v>0</v>
      </c>
      <c r="T1152" s="164">
        <f t="shared" si="536"/>
        <v>0</v>
      </c>
      <c r="U1152" s="164">
        <f t="shared" si="536"/>
        <v>0</v>
      </c>
      <c r="V1152" s="164">
        <f t="shared" si="536"/>
        <v>0</v>
      </c>
    </row>
    <row r="1153" spans="1:22" ht="16.5" thickTop="1" thickBot="1">
      <c r="A1153" s="160" t="s">
        <v>121</v>
      </c>
      <c r="B1153" s="168" t="s">
        <v>99</v>
      </c>
      <c r="C1153" s="164">
        <f t="shared" si="496"/>
        <v>300000</v>
      </c>
      <c r="D1153" s="164">
        <f t="shared" si="497"/>
        <v>75000</v>
      </c>
      <c r="E1153" s="164">
        <f t="shared" si="497"/>
        <v>75000</v>
      </c>
      <c r="F1153" s="164">
        <f t="shared" si="497"/>
        <v>75000</v>
      </c>
      <c r="G1153" s="164">
        <f t="shared" si="495"/>
        <v>75000</v>
      </c>
      <c r="H1153" s="164">
        <f t="shared" si="498"/>
        <v>300000</v>
      </c>
      <c r="I1153" s="164">
        <f t="shared" si="534"/>
        <v>75000</v>
      </c>
      <c r="J1153" s="164">
        <f t="shared" si="534"/>
        <v>75000</v>
      </c>
      <c r="K1153" s="164">
        <f t="shared" si="534"/>
        <v>75000</v>
      </c>
      <c r="L1153" s="164">
        <f t="shared" si="534"/>
        <v>75000</v>
      </c>
      <c r="M1153" s="164">
        <f t="shared" si="499"/>
        <v>0</v>
      </c>
      <c r="N1153" s="164">
        <f t="shared" si="535"/>
        <v>0</v>
      </c>
      <c r="O1153" s="164">
        <f t="shared" si="535"/>
        <v>0</v>
      </c>
      <c r="P1153" s="164">
        <f t="shared" si="535"/>
        <v>0</v>
      </c>
      <c r="Q1153" s="164">
        <f t="shared" si="535"/>
        <v>0</v>
      </c>
      <c r="R1153" s="164">
        <f t="shared" si="500"/>
        <v>0</v>
      </c>
      <c r="S1153" s="164">
        <f t="shared" si="536"/>
        <v>0</v>
      </c>
      <c r="T1153" s="164">
        <f t="shared" si="536"/>
        <v>0</v>
      </c>
      <c r="U1153" s="164">
        <f t="shared" si="536"/>
        <v>0</v>
      </c>
      <c r="V1153" s="164">
        <f t="shared" si="536"/>
        <v>0</v>
      </c>
    </row>
    <row r="1154" spans="1:22" ht="16.5" thickTop="1" thickBot="1">
      <c r="A1154" s="160" t="s">
        <v>121</v>
      </c>
      <c r="B1154" s="169" t="s">
        <v>101</v>
      </c>
      <c r="C1154" s="164">
        <f t="shared" si="496"/>
        <v>300000</v>
      </c>
      <c r="D1154" s="164">
        <f t="shared" si="497"/>
        <v>75000</v>
      </c>
      <c r="E1154" s="164">
        <f t="shared" si="497"/>
        <v>75000</v>
      </c>
      <c r="F1154" s="164">
        <f t="shared" si="497"/>
        <v>75000</v>
      </c>
      <c r="G1154" s="164">
        <f t="shared" si="495"/>
        <v>75000</v>
      </c>
      <c r="H1154" s="164">
        <f t="shared" si="498"/>
        <v>300000</v>
      </c>
      <c r="I1154" s="164">
        <v>75000</v>
      </c>
      <c r="J1154" s="164">
        <v>75000</v>
      </c>
      <c r="K1154" s="164">
        <v>75000</v>
      </c>
      <c r="L1154" s="164">
        <v>75000</v>
      </c>
      <c r="M1154" s="164">
        <f t="shared" si="499"/>
        <v>0</v>
      </c>
      <c r="N1154" s="164">
        <v>0</v>
      </c>
      <c r="O1154" s="164">
        <v>0</v>
      </c>
      <c r="P1154" s="164">
        <v>0</v>
      </c>
      <c r="Q1154" s="164">
        <v>0</v>
      </c>
      <c r="R1154" s="164">
        <f t="shared" si="500"/>
        <v>0</v>
      </c>
      <c r="S1154" s="164">
        <v>0</v>
      </c>
      <c r="T1154" s="164">
        <v>0</v>
      </c>
      <c r="U1154" s="164">
        <v>0</v>
      </c>
      <c r="V1154" s="164">
        <v>0</v>
      </c>
    </row>
    <row r="1155" spans="1:22" ht="16.5" thickTop="1" thickBot="1">
      <c r="A1155" s="160" t="s">
        <v>435</v>
      </c>
      <c r="B1155" s="167" t="s">
        <v>436</v>
      </c>
      <c r="C1155" s="164">
        <f t="shared" si="496"/>
        <v>10000000</v>
      </c>
      <c r="D1155" s="164">
        <f t="shared" si="497"/>
        <v>1000000</v>
      </c>
      <c r="E1155" s="164">
        <f t="shared" si="497"/>
        <v>5000000</v>
      </c>
      <c r="F1155" s="164">
        <f t="shared" si="497"/>
        <v>-1000000</v>
      </c>
      <c r="G1155" s="164">
        <f t="shared" si="495"/>
        <v>5000000</v>
      </c>
      <c r="H1155" s="164">
        <f t="shared" si="498"/>
        <v>10000000</v>
      </c>
      <c r="I1155" s="164">
        <f>SUM(I1156)</f>
        <v>1000000</v>
      </c>
      <c r="J1155" s="164">
        <f>SUM(J1156)</f>
        <v>5000000</v>
      </c>
      <c r="K1155" s="164">
        <f>SUM(K1156)</f>
        <v>-1000000</v>
      </c>
      <c r="L1155" s="164">
        <f>SUM(L1156)</f>
        <v>5000000</v>
      </c>
      <c r="M1155" s="164">
        <f t="shared" si="499"/>
        <v>0</v>
      </c>
      <c r="N1155" s="164">
        <f>SUM(N1156)</f>
        <v>0</v>
      </c>
      <c r="O1155" s="164">
        <f>SUM(O1156)</f>
        <v>0</v>
      </c>
      <c r="P1155" s="164">
        <f>SUM(P1156)</f>
        <v>0</v>
      </c>
      <c r="Q1155" s="164">
        <f>SUM(Q1156)</f>
        <v>0</v>
      </c>
      <c r="R1155" s="164">
        <f t="shared" si="500"/>
        <v>0</v>
      </c>
      <c r="S1155" s="164">
        <f>SUM(S1156)</f>
        <v>0</v>
      </c>
      <c r="T1155" s="164">
        <f>SUM(T1156)</f>
        <v>0</v>
      </c>
      <c r="U1155" s="164">
        <f>SUM(U1156)</f>
        <v>0</v>
      </c>
      <c r="V1155" s="164">
        <f>SUM(V1156)</f>
        <v>0</v>
      </c>
    </row>
    <row r="1156" spans="1:22" ht="16.5" thickTop="1" thickBot="1">
      <c r="A1156" s="160" t="s">
        <v>121</v>
      </c>
      <c r="B1156" s="168" t="s">
        <v>155</v>
      </c>
      <c r="C1156" s="164">
        <f t="shared" si="496"/>
        <v>10000000</v>
      </c>
      <c r="D1156" s="164">
        <f t="shared" si="497"/>
        <v>1000000</v>
      </c>
      <c r="E1156" s="164">
        <f t="shared" si="497"/>
        <v>5000000</v>
      </c>
      <c r="F1156" s="164">
        <f t="shared" si="497"/>
        <v>-1000000</v>
      </c>
      <c r="G1156" s="164">
        <f t="shared" si="495"/>
        <v>5000000</v>
      </c>
      <c r="H1156" s="164">
        <f t="shared" si="498"/>
        <v>10000000</v>
      </c>
      <c r="I1156" s="164">
        <v>1000000</v>
      </c>
      <c r="J1156" s="164">
        <v>5000000</v>
      </c>
      <c r="K1156" s="164">
        <v>-1000000</v>
      </c>
      <c r="L1156" s="164">
        <v>5000000</v>
      </c>
      <c r="M1156" s="164">
        <f t="shared" si="499"/>
        <v>0</v>
      </c>
      <c r="N1156" s="164">
        <v>0</v>
      </c>
      <c r="O1156" s="164">
        <v>0</v>
      </c>
      <c r="P1156" s="164">
        <v>0</v>
      </c>
      <c r="Q1156" s="164">
        <v>0</v>
      </c>
      <c r="R1156" s="164">
        <f t="shared" si="500"/>
        <v>0</v>
      </c>
      <c r="S1156" s="164">
        <v>0</v>
      </c>
      <c r="T1156" s="164">
        <v>0</v>
      </c>
      <c r="U1156" s="164">
        <v>0</v>
      </c>
      <c r="V1156" s="164">
        <v>0</v>
      </c>
    </row>
    <row r="1157" spans="1:22" ht="31.5" thickTop="1" thickBot="1">
      <c r="A1157" s="160" t="s">
        <v>437</v>
      </c>
      <c r="B1157" s="167" t="s">
        <v>438</v>
      </c>
      <c r="C1157" s="164">
        <f t="shared" si="496"/>
        <v>45000000</v>
      </c>
      <c r="D1157" s="164">
        <f t="shared" si="497"/>
        <v>10000000</v>
      </c>
      <c r="E1157" s="164">
        <f t="shared" si="497"/>
        <v>25000000</v>
      </c>
      <c r="F1157" s="164">
        <f t="shared" si="497"/>
        <v>-5000000</v>
      </c>
      <c r="G1157" s="164">
        <f t="shared" si="497"/>
        <v>15000000</v>
      </c>
      <c r="H1157" s="164">
        <f t="shared" si="498"/>
        <v>45000000</v>
      </c>
      <c r="I1157" s="164">
        <f>SUM(I1158)</f>
        <v>10000000</v>
      </c>
      <c r="J1157" s="164">
        <f>SUM(J1158)</f>
        <v>25000000</v>
      </c>
      <c r="K1157" s="164">
        <f>SUM(K1158)</f>
        <v>-5000000</v>
      </c>
      <c r="L1157" s="164">
        <f>SUM(L1158)</f>
        <v>15000000</v>
      </c>
      <c r="M1157" s="164">
        <f t="shared" si="499"/>
        <v>0</v>
      </c>
      <c r="N1157" s="164">
        <f>SUM(N1158)</f>
        <v>0</v>
      </c>
      <c r="O1157" s="164">
        <f>SUM(O1158)</f>
        <v>0</v>
      </c>
      <c r="P1157" s="164">
        <f>SUM(P1158)</f>
        <v>0</v>
      </c>
      <c r="Q1157" s="164">
        <f>SUM(Q1158)</f>
        <v>0</v>
      </c>
      <c r="R1157" s="164">
        <f t="shared" si="500"/>
        <v>0</v>
      </c>
      <c r="S1157" s="164">
        <f>SUM(S1158)</f>
        <v>0</v>
      </c>
      <c r="T1157" s="164">
        <f>SUM(T1158)</f>
        <v>0</v>
      </c>
      <c r="U1157" s="164">
        <f>SUM(U1158)</f>
        <v>0</v>
      </c>
      <c r="V1157" s="164">
        <f>SUM(V1158)</f>
        <v>0</v>
      </c>
    </row>
    <row r="1158" spans="1:22" ht="16.5" thickTop="1" thickBot="1">
      <c r="A1158" s="160" t="s">
        <v>121</v>
      </c>
      <c r="B1158" s="168" t="s">
        <v>155</v>
      </c>
      <c r="C1158" s="164">
        <f t="shared" ref="C1158:C1221" si="537">SUM(D1158:G1158)</f>
        <v>45000000</v>
      </c>
      <c r="D1158" s="164">
        <f t="shared" ref="D1158:G1221" si="538">SUM(I1158,N1158,S1158)</f>
        <v>10000000</v>
      </c>
      <c r="E1158" s="164">
        <f t="shared" si="538"/>
        <v>25000000</v>
      </c>
      <c r="F1158" s="164">
        <f t="shared" si="538"/>
        <v>-5000000</v>
      </c>
      <c r="G1158" s="164">
        <f t="shared" si="538"/>
        <v>15000000</v>
      </c>
      <c r="H1158" s="164">
        <f t="shared" ref="H1158:H1221" si="539">SUM(I1158:L1158)</f>
        <v>45000000</v>
      </c>
      <c r="I1158" s="164">
        <v>10000000</v>
      </c>
      <c r="J1158" s="164">
        <v>25000000</v>
      </c>
      <c r="K1158" s="164">
        <v>-5000000</v>
      </c>
      <c r="L1158" s="164">
        <v>15000000</v>
      </c>
      <c r="M1158" s="164">
        <f t="shared" ref="M1158:M1221" si="540">SUM(N1158:Q1158)</f>
        <v>0</v>
      </c>
      <c r="N1158" s="164">
        <v>0</v>
      </c>
      <c r="O1158" s="164">
        <v>0</v>
      </c>
      <c r="P1158" s="164">
        <v>0</v>
      </c>
      <c r="Q1158" s="164">
        <v>0</v>
      </c>
      <c r="R1158" s="164">
        <f t="shared" ref="R1158:R1221" si="541">SUM(S1158:V1158)</f>
        <v>0</v>
      </c>
      <c r="S1158" s="164">
        <v>0</v>
      </c>
      <c r="T1158" s="164">
        <v>0</v>
      </c>
      <c r="U1158" s="164">
        <v>0</v>
      </c>
      <c r="V1158" s="164">
        <v>0</v>
      </c>
    </row>
    <row r="1159" spans="1:22" ht="46.5" thickTop="1" thickBot="1">
      <c r="A1159" s="160" t="s">
        <v>439</v>
      </c>
      <c r="B1159" s="167" t="s">
        <v>440</v>
      </c>
      <c r="C1159" s="164">
        <f t="shared" si="537"/>
        <v>3000000</v>
      </c>
      <c r="D1159" s="164">
        <f t="shared" si="538"/>
        <v>0</v>
      </c>
      <c r="E1159" s="164">
        <f t="shared" si="538"/>
        <v>1000000</v>
      </c>
      <c r="F1159" s="164">
        <f t="shared" si="538"/>
        <v>2000000</v>
      </c>
      <c r="G1159" s="164">
        <f t="shared" si="538"/>
        <v>0</v>
      </c>
      <c r="H1159" s="164">
        <f t="shared" si="539"/>
        <v>3000000</v>
      </c>
      <c r="I1159" s="164">
        <f>SUM(I1160)</f>
        <v>0</v>
      </c>
      <c r="J1159" s="164">
        <f>SUM(J1160)</f>
        <v>1000000</v>
      </c>
      <c r="K1159" s="164">
        <f>SUM(K1160)</f>
        <v>2000000</v>
      </c>
      <c r="L1159" s="164">
        <f>SUM(L1160)</f>
        <v>0</v>
      </c>
      <c r="M1159" s="164">
        <f t="shared" si="540"/>
        <v>0</v>
      </c>
      <c r="N1159" s="164">
        <f>SUM(N1160)</f>
        <v>0</v>
      </c>
      <c r="O1159" s="164">
        <f>SUM(O1160)</f>
        <v>0</v>
      </c>
      <c r="P1159" s="164">
        <f>SUM(P1160)</f>
        <v>0</v>
      </c>
      <c r="Q1159" s="164">
        <f>SUM(Q1160)</f>
        <v>0</v>
      </c>
      <c r="R1159" s="164">
        <f t="shared" si="541"/>
        <v>0</v>
      </c>
      <c r="S1159" s="164">
        <f>SUM(S1160)</f>
        <v>0</v>
      </c>
      <c r="T1159" s="164">
        <f>SUM(T1160)</f>
        <v>0</v>
      </c>
      <c r="U1159" s="164">
        <f>SUM(U1160)</f>
        <v>0</v>
      </c>
      <c r="V1159" s="164">
        <f>SUM(V1160)</f>
        <v>0</v>
      </c>
    </row>
    <row r="1160" spans="1:22" ht="16.5" thickTop="1" thickBot="1">
      <c r="A1160" s="160" t="s">
        <v>121</v>
      </c>
      <c r="B1160" s="168" t="s">
        <v>155</v>
      </c>
      <c r="C1160" s="164">
        <f t="shared" si="537"/>
        <v>3000000</v>
      </c>
      <c r="D1160" s="164">
        <f t="shared" si="538"/>
        <v>0</v>
      </c>
      <c r="E1160" s="164">
        <f t="shared" si="538"/>
        <v>1000000</v>
      </c>
      <c r="F1160" s="164">
        <f t="shared" si="538"/>
        <v>2000000</v>
      </c>
      <c r="G1160" s="164">
        <f t="shared" si="538"/>
        <v>0</v>
      </c>
      <c r="H1160" s="164">
        <f t="shared" si="539"/>
        <v>3000000</v>
      </c>
      <c r="I1160" s="164">
        <v>0</v>
      </c>
      <c r="J1160" s="164">
        <v>1000000</v>
      </c>
      <c r="K1160" s="164">
        <v>2000000</v>
      </c>
      <c r="L1160" s="164">
        <v>0</v>
      </c>
      <c r="M1160" s="164">
        <f t="shared" si="540"/>
        <v>0</v>
      </c>
      <c r="N1160" s="164">
        <v>0</v>
      </c>
      <c r="O1160" s="164">
        <v>0</v>
      </c>
      <c r="P1160" s="164">
        <v>0</v>
      </c>
      <c r="Q1160" s="164">
        <v>0</v>
      </c>
      <c r="R1160" s="164">
        <f t="shared" si="541"/>
        <v>0</v>
      </c>
      <c r="S1160" s="164">
        <v>0</v>
      </c>
      <c r="T1160" s="164">
        <v>0</v>
      </c>
      <c r="U1160" s="164">
        <v>0</v>
      </c>
      <c r="V1160" s="164">
        <v>0</v>
      </c>
    </row>
    <row r="1161" spans="1:22" ht="31.5" thickTop="1" thickBot="1">
      <c r="A1161" s="160" t="s">
        <v>441</v>
      </c>
      <c r="B1161" s="167" t="s">
        <v>442</v>
      </c>
      <c r="C1161" s="164">
        <f t="shared" si="537"/>
        <v>46000000</v>
      </c>
      <c r="D1161" s="164">
        <f t="shared" si="538"/>
        <v>5000000</v>
      </c>
      <c r="E1161" s="164">
        <f t="shared" si="538"/>
        <v>10000000</v>
      </c>
      <c r="F1161" s="164">
        <f t="shared" si="538"/>
        <v>21000000</v>
      </c>
      <c r="G1161" s="164">
        <f t="shared" si="538"/>
        <v>10000000</v>
      </c>
      <c r="H1161" s="164">
        <f t="shared" si="539"/>
        <v>46000000</v>
      </c>
      <c r="I1161" s="164">
        <f>SUM(I1162)</f>
        <v>5000000</v>
      </c>
      <c r="J1161" s="164">
        <f>SUM(J1162)</f>
        <v>10000000</v>
      </c>
      <c r="K1161" s="164">
        <f>SUM(K1162)</f>
        <v>21000000</v>
      </c>
      <c r="L1161" s="164">
        <f>SUM(L1162)</f>
        <v>10000000</v>
      </c>
      <c r="M1161" s="164">
        <f t="shared" si="540"/>
        <v>0</v>
      </c>
      <c r="N1161" s="164">
        <f>SUM(N1162)</f>
        <v>0</v>
      </c>
      <c r="O1161" s="164">
        <f>SUM(O1162)</f>
        <v>0</v>
      </c>
      <c r="P1161" s="164">
        <f>SUM(P1162)</f>
        <v>0</v>
      </c>
      <c r="Q1161" s="164">
        <f>SUM(Q1162)</f>
        <v>0</v>
      </c>
      <c r="R1161" s="164">
        <f t="shared" si="541"/>
        <v>0</v>
      </c>
      <c r="S1161" s="164">
        <f>SUM(S1162)</f>
        <v>0</v>
      </c>
      <c r="T1161" s="164">
        <f>SUM(T1162)</f>
        <v>0</v>
      </c>
      <c r="U1161" s="164">
        <f>SUM(U1162)</f>
        <v>0</v>
      </c>
      <c r="V1161" s="164">
        <f>SUM(V1162)</f>
        <v>0</v>
      </c>
    </row>
    <row r="1162" spans="1:22" ht="16.5" thickTop="1" thickBot="1">
      <c r="A1162" s="160" t="s">
        <v>121</v>
      </c>
      <c r="B1162" s="168" t="s">
        <v>155</v>
      </c>
      <c r="C1162" s="164">
        <f t="shared" si="537"/>
        <v>46000000</v>
      </c>
      <c r="D1162" s="164">
        <f t="shared" si="538"/>
        <v>5000000</v>
      </c>
      <c r="E1162" s="164">
        <f t="shared" si="538"/>
        <v>10000000</v>
      </c>
      <c r="F1162" s="164">
        <f t="shared" si="538"/>
        <v>21000000</v>
      </c>
      <c r="G1162" s="164">
        <f t="shared" si="538"/>
        <v>10000000</v>
      </c>
      <c r="H1162" s="164">
        <f t="shared" si="539"/>
        <v>46000000</v>
      </c>
      <c r="I1162" s="164">
        <v>5000000</v>
      </c>
      <c r="J1162" s="164">
        <v>10000000</v>
      </c>
      <c r="K1162" s="164">
        <v>21000000</v>
      </c>
      <c r="L1162" s="164">
        <v>10000000</v>
      </c>
      <c r="M1162" s="164">
        <f t="shared" si="540"/>
        <v>0</v>
      </c>
      <c r="N1162" s="164">
        <v>0</v>
      </c>
      <c r="O1162" s="164">
        <v>0</v>
      </c>
      <c r="P1162" s="164">
        <v>0</v>
      </c>
      <c r="Q1162" s="164">
        <v>0</v>
      </c>
      <c r="R1162" s="164">
        <f t="shared" si="541"/>
        <v>0</v>
      </c>
      <c r="S1162" s="164">
        <v>0</v>
      </c>
      <c r="T1162" s="164">
        <v>0</v>
      </c>
      <c r="U1162" s="164">
        <v>0</v>
      </c>
      <c r="V1162" s="164">
        <v>0</v>
      </c>
    </row>
    <row r="1163" spans="1:22" ht="31.5" thickTop="1" thickBot="1">
      <c r="A1163" s="160" t="s">
        <v>443</v>
      </c>
      <c r="B1163" s="167" t="s">
        <v>444</v>
      </c>
      <c r="C1163" s="164">
        <f t="shared" si="537"/>
        <v>10000000</v>
      </c>
      <c r="D1163" s="164">
        <f t="shared" si="538"/>
        <v>0</v>
      </c>
      <c r="E1163" s="164">
        <f t="shared" si="538"/>
        <v>0</v>
      </c>
      <c r="F1163" s="164">
        <f t="shared" si="538"/>
        <v>0</v>
      </c>
      <c r="G1163" s="164">
        <f t="shared" si="538"/>
        <v>10000000</v>
      </c>
      <c r="H1163" s="164">
        <f t="shared" si="539"/>
        <v>10000000</v>
      </c>
      <c r="I1163" s="164">
        <f>SUM(I1164)</f>
        <v>0</v>
      </c>
      <c r="J1163" s="164">
        <f>SUM(J1164)</f>
        <v>0</v>
      </c>
      <c r="K1163" s="164">
        <f>SUM(K1164)</f>
        <v>0</v>
      </c>
      <c r="L1163" s="164">
        <f>SUM(L1164)</f>
        <v>10000000</v>
      </c>
      <c r="M1163" s="164">
        <f t="shared" si="540"/>
        <v>0</v>
      </c>
      <c r="N1163" s="164">
        <f>SUM(N1164)</f>
        <v>0</v>
      </c>
      <c r="O1163" s="164">
        <f>SUM(O1164)</f>
        <v>0</v>
      </c>
      <c r="P1163" s="164">
        <f>SUM(P1164)</f>
        <v>0</v>
      </c>
      <c r="Q1163" s="164">
        <f>SUM(Q1164)</f>
        <v>0</v>
      </c>
      <c r="R1163" s="164">
        <f t="shared" si="541"/>
        <v>0</v>
      </c>
      <c r="S1163" s="164">
        <f>SUM(S1164)</f>
        <v>0</v>
      </c>
      <c r="T1163" s="164">
        <f>SUM(T1164)</f>
        <v>0</v>
      </c>
      <c r="U1163" s="164">
        <f>SUM(U1164)</f>
        <v>0</v>
      </c>
      <c r="V1163" s="164">
        <f>SUM(V1164)</f>
        <v>0</v>
      </c>
    </row>
    <row r="1164" spans="1:22" ht="16.5" thickTop="1" thickBot="1">
      <c r="A1164" s="160" t="s">
        <v>121</v>
      </c>
      <c r="B1164" s="168" t="s">
        <v>155</v>
      </c>
      <c r="C1164" s="164">
        <f t="shared" si="537"/>
        <v>10000000</v>
      </c>
      <c r="D1164" s="164">
        <f t="shared" si="538"/>
        <v>0</v>
      </c>
      <c r="E1164" s="164">
        <f t="shared" si="538"/>
        <v>0</v>
      </c>
      <c r="F1164" s="164">
        <f t="shared" si="538"/>
        <v>0</v>
      </c>
      <c r="G1164" s="164">
        <f t="shared" si="538"/>
        <v>10000000</v>
      </c>
      <c r="H1164" s="164">
        <f t="shared" si="539"/>
        <v>10000000</v>
      </c>
      <c r="I1164" s="164">
        <v>0</v>
      </c>
      <c r="J1164" s="164">
        <v>0</v>
      </c>
      <c r="K1164" s="164">
        <v>0</v>
      </c>
      <c r="L1164" s="164">
        <v>10000000</v>
      </c>
      <c r="M1164" s="164">
        <f t="shared" si="540"/>
        <v>0</v>
      </c>
      <c r="N1164" s="164">
        <v>0</v>
      </c>
      <c r="O1164" s="164">
        <v>0</v>
      </c>
      <c r="P1164" s="164">
        <v>0</v>
      </c>
      <c r="Q1164" s="164">
        <v>0</v>
      </c>
      <c r="R1164" s="164">
        <f t="shared" si="541"/>
        <v>0</v>
      </c>
      <c r="S1164" s="164">
        <v>0</v>
      </c>
      <c r="T1164" s="164">
        <v>0</v>
      </c>
      <c r="U1164" s="164">
        <v>0</v>
      </c>
      <c r="V1164" s="164">
        <v>0</v>
      </c>
    </row>
    <row r="1165" spans="1:22" ht="31.5" thickTop="1" thickBot="1">
      <c r="A1165" s="160" t="s">
        <v>445</v>
      </c>
      <c r="B1165" s="167" t="s">
        <v>446</v>
      </c>
      <c r="C1165" s="164">
        <f t="shared" si="537"/>
        <v>300000</v>
      </c>
      <c r="D1165" s="164">
        <f t="shared" si="538"/>
        <v>300000</v>
      </c>
      <c r="E1165" s="164">
        <f t="shared" si="538"/>
        <v>0</v>
      </c>
      <c r="F1165" s="164">
        <f t="shared" si="538"/>
        <v>0</v>
      </c>
      <c r="G1165" s="164">
        <f t="shared" si="538"/>
        <v>0</v>
      </c>
      <c r="H1165" s="164">
        <f t="shared" si="539"/>
        <v>300000</v>
      </c>
      <c r="I1165" s="164">
        <f t="shared" ref="I1165:L1167" si="542">SUM(I1166)</f>
        <v>300000</v>
      </c>
      <c r="J1165" s="164">
        <f t="shared" si="542"/>
        <v>0</v>
      </c>
      <c r="K1165" s="164">
        <f t="shared" si="542"/>
        <v>0</v>
      </c>
      <c r="L1165" s="164">
        <f t="shared" si="542"/>
        <v>0</v>
      </c>
      <c r="M1165" s="164">
        <f t="shared" si="540"/>
        <v>0</v>
      </c>
      <c r="N1165" s="164">
        <f t="shared" ref="N1165:Q1167" si="543">SUM(N1166)</f>
        <v>0</v>
      </c>
      <c r="O1165" s="164">
        <f t="shared" si="543"/>
        <v>0</v>
      </c>
      <c r="P1165" s="164">
        <f t="shared" si="543"/>
        <v>0</v>
      </c>
      <c r="Q1165" s="164">
        <f t="shared" si="543"/>
        <v>0</v>
      </c>
      <c r="R1165" s="164">
        <f t="shared" si="541"/>
        <v>0</v>
      </c>
      <c r="S1165" s="164">
        <f t="shared" ref="S1165:V1167" si="544">SUM(S1166)</f>
        <v>0</v>
      </c>
      <c r="T1165" s="164">
        <f t="shared" si="544"/>
        <v>0</v>
      </c>
      <c r="U1165" s="164">
        <f t="shared" si="544"/>
        <v>0</v>
      </c>
      <c r="V1165" s="164">
        <f t="shared" si="544"/>
        <v>0</v>
      </c>
    </row>
    <row r="1166" spans="1:22" ht="16.5" thickTop="1" thickBot="1">
      <c r="A1166" s="160" t="s">
        <v>121</v>
      </c>
      <c r="B1166" s="168" t="s">
        <v>99</v>
      </c>
      <c r="C1166" s="164">
        <f t="shared" si="537"/>
        <v>300000</v>
      </c>
      <c r="D1166" s="164">
        <f t="shared" si="538"/>
        <v>300000</v>
      </c>
      <c r="E1166" s="164">
        <f t="shared" si="538"/>
        <v>0</v>
      </c>
      <c r="F1166" s="164">
        <f t="shared" si="538"/>
        <v>0</v>
      </c>
      <c r="G1166" s="164">
        <f t="shared" si="538"/>
        <v>0</v>
      </c>
      <c r="H1166" s="164">
        <f t="shared" si="539"/>
        <v>300000</v>
      </c>
      <c r="I1166" s="164">
        <f t="shared" si="542"/>
        <v>300000</v>
      </c>
      <c r="J1166" s="164">
        <f t="shared" si="542"/>
        <v>0</v>
      </c>
      <c r="K1166" s="164">
        <f t="shared" si="542"/>
        <v>0</v>
      </c>
      <c r="L1166" s="164">
        <f t="shared" si="542"/>
        <v>0</v>
      </c>
      <c r="M1166" s="164">
        <f t="shared" si="540"/>
        <v>0</v>
      </c>
      <c r="N1166" s="164">
        <f t="shared" si="543"/>
        <v>0</v>
      </c>
      <c r="O1166" s="164">
        <f t="shared" si="543"/>
        <v>0</v>
      </c>
      <c r="P1166" s="164">
        <f t="shared" si="543"/>
        <v>0</v>
      </c>
      <c r="Q1166" s="164">
        <f t="shared" si="543"/>
        <v>0</v>
      </c>
      <c r="R1166" s="164">
        <f t="shared" si="541"/>
        <v>0</v>
      </c>
      <c r="S1166" s="164">
        <f t="shared" si="544"/>
        <v>0</v>
      </c>
      <c r="T1166" s="164">
        <f t="shared" si="544"/>
        <v>0</v>
      </c>
      <c r="U1166" s="164">
        <f t="shared" si="544"/>
        <v>0</v>
      </c>
      <c r="V1166" s="164">
        <f t="shared" si="544"/>
        <v>0</v>
      </c>
    </row>
    <row r="1167" spans="1:22" ht="16.5" thickTop="1" thickBot="1">
      <c r="A1167" s="160" t="s">
        <v>121</v>
      </c>
      <c r="B1167" s="169" t="s">
        <v>103</v>
      </c>
      <c r="C1167" s="164">
        <f t="shared" si="537"/>
        <v>300000</v>
      </c>
      <c r="D1167" s="164">
        <f t="shared" si="538"/>
        <v>300000</v>
      </c>
      <c r="E1167" s="164">
        <f t="shared" si="538"/>
        <v>0</v>
      </c>
      <c r="F1167" s="164">
        <f t="shared" si="538"/>
        <v>0</v>
      </c>
      <c r="G1167" s="164">
        <f t="shared" si="538"/>
        <v>0</v>
      </c>
      <c r="H1167" s="164">
        <f t="shared" si="539"/>
        <v>300000</v>
      </c>
      <c r="I1167" s="164">
        <f t="shared" si="542"/>
        <v>300000</v>
      </c>
      <c r="J1167" s="164">
        <f t="shared" si="542"/>
        <v>0</v>
      </c>
      <c r="K1167" s="164">
        <f t="shared" si="542"/>
        <v>0</v>
      </c>
      <c r="L1167" s="164">
        <f t="shared" si="542"/>
        <v>0</v>
      </c>
      <c r="M1167" s="164">
        <f t="shared" si="540"/>
        <v>0</v>
      </c>
      <c r="N1167" s="164">
        <f t="shared" si="543"/>
        <v>0</v>
      </c>
      <c r="O1167" s="164">
        <f t="shared" si="543"/>
        <v>0</v>
      </c>
      <c r="P1167" s="164">
        <f t="shared" si="543"/>
        <v>0</v>
      </c>
      <c r="Q1167" s="164">
        <f t="shared" si="543"/>
        <v>0</v>
      </c>
      <c r="R1167" s="164">
        <f t="shared" si="541"/>
        <v>0</v>
      </c>
      <c r="S1167" s="164">
        <f t="shared" si="544"/>
        <v>0</v>
      </c>
      <c r="T1167" s="164">
        <f t="shared" si="544"/>
        <v>0</v>
      </c>
      <c r="U1167" s="164">
        <f t="shared" si="544"/>
        <v>0</v>
      </c>
      <c r="V1167" s="164">
        <f t="shared" si="544"/>
        <v>0</v>
      </c>
    </row>
    <row r="1168" spans="1:22" ht="16.5" thickTop="1" thickBot="1">
      <c r="A1168" s="160" t="s">
        <v>121</v>
      </c>
      <c r="B1168" s="170" t="s">
        <v>133</v>
      </c>
      <c r="C1168" s="164">
        <f t="shared" si="537"/>
        <v>300000</v>
      </c>
      <c r="D1168" s="164">
        <f t="shared" si="538"/>
        <v>300000</v>
      </c>
      <c r="E1168" s="164">
        <f t="shared" si="538"/>
        <v>0</v>
      </c>
      <c r="F1168" s="164">
        <f t="shared" si="538"/>
        <v>0</v>
      </c>
      <c r="G1168" s="164">
        <f t="shared" si="538"/>
        <v>0</v>
      </c>
      <c r="H1168" s="164">
        <f t="shared" si="539"/>
        <v>300000</v>
      </c>
      <c r="I1168" s="164">
        <v>300000</v>
      </c>
      <c r="J1168" s="164">
        <v>0</v>
      </c>
      <c r="K1168" s="164">
        <v>0</v>
      </c>
      <c r="L1168" s="164">
        <v>0</v>
      </c>
      <c r="M1168" s="164">
        <f t="shared" si="540"/>
        <v>0</v>
      </c>
      <c r="N1168" s="164">
        <v>0</v>
      </c>
      <c r="O1168" s="164">
        <v>0</v>
      </c>
      <c r="P1168" s="164">
        <v>0</v>
      </c>
      <c r="Q1168" s="164">
        <v>0</v>
      </c>
      <c r="R1168" s="164">
        <f t="shared" si="541"/>
        <v>0</v>
      </c>
      <c r="S1168" s="164">
        <v>0</v>
      </c>
      <c r="T1168" s="164">
        <v>0</v>
      </c>
      <c r="U1168" s="164">
        <v>0</v>
      </c>
      <c r="V1168" s="164">
        <v>0</v>
      </c>
    </row>
    <row r="1169" spans="1:22" ht="31.5" thickTop="1" thickBot="1">
      <c r="A1169" s="160" t="s">
        <v>447</v>
      </c>
      <c r="B1169" s="167" t="s">
        <v>448</v>
      </c>
      <c r="C1169" s="164">
        <f t="shared" si="537"/>
        <v>16000000</v>
      </c>
      <c r="D1169" s="164">
        <f t="shared" si="538"/>
        <v>6000000</v>
      </c>
      <c r="E1169" s="164">
        <f t="shared" si="538"/>
        <v>3000000</v>
      </c>
      <c r="F1169" s="164">
        <f t="shared" si="538"/>
        <v>3000000</v>
      </c>
      <c r="G1169" s="164">
        <f t="shared" si="538"/>
        <v>4000000</v>
      </c>
      <c r="H1169" s="164">
        <f t="shared" si="539"/>
        <v>4000000</v>
      </c>
      <c r="I1169" s="164">
        <f>SUM(I1170,I1173)</f>
        <v>1200000</v>
      </c>
      <c r="J1169" s="164">
        <f>SUM(J1170,J1173)</f>
        <v>600000</v>
      </c>
      <c r="K1169" s="164">
        <f>SUM(K1170,K1173)</f>
        <v>1400000</v>
      </c>
      <c r="L1169" s="164">
        <f>SUM(L1170,L1173)</f>
        <v>800000</v>
      </c>
      <c r="M1169" s="164">
        <f t="shared" si="540"/>
        <v>0</v>
      </c>
      <c r="N1169" s="164">
        <f>SUM(N1170,N1173)</f>
        <v>0</v>
      </c>
      <c r="O1169" s="164">
        <f>SUM(O1170,O1173)</f>
        <v>0</v>
      </c>
      <c r="P1169" s="164">
        <f>SUM(P1170,P1173)</f>
        <v>0</v>
      </c>
      <c r="Q1169" s="164">
        <f>SUM(Q1170,Q1173)</f>
        <v>0</v>
      </c>
      <c r="R1169" s="164">
        <f t="shared" si="541"/>
        <v>12000000</v>
      </c>
      <c r="S1169" s="164">
        <f>SUM(S1170,S1173)</f>
        <v>4800000</v>
      </c>
      <c r="T1169" s="164">
        <f>SUM(T1170,T1173)</f>
        <v>2400000</v>
      </c>
      <c r="U1169" s="164">
        <f>SUM(U1170,U1173)</f>
        <v>1600000</v>
      </c>
      <c r="V1169" s="164">
        <f>SUM(V1170,V1173)</f>
        <v>3200000</v>
      </c>
    </row>
    <row r="1170" spans="1:22" ht="16.5" thickTop="1" thickBot="1">
      <c r="A1170" s="160" t="s">
        <v>121</v>
      </c>
      <c r="B1170" s="168" t="s">
        <v>99</v>
      </c>
      <c r="C1170" s="164">
        <f t="shared" si="537"/>
        <v>500000</v>
      </c>
      <c r="D1170" s="164">
        <f t="shared" si="538"/>
        <v>125000</v>
      </c>
      <c r="E1170" s="164">
        <f t="shared" si="538"/>
        <v>125000</v>
      </c>
      <c r="F1170" s="164">
        <f t="shared" si="538"/>
        <v>125000</v>
      </c>
      <c r="G1170" s="164">
        <f t="shared" si="538"/>
        <v>125000</v>
      </c>
      <c r="H1170" s="164">
        <f t="shared" si="539"/>
        <v>100000</v>
      </c>
      <c r="I1170" s="164">
        <f t="shared" ref="I1170:L1171" si="545">SUM(I1171)</f>
        <v>25000</v>
      </c>
      <c r="J1170" s="164">
        <f t="shared" si="545"/>
        <v>25000</v>
      </c>
      <c r="K1170" s="164">
        <f t="shared" si="545"/>
        <v>25000</v>
      </c>
      <c r="L1170" s="164">
        <f t="shared" si="545"/>
        <v>25000</v>
      </c>
      <c r="M1170" s="164">
        <f t="shared" si="540"/>
        <v>0</v>
      </c>
      <c r="N1170" s="164">
        <f t="shared" ref="N1170:Q1171" si="546">SUM(N1171)</f>
        <v>0</v>
      </c>
      <c r="O1170" s="164">
        <f t="shared" si="546"/>
        <v>0</v>
      </c>
      <c r="P1170" s="164">
        <f t="shared" si="546"/>
        <v>0</v>
      </c>
      <c r="Q1170" s="164">
        <f t="shared" si="546"/>
        <v>0</v>
      </c>
      <c r="R1170" s="164">
        <f t="shared" si="541"/>
        <v>400000</v>
      </c>
      <c r="S1170" s="164">
        <f t="shared" ref="S1170:V1171" si="547">SUM(S1171)</f>
        <v>100000</v>
      </c>
      <c r="T1170" s="164">
        <f t="shared" si="547"/>
        <v>100000</v>
      </c>
      <c r="U1170" s="164">
        <f t="shared" si="547"/>
        <v>100000</v>
      </c>
      <c r="V1170" s="164">
        <f t="shared" si="547"/>
        <v>100000</v>
      </c>
    </row>
    <row r="1171" spans="1:22" ht="16.5" thickTop="1" thickBot="1">
      <c r="A1171" s="160" t="s">
        <v>121</v>
      </c>
      <c r="B1171" s="169" t="s">
        <v>103</v>
      </c>
      <c r="C1171" s="164">
        <f t="shared" si="537"/>
        <v>500000</v>
      </c>
      <c r="D1171" s="164">
        <f t="shared" si="538"/>
        <v>125000</v>
      </c>
      <c r="E1171" s="164">
        <f t="shared" si="538"/>
        <v>125000</v>
      </c>
      <c r="F1171" s="164">
        <f t="shared" si="538"/>
        <v>125000</v>
      </c>
      <c r="G1171" s="164">
        <f t="shared" si="538"/>
        <v>125000</v>
      </c>
      <c r="H1171" s="164">
        <f t="shared" si="539"/>
        <v>100000</v>
      </c>
      <c r="I1171" s="164">
        <f t="shared" si="545"/>
        <v>25000</v>
      </c>
      <c r="J1171" s="164">
        <f t="shared" si="545"/>
        <v>25000</v>
      </c>
      <c r="K1171" s="164">
        <f t="shared" si="545"/>
        <v>25000</v>
      </c>
      <c r="L1171" s="164">
        <f t="shared" si="545"/>
        <v>25000</v>
      </c>
      <c r="M1171" s="164">
        <f t="shared" si="540"/>
        <v>0</v>
      </c>
      <c r="N1171" s="164">
        <f t="shared" si="546"/>
        <v>0</v>
      </c>
      <c r="O1171" s="164">
        <f t="shared" si="546"/>
        <v>0</v>
      </c>
      <c r="P1171" s="164">
        <f t="shared" si="546"/>
        <v>0</v>
      </c>
      <c r="Q1171" s="164">
        <f t="shared" si="546"/>
        <v>0</v>
      </c>
      <c r="R1171" s="164">
        <f t="shared" si="541"/>
        <v>400000</v>
      </c>
      <c r="S1171" s="164">
        <f t="shared" si="547"/>
        <v>100000</v>
      </c>
      <c r="T1171" s="164">
        <f t="shared" si="547"/>
        <v>100000</v>
      </c>
      <c r="U1171" s="164">
        <f t="shared" si="547"/>
        <v>100000</v>
      </c>
      <c r="V1171" s="164">
        <f t="shared" si="547"/>
        <v>100000</v>
      </c>
    </row>
    <row r="1172" spans="1:22" ht="16.5" thickTop="1" thickBot="1">
      <c r="A1172" s="160" t="s">
        <v>121</v>
      </c>
      <c r="B1172" s="170" t="s">
        <v>133</v>
      </c>
      <c r="C1172" s="164">
        <f t="shared" si="537"/>
        <v>500000</v>
      </c>
      <c r="D1172" s="164">
        <f t="shared" si="538"/>
        <v>125000</v>
      </c>
      <c r="E1172" s="164">
        <f t="shared" si="538"/>
        <v>125000</v>
      </c>
      <c r="F1172" s="164">
        <f t="shared" si="538"/>
        <v>125000</v>
      </c>
      <c r="G1172" s="164">
        <f t="shared" si="538"/>
        <v>125000</v>
      </c>
      <c r="H1172" s="164">
        <f t="shared" si="539"/>
        <v>100000</v>
      </c>
      <c r="I1172" s="164">
        <v>25000</v>
      </c>
      <c r="J1172" s="164">
        <v>25000</v>
      </c>
      <c r="K1172" s="164">
        <v>25000</v>
      </c>
      <c r="L1172" s="164">
        <v>25000</v>
      </c>
      <c r="M1172" s="164">
        <f t="shared" si="540"/>
        <v>0</v>
      </c>
      <c r="N1172" s="164">
        <v>0</v>
      </c>
      <c r="O1172" s="164">
        <v>0</v>
      </c>
      <c r="P1172" s="164">
        <v>0</v>
      </c>
      <c r="Q1172" s="164">
        <v>0</v>
      </c>
      <c r="R1172" s="164">
        <f t="shared" si="541"/>
        <v>400000</v>
      </c>
      <c r="S1172" s="164">
        <v>100000</v>
      </c>
      <c r="T1172" s="164">
        <v>100000</v>
      </c>
      <c r="U1172" s="164">
        <v>100000</v>
      </c>
      <c r="V1172" s="164">
        <v>100000</v>
      </c>
    </row>
    <row r="1173" spans="1:22" ht="16.5" thickTop="1" thickBot="1">
      <c r="A1173" s="160" t="s">
        <v>121</v>
      </c>
      <c r="B1173" s="168" t="s">
        <v>155</v>
      </c>
      <c r="C1173" s="164">
        <f t="shared" si="537"/>
        <v>15500000</v>
      </c>
      <c r="D1173" s="164">
        <f t="shared" si="538"/>
        <v>5875000</v>
      </c>
      <c r="E1173" s="164">
        <f t="shared" si="538"/>
        <v>2875000</v>
      </c>
      <c r="F1173" s="164">
        <f t="shared" si="538"/>
        <v>2875000</v>
      </c>
      <c r="G1173" s="164">
        <f t="shared" si="538"/>
        <v>3875000</v>
      </c>
      <c r="H1173" s="164">
        <f t="shared" si="539"/>
        <v>3900000</v>
      </c>
      <c r="I1173" s="164">
        <v>1175000</v>
      </c>
      <c r="J1173" s="164">
        <v>575000</v>
      </c>
      <c r="K1173" s="164">
        <v>1375000</v>
      </c>
      <c r="L1173" s="164">
        <v>775000</v>
      </c>
      <c r="M1173" s="164">
        <f t="shared" si="540"/>
        <v>0</v>
      </c>
      <c r="N1173" s="164">
        <v>0</v>
      </c>
      <c r="O1173" s="164">
        <v>0</v>
      </c>
      <c r="P1173" s="164">
        <v>0</v>
      </c>
      <c r="Q1173" s="164">
        <v>0</v>
      </c>
      <c r="R1173" s="164">
        <f t="shared" si="541"/>
        <v>11600000</v>
      </c>
      <c r="S1173" s="164">
        <v>4700000</v>
      </c>
      <c r="T1173" s="164">
        <v>2300000</v>
      </c>
      <c r="U1173" s="164">
        <v>1500000</v>
      </c>
      <c r="V1173" s="164">
        <v>3100000</v>
      </c>
    </row>
    <row r="1174" spans="1:22" ht="31.5" thickTop="1" thickBot="1">
      <c r="A1174" s="160" t="s">
        <v>449</v>
      </c>
      <c r="B1174" s="167" t="s">
        <v>450</v>
      </c>
      <c r="C1174" s="164">
        <f t="shared" si="537"/>
        <v>25500000</v>
      </c>
      <c r="D1174" s="164">
        <f t="shared" si="538"/>
        <v>10000000</v>
      </c>
      <c r="E1174" s="164">
        <f t="shared" si="538"/>
        <v>13000000</v>
      </c>
      <c r="F1174" s="164">
        <f t="shared" si="538"/>
        <v>1000000</v>
      </c>
      <c r="G1174" s="164">
        <f t="shared" si="538"/>
        <v>1500000</v>
      </c>
      <c r="H1174" s="164">
        <f t="shared" si="539"/>
        <v>500000</v>
      </c>
      <c r="I1174" s="164">
        <f>SUM(I1175)</f>
        <v>0</v>
      </c>
      <c r="J1174" s="164">
        <f>SUM(J1175)</f>
        <v>0</v>
      </c>
      <c r="K1174" s="164">
        <f>SUM(K1175)</f>
        <v>0</v>
      </c>
      <c r="L1174" s="164">
        <f>SUM(L1175)</f>
        <v>500000</v>
      </c>
      <c r="M1174" s="164">
        <f t="shared" si="540"/>
        <v>0</v>
      </c>
      <c r="N1174" s="164">
        <f>SUM(N1175)</f>
        <v>0</v>
      </c>
      <c r="O1174" s="164">
        <f>SUM(O1175)</f>
        <v>0</v>
      </c>
      <c r="P1174" s="164">
        <f>SUM(P1175)</f>
        <v>0</v>
      </c>
      <c r="Q1174" s="164">
        <f>SUM(Q1175)</f>
        <v>0</v>
      </c>
      <c r="R1174" s="164">
        <f t="shared" si="541"/>
        <v>25000000</v>
      </c>
      <c r="S1174" s="164">
        <f>SUM(S1175)</f>
        <v>10000000</v>
      </c>
      <c r="T1174" s="164">
        <f>SUM(T1175)</f>
        <v>13000000</v>
      </c>
      <c r="U1174" s="164">
        <f>SUM(U1175)</f>
        <v>1000000</v>
      </c>
      <c r="V1174" s="164">
        <f>SUM(V1175)</f>
        <v>1000000</v>
      </c>
    </row>
    <row r="1175" spans="1:22" ht="16.5" thickTop="1" thickBot="1">
      <c r="A1175" s="160" t="s">
        <v>121</v>
      </c>
      <c r="B1175" s="168" t="s">
        <v>155</v>
      </c>
      <c r="C1175" s="164">
        <f t="shared" si="537"/>
        <v>25500000</v>
      </c>
      <c r="D1175" s="164">
        <f t="shared" si="538"/>
        <v>10000000</v>
      </c>
      <c r="E1175" s="164">
        <f t="shared" si="538"/>
        <v>13000000</v>
      </c>
      <c r="F1175" s="164">
        <f t="shared" si="538"/>
        <v>1000000</v>
      </c>
      <c r="G1175" s="164">
        <f t="shared" si="538"/>
        <v>1500000</v>
      </c>
      <c r="H1175" s="164">
        <f t="shared" si="539"/>
        <v>500000</v>
      </c>
      <c r="I1175" s="164">
        <v>0</v>
      </c>
      <c r="J1175" s="164">
        <v>0</v>
      </c>
      <c r="K1175" s="164">
        <v>0</v>
      </c>
      <c r="L1175" s="164">
        <v>500000</v>
      </c>
      <c r="M1175" s="164">
        <f t="shared" si="540"/>
        <v>0</v>
      </c>
      <c r="N1175" s="164">
        <v>0</v>
      </c>
      <c r="O1175" s="164">
        <v>0</v>
      </c>
      <c r="P1175" s="164">
        <v>0</v>
      </c>
      <c r="Q1175" s="164">
        <v>0</v>
      </c>
      <c r="R1175" s="164">
        <f t="shared" si="541"/>
        <v>25000000</v>
      </c>
      <c r="S1175" s="164">
        <v>10000000</v>
      </c>
      <c r="T1175" s="164">
        <v>13000000</v>
      </c>
      <c r="U1175" s="164">
        <v>1000000</v>
      </c>
      <c r="V1175" s="164">
        <v>1000000</v>
      </c>
    </row>
    <row r="1176" spans="1:22" ht="46.5" thickTop="1" thickBot="1">
      <c r="A1176" s="160" t="s">
        <v>451</v>
      </c>
      <c r="B1176" s="167" t="s">
        <v>452</v>
      </c>
      <c r="C1176" s="164">
        <f t="shared" si="537"/>
        <v>30000000</v>
      </c>
      <c r="D1176" s="164">
        <f t="shared" si="538"/>
        <v>3500000</v>
      </c>
      <c r="E1176" s="164">
        <f t="shared" si="538"/>
        <v>10000000</v>
      </c>
      <c r="F1176" s="164">
        <f t="shared" si="538"/>
        <v>11500000</v>
      </c>
      <c r="G1176" s="164">
        <f t="shared" si="538"/>
        <v>5000000</v>
      </c>
      <c r="H1176" s="164">
        <f t="shared" si="539"/>
        <v>16000000</v>
      </c>
      <c r="I1176" s="164">
        <f>SUM(I1177,I1180)</f>
        <v>3000000</v>
      </c>
      <c r="J1176" s="164">
        <f>SUM(J1177,J1180)</f>
        <v>6000000</v>
      </c>
      <c r="K1176" s="164">
        <f>SUM(K1177,K1180)</f>
        <v>7000000</v>
      </c>
      <c r="L1176" s="164">
        <f>SUM(L1177,L1180)</f>
        <v>0</v>
      </c>
      <c r="M1176" s="164">
        <f t="shared" si="540"/>
        <v>0</v>
      </c>
      <c r="N1176" s="164">
        <f>SUM(N1177,N1180)</f>
        <v>0</v>
      </c>
      <c r="O1176" s="164">
        <f>SUM(O1177,O1180)</f>
        <v>0</v>
      </c>
      <c r="P1176" s="164">
        <f>SUM(P1177,P1180)</f>
        <v>0</v>
      </c>
      <c r="Q1176" s="164">
        <f>SUM(Q1177,Q1180)</f>
        <v>0</v>
      </c>
      <c r="R1176" s="164">
        <f t="shared" si="541"/>
        <v>14000000</v>
      </c>
      <c r="S1176" s="164">
        <f>SUM(S1177,S1180)</f>
        <v>500000</v>
      </c>
      <c r="T1176" s="164">
        <f>SUM(T1177,T1180)</f>
        <v>4000000</v>
      </c>
      <c r="U1176" s="164">
        <f>SUM(U1177,U1180)</f>
        <v>4500000</v>
      </c>
      <c r="V1176" s="164">
        <f>SUM(V1177,V1180)</f>
        <v>5000000</v>
      </c>
    </row>
    <row r="1177" spans="1:22" ht="16.5" thickTop="1" thickBot="1">
      <c r="A1177" s="160" t="s">
        <v>121</v>
      </c>
      <c r="B1177" s="168" t="s">
        <v>99</v>
      </c>
      <c r="C1177" s="164">
        <f t="shared" si="537"/>
        <v>100000</v>
      </c>
      <c r="D1177" s="164">
        <f t="shared" si="538"/>
        <v>25000</v>
      </c>
      <c r="E1177" s="164">
        <f t="shared" si="538"/>
        <v>25000</v>
      </c>
      <c r="F1177" s="164">
        <f t="shared" si="538"/>
        <v>25000</v>
      </c>
      <c r="G1177" s="164">
        <f t="shared" si="538"/>
        <v>25000</v>
      </c>
      <c r="H1177" s="164">
        <f t="shared" si="539"/>
        <v>100000</v>
      </c>
      <c r="I1177" s="164">
        <f t="shared" ref="I1177:L1178" si="548">SUM(I1178)</f>
        <v>25000</v>
      </c>
      <c r="J1177" s="164">
        <f t="shared" si="548"/>
        <v>25000</v>
      </c>
      <c r="K1177" s="164">
        <f t="shared" si="548"/>
        <v>25000</v>
      </c>
      <c r="L1177" s="164">
        <f t="shared" si="548"/>
        <v>25000</v>
      </c>
      <c r="M1177" s="164">
        <f t="shared" si="540"/>
        <v>0</v>
      </c>
      <c r="N1177" s="164">
        <f t="shared" ref="N1177:Q1178" si="549">SUM(N1178)</f>
        <v>0</v>
      </c>
      <c r="O1177" s="164">
        <f t="shared" si="549"/>
        <v>0</v>
      </c>
      <c r="P1177" s="164">
        <f t="shared" si="549"/>
        <v>0</v>
      </c>
      <c r="Q1177" s="164">
        <f t="shared" si="549"/>
        <v>0</v>
      </c>
      <c r="R1177" s="164">
        <f t="shared" si="541"/>
        <v>0</v>
      </c>
      <c r="S1177" s="164">
        <f t="shared" ref="S1177:V1178" si="550">SUM(S1178)</f>
        <v>0</v>
      </c>
      <c r="T1177" s="164">
        <f t="shared" si="550"/>
        <v>0</v>
      </c>
      <c r="U1177" s="164">
        <f t="shared" si="550"/>
        <v>0</v>
      </c>
      <c r="V1177" s="164">
        <f t="shared" si="550"/>
        <v>0</v>
      </c>
    </row>
    <row r="1178" spans="1:22" ht="16.5" thickTop="1" thickBot="1">
      <c r="A1178" s="160" t="s">
        <v>121</v>
      </c>
      <c r="B1178" s="169" t="s">
        <v>105</v>
      </c>
      <c r="C1178" s="164">
        <f t="shared" si="537"/>
        <v>100000</v>
      </c>
      <c r="D1178" s="164">
        <f t="shared" si="538"/>
        <v>25000</v>
      </c>
      <c r="E1178" s="164">
        <f t="shared" si="538"/>
        <v>25000</v>
      </c>
      <c r="F1178" s="164">
        <f t="shared" si="538"/>
        <v>25000</v>
      </c>
      <c r="G1178" s="164">
        <f t="shared" si="538"/>
        <v>25000</v>
      </c>
      <c r="H1178" s="164">
        <f t="shared" si="539"/>
        <v>100000</v>
      </c>
      <c r="I1178" s="164">
        <f t="shared" si="548"/>
        <v>25000</v>
      </c>
      <c r="J1178" s="164">
        <f t="shared" si="548"/>
        <v>25000</v>
      </c>
      <c r="K1178" s="164">
        <f t="shared" si="548"/>
        <v>25000</v>
      </c>
      <c r="L1178" s="164">
        <f t="shared" si="548"/>
        <v>25000</v>
      </c>
      <c r="M1178" s="164">
        <f t="shared" si="540"/>
        <v>0</v>
      </c>
      <c r="N1178" s="164">
        <f t="shared" si="549"/>
        <v>0</v>
      </c>
      <c r="O1178" s="164">
        <f t="shared" si="549"/>
        <v>0</v>
      </c>
      <c r="P1178" s="164">
        <f t="shared" si="549"/>
        <v>0</v>
      </c>
      <c r="Q1178" s="164">
        <f t="shared" si="549"/>
        <v>0</v>
      </c>
      <c r="R1178" s="164">
        <f t="shared" si="541"/>
        <v>0</v>
      </c>
      <c r="S1178" s="164">
        <f t="shared" si="550"/>
        <v>0</v>
      </c>
      <c r="T1178" s="164">
        <f t="shared" si="550"/>
        <v>0</v>
      </c>
      <c r="U1178" s="164">
        <f t="shared" si="550"/>
        <v>0</v>
      </c>
      <c r="V1178" s="164">
        <f t="shared" si="550"/>
        <v>0</v>
      </c>
    </row>
    <row r="1179" spans="1:22" ht="31.5" thickTop="1" thickBot="1">
      <c r="A1179" s="160" t="s">
        <v>121</v>
      </c>
      <c r="B1179" s="170" t="s">
        <v>153</v>
      </c>
      <c r="C1179" s="164">
        <f t="shared" si="537"/>
        <v>100000</v>
      </c>
      <c r="D1179" s="164">
        <f t="shared" si="538"/>
        <v>25000</v>
      </c>
      <c r="E1179" s="164">
        <f t="shared" si="538"/>
        <v>25000</v>
      </c>
      <c r="F1179" s="164">
        <f t="shared" si="538"/>
        <v>25000</v>
      </c>
      <c r="G1179" s="164">
        <f t="shared" si="538"/>
        <v>25000</v>
      </c>
      <c r="H1179" s="164">
        <f t="shared" si="539"/>
        <v>100000</v>
      </c>
      <c r="I1179" s="164">
        <v>25000</v>
      </c>
      <c r="J1179" s="164">
        <v>25000</v>
      </c>
      <c r="K1179" s="164">
        <v>25000</v>
      </c>
      <c r="L1179" s="164">
        <v>25000</v>
      </c>
      <c r="M1179" s="164">
        <f t="shared" si="540"/>
        <v>0</v>
      </c>
      <c r="N1179" s="164">
        <v>0</v>
      </c>
      <c r="O1179" s="164">
        <v>0</v>
      </c>
      <c r="P1179" s="164">
        <v>0</v>
      </c>
      <c r="Q1179" s="164">
        <v>0</v>
      </c>
      <c r="R1179" s="164">
        <f t="shared" si="541"/>
        <v>0</v>
      </c>
      <c r="S1179" s="164">
        <v>0</v>
      </c>
      <c r="T1179" s="164">
        <v>0</v>
      </c>
      <c r="U1179" s="164">
        <v>0</v>
      </c>
      <c r="V1179" s="164">
        <v>0</v>
      </c>
    </row>
    <row r="1180" spans="1:22" ht="16.5" thickTop="1" thickBot="1">
      <c r="A1180" s="160" t="s">
        <v>121</v>
      </c>
      <c r="B1180" s="168" t="s">
        <v>155</v>
      </c>
      <c r="C1180" s="164">
        <f t="shared" si="537"/>
        <v>29900000</v>
      </c>
      <c r="D1180" s="164">
        <f t="shared" si="538"/>
        <v>3475000</v>
      </c>
      <c r="E1180" s="164">
        <f t="shared" si="538"/>
        <v>9975000</v>
      </c>
      <c r="F1180" s="164">
        <f t="shared" si="538"/>
        <v>11475000</v>
      </c>
      <c r="G1180" s="164">
        <f t="shared" si="538"/>
        <v>4975000</v>
      </c>
      <c r="H1180" s="164">
        <f t="shared" si="539"/>
        <v>15900000</v>
      </c>
      <c r="I1180" s="164">
        <v>2975000</v>
      </c>
      <c r="J1180" s="164">
        <v>5975000</v>
      </c>
      <c r="K1180" s="164">
        <v>6975000</v>
      </c>
      <c r="L1180" s="164">
        <v>-25000</v>
      </c>
      <c r="M1180" s="164">
        <f t="shared" si="540"/>
        <v>0</v>
      </c>
      <c r="N1180" s="164">
        <v>0</v>
      </c>
      <c r="O1180" s="164">
        <v>0</v>
      </c>
      <c r="P1180" s="164">
        <v>0</v>
      </c>
      <c r="Q1180" s="164">
        <v>0</v>
      </c>
      <c r="R1180" s="164">
        <f t="shared" si="541"/>
        <v>14000000</v>
      </c>
      <c r="S1180" s="164">
        <v>500000</v>
      </c>
      <c r="T1180" s="164">
        <v>4000000</v>
      </c>
      <c r="U1180" s="164">
        <v>4500000</v>
      </c>
      <c r="V1180" s="164">
        <v>5000000</v>
      </c>
    </row>
    <row r="1181" spans="1:22" ht="61.5" thickTop="1" thickBot="1">
      <c r="A1181" s="160" t="s">
        <v>453</v>
      </c>
      <c r="B1181" s="167" t="s">
        <v>454</v>
      </c>
      <c r="C1181" s="164">
        <f t="shared" si="537"/>
        <v>16000000</v>
      </c>
      <c r="D1181" s="164">
        <f t="shared" si="538"/>
        <v>500000</v>
      </c>
      <c r="E1181" s="164">
        <f t="shared" si="538"/>
        <v>4500000</v>
      </c>
      <c r="F1181" s="164">
        <f t="shared" si="538"/>
        <v>6100000</v>
      </c>
      <c r="G1181" s="164">
        <f t="shared" si="538"/>
        <v>4900000</v>
      </c>
      <c r="H1181" s="164">
        <f t="shared" si="539"/>
        <v>3000000</v>
      </c>
      <c r="I1181" s="164">
        <f>SUM(I1182,I1185)</f>
        <v>175000</v>
      </c>
      <c r="J1181" s="164">
        <f>SUM(J1182,J1185)</f>
        <v>1000000</v>
      </c>
      <c r="K1181" s="164">
        <f>SUM(K1182,K1185)</f>
        <v>1500000</v>
      </c>
      <c r="L1181" s="164">
        <f>SUM(L1182,L1185)</f>
        <v>325000</v>
      </c>
      <c r="M1181" s="164">
        <f t="shared" si="540"/>
        <v>0</v>
      </c>
      <c r="N1181" s="164">
        <f>SUM(N1182,N1185)</f>
        <v>0</v>
      </c>
      <c r="O1181" s="164">
        <f>SUM(O1182,O1185)</f>
        <v>0</v>
      </c>
      <c r="P1181" s="164">
        <f>SUM(P1182,P1185)</f>
        <v>0</v>
      </c>
      <c r="Q1181" s="164">
        <f>SUM(Q1182,Q1185)</f>
        <v>0</v>
      </c>
      <c r="R1181" s="164">
        <f t="shared" si="541"/>
        <v>13000000</v>
      </c>
      <c r="S1181" s="164">
        <f>SUM(S1182,S1185)</f>
        <v>325000</v>
      </c>
      <c r="T1181" s="164">
        <f>SUM(T1182,T1185)</f>
        <v>3500000</v>
      </c>
      <c r="U1181" s="164">
        <f>SUM(U1182,U1185)</f>
        <v>4600000</v>
      </c>
      <c r="V1181" s="164">
        <f>SUM(V1182,V1185)</f>
        <v>4575000</v>
      </c>
    </row>
    <row r="1182" spans="1:22" ht="16.5" thickTop="1" thickBot="1">
      <c r="A1182" s="160" t="s">
        <v>121</v>
      </c>
      <c r="B1182" s="168" t="s">
        <v>99</v>
      </c>
      <c r="C1182" s="164">
        <f t="shared" si="537"/>
        <v>1000000</v>
      </c>
      <c r="D1182" s="164">
        <f t="shared" si="538"/>
        <v>165000</v>
      </c>
      <c r="E1182" s="164">
        <f t="shared" si="538"/>
        <v>165000</v>
      </c>
      <c r="F1182" s="164">
        <f t="shared" si="538"/>
        <v>165000</v>
      </c>
      <c r="G1182" s="164">
        <f t="shared" si="538"/>
        <v>505000</v>
      </c>
      <c r="H1182" s="164">
        <f t="shared" si="539"/>
        <v>100000</v>
      </c>
      <c r="I1182" s="164">
        <f t="shared" ref="I1182:L1183" si="551">SUM(I1183)</f>
        <v>25000</v>
      </c>
      <c r="J1182" s="164">
        <f t="shared" si="551"/>
        <v>25000</v>
      </c>
      <c r="K1182" s="164">
        <f t="shared" si="551"/>
        <v>25000</v>
      </c>
      <c r="L1182" s="164">
        <f t="shared" si="551"/>
        <v>25000</v>
      </c>
      <c r="M1182" s="164">
        <f t="shared" si="540"/>
        <v>0</v>
      </c>
      <c r="N1182" s="164">
        <f t="shared" ref="N1182:Q1183" si="552">SUM(N1183)</f>
        <v>0</v>
      </c>
      <c r="O1182" s="164">
        <f t="shared" si="552"/>
        <v>0</v>
      </c>
      <c r="P1182" s="164">
        <f t="shared" si="552"/>
        <v>0</v>
      </c>
      <c r="Q1182" s="164">
        <f t="shared" si="552"/>
        <v>0</v>
      </c>
      <c r="R1182" s="164">
        <f t="shared" si="541"/>
        <v>900000</v>
      </c>
      <c r="S1182" s="164">
        <f t="shared" ref="S1182:V1183" si="553">SUM(S1183)</f>
        <v>140000</v>
      </c>
      <c r="T1182" s="164">
        <f t="shared" si="553"/>
        <v>140000</v>
      </c>
      <c r="U1182" s="164">
        <f t="shared" si="553"/>
        <v>140000</v>
      </c>
      <c r="V1182" s="164">
        <f t="shared" si="553"/>
        <v>480000</v>
      </c>
    </row>
    <row r="1183" spans="1:22" ht="16.5" thickTop="1" thickBot="1">
      <c r="A1183" s="160" t="s">
        <v>121</v>
      </c>
      <c r="B1183" s="169" t="s">
        <v>103</v>
      </c>
      <c r="C1183" s="164">
        <f t="shared" si="537"/>
        <v>1000000</v>
      </c>
      <c r="D1183" s="164">
        <f t="shared" si="538"/>
        <v>165000</v>
      </c>
      <c r="E1183" s="164">
        <f t="shared" si="538"/>
        <v>165000</v>
      </c>
      <c r="F1183" s="164">
        <f t="shared" si="538"/>
        <v>165000</v>
      </c>
      <c r="G1183" s="164">
        <f t="shared" si="538"/>
        <v>505000</v>
      </c>
      <c r="H1183" s="164">
        <f t="shared" si="539"/>
        <v>100000</v>
      </c>
      <c r="I1183" s="164">
        <f t="shared" si="551"/>
        <v>25000</v>
      </c>
      <c r="J1183" s="164">
        <f t="shared" si="551"/>
        <v>25000</v>
      </c>
      <c r="K1183" s="164">
        <f t="shared" si="551"/>
        <v>25000</v>
      </c>
      <c r="L1183" s="164">
        <f t="shared" si="551"/>
        <v>25000</v>
      </c>
      <c r="M1183" s="164">
        <f t="shared" si="540"/>
        <v>0</v>
      </c>
      <c r="N1183" s="164">
        <f t="shared" si="552"/>
        <v>0</v>
      </c>
      <c r="O1183" s="164">
        <f t="shared" si="552"/>
        <v>0</v>
      </c>
      <c r="P1183" s="164">
        <f t="shared" si="552"/>
        <v>0</v>
      </c>
      <c r="Q1183" s="164">
        <f t="shared" si="552"/>
        <v>0</v>
      </c>
      <c r="R1183" s="164">
        <f t="shared" si="541"/>
        <v>900000</v>
      </c>
      <c r="S1183" s="164">
        <f t="shared" si="553"/>
        <v>140000</v>
      </c>
      <c r="T1183" s="164">
        <f t="shared" si="553"/>
        <v>140000</v>
      </c>
      <c r="U1183" s="164">
        <f t="shared" si="553"/>
        <v>140000</v>
      </c>
      <c r="V1183" s="164">
        <f t="shared" si="553"/>
        <v>480000</v>
      </c>
    </row>
    <row r="1184" spans="1:22" ht="16.5" thickTop="1" thickBot="1">
      <c r="A1184" s="160" t="s">
        <v>121</v>
      </c>
      <c r="B1184" s="170" t="s">
        <v>133</v>
      </c>
      <c r="C1184" s="164">
        <f t="shared" si="537"/>
        <v>1000000</v>
      </c>
      <c r="D1184" s="164">
        <f t="shared" si="538"/>
        <v>165000</v>
      </c>
      <c r="E1184" s="164">
        <f t="shared" si="538"/>
        <v>165000</v>
      </c>
      <c r="F1184" s="164">
        <f t="shared" si="538"/>
        <v>165000</v>
      </c>
      <c r="G1184" s="164">
        <f t="shared" si="538"/>
        <v>505000</v>
      </c>
      <c r="H1184" s="164">
        <f t="shared" si="539"/>
        <v>100000</v>
      </c>
      <c r="I1184" s="164">
        <v>25000</v>
      </c>
      <c r="J1184" s="164">
        <v>25000</v>
      </c>
      <c r="K1184" s="164">
        <v>25000</v>
      </c>
      <c r="L1184" s="164">
        <v>25000</v>
      </c>
      <c r="M1184" s="164">
        <f t="shared" si="540"/>
        <v>0</v>
      </c>
      <c r="N1184" s="164">
        <v>0</v>
      </c>
      <c r="O1184" s="164">
        <v>0</v>
      </c>
      <c r="P1184" s="164">
        <v>0</v>
      </c>
      <c r="Q1184" s="164">
        <v>0</v>
      </c>
      <c r="R1184" s="164">
        <f t="shared" si="541"/>
        <v>900000</v>
      </c>
      <c r="S1184" s="164">
        <v>140000</v>
      </c>
      <c r="T1184" s="164">
        <v>140000</v>
      </c>
      <c r="U1184" s="164">
        <v>140000</v>
      </c>
      <c r="V1184" s="164">
        <v>480000</v>
      </c>
    </row>
    <row r="1185" spans="1:22" ht="16.5" thickTop="1" thickBot="1">
      <c r="A1185" s="160" t="s">
        <v>121</v>
      </c>
      <c r="B1185" s="168" t="s">
        <v>155</v>
      </c>
      <c r="C1185" s="164">
        <f t="shared" si="537"/>
        <v>15000000</v>
      </c>
      <c r="D1185" s="164">
        <f t="shared" si="538"/>
        <v>335000</v>
      </c>
      <c r="E1185" s="164">
        <f t="shared" si="538"/>
        <v>4335000</v>
      </c>
      <c r="F1185" s="164">
        <f t="shared" si="538"/>
        <v>5935000</v>
      </c>
      <c r="G1185" s="164">
        <f t="shared" si="538"/>
        <v>4395000</v>
      </c>
      <c r="H1185" s="164">
        <f t="shared" si="539"/>
        <v>2900000</v>
      </c>
      <c r="I1185" s="164">
        <v>150000</v>
      </c>
      <c r="J1185" s="164">
        <v>975000</v>
      </c>
      <c r="K1185" s="164">
        <v>1475000</v>
      </c>
      <c r="L1185" s="164">
        <v>300000</v>
      </c>
      <c r="M1185" s="164">
        <f t="shared" si="540"/>
        <v>0</v>
      </c>
      <c r="N1185" s="164">
        <v>0</v>
      </c>
      <c r="O1185" s="164">
        <v>0</v>
      </c>
      <c r="P1185" s="164">
        <v>0</v>
      </c>
      <c r="Q1185" s="164">
        <v>0</v>
      </c>
      <c r="R1185" s="164">
        <f t="shared" si="541"/>
        <v>12100000</v>
      </c>
      <c r="S1185" s="164">
        <v>185000</v>
      </c>
      <c r="T1185" s="164">
        <v>3360000</v>
      </c>
      <c r="U1185" s="164">
        <v>4460000</v>
      </c>
      <c r="V1185" s="164">
        <v>4095000</v>
      </c>
    </row>
    <row r="1186" spans="1:22" ht="16.5" thickTop="1" thickBot="1">
      <c r="A1186" s="160" t="s">
        <v>455</v>
      </c>
      <c r="B1186" s="167" t="s">
        <v>456</v>
      </c>
      <c r="C1186" s="164">
        <f t="shared" si="537"/>
        <v>3000000</v>
      </c>
      <c r="D1186" s="164">
        <f t="shared" si="538"/>
        <v>400000</v>
      </c>
      <c r="E1186" s="164">
        <f t="shared" si="538"/>
        <v>400000</v>
      </c>
      <c r="F1186" s="164">
        <f t="shared" si="538"/>
        <v>1150000</v>
      </c>
      <c r="G1186" s="164">
        <f t="shared" si="538"/>
        <v>1050000</v>
      </c>
      <c r="H1186" s="164">
        <f t="shared" si="539"/>
        <v>500000</v>
      </c>
      <c r="I1186" s="164">
        <f>SUM(I1187)</f>
        <v>100000</v>
      </c>
      <c r="J1186" s="164">
        <f>SUM(J1187)</f>
        <v>100000</v>
      </c>
      <c r="K1186" s="164">
        <f>SUM(K1187)</f>
        <v>150000</v>
      </c>
      <c r="L1186" s="164">
        <f>SUM(L1187)</f>
        <v>150000</v>
      </c>
      <c r="M1186" s="164">
        <f t="shared" si="540"/>
        <v>0</v>
      </c>
      <c r="N1186" s="164">
        <f>SUM(N1187)</f>
        <v>0</v>
      </c>
      <c r="O1186" s="164">
        <f>SUM(O1187)</f>
        <v>0</v>
      </c>
      <c r="P1186" s="164">
        <f>SUM(P1187)</f>
        <v>0</v>
      </c>
      <c r="Q1186" s="164">
        <f>SUM(Q1187)</f>
        <v>0</v>
      </c>
      <c r="R1186" s="164">
        <f t="shared" si="541"/>
        <v>2500000</v>
      </c>
      <c r="S1186" s="164">
        <f>SUM(S1187)</f>
        <v>300000</v>
      </c>
      <c r="T1186" s="164">
        <f>SUM(T1187)</f>
        <v>300000</v>
      </c>
      <c r="U1186" s="164">
        <f>SUM(U1187)</f>
        <v>1000000</v>
      </c>
      <c r="V1186" s="164">
        <f>SUM(V1187)</f>
        <v>900000</v>
      </c>
    </row>
    <row r="1187" spans="1:22" ht="16.5" thickTop="1" thickBot="1">
      <c r="A1187" s="160" t="s">
        <v>121</v>
      </c>
      <c r="B1187" s="168" t="s">
        <v>155</v>
      </c>
      <c r="C1187" s="164">
        <f t="shared" si="537"/>
        <v>3000000</v>
      </c>
      <c r="D1187" s="164">
        <f t="shared" si="538"/>
        <v>400000</v>
      </c>
      <c r="E1187" s="164">
        <f t="shared" si="538"/>
        <v>400000</v>
      </c>
      <c r="F1187" s="164">
        <f t="shared" si="538"/>
        <v>1150000</v>
      </c>
      <c r="G1187" s="164">
        <f t="shared" si="538"/>
        <v>1050000</v>
      </c>
      <c r="H1187" s="164">
        <f t="shared" si="539"/>
        <v>500000</v>
      </c>
      <c r="I1187" s="164">
        <v>100000</v>
      </c>
      <c r="J1187" s="164">
        <v>100000</v>
      </c>
      <c r="K1187" s="164">
        <v>150000</v>
      </c>
      <c r="L1187" s="164">
        <v>150000</v>
      </c>
      <c r="M1187" s="164">
        <f t="shared" si="540"/>
        <v>0</v>
      </c>
      <c r="N1187" s="164">
        <v>0</v>
      </c>
      <c r="O1187" s="164">
        <v>0</v>
      </c>
      <c r="P1187" s="164">
        <v>0</v>
      </c>
      <c r="Q1187" s="164">
        <v>0</v>
      </c>
      <c r="R1187" s="164">
        <f t="shared" si="541"/>
        <v>2500000</v>
      </c>
      <c r="S1187" s="164">
        <v>300000</v>
      </c>
      <c r="T1187" s="164">
        <v>300000</v>
      </c>
      <c r="U1187" s="164">
        <v>1000000</v>
      </c>
      <c r="V1187" s="164">
        <v>900000</v>
      </c>
    </row>
    <row r="1188" spans="1:22" ht="16.5" thickTop="1" thickBot="1">
      <c r="A1188" s="160" t="s">
        <v>457</v>
      </c>
      <c r="B1188" s="166" t="s">
        <v>458</v>
      </c>
      <c r="C1188" s="164">
        <f t="shared" si="537"/>
        <v>890000000</v>
      </c>
      <c r="D1188" s="164">
        <f t="shared" si="538"/>
        <v>95250000</v>
      </c>
      <c r="E1188" s="164">
        <f t="shared" si="538"/>
        <v>205850000</v>
      </c>
      <c r="F1188" s="164">
        <f t="shared" si="538"/>
        <v>260750000</v>
      </c>
      <c r="G1188" s="164">
        <f t="shared" si="538"/>
        <v>328150000</v>
      </c>
      <c r="H1188" s="164">
        <f t="shared" si="539"/>
        <v>275650000</v>
      </c>
      <c r="I1188" s="164">
        <f>SUM(I1193,I1198,I1203,I1205,I1210,I1215,I1220,I1225,I1230,I1235,I1240,I1245,I1247,I1252,I1256,I1261)</f>
        <v>37675000</v>
      </c>
      <c r="J1188" s="164">
        <f>SUM(J1193,J1198,J1203,J1205,J1210,J1215,J1220,J1225,J1230,J1235,J1240,J1245,J1247,J1252,J1256,J1261)</f>
        <v>53185000</v>
      </c>
      <c r="K1188" s="164">
        <f>SUM(K1193,K1198,K1203,K1205,K1210,K1215,K1220,K1225,K1230,K1235,K1240,K1245,K1247,K1252,K1256,K1261)</f>
        <v>95845000</v>
      </c>
      <c r="L1188" s="164">
        <f>SUM(L1193,L1198,L1203,L1205,L1210,L1215,L1220,L1225,L1230,L1235,L1240,L1245,L1247,L1252,L1256,L1261)</f>
        <v>88945000</v>
      </c>
      <c r="M1188" s="164">
        <f t="shared" si="540"/>
        <v>2000000</v>
      </c>
      <c r="N1188" s="164">
        <f>SUM(N1193,N1198,N1203,N1205,N1210,N1215,N1220,N1225,N1230,N1235,N1240,N1245,N1247,N1252,N1256,N1261)</f>
        <v>200000</v>
      </c>
      <c r="O1188" s="164">
        <f>SUM(O1193,O1198,O1203,O1205,O1210,O1215,O1220,O1225,O1230,O1235,O1240,O1245,O1247,O1252,O1256,O1261)</f>
        <v>20000</v>
      </c>
      <c r="P1188" s="164">
        <f>SUM(P1193,P1198,P1203,P1205,P1210,P1215,P1220,P1225,P1230,P1235,P1240,P1245,P1247,P1252,P1256,P1261)</f>
        <v>770000</v>
      </c>
      <c r="Q1188" s="164">
        <f>SUM(Q1193,Q1198,Q1203,Q1205,Q1210,Q1215,Q1220,Q1225,Q1230,Q1235,Q1240,Q1245,Q1247,Q1252,Q1256,Q1261)</f>
        <v>1010000</v>
      </c>
      <c r="R1188" s="164">
        <f t="shared" si="541"/>
        <v>612350000</v>
      </c>
      <c r="S1188" s="164">
        <f>SUM(S1193,S1198,S1203,S1205,S1210,S1215,S1220,S1225,S1230,S1235,S1240,S1245,S1247,S1252,S1256,S1261)</f>
        <v>57375000</v>
      </c>
      <c r="T1188" s="164">
        <f>SUM(T1193,T1198,T1203,T1205,T1210,T1215,T1220,T1225,T1230,T1235,T1240,T1245,T1247,T1252,T1256,T1261)</f>
        <v>152645000</v>
      </c>
      <c r="U1188" s="164">
        <f>SUM(U1193,U1198,U1203,U1205,U1210,U1215,U1220,U1225,U1230,U1235,U1240,U1245,U1247,U1252,U1256,U1261)</f>
        <v>164135000</v>
      </c>
      <c r="V1188" s="164">
        <f>SUM(V1193,V1198,V1203,V1205,V1210,V1215,V1220,V1225,V1230,V1235,V1240,V1245,V1247,V1252,V1256,V1261)</f>
        <v>238195000</v>
      </c>
    </row>
    <row r="1189" spans="1:22" ht="16.5" thickTop="1" thickBot="1">
      <c r="A1189" s="160" t="s">
        <v>121</v>
      </c>
      <c r="B1189" s="167" t="s">
        <v>99</v>
      </c>
      <c r="C1189" s="164">
        <f t="shared" si="537"/>
        <v>15550000</v>
      </c>
      <c r="D1189" s="164">
        <f t="shared" si="538"/>
        <v>2235000</v>
      </c>
      <c r="E1189" s="164">
        <f t="shared" si="538"/>
        <v>2290000</v>
      </c>
      <c r="F1189" s="164">
        <f t="shared" si="538"/>
        <v>4790000</v>
      </c>
      <c r="G1189" s="164">
        <f t="shared" si="538"/>
        <v>6235000</v>
      </c>
      <c r="H1189" s="164">
        <f t="shared" si="539"/>
        <v>10900000</v>
      </c>
      <c r="I1189" s="164">
        <f t="shared" ref="I1189:L1191" si="554">SUM(I1194,I1199,I1206,I1211,I1216,I1221,I1226,I1231,I1236,I1241,I1248,I1253,I1257)</f>
        <v>1715000</v>
      </c>
      <c r="J1189" s="164">
        <f t="shared" si="554"/>
        <v>1735000</v>
      </c>
      <c r="K1189" s="164">
        <f t="shared" si="554"/>
        <v>1735000</v>
      </c>
      <c r="L1189" s="164">
        <f t="shared" si="554"/>
        <v>5715000</v>
      </c>
      <c r="M1189" s="164">
        <f t="shared" si="540"/>
        <v>50000</v>
      </c>
      <c r="N1189" s="164">
        <f t="shared" ref="N1189:Q1191" si="555">SUM(N1194,N1199,N1206,N1211,N1216,N1221,N1226,N1231,N1236,N1241,N1248,N1253,N1257)</f>
        <v>10000</v>
      </c>
      <c r="O1189" s="164">
        <f t="shared" si="555"/>
        <v>15000</v>
      </c>
      <c r="P1189" s="164">
        <f t="shared" si="555"/>
        <v>15000</v>
      </c>
      <c r="Q1189" s="164">
        <f t="shared" si="555"/>
        <v>10000</v>
      </c>
      <c r="R1189" s="164">
        <f t="shared" si="541"/>
        <v>4600000</v>
      </c>
      <c r="S1189" s="164">
        <f t="shared" ref="S1189:V1191" si="556">SUM(S1194,S1199,S1206,S1211,S1216,S1221,S1226,S1231,S1236,S1241,S1248,S1253,S1257)</f>
        <v>510000</v>
      </c>
      <c r="T1189" s="164">
        <f t="shared" si="556"/>
        <v>540000</v>
      </c>
      <c r="U1189" s="164">
        <f t="shared" si="556"/>
        <v>3040000</v>
      </c>
      <c r="V1189" s="164">
        <f t="shared" si="556"/>
        <v>510000</v>
      </c>
    </row>
    <row r="1190" spans="1:22" ht="16.5" thickTop="1" thickBot="1">
      <c r="A1190" s="160" t="s">
        <v>121</v>
      </c>
      <c r="B1190" s="168" t="s">
        <v>103</v>
      </c>
      <c r="C1190" s="164">
        <f t="shared" si="537"/>
        <v>15550000</v>
      </c>
      <c r="D1190" s="164">
        <f t="shared" si="538"/>
        <v>2235000</v>
      </c>
      <c r="E1190" s="164">
        <f t="shared" si="538"/>
        <v>2290000</v>
      </c>
      <c r="F1190" s="164">
        <f t="shared" si="538"/>
        <v>4790000</v>
      </c>
      <c r="G1190" s="164">
        <f t="shared" si="538"/>
        <v>6235000</v>
      </c>
      <c r="H1190" s="164">
        <f t="shared" si="539"/>
        <v>10900000</v>
      </c>
      <c r="I1190" s="164">
        <f t="shared" si="554"/>
        <v>1715000</v>
      </c>
      <c r="J1190" s="164">
        <f t="shared" si="554"/>
        <v>1735000</v>
      </c>
      <c r="K1190" s="164">
        <f t="shared" si="554"/>
        <v>1735000</v>
      </c>
      <c r="L1190" s="164">
        <f t="shared" si="554"/>
        <v>5715000</v>
      </c>
      <c r="M1190" s="164">
        <f t="shared" si="540"/>
        <v>50000</v>
      </c>
      <c r="N1190" s="164">
        <f t="shared" si="555"/>
        <v>10000</v>
      </c>
      <c r="O1190" s="164">
        <f t="shared" si="555"/>
        <v>15000</v>
      </c>
      <c r="P1190" s="164">
        <f t="shared" si="555"/>
        <v>15000</v>
      </c>
      <c r="Q1190" s="164">
        <f t="shared" si="555"/>
        <v>10000</v>
      </c>
      <c r="R1190" s="164">
        <f t="shared" si="541"/>
        <v>4600000</v>
      </c>
      <c r="S1190" s="164">
        <f t="shared" si="556"/>
        <v>510000</v>
      </c>
      <c r="T1190" s="164">
        <f t="shared" si="556"/>
        <v>540000</v>
      </c>
      <c r="U1190" s="164">
        <f t="shared" si="556"/>
        <v>3040000</v>
      </c>
      <c r="V1190" s="164">
        <f t="shared" si="556"/>
        <v>510000</v>
      </c>
    </row>
    <row r="1191" spans="1:22" ht="16.5" thickTop="1" thickBot="1">
      <c r="A1191" s="160" t="s">
        <v>121</v>
      </c>
      <c r="B1191" s="169" t="s">
        <v>133</v>
      </c>
      <c r="C1191" s="164">
        <f t="shared" si="537"/>
        <v>15550000</v>
      </c>
      <c r="D1191" s="164">
        <f t="shared" si="538"/>
        <v>2235000</v>
      </c>
      <c r="E1191" s="164">
        <f t="shared" si="538"/>
        <v>2290000</v>
      </c>
      <c r="F1191" s="164">
        <f t="shared" si="538"/>
        <v>4790000</v>
      </c>
      <c r="G1191" s="164">
        <f t="shared" si="538"/>
        <v>6235000</v>
      </c>
      <c r="H1191" s="164">
        <f t="shared" si="539"/>
        <v>10900000</v>
      </c>
      <c r="I1191" s="164">
        <f t="shared" si="554"/>
        <v>1715000</v>
      </c>
      <c r="J1191" s="164">
        <f t="shared" si="554"/>
        <v>1735000</v>
      </c>
      <c r="K1191" s="164">
        <f t="shared" si="554"/>
        <v>1735000</v>
      </c>
      <c r="L1191" s="164">
        <f t="shared" si="554"/>
        <v>5715000</v>
      </c>
      <c r="M1191" s="164">
        <f t="shared" si="540"/>
        <v>50000</v>
      </c>
      <c r="N1191" s="164">
        <f t="shared" si="555"/>
        <v>10000</v>
      </c>
      <c r="O1191" s="164">
        <f t="shared" si="555"/>
        <v>15000</v>
      </c>
      <c r="P1191" s="164">
        <f t="shared" si="555"/>
        <v>15000</v>
      </c>
      <c r="Q1191" s="164">
        <f t="shared" si="555"/>
        <v>10000</v>
      </c>
      <c r="R1191" s="164">
        <f t="shared" si="541"/>
        <v>4600000</v>
      </c>
      <c r="S1191" s="164">
        <f t="shared" si="556"/>
        <v>510000</v>
      </c>
      <c r="T1191" s="164">
        <f t="shared" si="556"/>
        <v>540000</v>
      </c>
      <c r="U1191" s="164">
        <f t="shared" si="556"/>
        <v>3040000</v>
      </c>
      <c r="V1191" s="164">
        <f t="shared" si="556"/>
        <v>510000</v>
      </c>
    </row>
    <row r="1192" spans="1:22" ht="16.5" thickTop="1" thickBot="1">
      <c r="A1192" s="160" t="s">
        <v>121</v>
      </c>
      <c r="B1192" s="167" t="s">
        <v>155</v>
      </c>
      <c r="C1192" s="164">
        <f t="shared" si="537"/>
        <v>874450000</v>
      </c>
      <c r="D1192" s="164">
        <f t="shared" si="538"/>
        <v>93015000</v>
      </c>
      <c r="E1192" s="164">
        <f t="shared" si="538"/>
        <v>203560000</v>
      </c>
      <c r="F1192" s="164">
        <f t="shared" si="538"/>
        <v>255960000</v>
      </c>
      <c r="G1192" s="164">
        <f t="shared" si="538"/>
        <v>321915000</v>
      </c>
      <c r="H1192" s="164">
        <f t="shared" si="539"/>
        <v>264750000</v>
      </c>
      <c r="I1192" s="164">
        <f>SUM(I1197,I1202,I1204,I1209,I1214,I1219,I1224,I1229,I1234,I1239,I1244,I1246,I1251,I1260,I1262)</f>
        <v>35960000</v>
      </c>
      <c r="J1192" s="164">
        <f>SUM(J1197,J1202,J1204,J1209,J1214,J1219,J1224,J1229,J1234,J1239,J1244,J1246,J1251,J1260,J1262)</f>
        <v>51450000</v>
      </c>
      <c r="K1192" s="164">
        <f>SUM(K1197,K1202,K1204,K1209,K1214,K1219,K1224,K1229,K1234,K1239,K1244,K1246,K1251,K1260,K1262)</f>
        <v>94110000</v>
      </c>
      <c r="L1192" s="164">
        <f>SUM(L1197,L1202,L1204,L1209,L1214,L1219,L1224,L1229,L1234,L1239,L1244,L1246,L1251,L1260,L1262)</f>
        <v>83230000</v>
      </c>
      <c r="M1192" s="164">
        <f t="shared" si="540"/>
        <v>1950000</v>
      </c>
      <c r="N1192" s="164">
        <f>SUM(N1197,N1202,N1204,N1209,N1214,N1219,N1224,N1229,N1234,N1239,N1244,N1246,N1251,N1260,N1262)</f>
        <v>190000</v>
      </c>
      <c r="O1192" s="164">
        <f>SUM(O1197,O1202,O1204,O1209,O1214,O1219,O1224,O1229,O1234,O1239,O1244,O1246,O1251,O1260,O1262)</f>
        <v>5000</v>
      </c>
      <c r="P1192" s="164">
        <f>SUM(P1197,P1202,P1204,P1209,P1214,P1219,P1224,P1229,P1234,P1239,P1244,P1246,P1251,P1260,P1262)</f>
        <v>755000</v>
      </c>
      <c r="Q1192" s="164">
        <f>SUM(Q1197,Q1202,Q1204,Q1209,Q1214,Q1219,Q1224,Q1229,Q1234,Q1239,Q1244,Q1246,Q1251,Q1260,Q1262)</f>
        <v>1000000</v>
      </c>
      <c r="R1192" s="164">
        <f t="shared" si="541"/>
        <v>607750000</v>
      </c>
      <c r="S1192" s="164">
        <f>SUM(S1197,S1202,S1204,S1209,S1214,S1219,S1224,S1229,S1234,S1239,S1244,S1246,S1251,S1260,S1262)</f>
        <v>56865000</v>
      </c>
      <c r="T1192" s="164">
        <f>SUM(T1197,T1202,T1204,T1209,T1214,T1219,T1224,T1229,T1234,T1239,T1244,T1246,T1251,T1260,T1262)</f>
        <v>152105000</v>
      </c>
      <c r="U1192" s="164">
        <f>SUM(U1197,U1202,U1204,U1209,U1214,U1219,U1224,U1229,U1234,U1239,U1244,U1246,U1251,U1260,U1262)</f>
        <v>161095000</v>
      </c>
      <c r="V1192" s="164">
        <f>SUM(V1197,V1202,V1204,V1209,V1214,V1219,V1224,V1229,V1234,V1239,V1244,V1246,V1251,V1260,V1262)</f>
        <v>237685000</v>
      </c>
    </row>
    <row r="1193" spans="1:22" ht="46.5" thickTop="1" thickBot="1">
      <c r="A1193" s="160" t="s">
        <v>459</v>
      </c>
      <c r="B1193" s="167" t="s">
        <v>460</v>
      </c>
      <c r="C1193" s="164">
        <f t="shared" si="537"/>
        <v>80000000</v>
      </c>
      <c r="D1193" s="164">
        <f t="shared" si="538"/>
        <v>8000000</v>
      </c>
      <c r="E1193" s="164">
        <f t="shared" si="538"/>
        <v>15000000</v>
      </c>
      <c r="F1193" s="164">
        <f t="shared" si="538"/>
        <v>25000000</v>
      </c>
      <c r="G1193" s="164">
        <f t="shared" si="538"/>
        <v>32000000</v>
      </c>
      <c r="H1193" s="164">
        <f t="shared" si="539"/>
        <v>12200000</v>
      </c>
      <c r="I1193" s="164">
        <f>SUM(I1194,I1197)</f>
        <v>500000</v>
      </c>
      <c r="J1193" s="164">
        <f>SUM(J1194,J1197)</f>
        <v>2000000</v>
      </c>
      <c r="K1193" s="164">
        <f>SUM(K1194,K1197)</f>
        <v>4500000</v>
      </c>
      <c r="L1193" s="164">
        <f>SUM(L1194,L1197)</f>
        <v>5200000</v>
      </c>
      <c r="M1193" s="164">
        <f t="shared" si="540"/>
        <v>0</v>
      </c>
      <c r="N1193" s="164">
        <f>SUM(N1194,N1197)</f>
        <v>0</v>
      </c>
      <c r="O1193" s="164">
        <f>SUM(O1194,O1197)</f>
        <v>0</v>
      </c>
      <c r="P1193" s="164">
        <f>SUM(P1194,P1197)</f>
        <v>0</v>
      </c>
      <c r="Q1193" s="164">
        <f>SUM(Q1194,Q1197)</f>
        <v>0</v>
      </c>
      <c r="R1193" s="164">
        <f t="shared" si="541"/>
        <v>67800000</v>
      </c>
      <c r="S1193" s="164">
        <f>SUM(S1194,S1197)</f>
        <v>7500000</v>
      </c>
      <c r="T1193" s="164">
        <f>SUM(T1194,T1197)</f>
        <v>13000000</v>
      </c>
      <c r="U1193" s="164">
        <f>SUM(U1194,U1197)</f>
        <v>20500000</v>
      </c>
      <c r="V1193" s="164">
        <f>SUM(V1194,V1197)</f>
        <v>26800000</v>
      </c>
    </row>
    <row r="1194" spans="1:22" ht="16.5" thickTop="1" thickBot="1">
      <c r="A1194" s="160" t="s">
        <v>121</v>
      </c>
      <c r="B1194" s="168" t="s">
        <v>99</v>
      </c>
      <c r="C1194" s="164">
        <f t="shared" si="537"/>
        <v>300000</v>
      </c>
      <c r="D1194" s="164">
        <f t="shared" si="538"/>
        <v>60000</v>
      </c>
      <c r="E1194" s="164">
        <f t="shared" si="538"/>
        <v>90000</v>
      </c>
      <c r="F1194" s="164">
        <f t="shared" si="538"/>
        <v>90000</v>
      </c>
      <c r="G1194" s="164">
        <f t="shared" si="538"/>
        <v>60000</v>
      </c>
      <c r="H1194" s="164">
        <f t="shared" si="539"/>
        <v>50000</v>
      </c>
      <c r="I1194" s="164">
        <f t="shared" ref="I1194:L1195" si="557">SUM(I1195)</f>
        <v>10000</v>
      </c>
      <c r="J1194" s="164">
        <f t="shared" si="557"/>
        <v>15000</v>
      </c>
      <c r="K1194" s="164">
        <f t="shared" si="557"/>
        <v>15000</v>
      </c>
      <c r="L1194" s="164">
        <f t="shared" si="557"/>
        <v>10000</v>
      </c>
      <c r="M1194" s="164">
        <f t="shared" si="540"/>
        <v>0</v>
      </c>
      <c r="N1194" s="164">
        <f t="shared" ref="N1194:Q1195" si="558">SUM(N1195)</f>
        <v>0</v>
      </c>
      <c r="O1194" s="164">
        <f t="shared" si="558"/>
        <v>0</v>
      </c>
      <c r="P1194" s="164">
        <f t="shared" si="558"/>
        <v>0</v>
      </c>
      <c r="Q1194" s="164">
        <f t="shared" si="558"/>
        <v>0</v>
      </c>
      <c r="R1194" s="164">
        <f t="shared" si="541"/>
        <v>250000</v>
      </c>
      <c r="S1194" s="164">
        <f t="shared" ref="S1194:V1195" si="559">SUM(S1195)</f>
        <v>50000</v>
      </c>
      <c r="T1194" s="164">
        <f t="shared" si="559"/>
        <v>75000</v>
      </c>
      <c r="U1194" s="164">
        <f t="shared" si="559"/>
        <v>75000</v>
      </c>
      <c r="V1194" s="164">
        <f t="shared" si="559"/>
        <v>50000</v>
      </c>
    </row>
    <row r="1195" spans="1:22" ht="16.5" thickTop="1" thickBot="1">
      <c r="A1195" s="160" t="s">
        <v>121</v>
      </c>
      <c r="B1195" s="169" t="s">
        <v>103</v>
      </c>
      <c r="C1195" s="164">
        <f t="shared" si="537"/>
        <v>300000</v>
      </c>
      <c r="D1195" s="164">
        <f t="shared" si="538"/>
        <v>60000</v>
      </c>
      <c r="E1195" s="164">
        <f t="shared" si="538"/>
        <v>90000</v>
      </c>
      <c r="F1195" s="164">
        <f t="shared" si="538"/>
        <v>90000</v>
      </c>
      <c r="G1195" s="164">
        <f t="shared" si="538"/>
        <v>60000</v>
      </c>
      <c r="H1195" s="164">
        <f t="shared" si="539"/>
        <v>50000</v>
      </c>
      <c r="I1195" s="164">
        <f t="shared" si="557"/>
        <v>10000</v>
      </c>
      <c r="J1195" s="164">
        <f t="shared" si="557"/>
        <v>15000</v>
      </c>
      <c r="K1195" s="164">
        <f t="shared" si="557"/>
        <v>15000</v>
      </c>
      <c r="L1195" s="164">
        <f t="shared" si="557"/>
        <v>10000</v>
      </c>
      <c r="M1195" s="164">
        <f t="shared" si="540"/>
        <v>0</v>
      </c>
      <c r="N1195" s="164">
        <f t="shared" si="558"/>
        <v>0</v>
      </c>
      <c r="O1195" s="164">
        <f t="shared" si="558"/>
        <v>0</v>
      </c>
      <c r="P1195" s="164">
        <f t="shared" si="558"/>
        <v>0</v>
      </c>
      <c r="Q1195" s="164">
        <f t="shared" si="558"/>
        <v>0</v>
      </c>
      <c r="R1195" s="164">
        <f t="shared" si="541"/>
        <v>250000</v>
      </c>
      <c r="S1195" s="164">
        <f t="shared" si="559"/>
        <v>50000</v>
      </c>
      <c r="T1195" s="164">
        <f t="shared" si="559"/>
        <v>75000</v>
      </c>
      <c r="U1195" s="164">
        <f t="shared" si="559"/>
        <v>75000</v>
      </c>
      <c r="V1195" s="164">
        <f t="shared" si="559"/>
        <v>50000</v>
      </c>
    </row>
    <row r="1196" spans="1:22" ht="16.5" thickTop="1" thickBot="1">
      <c r="A1196" s="160" t="s">
        <v>121</v>
      </c>
      <c r="B1196" s="170" t="s">
        <v>133</v>
      </c>
      <c r="C1196" s="164">
        <f t="shared" si="537"/>
        <v>300000</v>
      </c>
      <c r="D1196" s="164">
        <f t="shared" si="538"/>
        <v>60000</v>
      </c>
      <c r="E1196" s="164">
        <f t="shared" si="538"/>
        <v>90000</v>
      </c>
      <c r="F1196" s="164">
        <f t="shared" si="538"/>
        <v>90000</v>
      </c>
      <c r="G1196" s="164">
        <f t="shared" si="538"/>
        <v>60000</v>
      </c>
      <c r="H1196" s="164">
        <f t="shared" si="539"/>
        <v>50000</v>
      </c>
      <c r="I1196" s="164">
        <v>10000</v>
      </c>
      <c r="J1196" s="164">
        <v>15000</v>
      </c>
      <c r="K1196" s="164">
        <v>15000</v>
      </c>
      <c r="L1196" s="164">
        <v>10000</v>
      </c>
      <c r="M1196" s="164">
        <f t="shared" si="540"/>
        <v>0</v>
      </c>
      <c r="N1196" s="164">
        <v>0</v>
      </c>
      <c r="O1196" s="164">
        <v>0</v>
      </c>
      <c r="P1196" s="164">
        <v>0</v>
      </c>
      <c r="Q1196" s="164">
        <v>0</v>
      </c>
      <c r="R1196" s="164">
        <f t="shared" si="541"/>
        <v>250000</v>
      </c>
      <c r="S1196" s="164">
        <v>50000</v>
      </c>
      <c r="T1196" s="164">
        <v>75000</v>
      </c>
      <c r="U1196" s="164">
        <v>75000</v>
      </c>
      <c r="V1196" s="164">
        <v>50000</v>
      </c>
    </row>
    <row r="1197" spans="1:22" ht="16.5" thickTop="1" thickBot="1">
      <c r="A1197" s="160" t="s">
        <v>121</v>
      </c>
      <c r="B1197" s="168" t="s">
        <v>155</v>
      </c>
      <c r="C1197" s="164">
        <f t="shared" si="537"/>
        <v>79700000</v>
      </c>
      <c r="D1197" s="164">
        <f t="shared" si="538"/>
        <v>7940000</v>
      </c>
      <c r="E1197" s="164">
        <f t="shared" si="538"/>
        <v>14910000</v>
      </c>
      <c r="F1197" s="164">
        <f t="shared" si="538"/>
        <v>24910000</v>
      </c>
      <c r="G1197" s="164">
        <f t="shared" si="538"/>
        <v>31940000</v>
      </c>
      <c r="H1197" s="164">
        <f t="shared" si="539"/>
        <v>12150000</v>
      </c>
      <c r="I1197" s="164">
        <v>490000</v>
      </c>
      <c r="J1197" s="164">
        <v>1985000</v>
      </c>
      <c r="K1197" s="164">
        <v>4485000</v>
      </c>
      <c r="L1197" s="164">
        <v>5190000</v>
      </c>
      <c r="M1197" s="164">
        <f t="shared" si="540"/>
        <v>0</v>
      </c>
      <c r="N1197" s="164">
        <v>0</v>
      </c>
      <c r="O1197" s="164">
        <v>0</v>
      </c>
      <c r="P1197" s="164">
        <v>0</v>
      </c>
      <c r="Q1197" s="164">
        <v>0</v>
      </c>
      <c r="R1197" s="164">
        <f t="shared" si="541"/>
        <v>67550000</v>
      </c>
      <c r="S1197" s="164">
        <v>7450000</v>
      </c>
      <c r="T1197" s="164">
        <v>12925000</v>
      </c>
      <c r="U1197" s="164">
        <v>20425000</v>
      </c>
      <c r="V1197" s="164">
        <v>26750000</v>
      </c>
    </row>
    <row r="1198" spans="1:22" ht="16.5" thickTop="1" thickBot="1">
      <c r="A1198" s="160" t="s">
        <v>461</v>
      </c>
      <c r="B1198" s="167" t="s">
        <v>462</v>
      </c>
      <c r="C1198" s="164">
        <f t="shared" si="537"/>
        <v>80000000</v>
      </c>
      <c r="D1198" s="164">
        <f t="shared" si="538"/>
        <v>10000000</v>
      </c>
      <c r="E1198" s="164">
        <f t="shared" si="538"/>
        <v>20000000</v>
      </c>
      <c r="F1198" s="164">
        <f t="shared" si="538"/>
        <v>11000000</v>
      </c>
      <c r="G1198" s="164">
        <f t="shared" si="538"/>
        <v>39000000</v>
      </c>
      <c r="H1198" s="164">
        <f t="shared" si="539"/>
        <v>20000000</v>
      </c>
      <c r="I1198" s="164">
        <f>SUM(I1199,I1202)</f>
        <v>2245000</v>
      </c>
      <c r="J1198" s="164">
        <f>SUM(J1199,J1202)</f>
        <v>4015000</v>
      </c>
      <c r="K1198" s="164">
        <f>SUM(K1199,K1202)</f>
        <v>4705000</v>
      </c>
      <c r="L1198" s="164">
        <f>SUM(L1199,L1202)</f>
        <v>9035000</v>
      </c>
      <c r="M1198" s="164">
        <f t="shared" si="540"/>
        <v>0</v>
      </c>
      <c r="N1198" s="164">
        <f>SUM(N1199,N1202)</f>
        <v>0</v>
      </c>
      <c r="O1198" s="164">
        <f>SUM(O1199,O1202)</f>
        <v>0</v>
      </c>
      <c r="P1198" s="164">
        <f>SUM(P1199,P1202)</f>
        <v>0</v>
      </c>
      <c r="Q1198" s="164">
        <f>SUM(Q1199,Q1202)</f>
        <v>0</v>
      </c>
      <c r="R1198" s="164">
        <f t="shared" si="541"/>
        <v>60000000</v>
      </c>
      <c r="S1198" s="164">
        <f>SUM(S1199,S1202)</f>
        <v>7755000</v>
      </c>
      <c r="T1198" s="164">
        <f>SUM(T1199,T1202)</f>
        <v>15985000</v>
      </c>
      <c r="U1198" s="164">
        <f>SUM(U1199,U1202)</f>
        <v>6295000</v>
      </c>
      <c r="V1198" s="164">
        <f>SUM(V1199,V1202)</f>
        <v>29965000</v>
      </c>
    </row>
    <row r="1199" spans="1:22" ht="16.5" thickTop="1" thickBot="1">
      <c r="A1199" s="160" t="s">
        <v>121</v>
      </c>
      <c r="B1199" s="168" t="s">
        <v>99</v>
      </c>
      <c r="C1199" s="164">
        <f t="shared" si="537"/>
        <v>2500000</v>
      </c>
      <c r="D1199" s="164">
        <f t="shared" si="538"/>
        <v>250000</v>
      </c>
      <c r="E1199" s="164">
        <f t="shared" si="538"/>
        <v>250000</v>
      </c>
      <c r="F1199" s="164">
        <f t="shared" si="538"/>
        <v>1750000</v>
      </c>
      <c r="G1199" s="164">
        <f t="shared" si="538"/>
        <v>250000</v>
      </c>
      <c r="H1199" s="164">
        <f t="shared" si="539"/>
        <v>500000</v>
      </c>
      <c r="I1199" s="164">
        <f t="shared" ref="I1199:L1200" si="560">SUM(I1200)</f>
        <v>125000</v>
      </c>
      <c r="J1199" s="164">
        <f t="shared" si="560"/>
        <v>125000</v>
      </c>
      <c r="K1199" s="164">
        <f t="shared" si="560"/>
        <v>125000</v>
      </c>
      <c r="L1199" s="164">
        <f t="shared" si="560"/>
        <v>125000</v>
      </c>
      <c r="M1199" s="164">
        <f t="shared" si="540"/>
        <v>0</v>
      </c>
      <c r="N1199" s="164">
        <f t="shared" ref="N1199:Q1200" si="561">SUM(N1200)</f>
        <v>0</v>
      </c>
      <c r="O1199" s="164">
        <f t="shared" si="561"/>
        <v>0</v>
      </c>
      <c r="P1199" s="164">
        <f t="shared" si="561"/>
        <v>0</v>
      </c>
      <c r="Q1199" s="164">
        <f t="shared" si="561"/>
        <v>0</v>
      </c>
      <c r="R1199" s="164">
        <f t="shared" si="541"/>
        <v>2000000</v>
      </c>
      <c r="S1199" s="164">
        <f t="shared" ref="S1199:V1200" si="562">SUM(S1200)</f>
        <v>125000</v>
      </c>
      <c r="T1199" s="164">
        <f t="shared" si="562"/>
        <v>125000</v>
      </c>
      <c r="U1199" s="164">
        <f t="shared" si="562"/>
        <v>1625000</v>
      </c>
      <c r="V1199" s="164">
        <f t="shared" si="562"/>
        <v>125000</v>
      </c>
    </row>
    <row r="1200" spans="1:22" ht="16.5" thickTop="1" thickBot="1">
      <c r="A1200" s="160" t="s">
        <v>121</v>
      </c>
      <c r="B1200" s="169" t="s">
        <v>103</v>
      </c>
      <c r="C1200" s="164">
        <f t="shared" si="537"/>
        <v>2500000</v>
      </c>
      <c r="D1200" s="164">
        <f t="shared" si="538"/>
        <v>250000</v>
      </c>
      <c r="E1200" s="164">
        <f t="shared" si="538"/>
        <v>250000</v>
      </c>
      <c r="F1200" s="164">
        <f t="shared" si="538"/>
        <v>1750000</v>
      </c>
      <c r="G1200" s="164">
        <f t="shared" si="538"/>
        <v>250000</v>
      </c>
      <c r="H1200" s="164">
        <f t="shared" si="539"/>
        <v>500000</v>
      </c>
      <c r="I1200" s="164">
        <f t="shared" si="560"/>
        <v>125000</v>
      </c>
      <c r="J1200" s="164">
        <f t="shared" si="560"/>
        <v>125000</v>
      </c>
      <c r="K1200" s="164">
        <f t="shared" si="560"/>
        <v>125000</v>
      </c>
      <c r="L1200" s="164">
        <f t="shared" si="560"/>
        <v>125000</v>
      </c>
      <c r="M1200" s="164">
        <f t="shared" si="540"/>
        <v>0</v>
      </c>
      <c r="N1200" s="164">
        <f t="shared" si="561"/>
        <v>0</v>
      </c>
      <c r="O1200" s="164">
        <f t="shared" si="561"/>
        <v>0</v>
      </c>
      <c r="P1200" s="164">
        <f t="shared" si="561"/>
        <v>0</v>
      </c>
      <c r="Q1200" s="164">
        <f t="shared" si="561"/>
        <v>0</v>
      </c>
      <c r="R1200" s="164">
        <f t="shared" si="541"/>
        <v>2000000</v>
      </c>
      <c r="S1200" s="164">
        <f t="shared" si="562"/>
        <v>125000</v>
      </c>
      <c r="T1200" s="164">
        <f t="shared" si="562"/>
        <v>125000</v>
      </c>
      <c r="U1200" s="164">
        <f t="shared" si="562"/>
        <v>1625000</v>
      </c>
      <c r="V1200" s="164">
        <f t="shared" si="562"/>
        <v>125000</v>
      </c>
    </row>
    <row r="1201" spans="1:22" ht="16.5" thickTop="1" thickBot="1">
      <c r="A1201" s="160" t="s">
        <v>121</v>
      </c>
      <c r="B1201" s="170" t="s">
        <v>133</v>
      </c>
      <c r="C1201" s="164">
        <f t="shared" si="537"/>
        <v>2500000</v>
      </c>
      <c r="D1201" s="164">
        <f t="shared" si="538"/>
        <v>250000</v>
      </c>
      <c r="E1201" s="164">
        <f t="shared" si="538"/>
        <v>250000</v>
      </c>
      <c r="F1201" s="164">
        <f t="shared" si="538"/>
        <v>1750000</v>
      </c>
      <c r="G1201" s="164">
        <f t="shared" si="538"/>
        <v>250000</v>
      </c>
      <c r="H1201" s="164">
        <f t="shared" si="539"/>
        <v>500000</v>
      </c>
      <c r="I1201" s="164">
        <v>125000</v>
      </c>
      <c r="J1201" s="164">
        <v>125000</v>
      </c>
      <c r="K1201" s="164">
        <v>125000</v>
      </c>
      <c r="L1201" s="164">
        <v>125000</v>
      </c>
      <c r="M1201" s="164">
        <f t="shared" si="540"/>
        <v>0</v>
      </c>
      <c r="N1201" s="164">
        <v>0</v>
      </c>
      <c r="O1201" s="164">
        <v>0</v>
      </c>
      <c r="P1201" s="164">
        <v>0</v>
      </c>
      <c r="Q1201" s="164">
        <v>0</v>
      </c>
      <c r="R1201" s="164">
        <f t="shared" si="541"/>
        <v>2000000</v>
      </c>
      <c r="S1201" s="164">
        <v>125000</v>
      </c>
      <c r="T1201" s="164">
        <v>125000</v>
      </c>
      <c r="U1201" s="164">
        <v>1625000</v>
      </c>
      <c r="V1201" s="164">
        <v>125000</v>
      </c>
    </row>
    <row r="1202" spans="1:22" ht="16.5" thickTop="1" thickBot="1">
      <c r="A1202" s="160" t="s">
        <v>121</v>
      </c>
      <c r="B1202" s="168" t="s">
        <v>155</v>
      </c>
      <c r="C1202" s="164">
        <f t="shared" si="537"/>
        <v>77500000</v>
      </c>
      <c r="D1202" s="164">
        <f t="shared" si="538"/>
        <v>9750000</v>
      </c>
      <c r="E1202" s="164">
        <f t="shared" si="538"/>
        <v>19750000</v>
      </c>
      <c r="F1202" s="164">
        <f t="shared" si="538"/>
        <v>9250000</v>
      </c>
      <c r="G1202" s="164">
        <f t="shared" si="538"/>
        <v>38750000</v>
      </c>
      <c r="H1202" s="164">
        <f t="shared" si="539"/>
        <v>19500000</v>
      </c>
      <c r="I1202" s="164">
        <v>2120000</v>
      </c>
      <c r="J1202" s="164">
        <v>3890000</v>
      </c>
      <c r="K1202" s="164">
        <v>4580000</v>
      </c>
      <c r="L1202" s="164">
        <v>8910000</v>
      </c>
      <c r="M1202" s="164">
        <f t="shared" si="540"/>
        <v>0</v>
      </c>
      <c r="N1202" s="164">
        <v>0</v>
      </c>
      <c r="O1202" s="164">
        <v>0</v>
      </c>
      <c r="P1202" s="164">
        <v>0</v>
      </c>
      <c r="Q1202" s="164">
        <v>0</v>
      </c>
      <c r="R1202" s="164">
        <f t="shared" si="541"/>
        <v>58000000</v>
      </c>
      <c r="S1202" s="164">
        <v>7630000</v>
      </c>
      <c r="T1202" s="164">
        <v>15860000</v>
      </c>
      <c r="U1202" s="164">
        <v>4670000</v>
      </c>
      <c r="V1202" s="164">
        <v>29840000</v>
      </c>
    </row>
    <row r="1203" spans="1:22" ht="31.5" thickTop="1" thickBot="1">
      <c r="A1203" s="160" t="s">
        <v>463</v>
      </c>
      <c r="B1203" s="167" t="s">
        <v>464</v>
      </c>
      <c r="C1203" s="164">
        <f t="shared" si="537"/>
        <v>15000000</v>
      </c>
      <c r="D1203" s="164">
        <f t="shared" si="538"/>
        <v>5000000</v>
      </c>
      <c r="E1203" s="164">
        <f t="shared" si="538"/>
        <v>10000000</v>
      </c>
      <c r="F1203" s="164">
        <f t="shared" si="538"/>
        <v>0</v>
      </c>
      <c r="G1203" s="164">
        <f t="shared" si="538"/>
        <v>0</v>
      </c>
      <c r="H1203" s="164">
        <f t="shared" si="539"/>
        <v>15000000</v>
      </c>
      <c r="I1203" s="164">
        <f>SUM(I1204)</f>
        <v>5000000</v>
      </c>
      <c r="J1203" s="164">
        <f>SUM(J1204)</f>
        <v>10000000</v>
      </c>
      <c r="K1203" s="164">
        <f>SUM(K1204)</f>
        <v>0</v>
      </c>
      <c r="L1203" s="164">
        <f>SUM(L1204)</f>
        <v>0</v>
      </c>
      <c r="M1203" s="164">
        <f t="shared" si="540"/>
        <v>0</v>
      </c>
      <c r="N1203" s="164">
        <f>SUM(N1204)</f>
        <v>0</v>
      </c>
      <c r="O1203" s="164">
        <f>SUM(O1204)</f>
        <v>0</v>
      </c>
      <c r="P1203" s="164">
        <f>SUM(P1204)</f>
        <v>0</v>
      </c>
      <c r="Q1203" s="164">
        <f>SUM(Q1204)</f>
        <v>0</v>
      </c>
      <c r="R1203" s="164">
        <f t="shared" si="541"/>
        <v>0</v>
      </c>
      <c r="S1203" s="164">
        <f>SUM(S1204)</f>
        <v>0</v>
      </c>
      <c r="T1203" s="164">
        <f>SUM(T1204)</f>
        <v>0</v>
      </c>
      <c r="U1203" s="164">
        <f>SUM(U1204)</f>
        <v>0</v>
      </c>
      <c r="V1203" s="164">
        <f>SUM(V1204)</f>
        <v>0</v>
      </c>
    </row>
    <row r="1204" spans="1:22" ht="16.5" thickTop="1" thickBot="1">
      <c r="A1204" s="160" t="s">
        <v>121</v>
      </c>
      <c r="B1204" s="168" t="s">
        <v>155</v>
      </c>
      <c r="C1204" s="164">
        <f t="shared" si="537"/>
        <v>15000000</v>
      </c>
      <c r="D1204" s="164">
        <f t="shared" si="538"/>
        <v>5000000</v>
      </c>
      <c r="E1204" s="164">
        <f t="shared" si="538"/>
        <v>10000000</v>
      </c>
      <c r="F1204" s="164">
        <f t="shared" si="538"/>
        <v>0</v>
      </c>
      <c r="G1204" s="164">
        <f t="shared" si="538"/>
        <v>0</v>
      </c>
      <c r="H1204" s="164">
        <f t="shared" si="539"/>
        <v>15000000</v>
      </c>
      <c r="I1204" s="164">
        <v>5000000</v>
      </c>
      <c r="J1204" s="164">
        <v>10000000</v>
      </c>
      <c r="K1204" s="164">
        <v>0</v>
      </c>
      <c r="L1204" s="164">
        <v>0</v>
      </c>
      <c r="M1204" s="164">
        <f t="shared" si="540"/>
        <v>0</v>
      </c>
      <c r="N1204" s="164">
        <v>0</v>
      </c>
      <c r="O1204" s="164">
        <v>0</v>
      </c>
      <c r="P1204" s="164">
        <v>0</v>
      </c>
      <c r="Q1204" s="164">
        <v>0</v>
      </c>
      <c r="R1204" s="164">
        <f t="shared" si="541"/>
        <v>0</v>
      </c>
      <c r="S1204" s="164">
        <v>0</v>
      </c>
      <c r="T1204" s="164">
        <v>0</v>
      </c>
      <c r="U1204" s="164">
        <v>0</v>
      </c>
      <c r="V1204" s="164">
        <v>0</v>
      </c>
    </row>
    <row r="1205" spans="1:22" ht="31.5" thickTop="1" thickBot="1">
      <c r="A1205" s="160" t="s">
        <v>465</v>
      </c>
      <c r="B1205" s="167" t="s">
        <v>466</v>
      </c>
      <c r="C1205" s="164">
        <f t="shared" si="537"/>
        <v>45000000</v>
      </c>
      <c r="D1205" s="164">
        <f t="shared" si="538"/>
        <v>2000000</v>
      </c>
      <c r="E1205" s="164">
        <f t="shared" si="538"/>
        <v>9000000</v>
      </c>
      <c r="F1205" s="164">
        <f t="shared" si="538"/>
        <v>5000000</v>
      </c>
      <c r="G1205" s="164">
        <f t="shared" si="538"/>
        <v>29000000</v>
      </c>
      <c r="H1205" s="164">
        <f t="shared" si="539"/>
        <v>18000000</v>
      </c>
      <c r="I1205" s="164">
        <f>SUM(I1206,I1209)</f>
        <v>500000</v>
      </c>
      <c r="J1205" s="164">
        <f>SUM(J1206,J1209)</f>
        <v>2045000</v>
      </c>
      <c r="K1205" s="164">
        <f>SUM(K1206,K1209)</f>
        <v>3570000</v>
      </c>
      <c r="L1205" s="164">
        <f>SUM(L1206,L1209)</f>
        <v>11885000</v>
      </c>
      <c r="M1205" s="164">
        <f t="shared" si="540"/>
        <v>2000000</v>
      </c>
      <c r="N1205" s="164">
        <f>SUM(N1206,N1209)</f>
        <v>200000</v>
      </c>
      <c r="O1205" s="164">
        <f>SUM(O1206,O1209)</f>
        <v>20000</v>
      </c>
      <c r="P1205" s="164">
        <f>SUM(P1206,P1209)</f>
        <v>770000</v>
      </c>
      <c r="Q1205" s="164">
        <f>SUM(Q1206,Q1209)</f>
        <v>1010000</v>
      </c>
      <c r="R1205" s="164">
        <f t="shared" si="541"/>
        <v>25000000</v>
      </c>
      <c r="S1205" s="164">
        <f>SUM(S1206,S1209)</f>
        <v>1300000</v>
      </c>
      <c r="T1205" s="164">
        <f>SUM(T1206,T1209)</f>
        <v>6935000</v>
      </c>
      <c r="U1205" s="164">
        <f>SUM(U1206,U1209)</f>
        <v>660000</v>
      </c>
      <c r="V1205" s="164">
        <f>SUM(V1206,V1209)</f>
        <v>16105000</v>
      </c>
    </row>
    <row r="1206" spans="1:22" ht="16.5" thickTop="1" thickBot="1">
      <c r="A1206" s="160" t="s">
        <v>121</v>
      </c>
      <c r="B1206" s="168" t="s">
        <v>99</v>
      </c>
      <c r="C1206" s="164">
        <f t="shared" si="537"/>
        <v>500000</v>
      </c>
      <c r="D1206" s="164">
        <f t="shared" si="538"/>
        <v>120000</v>
      </c>
      <c r="E1206" s="164">
        <f t="shared" si="538"/>
        <v>130000</v>
      </c>
      <c r="F1206" s="164">
        <f t="shared" si="538"/>
        <v>130000</v>
      </c>
      <c r="G1206" s="164">
        <f t="shared" si="538"/>
        <v>120000</v>
      </c>
      <c r="H1206" s="164">
        <f t="shared" si="539"/>
        <v>150000</v>
      </c>
      <c r="I1206" s="164">
        <f t="shared" ref="I1206:L1207" si="563">SUM(I1207)</f>
        <v>35000</v>
      </c>
      <c r="J1206" s="164">
        <f t="shared" si="563"/>
        <v>40000</v>
      </c>
      <c r="K1206" s="164">
        <f t="shared" si="563"/>
        <v>40000</v>
      </c>
      <c r="L1206" s="164">
        <f t="shared" si="563"/>
        <v>35000</v>
      </c>
      <c r="M1206" s="164">
        <f t="shared" si="540"/>
        <v>50000</v>
      </c>
      <c r="N1206" s="164">
        <f t="shared" ref="N1206:Q1207" si="564">SUM(N1207)</f>
        <v>10000</v>
      </c>
      <c r="O1206" s="164">
        <f t="shared" si="564"/>
        <v>15000</v>
      </c>
      <c r="P1206" s="164">
        <f t="shared" si="564"/>
        <v>15000</v>
      </c>
      <c r="Q1206" s="164">
        <f t="shared" si="564"/>
        <v>10000</v>
      </c>
      <c r="R1206" s="164">
        <f t="shared" si="541"/>
        <v>300000</v>
      </c>
      <c r="S1206" s="164">
        <f t="shared" ref="S1206:V1207" si="565">SUM(S1207)</f>
        <v>75000</v>
      </c>
      <c r="T1206" s="164">
        <f t="shared" si="565"/>
        <v>75000</v>
      </c>
      <c r="U1206" s="164">
        <f t="shared" si="565"/>
        <v>75000</v>
      </c>
      <c r="V1206" s="164">
        <f t="shared" si="565"/>
        <v>75000</v>
      </c>
    </row>
    <row r="1207" spans="1:22" ht="16.5" thickTop="1" thickBot="1">
      <c r="A1207" s="160" t="s">
        <v>121</v>
      </c>
      <c r="B1207" s="169" t="s">
        <v>103</v>
      </c>
      <c r="C1207" s="164">
        <f t="shared" si="537"/>
        <v>500000</v>
      </c>
      <c r="D1207" s="164">
        <f t="shared" si="538"/>
        <v>120000</v>
      </c>
      <c r="E1207" s="164">
        <f t="shared" si="538"/>
        <v>130000</v>
      </c>
      <c r="F1207" s="164">
        <f t="shared" si="538"/>
        <v>130000</v>
      </c>
      <c r="G1207" s="164">
        <f t="shared" si="538"/>
        <v>120000</v>
      </c>
      <c r="H1207" s="164">
        <f t="shared" si="539"/>
        <v>150000</v>
      </c>
      <c r="I1207" s="164">
        <f t="shared" si="563"/>
        <v>35000</v>
      </c>
      <c r="J1207" s="164">
        <f t="shared" si="563"/>
        <v>40000</v>
      </c>
      <c r="K1207" s="164">
        <f t="shared" si="563"/>
        <v>40000</v>
      </c>
      <c r="L1207" s="164">
        <f t="shared" si="563"/>
        <v>35000</v>
      </c>
      <c r="M1207" s="164">
        <f t="shared" si="540"/>
        <v>50000</v>
      </c>
      <c r="N1207" s="164">
        <f t="shared" si="564"/>
        <v>10000</v>
      </c>
      <c r="O1207" s="164">
        <f t="shared" si="564"/>
        <v>15000</v>
      </c>
      <c r="P1207" s="164">
        <f t="shared" si="564"/>
        <v>15000</v>
      </c>
      <c r="Q1207" s="164">
        <f t="shared" si="564"/>
        <v>10000</v>
      </c>
      <c r="R1207" s="164">
        <f t="shared" si="541"/>
        <v>300000</v>
      </c>
      <c r="S1207" s="164">
        <f t="shared" si="565"/>
        <v>75000</v>
      </c>
      <c r="T1207" s="164">
        <f t="shared" si="565"/>
        <v>75000</v>
      </c>
      <c r="U1207" s="164">
        <f t="shared" si="565"/>
        <v>75000</v>
      </c>
      <c r="V1207" s="164">
        <f t="shared" si="565"/>
        <v>75000</v>
      </c>
    </row>
    <row r="1208" spans="1:22" ht="16.5" thickTop="1" thickBot="1">
      <c r="A1208" s="160" t="s">
        <v>121</v>
      </c>
      <c r="B1208" s="170" t="s">
        <v>133</v>
      </c>
      <c r="C1208" s="164">
        <f t="shared" si="537"/>
        <v>500000</v>
      </c>
      <c r="D1208" s="164">
        <f t="shared" si="538"/>
        <v>120000</v>
      </c>
      <c r="E1208" s="164">
        <f t="shared" si="538"/>
        <v>130000</v>
      </c>
      <c r="F1208" s="164">
        <f t="shared" si="538"/>
        <v>130000</v>
      </c>
      <c r="G1208" s="164">
        <f t="shared" si="538"/>
        <v>120000</v>
      </c>
      <c r="H1208" s="164">
        <f t="shared" si="539"/>
        <v>150000</v>
      </c>
      <c r="I1208" s="164">
        <v>35000</v>
      </c>
      <c r="J1208" s="164">
        <v>40000</v>
      </c>
      <c r="K1208" s="164">
        <v>40000</v>
      </c>
      <c r="L1208" s="164">
        <v>35000</v>
      </c>
      <c r="M1208" s="164">
        <f t="shared" si="540"/>
        <v>50000</v>
      </c>
      <c r="N1208" s="164">
        <v>10000</v>
      </c>
      <c r="O1208" s="164">
        <v>15000</v>
      </c>
      <c r="P1208" s="164">
        <v>15000</v>
      </c>
      <c r="Q1208" s="164">
        <v>10000</v>
      </c>
      <c r="R1208" s="164">
        <f t="shared" si="541"/>
        <v>300000</v>
      </c>
      <c r="S1208" s="164">
        <v>75000</v>
      </c>
      <c r="T1208" s="164">
        <v>75000</v>
      </c>
      <c r="U1208" s="164">
        <v>75000</v>
      </c>
      <c r="V1208" s="164">
        <v>75000</v>
      </c>
    </row>
    <row r="1209" spans="1:22" ht="16.5" thickTop="1" thickBot="1">
      <c r="A1209" s="160" t="s">
        <v>121</v>
      </c>
      <c r="B1209" s="168" t="s">
        <v>155</v>
      </c>
      <c r="C1209" s="164">
        <f t="shared" si="537"/>
        <v>44500000</v>
      </c>
      <c r="D1209" s="164">
        <f t="shared" si="538"/>
        <v>1880000</v>
      </c>
      <c r="E1209" s="164">
        <f t="shared" si="538"/>
        <v>8870000</v>
      </c>
      <c r="F1209" s="164">
        <f t="shared" si="538"/>
        <v>4870000</v>
      </c>
      <c r="G1209" s="164">
        <f t="shared" si="538"/>
        <v>28880000</v>
      </c>
      <c r="H1209" s="164">
        <f t="shared" si="539"/>
        <v>17850000</v>
      </c>
      <c r="I1209" s="164">
        <v>465000</v>
      </c>
      <c r="J1209" s="164">
        <v>2005000</v>
      </c>
      <c r="K1209" s="164">
        <v>3530000</v>
      </c>
      <c r="L1209" s="164">
        <v>11850000</v>
      </c>
      <c r="M1209" s="164">
        <f t="shared" si="540"/>
        <v>1950000</v>
      </c>
      <c r="N1209" s="164">
        <v>190000</v>
      </c>
      <c r="O1209" s="164">
        <v>5000</v>
      </c>
      <c r="P1209" s="164">
        <v>755000</v>
      </c>
      <c r="Q1209" s="164">
        <v>1000000</v>
      </c>
      <c r="R1209" s="164">
        <f t="shared" si="541"/>
        <v>24700000</v>
      </c>
      <c r="S1209" s="164">
        <v>1225000</v>
      </c>
      <c r="T1209" s="164">
        <v>6860000</v>
      </c>
      <c r="U1209" s="164">
        <v>585000</v>
      </c>
      <c r="V1209" s="164">
        <v>16030000</v>
      </c>
    </row>
    <row r="1210" spans="1:22" ht="46.5" thickTop="1" thickBot="1">
      <c r="A1210" s="160" t="s">
        <v>467</v>
      </c>
      <c r="B1210" s="167" t="s">
        <v>468</v>
      </c>
      <c r="C1210" s="164">
        <f t="shared" si="537"/>
        <v>60000000</v>
      </c>
      <c r="D1210" s="164">
        <f t="shared" si="538"/>
        <v>5000000</v>
      </c>
      <c r="E1210" s="164">
        <f t="shared" si="538"/>
        <v>15000000</v>
      </c>
      <c r="F1210" s="164">
        <f t="shared" si="538"/>
        <v>20000000</v>
      </c>
      <c r="G1210" s="164">
        <f t="shared" si="538"/>
        <v>20000000</v>
      </c>
      <c r="H1210" s="164">
        <f t="shared" si="539"/>
        <v>9150000</v>
      </c>
      <c r="I1210" s="164">
        <f>SUM(I1211,I1214)</f>
        <v>865000</v>
      </c>
      <c r="J1210" s="164">
        <f>SUM(J1211,J1214)</f>
        <v>2540000</v>
      </c>
      <c r="K1210" s="164">
        <f>SUM(K1211,K1214)</f>
        <v>3375000</v>
      </c>
      <c r="L1210" s="164">
        <f>SUM(L1211,L1214)</f>
        <v>2370000</v>
      </c>
      <c r="M1210" s="164">
        <f t="shared" si="540"/>
        <v>0</v>
      </c>
      <c r="N1210" s="164">
        <f>SUM(N1211,N1214)</f>
        <v>0</v>
      </c>
      <c r="O1210" s="164">
        <f>SUM(O1211,O1214)</f>
        <v>0</v>
      </c>
      <c r="P1210" s="164">
        <f>SUM(P1211,P1214)</f>
        <v>0</v>
      </c>
      <c r="Q1210" s="164">
        <f>SUM(Q1211,Q1214)</f>
        <v>0</v>
      </c>
      <c r="R1210" s="164">
        <f t="shared" si="541"/>
        <v>50850000</v>
      </c>
      <c r="S1210" s="164">
        <f>SUM(S1211,S1214)</f>
        <v>4135000</v>
      </c>
      <c r="T1210" s="164">
        <f>SUM(T1211,T1214)</f>
        <v>12460000</v>
      </c>
      <c r="U1210" s="164">
        <f>SUM(U1211,U1214)</f>
        <v>16625000</v>
      </c>
      <c r="V1210" s="164">
        <f>SUM(V1211,V1214)</f>
        <v>17630000</v>
      </c>
    </row>
    <row r="1211" spans="1:22" ht="16.5" thickTop="1" thickBot="1">
      <c r="A1211" s="160" t="s">
        <v>121</v>
      </c>
      <c r="B1211" s="168" t="s">
        <v>99</v>
      </c>
      <c r="C1211" s="164">
        <f t="shared" si="537"/>
        <v>150000</v>
      </c>
      <c r="D1211" s="164">
        <f t="shared" si="538"/>
        <v>35000</v>
      </c>
      <c r="E1211" s="164">
        <f t="shared" si="538"/>
        <v>40000</v>
      </c>
      <c r="F1211" s="164">
        <f t="shared" si="538"/>
        <v>40000</v>
      </c>
      <c r="G1211" s="164">
        <f t="shared" si="538"/>
        <v>35000</v>
      </c>
      <c r="H1211" s="164">
        <f t="shared" si="539"/>
        <v>150000</v>
      </c>
      <c r="I1211" s="164">
        <f t="shared" ref="I1211:L1212" si="566">SUM(I1212)</f>
        <v>35000</v>
      </c>
      <c r="J1211" s="164">
        <f t="shared" si="566"/>
        <v>40000</v>
      </c>
      <c r="K1211" s="164">
        <f t="shared" si="566"/>
        <v>40000</v>
      </c>
      <c r="L1211" s="164">
        <f t="shared" si="566"/>
        <v>35000</v>
      </c>
      <c r="M1211" s="164">
        <f t="shared" si="540"/>
        <v>0</v>
      </c>
      <c r="N1211" s="164">
        <f t="shared" ref="N1211:Q1212" si="567">SUM(N1212)</f>
        <v>0</v>
      </c>
      <c r="O1211" s="164">
        <f t="shared" si="567"/>
        <v>0</v>
      </c>
      <c r="P1211" s="164">
        <f t="shared" si="567"/>
        <v>0</v>
      </c>
      <c r="Q1211" s="164">
        <f t="shared" si="567"/>
        <v>0</v>
      </c>
      <c r="R1211" s="164">
        <f t="shared" si="541"/>
        <v>0</v>
      </c>
      <c r="S1211" s="164">
        <f t="shared" ref="S1211:V1212" si="568">SUM(S1212)</f>
        <v>0</v>
      </c>
      <c r="T1211" s="164">
        <f t="shared" si="568"/>
        <v>0</v>
      </c>
      <c r="U1211" s="164">
        <f t="shared" si="568"/>
        <v>0</v>
      </c>
      <c r="V1211" s="164">
        <f t="shared" si="568"/>
        <v>0</v>
      </c>
    </row>
    <row r="1212" spans="1:22" ht="16.5" thickTop="1" thickBot="1">
      <c r="A1212" s="160" t="s">
        <v>121</v>
      </c>
      <c r="B1212" s="169" t="s">
        <v>103</v>
      </c>
      <c r="C1212" s="164">
        <f t="shared" si="537"/>
        <v>150000</v>
      </c>
      <c r="D1212" s="164">
        <f t="shared" si="538"/>
        <v>35000</v>
      </c>
      <c r="E1212" s="164">
        <f t="shared" si="538"/>
        <v>40000</v>
      </c>
      <c r="F1212" s="164">
        <f t="shared" si="538"/>
        <v>40000</v>
      </c>
      <c r="G1212" s="164">
        <f t="shared" si="538"/>
        <v>35000</v>
      </c>
      <c r="H1212" s="164">
        <f t="shared" si="539"/>
        <v>150000</v>
      </c>
      <c r="I1212" s="164">
        <f t="shared" si="566"/>
        <v>35000</v>
      </c>
      <c r="J1212" s="164">
        <f t="shared" si="566"/>
        <v>40000</v>
      </c>
      <c r="K1212" s="164">
        <f t="shared" si="566"/>
        <v>40000</v>
      </c>
      <c r="L1212" s="164">
        <f t="shared" si="566"/>
        <v>35000</v>
      </c>
      <c r="M1212" s="164">
        <f t="shared" si="540"/>
        <v>0</v>
      </c>
      <c r="N1212" s="164">
        <f t="shared" si="567"/>
        <v>0</v>
      </c>
      <c r="O1212" s="164">
        <f t="shared" si="567"/>
        <v>0</v>
      </c>
      <c r="P1212" s="164">
        <f t="shared" si="567"/>
        <v>0</v>
      </c>
      <c r="Q1212" s="164">
        <f t="shared" si="567"/>
        <v>0</v>
      </c>
      <c r="R1212" s="164">
        <f t="shared" si="541"/>
        <v>0</v>
      </c>
      <c r="S1212" s="164">
        <f t="shared" si="568"/>
        <v>0</v>
      </c>
      <c r="T1212" s="164">
        <f t="shared" si="568"/>
        <v>0</v>
      </c>
      <c r="U1212" s="164">
        <f t="shared" si="568"/>
        <v>0</v>
      </c>
      <c r="V1212" s="164">
        <f t="shared" si="568"/>
        <v>0</v>
      </c>
    </row>
    <row r="1213" spans="1:22" ht="16.5" thickTop="1" thickBot="1">
      <c r="A1213" s="160" t="s">
        <v>121</v>
      </c>
      <c r="B1213" s="170" t="s">
        <v>133</v>
      </c>
      <c r="C1213" s="164">
        <f t="shared" si="537"/>
        <v>150000</v>
      </c>
      <c r="D1213" s="164">
        <f t="shared" si="538"/>
        <v>35000</v>
      </c>
      <c r="E1213" s="164">
        <f t="shared" si="538"/>
        <v>40000</v>
      </c>
      <c r="F1213" s="164">
        <f t="shared" si="538"/>
        <v>40000</v>
      </c>
      <c r="G1213" s="164">
        <f t="shared" si="538"/>
        <v>35000</v>
      </c>
      <c r="H1213" s="164">
        <f t="shared" si="539"/>
        <v>150000</v>
      </c>
      <c r="I1213" s="164">
        <v>35000</v>
      </c>
      <c r="J1213" s="164">
        <v>40000</v>
      </c>
      <c r="K1213" s="164">
        <v>40000</v>
      </c>
      <c r="L1213" s="164">
        <v>35000</v>
      </c>
      <c r="M1213" s="164">
        <f t="shared" si="540"/>
        <v>0</v>
      </c>
      <c r="N1213" s="164">
        <v>0</v>
      </c>
      <c r="O1213" s="164">
        <v>0</v>
      </c>
      <c r="P1213" s="164">
        <v>0</v>
      </c>
      <c r="Q1213" s="164">
        <v>0</v>
      </c>
      <c r="R1213" s="164">
        <f t="shared" si="541"/>
        <v>0</v>
      </c>
      <c r="S1213" s="164">
        <v>0</v>
      </c>
      <c r="T1213" s="164">
        <v>0</v>
      </c>
      <c r="U1213" s="164">
        <v>0</v>
      </c>
      <c r="V1213" s="164">
        <v>0</v>
      </c>
    </row>
    <row r="1214" spans="1:22" ht="16.5" thickTop="1" thickBot="1">
      <c r="A1214" s="160" t="s">
        <v>121</v>
      </c>
      <c r="B1214" s="168" t="s">
        <v>155</v>
      </c>
      <c r="C1214" s="164">
        <f t="shared" si="537"/>
        <v>59850000</v>
      </c>
      <c r="D1214" s="164">
        <f t="shared" si="538"/>
        <v>4965000</v>
      </c>
      <c r="E1214" s="164">
        <f t="shared" si="538"/>
        <v>14960000</v>
      </c>
      <c r="F1214" s="164">
        <f t="shared" si="538"/>
        <v>19960000</v>
      </c>
      <c r="G1214" s="164">
        <f t="shared" si="538"/>
        <v>19965000</v>
      </c>
      <c r="H1214" s="164">
        <f t="shared" si="539"/>
        <v>9000000</v>
      </c>
      <c r="I1214" s="164">
        <v>830000</v>
      </c>
      <c r="J1214" s="164">
        <v>2500000</v>
      </c>
      <c r="K1214" s="164">
        <v>3335000</v>
      </c>
      <c r="L1214" s="164">
        <v>2335000</v>
      </c>
      <c r="M1214" s="164">
        <f t="shared" si="540"/>
        <v>0</v>
      </c>
      <c r="N1214" s="164">
        <v>0</v>
      </c>
      <c r="O1214" s="164">
        <v>0</v>
      </c>
      <c r="P1214" s="164">
        <v>0</v>
      </c>
      <c r="Q1214" s="164">
        <v>0</v>
      </c>
      <c r="R1214" s="164">
        <f t="shared" si="541"/>
        <v>50850000</v>
      </c>
      <c r="S1214" s="164">
        <v>4135000</v>
      </c>
      <c r="T1214" s="164">
        <v>12460000</v>
      </c>
      <c r="U1214" s="164">
        <v>16625000</v>
      </c>
      <c r="V1214" s="164">
        <v>17630000</v>
      </c>
    </row>
    <row r="1215" spans="1:22" ht="31.5" thickTop="1" thickBot="1">
      <c r="A1215" s="160" t="s">
        <v>469</v>
      </c>
      <c r="B1215" s="167" t="s">
        <v>470</v>
      </c>
      <c r="C1215" s="164">
        <f t="shared" si="537"/>
        <v>130000000</v>
      </c>
      <c r="D1215" s="164">
        <f t="shared" si="538"/>
        <v>20000000</v>
      </c>
      <c r="E1215" s="164">
        <f t="shared" si="538"/>
        <v>35000000</v>
      </c>
      <c r="F1215" s="164">
        <f t="shared" si="538"/>
        <v>40000000</v>
      </c>
      <c r="G1215" s="164">
        <f t="shared" si="538"/>
        <v>35000000</v>
      </c>
      <c r="H1215" s="164">
        <f t="shared" si="539"/>
        <v>38000000</v>
      </c>
      <c r="I1215" s="164">
        <f>SUM(I1216,I1219)</f>
        <v>9585000</v>
      </c>
      <c r="J1215" s="164">
        <f>SUM(J1216,J1219)</f>
        <v>8440000</v>
      </c>
      <c r="K1215" s="164">
        <f>SUM(K1216,K1219)</f>
        <v>9405000</v>
      </c>
      <c r="L1215" s="164">
        <f>SUM(L1216,L1219)</f>
        <v>10570000</v>
      </c>
      <c r="M1215" s="164">
        <f t="shared" si="540"/>
        <v>0</v>
      </c>
      <c r="N1215" s="164">
        <f>SUM(N1216,N1219)</f>
        <v>0</v>
      </c>
      <c r="O1215" s="164">
        <f>SUM(O1216,O1219)</f>
        <v>0</v>
      </c>
      <c r="P1215" s="164">
        <f>SUM(P1216,P1219)</f>
        <v>0</v>
      </c>
      <c r="Q1215" s="164">
        <f>SUM(Q1216,Q1219)</f>
        <v>0</v>
      </c>
      <c r="R1215" s="164">
        <f t="shared" si="541"/>
        <v>92000000</v>
      </c>
      <c r="S1215" s="164">
        <f>SUM(S1216,S1219)</f>
        <v>10415000</v>
      </c>
      <c r="T1215" s="164">
        <f>SUM(T1216,T1219)</f>
        <v>26560000</v>
      </c>
      <c r="U1215" s="164">
        <f>SUM(U1216,U1219)</f>
        <v>30595000</v>
      </c>
      <c r="V1215" s="164">
        <f>SUM(V1216,V1219)</f>
        <v>24430000</v>
      </c>
    </row>
    <row r="1216" spans="1:22" ht="16.5" thickTop="1" thickBot="1">
      <c r="A1216" s="160" t="s">
        <v>121</v>
      </c>
      <c r="B1216" s="168" t="s">
        <v>99</v>
      </c>
      <c r="C1216" s="164">
        <f t="shared" si="537"/>
        <v>2000000</v>
      </c>
      <c r="D1216" s="164">
        <f t="shared" si="538"/>
        <v>250000</v>
      </c>
      <c r="E1216" s="164">
        <f t="shared" si="538"/>
        <v>250000</v>
      </c>
      <c r="F1216" s="164">
        <f t="shared" si="538"/>
        <v>1250000</v>
      </c>
      <c r="G1216" s="164">
        <f t="shared" si="538"/>
        <v>250000</v>
      </c>
      <c r="H1216" s="164">
        <f t="shared" si="539"/>
        <v>200000</v>
      </c>
      <c r="I1216" s="164">
        <f t="shared" ref="I1216:L1217" si="569">SUM(I1217)</f>
        <v>50000</v>
      </c>
      <c r="J1216" s="164">
        <f t="shared" si="569"/>
        <v>50000</v>
      </c>
      <c r="K1216" s="164">
        <f t="shared" si="569"/>
        <v>50000</v>
      </c>
      <c r="L1216" s="164">
        <f t="shared" si="569"/>
        <v>50000</v>
      </c>
      <c r="M1216" s="164">
        <f t="shared" si="540"/>
        <v>0</v>
      </c>
      <c r="N1216" s="164">
        <f t="shared" ref="N1216:Q1217" si="570">SUM(N1217)</f>
        <v>0</v>
      </c>
      <c r="O1216" s="164">
        <f t="shared" si="570"/>
        <v>0</v>
      </c>
      <c r="P1216" s="164">
        <f t="shared" si="570"/>
        <v>0</v>
      </c>
      <c r="Q1216" s="164">
        <f t="shared" si="570"/>
        <v>0</v>
      </c>
      <c r="R1216" s="164">
        <f t="shared" si="541"/>
        <v>1800000</v>
      </c>
      <c r="S1216" s="164">
        <f t="shared" ref="S1216:V1217" si="571">SUM(S1217)</f>
        <v>200000</v>
      </c>
      <c r="T1216" s="164">
        <f t="shared" si="571"/>
        <v>200000</v>
      </c>
      <c r="U1216" s="164">
        <f t="shared" si="571"/>
        <v>1200000</v>
      </c>
      <c r="V1216" s="164">
        <f t="shared" si="571"/>
        <v>200000</v>
      </c>
    </row>
    <row r="1217" spans="1:22" ht="16.5" thickTop="1" thickBot="1">
      <c r="A1217" s="160" t="s">
        <v>121</v>
      </c>
      <c r="B1217" s="169" t="s">
        <v>103</v>
      </c>
      <c r="C1217" s="164">
        <f t="shared" si="537"/>
        <v>2000000</v>
      </c>
      <c r="D1217" s="164">
        <f t="shared" si="538"/>
        <v>250000</v>
      </c>
      <c r="E1217" s="164">
        <f t="shared" si="538"/>
        <v>250000</v>
      </c>
      <c r="F1217" s="164">
        <f t="shared" si="538"/>
        <v>1250000</v>
      </c>
      <c r="G1217" s="164">
        <f t="shared" si="538"/>
        <v>250000</v>
      </c>
      <c r="H1217" s="164">
        <f t="shared" si="539"/>
        <v>200000</v>
      </c>
      <c r="I1217" s="164">
        <f t="shared" si="569"/>
        <v>50000</v>
      </c>
      <c r="J1217" s="164">
        <f t="shared" si="569"/>
        <v>50000</v>
      </c>
      <c r="K1217" s="164">
        <f t="shared" si="569"/>
        <v>50000</v>
      </c>
      <c r="L1217" s="164">
        <f t="shared" si="569"/>
        <v>50000</v>
      </c>
      <c r="M1217" s="164">
        <f t="shared" si="540"/>
        <v>0</v>
      </c>
      <c r="N1217" s="164">
        <f t="shared" si="570"/>
        <v>0</v>
      </c>
      <c r="O1217" s="164">
        <f t="shared" si="570"/>
        <v>0</v>
      </c>
      <c r="P1217" s="164">
        <f t="shared" si="570"/>
        <v>0</v>
      </c>
      <c r="Q1217" s="164">
        <f t="shared" si="570"/>
        <v>0</v>
      </c>
      <c r="R1217" s="164">
        <f t="shared" si="541"/>
        <v>1800000</v>
      </c>
      <c r="S1217" s="164">
        <f t="shared" si="571"/>
        <v>200000</v>
      </c>
      <c r="T1217" s="164">
        <f t="shared" si="571"/>
        <v>200000</v>
      </c>
      <c r="U1217" s="164">
        <f t="shared" si="571"/>
        <v>1200000</v>
      </c>
      <c r="V1217" s="164">
        <f t="shared" si="571"/>
        <v>200000</v>
      </c>
    </row>
    <row r="1218" spans="1:22" ht="16.5" thickTop="1" thickBot="1">
      <c r="A1218" s="160" t="s">
        <v>121</v>
      </c>
      <c r="B1218" s="170" t="s">
        <v>133</v>
      </c>
      <c r="C1218" s="164">
        <f t="shared" si="537"/>
        <v>2000000</v>
      </c>
      <c r="D1218" s="164">
        <f t="shared" si="538"/>
        <v>250000</v>
      </c>
      <c r="E1218" s="164">
        <f t="shared" si="538"/>
        <v>250000</v>
      </c>
      <c r="F1218" s="164">
        <f t="shared" si="538"/>
        <v>1250000</v>
      </c>
      <c r="G1218" s="164">
        <f t="shared" si="538"/>
        <v>250000</v>
      </c>
      <c r="H1218" s="164">
        <f t="shared" si="539"/>
        <v>200000</v>
      </c>
      <c r="I1218" s="164">
        <v>50000</v>
      </c>
      <c r="J1218" s="164">
        <v>50000</v>
      </c>
      <c r="K1218" s="164">
        <v>50000</v>
      </c>
      <c r="L1218" s="164">
        <v>50000</v>
      </c>
      <c r="M1218" s="164">
        <f t="shared" si="540"/>
        <v>0</v>
      </c>
      <c r="N1218" s="164">
        <v>0</v>
      </c>
      <c r="O1218" s="164">
        <v>0</v>
      </c>
      <c r="P1218" s="164">
        <v>0</v>
      </c>
      <c r="Q1218" s="164">
        <v>0</v>
      </c>
      <c r="R1218" s="164">
        <f t="shared" si="541"/>
        <v>1800000</v>
      </c>
      <c r="S1218" s="164">
        <v>200000</v>
      </c>
      <c r="T1218" s="164">
        <v>200000</v>
      </c>
      <c r="U1218" s="164">
        <v>1200000</v>
      </c>
      <c r="V1218" s="164">
        <v>200000</v>
      </c>
    </row>
    <row r="1219" spans="1:22" ht="16.5" thickTop="1" thickBot="1">
      <c r="A1219" s="160" t="s">
        <v>121</v>
      </c>
      <c r="B1219" s="168" t="s">
        <v>155</v>
      </c>
      <c r="C1219" s="164">
        <f t="shared" si="537"/>
        <v>128000000</v>
      </c>
      <c r="D1219" s="164">
        <f t="shared" si="538"/>
        <v>19750000</v>
      </c>
      <c r="E1219" s="164">
        <f t="shared" si="538"/>
        <v>34750000</v>
      </c>
      <c r="F1219" s="164">
        <f t="shared" si="538"/>
        <v>38750000</v>
      </c>
      <c r="G1219" s="164">
        <f t="shared" si="538"/>
        <v>34750000</v>
      </c>
      <c r="H1219" s="164">
        <f t="shared" si="539"/>
        <v>37800000</v>
      </c>
      <c r="I1219" s="164">
        <v>9535000</v>
      </c>
      <c r="J1219" s="164">
        <v>8390000</v>
      </c>
      <c r="K1219" s="164">
        <v>9355000</v>
      </c>
      <c r="L1219" s="164">
        <v>10520000</v>
      </c>
      <c r="M1219" s="164">
        <f t="shared" si="540"/>
        <v>0</v>
      </c>
      <c r="N1219" s="164">
        <v>0</v>
      </c>
      <c r="O1219" s="164">
        <v>0</v>
      </c>
      <c r="P1219" s="164">
        <v>0</v>
      </c>
      <c r="Q1219" s="164">
        <v>0</v>
      </c>
      <c r="R1219" s="164">
        <f t="shared" si="541"/>
        <v>90200000</v>
      </c>
      <c r="S1219" s="164">
        <v>10215000</v>
      </c>
      <c r="T1219" s="164">
        <v>26360000</v>
      </c>
      <c r="U1219" s="164">
        <v>29395000</v>
      </c>
      <c r="V1219" s="164">
        <v>24230000</v>
      </c>
    </row>
    <row r="1220" spans="1:22" ht="31.5" thickTop="1" thickBot="1">
      <c r="A1220" s="160" t="s">
        <v>471</v>
      </c>
      <c r="B1220" s="167" t="s">
        <v>472</v>
      </c>
      <c r="C1220" s="164">
        <f t="shared" si="537"/>
        <v>170000000</v>
      </c>
      <c r="D1220" s="164">
        <f t="shared" si="538"/>
        <v>25000000</v>
      </c>
      <c r="E1220" s="164">
        <f t="shared" si="538"/>
        <v>40000000</v>
      </c>
      <c r="F1220" s="164">
        <f t="shared" si="538"/>
        <v>45000000</v>
      </c>
      <c r="G1220" s="164">
        <f t="shared" si="538"/>
        <v>60000000</v>
      </c>
      <c r="H1220" s="164">
        <f t="shared" si="539"/>
        <v>26000000</v>
      </c>
      <c r="I1220" s="164">
        <f>SUM(I1221,I1224)</f>
        <v>10125000</v>
      </c>
      <c r="J1220" s="164">
        <f>SUM(J1221,J1224)</f>
        <v>6145000</v>
      </c>
      <c r="K1220" s="164">
        <f>SUM(K1221,K1224)</f>
        <v>6670000</v>
      </c>
      <c r="L1220" s="164">
        <f>SUM(L1221,L1224)</f>
        <v>3060000</v>
      </c>
      <c r="M1220" s="164">
        <f t="shared" si="540"/>
        <v>0</v>
      </c>
      <c r="N1220" s="164">
        <f>SUM(N1221,N1224)</f>
        <v>0</v>
      </c>
      <c r="O1220" s="164">
        <f>SUM(O1221,O1224)</f>
        <v>0</v>
      </c>
      <c r="P1220" s="164">
        <f>SUM(P1221,P1224)</f>
        <v>0</v>
      </c>
      <c r="Q1220" s="164">
        <f>SUM(Q1221,Q1224)</f>
        <v>0</v>
      </c>
      <c r="R1220" s="164">
        <f t="shared" si="541"/>
        <v>144000000</v>
      </c>
      <c r="S1220" s="164">
        <f>SUM(S1221,S1224)</f>
        <v>14875000</v>
      </c>
      <c r="T1220" s="164">
        <f>SUM(T1221,T1224)</f>
        <v>33855000</v>
      </c>
      <c r="U1220" s="164">
        <f>SUM(U1221,U1224)</f>
        <v>38330000</v>
      </c>
      <c r="V1220" s="164">
        <f>SUM(V1221,V1224)</f>
        <v>56940000</v>
      </c>
    </row>
    <row r="1221" spans="1:22" ht="16.5" thickTop="1" thickBot="1">
      <c r="A1221" s="160" t="s">
        <v>121</v>
      </c>
      <c r="B1221" s="168" t="s">
        <v>99</v>
      </c>
      <c r="C1221" s="164">
        <f t="shared" si="537"/>
        <v>500000</v>
      </c>
      <c r="D1221" s="164">
        <f t="shared" si="538"/>
        <v>120000</v>
      </c>
      <c r="E1221" s="164">
        <f t="shared" si="538"/>
        <v>130000</v>
      </c>
      <c r="F1221" s="164">
        <f t="shared" si="538"/>
        <v>130000</v>
      </c>
      <c r="G1221" s="164">
        <f t="shared" ref="G1221:G1284" si="572">SUM(L1221,Q1221,V1221)</f>
        <v>120000</v>
      </c>
      <c r="H1221" s="164">
        <f t="shared" si="539"/>
        <v>250000</v>
      </c>
      <c r="I1221" s="164">
        <f t="shared" ref="I1221:L1222" si="573">SUM(I1222)</f>
        <v>60000</v>
      </c>
      <c r="J1221" s="164">
        <f t="shared" si="573"/>
        <v>65000</v>
      </c>
      <c r="K1221" s="164">
        <f t="shared" si="573"/>
        <v>65000</v>
      </c>
      <c r="L1221" s="164">
        <f t="shared" si="573"/>
        <v>60000</v>
      </c>
      <c r="M1221" s="164">
        <f t="shared" si="540"/>
        <v>0</v>
      </c>
      <c r="N1221" s="164">
        <f t="shared" ref="N1221:Q1222" si="574">SUM(N1222)</f>
        <v>0</v>
      </c>
      <c r="O1221" s="164">
        <f t="shared" si="574"/>
        <v>0</v>
      </c>
      <c r="P1221" s="164">
        <f t="shared" si="574"/>
        <v>0</v>
      </c>
      <c r="Q1221" s="164">
        <f t="shared" si="574"/>
        <v>0</v>
      </c>
      <c r="R1221" s="164">
        <f t="shared" si="541"/>
        <v>250000</v>
      </c>
      <c r="S1221" s="164">
        <f t="shared" ref="S1221:V1222" si="575">SUM(S1222)</f>
        <v>60000</v>
      </c>
      <c r="T1221" s="164">
        <f t="shared" si="575"/>
        <v>65000</v>
      </c>
      <c r="U1221" s="164">
        <f t="shared" si="575"/>
        <v>65000</v>
      </c>
      <c r="V1221" s="164">
        <f t="shared" si="575"/>
        <v>60000</v>
      </c>
    </row>
    <row r="1222" spans="1:22" ht="16.5" thickTop="1" thickBot="1">
      <c r="A1222" s="160" t="s">
        <v>121</v>
      </c>
      <c r="B1222" s="169" t="s">
        <v>103</v>
      </c>
      <c r="C1222" s="164">
        <f t="shared" ref="C1222:C1285" si="576">SUM(D1222:G1222)</f>
        <v>500000</v>
      </c>
      <c r="D1222" s="164">
        <f t="shared" ref="D1222:G1285" si="577">SUM(I1222,N1222,S1222)</f>
        <v>120000</v>
      </c>
      <c r="E1222" s="164">
        <f t="shared" si="577"/>
        <v>130000</v>
      </c>
      <c r="F1222" s="164">
        <f t="shared" si="577"/>
        <v>130000</v>
      </c>
      <c r="G1222" s="164">
        <f t="shared" si="572"/>
        <v>120000</v>
      </c>
      <c r="H1222" s="164">
        <f t="shared" ref="H1222:H1285" si="578">SUM(I1222:L1222)</f>
        <v>250000</v>
      </c>
      <c r="I1222" s="164">
        <f t="shared" si="573"/>
        <v>60000</v>
      </c>
      <c r="J1222" s="164">
        <f t="shared" si="573"/>
        <v>65000</v>
      </c>
      <c r="K1222" s="164">
        <f t="shared" si="573"/>
        <v>65000</v>
      </c>
      <c r="L1222" s="164">
        <f t="shared" si="573"/>
        <v>60000</v>
      </c>
      <c r="M1222" s="164">
        <f t="shared" ref="M1222:M1285" si="579">SUM(N1222:Q1222)</f>
        <v>0</v>
      </c>
      <c r="N1222" s="164">
        <f t="shared" si="574"/>
        <v>0</v>
      </c>
      <c r="O1222" s="164">
        <f t="shared" si="574"/>
        <v>0</v>
      </c>
      <c r="P1222" s="164">
        <f t="shared" si="574"/>
        <v>0</v>
      </c>
      <c r="Q1222" s="164">
        <f t="shared" si="574"/>
        <v>0</v>
      </c>
      <c r="R1222" s="164">
        <f t="shared" ref="R1222:R1285" si="580">SUM(S1222:V1222)</f>
        <v>250000</v>
      </c>
      <c r="S1222" s="164">
        <f t="shared" si="575"/>
        <v>60000</v>
      </c>
      <c r="T1222" s="164">
        <f t="shared" si="575"/>
        <v>65000</v>
      </c>
      <c r="U1222" s="164">
        <f t="shared" si="575"/>
        <v>65000</v>
      </c>
      <c r="V1222" s="164">
        <f t="shared" si="575"/>
        <v>60000</v>
      </c>
    </row>
    <row r="1223" spans="1:22" ht="16.5" thickTop="1" thickBot="1">
      <c r="A1223" s="160" t="s">
        <v>121</v>
      </c>
      <c r="B1223" s="170" t="s">
        <v>133</v>
      </c>
      <c r="C1223" s="164">
        <f t="shared" si="576"/>
        <v>500000</v>
      </c>
      <c r="D1223" s="164">
        <f t="shared" si="577"/>
        <v>120000</v>
      </c>
      <c r="E1223" s="164">
        <f t="shared" si="577"/>
        <v>130000</v>
      </c>
      <c r="F1223" s="164">
        <f t="shared" si="577"/>
        <v>130000</v>
      </c>
      <c r="G1223" s="164">
        <f t="shared" si="572"/>
        <v>120000</v>
      </c>
      <c r="H1223" s="164">
        <f t="shared" si="578"/>
        <v>250000</v>
      </c>
      <c r="I1223" s="164">
        <v>60000</v>
      </c>
      <c r="J1223" s="164">
        <v>65000</v>
      </c>
      <c r="K1223" s="164">
        <v>65000</v>
      </c>
      <c r="L1223" s="164">
        <v>60000</v>
      </c>
      <c r="M1223" s="164">
        <f t="shared" si="579"/>
        <v>0</v>
      </c>
      <c r="N1223" s="164">
        <v>0</v>
      </c>
      <c r="O1223" s="164">
        <v>0</v>
      </c>
      <c r="P1223" s="164">
        <v>0</v>
      </c>
      <c r="Q1223" s="164">
        <v>0</v>
      </c>
      <c r="R1223" s="164">
        <f t="shared" si="580"/>
        <v>250000</v>
      </c>
      <c r="S1223" s="164">
        <v>60000</v>
      </c>
      <c r="T1223" s="164">
        <v>65000</v>
      </c>
      <c r="U1223" s="164">
        <v>65000</v>
      </c>
      <c r="V1223" s="164">
        <v>60000</v>
      </c>
    </row>
    <row r="1224" spans="1:22" ht="16.5" thickTop="1" thickBot="1">
      <c r="A1224" s="160" t="s">
        <v>121</v>
      </c>
      <c r="B1224" s="168" t="s">
        <v>155</v>
      </c>
      <c r="C1224" s="164">
        <f t="shared" si="576"/>
        <v>169500000</v>
      </c>
      <c r="D1224" s="164">
        <f t="shared" si="577"/>
        <v>24880000</v>
      </c>
      <c r="E1224" s="164">
        <f t="shared" si="577"/>
        <v>39870000</v>
      </c>
      <c r="F1224" s="164">
        <f t="shared" si="577"/>
        <v>44870000</v>
      </c>
      <c r="G1224" s="164">
        <f t="shared" si="572"/>
        <v>59880000</v>
      </c>
      <c r="H1224" s="164">
        <f t="shared" si="578"/>
        <v>25750000</v>
      </c>
      <c r="I1224" s="164">
        <v>10065000</v>
      </c>
      <c r="J1224" s="164">
        <v>6080000</v>
      </c>
      <c r="K1224" s="164">
        <v>6605000</v>
      </c>
      <c r="L1224" s="164">
        <v>3000000</v>
      </c>
      <c r="M1224" s="164">
        <f t="shared" si="579"/>
        <v>0</v>
      </c>
      <c r="N1224" s="164">
        <v>0</v>
      </c>
      <c r="O1224" s="164">
        <v>0</v>
      </c>
      <c r="P1224" s="164">
        <v>0</v>
      </c>
      <c r="Q1224" s="164">
        <v>0</v>
      </c>
      <c r="R1224" s="164">
        <f t="shared" si="580"/>
        <v>143750000</v>
      </c>
      <c r="S1224" s="164">
        <v>14815000</v>
      </c>
      <c r="T1224" s="164">
        <v>33790000</v>
      </c>
      <c r="U1224" s="164">
        <v>38265000</v>
      </c>
      <c r="V1224" s="164">
        <v>56880000</v>
      </c>
    </row>
    <row r="1225" spans="1:22" ht="46.5" thickTop="1" thickBot="1">
      <c r="A1225" s="160" t="s">
        <v>473</v>
      </c>
      <c r="B1225" s="167" t="s">
        <v>474</v>
      </c>
      <c r="C1225" s="164">
        <f t="shared" si="576"/>
        <v>40000000</v>
      </c>
      <c r="D1225" s="164">
        <f t="shared" si="577"/>
        <v>1000000</v>
      </c>
      <c r="E1225" s="164">
        <f t="shared" si="577"/>
        <v>10000000</v>
      </c>
      <c r="F1225" s="164">
        <f t="shared" si="577"/>
        <v>15000000</v>
      </c>
      <c r="G1225" s="164">
        <f t="shared" si="572"/>
        <v>14000000</v>
      </c>
      <c r="H1225" s="164">
        <f t="shared" si="578"/>
        <v>6100000</v>
      </c>
      <c r="I1225" s="164">
        <f>SUM(I1226,I1229)</f>
        <v>500000</v>
      </c>
      <c r="J1225" s="164">
        <f>SUM(J1226,J1229)</f>
        <v>1500000</v>
      </c>
      <c r="K1225" s="164">
        <f>SUM(K1226,K1229)</f>
        <v>2500000</v>
      </c>
      <c r="L1225" s="164">
        <f>SUM(L1226,L1229)</f>
        <v>1600000</v>
      </c>
      <c r="M1225" s="164">
        <f t="shared" si="579"/>
        <v>0</v>
      </c>
      <c r="N1225" s="164">
        <f>SUM(N1226,N1229)</f>
        <v>0</v>
      </c>
      <c r="O1225" s="164">
        <f>SUM(O1226,O1229)</f>
        <v>0</v>
      </c>
      <c r="P1225" s="164">
        <f>SUM(P1226,P1229)</f>
        <v>0</v>
      </c>
      <c r="Q1225" s="164">
        <f>SUM(Q1226,Q1229)</f>
        <v>0</v>
      </c>
      <c r="R1225" s="164">
        <f t="shared" si="580"/>
        <v>33900000</v>
      </c>
      <c r="S1225" s="164">
        <f>SUM(S1226,S1229)</f>
        <v>500000</v>
      </c>
      <c r="T1225" s="164">
        <f>SUM(T1226,T1229)</f>
        <v>8500000</v>
      </c>
      <c r="U1225" s="164">
        <f>SUM(U1226,U1229)</f>
        <v>12500000</v>
      </c>
      <c r="V1225" s="164">
        <f>SUM(V1226,V1229)</f>
        <v>12400000</v>
      </c>
    </row>
    <row r="1226" spans="1:22" ht="16.5" thickTop="1" thickBot="1">
      <c r="A1226" s="160" t="s">
        <v>121</v>
      </c>
      <c r="B1226" s="168" t="s">
        <v>99</v>
      </c>
      <c r="C1226" s="164">
        <f t="shared" si="576"/>
        <v>200000</v>
      </c>
      <c r="D1226" s="164">
        <f t="shared" si="577"/>
        <v>50000</v>
      </c>
      <c r="E1226" s="164">
        <f t="shared" si="577"/>
        <v>50000</v>
      </c>
      <c r="F1226" s="164">
        <f t="shared" si="577"/>
        <v>50000</v>
      </c>
      <c r="G1226" s="164">
        <f t="shared" si="572"/>
        <v>50000</v>
      </c>
      <c r="H1226" s="164">
        <f t="shared" si="578"/>
        <v>200000</v>
      </c>
      <c r="I1226" s="164">
        <f t="shared" ref="I1226:L1227" si="581">SUM(I1227)</f>
        <v>50000</v>
      </c>
      <c r="J1226" s="164">
        <f t="shared" si="581"/>
        <v>50000</v>
      </c>
      <c r="K1226" s="164">
        <f t="shared" si="581"/>
        <v>50000</v>
      </c>
      <c r="L1226" s="164">
        <f t="shared" si="581"/>
        <v>50000</v>
      </c>
      <c r="M1226" s="164">
        <f t="shared" si="579"/>
        <v>0</v>
      </c>
      <c r="N1226" s="164">
        <f t="shared" ref="N1226:Q1227" si="582">SUM(N1227)</f>
        <v>0</v>
      </c>
      <c r="O1226" s="164">
        <f t="shared" si="582"/>
        <v>0</v>
      </c>
      <c r="P1226" s="164">
        <f t="shared" si="582"/>
        <v>0</v>
      </c>
      <c r="Q1226" s="164">
        <f t="shared" si="582"/>
        <v>0</v>
      </c>
      <c r="R1226" s="164">
        <f t="shared" si="580"/>
        <v>0</v>
      </c>
      <c r="S1226" s="164">
        <f t="shared" ref="S1226:V1227" si="583">SUM(S1227)</f>
        <v>0</v>
      </c>
      <c r="T1226" s="164">
        <f t="shared" si="583"/>
        <v>0</v>
      </c>
      <c r="U1226" s="164">
        <f t="shared" si="583"/>
        <v>0</v>
      </c>
      <c r="V1226" s="164">
        <f t="shared" si="583"/>
        <v>0</v>
      </c>
    </row>
    <row r="1227" spans="1:22" ht="16.5" thickTop="1" thickBot="1">
      <c r="A1227" s="160" t="s">
        <v>121</v>
      </c>
      <c r="B1227" s="169" t="s">
        <v>103</v>
      </c>
      <c r="C1227" s="164">
        <f t="shared" si="576"/>
        <v>200000</v>
      </c>
      <c r="D1227" s="164">
        <f t="shared" si="577"/>
        <v>50000</v>
      </c>
      <c r="E1227" s="164">
        <f t="shared" si="577"/>
        <v>50000</v>
      </c>
      <c r="F1227" s="164">
        <f t="shared" si="577"/>
        <v>50000</v>
      </c>
      <c r="G1227" s="164">
        <f t="shared" si="572"/>
        <v>50000</v>
      </c>
      <c r="H1227" s="164">
        <f t="shared" si="578"/>
        <v>200000</v>
      </c>
      <c r="I1227" s="164">
        <f t="shared" si="581"/>
        <v>50000</v>
      </c>
      <c r="J1227" s="164">
        <f t="shared" si="581"/>
        <v>50000</v>
      </c>
      <c r="K1227" s="164">
        <f t="shared" si="581"/>
        <v>50000</v>
      </c>
      <c r="L1227" s="164">
        <f t="shared" si="581"/>
        <v>50000</v>
      </c>
      <c r="M1227" s="164">
        <f t="shared" si="579"/>
        <v>0</v>
      </c>
      <c r="N1227" s="164">
        <f t="shared" si="582"/>
        <v>0</v>
      </c>
      <c r="O1227" s="164">
        <f t="shared" si="582"/>
        <v>0</v>
      </c>
      <c r="P1227" s="164">
        <f t="shared" si="582"/>
        <v>0</v>
      </c>
      <c r="Q1227" s="164">
        <f t="shared" si="582"/>
        <v>0</v>
      </c>
      <c r="R1227" s="164">
        <f t="shared" si="580"/>
        <v>0</v>
      </c>
      <c r="S1227" s="164">
        <f t="shared" si="583"/>
        <v>0</v>
      </c>
      <c r="T1227" s="164">
        <f t="shared" si="583"/>
        <v>0</v>
      </c>
      <c r="U1227" s="164">
        <f t="shared" si="583"/>
        <v>0</v>
      </c>
      <c r="V1227" s="164">
        <f t="shared" si="583"/>
        <v>0</v>
      </c>
    </row>
    <row r="1228" spans="1:22" ht="16.5" thickTop="1" thickBot="1">
      <c r="A1228" s="160" t="s">
        <v>121</v>
      </c>
      <c r="B1228" s="170" t="s">
        <v>133</v>
      </c>
      <c r="C1228" s="164">
        <f t="shared" si="576"/>
        <v>200000</v>
      </c>
      <c r="D1228" s="164">
        <f t="shared" si="577"/>
        <v>50000</v>
      </c>
      <c r="E1228" s="164">
        <f t="shared" si="577"/>
        <v>50000</v>
      </c>
      <c r="F1228" s="164">
        <f t="shared" si="577"/>
        <v>50000</v>
      </c>
      <c r="G1228" s="164">
        <f t="shared" si="572"/>
        <v>50000</v>
      </c>
      <c r="H1228" s="164">
        <f t="shared" si="578"/>
        <v>200000</v>
      </c>
      <c r="I1228" s="164">
        <v>50000</v>
      </c>
      <c r="J1228" s="164">
        <v>50000</v>
      </c>
      <c r="K1228" s="164">
        <v>50000</v>
      </c>
      <c r="L1228" s="164">
        <v>50000</v>
      </c>
      <c r="M1228" s="164">
        <f t="shared" si="579"/>
        <v>0</v>
      </c>
      <c r="N1228" s="164">
        <v>0</v>
      </c>
      <c r="O1228" s="164">
        <v>0</v>
      </c>
      <c r="P1228" s="164">
        <v>0</v>
      </c>
      <c r="Q1228" s="164">
        <v>0</v>
      </c>
      <c r="R1228" s="164">
        <f t="shared" si="580"/>
        <v>0</v>
      </c>
      <c r="S1228" s="164">
        <v>0</v>
      </c>
      <c r="T1228" s="164">
        <v>0</v>
      </c>
      <c r="U1228" s="164">
        <v>0</v>
      </c>
      <c r="V1228" s="164">
        <v>0</v>
      </c>
    </row>
    <row r="1229" spans="1:22" ht="16.5" thickTop="1" thickBot="1">
      <c r="A1229" s="160" t="s">
        <v>121</v>
      </c>
      <c r="B1229" s="168" t="s">
        <v>155</v>
      </c>
      <c r="C1229" s="164">
        <f t="shared" si="576"/>
        <v>39800000</v>
      </c>
      <c r="D1229" s="164">
        <f t="shared" si="577"/>
        <v>950000</v>
      </c>
      <c r="E1229" s="164">
        <f t="shared" si="577"/>
        <v>9950000</v>
      </c>
      <c r="F1229" s="164">
        <f t="shared" si="577"/>
        <v>14950000</v>
      </c>
      <c r="G1229" s="164">
        <f t="shared" si="572"/>
        <v>13950000</v>
      </c>
      <c r="H1229" s="164">
        <f t="shared" si="578"/>
        <v>5900000</v>
      </c>
      <c r="I1229" s="164">
        <v>450000</v>
      </c>
      <c r="J1229" s="164">
        <v>1450000</v>
      </c>
      <c r="K1229" s="164">
        <v>2450000</v>
      </c>
      <c r="L1229" s="164">
        <v>1550000</v>
      </c>
      <c r="M1229" s="164">
        <f t="shared" si="579"/>
        <v>0</v>
      </c>
      <c r="N1229" s="164">
        <v>0</v>
      </c>
      <c r="O1229" s="164">
        <v>0</v>
      </c>
      <c r="P1229" s="164">
        <v>0</v>
      </c>
      <c r="Q1229" s="164">
        <v>0</v>
      </c>
      <c r="R1229" s="164">
        <f t="shared" si="580"/>
        <v>33900000</v>
      </c>
      <c r="S1229" s="164">
        <v>500000</v>
      </c>
      <c r="T1229" s="164">
        <v>8500000</v>
      </c>
      <c r="U1229" s="164">
        <v>12500000</v>
      </c>
      <c r="V1229" s="164">
        <v>12400000</v>
      </c>
    </row>
    <row r="1230" spans="1:22" ht="31.5" thickTop="1" thickBot="1">
      <c r="A1230" s="160" t="s">
        <v>475</v>
      </c>
      <c r="B1230" s="167" t="s">
        <v>476</v>
      </c>
      <c r="C1230" s="164">
        <f t="shared" si="576"/>
        <v>82000000</v>
      </c>
      <c r="D1230" s="164">
        <f t="shared" si="577"/>
        <v>5000000</v>
      </c>
      <c r="E1230" s="164">
        <f t="shared" si="577"/>
        <v>20000000</v>
      </c>
      <c r="F1230" s="164">
        <f t="shared" si="577"/>
        <v>20000000</v>
      </c>
      <c r="G1230" s="164">
        <f t="shared" si="572"/>
        <v>37000000</v>
      </c>
      <c r="H1230" s="164">
        <f t="shared" si="578"/>
        <v>15700000</v>
      </c>
      <c r="I1230" s="164">
        <f>SUM(I1231,I1234)</f>
        <v>2575000</v>
      </c>
      <c r="J1230" s="164">
        <f>SUM(J1231,J1234)</f>
        <v>3095000</v>
      </c>
      <c r="K1230" s="164">
        <f>SUM(K1231,K1234)</f>
        <v>3095000</v>
      </c>
      <c r="L1230" s="164">
        <f>SUM(L1231,L1234)</f>
        <v>6935000</v>
      </c>
      <c r="M1230" s="164">
        <f t="shared" si="579"/>
        <v>0</v>
      </c>
      <c r="N1230" s="164">
        <f>SUM(N1231,N1234)</f>
        <v>0</v>
      </c>
      <c r="O1230" s="164">
        <f>SUM(O1231,O1234)</f>
        <v>0</v>
      </c>
      <c r="P1230" s="164">
        <f>SUM(P1231,P1234)</f>
        <v>0</v>
      </c>
      <c r="Q1230" s="164">
        <f>SUM(Q1231,Q1234)</f>
        <v>0</v>
      </c>
      <c r="R1230" s="164">
        <f t="shared" si="580"/>
        <v>66300000</v>
      </c>
      <c r="S1230" s="164">
        <f>SUM(S1231,S1234)</f>
        <v>2425000</v>
      </c>
      <c r="T1230" s="164">
        <f>SUM(T1231,T1234)</f>
        <v>16905000</v>
      </c>
      <c r="U1230" s="164">
        <f>SUM(U1231,U1234)</f>
        <v>16905000</v>
      </c>
      <c r="V1230" s="164">
        <f>SUM(V1231,V1234)</f>
        <v>30065000</v>
      </c>
    </row>
    <row r="1231" spans="1:22" ht="16.5" thickTop="1" thickBot="1">
      <c r="A1231" s="160" t="s">
        <v>121</v>
      </c>
      <c r="B1231" s="168" t="s">
        <v>99</v>
      </c>
      <c r="C1231" s="164">
        <f t="shared" si="576"/>
        <v>200000</v>
      </c>
      <c r="D1231" s="164">
        <f t="shared" si="577"/>
        <v>50000</v>
      </c>
      <c r="E1231" s="164">
        <f t="shared" si="577"/>
        <v>50000</v>
      </c>
      <c r="F1231" s="164">
        <f t="shared" si="577"/>
        <v>50000</v>
      </c>
      <c r="G1231" s="164">
        <f t="shared" si="572"/>
        <v>50000</v>
      </c>
      <c r="H1231" s="164">
        <f t="shared" si="578"/>
        <v>200000</v>
      </c>
      <c r="I1231" s="164">
        <f t="shared" ref="I1231:L1232" si="584">SUM(I1232)</f>
        <v>50000</v>
      </c>
      <c r="J1231" s="164">
        <f t="shared" si="584"/>
        <v>50000</v>
      </c>
      <c r="K1231" s="164">
        <f t="shared" si="584"/>
        <v>50000</v>
      </c>
      <c r="L1231" s="164">
        <f t="shared" si="584"/>
        <v>50000</v>
      </c>
      <c r="M1231" s="164">
        <f t="shared" si="579"/>
        <v>0</v>
      </c>
      <c r="N1231" s="164">
        <f t="shared" ref="N1231:Q1232" si="585">SUM(N1232)</f>
        <v>0</v>
      </c>
      <c r="O1231" s="164">
        <f t="shared" si="585"/>
        <v>0</v>
      </c>
      <c r="P1231" s="164">
        <f t="shared" si="585"/>
        <v>0</v>
      </c>
      <c r="Q1231" s="164">
        <f t="shared" si="585"/>
        <v>0</v>
      </c>
      <c r="R1231" s="164">
        <f t="shared" si="580"/>
        <v>0</v>
      </c>
      <c r="S1231" s="164">
        <f t="shared" ref="S1231:V1232" si="586">SUM(S1232)</f>
        <v>0</v>
      </c>
      <c r="T1231" s="164">
        <f t="shared" si="586"/>
        <v>0</v>
      </c>
      <c r="U1231" s="164">
        <f t="shared" si="586"/>
        <v>0</v>
      </c>
      <c r="V1231" s="164">
        <f t="shared" si="586"/>
        <v>0</v>
      </c>
    </row>
    <row r="1232" spans="1:22" ht="16.5" thickTop="1" thickBot="1">
      <c r="A1232" s="160" t="s">
        <v>121</v>
      </c>
      <c r="B1232" s="169" t="s">
        <v>103</v>
      </c>
      <c r="C1232" s="164">
        <f t="shared" si="576"/>
        <v>200000</v>
      </c>
      <c r="D1232" s="164">
        <f t="shared" si="577"/>
        <v>50000</v>
      </c>
      <c r="E1232" s="164">
        <f t="shared" si="577"/>
        <v>50000</v>
      </c>
      <c r="F1232" s="164">
        <f t="shared" si="577"/>
        <v>50000</v>
      </c>
      <c r="G1232" s="164">
        <f t="shared" si="572"/>
        <v>50000</v>
      </c>
      <c r="H1232" s="164">
        <f t="shared" si="578"/>
        <v>200000</v>
      </c>
      <c r="I1232" s="164">
        <f t="shared" si="584"/>
        <v>50000</v>
      </c>
      <c r="J1232" s="164">
        <f t="shared" si="584"/>
        <v>50000</v>
      </c>
      <c r="K1232" s="164">
        <f t="shared" si="584"/>
        <v>50000</v>
      </c>
      <c r="L1232" s="164">
        <f t="shared" si="584"/>
        <v>50000</v>
      </c>
      <c r="M1232" s="164">
        <f t="shared" si="579"/>
        <v>0</v>
      </c>
      <c r="N1232" s="164">
        <f t="shared" si="585"/>
        <v>0</v>
      </c>
      <c r="O1232" s="164">
        <f t="shared" si="585"/>
        <v>0</v>
      </c>
      <c r="P1232" s="164">
        <f t="shared" si="585"/>
        <v>0</v>
      </c>
      <c r="Q1232" s="164">
        <f t="shared" si="585"/>
        <v>0</v>
      </c>
      <c r="R1232" s="164">
        <f t="shared" si="580"/>
        <v>0</v>
      </c>
      <c r="S1232" s="164">
        <f t="shared" si="586"/>
        <v>0</v>
      </c>
      <c r="T1232" s="164">
        <f t="shared" si="586"/>
        <v>0</v>
      </c>
      <c r="U1232" s="164">
        <f t="shared" si="586"/>
        <v>0</v>
      </c>
      <c r="V1232" s="164">
        <f t="shared" si="586"/>
        <v>0</v>
      </c>
    </row>
    <row r="1233" spans="1:22" ht="16.5" thickTop="1" thickBot="1">
      <c r="A1233" s="160" t="s">
        <v>121</v>
      </c>
      <c r="B1233" s="170" t="s">
        <v>133</v>
      </c>
      <c r="C1233" s="164">
        <f t="shared" si="576"/>
        <v>200000</v>
      </c>
      <c r="D1233" s="164">
        <f t="shared" si="577"/>
        <v>50000</v>
      </c>
      <c r="E1233" s="164">
        <f t="shared" si="577"/>
        <v>50000</v>
      </c>
      <c r="F1233" s="164">
        <f t="shared" si="577"/>
        <v>50000</v>
      </c>
      <c r="G1233" s="164">
        <f t="shared" si="572"/>
        <v>50000</v>
      </c>
      <c r="H1233" s="164">
        <f t="shared" si="578"/>
        <v>200000</v>
      </c>
      <c r="I1233" s="164">
        <v>50000</v>
      </c>
      <c r="J1233" s="164">
        <v>50000</v>
      </c>
      <c r="K1233" s="164">
        <v>50000</v>
      </c>
      <c r="L1233" s="164">
        <v>50000</v>
      </c>
      <c r="M1233" s="164">
        <f t="shared" si="579"/>
        <v>0</v>
      </c>
      <c r="N1233" s="164">
        <v>0</v>
      </c>
      <c r="O1233" s="164">
        <v>0</v>
      </c>
      <c r="P1233" s="164">
        <v>0</v>
      </c>
      <c r="Q1233" s="164">
        <v>0</v>
      </c>
      <c r="R1233" s="164">
        <f t="shared" si="580"/>
        <v>0</v>
      </c>
      <c r="S1233" s="164">
        <v>0</v>
      </c>
      <c r="T1233" s="164">
        <v>0</v>
      </c>
      <c r="U1233" s="164">
        <v>0</v>
      </c>
      <c r="V1233" s="164">
        <v>0</v>
      </c>
    </row>
    <row r="1234" spans="1:22" ht="16.5" thickTop="1" thickBot="1">
      <c r="A1234" s="160" t="s">
        <v>121</v>
      </c>
      <c r="B1234" s="168" t="s">
        <v>155</v>
      </c>
      <c r="C1234" s="164">
        <f t="shared" si="576"/>
        <v>81800000</v>
      </c>
      <c r="D1234" s="164">
        <f t="shared" si="577"/>
        <v>4950000</v>
      </c>
      <c r="E1234" s="164">
        <f t="shared" si="577"/>
        <v>19950000</v>
      </c>
      <c r="F1234" s="164">
        <f t="shared" si="577"/>
        <v>19950000</v>
      </c>
      <c r="G1234" s="164">
        <f t="shared" si="572"/>
        <v>36950000</v>
      </c>
      <c r="H1234" s="164">
        <f t="shared" si="578"/>
        <v>15500000</v>
      </c>
      <c r="I1234" s="164">
        <v>2525000</v>
      </c>
      <c r="J1234" s="164">
        <v>3045000</v>
      </c>
      <c r="K1234" s="164">
        <v>3045000</v>
      </c>
      <c r="L1234" s="164">
        <v>6885000</v>
      </c>
      <c r="M1234" s="164">
        <f t="shared" si="579"/>
        <v>0</v>
      </c>
      <c r="N1234" s="164">
        <v>0</v>
      </c>
      <c r="O1234" s="164">
        <v>0</v>
      </c>
      <c r="P1234" s="164">
        <v>0</v>
      </c>
      <c r="Q1234" s="164">
        <v>0</v>
      </c>
      <c r="R1234" s="164">
        <f t="shared" si="580"/>
        <v>66300000</v>
      </c>
      <c r="S1234" s="164">
        <v>2425000</v>
      </c>
      <c r="T1234" s="164">
        <v>16905000</v>
      </c>
      <c r="U1234" s="164">
        <v>16905000</v>
      </c>
      <c r="V1234" s="164">
        <v>30065000</v>
      </c>
    </row>
    <row r="1235" spans="1:22" ht="46.5" thickTop="1" thickBot="1">
      <c r="A1235" s="160" t="s">
        <v>477</v>
      </c>
      <c r="B1235" s="167" t="s">
        <v>478</v>
      </c>
      <c r="C1235" s="164">
        <f t="shared" si="576"/>
        <v>80000000</v>
      </c>
      <c r="D1235" s="164">
        <f t="shared" si="577"/>
        <v>11000000</v>
      </c>
      <c r="E1235" s="164">
        <f t="shared" si="577"/>
        <v>26100000</v>
      </c>
      <c r="F1235" s="164">
        <f t="shared" si="577"/>
        <v>26000000</v>
      </c>
      <c r="G1235" s="164">
        <f t="shared" si="572"/>
        <v>16900000</v>
      </c>
      <c r="H1235" s="164">
        <f t="shared" si="578"/>
        <v>21000000</v>
      </c>
      <c r="I1235" s="164">
        <f>SUM(I1236,I1239)</f>
        <v>2530000</v>
      </c>
      <c r="J1235" s="164">
        <f>SUM(J1236,J1239)</f>
        <v>7655000</v>
      </c>
      <c r="K1235" s="164">
        <f>SUM(K1236,K1239)</f>
        <v>4275000</v>
      </c>
      <c r="L1235" s="164">
        <f>SUM(L1236,L1239)</f>
        <v>6540000</v>
      </c>
      <c r="M1235" s="164">
        <f t="shared" si="579"/>
        <v>0</v>
      </c>
      <c r="N1235" s="164">
        <f>SUM(N1236,N1239)</f>
        <v>0</v>
      </c>
      <c r="O1235" s="164">
        <f>SUM(O1236,O1239)</f>
        <v>0</v>
      </c>
      <c r="P1235" s="164">
        <f>SUM(P1236,P1239)</f>
        <v>0</v>
      </c>
      <c r="Q1235" s="164">
        <f>SUM(Q1236,Q1239)</f>
        <v>0</v>
      </c>
      <c r="R1235" s="164">
        <f t="shared" si="580"/>
        <v>59000000</v>
      </c>
      <c r="S1235" s="164">
        <f>SUM(S1236,S1239)</f>
        <v>8470000</v>
      </c>
      <c r="T1235" s="164">
        <f>SUM(T1236,T1239)</f>
        <v>18445000</v>
      </c>
      <c r="U1235" s="164">
        <f>SUM(U1236,U1239)</f>
        <v>21725000</v>
      </c>
      <c r="V1235" s="164">
        <f>SUM(V1236,V1239)</f>
        <v>10360000</v>
      </c>
    </row>
    <row r="1236" spans="1:22" ht="16.5" thickTop="1" thickBot="1">
      <c r="A1236" s="160" t="s">
        <v>121</v>
      </c>
      <c r="B1236" s="168" t="s">
        <v>99</v>
      </c>
      <c r="C1236" s="164">
        <f t="shared" si="576"/>
        <v>200000</v>
      </c>
      <c r="D1236" s="164">
        <f t="shared" si="577"/>
        <v>50000</v>
      </c>
      <c r="E1236" s="164">
        <f t="shared" si="577"/>
        <v>50000</v>
      </c>
      <c r="F1236" s="164">
        <f t="shared" si="577"/>
        <v>50000</v>
      </c>
      <c r="G1236" s="164">
        <f t="shared" si="572"/>
        <v>50000</v>
      </c>
      <c r="H1236" s="164">
        <f t="shared" si="578"/>
        <v>200000</v>
      </c>
      <c r="I1236" s="164">
        <f t="shared" ref="I1236:L1237" si="587">SUM(I1237)</f>
        <v>50000</v>
      </c>
      <c r="J1236" s="164">
        <f t="shared" si="587"/>
        <v>50000</v>
      </c>
      <c r="K1236" s="164">
        <f t="shared" si="587"/>
        <v>50000</v>
      </c>
      <c r="L1236" s="164">
        <f t="shared" si="587"/>
        <v>50000</v>
      </c>
      <c r="M1236" s="164">
        <f t="shared" si="579"/>
        <v>0</v>
      </c>
      <c r="N1236" s="164">
        <f t="shared" ref="N1236:Q1237" si="588">SUM(N1237)</f>
        <v>0</v>
      </c>
      <c r="O1236" s="164">
        <f t="shared" si="588"/>
        <v>0</v>
      </c>
      <c r="P1236" s="164">
        <f t="shared" si="588"/>
        <v>0</v>
      </c>
      <c r="Q1236" s="164">
        <f t="shared" si="588"/>
        <v>0</v>
      </c>
      <c r="R1236" s="164">
        <f t="shared" si="580"/>
        <v>0</v>
      </c>
      <c r="S1236" s="164">
        <f t="shared" ref="S1236:V1237" si="589">SUM(S1237)</f>
        <v>0</v>
      </c>
      <c r="T1236" s="164">
        <f t="shared" si="589"/>
        <v>0</v>
      </c>
      <c r="U1236" s="164">
        <f t="shared" si="589"/>
        <v>0</v>
      </c>
      <c r="V1236" s="164">
        <f t="shared" si="589"/>
        <v>0</v>
      </c>
    </row>
    <row r="1237" spans="1:22" ht="16.5" thickTop="1" thickBot="1">
      <c r="A1237" s="160" t="s">
        <v>121</v>
      </c>
      <c r="B1237" s="169" t="s">
        <v>103</v>
      </c>
      <c r="C1237" s="164">
        <f t="shared" si="576"/>
        <v>200000</v>
      </c>
      <c r="D1237" s="164">
        <f t="shared" si="577"/>
        <v>50000</v>
      </c>
      <c r="E1237" s="164">
        <f t="shared" si="577"/>
        <v>50000</v>
      </c>
      <c r="F1237" s="164">
        <f t="shared" si="577"/>
        <v>50000</v>
      </c>
      <c r="G1237" s="164">
        <f t="shared" si="572"/>
        <v>50000</v>
      </c>
      <c r="H1237" s="164">
        <f t="shared" si="578"/>
        <v>200000</v>
      </c>
      <c r="I1237" s="164">
        <f t="shared" si="587"/>
        <v>50000</v>
      </c>
      <c r="J1237" s="164">
        <f t="shared" si="587"/>
        <v>50000</v>
      </c>
      <c r="K1237" s="164">
        <f t="shared" si="587"/>
        <v>50000</v>
      </c>
      <c r="L1237" s="164">
        <f t="shared" si="587"/>
        <v>50000</v>
      </c>
      <c r="M1237" s="164">
        <f t="shared" si="579"/>
        <v>0</v>
      </c>
      <c r="N1237" s="164">
        <f t="shared" si="588"/>
        <v>0</v>
      </c>
      <c r="O1237" s="164">
        <f t="shared" si="588"/>
        <v>0</v>
      </c>
      <c r="P1237" s="164">
        <f t="shared" si="588"/>
        <v>0</v>
      </c>
      <c r="Q1237" s="164">
        <f t="shared" si="588"/>
        <v>0</v>
      </c>
      <c r="R1237" s="164">
        <f t="shared" si="580"/>
        <v>0</v>
      </c>
      <c r="S1237" s="164">
        <f t="shared" si="589"/>
        <v>0</v>
      </c>
      <c r="T1237" s="164">
        <f t="shared" si="589"/>
        <v>0</v>
      </c>
      <c r="U1237" s="164">
        <f t="shared" si="589"/>
        <v>0</v>
      </c>
      <c r="V1237" s="164">
        <f t="shared" si="589"/>
        <v>0</v>
      </c>
    </row>
    <row r="1238" spans="1:22" ht="16.5" thickTop="1" thickBot="1">
      <c r="A1238" s="160" t="s">
        <v>121</v>
      </c>
      <c r="B1238" s="170" t="s">
        <v>133</v>
      </c>
      <c r="C1238" s="164">
        <f t="shared" si="576"/>
        <v>200000</v>
      </c>
      <c r="D1238" s="164">
        <f t="shared" si="577"/>
        <v>50000</v>
      </c>
      <c r="E1238" s="164">
        <f t="shared" si="577"/>
        <v>50000</v>
      </c>
      <c r="F1238" s="164">
        <f t="shared" si="577"/>
        <v>50000</v>
      </c>
      <c r="G1238" s="164">
        <f t="shared" si="572"/>
        <v>50000</v>
      </c>
      <c r="H1238" s="164">
        <f t="shared" si="578"/>
        <v>200000</v>
      </c>
      <c r="I1238" s="164">
        <v>50000</v>
      </c>
      <c r="J1238" s="164">
        <v>50000</v>
      </c>
      <c r="K1238" s="164">
        <v>50000</v>
      </c>
      <c r="L1238" s="164">
        <v>50000</v>
      </c>
      <c r="M1238" s="164">
        <f t="shared" si="579"/>
        <v>0</v>
      </c>
      <c r="N1238" s="164">
        <v>0</v>
      </c>
      <c r="O1238" s="164">
        <v>0</v>
      </c>
      <c r="P1238" s="164">
        <v>0</v>
      </c>
      <c r="Q1238" s="164">
        <v>0</v>
      </c>
      <c r="R1238" s="164">
        <f t="shared" si="580"/>
        <v>0</v>
      </c>
      <c r="S1238" s="164">
        <v>0</v>
      </c>
      <c r="T1238" s="164">
        <v>0</v>
      </c>
      <c r="U1238" s="164">
        <v>0</v>
      </c>
      <c r="V1238" s="164">
        <v>0</v>
      </c>
    </row>
    <row r="1239" spans="1:22" ht="16.5" thickTop="1" thickBot="1">
      <c r="A1239" s="160" t="s">
        <v>121</v>
      </c>
      <c r="B1239" s="168" t="s">
        <v>155</v>
      </c>
      <c r="C1239" s="164">
        <f t="shared" si="576"/>
        <v>79800000</v>
      </c>
      <c r="D1239" s="164">
        <f t="shared" si="577"/>
        <v>10950000</v>
      </c>
      <c r="E1239" s="164">
        <f t="shared" si="577"/>
        <v>26050000</v>
      </c>
      <c r="F1239" s="164">
        <f t="shared" si="577"/>
        <v>25950000</v>
      </c>
      <c r="G1239" s="164">
        <f t="shared" si="572"/>
        <v>16850000</v>
      </c>
      <c r="H1239" s="164">
        <f t="shared" si="578"/>
        <v>20800000</v>
      </c>
      <c r="I1239" s="164">
        <v>2480000</v>
      </c>
      <c r="J1239" s="164">
        <v>7605000</v>
      </c>
      <c r="K1239" s="164">
        <v>4225000</v>
      </c>
      <c r="L1239" s="164">
        <v>6490000</v>
      </c>
      <c r="M1239" s="164">
        <f t="shared" si="579"/>
        <v>0</v>
      </c>
      <c r="N1239" s="164">
        <v>0</v>
      </c>
      <c r="O1239" s="164">
        <v>0</v>
      </c>
      <c r="P1239" s="164">
        <v>0</v>
      </c>
      <c r="Q1239" s="164">
        <v>0</v>
      </c>
      <c r="R1239" s="164">
        <f t="shared" si="580"/>
        <v>59000000</v>
      </c>
      <c r="S1239" s="164">
        <v>8470000</v>
      </c>
      <c r="T1239" s="164">
        <v>18445000</v>
      </c>
      <c r="U1239" s="164">
        <v>21725000</v>
      </c>
      <c r="V1239" s="164">
        <v>10360000</v>
      </c>
    </row>
    <row r="1240" spans="1:22" ht="31.5" thickTop="1" thickBot="1">
      <c r="A1240" s="160" t="s">
        <v>479</v>
      </c>
      <c r="B1240" s="167" t="s">
        <v>480</v>
      </c>
      <c r="C1240" s="164">
        <f t="shared" si="576"/>
        <v>14000000</v>
      </c>
      <c r="D1240" s="164">
        <f t="shared" si="577"/>
        <v>1000000</v>
      </c>
      <c r="E1240" s="164">
        <f t="shared" si="577"/>
        <v>2000000</v>
      </c>
      <c r="F1240" s="164">
        <f t="shared" si="577"/>
        <v>2000000</v>
      </c>
      <c r="G1240" s="164">
        <f t="shared" si="572"/>
        <v>9000000</v>
      </c>
      <c r="H1240" s="164">
        <f t="shared" si="578"/>
        <v>8000000</v>
      </c>
      <c r="I1240" s="164">
        <f>SUM(I1241,I1244)</f>
        <v>1000000</v>
      </c>
      <c r="J1240" s="164">
        <f>SUM(J1241,J1244)</f>
        <v>2000000</v>
      </c>
      <c r="K1240" s="164">
        <f>SUM(K1241,K1244)</f>
        <v>2000000</v>
      </c>
      <c r="L1240" s="164">
        <f>SUM(L1241,L1244)</f>
        <v>3000000</v>
      </c>
      <c r="M1240" s="164">
        <f t="shared" si="579"/>
        <v>0</v>
      </c>
      <c r="N1240" s="164">
        <f>SUM(N1241,N1244)</f>
        <v>0</v>
      </c>
      <c r="O1240" s="164">
        <f>SUM(O1241,O1244)</f>
        <v>0</v>
      </c>
      <c r="P1240" s="164">
        <f>SUM(P1241,P1244)</f>
        <v>0</v>
      </c>
      <c r="Q1240" s="164">
        <f>SUM(Q1241,Q1244)</f>
        <v>0</v>
      </c>
      <c r="R1240" s="164">
        <f t="shared" si="580"/>
        <v>6000000</v>
      </c>
      <c r="S1240" s="164">
        <f>SUM(S1241,S1244)</f>
        <v>0</v>
      </c>
      <c r="T1240" s="164">
        <f>SUM(T1241,T1244)</f>
        <v>0</v>
      </c>
      <c r="U1240" s="164">
        <f>SUM(U1241,U1244)</f>
        <v>0</v>
      </c>
      <c r="V1240" s="164">
        <f>SUM(V1241,V1244)</f>
        <v>6000000</v>
      </c>
    </row>
    <row r="1241" spans="1:22" ht="16.5" thickTop="1" thickBot="1">
      <c r="A1241" s="160" t="s">
        <v>121</v>
      </c>
      <c r="B1241" s="168" t="s">
        <v>99</v>
      </c>
      <c r="C1241" s="164">
        <f t="shared" si="576"/>
        <v>1000000</v>
      </c>
      <c r="D1241" s="164">
        <f t="shared" si="577"/>
        <v>250000</v>
      </c>
      <c r="E1241" s="164">
        <f t="shared" si="577"/>
        <v>250000</v>
      </c>
      <c r="F1241" s="164">
        <f t="shared" si="577"/>
        <v>250000</v>
      </c>
      <c r="G1241" s="164">
        <f t="shared" si="572"/>
        <v>250000</v>
      </c>
      <c r="H1241" s="164">
        <f t="shared" si="578"/>
        <v>1000000</v>
      </c>
      <c r="I1241" s="164">
        <f t="shared" ref="I1241:L1242" si="590">SUM(I1242)</f>
        <v>250000</v>
      </c>
      <c r="J1241" s="164">
        <f t="shared" si="590"/>
        <v>250000</v>
      </c>
      <c r="K1241" s="164">
        <f t="shared" si="590"/>
        <v>250000</v>
      </c>
      <c r="L1241" s="164">
        <f t="shared" si="590"/>
        <v>250000</v>
      </c>
      <c r="M1241" s="164">
        <f t="shared" si="579"/>
        <v>0</v>
      </c>
      <c r="N1241" s="164">
        <f t="shared" ref="N1241:Q1242" si="591">SUM(N1242)</f>
        <v>0</v>
      </c>
      <c r="O1241" s="164">
        <f t="shared" si="591"/>
        <v>0</v>
      </c>
      <c r="P1241" s="164">
        <f t="shared" si="591"/>
        <v>0</v>
      </c>
      <c r="Q1241" s="164">
        <f t="shared" si="591"/>
        <v>0</v>
      </c>
      <c r="R1241" s="164">
        <f t="shared" si="580"/>
        <v>0</v>
      </c>
      <c r="S1241" s="164">
        <f t="shared" ref="S1241:V1242" si="592">SUM(S1242)</f>
        <v>0</v>
      </c>
      <c r="T1241" s="164">
        <f t="shared" si="592"/>
        <v>0</v>
      </c>
      <c r="U1241" s="164">
        <f t="shared" si="592"/>
        <v>0</v>
      </c>
      <c r="V1241" s="164">
        <f t="shared" si="592"/>
        <v>0</v>
      </c>
    </row>
    <row r="1242" spans="1:22" ht="16.5" thickTop="1" thickBot="1">
      <c r="A1242" s="160" t="s">
        <v>121</v>
      </c>
      <c r="B1242" s="169" t="s">
        <v>103</v>
      </c>
      <c r="C1242" s="164">
        <f t="shared" si="576"/>
        <v>1000000</v>
      </c>
      <c r="D1242" s="164">
        <f t="shared" si="577"/>
        <v>250000</v>
      </c>
      <c r="E1242" s="164">
        <f t="shared" si="577"/>
        <v>250000</v>
      </c>
      <c r="F1242" s="164">
        <f t="shared" si="577"/>
        <v>250000</v>
      </c>
      <c r="G1242" s="164">
        <f t="shared" si="572"/>
        <v>250000</v>
      </c>
      <c r="H1242" s="164">
        <f t="shared" si="578"/>
        <v>1000000</v>
      </c>
      <c r="I1242" s="164">
        <f t="shared" si="590"/>
        <v>250000</v>
      </c>
      <c r="J1242" s="164">
        <f t="shared" si="590"/>
        <v>250000</v>
      </c>
      <c r="K1242" s="164">
        <f t="shared" si="590"/>
        <v>250000</v>
      </c>
      <c r="L1242" s="164">
        <f t="shared" si="590"/>
        <v>250000</v>
      </c>
      <c r="M1242" s="164">
        <f t="shared" si="579"/>
        <v>0</v>
      </c>
      <c r="N1242" s="164">
        <f t="shared" si="591"/>
        <v>0</v>
      </c>
      <c r="O1242" s="164">
        <f t="shared" si="591"/>
        <v>0</v>
      </c>
      <c r="P1242" s="164">
        <f t="shared" si="591"/>
        <v>0</v>
      </c>
      <c r="Q1242" s="164">
        <f t="shared" si="591"/>
        <v>0</v>
      </c>
      <c r="R1242" s="164">
        <f t="shared" si="580"/>
        <v>0</v>
      </c>
      <c r="S1242" s="164">
        <f t="shared" si="592"/>
        <v>0</v>
      </c>
      <c r="T1242" s="164">
        <f t="shared" si="592"/>
        <v>0</v>
      </c>
      <c r="U1242" s="164">
        <f t="shared" si="592"/>
        <v>0</v>
      </c>
      <c r="V1242" s="164">
        <f t="shared" si="592"/>
        <v>0</v>
      </c>
    </row>
    <row r="1243" spans="1:22" ht="16.5" thickTop="1" thickBot="1">
      <c r="A1243" s="160" t="s">
        <v>121</v>
      </c>
      <c r="B1243" s="170" t="s">
        <v>133</v>
      </c>
      <c r="C1243" s="164">
        <f t="shared" si="576"/>
        <v>1000000</v>
      </c>
      <c r="D1243" s="164">
        <f t="shared" si="577"/>
        <v>250000</v>
      </c>
      <c r="E1243" s="164">
        <f t="shared" si="577"/>
        <v>250000</v>
      </c>
      <c r="F1243" s="164">
        <f t="shared" si="577"/>
        <v>250000</v>
      </c>
      <c r="G1243" s="164">
        <f t="shared" si="572"/>
        <v>250000</v>
      </c>
      <c r="H1243" s="164">
        <f t="shared" si="578"/>
        <v>1000000</v>
      </c>
      <c r="I1243" s="164">
        <v>250000</v>
      </c>
      <c r="J1243" s="164">
        <v>250000</v>
      </c>
      <c r="K1243" s="164">
        <v>250000</v>
      </c>
      <c r="L1243" s="164">
        <v>250000</v>
      </c>
      <c r="M1243" s="164">
        <f t="shared" si="579"/>
        <v>0</v>
      </c>
      <c r="N1243" s="164">
        <v>0</v>
      </c>
      <c r="O1243" s="164">
        <v>0</v>
      </c>
      <c r="P1243" s="164">
        <v>0</v>
      </c>
      <c r="Q1243" s="164">
        <v>0</v>
      </c>
      <c r="R1243" s="164">
        <f t="shared" si="580"/>
        <v>0</v>
      </c>
      <c r="S1243" s="164">
        <v>0</v>
      </c>
      <c r="T1243" s="164">
        <v>0</v>
      </c>
      <c r="U1243" s="164">
        <v>0</v>
      </c>
      <c r="V1243" s="164">
        <v>0</v>
      </c>
    </row>
    <row r="1244" spans="1:22" ht="16.5" thickTop="1" thickBot="1">
      <c r="A1244" s="160" t="s">
        <v>121</v>
      </c>
      <c r="B1244" s="168" t="s">
        <v>155</v>
      </c>
      <c r="C1244" s="164">
        <f t="shared" si="576"/>
        <v>13000000</v>
      </c>
      <c r="D1244" s="164">
        <f t="shared" si="577"/>
        <v>750000</v>
      </c>
      <c r="E1244" s="164">
        <f t="shared" si="577"/>
        <v>1750000</v>
      </c>
      <c r="F1244" s="164">
        <f t="shared" si="577"/>
        <v>1750000</v>
      </c>
      <c r="G1244" s="164">
        <f t="shared" si="572"/>
        <v>8750000</v>
      </c>
      <c r="H1244" s="164">
        <f t="shared" si="578"/>
        <v>7000000</v>
      </c>
      <c r="I1244" s="164">
        <v>750000</v>
      </c>
      <c r="J1244" s="164">
        <v>1750000</v>
      </c>
      <c r="K1244" s="164">
        <v>1750000</v>
      </c>
      <c r="L1244" s="164">
        <v>2750000</v>
      </c>
      <c r="M1244" s="164">
        <f t="shared" si="579"/>
        <v>0</v>
      </c>
      <c r="N1244" s="164">
        <v>0</v>
      </c>
      <c r="O1244" s="164">
        <v>0</v>
      </c>
      <c r="P1244" s="164">
        <v>0</v>
      </c>
      <c r="Q1244" s="164">
        <v>0</v>
      </c>
      <c r="R1244" s="164">
        <f t="shared" si="580"/>
        <v>6000000</v>
      </c>
      <c r="S1244" s="164">
        <v>0</v>
      </c>
      <c r="T1244" s="164">
        <v>0</v>
      </c>
      <c r="U1244" s="164">
        <v>0</v>
      </c>
      <c r="V1244" s="164">
        <v>6000000</v>
      </c>
    </row>
    <row r="1245" spans="1:22" ht="16.5" thickTop="1" thickBot="1">
      <c r="A1245" s="160" t="s">
        <v>481</v>
      </c>
      <c r="B1245" s="167" t="s">
        <v>482</v>
      </c>
      <c r="C1245" s="164">
        <f t="shared" si="576"/>
        <v>10000000</v>
      </c>
      <c r="D1245" s="164">
        <f t="shared" si="577"/>
        <v>250000</v>
      </c>
      <c r="E1245" s="164">
        <f t="shared" si="577"/>
        <v>250000</v>
      </c>
      <c r="F1245" s="164">
        <f t="shared" si="577"/>
        <v>250000</v>
      </c>
      <c r="G1245" s="164">
        <f t="shared" si="572"/>
        <v>9250000</v>
      </c>
      <c r="H1245" s="164">
        <f t="shared" si="578"/>
        <v>2500000</v>
      </c>
      <c r="I1245" s="164">
        <f>SUM(I1246)</f>
        <v>250000</v>
      </c>
      <c r="J1245" s="164">
        <f>SUM(J1246)</f>
        <v>250000</v>
      </c>
      <c r="K1245" s="164">
        <f>SUM(K1246)</f>
        <v>250000</v>
      </c>
      <c r="L1245" s="164">
        <f>SUM(L1246)</f>
        <v>1750000</v>
      </c>
      <c r="M1245" s="164">
        <f t="shared" si="579"/>
        <v>0</v>
      </c>
      <c r="N1245" s="164">
        <f>SUM(N1246)</f>
        <v>0</v>
      </c>
      <c r="O1245" s="164">
        <f>SUM(O1246)</f>
        <v>0</v>
      </c>
      <c r="P1245" s="164">
        <f>SUM(P1246)</f>
        <v>0</v>
      </c>
      <c r="Q1245" s="164">
        <f>SUM(Q1246)</f>
        <v>0</v>
      </c>
      <c r="R1245" s="164">
        <f t="shared" si="580"/>
        <v>7500000</v>
      </c>
      <c r="S1245" s="164">
        <f>SUM(S1246)</f>
        <v>0</v>
      </c>
      <c r="T1245" s="164">
        <f>SUM(T1246)</f>
        <v>0</v>
      </c>
      <c r="U1245" s="164">
        <f>SUM(U1246)</f>
        <v>0</v>
      </c>
      <c r="V1245" s="164">
        <f>SUM(V1246)</f>
        <v>7500000</v>
      </c>
    </row>
    <row r="1246" spans="1:22" ht="16.5" thickTop="1" thickBot="1">
      <c r="A1246" s="160" t="s">
        <v>121</v>
      </c>
      <c r="B1246" s="168" t="s">
        <v>155</v>
      </c>
      <c r="C1246" s="164">
        <f t="shared" si="576"/>
        <v>10000000</v>
      </c>
      <c r="D1246" s="164">
        <f t="shared" si="577"/>
        <v>250000</v>
      </c>
      <c r="E1246" s="164">
        <f t="shared" si="577"/>
        <v>250000</v>
      </c>
      <c r="F1246" s="164">
        <f t="shared" si="577"/>
        <v>250000</v>
      </c>
      <c r="G1246" s="164">
        <f t="shared" si="572"/>
        <v>9250000</v>
      </c>
      <c r="H1246" s="164">
        <f t="shared" si="578"/>
        <v>2500000</v>
      </c>
      <c r="I1246" s="164">
        <v>250000</v>
      </c>
      <c r="J1246" s="164">
        <v>250000</v>
      </c>
      <c r="K1246" s="164">
        <v>250000</v>
      </c>
      <c r="L1246" s="164">
        <v>1750000</v>
      </c>
      <c r="M1246" s="164">
        <f t="shared" si="579"/>
        <v>0</v>
      </c>
      <c r="N1246" s="164">
        <v>0</v>
      </c>
      <c r="O1246" s="164">
        <v>0</v>
      </c>
      <c r="P1246" s="164">
        <v>0</v>
      </c>
      <c r="Q1246" s="164">
        <v>0</v>
      </c>
      <c r="R1246" s="164">
        <f t="shared" si="580"/>
        <v>7500000</v>
      </c>
      <c r="S1246" s="164">
        <v>0</v>
      </c>
      <c r="T1246" s="164">
        <v>0</v>
      </c>
      <c r="U1246" s="164">
        <v>0</v>
      </c>
      <c r="V1246" s="164">
        <v>7500000</v>
      </c>
    </row>
    <row r="1247" spans="1:22" ht="46.5" thickTop="1" thickBot="1">
      <c r="A1247" s="160" t="s">
        <v>483</v>
      </c>
      <c r="B1247" s="167" t="s">
        <v>484</v>
      </c>
      <c r="C1247" s="164">
        <f t="shared" si="576"/>
        <v>3000000</v>
      </c>
      <c r="D1247" s="164">
        <f t="shared" si="577"/>
        <v>500000</v>
      </c>
      <c r="E1247" s="164">
        <f t="shared" si="577"/>
        <v>1000000</v>
      </c>
      <c r="F1247" s="164">
        <f t="shared" si="577"/>
        <v>1000000</v>
      </c>
      <c r="G1247" s="164">
        <f t="shared" si="572"/>
        <v>500000</v>
      </c>
      <c r="H1247" s="164">
        <f t="shared" si="578"/>
        <v>3000000</v>
      </c>
      <c r="I1247" s="164">
        <f>SUM(I1248,I1251)</f>
        <v>500000</v>
      </c>
      <c r="J1247" s="164">
        <f>SUM(J1248,J1251)</f>
        <v>1000000</v>
      </c>
      <c r="K1247" s="164">
        <f>SUM(K1248,K1251)</f>
        <v>1000000</v>
      </c>
      <c r="L1247" s="164">
        <f>SUM(L1248,L1251)</f>
        <v>500000</v>
      </c>
      <c r="M1247" s="164">
        <f t="shared" si="579"/>
        <v>0</v>
      </c>
      <c r="N1247" s="164">
        <f>SUM(N1248,N1251)</f>
        <v>0</v>
      </c>
      <c r="O1247" s="164">
        <f>SUM(O1248,O1251)</f>
        <v>0</v>
      </c>
      <c r="P1247" s="164">
        <f>SUM(P1248,P1251)</f>
        <v>0</v>
      </c>
      <c r="Q1247" s="164">
        <f>SUM(Q1248,Q1251)</f>
        <v>0</v>
      </c>
      <c r="R1247" s="164">
        <f t="shared" si="580"/>
        <v>0</v>
      </c>
      <c r="S1247" s="164">
        <f>SUM(S1248,S1251)</f>
        <v>0</v>
      </c>
      <c r="T1247" s="164">
        <f>SUM(T1248,T1251)</f>
        <v>0</v>
      </c>
      <c r="U1247" s="164">
        <f>SUM(U1248,U1251)</f>
        <v>0</v>
      </c>
      <c r="V1247" s="164">
        <f>SUM(V1248,V1251)</f>
        <v>0</v>
      </c>
    </row>
    <row r="1248" spans="1:22" ht="16.5" thickTop="1" thickBot="1">
      <c r="A1248" s="160" t="s">
        <v>121</v>
      </c>
      <c r="B1248" s="168" t="s">
        <v>99</v>
      </c>
      <c r="C1248" s="164">
        <f t="shared" si="576"/>
        <v>1000000</v>
      </c>
      <c r="D1248" s="164">
        <f t="shared" si="577"/>
        <v>250000</v>
      </c>
      <c r="E1248" s="164">
        <f t="shared" si="577"/>
        <v>250000</v>
      </c>
      <c r="F1248" s="164">
        <f t="shared" si="577"/>
        <v>250000</v>
      </c>
      <c r="G1248" s="164">
        <f t="shared" si="572"/>
        <v>250000</v>
      </c>
      <c r="H1248" s="164">
        <f t="shared" si="578"/>
        <v>1000000</v>
      </c>
      <c r="I1248" s="164">
        <f t="shared" ref="I1248:L1249" si="593">SUM(I1249)</f>
        <v>250000</v>
      </c>
      <c r="J1248" s="164">
        <f t="shared" si="593"/>
        <v>250000</v>
      </c>
      <c r="K1248" s="164">
        <f t="shared" si="593"/>
        <v>250000</v>
      </c>
      <c r="L1248" s="164">
        <f t="shared" si="593"/>
        <v>250000</v>
      </c>
      <c r="M1248" s="164">
        <f t="shared" si="579"/>
        <v>0</v>
      </c>
      <c r="N1248" s="164">
        <f t="shared" ref="N1248:Q1249" si="594">SUM(N1249)</f>
        <v>0</v>
      </c>
      <c r="O1248" s="164">
        <f t="shared" si="594"/>
        <v>0</v>
      </c>
      <c r="P1248" s="164">
        <f t="shared" si="594"/>
        <v>0</v>
      </c>
      <c r="Q1248" s="164">
        <f t="shared" si="594"/>
        <v>0</v>
      </c>
      <c r="R1248" s="164">
        <f t="shared" si="580"/>
        <v>0</v>
      </c>
      <c r="S1248" s="164">
        <f t="shared" ref="S1248:V1249" si="595">SUM(S1249)</f>
        <v>0</v>
      </c>
      <c r="T1248" s="164">
        <f t="shared" si="595"/>
        <v>0</v>
      </c>
      <c r="U1248" s="164">
        <f t="shared" si="595"/>
        <v>0</v>
      </c>
      <c r="V1248" s="164">
        <f t="shared" si="595"/>
        <v>0</v>
      </c>
    </row>
    <row r="1249" spans="1:22" ht="16.5" thickTop="1" thickBot="1">
      <c r="A1249" s="160" t="s">
        <v>121</v>
      </c>
      <c r="B1249" s="169" t="s">
        <v>103</v>
      </c>
      <c r="C1249" s="164">
        <f t="shared" si="576"/>
        <v>1000000</v>
      </c>
      <c r="D1249" s="164">
        <f t="shared" si="577"/>
        <v>250000</v>
      </c>
      <c r="E1249" s="164">
        <f t="shared" si="577"/>
        <v>250000</v>
      </c>
      <c r="F1249" s="164">
        <f t="shared" si="577"/>
        <v>250000</v>
      </c>
      <c r="G1249" s="164">
        <f t="shared" si="572"/>
        <v>250000</v>
      </c>
      <c r="H1249" s="164">
        <f t="shared" si="578"/>
        <v>1000000</v>
      </c>
      <c r="I1249" s="164">
        <f t="shared" si="593"/>
        <v>250000</v>
      </c>
      <c r="J1249" s="164">
        <f t="shared" si="593"/>
        <v>250000</v>
      </c>
      <c r="K1249" s="164">
        <f t="shared" si="593"/>
        <v>250000</v>
      </c>
      <c r="L1249" s="164">
        <f t="shared" si="593"/>
        <v>250000</v>
      </c>
      <c r="M1249" s="164">
        <f t="shared" si="579"/>
        <v>0</v>
      </c>
      <c r="N1249" s="164">
        <f t="shared" si="594"/>
        <v>0</v>
      </c>
      <c r="O1249" s="164">
        <f t="shared" si="594"/>
        <v>0</v>
      </c>
      <c r="P1249" s="164">
        <f t="shared" si="594"/>
        <v>0</v>
      </c>
      <c r="Q1249" s="164">
        <f t="shared" si="594"/>
        <v>0</v>
      </c>
      <c r="R1249" s="164">
        <f t="shared" si="580"/>
        <v>0</v>
      </c>
      <c r="S1249" s="164">
        <f t="shared" si="595"/>
        <v>0</v>
      </c>
      <c r="T1249" s="164">
        <f t="shared" si="595"/>
        <v>0</v>
      </c>
      <c r="U1249" s="164">
        <f t="shared" si="595"/>
        <v>0</v>
      </c>
      <c r="V1249" s="164">
        <f t="shared" si="595"/>
        <v>0</v>
      </c>
    </row>
    <row r="1250" spans="1:22" ht="16.5" thickTop="1" thickBot="1">
      <c r="A1250" s="160" t="s">
        <v>121</v>
      </c>
      <c r="B1250" s="170" t="s">
        <v>133</v>
      </c>
      <c r="C1250" s="164">
        <f t="shared" si="576"/>
        <v>1000000</v>
      </c>
      <c r="D1250" s="164">
        <f t="shared" si="577"/>
        <v>250000</v>
      </c>
      <c r="E1250" s="164">
        <f t="shared" si="577"/>
        <v>250000</v>
      </c>
      <c r="F1250" s="164">
        <f t="shared" si="577"/>
        <v>250000</v>
      </c>
      <c r="G1250" s="164">
        <f t="shared" si="572"/>
        <v>250000</v>
      </c>
      <c r="H1250" s="164">
        <f t="shared" si="578"/>
        <v>1000000</v>
      </c>
      <c r="I1250" s="164">
        <v>250000</v>
      </c>
      <c r="J1250" s="164">
        <v>250000</v>
      </c>
      <c r="K1250" s="164">
        <v>250000</v>
      </c>
      <c r="L1250" s="164">
        <v>250000</v>
      </c>
      <c r="M1250" s="164">
        <f t="shared" si="579"/>
        <v>0</v>
      </c>
      <c r="N1250" s="164">
        <v>0</v>
      </c>
      <c r="O1250" s="164">
        <v>0</v>
      </c>
      <c r="P1250" s="164">
        <v>0</v>
      </c>
      <c r="Q1250" s="164">
        <v>0</v>
      </c>
      <c r="R1250" s="164">
        <f t="shared" si="580"/>
        <v>0</v>
      </c>
      <c r="S1250" s="164">
        <v>0</v>
      </c>
      <c r="T1250" s="164">
        <v>0</v>
      </c>
      <c r="U1250" s="164">
        <v>0</v>
      </c>
      <c r="V1250" s="164">
        <v>0</v>
      </c>
    </row>
    <row r="1251" spans="1:22" ht="16.5" thickTop="1" thickBot="1">
      <c r="A1251" s="160" t="s">
        <v>121</v>
      </c>
      <c r="B1251" s="168" t="s">
        <v>155</v>
      </c>
      <c r="C1251" s="164">
        <f t="shared" si="576"/>
        <v>2000000</v>
      </c>
      <c r="D1251" s="164">
        <f t="shared" si="577"/>
        <v>250000</v>
      </c>
      <c r="E1251" s="164">
        <f t="shared" si="577"/>
        <v>750000</v>
      </c>
      <c r="F1251" s="164">
        <f t="shared" si="577"/>
        <v>750000</v>
      </c>
      <c r="G1251" s="164">
        <f t="shared" si="572"/>
        <v>250000</v>
      </c>
      <c r="H1251" s="164">
        <f t="shared" si="578"/>
        <v>2000000</v>
      </c>
      <c r="I1251" s="164">
        <v>250000</v>
      </c>
      <c r="J1251" s="164">
        <v>750000</v>
      </c>
      <c r="K1251" s="164">
        <v>750000</v>
      </c>
      <c r="L1251" s="164">
        <v>250000</v>
      </c>
      <c r="M1251" s="164">
        <f t="shared" si="579"/>
        <v>0</v>
      </c>
      <c r="N1251" s="164">
        <v>0</v>
      </c>
      <c r="O1251" s="164">
        <v>0</v>
      </c>
      <c r="P1251" s="164">
        <v>0</v>
      </c>
      <c r="Q1251" s="164">
        <v>0</v>
      </c>
      <c r="R1251" s="164">
        <f t="shared" si="580"/>
        <v>0</v>
      </c>
      <c r="S1251" s="164">
        <v>0</v>
      </c>
      <c r="T1251" s="164">
        <v>0</v>
      </c>
      <c r="U1251" s="164">
        <v>0</v>
      </c>
      <c r="V1251" s="164">
        <v>0</v>
      </c>
    </row>
    <row r="1252" spans="1:22" ht="31.5" thickTop="1" thickBot="1">
      <c r="A1252" s="160" t="s">
        <v>485</v>
      </c>
      <c r="B1252" s="167" t="s">
        <v>486</v>
      </c>
      <c r="C1252" s="164">
        <f t="shared" si="576"/>
        <v>5000000</v>
      </c>
      <c r="D1252" s="164">
        <f t="shared" si="577"/>
        <v>250000</v>
      </c>
      <c r="E1252" s="164">
        <f t="shared" si="577"/>
        <v>250000</v>
      </c>
      <c r="F1252" s="164">
        <f t="shared" si="577"/>
        <v>250000</v>
      </c>
      <c r="G1252" s="164">
        <f t="shared" si="572"/>
        <v>4250000</v>
      </c>
      <c r="H1252" s="164">
        <f t="shared" si="578"/>
        <v>5000000</v>
      </c>
      <c r="I1252" s="164">
        <f t="shared" ref="I1252:L1254" si="596">SUM(I1253)</f>
        <v>250000</v>
      </c>
      <c r="J1252" s="164">
        <f t="shared" si="596"/>
        <v>250000</v>
      </c>
      <c r="K1252" s="164">
        <f t="shared" si="596"/>
        <v>250000</v>
      </c>
      <c r="L1252" s="164">
        <f t="shared" si="596"/>
        <v>4250000</v>
      </c>
      <c r="M1252" s="164">
        <f t="shared" si="579"/>
        <v>0</v>
      </c>
      <c r="N1252" s="164">
        <f t="shared" ref="N1252:Q1254" si="597">SUM(N1253)</f>
        <v>0</v>
      </c>
      <c r="O1252" s="164">
        <f t="shared" si="597"/>
        <v>0</v>
      </c>
      <c r="P1252" s="164">
        <f t="shared" si="597"/>
        <v>0</v>
      </c>
      <c r="Q1252" s="164">
        <f t="shared" si="597"/>
        <v>0</v>
      </c>
      <c r="R1252" s="164">
        <f t="shared" si="580"/>
        <v>0</v>
      </c>
      <c r="S1252" s="164">
        <f t="shared" ref="S1252:V1254" si="598">SUM(S1253)</f>
        <v>0</v>
      </c>
      <c r="T1252" s="164">
        <f t="shared" si="598"/>
        <v>0</v>
      </c>
      <c r="U1252" s="164">
        <f t="shared" si="598"/>
        <v>0</v>
      </c>
      <c r="V1252" s="164">
        <f t="shared" si="598"/>
        <v>0</v>
      </c>
    </row>
    <row r="1253" spans="1:22" ht="16.5" thickTop="1" thickBot="1">
      <c r="A1253" s="160" t="s">
        <v>121</v>
      </c>
      <c r="B1253" s="168" t="s">
        <v>99</v>
      </c>
      <c r="C1253" s="164">
        <f t="shared" si="576"/>
        <v>5000000</v>
      </c>
      <c r="D1253" s="164">
        <f t="shared" si="577"/>
        <v>250000</v>
      </c>
      <c r="E1253" s="164">
        <f t="shared" si="577"/>
        <v>250000</v>
      </c>
      <c r="F1253" s="164">
        <f t="shared" si="577"/>
        <v>250000</v>
      </c>
      <c r="G1253" s="164">
        <f t="shared" si="572"/>
        <v>4250000</v>
      </c>
      <c r="H1253" s="164">
        <f t="shared" si="578"/>
        <v>5000000</v>
      </c>
      <c r="I1253" s="164">
        <f t="shared" si="596"/>
        <v>250000</v>
      </c>
      <c r="J1253" s="164">
        <f t="shared" si="596"/>
        <v>250000</v>
      </c>
      <c r="K1253" s="164">
        <f t="shared" si="596"/>
        <v>250000</v>
      </c>
      <c r="L1253" s="164">
        <f t="shared" si="596"/>
        <v>4250000</v>
      </c>
      <c r="M1253" s="164">
        <f t="shared" si="579"/>
        <v>0</v>
      </c>
      <c r="N1253" s="164">
        <f t="shared" si="597"/>
        <v>0</v>
      </c>
      <c r="O1253" s="164">
        <f t="shared" si="597"/>
        <v>0</v>
      </c>
      <c r="P1253" s="164">
        <f t="shared" si="597"/>
        <v>0</v>
      </c>
      <c r="Q1253" s="164">
        <f t="shared" si="597"/>
        <v>0</v>
      </c>
      <c r="R1253" s="164">
        <f t="shared" si="580"/>
        <v>0</v>
      </c>
      <c r="S1253" s="164">
        <f t="shared" si="598"/>
        <v>0</v>
      </c>
      <c r="T1253" s="164">
        <f t="shared" si="598"/>
        <v>0</v>
      </c>
      <c r="U1253" s="164">
        <f t="shared" si="598"/>
        <v>0</v>
      </c>
      <c r="V1253" s="164">
        <f t="shared" si="598"/>
        <v>0</v>
      </c>
    </row>
    <row r="1254" spans="1:22" ht="16.5" thickTop="1" thickBot="1">
      <c r="A1254" s="160" t="s">
        <v>121</v>
      </c>
      <c r="B1254" s="169" t="s">
        <v>103</v>
      </c>
      <c r="C1254" s="164">
        <f t="shared" si="576"/>
        <v>5000000</v>
      </c>
      <c r="D1254" s="164">
        <f t="shared" si="577"/>
        <v>250000</v>
      </c>
      <c r="E1254" s="164">
        <f t="shared" si="577"/>
        <v>250000</v>
      </c>
      <c r="F1254" s="164">
        <f t="shared" si="577"/>
        <v>250000</v>
      </c>
      <c r="G1254" s="164">
        <f t="shared" si="572"/>
        <v>4250000</v>
      </c>
      <c r="H1254" s="164">
        <f t="shared" si="578"/>
        <v>5000000</v>
      </c>
      <c r="I1254" s="164">
        <f t="shared" si="596"/>
        <v>250000</v>
      </c>
      <c r="J1254" s="164">
        <f t="shared" si="596"/>
        <v>250000</v>
      </c>
      <c r="K1254" s="164">
        <f t="shared" si="596"/>
        <v>250000</v>
      </c>
      <c r="L1254" s="164">
        <f t="shared" si="596"/>
        <v>4250000</v>
      </c>
      <c r="M1254" s="164">
        <f t="shared" si="579"/>
        <v>0</v>
      </c>
      <c r="N1254" s="164">
        <f t="shared" si="597"/>
        <v>0</v>
      </c>
      <c r="O1254" s="164">
        <f t="shared" si="597"/>
        <v>0</v>
      </c>
      <c r="P1254" s="164">
        <f t="shared" si="597"/>
        <v>0</v>
      </c>
      <c r="Q1254" s="164">
        <f t="shared" si="597"/>
        <v>0</v>
      </c>
      <c r="R1254" s="164">
        <f t="shared" si="580"/>
        <v>0</v>
      </c>
      <c r="S1254" s="164">
        <f t="shared" si="598"/>
        <v>0</v>
      </c>
      <c r="T1254" s="164">
        <f t="shared" si="598"/>
        <v>0</v>
      </c>
      <c r="U1254" s="164">
        <f t="shared" si="598"/>
        <v>0</v>
      </c>
      <c r="V1254" s="164">
        <f t="shared" si="598"/>
        <v>0</v>
      </c>
    </row>
    <row r="1255" spans="1:22" ht="16.5" thickTop="1" thickBot="1">
      <c r="A1255" s="160" t="s">
        <v>121</v>
      </c>
      <c r="B1255" s="170" t="s">
        <v>133</v>
      </c>
      <c r="C1255" s="164">
        <f t="shared" si="576"/>
        <v>5000000</v>
      </c>
      <c r="D1255" s="164">
        <f t="shared" si="577"/>
        <v>250000</v>
      </c>
      <c r="E1255" s="164">
        <f t="shared" si="577"/>
        <v>250000</v>
      </c>
      <c r="F1255" s="164">
        <f t="shared" si="577"/>
        <v>250000</v>
      </c>
      <c r="G1255" s="164">
        <f t="shared" si="572"/>
        <v>4250000</v>
      </c>
      <c r="H1255" s="164">
        <f t="shared" si="578"/>
        <v>5000000</v>
      </c>
      <c r="I1255" s="164">
        <v>250000</v>
      </c>
      <c r="J1255" s="164">
        <v>250000</v>
      </c>
      <c r="K1255" s="164">
        <v>250000</v>
      </c>
      <c r="L1255" s="164">
        <v>4250000</v>
      </c>
      <c r="M1255" s="164">
        <f t="shared" si="579"/>
        <v>0</v>
      </c>
      <c r="N1255" s="164">
        <v>0</v>
      </c>
      <c r="O1255" s="164">
        <v>0</v>
      </c>
      <c r="P1255" s="164">
        <v>0</v>
      </c>
      <c r="Q1255" s="164">
        <v>0</v>
      </c>
      <c r="R1255" s="164">
        <f t="shared" si="580"/>
        <v>0</v>
      </c>
      <c r="S1255" s="164">
        <v>0</v>
      </c>
      <c r="T1255" s="164">
        <v>0</v>
      </c>
      <c r="U1255" s="164">
        <v>0</v>
      </c>
      <c r="V1255" s="164">
        <v>0</v>
      </c>
    </row>
    <row r="1256" spans="1:22" ht="46.5" thickTop="1" thickBot="1">
      <c r="A1256" s="160" t="s">
        <v>487</v>
      </c>
      <c r="B1256" s="167" t="s">
        <v>488</v>
      </c>
      <c r="C1256" s="164">
        <f t="shared" si="576"/>
        <v>75000000</v>
      </c>
      <c r="D1256" s="164">
        <f t="shared" si="577"/>
        <v>1000000</v>
      </c>
      <c r="E1256" s="164">
        <f t="shared" si="577"/>
        <v>2000000</v>
      </c>
      <c r="F1256" s="164">
        <f t="shared" si="577"/>
        <v>50000000</v>
      </c>
      <c r="G1256" s="164">
        <f t="shared" si="572"/>
        <v>22000000</v>
      </c>
      <c r="H1256" s="164">
        <f t="shared" si="578"/>
        <v>75000000</v>
      </c>
      <c r="I1256" s="164">
        <f>SUM(I1257,I1260)</f>
        <v>1000000</v>
      </c>
      <c r="J1256" s="164">
        <f>SUM(J1257,J1260)</f>
        <v>2000000</v>
      </c>
      <c r="K1256" s="164">
        <f>SUM(K1257,K1260)</f>
        <v>50000000</v>
      </c>
      <c r="L1256" s="164">
        <f>SUM(L1257,L1260)</f>
        <v>22000000</v>
      </c>
      <c r="M1256" s="164">
        <f t="shared" si="579"/>
        <v>0</v>
      </c>
      <c r="N1256" s="164">
        <f>SUM(N1257,N1260)</f>
        <v>0</v>
      </c>
      <c r="O1256" s="164">
        <f>SUM(O1257,O1260)</f>
        <v>0</v>
      </c>
      <c r="P1256" s="164">
        <f>SUM(P1257,P1260)</f>
        <v>0</v>
      </c>
      <c r="Q1256" s="164">
        <f>SUM(Q1257,Q1260)</f>
        <v>0</v>
      </c>
      <c r="R1256" s="164">
        <f t="shared" si="580"/>
        <v>0</v>
      </c>
      <c r="S1256" s="164">
        <f>SUM(S1257,S1260)</f>
        <v>0</v>
      </c>
      <c r="T1256" s="164">
        <f>SUM(T1257,T1260)</f>
        <v>0</v>
      </c>
      <c r="U1256" s="164">
        <f>SUM(U1257,U1260)</f>
        <v>0</v>
      </c>
      <c r="V1256" s="164">
        <f>SUM(V1257,V1260)</f>
        <v>0</v>
      </c>
    </row>
    <row r="1257" spans="1:22" ht="16.5" thickTop="1" thickBot="1">
      <c r="A1257" s="160" t="s">
        <v>121</v>
      </c>
      <c r="B1257" s="168" t="s">
        <v>99</v>
      </c>
      <c r="C1257" s="164">
        <f t="shared" si="576"/>
        <v>2000000</v>
      </c>
      <c r="D1257" s="164">
        <f t="shared" si="577"/>
        <v>500000</v>
      </c>
      <c r="E1257" s="164">
        <f t="shared" si="577"/>
        <v>500000</v>
      </c>
      <c r="F1257" s="164">
        <f t="shared" si="577"/>
        <v>500000</v>
      </c>
      <c r="G1257" s="164">
        <f t="shared" si="572"/>
        <v>500000</v>
      </c>
      <c r="H1257" s="164">
        <f t="shared" si="578"/>
        <v>2000000</v>
      </c>
      <c r="I1257" s="164">
        <f t="shared" ref="I1257:L1258" si="599">SUM(I1258)</f>
        <v>500000</v>
      </c>
      <c r="J1257" s="164">
        <f t="shared" si="599"/>
        <v>500000</v>
      </c>
      <c r="K1257" s="164">
        <f t="shared" si="599"/>
        <v>500000</v>
      </c>
      <c r="L1257" s="164">
        <f t="shared" si="599"/>
        <v>500000</v>
      </c>
      <c r="M1257" s="164">
        <f t="shared" si="579"/>
        <v>0</v>
      </c>
      <c r="N1257" s="164">
        <f t="shared" ref="N1257:Q1258" si="600">SUM(N1258)</f>
        <v>0</v>
      </c>
      <c r="O1257" s="164">
        <f t="shared" si="600"/>
        <v>0</v>
      </c>
      <c r="P1257" s="164">
        <f t="shared" si="600"/>
        <v>0</v>
      </c>
      <c r="Q1257" s="164">
        <f t="shared" si="600"/>
        <v>0</v>
      </c>
      <c r="R1257" s="164">
        <f t="shared" si="580"/>
        <v>0</v>
      </c>
      <c r="S1257" s="164">
        <f t="shared" ref="S1257:V1258" si="601">SUM(S1258)</f>
        <v>0</v>
      </c>
      <c r="T1257" s="164">
        <f t="shared" si="601"/>
        <v>0</v>
      </c>
      <c r="U1257" s="164">
        <f t="shared" si="601"/>
        <v>0</v>
      </c>
      <c r="V1257" s="164">
        <f t="shared" si="601"/>
        <v>0</v>
      </c>
    </row>
    <row r="1258" spans="1:22" ht="16.5" thickTop="1" thickBot="1">
      <c r="A1258" s="160" t="s">
        <v>121</v>
      </c>
      <c r="B1258" s="169" t="s">
        <v>103</v>
      </c>
      <c r="C1258" s="164">
        <f t="shared" si="576"/>
        <v>2000000</v>
      </c>
      <c r="D1258" s="164">
        <f t="shared" si="577"/>
        <v>500000</v>
      </c>
      <c r="E1258" s="164">
        <f t="shared" si="577"/>
        <v>500000</v>
      </c>
      <c r="F1258" s="164">
        <f t="shared" si="577"/>
        <v>500000</v>
      </c>
      <c r="G1258" s="164">
        <f t="shared" si="572"/>
        <v>500000</v>
      </c>
      <c r="H1258" s="164">
        <f t="shared" si="578"/>
        <v>2000000</v>
      </c>
      <c r="I1258" s="164">
        <f t="shared" si="599"/>
        <v>500000</v>
      </c>
      <c r="J1258" s="164">
        <f t="shared" si="599"/>
        <v>500000</v>
      </c>
      <c r="K1258" s="164">
        <f t="shared" si="599"/>
        <v>500000</v>
      </c>
      <c r="L1258" s="164">
        <f t="shared" si="599"/>
        <v>500000</v>
      </c>
      <c r="M1258" s="164">
        <f t="shared" si="579"/>
        <v>0</v>
      </c>
      <c r="N1258" s="164">
        <f t="shared" si="600"/>
        <v>0</v>
      </c>
      <c r="O1258" s="164">
        <f t="shared" si="600"/>
        <v>0</v>
      </c>
      <c r="P1258" s="164">
        <f t="shared" si="600"/>
        <v>0</v>
      </c>
      <c r="Q1258" s="164">
        <f t="shared" si="600"/>
        <v>0</v>
      </c>
      <c r="R1258" s="164">
        <f t="shared" si="580"/>
        <v>0</v>
      </c>
      <c r="S1258" s="164">
        <f t="shared" si="601"/>
        <v>0</v>
      </c>
      <c r="T1258" s="164">
        <f t="shared" si="601"/>
        <v>0</v>
      </c>
      <c r="U1258" s="164">
        <f t="shared" si="601"/>
        <v>0</v>
      </c>
      <c r="V1258" s="164">
        <f t="shared" si="601"/>
        <v>0</v>
      </c>
    </row>
    <row r="1259" spans="1:22" ht="16.5" thickTop="1" thickBot="1">
      <c r="A1259" s="160" t="s">
        <v>121</v>
      </c>
      <c r="B1259" s="170" t="s">
        <v>133</v>
      </c>
      <c r="C1259" s="164">
        <f t="shared" si="576"/>
        <v>2000000</v>
      </c>
      <c r="D1259" s="164">
        <f t="shared" si="577"/>
        <v>500000</v>
      </c>
      <c r="E1259" s="164">
        <f t="shared" si="577"/>
        <v>500000</v>
      </c>
      <c r="F1259" s="164">
        <f t="shared" si="577"/>
        <v>500000</v>
      </c>
      <c r="G1259" s="164">
        <f t="shared" si="572"/>
        <v>500000</v>
      </c>
      <c r="H1259" s="164">
        <f t="shared" si="578"/>
        <v>2000000</v>
      </c>
      <c r="I1259" s="164">
        <v>500000</v>
      </c>
      <c r="J1259" s="164">
        <v>500000</v>
      </c>
      <c r="K1259" s="164">
        <v>500000</v>
      </c>
      <c r="L1259" s="164">
        <v>500000</v>
      </c>
      <c r="M1259" s="164">
        <f t="shared" si="579"/>
        <v>0</v>
      </c>
      <c r="N1259" s="164">
        <v>0</v>
      </c>
      <c r="O1259" s="164">
        <v>0</v>
      </c>
      <c r="P1259" s="164">
        <v>0</v>
      </c>
      <c r="Q1259" s="164">
        <v>0</v>
      </c>
      <c r="R1259" s="164">
        <f t="shared" si="580"/>
        <v>0</v>
      </c>
      <c r="S1259" s="164">
        <v>0</v>
      </c>
      <c r="T1259" s="164">
        <v>0</v>
      </c>
      <c r="U1259" s="164">
        <v>0</v>
      </c>
      <c r="V1259" s="164">
        <v>0</v>
      </c>
    </row>
    <row r="1260" spans="1:22" ht="16.5" thickTop="1" thickBot="1">
      <c r="A1260" s="160" t="s">
        <v>121</v>
      </c>
      <c r="B1260" s="168" t="s">
        <v>155</v>
      </c>
      <c r="C1260" s="164">
        <f t="shared" si="576"/>
        <v>73000000</v>
      </c>
      <c r="D1260" s="164">
        <f t="shared" si="577"/>
        <v>500000</v>
      </c>
      <c r="E1260" s="164">
        <f t="shared" si="577"/>
        <v>1500000</v>
      </c>
      <c r="F1260" s="164">
        <f t="shared" si="577"/>
        <v>49500000</v>
      </c>
      <c r="G1260" s="164">
        <f t="shared" si="572"/>
        <v>21500000</v>
      </c>
      <c r="H1260" s="164">
        <f t="shared" si="578"/>
        <v>73000000</v>
      </c>
      <c r="I1260" s="164">
        <v>500000</v>
      </c>
      <c r="J1260" s="164">
        <v>1500000</v>
      </c>
      <c r="K1260" s="164">
        <v>49500000</v>
      </c>
      <c r="L1260" s="164">
        <v>21500000</v>
      </c>
      <c r="M1260" s="164">
        <f t="shared" si="579"/>
        <v>0</v>
      </c>
      <c r="N1260" s="164">
        <v>0</v>
      </c>
      <c r="O1260" s="164">
        <v>0</v>
      </c>
      <c r="P1260" s="164">
        <v>0</v>
      </c>
      <c r="Q1260" s="164">
        <v>0</v>
      </c>
      <c r="R1260" s="164">
        <f t="shared" si="580"/>
        <v>0</v>
      </c>
      <c r="S1260" s="164">
        <v>0</v>
      </c>
      <c r="T1260" s="164">
        <v>0</v>
      </c>
      <c r="U1260" s="164">
        <v>0</v>
      </c>
      <c r="V1260" s="164">
        <v>0</v>
      </c>
    </row>
    <row r="1261" spans="1:22" ht="31.5" thickTop="1" thickBot="1">
      <c r="A1261" s="160" t="s">
        <v>489</v>
      </c>
      <c r="B1261" s="167" t="s">
        <v>490</v>
      </c>
      <c r="C1261" s="164">
        <f t="shared" si="576"/>
        <v>1000000</v>
      </c>
      <c r="D1261" s="164">
        <f t="shared" si="577"/>
        <v>250000</v>
      </c>
      <c r="E1261" s="164">
        <f t="shared" si="577"/>
        <v>250000</v>
      </c>
      <c r="F1261" s="164">
        <f t="shared" si="577"/>
        <v>250000</v>
      </c>
      <c r="G1261" s="164">
        <f t="shared" si="572"/>
        <v>250000</v>
      </c>
      <c r="H1261" s="164">
        <f t="shared" si="578"/>
        <v>1000000</v>
      </c>
      <c r="I1261" s="164">
        <f>SUM(I1262)</f>
        <v>250000</v>
      </c>
      <c r="J1261" s="164">
        <f>SUM(J1262)</f>
        <v>250000</v>
      </c>
      <c r="K1261" s="164">
        <f>SUM(K1262)</f>
        <v>250000</v>
      </c>
      <c r="L1261" s="164">
        <f>SUM(L1262)</f>
        <v>250000</v>
      </c>
      <c r="M1261" s="164">
        <f t="shared" si="579"/>
        <v>0</v>
      </c>
      <c r="N1261" s="164">
        <f>SUM(N1262)</f>
        <v>0</v>
      </c>
      <c r="O1261" s="164">
        <f>SUM(O1262)</f>
        <v>0</v>
      </c>
      <c r="P1261" s="164">
        <f>SUM(P1262)</f>
        <v>0</v>
      </c>
      <c r="Q1261" s="164">
        <f>SUM(Q1262)</f>
        <v>0</v>
      </c>
      <c r="R1261" s="164">
        <f t="shared" si="580"/>
        <v>0</v>
      </c>
      <c r="S1261" s="164">
        <f>SUM(S1262)</f>
        <v>0</v>
      </c>
      <c r="T1261" s="164">
        <f>SUM(T1262)</f>
        <v>0</v>
      </c>
      <c r="U1261" s="164">
        <f>SUM(U1262)</f>
        <v>0</v>
      </c>
      <c r="V1261" s="164">
        <f>SUM(V1262)</f>
        <v>0</v>
      </c>
    </row>
    <row r="1262" spans="1:22" ht="16.5" thickTop="1" thickBot="1">
      <c r="A1262" s="160" t="s">
        <v>121</v>
      </c>
      <c r="B1262" s="168" t="s">
        <v>155</v>
      </c>
      <c r="C1262" s="164">
        <f t="shared" si="576"/>
        <v>1000000</v>
      </c>
      <c r="D1262" s="164">
        <f t="shared" si="577"/>
        <v>250000</v>
      </c>
      <c r="E1262" s="164">
        <f t="shared" si="577"/>
        <v>250000</v>
      </c>
      <c r="F1262" s="164">
        <f t="shared" si="577"/>
        <v>250000</v>
      </c>
      <c r="G1262" s="164">
        <f t="shared" si="572"/>
        <v>250000</v>
      </c>
      <c r="H1262" s="164">
        <f t="shared" si="578"/>
        <v>1000000</v>
      </c>
      <c r="I1262" s="164">
        <v>250000</v>
      </c>
      <c r="J1262" s="164">
        <v>250000</v>
      </c>
      <c r="K1262" s="164">
        <v>250000</v>
      </c>
      <c r="L1262" s="164">
        <v>250000</v>
      </c>
      <c r="M1262" s="164">
        <f t="shared" si="579"/>
        <v>0</v>
      </c>
      <c r="N1262" s="164">
        <v>0</v>
      </c>
      <c r="O1262" s="164">
        <v>0</v>
      </c>
      <c r="P1262" s="164">
        <v>0</v>
      </c>
      <c r="Q1262" s="164">
        <v>0</v>
      </c>
      <c r="R1262" s="164">
        <f t="shared" si="580"/>
        <v>0</v>
      </c>
      <c r="S1262" s="164">
        <v>0</v>
      </c>
      <c r="T1262" s="164">
        <v>0</v>
      </c>
      <c r="U1262" s="164">
        <v>0</v>
      </c>
      <c r="V1262" s="164">
        <v>0</v>
      </c>
    </row>
    <row r="1263" spans="1:22" ht="31.5" thickTop="1" thickBot="1">
      <c r="A1263" s="160" t="s">
        <v>491</v>
      </c>
      <c r="B1263" s="165" t="s">
        <v>492</v>
      </c>
      <c r="C1263" s="164">
        <f t="shared" si="576"/>
        <v>334350000</v>
      </c>
      <c r="D1263" s="164">
        <f t="shared" si="577"/>
        <v>39150000</v>
      </c>
      <c r="E1263" s="164">
        <f t="shared" si="577"/>
        <v>58850000</v>
      </c>
      <c r="F1263" s="164">
        <f t="shared" si="577"/>
        <v>108600000</v>
      </c>
      <c r="G1263" s="164">
        <f t="shared" si="572"/>
        <v>127750000</v>
      </c>
      <c r="H1263" s="164">
        <f t="shared" si="578"/>
        <v>203750000</v>
      </c>
      <c r="I1263" s="164">
        <f>SUM(I1281,I1286,I1288,I1293,I1298,I1300,I1302,I1306,I1308,I1313,I1315,I1317,I1319,I1321,I1324,I1360)</f>
        <v>18550000</v>
      </c>
      <c r="J1263" s="164">
        <f>SUM(J1281,J1286,J1288,J1293,J1298,J1300,J1302,J1306,J1308,J1313,J1315,J1317,J1319,J1321,J1324,J1360)</f>
        <v>25200000</v>
      </c>
      <c r="K1263" s="164">
        <f>SUM(K1281,K1286,K1288,K1293,K1298,K1300,K1302,K1306,K1308,K1313,K1315,K1317,K1319,K1321,K1324,K1360)</f>
        <v>70770000</v>
      </c>
      <c r="L1263" s="164">
        <f>SUM(L1281,L1286,L1288,L1293,L1298,L1300,L1302,L1306,L1308,L1313,L1315,L1317,L1319,L1321,L1324,L1360)</f>
        <v>89230000</v>
      </c>
      <c r="M1263" s="164">
        <f t="shared" si="579"/>
        <v>1500000</v>
      </c>
      <c r="N1263" s="164">
        <f>SUM(N1281,N1286,N1288,N1293,N1298,N1300,N1302,N1306,N1308,N1313,N1315,N1317,N1319,N1321,N1324,N1360)</f>
        <v>900000</v>
      </c>
      <c r="O1263" s="164">
        <f>SUM(O1281,O1286,O1288,O1293,O1298,O1300,O1302,O1306,O1308,O1313,O1315,O1317,O1319,O1321,O1324,O1360)</f>
        <v>600000</v>
      </c>
      <c r="P1263" s="164">
        <f>SUM(P1281,P1286,P1288,P1293,P1298,P1300,P1302,P1306,P1308,P1313,P1315,P1317,P1319,P1321,P1324,P1360)</f>
        <v>0</v>
      </c>
      <c r="Q1263" s="164">
        <f>SUM(Q1281,Q1286,Q1288,Q1293,Q1298,Q1300,Q1302,Q1306,Q1308,Q1313,Q1315,Q1317,Q1319,Q1321,Q1324,Q1360)</f>
        <v>0</v>
      </c>
      <c r="R1263" s="164">
        <f t="shared" si="580"/>
        <v>129100000</v>
      </c>
      <c r="S1263" s="164">
        <f>SUM(S1281,S1286,S1288,S1293,S1298,S1300,S1302,S1306,S1308,S1313,S1315,S1317,S1319,S1321,S1324,S1360)</f>
        <v>19700000</v>
      </c>
      <c r="T1263" s="164">
        <f>SUM(T1281,T1286,T1288,T1293,T1298,T1300,T1302,T1306,T1308,T1313,T1315,T1317,T1319,T1321,T1324,T1360)</f>
        <v>33050000</v>
      </c>
      <c r="U1263" s="164">
        <f>SUM(U1281,U1286,U1288,U1293,U1298,U1300,U1302,U1306,U1308,U1313,U1315,U1317,U1319,U1321,U1324,U1360)</f>
        <v>37830000</v>
      </c>
      <c r="V1263" s="164">
        <f>SUM(V1281,V1286,V1288,V1293,V1298,V1300,V1302,V1306,V1308,V1313,V1315,V1317,V1319,V1321,V1324,V1360)</f>
        <v>38520000</v>
      </c>
    </row>
    <row r="1264" spans="1:22" ht="16.5" thickTop="1" thickBot="1">
      <c r="A1264" s="160" t="s">
        <v>121</v>
      </c>
      <c r="B1264" s="166" t="s">
        <v>99</v>
      </c>
      <c r="C1264" s="164">
        <f t="shared" si="576"/>
        <v>13450000</v>
      </c>
      <c r="D1264" s="164">
        <f t="shared" si="577"/>
        <v>2450000</v>
      </c>
      <c r="E1264" s="164">
        <f t="shared" si="577"/>
        <v>1920000</v>
      </c>
      <c r="F1264" s="164">
        <f t="shared" si="577"/>
        <v>3600000</v>
      </c>
      <c r="G1264" s="164">
        <f t="shared" si="572"/>
        <v>5480000</v>
      </c>
      <c r="H1264" s="164">
        <f t="shared" si="578"/>
        <v>6750000</v>
      </c>
      <c r="I1264" s="164">
        <f>SUM(I1282,I1289,I1294,I1303,I1309,I1322,I1325)</f>
        <v>900000</v>
      </c>
      <c r="J1264" s="164">
        <f>SUM(J1282,J1289,J1294,J1303,J1309,J1322,J1325)</f>
        <v>350000</v>
      </c>
      <c r="K1264" s="164">
        <f>SUM(K1282,K1289,K1294,K1303,K1309,K1322,K1325)</f>
        <v>2350000</v>
      </c>
      <c r="L1264" s="164">
        <f>SUM(L1282,L1289,L1294,L1303,L1309,L1322,L1325)</f>
        <v>3150000</v>
      </c>
      <c r="M1264" s="164">
        <f t="shared" si="579"/>
        <v>600000</v>
      </c>
      <c r="N1264" s="164">
        <f>SUM(N1282,N1289,N1294,N1303,N1309,N1322,N1325)</f>
        <v>450000</v>
      </c>
      <c r="O1264" s="164">
        <f>SUM(O1282,O1289,O1294,O1303,O1309,O1322,O1325)</f>
        <v>150000</v>
      </c>
      <c r="P1264" s="164">
        <f>SUM(P1282,P1289,P1294,P1303,P1309,P1322,P1325)</f>
        <v>0</v>
      </c>
      <c r="Q1264" s="164">
        <f>SUM(Q1282,Q1289,Q1294,Q1303,Q1309,Q1322,Q1325)</f>
        <v>0</v>
      </c>
      <c r="R1264" s="164">
        <f t="shared" si="580"/>
        <v>6100000</v>
      </c>
      <c r="S1264" s="164">
        <f>SUM(S1282,S1289,S1294,S1303,S1309,S1322,S1325)</f>
        <v>1100000</v>
      </c>
      <c r="T1264" s="164">
        <f>SUM(T1282,T1289,T1294,T1303,T1309,T1322,T1325)</f>
        <v>1420000</v>
      </c>
      <c r="U1264" s="164">
        <f>SUM(U1282,U1289,U1294,U1303,U1309,U1322,U1325)</f>
        <v>1250000</v>
      </c>
      <c r="V1264" s="164">
        <f>SUM(V1282,V1289,V1294,V1303,V1309,V1322,V1325)</f>
        <v>2330000</v>
      </c>
    </row>
    <row r="1265" spans="1:22" ht="16.5" thickTop="1" thickBot="1">
      <c r="A1265" s="160" t="s">
        <v>121</v>
      </c>
      <c r="B1265" s="167" t="s">
        <v>100</v>
      </c>
      <c r="C1265" s="164">
        <f t="shared" si="576"/>
        <v>0</v>
      </c>
      <c r="D1265" s="164">
        <f t="shared" si="577"/>
        <v>0</v>
      </c>
      <c r="E1265" s="164">
        <f t="shared" si="577"/>
        <v>0</v>
      </c>
      <c r="F1265" s="164">
        <f t="shared" si="577"/>
        <v>0</v>
      </c>
      <c r="G1265" s="164">
        <f t="shared" si="572"/>
        <v>0</v>
      </c>
      <c r="H1265" s="164">
        <f t="shared" si="578"/>
        <v>0</v>
      </c>
      <c r="I1265" s="164">
        <f>SUM(I1326)</f>
        <v>0</v>
      </c>
      <c r="J1265" s="164">
        <f>SUM(J1326)</f>
        <v>0</v>
      </c>
      <c r="K1265" s="164">
        <f>SUM(K1326)</f>
        <v>0</v>
      </c>
      <c r="L1265" s="164">
        <f>SUM(L1326)</f>
        <v>0</v>
      </c>
      <c r="M1265" s="164">
        <f t="shared" si="579"/>
        <v>0</v>
      </c>
      <c r="N1265" s="164">
        <f>SUM(N1326)</f>
        <v>0</v>
      </c>
      <c r="O1265" s="164">
        <f>SUM(O1326)</f>
        <v>0</v>
      </c>
      <c r="P1265" s="164">
        <f>SUM(P1326)</f>
        <v>0</v>
      </c>
      <c r="Q1265" s="164">
        <f>SUM(Q1326)</f>
        <v>0</v>
      </c>
      <c r="R1265" s="164">
        <f t="shared" si="580"/>
        <v>0</v>
      </c>
      <c r="S1265" s="164">
        <f>SUM(S1326)</f>
        <v>0</v>
      </c>
      <c r="T1265" s="164">
        <f>SUM(T1326)</f>
        <v>0</v>
      </c>
      <c r="U1265" s="164">
        <f>SUM(U1326)</f>
        <v>0</v>
      </c>
      <c r="V1265" s="164">
        <f>SUM(V1326)</f>
        <v>0</v>
      </c>
    </row>
    <row r="1266" spans="1:22" ht="16.5" thickTop="1" thickBot="1">
      <c r="A1266" s="160" t="s">
        <v>121</v>
      </c>
      <c r="B1266" s="167" t="s">
        <v>101</v>
      </c>
      <c r="C1266" s="164">
        <f t="shared" si="576"/>
        <v>5000000</v>
      </c>
      <c r="D1266" s="164">
        <f t="shared" si="577"/>
        <v>500000</v>
      </c>
      <c r="E1266" s="164">
        <f t="shared" si="577"/>
        <v>0</v>
      </c>
      <c r="F1266" s="164">
        <f t="shared" si="577"/>
        <v>2000000</v>
      </c>
      <c r="G1266" s="164">
        <f t="shared" si="572"/>
        <v>2500000</v>
      </c>
      <c r="H1266" s="164">
        <f t="shared" si="578"/>
        <v>5000000</v>
      </c>
      <c r="I1266" s="164">
        <f>SUM(I1323,I1327)</f>
        <v>500000</v>
      </c>
      <c r="J1266" s="164">
        <f>SUM(J1323,J1327)</f>
        <v>0</v>
      </c>
      <c r="K1266" s="164">
        <f>SUM(K1323,K1327)</f>
        <v>2000000</v>
      </c>
      <c r="L1266" s="164">
        <f>SUM(L1323,L1327)</f>
        <v>2500000</v>
      </c>
      <c r="M1266" s="164">
        <f t="shared" si="579"/>
        <v>0</v>
      </c>
      <c r="N1266" s="164">
        <f>SUM(N1323,N1327)</f>
        <v>0</v>
      </c>
      <c r="O1266" s="164">
        <f>SUM(O1323,O1327)</f>
        <v>0</v>
      </c>
      <c r="P1266" s="164">
        <f>SUM(P1323,P1327)</f>
        <v>0</v>
      </c>
      <c r="Q1266" s="164">
        <f>SUM(Q1323,Q1327)</f>
        <v>0</v>
      </c>
      <c r="R1266" s="164">
        <f t="shared" si="580"/>
        <v>0</v>
      </c>
      <c r="S1266" s="164">
        <f>SUM(S1323,S1327)</f>
        <v>0</v>
      </c>
      <c r="T1266" s="164">
        <f>SUM(T1323,T1327)</f>
        <v>0</v>
      </c>
      <c r="U1266" s="164">
        <f>SUM(U1323,U1327)</f>
        <v>0</v>
      </c>
      <c r="V1266" s="164">
        <f>SUM(V1323,V1327)</f>
        <v>0</v>
      </c>
    </row>
    <row r="1267" spans="1:22" ht="16.5" thickTop="1" thickBot="1">
      <c r="A1267" s="160" t="s">
        <v>121</v>
      </c>
      <c r="B1267" s="167" t="s">
        <v>102</v>
      </c>
      <c r="C1267" s="164">
        <f t="shared" si="576"/>
        <v>0</v>
      </c>
      <c r="D1267" s="164">
        <f t="shared" si="577"/>
        <v>0</v>
      </c>
      <c r="E1267" s="164">
        <f t="shared" si="577"/>
        <v>0</v>
      </c>
      <c r="F1267" s="164">
        <f t="shared" si="577"/>
        <v>0</v>
      </c>
      <c r="G1267" s="164">
        <f t="shared" si="572"/>
        <v>0</v>
      </c>
      <c r="H1267" s="164">
        <f t="shared" si="578"/>
        <v>0</v>
      </c>
      <c r="I1267" s="164">
        <f>SUM(I1328)</f>
        <v>0</v>
      </c>
      <c r="J1267" s="164">
        <f>SUM(J1328)</f>
        <v>0</v>
      </c>
      <c r="K1267" s="164">
        <f>SUM(K1328)</f>
        <v>0</v>
      </c>
      <c r="L1267" s="164">
        <f>SUM(L1328)</f>
        <v>0</v>
      </c>
      <c r="M1267" s="164">
        <f t="shared" si="579"/>
        <v>0</v>
      </c>
      <c r="N1267" s="164">
        <f>SUM(N1328)</f>
        <v>0</v>
      </c>
      <c r="O1267" s="164">
        <f>SUM(O1328)</f>
        <v>0</v>
      </c>
      <c r="P1267" s="164">
        <f>SUM(P1328)</f>
        <v>0</v>
      </c>
      <c r="Q1267" s="164">
        <f>SUM(Q1328)</f>
        <v>0</v>
      </c>
      <c r="R1267" s="164">
        <f t="shared" si="580"/>
        <v>0</v>
      </c>
      <c r="S1267" s="164">
        <f>SUM(S1328)</f>
        <v>0</v>
      </c>
      <c r="T1267" s="164">
        <f>SUM(T1328)</f>
        <v>0</v>
      </c>
      <c r="U1267" s="164">
        <f>SUM(U1328)</f>
        <v>0</v>
      </c>
      <c r="V1267" s="164">
        <f>SUM(V1328)</f>
        <v>0</v>
      </c>
    </row>
    <row r="1268" spans="1:22" ht="16.5" thickTop="1" thickBot="1">
      <c r="A1268" s="160" t="s">
        <v>121</v>
      </c>
      <c r="B1268" s="167" t="s">
        <v>103</v>
      </c>
      <c r="C1268" s="164">
        <f t="shared" si="576"/>
        <v>8450000</v>
      </c>
      <c r="D1268" s="164">
        <f t="shared" si="577"/>
        <v>1950000</v>
      </c>
      <c r="E1268" s="164">
        <f t="shared" si="577"/>
        <v>1920000</v>
      </c>
      <c r="F1268" s="164">
        <f t="shared" si="577"/>
        <v>1600000</v>
      </c>
      <c r="G1268" s="164">
        <f t="shared" si="572"/>
        <v>2980000</v>
      </c>
      <c r="H1268" s="164">
        <f t="shared" si="578"/>
        <v>1750000</v>
      </c>
      <c r="I1268" s="164">
        <f t="shared" ref="I1268:L1269" si="602">SUM(I1283,I1290,I1295,I1304,I1310)</f>
        <v>400000</v>
      </c>
      <c r="J1268" s="164">
        <f t="shared" si="602"/>
        <v>350000</v>
      </c>
      <c r="K1268" s="164">
        <f t="shared" si="602"/>
        <v>350000</v>
      </c>
      <c r="L1268" s="164">
        <f t="shared" si="602"/>
        <v>650000</v>
      </c>
      <c r="M1268" s="164">
        <f t="shared" si="579"/>
        <v>600000</v>
      </c>
      <c r="N1268" s="164">
        <f t="shared" ref="N1268:Q1269" si="603">SUM(N1283,N1290,N1295,N1304,N1310)</f>
        <v>450000</v>
      </c>
      <c r="O1268" s="164">
        <f t="shared" si="603"/>
        <v>150000</v>
      </c>
      <c r="P1268" s="164">
        <f t="shared" si="603"/>
        <v>0</v>
      </c>
      <c r="Q1268" s="164">
        <f t="shared" si="603"/>
        <v>0</v>
      </c>
      <c r="R1268" s="164">
        <f t="shared" si="580"/>
        <v>6100000</v>
      </c>
      <c r="S1268" s="164">
        <f t="shared" ref="S1268:V1269" si="604">SUM(S1283,S1290,S1295,S1304,S1310)</f>
        <v>1100000</v>
      </c>
      <c r="T1268" s="164">
        <f t="shared" si="604"/>
        <v>1420000</v>
      </c>
      <c r="U1268" s="164">
        <f t="shared" si="604"/>
        <v>1250000</v>
      </c>
      <c r="V1268" s="164">
        <f t="shared" si="604"/>
        <v>2330000</v>
      </c>
    </row>
    <row r="1269" spans="1:22" ht="16.5" thickTop="1" thickBot="1">
      <c r="A1269" s="160" t="s">
        <v>121</v>
      </c>
      <c r="B1269" s="168" t="s">
        <v>133</v>
      </c>
      <c r="C1269" s="164">
        <f t="shared" si="576"/>
        <v>8450000</v>
      </c>
      <c r="D1269" s="164">
        <f t="shared" si="577"/>
        <v>1950000</v>
      </c>
      <c r="E1269" s="164">
        <f t="shared" si="577"/>
        <v>1920000</v>
      </c>
      <c r="F1269" s="164">
        <f t="shared" si="577"/>
        <v>1600000</v>
      </c>
      <c r="G1269" s="164">
        <f t="shared" si="572"/>
        <v>2980000</v>
      </c>
      <c r="H1269" s="164">
        <f t="shared" si="578"/>
        <v>1750000</v>
      </c>
      <c r="I1269" s="164">
        <f t="shared" si="602"/>
        <v>400000</v>
      </c>
      <c r="J1269" s="164">
        <f t="shared" si="602"/>
        <v>350000</v>
      </c>
      <c r="K1269" s="164">
        <f t="shared" si="602"/>
        <v>350000</v>
      </c>
      <c r="L1269" s="164">
        <f t="shared" si="602"/>
        <v>650000</v>
      </c>
      <c r="M1269" s="164">
        <f t="shared" si="579"/>
        <v>600000</v>
      </c>
      <c r="N1269" s="164">
        <f t="shared" si="603"/>
        <v>450000</v>
      </c>
      <c r="O1269" s="164">
        <f t="shared" si="603"/>
        <v>150000</v>
      </c>
      <c r="P1269" s="164">
        <f t="shared" si="603"/>
        <v>0</v>
      </c>
      <c r="Q1269" s="164">
        <f t="shared" si="603"/>
        <v>0</v>
      </c>
      <c r="R1269" s="164">
        <f t="shared" si="580"/>
        <v>6100000</v>
      </c>
      <c r="S1269" s="164">
        <f t="shared" si="604"/>
        <v>1100000</v>
      </c>
      <c r="T1269" s="164">
        <f t="shared" si="604"/>
        <v>1420000</v>
      </c>
      <c r="U1269" s="164">
        <f t="shared" si="604"/>
        <v>1250000</v>
      </c>
      <c r="V1269" s="164">
        <f t="shared" si="604"/>
        <v>2330000</v>
      </c>
    </row>
    <row r="1270" spans="1:22" ht="16.5" thickTop="1" thickBot="1">
      <c r="A1270" s="160" t="s">
        <v>121</v>
      </c>
      <c r="B1270" s="167" t="s">
        <v>15</v>
      </c>
      <c r="C1270" s="164">
        <f t="shared" si="576"/>
        <v>0</v>
      </c>
      <c r="D1270" s="164">
        <f t="shared" si="577"/>
        <v>0</v>
      </c>
      <c r="E1270" s="164">
        <f t="shared" si="577"/>
        <v>0</v>
      </c>
      <c r="F1270" s="164">
        <f t="shared" si="577"/>
        <v>0</v>
      </c>
      <c r="G1270" s="164">
        <f t="shared" si="572"/>
        <v>0</v>
      </c>
      <c r="H1270" s="164">
        <f t="shared" si="578"/>
        <v>0</v>
      </c>
      <c r="I1270" s="164">
        <f t="shared" ref="I1270:L1277" si="605">SUM(I1329)</f>
        <v>0</v>
      </c>
      <c r="J1270" s="164">
        <f t="shared" si="605"/>
        <v>0</v>
      </c>
      <c r="K1270" s="164">
        <f t="shared" si="605"/>
        <v>0</v>
      </c>
      <c r="L1270" s="164">
        <f t="shared" si="605"/>
        <v>0</v>
      </c>
      <c r="M1270" s="164">
        <f t="shared" si="579"/>
        <v>0</v>
      </c>
      <c r="N1270" s="164">
        <f t="shared" ref="N1270:Q1277" si="606">SUM(N1329)</f>
        <v>0</v>
      </c>
      <c r="O1270" s="164">
        <f t="shared" si="606"/>
        <v>0</v>
      </c>
      <c r="P1270" s="164">
        <f t="shared" si="606"/>
        <v>0</v>
      </c>
      <c r="Q1270" s="164">
        <f t="shared" si="606"/>
        <v>0</v>
      </c>
      <c r="R1270" s="164">
        <f t="shared" si="580"/>
        <v>0</v>
      </c>
      <c r="S1270" s="164">
        <f t="shared" ref="S1270:V1277" si="607">SUM(S1329)</f>
        <v>0</v>
      </c>
      <c r="T1270" s="164">
        <f t="shared" si="607"/>
        <v>0</v>
      </c>
      <c r="U1270" s="164">
        <f t="shared" si="607"/>
        <v>0</v>
      </c>
      <c r="V1270" s="164">
        <f t="shared" si="607"/>
        <v>0</v>
      </c>
    </row>
    <row r="1271" spans="1:22" ht="16.5" thickTop="1" thickBot="1">
      <c r="A1271" s="160" t="s">
        <v>121</v>
      </c>
      <c r="B1271" s="168" t="s">
        <v>137</v>
      </c>
      <c r="C1271" s="164">
        <f t="shared" si="576"/>
        <v>0</v>
      </c>
      <c r="D1271" s="164">
        <f t="shared" si="577"/>
        <v>0</v>
      </c>
      <c r="E1271" s="164">
        <f t="shared" si="577"/>
        <v>0</v>
      </c>
      <c r="F1271" s="164">
        <f t="shared" si="577"/>
        <v>0</v>
      </c>
      <c r="G1271" s="164">
        <f t="shared" si="572"/>
        <v>0</v>
      </c>
      <c r="H1271" s="164">
        <f t="shared" si="578"/>
        <v>0</v>
      </c>
      <c r="I1271" s="164">
        <f t="shared" si="605"/>
        <v>0</v>
      </c>
      <c r="J1271" s="164">
        <f t="shared" si="605"/>
        <v>0</v>
      </c>
      <c r="K1271" s="164">
        <f t="shared" si="605"/>
        <v>0</v>
      </c>
      <c r="L1271" s="164">
        <f t="shared" si="605"/>
        <v>0</v>
      </c>
      <c r="M1271" s="164">
        <f t="shared" si="579"/>
        <v>0</v>
      </c>
      <c r="N1271" s="164">
        <f t="shared" si="606"/>
        <v>0</v>
      </c>
      <c r="O1271" s="164">
        <f t="shared" si="606"/>
        <v>0</v>
      </c>
      <c r="P1271" s="164">
        <f t="shared" si="606"/>
        <v>0</v>
      </c>
      <c r="Q1271" s="164">
        <f t="shared" si="606"/>
        <v>0</v>
      </c>
      <c r="R1271" s="164">
        <f t="shared" si="580"/>
        <v>0</v>
      </c>
      <c r="S1271" s="164">
        <f t="shared" si="607"/>
        <v>0</v>
      </c>
      <c r="T1271" s="164">
        <f t="shared" si="607"/>
        <v>0</v>
      </c>
      <c r="U1271" s="164">
        <f t="shared" si="607"/>
        <v>0</v>
      </c>
      <c r="V1271" s="164">
        <f t="shared" si="607"/>
        <v>0</v>
      </c>
    </row>
    <row r="1272" spans="1:22" ht="16.5" thickTop="1" thickBot="1">
      <c r="A1272" s="160" t="s">
        <v>121</v>
      </c>
      <c r="B1272" s="169" t="s">
        <v>135</v>
      </c>
      <c r="C1272" s="164">
        <f t="shared" si="576"/>
        <v>0</v>
      </c>
      <c r="D1272" s="164">
        <f t="shared" si="577"/>
        <v>0</v>
      </c>
      <c r="E1272" s="164">
        <f t="shared" si="577"/>
        <v>0</v>
      </c>
      <c r="F1272" s="164">
        <f t="shared" si="577"/>
        <v>0</v>
      </c>
      <c r="G1272" s="164">
        <f t="shared" si="572"/>
        <v>0</v>
      </c>
      <c r="H1272" s="164">
        <f t="shared" si="578"/>
        <v>0</v>
      </c>
      <c r="I1272" s="164">
        <f t="shared" si="605"/>
        <v>0</v>
      </c>
      <c r="J1272" s="164">
        <f t="shared" si="605"/>
        <v>0</v>
      </c>
      <c r="K1272" s="164">
        <f t="shared" si="605"/>
        <v>0</v>
      </c>
      <c r="L1272" s="164">
        <f t="shared" si="605"/>
        <v>0</v>
      </c>
      <c r="M1272" s="164">
        <f t="shared" si="579"/>
        <v>0</v>
      </c>
      <c r="N1272" s="164">
        <f t="shared" si="606"/>
        <v>0</v>
      </c>
      <c r="O1272" s="164">
        <f t="shared" si="606"/>
        <v>0</v>
      </c>
      <c r="P1272" s="164">
        <f t="shared" si="606"/>
        <v>0</v>
      </c>
      <c r="Q1272" s="164">
        <f t="shared" si="606"/>
        <v>0</v>
      </c>
      <c r="R1272" s="164">
        <f t="shared" si="580"/>
        <v>0</v>
      </c>
      <c r="S1272" s="164">
        <f t="shared" si="607"/>
        <v>0</v>
      </c>
      <c r="T1272" s="164">
        <f t="shared" si="607"/>
        <v>0</v>
      </c>
      <c r="U1272" s="164">
        <f t="shared" si="607"/>
        <v>0</v>
      </c>
      <c r="V1272" s="164">
        <f t="shared" si="607"/>
        <v>0</v>
      </c>
    </row>
    <row r="1273" spans="1:22" ht="16.5" thickTop="1" thickBot="1">
      <c r="A1273" s="160" t="s">
        <v>121</v>
      </c>
      <c r="B1273" s="170" t="s">
        <v>138</v>
      </c>
      <c r="C1273" s="164">
        <f t="shared" si="576"/>
        <v>0</v>
      </c>
      <c r="D1273" s="164">
        <f t="shared" si="577"/>
        <v>0</v>
      </c>
      <c r="E1273" s="164">
        <f t="shared" si="577"/>
        <v>0</v>
      </c>
      <c r="F1273" s="164">
        <f t="shared" si="577"/>
        <v>0</v>
      </c>
      <c r="G1273" s="164">
        <f t="shared" si="572"/>
        <v>0</v>
      </c>
      <c r="H1273" s="164">
        <f t="shared" si="578"/>
        <v>0</v>
      </c>
      <c r="I1273" s="164">
        <f t="shared" si="605"/>
        <v>0</v>
      </c>
      <c r="J1273" s="164">
        <f t="shared" si="605"/>
        <v>0</v>
      </c>
      <c r="K1273" s="164">
        <f t="shared" si="605"/>
        <v>0</v>
      </c>
      <c r="L1273" s="164">
        <f t="shared" si="605"/>
        <v>0</v>
      </c>
      <c r="M1273" s="164">
        <f t="shared" si="579"/>
        <v>0</v>
      </c>
      <c r="N1273" s="164">
        <f t="shared" si="606"/>
        <v>0</v>
      </c>
      <c r="O1273" s="164">
        <f t="shared" si="606"/>
        <v>0</v>
      </c>
      <c r="P1273" s="164">
        <f t="shared" si="606"/>
        <v>0</v>
      </c>
      <c r="Q1273" s="164">
        <f t="shared" si="606"/>
        <v>0</v>
      </c>
      <c r="R1273" s="164">
        <f t="shared" si="580"/>
        <v>0</v>
      </c>
      <c r="S1273" s="164">
        <f t="shared" si="607"/>
        <v>0</v>
      </c>
      <c r="T1273" s="164">
        <f t="shared" si="607"/>
        <v>0</v>
      </c>
      <c r="U1273" s="164">
        <f t="shared" si="607"/>
        <v>0</v>
      </c>
      <c r="V1273" s="164">
        <f t="shared" si="607"/>
        <v>0</v>
      </c>
    </row>
    <row r="1274" spans="1:22" ht="16.5" thickTop="1" thickBot="1">
      <c r="A1274" s="160" t="s">
        <v>121</v>
      </c>
      <c r="B1274" s="171" t="s">
        <v>139</v>
      </c>
      <c r="C1274" s="164">
        <f t="shared" si="576"/>
        <v>0</v>
      </c>
      <c r="D1274" s="164">
        <f t="shared" si="577"/>
        <v>0</v>
      </c>
      <c r="E1274" s="164">
        <f t="shared" si="577"/>
        <v>0</v>
      </c>
      <c r="F1274" s="164">
        <f t="shared" si="577"/>
        <v>0</v>
      </c>
      <c r="G1274" s="164">
        <f t="shared" si="572"/>
        <v>0</v>
      </c>
      <c r="H1274" s="164">
        <f t="shared" si="578"/>
        <v>0</v>
      </c>
      <c r="I1274" s="164">
        <f t="shared" si="605"/>
        <v>0</v>
      </c>
      <c r="J1274" s="164">
        <f t="shared" si="605"/>
        <v>0</v>
      </c>
      <c r="K1274" s="164">
        <f t="shared" si="605"/>
        <v>0</v>
      </c>
      <c r="L1274" s="164">
        <f t="shared" si="605"/>
        <v>0</v>
      </c>
      <c r="M1274" s="164">
        <f t="shared" si="579"/>
        <v>0</v>
      </c>
      <c r="N1274" s="164">
        <f t="shared" si="606"/>
        <v>0</v>
      </c>
      <c r="O1274" s="164">
        <f t="shared" si="606"/>
        <v>0</v>
      </c>
      <c r="P1274" s="164">
        <f t="shared" si="606"/>
        <v>0</v>
      </c>
      <c r="Q1274" s="164">
        <f t="shared" si="606"/>
        <v>0</v>
      </c>
      <c r="R1274" s="164">
        <f t="shared" si="580"/>
        <v>0</v>
      </c>
      <c r="S1274" s="164">
        <f t="shared" si="607"/>
        <v>0</v>
      </c>
      <c r="T1274" s="164">
        <f t="shared" si="607"/>
        <v>0</v>
      </c>
      <c r="U1274" s="164">
        <f t="shared" si="607"/>
        <v>0</v>
      </c>
      <c r="V1274" s="164">
        <f t="shared" si="607"/>
        <v>0</v>
      </c>
    </row>
    <row r="1275" spans="1:22" ht="16.5" thickTop="1" thickBot="1">
      <c r="A1275" s="160" t="s">
        <v>121</v>
      </c>
      <c r="B1275" s="167" t="s">
        <v>104</v>
      </c>
      <c r="C1275" s="164">
        <f t="shared" si="576"/>
        <v>0</v>
      </c>
      <c r="D1275" s="164">
        <f t="shared" si="577"/>
        <v>0</v>
      </c>
      <c r="E1275" s="164">
        <f t="shared" si="577"/>
        <v>0</v>
      </c>
      <c r="F1275" s="164">
        <f t="shared" si="577"/>
        <v>0</v>
      </c>
      <c r="G1275" s="164">
        <f t="shared" si="572"/>
        <v>0</v>
      </c>
      <c r="H1275" s="164">
        <f t="shared" si="578"/>
        <v>0</v>
      </c>
      <c r="I1275" s="164">
        <f t="shared" si="605"/>
        <v>0</v>
      </c>
      <c r="J1275" s="164">
        <f t="shared" si="605"/>
        <v>0</v>
      </c>
      <c r="K1275" s="164">
        <f t="shared" si="605"/>
        <v>0</v>
      </c>
      <c r="L1275" s="164">
        <f t="shared" si="605"/>
        <v>0</v>
      </c>
      <c r="M1275" s="164">
        <f t="shared" si="579"/>
        <v>0</v>
      </c>
      <c r="N1275" s="164">
        <f t="shared" si="606"/>
        <v>0</v>
      </c>
      <c r="O1275" s="164">
        <f t="shared" si="606"/>
        <v>0</v>
      </c>
      <c r="P1275" s="164">
        <f t="shared" si="606"/>
        <v>0</v>
      </c>
      <c r="Q1275" s="164">
        <f t="shared" si="606"/>
        <v>0</v>
      </c>
      <c r="R1275" s="164">
        <f t="shared" si="580"/>
        <v>0</v>
      </c>
      <c r="S1275" s="164">
        <f t="shared" si="607"/>
        <v>0</v>
      </c>
      <c r="T1275" s="164">
        <f t="shared" si="607"/>
        <v>0</v>
      </c>
      <c r="U1275" s="164">
        <f t="shared" si="607"/>
        <v>0</v>
      </c>
      <c r="V1275" s="164">
        <f t="shared" si="607"/>
        <v>0</v>
      </c>
    </row>
    <row r="1276" spans="1:22" ht="16.5" thickTop="1" thickBot="1">
      <c r="A1276" s="160" t="s">
        <v>121</v>
      </c>
      <c r="B1276" s="167" t="s">
        <v>105</v>
      </c>
      <c r="C1276" s="164">
        <f t="shared" si="576"/>
        <v>0</v>
      </c>
      <c r="D1276" s="164">
        <f t="shared" si="577"/>
        <v>0</v>
      </c>
      <c r="E1276" s="164">
        <f t="shared" si="577"/>
        <v>0</v>
      </c>
      <c r="F1276" s="164">
        <f t="shared" si="577"/>
        <v>0</v>
      </c>
      <c r="G1276" s="164">
        <f t="shared" si="572"/>
        <v>0</v>
      </c>
      <c r="H1276" s="164">
        <f t="shared" si="578"/>
        <v>0</v>
      </c>
      <c r="I1276" s="164">
        <f t="shared" si="605"/>
        <v>0</v>
      </c>
      <c r="J1276" s="164">
        <f t="shared" si="605"/>
        <v>0</v>
      </c>
      <c r="K1276" s="164">
        <f t="shared" si="605"/>
        <v>0</v>
      </c>
      <c r="L1276" s="164">
        <f t="shared" si="605"/>
        <v>0</v>
      </c>
      <c r="M1276" s="164">
        <f t="shared" si="579"/>
        <v>0</v>
      </c>
      <c r="N1276" s="164">
        <f t="shared" si="606"/>
        <v>0</v>
      </c>
      <c r="O1276" s="164">
        <f t="shared" si="606"/>
        <v>0</v>
      </c>
      <c r="P1276" s="164">
        <f t="shared" si="606"/>
        <v>0</v>
      </c>
      <c r="Q1276" s="164">
        <f t="shared" si="606"/>
        <v>0</v>
      </c>
      <c r="R1276" s="164">
        <f t="shared" si="580"/>
        <v>0</v>
      </c>
      <c r="S1276" s="164">
        <f t="shared" si="607"/>
        <v>0</v>
      </c>
      <c r="T1276" s="164">
        <f t="shared" si="607"/>
        <v>0</v>
      </c>
      <c r="U1276" s="164">
        <f t="shared" si="607"/>
        <v>0</v>
      </c>
      <c r="V1276" s="164">
        <f t="shared" si="607"/>
        <v>0</v>
      </c>
    </row>
    <row r="1277" spans="1:22" ht="31.5" thickTop="1" thickBot="1">
      <c r="A1277" s="160" t="s">
        <v>121</v>
      </c>
      <c r="B1277" s="168" t="s">
        <v>153</v>
      </c>
      <c r="C1277" s="164">
        <f t="shared" si="576"/>
        <v>0</v>
      </c>
      <c r="D1277" s="164">
        <f t="shared" si="577"/>
        <v>0</v>
      </c>
      <c r="E1277" s="164">
        <f t="shared" si="577"/>
        <v>0</v>
      </c>
      <c r="F1277" s="164">
        <f t="shared" si="577"/>
        <v>0</v>
      </c>
      <c r="G1277" s="164">
        <f t="shared" si="572"/>
        <v>0</v>
      </c>
      <c r="H1277" s="164">
        <f t="shared" si="578"/>
        <v>0</v>
      </c>
      <c r="I1277" s="164">
        <f t="shared" si="605"/>
        <v>0</v>
      </c>
      <c r="J1277" s="164">
        <f t="shared" si="605"/>
        <v>0</v>
      </c>
      <c r="K1277" s="164">
        <f t="shared" si="605"/>
        <v>0</v>
      </c>
      <c r="L1277" s="164">
        <f t="shared" si="605"/>
        <v>0</v>
      </c>
      <c r="M1277" s="164">
        <f t="shared" si="579"/>
        <v>0</v>
      </c>
      <c r="N1277" s="164">
        <f t="shared" si="606"/>
        <v>0</v>
      </c>
      <c r="O1277" s="164">
        <f t="shared" si="606"/>
        <v>0</v>
      </c>
      <c r="P1277" s="164">
        <f t="shared" si="606"/>
        <v>0</v>
      </c>
      <c r="Q1277" s="164">
        <f t="shared" si="606"/>
        <v>0</v>
      </c>
      <c r="R1277" s="164">
        <f t="shared" si="580"/>
        <v>0</v>
      </c>
      <c r="S1277" s="164">
        <f t="shared" si="607"/>
        <v>0</v>
      </c>
      <c r="T1277" s="164">
        <f t="shared" si="607"/>
        <v>0</v>
      </c>
      <c r="U1277" s="164">
        <f t="shared" si="607"/>
        <v>0</v>
      </c>
      <c r="V1277" s="164">
        <f t="shared" si="607"/>
        <v>0</v>
      </c>
    </row>
    <row r="1278" spans="1:22" ht="16.5" thickTop="1" thickBot="1">
      <c r="A1278" s="160" t="s">
        <v>121</v>
      </c>
      <c r="B1278" s="166" t="s">
        <v>155</v>
      </c>
      <c r="C1278" s="164">
        <f t="shared" si="576"/>
        <v>320900000</v>
      </c>
      <c r="D1278" s="164">
        <f t="shared" si="577"/>
        <v>36700000</v>
      </c>
      <c r="E1278" s="164">
        <f t="shared" si="577"/>
        <v>56930000</v>
      </c>
      <c r="F1278" s="164">
        <f t="shared" si="577"/>
        <v>105000000</v>
      </c>
      <c r="G1278" s="164">
        <f t="shared" si="572"/>
        <v>122270000</v>
      </c>
      <c r="H1278" s="164">
        <f t="shared" si="578"/>
        <v>197000000</v>
      </c>
      <c r="I1278" s="164">
        <f>SUM(I1285,I1287,I1292,I1297,I1299,I1301,I1307,I1312,I1314,I1316,I1318,I1320,I1337,I1361)</f>
        <v>17650000</v>
      </c>
      <c r="J1278" s="164">
        <f>SUM(J1285,J1287,J1292,J1297,J1299,J1301,J1307,J1312,J1314,J1316,J1318,J1320,J1337,J1361)</f>
        <v>24850000</v>
      </c>
      <c r="K1278" s="164">
        <f>SUM(K1285,K1287,K1292,K1297,K1299,K1301,K1307,K1312,K1314,K1316,K1318,K1320,K1337,K1361)</f>
        <v>68420000</v>
      </c>
      <c r="L1278" s="164">
        <f>SUM(L1285,L1287,L1292,L1297,L1299,L1301,L1307,L1312,L1314,L1316,L1318,L1320,L1337,L1361)</f>
        <v>86080000</v>
      </c>
      <c r="M1278" s="164">
        <f t="shared" si="579"/>
        <v>900000</v>
      </c>
      <c r="N1278" s="164">
        <f>SUM(N1285,N1287,N1292,N1297,N1299,N1301,N1307,N1312,N1314,N1316,N1318,N1320,N1337,N1361)</f>
        <v>450000</v>
      </c>
      <c r="O1278" s="164">
        <f>SUM(O1285,O1287,O1292,O1297,O1299,O1301,O1307,O1312,O1314,O1316,O1318,O1320,O1337,O1361)</f>
        <v>450000</v>
      </c>
      <c r="P1278" s="164">
        <f>SUM(P1285,P1287,P1292,P1297,P1299,P1301,P1307,P1312,P1314,P1316,P1318,P1320,P1337,P1361)</f>
        <v>0</v>
      </c>
      <c r="Q1278" s="164">
        <f>SUM(Q1285,Q1287,Q1292,Q1297,Q1299,Q1301,Q1307,Q1312,Q1314,Q1316,Q1318,Q1320,Q1337,Q1361)</f>
        <v>0</v>
      </c>
      <c r="R1278" s="164">
        <f t="shared" si="580"/>
        <v>123000000</v>
      </c>
      <c r="S1278" s="164">
        <f>SUM(S1285,S1287,S1292,S1297,S1299,S1301,S1307,S1312,S1314,S1316,S1318,S1320,S1337,S1361)</f>
        <v>18600000</v>
      </c>
      <c r="T1278" s="164">
        <f>SUM(T1285,T1287,T1292,T1297,T1299,T1301,T1307,T1312,T1314,T1316,T1318,T1320,T1337,T1361)</f>
        <v>31630000</v>
      </c>
      <c r="U1278" s="164">
        <f>SUM(U1285,U1287,U1292,U1297,U1299,U1301,U1307,U1312,U1314,U1316,U1318,U1320,U1337,U1361)</f>
        <v>36580000</v>
      </c>
      <c r="V1278" s="164">
        <f>SUM(V1285,V1287,V1292,V1297,V1299,V1301,V1307,V1312,V1314,V1316,V1318,V1320,V1337,V1361)</f>
        <v>36190000</v>
      </c>
    </row>
    <row r="1279" spans="1:22" ht="16.5" thickTop="1" thickBot="1">
      <c r="A1279" s="160" t="s">
        <v>121</v>
      </c>
      <c r="B1279" s="166" t="s">
        <v>156</v>
      </c>
      <c r="C1279" s="164">
        <f t="shared" si="576"/>
        <v>0</v>
      </c>
      <c r="D1279" s="164">
        <f t="shared" si="577"/>
        <v>0</v>
      </c>
      <c r="E1279" s="164">
        <f t="shared" si="577"/>
        <v>0</v>
      </c>
      <c r="F1279" s="164">
        <f t="shared" si="577"/>
        <v>0</v>
      </c>
      <c r="G1279" s="164">
        <f t="shared" si="572"/>
        <v>0</v>
      </c>
      <c r="H1279" s="164">
        <f t="shared" si="578"/>
        <v>0</v>
      </c>
      <c r="I1279" s="164">
        <f t="shared" ref="I1279:L1280" si="608">SUM(I1338)</f>
        <v>0</v>
      </c>
      <c r="J1279" s="164">
        <f t="shared" si="608"/>
        <v>0</v>
      </c>
      <c r="K1279" s="164">
        <f t="shared" si="608"/>
        <v>0</v>
      </c>
      <c r="L1279" s="164">
        <f t="shared" si="608"/>
        <v>0</v>
      </c>
      <c r="M1279" s="164">
        <f t="shared" si="579"/>
        <v>0</v>
      </c>
      <c r="N1279" s="164">
        <f t="shared" ref="N1279:Q1280" si="609">SUM(N1338)</f>
        <v>0</v>
      </c>
      <c r="O1279" s="164">
        <f t="shared" si="609"/>
        <v>0</v>
      </c>
      <c r="P1279" s="164">
        <f t="shared" si="609"/>
        <v>0</v>
      </c>
      <c r="Q1279" s="164">
        <f t="shared" si="609"/>
        <v>0</v>
      </c>
      <c r="R1279" s="164">
        <f t="shared" si="580"/>
        <v>0</v>
      </c>
      <c r="S1279" s="164">
        <f t="shared" ref="S1279:V1280" si="610">SUM(S1338)</f>
        <v>0</v>
      </c>
      <c r="T1279" s="164">
        <f t="shared" si="610"/>
        <v>0</v>
      </c>
      <c r="U1279" s="164">
        <f t="shared" si="610"/>
        <v>0</v>
      </c>
      <c r="V1279" s="164">
        <f t="shared" si="610"/>
        <v>0</v>
      </c>
    </row>
    <row r="1280" spans="1:22" ht="16.5" thickTop="1" thickBot="1">
      <c r="A1280" s="160" t="s">
        <v>121</v>
      </c>
      <c r="B1280" s="166" t="s">
        <v>157</v>
      </c>
      <c r="C1280" s="164">
        <f t="shared" si="576"/>
        <v>0</v>
      </c>
      <c r="D1280" s="164">
        <f t="shared" si="577"/>
        <v>0</v>
      </c>
      <c r="E1280" s="164">
        <f t="shared" si="577"/>
        <v>0</v>
      </c>
      <c r="F1280" s="164">
        <f t="shared" si="577"/>
        <v>0</v>
      </c>
      <c r="G1280" s="164">
        <f t="shared" si="572"/>
        <v>0</v>
      </c>
      <c r="H1280" s="164">
        <f t="shared" si="578"/>
        <v>0</v>
      </c>
      <c r="I1280" s="164">
        <f t="shared" si="608"/>
        <v>0</v>
      </c>
      <c r="J1280" s="164">
        <f t="shared" si="608"/>
        <v>0</v>
      </c>
      <c r="K1280" s="164">
        <f t="shared" si="608"/>
        <v>0</v>
      </c>
      <c r="L1280" s="164">
        <f t="shared" si="608"/>
        <v>0</v>
      </c>
      <c r="M1280" s="164">
        <f t="shared" si="579"/>
        <v>0</v>
      </c>
      <c r="N1280" s="164">
        <f t="shared" si="609"/>
        <v>0</v>
      </c>
      <c r="O1280" s="164">
        <f t="shared" si="609"/>
        <v>0</v>
      </c>
      <c r="P1280" s="164">
        <f t="shared" si="609"/>
        <v>0</v>
      </c>
      <c r="Q1280" s="164">
        <f t="shared" si="609"/>
        <v>0</v>
      </c>
      <c r="R1280" s="164">
        <f t="shared" si="580"/>
        <v>0</v>
      </c>
      <c r="S1280" s="164">
        <f t="shared" si="610"/>
        <v>0</v>
      </c>
      <c r="T1280" s="164">
        <f t="shared" si="610"/>
        <v>0</v>
      </c>
      <c r="U1280" s="164">
        <f t="shared" si="610"/>
        <v>0</v>
      </c>
      <c r="V1280" s="164">
        <f t="shared" si="610"/>
        <v>0</v>
      </c>
    </row>
    <row r="1281" spans="1:22" ht="31.5" thickTop="1" thickBot="1">
      <c r="A1281" s="160" t="s">
        <v>493</v>
      </c>
      <c r="B1281" s="166" t="s">
        <v>494</v>
      </c>
      <c r="C1281" s="164">
        <f t="shared" si="576"/>
        <v>61000000</v>
      </c>
      <c r="D1281" s="164">
        <f t="shared" si="577"/>
        <v>9000000</v>
      </c>
      <c r="E1281" s="164">
        <f t="shared" si="577"/>
        <v>15000000</v>
      </c>
      <c r="F1281" s="164">
        <f t="shared" si="577"/>
        <v>21000000</v>
      </c>
      <c r="G1281" s="164">
        <f t="shared" si="572"/>
        <v>16000000</v>
      </c>
      <c r="H1281" s="164">
        <f t="shared" si="578"/>
        <v>61000000</v>
      </c>
      <c r="I1281" s="164">
        <f>SUM(I1282,I1285)</f>
        <v>9000000</v>
      </c>
      <c r="J1281" s="164">
        <f>SUM(J1282,J1285)</f>
        <v>15000000</v>
      </c>
      <c r="K1281" s="164">
        <f>SUM(K1282,K1285)</f>
        <v>21000000</v>
      </c>
      <c r="L1281" s="164">
        <f>SUM(L1282,L1285)</f>
        <v>16000000</v>
      </c>
      <c r="M1281" s="164">
        <f t="shared" si="579"/>
        <v>0</v>
      </c>
      <c r="N1281" s="164">
        <f>SUM(N1282,N1285)</f>
        <v>0</v>
      </c>
      <c r="O1281" s="164">
        <f>SUM(O1282,O1285)</f>
        <v>0</v>
      </c>
      <c r="P1281" s="164">
        <f>SUM(P1282,P1285)</f>
        <v>0</v>
      </c>
      <c r="Q1281" s="164">
        <f>SUM(Q1282,Q1285)</f>
        <v>0</v>
      </c>
      <c r="R1281" s="164">
        <f t="shared" si="580"/>
        <v>0</v>
      </c>
      <c r="S1281" s="164">
        <f>SUM(S1282,S1285)</f>
        <v>0</v>
      </c>
      <c r="T1281" s="164">
        <f>SUM(T1282,T1285)</f>
        <v>0</v>
      </c>
      <c r="U1281" s="164">
        <f>SUM(U1282,U1285)</f>
        <v>0</v>
      </c>
      <c r="V1281" s="164">
        <f>SUM(V1282,V1285)</f>
        <v>0</v>
      </c>
    </row>
    <row r="1282" spans="1:22" ht="16.5" thickTop="1" thickBot="1">
      <c r="A1282" s="160" t="s">
        <v>121</v>
      </c>
      <c r="B1282" s="167" t="s">
        <v>99</v>
      </c>
      <c r="C1282" s="164">
        <f t="shared" si="576"/>
        <v>200000</v>
      </c>
      <c r="D1282" s="164">
        <f t="shared" si="577"/>
        <v>50000</v>
      </c>
      <c r="E1282" s="164">
        <f t="shared" si="577"/>
        <v>50000</v>
      </c>
      <c r="F1282" s="164">
        <f t="shared" si="577"/>
        <v>50000</v>
      </c>
      <c r="G1282" s="164">
        <f t="shared" si="572"/>
        <v>50000</v>
      </c>
      <c r="H1282" s="164">
        <f t="shared" si="578"/>
        <v>200000</v>
      </c>
      <c r="I1282" s="164">
        <f t="shared" ref="I1282:L1283" si="611">SUM(I1283)</f>
        <v>50000</v>
      </c>
      <c r="J1282" s="164">
        <f t="shared" si="611"/>
        <v>50000</v>
      </c>
      <c r="K1282" s="164">
        <f t="shared" si="611"/>
        <v>50000</v>
      </c>
      <c r="L1282" s="164">
        <f t="shared" si="611"/>
        <v>50000</v>
      </c>
      <c r="M1282" s="164">
        <f t="shared" si="579"/>
        <v>0</v>
      </c>
      <c r="N1282" s="164">
        <f t="shared" ref="N1282:Q1283" si="612">SUM(N1283)</f>
        <v>0</v>
      </c>
      <c r="O1282" s="164">
        <f t="shared" si="612"/>
        <v>0</v>
      </c>
      <c r="P1282" s="164">
        <f t="shared" si="612"/>
        <v>0</v>
      </c>
      <c r="Q1282" s="164">
        <f t="shared" si="612"/>
        <v>0</v>
      </c>
      <c r="R1282" s="164">
        <f t="shared" si="580"/>
        <v>0</v>
      </c>
      <c r="S1282" s="164">
        <f t="shared" ref="S1282:V1283" si="613">SUM(S1283)</f>
        <v>0</v>
      </c>
      <c r="T1282" s="164">
        <f t="shared" si="613"/>
        <v>0</v>
      </c>
      <c r="U1282" s="164">
        <f t="shared" si="613"/>
        <v>0</v>
      </c>
      <c r="V1282" s="164">
        <f t="shared" si="613"/>
        <v>0</v>
      </c>
    </row>
    <row r="1283" spans="1:22" ht="16.5" thickTop="1" thickBot="1">
      <c r="A1283" s="160" t="s">
        <v>121</v>
      </c>
      <c r="B1283" s="168" t="s">
        <v>103</v>
      </c>
      <c r="C1283" s="164">
        <f t="shared" si="576"/>
        <v>200000</v>
      </c>
      <c r="D1283" s="164">
        <f t="shared" si="577"/>
        <v>50000</v>
      </c>
      <c r="E1283" s="164">
        <f t="shared" si="577"/>
        <v>50000</v>
      </c>
      <c r="F1283" s="164">
        <f t="shared" si="577"/>
        <v>50000</v>
      </c>
      <c r="G1283" s="164">
        <f t="shared" si="572"/>
        <v>50000</v>
      </c>
      <c r="H1283" s="164">
        <f t="shared" si="578"/>
        <v>200000</v>
      </c>
      <c r="I1283" s="164">
        <f t="shared" si="611"/>
        <v>50000</v>
      </c>
      <c r="J1283" s="164">
        <f t="shared" si="611"/>
        <v>50000</v>
      </c>
      <c r="K1283" s="164">
        <f t="shared" si="611"/>
        <v>50000</v>
      </c>
      <c r="L1283" s="164">
        <f t="shared" si="611"/>
        <v>50000</v>
      </c>
      <c r="M1283" s="164">
        <f t="shared" si="579"/>
        <v>0</v>
      </c>
      <c r="N1283" s="164">
        <f t="shared" si="612"/>
        <v>0</v>
      </c>
      <c r="O1283" s="164">
        <f t="shared" si="612"/>
        <v>0</v>
      </c>
      <c r="P1283" s="164">
        <f t="shared" si="612"/>
        <v>0</v>
      </c>
      <c r="Q1283" s="164">
        <f t="shared" si="612"/>
        <v>0</v>
      </c>
      <c r="R1283" s="164">
        <f t="shared" si="580"/>
        <v>0</v>
      </c>
      <c r="S1283" s="164">
        <f t="shared" si="613"/>
        <v>0</v>
      </c>
      <c r="T1283" s="164">
        <f t="shared" si="613"/>
        <v>0</v>
      </c>
      <c r="U1283" s="164">
        <f t="shared" si="613"/>
        <v>0</v>
      </c>
      <c r="V1283" s="164">
        <f t="shared" si="613"/>
        <v>0</v>
      </c>
    </row>
    <row r="1284" spans="1:22" ht="16.5" thickTop="1" thickBot="1">
      <c r="A1284" s="160" t="s">
        <v>121</v>
      </c>
      <c r="B1284" s="169" t="s">
        <v>133</v>
      </c>
      <c r="C1284" s="164">
        <f t="shared" si="576"/>
        <v>200000</v>
      </c>
      <c r="D1284" s="164">
        <f t="shared" si="577"/>
        <v>50000</v>
      </c>
      <c r="E1284" s="164">
        <f t="shared" si="577"/>
        <v>50000</v>
      </c>
      <c r="F1284" s="164">
        <f t="shared" si="577"/>
        <v>50000</v>
      </c>
      <c r="G1284" s="164">
        <f t="shared" si="572"/>
        <v>50000</v>
      </c>
      <c r="H1284" s="164">
        <f t="shared" si="578"/>
        <v>200000</v>
      </c>
      <c r="I1284" s="164">
        <v>50000</v>
      </c>
      <c r="J1284" s="164">
        <v>50000</v>
      </c>
      <c r="K1284" s="164">
        <v>50000</v>
      </c>
      <c r="L1284" s="164">
        <v>50000</v>
      </c>
      <c r="M1284" s="164">
        <f t="shared" si="579"/>
        <v>0</v>
      </c>
      <c r="N1284" s="164">
        <v>0</v>
      </c>
      <c r="O1284" s="164">
        <v>0</v>
      </c>
      <c r="P1284" s="164">
        <v>0</v>
      </c>
      <c r="Q1284" s="164">
        <v>0</v>
      </c>
      <c r="R1284" s="164">
        <f t="shared" si="580"/>
        <v>0</v>
      </c>
      <c r="S1284" s="164">
        <v>0</v>
      </c>
      <c r="T1284" s="164">
        <v>0</v>
      </c>
      <c r="U1284" s="164">
        <v>0</v>
      </c>
      <c r="V1284" s="164">
        <v>0</v>
      </c>
    </row>
    <row r="1285" spans="1:22" ht="16.5" thickTop="1" thickBot="1">
      <c r="A1285" s="160" t="s">
        <v>121</v>
      </c>
      <c r="B1285" s="167" t="s">
        <v>155</v>
      </c>
      <c r="C1285" s="164">
        <f t="shared" si="576"/>
        <v>60800000</v>
      </c>
      <c r="D1285" s="164">
        <f t="shared" si="577"/>
        <v>8950000</v>
      </c>
      <c r="E1285" s="164">
        <f t="shared" si="577"/>
        <v>14950000</v>
      </c>
      <c r="F1285" s="164">
        <f t="shared" si="577"/>
        <v>20950000</v>
      </c>
      <c r="G1285" s="164">
        <f t="shared" si="577"/>
        <v>15950000</v>
      </c>
      <c r="H1285" s="164">
        <f t="shared" si="578"/>
        <v>60800000</v>
      </c>
      <c r="I1285" s="164">
        <v>8950000</v>
      </c>
      <c r="J1285" s="164">
        <v>14950000</v>
      </c>
      <c r="K1285" s="164">
        <v>20950000</v>
      </c>
      <c r="L1285" s="164">
        <v>15950000</v>
      </c>
      <c r="M1285" s="164">
        <f t="shared" si="579"/>
        <v>0</v>
      </c>
      <c r="N1285" s="164">
        <v>0</v>
      </c>
      <c r="O1285" s="164">
        <v>0</v>
      </c>
      <c r="P1285" s="164">
        <v>0</v>
      </c>
      <c r="Q1285" s="164">
        <v>0</v>
      </c>
      <c r="R1285" s="164">
        <f t="shared" si="580"/>
        <v>0</v>
      </c>
      <c r="S1285" s="164">
        <v>0</v>
      </c>
      <c r="T1285" s="164">
        <v>0</v>
      </c>
      <c r="U1285" s="164">
        <v>0</v>
      </c>
      <c r="V1285" s="164">
        <v>0</v>
      </c>
    </row>
    <row r="1286" spans="1:22" ht="31.5" thickTop="1" thickBot="1">
      <c r="A1286" s="160" t="s">
        <v>495</v>
      </c>
      <c r="B1286" s="166" t="s">
        <v>496</v>
      </c>
      <c r="C1286" s="164">
        <f t="shared" ref="C1286:C1349" si="614">SUM(D1286:G1286)</f>
        <v>5000000</v>
      </c>
      <c r="D1286" s="164">
        <f t="shared" ref="D1286:G1349" si="615">SUM(I1286,N1286,S1286)</f>
        <v>2000000</v>
      </c>
      <c r="E1286" s="164">
        <f t="shared" si="615"/>
        <v>3000000</v>
      </c>
      <c r="F1286" s="164">
        <f t="shared" si="615"/>
        <v>0</v>
      </c>
      <c r="G1286" s="164">
        <f t="shared" si="615"/>
        <v>0</v>
      </c>
      <c r="H1286" s="164">
        <f t="shared" ref="H1286:H1349" si="616">SUM(I1286:L1286)</f>
        <v>5000000</v>
      </c>
      <c r="I1286" s="164">
        <f>SUM(I1287)</f>
        <v>2000000</v>
      </c>
      <c r="J1286" s="164">
        <f>SUM(J1287)</f>
        <v>3000000</v>
      </c>
      <c r="K1286" s="164">
        <f>SUM(K1287)</f>
        <v>0</v>
      </c>
      <c r="L1286" s="164">
        <f>SUM(L1287)</f>
        <v>0</v>
      </c>
      <c r="M1286" s="164">
        <f t="shared" ref="M1286:M1349" si="617">SUM(N1286:Q1286)</f>
        <v>0</v>
      </c>
      <c r="N1286" s="164">
        <f>SUM(N1287)</f>
        <v>0</v>
      </c>
      <c r="O1286" s="164">
        <f>SUM(O1287)</f>
        <v>0</v>
      </c>
      <c r="P1286" s="164">
        <f>SUM(P1287)</f>
        <v>0</v>
      </c>
      <c r="Q1286" s="164">
        <f>SUM(Q1287)</f>
        <v>0</v>
      </c>
      <c r="R1286" s="164">
        <f t="shared" ref="R1286:R1349" si="618">SUM(S1286:V1286)</f>
        <v>0</v>
      </c>
      <c r="S1286" s="164">
        <f>SUM(S1287)</f>
        <v>0</v>
      </c>
      <c r="T1286" s="164">
        <f>SUM(T1287)</f>
        <v>0</v>
      </c>
      <c r="U1286" s="164">
        <f>SUM(U1287)</f>
        <v>0</v>
      </c>
      <c r="V1286" s="164">
        <f>SUM(V1287)</f>
        <v>0</v>
      </c>
    </row>
    <row r="1287" spans="1:22" ht="16.5" thickTop="1" thickBot="1">
      <c r="A1287" s="160" t="s">
        <v>121</v>
      </c>
      <c r="B1287" s="167" t="s">
        <v>155</v>
      </c>
      <c r="C1287" s="164">
        <f t="shared" si="614"/>
        <v>5000000</v>
      </c>
      <c r="D1287" s="164">
        <f t="shared" si="615"/>
        <v>2000000</v>
      </c>
      <c r="E1287" s="164">
        <f t="shared" si="615"/>
        <v>3000000</v>
      </c>
      <c r="F1287" s="164">
        <f t="shared" si="615"/>
        <v>0</v>
      </c>
      <c r="G1287" s="164">
        <f t="shared" si="615"/>
        <v>0</v>
      </c>
      <c r="H1287" s="164">
        <f t="shared" si="616"/>
        <v>5000000</v>
      </c>
      <c r="I1287" s="164">
        <v>2000000</v>
      </c>
      <c r="J1287" s="164">
        <v>3000000</v>
      </c>
      <c r="K1287" s="164">
        <v>0</v>
      </c>
      <c r="L1287" s="164">
        <v>0</v>
      </c>
      <c r="M1287" s="164">
        <f t="shared" si="617"/>
        <v>0</v>
      </c>
      <c r="N1287" s="164">
        <v>0</v>
      </c>
      <c r="O1287" s="164">
        <v>0</v>
      </c>
      <c r="P1287" s="164">
        <v>0</v>
      </c>
      <c r="Q1287" s="164">
        <v>0</v>
      </c>
      <c r="R1287" s="164">
        <f t="shared" si="618"/>
        <v>0</v>
      </c>
      <c r="S1287" s="164">
        <v>0</v>
      </c>
      <c r="T1287" s="164">
        <v>0</v>
      </c>
      <c r="U1287" s="164">
        <v>0</v>
      </c>
      <c r="V1287" s="164">
        <v>0</v>
      </c>
    </row>
    <row r="1288" spans="1:22" ht="31.5" thickTop="1" thickBot="1">
      <c r="A1288" s="160" t="s">
        <v>497</v>
      </c>
      <c r="B1288" s="166" t="s">
        <v>498</v>
      </c>
      <c r="C1288" s="164">
        <f t="shared" si="614"/>
        <v>30000000</v>
      </c>
      <c r="D1288" s="164">
        <f t="shared" si="615"/>
        <v>3000000</v>
      </c>
      <c r="E1288" s="164">
        <f t="shared" si="615"/>
        <v>9000000</v>
      </c>
      <c r="F1288" s="164">
        <f t="shared" si="615"/>
        <v>10550000</v>
      </c>
      <c r="G1288" s="164">
        <f t="shared" si="615"/>
        <v>7450000</v>
      </c>
      <c r="H1288" s="164">
        <f t="shared" si="616"/>
        <v>9300000</v>
      </c>
      <c r="I1288" s="164">
        <f>SUM(I1289,I1292)</f>
        <v>600000</v>
      </c>
      <c r="J1288" s="164">
        <f>SUM(J1289,J1292)</f>
        <v>1850000</v>
      </c>
      <c r="K1288" s="164">
        <f>SUM(K1289,K1292)</f>
        <v>2100000</v>
      </c>
      <c r="L1288" s="164">
        <f>SUM(L1289,L1292)</f>
        <v>4750000</v>
      </c>
      <c r="M1288" s="164">
        <f t="shared" si="617"/>
        <v>0</v>
      </c>
      <c r="N1288" s="164">
        <f>SUM(N1289,N1292)</f>
        <v>0</v>
      </c>
      <c r="O1288" s="164">
        <f>SUM(O1289,O1292)</f>
        <v>0</v>
      </c>
      <c r="P1288" s="164">
        <f>SUM(P1289,P1292)</f>
        <v>0</v>
      </c>
      <c r="Q1288" s="164">
        <f>SUM(Q1289,Q1292)</f>
        <v>0</v>
      </c>
      <c r="R1288" s="164">
        <f t="shared" si="618"/>
        <v>20700000</v>
      </c>
      <c r="S1288" s="164">
        <f>SUM(S1289,S1292)</f>
        <v>2400000</v>
      </c>
      <c r="T1288" s="164">
        <f>SUM(T1289,T1292)</f>
        <v>7150000</v>
      </c>
      <c r="U1288" s="164">
        <f>SUM(U1289,U1292)</f>
        <v>8450000</v>
      </c>
      <c r="V1288" s="164">
        <f>SUM(V1289,V1292)</f>
        <v>2700000</v>
      </c>
    </row>
    <row r="1289" spans="1:22" ht="16.5" thickTop="1" thickBot="1">
      <c r="A1289" s="160" t="s">
        <v>121</v>
      </c>
      <c r="B1289" s="167" t="s">
        <v>99</v>
      </c>
      <c r="C1289" s="164">
        <f t="shared" si="614"/>
        <v>1000000</v>
      </c>
      <c r="D1289" s="164">
        <f t="shared" si="615"/>
        <v>250000</v>
      </c>
      <c r="E1289" s="164">
        <f t="shared" si="615"/>
        <v>250000</v>
      </c>
      <c r="F1289" s="164">
        <f t="shared" si="615"/>
        <v>250000</v>
      </c>
      <c r="G1289" s="164">
        <f t="shared" si="615"/>
        <v>250000</v>
      </c>
      <c r="H1289" s="164">
        <f t="shared" si="616"/>
        <v>200000</v>
      </c>
      <c r="I1289" s="164">
        <f t="shared" ref="I1289:L1290" si="619">SUM(I1290)</f>
        <v>50000</v>
      </c>
      <c r="J1289" s="164">
        <f t="shared" si="619"/>
        <v>50000</v>
      </c>
      <c r="K1289" s="164">
        <f t="shared" si="619"/>
        <v>50000</v>
      </c>
      <c r="L1289" s="164">
        <f t="shared" si="619"/>
        <v>50000</v>
      </c>
      <c r="M1289" s="164">
        <f t="shared" si="617"/>
        <v>0</v>
      </c>
      <c r="N1289" s="164">
        <f t="shared" ref="N1289:Q1290" si="620">SUM(N1290)</f>
        <v>0</v>
      </c>
      <c r="O1289" s="164">
        <f t="shared" si="620"/>
        <v>0</v>
      </c>
      <c r="P1289" s="164">
        <f t="shared" si="620"/>
        <v>0</v>
      </c>
      <c r="Q1289" s="164">
        <f t="shared" si="620"/>
        <v>0</v>
      </c>
      <c r="R1289" s="164">
        <f t="shared" si="618"/>
        <v>800000</v>
      </c>
      <c r="S1289" s="164">
        <f t="shared" ref="S1289:V1290" si="621">SUM(S1290)</f>
        <v>200000</v>
      </c>
      <c r="T1289" s="164">
        <f t="shared" si="621"/>
        <v>200000</v>
      </c>
      <c r="U1289" s="164">
        <f t="shared" si="621"/>
        <v>200000</v>
      </c>
      <c r="V1289" s="164">
        <f t="shared" si="621"/>
        <v>200000</v>
      </c>
    </row>
    <row r="1290" spans="1:22" ht="16.5" thickTop="1" thickBot="1">
      <c r="A1290" s="160" t="s">
        <v>121</v>
      </c>
      <c r="B1290" s="168" t="s">
        <v>103</v>
      </c>
      <c r="C1290" s="164">
        <f t="shared" si="614"/>
        <v>1000000</v>
      </c>
      <c r="D1290" s="164">
        <f t="shared" si="615"/>
        <v>250000</v>
      </c>
      <c r="E1290" s="164">
        <f t="shared" si="615"/>
        <v>250000</v>
      </c>
      <c r="F1290" s="164">
        <f t="shared" si="615"/>
        <v>250000</v>
      </c>
      <c r="G1290" s="164">
        <f t="shared" si="615"/>
        <v>250000</v>
      </c>
      <c r="H1290" s="164">
        <f t="shared" si="616"/>
        <v>200000</v>
      </c>
      <c r="I1290" s="164">
        <f t="shared" si="619"/>
        <v>50000</v>
      </c>
      <c r="J1290" s="164">
        <f t="shared" si="619"/>
        <v>50000</v>
      </c>
      <c r="K1290" s="164">
        <f t="shared" si="619"/>
        <v>50000</v>
      </c>
      <c r="L1290" s="164">
        <f t="shared" si="619"/>
        <v>50000</v>
      </c>
      <c r="M1290" s="164">
        <f t="shared" si="617"/>
        <v>0</v>
      </c>
      <c r="N1290" s="164">
        <f t="shared" si="620"/>
        <v>0</v>
      </c>
      <c r="O1290" s="164">
        <f t="shared" si="620"/>
        <v>0</v>
      </c>
      <c r="P1290" s="164">
        <f t="shared" si="620"/>
        <v>0</v>
      </c>
      <c r="Q1290" s="164">
        <f t="shared" si="620"/>
        <v>0</v>
      </c>
      <c r="R1290" s="164">
        <f t="shared" si="618"/>
        <v>800000</v>
      </c>
      <c r="S1290" s="164">
        <f t="shared" si="621"/>
        <v>200000</v>
      </c>
      <c r="T1290" s="164">
        <f t="shared" si="621"/>
        <v>200000</v>
      </c>
      <c r="U1290" s="164">
        <f t="shared" si="621"/>
        <v>200000</v>
      </c>
      <c r="V1290" s="164">
        <f t="shared" si="621"/>
        <v>200000</v>
      </c>
    </row>
    <row r="1291" spans="1:22" ht="16.5" thickTop="1" thickBot="1">
      <c r="A1291" s="160" t="s">
        <v>121</v>
      </c>
      <c r="B1291" s="169" t="s">
        <v>133</v>
      </c>
      <c r="C1291" s="164">
        <f t="shared" si="614"/>
        <v>1000000</v>
      </c>
      <c r="D1291" s="164">
        <f t="shared" si="615"/>
        <v>250000</v>
      </c>
      <c r="E1291" s="164">
        <f t="shared" si="615"/>
        <v>250000</v>
      </c>
      <c r="F1291" s="164">
        <f t="shared" si="615"/>
        <v>250000</v>
      </c>
      <c r="G1291" s="164">
        <f t="shared" si="615"/>
        <v>250000</v>
      </c>
      <c r="H1291" s="164">
        <f t="shared" si="616"/>
        <v>200000</v>
      </c>
      <c r="I1291" s="164">
        <v>50000</v>
      </c>
      <c r="J1291" s="164">
        <v>50000</v>
      </c>
      <c r="K1291" s="164">
        <v>50000</v>
      </c>
      <c r="L1291" s="164">
        <v>50000</v>
      </c>
      <c r="M1291" s="164">
        <f t="shared" si="617"/>
        <v>0</v>
      </c>
      <c r="N1291" s="164">
        <v>0</v>
      </c>
      <c r="O1291" s="164">
        <v>0</v>
      </c>
      <c r="P1291" s="164">
        <v>0</v>
      </c>
      <c r="Q1291" s="164">
        <v>0</v>
      </c>
      <c r="R1291" s="164">
        <f t="shared" si="618"/>
        <v>800000</v>
      </c>
      <c r="S1291" s="164">
        <v>200000</v>
      </c>
      <c r="T1291" s="164">
        <v>200000</v>
      </c>
      <c r="U1291" s="164">
        <v>200000</v>
      </c>
      <c r="V1291" s="164">
        <v>200000</v>
      </c>
    </row>
    <row r="1292" spans="1:22" ht="16.5" thickTop="1" thickBot="1">
      <c r="A1292" s="160" t="s">
        <v>121</v>
      </c>
      <c r="B1292" s="167" t="s">
        <v>155</v>
      </c>
      <c r="C1292" s="164">
        <f t="shared" si="614"/>
        <v>29000000</v>
      </c>
      <c r="D1292" s="164">
        <f t="shared" si="615"/>
        <v>2750000</v>
      </c>
      <c r="E1292" s="164">
        <f t="shared" si="615"/>
        <v>8750000</v>
      </c>
      <c r="F1292" s="164">
        <f t="shared" si="615"/>
        <v>10300000</v>
      </c>
      <c r="G1292" s="164">
        <f t="shared" si="615"/>
        <v>7200000</v>
      </c>
      <c r="H1292" s="164">
        <f t="shared" si="616"/>
        <v>9100000</v>
      </c>
      <c r="I1292" s="164">
        <v>550000</v>
      </c>
      <c r="J1292" s="164">
        <v>1800000</v>
      </c>
      <c r="K1292" s="164">
        <v>2050000</v>
      </c>
      <c r="L1292" s="164">
        <v>4700000</v>
      </c>
      <c r="M1292" s="164">
        <f t="shared" si="617"/>
        <v>0</v>
      </c>
      <c r="N1292" s="164">
        <v>0</v>
      </c>
      <c r="O1292" s="164">
        <v>0</v>
      </c>
      <c r="P1292" s="164">
        <v>0</v>
      </c>
      <c r="Q1292" s="164">
        <v>0</v>
      </c>
      <c r="R1292" s="164">
        <f t="shared" si="618"/>
        <v>19900000</v>
      </c>
      <c r="S1292" s="164">
        <v>2200000</v>
      </c>
      <c r="T1292" s="164">
        <v>6950000</v>
      </c>
      <c r="U1292" s="164">
        <v>8250000</v>
      </c>
      <c r="V1292" s="164">
        <v>2500000</v>
      </c>
    </row>
    <row r="1293" spans="1:22" ht="31.5" thickTop="1" thickBot="1">
      <c r="A1293" s="160" t="s">
        <v>499</v>
      </c>
      <c r="B1293" s="166" t="s">
        <v>500</v>
      </c>
      <c r="C1293" s="164">
        <f t="shared" si="614"/>
        <v>27400000</v>
      </c>
      <c r="D1293" s="164">
        <f t="shared" si="615"/>
        <v>2700000</v>
      </c>
      <c r="E1293" s="164">
        <f t="shared" si="615"/>
        <v>6900000</v>
      </c>
      <c r="F1293" s="164">
        <f t="shared" si="615"/>
        <v>10200000</v>
      </c>
      <c r="G1293" s="164">
        <f t="shared" si="615"/>
        <v>7600000</v>
      </c>
      <c r="H1293" s="164">
        <f t="shared" si="616"/>
        <v>5000000</v>
      </c>
      <c r="I1293" s="164">
        <f>SUM(I1294,I1297)</f>
        <v>500000</v>
      </c>
      <c r="J1293" s="164">
        <f>SUM(J1294,J1297)</f>
        <v>1250000</v>
      </c>
      <c r="K1293" s="164">
        <f>SUM(K1294,K1297)</f>
        <v>1870000</v>
      </c>
      <c r="L1293" s="164">
        <f>SUM(L1294,L1297)</f>
        <v>1380000</v>
      </c>
      <c r="M1293" s="164">
        <f t="shared" si="617"/>
        <v>600000</v>
      </c>
      <c r="N1293" s="164">
        <f>SUM(N1294,N1297)</f>
        <v>450000</v>
      </c>
      <c r="O1293" s="164">
        <f>SUM(O1294,O1297)</f>
        <v>150000</v>
      </c>
      <c r="P1293" s="164">
        <f>SUM(P1294,P1297)</f>
        <v>0</v>
      </c>
      <c r="Q1293" s="164">
        <f>SUM(Q1294,Q1297)</f>
        <v>0</v>
      </c>
      <c r="R1293" s="164">
        <f t="shared" si="618"/>
        <v>21800000</v>
      </c>
      <c r="S1293" s="164">
        <f>SUM(S1294,S1297)</f>
        <v>1750000</v>
      </c>
      <c r="T1293" s="164">
        <f>SUM(T1294,T1297)</f>
        <v>5500000</v>
      </c>
      <c r="U1293" s="164">
        <f>SUM(U1294,U1297)</f>
        <v>8330000</v>
      </c>
      <c r="V1293" s="164">
        <f>SUM(V1294,V1297)</f>
        <v>6220000</v>
      </c>
    </row>
    <row r="1294" spans="1:22" ht="16.5" thickTop="1" thickBot="1">
      <c r="A1294" s="160" t="s">
        <v>121</v>
      </c>
      <c r="B1294" s="167" t="s">
        <v>99</v>
      </c>
      <c r="C1294" s="164">
        <f t="shared" si="614"/>
        <v>3250000</v>
      </c>
      <c r="D1294" s="164">
        <f t="shared" si="615"/>
        <v>1050000</v>
      </c>
      <c r="E1294" s="164">
        <f t="shared" si="615"/>
        <v>800000</v>
      </c>
      <c r="F1294" s="164">
        <f t="shared" si="615"/>
        <v>800000</v>
      </c>
      <c r="G1294" s="164">
        <f t="shared" si="615"/>
        <v>600000</v>
      </c>
      <c r="H1294" s="164">
        <f t="shared" si="616"/>
        <v>650000</v>
      </c>
      <c r="I1294" s="164">
        <f t="shared" ref="I1294:L1295" si="622">SUM(I1295)</f>
        <v>200000</v>
      </c>
      <c r="J1294" s="164">
        <f t="shared" si="622"/>
        <v>150000</v>
      </c>
      <c r="K1294" s="164">
        <f t="shared" si="622"/>
        <v>200000</v>
      </c>
      <c r="L1294" s="164">
        <f t="shared" si="622"/>
        <v>100000</v>
      </c>
      <c r="M1294" s="164">
        <f t="shared" si="617"/>
        <v>600000</v>
      </c>
      <c r="N1294" s="164">
        <f t="shared" ref="N1294:Q1295" si="623">SUM(N1295)</f>
        <v>450000</v>
      </c>
      <c r="O1294" s="164">
        <f t="shared" si="623"/>
        <v>150000</v>
      </c>
      <c r="P1294" s="164">
        <f t="shared" si="623"/>
        <v>0</v>
      </c>
      <c r="Q1294" s="164">
        <f t="shared" si="623"/>
        <v>0</v>
      </c>
      <c r="R1294" s="164">
        <f t="shared" si="618"/>
        <v>2000000</v>
      </c>
      <c r="S1294" s="164">
        <f t="shared" ref="S1294:V1295" si="624">SUM(S1295)</f>
        <v>400000</v>
      </c>
      <c r="T1294" s="164">
        <f t="shared" si="624"/>
        <v>500000</v>
      </c>
      <c r="U1294" s="164">
        <f t="shared" si="624"/>
        <v>600000</v>
      </c>
      <c r="V1294" s="164">
        <f t="shared" si="624"/>
        <v>500000</v>
      </c>
    </row>
    <row r="1295" spans="1:22" ht="16.5" thickTop="1" thickBot="1">
      <c r="A1295" s="160" t="s">
        <v>121</v>
      </c>
      <c r="B1295" s="168" t="s">
        <v>103</v>
      </c>
      <c r="C1295" s="164">
        <f t="shared" si="614"/>
        <v>3250000</v>
      </c>
      <c r="D1295" s="164">
        <f t="shared" si="615"/>
        <v>1050000</v>
      </c>
      <c r="E1295" s="164">
        <f t="shared" si="615"/>
        <v>800000</v>
      </c>
      <c r="F1295" s="164">
        <f t="shared" si="615"/>
        <v>800000</v>
      </c>
      <c r="G1295" s="164">
        <f t="shared" si="615"/>
        <v>600000</v>
      </c>
      <c r="H1295" s="164">
        <f t="shared" si="616"/>
        <v>650000</v>
      </c>
      <c r="I1295" s="164">
        <f t="shared" si="622"/>
        <v>200000</v>
      </c>
      <c r="J1295" s="164">
        <f t="shared" si="622"/>
        <v>150000</v>
      </c>
      <c r="K1295" s="164">
        <f t="shared" si="622"/>
        <v>200000</v>
      </c>
      <c r="L1295" s="164">
        <f t="shared" si="622"/>
        <v>100000</v>
      </c>
      <c r="M1295" s="164">
        <f t="shared" si="617"/>
        <v>600000</v>
      </c>
      <c r="N1295" s="164">
        <f t="shared" si="623"/>
        <v>450000</v>
      </c>
      <c r="O1295" s="164">
        <f t="shared" si="623"/>
        <v>150000</v>
      </c>
      <c r="P1295" s="164">
        <f t="shared" si="623"/>
        <v>0</v>
      </c>
      <c r="Q1295" s="164">
        <f t="shared" si="623"/>
        <v>0</v>
      </c>
      <c r="R1295" s="164">
        <f t="shared" si="618"/>
        <v>2000000</v>
      </c>
      <c r="S1295" s="164">
        <f t="shared" si="624"/>
        <v>400000</v>
      </c>
      <c r="T1295" s="164">
        <f t="shared" si="624"/>
        <v>500000</v>
      </c>
      <c r="U1295" s="164">
        <f t="shared" si="624"/>
        <v>600000</v>
      </c>
      <c r="V1295" s="164">
        <f t="shared" si="624"/>
        <v>500000</v>
      </c>
    </row>
    <row r="1296" spans="1:22" ht="16.5" thickTop="1" thickBot="1">
      <c r="A1296" s="160" t="s">
        <v>121</v>
      </c>
      <c r="B1296" s="169" t="s">
        <v>133</v>
      </c>
      <c r="C1296" s="164">
        <f t="shared" si="614"/>
        <v>3250000</v>
      </c>
      <c r="D1296" s="164">
        <f t="shared" si="615"/>
        <v>1050000</v>
      </c>
      <c r="E1296" s="164">
        <f t="shared" si="615"/>
        <v>800000</v>
      </c>
      <c r="F1296" s="164">
        <f t="shared" si="615"/>
        <v>800000</v>
      </c>
      <c r="G1296" s="164">
        <f t="shared" si="615"/>
        <v>600000</v>
      </c>
      <c r="H1296" s="164">
        <f t="shared" si="616"/>
        <v>650000</v>
      </c>
      <c r="I1296" s="164">
        <v>200000</v>
      </c>
      <c r="J1296" s="164">
        <v>150000</v>
      </c>
      <c r="K1296" s="164">
        <v>200000</v>
      </c>
      <c r="L1296" s="164">
        <v>100000</v>
      </c>
      <c r="M1296" s="164">
        <f t="shared" si="617"/>
        <v>600000</v>
      </c>
      <c r="N1296" s="164">
        <v>450000</v>
      </c>
      <c r="O1296" s="164">
        <v>150000</v>
      </c>
      <c r="P1296" s="164">
        <v>0</v>
      </c>
      <c r="Q1296" s="164">
        <v>0</v>
      </c>
      <c r="R1296" s="164">
        <f t="shared" si="618"/>
        <v>2000000</v>
      </c>
      <c r="S1296" s="164">
        <v>400000</v>
      </c>
      <c r="T1296" s="164">
        <v>500000</v>
      </c>
      <c r="U1296" s="164">
        <v>600000</v>
      </c>
      <c r="V1296" s="164">
        <v>500000</v>
      </c>
    </row>
    <row r="1297" spans="1:22" ht="16.5" thickTop="1" thickBot="1">
      <c r="A1297" s="160" t="s">
        <v>121</v>
      </c>
      <c r="B1297" s="167" t="s">
        <v>155</v>
      </c>
      <c r="C1297" s="164">
        <f t="shared" si="614"/>
        <v>24150000</v>
      </c>
      <c r="D1297" s="164">
        <f t="shared" si="615"/>
        <v>1650000</v>
      </c>
      <c r="E1297" s="164">
        <f t="shared" si="615"/>
        <v>6100000</v>
      </c>
      <c r="F1297" s="164">
        <f t="shared" si="615"/>
        <v>9400000</v>
      </c>
      <c r="G1297" s="164">
        <f t="shared" si="615"/>
        <v>7000000</v>
      </c>
      <c r="H1297" s="164">
        <f t="shared" si="616"/>
        <v>4350000</v>
      </c>
      <c r="I1297" s="164">
        <v>300000</v>
      </c>
      <c r="J1297" s="164">
        <v>1100000</v>
      </c>
      <c r="K1297" s="164">
        <v>1670000</v>
      </c>
      <c r="L1297" s="164">
        <v>1280000</v>
      </c>
      <c r="M1297" s="164">
        <f t="shared" si="617"/>
        <v>0</v>
      </c>
      <c r="N1297" s="164">
        <v>0</v>
      </c>
      <c r="O1297" s="164">
        <v>0</v>
      </c>
      <c r="P1297" s="164">
        <v>0</v>
      </c>
      <c r="Q1297" s="164">
        <v>0</v>
      </c>
      <c r="R1297" s="164">
        <f t="shared" si="618"/>
        <v>19800000</v>
      </c>
      <c r="S1297" s="164">
        <v>1350000</v>
      </c>
      <c r="T1297" s="164">
        <v>5000000</v>
      </c>
      <c r="U1297" s="164">
        <v>7730000</v>
      </c>
      <c r="V1297" s="164">
        <v>5720000</v>
      </c>
    </row>
    <row r="1298" spans="1:22" ht="31.5" thickTop="1" thickBot="1">
      <c r="A1298" s="160" t="s">
        <v>501</v>
      </c>
      <c r="B1298" s="166" t="s">
        <v>502</v>
      </c>
      <c r="C1298" s="164">
        <f t="shared" si="614"/>
        <v>29500000</v>
      </c>
      <c r="D1298" s="164">
        <f t="shared" si="615"/>
        <v>7000000</v>
      </c>
      <c r="E1298" s="164">
        <f t="shared" si="615"/>
        <v>7000000</v>
      </c>
      <c r="F1298" s="164">
        <f t="shared" si="615"/>
        <v>9000000</v>
      </c>
      <c r="G1298" s="164">
        <f t="shared" si="615"/>
        <v>6500000</v>
      </c>
      <c r="H1298" s="164">
        <f t="shared" si="616"/>
        <v>6000000</v>
      </c>
      <c r="I1298" s="164">
        <f>SUM(I1299)</f>
        <v>1400000</v>
      </c>
      <c r="J1298" s="164">
        <f>SUM(J1299)</f>
        <v>1200000</v>
      </c>
      <c r="K1298" s="164">
        <f>SUM(K1299)</f>
        <v>1400000</v>
      </c>
      <c r="L1298" s="164">
        <f>SUM(L1299)</f>
        <v>2000000</v>
      </c>
      <c r="M1298" s="164">
        <f t="shared" si="617"/>
        <v>0</v>
      </c>
      <c r="N1298" s="164">
        <f>SUM(N1299)</f>
        <v>0</v>
      </c>
      <c r="O1298" s="164">
        <f>SUM(O1299)</f>
        <v>0</v>
      </c>
      <c r="P1298" s="164">
        <f>SUM(P1299)</f>
        <v>0</v>
      </c>
      <c r="Q1298" s="164">
        <f>SUM(Q1299)</f>
        <v>0</v>
      </c>
      <c r="R1298" s="164">
        <f t="shared" si="618"/>
        <v>23500000</v>
      </c>
      <c r="S1298" s="164">
        <f>SUM(S1299)</f>
        <v>5600000</v>
      </c>
      <c r="T1298" s="164">
        <f>SUM(T1299)</f>
        <v>5800000</v>
      </c>
      <c r="U1298" s="164">
        <f>SUM(U1299)</f>
        <v>7600000</v>
      </c>
      <c r="V1298" s="164">
        <f>SUM(V1299)</f>
        <v>4500000</v>
      </c>
    </row>
    <row r="1299" spans="1:22" ht="16.5" thickTop="1" thickBot="1">
      <c r="A1299" s="160" t="s">
        <v>121</v>
      </c>
      <c r="B1299" s="167" t="s">
        <v>155</v>
      </c>
      <c r="C1299" s="164">
        <f t="shared" si="614"/>
        <v>29500000</v>
      </c>
      <c r="D1299" s="164">
        <f t="shared" si="615"/>
        <v>7000000</v>
      </c>
      <c r="E1299" s="164">
        <f t="shared" si="615"/>
        <v>7000000</v>
      </c>
      <c r="F1299" s="164">
        <f t="shared" si="615"/>
        <v>9000000</v>
      </c>
      <c r="G1299" s="164">
        <f t="shared" si="615"/>
        <v>6500000</v>
      </c>
      <c r="H1299" s="164">
        <f t="shared" si="616"/>
        <v>6000000</v>
      </c>
      <c r="I1299" s="164">
        <v>1400000</v>
      </c>
      <c r="J1299" s="164">
        <v>1200000</v>
      </c>
      <c r="K1299" s="164">
        <v>1400000</v>
      </c>
      <c r="L1299" s="164">
        <v>2000000</v>
      </c>
      <c r="M1299" s="164">
        <f t="shared" si="617"/>
        <v>0</v>
      </c>
      <c r="N1299" s="164">
        <v>0</v>
      </c>
      <c r="O1299" s="164">
        <v>0</v>
      </c>
      <c r="P1299" s="164">
        <v>0</v>
      </c>
      <c r="Q1299" s="164">
        <v>0</v>
      </c>
      <c r="R1299" s="164">
        <f t="shared" si="618"/>
        <v>23500000</v>
      </c>
      <c r="S1299" s="164">
        <v>5600000</v>
      </c>
      <c r="T1299" s="164">
        <v>5800000</v>
      </c>
      <c r="U1299" s="164">
        <v>7600000</v>
      </c>
      <c r="V1299" s="164">
        <v>4500000</v>
      </c>
    </row>
    <row r="1300" spans="1:22" ht="46.5" thickTop="1" thickBot="1">
      <c r="A1300" s="160" t="s">
        <v>503</v>
      </c>
      <c r="B1300" s="166" t="s">
        <v>504</v>
      </c>
      <c r="C1300" s="164">
        <f t="shared" si="614"/>
        <v>2350000</v>
      </c>
      <c r="D1300" s="164">
        <f t="shared" si="615"/>
        <v>1000000</v>
      </c>
      <c r="E1300" s="164">
        <f t="shared" si="615"/>
        <v>1000000</v>
      </c>
      <c r="F1300" s="164">
        <f t="shared" si="615"/>
        <v>350000</v>
      </c>
      <c r="G1300" s="164">
        <f t="shared" si="615"/>
        <v>0</v>
      </c>
      <c r="H1300" s="164">
        <f t="shared" si="616"/>
        <v>450000</v>
      </c>
      <c r="I1300" s="164">
        <f>SUM(I1301)</f>
        <v>200000</v>
      </c>
      <c r="J1300" s="164">
        <f>SUM(J1301)</f>
        <v>200000</v>
      </c>
      <c r="K1300" s="164">
        <f>SUM(K1301)</f>
        <v>50000</v>
      </c>
      <c r="L1300" s="164">
        <f>SUM(L1301)</f>
        <v>0</v>
      </c>
      <c r="M1300" s="164">
        <f t="shared" si="617"/>
        <v>900000</v>
      </c>
      <c r="N1300" s="164">
        <f>SUM(N1301)</f>
        <v>450000</v>
      </c>
      <c r="O1300" s="164">
        <f>SUM(O1301)</f>
        <v>450000</v>
      </c>
      <c r="P1300" s="164">
        <f>SUM(P1301)</f>
        <v>0</v>
      </c>
      <c r="Q1300" s="164">
        <f>SUM(Q1301)</f>
        <v>0</v>
      </c>
      <c r="R1300" s="164">
        <f t="shared" si="618"/>
        <v>1000000</v>
      </c>
      <c r="S1300" s="164">
        <f>SUM(S1301)</f>
        <v>350000</v>
      </c>
      <c r="T1300" s="164">
        <f>SUM(T1301)</f>
        <v>350000</v>
      </c>
      <c r="U1300" s="164">
        <f>SUM(U1301)</f>
        <v>300000</v>
      </c>
      <c r="V1300" s="164">
        <f>SUM(V1301)</f>
        <v>0</v>
      </c>
    </row>
    <row r="1301" spans="1:22" ht="16.5" thickTop="1" thickBot="1">
      <c r="A1301" s="160" t="s">
        <v>121</v>
      </c>
      <c r="B1301" s="167" t="s">
        <v>155</v>
      </c>
      <c r="C1301" s="164">
        <f t="shared" si="614"/>
        <v>2350000</v>
      </c>
      <c r="D1301" s="164">
        <f t="shared" si="615"/>
        <v>1000000</v>
      </c>
      <c r="E1301" s="164">
        <f t="shared" si="615"/>
        <v>1000000</v>
      </c>
      <c r="F1301" s="164">
        <f t="shared" si="615"/>
        <v>350000</v>
      </c>
      <c r="G1301" s="164">
        <f t="shared" si="615"/>
        <v>0</v>
      </c>
      <c r="H1301" s="164">
        <f t="shared" si="616"/>
        <v>450000</v>
      </c>
      <c r="I1301" s="164">
        <v>200000</v>
      </c>
      <c r="J1301" s="164">
        <v>200000</v>
      </c>
      <c r="K1301" s="164">
        <v>50000</v>
      </c>
      <c r="L1301" s="164">
        <v>0</v>
      </c>
      <c r="M1301" s="164">
        <f t="shared" si="617"/>
        <v>900000</v>
      </c>
      <c r="N1301" s="164">
        <v>450000</v>
      </c>
      <c r="O1301" s="164">
        <v>450000</v>
      </c>
      <c r="P1301" s="164">
        <v>0</v>
      </c>
      <c r="Q1301" s="164">
        <v>0</v>
      </c>
      <c r="R1301" s="164">
        <f t="shared" si="618"/>
        <v>1000000</v>
      </c>
      <c r="S1301" s="164">
        <v>350000</v>
      </c>
      <c r="T1301" s="164">
        <v>350000</v>
      </c>
      <c r="U1301" s="164">
        <v>300000</v>
      </c>
      <c r="V1301" s="164">
        <v>0</v>
      </c>
    </row>
    <row r="1302" spans="1:22" ht="31.5" thickTop="1" thickBot="1">
      <c r="A1302" s="160" t="s">
        <v>505</v>
      </c>
      <c r="B1302" s="166" t="s">
        <v>506</v>
      </c>
      <c r="C1302" s="164">
        <f t="shared" si="614"/>
        <v>2000000</v>
      </c>
      <c r="D1302" s="164">
        <f t="shared" si="615"/>
        <v>300000</v>
      </c>
      <c r="E1302" s="164">
        <f t="shared" si="615"/>
        <v>500000</v>
      </c>
      <c r="F1302" s="164">
        <f t="shared" si="615"/>
        <v>500000</v>
      </c>
      <c r="G1302" s="164">
        <f t="shared" si="615"/>
        <v>700000</v>
      </c>
      <c r="H1302" s="164">
        <f t="shared" si="616"/>
        <v>400000</v>
      </c>
      <c r="I1302" s="164">
        <f t="shared" ref="I1302:L1304" si="625">SUM(I1303)</f>
        <v>50000</v>
      </c>
      <c r="J1302" s="164">
        <f t="shared" si="625"/>
        <v>50000</v>
      </c>
      <c r="K1302" s="164">
        <f t="shared" si="625"/>
        <v>50000</v>
      </c>
      <c r="L1302" s="164">
        <f t="shared" si="625"/>
        <v>250000</v>
      </c>
      <c r="M1302" s="164">
        <f t="shared" si="617"/>
        <v>0</v>
      </c>
      <c r="N1302" s="164">
        <f t="shared" ref="N1302:Q1304" si="626">SUM(N1303)</f>
        <v>0</v>
      </c>
      <c r="O1302" s="164">
        <f t="shared" si="626"/>
        <v>0</v>
      </c>
      <c r="P1302" s="164">
        <f t="shared" si="626"/>
        <v>0</v>
      </c>
      <c r="Q1302" s="164">
        <f t="shared" si="626"/>
        <v>0</v>
      </c>
      <c r="R1302" s="164">
        <f t="shared" si="618"/>
        <v>1600000</v>
      </c>
      <c r="S1302" s="164">
        <f t="shared" ref="S1302:V1304" si="627">SUM(S1303)</f>
        <v>250000</v>
      </c>
      <c r="T1302" s="164">
        <f t="shared" si="627"/>
        <v>450000</v>
      </c>
      <c r="U1302" s="164">
        <f t="shared" si="627"/>
        <v>450000</v>
      </c>
      <c r="V1302" s="164">
        <f t="shared" si="627"/>
        <v>450000</v>
      </c>
    </row>
    <row r="1303" spans="1:22" ht="16.5" thickTop="1" thickBot="1">
      <c r="A1303" s="160" t="s">
        <v>121</v>
      </c>
      <c r="B1303" s="167" t="s">
        <v>99</v>
      </c>
      <c r="C1303" s="164">
        <f t="shared" si="614"/>
        <v>2000000</v>
      </c>
      <c r="D1303" s="164">
        <f t="shared" si="615"/>
        <v>300000</v>
      </c>
      <c r="E1303" s="164">
        <f t="shared" si="615"/>
        <v>500000</v>
      </c>
      <c r="F1303" s="164">
        <f t="shared" si="615"/>
        <v>500000</v>
      </c>
      <c r="G1303" s="164">
        <f t="shared" si="615"/>
        <v>700000</v>
      </c>
      <c r="H1303" s="164">
        <f t="shared" si="616"/>
        <v>400000</v>
      </c>
      <c r="I1303" s="164">
        <f t="shared" si="625"/>
        <v>50000</v>
      </c>
      <c r="J1303" s="164">
        <f t="shared" si="625"/>
        <v>50000</v>
      </c>
      <c r="K1303" s="164">
        <f t="shared" si="625"/>
        <v>50000</v>
      </c>
      <c r="L1303" s="164">
        <f t="shared" si="625"/>
        <v>250000</v>
      </c>
      <c r="M1303" s="164">
        <f t="shared" si="617"/>
        <v>0</v>
      </c>
      <c r="N1303" s="164">
        <f t="shared" si="626"/>
        <v>0</v>
      </c>
      <c r="O1303" s="164">
        <f t="shared" si="626"/>
        <v>0</v>
      </c>
      <c r="P1303" s="164">
        <f t="shared" si="626"/>
        <v>0</v>
      </c>
      <c r="Q1303" s="164">
        <f t="shared" si="626"/>
        <v>0</v>
      </c>
      <c r="R1303" s="164">
        <f t="shared" si="618"/>
        <v>1600000</v>
      </c>
      <c r="S1303" s="164">
        <f t="shared" si="627"/>
        <v>250000</v>
      </c>
      <c r="T1303" s="164">
        <f t="shared" si="627"/>
        <v>450000</v>
      </c>
      <c r="U1303" s="164">
        <f t="shared" si="627"/>
        <v>450000</v>
      </c>
      <c r="V1303" s="164">
        <f t="shared" si="627"/>
        <v>450000</v>
      </c>
    </row>
    <row r="1304" spans="1:22" ht="16.5" thickTop="1" thickBot="1">
      <c r="A1304" s="160" t="s">
        <v>121</v>
      </c>
      <c r="B1304" s="168" t="s">
        <v>103</v>
      </c>
      <c r="C1304" s="164">
        <f t="shared" si="614"/>
        <v>2000000</v>
      </c>
      <c r="D1304" s="164">
        <f t="shared" si="615"/>
        <v>300000</v>
      </c>
      <c r="E1304" s="164">
        <f t="shared" si="615"/>
        <v>500000</v>
      </c>
      <c r="F1304" s="164">
        <f t="shared" si="615"/>
        <v>500000</v>
      </c>
      <c r="G1304" s="164">
        <f t="shared" si="615"/>
        <v>700000</v>
      </c>
      <c r="H1304" s="164">
        <f t="shared" si="616"/>
        <v>400000</v>
      </c>
      <c r="I1304" s="164">
        <f t="shared" si="625"/>
        <v>50000</v>
      </c>
      <c r="J1304" s="164">
        <f t="shared" si="625"/>
        <v>50000</v>
      </c>
      <c r="K1304" s="164">
        <f t="shared" si="625"/>
        <v>50000</v>
      </c>
      <c r="L1304" s="164">
        <f t="shared" si="625"/>
        <v>250000</v>
      </c>
      <c r="M1304" s="164">
        <f t="shared" si="617"/>
        <v>0</v>
      </c>
      <c r="N1304" s="164">
        <f t="shared" si="626"/>
        <v>0</v>
      </c>
      <c r="O1304" s="164">
        <f t="shared" si="626"/>
        <v>0</v>
      </c>
      <c r="P1304" s="164">
        <f t="shared" si="626"/>
        <v>0</v>
      </c>
      <c r="Q1304" s="164">
        <f t="shared" si="626"/>
        <v>0</v>
      </c>
      <c r="R1304" s="164">
        <f t="shared" si="618"/>
        <v>1600000</v>
      </c>
      <c r="S1304" s="164">
        <f t="shared" si="627"/>
        <v>250000</v>
      </c>
      <c r="T1304" s="164">
        <f t="shared" si="627"/>
        <v>450000</v>
      </c>
      <c r="U1304" s="164">
        <f t="shared" si="627"/>
        <v>450000</v>
      </c>
      <c r="V1304" s="164">
        <f t="shared" si="627"/>
        <v>450000</v>
      </c>
    </row>
    <row r="1305" spans="1:22" ht="16.5" thickTop="1" thickBot="1">
      <c r="A1305" s="160" t="s">
        <v>121</v>
      </c>
      <c r="B1305" s="169" t="s">
        <v>133</v>
      </c>
      <c r="C1305" s="164">
        <f t="shared" si="614"/>
        <v>2000000</v>
      </c>
      <c r="D1305" s="164">
        <f t="shared" si="615"/>
        <v>300000</v>
      </c>
      <c r="E1305" s="164">
        <f t="shared" si="615"/>
        <v>500000</v>
      </c>
      <c r="F1305" s="164">
        <f t="shared" si="615"/>
        <v>500000</v>
      </c>
      <c r="G1305" s="164">
        <f t="shared" si="615"/>
        <v>700000</v>
      </c>
      <c r="H1305" s="164">
        <f t="shared" si="616"/>
        <v>400000</v>
      </c>
      <c r="I1305" s="164">
        <v>50000</v>
      </c>
      <c r="J1305" s="164">
        <v>50000</v>
      </c>
      <c r="K1305" s="164">
        <v>50000</v>
      </c>
      <c r="L1305" s="164">
        <v>250000</v>
      </c>
      <c r="M1305" s="164">
        <f t="shared" si="617"/>
        <v>0</v>
      </c>
      <c r="N1305" s="164">
        <v>0</v>
      </c>
      <c r="O1305" s="164">
        <v>0</v>
      </c>
      <c r="P1305" s="164">
        <v>0</v>
      </c>
      <c r="Q1305" s="164">
        <v>0</v>
      </c>
      <c r="R1305" s="164">
        <f t="shared" si="618"/>
        <v>1600000</v>
      </c>
      <c r="S1305" s="164">
        <v>250000</v>
      </c>
      <c r="T1305" s="164">
        <v>450000</v>
      </c>
      <c r="U1305" s="164">
        <v>450000</v>
      </c>
      <c r="V1305" s="164">
        <v>450000</v>
      </c>
    </row>
    <row r="1306" spans="1:22" ht="31.5" thickTop="1" thickBot="1">
      <c r="A1306" s="160" t="s">
        <v>507</v>
      </c>
      <c r="B1306" s="166" t="s">
        <v>508</v>
      </c>
      <c r="C1306" s="164">
        <f t="shared" si="614"/>
        <v>43000000</v>
      </c>
      <c r="D1306" s="164">
        <f t="shared" si="615"/>
        <v>4000000</v>
      </c>
      <c r="E1306" s="164">
        <f t="shared" si="615"/>
        <v>9000000</v>
      </c>
      <c r="F1306" s="164">
        <f t="shared" si="615"/>
        <v>15000000</v>
      </c>
      <c r="G1306" s="164">
        <f t="shared" si="615"/>
        <v>15000000</v>
      </c>
      <c r="H1306" s="164">
        <f t="shared" si="616"/>
        <v>11600000</v>
      </c>
      <c r="I1306" s="164">
        <f>SUM(I1307)</f>
        <v>600000</v>
      </c>
      <c r="J1306" s="164">
        <f>SUM(J1307)</f>
        <v>1400000</v>
      </c>
      <c r="K1306" s="164">
        <f>SUM(K1307)</f>
        <v>2300000</v>
      </c>
      <c r="L1306" s="164">
        <f>SUM(L1307)</f>
        <v>7300000</v>
      </c>
      <c r="M1306" s="164">
        <f t="shared" si="617"/>
        <v>0</v>
      </c>
      <c r="N1306" s="164">
        <f>SUM(N1307)</f>
        <v>0</v>
      </c>
      <c r="O1306" s="164">
        <f>SUM(O1307)</f>
        <v>0</v>
      </c>
      <c r="P1306" s="164">
        <f>SUM(P1307)</f>
        <v>0</v>
      </c>
      <c r="Q1306" s="164">
        <f>SUM(Q1307)</f>
        <v>0</v>
      </c>
      <c r="R1306" s="164">
        <f t="shared" si="618"/>
        <v>31400000</v>
      </c>
      <c r="S1306" s="164">
        <f>SUM(S1307)</f>
        <v>3400000</v>
      </c>
      <c r="T1306" s="164">
        <f>SUM(T1307)</f>
        <v>7600000</v>
      </c>
      <c r="U1306" s="164">
        <f>SUM(U1307)</f>
        <v>12700000</v>
      </c>
      <c r="V1306" s="164">
        <f>SUM(V1307)</f>
        <v>7700000</v>
      </c>
    </row>
    <row r="1307" spans="1:22" ht="16.5" thickTop="1" thickBot="1">
      <c r="A1307" s="160" t="s">
        <v>121</v>
      </c>
      <c r="B1307" s="167" t="s">
        <v>155</v>
      </c>
      <c r="C1307" s="164">
        <f t="shared" si="614"/>
        <v>43000000</v>
      </c>
      <c r="D1307" s="164">
        <f t="shared" si="615"/>
        <v>4000000</v>
      </c>
      <c r="E1307" s="164">
        <f t="shared" si="615"/>
        <v>9000000</v>
      </c>
      <c r="F1307" s="164">
        <f t="shared" si="615"/>
        <v>15000000</v>
      </c>
      <c r="G1307" s="164">
        <f t="shared" si="615"/>
        <v>15000000</v>
      </c>
      <c r="H1307" s="164">
        <f t="shared" si="616"/>
        <v>11600000</v>
      </c>
      <c r="I1307" s="164">
        <v>600000</v>
      </c>
      <c r="J1307" s="164">
        <v>1400000</v>
      </c>
      <c r="K1307" s="164">
        <v>2300000</v>
      </c>
      <c r="L1307" s="164">
        <v>7300000</v>
      </c>
      <c r="M1307" s="164">
        <f t="shared" si="617"/>
        <v>0</v>
      </c>
      <c r="N1307" s="164">
        <v>0</v>
      </c>
      <c r="O1307" s="164">
        <v>0</v>
      </c>
      <c r="P1307" s="164">
        <v>0</v>
      </c>
      <c r="Q1307" s="164">
        <v>0</v>
      </c>
      <c r="R1307" s="164">
        <f t="shared" si="618"/>
        <v>31400000</v>
      </c>
      <c r="S1307" s="164">
        <v>3400000</v>
      </c>
      <c r="T1307" s="164">
        <v>7600000</v>
      </c>
      <c r="U1307" s="164">
        <v>12700000</v>
      </c>
      <c r="V1307" s="164">
        <v>7700000</v>
      </c>
    </row>
    <row r="1308" spans="1:22" ht="16.5" thickTop="1" thickBot="1">
      <c r="A1308" s="160" t="s">
        <v>509</v>
      </c>
      <c r="B1308" s="166" t="s">
        <v>510</v>
      </c>
      <c r="C1308" s="164">
        <f t="shared" si="614"/>
        <v>31700000</v>
      </c>
      <c r="D1308" s="164">
        <f t="shared" si="615"/>
        <v>4700000</v>
      </c>
      <c r="E1308" s="164">
        <f t="shared" si="615"/>
        <v>5000000</v>
      </c>
      <c r="F1308" s="164">
        <f t="shared" si="615"/>
        <v>0</v>
      </c>
      <c r="G1308" s="164">
        <f t="shared" si="615"/>
        <v>22000000</v>
      </c>
      <c r="H1308" s="164">
        <f t="shared" si="616"/>
        <v>6500000</v>
      </c>
      <c r="I1308" s="164">
        <f>SUM(I1309,I1312)</f>
        <v>700000</v>
      </c>
      <c r="J1308" s="164">
        <f>SUM(J1309,J1312)</f>
        <v>750000</v>
      </c>
      <c r="K1308" s="164">
        <f>SUM(K1309,K1312)</f>
        <v>0</v>
      </c>
      <c r="L1308" s="164">
        <f>SUM(L1309,L1312)</f>
        <v>5050000</v>
      </c>
      <c r="M1308" s="164">
        <f t="shared" si="617"/>
        <v>0</v>
      </c>
      <c r="N1308" s="164">
        <f>SUM(N1309,N1312)</f>
        <v>0</v>
      </c>
      <c r="O1308" s="164">
        <f>SUM(O1309,O1312)</f>
        <v>0</v>
      </c>
      <c r="P1308" s="164">
        <f>SUM(P1309,P1312)</f>
        <v>0</v>
      </c>
      <c r="Q1308" s="164">
        <f>SUM(Q1309,Q1312)</f>
        <v>0</v>
      </c>
      <c r="R1308" s="164">
        <f t="shared" si="618"/>
        <v>25200000</v>
      </c>
      <c r="S1308" s="164">
        <f>SUM(S1309,S1312)</f>
        <v>4000000</v>
      </c>
      <c r="T1308" s="164">
        <f>SUM(T1309,T1312)</f>
        <v>4250000</v>
      </c>
      <c r="U1308" s="164">
        <f>SUM(U1309,U1312)</f>
        <v>0</v>
      </c>
      <c r="V1308" s="164">
        <f>SUM(V1309,V1312)</f>
        <v>16950000</v>
      </c>
    </row>
    <row r="1309" spans="1:22" ht="16.5" thickTop="1" thickBot="1">
      <c r="A1309" s="160" t="s">
        <v>121</v>
      </c>
      <c r="B1309" s="167" t="s">
        <v>99</v>
      </c>
      <c r="C1309" s="164">
        <f t="shared" si="614"/>
        <v>2000000</v>
      </c>
      <c r="D1309" s="164">
        <f t="shared" si="615"/>
        <v>300000</v>
      </c>
      <c r="E1309" s="164">
        <f t="shared" si="615"/>
        <v>320000</v>
      </c>
      <c r="F1309" s="164">
        <f t="shared" si="615"/>
        <v>0</v>
      </c>
      <c r="G1309" s="164">
        <f t="shared" si="615"/>
        <v>1380000</v>
      </c>
      <c r="H1309" s="164">
        <f t="shared" si="616"/>
        <v>300000</v>
      </c>
      <c r="I1309" s="164">
        <f t="shared" ref="I1309:L1310" si="628">SUM(I1310)</f>
        <v>50000</v>
      </c>
      <c r="J1309" s="164">
        <f t="shared" si="628"/>
        <v>50000</v>
      </c>
      <c r="K1309" s="164">
        <f t="shared" si="628"/>
        <v>0</v>
      </c>
      <c r="L1309" s="164">
        <f t="shared" si="628"/>
        <v>200000</v>
      </c>
      <c r="M1309" s="164">
        <f t="shared" si="617"/>
        <v>0</v>
      </c>
      <c r="N1309" s="164">
        <f t="shared" ref="N1309:Q1310" si="629">SUM(N1310)</f>
        <v>0</v>
      </c>
      <c r="O1309" s="164">
        <f t="shared" si="629"/>
        <v>0</v>
      </c>
      <c r="P1309" s="164">
        <f t="shared" si="629"/>
        <v>0</v>
      </c>
      <c r="Q1309" s="164">
        <f t="shared" si="629"/>
        <v>0</v>
      </c>
      <c r="R1309" s="164">
        <f t="shared" si="618"/>
        <v>1700000</v>
      </c>
      <c r="S1309" s="164">
        <f t="shared" ref="S1309:V1310" si="630">SUM(S1310)</f>
        <v>250000</v>
      </c>
      <c r="T1309" s="164">
        <f t="shared" si="630"/>
        <v>270000</v>
      </c>
      <c r="U1309" s="164">
        <f t="shared" si="630"/>
        <v>0</v>
      </c>
      <c r="V1309" s="164">
        <f t="shared" si="630"/>
        <v>1180000</v>
      </c>
    </row>
    <row r="1310" spans="1:22" ht="16.5" thickTop="1" thickBot="1">
      <c r="A1310" s="160" t="s">
        <v>121</v>
      </c>
      <c r="B1310" s="168" t="s">
        <v>103</v>
      </c>
      <c r="C1310" s="164">
        <f t="shared" si="614"/>
        <v>2000000</v>
      </c>
      <c r="D1310" s="164">
        <f t="shared" si="615"/>
        <v>300000</v>
      </c>
      <c r="E1310" s="164">
        <f t="shared" si="615"/>
        <v>320000</v>
      </c>
      <c r="F1310" s="164">
        <f t="shared" si="615"/>
        <v>0</v>
      </c>
      <c r="G1310" s="164">
        <f t="shared" si="615"/>
        <v>1380000</v>
      </c>
      <c r="H1310" s="164">
        <f t="shared" si="616"/>
        <v>300000</v>
      </c>
      <c r="I1310" s="164">
        <f t="shared" si="628"/>
        <v>50000</v>
      </c>
      <c r="J1310" s="164">
        <f t="shared" si="628"/>
        <v>50000</v>
      </c>
      <c r="K1310" s="164">
        <f t="shared" si="628"/>
        <v>0</v>
      </c>
      <c r="L1310" s="164">
        <f t="shared" si="628"/>
        <v>200000</v>
      </c>
      <c r="M1310" s="164">
        <f t="shared" si="617"/>
        <v>0</v>
      </c>
      <c r="N1310" s="164">
        <f t="shared" si="629"/>
        <v>0</v>
      </c>
      <c r="O1310" s="164">
        <f t="shared" si="629"/>
        <v>0</v>
      </c>
      <c r="P1310" s="164">
        <f t="shared" si="629"/>
        <v>0</v>
      </c>
      <c r="Q1310" s="164">
        <f t="shared" si="629"/>
        <v>0</v>
      </c>
      <c r="R1310" s="164">
        <f t="shared" si="618"/>
        <v>1700000</v>
      </c>
      <c r="S1310" s="164">
        <f t="shared" si="630"/>
        <v>250000</v>
      </c>
      <c r="T1310" s="164">
        <f t="shared" si="630"/>
        <v>270000</v>
      </c>
      <c r="U1310" s="164">
        <f t="shared" si="630"/>
        <v>0</v>
      </c>
      <c r="V1310" s="164">
        <f t="shared" si="630"/>
        <v>1180000</v>
      </c>
    </row>
    <row r="1311" spans="1:22" ht="16.5" thickTop="1" thickBot="1">
      <c r="A1311" s="160" t="s">
        <v>121</v>
      </c>
      <c r="B1311" s="169" t="s">
        <v>133</v>
      </c>
      <c r="C1311" s="164">
        <f t="shared" si="614"/>
        <v>2000000</v>
      </c>
      <c r="D1311" s="164">
        <f t="shared" si="615"/>
        <v>300000</v>
      </c>
      <c r="E1311" s="164">
        <f t="shared" si="615"/>
        <v>320000</v>
      </c>
      <c r="F1311" s="164">
        <f t="shared" si="615"/>
        <v>0</v>
      </c>
      <c r="G1311" s="164">
        <f t="shared" si="615"/>
        <v>1380000</v>
      </c>
      <c r="H1311" s="164">
        <f t="shared" si="616"/>
        <v>300000</v>
      </c>
      <c r="I1311" s="164">
        <v>50000</v>
      </c>
      <c r="J1311" s="164">
        <v>50000</v>
      </c>
      <c r="K1311" s="164">
        <v>0</v>
      </c>
      <c r="L1311" s="164">
        <v>200000</v>
      </c>
      <c r="M1311" s="164">
        <f t="shared" si="617"/>
        <v>0</v>
      </c>
      <c r="N1311" s="164">
        <v>0</v>
      </c>
      <c r="O1311" s="164">
        <v>0</v>
      </c>
      <c r="P1311" s="164">
        <v>0</v>
      </c>
      <c r="Q1311" s="164">
        <v>0</v>
      </c>
      <c r="R1311" s="164">
        <f t="shared" si="618"/>
        <v>1700000</v>
      </c>
      <c r="S1311" s="164">
        <v>250000</v>
      </c>
      <c r="T1311" s="164">
        <v>270000</v>
      </c>
      <c r="U1311" s="164">
        <v>0</v>
      </c>
      <c r="V1311" s="164">
        <v>1180000</v>
      </c>
    </row>
    <row r="1312" spans="1:22" ht="16.5" thickTop="1" thickBot="1">
      <c r="A1312" s="160" t="s">
        <v>121</v>
      </c>
      <c r="B1312" s="167" t="s">
        <v>155</v>
      </c>
      <c r="C1312" s="164">
        <f t="shared" si="614"/>
        <v>29700000</v>
      </c>
      <c r="D1312" s="164">
        <f t="shared" si="615"/>
        <v>4400000</v>
      </c>
      <c r="E1312" s="164">
        <f t="shared" si="615"/>
        <v>4680000</v>
      </c>
      <c r="F1312" s="164">
        <f t="shared" si="615"/>
        <v>0</v>
      </c>
      <c r="G1312" s="164">
        <f t="shared" si="615"/>
        <v>20620000</v>
      </c>
      <c r="H1312" s="164">
        <f t="shared" si="616"/>
        <v>6200000</v>
      </c>
      <c r="I1312" s="164">
        <v>650000</v>
      </c>
      <c r="J1312" s="164">
        <v>700000</v>
      </c>
      <c r="K1312" s="164">
        <v>0</v>
      </c>
      <c r="L1312" s="164">
        <v>4850000</v>
      </c>
      <c r="M1312" s="164">
        <f t="shared" si="617"/>
        <v>0</v>
      </c>
      <c r="N1312" s="164">
        <v>0</v>
      </c>
      <c r="O1312" s="164">
        <v>0</v>
      </c>
      <c r="P1312" s="164">
        <v>0</v>
      </c>
      <c r="Q1312" s="164">
        <v>0</v>
      </c>
      <c r="R1312" s="164">
        <f t="shared" si="618"/>
        <v>23500000</v>
      </c>
      <c r="S1312" s="164">
        <v>3750000</v>
      </c>
      <c r="T1312" s="164">
        <v>3980000</v>
      </c>
      <c r="U1312" s="164">
        <v>0</v>
      </c>
      <c r="V1312" s="164">
        <v>15770000</v>
      </c>
    </row>
    <row r="1313" spans="1:22" ht="31.5" thickTop="1" thickBot="1">
      <c r="A1313" s="160" t="s">
        <v>511</v>
      </c>
      <c r="B1313" s="166" t="s">
        <v>512</v>
      </c>
      <c r="C1313" s="164">
        <f t="shared" si="614"/>
        <v>4900000</v>
      </c>
      <c r="D1313" s="164">
        <f t="shared" si="615"/>
        <v>2450000</v>
      </c>
      <c r="E1313" s="164">
        <f t="shared" si="615"/>
        <v>2450000</v>
      </c>
      <c r="F1313" s="164">
        <f t="shared" si="615"/>
        <v>0</v>
      </c>
      <c r="G1313" s="164">
        <f t="shared" si="615"/>
        <v>0</v>
      </c>
      <c r="H1313" s="164">
        <f t="shared" si="616"/>
        <v>1000000</v>
      </c>
      <c r="I1313" s="164">
        <f>SUM(I1314)</f>
        <v>500000</v>
      </c>
      <c r="J1313" s="164">
        <f>SUM(J1314)</f>
        <v>500000</v>
      </c>
      <c r="K1313" s="164">
        <f>SUM(K1314)</f>
        <v>0</v>
      </c>
      <c r="L1313" s="164">
        <f>SUM(L1314)</f>
        <v>0</v>
      </c>
      <c r="M1313" s="164">
        <f t="shared" si="617"/>
        <v>0</v>
      </c>
      <c r="N1313" s="164">
        <f>SUM(N1314)</f>
        <v>0</v>
      </c>
      <c r="O1313" s="164">
        <f>SUM(O1314)</f>
        <v>0</v>
      </c>
      <c r="P1313" s="164">
        <f>SUM(P1314)</f>
        <v>0</v>
      </c>
      <c r="Q1313" s="164">
        <f>SUM(Q1314)</f>
        <v>0</v>
      </c>
      <c r="R1313" s="164">
        <f t="shared" si="618"/>
        <v>3900000</v>
      </c>
      <c r="S1313" s="164">
        <f>SUM(S1314)</f>
        <v>1950000</v>
      </c>
      <c r="T1313" s="164">
        <f>SUM(T1314)</f>
        <v>1950000</v>
      </c>
      <c r="U1313" s="164">
        <f>SUM(U1314)</f>
        <v>0</v>
      </c>
      <c r="V1313" s="164">
        <f>SUM(V1314)</f>
        <v>0</v>
      </c>
    </row>
    <row r="1314" spans="1:22" ht="16.5" thickTop="1" thickBot="1">
      <c r="A1314" s="160" t="s">
        <v>121</v>
      </c>
      <c r="B1314" s="167" t="s">
        <v>155</v>
      </c>
      <c r="C1314" s="164">
        <f t="shared" si="614"/>
        <v>4900000</v>
      </c>
      <c r="D1314" s="164">
        <f t="shared" si="615"/>
        <v>2450000</v>
      </c>
      <c r="E1314" s="164">
        <f t="shared" si="615"/>
        <v>2450000</v>
      </c>
      <c r="F1314" s="164">
        <f t="shared" si="615"/>
        <v>0</v>
      </c>
      <c r="G1314" s="164">
        <f t="shared" si="615"/>
        <v>0</v>
      </c>
      <c r="H1314" s="164">
        <f t="shared" si="616"/>
        <v>1000000</v>
      </c>
      <c r="I1314" s="164">
        <v>500000</v>
      </c>
      <c r="J1314" s="164">
        <v>500000</v>
      </c>
      <c r="K1314" s="164">
        <v>0</v>
      </c>
      <c r="L1314" s="164">
        <v>0</v>
      </c>
      <c r="M1314" s="164">
        <f t="shared" si="617"/>
        <v>0</v>
      </c>
      <c r="N1314" s="164">
        <v>0</v>
      </c>
      <c r="O1314" s="164">
        <v>0</v>
      </c>
      <c r="P1314" s="164">
        <v>0</v>
      </c>
      <c r="Q1314" s="164">
        <v>0</v>
      </c>
      <c r="R1314" s="164">
        <f t="shared" si="618"/>
        <v>3900000</v>
      </c>
      <c r="S1314" s="164">
        <v>1950000</v>
      </c>
      <c r="T1314" s="164">
        <v>1950000</v>
      </c>
      <c r="U1314" s="164">
        <v>0</v>
      </c>
      <c r="V1314" s="164">
        <v>0</v>
      </c>
    </row>
    <row r="1315" spans="1:22" ht="31.5" thickTop="1" thickBot="1">
      <c r="A1315" s="160" t="s">
        <v>513</v>
      </c>
      <c r="B1315" s="166" t="s">
        <v>514</v>
      </c>
      <c r="C1315" s="164">
        <f t="shared" si="614"/>
        <v>1200000</v>
      </c>
      <c r="D1315" s="164">
        <f t="shared" si="615"/>
        <v>1200000</v>
      </c>
      <c r="E1315" s="164">
        <f t="shared" si="615"/>
        <v>0</v>
      </c>
      <c r="F1315" s="164">
        <f t="shared" si="615"/>
        <v>0</v>
      </c>
      <c r="G1315" s="164">
        <f t="shared" si="615"/>
        <v>0</v>
      </c>
      <c r="H1315" s="164">
        <f t="shared" si="616"/>
        <v>1200000</v>
      </c>
      <c r="I1315" s="164">
        <f>SUM(I1316)</f>
        <v>1200000</v>
      </c>
      <c r="J1315" s="164">
        <f>SUM(J1316)</f>
        <v>0</v>
      </c>
      <c r="K1315" s="164">
        <f>SUM(K1316)</f>
        <v>0</v>
      </c>
      <c r="L1315" s="164">
        <f>SUM(L1316)</f>
        <v>0</v>
      </c>
      <c r="M1315" s="164">
        <f t="shared" si="617"/>
        <v>0</v>
      </c>
      <c r="N1315" s="164">
        <f>SUM(N1316)</f>
        <v>0</v>
      </c>
      <c r="O1315" s="164">
        <f>SUM(O1316)</f>
        <v>0</v>
      </c>
      <c r="P1315" s="164">
        <f>SUM(P1316)</f>
        <v>0</v>
      </c>
      <c r="Q1315" s="164">
        <f>SUM(Q1316)</f>
        <v>0</v>
      </c>
      <c r="R1315" s="164">
        <f t="shared" si="618"/>
        <v>0</v>
      </c>
      <c r="S1315" s="164">
        <f>SUM(S1316)</f>
        <v>0</v>
      </c>
      <c r="T1315" s="164">
        <f>SUM(T1316)</f>
        <v>0</v>
      </c>
      <c r="U1315" s="164">
        <f>SUM(U1316)</f>
        <v>0</v>
      </c>
      <c r="V1315" s="164">
        <f>SUM(V1316)</f>
        <v>0</v>
      </c>
    </row>
    <row r="1316" spans="1:22" ht="16.5" thickTop="1" thickBot="1">
      <c r="A1316" s="160" t="s">
        <v>121</v>
      </c>
      <c r="B1316" s="167" t="s">
        <v>155</v>
      </c>
      <c r="C1316" s="164">
        <f t="shared" si="614"/>
        <v>1200000</v>
      </c>
      <c r="D1316" s="164">
        <f t="shared" si="615"/>
        <v>1200000</v>
      </c>
      <c r="E1316" s="164">
        <f t="shared" si="615"/>
        <v>0</v>
      </c>
      <c r="F1316" s="164">
        <f t="shared" si="615"/>
        <v>0</v>
      </c>
      <c r="G1316" s="164">
        <f t="shared" si="615"/>
        <v>0</v>
      </c>
      <c r="H1316" s="164">
        <f t="shared" si="616"/>
        <v>1200000</v>
      </c>
      <c r="I1316" s="164">
        <v>1200000</v>
      </c>
      <c r="J1316" s="164">
        <v>0</v>
      </c>
      <c r="K1316" s="164">
        <v>0</v>
      </c>
      <c r="L1316" s="164">
        <v>0</v>
      </c>
      <c r="M1316" s="164">
        <f t="shared" si="617"/>
        <v>0</v>
      </c>
      <c r="N1316" s="164">
        <v>0</v>
      </c>
      <c r="O1316" s="164">
        <v>0</v>
      </c>
      <c r="P1316" s="164">
        <v>0</v>
      </c>
      <c r="Q1316" s="164">
        <v>0</v>
      </c>
      <c r="R1316" s="164">
        <f t="shared" si="618"/>
        <v>0</v>
      </c>
      <c r="S1316" s="164">
        <v>0</v>
      </c>
      <c r="T1316" s="164">
        <v>0</v>
      </c>
      <c r="U1316" s="164">
        <v>0</v>
      </c>
      <c r="V1316" s="164">
        <v>0</v>
      </c>
    </row>
    <row r="1317" spans="1:22" ht="16.5" thickTop="1" thickBot="1">
      <c r="A1317" s="160" t="s">
        <v>515</v>
      </c>
      <c r="B1317" s="166" t="s">
        <v>516</v>
      </c>
      <c r="C1317" s="164">
        <f t="shared" si="614"/>
        <v>300000</v>
      </c>
      <c r="D1317" s="164">
        <f t="shared" si="615"/>
        <v>300000</v>
      </c>
      <c r="E1317" s="164">
        <f t="shared" si="615"/>
        <v>0</v>
      </c>
      <c r="F1317" s="164">
        <f t="shared" si="615"/>
        <v>0</v>
      </c>
      <c r="G1317" s="164">
        <f t="shared" si="615"/>
        <v>0</v>
      </c>
      <c r="H1317" s="164">
        <f t="shared" si="616"/>
        <v>300000</v>
      </c>
      <c r="I1317" s="164">
        <f>SUM(I1318)</f>
        <v>300000</v>
      </c>
      <c r="J1317" s="164">
        <f>SUM(J1318)</f>
        <v>0</v>
      </c>
      <c r="K1317" s="164">
        <f>SUM(K1318)</f>
        <v>0</v>
      </c>
      <c r="L1317" s="164">
        <f>SUM(L1318)</f>
        <v>0</v>
      </c>
      <c r="M1317" s="164">
        <f t="shared" si="617"/>
        <v>0</v>
      </c>
      <c r="N1317" s="164">
        <f>SUM(N1318)</f>
        <v>0</v>
      </c>
      <c r="O1317" s="164">
        <f>SUM(O1318)</f>
        <v>0</v>
      </c>
      <c r="P1317" s="164">
        <f>SUM(P1318)</f>
        <v>0</v>
      </c>
      <c r="Q1317" s="164">
        <f>SUM(Q1318)</f>
        <v>0</v>
      </c>
      <c r="R1317" s="164">
        <f t="shared" si="618"/>
        <v>0</v>
      </c>
      <c r="S1317" s="164">
        <f>SUM(S1318)</f>
        <v>0</v>
      </c>
      <c r="T1317" s="164">
        <f>SUM(T1318)</f>
        <v>0</v>
      </c>
      <c r="U1317" s="164">
        <f>SUM(U1318)</f>
        <v>0</v>
      </c>
      <c r="V1317" s="164">
        <f>SUM(V1318)</f>
        <v>0</v>
      </c>
    </row>
    <row r="1318" spans="1:22" ht="16.5" thickTop="1" thickBot="1">
      <c r="A1318" s="160" t="s">
        <v>121</v>
      </c>
      <c r="B1318" s="167" t="s">
        <v>155</v>
      </c>
      <c r="C1318" s="164">
        <f t="shared" si="614"/>
        <v>300000</v>
      </c>
      <c r="D1318" s="164">
        <f t="shared" si="615"/>
        <v>300000</v>
      </c>
      <c r="E1318" s="164">
        <f t="shared" si="615"/>
        <v>0</v>
      </c>
      <c r="F1318" s="164">
        <f t="shared" si="615"/>
        <v>0</v>
      </c>
      <c r="G1318" s="164">
        <f t="shared" si="615"/>
        <v>0</v>
      </c>
      <c r="H1318" s="164">
        <f t="shared" si="616"/>
        <v>300000</v>
      </c>
      <c r="I1318" s="164">
        <v>300000</v>
      </c>
      <c r="J1318" s="164">
        <v>0</v>
      </c>
      <c r="K1318" s="164">
        <v>0</v>
      </c>
      <c r="L1318" s="164">
        <v>0</v>
      </c>
      <c r="M1318" s="164">
        <f t="shared" si="617"/>
        <v>0</v>
      </c>
      <c r="N1318" s="164">
        <v>0</v>
      </c>
      <c r="O1318" s="164">
        <v>0</v>
      </c>
      <c r="P1318" s="164">
        <v>0</v>
      </c>
      <c r="Q1318" s="164">
        <v>0</v>
      </c>
      <c r="R1318" s="164">
        <f t="shared" si="618"/>
        <v>0</v>
      </c>
      <c r="S1318" s="164">
        <v>0</v>
      </c>
      <c r="T1318" s="164">
        <v>0</v>
      </c>
      <c r="U1318" s="164">
        <v>0</v>
      </c>
      <c r="V1318" s="164">
        <v>0</v>
      </c>
    </row>
    <row r="1319" spans="1:22" ht="31.5" thickTop="1" thickBot="1">
      <c r="A1319" s="160" t="s">
        <v>517</v>
      </c>
      <c r="B1319" s="166" t="s">
        <v>518</v>
      </c>
      <c r="C1319" s="164">
        <f t="shared" si="614"/>
        <v>1000000</v>
      </c>
      <c r="D1319" s="164">
        <f t="shared" si="615"/>
        <v>1000000</v>
      </c>
      <c r="E1319" s="164">
        <f t="shared" si="615"/>
        <v>0</v>
      </c>
      <c r="F1319" s="164">
        <f t="shared" si="615"/>
        <v>0</v>
      </c>
      <c r="G1319" s="164">
        <f t="shared" si="615"/>
        <v>0</v>
      </c>
      <c r="H1319" s="164">
        <f t="shared" si="616"/>
        <v>1000000</v>
      </c>
      <c r="I1319" s="164">
        <f>SUM(I1320)</f>
        <v>1000000</v>
      </c>
      <c r="J1319" s="164">
        <f>SUM(J1320)</f>
        <v>0</v>
      </c>
      <c r="K1319" s="164">
        <f>SUM(K1320)</f>
        <v>0</v>
      </c>
      <c r="L1319" s="164">
        <f>SUM(L1320)</f>
        <v>0</v>
      </c>
      <c r="M1319" s="164">
        <f t="shared" si="617"/>
        <v>0</v>
      </c>
      <c r="N1319" s="164">
        <f>SUM(N1320)</f>
        <v>0</v>
      </c>
      <c r="O1319" s="164">
        <f>SUM(O1320)</f>
        <v>0</v>
      </c>
      <c r="P1319" s="164">
        <f>SUM(P1320)</f>
        <v>0</v>
      </c>
      <c r="Q1319" s="164">
        <f>SUM(Q1320)</f>
        <v>0</v>
      </c>
      <c r="R1319" s="164">
        <f t="shared" si="618"/>
        <v>0</v>
      </c>
      <c r="S1319" s="164">
        <f>SUM(S1320)</f>
        <v>0</v>
      </c>
      <c r="T1319" s="164">
        <f>SUM(T1320)</f>
        <v>0</v>
      </c>
      <c r="U1319" s="164">
        <f>SUM(U1320)</f>
        <v>0</v>
      </c>
      <c r="V1319" s="164">
        <f>SUM(V1320)</f>
        <v>0</v>
      </c>
    </row>
    <row r="1320" spans="1:22" ht="16.5" thickTop="1" thickBot="1">
      <c r="A1320" s="160" t="s">
        <v>121</v>
      </c>
      <c r="B1320" s="167" t="s">
        <v>155</v>
      </c>
      <c r="C1320" s="164">
        <f t="shared" si="614"/>
        <v>1000000</v>
      </c>
      <c r="D1320" s="164">
        <f t="shared" si="615"/>
        <v>1000000</v>
      </c>
      <c r="E1320" s="164">
        <f t="shared" si="615"/>
        <v>0</v>
      </c>
      <c r="F1320" s="164">
        <f t="shared" si="615"/>
        <v>0</v>
      </c>
      <c r="G1320" s="164">
        <f t="shared" si="615"/>
        <v>0</v>
      </c>
      <c r="H1320" s="164">
        <f t="shared" si="616"/>
        <v>1000000</v>
      </c>
      <c r="I1320" s="164">
        <v>1000000</v>
      </c>
      <c r="J1320" s="164">
        <v>0</v>
      </c>
      <c r="K1320" s="164">
        <v>0</v>
      </c>
      <c r="L1320" s="164">
        <v>0</v>
      </c>
      <c r="M1320" s="164">
        <f t="shared" si="617"/>
        <v>0</v>
      </c>
      <c r="N1320" s="164">
        <v>0</v>
      </c>
      <c r="O1320" s="164">
        <v>0</v>
      </c>
      <c r="P1320" s="164">
        <v>0</v>
      </c>
      <c r="Q1320" s="164">
        <v>0</v>
      </c>
      <c r="R1320" s="164">
        <f t="shared" si="618"/>
        <v>0</v>
      </c>
      <c r="S1320" s="164">
        <v>0</v>
      </c>
      <c r="T1320" s="164">
        <v>0</v>
      </c>
      <c r="U1320" s="164">
        <v>0</v>
      </c>
      <c r="V1320" s="164">
        <v>0</v>
      </c>
    </row>
    <row r="1321" spans="1:22" ht="16.5" thickTop="1" thickBot="1">
      <c r="A1321" s="160" t="s">
        <v>519</v>
      </c>
      <c r="B1321" s="166" t="s">
        <v>520</v>
      </c>
      <c r="C1321" s="164">
        <f t="shared" si="614"/>
        <v>5000000</v>
      </c>
      <c r="D1321" s="164">
        <f t="shared" si="615"/>
        <v>500000</v>
      </c>
      <c r="E1321" s="164">
        <f t="shared" si="615"/>
        <v>0</v>
      </c>
      <c r="F1321" s="164">
        <f t="shared" si="615"/>
        <v>2000000</v>
      </c>
      <c r="G1321" s="164">
        <f t="shared" si="615"/>
        <v>2500000</v>
      </c>
      <c r="H1321" s="164">
        <f t="shared" si="616"/>
        <v>5000000</v>
      </c>
      <c r="I1321" s="164">
        <f t="shared" ref="I1321:L1322" si="631">SUM(I1322)</f>
        <v>500000</v>
      </c>
      <c r="J1321" s="164">
        <f t="shared" si="631"/>
        <v>0</v>
      </c>
      <c r="K1321" s="164">
        <f t="shared" si="631"/>
        <v>2000000</v>
      </c>
      <c r="L1321" s="164">
        <f t="shared" si="631"/>
        <v>2500000</v>
      </c>
      <c r="M1321" s="164">
        <f t="shared" si="617"/>
        <v>0</v>
      </c>
      <c r="N1321" s="164">
        <f t="shared" ref="N1321:Q1322" si="632">SUM(N1322)</f>
        <v>0</v>
      </c>
      <c r="O1321" s="164">
        <f t="shared" si="632"/>
        <v>0</v>
      </c>
      <c r="P1321" s="164">
        <f t="shared" si="632"/>
        <v>0</v>
      </c>
      <c r="Q1321" s="164">
        <f t="shared" si="632"/>
        <v>0</v>
      </c>
      <c r="R1321" s="164">
        <f t="shared" si="618"/>
        <v>0</v>
      </c>
      <c r="S1321" s="164">
        <f t="shared" ref="S1321:V1322" si="633">SUM(S1322)</f>
        <v>0</v>
      </c>
      <c r="T1321" s="164">
        <f t="shared" si="633"/>
        <v>0</v>
      </c>
      <c r="U1321" s="164">
        <f t="shared" si="633"/>
        <v>0</v>
      </c>
      <c r="V1321" s="164">
        <f t="shared" si="633"/>
        <v>0</v>
      </c>
    </row>
    <row r="1322" spans="1:22" ht="16.5" thickTop="1" thickBot="1">
      <c r="A1322" s="160" t="s">
        <v>121</v>
      </c>
      <c r="B1322" s="167" t="s">
        <v>99</v>
      </c>
      <c r="C1322" s="164">
        <f t="shared" si="614"/>
        <v>5000000</v>
      </c>
      <c r="D1322" s="164">
        <f t="shared" si="615"/>
        <v>500000</v>
      </c>
      <c r="E1322" s="164">
        <f t="shared" si="615"/>
        <v>0</v>
      </c>
      <c r="F1322" s="164">
        <f t="shared" si="615"/>
        <v>2000000</v>
      </c>
      <c r="G1322" s="164">
        <f t="shared" si="615"/>
        <v>2500000</v>
      </c>
      <c r="H1322" s="164">
        <f t="shared" si="616"/>
        <v>5000000</v>
      </c>
      <c r="I1322" s="164">
        <f t="shared" si="631"/>
        <v>500000</v>
      </c>
      <c r="J1322" s="164">
        <f t="shared" si="631"/>
        <v>0</v>
      </c>
      <c r="K1322" s="164">
        <f t="shared" si="631"/>
        <v>2000000</v>
      </c>
      <c r="L1322" s="164">
        <f t="shared" si="631"/>
        <v>2500000</v>
      </c>
      <c r="M1322" s="164">
        <f t="shared" si="617"/>
        <v>0</v>
      </c>
      <c r="N1322" s="164">
        <f t="shared" si="632"/>
        <v>0</v>
      </c>
      <c r="O1322" s="164">
        <f t="shared" si="632"/>
        <v>0</v>
      </c>
      <c r="P1322" s="164">
        <f t="shared" si="632"/>
        <v>0</v>
      </c>
      <c r="Q1322" s="164">
        <f t="shared" si="632"/>
        <v>0</v>
      </c>
      <c r="R1322" s="164">
        <f t="shared" si="618"/>
        <v>0</v>
      </c>
      <c r="S1322" s="164">
        <f t="shared" si="633"/>
        <v>0</v>
      </c>
      <c r="T1322" s="164">
        <f t="shared" si="633"/>
        <v>0</v>
      </c>
      <c r="U1322" s="164">
        <f t="shared" si="633"/>
        <v>0</v>
      </c>
      <c r="V1322" s="164">
        <f t="shared" si="633"/>
        <v>0</v>
      </c>
    </row>
    <row r="1323" spans="1:22" ht="16.5" thickTop="1" thickBot="1">
      <c r="A1323" s="160" t="s">
        <v>121</v>
      </c>
      <c r="B1323" s="168" t="s">
        <v>101</v>
      </c>
      <c r="C1323" s="164">
        <f t="shared" si="614"/>
        <v>5000000</v>
      </c>
      <c r="D1323" s="164">
        <f t="shared" si="615"/>
        <v>500000</v>
      </c>
      <c r="E1323" s="164">
        <f t="shared" si="615"/>
        <v>0</v>
      </c>
      <c r="F1323" s="164">
        <f t="shared" si="615"/>
        <v>2000000</v>
      </c>
      <c r="G1323" s="164">
        <f t="shared" si="615"/>
        <v>2500000</v>
      </c>
      <c r="H1323" s="164">
        <f t="shared" si="616"/>
        <v>5000000</v>
      </c>
      <c r="I1323" s="164">
        <v>500000</v>
      </c>
      <c r="J1323" s="164">
        <v>0</v>
      </c>
      <c r="K1323" s="164">
        <v>2000000</v>
      </c>
      <c r="L1323" s="164">
        <v>2500000</v>
      </c>
      <c r="M1323" s="164">
        <f t="shared" si="617"/>
        <v>0</v>
      </c>
      <c r="N1323" s="164">
        <v>0</v>
      </c>
      <c r="O1323" s="164">
        <v>0</v>
      </c>
      <c r="P1323" s="164">
        <v>0</v>
      </c>
      <c r="Q1323" s="164">
        <v>0</v>
      </c>
      <c r="R1323" s="164">
        <f t="shared" si="618"/>
        <v>0</v>
      </c>
      <c r="S1323" s="164">
        <v>0</v>
      </c>
      <c r="T1323" s="164">
        <v>0</v>
      </c>
      <c r="U1323" s="164">
        <v>0</v>
      </c>
      <c r="V1323" s="164">
        <v>0</v>
      </c>
    </row>
    <row r="1324" spans="1:22" ht="16.5" thickTop="1" thickBot="1">
      <c r="A1324" s="160" t="s">
        <v>521</v>
      </c>
      <c r="B1324" s="166" t="s">
        <v>522</v>
      </c>
      <c r="C1324" s="164">
        <f t="shared" si="614"/>
        <v>0</v>
      </c>
      <c r="D1324" s="164">
        <f t="shared" si="615"/>
        <v>0</v>
      </c>
      <c r="E1324" s="164">
        <f t="shared" si="615"/>
        <v>0</v>
      </c>
      <c r="F1324" s="164">
        <f t="shared" si="615"/>
        <v>0</v>
      </c>
      <c r="G1324" s="164">
        <f t="shared" si="615"/>
        <v>0</v>
      </c>
      <c r="H1324" s="164">
        <f t="shared" si="616"/>
        <v>0</v>
      </c>
      <c r="I1324" s="164">
        <f>SUM(I1340,I1356,I1358)</f>
        <v>0</v>
      </c>
      <c r="J1324" s="164">
        <f>SUM(J1340,J1356,J1358)</f>
        <v>0</v>
      </c>
      <c r="K1324" s="164">
        <f>SUM(K1340,K1356,K1358)</f>
        <v>0</v>
      </c>
      <c r="L1324" s="164">
        <f>SUM(L1340,L1356,L1358)</f>
        <v>0</v>
      </c>
      <c r="M1324" s="164">
        <f t="shared" si="617"/>
        <v>0</v>
      </c>
      <c r="N1324" s="164">
        <f>SUM(N1340,N1356,N1358)</f>
        <v>0</v>
      </c>
      <c r="O1324" s="164">
        <f>SUM(O1340,O1356,O1358)</f>
        <v>0</v>
      </c>
      <c r="P1324" s="164">
        <f>SUM(P1340,P1356,P1358)</f>
        <v>0</v>
      </c>
      <c r="Q1324" s="164">
        <f>SUM(Q1340,Q1356,Q1358)</f>
        <v>0</v>
      </c>
      <c r="R1324" s="164">
        <f t="shared" si="618"/>
        <v>0</v>
      </c>
      <c r="S1324" s="164">
        <f>SUM(S1340,S1356,S1358)</f>
        <v>0</v>
      </c>
      <c r="T1324" s="164">
        <f>SUM(T1340,T1356,T1358)</f>
        <v>0</v>
      </c>
      <c r="U1324" s="164">
        <f>SUM(U1340,U1356,U1358)</f>
        <v>0</v>
      </c>
      <c r="V1324" s="164">
        <f>SUM(V1340,V1356,V1358)</f>
        <v>0</v>
      </c>
    </row>
    <row r="1325" spans="1:22" ht="16.5" thickTop="1" thickBot="1">
      <c r="A1325" s="160" t="s">
        <v>121</v>
      </c>
      <c r="B1325" s="167" t="s">
        <v>99</v>
      </c>
      <c r="C1325" s="164">
        <f t="shared" si="614"/>
        <v>0</v>
      </c>
      <c r="D1325" s="164">
        <f t="shared" si="615"/>
        <v>0</v>
      </c>
      <c r="E1325" s="164">
        <f t="shared" si="615"/>
        <v>0</v>
      </c>
      <c r="F1325" s="164">
        <f t="shared" si="615"/>
        <v>0</v>
      </c>
      <c r="G1325" s="164">
        <f t="shared" si="615"/>
        <v>0</v>
      </c>
      <c r="H1325" s="164">
        <f t="shared" si="616"/>
        <v>0</v>
      </c>
      <c r="I1325" s="164">
        <f t="shared" ref="I1325:L1336" si="634">SUM(I1341)</f>
        <v>0</v>
      </c>
      <c r="J1325" s="164">
        <f t="shared" si="634"/>
        <v>0</v>
      </c>
      <c r="K1325" s="164">
        <f t="shared" si="634"/>
        <v>0</v>
      </c>
      <c r="L1325" s="164">
        <f t="shared" si="634"/>
        <v>0</v>
      </c>
      <c r="M1325" s="164">
        <f t="shared" si="617"/>
        <v>0</v>
      </c>
      <c r="N1325" s="164">
        <f t="shared" ref="N1325:Q1336" si="635">SUM(N1341)</f>
        <v>0</v>
      </c>
      <c r="O1325" s="164">
        <f t="shared" si="635"/>
        <v>0</v>
      </c>
      <c r="P1325" s="164">
        <f t="shared" si="635"/>
        <v>0</v>
      </c>
      <c r="Q1325" s="164">
        <f t="shared" si="635"/>
        <v>0</v>
      </c>
      <c r="R1325" s="164">
        <f t="shared" si="618"/>
        <v>0</v>
      </c>
      <c r="S1325" s="164">
        <f t="shared" ref="S1325:V1336" si="636">SUM(S1341)</f>
        <v>0</v>
      </c>
      <c r="T1325" s="164">
        <f t="shared" si="636"/>
        <v>0</v>
      </c>
      <c r="U1325" s="164">
        <f t="shared" si="636"/>
        <v>0</v>
      </c>
      <c r="V1325" s="164">
        <f t="shared" si="636"/>
        <v>0</v>
      </c>
    </row>
    <row r="1326" spans="1:22" ht="16.5" thickTop="1" thickBot="1">
      <c r="A1326" s="160" t="s">
        <v>121</v>
      </c>
      <c r="B1326" s="168" t="s">
        <v>100</v>
      </c>
      <c r="C1326" s="164">
        <f t="shared" si="614"/>
        <v>0</v>
      </c>
      <c r="D1326" s="164">
        <f t="shared" si="615"/>
        <v>0</v>
      </c>
      <c r="E1326" s="164">
        <f t="shared" si="615"/>
        <v>0</v>
      </c>
      <c r="F1326" s="164">
        <f t="shared" si="615"/>
        <v>0</v>
      </c>
      <c r="G1326" s="164">
        <f t="shared" si="615"/>
        <v>0</v>
      </c>
      <c r="H1326" s="164">
        <f t="shared" si="616"/>
        <v>0</v>
      </c>
      <c r="I1326" s="164">
        <f t="shared" si="634"/>
        <v>0</v>
      </c>
      <c r="J1326" s="164">
        <f t="shared" si="634"/>
        <v>0</v>
      </c>
      <c r="K1326" s="164">
        <f t="shared" si="634"/>
        <v>0</v>
      </c>
      <c r="L1326" s="164">
        <f t="shared" si="634"/>
        <v>0</v>
      </c>
      <c r="M1326" s="164">
        <f t="shared" si="617"/>
        <v>0</v>
      </c>
      <c r="N1326" s="164">
        <f t="shared" si="635"/>
        <v>0</v>
      </c>
      <c r="O1326" s="164">
        <f t="shared" si="635"/>
        <v>0</v>
      </c>
      <c r="P1326" s="164">
        <f t="shared" si="635"/>
        <v>0</v>
      </c>
      <c r="Q1326" s="164">
        <f t="shared" si="635"/>
        <v>0</v>
      </c>
      <c r="R1326" s="164">
        <f t="shared" si="618"/>
        <v>0</v>
      </c>
      <c r="S1326" s="164">
        <f t="shared" si="636"/>
        <v>0</v>
      </c>
      <c r="T1326" s="164">
        <f t="shared" si="636"/>
        <v>0</v>
      </c>
      <c r="U1326" s="164">
        <f t="shared" si="636"/>
        <v>0</v>
      </c>
      <c r="V1326" s="164">
        <f t="shared" si="636"/>
        <v>0</v>
      </c>
    </row>
    <row r="1327" spans="1:22" ht="16.5" thickTop="1" thickBot="1">
      <c r="A1327" s="160" t="s">
        <v>121</v>
      </c>
      <c r="B1327" s="168" t="s">
        <v>101</v>
      </c>
      <c r="C1327" s="164">
        <f t="shared" si="614"/>
        <v>0</v>
      </c>
      <c r="D1327" s="164">
        <f t="shared" si="615"/>
        <v>0</v>
      </c>
      <c r="E1327" s="164">
        <f t="shared" si="615"/>
        <v>0</v>
      </c>
      <c r="F1327" s="164">
        <f t="shared" si="615"/>
        <v>0</v>
      </c>
      <c r="G1327" s="164">
        <f t="shared" si="615"/>
        <v>0</v>
      </c>
      <c r="H1327" s="164">
        <f t="shared" si="616"/>
        <v>0</v>
      </c>
      <c r="I1327" s="164">
        <f t="shared" si="634"/>
        <v>0</v>
      </c>
      <c r="J1327" s="164">
        <f t="shared" si="634"/>
        <v>0</v>
      </c>
      <c r="K1327" s="164">
        <f t="shared" si="634"/>
        <v>0</v>
      </c>
      <c r="L1327" s="164">
        <f t="shared" si="634"/>
        <v>0</v>
      </c>
      <c r="M1327" s="164">
        <f t="shared" si="617"/>
        <v>0</v>
      </c>
      <c r="N1327" s="164">
        <f t="shared" si="635"/>
        <v>0</v>
      </c>
      <c r="O1327" s="164">
        <f t="shared" si="635"/>
        <v>0</v>
      </c>
      <c r="P1327" s="164">
        <f t="shared" si="635"/>
        <v>0</v>
      </c>
      <c r="Q1327" s="164">
        <f t="shared" si="635"/>
        <v>0</v>
      </c>
      <c r="R1327" s="164">
        <f t="shared" si="618"/>
        <v>0</v>
      </c>
      <c r="S1327" s="164">
        <f t="shared" si="636"/>
        <v>0</v>
      </c>
      <c r="T1327" s="164">
        <f t="shared" si="636"/>
        <v>0</v>
      </c>
      <c r="U1327" s="164">
        <f t="shared" si="636"/>
        <v>0</v>
      </c>
      <c r="V1327" s="164">
        <f t="shared" si="636"/>
        <v>0</v>
      </c>
    </row>
    <row r="1328" spans="1:22" ht="16.5" thickTop="1" thickBot="1">
      <c r="A1328" s="160" t="s">
        <v>121</v>
      </c>
      <c r="B1328" s="168" t="s">
        <v>102</v>
      </c>
      <c r="C1328" s="164">
        <f t="shared" si="614"/>
        <v>0</v>
      </c>
      <c r="D1328" s="164">
        <f t="shared" si="615"/>
        <v>0</v>
      </c>
      <c r="E1328" s="164">
        <f t="shared" si="615"/>
        <v>0</v>
      </c>
      <c r="F1328" s="164">
        <f t="shared" si="615"/>
        <v>0</v>
      </c>
      <c r="G1328" s="164">
        <f t="shared" si="615"/>
        <v>0</v>
      </c>
      <c r="H1328" s="164">
        <f t="shared" si="616"/>
        <v>0</v>
      </c>
      <c r="I1328" s="164">
        <f t="shared" si="634"/>
        <v>0</v>
      </c>
      <c r="J1328" s="164">
        <f t="shared" si="634"/>
        <v>0</v>
      </c>
      <c r="K1328" s="164">
        <f t="shared" si="634"/>
        <v>0</v>
      </c>
      <c r="L1328" s="164">
        <f t="shared" si="634"/>
        <v>0</v>
      </c>
      <c r="M1328" s="164">
        <f t="shared" si="617"/>
        <v>0</v>
      </c>
      <c r="N1328" s="164">
        <f t="shared" si="635"/>
        <v>0</v>
      </c>
      <c r="O1328" s="164">
        <f t="shared" si="635"/>
        <v>0</v>
      </c>
      <c r="P1328" s="164">
        <f t="shared" si="635"/>
        <v>0</v>
      </c>
      <c r="Q1328" s="164">
        <f t="shared" si="635"/>
        <v>0</v>
      </c>
      <c r="R1328" s="164">
        <f t="shared" si="618"/>
        <v>0</v>
      </c>
      <c r="S1328" s="164">
        <f t="shared" si="636"/>
        <v>0</v>
      </c>
      <c r="T1328" s="164">
        <f t="shared" si="636"/>
        <v>0</v>
      </c>
      <c r="U1328" s="164">
        <f t="shared" si="636"/>
        <v>0</v>
      </c>
      <c r="V1328" s="164">
        <f t="shared" si="636"/>
        <v>0</v>
      </c>
    </row>
    <row r="1329" spans="1:22" ht="16.5" thickTop="1" thickBot="1">
      <c r="A1329" s="160" t="s">
        <v>121</v>
      </c>
      <c r="B1329" s="168" t="s">
        <v>15</v>
      </c>
      <c r="C1329" s="164">
        <f t="shared" si="614"/>
        <v>0</v>
      </c>
      <c r="D1329" s="164">
        <f t="shared" si="615"/>
        <v>0</v>
      </c>
      <c r="E1329" s="164">
        <f t="shared" si="615"/>
        <v>0</v>
      </c>
      <c r="F1329" s="164">
        <f t="shared" si="615"/>
        <v>0</v>
      </c>
      <c r="G1329" s="164">
        <f t="shared" si="615"/>
        <v>0</v>
      </c>
      <c r="H1329" s="164">
        <f t="shared" si="616"/>
        <v>0</v>
      </c>
      <c r="I1329" s="164">
        <f t="shared" si="634"/>
        <v>0</v>
      </c>
      <c r="J1329" s="164">
        <f t="shared" si="634"/>
        <v>0</v>
      </c>
      <c r="K1329" s="164">
        <f t="shared" si="634"/>
        <v>0</v>
      </c>
      <c r="L1329" s="164">
        <f t="shared" si="634"/>
        <v>0</v>
      </c>
      <c r="M1329" s="164">
        <f t="shared" si="617"/>
        <v>0</v>
      </c>
      <c r="N1329" s="164">
        <f t="shared" si="635"/>
        <v>0</v>
      </c>
      <c r="O1329" s="164">
        <f t="shared" si="635"/>
        <v>0</v>
      </c>
      <c r="P1329" s="164">
        <f t="shared" si="635"/>
        <v>0</v>
      </c>
      <c r="Q1329" s="164">
        <f t="shared" si="635"/>
        <v>0</v>
      </c>
      <c r="R1329" s="164">
        <f t="shared" si="618"/>
        <v>0</v>
      </c>
      <c r="S1329" s="164">
        <f t="shared" si="636"/>
        <v>0</v>
      </c>
      <c r="T1329" s="164">
        <f t="shared" si="636"/>
        <v>0</v>
      </c>
      <c r="U1329" s="164">
        <f t="shared" si="636"/>
        <v>0</v>
      </c>
      <c r="V1329" s="164">
        <f t="shared" si="636"/>
        <v>0</v>
      </c>
    </row>
    <row r="1330" spans="1:22" ht="16.5" thickTop="1" thickBot="1">
      <c r="A1330" s="160" t="s">
        <v>121</v>
      </c>
      <c r="B1330" s="169" t="s">
        <v>137</v>
      </c>
      <c r="C1330" s="164">
        <f t="shared" si="614"/>
        <v>0</v>
      </c>
      <c r="D1330" s="164">
        <f t="shared" si="615"/>
        <v>0</v>
      </c>
      <c r="E1330" s="164">
        <f t="shared" si="615"/>
        <v>0</v>
      </c>
      <c r="F1330" s="164">
        <f t="shared" si="615"/>
        <v>0</v>
      </c>
      <c r="G1330" s="164">
        <f t="shared" si="615"/>
        <v>0</v>
      </c>
      <c r="H1330" s="164">
        <f t="shared" si="616"/>
        <v>0</v>
      </c>
      <c r="I1330" s="164">
        <f t="shared" si="634"/>
        <v>0</v>
      </c>
      <c r="J1330" s="164">
        <f t="shared" si="634"/>
        <v>0</v>
      </c>
      <c r="K1330" s="164">
        <f t="shared" si="634"/>
        <v>0</v>
      </c>
      <c r="L1330" s="164">
        <f t="shared" si="634"/>
        <v>0</v>
      </c>
      <c r="M1330" s="164">
        <f t="shared" si="617"/>
        <v>0</v>
      </c>
      <c r="N1330" s="164">
        <f t="shared" si="635"/>
        <v>0</v>
      </c>
      <c r="O1330" s="164">
        <f t="shared" si="635"/>
        <v>0</v>
      </c>
      <c r="P1330" s="164">
        <f t="shared" si="635"/>
        <v>0</v>
      </c>
      <c r="Q1330" s="164">
        <f t="shared" si="635"/>
        <v>0</v>
      </c>
      <c r="R1330" s="164">
        <f t="shared" si="618"/>
        <v>0</v>
      </c>
      <c r="S1330" s="164">
        <f t="shared" si="636"/>
        <v>0</v>
      </c>
      <c r="T1330" s="164">
        <f t="shared" si="636"/>
        <v>0</v>
      </c>
      <c r="U1330" s="164">
        <f t="shared" si="636"/>
        <v>0</v>
      </c>
      <c r="V1330" s="164">
        <f t="shared" si="636"/>
        <v>0</v>
      </c>
    </row>
    <row r="1331" spans="1:22" ht="16.5" thickTop="1" thickBot="1">
      <c r="A1331" s="160" t="s">
        <v>121</v>
      </c>
      <c r="B1331" s="170" t="s">
        <v>135</v>
      </c>
      <c r="C1331" s="164">
        <f t="shared" si="614"/>
        <v>0</v>
      </c>
      <c r="D1331" s="164">
        <f t="shared" si="615"/>
        <v>0</v>
      </c>
      <c r="E1331" s="164">
        <f t="shared" si="615"/>
        <v>0</v>
      </c>
      <c r="F1331" s="164">
        <f t="shared" si="615"/>
        <v>0</v>
      </c>
      <c r="G1331" s="164">
        <f t="shared" si="615"/>
        <v>0</v>
      </c>
      <c r="H1331" s="164">
        <f t="shared" si="616"/>
        <v>0</v>
      </c>
      <c r="I1331" s="164">
        <f t="shared" si="634"/>
        <v>0</v>
      </c>
      <c r="J1331" s="164">
        <f t="shared" si="634"/>
        <v>0</v>
      </c>
      <c r="K1331" s="164">
        <f t="shared" si="634"/>
        <v>0</v>
      </c>
      <c r="L1331" s="164">
        <f t="shared" si="634"/>
        <v>0</v>
      </c>
      <c r="M1331" s="164">
        <f t="shared" si="617"/>
        <v>0</v>
      </c>
      <c r="N1331" s="164">
        <f t="shared" si="635"/>
        <v>0</v>
      </c>
      <c r="O1331" s="164">
        <f t="shared" si="635"/>
        <v>0</v>
      </c>
      <c r="P1331" s="164">
        <f t="shared" si="635"/>
        <v>0</v>
      </c>
      <c r="Q1331" s="164">
        <f t="shared" si="635"/>
        <v>0</v>
      </c>
      <c r="R1331" s="164">
        <f t="shared" si="618"/>
        <v>0</v>
      </c>
      <c r="S1331" s="164">
        <f t="shared" si="636"/>
        <v>0</v>
      </c>
      <c r="T1331" s="164">
        <f t="shared" si="636"/>
        <v>0</v>
      </c>
      <c r="U1331" s="164">
        <f t="shared" si="636"/>
        <v>0</v>
      </c>
      <c r="V1331" s="164">
        <f t="shared" si="636"/>
        <v>0</v>
      </c>
    </row>
    <row r="1332" spans="1:22" ht="16.5" thickTop="1" thickBot="1">
      <c r="A1332" s="160" t="s">
        <v>121</v>
      </c>
      <c r="B1332" s="171" t="s">
        <v>138</v>
      </c>
      <c r="C1332" s="164">
        <f t="shared" si="614"/>
        <v>0</v>
      </c>
      <c r="D1332" s="164">
        <f t="shared" si="615"/>
        <v>0</v>
      </c>
      <c r="E1332" s="164">
        <f t="shared" si="615"/>
        <v>0</v>
      </c>
      <c r="F1332" s="164">
        <f t="shared" si="615"/>
        <v>0</v>
      </c>
      <c r="G1332" s="164">
        <f t="shared" si="615"/>
        <v>0</v>
      </c>
      <c r="H1332" s="164">
        <f t="shared" si="616"/>
        <v>0</v>
      </c>
      <c r="I1332" s="164">
        <f t="shared" si="634"/>
        <v>0</v>
      </c>
      <c r="J1332" s="164">
        <f t="shared" si="634"/>
        <v>0</v>
      </c>
      <c r="K1332" s="164">
        <f t="shared" si="634"/>
        <v>0</v>
      </c>
      <c r="L1332" s="164">
        <f t="shared" si="634"/>
        <v>0</v>
      </c>
      <c r="M1332" s="164">
        <f t="shared" si="617"/>
        <v>0</v>
      </c>
      <c r="N1332" s="164">
        <f t="shared" si="635"/>
        <v>0</v>
      </c>
      <c r="O1332" s="164">
        <f t="shared" si="635"/>
        <v>0</v>
      </c>
      <c r="P1332" s="164">
        <f t="shared" si="635"/>
        <v>0</v>
      </c>
      <c r="Q1332" s="164">
        <f t="shared" si="635"/>
        <v>0</v>
      </c>
      <c r="R1332" s="164">
        <f t="shared" si="618"/>
        <v>0</v>
      </c>
      <c r="S1332" s="164">
        <f t="shared" si="636"/>
        <v>0</v>
      </c>
      <c r="T1332" s="164">
        <f t="shared" si="636"/>
        <v>0</v>
      </c>
      <c r="U1332" s="164">
        <f t="shared" si="636"/>
        <v>0</v>
      </c>
      <c r="V1332" s="164">
        <f t="shared" si="636"/>
        <v>0</v>
      </c>
    </row>
    <row r="1333" spans="1:22" ht="16.5" thickTop="1" thickBot="1">
      <c r="A1333" s="160" t="s">
        <v>121</v>
      </c>
      <c r="B1333" s="172" t="s">
        <v>139</v>
      </c>
      <c r="C1333" s="164">
        <f t="shared" si="614"/>
        <v>0</v>
      </c>
      <c r="D1333" s="164">
        <f t="shared" si="615"/>
        <v>0</v>
      </c>
      <c r="E1333" s="164">
        <f t="shared" si="615"/>
        <v>0</v>
      </c>
      <c r="F1333" s="164">
        <f t="shared" si="615"/>
        <v>0</v>
      </c>
      <c r="G1333" s="164">
        <f t="shared" si="615"/>
        <v>0</v>
      </c>
      <c r="H1333" s="164">
        <f t="shared" si="616"/>
        <v>0</v>
      </c>
      <c r="I1333" s="164">
        <f t="shared" si="634"/>
        <v>0</v>
      </c>
      <c r="J1333" s="164">
        <f t="shared" si="634"/>
        <v>0</v>
      </c>
      <c r="K1333" s="164">
        <f t="shared" si="634"/>
        <v>0</v>
      </c>
      <c r="L1333" s="164">
        <f t="shared" si="634"/>
        <v>0</v>
      </c>
      <c r="M1333" s="164">
        <f t="shared" si="617"/>
        <v>0</v>
      </c>
      <c r="N1333" s="164">
        <f t="shared" si="635"/>
        <v>0</v>
      </c>
      <c r="O1333" s="164">
        <f t="shared" si="635"/>
        <v>0</v>
      </c>
      <c r="P1333" s="164">
        <f t="shared" si="635"/>
        <v>0</v>
      </c>
      <c r="Q1333" s="164">
        <f t="shared" si="635"/>
        <v>0</v>
      </c>
      <c r="R1333" s="164">
        <f t="shared" si="618"/>
        <v>0</v>
      </c>
      <c r="S1333" s="164">
        <f t="shared" si="636"/>
        <v>0</v>
      </c>
      <c r="T1333" s="164">
        <f t="shared" si="636"/>
        <v>0</v>
      </c>
      <c r="U1333" s="164">
        <f t="shared" si="636"/>
        <v>0</v>
      </c>
      <c r="V1333" s="164">
        <f t="shared" si="636"/>
        <v>0</v>
      </c>
    </row>
    <row r="1334" spans="1:22" ht="16.5" thickTop="1" thickBot="1">
      <c r="A1334" s="160" t="s">
        <v>121</v>
      </c>
      <c r="B1334" s="168" t="s">
        <v>104</v>
      </c>
      <c r="C1334" s="164">
        <f t="shared" si="614"/>
        <v>0</v>
      </c>
      <c r="D1334" s="164">
        <f t="shared" si="615"/>
        <v>0</v>
      </c>
      <c r="E1334" s="164">
        <f t="shared" si="615"/>
        <v>0</v>
      </c>
      <c r="F1334" s="164">
        <f t="shared" si="615"/>
        <v>0</v>
      </c>
      <c r="G1334" s="164">
        <f t="shared" si="615"/>
        <v>0</v>
      </c>
      <c r="H1334" s="164">
        <f t="shared" si="616"/>
        <v>0</v>
      </c>
      <c r="I1334" s="164">
        <f t="shared" si="634"/>
        <v>0</v>
      </c>
      <c r="J1334" s="164">
        <f t="shared" si="634"/>
        <v>0</v>
      </c>
      <c r="K1334" s="164">
        <f t="shared" si="634"/>
        <v>0</v>
      </c>
      <c r="L1334" s="164">
        <f t="shared" si="634"/>
        <v>0</v>
      </c>
      <c r="M1334" s="164">
        <f t="shared" si="617"/>
        <v>0</v>
      </c>
      <c r="N1334" s="164">
        <f t="shared" si="635"/>
        <v>0</v>
      </c>
      <c r="O1334" s="164">
        <f t="shared" si="635"/>
        <v>0</v>
      </c>
      <c r="P1334" s="164">
        <f t="shared" si="635"/>
        <v>0</v>
      </c>
      <c r="Q1334" s="164">
        <f t="shared" si="635"/>
        <v>0</v>
      </c>
      <c r="R1334" s="164">
        <f t="shared" si="618"/>
        <v>0</v>
      </c>
      <c r="S1334" s="164">
        <f t="shared" si="636"/>
        <v>0</v>
      </c>
      <c r="T1334" s="164">
        <f t="shared" si="636"/>
        <v>0</v>
      </c>
      <c r="U1334" s="164">
        <f t="shared" si="636"/>
        <v>0</v>
      </c>
      <c r="V1334" s="164">
        <f t="shared" si="636"/>
        <v>0</v>
      </c>
    </row>
    <row r="1335" spans="1:22" ht="16.5" thickTop="1" thickBot="1">
      <c r="A1335" s="160" t="s">
        <v>121</v>
      </c>
      <c r="B1335" s="168" t="s">
        <v>105</v>
      </c>
      <c r="C1335" s="164">
        <f t="shared" si="614"/>
        <v>0</v>
      </c>
      <c r="D1335" s="164">
        <f t="shared" si="615"/>
        <v>0</v>
      </c>
      <c r="E1335" s="164">
        <f t="shared" si="615"/>
        <v>0</v>
      </c>
      <c r="F1335" s="164">
        <f t="shared" si="615"/>
        <v>0</v>
      </c>
      <c r="G1335" s="164">
        <f t="shared" si="615"/>
        <v>0</v>
      </c>
      <c r="H1335" s="164">
        <f t="shared" si="616"/>
        <v>0</v>
      </c>
      <c r="I1335" s="164">
        <f t="shared" si="634"/>
        <v>0</v>
      </c>
      <c r="J1335" s="164">
        <f t="shared" si="634"/>
        <v>0</v>
      </c>
      <c r="K1335" s="164">
        <f t="shared" si="634"/>
        <v>0</v>
      </c>
      <c r="L1335" s="164">
        <f t="shared" si="634"/>
        <v>0</v>
      </c>
      <c r="M1335" s="164">
        <f t="shared" si="617"/>
        <v>0</v>
      </c>
      <c r="N1335" s="164">
        <f t="shared" si="635"/>
        <v>0</v>
      </c>
      <c r="O1335" s="164">
        <f t="shared" si="635"/>
        <v>0</v>
      </c>
      <c r="P1335" s="164">
        <f t="shared" si="635"/>
        <v>0</v>
      </c>
      <c r="Q1335" s="164">
        <f t="shared" si="635"/>
        <v>0</v>
      </c>
      <c r="R1335" s="164">
        <f t="shared" si="618"/>
        <v>0</v>
      </c>
      <c r="S1335" s="164">
        <f t="shared" si="636"/>
        <v>0</v>
      </c>
      <c r="T1335" s="164">
        <f t="shared" si="636"/>
        <v>0</v>
      </c>
      <c r="U1335" s="164">
        <f t="shared" si="636"/>
        <v>0</v>
      </c>
      <c r="V1335" s="164">
        <f t="shared" si="636"/>
        <v>0</v>
      </c>
    </row>
    <row r="1336" spans="1:22" ht="31.5" thickTop="1" thickBot="1">
      <c r="A1336" s="160" t="s">
        <v>121</v>
      </c>
      <c r="B1336" s="169" t="s">
        <v>153</v>
      </c>
      <c r="C1336" s="164">
        <f t="shared" si="614"/>
        <v>0</v>
      </c>
      <c r="D1336" s="164">
        <f t="shared" si="615"/>
        <v>0</v>
      </c>
      <c r="E1336" s="164">
        <f t="shared" si="615"/>
        <v>0</v>
      </c>
      <c r="F1336" s="164">
        <f t="shared" si="615"/>
        <v>0</v>
      </c>
      <c r="G1336" s="164">
        <f t="shared" si="615"/>
        <v>0</v>
      </c>
      <c r="H1336" s="164">
        <f t="shared" si="616"/>
        <v>0</v>
      </c>
      <c r="I1336" s="164">
        <f t="shared" si="634"/>
        <v>0</v>
      </c>
      <c r="J1336" s="164">
        <f t="shared" si="634"/>
        <v>0</v>
      </c>
      <c r="K1336" s="164">
        <f t="shared" si="634"/>
        <v>0</v>
      </c>
      <c r="L1336" s="164">
        <f t="shared" si="634"/>
        <v>0</v>
      </c>
      <c r="M1336" s="164">
        <f t="shared" si="617"/>
        <v>0</v>
      </c>
      <c r="N1336" s="164">
        <f t="shared" si="635"/>
        <v>0</v>
      </c>
      <c r="O1336" s="164">
        <f t="shared" si="635"/>
        <v>0</v>
      </c>
      <c r="P1336" s="164">
        <f t="shared" si="635"/>
        <v>0</v>
      </c>
      <c r="Q1336" s="164">
        <f t="shared" si="635"/>
        <v>0</v>
      </c>
      <c r="R1336" s="164">
        <f t="shared" si="618"/>
        <v>0</v>
      </c>
      <c r="S1336" s="164">
        <f t="shared" si="636"/>
        <v>0</v>
      </c>
      <c r="T1336" s="164">
        <f t="shared" si="636"/>
        <v>0</v>
      </c>
      <c r="U1336" s="164">
        <f t="shared" si="636"/>
        <v>0</v>
      </c>
      <c r="V1336" s="164">
        <f t="shared" si="636"/>
        <v>0</v>
      </c>
    </row>
    <row r="1337" spans="1:22" ht="16.5" thickTop="1" thickBot="1">
      <c r="A1337" s="160" t="s">
        <v>121</v>
      </c>
      <c r="B1337" s="167" t="s">
        <v>155</v>
      </c>
      <c r="C1337" s="164">
        <f t="shared" si="614"/>
        <v>0</v>
      </c>
      <c r="D1337" s="164">
        <f t="shared" si="615"/>
        <v>0</v>
      </c>
      <c r="E1337" s="164">
        <f t="shared" si="615"/>
        <v>0</v>
      </c>
      <c r="F1337" s="164">
        <f t="shared" si="615"/>
        <v>0</v>
      </c>
      <c r="G1337" s="164">
        <f t="shared" si="615"/>
        <v>0</v>
      </c>
      <c r="H1337" s="164">
        <f t="shared" si="616"/>
        <v>0</v>
      </c>
      <c r="I1337" s="164">
        <f>SUM(I1353,I1357,I1359)</f>
        <v>0</v>
      </c>
      <c r="J1337" s="164">
        <f>SUM(J1353,J1357,J1359)</f>
        <v>0</v>
      </c>
      <c r="K1337" s="164">
        <f>SUM(K1353,K1357,K1359)</f>
        <v>0</v>
      </c>
      <c r="L1337" s="164">
        <f>SUM(L1353,L1357,L1359)</f>
        <v>0</v>
      </c>
      <c r="M1337" s="164">
        <f t="shared" si="617"/>
        <v>0</v>
      </c>
      <c r="N1337" s="164">
        <f>SUM(N1353,N1357,N1359)</f>
        <v>0</v>
      </c>
      <c r="O1337" s="164">
        <f>SUM(O1353,O1357,O1359)</f>
        <v>0</v>
      </c>
      <c r="P1337" s="164">
        <f>SUM(P1353,P1357,P1359)</f>
        <v>0</v>
      </c>
      <c r="Q1337" s="164">
        <f>SUM(Q1353,Q1357,Q1359)</f>
        <v>0</v>
      </c>
      <c r="R1337" s="164">
        <f t="shared" si="618"/>
        <v>0</v>
      </c>
      <c r="S1337" s="164">
        <f>SUM(S1353,S1357,S1359)</f>
        <v>0</v>
      </c>
      <c r="T1337" s="164">
        <f>SUM(T1353,T1357,T1359)</f>
        <v>0</v>
      </c>
      <c r="U1337" s="164">
        <f>SUM(U1353,U1357,U1359)</f>
        <v>0</v>
      </c>
      <c r="V1337" s="164">
        <f>SUM(V1353,V1357,V1359)</f>
        <v>0</v>
      </c>
    </row>
    <row r="1338" spans="1:22" ht="16.5" thickTop="1" thickBot="1">
      <c r="A1338" s="160" t="s">
        <v>121</v>
      </c>
      <c r="B1338" s="167" t="s">
        <v>156</v>
      </c>
      <c r="C1338" s="164">
        <f t="shared" si="614"/>
        <v>0</v>
      </c>
      <c r="D1338" s="164">
        <f t="shared" si="615"/>
        <v>0</v>
      </c>
      <c r="E1338" s="164">
        <f t="shared" si="615"/>
        <v>0</v>
      </c>
      <c r="F1338" s="164">
        <f t="shared" si="615"/>
        <v>0</v>
      </c>
      <c r="G1338" s="164">
        <f t="shared" si="615"/>
        <v>0</v>
      </c>
      <c r="H1338" s="164">
        <f t="shared" si="616"/>
        <v>0</v>
      </c>
      <c r="I1338" s="164">
        <f t="shared" ref="I1338:L1339" si="637">SUM(I1354)</f>
        <v>0</v>
      </c>
      <c r="J1338" s="164">
        <f t="shared" si="637"/>
        <v>0</v>
      </c>
      <c r="K1338" s="164">
        <f t="shared" si="637"/>
        <v>0</v>
      </c>
      <c r="L1338" s="164">
        <f t="shared" si="637"/>
        <v>0</v>
      </c>
      <c r="M1338" s="164">
        <f t="shared" si="617"/>
        <v>0</v>
      </c>
      <c r="N1338" s="164">
        <f t="shared" ref="N1338:Q1339" si="638">SUM(N1354)</f>
        <v>0</v>
      </c>
      <c r="O1338" s="164">
        <f t="shared" si="638"/>
        <v>0</v>
      </c>
      <c r="P1338" s="164">
        <f t="shared" si="638"/>
        <v>0</v>
      </c>
      <c r="Q1338" s="164">
        <f t="shared" si="638"/>
        <v>0</v>
      </c>
      <c r="R1338" s="164">
        <f t="shared" si="618"/>
        <v>0</v>
      </c>
      <c r="S1338" s="164">
        <f t="shared" ref="S1338:V1339" si="639">SUM(S1354)</f>
        <v>0</v>
      </c>
      <c r="T1338" s="164">
        <f t="shared" si="639"/>
        <v>0</v>
      </c>
      <c r="U1338" s="164">
        <f t="shared" si="639"/>
        <v>0</v>
      </c>
      <c r="V1338" s="164">
        <f t="shared" si="639"/>
        <v>0</v>
      </c>
    </row>
    <row r="1339" spans="1:22" ht="16.5" thickTop="1" thickBot="1">
      <c r="A1339" s="160" t="s">
        <v>121</v>
      </c>
      <c r="B1339" s="167" t="s">
        <v>157</v>
      </c>
      <c r="C1339" s="164">
        <f t="shared" si="614"/>
        <v>0</v>
      </c>
      <c r="D1339" s="164">
        <f t="shared" si="615"/>
        <v>0</v>
      </c>
      <c r="E1339" s="164">
        <f t="shared" si="615"/>
        <v>0</v>
      </c>
      <c r="F1339" s="164">
        <f t="shared" si="615"/>
        <v>0</v>
      </c>
      <c r="G1339" s="164">
        <f t="shared" si="615"/>
        <v>0</v>
      </c>
      <c r="H1339" s="164">
        <f t="shared" si="616"/>
        <v>0</v>
      </c>
      <c r="I1339" s="164">
        <f t="shared" si="637"/>
        <v>0</v>
      </c>
      <c r="J1339" s="164">
        <f t="shared" si="637"/>
        <v>0</v>
      </c>
      <c r="K1339" s="164">
        <f t="shared" si="637"/>
        <v>0</v>
      </c>
      <c r="L1339" s="164">
        <f t="shared" si="637"/>
        <v>0</v>
      </c>
      <c r="M1339" s="164">
        <f t="shared" si="617"/>
        <v>0</v>
      </c>
      <c r="N1339" s="164">
        <f t="shared" si="638"/>
        <v>0</v>
      </c>
      <c r="O1339" s="164">
        <f t="shared" si="638"/>
        <v>0</v>
      </c>
      <c r="P1339" s="164">
        <f t="shared" si="638"/>
        <v>0</v>
      </c>
      <c r="Q1339" s="164">
        <f t="shared" si="638"/>
        <v>0</v>
      </c>
      <c r="R1339" s="164">
        <f t="shared" si="618"/>
        <v>0</v>
      </c>
      <c r="S1339" s="164">
        <f t="shared" si="639"/>
        <v>0</v>
      </c>
      <c r="T1339" s="164">
        <f t="shared" si="639"/>
        <v>0</v>
      </c>
      <c r="U1339" s="164">
        <f t="shared" si="639"/>
        <v>0</v>
      </c>
      <c r="V1339" s="164">
        <f t="shared" si="639"/>
        <v>0</v>
      </c>
    </row>
    <row r="1340" spans="1:22" ht="31.5" thickTop="1" thickBot="1">
      <c r="A1340" s="160" t="s">
        <v>523</v>
      </c>
      <c r="B1340" s="167" t="s">
        <v>524</v>
      </c>
      <c r="C1340" s="164">
        <f t="shared" si="614"/>
        <v>0</v>
      </c>
      <c r="D1340" s="164">
        <f t="shared" si="615"/>
        <v>0</v>
      </c>
      <c r="E1340" s="164">
        <f t="shared" si="615"/>
        <v>0</v>
      </c>
      <c r="F1340" s="164">
        <f t="shared" si="615"/>
        <v>0</v>
      </c>
      <c r="G1340" s="164">
        <f t="shared" si="615"/>
        <v>0</v>
      </c>
      <c r="H1340" s="164">
        <f t="shared" si="616"/>
        <v>0</v>
      </c>
      <c r="I1340" s="164">
        <f>SUM(I1341,I1353:I1355)</f>
        <v>0</v>
      </c>
      <c r="J1340" s="164">
        <f>SUM(J1341,J1353:J1355)</f>
        <v>0</v>
      </c>
      <c r="K1340" s="164">
        <f>SUM(K1341,K1353:K1355)</f>
        <v>0</v>
      </c>
      <c r="L1340" s="164">
        <f>SUM(L1341,L1353:L1355)</f>
        <v>0</v>
      </c>
      <c r="M1340" s="164">
        <f t="shared" si="617"/>
        <v>0</v>
      </c>
      <c r="N1340" s="164">
        <f>SUM(N1341,N1353:N1355)</f>
        <v>0</v>
      </c>
      <c r="O1340" s="164">
        <f>SUM(O1341,O1353:O1355)</f>
        <v>0</v>
      </c>
      <c r="P1340" s="164">
        <f>SUM(P1341,P1353:P1355)</f>
        <v>0</v>
      </c>
      <c r="Q1340" s="164">
        <f>SUM(Q1341,Q1353:Q1355)</f>
        <v>0</v>
      </c>
      <c r="R1340" s="164">
        <f t="shared" si="618"/>
        <v>0</v>
      </c>
      <c r="S1340" s="164">
        <f>SUM(S1341,S1353:S1355)</f>
        <v>0</v>
      </c>
      <c r="T1340" s="164">
        <f>SUM(T1341,T1353:T1355)</f>
        <v>0</v>
      </c>
      <c r="U1340" s="164">
        <f>SUM(U1341,U1353:U1355)</f>
        <v>0</v>
      </c>
      <c r="V1340" s="164">
        <f>SUM(V1341,V1353:V1355)</f>
        <v>0</v>
      </c>
    </row>
    <row r="1341" spans="1:22" ht="16.5" thickTop="1" thickBot="1">
      <c r="A1341" s="160" t="s">
        <v>121</v>
      </c>
      <c r="B1341" s="168" t="s">
        <v>99</v>
      </c>
      <c r="C1341" s="164">
        <f t="shared" si="614"/>
        <v>0</v>
      </c>
      <c r="D1341" s="164">
        <f t="shared" si="615"/>
        <v>0</v>
      </c>
      <c r="E1341" s="164">
        <f t="shared" si="615"/>
        <v>0</v>
      </c>
      <c r="F1341" s="164">
        <f t="shared" si="615"/>
        <v>0</v>
      </c>
      <c r="G1341" s="164">
        <f t="shared" si="615"/>
        <v>0</v>
      </c>
      <c r="H1341" s="164">
        <f t="shared" si="616"/>
        <v>0</v>
      </c>
      <c r="I1341" s="164">
        <f>SUM(I1342:I1345,I1350:I1351)</f>
        <v>0</v>
      </c>
      <c r="J1341" s="164">
        <f>SUM(J1342:J1345,J1350:J1351)</f>
        <v>0</v>
      </c>
      <c r="K1341" s="164">
        <f>SUM(K1342:K1345,K1350:K1351)</f>
        <v>0</v>
      </c>
      <c r="L1341" s="164">
        <f>SUM(L1342:L1345,L1350:L1351)</f>
        <v>0</v>
      </c>
      <c r="M1341" s="164">
        <f t="shared" si="617"/>
        <v>0</v>
      </c>
      <c r="N1341" s="164">
        <f>SUM(N1342:N1345,N1350:N1351)</f>
        <v>0</v>
      </c>
      <c r="O1341" s="164">
        <f>SUM(O1342:O1345,O1350:O1351)</f>
        <v>0</v>
      </c>
      <c r="P1341" s="164">
        <f>SUM(P1342:P1345,P1350:P1351)</f>
        <v>0</v>
      </c>
      <c r="Q1341" s="164">
        <f>SUM(Q1342:Q1345,Q1350:Q1351)</f>
        <v>0</v>
      </c>
      <c r="R1341" s="164">
        <f t="shared" si="618"/>
        <v>0</v>
      </c>
      <c r="S1341" s="164">
        <f>SUM(S1342:S1345,S1350:S1351)</f>
        <v>0</v>
      </c>
      <c r="T1341" s="164">
        <f>SUM(T1342:T1345,T1350:T1351)</f>
        <v>0</v>
      </c>
      <c r="U1341" s="164">
        <f>SUM(U1342:U1345,U1350:U1351)</f>
        <v>0</v>
      </c>
      <c r="V1341" s="164">
        <f>SUM(V1342:V1345,V1350:V1351)</f>
        <v>0</v>
      </c>
    </row>
    <row r="1342" spans="1:22" ht="16.5" thickTop="1" thickBot="1">
      <c r="A1342" s="160" t="s">
        <v>121</v>
      </c>
      <c r="B1342" s="169" t="s">
        <v>100</v>
      </c>
      <c r="C1342" s="164">
        <f t="shared" si="614"/>
        <v>0</v>
      </c>
      <c r="D1342" s="164">
        <f t="shared" si="615"/>
        <v>0</v>
      </c>
      <c r="E1342" s="164">
        <f t="shared" si="615"/>
        <v>0</v>
      </c>
      <c r="F1342" s="164">
        <f t="shared" si="615"/>
        <v>0</v>
      </c>
      <c r="G1342" s="164">
        <f t="shared" si="615"/>
        <v>0</v>
      </c>
      <c r="H1342" s="164">
        <f t="shared" si="616"/>
        <v>0</v>
      </c>
      <c r="I1342" s="164">
        <v>0</v>
      </c>
      <c r="J1342" s="164">
        <v>0</v>
      </c>
      <c r="K1342" s="164">
        <v>0</v>
      </c>
      <c r="L1342" s="164">
        <v>0</v>
      </c>
      <c r="M1342" s="164">
        <f t="shared" si="617"/>
        <v>0</v>
      </c>
      <c r="N1342" s="164">
        <v>0</v>
      </c>
      <c r="O1342" s="164">
        <v>0</v>
      </c>
      <c r="P1342" s="164">
        <v>0</v>
      </c>
      <c r="Q1342" s="164">
        <v>0</v>
      </c>
      <c r="R1342" s="164">
        <f t="shared" si="618"/>
        <v>0</v>
      </c>
      <c r="S1342" s="164">
        <v>0</v>
      </c>
      <c r="T1342" s="164">
        <v>0</v>
      </c>
      <c r="U1342" s="164">
        <v>0</v>
      </c>
      <c r="V1342" s="164">
        <v>0</v>
      </c>
    </row>
    <row r="1343" spans="1:22" ht="16.5" thickTop="1" thickBot="1">
      <c r="A1343" s="160" t="s">
        <v>121</v>
      </c>
      <c r="B1343" s="169" t="s">
        <v>101</v>
      </c>
      <c r="C1343" s="164">
        <f t="shared" si="614"/>
        <v>0</v>
      </c>
      <c r="D1343" s="164">
        <f t="shared" si="615"/>
        <v>0</v>
      </c>
      <c r="E1343" s="164">
        <f t="shared" si="615"/>
        <v>0</v>
      </c>
      <c r="F1343" s="164">
        <f t="shared" si="615"/>
        <v>0</v>
      </c>
      <c r="G1343" s="164">
        <f t="shared" si="615"/>
        <v>0</v>
      </c>
      <c r="H1343" s="164">
        <f t="shared" si="616"/>
        <v>0</v>
      </c>
      <c r="I1343" s="164">
        <v>0</v>
      </c>
      <c r="J1343" s="164">
        <v>0</v>
      </c>
      <c r="K1343" s="164">
        <v>0</v>
      </c>
      <c r="L1343" s="164">
        <v>0</v>
      </c>
      <c r="M1343" s="164">
        <f t="shared" si="617"/>
        <v>0</v>
      </c>
      <c r="N1343" s="164">
        <v>0</v>
      </c>
      <c r="O1343" s="164">
        <v>0</v>
      </c>
      <c r="P1343" s="164">
        <v>0</v>
      </c>
      <c r="Q1343" s="164">
        <v>0</v>
      </c>
      <c r="R1343" s="164">
        <f t="shared" si="618"/>
        <v>0</v>
      </c>
      <c r="S1343" s="164">
        <v>0</v>
      </c>
      <c r="T1343" s="164">
        <v>0</v>
      </c>
      <c r="U1343" s="164">
        <v>0</v>
      </c>
      <c r="V1343" s="164">
        <v>0</v>
      </c>
    </row>
    <row r="1344" spans="1:22" ht="16.5" thickTop="1" thickBot="1">
      <c r="A1344" s="160" t="s">
        <v>121</v>
      </c>
      <c r="B1344" s="169" t="s">
        <v>102</v>
      </c>
      <c r="C1344" s="164">
        <f t="shared" si="614"/>
        <v>0</v>
      </c>
      <c r="D1344" s="164">
        <f t="shared" si="615"/>
        <v>0</v>
      </c>
      <c r="E1344" s="164">
        <f t="shared" si="615"/>
        <v>0</v>
      </c>
      <c r="F1344" s="164">
        <f t="shared" si="615"/>
        <v>0</v>
      </c>
      <c r="G1344" s="164">
        <f t="shared" si="615"/>
        <v>0</v>
      </c>
      <c r="H1344" s="164">
        <f t="shared" si="616"/>
        <v>0</v>
      </c>
      <c r="I1344" s="164">
        <v>0</v>
      </c>
      <c r="J1344" s="164">
        <v>0</v>
      </c>
      <c r="K1344" s="164">
        <v>0</v>
      </c>
      <c r="L1344" s="164">
        <v>0</v>
      </c>
      <c r="M1344" s="164">
        <f t="shared" si="617"/>
        <v>0</v>
      </c>
      <c r="N1344" s="164">
        <v>0</v>
      </c>
      <c r="O1344" s="164">
        <v>0</v>
      </c>
      <c r="P1344" s="164">
        <v>0</v>
      </c>
      <c r="Q1344" s="164">
        <v>0</v>
      </c>
      <c r="R1344" s="164">
        <f t="shared" si="618"/>
        <v>0</v>
      </c>
      <c r="S1344" s="164">
        <v>0</v>
      </c>
      <c r="T1344" s="164">
        <v>0</v>
      </c>
      <c r="U1344" s="164">
        <v>0</v>
      </c>
      <c r="V1344" s="164">
        <v>0</v>
      </c>
    </row>
    <row r="1345" spans="1:22" ht="16.5" thickTop="1" thickBot="1">
      <c r="A1345" s="160" t="s">
        <v>121</v>
      </c>
      <c r="B1345" s="169" t="s">
        <v>15</v>
      </c>
      <c r="C1345" s="164">
        <f t="shared" si="614"/>
        <v>0</v>
      </c>
      <c r="D1345" s="164">
        <f t="shared" si="615"/>
        <v>0</v>
      </c>
      <c r="E1345" s="164">
        <f t="shared" si="615"/>
        <v>0</v>
      </c>
      <c r="F1345" s="164">
        <f t="shared" si="615"/>
        <v>0</v>
      </c>
      <c r="G1345" s="164">
        <f t="shared" si="615"/>
        <v>0</v>
      </c>
      <c r="H1345" s="164">
        <f t="shared" si="616"/>
        <v>0</v>
      </c>
      <c r="I1345" s="164">
        <f t="shared" ref="I1345:L1348" si="640">SUM(I1346)</f>
        <v>0</v>
      </c>
      <c r="J1345" s="164">
        <f t="shared" si="640"/>
        <v>0</v>
      </c>
      <c r="K1345" s="164">
        <f t="shared" si="640"/>
        <v>0</v>
      </c>
      <c r="L1345" s="164">
        <f t="shared" si="640"/>
        <v>0</v>
      </c>
      <c r="M1345" s="164">
        <f t="shared" si="617"/>
        <v>0</v>
      </c>
      <c r="N1345" s="164">
        <f t="shared" ref="N1345:Q1348" si="641">SUM(N1346)</f>
        <v>0</v>
      </c>
      <c r="O1345" s="164">
        <f t="shared" si="641"/>
        <v>0</v>
      </c>
      <c r="P1345" s="164">
        <f t="shared" si="641"/>
        <v>0</v>
      </c>
      <c r="Q1345" s="164">
        <f t="shared" si="641"/>
        <v>0</v>
      </c>
      <c r="R1345" s="164">
        <f t="shared" si="618"/>
        <v>0</v>
      </c>
      <c r="S1345" s="164">
        <f t="shared" ref="S1345:V1348" si="642">SUM(S1346)</f>
        <v>0</v>
      </c>
      <c r="T1345" s="164">
        <f t="shared" si="642"/>
        <v>0</v>
      </c>
      <c r="U1345" s="164">
        <f t="shared" si="642"/>
        <v>0</v>
      </c>
      <c r="V1345" s="164">
        <f t="shared" si="642"/>
        <v>0</v>
      </c>
    </row>
    <row r="1346" spans="1:22" ht="16.5" thickTop="1" thickBot="1">
      <c r="A1346" s="160" t="s">
        <v>121</v>
      </c>
      <c r="B1346" s="170" t="s">
        <v>137</v>
      </c>
      <c r="C1346" s="164">
        <f t="shared" si="614"/>
        <v>0</v>
      </c>
      <c r="D1346" s="164">
        <f t="shared" si="615"/>
        <v>0</v>
      </c>
      <c r="E1346" s="164">
        <f t="shared" si="615"/>
        <v>0</v>
      </c>
      <c r="F1346" s="164">
        <f t="shared" si="615"/>
        <v>0</v>
      </c>
      <c r="G1346" s="164">
        <f t="shared" si="615"/>
        <v>0</v>
      </c>
      <c r="H1346" s="164">
        <f t="shared" si="616"/>
        <v>0</v>
      </c>
      <c r="I1346" s="164">
        <f t="shared" si="640"/>
        <v>0</v>
      </c>
      <c r="J1346" s="164">
        <f t="shared" si="640"/>
        <v>0</v>
      </c>
      <c r="K1346" s="164">
        <f t="shared" si="640"/>
        <v>0</v>
      </c>
      <c r="L1346" s="164">
        <f t="shared" si="640"/>
        <v>0</v>
      </c>
      <c r="M1346" s="164">
        <f t="shared" si="617"/>
        <v>0</v>
      </c>
      <c r="N1346" s="164">
        <f t="shared" si="641"/>
        <v>0</v>
      </c>
      <c r="O1346" s="164">
        <f t="shared" si="641"/>
        <v>0</v>
      </c>
      <c r="P1346" s="164">
        <f t="shared" si="641"/>
        <v>0</v>
      </c>
      <c r="Q1346" s="164">
        <f t="shared" si="641"/>
        <v>0</v>
      </c>
      <c r="R1346" s="164">
        <f t="shared" si="618"/>
        <v>0</v>
      </c>
      <c r="S1346" s="164">
        <f t="shared" si="642"/>
        <v>0</v>
      </c>
      <c r="T1346" s="164">
        <f t="shared" si="642"/>
        <v>0</v>
      </c>
      <c r="U1346" s="164">
        <f t="shared" si="642"/>
        <v>0</v>
      </c>
      <c r="V1346" s="164">
        <f t="shared" si="642"/>
        <v>0</v>
      </c>
    </row>
    <row r="1347" spans="1:22" ht="16.5" thickTop="1" thickBot="1">
      <c r="A1347" s="160" t="s">
        <v>121</v>
      </c>
      <c r="B1347" s="171" t="s">
        <v>135</v>
      </c>
      <c r="C1347" s="164">
        <f t="shared" si="614"/>
        <v>0</v>
      </c>
      <c r="D1347" s="164">
        <f t="shared" si="615"/>
        <v>0</v>
      </c>
      <c r="E1347" s="164">
        <f t="shared" si="615"/>
        <v>0</v>
      </c>
      <c r="F1347" s="164">
        <f t="shared" si="615"/>
        <v>0</v>
      </c>
      <c r="G1347" s="164">
        <f t="shared" si="615"/>
        <v>0</v>
      </c>
      <c r="H1347" s="164">
        <f t="shared" si="616"/>
        <v>0</v>
      </c>
      <c r="I1347" s="164">
        <f t="shared" si="640"/>
        <v>0</v>
      </c>
      <c r="J1347" s="164">
        <f t="shared" si="640"/>
        <v>0</v>
      </c>
      <c r="K1347" s="164">
        <f t="shared" si="640"/>
        <v>0</v>
      </c>
      <c r="L1347" s="164">
        <f t="shared" si="640"/>
        <v>0</v>
      </c>
      <c r="M1347" s="164">
        <f t="shared" si="617"/>
        <v>0</v>
      </c>
      <c r="N1347" s="164">
        <f t="shared" si="641"/>
        <v>0</v>
      </c>
      <c r="O1347" s="164">
        <f t="shared" si="641"/>
        <v>0</v>
      </c>
      <c r="P1347" s="164">
        <f t="shared" si="641"/>
        <v>0</v>
      </c>
      <c r="Q1347" s="164">
        <f t="shared" si="641"/>
        <v>0</v>
      </c>
      <c r="R1347" s="164">
        <f t="shared" si="618"/>
        <v>0</v>
      </c>
      <c r="S1347" s="164">
        <f t="shared" si="642"/>
        <v>0</v>
      </c>
      <c r="T1347" s="164">
        <f t="shared" si="642"/>
        <v>0</v>
      </c>
      <c r="U1347" s="164">
        <f t="shared" si="642"/>
        <v>0</v>
      </c>
      <c r="V1347" s="164">
        <f t="shared" si="642"/>
        <v>0</v>
      </c>
    </row>
    <row r="1348" spans="1:22" ht="16.5" thickTop="1" thickBot="1">
      <c r="A1348" s="160" t="s">
        <v>121</v>
      </c>
      <c r="B1348" s="172" t="s">
        <v>138</v>
      </c>
      <c r="C1348" s="164">
        <f t="shared" si="614"/>
        <v>0</v>
      </c>
      <c r="D1348" s="164">
        <f t="shared" si="615"/>
        <v>0</v>
      </c>
      <c r="E1348" s="164">
        <f t="shared" si="615"/>
        <v>0</v>
      </c>
      <c r="F1348" s="164">
        <f t="shared" si="615"/>
        <v>0</v>
      </c>
      <c r="G1348" s="164">
        <f t="shared" si="615"/>
        <v>0</v>
      </c>
      <c r="H1348" s="164">
        <f t="shared" si="616"/>
        <v>0</v>
      </c>
      <c r="I1348" s="164">
        <f t="shared" si="640"/>
        <v>0</v>
      </c>
      <c r="J1348" s="164">
        <f t="shared" si="640"/>
        <v>0</v>
      </c>
      <c r="K1348" s="164">
        <f t="shared" si="640"/>
        <v>0</v>
      </c>
      <c r="L1348" s="164">
        <f t="shared" si="640"/>
        <v>0</v>
      </c>
      <c r="M1348" s="164">
        <f t="shared" si="617"/>
        <v>0</v>
      </c>
      <c r="N1348" s="164">
        <f t="shared" si="641"/>
        <v>0</v>
      </c>
      <c r="O1348" s="164">
        <f t="shared" si="641"/>
        <v>0</v>
      </c>
      <c r="P1348" s="164">
        <f t="shared" si="641"/>
        <v>0</v>
      </c>
      <c r="Q1348" s="164">
        <f t="shared" si="641"/>
        <v>0</v>
      </c>
      <c r="R1348" s="164">
        <f t="shared" si="618"/>
        <v>0</v>
      </c>
      <c r="S1348" s="164">
        <f t="shared" si="642"/>
        <v>0</v>
      </c>
      <c r="T1348" s="164">
        <f t="shared" si="642"/>
        <v>0</v>
      </c>
      <c r="U1348" s="164">
        <f t="shared" si="642"/>
        <v>0</v>
      </c>
      <c r="V1348" s="164">
        <f t="shared" si="642"/>
        <v>0</v>
      </c>
    </row>
    <row r="1349" spans="1:22" ht="16.5" thickTop="1" thickBot="1">
      <c r="A1349" s="160" t="s">
        <v>121</v>
      </c>
      <c r="B1349" s="173" t="s">
        <v>139</v>
      </c>
      <c r="C1349" s="164">
        <f t="shared" si="614"/>
        <v>0</v>
      </c>
      <c r="D1349" s="164">
        <f t="shared" si="615"/>
        <v>0</v>
      </c>
      <c r="E1349" s="164">
        <f t="shared" si="615"/>
        <v>0</v>
      </c>
      <c r="F1349" s="164">
        <f t="shared" si="615"/>
        <v>0</v>
      </c>
      <c r="G1349" s="164">
        <f t="shared" ref="G1349:G1412" si="643">SUM(L1349,Q1349,V1349)</f>
        <v>0</v>
      </c>
      <c r="H1349" s="164">
        <f t="shared" si="616"/>
        <v>0</v>
      </c>
      <c r="I1349" s="164">
        <v>0</v>
      </c>
      <c r="J1349" s="164">
        <v>0</v>
      </c>
      <c r="K1349" s="164">
        <v>0</v>
      </c>
      <c r="L1349" s="164">
        <v>0</v>
      </c>
      <c r="M1349" s="164">
        <f t="shared" si="617"/>
        <v>0</v>
      </c>
      <c r="N1349" s="164">
        <v>0</v>
      </c>
      <c r="O1349" s="164">
        <v>0</v>
      </c>
      <c r="P1349" s="164">
        <v>0</v>
      </c>
      <c r="Q1349" s="164">
        <v>0</v>
      </c>
      <c r="R1349" s="164">
        <f t="shared" si="618"/>
        <v>0</v>
      </c>
      <c r="S1349" s="164">
        <v>0</v>
      </c>
      <c r="T1349" s="164">
        <v>0</v>
      </c>
      <c r="U1349" s="164">
        <v>0</v>
      </c>
      <c r="V1349" s="164">
        <v>0</v>
      </c>
    </row>
    <row r="1350" spans="1:22" ht="16.5" thickTop="1" thickBot="1">
      <c r="A1350" s="160" t="s">
        <v>121</v>
      </c>
      <c r="B1350" s="169" t="s">
        <v>104</v>
      </c>
      <c r="C1350" s="164">
        <f t="shared" ref="C1350:C1413" si="644">SUM(D1350:G1350)</f>
        <v>0</v>
      </c>
      <c r="D1350" s="164">
        <f t="shared" ref="D1350:G1413" si="645">SUM(I1350,N1350,S1350)</f>
        <v>0</v>
      </c>
      <c r="E1350" s="164">
        <f t="shared" si="645"/>
        <v>0</v>
      </c>
      <c r="F1350" s="164">
        <f t="shared" si="645"/>
        <v>0</v>
      </c>
      <c r="G1350" s="164">
        <f t="shared" si="643"/>
        <v>0</v>
      </c>
      <c r="H1350" s="164">
        <f t="shared" ref="H1350:H1413" si="646">SUM(I1350:L1350)</f>
        <v>0</v>
      </c>
      <c r="I1350" s="164">
        <v>0</v>
      </c>
      <c r="J1350" s="164">
        <v>0</v>
      </c>
      <c r="K1350" s="164">
        <v>0</v>
      </c>
      <c r="L1350" s="164">
        <v>0</v>
      </c>
      <c r="M1350" s="164">
        <f t="shared" ref="M1350:M1413" si="647">SUM(N1350:Q1350)</f>
        <v>0</v>
      </c>
      <c r="N1350" s="164">
        <v>0</v>
      </c>
      <c r="O1350" s="164">
        <v>0</v>
      </c>
      <c r="P1350" s="164">
        <v>0</v>
      </c>
      <c r="Q1350" s="164">
        <v>0</v>
      </c>
      <c r="R1350" s="164">
        <f t="shared" ref="R1350:R1413" si="648">SUM(S1350:V1350)</f>
        <v>0</v>
      </c>
      <c r="S1350" s="164">
        <v>0</v>
      </c>
      <c r="T1350" s="164">
        <v>0</v>
      </c>
      <c r="U1350" s="164">
        <v>0</v>
      </c>
      <c r="V1350" s="164">
        <v>0</v>
      </c>
    </row>
    <row r="1351" spans="1:22" ht="16.5" thickTop="1" thickBot="1">
      <c r="A1351" s="160" t="s">
        <v>121</v>
      </c>
      <c r="B1351" s="169" t="s">
        <v>105</v>
      </c>
      <c r="C1351" s="164">
        <f t="shared" si="644"/>
        <v>0</v>
      </c>
      <c r="D1351" s="164">
        <f t="shared" si="645"/>
        <v>0</v>
      </c>
      <c r="E1351" s="164">
        <f t="shared" si="645"/>
        <v>0</v>
      </c>
      <c r="F1351" s="164">
        <f t="shared" si="645"/>
        <v>0</v>
      </c>
      <c r="G1351" s="164">
        <f t="shared" si="643"/>
        <v>0</v>
      </c>
      <c r="H1351" s="164">
        <f t="shared" si="646"/>
        <v>0</v>
      </c>
      <c r="I1351" s="164">
        <f>SUM(I1352)</f>
        <v>0</v>
      </c>
      <c r="J1351" s="164">
        <f>SUM(J1352)</f>
        <v>0</v>
      </c>
      <c r="K1351" s="164">
        <f>SUM(K1352)</f>
        <v>0</v>
      </c>
      <c r="L1351" s="164">
        <f>SUM(L1352)</f>
        <v>0</v>
      </c>
      <c r="M1351" s="164">
        <f t="shared" si="647"/>
        <v>0</v>
      </c>
      <c r="N1351" s="164">
        <f>SUM(N1352)</f>
        <v>0</v>
      </c>
      <c r="O1351" s="164">
        <f>SUM(O1352)</f>
        <v>0</v>
      </c>
      <c r="P1351" s="164">
        <f>SUM(P1352)</f>
        <v>0</v>
      </c>
      <c r="Q1351" s="164">
        <f>SUM(Q1352)</f>
        <v>0</v>
      </c>
      <c r="R1351" s="164">
        <f t="shared" si="648"/>
        <v>0</v>
      </c>
      <c r="S1351" s="164">
        <f>SUM(S1352)</f>
        <v>0</v>
      </c>
      <c r="T1351" s="164">
        <f>SUM(T1352)</f>
        <v>0</v>
      </c>
      <c r="U1351" s="164">
        <f>SUM(U1352)</f>
        <v>0</v>
      </c>
      <c r="V1351" s="164">
        <f>SUM(V1352)</f>
        <v>0</v>
      </c>
    </row>
    <row r="1352" spans="1:22" ht="31.5" thickTop="1" thickBot="1">
      <c r="A1352" s="160" t="s">
        <v>121</v>
      </c>
      <c r="B1352" s="170" t="s">
        <v>153</v>
      </c>
      <c r="C1352" s="164">
        <f t="shared" si="644"/>
        <v>0</v>
      </c>
      <c r="D1352" s="164">
        <f t="shared" si="645"/>
        <v>0</v>
      </c>
      <c r="E1352" s="164">
        <f t="shared" si="645"/>
        <v>0</v>
      </c>
      <c r="F1352" s="164">
        <f t="shared" si="645"/>
        <v>0</v>
      </c>
      <c r="G1352" s="164">
        <f t="shared" si="643"/>
        <v>0</v>
      </c>
      <c r="H1352" s="164">
        <f t="shared" si="646"/>
        <v>0</v>
      </c>
      <c r="I1352" s="164">
        <v>0</v>
      </c>
      <c r="J1352" s="164">
        <v>0</v>
      </c>
      <c r="K1352" s="164">
        <v>0</v>
      </c>
      <c r="L1352" s="164">
        <v>0</v>
      </c>
      <c r="M1352" s="164">
        <f t="shared" si="647"/>
        <v>0</v>
      </c>
      <c r="N1352" s="164">
        <v>0</v>
      </c>
      <c r="O1352" s="164">
        <v>0</v>
      </c>
      <c r="P1352" s="164">
        <v>0</v>
      </c>
      <c r="Q1352" s="164">
        <v>0</v>
      </c>
      <c r="R1352" s="164">
        <f t="shared" si="648"/>
        <v>0</v>
      </c>
      <c r="S1352" s="164">
        <v>0</v>
      </c>
      <c r="T1352" s="164">
        <v>0</v>
      </c>
      <c r="U1352" s="164">
        <v>0</v>
      </c>
      <c r="V1352" s="164">
        <v>0</v>
      </c>
    </row>
    <row r="1353" spans="1:22" ht="16.5" thickTop="1" thickBot="1">
      <c r="A1353" s="160" t="s">
        <v>121</v>
      </c>
      <c r="B1353" s="168" t="s">
        <v>155</v>
      </c>
      <c r="C1353" s="164">
        <f t="shared" si="644"/>
        <v>0</v>
      </c>
      <c r="D1353" s="164">
        <f t="shared" si="645"/>
        <v>0</v>
      </c>
      <c r="E1353" s="164">
        <f t="shared" si="645"/>
        <v>0</v>
      </c>
      <c r="F1353" s="164">
        <f t="shared" si="645"/>
        <v>0</v>
      </c>
      <c r="G1353" s="164">
        <f t="shared" si="643"/>
        <v>0</v>
      </c>
      <c r="H1353" s="164">
        <f t="shared" si="646"/>
        <v>0</v>
      </c>
      <c r="I1353" s="164">
        <v>0</v>
      </c>
      <c r="J1353" s="164">
        <v>0</v>
      </c>
      <c r="K1353" s="164">
        <v>0</v>
      </c>
      <c r="L1353" s="164">
        <v>0</v>
      </c>
      <c r="M1353" s="164">
        <f t="shared" si="647"/>
        <v>0</v>
      </c>
      <c r="N1353" s="164">
        <v>0</v>
      </c>
      <c r="O1353" s="164">
        <v>0</v>
      </c>
      <c r="P1353" s="164">
        <v>0</v>
      </c>
      <c r="Q1353" s="164">
        <v>0</v>
      </c>
      <c r="R1353" s="164">
        <f t="shared" si="648"/>
        <v>0</v>
      </c>
      <c r="S1353" s="164">
        <v>0</v>
      </c>
      <c r="T1353" s="164">
        <v>0</v>
      </c>
      <c r="U1353" s="164">
        <v>0</v>
      </c>
      <c r="V1353" s="164">
        <v>0</v>
      </c>
    </row>
    <row r="1354" spans="1:22" ht="16.5" thickTop="1" thickBot="1">
      <c r="A1354" s="160" t="s">
        <v>121</v>
      </c>
      <c r="B1354" s="168" t="s">
        <v>156</v>
      </c>
      <c r="C1354" s="164">
        <f t="shared" si="644"/>
        <v>0</v>
      </c>
      <c r="D1354" s="164">
        <f t="shared" si="645"/>
        <v>0</v>
      </c>
      <c r="E1354" s="164">
        <f t="shared" si="645"/>
        <v>0</v>
      </c>
      <c r="F1354" s="164">
        <f t="shared" si="645"/>
        <v>0</v>
      </c>
      <c r="G1354" s="164">
        <f t="shared" si="643"/>
        <v>0</v>
      </c>
      <c r="H1354" s="164">
        <f t="shared" si="646"/>
        <v>0</v>
      </c>
      <c r="I1354" s="164">
        <v>0</v>
      </c>
      <c r="J1354" s="164">
        <v>0</v>
      </c>
      <c r="K1354" s="164">
        <v>0</v>
      </c>
      <c r="L1354" s="164">
        <v>0</v>
      </c>
      <c r="M1354" s="164">
        <f t="shared" si="647"/>
        <v>0</v>
      </c>
      <c r="N1354" s="164">
        <v>0</v>
      </c>
      <c r="O1354" s="164">
        <v>0</v>
      </c>
      <c r="P1354" s="164">
        <v>0</v>
      </c>
      <c r="Q1354" s="164">
        <v>0</v>
      </c>
      <c r="R1354" s="164">
        <f t="shared" si="648"/>
        <v>0</v>
      </c>
      <c r="S1354" s="164">
        <v>0</v>
      </c>
      <c r="T1354" s="164">
        <v>0</v>
      </c>
      <c r="U1354" s="164">
        <v>0</v>
      </c>
      <c r="V1354" s="164">
        <v>0</v>
      </c>
    </row>
    <row r="1355" spans="1:22" ht="16.5" thickTop="1" thickBot="1">
      <c r="A1355" s="160" t="s">
        <v>121</v>
      </c>
      <c r="B1355" s="168" t="s">
        <v>157</v>
      </c>
      <c r="C1355" s="164">
        <f t="shared" si="644"/>
        <v>0</v>
      </c>
      <c r="D1355" s="164">
        <f t="shared" si="645"/>
        <v>0</v>
      </c>
      <c r="E1355" s="164">
        <f t="shared" si="645"/>
        <v>0</v>
      </c>
      <c r="F1355" s="164">
        <f t="shared" si="645"/>
        <v>0</v>
      </c>
      <c r="G1355" s="164">
        <f t="shared" si="643"/>
        <v>0</v>
      </c>
      <c r="H1355" s="164">
        <f t="shared" si="646"/>
        <v>0</v>
      </c>
      <c r="I1355" s="164">
        <v>0</v>
      </c>
      <c r="J1355" s="164">
        <v>0</v>
      </c>
      <c r="K1355" s="164">
        <v>0</v>
      </c>
      <c r="L1355" s="164">
        <v>0</v>
      </c>
      <c r="M1355" s="164">
        <f t="shared" si="647"/>
        <v>0</v>
      </c>
      <c r="N1355" s="164">
        <v>0</v>
      </c>
      <c r="O1355" s="164">
        <v>0</v>
      </c>
      <c r="P1355" s="164">
        <v>0</v>
      </c>
      <c r="Q1355" s="164">
        <v>0</v>
      </c>
      <c r="R1355" s="164">
        <f t="shared" si="648"/>
        <v>0</v>
      </c>
      <c r="S1355" s="164">
        <v>0</v>
      </c>
      <c r="T1355" s="164">
        <v>0</v>
      </c>
      <c r="U1355" s="164">
        <v>0</v>
      </c>
      <c r="V1355" s="164">
        <v>0</v>
      </c>
    </row>
    <row r="1356" spans="1:22" ht="31.5" thickTop="1" thickBot="1">
      <c r="A1356" s="160" t="s">
        <v>525</v>
      </c>
      <c r="B1356" s="167" t="s">
        <v>526</v>
      </c>
      <c r="C1356" s="164">
        <f t="shared" si="644"/>
        <v>0</v>
      </c>
      <c r="D1356" s="164">
        <f t="shared" si="645"/>
        <v>0</v>
      </c>
      <c r="E1356" s="164">
        <f t="shared" si="645"/>
        <v>0</v>
      </c>
      <c r="F1356" s="164">
        <f t="shared" si="645"/>
        <v>0</v>
      </c>
      <c r="G1356" s="164">
        <f t="shared" si="643"/>
        <v>0</v>
      </c>
      <c r="H1356" s="164">
        <f t="shared" si="646"/>
        <v>0</v>
      </c>
      <c r="I1356" s="164">
        <f>SUM(I1357)</f>
        <v>0</v>
      </c>
      <c r="J1356" s="164">
        <f>SUM(J1357)</f>
        <v>0</v>
      </c>
      <c r="K1356" s="164">
        <f>SUM(K1357)</f>
        <v>0</v>
      </c>
      <c r="L1356" s="164">
        <f>SUM(L1357)</f>
        <v>0</v>
      </c>
      <c r="M1356" s="164">
        <f t="shared" si="647"/>
        <v>0</v>
      </c>
      <c r="N1356" s="164">
        <f>SUM(N1357)</f>
        <v>0</v>
      </c>
      <c r="O1356" s="164">
        <f>SUM(O1357)</f>
        <v>0</v>
      </c>
      <c r="P1356" s="164">
        <f>SUM(P1357)</f>
        <v>0</v>
      </c>
      <c r="Q1356" s="164">
        <f>SUM(Q1357)</f>
        <v>0</v>
      </c>
      <c r="R1356" s="164">
        <f t="shared" si="648"/>
        <v>0</v>
      </c>
      <c r="S1356" s="164">
        <f>SUM(S1357)</f>
        <v>0</v>
      </c>
      <c r="T1356" s="164">
        <f>SUM(T1357)</f>
        <v>0</v>
      </c>
      <c r="U1356" s="164">
        <f>SUM(U1357)</f>
        <v>0</v>
      </c>
      <c r="V1356" s="164">
        <f>SUM(V1357)</f>
        <v>0</v>
      </c>
    </row>
    <row r="1357" spans="1:22" ht="16.5" thickTop="1" thickBot="1">
      <c r="A1357" s="160" t="s">
        <v>121</v>
      </c>
      <c r="B1357" s="168" t="s">
        <v>155</v>
      </c>
      <c r="C1357" s="164">
        <f t="shared" si="644"/>
        <v>0</v>
      </c>
      <c r="D1357" s="164">
        <f t="shared" si="645"/>
        <v>0</v>
      </c>
      <c r="E1357" s="164">
        <f t="shared" si="645"/>
        <v>0</v>
      </c>
      <c r="F1357" s="164">
        <f t="shared" si="645"/>
        <v>0</v>
      </c>
      <c r="G1357" s="164">
        <f t="shared" si="643"/>
        <v>0</v>
      </c>
      <c r="H1357" s="164">
        <f t="shared" si="646"/>
        <v>0</v>
      </c>
      <c r="I1357" s="164">
        <v>0</v>
      </c>
      <c r="J1357" s="164">
        <v>0</v>
      </c>
      <c r="K1357" s="164">
        <v>0</v>
      </c>
      <c r="L1357" s="164">
        <v>0</v>
      </c>
      <c r="M1357" s="164">
        <f t="shared" si="647"/>
        <v>0</v>
      </c>
      <c r="N1357" s="164">
        <v>0</v>
      </c>
      <c r="O1357" s="164">
        <v>0</v>
      </c>
      <c r="P1357" s="164">
        <v>0</v>
      </c>
      <c r="Q1357" s="164">
        <v>0</v>
      </c>
      <c r="R1357" s="164">
        <f t="shared" si="648"/>
        <v>0</v>
      </c>
      <c r="S1357" s="164">
        <v>0</v>
      </c>
      <c r="T1357" s="164">
        <v>0</v>
      </c>
      <c r="U1357" s="164">
        <v>0</v>
      </c>
      <c r="V1357" s="164">
        <v>0</v>
      </c>
    </row>
    <row r="1358" spans="1:22" ht="46.5" thickTop="1" thickBot="1">
      <c r="A1358" s="160" t="s">
        <v>527</v>
      </c>
      <c r="B1358" s="167" t="s">
        <v>528</v>
      </c>
      <c r="C1358" s="164">
        <f t="shared" si="644"/>
        <v>0</v>
      </c>
      <c r="D1358" s="164">
        <f t="shared" si="645"/>
        <v>0</v>
      </c>
      <c r="E1358" s="164">
        <f t="shared" si="645"/>
        <v>0</v>
      </c>
      <c r="F1358" s="164">
        <f t="shared" si="645"/>
        <v>0</v>
      </c>
      <c r="G1358" s="164">
        <f t="shared" si="643"/>
        <v>0</v>
      </c>
      <c r="H1358" s="164">
        <f t="shared" si="646"/>
        <v>0</v>
      </c>
      <c r="I1358" s="164">
        <f>SUM(I1359)</f>
        <v>0</v>
      </c>
      <c r="J1358" s="164">
        <f>SUM(J1359)</f>
        <v>0</v>
      </c>
      <c r="K1358" s="164">
        <f>SUM(K1359)</f>
        <v>0</v>
      </c>
      <c r="L1358" s="164">
        <f>SUM(L1359)</f>
        <v>0</v>
      </c>
      <c r="M1358" s="164">
        <f t="shared" si="647"/>
        <v>0</v>
      </c>
      <c r="N1358" s="164">
        <f>SUM(N1359)</f>
        <v>0</v>
      </c>
      <c r="O1358" s="164">
        <f>SUM(O1359)</f>
        <v>0</v>
      </c>
      <c r="P1358" s="164">
        <f>SUM(P1359)</f>
        <v>0</v>
      </c>
      <c r="Q1358" s="164">
        <f>SUM(Q1359)</f>
        <v>0</v>
      </c>
      <c r="R1358" s="164">
        <f t="shared" si="648"/>
        <v>0</v>
      </c>
      <c r="S1358" s="164">
        <f>SUM(S1359)</f>
        <v>0</v>
      </c>
      <c r="T1358" s="164">
        <f>SUM(T1359)</f>
        <v>0</v>
      </c>
      <c r="U1358" s="164">
        <f>SUM(U1359)</f>
        <v>0</v>
      </c>
      <c r="V1358" s="164">
        <f>SUM(V1359)</f>
        <v>0</v>
      </c>
    </row>
    <row r="1359" spans="1:22" ht="16.5" thickTop="1" thickBot="1">
      <c r="A1359" s="160" t="s">
        <v>121</v>
      </c>
      <c r="B1359" s="168" t="s">
        <v>155</v>
      </c>
      <c r="C1359" s="164">
        <f t="shared" si="644"/>
        <v>0</v>
      </c>
      <c r="D1359" s="164">
        <f t="shared" si="645"/>
        <v>0</v>
      </c>
      <c r="E1359" s="164">
        <f t="shared" si="645"/>
        <v>0</v>
      </c>
      <c r="F1359" s="164">
        <f t="shared" si="645"/>
        <v>0</v>
      </c>
      <c r="G1359" s="164">
        <f t="shared" si="643"/>
        <v>0</v>
      </c>
      <c r="H1359" s="164">
        <f t="shared" si="646"/>
        <v>0</v>
      </c>
      <c r="I1359" s="164">
        <v>0</v>
      </c>
      <c r="J1359" s="164">
        <v>0</v>
      </c>
      <c r="K1359" s="164">
        <v>0</v>
      </c>
      <c r="L1359" s="164">
        <v>0</v>
      </c>
      <c r="M1359" s="164">
        <f t="shared" si="647"/>
        <v>0</v>
      </c>
      <c r="N1359" s="164">
        <v>0</v>
      </c>
      <c r="O1359" s="164">
        <v>0</v>
      </c>
      <c r="P1359" s="164">
        <v>0</v>
      </c>
      <c r="Q1359" s="164">
        <v>0</v>
      </c>
      <c r="R1359" s="164">
        <f t="shared" si="648"/>
        <v>0</v>
      </c>
      <c r="S1359" s="164">
        <v>0</v>
      </c>
      <c r="T1359" s="164">
        <v>0</v>
      </c>
      <c r="U1359" s="164">
        <v>0</v>
      </c>
      <c r="V1359" s="164">
        <v>0</v>
      </c>
    </row>
    <row r="1360" spans="1:22" ht="16.5" thickTop="1" thickBot="1">
      <c r="A1360" s="160" t="s">
        <v>529</v>
      </c>
      <c r="B1360" s="166" t="s">
        <v>530</v>
      </c>
      <c r="C1360" s="164">
        <f t="shared" si="644"/>
        <v>90000000</v>
      </c>
      <c r="D1360" s="164">
        <f t="shared" si="645"/>
        <v>0</v>
      </c>
      <c r="E1360" s="164">
        <f t="shared" si="645"/>
        <v>0</v>
      </c>
      <c r="F1360" s="164">
        <f t="shared" si="645"/>
        <v>40000000</v>
      </c>
      <c r="G1360" s="164">
        <f t="shared" si="643"/>
        <v>50000000</v>
      </c>
      <c r="H1360" s="164">
        <f t="shared" si="646"/>
        <v>90000000</v>
      </c>
      <c r="I1360" s="164">
        <f>SUM(I1361)</f>
        <v>0</v>
      </c>
      <c r="J1360" s="164">
        <f>SUM(J1361)</f>
        <v>0</v>
      </c>
      <c r="K1360" s="164">
        <f>SUM(K1361)</f>
        <v>40000000</v>
      </c>
      <c r="L1360" s="164">
        <f>SUM(L1361)</f>
        <v>50000000</v>
      </c>
      <c r="M1360" s="164">
        <f t="shared" si="647"/>
        <v>0</v>
      </c>
      <c r="N1360" s="164">
        <f>SUM(N1361)</f>
        <v>0</v>
      </c>
      <c r="O1360" s="164">
        <f>SUM(O1361)</f>
        <v>0</v>
      </c>
      <c r="P1360" s="164">
        <f>SUM(P1361)</f>
        <v>0</v>
      </c>
      <c r="Q1360" s="164">
        <f>SUM(Q1361)</f>
        <v>0</v>
      </c>
      <c r="R1360" s="164">
        <f t="shared" si="648"/>
        <v>0</v>
      </c>
      <c r="S1360" s="164">
        <f>SUM(S1361)</f>
        <v>0</v>
      </c>
      <c r="T1360" s="164">
        <f>SUM(T1361)</f>
        <v>0</v>
      </c>
      <c r="U1360" s="164">
        <f>SUM(U1361)</f>
        <v>0</v>
      </c>
      <c r="V1360" s="164">
        <f>SUM(V1361)</f>
        <v>0</v>
      </c>
    </row>
    <row r="1361" spans="1:22" ht="16.5" thickTop="1" thickBot="1">
      <c r="A1361" s="160" t="s">
        <v>121</v>
      </c>
      <c r="B1361" s="167" t="s">
        <v>155</v>
      </c>
      <c r="C1361" s="164">
        <f t="shared" si="644"/>
        <v>90000000</v>
      </c>
      <c r="D1361" s="164">
        <f t="shared" si="645"/>
        <v>0</v>
      </c>
      <c r="E1361" s="164">
        <f t="shared" si="645"/>
        <v>0</v>
      </c>
      <c r="F1361" s="164">
        <f t="shared" si="645"/>
        <v>40000000</v>
      </c>
      <c r="G1361" s="164">
        <f t="shared" si="643"/>
        <v>50000000</v>
      </c>
      <c r="H1361" s="164">
        <f t="shared" si="646"/>
        <v>90000000</v>
      </c>
      <c r="I1361" s="164">
        <v>0</v>
      </c>
      <c r="J1361" s="164">
        <v>0</v>
      </c>
      <c r="K1361" s="164">
        <v>40000000</v>
      </c>
      <c r="L1361" s="164">
        <v>50000000</v>
      </c>
      <c r="M1361" s="164">
        <f t="shared" si="647"/>
        <v>0</v>
      </c>
      <c r="N1361" s="164">
        <v>0</v>
      </c>
      <c r="O1361" s="164">
        <v>0</v>
      </c>
      <c r="P1361" s="164">
        <v>0</v>
      </c>
      <c r="Q1361" s="164">
        <v>0</v>
      </c>
      <c r="R1361" s="164">
        <f t="shared" si="648"/>
        <v>0</v>
      </c>
      <c r="S1361" s="164">
        <v>0</v>
      </c>
      <c r="T1361" s="164">
        <v>0</v>
      </c>
      <c r="U1361" s="164">
        <v>0</v>
      </c>
      <c r="V1361" s="164">
        <v>0</v>
      </c>
    </row>
    <row r="1362" spans="1:22" ht="16.5" thickTop="1" thickBot="1">
      <c r="A1362" s="160" t="s">
        <v>531</v>
      </c>
      <c r="B1362" s="165" t="s">
        <v>532</v>
      </c>
      <c r="C1362" s="164">
        <f t="shared" si="644"/>
        <v>348600000</v>
      </c>
      <c r="D1362" s="164">
        <f t="shared" si="645"/>
        <v>69150000</v>
      </c>
      <c r="E1362" s="164">
        <f t="shared" si="645"/>
        <v>80820000</v>
      </c>
      <c r="F1362" s="164">
        <f t="shared" si="645"/>
        <v>81580000</v>
      </c>
      <c r="G1362" s="164">
        <f t="shared" si="643"/>
        <v>117050000</v>
      </c>
      <c r="H1362" s="164">
        <f t="shared" si="646"/>
        <v>264370000</v>
      </c>
      <c r="I1362" s="164">
        <f>SUM(I1370,I1375,I1380,I1385,I1390,I1396,I1400,I1402,I1404)</f>
        <v>48855000</v>
      </c>
      <c r="J1362" s="164">
        <f>SUM(J1370,J1375,J1380,J1385,J1390,J1396,J1400,J1402,J1404)</f>
        <v>41430000</v>
      </c>
      <c r="K1362" s="164">
        <f>SUM(K1370,K1375,K1380,K1385,K1390,K1396,K1400,K1402,K1404)</f>
        <v>81195000</v>
      </c>
      <c r="L1362" s="164">
        <f>SUM(L1370,L1375,L1380,L1385,L1390,L1396,L1400,L1402,L1404)</f>
        <v>92890000</v>
      </c>
      <c r="M1362" s="164">
        <f t="shared" si="647"/>
        <v>5030000</v>
      </c>
      <c r="N1362" s="164">
        <f>SUM(N1370,N1375,N1380,N1385,N1390,N1396,N1400,N1402,N1404)</f>
        <v>0</v>
      </c>
      <c r="O1362" s="164">
        <f>SUM(O1370,O1375,O1380,O1385,O1390,O1396,O1400,O1402,O1404)</f>
        <v>0</v>
      </c>
      <c r="P1362" s="164">
        <f>SUM(P1370,P1375,P1380,P1385,P1390,P1396,P1400,P1402,P1404)</f>
        <v>0</v>
      </c>
      <c r="Q1362" s="164">
        <f>SUM(Q1370,Q1375,Q1380,Q1385,Q1390,Q1396,Q1400,Q1402,Q1404)</f>
        <v>5030000</v>
      </c>
      <c r="R1362" s="164">
        <f t="shared" si="648"/>
        <v>79200000</v>
      </c>
      <c r="S1362" s="164">
        <f>SUM(S1370,S1375,S1380,S1385,S1390,S1396,S1400,S1402,S1404)</f>
        <v>20295000</v>
      </c>
      <c r="T1362" s="164">
        <f>SUM(T1370,T1375,T1380,T1385,T1390,T1396,T1400,T1402,T1404)</f>
        <v>39390000</v>
      </c>
      <c r="U1362" s="164">
        <f>SUM(U1370,U1375,U1380,U1385,U1390,U1396,U1400,U1402,U1404)</f>
        <v>385000</v>
      </c>
      <c r="V1362" s="164">
        <f>SUM(V1370,V1375,V1380,V1385,V1390,V1396,V1400,V1402,V1404)</f>
        <v>19130000</v>
      </c>
    </row>
    <row r="1363" spans="1:22" ht="16.5" thickTop="1" thickBot="1">
      <c r="A1363" s="160" t="s">
        <v>121</v>
      </c>
      <c r="B1363" s="166" t="s">
        <v>99</v>
      </c>
      <c r="C1363" s="164">
        <f t="shared" si="644"/>
        <v>270020000</v>
      </c>
      <c r="D1363" s="164">
        <f t="shared" si="645"/>
        <v>47705000</v>
      </c>
      <c r="E1363" s="164">
        <f t="shared" si="645"/>
        <v>41430000</v>
      </c>
      <c r="F1363" s="164">
        <f t="shared" si="645"/>
        <v>81195000</v>
      </c>
      <c r="G1363" s="164">
        <f t="shared" si="643"/>
        <v>99690000</v>
      </c>
      <c r="H1363" s="164">
        <f t="shared" si="646"/>
        <v>263220000</v>
      </c>
      <c r="I1363" s="164">
        <f>SUM(I1371,I1376,I1381,I1386,I1391,I1397,I1405)</f>
        <v>47705000</v>
      </c>
      <c r="J1363" s="164">
        <f>SUM(J1371,J1376,J1381,J1386,J1391,J1397,J1405)</f>
        <v>41430000</v>
      </c>
      <c r="K1363" s="164">
        <f>SUM(K1371,K1376,K1381,K1386,K1391,K1397,K1405)</f>
        <v>81195000</v>
      </c>
      <c r="L1363" s="164">
        <f>SUM(L1371,L1376,L1381,L1386,L1391,L1397,L1405)</f>
        <v>92890000</v>
      </c>
      <c r="M1363" s="164">
        <f t="shared" si="647"/>
        <v>5030000</v>
      </c>
      <c r="N1363" s="164">
        <f>SUM(N1371,N1376,N1381,N1386,N1391,N1397,N1405)</f>
        <v>0</v>
      </c>
      <c r="O1363" s="164">
        <f>SUM(O1371,O1376,O1381,O1386,O1391,O1397,O1405)</f>
        <v>0</v>
      </c>
      <c r="P1363" s="164">
        <f>SUM(P1371,P1376,P1381,P1386,P1391,P1397,P1405)</f>
        <v>0</v>
      </c>
      <c r="Q1363" s="164">
        <f>SUM(Q1371,Q1376,Q1381,Q1386,Q1391,Q1397,Q1405)</f>
        <v>5030000</v>
      </c>
      <c r="R1363" s="164">
        <f t="shared" si="648"/>
        <v>1770000</v>
      </c>
      <c r="S1363" s="164">
        <f>SUM(S1371,S1376,S1381,S1386,S1391,S1397,S1405)</f>
        <v>0</v>
      </c>
      <c r="T1363" s="164">
        <f>SUM(T1371,T1376,T1381,T1386,T1391,T1397,T1405)</f>
        <v>0</v>
      </c>
      <c r="U1363" s="164">
        <f>SUM(U1371,U1376,U1381,U1386,U1391,U1397,U1405)</f>
        <v>0</v>
      </c>
      <c r="V1363" s="164">
        <f>SUM(V1371,V1376,V1381,V1386,V1391,V1397,V1405)</f>
        <v>1770000</v>
      </c>
    </row>
    <row r="1364" spans="1:22" ht="16.5" thickTop="1" thickBot="1">
      <c r="A1364" s="160" t="s">
        <v>121</v>
      </c>
      <c r="B1364" s="167" t="s">
        <v>103</v>
      </c>
      <c r="C1364" s="164">
        <f t="shared" si="644"/>
        <v>21780000</v>
      </c>
      <c r="D1364" s="164">
        <f t="shared" si="645"/>
        <v>0</v>
      </c>
      <c r="E1364" s="164">
        <f t="shared" si="645"/>
        <v>0</v>
      </c>
      <c r="F1364" s="164">
        <f t="shared" si="645"/>
        <v>15000000</v>
      </c>
      <c r="G1364" s="164">
        <f t="shared" si="643"/>
        <v>6780000</v>
      </c>
      <c r="H1364" s="164">
        <f t="shared" si="646"/>
        <v>20000000</v>
      </c>
      <c r="I1364" s="164">
        <f t="shared" ref="I1364:L1365" si="649">SUM(I1392,I1406)</f>
        <v>0</v>
      </c>
      <c r="J1364" s="164">
        <f t="shared" si="649"/>
        <v>0</v>
      </c>
      <c r="K1364" s="164">
        <f t="shared" si="649"/>
        <v>15000000</v>
      </c>
      <c r="L1364" s="164">
        <f t="shared" si="649"/>
        <v>5000000</v>
      </c>
      <c r="M1364" s="164">
        <f t="shared" si="647"/>
        <v>1780000</v>
      </c>
      <c r="N1364" s="164">
        <f t="shared" ref="N1364:Q1365" si="650">SUM(N1392,N1406)</f>
        <v>0</v>
      </c>
      <c r="O1364" s="164">
        <f t="shared" si="650"/>
        <v>0</v>
      </c>
      <c r="P1364" s="164">
        <f t="shared" si="650"/>
        <v>0</v>
      </c>
      <c r="Q1364" s="164">
        <f t="shared" si="650"/>
        <v>1780000</v>
      </c>
      <c r="R1364" s="164">
        <f t="shared" si="648"/>
        <v>0</v>
      </c>
      <c r="S1364" s="164">
        <f t="shared" ref="S1364:V1365" si="651">SUM(S1392,S1406)</f>
        <v>0</v>
      </c>
      <c r="T1364" s="164">
        <f t="shared" si="651"/>
        <v>0</v>
      </c>
      <c r="U1364" s="164">
        <f t="shared" si="651"/>
        <v>0</v>
      </c>
      <c r="V1364" s="164">
        <f t="shared" si="651"/>
        <v>0</v>
      </c>
    </row>
    <row r="1365" spans="1:22" ht="16.5" thickTop="1" thickBot="1">
      <c r="A1365" s="160" t="s">
        <v>121</v>
      </c>
      <c r="B1365" s="168" t="s">
        <v>133</v>
      </c>
      <c r="C1365" s="164">
        <f t="shared" si="644"/>
        <v>21780000</v>
      </c>
      <c r="D1365" s="164">
        <f t="shared" si="645"/>
        <v>0</v>
      </c>
      <c r="E1365" s="164">
        <f t="shared" si="645"/>
        <v>0</v>
      </c>
      <c r="F1365" s="164">
        <f t="shared" si="645"/>
        <v>15000000</v>
      </c>
      <c r="G1365" s="164">
        <f t="shared" si="643"/>
        <v>6780000</v>
      </c>
      <c r="H1365" s="164">
        <f t="shared" si="646"/>
        <v>20000000</v>
      </c>
      <c r="I1365" s="164">
        <f t="shared" si="649"/>
        <v>0</v>
      </c>
      <c r="J1365" s="164">
        <f t="shared" si="649"/>
        <v>0</v>
      </c>
      <c r="K1365" s="164">
        <f t="shared" si="649"/>
        <v>15000000</v>
      </c>
      <c r="L1365" s="164">
        <f t="shared" si="649"/>
        <v>5000000</v>
      </c>
      <c r="M1365" s="164">
        <f t="shared" si="647"/>
        <v>1780000</v>
      </c>
      <c r="N1365" s="164">
        <f t="shared" si="650"/>
        <v>0</v>
      </c>
      <c r="O1365" s="164">
        <f t="shared" si="650"/>
        <v>0</v>
      </c>
      <c r="P1365" s="164">
        <f t="shared" si="650"/>
        <v>0</v>
      </c>
      <c r="Q1365" s="164">
        <f t="shared" si="650"/>
        <v>1780000</v>
      </c>
      <c r="R1365" s="164">
        <f t="shared" si="648"/>
        <v>0</v>
      </c>
      <c r="S1365" s="164">
        <f t="shared" si="651"/>
        <v>0</v>
      </c>
      <c r="T1365" s="164">
        <f t="shared" si="651"/>
        <v>0</v>
      </c>
      <c r="U1365" s="164">
        <f t="shared" si="651"/>
        <v>0</v>
      </c>
      <c r="V1365" s="164">
        <f t="shared" si="651"/>
        <v>0</v>
      </c>
    </row>
    <row r="1366" spans="1:22" ht="16.5" thickTop="1" thickBot="1">
      <c r="A1366" s="160" t="s">
        <v>121</v>
      </c>
      <c r="B1366" s="167" t="s">
        <v>105</v>
      </c>
      <c r="C1366" s="164">
        <f t="shared" si="644"/>
        <v>248240000</v>
      </c>
      <c r="D1366" s="164">
        <f t="shared" si="645"/>
        <v>47705000</v>
      </c>
      <c r="E1366" s="164">
        <f t="shared" si="645"/>
        <v>41430000</v>
      </c>
      <c r="F1366" s="164">
        <f t="shared" si="645"/>
        <v>66195000</v>
      </c>
      <c r="G1366" s="164">
        <f t="shared" si="643"/>
        <v>92910000</v>
      </c>
      <c r="H1366" s="164">
        <f t="shared" si="646"/>
        <v>243220000</v>
      </c>
      <c r="I1366" s="164">
        <f t="shared" ref="I1366:L1367" si="652">SUM(I1372,I1377,I1382,I1387,I1394,I1398)</f>
        <v>47705000</v>
      </c>
      <c r="J1366" s="164">
        <f t="shared" si="652"/>
        <v>41430000</v>
      </c>
      <c r="K1366" s="164">
        <f t="shared" si="652"/>
        <v>66195000</v>
      </c>
      <c r="L1366" s="164">
        <f t="shared" si="652"/>
        <v>87890000</v>
      </c>
      <c r="M1366" s="164">
        <f t="shared" si="647"/>
        <v>3250000</v>
      </c>
      <c r="N1366" s="164">
        <f t="shared" ref="N1366:Q1367" si="653">SUM(N1372,N1377,N1382,N1387,N1394,N1398)</f>
        <v>0</v>
      </c>
      <c r="O1366" s="164">
        <f t="shared" si="653"/>
        <v>0</v>
      </c>
      <c r="P1366" s="164">
        <f t="shared" si="653"/>
        <v>0</v>
      </c>
      <c r="Q1366" s="164">
        <f t="shared" si="653"/>
        <v>3250000</v>
      </c>
      <c r="R1366" s="164">
        <f t="shared" si="648"/>
        <v>1770000</v>
      </c>
      <c r="S1366" s="164">
        <f t="shared" ref="S1366:V1367" si="654">SUM(S1372,S1377,S1382,S1387,S1394,S1398)</f>
        <v>0</v>
      </c>
      <c r="T1366" s="164">
        <f t="shared" si="654"/>
        <v>0</v>
      </c>
      <c r="U1366" s="164">
        <f t="shared" si="654"/>
        <v>0</v>
      </c>
      <c r="V1366" s="164">
        <f t="shared" si="654"/>
        <v>1770000</v>
      </c>
    </row>
    <row r="1367" spans="1:22" ht="31.5" thickTop="1" thickBot="1">
      <c r="A1367" s="160" t="s">
        <v>121</v>
      </c>
      <c r="B1367" s="168" t="s">
        <v>154</v>
      </c>
      <c r="C1367" s="164">
        <f t="shared" si="644"/>
        <v>248240000</v>
      </c>
      <c r="D1367" s="164">
        <f t="shared" si="645"/>
        <v>47705000</v>
      </c>
      <c r="E1367" s="164">
        <f t="shared" si="645"/>
        <v>41430000</v>
      </c>
      <c r="F1367" s="164">
        <f t="shared" si="645"/>
        <v>66195000</v>
      </c>
      <c r="G1367" s="164">
        <f t="shared" si="643"/>
        <v>92910000</v>
      </c>
      <c r="H1367" s="164">
        <f t="shared" si="646"/>
        <v>243220000</v>
      </c>
      <c r="I1367" s="164">
        <f t="shared" si="652"/>
        <v>47705000</v>
      </c>
      <c r="J1367" s="164">
        <f t="shared" si="652"/>
        <v>41430000</v>
      </c>
      <c r="K1367" s="164">
        <f t="shared" si="652"/>
        <v>66195000</v>
      </c>
      <c r="L1367" s="164">
        <f t="shared" si="652"/>
        <v>87890000</v>
      </c>
      <c r="M1367" s="164">
        <f t="shared" si="647"/>
        <v>3250000</v>
      </c>
      <c r="N1367" s="164">
        <f t="shared" si="653"/>
        <v>0</v>
      </c>
      <c r="O1367" s="164">
        <f t="shared" si="653"/>
        <v>0</v>
      </c>
      <c r="P1367" s="164">
        <f t="shared" si="653"/>
        <v>0</v>
      </c>
      <c r="Q1367" s="164">
        <f t="shared" si="653"/>
        <v>3250000</v>
      </c>
      <c r="R1367" s="164">
        <f t="shared" si="648"/>
        <v>1770000</v>
      </c>
      <c r="S1367" s="164">
        <f t="shared" si="654"/>
        <v>0</v>
      </c>
      <c r="T1367" s="164">
        <f t="shared" si="654"/>
        <v>0</v>
      </c>
      <c r="U1367" s="164">
        <f t="shared" si="654"/>
        <v>0</v>
      </c>
      <c r="V1367" s="164">
        <f t="shared" si="654"/>
        <v>1770000</v>
      </c>
    </row>
    <row r="1368" spans="1:22" ht="16.5" thickTop="1" thickBot="1">
      <c r="A1368" s="160" t="s">
        <v>121</v>
      </c>
      <c r="B1368" s="166" t="s">
        <v>155</v>
      </c>
      <c r="C1368" s="164">
        <f t="shared" si="644"/>
        <v>1150000</v>
      </c>
      <c r="D1368" s="164">
        <f t="shared" si="645"/>
        <v>1150000</v>
      </c>
      <c r="E1368" s="164">
        <f t="shared" si="645"/>
        <v>0</v>
      </c>
      <c r="F1368" s="164">
        <f t="shared" si="645"/>
        <v>0</v>
      </c>
      <c r="G1368" s="164">
        <f t="shared" si="643"/>
        <v>0</v>
      </c>
      <c r="H1368" s="164">
        <f t="shared" si="646"/>
        <v>1150000</v>
      </c>
      <c r="I1368" s="164">
        <f>SUM(I1401,I1403)</f>
        <v>1150000</v>
      </c>
      <c r="J1368" s="164">
        <f>SUM(J1401,J1403)</f>
        <v>0</v>
      </c>
      <c r="K1368" s="164">
        <f>SUM(K1401,K1403)</f>
        <v>0</v>
      </c>
      <c r="L1368" s="164">
        <f>SUM(L1401,L1403)</f>
        <v>0</v>
      </c>
      <c r="M1368" s="164">
        <f t="shared" si="647"/>
        <v>0</v>
      </c>
      <c r="N1368" s="164">
        <f>SUM(N1401,N1403)</f>
        <v>0</v>
      </c>
      <c r="O1368" s="164">
        <f>SUM(O1401,O1403)</f>
        <v>0</v>
      </c>
      <c r="P1368" s="164">
        <f>SUM(P1401,P1403)</f>
        <v>0</v>
      </c>
      <c r="Q1368" s="164">
        <f>SUM(Q1401,Q1403)</f>
        <v>0</v>
      </c>
      <c r="R1368" s="164">
        <f t="shared" si="648"/>
        <v>0</v>
      </c>
      <c r="S1368" s="164">
        <f>SUM(S1401,S1403)</f>
        <v>0</v>
      </c>
      <c r="T1368" s="164">
        <f>SUM(T1401,T1403)</f>
        <v>0</v>
      </c>
      <c r="U1368" s="164">
        <f>SUM(U1401,U1403)</f>
        <v>0</v>
      </c>
      <c r="V1368" s="164">
        <f>SUM(V1401,V1403)</f>
        <v>0</v>
      </c>
    </row>
    <row r="1369" spans="1:22" ht="16.5" thickTop="1" thickBot="1">
      <c r="A1369" s="160" t="s">
        <v>121</v>
      </c>
      <c r="B1369" s="166" t="s">
        <v>156</v>
      </c>
      <c r="C1369" s="164">
        <f t="shared" si="644"/>
        <v>77430000</v>
      </c>
      <c r="D1369" s="164">
        <f t="shared" si="645"/>
        <v>20295000</v>
      </c>
      <c r="E1369" s="164">
        <f t="shared" si="645"/>
        <v>39390000</v>
      </c>
      <c r="F1369" s="164">
        <f t="shared" si="645"/>
        <v>385000</v>
      </c>
      <c r="G1369" s="164">
        <f t="shared" si="643"/>
        <v>17360000</v>
      </c>
      <c r="H1369" s="164">
        <f t="shared" si="646"/>
        <v>0</v>
      </c>
      <c r="I1369" s="164">
        <f>SUM(I1374,I1379,I1384,I1389)</f>
        <v>0</v>
      </c>
      <c r="J1369" s="164">
        <f>SUM(J1374,J1379,J1384,J1389)</f>
        <v>0</v>
      </c>
      <c r="K1369" s="164">
        <f>SUM(K1374,K1379,K1384,K1389)</f>
        <v>0</v>
      </c>
      <c r="L1369" s="164">
        <f>SUM(L1374,L1379,L1384,L1389)</f>
        <v>0</v>
      </c>
      <c r="M1369" s="164">
        <f t="shared" si="647"/>
        <v>0</v>
      </c>
      <c r="N1369" s="164">
        <f>SUM(N1374,N1379,N1384,N1389)</f>
        <v>0</v>
      </c>
      <c r="O1369" s="164">
        <f>SUM(O1374,O1379,O1384,O1389)</f>
        <v>0</v>
      </c>
      <c r="P1369" s="164">
        <f>SUM(P1374,P1379,P1384,P1389)</f>
        <v>0</v>
      </c>
      <c r="Q1369" s="164">
        <f>SUM(Q1374,Q1379,Q1384,Q1389)</f>
        <v>0</v>
      </c>
      <c r="R1369" s="164">
        <f t="shared" si="648"/>
        <v>77430000</v>
      </c>
      <c r="S1369" s="164">
        <f>SUM(S1374,S1379,S1384,S1389)</f>
        <v>20295000</v>
      </c>
      <c r="T1369" s="164">
        <f>SUM(T1374,T1379,T1384,T1389)</f>
        <v>39390000</v>
      </c>
      <c r="U1369" s="164">
        <f>SUM(U1374,U1379,U1384,U1389)</f>
        <v>385000</v>
      </c>
      <c r="V1369" s="164">
        <f>SUM(V1374,V1379,V1384,V1389)</f>
        <v>17360000</v>
      </c>
    </row>
    <row r="1370" spans="1:22" ht="31.5" thickTop="1" thickBot="1">
      <c r="A1370" s="160" t="s">
        <v>533</v>
      </c>
      <c r="B1370" s="166" t="s">
        <v>534</v>
      </c>
      <c r="C1370" s="164">
        <f t="shared" si="644"/>
        <v>83000000</v>
      </c>
      <c r="D1370" s="164">
        <f t="shared" si="645"/>
        <v>20000000</v>
      </c>
      <c r="E1370" s="164">
        <f t="shared" si="645"/>
        <v>44320000</v>
      </c>
      <c r="F1370" s="164">
        <f t="shared" si="645"/>
        <v>10000000</v>
      </c>
      <c r="G1370" s="164">
        <f t="shared" si="643"/>
        <v>8680000</v>
      </c>
      <c r="H1370" s="164">
        <f t="shared" si="646"/>
        <v>15000000</v>
      </c>
      <c r="I1370" s="164">
        <f>SUM(I1371,I1374)</f>
        <v>5000000</v>
      </c>
      <c r="J1370" s="164">
        <f>SUM(J1371,J1374)</f>
        <v>7320000</v>
      </c>
      <c r="K1370" s="164">
        <f>SUM(K1371,K1374)</f>
        <v>6100000</v>
      </c>
      <c r="L1370" s="164">
        <f>SUM(L1371,L1374)</f>
        <v>-3420000</v>
      </c>
      <c r="M1370" s="164">
        <f t="shared" si="647"/>
        <v>0</v>
      </c>
      <c r="N1370" s="164">
        <f>SUM(N1371,N1374)</f>
        <v>0</v>
      </c>
      <c r="O1370" s="164">
        <f>SUM(O1371,O1374)</f>
        <v>0</v>
      </c>
      <c r="P1370" s="164">
        <f>SUM(P1371,P1374)</f>
        <v>0</v>
      </c>
      <c r="Q1370" s="164">
        <f>SUM(Q1371,Q1374)</f>
        <v>0</v>
      </c>
      <c r="R1370" s="164">
        <f t="shared" si="648"/>
        <v>68000000</v>
      </c>
      <c r="S1370" s="164">
        <f>SUM(S1371,S1374)</f>
        <v>15000000</v>
      </c>
      <c r="T1370" s="164">
        <f>SUM(T1371,T1374)</f>
        <v>37000000</v>
      </c>
      <c r="U1370" s="164">
        <f>SUM(U1371,U1374)</f>
        <v>3900000</v>
      </c>
      <c r="V1370" s="164">
        <f>SUM(V1371,V1374)</f>
        <v>12100000</v>
      </c>
    </row>
    <row r="1371" spans="1:22" ht="16.5" thickTop="1" thickBot="1">
      <c r="A1371" s="160" t="s">
        <v>121</v>
      </c>
      <c r="B1371" s="167" t="s">
        <v>99</v>
      </c>
      <c r="C1371" s="164">
        <f t="shared" si="644"/>
        <v>15000000</v>
      </c>
      <c r="D1371" s="164">
        <f t="shared" si="645"/>
        <v>5000000</v>
      </c>
      <c r="E1371" s="164">
        <f t="shared" si="645"/>
        <v>7320000</v>
      </c>
      <c r="F1371" s="164">
        <f t="shared" si="645"/>
        <v>6100000</v>
      </c>
      <c r="G1371" s="164">
        <f t="shared" si="643"/>
        <v>-3420000</v>
      </c>
      <c r="H1371" s="164">
        <f t="shared" si="646"/>
        <v>15000000</v>
      </c>
      <c r="I1371" s="164">
        <f t="shared" ref="I1371:L1372" si="655">SUM(I1372)</f>
        <v>5000000</v>
      </c>
      <c r="J1371" s="164">
        <f t="shared" si="655"/>
        <v>7320000</v>
      </c>
      <c r="K1371" s="164">
        <f t="shared" si="655"/>
        <v>6100000</v>
      </c>
      <c r="L1371" s="164">
        <f t="shared" si="655"/>
        <v>-3420000</v>
      </c>
      <c r="M1371" s="164">
        <f t="shared" si="647"/>
        <v>0</v>
      </c>
      <c r="N1371" s="164">
        <f t="shared" ref="N1371:Q1372" si="656">SUM(N1372)</f>
        <v>0</v>
      </c>
      <c r="O1371" s="164">
        <f t="shared" si="656"/>
        <v>0</v>
      </c>
      <c r="P1371" s="164">
        <f t="shared" si="656"/>
        <v>0</v>
      </c>
      <c r="Q1371" s="164">
        <f t="shared" si="656"/>
        <v>0</v>
      </c>
      <c r="R1371" s="164">
        <f t="shared" si="648"/>
        <v>0</v>
      </c>
      <c r="S1371" s="164">
        <f t="shared" ref="S1371:V1372" si="657">SUM(S1372)</f>
        <v>0</v>
      </c>
      <c r="T1371" s="164">
        <f t="shared" si="657"/>
        <v>0</v>
      </c>
      <c r="U1371" s="164">
        <f t="shared" si="657"/>
        <v>0</v>
      </c>
      <c r="V1371" s="164">
        <f t="shared" si="657"/>
        <v>0</v>
      </c>
    </row>
    <row r="1372" spans="1:22" ht="16.5" thickTop="1" thickBot="1">
      <c r="A1372" s="160" t="s">
        <v>121</v>
      </c>
      <c r="B1372" s="168" t="s">
        <v>105</v>
      </c>
      <c r="C1372" s="164">
        <f t="shared" si="644"/>
        <v>15000000</v>
      </c>
      <c r="D1372" s="164">
        <f t="shared" si="645"/>
        <v>5000000</v>
      </c>
      <c r="E1372" s="164">
        <f t="shared" si="645"/>
        <v>7320000</v>
      </c>
      <c r="F1372" s="164">
        <f t="shared" si="645"/>
        <v>6100000</v>
      </c>
      <c r="G1372" s="164">
        <f t="shared" si="643"/>
        <v>-3420000</v>
      </c>
      <c r="H1372" s="164">
        <f t="shared" si="646"/>
        <v>15000000</v>
      </c>
      <c r="I1372" s="164">
        <f t="shared" si="655"/>
        <v>5000000</v>
      </c>
      <c r="J1372" s="164">
        <f t="shared" si="655"/>
        <v>7320000</v>
      </c>
      <c r="K1372" s="164">
        <f t="shared" si="655"/>
        <v>6100000</v>
      </c>
      <c r="L1372" s="164">
        <f t="shared" si="655"/>
        <v>-3420000</v>
      </c>
      <c r="M1372" s="164">
        <f t="shared" si="647"/>
        <v>0</v>
      </c>
      <c r="N1372" s="164">
        <f t="shared" si="656"/>
        <v>0</v>
      </c>
      <c r="O1372" s="164">
        <f t="shared" si="656"/>
        <v>0</v>
      </c>
      <c r="P1372" s="164">
        <f t="shared" si="656"/>
        <v>0</v>
      </c>
      <c r="Q1372" s="164">
        <f t="shared" si="656"/>
        <v>0</v>
      </c>
      <c r="R1372" s="164">
        <f t="shared" si="648"/>
        <v>0</v>
      </c>
      <c r="S1372" s="164">
        <f t="shared" si="657"/>
        <v>0</v>
      </c>
      <c r="T1372" s="164">
        <f t="shared" si="657"/>
        <v>0</v>
      </c>
      <c r="U1372" s="164">
        <f t="shared" si="657"/>
        <v>0</v>
      </c>
      <c r="V1372" s="164">
        <f t="shared" si="657"/>
        <v>0</v>
      </c>
    </row>
    <row r="1373" spans="1:22" ht="31.5" thickTop="1" thickBot="1">
      <c r="A1373" s="160" t="s">
        <v>121</v>
      </c>
      <c r="B1373" s="169" t="s">
        <v>154</v>
      </c>
      <c r="C1373" s="164">
        <f t="shared" si="644"/>
        <v>15000000</v>
      </c>
      <c r="D1373" s="164">
        <f t="shared" si="645"/>
        <v>5000000</v>
      </c>
      <c r="E1373" s="164">
        <f t="shared" si="645"/>
        <v>7320000</v>
      </c>
      <c r="F1373" s="164">
        <f t="shared" si="645"/>
        <v>6100000</v>
      </c>
      <c r="G1373" s="164">
        <f t="shared" si="643"/>
        <v>-3420000</v>
      </c>
      <c r="H1373" s="164">
        <f t="shared" si="646"/>
        <v>15000000</v>
      </c>
      <c r="I1373" s="164">
        <v>5000000</v>
      </c>
      <c r="J1373" s="164">
        <v>7320000</v>
      </c>
      <c r="K1373" s="164">
        <v>6100000</v>
      </c>
      <c r="L1373" s="164">
        <v>-3420000</v>
      </c>
      <c r="M1373" s="164">
        <f t="shared" si="647"/>
        <v>0</v>
      </c>
      <c r="N1373" s="164">
        <v>0</v>
      </c>
      <c r="O1373" s="164">
        <v>0</v>
      </c>
      <c r="P1373" s="164">
        <v>0</v>
      </c>
      <c r="Q1373" s="164">
        <v>0</v>
      </c>
      <c r="R1373" s="164">
        <f t="shared" si="648"/>
        <v>0</v>
      </c>
      <c r="S1373" s="164">
        <v>0</v>
      </c>
      <c r="T1373" s="164">
        <v>0</v>
      </c>
      <c r="U1373" s="164">
        <v>0</v>
      </c>
      <c r="V1373" s="164">
        <v>0</v>
      </c>
    </row>
    <row r="1374" spans="1:22" ht="16.5" thickTop="1" thickBot="1">
      <c r="A1374" s="160" t="s">
        <v>121</v>
      </c>
      <c r="B1374" s="167" t="s">
        <v>156</v>
      </c>
      <c r="C1374" s="164">
        <f t="shared" si="644"/>
        <v>68000000</v>
      </c>
      <c r="D1374" s="164">
        <f t="shared" si="645"/>
        <v>15000000</v>
      </c>
      <c r="E1374" s="164">
        <f t="shared" si="645"/>
        <v>37000000</v>
      </c>
      <c r="F1374" s="164">
        <f t="shared" si="645"/>
        <v>3900000</v>
      </c>
      <c r="G1374" s="164">
        <f t="shared" si="643"/>
        <v>12100000</v>
      </c>
      <c r="H1374" s="164">
        <f t="shared" si="646"/>
        <v>0</v>
      </c>
      <c r="I1374" s="164">
        <v>0</v>
      </c>
      <c r="J1374" s="164">
        <v>0</v>
      </c>
      <c r="K1374" s="164">
        <v>0</v>
      </c>
      <c r="L1374" s="164">
        <v>0</v>
      </c>
      <c r="M1374" s="164">
        <f t="shared" si="647"/>
        <v>0</v>
      </c>
      <c r="N1374" s="164">
        <v>0</v>
      </c>
      <c r="O1374" s="164">
        <v>0</v>
      </c>
      <c r="P1374" s="164">
        <v>0</v>
      </c>
      <c r="Q1374" s="164">
        <v>0</v>
      </c>
      <c r="R1374" s="164">
        <f t="shared" si="648"/>
        <v>68000000</v>
      </c>
      <c r="S1374" s="164">
        <v>15000000</v>
      </c>
      <c r="T1374" s="164">
        <v>37000000</v>
      </c>
      <c r="U1374" s="164">
        <v>3900000</v>
      </c>
      <c r="V1374" s="164">
        <v>12100000</v>
      </c>
    </row>
    <row r="1375" spans="1:22" ht="31.5" thickTop="1" thickBot="1">
      <c r="A1375" s="160" t="s">
        <v>535</v>
      </c>
      <c r="B1375" s="166" t="s">
        <v>536</v>
      </c>
      <c r="C1375" s="164">
        <f t="shared" si="644"/>
        <v>5750000</v>
      </c>
      <c r="D1375" s="164">
        <f t="shared" si="645"/>
        <v>1500000</v>
      </c>
      <c r="E1375" s="164">
        <f t="shared" si="645"/>
        <v>3000000</v>
      </c>
      <c r="F1375" s="164">
        <f t="shared" si="645"/>
        <v>680000</v>
      </c>
      <c r="G1375" s="164">
        <f t="shared" si="643"/>
        <v>570000</v>
      </c>
      <c r="H1375" s="164">
        <f t="shared" si="646"/>
        <v>970000</v>
      </c>
      <c r="I1375" s="164">
        <f>SUM(I1376,I1379)</f>
        <v>305000</v>
      </c>
      <c r="J1375" s="164">
        <f>SUM(J1376,J1379)</f>
        <v>610000</v>
      </c>
      <c r="K1375" s="164">
        <f>SUM(K1376,K1379)</f>
        <v>95000</v>
      </c>
      <c r="L1375" s="164">
        <f>SUM(L1376,L1379)</f>
        <v>-40000</v>
      </c>
      <c r="M1375" s="164">
        <f t="shared" si="647"/>
        <v>0</v>
      </c>
      <c r="N1375" s="164">
        <f>SUM(N1376,N1379)</f>
        <v>0</v>
      </c>
      <c r="O1375" s="164">
        <f>SUM(O1376,O1379)</f>
        <v>0</v>
      </c>
      <c r="P1375" s="164">
        <f>SUM(P1376,P1379)</f>
        <v>0</v>
      </c>
      <c r="Q1375" s="164">
        <f>SUM(Q1376,Q1379)</f>
        <v>0</v>
      </c>
      <c r="R1375" s="164">
        <f t="shared" si="648"/>
        <v>4780000</v>
      </c>
      <c r="S1375" s="164">
        <f>SUM(S1376,S1379)</f>
        <v>1195000</v>
      </c>
      <c r="T1375" s="164">
        <f>SUM(T1376,T1379)</f>
        <v>2390000</v>
      </c>
      <c r="U1375" s="164">
        <f>SUM(U1376,U1379)</f>
        <v>585000</v>
      </c>
      <c r="V1375" s="164">
        <f>SUM(V1376,V1379)</f>
        <v>610000</v>
      </c>
    </row>
    <row r="1376" spans="1:22" ht="16.5" thickTop="1" thickBot="1">
      <c r="A1376" s="160" t="s">
        <v>121</v>
      </c>
      <c r="B1376" s="167" t="s">
        <v>99</v>
      </c>
      <c r="C1376" s="164">
        <f t="shared" si="644"/>
        <v>970000</v>
      </c>
      <c r="D1376" s="164">
        <f t="shared" si="645"/>
        <v>305000</v>
      </c>
      <c r="E1376" s="164">
        <f t="shared" si="645"/>
        <v>610000</v>
      </c>
      <c r="F1376" s="164">
        <f t="shared" si="645"/>
        <v>95000</v>
      </c>
      <c r="G1376" s="164">
        <f t="shared" si="643"/>
        <v>-40000</v>
      </c>
      <c r="H1376" s="164">
        <f t="shared" si="646"/>
        <v>970000</v>
      </c>
      <c r="I1376" s="164">
        <f t="shared" ref="I1376:L1377" si="658">SUM(I1377)</f>
        <v>305000</v>
      </c>
      <c r="J1376" s="164">
        <f t="shared" si="658"/>
        <v>610000</v>
      </c>
      <c r="K1376" s="164">
        <f t="shared" si="658"/>
        <v>95000</v>
      </c>
      <c r="L1376" s="164">
        <f t="shared" si="658"/>
        <v>-40000</v>
      </c>
      <c r="M1376" s="164">
        <f t="shared" si="647"/>
        <v>0</v>
      </c>
      <c r="N1376" s="164">
        <f t="shared" ref="N1376:Q1377" si="659">SUM(N1377)</f>
        <v>0</v>
      </c>
      <c r="O1376" s="164">
        <f t="shared" si="659"/>
        <v>0</v>
      </c>
      <c r="P1376" s="164">
        <f t="shared" si="659"/>
        <v>0</v>
      </c>
      <c r="Q1376" s="164">
        <f t="shared" si="659"/>
        <v>0</v>
      </c>
      <c r="R1376" s="164">
        <f t="shared" si="648"/>
        <v>0</v>
      </c>
      <c r="S1376" s="164">
        <f t="shared" ref="S1376:V1377" si="660">SUM(S1377)</f>
        <v>0</v>
      </c>
      <c r="T1376" s="164">
        <f t="shared" si="660"/>
        <v>0</v>
      </c>
      <c r="U1376" s="164">
        <f t="shared" si="660"/>
        <v>0</v>
      </c>
      <c r="V1376" s="164">
        <f t="shared" si="660"/>
        <v>0</v>
      </c>
    </row>
    <row r="1377" spans="1:22" ht="16.5" thickTop="1" thickBot="1">
      <c r="A1377" s="160" t="s">
        <v>121</v>
      </c>
      <c r="B1377" s="168" t="s">
        <v>105</v>
      </c>
      <c r="C1377" s="164">
        <f t="shared" si="644"/>
        <v>970000</v>
      </c>
      <c r="D1377" s="164">
        <f t="shared" si="645"/>
        <v>305000</v>
      </c>
      <c r="E1377" s="164">
        <f t="shared" si="645"/>
        <v>610000</v>
      </c>
      <c r="F1377" s="164">
        <f t="shared" si="645"/>
        <v>95000</v>
      </c>
      <c r="G1377" s="164">
        <f t="shared" si="643"/>
        <v>-40000</v>
      </c>
      <c r="H1377" s="164">
        <f t="shared" si="646"/>
        <v>970000</v>
      </c>
      <c r="I1377" s="164">
        <f t="shared" si="658"/>
        <v>305000</v>
      </c>
      <c r="J1377" s="164">
        <f t="shared" si="658"/>
        <v>610000</v>
      </c>
      <c r="K1377" s="164">
        <f t="shared" si="658"/>
        <v>95000</v>
      </c>
      <c r="L1377" s="164">
        <f t="shared" si="658"/>
        <v>-40000</v>
      </c>
      <c r="M1377" s="164">
        <f t="shared" si="647"/>
        <v>0</v>
      </c>
      <c r="N1377" s="164">
        <f t="shared" si="659"/>
        <v>0</v>
      </c>
      <c r="O1377" s="164">
        <f t="shared" si="659"/>
        <v>0</v>
      </c>
      <c r="P1377" s="164">
        <f t="shared" si="659"/>
        <v>0</v>
      </c>
      <c r="Q1377" s="164">
        <f t="shared" si="659"/>
        <v>0</v>
      </c>
      <c r="R1377" s="164">
        <f t="shared" si="648"/>
        <v>0</v>
      </c>
      <c r="S1377" s="164">
        <f t="shared" si="660"/>
        <v>0</v>
      </c>
      <c r="T1377" s="164">
        <f t="shared" si="660"/>
        <v>0</v>
      </c>
      <c r="U1377" s="164">
        <f t="shared" si="660"/>
        <v>0</v>
      </c>
      <c r="V1377" s="164">
        <f t="shared" si="660"/>
        <v>0</v>
      </c>
    </row>
    <row r="1378" spans="1:22" ht="31.5" thickTop="1" thickBot="1">
      <c r="A1378" s="160" t="s">
        <v>121</v>
      </c>
      <c r="B1378" s="169" t="s">
        <v>154</v>
      </c>
      <c r="C1378" s="164">
        <f t="shared" si="644"/>
        <v>970000</v>
      </c>
      <c r="D1378" s="164">
        <f t="shared" si="645"/>
        <v>305000</v>
      </c>
      <c r="E1378" s="164">
        <f t="shared" si="645"/>
        <v>610000</v>
      </c>
      <c r="F1378" s="164">
        <f t="shared" si="645"/>
        <v>95000</v>
      </c>
      <c r="G1378" s="164">
        <f t="shared" si="643"/>
        <v>-40000</v>
      </c>
      <c r="H1378" s="164">
        <f t="shared" si="646"/>
        <v>970000</v>
      </c>
      <c r="I1378" s="164">
        <v>305000</v>
      </c>
      <c r="J1378" s="164">
        <v>610000</v>
      </c>
      <c r="K1378" s="164">
        <v>95000</v>
      </c>
      <c r="L1378" s="164">
        <v>-40000</v>
      </c>
      <c r="M1378" s="164">
        <f t="shared" si="647"/>
        <v>0</v>
      </c>
      <c r="N1378" s="164">
        <v>0</v>
      </c>
      <c r="O1378" s="164">
        <v>0</v>
      </c>
      <c r="P1378" s="164">
        <v>0</v>
      </c>
      <c r="Q1378" s="164">
        <v>0</v>
      </c>
      <c r="R1378" s="164">
        <f t="shared" si="648"/>
        <v>0</v>
      </c>
      <c r="S1378" s="164">
        <v>0</v>
      </c>
      <c r="T1378" s="164">
        <v>0</v>
      </c>
      <c r="U1378" s="164">
        <v>0</v>
      </c>
      <c r="V1378" s="164">
        <v>0</v>
      </c>
    </row>
    <row r="1379" spans="1:22" ht="16.5" thickTop="1" thickBot="1">
      <c r="A1379" s="160" t="s">
        <v>121</v>
      </c>
      <c r="B1379" s="167" t="s">
        <v>156</v>
      </c>
      <c r="C1379" s="164">
        <f t="shared" si="644"/>
        <v>4780000</v>
      </c>
      <c r="D1379" s="164">
        <f t="shared" si="645"/>
        <v>1195000</v>
      </c>
      <c r="E1379" s="164">
        <f t="shared" si="645"/>
        <v>2390000</v>
      </c>
      <c r="F1379" s="164">
        <f t="shared" si="645"/>
        <v>585000</v>
      </c>
      <c r="G1379" s="164">
        <f t="shared" si="643"/>
        <v>610000</v>
      </c>
      <c r="H1379" s="164">
        <f t="shared" si="646"/>
        <v>0</v>
      </c>
      <c r="I1379" s="164">
        <v>0</v>
      </c>
      <c r="J1379" s="164">
        <v>0</v>
      </c>
      <c r="K1379" s="164">
        <v>0</v>
      </c>
      <c r="L1379" s="164">
        <v>0</v>
      </c>
      <c r="M1379" s="164">
        <f t="shared" si="647"/>
        <v>0</v>
      </c>
      <c r="N1379" s="164">
        <v>0</v>
      </c>
      <c r="O1379" s="164">
        <v>0</v>
      </c>
      <c r="P1379" s="164">
        <v>0</v>
      </c>
      <c r="Q1379" s="164">
        <v>0</v>
      </c>
      <c r="R1379" s="164">
        <f t="shared" si="648"/>
        <v>4780000</v>
      </c>
      <c r="S1379" s="164">
        <v>1195000</v>
      </c>
      <c r="T1379" s="164">
        <v>2390000</v>
      </c>
      <c r="U1379" s="164">
        <v>585000</v>
      </c>
      <c r="V1379" s="164">
        <v>610000</v>
      </c>
    </row>
    <row r="1380" spans="1:22" ht="31.5" thickTop="1" thickBot="1">
      <c r="A1380" s="160" t="s">
        <v>537</v>
      </c>
      <c r="B1380" s="166" t="s">
        <v>538</v>
      </c>
      <c r="C1380" s="164">
        <f t="shared" si="644"/>
        <v>7800000</v>
      </c>
      <c r="D1380" s="164">
        <f t="shared" si="645"/>
        <v>5000000</v>
      </c>
      <c r="E1380" s="164">
        <f t="shared" si="645"/>
        <v>0</v>
      </c>
      <c r="F1380" s="164">
        <f t="shared" si="645"/>
        <v>-4100000</v>
      </c>
      <c r="G1380" s="164">
        <f t="shared" si="643"/>
        <v>6900000</v>
      </c>
      <c r="H1380" s="164">
        <f t="shared" si="646"/>
        <v>1100000</v>
      </c>
      <c r="I1380" s="164">
        <f>SUM(I1381,I1384)</f>
        <v>900000</v>
      </c>
      <c r="J1380" s="164">
        <f>SUM(J1381,J1384)</f>
        <v>0</v>
      </c>
      <c r="K1380" s="164">
        <f>SUM(K1381,K1384)</f>
        <v>0</v>
      </c>
      <c r="L1380" s="164">
        <f>SUM(L1381,L1384)</f>
        <v>200000</v>
      </c>
      <c r="M1380" s="164">
        <f t="shared" si="647"/>
        <v>3250000</v>
      </c>
      <c r="N1380" s="164">
        <f>SUM(N1381,N1384)</f>
        <v>0</v>
      </c>
      <c r="O1380" s="164">
        <f>SUM(O1381,O1384)</f>
        <v>0</v>
      </c>
      <c r="P1380" s="164">
        <f>SUM(P1381,P1384)</f>
        <v>0</v>
      </c>
      <c r="Q1380" s="164">
        <f>SUM(Q1381,Q1384)</f>
        <v>3250000</v>
      </c>
      <c r="R1380" s="164">
        <f t="shared" si="648"/>
        <v>3450000</v>
      </c>
      <c r="S1380" s="164">
        <f>SUM(S1381,S1384)</f>
        <v>4100000</v>
      </c>
      <c r="T1380" s="164">
        <f>SUM(T1381,T1384)</f>
        <v>0</v>
      </c>
      <c r="U1380" s="164">
        <f>SUM(U1381,U1384)</f>
        <v>-4100000</v>
      </c>
      <c r="V1380" s="164">
        <f>SUM(V1381,V1384)</f>
        <v>3450000</v>
      </c>
    </row>
    <row r="1381" spans="1:22" ht="16.5" thickTop="1" thickBot="1">
      <c r="A1381" s="160" t="s">
        <v>121</v>
      </c>
      <c r="B1381" s="167" t="s">
        <v>99</v>
      </c>
      <c r="C1381" s="164">
        <f t="shared" si="644"/>
        <v>4350000</v>
      </c>
      <c r="D1381" s="164">
        <f t="shared" si="645"/>
        <v>900000</v>
      </c>
      <c r="E1381" s="164">
        <f t="shared" si="645"/>
        <v>0</v>
      </c>
      <c r="F1381" s="164">
        <f t="shared" si="645"/>
        <v>0</v>
      </c>
      <c r="G1381" s="164">
        <f t="shared" si="643"/>
        <v>3450000</v>
      </c>
      <c r="H1381" s="164">
        <f t="shared" si="646"/>
        <v>1100000</v>
      </c>
      <c r="I1381" s="164">
        <f t="shared" ref="I1381:L1382" si="661">SUM(I1382)</f>
        <v>900000</v>
      </c>
      <c r="J1381" s="164">
        <f t="shared" si="661"/>
        <v>0</v>
      </c>
      <c r="K1381" s="164">
        <f t="shared" si="661"/>
        <v>0</v>
      </c>
      <c r="L1381" s="164">
        <f t="shared" si="661"/>
        <v>200000</v>
      </c>
      <c r="M1381" s="164">
        <f t="shared" si="647"/>
        <v>3250000</v>
      </c>
      <c r="N1381" s="164">
        <f t="shared" ref="N1381:Q1382" si="662">SUM(N1382)</f>
        <v>0</v>
      </c>
      <c r="O1381" s="164">
        <f t="shared" si="662"/>
        <v>0</v>
      </c>
      <c r="P1381" s="164">
        <f t="shared" si="662"/>
        <v>0</v>
      </c>
      <c r="Q1381" s="164">
        <f t="shared" si="662"/>
        <v>3250000</v>
      </c>
      <c r="R1381" s="164">
        <f t="shared" si="648"/>
        <v>0</v>
      </c>
      <c r="S1381" s="164">
        <f t="shared" ref="S1381:V1382" si="663">SUM(S1382)</f>
        <v>0</v>
      </c>
      <c r="T1381" s="164">
        <f t="shared" si="663"/>
        <v>0</v>
      </c>
      <c r="U1381" s="164">
        <f t="shared" si="663"/>
        <v>0</v>
      </c>
      <c r="V1381" s="164">
        <f t="shared" si="663"/>
        <v>0</v>
      </c>
    </row>
    <row r="1382" spans="1:22" ht="16.5" thickTop="1" thickBot="1">
      <c r="A1382" s="160" t="s">
        <v>121</v>
      </c>
      <c r="B1382" s="168" t="s">
        <v>105</v>
      </c>
      <c r="C1382" s="164">
        <f t="shared" si="644"/>
        <v>4350000</v>
      </c>
      <c r="D1382" s="164">
        <f t="shared" si="645"/>
        <v>900000</v>
      </c>
      <c r="E1382" s="164">
        <f t="shared" si="645"/>
        <v>0</v>
      </c>
      <c r="F1382" s="164">
        <f t="shared" si="645"/>
        <v>0</v>
      </c>
      <c r="G1382" s="164">
        <f t="shared" si="643"/>
        <v>3450000</v>
      </c>
      <c r="H1382" s="164">
        <f t="shared" si="646"/>
        <v>1100000</v>
      </c>
      <c r="I1382" s="164">
        <f t="shared" si="661"/>
        <v>900000</v>
      </c>
      <c r="J1382" s="164">
        <f t="shared" si="661"/>
        <v>0</v>
      </c>
      <c r="K1382" s="164">
        <f t="shared" si="661"/>
        <v>0</v>
      </c>
      <c r="L1382" s="164">
        <f t="shared" si="661"/>
        <v>200000</v>
      </c>
      <c r="M1382" s="164">
        <f t="shared" si="647"/>
        <v>3250000</v>
      </c>
      <c r="N1382" s="164">
        <f t="shared" si="662"/>
        <v>0</v>
      </c>
      <c r="O1382" s="164">
        <f t="shared" si="662"/>
        <v>0</v>
      </c>
      <c r="P1382" s="164">
        <f t="shared" si="662"/>
        <v>0</v>
      </c>
      <c r="Q1382" s="164">
        <f t="shared" si="662"/>
        <v>3250000</v>
      </c>
      <c r="R1382" s="164">
        <f t="shared" si="648"/>
        <v>0</v>
      </c>
      <c r="S1382" s="164">
        <f t="shared" si="663"/>
        <v>0</v>
      </c>
      <c r="T1382" s="164">
        <f t="shared" si="663"/>
        <v>0</v>
      </c>
      <c r="U1382" s="164">
        <f t="shared" si="663"/>
        <v>0</v>
      </c>
      <c r="V1382" s="164">
        <f t="shared" si="663"/>
        <v>0</v>
      </c>
    </row>
    <row r="1383" spans="1:22" ht="31.5" thickTop="1" thickBot="1">
      <c r="A1383" s="160" t="s">
        <v>121</v>
      </c>
      <c r="B1383" s="169" t="s">
        <v>154</v>
      </c>
      <c r="C1383" s="164">
        <f t="shared" si="644"/>
        <v>4350000</v>
      </c>
      <c r="D1383" s="164">
        <f t="shared" si="645"/>
        <v>900000</v>
      </c>
      <c r="E1383" s="164">
        <f t="shared" si="645"/>
        <v>0</v>
      </c>
      <c r="F1383" s="164">
        <f t="shared" si="645"/>
        <v>0</v>
      </c>
      <c r="G1383" s="164">
        <f t="shared" si="643"/>
        <v>3450000</v>
      </c>
      <c r="H1383" s="164">
        <f t="shared" si="646"/>
        <v>1100000</v>
      </c>
      <c r="I1383" s="164">
        <v>900000</v>
      </c>
      <c r="J1383" s="164">
        <v>0</v>
      </c>
      <c r="K1383" s="164">
        <v>0</v>
      </c>
      <c r="L1383" s="164">
        <v>200000</v>
      </c>
      <c r="M1383" s="164">
        <f t="shared" si="647"/>
        <v>3250000</v>
      </c>
      <c r="N1383" s="164">
        <v>0</v>
      </c>
      <c r="O1383" s="164">
        <v>0</v>
      </c>
      <c r="P1383" s="164">
        <v>0</v>
      </c>
      <c r="Q1383" s="164">
        <v>3250000</v>
      </c>
      <c r="R1383" s="164">
        <f t="shared" si="648"/>
        <v>0</v>
      </c>
      <c r="S1383" s="164">
        <v>0</v>
      </c>
      <c r="T1383" s="164">
        <v>0</v>
      </c>
      <c r="U1383" s="164">
        <v>0</v>
      </c>
      <c r="V1383" s="164">
        <v>0</v>
      </c>
    </row>
    <row r="1384" spans="1:22" ht="16.5" thickTop="1" thickBot="1">
      <c r="A1384" s="160" t="s">
        <v>121</v>
      </c>
      <c r="B1384" s="167" t="s">
        <v>156</v>
      </c>
      <c r="C1384" s="164">
        <f t="shared" si="644"/>
        <v>3450000</v>
      </c>
      <c r="D1384" s="164">
        <f t="shared" si="645"/>
        <v>4100000</v>
      </c>
      <c r="E1384" s="164">
        <f t="shared" si="645"/>
        <v>0</v>
      </c>
      <c r="F1384" s="164">
        <f t="shared" si="645"/>
        <v>-4100000</v>
      </c>
      <c r="G1384" s="164">
        <f t="shared" si="643"/>
        <v>3450000</v>
      </c>
      <c r="H1384" s="164">
        <f t="shared" si="646"/>
        <v>0</v>
      </c>
      <c r="I1384" s="164">
        <v>0</v>
      </c>
      <c r="J1384" s="164">
        <v>0</v>
      </c>
      <c r="K1384" s="164">
        <v>0</v>
      </c>
      <c r="L1384" s="164">
        <v>0</v>
      </c>
      <c r="M1384" s="164">
        <f t="shared" si="647"/>
        <v>0</v>
      </c>
      <c r="N1384" s="164">
        <v>0</v>
      </c>
      <c r="O1384" s="164">
        <v>0</v>
      </c>
      <c r="P1384" s="164">
        <v>0</v>
      </c>
      <c r="Q1384" s="164">
        <v>0</v>
      </c>
      <c r="R1384" s="164">
        <f t="shared" si="648"/>
        <v>3450000</v>
      </c>
      <c r="S1384" s="164">
        <v>4100000</v>
      </c>
      <c r="T1384" s="164">
        <v>0</v>
      </c>
      <c r="U1384" s="164">
        <v>-4100000</v>
      </c>
      <c r="V1384" s="164">
        <v>3450000</v>
      </c>
    </row>
    <row r="1385" spans="1:22" ht="46.5" thickTop="1" thickBot="1">
      <c r="A1385" s="160" t="s">
        <v>539</v>
      </c>
      <c r="B1385" s="166" t="s">
        <v>540</v>
      </c>
      <c r="C1385" s="164">
        <f t="shared" si="644"/>
        <v>1700000</v>
      </c>
      <c r="D1385" s="164">
        <f t="shared" si="645"/>
        <v>0</v>
      </c>
      <c r="E1385" s="164">
        <f t="shared" si="645"/>
        <v>3500000</v>
      </c>
      <c r="F1385" s="164">
        <f t="shared" si="645"/>
        <v>0</v>
      </c>
      <c r="G1385" s="164">
        <f t="shared" si="643"/>
        <v>-1800000</v>
      </c>
      <c r="H1385" s="164">
        <f t="shared" si="646"/>
        <v>500000</v>
      </c>
      <c r="I1385" s="164">
        <f>SUM(I1386,I1389)</f>
        <v>0</v>
      </c>
      <c r="J1385" s="164">
        <f>SUM(J1386,J1389)</f>
        <v>3500000</v>
      </c>
      <c r="K1385" s="164">
        <f>SUM(K1386,K1389)</f>
        <v>0</v>
      </c>
      <c r="L1385" s="164">
        <f>SUM(L1386,L1389)</f>
        <v>-3000000</v>
      </c>
      <c r="M1385" s="164">
        <f t="shared" si="647"/>
        <v>0</v>
      </c>
      <c r="N1385" s="164">
        <f>SUM(N1386,N1389)</f>
        <v>0</v>
      </c>
      <c r="O1385" s="164">
        <f>SUM(O1386,O1389)</f>
        <v>0</v>
      </c>
      <c r="P1385" s="164">
        <f>SUM(P1386,P1389)</f>
        <v>0</v>
      </c>
      <c r="Q1385" s="164">
        <f>SUM(Q1386,Q1389)</f>
        <v>0</v>
      </c>
      <c r="R1385" s="164">
        <f t="shared" si="648"/>
        <v>1200000</v>
      </c>
      <c r="S1385" s="164">
        <f>SUM(S1386,S1389)</f>
        <v>0</v>
      </c>
      <c r="T1385" s="164">
        <f>SUM(T1386,T1389)</f>
        <v>0</v>
      </c>
      <c r="U1385" s="164">
        <f>SUM(U1386,U1389)</f>
        <v>0</v>
      </c>
      <c r="V1385" s="164">
        <f>SUM(V1386,V1389)</f>
        <v>1200000</v>
      </c>
    </row>
    <row r="1386" spans="1:22" ht="16.5" thickTop="1" thickBot="1">
      <c r="A1386" s="160" t="s">
        <v>121</v>
      </c>
      <c r="B1386" s="167" t="s">
        <v>99</v>
      </c>
      <c r="C1386" s="164">
        <f t="shared" si="644"/>
        <v>500000</v>
      </c>
      <c r="D1386" s="164">
        <f t="shared" si="645"/>
        <v>0</v>
      </c>
      <c r="E1386" s="164">
        <f t="shared" si="645"/>
        <v>3500000</v>
      </c>
      <c r="F1386" s="164">
        <f t="shared" si="645"/>
        <v>0</v>
      </c>
      <c r="G1386" s="164">
        <f t="shared" si="643"/>
        <v>-3000000</v>
      </c>
      <c r="H1386" s="164">
        <f t="shared" si="646"/>
        <v>500000</v>
      </c>
      <c r="I1386" s="164">
        <f t="shared" ref="I1386:L1387" si="664">SUM(I1387)</f>
        <v>0</v>
      </c>
      <c r="J1386" s="164">
        <f t="shared" si="664"/>
        <v>3500000</v>
      </c>
      <c r="K1386" s="164">
        <f t="shared" si="664"/>
        <v>0</v>
      </c>
      <c r="L1386" s="164">
        <f t="shared" si="664"/>
        <v>-3000000</v>
      </c>
      <c r="M1386" s="164">
        <f t="shared" si="647"/>
        <v>0</v>
      </c>
      <c r="N1386" s="164">
        <f t="shared" ref="N1386:Q1387" si="665">SUM(N1387)</f>
        <v>0</v>
      </c>
      <c r="O1386" s="164">
        <f t="shared" si="665"/>
        <v>0</v>
      </c>
      <c r="P1386" s="164">
        <f t="shared" si="665"/>
        <v>0</v>
      </c>
      <c r="Q1386" s="164">
        <f t="shared" si="665"/>
        <v>0</v>
      </c>
      <c r="R1386" s="164">
        <f t="shared" si="648"/>
        <v>0</v>
      </c>
      <c r="S1386" s="164">
        <f t="shared" ref="S1386:V1387" si="666">SUM(S1387)</f>
        <v>0</v>
      </c>
      <c r="T1386" s="164">
        <f t="shared" si="666"/>
        <v>0</v>
      </c>
      <c r="U1386" s="164">
        <f t="shared" si="666"/>
        <v>0</v>
      </c>
      <c r="V1386" s="164">
        <f t="shared" si="666"/>
        <v>0</v>
      </c>
    </row>
    <row r="1387" spans="1:22" ht="16.5" thickTop="1" thickBot="1">
      <c r="A1387" s="160" t="s">
        <v>121</v>
      </c>
      <c r="B1387" s="168" t="s">
        <v>105</v>
      </c>
      <c r="C1387" s="164">
        <f t="shared" si="644"/>
        <v>500000</v>
      </c>
      <c r="D1387" s="164">
        <f t="shared" si="645"/>
        <v>0</v>
      </c>
      <c r="E1387" s="164">
        <f t="shared" si="645"/>
        <v>3500000</v>
      </c>
      <c r="F1387" s="164">
        <f t="shared" si="645"/>
        <v>0</v>
      </c>
      <c r="G1387" s="164">
        <f t="shared" si="643"/>
        <v>-3000000</v>
      </c>
      <c r="H1387" s="164">
        <f t="shared" si="646"/>
        <v>500000</v>
      </c>
      <c r="I1387" s="164">
        <f t="shared" si="664"/>
        <v>0</v>
      </c>
      <c r="J1387" s="164">
        <f t="shared" si="664"/>
        <v>3500000</v>
      </c>
      <c r="K1387" s="164">
        <f t="shared" si="664"/>
        <v>0</v>
      </c>
      <c r="L1387" s="164">
        <f t="shared" si="664"/>
        <v>-3000000</v>
      </c>
      <c r="M1387" s="164">
        <f t="shared" si="647"/>
        <v>0</v>
      </c>
      <c r="N1387" s="164">
        <f t="shared" si="665"/>
        <v>0</v>
      </c>
      <c r="O1387" s="164">
        <f t="shared" si="665"/>
        <v>0</v>
      </c>
      <c r="P1387" s="164">
        <f t="shared" si="665"/>
        <v>0</v>
      </c>
      <c r="Q1387" s="164">
        <f t="shared" si="665"/>
        <v>0</v>
      </c>
      <c r="R1387" s="164">
        <f t="shared" si="648"/>
        <v>0</v>
      </c>
      <c r="S1387" s="164">
        <f t="shared" si="666"/>
        <v>0</v>
      </c>
      <c r="T1387" s="164">
        <f t="shared" si="666"/>
        <v>0</v>
      </c>
      <c r="U1387" s="164">
        <f t="shared" si="666"/>
        <v>0</v>
      </c>
      <c r="V1387" s="164">
        <f t="shared" si="666"/>
        <v>0</v>
      </c>
    </row>
    <row r="1388" spans="1:22" ht="31.5" thickTop="1" thickBot="1">
      <c r="A1388" s="160" t="s">
        <v>121</v>
      </c>
      <c r="B1388" s="169" t="s">
        <v>154</v>
      </c>
      <c r="C1388" s="164">
        <f t="shared" si="644"/>
        <v>500000</v>
      </c>
      <c r="D1388" s="164">
        <f t="shared" si="645"/>
        <v>0</v>
      </c>
      <c r="E1388" s="164">
        <f t="shared" si="645"/>
        <v>3500000</v>
      </c>
      <c r="F1388" s="164">
        <f t="shared" si="645"/>
        <v>0</v>
      </c>
      <c r="G1388" s="164">
        <f t="shared" si="643"/>
        <v>-3000000</v>
      </c>
      <c r="H1388" s="164">
        <f t="shared" si="646"/>
        <v>500000</v>
      </c>
      <c r="I1388" s="164">
        <v>0</v>
      </c>
      <c r="J1388" s="164">
        <v>3500000</v>
      </c>
      <c r="K1388" s="164">
        <v>0</v>
      </c>
      <c r="L1388" s="164">
        <v>-3000000</v>
      </c>
      <c r="M1388" s="164">
        <f t="shared" si="647"/>
        <v>0</v>
      </c>
      <c r="N1388" s="164">
        <v>0</v>
      </c>
      <c r="O1388" s="164">
        <v>0</v>
      </c>
      <c r="P1388" s="164">
        <v>0</v>
      </c>
      <c r="Q1388" s="164">
        <v>0</v>
      </c>
      <c r="R1388" s="164">
        <f t="shared" si="648"/>
        <v>0</v>
      </c>
      <c r="S1388" s="164">
        <v>0</v>
      </c>
      <c r="T1388" s="164">
        <v>0</v>
      </c>
      <c r="U1388" s="164">
        <v>0</v>
      </c>
      <c r="V1388" s="164">
        <v>0</v>
      </c>
    </row>
    <row r="1389" spans="1:22" ht="16.5" thickTop="1" thickBot="1">
      <c r="A1389" s="160" t="s">
        <v>121</v>
      </c>
      <c r="B1389" s="167" t="s">
        <v>156</v>
      </c>
      <c r="C1389" s="164">
        <f t="shared" si="644"/>
        <v>1200000</v>
      </c>
      <c r="D1389" s="164">
        <f t="shared" si="645"/>
        <v>0</v>
      </c>
      <c r="E1389" s="164">
        <f t="shared" si="645"/>
        <v>0</v>
      </c>
      <c r="F1389" s="164">
        <f t="shared" si="645"/>
        <v>0</v>
      </c>
      <c r="G1389" s="164">
        <f t="shared" si="643"/>
        <v>1200000</v>
      </c>
      <c r="H1389" s="164">
        <f t="shared" si="646"/>
        <v>0</v>
      </c>
      <c r="I1389" s="164">
        <v>0</v>
      </c>
      <c r="J1389" s="164">
        <v>0</v>
      </c>
      <c r="K1389" s="164">
        <v>0</v>
      </c>
      <c r="L1389" s="164">
        <v>0</v>
      </c>
      <c r="M1389" s="164">
        <f t="shared" si="647"/>
        <v>0</v>
      </c>
      <c r="N1389" s="164">
        <v>0</v>
      </c>
      <c r="O1389" s="164">
        <v>0</v>
      </c>
      <c r="P1389" s="164">
        <v>0</v>
      </c>
      <c r="Q1389" s="164">
        <v>0</v>
      </c>
      <c r="R1389" s="164">
        <f t="shared" si="648"/>
        <v>1200000</v>
      </c>
      <c r="S1389" s="164">
        <v>0</v>
      </c>
      <c r="T1389" s="164">
        <v>0</v>
      </c>
      <c r="U1389" s="164">
        <v>0</v>
      </c>
      <c r="V1389" s="164">
        <v>1200000</v>
      </c>
    </row>
    <row r="1390" spans="1:22" ht="16.5" thickTop="1" thickBot="1">
      <c r="A1390" s="160" t="s">
        <v>541</v>
      </c>
      <c r="B1390" s="166" t="s">
        <v>542</v>
      </c>
      <c r="C1390" s="164">
        <f t="shared" si="644"/>
        <v>4200000</v>
      </c>
      <c r="D1390" s="164">
        <f t="shared" si="645"/>
        <v>1500000</v>
      </c>
      <c r="E1390" s="164">
        <f t="shared" si="645"/>
        <v>0</v>
      </c>
      <c r="F1390" s="164">
        <f t="shared" si="645"/>
        <v>0</v>
      </c>
      <c r="G1390" s="164">
        <f t="shared" si="643"/>
        <v>2700000</v>
      </c>
      <c r="H1390" s="164">
        <f t="shared" si="646"/>
        <v>650000</v>
      </c>
      <c r="I1390" s="164">
        <f>SUM(I1391)</f>
        <v>1500000</v>
      </c>
      <c r="J1390" s="164">
        <f>SUM(J1391)</f>
        <v>0</v>
      </c>
      <c r="K1390" s="164">
        <f>SUM(K1391)</f>
        <v>0</v>
      </c>
      <c r="L1390" s="164">
        <f>SUM(L1391)</f>
        <v>-850000</v>
      </c>
      <c r="M1390" s="164">
        <f t="shared" si="647"/>
        <v>1780000</v>
      </c>
      <c r="N1390" s="164">
        <f>SUM(N1391)</f>
        <v>0</v>
      </c>
      <c r="O1390" s="164">
        <f>SUM(O1391)</f>
        <v>0</v>
      </c>
      <c r="P1390" s="164">
        <f>SUM(P1391)</f>
        <v>0</v>
      </c>
      <c r="Q1390" s="164">
        <f>SUM(Q1391)</f>
        <v>1780000</v>
      </c>
      <c r="R1390" s="164">
        <f t="shared" si="648"/>
        <v>1770000</v>
      </c>
      <c r="S1390" s="164">
        <f>SUM(S1391)</f>
        <v>0</v>
      </c>
      <c r="T1390" s="164">
        <f>SUM(T1391)</f>
        <v>0</v>
      </c>
      <c r="U1390" s="164">
        <f>SUM(U1391)</f>
        <v>0</v>
      </c>
      <c r="V1390" s="164">
        <f>SUM(V1391)</f>
        <v>1770000</v>
      </c>
    </row>
    <row r="1391" spans="1:22" ht="16.5" thickTop="1" thickBot="1">
      <c r="A1391" s="160" t="s">
        <v>121</v>
      </c>
      <c r="B1391" s="167" t="s">
        <v>99</v>
      </c>
      <c r="C1391" s="164">
        <f t="shared" si="644"/>
        <v>4200000</v>
      </c>
      <c r="D1391" s="164">
        <f t="shared" si="645"/>
        <v>1500000</v>
      </c>
      <c r="E1391" s="164">
        <f t="shared" si="645"/>
        <v>0</v>
      </c>
      <c r="F1391" s="164">
        <f t="shared" si="645"/>
        <v>0</v>
      </c>
      <c r="G1391" s="164">
        <f t="shared" si="643"/>
        <v>2700000</v>
      </c>
      <c r="H1391" s="164">
        <f t="shared" si="646"/>
        <v>650000</v>
      </c>
      <c r="I1391" s="164">
        <f>SUM(I1392,I1394)</f>
        <v>1500000</v>
      </c>
      <c r="J1391" s="164">
        <f>SUM(J1392,J1394)</f>
        <v>0</v>
      </c>
      <c r="K1391" s="164">
        <f>SUM(K1392,K1394)</f>
        <v>0</v>
      </c>
      <c r="L1391" s="164">
        <f>SUM(L1392,L1394)</f>
        <v>-850000</v>
      </c>
      <c r="M1391" s="164">
        <f t="shared" si="647"/>
        <v>1780000</v>
      </c>
      <c r="N1391" s="164">
        <f>SUM(N1392,N1394)</f>
        <v>0</v>
      </c>
      <c r="O1391" s="164">
        <f>SUM(O1392,O1394)</f>
        <v>0</v>
      </c>
      <c r="P1391" s="164">
        <f>SUM(P1392,P1394)</f>
        <v>0</v>
      </c>
      <c r="Q1391" s="164">
        <f>SUM(Q1392,Q1394)</f>
        <v>1780000</v>
      </c>
      <c r="R1391" s="164">
        <f t="shared" si="648"/>
        <v>1770000</v>
      </c>
      <c r="S1391" s="164">
        <f>SUM(S1392,S1394)</f>
        <v>0</v>
      </c>
      <c r="T1391" s="164">
        <f>SUM(T1392,T1394)</f>
        <v>0</v>
      </c>
      <c r="U1391" s="164">
        <f>SUM(U1392,U1394)</f>
        <v>0</v>
      </c>
      <c r="V1391" s="164">
        <f>SUM(V1392,V1394)</f>
        <v>1770000</v>
      </c>
    </row>
    <row r="1392" spans="1:22" ht="16.5" thickTop="1" thickBot="1">
      <c r="A1392" s="160" t="s">
        <v>121</v>
      </c>
      <c r="B1392" s="168" t="s">
        <v>103</v>
      </c>
      <c r="C1392" s="164">
        <f t="shared" si="644"/>
        <v>1780000</v>
      </c>
      <c r="D1392" s="164">
        <f t="shared" si="645"/>
        <v>0</v>
      </c>
      <c r="E1392" s="164">
        <f t="shared" si="645"/>
        <v>0</v>
      </c>
      <c r="F1392" s="164">
        <f t="shared" si="645"/>
        <v>0</v>
      </c>
      <c r="G1392" s="164">
        <f t="shared" si="643"/>
        <v>1780000</v>
      </c>
      <c r="H1392" s="164">
        <f t="shared" si="646"/>
        <v>0</v>
      </c>
      <c r="I1392" s="164">
        <f>SUM(I1393)</f>
        <v>0</v>
      </c>
      <c r="J1392" s="164">
        <f>SUM(J1393)</f>
        <v>0</v>
      </c>
      <c r="K1392" s="164">
        <f>SUM(K1393)</f>
        <v>0</v>
      </c>
      <c r="L1392" s="164">
        <f>SUM(L1393)</f>
        <v>0</v>
      </c>
      <c r="M1392" s="164">
        <f t="shared" si="647"/>
        <v>1780000</v>
      </c>
      <c r="N1392" s="164">
        <f>SUM(N1393)</f>
        <v>0</v>
      </c>
      <c r="O1392" s="164">
        <f>SUM(O1393)</f>
        <v>0</v>
      </c>
      <c r="P1392" s="164">
        <f>SUM(P1393)</f>
        <v>0</v>
      </c>
      <c r="Q1392" s="164">
        <f>SUM(Q1393)</f>
        <v>1780000</v>
      </c>
      <c r="R1392" s="164">
        <f t="shared" si="648"/>
        <v>0</v>
      </c>
      <c r="S1392" s="164">
        <f>SUM(S1393)</f>
        <v>0</v>
      </c>
      <c r="T1392" s="164">
        <f>SUM(T1393)</f>
        <v>0</v>
      </c>
      <c r="U1392" s="164">
        <f>SUM(U1393)</f>
        <v>0</v>
      </c>
      <c r="V1392" s="164">
        <f>SUM(V1393)</f>
        <v>0</v>
      </c>
    </row>
    <row r="1393" spans="1:22" ht="16.5" thickTop="1" thickBot="1">
      <c r="A1393" s="160" t="s">
        <v>121</v>
      </c>
      <c r="B1393" s="169" t="s">
        <v>133</v>
      </c>
      <c r="C1393" s="164">
        <f t="shared" si="644"/>
        <v>1780000</v>
      </c>
      <c r="D1393" s="164">
        <f t="shared" si="645"/>
        <v>0</v>
      </c>
      <c r="E1393" s="164">
        <f t="shared" si="645"/>
        <v>0</v>
      </c>
      <c r="F1393" s="164">
        <f t="shared" si="645"/>
        <v>0</v>
      </c>
      <c r="G1393" s="164">
        <f t="shared" si="643"/>
        <v>1780000</v>
      </c>
      <c r="H1393" s="164">
        <f t="shared" si="646"/>
        <v>0</v>
      </c>
      <c r="I1393" s="164">
        <v>0</v>
      </c>
      <c r="J1393" s="164">
        <v>0</v>
      </c>
      <c r="K1393" s="164">
        <v>0</v>
      </c>
      <c r="L1393" s="164">
        <v>0</v>
      </c>
      <c r="M1393" s="164">
        <f t="shared" si="647"/>
        <v>1780000</v>
      </c>
      <c r="N1393" s="164">
        <v>0</v>
      </c>
      <c r="O1393" s="164">
        <v>0</v>
      </c>
      <c r="P1393" s="164">
        <v>0</v>
      </c>
      <c r="Q1393" s="164">
        <v>1780000</v>
      </c>
      <c r="R1393" s="164">
        <f t="shared" si="648"/>
        <v>0</v>
      </c>
      <c r="S1393" s="164">
        <v>0</v>
      </c>
      <c r="T1393" s="164">
        <v>0</v>
      </c>
      <c r="U1393" s="164">
        <v>0</v>
      </c>
      <c r="V1393" s="164">
        <v>0</v>
      </c>
    </row>
    <row r="1394" spans="1:22" ht="16.5" thickTop="1" thickBot="1">
      <c r="A1394" s="160" t="s">
        <v>121</v>
      </c>
      <c r="B1394" s="168" t="s">
        <v>105</v>
      </c>
      <c r="C1394" s="164">
        <f t="shared" si="644"/>
        <v>2420000</v>
      </c>
      <c r="D1394" s="164">
        <f t="shared" si="645"/>
        <v>1500000</v>
      </c>
      <c r="E1394" s="164">
        <f t="shared" si="645"/>
        <v>0</v>
      </c>
      <c r="F1394" s="164">
        <f t="shared" si="645"/>
        <v>0</v>
      </c>
      <c r="G1394" s="164">
        <f t="shared" si="643"/>
        <v>920000</v>
      </c>
      <c r="H1394" s="164">
        <f t="shared" si="646"/>
        <v>650000</v>
      </c>
      <c r="I1394" s="164">
        <f>SUM(I1395)</f>
        <v>1500000</v>
      </c>
      <c r="J1394" s="164">
        <f>SUM(J1395)</f>
        <v>0</v>
      </c>
      <c r="K1394" s="164">
        <f>SUM(K1395)</f>
        <v>0</v>
      </c>
      <c r="L1394" s="164">
        <f>SUM(L1395)</f>
        <v>-850000</v>
      </c>
      <c r="M1394" s="164">
        <f t="shared" si="647"/>
        <v>0</v>
      </c>
      <c r="N1394" s="164">
        <f>SUM(N1395)</f>
        <v>0</v>
      </c>
      <c r="O1394" s="164">
        <f>SUM(O1395)</f>
        <v>0</v>
      </c>
      <c r="P1394" s="164">
        <f>SUM(P1395)</f>
        <v>0</v>
      </c>
      <c r="Q1394" s="164">
        <f>SUM(Q1395)</f>
        <v>0</v>
      </c>
      <c r="R1394" s="164">
        <f t="shared" si="648"/>
        <v>1770000</v>
      </c>
      <c r="S1394" s="164">
        <f>SUM(S1395)</f>
        <v>0</v>
      </c>
      <c r="T1394" s="164">
        <f>SUM(T1395)</f>
        <v>0</v>
      </c>
      <c r="U1394" s="164">
        <f>SUM(U1395)</f>
        <v>0</v>
      </c>
      <c r="V1394" s="164">
        <f>SUM(V1395)</f>
        <v>1770000</v>
      </c>
    </row>
    <row r="1395" spans="1:22" ht="31.5" thickTop="1" thickBot="1">
      <c r="A1395" s="160" t="s">
        <v>121</v>
      </c>
      <c r="B1395" s="169" t="s">
        <v>154</v>
      </c>
      <c r="C1395" s="164">
        <f t="shared" si="644"/>
        <v>2420000</v>
      </c>
      <c r="D1395" s="164">
        <f t="shared" si="645"/>
        <v>1500000</v>
      </c>
      <c r="E1395" s="164">
        <f t="shared" si="645"/>
        <v>0</v>
      </c>
      <c r="F1395" s="164">
        <f t="shared" si="645"/>
        <v>0</v>
      </c>
      <c r="G1395" s="164">
        <f t="shared" si="643"/>
        <v>920000</v>
      </c>
      <c r="H1395" s="164">
        <f t="shared" si="646"/>
        <v>650000</v>
      </c>
      <c r="I1395" s="164">
        <v>1500000</v>
      </c>
      <c r="J1395" s="164">
        <v>0</v>
      </c>
      <c r="K1395" s="164">
        <v>0</v>
      </c>
      <c r="L1395" s="164">
        <v>-850000</v>
      </c>
      <c r="M1395" s="164">
        <f t="shared" si="647"/>
        <v>0</v>
      </c>
      <c r="N1395" s="164">
        <v>0</v>
      </c>
      <c r="O1395" s="164">
        <v>0</v>
      </c>
      <c r="P1395" s="164">
        <v>0</v>
      </c>
      <c r="Q1395" s="164">
        <v>0</v>
      </c>
      <c r="R1395" s="164">
        <f t="shared" si="648"/>
        <v>1770000</v>
      </c>
      <c r="S1395" s="164">
        <v>0</v>
      </c>
      <c r="T1395" s="164">
        <v>0</v>
      </c>
      <c r="U1395" s="164">
        <v>0</v>
      </c>
      <c r="V1395" s="164">
        <v>1770000</v>
      </c>
    </row>
    <row r="1396" spans="1:22" ht="31.5" thickTop="1" thickBot="1">
      <c r="A1396" s="160" t="s">
        <v>543</v>
      </c>
      <c r="B1396" s="166" t="s">
        <v>544</v>
      </c>
      <c r="C1396" s="164">
        <f t="shared" si="644"/>
        <v>225000000</v>
      </c>
      <c r="D1396" s="164">
        <f t="shared" si="645"/>
        <v>40000000</v>
      </c>
      <c r="E1396" s="164">
        <f t="shared" si="645"/>
        <v>30000000</v>
      </c>
      <c r="F1396" s="164">
        <f t="shared" si="645"/>
        <v>60000000</v>
      </c>
      <c r="G1396" s="164">
        <f t="shared" si="643"/>
        <v>95000000</v>
      </c>
      <c r="H1396" s="164">
        <f t="shared" si="646"/>
        <v>225000000</v>
      </c>
      <c r="I1396" s="164">
        <f t="shared" ref="I1396:L1398" si="667">SUM(I1397)</f>
        <v>40000000</v>
      </c>
      <c r="J1396" s="164">
        <f t="shared" si="667"/>
        <v>30000000</v>
      </c>
      <c r="K1396" s="164">
        <f t="shared" si="667"/>
        <v>60000000</v>
      </c>
      <c r="L1396" s="164">
        <f t="shared" si="667"/>
        <v>95000000</v>
      </c>
      <c r="M1396" s="164">
        <f t="shared" si="647"/>
        <v>0</v>
      </c>
      <c r="N1396" s="164">
        <f t="shared" ref="N1396:Q1398" si="668">SUM(N1397)</f>
        <v>0</v>
      </c>
      <c r="O1396" s="164">
        <f t="shared" si="668"/>
        <v>0</v>
      </c>
      <c r="P1396" s="164">
        <f t="shared" si="668"/>
        <v>0</v>
      </c>
      <c r="Q1396" s="164">
        <f t="shared" si="668"/>
        <v>0</v>
      </c>
      <c r="R1396" s="164">
        <f t="shared" si="648"/>
        <v>0</v>
      </c>
      <c r="S1396" s="164">
        <f t="shared" ref="S1396:V1398" si="669">SUM(S1397)</f>
        <v>0</v>
      </c>
      <c r="T1396" s="164">
        <f t="shared" si="669"/>
        <v>0</v>
      </c>
      <c r="U1396" s="164">
        <f t="shared" si="669"/>
        <v>0</v>
      </c>
      <c r="V1396" s="164">
        <f t="shared" si="669"/>
        <v>0</v>
      </c>
    </row>
    <row r="1397" spans="1:22" ht="16.5" thickTop="1" thickBot="1">
      <c r="A1397" s="160" t="s">
        <v>121</v>
      </c>
      <c r="B1397" s="167" t="s">
        <v>99</v>
      </c>
      <c r="C1397" s="164">
        <f t="shared" si="644"/>
        <v>225000000</v>
      </c>
      <c r="D1397" s="164">
        <f t="shared" si="645"/>
        <v>40000000</v>
      </c>
      <c r="E1397" s="164">
        <f t="shared" si="645"/>
        <v>30000000</v>
      </c>
      <c r="F1397" s="164">
        <f t="shared" si="645"/>
        <v>60000000</v>
      </c>
      <c r="G1397" s="164">
        <f t="shared" si="643"/>
        <v>95000000</v>
      </c>
      <c r="H1397" s="164">
        <f t="shared" si="646"/>
        <v>225000000</v>
      </c>
      <c r="I1397" s="164">
        <f t="shared" si="667"/>
        <v>40000000</v>
      </c>
      <c r="J1397" s="164">
        <f t="shared" si="667"/>
        <v>30000000</v>
      </c>
      <c r="K1397" s="164">
        <f t="shared" si="667"/>
        <v>60000000</v>
      </c>
      <c r="L1397" s="164">
        <f t="shared" si="667"/>
        <v>95000000</v>
      </c>
      <c r="M1397" s="164">
        <f t="shared" si="647"/>
        <v>0</v>
      </c>
      <c r="N1397" s="164">
        <f t="shared" si="668"/>
        <v>0</v>
      </c>
      <c r="O1397" s="164">
        <f t="shared" si="668"/>
        <v>0</v>
      </c>
      <c r="P1397" s="164">
        <f t="shared" si="668"/>
        <v>0</v>
      </c>
      <c r="Q1397" s="164">
        <f t="shared" si="668"/>
        <v>0</v>
      </c>
      <c r="R1397" s="164">
        <f t="shared" si="648"/>
        <v>0</v>
      </c>
      <c r="S1397" s="164">
        <f t="shared" si="669"/>
        <v>0</v>
      </c>
      <c r="T1397" s="164">
        <f t="shared" si="669"/>
        <v>0</v>
      </c>
      <c r="U1397" s="164">
        <f t="shared" si="669"/>
        <v>0</v>
      </c>
      <c r="V1397" s="164">
        <f t="shared" si="669"/>
        <v>0</v>
      </c>
    </row>
    <row r="1398" spans="1:22" ht="16.5" thickTop="1" thickBot="1">
      <c r="A1398" s="160" t="s">
        <v>121</v>
      </c>
      <c r="B1398" s="168" t="s">
        <v>105</v>
      </c>
      <c r="C1398" s="164">
        <f t="shared" si="644"/>
        <v>225000000</v>
      </c>
      <c r="D1398" s="164">
        <f t="shared" si="645"/>
        <v>40000000</v>
      </c>
      <c r="E1398" s="164">
        <f t="shared" si="645"/>
        <v>30000000</v>
      </c>
      <c r="F1398" s="164">
        <f t="shared" si="645"/>
        <v>60000000</v>
      </c>
      <c r="G1398" s="164">
        <f t="shared" si="643"/>
        <v>95000000</v>
      </c>
      <c r="H1398" s="164">
        <f t="shared" si="646"/>
        <v>225000000</v>
      </c>
      <c r="I1398" s="164">
        <f t="shared" si="667"/>
        <v>40000000</v>
      </c>
      <c r="J1398" s="164">
        <f t="shared" si="667"/>
        <v>30000000</v>
      </c>
      <c r="K1398" s="164">
        <f t="shared" si="667"/>
        <v>60000000</v>
      </c>
      <c r="L1398" s="164">
        <f t="shared" si="667"/>
        <v>95000000</v>
      </c>
      <c r="M1398" s="164">
        <f t="shared" si="647"/>
        <v>0</v>
      </c>
      <c r="N1398" s="164">
        <f t="shared" si="668"/>
        <v>0</v>
      </c>
      <c r="O1398" s="164">
        <f t="shared" si="668"/>
        <v>0</v>
      </c>
      <c r="P1398" s="164">
        <f t="shared" si="668"/>
        <v>0</v>
      </c>
      <c r="Q1398" s="164">
        <f t="shared" si="668"/>
        <v>0</v>
      </c>
      <c r="R1398" s="164">
        <f t="shared" si="648"/>
        <v>0</v>
      </c>
      <c r="S1398" s="164">
        <f t="shared" si="669"/>
        <v>0</v>
      </c>
      <c r="T1398" s="164">
        <f t="shared" si="669"/>
        <v>0</v>
      </c>
      <c r="U1398" s="164">
        <f t="shared" si="669"/>
        <v>0</v>
      </c>
      <c r="V1398" s="164">
        <f t="shared" si="669"/>
        <v>0</v>
      </c>
    </row>
    <row r="1399" spans="1:22" ht="31.5" thickTop="1" thickBot="1">
      <c r="A1399" s="160" t="s">
        <v>121</v>
      </c>
      <c r="B1399" s="169" t="s">
        <v>154</v>
      </c>
      <c r="C1399" s="164">
        <f t="shared" si="644"/>
        <v>225000000</v>
      </c>
      <c r="D1399" s="164">
        <f t="shared" si="645"/>
        <v>40000000</v>
      </c>
      <c r="E1399" s="164">
        <f t="shared" si="645"/>
        <v>30000000</v>
      </c>
      <c r="F1399" s="164">
        <f t="shared" si="645"/>
        <v>60000000</v>
      </c>
      <c r="G1399" s="164">
        <f t="shared" si="643"/>
        <v>95000000</v>
      </c>
      <c r="H1399" s="164">
        <f t="shared" si="646"/>
        <v>225000000</v>
      </c>
      <c r="I1399" s="164">
        <v>40000000</v>
      </c>
      <c r="J1399" s="164">
        <v>30000000</v>
      </c>
      <c r="K1399" s="164">
        <v>60000000</v>
      </c>
      <c r="L1399" s="164">
        <v>95000000</v>
      </c>
      <c r="M1399" s="164">
        <f t="shared" si="647"/>
        <v>0</v>
      </c>
      <c r="N1399" s="164">
        <v>0</v>
      </c>
      <c r="O1399" s="164">
        <v>0</v>
      </c>
      <c r="P1399" s="164">
        <v>0</v>
      </c>
      <c r="Q1399" s="164">
        <v>0</v>
      </c>
      <c r="R1399" s="164">
        <f t="shared" si="648"/>
        <v>0</v>
      </c>
      <c r="S1399" s="164">
        <v>0</v>
      </c>
      <c r="T1399" s="164">
        <v>0</v>
      </c>
      <c r="U1399" s="164">
        <v>0</v>
      </c>
      <c r="V1399" s="164">
        <v>0</v>
      </c>
    </row>
    <row r="1400" spans="1:22" ht="31.5" thickTop="1" thickBot="1">
      <c r="A1400" s="160" t="s">
        <v>545</v>
      </c>
      <c r="B1400" s="166" t="s">
        <v>546</v>
      </c>
      <c r="C1400" s="164">
        <f t="shared" si="644"/>
        <v>700000</v>
      </c>
      <c r="D1400" s="164">
        <f t="shared" si="645"/>
        <v>700000</v>
      </c>
      <c r="E1400" s="164">
        <f t="shared" si="645"/>
        <v>0</v>
      </c>
      <c r="F1400" s="164">
        <f t="shared" si="645"/>
        <v>0</v>
      </c>
      <c r="G1400" s="164">
        <f t="shared" si="643"/>
        <v>0</v>
      </c>
      <c r="H1400" s="164">
        <f t="shared" si="646"/>
        <v>700000</v>
      </c>
      <c r="I1400" s="164">
        <f>SUM(I1401)</f>
        <v>700000</v>
      </c>
      <c r="J1400" s="164">
        <f>SUM(J1401)</f>
        <v>0</v>
      </c>
      <c r="K1400" s="164">
        <f>SUM(K1401)</f>
        <v>0</v>
      </c>
      <c r="L1400" s="164">
        <f>SUM(L1401)</f>
        <v>0</v>
      </c>
      <c r="M1400" s="164">
        <f t="shared" si="647"/>
        <v>0</v>
      </c>
      <c r="N1400" s="164">
        <f>SUM(N1401)</f>
        <v>0</v>
      </c>
      <c r="O1400" s="164">
        <f>SUM(O1401)</f>
        <v>0</v>
      </c>
      <c r="P1400" s="164">
        <f>SUM(P1401)</f>
        <v>0</v>
      </c>
      <c r="Q1400" s="164">
        <f>SUM(Q1401)</f>
        <v>0</v>
      </c>
      <c r="R1400" s="164">
        <f t="shared" si="648"/>
        <v>0</v>
      </c>
      <c r="S1400" s="164">
        <f>SUM(S1401)</f>
        <v>0</v>
      </c>
      <c r="T1400" s="164">
        <f>SUM(T1401)</f>
        <v>0</v>
      </c>
      <c r="U1400" s="164">
        <f>SUM(U1401)</f>
        <v>0</v>
      </c>
      <c r="V1400" s="164">
        <f>SUM(V1401)</f>
        <v>0</v>
      </c>
    </row>
    <row r="1401" spans="1:22" ht="16.5" thickTop="1" thickBot="1">
      <c r="A1401" s="160" t="s">
        <v>121</v>
      </c>
      <c r="B1401" s="167" t="s">
        <v>155</v>
      </c>
      <c r="C1401" s="164">
        <f t="shared" si="644"/>
        <v>700000</v>
      </c>
      <c r="D1401" s="164">
        <f t="shared" si="645"/>
        <v>700000</v>
      </c>
      <c r="E1401" s="164">
        <f t="shared" si="645"/>
        <v>0</v>
      </c>
      <c r="F1401" s="164">
        <f t="shared" si="645"/>
        <v>0</v>
      </c>
      <c r="G1401" s="164">
        <f t="shared" si="643"/>
        <v>0</v>
      </c>
      <c r="H1401" s="164">
        <f t="shared" si="646"/>
        <v>700000</v>
      </c>
      <c r="I1401" s="164">
        <v>700000</v>
      </c>
      <c r="J1401" s="164">
        <v>0</v>
      </c>
      <c r="K1401" s="164">
        <v>0</v>
      </c>
      <c r="L1401" s="164">
        <v>0</v>
      </c>
      <c r="M1401" s="164">
        <f t="shared" si="647"/>
        <v>0</v>
      </c>
      <c r="N1401" s="164">
        <v>0</v>
      </c>
      <c r="O1401" s="164">
        <v>0</v>
      </c>
      <c r="P1401" s="164">
        <v>0</v>
      </c>
      <c r="Q1401" s="164">
        <v>0</v>
      </c>
      <c r="R1401" s="164">
        <f t="shared" si="648"/>
        <v>0</v>
      </c>
      <c r="S1401" s="164">
        <v>0</v>
      </c>
      <c r="T1401" s="164">
        <v>0</v>
      </c>
      <c r="U1401" s="164">
        <v>0</v>
      </c>
      <c r="V1401" s="164">
        <v>0</v>
      </c>
    </row>
    <row r="1402" spans="1:22" ht="16.5" thickTop="1" thickBot="1">
      <c r="A1402" s="160" t="s">
        <v>547</v>
      </c>
      <c r="B1402" s="166" t="s">
        <v>548</v>
      </c>
      <c r="C1402" s="164">
        <f t="shared" si="644"/>
        <v>450000</v>
      </c>
      <c r="D1402" s="164">
        <f t="shared" si="645"/>
        <v>450000</v>
      </c>
      <c r="E1402" s="164">
        <f t="shared" si="645"/>
        <v>0</v>
      </c>
      <c r="F1402" s="164">
        <f t="shared" si="645"/>
        <v>0</v>
      </c>
      <c r="G1402" s="164">
        <f t="shared" si="643"/>
        <v>0</v>
      </c>
      <c r="H1402" s="164">
        <f t="shared" si="646"/>
        <v>450000</v>
      </c>
      <c r="I1402" s="164">
        <f>SUM(I1403)</f>
        <v>450000</v>
      </c>
      <c r="J1402" s="164">
        <f>SUM(J1403)</f>
        <v>0</v>
      </c>
      <c r="K1402" s="164">
        <f>SUM(K1403)</f>
        <v>0</v>
      </c>
      <c r="L1402" s="164">
        <f>SUM(L1403)</f>
        <v>0</v>
      </c>
      <c r="M1402" s="164">
        <f t="shared" si="647"/>
        <v>0</v>
      </c>
      <c r="N1402" s="164">
        <f>SUM(N1403)</f>
        <v>0</v>
      </c>
      <c r="O1402" s="164">
        <f>SUM(O1403)</f>
        <v>0</v>
      </c>
      <c r="P1402" s="164">
        <f>SUM(P1403)</f>
        <v>0</v>
      </c>
      <c r="Q1402" s="164">
        <f>SUM(Q1403)</f>
        <v>0</v>
      </c>
      <c r="R1402" s="164">
        <f t="shared" si="648"/>
        <v>0</v>
      </c>
      <c r="S1402" s="164">
        <f>SUM(S1403)</f>
        <v>0</v>
      </c>
      <c r="T1402" s="164">
        <f>SUM(T1403)</f>
        <v>0</v>
      </c>
      <c r="U1402" s="164">
        <f>SUM(U1403)</f>
        <v>0</v>
      </c>
      <c r="V1402" s="164">
        <f>SUM(V1403)</f>
        <v>0</v>
      </c>
    </row>
    <row r="1403" spans="1:22" ht="16.5" thickTop="1" thickBot="1">
      <c r="A1403" s="160" t="s">
        <v>121</v>
      </c>
      <c r="B1403" s="167" t="s">
        <v>155</v>
      </c>
      <c r="C1403" s="164">
        <f t="shared" si="644"/>
        <v>450000</v>
      </c>
      <c r="D1403" s="164">
        <f t="shared" si="645"/>
        <v>450000</v>
      </c>
      <c r="E1403" s="164">
        <f t="shared" si="645"/>
        <v>0</v>
      </c>
      <c r="F1403" s="164">
        <f t="shared" si="645"/>
        <v>0</v>
      </c>
      <c r="G1403" s="164">
        <f t="shared" si="643"/>
        <v>0</v>
      </c>
      <c r="H1403" s="164">
        <f t="shared" si="646"/>
        <v>450000</v>
      </c>
      <c r="I1403" s="164">
        <v>450000</v>
      </c>
      <c r="J1403" s="164">
        <v>0</v>
      </c>
      <c r="K1403" s="164">
        <v>0</v>
      </c>
      <c r="L1403" s="164">
        <v>0</v>
      </c>
      <c r="M1403" s="164">
        <f t="shared" si="647"/>
        <v>0</v>
      </c>
      <c r="N1403" s="164">
        <v>0</v>
      </c>
      <c r="O1403" s="164">
        <v>0</v>
      </c>
      <c r="P1403" s="164">
        <v>0</v>
      </c>
      <c r="Q1403" s="164">
        <v>0</v>
      </c>
      <c r="R1403" s="164">
        <f t="shared" si="648"/>
        <v>0</v>
      </c>
      <c r="S1403" s="164">
        <v>0</v>
      </c>
      <c r="T1403" s="164">
        <v>0</v>
      </c>
      <c r="U1403" s="164">
        <v>0</v>
      </c>
      <c r="V1403" s="164">
        <v>0</v>
      </c>
    </row>
    <row r="1404" spans="1:22" ht="16.5" thickTop="1" thickBot="1">
      <c r="A1404" s="160" t="s">
        <v>549</v>
      </c>
      <c r="B1404" s="166" t="s">
        <v>550</v>
      </c>
      <c r="C1404" s="164">
        <f t="shared" si="644"/>
        <v>20000000</v>
      </c>
      <c r="D1404" s="164">
        <f t="shared" si="645"/>
        <v>0</v>
      </c>
      <c r="E1404" s="164">
        <f t="shared" si="645"/>
        <v>0</v>
      </c>
      <c r="F1404" s="164">
        <f t="shared" si="645"/>
        <v>15000000</v>
      </c>
      <c r="G1404" s="164">
        <f t="shared" si="643"/>
        <v>5000000</v>
      </c>
      <c r="H1404" s="164">
        <f t="shared" si="646"/>
        <v>20000000</v>
      </c>
      <c r="I1404" s="164">
        <f t="shared" ref="I1404:L1406" si="670">SUM(I1405)</f>
        <v>0</v>
      </c>
      <c r="J1404" s="164">
        <f t="shared" si="670"/>
        <v>0</v>
      </c>
      <c r="K1404" s="164">
        <f t="shared" si="670"/>
        <v>15000000</v>
      </c>
      <c r="L1404" s="164">
        <f t="shared" si="670"/>
        <v>5000000</v>
      </c>
      <c r="M1404" s="164">
        <f t="shared" si="647"/>
        <v>0</v>
      </c>
      <c r="N1404" s="164">
        <f t="shared" ref="N1404:Q1406" si="671">SUM(N1405)</f>
        <v>0</v>
      </c>
      <c r="O1404" s="164">
        <f t="shared" si="671"/>
        <v>0</v>
      </c>
      <c r="P1404" s="164">
        <f t="shared" si="671"/>
        <v>0</v>
      </c>
      <c r="Q1404" s="164">
        <f t="shared" si="671"/>
        <v>0</v>
      </c>
      <c r="R1404" s="164">
        <f t="shared" si="648"/>
        <v>0</v>
      </c>
      <c r="S1404" s="164">
        <f t="shared" ref="S1404:V1406" si="672">SUM(S1405)</f>
        <v>0</v>
      </c>
      <c r="T1404" s="164">
        <f t="shared" si="672"/>
        <v>0</v>
      </c>
      <c r="U1404" s="164">
        <f t="shared" si="672"/>
        <v>0</v>
      </c>
      <c r="V1404" s="164">
        <f t="shared" si="672"/>
        <v>0</v>
      </c>
    </row>
    <row r="1405" spans="1:22" ht="16.5" thickTop="1" thickBot="1">
      <c r="A1405" s="160" t="s">
        <v>121</v>
      </c>
      <c r="B1405" s="167" t="s">
        <v>99</v>
      </c>
      <c r="C1405" s="164">
        <f t="shared" si="644"/>
        <v>20000000</v>
      </c>
      <c r="D1405" s="164">
        <f t="shared" si="645"/>
        <v>0</v>
      </c>
      <c r="E1405" s="164">
        <f t="shared" si="645"/>
        <v>0</v>
      </c>
      <c r="F1405" s="164">
        <f t="shared" si="645"/>
        <v>15000000</v>
      </c>
      <c r="G1405" s="164">
        <f t="shared" si="643"/>
        <v>5000000</v>
      </c>
      <c r="H1405" s="164">
        <f t="shared" si="646"/>
        <v>20000000</v>
      </c>
      <c r="I1405" s="164">
        <f t="shared" si="670"/>
        <v>0</v>
      </c>
      <c r="J1405" s="164">
        <f t="shared" si="670"/>
        <v>0</v>
      </c>
      <c r="K1405" s="164">
        <f t="shared" si="670"/>
        <v>15000000</v>
      </c>
      <c r="L1405" s="164">
        <f t="shared" si="670"/>
        <v>5000000</v>
      </c>
      <c r="M1405" s="164">
        <f t="shared" si="647"/>
        <v>0</v>
      </c>
      <c r="N1405" s="164">
        <f t="shared" si="671"/>
        <v>0</v>
      </c>
      <c r="O1405" s="164">
        <f t="shared" si="671"/>
        <v>0</v>
      </c>
      <c r="P1405" s="164">
        <f t="shared" si="671"/>
        <v>0</v>
      </c>
      <c r="Q1405" s="164">
        <f t="shared" si="671"/>
        <v>0</v>
      </c>
      <c r="R1405" s="164">
        <f t="shared" si="648"/>
        <v>0</v>
      </c>
      <c r="S1405" s="164">
        <f t="shared" si="672"/>
        <v>0</v>
      </c>
      <c r="T1405" s="164">
        <f t="shared" si="672"/>
        <v>0</v>
      </c>
      <c r="U1405" s="164">
        <f t="shared" si="672"/>
        <v>0</v>
      </c>
      <c r="V1405" s="164">
        <f t="shared" si="672"/>
        <v>0</v>
      </c>
    </row>
    <row r="1406" spans="1:22" ht="16.5" thickTop="1" thickBot="1">
      <c r="A1406" s="160" t="s">
        <v>121</v>
      </c>
      <c r="B1406" s="168" t="s">
        <v>103</v>
      </c>
      <c r="C1406" s="164">
        <f t="shared" si="644"/>
        <v>20000000</v>
      </c>
      <c r="D1406" s="164">
        <f t="shared" si="645"/>
        <v>0</v>
      </c>
      <c r="E1406" s="164">
        <f t="shared" si="645"/>
        <v>0</v>
      </c>
      <c r="F1406" s="164">
        <f t="shared" si="645"/>
        <v>15000000</v>
      </c>
      <c r="G1406" s="164">
        <f t="shared" si="643"/>
        <v>5000000</v>
      </c>
      <c r="H1406" s="164">
        <f t="shared" si="646"/>
        <v>20000000</v>
      </c>
      <c r="I1406" s="164">
        <f t="shared" si="670"/>
        <v>0</v>
      </c>
      <c r="J1406" s="164">
        <f t="shared" si="670"/>
        <v>0</v>
      </c>
      <c r="K1406" s="164">
        <f t="shared" si="670"/>
        <v>15000000</v>
      </c>
      <c r="L1406" s="164">
        <f t="shared" si="670"/>
        <v>5000000</v>
      </c>
      <c r="M1406" s="164">
        <f t="shared" si="647"/>
        <v>0</v>
      </c>
      <c r="N1406" s="164">
        <f t="shared" si="671"/>
        <v>0</v>
      </c>
      <c r="O1406" s="164">
        <f t="shared" si="671"/>
        <v>0</v>
      </c>
      <c r="P1406" s="164">
        <f t="shared" si="671"/>
        <v>0</v>
      </c>
      <c r="Q1406" s="164">
        <f t="shared" si="671"/>
        <v>0</v>
      </c>
      <c r="R1406" s="164">
        <f t="shared" si="648"/>
        <v>0</v>
      </c>
      <c r="S1406" s="164">
        <f t="shared" si="672"/>
        <v>0</v>
      </c>
      <c r="T1406" s="164">
        <f t="shared" si="672"/>
        <v>0</v>
      </c>
      <c r="U1406" s="164">
        <f t="shared" si="672"/>
        <v>0</v>
      </c>
      <c r="V1406" s="164">
        <f t="shared" si="672"/>
        <v>0</v>
      </c>
    </row>
    <row r="1407" spans="1:22" ht="16.5" thickTop="1" thickBot="1">
      <c r="A1407" s="160" t="s">
        <v>121</v>
      </c>
      <c r="B1407" s="169" t="s">
        <v>133</v>
      </c>
      <c r="C1407" s="164">
        <f t="shared" si="644"/>
        <v>20000000</v>
      </c>
      <c r="D1407" s="164">
        <f t="shared" si="645"/>
        <v>0</v>
      </c>
      <c r="E1407" s="164">
        <f t="shared" si="645"/>
        <v>0</v>
      </c>
      <c r="F1407" s="164">
        <f t="shared" si="645"/>
        <v>15000000</v>
      </c>
      <c r="G1407" s="164">
        <f t="shared" si="643"/>
        <v>5000000</v>
      </c>
      <c r="H1407" s="164">
        <f t="shared" si="646"/>
        <v>20000000</v>
      </c>
      <c r="I1407" s="164">
        <v>0</v>
      </c>
      <c r="J1407" s="164">
        <v>0</v>
      </c>
      <c r="K1407" s="164">
        <v>15000000</v>
      </c>
      <c r="L1407" s="164">
        <v>5000000</v>
      </c>
      <c r="M1407" s="164">
        <f t="shared" si="647"/>
        <v>0</v>
      </c>
      <c r="N1407" s="164">
        <v>0</v>
      </c>
      <c r="O1407" s="164">
        <v>0</v>
      </c>
      <c r="P1407" s="164">
        <v>0</v>
      </c>
      <c r="Q1407" s="164">
        <v>0</v>
      </c>
      <c r="R1407" s="164">
        <f t="shared" si="648"/>
        <v>0</v>
      </c>
      <c r="S1407" s="164">
        <v>0</v>
      </c>
      <c r="T1407" s="164">
        <v>0</v>
      </c>
      <c r="U1407" s="164">
        <v>0</v>
      </c>
      <c r="V1407" s="164">
        <v>0</v>
      </c>
    </row>
    <row r="1408" spans="1:22" ht="16.5" thickTop="1" thickBot="1">
      <c r="A1408" s="160" t="s">
        <v>551</v>
      </c>
      <c r="B1408" s="165" t="s">
        <v>552</v>
      </c>
      <c r="C1408" s="164">
        <f t="shared" si="644"/>
        <v>33650000</v>
      </c>
      <c r="D1408" s="164">
        <f t="shared" si="645"/>
        <v>7100000</v>
      </c>
      <c r="E1408" s="164">
        <f t="shared" si="645"/>
        <v>11400000</v>
      </c>
      <c r="F1408" s="164">
        <f t="shared" si="645"/>
        <v>6390000</v>
      </c>
      <c r="G1408" s="164">
        <f t="shared" si="643"/>
        <v>8760000</v>
      </c>
      <c r="H1408" s="164">
        <f t="shared" si="646"/>
        <v>26100000</v>
      </c>
      <c r="I1408" s="164">
        <f t="shared" ref="I1408:L1409" si="673">SUM(I1415,I1421,I1428,I1433)</f>
        <v>5870000</v>
      </c>
      <c r="J1408" s="164">
        <f t="shared" si="673"/>
        <v>10390000</v>
      </c>
      <c r="K1408" s="164">
        <f t="shared" si="673"/>
        <v>5870000</v>
      </c>
      <c r="L1408" s="164">
        <f t="shared" si="673"/>
        <v>3970000</v>
      </c>
      <c r="M1408" s="164">
        <f t="shared" si="647"/>
        <v>3250000</v>
      </c>
      <c r="N1408" s="164">
        <f t="shared" ref="N1408:Q1409" si="674">SUM(N1415,N1421,N1428,N1433)</f>
        <v>360000</v>
      </c>
      <c r="O1408" s="164">
        <f t="shared" si="674"/>
        <v>10000</v>
      </c>
      <c r="P1408" s="164">
        <f t="shared" si="674"/>
        <v>280000</v>
      </c>
      <c r="Q1408" s="164">
        <f t="shared" si="674"/>
        <v>2600000</v>
      </c>
      <c r="R1408" s="164">
        <f t="shared" si="648"/>
        <v>4300000</v>
      </c>
      <c r="S1408" s="164">
        <f t="shared" ref="S1408:V1409" si="675">SUM(S1415,S1421,S1428,S1433)</f>
        <v>870000</v>
      </c>
      <c r="T1408" s="164">
        <f t="shared" si="675"/>
        <v>1000000</v>
      </c>
      <c r="U1408" s="164">
        <f t="shared" si="675"/>
        <v>240000</v>
      </c>
      <c r="V1408" s="164">
        <f t="shared" si="675"/>
        <v>2190000</v>
      </c>
    </row>
    <row r="1409" spans="1:22" ht="16.5" thickTop="1" thickBot="1">
      <c r="A1409" s="160" t="s">
        <v>121</v>
      </c>
      <c r="B1409" s="166" t="s">
        <v>99</v>
      </c>
      <c r="C1409" s="164">
        <f t="shared" si="644"/>
        <v>29350000</v>
      </c>
      <c r="D1409" s="164">
        <f t="shared" si="645"/>
        <v>6230000</v>
      </c>
      <c r="E1409" s="164">
        <f t="shared" si="645"/>
        <v>10400000</v>
      </c>
      <c r="F1409" s="164">
        <f t="shared" si="645"/>
        <v>6150000</v>
      </c>
      <c r="G1409" s="164">
        <f t="shared" si="643"/>
        <v>6570000</v>
      </c>
      <c r="H1409" s="164">
        <f t="shared" si="646"/>
        <v>26100000</v>
      </c>
      <c r="I1409" s="164">
        <f t="shared" si="673"/>
        <v>5870000</v>
      </c>
      <c r="J1409" s="164">
        <f t="shared" si="673"/>
        <v>10390000</v>
      </c>
      <c r="K1409" s="164">
        <f t="shared" si="673"/>
        <v>5870000</v>
      </c>
      <c r="L1409" s="164">
        <f t="shared" si="673"/>
        <v>3970000</v>
      </c>
      <c r="M1409" s="164">
        <f t="shared" si="647"/>
        <v>3250000</v>
      </c>
      <c r="N1409" s="164">
        <f t="shared" si="674"/>
        <v>360000</v>
      </c>
      <c r="O1409" s="164">
        <f t="shared" si="674"/>
        <v>10000</v>
      </c>
      <c r="P1409" s="164">
        <f t="shared" si="674"/>
        <v>280000</v>
      </c>
      <c r="Q1409" s="164">
        <f t="shared" si="674"/>
        <v>2600000</v>
      </c>
      <c r="R1409" s="164">
        <f t="shared" si="648"/>
        <v>0</v>
      </c>
      <c r="S1409" s="164">
        <f t="shared" si="675"/>
        <v>0</v>
      </c>
      <c r="T1409" s="164">
        <f t="shared" si="675"/>
        <v>0</v>
      </c>
      <c r="U1409" s="164">
        <f t="shared" si="675"/>
        <v>0</v>
      </c>
      <c r="V1409" s="164">
        <f t="shared" si="675"/>
        <v>0</v>
      </c>
    </row>
    <row r="1410" spans="1:22" ht="16.5" thickTop="1" thickBot="1">
      <c r="A1410" s="160" t="s">
        <v>121</v>
      </c>
      <c r="B1410" s="167" t="s">
        <v>103</v>
      </c>
      <c r="C1410" s="164">
        <f t="shared" si="644"/>
        <v>17250000</v>
      </c>
      <c r="D1410" s="164">
        <f t="shared" si="645"/>
        <v>3860000</v>
      </c>
      <c r="E1410" s="164">
        <f t="shared" si="645"/>
        <v>3510000</v>
      </c>
      <c r="F1410" s="164">
        <f t="shared" si="645"/>
        <v>3780000</v>
      </c>
      <c r="G1410" s="164">
        <f t="shared" si="643"/>
        <v>6100000</v>
      </c>
      <c r="H1410" s="164">
        <f t="shared" si="646"/>
        <v>14000000</v>
      </c>
      <c r="I1410" s="164">
        <f t="shared" ref="I1410:L1411" si="676">SUM(I1417,I1423,I1435)</f>
        <v>3500000</v>
      </c>
      <c r="J1410" s="164">
        <f t="shared" si="676"/>
        <v>3500000</v>
      </c>
      <c r="K1410" s="164">
        <f t="shared" si="676"/>
        <v>3500000</v>
      </c>
      <c r="L1410" s="164">
        <f t="shared" si="676"/>
        <v>3500000</v>
      </c>
      <c r="M1410" s="164">
        <f t="shared" si="647"/>
        <v>3250000</v>
      </c>
      <c r="N1410" s="164">
        <f t="shared" ref="N1410:Q1411" si="677">SUM(N1417,N1423,N1435)</f>
        <v>360000</v>
      </c>
      <c r="O1410" s="164">
        <f t="shared" si="677"/>
        <v>10000</v>
      </c>
      <c r="P1410" s="164">
        <f t="shared" si="677"/>
        <v>280000</v>
      </c>
      <c r="Q1410" s="164">
        <f t="shared" si="677"/>
        <v>2600000</v>
      </c>
      <c r="R1410" s="164">
        <f t="shared" si="648"/>
        <v>0</v>
      </c>
      <c r="S1410" s="164">
        <f t="shared" ref="S1410:V1411" si="678">SUM(S1417,S1423,S1435)</f>
        <v>0</v>
      </c>
      <c r="T1410" s="164">
        <f t="shared" si="678"/>
        <v>0</v>
      </c>
      <c r="U1410" s="164">
        <f t="shared" si="678"/>
        <v>0</v>
      </c>
      <c r="V1410" s="164">
        <f t="shared" si="678"/>
        <v>0</v>
      </c>
    </row>
    <row r="1411" spans="1:22" ht="16.5" thickTop="1" thickBot="1">
      <c r="A1411" s="160" t="s">
        <v>121</v>
      </c>
      <c r="B1411" s="168" t="s">
        <v>133</v>
      </c>
      <c r="C1411" s="164">
        <f t="shared" si="644"/>
        <v>17250000</v>
      </c>
      <c r="D1411" s="164">
        <f t="shared" si="645"/>
        <v>3860000</v>
      </c>
      <c r="E1411" s="164">
        <f t="shared" si="645"/>
        <v>3510000</v>
      </c>
      <c r="F1411" s="164">
        <f t="shared" si="645"/>
        <v>3780000</v>
      </c>
      <c r="G1411" s="164">
        <f t="shared" si="643"/>
        <v>6100000</v>
      </c>
      <c r="H1411" s="164">
        <f t="shared" si="646"/>
        <v>14000000</v>
      </c>
      <c r="I1411" s="164">
        <f t="shared" si="676"/>
        <v>3500000</v>
      </c>
      <c r="J1411" s="164">
        <f t="shared" si="676"/>
        <v>3500000</v>
      </c>
      <c r="K1411" s="164">
        <f t="shared" si="676"/>
        <v>3500000</v>
      </c>
      <c r="L1411" s="164">
        <f t="shared" si="676"/>
        <v>3500000</v>
      </c>
      <c r="M1411" s="164">
        <f t="shared" si="647"/>
        <v>3250000</v>
      </c>
      <c r="N1411" s="164">
        <f t="shared" si="677"/>
        <v>360000</v>
      </c>
      <c r="O1411" s="164">
        <f t="shared" si="677"/>
        <v>10000</v>
      </c>
      <c r="P1411" s="164">
        <f t="shared" si="677"/>
        <v>280000</v>
      </c>
      <c r="Q1411" s="164">
        <f t="shared" si="677"/>
        <v>2600000</v>
      </c>
      <c r="R1411" s="164">
        <f t="shared" si="648"/>
        <v>0</v>
      </c>
      <c r="S1411" s="164">
        <f t="shared" si="678"/>
        <v>0</v>
      </c>
      <c r="T1411" s="164">
        <f t="shared" si="678"/>
        <v>0</v>
      </c>
      <c r="U1411" s="164">
        <f t="shared" si="678"/>
        <v>0</v>
      </c>
      <c r="V1411" s="164">
        <f t="shared" si="678"/>
        <v>0</v>
      </c>
    </row>
    <row r="1412" spans="1:22" ht="16.5" thickTop="1" thickBot="1">
      <c r="A1412" s="160" t="s">
        <v>121</v>
      </c>
      <c r="B1412" s="167" t="s">
        <v>105</v>
      </c>
      <c r="C1412" s="164">
        <f t="shared" si="644"/>
        <v>12100000</v>
      </c>
      <c r="D1412" s="164">
        <f t="shared" si="645"/>
        <v>2370000</v>
      </c>
      <c r="E1412" s="164">
        <f t="shared" si="645"/>
        <v>6890000</v>
      </c>
      <c r="F1412" s="164">
        <f t="shared" si="645"/>
        <v>2370000</v>
      </c>
      <c r="G1412" s="164">
        <f t="shared" si="643"/>
        <v>470000</v>
      </c>
      <c r="H1412" s="164">
        <f t="shared" si="646"/>
        <v>12100000</v>
      </c>
      <c r="I1412" s="164">
        <f t="shared" ref="I1412:L1413" si="679">SUM(I1419,I1425,I1430,I1437)</f>
        <v>2370000</v>
      </c>
      <c r="J1412" s="164">
        <f t="shared" si="679"/>
        <v>6890000</v>
      </c>
      <c r="K1412" s="164">
        <f t="shared" si="679"/>
        <v>2370000</v>
      </c>
      <c r="L1412" s="164">
        <f t="shared" si="679"/>
        <v>470000</v>
      </c>
      <c r="M1412" s="164">
        <f t="shared" si="647"/>
        <v>0</v>
      </c>
      <c r="N1412" s="164">
        <f t="shared" ref="N1412:Q1413" si="680">SUM(N1419,N1425,N1430,N1437)</f>
        <v>0</v>
      </c>
      <c r="O1412" s="164">
        <f t="shared" si="680"/>
        <v>0</v>
      </c>
      <c r="P1412" s="164">
        <f t="shared" si="680"/>
        <v>0</v>
      </c>
      <c r="Q1412" s="164">
        <f t="shared" si="680"/>
        <v>0</v>
      </c>
      <c r="R1412" s="164">
        <f t="shared" si="648"/>
        <v>0</v>
      </c>
      <c r="S1412" s="164">
        <f t="shared" ref="S1412:V1413" si="681">SUM(S1419,S1425,S1430,S1437)</f>
        <v>0</v>
      </c>
      <c r="T1412" s="164">
        <f t="shared" si="681"/>
        <v>0</v>
      </c>
      <c r="U1412" s="164">
        <f t="shared" si="681"/>
        <v>0</v>
      </c>
      <c r="V1412" s="164">
        <f t="shared" si="681"/>
        <v>0</v>
      </c>
    </row>
    <row r="1413" spans="1:22" ht="31.5" thickTop="1" thickBot="1">
      <c r="A1413" s="160" t="s">
        <v>121</v>
      </c>
      <c r="B1413" s="168" t="s">
        <v>154</v>
      </c>
      <c r="C1413" s="164">
        <f t="shared" si="644"/>
        <v>12100000</v>
      </c>
      <c r="D1413" s="164">
        <f t="shared" si="645"/>
        <v>2370000</v>
      </c>
      <c r="E1413" s="164">
        <f t="shared" si="645"/>
        <v>6890000</v>
      </c>
      <c r="F1413" s="164">
        <f t="shared" si="645"/>
        <v>2370000</v>
      </c>
      <c r="G1413" s="164">
        <f t="shared" si="645"/>
        <v>470000</v>
      </c>
      <c r="H1413" s="164">
        <f t="shared" si="646"/>
        <v>12100000</v>
      </c>
      <c r="I1413" s="164">
        <f t="shared" si="679"/>
        <v>2370000</v>
      </c>
      <c r="J1413" s="164">
        <f t="shared" si="679"/>
        <v>6890000</v>
      </c>
      <c r="K1413" s="164">
        <f t="shared" si="679"/>
        <v>2370000</v>
      </c>
      <c r="L1413" s="164">
        <f t="shared" si="679"/>
        <v>470000</v>
      </c>
      <c r="M1413" s="164">
        <f t="shared" si="647"/>
        <v>0</v>
      </c>
      <c r="N1413" s="164">
        <f t="shared" si="680"/>
        <v>0</v>
      </c>
      <c r="O1413" s="164">
        <f t="shared" si="680"/>
        <v>0</v>
      </c>
      <c r="P1413" s="164">
        <f t="shared" si="680"/>
        <v>0</v>
      </c>
      <c r="Q1413" s="164">
        <f t="shared" si="680"/>
        <v>0</v>
      </c>
      <c r="R1413" s="164">
        <f t="shared" si="648"/>
        <v>0</v>
      </c>
      <c r="S1413" s="164">
        <f t="shared" si="681"/>
        <v>0</v>
      </c>
      <c r="T1413" s="164">
        <f t="shared" si="681"/>
        <v>0</v>
      </c>
      <c r="U1413" s="164">
        <f t="shared" si="681"/>
        <v>0</v>
      </c>
      <c r="V1413" s="164">
        <f t="shared" si="681"/>
        <v>0</v>
      </c>
    </row>
    <row r="1414" spans="1:22" ht="16.5" thickTop="1" thickBot="1">
      <c r="A1414" s="160" t="s">
        <v>121</v>
      </c>
      <c r="B1414" s="166" t="s">
        <v>156</v>
      </c>
      <c r="C1414" s="164">
        <f t="shared" ref="C1414:C1477" si="682">SUM(D1414:G1414)</f>
        <v>4300000</v>
      </c>
      <c r="D1414" s="164">
        <f t="shared" ref="D1414:G1477" si="683">SUM(I1414,N1414,S1414)</f>
        <v>870000</v>
      </c>
      <c r="E1414" s="164">
        <f t="shared" si="683"/>
        <v>1000000</v>
      </c>
      <c r="F1414" s="164">
        <f t="shared" si="683"/>
        <v>240000</v>
      </c>
      <c r="G1414" s="164">
        <f t="shared" si="683"/>
        <v>2190000</v>
      </c>
      <c r="H1414" s="164">
        <f t="shared" ref="H1414:H1477" si="684">SUM(I1414:L1414)</f>
        <v>0</v>
      </c>
      <c r="I1414" s="164">
        <f>SUM(I1427,I1432,I1439)</f>
        <v>0</v>
      </c>
      <c r="J1414" s="164">
        <f>SUM(J1427,J1432,J1439)</f>
        <v>0</v>
      </c>
      <c r="K1414" s="164">
        <f>SUM(K1427,K1432,K1439)</f>
        <v>0</v>
      </c>
      <c r="L1414" s="164">
        <f>SUM(L1427,L1432,L1439)</f>
        <v>0</v>
      </c>
      <c r="M1414" s="164">
        <f t="shared" ref="M1414:M1477" si="685">SUM(N1414:Q1414)</f>
        <v>0</v>
      </c>
      <c r="N1414" s="164">
        <f>SUM(N1427,N1432,N1439)</f>
        <v>0</v>
      </c>
      <c r="O1414" s="164">
        <f>SUM(O1427,O1432,O1439)</f>
        <v>0</v>
      </c>
      <c r="P1414" s="164">
        <f>SUM(P1427,P1432,P1439)</f>
        <v>0</v>
      </c>
      <c r="Q1414" s="164">
        <f>SUM(Q1427,Q1432,Q1439)</f>
        <v>0</v>
      </c>
      <c r="R1414" s="164">
        <f t="shared" ref="R1414:R1477" si="686">SUM(S1414:V1414)</f>
        <v>4300000</v>
      </c>
      <c r="S1414" s="164">
        <f>SUM(S1427,S1432,S1439)</f>
        <v>870000</v>
      </c>
      <c r="T1414" s="164">
        <f>SUM(T1427,T1432,T1439)</f>
        <v>1000000</v>
      </c>
      <c r="U1414" s="164">
        <f>SUM(U1427,U1432,U1439)</f>
        <v>240000</v>
      </c>
      <c r="V1414" s="164">
        <f>SUM(V1427,V1432,V1439)</f>
        <v>2190000</v>
      </c>
    </row>
    <row r="1415" spans="1:22" ht="16.5" thickTop="1" thickBot="1">
      <c r="A1415" s="160" t="s">
        <v>553</v>
      </c>
      <c r="B1415" s="166" t="s">
        <v>554</v>
      </c>
      <c r="C1415" s="164">
        <f t="shared" si="682"/>
        <v>25000000</v>
      </c>
      <c r="D1415" s="164">
        <f t="shared" si="683"/>
        <v>5700000</v>
      </c>
      <c r="E1415" s="164">
        <f t="shared" si="683"/>
        <v>10000000</v>
      </c>
      <c r="F1415" s="164">
        <f t="shared" si="683"/>
        <v>5800000</v>
      </c>
      <c r="G1415" s="164">
        <f t="shared" si="683"/>
        <v>3500000</v>
      </c>
      <c r="H1415" s="164">
        <f t="shared" si="684"/>
        <v>25000000</v>
      </c>
      <c r="I1415" s="164">
        <f>SUM(I1416)</f>
        <v>5700000</v>
      </c>
      <c r="J1415" s="164">
        <f>SUM(J1416)</f>
        <v>10000000</v>
      </c>
      <c r="K1415" s="164">
        <f>SUM(K1416)</f>
        <v>5800000</v>
      </c>
      <c r="L1415" s="164">
        <f>SUM(L1416)</f>
        <v>3500000</v>
      </c>
      <c r="M1415" s="164">
        <f t="shared" si="685"/>
        <v>0</v>
      </c>
      <c r="N1415" s="164">
        <f>SUM(N1416)</f>
        <v>0</v>
      </c>
      <c r="O1415" s="164">
        <f>SUM(O1416)</f>
        <v>0</v>
      </c>
      <c r="P1415" s="164">
        <f>SUM(P1416)</f>
        <v>0</v>
      </c>
      <c r="Q1415" s="164">
        <f>SUM(Q1416)</f>
        <v>0</v>
      </c>
      <c r="R1415" s="164">
        <f t="shared" si="686"/>
        <v>0</v>
      </c>
      <c r="S1415" s="164">
        <f>SUM(S1416)</f>
        <v>0</v>
      </c>
      <c r="T1415" s="164">
        <f>SUM(T1416)</f>
        <v>0</v>
      </c>
      <c r="U1415" s="164">
        <f>SUM(U1416)</f>
        <v>0</v>
      </c>
      <c r="V1415" s="164">
        <f>SUM(V1416)</f>
        <v>0</v>
      </c>
    </row>
    <row r="1416" spans="1:22" ht="16.5" thickTop="1" thickBot="1">
      <c r="A1416" s="160" t="s">
        <v>121</v>
      </c>
      <c r="B1416" s="167" t="s">
        <v>99</v>
      </c>
      <c r="C1416" s="164">
        <f t="shared" si="682"/>
        <v>25000000</v>
      </c>
      <c r="D1416" s="164">
        <f t="shared" si="683"/>
        <v>5700000</v>
      </c>
      <c r="E1416" s="164">
        <f t="shared" si="683"/>
        <v>10000000</v>
      </c>
      <c r="F1416" s="164">
        <f t="shared" si="683"/>
        <v>5800000</v>
      </c>
      <c r="G1416" s="164">
        <f t="shared" si="683"/>
        <v>3500000</v>
      </c>
      <c r="H1416" s="164">
        <f t="shared" si="684"/>
        <v>25000000</v>
      </c>
      <c r="I1416" s="164">
        <f>SUM(I1417,I1419)</f>
        <v>5700000</v>
      </c>
      <c r="J1416" s="164">
        <f>SUM(J1417,J1419)</f>
        <v>10000000</v>
      </c>
      <c r="K1416" s="164">
        <f>SUM(K1417,K1419)</f>
        <v>5800000</v>
      </c>
      <c r="L1416" s="164">
        <f>SUM(L1417,L1419)</f>
        <v>3500000</v>
      </c>
      <c r="M1416" s="164">
        <f t="shared" si="685"/>
        <v>0</v>
      </c>
      <c r="N1416" s="164">
        <f>SUM(N1417,N1419)</f>
        <v>0</v>
      </c>
      <c r="O1416" s="164">
        <f>SUM(O1417,O1419)</f>
        <v>0</v>
      </c>
      <c r="P1416" s="164">
        <f>SUM(P1417,P1419)</f>
        <v>0</v>
      </c>
      <c r="Q1416" s="164">
        <f>SUM(Q1417,Q1419)</f>
        <v>0</v>
      </c>
      <c r="R1416" s="164">
        <f t="shared" si="686"/>
        <v>0</v>
      </c>
      <c r="S1416" s="164">
        <f>SUM(S1417,S1419)</f>
        <v>0</v>
      </c>
      <c r="T1416" s="164">
        <f>SUM(T1417,T1419)</f>
        <v>0</v>
      </c>
      <c r="U1416" s="164">
        <f>SUM(U1417,U1419)</f>
        <v>0</v>
      </c>
      <c r="V1416" s="164">
        <f>SUM(V1417,V1419)</f>
        <v>0</v>
      </c>
    </row>
    <row r="1417" spans="1:22" ht="16.5" thickTop="1" thickBot="1">
      <c r="A1417" s="160" t="s">
        <v>121</v>
      </c>
      <c r="B1417" s="168" t="s">
        <v>103</v>
      </c>
      <c r="C1417" s="164">
        <f t="shared" si="682"/>
        <v>14000000</v>
      </c>
      <c r="D1417" s="164">
        <f t="shared" si="683"/>
        <v>3500000</v>
      </c>
      <c r="E1417" s="164">
        <f t="shared" si="683"/>
        <v>3500000</v>
      </c>
      <c r="F1417" s="164">
        <f t="shared" si="683"/>
        <v>3500000</v>
      </c>
      <c r="G1417" s="164">
        <f t="shared" si="683"/>
        <v>3500000</v>
      </c>
      <c r="H1417" s="164">
        <f t="shared" si="684"/>
        <v>14000000</v>
      </c>
      <c r="I1417" s="164">
        <f>SUM(I1418)</f>
        <v>3500000</v>
      </c>
      <c r="J1417" s="164">
        <f>SUM(J1418)</f>
        <v>3500000</v>
      </c>
      <c r="K1417" s="164">
        <f>SUM(K1418)</f>
        <v>3500000</v>
      </c>
      <c r="L1417" s="164">
        <f>SUM(L1418)</f>
        <v>3500000</v>
      </c>
      <c r="M1417" s="164">
        <f t="shared" si="685"/>
        <v>0</v>
      </c>
      <c r="N1417" s="164">
        <f>SUM(N1418)</f>
        <v>0</v>
      </c>
      <c r="O1417" s="164">
        <f>SUM(O1418)</f>
        <v>0</v>
      </c>
      <c r="P1417" s="164">
        <f>SUM(P1418)</f>
        <v>0</v>
      </c>
      <c r="Q1417" s="164">
        <f>SUM(Q1418)</f>
        <v>0</v>
      </c>
      <c r="R1417" s="164">
        <f t="shared" si="686"/>
        <v>0</v>
      </c>
      <c r="S1417" s="164">
        <f>SUM(S1418)</f>
        <v>0</v>
      </c>
      <c r="T1417" s="164">
        <f>SUM(T1418)</f>
        <v>0</v>
      </c>
      <c r="U1417" s="164">
        <f>SUM(U1418)</f>
        <v>0</v>
      </c>
      <c r="V1417" s="164">
        <f>SUM(V1418)</f>
        <v>0</v>
      </c>
    </row>
    <row r="1418" spans="1:22" ht="16.5" thickTop="1" thickBot="1">
      <c r="A1418" s="160" t="s">
        <v>121</v>
      </c>
      <c r="B1418" s="169" t="s">
        <v>133</v>
      </c>
      <c r="C1418" s="164">
        <f t="shared" si="682"/>
        <v>14000000</v>
      </c>
      <c r="D1418" s="164">
        <f t="shared" si="683"/>
        <v>3500000</v>
      </c>
      <c r="E1418" s="164">
        <f t="shared" si="683"/>
        <v>3500000</v>
      </c>
      <c r="F1418" s="164">
        <f t="shared" si="683"/>
        <v>3500000</v>
      </c>
      <c r="G1418" s="164">
        <f t="shared" si="683"/>
        <v>3500000</v>
      </c>
      <c r="H1418" s="164">
        <f t="shared" si="684"/>
        <v>14000000</v>
      </c>
      <c r="I1418" s="164">
        <v>3500000</v>
      </c>
      <c r="J1418" s="164">
        <v>3500000</v>
      </c>
      <c r="K1418" s="164">
        <v>3500000</v>
      </c>
      <c r="L1418" s="164">
        <v>3500000</v>
      </c>
      <c r="M1418" s="164">
        <f t="shared" si="685"/>
        <v>0</v>
      </c>
      <c r="N1418" s="164">
        <v>0</v>
      </c>
      <c r="O1418" s="164">
        <v>0</v>
      </c>
      <c r="P1418" s="164">
        <v>0</v>
      </c>
      <c r="Q1418" s="164">
        <v>0</v>
      </c>
      <c r="R1418" s="164">
        <f t="shared" si="686"/>
        <v>0</v>
      </c>
      <c r="S1418" s="164">
        <v>0</v>
      </c>
      <c r="T1418" s="164">
        <v>0</v>
      </c>
      <c r="U1418" s="164">
        <v>0</v>
      </c>
      <c r="V1418" s="164">
        <v>0</v>
      </c>
    </row>
    <row r="1419" spans="1:22" ht="16.5" thickTop="1" thickBot="1">
      <c r="A1419" s="160" t="s">
        <v>121</v>
      </c>
      <c r="B1419" s="168" t="s">
        <v>105</v>
      </c>
      <c r="C1419" s="164">
        <f t="shared" si="682"/>
        <v>11000000</v>
      </c>
      <c r="D1419" s="164">
        <f t="shared" si="683"/>
        <v>2200000</v>
      </c>
      <c r="E1419" s="164">
        <f t="shared" si="683"/>
        <v>6500000</v>
      </c>
      <c r="F1419" s="164">
        <f t="shared" si="683"/>
        <v>2300000</v>
      </c>
      <c r="G1419" s="164">
        <f t="shared" si="683"/>
        <v>0</v>
      </c>
      <c r="H1419" s="164">
        <f t="shared" si="684"/>
        <v>11000000</v>
      </c>
      <c r="I1419" s="164">
        <f>SUM(I1420)</f>
        <v>2200000</v>
      </c>
      <c r="J1419" s="164">
        <f>SUM(J1420)</f>
        <v>6500000</v>
      </c>
      <c r="K1419" s="164">
        <f>SUM(K1420)</f>
        <v>2300000</v>
      </c>
      <c r="L1419" s="164">
        <f>SUM(L1420)</f>
        <v>0</v>
      </c>
      <c r="M1419" s="164">
        <f t="shared" si="685"/>
        <v>0</v>
      </c>
      <c r="N1419" s="164">
        <f>SUM(N1420)</f>
        <v>0</v>
      </c>
      <c r="O1419" s="164">
        <f>SUM(O1420)</f>
        <v>0</v>
      </c>
      <c r="P1419" s="164">
        <f>SUM(P1420)</f>
        <v>0</v>
      </c>
      <c r="Q1419" s="164">
        <f>SUM(Q1420)</f>
        <v>0</v>
      </c>
      <c r="R1419" s="164">
        <f t="shared" si="686"/>
        <v>0</v>
      </c>
      <c r="S1419" s="164">
        <f>SUM(S1420)</f>
        <v>0</v>
      </c>
      <c r="T1419" s="164">
        <f>SUM(T1420)</f>
        <v>0</v>
      </c>
      <c r="U1419" s="164">
        <f>SUM(U1420)</f>
        <v>0</v>
      </c>
      <c r="V1419" s="164">
        <f>SUM(V1420)</f>
        <v>0</v>
      </c>
    </row>
    <row r="1420" spans="1:22" ht="31.5" thickTop="1" thickBot="1">
      <c r="A1420" s="160" t="s">
        <v>121</v>
      </c>
      <c r="B1420" s="169" t="s">
        <v>154</v>
      </c>
      <c r="C1420" s="164">
        <f t="shared" si="682"/>
        <v>11000000</v>
      </c>
      <c r="D1420" s="164">
        <f t="shared" si="683"/>
        <v>2200000</v>
      </c>
      <c r="E1420" s="164">
        <f t="shared" si="683"/>
        <v>6500000</v>
      </c>
      <c r="F1420" s="164">
        <f t="shared" si="683"/>
        <v>2300000</v>
      </c>
      <c r="G1420" s="164">
        <f t="shared" si="683"/>
        <v>0</v>
      </c>
      <c r="H1420" s="164">
        <f t="shared" si="684"/>
        <v>11000000</v>
      </c>
      <c r="I1420" s="164">
        <v>2200000</v>
      </c>
      <c r="J1420" s="164">
        <v>6500000</v>
      </c>
      <c r="K1420" s="164">
        <v>2300000</v>
      </c>
      <c r="L1420" s="164">
        <v>0</v>
      </c>
      <c r="M1420" s="164">
        <f t="shared" si="685"/>
        <v>0</v>
      </c>
      <c r="N1420" s="164">
        <v>0</v>
      </c>
      <c r="O1420" s="164">
        <v>0</v>
      </c>
      <c r="P1420" s="164">
        <v>0</v>
      </c>
      <c r="Q1420" s="164">
        <v>0</v>
      </c>
      <c r="R1420" s="164">
        <f t="shared" si="686"/>
        <v>0</v>
      </c>
      <c r="S1420" s="164">
        <v>0</v>
      </c>
      <c r="T1420" s="164">
        <v>0</v>
      </c>
      <c r="U1420" s="164">
        <v>0</v>
      </c>
      <c r="V1420" s="164">
        <v>0</v>
      </c>
    </row>
    <row r="1421" spans="1:22" ht="31.5" thickTop="1" thickBot="1">
      <c r="A1421" s="160" t="s">
        <v>555</v>
      </c>
      <c r="B1421" s="166" t="s">
        <v>556</v>
      </c>
      <c r="C1421" s="164">
        <f t="shared" si="682"/>
        <v>2050000</v>
      </c>
      <c r="D1421" s="164">
        <f t="shared" si="683"/>
        <v>0</v>
      </c>
      <c r="E1421" s="164">
        <f t="shared" si="683"/>
        <v>150000</v>
      </c>
      <c r="F1421" s="164">
        <f t="shared" si="683"/>
        <v>0</v>
      </c>
      <c r="G1421" s="164">
        <f t="shared" si="683"/>
        <v>1900000</v>
      </c>
      <c r="H1421" s="164">
        <f t="shared" si="684"/>
        <v>0</v>
      </c>
      <c r="I1421" s="164">
        <f>SUM(I1422,I1427)</f>
        <v>0</v>
      </c>
      <c r="J1421" s="164">
        <f>SUM(J1422,J1427)</f>
        <v>150000</v>
      </c>
      <c r="K1421" s="164">
        <f>SUM(K1422,K1427)</f>
        <v>0</v>
      </c>
      <c r="L1421" s="164">
        <f>SUM(L1422,L1427)</f>
        <v>-150000</v>
      </c>
      <c r="M1421" s="164">
        <f t="shared" si="685"/>
        <v>1950000</v>
      </c>
      <c r="N1421" s="164">
        <f>SUM(N1422,N1427)</f>
        <v>0</v>
      </c>
      <c r="O1421" s="164">
        <f>SUM(O1422,O1427)</f>
        <v>0</v>
      </c>
      <c r="P1421" s="164">
        <f>SUM(P1422,P1427)</f>
        <v>0</v>
      </c>
      <c r="Q1421" s="164">
        <f>SUM(Q1422,Q1427)</f>
        <v>1950000</v>
      </c>
      <c r="R1421" s="164">
        <f t="shared" si="686"/>
        <v>100000</v>
      </c>
      <c r="S1421" s="164">
        <f>SUM(S1422,S1427)</f>
        <v>0</v>
      </c>
      <c r="T1421" s="164">
        <f>SUM(T1422,T1427)</f>
        <v>0</v>
      </c>
      <c r="U1421" s="164">
        <f>SUM(U1422,U1427)</f>
        <v>0</v>
      </c>
      <c r="V1421" s="164">
        <f>SUM(V1422,V1427)</f>
        <v>100000</v>
      </c>
    </row>
    <row r="1422" spans="1:22" ht="16.5" thickTop="1" thickBot="1">
      <c r="A1422" s="160" t="s">
        <v>121</v>
      </c>
      <c r="B1422" s="167" t="s">
        <v>99</v>
      </c>
      <c r="C1422" s="164">
        <f t="shared" si="682"/>
        <v>1950000</v>
      </c>
      <c r="D1422" s="164">
        <f t="shared" si="683"/>
        <v>0</v>
      </c>
      <c r="E1422" s="164">
        <f t="shared" si="683"/>
        <v>150000</v>
      </c>
      <c r="F1422" s="164">
        <f t="shared" si="683"/>
        <v>0</v>
      </c>
      <c r="G1422" s="164">
        <f t="shared" si="683"/>
        <v>1800000</v>
      </c>
      <c r="H1422" s="164">
        <f t="shared" si="684"/>
        <v>0</v>
      </c>
      <c r="I1422" s="164">
        <f>SUM(I1423,I1425)</f>
        <v>0</v>
      </c>
      <c r="J1422" s="164">
        <f>SUM(J1423,J1425)</f>
        <v>150000</v>
      </c>
      <c r="K1422" s="164">
        <f>SUM(K1423,K1425)</f>
        <v>0</v>
      </c>
      <c r="L1422" s="164">
        <f>SUM(L1423,L1425)</f>
        <v>-150000</v>
      </c>
      <c r="M1422" s="164">
        <f t="shared" si="685"/>
        <v>1950000</v>
      </c>
      <c r="N1422" s="164">
        <f>SUM(N1423,N1425)</f>
        <v>0</v>
      </c>
      <c r="O1422" s="164">
        <f>SUM(O1423,O1425)</f>
        <v>0</v>
      </c>
      <c r="P1422" s="164">
        <f>SUM(P1423,P1425)</f>
        <v>0</v>
      </c>
      <c r="Q1422" s="164">
        <f>SUM(Q1423,Q1425)</f>
        <v>1950000</v>
      </c>
      <c r="R1422" s="164">
        <f t="shared" si="686"/>
        <v>0</v>
      </c>
      <c r="S1422" s="164">
        <f>SUM(S1423,S1425)</f>
        <v>0</v>
      </c>
      <c r="T1422" s="164">
        <f>SUM(T1423,T1425)</f>
        <v>0</v>
      </c>
      <c r="U1422" s="164">
        <f>SUM(U1423,U1425)</f>
        <v>0</v>
      </c>
      <c r="V1422" s="164">
        <f>SUM(V1423,V1425)</f>
        <v>0</v>
      </c>
    </row>
    <row r="1423" spans="1:22" ht="16.5" thickTop="1" thickBot="1">
      <c r="A1423" s="160" t="s">
        <v>121</v>
      </c>
      <c r="B1423" s="168" t="s">
        <v>103</v>
      </c>
      <c r="C1423" s="164">
        <f t="shared" si="682"/>
        <v>1950000</v>
      </c>
      <c r="D1423" s="164">
        <f t="shared" si="683"/>
        <v>0</v>
      </c>
      <c r="E1423" s="164">
        <f t="shared" si="683"/>
        <v>0</v>
      </c>
      <c r="F1423" s="164">
        <f t="shared" si="683"/>
        <v>0</v>
      </c>
      <c r="G1423" s="164">
        <f t="shared" si="683"/>
        <v>1950000</v>
      </c>
      <c r="H1423" s="164">
        <f t="shared" si="684"/>
        <v>0</v>
      </c>
      <c r="I1423" s="164">
        <f>SUM(I1424)</f>
        <v>0</v>
      </c>
      <c r="J1423" s="164">
        <f>SUM(J1424)</f>
        <v>0</v>
      </c>
      <c r="K1423" s="164">
        <f>SUM(K1424)</f>
        <v>0</v>
      </c>
      <c r="L1423" s="164">
        <f>SUM(L1424)</f>
        <v>0</v>
      </c>
      <c r="M1423" s="164">
        <f t="shared" si="685"/>
        <v>1950000</v>
      </c>
      <c r="N1423" s="164">
        <f>SUM(N1424)</f>
        <v>0</v>
      </c>
      <c r="O1423" s="164">
        <f>SUM(O1424)</f>
        <v>0</v>
      </c>
      <c r="P1423" s="164">
        <f>SUM(P1424)</f>
        <v>0</v>
      </c>
      <c r="Q1423" s="164">
        <f>SUM(Q1424)</f>
        <v>1950000</v>
      </c>
      <c r="R1423" s="164">
        <f t="shared" si="686"/>
        <v>0</v>
      </c>
      <c r="S1423" s="164">
        <f>SUM(S1424)</f>
        <v>0</v>
      </c>
      <c r="T1423" s="164">
        <f>SUM(T1424)</f>
        <v>0</v>
      </c>
      <c r="U1423" s="164">
        <f>SUM(U1424)</f>
        <v>0</v>
      </c>
      <c r="V1423" s="164">
        <f>SUM(V1424)</f>
        <v>0</v>
      </c>
    </row>
    <row r="1424" spans="1:22" ht="16.5" thickTop="1" thickBot="1">
      <c r="A1424" s="160" t="s">
        <v>121</v>
      </c>
      <c r="B1424" s="169" t="s">
        <v>133</v>
      </c>
      <c r="C1424" s="164">
        <f t="shared" si="682"/>
        <v>1950000</v>
      </c>
      <c r="D1424" s="164">
        <f t="shared" si="683"/>
        <v>0</v>
      </c>
      <c r="E1424" s="164">
        <f t="shared" si="683"/>
        <v>0</v>
      </c>
      <c r="F1424" s="164">
        <f t="shared" si="683"/>
        <v>0</v>
      </c>
      <c r="G1424" s="164">
        <f t="shared" si="683"/>
        <v>1950000</v>
      </c>
      <c r="H1424" s="164">
        <f t="shared" si="684"/>
        <v>0</v>
      </c>
      <c r="I1424" s="164">
        <v>0</v>
      </c>
      <c r="J1424" s="164">
        <v>0</v>
      </c>
      <c r="K1424" s="164">
        <v>0</v>
      </c>
      <c r="L1424" s="164">
        <v>0</v>
      </c>
      <c r="M1424" s="164">
        <f t="shared" si="685"/>
        <v>1950000</v>
      </c>
      <c r="N1424" s="164">
        <v>0</v>
      </c>
      <c r="O1424" s="164">
        <v>0</v>
      </c>
      <c r="P1424" s="164">
        <v>0</v>
      </c>
      <c r="Q1424" s="164">
        <v>1950000</v>
      </c>
      <c r="R1424" s="164">
        <f t="shared" si="686"/>
        <v>0</v>
      </c>
      <c r="S1424" s="164">
        <v>0</v>
      </c>
      <c r="T1424" s="164">
        <v>0</v>
      </c>
      <c r="U1424" s="164">
        <v>0</v>
      </c>
      <c r="V1424" s="164">
        <v>0</v>
      </c>
    </row>
    <row r="1425" spans="1:22" ht="16.5" thickTop="1" thickBot="1">
      <c r="A1425" s="160" t="s">
        <v>121</v>
      </c>
      <c r="B1425" s="168" t="s">
        <v>105</v>
      </c>
      <c r="C1425" s="164">
        <f t="shared" si="682"/>
        <v>0</v>
      </c>
      <c r="D1425" s="164">
        <f t="shared" si="683"/>
        <v>0</v>
      </c>
      <c r="E1425" s="164">
        <f t="shared" si="683"/>
        <v>150000</v>
      </c>
      <c r="F1425" s="164">
        <f t="shared" si="683"/>
        <v>0</v>
      </c>
      <c r="G1425" s="164">
        <f t="shared" si="683"/>
        <v>-150000</v>
      </c>
      <c r="H1425" s="164">
        <f t="shared" si="684"/>
        <v>0</v>
      </c>
      <c r="I1425" s="164">
        <f>SUM(I1426)</f>
        <v>0</v>
      </c>
      <c r="J1425" s="164">
        <f>SUM(J1426)</f>
        <v>150000</v>
      </c>
      <c r="K1425" s="164">
        <f>SUM(K1426)</f>
        <v>0</v>
      </c>
      <c r="L1425" s="164">
        <f>SUM(L1426)</f>
        <v>-150000</v>
      </c>
      <c r="M1425" s="164">
        <f t="shared" si="685"/>
        <v>0</v>
      </c>
      <c r="N1425" s="164">
        <f>SUM(N1426)</f>
        <v>0</v>
      </c>
      <c r="O1425" s="164">
        <f>SUM(O1426)</f>
        <v>0</v>
      </c>
      <c r="P1425" s="164">
        <f>SUM(P1426)</f>
        <v>0</v>
      </c>
      <c r="Q1425" s="164">
        <f>SUM(Q1426)</f>
        <v>0</v>
      </c>
      <c r="R1425" s="164">
        <f t="shared" si="686"/>
        <v>0</v>
      </c>
      <c r="S1425" s="164">
        <f>SUM(S1426)</f>
        <v>0</v>
      </c>
      <c r="T1425" s="164">
        <f>SUM(T1426)</f>
        <v>0</v>
      </c>
      <c r="U1425" s="164">
        <f>SUM(U1426)</f>
        <v>0</v>
      </c>
      <c r="V1425" s="164">
        <f>SUM(V1426)</f>
        <v>0</v>
      </c>
    </row>
    <row r="1426" spans="1:22" ht="31.5" thickTop="1" thickBot="1">
      <c r="A1426" s="160" t="s">
        <v>121</v>
      </c>
      <c r="B1426" s="169" t="s">
        <v>154</v>
      </c>
      <c r="C1426" s="164">
        <f t="shared" si="682"/>
        <v>0</v>
      </c>
      <c r="D1426" s="164">
        <f t="shared" si="683"/>
        <v>0</v>
      </c>
      <c r="E1426" s="164">
        <f t="shared" si="683"/>
        <v>150000</v>
      </c>
      <c r="F1426" s="164">
        <f t="shared" si="683"/>
        <v>0</v>
      </c>
      <c r="G1426" s="164">
        <f t="shared" si="683"/>
        <v>-150000</v>
      </c>
      <c r="H1426" s="164">
        <f t="shared" si="684"/>
        <v>0</v>
      </c>
      <c r="I1426" s="164">
        <v>0</v>
      </c>
      <c r="J1426" s="164">
        <v>150000</v>
      </c>
      <c r="K1426" s="164">
        <v>0</v>
      </c>
      <c r="L1426" s="164">
        <v>-150000</v>
      </c>
      <c r="M1426" s="164">
        <f t="shared" si="685"/>
        <v>0</v>
      </c>
      <c r="N1426" s="164">
        <v>0</v>
      </c>
      <c r="O1426" s="164">
        <v>0</v>
      </c>
      <c r="P1426" s="164">
        <v>0</v>
      </c>
      <c r="Q1426" s="164">
        <v>0</v>
      </c>
      <c r="R1426" s="164">
        <f t="shared" si="686"/>
        <v>0</v>
      </c>
      <c r="S1426" s="164">
        <v>0</v>
      </c>
      <c r="T1426" s="164">
        <v>0</v>
      </c>
      <c r="U1426" s="164">
        <v>0</v>
      </c>
      <c r="V1426" s="164">
        <v>0</v>
      </c>
    </row>
    <row r="1427" spans="1:22" ht="16.5" thickTop="1" thickBot="1">
      <c r="A1427" s="160" t="s">
        <v>121</v>
      </c>
      <c r="B1427" s="167" t="s">
        <v>156</v>
      </c>
      <c r="C1427" s="164">
        <f t="shared" si="682"/>
        <v>100000</v>
      </c>
      <c r="D1427" s="164">
        <f t="shared" si="683"/>
        <v>0</v>
      </c>
      <c r="E1427" s="164">
        <f t="shared" si="683"/>
        <v>0</v>
      </c>
      <c r="F1427" s="164">
        <f t="shared" si="683"/>
        <v>0</v>
      </c>
      <c r="G1427" s="164">
        <f t="shared" si="683"/>
        <v>100000</v>
      </c>
      <c r="H1427" s="164">
        <f t="shared" si="684"/>
        <v>0</v>
      </c>
      <c r="I1427" s="164">
        <v>0</v>
      </c>
      <c r="J1427" s="164">
        <v>0</v>
      </c>
      <c r="K1427" s="164">
        <v>0</v>
      </c>
      <c r="L1427" s="164">
        <v>0</v>
      </c>
      <c r="M1427" s="164">
        <f t="shared" si="685"/>
        <v>0</v>
      </c>
      <c r="N1427" s="164">
        <v>0</v>
      </c>
      <c r="O1427" s="164">
        <v>0</v>
      </c>
      <c r="P1427" s="164">
        <v>0</v>
      </c>
      <c r="Q1427" s="164">
        <v>0</v>
      </c>
      <c r="R1427" s="164">
        <f t="shared" si="686"/>
        <v>100000</v>
      </c>
      <c r="S1427" s="164">
        <v>0</v>
      </c>
      <c r="T1427" s="164">
        <v>0</v>
      </c>
      <c r="U1427" s="164">
        <v>0</v>
      </c>
      <c r="V1427" s="164">
        <v>100000</v>
      </c>
    </row>
    <row r="1428" spans="1:22" ht="16.5" thickTop="1" thickBot="1">
      <c r="A1428" s="160" t="s">
        <v>557</v>
      </c>
      <c r="B1428" s="166" t="s">
        <v>558</v>
      </c>
      <c r="C1428" s="164">
        <f t="shared" si="682"/>
        <v>600000</v>
      </c>
      <c r="D1428" s="164">
        <f t="shared" si="683"/>
        <v>200000</v>
      </c>
      <c r="E1428" s="164">
        <f t="shared" si="683"/>
        <v>600000</v>
      </c>
      <c r="F1428" s="164">
        <f t="shared" si="683"/>
        <v>240000</v>
      </c>
      <c r="G1428" s="164">
        <f t="shared" si="683"/>
        <v>-440000</v>
      </c>
      <c r="H1428" s="164">
        <f t="shared" si="684"/>
        <v>0</v>
      </c>
      <c r="I1428" s="164">
        <f>SUM(I1429,I1432)</f>
        <v>20000</v>
      </c>
      <c r="J1428" s="164">
        <f>SUM(J1429,J1432)</f>
        <v>90000</v>
      </c>
      <c r="K1428" s="164">
        <f>SUM(K1429,K1432)</f>
        <v>0</v>
      </c>
      <c r="L1428" s="164">
        <f>SUM(L1429,L1432)</f>
        <v>-110000</v>
      </c>
      <c r="M1428" s="164">
        <f t="shared" si="685"/>
        <v>0</v>
      </c>
      <c r="N1428" s="164">
        <f>SUM(N1429,N1432)</f>
        <v>0</v>
      </c>
      <c r="O1428" s="164">
        <f>SUM(O1429,O1432)</f>
        <v>0</v>
      </c>
      <c r="P1428" s="164">
        <f>SUM(P1429,P1432)</f>
        <v>0</v>
      </c>
      <c r="Q1428" s="164">
        <f>SUM(Q1429,Q1432)</f>
        <v>0</v>
      </c>
      <c r="R1428" s="164">
        <f t="shared" si="686"/>
        <v>600000</v>
      </c>
      <c r="S1428" s="164">
        <f>SUM(S1429,S1432)</f>
        <v>180000</v>
      </c>
      <c r="T1428" s="164">
        <f>SUM(T1429,T1432)</f>
        <v>510000</v>
      </c>
      <c r="U1428" s="164">
        <f>SUM(U1429,U1432)</f>
        <v>240000</v>
      </c>
      <c r="V1428" s="164">
        <f>SUM(V1429,V1432)</f>
        <v>-330000</v>
      </c>
    </row>
    <row r="1429" spans="1:22" ht="16.5" thickTop="1" thickBot="1">
      <c r="A1429" s="160" t="s">
        <v>121</v>
      </c>
      <c r="B1429" s="167" t="s">
        <v>99</v>
      </c>
      <c r="C1429" s="164">
        <f t="shared" si="682"/>
        <v>0</v>
      </c>
      <c r="D1429" s="164">
        <f t="shared" si="683"/>
        <v>20000</v>
      </c>
      <c r="E1429" s="164">
        <f t="shared" si="683"/>
        <v>90000</v>
      </c>
      <c r="F1429" s="164">
        <f t="shared" si="683"/>
        <v>0</v>
      </c>
      <c r="G1429" s="164">
        <f t="shared" si="683"/>
        <v>-110000</v>
      </c>
      <c r="H1429" s="164">
        <f t="shared" si="684"/>
        <v>0</v>
      </c>
      <c r="I1429" s="164">
        <f t="shared" ref="I1429:L1430" si="687">SUM(I1430)</f>
        <v>20000</v>
      </c>
      <c r="J1429" s="164">
        <f t="shared" si="687"/>
        <v>90000</v>
      </c>
      <c r="K1429" s="164">
        <f t="shared" si="687"/>
        <v>0</v>
      </c>
      <c r="L1429" s="164">
        <f t="shared" si="687"/>
        <v>-110000</v>
      </c>
      <c r="M1429" s="164">
        <f t="shared" si="685"/>
        <v>0</v>
      </c>
      <c r="N1429" s="164">
        <f t="shared" ref="N1429:Q1430" si="688">SUM(N1430)</f>
        <v>0</v>
      </c>
      <c r="O1429" s="164">
        <f t="shared" si="688"/>
        <v>0</v>
      </c>
      <c r="P1429" s="164">
        <f t="shared" si="688"/>
        <v>0</v>
      </c>
      <c r="Q1429" s="164">
        <f t="shared" si="688"/>
        <v>0</v>
      </c>
      <c r="R1429" s="164">
        <f t="shared" si="686"/>
        <v>0</v>
      </c>
      <c r="S1429" s="164">
        <f t="shared" ref="S1429:V1430" si="689">SUM(S1430)</f>
        <v>0</v>
      </c>
      <c r="T1429" s="164">
        <f t="shared" si="689"/>
        <v>0</v>
      </c>
      <c r="U1429" s="164">
        <f t="shared" si="689"/>
        <v>0</v>
      </c>
      <c r="V1429" s="164">
        <f t="shared" si="689"/>
        <v>0</v>
      </c>
    </row>
    <row r="1430" spans="1:22" ht="16.5" thickTop="1" thickBot="1">
      <c r="A1430" s="160" t="s">
        <v>121</v>
      </c>
      <c r="B1430" s="168" t="s">
        <v>105</v>
      </c>
      <c r="C1430" s="164">
        <f t="shared" si="682"/>
        <v>0</v>
      </c>
      <c r="D1430" s="164">
        <f t="shared" si="683"/>
        <v>20000</v>
      </c>
      <c r="E1430" s="164">
        <f t="shared" si="683"/>
        <v>90000</v>
      </c>
      <c r="F1430" s="164">
        <f t="shared" si="683"/>
        <v>0</v>
      </c>
      <c r="G1430" s="164">
        <f t="shared" si="683"/>
        <v>-110000</v>
      </c>
      <c r="H1430" s="164">
        <f t="shared" si="684"/>
        <v>0</v>
      </c>
      <c r="I1430" s="164">
        <f t="shared" si="687"/>
        <v>20000</v>
      </c>
      <c r="J1430" s="164">
        <f t="shared" si="687"/>
        <v>90000</v>
      </c>
      <c r="K1430" s="164">
        <f t="shared" si="687"/>
        <v>0</v>
      </c>
      <c r="L1430" s="164">
        <f t="shared" si="687"/>
        <v>-110000</v>
      </c>
      <c r="M1430" s="164">
        <f t="shared" si="685"/>
        <v>0</v>
      </c>
      <c r="N1430" s="164">
        <f t="shared" si="688"/>
        <v>0</v>
      </c>
      <c r="O1430" s="164">
        <f t="shared" si="688"/>
        <v>0</v>
      </c>
      <c r="P1430" s="164">
        <f t="shared" si="688"/>
        <v>0</v>
      </c>
      <c r="Q1430" s="164">
        <f t="shared" si="688"/>
        <v>0</v>
      </c>
      <c r="R1430" s="164">
        <f t="shared" si="686"/>
        <v>0</v>
      </c>
      <c r="S1430" s="164">
        <f t="shared" si="689"/>
        <v>0</v>
      </c>
      <c r="T1430" s="164">
        <f t="shared" si="689"/>
        <v>0</v>
      </c>
      <c r="U1430" s="164">
        <f t="shared" si="689"/>
        <v>0</v>
      </c>
      <c r="V1430" s="164">
        <f t="shared" si="689"/>
        <v>0</v>
      </c>
    </row>
    <row r="1431" spans="1:22" ht="31.5" thickTop="1" thickBot="1">
      <c r="A1431" s="160" t="s">
        <v>121</v>
      </c>
      <c r="B1431" s="169" t="s">
        <v>154</v>
      </c>
      <c r="C1431" s="164">
        <f t="shared" si="682"/>
        <v>0</v>
      </c>
      <c r="D1431" s="164">
        <f t="shared" si="683"/>
        <v>20000</v>
      </c>
      <c r="E1431" s="164">
        <f t="shared" si="683"/>
        <v>90000</v>
      </c>
      <c r="F1431" s="164">
        <f t="shared" si="683"/>
        <v>0</v>
      </c>
      <c r="G1431" s="164">
        <f t="shared" si="683"/>
        <v>-110000</v>
      </c>
      <c r="H1431" s="164">
        <f t="shared" si="684"/>
        <v>0</v>
      </c>
      <c r="I1431" s="164">
        <v>20000</v>
      </c>
      <c r="J1431" s="164">
        <v>90000</v>
      </c>
      <c r="K1431" s="164">
        <v>0</v>
      </c>
      <c r="L1431" s="164">
        <v>-110000</v>
      </c>
      <c r="M1431" s="164">
        <f t="shared" si="685"/>
        <v>0</v>
      </c>
      <c r="N1431" s="164">
        <v>0</v>
      </c>
      <c r="O1431" s="164">
        <v>0</v>
      </c>
      <c r="P1431" s="164">
        <v>0</v>
      </c>
      <c r="Q1431" s="164">
        <v>0</v>
      </c>
      <c r="R1431" s="164">
        <f t="shared" si="686"/>
        <v>0</v>
      </c>
      <c r="S1431" s="164">
        <v>0</v>
      </c>
      <c r="T1431" s="164">
        <v>0</v>
      </c>
      <c r="U1431" s="164">
        <v>0</v>
      </c>
      <c r="V1431" s="164">
        <v>0</v>
      </c>
    </row>
    <row r="1432" spans="1:22" ht="16.5" thickTop="1" thickBot="1">
      <c r="A1432" s="160" t="s">
        <v>121</v>
      </c>
      <c r="B1432" s="167" t="s">
        <v>156</v>
      </c>
      <c r="C1432" s="164">
        <f t="shared" si="682"/>
        <v>600000</v>
      </c>
      <c r="D1432" s="164">
        <f t="shared" si="683"/>
        <v>180000</v>
      </c>
      <c r="E1432" s="164">
        <f t="shared" si="683"/>
        <v>510000</v>
      </c>
      <c r="F1432" s="164">
        <f t="shared" si="683"/>
        <v>240000</v>
      </c>
      <c r="G1432" s="164">
        <f t="shared" si="683"/>
        <v>-330000</v>
      </c>
      <c r="H1432" s="164">
        <f t="shared" si="684"/>
        <v>0</v>
      </c>
      <c r="I1432" s="164">
        <v>0</v>
      </c>
      <c r="J1432" s="164">
        <v>0</v>
      </c>
      <c r="K1432" s="164">
        <v>0</v>
      </c>
      <c r="L1432" s="164">
        <v>0</v>
      </c>
      <c r="M1432" s="164">
        <f t="shared" si="685"/>
        <v>0</v>
      </c>
      <c r="N1432" s="164">
        <v>0</v>
      </c>
      <c r="O1432" s="164">
        <v>0</v>
      </c>
      <c r="P1432" s="164">
        <v>0</v>
      </c>
      <c r="Q1432" s="164">
        <v>0</v>
      </c>
      <c r="R1432" s="164">
        <f t="shared" si="686"/>
        <v>600000</v>
      </c>
      <c r="S1432" s="164">
        <v>180000</v>
      </c>
      <c r="T1432" s="164">
        <v>510000</v>
      </c>
      <c r="U1432" s="164">
        <v>240000</v>
      </c>
      <c r="V1432" s="164">
        <v>-330000</v>
      </c>
    </row>
    <row r="1433" spans="1:22" ht="31.5" thickTop="1" thickBot="1">
      <c r="A1433" s="160" t="s">
        <v>559</v>
      </c>
      <c r="B1433" s="166" t="s">
        <v>560</v>
      </c>
      <c r="C1433" s="164">
        <f t="shared" si="682"/>
        <v>6000000</v>
      </c>
      <c r="D1433" s="164">
        <f t="shared" si="683"/>
        <v>1200000</v>
      </c>
      <c r="E1433" s="164">
        <f t="shared" si="683"/>
        <v>650000</v>
      </c>
      <c r="F1433" s="164">
        <f t="shared" si="683"/>
        <v>350000</v>
      </c>
      <c r="G1433" s="164">
        <f t="shared" si="683"/>
        <v>3800000</v>
      </c>
      <c r="H1433" s="164">
        <f t="shared" si="684"/>
        <v>1100000</v>
      </c>
      <c r="I1433" s="164">
        <f>SUM(I1434,I1439)</f>
        <v>150000</v>
      </c>
      <c r="J1433" s="164">
        <f>SUM(J1434,J1439)</f>
        <v>150000</v>
      </c>
      <c r="K1433" s="164">
        <f>SUM(K1434,K1439)</f>
        <v>70000</v>
      </c>
      <c r="L1433" s="164">
        <f>SUM(L1434,L1439)</f>
        <v>730000</v>
      </c>
      <c r="M1433" s="164">
        <f t="shared" si="685"/>
        <v>1300000</v>
      </c>
      <c r="N1433" s="164">
        <f>SUM(N1434,N1439)</f>
        <v>360000</v>
      </c>
      <c r="O1433" s="164">
        <f>SUM(O1434,O1439)</f>
        <v>10000</v>
      </c>
      <c r="P1433" s="164">
        <f>SUM(P1434,P1439)</f>
        <v>280000</v>
      </c>
      <c r="Q1433" s="164">
        <f>SUM(Q1434,Q1439)</f>
        <v>650000</v>
      </c>
      <c r="R1433" s="164">
        <f t="shared" si="686"/>
        <v>3600000</v>
      </c>
      <c r="S1433" s="164">
        <f>SUM(S1434,S1439)</f>
        <v>690000</v>
      </c>
      <c r="T1433" s="164">
        <f>SUM(T1434,T1439)</f>
        <v>490000</v>
      </c>
      <c r="U1433" s="164">
        <f>SUM(U1434,U1439)</f>
        <v>0</v>
      </c>
      <c r="V1433" s="164">
        <f>SUM(V1434,V1439)</f>
        <v>2420000</v>
      </c>
    </row>
    <row r="1434" spans="1:22" ht="16.5" thickTop="1" thickBot="1">
      <c r="A1434" s="160" t="s">
        <v>121</v>
      </c>
      <c r="B1434" s="167" t="s">
        <v>99</v>
      </c>
      <c r="C1434" s="164">
        <f t="shared" si="682"/>
        <v>2400000</v>
      </c>
      <c r="D1434" s="164">
        <f t="shared" si="683"/>
        <v>510000</v>
      </c>
      <c r="E1434" s="164">
        <f t="shared" si="683"/>
        <v>160000</v>
      </c>
      <c r="F1434" s="164">
        <f t="shared" si="683"/>
        <v>350000</v>
      </c>
      <c r="G1434" s="164">
        <f t="shared" si="683"/>
        <v>1380000</v>
      </c>
      <c r="H1434" s="164">
        <f t="shared" si="684"/>
        <v>1100000</v>
      </c>
      <c r="I1434" s="164">
        <f>SUM(I1435,I1437)</f>
        <v>150000</v>
      </c>
      <c r="J1434" s="164">
        <f>SUM(J1435,J1437)</f>
        <v>150000</v>
      </c>
      <c r="K1434" s="164">
        <f>SUM(K1435,K1437)</f>
        <v>70000</v>
      </c>
      <c r="L1434" s="164">
        <f>SUM(L1435,L1437)</f>
        <v>730000</v>
      </c>
      <c r="M1434" s="164">
        <f t="shared" si="685"/>
        <v>1300000</v>
      </c>
      <c r="N1434" s="164">
        <f>SUM(N1435,N1437)</f>
        <v>360000</v>
      </c>
      <c r="O1434" s="164">
        <f>SUM(O1435,O1437)</f>
        <v>10000</v>
      </c>
      <c r="P1434" s="164">
        <f>SUM(P1435,P1437)</f>
        <v>280000</v>
      </c>
      <c r="Q1434" s="164">
        <f>SUM(Q1435,Q1437)</f>
        <v>650000</v>
      </c>
      <c r="R1434" s="164">
        <f t="shared" si="686"/>
        <v>0</v>
      </c>
      <c r="S1434" s="164">
        <f>SUM(S1435,S1437)</f>
        <v>0</v>
      </c>
      <c r="T1434" s="164">
        <f>SUM(T1435,T1437)</f>
        <v>0</v>
      </c>
      <c r="U1434" s="164">
        <f>SUM(U1435,U1437)</f>
        <v>0</v>
      </c>
      <c r="V1434" s="164">
        <f>SUM(V1435,V1437)</f>
        <v>0</v>
      </c>
    </row>
    <row r="1435" spans="1:22" ht="16.5" thickTop="1" thickBot="1">
      <c r="A1435" s="160" t="s">
        <v>121</v>
      </c>
      <c r="B1435" s="168" t="s">
        <v>103</v>
      </c>
      <c r="C1435" s="164">
        <f t="shared" si="682"/>
        <v>1300000</v>
      </c>
      <c r="D1435" s="164">
        <f t="shared" si="683"/>
        <v>360000</v>
      </c>
      <c r="E1435" s="164">
        <f t="shared" si="683"/>
        <v>10000</v>
      </c>
      <c r="F1435" s="164">
        <f t="shared" si="683"/>
        <v>280000</v>
      </c>
      <c r="G1435" s="164">
        <f t="shared" si="683"/>
        <v>650000</v>
      </c>
      <c r="H1435" s="164">
        <f t="shared" si="684"/>
        <v>0</v>
      </c>
      <c r="I1435" s="164">
        <f>SUM(I1436)</f>
        <v>0</v>
      </c>
      <c r="J1435" s="164">
        <f>SUM(J1436)</f>
        <v>0</v>
      </c>
      <c r="K1435" s="164">
        <f>SUM(K1436)</f>
        <v>0</v>
      </c>
      <c r="L1435" s="164">
        <f>SUM(L1436)</f>
        <v>0</v>
      </c>
      <c r="M1435" s="164">
        <f t="shared" si="685"/>
        <v>1300000</v>
      </c>
      <c r="N1435" s="164">
        <f>SUM(N1436)</f>
        <v>360000</v>
      </c>
      <c r="O1435" s="164">
        <f>SUM(O1436)</f>
        <v>10000</v>
      </c>
      <c r="P1435" s="164">
        <f>SUM(P1436)</f>
        <v>280000</v>
      </c>
      <c r="Q1435" s="164">
        <f>SUM(Q1436)</f>
        <v>650000</v>
      </c>
      <c r="R1435" s="164">
        <f t="shared" si="686"/>
        <v>0</v>
      </c>
      <c r="S1435" s="164">
        <f>SUM(S1436)</f>
        <v>0</v>
      </c>
      <c r="T1435" s="164">
        <f>SUM(T1436)</f>
        <v>0</v>
      </c>
      <c r="U1435" s="164">
        <f>SUM(U1436)</f>
        <v>0</v>
      </c>
      <c r="V1435" s="164">
        <f>SUM(V1436)</f>
        <v>0</v>
      </c>
    </row>
    <row r="1436" spans="1:22" ht="16.5" thickTop="1" thickBot="1">
      <c r="A1436" s="160" t="s">
        <v>121</v>
      </c>
      <c r="B1436" s="169" t="s">
        <v>133</v>
      </c>
      <c r="C1436" s="164">
        <f t="shared" si="682"/>
        <v>1300000</v>
      </c>
      <c r="D1436" s="164">
        <f t="shared" si="683"/>
        <v>360000</v>
      </c>
      <c r="E1436" s="164">
        <f t="shared" si="683"/>
        <v>10000</v>
      </c>
      <c r="F1436" s="164">
        <f t="shared" si="683"/>
        <v>280000</v>
      </c>
      <c r="G1436" s="164">
        <f t="shared" si="683"/>
        <v>650000</v>
      </c>
      <c r="H1436" s="164">
        <f t="shared" si="684"/>
        <v>0</v>
      </c>
      <c r="I1436" s="164">
        <v>0</v>
      </c>
      <c r="J1436" s="164">
        <v>0</v>
      </c>
      <c r="K1436" s="164">
        <v>0</v>
      </c>
      <c r="L1436" s="164">
        <v>0</v>
      </c>
      <c r="M1436" s="164">
        <f t="shared" si="685"/>
        <v>1300000</v>
      </c>
      <c r="N1436" s="164">
        <v>360000</v>
      </c>
      <c r="O1436" s="164">
        <v>10000</v>
      </c>
      <c r="P1436" s="164">
        <v>280000</v>
      </c>
      <c r="Q1436" s="164">
        <v>650000</v>
      </c>
      <c r="R1436" s="164">
        <f t="shared" si="686"/>
        <v>0</v>
      </c>
      <c r="S1436" s="164">
        <v>0</v>
      </c>
      <c r="T1436" s="164">
        <v>0</v>
      </c>
      <c r="U1436" s="164">
        <v>0</v>
      </c>
      <c r="V1436" s="164">
        <v>0</v>
      </c>
    </row>
    <row r="1437" spans="1:22" ht="16.5" thickTop="1" thickBot="1">
      <c r="A1437" s="160" t="s">
        <v>121</v>
      </c>
      <c r="B1437" s="168" t="s">
        <v>105</v>
      </c>
      <c r="C1437" s="164">
        <f t="shared" si="682"/>
        <v>1100000</v>
      </c>
      <c r="D1437" s="164">
        <f t="shared" si="683"/>
        <v>150000</v>
      </c>
      <c r="E1437" s="164">
        <f t="shared" si="683"/>
        <v>150000</v>
      </c>
      <c r="F1437" s="164">
        <f t="shared" si="683"/>
        <v>70000</v>
      </c>
      <c r="G1437" s="164">
        <f t="shared" si="683"/>
        <v>730000</v>
      </c>
      <c r="H1437" s="164">
        <f t="shared" si="684"/>
        <v>1100000</v>
      </c>
      <c r="I1437" s="164">
        <f>SUM(I1438)</f>
        <v>150000</v>
      </c>
      <c r="J1437" s="164">
        <f>SUM(J1438)</f>
        <v>150000</v>
      </c>
      <c r="K1437" s="164">
        <f>SUM(K1438)</f>
        <v>70000</v>
      </c>
      <c r="L1437" s="164">
        <f>SUM(L1438)</f>
        <v>730000</v>
      </c>
      <c r="M1437" s="164">
        <f t="shared" si="685"/>
        <v>0</v>
      </c>
      <c r="N1437" s="164">
        <f>SUM(N1438)</f>
        <v>0</v>
      </c>
      <c r="O1437" s="164">
        <f>SUM(O1438)</f>
        <v>0</v>
      </c>
      <c r="P1437" s="164">
        <f>SUM(P1438)</f>
        <v>0</v>
      </c>
      <c r="Q1437" s="164">
        <f>SUM(Q1438)</f>
        <v>0</v>
      </c>
      <c r="R1437" s="164">
        <f t="shared" si="686"/>
        <v>0</v>
      </c>
      <c r="S1437" s="164">
        <f>SUM(S1438)</f>
        <v>0</v>
      </c>
      <c r="T1437" s="164">
        <f>SUM(T1438)</f>
        <v>0</v>
      </c>
      <c r="U1437" s="164">
        <f>SUM(U1438)</f>
        <v>0</v>
      </c>
      <c r="V1437" s="164">
        <f>SUM(V1438)</f>
        <v>0</v>
      </c>
    </row>
    <row r="1438" spans="1:22" ht="31.5" thickTop="1" thickBot="1">
      <c r="A1438" s="160" t="s">
        <v>121</v>
      </c>
      <c r="B1438" s="169" t="s">
        <v>154</v>
      </c>
      <c r="C1438" s="164">
        <f t="shared" si="682"/>
        <v>1100000</v>
      </c>
      <c r="D1438" s="164">
        <f t="shared" si="683"/>
        <v>150000</v>
      </c>
      <c r="E1438" s="164">
        <f t="shared" si="683"/>
        <v>150000</v>
      </c>
      <c r="F1438" s="164">
        <f t="shared" si="683"/>
        <v>70000</v>
      </c>
      <c r="G1438" s="164">
        <f t="shared" si="683"/>
        <v>730000</v>
      </c>
      <c r="H1438" s="164">
        <f t="shared" si="684"/>
        <v>1100000</v>
      </c>
      <c r="I1438" s="164">
        <v>150000</v>
      </c>
      <c r="J1438" s="164">
        <v>150000</v>
      </c>
      <c r="K1438" s="164">
        <v>70000</v>
      </c>
      <c r="L1438" s="164">
        <v>730000</v>
      </c>
      <c r="M1438" s="164">
        <f t="shared" si="685"/>
        <v>0</v>
      </c>
      <c r="N1438" s="164">
        <v>0</v>
      </c>
      <c r="O1438" s="164">
        <v>0</v>
      </c>
      <c r="P1438" s="164">
        <v>0</v>
      </c>
      <c r="Q1438" s="164">
        <v>0</v>
      </c>
      <c r="R1438" s="164">
        <f t="shared" si="686"/>
        <v>0</v>
      </c>
      <c r="S1438" s="164">
        <v>0</v>
      </c>
      <c r="T1438" s="164">
        <v>0</v>
      </c>
      <c r="U1438" s="164">
        <v>0</v>
      </c>
      <c r="V1438" s="164">
        <v>0</v>
      </c>
    </row>
    <row r="1439" spans="1:22" ht="16.5" thickTop="1" thickBot="1">
      <c r="A1439" s="160" t="s">
        <v>121</v>
      </c>
      <c r="B1439" s="167" t="s">
        <v>156</v>
      </c>
      <c r="C1439" s="164">
        <f t="shared" si="682"/>
        <v>3600000</v>
      </c>
      <c r="D1439" s="164">
        <f t="shared" si="683"/>
        <v>690000</v>
      </c>
      <c r="E1439" s="164">
        <f t="shared" si="683"/>
        <v>490000</v>
      </c>
      <c r="F1439" s="164">
        <f t="shared" si="683"/>
        <v>0</v>
      </c>
      <c r="G1439" s="164">
        <f t="shared" si="683"/>
        <v>2420000</v>
      </c>
      <c r="H1439" s="164">
        <f t="shared" si="684"/>
        <v>0</v>
      </c>
      <c r="I1439" s="164">
        <v>0</v>
      </c>
      <c r="J1439" s="164">
        <v>0</v>
      </c>
      <c r="K1439" s="164">
        <v>0</v>
      </c>
      <c r="L1439" s="164">
        <v>0</v>
      </c>
      <c r="M1439" s="164">
        <f t="shared" si="685"/>
        <v>0</v>
      </c>
      <c r="N1439" s="164">
        <v>0</v>
      </c>
      <c r="O1439" s="164">
        <v>0</v>
      </c>
      <c r="P1439" s="164">
        <v>0</v>
      </c>
      <c r="Q1439" s="164">
        <v>0</v>
      </c>
      <c r="R1439" s="164">
        <f t="shared" si="686"/>
        <v>3600000</v>
      </c>
      <c r="S1439" s="164">
        <v>690000</v>
      </c>
      <c r="T1439" s="164">
        <v>490000</v>
      </c>
      <c r="U1439" s="164">
        <v>0</v>
      </c>
      <c r="V1439" s="164">
        <v>2420000</v>
      </c>
    </row>
    <row r="1440" spans="1:22" ht="16.5" thickTop="1" thickBot="1">
      <c r="A1440" s="160" t="s">
        <v>561</v>
      </c>
      <c r="B1440" s="165" t="s">
        <v>562</v>
      </c>
      <c r="C1440" s="164">
        <f t="shared" si="682"/>
        <v>31300000</v>
      </c>
      <c r="D1440" s="164">
        <f t="shared" si="683"/>
        <v>5000000</v>
      </c>
      <c r="E1440" s="164">
        <f t="shared" si="683"/>
        <v>8000000</v>
      </c>
      <c r="F1440" s="164">
        <f t="shared" si="683"/>
        <v>12000000</v>
      </c>
      <c r="G1440" s="164">
        <f t="shared" si="683"/>
        <v>6300000</v>
      </c>
      <c r="H1440" s="164">
        <f t="shared" si="684"/>
        <v>31300000</v>
      </c>
      <c r="I1440" s="164">
        <f t="shared" ref="I1440:L1441" si="690">SUM(I1442)</f>
        <v>5000000</v>
      </c>
      <c r="J1440" s="164">
        <f t="shared" si="690"/>
        <v>8000000</v>
      </c>
      <c r="K1440" s="164">
        <f t="shared" si="690"/>
        <v>12000000</v>
      </c>
      <c r="L1440" s="164">
        <f t="shared" si="690"/>
        <v>6300000</v>
      </c>
      <c r="M1440" s="164">
        <f t="shared" si="685"/>
        <v>0</v>
      </c>
      <c r="N1440" s="164">
        <f t="shared" ref="N1440:Q1441" si="691">SUM(N1442)</f>
        <v>0</v>
      </c>
      <c r="O1440" s="164">
        <f t="shared" si="691"/>
        <v>0</v>
      </c>
      <c r="P1440" s="164">
        <f t="shared" si="691"/>
        <v>0</v>
      </c>
      <c r="Q1440" s="164">
        <f t="shared" si="691"/>
        <v>0</v>
      </c>
      <c r="R1440" s="164">
        <f t="shared" si="686"/>
        <v>0</v>
      </c>
      <c r="S1440" s="164">
        <f t="shared" ref="S1440:V1441" si="692">SUM(S1442)</f>
        <v>0</v>
      </c>
      <c r="T1440" s="164">
        <f t="shared" si="692"/>
        <v>0</v>
      </c>
      <c r="U1440" s="164">
        <f t="shared" si="692"/>
        <v>0</v>
      </c>
      <c r="V1440" s="164">
        <f t="shared" si="692"/>
        <v>0</v>
      </c>
    </row>
    <row r="1441" spans="1:22" ht="16.5" thickTop="1" thickBot="1">
      <c r="A1441" s="160" t="s">
        <v>121</v>
      </c>
      <c r="B1441" s="166" t="s">
        <v>155</v>
      </c>
      <c r="C1441" s="164">
        <f t="shared" si="682"/>
        <v>31300000</v>
      </c>
      <c r="D1441" s="164">
        <f t="shared" si="683"/>
        <v>5000000</v>
      </c>
      <c r="E1441" s="164">
        <f t="shared" si="683"/>
        <v>8000000</v>
      </c>
      <c r="F1441" s="164">
        <f t="shared" si="683"/>
        <v>12000000</v>
      </c>
      <c r="G1441" s="164">
        <f t="shared" si="683"/>
        <v>6300000</v>
      </c>
      <c r="H1441" s="164">
        <f t="shared" si="684"/>
        <v>31300000</v>
      </c>
      <c r="I1441" s="164">
        <f t="shared" si="690"/>
        <v>5000000</v>
      </c>
      <c r="J1441" s="164">
        <f t="shared" si="690"/>
        <v>8000000</v>
      </c>
      <c r="K1441" s="164">
        <f t="shared" si="690"/>
        <v>12000000</v>
      </c>
      <c r="L1441" s="164">
        <f t="shared" si="690"/>
        <v>6300000</v>
      </c>
      <c r="M1441" s="164">
        <f t="shared" si="685"/>
        <v>0</v>
      </c>
      <c r="N1441" s="164">
        <f t="shared" si="691"/>
        <v>0</v>
      </c>
      <c r="O1441" s="164">
        <f t="shared" si="691"/>
        <v>0</v>
      </c>
      <c r="P1441" s="164">
        <f t="shared" si="691"/>
        <v>0</v>
      </c>
      <c r="Q1441" s="164">
        <f t="shared" si="691"/>
        <v>0</v>
      </c>
      <c r="R1441" s="164">
        <f t="shared" si="686"/>
        <v>0</v>
      </c>
      <c r="S1441" s="164">
        <f t="shared" si="692"/>
        <v>0</v>
      </c>
      <c r="T1441" s="164">
        <f t="shared" si="692"/>
        <v>0</v>
      </c>
      <c r="U1441" s="164">
        <f t="shared" si="692"/>
        <v>0</v>
      </c>
      <c r="V1441" s="164">
        <f t="shared" si="692"/>
        <v>0</v>
      </c>
    </row>
    <row r="1442" spans="1:22" ht="31.5" thickTop="1" thickBot="1">
      <c r="A1442" s="160" t="s">
        <v>563</v>
      </c>
      <c r="B1442" s="166" t="s">
        <v>564</v>
      </c>
      <c r="C1442" s="164">
        <f t="shared" si="682"/>
        <v>31300000</v>
      </c>
      <c r="D1442" s="164">
        <f t="shared" si="683"/>
        <v>5000000</v>
      </c>
      <c r="E1442" s="164">
        <f t="shared" si="683"/>
        <v>8000000</v>
      </c>
      <c r="F1442" s="164">
        <f t="shared" si="683"/>
        <v>12000000</v>
      </c>
      <c r="G1442" s="164">
        <f t="shared" si="683"/>
        <v>6300000</v>
      </c>
      <c r="H1442" s="164">
        <f t="shared" si="684"/>
        <v>31300000</v>
      </c>
      <c r="I1442" s="164">
        <f>SUM(I1443)</f>
        <v>5000000</v>
      </c>
      <c r="J1442" s="164">
        <f>SUM(J1443)</f>
        <v>8000000</v>
      </c>
      <c r="K1442" s="164">
        <f>SUM(K1443)</f>
        <v>12000000</v>
      </c>
      <c r="L1442" s="164">
        <f>SUM(L1443)</f>
        <v>6300000</v>
      </c>
      <c r="M1442" s="164">
        <f t="shared" si="685"/>
        <v>0</v>
      </c>
      <c r="N1442" s="164">
        <f>SUM(N1443)</f>
        <v>0</v>
      </c>
      <c r="O1442" s="164">
        <f>SUM(O1443)</f>
        <v>0</v>
      </c>
      <c r="P1442" s="164">
        <f>SUM(P1443)</f>
        <v>0</v>
      </c>
      <c r="Q1442" s="164">
        <f>SUM(Q1443)</f>
        <v>0</v>
      </c>
      <c r="R1442" s="164">
        <f t="shared" si="686"/>
        <v>0</v>
      </c>
      <c r="S1442" s="164">
        <f>SUM(S1443)</f>
        <v>0</v>
      </c>
      <c r="T1442" s="164">
        <f>SUM(T1443)</f>
        <v>0</v>
      </c>
      <c r="U1442" s="164">
        <f>SUM(U1443)</f>
        <v>0</v>
      </c>
      <c r="V1442" s="164">
        <f>SUM(V1443)</f>
        <v>0</v>
      </c>
    </row>
    <row r="1443" spans="1:22" ht="16.5" thickTop="1" thickBot="1">
      <c r="A1443" s="160" t="s">
        <v>121</v>
      </c>
      <c r="B1443" s="167" t="s">
        <v>155</v>
      </c>
      <c r="C1443" s="164">
        <f t="shared" si="682"/>
        <v>31300000</v>
      </c>
      <c r="D1443" s="164">
        <f t="shared" si="683"/>
        <v>5000000</v>
      </c>
      <c r="E1443" s="164">
        <f t="shared" si="683"/>
        <v>8000000</v>
      </c>
      <c r="F1443" s="164">
        <f t="shared" si="683"/>
        <v>12000000</v>
      </c>
      <c r="G1443" s="164">
        <f t="shared" si="683"/>
        <v>6300000</v>
      </c>
      <c r="H1443" s="164">
        <f t="shared" si="684"/>
        <v>31300000</v>
      </c>
      <c r="I1443" s="164">
        <v>5000000</v>
      </c>
      <c r="J1443" s="164">
        <v>8000000</v>
      </c>
      <c r="K1443" s="164">
        <v>12000000</v>
      </c>
      <c r="L1443" s="164">
        <v>6300000</v>
      </c>
      <c r="M1443" s="164">
        <f t="shared" si="685"/>
        <v>0</v>
      </c>
      <c r="N1443" s="164">
        <v>0</v>
      </c>
      <c r="O1443" s="164">
        <v>0</v>
      </c>
      <c r="P1443" s="164">
        <v>0</v>
      </c>
      <c r="Q1443" s="164">
        <v>0</v>
      </c>
      <c r="R1443" s="164">
        <f t="shared" si="686"/>
        <v>0</v>
      </c>
      <c r="S1443" s="164">
        <v>0</v>
      </c>
      <c r="T1443" s="164">
        <v>0</v>
      </c>
      <c r="U1443" s="164">
        <v>0</v>
      </c>
      <c r="V1443" s="164">
        <v>0</v>
      </c>
    </row>
    <row r="1444" spans="1:22" ht="31.5" thickTop="1" thickBot="1">
      <c r="A1444" s="160" t="s">
        <v>565</v>
      </c>
      <c r="B1444" s="165" t="s">
        <v>566</v>
      </c>
      <c r="C1444" s="164">
        <f t="shared" si="682"/>
        <v>164100000</v>
      </c>
      <c r="D1444" s="164">
        <f t="shared" si="683"/>
        <v>21450000</v>
      </c>
      <c r="E1444" s="164">
        <f t="shared" si="683"/>
        <v>50600000</v>
      </c>
      <c r="F1444" s="164">
        <f t="shared" si="683"/>
        <v>49550000</v>
      </c>
      <c r="G1444" s="164">
        <f t="shared" si="683"/>
        <v>42500000</v>
      </c>
      <c r="H1444" s="164">
        <f t="shared" si="684"/>
        <v>156900000</v>
      </c>
      <c r="I1444" s="164">
        <f>SUM(I1455,I1457,I1462,I1467)</f>
        <v>21140000</v>
      </c>
      <c r="J1444" s="164">
        <f>SUM(J1455,J1457,J1462,J1467)</f>
        <v>49400000</v>
      </c>
      <c r="K1444" s="164">
        <f>SUM(K1455,K1457,K1462,K1467)</f>
        <v>45610000</v>
      </c>
      <c r="L1444" s="164">
        <f>SUM(L1455,L1457,L1462,L1467)</f>
        <v>40750000</v>
      </c>
      <c r="M1444" s="164">
        <f t="shared" si="685"/>
        <v>4200000</v>
      </c>
      <c r="N1444" s="164">
        <f>SUM(N1455,N1457,N1462,N1467)</f>
        <v>0</v>
      </c>
      <c r="O1444" s="164">
        <f>SUM(O1455,O1457,O1462,O1467)</f>
        <v>0</v>
      </c>
      <c r="P1444" s="164">
        <f>SUM(P1455,P1457,P1462,P1467)</f>
        <v>3000000</v>
      </c>
      <c r="Q1444" s="164">
        <f>SUM(Q1455,Q1457,Q1462,Q1467)</f>
        <v>1200000</v>
      </c>
      <c r="R1444" s="164">
        <f t="shared" si="686"/>
        <v>3000000</v>
      </c>
      <c r="S1444" s="164">
        <f>SUM(S1455,S1457,S1462,S1467)</f>
        <v>310000</v>
      </c>
      <c r="T1444" s="164">
        <f>SUM(T1455,T1457,T1462,T1467)</f>
        <v>1200000</v>
      </c>
      <c r="U1444" s="164">
        <f>SUM(U1455,U1457,U1462,U1467)</f>
        <v>940000</v>
      </c>
      <c r="V1444" s="164">
        <f>SUM(V1455,V1457,V1462,V1467)</f>
        <v>550000</v>
      </c>
    </row>
    <row r="1445" spans="1:22" ht="16.5" thickTop="1" thickBot="1">
      <c r="A1445" s="160" t="s">
        <v>121</v>
      </c>
      <c r="B1445" s="166" t="s">
        <v>99</v>
      </c>
      <c r="C1445" s="164">
        <f t="shared" si="682"/>
        <v>6250000</v>
      </c>
      <c r="D1445" s="164">
        <f t="shared" si="683"/>
        <v>2165000</v>
      </c>
      <c r="E1445" s="164">
        <f t="shared" si="683"/>
        <v>315000</v>
      </c>
      <c r="F1445" s="164">
        <f t="shared" si="683"/>
        <v>3460000</v>
      </c>
      <c r="G1445" s="164">
        <f t="shared" si="683"/>
        <v>310000</v>
      </c>
      <c r="H1445" s="164">
        <f t="shared" si="684"/>
        <v>5250000</v>
      </c>
      <c r="I1445" s="164">
        <f>SUM(I1458,I1463,I1468)</f>
        <v>2035000</v>
      </c>
      <c r="J1445" s="164">
        <f>SUM(J1458,J1463,J1468)</f>
        <v>65000</v>
      </c>
      <c r="K1445" s="164">
        <f>SUM(K1458,K1463,K1468)</f>
        <v>3090000</v>
      </c>
      <c r="L1445" s="164">
        <f>SUM(L1458,L1463,L1468)</f>
        <v>60000</v>
      </c>
      <c r="M1445" s="164">
        <f t="shared" si="685"/>
        <v>0</v>
      </c>
      <c r="N1445" s="164">
        <f>SUM(N1458,N1463,N1468)</f>
        <v>0</v>
      </c>
      <c r="O1445" s="164">
        <f>SUM(O1458,O1463,O1468)</f>
        <v>0</v>
      </c>
      <c r="P1445" s="164">
        <f>SUM(P1458,P1463,P1468)</f>
        <v>0</v>
      </c>
      <c r="Q1445" s="164">
        <f>SUM(Q1458,Q1463,Q1468)</f>
        <v>0</v>
      </c>
      <c r="R1445" s="164">
        <f t="shared" si="686"/>
        <v>1000000</v>
      </c>
      <c r="S1445" s="164">
        <f>SUM(S1458,S1463,S1468)</f>
        <v>130000</v>
      </c>
      <c r="T1445" s="164">
        <f>SUM(T1458,T1463,T1468)</f>
        <v>250000</v>
      </c>
      <c r="U1445" s="164">
        <f>SUM(U1458,U1463,U1468)</f>
        <v>370000</v>
      </c>
      <c r="V1445" s="164">
        <f>SUM(V1458,V1463,V1468)</f>
        <v>250000</v>
      </c>
    </row>
    <row r="1446" spans="1:22" ht="16.5" thickTop="1" thickBot="1">
      <c r="A1446" s="160" t="s">
        <v>121</v>
      </c>
      <c r="B1446" s="167" t="s">
        <v>103</v>
      </c>
      <c r="C1446" s="164">
        <f t="shared" si="682"/>
        <v>1250000</v>
      </c>
      <c r="D1446" s="164">
        <f t="shared" si="683"/>
        <v>165000</v>
      </c>
      <c r="E1446" s="164">
        <f t="shared" si="683"/>
        <v>315000</v>
      </c>
      <c r="F1446" s="164">
        <f t="shared" si="683"/>
        <v>460000</v>
      </c>
      <c r="G1446" s="164">
        <f t="shared" si="683"/>
        <v>310000</v>
      </c>
      <c r="H1446" s="164">
        <f t="shared" si="684"/>
        <v>250000</v>
      </c>
      <c r="I1446" s="164">
        <f t="shared" ref="I1446:L1447" si="693">SUM(I1459,I1464)</f>
        <v>35000</v>
      </c>
      <c r="J1446" s="164">
        <f t="shared" si="693"/>
        <v>65000</v>
      </c>
      <c r="K1446" s="164">
        <f t="shared" si="693"/>
        <v>90000</v>
      </c>
      <c r="L1446" s="164">
        <f t="shared" si="693"/>
        <v>60000</v>
      </c>
      <c r="M1446" s="164">
        <f t="shared" si="685"/>
        <v>0</v>
      </c>
      <c r="N1446" s="164">
        <f t="shared" ref="N1446:Q1447" si="694">SUM(N1459,N1464)</f>
        <v>0</v>
      </c>
      <c r="O1446" s="164">
        <f t="shared" si="694"/>
        <v>0</v>
      </c>
      <c r="P1446" s="164">
        <f t="shared" si="694"/>
        <v>0</v>
      </c>
      <c r="Q1446" s="164">
        <f t="shared" si="694"/>
        <v>0</v>
      </c>
      <c r="R1446" s="164">
        <f t="shared" si="686"/>
        <v>1000000</v>
      </c>
      <c r="S1446" s="164">
        <f t="shared" ref="S1446:V1447" si="695">SUM(S1459,S1464)</f>
        <v>130000</v>
      </c>
      <c r="T1446" s="164">
        <f t="shared" si="695"/>
        <v>250000</v>
      </c>
      <c r="U1446" s="164">
        <f t="shared" si="695"/>
        <v>370000</v>
      </c>
      <c r="V1446" s="164">
        <f t="shared" si="695"/>
        <v>250000</v>
      </c>
    </row>
    <row r="1447" spans="1:22" ht="16.5" thickTop="1" thickBot="1">
      <c r="A1447" s="160" t="s">
        <v>121</v>
      </c>
      <c r="B1447" s="168" t="s">
        <v>133</v>
      </c>
      <c r="C1447" s="164">
        <f t="shared" si="682"/>
        <v>1250000</v>
      </c>
      <c r="D1447" s="164">
        <f t="shared" si="683"/>
        <v>165000</v>
      </c>
      <c r="E1447" s="164">
        <f t="shared" si="683"/>
        <v>315000</v>
      </c>
      <c r="F1447" s="164">
        <f t="shared" si="683"/>
        <v>460000</v>
      </c>
      <c r="G1447" s="164">
        <f t="shared" si="683"/>
        <v>310000</v>
      </c>
      <c r="H1447" s="164">
        <f t="shared" si="684"/>
        <v>250000</v>
      </c>
      <c r="I1447" s="164">
        <f t="shared" si="693"/>
        <v>35000</v>
      </c>
      <c r="J1447" s="164">
        <f t="shared" si="693"/>
        <v>65000</v>
      </c>
      <c r="K1447" s="164">
        <f t="shared" si="693"/>
        <v>90000</v>
      </c>
      <c r="L1447" s="164">
        <f t="shared" si="693"/>
        <v>60000</v>
      </c>
      <c r="M1447" s="164">
        <f t="shared" si="685"/>
        <v>0</v>
      </c>
      <c r="N1447" s="164">
        <f t="shared" si="694"/>
        <v>0</v>
      </c>
      <c r="O1447" s="164">
        <f t="shared" si="694"/>
        <v>0</v>
      </c>
      <c r="P1447" s="164">
        <f t="shared" si="694"/>
        <v>0</v>
      </c>
      <c r="Q1447" s="164">
        <f t="shared" si="694"/>
        <v>0</v>
      </c>
      <c r="R1447" s="164">
        <f t="shared" si="686"/>
        <v>1000000</v>
      </c>
      <c r="S1447" s="164">
        <f t="shared" si="695"/>
        <v>130000</v>
      </c>
      <c r="T1447" s="164">
        <f t="shared" si="695"/>
        <v>250000</v>
      </c>
      <c r="U1447" s="164">
        <f t="shared" si="695"/>
        <v>370000</v>
      </c>
      <c r="V1447" s="164">
        <f t="shared" si="695"/>
        <v>250000</v>
      </c>
    </row>
    <row r="1448" spans="1:22" ht="16.5" thickTop="1" thickBot="1">
      <c r="A1448" s="160" t="s">
        <v>121</v>
      </c>
      <c r="B1448" s="167" t="s">
        <v>15</v>
      </c>
      <c r="C1448" s="164">
        <f t="shared" si="682"/>
        <v>5000000</v>
      </c>
      <c r="D1448" s="164">
        <f t="shared" si="683"/>
        <v>2000000</v>
      </c>
      <c r="E1448" s="164">
        <f t="shared" si="683"/>
        <v>0</v>
      </c>
      <c r="F1448" s="164">
        <f t="shared" si="683"/>
        <v>3000000</v>
      </c>
      <c r="G1448" s="164">
        <f t="shared" si="683"/>
        <v>0</v>
      </c>
      <c r="H1448" s="164">
        <f t="shared" si="684"/>
        <v>5000000</v>
      </c>
      <c r="I1448" s="164">
        <f t="shared" ref="I1448:L1453" si="696">SUM(I1469)</f>
        <v>2000000</v>
      </c>
      <c r="J1448" s="164">
        <f t="shared" si="696"/>
        <v>0</v>
      </c>
      <c r="K1448" s="164">
        <f t="shared" si="696"/>
        <v>3000000</v>
      </c>
      <c r="L1448" s="164">
        <f t="shared" si="696"/>
        <v>0</v>
      </c>
      <c r="M1448" s="164">
        <f t="shared" si="685"/>
        <v>0</v>
      </c>
      <c r="N1448" s="164">
        <f t="shared" ref="N1448:Q1453" si="697">SUM(N1469)</f>
        <v>0</v>
      </c>
      <c r="O1448" s="164">
        <f t="shared" si="697"/>
        <v>0</v>
      </c>
      <c r="P1448" s="164">
        <f t="shared" si="697"/>
        <v>0</v>
      </c>
      <c r="Q1448" s="164">
        <f t="shared" si="697"/>
        <v>0</v>
      </c>
      <c r="R1448" s="164">
        <f t="shared" si="686"/>
        <v>0</v>
      </c>
      <c r="S1448" s="164">
        <f t="shared" ref="S1448:V1453" si="698">SUM(S1469)</f>
        <v>0</v>
      </c>
      <c r="T1448" s="164">
        <f t="shared" si="698"/>
        <v>0</v>
      </c>
      <c r="U1448" s="164">
        <f t="shared" si="698"/>
        <v>0</v>
      </c>
      <c r="V1448" s="164">
        <f t="shared" si="698"/>
        <v>0</v>
      </c>
    </row>
    <row r="1449" spans="1:22" ht="16.5" thickTop="1" thickBot="1">
      <c r="A1449" s="160" t="s">
        <v>121</v>
      </c>
      <c r="B1449" s="168" t="s">
        <v>137</v>
      </c>
      <c r="C1449" s="164">
        <f t="shared" si="682"/>
        <v>5000000</v>
      </c>
      <c r="D1449" s="164">
        <f t="shared" si="683"/>
        <v>2000000</v>
      </c>
      <c r="E1449" s="164">
        <f t="shared" si="683"/>
        <v>0</v>
      </c>
      <c r="F1449" s="164">
        <f t="shared" si="683"/>
        <v>3000000</v>
      </c>
      <c r="G1449" s="164">
        <f t="shared" si="683"/>
        <v>0</v>
      </c>
      <c r="H1449" s="164">
        <f t="shared" si="684"/>
        <v>5000000</v>
      </c>
      <c r="I1449" s="164">
        <f t="shared" si="696"/>
        <v>2000000</v>
      </c>
      <c r="J1449" s="164">
        <f t="shared" si="696"/>
        <v>0</v>
      </c>
      <c r="K1449" s="164">
        <f t="shared" si="696"/>
        <v>3000000</v>
      </c>
      <c r="L1449" s="164">
        <f t="shared" si="696"/>
        <v>0</v>
      </c>
      <c r="M1449" s="164">
        <f t="shared" si="685"/>
        <v>0</v>
      </c>
      <c r="N1449" s="164">
        <f t="shared" si="697"/>
        <v>0</v>
      </c>
      <c r="O1449" s="164">
        <f t="shared" si="697"/>
        <v>0</v>
      </c>
      <c r="P1449" s="164">
        <f t="shared" si="697"/>
        <v>0</v>
      </c>
      <c r="Q1449" s="164">
        <f t="shared" si="697"/>
        <v>0</v>
      </c>
      <c r="R1449" s="164">
        <f t="shared" si="686"/>
        <v>0</v>
      </c>
      <c r="S1449" s="164">
        <f t="shared" si="698"/>
        <v>0</v>
      </c>
      <c r="T1449" s="164">
        <f t="shared" si="698"/>
        <v>0</v>
      </c>
      <c r="U1449" s="164">
        <f t="shared" si="698"/>
        <v>0</v>
      </c>
      <c r="V1449" s="164">
        <f t="shared" si="698"/>
        <v>0</v>
      </c>
    </row>
    <row r="1450" spans="1:22" ht="16.5" thickTop="1" thickBot="1">
      <c r="A1450" s="160" t="s">
        <v>121</v>
      </c>
      <c r="B1450" s="169" t="s">
        <v>150</v>
      </c>
      <c r="C1450" s="164">
        <f t="shared" si="682"/>
        <v>5000000</v>
      </c>
      <c r="D1450" s="164">
        <f t="shared" si="683"/>
        <v>2000000</v>
      </c>
      <c r="E1450" s="164">
        <f t="shared" si="683"/>
        <v>0</v>
      </c>
      <c r="F1450" s="164">
        <f t="shared" si="683"/>
        <v>3000000</v>
      </c>
      <c r="G1450" s="164">
        <f t="shared" si="683"/>
        <v>0</v>
      </c>
      <c r="H1450" s="164">
        <f t="shared" si="684"/>
        <v>5000000</v>
      </c>
      <c r="I1450" s="164">
        <f t="shared" si="696"/>
        <v>2000000</v>
      </c>
      <c r="J1450" s="164">
        <f t="shared" si="696"/>
        <v>0</v>
      </c>
      <c r="K1450" s="164">
        <f t="shared" si="696"/>
        <v>3000000</v>
      </c>
      <c r="L1450" s="164">
        <f t="shared" si="696"/>
        <v>0</v>
      </c>
      <c r="M1450" s="164">
        <f t="shared" si="685"/>
        <v>0</v>
      </c>
      <c r="N1450" s="164">
        <f t="shared" si="697"/>
        <v>0</v>
      </c>
      <c r="O1450" s="164">
        <f t="shared" si="697"/>
        <v>0</v>
      </c>
      <c r="P1450" s="164">
        <f t="shared" si="697"/>
        <v>0</v>
      </c>
      <c r="Q1450" s="164">
        <f t="shared" si="697"/>
        <v>0</v>
      </c>
      <c r="R1450" s="164">
        <f t="shared" si="686"/>
        <v>0</v>
      </c>
      <c r="S1450" s="164">
        <f t="shared" si="698"/>
        <v>0</v>
      </c>
      <c r="T1450" s="164">
        <f t="shared" si="698"/>
        <v>0</v>
      </c>
      <c r="U1450" s="164">
        <f t="shared" si="698"/>
        <v>0</v>
      </c>
      <c r="V1450" s="164">
        <f t="shared" si="698"/>
        <v>0</v>
      </c>
    </row>
    <row r="1451" spans="1:22" ht="16.5" thickTop="1" thickBot="1">
      <c r="A1451" s="160" t="s">
        <v>121</v>
      </c>
      <c r="B1451" s="170" t="s">
        <v>145</v>
      </c>
      <c r="C1451" s="164">
        <f t="shared" si="682"/>
        <v>5000000</v>
      </c>
      <c r="D1451" s="164">
        <f t="shared" si="683"/>
        <v>2000000</v>
      </c>
      <c r="E1451" s="164">
        <f t="shared" si="683"/>
        <v>0</v>
      </c>
      <c r="F1451" s="164">
        <f t="shared" si="683"/>
        <v>3000000</v>
      </c>
      <c r="G1451" s="164">
        <f t="shared" si="683"/>
        <v>0</v>
      </c>
      <c r="H1451" s="164">
        <f t="shared" si="684"/>
        <v>5000000</v>
      </c>
      <c r="I1451" s="164">
        <f t="shared" si="696"/>
        <v>2000000</v>
      </c>
      <c r="J1451" s="164">
        <f t="shared" si="696"/>
        <v>0</v>
      </c>
      <c r="K1451" s="164">
        <f t="shared" si="696"/>
        <v>3000000</v>
      </c>
      <c r="L1451" s="164">
        <f t="shared" si="696"/>
        <v>0</v>
      </c>
      <c r="M1451" s="164">
        <f t="shared" si="685"/>
        <v>0</v>
      </c>
      <c r="N1451" s="164">
        <f t="shared" si="697"/>
        <v>0</v>
      </c>
      <c r="O1451" s="164">
        <f t="shared" si="697"/>
        <v>0</v>
      </c>
      <c r="P1451" s="164">
        <f t="shared" si="697"/>
        <v>0</v>
      </c>
      <c r="Q1451" s="164">
        <f t="shared" si="697"/>
        <v>0</v>
      </c>
      <c r="R1451" s="164">
        <f t="shared" si="686"/>
        <v>0</v>
      </c>
      <c r="S1451" s="164">
        <f t="shared" si="698"/>
        <v>0</v>
      </c>
      <c r="T1451" s="164">
        <f t="shared" si="698"/>
        <v>0</v>
      </c>
      <c r="U1451" s="164">
        <f t="shared" si="698"/>
        <v>0</v>
      </c>
      <c r="V1451" s="164">
        <f t="shared" si="698"/>
        <v>0</v>
      </c>
    </row>
    <row r="1452" spans="1:22" ht="16.5" thickTop="1" thickBot="1">
      <c r="A1452" s="160" t="s">
        <v>121</v>
      </c>
      <c r="B1452" s="171" t="s">
        <v>146</v>
      </c>
      <c r="C1452" s="164">
        <f t="shared" si="682"/>
        <v>5000000</v>
      </c>
      <c r="D1452" s="164">
        <f t="shared" si="683"/>
        <v>2000000</v>
      </c>
      <c r="E1452" s="164">
        <f t="shared" si="683"/>
        <v>0</v>
      </c>
      <c r="F1452" s="164">
        <f t="shared" si="683"/>
        <v>3000000</v>
      </c>
      <c r="G1452" s="164">
        <f t="shared" si="683"/>
        <v>0</v>
      </c>
      <c r="H1452" s="164">
        <f t="shared" si="684"/>
        <v>5000000</v>
      </c>
      <c r="I1452" s="164">
        <f t="shared" si="696"/>
        <v>2000000</v>
      </c>
      <c r="J1452" s="164">
        <f t="shared" si="696"/>
        <v>0</v>
      </c>
      <c r="K1452" s="164">
        <f t="shared" si="696"/>
        <v>3000000</v>
      </c>
      <c r="L1452" s="164">
        <f t="shared" si="696"/>
        <v>0</v>
      </c>
      <c r="M1452" s="164">
        <f t="shared" si="685"/>
        <v>0</v>
      </c>
      <c r="N1452" s="164">
        <f t="shared" si="697"/>
        <v>0</v>
      </c>
      <c r="O1452" s="164">
        <f t="shared" si="697"/>
        <v>0</v>
      </c>
      <c r="P1452" s="164">
        <f t="shared" si="697"/>
        <v>0</v>
      </c>
      <c r="Q1452" s="164">
        <f t="shared" si="697"/>
        <v>0</v>
      </c>
      <c r="R1452" s="164">
        <f t="shared" si="686"/>
        <v>0</v>
      </c>
      <c r="S1452" s="164">
        <f t="shared" si="698"/>
        <v>0</v>
      </c>
      <c r="T1452" s="164">
        <f t="shared" si="698"/>
        <v>0</v>
      </c>
      <c r="U1452" s="164">
        <f t="shared" si="698"/>
        <v>0</v>
      </c>
      <c r="V1452" s="164">
        <f t="shared" si="698"/>
        <v>0</v>
      </c>
    </row>
    <row r="1453" spans="1:22" ht="16.5" thickTop="1" thickBot="1">
      <c r="A1453" s="160" t="s">
        <v>121</v>
      </c>
      <c r="B1453" s="172" t="s">
        <v>151</v>
      </c>
      <c r="C1453" s="164">
        <f t="shared" si="682"/>
        <v>5000000</v>
      </c>
      <c r="D1453" s="164">
        <f t="shared" si="683"/>
        <v>2000000</v>
      </c>
      <c r="E1453" s="164">
        <f t="shared" si="683"/>
        <v>0</v>
      </c>
      <c r="F1453" s="164">
        <f t="shared" si="683"/>
        <v>3000000</v>
      </c>
      <c r="G1453" s="164">
        <f t="shared" si="683"/>
        <v>0</v>
      </c>
      <c r="H1453" s="164">
        <f t="shared" si="684"/>
        <v>5000000</v>
      </c>
      <c r="I1453" s="164">
        <f t="shared" si="696"/>
        <v>2000000</v>
      </c>
      <c r="J1453" s="164">
        <f t="shared" si="696"/>
        <v>0</v>
      </c>
      <c r="K1453" s="164">
        <f t="shared" si="696"/>
        <v>3000000</v>
      </c>
      <c r="L1453" s="164">
        <f t="shared" si="696"/>
        <v>0</v>
      </c>
      <c r="M1453" s="164">
        <f t="shared" si="685"/>
        <v>0</v>
      </c>
      <c r="N1453" s="164">
        <f t="shared" si="697"/>
        <v>0</v>
      </c>
      <c r="O1453" s="164">
        <f t="shared" si="697"/>
        <v>0</v>
      </c>
      <c r="P1453" s="164">
        <f t="shared" si="697"/>
        <v>0</v>
      </c>
      <c r="Q1453" s="164">
        <f t="shared" si="697"/>
        <v>0</v>
      </c>
      <c r="R1453" s="164">
        <f t="shared" si="686"/>
        <v>0</v>
      </c>
      <c r="S1453" s="164">
        <f t="shared" si="698"/>
        <v>0</v>
      </c>
      <c r="T1453" s="164">
        <f t="shared" si="698"/>
        <v>0</v>
      </c>
      <c r="U1453" s="164">
        <f t="shared" si="698"/>
        <v>0</v>
      </c>
      <c r="V1453" s="164">
        <f t="shared" si="698"/>
        <v>0</v>
      </c>
    </row>
    <row r="1454" spans="1:22" ht="16.5" thickTop="1" thickBot="1">
      <c r="A1454" s="160" t="s">
        <v>121</v>
      </c>
      <c r="B1454" s="166" t="s">
        <v>155</v>
      </c>
      <c r="C1454" s="164">
        <f t="shared" si="682"/>
        <v>157850000</v>
      </c>
      <c r="D1454" s="164">
        <f t="shared" si="683"/>
        <v>19285000</v>
      </c>
      <c r="E1454" s="164">
        <f t="shared" si="683"/>
        <v>50285000</v>
      </c>
      <c r="F1454" s="164">
        <f t="shared" si="683"/>
        <v>46090000</v>
      </c>
      <c r="G1454" s="164">
        <f t="shared" si="683"/>
        <v>42190000</v>
      </c>
      <c r="H1454" s="164">
        <f t="shared" si="684"/>
        <v>151650000</v>
      </c>
      <c r="I1454" s="164">
        <f>SUM(I1456,I1461,I1466)</f>
        <v>19105000</v>
      </c>
      <c r="J1454" s="164">
        <f>SUM(J1456,J1461,J1466)</f>
        <v>49335000</v>
      </c>
      <c r="K1454" s="164">
        <f>SUM(K1456,K1461,K1466)</f>
        <v>42520000</v>
      </c>
      <c r="L1454" s="164">
        <f>SUM(L1456,L1461,L1466)</f>
        <v>40690000</v>
      </c>
      <c r="M1454" s="164">
        <f t="shared" si="685"/>
        <v>4200000</v>
      </c>
      <c r="N1454" s="164">
        <f>SUM(N1456,N1461,N1466)</f>
        <v>0</v>
      </c>
      <c r="O1454" s="164">
        <f>SUM(O1456,O1461,O1466)</f>
        <v>0</v>
      </c>
      <c r="P1454" s="164">
        <f>SUM(P1456,P1461,P1466)</f>
        <v>3000000</v>
      </c>
      <c r="Q1454" s="164">
        <f>SUM(Q1456,Q1461,Q1466)</f>
        <v>1200000</v>
      </c>
      <c r="R1454" s="164">
        <f t="shared" si="686"/>
        <v>2000000</v>
      </c>
      <c r="S1454" s="164">
        <f>SUM(S1456,S1461,S1466)</f>
        <v>180000</v>
      </c>
      <c r="T1454" s="164">
        <f>SUM(T1456,T1461,T1466)</f>
        <v>950000</v>
      </c>
      <c r="U1454" s="164">
        <f>SUM(U1456,U1461,U1466)</f>
        <v>570000</v>
      </c>
      <c r="V1454" s="164">
        <f>SUM(V1456,V1461,V1466)</f>
        <v>300000</v>
      </c>
    </row>
    <row r="1455" spans="1:22" ht="16.5" thickTop="1" thickBot="1">
      <c r="A1455" s="160" t="s">
        <v>567</v>
      </c>
      <c r="B1455" s="166" t="s">
        <v>568</v>
      </c>
      <c r="C1455" s="164">
        <f t="shared" si="682"/>
        <v>150000000</v>
      </c>
      <c r="D1455" s="164">
        <f t="shared" si="683"/>
        <v>19000000</v>
      </c>
      <c r="E1455" s="164">
        <f t="shared" si="683"/>
        <v>49000000</v>
      </c>
      <c r="F1455" s="164">
        <f t="shared" si="683"/>
        <v>42000000</v>
      </c>
      <c r="G1455" s="164">
        <f t="shared" si="683"/>
        <v>40000000</v>
      </c>
      <c r="H1455" s="164">
        <f t="shared" si="684"/>
        <v>150000000</v>
      </c>
      <c r="I1455" s="164">
        <f>SUM(I1456)</f>
        <v>19000000</v>
      </c>
      <c r="J1455" s="164">
        <f>SUM(J1456)</f>
        <v>49000000</v>
      </c>
      <c r="K1455" s="164">
        <f>SUM(K1456)</f>
        <v>42000000</v>
      </c>
      <c r="L1455" s="164">
        <f>SUM(L1456)</f>
        <v>40000000</v>
      </c>
      <c r="M1455" s="164">
        <f t="shared" si="685"/>
        <v>0</v>
      </c>
      <c r="N1455" s="164">
        <f>SUM(N1456)</f>
        <v>0</v>
      </c>
      <c r="O1455" s="164">
        <f>SUM(O1456)</f>
        <v>0</v>
      </c>
      <c r="P1455" s="164">
        <f>SUM(P1456)</f>
        <v>0</v>
      </c>
      <c r="Q1455" s="164">
        <f>SUM(Q1456)</f>
        <v>0</v>
      </c>
      <c r="R1455" s="164">
        <f t="shared" si="686"/>
        <v>0</v>
      </c>
      <c r="S1455" s="164">
        <f>SUM(S1456)</f>
        <v>0</v>
      </c>
      <c r="T1455" s="164">
        <f>SUM(T1456)</f>
        <v>0</v>
      </c>
      <c r="U1455" s="164">
        <f>SUM(U1456)</f>
        <v>0</v>
      </c>
      <c r="V1455" s="164">
        <f>SUM(V1456)</f>
        <v>0</v>
      </c>
    </row>
    <row r="1456" spans="1:22" ht="16.5" thickTop="1" thickBot="1">
      <c r="A1456" s="160" t="s">
        <v>121</v>
      </c>
      <c r="B1456" s="167" t="s">
        <v>155</v>
      </c>
      <c r="C1456" s="164">
        <f t="shared" si="682"/>
        <v>150000000</v>
      </c>
      <c r="D1456" s="164">
        <f t="shared" si="683"/>
        <v>19000000</v>
      </c>
      <c r="E1456" s="164">
        <f t="shared" si="683"/>
        <v>49000000</v>
      </c>
      <c r="F1456" s="164">
        <f t="shared" si="683"/>
        <v>42000000</v>
      </c>
      <c r="G1456" s="164">
        <f t="shared" si="683"/>
        <v>40000000</v>
      </c>
      <c r="H1456" s="164">
        <f t="shared" si="684"/>
        <v>150000000</v>
      </c>
      <c r="I1456" s="164">
        <v>19000000</v>
      </c>
      <c r="J1456" s="164">
        <v>49000000</v>
      </c>
      <c r="K1456" s="164">
        <v>42000000</v>
      </c>
      <c r="L1456" s="164">
        <v>40000000</v>
      </c>
      <c r="M1456" s="164">
        <f t="shared" si="685"/>
        <v>0</v>
      </c>
      <c r="N1456" s="164">
        <v>0</v>
      </c>
      <c r="O1456" s="164">
        <v>0</v>
      </c>
      <c r="P1456" s="164">
        <v>0</v>
      </c>
      <c r="Q1456" s="164">
        <v>0</v>
      </c>
      <c r="R1456" s="164">
        <f t="shared" si="686"/>
        <v>0</v>
      </c>
      <c r="S1456" s="164">
        <v>0</v>
      </c>
      <c r="T1456" s="164">
        <v>0</v>
      </c>
      <c r="U1456" s="164">
        <v>0</v>
      </c>
      <c r="V1456" s="164">
        <v>0</v>
      </c>
    </row>
    <row r="1457" spans="1:22" ht="31.5" thickTop="1" thickBot="1">
      <c r="A1457" s="160" t="s">
        <v>569</v>
      </c>
      <c r="B1457" s="166" t="s">
        <v>570</v>
      </c>
      <c r="C1457" s="164">
        <f t="shared" si="682"/>
        <v>7100000</v>
      </c>
      <c r="D1457" s="164">
        <f t="shared" si="683"/>
        <v>250000</v>
      </c>
      <c r="E1457" s="164">
        <f t="shared" si="683"/>
        <v>1100000</v>
      </c>
      <c r="F1457" s="164">
        <f t="shared" si="683"/>
        <v>3750000</v>
      </c>
      <c r="G1457" s="164">
        <f t="shared" si="683"/>
        <v>2000000</v>
      </c>
      <c r="H1457" s="164">
        <f t="shared" si="684"/>
        <v>1500000</v>
      </c>
      <c r="I1457" s="164">
        <f>SUM(I1458,I1461)</f>
        <v>100000</v>
      </c>
      <c r="J1457" s="164">
        <f>SUM(J1458,J1461)</f>
        <v>300000</v>
      </c>
      <c r="K1457" s="164">
        <f>SUM(K1458,K1461)</f>
        <v>450000</v>
      </c>
      <c r="L1457" s="164">
        <f>SUM(L1458,L1461)</f>
        <v>650000</v>
      </c>
      <c r="M1457" s="164">
        <f t="shared" si="685"/>
        <v>4200000</v>
      </c>
      <c r="N1457" s="164">
        <f>SUM(N1458,N1461)</f>
        <v>0</v>
      </c>
      <c r="O1457" s="164">
        <f>SUM(O1458,O1461)</f>
        <v>0</v>
      </c>
      <c r="P1457" s="164">
        <f>SUM(P1458,P1461)</f>
        <v>3000000</v>
      </c>
      <c r="Q1457" s="164">
        <f>SUM(Q1458,Q1461)</f>
        <v>1200000</v>
      </c>
      <c r="R1457" s="164">
        <f t="shared" si="686"/>
        <v>1400000</v>
      </c>
      <c r="S1457" s="164">
        <f>SUM(S1458,S1461)</f>
        <v>150000</v>
      </c>
      <c r="T1457" s="164">
        <f>SUM(T1458,T1461)</f>
        <v>800000</v>
      </c>
      <c r="U1457" s="164">
        <f>SUM(U1458,U1461)</f>
        <v>300000</v>
      </c>
      <c r="V1457" s="164">
        <f>SUM(V1458,V1461)</f>
        <v>150000</v>
      </c>
    </row>
    <row r="1458" spans="1:22" ht="16.5" thickTop="1" thickBot="1">
      <c r="A1458" s="160" t="s">
        <v>121</v>
      </c>
      <c r="B1458" s="167" t="s">
        <v>99</v>
      </c>
      <c r="C1458" s="164">
        <f t="shared" si="682"/>
        <v>250000</v>
      </c>
      <c r="D1458" s="164">
        <f t="shared" si="683"/>
        <v>65000</v>
      </c>
      <c r="E1458" s="164">
        <f t="shared" si="683"/>
        <v>65000</v>
      </c>
      <c r="F1458" s="164">
        <f t="shared" si="683"/>
        <v>60000</v>
      </c>
      <c r="G1458" s="164">
        <f t="shared" si="683"/>
        <v>60000</v>
      </c>
      <c r="H1458" s="164">
        <f t="shared" si="684"/>
        <v>50000</v>
      </c>
      <c r="I1458" s="164">
        <f t="shared" ref="I1458:L1459" si="699">SUM(I1459)</f>
        <v>15000</v>
      </c>
      <c r="J1458" s="164">
        <f t="shared" si="699"/>
        <v>15000</v>
      </c>
      <c r="K1458" s="164">
        <f t="shared" si="699"/>
        <v>10000</v>
      </c>
      <c r="L1458" s="164">
        <f t="shared" si="699"/>
        <v>10000</v>
      </c>
      <c r="M1458" s="164">
        <f t="shared" si="685"/>
        <v>0</v>
      </c>
      <c r="N1458" s="164">
        <f t="shared" ref="N1458:Q1459" si="700">SUM(N1459)</f>
        <v>0</v>
      </c>
      <c r="O1458" s="164">
        <f t="shared" si="700"/>
        <v>0</v>
      </c>
      <c r="P1458" s="164">
        <f t="shared" si="700"/>
        <v>0</v>
      </c>
      <c r="Q1458" s="164">
        <f t="shared" si="700"/>
        <v>0</v>
      </c>
      <c r="R1458" s="164">
        <f t="shared" si="686"/>
        <v>200000</v>
      </c>
      <c r="S1458" s="164">
        <f t="shared" ref="S1458:V1459" si="701">SUM(S1459)</f>
        <v>50000</v>
      </c>
      <c r="T1458" s="164">
        <f t="shared" si="701"/>
        <v>50000</v>
      </c>
      <c r="U1458" s="164">
        <f t="shared" si="701"/>
        <v>50000</v>
      </c>
      <c r="V1458" s="164">
        <f t="shared" si="701"/>
        <v>50000</v>
      </c>
    </row>
    <row r="1459" spans="1:22" ht="16.5" thickTop="1" thickBot="1">
      <c r="A1459" s="160" t="s">
        <v>121</v>
      </c>
      <c r="B1459" s="168" t="s">
        <v>103</v>
      </c>
      <c r="C1459" s="164">
        <f t="shared" si="682"/>
        <v>250000</v>
      </c>
      <c r="D1459" s="164">
        <f t="shared" si="683"/>
        <v>65000</v>
      </c>
      <c r="E1459" s="164">
        <f t="shared" si="683"/>
        <v>65000</v>
      </c>
      <c r="F1459" s="164">
        <f t="shared" si="683"/>
        <v>60000</v>
      </c>
      <c r="G1459" s="164">
        <f t="shared" si="683"/>
        <v>60000</v>
      </c>
      <c r="H1459" s="164">
        <f t="shared" si="684"/>
        <v>50000</v>
      </c>
      <c r="I1459" s="164">
        <f t="shared" si="699"/>
        <v>15000</v>
      </c>
      <c r="J1459" s="164">
        <f t="shared" si="699"/>
        <v>15000</v>
      </c>
      <c r="K1459" s="164">
        <f t="shared" si="699"/>
        <v>10000</v>
      </c>
      <c r="L1459" s="164">
        <f t="shared" si="699"/>
        <v>10000</v>
      </c>
      <c r="M1459" s="164">
        <f t="shared" si="685"/>
        <v>0</v>
      </c>
      <c r="N1459" s="164">
        <f t="shared" si="700"/>
        <v>0</v>
      </c>
      <c r="O1459" s="164">
        <f t="shared" si="700"/>
        <v>0</v>
      </c>
      <c r="P1459" s="164">
        <f t="shared" si="700"/>
        <v>0</v>
      </c>
      <c r="Q1459" s="164">
        <f t="shared" si="700"/>
        <v>0</v>
      </c>
      <c r="R1459" s="164">
        <f t="shared" si="686"/>
        <v>200000</v>
      </c>
      <c r="S1459" s="164">
        <f t="shared" si="701"/>
        <v>50000</v>
      </c>
      <c r="T1459" s="164">
        <f t="shared" si="701"/>
        <v>50000</v>
      </c>
      <c r="U1459" s="164">
        <f t="shared" si="701"/>
        <v>50000</v>
      </c>
      <c r="V1459" s="164">
        <f t="shared" si="701"/>
        <v>50000</v>
      </c>
    </row>
    <row r="1460" spans="1:22" ht="16.5" thickTop="1" thickBot="1">
      <c r="A1460" s="160" t="s">
        <v>121</v>
      </c>
      <c r="B1460" s="169" t="s">
        <v>133</v>
      </c>
      <c r="C1460" s="164">
        <f t="shared" si="682"/>
        <v>250000</v>
      </c>
      <c r="D1460" s="164">
        <f t="shared" si="683"/>
        <v>65000</v>
      </c>
      <c r="E1460" s="164">
        <f t="shared" si="683"/>
        <v>65000</v>
      </c>
      <c r="F1460" s="164">
        <f t="shared" si="683"/>
        <v>60000</v>
      </c>
      <c r="G1460" s="164">
        <f t="shared" si="683"/>
        <v>60000</v>
      </c>
      <c r="H1460" s="164">
        <f t="shared" si="684"/>
        <v>50000</v>
      </c>
      <c r="I1460" s="164">
        <v>15000</v>
      </c>
      <c r="J1460" s="164">
        <v>15000</v>
      </c>
      <c r="K1460" s="164">
        <v>10000</v>
      </c>
      <c r="L1460" s="164">
        <v>10000</v>
      </c>
      <c r="M1460" s="164">
        <f t="shared" si="685"/>
        <v>0</v>
      </c>
      <c r="N1460" s="164">
        <v>0</v>
      </c>
      <c r="O1460" s="164">
        <v>0</v>
      </c>
      <c r="P1460" s="164">
        <v>0</v>
      </c>
      <c r="Q1460" s="164">
        <v>0</v>
      </c>
      <c r="R1460" s="164">
        <f t="shared" si="686"/>
        <v>200000</v>
      </c>
      <c r="S1460" s="164">
        <v>50000</v>
      </c>
      <c r="T1460" s="164">
        <v>50000</v>
      </c>
      <c r="U1460" s="164">
        <v>50000</v>
      </c>
      <c r="V1460" s="164">
        <v>50000</v>
      </c>
    </row>
    <row r="1461" spans="1:22" ht="16.5" thickTop="1" thickBot="1">
      <c r="A1461" s="160" t="s">
        <v>121</v>
      </c>
      <c r="B1461" s="167" t="s">
        <v>155</v>
      </c>
      <c r="C1461" s="164">
        <f t="shared" si="682"/>
        <v>6850000</v>
      </c>
      <c r="D1461" s="164">
        <f t="shared" si="683"/>
        <v>185000</v>
      </c>
      <c r="E1461" s="164">
        <f t="shared" si="683"/>
        <v>1035000</v>
      </c>
      <c r="F1461" s="164">
        <f t="shared" si="683"/>
        <v>3690000</v>
      </c>
      <c r="G1461" s="164">
        <f t="shared" si="683"/>
        <v>1940000</v>
      </c>
      <c r="H1461" s="164">
        <f t="shared" si="684"/>
        <v>1450000</v>
      </c>
      <c r="I1461" s="164">
        <v>85000</v>
      </c>
      <c r="J1461" s="164">
        <v>285000</v>
      </c>
      <c r="K1461" s="164">
        <v>440000</v>
      </c>
      <c r="L1461" s="164">
        <v>640000</v>
      </c>
      <c r="M1461" s="164">
        <f t="shared" si="685"/>
        <v>4200000</v>
      </c>
      <c r="N1461" s="164">
        <v>0</v>
      </c>
      <c r="O1461" s="164">
        <v>0</v>
      </c>
      <c r="P1461" s="164">
        <v>3000000</v>
      </c>
      <c r="Q1461" s="164">
        <v>1200000</v>
      </c>
      <c r="R1461" s="164">
        <f t="shared" si="686"/>
        <v>1200000</v>
      </c>
      <c r="S1461" s="164">
        <v>100000</v>
      </c>
      <c r="T1461" s="164">
        <v>750000</v>
      </c>
      <c r="U1461" s="164">
        <v>250000</v>
      </c>
      <c r="V1461" s="164">
        <v>100000</v>
      </c>
    </row>
    <row r="1462" spans="1:22" ht="31.5" thickTop="1" thickBot="1">
      <c r="A1462" s="160" t="s">
        <v>571</v>
      </c>
      <c r="B1462" s="166" t="s">
        <v>572</v>
      </c>
      <c r="C1462" s="164">
        <f t="shared" si="682"/>
        <v>2000000</v>
      </c>
      <c r="D1462" s="164">
        <f t="shared" si="683"/>
        <v>200000</v>
      </c>
      <c r="E1462" s="164">
        <f t="shared" si="683"/>
        <v>500000</v>
      </c>
      <c r="F1462" s="164">
        <f t="shared" si="683"/>
        <v>800000</v>
      </c>
      <c r="G1462" s="164">
        <f t="shared" si="683"/>
        <v>500000</v>
      </c>
      <c r="H1462" s="164">
        <f t="shared" si="684"/>
        <v>400000</v>
      </c>
      <c r="I1462" s="164">
        <f>SUM(I1463,I1466)</f>
        <v>40000</v>
      </c>
      <c r="J1462" s="164">
        <f>SUM(J1463,J1466)</f>
        <v>100000</v>
      </c>
      <c r="K1462" s="164">
        <f>SUM(K1463,K1466)</f>
        <v>160000</v>
      </c>
      <c r="L1462" s="164">
        <f>SUM(L1463,L1466)</f>
        <v>100000</v>
      </c>
      <c r="M1462" s="164">
        <f t="shared" si="685"/>
        <v>0</v>
      </c>
      <c r="N1462" s="164">
        <f>SUM(N1463,N1466)</f>
        <v>0</v>
      </c>
      <c r="O1462" s="164">
        <f>SUM(O1463,O1466)</f>
        <v>0</v>
      </c>
      <c r="P1462" s="164">
        <f>SUM(P1463,P1466)</f>
        <v>0</v>
      </c>
      <c r="Q1462" s="164">
        <f>SUM(Q1463,Q1466)</f>
        <v>0</v>
      </c>
      <c r="R1462" s="164">
        <f t="shared" si="686"/>
        <v>1600000</v>
      </c>
      <c r="S1462" s="164">
        <f>SUM(S1463,S1466)</f>
        <v>160000</v>
      </c>
      <c r="T1462" s="164">
        <f>SUM(T1463,T1466)</f>
        <v>400000</v>
      </c>
      <c r="U1462" s="164">
        <f>SUM(U1463,U1466)</f>
        <v>640000</v>
      </c>
      <c r="V1462" s="164">
        <f>SUM(V1463,V1466)</f>
        <v>400000</v>
      </c>
    </row>
    <row r="1463" spans="1:22" ht="16.5" thickTop="1" thickBot="1">
      <c r="A1463" s="160" t="s">
        <v>121</v>
      </c>
      <c r="B1463" s="167" t="s">
        <v>99</v>
      </c>
      <c r="C1463" s="164">
        <f t="shared" si="682"/>
        <v>1000000</v>
      </c>
      <c r="D1463" s="164">
        <f t="shared" si="683"/>
        <v>100000</v>
      </c>
      <c r="E1463" s="164">
        <f t="shared" si="683"/>
        <v>250000</v>
      </c>
      <c r="F1463" s="164">
        <f t="shared" si="683"/>
        <v>400000</v>
      </c>
      <c r="G1463" s="164">
        <f t="shared" si="683"/>
        <v>250000</v>
      </c>
      <c r="H1463" s="164">
        <f t="shared" si="684"/>
        <v>200000</v>
      </c>
      <c r="I1463" s="164">
        <f t="shared" ref="I1463:L1464" si="702">SUM(I1464)</f>
        <v>20000</v>
      </c>
      <c r="J1463" s="164">
        <f t="shared" si="702"/>
        <v>50000</v>
      </c>
      <c r="K1463" s="164">
        <f t="shared" si="702"/>
        <v>80000</v>
      </c>
      <c r="L1463" s="164">
        <f t="shared" si="702"/>
        <v>50000</v>
      </c>
      <c r="M1463" s="164">
        <f t="shared" si="685"/>
        <v>0</v>
      </c>
      <c r="N1463" s="164">
        <f t="shared" ref="N1463:Q1464" si="703">SUM(N1464)</f>
        <v>0</v>
      </c>
      <c r="O1463" s="164">
        <f t="shared" si="703"/>
        <v>0</v>
      </c>
      <c r="P1463" s="164">
        <f t="shared" si="703"/>
        <v>0</v>
      </c>
      <c r="Q1463" s="164">
        <f t="shared" si="703"/>
        <v>0</v>
      </c>
      <c r="R1463" s="164">
        <f t="shared" si="686"/>
        <v>800000</v>
      </c>
      <c r="S1463" s="164">
        <f t="shared" ref="S1463:V1464" si="704">SUM(S1464)</f>
        <v>80000</v>
      </c>
      <c r="T1463" s="164">
        <f t="shared" si="704"/>
        <v>200000</v>
      </c>
      <c r="U1463" s="164">
        <f t="shared" si="704"/>
        <v>320000</v>
      </c>
      <c r="V1463" s="164">
        <f t="shared" si="704"/>
        <v>200000</v>
      </c>
    </row>
    <row r="1464" spans="1:22" ht="16.5" thickTop="1" thickBot="1">
      <c r="A1464" s="160" t="s">
        <v>121</v>
      </c>
      <c r="B1464" s="168" t="s">
        <v>103</v>
      </c>
      <c r="C1464" s="164">
        <f t="shared" si="682"/>
        <v>1000000</v>
      </c>
      <c r="D1464" s="164">
        <f t="shared" si="683"/>
        <v>100000</v>
      </c>
      <c r="E1464" s="164">
        <f t="shared" si="683"/>
        <v>250000</v>
      </c>
      <c r="F1464" s="164">
        <f t="shared" si="683"/>
        <v>400000</v>
      </c>
      <c r="G1464" s="164">
        <f t="shared" si="683"/>
        <v>250000</v>
      </c>
      <c r="H1464" s="164">
        <f t="shared" si="684"/>
        <v>200000</v>
      </c>
      <c r="I1464" s="164">
        <f t="shared" si="702"/>
        <v>20000</v>
      </c>
      <c r="J1464" s="164">
        <f t="shared" si="702"/>
        <v>50000</v>
      </c>
      <c r="K1464" s="164">
        <f t="shared" si="702"/>
        <v>80000</v>
      </c>
      <c r="L1464" s="164">
        <f t="shared" si="702"/>
        <v>50000</v>
      </c>
      <c r="M1464" s="164">
        <f t="shared" si="685"/>
        <v>0</v>
      </c>
      <c r="N1464" s="164">
        <f t="shared" si="703"/>
        <v>0</v>
      </c>
      <c r="O1464" s="164">
        <f t="shared" si="703"/>
        <v>0</v>
      </c>
      <c r="P1464" s="164">
        <f t="shared" si="703"/>
        <v>0</v>
      </c>
      <c r="Q1464" s="164">
        <f t="shared" si="703"/>
        <v>0</v>
      </c>
      <c r="R1464" s="164">
        <f t="shared" si="686"/>
        <v>800000</v>
      </c>
      <c r="S1464" s="164">
        <f t="shared" si="704"/>
        <v>80000</v>
      </c>
      <c r="T1464" s="164">
        <f t="shared" si="704"/>
        <v>200000</v>
      </c>
      <c r="U1464" s="164">
        <f t="shared" si="704"/>
        <v>320000</v>
      </c>
      <c r="V1464" s="164">
        <f t="shared" si="704"/>
        <v>200000</v>
      </c>
    </row>
    <row r="1465" spans="1:22" ht="16.5" thickTop="1" thickBot="1">
      <c r="A1465" s="160" t="s">
        <v>121</v>
      </c>
      <c r="B1465" s="169" t="s">
        <v>133</v>
      </c>
      <c r="C1465" s="164">
        <f t="shared" si="682"/>
        <v>1000000</v>
      </c>
      <c r="D1465" s="164">
        <f t="shared" si="683"/>
        <v>100000</v>
      </c>
      <c r="E1465" s="164">
        <f t="shared" si="683"/>
        <v>250000</v>
      </c>
      <c r="F1465" s="164">
        <f t="shared" si="683"/>
        <v>400000</v>
      </c>
      <c r="G1465" s="164">
        <f t="shared" si="683"/>
        <v>250000</v>
      </c>
      <c r="H1465" s="164">
        <f t="shared" si="684"/>
        <v>200000</v>
      </c>
      <c r="I1465" s="164">
        <v>20000</v>
      </c>
      <c r="J1465" s="164">
        <v>50000</v>
      </c>
      <c r="K1465" s="164">
        <v>80000</v>
      </c>
      <c r="L1465" s="164">
        <v>50000</v>
      </c>
      <c r="M1465" s="164">
        <f t="shared" si="685"/>
        <v>0</v>
      </c>
      <c r="N1465" s="164">
        <v>0</v>
      </c>
      <c r="O1465" s="164">
        <v>0</v>
      </c>
      <c r="P1465" s="164">
        <v>0</v>
      </c>
      <c r="Q1465" s="164">
        <v>0</v>
      </c>
      <c r="R1465" s="164">
        <f t="shared" si="686"/>
        <v>800000</v>
      </c>
      <c r="S1465" s="164">
        <v>80000</v>
      </c>
      <c r="T1465" s="164">
        <v>200000</v>
      </c>
      <c r="U1465" s="164">
        <v>320000</v>
      </c>
      <c r="V1465" s="164">
        <v>200000</v>
      </c>
    </row>
    <row r="1466" spans="1:22" ht="16.5" thickTop="1" thickBot="1">
      <c r="A1466" s="160" t="s">
        <v>121</v>
      </c>
      <c r="B1466" s="167" t="s">
        <v>155</v>
      </c>
      <c r="C1466" s="164">
        <f t="shared" si="682"/>
        <v>1000000</v>
      </c>
      <c r="D1466" s="164">
        <f t="shared" si="683"/>
        <v>100000</v>
      </c>
      <c r="E1466" s="164">
        <f t="shared" si="683"/>
        <v>250000</v>
      </c>
      <c r="F1466" s="164">
        <f t="shared" si="683"/>
        <v>400000</v>
      </c>
      <c r="G1466" s="164">
        <f t="shared" si="683"/>
        <v>250000</v>
      </c>
      <c r="H1466" s="164">
        <f t="shared" si="684"/>
        <v>200000</v>
      </c>
      <c r="I1466" s="164">
        <v>20000</v>
      </c>
      <c r="J1466" s="164">
        <v>50000</v>
      </c>
      <c r="K1466" s="164">
        <v>80000</v>
      </c>
      <c r="L1466" s="164">
        <v>50000</v>
      </c>
      <c r="M1466" s="164">
        <f t="shared" si="685"/>
        <v>0</v>
      </c>
      <c r="N1466" s="164">
        <v>0</v>
      </c>
      <c r="O1466" s="164">
        <v>0</v>
      </c>
      <c r="P1466" s="164">
        <v>0</v>
      </c>
      <c r="Q1466" s="164">
        <v>0</v>
      </c>
      <c r="R1466" s="164">
        <f t="shared" si="686"/>
        <v>800000</v>
      </c>
      <c r="S1466" s="164">
        <v>80000</v>
      </c>
      <c r="T1466" s="164">
        <v>200000</v>
      </c>
      <c r="U1466" s="164">
        <v>320000</v>
      </c>
      <c r="V1466" s="164">
        <v>200000</v>
      </c>
    </row>
    <row r="1467" spans="1:22" ht="31.5" thickTop="1" thickBot="1">
      <c r="A1467" s="160" t="s">
        <v>573</v>
      </c>
      <c r="B1467" s="166" t="s">
        <v>574</v>
      </c>
      <c r="C1467" s="164">
        <f t="shared" si="682"/>
        <v>5000000</v>
      </c>
      <c r="D1467" s="164">
        <f t="shared" si="683"/>
        <v>2000000</v>
      </c>
      <c r="E1467" s="164">
        <f t="shared" si="683"/>
        <v>0</v>
      </c>
      <c r="F1467" s="164">
        <f t="shared" si="683"/>
        <v>3000000</v>
      </c>
      <c r="G1467" s="164">
        <f t="shared" si="683"/>
        <v>0</v>
      </c>
      <c r="H1467" s="164">
        <f t="shared" si="684"/>
        <v>5000000</v>
      </c>
      <c r="I1467" s="164">
        <f t="shared" ref="I1467:L1473" si="705">SUM(I1468)</f>
        <v>2000000</v>
      </c>
      <c r="J1467" s="164">
        <f t="shared" si="705"/>
        <v>0</v>
      </c>
      <c r="K1467" s="164">
        <f t="shared" si="705"/>
        <v>3000000</v>
      </c>
      <c r="L1467" s="164">
        <f t="shared" si="705"/>
        <v>0</v>
      </c>
      <c r="M1467" s="164">
        <f t="shared" si="685"/>
        <v>0</v>
      </c>
      <c r="N1467" s="164">
        <f t="shared" ref="N1467:Q1473" si="706">SUM(N1468)</f>
        <v>0</v>
      </c>
      <c r="O1467" s="164">
        <f t="shared" si="706"/>
        <v>0</v>
      </c>
      <c r="P1467" s="164">
        <f t="shared" si="706"/>
        <v>0</v>
      </c>
      <c r="Q1467" s="164">
        <f t="shared" si="706"/>
        <v>0</v>
      </c>
      <c r="R1467" s="164">
        <f t="shared" si="686"/>
        <v>0</v>
      </c>
      <c r="S1467" s="164">
        <f t="shared" ref="S1467:V1473" si="707">SUM(S1468)</f>
        <v>0</v>
      </c>
      <c r="T1467" s="164">
        <f t="shared" si="707"/>
        <v>0</v>
      </c>
      <c r="U1467" s="164">
        <f t="shared" si="707"/>
        <v>0</v>
      </c>
      <c r="V1467" s="164">
        <f t="shared" si="707"/>
        <v>0</v>
      </c>
    </row>
    <row r="1468" spans="1:22" ht="16.5" thickTop="1" thickBot="1">
      <c r="A1468" s="160" t="s">
        <v>121</v>
      </c>
      <c r="B1468" s="167" t="s">
        <v>99</v>
      </c>
      <c r="C1468" s="164">
        <f t="shared" si="682"/>
        <v>5000000</v>
      </c>
      <c r="D1468" s="164">
        <f t="shared" si="683"/>
        <v>2000000</v>
      </c>
      <c r="E1468" s="164">
        <f t="shared" si="683"/>
        <v>0</v>
      </c>
      <c r="F1468" s="164">
        <f t="shared" si="683"/>
        <v>3000000</v>
      </c>
      <c r="G1468" s="164">
        <f t="shared" si="683"/>
        <v>0</v>
      </c>
      <c r="H1468" s="164">
        <f t="shared" si="684"/>
        <v>5000000</v>
      </c>
      <c r="I1468" s="164">
        <f t="shared" si="705"/>
        <v>2000000</v>
      </c>
      <c r="J1468" s="164">
        <f t="shared" si="705"/>
        <v>0</v>
      </c>
      <c r="K1468" s="164">
        <f t="shared" si="705"/>
        <v>3000000</v>
      </c>
      <c r="L1468" s="164">
        <f t="shared" si="705"/>
        <v>0</v>
      </c>
      <c r="M1468" s="164">
        <f t="shared" si="685"/>
        <v>0</v>
      </c>
      <c r="N1468" s="164">
        <f t="shared" si="706"/>
        <v>0</v>
      </c>
      <c r="O1468" s="164">
        <f t="shared" si="706"/>
        <v>0</v>
      </c>
      <c r="P1468" s="164">
        <f t="shared" si="706"/>
        <v>0</v>
      </c>
      <c r="Q1468" s="164">
        <f t="shared" si="706"/>
        <v>0</v>
      </c>
      <c r="R1468" s="164">
        <f t="shared" si="686"/>
        <v>0</v>
      </c>
      <c r="S1468" s="164">
        <f t="shared" si="707"/>
        <v>0</v>
      </c>
      <c r="T1468" s="164">
        <f t="shared" si="707"/>
        <v>0</v>
      </c>
      <c r="U1468" s="164">
        <f t="shared" si="707"/>
        <v>0</v>
      </c>
      <c r="V1468" s="164">
        <f t="shared" si="707"/>
        <v>0</v>
      </c>
    </row>
    <row r="1469" spans="1:22" ht="16.5" thickTop="1" thickBot="1">
      <c r="A1469" s="160" t="s">
        <v>121</v>
      </c>
      <c r="B1469" s="168" t="s">
        <v>15</v>
      </c>
      <c r="C1469" s="164">
        <f t="shared" si="682"/>
        <v>5000000</v>
      </c>
      <c r="D1469" s="164">
        <f t="shared" si="683"/>
        <v>2000000</v>
      </c>
      <c r="E1469" s="164">
        <f t="shared" si="683"/>
        <v>0</v>
      </c>
      <c r="F1469" s="164">
        <f t="shared" si="683"/>
        <v>3000000</v>
      </c>
      <c r="G1469" s="164">
        <f t="shared" si="683"/>
        <v>0</v>
      </c>
      <c r="H1469" s="164">
        <f t="shared" si="684"/>
        <v>5000000</v>
      </c>
      <c r="I1469" s="164">
        <f t="shared" si="705"/>
        <v>2000000</v>
      </c>
      <c r="J1469" s="164">
        <f t="shared" si="705"/>
        <v>0</v>
      </c>
      <c r="K1469" s="164">
        <f t="shared" si="705"/>
        <v>3000000</v>
      </c>
      <c r="L1469" s="164">
        <f t="shared" si="705"/>
        <v>0</v>
      </c>
      <c r="M1469" s="164">
        <f t="shared" si="685"/>
        <v>0</v>
      </c>
      <c r="N1469" s="164">
        <f t="shared" si="706"/>
        <v>0</v>
      </c>
      <c r="O1469" s="164">
        <f t="shared" si="706"/>
        <v>0</v>
      </c>
      <c r="P1469" s="164">
        <f t="shared" si="706"/>
        <v>0</v>
      </c>
      <c r="Q1469" s="164">
        <f t="shared" si="706"/>
        <v>0</v>
      </c>
      <c r="R1469" s="164">
        <f t="shared" si="686"/>
        <v>0</v>
      </c>
      <c r="S1469" s="164">
        <f t="shared" si="707"/>
        <v>0</v>
      </c>
      <c r="T1469" s="164">
        <f t="shared" si="707"/>
        <v>0</v>
      </c>
      <c r="U1469" s="164">
        <f t="shared" si="707"/>
        <v>0</v>
      </c>
      <c r="V1469" s="164">
        <f t="shared" si="707"/>
        <v>0</v>
      </c>
    </row>
    <row r="1470" spans="1:22" ht="16.5" thickTop="1" thickBot="1">
      <c r="A1470" s="160" t="s">
        <v>121</v>
      </c>
      <c r="B1470" s="169" t="s">
        <v>137</v>
      </c>
      <c r="C1470" s="164">
        <f t="shared" si="682"/>
        <v>5000000</v>
      </c>
      <c r="D1470" s="164">
        <f t="shared" si="683"/>
        <v>2000000</v>
      </c>
      <c r="E1470" s="164">
        <f t="shared" si="683"/>
        <v>0</v>
      </c>
      <c r="F1470" s="164">
        <f t="shared" si="683"/>
        <v>3000000</v>
      </c>
      <c r="G1470" s="164">
        <f t="shared" si="683"/>
        <v>0</v>
      </c>
      <c r="H1470" s="164">
        <f t="shared" si="684"/>
        <v>5000000</v>
      </c>
      <c r="I1470" s="164">
        <f t="shared" si="705"/>
        <v>2000000</v>
      </c>
      <c r="J1470" s="164">
        <f t="shared" si="705"/>
        <v>0</v>
      </c>
      <c r="K1470" s="164">
        <f t="shared" si="705"/>
        <v>3000000</v>
      </c>
      <c r="L1470" s="164">
        <f t="shared" si="705"/>
        <v>0</v>
      </c>
      <c r="M1470" s="164">
        <f t="shared" si="685"/>
        <v>0</v>
      </c>
      <c r="N1470" s="164">
        <f t="shared" si="706"/>
        <v>0</v>
      </c>
      <c r="O1470" s="164">
        <f t="shared" si="706"/>
        <v>0</v>
      </c>
      <c r="P1470" s="164">
        <f t="shared" si="706"/>
        <v>0</v>
      </c>
      <c r="Q1470" s="164">
        <f t="shared" si="706"/>
        <v>0</v>
      </c>
      <c r="R1470" s="164">
        <f t="shared" si="686"/>
        <v>0</v>
      </c>
      <c r="S1470" s="164">
        <f t="shared" si="707"/>
        <v>0</v>
      </c>
      <c r="T1470" s="164">
        <f t="shared" si="707"/>
        <v>0</v>
      </c>
      <c r="U1470" s="164">
        <f t="shared" si="707"/>
        <v>0</v>
      </c>
      <c r="V1470" s="164">
        <f t="shared" si="707"/>
        <v>0</v>
      </c>
    </row>
    <row r="1471" spans="1:22" ht="16.5" thickTop="1" thickBot="1">
      <c r="A1471" s="160" t="s">
        <v>121</v>
      </c>
      <c r="B1471" s="170" t="s">
        <v>150</v>
      </c>
      <c r="C1471" s="164">
        <f t="shared" si="682"/>
        <v>5000000</v>
      </c>
      <c r="D1471" s="164">
        <f t="shared" si="683"/>
        <v>2000000</v>
      </c>
      <c r="E1471" s="164">
        <f t="shared" si="683"/>
        <v>0</v>
      </c>
      <c r="F1471" s="164">
        <f t="shared" si="683"/>
        <v>3000000</v>
      </c>
      <c r="G1471" s="164">
        <f t="shared" si="683"/>
        <v>0</v>
      </c>
      <c r="H1471" s="164">
        <f t="shared" si="684"/>
        <v>5000000</v>
      </c>
      <c r="I1471" s="164">
        <f t="shared" si="705"/>
        <v>2000000</v>
      </c>
      <c r="J1471" s="164">
        <f t="shared" si="705"/>
        <v>0</v>
      </c>
      <c r="K1471" s="164">
        <f t="shared" si="705"/>
        <v>3000000</v>
      </c>
      <c r="L1471" s="164">
        <f t="shared" si="705"/>
        <v>0</v>
      </c>
      <c r="M1471" s="164">
        <f t="shared" si="685"/>
        <v>0</v>
      </c>
      <c r="N1471" s="164">
        <f t="shared" si="706"/>
        <v>0</v>
      </c>
      <c r="O1471" s="164">
        <f t="shared" si="706"/>
        <v>0</v>
      </c>
      <c r="P1471" s="164">
        <f t="shared" si="706"/>
        <v>0</v>
      </c>
      <c r="Q1471" s="164">
        <f t="shared" si="706"/>
        <v>0</v>
      </c>
      <c r="R1471" s="164">
        <f t="shared" si="686"/>
        <v>0</v>
      </c>
      <c r="S1471" s="164">
        <f t="shared" si="707"/>
        <v>0</v>
      </c>
      <c r="T1471" s="164">
        <f t="shared" si="707"/>
        <v>0</v>
      </c>
      <c r="U1471" s="164">
        <f t="shared" si="707"/>
        <v>0</v>
      </c>
      <c r="V1471" s="164">
        <f t="shared" si="707"/>
        <v>0</v>
      </c>
    </row>
    <row r="1472" spans="1:22" ht="16.5" thickTop="1" thickBot="1">
      <c r="A1472" s="160" t="s">
        <v>121</v>
      </c>
      <c r="B1472" s="171" t="s">
        <v>145</v>
      </c>
      <c r="C1472" s="164">
        <f t="shared" si="682"/>
        <v>5000000</v>
      </c>
      <c r="D1472" s="164">
        <f t="shared" si="683"/>
        <v>2000000</v>
      </c>
      <c r="E1472" s="164">
        <f t="shared" si="683"/>
        <v>0</v>
      </c>
      <c r="F1472" s="164">
        <f t="shared" si="683"/>
        <v>3000000</v>
      </c>
      <c r="G1472" s="164">
        <f t="shared" si="683"/>
        <v>0</v>
      </c>
      <c r="H1472" s="164">
        <f t="shared" si="684"/>
        <v>5000000</v>
      </c>
      <c r="I1472" s="164">
        <f t="shared" si="705"/>
        <v>2000000</v>
      </c>
      <c r="J1472" s="164">
        <f t="shared" si="705"/>
        <v>0</v>
      </c>
      <c r="K1472" s="164">
        <f t="shared" si="705"/>
        <v>3000000</v>
      </c>
      <c r="L1472" s="164">
        <f t="shared" si="705"/>
        <v>0</v>
      </c>
      <c r="M1472" s="164">
        <f t="shared" si="685"/>
        <v>0</v>
      </c>
      <c r="N1472" s="164">
        <f t="shared" si="706"/>
        <v>0</v>
      </c>
      <c r="O1472" s="164">
        <f t="shared" si="706"/>
        <v>0</v>
      </c>
      <c r="P1472" s="164">
        <f t="shared" si="706"/>
        <v>0</v>
      </c>
      <c r="Q1472" s="164">
        <f t="shared" si="706"/>
        <v>0</v>
      </c>
      <c r="R1472" s="164">
        <f t="shared" si="686"/>
        <v>0</v>
      </c>
      <c r="S1472" s="164">
        <f t="shared" si="707"/>
        <v>0</v>
      </c>
      <c r="T1472" s="164">
        <f t="shared" si="707"/>
        <v>0</v>
      </c>
      <c r="U1472" s="164">
        <f t="shared" si="707"/>
        <v>0</v>
      </c>
      <c r="V1472" s="164">
        <f t="shared" si="707"/>
        <v>0</v>
      </c>
    </row>
    <row r="1473" spans="1:22" ht="31.5" thickTop="1" thickBot="1">
      <c r="A1473" s="160" t="s">
        <v>121</v>
      </c>
      <c r="B1473" s="172" t="s">
        <v>146</v>
      </c>
      <c r="C1473" s="164">
        <f t="shared" si="682"/>
        <v>5000000</v>
      </c>
      <c r="D1473" s="164">
        <f t="shared" si="683"/>
        <v>2000000</v>
      </c>
      <c r="E1473" s="164">
        <f t="shared" si="683"/>
        <v>0</v>
      </c>
      <c r="F1473" s="164">
        <f t="shared" si="683"/>
        <v>3000000</v>
      </c>
      <c r="G1473" s="164">
        <f t="shared" si="683"/>
        <v>0</v>
      </c>
      <c r="H1473" s="164">
        <f t="shared" si="684"/>
        <v>5000000</v>
      </c>
      <c r="I1473" s="164">
        <f t="shared" si="705"/>
        <v>2000000</v>
      </c>
      <c r="J1473" s="164">
        <f t="shared" si="705"/>
        <v>0</v>
      </c>
      <c r="K1473" s="164">
        <f t="shared" si="705"/>
        <v>3000000</v>
      </c>
      <c r="L1473" s="164">
        <f t="shared" si="705"/>
        <v>0</v>
      </c>
      <c r="M1473" s="164">
        <f t="shared" si="685"/>
        <v>0</v>
      </c>
      <c r="N1473" s="164">
        <f t="shared" si="706"/>
        <v>0</v>
      </c>
      <c r="O1473" s="164">
        <f t="shared" si="706"/>
        <v>0</v>
      </c>
      <c r="P1473" s="164">
        <f t="shared" si="706"/>
        <v>0</v>
      </c>
      <c r="Q1473" s="164">
        <f t="shared" si="706"/>
        <v>0</v>
      </c>
      <c r="R1473" s="164">
        <f t="shared" si="686"/>
        <v>0</v>
      </c>
      <c r="S1473" s="164">
        <f t="shared" si="707"/>
        <v>0</v>
      </c>
      <c r="T1473" s="164">
        <f t="shared" si="707"/>
        <v>0</v>
      </c>
      <c r="U1473" s="164">
        <f t="shared" si="707"/>
        <v>0</v>
      </c>
      <c r="V1473" s="164">
        <f t="shared" si="707"/>
        <v>0</v>
      </c>
    </row>
    <row r="1474" spans="1:22" ht="16.5" thickTop="1" thickBot="1">
      <c r="A1474" s="160" t="s">
        <v>121</v>
      </c>
      <c r="B1474" s="173" t="s">
        <v>151</v>
      </c>
      <c r="C1474" s="164">
        <f t="shared" si="682"/>
        <v>5000000</v>
      </c>
      <c r="D1474" s="164">
        <f t="shared" si="683"/>
        <v>2000000</v>
      </c>
      <c r="E1474" s="164">
        <f t="shared" si="683"/>
        <v>0</v>
      </c>
      <c r="F1474" s="164">
        <f t="shared" si="683"/>
        <v>3000000</v>
      </c>
      <c r="G1474" s="164">
        <f t="shared" si="683"/>
        <v>0</v>
      </c>
      <c r="H1474" s="164">
        <f t="shared" si="684"/>
        <v>5000000</v>
      </c>
      <c r="I1474" s="164">
        <v>2000000</v>
      </c>
      <c r="J1474" s="164">
        <v>0</v>
      </c>
      <c r="K1474" s="164">
        <v>3000000</v>
      </c>
      <c r="L1474" s="164">
        <v>0</v>
      </c>
      <c r="M1474" s="164">
        <f t="shared" si="685"/>
        <v>0</v>
      </c>
      <c r="N1474" s="164">
        <v>0</v>
      </c>
      <c r="O1474" s="164">
        <v>0</v>
      </c>
      <c r="P1474" s="164">
        <v>0</v>
      </c>
      <c r="Q1474" s="164">
        <v>0</v>
      </c>
      <c r="R1474" s="164">
        <f t="shared" si="686"/>
        <v>0</v>
      </c>
      <c r="S1474" s="164">
        <v>0</v>
      </c>
      <c r="T1474" s="164">
        <v>0</v>
      </c>
      <c r="U1474" s="164">
        <v>0</v>
      </c>
      <c r="V1474" s="164">
        <v>0</v>
      </c>
    </row>
    <row r="1475" spans="1:22" ht="16.5" thickTop="1" thickBot="1">
      <c r="A1475" s="160" t="s">
        <v>575</v>
      </c>
      <c r="B1475" s="163" t="s">
        <v>576</v>
      </c>
      <c r="C1475" s="164">
        <f t="shared" si="682"/>
        <v>296500000</v>
      </c>
      <c r="D1475" s="164">
        <f t="shared" si="683"/>
        <v>69018000</v>
      </c>
      <c r="E1475" s="164">
        <f t="shared" si="683"/>
        <v>58551050</v>
      </c>
      <c r="F1475" s="164">
        <f t="shared" si="683"/>
        <v>87651950</v>
      </c>
      <c r="G1475" s="164">
        <f t="shared" si="683"/>
        <v>81279000</v>
      </c>
      <c r="H1475" s="164">
        <f t="shared" si="684"/>
        <v>281100000</v>
      </c>
      <c r="I1475" s="164">
        <f t="shared" ref="I1475:L1476" si="708">SUM(I1492,I1519,I1545,I1560,I1596,I1626,I1656,I1669,I1684,I1690,I1698,I1711)</f>
        <v>61129300</v>
      </c>
      <c r="J1475" s="164">
        <f t="shared" si="708"/>
        <v>56047300</v>
      </c>
      <c r="K1475" s="164">
        <f t="shared" si="708"/>
        <v>85148200</v>
      </c>
      <c r="L1475" s="164">
        <f t="shared" si="708"/>
        <v>78775200</v>
      </c>
      <c r="M1475" s="164">
        <f t="shared" si="685"/>
        <v>0</v>
      </c>
      <c r="N1475" s="164">
        <f t="shared" ref="N1475:Q1476" si="709">SUM(N1492,N1519,N1545,N1560,N1596,N1626,N1656,N1669,N1684,N1690,N1698,N1711)</f>
        <v>0</v>
      </c>
      <c r="O1475" s="164">
        <f t="shared" si="709"/>
        <v>0</v>
      </c>
      <c r="P1475" s="164">
        <f t="shared" si="709"/>
        <v>0</v>
      </c>
      <c r="Q1475" s="164">
        <f t="shared" si="709"/>
        <v>0</v>
      </c>
      <c r="R1475" s="164">
        <f t="shared" si="686"/>
        <v>15400000</v>
      </c>
      <c r="S1475" s="164">
        <f t="shared" ref="S1475:V1476" si="710">SUM(S1492,S1519,S1545,S1560,S1596,S1626,S1656,S1669,S1684,S1690,S1698,S1711)</f>
        <v>7888700</v>
      </c>
      <c r="T1475" s="164">
        <f t="shared" si="710"/>
        <v>2503750</v>
      </c>
      <c r="U1475" s="164">
        <f t="shared" si="710"/>
        <v>2503750</v>
      </c>
      <c r="V1475" s="164">
        <f t="shared" si="710"/>
        <v>2503800</v>
      </c>
    </row>
    <row r="1476" spans="1:22" ht="16.5" thickTop="1" thickBot="1">
      <c r="A1476" s="160" t="s">
        <v>121</v>
      </c>
      <c r="B1476" s="165" t="s">
        <v>99</v>
      </c>
      <c r="C1476" s="164">
        <f t="shared" si="682"/>
        <v>260240000</v>
      </c>
      <c r="D1476" s="164">
        <f t="shared" si="683"/>
        <v>55997000</v>
      </c>
      <c r="E1476" s="164">
        <f t="shared" si="683"/>
        <v>52245050</v>
      </c>
      <c r="F1476" s="164">
        <f t="shared" si="683"/>
        <v>80348950</v>
      </c>
      <c r="G1476" s="164">
        <f t="shared" si="683"/>
        <v>71649000</v>
      </c>
      <c r="H1476" s="164">
        <f t="shared" si="684"/>
        <v>246340000</v>
      </c>
      <c r="I1476" s="164">
        <f t="shared" si="708"/>
        <v>49608300</v>
      </c>
      <c r="J1476" s="164">
        <f t="shared" si="708"/>
        <v>49741300</v>
      </c>
      <c r="K1476" s="164">
        <f t="shared" si="708"/>
        <v>77845200</v>
      </c>
      <c r="L1476" s="164">
        <f t="shared" si="708"/>
        <v>69145200</v>
      </c>
      <c r="M1476" s="164">
        <f t="shared" si="685"/>
        <v>0</v>
      </c>
      <c r="N1476" s="164">
        <f t="shared" si="709"/>
        <v>0</v>
      </c>
      <c r="O1476" s="164">
        <f t="shared" si="709"/>
        <v>0</v>
      </c>
      <c r="P1476" s="164">
        <f t="shared" si="709"/>
        <v>0</v>
      </c>
      <c r="Q1476" s="164">
        <f t="shared" si="709"/>
        <v>0</v>
      </c>
      <c r="R1476" s="164">
        <f t="shared" si="686"/>
        <v>13900000</v>
      </c>
      <c r="S1476" s="164">
        <f t="shared" si="710"/>
        <v>6388700</v>
      </c>
      <c r="T1476" s="164">
        <f t="shared" si="710"/>
        <v>2503750</v>
      </c>
      <c r="U1476" s="164">
        <f t="shared" si="710"/>
        <v>2503750</v>
      </c>
      <c r="V1476" s="164">
        <f t="shared" si="710"/>
        <v>2503800</v>
      </c>
    </row>
    <row r="1477" spans="1:22" ht="16.5" thickTop="1" thickBot="1">
      <c r="A1477" s="160" t="s">
        <v>121</v>
      </c>
      <c r="B1477" s="166" t="s">
        <v>100</v>
      </c>
      <c r="C1477" s="164">
        <f t="shared" si="682"/>
        <v>79984000</v>
      </c>
      <c r="D1477" s="164">
        <f t="shared" si="683"/>
        <v>20630000</v>
      </c>
      <c r="E1477" s="164">
        <f t="shared" si="683"/>
        <v>20077000</v>
      </c>
      <c r="F1477" s="164">
        <f t="shared" si="683"/>
        <v>19790500</v>
      </c>
      <c r="G1477" s="164">
        <f t="shared" ref="G1477:G1540" si="711">SUM(L1477,Q1477,V1477)</f>
        <v>19486500</v>
      </c>
      <c r="H1477" s="164">
        <f t="shared" si="684"/>
        <v>79984000</v>
      </c>
      <c r="I1477" s="164">
        <f>SUM(I1494,I1521,I1547,I1562,I1598,I1628,I1658,I1671,I1692,I1700,I1713)</f>
        <v>20630000</v>
      </c>
      <c r="J1477" s="164">
        <f>SUM(J1494,J1521,J1547,J1562,J1598,J1628,J1658,J1671,J1692,J1700,J1713)</f>
        <v>20077000</v>
      </c>
      <c r="K1477" s="164">
        <f>SUM(K1494,K1521,K1547,K1562,K1598,K1628,K1658,K1671,K1692,K1700,K1713)</f>
        <v>19790500</v>
      </c>
      <c r="L1477" s="164">
        <f>SUM(L1494,L1521,L1547,L1562,L1598,L1628,L1658,L1671,L1692,L1700,L1713)</f>
        <v>19486500</v>
      </c>
      <c r="M1477" s="164">
        <f t="shared" si="685"/>
        <v>0</v>
      </c>
      <c r="N1477" s="164">
        <f>SUM(N1494,N1521,N1547,N1562,N1598,N1628,N1658,N1671,N1692,N1700,N1713)</f>
        <v>0</v>
      </c>
      <c r="O1477" s="164">
        <f>SUM(O1494,O1521,O1547,O1562,O1598,O1628,O1658,O1671,O1692,O1700,O1713)</f>
        <v>0</v>
      </c>
      <c r="P1477" s="164">
        <f>SUM(P1494,P1521,P1547,P1562,P1598,P1628,P1658,P1671,P1692,P1700,P1713)</f>
        <v>0</v>
      </c>
      <c r="Q1477" s="164">
        <f>SUM(Q1494,Q1521,Q1547,Q1562,Q1598,Q1628,Q1658,Q1671,Q1692,Q1700,Q1713)</f>
        <v>0</v>
      </c>
      <c r="R1477" s="164">
        <f t="shared" si="686"/>
        <v>0</v>
      </c>
      <c r="S1477" s="164">
        <f>SUM(S1494,S1521,S1547,S1562,S1598,S1628,S1658,S1671,S1692,S1700,S1713)</f>
        <v>0</v>
      </c>
      <c r="T1477" s="164">
        <f>SUM(T1494,T1521,T1547,T1562,T1598,T1628,T1658,T1671,T1692,T1700,T1713)</f>
        <v>0</v>
      </c>
      <c r="U1477" s="164">
        <f>SUM(U1494,U1521,U1547,U1562,U1598,U1628,U1658,U1671,U1692,U1700,U1713)</f>
        <v>0</v>
      </c>
      <c r="V1477" s="164">
        <f>SUM(V1494,V1521,V1547,V1562,V1598,V1628,V1658,V1671,V1692,V1700,V1713)</f>
        <v>0</v>
      </c>
    </row>
    <row r="1478" spans="1:22" ht="16.5" thickTop="1" thickBot="1">
      <c r="A1478" s="160" t="s">
        <v>121</v>
      </c>
      <c r="B1478" s="166" t="s">
        <v>101</v>
      </c>
      <c r="C1478" s="164">
        <f t="shared" ref="C1478:C1541" si="712">SUM(D1478:G1478)</f>
        <v>174551000</v>
      </c>
      <c r="D1478" s="164">
        <f t="shared" ref="D1478:G1541" si="713">SUM(I1478,N1478,S1478)</f>
        <v>33951500</v>
      </c>
      <c r="E1478" s="164">
        <f t="shared" si="713"/>
        <v>30701500</v>
      </c>
      <c r="F1478" s="164">
        <f t="shared" si="713"/>
        <v>59106500</v>
      </c>
      <c r="G1478" s="164">
        <f t="shared" si="711"/>
        <v>50791500</v>
      </c>
      <c r="H1478" s="164">
        <f t="shared" ref="H1478:H1541" si="714">SUM(I1478:L1478)</f>
        <v>160666000</v>
      </c>
      <c r="I1478" s="164">
        <f>SUM(I1495,I1522,I1548,I1563,I1599,I1629,I1659,I1672,I1686,I1693,I1701,I1714)</f>
        <v>27566500</v>
      </c>
      <c r="J1478" s="164">
        <f>SUM(J1495,J1522,J1548,J1563,J1599,J1629,J1659,J1672,J1686,J1693,J1701,J1714)</f>
        <v>28201500</v>
      </c>
      <c r="K1478" s="164">
        <f>SUM(K1495,K1522,K1548,K1563,K1599,K1629,K1659,K1672,K1686,K1693,K1701,K1714)</f>
        <v>56606500</v>
      </c>
      <c r="L1478" s="164">
        <f>SUM(L1495,L1522,L1548,L1563,L1599,L1629,L1659,L1672,L1686,L1693,L1701,L1714)</f>
        <v>48291500</v>
      </c>
      <c r="M1478" s="164">
        <f t="shared" ref="M1478:M1541" si="715">SUM(N1478:Q1478)</f>
        <v>0</v>
      </c>
      <c r="N1478" s="164">
        <f>SUM(N1495,N1522,N1548,N1563,N1599,N1629,N1659,N1672,N1686,N1693,N1701,N1714)</f>
        <v>0</v>
      </c>
      <c r="O1478" s="164">
        <f>SUM(O1495,O1522,O1548,O1563,O1599,O1629,O1659,O1672,O1686,O1693,O1701,O1714)</f>
        <v>0</v>
      </c>
      <c r="P1478" s="164">
        <f>SUM(P1495,P1522,P1548,P1563,P1599,P1629,P1659,P1672,P1686,P1693,P1701,P1714)</f>
        <v>0</v>
      </c>
      <c r="Q1478" s="164">
        <f>SUM(Q1495,Q1522,Q1548,Q1563,Q1599,Q1629,Q1659,Q1672,Q1686,Q1693,Q1701,Q1714)</f>
        <v>0</v>
      </c>
      <c r="R1478" s="164">
        <f t="shared" ref="R1478:R1541" si="716">SUM(S1478:V1478)</f>
        <v>13885000</v>
      </c>
      <c r="S1478" s="164">
        <f>SUM(S1495,S1522,S1548,S1563,S1599,S1629,S1659,S1672,S1686,S1693,S1701,S1714)</f>
        <v>6385000</v>
      </c>
      <c r="T1478" s="164">
        <f>SUM(T1495,T1522,T1548,T1563,T1599,T1629,T1659,T1672,T1686,T1693,T1701,T1714)</f>
        <v>2500000</v>
      </c>
      <c r="U1478" s="164">
        <f>SUM(U1495,U1522,U1548,U1563,U1599,U1629,U1659,U1672,U1686,U1693,U1701,U1714)</f>
        <v>2500000</v>
      </c>
      <c r="V1478" s="164">
        <f>SUM(V1495,V1522,V1548,V1563,V1599,V1629,V1659,V1672,V1686,V1693,V1701,V1714)</f>
        <v>2500000</v>
      </c>
    </row>
    <row r="1479" spans="1:22" ht="16.5" thickTop="1" thickBot="1">
      <c r="A1479" s="160" t="s">
        <v>121</v>
      </c>
      <c r="B1479" s="166" t="s">
        <v>15</v>
      </c>
      <c r="C1479" s="164">
        <f t="shared" si="712"/>
        <v>345000</v>
      </c>
      <c r="D1479" s="164">
        <f t="shared" si="713"/>
        <v>155000</v>
      </c>
      <c r="E1479" s="164">
        <f t="shared" si="713"/>
        <v>10000</v>
      </c>
      <c r="F1479" s="164">
        <f t="shared" si="713"/>
        <v>40000</v>
      </c>
      <c r="G1479" s="164">
        <f t="shared" si="711"/>
        <v>140000</v>
      </c>
      <c r="H1479" s="164">
        <f t="shared" si="714"/>
        <v>345000</v>
      </c>
      <c r="I1479" s="164">
        <f>SUM(I1496,I1523,I1549,I1564,I1600,I1630,I1660,I1673,I1702,I1715)</f>
        <v>155000</v>
      </c>
      <c r="J1479" s="164">
        <f>SUM(J1496,J1523,J1549,J1564,J1600,J1630,J1660,J1673,J1702,J1715)</f>
        <v>10000</v>
      </c>
      <c r="K1479" s="164">
        <f>SUM(K1496,K1523,K1549,K1564,K1600,K1630,K1660,K1673,K1702,K1715)</f>
        <v>40000</v>
      </c>
      <c r="L1479" s="164">
        <f>SUM(L1496,L1523,L1549,L1564,L1600,L1630,L1660,L1673,L1702,L1715)</f>
        <v>140000</v>
      </c>
      <c r="M1479" s="164">
        <f t="shared" si="715"/>
        <v>0</v>
      </c>
      <c r="N1479" s="164">
        <f>SUM(N1496,N1523,N1549,N1564,N1600,N1630,N1660,N1673,N1702,N1715)</f>
        <v>0</v>
      </c>
      <c r="O1479" s="164">
        <f>SUM(O1496,O1523,O1549,O1564,O1600,O1630,O1660,O1673,O1702,O1715)</f>
        <v>0</v>
      </c>
      <c r="P1479" s="164">
        <f>SUM(P1496,P1523,P1549,P1564,P1600,P1630,P1660,P1673,P1702,P1715)</f>
        <v>0</v>
      </c>
      <c r="Q1479" s="164">
        <f>SUM(Q1496,Q1523,Q1549,Q1564,Q1600,Q1630,Q1660,Q1673,Q1702,Q1715)</f>
        <v>0</v>
      </c>
      <c r="R1479" s="164">
        <f t="shared" si="716"/>
        <v>0</v>
      </c>
      <c r="S1479" s="164">
        <f>SUM(S1496,S1523,S1549,S1564,S1600,S1630,S1660,S1673,S1702,S1715)</f>
        <v>0</v>
      </c>
      <c r="T1479" s="164">
        <f>SUM(T1496,T1523,T1549,T1564,T1600,T1630,T1660,T1673,T1702,T1715)</f>
        <v>0</v>
      </c>
      <c r="U1479" s="164">
        <f>SUM(U1496,U1523,U1549,U1564,U1600,U1630,U1660,U1673,U1702,U1715)</f>
        <v>0</v>
      </c>
      <c r="V1479" s="164">
        <f>SUM(V1496,V1523,V1549,V1564,V1600,V1630,V1660,V1673,V1702,V1715)</f>
        <v>0</v>
      </c>
    </row>
    <row r="1480" spans="1:22" ht="16.5" thickTop="1" thickBot="1">
      <c r="A1480" s="160" t="s">
        <v>121</v>
      </c>
      <c r="B1480" s="167" t="s">
        <v>136</v>
      </c>
      <c r="C1480" s="164">
        <f t="shared" si="712"/>
        <v>345000</v>
      </c>
      <c r="D1480" s="164">
        <f t="shared" si="713"/>
        <v>155000</v>
      </c>
      <c r="E1480" s="164">
        <f t="shared" si="713"/>
        <v>10000</v>
      </c>
      <c r="F1480" s="164">
        <f t="shared" si="713"/>
        <v>40000</v>
      </c>
      <c r="G1480" s="164">
        <f t="shared" si="711"/>
        <v>140000</v>
      </c>
      <c r="H1480" s="164">
        <f t="shared" si="714"/>
        <v>345000</v>
      </c>
      <c r="I1480" s="164">
        <f t="shared" ref="I1480:L1481" si="717">SUM(I1497,I1524,I1550,I1601,I1631,I1674,I1716)</f>
        <v>155000</v>
      </c>
      <c r="J1480" s="164">
        <f t="shared" si="717"/>
        <v>10000</v>
      </c>
      <c r="K1480" s="164">
        <f t="shared" si="717"/>
        <v>40000</v>
      </c>
      <c r="L1480" s="164">
        <f t="shared" si="717"/>
        <v>140000</v>
      </c>
      <c r="M1480" s="164">
        <f t="shared" si="715"/>
        <v>0</v>
      </c>
      <c r="N1480" s="164">
        <f t="shared" ref="N1480:Q1481" si="718">SUM(N1497,N1524,N1550,N1601,N1631,N1674,N1716)</f>
        <v>0</v>
      </c>
      <c r="O1480" s="164">
        <f t="shared" si="718"/>
        <v>0</v>
      </c>
      <c r="P1480" s="164">
        <f t="shared" si="718"/>
        <v>0</v>
      </c>
      <c r="Q1480" s="164">
        <f t="shared" si="718"/>
        <v>0</v>
      </c>
      <c r="R1480" s="164">
        <f t="shared" si="716"/>
        <v>0</v>
      </c>
      <c r="S1480" s="164">
        <f t="shared" ref="S1480:V1481" si="719">SUM(S1497,S1524,S1550,S1601,S1631,S1674,S1716)</f>
        <v>0</v>
      </c>
      <c r="T1480" s="164">
        <f t="shared" si="719"/>
        <v>0</v>
      </c>
      <c r="U1480" s="164">
        <f t="shared" si="719"/>
        <v>0</v>
      </c>
      <c r="V1480" s="164">
        <f t="shared" si="719"/>
        <v>0</v>
      </c>
    </row>
    <row r="1481" spans="1:22" ht="16.5" thickTop="1" thickBot="1">
      <c r="A1481" s="160" t="s">
        <v>121</v>
      </c>
      <c r="B1481" s="168" t="s">
        <v>135</v>
      </c>
      <c r="C1481" s="164">
        <f t="shared" si="712"/>
        <v>345000</v>
      </c>
      <c r="D1481" s="164">
        <f t="shared" si="713"/>
        <v>155000</v>
      </c>
      <c r="E1481" s="164">
        <f t="shared" si="713"/>
        <v>10000</v>
      </c>
      <c r="F1481" s="164">
        <f t="shared" si="713"/>
        <v>40000</v>
      </c>
      <c r="G1481" s="164">
        <f t="shared" si="711"/>
        <v>140000</v>
      </c>
      <c r="H1481" s="164">
        <f t="shared" si="714"/>
        <v>345000</v>
      </c>
      <c r="I1481" s="164">
        <f t="shared" si="717"/>
        <v>155000</v>
      </c>
      <c r="J1481" s="164">
        <f t="shared" si="717"/>
        <v>10000</v>
      </c>
      <c r="K1481" s="164">
        <f t="shared" si="717"/>
        <v>40000</v>
      </c>
      <c r="L1481" s="164">
        <f t="shared" si="717"/>
        <v>140000</v>
      </c>
      <c r="M1481" s="164">
        <f t="shared" si="715"/>
        <v>0</v>
      </c>
      <c r="N1481" s="164">
        <f t="shared" si="718"/>
        <v>0</v>
      </c>
      <c r="O1481" s="164">
        <f t="shared" si="718"/>
        <v>0</v>
      </c>
      <c r="P1481" s="164">
        <f t="shared" si="718"/>
        <v>0</v>
      </c>
      <c r="Q1481" s="164">
        <f t="shared" si="718"/>
        <v>0</v>
      </c>
      <c r="R1481" s="164">
        <f t="shared" si="716"/>
        <v>0</v>
      </c>
      <c r="S1481" s="164">
        <f t="shared" si="719"/>
        <v>0</v>
      </c>
      <c r="T1481" s="164">
        <f t="shared" si="719"/>
        <v>0</v>
      </c>
      <c r="U1481" s="164">
        <f t="shared" si="719"/>
        <v>0</v>
      </c>
      <c r="V1481" s="164">
        <f t="shared" si="719"/>
        <v>0</v>
      </c>
    </row>
    <row r="1482" spans="1:22" ht="16.5" thickTop="1" thickBot="1">
      <c r="A1482" s="160" t="s">
        <v>121</v>
      </c>
      <c r="B1482" s="167" t="s">
        <v>137</v>
      </c>
      <c r="C1482" s="164">
        <f t="shared" si="712"/>
        <v>0</v>
      </c>
      <c r="D1482" s="164">
        <f t="shared" si="713"/>
        <v>0</v>
      </c>
      <c r="E1482" s="164">
        <f t="shared" si="713"/>
        <v>0</v>
      </c>
      <c r="F1482" s="164">
        <f t="shared" si="713"/>
        <v>0</v>
      </c>
      <c r="G1482" s="164">
        <f t="shared" si="711"/>
        <v>0</v>
      </c>
      <c r="H1482" s="164">
        <f t="shared" si="714"/>
        <v>0</v>
      </c>
      <c r="I1482" s="164">
        <f t="shared" ref="I1482:L1484" si="720">SUM(I1552,I1565,I1603,I1633,I1661,I1676,I1703,I1718)</f>
        <v>0</v>
      </c>
      <c r="J1482" s="164">
        <f t="shared" si="720"/>
        <v>0</v>
      </c>
      <c r="K1482" s="164">
        <f t="shared" si="720"/>
        <v>0</v>
      </c>
      <c r="L1482" s="164">
        <f t="shared" si="720"/>
        <v>0</v>
      </c>
      <c r="M1482" s="164">
        <f t="shared" si="715"/>
        <v>0</v>
      </c>
      <c r="N1482" s="164">
        <f t="shared" ref="N1482:Q1484" si="721">SUM(N1552,N1565,N1603,N1633,N1661,N1676,N1703,N1718)</f>
        <v>0</v>
      </c>
      <c r="O1482" s="164">
        <f t="shared" si="721"/>
        <v>0</v>
      </c>
      <c r="P1482" s="164">
        <f t="shared" si="721"/>
        <v>0</v>
      </c>
      <c r="Q1482" s="164">
        <f t="shared" si="721"/>
        <v>0</v>
      </c>
      <c r="R1482" s="164">
        <f t="shared" si="716"/>
        <v>0</v>
      </c>
      <c r="S1482" s="164">
        <f t="shared" ref="S1482:V1484" si="722">SUM(S1552,S1565,S1603,S1633,S1661,S1676,S1703,S1718)</f>
        <v>0</v>
      </c>
      <c r="T1482" s="164">
        <f t="shared" si="722"/>
        <v>0</v>
      </c>
      <c r="U1482" s="164">
        <f t="shared" si="722"/>
        <v>0</v>
      </c>
      <c r="V1482" s="164">
        <f t="shared" si="722"/>
        <v>0</v>
      </c>
    </row>
    <row r="1483" spans="1:22" ht="16.5" thickTop="1" thickBot="1">
      <c r="A1483" s="160" t="s">
        <v>121</v>
      </c>
      <c r="B1483" s="168" t="s">
        <v>135</v>
      </c>
      <c r="C1483" s="164">
        <f t="shared" si="712"/>
        <v>0</v>
      </c>
      <c r="D1483" s="164">
        <f t="shared" si="713"/>
        <v>0</v>
      </c>
      <c r="E1483" s="164">
        <f t="shared" si="713"/>
        <v>0</v>
      </c>
      <c r="F1483" s="164">
        <f t="shared" si="713"/>
        <v>0</v>
      </c>
      <c r="G1483" s="164">
        <f t="shared" si="711"/>
        <v>0</v>
      </c>
      <c r="H1483" s="164">
        <f t="shared" si="714"/>
        <v>0</v>
      </c>
      <c r="I1483" s="164">
        <f t="shared" si="720"/>
        <v>0</v>
      </c>
      <c r="J1483" s="164">
        <f t="shared" si="720"/>
        <v>0</v>
      </c>
      <c r="K1483" s="164">
        <f t="shared" si="720"/>
        <v>0</v>
      </c>
      <c r="L1483" s="164">
        <f t="shared" si="720"/>
        <v>0</v>
      </c>
      <c r="M1483" s="164">
        <f t="shared" si="715"/>
        <v>0</v>
      </c>
      <c r="N1483" s="164">
        <f t="shared" si="721"/>
        <v>0</v>
      </c>
      <c r="O1483" s="164">
        <f t="shared" si="721"/>
        <v>0</v>
      </c>
      <c r="P1483" s="164">
        <f t="shared" si="721"/>
        <v>0</v>
      </c>
      <c r="Q1483" s="164">
        <f t="shared" si="721"/>
        <v>0</v>
      </c>
      <c r="R1483" s="164">
        <f t="shared" si="716"/>
        <v>0</v>
      </c>
      <c r="S1483" s="164">
        <f t="shared" si="722"/>
        <v>0</v>
      </c>
      <c r="T1483" s="164">
        <f t="shared" si="722"/>
        <v>0</v>
      </c>
      <c r="U1483" s="164">
        <f t="shared" si="722"/>
        <v>0</v>
      </c>
      <c r="V1483" s="164">
        <f t="shared" si="722"/>
        <v>0</v>
      </c>
    </row>
    <row r="1484" spans="1:22" ht="16.5" thickTop="1" thickBot="1">
      <c r="A1484" s="160" t="s">
        <v>121</v>
      </c>
      <c r="B1484" s="169" t="s">
        <v>138</v>
      </c>
      <c r="C1484" s="164">
        <f t="shared" si="712"/>
        <v>0</v>
      </c>
      <c r="D1484" s="164">
        <f t="shared" si="713"/>
        <v>0</v>
      </c>
      <c r="E1484" s="164">
        <f t="shared" si="713"/>
        <v>0</v>
      </c>
      <c r="F1484" s="164">
        <f t="shared" si="713"/>
        <v>0</v>
      </c>
      <c r="G1484" s="164">
        <f t="shared" si="711"/>
        <v>0</v>
      </c>
      <c r="H1484" s="164">
        <f t="shared" si="714"/>
        <v>0</v>
      </c>
      <c r="I1484" s="164">
        <f t="shared" si="720"/>
        <v>0</v>
      </c>
      <c r="J1484" s="164">
        <f t="shared" si="720"/>
        <v>0</v>
      </c>
      <c r="K1484" s="164">
        <f t="shared" si="720"/>
        <v>0</v>
      </c>
      <c r="L1484" s="164">
        <f t="shared" si="720"/>
        <v>0</v>
      </c>
      <c r="M1484" s="164">
        <f t="shared" si="715"/>
        <v>0</v>
      </c>
      <c r="N1484" s="164">
        <f t="shared" si="721"/>
        <v>0</v>
      </c>
      <c r="O1484" s="164">
        <f t="shared" si="721"/>
        <v>0</v>
      </c>
      <c r="P1484" s="164">
        <f t="shared" si="721"/>
        <v>0</v>
      </c>
      <c r="Q1484" s="164">
        <f t="shared" si="721"/>
        <v>0</v>
      </c>
      <c r="R1484" s="164">
        <f t="shared" si="716"/>
        <v>0</v>
      </c>
      <c r="S1484" s="164">
        <f t="shared" si="722"/>
        <v>0</v>
      </c>
      <c r="T1484" s="164">
        <f t="shared" si="722"/>
        <v>0</v>
      </c>
      <c r="U1484" s="164">
        <f t="shared" si="722"/>
        <v>0</v>
      </c>
      <c r="V1484" s="164">
        <f t="shared" si="722"/>
        <v>0</v>
      </c>
    </row>
    <row r="1485" spans="1:22" ht="16.5" thickTop="1" thickBot="1">
      <c r="A1485" s="160" t="s">
        <v>121</v>
      </c>
      <c r="B1485" s="170" t="s">
        <v>139</v>
      </c>
      <c r="C1485" s="164">
        <f t="shared" si="712"/>
        <v>0</v>
      </c>
      <c r="D1485" s="164">
        <f t="shared" si="713"/>
        <v>0</v>
      </c>
      <c r="E1485" s="164">
        <f t="shared" si="713"/>
        <v>0</v>
      </c>
      <c r="F1485" s="164">
        <f t="shared" si="713"/>
        <v>0</v>
      </c>
      <c r="G1485" s="164">
        <f t="shared" si="711"/>
        <v>0</v>
      </c>
      <c r="H1485" s="164">
        <f t="shared" si="714"/>
        <v>0</v>
      </c>
      <c r="I1485" s="164">
        <f>SUM(I1555,I1568,I1606,I1636,I1664,I1679,I1706)</f>
        <v>0</v>
      </c>
      <c r="J1485" s="164">
        <f>SUM(J1555,J1568,J1606,J1636,J1664,J1679,J1706)</f>
        <v>0</v>
      </c>
      <c r="K1485" s="164">
        <f>SUM(K1555,K1568,K1606,K1636,K1664,K1679,K1706)</f>
        <v>0</v>
      </c>
      <c r="L1485" s="164">
        <f>SUM(L1555,L1568,L1606,L1636,L1664,L1679,L1706)</f>
        <v>0</v>
      </c>
      <c r="M1485" s="164">
        <f t="shared" si="715"/>
        <v>0</v>
      </c>
      <c r="N1485" s="164">
        <f>SUM(N1555,N1568,N1606,N1636,N1664,N1679,N1706)</f>
        <v>0</v>
      </c>
      <c r="O1485" s="164">
        <f>SUM(O1555,O1568,O1606,O1636,O1664,O1679,O1706)</f>
        <v>0</v>
      </c>
      <c r="P1485" s="164">
        <f>SUM(P1555,P1568,P1606,P1636,P1664,P1679,P1706)</f>
        <v>0</v>
      </c>
      <c r="Q1485" s="164">
        <f>SUM(Q1555,Q1568,Q1606,Q1636,Q1664,Q1679,Q1706)</f>
        <v>0</v>
      </c>
      <c r="R1485" s="164">
        <f t="shared" si="716"/>
        <v>0</v>
      </c>
      <c r="S1485" s="164">
        <f>SUM(S1555,S1568,S1606,S1636,S1664,S1679,S1706)</f>
        <v>0</v>
      </c>
      <c r="T1485" s="164">
        <f>SUM(T1555,T1568,T1606,T1636,T1664,T1679,T1706)</f>
        <v>0</v>
      </c>
      <c r="U1485" s="164">
        <f>SUM(U1555,U1568,U1606,U1636,U1664,U1679,U1706)</f>
        <v>0</v>
      </c>
      <c r="V1485" s="164">
        <f>SUM(V1555,V1568,V1606,V1636,V1664,V1679,V1706)</f>
        <v>0</v>
      </c>
    </row>
    <row r="1486" spans="1:22" ht="31.5" thickTop="1" thickBot="1">
      <c r="A1486" s="160" t="s">
        <v>121</v>
      </c>
      <c r="B1486" s="170" t="s">
        <v>140</v>
      </c>
      <c r="C1486" s="164">
        <f t="shared" si="712"/>
        <v>0</v>
      </c>
      <c r="D1486" s="164">
        <f t="shared" si="713"/>
        <v>0</v>
      </c>
      <c r="E1486" s="164">
        <f t="shared" si="713"/>
        <v>0</v>
      </c>
      <c r="F1486" s="164">
        <f t="shared" si="713"/>
        <v>0</v>
      </c>
      <c r="G1486" s="164">
        <f t="shared" si="711"/>
        <v>0</v>
      </c>
      <c r="H1486" s="164">
        <f t="shared" si="714"/>
        <v>0</v>
      </c>
      <c r="I1486" s="164">
        <f>SUM(I1721)</f>
        <v>0</v>
      </c>
      <c r="J1486" s="164">
        <f>SUM(J1721)</f>
        <v>0</v>
      </c>
      <c r="K1486" s="164">
        <f>SUM(K1721)</f>
        <v>0</v>
      </c>
      <c r="L1486" s="164">
        <f>SUM(L1721)</f>
        <v>0</v>
      </c>
      <c r="M1486" s="164">
        <f t="shared" si="715"/>
        <v>0</v>
      </c>
      <c r="N1486" s="164">
        <f>SUM(N1721)</f>
        <v>0</v>
      </c>
      <c r="O1486" s="164">
        <f>SUM(O1721)</f>
        <v>0</v>
      </c>
      <c r="P1486" s="164">
        <f>SUM(P1721)</f>
        <v>0</v>
      </c>
      <c r="Q1486" s="164">
        <f>SUM(Q1721)</f>
        <v>0</v>
      </c>
      <c r="R1486" s="164">
        <f t="shared" si="716"/>
        <v>0</v>
      </c>
      <c r="S1486" s="164">
        <f>SUM(S1721)</f>
        <v>0</v>
      </c>
      <c r="T1486" s="164">
        <f>SUM(T1721)</f>
        <v>0</v>
      </c>
      <c r="U1486" s="164">
        <f>SUM(U1721)</f>
        <v>0</v>
      </c>
      <c r="V1486" s="164">
        <f>SUM(V1721)</f>
        <v>0</v>
      </c>
    </row>
    <row r="1487" spans="1:22" ht="16.5" thickTop="1" thickBot="1">
      <c r="A1487" s="160" t="s">
        <v>121</v>
      </c>
      <c r="B1487" s="166" t="s">
        <v>104</v>
      </c>
      <c r="C1487" s="164">
        <f t="shared" si="712"/>
        <v>2068000</v>
      </c>
      <c r="D1487" s="164">
        <f t="shared" si="713"/>
        <v>536000</v>
      </c>
      <c r="E1487" s="164">
        <f t="shared" si="713"/>
        <v>513000</v>
      </c>
      <c r="F1487" s="164">
        <f t="shared" si="713"/>
        <v>501000</v>
      </c>
      <c r="G1487" s="164">
        <f t="shared" si="711"/>
        <v>518000</v>
      </c>
      <c r="H1487" s="164">
        <f t="shared" si="714"/>
        <v>2068000</v>
      </c>
      <c r="I1487" s="164">
        <f>SUM(I1499,I1526,I1556,I1569,I1607,I1637,I1665,I1680,I1694,I1707,I1722)</f>
        <v>536000</v>
      </c>
      <c r="J1487" s="164">
        <f>SUM(J1499,J1526,J1556,J1569,J1607,J1637,J1665,J1680,J1694,J1707,J1722)</f>
        <v>513000</v>
      </c>
      <c r="K1487" s="164">
        <f>SUM(K1499,K1526,K1556,K1569,K1607,K1637,K1665,K1680,K1694,K1707,K1722)</f>
        <v>501000</v>
      </c>
      <c r="L1487" s="164">
        <f>SUM(L1499,L1526,L1556,L1569,L1607,L1637,L1665,L1680,L1694,L1707,L1722)</f>
        <v>518000</v>
      </c>
      <c r="M1487" s="164">
        <f t="shared" si="715"/>
        <v>0</v>
      </c>
      <c r="N1487" s="164">
        <f>SUM(N1499,N1526,N1556,N1569,N1607,N1637,N1665,N1680,N1694,N1707,N1722)</f>
        <v>0</v>
      </c>
      <c r="O1487" s="164">
        <f>SUM(O1499,O1526,O1556,O1569,O1607,O1637,O1665,O1680,O1694,O1707,O1722)</f>
        <v>0</v>
      </c>
      <c r="P1487" s="164">
        <f>SUM(P1499,P1526,P1556,P1569,P1607,P1637,P1665,P1680,P1694,P1707,P1722)</f>
        <v>0</v>
      </c>
      <c r="Q1487" s="164">
        <f>SUM(Q1499,Q1526,Q1556,Q1569,Q1607,Q1637,Q1665,Q1680,Q1694,Q1707,Q1722)</f>
        <v>0</v>
      </c>
      <c r="R1487" s="164">
        <f t="shared" si="716"/>
        <v>0</v>
      </c>
      <c r="S1487" s="164">
        <f>SUM(S1499,S1526,S1556,S1569,S1607,S1637,S1665,S1680,S1694,S1707,S1722)</f>
        <v>0</v>
      </c>
      <c r="T1487" s="164">
        <f>SUM(T1499,T1526,T1556,T1569,T1607,T1637,T1665,T1680,T1694,T1707,T1722)</f>
        <v>0</v>
      </c>
      <c r="U1487" s="164">
        <f>SUM(U1499,U1526,U1556,U1569,U1607,U1637,U1665,U1680,U1694,U1707,U1722)</f>
        <v>0</v>
      </c>
      <c r="V1487" s="164">
        <f>SUM(V1499,V1526,V1556,V1569,V1607,V1637,V1665,V1680,V1694,V1707,V1722)</f>
        <v>0</v>
      </c>
    </row>
    <row r="1488" spans="1:22" ht="16.5" thickTop="1" thickBot="1">
      <c r="A1488" s="160" t="s">
        <v>121</v>
      </c>
      <c r="B1488" s="166" t="s">
        <v>105</v>
      </c>
      <c r="C1488" s="164">
        <f t="shared" si="712"/>
        <v>3292000</v>
      </c>
      <c r="D1488" s="164">
        <f t="shared" si="713"/>
        <v>724500</v>
      </c>
      <c r="E1488" s="164">
        <f t="shared" si="713"/>
        <v>943550</v>
      </c>
      <c r="F1488" s="164">
        <f t="shared" si="713"/>
        <v>910950</v>
      </c>
      <c r="G1488" s="164">
        <f t="shared" si="711"/>
        <v>713000</v>
      </c>
      <c r="H1488" s="164">
        <f t="shared" si="714"/>
        <v>3277000</v>
      </c>
      <c r="I1488" s="164">
        <f t="shared" ref="I1488:L1489" si="723">SUM(I1500,I1527,I1557,I1570,I1608,I1638,I1666,I1681,I1687,I1695,I1708,I1723)</f>
        <v>720800</v>
      </c>
      <c r="J1488" s="164">
        <f t="shared" si="723"/>
        <v>939800</v>
      </c>
      <c r="K1488" s="164">
        <f t="shared" si="723"/>
        <v>907200</v>
      </c>
      <c r="L1488" s="164">
        <f t="shared" si="723"/>
        <v>709200</v>
      </c>
      <c r="M1488" s="164">
        <f t="shared" si="715"/>
        <v>0</v>
      </c>
      <c r="N1488" s="164">
        <f t="shared" ref="N1488:Q1489" si="724">SUM(N1500,N1527,N1557,N1570,N1608,N1638,N1666,N1681,N1687,N1695,N1708,N1723)</f>
        <v>0</v>
      </c>
      <c r="O1488" s="164">
        <f t="shared" si="724"/>
        <v>0</v>
      </c>
      <c r="P1488" s="164">
        <f t="shared" si="724"/>
        <v>0</v>
      </c>
      <c r="Q1488" s="164">
        <f t="shared" si="724"/>
        <v>0</v>
      </c>
      <c r="R1488" s="164">
        <f t="shared" si="716"/>
        <v>15000</v>
      </c>
      <c r="S1488" s="164">
        <f t="shared" ref="S1488:V1489" si="725">SUM(S1500,S1527,S1557,S1570,S1608,S1638,S1666,S1681,S1687,S1695,S1708,S1723)</f>
        <v>3700</v>
      </c>
      <c r="T1488" s="164">
        <f t="shared" si="725"/>
        <v>3750</v>
      </c>
      <c r="U1488" s="164">
        <f t="shared" si="725"/>
        <v>3750</v>
      </c>
      <c r="V1488" s="164">
        <f t="shared" si="725"/>
        <v>3800</v>
      </c>
    </row>
    <row r="1489" spans="1:22" ht="31.5" thickTop="1" thickBot="1">
      <c r="A1489" s="160" t="s">
        <v>121</v>
      </c>
      <c r="B1489" s="167" t="s">
        <v>153</v>
      </c>
      <c r="C1489" s="164">
        <f t="shared" si="712"/>
        <v>3280000</v>
      </c>
      <c r="D1489" s="164">
        <f t="shared" si="713"/>
        <v>724500</v>
      </c>
      <c r="E1489" s="164">
        <f t="shared" si="713"/>
        <v>931550</v>
      </c>
      <c r="F1489" s="164">
        <f t="shared" si="713"/>
        <v>910950</v>
      </c>
      <c r="G1489" s="164">
        <f t="shared" si="711"/>
        <v>713000</v>
      </c>
      <c r="H1489" s="164">
        <f t="shared" si="714"/>
        <v>3265000</v>
      </c>
      <c r="I1489" s="164">
        <f t="shared" si="723"/>
        <v>720800</v>
      </c>
      <c r="J1489" s="164">
        <f t="shared" si="723"/>
        <v>927800</v>
      </c>
      <c r="K1489" s="164">
        <f t="shared" si="723"/>
        <v>907200</v>
      </c>
      <c r="L1489" s="164">
        <f t="shared" si="723"/>
        <v>709200</v>
      </c>
      <c r="M1489" s="164">
        <f t="shared" si="715"/>
        <v>0</v>
      </c>
      <c r="N1489" s="164">
        <f t="shared" si="724"/>
        <v>0</v>
      </c>
      <c r="O1489" s="164">
        <f t="shared" si="724"/>
        <v>0</v>
      </c>
      <c r="P1489" s="164">
        <f t="shared" si="724"/>
        <v>0</v>
      </c>
      <c r="Q1489" s="164">
        <f t="shared" si="724"/>
        <v>0</v>
      </c>
      <c r="R1489" s="164">
        <f t="shared" si="716"/>
        <v>15000</v>
      </c>
      <c r="S1489" s="164">
        <f t="shared" si="725"/>
        <v>3700</v>
      </c>
      <c r="T1489" s="164">
        <f t="shared" si="725"/>
        <v>3750</v>
      </c>
      <c r="U1489" s="164">
        <f t="shared" si="725"/>
        <v>3750</v>
      </c>
      <c r="V1489" s="164">
        <f t="shared" si="725"/>
        <v>3800</v>
      </c>
    </row>
    <row r="1490" spans="1:22" ht="31.5" thickTop="1" thickBot="1">
      <c r="A1490" s="160" t="s">
        <v>121</v>
      </c>
      <c r="B1490" s="167" t="s">
        <v>154</v>
      </c>
      <c r="C1490" s="164">
        <f t="shared" si="712"/>
        <v>12000</v>
      </c>
      <c r="D1490" s="164">
        <f t="shared" si="713"/>
        <v>0</v>
      </c>
      <c r="E1490" s="164">
        <f t="shared" si="713"/>
        <v>12000</v>
      </c>
      <c r="F1490" s="164">
        <f t="shared" si="713"/>
        <v>0</v>
      </c>
      <c r="G1490" s="164">
        <f t="shared" si="711"/>
        <v>0</v>
      </c>
      <c r="H1490" s="164">
        <f t="shared" si="714"/>
        <v>12000</v>
      </c>
      <c r="I1490" s="164">
        <f>SUM(I1572)</f>
        <v>0</v>
      </c>
      <c r="J1490" s="164">
        <f>SUM(J1572)</f>
        <v>12000</v>
      </c>
      <c r="K1490" s="164">
        <f>SUM(K1572)</f>
        <v>0</v>
      </c>
      <c r="L1490" s="164">
        <f>SUM(L1572)</f>
        <v>0</v>
      </c>
      <c r="M1490" s="164">
        <f t="shared" si="715"/>
        <v>0</v>
      </c>
      <c r="N1490" s="164">
        <f>SUM(N1572)</f>
        <v>0</v>
      </c>
      <c r="O1490" s="164">
        <f>SUM(O1572)</f>
        <v>0</v>
      </c>
      <c r="P1490" s="164">
        <f>SUM(P1572)</f>
        <v>0</v>
      </c>
      <c r="Q1490" s="164">
        <f>SUM(Q1572)</f>
        <v>0</v>
      </c>
      <c r="R1490" s="164">
        <f t="shared" si="716"/>
        <v>0</v>
      </c>
      <c r="S1490" s="164">
        <f>SUM(S1572)</f>
        <v>0</v>
      </c>
      <c r="T1490" s="164">
        <f>SUM(T1572)</f>
        <v>0</v>
      </c>
      <c r="U1490" s="164">
        <f>SUM(U1572)</f>
        <v>0</v>
      </c>
      <c r="V1490" s="164">
        <f>SUM(V1572)</f>
        <v>0</v>
      </c>
    </row>
    <row r="1491" spans="1:22" ht="16.5" thickTop="1" thickBot="1">
      <c r="A1491" s="160" t="s">
        <v>121</v>
      </c>
      <c r="B1491" s="165" t="s">
        <v>155</v>
      </c>
      <c r="C1491" s="164">
        <f t="shared" si="712"/>
        <v>36260000</v>
      </c>
      <c r="D1491" s="164">
        <f t="shared" si="713"/>
        <v>13021000</v>
      </c>
      <c r="E1491" s="164">
        <f t="shared" si="713"/>
        <v>6306000</v>
      </c>
      <c r="F1491" s="164">
        <f t="shared" si="713"/>
        <v>7303000</v>
      </c>
      <c r="G1491" s="164">
        <f t="shared" si="711"/>
        <v>9630000</v>
      </c>
      <c r="H1491" s="164">
        <f t="shared" si="714"/>
        <v>34760000</v>
      </c>
      <c r="I1491" s="164">
        <f>SUM(I1502,I1529,I1559,I1573,I1610,I1640,I1668,I1683,I1689,I1697,I1710,I1725)</f>
        <v>11521000</v>
      </c>
      <c r="J1491" s="164">
        <f>SUM(J1502,J1529,J1559,J1573,J1610,J1640,J1668,J1683,J1689,J1697,J1710,J1725)</f>
        <v>6306000</v>
      </c>
      <c r="K1491" s="164">
        <f>SUM(K1502,K1529,K1559,K1573,K1610,K1640,K1668,K1683,K1689,K1697,K1710,K1725)</f>
        <v>7303000</v>
      </c>
      <c r="L1491" s="164">
        <f>SUM(L1502,L1529,L1559,L1573,L1610,L1640,L1668,L1683,L1689,L1697,L1710,L1725)</f>
        <v>9630000</v>
      </c>
      <c r="M1491" s="164">
        <f t="shared" si="715"/>
        <v>0</v>
      </c>
      <c r="N1491" s="164">
        <f>SUM(N1502,N1529,N1559,N1573,N1610,N1640,N1668,N1683,N1689,N1697,N1710,N1725)</f>
        <v>0</v>
      </c>
      <c r="O1491" s="164">
        <f>SUM(O1502,O1529,O1559,O1573,O1610,O1640,O1668,O1683,O1689,O1697,O1710,O1725)</f>
        <v>0</v>
      </c>
      <c r="P1491" s="164">
        <f>SUM(P1502,P1529,P1559,P1573,P1610,P1640,P1668,P1683,P1689,P1697,P1710,P1725)</f>
        <v>0</v>
      </c>
      <c r="Q1491" s="164">
        <f>SUM(Q1502,Q1529,Q1559,Q1573,Q1610,Q1640,Q1668,Q1683,Q1689,Q1697,Q1710,Q1725)</f>
        <v>0</v>
      </c>
      <c r="R1491" s="164">
        <f t="shared" si="716"/>
        <v>1500000</v>
      </c>
      <c r="S1491" s="164">
        <f>SUM(S1502,S1529,S1559,S1573,S1610,S1640,S1668,S1683,S1689,S1697,S1710,S1725)</f>
        <v>1500000</v>
      </c>
      <c r="T1491" s="164">
        <f>SUM(T1502,T1529,T1559,T1573,T1610,T1640,T1668,T1683,T1689,T1697,T1710,T1725)</f>
        <v>0</v>
      </c>
      <c r="U1491" s="164">
        <f>SUM(U1502,U1529,U1559,U1573,U1610,U1640,U1668,U1683,U1689,U1697,U1710,U1725)</f>
        <v>0</v>
      </c>
      <c r="V1491" s="164">
        <f>SUM(V1502,V1529,V1559,V1573,V1610,V1640,V1668,V1683,V1689,V1697,V1710,V1725)</f>
        <v>0</v>
      </c>
    </row>
    <row r="1492" spans="1:22" ht="61.5" thickTop="1" thickBot="1">
      <c r="A1492" s="160" t="s">
        <v>577</v>
      </c>
      <c r="B1492" s="165" t="s">
        <v>578</v>
      </c>
      <c r="C1492" s="164">
        <f t="shared" si="712"/>
        <v>85700000</v>
      </c>
      <c r="D1492" s="164">
        <f t="shared" si="713"/>
        <v>10216000</v>
      </c>
      <c r="E1492" s="164">
        <f t="shared" si="713"/>
        <v>10182000</v>
      </c>
      <c r="F1492" s="164">
        <f t="shared" si="713"/>
        <v>38500000</v>
      </c>
      <c r="G1492" s="164">
        <f t="shared" si="711"/>
        <v>26802000</v>
      </c>
      <c r="H1492" s="164">
        <f t="shared" si="714"/>
        <v>85700000</v>
      </c>
      <c r="I1492" s="164">
        <f t="shared" ref="I1492:L1493" si="726">SUM(I1503,I1514)</f>
        <v>10216000</v>
      </c>
      <c r="J1492" s="164">
        <f t="shared" si="726"/>
        <v>10182000</v>
      </c>
      <c r="K1492" s="164">
        <f t="shared" si="726"/>
        <v>38500000</v>
      </c>
      <c r="L1492" s="164">
        <f t="shared" si="726"/>
        <v>26802000</v>
      </c>
      <c r="M1492" s="164">
        <f t="shared" si="715"/>
        <v>0</v>
      </c>
      <c r="N1492" s="164">
        <f t="shared" ref="N1492:Q1493" si="727">SUM(N1503,N1514)</f>
        <v>0</v>
      </c>
      <c r="O1492" s="164">
        <f t="shared" si="727"/>
        <v>0</v>
      </c>
      <c r="P1492" s="164">
        <f t="shared" si="727"/>
        <v>0</v>
      </c>
      <c r="Q1492" s="164">
        <f t="shared" si="727"/>
        <v>0</v>
      </c>
      <c r="R1492" s="164">
        <f t="shared" si="716"/>
        <v>0</v>
      </c>
      <c r="S1492" s="164">
        <f t="shared" ref="S1492:V1493" si="728">SUM(S1503,S1514)</f>
        <v>0</v>
      </c>
      <c r="T1492" s="164">
        <f t="shared" si="728"/>
        <v>0</v>
      </c>
      <c r="U1492" s="164">
        <f t="shared" si="728"/>
        <v>0</v>
      </c>
      <c r="V1492" s="164">
        <f t="shared" si="728"/>
        <v>0</v>
      </c>
    </row>
    <row r="1493" spans="1:22" ht="16.5" thickTop="1" thickBot="1">
      <c r="A1493" s="160" t="s">
        <v>121</v>
      </c>
      <c r="B1493" s="166" t="s">
        <v>99</v>
      </c>
      <c r="C1493" s="164">
        <f t="shared" si="712"/>
        <v>85330000</v>
      </c>
      <c r="D1493" s="164">
        <f t="shared" si="713"/>
        <v>10063000</v>
      </c>
      <c r="E1493" s="164">
        <f t="shared" si="713"/>
        <v>9985000</v>
      </c>
      <c r="F1493" s="164">
        <f t="shared" si="713"/>
        <v>38480000</v>
      </c>
      <c r="G1493" s="164">
        <f t="shared" si="711"/>
        <v>26802000</v>
      </c>
      <c r="H1493" s="164">
        <f t="shared" si="714"/>
        <v>85330000</v>
      </c>
      <c r="I1493" s="164">
        <f t="shared" si="726"/>
        <v>10063000</v>
      </c>
      <c r="J1493" s="164">
        <f t="shared" si="726"/>
        <v>9985000</v>
      </c>
      <c r="K1493" s="164">
        <f t="shared" si="726"/>
        <v>38480000</v>
      </c>
      <c r="L1493" s="164">
        <f t="shared" si="726"/>
        <v>26802000</v>
      </c>
      <c r="M1493" s="164">
        <f t="shared" si="715"/>
        <v>0</v>
      </c>
      <c r="N1493" s="164">
        <f t="shared" si="727"/>
        <v>0</v>
      </c>
      <c r="O1493" s="164">
        <f t="shared" si="727"/>
        <v>0</v>
      </c>
      <c r="P1493" s="164">
        <f t="shared" si="727"/>
        <v>0</v>
      </c>
      <c r="Q1493" s="164">
        <f t="shared" si="727"/>
        <v>0</v>
      </c>
      <c r="R1493" s="164">
        <f t="shared" si="716"/>
        <v>0</v>
      </c>
      <c r="S1493" s="164">
        <f t="shared" si="728"/>
        <v>0</v>
      </c>
      <c r="T1493" s="164">
        <f t="shared" si="728"/>
        <v>0</v>
      </c>
      <c r="U1493" s="164">
        <f t="shared" si="728"/>
        <v>0</v>
      </c>
      <c r="V1493" s="164">
        <f t="shared" si="728"/>
        <v>0</v>
      </c>
    </row>
    <row r="1494" spans="1:22" ht="16.5" thickTop="1" thickBot="1">
      <c r="A1494" s="160" t="s">
        <v>121</v>
      </c>
      <c r="B1494" s="167" t="s">
        <v>100</v>
      </c>
      <c r="C1494" s="164">
        <f t="shared" si="712"/>
        <v>3900000</v>
      </c>
      <c r="D1494" s="164">
        <f t="shared" si="713"/>
        <v>1200000</v>
      </c>
      <c r="E1494" s="164">
        <f t="shared" si="713"/>
        <v>1200000</v>
      </c>
      <c r="F1494" s="164">
        <f t="shared" si="713"/>
        <v>1200000</v>
      </c>
      <c r="G1494" s="164">
        <f t="shared" si="711"/>
        <v>300000</v>
      </c>
      <c r="H1494" s="164">
        <f t="shared" si="714"/>
        <v>3900000</v>
      </c>
      <c r="I1494" s="164">
        <f>SUM(I1505)</f>
        <v>1200000</v>
      </c>
      <c r="J1494" s="164">
        <f>SUM(J1505)</f>
        <v>1200000</v>
      </c>
      <c r="K1494" s="164">
        <f>SUM(K1505)</f>
        <v>1200000</v>
      </c>
      <c r="L1494" s="164">
        <f>SUM(L1505)</f>
        <v>300000</v>
      </c>
      <c r="M1494" s="164">
        <f t="shared" si="715"/>
        <v>0</v>
      </c>
      <c r="N1494" s="164">
        <f>SUM(N1505)</f>
        <v>0</v>
      </c>
      <c r="O1494" s="164">
        <f>SUM(O1505)</f>
        <v>0</v>
      </c>
      <c r="P1494" s="164">
        <f>SUM(P1505)</f>
        <v>0</v>
      </c>
      <c r="Q1494" s="164">
        <f>SUM(Q1505)</f>
        <v>0</v>
      </c>
      <c r="R1494" s="164">
        <f t="shared" si="716"/>
        <v>0</v>
      </c>
      <c r="S1494" s="164">
        <f>SUM(S1505)</f>
        <v>0</v>
      </c>
      <c r="T1494" s="164">
        <f>SUM(T1505)</f>
        <v>0</v>
      </c>
      <c r="U1494" s="164">
        <f>SUM(U1505)</f>
        <v>0</v>
      </c>
      <c r="V1494" s="164">
        <f>SUM(V1505)</f>
        <v>0</v>
      </c>
    </row>
    <row r="1495" spans="1:22" ht="16.5" thickTop="1" thickBot="1">
      <c r="A1495" s="160" t="s">
        <v>121</v>
      </c>
      <c r="B1495" s="167" t="s">
        <v>101</v>
      </c>
      <c r="C1495" s="164">
        <f t="shared" si="712"/>
        <v>80860000</v>
      </c>
      <c r="D1495" s="164">
        <f t="shared" si="713"/>
        <v>8660000</v>
      </c>
      <c r="E1495" s="164">
        <f t="shared" si="713"/>
        <v>8715000</v>
      </c>
      <c r="F1495" s="164">
        <f t="shared" si="713"/>
        <v>37185000</v>
      </c>
      <c r="G1495" s="164">
        <f t="shared" si="711"/>
        <v>26300000</v>
      </c>
      <c r="H1495" s="164">
        <f t="shared" si="714"/>
        <v>80860000</v>
      </c>
      <c r="I1495" s="164">
        <f>SUM(I1506,I1516)</f>
        <v>8660000</v>
      </c>
      <c r="J1495" s="164">
        <f>SUM(J1506,J1516)</f>
        <v>8715000</v>
      </c>
      <c r="K1495" s="164">
        <f>SUM(K1506,K1516)</f>
        <v>37185000</v>
      </c>
      <c r="L1495" s="164">
        <f>SUM(L1506,L1516)</f>
        <v>26300000</v>
      </c>
      <c r="M1495" s="164">
        <f t="shared" si="715"/>
        <v>0</v>
      </c>
      <c r="N1495" s="164">
        <f>SUM(N1506,N1516)</f>
        <v>0</v>
      </c>
      <c r="O1495" s="164">
        <f>SUM(O1506,O1516)</f>
        <v>0</v>
      </c>
      <c r="P1495" s="164">
        <f>SUM(P1506,P1516)</f>
        <v>0</v>
      </c>
      <c r="Q1495" s="164">
        <f>SUM(Q1506,Q1516)</f>
        <v>0</v>
      </c>
      <c r="R1495" s="164">
        <f t="shared" si="716"/>
        <v>0</v>
      </c>
      <c r="S1495" s="164">
        <f>SUM(S1506,S1516)</f>
        <v>0</v>
      </c>
      <c r="T1495" s="164">
        <f>SUM(T1506,T1516)</f>
        <v>0</v>
      </c>
      <c r="U1495" s="164">
        <f>SUM(U1506,U1516)</f>
        <v>0</v>
      </c>
      <c r="V1495" s="164">
        <f>SUM(V1506,V1516)</f>
        <v>0</v>
      </c>
    </row>
    <row r="1496" spans="1:22" ht="16.5" thickTop="1" thickBot="1">
      <c r="A1496" s="160" t="s">
        <v>121</v>
      </c>
      <c r="B1496" s="167" t="s">
        <v>15</v>
      </c>
      <c r="C1496" s="164">
        <f t="shared" si="712"/>
        <v>330000</v>
      </c>
      <c r="D1496" s="164">
        <f t="shared" si="713"/>
        <v>140000</v>
      </c>
      <c r="E1496" s="164">
        <f t="shared" si="713"/>
        <v>10000</v>
      </c>
      <c r="F1496" s="164">
        <f t="shared" si="713"/>
        <v>40000</v>
      </c>
      <c r="G1496" s="164">
        <f t="shared" si="711"/>
        <v>140000</v>
      </c>
      <c r="H1496" s="164">
        <f t="shared" si="714"/>
        <v>330000</v>
      </c>
      <c r="I1496" s="164">
        <f t="shared" ref="I1496:L1499" si="729">SUM(I1507)</f>
        <v>140000</v>
      </c>
      <c r="J1496" s="164">
        <f t="shared" si="729"/>
        <v>10000</v>
      </c>
      <c r="K1496" s="164">
        <f t="shared" si="729"/>
        <v>40000</v>
      </c>
      <c r="L1496" s="164">
        <f t="shared" si="729"/>
        <v>140000</v>
      </c>
      <c r="M1496" s="164">
        <f t="shared" si="715"/>
        <v>0</v>
      </c>
      <c r="N1496" s="164">
        <f t="shared" ref="N1496:Q1499" si="730">SUM(N1507)</f>
        <v>0</v>
      </c>
      <c r="O1496" s="164">
        <f t="shared" si="730"/>
        <v>0</v>
      </c>
      <c r="P1496" s="164">
        <f t="shared" si="730"/>
        <v>0</v>
      </c>
      <c r="Q1496" s="164">
        <f t="shared" si="730"/>
        <v>0</v>
      </c>
      <c r="R1496" s="164">
        <f t="shared" si="716"/>
        <v>0</v>
      </c>
      <c r="S1496" s="164">
        <f t="shared" ref="S1496:V1499" si="731">SUM(S1507)</f>
        <v>0</v>
      </c>
      <c r="T1496" s="164">
        <f t="shared" si="731"/>
        <v>0</v>
      </c>
      <c r="U1496" s="164">
        <f t="shared" si="731"/>
        <v>0</v>
      </c>
      <c r="V1496" s="164">
        <f t="shared" si="731"/>
        <v>0</v>
      </c>
    </row>
    <row r="1497" spans="1:22" ht="16.5" thickTop="1" thickBot="1">
      <c r="A1497" s="160" t="s">
        <v>121</v>
      </c>
      <c r="B1497" s="168" t="s">
        <v>136</v>
      </c>
      <c r="C1497" s="164">
        <f t="shared" si="712"/>
        <v>330000</v>
      </c>
      <c r="D1497" s="164">
        <f t="shared" si="713"/>
        <v>140000</v>
      </c>
      <c r="E1497" s="164">
        <f t="shared" si="713"/>
        <v>10000</v>
      </c>
      <c r="F1497" s="164">
        <f t="shared" si="713"/>
        <v>40000</v>
      </c>
      <c r="G1497" s="164">
        <f t="shared" si="711"/>
        <v>140000</v>
      </c>
      <c r="H1497" s="164">
        <f t="shared" si="714"/>
        <v>330000</v>
      </c>
      <c r="I1497" s="164">
        <f t="shared" si="729"/>
        <v>140000</v>
      </c>
      <c r="J1497" s="164">
        <f t="shared" si="729"/>
        <v>10000</v>
      </c>
      <c r="K1497" s="164">
        <f t="shared" si="729"/>
        <v>40000</v>
      </c>
      <c r="L1497" s="164">
        <f t="shared" si="729"/>
        <v>140000</v>
      </c>
      <c r="M1497" s="164">
        <f t="shared" si="715"/>
        <v>0</v>
      </c>
      <c r="N1497" s="164">
        <f t="shared" si="730"/>
        <v>0</v>
      </c>
      <c r="O1497" s="164">
        <f t="shared" si="730"/>
        <v>0</v>
      </c>
      <c r="P1497" s="164">
        <f t="shared" si="730"/>
        <v>0</v>
      </c>
      <c r="Q1497" s="164">
        <f t="shared" si="730"/>
        <v>0</v>
      </c>
      <c r="R1497" s="164">
        <f t="shared" si="716"/>
        <v>0</v>
      </c>
      <c r="S1497" s="164">
        <f t="shared" si="731"/>
        <v>0</v>
      </c>
      <c r="T1497" s="164">
        <f t="shared" si="731"/>
        <v>0</v>
      </c>
      <c r="U1497" s="164">
        <f t="shared" si="731"/>
        <v>0</v>
      </c>
      <c r="V1497" s="164">
        <f t="shared" si="731"/>
        <v>0</v>
      </c>
    </row>
    <row r="1498" spans="1:22" ht="16.5" thickTop="1" thickBot="1">
      <c r="A1498" s="160" t="s">
        <v>121</v>
      </c>
      <c r="B1498" s="169" t="s">
        <v>135</v>
      </c>
      <c r="C1498" s="164">
        <f t="shared" si="712"/>
        <v>330000</v>
      </c>
      <c r="D1498" s="164">
        <f t="shared" si="713"/>
        <v>140000</v>
      </c>
      <c r="E1498" s="164">
        <f t="shared" si="713"/>
        <v>10000</v>
      </c>
      <c r="F1498" s="164">
        <f t="shared" si="713"/>
        <v>40000</v>
      </c>
      <c r="G1498" s="164">
        <f t="shared" si="711"/>
        <v>140000</v>
      </c>
      <c r="H1498" s="164">
        <f t="shared" si="714"/>
        <v>330000</v>
      </c>
      <c r="I1498" s="164">
        <f t="shared" si="729"/>
        <v>140000</v>
      </c>
      <c r="J1498" s="164">
        <f t="shared" si="729"/>
        <v>10000</v>
      </c>
      <c r="K1498" s="164">
        <f t="shared" si="729"/>
        <v>40000</v>
      </c>
      <c r="L1498" s="164">
        <f t="shared" si="729"/>
        <v>140000</v>
      </c>
      <c r="M1498" s="164">
        <f t="shared" si="715"/>
        <v>0</v>
      </c>
      <c r="N1498" s="164">
        <f t="shared" si="730"/>
        <v>0</v>
      </c>
      <c r="O1498" s="164">
        <f t="shared" si="730"/>
        <v>0</v>
      </c>
      <c r="P1498" s="164">
        <f t="shared" si="730"/>
        <v>0</v>
      </c>
      <c r="Q1498" s="164">
        <f t="shared" si="730"/>
        <v>0</v>
      </c>
      <c r="R1498" s="164">
        <f t="shared" si="716"/>
        <v>0</v>
      </c>
      <c r="S1498" s="164">
        <f t="shared" si="731"/>
        <v>0</v>
      </c>
      <c r="T1498" s="164">
        <f t="shared" si="731"/>
        <v>0</v>
      </c>
      <c r="U1498" s="164">
        <f t="shared" si="731"/>
        <v>0</v>
      </c>
      <c r="V1498" s="164">
        <f t="shared" si="731"/>
        <v>0</v>
      </c>
    </row>
    <row r="1499" spans="1:22" ht="16.5" thickTop="1" thickBot="1">
      <c r="A1499" s="160" t="s">
        <v>121</v>
      </c>
      <c r="B1499" s="167" t="s">
        <v>104</v>
      </c>
      <c r="C1499" s="164">
        <f t="shared" si="712"/>
        <v>100000</v>
      </c>
      <c r="D1499" s="164">
        <f t="shared" si="713"/>
        <v>30000</v>
      </c>
      <c r="E1499" s="164">
        <f t="shared" si="713"/>
        <v>25000</v>
      </c>
      <c r="F1499" s="164">
        <f t="shared" si="713"/>
        <v>20000</v>
      </c>
      <c r="G1499" s="164">
        <f t="shared" si="711"/>
        <v>25000</v>
      </c>
      <c r="H1499" s="164">
        <f t="shared" si="714"/>
        <v>100000</v>
      </c>
      <c r="I1499" s="164">
        <f t="shared" si="729"/>
        <v>30000</v>
      </c>
      <c r="J1499" s="164">
        <f t="shared" si="729"/>
        <v>25000</v>
      </c>
      <c r="K1499" s="164">
        <f t="shared" si="729"/>
        <v>20000</v>
      </c>
      <c r="L1499" s="164">
        <f t="shared" si="729"/>
        <v>25000</v>
      </c>
      <c r="M1499" s="164">
        <f t="shared" si="715"/>
        <v>0</v>
      </c>
      <c r="N1499" s="164">
        <f t="shared" si="730"/>
        <v>0</v>
      </c>
      <c r="O1499" s="164">
        <f t="shared" si="730"/>
        <v>0</v>
      </c>
      <c r="P1499" s="164">
        <f t="shared" si="730"/>
        <v>0</v>
      </c>
      <c r="Q1499" s="164">
        <f t="shared" si="730"/>
        <v>0</v>
      </c>
      <c r="R1499" s="164">
        <f t="shared" si="716"/>
        <v>0</v>
      </c>
      <c r="S1499" s="164">
        <f t="shared" si="731"/>
        <v>0</v>
      </c>
      <c r="T1499" s="164">
        <f t="shared" si="731"/>
        <v>0</v>
      </c>
      <c r="U1499" s="164">
        <f t="shared" si="731"/>
        <v>0</v>
      </c>
      <c r="V1499" s="164">
        <f t="shared" si="731"/>
        <v>0</v>
      </c>
    </row>
    <row r="1500" spans="1:22" ht="16.5" thickTop="1" thickBot="1">
      <c r="A1500" s="160" t="s">
        <v>121</v>
      </c>
      <c r="B1500" s="167" t="s">
        <v>105</v>
      </c>
      <c r="C1500" s="164">
        <f t="shared" si="712"/>
        <v>140000</v>
      </c>
      <c r="D1500" s="164">
        <f t="shared" si="713"/>
        <v>33000</v>
      </c>
      <c r="E1500" s="164">
        <f t="shared" si="713"/>
        <v>35000</v>
      </c>
      <c r="F1500" s="164">
        <f t="shared" si="713"/>
        <v>35000</v>
      </c>
      <c r="G1500" s="164">
        <f t="shared" si="711"/>
        <v>37000</v>
      </c>
      <c r="H1500" s="164">
        <f t="shared" si="714"/>
        <v>140000</v>
      </c>
      <c r="I1500" s="164">
        <f t="shared" ref="I1500:L1501" si="732">SUM(I1511,I1517)</f>
        <v>33000</v>
      </c>
      <c r="J1500" s="164">
        <f t="shared" si="732"/>
        <v>35000</v>
      </c>
      <c r="K1500" s="164">
        <f t="shared" si="732"/>
        <v>35000</v>
      </c>
      <c r="L1500" s="164">
        <f t="shared" si="732"/>
        <v>37000</v>
      </c>
      <c r="M1500" s="164">
        <f t="shared" si="715"/>
        <v>0</v>
      </c>
      <c r="N1500" s="164">
        <f t="shared" ref="N1500:Q1501" si="733">SUM(N1511,N1517)</f>
        <v>0</v>
      </c>
      <c r="O1500" s="164">
        <f t="shared" si="733"/>
        <v>0</v>
      </c>
      <c r="P1500" s="164">
        <f t="shared" si="733"/>
        <v>0</v>
      </c>
      <c r="Q1500" s="164">
        <f t="shared" si="733"/>
        <v>0</v>
      </c>
      <c r="R1500" s="164">
        <f t="shared" si="716"/>
        <v>0</v>
      </c>
      <c r="S1500" s="164">
        <f t="shared" ref="S1500:V1501" si="734">SUM(S1511,S1517)</f>
        <v>0</v>
      </c>
      <c r="T1500" s="164">
        <f t="shared" si="734"/>
        <v>0</v>
      </c>
      <c r="U1500" s="164">
        <f t="shared" si="734"/>
        <v>0</v>
      </c>
      <c r="V1500" s="164">
        <f t="shared" si="734"/>
        <v>0</v>
      </c>
    </row>
    <row r="1501" spans="1:22" ht="31.5" thickTop="1" thickBot="1">
      <c r="A1501" s="160" t="s">
        <v>121</v>
      </c>
      <c r="B1501" s="168" t="s">
        <v>153</v>
      </c>
      <c r="C1501" s="164">
        <f t="shared" si="712"/>
        <v>140000</v>
      </c>
      <c r="D1501" s="164">
        <f t="shared" si="713"/>
        <v>33000</v>
      </c>
      <c r="E1501" s="164">
        <f t="shared" si="713"/>
        <v>35000</v>
      </c>
      <c r="F1501" s="164">
        <f t="shared" si="713"/>
        <v>35000</v>
      </c>
      <c r="G1501" s="164">
        <f t="shared" si="711"/>
        <v>37000</v>
      </c>
      <c r="H1501" s="164">
        <f t="shared" si="714"/>
        <v>140000</v>
      </c>
      <c r="I1501" s="164">
        <f t="shared" si="732"/>
        <v>33000</v>
      </c>
      <c r="J1501" s="164">
        <f t="shared" si="732"/>
        <v>35000</v>
      </c>
      <c r="K1501" s="164">
        <f t="shared" si="732"/>
        <v>35000</v>
      </c>
      <c r="L1501" s="164">
        <f t="shared" si="732"/>
        <v>37000</v>
      </c>
      <c r="M1501" s="164">
        <f t="shared" si="715"/>
        <v>0</v>
      </c>
      <c r="N1501" s="164">
        <f t="shared" si="733"/>
        <v>0</v>
      </c>
      <c r="O1501" s="164">
        <f t="shared" si="733"/>
        <v>0</v>
      </c>
      <c r="P1501" s="164">
        <f t="shared" si="733"/>
        <v>0</v>
      </c>
      <c r="Q1501" s="164">
        <f t="shared" si="733"/>
        <v>0</v>
      </c>
      <c r="R1501" s="164">
        <f t="shared" si="716"/>
        <v>0</v>
      </c>
      <c r="S1501" s="164">
        <f t="shared" si="734"/>
        <v>0</v>
      </c>
      <c r="T1501" s="164">
        <f t="shared" si="734"/>
        <v>0</v>
      </c>
      <c r="U1501" s="164">
        <f t="shared" si="734"/>
        <v>0</v>
      </c>
      <c r="V1501" s="164">
        <f t="shared" si="734"/>
        <v>0</v>
      </c>
    </row>
    <row r="1502" spans="1:22" ht="16.5" thickTop="1" thickBot="1">
      <c r="A1502" s="160" t="s">
        <v>121</v>
      </c>
      <c r="B1502" s="166" t="s">
        <v>155</v>
      </c>
      <c r="C1502" s="164">
        <f t="shared" si="712"/>
        <v>370000</v>
      </c>
      <c r="D1502" s="164">
        <f t="shared" si="713"/>
        <v>153000</v>
      </c>
      <c r="E1502" s="164">
        <f t="shared" si="713"/>
        <v>197000</v>
      </c>
      <c r="F1502" s="164">
        <f t="shared" si="713"/>
        <v>20000</v>
      </c>
      <c r="G1502" s="164">
        <f t="shared" si="711"/>
        <v>0</v>
      </c>
      <c r="H1502" s="164">
        <f t="shared" si="714"/>
        <v>370000</v>
      </c>
      <c r="I1502" s="164">
        <f>SUM(I1513)</f>
        <v>153000</v>
      </c>
      <c r="J1502" s="164">
        <f>SUM(J1513)</f>
        <v>197000</v>
      </c>
      <c r="K1502" s="164">
        <f>SUM(K1513)</f>
        <v>20000</v>
      </c>
      <c r="L1502" s="164">
        <f>SUM(L1513)</f>
        <v>0</v>
      </c>
      <c r="M1502" s="164">
        <f t="shared" si="715"/>
        <v>0</v>
      </c>
      <c r="N1502" s="164">
        <f>SUM(N1513)</f>
        <v>0</v>
      </c>
      <c r="O1502" s="164">
        <f>SUM(O1513)</f>
        <v>0</v>
      </c>
      <c r="P1502" s="164">
        <f>SUM(P1513)</f>
        <v>0</v>
      </c>
      <c r="Q1502" s="164">
        <f>SUM(Q1513)</f>
        <v>0</v>
      </c>
      <c r="R1502" s="164">
        <f t="shared" si="716"/>
        <v>0</v>
      </c>
      <c r="S1502" s="164">
        <f>SUM(S1513)</f>
        <v>0</v>
      </c>
      <c r="T1502" s="164">
        <f>SUM(T1513)</f>
        <v>0</v>
      </c>
      <c r="U1502" s="164">
        <f>SUM(U1513)</f>
        <v>0</v>
      </c>
      <c r="V1502" s="164">
        <f>SUM(V1513)</f>
        <v>0</v>
      </c>
    </row>
    <row r="1503" spans="1:22" ht="31.5" thickTop="1" thickBot="1">
      <c r="A1503" s="160" t="s">
        <v>579</v>
      </c>
      <c r="B1503" s="166" t="s">
        <v>580</v>
      </c>
      <c r="C1503" s="164">
        <f t="shared" si="712"/>
        <v>7600000</v>
      </c>
      <c r="D1503" s="164">
        <f t="shared" si="713"/>
        <v>2191000</v>
      </c>
      <c r="E1503" s="164">
        <f t="shared" si="713"/>
        <v>2157000</v>
      </c>
      <c r="F1503" s="164">
        <f t="shared" si="713"/>
        <v>1975000</v>
      </c>
      <c r="G1503" s="164">
        <f t="shared" si="711"/>
        <v>1277000</v>
      </c>
      <c r="H1503" s="164">
        <f t="shared" si="714"/>
        <v>7600000</v>
      </c>
      <c r="I1503" s="164">
        <f>SUM(I1504,I1513)</f>
        <v>2191000</v>
      </c>
      <c r="J1503" s="164">
        <f>SUM(J1504,J1513)</f>
        <v>2157000</v>
      </c>
      <c r="K1503" s="164">
        <f>SUM(K1504,K1513)</f>
        <v>1975000</v>
      </c>
      <c r="L1503" s="164">
        <f>SUM(L1504,L1513)</f>
        <v>1277000</v>
      </c>
      <c r="M1503" s="164">
        <f t="shared" si="715"/>
        <v>0</v>
      </c>
      <c r="N1503" s="164">
        <f>SUM(N1504,N1513)</f>
        <v>0</v>
      </c>
      <c r="O1503" s="164">
        <f>SUM(O1504,O1513)</f>
        <v>0</v>
      </c>
      <c r="P1503" s="164">
        <f>SUM(P1504,P1513)</f>
        <v>0</v>
      </c>
      <c r="Q1503" s="164">
        <f>SUM(Q1504,Q1513)</f>
        <v>0</v>
      </c>
      <c r="R1503" s="164">
        <f t="shared" si="716"/>
        <v>0</v>
      </c>
      <c r="S1503" s="164">
        <f>SUM(S1504,S1513)</f>
        <v>0</v>
      </c>
      <c r="T1503" s="164">
        <f>SUM(T1504,T1513)</f>
        <v>0</v>
      </c>
      <c r="U1503" s="164">
        <f>SUM(U1504,U1513)</f>
        <v>0</v>
      </c>
      <c r="V1503" s="164">
        <f>SUM(V1504,V1513)</f>
        <v>0</v>
      </c>
    </row>
    <row r="1504" spans="1:22" ht="16.5" thickTop="1" thickBot="1">
      <c r="A1504" s="160" t="s">
        <v>121</v>
      </c>
      <c r="B1504" s="167" t="s">
        <v>99</v>
      </c>
      <c r="C1504" s="164">
        <f t="shared" si="712"/>
        <v>7230000</v>
      </c>
      <c r="D1504" s="164">
        <f t="shared" si="713"/>
        <v>2038000</v>
      </c>
      <c r="E1504" s="164">
        <f t="shared" si="713"/>
        <v>1960000</v>
      </c>
      <c r="F1504" s="164">
        <f t="shared" si="713"/>
        <v>1955000</v>
      </c>
      <c r="G1504" s="164">
        <f t="shared" si="711"/>
        <v>1277000</v>
      </c>
      <c r="H1504" s="164">
        <f t="shared" si="714"/>
        <v>7230000</v>
      </c>
      <c r="I1504" s="164">
        <f>SUM(I1505:I1507,I1510:I1511)</f>
        <v>2038000</v>
      </c>
      <c r="J1504" s="164">
        <f>SUM(J1505:J1507,J1510:J1511)</f>
        <v>1960000</v>
      </c>
      <c r="K1504" s="164">
        <f>SUM(K1505:K1507,K1510:K1511)</f>
        <v>1955000</v>
      </c>
      <c r="L1504" s="164">
        <f>SUM(L1505:L1507,L1510:L1511)</f>
        <v>1277000</v>
      </c>
      <c r="M1504" s="164">
        <f t="shared" si="715"/>
        <v>0</v>
      </c>
      <c r="N1504" s="164">
        <f>SUM(N1505:N1507,N1510:N1511)</f>
        <v>0</v>
      </c>
      <c r="O1504" s="164">
        <f>SUM(O1505:O1507,O1510:O1511)</f>
        <v>0</v>
      </c>
      <c r="P1504" s="164">
        <f>SUM(P1505:P1507,P1510:P1511)</f>
        <v>0</v>
      </c>
      <c r="Q1504" s="164">
        <f>SUM(Q1505:Q1507,Q1510:Q1511)</f>
        <v>0</v>
      </c>
      <c r="R1504" s="164">
        <f t="shared" si="716"/>
        <v>0</v>
      </c>
      <c r="S1504" s="164">
        <f>SUM(S1505:S1507,S1510:S1511)</f>
        <v>0</v>
      </c>
      <c r="T1504" s="164">
        <f>SUM(T1505:T1507,T1510:T1511)</f>
        <v>0</v>
      </c>
      <c r="U1504" s="164">
        <f>SUM(U1505:U1507,U1510:U1511)</f>
        <v>0</v>
      </c>
      <c r="V1504" s="164">
        <f>SUM(V1505:V1507,V1510:V1511)</f>
        <v>0</v>
      </c>
    </row>
    <row r="1505" spans="1:22" ht="16.5" thickTop="1" thickBot="1">
      <c r="A1505" s="160" t="s">
        <v>121</v>
      </c>
      <c r="B1505" s="168" t="s">
        <v>100</v>
      </c>
      <c r="C1505" s="164">
        <f t="shared" si="712"/>
        <v>3900000</v>
      </c>
      <c r="D1505" s="164">
        <f t="shared" si="713"/>
        <v>1200000</v>
      </c>
      <c r="E1505" s="164">
        <f t="shared" si="713"/>
        <v>1200000</v>
      </c>
      <c r="F1505" s="164">
        <f t="shared" si="713"/>
        <v>1200000</v>
      </c>
      <c r="G1505" s="164">
        <f t="shared" si="711"/>
        <v>300000</v>
      </c>
      <c r="H1505" s="164">
        <f t="shared" si="714"/>
        <v>3900000</v>
      </c>
      <c r="I1505" s="164">
        <v>1200000</v>
      </c>
      <c r="J1505" s="164">
        <v>1200000</v>
      </c>
      <c r="K1505" s="164">
        <v>1200000</v>
      </c>
      <c r="L1505" s="164">
        <v>300000</v>
      </c>
      <c r="M1505" s="164">
        <f t="shared" si="715"/>
        <v>0</v>
      </c>
      <c r="N1505" s="164">
        <v>0</v>
      </c>
      <c r="O1505" s="164">
        <v>0</v>
      </c>
      <c r="P1505" s="164">
        <v>0</v>
      </c>
      <c r="Q1505" s="164">
        <v>0</v>
      </c>
      <c r="R1505" s="164">
        <f t="shared" si="716"/>
        <v>0</v>
      </c>
      <c r="S1505" s="164">
        <v>0</v>
      </c>
      <c r="T1505" s="164">
        <v>0</v>
      </c>
      <c r="U1505" s="164">
        <v>0</v>
      </c>
      <c r="V1505" s="164">
        <v>0</v>
      </c>
    </row>
    <row r="1506" spans="1:22" ht="16.5" thickTop="1" thickBot="1">
      <c r="A1506" s="160" t="s">
        <v>121</v>
      </c>
      <c r="B1506" s="168" t="s">
        <v>101</v>
      </c>
      <c r="C1506" s="164">
        <f t="shared" si="712"/>
        <v>2860000</v>
      </c>
      <c r="D1506" s="164">
        <f t="shared" si="713"/>
        <v>660000</v>
      </c>
      <c r="E1506" s="164">
        <f t="shared" si="713"/>
        <v>715000</v>
      </c>
      <c r="F1506" s="164">
        <f t="shared" si="713"/>
        <v>685000</v>
      </c>
      <c r="G1506" s="164">
        <f t="shared" si="711"/>
        <v>800000</v>
      </c>
      <c r="H1506" s="164">
        <f t="shared" si="714"/>
        <v>2860000</v>
      </c>
      <c r="I1506" s="164">
        <v>660000</v>
      </c>
      <c r="J1506" s="164">
        <v>715000</v>
      </c>
      <c r="K1506" s="164">
        <v>685000</v>
      </c>
      <c r="L1506" s="164">
        <v>800000</v>
      </c>
      <c r="M1506" s="164">
        <f t="shared" si="715"/>
        <v>0</v>
      </c>
      <c r="N1506" s="164">
        <v>0</v>
      </c>
      <c r="O1506" s="164">
        <v>0</v>
      </c>
      <c r="P1506" s="164">
        <v>0</v>
      </c>
      <c r="Q1506" s="164">
        <v>0</v>
      </c>
      <c r="R1506" s="164">
        <f t="shared" si="716"/>
        <v>0</v>
      </c>
      <c r="S1506" s="164">
        <v>0</v>
      </c>
      <c r="T1506" s="164">
        <v>0</v>
      </c>
      <c r="U1506" s="164">
        <v>0</v>
      </c>
      <c r="V1506" s="164">
        <v>0</v>
      </c>
    </row>
    <row r="1507" spans="1:22" ht="16.5" thickTop="1" thickBot="1">
      <c r="A1507" s="160" t="s">
        <v>121</v>
      </c>
      <c r="B1507" s="168" t="s">
        <v>15</v>
      </c>
      <c r="C1507" s="164">
        <f t="shared" si="712"/>
        <v>330000</v>
      </c>
      <c r="D1507" s="164">
        <f t="shared" si="713"/>
        <v>140000</v>
      </c>
      <c r="E1507" s="164">
        <f t="shared" si="713"/>
        <v>10000</v>
      </c>
      <c r="F1507" s="164">
        <f t="shared" si="713"/>
        <v>40000</v>
      </c>
      <c r="G1507" s="164">
        <f t="shared" si="711"/>
        <v>140000</v>
      </c>
      <c r="H1507" s="164">
        <f t="shared" si="714"/>
        <v>330000</v>
      </c>
      <c r="I1507" s="164">
        <f t="shared" ref="I1507:L1508" si="735">SUM(I1508)</f>
        <v>140000</v>
      </c>
      <c r="J1507" s="164">
        <f t="shared" si="735"/>
        <v>10000</v>
      </c>
      <c r="K1507" s="164">
        <f t="shared" si="735"/>
        <v>40000</v>
      </c>
      <c r="L1507" s="164">
        <f t="shared" si="735"/>
        <v>140000</v>
      </c>
      <c r="M1507" s="164">
        <f t="shared" si="715"/>
        <v>0</v>
      </c>
      <c r="N1507" s="164">
        <f t="shared" ref="N1507:Q1508" si="736">SUM(N1508)</f>
        <v>0</v>
      </c>
      <c r="O1507" s="164">
        <f t="shared" si="736"/>
        <v>0</v>
      </c>
      <c r="P1507" s="164">
        <f t="shared" si="736"/>
        <v>0</v>
      </c>
      <c r="Q1507" s="164">
        <f t="shared" si="736"/>
        <v>0</v>
      </c>
      <c r="R1507" s="164">
        <f t="shared" si="716"/>
        <v>0</v>
      </c>
      <c r="S1507" s="164">
        <f t="shared" ref="S1507:V1508" si="737">SUM(S1508)</f>
        <v>0</v>
      </c>
      <c r="T1507" s="164">
        <f t="shared" si="737"/>
        <v>0</v>
      </c>
      <c r="U1507" s="164">
        <f t="shared" si="737"/>
        <v>0</v>
      </c>
      <c r="V1507" s="164">
        <f t="shared" si="737"/>
        <v>0</v>
      </c>
    </row>
    <row r="1508" spans="1:22" ht="16.5" thickTop="1" thickBot="1">
      <c r="A1508" s="160" t="s">
        <v>121</v>
      </c>
      <c r="B1508" s="169" t="s">
        <v>136</v>
      </c>
      <c r="C1508" s="164">
        <f t="shared" si="712"/>
        <v>330000</v>
      </c>
      <c r="D1508" s="164">
        <f t="shared" si="713"/>
        <v>140000</v>
      </c>
      <c r="E1508" s="164">
        <f t="shared" si="713"/>
        <v>10000</v>
      </c>
      <c r="F1508" s="164">
        <f t="shared" si="713"/>
        <v>40000</v>
      </c>
      <c r="G1508" s="164">
        <f t="shared" si="711"/>
        <v>140000</v>
      </c>
      <c r="H1508" s="164">
        <f t="shared" si="714"/>
        <v>330000</v>
      </c>
      <c r="I1508" s="164">
        <f t="shared" si="735"/>
        <v>140000</v>
      </c>
      <c r="J1508" s="164">
        <f t="shared" si="735"/>
        <v>10000</v>
      </c>
      <c r="K1508" s="164">
        <f t="shared" si="735"/>
        <v>40000</v>
      </c>
      <c r="L1508" s="164">
        <f t="shared" si="735"/>
        <v>140000</v>
      </c>
      <c r="M1508" s="164">
        <f t="shared" si="715"/>
        <v>0</v>
      </c>
      <c r="N1508" s="164">
        <f t="shared" si="736"/>
        <v>0</v>
      </c>
      <c r="O1508" s="164">
        <f t="shared" si="736"/>
        <v>0</v>
      </c>
      <c r="P1508" s="164">
        <f t="shared" si="736"/>
        <v>0</v>
      </c>
      <c r="Q1508" s="164">
        <f t="shared" si="736"/>
        <v>0</v>
      </c>
      <c r="R1508" s="164">
        <f t="shared" si="716"/>
        <v>0</v>
      </c>
      <c r="S1508" s="164">
        <f t="shared" si="737"/>
        <v>0</v>
      </c>
      <c r="T1508" s="164">
        <f t="shared" si="737"/>
        <v>0</v>
      </c>
      <c r="U1508" s="164">
        <f t="shared" si="737"/>
        <v>0</v>
      </c>
      <c r="V1508" s="164">
        <f t="shared" si="737"/>
        <v>0</v>
      </c>
    </row>
    <row r="1509" spans="1:22" ht="16.5" thickTop="1" thickBot="1">
      <c r="A1509" s="160" t="s">
        <v>121</v>
      </c>
      <c r="B1509" s="170" t="s">
        <v>135</v>
      </c>
      <c r="C1509" s="164">
        <f t="shared" si="712"/>
        <v>330000</v>
      </c>
      <c r="D1509" s="164">
        <f t="shared" si="713"/>
        <v>140000</v>
      </c>
      <c r="E1509" s="164">
        <f t="shared" si="713"/>
        <v>10000</v>
      </c>
      <c r="F1509" s="164">
        <f t="shared" si="713"/>
        <v>40000</v>
      </c>
      <c r="G1509" s="164">
        <f t="shared" si="711"/>
        <v>140000</v>
      </c>
      <c r="H1509" s="164">
        <f t="shared" si="714"/>
        <v>330000</v>
      </c>
      <c r="I1509" s="164">
        <v>140000</v>
      </c>
      <c r="J1509" s="164">
        <v>10000</v>
      </c>
      <c r="K1509" s="164">
        <v>40000</v>
      </c>
      <c r="L1509" s="164">
        <v>140000</v>
      </c>
      <c r="M1509" s="164">
        <f t="shared" si="715"/>
        <v>0</v>
      </c>
      <c r="N1509" s="164">
        <v>0</v>
      </c>
      <c r="O1509" s="164">
        <v>0</v>
      </c>
      <c r="P1509" s="164">
        <v>0</v>
      </c>
      <c r="Q1509" s="164">
        <v>0</v>
      </c>
      <c r="R1509" s="164">
        <f t="shared" si="716"/>
        <v>0</v>
      </c>
      <c r="S1509" s="164">
        <v>0</v>
      </c>
      <c r="T1509" s="164">
        <v>0</v>
      </c>
      <c r="U1509" s="164">
        <v>0</v>
      </c>
      <c r="V1509" s="164">
        <v>0</v>
      </c>
    </row>
    <row r="1510" spans="1:22" ht="16.5" thickTop="1" thickBot="1">
      <c r="A1510" s="160" t="s">
        <v>121</v>
      </c>
      <c r="B1510" s="168" t="s">
        <v>104</v>
      </c>
      <c r="C1510" s="164">
        <f t="shared" si="712"/>
        <v>100000</v>
      </c>
      <c r="D1510" s="164">
        <f t="shared" si="713"/>
        <v>30000</v>
      </c>
      <c r="E1510" s="164">
        <f t="shared" si="713"/>
        <v>25000</v>
      </c>
      <c r="F1510" s="164">
        <f t="shared" si="713"/>
        <v>20000</v>
      </c>
      <c r="G1510" s="164">
        <f t="shared" si="711"/>
        <v>25000</v>
      </c>
      <c r="H1510" s="164">
        <f t="shared" si="714"/>
        <v>100000</v>
      </c>
      <c r="I1510" s="164">
        <v>30000</v>
      </c>
      <c r="J1510" s="164">
        <v>25000</v>
      </c>
      <c r="K1510" s="164">
        <v>20000</v>
      </c>
      <c r="L1510" s="164">
        <v>25000</v>
      </c>
      <c r="M1510" s="164">
        <f t="shared" si="715"/>
        <v>0</v>
      </c>
      <c r="N1510" s="164">
        <v>0</v>
      </c>
      <c r="O1510" s="164">
        <v>0</v>
      </c>
      <c r="P1510" s="164">
        <v>0</v>
      </c>
      <c r="Q1510" s="164">
        <v>0</v>
      </c>
      <c r="R1510" s="164">
        <f t="shared" si="716"/>
        <v>0</v>
      </c>
      <c r="S1510" s="164">
        <v>0</v>
      </c>
      <c r="T1510" s="164">
        <v>0</v>
      </c>
      <c r="U1510" s="164">
        <v>0</v>
      </c>
      <c r="V1510" s="164">
        <v>0</v>
      </c>
    </row>
    <row r="1511" spans="1:22" ht="16.5" thickTop="1" thickBot="1">
      <c r="A1511" s="160" t="s">
        <v>121</v>
      </c>
      <c r="B1511" s="168" t="s">
        <v>105</v>
      </c>
      <c r="C1511" s="164">
        <f t="shared" si="712"/>
        <v>40000</v>
      </c>
      <c r="D1511" s="164">
        <f t="shared" si="713"/>
        <v>8000</v>
      </c>
      <c r="E1511" s="164">
        <f t="shared" si="713"/>
        <v>10000</v>
      </c>
      <c r="F1511" s="164">
        <f t="shared" si="713"/>
        <v>10000</v>
      </c>
      <c r="G1511" s="164">
        <f t="shared" si="711"/>
        <v>12000</v>
      </c>
      <c r="H1511" s="164">
        <f t="shared" si="714"/>
        <v>40000</v>
      </c>
      <c r="I1511" s="164">
        <f>SUM(I1512)</f>
        <v>8000</v>
      </c>
      <c r="J1511" s="164">
        <f>SUM(J1512)</f>
        <v>10000</v>
      </c>
      <c r="K1511" s="164">
        <f>SUM(K1512)</f>
        <v>10000</v>
      </c>
      <c r="L1511" s="164">
        <f>SUM(L1512)</f>
        <v>12000</v>
      </c>
      <c r="M1511" s="164">
        <f t="shared" si="715"/>
        <v>0</v>
      </c>
      <c r="N1511" s="164">
        <f>SUM(N1512)</f>
        <v>0</v>
      </c>
      <c r="O1511" s="164">
        <f>SUM(O1512)</f>
        <v>0</v>
      </c>
      <c r="P1511" s="164">
        <f>SUM(P1512)</f>
        <v>0</v>
      </c>
      <c r="Q1511" s="164">
        <f>SUM(Q1512)</f>
        <v>0</v>
      </c>
      <c r="R1511" s="164">
        <f t="shared" si="716"/>
        <v>0</v>
      </c>
      <c r="S1511" s="164">
        <f>SUM(S1512)</f>
        <v>0</v>
      </c>
      <c r="T1511" s="164">
        <f>SUM(T1512)</f>
        <v>0</v>
      </c>
      <c r="U1511" s="164">
        <f>SUM(U1512)</f>
        <v>0</v>
      </c>
      <c r="V1511" s="164">
        <f>SUM(V1512)</f>
        <v>0</v>
      </c>
    </row>
    <row r="1512" spans="1:22" ht="31.5" thickTop="1" thickBot="1">
      <c r="A1512" s="160" t="s">
        <v>121</v>
      </c>
      <c r="B1512" s="169" t="s">
        <v>153</v>
      </c>
      <c r="C1512" s="164">
        <f t="shared" si="712"/>
        <v>40000</v>
      </c>
      <c r="D1512" s="164">
        <f t="shared" si="713"/>
        <v>8000</v>
      </c>
      <c r="E1512" s="164">
        <f t="shared" si="713"/>
        <v>10000</v>
      </c>
      <c r="F1512" s="164">
        <f t="shared" si="713"/>
        <v>10000</v>
      </c>
      <c r="G1512" s="164">
        <f t="shared" si="711"/>
        <v>12000</v>
      </c>
      <c r="H1512" s="164">
        <f t="shared" si="714"/>
        <v>40000</v>
      </c>
      <c r="I1512" s="164">
        <v>8000</v>
      </c>
      <c r="J1512" s="164">
        <v>10000</v>
      </c>
      <c r="K1512" s="164">
        <v>10000</v>
      </c>
      <c r="L1512" s="164">
        <v>12000</v>
      </c>
      <c r="M1512" s="164">
        <f t="shared" si="715"/>
        <v>0</v>
      </c>
      <c r="N1512" s="164">
        <v>0</v>
      </c>
      <c r="O1512" s="164">
        <v>0</v>
      </c>
      <c r="P1512" s="164">
        <v>0</v>
      </c>
      <c r="Q1512" s="164">
        <v>0</v>
      </c>
      <c r="R1512" s="164">
        <f t="shared" si="716"/>
        <v>0</v>
      </c>
      <c r="S1512" s="164">
        <v>0</v>
      </c>
      <c r="T1512" s="164">
        <v>0</v>
      </c>
      <c r="U1512" s="164">
        <v>0</v>
      </c>
      <c r="V1512" s="164">
        <v>0</v>
      </c>
    </row>
    <row r="1513" spans="1:22" ht="16.5" thickTop="1" thickBot="1">
      <c r="A1513" s="160" t="s">
        <v>121</v>
      </c>
      <c r="B1513" s="167" t="s">
        <v>155</v>
      </c>
      <c r="C1513" s="164">
        <f t="shared" si="712"/>
        <v>370000</v>
      </c>
      <c r="D1513" s="164">
        <f t="shared" si="713"/>
        <v>153000</v>
      </c>
      <c r="E1513" s="164">
        <f t="shared" si="713"/>
        <v>197000</v>
      </c>
      <c r="F1513" s="164">
        <f t="shared" si="713"/>
        <v>20000</v>
      </c>
      <c r="G1513" s="164">
        <f t="shared" si="711"/>
        <v>0</v>
      </c>
      <c r="H1513" s="164">
        <f t="shared" si="714"/>
        <v>370000</v>
      </c>
      <c r="I1513" s="164">
        <v>153000</v>
      </c>
      <c r="J1513" s="164">
        <v>197000</v>
      </c>
      <c r="K1513" s="164">
        <v>20000</v>
      </c>
      <c r="L1513" s="164">
        <v>0</v>
      </c>
      <c r="M1513" s="164">
        <f t="shared" si="715"/>
        <v>0</v>
      </c>
      <c r="N1513" s="164">
        <v>0</v>
      </c>
      <c r="O1513" s="164">
        <v>0</v>
      </c>
      <c r="P1513" s="164">
        <v>0</v>
      </c>
      <c r="Q1513" s="164">
        <v>0</v>
      </c>
      <c r="R1513" s="164">
        <f t="shared" si="716"/>
        <v>0</v>
      </c>
      <c r="S1513" s="164">
        <v>0</v>
      </c>
      <c r="T1513" s="164">
        <v>0</v>
      </c>
      <c r="U1513" s="164">
        <v>0</v>
      </c>
      <c r="V1513" s="164">
        <v>0</v>
      </c>
    </row>
    <row r="1514" spans="1:22" ht="46.5" thickTop="1" thickBot="1">
      <c r="A1514" s="160" t="s">
        <v>581</v>
      </c>
      <c r="B1514" s="166" t="s">
        <v>582</v>
      </c>
      <c r="C1514" s="164">
        <f t="shared" si="712"/>
        <v>78100000</v>
      </c>
      <c r="D1514" s="164">
        <f t="shared" si="713"/>
        <v>8025000</v>
      </c>
      <c r="E1514" s="164">
        <f t="shared" si="713"/>
        <v>8025000</v>
      </c>
      <c r="F1514" s="164">
        <f t="shared" si="713"/>
        <v>36525000</v>
      </c>
      <c r="G1514" s="164">
        <f t="shared" si="711"/>
        <v>25525000</v>
      </c>
      <c r="H1514" s="164">
        <f t="shared" si="714"/>
        <v>78100000</v>
      </c>
      <c r="I1514" s="164">
        <f>SUM(I1515)</f>
        <v>8025000</v>
      </c>
      <c r="J1514" s="164">
        <f>SUM(J1515)</f>
        <v>8025000</v>
      </c>
      <c r="K1514" s="164">
        <f>SUM(K1515)</f>
        <v>36525000</v>
      </c>
      <c r="L1514" s="164">
        <f>SUM(L1515)</f>
        <v>25525000</v>
      </c>
      <c r="M1514" s="164">
        <f t="shared" si="715"/>
        <v>0</v>
      </c>
      <c r="N1514" s="164">
        <f>SUM(N1515)</f>
        <v>0</v>
      </c>
      <c r="O1514" s="164">
        <f>SUM(O1515)</f>
        <v>0</v>
      </c>
      <c r="P1514" s="164">
        <f>SUM(P1515)</f>
        <v>0</v>
      </c>
      <c r="Q1514" s="164">
        <f>SUM(Q1515)</f>
        <v>0</v>
      </c>
      <c r="R1514" s="164">
        <f t="shared" si="716"/>
        <v>0</v>
      </c>
      <c r="S1514" s="164">
        <f>SUM(S1515)</f>
        <v>0</v>
      </c>
      <c r="T1514" s="164">
        <f>SUM(T1515)</f>
        <v>0</v>
      </c>
      <c r="U1514" s="164">
        <f>SUM(U1515)</f>
        <v>0</v>
      </c>
      <c r="V1514" s="164">
        <f>SUM(V1515)</f>
        <v>0</v>
      </c>
    </row>
    <row r="1515" spans="1:22" ht="16.5" thickTop="1" thickBot="1">
      <c r="A1515" s="160" t="s">
        <v>121</v>
      </c>
      <c r="B1515" s="167" t="s">
        <v>99</v>
      </c>
      <c r="C1515" s="164">
        <f t="shared" si="712"/>
        <v>78100000</v>
      </c>
      <c r="D1515" s="164">
        <f t="shared" si="713"/>
        <v>8025000</v>
      </c>
      <c r="E1515" s="164">
        <f t="shared" si="713"/>
        <v>8025000</v>
      </c>
      <c r="F1515" s="164">
        <f t="shared" si="713"/>
        <v>36525000</v>
      </c>
      <c r="G1515" s="164">
        <f t="shared" si="711"/>
        <v>25525000</v>
      </c>
      <c r="H1515" s="164">
        <f t="shared" si="714"/>
        <v>78100000</v>
      </c>
      <c r="I1515" s="164">
        <f>SUM(I1516:I1517)</f>
        <v>8025000</v>
      </c>
      <c r="J1515" s="164">
        <f>SUM(J1516:J1517)</f>
        <v>8025000</v>
      </c>
      <c r="K1515" s="164">
        <f>SUM(K1516:K1517)</f>
        <v>36525000</v>
      </c>
      <c r="L1515" s="164">
        <f>SUM(L1516:L1517)</f>
        <v>25525000</v>
      </c>
      <c r="M1515" s="164">
        <f t="shared" si="715"/>
        <v>0</v>
      </c>
      <c r="N1515" s="164">
        <f>SUM(N1516:N1517)</f>
        <v>0</v>
      </c>
      <c r="O1515" s="164">
        <f>SUM(O1516:O1517)</f>
        <v>0</v>
      </c>
      <c r="P1515" s="164">
        <f>SUM(P1516:P1517)</f>
        <v>0</v>
      </c>
      <c r="Q1515" s="164">
        <f>SUM(Q1516:Q1517)</f>
        <v>0</v>
      </c>
      <c r="R1515" s="164">
        <f t="shared" si="716"/>
        <v>0</v>
      </c>
      <c r="S1515" s="164">
        <f>SUM(S1516:S1517)</f>
        <v>0</v>
      </c>
      <c r="T1515" s="164">
        <f>SUM(T1516:T1517)</f>
        <v>0</v>
      </c>
      <c r="U1515" s="164">
        <f>SUM(U1516:U1517)</f>
        <v>0</v>
      </c>
      <c r="V1515" s="164">
        <f>SUM(V1516:V1517)</f>
        <v>0</v>
      </c>
    </row>
    <row r="1516" spans="1:22" ht="16.5" thickTop="1" thickBot="1">
      <c r="A1516" s="160" t="s">
        <v>121</v>
      </c>
      <c r="B1516" s="168" t="s">
        <v>101</v>
      </c>
      <c r="C1516" s="164">
        <f t="shared" si="712"/>
        <v>78000000</v>
      </c>
      <c r="D1516" s="164">
        <f t="shared" si="713"/>
        <v>8000000</v>
      </c>
      <c r="E1516" s="164">
        <f t="shared" si="713"/>
        <v>8000000</v>
      </c>
      <c r="F1516" s="164">
        <f t="shared" si="713"/>
        <v>36500000</v>
      </c>
      <c r="G1516" s="164">
        <f t="shared" si="711"/>
        <v>25500000</v>
      </c>
      <c r="H1516" s="164">
        <f t="shared" si="714"/>
        <v>78000000</v>
      </c>
      <c r="I1516" s="164">
        <v>8000000</v>
      </c>
      <c r="J1516" s="164">
        <v>8000000</v>
      </c>
      <c r="K1516" s="164">
        <v>36500000</v>
      </c>
      <c r="L1516" s="164">
        <v>25500000</v>
      </c>
      <c r="M1516" s="164">
        <f t="shared" si="715"/>
        <v>0</v>
      </c>
      <c r="N1516" s="164">
        <v>0</v>
      </c>
      <c r="O1516" s="164">
        <v>0</v>
      </c>
      <c r="P1516" s="164">
        <v>0</v>
      </c>
      <c r="Q1516" s="164">
        <v>0</v>
      </c>
      <c r="R1516" s="164">
        <f t="shared" si="716"/>
        <v>0</v>
      </c>
      <c r="S1516" s="164">
        <v>0</v>
      </c>
      <c r="T1516" s="164">
        <v>0</v>
      </c>
      <c r="U1516" s="164">
        <v>0</v>
      </c>
      <c r="V1516" s="164">
        <v>0</v>
      </c>
    </row>
    <row r="1517" spans="1:22" ht="16.5" thickTop="1" thickBot="1">
      <c r="A1517" s="160" t="s">
        <v>121</v>
      </c>
      <c r="B1517" s="168" t="s">
        <v>105</v>
      </c>
      <c r="C1517" s="164">
        <f t="shared" si="712"/>
        <v>100000</v>
      </c>
      <c r="D1517" s="164">
        <f t="shared" si="713"/>
        <v>25000</v>
      </c>
      <c r="E1517" s="164">
        <f t="shared" si="713"/>
        <v>25000</v>
      </c>
      <c r="F1517" s="164">
        <f t="shared" si="713"/>
        <v>25000</v>
      </c>
      <c r="G1517" s="164">
        <f t="shared" si="711"/>
        <v>25000</v>
      </c>
      <c r="H1517" s="164">
        <f t="shared" si="714"/>
        <v>100000</v>
      </c>
      <c r="I1517" s="164">
        <f>SUM(I1518)</f>
        <v>25000</v>
      </c>
      <c r="J1517" s="164">
        <f>SUM(J1518)</f>
        <v>25000</v>
      </c>
      <c r="K1517" s="164">
        <f>SUM(K1518)</f>
        <v>25000</v>
      </c>
      <c r="L1517" s="164">
        <f>SUM(L1518)</f>
        <v>25000</v>
      </c>
      <c r="M1517" s="164">
        <f t="shared" si="715"/>
        <v>0</v>
      </c>
      <c r="N1517" s="164">
        <f>SUM(N1518)</f>
        <v>0</v>
      </c>
      <c r="O1517" s="164">
        <f>SUM(O1518)</f>
        <v>0</v>
      </c>
      <c r="P1517" s="164">
        <f>SUM(P1518)</f>
        <v>0</v>
      </c>
      <c r="Q1517" s="164">
        <f>SUM(Q1518)</f>
        <v>0</v>
      </c>
      <c r="R1517" s="164">
        <f t="shared" si="716"/>
        <v>0</v>
      </c>
      <c r="S1517" s="164">
        <f>SUM(S1518)</f>
        <v>0</v>
      </c>
      <c r="T1517" s="164">
        <f>SUM(T1518)</f>
        <v>0</v>
      </c>
      <c r="U1517" s="164">
        <f>SUM(U1518)</f>
        <v>0</v>
      </c>
      <c r="V1517" s="164">
        <f>SUM(V1518)</f>
        <v>0</v>
      </c>
    </row>
    <row r="1518" spans="1:22" ht="31.5" thickTop="1" thickBot="1">
      <c r="A1518" s="160" t="s">
        <v>121</v>
      </c>
      <c r="B1518" s="169" t="s">
        <v>153</v>
      </c>
      <c r="C1518" s="164">
        <f t="shared" si="712"/>
        <v>100000</v>
      </c>
      <c r="D1518" s="164">
        <f t="shared" si="713"/>
        <v>25000</v>
      </c>
      <c r="E1518" s="164">
        <f t="shared" si="713"/>
        <v>25000</v>
      </c>
      <c r="F1518" s="164">
        <f t="shared" si="713"/>
        <v>25000</v>
      </c>
      <c r="G1518" s="164">
        <f t="shared" si="711"/>
        <v>25000</v>
      </c>
      <c r="H1518" s="164">
        <f t="shared" si="714"/>
        <v>100000</v>
      </c>
      <c r="I1518" s="164">
        <v>25000</v>
      </c>
      <c r="J1518" s="164">
        <v>25000</v>
      </c>
      <c r="K1518" s="164">
        <v>25000</v>
      </c>
      <c r="L1518" s="164">
        <v>25000</v>
      </c>
      <c r="M1518" s="164">
        <f t="shared" si="715"/>
        <v>0</v>
      </c>
      <c r="N1518" s="164">
        <v>0</v>
      </c>
      <c r="O1518" s="164">
        <v>0</v>
      </c>
      <c r="P1518" s="164">
        <v>0</v>
      </c>
      <c r="Q1518" s="164">
        <v>0</v>
      </c>
      <c r="R1518" s="164">
        <f t="shared" si="716"/>
        <v>0</v>
      </c>
      <c r="S1518" s="164">
        <v>0</v>
      </c>
      <c r="T1518" s="164">
        <v>0</v>
      </c>
      <c r="U1518" s="164">
        <v>0</v>
      </c>
      <c r="V1518" s="164">
        <v>0</v>
      </c>
    </row>
    <row r="1519" spans="1:22" ht="31.5" thickTop="1" thickBot="1">
      <c r="A1519" s="160" t="s">
        <v>583</v>
      </c>
      <c r="B1519" s="165" t="s">
        <v>584</v>
      </c>
      <c r="C1519" s="164">
        <f t="shared" si="712"/>
        <v>156520000</v>
      </c>
      <c r="D1519" s="164">
        <f t="shared" si="713"/>
        <v>34215000</v>
      </c>
      <c r="E1519" s="164">
        <f t="shared" si="713"/>
        <v>37700000</v>
      </c>
      <c r="F1519" s="164">
        <f t="shared" si="713"/>
        <v>39500000</v>
      </c>
      <c r="G1519" s="164">
        <f t="shared" si="711"/>
        <v>45105000</v>
      </c>
      <c r="H1519" s="164">
        <f t="shared" si="714"/>
        <v>156520000</v>
      </c>
      <c r="I1519" s="164">
        <f>SUM(I1530,I1540,I1543)</f>
        <v>34215000</v>
      </c>
      <c r="J1519" s="164">
        <f>SUM(J1530,J1540,J1543)</f>
        <v>37700000</v>
      </c>
      <c r="K1519" s="164">
        <f>SUM(K1530,K1540,K1543)</f>
        <v>39500000</v>
      </c>
      <c r="L1519" s="164">
        <f>SUM(L1530,L1540,L1543)</f>
        <v>45105000</v>
      </c>
      <c r="M1519" s="164">
        <f t="shared" si="715"/>
        <v>0</v>
      </c>
      <c r="N1519" s="164">
        <f>SUM(N1530,N1540,N1543)</f>
        <v>0</v>
      </c>
      <c r="O1519" s="164">
        <f>SUM(O1530,O1540,O1543)</f>
        <v>0</v>
      </c>
      <c r="P1519" s="164">
        <f>SUM(P1530,P1540,P1543)</f>
        <v>0</v>
      </c>
      <c r="Q1519" s="164">
        <f>SUM(Q1530,Q1540,Q1543)</f>
        <v>0</v>
      </c>
      <c r="R1519" s="164">
        <f t="shared" si="716"/>
        <v>0</v>
      </c>
      <c r="S1519" s="164">
        <f>SUM(S1530,S1540,S1543)</f>
        <v>0</v>
      </c>
      <c r="T1519" s="164">
        <f>SUM(T1530,T1540,T1543)</f>
        <v>0</v>
      </c>
      <c r="U1519" s="164">
        <f>SUM(U1530,U1540,U1543)</f>
        <v>0</v>
      </c>
      <c r="V1519" s="164">
        <f>SUM(V1530,V1540,V1543)</f>
        <v>0</v>
      </c>
    </row>
    <row r="1520" spans="1:22" ht="16.5" thickTop="1" thickBot="1">
      <c r="A1520" s="160" t="s">
        <v>121</v>
      </c>
      <c r="B1520" s="166" t="s">
        <v>99</v>
      </c>
      <c r="C1520" s="164">
        <f t="shared" si="712"/>
        <v>136520000</v>
      </c>
      <c r="D1520" s="164">
        <f t="shared" si="713"/>
        <v>31715000</v>
      </c>
      <c r="E1520" s="164">
        <f t="shared" si="713"/>
        <v>33700000</v>
      </c>
      <c r="F1520" s="164">
        <f t="shared" si="713"/>
        <v>34000000</v>
      </c>
      <c r="G1520" s="164">
        <f t="shared" si="711"/>
        <v>37105000</v>
      </c>
      <c r="H1520" s="164">
        <f t="shared" si="714"/>
        <v>136520000</v>
      </c>
      <c r="I1520" s="164">
        <f>SUM(I1531,I1541)</f>
        <v>31715000</v>
      </c>
      <c r="J1520" s="164">
        <f>SUM(J1531,J1541)</f>
        <v>33700000</v>
      </c>
      <c r="K1520" s="164">
        <f>SUM(K1531,K1541)</f>
        <v>34000000</v>
      </c>
      <c r="L1520" s="164">
        <f>SUM(L1531,L1541)</f>
        <v>37105000</v>
      </c>
      <c r="M1520" s="164">
        <f t="shared" si="715"/>
        <v>0</v>
      </c>
      <c r="N1520" s="164">
        <f>SUM(N1531,N1541)</f>
        <v>0</v>
      </c>
      <c r="O1520" s="164">
        <f>SUM(O1531,O1541)</f>
        <v>0</v>
      </c>
      <c r="P1520" s="164">
        <f>SUM(P1531,P1541)</f>
        <v>0</v>
      </c>
      <c r="Q1520" s="164">
        <f>SUM(Q1531,Q1541)</f>
        <v>0</v>
      </c>
      <c r="R1520" s="164">
        <f t="shared" si="716"/>
        <v>0</v>
      </c>
      <c r="S1520" s="164">
        <f>SUM(S1531,S1541)</f>
        <v>0</v>
      </c>
      <c r="T1520" s="164">
        <f>SUM(T1531,T1541)</f>
        <v>0</v>
      </c>
      <c r="U1520" s="164">
        <f>SUM(U1531,U1541)</f>
        <v>0</v>
      </c>
      <c r="V1520" s="164">
        <f>SUM(V1531,V1541)</f>
        <v>0</v>
      </c>
    </row>
    <row r="1521" spans="1:22" ht="16.5" thickTop="1" thickBot="1">
      <c r="A1521" s="160" t="s">
        <v>121</v>
      </c>
      <c r="B1521" s="167" t="s">
        <v>100</v>
      </c>
      <c r="C1521" s="164">
        <f t="shared" si="712"/>
        <v>64605000</v>
      </c>
      <c r="D1521" s="164">
        <f t="shared" si="713"/>
        <v>16000000</v>
      </c>
      <c r="E1521" s="164">
        <f t="shared" si="713"/>
        <v>16000000</v>
      </c>
      <c r="F1521" s="164">
        <f t="shared" si="713"/>
        <v>16000000</v>
      </c>
      <c r="G1521" s="164">
        <f t="shared" si="711"/>
        <v>16605000</v>
      </c>
      <c r="H1521" s="164">
        <f t="shared" si="714"/>
        <v>64605000</v>
      </c>
      <c r="I1521" s="164">
        <f>SUM(I1532)</f>
        <v>16000000</v>
      </c>
      <c r="J1521" s="164">
        <f>SUM(J1532)</f>
        <v>16000000</v>
      </c>
      <c r="K1521" s="164">
        <f>SUM(K1532)</f>
        <v>16000000</v>
      </c>
      <c r="L1521" s="164">
        <f>SUM(L1532)</f>
        <v>16605000</v>
      </c>
      <c r="M1521" s="164">
        <f t="shared" si="715"/>
        <v>0</v>
      </c>
      <c r="N1521" s="164">
        <f>SUM(N1532)</f>
        <v>0</v>
      </c>
      <c r="O1521" s="164">
        <f>SUM(O1532)</f>
        <v>0</v>
      </c>
      <c r="P1521" s="164">
        <f>SUM(P1532)</f>
        <v>0</v>
      </c>
      <c r="Q1521" s="164">
        <f>SUM(Q1532)</f>
        <v>0</v>
      </c>
      <c r="R1521" s="164">
        <f t="shared" si="716"/>
        <v>0</v>
      </c>
      <c r="S1521" s="164">
        <f>SUM(S1532)</f>
        <v>0</v>
      </c>
      <c r="T1521" s="164">
        <f>SUM(T1532)</f>
        <v>0</v>
      </c>
      <c r="U1521" s="164">
        <f>SUM(U1532)</f>
        <v>0</v>
      </c>
      <c r="V1521" s="164">
        <f>SUM(V1532)</f>
        <v>0</v>
      </c>
    </row>
    <row r="1522" spans="1:22" ht="16.5" thickTop="1" thickBot="1">
      <c r="A1522" s="160" t="s">
        <v>121</v>
      </c>
      <c r="B1522" s="167" t="s">
        <v>101</v>
      </c>
      <c r="C1522" s="164">
        <f t="shared" si="712"/>
        <v>67500000</v>
      </c>
      <c r="D1522" s="164">
        <f t="shared" si="713"/>
        <v>14700000</v>
      </c>
      <c r="E1522" s="164">
        <f t="shared" si="713"/>
        <v>16500000</v>
      </c>
      <c r="F1522" s="164">
        <f t="shared" si="713"/>
        <v>16800000</v>
      </c>
      <c r="G1522" s="164">
        <f t="shared" si="711"/>
        <v>19500000</v>
      </c>
      <c r="H1522" s="164">
        <f t="shared" si="714"/>
        <v>67500000</v>
      </c>
      <c r="I1522" s="164">
        <f>SUM(I1533,I1542)</f>
        <v>14700000</v>
      </c>
      <c r="J1522" s="164">
        <f>SUM(J1533,J1542)</f>
        <v>16500000</v>
      </c>
      <c r="K1522" s="164">
        <f>SUM(K1533,K1542)</f>
        <v>16800000</v>
      </c>
      <c r="L1522" s="164">
        <f>SUM(L1533,L1542)</f>
        <v>19500000</v>
      </c>
      <c r="M1522" s="164">
        <f t="shared" si="715"/>
        <v>0</v>
      </c>
      <c r="N1522" s="164">
        <f>SUM(N1533,N1542)</f>
        <v>0</v>
      </c>
      <c r="O1522" s="164">
        <f>SUM(O1533,O1542)</f>
        <v>0</v>
      </c>
      <c r="P1522" s="164">
        <f>SUM(P1533,P1542)</f>
        <v>0</v>
      </c>
      <c r="Q1522" s="164">
        <f>SUM(Q1533,Q1542)</f>
        <v>0</v>
      </c>
      <c r="R1522" s="164">
        <f t="shared" si="716"/>
        <v>0</v>
      </c>
      <c r="S1522" s="164">
        <f>SUM(S1533,S1542)</f>
        <v>0</v>
      </c>
      <c r="T1522" s="164">
        <f>SUM(T1533,T1542)</f>
        <v>0</v>
      </c>
      <c r="U1522" s="164">
        <f>SUM(U1533,U1542)</f>
        <v>0</v>
      </c>
      <c r="V1522" s="164">
        <f>SUM(V1533,V1542)</f>
        <v>0</v>
      </c>
    </row>
    <row r="1523" spans="1:22" ht="16.5" thickTop="1" thickBot="1">
      <c r="A1523" s="160" t="s">
        <v>121</v>
      </c>
      <c r="B1523" s="167" t="s">
        <v>15</v>
      </c>
      <c r="C1523" s="164">
        <f t="shared" si="712"/>
        <v>15000</v>
      </c>
      <c r="D1523" s="164">
        <f t="shared" si="713"/>
        <v>15000</v>
      </c>
      <c r="E1523" s="164">
        <f t="shared" si="713"/>
        <v>0</v>
      </c>
      <c r="F1523" s="164">
        <f t="shared" si="713"/>
        <v>0</v>
      </c>
      <c r="G1523" s="164">
        <f t="shared" si="711"/>
        <v>0</v>
      </c>
      <c r="H1523" s="164">
        <f t="shared" si="714"/>
        <v>15000</v>
      </c>
      <c r="I1523" s="164">
        <f t="shared" ref="I1523:L1528" si="738">SUM(I1534)</f>
        <v>15000</v>
      </c>
      <c r="J1523" s="164">
        <f t="shared" si="738"/>
        <v>0</v>
      </c>
      <c r="K1523" s="164">
        <f t="shared" si="738"/>
        <v>0</v>
      </c>
      <c r="L1523" s="164">
        <f t="shared" si="738"/>
        <v>0</v>
      </c>
      <c r="M1523" s="164">
        <f t="shared" si="715"/>
        <v>0</v>
      </c>
      <c r="N1523" s="164">
        <f t="shared" ref="N1523:Q1528" si="739">SUM(N1534)</f>
        <v>0</v>
      </c>
      <c r="O1523" s="164">
        <f t="shared" si="739"/>
        <v>0</v>
      </c>
      <c r="P1523" s="164">
        <f t="shared" si="739"/>
        <v>0</v>
      </c>
      <c r="Q1523" s="164">
        <f t="shared" si="739"/>
        <v>0</v>
      </c>
      <c r="R1523" s="164">
        <f t="shared" si="716"/>
        <v>0</v>
      </c>
      <c r="S1523" s="164">
        <f t="shared" ref="S1523:V1528" si="740">SUM(S1534)</f>
        <v>0</v>
      </c>
      <c r="T1523" s="164">
        <f t="shared" si="740"/>
        <v>0</v>
      </c>
      <c r="U1523" s="164">
        <f t="shared" si="740"/>
        <v>0</v>
      </c>
      <c r="V1523" s="164">
        <f t="shared" si="740"/>
        <v>0</v>
      </c>
    </row>
    <row r="1524" spans="1:22" ht="16.5" thickTop="1" thickBot="1">
      <c r="A1524" s="160" t="s">
        <v>121</v>
      </c>
      <c r="B1524" s="168" t="s">
        <v>136</v>
      </c>
      <c r="C1524" s="164">
        <f t="shared" si="712"/>
        <v>15000</v>
      </c>
      <c r="D1524" s="164">
        <f t="shared" si="713"/>
        <v>15000</v>
      </c>
      <c r="E1524" s="164">
        <f t="shared" si="713"/>
        <v>0</v>
      </c>
      <c r="F1524" s="164">
        <f t="shared" si="713"/>
        <v>0</v>
      </c>
      <c r="G1524" s="164">
        <f t="shared" si="711"/>
        <v>0</v>
      </c>
      <c r="H1524" s="164">
        <f t="shared" si="714"/>
        <v>15000</v>
      </c>
      <c r="I1524" s="164">
        <f t="shared" si="738"/>
        <v>15000</v>
      </c>
      <c r="J1524" s="164">
        <f t="shared" si="738"/>
        <v>0</v>
      </c>
      <c r="K1524" s="164">
        <f t="shared" si="738"/>
        <v>0</v>
      </c>
      <c r="L1524" s="164">
        <f t="shared" si="738"/>
        <v>0</v>
      </c>
      <c r="M1524" s="164">
        <f t="shared" si="715"/>
        <v>0</v>
      </c>
      <c r="N1524" s="164">
        <f t="shared" si="739"/>
        <v>0</v>
      </c>
      <c r="O1524" s="164">
        <f t="shared" si="739"/>
        <v>0</v>
      </c>
      <c r="P1524" s="164">
        <f t="shared" si="739"/>
        <v>0</v>
      </c>
      <c r="Q1524" s="164">
        <f t="shared" si="739"/>
        <v>0</v>
      </c>
      <c r="R1524" s="164">
        <f t="shared" si="716"/>
        <v>0</v>
      </c>
      <c r="S1524" s="164">
        <f t="shared" si="740"/>
        <v>0</v>
      </c>
      <c r="T1524" s="164">
        <f t="shared" si="740"/>
        <v>0</v>
      </c>
      <c r="U1524" s="164">
        <f t="shared" si="740"/>
        <v>0</v>
      </c>
      <c r="V1524" s="164">
        <f t="shared" si="740"/>
        <v>0</v>
      </c>
    </row>
    <row r="1525" spans="1:22" ht="16.5" thickTop="1" thickBot="1">
      <c r="A1525" s="160" t="s">
        <v>121</v>
      </c>
      <c r="B1525" s="169" t="s">
        <v>135</v>
      </c>
      <c r="C1525" s="164">
        <f t="shared" si="712"/>
        <v>15000</v>
      </c>
      <c r="D1525" s="164">
        <f t="shared" si="713"/>
        <v>15000</v>
      </c>
      <c r="E1525" s="164">
        <f t="shared" si="713"/>
        <v>0</v>
      </c>
      <c r="F1525" s="164">
        <f t="shared" si="713"/>
        <v>0</v>
      </c>
      <c r="G1525" s="164">
        <f t="shared" si="711"/>
        <v>0</v>
      </c>
      <c r="H1525" s="164">
        <f t="shared" si="714"/>
        <v>15000</v>
      </c>
      <c r="I1525" s="164">
        <f t="shared" si="738"/>
        <v>15000</v>
      </c>
      <c r="J1525" s="164">
        <f t="shared" si="738"/>
        <v>0</v>
      </c>
      <c r="K1525" s="164">
        <f t="shared" si="738"/>
        <v>0</v>
      </c>
      <c r="L1525" s="164">
        <f t="shared" si="738"/>
        <v>0</v>
      </c>
      <c r="M1525" s="164">
        <f t="shared" si="715"/>
        <v>0</v>
      </c>
      <c r="N1525" s="164">
        <f t="shared" si="739"/>
        <v>0</v>
      </c>
      <c r="O1525" s="164">
        <f t="shared" si="739"/>
        <v>0</v>
      </c>
      <c r="P1525" s="164">
        <f t="shared" si="739"/>
        <v>0</v>
      </c>
      <c r="Q1525" s="164">
        <f t="shared" si="739"/>
        <v>0</v>
      </c>
      <c r="R1525" s="164">
        <f t="shared" si="716"/>
        <v>0</v>
      </c>
      <c r="S1525" s="164">
        <f t="shared" si="740"/>
        <v>0</v>
      </c>
      <c r="T1525" s="164">
        <f t="shared" si="740"/>
        <v>0</v>
      </c>
      <c r="U1525" s="164">
        <f t="shared" si="740"/>
        <v>0</v>
      </c>
      <c r="V1525" s="164">
        <f t="shared" si="740"/>
        <v>0</v>
      </c>
    </row>
    <row r="1526" spans="1:22" ht="16.5" thickTop="1" thickBot="1">
      <c r="A1526" s="160" t="s">
        <v>121</v>
      </c>
      <c r="B1526" s="167" t="s">
        <v>104</v>
      </c>
      <c r="C1526" s="164">
        <f t="shared" si="712"/>
        <v>1400000</v>
      </c>
      <c r="D1526" s="164">
        <f t="shared" si="713"/>
        <v>350000</v>
      </c>
      <c r="E1526" s="164">
        <f t="shared" si="713"/>
        <v>350000</v>
      </c>
      <c r="F1526" s="164">
        <f t="shared" si="713"/>
        <v>350000</v>
      </c>
      <c r="G1526" s="164">
        <f t="shared" si="711"/>
        <v>350000</v>
      </c>
      <c r="H1526" s="164">
        <f t="shared" si="714"/>
        <v>1400000</v>
      </c>
      <c r="I1526" s="164">
        <f t="shared" si="738"/>
        <v>350000</v>
      </c>
      <c r="J1526" s="164">
        <f t="shared" si="738"/>
        <v>350000</v>
      </c>
      <c r="K1526" s="164">
        <f t="shared" si="738"/>
        <v>350000</v>
      </c>
      <c r="L1526" s="164">
        <f t="shared" si="738"/>
        <v>350000</v>
      </c>
      <c r="M1526" s="164">
        <f t="shared" si="715"/>
        <v>0</v>
      </c>
      <c r="N1526" s="164">
        <f t="shared" si="739"/>
        <v>0</v>
      </c>
      <c r="O1526" s="164">
        <f t="shared" si="739"/>
        <v>0</v>
      </c>
      <c r="P1526" s="164">
        <f t="shared" si="739"/>
        <v>0</v>
      </c>
      <c r="Q1526" s="164">
        <f t="shared" si="739"/>
        <v>0</v>
      </c>
      <c r="R1526" s="164">
        <f t="shared" si="716"/>
        <v>0</v>
      </c>
      <c r="S1526" s="164">
        <f t="shared" si="740"/>
        <v>0</v>
      </c>
      <c r="T1526" s="164">
        <f t="shared" si="740"/>
        <v>0</v>
      </c>
      <c r="U1526" s="164">
        <f t="shared" si="740"/>
        <v>0</v>
      </c>
      <c r="V1526" s="164">
        <f t="shared" si="740"/>
        <v>0</v>
      </c>
    </row>
    <row r="1527" spans="1:22" ht="16.5" thickTop="1" thickBot="1">
      <c r="A1527" s="160" t="s">
        <v>121</v>
      </c>
      <c r="B1527" s="167" t="s">
        <v>105</v>
      </c>
      <c r="C1527" s="164">
        <f t="shared" si="712"/>
        <v>3000000</v>
      </c>
      <c r="D1527" s="164">
        <f t="shared" si="713"/>
        <v>650000</v>
      </c>
      <c r="E1527" s="164">
        <f t="shared" si="713"/>
        <v>850000</v>
      </c>
      <c r="F1527" s="164">
        <f t="shared" si="713"/>
        <v>850000</v>
      </c>
      <c r="G1527" s="164">
        <f t="shared" si="711"/>
        <v>650000</v>
      </c>
      <c r="H1527" s="164">
        <f t="shared" si="714"/>
        <v>3000000</v>
      </c>
      <c r="I1527" s="164">
        <f t="shared" si="738"/>
        <v>650000</v>
      </c>
      <c r="J1527" s="164">
        <f t="shared" si="738"/>
        <v>850000</v>
      </c>
      <c r="K1527" s="164">
        <f t="shared" si="738"/>
        <v>850000</v>
      </c>
      <c r="L1527" s="164">
        <f t="shared" si="738"/>
        <v>650000</v>
      </c>
      <c r="M1527" s="164">
        <f t="shared" si="715"/>
        <v>0</v>
      </c>
      <c r="N1527" s="164">
        <f t="shared" si="739"/>
        <v>0</v>
      </c>
      <c r="O1527" s="164">
        <f t="shared" si="739"/>
        <v>0</v>
      </c>
      <c r="P1527" s="164">
        <f t="shared" si="739"/>
        <v>0</v>
      </c>
      <c r="Q1527" s="164">
        <f t="shared" si="739"/>
        <v>0</v>
      </c>
      <c r="R1527" s="164">
        <f t="shared" si="716"/>
        <v>0</v>
      </c>
      <c r="S1527" s="164">
        <f t="shared" si="740"/>
        <v>0</v>
      </c>
      <c r="T1527" s="164">
        <f t="shared" si="740"/>
        <v>0</v>
      </c>
      <c r="U1527" s="164">
        <f t="shared" si="740"/>
        <v>0</v>
      </c>
      <c r="V1527" s="164">
        <f t="shared" si="740"/>
        <v>0</v>
      </c>
    </row>
    <row r="1528" spans="1:22" ht="31.5" thickTop="1" thickBot="1">
      <c r="A1528" s="160" t="s">
        <v>121</v>
      </c>
      <c r="B1528" s="168" t="s">
        <v>153</v>
      </c>
      <c r="C1528" s="164">
        <f t="shared" si="712"/>
        <v>3000000</v>
      </c>
      <c r="D1528" s="164">
        <f t="shared" si="713"/>
        <v>650000</v>
      </c>
      <c r="E1528" s="164">
        <f t="shared" si="713"/>
        <v>850000</v>
      </c>
      <c r="F1528" s="164">
        <f t="shared" si="713"/>
        <v>850000</v>
      </c>
      <c r="G1528" s="164">
        <f t="shared" si="711"/>
        <v>650000</v>
      </c>
      <c r="H1528" s="164">
        <f t="shared" si="714"/>
        <v>3000000</v>
      </c>
      <c r="I1528" s="164">
        <f t="shared" si="738"/>
        <v>650000</v>
      </c>
      <c r="J1528" s="164">
        <f t="shared" si="738"/>
        <v>850000</v>
      </c>
      <c r="K1528" s="164">
        <f t="shared" si="738"/>
        <v>850000</v>
      </c>
      <c r="L1528" s="164">
        <f t="shared" si="738"/>
        <v>650000</v>
      </c>
      <c r="M1528" s="164">
        <f t="shared" si="715"/>
        <v>0</v>
      </c>
      <c r="N1528" s="164">
        <f t="shared" si="739"/>
        <v>0</v>
      </c>
      <c r="O1528" s="164">
        <f t="shared" si="739"/>
        <v>0</v>
      </c>
      <c r="P1528" s="164">
        <f t="shared" si="739"/>
        <v>0</v>
      </c>
      <c r="Q1528" s="164">
        <f t="shared" si="739"/>
        <v>0</v>
      </c>
      <c r="R1528" s="164">
        <f t="shared" si="716"/>
        <v>0</v>
      </c>
      <c r="S1528" s="164">
        <f t="shared" si="740"/>
        <v>0</v>
      </c>
      <c r="T1528" s="164">
        <f t="shared" si="740"/>
        <v>0</v>
      </c>
      <c r="U1528" s="164">
        <f t="shared" si="740"/>
        <v>0</v>
      </c>
      <c r="V1528" s="164">
        <f t="shared" si="740"/>
        <v>0</v>
      </c>
    </row>
    <row r="1529" spans="1:22" ht="16.5" thickTop="1" thickBot="1">
      <c r="A1529" s="160" t="s">
        <v>121</v>
      </c>
      <c r="B1529" s="166" t="s">
        <v>155</v>
      </c>
      <c r="C1529" s="164">
        <f t="shared" si="712"/>
        <v>20000000</v>
      </c>
      <c r="D1529" s="164">
        <f t="shared" si="713"/>
        <v>2500000</v>
      </c>
      <c r="E1529" s="164">
        <f t="shared" si="713"/>
        <v>4000000</v>
      </c>
      <c r="F1529" s="164">
        <f t="shared" si="713"/>
        <v>5500000</v>
      </c>
      <c r="G1529" s="164">
        <f t="shared" si="711"/>
        <v>8000000</v>
      </c>
      <c r="H1529" s="164">
        <f t="shared" si="714"/>
        <v>20000000</v>
      </c>
      <c r="I1529" s="164">
        <f>SUM(I1544)</f>
        <v>2500000</v>
      </c>
      <c r="J1529" s="164">
        <f>SUM(J1544)</f>
        <v>4000000</v>
      </c>
      <c r="K1529" s="164">
        <f>SUM(K1544)</f>
        <v>5500000</v>
      </c>
      <c r="L1529" s="164">
        <f>SUM(L1544)</f>
        <v>8000000</v>
      </c>
      <c r="M1529" s="164">
        <f t="shared" si="715"/>
        <v>0</v>
      </c>
      <c r="N1529" s="164">
        <f>SUM(N1544)</f>
        <v>0</v>
      </c>
      <c r="O1529" s="164">
        <f>SUM(O1544)</f>
        <v>0</v>
      </c>
      <c r="P1529" s="164">
        <f>SUM(P1544)</f>
        <v>0</v>
      </c>
      <c r="Q1529" s="164">
        <f>SUM(Q1544)</f>
        <v>0</v>
      </c>
      <c r="R1529" s="164">
        <f t="shared" si="716"/>
        <v>0</v>
      </c>
      <c r="S1529" s="164">
        <f>SUM(S1544)</f>
        <v>0</v>
      </c>
      <c r="T1529" s="164">
        <f>SUM(T1544)</f>
        <v>0</v>
      </c>
      <c r="U1529" s="164">
        <f>SUM(U1544)</f>
        <v>0</v>
      </c>
      <c r="V1529" s="164">
        <f>SUM(V1544)</f>
        <v>0</v>
      </c>
    </row>
    <row r="1530" spans="1:22" ht="46.5" thickTop="1" thickBot="1">
      <c r="A1530" s="160" t="s">
        <v>585</v>
      </c>
      <c r="B1530" s="166" t="s">
        <v>586</v>
      </c>
      <c r="C1530" s="164">
        <f t="shared" si="712"/>
        <v>129520000</v>
      </c>
      <c r="D1530" s="164">
        <f t="shared" si="713"/>
        <v>30015000</v>
      </c>
      <c r="E1530" s="164">
        <f t="shared" si="713"/>
        <v>32200000</v>
      </c>
      <c r="F1530" s="164">
        <f t="shared" si="713"/>
        <v>32200000</v>
      </c>
      <c r="G1530" s="164">
        <f t="shared" si="711"/>
        <v>35105000</v>
      </c>
      <c r="H1530" s="164">
        <f t="shared" si="714"/>
        <v>129520000</v>
      </c>
      <c r="I1530" s="164">
        <f>SUM(I1531)</f>
        <v>30015000</v>
      </c>
      <c r="J1530" s="164">
        <f>SUM(J1531)</f>
        <v>32200000</v>
      </c>
      <c r="K1530" s="164">
        <f>SUM(K1531)</f>
        <v>32200000</v>
      </c>
      <c r="L1530" s="164">
        <f>SUM(L1531)</f>
        <v>35105000</v>
      </c>
      <c r="M1530" s="164">
        <f t="shared" si="715"/>
        <v>0</v>
      </c>
      <c r="N1530" s="164">
        <f>SUM(N1531)</f>
        <v>0</v>
      </c>
      <c r="O1530" s="164">
        <f>SUM(O1531)</f>
        <v>0</v>
      </c>
      <c r="P1530" s="164">
        <f>SUM(P1531)</f>
        <v>0</v>
      </c>
      <c r="Q1530" s="164">
        <f>SUM(Q1531)</f>
        <v>0</v>
      </c>
      <c r="R1530" s="164">
        <f t="shared" si="716"/>
        <v>0</v>
      </c>
      <c r="S1530" s="164">
        <f>SUM(S1531)</f>
        <v>0</v>
      </c>
      <c r="T1530" s="164">
        <f>SUM(T1531)</f>
        <v>0</v>
      </c>
      <c r="U1530" s="164">
        <f>SUM(U1531)</f>
        <v>0</v>
      </c>
      <c r="V1530" s="164">
        <f>SUM(V1531)</f>
        <v>0</v>
      </c>
    </row>
    <row r="1531" spans="1:22" ht="16.5" thickTop="1" thickBot="1">
      <c r="A1531" s="160" t="s">
        <v>121</v>
      </c>
      <c r="B1531" s="167" t="s">
        <v>99</v>
      </c>
      <c r="C1531" s="164">
        <f t="shared" si="712"/>
        <v>129520000</v>
      </c>
      <c r="D1531" s="164">
        <f t="shared" si="713"/>
        <v>30015000</v>
      </c>
      <c r="E1531" s="164">
        <f t="shared" si="713"/>
        <v>32200000</v>
      </c>
      <c r="F1531" s="164">
        <f t="shared" si="713"/>
        <v>32200000</v>
      </c>
      <c r="G1531" s="164">
        <f t="shared" si="711"/>
        <v>35105000</v>
      </c>
      <c r="H1531" s="164">
        <f t="shared" si="714"/>
        <v>129520000</v>
      </c>
      <c r="I1531" s="164">
        <f>SUM(I1532:I1534,I1537:I1538)</f>
        <v>30015000</v>
      </c>
      <c r="J1531" s="164">
        <f>SUM(J1532:J1534,J1537:J1538)</f>
        <v>32200000</v>
      </c>
      <c r="K1531" s="164">
        <f>SUM(K1532:K1534,K1537:K1538)</f>
        <v>32200000</v>
      </c>
      <c r="L1531" s="164">
        <f>SUM(L1532:L1534,L1537:L1538)</f>
        <v>35105000</v>
      </c>
      <c r="M1531" s="164">
        <f t="shared" si="715"/>
        <v>0</v>
      </c>
      <c r="N1531" s="164">
        <f>SUM(N1532:N1534,N1537:N1538)</f>
        <v>0</v>
      </c>
      <c r="O1531" s="164">
        <f>SUM(O1532:O1534,O1537:O1538)</f>
        <v>0</v>
      </c>
      <c r="P1531" s="164">
        <f>SUM(P1532:P1534,P1537:P1538)</f>
        <v>0</v>
      </c>
      <c r="Q1531" s="164">
        <f>SUM(Q1532:Q1534,Q1537:Q1538)</f>
        <v>0</v>
      </c>
      <c r="R1531" s="164">
        <f t="shared" si="716"/>
        <v>0</v>
      </c>
      <c r="S1531" s="164">
        <f>SUM(S1532:S1534,S1537:S1538)</f>
        <v>0</v>
      </c>
      <c r="T1531" s="164">
        <f>SUM(T1532:T1534,T1537:T1538)</f>
        <v>0</v>
      </c>
      <c r="U1531" s="164">
        <f>SUM(U1532:U1534,U1537:U1538)</f>
        <v>0</v>
      </c>
      <c r="V1531" s="164">
        <f>SUM(V1532:V1534,V1537:V1538)</f>
        <v>0</v>
      </c>
    </row>
    <row r="1532" spans="1:22" ht="16.5" thickTop="1" thickBot="1">
      <c r="A1532" s="160" t="s">
        <v>121</v>
      </c>
      <c r="B1532" s="168" t="s">
        <v>100</v>
      </c>
      <c r="C1532" s="164">
        <f t="shared" si="712"/>
        <v>64605000</v>
      </c>
      <c r="D1532" s="164">
        <f t="shared" si="713"/>
        <v>16000000</v>
      </c>
      <c r="E1532" s="164">
        <f t="shared" si="713"/>
        <v>16000000</v>
      </c>
      <c r="F1532" s="164">
        <f t="shared" si="713"/>
        <v>16000000</v>
      </c>
      <c r="G1532" s="164">
        <f t="shared" si="711"/>
        <v>16605000</v>
      </c>
      <c r="H1532" s="164">
        <f t="shared" si="714"/>
        <v>64605000</v>
      </c>
      <c r="I1532" s="164">
        <v>16000000</v>
      </c>
      <c r="J1532" s="164">
        <v>16000000</v>
      </c>
      <c r="K1532" s="164">
        <v>16000000</v>
      </c>
      <c r="L1532" s="164">
        <v>16605000</v>
      </c>
      <c r="M1532" s="164">
        <f t="shared" si="715"/>
        <v>0</v>
      </c>
      <c r="N1532" s="164">
        <v>0</v>
      </c>
      <c r="O1532" s="164">
        <v>0</v>
      </c>
      <c r="P1532" s="164">
        <v>0</v>
      </c>
      <c r="Q1532" s="164">
        <v>0</v>
      </c>
      <c r="R1532" s="164">
        <f t="shared" si="716"/>
        <v>0</v>
      </c>
      <c r="S1532" s="164">
        <v>0</v>
      </c>
      <c r="T1532" s="164">
        <v>0</v>
      </c>
      <c r="U1532" s="164">
        <v>0</v>
      </c>
      <c r="V1532" s="164">
        <v>0</v>
      </c>
    </row>
    <row r="1533" spans="1:22" ht="16.5" thickTop="1" thickBot="1">
      <c r="A1533" s="160" t="s">
        <v>121</v>
      </c>
      <c r="B1533" s="168" t="s">
        <v>101</v>
      </c>
      <c r="C1533" s="164">
        <f t="shared" si="712"/>
        <v>60500000</v>
      </c>
      <c r="D1533" s="164">
        <f t="shared" si="713"/>
        <v>13000000</v>
      </c>
      <c r="E1533" s="164">
        <f t="shared" si="713"/>
        <v>15000000</v>
      </c>
      <c r="F1533" s="164">
        <f t="shared" si="713"/>
        <v>15000000</v>
      </c>
      <c r="G1533" s="164">
        <f t="shared" si="711"/>
        <v>17500000</v>
      </c>
      <c r="H1533" s="164">
        <f t="shared" si="714"/>
        <v>60500000</v>
      </c>
      <c r="I1533" s="164">
        <v>13000000</v>
      </c>
      <c r="J1533" s="164">
        <v>15000000</v>
      </c>
      <c r="K1533" s="164">
        <v>15000000</v>
      </c>
      <c r="L1533" s="164">
        <v>17500000</v>
      </c>
      <c r="M1533" s="164">
        <f t="shared" si="715"/>
        <v>0</v>
      </c>
      <c r="N1533" s="164">
        <v>0</v>
      </c>
      <c r="O1533" s="164">
        <v>0</v>
      </c>
      <c r="P1533" s="164">
        <v>0</v>
      </c>
      <c r="Q1533" s="164">
        <v>0</v>
      </c>
      <c r="R1533" s="164">
        <f t="shared" si="716"/>
        <v>0</v>
      </c>
      <c r="S1533" s="164">
        <v>0</v>
      </c>
      <c r="T1533" s="164">
        <v>0</v>
      </c>
      <c r="U1533" s="164">
        <v>0</v>
      </c>
      <c r="V1533" s="164">
        <v>0</v>
      </c>
    </row>
    <row r="1534" spans="1:22" ht="16.5" thickTop="1" thickBot="1">
      <c r="A1534" s="160" t="s">
        <v>121</v>
      </c>
      <c r="B1534" s="168" t="s">
        <v>15</v>
      </c>
      <c r="C1534" s="164">
        <f t="shared" si="712"/>
        <v>15000</v>
      </c>
      <c r="D1534" s="164">
        <f t="shared" si="713"/>
        <v>15000</v>
      </c>
      <c r="E1534" s="164">
        <f t="shared" si="713"/>
        <v>0</v>
      </c>
      <c r="F1534" s="164">
        <f t="shared" si="713"/>
        <v>0</v>
      </c>
      <c r="G1534" s="164">
        <f t="shared" si="711"/>
        <v>0</v>
      </c>
      <c r="H1534" s="164">
        <f t="shared" si="714"/>
        <v>15000</v>
      </c>
      <c r="I1534" s="164">
        <f t="shared" ref="I1534:L1535" si="741">SUM(I1535)</f>
        <v>15000</v>
      </c>
      <c r="J1534" s="164">
        <f t="shared" si="741"/>
        <v>0</v>
      </c>
      <c r="K1534" s="164">
        <f t="shared" si="741"/>
        <v>0</v>
      </c>
      <c r="L1534" s="164">
        <f t="shared" si="741"/>
        <v>0</v>
      </c>
      <c r="M1534" s="164">
        <f t="shared" si="715"/>
        <v>0</v>
      </c>
      <c r="N1534" s="164">
        <f t="shared" ref="N1534:Q1535" si="742">SUM(N1535)</f>
        <v>0</v>
      </c>
      <c r="O1534" s="164">
        <f t="shared" si="742"/>
        <v>0</v>
      </c>
      <c r="P1534" s="164">
        <f t="shared" si="742"/>
        <v>0</v>
      </c>
      <c r="Q1534" s="164">
        <f t="shared" si="742"/>
        <v>0</v>
      </c>
      <c r="R1534" s="164">
        <f t="shared" si="716"/>
        <v>0</v>
      </c>
      <c r="S1534" s="164">
        <f t="shared" ref="S1534:V1535" si="743">SUM(S1535)</f>
        <v>0</v>
      </c>
      <c r="T1534" s="164">
        <f t="shared" si="743"/>
        <v>0</v>
      </c>
      <c r="U1534" s="164">
        <f t="shared" si="743"/>
        <v>0</v>
      </c>
      <c r="V1534" s="164">
        <f t="shared" si="743"/>
        <v>0</v>
      </c>
    </row>
    <row r="1535" spans="1:22" ht="16.5" thickTop="1" thickBot="1">
      <c r="A1535" s="160" t="s">
        <v>121</v>
      </c>
      <c r="B1535" s="169" t="s">
        <v>136</v>
      </c>
      <c r="C1535" s="164">
        <f t="shared" si="712"/>
        <v>15000</v>
      </c>
      <c r="D1535" s="164">
        <f t="shared" si="713"/>
        <v>15000</v>
      </c>
      <c r="E1535" s="164">
        <f t="shared" si="713"/>
        <v>0</v>
      </c>
      <c r="F1535" s="164">
        <f t="shared" si="713"/>
        <v>0</v>
      </c>
      <c r="G1535" s="164">
        <f t="shared" si="711"/>
        <v>0</v>
      </c>
      <c r="H1535" s="164">
        <f t="shared" si="714"/>
        <v>15000</v>
      </c>
      <c r="I1535" s="164">
        <f t="shared" si="741"/>
        <v>15000</v>
      </c>
      <c r="J1535" s="164">
        <f t="shared" si="741"/>
        <v>0</v>
      </c>
      <c r="K1535" s="164">
        <f t="shared" si="741"/>
        <v>0</v>
      </c>
      <c r="L1535" s="164">
        <f t="shared" si="741"/>
        <v>0</v>
      </c>
      <c r="M1535" s="164">
        <f t="shared" si="715"/>
        <v>0</v>
      </c>
      <c r="N1535" s="164">
        <f t="shared" si="742"/>
        <v>0</v>
      </c>
      <c r="O1535" s="164">
        <f t="shared" si="742"/>
        <v>0</v>
      </c>
      <c r="P1535" s="164">
        <f t="shared" si="742"/>
        <v>0</v>
      </c>
      <c r="Q1535" s="164">
        <f t="shared" si="742"/>
        <v>0</v>
      </c>
      <c r="R1535" s="164">
        <f t="shared" si="716"/>
        <v>0</v>
      </c>
      <c r="S1535" s="164">
        <f t="shared" si="743"/>
        <v>0</v>
      </c>
      <c r="T1535" s="164">
        <f t="shared" si="743"/>
        <v>0</v>
      </c>
      <c r="U1535" s="164">
        <f t="shared" si="743"/>
        <v>0</v>
      </c>
      <c r="V1535" s="164">
        <f t="shared" si="743"/>
        <v>0</v>
      </c>
    </row>
    <row r="1536" spans="1:22" ht="16.5" thickTop="1" thickBot="1">
      <c r="A1536" s="160" t="s">
        <v>121</v>
      </c>
      <c r="B1536" s="170" t="s">
        <v>135</v>
      </c>
      <c r="C1536" s="164">
        <f t="shared" si="712"/>
        <v>15000</v>
      </c>
      <c r="D1536" s="164">
        <f t="shared" si="713"/>
        <v>15000</v>
      </c>
      <c r="E1536" s="164">
        <f t="shared" si="713"/>
        <v>0</v>
      </c>
      <c r="F1536" s="164">
        <f t="shared" si="713"/>
        <v>0</v>
      </c>
      <c r="G1536" s="164">
        <f t="shared" si="711"/>
        <v>0</v>
      </c>
      <c r="H1536" s="164">
        <f t="shared" si="714"/>
        <v>15000</v>
      </c>
      <c r="I1536" s="164">
        <v>15000</v>
      </c>
      <c r="J1536" s="164">
        <v>0</v>
      </c>
      <c r="K1536" s="164">
        <v>0</v>
      </c>
      <c r="L1536" s="164">
        <v>0</v>
      </c>
      <c r="M1536" s="164">
        <f t="shared" si="715"/>
        <v>0</v>
      </c>
      <c r="N1536" s="164">
        <v>0</v>
      </c>
      <c r="O1536" s="164">
        <v>0</v>
      </c>
      <c r="P1536" s="164">
        <v>0</v>
      </c>
      <c r="Q1536" s="164">
        <v>0</v>
      </c>
      <c r="R1536" s="164">
        <f t="shared" si="716"/>
        <v>0</v>
      </c>
      <c r="S1536" s="164">
        <v>0</v>
      </c>
      <c r="T1536" s="164">
        <v>0</v>
      </c>
      <c r="U1536" s="164">
        <v>0</v>
      </c>
      <c r="V1536" s="164">
        <v>0</v>
      </c>
    </row>
    <row r="1537" spans="1:22" ht="16.5" thickTop="1" thickBot="1">
      <c r="A1537" s="160" t="s">
        <v>121</v>
      </c>
      <c r="B1537" s="168" t="s">
        <v>104</v>
      </c>
      <c r="C1537" s="164">
        <f t="shared" si="712"/>
        <v>1400000</v>
      </c>
      <c r="D1537" s="164">
        <f t="shared" si="713"/>
        <v>350000</v>
      </c>
      <c r="E1537" s="164">
        <f t="shared" si="713"/>
        <v>350000</v>
      </c>
      <c r="F1537" s="164">
        <f t="shared" si="713"/>
        <v>350000</v>
      </c>
      <c r="G1537" s="164">
        <f t="shared" si="711"/>
        <v>350000</v>
      </c>
      <c r="H1537" s="164">
        <f t="shared" si="714"/>
        <v>1400000</v>
      </c>
      <c r="I1537" s="164">
        <v>350000</v>
      </c>
      <c r="J1537" s="164">
        <v>350000</v>
      </c>
      <c r="K1537" s="164">
        <v>350000</v>
      </c>
      <c r="L1537" s="164">
        <v>350000</v>
      </c>
      <c r="M1537" s="164">
        <f t="shared" si="715"/>
        <v>0</v>
      </c>
      <c r="N1537" s="164">
        <v>0</v>
      </c>
      <c r="O1537" s="164">
        <v>0</v>
      </c>
      <c r="P1537" s="164">
        <v>0</v>
      </c>
      <c r="Q1537" s="164">
        <v>0</v>
      </c>
      <c r="R1537" s="164">
        <f t="shared" si="716"/>
        <v>0</v>
      </c>
      <c r="S1537" s="164">
        <v>0</v>
      </c>
      <c r="T1537" s="164">
        <v>0</v>
      </c>
      <c r="U1537" s="164">
        <v>0</v>
      </c>
      <c r="V1537" s="164">
        <v>0</v>
      </c>
    </row>
    <row r="1538" spans="1:22" ht="16.5" thickTop="1" thickBot="1">
      <c r="A1538" s="160" t="s">
        <v>121</v>
      </c>
      <c r="B1538" s="168" t="s">
        <v>105</v>
      </c>
      <c r="C1538" s="164">
        <f t="shared" si="712"/>
        <v>3000000</v>
      </c>
      <c r="D1538" s="164">
        <f t="shared" si="713"/>
        <v>650000</v>
      </c>
      <c r="E1538" s="164">
        <f t="shared" si="713"/>
        <v>850000</v>
      </c>
      <c r="F1538" s="164">
        <f t="shared" si="713"/>
        <v>850000</v>
      </c>
      <c r="G1538" s="164">
        <f t="shared" si="711"/>
        <v>650000</v>
      </c>
      <c r="H1538" s="164">
        <f t="shared" si="714"/>
        <v>3000000</v>
      </c>
      <c r="I1538" s="164">
        <f>SUM(I1539)</f>
        <v>650000</v>
      </c>
      <c r="J1538" s="164">
        <f>SUM(J1539)</f>
        <v>850000</v>
      </c>
      <c r="K1538" s="164">
        <f>SUM(K1539)</f>
        <v>850000</v>
      </c>
      <c r="L1538" s="164">
        <f>SUM(L1539)</f>
        <v>650000</v>
      </c>
      <c r="M1538" s="164">
        <f t="shared" si="715"/>
        <v>0</v>
      </c>
      <c r="N1538" s="164">
        <f>SUM(N1539)</f>
        <v>0</v>
      </c>
      <c r="O1538" s="164">
        <f>SUM(O1539)</f>
        <v>0</v>
      </c>
      <c r="P1538" s="164">
        <f>SUM(P1539)</f>
        <v>0</v>
      </c>
      <c r="Q1538" s="164">
        <f>SUM(Q1539)</f>
        <v>0</v>
      </c>
      <c r="R1538" s="164">
        <f t="shared" si="716"/>
        <v>0</v>
      </c>
      <c r="S1538" s="164">
        <f>SUM(S1539)</f>
        <v>0</v>
      </c>
      <c r="T1538" s="164">
        <f>SUM(T1539)</f>
        <v>0</v>
      </c>
      <c r="U1538" s="164">
        <f>SUM(U1539)</f>
        <v>0</v>
      </c>
      <c r="V1538" s="164">
        <f>SUM(V1539)</f>
        <v>0</v>
      </c>
    </row>
    <row r="1539" spans="1:22" ht="31.5" thickTop="1" thickBot="1">
      <c r="A1539" s="160" t="s">
        <v>121</v>
      </c>
      <c r="B1539" s="169" t="s">
        <v>153</v>
      </c>
      <c r="C1539" s="164">
        <f t="shared" si="712"/>
        <v>3000000</v>
      </c>
      <c r="D1539" s="164">
        <f t="shared" si="713"/>
        <v>650000</v>
      </c>
      <c r="E1539" s="164">
        <f t="shared" si="713"/>
        <v>850000</v>
      </c>
      <c r="F1539" s="164">
        <f t="shared" si="713"/>
        <v>850000</v>
      </c>
      <c r="G1539" s="164">
        <f t="shared" si="711"/>
        <v>650000</v>
      </c>
      <c r="H1539" s="164">
        <f t="shared" si="714"/>
        <v>3000000</v>
      </c>
      <c r="I1539" s="164">
        <v>650000</v>
      </c>
      <c r="J1539" s="164">
        <v>850000</v>
      </c>
      <c r="K1539" s="164">
        <v>850000</v>
      </c>
      <c r="L1539" s="164">
        <v>650000</v>
      </c>
      <c r="M1539" s="164">
        <f t="shared" si="715"/>
        <v>0</v>
      </c>
      <c r="N1539" s="164">
        <v>0</v>
      </c>
      <c r="O1539" s="164">
        <v>0</v>
      </c>
      <c r="P1539" s="164">
        <v>0</v>
      </c>
      <c r="Q1539" s="164">
        <v>0</v>
      </c>
      <c r="R1539" s="164">
        <f t="shared" si="716"/>
        <v>0</v>
      </c>
      <c r="S1539" s="164">
        <v>0</v>
      </c>
      <c r="T1539" s="164">
        <v>0</v>
      </c>
      <c r="U1539" s="164">
        <v>0</v>
      </c>
      <c r="V1539" s="164">
        <v>0</v>
      </c>
    </row>
    <row r="1540" spans="1:22" ht="31.5" thickTop="1" thickBot="1">
      <c r="A1540" s="160" t="s">
        <v>587</v>
      </c>
      <c r="B1540" s="166" t="s">
        <v>588</v>
      </c>
      <c r="C1540" s="164">
        <f t="shared" si="712"/>
        <v>7000000</v>
      </c>
      <c r="D1540" s="164">
        <f t="shared" si="713"/>
        <v>1700000</v>
      </c>
      <c r="E1540" s="164">
        <f t="shared" si="713"/>
        <v>1500000</v>
      </c>
      <c r="F1540" s="164">
        <f t="shared" si="713"/>
        <v>1800000</v>
      </c>
      <c r="G1540" s="164">
        <f t="shared" si="711"/>
        <v>2000000</v>
      </c>
      <c r="H1540" s="164">
        <f t="shared" si="714"/>
        <v>7000000</v>
      </c>
      <c r="I1540" s="164">
        <f t="shared" ref="I1540:L1541" si="744">SUM(I1541)</f>
        <v>1700000</v>
      </c>
      <c r="J1540" s="164">
        <f t="shared" si="744"/>
        <v>1500000</v>
      </c>
      <c r="K1540" s="164">
        <f t="shared" si="744"/>
        <v>1800000</v>
      </c>
      <c r="L1540" s="164">
        <f t="shared" si="744"/>
        <v>2000000</v>
      </c>
      <c r="M1540" s="164">
        <f t="shared" si="715"/>
        <v>0</v>
      </c>
      <c r="N1540" s="164">
        <f t="shared" ref="N1540:Q1541" si="745">SUM(N1541)</f>
        <v>0</v>
      </c>
      <c r="O1540" s="164">
        <f t="shared" si="745"/>
        <v>0</v>
      </c>
      <c r="P1540" s="164">
        <f t="shared" si="745"/>
        <v>0</v>
      </c>
      <c r="Q1540" s="164">
        <f t="shared" si="745"/>
        <v>0</v>
      </c>
      <c r="R1540" s="164">
        <f t="shared" si="716"/>
        <v>0</v>
      </c>
      <c r="S1540" s="164">
        <f t="shared" ref="S1540:V1541" si="746">SUM(S1541)</f>
        <v>0</v>
      </c>
      <c r="T1540" s="164">
        <f t="shared" si="746"/>
        <v>0</v>
      </c>
      <c r="U1540" s="164">
        <f t="shared" si="746"/>
        <v>0</v>
      </c>
      <c r="V1540" s="164">
        <f t="shared" si="746"/>
        <v>0</v>
      </c>
    </row>
    <row r="1541" spans="1:22" ht="16.5" thickTop="1" thickBot="1">
      <c r="A1541" s="160" t="s">
        <v>121</v>
      </c>
      <c r="B1541" s="167" t="s">
        <v>99</v>
      </c>
      <c r="C1541" s="164">
        <f t="shared" si="712"/>
        <v>7000000</v>
      </c>
      <c r="D1541" s="164">
        <f t="shared" si="713"/>
        <v>1700000</v>
      </c>
      <c r="E1541" s="164">
        <f t="shared" si="713"/>
        <v>1500000</v>
      </c>
      <c r="F1541" s="164">
        <f t="shared" si="713"/>
        <v>1800000</v>
      </c>
      <c r="G1541" s="164">
        <f t="shared" si="713"/>
        <v>2000000</v>
      </c>
      <c r="H1541" s="164">
        <f t="shared" si="714"/>
        <v>7000000</v>
      </c>
      <c r="I1541" s="164">
        <f t="shared" si="744"/>
        <v>1700000</v>
      </c>
      <c r="J1541" s="164">
        <f t="shared" si="744"/>
        <v>1500000</v>
      </c>
      <c r="K1541" s="164">
        <f t="shared" si="744"/>
        <v>1800000</v>
      </c>
      <c r="L1541" s="164">
        <f t="shared" si="744"/>
        <v>2000000</v>
      </c>
      <c r="M1541" s="164">
        <f t="shared" si="715"/>
        <v>0</v>
      </c>
      <c r="N1541" s="164">
        <f t="shared" si="745"/>
        <v>0</v>
      </c>
      <c r="O1541" s="164">
        <f t="shared" si="745"/>
        <v>0</v>
      </c>
      <c r="P1541" s="164">
        <f t="shared" si="745"/>
        <v>0</v>
      </c>
      <c r="Q1541" s="164">
        <f t="shared" si="745"/>
        <v>0</v>
      </c>
      <c r="R1541" s="164">
        <f t="shared" si="716"/>
        <v>0</v>
      </c>
      <c r="S1541" s="164">
        <f t="shared" si="746"/>
        <v>0</v>
      </c>
      <c r="T1541" s="164">
        <f t="shared" si="746"/>
        <v>0</v>
      </c>
      <c r="U1541" s="164">
        <f t="shared" si="746"/>
        <v>0</v>
      </c>
      <c r="V1541" s="164">
        <f t="shared" si="746"/>
        <v>0</v>
      </c>
    </row>
    <row r="1542" spans="1:22" ht="16.5" thickTop="1" thickBot="1">
      <c r="A1542" s="160" t="s">
        <v>121</v>
      </c>
      <c r="B1542" s="168" t="s">
        <v>101</v>
      </c>
      <c r="C1542" s="164">
        <f t="shared" ref="C1542:C1605" si="747">SUM(D1542:G1542)</f>
        <v>7000000</v>
      </c>
      <c r="D1542" s="164">
        <f t="shared" ref="D1542:G1605" si="748">SUM(I1542,N1542,S1542)</f>
        <v>1700000</v>
      </c>
      <c r="E1542" s="164">
        <f t="shared" si="748"/>
        <v>1500000</v>
      </c>
      <c r="F1542" s="164">
        <f t="shared" si="748"/>
        <v>1800000</v>
      </c>
      <c r="G1542" s="164">
        <f t="shared" si="748"/>
        <v>2000000</v>
      </c>
      <c r="H1542" s="164">
        <f t="shared" ref="H1542:H1605" si="749">SUM(I1542:L1542)</f>
        <v>7000000</v>
      </c>
      <c r="I1542" s="164">
        <v>1700000</v>
      </c>
      <c r="J1542" s="164">
        <v>1500000</v>
      </c>
      <c r="K1542" s="164">
        <v>1800000</v>
      </c>
      <c r="L1542" s="164">
        <v>2000000</v>
      </c>
      <c r="M1542" s="164">
        <f t="shared" ref="M1542:M1605" si="750">SUM(N1542:Q1542)</f>
        <v>0</v>
      </c>
      <c r="N1542" s="164">
        <v>0</v>
      </c>
      <c r="O1542" s="164">
        <v>0</v>
      </c>
      <c r="P1542" s="164">
        <v>0</v>
      </c>
      <c r="Q1542" s="164">
        <v>0</v>
      </c>
      <c r="R1542" s="164">
        <f t="shared" ref="R1542:R1605" si="751">SUM(S1542:V1542)</f>
        <v>0</v>
      </c>
      <c r="S1542" s="164">
        <v>0</v>
      </c>
      <c r="T1542" s="164">
        <v>0</v>
      </c>
      <c r="U1542" s="164">
        <v>0</v>
      </c>
      <c r="V1542" s="164">
        <v>0</v>
      </c>
    </row>
    <row r="1543" spans="1:22" ht="16.5" thickTop="1" thickBot="1">
      <c r="A1543" s="160" t="s">
        <v>589</v>
      </c>
      <c r="B1543" s="166" t="s">
        <v>590</v>
      </c>
      <c r="C1543" s="164">
        <f t="shared" si="747"/>
        <v>20000000</v>
      </c>
      <c r="D1543" s="164">
        <f t="shared" si="748"/>
        <v>2500000</v>
      </c>
      <c r="E1543" s="164">
        <f t="shared" si="748"/>
        <v>4000000</v>
      </c>
      <c r="F1543" s="164">
        <f t="shared" si="748"/>
        <v>5500000</v>
      </c>
      <c r="G1543" s="164">
        <f t="shared" si="748"/>
        <v>8000000</v>
      </c>
      <c r="H1543" s="164">
        <f t="shared" si="749"/>
        <v>20000000</v>
      </c>
      <c r="I1543" s="164">
        <f>SUM(I1544)</f>
        <v>2500000</v>
      </c>
      <c r="J1543" s="164">
        <f>SUM(J1544)</f>
        <v>4000000</v>
      </c>
      <c r="K1543" s="164">
        <f>SUM(K1544)</f>
        <v>5500000</v>
      </c>
      <c r="L1543" s="164">
        <f>SUM(L1544)</f>
        <v>8000000</v>
      </c>
      <c r="M1543" s="164">
        <f t="shared" si="750"/>
        <v>0</v>
      </c>
      <c r="N1543" s="164">
        <f>SUM(N1544)</f>
        <v>0</v>
      </c>
      <c r="O1543" s="164">
        <f>SUM(O1544)</f>
        <v>0</v>
      </c>
      <c r="P1543" s="164">
        <f>SUM(P1544)</f>
        <v>0</v>
      </c>
      <c r="Q1543" s="164">
        <f>SUM(Q1544)</f>
        <v>0</v>
      </c>
      <c r="R1543" s="164">
        <f t="shared" si="751"/>
        <v>0</v>
      </c>
      <c r="S1543" s="164">
        <f>SUM(S1544)</f>
        <v>0</v>
      </c>
      <c r="T1543" s="164">
        <f>SUM(T1544)</f>
        <v>0</v>
      </c>
      <c r="U1543" s="164">
        <f>SUM(U1544)</f>
        <v>0</v>
      </c>
      <c r="V1543" s="164">
        <f>SUM(V1544)</f>
        <v>0</v>
      </c>
    </row>
    <row r="1544" spans="1:22" ht="16.5" thickTop="1" thickBot="1">
      <c r="A1544" s="160" t="s">
        <v>121</v>
      </c>
      <c r="B1544" s="167" t="s">
        <v>155</v>
      </c>
      <c r="C1544" s="164">
        <f t="shared" si="747"/>
        <v>20000000</v>
      </c>
      <c r="D1544" s="164">
        <f t="shared" si="748"/>
        <v>2500000</v>
      </c>
      <c r="E1544" s="164">
        <f t="shared" si="748"/>
        <v>4000000</v>
      </c>
      <c r="F1544" s="164">
        <f t="shared" si="748"/>
        <v>5500000</v>
      </c>
      <c r="G1544" s="164">
        <f t="shared" si="748"/>
        <v>8000000</v>
      </c>
      <c r="H1544" s="164">
        <f t="shared" si="749"/>
        <v>20000000</v>
      </c>
      <c r="I1544" s="164">
        <v>2500000</v>
      </c>
      <c r="J1544" s="164">
        <v>4000000</v>
      </c>
      <c r="K1544" s="164">
        <v>5500000</v>
      </c>
      <c r="L1544" s="164">
        <v>8000000</v>
      </c>
      <c r="M1544" s="164">
        <f t="shared" si="750"/>
        <v>0</v>
      </c>
      <c r="N1544" s="164">
        <v>0</v>
      </c>
      <c r="O1544" s="164">
        <v>0</v>
      </c>
      <c r="P1544" s="164">
        <v>0</v>
      </c>
      <c r="Q1544" s="164">
        <v>0</v>
      </c>
      <c r="R1544" s="164">
        <f t="shared" si="751"/>
        <v>0</v>
      </c>
      <c r="S1544" s="164">
        <v>0</v>
      </c>
      <c r="T1544" s="164">
        <v>0</v>
      </c>
      <c r="U1544" s="164">
        <v>0</v>
      </c>
      <c r="V1544" s="164">
        <v>0</v>
      </c>
    </row>
    <row r="1545" spans="1:22" ht="46.5" thickTop="1" thickBot="1">
      <c r="A1545" s="160" t="s">
        <v>591</v>
      </c>
      <c r="B1545" s="165" t="s">
        <v>592</v>
      </c>
      <c r="C1545" s="164">
        <f t="shared" si="747"/>
        <v>5900000</v>
      </c>
      <c r="D1545" s="164">
        <f t="shared" si="748"/>
        <v>1481000</v>
      </c>
      <c r="E1545" s="164">
        <f t="shared" si="748"/>
        <v>1472000</v>
      </c>
      <c r="F1545" s="164">
        <f t="shared" si="748"/>
        <v>1470000</v>
      </c>
      <c r="G1545" s="164">
        <f t="shared" si="748"/>
        <v>1477000</v>
      </c>
      <c r="H1545" s="164">
        <f t="shared" si="749"/>
        <v>5900000</v>
      </c>
      <c r="I1545" s="164">
        <f>SUM(I1546,I1559)</f>
        <v>1481000</v>
      </c>
      <c r="J1545" s="164">
        <f>SUM(J1546,J1559)</f>
        <v>1472000</v>
      </c>
      <c r="K1545" s="164">
        <f>SUM(K1546,K1559)</f>
        <v>1470000</v>
      </c>
      <c r="L1545" s="164">
        <f>SUM(L1546,L1559)</f>
        <v>1477000</v>
      </c>
      <c r="M1545" s="164">
        <f t="shared" si="750"/>
        <v>0</v>
      </c>
      <c r="N1545" s="164">
        <f>SUM(N1546,N1559)</f>
        <v>0</v>
      </c>
      <c r="O1545" s="164">
        <f>SUM(O1546,O1559)</f>
        <v>0</v>
      </c>
      <c r="P1545" s="164">
        <f>SUM(P1546,P1559)</f>
        <v>0</v>
      </c>
      <c r="Q1545" s="164">
        <f>SUM(Q1546,Q1559)</f>
        <v>0</v>
      </c>
      <c r="R1545" s="164">
        <f t="shared" si="751"/>
        <v>0</v>
      </c>
      <c r="S1545" s="164">
        <f>SUM(S1546,S1559)</f>
        <v>0</v>
      </c>
      <c r="T1545" s="164">
        <f>SUM(T1546,T1559)</f>
        <v>0</v>
      </c>
      <c r="U1545" s="164">
        <f>SUM(U1546,U1559)</f>
        <v>0</v>
      </c>
      <c r="V1545" s="164">
        <f>SUM(V1546,V1559)</f>
        <v>0</v>
      </c>
    </row>
    <row r="1546" spans="1:22" ht="16.5" thickTop="1" thickBot="1">
      <c r="A1546" s="160" t="s">
        <v>121</v>
      </c>
      <c r="B1546" s="166" t="s">
        <v>99</v>
      </c>
      <c r="C1546" s="164">
        <f t="shared" si="747"/>
        <v>5900000</v>
      </c>
      <c r="D1546" s="164">
        <f t="shared" si="748"/>
        <v>1481000</v>
      </c>
      <c r="E1546" s="164">
        <f t="shared" si="748"/>
        <v>1472000</v>
      </c>
      <c r="F1546" s="164">
        <f t="shared" si="748"/>
        <v>1470000</v>
      </c>
      <c r="G1546" s="164">
        <f t="shared" si="748"/>
        <v>1477000</v>
      </c>
      <c r="H1546" s="164">
        <f t="shared" si="749"/>
        <v>5900000</v>
      </c>
      <c r="I1546" s="164">
        <f>SUM(I1547:I1549,I1556:I1557)</f>
        <v>1481000</v>
      </c>
      <c r="J1546" s="164">
        <f>SUM(J1547:J1549,J1556:J1557)</f>
        <v>1472000</v>
      </c>
      <c r="K1546" s="164">
        <f>SUM(K1547:K1549,K1556:K1557)</f>
        <v>1470000</v>
      </c>
      <c r="L1546" s="164">
        <f>SUM(L1547:L1549,L1556:L1557)</f>
        <v>1477000</v>
      </c>
      <c r="M1546" s="164">
        <f t="shared" si="750"/>
        <v>0</v>
      </c>
      <c r="N1546" s="164">
        <f>SUM(N1547:N1549,N1556:N1557)</f>
        <v>0</v>
      </c>
      <c r="O1546" s="164">
        <f>SUM(O1547:O1549,O1556:O1557)</f>
        <v>0</v>
      </c>
      <c r="P1546" s="164">
        <f>SUM(P1547:P1549,P1556:P1557)</f>
        <v>0</v>
      </c>
      <c r="Q1546" s="164">
        <f>SUM(Q1547:Q1549,Q1556:Q1557)</f>
        <v>0</v>
      </c>
      <c r="R1546" s="164">
        <f t="shared" si="751"/>
        <v>0</v>
      </c>
      <c r="S1546" s="164">
        <f>SUM(S1547:S1549,S1556:S1557)</f>
        <v>0</v>
      </c>
      <c r="T1546" s="164">
        <f>SUM(T1547:T1549,T1556:T1557)</f>
        <v>0</v>
      </c>
      <c r="U1546" s="164">
        <f>SUM(U1547:U1549,U1556:U1557)</f>
        <v>0</v>
      </c>
      <c r="V1546" s="164">
        <f>SUM(V1547:V1549,V1556:V1557)</f>
        <v>0</v>
      </c>
    </row>
    <row r="1547" spans="1:22" ht="16.5" thickTop="1" thickBot="1">
      <c r="A1547" s="160" t="s">
        <v>121</v>
      </c>
      <c r="B1547" s="167" t="s">
        <v>100</v>
      </c>
      <c r="C1547" s="164">
        <f t="shared" si="747"/>
        <v>4245000</v>
      </c>
      <c r="D1547" s="164">
        <f t="shared" si="748"/>
        <v>1061000</v>
      </c>
      <c r="E1547" s="164">
        <f t="shared" si="748"/>
        <v>1061000</v>
      </c>
      <c r="F1547" s="164">
        <f t="shared" si="748"/>
        <v>1061000</v>
      </c>
      <c r="G1547" s="164">
        <f t="shared" si="748"/>
        <v>1062000</v>
      </c>
      <c r="H1547" s="164">
        <f t="shared" si="749"/>
        <v>4245000</v>
      </c>
      <c r="I1547" s="164">
        <v>1061000</v>
      </c>
      <c r="J1547" s="164">
        <v>1061000</v>
      </c>
      <c r="K1547" s="164">
        <v>1061000</v>
      </c>
      <c r="L1547" s="164">
        <v>1062000</v>
      </c>
      <c r="M1547" s="164">
        <f t="shared" si="750"/>
        <v>0</v>
      </c>
      <c r="N1547" s="164">
        <v>0</v>
      </c>
      <c r="O1547" s="164">
        <v>0</v>
      </c>
      <c r="P1547" s="164">
        <v>0</v>
      </c>
      <c r="Q1547" s="164">
        <v>0</v>
      </c>
      <c r="R1547" s="164">
        <f t="shared" si="751"/>
        <v>0</v>
      </c>
      <c r="S1547" s="164">
        <v>0</v>
      </c>
      <c r="T1547" s="164">
        <v>0</v>
      </c>
      <c r="U1547" s="164">
        <v>0</v>
      </c>
      <c r="V1547" s="164">
        <v>0</v>
      </c>
    </row>
    <row r="1548" spans="1:22" ht="16.5" thickTop="1" thickBot="1">
      <c r="A1548" s="160" t="s">
        <v>121</v>
      </c>
      <c r="B1548" s="167" t="s">
        <v>101</v>
      </c>
      <c r="C1548" s="164">
        <f t="shared" si="747"/>
        <v>1545000</v>
      </c>
      <c r="D1548" s="164">
        <f t="shared" si="748"/>
        <v>390000</v>
      </c>
      <c r="E1548" s="164">
        <f t="shared" si="748"/>
        <v>385000</v>
      </c>
      <c r="F1548" s="164">
        <f t="shared" si="748"/>
        <v>383000</v>
      </c>
      <c r="G1548" s="164">
        <f t="shared" si="748"/>
        <v>387000</v>
      </c>
      <c r="H1548" s="164">
        <f t="shared" si="749"/>
        <v>1545000</v>
      </c>
      <c r="I1548" s="164">
        <v>390000</v>
      </c>
      <c r="J1548" s="164">
        <v>385000</v>
      </c>
      <c r="K1548" s="164">
        <v>383000</v>
      </c>
      <c r="L1548" s="164">
        <v>387000</v>
      </c>
      <c r="M1548" s="164">
        <f t="shared" si="750"/>
        <v>0</v>
      </c>
      <c r="N1548" s="164">
        <v>0</v>
      </c>
      <c r="O1548" s="164">
        <v>0</v>
      </c>
      <c r="P1548" s="164">
        <v>0</v>
      </c>
      <c r="Q1548" s="164">
        <v>0</v>
      </c>
      <c r="R1548" s="164">
        <f t="shared" si="751"/>
        <v>0</v>
      </c>
      <c r="S1548" s="164">
        <v>0</v>
      </c>
      <c r="T1548" s="164">
        <v>0</v>
      </c>
      <c r="U1548" s="164">
        <v>0</v>
      </c>
      <c r="V1548" s="164">
        <v>0</v>
      </c>
    </row>
    <row r="1549" spans="1:22" ht="16.5" thickTop="1" thickBot="1">
      <c r="A1549" s="160" t="s">
        <v>121</v>
      </c>
      <c r="B1549" s="167" t="s">
        <v>15</v>
      </c>
      <c r="C1549" s="164">
        <f t="shared" si="747"/>
        <v>0</v>
      </c>
      <c r="D1549" s="164">
        <f t="shared" si="748"/>
        <v>0</v>
      </c>
      <c r="E1549" s="164">
        <f t="shared" si="748"/>
        <v>0</v>
      </c>
      <c r="F1549" s="164">
        <f t="shared" si="748"/>
        <v>0</v>
      </c>
      <c r="G1549" s="164">
        <f t="shared" si="748"/>
        <v>0</v>
      </c>
      <c r="H1549" s="164">
        <f t="shared" si="749"/>
        <v>0</v>
      </c>
      <c r="I1549" s="164">
        <f>SUM(I1550,I1552)</f>
        <v>0</v>
      </c>
      <c r="J1549" s="164">
        <f>SUM(J1550,J1552)</f>
        <v>0</v>
      </c>
      <c r="K1549" s="164">
        <f>SUM(K1550,K1552)</f>
        <v>0</v>
      </c>
      <c r="L1549" s="164">
        <f>SUM(L1550,L1552)</f>
        <v>0</v>
      </c>
      <c r="M1549" s="164">
        <f t="shared" si="750"/>
        <v>0</v>
      </c>
      <c r="N1549" s="164">
        <f>SUM(N1550,N1552)</f>
        <v>0</v>
      </c>
      <c r="O1549" s="164">
        <f>SUM(O1550,O1552)</f>
        <v>0</v>
      </c>
      <c r="P1549" s="164">
        <f>SUM(P1550,P1552)</f>
        <v>0</v>
      </c>
      <c r="Q1549" s="164">
        <f>SUM(Q1550,Q1552)</f>
        <v>0</v>
      </c>
      <c r="R1549" s="164">
        <f t="shared" si="751"/>
        <v>0</v>
      </c>
      <c r="S1549" s="164">
        <f>SUM(S1550,S1552)</f>
        <v>0</v>
      </c>
      <c r="T1549" s="164">
        <f>SUM(T1550,T1552)</f>
        <v>0</v>
      </c>
      <c r="U1549" s="164">
        <f>SUM(U1550,U1552)</f>
        <v>0</v>
      </c>
      <c r="V1549" s="164">
        <f>SUM(V1550,V1552)</f>
        <v>0</v>
      </c>
    </row>
    <row r="1550" spans="1:22" ht="16.5" thickTop="1" thickBot="1">
      <c r="A1550" s="160" t="s">
        <v>121</v>
      </c>
      <c r="B1550" s="168" t="s">
        <v>136</v>
      </c>
      <c r="C1550" s="164">
        <f t="shared" si="747"/>
        <v>0</v>
      </c>
      <c r="D1550" s="164">
        <f t="shared" si="748"/>
        <v>0</v>
      </c>
      <c r="E1550" s="164">
        <f t="shared" si="748"/>
        <v>0</v>
      </c>
      <c r="F1550" s="164">
        <f t="shared" si="748"/>
        <v>0</v>
      </c>
      <c r="G1550" s="164">
        <f t="shared" si="748"/>
        <v>0</v>
      </c>
      <c r="H1550" s="164">
        <f t="shared" si="749"/>
        <v>0</v>
      </c>
      <c r="I1550" s="164">
        <f>SUM(I1551)</f>
        <v>0</v>
      </c>
      <c r="J1550" s="164">
        <f>SUM(J1551)</f>
        <v>0</v>
      </c>
      <c r="K1550" s="164">
        <f>SUM(K1551)</f>
        <v>0</v>
      </c>
      <c r="L1550" s="164">
        <f>SUM(L1551)</f>
        <v>0</v>
      </c>
      <c r="M1550" s="164">
        <f t="shared" si="750"/>
        <v>0</v>
      </c>
      <c r="N1550" s="164">
        <f>SUM(N1551)</f>
        <v>0</v>
      </c>
      <c r="O1550" s="164">
        <f>SUM(O1551)</f>
        <v>0</v>
      </c>
      <c r="P1550" s="164">
        <f>SUM(P1551)</f>
        <v>0</v>
      </c>
      <c r="Q1550" s="164">
        <f>SUM(Q1551)</f>
        <v>0</v>
      </c>
      <c r="R1550" s="164">
        <f t="shared" si="751"/>
        <v>0</v>
      </c>
      <c r="S1550" s="164">
        <f>SUM(S1551)</f>
        <v>0</v>
      </c>
      <c r="T1550" s="164">
        <f>SUM(T1551)</f>
        <v>0</v>
      </c>
      <c r="U1550" s="164">
        <f>SUM(U1551)</f>
        <v>0</v>
      </c>
      <c r="V1550" s="164">
        <f>SUM(V1551)</f>
        <v>0</v>
      </c>
    </row>
    <row r="1551" spans="1:22" ht="16.5" thickTop="1" thickBot="1">
      <c r="A1551" s="160" t="s">
        <v>121</v>
      </c>
      <c r="B1551" s="169" t="s">
        <v>135</v>
      </c>
      <c r="C1551" s="164">
        <f t="shared" si="747"/>
        <v>0</v>
      </c>
      <c r="D1551" s="164">
        <f t="shared" si="748"/>
        <v>0</v>
      </c>
      <c r="E1551" s="164">
        <f t="shared" si="748"/>
        <v>0</v>
      </c>
      <c r="F1551" s="164">
        <f t="shared" si="748"/>
        <v>0</v>
      </c>
      <c r="G1551" s="164">
        <f t="shared" si="748"/>
        <v>0</v>
      </c>
      <c r="H1551" s="164">
        <f t="shared" si="749"/>
        <v>0</v>
      </c>
      <c r="I1551" s="164">
        <v>0</v>
      </c>
      <c r="J1551" s="164">
        <v>0</v>
      </c>
      <c r="K1551" s="164">
        <v>0</v>
      </c>
      <c r="L1551" s="164">
        <v>0</v>
      </c>
      <c r="M1551" s="164">
        <f t="shared" si="750"/>
        <v>0</v>
      </c>
      <c r="N1551" s="164">
        <v>0</v>
      </c>
      <c r="O1551" s="164">
        <v>0</v>
      </c>
      <c r="P1551" s="164">
        <v>0</v>
      </c>
      <c r="Q1551" s="164">
        <v>0</v>
      </c>
      <c r="R1551" s="164">
        <f t="shared" si="751"/>
        <v>0</v>
      </c>
      <c r="S1551" s="164">
        <v>0</v>
      </c>
      <c r="T1551" s="164">
        <v>0</v>
      </c>
      <c r="U1551" s="164">
        <v>0</v>
      </c>
      <c r="V1551" s="164">
        <v>0</v>
      </c>
    </row>
    <row r="1552" spans="1:22" ht="16.5" thickTop="1" thickBot="1">
      <c r="A1552" s="160" t="s">
        <v>121</v>
      </c>
      <c r="B1552" s="168" t="s">
        <v>137</v>
      </c>
      <c r="C1552" s="164">
        <f t="shared" si="747"/>
        <v>0</v>
      </c>
      <c r="D1552" s="164">
        <f t="shared" si="748"/>
        <v>0</v>
      </c>
      <c r="E1552" s="164">
        <f t="shared" si="748"/>
        <v>0</v>
      </c>
      <c r="F1552" s="164">
        <f t="shared" si="748"/>
        <v>0</v>
      </c>
      <c r="G1552" s="164">
        <f t="shared" si="748"/>
        <v>0</v>
      </c>
      <c r="H1552" s="164">
        <f t="shared" si="749"/>
        <v>0</v>
      </c>
      <c r="I1552" s="164">
        <f t="shared" ref="I1552:L1554" si="752">SUM(I1553)</f>
        <v>0</v>
      </c>
      <c r="J1552" s="164">
        <f t="shared" si="752"/>
        <v>0</v>
      </c>
      <c r="K1552" s="164">
        <f t="shared" si="752"/>
        <v>0</v>
      </c>
      <c r="L1552" s="164">
        <f t="shared" si="752"/>
        <v>0</v>
      </c>
      <c r="M1552" s="164">
        <f t="shared" si="750"/>
        <v>0</v>
      </c>
      <c r="N1552" s="164">
        <f t="shared" ref="N1552:Q1554" si="753">SUM(N1553)</f>
        <v>0</v>
      </c>
      <c r="O1552" s="164">
        <f t="shared" si="753"/>
        <v>0</v>
      </c>
      <c r="P1552" s="164">
        <f t="shared" si="753"/>
        <v>0</v>
      </c>
      <c r="Q1552" s="164">
        <f t="shared" si="753"/>
        <v>0</v>
      </c>
      <c r="R1552" s="164">
        <f t="shared" si="751"/>
        <v>0</v>
      </c>
      <c r="S1552" s="164">
        <f t="shared" ref="S1552:V1554" si="754">SUM(S1553)</f>
        <v>0</v>
      </c>
      <c r="T1552" s="164">
        <f t="shared" si="754"/>
        <v>0</v>
      </c>
      <c r="U1552" s="164">
        <f t="shared" si="754"/>
        <v>0</v>
      </c>
      <c r="V1552" s="164">
        <f t="shared" si="754"/>
        <v>0</v>
      </c>
    </row>
    <row r="1553" spans="1:22" ht="16.5" thickTop="1" thickBot="1">
      <c r="A1553" s="160" t="s">
        <v>121</v>
      </c>
      <c r="B1553" s="169" t="s">
        <v>135</v>
      </c>
      <c r="C1553" s="164">
        <f t="shared" si="747"/>
        <v>0</v>
      </c>
      <c r="D1553" s="164">
        <f t="shared" si="748"/>
        <v>0</v>
      </c>
      <c r="E1553" s="164">
        <f t="shared" si="748"/>
        <v>0</v>
      </c>
      <c r="F1553" s="164">
        <f t="shared" si="748"/>
        <v>0</v>
      </c>
      <c r="G1553" s="164">
        <f t="shared" si="748"/>
        <v>0</v>
      </c>
      <c r="H1553" s="164">
        <f t="shared" si="749"/>
        <v>0</v>
      </c>
      <c r="I1553" s="164">
        <f t="shared" si="752"/>
        <v>0</v>
      </c>
      <c r="J1553" s="164">
        <f t="shared" si="752"/>
        <v>0</v>
      </c>
      <c r="K1553" s="164">
        <f t="shared" si="752"/>
        <v>0</v>
      </c>
      <c r="L1553" s="164">
        <f t="shared" si="752"/>
        <v>0</v>
      </c>
      <c r="M1553" s="164">
        <f t="shared" si="750"/>
        <v>0</v>
      </c>
      <c r="N1553" s="164">
        <f t="shared" si="753"/>
        <v>0</v>
      </c>
      <c r="O1553" s="164">
        <f t="shared" si="753"/>
        <v>0</v>
      </c>
      <c r="P1553" s="164">
        <f t="shared" si="753"/>
        <v>0</v>
      </c>
      <c r="Q1553" s="164">
        <f t="shared" si="753"/>
        <v>0</v>
      </c>
      <c r="R1553" s="164">
        <f t="shared" si="751"/>
        <v>0</v>
      </c>
      <c r="S1553" s="164">
        <f t="shared" si="754"/>
        <v>0</v>
      </c>
      <c r="T1553" s="164">
        <f t="shared" si="754"/>
        <v>0</v>
      </c>
      <c r="U1553" s="164">
        <f t="shared" si="754"/>
        <v>0</v>
      </c>
      <c r="V1553" s="164">
        <f t="shared" si="754"/>
        <v>0</v>
      </c>
    </row>
    <row r="1554" spans="1:22" ht="16.5" thickTop="1" thickBot="1">
      <c r="A1554" s="160" t="s">
        <v>121</v>
      </c>
      <c r="B1554" s="170" t="s">
        <v>138</v>
      </c>
      <c r="C1554" s="164">
        <f t="shared" si="747"/>
        <v>0</v>
      </c>
      <c r="D1554" s="164">
        <f t="shared" si="748"/>
        <v>0</v>
      </c>
      <c r="E1554" s="164">
        <f t="shared" si="748"/>
        <v>0</v>
      </c>
      <c r="F1554" s="164">
        <f t="shared" si="748"/>
        <v>0</v>
      </c>
      <c r="G1554" s="164">
        <f t="shared" si="748"/>
        <v>0</v>
      </c>
      <c r="H1554" s="164">
        <f t="shared" si="749"/>
        <v>0</v>
      </c>
      <c r="I1554" s="164">
        <f t="shared" si="752"/>
        <v>0</v>
      </c>
      <c r="J1554" s="164">
        <f t="shared" si="752"/>
        <v>0</v>
      </c>
      <c r="K1554" s="164">
        <f t="shared" si="752"/>
        <v>0</v>
      </c>
      <c r="L1554" s="164">
        <f t="shared" si="752"/>
        <v>0</v>
      </c>
      <c r="M1554" s="164">
        <f t="shared" si="750"/>
        <v>0</v>
      </c>
      <c r="N1554" s="164">
        <f t="shared" si="753"/>
        <v>0</v>
      </c>
      <c r="O1554" s="164">
        <f t="shared" si="753"/>
        <v>0</v>
      </c>
      <c r="P1554" s="164">
        <f t="shared" si="753"/>
        <v>0</v>
      </c>
      <c r="Q1554" s="164">
        <f t="shared" si="753"/>
        <v>0</v>
      </c>
      <c r="R1554" s="164">
        <f t="shared" si="751"/>
        <v>0</v>
      </c>
      <c r="S1554" s="164">
        <f t="shared" si="754"/>
        <v>0</v>
      </c>
      <c r="T1554" s="164">
        <f t="shared" si="754"/>
        <v>0</v>
      </c>
      <c r="U1554" s="164">
        <f t="shared" si="754"/>
        <v>0</v>
      </c>
      <c r="V1554" s="164">
        <f t="shared" si="754"/>
        <v>0</v>
      </c>
    </row>
    <row r="1555" spans="1:22" ht="16.5" thickTop="1" thickBot="1">
      <c r="A1555" s="160" t="s">
        <v>121</v>
      </c>
      <c r="B1555" s="171" t="s">
        <v>139</v>
      </c>
      <c r="C1555" s="164">
        <f t="shared" si="747"/>
        <v>0</v>
      </c>
      <c r="D1555" s="164">
        <f t="shared" si="748"/>
        <v>0</v>
      </c>
      <c r="E1555" s="164">
        <f t="shared" si="748"/>
        <v>0</v>
      </c>
      <c r="F1555" s="164">
        <f t="shared" si="748"/>
        <v>0</v>
      </c>
      <c r="G1555" s="164">
        <f t="shared" si="748"/>
        <v>0</v>
      </c>
      <c r="H1555" s="164">
        <f t="shared" si="749"/>
        <v>0</v>
      </c>
      <c r="I1555" s="164">
        <v>0</v>
      </c>
      <c r="J1555" s="164">
        <v>0</v>
      </c>
      <c r="K1555" s="164">
        <v>0</v>
      </c>
      <c r="L1555" s="164">
        <v>0</v>
      </c>
      <c r="M1555" s="164">
        <f t="shared" si="750"/>
        <v>0</v>
      </c>
      <c r="N1555" s="164">
        <v>0</v>
      </c>
      <c r="O1555" s="164">
        <v>0</v>
      </c>
      <c r="P1555" s="164">
        <v>0</v>
      </c>
      <c r="Q1555" s="164">
        <v>0</v>
      </c>
      <c r="R1555" s="164">
        <f t="shared" si="751"/>
        <v>0</v>
      </c>
      <c r="S1555" s="164">
        <v>0</v>
      </c>
      <c r="T1555" s="164">
        <v>0</v>
      </c>
      <c r="U1555" s="164">
        <v>0</v>
      </c>
      <c r="V1555" s="164">
        <v>0</v>
      </c>
    </row>
    <row r="1556" spans="1:22" ht="16.5" thickTop="1" thickBot="1">
      <c r="A1556" s="160" t="s">
        <v>121</v>
      </c>
      <c r="B1556" s="167" t="s">
        <v>104</v>
      </c>
      <c r="C1556" s="164">
        <f t="shared" si="747"/>
        <v>110000</v>
      </c>
      <c r="D1556" s="164">
        <f t="shared" si="748"/>
        <v>30000</v>
      </c>
      <c r="E1556" s="164">
        <f t="shared" si="748"/>
        <v>26000</v>
      </c>
      <c r="F1556" s="164">
        <f t="shared" si="748"/>
        <v>26000</v>
      </c>
      <c r="G1556" s="164">
        <f t="shared" si="748"/>
        <v>28000</v>
      </c>
      <c r="H1556" s="164">
        <f t="shared" si="749"/>
        <v>110000</v>
      </c>
      <c r="I1556" s="164">
        <v>30000</v>
      </c>
      <c r="J1556" s="164">
        <v>26000</v>
      </c>
      <c r="K1556" s="164">
        <v>26000</v>
      </c>
      <c r="L1556" s="164">
        <v>28000</v>
      </c>
      <c r="M1556" s="164">
        <f t="shared" si="750"/>
        <v>0</v>
      </c>
      <c r="N1556" s="164">
        <v>0</v>
      </c>
      <c r="O1556" s="164">
        <v>0</v>
      </c>
      <c r="P1556" s="164">
        <v>0</v>
      </c>
      <c r="Q1556" s="164">
        <v>0</v>
      </c>
      <c r="R1556" s="164">
        <f t="shared" si="751"/>
        <v>0</v>
      </c>
      <c r="S1556" s="164">
        <v>0</v>
      </c>
      <c r="T1556" s="164">
        <v>0</v>
      </c>
      <c r="U1556" s="164">
        <v>0</v>
      </c>
      <c r="V1556" s="164">
        <v>0</v>
      </c>
    </row>
    <row r="1557" spans="1:22" ht="16.5" thickTop="1" thickBot="1">
      <c r="A1557" s="160" t="s">
        <v>121</v>
      </c>
      <c r="B1557" s="167" t="s">
        <v>105</v>
      </c>
      <c r="C1557" s="164">
        <f t="shared" si="747"/>
        <v>0</v>
      </c>
      <c r="D1557" s="164">
        <f t="shared" si="748"/>
        <v>0</v>
      </c>
      <c r="E1557" s="164">
        <f t="shared" si="748"/>
        <v>0</v>
      </c>
      <c r="F1557" s="164">
        <f t="shared" si="748"/>
        <v>0</v>
      </c>
      <c r="G1557" s="164">
        <f t="shared" si="748"/>
        <v>0</v>
      </c>
      <c r="H1557" s="164">
        <f t="shared" si="749"/>
        <v>0</v>
      </c>
      <c r="I1557" s="164">
        <f>SUM(I1558)</f>
        <v>0</v>
      </c>
      <c r="J1557" s="164">
        <f>SUM(J1558)</f>
        <v>0</v>
      </c>
      <c r="K1557" s="164">
        <f>SUM(K1558)</f>
        <v>0</v>
      </c>
      <c r="L1557" s="164">
        <f>SUM(L1558)</f>
        <v>0</v>
      </c>
      <c r="M1557" s="164">
        <f t="shared" si="750"/>
        <v>0</v>
      </c>
      <c r="N1557" s="164">
        <f>SUM(N1558)</f>
        <v>0</v>
      </c>
      <c r="O1557" s="164">
        <f>SUM(O1558)</f>
        <v>0</v>
      </c>
      <c r="P1557" s="164">
        <f>SUM(P1558)</f>
        <v>0</v>
      </c>
      <c r="Q1557" s="164">
        <f>SUM(Q1558)</f>
        <v>0</v>
      </c>
      <c r="R1557" s="164">
        <f t="shared" si="751"/>
        <v>0</v>
      </c>
      <c r="S1557" s="164">
        <f>SUM(S1558)</f>
        <v>0</v>
      </c>
      <c r="T1557" s="164">
        <f>SUM(T1558)</f>
        <v>0</v>
      </c>
      <c r="U1557" s="164">
        <f>SUM(U1558)</f>
        <v>0</v>
      </c>
      <c r="V1557" s="164">
        <f>SUM(V1558)</f>
        <v>0</v>
      </c>
    </row>
    <row r="1558" spans="1:22" ht="31.5" thickTop="1" thickBot="1">
      <c r="A1558" s="160" t="s">
        <v>121</v>
      </c>
      <c r="B1558" s="168" t="s">
        <v>153</v>
      </c>
      <c r="C1558" s="164">
        <f t="shared" si="747"/>
        <v>0</v>
      </c>
      <c r="D1558" s="164">
        <f t="shared" si="748"/>
        <v>0</v>
      </c>
      <c r="E1558" s="164">
        <f t="shared" si="748"/>
        <v>0</v>
      </c>
      <c r="F1558" s="164">
        <f t="shared" si="748"/>
        <v>0</v>
      </c>
      <c r="G1558" s="164">
        <f t="shared" si="748"/>
        <v>0</v>
      </c>
      <c r="H1558" s="164">
        <f t="shared" si="749"/>
        <v>0</v>
      </c>
      <c r="I1558" s="164">
        <v>0</v>
      </c>
      <c r="J1558" s="164">
        <v>0</v>
      </c>
      <c r="K1558" s="164">
        <v>0</v>
      </c>
      <c r="L1558" s="164">
        <v>0</v>
      </c>
      <c r="M1558" s="164">
        <f t="shared" si="750"/>
        <v>0</v>
      </c>
      <c r="N1558" s="164">
        <v>0</v>
      </c>
      <c r="O1558" s="164">
        <v>0</v>
      </c>
      <c r="P1558" s="164">
        <v>0</v>
      </c>
      <c r="Q1558" s="164">
        <v>0</v>
      </c>
      <c r="R1558" s="164">
        <f t="shared" si="751"/>
        <v>0</v>
      </c>
      <c r="S1558" s="164">
        <v>0</v>
      </c>
      <c r="T1558" s="164">
        <v>0</v>
      </c>
      <c r="U1558" s="164">
        <v>0</v>
      </c>
      <c r="V1558" s="164">
        <v>0</v>
      </c>
    </row>
    <row r="1559" spans="1:22" ht="16.5" thickTop="1" thickBot="1">
      <c r="A1559" s="160" t="s">
        <v>121</v>
      </c>
      <c r="B1559" s="166" t="s">
        <v>155</v>
      </c>
      <c r="C1559" s="164">
        <f t="shared" si="747"/>
        <v>0</v>
      </c>
      <c r="D1559" s="164">
        <f t="shared" si="748"/>
        <v>0</v>
      </c>
      <c r="E1559" s="164">
        <f t="shared" si="748"/>
        <v>0</v>
      </c>
      <c r="F1559" s="164">
        <f t="shared" si="748"/>
        <v>0</v>
      </c>
      <c r="G1559" s="164">
        <f t="shared" si="748"/>
        <v>0</v>
      </c>
      <c r="H1559" s="164">
        <f t="shared" si="749"/>
        <v>0</v>
      </c>
      <c r="I1559" s="164">
        <v>0</v>
      </c>
      <c r="J1559" s="164">
        <v>0</v>
      </c>
      <c r="K1559" s="164">
        <v>0</v>
      </c>
      <c r="L1559" s="164">
        <v>0</v>
      </c>
      <c r="M1559" s="164">
        <f t="shared" si="750"/>
        <v>0</v>
      </c>
      <c r="N1559" s="164">
        <v>0</v>
      </c>
      <c r="O1559" s="164">
        <v>0</v>
      </c>
      <c r="P1559" s="164">
        <v>0</v>
      </c>
      <c r="Q1559" s="164">
        <v>0</v>
      </c>
      <c r="R1559" s="164">
        <f t="shared" si="751"/>
        <v>0</v>
      </c>
      <c r="S1559" s="164">
        <v>0</v>
      </c>
      <c r="T1559" s="164">
        <v>0</v>
      </c>
      <c r="U1559" s="164">
        <v>0</v>
      </c>
      <c r="V1559" s="164">
        <v>0</v>
      </c>
    </row>
    <row r="1560" spans="1:22" ht="31.5" thickTop="1" thickBot="1">
      <c r="A1560" s="160" t="s">
        <v>593</v>
      </c>
      <c r="B1560" s="165" t="s">
        <v>594</v>
      </c>
      <c r="C1560" s="164">
        <f t="shared" si="747"/>
        <v>2495000</v>
      </c>
      <c r="D1560" s="164">
        <f t="shared" si="748"/>
        <v>670800</v>
      </c>
      <c r="E1560" s="164">
        <f t="shared" si="748"/>
        <v>696800</v>
      </c>
      <c r="F1560" s="164">
        <f t="shared" si="748"/>
        <v>572200</v>
      </c>
      <c r="G1560" s="164">
        <f t="shared" si="748"/>
        <v>555200</v>
      </c>
      <c r="H1560" s="164">
        <f t="shared" si="749"/>
        <v>2495000</v>
      </c>
      <c r="I1560" s="164">
        <f t="shared" ref="I1560:L1563" si="755">SUM(I1574,I1587)</f>
        <v>670800</v>
      </c>
      <c r="J1560" s="164">
        <f t="shared" si="755"/>
        <v>696800</v>
      </c>
      <c r="K1560" s="164">
        <f t="shared" si="755"/>
        <v>572200</v>
      </c>
      <c r="L1560" s="164">
        <f t="shared" si="755"/>
        <v>555200</v>
      </c>
      <c r="M1560" s="164">
        <f t="shared" si="750"/>
        <v>0</v>
      </c>
      <c r="N1560" s="164">
        <f t="shared" ref="N1560:Q1563" si="756">SUM(N1574,N1587)</f>
        <v>0</v>
      </c>
      <c r="O1560" s="164">
        <f t="shared" si="756"/>
        <v>0</v>
      </c>
      <c r="P1560" s="164">
        <f t="shared" si="756"/>
        <v>0</v>
      </c>
      <c r="Q1560" s="164">
        <f t="shared" si="756"/>
        <v>0</v>
      </c>
      <c r="R1560" s="164">
        <f t="shared" si="751"/>
        <v>0</v>
      </c>
      <c r="S1560" s="164">
        <f t="shared" ref="S1560:V1563" si="757">SUM(S1574,S1587)</f>
        <v>0</v>
      </c>
      <c r="T1560" s="164">
        <f t="shared" si="757"/>
        <v>0</v>
      </c>
      <c r="U1560" s="164">
        <f t="shared" si="757"/>
        <v>0</v>
      </c>
      <c r="V1560" s="164">
        <f t="shared" si="757"/>
        <v>0</v>
      </c>
    </row>
    <row r="1561" spans="1:22" ht="16.5" thickTop="1" thickBot="1">
      <c r="A1561" s="160" t="s">
        <v>121</v>
      </c>
      <c r="B1561" s="166" t="s">
        <v>99</v>
      </c>
      <c r="C1561" s="164">
        <f t="shared" si="747"/>
        <v>2475000</v>
      </c>
      <c r="D1561" s="164">
        <f t="shared" si="748"/>
        <v>662800</v>
      </c>
      <c r="E1561" s="164">
        <f t="shared" si="748"/>
        <v>687800</v>
      </c>
      <c r="F1561" s="164">
        <f t="shared" si="748"/>
        <v>569200</v>
      </c>
      <c r="G1561" s="164">
        <f t="shared" si="748"/>
        <v>555200</v>
      </c>
      <c r="H1561" s="164">
        <f t="shared" si="749"/>
        <v>2475000</v>
      </c>
      <c r="I1561" s="164">
        <f t="shared" si="755"/>
        <v>662800</v>
      </c>
      <c r="J1561" s="164">
        <f t="shared" si="755"/>
        <v>687800</v>
      </c>
      <c r="K1561" s="164">
        <f t="shared" si="755"/>
        <v>569200</v>
      </c>
      <c r="L1561" s="164">
        <f t="shared" si="755"/>
        <v>555200</v>
      </c>
      <c r="M1561" s="164">
        <f t="shared" si="750"/>
        <v>0</v>
      </c>
      <c r="N1561" s="164">
        <f t="shared" si="756"/>
        <v>0</v>
      </c>
      <c r="O1561" s="164">
        <f t="shared" si="756"/>
        <v>0</v>
      </c>
      <c r="P1561" s="164">
        <f t="shared" si="756"/>
        <v>0</v>
      </c>
      <c r="Q1561" s="164">
        <f t="shared" si="756"/>
        <v>0</v>
      </c>
      <c r="R1561" s="164">
        <f t="shared" si="751"/>
        <v>0</v>
      </c>
      <c r="S1561" s="164">
        <f t="shared" si="757"/>
        <v>0</v>
      </c>
      <c r="T1561" s="164">
        <f t="shared" si="757"/>
        <v>0</v>
      </c>
      <c r="U1561" s="164">
        <f t="shared" si="757"/>
        <v>0</v>
      </c>
      <c r="V1561" s="164">
        <f t="shared" si="757"/>
        <v>0</v>
      </c>
    </row>
    <row r="1562" spans="1:22" ht="16.5" thickTop="1" thickBot="1">
      <c r="A1562" s="160" t="s">
        <v>121</v>
      </c>
      <c r="B1562" s="167" t="s">
        <v>100</v>
      </c>
      <c r="C1562" s="164">
        <f t="shared" si="747"/>
        <v>1082000</v>
      </c>
      <c r="D1562" s="164">
        <f t="shared" si="748"/>
        <v>301000</v>
      </c>
      <c r="E1562" s="164">
        <f t="shared" si="748"/>
        <v>308000</v>
      </c>
      <c r="F1562" s="164">
        <f t="shared" si="748"/>
        <v>241500</v>
      </c>
      <c r="G1562" s="164">
        <f t="shared" si="748"/>
        <v>231500</v>
      </c>
      <c r="H1562" s="164">
        <f t="shared" si="749"/>
        <v>1082000</v>
      </c>
      <c r="I1562" s="164">
        <f t="shared" si="755"/>
        <v>301000</v>
      </c>
      <c r="J1562" s="164">
        <f t="shared" si="755"/>
        <v>308000</v>
      </c>
      <c r="K1562" s="164">
        <f t="shared" si="755"/>
        <v>241500</v>
      </c>
      <c r="L1562" s="164">
        <f t="shared" si="755"/>
        <v>231500</v>
      </c>
      <c r="M1562" s="164">
        <f t="shared" si="750"/>
        <v>0</v>
      </c>
      <c r="N1562" s="164">
        <f t="shared" si="756"/>
        <v>0</v>
      </c>
      <c r="O1562" s="164">
        <f t="shared" si="756"/>
        <v>0</v>
      </c>
      <c r="P1562" s="164">
        <f t="shared" si="756"/>
        <v>0</v>
      </c>
      <c r="Q1562" s="164">
        <f t="shared" si="756"/>
        <v>0</v>
      </c>
      <c r="R1562" s="164">
        <f t="shared" si="751"/>
        <v>0</v>
      </c>
      <c r="S1562" s="164">
        <f t="shared" si="757"/>
        <v>0</v>
      </c>
      <c r="T1562" s="164">
        <f t="shared" si="757"/>
        <v>0</v>
      </c>
      <c r="U1562" s="164">
        <f t="shared" si="757"/>
        <v>0</v>
      </c>
      <c r="V1562" s="164">
        <f t="shared" si="757"/>
        <v>0</v>
      </c>
    </row>
    <row r="1563" spans="1:22" ht="16.5" thickTop="1" thickBot="1">
      <c r="A1563" s="160" t="s">
        <v>121</v>
      </c>
      <c r="B1563" s="167" t="s">
        <v>101</v>
      </c>
      <c r="C1563" s="164">
        <f t="shared" si="747"/>
        <v>1278000</v>
      </c>
      <c r="D1563" s="164">
        <f t="shared" si="748"/>
        <v>327500</v>
      </c>
      <c r="E1563" s="164">
        <f t="shared" si="748"/>
        <v>331500</v>
      </c>
      <c r="F1563" s="164">
        <f t="shared" si="748"/>
        <v>311500</v>
      </c>
      <c r="G1563" s="164">
        <f t="shared" si="748"/>
        <v>307500</v>
      </c>
      <c r="H1563" s="164">
        <f t="shared" si="749"/>
        <v>1278000</v>
      </c>
      <c r="I1563" s="164">
        <f t="shared" si="755"/>
        <v>327500</v>
      </c>
      <c r="J1563" s="164">
        <f t="shared" si="755"/>
        <v>331500</v>
      </c>
      <c r="K1563" s="164">
        <f t="shared" si="755"/>
        <v>311500</v>
      </c>
      <c r="L1563" s="164">
        <f t="shared" si="755"/>
        <v>307500</v>
      </c>
      <c r="M1563" s="164">
        <f t="shared" si="750"/>
        <v>0</v>
      </c>
      <c r="N1563" s="164">
        <f t="shared" si="756"/>
        <v>0</v>
      </c>
      <c r="O1563" s="164">
        <f t="shared" si="756"/>
        <v>0</v>
      </c>
      <c r="P1563" s="164">
        <f t="shared" si="756"/>
        <v>0</v>
      </c>
      <c r="Q1563" s="164">
        <f t="shared" si="756"/>
        <v>0</v>
      </c>
      <c r="R1563" s="164">
        <f t="shared" si="751"/>
        <v>0</v>
      </c>
      <c r="S1563" s="164">
        <f t="shared" si="757"/>
        <v>0</v>
      </c>
      <c r="T1563" s="164">
        <f t="shared" si="757"/>
        <v>0</v>
      </c>
      <c r="U1563" s="164">
        <f t="shared" si="757"/>
        <v>0</v>
      </c>
      <c r="V1563" s="164">
        <f t="shared" si="757"/>
        <v>0</v>
      </c>
    </row>
    <row r="1564" spans="1:22" ht="16.5" thickTop="1" thickBot="1">
      <c r="A1564" s="160" t="s">
        <v>121</v>
      </c>
      <c r="B1564" s="167" t="s">
        <v>15</v>
      </c>
      <c r="C1564" s="164">
        <f t="shared" si="747"/>
        <v>0</v>
      </c>
      <c r="D1564" s="164">
        <f t="shared" si="748"/>
        <v>0</v>
      </c>
      <c r="E1564" s="164">
        <f t="shared" si="748"/>
        <v>0</v>
      </c>
      <c r="F1564" s="164">
        <f t="shared" si="748"/>
        <v>0</v>
      </c>
      <c r="G1564" s="164">
        <f t="shared" si="748"/>
        <v>0</v>
      </c>
      <c r="H1564" s="164">
        <f t="shared" si="749"/>
        <v>0</v>
      </c>
      <c r="I1564" s="164">
        <f t="shared" ref="I1564:L1568" si="758">SUM(I1578)</f>
        <v>0</v>
      </c>
      <c r="J1564" s="164">
        <f t="shared" si="758"/>
        <v>0</v>
      </c>
      <c r="K1564" s="164">
        <f t="shared" si="758"/>
        <v>0</v>
      </c>
      <c r="L1564" s="164">
        <f t="shared" si="758"/>
        <v>0</v>
      </c>
      <c r="M1564" s="164">
        <f t="shared" si="750"/>
        <v>0</v>
      </c>
      <c r="N1564" s="164">
        <f t="shared" ref="N1564:Q1568" si="759">SUM(N1578)</f>
        <v>0</v>
      </c>
      <c r="O1564" s="164">
        <f t="shared" si="759"/>
        <v>0</v>
      </c>
      <c r="P1564" s="164">
        <f t="shared" si="759"/>
        <v>0</v>
      </c>
      <c r="Q1564" s="164">
        <f t="shared" si="759"/>
        <v>0</v>
      </c>
      <c r="R1564" s="164">
        <f t="shared" si="751"/>
        <v>0</v>
      </c>
      <c r="S1564" s="164">
        <f t="shared" ref="S1564:V1568" si="760">SUM(S1578)</f>
        <v>0</v>
      </c>
      <c r="T1564" s="164">
        <f t="shared" si="760"/>
        <v>0</v>
      </c>
      <c r="U1564" s="164">
        <f t="shared" si="760"/>
        <v>0</v>
      </c>
      <c r="V1564" s="164">
        <f t="shared" si="760"/>
        <v>0</v>
      </c>
    </row>
    <row r="1565" spans="1:22" ht="16.5" thickTop="1" thickBot="1">
      <c r="A1565" s="160" t="s">
        <v>121</v>
      </c>
      <c r="B1565" s="168" t="s">
        <v>137</v>
      </c>
      <c r="C1565" s="164">
        <f t="shared" si="747"/>
        <v>0</v>
      </c>
      <c r="D1565" s="164">
        <f t="shared" si="748"/>
        <v>0</v>
      </c>
      <c r="E1565" s="164">
        <f t="shared" si="748"/>
        <v>0</v>
      </c>
      <c r="F1565" s="164">
        <f t="shared" si="748"/>
        <v>0</v>
      </c>
      <c r="G1565" s="164">
        <f t="shared" si="748"/>
        <v>0</v>
      </c>
      <c r="H1565" s="164">
        <f t="shared" si="749"/>
        <v>0</v>
      </c>
      <c r="I1565" s="164">
        <f t="shared" si="758"/>
        <v>0</v>
      </c>
      <c r="J1565" s="164">
        <f t="shared" si="758"/>
        <v>0</v>
      </c>
      <c r="K1565" s="164">
        <f t="shared" si="758"/>
        <v>0</v>
      </c>
      <c r="L1565" s="164">
        <f t="shared" si="758"/>
        <v>0</v>
      </c>
      <c r="M1565" s="164">
        <f t="shared" si="750"/>
        <v>0</v>
      </c>
      <c r="N1565" s="164">
        <f t="shared" si="759"/>
        <v>0</v>
      </c>
      <c r="O1565" s="164">
        <f t="shared" si="759"/>
        <v>0</v>
      </c>
      <c r="P1565" s="164">
        <f t="shared" si="759"/>
        <v>0</v>
      </c>
      <c r="Q1565" s="164">
        <f t="shared" si="759"/>
        <v>0</v>
      </c>
      <c r="R1565" s="164">
        <f t="shared" si="751"/>
        <v>0</v>
      </c>
      <c r="S1565" s="164">
        <f t="shared" si="760"/>
        <v>0</v>
      </c>
      <c r="T1565" s="164">
        <f t="shared" si="760"/>
        <v>0</v>
      </c>
      <c r="U1565" s="164">
        <f t="shared" si="760"/>
        <v>0</v>
      </c>
      <c r="V1565" s="164">
        <f t="shared" si="760"/>
        <v>0</v>
      </c>
    </row>
    <row r="1566" spans="1:22" ht="16.5" thickTop="1" thickBot="1">
      <c r="A1566" s="160" t="s">
        <v>121</v>
      </c>
      <c r="B1566" s="169" t="s">
        <v>135</v>
      </c>
      <c r="C1566" s="164">
        <f t="shared" si="747"/>
        <v>0</v>
      </c>
      <c r="D1566" s="164">
        <f t="shared" si="748"/>
        <v>0</v>
      </c>
      <c r="E1566" s="164">
        <f t="shared" si="748"/>
        <v>0</v>
      </c>
      <c r="F1566" s="164">
        <f t="shared" si="748"/>
        <v>0</v>
      </c>
      <c r="G1566" s="164">
        <f t="shared" si="748"/>
        <v>0</v>
      </c>
      <c r="H1566" s="164">
        <f t="shared" si="749"/>
        <v>0</v>
      </c>
      <c r="I1566" s="164">
        <f t="shared" si="758"/>
        <v>0</v>
      </c>
      <c r="J1566" s="164">
        <f t="shared" si="758"/>
        <v>0</v>
      </c>
      <c r="K1566" s="164">
        <f t="shared" si="758"/>
        <v>0</v>
      </c>
      <c r="L1566" s="164">
        <f t="shared" si="758"/>
        <v>0</v>
      </c>
      <c r="M1566" s="164">
        <f t="shared" si="750"/>
        <v>0</v>
      </c>
      <c r="N1566" s="164">
        <f t="shared" si="759"/>
        <v>0</v>
      </c>
      <c r="O1566" s="164">
        <f t="shared" si="759"/>
        <v>0</v>
      </c>
      <c r="P1566" s="164">
        <f t="shared" si="759"/>
        <v>0</v>
      </c>
      <c r="Q1566" s="164">
        <f t="shared" si="759"/>
        <v>0</v>
      </c>
      <c r="R1566" s="164">
        <f t="shared" si="751"/>
        <v>0</v>
      </c>
      <c r="S1566" s="164">
        <f t="shared" si="760"/>
        <v>0</v>
      </c>
      <c r="T1566" s="164">
        <f t="shared" si="760"/>
        <v>0</v>
      </c>
      <c r="U1566" s="164">
        <f t="shared" si="760"/>
        <v>0</v>
      </c>
      <c r="V1566" s="164">
        <f t="shared" si="760"/>
        <v>0</v>
      </c>
    </row>
    <row r="1567" spans="1:22" ht="16.5" thickTop="1" thickBot="1">
      <c r="A1567" s="160" t="s">
        <v>121</v>
      </c>
      <c r="B1567" s="170" t="s">
        <v>138</v>
      </c>
      <c r="C1567" s="164">
        <f t="shared" si="747"/>
        <v>0</v>
      </c>
      <c r="D1567" s="164">
        <f t="shared" si="748"/>
        <v>0</v>
      </c>
      <c r="E1567" s="164">
        <f t="shared" si="748"/>
        <v>0</v>
      </c>
      <c r="F1567" s="164">
        <f t="shared" si="748"/>
        <v>0</v>
      </c>
      <c r="G1567" s="164">
        <f t="shared" si="748"/>
        <v>0</v>
      </c>
      <c r="H1567" s="164">
        <f t="shared" si="749"/>
        <v>0</v>
      </c>
      <c r="I1567" s="164">
        <f t="shared" si="758"/>
        <v>0</v>
      </c>
      <c r="J1567" s="164">
        <f t="shared" si="758"/>
        <v>0</v>
      </c>
      <c r="K1567" s="164">
        <f t="shared" si="758"/>
        <v>0</v>
      </c>
      <c r="L1567" s="164">
        <f t="shared" si="758"/>
        <v>0</v>
      </c>
      <c r="M1567" s="164">
        <f t="shared" si="750"/>
        <v>0</v>
      </c>
      <c r="N1567" s="164">
        <f t="shared" si="759"/>
        <v>0</v>
      </c>
      <c r="O1567" s="164">
        <f t="shared" si="759"/>
        <v>0</v>
      </c>
      <c r="P1567" s="164">
        <f t="shared" si="759"/>
        <v>0</v>
      </c>
      <c r="Q1567" s="164">
        <f t="shared" si="759"/>
        <v>0</v>
      </c>
      <c r="R1567" s="164">
        <f t="shared" si="751"/>
        <v>0</v>
      </c>
      <c r="S1567" s="164">
        <f t="shared" si="760"/>
        <v>0</v>
      </c>
      <c r="T1567" s="164">
        <f t="shared" si="760"/>
        <v>0</v>
      </c>
      <c r="U1567" s="164">
        <f t="shared" si="760"/>
        <v>0</v>
      </c>
      <c r="V1567" s="164">
        <f t="shared" si="760"/>
        <v>0</v>
      </c>
    </row>
    <row r="1568" spans="1:22" ht="16.5" thickTop="1" thickBot="1">
      <c r="A1568" s="160" t="s">
        <v>121</v>
      </c>
      <c r="B1568" s="171" t="s">
        <v>139</v>
      </c>
      <c r="C1568" s="164">
        <f t="shared" si="747"/>
        <v>0</v>
      </c>
      <c r="D1568" s="164">
        <f t="shared" si="748"/>
        <v>0</v>
      </c>
      <c r="E1568" s="164">
        <f t="shared" si="748"/>
        <v>0</v>
      </c>
      <c r="F1568" s="164">
        <f t="shared" si="748"/>
        <v>0</v>
      </c>
      <c r="G1568" s="164">
        <f t="shared" si="748"/>
        <v>0</v>
      </c>
      <c r="H1568" s="164">
        <f t="shared" si="749"/>
        <v>0</v>
      </c>
      <c r="I1568" s="164">
        <f t="shared" si="758"/>
        <v>0</v>
      </c>
      <c r="J1568" s="164">
        <f t="shared" si="758"/>
        <v>0</v>
      </c>
      <c r="K1568" s="164">
        <f t="shared" si="758"/>
        <v>0</v>
      </c>
      <c r="L1568" s="164">
        <f t="shared" si="758"/>
        <v>0</v>
      </c>
      <c r="M1568" s="164">
        <f t="shared" si="750"/>
        <v>0</v>
      </c>
      <c r="N1568" s="164">
        <f t="shared" si="759"/>
        <v>0</v>
      </c>
      <c r="O1568" s="164">
        <f t="shared" si="759"/>
        <v>0</v>
      </c>
      <c r="P1568" s="164">
        <f t="shared" si="759"/>
        <v>0</v>
      </c>
      <c r="Q1568" s="164">
        <f t="shared" si="759"/>
        <v>0</v>
      </c>
      <c r="R1568" s="164">
        <f t="shared" si="751"/>
        <v>0</v>
      </c>
      <c r="S1568" s="164">
        <f t="shared" si="760"/>
        <v>0</v>
      </c>
      <c r="T1568" s="164">
        <f t="shared" si="760"/>
        <v>0</v>
      </c>
      <c r="U1568" s="164">
        <f t="shared" si="760"/>
        <v>0</v>
      </c>
      <c r="V1568" s="164">
        <f t="shared" si="760"/>
        <v>0</v>
      </c>
    </row>
    <row r="1569" spans="1:22" ht="16.5" thickTop="1" thickBot="1">
      <c r="A1569" s="160" t="s">
        <v>121</v>
      </c>
      <c r="B1569" s="167" t="s">
        <v>104</v>
      </c>
      <c r="C1569" s="164">
        <f t="shared" si="747"/>
        <v>3000</v>
      </c>
      <c r="D1569" s="164">
        <f t="shared" si="748"/>
        <v>3000</v>
      </c>
      <c r="E1569" s="164">
        <f t="shared" si="748"/>
        <v>0</v>
      </c>
      <c r="F1569" s="164">
        <f t="shared" si="748"/>
        <v>0</v>
      </c>
      <c r="G1569" s="164">
        <f t="shared" si="748"/>
        <v>0</v>
      </c>
      <c r="H1569" s="164">
        <f t="shared" si="749"/>
        <v>3000</v>
      </c>
      <c r="I1569" s="164">
        <f t="shared" ref="I1569:L1571" si="761">SUM(I1583,I1591)</f>
        <v>3000</v>
      </c>
      <c r="J1569" s="164">
        <f t="shared" si="761"/>
        <v>0</v>
      </c>
      <c r="K1569" s="164">
        <f t="shared" si="761"/>
        <v>0</v>
      </c>
      <c r="L1569" s="164">
        <f t="shared" si="761"/>
        <v>0</v>
      </c>
      <c r="M1569" s="164">
        <f t="shared" si="750"/>
        <v>0</v>
      </c>
      <c r="N1569" s="164">
        <f t="shared" ref="N1569:Q1571" si="762">SUM(N1583,N1591)</f>
        <v>0</v>
      </c>
      <c r="O1569" s="164">
        <f t="shared" si="762"/>
        <v>0</v>
      </c>
      <c r="P1569" s="164">
        <f t="shared" si="762"/>
        <v>0</v>
      </c>
      <c r="Q1569" s="164">
        <f t="shared" si="762"/>
        <v>0</v>
      </c>
      <c r="R1569" s="164">
        <f t="shared" si="751"/>
        <v>0</v>
      </c>
      <c r="S1569" s="164">
        <f t="shared" ref="S1569:V1571" si="763">SUM(S1583,S1591)</f>
        <v>0</v>
      </c>
      <c r="T1569" s="164">
        <f t="shared" si="763"/>
        <v>0</v>
      </c>
      <c r="U1569" s="164">
        <f t="shared" si="763"/>
        <v>0</v>
      </c>
      <c r="V1569" s="164">
        <f t="shared" si="763"/>
        <v>0</v>
      </c>
    </row>
    <row r="1570" spans="1:22" ht="16.5" thickTop="1" thickBot="1">
      <c r="A1570" s="160" t="s">
        <v>121</v>
      </c>
      <c r="B1570" s="167" t="s">
        <v>105</v>
      </c>
      <c r="C1570" s="164">
        <f t="shared" si="747"/>
        <v>112000</v>
      </c>
      <c r="D1570" s="164">
        <f t="shared" si="748"/>
        <v>31300</v>
      </c>
      <c r="E1570" s="164">
        <f t="shared" si="748"/>
        <v>48300</v>
      </c>
      <c r="F1570" s="164">
        <f t="shared" si="748"/>
        <v>16200</v>
      </c>
      <c r="G1570" s="164">
        <f t="shared" si="748"/>
        <v>16200</v>
      </c>
      <c r="H1570" s="164">
        <f t="shared" si="749"/>
        <v>112000</v>
      </c>
      <c r="I1570" s="164">
        <f t="shared" si="761"/>
        <v>31300</v>
      </c>
      <c r="J1570" s="164">
        <f t="shared" si="761"/>
        <v>48300</v>
      </c>
      <c r="K1570" s="164">
        <f t="shared" si="761"/>
        <v>16200</v>
      </c>
      <c r="L1570" s="164">
        <f t="shared" si="761"/>
        <v>16200</v>
      </c>
      <c r="M1570" s="164">
        <f t="shared" si="750"/>
        <v>0</v>
      </c>
      <c r="N1570" s="164">
        <f t="shared" si="762"/>
        <v>0</v>
      </c>
      <c r="O1570" s="164">
        <f t="shared" si="762"/>
        <v>0</v>
      </c>
      <c r="P1570" s="164">
        <f t="shared" si="762"/>
        <v>0</v>
      </c>
      <c r="Q1570" s="164">
        <f t="shared" si="762"/>
        <v>0</v>
      </c>
      <c r="R1570" s="164">
        <f t="shared" si="751"/>
        <v>0</v>
      </c>
      <c r="S1570" s="164">
        <f t="shared" si="763"/>
        <v>0</v>
      </c>
      <c r="T1570" s="164">
        <f t="shared" si="763"/>
        <v>0</v>
      </c>
      <c r="U1570" s="164">
        <f t="shared" si="763"/>
        <v>0</v>
      </c>
      <c r="V1570" s="164">
        <f t="shared" si="763"/>
        <v>0</v>
      </c>
    </row>
    <row r="1571" spans="1:22" ht="31.5" thickTop="1" thickBot="1">
      <c r="A1571" s="160" t="s">
        <v>121</v>
      </c>
      <c r="B1571" s="168" t="s">
        <v>153</v>
      </c>
      <c r="C1571" s="164">
        <f t="shared" si="747"/>
        <v>100000</v>
      </c>
      <c r="D1571" s="164">
        <f t="shared" si="748"/>
        <v>31300</v>
      </c>
      <c r="E1571" s="164">
        <f t="shared" si="748"/>
        <v>36300</v>
      </c>
      <c r="F1571" s="164">
        <f t="shared" si="748"/>
        <v>16200</v>
      </c>
      <c r="G1571" s="164">
        <f t="shared" si="748"/>
        <v>16200</v>
      </c>
      <c r="H1571" s="164">
        <f t="shared" si="749"/>
        <v>100000</v>
      </c>
      <c r="I1571" s="164">
        <f t="shared" si="761"/>
        <v>31300</v>
      </c>
      <c r="J1571" s="164">
        <f t="shared" si="761"/>
        <v>36300</v>
      </c>
      <c r="K1571" s="164">
        <f t="shared" si="761"/>
        <v>16200</v>
      </c>
      <c r="L1571" s="164">
        <f t="shared" si="761"/>
        <v>16200</v>
      </c>
      <c r="M1571" s="164">
        <f t="shared" si="750"/>
        <v>0</v>
      </c>
      <c r="N1571" s="164">
        <f t="shared" si="762"/>
        <v>0</v>
      </c>
      <c r="O1571" s="164">
        <f t="shared" si="762"/>
        <v>0</v>
      </c>
      <c r="P1571" s="164">
        <f t="shared" si="762"/>
        <v>0</v>
      </c>
      <c r="Q1571" s="164">
        <f t="shared" si="762"/>
        <v>0</v>
      </c>
      <c r="R1571" s="164">
        <f t="shared" si="751"/>
        <v>0</v>
      </c>
      <c r="S1571" s="164">
        <f t="shared" si="763"/>
        <v>0</v>
      </c>
      <c r="T1571" s="164">
        <f t="shared" si="763"/>
        <v>0</v>
      </c>
      <c r="U1571" s="164">
        <f t="shared" si="763"/>
        <v>0</v>
      </c>
      <c r="V1571" s="164">
        <f t="shared" si="763"/>
        <v>0</v>
      </c>
    </row>
    <row r="1572" spans="1:22" ht="31.5" thickTop="1" thickBot="1">
      <c r="A1572" s="160" t="s">
        <v>121</v>
      </c>
      <c r="B1572" s="168" t="s">
        <v>154</v>
      </c>
      <c r="C1572" s="164">
        <f t="shared" si="747"/>
        <v>12000</v>
      </c>
      <c r="D1572" s="164">
        <f t="shared" si="748"/>
        <v>0</v>
      </c>
      <c r="E1572" s="164">
        <f t="shared" si="748"/>
        <v>12000</v>
      </c>
      <c r="F1572" s="164">
        <f t="shared" si="748"/>
        <v>0</v>
      </c>
      <c r="G1572" s="164">
        <f t="shared" si="748"/>
        <v>0</v>
      </c>
      <c r="H1572" s="164">
        <f t="shared" si="749"/>
        <v>12000</v>
      </c>
      <c r="I1572" s="164">
        <f>SUM(I1594)</f>
        <v>0</v>
      </c>
      <c r="J1572" s="164">
        <f>SUM(J1594)</f>
        <v>12000</v>
      </c>
      <c r="K1572" s="164">
        <f>SUM(K1594)</f>
        <v>0</v>
      </c>
      <c r="L1572" s="164">
        <f>SUM(L1594)</f>
        <v>0</v>
      </c>
      <c r="M1572" s="164">
        <f t="shared" si="750"/>
        <v>0</v>
      </c>
      <c r="N1572" s="164">
        <f>SUM(N1594)</f>
        <v>0</v>
      </c>
      <c r="O1572" s="164">
        <f>SUM(O1594)</f>
        <v>0</v>
      </c>
      <c r="P1572" s="164">
        <f>SUM(P1594)</f>
        <v>0</v>
      </c>
      <c r="Q1572" s="164">
        <f>SUM(Q1594)</f>
        <v>0</v>
      </c>
      <c r="R1572" s="164">
        <f t="shared" si="751"/>
        <v>0</v>
      </c>
      <c r="S1572" s="164">
        <f>SUM(S1594)</f>
        <v>0</v>
      </c>
      <c r="T1572" s="164">
        <f>SUM(T1594)</f>
        <v>0</v>
      </c>
      <c r="U1572" s="164">
        <f>SUM(U1594)</f>
        <v>0</v>
      </c>
      <c r="V1572" s="164">
        <f>SUM(V1594)</f>
        <v>0</v>
      </c>
    </row>
    <row r="1573" spans="1:22" ht="16.5" thickTop="1" thickBot="1">
      <c r="A1573" s="160" t="s">
        <v>121</v>
      </c>
      <c r="B1573" s="166" t="s">
        <v>155</v>
      </c>
      <c r="C1573" s="164">
        <f t="shared" si="747"/>
        <v>20000</v>
      </c>
      <c r="D1573" s="164">
        <f t="shared" si="748"/>
        <v>8000</v>
      </c>
      <c r="E1573" s="164">
        <f t="shared" si="748"/>
        <v>9000</v>
      </c>
      <c r="F1573" s="164">
        <f t="shared" si="748"/>
        <v>3000</v>
      </c>
      <c r="G1573" s="164">
        <f t="shared" si="748"/>
        <v>0</v>
      </c>
      <c r="H1573" s="164">
        <f t="shared" si="749"/>
        <v>20000</v>
      </c>
      <c r="I1573" s="164">
        <f>SUM(I1586,I1595)</f>
        <v>8000</v>
      </c>
      <c r="J1573" s="164">
        <f>SUM(J1586,J1595)</f>
        <v>9000</v>
      </c>
      <c r="K1573" s="164">
        <f>SUM(K1586,K1595)</f>
        <v>3000</v>
      </c>
      <c r="L1573" s="164">
        <f>SUM(L1586,L1595)</f>
        <v>0</v>
      </c>
      <c r="M1573" s="164">
        <f t="shared" si="750"/>
        <v>0</v>
      </c>
      <c r="N1573" s="164">
        <f>SUM(N1586,N1595)</f>
        <v>0</v>
      </c>
      <c r="O1573" s="164">
        <f>SUM(O1586,O1595)</f>
        <v>0</v>
      </c>
      <c r="P1573" s="164">
        <f>SUM(P1586,P1595)</f>
        <v>0</v>
      </c>
      <c r="Q1573" s="164">
        <f>SUM(Q1586,Q1595)</f>
        <v>0</v>
      </c>
      <c r="R1573" s="164">
        <f t="shared" si="751"/>
        <v>0</v>
      </c>
      <c r="S1573" s="164">
        <f>SUM(S1586,S1595)</f>
        <v>0</v>
      </c>
      <c r="T1573" s="164">
        <f>SUM(T1586,T1595)</f>
        <v>0</v>
      </c>
      <c r="U1573" s="164">
        <f>SUM(U1586,U1595)</f>
        <v>0</v>
      </c>
      <c r="V1573" s="164">
        <f>SUM(V1586,V1595)</f>
        <v>0</v>
      </c>
    </row>
    <row r="1574" spans="1:22" ht="46.5" thickTop="1" thickBot="1">
      <c r="A1574" s="160" t="s">
        <v>595</v>
      </c>
      <c r="B1574" s="166" t="s">
        <v>596</v>
      </c>
      <c r="C1574" s="164">
        <f t="shared" si="747"/>
        <v>1795000</v>
      </c>
      <c r="D1574" s="164">
        <f t="shared" si="748"/>
        <v>465000</v>
      </c>
      <c r="E1574" s="164">
        <f t="shared" si="748"/>
        <v>473000</v>
      </c>
      <c r="F1574" s="164">
        <f t="shared" si="748"/>
        <v>437000</v>
      </c>
      <c r="G1574" s="164">
        <f t="shared" si="748"/>
        <v>420000</v>
      </c>
      <c r="H1574" s="164">
        <f t="shared" si="749"/>
        <v>1795000</v>
      </c>
      <c r="I1574" s="164">
        <f>SUM(I1575,I1586)</f>
        <v>465000</v>
      </c>
      <c r="J1574" s="164">
        <f>SUM(J1575,J1586)</f>
        <v>473000</v>
      </c>
      <c r="K1574" s="164">
        <f>SUM(K1575,K1586)</f>
        <v>437000</v>
      </c>
      <c r="L1574" s="164">
        <f>SUM(L1575,L1586)</f>
        <v>420000</v>
      </c>
      <c r="M1574" s="164">
        <f t="shared" si="750"/>
        <v>0</v>
      </c>
      <c r="N1574" s="164">
        <f>SUM(N1575,N1586)</f>
        <v>0</v>
      </c>
      <c r="O1574" s="164">
        <f>SUM(O1575,O1586)</f>
        <v>0</v>
      </c>
      <c r="P1574" s="164">
        <f>SUM(P1575,P1586)</f>
        <v>0</v>
      </c>
      <c r="Q1574" s="164">
        <f>SUM(Q1575,Q1586)</f>
        <v>0</v>
      </c>
      <c r="R1574" s="164">
        <f t="shared" si="751"/>
        <v>0</v>
      </c>
      <c r="S1574" s="164">
        <f>SUM(S1575,S1586)</f>
        <v>0</v>
      </c>
      <c r="T1574" s="164">
        <f>SUM(T1575,T1586)</f>
        <v>0</v>
      </c>
      <c r="U1574" s="164">
        <f>SUM(U1575,U1586)</f>
        <v>0</v>
      </c>
      <c r="V1574" s="164">
        <f>SUM(V1575,V1586)</f>
        <v>0</v>
      </c>
    </row>
    <row r="1575" spans="1:22" ht="16.5" thickTop="1" thickBot="1">
      <c r="A1575" s="160" t="s">
        <v>121</v>
      </c>
      <c r="B1575" s="167" t="s">
        <v>99</v>
      </c>
      <c r="C1575" s="164">
        <f t="shared" si="747"/>
        <v>1785000</v>
      </c>
      <c r="D1575" s="164">
        <f t="shared" si="748"/>
        <v>460000</v>
      </c>
      <c r="E1575" s="164">
        <f t="shared" si="748"/>
        <v>471000</v>
      </c>
      <c r="F1575" s="164">
        <f t="shared" si="748"/>
        <v>434000</v>
      </c>
      <c r="G1575" s="164">
        <f t="shared" si="748"/>
        <v>420000</v>
      </c>
      <c r="H1575" s="164">
        <f t="shared" si="749"/>
        <v>1785000</v>
      </c>
      <c r="I1575" s="164">
        <f>SUM(I1576:I1578,I1583:I1584)</f>
        <v>460000</v>
      </c>
      <c r="J1575" s="164">
        <f>SUM(J1576:J1578,J1583:J1584)</f>
        <v>471000</v>
      </c>
      <c r="K1575" s="164">
        <f>SUM(K1576:K1578,K1583:K1584)</f>
        <v>434000</v>
      </c>
      <c r="L1575" s="164">
        <f>SUM(L1576:L1578,L1583:L1584)</f>
        <v>420000</v>
      </c>
      <c r="M1575" s="164">
        <f t="shared" si="750"/>
        <v>0</v>
      </c>
      <c r="N1575" s="164">
        <f>SUM(N1576:N1578,N1583:N1584)</f>
        <v>0</v>
      </c>
      <c r="O1575" s="164">
        <f>SUM(O1576:O1578,O1583:O1584)</f>
        <v>0</v>
      </c>
      <c r="P1575" s="164">
        <f>SUM(P1576:P1578,P1583:P1584)</f>
        <v>0</v>
      </c>
      <c r="Q1575" s="164">
        <f>SUM(Q1576:Q1578,Q1583:Q1584)</f>
        <v>0</v>
      </c>
      <c r="R1575" s="164">
        <f t="shared" si="751"/>
        <v>0</v>
      </c>
      <c r="S1575" s="164">
        <f>SUM(S1576:S1578,S1583:S1584)</f>
        <v>0</v>
      </c>
      <c r="T1575" s="164">
        <f>SUM(T1576:T1578,T1583:T1584)</f>
        <v>0</v>
      </c>
      <c r="U1575" s="164">
        <f>SUM(U1576:U1578,U1583:U1584)</f>
        <v>0</v>
      </c>
      <c r="V1575" s="164">
        <f>SUM(V1576:V1578,V1583:V1584)</f>
        <v>0</v>
      </c>
    </row>
    <row r="1576" spans="1:22" ht="16.5" thickTop="1" thickBot="1">
      <c r="A1576" s="160" t="s">
        <v>121</v>
      </c>
      <c r="B1576" s="168" t="s">
        <v>100</v>
      </c>
      <c r="C1576" s="164">
        <f t="shared" si="747"/>
        <v>837000</v>
      </c>
      <c r="D1576" s="164">
        <f t="shared" si="748"/>
        <v>205000</v>
      </c>
      <c r="E1576" s="164">
        <f t="shared" si="748"/>
        <v>212000</v>
      </c>
      <c r="F1576" s="164">
        <f t="shared" si="748"/>
        <v>215000</v>
      </c>
      <c r="G1576" s="164">
        <f t="shared" si="748"/>
        <v>205000</v>
      </c>
      <c r="H1576" s="164">
        <f t="shared" si="749"/>
        <v>837000</v>
      </c>
      <c r="I1576" s="164">
        <v>205000</v>
      </c>
      <c r="J1576" s="164">
        <v>212000</v>
      </c>
      <c r="K1576" s="164">
        <v>215000</v>
      </c>
      <c r="L1576" s="164">
        <v>205000</v>
      </c>
      <c r="M1576" s="164">
        <f t="shared" si="750"/>
        <v>0</v>
      </c>
      <c r="N1576" s="164">
        <v>0</v>
      </c>
      <c r="O1576" s="164">
        <v>0</v>
      </c>
      <c r="P1576" s="164">
        <v>0</v>
      </c>
      <c r="Q1576" s="164">
        <v>0</v>
      </c>
      <c r="R1576" s="164">
        <f t="shared" si="751"/>
        <v>0</v>
      </c>
      <c r="S1576" s="164">
        <v>0</v>
      </c>
      <c r="T1576" s="164">
        <v>0</v>
      </c>
      <c r="U1576" s="164">
        <v>0</v>
      </c>
      <c r="V1576" s="164">
        <v>0</v>
      </c>
    </row>
    <row r="1577" spans="1:22" ht="16.5" thickTop="1" thickBot="1">
      <c r="A1577" s="160" t="s">
        <v>121</v>
      </c>
      <c r="B1577" s="168" t="s">
        <v>101</v>
      </c>
      <c r="C1577" s="164">
        <f t="shared" si="747"/>
        <v>948000</v>
      </c>
      <c r="D1577" s="164">
        <f t="shared" si="748"/>
        <v>255000</v>
      </c>
      <c r="E1577" s="164">
        <f t="shared" si="748"/>
        <v>259000</v>
      </c>
      <c r="F1577" s="164">
        <f t="shared" si="748"/>
        <v>219000</v>
      </c>
      <c r="G1577" s="164">
        <f t="shared" si="748"/>
        <v>215000</v>
      </c>
      <c r="H1577" s="164">
        <f t="shared" si="749"/>
        <v>948000</v>
      </c>
      <c r="I1577" s="164">
        <v>255000</v>
      </c>
      <c r="J1577" s="164">
        <v>259000</v>
      </c>
      <c r="K1577" s="164">
        <v>219000</v>
      </c>
      <c r="L1577" s="164">
        <v>215000</v>
      </c>
      <c r="M1577" s="164">
        <f t="shared" si="750"/>
        <v>0</v>
      </c>
      <c r="N1577" s="164">
        <v>0</v>
      </c>
      <c r="O1577" s="164">
        <v>0</v>
      </c>
      <c r="P1577" s="164">
        <v>0</v>
      </c>
      <c r="Q1577" s="164">
        <v>0</v>
      </c>
      <c r="R1577" s="164">
        <f t="shared" si="751"/>
        <v>0</v>
      </c>
      <c r="S1577" s="164">
        <v>0</v>
      </c>
      <c r="T1577" s="164">
        <v>0</v>
      </c>
      <c r="U1577" s="164">
        <v>0</v>
      </c>
      <c r="V1577" s="164">
        <v>0</v>
      </c>
    </row>
    <row r="1578" spans="1:22" ht="16.5" thickTop="1" thickBot="1">
      <c r="A1578" s="160" t="s">
        <v>121</v>
      </c>
      <c r="B1578" s="168" t="s">
        <v>15</v>
      </c>
      <c r="C1578" s="164">
        <f t="shared" si="747"/>
        <v>0</v>
      </c>
      <c r="D1578" s="164">
        <f t="shared" si="748"/>
        <v>0</v>
      </c>
      <c r="E1578" s="164">
        <f t="shared" si="748"/>
        <v>0</v>
      </c>
      <c r="F1578" s="164">
        <f t="shared" si="748"/>
        <v>0</v>
      </c>
      <c r="G1578" s="164">
        <f t="shared" si="748"/>
        <v>0</v>
      </c>
      <c r="H1578" s="164">
        <f t="shared" si="749"/>
        <v>0</v>
      </c>
      <c r="I1578" s="164">
        <f t="shared" ref="I1578:L1581" si="764">SUM(I1579)</f>
        <v>0</v>
      </c>
      <c r="J1578" s="164">
        <f t="shared" si="764"/>
        <v>0</v>
      </c>
      <c r="K1578" s="164">
        <f t="shared" si="764"/>
        <v>0</v>
      </c>
      <c r="L1578" s="164">
        <f t="shared" si="764"/>
        <v>0</v>
      </c>
      <c r="M1578" s="164">
        <f t="shared" si="750"/>
        <v>0</v>
      </c>
      <c r="N1578" s="164">
        <f t="shared" ref="N1578:Q1581" si="765">SUM(N1579)</f>
        <v>0</v>
      </c>
      <c r="O1578" s="164">
        <f t="shared" si="765"/>
        <v>0</v>
      </c>
      <c r="P1578" s="164">
        <f t="shared" si="765"/>
        <v>0</v>
      </c>
      <c r="Q1578" s="164">
        <f t="shared" si="765"/>
        <v>0</v>
      </c>
      <c r="R1578" s="164">
        <f t="shared" si="751"/>
        <v>0</v>
      </c>
      <c r="S1578" s="164">
        <f t="shared" ref="S1578:V1581" si="766">SUM(S1579)</f>
        <v>0</v>
      </c>
      <c r="T1578" s="164">
        <f t="shared" si="766"/>
        <v>0</v>
      </c>
      <c r="U1578" s="164">
        <f t="shared" si="766"/>
        <v>0</v>
      </c>
      <c r="V1578" s="164">
        <f t="shared" si="766"/>
        <v>0</v>
      </c>
    </row>
    <row r="1579" spans="1:22" ht="16.5" thickTop="1" thickBot="1">
      <c r="A1579" s="160" t="s">
        <v>121</v>
      </c>
      <c r="B1579" s="169" t="s">
        <v>137</v>
      </c>
      <c r="C1579" s="164">
        <f t="shared" si="747"/>
        <v>0</v>
      </c>
      <c r="D1579" s="164">
        <f t="shared" si="748"/>
        <v>0</v>
      </c>
      <c r="E1579" s="164">
        <f t="shared" si="748"/>
        <v>0</v>
      </c>
      <c r="F1579" s="164">
        <f t="shared" si="748"/>
        <v>0</v>
      </c>
      <c r="G1579" s="164">
        <f t="shared" si="748"/>
        <v>0</v>
      </c>
      <c r="H1579" s="164">
        <f t="shared" si="749"/>
        <v>0</v>
      </c>
      <c r="I1579" s="164">
        <f t="shared" si="764"/>
        <v>0</v>
      </c>
      <c r="J1579" s="164">
        <f t="shared" si="764"/>
        <v>0</v>
      </c>
      <c r="K1579" s="164">
        <f t="shared" si="764"/>
        <v>0</v>
      </c>
      <c r="L1579" s="164">
        <f t="shared" si="764"/>
        <v>0</v>
      </c>
      <c r="M1579" s="164">
        <f t="shared" si="750"/>
        <v>0</v>
      </c>
      <c r="N1579" s="164">
        <f t="shared" si="765"/>
        <v>0</v>
      </c>
      <c r="O1579" s="164">
        <f t="shared" si="765"/>
        <v>0</v>
      </c>
      <c r="P1579" s="164">
        <f t="shared" si="765"/>
        <v>0</v>
      </c>
      <c r="Q1579" s="164">
        <f t="shared" si="765"/>
        <v>0</v>
      </c>
      <c r="R1579" s="164">
        <f t="shared" si="751"/>
        <v>0</v>
      </c>
      <c r="S1579" s="164">
        <f t="shared" si="766"/>
        <v>0</v>
      </c>
      <c r="T1579" s="164">
        <f t="shared" si="766"/>
        <v>0</v>
      </c>
      <c r="U1579" s="164">
        <f t="shared" si="766"/>
        <v>0</v>
      </c>
      <c r="V1579" s="164">
        <f t="shared" si="766"/>
        <v>0</v>
      </c>
    </row>
    <row r="1580" spans="1:22" ht="16.5" thickTop="1" thickBot="1">
      <c r="A1580" s="160" t="s">
        <v>121</v>
      </c>
      <c r="B1580" s="170" t="s">
        <v>135</v>
      </c>
      <c r="C1580" s="164">
        <f t="shared" si="747"/>
        <v>0</v>
      </c>
      <c r="D1580" s="164">
        <f t="shared" si="748"/>
        <v>0</v>
      </c>
      <c r="E1580" s="164">
        <f t="shared" si="748"/>
        <v>0</v>
      </c>
      <c r="F1580" s="164">
        <f t="shared" si="748"/>
        <v>0</v>
      </c>
      <c r="G1580" s="164">
        <f t="shared" si="748"/>
        <v>0</v>
      </c>
      <c r="H1580" s="164">
        <f t="shared" si="749"/>
        <v>0</v>
      </c>
      <c r="I1580" s="164">
        <f t="shared" si="764"/>
        <v>0</v>
      </c>
      <c r="J1580" s="164">
        <f t="shared" si="764"/>
        <v>0</v>
      </c>
      <c r="K1580" s="164">
        <f t="shared" si="764"/>
        <v>0</v>
      </c>
      <c r="L1580" s="164">
        <f t="shared" si="764"/>
        <v>0</v>
      </c>
      <c r="M1580" s="164">
        <f t="shared" si="750"/>
        <v>0</v>
      </c>
      <c r="N1580" s="164">
        <f t="shared" si="765"/>
        <v>0</v>
      </c>
      <c r="O1580" s="164">
        <f t="shared" si="765"/>
        <v>0</v>
      </c>
      <c r="P1580" s="164">
        <f t="shared" si="765"/>
        <v>0</v>
      </c>
      <c r="Q1580" s="164">
        <f t="shared" si="765"/>
        <v>0</v>
      </c>
      <c r="R1580" s="164">
        <f t="shared" si="751"/>
        <v>0</v>
      </c>
      <c r="S1580" s="164">
        <f t="shared" si="766"/>
        <v>0</v>
      </c>
      <c r="T1580" s="164">
        <f t="shared" si="766"/>
        <v>0</v>
      </c>
      <c r="U1580" s="164">
        <f t="shared" si="766"/>
        <v>0</v>
      </c>
      <c r="V1580" s="164">
        <f t="shared" si="766"/>
        <v>0</v>
      </c>
    </row>
    <row r="1581" spans="1:22" ht="16.5" thickTop="1" thickBot="1">
      <c r="A1581" s="160" t="s">
        <v>121</v>
      </c>
      <c r="B1581" s="171" t="s">
        <v>138</v>
      </c>
      <c r="C1581" s="164">
        <f t="shared" si="747"/>
        <v>0</v>
      </c>
      <c r="D1581" s="164">
        <f t="shared" si="748"/>
        <v>0</v>
      </c>
      <c r="E1581" s="164">
        <f t="shared" si="748"/>
        <v>0</v>
      </c>
      <c r="F1581" s="164">
        <f t="shared" si="748"/>
        <v>0</v>
      </c>
      <c r="G1581" s="164">
        <f t="shared" si="748"/>
        <v>0</v>
      </c>
      <c r="H1581" s="164">
        <f t="shared" si="749"/>
        <v>0</v>
      </c>
      <c r="I1581" s="164">
        <f t="shared" si="764"/>
        <v>0</v>
      </c>
      <c r="J1581" s="164">
        <f t="shared" si="764"/>
        <v>0</v>
      </c>
      <c r="K1581" s="164">
        <f t="shared" si="764"/>
        <v>0</v>
      </c>
      <c r="L1581" s="164">
        <f t="shared" si="764"/>
        <v>0</v>
      </c>
      <c r="M1581" s="164">
        <f t="shared" si="750"/>
        <v>0</v>
      </c>
      <c r="N1581" s="164">
        <f t="shared" si="765"/>
        <v>0</v>
      </c>
      <c r="O1581" s="164">
        <f t="shared" si="765"/>
        <v>0</v>
      </c>
      <c r="P1581" s="164">
        <f t="shared" si="765"/>
        <v>0</v>
      </c>
      <c r="Q1581" s="164">
        <f t="shared" si="765"/>
        <v>0</v>
      </c>
      <c r="R1581" s="164">
        <f t="shared" si="751"/>
        <v>0</v>
      </c>
      <c r="S1581" s="164">
        <f t="shared" si="766"/>
        <v>0</v>
      </c>
      <c r="T1581" s="164">
        <f t="shared" si="766"/>
        <v>0</v>
      </c>
      <c r="U1581" s="164">
        <f t="shared" si="766"/>
        <v>0</v>
      </c>
      <c r="V1581" s="164">
        <f t="shared" si="766"/>
        <v>0</v>
      </c>
    </row>
    <row r="1582" spans="1:22" ht="16.5" thickTop="1" thickBot="1">
      <c r="A1582" s="160" t="s">
        <v>121</v>
      </c>
      <c r="B1582" s="172" t="s">
        <v>139</v>
      </c>
      <c r="C1582" s="164">
        <f t="shared" si="747"/>
        <v>0</v>
      </c>
      <c r="D1582" s="164">
        <f t="shared" si="748"/>
        <v>0</v>
      </c>
      <c r="E1582" s="164">
        <f t="shared" si="748"/>
        <v>0</v>
      </c>
      <c r="F1582" s="164">
        <f t="shared" si="748"/>
        <v>0</v>
      </c>
      <c r="G1582" s="164">
        <f t="shared" si="748"/>
        <v>0</v>
      </c>
      <c r="H1582" s="164">
        <f t="shared" si="749"/>
        <v>0</v>
      </c>
      <c r="I1582" s="164">
        <v>0</v>
      </c>
      <c r="J1582" s="164">
        <v>0</v>
      </c>
      <c r="K1582" s="164">
        <v>0</v>
      </c>
      <c r="L1582" s="164">
        <v>0</v>
      </c>
      <c r="M1582" s="164">
        <f t="shared" si="750"/>
        <v>0</v>
      </c>
      <c r="N1582" s="164">
        <v>0</v>
      </c>
      <c r="O1582" s="164">
        <v>0</v>
      </c>
      <c r="P1582" s="164">
        <v>0</v>
      </c>
      <c r="Q1582" s="164">
        <v>0</v>
      </c>
      <c r="R1582" s="164">
        <f t="shared" si="751"/>
        <v>0</v>
      </c>
      <c r="S1582" s="164">
        <v>0</v>
      </c>
      <c r="T1582" s="164">
        <v>0</v>
      </c>
      <c r="U1582" s="164">
        <v>0</v>
      </c>
      <c r="V1582" s="164">
        <v>0</v>
      </c>
    </row>
    <row r="1583" spans="1:22" ht="16.5" thickTop="1" thickBot="1">
      <c r="A1583" s="160" t="s">
        <v>121</v>
      </c>
      <c r="B1583" s="168" t="s">
        <v>104</v>
      </c>
      <c r="C1583" s="164">
        <f t="shared" si="747"/>
        <v>0</v>
      </c>
      <c r="D1583" s="164">
        <f t="shared" si="748"/>
        <v>0</v>
      </c>
      <c r="E1583" s="164">
        <f t="shared" si="748"/>
        <v>0</v>
      </c>
      <c r="F1583" s="164">
        <f t="shared" si="748"/>
        <v>0</v>
      </c>
      <c r="G1583" s="164">
        <f t="shared" si="748"/>
        <v>0</v>
      </c>
      <c r="H1583" s="164">
        <f t="shared" si="749"/>
        <v>0</v>
      </c>
      <c r="I1583" s="164">
        <v>0</v>
      </c>
      <c r="J1583" s="164">
        <v>0</v>
      </c>
      <c r="K1583" s="164">
        <v>0</v>
      </c>
      <c r="L1583" s="164">
        <v>0</v>
      </c>
      <c r="M1583" s="164">
        <f t="shared" si="750"/>
        <v>0</v>
      </c>
      <c r="N1583" s="164">
        <v>0</v>
      </c>
      <c r="O1583" s="164">
        <v>0</v>
      </c>
      <c r="P1583" s="164">
        <v>0</v>
      </c>
      <c r="Q1583" s="164">
        <v>0</v>
      </c>
      <c r="R1583" s="164">
        <f t="shared" si="751"/>
        <v>0</v>
      </c>
      <c r="S1583" s="164">
        <v>0</v>
      </c>
      <c r="T1583" s="164">
        <v>0</v>
      </c>
      <c r="U1583" s="164">
        <v>0</v>
      </c>
      <c r="V1583" s="164">
        <v>0</v>
      </c>
    </row>
    <row r="1584" spans="1:22" ht="16.5" thickTop="1" thickBot="1">
      <c r="A1584" s="160" t="s">
        <v>121</v>
      </c>
      <c r="B1584" s="168" t="s">
        <v>105</v>
      </c>
      <c r="C1584" s="164">
        <f t="shared" si="747"/>
        <v>0</v>
      </c>
      <c r="D1584" s="164">
        <f t="shared" si="748"/>
        <v>0</v>
      </c>
      <c r="E1584" s="164">
        <f t="shared" si="748"/>
        <v>0</v>
      </c>
      <c r="F1584" s="164">
        <f t="shared" si="748"/>
        <v>0</v>
      </c>
      <c r="G1584" s="164">
        <f t="shared" si="748"/>
        <v>0</v>
      </c>
      <c r="H1584" s="164">
        <f t="shared" si="749"/>
        <v>0</v>
      </c>
      <c r="I1584" s="164">
        <f>SUM(I1585)</f>
        <v>0</v>
      </c>
      <c r="J1584" s="164">
        <f>SUM(J1585)</f>
        <v>0</v>
      </c>
      <c r="K1584" s="164">
        <f>SUM(K1585)</f>
        <v>0</v>
      </c>
      <c r="L1584" s="164">
        <f>SUM(L1585)</f>
        <v>0</v>
      </c>
      <c r="M1584" s="164">
        <f t="shared" si="750"/>
        <v>0</v>
      </c>
      <c r="N1584" s="164">
        <f>SUM(N1585)</f>
        <v>0</v>
      </c>
      <c r="O1584" s="164">
        <f>SUM(O1585)</f>
        <v>0</v>
      </c>
      <c r="P1584" s="164">
        <f>SUM(P1585)</f>
        <v>0</v>
      </c>
      <c r="Q1584" s="164">
        <f>SUM(Q1585)</f>
        <v>0</v>
      </c>
      <c r="R1584" s="164">
        <f t="shared" si="751"/>
        <v>0</v>
      </c>
      <c r="S1584" s="164">
        <f>SUM(S1585)</f>
        <v>0</v>
      </c>
      <c r="T1584" s="164">
        <f>SUM(T1585)</f>
        <v>0</v>
      </c>
      <c r="U1584" s="164">
        <f>SUM(U1585)</f>
        <v>0</v>
      </c>
      <c r="V1584" s="164">
        <f>SUM(V1585)</f>
        <v>0</v>
      </c>
    </row>
    <row r="1585" spans="1:22" ht="31.5" thickTop="1" thickBot="1">
      <c r="A1585" s="160" t="s">
        <v>121</v>
      </c>
      <c r="B1585" s="169" t="s">
        <v>153</v>
      </c>
      <c r="C1585" s="164">
        <f t="shared" si="747"/>
        <v>0</v>
      </c>
      <c r="D1585" s="164">
        <f t="shared" si="748"/>
        <v>0</v>
      </c>
      <c r="E1585" s="164">
        <f t="shared" si="748"/>
        <v>0</v>
      </c>
      <c r="F1585" s="164">
        <f t="shared" si="748"/>
        <v>0</v>
      </c>
      <c r="G1585" s="164">
        <f t="shared" si="748"/>
        <v>0</v>
      </c>
      <c r="H1585" s="164">
        <f t="shared" si="749"/>
        <v>0</v>
      </c>
      <c r="I1585" s="164">
        <v>0</v>
      </c>
      <c r="J1585" s="164">
        <v>0</v>
      </c>
      <c r="K1585" s="164">
        <v>0</v>
      </c>
      <c r="L1585" s="164">
        <v>0</v>
      </c>
      <c r="M1585" s="164">
        <f t="shared" si="750"/>
        <v>0</v>
      </c>
      <c r="N1585" s="164">
        <v>0</v>
      </c>
      <c r="O1585" s="164">
        <v>0</v>
      </c>
      <c r="P1585" s="164">
        <v>0</v>
      </c>
      <c r="Q1585" s="164">
        <v>0</v>
      </c>
      <c r="R1585" s="164">
        <f t="shared" si="751"/>
        <v>0</v>
      </c>
      <c r="S1585" s="164">
        <v>0</v>
      </c>
      <c r="T1585" s="164">
        <v>0</v>
      </c>
      <c r="U1585" s="164">
        <v>0</v>
      </c>
      <c r="V1585" s="164">
        <v>0</v>
      </c>
    </row>
    <row r="1586" spans="1:22" ht="16.5" thickTop="1" thickBot="1">
      <c r="A1586" s="160" t="s">
        <v>121</v>
      </c>
      <c r="B1586" s="167" t="s">
        <v>155</v>
      </c>
      <c r="C1586" s="164">
        <f t="shared" si="747"/>
        <v>10000</v>
      </c>
      <c r="D1586" s="164">
        <f t="shared" si="748"/>
        <v>5000</v>
      </c>
      <c r="E1586" s="164">
        <f t="shared" si="748"/>
        <v>2000</v>
      </c>
      <c r="F1586" s="164">
        <f t="shared" si="748"/>
        <v>3000</v>
      </c>
      <c r="G1586" s="164">
        <f t="shared" si="748"/>
        <v>0</v>
      </c>
      <c r="H1586" s="164">
        <f t="shared" si="749"/>
        <v>10000</v>
      </c>
      <c r="I1586" s="164">
        <v>5000</v>
      </c>
      <c r="J1586" s="164">
        <v>2000</v>
      </c>
      <c r="K1586" s="164">
        <v>3000</v>
      </c>
      <c r="L1586" s="164">
        <v>0</v>
      </c>
      <c r="M1586" s="164">
        <f t="shared" si="750"/>
        <v>0</v>
      </c>
      <c r="N1586" s="164">
        <v>0</v>
      </c>
      <c r="O1586" s="164">
        <v>0</v>
      </c>
      <c r="P1586" s="164">
        <v>0</v>
      </c>
      <c r="Q1586" s="164">
        <v>0</v>
      </c>
      <c r="R1586" s="164">
        <f t="shared" si="751"/>
        <v>0</v>
      </c>
      <c r="S1586" s="164">
        <v>0</v>
      </c>
      <c r="T1586" s="164">
        <v>0</v>
      </c>
      <c r="U1586" s="164">
        <v>0</v>
      </c>
      <c r="V1586" s="164">
        <v>0</v>
      </c>
    </row>
    <row r="1587" spans="1:22" ht="16.5" thickTop="1" thickBot="1">
      <c r="A1587" s="160" t="s">
        <v>597</v>
      </c>
      <c r="B1587" s="166" t="s">
        <v>598</v>
      </c>
      <c r="C1587" s="164">
        <f t="shared" si="747"/>
        <v>700000</v>
      </c>
      <c r="D1587" s="164">
        <f t="shared" si="748"/>
        <v>205800</v>
      </c>
      <c r="E1587" s="164">
        <f t="shared" si="748"/>
        <v>223800</v>
      </c>
      <c r="F1587" s="164">
        <f t="shared" si="748"/>
        <v>135200</v>
      </c>
      <c r="G1587" s="164">
        <f t="shared" si="748"/>
        <v>135200</v>
      </c>
      <c r="H1587" s="164">
        <f t="shared" si="749"/>
        <v>700000</v>
      </c>
      <c r="I1587" s="164">
        <f>SUM(I1588,I1595)</f>
        <v>205800</v>
      </c>
      <c r="J1587" s="164">
        <f>SUM(J1588,J1595)</f>
        <v>223800</v>
      </c>
      <c r="K1587" s="164">
        <f>SUM(K1588,K1595)</f>
        <v>135200</v>
      </c>
      <c r="L1587" s="164">
        <f>SUM(L1588,L1595)</f>
        <v>135200</v>
      </c>
      <c r="M1587" s="164">
        <f t="shared" si="750"/>
        <v>0</v>
      </c>
      <c r="N1587" s="164">
        <f>SUM(N1588,N1595)</f>
        <v>0</v>
      </c>
      <c r="O1587" s="164">
        <f>SUM(O1588,O1595)</f>
        <v>0</v>
      </c>
      <c r="P1587" s="164">
        <f>SUM(P1588,P1595)</f>
        <v>0</v>
      </c>
      <c r="Q1587" s="164">
        <f>SUM(Q1588,Q1595)</f>
        <v>0</v>
      </c>
      <c r="R1587" s="164">
        <f t="shared" si="751"/>
        <v>0</v>
      </c>
      <c r="S1587" s="164">
        <f>SUM(S1588,S1595)</f>
        <v>0</v>
      </c>
      <c r="T1587" s="164">
        <f>SUM(T1588,T1595)</f>
        <v>0</v>
      </c>
      <c r="U1587" s="164">
        <f>SUM(U1588,U1595)</f>
        <v>0</v>
      </c>
      <c r="V1587" s="164">
        <f>SUM(V1588,V1595)</f>
        <v>0</v>
      </c>
    </row>
    <row r="1588" spans="1:22" ht="16.5" thickTop="1" thickBot="1">
      <c r="A1588" s="160" t="s">
        <v>121</v>
      </c>
      <c r="B1588" s="167" t="s">
        <v>99</v>
      </c>
      <c r="C1588" s="164">
        <f t="shared" si="747"/>
        <v>690000</v>
      </c>
      <c r="D1588" s="164">
        <f t="shared" si="748"/>
        <v>202800</v>
      </c>
      <c r="E1588" s="164">
        <f t="shared" si="748"/>
        <v>216800</v>
      </c>
      <c r="F1588" s="164">
        <f t="shared" si="748"/>
        <v>135200</v>
      </c>
      <c r="G1588" s="164">
        <f t="shared" si="748"/>
        <v>135200</v>
      </c>
      <c r="H1588" s="164">
        <f t="shared" si="749"/>
        <v>690000</v>
      </c>
      <c r="I1588" s="164">
        <f>SUM(I1589:I1592)</f>
        <v>202800</v>
      </c>
      <c r="J1588" s="164">
        <f>SUM(J1589:J1592)</f>
        <v>216800</v>
      </c>
      <c r="K1588" s="164">
        <f>SUM(K1589:K1592)</f>
        <v>135200</v>
      </c>
      <c r="L1588" s="164">
        <f>SUM(L1589:L1592)</f>
        <v>135200</v>
      </c>
      <c r="M1588" s="164">
        <f t="shared" si="750"/>
        <v>0</v>
      </c>
      <c r="N1588" s="164">
        <f>SUM(N1589:N1592)</f>
        <v>0</v>
      </c>
      <c r="O1588" s="164">
        <f>SUM(O1589:O1592)</f>
        <v>0</v>
      </c>
      <c r="P1588" s="164">
        <f>SUM(P1589:P1592)</f>
        <v>0</v>
      </c>
      <c r="Q1588" s="164">
        <f>SUM(Q1589:Q1592)</f>
        <v>0</v>
      </c>
      <c r="R1588" s="164">
        <f t="shared" si="751"/>
        <v>0</v>
      </c>
      <c r="S1588" s="164">
        <f>SUM(S1589:S1592)</f>
        <v>0</v>
      </c>
      <c r="T1588" s="164">
        <f>SUM(T1589:T1592)</f>
        <v>0</v>
      </c>
      <c r="U1588" s="164">
        <f>SUM(U1589:U1592)</f>
        <v>0</v>
      </c>
      <c r="V1588" s="164">
        <f>SUM(V1589:V1592)</f>
        <v>0</v>
      </c>
    </row>
    <row r="1589" spans="1:22" ht="16.5" thickTop="1" thickBot="1">
      <c r="A1589" s="160" t="s">
        <v>121</v>
      </c>
      <c r="B1589" s="168" t="s">
        <v>100</v>
      </c>
      <c r="C1589" s="164">
        <f t="shared" si="747"/>
        <v>245000</v>
      </c>
      <c r="D1589" s="164">
        <f t="shared" si="748"/>
        <v>96000</v>
      </c>
      <c r="E1589" s="164">
        <f t="shared" si="748"/>
        <v>96000</v>
      </c>
      <c r="F1589" s="164">
        <f t="shared" si="748"/>
        <v>26500</v>
      </c>
      <c r="G1589" s="164">
        <f t="shared" si="748"/>
        <v>26500</v>
      </c>
      <c r="H1589" s="164">
        <f t="shared" si="749"/>
        <v>245000</v>
      </c>
      <c r="I1589" s="164">
        <v>96000</v>
      </c>
      <c r="J1589" s="164">
        <v>96000</v>
      </c>
      <c r="K1589" s="164">
        <v>26500</v>
      </c>
      <c r="L1589" s="164">
        <v>26500</v>
      </c>
      <c r="M1589" s="164">
        <f t="shared" si="750"/>
        <v>0</v>
      </c>
      <c r="N1589" s="164">
        <v>0</v>
      </c>
      <c r="O1589" s="164">
        <v>0</v>
      </c>
      <c r="P1589" s="164">
        <v>0</v>
      </c>
      <c r="Q1589" s="164">
        <v>0</v>
      </c>
      <c r="R1589" s="164">
        <f t="shared" si="751"/>
        <v>0</v>
      </c>
      <c r="S1589" s="164">
        <v>0</v>
      </c>
      <c r="T1589" s="164">
        <v>0</v>
      </c>
      <c r="U1589" s="164">
        <v>0</v>
      </c>
      <c r="V1589" s="164">
        <v>0</v>
      </c>
    </row>
    <row r="1590" spans="1:22" ht="16.5" thickTop="1" thickBot="1">
      <c r="A1590" s="160" t="s">
        <v>121</v>
      </c>
      <c r="B1590" s="168" t="s">
        <v>101</v>
      </c>
      <c r="C1590" s="164">
        <f t="shared" si="747"/>
        <v>330000</v>
      </c>
      <c r="D1590" s="164">
        <f t="shared" si="748"/>
        <v>72500</v>
      </c>
      <c r="E1590" s="164">
        <f t="shared" si="748"/>
        <v>72500</v>
      </c>
      <c r="F1590" s="164">
        <f t="shared" si="748"/>
        <v>92500</v>
      </c>
      <c r="G1590" s="164">
        <f t="shared" si="748"/>
        <v>92500</v>
      </c>
      <c r="H1590" s="164">
        <f t="shared" si="749"/>
        <v>330000</v>
      </c>
      <c r="I1590" s="164">
        <v>72500</v>
      </c>
      <c r="J1590" s="164">
        <v>72500</v>
      </c>
      <c r="K1590" s="164">
        <v>92500</v>
      </c>
      <c r="L1590" s="164">
        <v>92500</v>
      </c>
      <c r="M1590" s="164">
        <f t="shared" si="750"/>
        <v>0</v>
      </c>
      <c r="N1590" s="164">
        <v>0</v>
      </c>
      <c r="O1590" s="164">
        <v>0</v>
      </c>
      <c r="P1590" s="164">
        <v>0</v>
      </c>
      <c r="Q1590" s="164">
        <v>0</v>
      </c>
      <c r="R1590" s="164">
        <f t="shared" si="751"/>
        <v>0</v>
      </c>
      <c r="S1590" s="164">
        <v>0</v>
      </c>
      <c r="T1590" s="164">
        <v>0</v>
      </c>
      <c r="U1590" s="164">
        <v>0</v>
      </c>
      <c r="V1590" s="164">
        <v>0</v>
      </c>
    </row>
    <row r="1591" spans="1:22" ht="16.5" thickTop="1" thickBot="1">
      <c r="A1591" s="160" t="s">
        <v>121</v>
      </c>
      <c r="B1591" s="168" t="s">
        <v>104</v>
      </c>
      <c r="C1591" s="164">
        <f t="shared" si="747"/>
        <v>3000</v>
      </c>
      <c r="D1591" s="164">
        <f t="shared" si="748"/>
        <v>3000</v>
      </c>
      <c r="E1591" s="164">
        <f t="shared" si="748"/>
        <v>0</v>
      </c>
      <c r="F1591" s="164">
        <f t="shared" si="748"/>
        <v>0</v>
      </c>
      <c r="G1591" s="164">
        <f t="shared" si="748"/>
        <v>0</v>
      </c>
      <c r="H1591" s="164">
        <f t="shared" si="749"/>
        <v>3000</v>
      </c>
      <c r="I1591" s="164">
        <v>3000</v>
      </c>
      <c r="J1591" s="164">
        <v>0</v>
      </c>
      <c r="K1591" s="164">
        <v>0</v>
      </c>
      <c r="L1591" s="164">
        <v>0</v>
      </c>
      <c r="M1591" s="164">
        <f t="shared" si="750"/>
        <v>0</v>
      </c>
      <c r="N1591" s="164">
        <v>0</v>
      </c>
      <c r="O1591" s="164">
        <v>0</v>
      </c>
      <c r="P1591" s="164">
        <v>0</v>
      </c>
      <c r="Q1591" s="164">
        <v>0</v>
      </c>
      <c r="R1591" s="164">
        <f t="shared" si="751"/>
        <v>0</v>
      </c>
      <c r="S1591" s="164">
        <v>0</v>
      </c>
      <c r="T1591" s="164">
        <v>0</v>
      </c>
      <c r="U1591" s="164">
        <v>0</v>
      </c>
      <c r="V1591" s="164">
        <v>0</v>
      </c>
    </row>
    <row r="1592" spans="1:22" ht="16.5" thickTop="1" thickBot="1">
      <c r="A1592" s="160" t="s">
        <v>121</v>
      </c>
      <c r="B1592" s="168" t="s">
        <v>105</v>
      </c>
      <c r="C1592" s="164">
        <f t="shared" si="747"/>
        <v>112000</v>
      </c>
      <c r="D1592" s="164">
        <f t="shared" si="748"/>
        <v>31300</v>
      </c>
      <c r="E1592" s="164">
        <f t="shared" si="748"/>
        <v>48300</v>
      </c>
      <c r="F1592" s="164">
        <f t="shared" si="748"/>
        <v>16200</v>
      </c>
      <c r="G1592" s="164">
        <f t="shared" si="748"/>
        <v>16200</v>
      </c>
      <c r="H1592" s="164">
        <f t="shared" si="749"/>
        <v>112000</v>
      </c>
      <c r="I1592" s="164">
        <f>SUM(I1593:I1594)</f>
        <v>31300</v>
      </c>
      <c r="J1592" s="164">
        <f>SUM(J1593:J1594)</f>
        <v>48300</v>
      </c>
      <c r="K1592" s="164">
        <f>SUM(K1593:K1594)</f>
        <v>16200</v>
      </c>
      <c r="L1592" s="164">
        <f>SUM(L1593:L1594)</f>
        <v>16200</v>
      </c>
      <c r="M1592" s="164">
        <f t="shared" si="750"/>
        <v>0</v>
      </c>
      <c r="N1592" s="164">
        <f>SUM(N1593:N1594)</f>
        <v>0</v>
      </c>
      <c r="O1592" s="164">
        <f>SUM(O1593:O1594)</f>
        <v>0</v>
      </c>
      <c r="P1592" s="164">
        <f>SUM(P1593:P1594)</f>
        <v>0</v>
      </c>
      <c r="Q1592" s="164">
        <f>SUM(Q1593:Q1594)</f>
        <v>0</v>
      </c>
      <c r="R1592" s="164">
        <f t="shared" si="751"/>
        <v>0</v>
      </c>
      <c r="S1592" s="164">
        <f>SUM(S1593:S1594)</f>
        <v>0</v>
      </c>
      <c r="T1592" s="164">
        <f>SUM(T1593:T1594)</f>
        <v>0</v>
      </c>
      <c r="U1592" s="164">
        <f>SUM(U1593:U1594)</f>
        <v>0</v>
      </c>
      <c r="V1592" s="164">
        <f>SUM(V1593:V1594)</f>
        <v>0</v>
      </c>
    </row>
    <row r="1593" spans="1:22" ht="31.5" thickTop="1" thickBot="1">
      <c r="A1593" s="160" t="s">
        <v>121</v>
      </c>
      <c r="B1593" s="169" t="s">
        <v>153</v>
      </c>
      <c r="C1593" s="164">
        <f t="shared" si="747"/>
        <v>100000</v>
      </c>
      <c r="D1593" s="164">
        <f t="shared" si="748"/>
        <v>31300</v>
      </c>
      <c r="E1593" s="164">
        <f t="shared" si="748"/>
        <v>36300</v>
      </c>
      <c r="F1593" s="164">
        <f t="shared" si="748"/>
        <v>16200</v>
      </c>
      <c r="G1593" s="164">
        <f t="shared" si="748"/>
        <v>16200</v>
      </c>
      <c r="H1593" s="164">
        <f t="shared" si="749"/>
        <v>100000</v>
      </c>
      <c r="I1593" s="164">
        <v>31300</v>
      </c>
      <c r="J1593" s="164">
        <v>36300</v>
      </c>
      <c r="K1593" s="164">
        <v>16200</v>
      </c>
      <c r="L1593" s="164">
        <v>16200</v>
      </c>
      <c r="M1593" s="164">
        <f t="shared" si="750"/>
        <v>0</v>
      </c>
      <c r="N1593" s="164">
        <v>0</v>
      </c>
      <c r="O1593" s="164">
        <v>0</v>
      </c>
      <c r="P1593" s="164">
        <v>0</v>
      </c>
      <c r="Q1593" s="164">
        <v>0</v>
      </c>
      <c r="R1593" s="164">
        <f t="shared" si="751"/>
        <v>0</v>
      </c>
      <c r="S1593" s="164">
        <v>0</v>
      </c>
      <c r="T1593" s="164">
        <v>0</v>
      </c>
      <c r="U1593" s="164">
        <v>0</v>
      </c>
      <c r="V1593" s="164">
        <v>0</v>
      </c>
    </row>
    <row r="1594" spans="1:22" ht="31.5" thickTop="1" thickBot="1">
      <c r="A1594" s="160" t="s">
        <v>121</v>
      </c>
      <c r="B1594" s="169" t="s">
        <v>154</v>
      </c>
      <c r="C1594" s="164">
        <f t="shared" si="747"/>
        <v>12000</v>
      </c>
      <c r="D1594" s="164">
        <f t="shared" si="748"/>
        <v>0</v>
      </c>
      <c r="E1594" s="164">
        <f t="shared" si="748"/>
        <v>12000</v>
      </c>
      <c r="F1594" s="164">
        <f t="shared" si="748"/>
        <v>0</v>
      </c>
      <c r="G1594" s="164">
        <f t="shared" si="748"/>
        <v>0</v>
      </c>
      <c r="H1594" s="164">
        <f t="shared" si="749"/>
        <v>12000</v>
      </c>
      <c r="I1594" s="164">
        <v>0</v>
      </c>
      <c r="J1594" s="164">
        <v>12000</v>
      </c>
      <c r="K1594" s="164">
        <v>0</v>
      </c>
      <c r="L1594" s="164">
        <v>0</v>
      </c>
      <c r="M1594" s="164">
        <f t="shared" si="750"/>
        <v>0</v>
      </c>
      <c r="N1594" s="164">
        <v>0</v>
      </c>
      <c r="O1594" s="164">
        <v>0</v>
      </c>
      <c r="P1594" s="164">
        <v>0</v>
      </c>
      <c r="Q1594" s="164">
        <v>0</v>
      </c>
      <c r="R1594" s="164">
        <f t="shared" si="751"/>
        <v>0</v>
      </c>
      <c r="S1594" s="164">
        <v>0</v>
      </c>
      <c r="T1594" s="164">
        <v>0</v>
      </c>
      <c r="U1594" s="164">
        <v>0</v>
      </c>
      <c r="V1594" s="164">
        <v>0</v>
      </c>
    </row>
    <row r="1595" spans="1:22" ht="16.5" thickTop="1" thickBot="1">
      <c r="A1595" s="160" t="s">
        <v>121</v>
      </c>
      <c r="B1595" s="167" t="s">
        <v>155</v>
      </c>
      <c r="C1595" s="164">
        <f t="shared" si="747"/>
        <v>10000</v>
      </c>
      <c r="D1595" s="164">
        <f t="shared" si="748"/>
        <v>3000</v>
      </c>
      <c r="E1595" s="164">
        <f t="shared" si="748"/>
        <v>7000</v>
      </c>
      <c r="F1595" s="164">
        <f t="shared" si="748"/>
        <v>0</v>
      </c>
      <c r="G1595" s="164">
        <f t="shared" si="748"/>
        <v>0</v>
      </c>
      <c r="H1595" s="164">
        <f t="shared" si="749"/>
        <v>10000</v>
      </c>
      <c r="I1595" s="164">
        <v>3000</v>
      </c>
      <c r="J1595" s="164">
        <v>7000</v>
      </c>
      <c r="K1595" s="164">
        <v>0</v>
      </c>
      <c r="L1595" s="164">
        <v>0</v>
      </c>
      <c r="M1595" s="164">
        <f t="shared" si="750"/>
        <v>0</v>
      </c>
      <c r="N1595" s="164">
        <v>0</v>
      </c>
      <c r="O1595" s="164">
        <v>0</v>
      </c>
      <c r="P1595" s="164">
        <v>0</v>
      </c>
      <c r="Q1595" s="164">
        <v>0</v>
      </c>
      <c r="R1595" s="164">
        <f t="shared" si="751"/>
        <v>0</v>
      </c>
      <c r="S1595" s="164">
        <v>0</v>
      </c>
      <c r="T1595" s="164">
        <v>0</v>
      </c>
      <c r="U1595" s="164">
        <v>0</v>
      </c>
      <c r="V1595" s="164">
        <v>0</v>
      </c>
    </row>
    <row r="1596" spans="1:22" ht="16.5" thickTop="1" thickBot="1">
      <c r="A1596" s="160" t="s">
        <v>599</v>
      </c>
      <c r="B1596" s="165" t="s">
        <v>600</v>
      </c>
      <c r="C1596" s="164">
        <f t="shared" si="747"/>
        <v>2500000</v>
      </c>
      <c r="D1596" s="164">
        <f t="shared" si="748"/>
        <v>1193000</v>
      </c>
      <c r="E1596" s="164">
        <f t="shared" si="748"/>
        <v>629000</v>
      </c>
      <c r="F1596" s="164">
        <f t="shared" si="748"/>
        <v>379000</v>
      </c>
      <c r="G1596" s="164">
        <f t="shared" si="748"/>
        <v>299000</v>
      </c>
      <c r="H1596" s="164">
        <f t="shared" si="749"/>
        <v>2500000</v>
      </c>
      <c r="I1596" s="164">
        <f t="shared" ref="I1596:L1610" si="767">SUM(I1611)</f>
        <v>1193000</v>
      </c>
      <c r="J1596" s="164">
        <f t="shared" si="767"/>
        <v>629000</v>
      </c>
      <c r="K1596" s="164">
        <f t="shared" si="767"/>
        <v>379000</v>
      </c>
      <c r="L1596" s="164">
        <f t="shared" si="767"/>
        <v>299000</v>
      </c>
      <c r="M1596" s="164">
        <f t="shared" si="750"/>
        <v>0</v>
      </c>
      <c r="N1596" s="164">
        <f t="shared" ref="N1596:Q1610" si="768">SUM(N1611)</f>
        <v>0</v>
      </c>
      <c r="O1596" s="164">
        <f t="shared" si="768"/>
        <v>0</v>
      </c>
      <c r="P1596" s="164">
        <f t="shared" si="768"/>
        <v>0</v>
      </c>
      <c r="Q1596" s="164">
        <f t="shared" si="768"/>
        <v>0</v>
      </c>
      <c r="R1596" s="164">
        <f t="shared" si="751"/>
        <v>0</v>
      </c>
      <c r="S1596" s="164">
        <f t="shared" ref="S1596:V1610" si="769">SUM(S1611)</f>
        <v>0</v>
      </c>
      <c r="T1596" s="164">
        <f t="shared" si="769"/>
        <v>0</v>
      </c>
      <c r="U1596" s="164">
        <f t="shared" si="769"/>
        <v>0</v>
      </c>
      <c r="V1596" s="164">
        <f t="shared" si="769"/>
        <v>0</v>
      </c>
    </row>
    <row r="1597" spans="1:22" ht="16.5" thickTop="1" thickBot="1">
      <c r="A1597" s="160" t="s">
        <v>121</v>
      </c>
      <c r="B1597" s="166" t="s">
        <v>99</v>
      </c>
      <c r="C1597" s="164">
        <f t="shared" si="747"/>
        <v>2500000</v>
      </c>
      <c r="D1597" s="164">
        <f t="shared" si="748"/>
        <v>1193000</v>
      </c>
      <c r="E1597" s="164">
        <f t="shared" si="748"/>
        <v>629000</v>
      </c>
      <c r="F1597" s="164">
        <f t="shared" si="748"/>
        <v>379000</v>
      </c>
      <c r="G1597" s="164">
        <f t="shared" si="748"/>
        <v>299000</v>
      </c>
      <c r="H1597" s="164">
        <f t="shared" si="749"/>
        <v>2500000</v>
      </c>
      <c r="I1597" s="164">
        <f t="shared" si="767"/>
        <v>1193000</v>
      </c>
      <c r="J1597" s="164">
        <f t="shared" si="767"/>
        <v>629000</v>
      </c>
      <c r="K1597" s="164">
        <f t="shared" si="767"/>
        <v>379000</v>
      </c>
      <c r="L1597" s="164">
        <f t="shared" si="767"/>
        <v>299000</v>
      </c>
      <c r="M1597" s="164">
        <f t="shared" si="750"/>
        <v>0</v>
      </c>
      <c r="N1597" s="164">
        <f t="shared" si="768"/>
        <v>0</v>
      </c>
      <c r="O1597" s="164">
        <f t="shared" si="768"/>
        <v>0</v>
      </c>
      <c r="P1597" s="164">
        <f t="shared" si="768"/>
        <v>0</v>
      </c>
      <c r="Q1597" s="164">
        <f t="shared" si="768"/>
        <v>0</v>
      </c>
      <c r="R1597" s="164">
        <f t="shared" si="751"/>
        <v>0</v>
      </c>
      <c r="S1597" s="164">
        <f t="shared" si="769"/>
        <v>0</v>
      </c>
      <c r="T1597" s="164">
        <f t="shared" si="769"/>
        <v>0</v>
      </c>
      <c r="U1597" s="164">
        <f t="shared" si="769"/>
        <v>0</v>
      </c>
      <c r="V1597" s="164">
        <f t="shared" si="769"/>
        <v>0</v>
      </c>
    </row>
    <row r="1598" spans="1:22" ht="16.5" thickTop="1" thickBot="1">
      <c r="A1598" s="160" t="s">
        <v>121</v>
      </c>
      <c r="B1598" s="167" t="s">
        <v>100</v>
      </c>
      <c r="C1598" s="164">
        <f t="shared" si="747"/>
        <v>1000000</v>
      </c>
      <c r="D1598" s="164">
        <f t="shared" si="748"/>
        <v>780000</v>
      </c>
      <c r="E1598" s="164">
        <f t="shared" si="748"/>
        <v>220000</v>
      </c>
      <c r="F1598" s="164">
        <f t="shared" si="748"/>
        <v>0</v>
      </c>
      <c r="G1598" s="164">
        <f t="shared" si="748"/>
        <v>0</v>
      </c>
      <c r="H1598" s="164">
        <f t="shared" si="749"/>
        <v>1000000</v>
      </c>
      <c r="I1598" s="164">
        <f t="shared" si="767"/>
        <v>780000</v>
      </c>
      <c r="J1598" s="164">
        <f t="shared" si="767"/>
        <v>220000</v>
      </c>
      <c r="K1598" s="164">
        <f t="shared" si="767"/>
        <v>0</v>
      </c>
      <c r="L1598" s="164">
        <f t="shared" si="767"/>
        <v>0</v>
      </c>
      <c r="M1598" s="164">
        <f t="shared" si="750"/>
        <v>0</v>
      </c>
      <c r="N1598" s="164">
        <f t="shared" si="768"/>
        <v>0</v>
      </c>
      <c r="O1598" s="164">
        <f t="shared" si="768"/>
        <v>0</v>
      </c>
      <c r="P1598" s="164">
        <f t="shared" si="768"/>
        <v>0</v>
      </c>
      <c r="Q1598" s="164">
        <f t="shared" si="768"/>
        <v>0</v>
      </c>
      <c r="R1598" s="164">
        <f t="shared" si="751"/>
        <v>0</v>
      </c>
      <c r="S1598" s="164">
        <f t="shared" si="769"/>
        <v>0</v>
      </c>
      <c r="T1598" s="164">
        <f t="shared" si="769"/>
        <v>0</v>
      </c>
      <c r="U1598" s="164">
        <f t="shared" si="769"/>
        <v>0</v>
      </c>
      <c r="V1598" s="164">
        <f t="shared" si="769"/>
        <v>0</v>
      </c>
    </row>
    <row r="1599" spans="1:22" ht="16.5" thickTop="1" thickBot="1">
      <c r="A1599" s="160" t="s">
        <v>121</v>
      </c>
      <c r="B1599" s="167" t="s">
        <v>101</v>
      </c>
      <c r="C1599" s="164">
        <f t="shared" si="747"/>
        <v>1500000</v>
      </c>
      <c r="D1599" s="164">
        <f t="shared" si="748"/>
        <v>413000</v>
      </c>
      <c r="E1599" s="164">
        <f t="shared" si="748"/>
        <v>409000</v>
      </c>
      <c r="F1599" s="164">
        <f t="shared" si="748"/>
        <v>379000</v>
      </c>
      <c r="G1599" s="164">
        <f t="shared" si="748"/>
        <v>299000</v>
      </c>
      <c r="H1599" s="164">
        <f t="shared" si="749"/>
        <v>1500000</v>
      </c>
      <c r="I1599" s="164">
        <f t="shared" si="767"/>
        <v>413000</v>
      </c>
      <c r="J1599" s="164">
        <f t="shared" si="767"/>
        <v>409000</v>
      </c>
      <c r="K1599" s="164">
        <f t="shared" si="767"/>
        <v>379000</v>
      </c>
      <c r="L1599" s="164">
        <f t="shared" si="767"/>
        <v>299000</v>
      </c>
      <c r="M1599" s="164">
        <f t="shared" si="750"/>
        <v>0</v>
      </c>
      <c r="N1599" s="164">
        <f t="shared" si="768"/>
        <v>0</v>
      </c>
      <c r="O1599" s="164">
        <f t="shared" si="768"/>
        <v>0</v>
      </c>
      <c r="P1599" s="164">
        <f t="shared" si="768"/>
        <v>0</v>
      </c>
      <c r="Q1599" s="164">
        <f t="shared" si="768"/>
        <v>0</v>
      </c>
      <c r="R1599" s="164">
        <f t="shared" si="751"/>
        <v>0</v>
      </c>
      <c r="S1599" s="164">
        <f t="shared" si="769"/>
        <v>0</v>
      </c>
      <c r="T1599" s="164">
        <f t="shared" si="769"/>
        <v>0</v>
      </c>
      <c r="U1599" s="164">
        <f t="shared" si="769"/>
        <v>0</v>
      </c>
      <c r="V1599" s="164">
        <f t="shared" si="769"/>
        <v>0</v>
      </c>
    </row>
    <row r="1600" spans="1:22" ht="16.5" thickTop="1" thickBot="1">
      <c r="A1600" s="160" t="s">
        <v>121</v>
      </c>
      <c r="B1600" s="167" t="s">
        <v>15</v>
      </c>
      <c r="C1600" s="164">
        <f t="shared" si="747"/>
        <v>0</v>
      </c>
      <c r="D1600" s="164">
        <f t="shared" si="748"/>
        <v>0</v>
      </c>
      <c r="E1600" s="164">
        <f t="shared" si="748"/>
        <v>0</v>
      </c>
      <c r="F1600" s="164">
        <f t="shared" si="748"/>
        <v>0</v>
      </c>
      <c r="G1600" s="164">
        <f t="shared" si="748"/>
        <v>0</v>
      </c>
      <c r="H1600" s="164">
        <f t="shared" si="749"/>
        <v>0</v>
      </c>
      <c r="I1600" s="164">
        <f t="shared" si="767"/>
        <v>0</v>
      </c>
      <c r="J1600" s="164">
        <f t="shared" si="767"/>
        <v>0</v>
      </c>
      <c r="K1600" s="164">
        <f t="shared" si="767"/>
        <v>0</v>
      </c>
      <c r="L1600" s="164">
        <f t="shared" si="767"/>
        <v>0</v>
      </c>
      <c r="M1600" s="164">
        <f t="shared" si="750"/>
        <v>0</v>
      </c>
      <c r="N1600" s="164">
        <f t="shared" si="768"/>
        <v>0</v>
      </c>
      <c r="O1600" s="164">
        <f t="shared" si="768"/>
        <v>0</v>
      </c>
      <c r="P1600" s="164">
        <f t="shared" si="768"/>
        <v>0</v>
      </c>
      <c r="Q1600" s="164">
        <f t="shared" si="768"/>
        <v>0</v>
      </c>
      <c r="R1600" s="164">
        <f t="shared" si="751"/>
        <v>0</v>
      </c>
      <c r="S1600" s="164">
        <f t="shared" si="769"/>
        <v>0</v>
      </c>
      <c r="T1600" s="164">
        <f t="shared" si="769"/>
        <v>0</v>
      </c>
      <c r="U1600" s="164">
        <f t="shared" si="769"/>
        <v>0</v>
      </c>
      <c r="V1600" s="164">
        <f t="shared" si="769"/>
        <v>0</v>
      </c>
    </row>
    <row r="1601" spans="1:22" ht="16.5" thickTop="1" thickBot="1">
      <c r="A1601" s="160" t="s">
        <v>121</v>
      </c>
      <c r="B1601" s="168" t="s">
        <v>136</v>
      </c>
      <c r="C1601" s="164">
        <f t="shared" si="747"/>
        <v>0</v>
      </c>
      <c r="D1601" s="164">
        <f t="shared" si="748"/>
        <v>0</v>
      </c>
      <c r="E1601" s="164">
        <f t="shared" si="748"/>
        <v>0</v>
      </c>
      <c r="F1601" s="164">
        <f t="shared" si="748"/>
        <v>0</v>
      </c>
      <c r="G1601" s="164">
        <f t="shared" si="748"/>
        <v>0</v>
      </c>
      <c r="H1601" s="164">
        <f t="shared" si="749"/>
        <v>0</v>
      </c>
      <c r="I1601" s="164">
        <f t="shared" si="767"/>
        <v>0</v>
      </c>
      <c r="J1601" s="164">
        <f t="shared" si="767"/>
        <v>0</v>
      </c>
      <c r="K1601" s="164">
        <f t="shared" si="767"/>
        <v>0</v>
      </c>
      <c r="L1601" s="164">
        <f t="shared" si="767"/>
        <v>0</v>
      </c>
      <c r="M1601" s="164">
        <f t="shared" si="750"/>
        <v>0</v>
      </c>
      <c r="N1601" s="164">
        <f t="shared" si="768"/>
        <v>0</v>
      </c>
      <c r="O1601" s="164">
        <f t="shared" si="768"/>
        <v>0</v>
      </c>
      <c r="P1601" s="164">
        <f t="shared" si="768"/>
        <v>0</v>
      </c>
      <c r="Q1601" s="164">
        <f t="shared" si="768"/>
        <v>0</v>
      </c>
      <c r="R1601" s="164">
        <f t="shared" si="751"/>
        <v>0</v>
      </c>
      <c r="S1601" s="164">
        <f t="shared" si="769"/>
        <v>0</v>
      </c>
      <c r="T1601" s="164">
        <f t="shared" si="769"/>
        <v>0</v>
      </c>
      <c r="U1601" s="164">
        <f t="shared" si="769"/>
        <v>0</v>
      </c>
      <c r="V1601" s="164">
        <f t="shared" si="769"/>
        <v>0</v>
      </c>
    </row>
    <row r="1602" spans="1:22" ht="16.5" thickTop="1" thickBot="1">
      <c r="A1602" s="160" t="s">
        <v>121</v>
      </c>
      <c r="B1602" s="169" t="s">
        <v>135</v>
      </c>
      <c r="C1602" s="164">
        <f t="shared" si="747"/>
        <v>0</v>
      </c>
      <c r="D1602" s="164">
        <f t="shared" si="748"/>
        <v>0</v>
      </c>
      <c r="E1602" s="164">
        <f t="shared" si="748"/>
        <v>0</v>
      </c>
      <c r="F1602" s="164">
        <f t="shared" si="748"/>
        <v>0</v>
      </c>
      <c r="G1602" s="164">
        <f t="shared" si="748"/>
        <v>0</v>
      </c>
      <c r="H1602" s="164">
        <f t="shared" si="749"/>
        <v>0</v>
      </c>
      <c r="I1602" s="164">
        <f t="shared" si="767"/>
        <v>0</v>
      </c>
      <c r="J1602" s="164">
        <f t="shared" si="767"/>
        <v>0</v>
      </c>
      <c r="K1602" s="164">
        <f t="shared" si="767"/>
        <v>0</v>
      </c>
      <c r="L1602" s="164">
        <f t="shared" si="767"/>
        <v>0</v>
      </c>
      <c r="M1602" s="164">
        <f t="shared" si="750"/>
        <v>0</v>
      </c>
      <c r="N1602" s="164">
        <f t="shared" si="768"/>
        <v>0</v>
      </c>
      <c r="O1602" s="164">
        <f t="shared" si="768"/>
        <v>0</v>
      </c>
      <c r="P1602" s="164">
        <f t="shared" si="768"/>
        <v>0</v>
      </c>
      <c r="Q1602" s="164">
        <f t="shared" si="768"/>
        <v>0</v>
      </c>
      <c r="R1602" s="164">
        <f t="shared" si="751"/>
        <v>0</v>
      </c>
      <c r="S1602" s="164">
        <f t="shared" si="769"/>
        <v>0</v>
      </c>
      <c r="T1602" s="164">
        <f t="shared" si="769"/>
        <v>0</v>
      </c>
      <c r="U1602" s="164">
        <f t="shared" si="769"/>
        <v>0</v>
      </c>
      <c r="V1602" s="164">
        <f t="shared" si="769"/>
        <v>0</v>
      </c>
    </row>
    <row r="1603" spans="1:22" ht="16.5" thickTop="1" thickBot="1">
      <c r="A1603" s="160" t="s">
        <v>121</v>
      </c>
      <c r="B1603" s="168" t="s">
        <v>137</v>
      </c>
      <c r="C1603" s="164">
        <f t="shared" si="747"/>
        <v>0</v>
      </c>
      <c r="D1603" s="164">
        <f t="shared" si="748"/>
        <v>0</v>
      </c>
      <c r="E1603" s="164">
        <f t="shared" si="748"/>
        <v>0</v>
      </c>
      <c r="F1603" s="164">
        <f t="shared" si="748"/>
        <v>0</v>
      </c>
      <c r="G1603" s="164">
        <f t="shared" si="748"/>
        <v>0</v>
      </c>
      <c r="H1603" s="164">
        <f t="shared" si="749"/>
        <v>0</v>
      </c>
      <c r="I1603" s="164">
        <f t="shared" si="767"/>
        <v>0</v>
      </c>
      <c r="J1603" s="164">
        <f t="shared" si="767"/>
        <v>0</v>
      </c>
      <c r="K1603" s="164">
        <f t="shared" si="767"/>
        <v>0</v>
      </c>
      <c r="L1603" s="164">
        <f t="shared" si="767"/>
        <v>0</v>
      </c>
      <c r="M1603" s="164">
        <f t="shared" si="750"/>
        <v>0</v>
      </c>
      <c r="N1603" s="164">
        <f t="shared" si="768"/>
        <v>0</v>
      </c>
      <c r="O1603" s="164">
        <f t="shared" si="768"/>
        <v>0</v>
      </c>
      <c r="P1603" s="164">
        <f t="shared" si="768"/>
        <v>0</v>
      </c>
      <c r="Q1603" s="164">
        <f t="shared" si="768"/>
        <v>0</v>
      </c>
      <c r="R1603" s="164">
        <f t="shared" si="751"/>
        <v>0</v>
      </c>
      <c r="S1603" s="164">
        <f t="shared" si="769"/>
        <v>0</v>
      </c>
      <c r="T1603" s="164">
        <f t="shared" si="769"/>
        <v>0</v>
      </c>
      <c r="U1603" s="164">
        <f t="shared" si="769"/>
        <v>0</v>
      </c>
      <c r="V1603" s="164">
        <f t="shared" si="769"/>
        <v>0</v>
      </c>
    </row>
    <row r="1604" spans="1:22" ht="16.5" thickTop="1" thickBot="1">
      <c r="A1604" s="160" t="s">
        <v>121</v>
      </c>
      <c r="B1604" s="169" t="s">
        <v>135</v>
      </c>
      <c r="C1604" s="164">
        <f t="shared" si="747"/>
        <v>0</v>
      </c>
      <c r="D1604" s="164">
        <f t="shared" si="748"/>
        <v>0</v>
      </c>
      <c r="E1604" s="164">
        <f t="shared" si="748"/>
        <v>0</v>
      </c>
      <c r="F1604" s="164">
        <f t="shared" si="748"/>
        <v>0</v>
      </c>
      <c r="G1604" s="164">
        <f t="shared" si="748"/>
        <v>0</v>
      </c>
      <c r="H1604" s="164">
        <f t="shared" si="749"/>
        <v>0</v>
      </c>
      <c r="I1604" s="164">
        <f t="shared" si="767"/>
        <v>0</v>
      </c>
      <c r="J1604" s="164">
        <f t="shared" si="767"/>
        <v>0</v>
      </c>
      <c r="K1604" s="164">
        <f t="shared" si="767"/>
        <v>0</v>
      </c>
      <c r="L1604" s="164">
        <f t="shared" si="767"/>
        <v>0</v>
      </c>
      <c r="M1604" s="164">
        <f t="shared" si="750"/>
        <v>0</v>
      </c>
      <c r="N1604" s="164">
        <f t="shared" si="768"/>
        <v>0</v>
      </c>
      <c r="O1604" s="164">
        <f t="shared" si="768"/>
        <v>0</v>
      </c>
      <c r="P1604" s="164">
        <f t="shared" si="768"/>
        <v>0</v>
      </c>
      <c r="Q1604" s="164">
        <f t="shared" si="768"/>
        <v>0</v>
      </c>
      <c r="R1604" s="164">
        <f t="shared" si="751"/>
        <v>0</v>
      </c>
      <c r="S1604" s="164">
        <f t="shared" si="769"/>
        <v>0</v>
      </c>
      <c r="T1604" s="164">
        <f t="shared" si="769"/>
        <v>0</v>
      </c>
      <c r="U1604" s="164">
        <f t="shared" si="769"/>
        <v>0</v>
      </c>
      <c r="V1604" s="164">
        <f t="shared" si="769"/>
        <v>0</v>
      </c>
    </row>
    <row r="1605" spans="1:22" ht="16.5" thickTop="1" thickBot="1">
      <c r="A1605" s="160" t="s">
        <v>121</v>
      </c>
      <c r="B1605" s="170" t="s">
        <v>138</v>
      </c>
      <c r="C1605" s="164">
        <f t="shared" si="747"/>
        <v>0</v>
      </c>
      <c r="D1605" s="164">
        <f t="shared" si="748"/>
        <v>0</v>
      </c>
      <c r="E1605" s="164">
        <f t="shared" si="748"/>
        <v>0</v>
      </c>
      <c r="F1605" s="164">
        <f t="shared" si="748"/>
        <v>0</v>
      </c>
      <c r="G1605" s="164">
        <f t="shared" ref="G1605:G1668" si="770">SUM(L1605,Q1605,V1605)</f>
        <v>0</v>
      </c>
      <c r="H1605" s="164">
        <f t="shared" si="749"/>
        <v>0</v>
      </c>
      <c r="I1605" s="164">
        <f t="shared" si="767"/>
        <v>0</v>
      </c>
      <c r="J1605" s="164">
        <f t="shared" si="767"/>
        <v>0</v>
      </c>
      <c r="K1605" s="164">
        <f t="shared" si="767"/>
        <v>0</v>
      </c>
      <c r="L1605" s="164">
        <f t="shared" si="767"/>
        <v>0</v>
      </c>
      <c r="M1605" s="164">
        <f t="shared" si="750"/>
        <v>0</v>
      </c>
      <c r="N1605" s="164">
        <f t="shared" si="768"/>
        <v>0</v>
      </c>
      <c r="O1605" s="164">
        <f t="shared" si="768"/>
        <v>0</v>
      </c>
      <c r="P1605" s="164">
        <f t="shared" si="768"/>
        <v>0</v>
      </c>
      <c r="Q1605" s="164">
        <f t="shared" si="768"/>
        <v>0</v>
      </c>
      <c r="R1605" s="164">
        <f t="shared" si="751"/>
        <v>0</v>
      </c>
      <c r="S1605" s="164">
        <f t="shared" si="769"/>
        <v>0</v>
      </c>
      <c r="T1605" s="164">
        <f t="shared" si="769"/>
        <v>0</v>
      </c>
      <c r="U1605" s="164">
        <f t="shared" si="769"/>
        <v>0</v>
      </c>
      <c r="V1605" s="164">
        <f t="shared" si="769"/>
        <v>0</v>
      </c>
    </row>
    <row r="1606" spans="1:22" ht="16.5" thickTop="1" thickBot="1">
      <c r="A1606" s="160" t="s">
        <v>121</v>
      </c>
      <c r="B1606" s="171" t="s">
        <v>139</v>
      </c>
      <c r="C1606" s="164">
        <f t="shared" ref="C1606:C1669" si="771">SUM(D1606:G1606)</f>
        <v>0</v>
      </c>
      <c r="D1606" s="164">
        <f t="shared" ref="D1606:G1669" si="772">SUM(I1606,N1606,S1606)</f>
        <v>0</v>
      </c>
      <c r="E1606" s="164">
        <f t="shared" si="772"/>
        <v>0</v>
      </c>
      <c r="F1606" s="164">
        <f t="shared" si="772"/>
        <v>0</v>
      </c>
      <c r="G1606" s="164">
        <f t="shared" si="770"/>
        <v>0</v>
      </c>
      <c r="H1606" s="164">
        <f t="shared" ref="H1606:H1669" si="773">SUM(I1606:L1606)</f>
        <v>0</v>
      </c>
      <c r="I1606" s="164">
        <f t="shared" si="767"/>
        <v>0</v>
      </c>
      <c r="J1606" s="164">
        <f t="shared" si="767"/>
        <v>0</v>
      </c>
      <c r="K1606" s="164">
        <f t="shared" si="767"/>
        <v>0</v>
      </c>
      <c r="L1606" s="164">
        <f t="shared" si="767"/>
        <v>0</v>
      </c>
      <c r="M1606" s="164">
        <f t="shared" ref="M1606:M1669" si="774">SUM(N1606:Q1606)</f>
        <v>0</v>
      </c>
      <c r="N1606" s="164">
        <f t="shared" si="768"/>
        <v>0</v>
      </c>
      <c r="O1606" s="164">
        <f t="shared" si="768"/>
        <v>0</v>
      </c>
      <c r="P1606" s="164">
        <f t="shared" si="768"/>
        <v>0</v>
      </c>
      <c r="Q1606" s="164">
        <f t="shared" si="768"/>
        <v>0</v>
      </c>
      <c r="R1606" s="164">
        <f t="shared" ref="R1606:R1669" si="775">SUM(S1606:V1606)</f>
        <v>0</v>
      </c>
      <c r="S1606" s="164">
        <f t="shared" si="769"/>
        <v>0</v>
      </c>
      <c r="T1606" s="164">
        <f t="shared" si="769"/>
        <v>0</v>
      </c>
      <c r="U1606" s="164">
        <f t="shared" si="769"/>
        <v>0</v>
      </c>
      <c r="V1606" s="164">
        <f t="shared" si="769"/>
        <v>0</v>
      </c>
    </row>
    <row r="1607" spans="1:22" ht="16.5" thickTop="1" thickBot="1">
      <c r="A1607" s="160" t="s">
        <v>121</v>
      </c>
      <c r="B1607" s="167" t="s">
        <v>104</v>
      </c>
      <c r="C1607" s="164">
        <f t="shared" si="771"/>
        <v>0</v>
      </c>
      <c r="D1607" s="164">
        <f t="shared" si="772"/>
        <v>0</v>
      </c>
      <c r="E1607" s="164">
        <f t="shared" si="772"/>
        <v>0</v>
      </c>
      <c r="F1607" s="164">
        <f t="shared" si="772"/>
        <v>0</v>
      </c>
      <c r="G1607" s="164">
        <f t="shared" si="770"/>
        <v>0</v>
      </c>
      <c r="H1607" s="164">
        <f t="shared" si="773"/>
        <v>0</v>
      </c>
      <c r="I1607" s="164">
        <f t="shared" si="767"/>
        <v>0</v>
      </c>
      <c r="J1607" s="164">
        <f t="shared" si="767"/>
        <v>0</v>
      </c>
      <c r="K1607" s="164">
        <f t="shared" si="767"/>
        <v>0</v>
      </c>
      <c r="L1607" s="164">
        <f t="shared" si="767"/>
        <v>0</v>
      </c>
      <c r="M1607" s="164">
        <f t="shared" si="774"/>
        <v>0</v>
      </c>
      <c r="N1607" s="164">
        <f t="shared" si="768"/>
        <v>0</v>
      </c>
      <c r="O1607" s="164">
        <f t="shared" si="768"/>
        <v>0</v>
      </c>
      <c r="P1607" s="164">
        <f t="shared" si="768"/>
        <v>0</v>
      </c>
      <c r="Q1607" s="164">
        <f t="shared" si="768"/>
        <v>0</v>
      </c>
      <c r="R1607" s="164">
        <f t="shared" si="775"/>
        <v>0</v>
      </c>
      <c r="S1607" s="164">
        <f t="shared" si="769"/>
        <v>0</v>
      </c>
      <c r="T1607" s="164">
        <f t="shared" si="769"/>
        <v>0</v>
      </c>
      <c r="U1607" s="164">
        <f t="shared" si="769"/>
        <v>0</v>
      </c>
      <c r="V1607" s="164">
        <f t="shared" si="769"/>
        <v>0</v>
      </c>
    </row>
    <row r="1608" spans="1:22" ht="16.5" thickTop="1" thickBot="1">
      <c r="A1608" s="160" t="s">
        <v>121</v>
      </c>
      <c r="B1608" s="167" t="s">
        <v>105</v>
      </c>
      <c r="C1608" s="164">
        <f t="shared" si="771"/>
        <v>0</v>
      </c>
      <c r="D1608" s="164">
        <f t="shared" si="772"/>
        <v>0</v>
      </c>
      <c r="E1608" s="164">
        <f t="shared" si="772"/>
        <v>0</v>
      </c>
      <c r="F1608" s="164">
        <f t="shared" si="772"/>
        <v>0</v>
      </c>
      <c r="G1608" s="164">
        <f t="shared" si="770"/>
        <v>0</v>
      </c>
      <c r="H1608" s="164">
        <f t="shared" si="773"/>
        <v>0</v>
      </c>
      <c r="I1608" s="164">
        <f t="shared" si="767"/>
        <v>0</v>
      </c>
      <c r="J1608" s="164">
        <f t="shared" si="767"/>
        <v>0</v>
      </c>
      <c r="K1608" s="164">
        <f t="shared" si="767"/>
        <v>0</v>
      </c>
      <c r="L1608" s="164">
        <f t="shared" si="767"/>
        <v>0</v>
      </c>
      <c r="M1608" s="164">
        <f t="shared" si="774"/>
        <v>0</v>
      </c>
      <c r="N1608" s="164">
        <f t="shared" si="768"/>
        <v>0</v>
      </c>
      <c r="O1608" s="164">
        <f t="shared" si="768"/>
        <v>0</v>
      </c>
      <c r="P1608" s="164">
        <f t="shared" si="768"/>
        <v>0</v>
      </c>
      <c r="Q1608" s="164">
        <f t="shared" si="768"/>
        <v>0</v>
      </c>
      <c r="R1608" s="164">
        <f t="shared" si="775"/>
        <v>0</v>
      </c>
      <c r="S1608" s="164">
        <f t="shared" si="769"/>
        <v>0</v>
      </c>
      <c r="T1608" s="164">
        <f t="shared" si="769"/>
        <v>0</v>
      </c>
      <c r="U1608" s="164">
        <f t="shared" si="769"/>
        <v>0</v>
      </c>
      <c r="V1608" s="164">
        <f t="shared" si="769"/>
        <v>0</v>
      </c>
    </row>
    <row r="1609" spans="1:22" ht="31.5" thickTop="1" thickBot="1">
      <c r="A1609" s="160" t="s">
        <v>121</v>
      </c>
      <c r="B1609" s="168" t="s">
        <v>153</v>
      </c>
      <c r="C1609" s="164">
        <f t="shared" si="771"/>
        <v>0</v>
      </c>
      <c r="D1609" s="164">
        <f t="shared" si="772"/>
        <v>0</v>
      </c>
      <c r="E1609" s="164">
        <f t="shared" si="772"/>
        <v>0</v>
      </c>
      <c r="F1609" s="164">
        <f t="shared" si="772"/>
        <v>0</v>
      </c>
      <c r="G1609" s="164">
        <f t="shared" si="770"/>
        <v>0</v>
      </c>
      <c r="H1609" s="164">
        <f t="shared" si="773"/>
        <v>0</v>
      </c>
      <c r="I1609" s="164">
        <f t="shared" si="767"/>
        <v>0</v>
      </c>
      <c r="J1609" s="164">
        <f t="shared" si="767"/>
        <v>0</v>
      </c>
      <c r="K1609" s="164">
        <f t="shared" si="767"/>
        <v>0</v>
      </c>
      <c r="L1609" s="164">
        <f t="shared" si="767"/>
        <v>0</v>
      </c>
      <c r="M1609" s="164">
        <f t="shared" si="774"/>
        <v>0</v>
      </c>
      <c r="N1609" s="164">
        <f t="shared" si="768"/>
        <v>0</v>
      </c>
      <c r="O1609" s="164">
        <f t="shared" si="768"/>
        <v>0</v>
      </c>
      <c r="P1609" s="164">
        <f t="shared" si="768"/>
        <v>0</v>
      </c>
      <c r="Q1609" s="164">
        <f t="shared" si="768"/>
        <v>0</v>
      </c>
      <c r="R1609" s="164">
        <f t="shared" si="775"/>
        <v>0</v>
      </c>
      <c r="S1609" s="164">
        <f t="shared" si="769"/>
        <v>0</v>
      </c>
      <c r="T1609" s="164">
        <f t="shared" si="769"/>
        <v>0</v>
      </c>
      <c r="U1609" s="164">
        <f t="shared" si="769"/>
        <v>0</v>
      </c>
      <c r="V1609" s="164">
        <f t="shared" si="769"/>
        <v>0</v>
      </c>
    </row>
    <row r="1610" spans="1:22" ht="16.5" thickTop="1" thickBot="1">
      <c r="A1610" s="160" t="s">
        <v>121</v>
      </c>
      <c r="B1610" s="166" t="s">
        <v>155</v>
      </c>
      <c r="C1610" s="164">
        <f t="shared" si="771"/>
        <v>0</v>
      </c>
      <c r="D1610" s="164">
        <f t="shared" si="772"/>
        <v>0</v>
      </c>
      <c r="E1610" s="164">
        <f t="shared" si="772"/>
        <v>0</v>
      </c>
      <c r="F1610" s="164">
        <f t="shared" si="772"/>
        <v>0</v>
      </c>
      <c r="G1610" s="164">
        <f t="shared" si="770"/>
        <v>0</v>
      </c>
      <c r="H1610" s="164">
        <f t="shared" si="773"/>
        <v>0</v>
      </c>
      <c r="I1610" s="164">
        <f t="shared" si="767"/>
        <v>0</v>
      </c>
      <c r="J1610" s="164">
        <f t="shared" si="767"/>
        <v>0</v>
      </c>
      <c r="K1610" s="164">
        <f t="shared" si="767"/>
        <v>0</v>
      </c>
      <c r="L1610" s="164">
        <f t="shared" si="767"/>
        <v>0</v>
      </c>
      <c r="M1610" s="164">
        <f t="shared" si="774"/>
        <v>0</v>
      </c>
      <c r="N1610" s="164">
        <f t="shared" si="768"/>
        <v>0</v>
      </c>
      <c r="O1610" s="164">
        <f t="shared" si="768"/>
        <v>0</v>
      </c>
      <c r="P1610" s="164">
        <f t="shared" si="768"/>
        <v>0</v>
      </c>
      <c r="Q1610" s="164">
        <f t="shared" si="768"/>
        <v>0</v>
      </c>
      <c r="R1610" s="164">
        <f t="shared" si="775"/>
        <v>0</v>
      </c>
      <c r="S1610" s="164">
        <f t="shared" si="769"/>
        <v>0</v>
      </c>
      <c r="T1610" s="164">
        <f t="shared" si="769"/>
        <v>0</v>
      </c>
      <c r="U1610" s="164">
        <f t="shared" si="769"/>
        <v>0</v>
      </c>
      <c r="V1610" s="164">
        <f t="shared" si="769"/>
        <v>0</v>
      </c>
    </row>
    <row r="1611" spans="1:22" ht="16.5" thickTop="1" thickBot="1">
      <c r="A1611" s="160" t="s">
        <v>601</v>
      </c>
      <c r="B1611" s="166" t="s">
        <v>602</v>
      </c>
      <c r="C1611" s="164">
        <f t="shared" si="771"/>
        <v>2500000</v>
      </c>
      <c r="D1611" s="164">
        <f t="shared" si="772"/>
        <v>1193000</v>
      </c>
      <c r="E1611" s="164">
        <f t="shared" si="772"/>
        <v>629000</v>
      </c>
      <c r="F1611" s="164">
        <f t="shared" si="772"/>
        <v>379000</v>
      </c>
      <c r="G1611" s="164">
        <f t="shared" si="770"/>
        <v>299000</v>
      </c>
      <c r="H1611" s="164">
        <f t="shared" si="773"/>
        <v>2500000</v>
      </c>
      <c r="I1611" s="164">
        <f>SUM(I1612,I1625)</f>
        <v>1193000</v>
      </c>
      <c r="J1611" s="164">
        <f>SUM(J1612,J1625)</f>
        <v>629000</v>
      </c>
      <c r="K1611" s="164">
        <f>SUM(K1612,K1625)</f>
        <v>379000</v>
      </c>
      <c r="L1611" s="164">
        <f>SUM(L1612,L1625)</f>
        <v>299000</v>
      </c>
      <c r="M1611" s="164">
        <f t="shared" si="774"/>
        <v>0</v>
      </c>
      <c r="N1611" s="164">
        <f>SUM(N1612,N1625)</f>
        <v>0</v>
      </c>
      <c r="O1611" s="164">
        <f>SUM(O1612,O1625)</f>
        <v>0</v>
      </c>
      <c r="P1611" s="164">
        <f>SUM(P1612,P1625)</f>
        <v>0</v>
      </c>
      <c r="Q1611" s="164">
        <f>SUM(Q1612,Q1625)</f>
        <v>0</v>
      </c>
      <c r="R1611" s="164">
        <f t="shared" si="775"/>
        <v>0</v>
      </c>
      <c r="S1611" s="164">
        <f>SUM(S1612,S1625)</f>
        <v>0</v>
      </c>
      <c r="T1611" s="164">
        <f>SUM(T1612,T1625)</f>
        <v>0</v>
      </c>
      <c r="U1611" s="164">
        <f>SUM(U1612,U1625)</f>
        <v>0</v>
      </c>
      <c r="V1611" s="164">
        <f>SUM(V1612,V1625)</f>
        <v>0</v>
      </c>
    </row>
    <row r="1612" spans="1:22" ht="16.5" thickTop="1" thickBot="1">
      <c r="A1612" s="160" t="s">
        <v>121</v>
      </c>
      <c r="B1612" s="167" t="s">
        <v>99</v>
      </c>
      <c r="C1612" s="164">
        <f t="shared" si="771"/>
        <v>2500000</v>
      </c>
      <c r="D1612" s="164">
        <f t="shared" si="772"/>
        <v>1193000</v>
      </c>
      <c r="E1612" s="164">
        <f t="shared" si="772"/>
        <v>629000</v>
      </c>
      <c r="F1612" s="164">
        <f t="shared" si="772"/>
        <v>379000</v>
      </c>
      <c r="G1612" s="164">
        <f t="shared" si="770"/>
        <v>299000</v>
      </c>
      <c r="H1612" s="164">
        <f t="shared" si="773"/>
        <v>2500000</v>
      </c>
      <c r="I1612" s="164">
        <f>SUM(I1613:I1615,I1622:I1623)</f>
        <v>1193000</v>
      </c>
      <c r="J1612" s="164">
        <f>SUM(J1613:J1615,J1622:J1623)</f>
        <v>629000</v>
      </c>
      <c r="K1612" s="164">
        <f>SUM(K1613:K1615,K1622:K1623)</f>
        <v>379000</v>
      </c>
      <c r="L1612" s="164">
        <f>SUM(L1613:L1615,L1622:L1623)</f>
        <v>299000</v>
      </c>
      <c r="M1612" s="164">
        <f t="shared" si="774"/>
        <v>0</v>
      </c>
      <c r="N1612" s="164">
        <f>SUM(N1613:N1615,N1622:N1623)</f>
        <v>0</v>
      </c>
      <c r="O1612" s="164">
        <f>SUM(O1613:O1615,O1622:O1623)</f>
        <v>0</v>
      </c>
      <c r="P1612" s="164">
        <f>SUM(P1613:P1615,P1622:P1623)</f>
        <v>0</v>
      </c>
      <c r="Q1612" s="164">
        <f>SUM(Q1613:Q1615,Q1622:Q1623)</f>
        <v>0</v>
      </c>
      <c r="R1612" s="164">
        <f t="shared" si="775"/>
        <v>0</v>
      </c>
      <c r="S1612" s="164">
        <f>SUM(S1613:S1615,S1622:S1623)</f>
        <v>0</v>
      </c>
      <c r="T1612" s="164">
        <f>SUM(T1613:T1615,T1622:T1623)</f>
        <v>0</v>
      </c>
      <c r="U1612" s="164">
        <f>SUM(U1613:U1615,U1622:U1623)</f>
        <v>0</v>
      </c>
      <c r="V1612" s="164">
        <f>SUM(V1613:V1615,V1622:V1623)</f>
        <v>0</v>
      </c>
    </row>
    <row r="1613" spans="1:22" ht="16.5" thickTop="1" thickBot="1">
      <c r="A1613" s="160" t="s">
        <v>121</v>
      </c>
      <c r="B1613" s="168" t="s">
        <v>100</v>
      </c>
      <c r="C1613" s="164">
        <f t="shared" si="771"/>
        <v>1000000</v>
      </c>
      <c r="D1613" s="164">
        <f t="shared" si="772"/>
        <v>780000</v>
      </c>
      <c r="E1613" s="164">
        <f t="shared" si="772"/>
        <v>220000</v>
      </c>
      <c r="F1613" s="164">
        <f t="shared" si="772"/>
        <v>0</v>
      </c>
      <c r="G1613" s="164">
        <f t="shared" si="770"/>
        <v>0</v>
      </c>
      <c r="H1613" s="164">
        <f t="shared" si="773"/>
        <v>1000000</v>
      </c>
      <c r="I1613" s="164">
        <v>780000</v>
      </c>
      <c r="J1613" s="164">
        <v>220000</v>
      </c>
      <c r="K1613" s="164">
        <v>0</v>
      </c>
      <c r="L1613" s="164">
        <v>0</v>
      </c>
      <c r="M1613" s="164">
        <f t="shared" si="774"/>
        <v>0</v>
      </c>
      <c r="N1613" s="164">
        <v>0</v>
      </c>
      <c r="O1613" s="164">
        <v>0</v>
      </c>
      <c r="P1613" s="164">
        <v>0</v>
      </c>
      <c r="Q1613" s="164">
        <v>0</v>
      </c>
      <c r="R1613" s="164">
        <f t="shared" si="775"/>
        <v>0</v>
      </c>
      <c r="S1613" s="164">
        <v>0</v>
      </c>
      <c r="T1613" s="164">
        <v>0</v>
      </c>
      <c r="U1613" s="164">
        <v>0</v>
      </c>
      <c r="V1613" s="164">
        <v>0</v>
      </c>
    </row>
    <row r="1614" spans="1:22" ht="16.5" thickTop="1" thickBot="1">
      <c r="A1614" s="160" t="s">
        <v>121</v>
      </c>
      <c r="B1614" s="168" t="s">
        <v>101</v>
      </c>
      <c r="C1614" s="164">
        <f t="shared" si="771"/>
        <v>1500000</v>
      </c>
      <c r="D1614" s="164">
        <f t="shared" si="772"/>
        <v>413000</v>
      </c>
      <c r="E1614" s="164">
        <f t="shared" si="772"/>
        <v>409000</v>
      </c>
      <c r="F1614" s="164">
        <f t="shared" si="772"/>
        <v>379000</v>
      </c>
      <c r="G1614" s="164">
        <f t="shared" si="770"/>
        <v>299000</v>
      </c>
      <c r="H1614" s="164">
        <f t="shared" si="773"/>
        <v>1500000</v>
      </c>
      <c r="I1614" s="164">
        <v>413000</v>
      </c>
      <c r="J1614" s="164">
        <v>409000</v>
      </c>
      <c r="K1614" s="164">
        <v>379000</v>
      </c>
      <c r="L1614" s="164">
        <v>299000</v>
      </c>
      <c r="M1614" s="164">
        <f t="shared" si="774"/>
        <v>0</v>
      </c>
      <c r="N1614" s="164">
        <v>0</v>
      </c>
      <c r="O1614" s="164">
        <v>0</v>
      </c>
      <c r="P1614" s="164">
        <v>0</v>
      </c>
      <c r="Q1614" s="164">
        <v>0</v>
      </c>
      <c r="R1614" s="164">
        <f t="shared" si="775"/>
        <v>0</v>
      </c>
      <c r="S1614" s="164">
        <v>0</v>
      </c>
      <c r="T1614" s="164">
        <v>0</v>
      </c>
      <c r="U1614" s="164">
        <v>0</v>
      </c>
      <c r="V1614" s="164">
        <v>0</v>
      </c>
    </row>
    <row r="1615" spans="1:22" ht="16.5" thickTop="1" thickBot="1">
      <c r="A1615" s="160" t="s">
        <v>121</v>
      </c>
      <c r="B1615" s="168" t="s">
        <v>15</v>
      </c>
      <c r="C1615" s="164">
        <f t="shared" si="771"/>
        <v>0</v>
      </c>
      <c r="D1615" s="164">
        <f t="shared" si="772"/>
        <v>0</v>
      </c>
      <c r="E1615" s="164">
        <f t="shared" si="772"/>
        <v>0</v>
      </c>
      <c r="F1615" s="164">
        <f t="shared" si="772"/>
        <v>0</v>
      </c>
      <c r="G1615" s="164">
        <f t="shared" si="770"/>
        <v>0</v>
      </c>
      <c r="H1615" s="164">
        <f t="shared" si="773"/>
        <v>0</v>
      </c>
      <c r="I1615" s="164">
        <f>SUM(I1616,I1618)</f>
        <v>0</v>
      </c>
      <c r="J1615" s="164">
        <f>SUM(J1616,J1618)</f>
        <v>0</v>
      </c>
      <c r="K1615" s="164">
        <f>SUM(K1616,K1618)</f>
        <v>0</v>
      </c>
      <c r="L1615" s="164">
        <f>SUM(L1616,L1618)</f>
        <v>0</v>
      </c>
      <c r="M1615" s="164">
        <f t="shared" si="774"/>
        <v>0</v>
      </c>
      <c r="N1615" s="164">
        <f>SUM(N1616,N1618)</f>
        <v>0</v>
      </c>
      <c r="O1615" s="164">
        <f>SUM(O1616,O1618)</f>
        <v>0</v>
      </c>
      <c r="P1615" s="164">
        <f>SUM(P1616,P1618)</f>
        <v>0</v>
      </c>
      <c r="Q1615" s="164">
        <f>SUM(Q1616,Q1618)</f>
        <v>0</v>
      </c>
      <c r="R1615" s="164">
        <f t="shared" si="775"/>
        <v>0</v>
      </c>
      <c r="S1615" s="164">
        <f>SUM(S1616,S1618)</f>
        <v>0</v>
      </c>
      <c r="T1615" s="164">
        <f>SUM(T1616,T1618)</f>
        <v>0</v>
      </c>
      <c r="U1615" s="164">
        <f>SUM(U1616,U1618)</f>
        <v>0</v>
      </c>
      <c r="V1615" s="164">
        <f>SUM(V1616,V1618)</f>
        <v>0</v>
      </c>
    </row>
    <row r="1616" spans="1:22" ht="16.5" thickTop="1" thickBot="1">
      <c r="A1616" s="160" t="s">
        <v>121</v>
      </c>
      <c r="B1616" s="169" t="s">
        <v>136</v>
      </c>
      <c r="C1616" s="164">
        <f t="shared" si="771"/>
        <v>0</v>
      </c>
      <c r="D1616" s="164">
        <f t="shared" si="772"/>
        <v>0</v>
      </c>
      <c r="E1616" s="164">
        <f t="shared" si="772"/>
        <v>0</v>
      </c>
      <c r="F1616" s="164">
        <f t="shared" si="772"/>
        <v>0</v>
      </c>
      <c r="G1616" s="164">
        <f t="shared" si="770"/>
        <v>0</v>
      </c>
      <c r="H1616" s="164">
        <f t="shared" si="773"/>
        <v>0</v>
      </c>
      <c r="I1616" s="164">
        <f>SUM(I1617)</f>
        <v>0</v>
      </c>
      <c r="J1616" s="164">
        <f>SUM(J1617)</f>
        <v>0</v>
      </c>
      <c r="K1616" s="164">
        <f>SUM(K1617)</f>
        <v>0</v>
      </c>
      <c r="L1616" s="164">
        <f>SUM(L1617)</f>
        <v>0</v>
      </c>
      <c r="M1616" s="164">
        <f t="shared" si="774"/>
        <v>0</v>
      </c>
      <c r="N1616" s="164">
        <f>SUM(N1617)</f>
        <v>0</v>
      </c>
      <c r="O1616" s="164">
        <f>SUM(O1617)</f>
        <v>0</v>
      </c>
      <c r="P1616" s="164">
        <f>SUM(P1617)</f>
        <v>0</v>
      </c>
      <c r="Q1616" s="164">
        <f>SUM(Q1617)</f>
        <v>0</v>
      </c>
      <c r="R1616" s="164">
        <f t="shared" si="775"/>
        <v>0</v>
      </c>
      <c r="S1616" s="164">
        <f>SUM(S1617)</f>
        <v>0</v>
      </c>
      <c r="T1616" s="164">
        <f>SUM(T1617)</f>
        <v>0</v>
      </c>
      <c r="U1616" s="164">
        <f>SUM(U1617)</f>
        <v>0</v>
      </c>
      <c r="V1616" s="164">
        <f>SUM(V1617)</f>
        <v>0</v>
      </c>
    </row>
    <row r="1617" spans="1:22" ht="16.5" thickTop="1" thickBot="1">
      <c r="A1617" s="160" t="s">
        <v>121</v>
      </c>
      <c r="B1617" s="170" t="s">
        <v>135</v>
      </c>
      <c r="C1617" s="164">
        <f t="shared" si="771"/>
        <v>0</v>
      </c>
      <c r="D1617" s="164">
        <f t="shared" si="772"/>
        <v>0</v>
      </c>
      <c r="E1617" s="164">
        <f t="shared" si="772"/>
        <v>0</v>
      </c>
      <c r="F1617" s="164">
        <f t="shared" si="772"/>
        <v>0</v>
      </c>
      <c r="G1617" s="164">
        <f t="shared" si="770"/>
        <v>0</v>
      </c>
      <c r="H1617" s="164">
        <f t="shared" si="773"/>
        <v>0</v>
      </c>
      <c r="I1617" s="164">
        <v>0</v>
      </c>
      <c r="J1617" s="164">
        <v>0</v>
      </c>
      <c r="K1617" s="164">
        <v>0</v>
      </c>
      <c r="L1617" s="164">
        <v>0</v>
      </c>
      <c r="M1617" s="164">
        <f t="shared" si="774"/>
        <v>0</v>
      </c>
      <c r="N1617" s="164">
        <v>0</v>
      </c>
      <c r="O1617" s="164">
        <v>0</v>
      </c>
      <c r="P1617" s="164">
        <v>0</v>
      </c>
      <c r="Q1617" s="164">
        <v>0</v>
      </c>
      <c r="R1617" s="164">
        <f t="shared" si="775"/>
        <v>0</v>
      </c>
      <c r="S1617" s="164">
        <v>0</v>
      </c>
      <c r="T1617" s="164">
        <v>0</v>
      </c>
      <c r="U1617" s="164">
        <v>0</v>
      </c>
      <c r="V1617" s="164">
        <v>0</v>
      </c>
    </row>
    <row r="1618" spans="1:22" ht="16.5" thickTop="1" thickBot="1">
      <c r="A1618" s="160" t="s">
        <v>121</v>
      </c>
      <c r="B1618" s="169" t="s">
        <v>137</v>
      </c>
      <c r="C1618" s="164">
        <f t="shared" si="771"/>
        <v>0</v>
      </c>
      <c r="D1618" s="164">
        <f t="shared" si="772"/>
        <v>0</v>
      </c>
      <c r="E1618" s="164">
        <f t="shared" si="772"/>
        <v>0</v>
      </c>
      <c r="F1618" s="164">
        <f t="shared" si="772"/>
        <v>0</v>
      </c>
      <c r="G1618" s="164">
        <f t="shared" si="770"/>
        <v>0</v>
      </c>
      <c r="H1618" s="164">
        <f t="shared" si="773"/>
        <v>0</v>
      </c>
      <c r="I1618" s="164">
        <f t="shared" ref="I1618:L1620" si="776">SUM(I1619)</f>
        <v>0</v>
      </c>
      <c r="J1618" s="164">
        <f t="shared" si="776"/>
        <v>0</v>
      </c>
      <c r="K1618" s="164">
        <f t="shared" si="776"/>
        <v>0</v>
      </c>
      <c r="L1618" s="164">
        <f t="shared" si="776"/>
        <v>0</v>
      </c>
      <c r="M1618" s="164">
        <f t="shared" si="774"/>
        <v>0</v>
      </c>
      <c r="N1618" s="164">
        <f t="shared" ref="N1618:Q1620" si="777">SUM(N1619)</f>
        <v>0</v>
      </c>
      <c r="O1618" s="164">
        <f t="shared" si="777"/>
        <v>0</v>
      </c>
      <c r="P1618" s="164">
        <f t="shared" si="777"/>
        <v>0</v>
      </c>
      <c r="Q1618" s="164">
        <f t="shared" si="777"/>
        <v>0</v>
      </c>
      <c r="R1618" s="164">
        <f t="shared" si="775"/>
        <v>0</v>
      </c>
      <c r="S1618" s="164">
        <f t="shared" ref="S1618:V1620" si="778">SUM(S1619)</f>
        <v>0</v>
      </c>
      <c r="T1618" s="164">
        <f t="shared" si="778"/>
        <v>0</v>
      </c>
      <c r="U1618" s="164">
        <f t="shared" si="778"/>
        <v>0</v>
      </c>
      <c r="V1618" s="164">
        <f t="shared" si="778"/>
        <v>0</v>
      </c>
    </row>
    <row r="1619" spans="1:22" ht="16.5" thickTop="1" thickBot="1">
      <c r="A1619" s="160" t="s">
        <v>121</v>
      </c>
      <c r="B1619" s="170" t="s">
        <v>135</v>
      </c>
      <c r="C1619" s="164">
        <f t="shared" si="771"/>
        <v>0</v>
      </c>
      <c r="D1619" s="164">
        <f t="shared" si="772"/>
        <v>0</v>
      </c>
      <c r="E1619" s="164">
        <f t="shared" si="772"/>
        <v>0</v>
      </c>
      <c r="F1619" s="164">
        <f t="shared" si="772"/>
        <v>0</v>
      </c>
      <c r="G1619" s="164">
        <f t="shared" si="770"/>
        <v>0</v>
      </c>
      <c r="H1619" s="164">
        <f t="shared" si="773"/>
        <v>0</v>
      </c>
      <c r="I1619" s="164">
        <f t="shared" si="776"/>
        <v>0</v>
      </c>
      <c r="J1619" s="164">
        <f t="shared" si="776"/>
        <v>0</v>
      </c>
      <c r="K1619" s="164">
        <f t="shared" si="776"/>
        <v>0</v>
      </c>
      <c r="L1619" s="164">
        <f t="shared" si="776"/>
        <v>0</v>
      </c>
      <c r="M1619" s="164">
        <f t="shared" si="774"/>
        <v>0</v>
      </c>
      <c r="N1619" s="164">
        <f t="shared" si="777"/>
        <v>0</v>
      </c>
      <c r="O1619" s="164">
        <f t="shared" si="777"/>
        <v>0</v>
      </c>
      <c r="P1619" s="164">
        <f t="shared" si="777"/>
        <v>0</v>
      </c>
      <c r="Q1619" s="164">
        <f t="shared" si="777"/>
        <v>0</v>
      </c>
      <c r="R1619" s="164">
        <f t="shared" si="775"/>
        <v>0</v>
      </c>
      <c r="S1619" s="164">
        <f t="shared" si="778"/>
        <v>0</v>
      </c>
      <c r="T1619" s="164">
        <f t="shared" si="778"/>
        <v>0</v>
      </c>
      <c r="U1619" s="164">
        <f t="shared" si="778"/>
        <v>0</v>
      </c>
      <c r="V1619" s="164">
        <f t="shared" si="778"/>
        <v>0</v>
      </c>
    </row>
    <row r="1620" spans="1:22" ht="16.5" thickTop="1" thickBot="1">
      <c r="A1620" s="160" t="s">
        <v>121</v>
      </c>
      <c r="B1620" s="171" t="s">
        <v>138</v>
      </c>
      <c r="C1620" s="164">
        <f t="shared" si="771"/>
        <v>0</v>
      </c>
      <c r="D1620" s="164">
        <f t="shared" si="772"/>
        <v>0</v>
      </c>
      <c r="E1620" s="164">
        <f t="shared" si="772"/>
        <v>0</v>
      </c>
      <c r="F1620" s="164">
        <f t="shared" si="772"/>
        <v>0</v>
      </c>
      <c r="G1620" s="164">
        <f t="shared" si="770"/>
        <v>0</v>
      </c>
      <c r="H1620" s="164">
        <f t="shared" si="773"/>
        <v>0</v>
      </c>
      <c r="I1620" s="164">
        <f t="shared" si="776"/>
        <v>0</v>
      </c>
      <c r="J1620" s="164">
        <f t="shared" si="776"/>
        <v>0</v>
      </c>
      <c r="K1620" s="164">
        <f t="shared" si="776"/>
        <v>0</v>
      </c>
      <c r="L1620" s="164">
        <f t="shared" si="776"/>
        <v>0</v>
      </c>
      <c r="M1620" s="164">
        <f t="shared" si="774"/>
        <v>0</v>
      </c>
      <c r="N1620" s="164">
        <f t="shared" si="777"/>
        <v>0</v>
      </c>
      <c r="O1620" s="164">
        <f t="shared" si="777"/>
        <v>0</v>
      </c>
      <c r="P1620" s="164">
        <f t="shared" si="777"/>
        <v>0</v>
      </c>
      <c r="Q1620" s="164">
        <f t="shared" si="777"/>
        <v>0</v>
      </c>
      <c r="R1620" s="164">
        <f t="shared" si="775"/>
        <v>0</v>
      </c>
      <c r="S1620" s="164">
        <f t="shared" si="778"/>
        <v>0</v>
      </c>
      <c r="T1620" s="164">
        <f t="shared" si="778"/>
        <v>0</v>
      </c>
      <c r="U1620" s="164">
        <f t="shared" si="778"/>
        <v>0</v>
      </c>
      <c r="V1620" s="164">
        <f t="shared" si="778"/>
        <v>0</v>
      </c>
    </row>
    <row r="1621" spans="1:22" ht="16.5" thickTop="1" thickBot="1">
      <c r="A1621" s="160" t="s">
        <v>121</v>
      </c>
      <c r="B1621" s="172" t="s">
        <v>139</v>
      </c>
      <c r="C1621" s="164">
        <f t="shared" si="771"/>
        <v>0</v>
      </c>
      <c r="D1621" s="164">
        <f t="shared" si="772"/>
        <v>0</v>
      </c>
      <c r="E1621" s="164">
        <f t="shared" si="772"/>
        <v>0</v>
      </c>
      <c r="F1621" s="164">
        <f t="shared" si="772"/>
        <v>0</v>
      </c>
      <c r="G1621" s="164">
        <f t="shared" si="770"/>
        <v>0</v>
      </c>
      <c r="H1621" s="164">
        <f t="shared" si="773"/>
        <v>0</v>
      </c>
      <c r="I1621" s="164">
        <v>0</v>
      </c>
      <c r="J1621" s="164">
        <v>0</v>
      </c>
      <c r="K1621" s="164">
        <v>0</v>
      </c>
      <c r="L1621" s="164">
        <v>0</v>
      </c>
      <c r="M1621" s="164">
        <f t="shared" si="774"/>
        <v>0</v>
      </c>
      <c r="N1621" s="164">
        <v>0</v>
      </c>
      <c r="O1621" s="164">
        <v>0</v>
      </c>
      <c r="P1621" s="164">
        <v>0</v>
      </c>
      <c r="Q1621" s="164">
        <v>0</v>
      </c>
      <c r="R1621" s="164">
        <f t="shared" si="775"/>
        <v>0</v>
      </c>
      <c r="S1621" s="164">
        <v>0</v>
      </c>
      <c r="T1621" s="164">
        <v>0</v>
      </c>
      <c r="U1621" s="164">
        <v>0</v>
      </c>
      <c r="V1621" s="164">
        <v>0</v>
      </c>
    </row>
    <row r="1622" spans="1:22" ht="16.5" thickTop="1" thickBot="1">
      <c r="A1622" s="160" t="s">
        <v>121</v>
      </c>
      <c r="B1622" s="168" t="s">
        <v>104</v>
      </c>
      <c r="C1622" s="164">
        <f t="shared" si="771"/>
        <v>0</v>
      </c>
      <c r="D1622" s="164">
        <f t="shared" si="772"/>
        <v>0</v>
      </c>
      <c r="E1622" s="164">
        <f t="shared" si="772"/>
        <v>0</v>
      </c>
      <c r="F1622" s="164">
        <f t="shared" si="772"/>
        <v>0</v>
      </c>
      <c r="G1622" s="164">
        <f t="shared" si="770"/>
        <v>0</v>
      </c>
      <c r="H1622" s="164">
        <f t="shared" si="773"/>
        <v>0</v>
      </c>
      <c r="I1622" s="164">
        <v>0</v>
      </c>
      <c r="J1622" s="164">
        <v>0</v>
      </c>
      <c r="K1622" s="164">
        <v>0</v>
      </c>
      <c r="L1622" s="164">
        <v>0</v>
      </c>
      <c r="M1622" s="164">
        <f t="shared" si="774"/>
        <v>0</v>
      </c>
      <c r="N1622" s="164">
        <v>0</v>
      </c>
      <c r="O1622" s="164">
        <v>0</v>
      </c>
      <c r="P1622" s="164">
        <v>0</v>
      </c>
      <c r="Q1622" s="164">
        <v>0</v>
      </c>
      <c r="R1622" s="164">
        <f t="shared" si="775"/>
        <v>0</v>
      </c>
      <c r="S1622" s="164">
        <v>0</v>
      </c>
      <c r="T1622" s="164">
        <v>0</v>
      </c>
      <c r="U1622" s="164">
        <v>0</v>
      </c>
      <c r="V1622" s="164">
        <v>0</v>
      </c>
    </row>
    <row r="1623" spans="1:22" ht="16.5" thickTop="1" thickBot="1">
      <c r="A1623" s="160" t="s">
        <v>121</v>
      </c>
      <c r="B1623" s="168" t="s">
        <v>105</v>
      </c>
      <c r="C1623" s="164">
        <f t="shared" si="771"/>
        <v>0</v>
      </c>
      <c r="D1623" s="164">
        <f t="shared" si="772"/>
        <v>0</v>
      </c>
      <c r="E1623" s="164">
        <f t="shared" si="772"/>
        <v>0</v>
      </c>
      <c r="F1623" s="164">
        <f t="shared" si="772"/>
        <v>0</v>
      </c>
      <c r="G1623" s="164">
        <f t="shared" si="770"/>
        <v>0</v>
      </c>
      <c r="H1623" s="164">
        <f t="shared" si="773"/>
        <v>0</v>
      </c>
      <c r="I1623" s="164">
        <f>SUM(I1624)</f>
        <v>0</v>
      </c>
      <c r="J1623" s="164">
        <f>SUM(J1624)</f>
        <v>0</v>
      </c>
      <c r="K1623" s="164">
        <f>SUM(K1624)</f>
        <v>0</v>
      </c>
      <c r="L1623" s="164">
        <f>SUM(L1624)</f>
        <v>0</v>
      </c>
      <c r="M1623" s="164">
        <f t="shared" si="774"/>
        <v>0</v>
      </c>
      <c r="N1623" s="164">
        <f>SUM(N1624)</f>
        <v>0</v>
      </c>
      <c r="O1623" s="164">
        <f>SUM(O1624)</f>
        <v>0</v>
      </c>
      <c r="P1623" s="164">
        <f>SUM(P1624)</f>
        <v>0</v>
      </c>
      <c r="Q1623" s="164">
        <f>SUM(Q1624)</f>
        <v>0</v>
      </c>
      <c r="R1623" s="164">
        <f t="shared" si="775"/>
        <v>0</v>
      </c>
      <c r="S1623" s="164">
        <f>SUM(S1624)</f>
        <v>0</v>
      </c>
      <c r="T1623" s="164">
        <f>SUM(T1624)</f>
        <v>0</v>
      </c>
      <c r="U1623" s="164">
        <f>SUM(U1624)</f>
        <v>0</v>
      </c>
      <c r="V1623" s="164">
        <f>SUM(V1624)</f>
        <v>0</v>
      </c>
    </row>
    <row r="1624" spans="1:22" ht="31.5" thickTop="1" thickBot="1">
      <c r="A1624" s="160" t="s">
        <v>121</v>
      </c>
      <c r="B1624" s="169" t="s">
        <v>153</v>
      </c>
      <c r="C1624" s="164">
        <f t="shared" si="771"/>
        <v>0</v>
      </c>
      <c r="D1624" s="164">
        <f t="shared" si="772"/>
        <v>0</v>
      </c>
      <c r="E1624" s="164">
        <f t="shared" si="772"/>
        <v>0</v>
      </c>
      <c r="F1624" s="164">
        <f t="shared" si="772"/>
        <v>0</v>
      </c>
      <c r="G1624" s="164">
        <f t="shared" si="770"/>
        <v>0</v>
      </c>
      <c r="H1624" s="164">
        <f t="shared" si="773"/>
        <v>0</v>
      </c>
      <c r="I1624" s="164">
        <v>0</v>
      </c>
      <c r="J1624" s="164">
        <v>0</v>
      </c>
      <c r="K1624" s="164">
        <v>0</v>
      </c>
      <c r="L1624" s="164">
        <v>0</v>
      </c>
      <c r="M1624" s="164">
        <f t="shared" si="774"/>
        <v>0</v>
      </c>
      <c r="N1624" s="164">
        <v>0</v>
      </c>
      <c r="O1624" s="164">
        <v>0</v>
      </c>
      <c r="P1624" s="164">
        <v>0</v>
      </c>
      <c r="Q1624" s="164">
        <v>0</v>
      </c>
      <c r="R1624" s="164">
        <f t="shared" si="775"/>
        <v>0</v>
      </c>
      <c r="S1624" s="164">
        <v>0</v>
      </c>
      <c r="T1624" s="164">
        <v>0</v>
      </c>
      <c r="U1624" s="164">
        <v>0</v>
      </c>
      <c r="V1624" s="164">
        <v>0</v>
      </c>
    </row>
    <row r="1625" spans="1:22" ht="16.5" thickTop="1" thickBot="1">
      <c r="A1625" s="160" t="s">
        <v>121</v>
      </c>
      <c r="B1625" s="167" t="s">
        <v>155</v>
      </c>
      <c r="C1625" s="164">
        <f t="shared" si="771"/>
        <v>0</v>
      </c>
      <c r="D1625" s="164">
        <f t="shared" si="772"/>
        <v>0</v>
      </c>
      <c r="E1625" s="164">
        <f t="shared" si="772"/>
        <v>0</v>
      </c>
      <c r="F1625" s="164">
        <f t="shared" si="772"/>
        <v>0</v>
      </c>
      <c r="G1625" s="164">
        <f t="shared" si="770"/>
        <v>0</v>
      </c>
      <c r="H1625" s="164">
        <f t="shared" si="773"/>
        <v>0</v>
      </c>
      <c r="I1625" s="164">
        <v>0</v>
      </c>
      <c r="J1625" s="164">
        <v>0</v>
      </c>
      <c r="K1625" s="164">
        <v>0</v>
      </c>
      <c r="L1625" s="164">
        <v>0</v>
      </c>
      <c r="M1625" s="164">
        <f t="shared" si="774"/>
        <v>0</v>
      </c>
      <c r="N1625" s="164">
        <v>0</v>
      </c>
      <c r="O1625" s="164">
        <v>0</v>
      </c>
      <c r="P1625" s="164">
        <v>0</v>
      </c>
      <c r="Q1625" s="164">
        <v>0</v>
      </c>
      <c r="R1625" s="164">
        <f t="shared" si="775"/>
        <v>0</v>
      </c>
      <c r="S1625" s="164">
        <v>0</v>
      </c>
      <c r="T1625" s="164">
        <v>0</v>
      </c>
      <c r="U1625" s="164">
        <v>0</v>
      </c>
      <c r="V1625" s="164">
        <v>0</v>
      </c>
    </row>
    <row r="1626" spans="1:22" ht="31.5" thickTop="1" thickBot="1">
      <c r="A1626" s="160" t="s">
        <v>603</v>
      </c>
      <c r="B1626" s="165" t="s">
        <v>604</v>
      </c>
      <c r="C1626" s="164">
        <f t="shared" si="771"/>
        <v>6500000</v>
      </c>
      <c r="D1626" s="164">
        <f t="shared" si="772"/>
        <v>1885500</v>
      </c>
      <c r="E1626" s="164">
        <f t="shared" si="772"/>
        <v>1769500</v>
      </c>
      <c r="F1626" s="164">
        <f t="shared" si="772"/>
        <v>1448000</v>
      </c>
      <c r="G1626" s="164">
        <f t="shared" si="770"/>
        <v>1397000</v>
      </c>
      <c r="H1626" s="164">
        <f t="shared" si="773"/>
        <v>6500000</v>
      </c>
      <c r="I1626" s="164">
        <f t="shared" ref="I1626:L1640" si="779">SUM(I1641)</f>
        <v>1885500</v>
      </c>
      <c r="J1626" s="164">
        <f t="shared" si="779"/>
        <v>1769500</v>
      </c>
      <c r="K1626" s="164">
        <f t="shared" si="779"/>
        <v>1448000</v>
      </c>
      <c r="L1626" s="164">
        <f t="shared" si="779"/>
        <v>1397000</v>
      </c>
      <c r="M1626" s="164">
        <f t="shared" si="774"/>
        <v>0</v>
      </c>
      <c r="N1626" s="164">
        <f t="shared" ref="N1626:Q1640" si="780">SUM(N1641)</f>
        <v>0</v>
      </c>
      <c r="O1626" s="164">
        <f t="shared" si="780"/>
        <v>0</v>
      </c>
      <c r="P1626" s="164">
        <f t="shared" si="780"/>
        <v>0</v>
      </c>
      <c r="Q1626" s="164">
        <f t="shared" si="780"/>
        <v>0</v>
      </c>
      <c r="R1626" s="164">
        <f t="shared" si="775"/>
        <v>0</v>
      </c>
      <c r="S1626" s="164">
        <f t="shared" ref="S1626:V1640" si="781">SUM(S1641)</f>
        <v>0</v>
      </c>
      <c r="T1626" s="164">
        <f t="shared" si="781"/>
        <v>0</v>
      </c>
      <c r="U1626" s="164">
        <f t="shared" si="781"/>
        <v>0</v>
      </c>
      <c r="V1626" s="164">
        <f t="shared" si="781"/>
        <v>0</v>
      </c>
    </row>
    <row r="1627" spans="1:22" ht="16.5" thickTop="1" thickBot="1">
      <c r="A1627" s="160" t="s">
        <v>121</v>
      </c>
      <c r="B1627" s="166" t="s">
        <v>99</v>
      </c>
      <c r="C1627" s="164">
        <f t="shared" si="771"/>
        <v>6500000</v>
      </c>
      <c r="D1627" s="164">
        <f t="shared" si="772"/>
        <v>1885500</v>
      </c>
      <c r="E1627" s="164">
        <f t="shared" si="772"/>
        <v>1769500</v>
      </c>
      <c r="F1627" s="164">
        <f t="shared" si="772"/>
        <v>1448000</v>
      </c>
      <c r="G1627" s="164">
        <f t="shared" si="770"/>
        <v>1397000</v>
      </c>
      <c r="H1627" s="164">
        <f t="shared" si="773"/>
        <v>6500000</v>
      </c>
      <c r="I1627" s="164">
        <f t="shared" si="779"/>
        <v>1885500</v>
      </c>
      <c r="J1627" s="164">
        <f t="shared" si="779"/>
        <v>1769500</v>
      </c>
      <c r="K1627" s="164">
        <f t="shared" si="779"/>
        <v>1448000</v>
      </c>
      <c r="L1627" s="164">
        <f t="shared" si="779"/>
        <v>1397000</v>
      </c>
      <c r="M1627" s="164">
        <f t="shared" si="774"/>
        <v>0</v>
      </c>
      <c r="N1627" s="164">
        <f t="shared" si="780"/>
        <v>0</v>
      </c>
      <c r="O1627" s="164">
        <f t="shared" si="780"/>
        <v>0</v>
      </c>
      <c r="P1627" s="164">
        <f t="shared" si="780"/>
        <v>0</v>
      </c>
      <c r="Q1627" s="164">
        <f t="shared" si="780"/>
        <v>0</v>
      </c>
      <c r="R1627" s="164">
        <f t="shared" si="775"/>
        <v>0</v>
      </c>
      <c r="S1627" s="164">
        <f t="shared" si="781"/>
        <v>0</v>
      </c>
      <c r="T1627" s="164">
        <f t="shared" si="781"/>
        <v>0</v>
      </c>
      <c r="U1627" s="164">
        <f t="shared" si="781"/>
        <v>0</v>
      </c>
      <c r="V1627" s="164">
        <f t="shared" si="781"/>
        <v>0</v>
      </c>
    </row>
    <row r="1628" spans="1:22" ht="16.5" thickTop="1" thickBot="1">
      <c r="A1628" s="160" t="s">
        <v>121</v>
      </c>
      <c r="B1628" s="167" t="s">
        <v>100</v>
      </c>
      <c r="C1628" s="164">
        <f t="shared" si="771"/>
        <v>5152000</v>
      </c>
      <c r="D1628" s="164">
        <f t="shared" si="772"/>
        <v>1288000</v>
      </c>
      <c r="E1628" s="164">
        <f t="shared" si="772"/>
        <v>1288000</v>
      </c>
      <c r="F1628" s="164">
        <f t="shared" si="772"/>
        <v>1288000</v>
      </c>
      <c r="G1628" s="164">
        <f t="shared" si="770"/>
        <v>1288000</v>
      </c>
      <c r="H1628" s="164">
        <f t="shared" si="773"/>
        <v>5152000</v>
      </c>
      <c r="I1628" s="164">
        <f t="shared" si="779"/>
        <v>1288000</v>
      </c>
      <c r="J1628" s="164">
        <f t="shared" si="779"/>
        <v>1288000</v>
      </c>
      <c r="K1628" s="164">
        <f t="shared" si="779"/>
        <v>1288000</v>
      </c>
      <c r="L1628" s="164">
        <f t="shared" si="779"/>
        <v>1288000</v>
      </c>
      <c r="M1628" s="164">
        <f t="shared" si="774"/>
        <v>0</v>
      </c>
      <c r="N1628" s="164">
        <f t="shared" si="780"/>
        <v>0</v>
      </c>
      <c r="O1628" s="164">
        <f t="shared" si="780"/>
        <v>0</v>
      </c>
      <c r="P1628" s="164">
        <f t="shared" si="780"/>
        <v>0</v>
      </c>
      <c r="Q1628" s="164">
        <f t="shared" si="780"/>
        <v>0</v>
      </c>
      <c r="R1628" s="164">
        <f t="shared" si="775"/>
        <v>0</v>
      </c>
      <c r="S1628" s="164">
        <f t="shared" si="781"/>
        <v>0</v>
      </c>
      <c r="T1628" s="164">
        <f t="shared" si="781"/>
        <v>0</v>
      </c>
      <c r="U1628" s="164">
        <f t="shared" si="781"/>
        <v>0</v>
      </c>
      <c r="V1628" s="164">
        <f t="shared" si="781"/>
        <v>0</v>
      </c>
    </row>
    <row r="1629" spans="1:22" ht="16.5" thickTop="1" thickBot="1">
      <c r="A1629" s="160" t="s">
        <v>121</v>
      </c>
      <c r="B1629" s="167" t="s">
        <v>101</v>
      </c>
      <c r="C1629" s="164">
        <f t="shared" si="771"/>
        <v>1168000</v>
      </c>
      <c r="D1629" s="164">
        <f t="shared" si="772"/>
        <v>548000</v>
      </c>
      <c r="E1629" s="164">
        <f t="shared" si="772"/>
        <v>433000</v>
      </c>
      <c r="F1629" s="164">
        <f t="shared" si="772"/>
        <v>119000</v>
      </c>
      <c r="G1629" s="164">
        <f t="shared" si="770"/>
        <v>68000</v>
      </c>
      <c r="H1629" s="164">
        <f t="shared" si="773"/>
        <v>1168000</v>
      </c>
      <c r="I1629" s="164">
        <f t="shared" si="779"/>
        <v>548000</v>
      </c>
      <c r="J1629" s="164">
        <f t="shared" si="779"/>
        <v>433000</v>
      </c>
      <c r="K1629" s="164">
        <f t="shared" si="779"/>
        <v>119000</v>
      </c>
      <c r="L1629" s="164">
        <f t="shared" si="779"/>
        <v>68000</v>
      </c>
      <c r="M1629" s="164">
        <f t="shared" si="774"/>
        <v>0</v>
      </c>
      <c r="N1629" s="164">
        <f t="shared" si="780"/>
        <v>0</v>
      </c>
      <c r="O1629" s="164">
        <f t="shared" si="780"/>
        <v>0</v>
      </c>
      <c r="P1629" s="164">
        <f t="shared" si="780"/>
        <v>0</v>
      </c>
      <c r="Q1629" s="164">
        <f t="shared" si="780"/>
        <v>0</v>
      </c>
      <c r="R1629" s="164">
        <f t="shared" si="775"/>
        <v>0</v>
      </c>
      <c r="S1629" s="164">
        <f t="shared" si="781"/>
        <v>0</v>
      </c>
      <c r="T1629" s="164">
        <f t="shared" si="781"/>
        <v>0</v>
      </c>
      <c r="U1629" s="164">
        <f t="shared" si="781"/>
        <v>0</v>
      </c>
      <c r="V1629" s="164">
        <f t="shared" si="781"/>
        <v>0</v>
      </c>
    </row>
    <row r="1630" spans="1:22" ht="16.5" thickTop="1" thickBot="1">
      <c r="A1630" s="160" t="s">
        <v>121</v>
      </c>
      <c r="B1630" s="167" t="s">
        <v>15</v>
      </c>
      <c r="C1630" s="164">
        <f t="shared" si="771"/>
        <v>0</v>
      </c>
      <c r="D1630" s="164">
        <f t="shared" si="772"/>
        <v>0</v>
      </c>
      <c r="E1630" s="164">
        <f t="shared" si="772"/>
        <v>0</v>
      </c>
      <c r="F1630" s="164">
        <f t="shared" si="772"/>
        <v>0</v>
      </c>
      <c r="G1630" s="164">
        <f t="shared" si="770"/>
        <v>0</v>
      </c>
      <c r="H1630" s="164">
        <f t="shared" si="773"/>
        <v>0</v>
      </c>
      <c r="I1630" s="164">
        <f t="shared" si="779"/>
        <v>0</v>
      </c>
      <c r="J1630" s="164">
        <f t="shared" si="779"/>
        <v>0</v>
      </c>
      <c r="K1630" s="164">
        <f t="shared" si="779"/>
        <v>0</v>
      </c>
      <c r="L1630" s="164">
        <f t="shared" si="779"/>
        <v>0</v>
      </c>
      <c r="M1630" s="164">
        <f t="shared" si="774"/>
        <v>0</v>
      </c>
      <c r="N1630" s="164">
        <f t="shared" si="780"/>
        <v>0</v>
      </c>
      <c r="O1630" s="164">
        <f t="shared" si="780"/>
        <v>0</v>
      </c>
      <c r="P1630" s="164">
        <f t="shared" si="780"/>
        <v>0</v>
      </c>
      <c r="Q1630" s="164">
        <f t="shared" si="780"/>
        <v>0</v>
      </c>
      <c r="R1630" s="164">
        <f t="shared" si="775"/>
        <v>0</v>
      </c>
      <c r="S1630" s="164">
        <f t="shared" si="781"/>
        <v>0</v>
      </c>
      <c r="T1630" s="164">
        <f t="shared" si="781"/>
        <v>0</v>
      </c>
      <c r="U1630" s="164">
        <f t="shared" si="781"/>
        <v>0</v>
      </c>
      <c r="V1630" s="164">
        <f t="shared" si="781"/>
        <v>0</v>
      </c>
    </row>
    <row r="1631" spans="1:22" ht="16.5" thickTop="1" thickBot="1">
      <c r="A1631" s="160" t="s">
        <v>121</v>
      </c>
      <c r="B1631" s="168" t="s">
        <v>136</v>
      </c>
      <c r="C1631" s="164">
        <f t="shared" si="771"/>
        <v>0</v>
      </c>
      <c r="D1631" s="164">
        <f t="shared" si="772"/>
        <v>0</v>
      </c>
      <c r="E1631" s="164">
        <f t="shared" si="772"/>
        <v>0</v>
      </c>
      <c r="F1631" s="164">
        <f t="shared" si="772"/>
        <v>0</v>
      </c>
      <c r="G1631" s="164">
        <f t="shared" si="770"/>
        <v>0</v>
      </c>
      <c r="H1631" s="164">
        <f t="shared" si="773"/>
        <v>0</v>
      </c>
      <c r="I1631" s="164">
        <f t="shared" si="779"/>
        <v>0</v>
      </c>
      <c r="J1631" s="164">
        <f t="shared" si="779"/>
        <v>0</v>
      </c>
      <c r="K1631" s="164">
        <f t="shared" si="779"/>
        <v>0</v>
      </c>
      <c r="L1631" s="164">
        <f t="shared" si="779"/>
        <v>0</v>
      </c>
      <c r="M1631" s="164">
        <f t="shared" si="774"/>
        <v>0</v>
      </c>
      <c r="N1631" s="164">
        <f t="shared" si="780"/>
        <v>0</v>
      </c>
      <c r="O1631" s="164">
        <f t="shared" si="780"/>
        <v>0</v>
      </c>
      <c r="P1631" s="164">
        <f t="shared" si="780"/>
        <v>0</v>
      </c>
      <c r="Q1631" s="164">
        <f t="shared" si="780"/>
        <v>0</v>
      </c>
      <c r="R1631" s="164">
        <f t="shared" si="775"/>
        <v>0</v>
      </c>
      <c r="S1631" s="164">
        <f t="shared" si="781"/>
        <v>0</v>
      </c>
      <c r="T1631" s="164">
        <f t="shared" si="781"/>
        <v>0</v>
      </c>
      <c r="U1631" s="164">
        <f t="shared" si="781"/>
        <v>0</v>
      </c>
      <c r="V1631" s="164">
        <f t="shared" si="781"/>
        <v>0</v>
      </c>
    </row>
    <row r="1632" spans="1:22" ht="16.5" thickTop="1" thickBot="1">
      <c r="A1632" s="160" t="s">
        <v>121</v>
      </c>
      <c r="B1632" s="169" t="s">
        <v>135</v>
      </c>
      <c r="C1632" s="164">
        <f t="shared" si="771"/>
        <v>0</v>
      </c>
      <c r="D1632" s="164">
        <f t="shared" si="772"/>
        <v>0</v>
      </c>
      <c r="E1632" s="164">
        <f t="shared" si="772"/>
        <v>0</v>
      </c>
      <c r="F1632" s="164">
        <f t="shared" si="772"/>
        <v>0</v>
      </c>
      <c r="G1632" s="164">
        <f t="shared" si="770"/>
        <v>0</v>
      </c>
      <c r="H1632" s="164">
        <f t="shared" si="773"/>
        <v>0</v>
      </c>
      <c r="I1632" s="164">
        <f t="shared" si="779"/>
        <v>0</v>
      </c>
      <c r="J1632" s="164">
        <f t="shared" si="779"/>
        <v>0</v>
      </c>
      <c r="K1632" s="164">
        <f t="shared" si="779"/>
        <v>0</v>
      </c>
      <c r="L1632" s="164">
        <f t="shared" si="779"/>
        <v>0</v>
      </c>
      <c r="M1632" s="164">
        <f t="shared" si="774"/>
        <v>0</v>
      </c>
      <c r="N1632" s="164">
        <f t="shared" si="780"/>
        <v>0</v>
      </c>
      <c r="O1632" s="164">
        <f t="shared" si="780"/>
        <v>0</v>
      </c>
      <c r="P1632" s="164">
        <f t="shared" si="780"/>
        <v>0</v>
      </c>
      <c r="Q1632" s="164">
        <f t="shared" si="780"/>
        <v>0</v>
      </c>
      <c r="R1632" s="164">
        <f t="shared" si="775"/>
        <v>0</v>
      </c>
      <c r="S1632" s="164">
        <f t="shared" si="781"/>
        <v>0</v>
      </c>
      <c r="T1632" s="164">
        <f t="shared" si="781"/>
        <v>0</v>
      </c>
      <c r="U1632" s="164">
        <f t="shared" si="781"/>
        <v>0</v>
      </c>
      <c r="V1632" s="164">
        <f t="shared" si="781"/>
        <v>0</v>
      </c>
    </row>
    <row r="1633" spans="1:22" ht="16.5" thickTop="1" thickBot="1">
      <c r="A1633" s="160" t="s">
        <v>121</v>
      </c>
      <c r="B1633" s="168" t="s">
        <v>137</v>
      </c>
      <c r="C1633" s="164">
        <f t="shared" si="771"/>
        <v>0</v>
      </c>
      <c r="D1633" s="164">
        <f t="shared" si="772"/>
        <v>0</v>
      </c>
      <c r="E1633" s="164">
        <f t="shared" si="772"/>
        <v>0</v>
      </c>
      <c r="F1633" s="164">
        <f t="shared" si="772"/>
        <v>0</v>
      </c>
      <c r="G1633" s="164">
        <f t="shared" si="770"/>
        <v>0</v>
      </c>
      <c r="H1633" s="164">
        <f t="shared" si="773"/>
        <v>0</v>
      </c>
      <c r="I1633" s="164">
        <f t="shared" si="779"/>
        <v>0</v>
      </c>
      <c r="J1633" s="164">
        <f t="shared" si="779"/>
        <v>0</v>
      </c>
      <c r="K1633" s="164">
        <f t="shared" si="779"/>
        <v>0</v>
      </c>
      <c r="L1633" s="164">
        <f t="shared" si="779"/>
        <v>0</v>
      </c>
      <c r="M1633" s="164">
        <f t="shared" si="774"/>
        <v>0</v>
      </c>
      <c r="N1633" s="164">
        <f t="shared" si="780"/>
        <v>0</v>
      </c>
      <c r="O1633" s="164">
        <f t="shared" si="780"/>
        <v>0</v>
      </c>
      <c r="P1633" s="164">
        <f t="shared" si="780"/>
        <v>0</v>
      </c>
      <c r="Q1633" s="164">
        <f t="shared" si="780"/>
        <v>0</v>
      </c>
      <c r="R1633" s="164">
        <f t="shared" si="775"/>
        <v>0</v>
      </c>
      <c r="S1633" s="164">
        <f t="shared" si="781"/>
        <v>0</v>
      </c>
      <c r="T1633" s="164">
        <f t="shared" si="781"/>
        <v>0</v>
      </c>
      <c r="U1633" s="164">
        <f t="shared" si="781"/>
        <v>0</v>
      </c>
      <c r="V1633" s="164">
        <f t="shared" si="781"/>
        <v>0</v>
      </c>
    </row>
    <row r="1634" spans="1:22" ht="16.5" thickTop="1" thickBot="1">
      <c r="A1634" s="160" t="s">
        <v>121</v>
      </c>
      <c r="B1634" s="169" t="s">
        <v>135</v>
      </c>
      <c r="C1634" s="164">
        <f t="shared" si="771"/>
        <v>0</v>
      </c>
      <c r="D1634" s="164">
        <f t="shared" si="772"/>
        <v>0</v>
      </c>
      <c r="E1634" s="164">
        <f t="shared" si="772"/>
        <v>0</v>
      </c>
      <c r="F1634" s="164">
        <f t="shared" si="772"/>
        <v>0</v>
      </c>
      <c r="G1634" s="164">
        <f t="shared" si="770"/>
        <v>0</v>
      </c>
      <c r="H1634" s="164">
        <f t="shared" si="773"/>
        <v>0</v>
      </c>
      <c r="I1634" s="164">
        <f t="shared" si="779"/>
        <v>0</v>
      </c>
      <c r="J1634" s="164">
        <f t="shared" si="779"/>
        <v>0</v>
      </c>
      <c r="K1634" s="164">
        <f t="shared" si="779"/>
        <v>0</v>
      </c>
      <c r="L1634" s="164">
        <f t="shared" si="779"/>
        <v>0</v>
      </c>
      <c r="M1634" s="164">
        <f t="shared" si="774"/>
        <v>0</v>
      </c>
      <c r="N1634" s="164">
        <f t="shared" si="780"/>
        <v>0</v>
      </c>
      <c r="O1634" s="164">
        <f t="shared" si="780"/>
        <v>0</v>
      </c>
      <c r="P1634" s="164">
        <f t="shared" si="780"/>
        <v>0</v>
      </c>
      <c r="Q1634" s="164">
        <f t="shared" si="780"/>
        <v>0</v>
      </c>
      <c r="R1634" s="164">
        <f t="shared" si="775"/>
        <v>0</v>
      </c>
      <c r="S1634" s="164">
        <f t="shared" si="781"/>
        <v>0</v>
      </c>
      <c r="T1634" s="164">
        <f t="shared" si="781"/>
        <v>0</v>
      </c>
      <c r="U1634" s="164">
        <f t="shared" si="781"/>
        <v>0</v>
      </c>
      <c r="V1634" s="164">
        <f t="shared" si="781"/>
        <v>0</v>
      </c>
    </row>
    <row r="1635" spans="1:22" ht="16.5" thickTop="1" thickBot="1">
      <c r="A1635" s="160" t="s">
        <v>121</v>
      </c>
      <c r="B1635" s="170" t="s">
        <v>138</v>
      </c>
      <c r="C1635" s="164">
        <f t="shared" si="771"/>
        <v>0</v>
      </c>
      <c r="D1635" s="164">
        <f t="shared" si="772"/>
        <v>0</v>
      </c>
      <c r="E1635" s="164">
        <f t="shared" si="772"/>
        <v>0</v>
      </c>
      <c r="F1635" s="164">
        <f t="shared" si="772"/>
        <v>0</v>
      </c>
      <c r="G1635" s="164">
        <f t="shared" si="770"/>
        <v>0</v>
      </c>
      <c r="H1635" s="164">
        <f t="shared" si="773"/>
        <v>0</v>
      </c>
      <c r="I1635" s="164">
        <f t="shared" si="779"/>
        <v>0</v>
      </c>
      <c r="J1635" s="164">
        <f t="shared" si="779"/>
        <v>0</v>
      </c>
      <c r="K1635" s="164">
        <f t="shared" si="779"/>
        <v>0</v>
      </c>
      <c r="L1635" s="164">
        <f t="shared" si="779"/>
        <v>0</v>
      </c>
      <c r="M1635" s="164">
        <f t="shared" si="774"/>
        <v>0</v>
      </c>
      <c r="N1635" s="164">
        <f t="shared" si="780"/>
        <v>0</v>
      </c>
      <c r="O1635" s="164">
        <f t="shared" si="780"/>
        <v>0</v>
      </c>
      <c r="P1635" s="164">
        <f t="shared" si="780"/>
        <v>0</v>
      </c>
      <c r="Q1635" s="164">
        <f t="shared" si="780"/>
        <v>0</v>
      </c>
      <c r="R1635" s="164">
        <f t="shared" si="775"/>
        <v>0</v>
      </c>
      <c r="S1635" s="164">
        <f t="shared" si="781"/>
        <v>0</v>
      </c>
      <c r="T1635" s="164">
        <f t="shared" si="781"/>
        <v>0</v>
      </c>
      <c r="U1635" s="164">
        <f t="shared" si="781"/>
        <v>0</v>
      </c>
      <c r="V1635" s="164">
        <f t="shared" si="781"/>
        <v>0</v>
      </c>
    </row>
    <row r="1636" spans="1:22" ht="16.5" thickTop="1" thickBot="1">
      <c r="A1636" s="160" t="s">
        <v>121</v>
      </c>
      <c r="B1636" s="171" t="s">
        <v>139</v>
      </c>
      <c r="C1636" s="164">
        <f t="shared" si="771"/>
        <v>0</v>
      </c>
      <c r="D1636" s="164">
        <f t="shared" si="772"/>
        <v>0</v>
      </c>
      <c r="E1636" s="164">
        <f t="shared" si="772"/>
        <v>0</v>
      </c>
      <c r="F1636" s="164">
        <f t="shared" si="772"/>
        <v>0</v>
      </c>
      <c r="G1636" s="164">
        <f t="shared" si="770"/>
        <v>0</v>
      </c>
      <c r="H1636" s="164">
        <f t="shared" si="773"/>
        <v>0</v>
      </c>
      <c r="I1636" s="164">
        <f t="shared" si="779"/>
        <v>0</v>
      </c>
      <c r="J1636" s="164">
        <f t="shared" si="779"/>
        <v>0</v>
      </c>
      <c r="K1636" s="164">
        <f t="shared" si="779"/>
        <v>0</v>
      </c>
      <c r="L1636" s="164">
        <f t="shared" si="779"/>
        <v>0</v>
      </c>
      <c r="M1636" s="164">
        <f t="shared" si="774"/>
        <v>0</v>
      </c>
      <c r="N1636" s="164">
        <f t="shared" si="780"/>
        <v>0</v>
      </c>
      <c r="O1636" s="164">
        <f t="shared" si="780"/>
        <v>0</v>
      </c>
      <c r="P1636" s="164">
        <f t="shared" si="780"/>
        <v>0</v>
      </c>
      <c r="Q1636" s="164">
        <f t="shared" si="780"/>
        <v>0</v>
      </c>
      <c r="R1636" s="164">
        <f t="shared" si="775"/>
        <v>0</v>
      </c>
      <c r="S1636" s="164">
        <f t="shared" si="781"/>
        <v>0</v>
      </c>
      <c r="T1636" s="164">
        <f t="shared" si="781"/>
        <v>0</v>
      </c>
      <c r="U1636" s="164">
        <f t="shared" si="781"/>
        <v>0</v>
      </c>
      <c r="V1636" s="164">
        <f t="shared" si="781"/>
        <v>0</v>
      </c>
    </row>
    <row r="1637" spans="1:22" ht="16.5" thickTop="1" thickBot="1">
      <c r="A1637" s="160" t="s">
        <v>121</v>
      </c>
      <c r="B1637" s="167" t="s">
        <v>104</v>
      </c>
      <c r="C1637" s="164">
        <f t="shared" si="771"/>
        <v>155000</v>
      </c>
      <c r="D1637" s="164">
        <f t="shared" si="772"/>
        <v>43000</v>
      </c>
      <c r="E1637" s="164">
        <f t="shared" si="772"/>
        <v>42000</v>
      </c>
      <c r="F1637" s="164">
        <f t="shared" si="772"/>
        <v>35000</v>
      </c>
      <c r="G1637" s="164">
        <f t="shared" si="770"/>
        <v>35000</v>
      </c>
      <c r="H1637" s="164">
        <f t="shared" si="773"/>
        <v>155000</v>
      </c>
      <c r="I1637" s="164">
        <f t="shared" si="779"/>
        <v>43000</v>
      </c>
      <c r="J1637" s="164">
        <f t="shared" si="779"/>
        <v>42000</v>
      </c>
      <c r="K1637" s="164">
        <f t="shared" si="779"/>
        <v>35000</v>
      </c>
      <c r="L1637" s="164">
        <f t="shared" si="779"/>
        <v>35000</v>
      </c>
      <c r="M1637" s="164">
        <f t="shared" si="774"/>
        <v>0</v>
      </c>
      <c r="N1637" s="164">
        <f t="shared" si="780"/>
        <v>0</v>
      </c>
      <c r="O1637" s="164">
        <f t="shared" si="780"/>
        <v>0</v>
      </c>
      <c r="P1637" s="164">
        <f t="shared" si="780"/>
        <v>0</v>
      </c>
      <c r="Q1637" s="164">
        <f t="shared" si="780"/>
        <v>0</v>
      </c>
      <c r="R1637" s="164">
        <f t="shared" si="775"/>
        <v>0</v>
      </c>
      <c r="S1637" s="164">
        <f t="shared" si="781"/>
        <v>0</v>
      </c>
      <c r="T1637" s="164">
        <f t="shared" si="781"/>
        <v>0</v>
      </c>
      <c r="U1637" s="164">
        <f t="shared" si="781"/>
        <v>0</v>
      </c>
      <c r="V1637" s="164">
        <f t="shared" si="781"/>
        <v>0</v>
      </c>
    </row>
    <row r="1638" spans="1:22" ht="16.5" thickTop="1" thickBot="1">
      <c r="A1638" s="160" t="s">
        <v>121</v>
      </c>
      <c r="B1638" s="167" t="s">
        <v>105</v>
      </c>
      <c r="C1638" s="164">
        <f t="shared" si="771"/>
        <v>25000</v>
      </c>
      <c r="D1638" s="164">
        <f t="shared" si="772"/>
        <v>6500</v>
      </c>
      <c r="E1638" s="164">
        <f t="shared" si="772"/>
        <v>6500</v>
      </c>
      <c r="F1638" s="164">
        <f t="shared" si="772"/>
        <v>6000</v>
      </c>
      <c r="G1638" s="164">
        <f t="shared" si="770"/>
        <v>6000</v>
      </c>
      <c r="H1638" s="164">
        <f t="shared" si="773"/>
        <v>25000</v>
      </c>
      <c r="I1638" s="164">
        <f t="shared" si="779"/>
        <v>6500</v>
      </c>
      <c r="J1638" s="164">
        <f t="shared" si="779"/>
        <v>6500</v>
      </c>
      <c r="K1638" s="164">
        <f t="shared" si="779"/>
        <v>6000</v>
      </c>
      <c r="L1638" s="164">
        <f t="shared" si="779"/>
        <v>6000</v>
      </c>
      <c r="M1638" s="164">
        <f t="shared" si="774"/>
        <v>0</v>
      </c>
      <c r="N1638" s="164">
        <f t="shared" si="780"/>
        <v>0</v>
      </c>
      <c r="O1638" s="164">
        <f t="shared" si="780"/>
        <v>0</v>
      </c>
      <c r="P1638" s="164">
        <f t="shared" si="780"/>
        <v>0</v>
      </c>
      <c r="Q1638" s="164">
        <f t="shared" si="780"/>
        <v>0</v>
      </c>
      <c r="R1638" s="164">
        <f t="shared" si="775"/>
        <v>0</v>
      </c>
      <c r="S1638" s="164">
        <f t="shared" si="781"/>
        <v>0</v>
      </c>
      <c r="T1638" s="164">
        <f t="shared" si="781"/>
        <v>0</v>
      </c>
      <c r="U1638" s="164">
        <f t="shared" si="781"/>
        <v>0</v>
      </c>
      <c r="V1638" s="164">
        <f t="shared" si="781"/>
        <v>0</v>
      </c>
    </row>
    <row r="1639" spans="1:22" ht="31.5" thickTop="1" thickBot="1">
      <c r="A1639" s="160" t="s">
        <v>121</v>
      </c>
      <c r="B1639" s="168" t="s">
        <v>153</v>
      </c>
      <c r="C1639" s="164">
        <f t="shared" si="771"/>
        <v>25000</v>
      </c>
      <c r="D1639" s="164">
        <f t="shared" si="772"/>
        <v>6500</v>
      </c>
      <c r="E1639" s="164">
        <f t="shared" si="772"/>
        <v>6500</v>
      </c>
      <c r="F1639" s="164">
        <f t="shared" si="772"/>
        <v>6000</v>
      </c>
      <c r="G1639" s="164">
        <f t="shared" si="770"/>
        <v>6000</v>
      </c>
      <c r="H1639" s="164">
        <f t="shared" si="773"/>
        <v>25000</v>
      </c>
      <c r="I1639" s="164">
        <f t="shared" si="779"/>
        <v>6500</v>
      </c>
      <c r="J1639" s="164">
        <f t="shared" si="779"/>
        <v>6500</v>
      </c>
      <c r="K1639" s="164">
        <f t="shared" si="779"/>
        <v>6000</v>
      </c>
      <c r="L1639" s="164">
        <f t="shared" si="779"/>
        <v>6000</v>
      </c>
      <c r="M1639" s="164">
        <f t="shared" si="774"/>
        <v>0</v>
      </c>
      <c r="N1639" s="164">
        <f t="shared" si="780"/>
        <v>0</v>
      </c>
      <c r="O1639" s="164">
        <f t="shared" si="780"/>
        <v>0</v>
      </c>
      <c r="P1639" s="164">
        <f t="shared" si="780"/>
        <v>0</v>
      </c>
      <c r="Q1639" s="164">
        <f t="shared" si="780"/>
        <v>0</v>
      </c>
      <c r="R1639" s="164">
        <f t="shared" si="775"/>
        <v>0</v>
      </c>
      <c r="S1639" s="164">
        <f t="shared" si="781"/>
        <v>0</v>
      </c>
      <c r="T1639" s="164">
        <f t="shared" si="781"/>
        <v>0</v>
      </c>
      <c r="U1639" s="164">
        <f t="shared" si="781"/>
        <v>0</v>
      </c>
      <c r="V1639" s="164">
        <f t="shared" si="781"/>
        <v>0</v>
      </c>
    </row>
    <row r="1640" spans="1:22" ht="16.5" thickTop="1" thickBot="1">
      <c r="A1640" s="160" t="s">
        <v>121</v>
      </c>
      <c r="B1640" s="166" t="s">
        <v>155</v>
      </c>
      <c r="C1640" s="164">
        <f t="shared" si="771"/>
        <v>0</v>
      </c>
      <c r="D1640" s="164">
        <f t="shared" si="772"/>
        <v>0</v>
      </c>
      <c r="E1640" s="164">
        <f t="shared" si="772"/>
        <v>0</v>
      </c>
      <c r="F1640" s="164">
        <f t="shared" si="772"/>
        <v>0</v>
      </c>
      <c r="G1640" s="164">
        <f t="shared" si="770"/>
        <v>0</v>
      </c>
      <c r="H1640" s="164">
        <f t="shared" si="773"/>
        <v>0</v>
      </c>
      <c r="I1640" s="164">
        <f t="shared" si="779"/>
        <v>0</v>
      </c>
      <c r="J1640" s="164">
        <f t="shared" si="779"/>
        <v>0</v>
      </c>
      <c r="K1640" s="164">
        <f t="shared" si="779"/>
        <v>0</v>
      </c>
      <c r="L1640" s="164">
        <f t="shared" si="779"/>
        <v>0</v>
      </c>
      <c r="M1640" s="164">
        <f t="shared" si="774"/>
        <v>0</v>
      </c>
      <c r="N1640" s="164">
        <f t="shared" si="780"/>
        <v>0</v>
      </c>
      <c r="O1640" s="164">
        <f t="shared" si="780"/>
        <v>0</v>
      </c>
      <c r="P1640" s="164">
        <f t="shared" si="780"/>
        <v>0</v>
      </c>
      <c r="Q1640" s="164">
        <f t="shared" si="780"/>
        <v>0</v>
      </c>
      <c r="R1640" s="164">
        <f t="shared" si="775"/>
        <v>0</v>
      </c>
      <c r="S1640" s="164">
        <f t="shared" si="781"/>
        <v>0</v>
      </c>
      <c r="T1640" s="164">
        <f t="shared" si="781"/>
        <v>0</v>
      </c>
      <c r="U1640" s="164">
        <f t="shared" si="781"/>
        <v>0</v>
      </c>
      <c r="V1640" s="164">
        <f t="shared" si="781"/>
        <v>0</v>
      </c>
    </row>
    <row r="1641" spans="1:22" ht="31.5" thickTop="1" thickBot="1">
      <c r="A1641" s="160" t="s">
        <v>605</v>
      </c>
      <c r="B1641" s="166" t="s">
        <v>606</v>
      </c>
      <c r="C1641" s="164">
        <f t="shared" si="771"/>
        <v>6500000</v>
      </c>
      <c r="D1641" s="164">
        <f t="shared" si="772"/>
        <v>1885500</v>
      </c>
      <c r="E1641" s="164">
        <f t="shared" si="772"/>
        <v>1769500</v>
      </c>
      <c r="F1641" s="164">
        <f t="shared" si="772"/>
        <v>1448000</v>
      </c>
      <c r="G1641" s="164">
        <f t="shared" si="770"/>
        <v>1397000</v>
      </c>
      <c r="H1641" s="164">
        <f t="shared" si="773"/>
        <v>6500000</v>
      </c>
      <c r="I1641" s="164">
        <f>SUM(I1642,I1655)</f>
        <v>1885500</v>
      </c>
      <c r="J1641" s="164">
        <f>SUM(J1642,J1655)</f>
        <v>1769500</v>
      </c>
      <c r="K1641" s="164">
        <f>SUM(K1642,K1655)</f>
        <v>1448000</v>
      </c>
      <c r="L1641" s="164">
        <f>SUM(L1642,L1655)</f>
        <v>1397000</v>
      </c>
      <c r="M1641" s="164">
        <f t="shared" si="774"/>
        <v>0</v>
      </c>
      <c r="N1641" s="164">
        <f>SUM(N1642,N1655)</f>
        <v>0</v>
      </c>
      <c r="O1641" s="164">
        <f>SUM(O1642,O1655)</f>
        <v>0</v>
      </c>
      <c r="P1641" s="164">
        <f>SUM(P1642,P1655)</f>
        <v>0</v>
      </c>
      <c r="Q1641" s="164">
        <f>SUM(Q1642,Q1655)</f>
        <v>0</v>
      </c>
      <c r="R1641" s="164">
        <f t="shared" si="775"/>
        <v>0</v>
      </c>
      <c r="S1641" s="164">
        <f>SUM(S1642,S1655)</f>
        <v>0</v>
      </c>
      <c r="T1641" s="164">
        <f>SUM(T1642,T1655)</f>
        <v>0</v>
      </c>
      <c r="U1641" s="164">
        <f>SUM(U1642,U1655)</f>
        <v>0</v>
      </c>
      <c r="V1641" s="164">
        <f>SUM(V1642,V1655)</f>
        <v>0</v>
      </c>
    </row>
    <row r="1642" spans="1:22" ht="16.5" thickTop="1" thickBot="1">
      <c r="A1642" s="160" t="s">
        <v>121</v>
      </c>
      <c r="B1642" s="167" t="s">
        <v>99</v>
      </c>
      <c r="C1642" s="164">
        <f t="shared" si="771"/>
        <v>6500000</v>
      </c>
      <c r="D1642" s="164">
        <f t="shared" si="772"/>
        <v>1885500</v>
      </c>
      <c r="E1642" s="164">
        <f t="shared" si="772"/>
        <v>1769500</v>
      </c>
      <c r="F1642" s="164">
        <f t="shared" si="772"/>
        <v>1448000</v>
      </c>
      <c r="G1642" s="164">
        <f t="shared" si="770"/>
        <v>1397000</v>
      </c>
      <c r="H1642" s="164">
        <f t="shared" si="773"/>
        <v>6500000</v>
      </c>
      <c r="I1642" s="164">
        <f>SUM(I1643:I1645,I1652:I1653)</f>
        <v>1885500</v>
      </c>
      <c r="J1642" s="164">
        <f>SUM(J1643:J1645,J1652:J1653)</f>
        <v>1769500</v>
      </c>
      <c r="K1642" s="164">
        <f>SUM(K1643:K1645,K1652:K1653)</f>
        <v>1448000</v>
      </c>
      <c r="L1642" s="164">
        <f>SUM(L1643:L1645,L1652:L1653)</f>
        <v>1397000</v>
      </c>
      <c r="M1642" s="164">
        <f t="shared" si="774"/>
        <v>0</v>
      </c>
      <c r="N1642" s="164">
        <f>SUM(N1643:N1645,N1652:N1653)</f>
        <v>0</v>
      </c>
      <c r="O1642" s="164">
        <f>SUM(O1643:O1645,O1652:O1653)</f>
        <v>0</v>
      </c>
      <c r="P1642" s="164">
        <f>SUM(P1643:P1645,P1652:P1653)</f>
        <v>0</v>
      </c>
      <c r="Q1642" s="164">
        <f>SUM(Q1643:Q1645,Q1652:Q1653)</f>
        <v>0</v>
      </c>
      <c r="R1642" s="164">
        <f t="shared" si="775"/>
        <v>0</v>
      </c>
      <c r="S1642" s="164">
        <f>SUM(S1643:S1645,S1652:S1653)</f>
        <v>0</v>
      </c>
      <c r="T1642" s="164">
        <f>SUM(T1643:T1645,T1652:T1653)</f>
        <v>0</v>
      </c>
      <c r="U1642" s="164">
        <f>SUM(U1643:U1645,U1652:U1653)</f>
        <v>0</v>
      </c>
      <c r="V1642" s="164">
        <f>SUM(V1643:V1645,V1652:V1653)</f>
        <v>0</v>
      </c>
    </row>
    <row r="1643" spans="1:22" ht="16.5" thickTop="1" thickBot="1">
      <c r="A1643" s="160" t="s">
        <v>121</v>
      </c>
      <c r="B1643" s="168" t="s">
        <v>100</v>
      </c>
      <c r="C1643" s="164">
        <f t="shared" si="771"/>
        <v>5152000</v>
      </c>
      <c r="D1643" s="164">
        <f t="shared" si="772"/>
        <v>1288000</v>
      </c>
      <c r="E1643" s="164">
        <f t="shared" si="772"/>
        <v>1288000</v>
      </c>
      <c r="F1643" s="164">
        <f t="shared" si="772"/>
        <v>1288000</v>
      </c>
      <c r="G1643" s="164">
        <f t="shared" si="770"/>
        <v>1288000</v>
      </c>
      <c r="H1643" s="164">
        <f t="shared" si="773"/>
        <v>5152000</v>
      </c>
      <c r="I1643" s="164">
        <v>1288000</v>
      </c>
      <c r="J1643" s="164">
        <v>1288000</v>
      </c>
      <c r="K1643" s="164">
        <v>1288000</v>
      </c>
      <c r="L1643" s="164">
        <v>1288000</v>
      </c>
      <c r="M1643" s="164">
        <f t="shared" si="774"/>
        <v>0</v>
      </c>
      <c r="N1643" s="164">
        <v>0</v>
      </c>
      <c r="O1643" s="164">
        <v>0</v>
      </c>
      <c r="P1643" s="164">
        <v>0</v>
      </c>
      <c r="Q1643" s="164">
        <v>0</v>
      </c>
      <c r="R1643" s="164">
        <f t="shared" si="775"/>
        <v>0</v>
      </c>
      <c r="S1643" s="164">
        <v>0</v>
      </c>
      <c r="T1643" s="164">
        <v>0</v>
      </c>
      <c r="U1643" s="164">
        <v>0</v>
      </c>
      <c r="V1643" s="164">
        <v>0</v>
      </c>
    </row>
    <row r="1644" spans="1:22" ht="16.5" thickTop="1" thickBot="1">
      <c r="A1644" s="160" t="s">
        <v>121</v>
      </c>
      <c r="B1644" s="168" t="s">
        <v>101</v>
      </c>
      <c r="C1644" s="164">
        <f t="shared" si="771"/>
        <v>1168000</v>
      </c>
      <c r="D1644" s="164">
        <f t="shared" si="772"/>
        <v>548000</v>
      </c>
      <c r="E1644" s="164">
        <f t="shared" si="772"/>
        <v>433000</v>
      </c>
      <c r="F1644" s="164">
        <f t="shared" si="772"/>
        <v>119000</v>
      </c>
      <c r="G1644" s="164">
        <f t="shared" si="770"/>
        <v>68000</v>
      </c>
      <c r="H1644" s="164">
        <f t="shared" si="773"/>
        <v>1168000</v>
      </c>
      <c r="I1644" s="164">
        <v>548000</v>
      </c>
      <c r="J1644" s="164">
        <v>433000</v>
      </c>
      <c r="K1644" s="164">
        <v>119000</v>
      </c>
      <c r="L1644" s="164">
        <v>68000</v>
      </c>
      <c r="M1644" s="164">
        <f t="shared" si="774"/>
        <v>0</v>
      </c>
      <c r="N1644" s="164">
        <v>0</v>
      </c>
      <c r="O1644" s="164">
        <v>0</v>
      </c>
      <c r="P1644" s="164">
        <v>0</v>
      </c>
      <c r="Q1644" s="164">
        <v>0</v>
      </c>
      <c r="R1644" s="164">
        <f t="shared" si="775"/>
        <v>0</v>
      </c>
      <c r="S1644" s="164">
        <v>0</v>
      </c>
      <c r="T1644" s="164">
        <v>0</v>
      </c>
      <c r="U1644" s="164">
        <v>0</v>
      </c>
      <c r="V1644" s="164">
        <v>0</v>
      </c>
    </row>
    <row r="1645" spans="1:22" ht="16.5" thickTop="1" thickBot="1">
      <c r="A1645" s="160" t="s">
        <v>121</v>
      </c>
      <c r="B1645" s="168" t="s">
        <v>15</v>
      </c>
      <c r="C1645" s="164">
        <f t="shared" si="771"/>
        <v>0</v>
      </c>
      <c r="D1645" s="164">
        <f t="shared" si="772"/>
        <v>0</v>
      </c>
      <c r="E1645" s="164">
        <f t="shared" si="772"/>
        <v>0</v>
      </c>
      <c r="F1645" s="164">
        <f t="shared" si="772"/>
        <v>0</v>
      </c>
      <c r="G1645" s="164">
        <f t="shared" si="770"/>
        <v>0</v>
      </c>
      <c r="H1645" s="164">
        <f t="shared" si="773"/>
        <v>0</v>
      </c>
      <c r="I1645" s="164">
        <f>SUM(I1646,I1648)</f>
        <v>0</v>
      </c>
      <c r="J1645" s="164">
        <f>SUM(J1646,J1648)</f>
        <v>0</v>
      </c>
      <c r="K1645" s="164">
        <f>SUM(K1646,K1648)</f>
        <v>0</v>
      </c>
      <c r="L1645" s="164">
        <f>SUM(L1646,L1648)</f>
        <v>0</v>
      </c>
      <c r="M1645" s="164">
        <f t="shared" si="774"/>
        <v>0</v>
      </c>
      <c r="N1645" s="164">
        <f>SUM(N1646,N1648)</f>
        <v>0</v>
      </c>
      <c r="O1645" s="164">
        <f>SUM(O1646,O1648)</f>
        <v>0</v>
      </c>
      <c r="P1645" s="164">
        <f>SUM(P1646,P1648)</f>
        <v>0</v>
      </c>
      <c r="Q1645" s="164">
        <f>SUM(Q1646,Q1648)</f>
        <v>0</v>
      </c>
      <c r="R1645" s="164">
        <f t="shared" si="775"/>
        <v>0</v>
      </c>
      <c r="S1645" s="164">
        <f>SUM(S1646,S1648)</f>
        <v>0</v>
      </c>
      <c r="T1645" s="164">
        <f>SUM(T1646,T1648)</f>
        <v>0</v>
      </c>
      <c r="U1645" s="164">
        <f>SUM(U1646,U1648)</f>
        <v>0</v>
      </c>
      <c r="V1645" s="164">
        <f>SUM(V1646,V1648)</f>
        <v>0</v>
      </c>
    </row>
    <row r="1646" spans="1:22" ht="16.5" thickTop="1" thickBot="1">
      <c r="A1646" s="160" t="s">
        <v>121</v>
      </c>
      <c r="B1646" s="169" t="s">
        <v>136</v>
      </c>
      <c r="C1646" s="164">
        <f t="shared" si="771"/>
        <v>0</v>
      </c>
      <c r="D1646" s="164">
        <f t="shared" si="772"/>
        <v>0</v>
      </c>
      <c r="E1646" s="164">
        <f t="shared" si="772"/>
        <v>0</v>
      </c>
      <c r="F1646" s="164">
        <f t="shared" si="772"/>
        <v>0</v>
      </c>
      <c r="G1646" s="164">
        <f t="shared" si="770"/>
        <v>0</v>
      </c>
      <c r="H1646" s="164">
        <f t="shared" si="773"/>
        <v>0</v>
      </c>
      <c r="I1646" s="164">
        <f>SUM(I1647)</f>
        <v>0</v>
      </c>
      <c r="J1646" s="164">
        <f>SUM(J1647)</f>
        <v>0</v>
      </c>
      <c r="K1646" s="164">
        <f>SUM(K1647)</f>
        <v>0</v>
      </c>
      <c r="L1646" s="164">
        <f>SUM(L1647)</f>
        <v>0</v>
      </c>
      <c r="M1646" s="164">
        <f t="shared" si="774"/>
        <v>0</v>
      </c>
      <c r="N1646" s="164">
        <f>SUM(N1647)</f>
        <v>0</v>
      </c>
      <c r="O1646" s="164">
        <f>SUM(O1647)</f>
        <v>0</v>
      </c>
      <c r="P1646" s="164">
        <f>SUM(P1647)</f>
        <v>0</v>
      </c>
      <c r="Q1646" s="164">
        <f>SUM(Q1647)</f>
        <v>0</v>
      </c>
      <c r="R1646" s="164">
        <f t="shared" si="775"/>
        <v>0</v>
      </c>
      <c r="S1646" s="164">
        <f>SUM(S1647)</f>
        <v>0</v>
      </c>
      <c r="T1646" s="164">
        <f>SUM(T1647)</f>
        <v>0</v>
      </c>
      <c r="U1646" s="164">
        <f>SUM(U1647)</f>
        <v>0</v>
      </c>
      <c r="V1646" s="164">
        <f>SUM(V1647)</f>
        <v>0</v>
      </c>
    </row>
    <row r="1647" spans="1:22" ht="16.5" thickTop="1" thickBot="1">
      <c r="A1647" s="160" t="s">
        <v>121</v>
      </c>
      <c r="B1647" s="170" t="s">
        <v>135</v>
      </c>
      <c r="C1647" s="164">
        <f t="shared" si="771"/>
        <v>0</v>
      </c>
      <c r="D1647" s="164">
        <f t="shared" si="772"/>
        <v>0</v>
      </c>
      <c r="E1647" s="164">
        <f t="shared" si="772"/>
        <v>0</v>
      </c>
      <c r="F1647" s="164">
        <f t="shared" si="772"/>
        <v>0</v>
      </c>
      <c r="G1647" s="164">
        <f t="shared" si="770"/>
        <v>0</v>
      </c>
      <c r="H1647" s="164">
        <f t="shared" si="773"/>
        <v>0</v>
      </c>
      <c r="I1647" s="164">
        <v>0</v>
      </c>
      <c r="J1647" s="164">
        <v>0</v>
      </c>
      <c r="K1647" s="164">
        <v>0</v>
      </c>
      <c r="L1647" s="164">
        <v>0</v>
      </c>
      <c r="M1647" s="164">
        <f t="shared" si="774"/>
        <v>0</v>
      </c>
      <c r="N1647" s="164">
        <v>0</v>
      </c>
      <c r="O1647" s="164">
        <v>0</v>
      </c>
      <c r="P1647" s="164">
        <v>0</v>
      </c>
      <c r="Q1647" s="164">
        <v>0</v>
      </c>
      <c r="R1647" s="164">
        <f t="shared" si="775"/>
        <v>0</v>
      </c>
      <c r="S1647" s="164">
        <v>0</v>
      </c>
      <c r="T1647" s="164">
        <v>0</v>
      </c>
      <c r="U1647" s="164">
        <v>0</v>
      </c>
      <c r="V1647" s="164">
        <v>0</v>
      </c>
    </row>
    <row r="1648" spans="1:22" ht="16.5" thickTop="1" thickBot="1">
      <c r="A1648" s="160" t="s">
        <v>121</v>
      </c>
      <c r="B1648" s="169" t="s">
        <v>137</v>
      </c>
      <c r="C1648" s="164">
        <f t="shared" si="771"/>
        <v>0</v>
      </c>
      <c r="D1648" s="164">
        <f t="shared" si="772"/>
        <v>0</v>
      </c>
      <c r="E1648" s="164">
        <f t="shared" si="772"/>
        <v>0</v>
      </c>
      <c r="F1648" s="164">
        <f t="shared" si="772"/>
        <v>0</v>
      </c>
      <c r="G1648" s="164">
        <f t="shared" si="770"/>
        <v>0</v>
      </c>
      <c r="H1648" s="164">
        <f t="shared" si="773"/>
        <v>0</v>
      </c>
      <c r="I1648" s="164">
        <f t="shared" ref="I1648:L1650" si="782">SUM(I1649)</f>
        <v>0</v>
      </c>
      <c r="J1648" s="164">
        <f t="shared" si="782"/>
        <v>0</v>
      </c>
      <c r="K1648" s="164">
        <f t="shared" si="782"/>
        <v>0</v>
      </c>
      <c r="L1648" s="164">
        <f t="shared" si="782"/>
        <v>0</v>
      </c>
      <c r="M1648" s="164">
        <f t="shared" si="774"/>
        <v>0</v>
      </c>
      <c r="N1648" s="164">
        <f t="shared" ref="N1648:Q1650" si="783">SUM(N1649)</f>
        <v>0</v>
      </c>
      <c r="O1648" s="164">
        <f t="shared" si="783"/>
        <v>0</v>
      </c>
      <c r="P1648" s="164">
        <f t="shared" si="783"/>
        <v>0</v>
      </c>
      <c r="Q1648" s="164">
        <f t="shared" si="783"/>
        <v>0</v>
      </c>
      <c r="R1648" s="164">
        <f t="shared" si="775"/>
        <v>0</v>
      </c>
      <c r="S1648" s="164">
        <f t="shared" ref="S1648:V1650" si="784">SUM(S1649)</f>
        <v>0</v>
      </c>
      <c r="T1648" s="164">
        <f t="shared" si="784"/>
        <v>0</v>
      </c>
      <c r="U1648" s="164">
        <f t="shared" si="784"/>
        <v>0</v>
      </c>
      <c r="V1648" s="164">
        <f t="shared" si="784"/>
        <v>0</v>
      </c>
    </row>
    <row r="1649" spans="1:22" ht="16.5" thickTop="1" thickBot="1">
      <c r="A1649" s="160" t="s">
        <v>121</v>
      </c>
      <c r="B1649" s="170" t="s">
        <v>135</v>
      </c>
      <c r="C1649" s="164">
        <f t="shared" si="771"/>
        <v>0</v>
      </c>
      <c r="D1649" s="164">
        <f t="shared" si="772"/>
        <v>0</v>
      </c>
      <c r="E1649" s="164">
        <f t="shared" si="772"/>
        <v>0</v>
      </c>
      <c r="F1649" s="164">
        <f t="shared" si="772"/>
        <v>0</v>
      </c>
      <c r="G1649" s="164">
        <f t="shared" si="770"/>
        <v>0</v>
      </c>
      <c r="H1649" s="164">
        <f t="shared" si="773"/>
        <v>0</v>
      </c>
      <c r="I1649" s="164">
        <f t="shared" si="782"/>
        <v>0</v>
      </c>
      <c r="J1649" s="164">
        <f t="shared" si="782"/>
        <v>0</v>
      </c>
      <c r="K1649" s="164">
        <f t="shared" si="782"/>
        <v>0</v>
      </c>
      <c r="L1649" s="164">
        <f t="shared" si="782"/>
        <v>0</v>
      </c>
      <c r="M1649" s="164">
        <f t="shared" si="774"/>
        <v>0</v>
      </c>
      <c r="N1649" s="164">
        <f t="shared" si="783"/>
        <v>0</v>
      </c>
      <c r="O1649" s="164">
        <f t="shared" si="783"/>
        <v>0</v>
      </c>
      <c r="P1649" s="164">
        <f t="shared" si="783"/>
        <v>0</v>
      </c>
      <c r="Q1649" s="164">
        <f t="shared" si="783"/>
        <v>0</v>
      </c>
      <c r="R1649" s="164">
        <f t="shared" si="775"/>
        <v>0</v>
      </c>
      <c r="S1649" s="164">
        <f t="shared" si="784"/>
        <v>0</v>
      </c>
      <c r="T1649" s="164">
        <f t="shared" si="784"/>
        <v>0</v>
      </c>
      <c r="U1649" s="164">
        <f t="shared" si="784"/>
        <v>0</v>
      </c>
      <c r="V1649" s="164">
        <f t="shared" si="784"/>
        <v>0</v>
      </c>
    </row>
    <row r="1650" spans="1:22" ht="16.5" thickTop="1" thickBot="1">
      <c r="A1650" s="160" t="s">
        <v>121</v>
      </c>
      <c r="B1650" s="171" t="s">
        <v>138</v>
      </c>
      <c r="C1650" s="164">
        <f t="shared" si="771"/>
        <v>0</v>
      </c>
      <c r="D1650" s="164">
        <f t="shared" si="772"/>
        <v>0</v>
      </c>
      <c r="E1650" s="164">
        <f t="shared" si="772"/>
        <v>0</v>
      </c>
      <c r="F1650" s="164">
        <f t="shared" si="772"/>
        <v>0</v>
      </c>
      <c r="G1650" s="164">
        <f t="shared" si="770"/>
        <v>0</v>
      </c>
      <c r="H1650" s="164">
        <f t="shared" si="773"/>
        <v>0</v>
      </c>
      <c r="I1650" s="164">
        <f t="shared" si="782"/>
        <v>0</v>
      </c>
      <c r="J1650" s="164">
        <f t="shared" si="782"/>
        <v>0</v>
      </c>
      <c r="K1650" s="164">
        <f t="shared" si="782"/>
        <v>0</v>
      </c>
      <c r="L1650" s="164">
        <f t="shared" si="782"/>
        <v>0</v>
      </c>
      <c r="M1650" s="164">
        <f t="shared" si="774"/>
        <v>0</v>
      </c>
      <c r="N1650" s="164">
        <f t="shared" si="783"/>
        <v>0</v>
      </c>
      <c r="O1650" s="164">
        <f t="shared" si="783"/>
        <v>0</v>
      </c>
      <c r="P1650" s="164">
        <f t="shared" si="783"/>
        <v>0</v>
      </c>
      <c r="Q1650" s="164">
        <f t="shared" si="783"/>
        <v>0</v>
      </c>
      <c r="R1650" s="164">
        <f t="shared" si="775"/>
        <v>0</v>
      </c>
      <c r="S1650" s="164">
        <f t="shared" si="784"/>
        <v>0</v>
      </c>
      <c r="T1650" s="164">
        <f t="shared" si="784"/>
        <v>0</v>
      </c>
      <c r="U1650" s="164">
        <f t="shared" si="784"/>
        <v>0</v>
      </c>
      <c r="V1650" s="164">
        <f t="shared" si="784"/>
        <v>0</v>
      </c>
    </row>
    <row r="1651" spans="1:22" ht="16.5" thickTop="1" thickBot="1">
      <c r="A1651" s="160" t="s">
        <v>121</v>
      </c>
      <c r="B1651" s="172" t="s">
        <v>139</v>
      </c>
      <c r="C1651" s="164">
        <f t="shared" si="771"/>
        <v>0</v>
      </c>
      <c r="D1651" s="164">
        <f t="shared" si="772"/>
        <v>0</v>
      </c>
      <c r="E1651" s="164">
        <f t="shared" si="772"/>
        <v>0</v>
      </c>
      <c r="F1651" s="164">
        <f t="shared" si="772"/>
        <v>0</v>
      </c>
      <c r="G1651" s="164">
        <f t="shared" si="770"/>
        <v>0</v>
      </c>
      <c r="H1651" s="164">
        <f t="shared" si="773"/>
        <v>0</v>
      </c>
      <c r="I1651" s="164">
        <v>0</v>
      </c>
      <c r="J1651" s="164">
        <v>0</v>
      </c>
      <c r="K1651" s="164">
        <v>0</v>
      </c>
      <c r="L1651" s="164">
        <v>0</v>
      </c>
      <c r="M1651" s="164">
        <f t="shared" si="774"/>
        <v>0</v>
      </c>
      <c r="N1651" s="164">
        <v>0</v>
      </c>
      <c r="O1651" s="164">
        <v>0</v>
      </c>
      <c r="P1651" s="164">
        <v>0</v>
      </c>
      <c r="Q1651" s="164">
        <v>0</v>
      </c>
      <c r="R1651" s="164">
        <f t="shared" si="775"/>
        <v>0</v>
      </c>
      <c r="S1651" s="164">
        <v>0</v>
      </c>
      <c r="T1651" s="164">
        <v>0</v>
      </c>
      <c r="U1651" s="164">
        <v>0</v>
      </c>
      <c r="V1651" s="164">
        <v>0</v>
      </c>
    </row>
    <row r="1652" spans="1:22" ht="16.5" thickTop="1" thickBot="1">
      <c r="A1652" s="160" t="s">
        <v>121</v>
      </c>
      <c r="B1652" s="168" t="s">
        <v>104</v>
      </c>
      <c r="C1652" s="164">
        <f t="shared" si="771"/>
        <v>155000</v>
      </c>
      <c r="D1652" s="164">
        <f t="shared" si="772"/>
        <v>43000</v>
      </c>
      <c r="E1652" s="164">
        <f t="shared" si="772"/>
        <v>42000</v>
      </c>
      <c r="F1652" s="164">
        <f t="shared" si="772"/>
        <v>35000</v>
      </c>
      <c r="G1652" s="164">
        <f t="shared" si="770"/>
        <v>35000</v>
      </c>
      <c r="H1652" s="164">
        <f t="shared" si="773"/>
        <v>155000</v>
      </c>
      <c r="I1652" s="164">
        <v>43000</v>
      </c>
      <c r="J1652" s="164">
        <v>42000</v>
      </c>
      <c r="K1652" s="164">
        <v>35000</v>
      </c>
      <c r="L1652" s="164">
        <v>35000</v>
      </c>
      <c r="M1652" s="164">
        <f t="shared" si="774"/>
        <v>0</v>
      </c>
      <c r="N1652" s="164">
        <v>0</v>
      </c>
      <c r="O1652" s="164">
        <v>0</v>
      </c>
      <c r="P1652" s="164">
        <v>0</v>
      </c>
      <c r="Q1652" s="164">
        <v>0</v>
      </c>
      <c r="R1652" s="164">
        <f t="shared" si="775"/>
        <v>0</v>
      </c>
      <c r="S1652" s="164">
        <v>0</v>
      </c>
      <c r="T1652" s="164">
        <v>0</v>
      </c>
      <c r="U1652" s="164">
        <v>0</v>
      </c>
      <c r="V1652" s="164">
        <v>0</v>
      </c>
    </row>
    <row r="1653" spans="1:22" ht="16.5" thickTop="1" thickBot="1">
      <c r="A1653" s="160" t="s">
        <v>121</v>
      </c>
      <c r="B1653" s="168" t="s">
        <v>105</v>
      </c>
      <c r="C1653" s="164">
        <f t="shared" si="771"/>
        <v>25000</v>
      </c>
      <c r="D1653" s="164">
        <f t="shared" si="772"/>
        <v>6500</v>
      </c>
      <c r="E1653" s="164">
        <f t="shared" si="772"/>
        <v>6500</v>
      </c>
      <c r="F1653" s="164">
        <f t="shared" si="772"/>
        <v>6000</v>
      </c>
      <c r="G1653" s="164">
        <f t="shared" si="770"/>
        <v>6000</v>
      </c>
      <c r="H1653" s="164">
        <f t="shared" si="773"/>
        <v>25000</v>
      </c>
      <c r="I1653" s="164">
        <f>SUM(I1654)</f>
        <v>6500</v>
      </c>
      <c r="J1653" s="164">
        <f>SUM(J1654)</f>
        <v>6500</v>
      </c>
      <c r="K1653" s="164">
        <f>SUM(K1654)</f>
        <v>6000</v>
      </c>
      <c r="L1653" s="164">
        <f>SUM(L1654)</f>
        <v>6000</v>
      </c>
      <c r="M1653" s="164">
        <f t="shared" si="774"/>
        <v>0</v>
      </c>
      <c r="N1653" s="164">
        <f>SUM(N1654)</f>
        <v>0</v>
      </c>
      <c r="O1653" s="164">
        <f>SUM(O1654)</f>
        <v>0</v>
      </c>
      <c r="P1653" s="164">
        <f>SUM(P1654)</f>
        <v>0</v>
      </c>
      <c r="Q1653" s="164">
        <f>SUM(Q1654)</f>
        <v>0</v>
      </c>
      <c r="R1653" s="164">
        <f t="shared" si="775"/>
        <v>0</v>
      </c>
      <c r="S1653" s="164">
        <f>SUM(S1654)</f>
        <v>0</v>
      </c>
      <c r="T1653" s="164">
        <f>SUM(T1654)</f>
        <v>0</v>
      </c>
      <c r="U1653" s="164">
        <f>SUM(U1654)</f>
        <v>0</v>
      </c>
      <c r="V1653" s="164">
        <f>SUM(V1654)</f>
        <v>0</v>
      </c>
    </row>
    <row r="1654" spans="1:22" ht="31.5" thickTop="1" thickBot="1">
      <c r="A1654" s="160" t="s">
        <v>121</v>
      </c>
      <c r="B1654" s="169" t="s">
        <v>153</v>
      </c>
      <c r="C1654" s="164">
        <f t="shared" si="771"/>
        <v>25000</v>
      </c>
      <c r="D1654" s="164">
        <f t="shared" si="772"/>
        <v>6500</v>
      </c>
      <c r="E1654" s="164">
        <f t="shared" si="772"/>
        <v>6500</v>
      </c>
      <c r="F1654" s="164">
        <f t="shared" si="772"/>
        <v>6000</v>
      </c>
      <c r="G1654" s="164">
        <f t="shared" si="770"/>
        <v>6000</v>
      </c>
      <c r="H1654" s="164">
        <f t="shared" si="773"/>
        <v>25000</v>
      </c>
      <c r="I1654" s="164">
        <v>6500</v>
      </c>
      <c r="J1654" s="164">
        <v>6500</v>
      </c>
      <c r="K1654" s="164">
        <v>6000</v>
      </c>
      <c r="L1654" s="164">
        <v>6000</v>
      </c>
      <c r="M1654" s="164">
        <f t="shared" si="774"/>
        <v>0</v>
      </c>
      <c r="N1654" s="164">
        <v>0</v>
      </c>
      <c r="O1654" s="164">
        <v>0</v>
      </c>
      <c r="P1654" s="164">
        <v>0</v>
      </c>
      <c r="Q1654" s="164">
        <v>0</v>
      </c>
      <c r="R1654" s="164">
        <f t="shared" si="775"/>
        <v>0</v>
      </c>
      <c r="S1654" s="164">
        <v>0</v>
      </c>
      <c r="T1654" s="164">
        <v>0</v>
      </c>
      <c r="U1654" s="164">
        <v>0</v>
      </c>
      <c r="V1654" s="164">
        <v>0</v>
      </c>
    </row>
    <row r="1655" spans="1:22" ht="16.5" thickTop="1" thickBot="1">
      <c r="A1655" s="160" t="s">
        <v>121</v>
      </c>
      <c r="B1655" s="167" t="s">
        <v>155</v>
      </c>
      <c r="C1655" s="164">
        <f t="shared" si="771"/>
        <v>0</v>
      </c>
      <c r="D1655" s="164">
        <f t="shared" si="772"/>
        <v>0</v>
      </c>
      <c r="E1655" s="164">
        <f t="shared" si="772"/>
        <v>0</v>
      </c>
      <c r="F1655" s="164">
        <f t="shared" si="772"/>
        <v>0</v>
      </c>
      <c r="G1655" s="164">
        <f t="shared" si="770"/>
        <v>0</v>
      </c>
      <c r="H1655" s="164">
        <f t="shared" si="773"/>
        <v>0</v>
      </c>
      <c r="I1655" s="164">
        <v>0</v>
      </c>
      <c r="J1655" s="164">
        <v>0</v>
      </c>
      <c r="K1655" s="164">
        <v>0</v>
      </c>
      <c r="L1655" s="164">
        <v>0</v>
      </c>
      <c r="M1655" s="164">
        <f t="shared" si="774"/>
        <v>0</v>
      </c>
      <c r="N1655" s="164">
        <v>0</v>
      </c>
      <c r="O1655" s="164">
        <v>0</v>
      </c>
      <c r="P1655" s="164">
        <v>0</v>
      </c>
      <c r="Q1655" s="164">
        <v>0</v>
      </c>
      <c r="R1655" s="164">
        <f t="shared" si="775"/>
        <v>0</v>
      </c>
      <c r="S1655" s="164">
        <v>0</v>
      </c>
      <c r="T1655" s="164">
        <v>0</v>
      </c>
      <c r="U1655" s="164">
        <v>0</v>
      </c>
      <c r="V1655" s="164">
        <v>0</v>
      </c>
    </row>
    <row r="1656" spans="1:22" ht="31.5" thickTop="1" thickBot="1">
      <c r="A1656" s="160" t="s">
        <v>607</v>
      </c>
      <c r="B1656" s="165" t="s">
        <v>608</v>
      </c>
      <c r="C1656" s="164">
        <f t="shared" si="771"/>
        <v>16485000</v>
      </c>
      <c r="D1656" s="164">
        <f t="shared" si="772"/>
        <v>7888000</v>
      </c>
      <c r="E1656" s="164">
        <f t="shared" si="772"/>
        <v>3128000</v>
      </c>
      <c r="F1656" s="164">
        <f t="shared" si="772"/>
        <v>2809000</v>
      </c>
      <c r="G1656" s="164">
        <f t="shared" si="770"/>
        <v>2660000</v>
      </c>
      <c r="H1656" s="164">
        <f t="shared" si="773"/>
        <v>16485000</v>
      </c>
      <c r="I1656" s="164">
        <f>SUM(I1657,I1668)</f>
        <v>7888000</v>
      </c>
      <c r="J1656" s="164">
        <f>SUM(J1657,J1668)</f>
        <v>3128000</v>
      </c>
      <c r="K1656" s="164">
        <f>SUM(K1657,K1668)</f>
        <v>2809000</v>
      </c>
      <c r="L1656" s="164">
        <f>SUM(L1657,L1668)</f>
        <v>2660000</v>
      </c>
      <c r="M1656" s="164">
        <f t="shared" si="774"/>
        <v>0</v>
      </c>
      <c r="N1656" s="164">
        <f>SUM(N1657,N1668)</f>
        <v>0</v>
      </c>
      <c r="O1656" s="164">
        <f>SUM(O1657,O1668)</f>
        <v>0</v>
      </c>
      <c r="P1656" s="164">
        <f>SUM(P1657,P1668)</f>
        <v>0</v>
      </c>
      <c r="Q1656" s="164">
        <f>SUM(Q1657,Q1668)</f>
        <v>0</v>
      </c>
      <c r="R1656" s="164">
        <f t="shared" si="775"/>
        <v>0</v>
      </c>
      <c r="S1656" s="164">
        <f>SUM(S1657,S1668)</f>
        <v>0</v>
      </c>
      <c r="T1656" s="164">
        <f>SUM(T1657,T1668)</f>
        <v>0</v>
      </c>
      <c r="U1656" s="164">
        <f>SUM(U1657,U1668)</f>
        <v>0</v>
      </c>
      <c r="V1656" s="164">
        <f>SUM(V1657,V1668)</f>
        <v>0</v>
      </c>
    </row>
    <row r="1657" spans="1:22" ht="16.5" thickTop="1" thickBot="1">
      <c r="A1657" s="160" t="s">
        <v>121</v>
      </c>
      <c r="B1657" s="166" t="s">
        <v>99</v>
      </c>
      <c r="C1657" s="164">
        <f t="shared" si="771"/>
        <v>4115000</v>
      </c>
      <c r="D1657" s="164">
        <f t="shared" si="772"/>
        <v>1028000</v>
      </c>
      <c r="E1657" s="164">
        <f t="shared" si="772"/>
        <v>1028000</v>
      </c>
      <c r="F1657" s="164">
        <f t="shared" si="772"/>
        <v>1029000</v>
      </c>
      <c r="G1657" s="164">
        <f t="shared" si="770"/>
        <v>1030000</v>
      </c>
      <c r="H1657" s="164">
        <f t="shared" si="773"/>
        <v>4115000</v>
      </c>
      <c r="I1657" s="164">
        <f>SUM(I1658:I1660,I1665:I1666)</f>
        <v>1028000</v>
      </c>
      <c r="J1657" s="164">
        <f>SUM(J1658:J1660,J1665:J1666)</f>
        <v>1028000</v>
      </c>
      <c r="K1657" s="164">
        <f>SUM(K1658:K1660,K1665:K1666)</f>
        <v>1029000</v>
      </c>
      <c r="L1657" s="164">
        <f>SUM(L1658:L1660,L1665:L1666)</f>
        <v>1030000</v>
      </c>
      <c r="M1657" s="164">
        <f t="shared" si="774"/>
        <v>0</v>
      </c>
      <c r="N1657" s="164">
        <f>SUM(N1658:N1660,N1665:N1666)</f>
        <v>0</v>
      </c>
      <c r="O1657" s="164">
        <f>SUM(O1658:O1660,O1665:O1666)</f>
        <v>0</v>
      </c>
      <c r="P1657" s="164">
        <f>SUM(P1658:P1660,P1665:P1666)</f>
        <v>0</v>
      </c>
      <c r="Q1657" s="164">
        <f>SUM(Q1658:Q1660,Q1665:Q1666)</f>
        <v>0</v>
      </c>
      <c r="R1657" s="164">
        <f t="shared" si="775"/>
        <v>0</v>
      </c>
      <c r="S1657" s="164">
        <f>SUM(S1658:S1660,S1665:S1666)</f>
        <v>0</v>
      </c>
      <c r="T1657" s="164">
        <f>SUM(T1658:T1660,T1665:T1666)</f>
        <v>0</v>
      </c>
      <c r="U1657" s="164">
        <f>SUM(U1658:U1660,U1665:U1666)</f>
        <v>0</v>
      </c>
      <c r="V1657" s="164">
        <f>SUM(V1658:V1660,V1665:V1666)</f>
        <v>0</v>
      </c>
    </row>
    <row r="1658" spans="1:22" ht="16.5" thickTop="1" thickBot="1">
      <c r="A1658" s="160" t="s">
        <v>121</v>
      </c>
      <c r="B1658" s="167" t="s">
        <v>100</v>
      </c>
      <c r="C1658" s="164">
        <f t="shared" si="771"/>
        <v>0</v>
      </c>
      <c r="D1658" s="164">
        <f t="shared" si="772"/>
        <v>0</v>
      </c>
      <c r="E1658" s="164">
        <f t="shared" si="772"/>
        <v>0</v>
      </c>
      <c r="F1658" s="164">
        <f t="shared" si="772"/>
        <v>0</v>
      </c>
      <c r="G1658" s="164">
        <f t="shared" si="770"/>
        <v>0</v>
      </c>
      <c r="H1658" s="164">
        <f t="shared" si="773"/>
        <v>0</v>
      </c>
      <c r="I1658" s="164">
        <v>0</v>
      </c>
      <c r="J1658" s="164">
        <v>0</v>
      </c>
      <c r="K1658" s="164">
        <v>0</v>
      </c>
      <c r="L1658" s="164">
        <v>0</v>
      </c>
      <c r="M1658" s="164">
        <f t="shared" si="774"/>
        <v>0</v>
      </c>
      <c r="N1658" s="164">
        <v>0</v>
      </c>
      <c r="O1658" s="164">
        <v>0</v>
      </c>
      <c r="P1658" s="164">
        <v>0</v>
      </c>
      <c r="Q1658" s="164">
        <v>0</v>
      </c>
      <c r="R1658" s="164">
        <f t="shared" si="775"/>
        <v>0</v>
      </c>
      <c r="S1658" s="164">
        <v>0</v>
      </c>
      <c r="T1658" s="164">
        <v>0</v>
      </c>
      <c r="U1658" s="164">
        <v>0</v>
      </c>
      <c r="V1658" s="164">
        <v>0</v>
      </c>
    </row>
    <row r="1659" spans="1:22" ht="16.5" thickTop="1" thickBot="1">
      <c r="A1659" s="160" t="s">
        <v>121</v>
      </c>
      <c r="B1659" s="167" t="s">
        <v>101</v>
      </c>
      <c r="C1659" s="164">
        <f t="shared" si="771"/>
        <v>4115000</v>
      </c>
      <c r="D1659" s="164">
        <f t="shared" si="772"/>
        <v>1028000</v>
      </c>
      <c r="E1659" s="164">
        <f t="shared" si="772"/>
        <v>1028000</v>
      </c>
      <c r="F1659" s="164">
        <f t="shared" si="772"/>
        <v>1029000</v>
      </c>
      <c r="G1659" s="164">
        <f t="shared" si="770"/>
        <v>1030000</v>
      </c>
      <c r="H1659" s="164">
        <f t="shared" si="773"/>
        <v>4115000</v>
      </c>
      <c r="I1659" s="164">
        <v>1028000</v>
      </c>
      <c r="J1659" s="164">
        <v>1028000</v>
      </c>
      <c r="K1659" s="164">
        <v>1029000</v>
      </c>
      <c r="L1659" s="164">
        <v>1030000</v>
      </c>
      <c r="M1659" s="164">
        <f t="shared" si="774"/>
        <v>0</v>
      </c>
      <c r="N1659" s="164">
        <v>0</v>
      </c>
      <c r="O1659" s="164">
        <v>0</v>
      </c>
      <c r="P1659" s="164">
        <v>0</v>
      </c>
      <c r="Q1659" s="164">
        <v>0</v>
      </c>
      <c r="R1659" s="164">
        <f t="shared" si="775"/>
        <v>0</v>
      </c>
      <c r="S1659" s="164">
        <v>0</v>
      </c>
      <c r="T1659" s="164">
        <v>0</v>
      </c>
      <c r="U1659" s="164">
        <v>0</v>
      </c>
      <c r="V1659" s="164">
        <v>0</v>
      </c>
    </row>
    <row r="1660" spans="1:22" ht="16.5" thickTop="1" thickBot="1">
      <c r="A1660" s="160" t="s">
        <v>121</v>
      </c>
      <c r="B1660" s="167" t="s">
        <v>15</v>
      </c>
      <c r="C1660" s="164">
        <f t="shared" si="771"/>
        <v>0</v>
      </c>
      <c r="D1660" s="164">
        <f t="shared" si="772"/>
        <v>0</v>
      </c>
      <c r="E1660" s="164">
        <f t="shared" si="772"/>
        <v>0</v>
      </c>
      <c r="F1660" s="164">
        <f t="shared" si="772"/>
        <v>0</v>
      </c>
      <c r="G1660" s="164">
        <f t="shared" si="770"/>
        <v>0</v>
      </c>
      <c r="H1660" s="164">
        <f t="shared" si="773"/>
        <v>0</v>
      </c>
      <c r="I1660" s="164">
        <f t="shared" ref="I1660:L1663" si="785">SUM(I1661)</f>
        <v>0</v>
      </c>
      <c r="J1660" s="164">
        <f t="shared" si="785"/>
        <v>0</v>
      </c>
      <c r="K1660" s="164">
        <f t="shared" si="785"/>
        <v>0</v>
      </c>
      <c r="L1660" s="164">
        <f t="shared" si="785"/>
        <v>0</v>
      </c>
      <c r="M1660" s="164">
        <f t="shared" si="774"/>
        <v>0</v>
      </c>
      <c r="N1660" s="164">
        <f t="shared" ref="N1660:Q1663" si="786">SUM(N1661)</f>
        <v>0</v>
      </c>
      <c r="O1660" s="164">
        <f t="shared" si="786"/>
        <v>0</v>
      </c>
      <c r="P1660" s="164">
        <f t="shared" si="786"/>
        <v>0</v>
      </c>
      <c r="Q1660" s="164">
        <f t="shared" si="786"/>
        <v>0</v>
      </c>
      <c r="R1660" s="164">
        <f t="shared" si="775"/>
        <v>0</v>
      </c>
      <c r="S1660" s="164">
        <f t="shared" ref="S1660:V1663" si="787">SUM(S1661)</f>
        <v>0</v>
      </c>
      <c r="T1660" s="164">
        <f t="shared" si="787"/>
        <v>0</v>
      </c>
      <c r="U1660" s="164">
        <f t="shared" si="787"/>
        <v>0</v>
      </c>
      <c r="V1660" s="164">
        <f t="shared" si="787"/>
        <v>0</v>
      </c>
    </row>
    <row r="1661" spans="1:22" ht="16.5" thickTop="1" thickBot="1">
      <c r="A1661" s="160" t="s">
        <v>121</v>
      </c>
      <c r="B1661" s="168" t="s">
        <v>137</v>
      </c>
      <c r="C1661" s="164">
        <f t="shared" si="771"/>
        <v>0</v>
      </c>
      <c r="D1661" s="164">
        <f t="shared" si="772"/>
        <v>0</v>
      </c>
      <c r="E1661" s="164">
        <f t="shared" si="772"/>
        <v>0</v>
      </c>
      <c r="F1661" s="164">
        <f t="shared" si="772"/>
        <v>0</v>
      </c>
      <c r="G1661" s="164">
        <f t="shared" si="770"/>
        <v>0</v>
      </c>
      <c r="H1661" s="164">
        <f t="shared" si="773"/>
        <v>0</v>
      </c>
      <c r="I1661" s="164">
        <f t="shared" si="785"/>
        <v>0</v>
      </c>
      <c r="J1661" s="164">
        <f t="shared" si="785"/>
        <v>0</v>
      </c>
      <c r="K1661" s="164">
        <f t="shared" si="785"/>
        <v>0</v>
      </c>
      <c r="L1661" s="164">
        <f t="shared" si="785"/>
        <v>0</v>
      </c>
      <c r="M1661" s="164">
        <f t="shared" si="774"/>
        <v>0</v>
      </c>
      <c r="N1661" s="164">
        <f t="shared" si="786"/>
        <v>0</v>
      </c>
      <c r="O1661" s="164">
        <f t="shared" si="786"/>
        <v>0</v>
      </c>
      <c r="P1661" s="164">
        <f t="shared" si="786"/>
        <v>0</v>
      </c>
      <c r="Q1661" s="164">
        <f t="shared" si="786"/>
        <v>0</v>
      </c>
      <c r="R1661" s="164">
        <f t="shared" si="775"/>
        <v>0</v>
      </c>
      <c r="S1661" s="164">
        <f t="shared" si="787"/>
        <v>0</v>
      </c>
      <c r="T1661" s="164">
        <f t="shared" si="787"/>
        <v>0</v>
      </c>
      <c r="U1661" s="164">
        <f t="shared" si="787"/>
        <v>0</v>
      </c>
      <c r="V1661" s="164">
        <f t="shared" si="787"/>
        <v>0</v>
      </c>
    </row>
    <row r="1662" spans="1:22" ht="16.5" thickTop="1" thickBot="1">
      <c r="A1662" s="160" t="s">
        <v>121</v>
      </c>
      <c r="B1662" s="169" t="s">
        <v>135</v>
      </c>
      <c r="C1662" s="164">
        <f t="shared" si="771"/>
        <v>0</v>
      </c>
      <c r="D1662" s="164">
        <f t="shared" si="772"/>
        <v>0</v>
      </c>
      <c r="E1662" s="164">
        <f t="shared" si="772"/>
        <v>0</v>
      </c>
      <c r="F1662" s="164">
        <f t="shared" si="772"/>
        <v>0</v>
      </c>
      <c r="G1662" s="164">
        <f t="shared" si="770"/>
        <v>0</v>
      </c>
      <c r="H1662" s="164">
        <f t="shared" si="773"/>
        <v>0</v>
      </c>
      <c r="I1662" s="164">
        <f t="shared" si="785"/>
        <v>0</v>
      </c>
      <c r="J1662" s="164">
        <f t="shared" si="785"/>
        <v>0</v>
      </c>
      <c r="K1662" s="164">
        <f t="shared" si="785"/>
        <v>0</v>
      </c>
      <c r="L1662" s="164">
        <f t="shared" si="785"/>
        <v>0</v>
      </c>
      <c r="M1662" s="164">
        <f t="shared" si="774"/>
        <v>0</v>
      </c>
      <c r="N1662" s="164">
        <f t="shared" si="786"/>
        <v>0</v>
      </c>
      <c r="O1662" s="164">
        <f t="shared" si="786"/>
        <v>0</v>
      </c>
      <c r="P1662" s="164">
        <f t="shared" si="786"/>
        <v>0</v>
      </c>
      <c r="Q1662" s="164">
        <f t="shared" si="786"/>
        <v>0</v>
      </c>
      <c r="R1662" s="164">
        <f t="shared" si="775"/>
        <v>0</v>
      </c>
      <c r="S1662" s="164">
        <f t="shared" si="787"/>
        <v>0</v>
      </c>
      <c r="T1662" s="164">
        <f t="shared" si="787"/>
        <v>0</v>
      </c>
      <c r="U1662" s="164">
        <f t="shared" si="787"/>
        <v>0</v>
      </c>
      <c r="V1662" s="164">
        <f t="shared" si="787"/>
        <v>0</v>
      </c>
    </row>
    <row r="1663" spans="1:22" ht="16.5" thickTop="1" thickBot="1">
      <c r="A1663" s="160" t="s">
        <v>121</v>
      </c>
      <c r="B1663" s="170" t="s">
        <v>138</v>
      </c>
      <c r="C1663" s="164">
        <f t="shared" si="771"/>
        <v>0</v>
      </c>
      <c r="D1663" s="164">
        <f t="shared" si="772"/>
        <v>0</v>
      </c>
      <c r="E1663" s="164">
        <f t="shared" si="772"/>
        <v>0</v>
      </c>
      <c r="F1663" s="164">
        <f t="shared" si="772"/>
        <v>0</v>
      </c>
      <c r="G1663" s="164">
        <f t="shared" si="770"/>
        <v>0</v>
      </c>
      <c r="H1663" s="164">
        <f t="shared" si="773"/>
        <v>0</v>
      </c>
      <c r="I1663" s="164">
        <f t="shared" si="785"/>
        <v>0</v>
      </c>
      <c r="J1663" s="164">
        <f t="shared" si="785"/>
        <v>0</v>
      </c>
      <c r="K1663" s="164">
        <f t="shared" si="785"/>
        <v>0</v>
      </c>
      <c r="L1663" s="164">
        <f t="shared" si="785"/>
        <v>0</v>
      </c>
      <c r="M1663" s="164">
        <f t="shared" si="774"/>
        <v>0</v>
      </c>
      <c r="N1663" s="164">
        <f t="shared" si="786"/>
        <v>0</v>
      </c>
      <c r="O1663" s="164">
        <f t="shared" si="786"/>
        <v>0</v>
      </c>
      <c r="P1663" s="164">
        <f t="shared" si="786"/>
        <v>0</v>
      </c>
      <c r="Q1663" s="164">
        <f t="shared" si="786"/>
        <v>0</v>
      </c>
      <c r="R1663" s="164">
        <f t="shared" si="775"/>
        <v>0</v>
      </c>
      <c r="S1663" s="164">
        <f t="shared" si="787"/>
        <v>0</v>
      </c>
      <c r="T1663" s="164">
        <f t="shared" si="787"/>
        <v>0</v>
      </c>
      <c r="U1663" s="164">
        <f t="shared" si="787"/>
        <v>0</v>
      </c>
      <c r="V1663" s="164">
        <f t="shared" si="787"/>
        <v>0</v>
      </c>
    </row>
    <row r="1664" spans="1:22" ht="16.5" thickTop="1" thickBot="1">
      <c r="A1664" s="160" t="s">
        <v>121</v>
      </c>
      <c r="B1664" s="171" t="s">
        <v>139</v>
      </c>
      <c r="C1664" s="164">
        <f t="shared" si="771"/>
        <v>0</v>
      </c>
      <c r="D1664" s="164">
        <f t="shared" si="772"/>
        <v>0</v>
      </c>
      <c r="E1664" s="164">
        <f t="shared" si="772"/>
        <v>0</v>
      </c>
      <c r="F1664" s="164">
        <f t="shared" si="772"/>
        <v>0</v>
      </c>
      <c r="G1664" s="164">
        <f t="shared" si="770"/>
        <v>0</v>
      </c>
      <c r="H1664" s="164">
        <f t="shared" si="773"/>
        <v>0</v>
      </c>
      <c r="I1664" s="164">
        <v>0</v>
      </c>
      <c r="J1664" s="164">
        <v>0</v>
      </c>
      <c r="K1664" s="164">
        <v>0</v>
      </c>
      <c r="L1664" s="164">
        <v>0</v>
      </c>
      <c r="M1664" s="164">
        <f t="shared" si="774"/>
        <v>0</v>
      </c>
      <c r="N1664" s="164">
        <v>0</v>
      </c>
      <c r="O1664" s="164">
        <v>0</v>
      </c>
      <c r="P1664" s="164">
        <v>0</v>
      </c>
      <c r="Q1664" s="164">
        <v>0</v>
      </c>
      <c r="R1664" s="164">
        <f t="shared" si="775"/>
        <v>0</v>
      </c>
      <c r="S1664" s="164">
        <v>0</v>
      </c>
      <c r="T1664" s="164">
        <v>0</v>
      </c>
      <c r="U1664" s="164">
        <v>0</v>
      </c>
      <c r="V1664" s="164">
        <v>0</v>
      </c>
    </row>
    <row r="1665" spans="1:22" ht="16.5" thickTop="1" thickBot="1">
      <c r="A1665" s="160" t="s">
        <v>121</v>
      </c>
      <c r="B1665" s="167" t="s">
        <v>104</v>
      </c>
      <c r="C1665" s="164">
        <f t="shared" si="771"/>
        <v>0</v>
      </c>
      <c r="D1665" s="164">
        <f t="shared" si="772"/>
        <v>0</v>
      </c>
      <c r="E1665" s="164">
        <f t="shared" si="772"/>
        <v>0</v>
      </c>
      <c r="F1665" s="164">
        <f t="shared" si="772"/>
        <v>0</v>
      </c>
      <c r="G1665" s="164">
        <f t="shared" si="770"/>
        <v>0</v>
      </c>
      <c r="H1665" s="164">
        <f t="shared" si="773"/>
        <v>0</v>
      </c>
      <c r="I1665" s="164">
        <v>0</v>
      </c>
      <c r="J1665" s="164">
        <v>0</v>
      </c>
      <c r="K1665" s="164">
        <v>0</v>
      </c>
      <c r="L1665" s="164">
        <v>0</v>
      </c>
      <c r="M1665" s="164">
        <f t="shared" si="774"/>
        <v>0</v>
      </c>
      <c r="N1665" s="164">
        <v>0</v>
      </c>
      <c r="O1665" s="164">
        <v>0</v>
      </c>
      <c r="P1665" s="164">
        <v>0</v>
      </c>
      <c r="Q1665" s="164">
        <v>0</v>
      </c>
      <c r="R1665" s="164">
        <f t="shared" si="775"/>
        <v>0</v>
      </c>
      <c r="S1665" s="164">
        <v>0</v>
      </c>
      <c r="T1665" s="164">
        <v>0</v>
      </c>
      <c r="U1665" s="164">
        <v>0</v>
      </c>
      <c r="V1665" s="164">
        <v>0</v>
      </c>
    </row>
    <row r="1666" spans="1:22" ht="16.5" thickTop="1" thickBot="1">
      <c r="A1666" s="160" t="s">
        <v>121</v>
      </c>
      <c r="B1666" s="167" t="s">
        <v>105</v>
      </c>
      <c r="C1666" s="164">
        <f t="shared" si="771"/>
        <v>0</v>
      </c>
      <c r="D1666" s="164">
        <f t="shared" si="772"/>
        <v>0</v>
      </c>
      <c r="E1666" s="164">
        <f t="shared" si="772"/>
        <v>0</v>
      </c>
      <c r="F1666" s="164">
        <f t="shared" si="772"/>
        <v>0</v>
      </c>
      <c r="G1666" s="164">
        <f t="shared" si="770"/>
        <v>0</v>
      </c>
      <c r="H1666" s="164">
        <f t="shared" si="773"/>
        <v>0</v>
      </c>
      <c r="I1666" s="164">
        <f>SUM(I1667)</f>
        <v>0</v>
      </c>
      <c r="J1666" s="164">
        <f>SUM(J1667)</f>
        <v>0</v>
      </c>
      <c r="K1666" s="164">
        <f>SUM(K1667)</f>
        <v>0</v>
      </c>
      <c r="L1666" s="164">
        <f>SUM(L1667)</f>
        <v>0</v>
      </c>
      <c r="M1666" s="164">
        <f t="shared" si="774"/>
        <v>0</v>
      </c>
      <c r="N1666" s="164">
        <f>SUM(N1667)</f>
        <v>0</v>
      </c>
      <c r="O1666" s="164">
        <f>SUM(O1667)</f>
        <v>0</v>
      </c>
      <c r="P1666" s="164">
        <f>SUM(P1667)</f>
        <v>0</v>
      </c>
      <c r="Q1666" s="164">
        <f>SUM(Q1667)</f>
        <v>0</v>
      </c>
      <c r="R1666" s="164">
        <f t="shared" si="775"/>
        <v>0</v>
      </c>
      <c r="S1666" s="164">
        <f>SUM(S1667)</f>
        <v>0</v>
      </c>
      <c r="T1666" s="164">
        <f>SUM(T1667)</f>
        <v>0</v>
      </c>
      <c r="U1666" s="164">
        <f>SUM(U1667)</f>
        <v>0</v>
      </c>
      <c r="V1666" s="164">
        <f>SUM(V1667)</f>
        <v>0</v>
      </c>
    </row>
    <row r="1667" spans="1:22" ht="31.5" thickTop="1" thickBot="1">
      <c r="A1667" s="160" t="s">
        <v>121</v>
      </c>
      <c r="B1667" s="168" t="s">
        <v>153</v>
      </c>
      <c r="C1667" s="164">
        <f t="shared" si="771"/>
        <v>0</v>
      </c>
      <c r="D1667" s="164">
        <f t="shared" si="772"/>
        <v>0</v>
      </c>
      <c r="E1667" s="164">
        <f t="shared" si="772"/>
        <v>0</v>
      </c>
      <c r="F1667" s="164">
        <f t="shared" si="772"/>
        <v>0</v>
      </c>
      <c r="G1667" s="164">
        <f t="shared" si="770"/>
        <v>0</v>
      </c>
      <c r="H1667" s="164">
        <f t="shared" si="773"/>
        <v>0</v>
      </c>
      <c r="I1667" s="164">
        <v>0</v>
      </c>
      <c r="J1667" s="164">
        <v>0</v>
      </c>
      <c r="K1667" s="164">
        <v>0</v>
      </c>
      <c r="L1667" s="164">
        <v>0</v>
      </c>
      <c r="M1667" s="164">
        <f t="shared" si="774"/>
        <v>0</v>
      </c>
      <c r="N1667" s="164">
        <v>0</v>
      </c>
      <c r="O1667" s="164">
        <v>0</v>
      </c>
      <c r="P1667" s="164">
        <v>0</v>
      </c>
      <c r="Q1667" s="164">
        <v>0</v>
      </c>
      <c r="R1667" s="164">
        <f t="shared" si="775"/>
        <v>0</v>
      </c>
      <c r="S1667" s="164">
        <v>0</v>
      </c>
      <c r="T1667" s="164">
        <v>0</v>
      </c>
      <c r="U1667" s="164">
        <v>0</v>
      </c>
      <c r="V1667" s="164">
        <v>0</v>
      </c>
    </row>
    <row r="1668" spans="1:22" ht="16.5" thickTop="1" thickBot="1">
      <c r="A1668" s="160" t="s">
        <v>121</v>
      </c>
      <c r="B1668" s="166" t="s">
        <v>155</v>
      </c>
      <c r="C1668" s="164">
        <f t="shared" si="771"/>
        <v>12370000</v>
      </c>
      <c r="D1668" s="164">
        <f t="shared" si="772"/>
        <v>6860000</v>
      </c>
      <c r="E1668" s="164">
        <f t="shared" si="772"/>
        <v>2100000</v>
      </c>
      <c r="F1668" s="164">
        <f t="shared" si="772"/>
        <v>1780000</v>
      </c>
      <c r="G1668" s="164">
        <f t="shared" si="770"/>
        <v>1630000</v>
      </c>
      <c r="H1668" s="164">
        <f t="shared" si="773"/>
        <v>12370000</v>
      </c>
      <c r="I1668" s="164">
        <v>6860000</v>
      </c>
      <c r="J1668" s="164">
        <v>2100000</v>
      </c>
      <c r="K1668" s="164">
        <v>1780000</v>
      </c>
      <c r="L1668" s="164">
        <v>1630000</v>
      </c>
      <c r="M1668" s="164">
        <f t="shared" si="774"/>
        <v>0</v>
      </c>
      <c r="N1668" s="164">
        <v>0</v>
      </c>
      <c r="O1668" s="164">
        <v>0</v>
      </c>
      <c r="P1668" s="164">
        <v>0</v>
      </c>
      <c r="Q1668" s="164">
        <v>0</v>
      </c>
      <c r="R1668" s="164">
        <f t="shared" si="775"/>
        <v>0</v>
      </c>
      <c r="S1668" s="164">
        <v>0</v>
      </c>
      <c r="T1668" s="164">
        <v>0</v>
      </c>
      <c r="U1668" s="164">
        <v>0</v>
      </c>
      <c r="V1668" s="164">
        <v>0</v>
      </c>
    </row>
    <row r="1669" spans="1:22" ht="31.5" thickTop="1" thickBot="1">
      <c r="A1669" s="160" t="s">
        <v>609</v>
      </c>
      <c r="B1669" s="165" t="s">
        <v>610</v>
      </c>
      <c r="C1669" s="164">
        <f t="shared" si="771"/>
        <v>5000000</v>
      </c>
      <c r="D1669" s="164">
        <f t="shared" si="772"/>
        <v>3580000</v>
      </c>
      <c r="E1669" s="164">
        <f t="shared" si="772"/>
        <v>470000</v>
      </c>
      <c r="F1669" s="164">
        <f t="shared" si="772"/>
        <v>470000</v>
      </c>
      <c r="G1669" s="164">
        <f t="shared" si="772"/>
        <v>480000</v>
      </c>
      <c r="H1669" s="164">
        <f t="shared" si="773"/>
        <v>5000000</v>
      </c>
      <c r="I1669" s="164">
        <f>SUM(I1670,I1683)</f>
        <v>3580000</v>
      </c>
      <c r="J1669" s="164">
        <f>SUM(J1670,J1683)</f>
        <v>470000</v>
      </c>
      <c r="K1669" s="164">
        <f>SUM(K1670,K1683)</f>
        <v>470000</v>
      </c>
      <c r="L1669" s="164">
        <f>SUM(L1670,L1683)</f>
        <v>480000</v>
      </c>
      <c r="M1669" s="164">
        <f t="shared" si="774"/>
        <v>0</v>
      </c>
      <c r="N1669" s="164">
        <f>SUM(N1670,N1683)</f>
        <v>0</v>
      </c>
      <c r="O1669" s="164">
        <f>SUM(O1670,O1683)</f>
        <v>0</v>
      </c>
      <c r="P1669" s="164">
        <f>SUM(P1670,P1683)</f>
        <v>0</v>
      </c>
      <c r="Q1669" s="164">
        <f>SUM(Q1670,Q1683)</f>
        <v>0</v>
      </c>
      <c r="R1669" s="164">
        <f t="shared" si="775"/>
        <v>0</v>
      </c>
      <c r="S1669" s="164">
        <f>SUM(S1670,S1683)</f>
        <v>0</v>
      </c>
      <c r="T1669" s="164">
        <f>SUM(T1670,T1683)</f>
        <v>0</v>
      </c>
      <c r="U1669" s="164">
        <f>SUM(U1670,U1683)</f>
        <v>0</v>
      </c>
      <c r="V1669" s="164">
        <f>SUM(V1670,V1683)</f>
        <v>0</v>
      </c>
    </row>
    <row r="1670" spans="1:22" ht="16.5" thickTop="1" thickBot="1">
      <c r="A1670" s="160" t="s">
        <v>121</v>
      </c>
      <c r="B1670" s="166" t="s">
        <v>99</v>
      </c>
      <c r="C1670" s="164">
        <f t="shared" ref="C1670:C1733" si="788">SUM(D1670:G1670)</f>
        <v>3000000</v>
      </c>
      <c r="D1670" s="164">
        <f t="shared" ref="D1670:G1733" si="789">SUM(I1670,N1670,S1670)</f>
        <v>1580000</v>
      </c>
      <c r="E1670" s="164">
        <f t="shared" si="789"/>
        <v>470000</v>
      </c>
      <c r="F1670" s="164">
        <f t="shared" si="789"/>
        <v>470000</v>
      </c>
      <c r="G1670" s="164">
        <f t="shared" si="789"/>
        <v>480000</v>
      </c>
      <c r="H1670" s="164">
        <f t="shared" ref="H1670:H1733" si="790">SUM(I1670:L1670)</f>
        <v>3000000</v>
      </c>
      <c r="I1670" s="164">
        <f>SUM(I1671:I1673,I1680:I1681)</f>
        <v>1580000</v>
      </c>
      <c r="J1670" s="164">
        <f>SUM(J1671:J1673,J1680:J1681)</f>
        <v>470000</v>
      </c>
      <c r="K1670" s="164">
        <f>SUM(K1671:K1673,K1680:K1681)</f>
        <v>470000</v>
      </c>
      <c r="L1670" s="164">
        <f>SUM(L1671:L1673,L1680:L1681)</f>
        <v>480000</v>
      </c>
      <c r="M1670" s="164">
        <f t="shared" ref="M1670:M1733" si="791">SUM(N1670:Q1670)</f>
        <v>0</v>
      </c>
      <c r="N1670" s="164">
        <f>SUM(N1671:N1673,N1680:N1681)</f>
        <v>0</v>
      </c>
      <c r="O1670" s="164">
        <f>SUM(O1671:O1673,O1680:O1681)</f>
        <v>0</v>
      </c>
      <c r="P1670" s="164">
        <f>SUM(P1671:P1673,P1680:P1681)</f>
        <v>0</v>
      </c>
      <c r="Q1670" s="164">
        <f>SUM(Q1671:Q1673,Q1680:Q1681)</f>
        <v>0</v>
      </c>
      <c r="R1670" s="164">
        <f t="shared" ref="R1670:R1733" si="792">SUM(S1670:V1670)</f>
        <v>0</v>
      </c>
      <c r="S1670" s="164">
        <f>SUM(S1671:S1673,S1680:S1681)</f>
        <v>0</v>
      </c>
      <c r="T1670" s="164">
        <f>SUM(T1671:T1673,T1680:T1681)</f>
        <v>0</v>
      </c>
      <c r="U1670" s="164">
        <f>SUM(U1671:U1673,U1680:U1681)</f>
        <v>0</v>
      </c>
      <c r="V1670" s="164">
        <f>SUM(V1671:V1673,V1680:V1681)</f>
        <v>0</v>
      </c>
    </row>
    <row r="1671" spans="1:22" ht="16.5" thickTop="1" thickBot="1">
      <c r="A1671" s="160" t="s">
        <v>121</v>
      </c>
      <c r="B1671" s="167" t="s">
        <v>100</v>
      </c>
      <c r="C1671" s="164">
        <f t="shared" si="788"/>
        <v>0</v>
      </c>
      <c r="D1671" s="164">
        <f t="shared" si="789"/>
        <v>0</v>
      </c>
      <c r="E1671" s="164">
        <f t="shared" si="789"/>
        <v>0</v>
      </c>
      <c r="F1671" s="164">
        <f t="shared" si="789"/>
        <v>0</v>
      </c>
      <c r="G1671" s="164">
        <f t="shared" si="789"/>
        <v>0</v>
      </c>
      <c r="H1671" s="164">
        <f t="shared" si="790"/>
        <v>0</v>
      </c>
      <c r="I1671" s="164">
        <v>0</v>
      </c>
      <c r="J1671" s="164">
        <v>0</v>
      </c>
      <c r="K1671" s="164">
        <v>0</v>
      </c>
      <c r="L1671" s="164">
        <v>0</v>
      </c>
      <c r="M1671" s="164">
        <f t="shared" si="791"/>
        <v>0</v>
      </c>
      <c r="N1671" s="164">
        <v>0</v>
      </c>
      <c r="O1671" s="164">
        <v>0</v>
      </c>
      <c r="P1671" s="164">
        <v>0</v>
      </c>
      <c r="Q1671" s="164">
        <v>0</v>
      </c>
      <c r="R1671" s="164">
        <f t="shared" si="792"/>
        <v>0</v>
      </c>
      <c r="S1671" s="164">
        <v>0</v>
      </c>
      <c r="T1671" s="164">
        <v>0</v>
      </c>
      <c r="U1671" s="164">
        <v>0</v>
      </c>
      <c r="V1671" s="164">
        <v>0</v>
      </c>
    </row>
    <row r="1672" spans="1:22" ht="16.5" thickTop="1" thickBot="1">
      <c r="A1672" s="160" t="s">
        <v>121</v>
      </c>
      <c r="B1672" s="167" t="s">
        <v>101</v>
      </c>
      <c r="C1672" s="164">
        <f t="shared" si="788"/>
        <v>2700000</v>
      </c>
      <c r="D1672" s="164">
        <f t="shared" si="789"/>
        <v>1500000</v>
      </c>
      <c r="E1672" s="164">
        <f t="shared" si="789"/>
        <v>400000</v>
      </c>
      <c r="F1672" s="164">
        <f t="shared" si="789"/>
        <v>400000</v>
      </c>
      <c r="G1672" s="164">
        <f t="shared" si="789"/>
        <v>400000</v>
      </c>
      <c r="H1672" s="164">
        <f t="shared" si="790"/>
        <v>2700000</v>
      </c>
      <c r="I1672" s="164">
        <v>1500000</v>
      </c>
      <c r="J1672" s="164">
        <v>400000</v>
      </c>
      <c r="K1672" s="164">
        <v>400000</v>
      </c>
      <c r="L1672" s="164">
        <v>400000</v>
      </c>
      <c r="M1672" s="164">
        <f t="shared" si="791"/>
        <v>0</v>
      </c>
      <c r="N1672" s="164">
        <v>0</v>
      </c>
      <c r="O1672" s="164">
        <v>0</v>
      </c>
      <c r="P1672" s="164">
        <v>0</v>
      </c>
      <c r="Q1672" s="164">
        <v>0</v>
      </c>
      <c r="R1672" s="164">
        <f t="shared" si="792"/>
        <v>0</v>
      </c>
      <c r="S1672" s="164">
        <v>0</v>
      </c>
      <c r="T1672" s="164">
        <v>0</v>
      </c>
      <c r="U1672" s="164">
        <v>0</v>
      </c>
      <c r="V1672" s="164">
        <v>0</v>
      </c>
    </row>
    <row r="1673" spans="1:22" ht="16.5" thickTop="1" thickBot="1">
      <c r="A1673" s="160" t="s">
        <v>121</v>
      </c>
      <c r="B1673" s="167" t="s">
        <v>15</v>
      </c>
      <c r="C1673" s="164">
        <f t="shared" si="788"/>
        <v>0</v>
      </c>
      <c r="D1673" s="164">
        <f t="shared" si="789"/>
        <v>0</v>
      </c>
      <c r="E1673" s="164">
        <f t="shared" si="789"/>
        <v>0</v>
      </c>
      <c r="F1673" s="164">
        <f t="shared" si="789"/>
        <v>0</v>
      </c>
      <c r="G1673" s="164">
        <f t="shared" si="789"/>
        <v>0</v>
      </c>
      <c r="H1673" s="164">
        <f t="shared" si="790"/>
        <v>0</v>
      </c>
      <c r="I1673" s="164">
        <f>SUM(I1674,I1676)</f>
        <v>0</v>
      </c>
      <c r="J1673" s="164">
        <f>SUM(J1674,J1676)</f>
        <v>0</v>
      </c>
      <c r="K1673" s="164">
        <f>SUM(K1674,K1676)</f>
        <v>0</v>
      </c>
      <c r="L1673" s="164">
        <f>SUM(L1674,L1676)</f>
        <v>0</v>
      </c>
      <c r="M1673" s="164">
        <f t="shared" si="791"/>
        <v>0</v>
      </c>
      <c r="N1673" s="164">
        <f>SUM(N1674,N1676)</f>
        <v>0</v>
      </c>
      <c r="O1673" s="164">
        <f>SUM(O1674,O1676)</f>
        <v>0</v>
      </c>
      <c r="P1673" s="164">
        <f>SUM(P1674,P1676)</f>
        <v>0</v>
      </c>
      <c r="Q1673" s="164">
        <f>SUM(Q1674,Q1676)</f>
        <v>0</v>
      </c>
      <c r="R1673" s="164">
        <f t="shared" si="792"/>
        <v>0</v>
      </c>
      <c r="S1673" s="164">
        <f>SUM(S1674,S1676)</f>
        <v>0</v>
      </c>
      <c r="T1673" s="164">
        <f>SUM(T1674,T1676)</f>
        <v>0</v>
      </c>
      <c r="U1673" s="164">
        <f>SUM(U1674,U1676)</f>
        <v>0</v>
      </c>
      <c r="V1673" s="164">
        <f>SUM(V1674,V1676)</f>
        <v>0</v>
      </c>
    </row>
    <row r="1674" spans="1:22" ht="16.5" thickTop="1" thickBot="1">
      <c r="A1674" s="160" t="s">
        <v>121</v>
      </c>
      <c r="B1674" s="168" t="s">
        <v>136</v>
      </c>
      <c r="C1674" s="164">
        <f t="shared" si="788"/>
        <v>0</v>
      </c>
      <c r="D1674" s="164">
        <f t="shared" si="789"/>
        <v>0</v>
      </c>
      <c r="E1674" s="164">
        <f t="shared" si="789"/>
        <v>0</v>
      </c>
      <c r="F1674" s="164">
        <f t="shared" si="789"/>
        <v>0</v>
      </c>
      <c r="G1674" s="164">
        <f t="shared" si="789"/>
        <v>0</v>
      </c>
      <c r="H1674" s="164">
        <f t="shared" si="790"/>
        <v>0</v>
      </c>
      <c r="I1674" s="164">
        <f>SUM(I1675)</f>
        <v>0</v>
      </c>
      <c r="J1674" s="164">
        <f>SUM(J1675)</f>
        <v>0</v>
      </c>
      <c r="K1674" s="164">
        <f>SUM(K1675)</f>
        <v>0</v>
      </c>
      <c r="L1674" s="164">
        <f>SUM(L1675)</f>
        <v>0</v>
      </c>
      <c r="M1674" s="164">
        <f t="shared" si="791"/>
        <v>0</v>
      </c>
      <c r="N1674" s="164">
        <f>SUM(N1675)</f>
        <v>0</v>
      </c>
      <c r="O1674" s="164">
        <f>SUM(O1675)</f>
        <v>0</v>
      </c>
      <c r="P1674" s="164">
        <f>SUM(P1675)</f>
        <v>0</v>
      </c>
      <c r="Q1674" s="164">
        <f>SUM(Q1675)</f>
        <v>0</v>
      </c>
      <c r="R1674" s="164">
        <f t="shared" si="792"/>
        <v>0</v>
      </c>
      <c r="S1674" s="164">
        <f>SUM(S1675)</f>
        <v>0</v>
      </c>
      <c r="T1674" s="164">
        <f>SUM(T1675)</f>
        <v>0</v>
      </c>
      <c r="U1674" s="164">
        <f>SUM(U1675)</f>
        <v>0</v>
      </c>
      <c r="V1674" s="164">
        <f>SUM(V1675)</f>
        <v>0</v>
      </c>
    </row>
    <row r="1675" spans="1:22" ht="16.5" thickTop="1" thickBot="1">
      <c r="A1675" s="160" t="s">
        <v>121</v>
      </c>
      <c r="B1675" s="169" t="s">
        <v>135</v>
      </c>
      <c r="C1675" s="164">
        <f t="shared" si="788"/>
        <v>0</v>
      </c>
      <c r="D1675" s="164">
        <f t="shared" si="789"/>
        <v>0</v>
      </c>
      <c r="E1675" s="164">
        <f t="shared" si="789"/>
        <v>0</v>
      </c>
      <c r="F1675" s="164">
        <f t="shared" si="789"/>
        <v>0</v>
      </c>
      <c r="G1675" s="164">
        <f t="shared" si="789"/>
        <v>0</v>
      </c>
      <c r="H1675" s="164">
        <f t="shared" si="790"/>
        <v>0</v>
      </c>
      <c r="I1675" s="164">
        <v>0</v>
      </c>
      <c r="J1675" s="164">
        <v>0</v>
      </c>
      <c r="K1675" s="164">
        <v>0</v>
      </c>
      <c r="L1675" s="164">
        <v>0</v>
      </c>
      <c r="M1675" s="164">
        <f t="shared" si="791"/>
        <v>0</v>
      </c>
      <c r="N1675" s="164">
        <v>0</v>
      </c>
      <c r="O1675" s="164">
        <v>0</v>
      </c>
      <c r="P1675" s="164">
        <v>0</v>
      </c>
      <c r="Q1675" s="164">
        <v>0</v>
      </c>
      <c r="R1675" s="164">
        <f t="shared" si="792"/>
        <v>0</v>
      </c>
      <c r="S1675" s="164">
        <v>0</v>
      </c>
      <c r="T1675" s="164">
        <v>0</v>
      </c>
      <c r="U1675" s="164">
        <v>0</v>
      </c>
      <c r="V1675" s="164">
        <v>0</v>
      </c>
    </row>
    <row r="1676" spans="1:22" ht="16.5" thickTop="1" thickBot="1">
      <c r="A1676" s="160" t="s">
        <v>121</v>
      </c>
      <c r="B1676" s="168" t="s">
        <v>137</v>
      </c>
      <c r="C1676" s="164">
        <f t="shared" si="788"/>
        <v>0</v>
      </c>
      <c r="D1676" s="164">
        <f t="shared" si="789"/>
        <v>0</v>
      </c>
      <c r="E1676" s="164">
        <f t="shared" si="789"/>
        <v>0</v>
      </c>
      <c r="F1676" s="164">
        <f t="shared" si="789"/>
        <v>0</v>
      </c>
      <c r="G1676" s="164">
        <f t="shared" si="789"/>
        <v>0</v>
      </c>
      <c r="H1676" s="164">
        <f t="shared" si="790"/>
        <v>0</v>
      </c>
      <c r="I1676" s="164">
        <f t="shared" ref="I1676:L1678" si="793">SUM(I1677)</f>
        <v>0</v>
      </c>
      <c r="J1676" s="164">
        <f t="shared" si="793"/>
        <v>0</v>
      </c>
      <c r="K1676" s="164">
        <f t="shared" si="793"/>
        <v>0</v>
      </c>
      <c r="L1676" s="164">
        <f t="shared" si="793"/>
        <v>0</v>
      </c>
      <c r="M1676" s="164">
        <f t="shared" si="791"/>
        <v>0</v>
      </c>
      <c r="N1676" s="164">
        <f t="shared" ref="N1676:Q1678" si="794">SUM(N1677)</f>
        <v>0</v>
      </c>
      <c r="O1676" s="164">
        <f t="shared" si="794"/>
        <v>0</v>
      </c>
      <c r="P1676" s="164">
        <f t="shared" si="794"/>
        <v>0</v>
      </c>
      <c r="Q1676" s="164">
        <f t="shared" si="794"/>
        <v>0</v>
      </c>
      <c r="R1676" s="164">
        <f t="shared" si="792"/>
        <v>0</v>
      </c>
      <c r="S1676" s="164">
        <f t="shared" ref="S1676:V1678" si="795">SUM(S1677)</f>
        <v>0</v>
      </c>
      <c r="T1676" s="164">
        <f t="shared" si="795"/>
        <v>0</v>
      </c>
      <c r="U1676" s="164">
        <f t="shared" si="795"/>
        <v>0</v>
      </c>
      <c r="V1676" s="164">
        <f t="shared" si="795"/>
        <v>0</v>
      </c>
    </row>
    <row r="1677" spans="1:22" ht="16.5" thickTop="1" thickBot="1">
      <c r="A1677" s="160" t="s">
        <v>121</v>
      </c>
      <c r="B1677" s="169" t="s">
        <v>135</v>
      </c>
      <c r="C1677" s="164">
        <f t="shared" si="788"/>
        <v>0</v>
      </c>
      <c r="D1677" s="164">
        <f t="shared" si="789"/>
        <v>0</v>
      </c>
      <c r="E1677" s="164">
        <f t="shared" si="789"/>
        <v>0</v>
      </c>
      <c r="F1677" s="164">
        <f t="shared" si="789"/>
        <v>0</v>
      </c>
      <c r="G1677" s="164">
        <f t="shared" si="789"/>
        <v>0</v>
      </c>
      <c r="H1677" s="164">
        <f t="shared" si="790"/>
        <v>0</v>
      </c>
      <c r="I1677" s="164">
        <f t="shared" si="793"/>
        <v>0</v>
      </c>
      <c r="J1677" s="164">
        <f t="shared" si="793"/>
        <v>0</v>
      </c>
      <c r="K1677" s="164">
        <f t="shared" si="793"/>
        <v>0</v>
      </c>
      <c r="L1677" s="164">
        <f t="shared" si="793"/>
        <v>0</v>
      </c>
      <c r="M1677" s="164">
        <f t="shared" si="791"/>
        <v>0</v>
      </c>
      <c r="N1677" s="164">
        <f t="shared" si="794"/>
        <v>0</v>
      </c>
      <c r="O1677" s="164">
        <f t="shared" si="794"/>
        <v>0</v>
      </c>
      <c r="P1677" s="164">
        <f t="shared" si="794"/>
        <v>0</v>
      </c>
      <c r="Q1677" s="164">
        <f t="shared" si="794"/>
        <v>0</v>
      </c>
      <c r="R1677" s="164">
        <f t="shared" si="792"/>
        <v>0</v>
      </c>
      <c r="S1677" s="164">
        <f t="shared" si="795"/>
        <v>0</v>
      </c>
      <c r="T1677" s="164">
        <f t="shared" si="795"/>
        <v>0</v>
      </c>
      <c r="U1677" s="164">
        <f t="shared" si="795"/>
        <v>0</v>
      </c>
      <c r="V1677" s="164">
        <f t="shared" si="795"/>
        <v>0</v>
      </c>
    </row>
    <row r="1678" spans="1:22" ht="16.5" thickTop="1" thickBot="1">
      <c r="A1678" s="160" t="s">
        <v>121</v>
      </c>
      <c r="B1678" s="170" t="s">
        <v>138</v>
      </c>
      <c r="C1678" s="164">
        <f t="shared" si="788"/>
        <v>0</v>
      </c>
      <c r="D1678" s="164">
        <f t="shared" si="789"/>
        <v>0</v>
      </c>
      <c r="E1678" s="164">
        <f t="shared" si="789"/>
        <v>0</v>
      </c>
      <c r="F1678" s="164">
        <f t="shared" si="789"/>
        <v>0</v>
      </c>
      <c r="G1678" s="164">
        <f t="shared" si="789"/>
        <v>0</v>
      </c>
      <c r="H1678" s="164">
        <f t="shared" si="790"/>
        <v>0</v>
      </c>
      <c r="I1678" s="164">
        <f t="shared" si="793"/>
        <v>0</v>
      </c>
      <c r="J1678" s="164">
        <f t="shared" si="793"/>
        <v>0</v>
      </c>
      <c r="K1678" s="164">
        <f t="shared" si="793"/>
        <v>0</v>
      </c>
      <c r="L1678" s="164">
        <f t="shared" si="793"/>
        <v>0</v>
      </c>
      <c r="M1678" s="164">
        <f t="shared" si="791"/>
        <v>0</v>
      </c>
      <c r="N1678" s="164">
        <f t="shared" si="794"/>
        <v>0</v>
      </c>
      <c r="O1678" s="164">
        <f t="shared" si="794"/>
        <v>0</v>
      </c>
      <c r="P1678" s="164">
        <f t="shared" si="794"/>
        <v>0</v>
      </c>
      <c r="Q1678" s="164">
        <f t="shared" si="794"/>
        <v>0</v>
      </c>
      <c r="R1678" s="164">
        <f t="shared" si="792"/>
        <v>0</v>
      </c>
      <c r="S1678" s="164">
        <f t="shared" si="795"/>
        <v>0</v>
      </c>
      <c r="T1678" s="164">
        <f t="shared" si="795"/>
        <v>0</v>
      </c>
      <c r="U1678" s="164">
        <f t="shared" si="795"/>
        <v>0</v>
      </c>
      <c r="V1678" s="164">
        <f t="shared" si="795"/>
        <v>0</v>
      </c>
    </row>
    <row r="1679" spans="1:22" ht="16.5" thickTop="1" thickBot="1">
      <c r="A1679" s="160" t="s">
        <v>121</v>
      </c>
      <c r="B1679" s="171" t="s">
        <v>139</v>
      </c>
      <c r="C1679" s="164">
        <f t="shared" si="788"/>
        <v>0</v>
      </c>
      <c r="D1679" s="164">
        <f t="shared" si="789"/>
        <v>0</v>
      </c>
      <c r="E1679" s="164">
        <f t="shared" si="789"/>
        <v>0</v>
      </c>
      <c r="F1679" s="164">
        <f t="shared" si="789"/>
        <v>0</v>
      </c>
      <c r="G1679" s="164">
        <f t="shared" si="789"/>
        <v>0</v>
      </c>
      <c r="H1679" s="164">
        <f t="shared" si="790"/>
        <v>0</v>
      </c>
      <c r="I1679" s="164">
        <v>0</v>
      </c>
      <c r="J1679" s="164">
        <v>0</v>
      </c>
      <c r="K1679" s="164">
        <v>0</v>
      </c>
      <c r="L1679" s="164">
        <v>0</v>
      </c>
      <c r="M1679" s="164">
        <f t="shared" si="791"/>
        <v>0</v>
      </c>
      <c r="N1679" s="164">
        <v>0</v>
      </c>
      <c r="O1679" s="164">
        <v>0</v>
      </c>
      <c r="P1679" s="164">
        <v>0</v>
      </c>
      <c r="Q1679" s="164">
        <v>0</v>
      </c>
      <c r="R1679" s="164">
        <f t="shared" si="792"/>
        <v>0</v>
      </c>
      <c r="S1679" s="164">
        <v>0</v>
      </c>
      <c r="T1679" s="164">
        <v>0</v>
      </c>
      <c r="U1679" s="164">
        <v>0</v>
      </c>
      <c r="V1679" s="164">
        <v>0</v>
      </c>
    </row>
    <row r="1680" spans="1:22" ht="16.5" thickTop="1" thickBot="1">
      <c r="A1680" s="160" t="s">
        <v>121</v>
      </c>
      <c r="B1680" s="167" t="s">
        <v>104</v>
      </c>
      <c r="C1680" s="164">
        <f t="shared" si="788"/>
        <v>300000</v>
      </c>
      <c r="D1680" s="164">
        <f t="shared" si="789"/>
        <v>80000</v>
      </c>
      <c r="E1680" s="164">
        <f t="shared" si="789"/>
        <v>70000</v>
      </c>
      <c r="F1680" s="164">
        <f t="shared" si="789"/>
        <v>70000</v>
      </c>
      <c r="G1680" s="164">
        <f t="shared" si="789"/>
        <v>80000</v>
      </c>
      <c r="H1680" s="164">
        <f t="shared" si="790"/>
        <v>300000</v>
      </c>
      <c r="I1680" s="164">
        <v>80000</v>
      </c>
      <c r="J1680" s="164">
        <v>70000</v>
      </c>
      <c r="K1680" s="164">
        <v>70000</v>
      </c>
      <c r="L1680" s="164">
        <v>80000</v>
      </c>
      <c r="M1680" s="164">
        <f t="shared" si="791"/>
        <v>0</v>
      </c>
      <c r="N1680" s="164">
        <v>0</v>
      </c>
      <c r="O1680" s="164">
        <v>0</v>
      </c>
      <c r="P1680" s="164">
        <v>0</v>
      </c>
      <c r="Q1680" s="164">
        <v>0</v>
      </c>
      <c r="R1680" s="164">
        <f t="shared" si="792"/>
        <v>0</v>
      </c>
      <c r="S1680" s="164">
        <v>0</v>
      </c>
      <c r="T1680" s="164">
        <v>0</v>
      </c>
      <c r="U1680" s="164">
        <v>0</v>
      </c>
      <c r="V1680" s="164">
        <v>0</v>
      </c>
    </row>
    <row r="1681" spans="1:22" ht="16.5" thickTop="1" thickBot="1">
      <c r="A1681" s="160" t="s">
        <v>121</v>
      </c>
      <c r="B1681" s="167" t="s">
        <v>105</v>
      </c>
      <c r="C1681" s="164">
        <f t="shared" si="788"/>
        <v>0</v>
      </c>
      <c r="D1681" s="164">
        <f t="shared" si="789"/>
        <v>0</v>
      </c>
      <c r="E1681" s="164">
        <f t="shared" si="789"/>
        <v>0</v>
      </c>
      <c r="F1681" s="164">
        <f t="shared" si="789"/>
        <v>0</v>
      </c>
      <c r="G1681" s="164">
        <f t="shared" si="789"/>
        <v>0</v>
      </c>
      <c r="H1681" s="164">
        <f t="shared" si="790"/>
        <v>0</v>
      </c>
      <c r="I1681" s="164">
        <f>SUM(I1682)</f>
        <v>0</v>
      </c>
      <c r="J1681" s="164">
        <f>SUM(J1682)</f>
        <v>0</v>
      </c>
      <c r="K1681" s="164">
        <f>SUM(K1682)</f>
        <v>0</v>
      </c>
      <c r="L1681" s="164">
        <f>SUM(L1682)</f>
        <v>0</v>
      </c>
      <c r="M1681" s="164">
        <f t="shared" si="791"/>
        <v>0</v>
      </c>
      <c r="N1681" s="164">
        <f>SUM(N1682)</f>
        <v>0</v>
      </c>
      <c r="O1681" s="164">
        <f>SUM(O1682)</f>
        <v>0</v>
      </c>
      <c r="P1681" s="164">
        <f>SUM(P1682)</f>
        <v>0</v>
      </c>
      <c r="Q1681" s="164">
        <f>SUM(Q1682)</f>
        <v>0</v>
      </c>
      <c r="R1681" s="164">
        <f t="shared" si="792"/>
        <v>0</v>
      </c>
      <c r="S1681" s="164">
        <f>SUM(S1682)</f>
        <v>0</v>
      </c>
      <c r="T1681" s="164">
        <f>SUM(T1682)</f>
        <v>0</v>
      </c>
      <c r="U1681" s="164">
        <f>SUM(U1682)</f>
        <v>0</v>
      </c>
      <c r="V1681" s="164">
        <f>SUM(V1682)</f>
        <v>0</v>
      </c>
    </row>
    <row r="1682" spans="1:22" ht="31.5" thickTop="1" thickBot="1">
      <c r="A1682" s="160" t="s">
        <v>121</v>
      </c>
      <c r="B1682" s="168" t="s">
        <v>153</v>
      </c>
      <c r="C1682" s="164">
        <f t="shared" si="788"/>
        <v>0</v>
      </c>
      <c r="D1682" s="164">
        <f t="shared" si="789"/>
        <v>0</v>
      </c>
      <c r="E1682" s="164">
        <f t="shared" si="789"/>
        <v>0</v>
      </c>
      <c r="F1682" s="164">
        <f t="shared" si="789"/>
        <v>0</v>
      </c>
      <c r="G1682" s="164">
        <f t="shared" si="789"/>
        <v>0</v>
      </c>
      <c r="H1682" s="164">
        <f t="shared" si="790"/>
        <v>0</v>
      </c>
      <c r="I1682" s="164">
        <v>0</v>
      </c>
      <c r="J1682" s="164">
        <v>0</v>
      </c>
      <c r="K1682" s="164">
        <v>0</v>
      </c>
      <c r="L1682" s="164">
        <v>0</v>
      </c>
      <c r="M1682" s="164">
        <f t="shared" si="791"/>
        <v>0</v>
      </c>
      <c r="N1682" s="164">
        <v>0</v>
      </c>
      <c r="O1682" s="164">
        <v>0</v>
      </c>
      <c r="P1682" s="164">
        <v>0</v>
      </c>
      <c r="Q1682" s="164">
        <v>0</v>
      </c>
      <c r="R1682" s="164">
        <f t="shared" si="792"/>
        <v>0</v>
      </c>
      <c r="S1682" s="164">
        <v>0</v>
      </c>
      <c r="T1682" s="164">
        <v>0</v>
      </c>
      <c r="U1682" s="164">
        <v>0</v>
      </c>
      <c r="V1682" s="164">
        <v>0</v>
      </c>
    </row>
    <row r="1683" spans="1:22" ht="16.5" thickTop="1" thickBot="1">
      <c r="A1683" s="160" t="s">
        <v>121</v>
      </c>
      <c r="B1683" s="166" t="s">
        <v>155</v>
      </c>
      <c r="C1683" s="164">
        <f t="shared" si="788"/>
        <v>2000000</v>
      </c>
      <c r="D1683" s="164">
        <f t="shared" si="789"/>
        <v>2000000</v>
      </c>
      <c r="E1683" s="164">
        <f t="shared" si="789"/>
        <v>0</v>
      </c>
      <c r="F1683" s="164">
        <f t="shared" si="789"/>
        <v>0</v>
      </c>
      <c r="G1683" s="164">
        <f t="shared" si="789"/>
        <v>0</v>
      </c>
      <c r="H1683" s="164">
        <f t="shared" si="790"/>
        <v>2000000</v>
      </c>
      <c r="I1683" s="164">
        <v>2000000</v>
      </c>
      <c r="J1683" s="164">
        <v>0</v>
      </c>
      <c r="K1683" s="164">
        <v>0</v>
      </c>
      <c r="L1683" s="164">
        <v>0</v>
      </c>
      <c r="M1683" s="164">
        <f t="shared" si="791"/>
        <v>0</v>
      </c>
      <c r="N1683" s="164">
        <v>0</v>
      </c>
      <c r="O1683" s="164">
        <v>0</v>
      </c>
      <c r="P1683" s="164">
        <v>0</v>
      </c>
      <c r="Q1683" s="164">
        <v>0</v>
      </c>
      <c r="R1683" s="164">
        <f t="shared" si="792"/>
        <v>0</v>
      </c>
      <c r="S1683" s="164">
        <v>0</v>
      </c>
      <c r="T1683" s="164">
        <v>0</v>
      </c>
      <c r="U1683" s="164">
        <v>0</v>
      </c>
      <c r="V1683" s="164">
        <v>0</v>
      </c>
    </row>
    <row r="1684" spans="1:22" ht="16.5" thickTop="1" thickBot="1">
      <c r="A1684" s="160" t="s">
        <v>611</v>
      </c>
      <c r="B1684" s="165" t="s">
        <v>612</v>
      </c>
      <c r="C1684" s="164">
        <f t="shared" si="788"/>
        <v>15400000</v>
      </c>
      <c r="D1684" s="164">
        <f t="shared" si="789"/>
        <v>7888700</v>
      </c>
      <c r="E1684" s="164">
        <f t="shared" si="789"/>
        <v>2503750</v>
      </c>
      <c r="F1684" s="164">
        <f t="shared" si="789"/>
        <v>2503750</v>
      </c>
      <c r="G1684" s="164">
        <f t="shared" si="789"/>
        <v>2503800</v>
      </c>
      <c r="H1684" s="164">
        <f t="shared" si="790"/>
        <v>0</v>
      </c>
      <c r="I1684" s="164">
        <f>SUM(I1685,I1689)</f>
        <v>0</v>
      </c>
      <c r="J1684" s="164">
        <f>SUM(J1685,J1689)</f>
        <v>0</v>
      </c>
      <c r="K1684" s="164">
        <f>SUM(K1685,K1689)</f>
        <v>0</v>
      </c>
      <c r="L1684" s="164">
        <f>SUM(L1685,L1689)</f>
        <v>0</v>
      </c>
      <c r="M1684" s="164">
        <f t="shared" si="791"/>
        <v>0</v>
      </c>
      <c r="N1684" s="164">
        <f>SUM(N1685,N1689)</f>
        <v>0</v>
      </c>
      <c r="O1684" s="164">
        <f>SUM(O1685,O1689)</f>
        <v>0</v>
      </c>
      <c r="P1684" s="164">
        <f>SUM(P1685,P1689)</f>
        <v>0</v>
      </c>
      <c r="Q1684" s="164">
        <f>SUM(Q1685,Q1689)</f>
        <v>0</v>
      </c>
      <c r="R1684" s="164">
        <f t="shared" si="792"/>
        <v>15400000</v>
      </c>
      <c r="S1684" s="164">
        <f>SUM(S1685,S1689)</f>
        <v>7888700</v>
      </c>
      <c r="T1684" s="164">
        <f>SUM(T1685,T1689)</f>
        <v>2503750</v>
      </c>
      <c r="U1684" s="164">
        <f>SUM(U1685,U1689)</f>
        <v>2503750</v>
      </c>
      <c r="V1684" s="164">
        <f>SUM(V1685,V1689)</f>
        <v>2503800</v>
      </c>
    </row>
    <row r="1685" spans="1:22" ht="16.5" thickTop="1" thickBot="1">
      <c r="A1685" s="160" t="s">
        <v>121</v>
      </c>
      <c r="B1685" s="166" t="s">
        <v>99</v>
      </c>
      <c r="C1685" s="164">
        <f t="shared" si="788"/>
        <v>13900000</v>
      </c>
      <c r="D1685" s="164">
        <f t="shared" si="789"/>
        <v>6388700</v>
      </c>
      <c r="E1685" s="164">
        <f t="shared" si="789"/>
        <v>2503750</v>
      </c>
      <c r="F1685" s="164">
        <f t="shared" si="789"/>
        <v>2503750</v>
      </c>
      <c r="G1685" s="164">
        <f t="shared" si="789"/>
        <v>2503800</v>
      </c>
      <c r="H1685" s="164">
        <f t="shared" si="790"/>
        <v>0</v>
      </c>
      <c r="I1685" s="164">
        <f>SUM(I1686:I1687)</f>
        <v>0</v>
      </c>
      <c r="J1685" s="164">
        <f>SUM(J1686:J1687)</f>
        <v>0</v>
      </c>
      <c r="K1685" s="164">
        <f>SUM(K1686:K1687)</f>
        <v>0</v>
      </c>
      <c r="L1685" s="164">
        <f>SUM(L1686:L1687)</f>
        <v>0</v>
      </c>
      <c r="M1685" s="164">
        <f t="shared" si="791"/>
        <v>0</v>
      </c>
      <c r="N1685" s="164">
        <f>SUM(N1686:N1687)</f>
        <v>0</v>
      </c>
      <c r="O1685" s="164">
        <f>SUM(O1686:O1687)</f>
        <v>0</v>
      </c>
      <c r="P1685" s="164">
        <f>SUM(P1686:P1687)</f>
        <v>0</v>
      </c>
      <c r="Q1685" s="164">
        <f>SUM(Q1686:Q1687)</f>
        <v>0</v>
      </c>
      <c r="R1685" s="164">
        <f t="shared" si="792"/>
        <v>13900000</v>
      </c>
      <c r="S1685" s="164">
        <f>SUM(S1686:S1687)</f>
        <v>6388700</v>
      </c>
      <c r="T1685" s="164">
        <f>SUM(T1686:T1687)</f>
        <v>2503750</v>
      </c>
      <c r="U1685" s="164">
        <f>SUM(U1686:U1687)</f>
        <v>2503750</v>
      </c>
      <c r="V1685" s="164">
        <f>SUM(V1686:V1687)</f>
        <v>2503800</v>
      </c>
    </row>
    <row r="1686" spans="1:22" ht="16.5" thickTop="1" thickBot="1">
      <c r="A1686" s="160" t="s">
        <v>121</v>
      </c>
      <c r="B1686" s="167" t="s">
        <v>101</v>
      </c>
      <c r="C1686" s="164">
        <f t="shared" si="788"/>
        <v>13885000</v>
      </c>
      <c r="D1686" s="164">
        <f t="shared" si="789"/>
        <v>6385000</v>
      </c>
      <c r="E1686" s="164">
        <f t="shared" si="789"/>
        <v>2500000</v>
      </c>
      <c r="F1686" s="164">
        <f t="shared" si="789"/>
        <v>2500000</v>
      </c>
      <c r="G1686" s="164">
        <f t="shared" si="789"/>
        <v>2500000</v>
      </c>
      <c r="H1686" s="164">
        <f t="shared" si="790"/>
        <v>0</v>
      </c>
      <c r="I1686" s="164">
        <v>0</v>
      </c>
      <c r="J1686" s="164">
        <v>0</v>
      </c>
      <c r="K1686" s="164">
        <v>0</v>
      </c>
      <c r="L1686" s="164">
        <v>0</v>
      </c>
      <c r="M1686" s="164">
        <f t="shared" si="791"/>
        <v>0</v>
      </c>
      <c r="N1686" s="164">
        <v>0</v>
      </c>
      <c r="O1686" s="164">
        <v>0</v>
      </c>
      <c r="P1686" s="164">
        <v>0</v>
      </c>
      <c r="Q1686" s="164">
        <v>0</v>
      </c>
      <c r="R1686" s="164">
        <f t="shared" si="792"/>
        <v>13885000</v>
      </c>
      <c r="S1686" s="164">
        <v>6385000</v>
      </c>
      <c r="T1686" s="164">
        <v>2500000</v>
      </c>
      <c r="U1686" s="164">
        <v>2500000</v>
      </c>
      <c r="V1686" s="164">
        <v>2500000</v>
      </c>
    </row>
    <row r="1687" spans="1:22" ht="16.5" thickTop="1" thickBot="1">
      <c r="A1687" s="160" t="s">
        <v>121</v>
      </c>
      <c r="B1687" s="167" t="s">
        <v>105</v>
      </c>
      <c r="C1687" s="164">
        <f t="shared" si="788"/>
        <v>15000</v>
      </c>
      <c r="D1687" s="164">
        <f t="shared" si="789"/>
        <v>3700</v>
      </c>
      <c r="E1687" s="164">
        <f t="shared" si="789"/>
        <v>3750</v>
      </c>
      <c r="F1687" s="164">
        <f t="shared" si="789"/>
        <v>3750</v>
      </c>
      <c r="G1687" s="164">
        <f t="shared" si="789"/>
        <v>3800</v>
      </c>
      <c r="H1687" s="164">
        <f t="shared" si="790"/>
        <v>0</v>
      </c>
      <c r="I1687" s="164">
        <f>SUM(I1688)</f>
        <v>0</v>
      </c>
      <c r="J1687" s="164">
        <f>SUM(J1688)</f>
        <v>0</v>
      </c>
      <c r="K1687" s="164">
        <f>SUM(K1688)</f>
        <v>0</v>
      </c>
      <c r="L1687" s="164">
        <f>SUM(L1688)</f>
        <v>0</v>
      </c>
      <c r="M1687" s="164">
        <f t="shared" si="791"/>
        <v>0</v>
      </c>
      <c r="N1687" s="164">
        <f>SUM(N1688)</f>
        <v>0</v>
      </c>
      <c r="O1687" s="164">
        <f>SUM(O1688)</f>
        <v>0</v>
      </c>
      <c r="P1687" s="164">
        <f>SUM(P1688)</f>
        <v>0</v>
      </c>
      <c r="Q1687" s="164">
        <f>SUM(Q1688)</f>
        <v>0</v>
      </c>
      <c r="R1687" s="164">
        <f t="shared" si="792"/>
        <v>15000</v>
      </c>
      <c r="S1687" s="164">
        <f>SUM(S1688)</f>
        <v>3700</v>
      </c>
      <c r="T1687" s="164">
        <f>SUM(T1688)</f>
        <v>3750</v>
      </c>
      <c r="U1687" s="164">
        <f>SUM(U1688)</f>
        <v>3750</v>
      </c>
      <c r="V1687" s="164">
        <f>SUM(V1688)</f>
        <v>3800</v>
      </c>
    </row>
    <row r="1688" spans="1:22" ht="31.5" thickTop="1" thickBot="1">
      <c r="A1688" s="160" t="s">
        <v>121</v>
      </c>
      <c r="B1688" s="168" t="s">
        <v>153</v>
      </c>
      <c r="C1688" s="164">
        <f t="shared" si="788"/>
        <v>15000</v>
      </c>
      <c r="D1688" s="164">
        <f t="shared" si="789"/>
        <v>3700</v>
      </c>
      <c r="E1688" s="164">
        <f t="shared" si="789"/>
        <v>3750</v>
      </c>
      <c r="F1688" s="164">
        <f t="shared" si="789"/>
        <v>3750</v>
      </c>
      <c r="G1688" s="164">
        <f t="shared" si="789"/>
        <v>3800</v>
      </c>
      <c r="H1688" s="164">
        <f t="shared" si="790"/>
        <v>0</v>
      </c>
      <c r="I1688" s="164">
        <v>0</v>
      </c>
      <c r="J1688" s="164">
        <v>0</v>
      </c>
      <c r="K1688" s="164">
        <v>0</v>
      </c>
      <c r="L1688" s="164">
        <v>0</v>
      </c>
      <c r="M1688" s="164">
        <f t="shared" si="791"/>
        <v>0</v>
      </c>
      <c r="N1688" s="164">
        <v>0</v>
      </c>
      <c r="O1688" s="164">
        <v>0</v>
      </c>
      <c r="P1688" s="164">
        <v>0</v>
      </c>
      <c r="Q1688" s="164">
        <v>0</v>
      </c>
      <c r="R1688" s="164">
        <f t="shared" si="792"/>
        <v>15000</v>
      </c>
      <c r="S1688" s="164">
        <v>3700</v>
      </c>
      <c r="T1688" s="164">
        <v>3750</v>
      </c>
      <c r="U1688" s="164">
        <v>3750</v>
      </c>
      <c r="V1688" s="164">
        <v>3800</v>
      </c>
    </row>
    <row r="1689" spans="1:22" ht="16.5" thickTop="1" thickBot="1">
      <c r="A1689" s="160" t="s">
        <v>121</v>
      </c>
      <c r="B1689" s="166" t="s">
        <v>155</v>
      </c>
      <c r="C1689" s="164">
        <f t="shared" si="788"/>
        <v>1500000</v>
      </c>
      <c r="D1689" s="164">
        <f t="shared" si="789"/>
        <v>1500000</v>
      </c>
      <c r="E1689" s="164">
        <f t="shared" si="789"/>
        <v>0</v>
      </c>
      <c r="F1689" s="164">
        <f t="shared" si="789"/>
        <v>0</v>
      </c>
      <c r="G1689" s="164">
        <f t="shared" si="789"/>
        <v>0</v>
      </c>
      <c r="H1689" s="164">
        <f t="shared" si="790"/>
        <v>0</v>
      </c>
      <c r="I1689" s="164">
        <v>0</v>
      </c>
      <c r="J1689" s="164">
        <v>0</v>
      </c>
      <c r="K1689" s="164">
        <v>0</v>
      </c>
      <c r="L1689" s="164">
        <v>0</v>
      </c>
      <c r="M1689" s="164">
        <f t="shared" si="791"/>
        <v>0</v>
      </c>
      <c r="N1689" s="164">
        <v>0</v>
      </c>
      <c r="O1689" s="164">
        <v>0</v>
      </c>
      <c r="P1689" s="164">
        <v>0</v>
      </c>
      <c r="Q1689" s="164">
        <v>0</v>
      </c>
      <c r="R1689" s="164">
        <f t="shared" si="792"/>
        <v>1500000</v>
      </c>
      <c r="S1689" s="164">
        <v>1500000</v>
      </c>
      <c r="T1689" s="164">
        <v>0</v>
      </c>
      <c r="U1689" s="164">
        <v>0</v>
      </c>
      <c r="V1689" s="164">
        <v>0</v>
      </c>
    </row>
    <row r="1690" spans="1:22" ht="31.5" thickTop="1" thickBot="1">
      <c r="A1690" s="160" t="s">
        <v>613</v>
      </c>
      <c r="B1690" s="165" t="s">
        <v>614</v>
      </c>
      <c r="C1690" s="164">
        <f t="shared" si="788"/>
        <v>0</v>
      </c>
      <c r="D1690" s="164">
        <f t="shared" si="789"/>
        <v>0</v>
      </c>
      <c r="E1690" s="164">
        <f t="shared" si="789"/>
        <v>0</v>
      </c>
      <c r="F1690" s="164">
        <f t="shared" si="789"/>
        <v>0</v>
      </c>
      <c r="G1690" s="164">
        <f t="shared" si="789"/>
        <v>0</v>
      </c>
      <c r="H1690" s="164">
        <f t="shared" si="790"/>
        <v>0</v>
      </c>
      <c r="I1690" s="164">
        <f>SUM(I1691,I1697)</f>
        <v>0</v>
      </c>
      <c r="J1690" s="164">
        <f>SUM(J1691,J1697)</f>
        <v>0</v>
      </c>
      <c r="K1690" s="164">
        <f>SUM(K1691,K1697)</f>
        <v>0</v>
      </c>
      <c r="L1690" s="164">
        <f>SUM(L1691,L1697)</f>
        <v>0</v>
      </c>
      <c r="M1690" s="164">
        <f t="shared" si="791"/>
        <v>0</v>
      </c>
      <c r="N1690" s="164">
        <f>SUM(N1691,N1697)</f>
        <v>0</v>
      </c>
      <c r="O1690" s="164">
        <f>SUM(O1691,O1697)</f>
        <v>0</v>
      </c>
      <c r="P1690" s="164">
        <f>SUM(P1691,P1697)</f>
        <v>0</v>
      </c>
      <c r="Q1690" s="164">
        <f>SUM(Q1691,Q1697)</f>
        <v>0</v>
      </c>
      <c r="R1690" s="164">
        <f t="shared" si="792"/>
        <v>0</v>
      </c>
      <c r="S1690" s="164">
        <f>SUM(S1691,S1697)</f>
        <v>0</v>
      </c>
      <c r="T1690" s="164">
        <f>SUM(T1691,T1697)</f>
        <v>0</v>
      </c>
      <c r="U1690" s="164">
        <f>SUM(U1691,U1697)</f>
        <v>0</v>
      </c>
      <c r="V1690" s="164">
        <f>SUM(V1691,V1697)</f>
        <v>0</v>
      </c>
    </row>
    <row r="1691" spans="1:22" ht="16.5" thickTop="1" thickBot="1">
      <c r="A1691" s="160" t="s">
        <v>121</v>
      </c>
      <c r="B1691" s="166" t="s">
        <v>99</v>
      </c>
      <c r="C1691" s="164">
        <f t="shared" si="788"/>
        <v>0</v>
      </c>
      <c r="D1691" s="164">
        <f t="shared" si="789"/>
        <v>0</v>
      </c>
      <c r="E1691" s="164">
        <f t="shared" si="789"/>
        <v>0</v>
      </c>
      <c r="F1691" s="164">
        <f t="shared" si="789"/>
        <v>0</v>
      </c>
      <c r="G1691" s="164">
        <f t="shared" si="789"/>
        <v>0</v>
      </c>
      <c r="H1691" s="164">
        <f t="shared" si="790"/>
        <v>0</v>
      </c>
      <c r="I1691" s="164">
        <f>SUM(I1692:I1695)</f>
        <v>0</v>
      </c>
      <c r="J1691" s="164">
        <f>SUM(J1692:J1695)</f>
        <v>0</v>
      </c>
      <c r="K1691" s="164">
        <f>SUM(K1692:K1695)</f>
        <v>0</v>
      </c>
      <c r="L1691" s="164">
        <f>SUM(L1692:L1695)</f>
        <v>0</v>
      </c>
      <c r="M1691" s="164">
        <f t="shared" si="791"/>
        <v>0</v>
      </c>
      <c r="N1691" s="164">
        <f>SUM(N1692:N1695)</f>
        <v>0</v>
      </c>
      <c r="O1691" s="164">
        <f>SUM(O1692:O1695)</f>
        <v>0</v>
      </c>
      <c r="P1691" s="164">
        <f>SUM(P1692:P1695)</f>
        <v>0</v>
      </c>
      <c r="Q1691" s="164">
        <f>SUM(Q1692:Q1695)</f>
        <v>0</v>
      </c>
      <c r="R1691" s="164">
        <f t="shared" si="792"/>
        <v>0</v>
      </c>
      <c r="S1691" s="164">
        <f>SUM(S1692:S1695)</f>
        <v>0</v>
      </c>
      <c r="T1691" s="164">
        <f>SUM(T1692:T1695)</f>
        <v>0</v>
      </c>
      <c r="U1691" s="164">
        <f>SUM(U1692:U1695)</f>
        <v>0</v>
      </c>
      <c r="V1691" s="164">
        <f>SUM(V1692:V1695)</f>
        <v>0</v>
      </c>
    </row>
    <row r="1692" spans="1:22" ht="16.5" thickTop="1" thickBot="1">
      <c r="A1692" s="160" t="s">
        <v>121</v>
      </c>
      <c r="B1692" s="167" t="s">
        <v>100</v>
      </c>
      <c r="C1692" s="164">
        <f t="shared" si="788"/>
        <v>0</v>
      </c>
      <c r="D1692" s="164">
        <f t="shared" si="789"/>
        <v>0</v>
      </c>
      <c r="E1692" s="164">
        <f t="shared" si="789"/>
        <v>0</v>
      </c>
      <c r="F1692" s="164">
        <f t="shared" si="789"/>
        <v>0</v>
      </c>
      <c r="G1692" s="164">
        <f t="shared" si="789"/>
        <v>0</v>
      </c>
      <c r="H1692" s="164">
        <f t="shared" si="790"/>
        <v>0</v>
      </c>
      <c r="I1692" s="164">
        <v>0</v>
      </c>
      <c r="J1692" s="164">
        <v>0</v>
      </c>
      <c r="K1692" s="164">
        <v>0</v>
      </c>
      <c r="L1692" s="164">
        <v>0</v>
      </c>
      <c r="M1692" s="164">
        <f t="shared" si="791"/>
        <v>0</v>
      </c>
      <c r="N1692" s="164">
        <v>0</v>
      </c>
      <c r="O1692" s="164">
        <v>0</v>
      </c>
      <c r="P1692" s="164">
        <v>0</v>
      </c>
      <c r="Q1692" s="164">
        <v>0</v>
      </c>
      <c r="R1692" s="164">
        <f t="shared" si="792"/>
        <v>0</v>
      </c>
      <c r="S1692" s="164">
        <v>0</v>
      </c>
      <c r="T1692" s="164">
        <v>0</v>
      </c>
      <c r="U1692" s="164">
        <v>0</v>
      </c>
      <c r="V1692" s="164">
        <v>0</v>
      </c>
    </row>
    <row r="1693" spans="1:22" ht="16.5" thickTop="1" thickBot="1">
      <c r="A1693" s="160" t="s">
        <v>121</v>
      </c>
      <c r="B1693" s="167" t="s">
        <v>101</v>
      </c>
      <c r="C1693" s="164">
        <f t="shared" si="788"/>
        <v>0</v>
      </c>
      <c r="D1693" s="164">
        <f t="shared" si="789"/>
        <v>0</v>
      </c>
      <c r="E1693" s="164">
        <f t="shared" si="789"/>
        <v>0</v>
      </c>
      <c r="F1693" s="164">
        <f t="shared" si="789"/>
        <v>0</v>
      </c>
      <c r="G1693" s="164">
        <f t="shared" si="789"/>
        <v>0</v>
      </c>
      <c r="H1693" s="164">
        <f t="shared" si="790"/>
        <v>0</v>
      </c>
      <c r="I1693" s="164">
        <v>0</v>
      </c>
      <c r="J1693" s="164">
        <v>0</v>
      </c>
      <c r="K1693" s="164">
        <v>0</v>
      </c>
      <c r="L1693" s="164">
        <v>0</v>
      </c>
      <c r="M1693" s="164">
        <f t="shared" si="791"/>
        <v>0</v>
      </c>
      <c r="N1693" s="164">
        <v>0</v>
      </c>
      <c r="O1693" s="164">
        <v>0</v>
      </c>
      <c r="P1693" s="164">
        <v>0</v>
      </c>
      <c r="Q1693" s="164">
        <v>0</v>
      </c>
      <c r="R1693" s="164">
        <f t="shared" si="792"/>
        <v>0</v>
      </c>
      <c r="S1693" s="164">
        <v>0</v>
      </c>
      <c r="T1693" s="164">
        <v>0</v>
      </c>
      <c r="U1693" s="164">
        <v>0</v>
      </c>
      <c r="V1693" s="164">
        <v>0</v>
      </c>
    </row>
    <row r="1694" spans="1:22" ht="16.5" thickTop="1" thickBot="1">
      <c r="A1694" s="160" t="s">
        <v>121</v>
      </c>
      <c r="B1694" s="167" t="s">
        <v>104</v>
      </c>
      <c r="C1694" s="164">
        <f t="shared" si="788"/>
        <v>0</v>
      </c>
      <c r="D1694" s="164">
        <f t="shared" si="789"/>
        <v>0</v>
      </c>
      <c r="E1694" s="164">
        <f t="shared" si="789"/>
        <v>0</v>
      </c>
      <c r="F1694" s="164">
        <f t="shared" si="789"/>
        <v>0</v>
      </c>
      <c r="G1694" s="164">
        <f t="shared" si="789"/>
        <v>0</v>
      </c>
      <c r="H1694" s="164">
        <f t="shared" si="790"/>
        <v>0</v>
      </c>
      <c r="I1694" s="164">
        <v>0</v>
      </c>
      <c r="J1694" s="164">
        <v>0</v>
      </c>
      <c r="K1694" s="164">
        <v>0</v>
      </c>
      <c r="L1694" s="164">
        <v>0</v>
      </c>
      <c r="M1694" s="164">
        <f t="shared" si="791"/>
        <v>0</v>
      </c>
      <c r="N1694" s="164">
        <v>0</v>
      </c>
      <c r="O1694" s="164">
        <v>0</v>
      </c>
      <c r="P1694" s="164">
        <v>0</v>
      </c>
      <c r="Q1694" s="164">
        <v>0</v>
      </c>
      <c r="R1694" s="164">
        <f t="shared" si="792"/>
        <v>0</v>
      </c>
      <c r="S1694" s="164">
        <v>0</v>
      </c>
      <c r="T1694" s="164">
        <v>0</v>
      </c>
      <c r="U1694" s="164">
        <v>0</v>
      </c>
      <c r="V1694" s="164">
        <v>0</v>
      </c>
    </row>
    <row r="1695" spans="1:22" ht="16.5" thickTop="1" thickBot="1">
      <c r="A1695" s="160" t="s">
        <v>121</v>
      </c>
      <c r="B1695" s="167" t="s">
        <v>105</v>
      </c>
      <c r="C1695" s="164">
        <f t="shared" si="788"/>
        <v>0</v>
      </c>
      <c r="D1695" s="164">
        <f t="shared" si="789"/>
        <v>0</v>
      </c>
      <c r="E1695" s="164">
        <f t="shared" si="789"/>
        <v>0</v>
      </c>
      <c r="F1695" s="164">
        <f t="shared" si="789"/>
        <v>0</v>
      </c>
      <c r="G1695" s="164">
        <f t="shared" si="789"/>
        <v>0</v>
      </c>
      <c r="H1695" s="164">
        <f t="shared" si="790"/>
        <v>0</v>
      </c>
      <c r="I1695" s="164">
        <f>SUM(I1696)</f>
        <v>0</v>
      </c>
      <c r="J1695" s="164">
        <f>SUM(J1696)</f>
        <v>0</v>
      </c>
      <c r="K1695" s="164">
        <f>SUM(K1696)</f>
        <v>0</v>
      </c>
      <c r="L1695" s="164">
        <f>SUM(L1696)</f>
        <v>0</v>
      </c>
      <c r="M1695" s="164">
        <f t="shared" si="791"/>
        <v>0</v>
      </c>
      <c r="N1695" s="164">
        <f>SUM(N1696)</f>
        <v>0</v>
      </c>
      <c r="O1695" s="164">
        <f>SUM(O1696)</f>
        <v>0</v>
      </c>
      <c r="P1695" s="164">
        <f>SUM(P1696)</f>
        <v>0</v>
      </c>
      <c r="Q1695" s="164">
        <f>SUM(Q1696)</f>
        <v>0</v>
      </c>
      <c r="R1695" s="164">
        <f t="shared" si="792"/>
        <v>0</v>
      </c>
      <c r="S1695" s="164">
        <f>SUM(S1696)</f>
        <v>0</v>
      </c>
      <c r="T1695" s="164">
        <f>SUM(T1696)</f>
        <v>0</v>
      </c>
      <c r="U1695" s="164">
        <f>SUM(U1696)</f>
        <v>0</v>
      </c>
      <c r="V1695" s="164">
        <f>SUM(V1696)</f>
        <v>0</v>
      </c>
    </row>
    <row r="1696" spans="1:22" ht="31.5" thickTop="1" thickBot="1">
      <c r="A1696" s="160" t="s">
        <v>121</v>
      </c>
      <c r="B1696" s="168" t="s">
        <v>153</v>
      </c>
      <c r="C1696" s="164">
        <f t="shared" si="788"/>
        <v>0</v>
      </c>
      <c r="D1696" s="164">
        <f t="shared" si="789"/>
        <v>0</v>
      </c>
      <c r="E1696" s="164">
        <f t="shared" si="789"/>
        <v>0</v>
      </c>
      <c r="F1696" s="164">
        <f t="shared" si="789"/>
        <v>0</v>
      </c>
      <c r="G1696" s="164">
        <f t="shared" si="789"/>
        <v>0</v>
      </c>
      <c r="H1696" s="164">
        <f t="shared" si="790"/>
        <v>0</v>
      </c>
      <c r="I1696" s="164">
        <v>0</v>
      </c>
      <c r="J1696" s="164">
        <v>0</v>
      </c>
      <c r="K1696" s="164">
        <v>0</v>
      </c>
      <c r="L1696" s="164">
        <v>0</v>
      </c>
      <c r="M1696" s="164">
        <f t="shared" si="791"/>
        <v>0</v>
      </c>
      <c r="N1696" s="164">
        <v>0</v>
      </c>
      <c r="O1696" s="164">
        <v>0</v>
      </c>
      <c r="P1696" s="164">
        <v>0</v>
      </c>
      <c r="Q1696" s="164">
        <v>0</v>
      </c>
      <c r="R1696" s="164">
        <f t="shared" si="792"/>
        <v>0</v>
      </c>
      <c r="S1696" s="164">
        <v>0</v>
      </c>
      <c r="T1696" s="164">
        <v>0</v>
      </c>
      <c r="U1696" s="164">
        <v>0</v>
      </c>
      <c r="V1696" s="164">
        <v>0</v>
      </c>
    </row>
    <row r="1697" spans="1:22" ht="16.5" thickTop="1" thickBot="1">
      <c r="A1697" s="160" t="s">
        <v>121</v>
      </c>
      <c r="B1697" s="166" t="s">
        <v>155</v>
      </c>
      <c r="C1697" s="164">
        <f t="shared" si="788"/>
        <v>0</v>
      </c>
      <c r="D1697" s="164">
        <f t="shared" si="789"/>
        <v>0</v>
      </c>
      <c r="E1697" s="164">
        <f t="shared" si="789"/>
        <v>0</v>
      </c>
      <c r="F1697" s="164">
        <f t="shared" si="789"/>
        <v>0</v>
      </c>
      <c r="G1697" s="164">
        <f t="shared" si="789"/>
        <v>0</v>
      </c>
      <c r="H1697" s="164">
        <f t="shared" si="790"/>
        <v>0</v>
      </c>
      <c r="I1697" s="164">
        <v>0</v>
      </c>
      <c r="J1697" s="164">
        <v>0</v>
      </c>
      <c r="K1697" s="164">
        <v>0</v>
      </c>
      <c r="L1697" s="164">
        <v>0</v>
      </c>
      <c r="M1697" s="164">
        <f t="shared" si="791"/>
        <v>0</v>
      </c>
      <c r="N1697" s="164">
        <v>0</v>
      </c>
      <c r="O1697" s="164">
        <v>0</v>
      </c>
      <c r="P1697" s="164">
        <v>0</v>
      </c>
      <c r="Q1697" s="164">
        <v>0</v>
      </c>
      <c r="R1697" s="164">
        <f t="shared" si="792"/>
        <v>0</v>
      </c>
      <c r="S1697" s="164">
        <v>0</v>
      </c>
      <c r="T1697" s="164">
        <v>0</v>
      </c>
      <c r="U1697" s="164">
        <v>0</v>
      </c>
      <c r="V1697" s="164">
        <v>0</v>
      </c>
    </row>
    <row r="1698" spans="1:22" ht="31.5" thickTop="1" thickBot="1">
      <c r="A1698" s="160" t="s">
        <v>615</v>
      </c>
      <c r="B1698" s="165" t="s">
        <v>616</v>
      </c>
      <c r="C1698" s="164">
        <f t="shared" si="788"/>
        <v>0</v>
      </c>
      <c r="D1698" s="164">
        <f t="shared" si="789"/>
        <v>0</v>
      </c>
      <c r="E1698" s="164">
        <f t="shared" si="789"/>
        <v>0</v>
      </c>
      <c r="F1698" s="164">
        <f t="shared" si="789"/>
        <v>0</v>
      </c>
      <c r="G1698" s="164">
        <f t="shared" si="789"/>
        <v>0</v>
      </c>
      <c r="H1698" s="164">
        <f t="shared" si="790"/>
        <v>0</v>
      </c>
      <c r="I1698" s="164">
        <f>SUM(I1699,I1710)</f>
        <v>0</v>
      </c>
      <c r="J1698" s="164">
        <f>SUM(J1699,J1710)</f>
        <v>0</v>
      </c>
      <c r="K1698" s="164">
        <f>SUM(K1699,K1710)</f>
        <v>0</v>
      </c>
      <c r="L1698" s="164">
        <f>SUM(L1699,L1710)</f>
        <v>0</v>
      </c>
      <c r="M1698" s="164">
        <f t="shared" si="791"/>
        <v>0</v>
      </c>
      <c r="N1698" s="164">
        <f>SUM(N1699,N1710)</f>
        <v>0</v>
      </c>
      <c r="O1698" s="164">
        <f>SUM(O1699,O1710)</f>
        <v>0</v>
      </c>
      <c r="P1698" s="164">
        <f>SUM(P1699,P1710)</f>
        <v>0</v>
      </c>
      <c r="Q1698" s="164">
        <f>SUM(Q1699,Q1710)</f>
        <v>0</v>
      </c>
      <c r="R1698" s="164">
        <f t="shared" si="792"/>
        <v>0</v>
      </c>
      <c r="S1698" s="164">
        <f>SUM(S1699,S1710)</f>
        <v>0</v>
      </c>
      <c r="T1698" s="164">
        <f>SUM(T1699,T1710)</f>
        <v>0</v>
      </c>
      <c r="U1698" s="164">
        <f>SUM(U1699,U1710)</f>
        <v>0</v>
      </c>
      <c r="V1698" s="164">
        <f>SUM(V1699,V1710)</f>
        <v>0</v>
      </c>
    </row>
    <row r="1699" spans="1:22" ht="16.5" thickTop="1" thickBot="1">
      <c r="A1699" s="160" t="s">
        <v>121</v>
      </c>
      <c r="B1699" s="166" t="s">
        <v>99</v>
      </c>
      <c r="C1699" s="164">
        <f t="shared" si="788"/>
        <v>0</v>
      </c>
      <c r="D1699" s="164">
        <f t="shared" si="789"/>
        <v>0</v>
      </c>
      <c r="E1699" s="164">
        <f t="shared" si="789"/>
        <v>0</v>
      </c>
      <c r="F1699" s="164">
        <f t="shared" si="789"/>
        <v>0</v>
      </c>
      <c r="G1699" s="164">
        <f t="shared" si="789"/>
        <v>0</v>
      </c>
      <c r="H1699" s="164">
        <f t="shared" si="790"/>
        <v>0</v>
      </c>
      <c r="I1699" s="164">
        <f>SUM(I1700:I1702,I1707:I1708)</f>
        <v>0</v>
      </c>
      <c r="J1699" s="164">
        <f>SUM(J1700:J1702,J1707:J1708)</f>
        <v>0</v>
      </c>
      <c r="K1699" s="164">
        <f>SUM(K1700:K1702,K1707:K1708)</f>
        <v>0</v>
      </c>
      <c r="L1699" s="164">
        <f>SUM(L1700:L1702,L1707:L1708)</f>
        <v>0</v>
      </c>
      <c r="M1699" s="164">
        <f t="shared" si="791"/>
        <v>0</v>
      </c>
      <c r="N1699" s="164">
        <f>SUM(N1700:N1702,N1707:N1708)</f>
        <v>0</v>
      </c>
      <c r="O1699" s="164">
        <f>SUM(O1700:O1702,O1707:O1708)</f>
        <v>0</v>
      </c>
      <c r="P1699" s="164">
        <f>SUM(P1700:P1702,P1707:P1708)</f>
        <v>0</v>
      </c>
      <c r="Q1699" s="164">
        <f>SUM(Q1700:Q1702,Q1707:Q1708)</f>
        <v>0</v>
      </c>
      <c r="R1699" s="164">
        <f t="shared" si="792"/>
        <v>0</v>
      </c>
      <c r="S1699" s="164">
        <f>SUM(S1700:S1702,S1707:S1708)</f>
        <v>0</v>
      </c>
      <c r="T1699" s="164">
        <f>SUM(T1700:T1702,T1707:T1708)</f>
        <v>0</v>
      </c>
      <c r="U1699" s="164">
        <f>SUM(U1700:U1702,U1707:U1708)</f>
        <v>0</v>
      </c>
      <c r="V1699" s="164">
        <f>SUM(V1700:V1702,V1707:V1708)</f>
        <v>0</v>
      </c>
    </row>
    <row r="1700" spans="1:22" ht="16.5" thickTop="1" thickBot="1">
      <c r="A1700" s="160" t="s">
        <v>121</v>
      </c>
      <c r="B1700" s="167" t="s">
        <v>100</v>
      </c>
      <c r="C1700" s="164">
        <f t="shared" si="788"/>
        <v>0</v>
      </c>
      <c r="D1700" s="164">
        <f t="shared" si="789"/>
        <v>0</v>
      </c>
      <c r="E1700" s="164">
        <f t="shared" si="789"/>
        <v>0</v>
      </c>
      <c r="F1700" s="164">
        <f t="shared" si="789"/>
        <v>0</v>
      </c>
      <c r="G1700" s="164">
        <f t="shared" si="789"/>
        <v>0</v>
      </c>
      <c r="H1700" s="164">
        <f t="shared" si="790"/>
        <v>0</v>
      </c>
      <c r="I1700" s="164">
        <v>0</v>
      </c>
      <c r="J1700" s="164">
        <v>0</v>
      </c>
      <c r="K1700" s="164">
        <v>0</v>
      </c>
      <c r="L1700" s="164">
        <v>0</v>
      </c>
      <c r="M1700" s="164">
        <f t="shared" si="791"/>
        <v>0</v>
      </c>
      <c r="N1700" s="164">
        <v>0</v>
      </c>
      <c r="O1700" s="164">
        <v>0</v>
      </c>
      <c r="P1700" s="164">
        <v>0</v>
      </c>
      <c r="Q1700" s="164">
        <v>0</v>
      </c>
      <c r="R1700" s="164">
        <f t="shared" si="792"/>
        <v>0</v>
      </c>
      <c r="S1700" s="164">
        <v>0</v>
      </c>
      <c r="T1700" s="164">
        <v>0</v>
      </c>
      <c r="U1700" s="164">
        <v>0</v>
      </c>
      <c r="V1700" s="164">
        <v>0</v>
      </c>
    </row>
    <row r="1701" spans="1:22" ht="16.5" thickTop="1" thickBot="1">
      <c r="A1701" s="160" t="s">
        <v>121</v>
      </c>
      <c r="B1701" s="167" t="s">
        <v>101</v>
      </c>
      <c r="C1701" s="164">
        <f t="shared" si="788"/>
        <v>0</v>
      </c>
      <c r="D1701" s="164">
        <f t="shared" si="789"/>
        <v>0</v>
      </c>
      <c r="E1701" s="164">
        <f t="shared" si="789"/>
        <v>0</v>
      </c>
      <c r="F1701" s="164">
        <f t="shared" si="789"/>
        <v>0</v>
      </c>
      <c r="G1701" s="164">
        <f t="shared" si="789"/>
        <v>0</v>
      </c>
      <c r="H1701" s="164">
        <f t="shared" si="790"/>
        <v>0</v>
      </c>
      <c r="I1701" s="164">
        <v>0</v>
      </c>
      <c r="J1701" s="164">
        <v>0</v>
      </c>
      <c r="K1701" s="164">
        <v>0</v>
      </c>
      <c r="L1701" s="164">
        <v>0</v>
      </c>
      <c r="M1701" s="164">
        <f t="shared" si="791"/>
        <v>0</v>
      </c>
      <c r="N1701" s="164">
        <v>0</v>
      </c>
      <c r="O1701" s="164">
        <v>0</v>
      </c>
      <c r="P1701" s="164">
        <v>0</v>
      </c>
      <c r="Q1701" s="164">
        <v>0</v>
      </c>
      <c r="R1701" s="164">
        <f t="shared" si="792"/>
        <v>0</v>
      </c>
      <c r="S1701" s="164">
        <v>0</v>
      </c>
      <c r="T1701" s="164">
        <v>0</v>
      </c>
      <c r="U1701" s="164">
        <v>0</v>
      </c>
      <c r="V1701" s="164">
        <v>0</v>
      </c>
    </row>
    <row r="1702" spans="1:22" ht="16.5" thickTop="1" thickBot="1">
      <c r="A1702" s="160" t="s">
        <v>121</v>
      </c>
      <c r="B1702" s="167" t="s">
        <v>15</v>
      </c>
      <c r="C1702" s="164">
        <f t="shared" si="788"/>
        <v>0</v>
      </c>
      <c r="D1702" s="164">
        <f t="shared" si="789"/>
        <v>0</v>
      </c>
      <c r="E1702" s="164">
        <f t="shared" si="789"/>
        <v>0</v>
      </c>
      <c r="F1702" s="164">
        <f t="shared" si="789"/>
        <v>0</v>
      </c>
      <c r="G1702" s="164">
        <f t="shared" si="789"/>
        <v>0</v>
      </c>
      <c r="H1702" s="164">
        <f t="shared" si="790"/>
        <v>0</v>
      </c>
      <c r="I1702" s="164">
        <f t="shared" ref="I1702:L1705" si="796">SUM(I1703)</f>
        <v>0</v>
      </c>
      <c r="J1702" s="164">
        <f t="shared" si="796"/>
        <v>0</v>
      </c>
      <c r="K1702" s="164">
        <f t="shared" si="796"/>
        <v>0</v>
      </c>
      <c r="L1702" s="164">
        <f t="shared" si="796"/>
        <v>0</v>
      </c>
      <c r="M1702" s="164">
        <f t="shared" si="791"/>
        <v>0</v>
      </c>
      <c r="N1702" s="164">
        <f t="shared" ref="N1702:Q1705" si="797">SUM(N1703)</f>
        <v>0</v>
      </c>
      <c r="O1702" s="164">
        <f t="shared" si="797"/>
        <v>0</v>
      </c>
      <c r="P1702" s="164">
        <f t="shared" si="797"/>
        <v>0</v>
      </c>
      <c r="Q1702" s="164">
        <f t="shared" si="797"/>
        <v>0</v>
      </c>
      <c r="R1702" s="164">
        <f t="shared" si="792"/>
        <v>0</v>
      </c>
      <c r="S1702" s="164">
        <f t="shared" ref="S1702:V1705" si="798">SUM(S1703)</f>
        <v>0</v>
      </c>
      <c r="T1702" s="164">
        <f t="shared" si="798"/>
        <v>0</v>
      </c>
      <c r="U1702" s="164">
        <f t="shared" si="798"/>
        <v>0</v>
      </c>
      <c r="V1702" s="164">
        <f t="shared" si="798"/>
        <v>0</v>
      </c>
    </row>
    <row r="1703" spans="1:22" ht="16.5" thickTop="1" thickBot="1">
      <c r="A1703" s="160" t="s">
        <v>121</v>
      </c>
      <c r="B1703" s="168" t="s">
        <v>137</v>
      </c>
      <c r="C1703" s="164">
        <f t="shared" si="788"/>
        <v>0</v>
      </c>
      <c r="D1703" s="164">
        <f t="shared" si="789"/>
        <v>0</v>
      </c>
      <c r="E1703" s="164">
        <f t="shared" si="789"/>
        <v>0</v>
      </c>
      <c r="F1703" s="164">
        <f t="shared" si="789"/>
        <v>0</v>
      </c>
      <c r="G1703" s="164">
        <f t="shared" si="789"/>
        <v>0</v>
      </c>
      <c r="H1703" s="164">
        <f t="shared" si="790"/>
        <v>0</v>
      </c>
      <c r="I1703" s="164">
        <f t="shared" si="796"/>
        <v>0</v>
      </c>
      <c r="J1703" s="164">
        <f t="shared" si="796"/>
        <v>0</v>
      </c>
      <c r="K1703" s="164">
        <f t="shared" si="796"/>
        <v>0</v>
      </c>
      <c r="L1703" s="164">
        <f t="shared" si="796"/>
        <v>0</v>
      </c>
      <c r="M1703" s="164">
        <f t="shared" si="791"/>
        <v>0</v>
      </c>
      <c r="N1703" s="164">
        <f t="shared" si="797"/>
        <v>0</v>
      </c>
      <c r="O1703" s="164">
        <f t="shared" si="797"/>
        <v>0</v>
      </c>
      <c r="P1703" s="164">
        <f t="shared" si="797"/>
        <v>0</v>
      </c>
      <c r="Q1703" s="164">
        <f t="shared" si="797"/>
        <v>0</v>
      </c>
      <c r="R1703" s="164">
        <f t="shared" si="792"/>
        <v>0</v>
      </c>
      <c r="S1703" s="164">
        <f t="shared" si="798"/>
        <v>0</v>
      </c>
      <c r="T1703" s="164">
        <f t="shared" si="798"/>
        <v>0</v>
      </c>
      <c r="U1703" s="164">
        <f t="shared" si="798"/>
        <v>0</v>
      </c>
      <c r="V1703" s="164">
        <f t="shared" si="798"/>
        <v>0</v>
      </c>
    </row>
    <row r="1704" spans="1:22" ht="16.5" thickTop="1" thickBot="1">
      <c r="A1704" s="160" t="s">
        <v>121</v>
      </c>
      <c r="B1704" s="169" t="s">
        <v>135</v>
      </c>
      <c r="C1704" s="164">
        <f t="shared" si="788"/>
        <v>0</v>
      </c>
      <c r="D1704" s="164">
        <f t="shared" si="789"/>
        <v>0</v>
      </c>
      <c r="E1704" s="164">
        <f t="shared" si="789"/>
        <v>0</v>
      </c>
      <c r="F1704" s="164">
        <f t="shared" si="789"/>
        <v>0</v>
      </c>
      <c r="G1704" s="164">
        <f t="shared" si="789"/>
        <v>0</v>
      </c>
      <c r="H1704" s="164">
        <f t="shared" si="790"/>
        <v>0</v>
      </c>
      <c r="I1704" s="164">
        <f t="shared" si="796"/>
        <v>0</v>
      </c>
      <c r="J1704" s="164">
        <f t="shared" si="796"/>
        <v>0</v>
      </c>
      <c r="K1704" s="164">
        <f t="shared" si="796"/>
        <v>0</v>
      </c>
      <c r="L1704" s="164">
        <f t="shared" si="796"/>
        <v>0</v>
      </c>
      <c r="M1704" s="164">
        <f t="shared" si="791"/>
        <v>0</v>
      </c>
      <c r="N1704" s="164">
        <f t="shared" si="797"/>
        <v>0</v>
      </c>
      <c r="O1704" s="164">
        <f t="shared" si="797"/>
        <v>0</v>
      </c>
      <c r="P1704" s="164">
        <f t="shared" si="797"/>
        <v>0</v>
      </c>
      <c r="Q1704" s="164">
        <f t="shared" si="797"/>
        <v>0</v>
      </c>
      <c r="R1704" s="164">
        <f t="shared" si="792"/>
        <v>0</v>
      </c>
      <c r="S1704" s="164">
        <f t="shared" si="798"/>
        <v>0</v>
      </c>
      <c r="T1704" s="164">
        <f t="shared" si="798"/>
        <v>0</v>
      </c>
      <c r="U1704" s="164">
        <f t="shared" si="798"/>
        <v>0</v>
      </c>
      <c r="V1704" s="164">
        <f t="shared" si="798"/>
        <v>0</v>
      </c>
    </row>
    <row r="1705" spans="1:22" ht="16.5" thickTop="1" thickBot="1">
      <c r="A1705" s="160" t="s">
        <v>121</v>
      </c>
      <c r="B1705" s="170" t="s">
        <v>138</v>
      </c>
      <c r="C1705" s="164">
        <f t="shared" si="788"/>
        <v>0</v>
      </c>
      <c r="D1705" s="164">
        <f t="shared" si="789"/>
        <v>0</v>
      </c>
      <c r="E1705" s="164">
        <f t="shared" si="789"/>
        <v>0</v>
      </c>
      <c r="F1705" s="164">
        <f t="shared" si="789"/>
        <v>0</v>
      </c>
      <c r="G1705" s="164">
        <f t="shared" si="789"/>
        <v>0</v>
      </c>
      <c r="H1705" s="164">
        <f t="shared" si="790"/>
        <v>0</v>
      </c>
      <c r="I1705" s="164">
        <f t="shared" si="796"/>
        <v>0</v>
      </c>
      <c r="J1705" s="164">
        <f t="shared" si="796"/>
        <v>0</v>
      </c>
      <c r="K1705" s="164">
        <f t="shared" si="796"/>
        <v>0</v>
      </c>
      <c r="L1705" s="164">
        <f t="shared" si="796"/>
        <v>0</v>
      </c>
      <c r="M1705" s="164">
        <f t="shared" si="791"/>
        <v>0</v>
      </c>
      <c r="N1705" s="164">
        <f t="shared" si="797"/>
        <v>0</v>
      </c>
      <c r="O1705" s="164">
        <f t="shared" si="797"/>
        <v>0</v>
      </c>
      <c r="P1705" s="164">
        <f t="shared" si="797"/>
        <v>0</v>
      </c>
      <c r="Q1705" s="164">
        <f t="shared" si="797"/>
        <v>0</v>
      </c>
      <c r="R1705" s="164">
        <f t="shared" si="792"/>
        <v>0</v>
      </c>
      <c r="S1705" s="164">
        <f t="shared" si="798"/>
        <v>0</v>
      </c>
      <c r="T1705" s="164">
        <f t="shared" si="798"/>
        <v>0</v>
      </c>
      <c r="U1705" s="164">
        <f t="shared" si="798"/>
        <v>0</v>
      </c>
      <c r="V1705" s="164">
        <f t="shared" si="798"/>
        <v>0</v>
      </c>
    </row>
    <row r="1706" spans="1:22" ht="16.5" thickTop="1" thickBot="1">
      <c r="A1706" s="160" t="s">
        <v>121</v>
      </c>
      <c r="B1706" s="171" t="s">
        <v>139</v>
      </c>
      <c r="C1706" s="164">
        <f t="shared" si="788"/>
        <v>0</v>
      </c>
      <c r="D1706" s="164">
        <f t="shared" si="789"/>
        <v>0</v>
      </c>
      <c r="E1706" s="164">
        <f t="shared" si="789"/>
        <v>0</v>
      </c>
      <c r="F1706" s="164">
        <f t="shared" si="789"/>
        <v>0</v>
      </c>
      <c r="G1706" s="164">
        <f t="shared" si="789"/>
        <v>0</v>
      </c>
      <c r="H1706" s="164">
        <f t="shared" si="790"/>
        <v>0</v>
      </c>
      <c r="I1706" s="164">
        <v>0</v>
      </c>
      <c r="J1706" s="164">
        <v>0</v>
      </c>
      <c r="K1706" s="164">
        <v>0</v>
      </c>
      <c r="L1706" s="164">
        <v>0</v>
      </c>
      <c r="M1706" s="164">
        <f t="shared" si="791"/>
        <v>0</v>
      </c>
      <c r="N1706" s="164">
        <v>0</v>
      </c>
      <c r="O1706" s="164">
        <v>0</v>
      </c>
      <c r="P1706" s="164">
        <v>0</v>
      </c>
      <c r="Q1706" s="164">
        <v>0</v>
      </c>
      <c r="R1706" s="164">
        <f t="shared" si="792"/>
        <v>0</v>
      </c>
      <c r="S1706" s="164">
        <v>0</v>
      </c>
      <c r="T1706" s="164">
        <v>0</v>
      </c>
      <c r="U1706" s="164">
        <v>0</v>
      </c>
      <c r="V1706" s="164">
        <v>0</v>
      </c>
    </row>
    <row r="1707" spans="1:22" ht="16.5" thickTop="1" thickBot="1">
      <c r="A1707" s="160" t="s">
        <v>121</v>
      </c>
      <c r="B1707" s="167" t="s">
        <v>104</v>
      </c>
      <c r="C1707" s="164">
        <f t="shared" si="788"/>
        <v>0</v>
      </c>
      <c r="D1707" s="164">
        <f t="shared" si="789"/>
        <v>0</v>
      </c>
      <c r="E1707" s="164">
        <f t="shared" si="789"/>
        <v>0</v>
      </c>
      <c r="F1707" s="164">
        <f t="shared" si="789"/>
        <v>0</v>
      </c>
      <c r="G1707" s="164">
        <f t="shared" si="789"/>
        <v>0</v>
      </c>
      <c r="H1707" s="164">
        <f t="shared" si="790"/>
        <v>0</v>
      </c>
      <c r="I1707" s="164">
        <v>0</v>
      </c>
      <c r="J1707" s="164">
        <v>0</v>
      </c>
      <c r="K1707" s="164">
        <v>0</v>
      </c>
      <c r="L1707" s="164">
        <v>0</v>
      </c>
      <c r="M1707" s="164">
        <f t="shared" si="791"/>
        <v>0</v>
      </c>
      <c r="N1707" s="164">
        <v>0</v>
      </c>
      <c r="O1707" s="164">
        <v>0</v>
      </c>
      <c r="P1707" s="164">
        <v>0</v>
      </c>
      <c r="Q1707" s="164">
        <v>0</v>
      </c>
      <c r="R1707" s="164">
        <f t="shared" si="792"/>
        <v>0</v>
      </c>
      <c r="S1707" s="164">
        <v>0</v>
      </c>
      <c r="T1707" s="164">
        <v>0</v>
      </c>
      <c r="U1707" s="164">
        <v>0</v>
      </c>
      <c r="V1707" s="164">
        <v>0</v>
      </c>
    </row>
    <row r="1708" spans="1:22" ht="16.5" thickTop="1" thickBot="1">
      <c r="A1708" s="160" t="s">
        <v>121</v>
      </c>
      <c r="B1708" s="167" t="s">
        <v>105</v>
      </c>
      <c r="C1708" s="164">
        <f t="shared" si="788"/>
        <v>0</v>
      </c>
      <c r="D1708" s="164">
        <f t="shared" si="789"/>
        <v>0</v>
      </c>
      <c r="E1708" s="164">
        <f t="shared" si="789"/>
        <v>0</v>
      </c>
      <c r="F1708" s="164">
        <f t="shared" si="789"/>
        <v>0</v>
      </c>
      <c r="G1708" s="164">
        <f t="shared" si="789"/>
        <v>0</v>
      </c>
      <c r="H1708" s="164">
        <f t="shared" si="790"/>
        <v>0</v>
      </c>
      <c r="I1708" s="164">
        <f>SUM(I1709)</f>
        <v>0</v>
      </c>
      <c r="J1708" s="164">
        <f>SUM(J1709)</f>
        <v>0</v>
      </c>
      <c r="K1708" s="164">
        <f>SUM(K1709)</f>
        <v>0</v>
      </c>
      <c r="L1708" s="164">
        <f>SUM(L1709)</f>
        <v>0</v>
      </c>
      <c r="M1708" s="164">
        <f t="shared" si="791"/>
        <v>0</v>
      </c>
      <c r="N1708" s="164">
        <f>SUM(N1709)</f>
        <v>0</v>
      </c>
      <c r="O1708" s="164">
        <f>SUM(O1709)</f>
        <v>0</v>
      </c>
      <c r="P1708" s="164">
        <f>SUM(P1709)</f>
        <v>0</v>
      </c>
      <c r="Q1708" s="164">
        <f>SUM(Q1709)</f>
        <v>0</v>
      </c>
      <c r="R1708" s="164">
        <f t="shared" si="792"/>
        <v>0</v>
      </c>
      <c r="S1708" s="164">
        <f>SUM(S1709)</f>
        <v>0</v>
      </c>
      <c r="T1708" s="164">
        <f>SUM(T1709)</f>
        <v>0</v>
      </c>
      <c r="U1708" s="164">
        <f>SUM(U1709)</f>
        <v>0</v>
      </c>
      <c r="V1708" s="164">
        <f>SUM(V1709)</f>
        <v>0</v>
      </c>
    </row>
    <row r="1709" spans="1:22" ht="31.5" thickTop="1" thickBot="1">
      <c r="A1709" s="160" t="s">
        <v>121</v>
      </c>
      <c r="B1709" s="168" t="s">
        <v>153</v>
      </c>
      <c r="C1709" s="164">
        <f t="shared" si="788"/>
        <v>0</v>
      </c>
      <c r="D1709" s="164">
        <f t="shared" si="789"/>
        <v>0</v>
      </c>
      <c r="E1709" s="164">
        <f t="shared" si="789"/>
        <v>0</v>
      </c>
      <c r="F1709" s="164">
        <f t="shared" si="789"/>
        <v>0</v>
      </c>
      <c r="G1709" s="164">
        <f t="shared" si="789"/>
        <v>0</v>
      </c>
      <c r="H1709" s="164">
        <f t="shared" si="790"/>
        <v>0</v>
      </c>
      <c r="I1709" s="164">
        <v>0</v>
      </c>
      <c r="J1709" s="164">
        <v>0</v>
      </c>
      <c r="K1709" s="164">
        <v>0</v>
      </c>
      <c r="L1709" s="164">
        <v>0</v>
      </c>
      <c r="M1709" s="164">
        <f t="shared" si="791"/>
        <v>0</v>
      </c>
      <c r="N1709" s="164">
        <v>0</v>
      </c>
      <c r="O1709" s="164">
        <v>0</v>
      </c>
      <c r="P1709" s="164">
        <v>0</v>
      </c>
      <c r="Q1709" s="164">
        <v>0</v>
      </c>
      <c r="R1709" s="164">
        <f t="shared" si="792"/>
        <v>0</v>
      </c>
      <c r="S1709" s="164">
        <v>0</v>
      </c>
      <c r="T1709" s="164">
        <v>0</v>
      </c>
      <c r="U1709" s="164">
        <v>0</v>
      </c>
      <c r="V1709" s="164">
        <v>0</v>
      </c>
    </row>
    <row r="1710" spans="1:22" ht="16.5" thickTop="1" thickBot="1">
      <c r="A1710" s="160" t="s">
        <v>121</v>
      </c>
      <c r="B1710" s="166" t="s">
        <v>155</v>
      </c>
      <c r="C1710" s="164">
        <f t="shared" si="788"/>
        <v>0</v>
      </c>
      <c r="D1710" s="164">
        <f t="shared" si="789"/>
        <v>0</v>
      </c>
      <c r="E1710" s="164">
        <f t="shared" si="789"/>
        <v>0</v>
      </c>
      <c r="F1710" s="164">
        <f t="shared" si="789"/>
        <v>0</v>
      </c>
      <c r="G1710" s="164">
        <f t="shared" si="789"/>
        <v>0</v>
      </c>
      <c r="H1710" s="164">
        <f t="shared" si="790"/>
        <v>0</v>
      </c>
      <c r="I1710" s="164">
        <v>0</v>
      </c>
      <c r="J1710" s="164">
        <v>0</v>
      </c>
      <c r="K1710" s="164">
        <v>0</v>
      </c>
      <c r="L1710" s="164">
        <v>0</v>
      </c>
      <c r="M1710" s="164">
        <f t="shared" si="791"/>
        <v>0</v>
      </c>
      <c r="N1710" s="164">
        <v>0</v>
      </c>
      <c r="O1710" s="164">
        <v>0</v>
      </c>
      <c r="P1710" s="164">
        <v>0</v>
      </c>
      <c r="Q1710" s="164">
        <v>0</v>
      </c>
      <c r="R1710" s="164">
        <f t="shared" si="792"/>
        <v>0</v>
      </c>
      <c r="S1710" s="164">
        <v>0</v>
      </c>
      <c r="T1710" s="164">
        <v>0</v>
      </c>
      <c r="U1710" s="164">
        <v>0</v>
      </c>
      <c r="V1710" s="164">
        <v>0</v>
      </c>
    </row>
    <row r="1711" spans="1:22" ht="46.5" thickTop="1" thickBot="1">
      <c r="A1711" s="160" t="s">
        <v>617</v>
      </c>
      <c r="B1711" s="165" t="s">
        <v>618</v>
      </c>
      <c r="C1711" s="164">
        <f t="shared" si="788"/>
        <v>0</v>
      </c>
      <c r="D1711" s="164">
        <f t="shared" si="789"/>
        <v>0</v>
      </c>
      <c r="E1711" s="164">
        <f t="shared" si="789"/>
        <v>0</v>
      </c>
      <c r="F1711" s="164">
        <f t="shared" si="789"/>
        <v>0</v>
      </c>
      <c r="G1711" s="164">
        <f t="shared" si="789"/>
        <v>0</v>
      </c>
      <c r="H1711" s="164">
        <f t="shared" si="790"/>
        <v>0</v>
      </c>
      <c r="I1711" s="164">
        <f>SUM(I1712,I1725)</f>
        <v>0</v>
      </c>
      <c r="J1711" s="164">
        <f>SUM(J1712,J1725)</f>
        <v>0</v>
      </c>
      <c r="K1711" s="164">
        <f>SUM(K1712,K1725)</f>
        <v>0</v>
      </c>
      <c r="L1711" s="164">
        <f>SUM(L1712,L1725)</f>
        <v>0</v>
      </c>
      <c r="M1711" s="164">
        <f t="shared" si="791"/>
        <v>0</v>
      </c>
      <c r="N1711" s="164">
        <f>SUM(N1712,N1725)</f>
        <v>0</v>
      </c>
      <c r="O1711" s="164">
        <f>SUM(O1712,O1725)</f>
        <v>0</v>
      </c>
      <c r="P1711" s="164">
        <f>SUM(P1712,P1725)</f>
        <v>0</v>
      </c>
      <c r="Q1711" s="164">
        <f>SUM(Q1712,Q1725)</f>
        <v>0</v>
      </c>
      <c r="R1711" s="164">
        <f t="shared" si="792"/>
        <v>0</v>
      </c>
      <c r="S1711" s="164">
        <f>SUM(S1712,S1725)</f>
        <v>0</v>
      </c>
      <c r="T1711" s="164">
        <f>SUM(T1712,T1725)</f>
        <v>0</v>
      </c>
      <c r="U1711" s="164">
        <f>SUM(U1712,U1725)</f>
        <v>0</v>
      </c>
      <c r="V1711" s="164">
        <f>SUM(V1712,V1725)</f>
        <v>0</v>
      </c>
    </row>
    <row r="1712" spans="1:22" ht="16.5" thickTop="1" thickBot="1">
      <c r="A1712" s="160" t="s">
        <v>121</v>
      </c>
      <c r="B1712" s="166" t="s">
        <v>99</v>
      </c>
      <c r="C1712" s="164">
        <f t="shared" si="788"/>
        <v>0</v>
      </c>
      <c r="D1712" s="164">
        <f t="shared" si="789"/>
        <v>0</v>
      </c>
      <c r="E1712" s="164">
        <f t="shared" si="789"/>
        <v>0</v>
      </c>
      <c r="F1712" s="164">
        <f t="shared" si="789"/>
        <v>0</v>
      </c>
      <c r="G1712" s="164">
        <f t="shared" si="789"/>
        <v>0</v>
      </c>
      <c r="H1712" s="164">
        <f t="shared" si="790"/>
        <v>0</v>
      </c>
      <c r="I1712" s="164">
        <f>SUM(I1713:I1715,I1722:I1723)</f>
        <v>0</v>
      </c>
      <c r="J1712" s="164">
        <f>SUM(J1713:J1715,J1722:J1723)</f>
        <v>0</v>
      </c>
      <c r="K1712" s="164">
        <f>SUM(K1713:K1715,K1722:K1723)</f>
        <v>0</v>
      </c>
      <c r="L1712" s="164">
        <f>SUM(L1713:L1715,L1722:L1723)</f>
        <v>0</v>
      </c>
      <c r="M1712" s="164">
        <f t="shared" si="791"/>
        <v>0</v>
      </c>
      <c r="N1712" s="164">
        <f>SUM(N1713:N1715,N1722:N1723)</f>
        <v>0</v>
      </c>
      <c r="O1712" s="164">
        <f>SUM(O1713:O1715,O1722:O1723)</f>
        <v>0</v>
      </c>
      <c r="P1712" s="164">
        <f>SUM(P1713:P1715,P1722:P1723)</f>
        <v>0</v>
      </c>
      <c r="Q1712" s="164">
        <f>SUM(Q1713:Q1715,Q1722:Q1723)</f>
        <v>0</v>
      </c>
      <c r="R1712" s="164">
        <f t="shared" si="792"/>
        <v>0</v>
      </c>
      <c r="S1712" s="164">
        <f>SUM(S1713:S1715,S1722:S1723)</f>
        <v>0</v>
      </c>
      <c r="T1712" s="164">
        <f>SUM(T1713:T1715,T1722:T1723)</f>
        <v>0</v>
      </c>
      <c r="U1712" s="164">
        <f>SUM(U1713:U1715,U1722:U1723)</f>
        <v>0</v>
      </c>
      <c r="V1712" s="164">
        <f>SUM(V1713:V1715,V1722:V1723)</f>
        <v>0</v>
      </c>
    </row>
    <row r="1713" spans="1:22" ht="16.5" thickTop="1" thickBot="1">
      <c r="A1713" s="160" t="s">
        <v>121</v>
      </c>
      <c r="B1713" s="167" t="s">
        <v>100</v>
      </c>
      <c r="C1713" s="164">
        <f t="shared" si="788"/>
        <v>0</v>
      </c>
      <c r="D1713" s="164">
        <f t="shared" si="789"/>
        <v>0</v>
      </c>
      <c r="E1713" s="164">
        <f t="shared" si="789"/>
        <v>0</v>
      </c>
      <c r="F1713" s="164">
        <f t="shared" si="789"/>
        <v>0</v>
      </c>
      <c r="G1713" s="164">
        <f t="shared" si="789"/>
        <v>0</v>
      </c>
      <c r="H1713" s="164">
        <f t="shared" si="790"/>
        <v>0</v>
      </c>
      <c r="I1713" s="164">
        <v>0</v>
      </c>
      <c r="J1713" s="164">
        <v>0</v>
      </c>
      <c r="K1713" s="164">
        <v>0</v>
      </c>
      <c r="L1713" s="164">
        <v>0</v>
      </c>
      <c r="M1713" s="164">
        <f t="shared" si="791"/>
        <v>0</v>
      </c>
      <c r="N1713" s="164">
        <v>0</v>
      </c>
      <c r="O1713" s="164">
        <v>0</v>
      </c>
      <c r="P1713" s="164">
        <v>0</v>
      </c>
      <c r="Q1713" s="164">
        <v>0</v>
      </c>
      <c r="R1713" s="164">
        <f t="shared" si="792"/>
        <v>0</v>
      </c>
      <c r="S1713" s="164">
        <v>0</v>
      </c>
      <c r="T1713" s="164">
        <v>0</v>
      </c>
      <c r="U1713" s="164">
        <v>0</v>
      </c>
      <c r="V1713" s="164">
        <v>0</v>
      </c>
    </row>
    <row r="1714" spans="1:22" ht="16.5" thickTop="1" thickBot="1">
      <c r="A1714" s="160" t="s">
        <v>121</v>
      </c>
      <c r="B1714" s="167" t="s">
        <v>101</v>
      </c>
      <c r="C1714" s="164">
        <f t="shared" si="788"/>
        <v>0</v>
      </c>
      <c r="D1714" s="164">
        <f t="shared" si="789"/>
        <v>0</v>
      </c>
      <c r="E1714" s="164">
        <f t="shared" si="789"/>
        <v>0</v>
      </c>
      <c r="F1714" s="164">
        <f t="shared" si="789"/>
        <v>0</v>
      </c>
      <c r="G1714" s="164">
        <f t="shared" si="789"/>
        <v>0</v>
      </c>
      <c r="H1714" s="164">
        <f t="shared" si="790"/>
        <v>0</v>
      </c>
      <c r="I1714" s="164">
        <v>0</v>
      </c>
      <c r="J1714" s="164">
        <v>0</v>
      </c>
      <c r="K1714" s="164">
        <v>0</v>
      </c>
      <c r="L1714" s="164">
        <v>0</v>
      </c>
      <c r="M1714" s="164">
        <f t="shared" si="791"/>
        <v>0</v>
      </c>
      <c r="N1714" s="164">
        <v>0</v>
      </c>
      <c r="O1714" s="164">
        <v>0</v>
      </c>
      <c r="P1714" s="164">
        <v>0</v>
      </c>
      <c r="Q1714" s="164">
        <v>0</v>
      </c>
      <c r="R1714" s="164">
        <f t="shared" si="792"/>
        <v>0</v>
      </c>
      <c r="S1714" s="164">
        <v>0</v>
      </c>
      <c r="T1714" s="164">
        <v>0</v>
      </c>
      <c r="U1714" s="164">
        <v>0</v>
      </c>
      <c r="V1714" s="164">
        <v>0</v>
      </c>
    </row>
    <row r="1715" spans="1:22" ht="16.5" thickTop="1" thickBot="1">
      <c r="A1715" s="160" t="s">
        <v>121</v>
      </c>
      <c r="B1715" s="167" t="s">
        <v>15</v>
      </c>
      <c r="C1715" s="164">
        <f t="shared" si="788"/>
        <v>0</v>
      </c>
      <c r="D1715" s="164">
        <f t="shared" si="789"/>
        <v>0</v>
      </c>
      <c r="E1715" s="164">
        <f t="shared" si="789"/>
        <v>0</v>
      </c>
      <c r="F1715" s="164">
        <f t="shared" si="789"/>
        <v>0</v>
      </c>
      <c r="G1715" s="164">
        <f t="shared" si="789"/>
        <v>0</v>
      </c>
      <c r="H1715" s="164">
        <f t="shared" si="790"/>
        <v>0</v>
      </c>
      <c r="I1715" s="164">
        <f>SUM(I1716,I1718)</f>
        <v>0</v>
      </c>
      <c r="J1715" s="164">
        <f>SUM(J1716,J1718)</f>
        <v>0</v>
      </c>
      <c r="K1715" s="164">
        <f>SUM(K1716,K1718)</f>
        <v>0</v>
      </c>
      <c r="L1715" s="164">
        <f>SUM(L1716,L1718)</f>
        <v>0</v>
      </c>
      <c r="M1715" s="164">
        <f t="shared" si="791"/>
        <v>0</v>
      </c>
      <c r="N1715" s="164">
        <f>SUM(N1716,N1718)</f>
        <v>0</v>
      </c>
      <c r="O1715" s="164">
        <f>SUM(O1716,O1718)</f>
        <v>0</v>
      </c>
      <c r="P1715" s="164">
        <f>SUM(P1716,P1718)</f>
        <v>0</v>
      </c>
      <c r="Q1715" s="164">
        <f>SUM(Q1716,Q1718)</f>
        <v>0</v>
      </c>
      <c r="R1715" s="164">
        <f t="shared" si="792"/>
        <v>0</v>
      </c>
      <c r="S1715" s="164">
        <f>SUM(S1716,S1718)</f>
        <v>0</v>
      </c>
      <c r="T1715" s="164">
        <f>SUM(T1716,T1718)</f>
        <v>0</v>
      </c>
      <c r="U1715" s="164">
        <f>SUM(U1716,U1718)</f>
        <v>0</v>
      </c>
      <c r="V1715" s="164">
        <f>SUM(V1716,V1718)</f>
        <v>0</v>
      </c>
    </row>
    <row r="1716" spans="1:22" ht="16.5" thickTop="1" thickBot="1">
      <c r="A1716" s="160" t="s">
        <v>121</v>
      </c>
      <c r="B1716" s="168" t="s">
        <v>136</v>
      </c>
      <c r="C1716" s="164">
        <f t="shared" si="788"/>
        <v>0</v>
      </c>
      <c r="D1716" s="164">
        <f t="shared" si="789"/>
        <v>0</v>
      </c>
      <c r="E1716" s="164">
        <f t="shared" si="789"/>
        <v>0</v>
      </c>
      <c r="F1716" s="164">
        <f t="shared" si="789"/>
        <v>0</v>
      </c>
      <c r="G1716" s="164">
        <f t="shared" si="789"/>
        <v>0</v>
      </c>
      <c r="H1716" s="164">
        <f t="shared" si="790"/>
        <v>0</v>
      </c>
      <c r="I1716" s="164">
        <f>SUM(I1717)</f>
        <v>0</v>
      </c>
      <c r="J1716" s="164">
        <f>SUM(J1717)</f>
        <v>0</v>
      </c>
      <c r="K1716" s="164">
        <f>SUM(K1717)</f>
        <v>0</v>
      </c>
      <c r="L1716" s="164">
        <f>SUM(L1717)</f>
        <v>0</v>
      </c>
      <c r="M1716" s="164">
        <f t="shared" si="791"/>
        <v>0</v>
      </c>
      <c r="N1716" s="164">
        <f>SUM(N1717)</f>
        <v>0</v>
      </c>
      <c r="O1716" s="164">
        <f>SUM(O1717)</f>
        <v>0</v>
      </c>
      <c r="P1716" s="164">
        <f>SUM(P1717)</f>
        <v>0</v>
      </c>
      <c r="Q1716" s="164">
        <f>SUM(Q1717)</f>
        <v>0</v>
      </c>
      <c r="R1716" s="164">
        <f t="shared" si="792"/>
        <v>0</v>
      </c>
      <c r="S1716" s="164">
        <f>SUM(S1717)</f>
        <v>0</v>
      </c>
      <c r="T1716" s="164">
        <f>SUM(T1717)</f>
        <v>0</v>
      </c>
      <c r="U1716" s="164">
        <f>SUM(U1717)</f>
        <v>0</v>
      </c>
      <c r="V1716" s="164">
        <f>SUM(V1717)</f>
        <v>0</v>
      </c>
    </row>
    <row r="1717" spans="1:22" ht="16.5" thickTop="1" thickBot="1">
      <c r="A1717" s="160" t="s">
        <v>121</v>
      </c>
      <c r="B1717" s="169" t="s">
        <v>135</v>
      </c>
      <c r="C1717" s="164">
        <f t="shared" si="788"/>
        <v>0</v>
      </c>
      <c r="D1717" s="164">
        <f t="shared" si="789"/>
        <v>0</v>
      </c>
      <c r="E1717" s="164">
        <f t="shared" si="789"/>
        <v>0</v>
      </c>
      <c r="F1717" s="164">
        <f t="shared" si="789"/>
        <v>0</v>
      </c>
      <c r="G1717" s="164">
        <f t="shared" si="789"/>
        <v>0</v>
      </c>
      <c r="H1717" s="164">
        <f t="shared" si="790"/>
        <v>0</v>
      </c>
      <c r="I1717" s="164">
        <v>0</v>
      </c>
      <c r="J1717" s="164">
        <v>0</v>
      </c>
      <c r="K1717" s="164">
        <v>0</v>
      </c>
      <c r="L1717" s="164">
        <v>0</v>
      </c>
      <c r="M1717" s="164">
        <f t="shared" si="791"/>
        <v>0</v>
      </c>
      <c r="N1717" s="164">
        <v>0</v>
      </c>
      <c r="O1717" s="164">
        <v>0</v>
      </c>
      <c r="P1717" s="164">
        <v>0</v>
      </c>
      <c r="Q1717" s="164">
        <v>0</v>
      </c>
      <c r="R1717" s="164">
        <f t="shared" si="792"/>
        <v>0</v>
      </c>
      <c r="S1717" s="164">
        <v>0</v>
      </c>
      <c r="T1717" s="164">
        <v>0</v>
      </c>
      <c r="U1717" s="164">
        <v>0</v>
      </c>
      <c r="V1717" s="164">
        <v>0</v>
      </c>
    </row>
    <row r="1718" spans="1:22" ht="16.5" thickTop="1" thickBot="1">
      <c r="A1718" s="160" t="s">
        <v>121</v>
      </c>
      <c r="B1718" s="168" t="s">
        <v>137</v>
      </c>
      <c r="C1718" s="164">
        <f t="shared" si="788"/>
        <v>0</v>
      </c>
      <c r="D1718" s="164">
        <f t="shared" si="789"/>
        <v>0</v>
      </c>
      <c r="E1718" s="164">
        <f t="shared" si="789"/>
        <v>0</v>
      </c>
      <c r="F1718" s="164">
        <f t="shared" si="789"/>
        <v>0</v>
      </c>
      <c r="G1718" s="164">
        <f t="shared" si="789"/>
        <v>0</v>
      </c>
      <c r="H1718" s="164">
        <f t="shared" si="790"/>
        <v>0</v>
      </c>
      <c r="I1718" s="164">
        <f t="shared" ref="I1718:L1720" si="799">SUM(I1719)</f>
        <v>0</v>
      </c>
      <c r="J1718" s="164">
        <f t="shared" si="799"/>
        <v>0</v>
      </c>
      <c r="K1718" s="164">
        <f t="shared" si="799"/>
        <v>0</v>
      </c>
      <c r="L1718" s="164">
        <f t="shared" si="799"/>
        <v>0</v>
      </c>
      <c r="M1718" s="164">
        <f t="shared" si="791"/>
        <v>0</v>
      </c>
      <c r="N1718" s="164">
        <f t="shared" ref="N1718:Q1720" si="800">SUM(N1719)</f>
        <v>0</v>
      </c>
      <c r="O1718" s="164">
        <f t="shared" si="800"/>
        <v>0</v>
      </c>
      <c r="P1718" s="164">
        <f t="shared" si="800"/>
        <v>0</v>
      </c>
      <c r="Q1718" s="164">
        <f t="shared" si="800"/>
        <v>0</v>
      </c>
      <c r="R1718" s="164">
        <f t="shared" si="792"/>
        <v>0</v>
      </c>
      <c r="S1718" s="164">
        <f t="shared" ref="S1718:V1720" si="801">SUM(S1719)</f>
        <v>0</v>
      </c>
      <c r="T1718" s="164">
        <f t="shared" si="801"/>
        <v>0</v>
      </c>
      <c r="U1718" s="164">
        <f t="shared" si="801"/>
        <v>0</v>
      </c>
      <c r="V1718" s="164">
        <f t="shared" si="801"/>
        <v>0</v>
      </c>
    </row>
    <row r="1719" spans="1:22" ht="16.5" thickTop="1" thickBot="1">
      <c r="A1719" s="160" t="s">
        <v>121</v>
      </c>
      <c r="B1719" s="169" t="s">
        <v>135</v>
      </c>
      <c r="C1719" s="164">
        <f t="shared" si="788"/>
        <v>0</v>
      </c>
      <c r="D1719" s="164">
        <f t="shared" si="789"/>
        <v>0</v>
      </c>
      <c r="E1719" s="164">
        <f t="shared" si="789"/>
        <v>0</v>
      </c>
      <c r="F1719" s="164">
        <f t="shared" si="789"/>
        <v>0</v>
      </c>
      <c r="G1719" s="164">
        <f t="shared" si="789"/>
        <v>0</v>
      </c>
      <c r="H1719" s="164">
        <f t="shared" si="790"/>
        <v>0</v>
      </c>
      <c r="I1719" s="164">
        <f t="shared" si="799"/>
        <v>0</v>
      </c>
      <c r="J1719" s="164">
        <f t="shared" si="799"/>
        <v>0</v>
      </c>
      <c r="K1719" s="164">
        <f t="shared" si="799"/>
        <v>0</v>
      </c>
      <c r="L1719" s="164">
        <f t="shared" si="799"/>
        <v>0</v>
      </c>
      <c r="M1719" s="164">
        <f t="shared" si="791"/>
        <v>0</v>
      </c>
      <c r="N1719" s="164">
        <f t="shared" si="800"/>
        <v>0</v>
      </c>
      <c r="O1719" s="164">
        <f t="shared" si="800"/>
        <v>0</v>
      </c>
      <c r="P1719" s="164">
        <f t="shared" si="800"/>
        <v>0</v>
      </c>
      <c r="Q1719" s="164">
        <f t="shared" si="800"/>
        <v>0</v>
      </c>
      <c r="R1719" s="164">
        <f t="shared" si="792"/>
        <v>0</v>
      </c>
      <c r="S1719" s="164">
        <f t="shared" si="801"/>
        <v>0</v>
      </c>
      <c r="T1719" s="164">
        <f t="shared" si="801"/>
        <v>0</v>
      </c>
      <c r="U1719" s="164">
        <f t="shared" si="801"/>
        <v>0</v>
      </c>
      <c r="V1719" s="164">
        <f t="shared" si="801"/>
        <v>0</v>
      </c>
    </row>
    <row r="1720" spans="1:22" ht="16.5" thickTop="1" thickBot="1">
      <c r="A1720" s="160" t="s">
        <v>121</v>
      </c>
      <c r="B1720" s="170" t="s">
        <v>138</v>
      </c>
      <c r="C1720" s="164">
        <f t="shared" si="788"/>
        <v>0</v>
      </c>
      <c r="D1720" s="164">
        <f t="shared" si="789"/>
        <v>0</v>
      </c>
      <c r="E1720" s="164">
        <f t="shared" si="789"/>
        <v>0</v>
      </c>
      <c r="F1720" s="164">
        <f t="shared" si="789"/>
        <v>0</v>
      </c>
      <c r="G1720" s="164">
        <f t="shared" si="789"/>
        <v>0</v>
      </c>
      <c r="H1720" s="164">
        <f t="shared" si="790"/>
        <v>0</v>
      </c>
      <c r="I1720" s="164">
        <f t="shared" si="799"/>
        <v>0</v>
      </c>
      <c r="J1720" s="164">
        <f t="shared" si="799"/>
        <v>0</v>
      </c>
      <c r="K1720" s="164">
        <f t="shared" si="799"/>
        <v>0</v>
      </c>
      <c r="L1720" s="164">
        <f t="shared" si="799"/>
        <v>0</v>
      </c>
      <c r="M1720" s="164">
        <f t="shared" si="791"/>
        <v>0</v>
      </c>
      <c r="N1720" s="164">
        <f t="shared" si="800"/>
        <v>0</v>
      </c>
      <c r="O1720" s="164">
        <f t="shared" si="800"/>
        <v>0</v>
      </c>
      <c r="P1720" s="164">
        <f t="shared" si="800"/>
        <v>0</v>
      </c>
      <c r="Q1720" s="164">
        <f t="shared" si="800"/>
        <v>0</v>
      </c>
      <c r="R1720" s="164">
        <f t="shared" si="792"/>
        <v>0</v>
      </c>
      <c r="S1720" s="164">
        <f t="shared" si="801"/>
        <v>0</v>
      </c>
      <c r="T1720" s="164">
        <f t="shared" si="801"/>
        <v>0</v>
      </c>
      <c r="U1720" s="164">
        <f t="shared" si="801"/>
        <v>0</v>
      </c>
      <c r="V1720" s="164">
        <f t="shared" si="801"/>
        <v>0</v>
      </c>
    </row>
    <row r="1721" spans="1:22" ht="31.5" thickTop="1" thickBot="1">
      <c r="A1721" s="160" t="s">
        <v>121</v>
      </c>
      <c r="B1721" s="171" t="s">
        <v>140</v>
      </c>
      <c r="C1721" s="164">
        <f t="shared" si="788"/>
        <v>0</v>
      </c>
      <c r="D1721" s="164">
        <f t="shared" si="789"/>
        <v>0</v>
      </c>
      <c r="E1721" s="164">
        <f t="shared" si="789"/>
        <v>0</v>
      </c>
      <c r="F1721" s="164">
        <f t="shared" si="789"/>
        <v>0</v>
      </c>
      <c r="G1721" s="164">
        <f t="shared" si="789"/>
        <v>0</v>
      </c>
      <c r="H1721" s="164">
        <f t="shared" si="790"/>
        <v>0</v>
      </c>
      <c r="I1721" s="164">
        <v>0</v>
      </c>
      <c r="J1721" s="164">
        <v>0</v>
      </c>
      <c r="K1721" s="164">
        <v>0</v>
      </c>
      <c r="L1721" s="164">
        <v>0</v>
      </c>
      <c r="M1721" s="164">
        <f t="shared" si="791"/>
        <v>0</v>
      </c>
      <c r="N1721" s="164">
        <v>0</v>
      </c>
      <c r="O1721" s="164">
        <v>0</v>
      </c>
      <c r="P1721" s="164">
        <v>0</v>
      </c>
      <c r="Q1721" s="164">
        <v>0</v>
      </c>
      <c r="R1721" s="164">
        <f t="shared" si="792"/>
        <v>0</v>
      </c>
      <c r="S1721" s="164">
        <v>0</v>
      </c>
      <c r="T1721" s="164">
        <v>0</v>
      </c>
      <c r="U1721" s="164">
        <v>0</v>
      </c>
      <c r="V1721" s="164">
        <v>0</v>
      </c>
    </row>
    <row r="1722" spans="1:22" ht="16.5" thickTop="1" thickBot="1">
      <c r="A1722" s="160" t="s">
        <v>121</v>
      </c>
      <c r="B1722" s="167" t="s">
        <v>104</v>
      </c>
      <c r="C1722" s="164">
        <f t="shared" si="788"/>
        <v>0</v>
      </c>
      <c r="D1722" s="164">
        <f t="shared" si="789"/>
        <v>0</v>
      </c>
      <c r="E1722" s="164">
        <f t="shared" si="789"/>
        <v>0</v>
      </c>
      <c r="F1722" s="164">
        <f t="shared" si="789"/>
        <v>0</v>
      </c>
      <c r="G1722" s="164">
        <f t="shared" si="789"/>
        <v>0</v>
      </c>
      <c r="H1722" s="164">
        <f t="shared" si="790"/>
        <v>0</v>
      </c>
      <c r="I1722" s="164">
        <v>0</v>
      </c>
      <c r="J1722" s="164">
        <v>0</v>
      </c>
      <c r="K1722" s="164">
        <v>0</v>
      </c>
      <c r="L1722" s="164">
        <v>0</v>
      </c>
      <c r="M1722" s="164">
        <f t="shared" si="791"/>
        <v>0</v>
      </c>
      <c r="N1722" s="164">
        <v>0</v>
      </c>
      <c r="O1722" s="164">
        <v>0</v>
      </c>
      <c r="P1722" s="164">
        <v>0</v>
      </c>
      <c r="Q1722" s="164">
        <v>0</v>
      </c>
      <c r="R1722" s="164">
        <f t="shared" si="792"/>
        <v>0</v>
      </c>
      <c r="S1722" s="164">
        <v>0</v>
      </c>
      <c r="T1722" s="164">
        <v>0</v>
      </c>
      <c r="U1722" s="164">
        <v>0</v>
      </c>
      <c r="V1722" s="164">
        <v>0</v>
      </c>
    </row>
    <row r="1723" spans="1:22" ht="16.5" thickTop="1" thickBot="1">
      <c r="A1723" s="160" t="s">
        <v>121</v>
      </c>
      <c r="B1723" s="167" t="s">
        <v>105</v>
      </c>
      <c r="C1723" s="164">
        <f t="shared" si="788"/>
        <v>0</v>
      </c>
      <c r="D1723" s="164">
        <f t="shared" si="789"/>
        <v>0</v>
      </c>
      <c r="E1723" s="164">
        <f t="shared" si="789"/>
        <v>0</v>
      </c>
      <c r="F1723" s="164">
        <f t="shared" si="789"/>
        <v>0</v>
      </c>
      <c r="G1723" s="164">
        <f t="shared" si="789"/>
        <v>0</v>
      </c>
      <c r="H1723" s="164">
        <f t="shared" si="790"/>
        <v>0</v>
      </c>
      <c r="I1723" s="164">
        <f>SUM(I1724)</f>
        <v>0</v>
      </c>
      <c r="J1723" s="164">
        <f>SUM(J1724)</f>
        <v>0</v>
      </c>
      <c r="K1723" s="164">
        <f>SUM(K1724)</f>
        <v>0</v>
      </c>
      <c r="L1723" s="164">
        <f>SUM(L1724)</f>
        <v>0</v>
      </c>
      <c r="M1723" s="164">
        <f t="shared" si="791"/>
        <v>0</v>
      </c>
      <c r="N1723" s="164">
        <f>SUM(N1724)</f>
        <v>0</v>
      </c>
      <c r="O1723" s="164">
        <f>SUM(O1724)</f>
        <v>0</v>
      </c>
      <c r="P1723" s="164">
        <f>SUM(P1724)</f>
        <v>0</v>
      </c>
      <c r="Q1723" s="164">
        <f>SUM(Q1724)</f>
        <v>0</v>
      </c>
      <c r="R1723" s="164">
        <f t="shared" si="792"/>
        <v>0</v>
      </c>
      <c r="S1723" s="164">
        <f>SUM(S1724)</f>
        <v>0</v>
      </c>
      <c r="T1723" s="164">
        <f>SUM(T1724)</f>
        <v>0</v>
      </c>
      <c r="U1723" s="164">
        <f>SUM(U1724)</f>
        <v>0</v>
      </c>
      <c r="V1723" s="164">
        <f>SUM(V1724)</f>
        <v>0</v>
      </c>
    </row>
    <row r="1724" spans="1:22" ht="31.5" thickTop="1" thickBot="1">
      <c r="A1724" s="160" t="s">
        <v>121</v>
      </c>
      <c r="B1724" s="168" t="s">
        <v>153</v>
      </c>
      <c r="C1724" s="164">
        <f t="shared" si="788"/>
        <v>0</v>
      </c>
      <c r="D1724" s="164">
        <f t="shared" si="789"/>
        <v>0</v>
      </c>
      <c r="E1724" s="164">
        <f t="shared" si="789"/>
        <v>0</v>
      </c>
      <c r="F1724" s="164">
        <f t="shared" si="789"/>
        <v>0</v>
      </c>
      <c r="G1724" s="164">
        <f t="shared" si="789"/>
        <v>0</v>
      </c>
      <c r="H1724" s="164">
        <f t="shared" si="790"/>
        <v>0</v>
      </c>
      <c r="I1724" s="164">
        <v>0</v>
      </c>
      <c r="J1724" s="164">
        <v>0</v>
      </c>
      <c r="K1724" s="164">
        <v>0</v>
      </c>
      <c r="L1724" s="164">
        <v>0</v>
      </c>
      <c r="M1724" s="164">
        <f t="shared" si="791"/>
        <v>0</v>
      </c>
      <c r="N1724" s="164">
        <v>0</v>
      </c>
      <c r="O1724" s="164">
        <v>0</v>
      </c>
      <c r="P1724" s="164">
        <v>0</v>
      </c>
      <c r="Q1724" s="164">
        <v>0</v>
      </c>
      <c r="R1724" s="164">
        <f t="shared" si="792"/>
        <v>0</v>
      </c>
      <c r="S1724" s="164">
        <v>0</v>
      </c>
      <c r="T1724" s="164">
        <v>0</v>
      </c>
      <c r="U1724" s="164">
        <v>0</v>
      </c>
      <c r="V1724" s="164">
        <v>0</v>
      </c>
    </row>
    <row r="1725" spans="1:22" ht="16.5" thickTop="1" thickBot="1">
      <c r="A1725" s="160" t="s">
        <v>121</v>
      </c>
      <c r="B1725" s="166" t="s">
        <v>155</v>
      </c>
      <c r="C1725" s="164">
        <f t="shared" si="788"/>
        <v>0</v>
      </c>
      <c r="D1725" s="164">
        <f t="shared" si="789"/>
        <v>0</v>
      </c>
      <c r="E1725" s="164">
        <f t="shared" si="789"/>
        <v>0</v>
      </c>
      <c r="F1725" s="164">
        <f t="shared" si="789"/>
        <v>0</v>
      </c>
      <c r="G1725" s="164">
        <f t="shared" si="789"/>
        <v>0</v>
      </c>
      <c r="H1725" s="164">
        <f t="shared" si="790"/>
        <v>0</v>
      </c>
      <c r="I1725" s="164">
        <v>0</v>
      </c>
      <c r="J1725" s="164">
        <v>0</v>
      </c>
      <c r="K1725" s="164">
        <v>0</v>
      </c>
      <c r="L1725" s="164">
        <v>0</v>
      </c>
      <c r="M1725" s="164">
        <f t="shared" si="791"/>
        <v>0</v>
      </c>
      <c r="N1725" s="164">
        <v>0</v>
      </c>
      <c r="O1725" s="164">
        <v>0</v>
      </c>
      <c r="P1725" s="164">
        <v>0</v>
      </c>
      <c r="Q1725" s="164">
        <v>0</v>
      </c>
      <c r="R1725" s="164">
        <f t="shared" si="792"/>
        <v>0</v>
      </c>
      <c r="S1725" s="164">
        <v>0</v>
      </c>
      <c r="T1725" s="164">
        <v>0</v>
      </c>
      <c r="U1725" s="164">
        <v>0</v>
      </c>
      <c r="V1725" s="164">
        <v>0</v>
      </c>
    </row>
    <row r="1726" spans="1:22" ht="31.5" thickTop="1" thickBot="1">
      <c r="A1726" s="160" t="s">
        <v>619</v>
      </c>
      <c r="B1726" s="163" t="s">
        <v>620</v>
      </c>
      <c r="C1726" s="164">
        <f t="shared" si="788"/>
        <v>6468945600</v>
      </c>
      <c r="D1726" s="164">
        <f t="shared" si="789"/>
        <v>1516166200</v>
      </c>
      <c r="E1726" s="164">
        <f t="shared" si="789"/>
        <v>1671016400</v>
      </c>
      <c r="F1726" s="164">
        <f t="shared" si="789"/>
        <v>1530487600</v>
      </c>
      <c r="G1726" s="164">
        <f t="shared" si="789"/>
        <v>1751275400</v>
      </c>
      <c r="H1726" s="164">
        <f t="shared" si="790"/>
        <v>6378945600</v>
      </c>
      <c r="I1726" s="164">
        <f t="shared" ref="I1726:L1727" si="802">SUM(I1742,I1906,I2031,I2277,I2287,I2313)</f>
        <v>1486166200</v>
      </c>
      <c r="J1726" s="164">
        <f t="shared" si="802"/>
        <v>1651016400</v>
      </c>
      <c r="K1726" s="164">
        <f t="shared" si="802"/>
        <v>1490487600</v>
      </c>
      <c r="L1726" s="164">
        <f t="shared" si="802"/>
        <v>1751275400</v>
      </c>
      <c r="M1726" s="164">
        <f t="shared" si="791"/>
        <v>0</v>
      </c>
      <c r="N1726" s="164">
        <f t="shared" ref="N1726:Q1727" si="803">SUM(N1742,N1906,N2031,N2277,N2287,N2313)</f>
        <v>0</v>
      </c>
      <c r="O1726" s="164">
        <f t="shared" si="803"/>
        <v>0</v>
      </c>
      <c r="P1726" s="164">
        <f t="shared" si="803"/>
        <v>0</v>
      </c>
      <c r="Q1726" s="164">
        <f t="shared" si="803"/>
        <v>0</v>
      </c>
      <c r="R1726" s="164">
        <f t="shared" si="792"/>
        <v>90000000</v>
      </c>
      <c r="S1726" s="164">
        <f t="shared" ref="S1726:V1727" si="804">SUM(S1742,S1906,S2031,S2277,S2287,S2313)</f>
        <v>30000000</v>
      </c>
      <c r="T1726" s="164">
        <f t="shared" si="804"/>
        <v>20000000</v>
      </c>
      <c r="U1726" s="164">
        <f t="shared" si="804"/>
        <v>40000000</v>
      </c>
      <c r="V1726" s="164">
        <f t="shared" si="804"/>
        <v>0</v>
      </c>
    </row>
    <row r="1727" spans="1:22" ht="16.5" thickTop="1" thickBot="1">
      <c r="A1727" s="160" t="s">
        <v>121</v>
      </c>
      <c r="B1727" s="165" t="s">
        <v>99</v>
      </c>
      <c r="C1727" s="164">
        <f t="shared" si="788"/>
        <v>6362572600</v>
      </c>
      <c r="D1727" s="164">
        <f t="shared" si="789"/>
        <v>1510359200</v>
      </c>
      <c r="E1727" s="164">
        <f t="shared" si="789"/>
        <v>1644550400</v>
      </c>
      <c r="F1727" s="164">
        <f t="shared" si="789"/>
        <v>1494017600</v>
      </c>
      <c r="G1727" s="164">
        <f t="shared" si="789"/>
        <v>1713645400</v>
      </c>
      <c r="H1727" s="164">
        <f t="shared" si="790"/>
        <v>6272572600</v>
      </c>
      <c r="I1727" s="164">
        <f t="shared" si="802"/>
        <v>1480359200</v>
      </c>
      <c r="J1727" s="164">
        <f t="shared" si="802"/>
        <v>1624550400</v>
      </c>
      <c r="K1727" s="164">
        <f t="shared" si="802"/>
        <v>1454017600</v>
      </c>
      <c r="L1727" s="164">
        <f t="shared" si="802"/>
        <v>1713645400</v>
      </c>
      <c r="M1727" s="164">
        <f t="shared" si="791"/>
        <v>0</v>
      </c>
      <c r="N1727" s="164">
        <f t="shared" si="803"/>
        <v>0</v>
      </c>
      <c r="O1727" s="164">
        <f t="shared" si="803"/>
        <v>0</v>
      </c>
      <c r="P1727" s="164">
        <f t="shared" si="803"/>
        <v>0</v>
      </c>
      <c r="Q1727" s="164">
        <f t="shared" si="803"/>
        <v>0</v>
      </c>
      <c r="R1727" s="164">
        <f t="shared" si="792"/>
        <v>90000000</v>
      </c>
      <c r="S1727" s="164">
        <f t="shared" si="804"/>
        <v>30000000</v>
      </c>
      <c r="T1727" s="164">
        <f t="shared" si="804"/>
        <v>20000000</v>
      </c>
      <c r="U1727" s="164">
        <f t="shared" si="804"/>
        <v>40000000</v>
      </c>
      <c r="V1727" s="164">
        <f t="shared" si="804"/>
        <v>0</v>
      </c>
    </row>
    <row r="1728" spans="1:22" ht="16.5" thickTop="1" thickBot="1">
      <c r="A1728" s="160" t="s">
        <v>121</v>
      </c>
      <c r="B1728" s="166" t="s">
        <v>100</v>
      </c>
      <c r="C1728" s="164">
        <f t="shared" si="788"/>
        <v>41099000</v>
      </c>
      <c r="D1728" s="164">
        <f t="shared" si="789"/>
        <v>10274300</v>
      </c>
      <c r="E1728" s="164">
        <f t="shared" si="789"/>
        <v>10274300</v>
      </c>
      <c r="F1728" s="164">
        <f t="shared" si="789"/>
        <v>10274300</v>
      </c>
      <c r="G1728" s="164">
        <f t="shared" si="789"/>
        <v>10276100</v>
      </c>
      <c r="H1728" s="164">
        <f t="shared" si="790"/>
        <v>41099000</v>
      </c>
      <c r="I1728" s="164">
        <f>SUM(I1744,I2289)</f>
        <v>10274300</v>
      </c>
      <c r="J1728" s="164">
        <f>SUM(J1744,J2289)</f>
        <v>10274300</v>
      </c>
      <c r="K1728" s="164">
        <f>SUM(K1744,K2289)</f>
        <v>10274300</v>
      </c>
      <c r="L1728" s="164">
        <f>SUM(L1744,L2289)</f>
        <v>10276100</v>
      </c>
      <c r="M1728" s="164">
        <f t="shared" si="791"/>
        <v>0</v>
      </c>
      <c r="N1728" s="164">
        <f>SUM(N1744,N2289)</f>
        <v>0</v>
      </c>
      <c r="O1728" s="164">
        <f>SUM(O1744,O2289)</f>
        <v>0</v>
      </c>
      <c r="P1728" s="164">
        <f>SUM(P1744,P2289)</f>
        <v>0</v>
      </c>
      <c r="Q1728" s="164">
        <f>SUM(Q1744,Q2289)</f>
        <v>0</v>
      </c>
      <c r="R1728" s="164">
        <f t="shared" si="792"/>
        <v>0</v>
      </c>
      <c r="S1728" s="164">
        <f>SUM(S1744,S2289)</f>
        <v>0</v>
      </c>
      <c r="T1728" s="164">
        <f>SUM(T1744,T2289)</f>
        <v>0</v>
      </c>
      <c r="U1728" s="164">
        <f>SUM(U1744,U2289)</f>
        <v>0</v>
      </c>
      <c r="V1728" s="164">
        <f>SUM(V1744,V2289)</f>
        <v>0</v>
      </c>
    </row>
    <row r="1729" spans="1:22" ht="16.5" thickTop="1" thickBot="1">
      <c r="A1729" s="160" t="s">
        <v>121</v>
      </c>
      <c r="B1729" s="166" t="s">
        <v>101</v>
      </c>
      <c r="C1729" s="164">
        <f t="shared" si="788"/>
        <v>472910800</v>
      </c>
      <c r="D1729" s="164">
        <f t="shared" si="789"/>
        <v>124881000</v>
      </c>
      <c r="E1729" s="164">
        <f t="shared" si="789"/>
        <v>144519700</v>
      </c>
      <c r="F1729" s="164">
        <f t="shared" si="789"/>
        <v>119858600</v>
      </c>
      <c r="G1729" s="164">
        <f t="shared" si="789"/>
        <v>83651500</v>
      </c>
      <c r="H1729" s="164">
        <f t="shared" si="790"/>
        <v>382910800</v>
      </c>
      <c r="I1729" s="164">
        <f>SUM(I1745,I1908,I2033,I2279,I2290,I2315)</f>
        <v>94881000</v>
      </c>
      <c r="J1729" s="164">
        <f>SUM(J1745,J1908,J2033,J2279,J2290,J2315)</f>
        <v>124519700</v>
      </c>
      <c r="K1729" s="164">
        <f>SUM(K1745,K1908,K2033,K2279,K2290,K2315)</f>
        <v>79858600</v>
      </c>
      <c r="L1729" s="164">
        <f>SUM(L1745,L1908,L2033,L2279,L2290,L2315)</f>
        <v>83651500</v>
      </c>
      <c r="M1729" s="164">
        <f t="shared" si="791"/>
        <v>0</v>
      </c>
      <c r="N1729" s="164">
        <f>SUM(N1745,N1908,N2033,N2279,N2290,N2315)</f>
        <v>0</v>
      </c>
      <c r="O1729" s="164">
        <f>SUM(O1745,O1908,O2033,O2279,O2290,O2315)</f>
        <v>0</v>
      </c>
      <c r="P1729" s="164">
        <f>SUM(P1745,P1908,P2033,P2279,P2290,P2315)</f>
        <v>0</v>
      </c>
      <c r="Q1729" s="164">
        <f>SUM(Q1745,Q1908,Q2033,Q2279,Q2290,Q2315)</f>
        <v>0</v>
      </c>
      <c r="R1729" s="164">
        <f t="shared" si="792"/>
        <v>90000000</v>
      </c>
      <c r="S1729" s="164">
        <f>SUM(S1745,S1908,S2033,S2279,S2290,S2315)</f>
        <v>30000000</v>
      </c>
      <c r="T1729" s="164">
        <f>SUM(T1745,T1908,T2033,T2279,T2290,T2315)</f>
        <v>20000000</v>
      </c>
      <c r="U1729" s="164">
        <f>SUM(U1745,U1908,U2033,U2279,U2290,U2315)</f>
        <v>40000000</v>
      </c>
      <c r="V1729" s="164">
        <f>SUM(V1745,V1908,V2033,V2279,V2290,V2315)</f>
        <v>0</v>
      </c>
    </row>
    <row r="1730" spans="1:22" ht="16.5" thickTop="1" thickBot="1">
      <c r="A1730" s="160" t="s">
        <v>121</v>
      </c>
      <c r="B1730" s="166" t="s">
        <v>15</v>
      </c>
      <c r="C1730" s="164">
        <f t="shared" si="788"/>
        <v>770000</v>
      </c>
      <c r="D1730" s="164">
        <f t="shared" si="789"/>
        <v>5000</v>
      </c>
      <c r="E1730" s="164">
        <f t="shared" si="789"/>
        <v>20000</v>
      </c>
      <c r="F1730" s="164">
        <f t="shared" si="789"/>
        <v>740000</v>
      </c>
      <c r="G1730" s="164">
        <f t="shared" si="789"/>
        <v>5000</v>
      </c>
      <c r="H1730" s="164">
        <f t="shared" si="790"/>
        <v>770000</v>
      </c>
      <c r="I1730" s="164">
        <f>SUM(I1746,I2034)</f>
        <v>5000</v>
      </c>
      <c r="J1730" s="164">
        <f>SUM(J1746,J2034)</f>
        <v>20000</v>
      </c>
      <c r="K1730" s="164">
        <f>SUM(K1746,K2034)</f>
        <v>740000</v>
      </c>
      <c r="L1730" s="164">
        <f>SUM(L1746,L2034)</f>
        <v>5000</v>
      </c>
      <c r="M1730" s="164">
        <f t="shared" si="791"/>
        <v>0</v>
      </c>
      <c r="N1730" s="164">
        <f>SUM(N1746,N2034)</f>
        <v>0</v>
      </c>
      <c r="O1730" s="164">
        <f>SUM(O1746,O2034)</f>
        <v>0</v>
      </c>
      <c r="P1730" s="164">
        <f>SUM(P1746,P2034)</f>
        <v>0</v>
      </c>
      <c r="Q1730" s="164">
        <f>SUM(Q1746,Q2034)</f>
        <v>0</v>
      </c>
      <c r="R1730" s="164">
        <f t="shared" si="792"/>
        <v>0</v>
      </c>
      <c r="S1730" s="164">
        <f>SUM(S1746,S2034)</f>
        <v>0</v>
      </c>
      <c r="T1730" s="164">
        <f>SUM(T1746,T2034)</f>
        <v>0</v>
      </c>
      <c r="U1730" s="164">
        <f>SUM(U1746,U2034)</f>
        <v>0</v>
      </c>
      <c r="V1730" s="164">
        <f>SUM(V1746,V2034)</f>
        <v>0</v>
      </c>
    </row>
    <row r="1731" spans="1:22" ht="16.5" thickTop="1" thickBot="1">
      <c r="A1731" s="160" t="s">
        <v>121</v>
      </c>
      <c r="B1731" s="167" t="s">
        <v>136</v>
      </c>
      <c r="C1731" s="164">
        <f t="shared" si="788"/>
        <v>595000</v>
      </c>
      <c r="D1731" s="164">
        <f t="shared" si="789"/>
        <v>5000</v>
      </c>
      <c r="E1731" s="164">
        <f t="shared" si="789"/>
        <v>20000</v>
      </c>
      <c r="F1731" s="164">
        <f t="shared" si="789"/>
        <v>565000</v>
      </c>
      <c r="G1731" s="164">
        <f t="shared" si="789"/>
        <v>5000</v>
      </c>
      <c r="H1731" s="164">
        <f t="shared" si="790"/>
        <v>595000</v>
      </c>
      <c r="I1731" s="164">
        <f t="shared" ref="I1731:L1732" si="805">SUM(I1747)</f>
        <v>5000</v>
      </c>
      <c r="J1731" s="164">
        <f t="shared" si="805"/>
        <v>20000</v>
      </c>
      <c r="K1731" s="164">
        <f t="shared" si="805"/>
        <v>565000</v>
      </c>
      <c r="L1731" s="164">
        <f t="shared" si="805"/>
        <v>5000</v>
      </c>
      <c r="M1731" s="164">
        <f t="shared" si="791"/>
        <v>0</v>
      </c>
      <c r="N1731" s="164">
        <f t="shared" ref="N1731:Q1732" si="806">SUM(N1747)</f>
        <v>0</v>
      </c>
      <c r="O1731" s="164">
        <f t="shared" si="806"/>
        <v>0</v>
      </c>
      <c r="P1731" s="164">
        <f t="shared" si="806"/>
        <v>0</v>
      </c>
      <c r="Q1731" s="164">
        <f t="shared" si="806"/>
        <v>0</v>
      </c>
      <c r="R1731" s="164">
        <f t="shared" si="792"/>
        <v>0</v>
      </c>
      <c r="S1731" s="164">
        <f t="shared" ref="S1731:V1732" si="807">SUM(S1747)</f>
        <v>0</v>
      </c>
      <c r="T1731" s="164">
        <f t="shared" si="807"/>
        <v>0</v>
      </c>
      <c r="U1731" s="164">
        <f t="shared" si="807"/>
        <v>0</v>
      </c>
      <c r="V1731" s="164">
        <f t="shared" si="807"/>
        <v>0</v>
      </c>
    </row>
    <row r="1732" spans="1:22" ht="16.5" thickTop="1" thickBot="1">
      <c r="A1732" s="160" t="s">
        <v>121</v>
      </c>
      <c r="B1732" s="168" t="s">
        <v>135</v>
      </c>
      <c r="C1732" s="164">
        <f t="shared" si="788"/>
        <v>595000</v>
      </c>
      <c r="D1732" s="164">
        <f t="shared" si="789"/>
        <v>5000</v>
      </c>
      <c r="E1732" s="164">
        <f t="shared" si="789"/>
        <v>20000</v>
      </c>
      <c r="F1732" s="164">
        <f t="shared" si="789"/>
        <v>565000</v>
      </c>
      <c r="G1732" s="164">
        <f t="shared" si="789"/>
        <v>5000</v>
      </c>
      <c r="H1732" s="164">
        <f t="shared" si="790"/>
        <v>595000</v>
      </c>
      <c r="I1732" s="164">
        <f t="shared" si="805"/>
        <v>5000</v>
      </c>
      <c r="J1732" s="164">
        <f t="shared" si="805"/>
        <v>20000</v>
      </c>
      <c r="K1732" s="164">
        <f t="shared" si="805"/>
        <v>565000</v>
      </c>
      <c r="L1732" s="164">
        <f t="shared" si="805"/>
        <v>5000</v>
      </c>
      <c r="M1732" s="164">
        <f t="shared" si="791"/>
        <v>0</v>
      </c>
      <c r="N1732" s="164">
        <f t="shared" si="806"/>
        <v>0</v>
      </c>
      <c r="O1732" s="164">
        <f t="shared" si="806"/>
        <v>0</v>
      </c>
      <c r="P1732" s="164">
        <f t="shared" si="806"/>
        <v>0</v>
      </c>
      <c r="Q1732" s="164">
        <f t="shared" si="806"/>
        <v>0</v>
      </c>
      <c r="R1732" s="164">
        <f t="shared" si="792"/>
        <v>0</v>
      </c>
      <c r="S1732" s="164">
        <f t="shared" si="807"/>
        <v>0</v>
      </c>
      <c r="T1732" s="164">
        <f t="shared" si="807"/>
        <v>0</v>
      </c>
      <c r="U1732" s="164">
        <f t="shared" si="807"/>
        <v>0</v>
      </c>
      <c r="V1732" s="164">
        <f t="shared" si="807"/>
        <v>0</v>
      </c>
    </row>
    <row r="1733" spans="1:22" ht="16.5" thickTop="1" thickBot="1">
      <c r="A1733" s="160" t="s">
        <v>121</v>
      </c>
      <c r="B1733" s="167" t="s">
        <v>137</v>
      </c>
      <c r="C1733" s="164">
        <f t="shared" si="788"/>
        <v>175000</v>
      </c>
      <c r="D1733" s="164">
        <f t="shared" si="789"/>
        <v>0</v>
      </c>
      <c r="E1733" s="164">
        <f t="shared" si="789"/>
        <v>0</v>
      </c>
      <c r="F1733" s="164">
        <f t="shared" si="789"/>
        <v>175000</v>
      </c>
      <c r="G1733" s="164">
        <f t="shared" ref="G1733:G1796" si="808">SUM(L1733,Q1733,V1733)</f>
        <v>0</v>
      </c>
      <c r="H1733" s="164">
        <f t="shared" si="790"/>
        <v>175000</v>
      </c>
      <c r="I1733" s="164">
        <f t="shared" ref="I1733:L1736" si="809">SUM(I2035)</f>
        <v>0</v>
      </c>
      <c r="J1733" s="164">
        <f t="shared" si="809"/>
        <v>0</v>
      </c>
      <c r="K1733" s="164">
        <f t="shared" si="809"/>
        <v>175000</v>
      </c>
      <c r="L1733" s="164">
        <f t="shared" si="809"/>
        <v>0</v>
      </c>
      <c r="M1733" s="164">
        <f t="shared" si="791"/>
        <v>0</v>
      </c>
      <c r="N1733" s="164">
        <f t="shared" ref="N1733:Q1736" si="810">SUM(N2035)</f>
        <v>0</v>
      </c>
      <c r="O1733" s="164">
        <f t="shared" si="810"/>
        <v>0</v>
      </c>
      <c r="P1733" s="164">
        <f t="shared" si="810"/>
        <v>0</v>
      </c>
      <c r="Q1733" s="164">
        <f t="shared" si="810"/>
        <v>0</v>
      </c>
      <c r="R1733" s="164">
        <f t="shared" si="792"/>
        <v>0</v>
      </c>
      <c r="S1733" s="164">
        <f t="shared" ref="S1733:V1736" si="811">SUM(S2035)</f>
        <v>0</v>
      </c>
      <c r="T1733" s="164">
        <f t="shared" si="811"/>
        <v>0</v>
      </c>
      <c r="U1733" s="164">
        <f t="shared" si="811"/>
        <v>0</v>
      </c>
      <c r="V1733" s="164">
        <f t="shared" si="811"/>
        <v>0</v>
      </c>
    </row>
    <row r="1734" spans="1:22" ht="16.5" thickTop="1" thickBot="1">
      <c r="A1734" s="160" t="s">
        <v>121</v>
      </c>
      <c r="B1734" s="168" t="s">
        <v>150</v>
      </c>
      <c r="C1734" s="164">
        <f t="shared" ref="C1734:C1797" si="812">SUM(D1734:G1734)</f>
        <v>175000</v>
      </c>
      <c r="D1734" s="164">
        <f t="shared" ref="D1734:G1797" si="813">SUM(I1734,N1734,S1734)</f>
        <v>0</v>
      </c>
      <c r="E1734" s="164">
        <f t="shared" si="813"/>
        <v>0</v>
      </c>
      <c r="F1734" s="164">
        <f t="shared" si="813"/>
        <v>175000</v>
      </c>
      <c r="G1734" s="164">
        <f t="shared" si="808"/>
        <v>0</v>
      </c>
      <c r="H1734" s="164">
        <f t="shared" ref="H1734:H1797" si="814">SUM(I1734:L1734)</f>
        <v>175000</v>
      </c>
      <c r="I1734" s="164">
        <f t="shared" si="809"/>
        <v>0</v>
      </c>
      <c r="J1734" s="164">
        <f t="shared" si="809"/>
        <v>0</v>
      </c>
      <c r="K1734" s="164">
        <f t="shared" si="809"/>
        <v>175000</v>
      </c>
      <c r="L1734" s="164">
        <f t="shared" si="809"/>
        <v>0</v>
      </c>
      <c r="M1734" s="164">
        <f t="shared" ref="M1734:M1797" si="815">SUM(N1734:Q1734)</f>
        <v>0</v>
      </c>
      <c r="N1734" s="164">
        <f t="shared" si="810"/>
        <v>0</v>
      </c>
      <c r="O1734" s="164">
        <f t="shared" si="810"/>
        <v>0</v>
      </c>
      <c r="P1734" s="164">
        <f t="shared" si="810"/>
        <v>0</v>
      </c>
      <c r="Q1734" s="164">
        <f t="shared" si="810"/>
        <v>0</v>
      </c>
      <c r="R1734" s="164">
        <f t="shared" ref="R1734:R1797" si="816">SUM(S1734:V1734)</f>
        <v>0</v>
      </c>
      <c r="S1734" s="164">
        <f t="shared" si="811"/>
        <v>0</v>
      </c>
      <c r="T1734" s="164">
        <f t="shared" si="811"/>
        <v>0</v>
      </c>
      <c r="U1734" s="164">
        <f t="shared" si="811"/>
        <v>0</v>
      </c>
      <c r="V1734" s="164">
        <f t="shared" si="811"/>
        <v>0</v>
      </c>
    </row>
    <row r="1735" spans="1:22" ht="16.5" thickTop="1" thickBot="1">
      <c r="A1735" s="160" t="s">
        <v>121</v>
      </c>
      <c r="B1735" s="169" t="s">
        <v>138</v>
      </c>
      <c r="C1735" s="164">
        <f t="shared" si="812"/>
        <v>175000</v>
      </c>
      <c r="D1735" s="164">
        <f t="shared" si="813"/>
        <v>0</v>
      </c>
      <c r="E1735" s="164">
        <f t="shared" si="813"/>
        <v>0</v>
      </c>
      <c r="F1735" s="164">
        <f t="shared" si="813"/>
        <v>175000</v>
      </c>
      <c r="G1735" s="164">
        <f t="shared" si="808"/>
        <v>0</v>
      </c>
      <c r="H1735" s="164">
        <f t="shared" si="814"/>
        <v>175000</v>
      </c>
      <c r="I1735" s="164">
        <f t="shared" si="809"/>
        <v>0</v>
      </c>
      <c r="J1735" s="164">
        <f t="shared" si="809"/>
        <v>0</v>
      </c>
      <c r="K1735" s="164">
        <f t="shared" si="809"/>
        <v>175000</v>
      </c>
      <c r="L1735" s="164">
        <f t="shared" si="809"/>
        <v>0</v>
      </c>
      <c r="M1735" s="164">
        <f t="shared" si="815"/>
        <v>0</v>
      </c>
      <c r="N1735" s="164">
        <f t="shared" si="810"/>
        <v>0</v>
      </c>
      <c r="O1735" s="164">
        <f t="shared" si="810"/>
        <v>0</v>
      </c>
      <c r="P1735" s="164">
        <f t="shared" si="810"/>
        <v>0</v>
      </c>
      <c r="Q1735" s="164">
        <f t="shared" si="810"/>
        <v>0</v>
      </c>
      <c r="R1735" s="164">
        <f t="shared" si="816"/>
        <v>0</v>
      </c>
      <c r="S1735" s="164">
        <f t="shared" si="811"/>
        <v>0</v>
      </c>
      <c r="T1735" s="164">
        <f t="shared" si="811"/>
        <v>0</v>
      </c>
      <c r="U1735" s="164">
        <f t="shared" si="811"/>
        <v>0</v>
      </c>
      <c r="V1735" s="164">
        <f t="shared" si="811"/>
        <v>0</v>
      </c>
    </row>
    <row r="1736" spans="1:22" ht="31.5" thickTop="1" thickBot="1">
      <c r="A1736" s="160" t="s">
        <v>121</v>
      </c>
      <c r="B1736" s="170" t="s">
        <v>140</v>
      </c>
      <c r="C1736" s="164">
        <f t="shared" si="812"/>
        <v>175000</v>
      </c>
      <c r="D1736" s="164">
        <f t="shared" si="813"/>
        <v>0</v>
      </c>
      <c r="E1736" s="164">
        <f t="shared" si="813"/>
        <v>0</v>
      </c>
      <c r="F1736" s="164">
        <f t="shared" si="813"/>
        <v>175000</v>
      </c>
      <c r="G1736" s="164">
        <f t="shared" si="808"/>
        <v>0</v>
      </c>
      <c r="H1736" s="164">
        <f t="shared" si="814"/>
        <v>175000</v>
      </c>
      <c r="I1736" s="164">
        <f t="shared" si="809"/>
        <v>0</v>
      </c>
      <c r="J1736" s="164">
        <f t="shared" si="809"/>
        <v>0</v>
      </c>
      <c r="K1736" s="164">
        <f t="shared" si="809"/>
        <v>175000</v>
      </c>
      <c r="L1736" s="164">
        <f t="shared" si="809"/>
        <v>0</v>
      </c>
      <c r="M1736" s="164">
        <f t="shared" si="815"/>
        <v>0</v>
      </c>
      <c r="N1736" s="164">
        <f t="shared" si="810"/>
        <v>0</v>
      </c>
      <c r="O1736" s="164">
        <f t="shared" si="810"/>
        <v>0</v>
      </c>
      <c r="P1736" s="164">
        <f t="shared" si="810"/>
        <v>0</v>
      </c>
      <c r="Q1736" s="164">
        <f t="shared" si="810"/>
        <v>0</v>
      </c>
      <c r="R1736" s="164">
        <f t="shared" si="816"/>
        <v>0</v>
      </c>
      <c r="S1736" s="164">
        <f t="shared" si="811"/>
        <v>0</v>
      </c>
      <c r="T1736" s="164">
        <f t="shared" si="811"/>
        <v>0</v>
      </c>
      <c r="U1736" s="164">
        <f t="shared" si="811"/>
        <v>0</v>
      </c>
      <c r="V1736" s="164">
        <f t="shared" si="811"/>
        <v>0</v>
      </c>
    </row>
    <row r="1737" spans="1:22" ht="16.5" thickTop="1" thickBot="1">
      <c r="A1737" s="160" t="s">
        <v>121</v>
      </c>
      <c r="B1737" s="166" t="s">
        <v>104</v>
      </c>
      <c r="C1737" s="164">
        <f t="shared" si="812"/>
        <v>5593122600</v>
      </c>
      <c r="D1737" s="164">
        <f t="shared" si="813"/>
        <v>1333244200</v>
      </c>
      <c r="E1737" s="164">
        <f t="shared" si="813"/>
        <v>1474847400</v>
      </c>
      <c r="F1737" s="164">
        <f t="shared" si="813"/>
        <v>1190139900</v>
      </c>
      <c r="G1737" s="164">
        <f t="shared" si="808"/>
        <v>1594891100</v>
      </c>
      <c r="H1737" s="164">
        <f t="shared" si="814"/>
        <v>5593122600</v>
      </c>
      <c r="I1737" s="164">
        <f t="shared" ref="I1737:L1739" si="817">SUM(I1749,I1909,I2039,I2291,I2316)</f>
        <v>1333244200</v>
      </c>
      <c r="J1737" s="164">
        <f t="shared" si="817"/>
        <v>1474847400</v>
      </c>
      <c r="K1737" s="164">
        <f t="shared" si="817"/>
        <v>1190139900</v>
      </c>
      <c r="L1737" s="164">
        <f t="shared" si="817"/>
        <v>1594891100</v>
      </c>
      <c r="M1737" s="164">
        <f t="shared" si="815"/>
        <v>0</v>
      </c>
      <c r="N1737" s="164">
        <f t="shared" ref="N1737:Q1739" si="818">SUM(N1749,N1909,N2039,N2291,N2316)</f>
        <v>0</v>
      </c>
      <c r="O1737" s="164">
        <f t="shared" si="818"/>
        <v>0</v>
      </c>
      <c r="P1737" s="164">
        <f t="shared" si="818"/>
        <v>0</v>
      </c>
      <c r="Q1737" s="164">
        <f t="shared" si="818"/>
        <v>0</v>
      </c>
      <c r="R1737" s="164">
        <f t="shared" si="816"/>
        <v>0</v>
      </c>
      <c r="S1737" s="164">
        <f t="shared" ref="S1737:V1739" si="819">SUM(S1749,S1909,S2039,S2291,S2316)</f>
        <v>0</v>
      </c>
      <c r="T1737" s="164">
        <f t="shared" si="819"/>
        <v>0</v>
      </c>
      <c r="U1737" s="164">
        <f t="shared" si="819"/>
        <v>0</v>
      </c>
      <c r="V1737" s="164">
        <f t="shared" si="819"/>
        <v>0</v>
      </c>
    </row>
    <row r="1738" spans="1:22" ht="16.5" thickTop="1" thickBot="1">
      <c r="A1738" s="160" t="s">
        <v>121</v>
      </c>
      <c r="B1738" s="166" t="s">
        <v>105</v>
      </c>
      <c r="C1738" s="164">
        <f t="shared" si="812"/>
        <v>254670200</v>
      </c>
      <c r="D1738" s="164">
        <f t="shared" si="813"/>
        <v>41954700</v>
      </c>
      <c r="E1738" s="164">
        <f t="shared" si="813"/>
        <v>14889000</v>
      </c>
      <c r="F1738" s="164">
        <f t="shared" si="813"/>
        <v>173004800</v>
      </c>
      <c r="G1738" s="164">
        <f t="shared" si="808"/>
        <v>24821700</v>
      </c>
      <c r="H1738" s="164">
        <f t="shared" si="814"/>
        <v>254670200</v>
      </c>
      <c r="I1738" s="164">
        <f t="shared" si="817"/>
        <v>41954700</v>
      </c>
      <c r="J1738" s="164">
        <f t="shared" si="817"/>
        <v>14889000</v>
      </c>
      <c r="K1738" s="164">
        <f t="shared" si="817"/>
        <v>173004800</v>
      </c>
      <c r="L1738" s="164">
        <f t="shared" si="817"/>
        <v>24821700</v>
      </c>
      <c r="M1738" s="164">
        <f t="shared" si="815"/>
        <v>0</v>
      </c>
      <c r="N1738" s="164">
        <f t="shared" si="818"/>
        <v>0</v>
      </c>
      <c r="O1738" s="164">
        <f t="shared" si="818"/>
        <v>0</v>
      </c>
      <c r="P1738" s="164">
        <f t="shared" si="818"/>
        <v>0</v>
      </c>
      <c r="Q1738" s="164">
        <f t="shared" si="818"/>
        <v>0</v>
      </c>
      <c r="R1738" s="164">
        <f t="shared" si="816"/>
        <v>0</v>
      </c>
      <c r="S1738" s="164">
        <f t="shared" si="819"/>
        <v>0</v>
      </c>
      <c r="T1738" s="164">
        <f t="shared" si="819"/>
        <v>0</v>
      </c>
      <c r="U1738" s="164">
        <f t="shared" si="819"/>
        <v>0</v>
      </c>
      <c r="V1738" s="164">
        <f t="shared" si="819"/>
        <v>0</v>
      </c>
    </row>
    <row r="1739" spans="1:22" ht="31.5" thickTop="1" thickBot="1">
      <c r="A1739" s="160" t="s">
        <v>121</v>
      </c>
      <c r="B1739" s="167" t="s">
        <v>153</v>
      </c>
      <c r="C1739" s="164">
        <f t="shared" si="812"/>
        <v>208882200</v>
      </c>
      <c r="D1739" s="164">
        <f t="shared" si="813"/>
        <v>36509700</v>
      </c>
      <c r="E1739" s="164">
        <f t="shared" si="813"/>
        <v>6594000</v>
      </c>
      <c r="F1739" s="164">
        <f t="shared" si="813"/>
        <v>156509800</v>
      </c>
      <c r="G1739" s="164">
        <f t="shared" si="808"/>
        <v>9268700</v>
      </c>
      <c r="H1739" s="164">
        <f t="shared" si="814"/>
        <v>208882200</v>
      </c>
      <c r="I1739" s="164">
        <f t="shared" si="817"/>
        <v>36509700</v>
      </c>
      <c r="J1739" s="164">
        <f t="shared" si="817"/>
        <v>6594000</v>
      </c>
      <c r="K1739" s="164">
        <f t="shared" si="817"/>
        <v>156509800</v>
      </c>
      <c r="L1739" s="164">
        <f t="shared" si="817"/>
        <v>9268700</v>
      </c>
      <c r="M1739" s="164">
        <f t="shared" si="815"/>
        <v>0</v>
      </c>
      <c r="N1739" s="164">
        <f t="shared" si="818"/>
        <v>0</v>
      </c>
      <c r="O1739" s="164">
        <f t="shared" si="818"/>
        <v>0</v>
      </c>
      <c r="P1739" s="164">
        <f t="shared" si="818"/>
        <v>0</v>
      </c>
      <c r="Q1739" s="164">
        <f t="shared" si="818"/>
        <v>0</v>
      </c>
      <c r="R1739" s="164">
        <f t="shared" si="816"/>
        <v>0</v>
      </c>
      <c r="S1739" s="164">
        <f t="shared" si="819"/>
        <v>0</v>
      </c>
      <c r="T1739" s="164">
        <f t="shared" si="819"/>
        <v>0</v>
      </c>
      <c r="U1739" s="164">
        <f t="shared" si="819"/>
        <v>0</v>
      </c>
      <c r="V1739" s="164">
        <f t="shared" si="819"/>
        <v>0</v>
      </c>
    </row>
    <row r="1740" spans="1:22" ht="31.5" thickTop="1" thickBot="1">
      <c r="A1740" s="160" t="s">
        <v>121</v>
      </c>
      <c r="B1740" s="167" t="s">
        <v>154</v>
      </c>
      <c r="C1740" s="164">
        <f t="shared" si="812"/>
        <v>45788000</v>
      </c>
      <c r="D1740" s="164">
        <f t="shared" si="813"/>
        <v>5445000</v>
      </c>
      <c r="E1740" s="164">
        <f t="shared" si="813"/>
        <v>8295000</v>
      </c>
      <c r="F1740" s="164">
        <f t="shared" si="813"/>
        <v>16495000</v>
      </c>
      <c r="G1740" s="164">
        <f t="shared" si="808"/>
        <v>15553000</v>
      </c>
      <c r="H1740" s="164">
        <f t="shared" si="814"/>
        <v>45788000</v>
      </c>
      <c r="I1740" s="164">
        <f>SUM(I2319)</f>
        <v>5445000</v>
      </c>
      <c r="J1740" s="164">
        <f>SUM(J2319)</f>
        <v>8295000</v>
      </c>
      <c r="K1740" s="164">
        <f>SUM(K2319)</f>
        <v>16495000</v>
      </c>
      <c r="L1740" s="164">
        <f>SUM(L2319)</f>
        <v>15553000</v>
      </c>
      <c r="M1740" s="164">
        <f t="shared" si="815"/>
        <v>0</v>
      </c>
      <c r="N1740" s="164">
        <f>SUM(N2319)</f>
        <v>0</v>
      </c>
      <c r="O1740" s="164">
        <f>SUM(O2319)</f>
        <v>0</v>
      </c>
      <c r="P1740" s="164">
        <f>SUM(P2319)</f>
        <v>0</v>
      </c>
      <c r="Q1740" s="164">
        <f>SUM(Q2319)</f>
        <v>0</v>
      </c>
      <c r="R1740" s="164">
        <f t="shared" si="816"/>
        <v>0</v>
      </c>
      <c r="S1740" s="164">
        <f>SUM(S2319)</f>
        <v>0</v>
      </c>
      <c r="T1740" s="164">
        <f>SUM(T2319)</f>
        <v>0</v>
      </c>
      <c r="U1740" s="164">
        <f>SUM(U2319)</f>
        <v>0</v>
      </c>
      <c r="V1740" s="164">
        <f>SUM(V2319)</f>
        <v>0</v>
      </c>
    </row>
    <row r="1741" spans="1:22" ht="16.5" thickTop="1" thickBot="1">
      <c r="A1741" s="160" t="s">
        <v>121</v>
      </c>
      <c r="B1741" s="165" t="s">
        <v>155</v>
      </c>
      <c r="C1741" s="164">
        <f t="shared" si="812"/>
        <v>106373000</v>
      </c>
      <c r="D1741" s="164">
        <f t="shared" si="813"/>
        <v>5807000</v>
      </c>
      <c r="E1741" s="164">
        <f t="shared" si="813"/>
        <v>26466000</v>
      </c>
      <c r="F1741" s="164">
        <f t="shared" si="813"/>
        <v>36470000</v>
      </c>
      <c r="G1741" s="164">
        <f t="shared" si="808"/>
        <v>37630000</v>
      </c>
      <c r="H1741" s="164">
        <f t="shared" si="814"/>
        <v>106373000</v>
      </c>
      <c r="I1741" s="164">
        <f>SUM(I1752,I1912,I2042,I2280,I2294,I2320)</f>
        <v>5807000</v>
      </c>
      <c r="J1741" s="164">
        <f>SUM(J1752,J1912,J2042,J2280,J2294,J2320)</f>
        <v>26466000</v>
      </c>
      <c r="K1741" s="164">
        <f>SUM(K1752,K1912,K2042,K2280,K2294,K2320)</f>
        <v>36470000</v>
      </c>
      <c r="L1741" s="164">
        <f>SUM(L1752,L1912,L2042,L2280,L2294,L2320)</f>
        <v>37630000</v>
      </c>
      <c r="M1741" s="164">
        <f t="shared" si="815"/>
        <v>0</v>
      </c>
      <c r="N1741" s="164">
        <f>SUM(N1752,N1912,N2042,N2280,N2294,N2320)</f>
        <v>0</v>
      </c>
      <c r="O1741" s="164">
        <f>SUM(O1752,O1912,O2042,O2280,O2294,O2320)</f>
        <v>0</v>
      </c>
      <c r="P1741" s="164">
        <f>SUM(P1752,P1912,P2042,P2280,P2294,P2320)</f>
        <v>0</v>
      </c>
      <c r="Q1741" s="164">
        <f>SUM(Q1752,Q1912,Q2042,Q2280,Q2294,Q2320)</f>
        <v>0</v>
      </c>
      <c r="R1741" s="164">
        <f t="shared" si="816"/>
        <v>0</v>
      </c>
      <c r="S1741" s="164">
        <f>SUM(S1752,S1912,S2042,S2280,S2294,S2320)</f>
        <v>0</v>
      </c>
      <c r="T1741" s="164">
        <f>SUM(T1752,T1912,T2042,T2280,T2294,T2320)</f>
        <v>0</v>
      </c>
      <c r="U1741" s="164">
        <f>SUM(U1752,U1912,U2042,U2280,U2294,U2320)</f>
        <v>0</v>
      </c>
      <c r="V1741" s="164">
        <f>SUM(V1752,V1912,V2042,V2280,V2294,V2320)</f>
        <v>0</v>
      </c>
    </row>
    <row r="1742" spans="1:22" ht="31.5" thickTop="1" thickBot="1">
      <c r="A1742" s="160" t="s">
        <v>621</v>
      </c>
      <c r="B1742" s="165" t="s">
        <v>622</v>
      </c>
      <c r="C1742" s="164">
        <f t="shared" si="812"/>
        <v>63853000</v>
      </c>
      <c r="D1742" s="164">
        <f t="shared" si="813"/>
        <v>16043500</v>
      </c>
      <c r="E1742" s="164">
        <f t="shared" si="813"/>
        <v>15808700</v>
      </c>
      <c r="F1742" s="164">
        <f t="shared" si="813"/>
        <v>16285100</v>
      </c>
      <c r="G1742" s="164">
        <f t="shared" si="808"/>
        <v>15715700</v>
      </c>
      <c r="H1742" s="164">
        <f t="shared" si="814"/>
        <v>63853000</v>
      </c>
      <c r="I1742" s="164">
        <f t="shared" ref="I1742:L1745" si="820">SUM(I1753,I1764,I1788,I1799,I1869,I1877,I1885,I1891,I1899)</f>
        <v>16043500</v>
      </c>
      <c r="J1742" s="164">
        <f t="shared" si="820"/>
        <v>15808700</v>
      </c>
      <c r="K1742" s="164">
        <f t="shared" si="820"/>
        <v>16285100</v>
      </c>
      <c r="L1742" s="164">
        <f t="shared" si="820"/>
        <v>15715700</v>
      </c>
      <c r="M1742" s="164">
        <f t="shared" si="815"/>
        <v>0</v>
      </c>
      <c r="N1742" s="164">
        <f t="shared" ref="N1742:Q1745" si="821">SUM(N1753,N1764,N1788,N1799,N1869,N1877,N1885,N1891,N1899)</f>
        <v>0</v>
      </c>
      <c r="O1742" s="164">
        <f t="shared" si="821"/>
        <v>0</v>
      </c>
      <c r="P1742" s="164">
        <f t="shared" si="821"/>
        <v>0</v>
      </c>
      <c r="Q1742" s="164">
        <f t="shared" si="821"/>
        <v>0</v>
      </c>
      <c r="R1742" s="164">
        <f t="shared" si="816"/>
        <v>0</v>
      </c>
      <c r="S1742" s="164">
        <f t="shared" ref="S1742:V1745" si="822">SUM(S1753,S1764,S1788,S1799,S1869,S1877,S1885,S1891,S1899)</f>
        <v>0</v>
      </c>
      <c r="T1742" s="164">
        <f t="shared" si="822"/>
        <v>0</v>
      </c>
      <c r="U1742" s="164">
        <f t="shared" si="822"/>
        <v>0</v>
      </c>
      <c r="V1742" s="164">
        <f t="shared" si="822"/>
        <v>0</v>
      </c>
    </row>
    <row r="1743" spans="1:22" ht="16.5" thickTop="1" thickBot="1">
      <c r="A1743" s="160" t="s">
        <v>121</v>
      </c>
      <c r="B1743" s="166" t="s">
        <v>99</v>
      </c>
      <c r="C1743" s="164">
        <f t="shared" si="812"/>
        <v>62422000</v>
      </c>
      <c r="D1743" s="164">
        <f t="shared" si="813"/>
        <v>15688500</v>
      </c>
      <c r="E1743" s="164">
        <f t="shared" si="813"/>
        <v>15587700</v>
      </c>
      <c r="F1743" s="164">
        <f t="shared" si="813"/>
        <v>15860100</v>
      </c>
      <c r="G1743" s="164">
        <f t="shared" si="808"/>
        <v>15285700</v>
      </c>
      <c r="H1743" s="164">
        <f t="shared" si="814"/>
        <v>62422000</v>
      </c>
      <c r="I1743" s="164">
        <f t="shared" si="820"/>
        <v>15688500</v>
      </c>
      <c r="J1743" s="164">
        <f t="shared" si="820"/>
        <v>15587700</v>
      </c>
      <c r="K1743" s="164">
        <f t="shared" si="820"/>
        <v>15860100</v>
      </c>
      <c r="L1743" s="164">
        <f t="shared" si="820"/>
        <v>15285700</v>
      </c>
      <c r="M1743" s="164">
        <f t="shared" si="815"/>
        <v>0</v>
      </c>
      <c r="N1743" s="164">
        <f t="shared" si="821"/>
        <v>0</v>
      </c>
      <c r="O1743" s="164">
        <f t="shared" si="821"/>
        <v>0</v>
      </c>
      <c r="P1743" s="164">
        <f t="shared" si="821"/>
        <v>0</v>
      </c>
      <c r="Q1743" s="164">
        <f t="shared" si="821"/>
        <v>0</v>
      </c>
      <c r="R1743" s="164">
        <f t="shared" si="816"/>
        <v>0</v>
      </c>
      <c r="S1743" s="164">
        <f t="shared" si="822"/>
        <v>0</v>
      </c>
      <c r="T1743" s="164">
        <f t="shared" si="822"/>
        <v>0</v>
      </c>
      <c r="U1743" s="164">
        <f t="shared" si="822"/>
        <v>0</v>
      </c>
      <c r="V1743" s="164">
        <f t="shared" si="822"/>
        <v>0</v>
      </c>
    </row>
    <row r="1744" spans="1:22" ht="16.5" thickTop="1" thickBot="1">
      <c r="A1744" s="160" t="s">
        <v>121</v>
      </c>
      <c r="B1744" s="167" t="s">
        <v>100</v>
      </c>
      <c r="C1744" s="164">
        <f t="shared" si="812"/>
        <v>36749000</v>
      </c>
      <c r="D1744" s="164">
        <f t="shared" si="813"/>
        <v>9186800</v>
      </c>
      <c r="E1744" s="164">
        <f t="shared" si="813"/>
        <v>9186800</v>
      </c>
      <c r="F1744" s="164">
        <f t="shared" si="813"/>
        <v>9186800</v>
      </c>
      <c r="G1744" s="164">
        <f t="shared" si="808"/>
        <v>9188600</v>
      </c>
      <c r="H1744" s="164">
        <f t="shared" si="814"/>
        <v>36749000</v>
      </c>
      <c r="I1744" s="164">
        <f t="shared" si="820"/>
        <v>9186800</v>
      </c>
      <c r="J1744" s="164">
        <f t="shared" si="820"/>
        <v>9186800</v>
      </c>
      <c r="K1744" s="164">
        <f t="shared" si="820"/>
        <v>9186800</v>
      </c>
      <c r="L1744" s="164">
        <f t="shared" si="820"/>
        <v>9188600</v>
      </c>
      <c r="M1744" s="164">
        <f t="shared" si="815"/>
        <v>0</v>
      </c>
      <c r="N1744" s="164">
        <f t="shared" si="821"/>
        <v>0</v>
      </c>
      <c r="O1744" s="164">
        <f t="shared" si="821"/>
        <v>0</v>
      </c>
      <c r="P1744" s="164">
        <f t="shared" si="821"/>
        <v>0</v>
      </c>
      <c r="Q1744" s="164">
        <f t="shared" si="821"/>
        <v>0</v>
      </c>
      <c r="R1744" s="164">
        <f t="shared" si="816"/>
        <v>0</v>
      </c>
      <c r="S1744" s="164">
        <f t="shared" si="822"/>
        <v>0</v>
      </c>
      <c r="T1744" s="164">
        <f t="shared" si="822"/>
        <v>0</v>
      </c>
      <c r="U1744" s="164">
        <f t="shared" si="822"/>
        <v>0</v>
      </c>
      <c r="V1744" s="164">
        <f t="shared" si="822"/>
        <v>0</v>
      </c>
    </row>
    <row r="1745" spans="1:22" ht="16.5" thickTop="1" thickBot="1">
      <c r="A1745" s="160" t="s">
        <v>121</v>
      </c>
      <c r="B1745" s="167" t="s">
        <v>101</v>
      </c>
      <c r="C1745" s="164">
        <f t="shared" si="812"/>
        <v>24359000</v>
      </c>
      <c r="D1745" s="164">
        <f t="shared" si="813"/>
        <v>6286800</v>
      </c>
      <c r="E1745" s="164">
        <f t="shared" si="813"/>
        <v>6189800</v>
      </c>
      <c r="F1745" s="164">
        <f t="shared" si="813"/>
        <v>5929800</v>
      </c>
      <c r="G1745" s="164">
        <f t="shared" si="808"/>
        <v>5952600</v>
      </c>
      <c r="H1745" s="164">
        <f t="shared" si="814"/>
        <v>24359000</v>
      </c>
      <c r="I1745" s="164">
        <f t="shared" si="820"/>
        <v>6286800</v>
      </c>
      <c r="J1745" s="164">
        <f t="shared" si="820"/>
        <v>6189800</v>
      </c>
      <c r="K1745" s="164">
        <f t="shared" si="820"/>
        <v>5929800</v>
      </c>
      <c r="L1745" s="164">
        <f t="shared" si="820"/>
        <v>5952600</v>
      </c>
      <c r="M1745" s="164">
        <f t="shared" si="815"/>
        <v>0</v>
      </c>
      <c r="N1745" s="164">
        <f t="shared" si="821"/>
        <v>0</v>
      </c>
      <c r="O1745" s="164">
        <f t="shared" si="821"/>
        <v>0</v>
      </c>
      <c r="P1745" s="164">
        <f t="shared" si="821"/>
        <v>0</v>
      </c>
      <c r="Q1745" s="164">
        <f t="shared" si="821"/>
        <v>0</v>
      </c>
      <c r="R1745" s="164">
        <f t="shared" si="816"/>
        <v>0</v>
      </c>
      <c r="S1745" s="164">
        <f t="shared" si="822"/>
        <v>0</v>
      </c>
      <c r="T1745" s="164">
        <f t="shared" si="822"/>
        <v>0</v>
      </c>
      <c r="U1745" s="164">
        <f t="shared" si="822"/>
        <v>0</v>
      </c>
      <c r="V1745" s="164">
        <f t="shared" si="822"/>
        <v>0</v>
      </c>
    </row>
    <row r="1746" spans="1:22" ht="16.5" thickTop="1" thickBot="1">
      <c r="A1746" s="160" t="s">
        <v>121</v>
      </c>
      <c r="B1746" s="167" t="s">
        <v>15</v>
      </c>
      <c r="C1746" s="164">
        <f t="shared" si="812"/>
        <v>595000</v>
      </c>
      <c r="D1746" s="164">
        <f t="shared" si="813"/>
        <v>5000</v>
      </c>
      <c r="E1746" s="164">
        <f t="shared" si="813"/>
        <v>20000</v>
      </c>
      <c r="F1746" s="164">
        <f t="shared" si="813"/>
        <v>565000</v>
      </c>
      <c r="G1746" s="164">
        <f t="shared" si="808"/>
        <v>5000</v>
      </c>
      <c r="H1746" s="164">
        <f t="shared" si="814"/>
        <v>595000</v>
      </c>
      <c r="I1746" s="164">
        <f t="shared" ref="I1746:L1748" si="823">SUM(I1757,I1792,I1803)</f>
        <v>5000</v>
      </c>
      <c r="J1746" s="164">
        <f t="shared" si="823"/>
        <v>20000</v>
      </c>
      <c r="K1746" s="164">
        <f t="shared" si="823"/>
        <v>565000</v>
      </c>
      <c r="L1746" s="164">
        <f t="shared" si="823"/>
        <v>5000</v>
      </c>
      <c r="M1746" s="164">
        <f t="shared" si="815"/>
        <v>0</v>
      </c>
      <c r="N1746" s="164">
        <f t="shared" ref="N1746:Q1748" si="824">SUM(N1757,N1792,N1803)</f>
        <v>0</v>
      </c>
      <c r="O1746" s="164">
        <f t="shared" si="824"/>
        <v>0</v>
      </c>
      <c r="P1746" s="164">
        <f t="shared" si="824"/>
        <v>0</v>
      </c>
      <c r="Q1746" s="164">
        <f t="shared" si="824"/>
        <v>0</v>
      </c>
      <c r="R1746" s="164">
        <f t="shared" si="816"/>
        <v>0</v>
      </c>
      <c r="S1746" s="164">
        <f t="shared" ref="S1746:V1748" si="825">SUM(S1757,S1792,S1803)</f>
        <v>0</v>
      </c>
      <c r="T1746" s="164">
        <f t="shared" si="825"/>
        <v>0</v>
      </c>
      <c r="U1746" s="164">
        <f t="shared" si="825"/>
        <v>0</v>
      </c>
      <c r="V1746" s="164">
        <f t="shared" si="825"/>
        <v>0</v>
      </c>
    </row>
    <row r="1747" spans="1:22" ht="16.5" thickTop="1" thickBot="1">
      <c r="A1747" s="160" t="s">
        <v>121</v>
      </c>
      <c r="B1747" s="168" t="s">
        <v>136</v>
      </c>
      <c r="C1747" s="164">
        <f t="shared" si="812"/>
        <v>595000</v>
      </c>
      <c r="D1747" s="164">
        <f t="shared" si="813"/>
        <v>5000</v>
      </c>
      <c r="E1747" s="164">
        <f t="shared" si="813"/>
        <v>20000</v>
      </c>
      <c r="F1747" s="164">
        <f t="shared" si="813"/>
        <v>565000</v>
      </c>
      <c r="G1747" s="164">
        <f t="shared" si="808"/>
        <v>5000</v>
      </c>
      <c r="H1747" s="164">
        <f t="shared" si="814"/>
        <v>595000</v>
      </c>
      <c r="I1747" s="164">
        <f t="shared" si="823"/>
        <v>5000</v>
      </c>
      <c r="J1747" s="164">
        <f t="shared" si="823"/>
        <v>20000</v>
      </c>
      <c r="K1747" s="164">
        <f t="shared" si="823"/>
        <v>565000</v>
      </c>
      <c r="L1747" s="164">
        <f t="shared" si="823"/>
        <v>5000</v>
      </c>
      <c r="M1747" s="164">
        <f t="shared" si="815"/>
        <v>0</v>
      </c>
      <c r="N1747" s="164">
        <f t="shared" si="824"/>
        <v>0</v>
      </c>
      <c r="O1747" s="164">
        <f t="shared" si="824"/>
        <v>0</v>
      </c>
      <c r="P1747" s="164">
        <f t="shared" si="824"/>
        <v>0</v>
      </c>
      <c r="Q1747" s="164">
        <f t="shared" si="824"/>
        <v>0</v>
      </c>
      <c r="R1747" s="164">
        <f t="shared" si="816"/>
        <v>0</v>
      </c>
      <c r="S1747" s="164">
        <f t="shared" si="825"/>
        <v>0</v>
      </c>
      <c r="T1747" s="164">
        <f t="shared" si="825"/>
        <v>0</v>
      </c>
      <c r="U1747" s="164">
        <f t="shared" si="825"/>
        <v>0</v>
      </c>
      <c r="V1747" s="164">
        <f t="shared" si="825"/>
        <v>0</v>
      </c>
    </row>
    <row r="1748" spans="1:22" ht="16.5" thickTop="1" thickBot="1">
      <c r="A1748" s="160" t="s">
        <v>121</v>
      </c>
      <c r="B1748" s="169" t="s">
        <v>135</v>
      </c>
      <c r="C1748" s="164">
        <f t="shared" si="812"/>
        <v>595000</v>
      </c>
      <c r="D1748" s="164">
        <f t="shared" si="813"/>
        <v>5000</v>
      </c>
      <c r="E1748" s="164">
        <f t="shared" si="813"/>
        <v>20000</v>
      </c>
      <c r="F1748" s="164">
        <f t="shared" si="813"/>
        <v>565000</v>
      </c>
      <c r="G1748" s="164">
        <f t="shared" si="808"/>
        <v>5000</v>
      </c>
      <c r="H1748" s="164">
        <f t="shared" si="814"/>
        <v>595000</v>
      </c>
      <c r="I1748" s="164">
        <f t="shared" si="823"/>
        <v>5000</v>
      </c>
      <c r="J1748" s="164">
        <f t="shared" si="823"/>
        <v>20000</v>
      </c>
      <c r="K1748" s="164">
        <f t="shared" si="823"/>
        <v>565000</v>
      </c>
      <c r="L1748" s="164">
        <f t="shared" si="823"/>
        <v>5000</v>
      </c>
      <c r="M1748" s="164">
        <f t="shared" si="815"/>
        <v>0</v>
      </c>
      <c r="N1748" s="164">
        <f t="shared" si="824"/>
        <v>0</v>
      </c>
      <c r="O1748" s="164">
        <f t="shared" si="824"/>
        <v>0</v>
      </c>
      <c r="P1748" s="164">
        <f t="shared" si="824"/>
        <v>0</v>
      </c>
      <c r="Q1748" s="164">
        <f t="shared" si="824"/>
        <v>0</v>
      </c>
      <c r="R1748" s="164">
        <f t="shared" si="816"/>
        <v>0</v>
      </c>
      <c r="S1748" s="164">
        <f t="shared" si="825"/>
        <v>0</v>
      </c>
      <c r="T1748" s="164">
        <f t="shared" si="825"/>
        <v>0</v>
      </c>
      <c r="U1748" s="164">
        <f t="shared" si="825"/>
        <v>0</v>
      </c>
      <c r="V1748" s="164">
        <f t="shared" si="825"/>
        <v>0</v>
      </c>
    </row>
    <row r="1749" spans="1:22" ht="16.5" thickTop="1" thickBot="1">
      <c r="A1749" s="160" t="s">
        <v>121</v>
      </c>
      <c r="B1749" s="167" t="s">
        <v>104</v>
      </c>
      <c r="C1749" s="164">
        <f t="shared" si="812"/>
        <v>495000</v>
      </c>
      <c r="D1749" s="164">
        <f t="shared" si="813"/>
        <v>153500</v>
      </c>
      <c r="E1749" s="164">
        <f t="shared" si="813"/>
        <v>122500</v>
      </c>
      <c r="F1749" s="164">
        <f t="shared" si="813"/>
        <v>116500</v>
      </c>
      <c r="G1749" s="164">
        <f t="shared" si="808"/>
        <v>102500</v>
      </c>
      <c r="H1749" s="164">
        <f t="shared" si="814"/>
        <v>495000</v>
      </c>
      <c r="I1749" s="164">
        <f>SUM(I1760,I1768,I1795,I1806,I1873,I1881,I1889,I1895,I1903)</f>
        <v>153500</v>
      </c>
      <c r="J1749" s="164">
        <f>SUM(J1760,J1768,J1795,J1806,J1873,J1881,J1889,J1895,J1903)</f>
        <v>122500</v>
      </c>
      <c r="K1749" s="164">
        <f>SUM(K1760,K1768,K1795,K1806,K1873,K1881,K1889,K1895,K1903)</f>
        <v>116500</v>
      </c>
      <c r="L1749" s="164">
        <f>SUM(L1760,L1768,L1795,L1806,L1873,L1881,L1889,L1895,L1903)</f>
        <v>102500</v>
      </c>
      <c r="M1749" s="164">
        <f t="shared" si="815"/>
        <v>0</v>
      </c>
      <c r="N1749" s="164">
        <f>SUM(N1760,N1768,N1795,N1806,N1873,N1881,N1889,N1895,N1903)</f>
        <v>0</v>
      </c>
      <c r="O1749" s="164">
        <f>SUM(O1760,O1768,O1795,O1806,O1873,O1881,O1889,O1895,O1903)</f>
        <v>0</v>
      </c>
      <c r="P1749" s="164">
        <f>SUM(P1760,P1768,P1795,P1806,P1873,P1881,P1889,P1895,P1903)</f>
        <v>0</v>
      </c>
      <c r="Q1749" s="164">
        <f>SUM(Q1760,Q1768,Q1795,Q1806,Q1873,Q1881,Q1889,Q1895,Q1903)</f>
        <v>0</v>
      </c>
      <c r="R1749" s="164">
        <f t="shared" si="816"/>
        <v>0</v>
      </c>
      <c r="S1749" s="164">
        <f>SUM(S1760,S1768,S1795,S1806,S1873,S1881,S1889,S1895,S1903)</f>
        <v>0</v>
      </c>
      <c r="T1749" s="164">
        <f>SUM(T1760,T1768,T1795,T1806,T1873,T1881,T1889,T1895,T1903)</f>
        <v>0</v>
      </c>
      <c r="U1749" s="164">
        <f>SUM(U1760,U1768,U1795,U1806,U1873,U1881,U1889,U1895,U1903)</f>
        <v>0</v>
      </c>
      <c r="V1749" s="164">
        <f>SUM(V1760,V1768,V1795,V1806,V1873,V1881,V1889,V1895,V1903)</f>
        <v>0</v>
      </c>
    </row>
    <row r="1750" spans="1:22" ht="16.5" thickTop="1" thickBot="1">
      <c r="A1750" s="160" t="s">
        <v>121</v>
      </c>
      <c r="B1750" s="167" t="s">
        <v>105</v>
      </c>
      <c r="C1750" s="164">
        <f t="shared" si="812"/>
        <v>224000</v>
      </c>
      <c r="D1750" s="164">
        <f t="shared" si="813"/>
        <v>56400</v>
      </c>
      <c r="E1750" s="164">
        <f t="shared" si="813"/>
        <v>68600</v>
      </c>
      <c r="F1750" s="164">
        <f t="shared" si="813"/>
        <v>62000</v>
      </c>
      <c r="G1750" s="164">
        <f t="shared" si="808"/>
        <v>37000</v>
      </c>
      <c r="H1750" s="164">
        <f t="shared" si="814"/>
        <v>224000</v>
      </c>
      <c r="I1750" s="164">
        <f t="shared" ref="I1750:L1751" si="826">SUM(I1761,I1769,I1796,I1807,I1874,I1882,I1896,I1904)</f>
        <v>56400</v>
      </c>
      <c r="J1750" s="164">
        <f t="shared" si="826"/>
        <v>68600</v>
      </c>
      <c r="K1750" s="164">
        <f t="shared" si="826"/>
        <v>62000</v>
      </c>
      <c r="L1750" s="164">
        <f t="shared" si="826"/>
        <v>37000</v>
      </c>
      <c r="M1750" s="164">
        <f t="shared" si="815"/>
        <v>0</v>
      </c>
      <c r="N1750" s="164">
        <f t="shared" ref="N1750:Q1751" si="827">SUM(N1761,N1769,N1796,N1807,N1874,N1882,N1896,N1904)</f>
        <v>0</v>
      </c>
      <c r="O1750" s="164">
        <f t="shared" si="827"/>
        <v>0</v>
      </c>
      <c r="P1750" s="164">
        <f t="shared" si="827"/>
        <v>0</v>
      </c>
      <c r="Q1750" s="164">
        <f t="shared" si="827"/>
        <v>0</v>
      </c>
      <c r="R1750" s="164">
        <f t="shared" si="816"/>
        <v>0</v>
      </c>
      <c r="S1750" s="164">
        <f t="shared" ref="S1750:V1751" si="828">SUM(S1761,S1769,S1796,S1807,S1874,S1882,S1896,S1904)</f>
        <v>0</v>
      </c>
      <c r="T1750" s="164">
        <f t="shared" si="828"/>
        <v>0</v>
      </c>
      <c r="U1750" s="164">
        <f t="shared" si="828"/>
        <v>0</v>
      </c>
      <c r="V1750" s="164">
        <f t="shared" si="828"/>
        <v>0</v>
      </c>
    </row>
    <row r="1751" spans="1:22" ht="31.5" thickTop="1" thickBot="1">
      <c r="A1751" s="160" t="s">
        <v>121</v>
      </c>
      <c r="B1751" s="168" t="s">
        <v>153</v>
      </c>
      <c r="C1751" s="164">
        <f t="shared" si="812"/>
        <v>224000</v>
      </c>
      <c r="D1751" s="164">
        <f t="shared" si="813"/>
        <v>56400</v>
      </c>
      <c r="E1751" s="164">
        <f t="shared" si="813"/>
        <v>68600</v>
      </c>
      <c r="F1751" s="164">
        <f t="shared" si="813"/>
        <v>62000</v>
      </c>
      <c r="G1751" s="164">
        <f t="shared" si="808"/>
        <v>37000</v>
      </c>
      <c r="H1751" s="164">
        <f t="shared" si="814"/>
        <v>224000</v>
      </c>
      <c r="I1751" s="164">
        <f t="shared" si="826"/>
        <v>56400</v>
      </c>
      <c r="J1751" s="164">
        <f t="shared" si="826"/>
        <v>68600</v>
      </c>
      <c r="K1751" s="164">
        <f t="shared" si="826"/>
        <v>62000</v>
      </c>
      <c r="L1751" s="164">
        <f t="shared" si="826"/>
        <v>37000</v>
      </c>
      <c r="M1751" s="164">
        <f t="shared" si="815"/>
        <v>0</v>
      </c>
      <c r="N1751" s="164">
        <f t="shared" si="827"/>
        <v>0</v>
      </c>
      <c r="O1751" s="164">
        <f t="shared" si="827"/>
        <v>0</v>
      </c>
      <c r="P1751" s="164">
        <f t="shared" si="827"/>
        <v>0</v>
      </c>
      <c r="Q1751" s="164">
        <f t="shared" si="827"/>
        <v>0</v>
      </c>
      <c r="R1751" s="164">
        <f t="shared" si="816"/>
        <v>0</v>
      </c>
      <c r="S1751" s="164">
        <f t="shared" si="828"/>
        <v>0</v>
      </c>
      <c r="T1751" s="164">
        <f t="shared" si="828"/>
        <v>0</v>
      </c>
      <c r="U1751" s="164">
        <f t="shared" si="828"/>
        <v>0</v>
      </c>
      <c r="V1751" s="164">
        <f t="shared" si="828"/>
        <v>0</v>
      </c>
    </row>
    <row r="1752" spans="1:22" ht="16.5" thickTop="1" thickBot="1">
      <c r="A1752" s="160" t="s">
        <v>121</v>
      </c>
      <c r="B1752" s="166" t="s">
        <v>155</v>
      </c>
      <c r="C1752" s="164">
        <f t="shared" si="812"/>
        <v>1431000</v>
      </c>
      <c r="D1752" s="164">
        <f t="shared" si="813"/>
        <v>355000</v>
      </c>
      <c r="E1752" s="164">
        <f t="shared" si="813"/>
        <v>221000</v>
      </c>
      <c r="F1752" s="164">
        <f t="shared" si="813"/>
        <v>425000</v>
      </c>
      <c r="G1752" s="164">
        <f t="shared" si="808"/>
        <v>430000</v>
      </c>
      <c r="H1752" s="164">
        <f t="shared" si="814"/>
        <v>1431000</v>
      </c>
      <c r="I1752" s="164">
        <f>SUM(I1763,I1771,I1798,I1809,I1876,I1884,I1890,I1898)</f>
        <v>355000</v>
      </c>
      <c r="J1752" s="164">
        <f>SUM(J1763,J1771,J1798,J1809,J1876,J1884,J1890,J1898)</f>
        <v>221000</v>
      </c>
      <c r="K1752" s="164">
        <f>SUM(K1763,K1771,K1798,K1809,K1876,K1884,K1890,K1898)</f>
        <v>425000</v>
      </c>
      <c r="L1752" s="164">
        <f>SUM(L1763,L1771,L1798,L1809,L1876,L1884,L1890,L1898)</f>
        <v>430000</v>
      </c>
      <c r="M1752" s="164">
        <f t="shared" si="815"/>
        <v>0</v>
      </c>
      <c r="N1752" s="164">
        <f>SUM(N1763,N1771,N1798,N1809,N1876,N1884,N1890,N1898)</f>
        <v>0</v>
      </c>
      <c r="O1752" s="164">
        <f>SUM(O1763,O1771,O1798,O1809,O1876,O1884,O1890,O1898)</f>
        <v>0</v>
      </c>
      <c r="P1752" s="164">
        <f>SUM(P1763,P1771,P1798,P1809,P1876,P1884,P1890,P1898)</f>
        <v>0</v>
      </c>
      <c r="Q1752" s="164">
        <f>SUM(Q1763,Q1771,Q1798,Q1809,Q1876,Q1884,Q1890,Q1898)</f>
        <v>0</v>
      </c>
      <c r="R1752" s="164">
        <f t="shared" si="816"/>
        <v>0</v>
      </c>
      <c r="S1752" s="164">
        <f>SUM(S1763,S1771,S1798,S1809,S1876,S1884,S1890,S1898)</f>
        <v>0</v>
      </c>
      <c r="T1752" s="164">
        <f>SUM(T1763,T1771,T1798,T1809,T1876,T1884,T1890,T1898)</f>
        <v>0</v>
      </c>
      <c r="U1752" s="164">
        <f>SUM(U1763,U1771,U1798,U1809,U1876,U1884,U1890,U1898)</f>
        <v>0</v>
      </c>
      <c r="V1752" s="164">
        <f>SUM(V1763,V1771,V1798,V1809,V1876,V1884,V1890,V1898)</f>
        <v>0</v>
      </c>
    </row>
    <row r="1753" spans="1:22" ht="46.5" thickTop="1" thickBot="1">
      <c r="A1753" s="160" t="s">
        <v>623</v>
      </c>
      <c r="B1753" s="166" t="s">
        <v>624</v>
      </c>
      <c r="C1753" s="164">
        <f t="shared" si="812"/>
        <v>11016000</v>
      </c>
      <c r="D1753" s="164">
        <f t="shared" si="813"/>
        <v>2574300</v>
      </c>
      <c r="E1753" s="164">
        <f t="shared" si="813"/>
        <v>2501300</v>
      </c>
      <c r="F1753" s="164">
        <f t="shared" si="813"/>
        <v>3150300</v>
      </c>
      <c r="G1753" s="164">
        <f t="shared" si="808"/>
        <v>2790100</v>
      </c>
      <c r="H1753" s="164">
        <f t="shared" si="814"/>
        <v>11016000</v>
      </c>
      <c r="I1753" s="164">
        <f>SUM(I1754,I1763)</f>
        <v>2574300</v>
      </c>
      <c r="J1753" s="164">
        <f>SUM(J1754,J1763)</f>
        <v>2501300</v>
      </c>
      <c r="K1753" s="164">
        <f>SUM(K1754,K1763)</f>
        <v>3150300</v>
      </c>
      <c r="L1753" s="164">
        <f>SUM(L1754,L1763)</f>
        <v>2790100</v>
      </c>
      <c r="M1753" s="164">
        <f t="shared" si="815"/>
        <v>0</v>
      </c>
      <c r="N1753" s="164">
        <f>SUM(N1754,N1763)</f>
        <v>0</v>
      </c>
      <c r="O1753" s="164">
        <f>SUM(O1754,O1763)</f>
        <v>0</v>
      </c>
      <c r="P1753" s="164">
        <f>SUM(P1754,P1763)</f>
        <v>0</v>
      </c>
      <c r="Q1753" s="164">
        <f>SUM(Q1754,Q1763)</f>
        <v>0</v>
      </c>
      <c r="R1753" s="164">
        <f t="shared" si="816"/>
        <v>0</v>
      </c>
      <c r="S1753" s="164">
        <f>SUM(S1754,S1763)</f>
        <v>0</v>
      </c>
      <c r="T1753" s="164">
        <f>SUM(T1754,T1763)</f>
        <v>0</v>
      </c>
      <c r="U1753" s="164">
        <f>SUM(U1754,U1763)</f>
        <v>0</v>
      </c>
      <c r="V1753" s="164">
        <f>SUM(V1754,V1763)</f>
        <v>0</v>
      </c>
    </row>
    <row r="1754" spans="1:22" ht="16.5" thickTop="1" thickBot="1">
      <c r="A1754" s="160" t="s">
        <v>121</v>
      </c>
      <c r="B1754" s="167" t="s">
        <v>99</v>
      </c>
      <c r="C1754" s="164">
        <f t="shared" si="812"/>
        <v>10316000</v>
      </c>
      <c r="D1754" s="164">
        <f t="shared" si="813"/>
        <v>2524300</v>
      </c>
      <c r="E1754" s="164">
        <f t="shared" si="813"/>
        <v>2401300</v>
      </c>
      <c r="F1754" s="164">
        <f t="shared" si="813"/>
        <v>2900300</v>
      </c>
      <c r="G1754" s="164">
        <f t="shared" si="808"/>
        <v>2490100</v>
      </c>
      <c r="H1754" s="164">
        <f t="shared" si="814"/>
        <v>10316000</v>
      </c>
      <c r="I1754" s="164">
        <f>SUM(I1755:I1757,I1760:I1761)</f>
        <v>2524300</v>
      </c>
      <c r="J1754" s="164">
        <f>SUM(J1755:J1757,J1760:J1761)</f>
        <v>2401300</v>
      </c>
      <c r="K1754" s="164">
        <f>SUM(K1755:K1757,K1760:K1761)</f>
        <v>2900300</v>
      </c>
      <c r="L1754" s="164">
        <f>SUM(L1755:L1757,L1760:L1761)</f>
        <v>2490100</v>
      </c>
      <c r="M1754" s="164">
        <f t="shared" si="815"/>
        <v>0</v>
      </c>
      <c r="N1754" s="164">
        <f>SUM(N1755:N1757,N1760:N1761)</f>
        <v>0</v>
      </c>
      <c r="O1754" s="164">
        <f>SUM(O1755:O1757,O1760:O1761)</f>
        <v>0</v>
      </c>
      <c r="P1754" s="164">
        <f>SUM(P1755:P1757,P1760:P1761)</f>
        <v>0</v>
      </c>
      <c r="Q1754" s="164">
        <f>SUM(Q1755:Q1757,Q1760:Q1761)</f>
        <v>0</v>
      </c>
      <c r="R1754" s="164">
        <f t="shared" si="816"/>
        <v>0</v>
      </c>
      <c r="S1754" s="164">
        <f>SUM(S1755:S1757,S1760:S1761)</f>
        <v>0</v>
      </c>
      <c r="T1754" s="164">
        <f>SUM(T1755:T1757,T1760:T1761)</f>
        <v>0</v>
      </c>
      <c r="U1754" s="164">
        <f>SUM(U1755:U1757,U1760:U1761)</f>
        <v>0</v>
      </c>
      <c r="V1754" s="164">
        <f>SUM(V1755:V1757,V1760:V1761)</f>
        <v>0</v>
      </c>
    </row>
    <row r="1755" spans="1:22" ht="16.5" thickTop="1" thickBot="1">
      <c r="A1755" s="160" t="s">
        <v>121</v>
      </c>
      <c r="B1755" s="168" t="s">
        <v>100</v>
      </c>
      <c r="C1755" s="164">
        <f t="shared" si="812"/>
        <v>5000000</v>
      </c>
      <c r="D1755" s="164">
        <f t="shared" si="813"/>
        <v>1250000</v>
      </c>
      <c r="E1755" s="164">
        <f t="shared" si="813"/>
        <v>1250000</v>
      </c>
      <c r="F1755" s="164">
        <f t="shared" si="813"/>
        <v>1250000</v>
      </c>
      <c r="G1755" s="164">
        <f t="shared" si="808"/>
        <v>1250000</v>
      </c>
      <c r="H1755" s="164">
        <f t="shared" si="814"/>
        <v>5000000</v>
      </c>
      <c r="I1755" s="164">
        <v>1250000</v>
      </c>
      <c r="J1755" s="164">
        <v>1250000</v>
      </c>
      <c r="K1755" s="164">
        <v>1250000</v>
      </c>
      <c r="L1755" s="164">
        <v>1250000</v>
      </c>
      <c r="M1755" s="164">
        <f t="shared" si="815"/>
        <v>0</v>
      </c>
      <c r="N1755" s="164">
        <v>0</v>
      </c>
      <c r="O1755" s="164">
        <v>0</v>
      </c>
      <c r="P1755" s="164">
        <v>0</v>
      </c>
      <c r="Q1755" s="164">
        <v>0</v>
      </c>
      <c r="R1755" s="164">
        <f t="shared" si="816"/>
        <v>0</v>
      </c>
      <c r="S1755" s="164">
        <v>0</v>
      </c>
      <c r="T1755" s="164">
        <v>0</v>
      </c>
      <c r="U1755" s="164">
        <v>0</v>
      </c>
      <c r="V1755" s="164">
        <v>0</v>
      </c>
    </row>
    <row r="1756" spans="1:22" ht="16.5" thickTop="1" thickBot="1">
      <c r="A1756" s="160" t="s">
        <v>121</v>
      </c>
      <c r="B1756" s="168" t="s">
        <v>101</v>
      </c>
      <c r="C1756" s="164">
        <f t="shared" si="812"/>
        <v>4665000</v>
      </c>
      <c r="D1756" s="164">
        <f t="shared" si="813"/>
        <v>1236300</v>
      </c>
      <c r="E1756" s="164">
        <f t="shared" si="813"/>
        <v>1110300</v>
      </c>
      <c r="F1756" s="164">
        <f t="shared" si="813"/>
        <v>1110300</v>
      </c>
      <c r="G1756" s="164">
        <f t="shared" si="808"/>
        <v>1208100</v>
      </c>
      <c r="H1756" s="164">
        <f t="shared" si="814"/>
        <v>4665000</v>
      </c>
      <c r="I1756" s="164">
        <v>1236300</v>
      </c>
      <c r="J1756" s="164">
        <v>1110300</v>
      </c>
      <c r="K1756" s="164">
        <v>1110300</v>
      </c>
      <c r="L1756" s="164">
        <v>1208100</v>
      </c>
      <c r="M1756" s="164">
        <f t="shared" si="815"/>
        <v>0</v>
      </c>
      <c r="N1756" s="164">
        <v>0</v>
      </c>
      <c r="O1756" s="164">
        <v>0</v>
      </c>
      <c r="P1756" s="164">
        <v>0</v>
      </c>
      <c r="Q1756" s="164">
        <v>0</v>
      </c>
      <c r="R1756" s="164">
        <f t="shared" si="816"/>
        <v>0</v>
      </c>
      <c r="S1756" s="164">
        <v>0</v>
      </c>
      <c r="T1756" s="164">
        <v>0</v>
      </c>
      <c r="U1756" s="164">
        <v>0</v>
      </c>
      <c r="V1756" s="164">
        <v>0</v>
      </c>
    </row>
    <row r="1757" spans="1:22" ht="16.5" thickTop="1" thickBot="1">
      <c r="A1757" s="160" t="s">
        <v>121</v>
      </c>
      <c r="B1757" s="168" t="s">
        <v>15</v>
      </c>
      <c r="C1757" s="164">
        <f t="shared" si="812"/>
        <v>500000</v>
      </c>
      <c r="D1757" s="164">
        <f t="shared" si="813"/>
        <v>0</v>
      </c>
      <c r="E1757" s="164">
        <f t="shared" si="813"/>
        <v>0</v>
      </c>
      <c r="F1757" s="164">
        <f t="shared" si="813"/>
        <v>500000</v>
      </c>
      <c r="G1757" s="164">
        <f t="shared" si="808"/>
        <v>0</v>
      </c>
      <c r="H1757" s="164">
        <f t="shared" si="814"/>
        <v>500000</v>
      </c>
      <c r="I1757" s="164">
        <f t="shared" ref="I1757:L1758" si="829">SUM(I1758)</f>
        <v>0</v>
      </c>
      <c r="J1757" s="164">
        <f t="shared" si="829"/>
        <v>0</v>
      </c>
      <c r="K1757" s="164">
        <f t="shared" si="829"/>
        <v>500000</v>
      </c>
      <c r="L1757" s="164">
        <f t="shared" si="829"/>
        <v>0</v>
      </c>
      <c r="M1757" s="164">
        <f t="shared" si="815"/>
        <v>0</v>
      </c>
      <c r="N1757" s="164">
        <f t="shared" ref="N1757:Q1758" si="830">SUM(N1758)</f>
        <v>0</v>
      </c>
      <c r="O1757" s="164">
        <f t="shared" si="830"/>
        <v>0</v>
      </c>
      <c r="P1757" s="164">
        <f t="shared" si="830"/>
        <v>0</v>
      </c>
      <c r="Q1757" s="164">
        <f t="shared" si="830"/>
        <v>0</v>
      </c>
      <c r="R1757" s="164">
        <f t="shared" si="816"/>
        <v>0</v>
      </c>
      <c r="S1757" s="164">
        <f t="shared" ref="S1757:V1758" si="831">SUM(S1758)</f>
        <v>0</v>
      </c>
      <c r="T1757" s="164">
        <f t="shared" si="831"/>
        <v>0</v>
      </c>
      <c r="U1757" s="164">
        <f t="shared" si="831"/>
        <v>0</v>
      </c>
      <c r="V1757" s="164">
        <f t="shared" si="831"/>
        <v>0</v>
      </c>
    </row>
    <row r="1758" spans="1:22" ht="16.5" thickTop="1" thickBot="1">
      <c r="A1758" s="160" t="s">
        <v>121</v>
      </c>
      <c r="B1758" s="169" t="s">
        <v>136</v>
      </c>
      <c r="C1758" s="164">
        <f t="shared" si="812"/>
        <v>500000</v>
      </c>
      <c r="D1758" s="164">
        <f t="shared" si="813"/>
        <v>0</v>
      </c>
      <c r="E1758" s="164">
        <f t="shared" si="813"/>
        <v>0</v>
      </c>
      <c r="F1758" s="164">
        <f t="shared" si="813"/>
        <v>500000</v>
      </c>
      <c r="G1758" s="164">
        <f t="shared" si="808"/>
        <v>0</v>
      </c>
      <c r="H1758" s="164">
        <f t="shared" si="814"/>
        <v>500000</v>
      </c>
      <c r="I1758" s="164">
        <f t="shared" si="829"/>
        <v>0</v>
      </c>
      <c r="J1758" s="164">
        <f t="shared" si="829"/>
        <v>0</v>
      </c>
      <c r="K1758" s="164">
        <f t="shared" si="829"/>
        <v>500000</v>
      </c>
      <c r="L1758" s="164">
        <f t="shared" si="829"/>
        <v>0</v>
      </c>
      <c r="M1758" s="164">
        <f t="shared" si="815"/>
        <v>0</v>
      </c>
      <c r="N1758" s="164">
        <f t="shared" si="830"/>
        <v>0</v>
      </c>
      <c r="O1758" s="164">
        <f t="shared" si="830"/>
        <v>0</v>
      </c>
      <c r="P1758" s="164">
        <f t="shared" si="830"/>
        <v>0</v>
      </c>
      <c r="Q1758" s="164">
        <f t="shared" si="830"/>
        <v>0</v>
      </c>
      <c r="R1758" s="164">
        <f t="shared" si="816"/>
        <v>0</v>
      </c>
      <c r="S1758" s="164">
        <f t="shared" si="831"/>
        <v>0</v>
      </c>
      <c r="T1758" s="164">
        <f t="shared" si="831"/>
        <v>0</v>
      </c>
      <c r="U1758" s="164">
        <f t="shared" si="831"/>
        <v>0</v>
      </c>
      <c r="V1758" s="164">
        <f t="shared" si="831"/>
        <v>0</v>
      </c>
    </row>
    <row r="1759" spans="1:22" ht="16.5" thickTop="1" thickBot="1">
      <c r="A1759" s="160" t="s">
        <v>121</v>
      </c>
      <c r="B1759" s="170" t="s">
        <v>135</v>
      </c>
      <c r="C1759" s="164">
        <f t="shared" si="812"/>
        <v>500000</v>
      </c>
      <c r="D1759" s="164">
        <f t="shared" si="813"/>
        <v>0</v>
      </c>
      <c r="E1759" s="164">
        <f t="shared" si="813"/>
        <v>0</v>
      </c>
      <c r="F1759" s="164">
        <f t="shared" si="813"/>
        <v>500000</v>
      </c>
      <c r="G1759" s="164">
        <f t="shared" si="808"/>
        <v>0</v>
      </c>
      <c r="H1759" s="164">
        <f t="shared" si="814"/>
        <v>500000</v>
      </c>
      <c r="I1759" s="164">
        <v>0</v>
      </c>
      <c r="J1759" s="164">
        <v>0</v>
      </c>
      <c r="K1759" s="164">
        <v>500000</v>
      </c>
      <c r="L1759" s="164">
        <v>0</v>
      </c>
      <c r="M1759" s="164">
        <f t="shared" si="815"/>
        <v>0</v>
      </c>
      <c r="N1759" s="164">
        <v>0</v>
      </c>
      <c r="O1759" s="164">
        <v>0</v>
      </c>
      <c r="P1759" s="164">
        <v>0</v>
      </c>
      <c r="Q1759" s="164">
        <v>0</v>
      </c>
      <c r="R1759" s="164">
        <f t="shared" si="816"/>
        <v>0</v>
      </c>
      <c r="S1759" s="164">
        <v>0</v>
      </c>
      <c r="T1759" s="164">
        <v>0</v>
      </c>
      <c r="U1759" s="164">
        <v>0</v>
      </c>
      <c r="V1759" s="164">
        <v>0</v>
      </c>
    </row>
    <row r="1760" spans="1:22" ht="16.5" thickTop="1" thickBot="1">
      <c r="A1760" s="160" t="s">
        <v>121</v>
      </c>
      <c r="B1760" s="168" t="s">
        <v>104</v>
      </c>
      <c r="C1760" s="164">
        <f t="shared" si="812"/>
        <v>110000</v>
      </c>
      <c r="D1760" s="164">
        <f t="shared" si="813"/>
        <v>30000</v>
      </c>
      <c r="E1760" s="164">
        <f t="shared" si="813"/>
        <v>30000</v>
      </c>
      <c r="F1760" s="164">
        <f t="shared" si="813"/>
        <v>30000</v>
      </c>
      <c r="G1760" s="164">
        <f t="shared" si="808"/>
        <v>20000</v>
      </c>
      <c r="H1760" s="164">
        <f t="shared" si="814"/>
        <v>110000</v>
      </c>
      <c r="I1760" s="164">
        <v>30000</v>
      </c>
      <c r="J1760" s="164">
        <v>30000</v>
      </c>
      <c r="K1760" s="164">
        <v>30000</v>
      </c>
      <c r="L1760" s="164">
        <v>20000</v>
      </c>
      <c r="M1760" s="164">
        <f t="shared" si="815"/>
        <v>0</v>
      </c>
      <c r="N1760" s="164">
        <v>0</v>
      </c>
      <c r="O1760" s="164">
        <v>0</v>
      </c>
      <c r="P1760" s="164">
        <v>0</v>
      </c>
      <c r="Q1760" s="164">
        <v>0</v>
      </c>
      <c r="R1760" s="164">
        <f t="shared" si="816"/>
        <v>0</v>
      </c>
      <c r="S1760" s="164">
        <v>0</v>
      </c>
      <c r="T1760" s="164">
        <v>0</v>
      </c>
      <c r="U1760" s="164">
        <v>0</v>
      </c>
      <c r="V1760" s="164">
        <v>0</v>
      </c>
    </row>
    <row r="1761" spans="1:22" ht="16.5" thickTop="1" thickBot="1">
      <c r="A1761" s="160" t="s">
        <v>121</v>
      </c>
      <c r="B1761" s="168" t="s">
        <v>105</v>
      </c>
      <c r="C1761" s="164">
        <f t="shared" si="812"/>
        <v>41000</v>
      </c>
      <c r="D1761" s="164">
        <f t="shared" si="813"/>
        <v>8000</v>
      </c>
      <c r="E1761" s="164">
        <f t="shared" si="813"/>
        <v>11000</v>
      </c>
      <c r="F1761" s="164">
        <f t="shared" si="813"/>
        <v>10000</v>
      </c>
      <c r="G1761" s="164">
        <f t="shared" si="808"/>
        <v>12000</v>
      </c>
      <c r="H1761" s="164">
        <f t="shared" si="814"/>
        <v>41000</v>
      </c>
      <c r="I1761" s="164">
        <f>SUM(I1762)</f>
        <v>8000</v>
      </c>
      <c r="J1761" s="164">
        <f>SUM(J1762)</f>
        <v>11000</v>
      </c>
      <c r="K1761" s="164">
        <f>SUM(K1762)</f>
        <v>10000</v>
      </c>
      <c r="L1761" s="164">
        <f>SUM(L1762)</f>
        <v>12000</v>
      </c>
      <c r="M1761" s="164">
        <f t="shared" si="815"/>
        <v>0</v>
      </c>
      <c r="N1761" s="164">
        <f>SUM(N1762)</f>
        <v>0</v>
      </c>
      <c r="O1761" s="164">
        <f>SUM(O1762)</f>
        <v>0</v>
      </c>
      <c r="P1761" s="164">
        <f>SUM(P1762)</f>
        <v>0</v>
      </c>
      <c r="Q1761" s="164">
        <f>SUM(Q1762)</f>
        <v>0</v>
      </c>
      <c r="R1761" s="164">
        <f t="shared" si="816"/>
        <v>0</v>
      </c>
      <c r="S1761" s="164">
        <f>SUM(S1762)</f>
        <v>0</v>
      </c>
      <c r="T1761" s="164">
        <f>SUM(T1762)</f>
        <v>0</v>
      </c>
      <c r="U1761" s="164">
        <f>SUM(U1762)</f>
        <v>0</v>
      </c>
      <c r="V1761" s="164">
        <f>SUM(V1762)</f>
        <v>0</v>
      </c>
    </row>
    <row r="1762" spans="1:22" ht="31.5" thickTop="1" thickBot="1">
      <c r="A1762" s="160" t="s">
        <v>121</v>
      </c>
      <c r="B1762" s="169" t="s">
        <v>153</v>
      </c>
      <c r="C1762" s="164">
        <f t="shared" si="812"/>
        <v>41000</v>
      </c>
      <c r="D1762" s="164">
        <f t="shared" si="813"/>
        <v>8000</v>
      </c>
      <c r="E1762" s="164">
        <f t="shared" si="813"/>
        <v>11000</v>
      </c>
      <c r="F1762" s="164">
        <f t="shared" si="813"/>
        <v>10000</v>
      </c>
      <c r="G1762" s="164">
        <f t="shared" si="808"/>
        <v>12000</v>
      </c>
      <c r="H1762" s="164">
        <f t="shared" si="814"/>
        <v>41000</v>
      </c>
      <c r="I1762" s="164">
        <v>8000</v>
      </c>
      <c r="J1762" s="164">
        <v>11000</v>
      </c>
      <c r="K1762" s="164">
        <v>10000</v>
      </c>
      <c r="L1762" s="164">
        <v>12000</v>
      </c>
      <c r="M1762" s="164">
        <f t="shared" si="815"/>
        <v>0</v>
      </c>
      <c r="N1762" s="164">
        <v>0</v>
      </c>
      <c r="O1762" s="164">
        <v>0</v>
      </c>
      <c r="P1762" s="164">
        <v>0</v>
      </c>
      <c r="Q1762" s="164">
        <v>0</v>
      </c>
      <c r="R1762" s="164">
        <f t="shared" si="816"/>
        <v>0</v>
      </c>
      <c r="S1762" s="164">
        <v>0</v>
      </c>
      <c r="T1762" s="164">
        <v>0</v>
      </c>
      <c r="U1762" s="164">
        <v>0</v>
      </c>
      <c r="V1762" s="164">
        <v>0</v>
      </c>
    </row>
    <row r="1763" spans="1:22" ht="16.5" thickTop="1" thickBot="1">
      <c r="A1763" s="160" t="s">
        <v>121</v>
      </c>
      <c r="B1763" s="167" t="s">
        <v>155</v>
      </c>
      <c r="C1763" s="164">
        <f t="shared" si="812"/>
        <v>700000</v>
      </c>
      <c r="D1763" s="164">
        <f t="shared" si="813"/>
        <v>50000</v>
      </c>
      <c r="E1763" s="164">
        <f t="shared" si="813"/>
        <v>100000</v>
      </c>
      <c r="F1763" s="164">
        <f t="shared" si="813"/>
        <v>250000</v>
      </c>
      <c r="G1763" s="164">
        <f t="shared" si="808"/>
        <v>300000</v>
      </c>
      <c r="H1763" s="164">
        <f t="shared" si="814"/>
        <v>700000</v>
      </c>
      <c r="I1763" s="164">
        <v>50000</v>
      </c>
      <c r="J1763" s="164">
        <v>100000</v>
      </c>
      <c r="K1763" s="164">
        <v>250000</v>
      </c>
      <c r="L1763" s="164">
        <v>300000</v>
      </c>
      <c r="M1763" s="164">
        <f t="shared" si="815"/>
        <v>0</v>
      </c>
      <c r="N1763" s="164">
        <v>0</v>
      </c>
      <c r="O1763" s="164">
        <v>0</v>
      </c>
      <c r="P1763" s="164">
        <v>0</v>
      </c>
      <c r="Q1763" s="164">
        <v>0</v>
      </c>
      <c r="R1763" s="164">
        <f t="shared" si="816"/>
        <v>0</v>
      </c>
      <c r="S1763" s="164">
        <v>0</v>
      </c>
      <c r="T1763" s="164">
        <v>0</v>
      </c>
      <c r="U1763" s="164">
        <v>0</v>
      </c>
      <c r="V1763" s="164">
        <v>0</v>
      </c>
    </row>
    <row r="1764" spans="1:22" ht="16.5" thickTop="1" thickBot="1">
      <c r="A1764" s="160" t="s">
        <v>625</v>
      </c>
      <c r="B1764" s="166" t="s">
        <v>626</v>
      </c>
      <c r="C1764" s="164">
        <f t="shared" si="812"/>
        <v>5672000</v>
      </c>
      <c r="D1764" s="164">
        <f t="shared" si="813"/>
        <v>1618500</v>
      </c>
      <c r="E1764" s="164">
        <f t="shared" si="813"/>
        <v>1516500</v>
      </c>
      <c r="F1764" s="164">
        <f t="shared" si="813"/>
        <v>1346500</v>
      </c>
      <c r="G1764" s="164">
        <f t="shared" si="808"/>
        <v>1190500</v>
      </c>
      <c r="H1764" s="164">
        <f t="shared" si="814"/>
        <v>5672000</v>
      </c>
      <c r="I1764" s="164">
        <f t="shared" ref="I1764:L1765" si="832">SUM(I1772,I1780,I1783)</f>
        <v>1618500</v>
      </c>
      <c r="J1764" s="164">
        <f t="shared" si="832"/>
        <v>1516500</v>
      </c>
      <c r="K1764" s="164">
        <f t="shared" si="832"/>
        <v>1346500</v>
      </c>
      <c r="L1764" s="164">
        <f t="shared" si="832"/>
        <v>1190500</v>
      </c>
      <c r="M1764" s="164">
        <f t="shared" si="815"/>
        <v>0</v>
      </c>
      <c r="N1764" s="164">
        <f t="shared" ref="N1764:Q1765" si="833">SUM(N1772,N1780,N1783)</f>
        <v>0</v>
      </c>
      <c r="O1764" s="164">
        <f t="shared" si="833"/>
        <v>0</v>
      </c>
      <c r="P1764" s="164">
        <f t="shared" si="833"/>
        <v>0</v>
      </c>
      <c r="Q1764" s="164">
        <f t="shared" si="833"/>
        <v>0</v>
      </c>
      <c r="R1764" s="164">
        <f t="shared" si="816"/>
        <v>0</v>
      </c>
      <c r="S1764" s="164">
        <f t="shared" ref="S1764:V1765" si="834">SUM(S1772,S1780,S1783)</f>
        <v>0</v>
      </c>
      <c r="T1764" s="164">
        <f t="shared" si="834"/>
        <v>0</v>
      </c>
      <c r="U1764" s="164">
        <f t="shared" si="834"/>
        <v>0</v>
      </c>
      <c r="V1764" s="164">
        <f t="shared" si="834"/>
        <v>0</v>
      </c>
    </row>
    <row r="1765" spans="1:22" ht="16.5" thickTop="1" thickBot="1">
      <c r="A1765" s="160" t="s">
        <v>121</v>
      </c>
      <c r="B1765" s="167" t="s">
        <v>99</v>
      </c>
      <c r="C1765" s="164">
        <f t="shared" si="812"/>
        <v>5652000</v>
      </c>
      <c r="D1765" s="164">
        <f t="shared" si="813"/>
        <v>1598500</v>
      </c>
      <c r="E1765" s="164">
        <f t="shared" si="813"/>
        <v>1516500</v>
      </c>
      <c r="F1765" s="164">
        <f t="shared" si="813"/>
        <v>1346500</v>
      </c>
      <c r="G1765" s="164">
        <f t="shared" si="808"/>
        <v>1190500</v>
      </c>
      <c r="H1765" s="164">
        <f t="shared" si="814"/>
        <v>5652000</v>
      </c>
      <c r="I1765" s="164">
        <f t="shared" si="832"/>
        <v>1598500</v>
      </c>
      <c r="J1765" s="164">
        <f t="shared" si="832"/>
        <v>1516500</v>
      </c>
      <c r="K1765" s="164">
        <f t="shared" si="832"/>
        <v>1346500</v>
      </c>
      <c r="L1765" s="164">
        <f t="shared" si="832"/>
        <v>1190500</v>
      </c>
      <c r="M1765" s="164">
        <f t="shared" si="815"/>
        <v>0</v>
      </c>
      <c r="N1765" s="164">
        <f t="shared" si="833"/>
        <v>0</v>
      </c>
      <c r="O1765" s="164">
        <f t="shared" si="833"/>
        <v>0</v>
      </c>
      <c r="P1765" s="164">
        <f t="shared" si="833"/>
        <v>0</v>
      </c>
      <c r="Q1765" s="164">
        <f t="shared" si="833"/>
        <v>0</v>
      </c>
      <c r="R1765" s="164">
        <f t="shared" si="816"/>
        <v>0</v>
      </c>
      <c r="S1765" s="164">
        <f t="shared" si="834"/>
        <v>0</v>
      </c>
      <c r="T1765" s="164">
        <f t="shared" si="834"/>
        <v>0</v>
      </c>
      <c r="U1765" s="164">
        <f t="shared" si="834"/>
        <v>0</v>
      </c>
      <c r="V1765" s="164">
        <f t="shared" si="834"/>
        <v>0</v>
      </c>
    </row>
    <row r="1766" spans="1:22" ht="16.5" thickTop="1" thickBot="1">
      <c r="A1766" s="160" t="s">
        <v>121</v>
      </c>
      <c r="B1766" s="168" t="s">
        <v>100</v>
      </c>
      <c r="C1766" s="164">
        <f t="shared" si="812"/>
        <v>3058000</v>
      </c>
      <c r="D1766" s="164">
        <f t="shared" si="813"/>
        <v>764500</v>
      </c>
      <c r="E1766" s="164">
        <f t="shared" si="813"/>
        <v>764500</v>
      </c>
      <c r="F1766" s="164">
        <f t="shared" si="813"/>
        <v>764500</v>
      </c>
      <c r="G1766" s="164">
        <f t="shared" si="808"/>
        <v>764500</v>
      </c>
      <c r="H1766" s="164">
        <f t="shared" si="814"/>
        <v>3058000</v>
      </c>
      <c r="I1766" s="164">
        <f>SUM(I1774)</f>
        <v>764500</v>
      </c>
      <c r="J1766" s="164">
        <f>SUM(J1774)</f>
        <v>764500</v>
      </c>
      <c r="K1766" s="164">
        <f>SUM(K1774)</f>
        <v>764500</v>
      </c>
      <c r="L1766" s="164">
        <f>SUM(L1774)</f>
        <v>764500</v>
      </c>
      <c r="M1766" s="164">
        <f t="shared" si="815"/>
        <v>0</v>
      </c>
      <c r="N1766" s="164">
        <f>SUM(N1774)</f>
        <v>0</v>
      </c>
      <c r="O1766" s="164">
        <f>SUM(O1774)</f>
        <v>0</v>
      </c>
      <c r="P1766" s="164">
        <f>SUM(P1774)</f>
        <v>0</v>
      </c>
      <c r="Q1766" s="164">
        <f>SUM(Q1774)</f>
        <v>0</v>
      </c>
      <c r="R1766" s="164">
        <f t="shared" si="816"/>
        <v>0</v>
      </c>
      <c r="S1766" s="164">
        <f>SUM(S1774)</f>
        <v>0</v>
      </c>
      <c r="T1766" s="164">
        <f>SUM(T1774)</f>
        <v>0</v>
      </c>
      <c r="U1766" s="164">
        <f>SUM(U1774)</f>
        <v>0</v>
      </c>
      <c r="V1766" s="164">
        <f>SUM(V1774)</f>
        <v>0</v>
      </c>
    </row>
    <row r="1767" spans="1:22" ht="16.5" thickTop="1" thickBot="1">
      <c r="A1767" s="160" t="s">
        <v>121</v>
      </c>
      <c r="B1767" s="168" t="s">
        <v>101</v>
      </c>
      <c r="C1767" s="164">
        <f t="shared" si="812"/>
        <v>2570000</v>
      </c>
      <c r="D1767" s="164">
        <f t="shared" si="813"/>
        <v>825000</v>
      </c>
      <c r="E1767" s="164">
        <f t="shared" si="813"/>
        <v>745000</v>
      </c>
      <c r="F1767" s="164">
        <f t="shared" si="813"/>
        <v>575000</v>
      </c>
      <c r="G1767" s="164">
        <f t="shared" si="808"/>
        <v>425000</v>
      </c>
      <c r="H1767" s="164">
        <f t="shared" si="814"/>
        <v>2570000</v>
      </c>
      <c r="I1767" s="164">
        <f>SUM(I1775,I1782,I1785)</f>
        <v>825000</v>
      </c>
      <c r="J1767" s="164">
        <f>SUM(J1775,J1782,J1785)</f>
        <v>745000</v>
      </c>
      <c r="K1767" s="164">
        <f>SUM(K1775,K1782,K1785)</f>
        <v>575000</v>
      </c>
      <c r="L1767" s="164">
        <f>SUM(L1775,L1782,L1785)</f>
        <v>425000</v>
      </c>
      <c r="M1767" s="164">
        <f t="shared" si="815"/>
        <v>0</v>
      </c>
      <c r="N1767" s="164">
        <f>SUM(N1775,N1782,N1785)</f>
        <v>0</v>
      </c>
      <c r="O1767" s="164">
        <f>SUM(O1775,O1782,O1785)</f>
        <v>0</v>
      </c>
      <c r="P1767" s="164">
        <f>SUM(P1775,P1782,P1785)</f>
        <v>0</v>
      </c>
      <c r="Q1767" s="164">
        <f>SUM(Q1775,Q1782,Q1785)</f>
        <v>0</v>
      </c>
      <c r="R1767" s="164">
        <f t="shared" si="816"/>
        <v>0</v>
      </c>
      <c r="S1767" s="164">
        <f>SUM(S1775,S1782,S1785)</f>
        <v>0</v>
      </c>
      <c r="T1767" s="164">
        <f>SUM(T1775,T1782,T1785)</f>
        <v>0</v>
      </c>
      <c r="U1767" s="164">
        <f>SUM(U1775,U1782,U1785)</f>
        <v>0</v>
      </c>
      <c r="V1767" s="164">
        <f>SUM(V1775,V1782,V1785)</f>
        <v>0</v>
      </c>
    </row>
    <row r="1768" spans="1:22" ht="16.5" thickTop="1" thickBot="1">
      <c r="A1768" s="160" t="s">
        <v>121</v>
      </c>
      <c r="B1768" s="168" t="s">
        <v>104</v>
      </c>
      <c r="C1768" s="164">
        <f t="shared" si="812"/>
        <v>15000</v>
      </c>
      <c r="D1768" s="164">
        <f t="shared" si="813"/>
        <v>5000</v>
      </c>
      <c r="E1768" s="164">
        <f t="shared" si="813"/>
        <v>5000</v>
      </c>
      <c r="F1768" s="164">
        <f t="shared" si="813"/>
        <v>5000</v>
      </c>
      <c r="G1768" s="164">
        <f t="shared" si="808"/>
        <v>0</v>
      </c>
      <c r="H1768" s="164">
        <f t="shared" si="814"/>
        <v>15000</v>
      </c>
      <c r="I1768" s="164">
        <f>SUM(I1776)</f>
        <v>5000</v>
      </c>
      <c r="J1768" s="164">
        <f>SUM(J1776)</f>
        <v>5000</v>
      </c>
      <c r="K1768" s="164">
        <f>SUM(K1776)</f>
        <v>5000</v>
      </c>
      <c r="L1768" s="164">
        <f>SUM(L1776)</f>
        <v>0</v>
      </c>
      <c r="M1768" s="164">
        <f t="shared" si="815"/>
        <v>0</v>
      </c>
      <c r="N1768" s="164">
        <f>SUM(N1776)</f>
        <v>0</v>
      </c>
      <c r="O1768" s="164">
        <f>SUM(O1776)</f>
        <v>0</v>
      </c>
      <c r="P1768" s="164">
        <f>SUM(P1776)</f>
        <v>0</v>
      </c>
      <c r="Q1768" s="164">
        <f>SUM(Q1776)</f>
        <v>0</v>
      </c>
      <c r="R1768" s="164">
        <f t="shared" si="816"/>
        <v>0</v>
      </c>
      <c r="S1768" s="164">
        <f>SUM(S1776)</f>
        <v>0</v>
      </c>
      <c r="T1768" s="164">
        <f>SUM(T1776)</f>
        <v>0</v>
      </c>
      <c r="U1768" s="164">
        <f>SUM(U1776)</f>
        <v>0</v>
      </c>
      <c r="V1768" s="164">
        <f>SUM(V1776)</f>
        <v>0</v>
      </c>
    </row>
    <row r="1769" spans="1:22" ht="16.5" thickTop="1" thickBot="1">
      <c r="A1769" s="160" t="s">
        <v>121</v>
      </c>
      <c r="B1769" s="168" t="s">
        <v>105</v>
      </c>
      <c r="C1769" s="164">
        <f t="shared" si="812"/>
        <v>9000</v>
      </c>
      <c r="D1769" s="164">
        <f t="shared" si="813"/>
        <v>4000</v>
      </c>
      <c r="E1769" s="164">
        <f t="shared" si="813"/>
        <v>2000</v>
      </c>
      <c r="F1769" s="164">
        <f t="shared" si="813"/>
        <v>2000</v>
      </c>
      <c r="G1769" s="164">
        <f t="shared" si="808"/>
        <v>1000</v>
      </c>
      <c r="H1769" s="164">
        <f t="shared" si="814"/>
        <v>9000</v>
      </c>
      <c r="I1769" s="164">
        <f t="shared" ref="I1769:L1770" si="835">SUM(I1777,I1786)</f>
        <v>4000</v>
      </c>
      <c r="J1769" s="164">
        <f t="shared" si="835"/>
        <v>2000</v>
      </c>
      <c r="K1769" s="164">
        <f t="shared" si="835"/>
        <v>2000</v>
      </c>
      <c r="L1769" s="164">
        <f t="shared" si="835"/>
        <v>1000</v>
      </c>
      <c r="M1769" s="164">
        <f t="shared" si="815"/>
        <v>0</v>
      </c>
      <c r="N1769" s="164">
        <f t="shared" ref="N1769:Q1770" si="836">SUM(N1777,N1786)</f>
        <v>0</v>
      </c>
      <c r="O1769" s="164">
        <f t="shared" si="836"/>
        <v>0</v>
      </c>
      <c r="P1769" s="164">
        <f t="shared" si="836"/>
        <v>0</v>
      </c>
      <c r="Q1769" s="164">
        <f t="shared" si="836"/>
        <v>0</v>
      </c>
      <c r="R1769" s="164">
        <f t="shared" si="816"/>
        <v>0</v>
      </c>
      <c r="S1769" s="164">
        <f t="shared" ref="S1769:V1770" si="837">SUM(S1777,S1786)</f>
        <v>0</v>
      </c>
      <c r="T1769" s="164">
        <f t="shared" si="837"/>
        <v>0</v>
      </c>
      <c r="U1769" s="164">
        <f t="shared" si="837"/>
        <v>0</v>
      </c>
      <c r="V1769" s="164">
        <f t="shared" si="837"/>
        <v>0</v>
      </c>
    </row>
    <row r="1770" spans="1:22" ht="31.5" thickTop="1" thickBot="1">
      <c r="A1770" s="160" t="s">
        <v>121</v>
      </c>
      <c r="B1770" s="169" t="s">
        <v>153</v>
      </c>
      <c r="C1770" s="164">
        <f t="shared" si="812"/>
        <v>9000</v>
      </c>
      <c r="D1770" s="164">
        <f t="shared" si="813"/>
        <v>4000</v>
      </c>
      <c r="E1770" s="164">
        <f t="shared" si="813"/>
        <v>2000</v>
      </c>
      <c r="F1770" s="164">
        <f t="shared" si="813"/>
        <v>2000</v>
      </c>
      <c r="G1770" s="164">
        <f t="shared" si="808"/>
        <v>1000</v>
      </c>
      <c r="H1770" s="164">
        <f t="shared" si="814"/>
        <v>9000</v>
      </c>
      <c r="I1770" s="164">
        <f t="shared" si="835"/>
        <v>4000</v>
      </c>
      <c r="J1770" s="164">
        <f t="shared" si="835"/>
        <v>2000</v>
      </c>
      <c r="K1770" s="164">
        <f t="shared" si="835"/>
        <v>2000</v>
      </c>
      <c r="L1770" s="164">
        <f t="shared" si="835"/>
        <v>1000</v>
      </c>
      <c r="M1770" s="164">
        <f t="shared" si="815"/>
        <v>0</v>
      </c>
      <c r="N1770" s="164">
        <f t="shared" si="836"/>
        <v>0</v>
      </c>
      <c r="O1770" s="164">
        <f t="shared" si="836"/>
        <v>0</v>
      </c>
      <c r="P1770" s="164">
        <f t="shared" si="836"/>
        <v>0</v>
      </c>
      <c r="Q1770" s="164">
        <f t="shared" si="836"/>
        <v>0</v>
      </c>
      <c r="R1770" s="164">
        <f t="shared" si="816"/>
        <v>0</v>
      </c>
      <c r="S1770" s="164">
        <f t="shared" si="837"/>
        <v>0</v>
      </c>
      <c r="T1770" s="164">
        <f t="shared" si="837"/>
        <v>0</v>
      </c>
      <c r="U1770" s="164">
        <f t="shared" si="837"/>
        <v>0</v>
      </c>
      <c r="V1770" s="164">
        <f t="shared" si="837"/>
        <v>0</v>
      </c>
    </row>
    <row r="1771" spans="1:22" ht="16.5" thickTop="1" thickBot="1">
      <c r="A1771" s="160" t="s">
        <v>121</v>
      </c>
      <c r="B1771" s="167" t="s">
        <v>155</v>
      </c>
      <c r="C1771" s="164">
        <f t="shared" si="812"/>
        <v>20000</v>
      </c>
      <c r="D1771" s="164">
        <f t="shared" si="813"/>
        <v>20000</v>
      </c>
      <c r="E1771" s="164">
        <f t="shared" si="813"/>
        <v>0</v>
      </c>
      <c r="F1771" s="164">
        <f t="shared" si="813"/>
        <v>0</v>
      </c>
      <c r="G1771" s="164">
        <f t="shared" si="808"/>
        <v>0</v>
      </c>
      <c r="H1771" s="164">
        <f t="shared" si="814"/>
        <v>20000</v>
      </c>
      <c r="I1771" s="164">
        <f>SUM(I1779)</f>
        <v>20000</v>
      </c>
      <c r="J1771" s="164">
        <f>SUM(J1779)</f>
        <v>0</v>
      </c>
      <c r="K1771" s="164">
        <f>SUM(K1779)</f>
        <v>0</v>
      </c>
      <c r="L1771" s="164">
        <f>SUM(L1779)</f>
        <v>0</v>
      </c>
      <c r="M1771" s="164">
        <f t="shared" si="815"/>
        <v>0</v>
      </c>
      <c r="N1771" s="164">
        <f>SUM(N1779)</f>
        <v>0</v>
      </c>
      <c r="O1771" s="164">
        <f>SUM(O1779)</f>
        <v>0</v>
      </c>
      <c r="P1771" s="164">
        <f>SUM(P1779)</f>
        <v>0</v>
      </c>
      <c r="Q1771" s="164">
        <f>SUM(Q1779)</f>
        <v>0</v>
      </c>
      <c r="R1771" s="164">
        <f t="shared" si="816"/>
        <v>0</v>
      </c>
      <c r="S1771" s="164">
        <f>SUM(S1779)</f>
        <v>0</v>
      </c>
      <c r="T1771" s="164">
        <f>SUM(T1779)</f>
        <v>0</v>
      </c>
      <c r="U1771" s="164">
        <f>SUM(U1779)</f>
        <v>0</v>
      </c>
      <c r="V1771" s="164">
        <f>SUM(V1779)</f>
        <v>0</v>
      </c>
    </row>
    <row r="1772" spans="1:22" ht="16.5" thickTop="1" thickBot="1">
      <c r="A1772" s="160" t="s">
        <v>627</v>
      </c>
      <c r="B1772" s="167" t="s">
        <v>626</v>
      </c>
      <c r="C1772" s="164">
        <f t="shared" si="812"/>
        <v>5422000</v>
      </c>
      <c r="D1772" s="164">
        <f t="shared" si="813"/>
        <v>1591500</v>
      </c>
      <c r="E1772" s="164">
        <f t="shared" si="813"/>
        <v>1469500</v>
      </c>
      <c r="F1772" s="164">
        <f t="shared" si="813"/>
        <v>1269500</v>
      </c>
      <c r="G1772" s="164">
        <f t="shared" si="808"/>
        <v>1091500</v>
      </c>
      <c r="H1772" s="164">
        <f t="shared" si="814"/>
        <v>5422000</v>
      </c>
      <c r="I1772" s="164">
        <f>SUM(I1773,I1779)</f>
        <v>1591500</v>
      </c>
      <c r="J1772" s="164">
        <f>SUM(J1773,J1779)</f>
        <v>1469500</v>
      </c>
      <c r="K1772" s="164">
        <f>SUM(K1773,K1779)</f>
        <v>1269500</v>
      </c>
      <c r="L1772" s="164">
        <f>SUM(L1773,L1779)</f>
        <v>1091500</v>
      </c>
      <c r="M1772" s="164">
        <f t="shared" si="815"/>
        <v>0</v>
      </c>
      <c r="N1772" s="164">
        <f>SUM(N1773,N1779)</f>
        <v>0</v>
      </c>
      <c r="O1772" s="164">
        <f>SUM(O1773,O1779)</f>
        <v>0</v>
      </c>
      <c r="P1772" s="164">
        <f>SUM(P1773,P1779)</f>
        <v>0</v>
      </c>
      <c r="Q1772" s="164">
        <f>SUM(Q1773,Q1779)</f>
        <v>0</v>
      </c>
      <c r="R1772" s="164">
        <f t="shared" si="816"/>
        <v>0</v>
      </c>
      <c r="S1772" s="164">
        <f>SUM(S1773,S1779)</f>
        <v>0</v>
      </c>
      <c r="T1772" s="164">
        <f>SUM(T1773,T1779)</f>
        <v>0</v>
      </c>
      <c r="U1772" s="164">
        <f>SUM(U1773,U1779)</f>
        <v>0</v>
      </c>
      <c r="V1772" s="164">
        <f>SUM(V1773,V1779)</f>
        <v>0</v>
      </c>
    </row>
    <row r="1773" spans="1:22" ht="16.5" thickTop="1" thickBot="1">
      <c r="A1773" s="160" t="s">
        <v>121</v>
      </c>
      <c r="B1773" s="168" t="s">
        <v>99</v>
      </c>
      <c r="C1773" s="164">
        <f t="shared" si="812"/>
        <v>5402000</v>
      </c>
      <c r="D1773" s="164">
        <f t="shared" si="813"/>
        <v>1571500</v>
      </c>
      <c r="E1773" s="164">
        <f t="shared" si="813"/>
        <v>1469500</v>
      </c>
      <c r="F1773" s="164">
        <f t="shared" si="813"/>
        <v>1269500</v>
      </c>
      <c r="G1773" s="164">
        <f t="shared" si="808"/>
        <v>1091500</v>
      </c>
      <c r="H1773" s="164">
        <f t="shared" si="814"/>
        <v>5402000</v>
      </c>
      <c r="I1773" s="164">
        <f>SUM(I1774:I1777)</f>
        <v>1571500</v>
      </c>
      <c r="J1773" s="164">
        <f>SUM(J1774:J1777)</f>
        <v>1469500</v>
      </c>
      <c r="K1773" s="164">
        <f>SUM(K1774:K1777)</f>
        <v>1269500</v>
      </c>
      <c r="L1773" s="164">
        <f>SUM(L1774:L1777)</f>
        <v>1091500</v>
      </c>
      <c r="M1773" s="164">
        <f t="shared" si="815"/>
        <v>0</v>
      </c>
      <c r="N1773" s="164">
        <f>SUM(N1774:N1777)</f>
        <v>0</v>
      </c>
      <c r="O1773" s="164">
        <f>SUM(O1774:O1777)</f>
        <v>0</v>
      </c>
      <c r="P1773" s="164">
        <f>SUM(P1774:P1777)</f>
        <v>0</v>
      </c>
      <c r="Q1773" s="164">
        <f>SUM(Q1774:Q1777)</f>
        <v>0</v>
      </c>
      <c r="R1773" s="164">
        <f t="shared" si="816"/>
        <v>0</v>
      </c>
      <c r="S1773" s="164">
        <f>SUM(S1774:S1777)</f>
        <v>0</v>
      </c>
      <c r="T1773" s="164">
        <f>SUM(T1774:T1777)</f>
        <v>0</v>
      </c>
      <c r="U1773" s="164">
        <f>SUM(U1774:U1777)</f>
        <v>0</v>
      </c>
      <c r="V1773" s="164">
        <f>SUM(V1774:V1777)</f>
        <v>0</v>
      </c>
    </row>
    <row r="1774" spans="1:22" ht="16.5" thickTop="1" thickBot="1">
      <c r="A1774" s="160" t="s">
        <v>121</v>
      </c>
      <c r="B1774" s="169" t="s">
        <v>100</v>
      </c>
      <c r="C1774" s="164">
        <f t="shared" si="812"/>
        <v>3058000</v>
      </c>
      <c r="D1774" s="164">
        <f t="shared" si="813"/>
        <v>764500</v>
      </c>
      <c r="E1774" s="164">
        <f t="shared" si="813"/>
        <v>764500</v>
      </c>
      <c r="F1774" s="164">
        <f t="shared" si="813"/>
        <v>764500</v>
      </c>
      <c r="G1774" s="164">
        <f t="shared" si="808"/>
        <v>764500</v>
      </c>
      <c r="H1774" s="164">
        <f t="shared" si="814"/>
        <v>3058000</v>
      </c>
      <c r="I1774" s="164">
        <v>764500</v>
      </c>
      <c r="J1774" s="164">
        <v>764500</v>
      </c>
      <c r="K1774" s="164">
        <v>764500</v>
      </c>
      <c r="L1774" s="164">
        <v>764500</v>
      </c>
      <c r="M1774" s="164">
        <f t="shared" si="815"/>
        <v>0</v>
      </c>
      <c r="N1774" s="164">
        <v>0</v>
      </c>
      <c r="O1774" s="164">
        <v>0</v>
      </c>
      <c r="P1774" s="164">
        <v>0</v>
      </c>
      <c r="Q1774" s="164">
        <v>0</v>
      </c>
      <c r="R1774" s="164">
        <f t="shared" si="816"/>
        <v>0</v>
      </c>
      <c r="S1774" s="164">
        <v>0</v>
      </c>
      <c r="T1774" s="164">
        <v>0</v>
      </c>
      <c r="U1774" s="164">
        <v>0</v>
      </c>
      <c r="V1774" s="164">
        <v>0</v>
      </c>
    </row>
    <row r="1775" spans="1:22" ht="16.5" thickTop="1" thickBot="1">
      <c r="A1775" s="160" t="s">
        <v>121</v>
      </c>
      <c r="B1775" s="169" t="s">
        <v>101</v>
      </c>
      <c r="C1775" s="164">
        <f t="shared" si="812"/>
        <v>2327000</v>
      </c>
      <c r="D1775" s="164">
        <f t="shared" si="813"/>
        <v>800000</v>
      </c>
      <c r="E1775" s="164">
        <f t="shared" si="813"/>
        <v>700000</v>
      </c>
      <c r="F1775" s="164">
        <f t="shared" si="813"/>
        <v>500000</v>
      </c>
      <c r="G1775" s="164">
        <f t="shared" si="808"/>
        <v>327000</v>
      </c>
      <c r="H1775" s="164">
        <f t="shared" si="814"/>
        <v>2327000</v>
      </c>
      <c r="I1775" s="164">
        <v>800000</v>
      </c>
      <c r="J1775" s="164">
        <v>700000</v>
      </c>
      <c r="K1775" s="164">
        <v>500000</v>
      </c>
      <c r="L1775" s="164">
        <v>327000</v>
      </c>
      <c r="M1775" s="164">
        <f t="shared" si="815"/>
        <v>0</v>
      </c>
      <c r="N1775" s="164">
        <v>0</v>
      </c>
      <c r="O1775" s="164">
        <v>0</v>
      </c>
      <c r="P1775" s="164">
        <v>0</v>
      </c>
      <c r="Q1775" s="164">
        <v>0</v>
      </c>
      <c r="R1775" s="164">
        <f t="shared" si="816"/>
        <v>0</v>
      </c>
      <c r="S1775" s="164">
        <v>0</v>
      </c>
      <c r="T1775" s="164">
        <v>0</v>
      </c>
      <c r="U1775" s="164">
        <v>0</v>
      </c>
      <c r="V1775" s="164">
        <v>0</v>
      </c>
    </row>
    <row r="1776" spans="1:22" ht="16.5" thickTop="1" thickBot="1">
      <c r="A1776" s="160" t="s">
        <v>121</v>
      </c>
      <c r="B1776" s="169" t="s">
        <v>104</v>
      </c>
      <c r="C1776" s="164">
        <f t="shared" si="812"/>
        <v>15000</v>
      </c>
      <c r="D1776" s="164">
        <f t="shared" si="813"/>
        <v>5000</v>
      </c>
      <c r="E1776" s="164">
        <f t="shared" si="813"/>
        <v>5000</v>
      </c>
      <c r="F1776" s="164">
        <f t="shared" si="813"/>
        <v>5000</v>
      </c>
      <c r="G1776" s="164">
        <f t="shared" si="808"/>
        <v>0</v>
      </c>
      <c r="H1776" s="164">
        <f t="shared" si="814"/>
        <v>15000</v>
      </c>
      <c r="I1776" s="164">
        <v>5000</v>
      </c>
      <c r="J1776" s="164">
        <v>5000</v>
      </c>
      <c r="K1776" s="164">
        <v>5000</v>
      </c>
      <c r="L1776" s="164">
        <v>0</v>
      </c>
      <c r="M1776" s="164">
        <f t="shared" si="815"/>
        <v>0</v>
      </c>
      <c r="N1776" s="164">
        <v>0</v>
      </c>
      <c r="O1776" s="164">
        <v>0</v>
      </c>
      <c r="P1776" s="164">
        <v>0</v>
      </c>
      <c r="Q1776" s="164">
        <v>0</v>
      </c>
      <c r="R1776" s="164">
        <f t="shared" si="816"/>
        <v>0</v>
      </c>
      <c r="S1776" s="164">
        <v>0</v>
      </c>
      <c r="T1776" s="164">
        <v>0</v>
      </c>
      <c r="U1776" s="164">
        <v>0</v>
      </c>
      <c r="V1776" s="164">
        <v>0</v>
      </c>
    </row>
    <row r="1777" spans="1:22" ht="16.5" thickTop="1" thickBot="1">
      <c r="A1777" s="160" t="s">
        <v>121</v>
      </c>
      <c r="B1777" s="169" t="s">
        <v>105</v>
      </c>
      <c r="C1777" s="164">
        <f t="shared" si="812"/>
        <v>2000</v>
      </c>
      <c r="D1777" s="164">
        <f t="shared" si="813"/>
        <v>2000</v>
      </c>
      <c r="E1777" s="164">
        <f t="shared" si="813"/>
        <v>0</v>
      </c>
      <c r="F1777" s="164">
        <f t="shared" si="813"/>
        <v>0</v>
      </c>
      <c r="G1777" s="164">
        <f t="shared" si="808"/>
        <v>0</v>
      </c>
      <c r="H1777" s="164">
        <f t="shared" si="814"/>
        <v>2000</v>
      </c>
      <c r="I1777" s="164">
        <f>SUM(I1778)</f>
        <v>2000</v>
      </c>
      <c r="J1777" s="164">
        <f>SUM(J1778)</f>
        <v>0</v>
      </c>
      <c r="K1777" s="164">
        <f>SUM(K1778)</f>
        <v>0</v>
      </c>
      <c r="L1777" s="164">
        <f>SUM(L1778)</f>
        <v>0</v>
      </c>
      <c r="M1777" s="164">
        <f t="shared" si="815"/>
        <v>0</v>
      </c>
      <c r="N1777" s="164">
        <f>SUM(N1778)</f>
        <v>0</v>
      </c>
      <c r="O1777" s="164">
        <f>SUM(O1778)</f>
        <v>0</v>
      </c>
      <c r="P1777" s="164">
        <f>SUM(P1778)</f>
        <v>0</v>
      </c>
      <c r="Q1777" s="164">
        <f>SUM(Q1778)</f>
        <v>0</v>
      </c>
      <c r="R1777" s="164">
        <f t="shared" si="816"/>
        <v>0</v>
      </c>
      <c r="S1777" s="164">
        <f>SUM(S1778)</f>
        <v>0</v>
      </c>
      <c r="T1777" s="164">
        <f>SUM(T1778)</f>
        <v>0</v>
      </c>
      <c r="U1777" s="164">
        <f>SUM(U1778)</f>
        <v>0</v>
      </c>
      <c r="V1777" s="164">
        <f>SUM(V1778)</f>
        <v>0</v>
      </c>
    </row>
    <row r="1778" spans="1:22" ht="31.5" thickTop="1" thickBot="1">
      <c r="A1778" s="160" t="s">
        <v>121</v>
      </c>
      <c r="B1778" s="170" t="s">
        <v>153</v>
      </c>
      <c r="C1778" s="164">
        <f t="shared" si="812"/>
        <v>2000</v>
      </c>
      <c r="D1778" s="164">
        <f t="shared" si="813"/>
        <v>2000</v>
      </c>
      <c r="E1778" s="164">
        <f t="shared" si="813"/>
        <v>0</v>
      </c>
      <c r="F1778" s="164">
        <f t="shared" si="813"/>
        <v>0</v>
      </c>
      <c r="G1778" s="164">
        <f t="shared" si="808"/>
        <v>0</v>
      </c>
      <c r="H1778" s="164">
        <f t="shared" si="814"/>
        <v>2000</v>
      </c>
      <c r="I1778" s="164">
        <v>2000</v>
      </c>
      <c r="J1778" s="164">
        <v>0</v>
      </c>
      <c r="K1778" s="164">
        <v>0</v>
      </c>
      <c r="L1778" s="164">
        <v>0</v>
      </c>
      <c r="M1778" s="164">
        <f t="shared" si="815"/>
        <v>0</v>
      </c>
      <c r="N1778" s="164">
        <v>0</v>
      </c>
      <c r="O1778" s="164">
        <v>0</v>
      </c>
      <c r="P1778" s="164">
        <v>0</v>
      </c>
      <c r="Q1778" s="164">
        <v>0</v>
      </c>
      <c r="R1778" s="164">
        <f t="shared" si="816"/>
        <v>0</v>
      </c>
      <c r="S1778" s="164">
        <v>0</v>
      </c>
      <c r="T1778" s="164">
        <v>0</v>
      </c>
      <c r="U1778" s="164">
        <v>0</v>
      </c>
      <c r="V1778" s="164">
        <v>0</v>
      </c>
    </row>
    <row r="1779" spans="1:22" ht="16.5" thickTop="1" thickBot="1">
      <c r="A1779" s="160" t="s">
        <v>121</v>
      </c>
      <c r="B1779" s="168" t="s">
        <v>155</v>
      </c>
      <c r="C1779" s="164">
        <f t="shared" si="812"/>
        <v>20000</v>
      </c>
      <c r="D1779" s="164">
        <f t="shared" si="813"/>
        <v>20000</v>
      </c>
      <c r="E1779" s="164">
        <f t="shared" si="813"/>
        <v>0</v>
      </c>
      <c r="F1779" s="164">
        <f t="shared" si="813"/>
        <v>0</v>
      </c>
      <c r="G1779" s="164">
        <f t="shared" si="808"/>
        <v>0</v>
      </c>
      <c r="H1779" s="164">
        <f t="shared" si="814"/>
        <v>20000</v>
      </c>
      <c r="I1779" s="164">
        <v>20000</v>
      </c>
      <c r="J1779" s="164">
        <v>0</v>
      </c>
      <c r="K1779" s="164">
        <v>0</v>
      </c>
      <c r="L1779" s="164">
        <v>0</v>
      </c>
      <c r="M1779" s="164">
        <f t="shared" si="815"/>
        <v>0</v>
      </c>
      <c r="N1779" s="164">
        <v>0</v>
      </c>
      <c r="O1779" s="164">
        <v>0</v>
      </c>
      <c r="P1779" s="164">
        <v>0</v>
      </c>
      <c r="Q1779" s="164">
        <v>0</v>
      </c>
      <c r="R1779" s="164">
        <f t="shared" si="816"/>
        <v>0</v>
      </c>
      <c r="S1779" s="164">
        <v>0</v>
      </c>
      <c r="T1779" s="164">
        <v>0</v>
      </c>
      <c r="U1779" s="164">
        <v>0</v>
      </c>
      <c r="V1779" s="164">
        <v>0</v>
      </c>
    </row>
    <row r="1780" spans="1:22" ht="16.5" thickTop="1" thickBot="1">
      <c r="A1780" s="160" t="s">
        <v>628</v>
      </c>
      <c r="B1780" s="167" t="s">
        <v>629</v>
      </c>
      <c r="C1780" s="164">
        <f t="shared" si="812"/>
        <v>100000</v>
      </c>
      <c r="D1780" s="164">
        <f t="shared" si="813"/>
        <v>10000</v>
      </c>
      <c r="E1780" s="164">
        <f t="shared" si="813"/>
        <v>20000</v>
      </c>
      <c r="F1780" s="164">
        <f t="shared" si="813"/>
        <v>30000</v>
      </c>
      <c r="G1780" s="164">
        <f t="shared" si="808"/>
        <v>40000</v>
      </c>
      <c r="H1780" s="164">
        <f t="shared" si="814"/>
        <v>100000</v>
      </c>
      <c r="I1780" s="164">
        <f t="shared" ref="I1780:L1781" si="838">SUM(I1781)</f>
        <v>10000</v>
      </c>
      <c r="J1780" s="164">
        <f t="shared" si="838"/>
        <v>20000</v>
      </c>
      <c r="K1780" s="164">
        <f t="shared" si="838"/>
        <v>30000</v>
      </c>
      <c r="L1780" s="164">
        <f t="shared" si="838"/>
        <v>40000</v>
      </c>
      <c r="M1780" s="164">
        <f t="shared" si="815"/>
        <v>0</v>
      </c>
      <c r="N1780" s="164">
        <f t="shared" ref="N1780:Q1781" si="839">SUM(N1781)</f>
        <v>0</v>
      </c>
      <c r="O1780" s="164">
        <f t="shared" si="839"/>
        <v>0</v>
      </c>
      <c r="P1780" s="164">
        <f t="shared" si="839"/>
        <v>0</v>
      </c>
      <c r="Q1780" s="164">
        <f t="shared" si="839"/>
        <v>0</v>
      </c>
      <c r="R1780" s="164">
        <f t="shared" si="816"/>
        <v>0</v>
      </c>
      <c r="S1780" s="164">
        <f t="shared" ref="S1780:V1781" si="840">SUM(S1781)</f>
        <v>0</v>
      </c>
      <c r="T1780" s="164">
        <f t="shared" si="840"/>
        <v>0</v>
      </c>
      <c r="U1780" s="164">
        <f t="shared" si="840"/>
        <v>0</v>
      </c>
      <c r="V1780" s="164">
        <f t="shared" si="840"/>
        <v>0</v>
      </c>
    </row>
    <row r="1781" spans="1:22" ht="16.5" thickTop="1" thickBot="1">
      <c r="A1781" s="160" t="s">
        <v>121</v>
      </c>
      <c r="B1781" s="168" t="s">
        <v>99</v>
      </c>
      <c r="C1781" s="164">
        <f t="shared" si="812"/>
        <v>100000</v>
      </c>
      <c r="D1781" s="164">
        <f t="shared" si="813"/>
        <v>10000</v>
      </c>
      <c r="E1781" s="164">
        <f t="shared" si="813"/>
        <v>20000</v>
      </c>
      <c r="F1781" s="164">
        <f t="shared" si="813"/>
        <v>30000</v>
      </c>
      <c r="G1781" s="164">
        <f t="shared" si="808"/>
        <v>40000</v>
      </c>
      <c r="H1781" s="164">
        <f t="shared" si="814"/>
        <v>100000</v>
      </c>
      <c r="I1781" s="164">
        <f t="shared" si="838"/>
        <v>10000</v>
      </c>
      <c r="J1781" s="164">
        <f t="shared" si="838"/>
        <v>20000</v>
      </c>
      <c r="K1781" s="164">
        <f t="shared" si="838"/>
        <v>30000</v>
      </c>
      <c r="L1781" s="164">
        <f t="shared" si="838"/>
        <v>40000</v>
      </c>
      <c r="M1781" s="164">
        <f t="shared" si="815"/>
        <v>0</v>
      </c>
      <c r="N1781" s="164">
        <f t="shared" si="839"/>
        <v>0</v>
      </c>
      <c r="O1781" s="164">
        <f t="shared" si="839"/>
        <v>0</v>
      </c>
      <c r="P1781" s="164">
        <f t="shared" si="839"/>
        <v>0</v>
      </c>
      <c r="Q1781" s="164">
        <f t="shared" si="839"/>
        <v>0</v>
      </c>
      <c r="R1781" s="164">
        <f t="shared" si="816"/>
        <v>0</v>
      </c>
      <c r="S1781" s="164">
        <f t="shared" si="840"/>
        <v>0</v>
      </c>
      <c r="T1781" s="164">
        <f t="shared" si="840"/>
        <v>0</v>
      </c>
      <c r="U1781" s="164">
        <f t="shared" si="840"/>
        <v>0</v>
      </c>
      <c r="V1781" s="164">
        <f t="shared" si="840"/>
        <v>0</v>
      </c>
    </row>
    <row r="1782" spans="1:22" ht="16.5" thickTop="1" thickBot="1">
      <c r="A1782" s="160" t="s">
        <v>121</v>
      </c>
      <c r="B1782" s="169" t="s">
        <v>101</v>
      </c>
      <c r="C1782" s="164">
        <f t="shared" si="812"/>
        <v>100000</v>
      </c>
      <c r="D1782" s="164">
        <f t="shared" si="813"/>
        <v>10000</v>
      </c>
      <c r="E1782" s="164">
        <f t="shared" si="813"/>
        <v>20000</v>
      </c>
      <c r="F1782" s="164">
        <f t="shared" si="813"/>
        <v>30000</v>
      </c>
      <c r="G1782" s="164">
        <f t="shared" si="808"/>
        <v>40000</v>
      </c>
      <c r="H1782" s="164">
        <f t="shared" si="814"/>
        <v>100000</v>
      </c>
      <c r="I1782" s="164">
        <v>10000</v>
      </c>
      <c r="J1782" s="164">
        <v>20000</v>
      </c>
      <c r="K1782" s="164">
        <v>30000</v>
      </c>
      <c r="L1782" s="164">
        <v>40000</v>
      </c>
      <c r="M1782" s="164">
        <f t="shared" si="815"/>
        <v>0</v>
      </c>
      <c r="N1782" s="164">
        <v>0</v>
      </c>
      <c r="O1782" s="164">
        <v>0</v>
      </c>
      <c r="P1782" s="164">
        <v>0</v>
      </c>
      <c r="Q1782" s="164">
        <v>0</v>
      </c>
      <c r="R1782" s="164">
        <f t="shared" si="816"/>
        <v>0</v>
      </c>
      <c r="S1782" s="164">
        <v>0</v>
      </c>
      <c r="T1782" s="164">
        <v>0</v>
      </c>
      <c r="U1782" s="164">
        <v>0</v>
      </c>
      <c r="V1782" s="164">
        <v>0</v>
      </c>
    </row>
    <row r="1783" spans="1:22" ht="31.5" thickTop="1" thickBot="1">
      <c r="A1783" s="160" t="s">
        <v>630</v>
      </c>
      <c r="B1783" s="167" t="s">
        <v>631</v>
      </c>
      <c r="C1783" s="164">
        <f t="shared" si="812"/>
        <v>150000</v>
      </c>
      <c r="D1783" s="164">
        <f t="shared" si="813"/>
        <v>17000</v>
      </c>
      <c r="E1783" s="164">
        <f t="shared" si="813"/>
        <v>27000</v>
      </c>
      <c r="F1783" s="164">
        <f t="shared" si="813"/>
        <v>47000</v>
      </c>
      <c r="G1783" s="164">
        <f t="shared" si="808"/>
        <v>59000</v>
      </c>
      <c r="H1783" s="164">
        <f t="shared" si="814"/>
        <v>150000</v>
      </c>
      <c r="I1783" s="164">
        <f>SUM(I1784)</f>
        <v>17000</v>
      </c>
      <c r="J1783" s="164">
        <f>SUM(J1784)</f>
        <v>27000</v>
      </c>
      <c r="K1783" s="164">
        <f>SUM(K1784)</f>
        <v>47000</v>
      </c>
      <c r="L1783" s="164">
        <f>SUM(L1784)</f>
        <v>59000</v>
      </c>
      <c r="M1783" s="164">
        <f t="shared" si="815"/>
        <v>0</v>
      </c>
      <c r="N1783" s="164">
        <f>SUM(N1784)</f>
        <v>0</v>
      </c>
      <c r="O1783" s="164">
        <f>SUM(O1784)</f>
        <v>0</v>
      </c>
      <c r="P1783" s="164">
        <f>SUM(P1784)</f>
        <v>0</v>
      </c>
      <c r="Q1783" s="164">
        <f>SUM(Q1784)</f>
        <v>0</v>
      </c>
      <c r="R1783" s="164">
        <f t="shared" si="816"/>
        <v>0</v>
      </c>
      <c r="S1783" s="164">
        <f>SUM(S1784)</f>
        <v>0</v>
      </c>
      <c r="T1783" s="164">
        <f>SUM(T1784)</f>
        <v>0</v>
      </c>
      <c r="U1783" s="164">
        <f>SUM(U1784)</f>
        <v>0</v>
      </c>
      <c r="V1783" s="164">
        <f>SUM(V1784)</f>
        <v>0</v>
      </c>
    </row>
    <row r="1784" spans="1:22" ht="16.5" thickTop="1" thickBot="1">
      <c r="A1784" s="160" t="s">
        <v>121</v>
      </c>
      <c r="B1784" s="168" t="s">
        <v>99</v>
      </c>
      <c r="C1784" s="164">
        <f t="shared" si="812"/>
        <v>150000</v>
      </c>
      <c r="D1784" s="164">
        <f t="shared" si="813"/>
        <v>17000</v>
      </c>
      <c r="E1784" s="164">
        <f t="shared" si="813"/>
        <v>27000</v>
      </c>
      <c r="F1784" s="164">
        <f t="shared" si="813"/>
        <v>47000</v>
      </c>
      <c r="G1784" s="164">
        <f t="shared" si="808"/>
        <v>59000</v>
      </c>
      <c r="H1784" s="164">
        <f t="shared" si="814"/>
        <v>150000</v>
      </c>
      <c r="I1784" s="164">
        <f>SUM(I1785:I1786)</f>
        <v>17000</v>
      </c>
      <c r="J1784" s="164">
        <f>SUM(J1785:J1786)</f>
        <v>27000</v>
      </c>
      <c r="K1784" s="164">
        <f>SUM(K1785:K1786)</f>
        <v>47000</v>
      </c>
      <c r="L1784" s="164">
        <f>SUM(L1785:L1786)</f>
        <v>59000</v>
      </c>
      <c r="M1784" s="164">
        <f t="shared" si="815"/>
        <v>0</v>
      </c>
      <c r="N1784" s="164">
        <f>SUM(N1785:N1786)</f>
        <v>0</v>
      </c>
      <c r="O1784" s="164">
        <f>SUM(O1785:O1786)</f>
        <v>0</v>
      </c>
      <c r="P1784" s="164">
        <f>SUM(P1785:P1786)</f>
        <v>0</v>
      </c>
      <c r="Q1784" s="164">
        <f>SUM(Q1785:Q1786)</f>
        <v>0</v>
      </c>
      <c r="R1784" s="164">
        <f t="shared" si="816"/>
        <v>0</v>
      </c>
      <c r="S1784" s="164">
        <f>SUM(S1785:S1786)</f>
        <v>0</v>
      </c>
      <c r="T1784" s="164">
        <f>SUM(T1785:T1786)</f>
        <v>0</v>
      </c>
      <c r="U1784" s="164">
        <f>SUM(U1785:U1786)</f>
        <v>0</v>
      </c>
      <c r="V1784" s="164">
        <f>SUM(V1785:V1786)</f>
        <v>0</v>
      </c>
    </row>
    <row r="1785" spans="1:22" ht="16.5" thickTop="1" thickBot="1">
      <c r="A1785" s="160" t="s">
        <v>121</v>
      </c>
      <c r="B1785" s="169" t="s">
        <v>101</v>
      </c>
      <c r="C1785" s="164">
        <f t="shared" si="812"/>
        <v>143000</v>
      </c>
      <c r="D1785" s="164">
        <f t="shared" si="813"/>
        <v>15000</v>
      </c>
      <c r="E1785" s="164">
        <f t="shared" si="813"/>
        <v>25000</v>
      </c>
      <c r="F1785" s="164">
        <f t="shared" si="813"/>
        <v>45000</v>
      </c>
      <c r="G1785" s="164">
        <f t="shared" si="808"/>
        <v>58000</v>
      </c>
      <c r="H1785" s="164">
        <f t="shared" si="814"/>
        <v>143000</v>
      </c>
      <c r="I1785" s="164">
        <v>15000</v>
      </c>
      <c r="J1785" s="164">
        <v>25000</v>
      </c>
      <c r="K1785" s="164">
        <v>45000</v>
      </c>
      <c r="L1785" s="164">
        <v>58000</v>
      </c>
      <c r="M1785" s="164">
        <f t="shared" si="815"/>
        <v>0</v>
      </c>
      <c r="N1785" s="164">
        <v>0</v>
      </c>
      <c r="O1785" s="164">
        <v>0</v>
      </c>
      <c r="P1785" s="164">
        <v>0</v>
      </c>
      <c r="Q1785" s="164">
        <v>0</v>
      </c>
      <c r="R1785" s="164">
        <f t="shared" si="816"/>
        <v>0</v>
      </c>
      <c r="S1785" s="164">
        <v>0</v>
      </c>
      <c r="T1785" s="164">
        <v>0</v>
      </c>
      <c r="U1785" s="164">
        <v>0</v>
      </c>
      <c r="V1785" s="164">
        <v>0</v>
      </c>
    </row>
    <row r="1786" spans="1:22" ht="16.5" thickTop="1" thickBot="1">
      <c r="A1786" s="160" t="s">
        <v>121</v>
      </c>
      <c r="B1786" s="169" t="s">
        <v>105</v>
      </c>
      <c r="C1786" s="164">
        <f t="shared" si="812"/>
        <v>7000</v>
      </c>
      <c r="D1786" s="164">
        <f t="shared" si="813"/>
        <v>2000</v>
      </c>
      <c r="E1786" s="164">
        <f t="shared" si="813"/>
        <v>2000</v>
      </c>
      <c r="F1786" s="164">
        <f t="shared" si="813"/>
        <v>2000</v>
      </c>
      <c r="G1786" s="164">
        <f t="shared" si="808"/>
        <v>1000</v>
      </c>
      <c r="H1786" s="164">
        <f t="shared" si="814"/>
        <v>7000</v>
      </c>
      <c r="I1786" s="164">
        <f>SUM(I1787)</f>
        <v>2000</v>
      </c>
      <c r="J1786" s="164">
        <f>SUM(J1787)</f>
        <v>2000</v>
      </c>
      <c r="K1786" s="164">
        <f>SUM(K1787)</f>
        <v>2000</v>
      </c>
      <c r="L1786" s="164">
        <f>SUM(L1787)</f>
        <v>1000</v>
      </c>
      <c r="M1786" s="164">
        <f t="shared" si="815"/>
        <v>0</v>
      </c>
      <c r="N1786" s="164">
        <f>SUM(N1787)</f>
        <v>0</v>
      </c>
      <c r="O1786" s="164">
        <f>SUM(O1787)</f>
        <v>0</v>
      </c>
      <c r="P1786" s="164">
        <f>SUM(P1787)</f>
        <v>0</v>
      </c>
      <c r="Q1786" s="164">
        <f>SUM(Q1787)</f>
        <v>0</v>
      </c>
      <c r="R1786" s="164">
        <f t="shared" si="816"/>
        <v>0</v>
      </c>
      <c r="S1786" s="164">
        <f>SUM(S1787)</f>
        <v>0</v>
      </c>
      <c r="T1786" s="164">
        <f>SUM(T1787)</f>
        <v>0</v>
      </c>
      <c r="U1786" s="164">
        <f>SUM(U1787)</f>
        <v>0</v>
      </c>
      <c r="V1786" s="164">
        <f>SUM(V1787)</f>
        <v>0</v>
      </c>
    </row>
    <row r="1787" spans="1:22" ht="31.5" thickTop="1" thickBot="1">
      <c r="A1787" s="160" t="s">
        <v>121</v>
      </c>
      <c r="B1787" s="170" t="s">
        <v>153</v>
      </c>
      <c r="C1787" s="164">
        <f t="shared" si="812"/>
        <v>7000</v>
      </c>
      <c r="D1787" s="164">
        <f t="shared" si="813"/>
        <v>2000</v>
      </c>
      <c r="E1787" s="164">
        <f t="shared" si="813"/>
        <v>2000</v>
      </c>
      <c r="F1787" s="164">
        <f t="shared" si="813"/>
        <v>2000</v>
      </c>
      <c r="G1787" s="164">
        <f t="shared" si="808"/>
        <v>1000</v>
      </c>
      <c r="H1787" s="164">
        <f t="shared" si="814"/>
        <v>7000</v>
      </c>
      <c r="I1787" s="164">
        <v>2000</v>
      </c>
      <c r="J1787" s="164">
        <v>2000</v>
      </c>
      <c r="K1787" s="164">
        <v>2000</v>
      </c>
      <c r="L1787" s="164">
        <v>1000</v>
      </c>
      <c r="M1787" s="164">
        <f t="shared" si="815"/>
        <v>0</v>
      </c>
      <c r="N1787" s="164">
        <v>0</v>
      </c>
      <c r="O1787" s="164">
        <v>0</v>
      </c>
      <c r="P1787" s="164">
        <v>0</v>
      </c>
      <c r="Q1787" s="164">
        <v>0</v>
      </c>
      <c r="R1787" s="164">
        <f t="shared" si="816"/>
        <v>0</v>
      </c>
      <c r="S1787" s="164">
        <v>0</v>
      </c>
      <c r="T1787" s="164">
        <v>0</v>
      </c>
      <c r="U1787" s="164">
        <v>0</v>
      </c>
      <c r="V1787" s="164">
        <v>0</v>
      </c>
    </row>
    <row r="1788" spans="1:22" ht="31.5" thickTop="1" thickBot="1">
      <c r="A1788" s="160" t="s">
        <v>632</v>
      </c>
      <c r="B1788" s="166" t="s">
        <v>633</v>
      </c>
      <c r="C1788" s="164">
        <f t="shared" si="812"/>
        <v>11300000</v>
      </c>
      <c r="D1788" s="164">
        <f t="shared" si="813"/>
        <v>2460000</v>
      </c>
      <c r="E1788" s="164">
        <f t="shared" si="813"/>
        <v>2985000</v>
      </c>
      <c r="F1788" s="164">
        <f t="shared" si="813"/>
        <v>2985000</v>
      </c>
      <c r="G1788" s="164">
        <f t="shared" si="808"/>
        <v>2870000</v>
      </c>
      <c r="H1788" s="164">
        <f t="shared" si="814"/>
        <v>11300000</v>
      </c>
      <c r="I1788" s="164">
        <f>SUM(I1789,I1798)</f>
        <v>2460000</v>
      </c>
      <c r="J1788" s="164">
        <f>SUM(J1789,J1798)</f>
        <v>2985000</v>
      </c>
      <c r="K1788" s="164">
        <f>SUM(K1789,K1798)</f>
        <v>2985000</v>
      </c>
      <c r="L1788" s="164">
        <f>SUM(L1789,L1798)</f>
        <v>2870000</v>
      </c>
      <c r="M1788" s="164">
        <f t="shared" si="815"/>
        <v>0</v>
      </c>
      <c r="N1788" s="164">
        <f>SUM(N1789,N1798)</f>
        <v>0</v>
      </c>
      <c r="O1788" s="164">
        <f>SUM(O1789,O1798)</f>
        <v>0</v>
      </c>
      <c r="P1788" s="164">
        <f>SUM(P1789,P1798)</f>
        <v>0</v>
      </c>
      <c r="Q1788" s="164">
        <f>SUM(Q1789,Q1798)</f>
        <v>0</v>
      </c>
      <c r="R1788" s="164">
        <f t="shared" si="816"/>
        <v>0</v>
      </c>
      <c r="S1788" s="164">
        <f>SUM(S1789,S1798)</f>
        <v>0</v>
      </c>
      <c r="T1788" s="164">
        <f>SUM(T1789,T1798)</f>
        <v>0</v>
      </c>
      <c r="U1788" s="164">
        <f>SUM(U1789,U1798)</f>
        <v>0</v>
      </c>
      <c r="V1788" s="164">
        <f>SUM(V1789,V1798)</f>
        <v>0</v>
      </c>
    </row>
    <row r="1789" spans="1:22" ht="16.5" thickTop="1" thickBot="1">
      <c r="A1789" s="160" t="s">
        <v>121</v>
      </c>
      <c r="B1789" s="167" t="s">
        <v>99</v>
      </c>
      <c r="C1789" s="164">
        <f t="shared" si="812"/>
        <v>11210000</v>
      </c>
      <c r="D1789" s="164">
        <f t="shared" si="813"/>
        <v>2430000</v>
      </c>
      <c r="E1789" s="164">
        <f t="shared" si="813"/>
        <v>2955000</v>
      </c>
      <c r="F1789" s="164">
        <f t="shared" si="813"/>
        <v>2955000</v>
      </c>
      <c r="G1789" s="164">
        <f t="shared" si="808"/>
        <v>2870000</v>
      </c>
      <c r="H1789" s="164">
        <f t="shared" si="814"/>
        <v>11210000</v>
      </c>
      <c r="I1789" s="164">
        <f>SUM(I1790:I1792,I1795:I1796)</f>
        <v>2430000</v>
      </c>
      <c r="J1789" s="164">
        <f>SUM(J1790:J1792,J1795:J1796)</f>
        <v>2955000</v>
      </c>
      <c r="K1789" s="164">
        <f>SUM(K1790:K1792,K1795:K1796)</f>
        <v>2955000</v>
      </c>
      <c r="L1789" s="164">
        <f>SUM(L1790:L1792,L1795:L1796)</f>
        <v>2870000</v>
      </c>
      <c r="M1789" s="164">
        <f t="shared" si="815"/>
        <v>0</v>
      </c>
      <c r="N1789" s="164">
        <f>SUM(N1790:N1792,N1795:N1796)</f>
        <v>0</v>
      </c>
      <c r="O1789" s="164">
        <f>SUM(O1790:O1792,O1795:O1796)</f>
        <v>0</v>
      </c>
      <c r="P1789" s="164">
        <f>SUM(P1790:P1792,P1795:P1796)</f>
        <v>0</v>
      </c>
      <c r="Q1789" s="164">
        <f>SUM(Q1790:Q1792,Q1795:Q1796)</f>
        <v>0</v>
      </c>
      <c r="R1789" s="164">
        <f t="shared" si="816"/>
        <v>0</v>
      </c>
      <c r="S1789" s="164">
        <f>SUM(S1790:S1792,S1795:S1796)</f>
        <v>0</v>
      </c>
      <c r="T1789" s="164">
        <f>SUM(T1790:T1792,T1795:T1796)</f>
        <v>0</v>
      </c>
      <c r="U1789" s="164">
        <f>SUM(U1790:U1792,U1795:U1796)</f>
        <v>0</v>
      </c>
      <c r="V1789" s="164">
        <f>SUM(V1790:V1792,V1795:V1796)</f>
        <v>0</v>
      </c>
    </row>
    <row r="1790" spans="1:22" ht="16.5" thickTop="1" thickBot="1">
      <c r="A1790" s="160" t="s">
        <v>121</v>
      </c>
      <c r="B1790" s="168" t="s">
        <v>100</v>
      </c>
      <c r="C1790" s="164">
        <f t="shared" si="812"/>
        <v>3560000</v>
      </c>
      <c r="D1790" s="164">
        <f t="shared" si="813"/>
        <v>890000</v>
      </c>
      <c r="E1790" s="164">
        <f t="shared" si="813"/>
        <v>890000</v>
      </c>
      <c r="F1790" s="164">
        <f t="shared" si="813"/>
        <v>890000</v>
      </c>
      <c r="G1790" s="164">
        <f t="shared" si="808"/>
        <v>890000</v>
      </c>
      <c r="H1790" s="164">
        <f t="shared" si="814"/>
        <v>3560000</v>
      </c>
      <c r="I1790" s="164">
        <v>890000</v>
      </c>
      <c r="J1790" s="164">
        <v>890000</v>
      </c>
      <c r="K1790" s="164">
        <v>890000</v>
      </c>
      <c r="L1790" s="164">
        <v>890000</v>
      </c>
      <c r="M1790" s="164">
        <f t="shared" si="815"/>
        <v>0</v>
      </c>
      <c r="N1790" s="164">
        <v>0</v>
      </c>
      <c r="O1790" s="164">
        <v>0</v>
      </c>
      <c r="P1790" s="164">
        <v>0</v>
      </c>
      <c r="Q1790" s="164">
        <v>0</v>
      </c>
      <c r="R1790" s="164">
        <f t="shared" si="816"/>
        <v>0</v>
      </c>
      <c r="S1790" s="164">
        <v>0</v>
      </c>
      <c r="T1790" s="164">
        <v>0</v>
      </c>
      <c r="U1790" s="164">
        <v>0</v>
      </c>
      <c r="V1790" s="164">
        <v>0</v>
      </c>
    </row>
    <row r="1791" spans="1:22" ht="16.5" thickTop="1" thickBot="1">
      <c r="A1791" s="160" t="s">
        <v>121</v>
      </c>
      <c r="B1791" s="168" t="s">
        <v>101</v>
      </c>
      <c r="C1791" s="164">
        <f t="shared" si="812"/>
        <v>7450000</v>
      </c>
      <c r="D1791" s="164">
        <f t="shared" si="813"/>
        <v>1500000</v>
      </c>
      <c r="E1791" s="164">
        <f t="shared" si="813"/>
        <v>2000000</v>
      </c>
      <c r="F1791" s="164">
        <f t="shared" si="813"/>
        <v>2000000</v>
      </c>
      <c r="G1791" s="164">
        <f t="shared" si="808"/>
        <v>1950000</v>
      </c>
      <c r="H1791" s="164">
        <f t="shared" si="814"/>
        <v>7450000</v>
      </c>
      <c r="I1791" s="164">
        <v>1500000</v>
      </c>
      <c r="J1791" s="164">
        <v>2000000</v>
      </c>
      <c r="K1791" s="164">
        <v>2000000</v>
      </c>
      <c r="L1791" s="164">
        <v>1950000</v>
      </c>
      <c r="M1791" s="164">
        <f t="shared" si="815"/>
        <v>0</v>
      </c>
      <c r="N1791" s="164">
        <v>0</v>
      </c>
      <c r="O1791" s="164">
        <v>0</v>
      </c>
      <c r="P1791" s="164">
        <v>0</v>
      </c>
      <c r="Q1791" s="164">
        <v>0</v>
      </c>
      <c r="R1791" s="164">
        <f t="shared" si="816"/>
        <v>0</v>
      </c>
      <c r="S1791" s="164">
        <v>0</v>
      </c>
      <c r="T1791" s="164">
        <v>0</v>
      </c>
      <c r="U1791" s="164">
        <v>0</v>
      </c>
      <c r="V1791" s="164">
        <v>0</v>
      </c>
    </row>
    <row r="1792" spans="1:22" ht="16.5" thickTop="1" thickBot="1">
      <c r="A1792" s="160" t="s">
        <v>121</v>
      </c>
      <c r="B1792" s="168" t="s">
        <v>15</v>
      </c>
      <c r="C1792" s="164">
        <f t="shared" si="812"/>
        <v>50000</v>
      </c>
      <c r="D1792" s="164">
        <f t="shared" si="813"/>
        <v>5000</v>
      </c>
      <c r="E1792" s="164">
        <f t="shared" si="813"/>
        <v>20000</v>
      </c>
      <c r="F1792" s="164">
        <f t="shared" si="813"/>
        <v>20000</v>
      </c>
      <c r="G1792" s="164">
        <f t="shared" si="808"/>
        <v>5000</v>
      </c>
      <c r="H1792" s="164">
        <f t="shared" si="814"/>
        <v>50000</v>
      </c>
      <c r="I1792" s="164">
        <f t="shared" ref="I1792:L1793" si="841">SUM(I1793)</f>
        <v>5000</v>
      </c>
      <c r="J1792" s="164">
        <f t="shared" si="841"/>
        <v>20000</v>
      </c>
      <c r="K1792" s="164">
        <f t="shared" si="841"/>
        <v>20000</v>
      </c>
      <c r="L1792" s="164">
        <f t="shared" si="841"/>
        <v>5000</v>
      </c>
      <c r="M1792" s="164">
        <f t="shared" si="815"/>
        <v>0</v>
      </c>
      <c r="N1792" s="164">
        <f t="shared" ref="N1792:Q1793" si="842">SUM(N1793)</f>
        <v>0</v>
      </c>
      <c r="O1792" s="164">
        <f t="shared" si="842"/>
        <v>0</v>
      </c>
      <c r="P1792" s="164">
        <f t="shared" si="842"/>
        <v>0</v>
      </c>
      <c r="Q1792" s="164">
        <f t="shared" si="842"/>
        <v>0</v>
      </c>
      <c r="R1792" s="164">
        <f t="shared" si="816"/>
        <v>0</v>
      </c>
      <c r="S1792" s="164">
        <f t="shared" ref="S1792:V1793" si="843">SUM(S1793)</f>
        <v>0</v>
      </c>
      <c r="T1792" s="164">
        <f t="shared" si="843"/>
        <v>0</v>
      </c>
      <c r="U1792" s="164">
        <f t="shared" si="843"/>
        <v>0</v>
      </c>
      <c r="V1792" s="164">
        <f t="shared" si="843"/>
        <v>0</v>
      </c>
    </row>
    <row r="1793" spans="1:22" ht="16.5" thickTop="1" thickBot="1">
      <c r="A1793" s="160" t="s">
        <v>121</v>
      </c>
      <c r="B1793" s="169" t="s">
        <v>136</v>
      </c>
      <c r="C1793" s="164">
        <f t="shared" si="812"/>
        <v>50000</v>
      </c>
      <c r="D1793" s="164">
        <f t="shared" si="813"/>
        <v>5000</v>
      </c>
      <c r="E1793" s="164">
        <f t="shared" si="813"/>
        <v>20000</v>
      </c>
      <c r="F1793" s="164">
        <f t="shared" si="813"/>
        <v>20000</v>
      </c>
      <c r="G1793" s="164">
        <f t="shared" si="808"/>
        <v>5000</v>
      </c>
      <c r="H1793" s="164">
        <f t="shared" si="814"/>
        <v>50000</v>
      </c>
      <c r="I1793" s="164">
        <f t="shared" si="841"/>
        <v>5000</v>
      </c>
      <c r="J1793" s="164">
        <f t="shared" si="841"/>
        <v>20000</v>
      </c>
      <c r="K1793" s="164">
        <f t="shared" si="841"/>
        <v>20000</v>
      </c>
      <c r="L1793" s="164">
        <f t="shared" si="841"/>
        <v>5000</v>
      </c>
      <c r="M1793" s="164">
        <f t="shared" si="815"/>
        <v>0</v>
      </c>
      <c r="N1793" s="164">
        <f t="shared" si="842"/>
        <v>0</v>
      </c>
      <c r="O1793" s="164">
        <f t="shared" si="842"/>
        <v>0</v>
      </c>
      <c r="P1793" s="164">
        <f t="shared" si="842"/>
        <v>0</v>
      </c>
      <c r="Q1793" s="164">
        <f t="shared" si="842"/>
        <v>0</v>
      </c>
      <c r="R1793" s="164">
        <f t="shared" si="816"/>
        <v>0</v>
      </c>
      <c r="S1793" s="164">
        <f t="shared" si="843"/>
        <v>0</v>
      </c>
      <c r="T1793" s="164">
        <f t="shared" si="843"/>
        <v>0</v>
      </c>
      <c r="U1793" s="164">
        <f t="shared" si="843"/>
        <v>0</v>
      </c>
      <c r="V1793" s="164">
        <f t="shared" si="843"/>
        <v>0</v>
      </c>
    </row>
    <row r="1794" spans="1:22" ht="16.5" thickTop="1" thickBot="1">
      <c r="A1794" s="160" t="s">
        <v>121</v>
      </c>
      <c r="B1794" s="170" t="s">
        <v>135</v>
      </c>
      <c r="C1794" s="164">
        <f t="shared" si="812"/>
        <v>50000</v>
      </c>
      <c r="D1794" s="164">
        <f t="shared" si="813"/>
        <v>5000</v>
      </c>
      <c r="E1794" s="164">
        <f t="shared" si="813"/>
        <v>20000</v>
      </c>
      <c r="F1794" s="164">
        <f t="shared" si="813"/>
        <v>20000</v>
      </c>
      <c r="G1794" s="164">
        <f t="shared" si="808"/>
        <v>5000</v>
      </c>
      <c r="H1794" s="164">
        <f t="shared" si="814"/>
        <v>50000</v>
      </c>
      <c r="I1794" s="164">
        <v>5000</v>
      </c>
      <c r="J1794" s="164">
        <v>20000</v>
      </c>
      <c r="K1794" s="164">
        <v>20000</v>
      </c>
      <c r="L1794" s="164">
        <v>5000</v>
      </c>
      <c r="M1794" s="164">
        <f t="shared" si="815"/>
        <v>0</v>
      </c>
      <c r="N1794" s="164">
        <v>0</v>
      </c>
      <c r="O1794" s="164">
        <v>0</v>
      </c>
      <c r="P1794" s="164">
        <v>0</v>
      </c>
      <c r="Q1794" s="164">
        <v>0</v>
      </c>
      <c r="R1794" s="164">
        <f t="shared" si="816"/>
        <v>0</v>
      </c>
      <c r="S1794" s="164">
        <v>0</v>
      </c>
      <c r="T1794" s="164">
        <v>0</v>
      </c>
      <c r="U1794" s="164">
        <v>0</v>
      </c>
      <c r="V1794" s="164">
        <v>0</v>
      </c>
    </row>
    <row r="1795" spans="1:22" ht="16.5" thickTop="1" thickBot="1">
      <c r="A1795" s="160" t="s">
        <v>121</v>
      </c>
      <c r="B1795" s="168" t="s">
        <v>104</v>
      </c>
      <c r="C1795" s="164">
        <f t="shared" si="812"/>
        <v>70000</v>
      </c>
      <c r="D1795" s="164">
        <f t="shared" si="813"/>
        <v>20000</v>
      </c>
      <c r="E1795" s="164">
        <f t="shared" si="813"/>
        <v>15000</v>
      </c>
      <c r="F1795" s="164">
        <f t="shared" si="813"/>
        <v>15000</v>
      </c>
      <c r="G1795" s="164">
        <f t="shared" si="808"/>
        <v>20000</v>
      </c>
      <c r="H1795" s="164">
        <f t="shared" si="814"/>
        <v>70000</v>
      </c>
      <c r="I1795" s="164">
        <v>20000</v>
      </c>
      <c r="J1795" s="164">
        <v>15000</v>
      </c>
      <c r="K1795" s="164">
        <v>15000</v>
      </c>
      <c r="L1795" s="164">
        <v>20000</v>
      </c>
      <c r="M1795" s="164">
        <f t="shared" si="815"/>
        <v>0</v>
      </c>
      <c r="N1795" s="164">
        <v>0</v>
      </c>
      <c r="O1795" s="164">
        <v>0</v>
      </c>
      <c r="P1795" s="164">
        <v>0</v>
      </c>
      <c r="Q1795" s="164">
        <v>0</v>
      </c>
      <c r="R1795" s="164">
        <f t="shared" si="816"/>
        <v>0</v>
      </c>
      <c r="S1795" s="164">
        <v>0</v>
      </c>
      <c r="T1795" s="164">
        <v>0</v>
      </c>
      <c r="U1795" s="164">
        <v>0</v>
      </c>
      <c r="V1795" s="164">
        <v>0</v>
      </c>
    </row>
    <row r="1796" spans="1:22" ht="16.5" thickTop="1" thickBot="1">
      <c r="A1796" s="160" t="s">
        <v>121</v>
      </c>
      <c r="B1796" s="168" t="s">
        <v>105</v>
      </c>
      <c r="C1796" s="164">
        <f t="shared" si="812"/>
        <v>80000</v>
      </c>
      <c r="D1796" s="164">
        <f t="shared" si="813"/>
        <v>15000</v>
      </c>
      <c r="E1796" s="164">
        <f t="shared" si="813"/>
        <v>30000</v>
      </c>
      <c r="F1796" s="164">
        <f t="shared" si="813"/>
        <v>30000</v>
      </c>
      <c r="G1796" s="164">
        <f t="shared" si="808"/>
        <v>5000</v>
      </c>
      <c r="H1796" s="164">
        <f t="shared" si="814"/>
        <v>80000</v>
      </c>
      <c r="I1796" s="164">
        <f>SUM(I1797)</f>
        <v>15000</v>
      </c>
      <c r="J1796" s="164">
        <f>SUM(J1797)</f>
        <v>30000</v>
      </c>
      <c r="K1796" s="164">
        <f>SUM(K1797)</f>
        <v>30000</v>
      </c>
      <c r="L1796" s="164">
        <f>SUM(L1797)</f>
        <v>5000</v>
      </c>
      <c r="M1796" s="164">
        <f t="shared" si="815"/>
        <v>0</v>
      </c>
      <c r="N1796" s="164">
        <f>SUM(N1797)</f>
        <v>0</v>
      </c>
      <c r="O1796" s="164">
        <f>SUM(O1797)</f>
        <v>0</v>
      </c>
      <c r="P1796" s="164">
        <f>SUM(P1797)</f>
        <v>0</v>
      </c>
      <c r="Q1796" s="164">
        <f>SUM(Q1797)</f>
        <v>0</v>
      </c>
      <c r="R1796" s="164">
        <f t="shared" si="816"/>
        <v>0</v>
      </c>
      <c r="S1796" s="164">
        <f>SUM(S1797)</f>
        <v>0</v>
      </c>
      <c r="T1796" s="164">
        <f>SUM(T1797)</f>
        <v>0</v>
      </c>
      <c r="U1796" s="164">
        <f>SUM(U1797)</f>
        <v>0</v>
      </c>
      <c r="V1796" s="164">
        <f>SUM(V1797)</f>
        <v>0</v>
      </c>
    </row>
    <row r="1797" spans="1:22" ht="31.5" thickTop="1" thickBot="1">
      <c r="A1797" s="160" t="s">
        <v>121</v>
      </c>
      <c r="B1797" s="169" t="s">
        <v>153</v>
      </c>
      <c r="C1797" s="164">
        <f t="shared" si="812"/>
        <v>80000</v>
      </c>
      <c r="D1797" s="164">
        <f t="shared" si="813"/>
        <v>15000</v>
      </c>
      <c r="E1797" s="164">
        <f t="shared" si="813"/>
        <v>30000</v>
      </c>
      <c r="F1797" s="164">
        <f t="shared" si="813"/>
        <v>30000</v>
      </c>
      <c r="G1797" s="164">
        <f t="shared" si="813"/>
        <v>5000</v>
      </c>
      <c r="H1797" s="164">
        <f t="shared" si="814"/>
        <v>80000</v>
      </c>
      <c r="I1797" s="164">
        <v>15000</v>
      </c>
      <c r="J1797" s="164">
        <v>30000</v>
      </c>
      <c r="K1797" s="164">
        <v>30000</v>
      </c>
      <c r="L1797" s="164">
        <v>5000</v>
      </c>
      <c r="M1797" s="164">
        <f t="shared" si="815"/>
        <v>0</v>
      </c>
      <c r="N1797" s="164">
        <v>0</v>
      </c>
      <c r="O1797" s="164">
        <v>0</v>
      </c>
      <c r="P1797" s="164">
        <v>0</v>
      </c>
      <c r="Q1797" s="164">
        <v>0</v>
      </c>
      <c r="R1797" s="164">
        <f t="shared" si="816"/>
        <v>0</v>
      </c>
      <c r="S1797" s="164">
        <v>0</v>
      </c>
      <c r="T1797" s="164">
        <v>0</v>
      </c>
      <c r="U1797" s="164">
        <v>0</v>
      </c>
      <c r="V1797" s="164">
        <v>0</v>
      </c>
    </row>
    <row r="1798" spans="1:22" ht="16.5" thickTop="1" thickBot="1">
      <c r="A1798" s="160" t="s">
        <v>121</v>
      </c>
      <c r="B1798" s="167" t="s">
        <v>155</v>
      </c>
      <c r="C1798" s="164">
        <f t="shared" ref="C1798:C1861" si="844">SUM(D1798:G1798)</f>
        <v>90000</v>
      </c>
      <c r="D1798" s="164">
        <f t="shared" ref="D1798:G1861" si="845">SUM(I1798,N1798,S1798)</f>
        <v>30000</v>
      </c>
      <c r="E1798" s="164">
        <f t="shared" si="845"/>
        <v>30000</v>
      </c>
      <c r="F1798" s="164">
        <f t="shared" si="845"/>
        <v>30000</v>
      </c>
      <c r="G1798" s="164">
        <f t="shared" si="845"/>
        <v>0</v>
      </c>
      <c r="H1798" s="164">
        <f t="shared" ref="H1798:H1861" si="846">SUM(I1798:L1798)</f>
        <v>90000</v>
      </c>
      <c r="I1798" s="164">
        <v>30000</v>
      </c>
      <c r="J1798" s="164">
        <v>30000</v>
      </c>
      <c r="K1798" s="164">
        <v>30000</v>
      </c>
      <c r="L1798" s="164">
        <v>0</v>
      </c>
      <c r="M1798" s="164">
        <f t="shared" ref="M1798:M1861" si="847">SUM(N1798:Q1798)</f>
        <v>0</v>
      </c>
      <c r="N1798" s="164">
        <v>0</v>
      </c>
      <c r="O1798" s="164">
        <v>0</v>
      </c>
      <c r="P1798" s="164">
        <v>0</v>
      </c>
      <c r="Q1798" s="164">
        <v>0</v>
      </c>
      <c r="R1798" s="164">
        <f t="shared" ref="R1798:R1861" si="848">SUM(S1798:V1798)</f>
        <v>0</v>
      </c>
      <c r="S1798" s="164">
        <v>0</v>
      </c>
      <c r="T1798" s="164">
        <v>0</v>
      </c>
      <c r="U1798" s="164">
        <v>0</v>
      </c>
      <c r="V1798" s="164">
        <v>0</v>
      </c>
    </row>
    <row r="1799" spans="1:22" ht="16.5" thickTop="1" thickBot="1">
      <c r="A1799" s="160" t="s">
        <v>634</v>
      </c>
      <c r="B1799" s="166" t="s">
        <v>635</v>
      </c>
      <c r="C1799" s="164">
        <f t="shared" si="844"/>
        <v>13480000</v>
      </c>
      <c r="D1799" s="164">
        <f t="shared" si="845"/>
        <v>3382100</v>
      </c>
      <c r="E1799" s="164">
        <f t="shared" si="845"/>
        <v>3362400</v>
      </c>
      <c r="F1799" s="164">
        <f t="shared" si="845"/>
        <v>3428200</v>
      </c>
      <c r="G1799" s="164">
        <f t="shared" si="845"/>
        <v>3307300</v>
      </c>
      <c r="H1799" s="164">
        <f t="shared" si="846"/>
        <v>13480000</v>
      </c>
      <c r="I1799" s="164">
        <f t="shared" ref="I1799:L1800" si="849">SUM(I1810,I1821,I1826,I1831,I1834,I1839,I1844,I1849,I1854,I1859,I1864)</f>
        <v>3382100</v>
      </c>
      <c r="J1799" s="164">
        <f t="shared" si="849"/>
        <v>3362400</v>
      </c>
      <c r="K1799" s="164">
        <f t="shared" si="849"/>
        <v>3428200</v>
      </c>
      <c r="L1799" s="164">
        <f t="shared" si="849"/>
        <v>3307300</v>
      </c>
      <c r="M1799" s="164">
        <f t="shared" si="847"/>
        <v>0</v>
      </c>
      <c r="N1799" s="164">
        <f t="shared" ref="N1799:Q1800" si="850">SUM(N1810,N1821,N1826,N1831,N1834,N1839,N1844,N1849,N1854,N1859,N1864)</f>
        <v>0</v>
      </c>
      <c r="O1799" s="164">
        <f t="shared" si="850"/>
        <v>0</v>
      </c>
      <c r="P1799" s="164">
        <f t="shared" si="850"/>
        <v>0</v>
      </c>
      <c r="Q1799" s="164">
        <f t="shared" si="850"/>
        <v>0</v>
      </c>
      <c r="R1799" s="164">
        <f t="shared" si="848"/>
        <v>0</v>
      </c>
      <c r="S1799" s="164">
        <f t="shared" ref="S1799:V1800" si="851">SUM(S1810,S1821,S1826,S1831,S1834,S1839,S1844,S1849,S1854,S1859,S1864)</f>
        <v>0</v>
      </c>
      <c r="T1799" s="164">
        <f t="shared" si="851"/>
        <v>0</v>
      </c>
      <c r="U1799" s="164">
        <f t="shared" si="851"/>
        <v>0</v>
      </c>
      <c r="V1799" s="164">
        <f t="shared" si="851"/>
        <v>0</v>
      </c>
    </row>
    <row r="1800" spans="1:22" ht="16.5" thickTop="1" thickBot="1">
      <c r="A1800" s="160" t="s">
        <v>121</v>
      </c>
      <c r="B1800" s="167" t="s">
        <v>99</v>
      </c>
      <c r="C1800" s="164">
        <f t="shared" si="844"/>
        <v>13230000</v>
      </c>
      <c r="D1800" s="164">
        <f t="shared" si="845"/>
        <v>3362100</v>
      </c>
      <c r="E1800" s="164">
        <f t="shared" si="845"/>
        <v>3332400</v>
      </c>
      <c r="F1800" s="164">
        <f t="shared" si="845"/>
        <v>3328200</v>
      </c>
      <c r="G1800" s="164">
        <f t="shared" si="845"/>
        <v>3207300</v>
      </c>
      <c r="H1800" s="164">
        <f t="shared" si="846"/>
        <v>13230000</v>
      </c>
      <c r="I1800" s="164">
        <f t="shared" si="849"/>
        <v>3362100</v>
      </c>
      <c r="J1800" s="164">
        <f t="shared" si="849"/>
        <v>3332400</v>
      </c>
      <c r="K1800" s="164">
        <f t="shared" si="849"/>
        <v>3328200</v>
      </c>
      <c r="L1800" s="164">
        <f t="shared" si="849"/>
        <v>3207300</v>
      </c>
      <c r="M1800" s="164">
        <f t="shared" si="847"/>
        <v>0</v>
      </c>
      <c r="N1800" s="164">
        <f t="shared" si="850"/>
        <v>0</v>
      </c>
      <c r="O1800" s="164">
        <f t="shared" si="850"/>
        <v>0</v>
      </c>
      <c r="P1800" s="164">
        <f t="shared" si="850"/>
        <v>0</v>
      </c>
      <c r="Q1800" s="164">
        <f t="shared" si="850"/>
        <v>0</v>
      </c>
      <c r="R1800" s="164">
        <f t="shared" si="848"/>
        <v>0</v>
      </c>
      <c r="S1800" s="164">
        <f t="shared" si="851"/>
        <v>0</v>
      </c>
      <c r="T1800" s="164">
        <f t="shared" si="851"/>
        <v>0</v>
      </c>
      <c r="U1800" s="164">
        <f t="shared" si="851"/>
        <v>0</v>
      </c>
      <c r="V1800" s="164">
        <f t="shared" si="851"/>
        <v>0</v>
      </c>
    </row>
    <row r="1801" spans="1:22" ht="16.5" thickTop="1" thickBot="1">
      <c r="A1801" s="160" t="s">
        <v>121</v>
      </c>
      <c r="B1801" s="168" t="s">
        <v>100</v>
      </c>
      <c r="C1801" s="164">
        <f t="shared" si="844"/>
        <v>8520000</v>
      </c>
      <c r="D1801" s="164">
        <f t="shared" si="845"/>
        <v>2130000</v>
      </c>
      <c r="E1801" s="164">
        <f t="shared" si="845"/>
        <v>2130000</v>
      </c>
      <c r="F1801" s="164">
        <f t="shared" si="845"/>
        <v>2130000</v>
      </c>
      <c r="G1801" s="164">
        <f t="shared" si="845"/>
        <v>2130000</v>
      </c>
      <c r="H1801" s="164">
        <f t="shared" si="846"/>
        <v>8520000</v>
      </c>
      <c r="I1801" s="164">
        <f>SUM(I1812)</f>
        <v>2130000</v>
      </c>
      <c r="J1801" s="164">
        <f>SUM(J1812)</f>
        <v>2130000</v>
      </c>
      <c r="K1801" s="164">
        <f>SUM(K1812)</f>
        <v>2130000</v>
      </c>
      <c r="L1801" s="164">
        <f>SUM(L1812)</f>
        <v>2130000</v>
      </c>
      <c r="M1801" s="164">
        <f t="shared" si="847"/>
        <v>0</v>
      </c>
      <c r="N1801" s="164">
        <f>SUM(N1812)</f>
        <v>0</v>
      </c>
      <c r="O1801" s="164">
        <f>SUM(O1812)</f>
        <v>0</v>
      </c>
      <c r="P1801" s="164">
        <f>SUM(P1812)</f>
        <v>0</v>
      </c>
      <c r="Q1801" s="164">
        <f>SUM(Q1812)</f>
        <v>0</v>
      </c>
      <c r="R1801" s="164">
        <f t="shared" si="848"/>
        <v>0</v>
      </c>
      <c r="S1801" s="164">
        <f>SUM(S1812)</f>
        <v>0</v>
      </c>
      <c r="T1801" s="164">
        <f>SUM(T1812)</f>
        <v>0</v>
      </c>
      <c r="U1801" s="164">
        <f>SUM(U1812)</f>
        <v>0</v>
      </c>
      <c r="V1801" s="164">
        <f>SUM(V1812)</f>
        <v>0</v>
      </c>
    </row>
    <row r="1802" spans="1:22" ht="16.5" thickTop="1" thickBot="1">
      <c r="A1802" s="160" t="s">
        <v>121</v>
      </c>
      <c r="B1802" s="168" t="s">
        <v>101</v>
      </c>
      <c r="C1802" s="164">
        <f t="shared" si="844"/>
        <v>4500000</v>
      </c>
      <c r="D1802" s="164">
        <f t="shared" si="845"/>
        <v>1177500</v>
      </c>
      <c r="E1802" s="164">
        <f t="shared" si="845"/>
        <v>1158500</v>
      </c>
      <c r="F1802" s="164">
        <f t="shared" si="845"/>
        <v>1119500</v>
      </c>
      <c r="G1802" s="164">
        <f t="shared" si="845"/>
        <v>1044500</v>
      </c>
      <c r="H1802" s="164">
        <f t="shared" si="846"/>
        <v>4500000</v>
      </c>
      <c r="I1802" s="164">
        <f>SUM(I1813,I1823,I1828,I1833,I1836,I1841,I1846,I1851,I1856,I1861,I1866)</f>
        <v>1177500</v>
      </c>
      <c r="J1802" s="164">
        <f>SUM(J1813,J1823,J1828,J1833,J1836,J1841,J1846,J1851,J1856,J1861,J1866)</f>
        <v>1158500</v>
      </c>
      <c r="K1802" s="164">
        <f>SUM(K1813,K1823,K1828,K1833,K1836,K1841,K1846,K1851,K1856,K1861,K1866)</f>
        <v>1119500</v>
      </c>
      <c r="L1802" s="164">
        <f>SUM(L1813,L1823,L1828,L1833,L1836,L1841,L1846,L1851,L1856,L1861,L1866)</f>
        <v>1044500</v>
      </c>
      <c r="M1802" s="164">
        <f t="shared" si="847"/>
        <v>0</v>
      </c>
      <c r="N1802" s="164">
        <f>SUM(N1813,N1823,N1828,N1833,N1836,N1841,N1846,N1851,N1856,N1861,N1866)</f>
        <v>0</v>
      </c>
      <c r="O1802" s="164">
        <f>SUM(O1813,O1823,O1828,O1833,O1836,O1841,O1846,O1851,O1856,O1861,O1866)</f>
        <v>0</v>
      </c>
      <c r="P1802" s="164">
        <f>SUM(P1813,P1823,P1828,P1833,P1836,P1841,P1846,P1851,P1856,P1861,P1866)</f>
        <v>0</v>
      </c>
      <c r="Q1802" s="164">
        <f>SUM(Q1813,Q1823,Q1828,Q1833,Q1836,Q1841,Q1846,Q1851,Q1856,Q1861,Q1866)</f>
        <v>0</v>
      </c>
      <c r="R1802" s="164">
        <f t="shared" si="848"/>
        <v>0</v>
      </c>
      <c r="S1802" s="164">
        <f>SUM(S1813,S1823,S1828,S1833,S1836,S1841,S1846,S1851,S1856,S1861,S1866)</f>
        <v>0</v>
      </c>
      <c r="T1802" s="164">
        <f>SUM(T1813,T1823,T1828,T1833,T1836,T1841,T1846,T1851,T1856,T1861,T1866)</f>
        <v>0</v>
      </c>
      <c r="U1802" s="164">
        <f>SUM(U1813,U1823,U1828,U1833,U1836,U1841,U1846,U1851,U1856,U1861,U1866)</f>
        <v>0</v>
      </c>
      <c r="V1802" s="164">
        <f>SUM(V1813,V1823,V1828,V1833,V1836,V1841,V1846,V1851,V1856,V1861,V1866)</f>
        <v>0</v>
      </c>
    </row>
    <row r="1803" spans="1:22" ht="16.5" thickTop="1" thickBot="1">
      <c r="A1803" s="160" t="s">
        <v>121</v>
      </c>
      <c r="B1803" s="168" t="s">
        <v>15</v>
      </c>
      <c r="C1803" s="164">
        <f t="shared" si="844"/>
        <v>45000</v>
      </c>
      <c r="D1803" s="164">
        <f t="shared" si="845"/>
        <v>0</v>
      </c>
      <c r="E1803" s="164">
        <f t="shared" si="845"/>
        <v>0</v>
      </c>
      <c r="F1803" s="164">
        <f t="shared" si="845"/>
        <v>45000</v>
      </c>
      <c r="G1803" s="164">
        <f t="shared" si="845"/>
        <v>0</v>
      </c>
      <c r="H1803" s="164">
        <f t="shared" si="846"/>
        <v>45000</v>
      </c>
      <c r="I1803" s="164">
        <f t="shared" ref="I1803:L1806" si="852">SUM(I1814)</f>
        <v>0</v>
      </c>
      <c r="J1803" s="164">
        <f t="shared" si="852"/>
        <v>0</v>
      </c>
      <c r="K1803" s="164">
        <f t="shared" si="852"/>
        <v>45000</v>
      </c>
      <c r="L1803" s="164">
        <f t="shared" si="852"/>
        <v>0</v>
      </c>
      <c r="M1803" s="164">
        <f t="shared" si="847"/>
        <v>0</v>
      </c>
      <c r="N1803" s="164">
        <f t="shared" ref="N1803:Q1806" si="853">SUM(N1814)</f>
        <v>0</v>
      </c>
      <c r="O1803" s="164">
        <f t="shared" si="853"/>
        <v>0</v>
      </c>
      <c r="P1803" s="164">
        <f t="shared" si="853"/>
        <v>0</v>
      </c>
      <c r="Q1803" s="164">
        <f t="shared" si="853"/>
        <v>0</v>
      </c>
      <c r="R1803" s="164">
        <f t="shared" si="848"/>
        <v>0</v>
      </c>
      <c r="S1803" s="164">
        <f t="shared" ref="S1803:V1806" si="854">SUM(S1814)</f>
        <v>0</v>
      </c>
      <c r="T1803" s="164">
        <f t="shared" si="854"/>
        <v>0</v>
      </c>
      <c r="U1803" s="164">
        <f t="shared" si="854"/>
        <v>0</v>
      </c>
      <c r="V1803" s="164">
        <f t="shared" si="854"/>
        <v>0</v>
      </c>
    </row>
    <row r="1804" spans="1:22" ht="16.5" thickTop="1" thickBot="1">
      <c r="A1804" s="160" t="s">
        <v>121</v>
      </c>
      <c r="B1804" s="169" t="s">
        <v>136</v>
      </c>
      <c r="C1804" s="164">
        <f t="shared" si="844"/>
        <v>45000</v>
      </c>
      <c r="D1804" s="164">
        <f t="shared" si="845"/>
        <v>0</v>
      </c>
      <c r="E1804" s="164">
        <f t="shared" si="845"/>
        <v>0</v>
      </c>
      <c r="F1804" s="164">
        <f t="shared" si="845"/>
        <v>45000</v>
      </c>
      <c r="G1804" s="164">
        <f t="shared" si="845"/>
        <v>0</v>
      </c>
      <c r="H1804" s="164">
        <f t="shared" si="846"/>
        <v>45000</v>
      </c>
      <c r="I1804" s="164">
        <f t="shared" si="852"/>
        <v>0</v>
      </c>
      <c r="J1804" s="164">
        <f t="shared" si="852"/>
        <v>0</v>
      </c>
      <c r="K1804" s="164">
        <f t="shared" si="852"/>
        <v>45000</v>
      </c>
      <c r="L1804" s="164">
        <f t="shared" si="852"/>
        <v>0</v>
      </c>
      <c r="M1804" s="164">
        <f t="shared" si="847"/>
        <v>0</v>
      </c>
      <c r="N1804" s="164">
        <f t="shared" si="853"/>
        <v>0</v>
      </c>
      <c r="O1804" s="164">
        <f t="shared" si="853"/>
        <v>0</v>
      </c>
      <c r="P1804" s="164">
        <f t="shared" si="853"/>
        <v>0</v>
      </c>
      <c r="Q1804" s="164">
        <f t="shared" si="853"/>
        <v>0</v>
      </c>
      <c r="R1804" s="164">
        <f t="shared" si="848"/>
        <v>0</v>
      </c>
      <c r="S1804" s="164">
        <f t="shared" si="854"/>
        <v>0</v>
      </c>
      <c r="T1804" s="164">
        <f t="shared" si="854"/>
        <v>0</v>
      </c>
      <c r="U1804" s="164">
        <f t="shared" si="854"/>
        <v>0</v>
      </c>
      <c r="V1804" s="164">
        <f t="shared" si="854"/>
        <v>0</v>
      </c>
    </row>
    <row r="1805" spans="1:22" ht="16.5" thickTop="1" thickBot="1">
      <c r="A1805" s="160" t="s">
        <v>121</v>
      </c>
      <c r="B1805" s="170" t="s">
        <v>135</v>
      </c>
      <c r="C1805" s="164">
        <f t="shared" si="844"/>
        <v>45000</v>
      </c>
      <c r="D1805" s="164">
        <f t="shared" si="845"/>
        <v>0</v>
      </c>
      <c r="E1805" s="164">
        <f t="shared" si="845"/>
        <v>0</v>
      </c>
      <c r="F1805" s="164">
        <f t="shared" si="845"/>
        <v>45000</v>
      </c>
      <c r="G1805" s="164">
        <f t="shared" si="845"/>
        <v>0</v>
      </c>
      <c r="H1805" s="164">
        <f t="shared" si="846"/>
        <v>45000</v>
      </c>
      <c r="I1805" s="164">
        <f t="shared" si="852"/>
        <v>0</v>
      </c>
      <c r="J1805" s="164">
        <f t="shared" si="852"/>
        <v>0</v>
      </c>
      <c r="K1805" s="164">
        <f t="shared" si="852"/>
        <v>45000</v>
      </c>
      <c r="L1805" s="164">
        <f t="shared" si="852"/>
        <v>0</v>
      </c>
      <c r="M1805" s="164">
        <f t="shared" si="847"/>
        <v>0</v>
      </c>
      <c r="N1805" s="164">
        <f t="shared" si="853"/>
        <v>0</v>
      </c>
      <c r="O1805" s="164">
        <f t="shared" si="853"/>
        <v>0</v>
      </c>
      <c r="P1805" s="164">
        <f t="shared" si="853"/>
        <v>0</v>
      </c>
      <c r="Q1805" s="164">
        <f t="shared" si="853"/>
        <v>0</v>
      </c>
      <c r="R1805" s="164">
        <f t="shared" si="848"/>
        <v>0</v>
      </c>
      <c r="S1805" s="164">
        <f t="shared" si="854"/>
        <v>0</v>
      </c>
      <c r="T1805" s="164">
        <f t="shared" si="854"/>
        <v>0</v>
      </c>
      <c r="U1805" s="164">
        <f t="shared" si="854"/>
        <v>0</v>
      </c>
      <c r="V1805" s="164">
        <f t="shared" si="854"/>
        <v>0</v>
      </c>
    </row>
    <row r="1806" spans="1:22" ht="16.5" thickTop="1" thickBot="1">
      <c r="A1806" s="160" t="s">
        <v>121</v>
      </c>
      <c r="B1806" s="168" t="s">
        <v>104</v>
      </c>
      <c r="C1806" s="164">
        <f t="shared" si="844"/>
        <v>120000</v>
      </c>
      <c r="D1806" s="164">
        <f t="shared" si="845"/>
        <v>40000</v>
      </c>
      <c r="E1806" s="164">
        <f t="shared" si="845"/>
        <v>30000</v>
      </c>
      <c r="F1806" s="164">
        <f t="shared" si="845"/>
        <v>25000</v>
      </c>
      <c r="G1806" s="164">
        <f t="shared" si="845"/>
        <v>25000</v>
      </c>
      <c r="H1806" s="164">
        <f t="shared" si="846"/>
        <v>120000</v>
      </c>
      <c r="I1806" s="164">
        <f t="shared" si="852"/>
        <v>40000</v>
      </c>
      <c r="J1806" s="164">
        <f t="shared" si="852"/>
        <v>30000</v>
      </c>
      <c r="K1806" s="164">
        <f t="shared" si="852"/>
        <v>25000</v>
      </c>
      <c r="L1806" s="164">
        <f t="shared" si="852"/>
        <v>25000</v>
      </c>
      <c r="M1806" s="164">
        <f t="shared" si="847"/>
        <v>0</v>
      </c>
      <c r="N1806" s="164">
        <f t="shared" si="853"/>
        <v>0</v>
      </c>
      <c r="O1806" s="164">
        <f t="shared" si="853"/>
        <v>0</v>
      </c>
      <c r="P1806" s="164">
        <f t="shared" si="853"/>
        <v>0</v>
      </c>
      <c r="Q1806" s="164">
        <f t="shared" si="853"/>
        <v>0</v>
      </c>
      <c r="R1806" s="164">
        <f t="shared" si="848"/>
        <v>0</v>
      </c>
      <c r="S1806" s="164">
        <f t="shared" si="854"/>
        <v>0</v>
      </c>
      <c r="T1806" s="164">
        <f t="shared" si="854"/>
        <v>0</v>
      </c>
      <c r="U1806" s="164">
        <f t="shared" si="854"/>
        <v>0</v>
      </c>
      <c r="V1806" s="164">
        <f t="shared" si="854"/>
        <v>0</v>
      </c>
    </row>
    <row r="1807" spans="1:22" ht="16.5" thickTop="1" thickBot="1">
      <c r="A1807" s="160" t="s">
        <v>121</v>
      </c>
      <c r="B1807" s="168" t="s">
        <v>105</v>
      </c>
      <c r="C1807" s="164">
        <f t="shared" si="844"/>
        <v>45000</v>
      </c>
      <c r="D1807" s="164">
        <f t="shared" si="845"/>
        <v>14600</v>
      </c>
      <c r="E1807" s="164">
        <f t="shared" si="845"/>
        <v>13900</v>
      </c>
      <c r="F1807" s="164">
        <f t="shared" si="845"/>
        <v>8700</v>
      </c>
      <c r="G1807" s="164">
        <f t="shared" si="845"/>
        <v>7800</v>
      </c>
      <c r="H1807" s="164">
        <f t="shared" si="846"/>
        <v>45000</v>
      </c>
      <c r="I1807" s="164">
        <f t="shared" ref="I1807:L1808" si="855">SUM(I1818,I1824,I1829,I1837,I1842,I1847,I1852,I1857,I1862,I1867)</f>
        <v>14600</v>
      </c>
      <c r="J1807" s="164">
        <f t="shared" si="855"/>
        <v>13900</v>
      </c>
      <c r="K1807" s="164">
        <f t="shared" si="855"/>
        <v>8700</v>
      </c>
      <c r="L1807" s="164">
        <f t="shared" si="855"/>
        <v>7800</v>
      </c>
      <c r="M1807" s="164">
        <f t="shared" si="847"/>
        <v>0</v>
      </c>
      <c r="N1807" s="164">
        <f t="shared" ref="N1807:Q1808" si="856">SUM(N1818,N1824,N1829,N1837,N1842,N1847,N1852,N1857,N1862,N1867)</f>
        <v>0</v>
      </c>
      <c r="O1807" s="164">
        <f t="shared" si="856"/>
        <v>0</v>
      </c>
      <c r="P1807" s="164">
        <f t="shared" si="856"/>
        <v>0</v>
      </c>
      <c r="Q1807" s="164">
        <f t="shared" si="856"/>
        <v>0</v>
      </c>
      <c r="R1807" s="164">
        <f t="shared" si="848"/>
        <v>0</v>
      </c>
      <c r="S1807" s="164">
        <f t="shared" ref="S1807:V1808" si="857">SUM(S1818,S1824,S1829,S1837,S1842,S1847,S1852,S1857,S1862,S1867)</f>
        <v>0</v>
      </c>
      <c r="T1807" s="164">
        <f t="shared" si="857"/>
        <v>0</v>
      </c>
      <c r="U1807" s="164">
        <f t="shared" si="857"/>
        <v>0</v>
      </c>
      <c r="V1807" s="164">
        <f t="shared" si="857"/>
        <v>0</v>
      </c>
    </row>
    <row r="1808" spans="1:22" ht="31.5" thickTop="1" thickBot="1">
      <c r="A1808" s="160" t="s">
        <v>121</v>
      </c>
      <c r="B1808" s="169" t="s">
        <v>153</v>
      </c>
      <c r="C1808" s="164">
        <f t="shared" si="844"/>
        <v>45000</v>
      </c>
      <c r="D1808" s="164">
        <f t="shared" si="845"/>
        <v>14600</v>
      </c>
      <c r="E1808" s="164">
        <f t="shared" si="845"/>
        <v>13900</v>
      </c>
      <c r="F1808" s="164">
        <f t="shared" si="845"/>
        <v>8700</v>
      </c>
      <c r="G1808" s="164">
        <f t="shared" si="845"/>
        <v>7800</v>
      </c>
      <c r="H1808" s="164">
        <f t="shared" si="846"/>
        <v>45000</v>
      </c>
      <c r="I1808" s="164">
        <f t="shared" si="855"/>
        <v>14600</v>
      </c>
      <c r="J1808" s="164">
        <f t="shared" si="855"/>
        <v>13900</v>
      </c>
      <c r="K1808" s="164">
        <f t="shared" si="855"/>
        <v>8700</v>
      </c>
      <c r="L1808" s="164">
        <f t="shared" si="855"/>
        <v>7800</v>
      </c>
      <c r="M1808" s="164">
        <f t="shared" si="847"/>
        <v>0</v>
      </c>
      <c r="N1808" s="164">
        <f t="shared" si="856"/>
        <v>0</v>
      </c>
      <c r="O1808" s="164">
        <f t="shared" si="856"/>
        <v>0</v>
      </c>
      <c r="P1808" s="164">
        <f t="shared" si="856"/>
        <v>0</v>
      </c>
      <c r="Q1808" s="164">
        <f t="shared" si="856"/>
        <v>0</v>
      </c>
      <c r="R1808" s="164">
        <f t="shared" si="848"/>
        <v>0</v>
      </c>
      <c r="S1808" s="164">
        <f t="shared" si="857"/>
        <v>0</v>
      </c>
      <c r="T1808" s="164">
        <f t="shared" si="857"/>
        <v>0</v>
      </c>
      <c r="U1808" s="164">
        <f t="shared" si="857"/>
        <v>0</v>
      </c>
      <c r="V1808" s="164">
        <f t="shared" si="857"/>
        <v>0</v>
      </c>
    </row>
    <row r="1809" spans="1:22" ht="16.5" thickTop="1" thickBot="1">
      <c r="A1809" s="160" t="s">
        <v>121</v>
      </c>
      <c r="B1809" s="167" t="s">
        <v>155</v>
      </c>
      <c r="C1809" s="164">
        <f t="shared" si="844"/>
        <v>250000</v>
      </c>
      <c r="D1809" s="164">
        <f t="shared" si="845"/>
        <v>20000</v>
      </c>
      <c r="E1809" s="164">
        <f t="shared" si="845"/>
        <v>30000</v>
      </c>
      <c r="F1809" s="164">
        <f t="shared" si="845"/>
        <v>100000</v>
      </c>
      <c r="G1809" s="164">
        <f t="shared" si="845"/>
        <v>100000</v>
      </c>
      <c r="H1809" s="164">
        <f t="shared" si="846"/>
        <v>250000</v>
      </c>
      <c r="I1809" s="164">
        <f>SUM(I1820)</f>
        <v>20000</v>
      </c>
      <c r="J1809" s="164">
        <f>SUM(J1820)</f>
        <v>30000</v>
      </c>
      <c r="K1809" s="164">
        <f>SUM(K1820)</f>
        <v>100000</v>
      </c>
      <c r="L1809" s="164">
        <f>SUM(L1820)</f>
        <v>100000</v>
      </c>
      <c r="M1809" s="164">
        <f t="shared" si="847"/>
        <v>0</v>
      </c>
      <c r="N1809" s="164">
        <f>SUM(N1820)</f>
        <v>0</v>
      </c>
      <c r="O1809" s="164">
        <f>SUM(O1820)</f>
        <v>0</v>
      </c>
      <c r="P1809" s="164">
        <f>SUM(P1820)</f>
        <v>0</v>
      </c>
      <c r="Q1809" s="164">
        <f>SUM(Q1820)</f>
        <v>0</v>
      </c>
      <c r="R1809" s="164">
        <f t="shared" si="848"/>
        <v>0</v>
      </c>
      <c r="S1809" s="164">
        <f>SUM(S1820)</f>
        <v>0</v>
      </c>
      <c r="T1809" s="164">
        <f>SUM(T1820)</f>
        <v>0</v>
      </c>
      <c r="U1809" s="164">
        <f>SUM(U1820)</f>
        <v>0</v>
      </c>
      <c r="V1809" s="164">
        <f>SUM(V1820)</f>
        <v>0</v>
      </c>
    </row>
    <row r="1810" spans="1:22" ht="16.5" thickTop="1" thickBot="1">
      <c r="A1810" s="160" t="s">
        <v>636</v>
      </c>
      <c r="B1810" s="167" t="s">
        <v>637</v>
      </c>
      <c r="C1810" s="164">
        <f t="shared" si="844"/>
        <v>12735000</v>
      </c>
      <c r="D1810" s="164">
        <f t="shared" si="845"/>
        <v>3142500</v>
      </c>
      <c r="E1810" s="164">
        <f t="shared" si="845"/>
        <v>3142500</v>
      </c>
      <c r="F1810" s="164">
        <f t="shared" si="845"/>
        <v>3247500</v>
      </c>
      <c r="G1810" s="164">
        <f t="shared" si="845"/>
        <v>3202500</v>
      </c>
      <c r="H1810" s="164">
        <f t="shared" si="846"/>
        <v>12735000</v>
      </c>
      <c r="I1810" s="164">
        <f>SUM(I1811,I1820)</f>
        <v>3142500</v>
      </c>
      <c r="J1810" s="164">
        <f>SUM(J1811,J1820)</f>
        <v>3142500</v>
      </c>
      <c r="K1810" s="164">
        <f>SUM(K1811,K1820)</f>
        <v>3247500</v>
      </c>
      <c r="L1810" s="164">
        <f>SUM(L1811,L1820)</f>
        <v>3202500</v>
      </c>
      <c r="M1810" s="164">
        <f t="shared" si="847"/>
        <v>0</v>
      </c>
      <c r="N1810" s="164">
        <f>SUM(N1811,N1820)</f>
        <v>0</v>
      </c>
      <c r="O1810" s="164">
        <f>SUM(O1811,O1820)</f>
        <v>0</v>
      </c>
      <c r="P1810" s="164">
        <f>SUM(P1811,P1820)</f>
        <v>0</v>
      </c>
      <c r="Q1810" s="164">
        <f>SUM(Q1811,Q1820)</f>
        <v>0</v>
      </c>
      <c r="R1810" s="164">
        <f t="shared" si="848"/>
        <v>0</v>
      </c>
      <c r="S1810" s="164">
        <f>SUM(S1811,S1820)</f>
        <v>0</v>
      </c>
      <c r="T1810" s="164">
        <f>SUM(T1811,T1820)</f>
        <v>0</v>
      </c>
      <c r="U1810" s="164">
        <f>SUM(U1811,U1820)</f>
        <v>0</v>
      </c>
      <c r="V1810" s="164">
        <f>SUM(V1811,V1820)</f>
        <v>0</v>
      </c>
    </row>
    <row r="1811" spans="1:22" ht="16.5" thickTop="1" thickBot="1">
      <c r="A1811" s="160" t="s">
        <v>121</v>
      </c>
      <c r="B1811" s="168" t="s">
        <v>99</v>
      </c>
      <c r="C1811" s="164">
        <f t="shared" si="844"/>
        <v>12485000</v>
      </c>
      <c r="D1811" s="164">
        <f t="shared" si="845"/>
        <v>3122500</v>
      </c>
      <c r="E1811" s="164">
        <f t="shared" si="845"/>
        <v>3112500</v>
      </c>
      <c r="F1811" s="164">
        <f t="shared" si="845"/>
        <v>3147500</v>
      </c>
      <c r="G1811" s="164">
        <f t="shared" si="845"/>
        <v>3102500</v>
      </c>
      <c r="H1811" s="164">
        <f t="shared" si="846"/>
        <v>12485000</v>
      </c>
      <c r="I1811" s="164">
        <f>SUM(I1812:I1814,I1817:I1818)</f>
        <v>3122500</v>
      </c>
      <c r="J1811" s="164">
        <f>SUM(J1812:J1814,J1817:J1818)</f>
        <v>3112500</v>
      </c>
      <c r="K1811" s="164">
        <f>SUM(K1812:K1814,K1817:K1818)</f>
        <v>3147500</v>
      </c>
      <c r="L1811" s="164">
        <f>SUM(L1812:L1814,L1817:L1818)</f>
        <v>3102500</v>
      </c>
      <c r="M1811" s="164">
        <f t="shared" si="847"/>
        <v>0</v>
      </c>
      <c r="N1811" s="164">
        <f>SUM(N1812:N1814,N1817:N1818)</f>
        <v>0</v>
      </c>
      <c r="O1811" s="164">
        <f>SUM(O1812:O1814,O1817:O1818)</f>
        <v>0</v>
      </c>
      <c r="P1811" s="164">
        <f>SUM(P1812:P1814,P1817:P1818)</f>
        <v>0</v>
      </c>
      <c r="Q1811" s="164">
        <f>SUM(Q1812:Q1814,Q1817:Q1818)</f>
        <v>0</v>
      </c>
      <c r="R1811" s="164">
        <f t="shared" si="848"/>
        <v>0</v>
      </c>
      <c r="S1811" s="164">
        <f>SUM(S1812:S1814,S1817:S1818)</f>
        <v>0</v>
      </c>
      <c r="T1811" s="164">
        <f>SUM(T1812:T1814,T1817:T1818)</f>
        <v>0</v>
      </c>
      <c r="U1811" s="164">
        <f>SUM(U1812:U1814,U1817:U1818)</f>
        <v>0</v>
      </c>
      <c r="V1811" s="164">
        <f>SUM(V1812:V1814,V1817:V1818)</f>
        <v>0</v>
      </c>
    </row>
    <row r="1812" spans="1:22" ht="16.5" thickTop="1" thickBot="1">
      <c r="A1812" s="160" t="s">
        <v>121</v>
      </c>
      <c r="B1812" s="169" t="s">
        <v>100</v>
      </c>
      <c r="C1812" s="164">
        <f t="shared" si="844"/>
        <v>8520000</v>
      </c>
      <c r="D1812" s="164">
        <f t="shared" si="845"/>
        <v>2130000</v>
      </c>
      <c r="E1812" s="164">
        <f t="shared" si="845"/>
        <v>2130000</v>
      </c>
      <c r="F1812" s="164">
        <f t="shared" si="845"/>
        <v>2130000</v>
      </c>
      <c r="G1812" s="164">
        <f t="shared" si="845"/>
        <v>2130000</v>
      </c>
      <c r="H1812" s="164">
        <f t="shared" si="846"/>
        <v>8520000</v>
      </c>
      <c r="I1812" s="164">
        <v>2130000</v>
      </c>
      <c r="J1812" s="164">
        <v>2130000</v>
      </c>
      <c r="K1812" s="164">
        <v>2130000</v>
      </c>
      <c r="L1812" s="164">
        <v>2130000</v>
      </c>
      <c r="M1812" s="164">
        <f t="shared" si="847"/>
        <v>0</v>
      </c>
      <c r="N1812" s="164">
        <v>0</v>
      </c>
      <c r="O1812" s="164">
        <v>0</v>
      </c>
      <c r="P1812" s="164">
        <v>0</v>
      </c>
      <c r="Q1812" s="164">
        <v>0</v>
      </c>
      <c r="R1812" s="164">
        <f t="shared" si="848"/>
        <v>0</v>
      </c>
      <c r="S1812" s="164">
        <v>0</v>
      </c>
      <c r="T1812" s="164">
        <v>0</v>
      </c>
      <c r="U1812" s="164">
        <v>0</v>
      </c>
      <c r="V1812" s="164">
        <v>0</v>
      </c>
    </row>
    <row r="1813" spans="1:22" ht="16.5" thickTop="1" thickBot="1">
      <c r="A1813" s="160" t="s">
        <v>121</v>
      </c>
      <c r="B1813" s="169" t="s">
        <v>101</v>
      </c>
      <c r="C1813" s="164">
        <f t="shared" si="844"/>
        <v>3770000</v>
      </c>
      <c r="D1813" s="164">
        <f t="shared" si="845"/>
        <v>942500</v>
      </c>
      <c r="E1813" s="164">
        <f t="shared" si="845"/>
        <v>942500</v>
      </c>
      <c r="F1813" s="164">
        <f t="shared" si="845"/>
        <v>942500</v>
      </c>
      <c r="G1813" s="164">
        <f t="shared" si="845"/>
        <v>942500</v>
      </c>
      <c r="H1813" s="164">
        <f t="shared" si="846"/>
        <v>3770000</v>
      </c>
      <c r="I1813" s="164">
        <v>942500</v>
      </c>
      <c r="J1813" s="164">
        <v>942500</v>
      </c>
      <c r="K1813" s="164">
        <v>942500</v>
      </c>
      <c r="L1813" s="164">
        <v>942500</v>
      </c>
      <c r="M1813" s="164">
        <f t="shared" si="847"/>
        <v>0</v>
      </c>
      <c r="N1813" s="164">
        <v>0</v>
      </c>
      <c r="O1813" s="164">
        <v>0</v>
      </c>
      <c r="P1813" s="164">
        <v>0</v>
      </c>
      <c r="Q1813" s="164">
        <v>0</v>
      </c>
      <c r="R1813" s="164">
        <f t="shared" si="848"/>
        <v>0</v>
      </c>
      <c r="S1813" s="164">
        <v>0</v>
      </c>
      <c r="T1813" s="164">
        <v>0</v>
      </c>
      <c r="U1813" s="164">
        <v>0</v>
      </c>
      <c r="V1813" s="164">
        <v>0</v>
      </c>
    </row>
    <row r="1814" spans="1:22" ht="16.5" thickTop="1" thickBot="1">
      <c r="A1814" s="160" t="s">
        <v>121</v>
      </c>
      <c r="B1814" s="169" t="s">
        <v>15</v>
      </c>
      <c r="C1814" s="164">
        <f t="shared" si="844"/>
        <v>45000</v>
      </c>
      <c r="D1814" s="164">
        <f t="shared" si="845"/>
        <v>0</v>
      </c>
      <c r="E1814" s="164">
        <f t="shared" si="845"/>
        <v>0</v>
      </c>
      <c r="F1814" s="164">
        <f t="shared" si="845"/>
        <v>45000</v>
      </c>
      <c r="G1814" s="164">
        <f t="shared" si="845"/>
        <v>0</v>
      </c>
      <c r="H1814" s="164">
        <f t="shared" si="846"/>
        <v>45000</v>
      </c>
      <c r="I1814" s="164">
        <f t="shared" ref="I1814:L1815" si="858">SUM(I1815)</f>
        <v>0</v>
      </c>
      <c r="J1814" s="164">
        <f t="shared" si="858"/>
        <v>0</v>
      </c>
      <c r="K1814" s="164">
        <f t="shared" si="858"/>
        <v>45000</v>
      </c>
      <c r="L1814" s="164">
        <f t="shared" si="858"/>
        <v>0</v>
      </c>
      <c r="M1814" s="164">
        <f t="shared" si="847"/>
        <v>0</v>
      </c>
      <c r="N1814" s="164">
        <f t="shared" ref="N1814:Q1815" si="859">SUM(N1815)</f>
        <v>0</v>
      </c>
      <c r="O1814" s="164">
        <f t="shared" si="859"/>
        <v>0</v>
      </c>
      <c r="P1814" s="164">
        <f t="shared" si="859"/>
        <v>0</v>
      </c>
      <c r="Q1814" s="164">
        <f t="shared" si="859"/>
        <v>0</v>
      </c>
      <c r="R1814" s="164">
        <f t="shared" si="848"/>
        <v>0</v>
      </c>
      <c r="S1814" s="164">
        <f t="shared" ref="S1814:V1815" si="860">SUM(S1815)</f>
        <v>0</v>
      </c>
      <c r="T1814" s="164">
        <f t="shared" si="860"/>
        <v>0</v>
      </c>
      <c r="U1814" s="164">
        <f t="shared" si="860"/>
        <v>0</v>
      </c>
      <c r="V1814" s="164">
        <f t="shared" si="860"/>
        <v>0</v>
      </c>
    </row>
    <row r="1815" spans="1:22" ht="16.5" thickTop="1" thickBot="1">
      <c r="A1815" s="160" t="s">
        <v>121</v>
      </c>
      <c r="B1815" s="170" t="s">
        <v>136</v>
      </c>
      <c r="C1815" s="164">
        <f t="shared" si="844"/>
        <v>45000</v>
      </c>
      <c r="D1815" s="164">
        <f t="shared" si="845"/>
        <v>0</v>
      </c>
      <c r="E1815" s="164">
        <f t="shared" si="845"/>
        <v>0</v>
      </c>
      <c r="F1815" s="164">
        <f t="shared" si="845"/>
        <v>45000</v>
      </c>
      <c r="G1815" s="164">
        <f t="shared" si="845"/>
        <v>0</v>
      </c>
      <c r="H1815" s="164">
        <f t="shared" si="846"/>
        <v>45000</v>
      </c>
      <c r="I1815" s="164">
        <f t="shared" si="858"/>
        <v>0</v>
      </c>
      <c r="J1815" s="164">
        <f t="shared" si="858"/>
        <v>0</v>
      </c>
      <c r="K1815" s="164">
        <f t="shared" si="858"/>
        <v>45000</v>
      </c>
      <c r="L1815" s="164">
        <f t="shared" si="858"/>
        <v>0</v>
      </c>
      <c r="M1815" s="164">
        <f t="shared" si="847"/>
        <v>0</v>
      </c>
      <c r="N1815" s="164">
        <f t="shared" si="859"/>
        <v>0</v>
      </c>
      <c r="O1815" s="164">
        <f t="shared" si="859"/>
        <v>0</v>
      </c>
      <c r="P1815" s="164">
        <f t="shared" si="859"/>
        <v>0</v>
      </c>
      <c r="Q1815" s="164">
        <f t="shared" si="859"/>
        <v>0</v>
      </c>
      <c r="R1815" s="164">
        <f t="shared" si="848"/>
        <v>0</v>
      </c>
      <c r="S1815" s="164">
        <f t="shared" si="860"/>
        <v>0</v>
      </c>
      <c r="T1815" s="164">
        <f t="shared" si="860"/>
        <v>0</v>
      </c>
      <c r="U1815" s="164">
        <f t="shared" si="860"/>
        <v>0</v>
      </c>
      <c r="V1815" s="164">
        <f t="shared" si="860"/>
        <v>0</v>
      </c>
    </row>
    <row r="1816" spans="1:22" ht="16.5" thickTop="1" thickBot="1">
      <c r="A1816" s="160" t="s">
        <v>121</v>
      </c>
      <c r="B1816" s="171" t="s">
        <v>135</v>
      </c>
      <c r="C1816" s="164">
        <f t="shared" si="844"/>
        <v>45000</v>
      </c>
      <c r="D1816" s="164">
        <f t="shared" si="845"/>
        <v>0</v>
      </c>
      <c r="E1816" s="164">
        <f t="shared" si="845"/>
        <v>0</v>
      </c>
      <c r="F1816" s="164">
        <f t="shared" si="845"/>
        <v>45000</v>
      </c>
      <c r="G1816" s="164">
        <f t="shared" si="845"/>
        <v>0</v>
      </c>
      <c r="H1816" s="164">
        <f t="shared" si="846"/>
        <v>45000</v>
      </c>
      <c r="I1816" s="164">
        <v>0</v>
      </c>
      <c r="J1816" s="164">
        <v>0</v>
      </c>
      <c r="K1816" s="164">
        <v>45000</v>
      </c>
      <c r="L1816" s="164">
        <v>0</v>
      </c>
      <c r="M1816" s="164">
        <f t="shared" si="847"/>
        <v>0</v>
      </c>
      <c r="N1816" s="164">
        <v>0</v>
      </c>
      <c r="O1816" s="164">
        <v>0</v>
      </c>
      <c r="P1816" s="164">
        <v>0</v>
      </c>
      <c r="Q1816" s="164">
        <v>0</v>
      </c>
      <c r="R1816" s="164">
        <f t="shared" si="848"/>
        <v>0</v>
      </c>
      <c r="S1816" s="164">
        <v>0</v>
      </c>
      <c r="T1816" s="164">
        <v>0</v>
      </c>
      <c r="U1816" s="164">
        <v>0</v>
      </c>
      <c r="V1816" s="164">
        <v>0</v>
      </c>
    </row>
    <row r="1817" spans="1:22" ht="16.5" thickTop="1" thickBot="1">
      <c r="A1817" s="160" t="s">
        <v>121</v>
      </c>
      <c r="B1817" s="169" t="s">
        <v>104</v>
      </c>
      <c r="C1817" s="164">
        <f t="shared" si="844"/>
        <v>120000</v>
      </c>
      <c r="D1817" s="164">
        <f t="shared" si="845"/>
        <v>40000</v>
      </c>
      <c r="E1817" s="164">
        <f t="shared" si="845"/>
        <v>30000</v>
      </c>
      <c r="F1817" s="164">
        <f t="shared" si="845"/>
        <v>25000</v>
      </c>
      <c r="G1817" s="164">
        <f t="shared" si="845"/>
        <v>25000</v>
      </c>
      <c r="H1817" s="164">
        <f t="shared" si="846"/>
        <v>120000</v>
      </c>
      <c r="I1817" s="164">
        <v>40000</v>
      </c>
      <c r="J1817" s="164">
        <v>30000</v>
      </c>
      <c r="K1817" s="164">
        <v>25000</v>
      </c>
      <c r="L1817" s="164">
        <v>25000</v>
      </c>
      <c r="M1817" s="164">
        <f t="shared" si="847"/>
        <v>0</v>
      </c>
      <c r="N1817" s="164">
        <v>0</v>
      </c>
      <c r="O1817" s="164">
        <v>0</v>
      </c>
      <c r="P1817" s="164">
        <v>0</v>
      </c>
      <c r="Q1817" s="164">
        <v>0</v>
      </c>
      <c r="R1817" s="164">
        <f t="shared" si="848"/>
        <v>0</v>
      </c>
      <c r="S1817" s="164">
        <v>0</v>
      </c>
      <c r="T1817" s="164">
        <v>0</v>
      </c>
      <c r="U1817" s="164">
        <v>0</v>
      </c>
      <c r="V1817" s="164">
        <v>0</v>
      </c>
    </row>
    <row r="1818" spans="1:22" ht="16.5" thickTop="1" thickBot="1">
      <c r="A1818" s="160" t="s">
        <v>121</v>
      </c>
      <c r="B1818" s="169" t="s">
        <v>105</v>
      </c>
      <c r="C1818" s="164">
        <f t="shared" si="844"/>
        <v>30000</v>
      </c>
      <c r="D1818" s="164">
        <f t="shared" si="845"/>
        <v>10000</v>
      </c>
      <c r="E1818" s="164">
        <f t="shared" si="845"/>
        <v>10000</v>
      </c>
      <c r="F1818" s="164">
        <f t="shared" si="845"/>
        <v>5000</v>
      </c>
      <c r="G1818" s="164">
        <f t="shared" si="845"/>
        <v>5000</v>
      </c>
      <c r="H1818" s="164">
        <f t="shared" si="846"/>
        <v>30000</v>
      </c>
      <c r="I1818" s="164">
        <f>SUM(I1819)</f>
        <v>10000</v>
      </c>
      <c r="J1818" s="164">
        <f>SUM(J1819)</f>
        <v>10000</v>
      </c>
      <c r="K1818" s="164">
        <f>SUM(K1819)</f>
        <v>5000</v>
      </c>
      <c r="L1818" s="164">
        <f>SUM(L1819)</f>
        <v>5000</v>
      </c>
      <c r="M1818" s="164">
        <f t="shared" si="847"/>
        <v>0</v>
      </c>
      <c r="N1818" s="164">
        <f>SUM(N1819)</f>
        <v>0</v>
      </c>
      <c r="O1818" s="164">
        <f>SUM(O1819)</f>
        <v>0</v>
      </c>
      <c r="P1818" s="164">
        <f>SUM(P1819)</f>
        <v>0</v>
      </c>
      <c r="Q1818" s="164">
        <f>SUM(Q1819)</f>
        <v>0</v>
      </c>
      <c r="R1818" s="164">
        <f t="shared" si="848"/>
        <v>0</v>
      </c>
      <c r="S1818" s="164">
        <f>SUM(S1819)</f>
        <v>0</v>
      </c>
      <c r="T1818" s="164">
        <f>SUM(T1819)</f>
        <v>0</v>
      </c>
      <c r="U1818" s="164">
        <f>SUM(U1819)</f>
        <v>0</v>
      </c>
      <c r="V1818" s="164">
        <f>SUM(V1819)</f>
        <v>0</v>
      </c>
    </row>
    <row r="1819" spans="1:22" ht="31.5" thickTop="1" thickBot="1">
      <c r="A1819" s="160" t="s">
        <v>121</v>
      </c>
      <c r="B1819" s="170" t="s">
        <v>153</v>
      </c>
      <c r="C1819" s="164">
        <f t="shared" si="844"/>
        <v>30000</v>
      </c>
      <c r="D1819" s="164">
        <f t="shared" si="845"/>
        <v>10000</v>
      </c>
      <c r="E1819" s="164">
        <f t="shared" si="845"/>
        <v>10000</v>
      </c>
      <c r="F1819" s="164">
        <f t="shared" si="845"/>
        <v>5000</v>
      </c>
      <c r="G1819" s="164">
        <f t="shared" si="845"/>
        <v>5000</v>
      </c>
      <c r="H1819" s="164">
        <f t="shared" si="846"/>
        <v>30000</v>
      </c>
      <c r="I1819" s="164">
        <v>10000</v>
      </c>
      <c r="J1819" s="164">
        <v>10000</v>
      </c>
      <c r="K1819" s="164">
        <v>5000</v>
      </c>
      <c r="L1819" s="164">
        <v>5000</v>
      </c>
      <c r="M1819" s="164">
        <f t="shared" si="847"/>
        <v>0</v>
      </c>
      <c r="N1819" s="164">
        <v>0</v>
      </c>
      <c r="O1819" s="164">
        <v>0</v>
      </c>
      <c r="P1819" s="164">
        <v>0</v>
      </c>
      <c r="Q1819" s="164">
        <v>0</v>
      </c>
      <c r="R1819" s="164">
        <f t="shared" si="848"/>
        <v>0</v>
      </c>
      <c r="S1819" s="164">
        <v>0</v>
      </c>
      <c r="T1819" s="164">
        <v>0</v>
      </c>
      <c r="U1819" s="164">
        <v>0</v>
      </c>
      <c r="V1819" s="164">
        <v>0</v>
      </c>
    </row>
    <row r="1820" spans="1:22" ht="16.5" thickTop="1" thickBot="1">
      <c r="A1820" s="160" t="s">
        <v>121</v>
      </c>
      <c r="B1820" s="168" t="s">
        <v>155</v>
      </c>
      <c r="C1820" s="164">
        <f t="shared" si="844"/>
        <v>250000</v>
      </c>
      <c r="D1820" s="164">
        <f t="shared" si="845"/>
        <v>20000</v>
      </c>
      <c r="E1820" s="164">
        <f t="shared" si="845"/>
        <v>30000</v>
      </c>
      <c r="F1820" s="164">
        <f t="shared" si="845"/>
        <v>100000</v>
      </c>
      <c r="G1820" s="164">
        <f t="shared" si="845"/>
        <v>100000</v>
      </c>
      <c r="H1820" s="164">
        <f t="shared" si="846"/>
        <v>250000</v>
      </c>
      <c r="I1820" s="164">
        <v>20000</v>
      </c>
      <c r="J1820" s="164">
        <v>30000</v>
      </c>
      <c r="K1820" s="164">
        <v>100000</v>
      </c>
      <c r="L1820" s="164">
        <v>100000</v>
      </c>
      <c r="M1820" s="164">
        <f t="shared" si="847"/>
        <v>0</v>
      </c>
      <c r="N1820" s="164">
        <v>0</v>
      </c>
      <c r="O1820" s="164">
        <v>0</v>
      </c>
      <c r="P1820" s="164">
        <v>0</v>
      </c>
      <c r="Q1820" s="164">
        <v>0</v>
      </c>
      <c r="R1820" s="164">
        <f t="shared" si="848"/>
        <v>0</v>
      </c>
      <c r="S1820" s="164">
        <v>0</v>
      </c>
      <c r="T1820" s="164">
        <v>0</v>
      </c>
      <c r="U1820" s="164">
        <v>0</v>
      </c>
      <c r="V1820" s="164">
        <v>0</v>
      </c>
    </row>
    <row r="1821" spans="1:22" ht="31.5" thickTop="1" thickBot="1">
      <c r="A1821" s="160" t="s">
        <v>638</v>
      </c>
      <c r="B1821" s="167" t="s">
        <v>639</v>
      </c>
      <c r="C1821" s="164">
        <f t="shared" si="844"/>
        <v>161000</v>
      </c>
      <c r="D1821" s="164">
        <f t="shared" si="845"/>
        <v>55500</v>
      </c>
      <c r="E1821" s="164">
        <f t="shared" si="845"/>
        <v>55500</v>
      </c>
      <c r="F1821" s="164">
        <f t="shared" si="845"/>
        <v>35500</v>
      </c>
      <c r="G1821" s="164">
        <f t="shared" si="845"/>
        <v>14500</v>
      </c>
      <c r="H1821" s="164">
        <f t="shared" si="846"/>
        <v>161000</v>
      </c>
      <c r="I1821" s="164">
        <f>SUM(I1822)</f>
        <v>55500</v>
      </c>
      <c r="J1821" s="164">
        <f>SUM(J1822)</f>
        <v>55500</v>
      </c>
      <c r="K1821" s="164">
        <f>SUM(K1822)</f>
        <v>35500</v>
      </c>
      <c r="L1821" s="164">
        <f>SUM(L1822)</f>
        <v>14500</v>
      </c>
      <c r="M1821" s="164">
        <f t="shared" si="847"/>
        <v>0</v>
      </c>
      <c r="N1821" s="164">
        <f>SUM(N1822)</f>
        <v>0</v>
      </c>
      <c r="O1821" s="164">
        <f>SUM(O1822)</f>
        <v>0</v>
      </c>
      <c r="P1821" s="164">
        <f>SUM(P1822)</f>
        <v>0</v>
      </c>
      <c r="Q1821" s="164">
        <f>SUM(Q1822)</f>
        <v>0</v>
      </c>
      <c r="R1821" s="164">
        <f t="shared" si="848"/>
        <v>0</v>
      </c>
      <c r="S1821" s="164">
        <f>SUM(S1822)</f>
        <v>0</v>
      </c>
      <c r="T1821" s="164">
        <f>SUM(T1822)</f>
        <v>0</v>
      </c>
      <c r="U1821" s="164">
        <f>SUM(U1822)</f>
        <v>0</v>
      </c>
      <c r="V1821" s="164">
        <f>SUM(V1822)</f>
        <v>0</v>
      </c>
    </row>
    <row r="1822" spans="1:22" ht="16.5" thickTop="1" thickBot="1">
      <c r="A1822" s="160" t="s">
        <v>121</v>
      </c>
      <c r="B1822" s="168" t="s">
        <v>99</v>
      </c>
      <c r="C1822" s="164">
        <f t="shared" si="844"/>
        <v>161000</v>
      </c>
      <c r="D1822" s="164">
        <f t="shared" si="845"/>
        <v>55500</v>
      </c>
      <c r="E1822" s="164">
        <f t="shared" si="845"/>
        <v>55500</v>
      </c>
      <c r="F1822" s="164">
        <f t="shared" si="845"/>
        <v>35500</v>
      </c>
      <c r="G1822" s="164">
        <f t="shared" si="845"/>
        <v>14500</v>
      </c>
      <c r="H1822" s="164">
        <f t="shared" si="846"/>
        <v>161000</v>
      </c>
      <c r="I1822" s="164">
        <f>SUM(I1823:I1824)</f>
        <v>55500</v>
      </c>
      <c r="J1822" s="164">
        <f>SUM(J1823:J1824)</f>
        <v>55500</v>
      </c>
      <c r="K1822" s="164">
        <f>SUM(K1823:K1824)</f>
        <v>35500</v>
      </c>
      <c r="L1822" s="164">
        <f>SUM(L1823:L1824)</f>
        <v>14500</v>
      </c>
      <c r="M1822" s="164">
        <f t="shared" si="847"/>
        <v>0</v>
      </c>
      <c r="N1822" s="164">
        <f>SUM(N1823:N1824)</f>
        <v>0</v>
      </c>
      <c r="O1822" s="164">
        <f>SUM(O1823:O1824)</f>
        <v>0</v>
      </c>
      <c r="P1822" s="164">
        <f>SUM(P1823:P1824)</f>
        <v>0</v>
      </c>
      <c r="Q1822" s="164">
        <f>SUM(Q1823:Q1824)</f>
        <v>0</v>
      </c>
      <c r="R1822" s="164">
        <f t="shared" si="848"/>
        <v>0</v>
      </c>
      <c r="S1822" s="164">
        <f>SUM(S1823:S1824)</f>
        <v>0</v>
      </c>
      <c r="T1822" s="164">
        <f>SUM(T1823:T1824)</f>
        <v>0</v>
      </c>
      <c r="U1822" s="164">
        <f>SUM(U1823:U1824)</f>
        <v>0</v>
      </c>
      <c r="V1822" s="164">
        <f>SUM(V1823:V1824)</f>
        <v>0</v>
      </c>
    </row>
    <row r="1823" spans="1:22" ht="16.5" thickTop="1" thickBot="1">
      <c r="A1823" s="160" t="s">
        <v>121</v>
      </c>
      <c r="B1823" s="169" t="s">
        <v>101</v>
      </c>
      <c r="C1823" s="164">
        <f t="shared" si="844"/>
        <v>159000</v>
      </c>
      <c r="D1823" s="164">
        <f t="shared" si="845"/>
        <v>55000</v>
      </c>
      <c r="E1823" s="164">
        <f t="shared" si="845"/>
        <v>55000</v>
      </c>
      <c r="F1823" s="164">
        <f t="shared" si="845"/>
        <v>35000</v>
      </c>
      <c r="G1823" s="164">
        <f t="shared" si="845"/>
        <v>14000</v>
      </c>
      <c r="H1823" s="164">
        <f t="shared" si="846"/>
        <v>159000</v>
      </c>
      <c r="I1823" s="164">
        <v>55000</v>
      </c>
      <c r="J1823" s="164">
        <v>55000</v>
      </c>
      <c r="K1823" s="164">
        <v>35000</v>
      </c>
      <c r="L1823" s="164">
        <v>14000</v>
      </c>
      <c r="M1823" s="164">
        <f t="shared" si="847"/>
        <v>0</v>
      </c>
      <c r="N1823" s="164">
        <v>0</v>
      </c>
      <c r="O1823" s="164">
        <v>0</v>
      </c>
      <c r="P1823" s="164">
        <v>0</v>
      </c>
      <c r="Q1823" s="164">
        <v>0</v>
      </c>
      <c r="R1823" s="164">
        <f t="shared" si="848"/>
        <v>0</v>
      </c>
      <c r="S1823" s="164">
        <v>0</v>
      </c>
      <c r="T1823" s="164">
        <v>0</v>
      </c>
      <c r="U1823" s="164">
        <v>0</v>
      </c>
      <c r="V1823" s="164">
        <v>0</v>
      </c>
    </row>
    <row r="1824" spans="1:22" ht="16.5" thickTop="1" thickBot="1">
      <c r="A1824" s="160" t="s">
        <v>121</v>
      </c>
      <c r="B1824" s="169" t="s">
        <v>105</v>
      </c>
      <c r="C1824" s="164">
        <f t="shared" si="844"/>
        <v>2000</v>
      </c>
      <c r="D1824" s="164">
        <f t="shared" si="845"/>
        <v>500</v>
      </c>
      <c r="E1824" s="164">
        <f t="shared" si="845"/>
        <v>500</v>
      </c>
      <c r="F1824" s="164">
        <f t="shared" si="845"/>
        <v>500</v>
      </c>
      <c r="G1824" s="164">
        <f t="shared" si="845"/>
        <v>500</v>
      </c>
      <c r="H1824" s="164">
        <f t="shared" si="846"/>
        <v>2000</v>
      </c>
      <c r="I1824" s="164">
        <f>SUM(I1825)</f>
        <v>500</v>
      </c>
      <c r="J1824" s="164">
        <f>SUM(J1825)</f>
        <v>500</v>
      </c>
      <c r="K1824" s="164">
        <f>SUM(K1825)</f>
        <v>500</v>
      </c>
      <c r="L1824" s="164">
        <f>SUM(L1825)</f>
        <v>500</v>
      </c>
      <c r="M1824" s="164">
        <f t="shared" si="847"/>
        <v>0</v>
      </c>
      <c r="N1824" s="164">
        <f>SUM(N1825)</f>
        <v>0</v>
      </c>
      <c r="O1824" s="164">
        <f>SUM(O1825)</f>
        <v>0</v>
      </c>
      <c r="P1824" s="164">
        <f>SUM(P1825)</f>
        <v>0</v>
      </c>
      <c r="Q1824" s="164">
        <f>SUM(Q1825)</f>
        <v>0</v>
      </c>
      <c r="R1824" s="164">
        <f t="shared" si="848"/>
        <v>0</v>
      </c>
      <c r="S1824" s="164">
        <f>SUM(S1825)</f>
        <v>0</v>
      </c>
      <c r="T1824" s="164">
        <f>SUM(T1825)</f>
        <v>0</v>
      </c>
      <c r="U1824" s="164">
        <f>SUM(U1825)</f>
        <v>0</v>
      </c>
      <c r="V1824" s="164">
        <f>SUM(V1825)</f>
        <v>0</v>
      </c>
    </row>
    <row r="1825" spans="1:22" ht="31.5" thickTop="1" thickBot="1">
      <c r="A1825" s="160" t="s">
        <v>121</v>
      </c>
      <c r="B1825" s="170" t="s">
        <v>153</v>
      </c>
      <c r="C1825" s="164">
        <f t="shared" si="844"/>
        <v>2000</v>
      </c>
      <c r="D1825" s="164">
        <f t="shared" si="845"/>
        <v>500</v>
      </c>
      <c r="E1825" s="164">
        <f t="shared" si="845"/>
        <v>500</v>
      </c>
      <c r="F1825" s="164">
        <f t="shared" si="845"/>
        <v>500</v>
      </c>
      <c r="G1825" s="164">
        <f t="shared" si="845"/>
        <v>500</v>
      </c>
      <c r="H1825" s="164">
        <f t="shared" si="846"/>
        <v>2000</v>
      </c>
      <c r="I1825" s="164">
        <v>500</v>
      </c>
      <c r="J1825" s="164">
        <v>500</v>
      </c>
      <c r="K1825" s="164">
        <v>500</v>
      </c>
      <c r="L1825" s="164">
        <v>500</v>
      </c>
      <c r="M1825" s="164">
        <f t="shared" si="847"/>
        <v>0</v>
      </c>
      <c r="N1825" s="164">
        <v>0</v>
      </c>
      <c r="O1825" s="164">
        <v>0</v>
      </c>
      <c r="P1825" s="164">
        <v>0</v>
      </c>
      <c r="Q1825" s="164">
        <v>0</v>
      </c>
      <c r="R1825" s="164">
        <f t="shared" si="848"/>
        <v>0</v>
      </c>
      <c r="S1825" s="164">
        <v>0</v>
      </c>
      <c r="T1825" s="164">
        <v>0</v>
      </c>
      <c r="U1825" s="164">
        <v>0</v>
      </c>
      <c r="V1825" s="164">
        <v>0</v>
      </c>
    </row>
    <row r="1826" spans="1:22" ht="31.5" thickTop="1" thickBot="1">
      <c r="A1826" s="160" t="s">
        <v>640</v>
      </c>
      <c r="B1826" s="167" t="s">
        <v>641</v>
      </c>
      <c r="C1826" s="164">
        <f t="shared" si="844"/>
        <v>104000</v>
      </c>
      <c r="D1826" s="164">
        <f t="shared" si="845"/>
        <v>35400</v>
      </c>
      <c r="E1826" s="164">
        <f t="shared" si="845"/>
        <v>35200</v>
      </c>
      <c r="F1826" s="164">
        <f t="shared" si="845"/>
        <v>25200</v>
      </c>
      <c r="G1826" s="164">
        <f t="shared" si="845"/>
        <v>8200</v>
      </c>
      <c r="H1826" s="164">
        <f t="shared" si="846"/>
        <v>104000</v>
      </c>
      <c r="I1826" s="164">
        <f>SUM(I1827)</f>
        <v>35400</v>
      </c>
      <c r="J1826" s="164">
        <f>SUM(J1827)</f>
        <v>35200</v>
      </c>
      <c r="K1826" s="164">
        <f>SUM(K1827)</f>
        <v>25200</v>
      </c>
      <c r="L1826" s="164">
        <f>SUM(L1827)</f>
        <v>8200</v>
      </c>
      <c r="M1826" s="164">
        <f t="shared" si="847"/>
        <v>0</v>
      </c>
      <c r="N1826" s="164">
        <f>SUM(N1827)</f>
        <v>0</v>
      </c>
      <c r="O1826" s="164">
        <f>SUM(O1827)</f>
        <v>0</v>
      </c>
      <c r="P1826" s="164">
        <f>SUM(P1827)</f>
        <v>0</v>
      </c>
      <c r="Q1826" s="164">
        <f>SUM(Q1827)</f>
        <v>0</v>
      </c>
      <c r="R1826" s="164">
        <f t="shared" si="848"/>
        <v>0</v>
      </c>
      <c r="S1826" s="164">
        <f>SUM(S1827)</f>
        <v>0</v>
      </c>
      <c r="T1826" s="164">
        <f>SUM(T1827)</f>
        <v>0</v>
      </c>
      <c r="U1826" s="164">
        <f>SUM(U1827)</f>
        <v>0</v>
      </c>
      <c r="V1826" s="164">
        <f>SUM(V1827)</f>
        <v>0</v>
      </c>
    </row>
    <row r="1827" spans="1:22" ht="16.5" thickTop="1" thickBot="1">
      <c r="A1827" s="160" t="s">
        <v>121</v>
      </c>
      <c r="B1827" s="168" t="s">
        <v>99</v>
      </c>
      <c r="C1827" s="164">
        <f t="shared" si="844"/>
        <v>104000</v>
      </c>
      <c r="D1827" s="164">
        <f t="shared" si="845"/>
        <v>35400</v>
      </c>
      <c r="E1827" s="164">
        <f t="shared" si="845"/>
        <v>35200</v>
      </c>
      <c r="F1827" s="164">
        <f t="shared" si="845"/>
        <v>25200</v>
      </c>
      <c r="G1827" s="164">
        <f t="shared" si="845"/>
        <v>8200</v>
      </c>
      <c r="H1827" s="164">
        <f t="shared" si="846"/>
        <v>104000</v>
      </c>
      <c r="I1827" s="164">
        <f>SUM(I1828:I1829)</f>
        <v>35400</v>
      </c>
      <c r="J1827" s="164">
        <f>SUM(J1828:J1829)</f>
        <v>35200</v>
      </c>
      <c r="K1827" s="164">
        <f>SUM(K1828:K1829)</f>
        <v>25200</v>
      </c>
      <c r="L1827" s="164">
        <f>SUM(L1828:L1829)</f>
        <v>8200</v>
      </c>
      <c r="M1827" s="164">
        <f t="shared" si="847"/>
        <v>0</v>
      </c>
      <c r="N1827" s="164">
        <f>SUM(N1828:N1829)</f>
        <v>0</v>
      </c>
      <c r="O1827" s="164">
        <f>SUM(O1828:O1829)</f>
        <v>0</v>
      </c>
      <c r="P1827" s="164">
        <f>SUM(P1828:P1829)</f>
        <v>0</v>
      </c>
      <c r="Q1827" s="164">
        <f>SUM(Q1828:Q1829)</f>
        <v>0</v>
      </c>
      <c r="R1827" s="164">
        <f t="shared" si="848"/>
        <v>0</v>
      </c>
      <c r="S1827" s="164">
        <f>SUM(S1828:S1829)</f>
        <v>0</v>
      </c>
      <c r="T1827" s="164">
        <f>SUM(T1828:T1829)</f>
        <v>0</v>
      </c>
      <c r="U1827" s="164">
        <f>SUM(U1828:U1829)</f>
        <v>0</v>
      </c>
      <c r="V1827" s="164">
        <f>SUM(V1828:V1829)</f>
        <v>0</v>
      </c>
    </row>
    <row r="1828" spans="1:22" ht="16.5" thickTop="1" thickBot="1">
      <c r="A1828" s="160" t="s">
        <v>121</v>
      </c>
      <c r="B1828" s="169" t="s">
        <v>101</v>
      </c>
      <c r="C1828" s="164">
        <f t="shared" si="844"/>
        <v>103000</v>
      </c>
      <c r="D1828" s="164">
        <f t="shared" si="845"/>
        <v>35000</v>
      </c>
      <c r="E1828" s="164">
        <f t="shared" si="845"/>
        <v>35000</v>
      </c>
      <c r="F1828" s="164">
        <f t="shared" si="845"/>
        <v>25000</v>
      </c>
      <c r="G1828" s="164">
        <f t="shared" si="845"/>
        <v>8000</v>
      </c>
      <c r="H1828" s="164">
        <f t="shared" si="846"/>
        <v>103000</v>
      </c>
      <c r="I1828" s="164">
        <v>35000</v>
      </c>
      <c r="J1828" s="164">
        <v>35000</v>
      </c>
      <c r="K1828" s="164">
        <v>25000</v>
      </c>
      <c r="L1828" s="164">
        <v>8000</v>
      </c>
      <c r="M1828" s="164">
        <f t="shared" si="847"/>
        <v>0</v>
      </c>
      <c r="N1828" s="164">
        <v>0</v>
      </c>
      <c r="O1828" s="164">
        <v>0</v>
      </c>
      <c r="P1828" s="164">
        <v>0</v>
      </c>
      <c r="Q1828" s="164">
        <v>0</v>
      </c>
      <c r="R1828" s="164">
        <f t="shared" si="848"/>
        <v>0</v>
      </c>
      <c r="S1828" s="164">
        <v>0</v>
      </c>
      <c r="T1828" s="164">
        <v>0</v>
      </c>
      <c r="U1828" s="164">
        <v>0</v>
      </c>
      <c r="V1828" s="164">
        <v>0</v>
      </c>
    </row>
    <row r="1829" spans="1:22" ht="16.5" thickTop="1" thickBot="1">
      <c r="A1829" s="160" t="s">
        <v>121</v>
      </c>
      <c r="B1829" s="169" t="s">
        <v>105</v>
      </c>
      <c r="C1829" s="164">
        <f t="shared" si="844"/>
        <v>1000</v>
      </c>
      <c r="D1829" s="164">
        <f t="shared" si="845"/>
        <v>400</v>
      </c>
      <c r="E1829" s="164">
        <f t="shared" si="845"/>
        <v>200</v>
      </c>
      <c r="F1829" s="164">
        <f t="shared" si="845"/>
        <v>200</v>
      </c>
      <c r="G1829" s="164">
        <f t="shared" si="845"/>
        <v>200</v>
      </c>
      <c r="H1829" s="164">
        <f t="shared" si="846"/>
        <v>1000</v>
      </c>
      <c r="I1829" s="164">
        <f>SUM(I1830)</f>
        <v>400</v>
      </c>
      <c r="J1829" s="164">
        <f>SUM(J1830)</f>
        <v>200</v>
      </c>
      <c r="K1829" s="164">
        <f>SUM(K1830)</f>
        <v>200</v>
      </c>
      <c r="L1829" s="164">
        <f>SUM(L1830)</f>
        <v>200</v>
      </c>
      <c r="M1829" s="164">
        <f t="shared" si="847"/>
        <v>0</v>
      </c>
      <c r="N1829" s="164">
        <f>SUM(N1830)</f>
        <v>0</v>
      </c>
      <c r="O1829" s="164">
        <f>SUM(O1830)</f>
        <v>0</v>
      </c>
      <c r="P1829" s="164">
        <f>SUM(P1830)</f>
        <v>0</v>
      </c>
      <c r="Q1829" s="164">
        <f>SUM(Q1830)</f>
        <v>0</v>
      </c>
      <c r="R1829" s="164">
        <f t="shared" si="848"/>
        <v>0</v>
      </c>
      <c r="S1829" s="164">
        <f>SUM(S1830)</f>
        <v>0</v>
      </c>
      <c r="T1829" s="164">
        <f>SUM(T1830)</f>
        <v>0</v>
      </c>
      <c r="U1829" s="164">
        <f>SUM(U1830)</f>
        <v>0</v>
      </c>
      <c r="V1829" s="164">
        <f>SUM(V1830)</f>
        <v>0</v>
      </c>
    </row>
    <row r="1830" spans="1:22" ht="31.5" thickTop="1" thickBot="1">
      <c r="A1830" s="160" t="s">
        <v>121</v>
      </c>
      <c r="B1830" s="170" t="s">
        <v>153</v>
      </c>
      <c r="C1830" s="164">
        <f t="shared" si="844"/>
        <v>1000</v>
      </c>
      <c r="D1830" s="164">
        <f t="shared" si="845"/>
        <v>400</v>
      </c>
      <c r="E1830" s="164">
        <f t="shared" si="845"/>
        <v>200</v>
      </c>
      <c r="F1830" s="164">
        <f t="shared" si="845"/>
        <v>200</v>
      </c>
      <c r="G1830" s="164">
        <f t="shared" si="845"/>
        <v>200</v>
      </c>
      <c r="H1830" s="164">
        <f t="shared" si="846"/>
        <v>1000</v>
      </c>
      <c r="I1830" s="164">
        <v>400</v>
      </c>
      <c r="J1830" s="164">
        <v>200</v>
      </c>
      <c r="K1830" s="164">
        <v>200</v>
      </c>
      <c r="L1830" s="164">
        <v>200</v>
      </c>
      <c r="M1830" s="164">
        <f t="shared" si="847"/>
        <v>0</v>
      </c>
      <c r="N1830" s="164">
        <v>0</v>
      </c>
      <c r="O1830" s="164">
        <v>0</v>
      </c>
      <c r="P1830" s="164">
        <v>0</v>
      </c>
      <c r="Q1830" s="164">
        <v>0</v>
      </c>
      <c r="R1830" s="164">
        <f t="shared" si="848"/>
        <v>0</v>
      </c>
      <c r="S1830" s="164">
        <v>0</v>
      </c>
      <c r="T1830" s="164">
        <v>0</v>
      </c>
      <c r="U1830" s="164">
        <v>0</v>
      </c>
      <c r="V1830" s="164">
        <v>0</v>
      </c>
    </row>
    <row r="1831" spans="1:22" ht="31.5" thickTop="1" thickBot="1">
      <c r="A1831" s="160" t="s">
        <v>642</v>
      </c>
      <c r="B1831" s="167" t="s">
        <v>643</v>
      </c>
      <c r="C1831" s="164">
        <f t="shared" si="844"/>
        <v>86000</v>
      </c>
      <c r="D1831" s="164">
        <f t="shared" si="845"/>
        <v>25000</v>
      </c>
      <c r="E1831" s="164">
        <f t="shared" si="845"/>
        <v>25000</v>
      </c>
      <c r="F1831" s="164">
        <f t="shared" si="845"/>
        <v>20000</v>
      </c>
      <c r="G1831" s="164">
        <f t="shared" si="845"/>
        <v>16000</v>
      </c>
      <c r="H1831" s="164">
        <f t="shared" si="846"/>
        <v>86000</v>
      </c>
      <c r="I1831" s="164">
        <f t="shared" ref="I1831:L1832" si="861">SUM(I1832)</f>
        <v>25000</v>
      </c>
      <c r="J1831" s="164">
        <f t="shared" si="861"/>
        <v>25000</v>
      </c>
      <c r="K1831" s="164">
        <f t="shared" si="861"/>
        <v>20000</v>
      </c>
      <c r="L1831" s="164">
        <f t="shared" si="861"/>
        <v>16000</v>
      </c>
      <c r="M1831" s="164">
        <f t="shared" si="847"/>
        <v>0</v>
      </c>
      <c r="N1831" s="164">
        <f t="shared" ref="N1831:Q1832" si="862">SUM(N1832)</f>
        <v>0</v>
      </c>
      <c r="O1831" s="164">
        <f t="shared" si="862"/>
        <v>0</v>
      </c>
      <c r="P1831" s="164">
        <f t="shared" si="862"/>
        <v>0</v>
      </c>
      <c r="Q1831" s="164">
        <f t="shared" si="862"/>
        <v>0</v>
      </c>
      <c r="R1831" s="164">
        <f t="shared" si="848"/>
        <v>0</v>
      </c>
      <c r="S1831" s="164">
        <f t="shared" ref="S1831:V1832" si="863">SUM(S1832)</f>
        <v>0</v>
      </c>
      <c r="T1831" s="164">
        <f t="shared" si="863"/>
        <v>0</v>
      </c>
      <c r="U1831" s="164">
        <f t="shared" si="863"/>
        <v>0</v>
      </c>
      <c r="V1831" s="164">
        <f t="shared" si="863"/>
        <v>0</v>
      </c>
    </row>
    <row r="1832" spans="1:22" ht="16.5" thickTop="1" thickBot="1">
      <c r="A1832" s="160" t="s">
        <v>121</v>
      </c>
      <c r="B1832" s="168" t="s">
        <v>99</v>
      </c>
      <c r="C1832" s="164">
        <f t="shared" si="844"/>
        <v>86000</v>
      </c>
      <c r="D1832" s="164">
        <f t="shared" si="845"/>
        <v>25000</v>
      </c>
      <c r="E1832" s="164">
        <f t="shared" si="845"/>
        <v>25000</v>
      </c>
      <c r="F1832" s="164">
        <f t="shared" si="845"/>
        <v>20000</v>
      </c>
      <c r="G1832" s="164">
        <f t="shared" si="845"/>
        <v>16000</v>
      </c>
      <c r="H1832" s="164">
        <f t="shared" si="846"/>
        <v>86000</v>
      </c>
      <c r="I1832" s="164">
        <f t="shared" si="861"/>
        <v>25000</v>
      </c>
      <c r="J1832" s="164">
        <f t="shared" si="861"/>
        <v>25000</v>
      </c>
      <c r="K1832" s="164">
        <f t="shared" si="861"/>
        <v>20000</v>
      </c>
      <c r="L1832" s="164">
        <f t="shared" si="861"/>
        <v>16000</v>
      </c>
      <c r="M1832" s="164">
        <f t="shared" si="847"/>
        <v>0</v>
      </c>
      <c r="N1832" s="164">
        <f t="shared" si="862"/>
        <v>0</v>
      </c>
      <c r="O1832" s="164">
        <f t="shared" si="862"/>
        <v>0</v>
      </c>
      <c r="P1832" s="164">
        <f t="shared" si="862"/>
        <v>0</v>
      </c>
      <c r="Q1832" s="164">
        <f t="shared" si="862"/>
        <v>0</v>
      </c>
      <c r="R1832" s="164">
        <f t="shared" si="848"/>
        <v>0</v>
      </c>
      <c r="S1832" s="164">
        <f t="shared" si="863"/>
        <v>0</v>
      </c>
      <c r="T1832" s="164">
        <f t="shared" si="863"/>
        <v>0</v>
      </c>
      <c r="U1832" s="164">
        <f t="shared" si="863"/>
        <v>0</v>
      </c>
      <c r="V1832" s="164">
        <f t="shared" si="863"/>
        <v>0</v>
      </c>
    </row>
    <row r="1833" spans="1:22" ht="16.5" thickTop="1" thickBot="1">
      <c r="A1833" s="160" t="s">
        <v>121</v>
      </c>
      <c r="B1833" s="169" t="s">
        <v>101</v>
      </c>
      <c r="C1833" s="164">
        <f t="shared" si="844"/>
        <v>86000</v>
      </c>
      <c r="D1833" s="164">
        <f t="shared" si="845"/>
        <v>25000</v>
      </c>
      <c r="E1833" s="164">
        <f t="shared" si="845"/>
        <v>25000</v>
      </c>
      <c r="F1833" s="164">
        <f t="shared" si="845"/>
        <v>20000</v>
      </c>
      <c r="G1833" s="164">
        <f t="shared" si="845"/>
        <v>16000</v>
      </c>
      <c r="H1833" s="164">
        <f t="shared" si="846"/>
        <v>86000</v>
      </c>
      <c r="I1833" s="164">
        <v>25000</v>
      </c>
      <c r="J1833" s="164">
        <v>25000</v>
      </c>
      <c r="K1833" s="164">
        <v>20000</v>
      </c>
      <c r="L1833" s="164">
        <v>16000</v>
      </c>
      <c r="M1833" s="164">
        <f t="shared" si="847"/>
        <v>0</v>
      </c>
      <c r="N1833" s="164">
        <v>0</v>
      </c>
      <c r="O1833" s="164">
        <v>0</v>
      </c>
      <c r="P1833" s="164">
        <v>0</v>
      </c>
      <c r="Q1833" s="164">
        <v>0</v>
      </c>
      <c r="R1833" s="164">
        <f t="shared" si="848"/>
        <v>0</v>
      </c>
      <c r="S1833" s="164">
        <v>0</v>
      </c>
      <c r="T1833" s="164">
        <v>0</v>
      </c>
      <c r="U1833" s="164">
        <v>0</v>
      </c>
      <c r="V1833" s="164">
        <v>0</v>
      </c>
    </row>
    <row r="1834" spans="1:22" ht="31.5" thickTop="1" thickBot="1">
      <c r="A1834" s="160" t="s">
        <v>644</v>
      </c>
      <c r="B1834" s="167" t="s">
        <v>645</v>
      </c>
      <c r="C1834" s="164">
        <f t="shared" si="844"/>
        <v>56000</v>
      </c>
      <c r="D1834" s="164">
        <f t="shared" si="845"/>
        <v>15300</v>
      </c>
      <c r="E1834" s="164">
        <f t="shared" si="845"/>
        <v>15300</v>
      </c>
      <c r="F1834" s="164">
        <f t="shared" si="845"/>
        <v>15200</v>
      </c>
      <c r="G1834" s="164">
        <f t="shared" si="845"/>
        <v>10200</v>
      </c>
      <c r="H1834" s="164">
        <f t="shared" si="846"/>
        <v>56000</v>
      </c>
      <c r="I1834" s="164">
        <f>SUM(I1835)</f>
        <v>15300</v>
      </c>
      <c r="J1834" s="164">
        <f>SUM(J1835)</f>
        <v>15300</v>
      </c>
      <c r="K1834" s="164">
        <f>SUM(K1835)</f>
        <v>15200</v>
      </c>
      <c r="L1834" s="164">
        <f>SUM(L1835)</f>
        <v>10200</v>
      </c>
      <c r="M1834" s="164">
        <f t="shared" si="847"/>
        <v>0</v>
      </c>
      <c r="N1834" s="164">
        <f>SUM(N1835)</f>
        <v>0</v>
      </c>
      <c r="O1834" s="164">
        <f>SUM(O1835)</f>
        <v>0</v>
      </c>
      <c r="P1834" s="164">
        <f>SUM(P1835)</f>
        <v>0</v>
      </c>
      <c r="Q1834" s="164">
        <f>SUM(Q1835)</f>
        <v>0</v>
      </c>
      <c r="R1834" s="164">
        <f t="shared" si="848"/>
        <v>0</v>
      </c>
      <c r="S1834" s="164">
        <f>SUM(S1835)</f>
        <v>0</v>
      </c>
      <c r="T1834" s="164">
        <f>SUM(T1835)</f>
        <v>0</v>
      </c>
      <c r="U1834" s="164">
        <f>SUM(U1835)</f>
        <v>0</v>
      </c>
      <c r="V1834" s="164">
        <f>SUM(V1835)</f>
        <v>0</v>
      </c>
    </row>
    <row r="1835" spans="1:22" ht="16.5" thickTop="1" thickBot="1">
      <c r="A1835" s="160" t="s">
        <v>121</v>
      </c>
      <c r="B1835" s="168" t="s">
        <v>99</v>
      </c>
      <c r="C1835" s="164">
        <f t="shared" si="844"/>
        <v>56000</v>
      </c>
      <c r="D1835" s="164">
        <f t="shared" si="845"/>
        <v>15300</v>
      </c>
      <c r="E1835" s="164">
        <f t="shared" si="845"/>
        <v>15300</v>
      </c>
      <c r="F1835" s="164">
        <f t="shared" si="845"/>
        <v>15200</v>
      </c>
      <c r="G1835" s="164">
        <f t="shared" si="845"/>
        <v>10200</v>
      </c>
      <c r="H1835" s="164">
        <f t="shared" si="846"/>
        <v>56000</v>
      </c>
      <c r="I1835" s="164">
        <f>SUM(I1836:I1837)</f>
        <v>15300</v>
      </c>
      <c r="J1835" s="164">
        <f>SUM(J1836:J1837)</f>
        <v>15300</v>
      </c>
      <c r="K1835" s="164">
        <f>SUM(K1836:K1837)</f>
        <v>15200</v>
      </c>
      <c r="L1835" s="164">
        <f>SUM(L1836:L1837)</f>
        <v>10200</v>
      </c>
      <c r="M1835" s="164">
        <f t="shared" si="847"/>
        <v>0</v>
      </c>
      <c r="N1835" s="164">
        <f>SUM(N1836:N1837)</f>
        <v>0</v>
      </c>
      <c r="O1835" s="164">
        <f>SUM(O1836:O1837)</f>
        <v>0</v>
      </c>
      <c r="P1835" s="164">
        <f>SUM(P1836:P1837)</f>
        <v>0</v>
      </c>
      <c r="Q1835" s="164">
        <f>SUM(Q1836:Q1837)</f>
        <v>0</v>
      </c>
      <c r="R1835" s="164">
        <f t="shared" si="848"/>
        <v>0</v>
      </c>
      <c r="S1835" s="164">
        <f>SUM(S1836:S1837)</f>
        <v>0</v>
      </c>
      <c r="T1835" s="164">
        <f>SUM(T1836:T1837)</f>
        <v>0</v>
      </c>
      <c r="U1835" s="164">
        <f>SUM(U1836:U1837)</f>
        <v>0</v>
      </c>
      <c r="V1835" s="164">
        <f>SUM(V1836:V1837)</f>
        <v>0</v>
      </c>
    </row>
    <row r="1836" spans="1:22" ht="16.5" thickTop="1" thickBot="1">
      <c r="A1836" s="160" t="s">
        <v>121</v>
      </c>
      <c r="B1836" s="169" t="s">
        <v>101</v>
      </c>
      <c r="C1836" s="164">
        <f t="shared" si="844"/>
        <v>55000</v>
      </c>
      <c r="D1836" s="164">
        <f t="shared" si="845"/>
        <v>15000</v>
      </c>
      <c r="E1836" s="164">
        <f t="shared" si="845"/>
        <v>15000</v>
      </c>
      <c r="F1836" s="164">
        <f t="shared" si="845"/>
        <v>15000</v>
      </c>
      <c r="G1836" s="164">
        <f t="shared" si="845"/>
        <v>10000</v>
      </c>
      <c r="H1836" s="164">
        <f t="shared" si="846"/>
        <v>55000</v>
      </c>
      <c r="I1836" s="164">
        <v>15000</v>
      </c>
      <c r="J1836" s="164">
        <v>15000</v>
      </c>
      <c r="K1836" s="164">
        <v>15000</v>
      </c>
      <c r="L1836" s="164">
        <v>10000</v>
      </c>
      <c r="M1836" s="164">
        <f t="shared" si="847"/>
        <v>0</v>
      </c>
      <c r="N1836" s="164">
        <v>0</v>
      </c>
      <c r="O1836" s="164">
        <v>0</v>
      </c>
      <c r="P1836" s="164">
        <v>0</v>
      </c>
      <c r="Q1836" s="164">
        <v>0</v>
      </c>
      <c r="R1836" s="164">
        <f t="shared" si="848"/>
        <v>0</v>
      </c>
      <c r="S1836" s="164">
        <v>0</v>
      </c>
      <c r="T1836" s="164">
        <v>0</v>
      </c>
      <c r="U1836" s="164">
        <v>0</v>
      </c>
      <c r="V1836" s="164">
        <v>0</v>
      </c>
    </row>
    <row r="1837" spans="1:22" ht="16.5" thickTop="1" thickBot="1">
      <c r="A1837" s="160" t="s">
        <v>121</v>
      </c>
      <c r="B1837" s="169" t="s">
        <v>105</v>
      </c>
      <c r="C1837" s="164">
        <f t="shared" si="844"/>
        <v>1000</v>
      </c>
      <c r="D1837" s="164">
        <f t="shared" si="845"/>
        <v>300</v>
      </c>
      <c r="E1837" s="164">
        <f t="shared" si="845"/>
        <v>300</v>
      </c>
      <c r="F1837" s="164">
        <f t="shared" si="845"/>
        <v>200</v>
      </c>
      <c r="G1837" s="164">
        <f t="shared" si="845"/>
        <v>200</v>
      </c>
      <c r="H1837" s="164">
        <f t="shared" si="846"/>
        <v>1000</v>
      </c>
      <c r="I1837" s="164">
        <f>SUM(I1838)</f>
        <v>300</v>
      </c>
      <c r="J1837" s="164">
        <f>SUM(J1838)</f>
        <v>300</v>
      </c>
      <c r="K1837" s="164">
        <f>SUM(K1838)</f>
        <v>200</v>
      </c>
      <c r="L1837" s="164">
        <f>SUM(L1838)</f>
        <v>200</v>
      </c>
      <c r="M1837" s="164">
        <f t="shared" si="847"/>
        <v>0</v>
      </c>
      <c r="N1837" s="164">
        <f>SUM(N1838)</f>
        <v>0</v>
      </c>
      <c r="O1837" s="164">
        <f>SUM(O1838)</f>
        <v>0</v>
      </c>
      <c r="P1837" s="164">
        <f>SUM(P1838)</f>
        <v>0</v>
      </c>
      <c r="Q1837" s="164">
        <f>SUM(Q1838)</f>
        <v>0</v>
      </c>
      <c r="R1837" s="164">
        <f t="shared" si="848"/>
        <v>0</v>
      </c>
      <c r="S1837" s="164">
        <f>SUM(S1838)</f>
        <v>0</v>
      </c>
      <c r="T1837" s="164">
        <f>SUM(T1838)</f>
        <v>0</v>
      </c>
      <c r="U1837" s="164">
        <f>SUM(U1838)</f>
        <v>0</v>
      </c>
      <c r="V1837" s="164">
        <f>SUM(V1838)</f>
        <v>0</v>
      </c>
    </row>
    <row r="1838" spans="1:22" ht="31.5" thickTop="1" thickBot="1">
      <c r="A1838" s="160" t="s">
        <v>121</v>
      </c>
      <c r="B1838" s="170" t="s">
        <v>153</v>
      </c>
      <c r="C1838" s="164">
        <f t="shared" si="844"/>
        <v>1000</v>
      </c>
      <c r="D1838" s="164">
        <f t="shared" si="845"/>
        <v>300</v>
      </c>
      <c r="E1838" s="164">
        <f t="shared" si="845"/>
        <v>300</v>
      </c>
      <c r="F1838" s="164">
        <f t="shared" si="845"/>
        <v>200</v>
      </c>
      <c r="G1838" s="164">
        <f t="shared" si="845"/>
        <v>200</v>
      </c>
      <c r="H1838" s="164">
        <f t="shared" si="846"/>
        <v>1000</v>
      </c>
      <c r="I1838" s="164">
        <v>300</v>
      </c>
      <c r="J1838" s="164">
        <v>300</v>
      </c>
      <c r="K1838" s="164">
        <v>200</v>
      </c>
      <c r="L1838" s="164">
        <v>200</v>
      </c>
      <c r="M1838" s="164">
        <f t="shared" si="847"/>
        <v>0</v>
      </c>
      <c r="N1838" s="164">
        <v>0</v>
      </c>
      <c r="O1838" s="164">
        <v>0</v>
      </c>
      <c r="P1838" s="164">
        <v>0</v>
      </c>
      <c r="Q1838" s="164">
        <v>0</v>
      </c>
      <c r="R1838" s="164">
        <f t="shared" si="848"/>
        <v>0</v>
      </c>
      <c r="S1838" s="164">
        <v>0</v>
      </c>
      <c r="T1838" s="164">
        <v>0</v>
      </c>
      <c r="U1838" s="164">
        <v>0</v>
      </c>
      <c r="V1838" s="164">
        <v>0</v>
      </c>
    </row>
    <row r="1839" spans="1:22" ht="31.5" thickTop="1" thickBot="1">
      <c r="A1839" s="160" t="s">
        <v>646</v>
      </c>
      <c r="B1839" s="167" t="s">
        <v>647</v>
      </c>
      <c r="C1839" s="164">
        <f t="shared" si="844"/>
        <v>106000</v>
      </c>
      <c r="D1839" s="164">
        <f t="shared" si="845"/>
        <v>36600</v>
      </c>
      <c r="E1839" s="164">
        <f t="shared" si="845"/>
        <v>26600</v>
      </c>
      <c r="F1839" s="164">
        <f t="shared" si="845"/>
        <v>26600</v>
      </c>
      <c r="G1839" s="164">
        <f t="shared" si="845"/>
        <v>16200</v>
      </c>
      <c r="H1839" s="164">
        <f t="shared" si="846"/>
        <v>106000</v>
      </c>
      <c r="I1839" s="164">
        <f>SUM(I1840)</f>
        <v>36600</v>
      </c>
      <c r="J1839" s="164">
        <f>SUM(J1840)</f>
        <v>26600</v>
      </c>
      <c r="K1839" s="164">
        <f>SUM(K1840)</f>
        <v>26600</v>
      </c>
      <c r="L1839" s="164">
        <f>SUM(L1840)</f>
        <v>16200</v>
      </c>
      <c r="M1839" s="164">
        <f t="shared" si="847"/>
        <v>0</v>
      </c>
      <c r="N1839" s="164">
        <f>SUM(N1840)</f>
        <v>0</v>
      </c>
      <c r="O1839" s="164">
        <f>SUM(O1840)</f>
        <v>0</v>
      </c>
      <c r="P1839" s="164">
        <f>SUM(P1840)</f>
        <v>0</v>
      </c>
      <c r="Q1839" s="164">
        <f>SUM(Q1840)</f>
        <v>0</v>
      </c>
      <c r="R1839" s="164">
        <f t="shared" si="848"/>
        <v>0</v>
      </c>
      <c r="S1839" s="164">
        <f>SUM(S1840)</f>
        <v>0</v>
      </c>
      <c r="T1839" s="164">
        <f>SUM(T1840)</f>
        <v>0</v>
      </c>
      <c r="U1839" s="164">
        <f>SUM(U1840)</f>
        <v>0</v>
      </c>
      <c r="V1839" s="164">
        <f>SUM(V1840)</f>
        <v>0</v>
      </c>
    </row>
    <row r="1840" spans="1:22" ht="16.5" thickTop="1" thickBot="1">
      <c r="A1840" s="160" t="s">
        <v>121</v>
      </c>
      <c r="B1840" s="168" t="s">
        <v>99</v>
      </c>
      <c r="C1840" s="164">
        <f t="shared" si="844"/>
        <v>106000</v>
      </c>
      <c r="D1840" s="164">
        <f t="shared" si="845"/>
        <v>36600</v>
      </c>
      <c r="E1840" s="164">
        <f t="shared" si="845"/>
        <v>26600</v>
      </c>
      <c r="F1840" s="164">
        <f t="shared" si="845"/>
        <v>26600</v>
      </c>
      <c r="G1840" s="164">
        <f t="shared" si="845"/>
        <v>16200</v>
      </c>
      <c r="H1840" s="164">
        <f t="shared" si="846"/>
        <v>106000</v>
      </c>
      <c r="I1840" s="164">
        <f>SUM(I1841:I1842)</f>
        <v>36600</v>
      </c>
      <c r="J1840" s="164">
        <f>SUM(J1841:J1842)</f>
        <v>26600</v>
      </c>
      <c r="K1840" s="164">
        <f>SUM(K1841:K1842)</f>
        <v>26600</v>
      </c>
      <c r="L1840" s="164">
        <f>SUM(L1841:L1842)</f>
        <v>16200</v>
      </c>
      <c r="M1840" s="164">
        <f t="shared" si="847"/>
        <v>0</v>
      </c>
      <c r="N1840" s="164">
        <f>SUM(N1841:N1842)</f>
        <v>0</v>
      </c>
      <c r="O1840" s="164">
        <f>SUM(O1841:O1842)</f>
        <v>0</v>
      </c>
      <c r="P1840" s="164">
        <f>SUM(P1841:P1842)</f>
        <v>0</v>
      </c>
      <c r="Q1840" s="164">
        <f>SUM(Q1841:Q1842)</f>
        <v>0</v>
      </c>
      <c r="R1840" s="164">
        <f t="shared" si="848"/>
        <v>0</v>
      </c>
      <c r="S1840" s="164">
        <f>SUM(S1841:S1842)</f>
        <v>0</v>
      </c>
      <c r="T1840" s="164">
        <f>SUM(T1841:T1842)</f>
        <v>0</v>
      </c>
      <c r="U1840" s="164">
        <f>SUM(U1841:U1842)</f>
        <v>0</v>
      </c>
      <c r="V1840" s="164">
        <f>SUM(V1841:V1842)</f>
        <v>0</v>
      </c>
    </row>
    <row r="1841" spans="1:22" ht="16.5" thickTop="1" thickBot="1">
      <c r="A1841" s="160" t="s">
        <v>121</v>
      </c>
      <c r="B1841" s="169" t="s">
        <v>101</v>
      </c>
      <c r="C1841" s="164">
        <f t="shared" si="844"/>
        <v>100000</v>
      </c>
      <c r="D1841" s="164">
        <f t="shared" si="845"/>
        <v>35000</v>
      </c>
      <c r="E1841" s="164">
        <f t="shared" si="845"/>
        <v>25000</v>
      </c>
      <c r="F1841" s="164">
        <f t="shared" si="845"/>
        <v>25000</v>
      </c>
      <c r="G1841" s="164">
        <f t="shared" si="845"/>
        <v>15000</v>
      </c>
      <c r="H1841" s="164">
        <f t="shared" si="846"/>
        <v>100000</v>
      </c>
      <c r="I1841" s="164">
        <v>35000</v>
      </c>
      <c r="J1841" s="164">
        <v>25000</v>
      </c>
      <c r="K1841" s="164">
        <v>25000</v>
      </c>
      <c r="L1841" s="164">
        <v>15000</v>
      </c>
      <c r="M1841" s="164">
        <f t="shared" si="847"/>
        <v>0</v>
      </c>
      <c r="N1841" s="164">
        <v>0</v>
      </c>
      <c r="O1841" s="164">
        <v>0</v>
      </c>
      <c r="P1841" s="164">
        <v>0</v>
      </c>
      <c r="Q1841" s="164">
        <v>0</v>
      </c>
      <c r="R1841" s="164">
        <f t="shared" si="848"/>
        <v>0</v>
      </c>
      <c r="S1841" s="164">
        <v>0</v>
      </c>
      <c r="T1841" s="164">
        <v>0</v>
      </c>
      <c r="U1841" s="164">
        <v>0</v>
      </c>
      <c r="V1841" s="164">
        <v>0</v>
      </c>
    </row>
    <row r="1842" spans="1:22" ht="16.5" thickTop="1" thickBot="1">
      <c r="A1842" s="160" t="s">
        <v>121</v>
      </c>
      <c r="B1842" s="169" t="s">
        <v>105</v>
      </c>
      <c r="C1842" s="164">
        <f t="shared" si="844"/>
        <v>6000</v>
      </c>
      <c r="D1842" s="164">
        <f t="shared" si="845"/>
        <v>1600</v>
      </c>
      <c r="E1842" s="164">
        <f t="shared" si="845"/>
        <v>1600</v>
      </c>
      <c r="F1842" s="164">
        <f t="shared" si="845"/>
        <v>1600</v>
      </c>
      <c r="G1842" s="164">
        <f t="shared" si="845"/>
        <v>1200</v>
      </c>
      <c r="H1842" s="164">
        <f t="shared" si="846"/>
        <v>6000</v>
      </c>
      <c r="I1842" s="164">
        <f>SUM(I1843)</f>
        <v>1600</v>
      </c>
      <c r="J1842" s="164">
        <f>SUM(J1843)</f>
        <v>1600</v>
      </c>
      <c r="K1842" s="164">
        <f>SUM(K1843)</f>
        <v>1600</v>
      </c>
      <c r="L1842" s="164">
        <f>SUM(L1843)</f>
        <v>1200</v>
      </c>
      <c r="M1842" s="164">
        <f t="shared" si="847"/>
        <v>0</v>
      </c>
      <c r="N1842" s="164">
        <f>SUM(N1843)</f>
        <v>0</v>
      </c>
      <c r="O1842" s="164">
        <f>SUM(O1843)</f>
        <v>0</v>
      </c>
      <c r="P1842" s="164">
        <f>SUM(P1843)</f>
        <v>0</v>
      </c>
      <c r="Q1842" s="164">
        <f>SUM(Q1843)</f>
        <v>0</v>
      </c>
      <c r="R1842" s="164">
        <f t="shared" si="848"/>
        <v>0</v>
      </c>
      <c r="S1842" s="164">
        <f>SUM(S1843)</f>
        <v>0</v>
      </c>
      <c r="T1842" s="164">
        <f>SUM(T1843)</f>
        <v>0</v>
      </c>
      <c r="U1842" s="164">
        <f>SUM(U1843)</f>
        <v>0</v>
      </c>
      <c r="V1842" s="164">
        <f>SUM(V1843)</f>
        <v>0</v>
      </c>
    </row>
    <row r="1843" spans="1:22" ht="31.5" thickTop="1" thickBot="1">
      <c r="A1843" s="160" t="s">
        <v>121</v>
      </c>
      <c r="B1843" s="170" t="s">
        <v>153</v>
      </c>
      <c r="C1843" s="164">
        <f t="shared" si="844"/>
        <v>6000</v>
      </c>
      <c r="D1843" s="164">
        <f t="shared" si="845"/>
        <v>1600</v>
      </c>
      <c r="E1843" s="164">
        <f t="shared" si="845"/>
        <v>1600</v>
      </c>
      <c r="F1843" s="164">
        <f t="shared" si="845"/>
        <v>1600</v>
      </c>
      <c r="G1843" s="164">
        <f t="shared" si="845"/>
        <v>1200</v>
      </c>
      <c r="H1843" s="164">
        <f t="shared" si="846"/>
        <v>6000</v>
      </c>
      <c r="I1843" s="164">
        <v>1600</v>
      </c>
      <c r="J1843" s="164">
        <v>1600</v>
      </c>
      <c r="K1843" s="164">
        <v>1600</v>
      </c>
      <c r="L1843" s="164">
        <v>1200</v>
      </c>
      <c r="M1843" s="164">
        <f t="shared" si="847"/>
        <v>0</v>
      </c>
      <c r="N1843" s="164">
        <v>0</v>
      </c>
      <c r="O1843" s="164">
        <v>0</v>
      </c>
      <c r="P1843" s="164">
        <v>0</v>
      </c>
      <c r="Q1843" s="164">
        <v>0</v>
      </c>
      <c r="R1843" s="164">
        <f t="shared" si="848"/>
        <v>0</v>
      </c>
      <c r="S1843" s="164">
        <v>0</v>
      </c>
      <c r="T1843" s="164">
        <v>0</v>
      </c>
      <c r="U1843" s="164">
        <v>0</v>
      </c>
      <c r="V1843" s="164">
        <v>0</v>
      </c>
    </row>
    <row r="1844" spans="1:22" ht="31.5" thickTop="1" thickBot="1">
      <c r="A1844" s="160" t="s">
        <v>648</v>
      </c>
      <c r="B1844" s="167" t="s">
        <v>649</v>
      </c>
      <c r="C1844" s="164">
        <f t="shared" si="844"/>
        <v>45000</v>
      </c>
      <c r="D1844" s="164">
        <f t="shared" si="845"/>
        <v>15300</v>
      </c>
      <c r="E1844" s="164">
        <f t="shared" si="845"/>
        <v>12300</v>
      </c>
      <c r="F1844" s="164">
        <f t="shared" si="845"/>
        <v>10300</v>
      </c>
      <c r="G1844" s="164">
        <f t="shared" si="845"/>
        <v>7100</v>
      </c>
      <c r="H1844" s="164">
        <f t="shared" si="846"/>
        <v>45000</v>
      </c>
      <c r="I1844" s="164">
        <f>SUM(I1845)</f>
        <v>15300</v>
      </c>
      <c r="J1844" s="164">
        <f>SUM(J1845)</f>
        <v>12300</v>
      </c>
      <c r="K1844" s="164">
        <f>SUM(K1845)</f>
        <v>10300</v>
      </c>
      <c r="L1844" s="164">
        <f>SUM(L1845)</f>
        <v>7100</v>
      </c>
      <c r="M1844" s="164">
        <f t="shared" si="847"/>
        <v>0</v>
      </c>
      <c r="N1844" s="164">
        <f>SUM(N1845)</f>
        <v>0</v>
      </c>
      <c r="O1844" s="164">
        <f>SUM(O1845)</f>
        <v>0</v>
      </c>
      <c r="P1844" s="164">
        <f>SUM(P1845)</f>
        <v>0</v>
      </c>
      <c r="Q1844" s="164">
        <f>SUM(Q1845)</f>
        <v>0</v>
      </c>
      <c r="R1844" s="164">
        <f t="shared" si="848"/>
        <v>0</v>
      </c>
      <c r="S1844" s="164">
        <f>SUM(S1845)</f>
        <v>0</v>
      </c>
      <c r="T1844" s="164">
        <f>SUM(T1845)</f>
        <v>0</v>
      </c>
      <c r="U1844" s="164">
        <f>SUM(U1845)</f>
        <v>0</v>
      </c>
      <c r="V1844" s="164">
        <f>SUM(V1845)</f>
        <v>0</v>
      </c>
    </row>
    <row r="1845" spans="1:22" ht="16.5" thickTop="1" thickBot="1">
      <c r="A1845" s="160" t="s">
        <v>121</v>
      </c>
      <c r="B1845" s="168" t="s">
        <v>99</v>
      </c>
      <c r="C1845" s="164">
        <f t="shared" si="844"/>
        <v>45000</v>
      </c>
      <c r="D1845" s="164">
        <f t="shared" si="845"/>
        <v>15300</v>
      </c>
      <c r="E1845" s="164">
        <f t="shared" si="845"/>
        <v>12300</v>
      </c>
      <c r="F1845" s="164">
        <f t="shared" si="845"/>
        <v>10300</v>
      </c>
      <c r="G1845" s="164">
        <f t="shared" si="845"/>
        <v>7100</v>
      </c>
      <c r="H1845" s="164">
        <f t="shared" si="846"/>
        <v>45000</v>
      </c>
      <c r="I1845" s="164">
        <f>SUM(I1846:I1847)</f>
        <v>15300</v>
      </c>
      <c r="J1845" s="164">
        <f>SUM(J1846:J1847)</f>
        <v>12300</v>
      </c>
      <c r="K1845" s="164">
        <f>SUM(K1846:K1847)</f>
        <v>10300</v>
      </c>
      <c r="L1845" s="164">
        <f>SUM(L1846:L1847)</f>
        <v>7100</v>
      </c>
      <c r="M1845" s="164">
        <f t="shared" si="847"/>
        <v>0</v>
      </c>
      <c r="N1845" s="164">
        <f>SUM(N1846:N1847)</f>
        <v>0</v>
      </c>
      <c r="O1845" s="164">
        <f>SUM(O1846:O1847)</f>
        <v>0</v>
      </c>
      <c r="P1845" s="164">
        <f>SUM(P1846:P1847)</f>
        <v>0</v>
      </c>
      <c r="Q1845" s="164">
        <f>SUM(Q1846:Q1847)</f>
        <v>0</v>
      </c>
      <c r="R1845" s="164">
        <f t="shared" si="848"/>
        <v>0</v>
      </c>
      <c r="S1845" s="164">
        <f>SUM(S1846:S1847)</f>
        <v>0</v>
      </c>
      <c r="T1845" s="164">
        <f>SUM(T1846:T1847)</f>
        <v>0</v>
      </c>
      <c r="U1845" s="164">
        <f>SUM(U1846:U1847)</f>
        <v>0</v>
      </c>
      <c r="V1845" s="164">
        <f>SUM(V1846:V1847)</f>
        <v>0</v>
      </c>
    </row>
    <row r="1846" spans="1:22" ht="16.5" thickTop="1" thickBot="1">
      <c r="A1846" s="160" t="s">
        <v>121</v>
      </c>
      <c r="B1846" s="169" t="s">
        <v>101</v>
      </c>
      <c r="C1846" s="164">
        <f t="shared" si="844"/>
        <v>44000</v>
      </c>
      <c r="D1846" s="164">
        <f t="shared" si="845"/>
        <v>15000</v>
      </c>
      <c r="E1846" s="164">
        <f t="shared" si="845"/>
        <v>12000</v>
      </c>
      <c r="F1846" s="164">
        <f t="shared" si="845"/>
        <v>10000</v>
      </c>
      <c r="G1846" s="164">
        <f t="shared" si="845"/>
        <v>7000</v>
      </c>
      <c r="H1846" s="164">
        <f t="shared" si="846"/>
        <v>44000</v>
      </c>
      <c r="I1846" s="164">
        <v>15000</v>
      </c>
      <c r="J1846" s="164">
        <v>12000</v>
      </c>
      <c r="K1846" s="164">
        <v>10000</v>
      </c>
      <c r="L1846" s="164">
        <v>7000</v>
      </c>
      <c r="M1846" s="164">
        <f t="shared" si="847"/>
        <v>0</v>
      </c>
      <c r="N1846" s="164">
        <v>0</v>
      </c>
      <c r="O1846" s="164">
        <v>0</v>
      </c>
      <c r="P1846" s="164">
        <v>0</v>
      </c>
      <c r="Q1846" s="164">
        <v>0</v>
      </c>
      <c r="R1846" s="164">
        <f t="shared" si="848"/>
        <v>0</v>
      </c>
      <c r="S1846" s="164">
        <v>0</v>
      </c>
      <c r="T1846" s="164">
        <v>0</v>
      </c>
      <c r="U1846" s="164">
        <v>0</v>
      </c>
      <c r="V1846" s="164">
        <v>0</v>
      </c>
    </row>
    <row r="1847" spans="1:22" ht="16.5" thickTop="1" thickBot="1">
      <c r="A1847" s="160" t="s">
        <v>121</v>
      </c>
      <c r="B1847" s="169" t="s">
        <v>105</v>
      </c>
      <c r="C1847" s="164">
        <f t="shared" si="844"/>
        <v>1000</v>
      </c>
      <c r="D1847" s="164">
        <f t="shared" si="845"/>
        <v>300</v>
      </c>
      <c r="E1847" s="164">
        <f t="shared" si="845"/>
        <v>300</v>
      </c>
      <c r="F1847" s="164">
        <f t="shared" si="845"/>
        <v>300</v>
      </c>
      <c r="G1847" s="164">
        <f t="shared" si="845"/>
        <v>100</v>
      </c>
      <c r="H1847" s="164">
        <f t="shared" si="846"/>
        <v>1000</v>
      </c>
      <c r="I1847" s="164">
        <f>SUM(I1848)</f>
        <v>300</v>
      </c>
      <c r="J1847" s="164">
        <f>SUM(J1848)</f>
        <v>300</v>
      </c>
      <c r="K1847" s="164">
        <f>SUM(K1848)</f>
        <v>300</v>
      </c>
      <c r="L1847" s="164">
        <f>SUM(L1848)</f>
        <v>100</v>
      </c>
      <c r="M1847" s="164">
        <f t="shared" si="847"/>
        <v>0</v>
      </c>
      <c r="N1847" s="164">
        <f>SUM(N1848)</f>
        <v>0</v>
      </c>
      <c r="O1847" s="164">
        <f>SUM(O1848)</f>
        <v>0</v>
      </c>
      <c r="P1847" s="164">
        <f>SUM(P1848)</f>
        <v>0</v>
      </c>
      <c r="Q1847" s="164">
        <f>SUM(Q1848)</f>
        <v>0</v>
      </c>
      <c r="R1847" s="164">
        <f t="shared" si="848"/>
        <v>0</v>
      </c>
      <c r="S1847" s="164">
        <f>SUM(S1848)</f>
        <v>0</v>
      </c>
      <c r="T1847" s="164">
        <f>SUM(T1848)</f>
        <v>0</v>
      </c>
      <c r="U1847" s="164">
        <f>SUM(U1848)</f>
        <v>0</v>
      </c>
      <c r="V1847" s="164">
        <f>SUM(V1848)</f>
        <v>0</v>
      </c>
    </row>
    <row r="1848" spans="1:22" ht="31.5" thickTop="1" thickBot="1">
      <c r="A1848" s="160" t="s">
        <v>121</v>
      </c>
      <c r="B1848" s="170" t="s">
        <v>153</v>
      </c>
      <c r="C1848" s="164">
        <f t="shared" si="844"/>
        <v>1000</v>
      </c>
      <c r="D1848" s="164">
        <f t="shared" si="845"/>
        <v>300</v>
      </c>
      <c r="E1848" s="164">
        <f t="shared" si="845"/>
        <v>300</v>
      </c>
      <c r="F1848" s="164">
        <f t="shared" si="845"/>
        <v>300</v>
      </c>
      <c r="G1848" s="164">
        <f t="shared" si="845"/>
        <v>100</v>
      </c>
      <c r="H1848" s="164">
        <f t="shared" si="846"/>
        <v>1000</v>
      </c>
      <c r="I1848" s="164">
        <v>300</v>
      </c>
      <c r="J1848" s="164">
        <v>300</v>
      </c>
      <c r="K1848" s="164">
        <v>300</v>
      </c>
      <c r="L1848" s="164">
        <v>100</v>
      </c>
      <c r="M1848" s="164">
        <f t="shared" si="847"/>
        <v>0</v>
      </c>
      <c r="N1848" s="164">
        <v>0</v>
      </c>
      <c r="O1848" s="164">
        <v>0</v>
      </c>
      <c r="P1848" s="164">
        <v>0</v>
      </c>
      <c r="Q1848" s="164">
        <v>0</v>
      </c>
      <c r="R1848" s="164">
        <f t="shared" si="848"/>
        <v>0</v>
      </c>
      <c r="S1848" s="164">
        <v>0</v>
      </c>
      <c r="T1848" s="164">
        <v>0</v>
      </c>
      <c r="U1848" s="164">
        <v>0</v>
      </c>
      <c r="V1848" s="164">
        <v>0</v>
      </c>
    </row>
    <row r="1849" spans="1:22" ht="31.5" thickTop="1" thickBot="1">
      <c r="A1849" s="160" t="s">
        <v>650</v>
      </c>
      <c r="B1849" s="167" t="s">
        <v>651</v>
      </c>
      <c r="C1849" s="164">
        <f t="shared" si="844"/>
        <v>53000</v>
      </c>
      <c r="D1849" s="164">
        <f t="shared" si="845"/>
        <v>15300</v>
      </c>
      <c r="E1849" s="164">
        <f t="shared" si="845"/>
        <v>14300</v>
      </c>
      <c r="F1849" s="164">
        <f t="shared" si="845"/>
        <v>14300</v>
      </c>
      <c r="G1849" s="164">
        <f t="shared" si="845"/>
        <v>9100</v>
      </c>
      <c r="H1849" s="164">
        <f t="shared" si="846"/>
        <v>53000</v>
      </c>
      <c r="I1849" s="164">
        <f>SUM(I1850)</f>
        <v>15300</v>
      </c>
      <c r="J1849" s="164">
        <f>SUM(J1850)</f>
        <v>14300</v>
      </c>
      <c r="K1849" s="164">
        <f>SUM(K1850)</f>
        <v>14300</v>
      </c>
      <c r="L1849" s="164">
        <f>SUM(L1850)</f>
        <v>9100</v>
      </c>
      <c r="M1849" s="164">
        <f t="shared" si="847"/>
        <v>0</v>
      </c>
      <c r="N1849" s="164">
        <f>SUM(N1850)</f>
        <v>0</v>
      </c>
      <c r="O1849" s="164">
        <f>SUM(O1850)</f>
        <v>0</v>
      </c>
      <c r="P1849" s="164">
        <f>SUM(P1850)</f>
        <v>0</v>
      </c>
      <c r="Q1849" s="164">
        <f>SUM(Q1850)</f>
        <v>0</v>
      </c>
      <c r="R1849" s="164">
        <f t="shared" si="848"/>
        <v>0</v>
      </c>
      <c r="S1849" s="164">
        <f>SUM(S1850)</f>
        <v>0</v>
      </c>
      <c r="T1849" s="164">
        <f>SUM(T1850)</f>
        <v>0</v>
      </c>
      <c r="U1849" s="164">
        <f>SUM(U1850)</f>
        <v>0</v>
      </c>
      <c r="V1849" s="164">
        <f>SUM(V1850)</f>
        <v>0</v>
      </c>
    </row>
    <row r="1850" spans="1:22" ht="16.5" thickTop="1" thickBot="1">
      <c r="A1850" s="160" t="s">
        <v>121</v>
      </c>
      <c r="B1850" s="168" t="s">
        <v>99</v>
      </c>
      <c r="C1850" s="164">
        <f t="shared" si="844"/>
        <v>53000</v>
      </c>
      <c r="D1850" s="164">
        <f t="shared" si="845"/>
        <v>15300</v>
      </c>
      <c r="E1850" s="164">
        <f t="shared" si="845"/>
        <v>14300</v>
      </c>
      <c r="F1850" s="164">
        <f t="shared" si="845"/>
        <v>14300</v>
      </c>
      <c r="G1850" s="164">
        <f t="shared" si="845"/>
        <v>9100</v>
      </c>
      <c r="H1850" s="164">
        <f t="shared" si="846"/>
        <v>53000</v>
      </c>
      <c r="I1850" s="164">
        <f>SUM(I1851:I1852)</f>
        <v>15300</v>
      </c>
      <c r="J1850" s="164">
        <f>SUM(J1851:J1852)</f>
        <v>14300</v>
      </c>
      <c r="K1850" s="164">
        <f>SUM(K1851:K1852)</f>
        <v>14300</v>
      </c>
      <c r="L1850" s="164">
        <f>SUM(L1851:L1852)</f>
        <v>9100</v>
      </c>
      <c r="M1850" s="164">
        <f t="shared" si="847"/>
        <v>0</v>
      </c>
      <c r="N1850" s="164">
        <f>SUM(N1851:N1852)</f>
        <v>0</v>
      </c>
      <c r="O1850" s="164">
        <f>SUM(O1851:O1852)</f>
        <v>0</v>
      </c>
      <c r="P1850" s="164">
        <f>SUM(P1851:P1852)</f>
        <v>0</v>
      </c>
      <c r="Q1850" s="164">
        <f>SUM(Q1851:Q1852)</f>
        <v>0</v>
      </c>
      <c r="R1850" s="164">
        <f t="shared" si="848"/>
        <v>0</v>
      </c>
      <c r="S1850" s="164">
        <f>SUM(S1851:S1852)</f>
        <v>0</v>
      </c>
      <c r="T1850" s="164">
        <f>SUM(T1851:T1852)</f>
        <v>0</v>
      </c>
      <c r="U1850" s="164">
        <f>SUM(U1851:U1852)</f>
        <v>0</v>
      </c>
      <c r="V1850" s="164">
        <f>SUM(V1851:V1852)</f>
        <v>0</v>
      </c>
    </row>
    <row r="1851" spans="1:22" ht="16.5" thickTop="1" thickBot="1">
      <c r="A1851" s="160" t="s">
        <v>121</v>
      </c>
      <c r="B1851" s="169" t="s">
        <v>101</v>
      </c>
      <c r="C1851" s="164">
        <f t="shared" si="844"/>
        <v>52000</v>
      </c>
      <c r="D1851" s="164">
        <f t="shared" si="845"/>
        <v>15000</v>
      </c>
      <c r="E1851" s="164">
        <f t="shared" si="845"/>
        <v>14000</v>
      </c>
      <c r="F1851" s="164">
        <f t="shared" si="845"/>
        <v>14000</v>
      </c>
      <c r="G1851" s="164">
        <f t="shared" si="845"/>
        <v>9000</v>
      </c>
      <c r="H1851" s="164">
        <f t="shared" si="846"/>
        <v>52000</v>
      </c>
      <c r="I1851" s="164">
        <v>15000</v>
      </c>
      <c r="J1851" s="164">
        <v>14000</v>
      </c>
      <c r="K1851" s="164">
        <v>14000</v>
      </c>
      <c r="L1851" s="164">
        <v>9000</v>
      </c>
      <c r="M1851" s="164">
        <f t="shared" si="847"/>
        <v>0</v>
      </c>
      <c r="N1851" s="164">
        <v>0</v>
      </c>
      <c r="O1851" s="164">
        <v>0</v>
      </c>
      <c r="P1851" s="164">
        <v>0</v>
      </c>
      <c r="Q1851" s="164">
        <v>0</v>
      </c>
      <c r="R1851" s="164">
        <f t="shared" si="848"/>
        <v>0</v>
      </c>
      <c r="S1851" s="164">
        <v>0</v>
      </c>
      <c r="T1851" s="164">
        <v>0</v>
      </c>
      <c r="U1851" s="164">
        <v>0</v>
      </c>
      <c r="V1851" s="164">
        <v>0</v>
      </c>
    </row>
    <row r="1852" spans="1:22" ht="16.5" thickTop="1" thickBot="1">
      <c r="A1852" s="160" t="s">
        <v>121</v>
      </c>
      <c r="B1852" s="169" t="s">
        <v>105</v>
      </c>
      <c r="C1852" s="164">
        <f t="shared" si="844"/>
        <v>1000</v>
      </c>
      <c r="D1852" s="164">
        <f t="shared" si="845"/>
        <v>300</v>
      </c>
      <c r="E1852" s="164">
        <f t="shared" si="845"/>
        <v>300</v>
      </c>
      <c r="F1852" s="164">
        <f t="shared" si="845"/>
        <v>300</v>
      </c>
      <c r="G1852" s="164">
        <f t="shared" si="845"/>
        <v>100</v>
      </c>
      <c r="H1852" s="164">
        <f t="shared" si="846"/>
        <v>1000</v>
      </c>
      <c r="I1852" s="164">
        <f>SUM(I1853)</f>
        <v>300</v>
      </c>
      <c r="J1852" s="164">
        <f>SUM(J1853)</f>
        <v>300</v>
      </c>
      <c r="K1852" s="164">
        <f>SUM(K1853)</f>
        <v>300</v>
      </c>
      <c r="L1852" s="164">
        <f>SUM(L1853)</f>
        <v>100</v>
      </c>
      <c r="M1852" s="164">
        <f t="shared" si="847"/>
        <v>0</v>
      </c>
      <c r="N1852" s="164">
        <f>SUM(N1853)</f>
        <v>0</v>
      </c>
      <c r="O1852" s="164">
        <f>SUM(O1853)</f>
        <v>0</v>
      </c>
      <c r="P1852" s="164">
        <f>SUM(P1853)</f>
        <v>0</v>
      </c>
      <c r="Q1852" s="164">
        <f>SUM(Q1853)</f>
        <v>0</v>
      </c>
      <c r="R1852" s="164">
        <f t="shared" si="848"/>
        <v>0</v>
      </c>
      <c r="S1852" s="164">
        <f>SUM(S1853)</f>
        <v>0</v>
      </c>
      <c r="T1852" s="164">
        <f>SUM(T1853)</f>
        <v>0</v>
      </c>
      <c r="U1852" s="164">
        <f>SUM(U1853)</f>
        <v>0</v>
      </c>
      <c r="V1852" s="164">
        <f>SUM(V1853)</f>
        <v>0</v>
      </c>
    </row>
    <row r="1853" spans="1:22" ht="31.5" thickTop="1" thickBot="1">
      <c r="A1853" s="160" t="s">
        <v>121</v>
      </c>
      <c r="B1853" s="170" t="s">
        <v>153</v>
      </c>
      <c r="C1853" s="164">
        <f t="shared" si="844"/>
        <v>1000</v>
      </c>
      <c r="D1853" s="164">
        <f t="shared" si="845"/>
        <v>300</v>
      </c>
      <c r="E1853" s="164">
        <f t="shared" si="845"/>
        <v>300</v>
      </c>
      <c r="F1853" s="164">
        <f t="shared" si="845"/>
        <v>300</v>
      </c>
      <c r="G1853" s="164">
        <f t="shared" si="845"/>
        <v>100</v>
      </c>
      <c r="H1853" s="164">
        <f t="shared" si="846"/>
        <v>1000</v>
      </c>
      <c r="I1853" s="164">
        <v>300</v>
      </c>
      <c r="J1853" s="164">
        <v>300</v>
      </c>
      <c r="K1853" s="164">
        <v>300</v>
      </c>
      <c r="L1853" s="164">
        <v>100</v>
      </c>
      <c r="M1853" s="164">
        <f t="shared" si="847"/>
        <v>0</v>
      </c>
      <c r="N1853" s="164">
        <v>0</v>
      </c>
      <c r="O1853" s="164">
        <v>0</v>
      </c>
      <c r="P1853" s="164">
        <v>0</v>
      </c>
      <c r="Q1853" s="164">
        <v>0</v>
      </c>
      <c r="R1853" s="164">
        <f t="shared" si="848"/>
        <v>0</v>
      </c>
      <c r="S1853" s="164">
        <v>0</v>
      </c>
      <c r="T1853" s="164">
        <v>0</v>
      </c>
      <c r="U1853" s="164">
        <v>0</v>
      </c>
      <c r="V1853" s="164">
        <v>0</v>
      </c>
    </row>
    <row r="1854" spans="1:22" ht="31.5" thickTop="1" thickBot="1">
      <c r="A1854" s="160" t="s">
        <v>652</v>
      </c>
      <c r="B1854" s="167" t="s">
        <v>653</v>
      </c>
      <c r="C1854" s="164">
        <f t="shared" si="844"/>
        <v>40000</v>
      </c>
      <c r="D1854" s="164">
        <f t="shared" si="845"/>
        <v>10400</v>
      </c>
      <c r="E1854" s="164">
        <f t="shared" si="845"/>
        <v>10200</v>
      </c>
      <c r="F1854" s="164">
        <f t="shared" si="845"/>
        <v>10200</v>
      </c>
      <c r="G1854" s="164">
        <f t="shared" si="845"/>
        <v>9200</v>
      </c>
      <c r="H1854" s="164">
        <f t="shared" si="846"/>
        <v>40000</v>
      </c>
      <c r="I1854" s="164">
        <f>SUM(I1855)</f>
        <v>10400</v>
      </c>
      <c r="J1854" s="164">
        <f>SUM(J1855)</f>
        <v>10200</v>
      </c>
      <c r="K1854" s="164">
        <f>SUM(K1855)</f>
        <v>10200</v>
      </c>
      <c r="L1854" s="164">
        <f>SUM(L1855)</f>
        <v>9200</v>
      </c>
      <c r="M1854" s="164">
        <f t="shared" si="847"/>
        <v>0</v>
      </c>
      <c r="N1854" s="164">
        <f>SUM(N1855)</f>
        <v>0</v>
      </c>
      <c r="O1854" s="164">
        <f>SUM(O1855)</f>
        <v>0</v>
      </c>
      <c r="P1854" s="164">
        <f>SUM(P1855)</f>
        <v>0</v>
      </c>
      <c r="Q1854" s="164">
        <f>SUM(Q1855)</f>
        <v>0</v>
      </c>
      <c r="R1854" s="164">
        <f t="shared" si="848"/>
        <v>0</v>
      </c>
      <c r="S1854" s="164">
        <f>SUM(S1855)</f>
        <v>0</v>
      </c>
      <c r="T1854" s="164">
        <f>SUM(T1855)</f>
        <v>0</v>
      </c>
      <c r="U1854" s="164">
        <f>SUM(U1855)</f>
        <v>0</v>
      </c>
      <c r="V1854" s="164">
        <f>SUM(V1855)</f>
        <v>0</v>
      </c>
    </row>
    <row r="1855" spans="1:22" ht="16.5" thickTop="1" thickBot="1">
      <c r="A1855" s="160" t="s">
        <v>121</v>
      </c>
      <c r="B1855" s="168" t="s">
        <v>99</v>
      </c>
      <c r="C1855" s="164">
        <f t="shared" si="844"/>
        <v>40000</v>
      </c>
      <c r="D1855" s="164">
        <f t="shared" si="845"/>
        <v>10400</v>
      </c>
      <c r="E1855" s="164">
        <f t="shared" si="845"/>
        <v>10200</v>
      </c>
      <c r="F1855" s="164">
        <f t="shared" si="845"/>
        <v>10200</v>
      </c>
      <c r="G1855" s="164">
        <f t="shared" si="845"/>
        <v>9200</v>
      </c>
      <c r="H1855" s="164">
        <f t="shared" si="846"/>
        <v>40000</v>
      </c>
      <c r="I1855" s="164">
        <f>SUM(I1856:I1857)</f>
        <v>10400</v>
      </c>
      <c r="J1855" s="164">
        <f>SUM(J1856:J1857)</f>
        <v>10200</v>
      </c>
      <c r="K1855" s="164">
        <f>SUM(K1856:K1857)</f>
        <v>10200</v>
      </c>
      <c r="L1855" s="164">
        <f>SUM(L1856:L1857)</f>
        <v>9200</v>
      </c>
      <c r="M1855" s="164">
        <f t="shared" si="847"/>
        <v>0</v>
      </c>
      <c r="N1855" s="164">
        <f>SUM(N1856:N1857)</f>
        <v>0</v>
      </c>
      <c r="O1855" s="164">
        <f>SUM(O1856:O1857)</f>
        <v>0</v>
      </c>
      <c r="P1855" s="164">
        <f>SUM(P1856:P1857)</f>
        <v>0</v>
      </c>
      <c r="Q1855" s="164">
        <f>SUM(Q1856:Q1857)</f>
        <v>0</v>
      </c>
      <c r="R1855" s="164">
        <f t="shared" si="848"/>
        <v>0</v>
      </c>
      <c r="S1855" s="164">
        <f>SUM(S1856:S1857)</f>
        <v>0</v>
      </c>
      <c r="T1855" s="164">
        <f>SUM(T1856:T1857)</f>
        <v>0</v>
      </c>
      <c r="U1855" s="164">
        <f>SUM(U1856:U1857)</f>
        <v>0</v>
      </c>
      <c r="V1855" s="164">
        <f>SUM(V1856:V1857)</f>
        <v>0</v>
      </c>
    </row>
    <row r="1856" spans="1:22" ht="16.5" thickTop="1" thickBot="1">
      <c r="A1856" s="160" t="s">
        <v>121</v>
      </c>
      <c r="B1856" s="169" t="s">
        <v>101</v>
      </c>
      <c r="C1856" s="164">
        <f t="shared" si="844"/>
        <v>39000</v>
      </c>
      <c r="D1856" s="164">
        <f t="shared" si="845"/>
        <v>10000</v>
      </c>
      <c r="E1856" s="164">
        <f t="shared" si="845"/>
        <v>10000</v>
      </c>
      <c r="F1856" s="164">
        <f t="shared" si="845"/>
        <v>10000</v>
      </c>
      <c r="G1856" s="164">
        <f t="shared" si="845"/>
        <v>9000</v>
      </c>
      <c r="H1856" s="164">
        <f t="shared" si="846"/>
        <v>39000</v>
      </c>
      <c r="I1856" s="164">
        <v>10000</v>
      </c>
      <c r="J1856" s="164">
        <v>10000</v>
      </c>
      <c r="K1856" s="164">
        <v>10000</v>
      </c>
      <c r="L1856" s="164">
        <v>9000</v>
      </c>
      <c r="M1856" s="164">
        <f t="shared" si="847"/>
        <v>0</v>
      </c>
      <c r="N1856" s="164">
        <v>0</v>
      </c>
      <c r="O1856" s="164">
        <v>0</v>
      </c>
      <c r="P1856" s="164">
        <v>0</v>
      </c>
      <c r="Q1856" s="164">
        <v>0</v>
      </c>
      <c r="R1856" s="164">
        <f t="shared" si="848"/>
        <v>0</v>
      </c>
      <c r="S1856" s="164">
        <v>0</v>
      </c>
      <c r="T1856" s="164">
        <v>0</v>
      </c>
      <c r="U1856" s="164">
        <v>0</v>
      </c>
      <c r="V1856" s="164">
        <v>0</v>
      </c>
    </row>
    <row r="1857" spans="1:22" ht="16.5" thickTop="1" thickBot="1">
      <c r="A1857" s="160" t="s">
        <v>121</v>
      </c>
      <c r="B1857" s="169" t="s">
        <v>105</v>
      </c>
      <c r="C1857" s="164">
        <f t="shared" si="844"/>
        <v>1000</v>
      </c>
      <c r="D1857" s="164">
        <f t="shared" si="845"/>
        <v>400</v>
      </c>
      <c r="E1857" s="164">
        <f t="shared" si="845"/>
        <v>200</v>
      </c>
      <c r="F1857" s="164">
        <f t="shared" si="845"/>
        <v>200</v>
      </c>
      <c r="G1857" s="164">
        <f t="shared" si="845"/>
        <v>200</v>
      </c>
      <c r="H1857" s="164">
        <f t="shared" si="846"/>
        <v>1000</v>
      </c>
      <c r="I1857" s="164">
        <f>SUM(I1858)</f>
        <v>400</v>
      </c>
      <c r="J1857" s="164">
        <f>SUM(J1858)</f>
        <v>200</v>
      </c>
      <c r="K1857" s="164">
        <f>SUM(K1858)</f>
        <v>200</v>
      </c>
      <c r="L1857" s="164">
        <f>SUM(L1858)</f>
        <v>200</v>
      </c>
      <c r="M1857" s="164">
        <f t="shared" si="847"/>
        <v>0</v>
      </c>
      <c r="N1857" s="164">
        <f>SUM(N1858)</f>
        <v>0</v>
      </c>
      <c r="O1857" s="164">
        <f>SUM(O1858)</f>
        <v>0</v>
      </c>
      <c r="P1857" s="164">
        <f>SUM(P1858)</f>
        <v>0</v>
      </c>
      <c r="Q1857" s="164">
        <f>SUM(Q1858)</f>
        <v>0</v>
      </c>
      <c r="R1857" s="164">
        <f t="shared" si="848"/>
        <v>0</v>
      </c>
      <c r="S1857" s="164">
        <f>SUM(S1858)</f>
        <v>0</v>
      </c>
      <c r="T1857" s="164">
        <f>SUM(T1858)</f>
        <v>0</v>
      </c>
      <c r="U1857" s="164">
        <f>SUM(U1858)</f>
        <v>0</v>
      </c>
      <c r="V1857" s="164">
        <f>SUM(V1858)</f>
        <v>0</v>
      </c>
    </row>
    <row r="1858" spans="1:22" ht="31.5" thickTop="1" thickBot="1">
      <c r="A1858" s="160" t="s">
        <v>121</v>
      </c>
      <c r="B1858" s="170" t="s">
        <v>153</v>
      </c>
      <c r="C1858" s="164">
        <f t="shared" si="844"/>
        <v>1000</v>
      </c>
      <c r="D1858" s="164">
        <f t="shared" si="845"/>
        <v>400</v>
      </c>
      <c r="E1858" s="164">
        <f t="shared" si="845"/>
        <v>200</v>
      </c>
      <c r="F1858" s="164">
        <f t="shared" si="845"/>
        <v>200</v>
      </c>
      <c r="G1858" s="164">
        <f t="shared" si="845"/>
        <v>200</v>
      </c>
      <c r="H1858" s="164">
        <f t="shared" si="846"/>
        <v>1000</v>
      </c>
      <c r="I1858" s="164">
        <v>400</v>
      </c>
      <c r="J1858" s="164">
        <v>200</v>
      </c>
      <c r="K1858" s="164">
        <v>200</v>
      </c>
      <c r="L1858" s="164">
        <v>200</v>
      </c>
      <c r="M1858" s="164">
        <f t="shared" si="847"/>
        <v>0</v>
      </c>
      <c r="N1858" s="164">
        <v>0</v>
      </c>
      <c r="O1858" s="164">
        <v>0</v>
      </c>
      <c r="P1858" s="164">
        <v>0</v>
      </c>
      <c r="Q1858" s="164">
        <v>0</v>
      </c>
      <c r="R1858" s="164">
        <f t="shared" si="848"/>
        <v>0</v>
      </c>
      <c r="S1858" s="164">
        <v>0</v>
      </c>
      <c r="T1858" s="164">
        <v>0</v>
      </c>
      <c r="U1858" s="164">
        <v>0</v>
      </c>
      <c r="V1858" s="164">
        <v>0</v>
      </c>
    </row>
    <row r="1859" spans="1:22" ht="31.5" thickTop="1" thickBot="1">
      <c r="A1859" s="160" t="s">
        <v>654</v>
      </c>
      <c r="B1859" s="167" t="s">
        <v>655</v>
      </c>
      <c r="C1859" s="164">
        <f t="shared" si="844"/>
        <v>34000</v>
      </c>
      <c r="D1859" s="164">
        <f t="shared" si="845"/>
        <v>10400</v>
      </c>
      <c r="E1859" s="164">
        <f t="shared" si="845"/>
        <v>10200</v>
      </c>
      <c r="F1859" s="164">
        <f t="shared" si="845"/>
        <v>9200</v>
      </c>
      <c r="G1859" s="164">
        <f t="shared" si="845"/>
        <v>4200</v>
      </c>
      <c r="H1859" s="164">
        <f t="shared" si="846"/>
        <v>34000</v>
      </c>
      <c r="I1859" s="164">
        <f>SUM(I1860)</f>
        <v>10400</v>
      </c>
      <c r="J1859" s="164">
        <f>SUM(J1860)</f>
        <v>10200</v>
      </c>
      <c r="K1859" s="164">
        <f>SUM(K1860)</f>
        <v>9200</v>
      </c>
      <c r="L1859" s="164">
        <f>SUM(L1860)</f>
        <v>4200</v>
      </c>
      <c r="M1859" s="164">
        <f t="shared" si="847"/>
        <v>0</v>
      </c>
      <c r="N1859" s="164">
        <f>SUM(N1860)</f>
        <v>0</v>
      </c>
      <c r="O1859" s="164">
        <f>SUM(O1860)</f>
        <v>0</v>
      </c>
      <c r="P1859" s="164">
        <f>SUM(P1860)</f>
        <v>0</v>
      </c>
      <c r="Q1859" s="164">
        <f>SUM(Q1860)</f>
        <v>0</v>
      </c>
      <c r="R1859" s="164">
        <f t="shared" si="848"/>
        <v>0</v>
      </c>
      <c r="S1859" s="164">
        <f>SUM(S1860)</f>
        <v>0</v>
      </c>
      <c r="T1859" s="164">
        <f>SUM(T1860)</f>
        <v>0</v>
      </c>
      <c r="U1859" s="164">
        <f>SUM(U1860)</f>
        <v>0</v>
      </c>
      <c r="V1859" s="164">
        <f>SUM(V1860)</f>
        <v>0</v>
      </c>
    </row>
    <row r="1860" spans="1:22" ht="16.5" thickTop="1" thickBot="1">
      <c r="A1860" s="160" t="s">
        <v>121</v>
      </c>
      <c r="B1860" s="168" t="s">
        <v>99</v>
      </c>
      <c r="C1860" s="164">
        <f t="shared" si="844"/>
        <v>34000</v>
      </c>
      <c r="D1860" s="164">
        <f t="shared" si="845"/>
        <v>10400</v>
      </c>
      <c r="E1860" s="164">
        <f t="shared" si="845"/>
        <v>10200</v>
      </c>
      <c r="F1860" s="164">
        <f t="shared" si="845"/>
        <v>9200</v>
      </c>
      <c r="G1860" s="164">
        <f t="shared" si="845"/>
        <v>4200</v>
      </c>
      <c r="H1860" s="164">
        <f t="shared" si="846"/>
        <v>34000</v>
      </c>
      <c r="I1860" s="164">
        <f>SUM(I1861:I1862)</f>
        <v>10400</v>
      </c>
      <c r="J1860" s="164">
        <f>SUM(J1861:J1862)</f>
        <v>10200</v>
      </c>
      <c r="K1860" s="164">
        <f>SUM(K1861:K1862)</f>
        <v>9200</v>
      </c>
      <c r="L1860" s="164">
        <f>SUM(L1861:L1862)</f>
        <v>4200</v>
      </c>
      <c r="M1860" s="164">
        <f t="shared" si="847"/>
        <v>0</v>
      </c>
      <c r="N1860" s="164">
        <f>SUM(N1861:N1862)</f>
        <v>0</v>
      </c>
      <c r="O1860" s="164">
        <f>SUM(O1861:O1862)</f>
        <v>0</v>
      </c>
      <c r="P1860" s="164">
        <f>SUM(P1861:P1862)</f>
        <v>0</v>
      </c>
      <c r="Q1860" s="164">
        <f>SUM(Q1861:Q1862)</f>
        <v>0</v>
      </c>
      <c r="R1860" s="164">
        <f t="shared" si="848"/>
        <v>0</v>
      </c>
      <c r="S1860" s="164">
        <f>SUM(S1861:S1862)</f>
        <v>0</v>
      </c>
      <c r="T1860" s="164">
        <f>SUM(T1861:T1862)</f>
        <v>0</v>
      </c>
      <c r="U1860" s="164">
        <f>SUM(U1861:U1862)</f>
        <v>0</v>
      </c>
      <c r="V1860" s="164">
        <f>SUM(V1861:V1862)</f>
        <v>0</v>
      </c>
    </row>
    <row r="1861" spans="1:22" ht="16.5" thickTop="1" thickBot="1">
      <c r="A1861" s="160" t="s">
        <v>121</v>
      </c>
      <c r="B1861" s="169" t="s">
        <v>101</v>
      </c>
      <c r="C1861" s="164">
        <f t="shared" si="844"/>
        <v>33000</v>
      </c>
      <c r="D1861" s="164">
        <f t="shared" si="845"/>
        <v>10000</v>
      </c>
      <c r="E1861" s="164">
        <f t="shared" si="845"/>
        <v>10000</v>
      </c>
      <c r="F1861" s="164">
        <f t="shared" si="845"/>
        <v>9000</v>
      </c>
      <c r="G1861" s="164">
        <f t="shared" ref="G1861:G1924" si="864">SUM(L1861,Q1861,V1861)</f>
        <v>4000</v>
      </c>
      <c r="H1861" s="164">
        <f t="shared" si="846"/>
        <v>33000</v>
      </c>
      <c r="I1861" s="164">
        <v>10000</v>
      </c>
      <c r="J1861" s="164">
        <v>10000</v>
      </c>
      <c r="K1861" s="164">
        <v>9000</v>
      </c>
      <c r="L1861" s="164">
        <v>4000</v>
      </c>
      <c r="M1861" s="164">
        <f t="shared" si="847"/>
        <v>0</v>
      </c>
      <c r="N1861" s="164">
        <v>0</v>
      </c>
      <c r="O1861" s="164">
        <v>0</v>
      </c>
      <c r="P1861" s="164">
        <v>0</v>
      </c>
      <c r="Q1861" s="164">
        <v>0</v>
      </c>
      <c r="R1861" s="164">
        <f t="shared" si="848"/>
        <v>0</v>
      </c>
      <c r="S1861" s="164">
        <v>0</v>
      </c>
      <c r="T1861" s="164">
        <v>0</v>
      </c>
      <c r="U1861" s="164">
        <v>0</v>
      </c>
      <c r="V1861" s="164">
        <v>0</v>
      </c>
    </row>
    <row r="1862" spans="1:22" ht="16.5" thickTop="1" thickBot="1">
      <c r="A1862" s="160" t="s">
        <v>121</v>
      </c>
      <c r="B1862" s="169" t="s">
        <v>105</v>
      </c>
      <c r="C1862" s="164">
        <f t="shared" ref="C1862:C1925" si="865">SUM(D1862:G1862)</f>
        <v>1000</v>
      </c>
      <c r="D1862" s="164">
        <f t="shared" ref="D1862:G1925" si="866">SUM(I1862,N1862,S1862)</f>
        <v>400</v>
      </c>
      <c r="E1862" s="164">
        <f t="shared" si="866"/>
        <v>200</v>
      </c>
      <c r="F1862" s="164">
        <f t="shared" si="866"/>
        <v>200</v>
      </c>
      <c r="G1862" s="164">
        <f t="shared" si="864"/>
        <v>200</v>
      </c>
      <c r="H1862" s="164">
        <f t="shared" ref="H1862:H1925" si="867">SUM(I1862:L1862)</f>
        <v>1000</v>
      </c>
      <c r="I1862" s="164">
        <f>SUM(I1863)</f>
        <v>400</v>
      </c>
      <c r="J1862" s="164">
        <f>SUM(J1863)</f>
        <v>200</v>
      </c>
      <c r="K1862" s="164">
        <f>SUM(K1863)</f>
        <v>200</v>
      </c>
      <c r="L1862" s="164">
        <f>SUM(L1863)</f>
        <v>200</v>
      </c>
      <c r="M1862" s="164">
        <f t="shared" ref="M1862:M1925" si="868">SUM(N1862:Q1862)</f>
        <v>0</v>
      </c>
      <c r="N1862" s="164">
        <f>SUM(N1863)</f>
        <v>0</v>
      </c>
      <c r="O1862" s="164">
        <f>SUM(O1863)</f>
        <v>0</v>
      </c>
      <c r="P1862" s="164">
        <f>SUM(P1863)</f>
        <v>0</v>
      </c>
      <c r="Q1862" s="164">
        <f>SUM(Q1863)</f>
        <v>0</v>
      </c>
      <c r="R1862" s="164">
        <f t="shared" ref="R1862:R1925" si="869">SUM(S1862:V1862)</f>
        <v>0</v>
      </c>
      <c r="S1862" s="164">
        <f>SUM(S1863)</f>
        <v>0</v>
      </c>
      <c r="T1862" s="164">
        <f>SUM(T1863)</f>
        <v>0</v>
      </c>
      <c r="U1862" s="164">
        <f>SUM(U1863)</f>
        <v>0</v>
      </c>
      <c r="V1862" s="164">
        <f>SUM(V1863)</f>
        <v>0</v>
      </c>
    </row>
    <row r="1863" spans="1:22" ht="31.5" thickTop="1" thickBot="1">
      <c r="A1863" s="160" t="s">
        <v>121</v>
      </c>
      <c r="B1863" s="170" t="s">
        <v>153</v>
      </c>
      <c r="C1863" s="164">
        <f t="shared" si="865"/>
        <v>1000</v>
      </c>
      <c r="D1863" s="164">
        <f t="shared" si="866"/>
        <v>400</v>
      </c>
      <c r="E1863" s="164">
        <f t="shared" si="866"/>
        <v>200</v>
      </c>
      <c r="F1863" s="164">
        <f t="shared" si="866"/>
        <v>200</v>
      </c>
      <c r="G1863" s="164">
        <f t="shared" si="864"/>
        <v>200</v>
      </c>
      <c r="H1863" s="164">
        <f t="shared" si="867"/>
        <v>1000</v>
      </c>
      <c r="I1863" s="164">
        <v>400</v>
      </c>
      <c r="J1863" s="164">
        <v>200</v>
      </c>
      <c r="K1863" s="164">
        <v>200</v>
      </c>
      <c r="L1863" s="164">
        <v>200</v>
      </c>
      <c r="M1863" s="164">
        <f t="shared" si="868"/>
        <v>0</v>
      </c>
      <c r="N1863" s="164">
        <v>0</v>
      </c>
      <c r="O1863" s="164">
        <v>0</v>
      </c>
      <c r="P1863" s="164">
        <v>0</v>
      </c>
      <c r="Q1863" s="164">
        <v>0</v>
      </c>
      <c r="R1863" s="164">
        <f t="shared" si="869"/>
        <v>0</v>
      </c>
      <c r="S1863" s="164">
        <v>0</v>
      </c>
      <c r="T1863" s="164">
        <v>0</v>
      </c>
      <c r="U1863" s="164">
        <v>0</v>
      </c>
      <c r="V1863" s="164">
        <v>0</v>
      </c>
    </row>
    <row r="1864" spans="1:22" ht="31.5" thickTop="1" thickBot="1">
      <c r="A1864" s="160" t="s">
        <v>656</v>
      </c>
      <c r="B1864" s="167" t="s">
        <v>657</v>
      </c>
      <c r="C1864" s="164">
        <f t="shared" si="865"/>
        <v>60000</v>
      </c>
      <c r="D1864" s="164">
        <f t="shared" si="866"/>
        <v>20400</v>
      </c>
      <c r="E1864" s="164">
        <f t="shared" si="866"/>
        <v>15300</v>
      </c>
      <c r="F1864" s="164">
        <f t="shared" si="866"/>
        <v>14200</v>
      </c>
      <c r="G1864" s="164">
        <f t="shared" si="864"/>
        <v>10100</v>
      </c>
      <c r="H1864" s="164">
        <f t="shared" si="867"/>
        <v>60000</v>
      </c>
      <c r="I1864" s="164">
        <f>SUM(I1865)</f>
        <v>20400</v>
      </c>
      <c r="J1864" s="164">
        <f>SUM(J1865)</f>
        <v>15300</v>
      </c>
      <c r="K1864" s="164">
        <f>SUM(K1865)</f>
        <v>14200</v>
      </c>
      <c r="L1864" s="164">
        <f>SUM(L1865)</f>
        <v>10100</v>
      </c>
      <c r="M1864" s="164">
        <f t="shared" si="868"/>
        <v>0</v>
      </c>
      <c r="N1864" s="164">
        <f>SUM(N1865)</f>
        <v>0</v>
      </c>
      <c r="O1864" s="164">
        <f>SUM(O1865)</f>
        <v>0</v>
      </c>
      <c r="P1864" s="164">
        <f>SUM(P1865)</f>
        <v>0</v>
      </c>
      <c r="Q1864" s="164">
        <f>SUM(Q1865)</f>
        <v>0</v>
      </c>
      <c r="R1864" s="164">
        <f t="shared" si="869"/>
        <v>0</v>
      </c>
      <c r="S1864" s="164">
        <f>SUM(S1865)</f>
        <v>0</v>
      </c>
      <c r="T1864" s="164">
        <f>SUM(T1865)</f>
        <v>0</v>
      </c>
      <c r="U1864" s="164">
        <f>SUM(U1865)</f>
        <v>0</v>
      </c>
      <c r="V1864" s="164">
        <f>SUM(V1865)</f>
        <v>0</v>
      </c>
    </row>
    <row r="1865" spans="1:22" ht="16.5" thickTop="1" thickBot="1">
      <c r="A1865" s="160" t="s">
        <v>121</v>
      </c>
      <c r="B1865" s="168" t="s">
        <v>99</v>
      </c>
      <c r="C1865" s="164">
        <f t="shared" si="865"/>
        <v>60000</v>
      </c>
      <c r="D1865" s="164">
        <f t="shared" si="866"/>
        <v>20400</v>
      </c>
      <c r="E1865" s="164">
        <f t="shared" si="866"/>
        <v>15300</v>
      </c>
      <c r="F1865" s="164">
        <f t="shared" si="866"/>
        <v>14200</v>
      </c>
      <c r="G1865" s="164">
        <f t="shared" si="864"/>
        <v>10100</v>
      </c>
      <c r="H1865" s="164">
        <f t="shared" si="867"/>
        <v>60000</v>
      </c>
      <c r="I1865" s="164">
        <f>SUM(I1866:I1867)</f>
        <v>20400</v>
      </c>
      <c r="J1865" s="164">
        <f>SUM(J1866:J1867)</f>
        <v>15300</v>
      </c>
      <c r="K1865" s="164">
        <f>SUM(K1866:K1867)</f>
        <v>14200</v>
      </c>
      <c r="L1865" s="164">
        <f>SUM(L1866:L1867)</f>
        <v>10100</v>
      </c>
      <c r="M1865" s="164">
        <f t="shared" si="868"/>
        <v>0</v>
      </c>
      <c r="N1865" s="164">
        <f>SUM(N1866:N1867)</f>
        <v>0</v>
      </c>
      <c r="O1865" s="164">
        <f>SUM(O1866:O1867)</f>
        <v>0</v>
      </c>
      <c r="P1865" s="164">
        <f>SUM(P1866:P1867)</f>
        <v>0</v>
      </c>
      <c r="Q1865" s="164">
        <f>SUM(Q1866:Q1867)</f>
        <v>0</v>
      </c>
      <c r="R1865" s="164">
        <f t="shared" si="869"/>
        <v>0</v>
      </c>
      <c r="S1865" s="164">
        <f>SUM(S1866:S1867)</f>
        <v>0</v>
      </c>
      <c r="T1865" s="164">
        <f>SUM(T1866:T1867)</f>
        <v>0</v>
      </c>
      <c r="U1865" s="164">
        <f>SUM(U1866:U1867)</f>
        <v>0</v>
      </c>
      <c r="V1865" s="164">
        <f>SUM(V1866:V1867)</f>
        <v>0</v>
      </c>
    </row>
    <row r="1866" spans="1:22" ht="16.5" thickTop="1" thickBot="1">
      <c r="A1866" s="160" t="s">
        <v>121</v>
      </c>
      <c r="B1866" s="169" t="s">
        <v>101</v>
      </c>
      <c r="C1866" s="164">
        <f t="shared" si="865"/>
        <v>59000</v>
      </c>
      <c r="D1866" s="164">
        <f t="shared" si="866"/>
        <v>20000</v>
      </c>
      <c r="E1866" s="164">
        <f t="shared" si="866"/>
        <v>15000</v>
      </c>
      <c r="F1866" s="164">
        <f t="shared" si="866"/>
        <v>14000</v>
      </c>
      <c r="G1866" s="164">
        <f t="shared" si="864"/>
        <v>10000</v>
      </c>
      <c r="H1866" s="164">
        <f t="shared" si="867"/>
        <v>59000</v>
      </c>
      <c r="I1866" s="164">
        <v>20000</v>
      </c>
      <c r="J1866" s="164">
        <v>15000</v>
      </c>
      <c r="K1866" s="164">
        <v>14000</v>
      </c>
      <c r="L1866" s="164">
        <v>10000</v>
      </c>
      <c r="M1866" s="164">
        <f t="shared" si="868"/>
        <v>0</v>
      </c>
      <c r="N1866" s="164">
        <v>0</v>
      </c>
      <c r="O1866" s="164">
        <v>0</v>
      </c>
      <c r="P1866" s="164">
        <v>0</v>
      </c>
      <c r="Q1866" s="164">
        <v>0</v>
      </c>
      <c r="R1866" s="164">
        <f t="shared" si="869"/>
        <v>0</v>
      </c>
      <c r="S1866" s="164">
        <v>0</v>
      </c>
      <c r="T1866" s="164">
        <v>0</v>
      </c>
      <c r="U1866" s="164">
        <v>0</v>
      </c>
      <c r="V1866" s="164">
        <v>0</v>
      </c>
    </row>
    <row r="1867" spans="1:22" ht="16.5" thickTop="1" thickBot="1">
      <c r="A1867" s="160" t="s">
        <v>121</v>
      </c>
      <c r="B1867" s="169" t="s">
        <v>105</v>
      </c>
      <c r="C1867" s="164">
        <f t="shared" si="865"/>
        <v>1000</v>
      </c>
      <c r="D1867" s="164">
        <f t="shared" si="866"/>
        <v>400</v>
      </c>
      <c r="E1867" s="164">
        <f t="shared" si="866"/>
        <v>300</v>
      </c>
      <c r="F1867" s="164">
        <f t="shared" si="866"/>
        <v>200</v>
      </c>
      <c r="G1867" s="164">
        <f t="shared" si="864"/>
        <v>100</v>
      </c>
      <c r="H1867" s="164">
        <f t="shared" si="867"/>
        <v>1000</v>
      </c>
      <c r="I1867" s="164">
        <f>SUM(I1868)</f>
        <v>400</v>
      </c>
      <c r="J1867" s="164">
        <f>SUM(J1868)</f>
        <v>300</v>
      </c>
      <c r="K1867" s="164">
        <f>SUM(K1868)</f>
        <v>200</v>
      </c>
      <c r="L1867" s="164">
        <f>SUM(L1868)</f>
        <v>100</v>
      </c>
      <c r="M1867" s="164">
        <f t="shared" si="868"/>
        <v>0</v>
      </c>
      <c r="N1867" s="164">
        <f>SUM(N1868)</f>
        <v>0</v>
      </c>
      <c r="O1867" s="164">
        <f>SUM(O1868)</f>
        <v>0</v>
      </c>
      <c r="P1867" s="164">
        <f>SUM(P1868)</f>
        <v>0</v>
      </c>
      <c r="Q1867" s="164">
        <f>SUM(Q1868)</f>
        <v>0</v>
      </c>
      <c r="R1867" s="164">
        <f t="shared" si="869"/>
        <v>0</v>
      </c>
      <c r="S1867" s="164">
        <f>SUM(S1868)</f>
        <v>0</v>
      </c>
      <c r="T1867" s="164">
        <f>SUM(T1868)</f>
        <v>0</v>
      </c>
      <c r="U1867" s="164">
        <f>SUM(U1868)</f>
        <v>0</v>
      </c>
      <c r="V1867" s="164">
        <f>SUM(V1868)</f>
        <v>0</v>
      </c>
    </row>
    <row r="1868" spans="1:22" ht="31.5" thickTop="1" thickBot="1">
      <c r="A1868" s="160" t="s">
        <v>121</v>
      </c>
      <c r="B1868" s="170" t="s">
        <v>153</v>
      </c>
      <c r="C1868" s="164">
        <f t="shared" si="865"/>
        <v>1000</v>
      </c>
      <c r="D1868" s="164">
        <f t="shared" si="866"/>
        <v>400</v>
      </c>
      <c r="E1868" s="164">
        <f t="shared" si="866"/>
        <v>300</v>
      </c>
      <c r="F1868" s="164">
        <f t="shared" si="866"/>
        <v>200</v>
      </c>
      <c r="G1868" s="164">
        <f t="shared" si="864"/>
        <v>100</v>
      </c>
      <c r="H1868" s="164">
        <f t="shared" si="867"/>
        <v>1000</v>
      </c>
      <c r="I1868" s="164">
        <v>400</v>
      </c>
      <c r="J1868" s="164">
        <v>300</v>
      </c>
      <c r="K1868" s="164">
        <v>200</v>
      </c>
      <c r="L1868" s="164">
        <v>100</v>
      </c>
      <c r="M1868" s="164">
        <f t="shared" si="868"/>
        <v>0</v>
      </c>
      <c r="N1868" s="164">
        <v>0</v>
      </c>
      <c r="O1868" s="164">
        <v>0</v>
      </c>
      <c r="P1868" s="164">
        <v>0</v>
      </c>
      <c r="Q1868" s="164">
        <v>0</v>
      </c>
      <c r="R1868" s="164">
        <f t="shared" si="869"/>
        <v>0</v>
      </c>
      <c r="S1868" s="164">
        <v>0</v>
      </c>
      <c r="T1868" s="164">
        <v>0</v>
      </c>
      <c r="U1868" s="164">
        <v>0</v>
      </c>
      <c r="V1868" s="164">
        <v>0</v>
      </c>
    </row>
    <row r="1869" spans="1:22" ht="31.5" thickTop="1" thickBot="1">
      <c r="A1869" s="160" t="s">
        <v>658</v>
      </c>
      <c r="B1869" s="166" t="s">
        <v>659</v>
      </c>
      <c r="C1869" s="164">
        <f t="shared" si="865"/>
        <v>6927000</v>
      </c>
      <c r="D1869" s="164">
        <f t="shared" si="866"/>
        <v>1878000</v>
      </c>
      <c r="E1869" s="164">
        <f t="shared" si="866"/>
        <v>1687000</v>
      </c>
      <c r="F1869" s="164">
        <f t="shared" si="866"/>
        <v>1681000</v>
      </c>
      <c r="G1869" s="164">
        <f t="shared" si="864"/>
        <v>1681000</v>
      </c>
      <c r="H1869" s="164">
        <f t="shared" si="867"/>
        <v>6927000</v>
      </c>
      <c r="I1869" s="164">
        <f>SUM(I1870,I1876)</f>
        <v>1878000</v>
      </c>
      <c r="J1869" s="164">
        <f>SUM(J1870,J1876)</f>
        <v>1687000</v>
      </c>
      <c r="K1869" s="164">
        <f>SUM(K1870,K1876)</f>
        <v>1681000</v>
      </c>
      <c r="L1869" s="164">
        <f>SUM(L1870,L1876)</f>
        <v>1681000</v>
      </c>
      <c r="M1869" s="164">
        <f t="shared" si="868"/>
        <v>0</v>
      </c>
      <c r="N1869" s="164">
        <f>SUM(N1870,N1876)</f>
        <v>0</v>
      </c>
      <c r="O1869" s="164">
        <f>SUM(O1870,O1876)</f>
        <v>0</v>
      </c>
      <c r="P1869" s="164">
        <f>SUM(P1870,P1876)</f>
        <v>0</v>
      </c>
      <c r="Q1869" s="164">
        <f>SUM(Q1870,Q1876)</f>
        <v>0</v>
      </c>
      <c r="R1869" s="164">
        <f t="shared" si="869"/>
        <v>0</v>
      </c>
      <c r="S1869" s="164">
        <f>SUM(S1870,S1876)</f>
        <v>0</v>
      </c>
      <c r="T1869" s="164">
        <f>SUM(T1870,T1876)</f>
        <v>0</v>
      </c>
      <c r="U1869" s="164">
        <f>SUM(U1870,U1876)</f>
        <v>0</v>
      </c>
      <c r="V1869" s="164">
        <f>SUM(V1870,V1876)</f>
        <v>0</v>
      </c>
    </row>
    <row r="1870" spans="1:22" ht="16.5" thickTop="1" thickBot="1">
      <c r="A1870" s="160" t="s">
        <v>121</v>
      </c>
      <c r="B1870" s="167" t="s">
        <v>99</v>
      </c>
      <c r="C1870" s="164">
        <f t="shared" si="865"/>
        <v>6771000</v>
      </c>
      <c r="D1870" s="164">
        <f t="shared" si="866"/>
        <v>1728000</v>
      </c>
      <c r="E1870" s="164">
        <f t="shared" si="866"/>
        <v>1681000</v>
      </c>
      <c r="F1870" s="164">
        <f t="shared" si="866"/>
        <v>1681000</v>
      </c>
      <c r="G1870" s="164">
        <f t="shared" si="864"/>
        <v>1681000</v>
      </c>
      <c r="H1870" s="164">
        <f t="shared" si="867"/>
        <v>6771000</v>
      </c>
      <c r="I1870" s="164">
        <f>SUM(I1871:I1874)</f>
        <v>1728000</v>
      </c>
      <c r="J1870" s="164">
        <f>SUM(J1871:J1874)</f>
        <v>1681000</v>
      </c>
      <c r="K1870" s="164">
        <f>SUM(K1871:K1874)</f>
        <v>1681000</v>
      </c>
      <c r="L1870" s="164">
        <f>SUM(L1871:L1874)</f>
        <v>1681000</v>
      </c>
      <c r="M1870" s="164">
        <f t="shared" si="868"/>
        <v>0</v>
      </c>
      <c r="N1870" s="164">
        <f>SUM(N1871:N1874)</f>
        <v>0</v>
      </c>
      <c r="O1870" s="164">
        <f>SUM(O1871:O1874)</f>
        <v>0</v>
      </c>
      <c r="P1870" s="164">
        <f>SUM(P1871:P1874)</f>
        <v>0</v>
      </c>
      <c r="Q1870" s="164">
        <f>SUM(Q1871:Q1874)</f>
        <v>0</v>
      </c>
      <c r="R1870" s="164">
        <f t="shared" si="869"/>
        <v>0</v>
      </c>
      <c r="S1870" s="164">
        <f>SUM(S1871:S1874)</f>
        <v>0</v>
      </c>
      <c r="T1870" s="164">
        <f>SUM(T1871:T1874)</f>
        <v>0</v>
      </c>
      <c r="U1870" s="164">
        <f>SUM(U1871:U1874)</f>
        <v>0</v>
      </c>
      <c r="V1870" s="164">
        <f>SUM(V1871:V1874)</f>
        <v>0</v>
      </c>
    </row>
    <row r="1871" spans="1:22" ht="16.5" thickTop="1" thickBot="1">
      <c r="A1871" s="160" t="s">
        <v>121</v>
      </c>
      <c r="B1871" s="168" t="s">
        <v>100</v>
      </c>
      <c r="C1871" s="164">
        <f t="shared" si="865"/>
        <v>5900000</v>
      </c>
      <c r="D1871" s="164">
        <f t="shared" si="866"/>
        <v>1475000</v>
      </c>
      <c r="E1871" s="164">
        <f t="shared" si="866"/>
        <v>1475000</v>
      </c>
      <c r="F1871" s="164">
        <f t="shared" si="866"/>
        <v>1475000</v>
      </c>
      <c r="G1871" s="164">
        <f t="shared" si="864"/>
        <v>1475000</v>
      </c>
      <c r="H1871" s="164">
        <f t="shared" si="867"/>
        <v>5900000</v>
      </c>
      <c r="I1871" s="164">
        <v>1475000</v>
      </c>
      <c r="J1871" s="164">
        <v>1475000</v>
      </c>
      <c r="K1871" s="164">
        <v>1475000</v>
      </c>
      <c r="L1871" s="164">
        <v>1475000</v>
      </c>
      <c r="M1871" s="164">
        <f t="shared" si="868"/>
        <v>0</v>
      </c>
      <c r="N1871" s="164">
        <v>0</v>
      </c>
      <c r="O1871" s="164">
        <v>0</v>
      </c>
      <c r="P1871" s="164">
        <v>0</v>
      </c>
      <c r="Q1871" s="164">
        <v>0</v>
      </c>
      <c r="R1871" s="164">
        <f t="shared" si="869"/>
        <v>0</v>
      </c>
      <c r="S1871" s="164">
        <v>0</v>
      </c>
      <c r="T1871" s="164">
        <v>0</v>
      </c>
      <c r="U1871" s="164">
        <v>0</v>
      </c>
      <c r="V1871" s="164">
        <v>0</v>
      </c>
    </row>
    <row r="1872" spans="1:22" ht="16.5" thickTop="1" thickBot="1">
      <c r="A1872" s="160" t="s">
        <v>121</v>
      </c>
      <c r="B1872" s="168" t="s">
        <v>101</v>
      </c>
      <c r="C1872" s="164">
        <f t="shared" si="865"/>
        <v>850000</v>
      </c>
      <c r="D1872" s="164">
        <f t="shared" si="866"/>
        <v>238000</v>
      </c>
      <c r="E1872" s="164">
        <f t="shared" si="866"/>
        <v>204000</v>
      </c>
      <c r="F1872" s="164">
        <f t="shared" si="866"/>
        <v>204000</v>
      </c>
      <c r="G1872" s="164">
        <f t="shared" si="864"/>
        <v>204000</v>
      </c>
      <c r="H1872" s="164">
        <f t="shared" si="867"/>
        <v>850000</v>
      </c>
      <c r="I1872" s="164">
        <v>238000</v>
      </c>
      <c r="J1872" s="164">
        <v>204000</v>
      </c>
      <c r="K1872" s="164">
        <v>204000</v>
      </c>
      <c r="L1872" s="164">
        <v>204000</v>
      </c>
      <c r="M1872" s="164">
        <f t="shared" si="868"/>
        <v>0</v>
      </c>
      <c r="N1872" s="164">
        <v>0</v>
      </c>
      <c r="O1872" s="164">
        <v>0</v>
      </c>
      <c r="P1872" s="164">
        <v>0</v>
      </c>
      <c r="Q1872" s="164">
        <v>0</v>
      </c>
      <c r="R1872" s="164">
        <f t="shared" si="869"/>
        <v>0</v>
      </c>
      <c r="S1872" s="164">
        <v>0</v>
      </c>
      <c r="T1872" s="164">
        <v>0</v>
      </c>
      <c r="U1872" s="164">
        <v>0</v>
      </c>
      <c r="V1872" s="164">
        <v>0</v>
      </c>
    </row>
    <row r="1873" spans="1:22" ht="16.5" thickTop="1" thickBot="1">
      <c r="A1873" s="160" t="s">
        <v>121</v>
      </c>
      <c r="B1873" s="168" t="s">
        <v>104</v>
      </c>
      <c r="C1873" s="164">
        <f t="shared" si="865"/>
        <v>10000</v>
      </c>
      <c r="D1873" s="164">
        <f t="shared" si="866"/>
        <v>10000</v>
      </c>
      <c r="E1873" s="164">
        <f t="shared" si="866"/>
        <v>0</v>
      </c>
      <c r="F1873" s="164">
        <f t="shared" si="866"/>
        <v>0</v>
      </c>
      <c r="G1873" s="164">
        <f t="shared" si="864"/>
        <v>0</v>
      </c>
      <c r="H1873" s="164">
        <f t="shared" si="867"/>
        <v>10000</v>
      </c>
      <c r="I1873" s="164">
        <v>10000</v>
      </c>
      <c r="J1873" s="164">
        <v>0</v>
      </c>
      <c r="K1873" s="164">
        <v>0</v>
      </c>
      <c r="L1873" s="164">
        <v>0</v>
      </c>
      <c r="M1873" s="164">
        <f t="shared" si="868"/>
        <v>0</v>
      </c>
      <c r="N1873" s="164">
        <v>0</v>
      </c>
      <c r="O1873" s="164">
        <v>0</v>
      </c>
      <c r="P1873" s="164">
        <v>0</v>
      </c>
      <c r="Q1873" s="164">
        <v>0</v>
      </c>
      <c r="R1873" s="164">
        <f t="shared" si="869"/>
        <v>0</v>
      </c>
      <c r="S1873" s="164">
        <v>0</v>
      </c>
      <c r="T1873" s="164">
        <v>0</v>
      </c>
      <c r="U1873" s="164">
        <v>0</v>
      </c>
      <c r="V1873" s="164">
        <v>0</v>
      </c>
    </row>
    <row r="1874" spans="1:22" ht="16.5" thickTop="1" thickBot="1">
      <c r="A1874" s="160" t="s">
        <v>121</v>
      </c>
      <c r="B1874" s="168" t="s">
        <v>105</v>
      </c>
      <c r="C1874" s="164">
        <f t="shared" si="865"/>
        <v>11000</v>
      </c>
      <c r="D1874" s="164">
        <f t="shared" si="866"/>
        <v>5000</v>
      </c>
      <c r="E1874" s="164">
        <f t="shared" si="866"/>
        <v>2000</v>
      </c>
      <c r="F1874" s="164">
        <f t="shared" si="866"/>
        <v>2000</v>
      </c>
      <c r="G1874" s="164">
        <f t="shared" si="864"/>
        <v>2000</v>
      </c>
      <c r="H1874" s="164">
        <f t="shared" si="867"/>
        <v>11000</v>
      </c>
      <c r="I1874" s="164">
        <f>SUM(I1875)</f>
        <v>5000</v>
      </c>
      <c r="J1874" s="164">
        <f>SUM(J1875)</f>
        <v>2000</v>
      </c>
      <c r="K1874" s="164">
        <f>SUM(K1875)</f>
        <v>2000</v>
      </c>
      <c r="L1874" s="164">
        <f>SUM(L1875)</f>
        <v>2000</v>
      </c>
      <c r="M1874" s="164">
        <f t="shared" si="868"/>
        <v>0</v>
      </c>
      <c r="N1874" s="164">
        <f>SUM(N1875)</f>
        <v>0</v>
      </c>
      <c r="O1874" s="164">
        <f>SUM(O1875)</f>
        <v>0</v>
      </c>
      <c r="P1874" s="164">
        <f>SUM(P1875)</f>
        <v>0</v>
      </c>
      <c r="Q1874" s="164">
        <f>SUM(Q1875)</f>
        <v>0</v>
      </c>
      <c r="R1874" s="164">
        <f t="shared" si="869"/>
        <v>0</v>
      </c>
      <c r="S1874" s="164">
        <f>SUM(S1875)</f>
        <v>0</v>
      </c>
      <c r="T1874" s="164">
        <f>SUM(T1875)</f>
        <v>0</v>
      </c>
      <c r="U1874" s="164">
        <f>SUM(U1875)</f>
        <v>0</v>
      </c>
      <c r="V1874" s="164">
        <f>SUM(V1875)</f>
        <v>0</v>
      </c>
    </row>
    <row r="1875" spans="1:22" ht="31.5" thickTop="1" thickBot="1">
      <c r="A1875" s="160" t="s">
        <v>121</v>
      </c>
      <c r="B1875" s="169" t="s">
        <v>153</v>
      </c>
      <c r="C1875" s="164">
        <f t="shared" si="865"/>
        <v>11000</v>
      </c>
      <c r="D1875" s="164">
        <f t="shared" si="866"/>
        <v>5000</v>
      </c>
      <c r="E1875" s="164">
        <f t="shared" si="866"/>
        <v>2000</v>
      </c>
      <c r="F1875" s="164">
        <f t="shared" si="866"/>
        <v>2000</v>
      </c>
      <c r="G1875" s="164">
        <f t="shared" si="864"/>
        <v>2000</v>
      </c>
      <c r="H1875" s="164">
        <f t="shared" si="867"/>
        <v>11000</v>
      </c>
      <c r="I1875" s="164">
        <v>5000</v>
      </c>
      <c r="J1875" s="164">
        <v>2000</v>
      </c>
      <c r="K1875" s="164">
        <v>2000</v>
      </c>
      <c r="L1875" s="164">
        <v>2000</v>
      </c>
      <c r="M1875" s="164">
        <f t="shared" si="868"/>
        <v>0</v>
      </c>
      <c r="N1875" s="164">
        <v>0</v>
      </c>
      <c r="O1875" s="164">
        <v>0</v>
      </c>
      <c r="P1875" s="164">
        <v>0</v>
      </c>
      <c r="Q1875" s="164">
        <v>0</v>
      </c>
      <c r="R1875" s="164">
        <f t="shared" si="869"/>
        <v>0</v>
      </c>
      <c r="S1875" s="164">
        <v>0</v>
      </c>
      <c r="T1875" s="164">
        <v>0</v>
      </c>
      <c r="U1875" s="164">
        <v>0</v>
      </c>
      <c r="V1875" s="164">
        <v>0</v>
      </c>
    </row>
    <row r="1876" spans="1:22" ht="16.5" thickTop="1" thickBot="1">
      <c r="A1876" s="160" t="s">
        <v>121</v>
      </c>
      <c r="B1876" s="167" t="s">
        <v>155</v>
      </c>
      <c r="C1876" s="164">
        <f t="shared" si="865"/>
        <v>156000</v>
      </c>
      <c r="D1876" s="164">
        <f t="shared" si="866"/>
        <v>150000</v>
      </c>
      <c r="E1876" s="164">
        <f t="shared" si="866"/>
        <v>6000</v>
      </c>
      <c r="F1876" s="164">
        <f t="shared" si="866"/>
        <v>0</v>
      </c>
      <c r="G1876" s="164">
        <f t="shared" si="864"/>
        <v>0</v>
      </c>
      <c r="H1876" s="164">
        <f t="shared" si="867"/>
        <v>156000</v>
      </c>
      <c r="I1876" s="164">
        <v>150000</v>
      </c>
      <c r="J1876" s="164">
        <v>6000</v>
      </c>
      <c r="K1876" s="164">
        <v>0</v>
      </c>
      <c r="L1876" s="164">
        <v>0</v>
      </c>
      <c r="M1876" s="164">
        <f t="shared" si="868"/>
        <v>0</v>
      </c>
      <c r="N1876" s="164">
        <v>0</v>
      </c>
      <c r="O1876" s="164">
        <v>0</v>
      </c>
      <c r="P1876" s="164">
        <v>0</v>
      </c>
      <c r="Q1876" s="164">
        <v>0</v>
      </c>
      <c r="R1876" s="164">
        <f t="shared" si="869"/>
        <v>0</v>
      </c>
      <c r="S1876" s="164">
        <v>0</v>
      </c>
      <c r="T1876" s="164">
        <v>0</v>
      </c>
      <c r="U1876" s="164">
        <v>0</v>
      </c>
      <c r="V1876" s="164">
        <v>0</v>
      </c>
    </row>
    <row r="1877" spans="1:22" ht="31.5" thickTop="1" thickBot="1">
      <c r="A1877" s="160" t="s">
        <v>660</v>
      </c>
      <c r="B1877" s="166" t="s">
        <v>661</v>
      </c>
      <c r="C1877" s="164">
        <f t="shared" si="865"/>
        <v>4255000</v>
      </c>
      <c r="D1877" s="164">
        <f t="shared" si="866"/>
        <v>1143800</v>
      </c>
      <c r="E1877" s="164">
        <f t="shared" si="866"/>
        <v>1048700</v>
      </c>
      <c r="F1877" s="164">
        <f t="shared" si="866"/>
        <v>1038800</v>
      </c>
      <c r="G1877" s="164">
        <f t="shared" si="864"/>
        <v>1023700</v>
      </c>
      <c r="H1877" s="164">
        <f t="shared" si="867"/>
        <v>4255000</v>
      </c>
      <c r="I1877" s="164">
        <f>SUM(I1878,I1884)</f>
        <v>1143800</v>
      </c>
      <c r="J1877" s="164">
        <f>SUM(J1878,J1884)</f>
        <v>1048700</v>
      </c>
      <c r="K1877" s="164">
        <f>SUM(K1878,K1884)</f>
        <v>1038800</v>
      </c>
      <c r="L1877" s="164">
        <f>SUM(L1878,L1884)</f>
        <v>1023700</v>
      </c>
      <c r="M1877" s="164">
        <f t="shared" si="868"/>
        <v>0</v>
      </c>
      <c r="N1877" s="164">
        <f>SUM(N1878,N1884)</f>
        <v>0</v>
      </c>
      <c r="O1877" s="164">
        <f>SUM(O1878,O1884)</f>
        <v>0</v>
      </c>
      <c r="P1877" s="164">
        <f>SUM(P1878,P1884)</f>
        <v>0</v>
      </c>
      <c r="Q1877" s="164">
        <f>SUM(Q1878,Q1884)</f>
        <v>0</v>
      </c>
      <c r="R1877" s="164">
        <f t="shared" si="869"/>
        <v>0</v>
      </c>
      <c r="S1877" s="164">
        <f>SUM(S1878,S1884)</f>
        <v>0</v>
      </c>
      <c r="T1877" s="164">
        <f>SUM(T1878,T1884)</f>
        <v>0</v>
      </c>
      <c r="U1877" s="164">
        <f>SUM(U1878,U1884)</f>
        <v>0</v>
      </c>
      <c r="V1877" s="164">
        <f>SUM(V1878,V1884)</f>
        <v>0</v>
      </c>
    </row>
    <row r="1878" spans="1:22" ht="16.5" thickTop="1" thickBot="1">
      <c r="A1878" s="160" t="s">
        <v>121</v>
      </c>
      <c r="B1878" s="167" t="s">
        <v>99</v>
      </c>
      <c r="C1878" s="164">
        <f t="shared" si="865"/>
        <v>4190000</v>
      </c>
      <c r="D1878" s="164">
        <f t="shared" si="866"/>
        <v>1108800</v>
      </c>
      <c r="E1878" s="164">
        <f t="shared" si="866"/>
        <v>1028700</v>
      </c>
      <c r="F1878" s="164">
        <f t="shared" si="866"/>
        <v>1028800</v>
      </c>
      <c r="G1878" s="164">
        <f t="shared" si="864"/>
        <v>1023700</v>
      </c>
      <c r="H1878" s="164">
        <f t="shared" si="867"/>
        <v>4190000</v>
      </c>
      <c r="I1878" s="164">
        <f>SUM(I1879:I1882)</f>
        <v>1108800</v>
      </c>
      <c r="J1878" s="164">
        <f>SUM(J1879:J1882)</f>
        <v>1028700</v>
      </c>
      <c r="K1878" s="164">
        <f>SUM(K1879:K1882)</f>
        <v>1028800</v>
      </c>
      <c r="L1878" s="164">
        <f>SUM(L1879:L1882)</f>
        <v>1023700</v>
      </c>
      <c r="M1878" s="164">
        <f t="shared" si="868"/>
        <v>0</v>
      </c>
      <c r="N1878" s="164">
        <f>SUM(N1879:N1882)</f>
        <v>0</v>
      </c>
      <c r="O1878" s="164">
        <f>SUM(O1879:O1882)</f>
        <v>0</v>
      </c>
      <c r="P1878" s="164">
        <f>SUM(P1879:P1882)</f>
        <v>0</v>
      </c>
      <c r="Q1878" s="164">
        <f>SUM(Q1879:Q1882)</f>
        <v>0</v>
      </c>
      <c r="R1878" s="164">
        <f t="shared" si="869"/>
        <v>0</v>
      </c>
      <c r="S1878" s="164">
        <f>SUM(S1879:S1882)</f>
        <v>0</v>
      </c>
      <c r="T1878" s="164">
        <f>SUM(T1879:T1882)</f>
        <v>0</v>
      </c>
      <c r="U1878" s="164">
        <f>SUM(U1879:U1882)</f>
        <v>0</v>
      </c>
      <c r="V1878" s="164">
        <f>SUM(V1879:V1882)</f>
        <v>0</v>
      </c>
    </row>
    <row r="1879" spans="1:22" ht="16.5" thickTop="1" thickBot="1">
      <c r="A1879" s="160" t="s">
        <v>121</v>
      </c>
      <c r="B1879" s="168" t="s">
        <v>100</v>
      </c>
      <c r="C1879" s="164">
        <f t="shared" si="865"/>
        <v>2900000</v>
      </c>
      <c r="D1879" s="164">
        <f t="shared" si="866"/>
        <v>725000</v>
      </c>
      <c r="E1879" s="164">
        <f t="shared" si="866"/>
        <v>725000</v>
      </c>
      <c r="F1879" s="164">
        <f t="shared" si="866"/>
        <v>725000</v>
      </c>
      <c r="G1879" s="164">
        <f t="shared" si="864"/>
        <v>725000</v>
      </c>
      <c r="H1879" s="164">
        <f t="shared" si="867"/>
        <v>2900000</v>
      </c>
      <c r="I1879" s="164">
        <v>725000</v>
      </c>
      <c r="J1879" s="164">
        <v>725000</v>
      </c>
      <c r="K1879" s="164">
        <v>725000</v>
      </c>
      <c r="L1879" s="164">
        <v>725000</v>
      </c>
      <c r="M1879" s="164">
        <f t="shared" si="868"/>
        <v>0</v>
      </c>
      <c r="N1879" s="164">
        <v>0</v>
      </c>
      <c r="O1879" s="164">
        <v>0</v>
      </c>
      <c r="P1879" s="164">
        <v>0</v>
      </c>
      <c r="Q1879" s="164">
        <v>0</v>
      </c>
      <c r="R1879" s="164">
        <f t="shared" si="869"/>
        <v>0</v>
      </c>
      <c r="S1879" s="164">
        <v>0</v>
      </c>
      <c r="T1879" s="164">
        <v>0</v>
      </c>
      <c r="U1879" s="164">
        <v>0</v>
      </c>
      <c r="V1879" s="164">
        <v>0</v>
      </c>
    </row>
    <row r="1880" spans="1:22" ht="16.5" thickTop="1" thickBot="1">
      <c r="A1880" s="160" t="s">
        <v>121</v>
      </c>
      <c r="B1880" s="168" t="s">
        <v>101</v>
      </c>
      <c r="C1880" s="164">
        <f t="shared" si="865"/>
        <v>1175000</v>
      </c>
      <c r="D1880" s="164">
        <f t="shared" si="866"/>
        <v>350000</v>
      </c>
      <c r="E1880" s="164">
        <f t="shared" si="866"/>
        <v>275000</v>
      </c>
      <c r="F1880" s="164">
        <f t="shared" si="866"/>
        <v>275000</v>
      </c>
      <c r="G1880" s="164">
        <f t="shared" si="864"/>
        <v>275000</v>
      </c>
      <c r="H1880" s="164">
        <f t="shared" si="867"/>
        <v>1175000</v>
      </c>
      <c r="I1880" s="164">
        <v>350000</v>
      </c>
      <c r="J1880" s="164">
        <v>275000</v>
      </c>
      <c r="K1880" s="164">
        <v>275000</v>
      </c>
      <c r="L1880" s="164">
        <v>275000</v>
      </c>
      <c r="M1880" s="164">
        <f t="shared" si="868"/>
        <v>0</v>
      </c>
      <c r="N1880" s="164">
        <v>0</v>
      </c>
      <c r="O1880" s="164">
        <v>0</v>
      </c>
      <c r="P1880" s="164">
        <v>0</v>
      </c>
      <c r="Q1880" s="164">
        <v>0</v>
      </c>
      <c r="R1880" s="164">
        <f t="shared" si="869"/>
        <v>0</v>
      </c>
      <c r="S1880" s="164">
        <v>0</v>
      </c>
      <c r="T1880" s="164">
        <v>0</v>
      </c>
      <c r="U1880" s="164">
        <v>0</v>
      </c>
      <c r="V1880" s="164">
        <v>0</v>
      </c>
    </row>
    <row r="1881" spans="1:22" ht="16.5" thickTop="1" thickBot="1">
      <c r="A1881" s="160" t="s">
        <v>121</v>
      </c>
      <c r="B1881" s="168" t="s">
        <v>104</v>
      </c>
      <c r="C1881" s="164">
        <f t="shared" si="865"/>
        <v>100000</v>
      </c>
      <c r="D1881" s="164">
        <f t="shared" si="866"/>
        <v>30000</v>
      </c>
      <c r="E1881" s="164">
        <f t="shared" si="866"/>
        <v>25000</v>
      </c>
      <c r="F1881" s="164">
        <f t="shared" si="866"/>
        <v>25000</v>
      </c>
      <c r="G1881" s="164">
        <f t="shared" si="864"/>
        <v>20000</v>
      </c>
      <c r="H1881" s="164">
        <f t="shared" si="867"/>
        <v>100000</v>
      </c>
      <c r="I1881" s="164">
        <v>30000</v>
      </c>
      <c r="J1881" s="164">
        <v>25000</v>
      </c>
      <c r="K1881" s="164">
        <v>25000</v>
      </c>
      <c r="L1881" s="164">
        <v>20000</v>
      </c>
      <c r="M1881" s="164">
        <f t="shared" si="868"/>
        <v>0</v>
      </c>
      <c r="N1881" s="164">
        <v>0</v>
      </c>
      <c r="O1881" s="164">
        <v>0</v>
      </c>
      <c r="P1881" s="164">
        <v>0</v>
      </c>
      <c r="Q1881" s="164">
        <v>0</v>
      </c>
      <c r="R1881" s="164">
        <f t="shared" si="869"/>
        <v>0</v>
      </c>
      <c r="S1881" s="164">
        <v>0</v>
      </c>
      <c r="T1881" s="164">
        <v>0</v>
      </c>
      <c r="U1881" s="164">
        <v>0</v>
      </c>
      <c r="V1881" s="164">
        <v>0</v>
      </c>
    </row>
    <row r="1882" spans="1:22" ht="16.5" thickTop="1" thickBot="1">
      <c r="A1882" s="160" t="s">
        <v>121</v>
      </c>
      <c r="B1882" s="168" t="s">
        <v>105</v>
      </c>
      <c r="C1882" s="164">
        <f t="shared" si="865"/>
        <v>15000</v>
      </c>
      <c r="D1882" s="164">
        <f t="shared" si="866"/>
        <v>3800</v>
      </c>
      <c r="E1882" s="164">
        <f t="shared" si="866"/>
        <v>3700</v>
      </c>
      <c r="F1882" s="164">
        <f t="shared" si="866"/>
        <v>3800</v>
      </c>
      <c r="G1882" s="164">
        <f t="shared" si="864"/>
        <v>3700</v>
      </c>
      <c r="H1882" s="164">
        <f t="shared" si="867"/>
        <v>15000</v>
      </c>
      <c r="I1882" s="164">
        <f>SUM(I1883)</f>
        <v>3800</v>
      </c>
      <c r="J1882" s="164">
        <f>SUM(J1883)</f>
        <v>3700</v>
      </c>
      <c r="K1882" s="164">
        <f>SUM(K1883)</f>
        <v>3800</v>
      </c>
      <c r="L1882" s="164">
        <f>SUM(L1883)</f>
        <v>3700</v>
      </c>
      <c r="M1882" s="164">
        <f t="shared" si="868"/>
        <v>0</v>
      </c>
      <c r="N1882" s="164">
        <f>SUM(N1883)</f>
        <v>0</v>
      </c>
      <c r="O1882" s="164">
        <f>SUM(O1883)</f>
        <v>0</v>
      </c>
      <c r="P1882" s="164">
        <f>SUM(P1883)</f>
        <v>0</v>
      </c>
      <c r="Q1882" s="164">
        <f>SUM(Q1883)</f>
        <v>0</v>
      </c>
      <c r="R1882" s="164">
        <f t="shared" si="869"/>
        <v>0</v>
      </c>
      <c r="S1882" s="164">
        <f>SUM(S1883)</f>
        <v>0</v>
      </c>
      <c r="T1882" s="164">
        <f>SUM(T1883)</f>
        <v>0</v>
      </c>
      <c r="U1882" s="164">
        <f>SUM(U1883)</f>
        <v>0</v>
      </c>
      <c r="V1882" s="164">
        <f>SUM(V1883)</f>
        <v>0</v>
      </c>
    </row>
    <row r="1883" spans="1:22" ht="31.5" thickTop="1" thickBot="1">
      <c r="A1883" s="160" t="s">
        <v>121</v>
      </c>
      <c r="B1883" s="169" t="s">
        <v>153</v>
      </c>
      <c r="C1883" s="164">
        <f t="shared" si="865"/>
        <v>15000</v>
      </c>
      <c r="D1883" s="164">
        <f t="shared" si="866"/>
        <v>3800</v>
      </c>
      <c r="E1883" s="164">
        <f t="shared" si="866"/>
        <v>3700</v>
      </c>
      <c r="F1883" s="164">
        <f t="shared" si="866"/>
        <v>3800</v>
      </c>
      <c r="G1883" s="164">
        <f t="shared" si="864"/>
        <v>3700</v>
      </c>
      <c r="H1883" s="164">
        <f t="shared" si="867"/>
        <v>15000</v>
      </c>
      <c r="I1883" s="164">
        <v>3800</v>
      </c>
      <c r="J1883" s="164">
        <v>3700</v>
      </c>
      <c r="K1883" s="164">
        <v>3800</v>
      </c>
      <c r="L1883" s="164">
        <v>3700</v>
      </c>
      <c r="M1883" s="164">
        <f t="shared" si="868"/>
        <v>0</v>
      </c>
      <c r="N1883" s="164">
        <v>0</v>
      </c>
      <c r="O1883" s="164">
        <v>0</v>
      </c>
      <c r="P1883" s="164">
        <v>0</v>
      </c>
      <c r="Q1883" s="164">
        <v>0</v>
      </c>
      <c r="R1883" s="164">
        <f t="shared" si="869"/>
        <v>0</v>
      </c>
      <c r="S1883" s="164">
        <v>0</v>
      </c>
      <c r="T1883" s="164">
        <v>0</v>
      </c>
      <c r="U1883" s="164">
        <v>0</v>
      </c>
      <c r="V1883" s="164">
        <v>0</v>
      </c>
    </row>
    <row r="1884" spans="1:22" ht="16.5" thickTop="1" thickBot="1">
      <c r="A1884" s="160" t="s">
        <v>121</v>
      </c>
      <c r="B1884" s="167" t="s">
        <v>155</v>
      </c>
      <c r="C1884" s="164">
        <f t="shared" si="865"/>
        <v>65000</v>
      </c>
      <c r="D1884" s="164">
        <f t="shared" si="866"/>
        <v>35000</v>
      </c>
      <c r="E1884" s="164">
        <f t="shared" si="866"/>
        <v>20000</v>
      </c>
      <c r="F1884" s="164">
        <f t="shared" si="866"/>
        <v>10000</v>
      </c>
      <c r="G1884" s="164">
        <f t="shared" si="864"/>
        <v>0</v>
      </c>
      <c r="H1884" s="164">
        <f t="shared" si="867"/>
        <v>65000</v>
      </c>
      <c r="I1884" s="164">
        <v>35000</v>
      </c>
      <c r="J1884" s="164">
        <v>20000</v>
      </c>
      <c r="K1884" s="164">
        <v>10000</v>
      </c>
      <c r="L1884" s="164">
        <v>0</v>
      </c>
      <c r="M1884" s="164">
        <f t="shared" si="868"/>
        <v>0</v>
      </c>
      <c r="N1884" s="164">
        <v>0</v>
      </c>
      <c r="O1884" s="164">
        <v>0</v>
      </c>
      <c r="P1884" s="164">
        <v>0</v>
      </c>
      <c r="Q1884" s="164">
        <v>0</v>
      </c>
      <c r="R1884" s="164">
        <f t="shared" si="869"/>
        <v>0</v>
      </c>
      <c r="S1884" s="164">
        <v>0</v>
      </c>
      <c r="T1884" s="164">
        <v>0</v>
      </c>
      <c r="U1884" s="164">
        <v>0</v>
      </c>
      <c r="V1884" s="164">
        <v>0</v>
      </c>
    </row>
    <row r="1885" spans="1:22" ht="31.5" thickTop="1" thickBot="1">
      <c r="A1885" s="160" t="s">
        <v>662</v>
      </c>
      <c r="B1885" s="166" t="s">
        <v>663</v>
      </c>
      <c r="C1885" s="164">
        <f t="shared" si="865"/>
        <v>5510000</v>
      </c>
      <c r="D1885" s="164">
        <f t="shared" si="866"/>
        <v>1475500</v>
      </c>
      <c r="E1885" s="164">
        <f t="shared" si="866"/>
        <v>1279500</v>
      </c>
      <c r="F1885" s="164">
        <f t="shared" si="866"/>
        <v>1279500</v>
      </c>
      <c r="G1885" s="164">
        <f t="shared" si="864"/>
        <v>1475500</v>
      </c>
      <c r="H1885" s="164">
        <f t="shared" si="867"/>
        <v>5510000</v>
      </c>
      <c r="I1885" s="164">
        <f>SUM(I1886,I1890)</f>
        <v>1475500</v>
      </c>
      <c r="J1885" s="164">
        <f>SUM(J1886,J1890)</f>
        <v>1279500</v>
      </c>
      <c r="K1885" s="164">
        <f>SUM(K1886,K1890)</f>
        <v>1279500</v>
      </c>
      <c r="L1885" s="164">
        <f>SUM(L1886,L1890)</f>
        <v>1475500</v>
      </c>
      <c r="M1885" s="164">
        <f t="shared" si="868"/>
        <v>0</v>
      </c>
      <c r="N1885" s="164">
        <f>SUM(N1886,N1890)</f>
        <v>0</v>
      </c>
      <c r="O1885" s="164">
        <f>SUM(O1886,O1890)</f>
        <v>0</v>
      </c>
      <c r="P1885" s="164">
        <f>SUM(P1886,P1890)</f>
        <v>0</v>
      </c>
      <c r="Q1885" s="164">
        <f>SUM(Q1886,Q1890)</f>
        <v>0</v>
      </c>
      <c r="R1885" s="164">
        <f t="shared" si="869"/>
        <v>0</v>
      </c>
      <c r="S1885" s="164">
        <f>SUM(S1886,S1890)</f>
        <v>0</v>
      </c>
      <c r="T1885" s="164">
        <f>SUM(T1886,T1890)</f>
        <v>0</v>
      </c>
      <c r="U1885" s="164">
        <f>SUM(U1886,U1890)</f>
        <v>0</v>
      </c>
      <c r="V1885" s="164">
        <f>SUM(V1886,V1890)</f>
        <v>0</v>
      </c>
    </row>
    <row r="1886" spans="1:22" ht="16.5" thickTop="1" thickBot="1">
      <c r="A1886" s="160" t="s">
        <v>121</v>
      </c>
      <c r="B1886" s="167" t="s">
        <v>99</v>
      </c>
      <c r="C1886" s="164">
        <f t="shared" si="865"/>
        <v>5460000</v>
      </c>
      <c r="D1886" s="164">
        <f t="shared" si="866"/>
        <v>1465500</v>
      </c>
      <c r="E1886" s="164">
        <f t="shared" si="866"/>
        <v>1264500</v>
      </c>
      <c r="F1886" s="164">
        <f t="shared" si="866"/>
        <v>1264500</v>
      </c>
      <c r="G1886" s="164">
        <f t="shared" si="864"/>
        <v>1465500</v>
      </c>
      <c r="H1886" s="164">
        <f t="shared" si="867"/>
        <v>5460000</v>
      </c>
      <c r="I1886" s="164">
        <f>SUM(I1887:I1889)</f>
        <v>1465500</v>
      </c>
      <c r="J1886" s="164">
        <f>SUM(J1887:J1889)</f>
        <v>1264500</v>
      </c>
      <c r="K1886" s="164">
        <f>SUM(K1887:K1889)</f>
        <v>1264500</v>
      </c>
      <c r="L1886" s="164">
        <f>SUM(L1887:L1889)</f>
        <v>1465500</v>
      </c>
      <c r="M1886" s="164">
        <f t="shared" si="868"/>
        <v>0</v>
      </c>
      <c r="N1886" s="164">
        <f>SUM(N1887:N1889)</f>
        <v>0</v>
      </c>
      <c r="O1886" s="164">
        <f>SUM(O1887:O1889)</f>
        <v>0</v>
      </c>
      <c r="P1886" s="164">
        <f>SUM(P1887:P1889)</f>
        <v>0</v>
      </c>
      <c r="Q1886" s="164">
        <f>SUM(Q1887:Q1889)</f>
        <v>0</v>
      </c>
      <c r="R1886" s="164">
        <f t="shared" si="869"/>
        <v>0</v>
      </c>
      <c r="S1886" s="164">
        <f>SUM(S1887:S1889)</f>
        <v>0</v>
      </c>
      <c r="T1886" s="164">
        <f>SUM(T1887:T1889)</f>
        <v>0</v>
      </c>
      <c r="U1886" s="164">
        <f>SUM(U1887:U1889)</f>
        <v>0</v>
      </c>
      <c r="V1886" s="164">
        <f>SUM(V1887:V1889)</f>
        <v>0</v>
      </c>
    </row>
    <row r="1887" spans="1:22" ht="16.5" thickTop="1" thickBot="1">
      <c r="A1887" s="160" t="s">
        <v>121</v>
      </c>
      <c r="B1887" s="168" t="s">
        <v>100</v>
      </c>
      <c r="C1887" s="164">
        <f t="shared" si="865"/>
        <v>3450000</v>
      </c>
      <c r="D1887" s="164">
        <f t="shared" si="866"/>
        <v>862500</v>
      </c>
      <c r="E1887" s="164">
        <f t="shared" si="866"/>
        <v>862500</v>
      </c>
      <c r="F1887" s="164">
        <f t="shared" si="866"/>
        <v>862500</v>
      </c>
      <c r="G1887" s="164">
        <f t="shared" si="864"/>
        <v>862500</v>
      </c>
      <c r="H1887" s="164">
        <f t="shared" si="867"/>
        <v>3450000</v>
      </c>
      <c r="I1887" s="164">
        <v>862500</v>
      </c>
      <c r="J1887" s="164">
        <v>862500</v>
      </c>
      <c r="K1887" s="164">
        <v>862500</v>
      </c>
      <c r="L1887" s="164">
        <v>862500</v>
      </c>
      <c r="M1887" s="164">
        <f t="shared" si="868"/>
        <v>0</v>
      </c>
      <c r="N1887" s="164">
        <v>0</v>
      </c>
      <c r="O1887" s="164">
        <v>0</v>
      </c>
      <c r="P1887" s="164">
        <v>0</v>
      </c>
      <c r="Q1887" s="164">
        <v>0</v>
      </c>
      <c r="R1887" s="164">
        <f t="shared" si="869"/>
        <v>0</v>
      </c>
      <c r="S1887" s="164">
        <v>0</v>
      </c>
      <c r="T1887" s="164">
        <v>0</v>
      </c>
      <c r="U1887" s="164">
        <v>0</v>
      </c>
      <c r="V1887" s="164">
        <v>0</v>
      </c>
    </row>
    <row r="1888" spans="1:22" ht="16.5" thickTop="1" thickBot="1">
      <c r="A1888" s="160" t="s">
        <v>121</v>
      </c>
      <c r="B1888" s="168" t="s">
        <v>101</v>
      </c>
      <c r="C1888" s="164">
        <f t="shared" si="865"/>
        <v>2000000</v>
      </c>
      <c r="D1888" s="164">
        <f t="shared" si="866"/>
        <v>600000</v>
      </c>
      <c r="E1888" s="164">
        <f t="shared" si="866"/>
        <v>400000</v>
      </c>
      <c r="F1888" s="164">
        <f t="shared" si="866"/>
        <v>400000</v>
      </c>
      <c r="G1888" s="164">
        <f t="shared" si="864"/>
        <v>600000</v>
      </c>
      <c r="H1888" s="164">
        <f t="shared" si="867"/>
        <v>2000000</v>
      </c>
      <c r="I1888" s="164">
        <v>600000</v>
      </c>
      <c r="J1888" s="164">
        <v>400000</v>
      </c>
      <c r="K1888" s="164">
        <v>400000</v>
      </c>
      <c r="L1888" s="164">
        <v>600000</v>
      </c>
      <c r="M1888" s="164">
        <f t="shared" si="868"/>
        <v>0</v>
      </c>
      <c r="N1888" s="164">
        <v>0</v>
      </c>
      <c r="O1888" s="164">
        <v>0</v>
      </c>
      <c r="P1888" s="164">
        <v>0</v>
      </c>
      <c r="Q1888" s="164">
        <v>0</v>
      </c>
      <c r="R1888" s="164">
        <f t="shared" si="869"/>
        <v>0</v>
      </c>
      <c r="S1888" s="164">
        <v>0</v>
      </c>
      <c r="T1888" s="164">
        <v>0</v>
      </c>
      <c r="U1888" s="164">
        <v>0</v>
      </c>
      <c r="V1888" s="164">
        <v>0</v>
      </c>
    </row>
    <row r="1889" spans="1:22" ht="16.5" thickTop="1" thickBot="1">
      <c r="A1889" s="160" t="s">
        <v>121</v>
      </c>
      <c r="B1889" s="168" t="s">
        <v>104</v>
      </c>
      <c r="C1889" s="164">
        <f t="shared" si="865"/>
        <v>10000</v>
      </c>
      <c r="D1889" s="164">
        <f t="shared" si="866"/>
        <v>3000</v>
      </c>
      <c r="E1889" s="164">
        <f t="shared" si="866"/>
        <v>2000</v>
      </c>
      <c r="F1889" s="164">
        <f t="shared" si="866"/>
        <v>2000</v>
      </c>
      <c r="G1889" s="164">
        <f t="shared" si="864"/>
        <v>3000</v>
      </c>
      <c r="H1889" s="164">
        <f t="shared" si="867"/>
        <v>10000</v>
      </c>
      <c r="I1889" s="164">
        <v>3000</v>
      </c>
      <c r="J1889" s="164">
        <v>2000</v>
      </c>
      <c r="K1889" s="164">
        <v>2000</v>
      </c>
      <c r="L1889" s="164">
        <v>3000</v>
      </c>
      <c r="M1889" s="164">
        <f t="shared" si="868"/>
        <v>0</v>
      </c>
      <c r="N1889" s="164">
        <v>0</v>
      </c>
      <c r="O1889" s="164">
        <v>0</v>
      </c>
      <c r="P1889" s="164">
        <v>0</v>
      </c>
      <c r="Q1889" s="164">
        <v>0</v>
      </c>
      <c r="R1889" s="164">
        <f t="shared" si="869"/>
        <v>0</v>
      </c>
      <c r="S1889" s="164">
        <v>0</v>
      </c>
      <c r="T1889" s="164">
        <v>0</v>
      </c>
      <c r="U1889" s="164">
        <v>0</v>
      </c>
      <c r="V1889" s="164">
        <v>0</v>
      </c>
    </row>
    <row r="1890" spans="1:22" ht="16.5" thickTop="1" thickBot="1">
      <c r="A1890" s="160" t="s">
        <v>121</v>
      </c>
      <c r="B1890" s="167" t="s">
        <v>155</v>
      </c>
      <c r="C1890" s="164">
        <f t="shared" si="865"/>
        <v>50000</v>
      </c>
      <c r="D1890" s="164">
        <f t="shared" si="866"/>
        <v>10000</v>
      </c>
      <c r="E1890" s="164">
        <f t="shared" si="866"/>
        <v>15000</v>
      </c>
      <c r="F1890" s="164">
        <f t="shared" si="866"/>
        <v>15000</v>
      </c>
      <c r="G1890" s="164">
        <f t="shared" si="864"/>
        <v>10000</v>
      </c>
      <c r="H1890" s="164">
        <f t="shared" si="867"/>
        <v>50000</v>
      </c>
      <c r="I1890" s="164">
        <v>10000</v>
      </c>
      <c r="J1890" s="164">
        <v>15000</v>
      </c>
      <c r="K1890" s="164">
        <v>15000</v>
      </c>
      <c r="L1890" s="164">
        <v>10000</v>
      </c>
      <c r="M1890" s="164">
        <f t="shared" si="868"/>
        <v>0</v>
      </c>
      <c r="N1890" s="164">
        <v>0</v>
      </c>
      <c r="O1890" s="164">
        <v>0</v>
      </c>
      <c r="P1890" s="164">
        <v>0</v>
      </c>
      <c r="Q1890" s="164">
        <v>0</v>
      </c>
      <c r="R1890" s="164">
        <f t="shared" si="869"/>
        <v>0</v>
      </c>
      <c r="S1890" s="164">
        <v>0</v>
      </c>
      <c r="T1890" s="164">
        <v>0</v>
      </c>
      <c r="U1890" s="164">
        <v>0</v>
      </c>
      <c r="V1890" s="164">
        <v>0</v>
      </c>
    </row>
    <row r="1891" spans="1:22" ht="16.5" thickTop="1" thickBot="1">
      <c r="A1891" s="160" t="s">
        <v>664</v>
      </c>
      <c r="B1891" s="166" t="s">
        <v>665</v>
      </c>
      <c r="C1891" s="164">
        <f t="shared" si="865"/>
        <v>1213000</v>
      </c>
      <c r="D1891" s="164">
        <f t="shared" si="866"/>
        <v>356000</v>
      </c>
      <c r="E1891" s="164">
        <f t="shared" si="866"/>
        <v>306000</v>
      </c>
      <c r="F1891" s="164">
        <f t="shared" si="866"/>
        <v>274500</v>
      </c>
      <c r="G1891" s="164">
        <f t="shared" si="864"/>
        <v>276500</v>
      </c>
      <c r="H1891" s="164">
        <f t="shared" si="867"/>
        <v>1213000</v>
      </c>
      <c r="I1891" s="164">
        <f>SUM(I1892,I1898)</f>
        <v>356000</v>
      </c>
      <c r="J1891" s="164">
        <f>SUM(J1892,J1898)</f>
        <v>306000</v>
      </c>
      <c r="K1891" s="164">
        <f>SUM(K1892,K1898)</f>
        <v>274500</v>
      </c>
      <c r="L1891" s="164">
        <f>SUM(L1892,L1898)</f>
        <v>276500</v>
      </c>
      <c r="M1891" s="164">
        <f t="shared" si="868"/>
        <v>0</v>
      </c>
      <c r="N1891" s="164">
        <f>SUM(N1892,N1898)</f>
        <v>0</v>
      </c>
      <c r="O1891" s="164">
        <f>SUM(O1892,O1898)</f>
        <v>0</v>
      </c>
      <c r="P1891" s="164">
        <f>SUM(P1892,P1898)</f>
        <v>0</v>
      </c>
      <c r="Q1891" s="164">
        <f>SUM(Q1892,Q1898)</f>
        <v>0</v>
      </c>
      <c r="R1891" s="164">
        <f t="shared" si="869"/>
        <v>0</v>
      </c>
      <c r="S1891" s="164">
        <f>SUM(S1892,S1898)</f>
        <v>0</v>
      </c>
      <c r="T1891" s="164">
        <f>SUM(T1892,T1898)</f>
        <v>0</v>
      </c>
      <c r="U1891" s="164">
        <f>SUM(U1892,U1898)</f>
        <v>0</v>
      </c>
      <c r="V1891" s="164">
        <f>SUM(V1892,V1898)</f>
        <v>0</v>
      </c>
    </row>
    <row r="1892" spans="1:22" ht="16.5" thickTop="1" thickBot="1">
      <c r="A1892" s="160" t="s">
        <v>121</v>
      </c>
      <c r="B1892" s="167" t="s">
        <v>99</v>
      </c>
      <c r="C1892" s="164">
        <f t="shared" si="865"/>
        <v>1113000</v>
      </c>
      <c r="D1892" s="164">
        <f t="shared" si="866"/>
        <v>316000</v>
      </c>
      <c r="E1892" s="164">
        <f t="shared" si="866"/>
        <v>286000</v>
      </c>
      <c r="F1892" s="164">
        <f t="shared" si="866"/>
        <v>254500</v>
      </c>
      <c r="G1892" s="164">
        <f t="shared" si="864"/>
        <v>256500</v>
      </c>
      <c r="H1892" s="164">
        <f t="shared" si="867"/>
        <v>1113000</v>
      </c>
      <c r="I1892" s="164">
        <f>SUM(I1893:I1896)</f>
        <v>316000</v>
      </c>
      <c r="J1892" s="164">
        <f>SUM(J1893:J1896)</f>
        <v>286000</v>
      </c>
      <c r="K1892" s="164">
        <f>SUM(K1893:K1896)</f>
        <v>254500</v>
      </c>
      <c r="L1892" s="164">
        <f>SUM(L1893:L1896)</f>
        <v>256500</v>
      </c>
      <c r="M1892" s="164">
        <f t="shared" si="868"/>
        <v>0</v>
      </c>
      <c r="N1892" s="164">
        <f>SUM(N1893:N1896)</f>
        <v>0</v>
      </c>
      <c r="O1892" s="164">
        <f>SUM(O1893:O1896)</f>
        <v>0</v>
      </c>
      <c r="P1892" s="164">
        <f>SUM(P1893:P1896)</f>
        <v>0</v>
      </c>
      <c r="Q1892" s="164">
        <f>SUM(Q1893:Q1896)</f>
        <v>0</v>
      </c>
      <c r="R1892" s="164">
        <f t="shared" si="869"/>
        <v>0</v>
      </c>
      <c r="S1892" s="164">
        <f>SUM(S1893:S1896)</f>
        <v>0</v>
      </c>
      <c r="T1892" s="164">
        <f>SUM(T1893:T1896)</f>
        <v>0</v>
      </c>
      <c r="U1892" s="164">
        <f>SUM(U1893:U1896)</f>
        <v>0</v>
      </c>
      <c r="V1892" s="164">
        <f>SUM(V1893:V1896)</f>
        <v>0</v>
      </c>
    </row>
    <row r="1893" spans="1:22" ht="16.5" thickTop="1" thickBot="1">
      <c r="A1893" s="160" t="s">
        <v>121</v>
      </c>
      <c r="B1893" s="168" t="s">
        <v>100</v>
      </c>
      <c r="C1893" s="164">
        <f t="shared" si="865"/>
        <v>850000</v>
      </c>
      <c r="D1893" s="164">
        <f t="shared" si="866"/>
        <v>212000</v>
      </c>
      <c r="E1893" s="164">
        <f t="shared" si="866"/>
        <v>212000</v>
      </c>
      <c r="F1893" s="164">
        <f t="shared" si="866"/>
        <v>212000</v>
      </c>
      <c r="G1893" s="164">
        <f t="shared" si="864"/>
        <v>214000</v>
      </c>
      <c r="H1893" s="164">
        <f t="shared" si="867"/>
        <v>850000</v>
      </c>
      <c r="I1893" s="164">
        <v>212000</v>
      </c>
      <c r="J1893" s="164">
        <v>212000</v>
      </c>
      <c r="K1893" s="164">
        <v>212000</v>
      </c>
      <c r="L1893" s="164">
        <v>214000</v>
      </c>
      <c r="M1893" s="164">
        <f t="shared" si="868"/>
        <v>0</v>
      </c>
      <c r="N1893" s="164">
        <v>0</v>
      </c>
      <c r="O1893" s="164">
        <v>0</v>
      </c>
      <c r="P1893" s="164">
        <v>0</v>
      </c>
      <c r="Q1893" s="164">
        <v>0</v>
      </c>
      <c r="R1893" s="164">
        <f t="shared" si="869"/>
        <v>0</v>
      </c>
      <c r="S1893" s="164">
        <v>0</v>
      </c>
      <c r="T1893" s="164">
        <v>0</v>
      </c>
      <c r="U1893" s="164">
        <v>0</v>
      </c>
      <c r="V1893" s="164">
        <v>0</v>
      </c>
    </row>
    <row r="1894" spans="1:22" ht="16.5" thickTop="1" thickBot="1">
      <c r="A1894" s="160" t="s">
        <v>121</v>
      </c>
      <c r="B1894" s="168" t="s">
        <v>101</v>
      </c>
      <c r="C1894" s="164">
        <f t="shared" si="865"/>
        <v>250000</v>
      </c>
      <c r="D1894" s="164">
        <f t="shared" si="866"/>
        <v>100000</v>
      </c>
      <c r="E1894" s="164">
        <f t="shared" si="866"/>
        <v>70000</v>
      </c>
      <c r="F1894" s="164">
        <f t="shared" si="866"/>
        <v>40000</v>
      </c>
      <c r="G1894" s="164">
        <f t="shared" si="864"/>
        <v>40000</v>
      </c>
      <c r="H1894" s="164">
        <f t="shared" si="867"/>
        <v>250000</v>
      </c>
      <c r="I1894" s="164">
        <v>100000</v>
      </c>
      <c r="J1894" s="164">
        <v>70000</v>
      </c>
      <c r="K1894" s="164">
        <v>40000</v>
      </c>
      <c r="L1894" s="164">
        <v>40000</v>
      </c>
      <c r="M1894" s="164">
        <f t="shared" si="868"/>
        <v>0</v>
      </c>
      <c r="N1894" s="164">
        <v>0</v>
      </c>
      <c r="O1894" s="164">
        <v>0</v>
      </c>
      <c r="P1894" s="164">
        <v>0</v>
      </c>
      <c r="Q1894" s="164">
        <v>0</v>
      </c>
      <c r="R1894" s="164">
        <f t="shared" si="869"/>
        <v>0</v>
      </c>
      <c r="S1894" s="164">
        <v>0</v>
      </c>
      <c r="T1894" s="164">
        <v>0</v>
      </c>
      <c r="U1894" s="164">
        <v>0</v>
      </c>
      <c r="V1894" s="164">
        <v>0</v>
      </c>
    </row>
    <row r="1895" spans="1:22" ht="16.5" thickTop="1" thickBot="1">
      <c r="A1895" s="160" t="s">
        <v>121</v>
      </c>
      <c r="B1895" s="168" t="s">
        <v>104</v>
      </c>
      <c r="C1895" s="164">
        <f t="shared" si="865"/>
        <v>10000</v>
      </c>
      <c r="D1895" s="164">
        <f t="shared" si="866"/>
        <v>3000</v>
      </c>
      <c r="E1895" s="164">
        <f t="shared" si="866"/>
        <v>3000</v>
      </c>
      <c r="F1895" s="164">
        <f t="shared" si="866"/>
        <v>2000</v>
      </c>
      <c r="G1895" s="164">
        <f t="shared" si="864"/>
        <v>2000</v>
      </c>
      <c r="H1895" s="164">
        <f t="shared" si="867"/>
        <v>10000</v>
      </c>
      <c r="I1895" s="164">
        <v>3000</v>
      </c>
      <c r="J1895" s="164">
        <v>3000</v>
      </c>
      <c r="K1895" s="164">
        <v>2000</v>
      </c>
      <c r="L1895" s="164">
        <v>2000</v>
      </c>
      <c r="M1895" s="164">
        <f t="shared" si="868"/>
        <v>0</v>
      </c>
      <c r="N1895" s="164">
        <v>0</v>
      </c>
      <c r="O1895" s="164">
        <v>0</v>
      </c>
      <c r="P1895" s="164">
        <v>0</v>
      </c>
      <c r="Q1895" s="164">
        <v>0</v>
      </c>
      <c r="R1895" s="164">
        <f t="shared" si="869"/>
        <v>0</v>
      </c>
      <c r="S1895" s="164">
        <v>0</v>
      </c>
      <c r="T1895" s="164">
        <v>0</v>
      </c>
      <c r="U1895" s="164">
        <v>0</v>
      </c>
      <c r="V1895" s="164">
        <v>0</v>
      </c>
    </row>
    <row r="1896" spans="1:22" ht="16.5" thickTop="1" thickBot="1">
      <c r="A1896" s="160" t="s">
        <v>121</v>
      </c>
      <c r="B1896" s="168" t="s">
        <v>105</v>
      </c>
      <c r="C1896" s="164">
        <f t="shared" si="865"/>
        <v>3000</v>
      </c>
      <c r="D1896" s="164">
        <f t="shared" si="866"/>
        <v>1000</v>
      </c>
      <c r="E1896" s="164">
        <f t="shared" si="866"/>
        <v>1000</v>
      </c>
      <c r="F1896" s="164">
        <f t="shared" si="866"/>
        <v>500</v>
      </c>
      <c r="G1896" s="164">
        <f t="shared" si="864"/>
        <v>500</v>
      </c>
      <c r="H1896" s="164">
        <f t="shared" si="867"/>
        <v>3000</v>
      </c>
      <c r="I1896" s="164">
        <f>SUM(I1897)</f>
        <v>1000</v>
      </c>
      <c r="J1896" s="164">
        <f>SUM(J1897)</f>
        <v>1000</v>
      </c>
      <c r="K1896" s="164">
        <f>SUM(K1897)</f>
        <v>500</v>
      </c>
      <c r="L1896" s="164">
        <f>SUM(L1897)</f>
        <v>500</v>
      </c>
      <c r="M1896" s="164">
        <f t="shared" si="868"/>
        <v>0</v>
      </c>
      <c r="N1896" s="164">
        <f>SUM(N1897)</f>
        <v>0</v>
      </c>
      <c r="O1896" s="164">
        <f>SUM(O1897)</f>
        <v>0</v>
      </c>
      <c r="P1896" s="164">
        <f>SUM(P1897)</f>
        <v>0</v>
      </c>
      <c r="Q1896" s="164">
        <f>SUM(Q1897)</f>
        <v>0</v>
      </c>
      <c r="R1896" s="164">
        <f t="shared" si="869"/>
        <v>0</v>
      </c>
      <c r="S1896" s="164">
        <f>SUM(S1897)</f>
        <v>0</v>
      </c>
      <c r="T1896" s="164">
        <f>SUM(T1897)</f>
        <v>0</v>
      </c>
      <c r="U1896" s="164">
        <f>SUM(U1897)</f>
        <v>0</v>
      </c>
      <c r="V1896" s="164">
        <f>SUM(V1897)</f>
        <v>0</v>
      </c>
    </row>
    <row r="1897" spans="1:22" ht="31.5" thickTop="1" thickBot="1">
      <c r="A1897" s="160" t="s">
        <v>121</v>
      </c>
      <c r="B1897" s="169" t="s">
        <v>153</v>
      </c>
      <c r="C1897" s="164">
        <f t="shared" si="865"/>
        <v>3000</v>
      </c>
      <c r="D1897" s="164">
        <f t="shared" si="866"/>
        <v>1000</v>
      </c>
      <c r="E1897" s="164">
        <f t="shared" si="866"/>
        <v>1000</v>
      </c>
      <c r="F1897" s="164">
        <f t="shared" si="866"/>
        <v>500</v>
      </c>
      <c r="G1897" s="164">
        <f t="shared" si="864"/>
        <v>500</v>
      </c>
      <c r="H1897" s="164">
        <f t="shared" si="867"/>
        <v>3000</v>
      </c>
      <c r="I1897" s="164">
        <v>1000</v>
      </c>
      <c r="J1897" s="164">
        <v>1000</v>
      </c>
      <c r="K1897" s="164">
        <v>500</v>
      </c>
      <c r="L1897" s="164">
        <v>500</v>
      </c>
      <c r="M1897" s="164">
        <f t="shared" si="868"/>
        <v>0</v>
      </c>
      <c r="N1897" s="164">
        <v>0</v>
      </c>
      <c r="O1897" s="164">
        <v>0</v>
      </c>
      <c r="P1897" s="164">
        <v>0</v>
      </c>
      <c r="Q1897" s="164">
        <v>0</v>
      </c>
      <c r="R1897" s="164">
        <f t="shared" si="869"/>
        <v>0</v>
      </c>
      <c r="S1897" s="164">
        <v>0</v>
      </c>
      <c r="T1897" s="164">
        <v>0</v>
      </c>
      <c r="U1897" s="164">
        <v>0</v>
      </c>
      <c r="V1897" s="164">
        <v>0</v>
      </c>
    </row>
    <row r="1898" spans="1:22" ht="16.5" thickTop="1" thickBot="1">
      <c r="A1898" s="160" t="s">
        <v>121</v>
      </c>
      <c r="B1898" s="167" t="s">
        <v>155</v>
      </c>
      <c r="C1898" s="164">
        <f t="shared" si="865"/>
        <v>100000</v>
      </c>
      <c r="D1898" s="164">
        <f t="shared" si="866"/>
        <v>40000</v>
      </c>
      <c r="E1898" s="164">
        <f t="shared" si="866"/>
        <v>20000</v>
      </c>
      <c r="F1898" s="164">
        <f t="shared" si="866"/>
        <v>20000</v>
      </c>
      <c r="G1898" s="164">
        <f t="shared" si="864"/>
        <v>20000</v>
      </c>
      <c r="H1898" s="164">
        <f t="shared" si="867"/>
        <v>100000</v>
      </c>
      <c r="I1898" s="164">
        <v>40000</v>
      </c>
      <c r="J1898" s="164">
        <v>20000</v>
      </c>
      <c r="K1898" s="164">
        <v>20000</v>
      </c>
      <c r="L1898" s="164">
        <v>20000</v>
      </c>
      <c r="M1898" s="164">
        <f t="shared" si="868"/>
        <v>0</v>
      </c>
      <c r="N1898" s="164">
        <v>0</v>
      </c>
      <c r="O1898" s="164">
        <v>0</v>
      </c>
      <c r="P1898" s="164">
        <v>0</v>
      </c>
      <c r="Q1898" s="164">
        <v>0</v>
      </c>
      <c r="R1898" s="164">
        <f t="shared" si="869"/>
        <v>0</v>
      </c>
      <c r="S1898" s="164">
        <v>0</v>
      </c>
      <c r="T1898" s="164">
        <v>0</v>
      </c>
      <c r="U1898" s="164">
        <v>0</v>
      </c>
      <c r="V1898" s="164">
        <v>0</v>
      </c>
    </row>
    <row r="1899" spans="1:22" ht="16.5" thickTop="1" thickBot="1">
      <c r="A1899" s="160" t="s">
        <v>666</v>
      </c>
      <c r="B1899" s="166" t="s">
        <v>667</v>
      </c>
      <c r="C1899" s="164">
        <f t="shared" si="865"/>
        <v>4480000</v>
      </c>
      <c r="D1899" s="164">
        <f t="shared" si="866"/>
        <v>1155300</v>
      </c>
      <c r="E1899" s="164">
        <f t="shared" si="866"/>
        <v>1122300</v>
      </c>
      <c r="F1899" s="164">
        <f t="shared" si="866"/>
        <v>1101300</v>
      </c>
      <c r="G1899" s="164">
        <f t="shared" si="864"/>
        <v>1101100</v>
      </c>
      <c r="H1899" s="164">
        <f t="shared" si="867"/>
        <v>4480000</v>
      </c>
      <c r="I1899" s="164">
        <f>SUM(I1900)</f>
        <v>1155300</v>
      </c>
      <c r="J1899" s="164">
        <f>SUM(J1900)</f>
        <v>1122300</v>
      </c>
      <c r="K1899" s="164">
        <f>SUM(K1900)</f>
        <v>1101300</v>
      </c>
      <c r="L1899" s="164">
        <f>SUM(L1900)</f>
        <v>1101100</v>
      </c>
      <c r="M1899" s="164">
        <f t="shared" si="868"/>
        <v>0</v>
      </c>
      <c r="N1899" s="164">
        <f>SUM(N1900)</f>
        <v>0</v>
      </c>
      <c r="O1899" s="164">
        <f>SUM(O1900)</f>
        <v>0</v>
      </c>
      <c r="P1899" s="164">
        <f>SUM(P1900)</f>
        <v>0</v>
      </c>
      <c r="Q1899" s="164">
        <f>SUM(Q1900)</f>
        <v>0</v>
      </c>
      <c r="R1899" s="164">
        <f t="shared" si="869"/>
        <v>0</v>
      </c>
      <c r="S1899" s="164">
        <f>SUM(S1900)</f>
        <v>0</v>
      </c>
      <c r="T1899" s="164">
        <f>SUM(T1900)</f>
        <v>0</v>
      </c>
      <c r="U1899" s="164">
        <f>SUM(U1900)</f>
        <v>0</v>
      </c>
      <c r="V1899" s="164">
        <f>SUM(V1900)</f>
        <v>0</v>
      </c>
    </row>
    <row r="1900" spans="1:22" ht="16.5" thickTop="1" thickBot="1">
      <c r="A1900" s="160" t="s">
        <v>121</v>
      </c>
      <c r="B1900" s="167" t="s">
        <v>99</v>
      </c>
      <c r="C1900" s="164">
        <f t="shared" si="865"/>
        <v>4480000</v>
      </c>
      <c r="D1900" s="164">
        <f t="shared" si="866"/>
        <v>1155300</v>
      </c>
      <c r="E1900" s="164">
        <f t="shared" si="866"/>
        <v>1122300</v>
      </c>
      <c r="F1900" s="164">
        <f t="shared" si="866"/>
        <v>1101300</v>
      </c>
      <c r="G1900" s="164">
        <f t="shared" si="864"/>
        <v>1101100</v>
      </c>
      <c r="H1900" s="164">
        <f t="shared" si="867"/>
        <v>4480000</v>
      </c>
      <c r="I1900" s="164">
        <f>SUM(I1901:I1904)</f>
        <v>1155300</v>
      </c>
      <c r="J1900" s="164">
        <f>SUM(J1901:J1904)</f>
        <v>1122300</v>
      </c>
      <c r="K1900" s="164">
        <f>SUM(K1901:K1904)</f>
        <v>1101300</v>
      </c>
      <c r="L1900" s="164">
        <f>SUM(L1901:L1904)</f>
        <v>1101100</v>
      </c>
      <c r="M1900" s="164">
        <f t="shared" si="868"/>
        <v>0</v>
      </c>
      <c r="N1900" s="164">
        <f>SUM(N1901:N1904)</f>
        <v>0</v>
      </c>
      <c r="O1900" s="164">
        <f>SUM(O1901:O1904)</f>
        <v>0</v>
      </c>
      <c r="P1900" s="164">
        <f>SUM(P1901:P1904)</f>
        <v>0</v>
      </c>
      <c r="Q1900" s="164">
        <f>SUM(Q1901:Q1904)</f>
        <v>0</v>
      </c>
      <c r="R1900" s="164">
        <f t="shared" si="869"/>
        <v>0</v>
      </c>
      <c r="S1900" s="164">
        <f>SUM(S1901:S1904)</f>
        <v>0</v>
      </c>
      <c r="T1900" s="164">
        <f>SUM(T1901:T1904)</f>
        <v>0</v>
      </c>
      <c r="U1900" s="164">
        <f>SUM(U1901:U1904)</f>
        <v>0</v>
      </c>
      <c r="V1900" s="164">
        <f>SUM(V1901:V1904)</f>
        <v>0</v>
      </c>
    </row>
    <row r="1901" spans="1:22" ht="16.5" thickTop="1" thickBot="1">
      <c r="A1901" s="160" t="s">
        <v>121</v>
      </c>
      <c r="B1901" s="168" t="s">
        <v>100</v>
      </c>
      <c r="C1901" s="164">
        <f t="shared" si="865"/>
        <v>3511000</v>
      </c>
      <c r="D1901" s="164">
        <f t="shared" si="866"/>
        <v>877800</v>
      </c>
      <c r="E1901" s="164">
        <f t="shared" si="866"/>
        <v>877800</v>
      </c>
      <c r="F1901" s="164">
        <f t="shared" si="866"/>
        <v>877800</v>
      </c>
      <c r="G1901" s="164">
        <f t="shared" si="864"/>
        <v>877600</v>
      </c>
      <c r="H1901" s="164">
        <f t="shared" si="867"/>
        <v>3511000</v>
      </c>
      <c r="I1901" s="164">
        <v>877800</v>
      </c>
      <c r="J1901" s="164">
        <v>877800</v>
      </c>
      <c r="K1901" s="164">
        <v>877800</v>
      </c>
      <c r="L1901" s="164">
        <v>877600</v>
      </c>
      <c r="M1901" s="164">
        <f t="shared" si="868"/>
        <v>0</v>
      </c>
      <c r="N1901" s="164">
        <v>0</v>
      </c>
      <c r="O1901" s="164">
        <v>0</v>
      </c>
      <c r="P1901" s="164">
        <v>0</v>
      </c>
      <c r="Q1901" s="164">
        <v>0</v>
      </c>
      <c r="R1901" s="164">
        <f t="shared" si="869"/>
        <v>0</v>
      </c>
      <c r="S1901" s="164">
        <v>0</v>
      </c>
      <c r="T1901" s="164">
        <v>0</v>
      </c>
      <c r="U1901" s="164">
        <v>0</v>
      </c>
      <c r="V1901" s="164">
        <v>0</v>
      </c>
    </row>
    <row r="1902" spans="1:22" ht="16.5" thickTop="1" thickBot="1">
      <c r="A1902" s="160" t="s">
        <v>121</v>
      </c>
      <c r="B1902" s="168" t="s">
        <v>101</v>
      </c>
      <c r="C1902" s="164">
        <f t="shared" si="865"/>
        <v>899000</v>
      </c>
      <c r="D1902" s="164">
        <f t="shared" si="866"/>
        <v>260000</v>
      </c>
      <c r="E1902" s="164">
        <f t="shared" si="866"/>
        <v>227000</v>
      </c>
      <c r="F1902" s="164">
        <f t="shared" si="866"/>
        <v>206000</v>
      </c>
      <c r="G1902" s="164">
        <f t="shared" si="864"/>
        <v>206000</v>
      </c>
      <c r="H1902" s="164">
        <f t="shared" si="867"/>
        <v>899000</v>
      </c>
      <c r="I1902" s="164">
        <v>260000</v>
      </c>
      <c r="J1902" s="164">
        <v>227000</v>
      </c>
      <c r="K1902" s="164">
        <v>206000</v>
      </c>
      <c r="L1902" s="164">
        <v>206000</v>
      </c>
      <c r="M1902" s="164">
        <f t="shared" si="868"/>
        <v>0</v>
      </c>
      <c r="N1902" s="164">
        <v>0</v>
      </c>
      <c r="O1902" s="164">
        <v>0</v>
      </c>
      <c r="P1902" s="164">
        <v>0</v>
      </c>
      <c r="Q1902" s="164">
        <v>0</v>
      </c>
      <c r="R1902" s="164">
        <f t="shared" si="869"/>
        <v>0</v>
      </c>
      <c r="S1902" s="164">
        <v>0</v>
      </c>
      <c r="T1902" s="164">
        <v>0</v>
      </c>
      <c r="U1902" s="164">
        <v>0</v>
      </c>
      <c r="V1902" s="164">
        <v>0</v>
      </c>
    </row>
    <row r="1903" spans="1:22" ht="16.5" thickTop="1" thickBot="1">
      <c r="A1903" s="160" t="s">
        <v>121</v>
      </c>
      <c r="B1903" s="168" t="s">
        <v>104</v>
      </c>
      <c r="C1903" s="164">
        <f t="shared" si="865"/>
        <v>50000</v>
      </c>
      <c r="D1903" s="164">
        <f t="shared" si="866"/>
        <v>12500</v>
      </c>
      <c r="E1903" s="164">
        <f t="shared" si="866"/>
        <v>12500</v>
      </c>
      <c r="F1903" s="164">
        <f t="shared" si="866"/>
        <v>12500</v>
      </c>
      <c r="G1903" s="164">
        <f t="shared" si="864"/>
        <v>12500</v>
      </c>
      <c r="H1903" s="164">
        <f t="shared" si="867"/>
        <v>50000</v>
      </c>
      <c r="I1903" s="164">
        <v>12500</v>
      </c>
      <c r="J1903" s="164">
        <v>12500</v>
      </c>
      <c r="K1903" s="164">
        <v>12500</v>
      </c>
      <c r="L1903" s="164">
        <v>12500</v>
      </c>
      <c r="M1903" s="164">
        <f t="shared" si="868"/>
        <v>0</v>
      </c>
      <c r="N1903" s="164">
        <v>0</v>
      </c>
      <c r="O1903" s="164">
        <v>0</v>
      </c>
      <c r="P1903" s="164">
        <v>0</v>
      </c>
      <c r="Q1903" s="164">
        <v>0</v>
      </c>
      <c r="R1903" s="164">
        <f t="shared" si="869"/>
        <v>0</v>
      </c>
      <c r="S1903" s="164">
        <v>0</v>
      </c>
      <c r="T1903" s="164">
        <v>0</v>
      </c>
      <c r="U1903" s="164">
        <v>0</v>
      </c>
      <c r="V1903" s="164">
        <v>0</v>
      </c>
    </row>
    <row r="1904" spans="1:22" ht="16.5" thickTop="1" thickBot="1">
      <c r="A1904" s="160" t="s">
        <v>121</v>
      </c>
      <c r="B1904" s="168" t="s">
        <v>105</v>
      </c>
      <c r="C1904" s="164">
        <f t="shared" si="865"/>
        <v>20000</v>
      </c>
      <c r="D1904" s="164">
        <f t="shared" si="866"/>
        <v>5000</v>
      </c>
      <c r="E1904" s="164">
        <f t="shared" si="866"/>
        <v>5000</v>
      </c>
      <c r="F1904" s="164">
        <f t="shared" si="866"/>
        <v>5000</v>
      </c>
      <c r="G1904" s="164">
        <f t="shared" si="864"/>
        <v>5000</v>
      </c>
      <c r="H1904" s="164">
        <f t="shared" si="867"/>
        <v>20000</v>
      </c>
      <c r="I1904" s="164">
        <f>SUM(I1905)</f>
        <v>5000</v>
      </c>
      <c r="J1904" s="164">
        <f>SUM(J1905)</f>
        <v>5000</v>
      </c>
      <c r="K1904" s="164">
        <f>SUM(K1905)</f>
        <v>5000</v>
      </c>
      <c r="L1904" s="164">
        <f>SUM(L1905)</f>
        <v>5000</v>
      </c>
      <c r="M1904" s="164">
        <f t="shared" si="868"/>
        <v>0</v>
      </c>
      <c r="N1904" s="164">
        <f>SUM(N1905)</f>
        <v>0</v>
      </c>
      <c r="O1904" s="164">
        <f>SUM(O1905)</f>
        <v>0</v>
      </c>
      <c r="P1904" s="164">
        <f>SUM(P1905)</f>
        <v>0</v>
      </c>
      <c r="Q1904" s="164">
        <f>SUM(Q1905)</f>
        <v>0</v>
      </c>
      <c r="R1904" s="164">
        <f t="shared" si="869"/>
        <v>0</v>
      </c>
      <c r="S1904" s="164">
        <f>SUM(S1905)</f>
        <v>0</v>
      </c>
      <c r="T1904" s="164">
        <f>SUM(T1905)</f>
        <v>0</v>
      </c>
      <c r="U1904" s="164">
        <f>SUM(U1905)</f>
        <v>0</v>
      </c>
      <c r="V1904" s="164">
        <f>SUM(V1905)</f>
        <v>0</v>
      </c>
    </row>
    <row r="1905" spans="1:22" ht="31.5" thickTop="1" thickBot="1">
      <c r="A1905" s="160" t="s">
        <v>121</v>
      </c>
      <c r="B1905" s="169" t="s">
        <v>153</v>
      </c>
      <c r="C1905" s="164">
        <f t="shared" si="865"/>
        <v>20000</v>
      </c>
      <c r="D1905" s="164">
        <f t="shared" si="866"/>
        <v>5000</v>
      </c>
      <c r="E1905" s="164">
        <f t="shared" si="866"/>
        <v>5000</v>
      </c>
      <c r="F1905" s="164">
        <f t="shared" si="866"/>
        <v>5000</v>
      </c>
      <c r="G1905" s="164">
        <f t="shared" si="864"/>
        <v>5000</v>
      </c>
      <c r="H1905" s="164">
        <f t="shared" si="867"/>
        <v>20000</v>
      </c>
      <c r="I1905" s="164">
        <v>5000</v>
      </c>
      <c r="J1905" s="164">
        <v>5000</v>
      </c>
      <c r="K1905" s="164">
        <v>5000</v>
      </c>
      <c r="L1905" s="164">
        <v>5000</v>
      </c>
      <c r="M1905" s="164">
        <f t="shared" si="868"/>
        <v>0</v>
      </c>
      <c r="N1905" s="164">
        <v>0</v>
      </c>
      <c r="O1905" s="164">
        <v>0</v>
      </c>
      <c r="P1905" s="164">
        <v>0</v>
      </c>
      <c r="Q1905" s="164">
        <v>0</v>
      </c>
      <c r="R1905" s="164">
        <f t="shared" si="869"/>
        <v>0</v>
      </c>
      <c r="S1905" s="164">
        <v>0</v>
      </c>
      <c r="T1905" s="164">
        <v>0</v>
      </c>
      <c r="U1905" s="164">
        <v>0</v>
      </c>
      <c r="V1905" s="164">
        <v>0</v>
      </c>
    </row>
    <row r="1906" spans="1:22" ht="16.5" thickTop="1" thickBot="1">
      <c r="A1906" s="160" t="s">
        <v>668</v>
      </c>
      <c r="B1906" s="165" t="s">
        <v>669</v>
      </c>
      <c r="C1906" s="164">
        <f t="shared" si="865"/>
        <v>3876381600</v>
      </c>
      <c r="D1906" s="164">
        <f t="shared" si="866"/>
        <v>1001134300</v>
      </c>
      <c r="E1906" s="164">
        <f t="shared" si="866"/>
        <v>1033812900</v>
      </c>
      <c r="F1906" s="164">
        <f t="shared" si="866"/>
        <v>882474700</v>
      </c>
      <c r="G1906" s="164">
        <f t="shared" si="864"/>
        <v>958959700</v>
      </c>
      <c r="H1906" s="164">
        <f t="shared" si="867"/>
        <v>3876381600</v>
      </c>
      <c r="I1906" s="164">
        <f t="shared" ref="I1906:L1907" si="870">SUM(I1913,I1916,I1920,I1988,I2003,I2010)</f>
        <v>1001134300</v>
      </c>
      <c r="J1906" s="164">
        <f t="shared" si="870"/>
        <v>1033812900</v>
      </c>
      <c r="K1906" s="164">
        <f t="shared" si="870"/>
        <v>882474700</v>
      </c>
      <c r="L1906" s="164">
        <f t="shared" si="870"/>
        <v>958959700</v>
      </c>
      <c r="M1906" s="164">
        <f t="shared" si="868"/>
        <v>0</v>
      </c>
      <c r="N1906" s="164">
        <f t="shared" ref="N1906:Q1907" si="871">SUM(N1913,N1916,N1920,N1988,N2003,N2010)</f>
        <v>0</v>
      </c>
      <c r="O1906" s="164">
        <f t="shared" si="871"/>
        <v>0</v>
      </c>
      <c r="P1906" s="164">
        <f t="shared" si="871"/>
        <v>0</v>
      </c>
      <c r="Q1906" s="164">
        <f t="shared" si="871"/>
        <v>0</v>
      </c>
      <c r="R1906" s="164">
        <f t="shared" si="869"/>
        <v>0</v>
      </c>
      <c r="S1906" s="164">
        <f t="shared" ref="S1906:V1907" si="872">SUM(S1913,S1916,S1920,S1988,S2003,S2010)</f>
        <v>0</v>
      </c>
      <c r="T1906" s="164">
        <f t="shared" si="872"/>
        <v>0</v>
      </c>
      <c r="U1906" s="164">
        <f t="shared" si="872"/>
        <v>0</v>
      </c>
      <c r="V1906" s="164">
        <f t="shared" si="872"/>
        <v>0</v>
      </c>
    </row>
    <row r="1907" spans="1:22" ht="16.5" thickTop="1" thickBot="1">
      <c r="A1907" s="160" t="s">
        <v>121</v>
      </c>
      <c r="B1907" s="166" t="s">
        <v>99</v>
      </c>
      <c r="C1907" s="164">
        <f t="shared" si="865"/>
        <v>3876281600</v>
      </c>
      <c r="D1907" s="164">
        <f t="shared" si="866"/>
        <v>1001049300</v>
      </c>
      <c r="E1907" s="164">
        <f t="shared" si="866"/>
        <v>1033797900</v>
      </c>
      <c r="F1907" s="164">
        <f t="shared" si="866"/>
        <v>882474700</v>
      </c>
      <c r="G1907" s="164">
        <f t="shared" si="864"/>
        <v>958959700</v>
      </c>
      <c r="H1907" s="164">
        <f t="shared" si="867"/>
        <v>3876281600</v>
      </c>
      <c r="I1907" s="164">
        <f t="shared" si="870"/>
        <v>1001049300</v>
      </c>
      <c r="J1907" s="164">
        <f t="shared" si="870"/>
        <v>1033797900</v>
      </c>
      <c r="K1907" s="164">
        <f t="shared" si="870"/>
        <v>882474700</v>
      </c>
      <c r="L1907" s="164">
        <f t="shared" si="870"/>
        <v>958959700</v>
      </c>
      <c r="M1907" s="164">
        <f t="shared" si="868"/>
        <v>0</v>
      </c>
      <c r="N1907" s="164">
        <f t="shared" si="871"/>
        <v>0</v>
      </c>
      <c r="O1907" s="164">
        <f t="shared" si="871"/>
        <v>0</v>
      </c>
      <c r="P1907" s="164">
        <f t="shared" si="871"/>
        <v>0</v>
      </c>
      <c r="Q1907" s="164">
        <f t="shared" si="871"/>
        <v>0</v>
      </c>
      <c r="R1907" s="164">
        <f t="shared" si="869"/>
        <v>0</v>
      </c>
      <c r="S1907" s="164">
        <f t="shared" si="872"/>
        <v>0</v>
      </c>
      <c r="T1907" s="164">
        <f t="shared" si="872"/>
        <v>0</v>
      </c>
      <c r="U1907" s="164">
        <f t="shared" si="872"/>
        <v>0</v>
      </c>
      <c r="V1907" s="164">
        <f t="shared" si="872"/>
        <v>0</v>
      </c>
    </row>
    <row r="1908" spans="1:22" ht="16.5" thickTop="1" thickBot="1">
      <c r="A1908" s="160" t="s">
        <v>121</v>
      </c>
      <c r="B1908" s="167" t="s">
        <v>101</v>
      </c>
      <c r="C1908" s="164">
        <f t="shared" si="865"/>
        <v>11650000</v>
      </c>
      <c r="D1908" s="164">
        <f t="shared" si="866"/>
        <v>2858000</v>
      </c>
      <c r="E1908" s="164">
        <f t="shared" si="866"/>
        <v>2987000</v>
      </c>
      <c r="F1908" s="164">
        <f t="shared" si="866"/>
        <v>2614500</v>
      </c>
      <c r="G1908" s="164">
        <f t="shared" si="864"/>
        <v>3190500</v>
      </c>
      <c r="H1908" s="164">
        <f t="shared" si="867"/>
        <v>11650000</v>
      </c>
      <c r="I1908" s="164">
        <f>SUM(I1918,I1922,I2005)</f>
        <v>2858000</v>
      </c>
      <c r="J1908" s="164">
        <f>SUM(J1918,J1922,J2005)</f>
        <v>2987000</v>
      </c>
      <c r="K1908" s="164">
        <f>SUM(K1918,K1922,K2005)</f>
        <v>2614500</v>
      </c>
      <c r="L1908" s="164">
        <f>SUM(L1918,L1922,L2005)</f>
        <v>3190500</v>
      </c>
      <c r="M1908" s="164">
        <f t="shared" si="868"/>
        <v>0</v>
      </c>
      <c r="N1908" s="164">
        <f>SUM(N1918,N1922,N2005)</f>
        <v>0</v>
      </c>
      <c r="O1908" s="164">
        <f>SUM(O1918,O1922,O2005)</f>
        <v>0</v>
      </c>
      <c r="P1908" s="164">
        <f>SUM(P1918,P1922,P2005)</f>
        <v>0</v>
      </c>
      <c r="Q1908" s="164">
        <f>SUM(Q1918,Q1922,Q2005)</f>
        <v>0</v>
      </c>
      <c r="R1908" s="164">
        <f t="shared" si="869"/>
        <v>0</v>
      </c>
      <c r="S1908" s="164">
        <f>SUM(S1918,S1922,S2005)</f>
        <v>0</v>
      </c>
      <c r="T1908" s="164">
        <f>SUM(T1918,T1922,T2005)</f>
        <v>0</v>
      </c>
      <c r="U1908" s="164">
        <f>SUM(U1918,U1922,U2005)</f>
        <v>0</v>
      </c>
      <c r="V1908" s="164">
        <f>SUM(V1918,V1922,V2005)</f>
        <v>0</v>
      </c>
    </row>
    <row r="1909" spans="1:22" ht="16.5" thickTop="1" thickBot="1">
      <c r="A1909" s="160" t="s">
        <v>121</v>
      </c>
      <c r="B1909" s="167" t="s">
        <v>104</v>
      </c>
      <c r="C1909" s="164">
        <f t="shared" si="865"/>
        <v>3860521600</v>
      </c>
      <c r="D1909" s="164">
        <f t="shared" si="866"/>
        <v>997081300</v>
      </c>
      <c r="E1909" s="164">
        <f t="shared" si="866"/>
        <v>1029783900</v>
      </c>
      <c r="F1909" s="164">
        <f t="shared" si="866"/>
        <v>878832700</v>
      </c>
      <c r="G1909" s="164">
        <f t="shared" si="864"/>
        <v>954823700</v>
      </c>
      <c r="H1909" s="164">
        <f t="shared" si="867"/>
        <v>3860521600</v>
      </c>
      <c r="I1909" s="164">
        <f>SUM(I1915,I1919,I1923,I1990,I2006,I2012)</f>
        <v>997081300</v>
      </c>
      <c r="J1909" s="164">
        <f>SUM(J1915,J1919,J1923,J1990,J2006,J2012)</f>
        <v>1029783900</v>
      </c>
      <c r="K1909" s="164">
        <f>SUM(K1915,K1919,K1923,K1990,K2006,K2012)</f>
        <v>878832700</v>
      </c>
      <c r="L1909" s="164">
        <f>SUM(L1915,L1919,L1923,L1990,L2006,L2012)</f>
        <v>954823700</v>
      </c>
      <c r="M1909" s="164">
        <f t="shared" si="868"/>
        <v>0</v>
      </c>
      <c r="N1909" s="164">
        <f>SUM(N1915,N1919,N1923,N1990,N2006,N2012)</f>
        <v>0</v>
      </c>
      <c r="O1909" s="164">
        <f>SUM(O1915,O1919,O1923,O1990,O2006,O2012)</f>
        <v>0</v>
      </c>
      <c r="P1909" s="164">
        <f>SUM(P1915,P1919,P1923,P1990,P2006,P2012)</f>
        <v>0</v>
      </c>
      <c r="Q1909" s="164">
        <f>SUM(Q1915,Q1919,Q1923,Q1990,Q2006,Q2012)</f>
        <v>0</v>
      </c>
      <c r="R1909" s="164">
        <f t="shared" si="869"/>
        <v>0</v>
      </c>
      <c r="S1909" s="164">
        <f>SUM(S1915,S1919,S1923,S1990,S2006,S2012)</f>
        <v>0</v>
      </c>
      <c r="T1909" s="164">
        <f>SUM(T1915,T1919,T1923,T1990,T2006,T2012)</f>
        <v>0</v>
      </c>
      <c r="U1909" s="164">
        <f>SUM(U1915,U1919,U1923,U1990,U2006,U2012)</f>
        <v>0</v>
      </c>
      <c r="V1909" s="164">
        <f>SUM(V1915,V1919,V1923,V1990,V2006,V2012)</f>
        <v>0</v>
      </c>
    </row>
    <row r="1910" spans="1:22" ht="16.5" thickTop="1" thickBot="1">
      <c r="A1910" s="160" t="s">
        <v>121</v>
      </c>
      <c r="B1910" s="167" t="s">
        <v>105</v>
      </c>
      <c r="C1910" s="164">
        <f t="shared" si="865"/>
        <v>4110000</v>
      </c>
      <c r="D1910" s="164">
        <f t="shared" si="866"/>
        <v>1110000</v>
      </c>
      <c r="E1910" s="164">
        <f t="shared" si="866"/>
        <v>1027000</v>
      </c>
      <c r="F1910" s="164">
        <f t="shared" si="866"/>
        <v>1027500</v>
      </c>
      <c r="G1910" s="164">
        <f t="shared" si="864"/>
        <v>945500</v>
      </c>
      <c r="H1910" s="164">
        <f t="shared" si="867"/>
        <v>4110000</v>
      </c>
      <c r="I1910" s="164">
        <f t="shared" ref="I1910:L1911" si="873">SUM(I1924,I2007)</f>
        <v>1110000</v>
      </c>
      <c r="J1910" s="164">
        <f t="shared" si="873"/>
        <v>1027000</v>
      </c>
      <c r="K1910" s="164">
        <f t="shared" si="873"/>
        <v>1027500</v>
      </c>
      <c r="L1910" s="164">
        <f t="shared" si="873"/>
        <v>945500</v>
      </c>
      <c r="M1910" s="164">
        <f t="shared" si="868"/>
        <v>0</v>
      </c>
      <c r="N1910" s="164">
        <f t="shared" ref="N1910:Q1911" si="874">SUM(N1924,N2007)</f>
        <v>0</v>
      </c>
      <c r="O1910" s="164">
        <f t="shared" si="874"/>
        <v>0</v>
      </c>
      <c r="P1910" s="164">
        <f t="shared" si="874"/>
        <v>0</v>
      </c>
      <c r="Q1910" s="164">
        <f t="shared" si="874"/>
        <v>0</v>
      </c>
      <c r="R1910" s="164">
        <f t="shared" si="869"/>
        <v>0</v>
      </c>
      <c r="S1910" s="164">
        <f t="shared" ref="S1910:V1911" si="875">SUM(S1924,S2007)</f>
        <v>0</v>
      </c>
      <c r="T1910" s="164">
        <f t="shared" si="875"/>
        <v>0</v>
      </c>
      <c r="U1910" s="164">
        <f t="shared" si="875"/>
        <v>0</v>
      </c>
      <c r="V1910" s="164">
        <f t="shared" si="875"/>
        <v>0</v>
      </c>
    </row>
    <row r="1911" spans="1:22" ht="31.5" thickTop="1" thickBot="1">
      <c r="A1911" s="160" t="s">
        <v>121</v>
      </c>
      <c r="B1911" s="168" t="s">
        <v>153</v>
      </c>
      <c r="C1911" s="164">
        <f t="shared" si="865"/>
        <v>4110000</v>
      </c>
      <c r="D1911" s="164">
        <f t="shared" si="866"/>
        <v>1110000</v>
      </c>
      <c r="E1911" s="164">
        <f t="shared" si="866"/>
        <v>1027000</v>
      </c>
      <c r="F1911" s="164">
        <f t="shared" si="866"/>
        <v>1027500</v>
      </c>
      <c r="G1911" s="164">
        <f t="shared" si="864"/>
        <v>945500</v>
      </c>
      <c r="H1911" s="164">
        <f t="shared" si="867"/>
        <v>4110000</v>
      </c>
      <c r="I1911" s="164">
        <f t="shared" si="873"/>
        <v>1110000</v>
      </c>
      <c r="J1911" s="164">
        <f t="shared" si="873"/>
        <v>1027000</v>
      </c>
      <c r="K1911" s="164">
        <f t="shared" si="873"/>
        <v>1027500</v>
      </c>
      <c r="L1911" s="164">
        <f t="shared" si="873"/>
        <v>945500</v>
      </c>
      <c r="M1911" s="164">
        <f t="shared" si="868"/>
        <v>0</v>
      </c>
      <c r="N1911" s="164">
        <f t="shared" si="874"/>
        <v>0</v>
      </c>
      <c r="O1911" s="164">
        <f t="shared" si="874"/>
        <v>0</v>
      </c>
      <c r="P1911" s="164">
        <f t="shared" si="874"/>
        <v>0</v>
      </c>
      <c r="Q1911" s="164">
        <f t="shared" si="874"/>
        <v>0</v>
      </c>
      <c r="R1911" s="164">
        <f t="shared" si="869"/>
        <v>0</v>
      </c>
      <c r="S1911" s="164">
        <f t="shared" si="875"/>
        <v>0</v>
      </c>
      <c r="T1911" s="164">
        <f t="shared" si="875"/>
        <v>0</v>
      </c>
      <c r="U1911" s="164">
        <f t="shared" si="875"/>
        <v>0</v>
      </c>
      <c r="V1911" s="164">
        <f t="shared" si="875"/>
        <v>0</v>
      </c>
    </row>
    <row r="1912" spans="1:22" ht="16.5" thickTop="1" thickBot="1">
      <c r="A1912" s="160" t="s">
        <v>121</v>
      </c>
      <c r="B1912" s="166" t="s">
        <v>155</v>
      </c>
      <c r="C1912" s="164">
        <f t="shared" si="865"/>
        <v>100000</v>
      </c>
      <c r="D1912" s="164">
        <f t="shared" si="866"/>
        <v>85000</v>
      </c>
      <c r="E1912" s="164">
        <f t="shared" si="866"/>
        <v>15000</v>
      </c>
      <c r="F1912" s="164">
        <f t="shared" si="866"/>
        <v>0</v>
      </c>
      <c r="G1912" s="164">
        <f t="shared" si="864"/>
        <v>0</v>
      </c>
      <c r="H1912" s="164">
        <f t="shared" si="867"/>
        <v>100000</v>
      </c>
      <c r="I1912" s="164">
        <f>SUM(I2009)</f>
        <v>85000</v>
      </c>
      <c r="J1912" s="164">
        <f>SUM(J2009)</f>
        <v>15000</v>
      </c>
      <c r="K1912" s="164">
        <f>SUM(K2009)</f>
        <v>0</v>
      </c>
      <c r="L1912" s="164">
        <f>SUM(L2009)</f>
        <v>0</v>
      </c>
      <c r="M1912" s="164">
        <f t="shared" si="868"/>
        <v>0</v>
      </c>
      <c r="N1912" s="164">
        <f>SUM(N2009)</f>
        <v>0</v>
      </c>
      <c r="O1912" s="164">
        <f>SUM(O2009)</f>
        <v>0</v>
      </c>
      <c r="P1912" s="164">
        <f>SUM(P2009)</f>
        <v>0</v>
      </c>
      <c r="Q1912" s="164">
        <f>SUM(Q2009)</f>
        <v>0</v>
      </c>
      <c r="R1912" s="164">
        <f t="shared" si="869"/>
        <v>0</v>
      </c>
      <c r="S1912" s="164">
        <f>SUM(S2009)</f>
        <v>0</v>
      </c>
      <c r="T1912" s="164">
        <f>SUM(T2009)</f>
        <v>0</v>
      </c>
      <c r="U1912" s="164">
        <f>SUM(U2009)</f>
        <v>0</v>
      </c>
      <c r="V1912" s="164">
        <f>SUM(V2009)</f>
        <v>0</v>
      </c>
    </row>
    <row r="1913" spans="1:22" ht="16.5" thickTop="1" thickBot="1">
      <c r="A1913" s="160" t="s">
        <v>670</v>
      </c>
      <c r="B1913" s="166" t="s">
        <v>671</v>
      </c>
      <c r="C1913" s="164">
        <f t="shared" si="865"/>
        <v>2600000000</v>
      </c>
      <c r="D1913" s="164">
        <f t="shared" si="866"/>
        <v>640000000</v>
      </c>
      <c r="E1913" s="164">
        <f t="shared" si="866"/>
        <v>680000000</v>
      </c>
      <c r="F1913" s="164">
        <f t="shared" si="866"/>
        <v>620000000</v>
      </c>
      <c r="G1913" s="164">
        <f t="shared" si="864"/>
        <v>660000000</v>
      </c>
      <c r="H1913" s="164">
        <f t="shared" si="867"/>
        <v>2600000000</v>
      </c>
      <c r="I1913" s="164">
        <f t="shared" ref="I1913:L1914" si="876">SUM(I1914)</f>
        <v>640000000</v>
      </c>
      <c r="J1913" s="164">
        <f t="shared" si="876"/>
        <v>680000000</v>
      </c>
      <c r="K1913" s="164">
        <f t="shared" si="876"/>
        <v>620000000</v>
      </c>
      <c r="L1913" s="164">
        <f t="shared" si="876"/>
        <v>660000000</v>
      </c>
      <c r="M1913" s="164">
        <f t="shared" si="868"/>
        <v>0</v>
      </c>
      <c r="N1913" s="164">
        <f t="shared" ref="N1913:Q1914" si="877">SUM(N1914)</f>
        <v>0</v>
      </c>
      <c r="O1913" s="164">
        <f t="shared" si="877"/>
        <v>0</v>
      </c>
      <c r="P1913" s="164">
        <f t="shared" si="877"/>
        <v>0</v>
      </c>
      <c r="Q1913" s="164">
        <f t="shared" si="877"/>
        <v>0</v>
      </c>
      <c r="R1913" s="164">
        <f t="shared" si="869"/>
        <v>0</v>
      </c>
      <c r="S1913" s="164">
        <f t="shared" ref="S1913:V1914" si="878">SUM(S1914)</f>
        <v>0</v>
      </c>
      <c r="T1913" s="164">
        <f t="shared" si="878"/>
        <v>0</v>
      </c>
      <c r="U1913" s="164">
        <f t="shared" si="878"/>
        <v>0</v>
      </c>
      <c r="V1913" s="164">
        <f t="shared" si="878"/>
        <v>0</v>
      </c>
    </row>
    <row r="1914" spans="1:22" ht="16.5" thickTop="1" thickBot="1">
      <c r="A1914" s="160" t="s">
        <v>121</v>
      </c>
      <c r="B1914" s="167" t="s">
        <v>99</v>
      </c>
      <c r="C1914" s="164">
        <f t="shared" si="865"/>
        <v>2600000000</v>
      </c>
      <c r="D1914" s="164">
        <f t="shared" si="866"/>
        <v>640000000</v>
      </c>
      <c r="E1914" s="164">
        <f t="shared" si="866"/>
        <v>680000000</v>
      </c>
      <c r="F1914" s="164">
        <f t="shared" si="866"/>
        <v>620000000</v>
      </c>
      <c r="G1914" s="164">
        <f t="shared" si="864"/>
        <v>660000000</v>
      </c>
      <c r="H1914" s="164">
        <f t="shared" si="867"/>
        <v>2600000000</v>
      </c>
      <c r="I1914" s="164">
        <f t="shared" si="876"/>
        <v>640000000</v>
      </c>
      <c r="J1914" s="164">
        <f t="shared" si="876"/>
        <v>680000000</v>
      </c>
      <c r="K1914" s="164">
        <f t="shared" si="876"/>
        <v>620000000</v>
      </c>
      <c r="L1914" s="164">
        <f t="shared" si="876"/>
        <v>660000000</v>
      </c>
      <c r="M1914" s="164">
        <f t="shared" si="868"/>
        <v>0</v>
      </c>
      <c r="N1914" s="164">
        <f t="shared" si="877"/>
        <v>0</v>
      </c>
      <c r="O1914" s="164">
        <f t="shared" si="877"/>
        <v>0</v>
      </c>
      <c r="P1914" s="164">
        <f t="shared" si="877"/>
        <v>0</v>
      </c>
      <c r="Q1914" s="164">
        <f t="shared" si="877"/>
        <v>0</v>
      </c>
      <c r="R1914" s="164">
        <f t="shared" si="869"/>
        <v>0</v>
      </c>
      <c r="S1914" s="164">
        <f t="shared" si="878"/>
        <v>0</v>
      </c>
      <c r="T1914" s="164">
        <f t="shared" si="878"/>
        <v>0</v>
      </c>
      <c r="U1914" s="164">
        <f t="shared" si="878"/>
        <v>0</v>
      </c>
      <c r="V1914" s="164">
        <f t="shared" si="878"/>
        <v>0</v>
      </c>
    </row>
    <row r="1915" spans="1:22" ht="16.5" thickTop="1" thickBot="1">
      <c r="A1915" s="160" t="s">
        <v>121</v>
      </c>
      <c r="B1915" s="168" t="s">
        <v>104</v>
      </c>
      <c r="C1915" s="164">
        <f t="shared" si="865"/>
        <v>2600000000</v>
      </c>
      <c r="D1915" s="164">
        <f t="shared" si="866"/>
        <v>640000000</v>
      </c>
      <c r="E1915" s="164">
        <f t="shared" si="866"/>
        <v>680000000</v>
      </c>
      <c r="F1915" s="164">
        <f t="shared" si="866"/>
        <v>620000000</v>
      </c>
      <c r="G1915" s="164">
        <f t="shared" si="864"/>
        <v>660000000</v>
      </c>
      <c r="H1915" s="164">
        <f t="shared" si="867"/>
        <v>2600000000</v>
      </c>
      <c r="I1915" s="164">
        <v>640000000</v>
      </c>
      <c r="J1915" s="164">
        <v>680000000</v>
      </c>
      <c r="K1915" s="164">
        <v>620000000</v>
      </c>
      <c r="L1915" s="164">
        <v>660000000</v>
      </c>
      <c r="M1915" s="164">
        <f t="shared" si="868"/>
        <v>0</v>
      </c>
      <c r="N1915" s="164">
        <v>0</v>
      </c>
      <c r="O1915" s="164">
        <v>0</v>
      </c>
      <c r="P1915" s="164">
        <v>0</v>
      </c>
      <c r="Q1915" s="164">
        <v>0</v>
      </c>
      <c r="R1915" s="164">
        <f t="shared" si="869"/>
        <v>0</v>
      </c>
      <c r="S1915" s="164">
        <v>0</v>
      </c>
      <c r="T1915" s="164">
        <v>0</v>
      </c>
      <c r="U1915" s="164">
        <v>0</v>
      </c>
      <c r="V1915" s="164">
        <v>0</v>
      </c>
    </row>
    <row r="1916" spans="1:22" ht="16.5" thickTop="1" thickBot="1">
      <c r="A1916" s="160" t="s">
        <v>672</v>
      </c>
      <c r="B1916" s="166" t="s">
        <v>673</v>
      </c>
      <c r="C1916" s="164">
        <f t="shared" si="865"/>
        <v>891000000</v>
      </c>
      <c r="D1916" s="164">
        <f t="shared" si="866"/>
        <v>204000000</v>
      </c>
      <c r="E1916" s="164">
        <f t="shared" si="866"/>
        <v>204000000</v>
      </c>
      <c r="F1916" s="164">
        <f t="shared" si="866"/>
        <v>234000000</v>
      </c>
      <c r="G1916" s="164">
        <f t="shared" si="864"/>
        <v>249000000</v>
      </c>
      <c r="H1916" s="164">
        <f t="shared" si="867"/>
        <v>891000000</v>
      </c>
      <c r="I1916" s="164">
        <f>SUM(I1917)</f>
        <v>204000000</v>
      </c>
      <c r="J1916" s="164">
        <f>SUM(J1917)</f>
        <v>204000000</v>
      </c>
      <c r="K1916" s="164">
        <f>SUM(K1917)</f>
        <v>234000000</v>
      </c>
      <c r="L1916" s="164">
        <f>SUM(L1917)</f>
        <v>249000000</v>
      </c>
      <c r="M1916" s="164">
        <f t="shared" si="868"/>
        <v>0</v>
      </c>
      <c r="N1916" s="164">
        <f>SUM(N1917)</f>
        <v>0</v>
      </c>
      <c r="O1916" s="164">
        <f>SUM(O1917)</f>
        <v>0</v>
      </c>
      <c r="P1916" s="164">
        <f>SUM(P1917)</f>
        <v>0</v>
      </c>
      <c r="Q1916" s="164">
        <f>SUM(Q1917)</f>
        <v>0</v>
      </c>
      <c r="R1916" s="164">
        <f t="shared" si="869"/>
        <v>0</v>
      </c>
      <c r="S1916" s="164">
        <f>SUM(S1917)</f>
        <v>0</v>
      </c>
      <c r="T1916" s="164">
        <f>SUM(T1917)</f>
        <v>0</v>
      </c>
      <c r="U1916" s="164">
        <f>SUM(U1917)</f>
        <v>0</v>
      </c>
      <c r="V1916" s="164">
        <f>SUM(V1917)</f>
        <v>0</v>
      </c>
    </row>
    <row r="1917" spans="1:22" ht="16.5" thickTop="1" thickBot="1">
      <c r="A1917" s="160" t="s">
        <v>121</v>
      </c>
      <c r="B1917" s="167" t="s">
        <v>99</v>
      </c>
      <c r="C1917" s="164">
        <f t="shared" si="865"/>
        <v>891000000</v>
      </c>
      <c r="D1917" s="164">
        <f t="shared" si="866"/>
        <v>204000000</v>
      </c>
      <c r="E1917" s="164">
        <f t="shared" si="866"/>
        <v>204000000</v>
      </c>
      <c r="F1917" s="164">
        <f t="shared" si="866"/>
        <v>234000000</v>
      </c>
      <c r="G1917" s="164">
        <f t="shared" si="864"/>
        <v>249000000</v>
      </c>
      <c r="H1917" s="164">
        <f t="shared" si="867"/>
        <v>891000000</v>
      </c>
      <c r="I1917" s="164">
        <f>SUM(I1918:I1919)</f>
        <v>204000000</v>
      </c>
      <c r="J1917" s="164">
        <f>SUM(J1918:J1919)</f>
        <v>204000000</v>
      </c>
      <c r="K1917" s="164">
        <f>SUM(K1918:K1919)</f>
        <v>234000000</v>
      </c>
      <c r="L1917" s="164">
        <f>SUM(L1918:L1919)</f>
        <v>249000000</v>
      </c>
      <c r="M1917" s="164">
        <f t="shared" si="868"/>
        <v>0</v>
      </c>
      <c r="N1917" s="164">
        <f>SUM(N1918:N1919)</f>
        <v>0</v>
      </c>
      <c r="O1917" s="164">
        <f>SUM(O1918:O1919)</f>
        <v>0</v>
      </c>
      <c r="P1917" s="164">
        <f>SUM(P1918:P1919)</f>
        <v>0</v>
      </c>
      <c r="Q1917" s="164">
        <f>SUM(Q1918:Q1919)</f>
        <v>0</v>
      </c>
      <c r="R1917" s="164">
        <f t="shared" si="869"/>
        <v>0</v>
      </c>
      <c r="S1917" s="164">
        <f>SUM(S1918:S1919)</f>
        <v>0</v>
      </c>
      <c r="T1917" s="164">
        <f>SUM(T1918:T1919)</f>
        <v>0</v>
      </c>
      <c r="U1917" s="164">
        <f>SUM(U1918:U1919)</f>
        <v>0</v>
      </c>
      <c r="V1917" s="164">
        <f>SUM(V1918:V1919)</f>
        <v>0</v>
      </c>
    </row>
    <row r="1918" spans="1:22" ht="16.5" thickTop="1" thickBot="1">
      <c r="A1918" s="160" t="s">
        <v>121</v>
      </c>
      <c r="B1918" s="168" t="s">
        <v>101</v>
      </c>
      <c r="C1918" s="164">
        <f t="shared" si="865"/>
        <v>3000000</v>
      </c>
      <c r="D1918" s="164">
        <f t="shared" si="866"/>
        <v>750000</v>
      </c>
      <c r="E1918" s="164">
        <f t="shared" si="866"/>
        <v>750000</v>
      </c>
      <c r="F1918" s="164">
        <f t="shared" si="866"/>
        <v>750000</v>
      </c>
      <c r="G1918" s="164">
        <f t="shared" si="864"/>
        <v>750000</v>
      </c>
      <c r="H1918" s="164">
        <f t="shared" si="867"/>
        <v>3000000</v>
      </c>
      <c r="I1918" s="164">
        <v>750000</v>
      </c>
      <c r="J1918" s="164">
        <v>750000</v>
      </c>
      <c r="K1918" s="164">
        <v>750000</v>
      </c>
      <c r="L1918" s="164">
        <v>750000</v>
      </c>
      <c r="M1918" s="164">
        <f t="shared" si="868"/>
        <v>0</v>
      </c>
      <c r="N1918" s="164">
        <v>0</v>
      </c>
      <c r="O1918" s="164">
        <v>0</v>
      </c>
      <c r="P1918" s="164">
        <v>0</v>
      </c>
      <c r="Q1918" s="164">
        <v>0</v>
      </c>
      <c r="R1918" s="164">
        <f t="shared" si="869"/>
        <v>0</v>
      </c>
      <c r="S1918" s="164">
        <v>0</v>
      </c>
      <c r="T1918" s="164">
        <v>0</v>
      </c>
      <c r="U1918" s="164">
        <v>0</v>
      </c>
      <c r="V1918" s="164">
        <v>0</v>
      </c>
    </row>
    <row r="1919" spans="1:22" ht="16.5" thickTop="1" thickBot="1">
      <c r="A1919" s="160" t="s">
        <v>121</v>
      </c>
      <c r="B1919" s="168" t="s">
        <v>104</v>
      </c>
      <c r="C1919" s="164">
        <f t="shared" si="865"/>
        <v>888000000</v>
      </c>
      <c r="D1919" s="164">
        <f t="shared" si="866"/>
        <v>203250000</v>
      </c>
      <c r="E1919" s="164">
        <f t="shared" si="866"/>
        <v>203250000</v>
      </c>
      <c r="F1919" s="164">
        <f t="shared" si="866"/>
        <v>233250000</v>
      </c>
      <c r="G1919" s="164">
        <f t="shared" si="864"/>
        <v>248250000</v>
      </c>
      <c r="H1919" s="164">
        <f t="shared" si="867"/>
        <v>888000000</v>
      </c>
      <c r="I1919" s="164">
        <v>203250000</v>
      </c>
      <c r="J1919" s="164">
        <v>203250000</v>
      </c>
      <c r="K1919" s="164">
        <v>233250000</v>
      </c>
      <c r="L1919" s="164">
        <v>248250000</v>
      </c>
      <c r="M1919" s="164">
        <f t="shared" si="868"/>
        <v>0</v>
      </c>
      <c r="N1919" s="164">
        <v>0</v>
      </c>
      <c r="O1919" s="164">
        <v>0</v>
      </c>
      <c r="P1919" s="164">
        <v>0</v>
      </c>
      <c r="Q1919" s="164">
        <v>0</v>
      </c>
      <c r="R1919" s="164">
        <f t="shared" si="869"/>
        <v>0</v>
      </c>
      <c r="S1919" s="164">
        <v>0</v>
      </c>
      <c r="T1919" s="164">
        <v>0</v>
      </c>
      <c r="U1919" s="164">
        <v>0</v>
      </c>
      <c r="V1919" s="164">
        <v>0</v>
      </c>
    </row>
    <row r="1920" spans="1:22" ht="16.5" thickTop="1" thickBot="1">
      <c r="A1920" s="160" t="s">
        <v>674</v>
      </c>
      <c r="B1920" s="166" t="s">
        <v>675</v>
      </c>
      <c r="C1920" s="164">
        <f t="shared" si="865"/>
        <v>40000000</v>
      </c>
      <c r="D1920" s="164">
        <f t="shared" si="866"/>
        <v>10796600</v>
      </c>
      <c r="E1920" s="164">
        <f t="shared" si="866"/>
        <v>10000000</v>
      </c>
      <c r="F1920" s="164">
        <f t="shared" si="866"/>
        <v>10000600</v>
      </c>
      <c r="G1920" s="164">
        <f t="shared" si="864"/>
        <v>9202800</v>
      </c>
      <c r="H1920" s="164">
        <f t="shared" si="867"/>
        <v>40000000</v>
      </c>
      <c r="I1920" s="164">
        <f t="shared" ref="I1920:L1921" si="879">SUM(I1926,I1947)</f>
        <v>10796600</v>
      </c>
      <c r="J1920" s="164">
        <f t="shared" si="879"/>
        <v>10000000</v>
      </c>
      <c r="K1920" s="164">
        <f t="shared" si="879"/>
        <v>10000600</v>
      </c>
      <c r="L1920" s="164">
        <f t="shared" si="879"/>
        <v>9202800</v>
      </c>
      <c r="M1920" s="164">
        <f t="shared" si="868"/>
        <v>0</v>
      </c>
      <c r="N1920" s="164">
        <f t="shared" ref="N1920:Q1921" si="880">SUM(N1926,N1947)</f>
        <v>0</v>
      </c>
      <c r="O1920" s="164">
        <f t="shared" si="880"/>
        <v>0</v>
      </c>
      <c r="P1920" s="164">
        <f t="shared" si="880"/>
        <v>0</v>
      </c>
      <c r="Q1920" s="164">
        <f t="shared" si="880"/>
        <v>0</v>
      </c>
      <c r="R1920" s="164">
        <f t="shared" si="869"/>
        <v>0</v>
      </c>
      <c r="S1920" s="164">
        <f t="shared" ref="S1920:V1921" si="881">SUM(S1926,S1947)</f>
        <v>0</v>
      </c>
      <c r="T1920" s="164">
        <f t="shared" si="881"/>
        <v>0</v>
      </c>
      <c r="U1920" s="164">
        <f t="shared" si="881"/>
        <v>0</v>
      </c>
      <c r="V1920" s="164">
        <f t="shared" si="881"/>
        <v>0</v>
      </c>
    </row>
    <row r="1921" spans="1:22" ht="16.5" thickTop="1" thickBot="1">
      <c r="A1921" s="160" t="s">
        <v>121</v>
      </c>
      <c r="B1921" s="167" t="s">
        <v>99</v>
      </c>
      <c r="C1921" s="164">
        <f t="shared" si="865"/>
        <v>40000000</v>
      </c>
      <c r="D1921" s="164">
        <f t="shared" si="866"/>
        <v>10796600</v>
      </c>
      <c r="E1921" s="164">
        <f t="shared" si="866"/>
        <v>10000000</v>
      </c>
      <c r="F1921" s="164">
        <f t="shared" si="866"/>
        <v>10000600</v>
      </c>
      <c r="G1921" s="164">
        <f t="shared" si="864"/>
        <v>9202800</v>
      </c>
      <c r="H1921" s="164">
        <f t="shared" si="867"/>
        <v>40000000</v>
      </c>
      <c r="I1921" s="164">
        <f t="shared" si="879"/>
        <v>10796600</v>
      </c>
      <c r="J1921" s="164">
        <f t="shared" si="879"/>
        <v>10000000</v>
      </c>
      <c r="K1921" s="164">
        <f t="shared" si="879"/>
        <v>10000600</v>
      </c>
      <c r="L1921" s="164">
        <f t="shared" si="879"/>
        <v>9202800</v>
      </c>
      <c r="M1921" s="164">
        <f t="shared" si="868"/>
        <v>0</v>
      </c>
      <c r="N1921" s="164">
        <f t="shared" si="880"/>
        <v>0</v>
      </c>
      <c r="O1921" s="164">
        <f t="shared" si="880"/>
        <v>0</v>
      </c>
      <c r="P1921" s="164">
        <f t="shared" si="880"/>
        <v>0</v>
      </c>
      <c r="Q1921" s="164">
        <f t="shared" si="880"/>
        <v>0</v>
      </c>
      <c r="R1921" s="164">
        <f t="shared" si="869"/>
        <v>0</v>
      </c>
      <c r="S1921" s="164">
        <f t="shared" si="881"/>
        <v>0</v>
      </c>
      <c r="T1921" s="164">
        <f t="shared" si="881"/>
        <v>0</v>
      </c>
      <c r="U1921" s="164">
        <f t="shared" si="881"/>
        <v>0</v>
      </c>
      <c r="V1921" s="164">
        <f t="shared" si="881"/>
        <v>0</v>
      </c>
    </row>
    <row r="1922" spans="1:22" ht="16.5" thickTop="1" thickBot="1">
      <c r="A1922" s="160" t="s">
        <v>121</v>
      </c>
      <c r="B1922" s="168" t="s">
        <v>101</v>
      </c>
      <c r="C1922" s="164">
        <f t="shared" si="865"/>
        <v>1200000</v>
      </c>
      <c r="D1922" s="164">
        <f t="shared" si="866"/>
        <v>320000</v>
      </c>
      <c r="E1922" s="164">
        <f t="shared" si="866"/>
        <v>300000</v>
      </c>
      <c r="F1922" s="164">
        <f t="shared" si="866"/>
        <v>300000</v>
      </c>
      <c r="G1922" s="164">
        <f t="shared" si="864"/>
        <v>280000</v>
      </c>
      <c r="H1922" s="164">
        <f t="shared" si="867"/>
        <v>1200000</v>
      </c>
      <c r="I1922" s="164">
        <f>SUM(I1949)</f>
        <v>320000</v>
      </c>
      <c r="J1922" s="164">
        <f>SUM(J1949)</f>
        <v>300000</v>
      </c>
      <c r="K1922" s="164">
        <f>SUM(K1949)</f>
        <v>300000</v>
      </c>
      <c r="L1922" s="164">
        <f>SUM(L1949)</f>
        <v>280000</v>
      </c>
      <c r="M1922" s="164">
        <f t="shared" si="868"/>
        <v>0</v>
      </c>
      <c r="N1922" s="164">
        <f>SUM(N1949)</f>
        <v>0</v>
      </c>
      <c r="O1922" s="164">
        <f>SUM(O1949)</f>
        <v>0</v>
      </c>
      <c r="P1922" s="164">
        <f>SUM(P1949)</f>
        <v>0</v>
      </c>
      <c r="Q1922" s="164">
        <f>SUM(Q1949)</f>
        <v>0</v>
      </c>
      <c r="R1922" s="164">
        <f t="shared" si="869"/>
        <v>0</v>
      </c>
      <c r="S1922" s="164">
        <f>SUM(S1949)</f>
        <v>0</v>
      </c>
      <c r="T1922" s="164">
        <f>SUM(T1949)</f>
        <v>0</v>
      </c>
      <c r="U1922" s="164">
        <f>SUM(U1949)</f>
        <v>0</v>
      </c>
      <c r="V1922" s="164">
        <f>SUM(V1949)</f>
        <v>0</v>
      </c>
    </row>
    <row r="1923" spans="1:22" ht="16.5" thickTop="1" thickBot="1">
      <c r="A1923" s="160" t="s">
        <v>121</v>
      </c>
      <c r="B1923" s="168" t="s">
        <v>104</v>
      </c>
      <c r="C1923" s="164">
        <f t="shared" si="865"/>
        <v>34700000</v>
      </c>
      <c r="D1923" s="164">
        <f t="shared" si="866"/>
        <v>9369600</v>
      </c>
      <c r="E1923" s="164">
        <f t="shared" si="866"/>
        <v>8675000</v>
      </c>
      <c r="F1923" s="164">
        <f t="shared" si="866"/>
        <v>8675600</v>
      </c>
      <c r="G1923" s="164">
        <f t="shared" si="864"/>
        <v>7979800</v>
      </c>
      <c r="H1923" s="164">
        <f t="shared" si="867"/>
        <v>34700000</v>
      </c>
      <c r="I1923" s="164">
        <f>SUM(I1928,I1950)</f>
        <v>9369600</v>
      </c>
      <c r="J1923" s="164">
        <f>SUM(J1928,J1950)</f>
        <v>8675000</v>
      </c>
      <c r="K1923" s="164">
        <f>SUM(K1928,K1950)</f>
        <v>8675600</v>
      </c>
      <c r="L1923" s="164">
        <f>SUM(L1928,L1950)</f>
        <v>7979800</v>
      </c>
      <c r="M1923" s="164">
        <f t="shared" si="868"/>
        <v>0</v>
      </c>
      <c r="N1923" s="164">
        <f>SUM(N1928,N1950)</f>
        <v>0</v>
      </c>
      <c r="O1923" s="164">
        <f>SUM(O1928,O1950)</f>
        <v>0</v>
      </c>
      <c r="P1923" s="164">
        <f>SUM(P1928,P1950)</f>
        <v>0</v>
      </c>
      <c r="Q1923" s="164">
        <f>SUM(Q1928,Q1950)</f>
        <v>0</v>
      </c>
      <c r="R1923" s="164">
        <f t="shared" si="869"/>
        <v>0</v>
      </c>
      <c r="S1923" s="164">
        <f>SUM(S1928,S1950)</f>
        <v>0</v>
      </c>
      <c r="T1923" s="164">
        <f>SUM(T1928,T1950)</f>
        <v>0</v>
      </c>
      <c r="U1923" s="164">
        <f>SUM(U1928,U1950)</f>
        <v>0</v>
      </c>
      <c r="V1923" s="164">
        <f>SUM(V1928,V1950)</f>
        <v>0</v>
      </c>
    </row>
    <row r="1924" spans="1:22" ht="16.5" thickTop="1" thickBot="1">
      <c r="A1924" s="160" t="s">
        <v>121</v>
      </c>
      <c r="B1924" s="168" t="s">
        <v>105</v>
      </c>
      <c r="C1924" s="164">
        <f t="shared" si="865"/>
        <v>4100000</v>
      </c>
      <c r="D1924" s="164">
        <f t="shared" si="866"/>
        <v>1107000</v>
      </c>
      <c r="E1924" s="164">
        <f t="shared" si="866"/>
        <v>1025000</v>
      </c>
      <c r="F1924" s="164">
        <f t="shared" si="866"/>
        <v>1025000</v>
      </c>
      <c r="G1924" s="164">
        <f t="shared" si="864"/>
        <v>943000</v>
      </c>
      <c r="H1924" s="164">
        <f t="shared" si="867"/>
        <v>4100000</v>
      </c>
      <c r="I1924" s="164">
        <f t="shared" ref="I1924:L1925" si="882">SUM(I1929)</f>
        <v>1107000</v>
      </c>
      <c r="J1924" s="164">
        <f t="shared" si="882"/>
        <v>1025000</v>
      </c>
      <c r="K1924" s="164">
        <f t="shared" si="882"/>
        <v>1025000</v>
      </c>
      <c r="L1924" s="164">
        <f t="shared" si="882"/>
        <v>943000</v>
      </c>
      <c r="M1924" s="164">
        <f t="shared" si="868"/>
        <v>0</v>
      </c>
      <c r="N1924" s="164">
        <f t="shared" ref="N1924:Q1925" si="883">SUM(N1929)</f>
        <v>0</v>
      </c>
      <c r="O1924" s="164">
        <f t="shared" si="883"/>
        <v>0</v>
      </c>
      <c r="P1924" s="164">
        <f t="shared" si="883"/>
        <v>0</v>
      </c>
      <c r="Q1924" s="164">
        <f t="shared" si="883"/>
        <v>0</v>
      </c>
      <c r="R1924" s="164">
        <f t="shared" si="869"/>
        <v>0</v>
      </c>
      <c r="S1924" s="164">
        <f t="shared" ref="S1924:V1925" si="884">SUM(S1929)</f>
        <v>0</v>
      </c>
      <c r="T1924" s="164">
        <f t="shared" si="884"/>
        <v>0</v>
      </c>
      <c r="U1924" s="164">
        <f t="shared" si="884"/>
        <v>0</v>
      </c>
      <c r="V1924" s="164">
        <f t="shared" si="884"/>
        <v>0</v>
      </c>
    </row>
    <row r="1925" spans="1:22" ht="31.5" thickTop="1" thickBot="1">
      <c r="A1925" s="160" t="s">
        <v>121</v>
      </c>
      <c r="B1925" s="169" t="s">
        <v>153</v>
      </c>
      <c r="C1925" s="164">
        <f t="shared" si="865"/>
        <v>4100000</v>
      </c>
      <c r="D1925" s="164">
        <f t="shared" si="866"/>
        <v>1107000</v>
      </c>
      <c r="E1925" s="164">
        <f t="shared" si="866"/>
        <v>1025000</v>
      </c>
      <c r="F1925" s="164">
        <f t="shared" si="866"/>
        <v>1025000</v>
      </c>
      <c r="G1925" s="164">
        <f t="shared" si="866"/>
        <v>943000</v>
      </c>
      <c r="H1925" s="164">
        <f t="shared" si="867"/>
        <v>4100000</v>
      </c>
      <c r="I1925" s="164">
        <f t="shared" si="882"/>
        <v>1107000</v>
      </c>
      <c r="J1925" s="164">
        <f t="shared" si="882"/>
        <v>1025000</v>
      </c>
      <c r="K1925" s="164">
        <f t="shared" si="882"/>
        <v>1025000</v>
      </c>
      <c r="L1925" s="164">
        <f t="shared" si="882"/>
        <v>943000</v>
      </c>
      <c r="M1925" s="164">
        <f t="shared" si="868"/>
        <v>0</v>
      </c>
      <c r="N1925" s="164">
        <f t="shared" si="883"/>
        <v>0</v>
      </c>
      <c r="O1925" s="164">
        <f t="shared" si="883"/>
        <v>0</v>
      </c>
      <c r="P1925" s="164">
        <f t="shared" si="883"/>
        <v>0</v>
      </c>
      <c r="Q1925" s="164">
        <f t="shared" si="883"/>
        <v>0</v>
      </c>
      <c r="R1925" s="164">
        <f t="shared" si="869"/>
        <v>0</v>
      </c>
      <c r="S1925" s="164">
        <f t="shared" si="884"/>
        <v>0</v>
      </c>
      <c r="T1925" s="164">
        <f t="shared" si="884"/>
        <v>0</v>
      </c>
      <c r="U1925" s="164">
        <f t="shared" si="884"/>
        <v>0</v>
      </c>
      <c r="V1925" s="164">
        <f t="shared" si="884"/>
        <v>0</v>
      </c>
    </row>
    <row r="1926" spans="1:22" ht="16.5" thickTop="1" thickBot="1">
      <c r="A1926" s="160" t="s">
        <v>676</v>
      </c>
      <c r="B1926" s="167" t="s">
        <v>677</v>
      </c>
      <c r="C1926" s="164">
        <f t="shared" ref="C1926:C1989" si="885">SUM(D1926:G1926)</f>
        <v>12980000</v>
      </c>
      <c r="D1926" s="164">
        <f t="shared" ref="D1926:G1989" si="886">SUM(I1926,N1926,S1926)</f>
        <v>3505200</v>
      </c>
      <c r="E1926" s="164">
        <f t="shared" si="886"/>
        <v>3245000</v>
      </c>
      <c r="F1926" s="164">
        <f t="shared" si="886"/>
        <v>3245600</v>
      </c>
      <c r="G1926" s="164">
        <f t="shared" si="886"/>
        <v>2984200</v>
      </c>
      <c r="H1926" s="164">
        <f t="shared" ref="H1926:H1989" si="887">SUM(I1926:L1926)</f>
        <v>12980000</v>
      </c>
      <c r="I1926" s="164">
        <f t="shared" ref="I1926:L1927" si="888">SUM(I1931,I1934,I1938,I1941,I1944)</f>
        <v>3505200</v>
      </c>
      <c r="J1926" s="164">
        <f t="shared" si="888"/>
        <v>3245000</v>
      </c>
      <c r="K1926" s="164">
        <f t="shared" si="888"/>
        <v>3245600</v>
      </c>
      <c r="L1926" s="164">
        <f t="shared" si="888"/>
        <v>2984200</v>
      </c>
      <c r="M1926" s="164">
        <f t="shared" ref="M1926:M1989" si="889">SUM(N1926:Q1926)</f>
        <v>0</v>
      </c>
      <c r="N1926" s="164">
        <f t="shared" ref="N1926:Q1927" si="890">SUM(N1931,N1934,N1938,N1941,N1944)</f>
        <v>0</v>
      </c>
      <c r="O1926" s="164">
        <f t="shared" si="890"/>
        <v>0</v>
      </c>
      <c r="P1926" s="164">
        <f t="shared" si="890"/>
        <v>0</v>
      </c>
      <c r="Q1926" s="164">
        <f t="shared" si="890"/>
        <v>0</v>
      </c>
      <c r="R1926" s="164">
        <f t="shared" ref="R1926:R1989" si="891">SUM(S1926:V1926)</f>
        <v>0</v>
      </c>
      <c r="S1926" s="164">
        <f t="shared" ref="S1926:V1927" si="892">SUM(S1931,S1934,S1938,S1941,S1944)</f>
        <v>0</v>
      </c>
      <c r="T1926" s="164">
        <f t="shared" si="892"/>
        <v>0</v>
      </c>
      <c r="U1926" s="164">
        <f t="shared" si="892"/>
        <v>0</v>
      </c>
      <c r="V1926" s="164">
        <f t="shared" si="892"/>
        <v>0</v>
      </c>
    </row>
    <row r="1927" spans="1:22" ht="16.5" thickTop="1" thickBot="1">
      <c r="A1927" s="160" t="s">
        <v>121</v>
      </c>
      <c r="B1927" s="168" t="s">
        <v>99</v>
      </c>
      <c r="C1927" s="164">
        <f t="shared" si="885"/>
        <v>12980000</v>
      </c>
      <c r="D1927" s="164">
        <f t="shared" si="886"/>
        <v>3505200</v>
      </c>
      <c r="E1927" s="164">
        <f t="shared" si="886"/>
        <v>3245000</v>
      </c>
      <c r="F1927" s="164">
        <f t="shared" si="886"/>
        <v>3245600</v>
      </c>
      <c r="G1927" s="164">
        <f t="shared" si="886"/>
        <v>2984200</v>
      </c>
      <c r="H1927" s="164">
        <f t="shared" si="887"/>
        <v>12980000</v>
      </c>
      <c r="I1927" s="164">
        <f t="shared" si="888"/>
        <v>3505200</v>
      </c>
      <c r="J1927" s="164">
        <f t="shared" si="888"/>
        <v>3245000</v>
      </c>
      <c r="K1927" s="164">
        <f t="shared" si="888"/>
        <v>3245600</v>
      </c>
      <c r="L1927" s="164">
        <f t="shared" si="888"/>
        <v>2984200</v>
      </c>
      <c r="M1927" s="164">
        <f t="shared" si="889"/>
        <v>0</v>
      </c>
      <c r="N1927" s="164">
        <f t="shared" si="890"/>
        <v>0</v>
      </c>
      <c r="O1927" s="164">
        <f t="shared" si="890"/>
        <v>0</v>
      </c>
      <c r="P1927" s="164">
        <f t="shared" si="890"/>
        <v>0</v>
      </c>
      <c r="Q1927" s="164">
        <f t="shared" si="890"/>
        <v>0</v>
      </c>
      <c r="R1927" s="164">
        <f t="shared" si="891"/>
        <v>0</v>
      </c>
      <c r="S1927" s="164">
        <f t="shared" si="892"/>
        <v>0</v>
      </c>
      <c r="T1927" s="164">
        <f t="shared" si="892"/>
        <v>0</v>
      </c>
      <c r="U1927" s="164">
        <f t="shared" si="892"/>
        <v>0</v>
      </c>
      <c r="V1927" s="164">
        <f t="shared" si="892"/>
        <v>0</v>
      </c>
    </row>
    <row r="1928" spans="1:22" ht="16.5" thickTop="1" thickBot="1">
      <c r="A1928" s="160" t="s">
        <v>121</v>
      </c>
      <c r="B1928" s="169" t="s">
        <v>104</v>
      </c>
      <c r="C1928" s="164">
        <f t="shared" si="885"/>
        <v>8880000</v>
      </c>
      <c r="D1928" s="164">
        <f t="shared" si="886"/>
        <v>2398200</v>
      </c>
      <c r="E1928" s="164">
        <f t="shared" si="886"/>
        <v>2220000</v>
      </c>
      <c r="F1928" s="164">
        <f t="shared" si="886"/>
        <v>2220600</v>
      </c>
      <c r="G1928" s="164">
        <f t="shared" si="886"/>
        <v>2041200</v>
      </c>
      <c r="H1928" s="164">
        <f t="shared" si="887"/>
        <v>8880000</v>
      </c>
      <c r="I1928" s="164">
        <f>SUM(I1933,I1940,I1943,I1946)</f>
        <v>2398200</v>
      </c>
      <c r="J1928" s="164">
        <f>SUM(J1933,J1940,J1943,J1946)</f>
        <v>2220000</v>
      </c>
      <c r="K1928" s="164">
        <f>SUM(K1933,K1940,K1943,K1946)</f>
        <v>2220600</v>
      </c>
      <c r="L1928" s="164">
        <f>SUM(L1933,L1940,L1943,L1946)</f>
        <v>2041200</v>
      </c>
      <c r="M1928" s="164">
        <f t="shared" si="889"/>
        <v>0</v>
      </c>
      <c r="N1928" s="164">
        <f>SUM(N1933,N1940,N1943,N1946)</f>
        <v>0</v>
      </c>
      <c r="O1928" s="164">
        <f>SUM(O1933,O1940,O1943,O1946)</f>
        <v>0</v>
      </c>
      <c r="P1928" s="164">
        <f>SUM(P1933,P1940,P1943,P1946)</f>
        <v>0</v>
      </c>
      <c r="Q1928" s="164">
        <f>SUM(Q1933,Q1940,Q1943,Q1946)</f>
        <v>0</v>
      </c>
      <c r="R1928" s="164">
        <f t="shared" si="891"/>
        <v>0</v>
      </c>
      <c r="S1928" s="164">
        <f>SUM(S1933,S1940,S1943,S1946)</f>
        <v>0</v>
      </c>
      <c r="T1928" s="164">
        <f>SUM(T1933,T1940,T1943,T1946)</f>
        <v>0</v>
      </c>
      <c r="U1928" s="164">
        <f>SUM(U1933,U1940,U1943,U1946)</f>
        <v>0</v>
      </c>
      <c r="V1928" s="164">
        <f>SUM(V1933,V1940,V1943,V1946)</f>
        <v>0</v>
      </c>
    </row>
    <row r="1929" spans="1:22" ht="16.5" thickTop="1" thickBot="1">
      <c r="A1929" s="160" t="s">
        <v>121</v>
      </c>
      <c r="B1929" s="169" t="s">
        <v>105</v>
      </c>
      <c r="C1929" s="164">
        <f t="shared" si="885"/>
        <v>4100000</v>
      </c>
      <c r="D1929" s="164">
        <f t="shared" si="886"/>
        <v>1107000</v>
      </c>
      <c r="E1929" s="164">
        <f t="shared" si="886"/>
        <v>1025000</v>
      </c>
      <c r="F1929" s="164">
        <f t="shared" si="886"/>
        <v>1025000</v>
      </c>
      <c r="G1929" s="164">
        <f t="shared" si="886"/>
        <v>943000</v>
      </c>
      <c r="H1929" s="164">
        <f t="shared" si="887"/>
        <v>4100000</v>
      </c>
      <c r="I1929" s="164">
        <f t="shared" ref="I1929:L1930" si="893">SUM(I1936)</f>
        <v>1107000</v>
      </c>
      <c r="J1929" s="164">
        <f t="shared" si="893"/>
        <v>1025000</v>
      </c>
      <c r="K1929" s="164">
        <f t="shared" si="893"/>
        <v>1025000</v>
      </c>
      <c r="L1929" s="164">
        <f t="shared" si="893"/>
        <v>943000</v>
      </c>
      <c r="M1929" s="164">
        <f t="shared" si="889"/>
        <v>0</v>
      </c>
      <c r="N1929" s="164">
        <f t="shared" ref="N1929:Q1930" si="894">SUM(N1936)</f>
        <v>0</v>
      </c>
      <c r="O1929" s="164">
        <f t="shared" si="894"/>
        <v>0</v>
      </c>
      <c r="P1929" s="164">
        <f t="shared" si="894"/>
        <v>0</v>
      </c>
      <c r="Q1929" s="164">
        <f t="shared" si="894"/>
        <v>0</v>
      </c>
      <c r="R1929" s="164">
        <f t="shared" si="891"/>
        <v>0</v>
      </c>
      <c r="S1929" s="164">
        <f t="shared" ref="S1929:V1930" si="895">SUM(S1936)</f>
        <v>0</v>
      </c>
      <c r="T1929" s="164">
        <f t="shared" si="895"/>
        <v>0</v>
      </c>
      <c r="U1929" s="164">
        <f t="shared" si="895"/>
        <v>0</v>
      </c>
      <c r="V1929" s="164">
        <f t="shared" si="895"/>
        <v>0</v>
      </c>
    </row>
    <row r="1930" spans="1:22" ht="31.5" thickTop="1" thickBot="1">
      <c r="A1930" s="160" t="s">
        <v>121</v>
      </c>
      <c r="B1930" s="170" t="s">
        <v>153</v>
      </c>
      <c r="C1930" s="164">
        <f t="shared" si="885"/>
        <v>4100000</v>
      </c>
      <c r="D1930" s="164">
        <f t="shared" si="886"/>
        <v>1107000</v>
      </c>
      <c r="E1930" s="164">
        <f t="shared" si="886"/>
        <v>1025000</v>
      </c>
      <c r="F1930" s="164">
        <f t="shared" si="886"/>
        <v>1025000</v>
      </c>
      <c r="G1930" s="164">
        <f t="shared" si="886"/>
        <v>943000</v>
      </c>
      <c r="H1930" s="164">
        <f t="shared" si="887"/>
        <v>4100000</v>
      </c>
      <c r="I1930" s="164">
        <f t="shared" si="893"/>
        <v>1107000</v>
      </c>
      <c r="J1930" s="164">
        <f t="shared" si="893"/>
        <v>1025000</v>
      </c>
      <c r="K1930" s="164">
        <f t="shared" si="893"/>
        <v>1025000</v>
      </c>
      <c r="L1930" s="164">
        <f t="shared" si="893"/>
        <v>943000</v>
      </c>
      <c r="M1930" s="164">
        <f t="shared" si="889"/>
        <v>0</v>
      </c>
      <c r="N1930" s="164">
        <f t="shared" si="894"/>
        <v>0</v>
      </c>
      <c r="O1930" s="164">
        <f t="shared" si="894"/>
        <v>0</v>
      </c>
      <c r="P1930" s="164">
        <f t="shared" si="894"/>
        <v>0</v>
      </c>
      <c r="Q1930" s="164">
        <f t="shared" si="894"/>
        <v>0</v>
      </c>
      <c r="R1930" s="164">
        <f t="shared" si="891"/>
        <v>0</v>
      </c>
      <c r="S1930" s="164">
        <f t="shared" si="895"/>
        <v>0</v>
      </c>
      <c r="T1930" s="164">
        <f t="shared" si="895"/>
        <v>0</v>
      </c>
      <c r="U1930" s="164">
        <f t="shared" si="895"/>
        <v>0</v>
      </c>
      <c r="V1930" s="164">
        <f t="shared" si="895"/>
        <v>0</v>
      </c>
    </row>
    <row r="1931" spans="1:22" ht="31.5" thickTop="1" thickBot="1">
      <c r="A1931" s="160" t="s">
        <v>678</v>
      </c>
      <c r="B1931" s="168" t="s">
        <v>679</v>
      </c>
      <c r="C1931" s="164">
        <f t="shared" si="885"/>
        <v>6300000</v>
      </c>
      <c r="D1931" s="164">
        <f t="shared" si="886"/>
        <v>1701000</v>
      </c>
      <c r="E1931" s="164">
        <f t="shared" si="886"/>
        <v>1575000</v>
      </c>
      <c r="F1931" s="164">
        <f t="shared" si="886"/>
        <v>1575000</v>
      </c>
      <c r="G1931" s="164">
        <f t="shared" si="886"/>
        <v>1449000</v>
      </c>
      <c r="H1931" s="164">
        <f t="shared" si="887"/>
        <v>6300000</v>
      </c>
      <c r="I1931" s="164">
        <f t="shared" ref="I1931:L1932" si="896">SUM(I1932)</f>
        <v>1701000</v>
      </c>
      <c r="J1931" s="164">
        <f t="shared" si="896"/>
        <v>1575000</v>
      </c>
      <c r="K1931" s="164">
        <f t="shared" si="896"/>
        <v>1575000</v>
      </c>
      <c r="L1931" s="164">
        <f t="shared" si="896"/>
        <v>1449000</v>
      </c>
      <c r="M1931" s="164">
        <f t="shared" si="889"/>
        <v>0</v>
      </c>
      <c r="N1931" s="164">
        <f t="shared" ref="N1931:Q1932" si="897">SUM(N1932)</f>
        <v>0</v>
      </c>
      <c r="O1931" s="164">
        <f t="shared" si="897"/>
        <v>0</v>
      </c>
      <c r="P1931" s="164">
        <f t="shared" si="897"/>
        <v>0</v>
      </c>
      <c r="Q1931" s="164">
        <f t="shared" si="897"/>
        <v>0</v>
      </c>
      <c r="R1931" s="164">
        <f t="shared" si="891"/>
        <v>0</v>
      </c>
      <c r="S1931" s="164">
        <f t="shared" ref="S1931:V1932" si="898">SUM(S1932)</f>
        <v>0</v>
      </c>
      <c r="T1931" s="164">
        <f t="shared" si="898"/>
        <v>0</v>
      </c>
      <c r="U1931" s="164">
        <f t="shared" si="898"/>
        <v>0</v>
      </c>
      <c r="V1931" s="164">
        <f t="shared" si="898"/>
        <v>0</v>
      </c>
    </row>
    <row r="1932" spans="1:22" ht="16.5" thickTop="1" thickBot="1">
      <c r="A1932" s="160" t="s">
        <v>121</v>
      </c>
      <c r="B1932" s="169" t="s">
        <v>99</v>
      </c>
      <c r="C1932" s="164">
        <f t="shared" si="885"/>
        <v>6300000</v>
      </c>
      <c r="D1932" s="164">
        <f t="shared" si="886"/>
        <v>1701000</v>
      </c>
      <c r="E1932" s="164">
        <f t="shared" si="886"/>
        <v>1575000</v>
      </c>
      <c r="F1932" s="164">
        <f t="shared" si="886"/>
        <v>1575000</v>
      </c>
      <c r="G1932" s="164">
        <f t="shared" si="886"/>
        <v>1449000</v>
      </c>
      <c r="H1932" s="164">
        <f t="shared" si="887"/>
        <v>6300000</v>
      </c>
      <c r="I1932" s="164">
        <f t="shared" si="896"/>
        <v>1701000</v>
      </c>
      <c r="J1932" s="164">
        <f t="shared" si="896"/>
        <v>1575000</v>
      </c>
      <c r="K1932" s="164">
        <f t="shared" si="896"/>
        <v>1575000</v>
      </c>
      <c r="L1932" s="164">
        <f t="shared" si="896"/>
        <v>1449000</v>
      </c>
      <c r="M1932" s="164">
        <f t="shared" si="889"/>
        <v>0</v>
      </c>
      <c r="N1932" s="164">
        <f t="shared" si="897"/>
        <v>0</v>
      </c>
      <c r="O1932" s="164">
        <f t="shared" si="897"/>
        <v>0</v>
      </c>
      <c r="P1932" s="164">
        <f t="shared" si="897"/>
        <v>0</v>
      </c>
      <c r="Q1932" s="164">
        <f t="shared" si="897"/>
        <v>0</v>
      </c>
      <c r="R1932" s="164">
        <f t="shared" si="891"/>
        <v>0</v>
      </c>
      <c r="S1932" s="164">
        <f t="shared" si="898"/>
        <v>0</v>
      </c>
      <c r="T1932" s="164">
        <f t="shared" si="898"/>
        <v>0</v>
      </c>
      <c r="U1932" s="164">
        <f t="shared" si="898"/>
        <v>0</v>
      </c>
      <c r="V1932" s="164">
        <f t="shared" si="898"/>
        <v>0</v>
      </c>
    </row>
    <row r="1933" spans="1:22" ht="16.5" thickTop="1" thickBot="1">
      <c r="A1933" s="160" t="s">
        <v>121</v>
      </c>
      <c r="B1933" s="170" t="s">
        <v>104</v>
      </c>
      <c r="C1933" s="164">
        <f t="shared" si="885"/>
        <v>6300000</v>
      </c>
      <c r="D1933" s="164">
        <f t="shared" si="886"/>
        <v>1701000</v>
      </c>
      <c r="E1933" s="164">
        <f t="shared" si="886"/>
        <v>1575000</v>
      </c>
      <c r="F1933" s="164">
        <f t="shared" si="886"/>
        <v>1575000</v>
      </c>
      <c r="G1933" s="164">
        <f t="shared" si="886"/>
        <v>1449000</v>
      </c>
      <c r="H1933" s="164">
        <f t="shared" si="887"/>
        <v>6300000</v>
      </c>
      <c r="I1933" s="164">
        <v>1701000</v>
      </c>
      <c r="J1933" s="164">
        <v>1575000</v>
      </c>
      <c r="K1933" s="164">
        <v>1575000</v>
      </c>
      <c r="L1933" s="164">
        <v>1449000</v>
      </c>
      <c r="M1933" s="164">
        <f t="shared" si="889"/>
        <v>0</v>
      </c>
      <c r="N1933" s="164">
        <v>0</v>
      </c>
      <c r="O1933" s="164">
        <v>0</v>
      </c>
      <c r="P1933" s="164">
        <v>0</v>
      </c>
      <c r="Q1933" s="164">
        <v>0</v>
      </c>
      <c r="R1933" s="164">
        <f t="shared" si="891"/>
        <v>0</v>
      </c>
      <c r="S1933" s="164">
        <v>0</v>
      </c>
      <c r="T1933" s="164">
        <v>0</v>
      </c>
      <c r="U1933" s="164">
        <v>0</v>
      </c>
      <c r="V1933" s="164">
        <v>0</v>
      </c>
    </row>
    <row r="1934" spans="1:22" ht="16.5" thickTop="1" thickBot="1">
      <c r="A1934" s="160" t="s">
        <v>680</v>
      </c>
      <c r="B1934" s="168" t="s">
        <v>681</v>
      </c>
      <c r="C1934" s="164">
        <f t="shared" si="885"/>
        <v>4100000</v>
      </c>
      <c r="D1934" s="164">
        <f t="shared" si="886"/>
        <v>1107000</v>
      </c>
      <c r="E1934" s="164">
        <f t="shared" si="886"/>
        <v>1025000</v>
      </c>
      <c r="F1934" s="164">
        <f t="shared" si="886"/>
        <v>1025000</v>
      </c>
      <c r="G1934" s="164">
        <f t="shared" si="886"/>
        <v>943000</v>
      </c>
      <c r="H1934" s="164">
        <f t="shared" si="887"/>
        <v>4100000</v>
      </c>
      <c r="I1934" s="164">
        <f t="shared" ref="I1934:L1936" si="899">SUM(I1935)</f>
        <v>1107000</v>
      </c>
      <c r="J1934" s="164">
        <f t="shared" si="899"/>
        <v>1025000</v>
      </c>
      <c r="K1934" s="164">
        <f t="shared" si="899"/>
        <v>1025000</v>
      </c>
      <c r="L1934" s="164">
        <f t="shared" si="899"/>
        <v>943000</v>
      </c>
      <c r="M1934" s="164">
        <f t="shared" si="889"/>
        <v>0</v>
      </c>
      <c r="N1934" s="164">
        <f t="shared" ref="N1934:Q1936" si="900">SUM(N1935)</f>
        <v>0</v>
      </c>
      <c r="O1934" s="164">
        <f t="shared" si="900"/>
        <v>0</v>
      </c>
      <c r="P1934" s="164">
        <f t="shared" si="900"/>
        <v>0</v>
      </c>
      <c r="Q1934" s="164">
        <f t="shared" si="900"/>
        <v>0</v>
      </c>
      <c r="R1934" s="164">
        <f t="shared" si="891"/>
        <v>0</v>
      </c>
      <c r="S1934" s="164">
        <f t="shared" ref="S1934:V1936" si="901">SUM(S1935)</f>
        <v>0</v>
      </c>
      <c r="T1934" s="164">
        <f t="shared" si="901"/>
        <v>0</v>
      </c>
      <c r="U1934" s="164">
        <f t="shared" si="901"/>
        <v>0</v>
      </c>
      <c r="V1934" s="164">
        <f t="shared" si="901"/>
        <v>0</v>
      </c>
    </row>
    <row r="1935" spans="1:22" ht="16.5" thickTop="1" thickBot="1">
      <c r="A1935" s="160" t="s">
        <v>121</v>
      </c>
      <c r="B1935" s="169" t="s">
        <v>99</v>
      </c>
      <c r="C1935" s="164">
        <f t="shared" si="885"/>
        <v>4100000</v>
      </c>
      <c r="D1935" s="164">
        <f t="shared" si="886"/>
        <v>1107000</v>
      </c>
      <c r="E1935" s="164">
        <f t="shared" si="886"/>
        <v>1025000</v>
      </c>
      <c r="F1935" s="164">
        <f t="shared" si="886"/>
        <v>1025000</v>
      </c>
      <c r="G1935" s="164">
        <f t="shared" si="886"/>
        <v>943000</v>
      </c>
      <c r="H1935" s="164">
        <f t="shared" si="887"/>
        <v>4100000</v>
      </c>
      <c r="I1935" s="164">
        <f t="shared" si="899"/>
        <v>1107000</v>
      </c>
      <c r="J1935" s="164">
        <f t="shared" si="899"/>
        <v>1025000</v>
      </c>
      <c r="K1935" s="164">
        <f t="shared" si="899"/>
        <v>1025000</v>
      </c>
      <c r="L1935" s="164">
        <f t="shared" si="899"/>
        <v>943000</v>
      </c>
      <c r="M1935" s="164">
        <f t="shared" si="889"/>
        <v>0</v>
      </c>
      <c r="N1935" s="164">
        <f t="shared" si="900"/>
        <v>0</v>
      </c>
      <c r="O1935" s="164">
        <f t="shared" si="900"/>
        <v>0</v>
      </c>
      <c r="P1935" s="164">
        <f t="shared" si="900"/>
        <v>0</v>
      </c>
      <c r="Q1935" s="164">
        <f t="shared" si="900"/>
        <v>0</v>
      </c>
      <c r="R1935" s="164">
        <f t="shared" si="891"/>
        <v>0</v>
      </c>
      <c r="S1935" s="164">
        <f t="shared" si="901"/>
        <v>0</v>
      </c>
      <c r="T1935" s="164">
        <f t="shared" si="901"/>
        <v>0</v>
      </c>
      <c r="U1935" s="164">
        <f t="shared" si="901"/>
        <v>0</v>
      </c>
      <c r="V1935" s="164">
        <f t="shared" si="901"/>
        <v>0</v>
      </c>
    </row>
    <row r="1936" spans="1:22" ht="16.5" thickTop="1" thickBot="1">
      <c r="A1936" s="160" t="s">
        <v>121</v>
      </c>
      <c r="B1936" s="170" t="s">
        <v>105</v>
      </c>
      <c r="C1936" s="164">
        <f t="shared" si="885"/>
        <v>4100000</v>
      </c>
      <c r="D1936" s="164">
        <f t="shared" si="886"/>
        <v>1107000</v>
      </c>
      <c r="E1936" s="164">
        <f t="shared" si="886"/>
        <v>1025000</v>
      </c>
      <c r="F1936" s="164">
        <f t="shared" si="886"/>
        <v>1025000</v>
      </c>
      <c r="G1936" s="164">
        <f t="shared" si="886"/>
        <v>943000</v>
      </c>
      <c r="H1936" s="164">
        <f t="shared" si="887"/>
        <v>4100000</v>
      </c>
      <c r="I1936" s="164">
        <f t="shared" si="899"/>
        <v>1107000</v>
      </c>
      <c r="J1936" s="164">
        <f t="shared" si="899"/>
        <v>1025000</v>
      </c>
      <c r="K1936" s="164">
        <f t="shared" si="899"/>
        <v>1025000</v>
      </c>
      <c r="L1936" s="164">
        <f t="shared" si="899"/>
        <v>943000</v>
      </c>
      <c r="M1936" s="164">
        <f t="shared" si="889"/>
        <v>0</v>
      </c>
      <c r="N1936" s="164">
        <f t="shared" si="900"/>
        <v>0</v>
      </c>
      <c r="O1936" s="164">
        <f t="shared" si="900"/>
        <v>0</v>
      </c>
      <c r="P1936" s="164">
        <f t="shared" si="900"/>
        <v>0</v>
      </c>
      <c r="Q1936" s="164">
        <f t="shared" si="900"/>
        <v>0</v>
      </c>
      <c r="R1936" s="164">
        <f t="shared" si="891"/>
        <v>0</v>
      </c>
      <c r="S1936" s="164">
        <f t="shared" si="901"/>
        <v>0</v>
      </c>
      <c r="T1936" s="164">
        <f t="shared" si="901"/>
        <v>0</v>
      </c>
      <c r="U1936" s="164">
        <f t="shared" si="901"/>
        <v>0</v>
      </c>
      <c r="V1936" s="164">
        <f t="shared" si="901"/>
        <v>0</v>
      </c>
    </row>
    <row r="1937" spans="1:22" ht="31.5" thickTop="1" thickBot="1">
      <c r="A1937" s="160" t="s">
        <v>121</v>
      </c>
      <c r="B1937" s="171" t="s">
        <v>153</v>
      </c>
      <c r="C1937" s="164">
        <f t="shared" si="885"/>
        <v>4100000</v>
      </c>
      <c r="D1937" s="164">
        <f t="shared" si="886"/>
        <v>1107000</v>
      </c>
      <c r="E1937" s="164">
        <f t="shared" si="886"/>
        <v>1025000</v>
      </c>
      <c r="F1937" s="164">
        <f t="shared" si="886"/>
        <v>1025000</v>
      </c>
      <c r="G1937" s="164">
        <f t="shared" si="886"/>
        <v>943000</v>
      </c>
      <c r="H1937" s="164">
        <f t="shared" si="887"/>
        <v>4100000</v>
      </c>
      <c r="I1937" s="164">
        <v>1107000</v>
      </c>
      <c r="J1937" s="164">
        <v>1025000</v>
      </c>
      <c r="K1937" s="164">
        <v>1025000</v>
      </c>
      <c r="L1937" s="164">
        <v>943000</v>
      </c>
      <c r="M1937" s="164">
        <f t="shared" si="889"/>
        <v>0</v>
      </c>
      <c r="N1937" s="164">
        <v>0</v>
      </c>
      <c r="O1937" s="164">
        <v>0</v>
      </c>
      <c r="P1937" s="164">
        <v>0</v>
      </c>
      <c r="Q1937" s="164">
        <v>0</v>
      </c>
      <c r="R1937" s="164">
        <f t="shared" si="891"/>
        <v>0</v>
      </c>
      <c r="S1937" s="164">
        <v>0</v>
      </c>
      <c r="T1937" s="164">
        <v>0</v>
      </c>
      <c r="U1937" s="164">
        <v>0</v>
      </c>
      <c r="V1937" s="164">
        <v>0</v>
      </c>
    </row>
    <row r="1938" spans="1:22" ht="16.5" thickTop="1" thickBot="1">
      <c r="A1938" s="160" t="s">
        <v>682</v>
      </c>
      <c r="B1938" s="168" t="s">
        <v>683</v>
      </c>
      <c r="C1938" s="164">
        <f t="shared" si="885"/>
        <v>60000</v>
      </c>
      <c r="D1938" s="164">
        <f t="shared" si="886"/>
        <v>16200</v>
      </c>
      <c r="E1938" s="164">
        <f t="shared" si="886"/>
        <v>15000</v>
      </c>
      <c r="F1938" s="164">
        <f t="shared" si="886"/>
        <v>15000</v>
      </c>
      <c r="G1938" s="164">
        <f t="shared" si="886"/>
        <v>13800</v>
      </c>
      <c r="H1938" s="164">
        <f t="shared" si="887"/>
        <v>60000</v>
      </c>
      <c r="I1938" s="164">
        <f t="shared" ref="I1938:L1939" si="902">SUM(I1939)</f>
        <v>16200</v>
      </c>
      <c r="J1938" s="164">
        <f t="shared" si="902"/>
        <v>15000</v>
      </c>
      <c r="K1938" s="164">
        <f t="shared" si="902"/>
        <v>15000</v>
      </c>
      <c r="L1938" s="164">
        <f t="shared" si="902"/>
        <v>13800</v>
      </c>
      <c r="M1938" s="164">
        <f t="shared" si="889"/>
        <v>0</v>
      </c>
      <c r="N1938" s="164">
        <f t="shared" ref="N1938:Q1939" si="903">SUM(N1939)</f>
        <v>0</v>
      </c>
      <c r="O1938" s="164">
        <f t="shared" si="903"/>
        <v>0</v>
      </c>
      <c r="P1938" s="164">
        <f t="shared" si="903"/>
        <v>0</v>
      </c>
      <c r="Q1938" s="164">
        <f t="shared" si="903"/>
        <v>0</v>
      </c>
      <c r="R1938" s="164">
        <f t="shared" si="891"/>
        <v>0</v>
      </c>
      <c r="S1938" s="164">
        <f t="shared" ref="S1938:V1939" si="904">SUM(S1939)</f>
        <v>0</v>
      </c>
      <c r="T1938" s="164">
        <f t="shared" si="904"/>
        <v>0</v>
      </c>
      <c r="U1938" s="164">
        <f t="shared" si="904"/>
        <v>0</v>
      </c>
      <c r="V1938" s="164">
        <f t="shared" si="904"/>
        <v>0</v>
      </c>
    </row>
    <row r="1939" spans="1:22" ht="16.5" thickTop="1" thickBot="1">
      <c r="A1939" s="160" t="s">
        <v>121</v>
      </c>
      <c r="B1939" s="169" t="s">
        <v>99</v>
      </c>
      <c r="C1939" s="164">
        <f t="shared" si="885"/>
        <v>60000</v>
      </c>
      <c r="D1939" s="164">
        <f t="shared" si="886"/>
        <v>16200</v>
      </c>
      <c r="E1939" s="164">
        <f t="shared" si="886"/>
        <v>15000</v>
      </c>
      <c r="F1939" s="164">
        <f t="shared" si="886"/>
        <v>15000</v>
      </c>
      <c r="G1939" s="164">
        <f t="shared" si="886"/>
        <v>13800</v>
      </c>
      <c r="H1939" s="164">
        <f t="shared" si="887"/>
        <v>60000</v>
      </c>
      <c r="I1939" s="164">
        <f t="shared" si="902"/>
        <v>16200</v>
      </c>
      <c r="J1939" s="164">
        <f t="shared" si="902"/>
        <v>15000</v>
      </c>
      <c r="K1939" s="164">
        <f t="shared" si="902"/>
        <v>15000</v>
      </c>
      <c r="L1939" s="164">
        <f t="shared" si="902"/>
        <v>13800</v>
      </c>
      <c r="M1939" s="164">
        <f t="shared" si="889"/>
        <v>0</v>
      </c>
      <c r="N1939" s="164">
        <f t="shared" si="903"/>
        <v>0</v>
      </c>
      <c r="O1939" s="164">
        <f t="shared" si="903"/>
        <v>0</v>
      </c>
      <c r="P1939" s="164">
        <f t="shared" si="903"/>
        <v>0</v>
      </c>
      <c r="Q1939" s="164">
        <f t="shared" si="903"/>
        <v>0</v>
      </c>
      <c r="R1939" s="164">
        <f t="shared" si="891"/>
        <v>0</v>
      </c>
      <c r="S1939" s="164">
        <f t="shared" si="904"/>
        <v>0</v>
      </c>
      <c r="T1939" s="164">
        <f t="shared" si="904"/>
        <v>0</v>
      </c>
      <c r="U1939" s="164">
        <f t="shared" si="904"/>
        <v>0</v>
      </c>
      <c r="V1939" s="164">
        <f t="shared" si="904"/>
        <v>0</v>
      </c>
    </row>
    <row r="1940" spans="1:22" ht="16.5" thickTop="1" thickBot="1">
      <c r="A1940" s="160" t="s">
        <v>121</v>
      </c>
      <c r="B1940" s="170" t="s">
        <v>104</v>
      </c>
      <c r="C1940" s="164">
        <f t="shared" si="885"/>
        <v>60000</v>
      </c>
      <c r="D1940" s="164">
        <f t="shared" si="886"/>
        <v>16200</v>
      </c>
      <c r="E1940" s="164">
        <f t="shared" si="886"/>
        <v>15000</v>
      </c>
      <c r="F1940" s="164">
        <f t="shared" si="886"/>
        <v>15000</v>
      </c>
      <c r="G1940" s="164">
        <f t="shared" si="886"/>
        <v>13800</v>
      </c>
      <c r="H1940" s="164">
        <f t="shared" si="887"/>
        <v>60000</v>
      </c>
      <c r="I1940" s="164">
        <v>16200</v>
      </c>
      <c r="J1940" s="164">
        <v>15000</v>
      </c>
      <c r="K1940" s="164">
        <v>15000</v>
      </c>
      <c r="L1940" s="164">
        <v>13800</v>
      </c>
      <c r="M1940" s="164">
        <f t="shared" si="889"/>
        <v>0</v>
      </c>
      <c r="N1940" s="164">
        <v>0</v>
      </c>
      <c r="O1940" s="164">
        <v>0</v>
      </c>
      <c r="P1940" s="164">
        <v>0</v>
      </c>
      <c r="Q1940" s="164">
        <v>0</v>
      </c>
      <c r="R1940" s="164">
        <f t="shared" si="891"/>
        <v>0</v>
      </c>
      <c r="S1940" s="164">
        <v>0</v>
      </c>
      <c r="T1940" s="164">
        <v>0</v>
      </c>
      <c r="U1940" s="164">
        <v>0</v>
      </c>
      <c r="V1940" s="164">
        <v>0</v>
      </c>
    </row>
    <row r="1941" spans="1:22" ht="31.5" thickTop="1" thickBot="1">
      <c r="A1941" s="160" t="s">
        <v>684</v>
      </c>
      <c r="B1941" s="168" t="s">
        <v>685</v>
      </c>
      <c r="C1941" s="164">
        <f t="shared" si="885"/>
        <v>2500000</v>
      </c>
      <c r="D1941" s="164">
        <f t="shared" si="886"/>
        <v>675000</v>
      </c>
      <c r="E1941" s="164">
        <f t="shared" si="886"/>
        <v>625000</v>
      </c>
      <c r="F1941" s="164">
        <f t="shared" si="886"/>
        <v>625000</v>
      </c>
      <c r="G1941" s="164">
        <f t="shared" si="886"/>
        <v>575000</v>
      </c>
      <c r="H1941" s="164">
        <f t="shared" si="887"/>
        <v>2500000</v>
      </c>
      <c r="I1941" s="164">
        <f t="shared" ref="I1941:L1942" si="905">SUM(I1942)</f>
        <v>675000</v>
      </c>
      <c r="J1941" s="164">
        <f t="shared" si="905"/>
        <v>625000</v>
      </c>
      <c r="K1941" s="164">
        <f t="shared" si="905"/>
        <v>625000</v>
      </c>
      <c r="L1941" s="164">
        <f t="shared" si="905"/>
        <v>575000</v>
      </c>
      <c r="M1941" s="164">
        <f t="shared" si="889"/>
        <v>0</v>
      </c>
      <c r="N1941" s="164">
        <f t="shared" ref="N1941:Q1942" si="906">SUM(N1942)</f>
        <v>0</v>
      </c>
      <c r="O1941" s="164">
        <f t="shared" si="906"/>
        <v>0</v>
      </c>
      <c r="P1941" s="164">
        <f t="shared" si="906"/>
        <v>0</v>
      </c>
      <c r="Q1941" s="164">
        <f t="shared" si="906"/>
        <v>0</v>
      </c>
      <c r="R1941" s="164">
        <f t="shared" si="891"/>
        <v>0</v>
      </c>
      <c r="S1941" s="164">
        <f t="shared" ref="S1941:V1942" si="907">SUM(S1942)</f>
        <v>0</v>
      </c>
      <c r="T1941" s="164">
        <f t="shared" si="907"/>
        <v>0</v>
      </c>
      <c r="U1941" s="164">
        <f t="shared" si="907"/>
        <v>0</v>
      </c>
      <c r="V1941" s="164">
        <f t="shared" si="907"/>
        <v>0</v>
      </c>
    </row>
    <row r="1942" spans="1:22" ht="16.5" thickTop="1" thickBot="1">
      <c r="A1942" s="160" t="s">
        <v>121</v>
      </c>
      <c r="B1942" s="169" t="s">
        <v>99</v>
      </c>
      <c r="C1942" s="164">
        <f t="shared" si="885"/>
        <v>2500000</v>
      </c>
      <c r="D1942" s="164">
        <f t="shared" si="886"/>
        <v>675000</v>
      </c>
      <c r="E1942" s="164">
        <f t="shared" si="886"/>
        <v>625000</v>
      </c>
      <c r="F1942" s="164">
        <f t="shared" si="886"/>
        <v>625000</v>
      </c>
      <c r="G1942" s="164">
        <f t="shared" si="886"/>
        <v>575000</v>
      </c>
      <c r="H1942" s="164">
        <f t="shared" si="887"/>
        <v>2500000</v>
      </c>
      <c r="I1942" s="164">
        <f t="shared" si="905"/>
        <v>675000</v>
      </c>
      <c r="J1942" s="164">
        <f t="shared" si="905"/>
        <v>625000</v>
      </c>
      <c r="K1942" s="164">
        <f t="shared" si="905"/>
        <v>625000</v>
      </c>
      <c r="L1942" s="164">
        <f t="shared" si="905"/>
        <v>575000</v>
      </c>
      <c r="M1942" s="164">
        <f t="shared" si="889"/>
        <v>0</v>
      </c>
      <c r="N1942" s="164">
        <f t="shared" si="906"/>
        <v>0</v>
      </c>
      <c r="O1942" s="164">
        <f t="shared" si="906"/>
        <v>0</v>
      </c>
      <c r="P1942" s="164">
        <f t="shared" si="906"/>
        <v>0</v>
      </c>
      <c r="Q1942" s="164">
        <f t="shared" si="906"/>
        <v>0</v>
      </c>
      <c r="R1942" s="164">
        <f t="shared" si="891"/>
        <v>0</v>
      </c>
      <c r="S1942" s="164">
        <f t="shared" si="907"/>
        <v>0</v>
      </c>
      <c r="T1942" s="164">
        <f t="shared" si="907"/>
        <v>0</v>
      </c>
      <c r="U1942" s="164">
        <f t="shared" si="907"/>
        <v>0</v>
      </c>
      <c r="V1942" s="164">
        <f t="shared" si="907"/>
        <v>0</v>
      </c>
    </row>
    <row r="1943" spans="1:22" ht="16.5" thickTop="1" thickBot="1">
      <c r="A1943" s="160" t="s">
        <v>121</v>
      </c>
      <c r="B1943" s="170" t="s">
        <v>104</v>
      </c>
      <c r="C1943" s="164">
        <f t="shared" si="885"/>
        <v>2500000</v>
      </c>
      <c r="D1943" s="164">
        <f t="shared" si="886"/>
        <v>675000</v>
      </c>
      <c r="E1943" s="164">
        <f t="shared" si="886"/>
        <v>625000</v>
      </c>
      <c r="F1943" s="164">
        <f t="shared" si="886"/>
        <v>625000</v>
      </c>
      <c r="G1943" s="164">
        <f t="shared" si="886"/>
        <v>575000</v>
      </c>
      <c r="H1943" s="164">
        <f t="shared" si="887"/>
        <v>2500000</v>
      </c>
      <c r="I1943" s="164">
        <v>675000</v>
      </c>
      <c r="J1943" s="164">
        <v>625000</v>
      </c>
      <c r="K1943" s="164">
        <v>625000</v>
      </c>
      <c r="L1943" s="164">
        <v>575000</v>
      </c>
      <c r="M1943" s="164">
        <f t="shared" si="889"/>
        <v>0</v>
      </c>
      <c r="N1943" s="164">
        <v>0</v>
      </c>
      <c r="O1943" s="164">
        <v>0</v>
      </c>
      <c r="P1943" s="164">
        <v>0</v>
      </c>
      <c r="Q1943" s="164">
        <v>0</v>
      </c>
      <c r="R1943" s="164">
        <f t="shared" si="891"/>
        <v>0</v>
      </c>
      <c r="S1943" s="164">
        <v>0</v>
      </c>
      <c r="T1943" s="164">
        <v>0</v>
      </c>
      <c r="U1943" s="164">
        <v>0</v>
      </c>
      <c r="V1943" s="164">
        <v>0</v>
      </c>
    </row>
    <row r="1944" spans="1:22" ht="16.5" thickTop="1" thickBot="1">
      <c r="A1944" s="160" t="s">
        <v>686</v>
      </c>
      <c r="B1944" s="168" t="s">
        <v>687</v>
      </c>
      <c r="C1944" s="164">
        <f t="shared" si="885"/>
        <v>20000</v>
      </c>
      <c r="D1944" s="164">
        <f t="shared" si="886"/>
        <v>6000</v>
      </c>
      <c r="E1944" s="164">
        <f t="shared" si="886"/>
        <v>5000</v>
      </c>
      <c r="F1944" s="164">
        <f t="shared" si="886"/>
        <v>5600</v>
      </c>
      <c r="G1944" s="164">
        <f t="shared" si="886"/>
        <v>3400</v>
      </c>
      <c r="H1944" s="164">
        <f t="shared" si="887"/>
        <v>20000</v>
      </c>
      <c r="I1944" s="164">
        <f t="shared" ref="I1944:L1945" si="908">SUM(I1945)</f>
        <v>6000</v>
      </c>
      <c r="J1944" s="164">
        <f t="shared" si="908"/>
        <v>5000</v>
      </c>
      <c r="K1944" s="164">
        <f t="shared" si="908"/>
        <v>5600</v>
      </c>
      <c r="L1944" s="164">
        <f t="shared" si="908"/>
        <v>3400</v>
      </c>
      <c r="M1944" s="164">
        <f t="shared" si="889"/>
        <v>0</v>
      </c>
      <c r="N1944" s="164">
        <f t="shared" ref="N1944:Q1945" si="909">SUM(N1945)</f>
        <v>0</v>
      </c>
      <c r="O1944" s="164">
        <f t="shared" si="909"/>
        <v>0</v>
      </c>
      <c r="P1944" s="164">
        <f t="shared" si="909"/>
        <v>0</v>
      </c>
      <c r="Q1944" s="164">
        <f t="shared" si="909"/>
        <v>0</v>
      </c>
      <c r="R1944" s="164">
        <f t="shared" si="891"/>
        <v>0</v>
      </c>
      <c r="S1944" s="164">
        <f t="shared" ref="S1944:V1945" si="910">SUM(S1945)</f>
        <v>0</v>
      </c>
      <c r="T1944" s="164">
        <f t="shared" si="910"/>
        <v>0</v>
      </c>
      <c r="U1944" s="164">
        <f t="shared" si="910"/>
        <v>0</v>
      </c>
      <c r="V1944" s="164">
        <f t="shared" si="910"/>
        <v>0</v>
      </c>
    </row>
    <row r="1945" spans="1:22" ht="16.5" thickTop="1" thickBot="1">
      <c r="A1945" s="160" t="s">
        <v>121</v>
      </c>
      <c r="B1945" s="169" t="s">
        <v>99</v>
      </c>
      <c r="C1945" s="164">
        <f t="shared" si="885"/>
        <v>20000</v>
      </c>
      <c r="D1945" s="164">
        <f t="shared" si="886"/>
        <v>6000</v>
      </c>
      <c r="E1945" s="164">
        <f t="shared" si="886"/>
        <v>5000</v>
      </c>
      <c r="F1945" s="164">
        <f t="shared" si="886"/>
        <v>5600</v>
      </c>
      <c r="G1945" s="164">
        <f t="shared" si="886"/>
        <v>3400</v>
      </c>
      <c r="H1945" s="164">
        <f t="shared" si="887"/>
        <v>20000</v>
      </c>
      <c r="I1945" s="164">
        <f t="shared" si="908"/>
        <v>6000</v>
      </c>
      <c r="J1945" s="164">
        <f t="shared" si="908"/>
        <v>5000</v>
      </c>
      <c r="K1945" s="164">
        <f t="shared" si="908"/>
        <v>5600</v>
      </c>
      <c r="L1945" s="164">
        <f t="shared" si="908"/>
        <v>3400</v>
      </c>
      <c r="M1945" s="164">
        <f t="shared" si="889"/>
        <v>0</v>
      </c>
      <c r="N1945" s="164">
        <f t="shared" si="909"/>
        <v>0</v>
      </c>
      <c r="O1945" s="164">
        <f t="shared" si="909"/>
        <v>0</v>
      </c>
      <c r="P1945" s="164">
        <f t="shared" si="909"/>
        <v>0</v>
      </c>
      <c r="Q1945" s="164">
        <f t="shared" si="909"/>
        <v>0</v>
      </c>
      <c r="R1945" s="164">
        <f t="shared" si="891"/>
        <v>0</v>
      </c>
      <c r="S1945" s="164">
        <f t="shared" si="910"/>
        <v>0</v>
      </c>
      <c r="T1945" s="164">
        <f t="shared" si="910"/>
        <v>0</v>
      </c>
      <c r="U1945" s="164">
        <f t="shared" si="910"/>
        <v>0</v>
      </c>
      <c r="V1945" s="164">
        <f t="shared" si="910"/>
        <v>0</v>
      </c>
    </row>
    <row r="1946" spans="1:22" ht="16.5" thickTop="1" thickBot="1">
      <c r="A1946" s="160" t="s">
        <v>121</v>
      </c>
      <c r="B1946" s="170" t="s">
        <v>104</v>
      </c>
      <c r="C1946" s="164">
        <f t="shared" si="885"/>
        <v>20000</v>
      </c>
      <c r="D1946" s="164">
        <f t="shared" si="886"/>
        <v>6000</v>
      </c>
      <c r="E1946" s="164">
        <f t="shared" si="886"/>
        <v>5000</v>
      </c>
      <c r="F1946" s="164">
        <f t="shared" si="886"/>
        <v>5600</v>
      </c>
      <c r="G1946" s="164">
        <f t="shared" si="886"/>
        <v>3400</v>
      </c>
      <c r="H1946" s="164">
        <f t="shared" si="887"/>
        <v>20000</v>
      </c>
      <c r="I1946" s="164">
        <v>6000</v>
      </c>
      <c r="J1946" s="164">
        <v>5000</v>
      </c>
      <c r="K1946" s="164">
        <v>5600</v>
      </c>
      <c r="L1946" s="164">
        <v>3400</v>
      </c>
      <c r="M1946" s="164">
        <f t="shared" si="889"/>
        <v>0</v>
      </c>
      <c r="N1946" s="164">
        <v>0</v>
      </c>
      <c r="O1946" s="164">
        <v>0</v>
      </c>
      <c r="P1946" s="164">
        <v>0</v>
      </c>
      <c r="Q1946" s="164">
        <v>0</v>
      </c>
      <c r="R1946" s="164">
        <f t="shared" si="891"/>
        <v>0</v>
      </c>
      <c r="S1946" s="164">
        <v>0</v>
      </c>
      <c r="T1946" s="164">
        <v>0</v>
      </c>
      <c r="U1946" s="164">
        <v>0</v>
      </c>
      <c r="V1946" s="164">
        <v>0</v>
      </c>
    </row>
    <row r="1947" spans="1:22" ht="16.5" thickTop="1" thickBot="1">
      <c r="A1947" s="160" t="s">
        <v>688</v>
      </c>
      <c r="B1947" s="167" t="s">
        <v>689</v>
      </c>
      <c r="C1947" s="164">
        <f t="shared" si="885"/>
        <v>27020000</v>
      </c>
      <c r="D1947" s="164">
        <f t="shared" si="886"/>
        <v>7291400</v>
      </c>
      <c r="E1947" s="164">
        <f t="shared" si="886"/>
        <v>6755000</v>
      </c>
      <c r="F1947" s="164">
        <f t="shared" si="886"/>
        <v>6755000</v>
      </c>
      <c r="G1947" s="164">
        <f t="shared" si="886"/>
        <v>6218600</v>
      </c>
      <c r="H1947" s="164">
        <f t="shared" si="887"/>
        <v>27020000</v>
      </c>
      <c r="I1947" s="164">
        <f t="shared" ref="I1947:L1948" si="911">SUM(I1951,I1954,I1957,I1960,I1963,I1967,I1970,I1973,I1976,I1979,I1982,I1985)</f>
        <v>7291400</v>
      </c>
      <c r="J1947" s="164">
        <f t="shared" si="911"/>
        <v>6755000</v>
      </c>
      <c r="K1947" s="164">
        <f t="shared" si="911"/>
        <v>6755000</v>
      </c>
      <c r="L1947" s="164">
        <f t="shared" si="911"/>
        <v>6218600</v>
      </c>
      <c r="M1947" s="164">
        <f t="shared" si="889"/>
        <v>0</v>
      </c>
      <c r="N1947" s="164">
        <f t="shared" ref="N1947:Q1948" si="912">SUM(N1951,N1954,N1957,N1960,N1963,N1967,N1970,N1973,N1976,N1979,N1982,N1985)</f>
        <v>0</v>
      </c>
      <c r="O1947" s="164">
        <f t="shared" si="912"/>
        <v>0</v>
      </c>
      <c r="P1947" s="164">
        <f t="shared" si="912"/>
        <v>0</v>
      </c>
      <c r="Q1947" s="164">
        <f t="shared" si="912"/>
        <v>0</v>
      </c>
      <c r="R1947" s="164">
        <f t="shared" si="891"/>
        <v>0</v>
      </c>
      <c r="S1947" s="164">
        <f t="shared" ref="S1947:V1948" si="913">SUM(S1951,S1954,S1957,S1960,S1963,S1967,S1970,S1973,S1976,S1979,S1982,S1985)</f>
        <v>0</v>
      </c>
      <c r="T1947" s="164">
        <f t="shared" si="913"/>
        <v>0</v>
      </c>
      <c r="U1947" s="164">
        <f t="shared" si="913"/>
        <v>0</v>
      </c>
      <c r="V1947" s="164">
        <f t="shared" si="913"/>
        <v>0</v>
      </c>
    </row>
    <row r="1948" spans="1:22" ht="16.5" thickTop="1" thickBot="1">
      <c r="A1948" s="160" t="s">
        <v>121</v>
      </c>
      <c r="B1948" s="168" t="s">
        <v>99</v>
      </c>
      <c r="C1948" s="164">
        <f t="shared" si="885"/>
        <v>27020000</v>
      </c>
      <c r="D1948" s="164">
        <f t="shared" si="886"/>
        <v>7291400</v>
      </c>
      <c r="E1948" s="164">
        <f t="shared" si="886"/>
        <v>6755000</v>
      </c>
      <c r="F1948" s="164">
        <f t="shared" si="886"/>
        <v>6755000</v>
      </c>
      <c r="G1948" s="164">
        <f t="shared" si="886"/>
        <v>6218600</v>
      </c>
      <c r="H1948" s="164">
        <f t="shared" si="887"/>
        <v>27020000</v>
      </c>
      <c r="I1948" s="164">
        <f t="shared" si="911"/>
        <v>7291400</v>
      </c>
      <c r="J1948" s="164">
        <f t="shared" si="911"/>
        <v>6755000</v>
      </c>
      <c r="K1948" s="164">
        <f t="shared" si="911"/>
        <v>6755000</v>
      </c>
      <c r="L1948" s="164">
        <f t="shared" si="911"/>
        <v>6218600</v>
      </c>
      <c r="M1948" s="164">
        <f t="shared" si="889"/>
        <v>0</v>
      </c>
      <c r="N1948" s="164">
        <f t="shared" si="912"/>
        <v>0</v>
      </c>
      <c r="O1948" s="164">
        <f t="shared" si="912"/>
        <v>0</v>
      </c>
      <c r="P1948" s="164">
        <f t="shared" si="912"/>
        <v>0</v>
      </c>
      <c r="Q1948" s="164">
        <f t="shared" si="912"/>
        <v>0</v>
      </c>
      <c r="R1948" s="164">
        <f t="shared" si="891"/>
        <v>0</v>
      </c>
      <c r="S1948" s="164">
        <f t="shared" si="913"/>
        <v>0</v>
      </c>
      <c r="T1948" s="164">
        <f t="shared" si="913"/>
        <v>0</v>
      </c>
      <c r="U1948" s="164">
        <f t="shared" si="913"/>
        <v>0</v>
      </c>
      <c r="V1948" s="164">
        <f t="shared" si="913"/>
        <v>0</v>
      </c>
    </row>
    <row r="1949" spans="1:22" ht="16.5" thickTop="1" thickBot="1">
      <c r="A1949" s="160" t="s">
        <v>121</v>
      </c>
      <c r="B1949" s="169" t="s">
        <v>101</v>
      </c>
      <c r="C1949" s="164">
        <f t="shared" si="885"/>
        <v>1200000</v>
      </c>
      <c r="D1949" s="164">
        <f t="shared" si="886"/>
        <v>320000</v>
      </c>
      <c r="E1949" s="164">
        <f t="shared" si="886"/>
        <v>300000</v>
      </c>
      <c r="F1949" s="164">
        <f t="shared" si="886"/>
        <v>300000</v>
      </c>
      <c r="G1949" s="164">
        <f t="shared" si="886"/>
        <v>280000</v>
      </c>
      <c r="H1949" s="164">
        <f t="shared" si="887"/>
        <v>1200000</v>
      </c>
      <c r="I1949" s="164">
        <f>SUM(I1965,I1972)</f>
        <v>320000</v>
      </c>
      <c r="J1949" s="164">
        <f>SUM(J1965,J1972)</f>
        <v>300000</v>
      </c>
      <c r="K1949" s="164">
        <f>SUM(K1965,K1972)</f>
        <v>300000</v>
      </c>
      <c r="L1949" s="164">
        <f>SUM(L1965,L1972)</f>
        <v>280000</v>
      </c>
      <c r="M1949" s="164">
        <f t="shared" si="889"/>
        <v>0</v>
      </c>
      <c r="N1949" s="164">
        <f>SUM(N1965,N1972)</f>
        <v>0</v>
      </c>
      <c r="O1949" s="164">
        <f>SUM(O1965,O1972)</f>
        <v>0</v>
      </c>
      <c r="P1949" s="164">
        <f>SUM(P1965,P1972)</f>
        <v>0</v>
      </c>
      <c r="Q1949" s="164">
        <f>SUM(Q1965,Q1972)</f>
        <v>0</v>
      </c>
      <c r="R1949" s="164">
        <f t="shared" si="891"/>
        <v>0</v>
      </c>
      <c r="S1949" s="164">
        <f>SUM(S1965,S1972)</f>
        <v>0</v>
      </c>
      <c r="T1949" s="164">
        <f>SUM(T1965,T1972)</f>
        <v>0</v>
      </c>
      <c r="U1949" s="164">
        <f>SUM(U1965,U1972)</f>
        <v>0</v>
      </c>
      <c r="V1949" s="164">
        <f>SUM(V1965,V1972)</f>
        <v>0</v>
      </c>
    </row>
    <row r="1950" spans="1:22" ht="16.5" thickTop="1" thickBot="1">
      <c r="A1950" s="160" t="s">
        <v>121</v>
      </c>
      <c r="B1950" s="169" t="s">
        <v>104</v>
      </c>
      <c r="C1950" s="164">
        <f t="shared" si="885"/>
        <v>25820000</v>
      </c>
      <c r="D1950" s="164">
        <f t="shared" si="886"/>
        <v>6971400</v>
      </c>
      <c r="E1950" s="164">
        <f t="shared" si="886"/>
        <v>6455000</v>
      </c>
      <c r="F1950" s="164">
        <f t="shared" si="886"/>
        <v>6455000</v>
      </c>
      <c r="G1950" s="164">
        <f t="shared" si="886"/>
        <v>5938600</v>
      </c>
      <c r="H1950" s="164">
        <f t="shared" si="887"/>
        <v>25820000</v>
      </c>
      <c r="I1950" s="164">
        <f>SUM(I1953,I1956,I1959,I1962,I1966,I1969,I1975,I1978,I1981,I1984,I1987)</f>
        <v>6971400</v>
      </c>
      <c r="J1950" s="164">
        <f>SUM(J1953,J1956,J1959,J1962,J1966,J1969,J1975,J1978,J1981,J1984,J1987)</f>
        <v>6455000</v>
      </c>
      <c r="K1950" s="164">
        <f>SUM(K1953,K1956,K1959,K1962,K1966,K1969,K1975,K1978,K1981,K1984,K1987)</f>
        <v>6455000</v>
      </c>
      <c r="L1950" s="164">
        <f>SUM(L1953,L1956,L1959,L1962,L1966,L1969,L1975,L1978,L1981,L1984,L1987)</f>
        <v>5938600</v>
      </c>
      <c r="M1950" s="164">
        <f t="shared" si="889"/>
        <v>0</v>
      </c>
      <c r="N1950" s="164">
        <f>SUM(N1953,N1956,N1959,N1962,N1966,N1969,N1975,N1978,N1981,N1984,N1987)</f>
        <v>0</v>
      </c>
      <c r="O1950" s="164">
        <f>SUM(O1953,O1956,O1959,O1962,O1966,O1969,O1975,O1978,O1981,O1984,O1987)</f>
        <v>0</v>
      </c>
      <c r="P1950" s="164">
        <f>SUM(P1953,P1956,P1959,P1962,P1966,P1969,P1975,P1978,P1981,P1984,P1987)</f>
        <v>0</v>
      </c>
      <c r="Q1950" s="164">
        <f>SUM(Q1953,Q1956,Q1959,Q1962,Q1966,Q1969,Q1975,Q1978,Q1981,Q1984,Q1987)</f>
        <v>0</v>
      </c>
      <c r="R1950" s="164">
        <f t="shared" si="891"/>
        <v>0</v>
      </c>
      <c r="S1950" s="164">
        <f>SUM(S1953,S1956,S1959,S1962,S1966,S1969,S1975,S1978,S1981,S1984,S1987)</f>
        <v>0</v>
      </c>
      <c r="T1950" s="164">
        <f>SUM(T1953,T1956,T1959,T1962,T1966,T1969,T1975,T1978,T1981,T1984,T1987)</f>
        <v>0</v>
      </c>
      <c r="U1950" s="164">
        <f>SUM(U1953,U1956,U1959,U1962,U1966,U1969,U1975,U1978,U1981,U1984,U1987)</f>
        <v>0</v>
      </c>
      <c r="V1950" s="164">
        <f>SUM(V1953,V1956,V1959,V1962,V1966,V1969,V1975,V1978,V1981,V1984,V1987)</f>
        <v>0</v>
      </c>
    </row>
    <row r="1951" spans="1:22" ht="31.5" thickTop="1" thickBot="1">
      <c r="A1951" s="160" t="s">
        <v>690</v>
      </c>
      <c r="B1951" s="168" t="s">
        <v>691</v>
      </c>
      <c r="C1951" s="164">
        <f t="shared" si="885"/>
        <v>3630000</v>
      </c>
      <c r="D1951" s="164">
        <f t="shared" si="886"/>
        <v>980100</v>
      </c>
      <c r="E1951" s="164">
        <f t="shared" si="886"/>
        <v>907500</v>
      </c>
      <c r="F1951" s="164">
        <f t="shared" si="886"/>
        <v>907500</v>
      </c>
      <c r="G1951" s="164">
        <f t="shared" si="886"/>
        <v>834900</v>
      </c>
      <c r="H1951" s="164">
        <f t="shared" si="887"/>
        <v>3630000</v>
      </c>
      <c r="I1951" s="164">
        <f t="shared" ref="I1951:L1952" si="914">SUM(I1952)</f>
        <v>980100</v>
      </c>
      <c r="J1951" s="164">
        <f t="shared" si="914"/>
        <v>907500</v>
      </c>
      <c r="K1951" s="164">
        <f t="shared" si="914"/>
        <v>907500</v>
      </c>
      <c r="L1951" s="164">
        <f t="shared" si="914"/>
        <v>834900</v>
      </c>
      <c r="M1951" s="164">
        <f t="shared" si="889"/>
        <v>0</v>
      </c>
      <c r="N1951" s="164">
        <f t="shared" ref="N1951:Q1952" si="915">SUM(N1952)</f>
        <v>0</v>
      </c>
      <c r="O1951" s="164">
        <f t="shared" si="915"/>
        <v>0</v>
      </c>
      <c r="P1951" s="164">
        <f t="shared" si="915"/>
        <v>0</v>
      </c>
      <c r="Q1951" s="164">
        <f t="shared" si="915"/>
        <v>0</v>
      </c>
      <c r="R1951" s="164">
        <f t="shared" si="891"/>
        <v>0</v>
      </c>
      <c r="S1951" s="164">
        <f t="shared" ref="S1951:V1952" si="916">SUM(S1952)</f>
        <v>0</v>
      </c>
      <c r="T1951" s="164">
        <f t="shared" si="916"/>
        <v>0</v>
      </c>
      <c r="U1951" s="164">
        <f t="shared" si="916"/>
        <v>0</v>
      </c>
      <c r="V1951" s="164">
        <f t="shared" si="916"/>
        <v>0</v>
      </c>
    </row>
    <row r="1952" spans="1:22" ht="16.5" thickTop="1" thickBot="1">
      <c r="A1952" s="160" t="s">
        <v>121</v>
      </c>
      <c r="B1952" s="169" t="s">
        <v>99</v>
      </c>
      <c r="C1952" s="164">
        <f t="shared" si="885"/>
        <v>3630000</v>
      </c>
      <c r="D1952" s="164">
        <f t="shared" si="886"/>
        <v>980100</v>
      </c>
      <c r="E1952" s="164">
        <f t="shared" si="886"/>
        <v>907500</v>
      </c>
      <c r="F1952" s="164">
        <f t="shared" si="886"/>
        <v>907500</v>
      </c>
      <c r="G1952" s="164">
        <f t="shared" si="886"/>
        <v>834900</v>
      </c>
      <c r="H1952" s="164">
        <f t="shared" si="887"/>
        <v>3630000</v>
      </c>
      <c r="I1952" s="164">
        <f t="shared" si="914"/>
        <v>980100</v>
      </c>
      <c r="J1952" s="164">
        <f t="shared" si="914"/>
        <v>907500</v>
      </c>
      <c r="K1952" s="164">
        <f t="shared" si="914"/>
        <v>907500</v>
      </c>
      <c r="L1952" s="164">
        <f t="shared" si="914"/>
        <v>834900</v>
      </c>
      <c r="M1952" s="164">
        <f t="shared" si="889"/>
        <v>0</v>
      </c>
      <c r="N1952" s="164">
        <f t="shared" si="915"/>
        <v>0</v>
      </c>
      <c r="O1952" s="164">
        <f t="shared" si="915"/>
        <v>0</v>
      </c>
      <c r="P1952" s="164">
        <f t="shared" si="915"/>
        <v>0</v>
      </c>
      <c r="Q1952" s="164">
        <f t="shared" si="915"/>
        <v>0</v>
      </c>
      <c r="R1952" s="164">
        <f t="shared" si="891"/>
        <v>0</v>
      </c>
      <c r="S1952" s="164">
        <f t="shared" si="916"/>
        <v>0</v>
      </c>
      <c r="T1952" s="164">
        <f t="shared" si="916"/>
        <v>0</v>
      </c>
      <c r="U1952" s="164">
        <f t="shared" si="916"/>
        <v>0</v>
      </c>
      <c r="V1952" s="164">
        <f t="shared" si="916"/>
        <v>0</v>
      </c>
    </row>
    <row r="1953" spans="1:22" ht="16.5" thickTop="1" thickBot="1">
      <c r="A1953" s="160" t="s">
        <v>121</v>
      </c>
      <c r="B1953" s="170" t="s">
        <v>104</v>
      </c>
      <c r="C1953" s="164">
        <f t="shared" si="885"/>
        <v>3630000</v>
      </c>
      <c r="D1953" s="164">
        <f t="shared" si="886"/>
        <v>980100</v>
      </c>
      <c r="E1953" s="164">
        <f t="shared" si="886"/>
        <v>907500</v>
      </c>
      <c r="F1953" s="164">
        <f t="shared" si="886"/>
        <v>907500</v>
      </c>
      <c r="G1953" s="164">
        <f t="shared" si="886"/>
        <v>834900</v>
      </c>
      <c r="H1953" s="164">
        <f t="shared" si="887"/>
        <v>3630000</v>
      </c>
      <c r="I1953" s="164">
        <v>980100</v>
      </c>
      <c r="J1953" s="164">
        <v>907500</v>
      </c>
      <c r="K1953" s="164">
        <v>907500</v>
      </c>
      <c r="L1953" s="164">
        <v>834900</v>
      </c>
      <c r="M1953" s="164">
        <f t="shared" si="889"/>
        <v>0</v>
      </c>
      <c r="N1953" s="164">
        <v>0</v>
      </c>
      <c r="O1953" s="164">
        <v>0</v>
      </c>
      <c r="P1953" s="164">
        <v>0</v>
      </c>
      <c r="Q1953" s="164">
        <v>0</v>
      </c>
      <c r="R1953" s="164">
        <f t="shared" si="891"/>
        <v>0</v>
      </c>
      <c r="S1953" s="164">
        <v>0</v>
      </c>
      <c r="T1953" s="164">
        <v>0</v>
      </c>
      <c r="U1953" s="164">
        <v>0</v>
      </c>
      <c r="V1953" s="164">
        <v>0</v>
      </c>
    </row>
    <row r="1954" spans="1:22" ht="16.5" thickTop="1" thickBot="1">
      <c r="A1954" s="160" t="s">
        <v>692</v>
      </c>
      <c r="B1954" s="168" t="s">
        <v>693</v>
      </c>
      <c r="C1954" s="164">
        <f t="shared" si="885"/>
        <v>2800000</v>
      </c>
      <c r="D1954" s="164">
        <f t="shared" si="886"/>
        <v>756000</v>
      </c>
      <c r="E1954" s="164">
        <f t="shared" si="886"/>
        <v>700000</v>
      </c>
      <c r="F1954" s="164">
        <f t="shared" si="886"/>
        <v>700000</v>
      </c>
      <c r="G1954" s="164">
        <f t="shared" si="886"/>
        <v>644000</v>
      </c>
      <c r="H1954" s="164">
        <f t="shared" si="887"/>
        <v>2800000</v>
      </c>
      <c r="I1954" s="164">
        <f t="shared" ref="I1954:L1955" si="917">SUM(I1955)</f>
        <v>756000</v>
      </c>
      <c r="J1954" s="164">
        <f t="shared" si="917"/>
        <v>700000</v>
      </c>
      <c r="K1954" s="164">
        <f t="shared" si="917"/>
        <v>700000</v>
      </c>
      <c r="L1954" s="164">
        <f t="shared" si="917"/>
        <v>644000</v>
      </c>
      <c r="M1954" s="164">
        <f t="shared" si="889"/>
        <v>0</v>
      </c>
      <c r="N1954" s="164">
        <f t="shared" ref="N1954:Q1955" si="918">SUM(N1955)</f>
        <v>0</v>
      </c>
      <c r="O1954" s="164">
        <f t="shared" si="918"/>
        <v>0</v>
      </c>
      <c r="P1954" s="164">
        <f t="shared" si="918"/>
        <v>0</v>
      </c>
      <c r="Q1954" s="164">
        <f t="shared" si="918"/>
        <v>0</v>
      </c>
      <c r="R1954" s="164">
        <f t="shared" si="891"/>
        <v>0</v>
      </c>
      <c r="S1954" s="164">
        <f t="shared" ref="S1954:V1955" si="919">SUM(S1955)</f>
        <v>0</v>
      </c>
      <c r="T1954" s="164">
        <f t="shared" si="919"/>
        <v>0</v>
      </c>
      <c r="U1954" s="164">
        <f t="shared" si="919"/>
        <v>0</v>
      </c>
      <c r="V1954" s="164">
        <f t="shared" si="919"/>
        <v>0</v>
      </c>
    </row>
    <row r="1955" spans="1:22" ht="16.5" thickTop="1" thickBot="1">
      <c r="A1955" s="160" t="s">
        <v>121</v>
      </c>
      <c r="B1955" s="169" t="s">
        <v>99</v>
      </c>
      <c r="C1955" s="164">
        <f t="shared" si="885"/>
        <v>2800000</v>
      </c>
      <c r="D1955" s="164">
        <f t="shared" si="886"/>
        <v>756000</v>
      </c>
      <c r="E1955" s="164">
        <f t="shared" si="886"/>
        <v>700000</v>
      </c>
      <c r="F1955" s="164">
        <f t="shared" si="886"/>
        <v>700000</v>
      </c>
      <c r="G1955" s="164">
        <f t="shared" si="886"/>
        <v>644000</v>
      </c>
      <c r="H1955" s="164">
        <f t="shared" si="887"/>
        <v>2800000</v>
      </c>
      <c r="I1955" s="164">
        <f t="shared" si="917"/>
        <v>756000</v>
      </c>
      <c r="J1955" s="164">
        <f t="shared" si="917"/>
        <v>700000</v>
      </c>
      <c r="K1955" s="164">
        <f t="shared" si="917"/>
        <v>700000</v>
      </c>
      <c r="L1955" s="164">
        <f t="shared" si="917"/>
        <v>644000</v>
      </c>
      <c r="M1955" s="164">
        <f t="shared" si="889"/>
        <v>0</v>
      </c>
      <c r="N1955" s="164">
        <f t="shared" si="918"/>
        <v>0</v>
      </c>
      <c r="O1955" s="164">
        <f t="shared" si="918"/>
        <v>0</v>
      </c>
      <c r="P1955" s="164">
        <f t="shared" si="918"/>
        <v>0</v>
      </c>
      <c r="Q1955" s="164">
        <f t="shared" si="918"/>
        <v>0</v>
      </c>
      <c r="R1955" s="164">
        <f t="shared" si="891"/>
        <v>0</v>
      </c>
      <c r="S1955" s="164">
        <f t="shared" si="919"/>
        <v>0</v>
      </c>
      <c r="T1955" s="164">
        <f t="shared" si="919"/>
        <v>0</v>
      </c>
      <c r="U1955" s="164">
        <f t="shared" si="919"/>
        <v>0</v>
      </c>
      <c r="V1955" s="164">
        <f t="shared" si="919"/>
        <v>0</v>
      </c>
    </row>
    <row r="1956" spans="1:22" ht="16.5" thickTop="1" thickBot="1">
      <c r="A1956" s="160" t="s">
        <v>121</v>
      </c>
      <c r="B1956" s="170" t="s">
        <v>104</v>
      </c>
      <c r="C1956" s="164">
        <f t="shared" si="885"/>
        <v>2800000</v>
      </c>
      <c r="D1956" s="164">
        <f t="shared" si="886"/>
        <v>756000</v>
      </c>
      <c r="E1956" s="164">
        <f t="shared" si="886"/>
        <v>700000</v>
      </c>
      <c r="F1956" s="164">
        <f t="shared" si="886"/>
        <v>700000</v>
      </c>
      <c r="G1956" s="164">
        <f t="shared" si="886"/>
        <v>644000</v>
      </c>
      <c r="H1956" s="164">
        <f t="shared" si="887"/>
        <v>2800000</v>
      </c>
      <c r="I1956" s="164">
        <v>756000</v>
      </c>
      <c r="J1956" s="164">
        <v>700000</v>
      </c>
      <c r="K1956" s="164">
        <v>700000</v>
      </c>
      <c r="L1956" s="164">
        <v>644000</v>
      </c>
      <c r="M1956" s="164">
        <f t="shared" si="889"/>
        <v>0</v>
      </c>
      <c r="N1956" s="164">
        <v>0</v>
      </c>
      <c r="O1956" s="164">
        <v>0</v>
      </c>
      <c r="P1956" s="164">
        <v>0</v>
      </c>
      <c r="Q1956" s="164">
        <v>0</v>
      </c>
      <c r="R1956" s="164">
        <f t="shared" si="891"/>
        <v>0</v>
      </c>
      <c r="S1956" s="164">
        <v>0</v>
      </c>
      <c r="T1956" s="164">
        <v>0</v>
      </c>
      <c r="U1956" s="164">
        <v>0</v>
      </c>
      <c r="V1956" s="164">
        <v>0</v>
      </c>
    </row>
    <row r="1957" spans="1:22" ht="16.5" thickTop="1" thickBot="1">
      <c r="A1957" s="160" t="s">
        <v>694</v>
      </c>
      <c r="B1957" s="168" t="s">
        <v>695</v>
      </c>
      <c r="C1957" s="164">
        <f t="shared" si="885"/>
        <v>3600000</v>
      </c>
      <c r="D1957" s="164">
        <f t="shared" si="886"/>
        <v>972000</v>
      </c>
      <c r="E1957" s="164">
        <f t="shared" si="886"/>
        <v>900000</v>
      </c>
      <c r="F1957" s="164">
        <f t="shared" si="886"/>
        <v>900000</v>
      </c>
      <c r="G1957" s="164">
        <f t="shared" si="886"/>
        <v>828000</v>
      </c>
      <c r="H1957" s="164">
        <f t="shared" si="887"/>
        <v>3600000</v>
      </c>
      <c r="I1957" s="164">
        <f t="shared" ref="I1957:L1958" si="920">SUM(I1958)</f>
        <v>972000</v>
      </c>
      <c r="J1957" s="164">
        <f t="shared" si="920"/>
        <v>900000</v>
      </c>
      <c r="K1957" s="164">
        <f t="shared" si="920"/>
        <v>900000</v>
      </c>
      <c r="L1957" s="164">
        <f t="shared" si="920"/>
        <v>828000</v>
      </c>
      <c r="M1957" s="164">
        <f t="shared" si="889"/>
        <v>0</v>
      </c>
      <c r="N1957" s="164">
        <f t="shared" ref="N1957:Q1958" si="921">SUM(N1958)</f>
        <v>0</v>
      </c>
      <c r="O1957" s="164">
        <f t="shared" si="921"/>
        <v>0</v>
      </c>
      <c r="P1957" s="164">
        <f t="shared" si="921"/>
        <v>0</v>
      </c>
      <c r="Q1957" s="164">
        <f t="shared" si="921"/>
        <v>0</v>
      </c>
      <c r="R1957" s="164">
        <f t="shared" si="891"/>
        <v>0</v>
      </c>
      <c r="S1957" s="164">
        <f t="shared" ref="S1957:V1958" si="922">SUM(S1958)</f>
        <v>0</v>
      </c>
      <c r="T1957" s="164">
        <f t="shared" si="922"/>
        <v>0</v>
      </c>
      <c r="U1957" s="164">
        <f t="shared" si="922"/>
        <v>0</v>
      </c>
      <c r="V1957" s="164">
        <f t="shared" si="922"/>
        <v>0</v>
      </c>
    </row>
    <row r="1958" spans="1:22" ht="16.5" thickTop="1" thickBot="1">
      <c r="A1958" s="160" t="s">
        <v>121</v>
      </c>
      <c r="B1958" s="169" t="s">
        <v>99</v>
      </c>
      <c r="C1958" s="164">
        <f t="shared" si="885"/>
        <v>3600000</v>
      </c>
      <c r="D1958" s="164">
        <f t="shared" si="886"/>
        <v>972000</v>
      </c>
      <c r="E1958" s="164">
        <f t="shared" si="886"/>
        <v>900000</v>
      </c>
      <c r="F1958" s="164">
        <f t="shared" si="886"/>
        <v>900000</v>
      </c>
      <c r="G1958" s="164">
        <f t="shared" si="886"/>
        <v>828000</v>
      </c>
      <c r="H1958" s="164">
        <f t="shared" si="887"/>
        <v>3600000</v>
      </c>
      <c r="I1958" s="164">
        <f t="shared" si="920"/>
        <v>972000</v>
      </c>
      <c r="J1958" s="164">
        <f t="shared" si="920"/>
        <v>900000</v>
      </c>
      <c r="K1958" s="164">
        <f t="shared" si="920"/>
        <v>900000</v>
      </c>
      <c r="L1958" s="164">
        <f t="shared" si="920"/>
        <v>828000</v>
      </c>
      <c r="M1958" s="164">
        <f t="shared" si="889"/>
        <v>0</v>
      </c>
      <c r="N1958" s="164">
        <f t="shared" si="921"/>
        <v>0</v>
      </c>
      <c r="O1958" s="164">
        <f t="shared" si="921"/>
        <v>0</v>
      </c>
      <c r="P1958" s="164">
        <f t="shared" si="921"/>
        <v>0</v>
      </c>
      <c r="Q1958" s="164">
        <f t="shared" si="921"/>
        <v>0</v>
      </c>
      <c r="R1958" s="164">
        <f t="shared" si="891"/>
        <v>0</v>
      </c>
      <c r="S1958" s="164">
        <f t="shared" si="922"/>
        <v>0</v>
      </c>
      <c r="T1958" s="164">
        <f t="shared" si="922"/>
        <v>0</v>
      </c>
      <c r="U1958" s="164">
        <f t="shared" si="922"/>
        <v>0</v>
      </c>
      <c r="V1958" s="164">
        <f t="shared" si="922"/>
        <v>0</v>
      </c>
    </row>
    <row r="1959" spans="1:22" ht="16.5" thickTop="1" thickBot="1">
      <c r="A1959" s="160" t="s">
        <v>121</v>
      </c>
      <c r="B1959" s="170" t="s">
        <v>104</v>
      </c>
      <c r="C1959" s="164">
        <f t="shared" si="885"/>
        <v>3600000</v>
      </c>
      <c r="D1959" s="164">
        <f t="shared" si="886"/>
        <v>972000</v>
      </c>
      <c r="E1959" s="164">
        <f t="shared" si="886"/>
        <v>900000</v>
      </c>
      <c r="F1959" s="164">
        <f t="shared" si="886"/>
        <v>900000</v>
      </c>
      <c r="G1959" s="164">
        <f t="shared" si="886"/>
        <v>828000</v>
      </c>
      <c r="H1959" s="164">
        <f t="shared" si="887"/>
        <v>3600000</v>
      </c>
      <c r="I1959" s="164">
        <v>972000</v>
      </c>
      <c r="J1959" s="164">
        <v>900000</v>
      </c>
      <c r="K1959" s="164">
        <v>900000</v>
      </c>
      <c r="L1959" s="164">
        <v>828000</v>
      </c>
      <c r="M1959" s="164">
        <f t="shared" si="889"/>
        <v>0</v>
      </c>
      <c r="N1959" s="164">
        <v>0</v>
      </c>
      <c r="O1959" s="164">
        <v>0</v>
      </c>
      <c r="P1959" s="164">
        <v>0</v>
      </c>
      <c r="Q1959" s="164">
        <v>0</v>
      </c>
      <c r="R1959" s="164">
        <f t="shared" si="891"/>
        <v>0</v>
      </c>
      <c r="S1959" s="164">
        <v>0</v>
      </c>
      <c r="T1959" s="164">
        <v>0</v>
      </c>
      <c r="U1959" s="164">
        <v>0</v>
      </c>
      <c r="V1959" s="164">
        <v>0</v>
      </c>
    </row>
    <row r="1960" spans="1:22" ht="16.5" thickTop="1" thickBot="1">
      <c r="A1960" s="160" t="s">
        <v>696</v>
      </c>
      <c r="B1960" s="168" t="s">
        <v>697</v>
      </c>
      <c r="C1960" s="164">
        <f t="shared" si="885"/>
        <v>600000</v>
      </c>
      <c r="D1960" s="164">
        <f t="shared" si="886"/>
        <v>162000</v>
      </c>
      <c r="E1960" s="164">
        <f t="shared" si="886"/>
        <v>150000</v>
      </c>
      <c r="F1960" s="164">
        <f t="shared" si="886"/>
        <v>150000</v>
      </c>
      <c r="G1960" s="164">
        <f t="shared" si="886"/>
        <v>138000</v>
      </c>
      <c r="H1960" s="164">
        <f t="shared" si="887"/>
        <v>600000</v>
      </c>
      <c r="I1960" s="164">
        <f t="shared" ref="I1960:L1961" si="923">SUM(I1961)</f>
        <v>162000</v>
      </c>
      <c r="J1960" s="164">
        <f t="shared" si="923"/>
        <v>150000</v>
      </c>
      <c r="K1960" s="164">
        <f t="shared" si="923"/>
        <v>150000</v>
      </c>
      <c r="L1960" s="164">
        <f t="shared" si="923"/>
        <v>138000</v>
      </c>
      <c r="M1960" s="164">
        <f t="shared" si="889"/>
        <v>0</v>
      </c>
      <c r="N1960" s="164">
        <f t="shared" ref="N1960:Q1961" si="924">SUM(N1961)</f>
        <v>0</v>
      </c>
      <c r="O1960" s="164">
        <f t="shared" si="924"/>
        <v>0</v>
      </c>
      <c r="P1960" s="164">
        <f t="shared" si="924"/>
        <v>0</v>
      </c>
      <c r="Q1960" s="164">
        <f t="shared" si="924"/>
        <v>0</v>
      </c>
      <c r="R1960" s="164">
        <f t="shared" si="891"/>
        <v>0</v>
      </c>
      <c r="S1960" s="164">
        <f t="shared" ref="S1960:V1961" si="925">SUM(S1961)</f>
        <v>0</v>
      </c>
      <c r="T1960" s="164">
        <f t="shared" si="925"/>
        <v>0</v>
      </c>
      <c r="U1960" s="164">
        <f t="shared" si="925"/>
        <v>0</v>
      </c>
      <c r="V1960" s="164">
        <f t="shared" si="925"/>
        <v>0</v>
      </c>
    </row>
    <row r="1961" spans="1:22" ht="16.5" thickTop="1" thickBot="1">
      <c r="A1961" s="160" t="s">
        <v>121</v>
      </c>
      <c r="B1961" s="169" t="s">
        <v>99</v>
      </c>
      <c r="C1961" s="164">
        <f t="shared" si="885"/>
        <v>600000</v>
      </c>
      <c r="D1961" s="164">
        <f t="shared" si="886"/>
        <v>162000</v>
      </c>
      <c r="E1961" s="164">
        <f t="shared" si="886"/>
        <v>150000</v>
      </c>
      <c r="F1961" s="164">
        <f t="shared" si="886"/>
        <v>150000</v>
      </c>
      <c r="G1961" s="164">
        <f t="shared" si="886"/>
        <v>138000</v>
      </c>
      <c r="H1961" s="164">
        <f t="shared" si="887"/>
        <v>600000</v>
      </c>
      <c r="I1961" s="164">
        <f t="shared" si="923"/>
        <v>162000</v>
      </c>
      <c r="J1961" s="164">
        <f t="shared" si="923"/>
        <v>150000</v>
      </c>
      <c r="K1961" s="164">
        <f t="shared" si="923"/>
        <v>150000</v>
      </c>
      <c r="L1961" s="164">
        <f t="shared" si="923"/>
        <v>138000</v>
      </c>
      <c r="M1961" s="164">
        <f t="shared" si="889"/>
        <v>0</v>
      </c>
      <c r="N1961" s="164">
        <f t="shared" si="924"/>
        <v>0</v>
      </c>
      <c r="O1961" s="164">
        <f t="shared" si="924"/>
        <v>0</v>
      </c>
      <c r="P1961" s="164">
        <f t="shared" si="924"/>
        <v>0</v>
      </c>
      <c r="Q1961" s="164">
        <f t="shared" si="924"/>
        <v>0</v>
      </c>
      <c r="R1961" s="164">
        <f t="shared" si="891"/>
        <v>0</v>
      </c>
      <c r="S1961" s="164">
        <f t="shared" si="925"/>
        <v>0</v>
      </c>
      <c r="T1961" s="164">
        <f t="shared" si="925"/>
        <v>0</v>
      </c>
      <c r="U1961" s="164">
        <f t="shared" si="925"/>
        <v>0</v>
      </c>
      <c r="V1961" s="164">
        <f t="shared" si="925"/>
        <v>0</v>
      </c>
    </row>
    <row r="1962" spans="1:22" ht="16.5" thickTop="1" thickBot="1">
      <c r="A1962" s="160" t="s">
        <v>121</v>
      </c>
      <c r="B1962" s="170" t="s">
        <v>104</v>
      </c>
      <c r="C1962" s="164">
        <f t="shared" si="885"/>
        <v>600000</v>
      </c>
      <c r="D1962" s="164">
        <f t="shared" si="886"/>
        <v>162000</v>
      </c>
      <c r="E1962" s="164">
        <f t="shared" si="886"/>
        <v>150000</v>
      </c>
      <c r="F1962" s="164">
        <f t="shared" si="886"/>
        <v>150000</v>
      </c>
      <c r="G1962" s="164">
        <f t="shared" si="886"/>
        <v>138000</v>
      </c>
      <c r="H1962" s="164">
        <f t="shared" si="887"/>
        <v>600000</v>
      </c>
      <c r="I1962" s="164">
        <v>162000</v>
      </c>
      <c r="J1962" s="164">
        <v>150000</v>
      </c>
      <c r="K1962" s="164">
        <v>150000</v>
      </c>
      <c r="L1962" s="164">
        <v>138000</v>
      </c>
      <c r="M1962" s="164">
        <f t="shared" si="889"/>
        <v>0</v>
      </c>
      <c r="N1962" s="164">
        <v>0</v>
      </c>
      <c r="O1962" s="164">
        <v>0</v>
      </c>
      <c r="P1962" s="164">
        <v>0</v>
      </c>
      <c r="Q1962" s="164">
        <v>0</v>
      </c>
      <c r="R1962" s="164">
        <f t="shared" si="891"/>
        <v>0</v>
      </c>
      <c r="S1962" s="164">
        <v>0</v>
      </c>
      <c r="T1962" s="164">
        <v>0</v>
      </c>
      <c r="U1962" s="164">
        <v>0</v>
      </c>
      <c r="V1962" s="164">
        <v>0</v>
      </c>
    </row>
    <row r="1963" spans="1:22" ht="16.5" thickTop="1" thickBot="1">
      <c r="A1963" s="160" t="s">
        <v>698</v>
      </c>
      <c r="B1963" s="168" t="s">
        <v>699</v>
      </c>
      <c r="C1963" s="164">
        <f t="shared" si="885"/>
        <v>11000000</v>
      </c>
      <c r="D1963" s="164">
        <f t="shared" si="886"/>
        <v>2966000</v>
      </c>
      <c r="E1963" s="164">
        <f t="shared" si="886"/>
        <v>2750000</v>
      </c>
      <c r="F1963" s="164">
        <f t="shared" si="886"/>
        <v>2750000</v>
      </c>
      <c r="G1963" s="164">
        <f t="shared" si="886"/>
        <v>2534000</v>
      </c>
      <c r="H1963" s="164">
        <f t="shared" si="887"/>
        <v>11000000</v>
      </c>
      <c r="I1963" s="164">
        <f>SUM(I1964)</f>
        <v>2966000</v>
      </c>
      <c r="J1963" s="164">
        <f>SUM(J1964)</f>
        <v>2750000</v>
      </c>
      <c r="K1963" s="164">
        <f>SUM(K1964)</f>
        <v>2750000</v>
      </c>
      <c r="L1963" s="164">
        <f>SUM(L1964)</f>
        <v>2534000</v>
      </c>
      <c r="M1963" s="164">
        <f t="shared" si="889"/>
        <v>0</v>
      </c>
      <c r="N1963" s="164">
        <f>SUM(N1964)</f>
        <v>0</v>
      </c>
      <c r="O1963" s="164">
        <f>SUM(O1964)</f>
        <v>0</v>
      </c>
      <c r="P1963" s="164">
        <f>SUM(P1964)</f>
        <v>0</v>
      </c>
      <c r="Q1963" s="164">
        <f>SUM(Q1964)</f>
        <v>0</v>
      </c>
      <c r="R1963" s="164">
        <f t="shared" si="891"/>
        <v>0</v>
      </c>
      <c r="S1963" s="164">
        <f>SUM(S1964)</f>
        <v>0</v>
      </c>
      <c r="T1963" s="164">
        <f>SUM(T1964)</f>
        <v>0</v>
      </c>
      <c r="U1963" s="164">
        <f>SUM(U1964)</f>
        <v>0</v>
      </c>
      <c r="V1963" s="164">
        <f>SUM(V1964)</f>
        <v>0</v>
      </c>
    </row>
    <row r="1964" spans="1:22" ht="16.5" thickTop="1" thickBot="1">
      <c r="A1964" s="160" t="s">
        <v>121</v>
      </c>
      <c r="B1964" s="169" t="s">
        <v>99</v>
      </c>
      <c r="C1964" s="164">
        <f t="shared" si="885"/>
        <v>11000000</v>
      </c>
      <c r="D1964" s="164">
        <f t="shared" si="886"/>
        <v>2966000</v>
      </c>
      <c r="E1964" s="164">
        <f t="shared" si="886"/>
        <v>2750000</v>
      </c>
      <c r="F1964" s="164">
        <f t="shared" si="886"/>
        <v>2750000</v>
      </c>
      <c r="G1964" s="164">
        <f t="shared" si="886"/>
        <v>2534000</v>
      </c>
      <c r="H1964" s="164">
        <f t="shared" si="887"/>
        <v>11000000</v>
      </c>
      <c r="I1964" s="164">
        <f>SUM(I1965:I1966)</f>
        <v>2966000</v>
      </c>
      <c r="J1964" s="164">
        <f>SUM(J1965:J1966)</f>
        <v>2750000</v>
      </c>
      <c r="K1964" s="164">
        <f>SUM(K1965:K1966)</f>
        <v>2750000</v>
      </c>
      <c r="L1964" s="164">
        <f>SUM(L1965:L1966)</f>
        <v>2534000</v>
      </c>
      <c r="M1964" s="164">
        <f t="shared" si="889"/>
        <v>0</v>
      </c>
      <c r="N1964" s="164">
        <f>SUM(N1965:N1966)</f>
        <v>0</v>
      </c>
      <c r="O1964" s="164">
        <f>SUM(O1965:O1966)</f>
        <v>0</v>
      </c>
      <c r="P1964" s="164">
        <f>SUM(P1965:P1966)</f>
        <v>0</v>
      </c>
      <c r="Q1964" s="164">
        <f>SUM(Q1965:Q1966)</f>
        <v>0</v>
      </c>
      <c r="R1964" s="164">
        <f t="shared" si="891"/>
        <v>0</v>
      </c>
      <c r="S1964" s="164">
        <f>SUM(S1965:S1966)</f>
        <v>0</v>
      </c>
      <c r="T1964" s="164">
        <f>SUM(T1965:T1966)</f>
        <v>0</v>
      </c>
      <c r="U1964" s="164">
        <f>SUM(U1965:U1966)</f>
        <v>0</v>
      </c>
      <c r="V1964" s="164">
        <f>SUM(V1965:V1966)</f>
        <v>0</v>
      </c>
    </row>
    <row r="1965" spans="1:22" ht="16.5" thickTop="1" thickBot="1">
      <c r="A1965" s="160" t="s">
        <v>121</v>
      </c>
      <c r="B1965" s="170" t="s">
        <v>101</v>
      </c>
      <c r="C1965" s="164">
        <f t="shared" si="885"/>
        <v>200000</v>
      </c>
      <c r="D1965" s="164">
        <f t="shared" si="886"/>
        <v>50000</v>
      </c>
      <c r="E1965" s="164">
        <f t="shared" si="886"/>
        <v>50000</v>
      </c>
      <c r="F1965" s="164">
        <f t="shared" si="886"/>
        <v>50000</v>
      </c>
      <c r="G1965" s="164">
        <f t="shared" si="886"/>
        <v>50000</v>
      </c>
      <c r="H1965" s="164">
        <f t="shared" si="887"/>
        <v>200000</v>
      </c>
      <c r="I1965" s="164">
        <v>50000</v>
      </c>
      <c r="J1965" s="164">
        <v>50000</v>
      </c>
      <c r="K1965" s="164">
        <v>50000</v>
      </c>
      <c r="L1965" s="164">
        <v>50000</v>
      </c>
      <c r="M1965" s="164">
        <f t="shared" si="889"/>
        <v>0</v>
      </c>
      <c r="N1965" s="164">
        <v>0</v>
      </c>
      <c r="O1965" s="164">
        <v>0</v>
      </c>
      <c r="P1965" s="164">
        <v>0</v>
      </c>
      <c r="Q1965" s="164">
        <v>0</v>
      </c>
      <c r="R1965" s="164">
        <f t="shared" si="891"/>
        <v>0</v>
      </c>
      <c r="S1965" s="164">
        <v>0</v>
      </c>
      <c r="T1965" s="164">
        <v>0</v>
      </c>
      <c r="U1965" s="164">
        <v>0</v>
      </c>
      <c r="V1965" s="164">
        <v>0</v>
      </c>
    </row>
    <row r="1966" spans="1:22" ht="16.5" thickTop="1" thickBot="1">
      <c r="A1966" s="160" t="s">
        <v>121</v>
      </c>
      <c r="B1966" s="170" t="s">
        <v>104</v>
      </c>
      <c r="C1966" s="164">
        <f t="shared" si="885"/>
        <v>10800000</v>
      </c>
      <c r="D1966" s="164">
        <f t="shared" si="886"/>
        <v>2916000</v>
      </c>
      <c r="E1966" s="164">
        <f t="shared" si="886"/>
        <v>2700000</v>
      </c>
      <c r="F1966" s="164">
        <f t="shared" si="886"/>
        <v>2700000</v>
      </c>
      <c r="G1966" s="164">
        <f t="shared" si="886"/>
        <v>2484000</v>
      </c>
      <c r="H1966" s="164">
        <f t="shared" si="887"/>
        <v>10800000</v>
      </c>
      <c r="I1966" s="164">
        <v>2916000</v>
      </c>
      <c r="J1966" s="164">
        <v>2700000</v>
      </c>
      <c r="K1966" s="164">
        <v>2700000</v>
      </c>
      <c r="L1966" s="164">
        <v>2484000</v>
      </c>
      <c r="M1966" s="164">
        <f t="shared" si="889"/>
        <v>0</v>
      </c>
      <c r="N1966" s="164">
        <v>0</v>
      </c>
      <c r="O1966" s="164">
        <v>0</v>
      </c>
      <c r="P1966" s="164">
        <v>0</v>
      </c>
      <c r="Q1966" s="164">
        <v>0</v>
      </c>
      <c r="R1966" s="164">
        <f t="shared" si="891"/>
        <v>0</v>
      </c>
      <c r="S1966" s="164">
        <v>0</v>
      </c>
      <c r="T1966" s="164">
        <v>0</v>
      </c>
      <c r="U1966" s="164">
        <v>0</v>
      </c>
      <c r="V1966" s="164">
        <v>0</v>
      </c>
    </row>
    <row r="1967" spans="1:22" ht="31.5" thickTop="1" thickBot="1">
      <c r="A1967" s="160" t="s">
        <v>700</v>
      </c>
      <c r="B1967" s="168" t="s">
        <v>701</v>
      </c>
      <c r="C1967" s="164">
        <f t="shared" si="885"/>
        <v>2700000</v>
      </c>
      <c r="D1967" s="164">
        <f t="shared" si="886"/>
        <v>729000</v>
      </c>
      <c r="E1967" s="164">
        <f t="shared" si="886"/>
        <v>675000</v>
      </c>
      <c r="F1967" s="164">
        <f t="shared" si="886"/>
        <v>675000</v>
      </c>
      <c r="G1967" s="164">
        <f t="shared" si="886"/>
        <v>621000</v>
      </c>
      <c r="H1967" s="164">
        <f t="shared" si="887"/>
        <v>2700000</v>
      </c>
      <c r="I1967" s="164">
        <f t="shared" ref="I1967:L1968" si="926">SUM(I1968)</f>
        <v>729000</v>
      </c>
      <c r="J1967" s="164">
        <f t="shared" si="926"/>
        <v>675000</v>
      </c>
      <c r="K1967" s="164">
        <f t="shared" si="926"/>
        <v>675000</v>
      </c>
      <c r="L1967" s="164">
        <f t="shared" si="926"/>
        <v>621000</v>
      </c>
      <c r="M1967" s="164">
        <f t="shared" si="889"/>
        <v>0</v>
      </c>
      <c r="N1967" s="164">
        <f t="shared" ref="N1967:Q1968" si="927">SUM(N1968)</f>
        <v>0</v>
      </c>
      <c r="O1967" s="164">
        <f t="shared" si="927"/>
        <v>0</v>
      </c>
      <c r="P1967" s="164">
        <f t="shared" si="927"/>
        <v>0</v>
      </c>
      <c r="Q1967" s="164">
        <f t="shared" si="927"/>
        <v>0</v>
      </c>
      <c r="R1967" s="164">
        <f t="shared" si="891"/>
        <v>0</v>
      </c>
      <c r="S1967" s="164">
        <f t="shared" ref="S1967:V1968" si="928">SUM(S1968)</f>
        <v>0</v>
      </c>
      <c r="T1967" s="164">
        <f t="shared" si="928"/>
        <v>0</v>
      </c>
      <c r="U1967" s="164">
        <f t="shared" si="928"/>
        <v>0</v>
      </c>
      <c r="V1967" s="164">
        <f t="shared" si="928"/>
        <v>0</v>
      </c>
    </row>
    <row r="1968" spans="1:22" ht="16.5" thickTop="1" thickBot="1">
      <c r="A1968" s="160" t="s">
        <v>121</v>
      </c>
      <c r="B1968" s="169" t="s">
        <v>99</v>
      </c>
      <c r="C1968" s="164">
        <f t="shared" si="885"/>
        <v>2700000</v>
      </c>
      <c r="D1968" s="164">
        <f t="shared" si="886"/>
        <v>729000</v>
      </c>
      <c r="E1968" s="164">
        <f t="shared" si="886"/>
        <v>675000</v>
      </c>
      <c r="F1968" s="164">
        <f t="shared" si="886"/>
        <v>675000</v>
      </c>
      <c r="G1968" s="164">
        <f t="shared" si="886"/>
        <v>621000</v>
      </c>
      <c r="H1968" s="164">
        <f t="shared" si="887"/>
        <v>2700000</v>
      </c>
      <c r="I1968" s="164">
        <f t="shared" si="926"/>
        <v>729000</v>
      </c>
      <c r="J1968" s="164">
        <f t="shared" si="926"/>
        <v>675000</v>
      </c>
      <c r="K1968" s="164">
        <f t="shared" si="926"/>
        <v>675000</v>
      </c>
      <c r="L1968" s="164">
        <f t="shared" si="926"/>
        <v>621000</v>
      </c>
      <c r="M1968" s="164">
        <f t="shared" si="889"/>
        <v>0</v>
      </c>
      <c r="N1968" s="164">
        <f t="shared" si="927"/>
        <v>0</v>
      </c>
      <c r="O1968" s="164">
        <f t="shared" si="927"/>
        <v>0</v>
      </c>
      <c r="P1968" s="164">
        <f t="shared" si="927"/>
        <v>0</v>
      </c>
      <c r="Q1968" s="164">
        <f t="shared" si="927"/>
        <v>0</v>
      </c>
      <c r="R1968" s="164">
        <f t="shared" si="891"/>
        <v>0</v>
      </c>
      <c r="S1968" s="164">
        <f t="shared" si="928"/>
        <v>0</v>
      </c>
      <c r="T1968" s="164">
        <f t="shared" si="928"/>
        <v>0</v>
      </c>
      <c r="U1968" s="164">
        <f t="shared" si="928"/>
        <v>0</v>
      </c>
      <c r="V1968" s="164">
        <f t="shared" si="928"/>
        <v>0</v>
      </c>
    </row>
    <row r="1969" spans="1:22" ht="16.5" thickTop="1" thickBot="1">
      <c r="A1969" s="160" t="s">
        <v>121</v>
      </c>
      <c r="B1969" s="170" t="s">
        <v>104</v>
      </c>
      <c r="C1969" s="164">
        <f t="shared" si="885"/>
        <v>2700000</v>
      </c>
      <c r="D1969" s="164">
        <f t="shared" si="886"/>
        <v>729000</v>
      </c>
      <c r="E1969" s="164">
        <f t="shared" si="886"/>
        <v>675000</v>
      </c>
      <c r="F1969" s="164">
        <f t="shared" si="886"/>
        <v>675000</v>
      </c>
      <c r="G1969" s="164">
        <f t="shared" si="886"/>
        <v>621000</v>
      </c>
      <c r="H1969" s="164">
        <f t="shared" si="887"/>
        <v>2700000</v>
      </c>
      <c r="I1969" s="164">
        <v>729000</v>
      </c>
      <c r="J1969" s="164">
        <v>675000</v>
      </c>
      <c r="K1969" s="164">
        <v>675000</v>
      </c>
      <c r="L1969" s="164">
        <v>621000</v>
      </c>
      <c r="M1969" s="164">
        <f t="shared" si="889"/>
        <v>0</v>
      </c>
      <c r="N1969" s="164">
        <v>0</v>
      </c>
      <c r="O1969" s="164">
        <v>0</v>
      </c>
      <c r="P1969" s="164">
        <v>0</v>
      </c>
      <c r="Q1969" s="164">
        <v>0</v>
      </c>
      <c r="R1969" s="164">
        <f t="shared" si="891"/>
        <v>0</v>
      </c>
      <c r="S1969" s="164">
        <v>0</v>
      </c>
      <c r="T1969" s="164">
        <v>0</v>
      </c>
      <c r="U1969" s="164">
        <v>0</v>
      </c>
      <c r="V1969" s="164">
        <v>0</v>
      </c>
    </row>
    <row r="1970" spans="1:22" ht="16.5" thickTop="1" thickBot="1">
      <c r="A1970" s="160" t="s">
        <v>702</v>
      </c>
      <c r="B1970" s="168" t="s">
        <v>703</v>
      </c>
      <c r="C1970" s="164">
        <f t="shared" si="885"/>
        <v>1000000</v>
      </c>
      <c r="D1970" s="164">
        <f t="shared" si="886"/>
        <v>270000</v>
      </c>
      <c r="E1970" s="164">
        <f t="shared" si="886"/>
        <v>250000</v>
      </c>
      <c r="F1970" s="164">
        <f t="shared" si="886"/>
        <v>250000</v>
      </c>
      <c r="G1970" s="164">
        <f t="shared" si="886"/>
        <v>230000</v>
      </c>
      <c r="H1970" s="164">
        <f t="shared" si="887"/>
        <v>1000000</v>
      </c>
      <c r="I1970" s="164">
        <f t="shared" ref="I1970:L1971" si="929">SUM(I1971)</f>
        <v>270000</v>
      </c>
      <c r="J1970" s="164">
        <f t="shared" si="929"/>
        <v>250000</v>
      </c>
      <c r="K1970" s="164">
        <f t="shared" si="929"/>
        <v>250000</v>
      </c>
      <c r="L1970" s="164">
        <f t="shared" si="929"/>
        <v>230000</v>
      </c>
      <c r="M1970" s="164">
        <f t="shared" si="889"/>
        <v>0</v>
      </c>
      <c r="N1970" s="164">
        <f t="shared" ref="N1970:Q1971" si="930">SUM(N1971)</f>
        <v>0</v>
      </c>
      <c r="O1970" s="164">
        <f t="shared" si="930"/>
        <v>0</v>
      </c>
      <c r="P1970" s="164">
        <f t="shared" si="930"/>
        <v>0</v>
      </c>
      <c r="Q1970" s="164">
        <f t="shared" si="930"/>
        <v>0</v>
      </c>
      <c r="R1970" s="164">
        <f t="shared" si="891"/>
        <v>0</v>
      </c>
      <c r="S1970" s="164">
        <f t="shared" ref="S1970:V1971" si="931">SUM(S1971)</f>
        <v>0</v>
      </c>
      <c r="T1970" s="164">
        <f t="shared" si="931"/>
        <v>0</v>
      </c>
      <c r="U1970" s="164">
        <f t="shared" si="931"/>
        <v>0</v>
      </c>
      <c r="V1970" s="164">
        <f t="shared" si="931"/>
        <v>0</v>
      </c>
    </row>
    <row r="1971" spans="1:22" ht="16.5" thickTop="1" thickBot="1">
      <c r="A1971" s="160" t="s">
        <v>121</v>
      </c>
      <c r="B1971" s="169" t="s">
        <v>99</v>
      </c>
      <c r="C1971" s="164">
        <f t="shared" si="885"/>
        <v>1000000</v>
      </c>
      <c r="D1971" s="164">
        <f t="shared" si="886"/>
        <v>270000</v>
      </c>
      <c r="E1971" s="164">
        <f t="shared" si="886"/>
        <v>250000</v>
      </c>
      <c r="F1971" s="164">
        <f t="shared" si="886"/>
        <v>250000</v>
      </c>
      <c r="G1971" s="164">
        <f t="shared" si="886"/>
        <v>230000</v>
      </c>
      <c r="H1971" s="164">
        <f t="shared" si="887"/>
        <v>1000000</v>
      </c>
      <c r="I1971" s="164">
        <f t="shared" si="929"/>
        <v>270000</v>
      </c>
      <c r="J1971" s="164">
        <f t="shared" si="929"/>
        <v>250000</v>
      </c>
      <c r="K1971" s="164">
        <f t="shared" si="929"/>
        <v>250000</v>
      </c>
      <c r="L1971" s="164">
        <f t="shared" si="929"/>
        <v>230000</v>
      </c>
      <c r="M1971" s="164">
        <f t="shared" si="889"/>
        <v>0</v>
      </c>
      <c r="N1971" s="164">
        <f t="shared" si="930"/>
        <v>0</v>
      </c>
      <c r="O1971" s="164">
        <f t="shared" si="930"/>
        <v>0</v>
      </c>
      <c r="P1971" s="164">
        <f t="shared" si="930"/>
        <v>0</v>
      </c>
      <c r="Q1971" s="164">
        <f t="shared" si="930"/>
        <v>0</v>
      </c>
      <c r="R1971" s="164">
        <f t="shared" si="891"/>
        <v>0</v>
      </c>
      <c r="S1971" s="164">
        <f t="shared" si="931"/>
        <v>0</v>
      </c>
      <c r="T1971" s="164">
        <f t="shared" si="931"/>
        <v>0</v>
      </c>
      <c r="U1971" s="164">
        <f t="shared" si="931"/>
        <v>0</v>
      </c>
      <c r="V1971" s="164">
        <f t="shared" si="931"/>
        <v>0</v>
      </c>
    </row>
    <row r="1972" spans="1:22" ht="16.5" thickTop="1" thickBot="1">
      <c r="A1972" s="160" t="s">
        <v>121</v>
      </c>
      <c r="B1972" s="170" t="s">
        <v>101</v>
      </c>
      <c r="C1972" s="164">
        <f t="shared" si="885"/>
        <v>1000000</v>
      </c>
      <c r="D1972" s="164">
        <f t="shared" si="886"/>
        <v>270000</v>
      </c>
      <c r="E1972" s="164">
        <f t="shared" si="886"/>
        <v>250000</v>
      </c>
      <c r="F1972" s="164">
        <f t="shared" si="886"/>
        <v>250000</v>
      </c>
      <c r="G1972" s="164">
        <f t="shared" si="886"/>
        <v>230000</v>
      </c>
      <c r="H1972" s="164">
        <f t="shared" si="887"/>
        <v>1000000</v>
      </c>
      <c r="I1972" s="164">
        <v>270000</v>
      </c>
      <c r="J1972" s="164">
        <v>250000</v>
      </c>
      <c r="K1972" s="164">
        <v>250000</v>
      </c>
      <c r="L1972" s="164">
        <v>230000</v>
      </c>
      <c r="M1972" s="164">
        <f t="shared" si="889"/>
        <v>0</v>
      </c>
      <c r="N1972" s="164">
        <v>0</v>
      </c>
      <c r="O1972" s="164">
        <v>0</v>
      </c>
      <c r="P1972" s="164">
        <v>0</v>
      </c>
      <c r="Q1972" s="164">
        <v>0</v>
      </c>
      <c r="R1972" s="164">
        <f t="shared" si="891"/>
        <v>0</v>
      </c>
      <c r="S1972" s="164">
        <v>0</v>
      </c>
      <c r="T1972" s="164">
        <v>0</v>
      </c>
      <c r="U1972" s="164">
        <v>0</v>
      </c>
      <c r="V1972" s="164">
        <v>0</v>
      </c>
    </row>
    <row r="1973" spans="1:22" ht="31.5" thickTop="1" thickBot="1">
      <c r="A1973" s="160" t="s">
        <v>704</v>
      </c>
      <c r="B1973" s="168" t="s">
        <v>705</v>
      </c>
      <c r="C1973" s="164">
        <f t="shared" si="885"/>
        <v>260000</v>
      </c>
      <c r="D1973" s="164">
        <f t="shared" si="886"/>
        <v>70200</v>
      </c>
      <c r="E1973" s="164">
        <f t="shared" si="886"/>
        <v>65000</v>
      </c>
      <c r="F1973" s="164">
        <f t="shared" si="886"/>
        <v>65000</v>
      </c>
      <c r="G1973" s="164">
        <f t="shared" si="886"/>
        <v>59800</v>
      </c>
      <c r="H1973" s="164">
        <f t="shared" si="887"/>
        <v>260000</v>
      </c>
      <c r="I1973" s="164">
        <f t="shared" ref="I1973:L1974" si="932">SUM(I1974)</f>
        <v>70200</v>
      </c>
      <c r="J1973" s="164">
        <f t="shared" si="932"/>
        <v>65000</v>
      </c>
      <c r="K1973" s="164">
        <f t="shared" si="932"/>
        <v>65000</v>
      </c>
      <c r="L1973" s="164">
        <f t="shared" si="932"/>
        <v>59800</v>
      </c>
      <c r="M1973" s="164">
        <f t="shared" si="889"/>
        <v>0</v>
      </c>
      <c r="N1973" s="164">
        <f t="shared" ref="N1973:Q1974" si="933">SUM(N1974)</f>
        <v>0</v>
      </c>
      <c r="O1973" s="164">
        <f t="shared" si="933"/>
        <v>0</v>
      </c>
      <c r="P1973" s="164">
        <f t="shared" si="933"/>
        <v>0</v>
      </c>
      <c r="Q1973" s="164">
        <f t="shared" si="933"/>
        <v>0</v>
      </c>
      <c r="R1973" s="164">
        <f t="shared" si="891"/>
        <v>0</v>
      </c>
      <c r="S1973" s="164">
        <f t="shared" ref="S1973:V1974" si="934">SUM(S1974)</f>
        <v>0</v>
      </c>
      <c r="T1973" s="164">
        <f t="shared" si="934"/>
        <v>0</v>
      </c>
      <c r="U1973" s="164">
        <f t="shared" si="934"/>
        <v>0</v>
      </c>
      <c r="V1973" s="164">
        <f t="shared" si="934"/>
        <v>0</v>
      </c>
    </row>
    <row r="1974" spans="1:22" ht="16.5" thickTop="1" thickBot="1">
      <c r="A1974" s="160" t="s">
        <v>121</v>
      </c>
      <c r="B1974" s="169" t="s">
        <v>99</v>
      </c>
      <c r="C1974" s="164">
        <f t="shared" si="885"/>
        <v>260000</v>
      </c>
      <c r="D1974" s="164">
        <f t="shared" si="886"/>
        <v>70200</v>
      </c>
      <c r="E1974" s="164">
        <f t="shared" si="886"/>
        <v>65000</v>
      </c>
      <c r="F1974" s="164">
        <f t="shared" si="886"/>
        <v>65000</v>
      </c>
      <c r="G1974" s="164">
        <f t="shared" si="886"/>
        <v>59800</v>
      </c>
      <c r="H1974" s="164">
        <f t="shared" si="887"/>
        <v>260000</v>
      </c>
      <c r="I1974" s="164">
        <f t="shared" si="932"/>
        <v>70200</v>
      </c>
      <c r="J1974" s="164">
        <f t="shared" si="932"/>
        <v>65000</v>
      </c>
      <c r="K1974" s="164">
        <f t="shared" si="932"/>
        <v>65000</v>
      </c>
      <c r="L1974" s="164">
        <f t="shared" si="932"/>
        <v>59800</v>
      </c>
      <c r="M1974" s="164">
        <f t="shared" si="889"/>
        <v>0</v>
      </c>
      <c r="N1974" s="164">
        <f t="shared" si="933"/>
        <v>0</v>
      </c>
      <c r="O1974" s="164">
        <f t="shared" si="933"/>
        <v>0</v>
      </c>
      <c r="P1974" s="164">
        <f t="shared" si="933"/>
        <v>0</v>
      </c>
      <c r="Q1974" s="164">
        <f t="shared" si="933"/>
        <v>0</v>
      </c>
      <c r="R1974" s="164">
        <f t="shared" si="891"/>
        <v>0</v>
      </c>
      <c r="S1974" s="164">
        <f t="shared" si="934"/>
        <v>0</v>
      </c>
      <c r="T1974" s="164">
        <f t="shared" si="934"/>
        <v>0</v>
      </c>
      <c r="U1974" s="164">
        <f t="shared" si="934"/>
        <v>0</v>
      </c>
      <c r="V1974" s="164">
        <f t="shared" si="934"/>
        <v>0</v>
      </c>
    </row>
    <row r="1975" spans="1:22" ht="16.5" thickTop="1" thickBot="1">
      <c r="A1975" s="160" t="s">
        <v>121</v>
      </c>
      <c r="B1975" s="170" t="s">
        <v>104</v>
      </c>
      <c r="C1975" s="164">
        <f t="shared" si="885"/>
        <v>260000</v>
      </c>
      <c r="D1975" s="164">
        <f t="shared" si="886"/>
        <v>70200</v>
      </c>
      <c r="E1975" s="164">
        <f t="shared" si="886"/>
        <v>65000</v>
      </c>
      <c r="F1975" s="164">
        <f t="shared" si="886"/>
        <v>65000</v>
      </c>
      <c r="G1975" s="164">
        <f t="shared" si="886"/>
        <v>59800</v>
      </c>
      <c r="H1975" s="164">
        <f t="shared" si="887"/>
        <v>260000</v>
      </c>
      <c r="I1975" s="164">
        <v>70200</v>
      </c>
      <c r="J1975" s="164">
        <v>65000</v>
      </c>
      <c r="K1975" s="164">
        <v>65000</v>
      </c>
      <c r="L1975" s="164">
        <v>59800</v>
      </c>
      <c r="M1975" s="164">
        <f t="shared" si="889"/>
        <v>0</v>
      </c>
      <c r="N1975" s="164">
        <v>0</v>
      </c>
      <c r="O1975" s="164">
        <v>0</v>
      </c>
      <c r="P1975" s="164">
        <v>0</v>
      </c>
      <c r="Q1975" s="164">
        <v>0</v>
      </c>
      <c r="R1975" s="164">
        <f t="shared" si="891"/>
        <v>0</v>
      </c>
      <c r="S1975" s="164">
        <v>0</v>
      </c>
      <c r="T1975" s="164">
        <v>0</v>
      </c>
      <c r="U1975" s="164">
        <v>0</v>
      </c>
      <c r="V1975" s="164">
        <v>0</v>
      </c>
    </row>
    <row r="1976" spans="1:22" ht="46.5" thickTop="1" thickBot="1">
      <c r="A1976" s="160" t="s">
        <v>706</v>
      </c>
      <c r="B1976" s="168" t="s">
        <v>707</v>
      </c>
      <c r="C1976" s="164">
        <f t="shared" si="885"/>
        <v>260000</v>
      </c>
      <c r="D1976" s="164">
        <f t="shared" si="886"/>
        <v>70200</v>
      </c>
      <c r="E1976" s="164">
        <f t="shared" si="886"/>
        <v>65000</v>
      </c>
      <c r="F1976" s="164">
        <f t="shared" si="886"/>
        <v>65000</v>
      </c>
      <c r="G1976" s="164">
        <f t="shared" si="886"/>
        <v>59800</v>
      </c>
      <c r="H1976" s="164">
        <f t="shared" si="887"/>
        <v>260000</v>
      </c>
      <c r="I1976" s="164">
        <f t="shared" ref="I1976:L1977" si="935">SUM(I1977)</f>
        <v>70200</v>
      </c>
      <c r="J1976" s="164">
        <f t="shared" si="935"/>
        <v>65000</v>
      </c>
      <c r="K1976" s="164">
        <f t="shared" si="935"/>
        <v>65000</v>
      </c>
      <c r="L1976" s="164">
        <f t="shared" si="935"/>
        <v>59800</v>
      </c>
      <c r="M1976" s="164">
        <f t="shared" si="889"/>
        <v>0</v>
      </c>
      <c r="N1976" s="164">
        <f t="shared" ref="N1976:Q1977" si="936">SUM(N1977)</f>
        <v>0</v>
      </c>
      <c r="O1976" s="164">
        <f t="shared" si="936"/>
        <v>0</v>
      </c>
      <c r="P1976" s="164">
        <f t="shared" si="936"/>
        <v>0</v>
      </c>
      <c r="Q1976" s="164">
        <f t="shared" si="936"/>
        <v>0</v>
      </c>
      <c r="R1976" s="164">
        <f t="shared" si="891"/>
        <v>0</v>
      </c>
      <c r="S1976" s="164">
        <f t="shared" ref="S1976:V1977" si="937">SUM(S1977)</f>
        <v>0</v>
      </c>
      <c r="T1976" s="164">
        <f t="shared" si="937"/>
        <v>0</v>
      </c>
      <c r="U1976" s="164">
        <f t="shared" si="937"/>
        <v>0</v>
      </c>
      <c r="V1976" s="164">
        <f t="shared" si="937"/>
        <v>0</v>
      </c>
    </row>
    <row r="1977" spans="1:22" ht="16.5" thickTop="1" thickBot="1">
      <c r="A1977" s="160" t="s">
        <v>121</v>
      </c>
      <c r="B1977" s="169" t="s">
        <v>99</v>
      </c>
      <c r="C1977" s="164">
        <f t="shared" si="885"/>
        <v>260000</v>
      </c>
      <c r="D1977" s="164">
        <f t="shared" si="886"/>
        <v>70200</v>
      </c>
      <c r="E1977" s="164">
        <f t="shared" si="886"/>
        <v>65000</v>
      </c>
      <c r="F1977" s="164">
        <f t="shared" si="886"/>
        <v>65000</v>
      </c>
      <c r="G1977" s="164">
        <f t="shared" si="886"/>
        <v>59800</v>
      </c>
      <c r="H1977" s="164">
        <f t="shared" si="887"/>
        <v>260000</v>
      </c>
      <c r="I1977" s="164">
        <f t="shared" si="935"/>
        <v>70200</v>
      </c>
      <c r="J1977" s="164">
        <f t="shared" si="935"/>
        <v>65000</v>
      </c>
      <c r="K1977" s="164">
        <f t="shared" si="935"/>
        <v>65000</v>
      </c>
      <c r="L1977" s="164">
        <f t="shared" si="935"/>
        <v>59800</v>
      </c>
      <c r="M1977" s="164">
        <f t="shared" si="889"/>
        <v>0</v>
      </c>
      <c r="N1977" s="164">
        <f t="shared" si="936"/>
        <v>0</v>
      </c>
      <c r="O1977" s="164">
        <f t="shared" si="936"/>
        <v>0</v>
      </c>
      <c r="P1977" s="164">
        <f t="shared" si="936"/>
        <v>0</v>
      </c>
      <c r="Q1977" s="164">
        <f t="shared" si="936"/>
        <v>0</v>
      </c>
      <c r="R1977" s="164">
        <f t="shared" si="891"/>
        <v>0</v>
      </c>
      <c r="S1977" s="164">
        <f t="shared" si="937"/>
        <v>0</v>
      </c>
      <c r="T1977" s="164">
        <f t="shared" si="937"/>
        <v>0</v>
      </c>
      <c r="U1977" s="164">
        <f t="shared" si="937"/>
        <v>0</v>
      </c>
      <c r="V1977" s="164">
        <f t="shared" si="937"/>
        <v>0</v>
      </c>
    </row>
    <row r="1978" spans="1:22" ht="16.5" thickTop="1" thickBot="1">
      <c r="A1978" s="160" t="s">
        <v>121</v>
      </c>
      <c r="B1978" s="170" t="s">
        <v>104</v>
      </c>
      <c r="C1978" s="164">
        <f t="shared" si="885"/>
        <v>260000</v>
      </c>
      <c r="D1978" s="164">
        <f t="shared" si="886"/>
        <v>70200</v>
      </c>
      <c r="E1978" s="164">
        <f t="shared" si="886"/>
        <v>65000</v>
      </c>
      <c r="F1978" s="164">
        <f t="shared" si="886"/>
        <v>65000</v>
      </c>
      <c r="G1978" s="164">
        <f t="shared" si="886"/>
        <v>59800</v>
      </c>
      <c r="H1978" s="164">
        <f t="shared" si="887"/>
        <v>260000</v>
      </c>
      <c r="I1978" s="164">
        <v>70200</v>
      </c>
      <c r="J1978" s="164">
        <v>65000</v>
      </c>
      <c r="K1978" s="164">
        <v>65000</v>
      </c>
      <c r="L1978" s="164">
        <v>59800</v>
      </c>
      <c r="M1978" s="164">
        <f t="shared" si="889"/>
        <v>0</v>
      </c>
      <c r="N1978" s="164">
        <v>0</v>
      </c>
      <c r="O1978" s="164">
        <v>0</v>
      </c>
      <c r="P1978" s="164">
        <v>0</v>
      </c>
      <c r="Q1978" s="164">
        <v>0</v>
      </c>
      <c r="R1978" s="164">
        <f t="shared" si="891"/>
        <v>0</v>
      </c>
      <c r="S1978" s="164">
        <v>0</v>
      </c>
      <c r="T1978" s="164">
        <v>0</v>
      </c>
      <c r="U1978" s="164">
        <v>0</v>
      </c>
      <c r="V1978" s="164">
        <v>0</v>
      </c>
    </row>
    <row r="1979" spans="1:22" ht="16.5" thickTop="1" thickBot="1">
      <c r="A1979" s="160" t="s">
        <v>708</v>
      </c>
      <c r="B1979" s="168" t="s">
        <v>709</v>
      </c>
      <c r="C1979" s="164">
        <f t="shared" si="885"/>
        <v>930000</v>
      </c>
      <c r="D1979" s="164">
        <f t="shared" si="886"/>
        <v>251100</v>
      </c>
      <c r="E1979" s="164">
        <f t="shared" si="886"/>
        <v>232500</v>
      </c>
      <c r="F1979" s="164">
        <f t="shared" si="886"/>
        <v>232500</v>
      </c>
      <c r="G1979" s="164">
        <f t="shared" si="886"/>
        <v>213900</v>
      </c>
      <c r="H1979" s="164">
        <f t="shared" si="887"/>
        <v>930000</v>
      </c>
      <c r="I1979" s="164">
        <f t="shared" ref="I1979:L1980" si="938">SUM(I1980)</f>
        <v>251100</v>
      </c>
      <c r="J1979" s="164">
        <f t="shared" si="938"/>
        <v>232500</v>
      </c>
      <c r="K1979" s="164">
        <f t="shared" si="938"/>
        <v>232500</v>
      </c>
      <c r="L1979" s="164">
        <f t="shared" si="938"/>
        <v>213900</v>
      </c>
      <c r="M1979" s="164">
        <f t="shared" si="889"/>
        <v>0</v>
      </c>
      <c r="N1979" s="164">
        <f t="shared" ref="N1979:Q1980" si="939">SUM(N1980)</f>
        <v>0</v>
      </c>
      <c r="O1979" s="164">
        <f t="shared" si="939"/>
        <v>0</v>
      </c>
      <c r="P1979" s="164">
        <f t="shared" si="939"/>
        <v>0</v>
      </c>
      <c r="Q1979" s="164">
        <f t="shared" si="939"/>
        <v>0</v>
      </c>
      <c r="R1979" s="164">
        <f t="shared" si="891"/>
        <v>0</v>
      </c>
      <c r="S1979" s="164">
        <f t="shared" ref="S1979:V1980" si="940">SUM(S1980)</f>
        <v>0</v>
      </c>
      <c r="T1979" s="164">
        <f t="shared" si="940"/>
        <v>0</v>
      </c>
      <c r="U1979" s="164">
        <f t="shared" si="940"/>
        <v>0</v>
      </c>
      <c r="V1979" s="164">
        <f t="shared" si="940"/>
        <v>0</v>
      </c>
    </row>
    <row r="1980" spans="1:22" ht="16.5" thickTop="1" thickBot="1">
      <c r="A1980" s="160" t="s">
        <v>121</v>
      </c>
      <c r="B1980" s="169" t="s">
        <v>99</v>
      </c>
      <c r="C1980" s="164">
        <f t="shared" si="885"/>
        <v>930000</v>
      </c>
      <c r="D1980" s="164">
        <f t="shared" si="886"/>
        <v>251100</v>
      </c>
      <c r="E1980" s="164">
        <f t="shared" si="886"/>
        <v>232500</v>
      </c>
      <c r="F1980" s="164">
        <f t="shared" si="886"/>
        <v>232500</v>
      </c>
      <c r="G1980" s="164">
        <f t="shared" si="886"/>
        <v>213900</v>
      </c>
      <c r="H1980" s="164">
        <f t="shared" si="887"/>
        <v>930000</v>
      </c>
      <c r="I1980" s="164">
        <f t="shared" si="938"/>
        <v>251100</v>
      </c>
      <c r="J1980" s="164">
        <f t="shared" si="938"/>
        <v>232500</v>
      </c>
      <c r="K1980" s="164">
        <f t="shared" si="938"/>
        <v>232500</v>
      </c>
      <c r="L1980" s="164">
        <f t="shared" si="938"/>
        <v>213900</v>
      </c>
      <c r="M1980" s="164">
        <f t="shared" si="889"/>
        <v>0</v>
      </c>
      <c r="N1980" s="164">
        <f t="shared" si="939"/>
        <v>0</v>
      </c>
      <c r="O1980" s="164">
        <f t="shared" si="939"/>
        <v>0</v>
      </c>
      <c r="P1980" s="164">
        <f t="shared" si="939"/>
        <v>0</v>
      </c>
      <c r="Q1980" s="164">
        <f t="shared" si="939"/>
        <v>0</v>
      </c>
      <c r="R1980" s="164">
        <f t="shared" si="891"/>
        <v>0</v>
      </c>
      <c r="S1980" s="164">
        <f t="shared" si="940"/>
        <v>0</v>
      </c>
      <c r="T1980" s="164">
        <f t="shared" si="940"/>
        <v>0</v>
      </c>
      <c r="U1980" s="164">
        <f t="shared" si="940"/>
        <v>0</v>
      </c>
      <c r="V1980" s="164">
        <f t="shared" si="940"/>
        <v>0</v>
      </c>
    </row>
    <row r="1981" spans="1:22" ht="16.5" thickTop="1" thickBot="1">
      <c r="A1981" s="160" t="s">
        <v>121</v>
      </c>
      <c r="B1981" s="170" t="s">
        <v>104</v>
      </c>
      <c r="C1981" s="164">
        <f t="shared" si="885"/>
        <v>930000</v>
      </c>
      <c r="D1981" s="164">
        <f t="shared" si="886"/>
        <v>251100</v>
      </c>
      <c r="E1981" s="164">
        <f t="shared" si="886"/>
        <v>232500</v>
      </c>
      <c r="F1981" s="164">
        <f t="shared" si="886"/>
        <v>232500</v>
      </c>
      <c r="G1981" s="164">
        <f t="shared" si="886"/>
        <v>213900</v>
      </c>
      <c r="H1981" s="164">
        <f t="shared" si="887"/>
        <v>930000</v>
      </c>
      <c r="I1981" s="164">
        <v>251100</v>
      </c>
      <c r="J1981" s="164">
        <v>232500</v>
      </c>
      <c r="K1981" s="164">
        <v>232500</v>
      </c>
      <c r="L1981" s="164">
        <v>213900</v>
      </c>
      <c r="M1981" s="164">
        <f t="shared" si="889"/>
        <v>0</v>
      </c>
      <c r="N1981" s="164">
        <v>0</v>
      </c>
      <c r="O1981" s="164">
        <v>0</v>
      </c>
      <c r="P1981" s="164">
        <v>0</v>
      </c>
      <c r="Q1981" s="164">
        <v>0</v>
      </c>
      <c r="R1981" s="164">
        <f t="shared" si="891"/>
        <v>0</v>
      </c>
      <c r="S1981" s="164">
        <v>0</v>
      </c>
      <c r="T1981" s="164">
        <v>0</v>
      </c>
      <c r="U1981" s="164">
        <v>0</v>
      </c>
      <c r="V1981" s="164">
        <v>0</v>
      </c>
    </row>
    <row r="1982" spans="1:22" ht="31.5" thickTop="1" thickBot="1">
      <c r="A1982" s="160" t="s">
        <v>710</v>
      </c>
      <c r="B1982" s="168" t="s">
        <v>711</v>
      </c>
      <c r="C1982" s="164">
        <f t="shared" si="885"/>
        <v>200000</v>
      </c>
      <c r="D1982" s="164">
        <f t="shared" si="886"/>
        <v>54000</v>
      </c>
      <c r="E1982" s="164">
        <f t="shared" si="886"/>
        <v>50000</v>
      </c>
      <c r="F1982" s="164">
        <f t="shared" si="886"/>
        <v>50000</v>
      </c>
      <c r="G1982" s="164">
        <f t="shared" si="886"/>
        <v>46000</v>
      </c>
      <c r="H1982" s="164">
        <f t="shared" si="887"/>
        <v>200000</v>
      </c>
      <c r="I1982" s="164">
        <f t="shared" ref="I1982:L1983" si="941">SUM(I1983)</f>
        <v>54000</v>
      </c>
      <c r="J1982" s="164">
        <f t="shared" si="941"/>
        <v>50000</v>
      </c>
      <c r="K1982" s="164">
        <f t="shared" si="941"/>
        <v>50000</v>
      </c>
      <c r="L1982" s="164">
        <f t="shared" si="941"/>
        <v>46000</v>
      </c>
      <c r="M1982" s="164">
        <f t="shared" si="889"/>
        <v>0</v>
      </c>
      <c r="N1982" s="164">
        <f t="shared" ref="N1982:Q1983" si="942">SUM(N1983)</f>
        <v>0</v>
      </c>
      <c r="O1982" s="164">
        <f t="shared" si="942"/>
        <v>0</v>
      </c>
      <c r="P1982" s="164">
        <f t="shared" si="942"/>
        <v>0</v>
      </c>
      <c r="Q1982" s="164">
        <f t="shared" si="942"/>
        <v>0</v>
      </c>
      <c r="R1982" s="164">
        <f t="shared" si="891"/>
        <v>0</v>
      </c>
      <c r="S1982" s="164">
        <f t="shared" ref="S1982:V1983" si="943">SUM(S1983)</f>
        <v>0</v>
      </c>
      <c r="T1982" s="164">
        <f t="shared" si="943"/>
        <v>0</v>
      </c>
      <c r="U1982" s="164">
        <f t="shared" si="943"/>
        <v>0</v>
      </c>
      <c r="V1982" s="164">
        <f t="shared" si="943"/>
        <v>0</v>
      </c>
    </row>
    <row r="1983" spans="1:22" ht="16.5" thickTop="1" thickBot="1">
      <c r="A1983" s="160" t="s">
        <v>121</v>
      </c>
      <c r="B1983" s="169" t="s">
        <v>99</v>
      </c>
      <c r="C1983" s="164">
        <f t="shared" si="885"/>
        <v>200000</v>
      </c>
      <c r="D1983" s="164">
        <f t="shared" si="886"/>
        <v>54000</v>
      </c>
      <c r="E1983" s="164">
        <f t="shared" si="886"/>
        <v>50000</v>
      </c>
      <c r="F1983" s="164">
        <f t="shared" si="886"/>
        <v>50000</v>
      </c>
      <c r="G1983" s="164">
        <f t="shared" si="886"/>
        <v>46000</v>
      </c>
      <c r="H1983" s="164">
        <f t="shared" si="887"/>
        <v>200000</v>
      </c>
      <c r="I1983" s="164">
        <f t="shared" si="941"/>
        <v>54000</v>
      </c>
      <c r="J1983" s="164">
        <f t="shared" si="941"/>
        <v>50000</v>
      </c>
      <c r="K1983" s="164">
        <f t="shared" si="941"/>
        <v>50000</v>
      </c>
      <c r="L1983" s="164">
        <f t="shared" si="941"/>
        <v>46000</v>
      </c>
      <c r="M1983" s="164">
        <f t="shared" si="889"/>
        <v>0</v>
      </c>
      <c r="N1983" s="164">
        <f t="shared" si="942"/>
        <v>0</v>
      </c>
      <c r="O1983" s="164">
        <f t="shared" si="942"/>
        <v>0</v>
      </c>
      <c r="P1983" s="164">
        <f t="shared" si="942"/>
        <v>0</v>
      </c>
      <c r="Q1983" s="164">
        <f t="shared" si="942"/>
        <v>0</v>
      </c>
      <c r="R1983" s="164">
        <f t="shared" si="891"/>
        <v>0</v>
      </c>
      <c r="S1983" s="164">
        <f t="shared" si="943"/>
        <v>0</v>
      </c>
      <c r="T1983" s="164">
        <f t="shared" si="943"/>
        <v>0</v>
      </c>
      <c r="U1983" s="164">
        <f t="shared" si="943"/>
        <v>0</v>
      </c>
      <c r="V1983" s="164">
        <f t="shared" si="943"/>
        <v>0</v>
      </c>
    </row>
    <row r="1984" spans="1:22" ht="16.5" thickTop="1" thickBot="1">
      <c r="A1984" s="160" t="s">
        <v>121</v>
      </c>
      <c r="B1984" s="170" t="s">
        <v>104</v>
      </c>
      <c r="C1984" s="164">
        <f t="shared" si="885"/>
        <v>200000</v>
      </c>
      <c r="D1984" s="164">
        <f t="shared" si="886"/>
        <v>54000</v>
      </c>
      <c r="E1984" s="164">
        <f t="shared" si="886"/>
        <v>50000</v>
      </c>
      <c r="F1984" s="164">
        <f t="shared" si="886"/>
        <v>50000</v>
      </c>
      <c r="G1984" s="164">
        <f t="shared" si="886"/>
        <v>46000</v>
      </c>
      <c r="H1984" s="164">
        <f t="shared" si="887"/>
        <v>200000</v>
      </c>
      <c r="I1984" s="164">
        <v>54000</v>
      </c>
      <c r="J1984" s="164">
        <v>50000</v>
      </c>
      <c r="K1984" s="164">
        <v>50000</v>
      </c>
      <c r="L1984" s="164">
        <v>46000</v>
      </c>
      <c r="M1984" s="164">
        <f t="shared" si="889"/>
        <v>0</v>
      </c>
      <c r="N1984" s="164">
        <v>0</v>
      </c>
      <c r="O1984" s="164">
        <v>0</v>
      </c>
      <c r="P1984" s="164">
        <v>0</v>
      </c>
      <c r="Q1984" s="164">
        <v>0</v>
      </c>
      <c r="R1984" s="164">
        <f t="shared" si="891"/>
        <v>0</v>
      </c>
      <c r="S1984" s="164">
        <v>0</v>
      </c>
      <c r="T1984" s="164">
        <v>0</v>
      </c>
      <c r="U1984" s="164">
        <v>0</v>
      </c>
      <c r="V1984" s="164">
        <v>0</v>
      </c>
    </row>
    <row r="1985" spans="1:22" ht="46.5" thickTop="1" thickBot="1">
      <c r="A1985" s="160" t="s">
        <v>712</v>
      </c>
      <c r="B1985" s="168" t="s">
        <v>713</v>
      </c>
      <c r="C1985" s="164">
        <f t="shared" si="885"/>
        <v>40000</v>
      </c>
      <c r="D1985" s="164">
        <f t="shared" si="886"/>
        <v>10800</v>
      </c>
      <c r="E1985" s="164">
        <f t="shared" si="886"/>
        <v>10000</v>
      </c>
      <c r="F1985" s="164">
        <f t="shared" si="886"/>
        <v>10000</v>
      </c>
      <c r="G1985" s="164">
        <f t="shared" si="886"/>
        <v>9200</v>
      </c>
      <c r="H1985" s="164">
        <f t="shared" si="887"/>
        <v>40000</v>
      </c>
      <c r="I1985" s="164">
        <f t="shared" ref="I1985:L1986" si="944">SUM(I1986)</f>
        <v>10800</v>
      </c>
      <c r="J1985" s="164">
        <f t="shared" si="944"/>
        <v>10000</v>
      </c>
      <c r="K1985" s="164">
        <f t="shared" si="944"/>
        <v>10000</v>
      </c>
      <c r="L1985" s="164">
        <f t="shared" si="944"/>
        <v>9200</v>
      </c>
      <c r="M1985" s="164">
        <f t="shared" si="889"/>
        <v>0</v>
      </c>
      <c r="N1985" s="164">
        <f t="shared" ref="N1985:Q1986" si="945">SUM(N1986)</f>
        <v>0</v>
      </c>
      <c r="O1985" s="164">
        <f t="shared" si="945"/>
        <v>0</v>
      </c>
      <c r="P1985" s="164">
        <f t="shared" si="945"/>
        <v>0</v>
      </c>
      <c r="Q1985" s="164">
        <f t="shared" si="945"/>
        <v>0</v>
      </c>
      <c r="R1985" s="164">
        <f t="shared" si="891"/>
        <v>0</v>
      </c>
      <c r="S1985" s="164">
        <f t="shared" ref="S1985:V1986" si="946">SUM(S1986)</f>
        <v>0</v>
      </c>
      <c r="T1985" s="164">
        <f t="shared" si="946"/>
        <v>0</v>
      </c>
      <c r="U1985" s="164">
        <f t="shared" si="946"/>
        <v>0</v>
      </c>
      <c r="V1985" s="164">
        <f t="shared" si="946"/>
        <v>0</v>
      </c>
    </row>
    <row r="1986" spans="1:22" ht="16.5" thickTop="1" thickBot="1">
      <c r="A1986" s="160" t="s">
        <v>121</v>
      </c>
      <c r="B1986" s="169" t="s">
        <v>99</v>
      </c>
      <c r="C1986" s="164">
        <f t="shared" si="885"/>
        <v>40000</v>
      </c>
      <c r="D1986" s="164">
        <f t="shared" si="886"/>
        <v>10800</v>
      </c>
      <c r="E1986" s="164">
        <f t="shared" si="886"/>
        <v>10000</v>
      </c>
      <c r="F1986" s="164">
        <f t="shared" si="886"/>
        <v>10000</v>
      </c>
      <c r="G1986" s="164">
        <f t="shared" si="886"/>
        <v>9200</v>
      </c>
      <c r="H1986" s="164">
        <f t="shared" si="887"/>
        <v>40000</v>
      </c>
      <c r="I1986" s="164">
        <f t="shared" si="944"/>
        <v>10800</v>
      </c>
      <c r="J1986" s="164">
        <f t="shared" si="944"/>
        <v>10000</v>
      </c>
      <c r="K1986" s="164">
        <f t="shared" si="944"/>
        <v>10000</v>
      </c>
      <c r="L1986" s="164">
        <f t="shared" si="944"/>
        <v>9200</v>
      </c>
      <c r="M1986" s="164">
        <f t="shared" si="889"/>
        <v>0</v>
      </c>
      <c r="N1986" s="164">
        <f t="shared" si="945"/>
        <v>0</v>
      </c>
      <c r="O1986" s="164">
        <f t="shared" si="945"/>
        <v>0</v>
      </c>
      <c r="P1986" s="164">
        <f t="shared" si="945"/>
        <v>0</v>
      </c>
      <c r="Q1986" s="164">
        <f t="shared" si="945"/>
        <v>0</v>
      </c>
      <c r="R1986" s="164">
        <f t="shared" si="891"/>
        <v>0</v>
      </c>
      <c r="S1986" s="164">
        <f t="shared" si="946"/>
        <v>0</v>
      </c>
      <c r="T1986" s="164">
        <f t="shared" si="946"/>
        <v>0</v>
      </c>
      <c r="U1986" s="164">
        <f t="shared" si="946"/>
        <v>0</v>
      </c>
      <c r="V1986" s="164">
        <f t="shared" si="946"/>
        <v>0</v>
      </c>
    </row>
    <row r="1987" spans="1:22" ht="16.5" thickTop="1" thickBot="1">
      <c r="A1987" s="160" t="s">
        <v>121</v>
      </c>
      <c r="B1987" s="170" t="s">
        <v>104</v>
      </c>
      <c r="C1987" s="164">
        <f t="shared" si="885"/>
        <v>40000</v>
      </c>
      <c r="D1987" s="164">
        <f t="shared" si="886"/>
        <v>10800</v>
      </c>
      <c r="E1987" s="164">
        <f t="shared" si="886"/>
        <v>10000</v>
      </c>
      <c r="F1987" s="164">
        <f t="shared" si="886"/>
        <v>10000</v>
      </c>
      <c r="G1987" s="164">
        <f t="shared" si="886"/>
        <v>9200</v>
      </c>
      <c r="H1987" s="164">
        <f t="shared" si="887"/>
        <v>40000</v>
      </c>
      <c r="I1987" s="164">
        <v>10800</v>
      </c>
      <c r="J1987" s="164">
        <v>10000</v>
      </c>
      <c r="K1987" s="164">
        <v>10000</v>
      </c>
      <c r="L1987" s="164">
        <v>9200</v>
      </c>
      <c r="M1987" s="164">
        <f t="shared" si="889"/>
        <v>0</v>
      </c>
      <c r="N1987" s="164">
        <v>0</v>
      </c>
      <c r="O1987" s="164">
        <v>0</v>
      </c>
      <c r="P1987" s="164">
        <v>0</v>
      </c>
      <c r="Q1987" s="164">
        <v>0</v>
      </c>
      <c r="R1987" s="164">
        <f t="shared" si="891"/>
        <v>0</v>
      </c>
      <c r="S1987" s="164">
        <v>0</v>
      </c>
      <c r="T1987" s="164">
        <v>0</v>
      </c>
      <c r="U1987" s="164">
        <v>0</v>
      </c>
      <c r="V1987" s="164">
        <v>0</v>
      </c>
    </row>
    <row r="1988" spans="1:22" ht="16.5" thickTop="1" thickBot="1">
      <c r="A1988" s="160" t="s">
        <v>714</v>
      </c>
      <c r="B1988" s="166" t="s">
        <v>715</v>
      </c>
      <c r="C1988" s="164">
        <f t="shared" si="885"/>
        <v>66300000</v>
      </c>
      <c r="D1988" s="164">
        <f t="shared" si="886"/>
        <v>15296700</v>
      </c>
      <c r="E1988" s="164">
        <f t="shared" si="886"/>
        <v>16998900</v>
      </c>
      <c r="F1988" s="164">
        <f t="shared" si="886"/>
        <v>16901100</v>
      </c>
      <c r="G1988" s="164">
        <f t="shared" si="886"/>
        <v>17103300</v>
      </c>
      <c r="H1988" s="164">
        <f t="shared" si="887"/>
        <v>66300000</v>
      </c>
      <c r="I1988" s="164">
        <f t="shared" ref="I1988:L1990" si="947">SUM(I1991,I1994,I1997,I2000)</f>
        <v>15296700</v>
      </c>
      <c r="J1988" s="164">
        <f t="shared" si="947"/>
        <v>16998900</v>
      </c>
      <c r="K1988" s="164">
        <f t="shared" si="947"/>
        <v>16901100</v>
      </c>
      <c r="L1988" s="164">
        <f t="shared" si="947"/>
        <v>17103300</v>
      </c>
      <c r="M1988" s="164">
        <f t="shared" si="889"/>
        <v>0</v>
      </c>
      <c r="N1988" s="164">
        <f t="shared" ref="N1988:Q1990" si="948">SUM(N1991,N1994,N1997,N2000)</f>
        <v>0</v>
      </c>
      <c r="O1988" s="164">
        <f t="shared" si="948"/>
        <v>0</v>
      </c>
      <c r="P1988" s="164">
        <f t="shared" si="948"/>
        <v>0</v>
      </c>
      <c r="Q1988" s="164">
        <f t="shared" si="948"/>
        <v>0</v>
      </c>
      <c r="R1988" s="164">
        <f t="shared" si="891"/>
        <v>0</v>
      </c>
      <c r="S1988" s="164">
        <f t="shared" ref="S1988:V1990" si="949">SUM(S1991,S1994,S1997,S2000)</f>
        <v>0</v>
      </c>
      <c r="T1988" s="164">
        <f t="shared" si="949"/>
        <v>0</v>
      </c>
      <c r="U1988" s="164">
        <f t="shared" si="949"/>
        <v>0</v>
      </c>
      <c r="V1988" s="164">
        <f t="shared" si="949"/>
        <v>0</v>
      </c>
    </row>
    <row r="1989" spans="1:22" ht="16.5" thickTop="1" thickBot="1">
      <c r="A1989" s="160" t="s">
        <v>121</v>
      </c>
      <c r="B1989" s="167" t="s">
        <v>99</v>
      </c>
      <c r="C1989" s="164">
        <f t="shared" si="885"/>
        <v>66300000</v>
      </c>
      <c r="D1989" s="164">
        <f t="shared" si="886"/>
        <v>15296700</v>
      </c>
      <c r="E1989" s="164">
        <f t="shared" si="886"/>
        <v>16998900</v>
      </c>
      <c r="F1989" s="164">
        <f t="shared" si="886"/>
        <v>16901100</v>
      </c>
      <c r="G1989" s="164">
        <f t="shared" ref="G1989:G2052" si="950">SUM(L1989,Q1989,V1989)</f>
        <v>17103300</v>
      </c>
      <c r="H1989" s="164">
        <f t="shared" si="887"/>
        <v>66300000</v>
      </c>
      <c r="I1989" s="164">
        <f t="shared" si="947"/>
        <v>15296700</v>
      </c>
      <c r="J1989" s="164">
        <f t="shared" si="947"/>
        <v>16998900</v>
      </c>
      <c r="K1989" s="164">
        <f t="shared" si="947"/>
        <v>16901100</v>
      </c>
      <c r="L1989" s="164">
        <f t="shared" si="947"/>
        <v>17103300</v>
      </c>
      <c r="M1989" s="164">
        <f t="shared" si="889"/>
        <v>0</v>
      </c>
      <c r="N1989" s="164">
        <f t="shared" si="948"/>
        <v>0</v>
      </c>
      <c r="O1989" s="164">
        <f t="shared" si="948"/>
        <v>0</v>
      </c>
      <c r="P1989" s="164">
        <f t="shared" si="948"/>
        <v>0</v>
      </c>
      <c r="Q1989" s="164">
        <f t="shared" si="948"/>
        <v>0</v>
      </c>
      <c r="R1989" s="164">
        <f t="shared" si="891"/>
        <v>0</v>
      </c>
      <c r="S1989" s="164">
        <f t="shared" si="949"/>
        <v>0</v>
      </c>
      <c r="T1989" s="164">
        <f t="shared" si="949"/>
        <v>0</v>
      </c>
      <c r="U1989" s="164">
        <f t="shared" si="949"/>
        <v>0</v>
      </c>
      <c r="V1989" s="164">
        <f t="shared" si="949"/>
        <v>0</v>
      </c>
    </row>
    <row r="1990" spans="1:22" ht="16.5" thickTop="1" thickBot="1">
      <c r="A1990" s="160" t="s">
        <v>121</v>
      </c>
      <c r="B1990" s="168" t="s">
        <v>104</v>
      </c>
      <c r="C1990" s="164">
        <f t="shared" ref="C1990:C2053" si="951">SUM(D1990:G1990)</f>
        <v>66300000</v>
      </c>
      <c r="D1990" s="164">
        <f t="shared" ref="D1990:G2053" si="952">SUM(I1990,N1990,S1990)</f>
        <v>15296700</v>
      </c>
      <c r="E1990" s="164">
        <f t="shared" si="952"/>
        <v>16998900</v>
      </c>
      <c r="F1990" s="164">
        <f t="shared" si="952"/>
        <v>16901100</v>
      </c>
      <c r="G1990" s="164">
        <f t="shared" si="950"/>
        <v>17103300</v>
      </c>
      <c r="H1990" s="164">
        <f t="shared" ref="H1990:H2053" si="953">SUM(I1990:L1990)</f>
        <v>66300000</v>
      </c>
      <c r="I1990" s="164">
        <f t="shared" si="947"/>
        <v>15296700</v>
      </c>
      <c r="J1990" s="164">
        <f t="shared" si="947"/>
        <v>16998900</v>
      </c>
      <c r="K1990" s="164">
        <f t="shared" si="947"/>
        <v>16901100</v>
      </c>
      <c r="L1990" s="164">
        <f t="shared" si="947"/>
        <v>17103300</v>
      </c>
      <c r="M1990" s="164">
        <f t="shared" ref="M1990:M2053" si="954">SUM(N1990:Q1990)</f>
        <v>0</v>
      </c>
      <c r="N1990" s="164">
        <f t="shared" si="948"/>
        <v>0</v>
      </c>
      <c r="O1990" s="164">
        <f t="shared" si="948"/>
        <v>0</v>
      </c>
      <c r="P1990" s="164">
        <f t="shared" si="948"/>
        <v>0</v>
      </c>
      <c r="Q1990" s="164">
        <f t="shared" si="948"/>
        <v>0</v>
      </c>
      <c r="R1990" s="164">
        <f t="shared" ref="R1990:R2053" si="955">SUM(S1990:V1990)</f>
        <v>0</v>
      </c>
      <c r="S1990" s="164">
        <f t="shared" si="949"/>
        <v>0</v>
      </c>
      <c r="T1990" s="164">
        <f t="shared" si="949"/>
        <v>0</v>
      </c>
      <c r="U1990" s="164">
        <f t="shared" si="949"/>
        <v>0</v>
      </c>
      <c r="V1990" s="164">
        <f t="shared" si="949"/>
        <v>0</v>
      </c>
    </row>
    <row r="1991" spans="1:22" ht="31.5" thickTop="1" thickBot="1">
      <c r="A1991" s="160" t="s">
        <v>716</v>
      </c>
      <c r="B1991" s="167" t="s">
        <v>717</v>
      </c>
      <c r="C1991" s="164">
        <f t="shared" si="951"/>
        <v>45000000</v>
      </c>
      <c r="D1991" s="164">
        <f t="shared" si="952"/>
        <v>11246700</v>
      </c>
      <c r="E1991" s="164">
        <f t="shared" si="952"/>
        <v>11248900</v>
      </c>
      <c r="F1991" s="164">
        <f t="shared" si="952"/>
        <v>11251100</v>
      </c>
      <c r="G1991" s="164">
        <f t="shared" si="950"/>
        <v>11253300</v>
      </c>
      <c r="H1991" s="164">
        <f t="shared" si="953"/>
        <v>45000000</v>
      </c>
      <c r="I1991" s="164">
        <f t="shared" ref="I1991:L1992" si="956">SUM(I1992)</f>
        <v>11246700</v>
      </c>
      <c r="J1991" s="164">
        <f t="shared" si="956"/>
        <v>11248900</v>
      </c>
      <c r="K1991" s="164">
        <f t="shared" si="956"/>
        <v>11251100</v>
      </c>
      <c r="L1991" s="164">
        <f t="shared" si="956"/>
        <v>11253300</v>
      </c>
      <c r="M1991" s="164">
        <f t="shared" si="954"/>
        <v>0</v>
      </c>
      <c r="N1991" s="164">
        <f t="shared" ref="N1991:Q1992" si="957">SUM(N1992)</f>
        <v>0</v>
      </c>
      <c r="O1991" s="164">
        <f t="shared" si="957"/>
        <v>0</v>
      </c>
      <c r="P1991" s="164">
        <f t="shared" si="957"/>
        <v>0</v>
      </c>
      <c r="Q1991" s="164">
        <f t="shared" si="957"/>
        <v>0</v>
      </c>
      <c r="R1991" s="164">
        <f t="shared" si="955"/>
        <v>0</v>
      </c>
      <c r="S1991" s="164">
        <f t="shared" ref="S1991:V1992" si="958">SUM(S1992)</f>
        <v>0</v>
      </c>
      <c r="T1991" s="164">
        <f t="shared" si="958"/>
        <v>0</v>
      </c>
      <c r="U1991" s="164">
        <f t="shared" si="958"/>
        <v>0</v>
      </c>
      <c r="V1991" s="164">
        <f t="shared" si="958"/>
        <v>0</v>
      </c>
    </row>
    <row r="1992" spans="1:22" ht="16.5" thickTop="1" thickBot="1">
      <c r="A1992" s="160" t="s">
        <v>121</v>
      </c>
      <c r="B1992" s="168" t="s">
        <v>99</v>
      </c>
      <c r="C1992" s="164">
        <f t="shared" si="951"/>
        <v>45000000</v>
      </c>
      <c r="D1992" s="164">
        <f t="shared" si="952"/>
        <v>11246700</v>
      </c>
      <c r="E1992" s="164">
        <f t="shared" si="952"/>
        <v>11248900</v>
      </c>
      <c r="F1992" s="164">
        <f t="shared" si="952"/>
        <v>11251100</v>
      </c>
      <c r="G1992" s="164">
        <f t="shared" si="950"/>
        <v>11253300</v>
      </c>
      <c r="H1992" s="164">
        <f t="shared" si="953"/>
        <v>45000000</v>
      </c>
      <c r="I1992" s="164">
        <f t="shared" si="956"/>
        <v>11246700</v>
      </c>
      <c r="J1992" s="164">
        <f t="shared" si="956"/>
        <v>11248900</v>
      </c>
      <c r="K1992" s="164">
        <f t="shared" si="956"/>
        <v>11251100</v>
      </c>
      <c r="L1992" s="164">
        <f t="shared" si="956"/>
        <v>11253300</v>
      </c>
      <c r="M1992" s="164">
        <f t="shared" si="954"/>
        <v>0</v>
      </c>
      <c r="N1992" s="164">
        <f t="shared" si="957"/>
        <v>0</v>
      </c>
      <c r="O1992" s="164">
        <f t="shared" si="957"/>
        <v>0</v>
      </c>
      <c r="P1992" s="164">
        <f t="shared" si="957"/>
        <v>0</v>
      </c>
      <c r="Q1992" s="164">
        <f t="shared" si="957"/>
        <v>0</v>
      </c>
      <c r="R1992" s="164">
        <f t="shared" si="955"/>
        <v>0</v>
      </c>
      <c r="S1992" s="164">
        <f t="shared" si="958"/>
        <v>0</v>
      </c>
      <c r="T1992" s="164">
        <f t="shared" si="958"/>
        <v>0</v>
      </c>
      <c r="U1992" s="164">
        <f t="shared" si="958"/>
        <v>0</v>
      </c>
      <c r="V1992" s="164">
        <f t="shared" si="958"/>
        <v>0</v>
      </c>
    </row>
    <row r="1993" spans="1:22" ht="16.5" thickTop="1" thickBot="1">
      <c r="A1993" s="160" t="s">
        <v>121</v>
      </c>
      <c r="B1993" s="169" t="s">
        <v>104</v>
      </c>
      <c r="C1993" s="164">
        <f t="shared" si="951"/>
        <v>45000000</v>
      </c>
      <c r="D1993" s="164">
        <f t="shared" si="952"/>
        <v>11246700</v>
      </c>
      <c r="E1993" s="164">
        <f t="shared" si="952"/>
        <v>11248900</v>
      </c>
      <c r="F1993" s="164">
        <f t="shared" si="952"/>
        <v>11251100</v>
      </c>
      <c r="G1993" s="164">
        <f t="shared" si="950"/>
        <v>11253300</v>
      </c>
      <c r="H1993" s="164">
        <f t="shared" si="953"/>
        <v>45000000</v>
      </c>
      <c r="I1993" s="164">
        <v>11246700</v>
      </c>
      <c r="J1993" s="164">
        <v>11248900</v>
      </c>
      <c r="K1993" s="164">
        <v>11251100</v>
      </c>
      <c r="L1993" s="164">
        <v>11253300</v>
      </c>
      <c r="M1993" s="164">
        <f t="shared" si="954"/>
        <v>0</v>
      </c>
      <c r="N1993" s="164">
        <v>0</v>
      </c>
      <c r="O1993" s="164">
        <v>0</v>
      </c>
      <c r="P1993" s="164">
        <v>0</v>
      </c>
      <c r="Q1993" s="164">
        <v>0</v>
      </c>
      <c r="R1993" s="164">
        <f t="shared" si="955"/>
        <v>0</v>
      </c>
      <c r="S1993" s="164">
        <v>0</v>
      </c>
      <c r="T1993" s="164">
        <v>0</v>
      </c>
      <c r="U1993" s="164">
        <v>0</v>
      </c>
      <c r="V1993" s="164">
        <v>0</v>
      </c>
    </row>
    <row r="1994" spans="1:22" ht="31.5" thickTop="1" thickBot="1">
      <c r="A1994" s="160" t="s">
        <v>718</v>
      </c>
      <c r="B1994" s="167" t="s">
        <v>719</v>
      </c>
      <c r="C1994" s="164">
        <f t="shared" si="951"/>
        <v>5300000</v>
      </c>
      <c r="D1994" s="164">
        <f t="shared" si="952"/>
        <v>1325000</v>
      </c>
      <c r="E1994" s="164">
        <f t="shared" si="952"/>
        <v>1325000</v>
      </c>
      <c r="F1994" s="164">
        <f t="shared" si="952"/>
        <v>1325000</v>
      </c>
      <c r="G1994" s="164">
        <f t="shared" si="950"/>
        <v>1325000</v>
      </c>
      <c r="H1994" s="164">
        <f t="shared" si="953"/>
        <v>5300000</v>
      </c>
      <c r="I1994" s="164">
        <f t="shared" ref="I1994:L1995" si="959">SUM(I1995)</f>
        <v>1325000</v>
      </c>
      <c r="J1994" s="164">
        <f t="shared" si="959"/>
        <v>1325000</v>
      </c>
      <c r="K1994" s="164">
        <f t="shared" si="959"/>
        <v>1325000</v>
      </c>
      <c r="L1994" s="164">
        <f t="shared" si="959"/>
        <v>1325000</v>
      </c>
      <c r="M1994" s="164">
        <f t="shared" si="954"/>
        <v>0</v>
      </c>
      <c r="N1994" s="164">
        <f t="shared" ref="N1994:Q1995" si="960">SUM(N1995)</f>
        <v>0</v>
      </c>
      <c r="O1994" s="164">
        <f t="shared" si="960"/>
        <v>0</v>
      </c>
      <c r="P1994" s="164">
        <f t="shared" si="960"/>
        <v>0</v>
      </c>
      <c r="Q1994" s="164">
        <f t="shared" si="960"/>
        <v>0</v>
      </c>
      <c r="R1994" s="164">
        <f t="shared" si="955"/>
        <v>0</v>
      </c>
      <c r="S1994" s="164">
        <f t="shared" ref="S1994:V1995" si="961">SUM(S1995)</f>
        <v>0</v>
      </c>
      <c r="T1994" s="164">
        <f t="shared" si="961"/>
        <v>0</v>
      </c>
      <c r="U1994" s="164">
        <f t="shared" si="961"/>
        <v>0</v>
      </c>
      <c r="V1994" s="164">
        <f t="shared" si="961"/>
        <v>0</v>
      </c>
    </row>
    <row r="1995" spans="1:22" ht="16.5" thickTop="1" thickBot="1">
      <c r="A1995" s="160" t="s">
        <v>121</v>
      </c>
      <c r="B1995" s="168" t="s">
        <v>99</v>
      </c>
      <c r="C1995" s="164">
        <f t="shared" si="951"/>
        <v>5300000</v>
      </c>
      <c r="D1995" s="164">
        <f t="shared" si="952"/>
        <v>1325000</v>
      </c>
      <c r="E1995" s="164">
        <f t="shared" si="952"/>
        <v>1325000</v>
      </c>
      <c r="F1995" s="164">
        <f t="shared" si="952"/>
        <v>1325000</v>
      </c>
      <c r="G1995" s="164">
        <f t="shared" si="950"/>
        <v>1325000</v>
      </c>
      <c r="H1995" s="164">
        <f t="shared" si="953"/>
        <v>5300000</v>
      </c>
      <c r="I1995" s="164">
        <f t="shared" si="959"/>
        <v>1325000</v>
      </c>
      <c r="J1995" s="164">
        <f t="shared" si="959"/>
        <v>1325000</v>
      </c>
      <c r="K1995" s="164">
        <f t="shared" si="959"/>
        <v>1325000</v>
      </c>
      <c r="L1995" s="164">
        <f t="shared" si="959"/>
        <v>1325000</v>
      </c>
      <c r="M1995" s="164">
        <f t="shared" si="954"/>
        <v>0</v>
      </c>
      <c r="N1995" s="164">
        <f t="shared" si="960"/>
        <v>0</v>
      </c>
      <c r="O1995" s="164">
        <f t="shared" si="960"/>
        <v>0</v>
      </c>
      <c r="P1995" s="164">
        <f t="shared" si="960"/>
        <v>0</v>
      </c>
      <c r="Q1995" s="164">
        <f t="shared" si="960"/>
        <v>0</v>
      </c>
      <c r="R1995" s="164">
        <f t="shared" si="955"/>
        <v>0</v>
      </c>
      <c r="S1995" s="164">
        <f t="shared" si="961"/>
        <v>0</v>
      </c>
      <c r="T1995" s="164">
        <f t="shared" si="961"/>
        <v>0</v>
      </c>
      <c r="U1995" s="164">
        <f t="shared" si="961"/>
        <v>0</v>
      </c>
      <c r="V1995" s="164">
        <f t="shared" si="961"/>
        <v>0</v>
      </c>
    </row>
    <row r="1996" spans="1:22" ht="16.5" thickTop="1" thickBot="1">
      <c r="A1996" s="160" t="s">
        <v>121</v>
      </c>
      <c r="B1996" s="169" t="s">
        <v>104</v>
      </c>
      <c r="C1996" s="164">
        <f t="shared" si="951"/>
        <v>5300000</v>
      </c>
      <c r="D1996" s="164">
        <f t="shared" si="952"/>
        <v>1325000</v>
      </c>
      <c r="E1996" s="164">
        <f t="shared" si="952"/>
        <v>1325000</v>
      </c>
      <c r="F1996" s="164">
        <f t="shared" si="952"/>
        <v>1325000</v>
      </c>
      <c r="G1996" s="164">
        <f t="shared" si="950"/>
        <v>1325000</v>
      </c>
      <c r="H1996" s="164">
        <f t="shared" si="953"/>
        <v>5300000</v>
      </c>
      <c r="I1996" s="164">
        <v>1325000</v>
      </c>
      <c r="J1996" s="164">
        <v>1325000</v>
      </c>
      <c r="K1996" s="164">
        <v>1325000</v>
      </c>
      <c r="L1996" s="164">
        <v>1325000</v>
      </c>
      <c r="M1996" s="164">
        <f t="shared" si="954"/>
        <v>0</v>
      </c>
      <c r="N1996" s="164">
        <v>0</v>
      </c>
      <c r="O1996" s="164">
        <v>0</v>
      </c>
      <c r="P1996" s="164">
        <v>0</v>
      </c>
      <c r="Q1996" s="164">
        <v>0</v>
      </c>
      <c r="R1996" s="164">
        <f t="shared" si="955"/>
        <v>0</v>
      </c>
      <c r="S1996" s="164">
        <v>0</v>
      </c>
      <c r="T1996" s="164">
        <v>0</v>
      </c>
      <c r="U1996" s="164">
        <v>0</v>
      </c>
      <c r="V1996" s="164">
        <v>0</v>
      </c>
    </row>
    <row r="1997" spans="1:22" ht="31.5" thickTop="1" thickBot="1">
      <c r="A1997" s="160" t="s">
        <v>720</v>
      </c>
      <c r="B1997" s="167" t="s">
        <v>721</v>
      </c>
      <c r="C1997" s="164">
        <f t="shared" si="951"/>
        <v>6500000</v>
      </c>
      <c r="D1997" s="164">
        <f t="shared" si="952"/>
        <v>1625000</v>
      </c>
      <c r="E1997" s="164">
        <f t="shared" si="952"/>
        <v>1625000</v>
      </c>
      <c r="F1997" s="164">
        <f t="shared" si="952"/>
        <v>1625000</v>
      </c>
      <c r="G1997" s="164">
        <f t="shared" si="950"/>
        <v>1625000</v>
      </c>
      <c r="H1997" s="164">
        <f t="shared" si="953"/>
        <v>6500000</v>
      </c>
      <c r="I1997" s="164">
        <f t="shared" ref="I1997:L1998" si="962">SUM(I1998)</f>
        <v>1625000</v>
      </c>
      <c r="J1997" s="164">
        <f t="shared" si="962"/>
        <v>1625000</v>
      </c>
      <c r="K1997" s="164">
        <f t="shared" si="962"/>
        <v>1625000</v>
      </c>
      <c r="L1997" s="164">
        <f t="shared" si="962"/>
        <v>1625000</v>
      </c>
      <c r="M1997" s="164">
        <f t="shared" si="954"/>
        <v>0</v>
      </c>
      <c r="N1997" s="164">
        <f t="shared" ref="N1997:Q1998" si="963">SUM(N1998)</f>
        <v>0</v>
      </c>
      <c r="O1997" s="164">
        <f t="shared" si="963"/>
        <v>0</v>
      </c>
      <c r="P1997" s="164">
        <f t="shared" si="963"/>
        <v>0</v>
      </c>
      <c r="Q1997" s="164">
        <f t="shared" si="963"/>
        <v>0</v>
      </c>
      <c r="R1997" s="164">
        <f t="shared" si="955"/>
        <v>0</v>
      </c>
      <c r="S1997" s="164">
        <f t="shared" ref="S1997:V1998" si="964">SUM(S1998)</f>
        <v>0</v>
      </c>
      <c r="T1997" s="164">
        <f t="shared" si="964"/>
        <v>0</v>
      </c>
      <c r="U1997" s="164">
        <f t="shared" si="964"/>
        <v>0</v>
      </c>
      <c r="V1997" s="164">
        <f t="shared" si="964"/>
        <v>0</v>
      </c>
    </row>
    <row r="1998" spans="1:22" ht="16.5" thickTop="1" thickBot="1">
      <c r="A1998" s="160" t="s">
        <v>121</v>
      </c>
      <c r="B1998" s="168" t="s">
        <v>99</v>
      </c>
      <c r="C1998" s="164">
        <f t="shared" si="951"/>
        <v>6500000</v>
      </c>
      <c r="D1998" s="164">
        <f t="shared" si="952"/>
        <v>1625000</v>
      </c>
      <c r="E1998" s="164">
        <f t="shared" si="952"/>
        <v>1625000</v>
      </c>
      <c r="F1998" s="164">
        <f t="shared" si="952"/>
        <v>1625000</v>
      </c>
      <c r="G1998" s="164">
        <f t="shared" si="950"/>
        <v>1625000</v>
      </c>
      <c r="H1998" s="164">
        <f t="shared" si="953"/>
        <v>6500000</v>
      </c>
      <c r="I1998" s="164">
        <f t="shared" si="962"/>
        <v>1625000</v>
      </c>
      <c r="J1998" s="164">
        <f t="shared" si="962"/>
        <v>1625000</v>
      </c>
      <c r="K1998" s="164">
        <f t="shared" si="962"/>
        <v>1625000</v>
      </c>
      <c r="L1998" s="164">
        <f t="shared" si="962"/>
        <v>1625000</v>
      </c>
      <c r="M1998" s="164">
        <f t="shared" si="954"/>
        <v>0</v>
      </c>
      <c r="N1998" s="164">
        <f t="shared" si="963"/>
        <v>0</v>
      </c>
      <c r="O1998" s="164">
        <f t="shared" si="963"/>
        <v>0</v>
      </c>
      <c r="P1998" s="164">
        <f t="shared" si="963"/>
        <v>0</v>
      </c>
      <c r="Q1998" s="164">
        <f t="shared" si="963"/>
        <v>0</v>
      </c>
      <c r="R1998" s="164">
        <f t="shared" si="955"/>
        <v>0</v>
      </c>
      <c r="S1998" s="164">
        <f t="shared" si="964"/>
        <v>0</v>
      </c>
      <c r="T1998" s="164">
        <f t="shared" si="964"/>
        <v>0</v>
      </c>
      <c r="U1998" s="164">
        <f t="shared" si="964"/>
        <v>0</v>
      </c>
      <c r="V1998" s="164">
        <f t="shared" si="964"/>
        <v>0</v>
      </c>
    </row>
    <row r="1999" spans="1:22" ht="16.5" thickTop="1" thickBot="1">
      <c r="A1999" s="160" t="s">
        <v>121</v>
      </c>
      <c r="B1999" s="169" t="s">
        <v>104</v>
      </c>
      <c r="C1999" s="164">
        <f t="shared" si="951"/>
        <v>6500000</v>
      </c>
      <c r="D1999" s="164">
        <f t="shared" si="952"/>
        <v>1625000</v>
      </c>
      <c r="E1999" s="164">
        <f t="shared" si="952"/>
        <v>1625000</v>
      </c>
      <c r="F1999" s="164">
        <f t="shared" si="952"/>
        <v>1625000</v>
      </c>
      <c r="G1999" s="164">
        <f t="shared" si="950"/>
        <v>1625000</v>
      </c>
      <c r="H1999" s="164">
        <f t="shared" si="953"/>
        <v>6500000</v>
      </c>
      <c r="I1999" s="164">
        <v>1625000</v>
      </c>
      <c r="J1999" s="164">
        <v>1625000</v>
      </c>
      <c r="K1999" s="164">
        <v>1625000</v>
      </c>
      <c r="L1999" s="164">
        <v>1625000</v>
      </c>
      <c r="M1999" s="164">
        <f t="shared" si="954"/>
        <v>0</v>
      </c>
      <c r="N1999" s="164">
        <v>0</v>
      </c>
      <c r="O1999" s="164">
        <v>0</v>
      </c>
      <c r="P1999" s="164">
        <v>0</v>
      </c>
      <c r="Q1999" s="164">
        <v>0</v>
      </c>
      <c r="R1999" s="164">
        <f t="shared" si="955"/>
        <v>0</v>
      </c>
      <c r="S1999" s="164">
        <v>0</v>
      </c>
      <c r="T1999" s="164">
        <v>0</v>
      </c>
      <c r="U1999" s="164">
        <v>0</v>
      </c>
      <c r="V1999" s="164">
        <v>0</v>
      </c>
    </row>
    <row r="2000" spans="1:22" ht="31.5" thickTop="1" thickBot="1">
      <c r="A2000" s="160" t="s">
        <v>722</v>
      </c>
      <c r="B2000" s="167" t="s">
        <v>723</v>
      </c>
      <c r="C2000" s="164">
        <f t="shared" si="951"/>
        <v>9500000</v>
      </c>
      <c r="D2000" s="164">
        <f t="shared" si="952"/>
        <v>1100000</v>
      </c>
      <c r="E2000" s="164">
        <f t="shared" si="952"/>
        <v>2800000</v>
      </c>
      <c r="F2000" s="164">
        <f t="shared" si="952"/>
        <v>2700000</v>
      </c>
      <c r="G2000" s="164">
        <f t="shared" si="950"/>
        <v>2900000</v>
      </c>
      <c r="H2000" s="164">
        <f t="shared" si="953"/>
        <v>9500000</v>
      </c>
      <c r="I2000" s="164">
        <f t="shared" ref="I2000:L2001" si="965">SUM(I2001)</f>
        <v>1100000</v>
      </c>
      <c r="J2000" s="164">
        <f t="shared" si="965"/>
        <v>2800000</v>
      </c>
      <c r="K2000" s="164">
        <f t="shared" si="965"/>
        <v>2700000</v>
      </c>
      <c r="L2000" s="164">
        <f t="shared" si="965"/>
        <v>2900000</v>
      </c>
      <c r="M2000" s="164">
        <f t="shared" si="954"/>
        <v>0</v>
      </c>
      <c r="N2000" s="164">
        <f t="shared" ref="N2000:Q2001" si="966">SUM(N2001)</f>
        <v>0</v>
      </c>
      <c r="O2000" s="164">
        <f t="shared" si="966"/>
        <v>0</v>
      </c>
      <c r="P2000" s="164">
        <f t="shared" si="966"/>
        <v>0</v>
      </c>
      <c r="Q2000" s="164">
        <f t="shared" si="966"/>
        <v>0</v>
      </c>
      <c r="R2000" s="164">
        <f t="shared" si="955"/>
        <v>0</v>
      </c>
      <c r="S2000" s="164">
        <f t="shared" ref="S2000:V2001" si="967">SUM(S2001)</f>
        <v>0</v>
      </c>
      <c r="T2000" s="164">
        <f t="shared" si="967"/>
        <v>0</v>
      </c>
      <c r="U2000" s="164">
        <f t="shared" si="967"/>
        <v>0</v>
      </c>
      <c r="V2000" s="164">
        <f t="shared" si="967"/>
        <v>0</v>
      </c>
    </row>
    <row r="2001" spans="1:22" ht="16.5" thickTop="1" thickBot="1">
      <c r="A2001" s="160" t="s">
        <v>121</v>
      </c>
      <c r="B2001" s="168" t="s">
        <v>99</v>
      </c>
      <c r="C2001" s="164">
        <f t="shared" si="951"/>
        <v>9500000</v>
      </c>
      <c r="D2001" s="164">
        <f t="shared" si="952"/>
        <v>1100000</v>
      </c>
      <c r="E2001" s="164">
        <f t="shared" si="952"/>
        <v>2800000</v>
      </c>
      <c r="F2001" s="164">
        <f t="shared" si="952"/>
        <v>2700000</v>
      </c>
      <c r="G2001" s="164">
        <f t="shared" si="950"/>
        <v>2900000</v>
      </c>
      <c r="H2001" s="164">
        <f t="shared" si="953"/>
        <v>9500000</v>
      </c>
      <c r="I2001" s="164">
        <f t="shared" si="965"/>
        <v>1100000</v>
      </c>
      <c r="J2001" s="164">
        <f t="shared" si="965"/>
        <v>2800000</v>
      </c>
      <c r="K2001" s="164">
        <f t="shared" si="965"/>
        <v>2700000</v>
      </c>
      <c r="L2001" s="164">
        <f t="shared" si="965"/>
        <v>2900000</v>
      </c>
      <c r="M2001" s="164">
        <f t="shared" si="954"/>
        <v>0</v>
      </c>
      <c r="N2001" s="164">
        <f t="shared" si="966"/>
        <v>0</v>
      </c>
      <c r="O2001" s="164">
        <f t="shared" si="966"/>
        <v>0</v>
      </c>
      <c r="P2001" s="164">
        <f t="shared" si="966"/>
        <v>0</v>
      </c>
      <c r="Q2001" s="164">
        <f t="shared" si="966"/>
        <v>0</v>
      </c>
      <c r="R2001" s="164">
        <f t="shared" si="955"/>
        <v>0</v>
      </c>
      <c r="S2001" s="164">
        <f t="shared" si="967"/>
        <v>0</v>
      </c>
      <c r="T2001" s="164">
        <f t="shared" si="967"/>
        <v>0</v>
      </c>
      <c r="U2001" s="164">
        <f t="shared" si="967"/>
        <v>0</v>
      </c>
      <c r="V2001" s="164">
        <f t="shared" si="967"/>
        <v>0</v>
      </c>
    </row>
    <row r="2002" spans="1:22" ht="16.5" thickTop="1" thickBot="1">
      <c r="A2002" s="160" t="s">
        <v>121</v>
      </c>
      <c r="B2002" s="169" t="s">
        <v>104</v>
      </c>
      <c r="C2002" s="164">
        <f t="shared" si="951"/>
        <v>9500000</v>
      </c>
      <c r="D2002" s="164">
        <f t="shared" si="952"/>
        <v>1100000</v>
      </c>
      <c r="E2002" s="164">
        <f t="shared" si="952"/>
        <v>2800000</v>
      </c>
      <c r="F2002" s="164">
        <f t="shared" si="952"/>
        <v>2700000</v>
      </c>
      <c r="G2002" s="164">
        <f t="shared" si="950"/>
        <v>2900000</v>
      </c>
      <c r="H2002" s="164">
        <f t="shared" si="953"/>
        <v>9500000</v>
      </c>
      <c r="I2002" s="164">
        <v>1100000</v>
      </c>
      <c r="J2002" s="164">
        <v>2800000</v>
      </c>
      <c r="K2002" s="164">
        <v>2700000</v>
      </c>
      <c r="L2002" s="164">
        <v>2900000</v>
      </c>
      <c r="M2002" s="164">
        <f t="shared" si="954"/>
        <v>0</v>
      </c>
      <c r="N2002" s="164">
        <v>0</v>
      </c>
      <c r="O2002" s="164">
        <v>0</v>
      </c>
      <c r="P2002" s="164">
        <v>0</v>
      </c>
      <c r="Q2002" s="164">
        <v>0</v>
      </c>
      <c r="R2002" s="164">
        <f t="shared" si="955"/>
        <v>0</v>
      </c>
      <c r="S2002" s="164">
        <v>0</v>
      </c>
      <c r="T2002" s="164">
        <v>0</v>
      </c>
      <c r="U2002" s="164">
        <v>0</v>
      </c>
      <c r="V2002" s="164">
        <v>0</v>
      </c>
    </row>
    <row r="2003" spans="1:22" ht="31.5" thickTop="1" thickBot="1">
      <c r="A2003" s="160" t="s">
        <v>724</v>
      </c>
      <c r="B2003" s="166" t="s">
        <v>725</v>
      </c>
      <c r="C2003" s="164">
        <f t="shared" si="951"/>
        <v>7600000</v>
      </c>
      <c r="D2003" s="164">
        <f t="shared" si="952"/>
        <v>1891000</v>
      </c>
      <c r="E2003" s="164">
        <f t="shared" si="952"/>
        <v>1964000</v>
      </c>
      <c r="F2003" s="164">
        <f t="shared" si="952"/>
        <v>1573000</v>
      </c>
      <c r="G2003" s="164">
        <f t="shared" si="950"/>
        <v>2172000</v>
      </c>
      <c r="H2003" s="164">
        <f t="shared" si="953"/>
        <v>7600000</v>
      </c>
      <c r="I2003" s="164">
        <f>SUM(I2004,I2009)</f>
        <v>1891000</v>
      </c>
      <c r="J2003" s="164">
        <f>SUM(J2004,J2009)</f>
        <v>1964000</v>
      </c>
      <c r="K2003" s="164">
        <f>SUM(K2004,K2009)</f>
        <v>1573000</v>
      </c>
      <c r="L2003" s="164">
        <f>SUM(L2004,L2009)</f>
        <v>2172000</v>
      </c>
      <c r="M2003" s="164">
        <f t="shared" si="954"/>
        <v>0</v>
      </c>
      <c r="N2003" s="164">
        <f>SUM(N2004,N2009)</f>
        <v>0</v>
      </c>
      <c r="O2003" s="164">
        <f>SUM(O2004,O2009)</f>
        <v>0</v>
      </c>
      <c r="P2003" s="164">
        <f>SUM(P2004,P2009)</f>
        <v>0</v>
      </c>
      <c r="Q2003" s="164">
        <f>SUM(Q2004,Q2009)</f>
        <v>0</v>
      </c>
      <c r="R2003" s="164">
        <f t="shared" si="955"/>
        <v>0</v>
      </c>
      <c r="S2003" s="164">
        <f>SUM(S2004,S2009)</f>
        <v>0</v>
      </c>
      <c r="T2003" s="164">
        <f>SUM(T2004,T2009)</f>
        <v>0</v>
      </c>
      <c r="U2003" s="164">
        <f>SUM(U2004,U2009)</f>
        <v>0</v>
      </c>
      <c r="V2003" s="164">
        <f>SUM(V2004,V2009)</f>
        <v>0</v>
      </c>
    </row>
    <row r="2004" spans="1:22" ht="16.5" thickTop="1" thickBot="1">
      <c r="A2004" s="160" t="s">
        <v>121</v>
      </c>
      <c r="B2004" s="167" t="s">
        <v>99</v>
      </c>
      <c r="C2004" s="164">
        <f t="shared" si="951"/>
        <v>7500000</v>
      </c>
      <c r="D2004" s="164">
        <f t="shared" si="952"/>
        <v>1806000</v>
      </c>
      <c r="E2004" s="164">
        <f t="shared" si="952"/>
        <v>1949000</v>
      </c>
      <c r="F2004" s="164">
        <f t="shared" si="952"/>
        <v>1573000</v>
      </c>
      <c r="G2004" s="164">
        <f t="shared" si="950"/>
        <v>2172000</v>
      </c>
      <c r="H2004" s="164">
        <f t="shared" si="953"/>
        <v>7500000</v>
      </c>
      <c r="I2004" s="164">
        <f>SUM(I2005:I2007)</f>
        <v>1806000</v>
      </c>
      <c r="J2004" s="164">
        <f>SUM(J2005:J2007)</f>
        <v>1949000</v>
      </c>
      <c r="K2004" s="164">
        <f>SUM(K2005:K2007)</f>
        <v>1573000</v>
      </c>
      <c r="L2004" s="164">
        <f>SUM(L2005:L2007)</f>
        <v>2172000</v>
      </c>
      <c r="M2004" s="164">
        <f t="shared" si="954"/>
        <v>0</v>
      </c>
      <c r="N2004" s="164">
        <f>SUM(N2005:N2007)</f>
        <v>0</v>
      </c>
      <c r="O2004" s="164">
        <f>SUM(O2005:O2007)</f>
        <v>0</v>
      </c>
      <c r="P2004" s="164">
        <f>SUM(P2005:P2007)</f>
        <v>0</v>
      </c>
      <c r="Q2004" s="164">
        <f>SUM(Q2005:Q2007)</f>
        <v>0</v>
      </c>
      <c r="R2004" s="164">
        <f t="shared" si="955"/>
        <v>0</v>
      </c>
      <c r="S2004" s="164">
        <f>SUM(S2005:S2007)</f>
        <v>0</v>
      </c>
      <c r="T2004" s="164">
        <f>SUM(T2005:T2007)</f>
        <v>0</v>
      </c>
      <c r="U2004" s="164">
        <f>SUM(U2005:U2007)</f>
        <v>0</v>
      </c>
      <c r="V2004" s="164">
        <f>SUM(V2005:V2007)</f>
        <v>0</v>
      </c>
    </row>
    <row r="2005" spans="1:22" ht="16.5" thickTop="1" thickBot="1">
      <c r="A2005" s="160" t="s">
        <v>121</v>
      </c>
      <c r="B2005" s="168" t="s">
        <v>101</v>
      </c>
      <c r="C2005" s="164">
        <f t="shared" si="951"/>
        <v>7450000</v>
      </c>
      <c r="D2005" s="164">
        <f t="shared" si="952"/>
        <v>1788000</v>
      </c>
      <c r="E2005" s="164">
        <f t="shared" si="952"/>
        <v>1937000</v>
      </c>
      <c r="F2005" s="164">
        <f t="shared" si="952"/>
        <v>1564500</v>
      </c>
      <c r="G2005" s="164">
        <f t="shared" si="950"/>
        <v>2160500</v>
      </c>
      <c r="H2005" s="164">
        <f t="shared" si="953"/>
        <v>7450000</v>
      </c>
      <c r="I2005" s="164">
        <v>1788000</v>
      </c>
      <c r="J2005" s="164">
        <v>1937000</v>
      </c>
      <c r="K2005" s="164">
        <v>1564500</v>
      </c>
      <c r="L2005" s="164">
        <v>2160500</v>
      </c>
      <c r="M2005" s="164">
        <f t="shared" si="954"/>
        <v>0</v>
      </c>
      <c r="N2005" s="164">
        <v>0</v>
      </c>
      <c r="O2005" s="164">
        <v>0</v>
      </c>
      <c r="P2005" s="164">
        <v>0</v>
      </c>
      <c r="Q2005" s="164">
        <v>0</v>
      </c>
      <c r="R2005" s="164">
        <f t="shared" si="955"/>
        <v>0</v>
      </c>
      <c r="S2005" s="164">
        <v>0</v>
      </c>
      <c r="T2005" s="164">
        <v>0</v>
      </c>
      <c r="U2005" s="164">
        <v>0</v>
      </c>
      <c r="V2005" s="164">
        <v>0</v>
      </c>
    </row>
    <row r="2006" spans="1:22" ht="16.5" thickTop="1" thickBot="1">
      <c r="A2006" s="160" t="s">
        <v>121</v>
      </c>
      <c r="B2006" s="168" t="s">
        <v>104</v>
      </c>
      <c r="C2006" s="164">
        <f t="shared" si="951"/>
        <v>40000</v>
      </c>
      <c r="D2006" s="164">
        <f t="shared" si="952"/>
        <v>15000</v>
      </c>
      <c r="E2006" s="164">
        <f t="shared" si="952"/>
        <v>10000</v>
      </c>
      <c r="F2006" s="164">
        <f t="shared" si="952"/>
        <v>6000</v>
      </c>
      <c r="G2006" s="164">
        <f t="shared" si="950"/>
        <v>9000</v>
      </c>
      <c r="H2006" s="164">
        <f t="shared" si="953"/>
        <v>40000</v>
      </c>
      <c r="I2006" s="164">
        <v>15000</v>
      </c>
      <c r="J2006" s="164">
        <v>10000</v>
      </c>
      <c r="K2006" s="164">
        <v>6000</v>
      </c>
      <c r="L2006" s="164">
        <v>9000</v>
      </c>
      <c r="M2006" s="164">
        <f t="shared" si="954"/>
        <v>0</v>
      </c>
      <c r="N2006" s="164">
        <v>0</v>
      </c>
      <c r="O2006" s="164">
        <v>0</v>
      </c>
      <c r="P2006" s="164">
        <v>0</v>
      </c>
      <c r="Q2006" s="164">
        <v>0</v>
      </c>
      <c r="R2006" s="164">
        <f t="shared" si="955"/>
        <v>0</v>
      </c>
      <c r="S2006" s="164">
        <v>0</v>
      </c>
      <c r="T2006" s="164">
        <v>0</v>
      </c>
      <c r="U2006" s="164">
        <v>0</v>
      </c>
      <c r="V2006" s="164">
        <v>0</v>
      </c>
    </row>
    <row r="2007" spans="1:22" ht="16.5" thickTop="1" thickBot="1">
      <c r="A2007" s="160" t="s">
        <v>121</v>
      </c>
      <c r="B2007" s="168" t="s">
        <v>105</v>
      </c>
      <c r="C2007" s="164">
        <f t="shared" si="951"/>
        <v>10000</v>
      </c>
      <c r="D2007" s="164">
        <f t="shared" si="952"/>
        <v>3000</v>
      </c>
      <c r="E2007" s="164">
        <f t="shared" si="952"/>
        <v>2000</v>
      </c>
      <c r="F2007" s="164">
        <f t="shared" si="952"/>
        <v>2500</v>
      </c>
      <c r="G2007" s="164">
        <f t="shared" si="950"/>
        <v>2500</v>
      </c>
      <c r="H2007" s="164">
        <f t="shared" si="953"/>
        <v>10000</v>
      </c>
      <c r="I2007" s="164">
        <f>SUM(I2008)</f>
        <v>3000</v>
      </c>
      <c r="J2007" s="164">
        <f>SUM(J2008)</f>
        <v>2000</v>
      </c>
      <c r="K2007" s="164">
        <f>SUM(K2008)</f>
        <v>2500</v>
      </c>
      <c r="L2007" s="164">
        <f>SUM(L2008)</f>
        <v>2500</v>
      </c>
      <c r="M2007" s="164">
        <f t="shared" si="954"/>
        <v>0</v>
      </c>
      <c r="N2007" s="164">
        <f>SUM(N2008)</f>
        <v>0</v>
      </c>
      <c r="O2007" s="164">
        <f>SUM(O2008)</f>
        <v>0</v>
      </c>
      <c r="P2007" s="164">
        <f>SUM(P2008)</f>
        <v>0</v>
      </c>
      <c r="Q2007" s="164">
        <f>SUM(Q2008)</f>
        <v>0</v>
      </c>
      <c r="R2007" s="164">
        <f t="shared" si="955"/>
        <v>0</v>
      </c>
      <c r="S2007" s="164">
        <f>SUM(S2008)</f>
        <v>0</v>
      </c>
      <c r="T2007" s="164">
        <f>SUM(T2008)</f>
        <v>0</v>
      </c>
      <c r="U2007" s="164">
        <f>SUM(U2008)</f>
        <v>0</v>
      </c>
      <c r="V2007" s="164">
        <f>SUM(V2008)</f>
        <v>0</v>
      </c>
    </row>
    <row r="2008" spans="1:22" ht="31.5" thickTop="1" thickBot="1">
      <c r="A2008" s="160" t="s">
        <v>121</v>
      </c>
      <c r="B2008" s="169" t="s">
        <v>153</v>
      </c>
      <c r="C2008" s="164">
        <f t="shared" si="951"/>
        <v>10000</v>
      </c>
      <c r="D2008" s="164">
        <f t="shared" si="952"/>
        <v>3000</v>
      </c>
      <c r="E2008" s="164">
        <f t="shared" si="952"/>
        <v>2000</v>
      </c>
      <c r="F2008" s="164">
        <f t="shared" si="952"/>
        <v>2500</v>
      </c>
      <c r="G2008" s="164">
        <f t="shared" si="950"/>
        <v>2500</v>
      </c>
      <c r="H2008" s="164">
        <f t="shared" si="953"/>
        <v>10000</v>
      </c>
      <c r="I2008" s="164">
        <v>3000</v>
      </c>
      <c r="J2008" s="164">
        <v>2000</v>
      </c>
      <c r="K2008" s="164">
        <v>2500</v>
      </c>
      <c r="L2008" s="164">
        <v>2500</v>
      </c>
      <c r="M2008" s="164">
        <f t="shared" si="954"/>
        <v>0</v>
      </c>
      <c r="N2008" s="164">
        <v>0</v>
      </c>
      <c r="O2008" s="164">
        <v>0</v>
      </c>
      <c r="P2008" s="164">
        <v>0</v>
      </c>
      <c r="Q2008" s="164">
        <v>0</v>
      </c>
      <c r="R2008" s="164">
        <f t="shared" si="955"/>
        <v>0</v>
      </c>
      <c r="S2008" s="164">
        <v>0</v>
      </c>
      <c r="T2008" s="164">
        <v>0</v>
      </c>
      <c r="U2008" s="164">
        <v>0</v>
      </c>
      <c r="V2008" s="164">
        <v>0</v>
      </c>
    </row>
    <row r="2009" spans="1:22" ht="16.5" thickTop="1" thickBot="1">
      <c r="A2009" s="160" t="s">
        <v>121</v>
      </c>
      <c r="B2009" s="167" t="s">
        <v>155</v>
      </c>
      <c r="C2009" s="164">
        <f t="shared" si="951"/>
        <v>100000</v>
      </c>
      <c r="D2009" s="164">
        <f t="shared" si="952"/>
        <v>85000</v>
      </c>
      <c r="E2009" s="164">
        <f t="shared" si="952"/>
        <v>15000</v>
      </c>
      <c r="F2009" s="164">
        <f t="shared" si="952"/>
        <v>0</v>
      </c>
      <c r="G2009" s="164">
        <f t="shared" si="950"/>
        <v>0</v>
      </c>
      <c r="H2009" s="164">
        <f t="shared" si="953"/>
        <v>100000</v>
      </c>
      <c r="I2009" s="164">
        <v>85000</v>
      </c>
      <c r="J2009" s="164">
        <v>15000</v>
      </c>
      <c r="K2009" s="164">
        <v>0</v>
      </c>
      <c r="L2009" s="164">
        <v>0</v>
      </c>
      <c r="M2009" s="164">
        <f t="shared" si="954"/>
        <v>0</v>
      </c>
      <c r="N2009" s="164">
        <v>0</v>
      </c>
      <c r="O2009" s="164">
        <v>0</v>
      </c>
      <c r="P2009" s="164">
        <v>0</v>
      </c>
      <c r="Q2009" s="164">
        <v>0</v>
      </c>
      <c r="R2009" s="164">
        <f t="shared" si="955"/>
        <v>0</v>
      </c>
      <c r="S2009" s="164">
        <v>0</v>
      </c>
      <c r="T2009" s="164">
        <v>0</v>
      </c>
      <c r="U2009" s="164">
        <v>0</v>
      </c>
      <c r="V2009" s="164">
        <v>0</v>
      </c>
    </row>
    <row r="2010" spans="1:22" ht="46.5" thickTop="1" thickBot="1">
      <c r="A2010" s="160" t="s">
        <v>726</v>
      </c>
      <c r="B2010" s="166" t="s">
        <v>727</v>
      </c>
      <c r="C2010" s="164">
        <f t="shared" si="951"/>
        <v>271481600</v>
      </c>
      <c r="D2010" s="164">
        <f t="shared" si="952"/>
        <v>129150000</v>
      </c>
      <c r="E2010" s="164">
        <f t="shared" si="952"/>
        <v>120850000</v>
      </c>
      <c r="F2010" s="164">
        <f t="shared" si="952"/>
        <v>0</v>
      </c>
      <c r="G2010" s="164">
        <f t="shared" si="950"/>
        <v>21481600</v>
      </c>
      <c r="H2010" s="164">
        <f t="shared" si="953"/>
        <v>271481600</v>
      </c>
      <c r="I2010" s="164">
        <f t="shared" ref="I2010:L2012" si="968">SUM(I2013,I2019,I2028)</f>
        <v>129150000</v>
      </c>
      <c r="J2010" s="164">
        <f t="shared" si="968"/>
        <v>120850000</v>
      </c>
      <c r="K2010" s="164">
        <f t="shared" si="968"/>
        <v>0</v>
      </c>
      <c r="L2010" s="164">
        <f t="shared" si="968"/>
        <v>21481600</v>
      </c>
      <c r="M2010" s="164">
        <f t="shared" si="954"/>
        <v>0</v>
      </c>
      <c r="N2010" s="164">
        <f t="shared" ref="N2010:Q2012" si="969">SUM(N2013,N2019,N2028)</f>
        <v>0</v>
      </c>
      <c r="O2010" s="164">
        <f t="shared" si="969"/>
        <v>0</v>
      </c>
      <c r="P2010" s="164">
        <f t="shared" si="969"/>
        <v>0</v>
      </c>
      <c r="Q2010" s="164">
        <f t="shared" si="969"/>
        <v>0</v>
      </c>
      <c r="R2010" s="164">
        <f t="shared" si="955"/>
        <v>0</v>
      </c>
      <c r="S2010" s="164">
        <f t="shared" ref="S2010:V2012" si="970">SUM(S2013,S2019,S2028)</f>
        <v>0</v>
      </c>
      <c r="T2010" s="164">
        <f t="shared" si="970"/>
        <v>0</v>
      </c>
      <c r="U2010" s="164">
        <f t="shared" si="970"/>
        <v>0</v>
      </c>
      <c r="V2010" s="164">
        <f t="shared" si="970"/>
        <v>0</v>
      </c>
    </row>
    <row r="2011" spans="1:22" ht="16.5" thickTop="1" thickBot="1">
      <c r="A2011" s="160" t="s">
        <v>121</v>
      </c>
      <c r="B2011" s="167" t="s">
        <v>99</v>
      </c>
      <c r="C2011" s="164">
        <f t="shared" si="951"/>
        <v>271481600</v>
      </c>
      <c r="D2011" s="164">
        <f t="shared" si="952"/>
        <v>129150000</v>
      </c>
      <c r="E2011" s="164">
        <f t="shared" si="952"/>
        <v>120850000</v>
      </c>
      <c r="F2011" s="164">
        <f t="shared" si="952"/>
        <v>0</v>
      </c>
      <c r="G2011" s="164">
        <f t="shared" si="950"/>
        <v>21481600</v>
      </c>
      <c r="H2011" s="164">
        <f t="shared" si="953"/>
        <v>271481600</v>
      </c>
      <c r="I2011" s="164">
        <f t="shared" si="968"/>
        <v>129150000</v>
      </c>
      <c r="J2011" s="164">
        <f t="shared" si="968"/>
        <v>120850000</v>
      </c>
      <c r="K2011" s="164">
        <f t="shared" si="968"/>
        <v>0</v>
      </c>
      <c r="L2011" s="164">
        <f t="shared" si="968"/>
        <v>21481600</v>
      </c>
      <c r="M2011" s="164">
        <f t="shared" si="954"/>
        <v>0</v>
      </c>
      <c r="N2011" s="164">
        <f t="shared" si="969"/>
        <v>0</v>
      </c>
      <c r="O2011" s="164">
        <f t="shared" si="969"/>
        <v>0</v>
      </c>
      <c r="P2011" s="164">
        <f t="shared" si="969"/>
        <v>0</v>
      </c>
      <c r="Q2011" s="164">
        <f t="shared" si="969"/>
        <v>0</v>
      </c>
      <c r="R2011" s="164">
        <f t="shared" si="955"/>
        <v>0</v>
      </c>
      <c r="S2011" s="164">
        <f t="shared" si="970"/>
        <v>0</v>
      </c>
      <c r="T2011" s="164">
        <f t="shared" si="970"/>
        <v>0</v>
      </c>
      <c r="U2011" s="164">
        <f t="shared" si="970"/>
        <v>0</v>
      </c>
      <c r="V2011" s="164">
        <f t="shared" si="970"/>
        <v>0</v>
      </c>
    </row>
    <row r="2012" spans="1:22" ht="16.5" thickTop="1" thickBot="1">
      <c r="A2012" s="160" t="s">
        <v>121</v>
      </c>
      <c r="B2012" s="168" t="s">
        <v>104</v>
      </c>
      <c r="C2012" s="164">
        <f t="shared" si="951"/>
        <v>271481600</v>
      </c>
      <c r="D2012" s="164">
        <f t="shared" si="952"/>
        <v>129150000</v>
      </c>
      <c r="E2012" s="164">
        <f t="shared" si="952"/>
        <v>120850000</v>
      </c>
      <c r="F2012" s="164">
        <f t="shared" si="952"/>
        <v>0</v>
      </c>
      <c r="G2012" s="164">
        <f t="shared" si="950"/>
        <v>21481600</v>
      </c>
      <c r="H2012" s="164">
        <f t="shared" si="953"/>
        <v>271481600</v>
      </c>
      <c r="I2012" s="164">
        <f t="shared" si="968"/>
        <v>129150000</v>
      </c>
      <c r="J2012" s="164">
        <f t="shared" si="968"/>
        <v>120850000</v>
      </c>
      <c r="K2012" s="164">
        <f t="shared" si="968"/>
        <v>0</v>
      </c>
      <c r="L2012" s="164">
        <f t="shared" si="968"/>
        <v>21481600</v>
      </c>
      <c r="M2012" s="164">
        <f t="shared" si="954"/>
        <v>0</v>
      </c>
      <c r="N2012" s="164">
        <f t="shared" si="969"/>
        <v>0</v>
      </c>
      <c r="O2012" s="164">
        <f t="shared" si="969"/>
        <v>0</v>
      </c>
      <c r="P2012" s="164">
        <f t="shared" si="969"/>
        <v>0</v>
      </c>
      <c r="Q2012" s="164">
        <f t="shared" si="969"/>
        <v>0</v>
      </c>
      <c r="R2012" s="164">
        <f t="shared" si="955"/>
        <v>0</v>
      </c>
      <c r="S2012" s="164">
        <f t="shared" si="970"/>
        <v>0</v>
      </c>
      <c r="T2012" s="164">
        <f t="shared" si="970"/>
        <v>0</v>
      </c>
      <c r="U2012" s="164">
        <f t="shared" si="970"/>
        <v>0</v>
      </c>
      <c r="V2012" s="164">
        <f t="shared" si="970"/>
        <v>0</v>
      </c>
    </row>
    <row r="2013" spans="1:22" ht="61.5" thickTop="1" thickBot="1">
      <c r="A2013" s="160" t="s">
        <v>728</v>
      </c>
      <c r="B2013" s="167" t="s">
        <v>729</v>
      </c>
      <c r="C2013" s="164">
        <f t="shared" si="951"/>
        <v>100000000</v>
      </c>
      <c r="D2013" s="164">
        <f t="shared" si="952"/>
        <v>49150000</v>
      </c>
      <c r="E2013" s="164">
        <f t="shared" si="952"/>
        <v>50850000</v>
      </c>
      <c r="F2013" s="164">
        <f t="shared" si="952"/>
        <v>0</v>
      </c>
      <c r="G2013" s="164">
        <f t="shared" si="950"/>
        <v>0</v>
      </c>
      <c r="H2013" s="164">
        <f t="shared" si="953"/>
        <v>100000000</v>
      </c>
      <c r="I2013" s="164">
        <f t="shared" ref="I2013:L2015" si="971">SUM(I2016)</f>
        <v>49150000</v>
      </c>
      <c r="J2013" s="164">
        <f t="shared" si="971"/>
        <v>50850000</v>
      </c>
      <c r="K2013" s="164">
        <f t="shared" si="971"/>
        <v>0</v>
      </c>
      <c r="L2013" s="164">
        <f t="shared" si="971"/>
        <v>0</v>
      </c>
      <c r="M2013" s="164">
        <f t="shared" si="954"/>
        <v>0</v>
      </c>
      <c r="N2013" s="164">
        <f t="shared" ref="N2013:Q2015" si="972">SUM(N2016)</f>
        <v>0</v>
      </c>
      <c r="O2013" s="164">
        <f t="shared" si="972"/>
        <v>0</v>
      </c>
      <c r="P2013" s="164">
        <f t="shared" si="972"/>
        <v>0</v>
      </c>
      <c r="Q2013" s="164">
        <f t="shared" si="972"/>
        <v>0</v>
      </c>
      <c r="R2013" s="164">
        <f t="shared" si="955"/>
        <v>0</v>
      </c>
      <c r="S2013" s="164">
        <f t="shared" ref="S2013:V2015" si="973">SUM(S2016)</f>
        <v>0</v>
      </c>
      <c r="T2013" s="164">
        <f t="shared" si="973"/>
        <v>0</v>
      </c>
      <c r="U2013" s="164">
        <f t="shared" si="973"/>
        <v>0</v>
      </c>
      <c r="V2013" s="164">
        <f t="shared" si="973"/>
        <v>0</v>
      </c>
    </row>
    <row r="2014" spans="1:22" ht="16.5" thickTop="1" thickBot="1">
      <c r="A2014" s="160" t="s">
        <v>121</v>
      </c>
      <c r="B2014" s="168" t="s">
        <v>99</v>
      </c>
      <c r="C2014" s="164">
        <f t="shared" si="951"/>
        <v>100000000</v>
      </c>
      <c r="D2014" s="164">
        <f t="shared" si="952"/>
        <v>49150000</v>
      </c>
      <c r="E2014" s="164">
        <f t="shared" si="952"/>
        <v>50850000</v>
      </c>
      <c r="F2014" s="164">
        <f t="shared" si="952"/>
        <v>0</v>
      </c>
      <c r="G2014" s="164">
        <f t="shared" si="950"/>
        <v>0</v>
      </c>
      <c r="H2014" s="164">
        <f t="shared" si="953"/>
        <v>100000000</v>
      </c>
      <c r="I2014" s="164">
        <f t="shared" si="971"/>
        <v>49150000</v>
      </c>
      <c r="J2014" s="164">
        <f t="shared" si="971"/>
        <v>50850000</v>
      </c>
      <c r="K2014" s="164">
        <f t="shared" si="971"/>
        <v>0</v>
      </c>
      <c r="L2014" s="164">
        <f t="shared" si="971"/>
        <v>0</v>
      </c>
      <c r="M2014" s="164">
        <f t="shared" si="954"/>
        <v>0</v>
      </c>
      <c r="N2014" s="164">
        <f t="shared" si="972"/>
        <v>0</v>
      </c>
      <c r="O2014" s="164">
        <f t="shared" si="972"/>
        <v>0</v>
      </c>
      <c r="P2014" s="164">
        <f t="shared" si="972"/>
        <v>0</v>
      </c>
      <c r="Q2014" s="164">
        <f t="shared" si="972"/>
        <v>0</v>
      </c>
      <c r="R2014" s="164">
        <f t="shared" si="955"/>
        <v>0</v>
      </c>
      <c r="S2014" s="164">
        <f t="shared" si="973"/>
        <v>0</v>
      </c>
      <c r="T2014" s="164">
        <f t="shared" si="973"/>
        <v>0</v>
      </c>
      <c r="U2014" s="164">
        <f t="shared" si="973"/>
        <v>0</v>
      </c>
      <c r="V2014" s="164">
        <f t="shared" si="973"/>
        <v>0</v>
      </c>
    </row>
    <row r="2015" spans="1:22" ht="16.5" thickTop="1" thickBot="1">
      <c r="A2015" s="160" t="s">
        <v>121</v>
      </c>
      <c r="B2015" s="169" t="s">
        <v>104</v>
      </c>
      <c r="C2015" s="164">
        <f t="shared" si="951"/>
        <v>100000000</v>
      </c>
      <c r="D2015" s="164">
        <f t="shared" si="952"/>
        <v>49150000</v>
      </c>
      <c r="E2015" s="164">
        <f t="shared" si="952"/>
        <v>50850000</v>
      </c>
      <c r="F2015" s="164">
        <f t="shared" si="952"/>
        <v>0</v>
      </c>
      <c r="G2015" s="164">
        <f t="shared" si="950"/>
        <v>0</v>
      </c>
      <c r="H2015" s="164">
        <f t="shared" si="953"/>
        <v>100000000</v>
      </c>
      <c r="I2015" s="164">
        <f t="shared" si="971"/>
        <v>49150000</v>
      </c>
      <c r="J2015" s="164">
        <f t="shared" si="971"/>
        <v>50850000</v>
      </c>
      <c r="K2015" s="164">
        <f t="shared" si="971"/>
        <v>0</v>
      </c>
      <c r="L2015" s="164">
        <f t="shared" si="971"/>
        <v>0</v>
      </c>
      <c r="M2015" s="164">
        <f t="shared" si="954"/>
        <v>0</v>
      </c>
      <c r="N2015" s="164">
        <f t="shared" si="972"/>
        <v>0</v>
      </c>
      <c r="O2015" s="164">
        <f t="shared" si="972"/>
        <v>0</v>
      </c>
      <c r="P2015" s="164">
        <f t="shared" si="972"/>
        <v>0</v>
      </c>
      <c r="Q2015" s="164">
        <f t="shared" si="972"/>
        <v>0</v>
      </c>
      <c r="R2015" s="164">
        <f t="shared" si="955"/>
        <v>0</v>
      </c>
      <c r="S2015" s="164">
        <f t="shared" si="973"/>
        <v>0</v>
      </c>
      <c r="T2015" s="164">
        <f t="shared" si="973"/>
        <v>0</v>
      </c>
      <c r="U2015" s="164">
        <f t="shared" si="973"/>
        <v>0</v>
      </c>
      <c r="V2015" s="164">
        <f t="shared" si="973"/>
        <v>0</v>
      </c>
    </row>
    <row r="2016" spans="1:22" ht="61.5" thickTop="1" thickBot="1">
      <c r="A2016" s="160" t="s">
        <v>730</v>
      </c>
      <c r="B2016" s="168" t="s">
        <v>731</v>
      </c>
      <c r="C2016" s="164">
        <f t="shared" si="951"/>
        <v>100000000</v>
      </c>
      <c r="D2016" s="164">
        <f t="shared" si="952"/>
        <v>49150000</v>
      </c>
      <c r="E2016" s="164">
        <f t="shared" si="952"/>
        <v>50850000</v>
      </c>
      <c r="F2016" s="164">
        <f t="shared" si="952"/>
        <v>0</v>
      </c>
      <c r="G2016" s="164">
        <f t="shared" si="950"/>
        <v>0</v>
      </c>
      <c r="H2016" s="164">
        <f t="shared" si="953"/>
        <v>100000000</v>
      </c>
      <c r="I2016" s="164">
        <f t="shared" ref="I2016:L2017" si="974">SUM(I2017)</f>
        <v>49150000</v>
      </c>
      <c r="J2016" s="164">
        <f t="shared" si="974"/>
        <v>50850000</v>
      </c>
      <c r="K2016" s="164">
        <f t="shared" si="974"/>
        <v>0</v>
      </c>
      <c r="L2016" s="164">
        <f t="shared" si="974"/>
        <v>0</v>
      </c>
      <c r="M2016" s="164">
        <f t="shared" si="954"/>
        <v>0</v>
      </c>
      <c r="N2016" s="164">
        <f t="shared" ref="N2016:Q2017" si="975">SUM(N2017)</f>
        <v>0</v>
      </c>
      <c r="O2016" s="164">
        <f t="shared" si="975"/>
        <v>0</v>
      </c>
      <c r="P2016" s="164">
        <f t="shared" si="975"/>
        <v>0</v>
      </c>
      <c r="Q2016" s="164">
        <f t="shared" si="975"/>
        <v>0</v>
      </c>
      <c r="R2016" s="164">
        <f t="shared" si="955"/>
        <v>0</v>
      </c>
      <c r="S2016" s="164">
        <f t="shared" ref="S2016:V2017" si="976">SUM(S2017)</f>
        <v>0</v>
      </c>
      <c r="T2016" s="164">
        <f t="shared" si="976"/>
        <v>0</v>
      </c>
      <c r="U2016" s="164">
        <f t="shared" si="976"/>
        <v>0</v>
      </c>
      <c r="V2016" s="164">
        <f t="shared" si="976"/>
        <v>0</v>
      </c>
    </row>
    <row r="2017" spans="1:22" ht="16.5" thickTop="1" thickBot="1">
      <c r="A2017" s="160" t="s">
        <v>121</v>
      </c>
      <c r="B2017" s="169" t="s">
        <v>99</v>
      </c>
      <c r="C2017" s="164">
        <f t="shared" si="951"/>
        <v>100000000</v>
      </c>
      <c r="D2017" s="164">
        <f t="shared" si="952"/>
        <v>49150000</v>
      </c>
      <c r="E2017" s="164">
        <f t="shared" si="952"/>
        <v>50850000</v>
      </c>
      <c r="F2017" s="164">
        <f t="shared" si="952"/>
        <v>0</v>
      </c>
      <c r="G2017" s="164">
        <f t="shared" si="950"/>
        <v>0</v>
      </c>
      <c r="H2017" s="164">
        <f t="shared" si="953"/>
        <v>100000000</v>
      </c>
      <c r="I2017" s="164">
        <f t="shared" si="974"/>
        <v>49150000</v>
      </c>
      <c r="J2017" s="164">
        <f t="shared" si="974"/>
        <v>50850000</v>
      </c>
      <c r="K2017" s="164">
        <f t="shared" si="974"/>
        <v>0</v>
      </c>
      <c r="L2017" s="164">
        <f t="shared" si="974"/>
        <v>0</v>
      </c>
      <c r="M2017" s="164">
        <f t="shared" si="954"/>
        <v>0</v>
      </c>
      <c r="N2017" s="164">
        <f t="shared" si="975"/>
        <v>0</v>
      </c>
      <c r="O2017" s="164">
        <f t="shared" si="975"/>
        <v>0</v>
      </c>
      <c r="P2017" s="164">
        <f t="shared" si="975"/>
        <v>0</v>
      </c>
      <c r="Q2017" s="164">
        <f t="shared" si="975"/>
        <v>0</v>
      </c>
      <c r="R2017" s="164">
        <f t="shared" si="955"/>
        <v>0</v>
      </c>
      <c r="S2017" s="164">
        <f t="shared" si="976"/>
        <v>0</v>
      </c>
      <c r="T2017" s="164">
        <f t="shared" si="976"/>
        <v>0</v>
      </c>
      <c r="U2017" s="164">
        <f t="shared" si="976"/>
        <v>0</v>
      </c>
      <c r="V2017" s="164">
        <f t="shared" si="976"/>
        <v>0</v>
      </c>
    </row>
    <row r="2018" spans="1:22" ht="16.5" thickTop="1" thickBot="1">
      <c r="A2018" s="160" t="s">
        <v>121</v>
      </c>
      <c r="B2018" s="170" t="s">
        <v>104</v>
      </c>
      <c r="C2018" s="164">
        <f t="shared" si="951"/>
        <v>100000000</v>
      </c>
      <c r="D2018" s="164">
        <f t="shared" si="952"/>
        <v>49150000</v>
      </c>
      <c r="E2018" s="164">
        <f t="shared" si="952"/>
        <v>50850000</v>
      </c>
      <c r="F2018" s="164">
        <f t="shared" si="952"/>
        <v>0</v>
      </c>
      <c r="G2018" s="164">
        <f t="shared" si="950"/>
        <v>0</v>
      </c>
      <c r="H2018" s="164">
        <f t="shared" si="953"/>
        <v>100000000</v>
      </c>
      <c r="I2018" s="164">
        <v>49150000</v>
      </c>
      <c r="J2018" s="164">
        <v>50850000</v>
      </c>
      <c r="K2018" s="164">
        <v>0</v>
      </c>
      <c r="L2018" s="164">
        <v>0</v>
      </c>
      <c r="M2018" s="164">
        <f t="shared" si="954"/>
        <v>0</v>
      </c>
      <c r="N2018" s="164">
        <v>0</v>
      </c>
      <c r="O2018" s="164">
        <v>0</v>
      </c>
      <c r="P2018" s="164">
        <v>0</v>
      </c>
      <c r="Q2018" s="164">
        <v>0</v>
      </c>
      <c r="R2018" s="164">
        <f t="shared" si="955"/>
        <v>0</v>
      </c>
      <c r="S2018" s="164">
        <v>0</v>
      </c>
      <c r="T2018" s="164">
        <v>0</v>
      </c>
      <c r="U2018" s="164">
        <v>0</v>
      </c>
      <c r="V2018" s="164">
        <v>0</v>
      </c>
    </row>
    <row r="2019" spans="1:22" ht="61.5" thickTop="1" thickBot="1">
      <c r="A2019" s="160" t="s">
        <v>732</v>
      </c>
      <c r="B2019" s="167" t="s">
        <v>733</v>
      </c>
      <c r="C2019" s="164">
        <f t="shared" si="951"/>
        <v>151481600</v>
      </c>
      <c r="D2019" s="164">
        <f t="shared" si="952"/>
        <v>80000000</v>
      </c>
      <c r="E2019" s="164">
        <f t="shared" si="952"/>
        <v>70000000</v>
      </c>
      <c r="F2019" s="164">
        <f t="shared" si="952"/>
        <v>0</v>
      </c>
      <c r="G2019" s="164">
        <f t="shared" si="950"/>
        <v>1481600</v>
      </c>
      <c r="H2019" s="164">
        <f t="shared" si="953"/>
        <v>151481600</v>
      </c>
      <c r="I2019" s="164">
        <f t="shared" ref="I2019:L2021" si="977">SUM(I2022,I2025)</f>
        <v>80000000</v>
      </c>
      <c r="J2019" s="164">
        <f t="shared" si="977"/>
        <v>70000000</v>
      </c>
      <c r="K2019" s="164">
        <f t="shared" si="977"/>
        <v>0</v>
      </c>
      <c r="L2019" s="164">
        <f t="shared" si="977"/>
        <v>1481600</v>
      </c>
      <c r="M2019" s="164">
        <f t="shared" si="954"/>
        <v>0</v>
      </c>
      <c r="N2019" s="164">
        <f t="shared" ref="N2019:Q2021" si="978">SUM(N2022,N2025)</f>
        <v>0</v>
      </c>
      <c r="O2019" s="164">
        <f t="shared" si="978"/>
        <v>0</v>
      </c>
      <c r="P2019" s="164">
        <f t="shared" si="978"/>
        <v>0</v>
      </c>
      <c r="Q2019" s="164">
        <f t="shared" si="978"/>
        <v>0</v>
      </c>
      <c r="R2019" s="164">
        <f t="shared" si="955"/>
        <v>0</v>
      </c>
      <c r="S2019" s="164">
        <f t="shared" ref="S2019:V2021" si="979">SUM(S2022,S2025)</f>
        <v>0</v>
      </c>
      <c r="T2019" s="164">
        <f t="shared" si="979"/>
        <v>0</v>
      </c>
      <c r="U2019" s="164">
        <f t="shared" si="979"/>
        <v>0</v>
      </c>
      <c r="V2019" s="164">
        <f t="shared" si="979"/>
        <v>0</v>
      </c>
    </row>
    <row r="2020" spans="1:22" ht="16.5" thickTop="1" thickBot="1">
      <c r="A2020" s="160" t="s">
        <v>121</v>
      </c>
      <c r="B2020" s="168" t="s">
        <v>99</v>
      </c>
      <c r="C2020" s="164">
        <f t="shared" si="951"/>
        <v>151481600</v>
      </c>
      <c r="D2020" s="164">
        <f t="shared" si="952"/>
        <v>80000000</v>
      </c>
      <c r="E2020" s="164">
        <f t="shared" si="952"/>
        <v>70000000</v>
      </c>
      <c r="F2020" s="164">
        <f t="shared" si="952"/>
        <v>0</v>
      </c>
      <c r="G2020" s="164">
        <f t="shared" si="950"/>
        <v>1481600</v>
      </c>
      <c r="H2020" s="164">
        <f t="shared" si="953"/>
        <v>151481600</v>
      </c>
      <c r="I2020" s="164">
        <f t="shared" si="977"/>
        <v>80000000</v>
      </c>
      <c r="J2020" s="164">
        <f t="shared" si="977"/>
        <v>70000000</v>
      </c>
      <c r="K2020" s="164">
        <f t="shared" si="977"/>
        <v>0</v>
      </c>
      <c r="L2020" s="164">
        <f t="shared" si="977"/>
        <v>1481600</v>
      </c>
      <c r="M2020" s="164">
        <f t="shared" si="954"/>
        <v>0</v>
      </c>
      <c r="N2020" s="164">
        <f t="shared" si="978"/>
        <v>0</v>
      </c>
      <c r="O2020" s="164">
        <f t="shared" si="978"/>
        <v>0</v>
      </c>
      <c r="P2020" s="164">
        <f t="shared" si="978"/>
        <v>0</v>
      </c>
      <c r="Q2020" s="164">
        <f t="shared" si="978"/>
        <v>0</v>
      </c>
      <c r="R2020" s="164">
        <f t="shared" si="955"/>
        <v>0</v>
      </c>
      <c r="S2020" s="164">
        <f t="shared" si="979"/>
        <v>0</v>
      </c>
      <c r="T2020" s="164">
        <f t="shared" si="979"/>
        <v>0</v>
      </c>
      <c r="U2020" s="164">
        <f t="shared" si="979"/>
        <v>0</v>
      </c>
      <c r="V2020" s="164">
        <f t="shared" si="979"/>
        <v>0</v>
      </c>
    </row>
    <row r="2021" spans="1:22" ht="16.5" thickTop="1" thickBot="1">
      <c r="A2021" s="160" t="s">
        <v>121</v>
      </c>
      <c r="B2021" s="169" t="s">
        <v>104</v>
      </c>
      <c r="C2021" s="164">
        <f t="shared" si="951"/>
        <v>151481600</v>
      </c>
      <c r="D2021" s="164">
        <f t="shared" si="952"/>
        <v>80000000</v>
      </c>
      <c r="E2021" s="164">
        <f t="shared" si="952"/>
        <v>70000000</v>
      </c>
      <c r="F2021" s="164">
        <f t="shared" si="952"/>
        <v>0</v>
      </c>
      <c r="G2021" s="164">
        <f t="shared" si="950"/>
        <v>1481600</v>
      </c>
      <c r="H2021" s="164">
        <f t="shared" si="953"/>
        <v>151481600</v>
      </c>
      <c r="I2021" s="164">
        <f t="shared" si="977"/>
        <v>80000000</v>
      </c>
      <c r="J2021" s="164">
        <f t="shared" si="977"/>
        <v>70000000</v>
      </c>
      <c r="K2021" s="164">
        <f t="shared" si="977"/>
        <v>0</v>
      </c>
      <c r="L2021" s="164">
        <f t="shared" si="977"/>
        <v>1481600</v>
      </c>
      <c r="M2021" s="164">
        <f t="shared" si="954"/>
        <v>0</v>
      </c>
      <c r="N2021" s="164">
        <f t="shared" si="978"/>
        <v>0</v>
      </c>
      <c r="O2021" s="164">
        <f t="shared" si="978"/>
        <v>0</v>
      </c>
      <c r="P2021" s="164">
        <f t="shared" si="978"/>
        <v>0</v>
      </c>
      <c r="Q2021" s="164">
        <f t="shared" si="978"/>
        <v>0</v>
      </c>
      <c r="R2021" s="164">
        <f t="shared" si="955"/>
        <v>0</v>
      </c>
      <c r="S2021" s="164">
        <f t="shared" si="979"/>
        <v>0</v>
      </c>
      <c r="T2021" s="164">
        <f t="shared" si="979"/>
        <v>0</v>
      </c>
      <c r="U2021" s="164">
        <f t="shared" si="979"/>
        <v>0</v>
      </c>
      <c r="V2021" s="164">
        <f t="shared" si="979"/>
        <v>0</v>
      </c>
    </row>
    <row r="2022" spans="1:22" ht="61.5" thickTop="1" thickBot="1">
      <c r="A2022" s="160" t="s">
        <v>734</v>
      </c>
      <c r="B2022" s="168" t="s">
        <v>735</v>
      </c>
      <c r="C2022" s="164">
        <f t="shared" si="951"/>
        <v>151277300</v>
      </c>
      <c r="D2022" s="164">
        <f t="shared" si="952"/>
        <v>80000000</v>
      </c>
      <c r="E2022" s="164">
        <f t="shared" si="952"/>
        <v>70000000</v>
      </c>
      <c r="F2022" s="164">
        <f t="shared" si="952"/>
        <v>0</v>
      </c>
      <c r="G2022" s="164">
        <f t="shared" si="950"/>
        <v>1277300</v>
      </c>
      <c r="H2022" s="164">
        <f t="shared" si="953"/>
        <v>151277300</v>
      </c>
      <c r="I2022" s="164">
        <f t="shared" ref="I2022:L2023" si="980">SUM(I2023)</f>
        <v>80000000</v>
      </c>
      <c r="J2022" s="164">
        <f t="shared" si="980"/>
        <v>70000000</v>
      </c>
      <c r="K2022" s="164">
        <f t="shared" si="980"/>
        <v>0</v>
      </c>
      <c r="L2022" s="164">
        <f t="shared" si="980"/>
        <v>1277300</v>
      </c>
      <c r="M2022" s="164">
        <f t="shared" si="954"/>
        <v>0</v>
      </c>
      <c r="N2022" s="164">
        <f t="shared" ref="N2022:Q2023" si="981">SUM(N2023)</f>
        <v>0</v>
      </c>
      <c r="O2022" s="164">
        <f t="shared" si="981"/>
        <v>0</v>
      </c>
      <c r="P2022" s="164">
        <f t="shared" si="981"/>
        <v>0</v>
      </c>
      <c r="Q2022" s="164">
        <f t="shared" si="981"/>
        <v>0</v>
      </c>
      <c r="R2022" s="164">
        <f t="shared" si="955"/>
        <v>0</v>
      </c>
      <c r="S2022" s="164">
        <f t="shared" ref="S2022:V2023" si="982">SUM(S2023)</f>
        <v>0</v>
      </c>
      <c r="T2022" s="164">
        <f t="shared" si="982"/>
        <v>0</v>
      </c>
      <c r="U2022" s="164">
        <f t="shared" si="982"/>
        <v>0</v>
      </c>
      <c r="V2022" s="164">
        <f t="shared" si="982"/>
        <v>0</v>
      </c>
    </row>
    <row r="2023" spans="1:22" ht="16.5" thickTop="1" thickBot="1">
      <c r="A2023" s="160" t="s">
        <v>121</v>
      </c>
      <c r="B2023" s="169" t="s">
        <v>99</v>
      </c>
      <c r="C2023" s="164">
        <f t="shared" si="951"/>
        <v>151277300</v>
      </c>
      <c r="D2023" s="164">
        <f t="shared" si="952"/>
        <v>80000000</v>
      </c>
      <c r="E2023" s="164">
        <f t="shared" si="952"/>
        <v>70000000</v>
      </c>
      <c r="F2023" s="164">
        <f t="shared" si="952"/>
        <v>0</v>
      </c>
      <c r="G2023" s="164">
        <f t="shared" si="950"/>
        <v>1277300</v>
      </c>
      <c r="H2023" s="164">
        <f t="shared" si="953"/>
        <v>151277300</v>
      </c>
      <c r="I2023" s="164">
        <f t="shared" si="980"/>
        <v>80000000</v>
      </c>
      <c r="J2023" s="164">
        <f t="shared" si="980"/>
        <v>70000000</v>
      </c>
      <c r="K2023" s="164">
        <f t="shared" si="980"/>
        <v>0</v>
      </c>
      <c r="L2023" s="164">
        <f t="shared" si="980"/>
        <v>1277300</v>
      </c>
      <c r="M2023" s="164">
        <f t="shared" si="954"/>
        <v>0</v>
      </c>
      <c r="N2023" s="164">
        <f t="shared" si="981"/>
        <v>0</v>
      </c>
      <c r="O2023" s="164">
        <f t="shared" si="981"/>
        <v>0</v>
      </c>
      <c r="P2023" s="164">
        <f t="shared" si="981"/>
        <v>0</v>
      </c>
      <c r="Q2023" s="164">
        <f t="shared" si="981"/>
        <v>0</v>
      </c>
      <c r="R2023" s="164">
        <f t="shared" si="955"/>
        <v>0</v>
      </c>
      <c r="S2023" s="164">
        <f t="shared" si="982"/>
        <v>0</v>
      </c>
      <c r="T2023" s="164">
        <f t="shared" si="982"/>
        <v>0</v>
      </c>
      <c r="U2023" s="164">
        <f t="shared" si="982"/>
        <v>0</v>
      </c>
      <c r="V2023" s="164">
        <f t="shared" si="982"/>
        <v>0</v>
      </c>
    </row>
    <row r="2024" spans="1:22" ht="16.5" thickTop="1" thickBot="1">
      <c r="A2024" s="160" t="s">
        <v>121</v>
      </c>
      <c r="B2024" s="170" t="s">
        <v>104</v>
      </c>
      <c r="C2024" s="164">
        <f t="shared" si="951"/>
        <v>151277300</v>
      </c>
      <c r="D2024" s="164">
        <f t="shared" si="952"/>
        <v>80000000</v>
      </c>
      <c r="E2024" s="164">
        <f t="shared" si="952"/>
        <v>70000000</v>
      </c>
      <c r="F2024" s="164">
        <f t="shared" si="952"/>
        <v>0</v>
      </c>
      <c r="G2024" s="164">
        <f t="shared" si="950"/>
        <v>1277300</v>
      </c>
      <c r="H2024" s="164">
        <f t="shared" si="953"/>
        <v>151277300</v>
      </c>
      <c r="I2024" s="164">
        <v>80000000</v>
      </c>
      <c r="J2024" s="164">
        <v>70000000</v>
      </c>
      <c r="K2024" s="164">
        <v>0</v>
      </c>
      <c r="L2024" s="164">
        <v>1277300</v>
      </c>
      <c r="M2024" s="164">
        <f t="shared" si="954"/>
        <v>0</v>
      </c>
      <c r="N2024" s="164">
        <v>0</v>
      </c>
      <c r="O2024" s="164">
        <v>0</v>
      </c>
      <c r="P2024" s="164">
        <v>0</v>
      </c>
      <c r="Q2024" s="164">
        <v>0</v>
      </c>
      <c r="R2024" s="164">
        <f t="shared" si="955"/>
        <v>0</v>
      </c>
      <c r="S2024" s="164">
        <v>0</v>
      </c>
      <c r="T2024" s="164">
        <v>0</v>
      </c>
      <c r="U2024" s="164">
        <v>0</v>
      </c>
      <c r="V2024" s="164">
        <v>0</v>
      </c>
    </row>
    <row r="2025" spans="1:22" ht="76.5" thickTop="1" thickBot="1">
      <c r="A2025" s="160" t="s">
        <v>736</v>
      </c>
      <c r="B2025" s="168" t="s">
        <v>737</v>
      </c>
      <c r="C2025" s="164">
        <f t="shared" si="951"/>
        <v>204300</v>
      </c>
      <c r="D2025" s="164">
        <f t="shared" si="952"/>
        <v>0</v>
      </c>
      <c r="E2025" s="164">
        <f t="shared" si="952"/>
        <v>0</v>
      </c>
      <c r="F2025" s="164">
        <f t="shared" si="952"/>
        <v>0</v>
      </c>
      <c r="G2025" s="164">
        <f t="shared" si="950"/>
        <v>204300</v>
      </c>
      <c r="H2025" s="164">
        <f t="shared" si="953"/>
        <v>204300</v>
      </c>
      <c r="I2025" s="164">
        <f t="shared" ref="I2025:L2026" si="983">SUM(I2026)</f>
        <v>0</v>
      </c>
      <c r="J2025" s="164">
        <f t="shared" si="983"/>
        <v>0</v>
      </c>
      <c r="K2025" s="164">
        <f t="shared" si="983"/>
        <v>0</v>
      </c>
      <c r="L2025" s="164">
        <f t="shared" si="983"/>
        <v>204300</v>
      </c>
      <c r="M2025" s="164">
        <f t="shared" si="954"/>
        <v>0</v>
      </c>
      <c r="N2025" s="164">
        <f t="shared" ref="N2025:Q2026" si="984">SUM(N2026)</f>
        <v>0</v>
      </c>
      <c r="O2025" s="164">
        <f t="shared" si="984"/>
        <v>0</v>
      </c>
      <c r="P2025" s="164">
        <f t="shared" si="984"/>
        <v>0</v>
      </c>
      <c r="Q2025" s="164">
        <f t="shared" si="984"/>
        <v>0</v>
      </c>
      <c r="R2025" s="164">
        <f t="shared" si="955"/>
        <v>0</v>
      </c>
      <c r="S2025" s="164">
        <f t="shared" ref="S2025:V2026" si="985">SUM(S2026)</f>
        <v>0</v>
      </c>
      <c r="T2025" s="164">
        <f t="shared" si="985"/>
        <v>0</v>
      </c>
      <c r="U2025" s="164">
        <f t="shared" si="985"/>
        <v>0</v>
      </c>
      <c r="V2025" s="164">
        <f t="shared" si="985"/>
        <v>0</v>
      </c>
    </row>
    <row r="2026" spans="1:22" ht="16.5" thickTop="1" thickBot="1">
      <c r="A2026" s="160" t="s">
        <v>121</v>
      </c>
      <c r="B2026" s="169" t="s">
        <v>99</v>
      </c>
      <c r="C2026" s="164">
        <f t="shared" si="951"/>
        <v>204300</v>
      </c>
      <c r="D2026" s="164">
        <f t="shared" si="952"/>
        <v>0</v>
      </c>
      <c r="E2026" s="164">
        <f t="shared" si="952"/>
        <v>0</v>
      </c>
      <c r="F2026" s="164">
        <f t="shared" si="952"/>
        <v>0</v>
      </c>
      <c r="G2026" s="164">
        <f t="shared" si="950"/>
        <v>204300</v>
      </c>
      <c r="H2026" s="164">
        <f t="shared" si="953"/>
        <v>204300</v>
      </c>
      <c r="I2026" s="164">
        <f t="shared" si="983"/>
        <v>0</v>
      </c>
      <c r="J2026" s="164">
        <f t="shared" si="983"/>
        <v>0</v>
      </c>
      <c r="K2026" s="164">
        <f t="shared" si="983"/>
        <v>0</v>
      </c>
      <c r="L2026" s="164">
        <f t="shared" si="983"/>
        <v>204300</v>
      </c>
      <c r="M2026" s="164">
        <f t="shared" si="954"/>
        <v>0</v>
      </c>
      <c r="N2026" s="164">
        <f t="shared" si="984"/>
        <v>0</v>
      </c>
      <c r="O2026" s="164">
        <f t="shared" si="984"/>
        <v>0</v>
      </c>
      <c r="P2026" s="164">
        <f t="shared" si="984"/>
        <v>0</v>
      </c>
      <c r="Q2026" s="164">
        <f t="shared" si="984"/>
        <v>0</v>
      </c>
      <c r="R2026" s="164">
        <f t="shared" si="955"/>
        <v>0</v>
      </c>
      <c r="S2026" s="164">
        <f t="shared" si="985"/>
        <v>0</v>
      </c>
      <c r="T2026" s="164">
        <f t="shared" si="985"/>
        <v>0</v>
      </c>
      <c r="U2026" s="164">
        <f t="shared" si="985"/>
        <v>0</v>
      </c>
      <c r="V2026" s="164">
        <f t="shared" si="985"/>
        <v>0</v>
      </c>
    </row>
    <row r="2027" spans="1:22" ht="16.5" thickTop="1" thickBot="1">
      <c r="A2027" s="160" t="s">
        <v>121</v>
      </c>
      <c r="B2027" s="170" t="s">
        <v>104</v>
      </c>
      <c r="C2027" s="164">
        <f t="shared" si="951"/>
        <v>204300</v>
      </c>
      <c r="D2027" s="164">
        <f t="shared" si="952"/>
        <v>0</v>
      </c>
      <c r="E2027" s="164">
        <f t="shared" si="952"/>
        <v>0</v>
      </c>
      <c r="F2027" s="164">
        <f t="shared" si="952"/>
        <v>0</v>
      </c>
      <c r="G2027" s="164">
        <f t="shared" si="950"/>
        <v>204300</v>
      </c>
      <c r="H2027" s="164">
        <f t="shared" si="953"/>
        <v>204300</v>
      </c>
      <c r="I2027" s="164">
        <v>0</v>
      </c>
      <c r="J2027" s="164">
        <v>0</v>
      </c>
      <c r="K2027" s="164">
        <v>0</v>
      </c>
      <c r="L2027" s="164">
        <v>204300</v>
      </c>
      <c r="M2027" s="164">
        <f t="shared" si="954"/>
        <v>0</v>
      </c>
      <c r="N2027" s="164">
        <v>0</v>
      </c>
      <c r="O2027" s="164">
        <v>0</v>
      </c>
      <c r="P2027" s="164">
        <v>0</v>
      </c>
      <c r="Q2027" s="164">
        <v>0</v>
      </c>
      <c r="R2027" s="164">
        <f t="shared" si="955"/>
        <v>0</v>
      </c>
      <c r="S2027" s="164">
        <v>0</v>
      </c>
      <c r="T2027" s="164">
        <v>0</v>
      </c>
      <c r="U2027" s="164">
        <v>0</v>
      </c>
      <c r="V2027" s="164">
        <v>0</v>
      </c>
    </row>
    <row r="2028" spans="1:22" ht="46.5" thickTop="1" thickBot="1">
      <c r="A2028" s="160" t="s">
        <v>738</v>
      </c>
      <c r="B2028" s="167" t="s">
        <v>739</v>
      </c>
      <c r="C2028" s="164">
        <f t="shared" si="951"/>
        <v>20000000</v>
      </c>
      <c r="D2028" s="164">
        <f t="shared" si="952"/>
        <v>0</v>
      </c>
      <c r="E2028" s="164">
        <f t="shared" si="952"/>
        <v>0</v>
      </c>
      <c r="F2028" s="164">
        <f t="shared" si="952"/>
        <v>0</v>
      </c>
      <c r="G2028" s="164">
        <f t="shared" si="950"/>
        <v>20000000</v>
      </c>
      <c r="H2028" s="164">
        <f t="shared" si="953"/>
        <v>20000000</v>
      </c>
      <c r="I2028" s="164">
        <f t="shared" ref="I2028:L2029" si="986">SUM(I2029)</f>
        <v>0</v>
      </c>
      <c r="J2028" s="164">
        <f t="shared" si="986"/>
        <v>0</v>
      </c>
      <c r="K2028" s="164">
        <f t="shared" si="986"/>
        <v>0</v>
      </c>
      <c r="L2028" s="164">
        <f t="shared" si="986"/>
        <v>20000000</v>
      </c>
      <c r="M2028" s="164">
        <f t="shared" si="954"/>
        <v>0</v>
      </c>
      <c r="N2028" s="164">
        <f t="shared" ref="N2028:Q2029" si="987">SUM(N2029)</f>
        <v>0</v>
      </c>
      <c r="O2028" s="164">
        <f t="shared" si="987"/>
        <v>0</v>
      </c>
      <c r="P2028" s="164">
        <f t="shared" si="987"/>
        <v>0</v>
      </c>
      <c r="Q2028" s="164">
        <f t="shared" si="987"/>
        <v>0</v>
      </c>
      <c r="R2028" s="164">
        <f t="shared" si="955"/>
        <v>0</v>
      </c>
      <c r="S2028" s="164">
        <f t="shared" ref="S2028:V2029" si="988">SUM(S2029)</f>
        <v>0</v>
      </c>
      <c r="T2028" s="164">
        <f t="shared" si="988"/>
        <v>0</v>
      </c>
      <c r="U2028" s="164">
        <f t="shared" si="988"/>
        <v>0</v>
      </c>
      <c r="V2028" s="164">
        <f t="shared" si="988"/>
        <v>0</v>
      </c>
    </row>
    <row r="2029" spans="1:22" ht="16.5" thickTop="1" thickBot="1">
      <c r="A2029" s="160" t="s">
        <v>121</v>
      </c>
      <c r="B2029" s="168" t="s">
        <v>99</v>
      </c>
      <c r="C2029" s="164">
        <f t="shared" si="951"/>
        <v>20000000</v>
      </c>
      <c r="D2029" s="164">
        <f t="shared" si="952"/>
        <v>0</v>
      </c>
      <c r="E2029" s="164">
        <f t="shared" si="952"/>
        <v>0</v>
      </c>
      <c r="F2029" s="164">
        <f t="shared" si="952"/>
        <v>0</v>
      </c>
      <c r="G2029" s="164">
        <f t="shared" si="950"/>
        <v>20000000</v>
      </c>
      <c r="H2029" s="164">
        <f t="shared" si="953"/>
        <v>20000000</v>
      </c>
      <c r="I2029" s="164">
        <f t="shared" si="986"/>
        <v>0</v>
      </c>
      <c r="J2029" s="164">
        <f t="shared" si="986"/>
        <v>0</v>
      </c>
      <c r="K2029" s="164">
        <f t="shared" si="986"/>
        <v>0</v>
      </c>
      <c r="L2029" s="164">
        <f t="shared" si="986"/>
        <v>20000000</v>
      </c>
      <c r="M2029" s="164">
        <f t="shared" si="954"/>
        <v>0</v>
      </c>
      <c r="N2029" s="164">
        <f t="shared" si="987"/>
        <v>0</v>
      </c>
      <c r="O2029" s="164">
        <f t="shared" si="987"/>
        <v>0</v>
      </c>
      <c r="P2029" s="164">
        <f t="shared" si="987"/>
        <v>0</v>
      </c>
      <c r="Q2029" s="164">
        <f t="shared" si="987"/>
        <v>0</v>
      </c>
      <c r="R2029" s="164">
        <f t="shared" si="955"/>
        <v>0</v>
      </c>
      <c r="S2029" s="164">
        <f t="shared" si="988"/>
        <v>0</v>
      </c>
      <c r="T2029" s="164">
        <f t="shared" si="988"/>
        <v>0</v>
      </c>
      <c r="U2029" s="164">
        <f t="shared" si="988"/>
        <v>0</v>
      </c>
      <c r="V2029" s="164">
        <f t="shared" si="988"/>
        <v>0</v>
      </c>
    </row>
    <row r="2030" spans="1:22" ht="16.5" thickTop="1" thickBot="1">
      <c r="A2030" s="160" t="s">
        <v>121</v>
      </c>
      <c r="B2030" s="169" t="s">
        <v>104</v>
      </c>
      <c r="C2030" s="164">
        <f t="shared" si="951"/>
        <v>20000000</v>
      </c>
      <c r="D2030" s="164">
        <f t="shared" si="952"/>
        <v>0</v>
      </c>
      <c r="E2030" s="164">
        <f t="shared" si="952"/>
        <v>0</v>
      </c>
      <c r="F2030" s="164">
        <f t="shared" si="952"/>
        <v>0</v>
      </c>
      <c r="G2030" s="164">
        <f t="shared" si="950"/>
        <v>20000000</v>
      </c>
      <c r="H2030" s="164">
        <f t="shared" si="953"/>
        <v>20000000</v>
      </c>
      <c r="I2030" s="164">
        <v>0</v>
      </c>
      <c r="J2030" s="164">
        <v>0</v>
      </c>
      <c r="K2030" s="164">
        <v>0</v>
      </c>
      <c r="L2030" s="164">
        <v>20000000</v>
      </c>
      <c r="M2030" s="164">
        <f t="shared" si="954"/>
        <v>0</v>
      </c>
      <c r="N2030" s="164">
        <v>0</v>
      </c>
      <c r="O2030" s="164">
        <v>0</v>
      </c>
      <c r="P2030" s="164">
        <v>0</v>
      </c>
      <c r="Q2030" s="164">
        <v>0</v>
      </c>
      <c r="R2030" s="164">
        <f t="shared" si="955"/>
        <v>0</v>
      </c>
      <c r="S2030" s="164">
        <v>0</v>
      </c>
      <c r="T2030" s="164">
        <v>0</v>
      </c>
      <c r="U2030" s="164">
        <v>0</v>
      </c>
      <c r="V2030" s="164">
        <v>0</v>
      </c>
    </row>
    <row r="2031" spans="1:22" ht="16.5" thickTop="1" thickBot="1">
      <c r="A2031" s="160" t="s">
        <v>740</v>
      </c>
      <c r="B2031" s="165" t="s">
        <v>741</v>
      </c>
      <c r="C2031" s="164">
        <f t="shared" si="951"/>
        <v>2365016000</v>
      </c>
      <c r="D2031" s="164">
        <f t="shared" si="952"/>
        <v>484756400</v>
      </c>
      <c r="E2031" s="164">
        <f t="shared" si="952"/>
        <v>583649700</v>
      </c>
      <c r="F2031" s="164">
        <f t="shared" si="952"/>
        <v>575977500</v>
      </c>
      <c r="G2031" s="164">
        <f t="shared" si="950"/>
        <v>720632400</v>
      </c>
      <c r="H2031" s="164">
        <f t="shared" si="953"/>
        <v>2275016000</v>
      </c>
      <c r="I2031" s="164">
        <f t="shared" ref="I2031:L2033" si="989">SUM(I2043,I2047,I2159,I2272)</f>
        <v>454756400</v>
      </c>
      <c r="J2031" s="164">
        <f t="shared" si="989"/>
        <v>563649700</v>
      </c>
      <c r="K2031" s="164">
        <f t="shared" si="989"/>
        <v>535977500</v>
      </c>
      <c r="L2031" s="164">
        <f t="shared" si="989"/>
        <v>720632400</v>
      </c>
      <c r="M2031" s="164">
        <f t="shared" si="954"/>
        <v>0</v>
      </c>
      <c r="N2031" s="164">
        <f t="shared" ref="N2031:Q2033" si="990">SUM(N2043,N2047,N2159,N2272)</f>
        <v>0</v>
      </c>
      <c r="O2031" s="164">
        <f t="shared" si="990"/>
        <v>0</v>
      </c>
      <c r="P2031" s="164">
        <f t="shared" si="990"/>
        <v>0</v>
      </c>
      <c r="Q2031" s="164">
        <f t="shared" si="990"/>
        <v>0</v>
      </c>
      <c r="R2031" s="164">
        <f t="shared" si="955"/>
        <v>90000000</v>
      </c>
      <c r="S2031" s="164">
        <f t="shared" ref="S2031:V2033" si="991">SUM(S2043,S2047,S2159,S2272)</f>
        <v>30000000</v>
      </c>
      <c r="T2031" s="164">
        <f t="shared" si="991"/>
        <v>20000000</v>
      </c>
      <c r="U2031" s="164">
        <f t="shared" si="991"/>
        <v>40000000</v>
      </c>
      <c r="V2031" s="164">
        <f t="shared" si="991"/>
        <v>0</v>
      </c>
    </row>
    <row r="2032" spans="1:22" ht="16.5" thickTop="1" thickBot="1">
      <c r="A2032" s="160" t="s">
        <v>121</v>
      </c>
      <c r="B2032" s="166" t="s">
        <v>99</v>
      </c>
      <c r="C2032" s="164">
        <f t="shared" si="951"/>
        <v>2364491000</v>
      </c>
      <c r="D2032" s="164">
        <f t="shared" si="952"/>
        <v>484506400</v>
      </c>
      <c r="E2032" s="164">
        <f t="shared" si="952"/>
        <v>583419700</v>
      </c>
      <c r="F2032" s="164">
        <f t="shared" si="952"/>
        <v>575932500</v>
      </c>
      <c r="G2032" s="164">
        <f t="shared" si="950"/>
        <v>720632400</v>
      </c>
      <c r="H2032" s="164">
        <f t="shared" si="953"/>
        <v>2274491000</v>
      </c>
      <c r="I2032" s="164">
        <f t="shared" si="989"/>
        <v>454506400</v>
      </c>
      <c r="J2032" s="164">
        <f t="shared" si="989"/>
        <v>563419700</v>
      </c>
      <c r="K2032" s="164">
        <f t="shared" si="989"/>
        <v>535932500</v>
      </c>
      <c r="L2032" s="164">
        <f t="shared" si="989"/>
        <v>720632400</v>
      </c>
      <c r="M2032" s="164">
        <f t="shared" si="954"/>
        <v>0</v>
      </c>
      <c r="N2032" s="164">
        <f t="shared" si="990"/>
        <v>0</v>
      </c>
      <c r="O2032" s="164">
        <f t="shared" si="990"/>
        <v>0</v>
      </c>
      <c r="P2032" s="164">
        <f t="shared" si="990"/>
        <v>0</v>
      </c>
      <c r="Q2032" s="164">
        <f t="shared" si="990"/>
        <v>0</v>
      </c>
      <c r="R2032" s="164">
        <f t="shared" si="955"/>
        <v>90000000</v>
      </c>
      <c r="S2032" s="164">
        <f t="shared" si="991"/>
        <v>30000000</v>
      </c>
      <c r="T2032" s="164">
        <f t="shared" si="991"/>
        <v>20000000</v>
      </c>
      <c r="U2032" s="164">
        <f t="shared" si="991"/>
        <v>40000000</v>
      </c>
      <c r="V2032" s="164">
        <f t="shared" si="991"/>
        <v>0</v>
      </c>
    </row>
    <row r="2033" spans="1:22" ht="16.5" thickTop="1" thickBot="1">
      <c r="A2033" s="160" t="s">
        <v>121</v>
      </c>
      <c r="B2033" s="167" t="s">
        <v>101</v>
      </c>
      <c r="C2033" s="164">
        <f t="shared" si="951"/>
        <v>432991800</v>
      </c>
      <c r="D2033" s="164">
        <f t="shared" si="952"/>
        <v>114440000</v>
      </c>
      <c r="E2033" s="164">
        <f t="shared" si="952"/>
        <v>134405000</v>
      </c>
      <c r="F2033" s="164">
        <f t="shared" si="952"/>
        <v>110481300</v>
      </c>
      <c r="G2033" s="164">
        <f t="shared" si="950"/>
        <v>73665500</v>
      </c>
      <c r="H2033" s="164">
        <f t="shared" si="953"/>
        <v>342991800</v>
      </c>
      <c r="I2033" s="164">
        <f t="shared" si="989"/>
        <v>84440000</v>
      </c>
      <c r="J2033" s="164">
        <f t="shared" si="989"/>
        <v>114405000</v>
      </c>
      <c r="K2033" s="164">
        <f t="shared" si="989"/>
        <v>70481300</v>
      </c>
      <c r="L2033" s="164">
        <f t="shared" si="989"/>
        <v>73665500</v>
      </c>
      <c r="M2033" s="164">
        <f t="shared" si="954"/>
        <v>0</v>
      </c>
      <c r="N2033" s="164">
        <f t="shared" si="990"/>
        <v>0</v>
      </c>
      <c r="O2033" s="164">
        <f t="shared" si="990"/>
        <v>0</v>
      </c>
      <c r="P2033" s="164">
        <f t="shared" si="990"/>
        <v>0</v>
      </c>
      <c r="Q2033" s="164">
        <f t="shared" si="990"/>
        <v>0</v>
      </c>
      <c r="R2033" s="164">
        <f t="shared" si="955"/>
        <v>90000000</v>
      </c>
      <c r="S2033" s="164">
        <f t="shared" si="991"/>
        <v>30000000</v>
      </c>
      <c r="T2033" s="164">
        <f t="shared" si="991"/>
        <v>20000000</v>
      </c>
      <c r="U2033" s="164">
        <f t="shared" si="991"/>
        <v>40000000</v>
      </c>
      <c r="V2033" s="164">
        <f t="shared" si="991"/>
        <v>0</v>
      </c>
    </row>
    <row r="2034" spans="1:22" ht="16.5" thickTop="1" thickBot="1">
      <c r="A2034" s="160" t="s">
        <v>121</v>
      </c>
      <c r="B2034" s="167" t="s">
        <v>15</v>
      </c>
      <c r="C2034" s="164">
        <f t="shared" si="951"/>
        <v>175000</v>
      </c>
      <c r="D2034" s="164">
        <f t="shared" si="952"/>
        <v>0</v>
      </c>
      <c r="E2034" s="164">
        <f t="shared" si="952"/>
        <v>0</v>
      </c>
      <c r="F2034" s="164">
        <f t="shared" si="952"/>
        <v>175000</v>
      </c>
      <c r="G2034" s="164">
        <f t="shared" si="950"/>
        <v>0</v>
      </c>
      <c r="H2034" s="164">
        <f t="shared" si="953"/>
        <v>175000</v>
      </c>
      <c r="I2034" s="164">
        <f t="shared" ref="I2034:L2038" si="992">SUM(I2162)</f>
        <v>0</v>
      </c>
      <c r="J2034" s="164">
        <f t="shared" si="992"/>
        <v>0</v>
      </c>
      <c r="K2034" s="164">
        <f t="shared" si="992"/>
        <v>175000</v>
      </c>
      <c r="L2034" s="164">
        <f t="shared" si="992"/>
        <v>0</v>
      </c>
      <c r="M2034" s="164">
        <f t="shared" si="954"/>
        <v>0</v>
      </c>
      <c r="N2034" s="164">
        <f t="shared" ref="N2034:Q2038" si="993">SUM(N2162)</f>
        <v>0</v>
      </c>
      <c r="O2034" s="164">
        <f t="shared" si="993"/>
        <v>0</v>
      </c>
      <c r="P2034" s="164">
        <f t="shared" si="993"/>
        <v>0</v>
      </c>
      <c r="Q2034" s="164">
        <f t="shared" si="993"/>
        <v>0</v>
      </c>
      <c r="R2034" s="164">
        <f t="shared" si="955"/>
        <v>0</v>
      </c>
      <c r="S2034" s="164">
        <f t="shared" ref="S2034:V2038" si="994">SUM(S2162)</f>
        <v>0</v>
      </c>
      <c r="T2034" s="164">
        <f t="shared" si="994"/>
        <v>0</v>
      </c>
      <c r="U2034" s="164">
        <f t="shared" si="994"/>
        <v>0</v>
      </c>
      <c r="V2034" s="164">
        <f t="shared" si="994"/>
        <v>0</v>
      </c>
    </row>
    <row r="2035" spans="1:22" ht="16.5" thickTop="1" thickBot="1">
      <c r="A2035" s="160" t="s">
        <v>121</v>
      </c>
      <c r="B2035" s="168" t="s">
        <v>137</v>
      </c>
      <c r="C2035" s="164">
        <f t="shared" si="951"/>
        <v>175000</v>
      </c>
      <c r="D2035" s="164">
        <f t="shared" si="952"/>
        <v>0</v>
      </c>
      <c r="E2035" s="164">
        <f t="shared" si="952"/>
        <v>0</v>
      </c>
      <c r="F2035" s="164">
        <f t="shared" si="952"/>
        <v>175000</v>
      </c>
      <c r="G2035" s="164">
        <f t="shared" si="950"/>
        <v>0</v>
      </c>
      <c r="H2035" s="164">
        <f t="shared" si="953"/>
        <v>175000</v>
      </c>
      <c r="I2035" s="164">
        <f t="shared" si="992"/>
        <v>0</v>
      </c>
      <c r="J2035" s="164">
        <f t="shared" si="992"/>
        <v>0</v>
      </c>
      <c r="K2035" s="164">
        <f t="shared" si="992"/>
        <v>175000</v>
      </c>
      <c r="L2035" s="164">
        <f t="shared" si="992"/>
        <v>0</v>
      </c>
      <c r="M2035" s="164">
        <f t="shared" si="954"/>
        <v>0</v>
      </c>
      <c r="N2035" s="164">
        <f t="shared" si="993"/>
        <v>0</v>
      </c>
      <c r="O2035" s="164">
        <f t="shared" si="993"/>
        <v>0</v>
      </c>
      <c r="P2035" s="164">
        <f t="shared" si="993"/>
        <v>0</v>
      </c>
      <c r="Q2035" s="164">
        <f t="shared" si="993"/>
        <v>0</v>
      </c>
      <c r="R2035" s="164">
        <f t="shared" si="955"/>
        <v>0</v>
      </c>
      <c r="S2035" s="164">
        <f t="shared" si="994"/>
        <v>0</v>
      </c>
      <c r="T2035" s="164">
        <f t="shared" si="994"/>
        <v>0</v>
      </c>
      <c r="U2035" s="164">
        <f t="shared" si="994"/>
        <v>0</v>
      </c>
      <c r="V2035" s="164">
        <f t="shared" si="994"/>
        <v>0</v>
      </c>
    </row>
    <row r="2036" spans="1:22" ht="16.5" thickTop="1" thickBot="1">
      <c r="A2036" s="160" t="s">
        <v>121</v>
      </c>
      <c r="B2036" s="169" t="s">
        <v>150</v>
      </c>
      <c r="C2036" s="164">
        <f t="shared" si="951"/>
        <v>175000</v>
      </c>
      <c r="D2036" s="164">
        <f t="shared" si="952"/>
        <v>0</v>
      </c>
      <c r="E2036" s="164">
        <f t="shared" si="952"/>
        <v>0</v>
      </c>
      <c r="F2036" s="164">
        <f t="shared" si="952"/>
        <v>175000</v>
      </c>
      <c r="G2036" s="164">
        <f t="shared" si="950"/>
        <v>0</v>
      </c>
      <c r="H2036" s="164">
        <f t="shared" si="953"/>
        <v>175000</v>
      </c>
      <c r="I2036" s="164">
        <f t="shared" si="992"/>
        <v>0</v>
      </c>
      <c r="J2036" s="164">
        <f t="shared" si="992"/>
        <v>0</v>
      </c>
      <c r="K2036" s="164">
        <f t="shared" si="992"/>
        <v>175000</v>
      </c>
      <c r="L2036" s="164">
        <f t="shared" si="992"/>
        <v>0</v>
      </c>
      <c r="M2036" s="164">
        <f t="shared" si="954"/>
        <v>0</v>
      </c>
      <c r="N2036" s="164">
        <f t="shared" si="993"/>
        <v>0</v>
      </c>
      <c r="O2036" s="164">
        <f t="shared" si="993"/>
        <v>0</v>
      </c>
      <c r="P2036" s="164">
        <f t="shared" si="993"/>
        <v>0</v>
      </c>
      <c r="Q2036" s="164">
        <f t="shared" si="993"/>
        <v>0</v>
      </c>
      <c r="R2036" s="164">
        <f t="shared" si="955"/>
        <v>0</v>
      </c>
      <c r="S2036" s="164">
        <f t="shared" si="994"/>
        <v>0</v>
      </c>
      <c r="T2036" s="164">
        <f t="shared" si="994"/>
        <v>0</v>
      </c>
      <c r="U2036" s="164">
        <f t="shared" si="994"/>
        <v>0</v>
      </c>
      <c r="V2036" s="164">
        <f t="shared" si="994"/>
        <v>0</v>
      </c>
    </row>
    <row r="2037" spans="1:22" ht="16.5" thickTop="1" thickBot="1">
      <c r="A2037" s="160" t="s">
        <v>121</v>
      </c>
      <c r="B2037" s="170" t="s">
        <v>138</v>
      </c>
      <c r="C2037" s="164">
        <f t="shared" si="951"/>
        <v>175000</v>
      </c>
      <c r="D2037" s="164">
        <f t="shared" si="952"/>
        <v>0</v>
      </c>
      <c r="E2037" s="164">
        <f t="shared" si="952"/>
        <v>0</v>
      </c>
      <c r="F2037" s="164">
        <f t="shared" si="952"/>
        <v>175000</v>
      </c>
      <c r="G2037" s="164">
        <f t="shared" si="950"/>
        <v>0</v>
      </c>
      <c r="H2037" s="164">
        <f t="shared" si="953"/>
        <v>175000</v>
      </c>
      <c r="I2037" s="164">
        <f t="shared" si="992"/>
        <v>0</v>
      </c>
      <c r="J2037" s="164">
        <f t="shared" si="992"/>
        <v>0</v>
      </c>
      <c r="K2037" s="164">
        <f t="shared" si="992"/>
        <v>175000</v>
      </c>
      <c r="L2037" s="164">
        <f t="shared" si="992"/>
        <v>0</v>
      </c>
      <c r="M2037" s="164">
        <f t="shared" si="954"/>
        <v>0</v>
      </c>
      <c r="N2037" s="164">
        <f t="shared" si="993"/>
        <v>0</v>
      </c>
      <c r="O2037" s="164">
        <f t="shared" si="993"/>
        <v>0</v>
      </c>
      <c r="P2037" s="164">
        <f t="shared" si="993"/>
        <v>0</v>
      </c>
      <c r="Q2037" s="164">
        <f t="shared" si="993"/>
        <v>0</v>
      </c>
      <c r="R2037" s="164">
        <f t="shared" si="955"/>
        <v>0</v>
      </c>
      <c r="S2037" s="164">
        <f t="shared" si="994"/>
        <v>0</v>
      </c>
      <c r="T2037" s="164">
        <f t="shared" si="994"/>
        <v>0</v>
      </c>
      <c r="U2037" s="164">
        <f t="shared" si="994"/>
        <v>0</v>
      </c>
      <c r="V2037" s="164">
        <f t="shared" si="994"/>
        <v>0</v>
      </c>
    </row>
    <row r="2038" spans="1:22" ht="31.5" thickTop="1" thickBot="1">
      <c r="A2038" s="160" t="s">
        <v>121</v>
      </c>
      <c r="B2038" s="171" t="s">
        <v>140</v>
      </c>
      <c r="C2038" s="164">
        <f t="shared" si="951"/>
        <v>175000</v>
      </c>
      <c r="D2038" s="164">
        <f t="shared" si="952"/>
        <v>0</v>
      </c>
      <c r="E2038" s="164">
        <f t="shared" si="952"/>
        <v>0</v>
      </c>
      <c r="F2038" s="164">
        <f t="shared" si="952"/>
        <v>175000</v>
      </c>
      <c r="G2038" s="164">
        <f t="shared" si="950"/>
        <v>0</v>
      </c>
      <c r="H2038" s="164">
        <f t="shared" si="953"/>
        <v>175000</v>
      </c>
      <c r="I2038" s="164">
        <f t="shared" si="992"/>
        <v>0</v>
      </c>
      <c r="J2038" s="164">
        <f t="shared" si="992"/>
        <v>0</v>
      </c>
      <c r="K2038" s="164">
        <f t="shared" si="992"/>
        <v>175000</v>
      </c>
      <c r="L2038" s="164">
        <f t="shared" si="992"/>
        <v>0</v>
      </c>
      <c r="M2038" s="164">
        <f t="shared" si="954"/>
        <v>0</v>
      </c>
      <c r="N2038" s="164">
        <f t="shared" si="993"/>
        <v>0</v>
      </c>
      <c r="O2038" s="164">
        <f t="shared" si="993"/>
        <v>0</v>
      </c>
      <c r="P2038" s="164">
        <f t="shared" si="993"/>
        <v>0</v>
      </c>
      <c r="Q2038" s="164">
        <f t="shared" si="993"/>
        <v>0</v>
      </c>
      <c r="R2038" s="164">
        <f t="shared" si="955"/>
        <v>0</v>
      </c>
      <c r="S2038" s="164">
        <f t="shared" si="994"/>
        <v>0</v>
      </c>
      <c r="T2038" s="164">
        <f t="shared" si="994"/>
        <v>0</v>
      </c>
      <c r="U2038" s="164">
        <f t="shared" si="994"/>
        <v>0</v>
      </c>
      <c r="V2038" s="164">
        <f t="shared" si="994"/>
        <v>0</v>
      </c>
    </row>
    <row r="2039" spans="1:22" ht="16.5" thickTop="1" thickBot="1">
      <c r="A2039" s="160" t="s">
        <v>121</v>
      </c>
      <c r="B2039" s="167" t="s">
        <v>104</v>
      </c>
      <c r="C2039" s="164">
        <f t="shared" si="951"/>
        <v>1730066000</v>
      </c>
      <c r="D2039" s="164">
        <f t="shared" si="952"/>
        <v>335498100</v>
      </c>
      <c r="E2039" s="164">
        <f t="shared" si="952"/>
        <v>444431300</v>
      </c>
      <c r="F2039" s="164">
        <f t="shared" si="952"/>
        <v>310680900</v>
      </c>
      <c r="G2039" s="164">
        <f t="shared" si="950"/>
        <v>639455700</v>
      </c>
      <c r="H2039" s="164">
        <f t="shared" si="953"/>
        <v>1730066000</v>
      </c>
      <c r="I2039" s="164">
        <f>SUM(I2046,I2050,I2167)</f>
        <v>335498100</v>
      </c>
      <c r="J2039" s="164">
        <f>SUM(J2046,J2050,J2167)</f>
        <v>444431300</v>
      </c>
      <c r="K2039" s="164">
        <f>SUM(K2046,K2050,K2167)</f>
        <v>310680900</v>
      </c>
      <c r="L2039" s="164">
        <f>SUM(L2046,L2050,L2167)</f>
        <v>639455700</v>
      </c>
      <c r="M2039" s="164">
        <f t="shared" si="954"/>
        <v>0</v>
      </c>
      <c r="N2039" s="164">
        <f>SUM(N2046,N2050,N2167)</f>
        <v>0</v>
      </c>
      <c r="O2039" s="164">
        <f>SUM(O2046,O2050,O2167)</f>
        <v>0</v>
      </c>
      <c r="P2039" s="164">
        <f>SUM(P2046,P2050,P2167)</f>
        <v>0</v>
      </c>
      <c r="Q2039" s="164">
        <f>SUM(Q2046,Q2050,Q2167)</f>
        <v>0</v>
      </c>
      <c r="R2039" s="164">
        <f t="shared" si="955"/>
        <v>0</v>
      </c>
      <c r="S2039" s="164">
        <f>SUM(S2046,S2050,S2167)</f>
        <v>0</v>
      </c>
      <c r="T2039" s="164">
        <f>SUM(T2046,T2050,T2167)</f>
        <v>0</v>
      </c>
      <c r="U2039" s="164">
        <f>SUM(U2046,U2050,U2167)</f>
        <v>0</v>
      </c>
      <c r="V2039" s="164">
        <f>SUM(V2046,V2050,V2167)</f>
        <v>0</v>
      </c>
    </row>
    <row r="2040" spans="1:22" ht="16.5" thickTop="1" thickBot="1">
      <c r="A2040" s="160" t="s">
        <v>121</v>
      </c>
      <c r="B2040" s="167" t="s">
        <v>105</v>
      </c>
      <c r="C2040" s="164">
        <f t="shared" si="951"/>
        <v>201258200</v>
      </c>
      <c r="D2040" s="164">
        <f t="shared" si="952"/>
        <v>34568300</v>
      </c>
      <c r="E2040" s="164">
        <f t="shared" si="952"/>
        <v>4583400</v>
      </c>
      <c r="F2040" s="164">
        <f t="shared" si="952"/>
        <v>154595300</v>
      </c>
      <c r="G2040" s="164">
        <f t="shared" si="950"/>
        <v>7511200</v>
      </c>
      <c r="H2040" s="164">
        <f t="shared" si="953"/>
        <v>201258200</v>
      </c>
      <c r="I2040" s="164">
        <f t="shared" ref="I2040:L2041" si="995">SUM(I2051,I2168,I2275)</f>
        <v>34568300</v>
      </c>
      <c r="J2040" s="164">
        <f t="shared" si="995"/>
        <v>4583400</v>
      </c>
      <c r="K2040" s="164">
        <f t="shared" si="995"/>
        <v>154595300</v>
      </c>
      <c r="L2040" s="164">
        <f t="shared" si="995"/>
        <v>7511200</v>
      </c>
      <c r="M2040" s="164">
        <f t="shared" si="954"/>
        <v>0</v>
      </c>
      <c r="N2040" s="164">
        <f t="shared" ref="N2040:Q2041" si="996">SUM(N2051,N2168,N2275)</f>
        <v>0</v>
      </c>
      <c r="O2040" s="164">
        <f t="shared" si="996"/>
        <v>0</v>
      </c>
      <c r="P2040" s="164">
        <f t="shared" si="996"/>
        <v>0</v>
      </c>
      <c r="Q2040" s="164">
        <f t="shared" si="996"/>
        <v>0</v>
      </c>
      <c r="R2040" s="164">
        <f t="shared" si="955"/>
        <v>0</v>
      </c>
      <c r="S2040" s="164">
        <f t="shared" ref="S2040:V2041" si="997">SUM(S2051,S2168,S2275)</f>
        <v>0</v>
      </c>
      <c r="T2040" s="164">
        <f t="shared" si="997"/>
        <v>0</v>
      </c>
      <c r="U2040" s="164">
        <f t="shared" si="997"/>
        <v>0</v>
      </c>
      <c r="V2040" s="164">
        <f t="shared" si="997"/>
        <v>0</v>
      </c>
    </row>
    <row r="2041" spans="1:22" ht="31.5" thickTop="1" thickBot="1">
      <c r="A2041" s="160" t="s">
        <v>121</v>
      </c>
      <c r="B2041" s="168" t="s">
        <v>153</v>
      </c>
      <c r="C2041" s="164">
        <f t="shared" si="951"/>
        <v>201258200</v>
      </c>
      <c r="D2041" s="164">
        <f t="shared" si="952"/>
        <v>34568300</v>
      </c>
      <c r="E2041" s="164">
        <f t="shared" si="952"/>
        <v>4583400</v>
      </c>
      <c r="F2041" s="164">
        <f t="shared" si="952"/>
        <v>154595300</v>
      </c>
      <c r="G2041" s="164">
        <f t="shared" si="950"/>
        <v>7511200</v>
      </c>
      <c r="H2041" s="164">
        <f t="shared" si="953"/>
        <v>201258200</v>
      </c>
      <c r="I2041" s="164">
        <f t="shared" si="995"/>
        <v>34568300</v>
      </c>
      <c r="J2041" s="164">
        <f t="shared" si="995"/>
        <v>4583400</v>
      </c>
      <c r="K2041" s="164">
        <f t="shared" si="995"/>
        <v>154595300</v>
      </c>
      <c r="L2041" s="164">
        <f t="shared" si="995"/>
        <v>7511200</v>
      </c>
      <c r="M2041" s="164">
        <f t="shared" si="954"/>
        <v>0</v>
      </c>
      <c r="N2041" s="164">
        <f t="shared" si="996"/>
        <v>0</v>
      </c>
      <c r="O2041" s="164">
        <f t="shared" si="996"/>
        <v>0</v>
      </c>
      <c r="P2041" s="164">
        <f t="shared" si="996"/>
        <v>0</v>
      </c>
      <c r="Q2041" s="164">
        <f t="shared" si="996"/>
        <v>0</v>
      </c>
      <c r="R2041" s="164">
        <f t="shared" si="955"/>
        <v>0</v>
      </c>
      <c r="S2041" s="164">
        <f t="shared" si="997"/>
        <v>0</v>
      </c>
      <c r="T2041" s="164">
        <f t="shared" si="997"/>
        <v>0</v>
      </c>
      <c r="U2041" s="164">
        <f t="shared" si="997"/>
        <v>0</v>
      </c>
      <c r="V2041" s="164">
        <f t="shared" si="997"/>
        <v>0</v>
      </c>
    </row>
    <row r="2042" spans="1:22" ht="16.5" thickTop="1" thickBot="1">
      <c r="A2042" s="160" t="s">
        <v>121</v>
      </c>
      <c r="B2042" s="166" t="s">
        <v>155</v>
      </c>
      <c r="C2042" s="164">
        <f t="shared" si="951"/>
        <v>525000</v>
      </c>
      <c r="D2042" s="164">
        <f t="shared" si="952"/>
        <v>250000</v>
      </c>
      <c r="E2042" s="164">
        <f t="shared" si="952"/>
        <v>230000</v>
      </c>
      <c r="F2042" s="164">
        <f t="shared" si="952"/>
        <v>45000</v>
      </c>
      <c r="G2042" s="164">
        <f t="shared" si="950"/>
        <v>0</v>
      </c>
      <c r="H2042" s="164">
        <f t="shared" si="953"/>
        <v>525000</v>
      </c>
      <c r="I2042" s="164">
        <f>SUM(I2053,I2170)</f>
        <v>250000</v>
      </c>
      <c r="J2042" s="164">
        <f>SUM(J2053,J2170)</f>
        <v>230000</v>
      </c>
      <c r="K2042" s="164">
        <f>SUM(K2053,K2170)</f>
        <v>45000</v>
      </c>
      <c r="L2042" s="164">
        <f>SUM(L2053,L2170)</f>
        <v>0</v>
      </c>
      <c r="M2042" s="164">
        <f t="shared" si="954"/>
        <v>0</v>
      </c>
      <c r="N2042" s="164">
        <f>SUM(N2053,N2170)</f>
        <v>0</v>
      </c>
      <c r="O2042" s="164">
        <f>SUM(O2053,O2170)</f>
        <v>0</v>
      </c>
      <c r="P2042" s="164">
        <f>SUM(P2053,P2170)</f>
        <v>0</v>
      </c>
      <c r="Q2042" s="164">
        <f>SUM(Q2053,Q2170)</f>
        <v>0</v>
      </c>
      <c r="R2042" s="164">
        <f t="shared" si="955"/>
        <v>0</v>
      </c>
      <c r="S2042" s="164">
        <f>SUM(S2053,S2170)</f>
        <v>0</v>
      </c>
      <c r="T2042" s="164">
        <f>SUM(T2053,T2170)</f>
        <v>0</v>
      </c>
      <c r="U2042" s="164">
        <f>SUM(U2053,U2170)</f>
        <v>0</v>
      </c>
      <c r="V2042" s="164">
        <f>SUM(V2053,V2170)</f>
        <v>0</v>
      </c>
    </row>
    <row r="2043" spans="1:22" ht="16.5" thickTop="1" thickBot="1">
      <c r="A2043" s="160" t="s">
        <v>742</v>
      </c>
      <c r="B2043" s="166" t="s">
        <v>743</v>
      </c>
      <c r="C2043" s="164">
        <f t="shared" si="951"/>
        <v>800000000</v>
      </c>
      <c r="D2043" s="164">
        <f t="shared" si="952"/>
        <v>196000000</v>
      </c>
      <c r="E2043" s="164">
        <f t="shared" si="952"/>
        <v>291000000</v>
      </c>
      <c r="F2043" s="164">
        <f t="shared" si="952"/>
        <v>106000000</v>
      </c>
      <c r="G2043" s="164">
        <f t="shared" si="950"/>
        <v>207000000</v>
      </c>
      <c r="H2043" s="164">
        <f t="shared" si="953"/>
        <v>800000000</v>
      </c>
      <c r="I2043" s="164">
        <f>SUM(I2044)</f>
        <v>196000000</v>
      </c>
      <c r="J2043" s="164">
        <f>SUM(J2044)</f>
        <v>291000000</v>
      </c>
      <c r="K2043" s="164">
        <f>SUM(K2044)</f>
        <v>106000000</v>
      </c>
      <c r="L2043" s="164">
        <f>SUM(L2044)</f>
        <v>207000000</v>
      </c>
      <c r="M2043" s="164">
        <f t="shared" si="954"/>
        <v>0</v>
      </c>
      <c r="N2043" s="164">
        <f>SUM(N2044)</f>
        <v>0</v>
      </c>
      <c r="O2043" s="164">
        <f>SUM(O2044)</f>
        <v>0</v>
      </c>
      <c r="P2043" s="164">
        <f>SUM(P2044)</f>
        <v>0</v>
      </c>
      <c r="Q2043" s="164">
        <f>SUM(Q2044)</f>
        <v>0</v>
      </c>
      <c r="R2043" s="164">
        <f t="shared" si="955"/>
        <v>0</v>
      </c>
      <c r="S2043" s="164">
        <f>SUM(S2044)</f>
        <v>0</v>
      </c>
      <c r="T2043" s="164">
        <f>SUM(T2044)</f>
        <v>0</v>
      </c>
      <c r="U2043" s="164">
        <f>SUM(U2044)</f>
        <v>0</v>
      </c>
      <c r="V2043" s="164">
        <f>SUM(V2044)</f>
        <v>0</v>
      </c>
    </row>
    <row r="2044" spans="1:22" ht="16.5" thickTop="1" thickBot="1">
      <c r="A2044" s="160" t="s">
        <v>121</v>
      </c>
      <c r="B2044" s="167" t="s">
        <v>99</v>
      </c>
      <c r="C2044" s="164">
        <f t="shared" si="951"/>
        <v>800000000</v>
      </c>
      <c r="D2044" s="164">
        <f t="shared" si="952"/>
        <v>196000000</v>
      </c>
      <c r="E2044" s="164">
        <f t="shared" si="952"/>
        <v>291000000</v>
      </c>
      <c r="F2044" s="164">
        <f t="shared" si="952"/>
        <v>106000000</v>
      </c>
      <c r="G2044" s="164">
        <f t="shared" si="950"/>
        <v>207000000</v>
      </c>
      <c r="H2044" s="164">
        <f t="shared" si="953"/>
        <v>800000000</v>
      </c>
      <c r="I2044" s="164">
        <f>SUM(I2045:I2046)</f>
        <v>196000000</v>
      </c>
      <c r="J2044" s="164">
        <f>SUM(J2045:J2046)</f>
        <v>291000000</v>
      </c>
      <c r="K2044" s="164">
        <f>SUM(K2045:K2046)</f>
        <v>106000000</v>
      </c>
      <c r="L2044" s="164">
        <f>SUM(L2045:L2046)</f>
        <v>207000000</v>
      </c>
      <c r="M2044" s="164">
        <f t="shared" si="954"/>
        <v>0</v>
      </c>
      <c r="N2044" s="164">
        <f>SUM(N2045:N2046)</f>
        <v>0</v>
      </c>
      <c r="O2044" s="164">
        <f>SUM(O2045:O2046)</f>
        <v>0</v>
      </c>
      <c r="P2044" s="164">
        <f>SUM(P2045:P2046)</f>
        <v>0</v>
      </c>
      <c r="Q2044" s="164">
        <f>SUM(Q2045:Q2046)</f>
        <v>0</v>
      </c>
      <c r="R2044" s="164">
        <f t="shared" si="955"/>
        <v>0</v>
      </c>
      <c r="S2044" s="164">
        <f>SUM(S2045:S2046)</f>
        <v>0</v>
      </c>
      <c r="T2044" s="164">
        <f>SUM(T2045:T2046)</f>
        <v>0</v>
      </c>
      <c r="U2044" s="164">
        <f>SUM(U2045:U2046)</f>
        <v>0</v>
      </c>
      <c r="V2044" s="164">
        <f>SUM(V2045:V2046)</f>
        <v>0</v>
      </c>
    </row>
    <row r="2045" spans="1:22" ht="16.5" thickTop="1" thickBot="1">
      <c r="A2045" s="160" t="s">
        <v>121</v>
      </c>
      <c r="B2045" s="168" t="s">
        <v>101</v>
      </c>
      <c r="C2045" s="164">
        <f t="shared" si="951"/>
        <v>4000000</v>
      </c>
      <c r="D2045" s="164">
        <f t="shared" si="952"/>
        <v>1000000</v>
      </c>
      <c r="E2045" s="164">
        <f t="shared" si="952"/>
        <v>1000000</v>
      </c>
      <c r="F2045" s="164">
        <f t="shared" si="952"/>
        <v>1000000</v>
      </c>
      <c r="G2045" s="164">
        <f t="shared" si="950"/>
        <v>1000000</v>
      </c>
      <c r="H2045" s="164">
        <f t="shared" si="953"/>
        <v>4000000</v>
      </c>
      <c r="I2045" s="164">
        <v>1000000</v>
      </c>
      <c r="J2045" s="164">
        <v>1000000</v>
      </c>
      <c r="K2045" s="164">
        <v>1000000</v>
      </c>
      <c r="L2045" s="164">
        <v>1000000</v>
      </c>
      <c r="M2045" s="164">
        <f t="shared" si="954"/>
        <v>0</v>
      </c>
      <c r="N2045" s="164">
        <v>0</v>
      </c>
      <c r="O2045" s="164">
        <v>0</v>
      </c>
      <c r="P2045" s="164">
        <v>0</v>
      </c>
      <c r="Q2045" s="164">
        <v>0</v>
      </c>
      <c r="R2045" s="164">
        <f t="shared" si="955"/>
        <v>0</v>
      </c>
      <c r="S2045" s="164">
        <v>0</v>
      </c>
      <c r="T2045" s="164">
        <v>0</v>
      </c>
      <c r="U2045" s="164">
        <v>0</v>
      </c>
      <c r="V2045" s="164">
        <v>0</v>
      </c>
    </row>
    <row r="2046" spans="1:22" ht="16.5" thickTop="1" thickBot="1">
      <c r="A2046" s="160" t="s">
        <v>121</v>
      </c>
      <c r="B2046" s="168" t="s">
        <v>104</v>
      </c>
      <c r="C2046" s="164">
        <f t="shared" si="951"/>
        <v>796000000</v>
      </c>
      <c r="D2046" s="164">
        <f t="shared" si="952"/>
        <v>195000000</v>
      </c>
      <c r="E2046" s="164">
        <f t="shared" si="952"/>
        <v>290000000</v>
      </c>
      <c r="F2046" s="164">
        <f t="shared" si="952"/>
        <v>105000000</v>
      </c>
      <c r="G2046" s="164">
        <f t="shared" si="950"/>
        <v>206000000</v>
      </c>
      <c r="H2046" s="164">
        <f t="shared" si="953"/>
        <v>796000000</v>
      </c>
      <c r="I2046" s="164">
        <v>195000000</v>
      </c>
      <c r="J2046" s="164">
        <v>290000000</v>
      </c>
      <c r="K2046" s="164">
        <v>105000000</v>
      </c>
      <c r="L2046" s="164">
        <v>206000000</v>
      </c>
      <c r="M2046" s="164">
        <f t="shared" si="954"/>
        <v>0</v>
      </c>
      <c r="N2046" s="164">
        <v>0</v>
      </c>
      <c r="O2046" s="164">
        <v>0</v>
      </c>
      <c r="P2046" s="164">
        <v>0</v>
      </c>
      <c r="Q2046" s="164">
        <v>0</v>
      </c>
      <c r="R2046" s="164">
        <f t="shared" si="955"/>
        <v>0</v>
      </c>
      <c r="S2046" s="164">
        <v>0</v>
      </c>
      <c r="T2046" s="164">
        <v>0</v>
      </c>
      <c r="U2046" s="164">
        <v>0</v>
      </c>
      <c r="V2046" s="164">
        <v>0</v>
      </c>
    </row>
    <row r="2047" spans="1:22" ht="16.5" thickTop="1" thickBot="1">
      <c r="A2047" s="160" t="s">
        <v>744</v>
      </c>
      <c r="B2047" s="166" t="s">
        <v>745</v>
      </c>
      <c r="C2047" s="164">
        <f t="shared" si="951"/>
        <v>113654000</v>
      </c>
      <c r="D2047" s="164">
        <f t="shared" si="952"/>
        <v>46243000</v>
      </c>
      <c r="E2047" s="164">
        <f t="shared" si="952"/>
        <v>17699900</v>
      </c>
      <c r="F2047" s="164">
        <f t="shared" si="952"/>
        <v>26021500</v>
      </c>
      <c r="G2047" s="164">
        <f t="shared" si="950"/>
        <v>23689600</v>
      </c>
      <c r="H2047" s="164">
        <f t="shared" si="953"/>
        <v>113654000</v>
      </c>
      <c r="I2047" s="164">
        <f t="shared" ref="I2047:L2048" si="998">SUM(I2054,I2057,I2074,I2079,I2084,I2087,I2105,I2121,I2135,I2139,I2145)</f>
        <v>46243000</v>
      </c>
      <c r="J2047" s="164">
        <f t="shared" si="998"/>
        <v>17699900</v>
      </c>
      <c r="K2047" s="164">
        <f t="shared" si="998"/>
        <v>26021500</v>
      </c>
      <c r="L2047" s="164">
        <f t="shared" si="998"/>
        <v>23689600</v>
      </c>
      <c r="M2047" s="164">
        <f t="shared" si="954"/>
        <v>0</v>
      </c>
      <c r="N2047" s="164">
        <f t="shared" ref="N2047:Q2048" si="999">SUM(N2054,N2057,N2074,N2079,N2084,N2087,N2105,N2121,N2135,N2139,N2145)</f>
        <v>0</v>
      </c>
      <c r="O2047" s="164">
        <f t="shared" si="999"/>
        <v>0</v>
      </c>
      <c r="P2047" s="164">
        <f t="shared" si="999"/>
        <v>0</v>
      </c>
      <c r="Q2047" s="164">
        <f t="shared" si="999"/>
        <v>0</v>
      </c>
      <c r="R2047" s="164">
        <f t="shared" si="955"/>
        <v>0</v>
      </c>
      <c r="S2047" s="164">
        <f t="shared" ref="S2047:V2048" si="1000">SUM(S2054,S2057,S2074,S2079,S2084,S2087,S2105,S2121,S2135,S2139,S2145)</f>
        <v>0</v>
      </c>
      <c r="T2047" s="164">
        <f t="shared" si="1000"/>
        <v>0</v>
      </c>
      <c r="U2047" s="164">
        <f t="shared" si="1000"/>
        <v>0</v>
      </c>
      <c r="V2047" s="164">
        <f t="shared" si="1000"/>
        <v>0</v>
      </c>
    </row>
    <row r="2048" spans="1:22" ht="16.5" thickTop="1" thickBot="1">
      <c r="A2048" s="160" t="s">
        <v>121</v>
      </c>
      <c r="B2048" s="167" t="s">
        <v>99</v>
      </c>
      <c r="C2048" s="164">
        <f t="shared" si="951"/>
        <v>113524000</v>
      </c>
      <c r="D2048" s="164">
        <f t="shared" si="952"/>
        <v>46243000</v>
      </c>
      <c r="E2048" s="164">
        <f t="shared" si="952"/>
        <v>17569900</v>
      </c>
      <c r="F2048" s="164">
        <f t="shared" si="952"/>
        <v>26021500</v>
      </c>
      <c r="G2048" s="164">
        <f t="shared" si="950"/>
        <v>23689600</v>
      </c>
      <c r="H2048" s="164">
        <f t="shared" si="953"/>
        <v>113524000</v>
      </c>
      <c r="I2048" s="164">
        <f t="shared" si="998"/>
        <v>46243000</v>
      </c>
      <c r="J2048" s="164">
        <f t="shared" si="998"/>
        <v>17569900</v>
      </c>
      <c r="K2048" s="164">
        <f t="shared" si="998"/>
        <v>26021500</v>
      </c>
      <c r="L2048" s="164">
        <f t="shared" si="998"/>
        <v>23689600</v>
      </c>
      <c r="M2048" s="164">
        <f t="shared" si="954"/>
        <v>0</v>
      </c>
      <c r="N2048" s="164">
        <f t="shared" si="999"/>
        <v>0</v>
      </c>
      <c r="O2048" s="164">
        <f t="shared" si="999"/>
        <v>0</v>
      </c>
      <c r="P2048" s="164">
        <f t="shared" si="999"/>
        <v>0</v>
      </c>
      <c r="Q2048" s="164">
        <f t="shared" si="999"/>
        <v>0</v>
      </c>
      <c r="R2048" s="164">
        <f t="shared" si="955"/>
        <v>0</v>
      </c>
      <c r="S2048" s="164">
        <f t="shared" si="1000"/>
        <v>0</v>
      </c>
      <c r="T2048" s="164">
        <f t="shared" si="1000"/>
        <v>0</v>
      </c>
      <c r="U2048" s="164">
        <f t="shared" si="1000"/>
        <v>0</v>
      </c>
      <c r="V2048" s="164">
        <f t="shared" si="1000"/>
        <v>0</v>
      </c>
    </row>
    <row r="2049" spans="1:22" ht="16.5" thickTop="1" thickBot="1">
      <c r="A2049" s="160" t="s">
        <v>121</v>
      </c>
      <c r="B2049" s="168" t="s">
        <v>101</v>
      </c>
      <c r="C2049" s="164">
        <f t="shared" si="951"/>
        <v>7721800</v>
      </c>
      <c r="D2049" s="164">
        <f t="shared" si="952"/>
        <v>2024500</v>
      </c>
      <c r="E2049" s="164">
        <f t="shared" si="952"/>
        <v>2283500</v>
      </c>
      <c r="F2049" s="164">
        <f t="shared" si="952"/>
        <v>2739800</v>
      </c>
      <c r="G2049" s="164">
        <f t="shared" si="950"/>
        <v>674000</v>
      </c>
      <c r="H2049" s="164">
        <f t="shared" si="953"/>
        <v>7721800</v>
      </c>
      <c r="I2049" s="164">
        <f>SUM(I2056,I2059,I2076,I2081,I2086,I2089,I2123,I2137,I2141,I2147)</f>
        <v>2024500</v>
      </c>
      <c r="J2049" s="164">
        <f>SUM(J2056,J2059,J2076,J2081,J2086,J2089,J2123,J2137,J2141,J2147)</f>
        <v>2283500</v>
      </c>
      <c r="K2049" s="164">
        <f>SUM(K2056,K2059,K2076,K2081,K2086,K2089,K2123,K2137,K2141,K2147)</f>
        <v>2739800</v>
      </c>
      <c r="L2049" s="164">
        <f>SUM(L2056,L2059,L2076,L2081,L2086,L2089,L2123,L2137,L2141,L2147)</f>
        <v>674000</v>
      </c>
      <c r="M2049" s="164">
        <f t="shared" si="954"/>
        <v>0</v>
      </c>
      <c r="N2049" s="164">
        <f>SUM(N2056,N2059,N2076,N2081,N2086,N2089,N2123,N2137,N2141,N2147)</f>
        <v>0</v>
      </c>
      <c r="O2049" s="164">
        <f>SUM(O2056,O2059,O2076,O2081,O2086,O2089,O2123,O2137,O2141,O2147)</f>
        <v>0</v>
      </c>
      <c r="P2049" s="164">
        <f>SUM(P2056,P2059,P2076,P2081,P2086,P2089,P2123,P2137,P2141,P2147)</f>
        <v>0</v>
      </c>
      <c r="Q2049" s="164">
        <f>SUM(Q2056,Q2059,Q2076,Q2081,Q2086,Q2089,Q2123,Q2137,Q2141,Q2147)</f>
        <v>0</v>
      </c>
      <c r="R2049" s="164">
        <f t="shared" si="955"/>
        <v>0</v>
      </c>
      <c r="S2049" s="164">
        <f>SUM(S2056,S2059,S2076,S2081,S2086,S2089,S2123,S2137,S2141,S2147)</f>
        <v>0</v>
      </c>
      <c r="T2049" s="164">
        <f>SUM(T2056,T2059,T2076,T2081,T2086,T2089,T2123,T2137,T2141,T2147)</f>
        <v>0</v>
      </c>
      <c r="U2049" s="164">
        <f>SUM(U2056,U2059,U2076,U2081,U2086,U2089,U2123,U2137,U2141,U2147)</f>
        <v>0</v>
      </c>
      <c r="V2049" s="164">
        <f>SUM(V2056,V2059,V2076,V2081,V2086,V2089,V2123,V2137,V2141,V2147)</f>
        <v>0</v>
      </c>
    </row>
    <row r="2050" spans="1:22" ht="16.5" thickTop="1" thickBot="1">
      <c r="A2050" s="160" t="s">
        <v>121</v>
      </c>
      <c r="B2050" s="168" t="s">
        <v>104</v>
      </c>
      <c r="C2050" s="164">
        <f t="shared" si="951"/>
        <v>58169000</v>
      </c>
      <c r="D2050" s="164">
        <f t="shared" si="952"/>
        <v>10551500</v>
      </c>
      <c r="E2050" s="164">
        <f t="shared" si="952"/>
        <v>11609200</v>
      </c>
      <c r="F2050" s="164">
        <f t="shared" si="952"/>
        <v>17292700</v>
      </c>
      <c r="G2050" s="164">
        <f t="shared" si="950"/>
        <v>18715600</v>
      </c>
      <c r="H2050" s="164">
        <f t="shared" si="953"/>
        <v>58169000</v>
      </c>
      <c r="I2050" s="164">
        <f>SUM(I2060,I2090,I2107,I2124,I2138,I2148)</f>
        <v>10551500</v>
      </c>
      <c r="J2050" s="164">
        <f>SUM(J2060,J2090,J2107,J2124,J2138,J2148)</f>
        <v>11609200</v>
      </c>
      <c r="K2050" s="164">
        <f>SUM(K2060,K2090,K2107,K2124,K2138,K2148)</f>
        <v>17292700</v>
      </c>
      <c r="L2050" s="164">
        <f>SUM(L2060,L2090,L2107,L2124,L2138,L2148)</f>
        <v>18715600</v>
      </c>
      <c r="M2050" s="164">
        <f t="shared" si="954"/>
        <v>0</v>
      </c>
      <c r="N2050" s="164">
        <f>SUM(N2060,N2090,N2107,N2124,N2138,N2148)</f>
        <v>0</v>
      </c>
      <c r="O2050" s="164">
        <f>SUM(O2060,O2090,O2107,O2124,O2138,O2148)</f>
        <v>0</v>
      </c>
      <c r="P2050" s="164">
        <f>SUM(P2060,P2090,P2107,P2124,P2138,P2148)</f>
        <v>0</v>
      </c>
      <c r="Q2050" s="164">
        <f>SUM(Q2060,Q2090,Q2107,Q2124,Q2138,Q2148)</f>
        <v>0</v>
      </c>
      <c r="R2050" s="164">
        <f t="shared" si="955"/>
        <v>0</v>
      </c>
      <c r="S2050" s="164">
        <f>SUM(S2060,S2090,S2107,S2124,S2138,S2148)</f>
        <v>0</v>
      </c>
      <c r="T2050" s="164">
        <f>SUM(T2060,T2090,T2107,T2124,T2138,T2148)</f>
        <v>0</v>
      </c>
      <c r="U2050" s="164">
        <f>SUM(U2060,U2090,U2107,U2124,U2138,U2148)</f>
        <v>0</v>
      </c>
      <c r="V2050" s="164">
        <f>SUM(V2060,V2090,V2107,V2124,V2138,V2148)</f>
        <v>0</v>
      </c>
    </row>
    <row r="2051" spans="1:22" ht="16.5" thickTop="1" thickBot="1">
      <c r="A2051" s="160" t="s">
        <v>121</v>
      </c>
      <c r="B2051" s="168" t="s">
        <v>105</v>
      </c>
      <c r="C2051" s="164">
        <f t="shared" si="951"/>
        <v>47633200</v>
      </c>
      <c r="D2051" s="164">
        <f t="shared" si="952"/>
        <v>33667000</v>
      </c>
      <c r="E2051" s="164">
        <f t="shared" si="952"/>
        <v>3677200</v>
      </c>
      <c r="F2051" s="164">
        <f t="shared" si="952"/>
        <v>5989000</v>
      </c>
      <c r="G2051" s="164">
        <f t="shared" si="950"/>
        <v>4300000</v>
      </c>
      <c r="H2051" s="164">
        <f t="shared" si="953"/>
        <v>47633200</v>
      </c>
      <c r="I2051" s="164">
        <f t="shared" ref="I2051:L2052" si="1001">SUM(I2061,I2077,I2082,I2091,I2108,I2125,I2142,I2149)</f>
        <v>33667000</v>
      </c>
      <c r="J2051" s="164">
        <f t="shared" si="1001"/>
        <v>3677200</v>
      </c>
      <c r="K2051" s="164">
        <f t="shared" si="1001"/>
        <v>5989000</v>
      </c>
      <c r="L2051" s="164">
        <f t="shared" si="1001"/>
        <v>4300000</v>
      </c>
      <c r="M2051" s="164">
        <f t="shared" si="954"/>
        <v>0</v>
      </c>
      <c r="N2051" s="164">
        <f t="shared" ref="N2051:Q2052" si="1002">SUM(N2061,N2077,N2082,N2091,N2108,N2125,N2142,N2149)</f>
        <v>0</v>
      </c>
      <c r="O2051" s="164">
        <f t="shared" si="1002"/>
        <v>0</v>
      </c>
      <c r="P2051" s="164">
        <f t="shared" si="1002"/>
        <v>0</v>
      </c>
      <c r="Q2051" s="164">
        <f t="shared" si="1002"/>
        <v>0</v>
      </c>
      <c r="R2051" s="164">
        <f t="shared" si="955"/>
        <v>0</v>
      </c>
      <c r="S2051" s="164">
        <f t="shared" ref="S2051:V2052" si="1003">SUM(S2061,S2077,S2082,S2091,S2108,S2125,S2142,S2149)</f>
        <v>0</v>
      </c>
      <c r="T2051" s="164">
        <f t="shared" si="1003"/>
        <v>0</v>
      </c>
      <c r="U2051" s="164">
        <f t="shared" si="1003"/>
        <v>0</v>
      </c>
      <c r="V2051" s="164">
        <f t="shared" si="1003"/>
        <v>0</v>
      </c>
    </row>
    <row r="2052" spans="1:22" ht="31.5" thickTop="1" thickBot="1">
      <c r="A2052" s="160" t="s">
        <v>121</v>
      </c>
      <c r="B2052" s="169" t="s">
        <v>153</v>
      </c>
      <c r="C2052" s="164">
        <f t="shared" si="951"/>
        <v>47633200</v>
      </c>
      <c r="D2052" s="164">
        <f t="shared" si="952"/>
        <v>33667000</v>
      </c>
      <c r="E2052" s="164">
        <f t="shared" si="952"/>
        <v>3677200</v>
      </c>
      <c r="F2052" s="164">
        <f t="shared" si="952"/>
        <v>5989000</v>
      </c>
      <c r="G2052" s="164">
        <f t="shared" si="950"/>
        <v>4300000</v>
      </c>
      <c r="H2052" s="164">
        <f t="shared" si="953"/>
        <v>47633200</v>
      </c>
      <c r="I2052" s="164">
        <f t="shared" si="1001"/>
        <v>33667000</v>
      </c>
      <c r="J2052" s="164">
        <f t="shared" si="1001"/>
        <v>3677200</v>
      </c>
      <c r="K2052" s="164">
        <f t="shared" si="1001"/>
        <v>5989000</v>
      </c>
      <c r="L2052" s="164">
        <f t="shared" si="1001"/>
        <v>4300000</v>
      </c>
      <c r="M2052" s="164">
        <f t="shared" si="954"/>
        <v>0</v>
      </c>
      <c r="N2052" s="164">
        <f t="shared" si="1002"/>
        <v>0</v>
      </c>
      <c r="O2052" s="164">
        <f t="shared" si="1002"/>
        <v>0</v>
      </c>
      <c r="P2052" s="164">
        <f t="shared" si="1002"/>
        <v>0</v>
      </c>
      <c r="Q2052" s="164">
        <f t="shared" si="1002"/>
        <v>0</v>
      </c>
      <c r="R2052" s="164">
        <f t="shared" si="955"/>
        <v>0</v>
      </c>
      <c r="S2052" s="164">
        <f t="shared" si="1003"/>
        <v>0</v>
      </c>
      <c r="T2052" s="164">
        <f t="shared" si="1003"/>
        <v>0</v>
      </c>
      <c r="U2052" s="164">
        <f t="shared" si="1003"/>
        <v>0</v>
      </c>
      <c r="V2052" s="164">
        <f t="shared" si="1003"/>
        <v>0</v>
      </c>
    </row>
    <row r="2053" spans="1:22" ht="16.5" thickTop="1" thickBot="1">
      <c r="A2053" s="160" t="s">
        <v>121</v>
      </c>
      <c r="B2053" s="167" t="s">
        <v>155</v>
      </c>
      <c r="C2053" s="164">
        <f t="shared" si="951"/>
        <v>130000</v>
      </c>
      <c r="D2053" s="164">
        <f t="shared" si="952"/>
        <v>0</v>
      </c>
      <c r="E2053" s="164">
        <f t="shared" si="952"/>
        <v>130000</v>
      </c>
      <c r="F2053" s="164">
        <f t="shared" si="952"/>
        <v>0</v>
      </c>
      <c r="G2053" s="164">
        <f t="shared" si="952"/>
        <v>0</v>
      </c>
      <c r="H2053" s="164">
        <f t="shared" si="953"/>
        <v>130000</v>
      </c>
      <c r="I2053" s="164">
        <f>SUM(I2063,I2144)</f>
        <v>0</v>
      </c>
      <c r="J2053" s="164">
        <f>SUM(J2063,J2144)</f>
        <v>130000</v>
      </c>
      <c r="K2053" s="164">
        <f>SUM(K2063,K2144)</f>
        <v>0</v>
      </c>
      <c r="L2053" s="164">
        <f>SUM(L2063,L2144)</f>
        <v>0</v>
      </c>
      <c r="M2053" s="164">
        <f t="shared" si="954"/>
        <v>0</v>
      </c>
      <c r="N2053" s="164">
        <f>SUM(N2063,N2144)</f>
        <v>0</v>
      </c>
      <c r="O2053" s="164">
        <f>SUM(O2063,O2144)</f>
        <v>0</v>
      </c>
      <c r="P2053" s="164">
        <f>SUM(P2063,P2144)</f>
        <v>0</v>
      </c>
      <c r="Q2053" s="164">
        <f>SUM(Q2063,Q2144)</f>
        <v>0</v>
      </c>
      <c r="R2053" s="164">
        <f t="shared" si="955"/>
        <v>0</v>
      </c>
      <c r="S2053" s="164">
        <f>SUM(S2063,S2144)</f>
        <v>0</v>
      </c>
      <c r="T2053" s="164">
        <f>SUM(T2063,T2144)</f>
        <v>0</v>
      </c>
      <c r="U2053" s="164">
        <f>SUM(U2063,U2144)</f>
        <v>0</v>
      </c>
      <c r="V2053" s="164">
        <f>SUM(V2063,V2144)</f>
        <v>0</v>
      </c>
    </row>
    <row r="2054" spans="1:22" ht="16.5" thickTop="1" thickBot="1">
      <c r="A2054" s="160" t="s">
        <v>746</v>
      </c>
      <c r="B2054" s="167" t="s">
        <v>747</v>
      </c>
      <c r="C2054" s="164">
        <f t="shared" ref="C2054:C2117" si="1004">SUM(D2054:G2054)</f>
        <v>2800000</v>
      </c>
      <c r="D2054" s="164">
        <f t="shared" ref="D2054:G2117" si="1005">SUM(I2054,N2054,S2054)</f>
        <v>700000</v>
      </c>
      <c r="E2054" s="164">
        <f t="shared" si="1005"/>
        <v>800000</v>
      </c>
      <c r="F2054" s="164">
        <f t="shared" si="1005"/>
        <v>800000</v>
      </c>
      <c r="G2054" s="164">
        <f t="shared" si="1005"/>
        <v>500000</v>
      </c>
      <c r="H2054" s="164">
        <f t="shared" ref="H2054:H2117" si="1006">SUM(I2054:L2054)</f>
        <v>2800000</v>
      </c>
      <c r="I2054" s="164">
        <f t="shared" ref="I2054:L2055" si="1007">SUM(I2055)</f>
        <v>700000</v>
      </c>
      <c r="J2054" s="164">
        <f t="shared" si="1007"/>
        <v>800000</v>
      </c>
      <c r="K2054" s="164">
        <f t="shared" si="1007"/>
        <v>800000</v>
      </c>
      <c r="L2054" s="164">
        <f t="shared" si="1007"/>
        <v>500000</v>
      </c>
      <c r="M2054" s="164">
        <f t="shared" ref="M2054:M2117" si="1008">SUM(N2054:Q2054)</f>
        <v>0</v>
      </c>
      <c r="N2054" s="164">
        <f t="shared" ref="N2054:Q2055" si="1009">SUM(N2055)</f>
        <v>0</v>
      </c>
      <c r="O2054" s="164">
        <f t="shared" si="1009"/>
        <v>0</v>
      </c>
      <c r="P2054" s="164">
        <f t="shared" si="1009"/>
        <v>0</v>
      </c>
      <c r="Q2054" s="164">
        <f t="shared" si="1009"/>
        <v>0</v>
      </c>
      <c r="R2054" s="164">
        <f t="shared" ref="R2054:R2117" si="1010">SUM(S2054:V2054)</f>
        <v>0</v>
      </c>
      <c r="S2054" s="164">
        <f t="shared" ref="S2054:V2055" si="1011">SUM(S2055)</f>
        <v>0</v>
      </c>
      <c r="T2054" s="164">
        <f t="shared" si="1011"/>
        <v>0</v>
      </c>
      <c r="U2054" s="164">
        <f t="shared" si="1011"/>
        <v>0</v>
      </c>
      <c r="V2054" s="164">
        <f t="shared" si="1011"/>
        <v>0</v>
      </c>
    </row>
    <row r="2055" spans="1:22" ht="16.5" thickTop="1" thickBot="1">
      <c r="A2055" s="160" t="s">
        <v>121</v>
      </c>
      <c r="B2055" s="168" t="s">
        <v>99</v>
      </c>
      <c r="C2055" s="164">
        <f t="shared" si="1004"/>
        <v>2800000</v>
      </c>
      <c r="D2055" s="164">
        <f t="shared" si="1005"/>
        <v>700000</v>
      </c>
      <c r="E2055" s="164">
        <f t="shared" si="1005"/>
        <v>800000</v>
      </c>
      <c r="F2055" s="164">
        <f t="shared" si="1005"/>
        <v>800000</v>
      </c>
      <c r="G2055" s="164">
        <f t="shared" si="1005"/>
        <v>500000</v>
      </c>
      <c r="H2055" s="164">
        <f t="shared" si="1006"/>
        <v>2800000</v>
      </c>
      <c r="I2055" s="164">
        <f t="shared" si="1007"/>
        <v>700000</v>
      </c>
      <c r="J2055" s="164">
        <f t="shared" si="1007"/>
        <v>800000</v>
      </c>
      <c r="K2055" s="164">
        <f t="shared" si="1007"/>
        <v>800000</v>
      </c>
      <c r="L2055" s="164">
        <f t="shared" si="1007"/>
        <v>500000</v>
      </c>
      <c r="M2055" s="164">
        <f t="shared" si="1008"/>
        <v>0</v>
      </c>
      <c r="N2055" s="164">
        <f t="shared" si="1009"/>
        <v>0</v>
      </c>
      <c r="O2055" s="164">
        <f t="shared" si="1009"/>
        <v>0</v>
      </c>
      <c r="P2055" s="164">
        <f t="shared" si="1009"/>
        <v>0</v>
      </c>
      <c r="Q2055" s="164">
        <f t="shared" si="1009"/>
        <v>0</v>
      </c>
      <c r="R2055" s="164">
        <f t="shared" si="1010"/>
        <v>0</v>
      </c>
      <c r="S2055" s="164">
        <f t="shared" si="1011"/>
        <v>0</v>
      </c>
      <c r="T2055" s="164">
        <f t="shared" si="1011"/>
        <v>0</v>
      </c>
      <c r="U2055" s="164">
        <f t="shared" si="1011"/>
        <v>0</v>
      </c>
      <c r="V2055" s="164">
        <f t="shared" si="1011"/>
        <v>0</v>
      </c>
    </row>
    <row r="2056" spans="1:22" ht="16.5" thickTop="1" thickBot="1">
      <c r="A2056" s="160" t="s">
        <v>121</v>
      </c>
      <c r="B2056" s="169" t="s">
        <v>101</v>
      </c>
      <c r="C2056" s="164">
        <f t="shared" si="1004"/>
        <v>2800000</v>
      </c>
      <c r="D2056" s="164">
        <f t="shared" si="1005"/>
        <v>700000</v>
      </c>
      <c r="E2056" s="164">
        <f t="shared" si="1005"/>
        <v>800000</v>
      </c>
      <c r="F2056" s="164">
        <f t="shared" si="1005"/>
        <v>800000</v>
      </c>
      <c r="G2056" s="164">
        <f t="shared" si="1005"/>
        <v>500000</v>
      </c>
      <c r="H2056" s="164">
        <f t="shared" si="1006"/>
        <v>2800000</v>
      </c>
      <c r="I2056" s="164">
        <v>700000</v>
      </c>
      <c r="J2056" s="164">
        <v>800000</v>
      </c>
      <c r="K2056" s="164">
        <v>800000</v>
      </c>
      <c r="L2056" s="164">
        <v>500000</v>
      </c>
      <c r="M2056" s="164">
        <f t="shared" si="1008"/>
        <v>0</v>
      </c>
      <c r="N2056" s="164">
        <v>0</v>
      </c>
      <c r="O2056" s="164">
        <v>0</v>
      </c>
      <c r="P2056" s="164">
        <v>0</v>
      </c>
      <c r="Q2056" s="164">
        <v>0</v>
      </c>
      <c r="R2056" s="164">
        <f t="shared" si="1010"/>
        <v>0</v>
      </c>
      <c r="S2056" s="164">
        <v>0</v>
      </c>
      <c r="T2056" s="164">
        <v>0</v>
      </c>
      <c r="U2056" s="164">
        <v>0</v>
      </c>
      <c r="V2056" s="164">
        <v>0</v>
      </c>
    </row>
    <row r="2057" spans="1:22" ht="16.5" thickTop="1" thickBot="1">
      <c r="A2057" s="160" t="s">
        <v>748</v>
      </c>
      <c r="B2057" s="167" t="s">
        <v>749</v>
      </c>
      <c r="C2057" s="164">
        <f t="shared" si="1004"/>
        <v>43388000</v>
      </c>
      <c r="D2057" s="164">
        <f t="shared" si="1005"/>
        <v>27702000</v>
      </c>
      <c r="E2057" s="164">
        <f t="shared" si="1005"/>
        <v>459000</v>
      </c>
      <c r="F2057" s="164">
        <f t="shared" si="1005"/>
        <v>7779000</v>
      </c>
      <c r="G2057" s="164">
        <f t="shared" si="1005"/>
        <v>7448000</v>
      </c>
      <c r="H2057" s="164">
        <f t="shared" si="1006"/>
        <v>43388000</v>
      </c>
      <c r="I2057" s="164">
        <f t="shared" ref="I2057:L2058" si="1012">SUM(I2064,I2071)</f>
        <v>27702000</v>
      </c>
      <c r="J2057" s="164">
        <f t="shared" si="1012"/>
        <v>459000</v>
      </c>
      <c r="K2057" s="164">
        <f t="shared" si="1012"/>
        <v>7779000</v>
      </c>
      <c r="L2057" s="164">
        <f t="shared" si="1012"/>
        <v>7448000</v>
      </c>
      <c r="M2057" s="164">
        <f t="shared" si="1008"/>
        <v>0</v>
      </c>
      <c r="N2057" s="164">
        <f t="shared" ref="N2057:Q2058" si="1013">SUM(N2064,N2071)</f>
        <v>0</v>
      </c>
      <c r="O2057" s="164">
        <f t="shared" si="1013"/>
        <v>0</v>
      </c>
      <c r="P2057" s="164">
        <f t="shared" si="1013"/>
        <v>0</v>
      </c>
      <c r="Q2057" s="164">
        <f t="shared" si="1013"/>
        <v>0</v>
      </c>
      <c r="R2057" s="164">
        <f t="shared" si="1010"/>
        <v>0</v>
      </c>
      <c r="S2057" s="164">
        <f t="shared" ref="S2057:V2058" si="1014">SUM(S2064,S2071)</f>
        <v>0</v>
      </c>
      <c r="T2057" s="164">
        <f t="shared" si="1014"/>
        <v>0</v>
      </c>
      <c r="U2057" s="164">
        <f t="shared" si="1014"/>
        <v>0</v>
      </c>
      <c r="V2057" s="164">
        <f t="shared" si="1014"/>
        <v>0</v>
      </c>
    </row>
    <row r="2058" spans="1:22" ht="16.5" thickTop="1" thickBot="1">
      <c r="A2058" s="160" t="s">
        <v>121</v>
      </c>
      <c r="B2058" s="168" t="s">
        <v>99</v>
      </c>
      <c r="C2058" s="164">
        <f t="shared" si="1004"/>
        <v>43278000</v>
      </c>
      <c r="D2058" s="164">
        <f t="shared" si="1005"/>
        <v>27702000</v>
      </c>
      <c r="E2058" s="164">
        <f t="shared" si="1005"/>
        <v>349000</v>
      </c>
      <c r="F2058" s="164">
        <f t="shared" si="1005"/>
        <v>7779000</v>
      </c>
      <c r="G2058" s="164">
        <f t="shared" si="1005"/>
        <v>7448000</v>
      </c>
      <c r="H2058" s="164">
        <f t="shared" si="1006"/>
        <v>43278000</v>
      </c>
      <c r="I2058" s="164">
        <f t="shared" si="1012"/>
        <v>27702000</v>
      </c>
      <c r="J2058" s="164">
        <f t="shared" si="1012"/>
        <v>349000</v>
      </c>
      <c r="K2058" s="164">
        <f t="shared" si="1012"/>
        <v>7779000</v>
      </c>
      <c r="L2058" s="164">
        <f t="shared" si="1012"/>
        <v>7448000</v>
      </c>
      <c r="M2058" s="164">
        <f t="shared" si="1008"/>
        <v>0</v>
      </c>
      <c r="N2058" s="164">
        <f t="shared" si="1013"/>
        <v>0</v>
      </c>
      <c r="O2058" s="164">
        <f t="shared" si="1013"/>
        <v>0</v>
      </c>
      <c r="P2058" s="164">
        <f t="shared" si="1013"/>
        <v>0</v>
      </c>
      <c r="Q2058" s="164">
        <f t="shared" si="1013"/>
        <v>0</v>
      </c>
      <c r="R2058" s="164">
        <f t="shared" si="1010"/>
        <v>0</v>
      </c>
      <c r="S2058" s="164">
        <f t="shared" si="1014"/>
        <v>0</v>
      </c>
      <c r="T2058" s="164">
        <f t="shared" si="1014"/>
        <v>0</v>
      </c>
      <c r="U2058" s="164">
        <f t="shared" si="1014"/>
        <v>0</v>
      </c>
      <c r="V2058" s="164">
        <f t="shared" si="1014"/>
        <v>0</v>
      </c>
    </row>
    <row r="2059" spans="1:22" ht="16.5" thickTop="1" thickBot="1">
      <c r="A2059" s="160" t="s">
        <v>121</v>
      </c>
      <c r="B2059" s="169" t="s">
        <v>101</v>
      </c>
      <c r="C2059" s="164">
        <f t="shared" si="1004"/>
        <v>165000</v>
      </c>
      <c r="D2059" s="164">
        <f t="shared" si="1005"/>
        <v>42000</v>
      </c>
      <c r="E2059" s="164">
        <f t="shared" si="1005"/>
        <v>42000</v>
      </c>
      <c r="F2059" s="164">
        <f t="shared" si="1005"/>
        <v>42000</v>
      </c>
      <c r="G2059" s="164">
        <f t="shared" si="1005"/>
        <v>39000</v>
      </c>
      <c r="H2059" s="164">
        <f t="shared" si="1006"/>
        <v>165000</v>
      </c>
      <c r="I2059" s="164">
        <f>SUM(I2066)</f>
        <v>42000</v>
      </c>
      <c r="J2059" s="164">
        <f>SUM(J2066)</f>
        <v>42000</v>
      </c>
      <c r="K2059" s="164">
        <f>SUM(K2066)</f>
        <v>42000</v>
      </c>
      <c r="L2059" s="164">
        <f>SUM(L2066)</f>
        <v>39000</v>
      </c>
      <c r="M2059" s="164">
        <f t="shared" si="1008"/>
        <v>0</v>
      </c>
      <c r="N2059" s="164">
        <f>SUM(N2066)</f>
        <v>0</v>
      </c>
      <c r="O2059" s="164">
        <f>SUM(O2066)</f>
        <v>0</v>
      </c>
      <c r="P2059" s="164">
        <f>SUM(P2066)</f>
        <v>0</v>
      </c>
      <c r="Q2059" s="164">
        <f>SUM(Q2066)</f>
        <v>0</v>
      </c>
      <c r="R2059" s="164">
        <f t="shared" si="1010"/>
        <v>0</v>
      </c>
      <c r="S2059" s="164">
        <f>SUM(S2066)</f>
        <v>0</v>
      </c>
      <c r="T2059" s="164">
        <f>SUM(T2066)</f>
        <v>0</v>
      </c>
      <c r="U2059" s="164">
        <f>SUM(U2066)</f>
        <v>0</v>
      </c>
      <c r="V2059" s="164">
        <f>SUM(V2066)</f>
        <v>0</v>
      </c>
    </row>
    <row r="2060" spans="1:22" ht="16.5" thickTop="1" thickBot="1">
      <c r="A2060" s="160" t="s">
        <v>121</v>
      </c>
      <c r="B2060" s="169" t="s">
        <v>104</v>
      </c>
      <c r="C2060" s="164">
        <f t="shared" si="1004"/>
        <v>12033000</v>
      </c>
      <c r="D2060" s="164">
        <f t="shared" si="1005"/>
        <v>10000</v>
      </c>
      <c r="E2060" s="164">
        <f t="shared" si="1005"/>
        <v>7000</v>
      </c>
      <c r="F2060" s="164">
        <f t="shared" si="1005"/>
        <v>4607000</v>
      </c>
      <c r="G2060" s="164">
        <f t="shared" si="1005"/>
        <v>7409000</v>
      </c>
      <c r="H2060" s="164">
        <f t="shared" si="1006"/>
        <v>12033000</v>
      </c>
      <c r="I2060" s="164">
        <f>SUM(I2067,I2073)</f>
        <v>10000</v>
      </c>
      <c r="J2060" s="164">
        <f>SUM(J2067,J2073)</f>
        <v>7000</v>
      </c>
      <c r="K2060" s="164">
        <f>SUM(K2067,K2073)</f>
        <v>4607000</v>
      </c>
      <c r="L2060" s="164">
        <f>SUM(L2067,L2073)</f>
        <v>7409000</v>
      </c>
      <c r="M2060" s="164">
        <f t="shared" si="1008"/>
        <v>0</v>
      </c>
      <c r="N2060" s="164">
        <f>SUM(N2067,N2073)</f>
        <v>0</v>
      </c>
      <c r="O2060" s="164">
        <f>SUM(O2067,O2073)</f>
        <v>0</v>
      </c>
      <c r="P2060" s="164">
        <f>SUM(P2067,P2073)</f>
        <v>0</v>
      </c>
      <c r="Q2060" s="164">
        <f>SUM(Q2067,Q2073)</f>
        <v>0</v>
      </c>
      <c r="R2060" s="164">
        <f t="shared" si="1010"/>
        <v>0</v>
      </c>
      <c r="S2060" s="164">
        <f>SUM(S2067,S2073)</f>
        <v>0</v>
      </c>
      <c r="T2060" s="164">
        <f>SUM(T2067,T2073)</f>
        <v>0</v>
      </c>
      <c r="U2060" s="164">
        <f>SUM(U2067,U2073)</f>
        <v>0</v>
      </c>
      <c r="V2060" s="164">
        <f>SUM(V2067,V2073)</f>
        <v>0</v>
      </c>
    </row>
    <row r="2061" spans="1:22" ht="16.5" thickTop="1" thickBot="1">
      <c r="A2061" s="160" t="s">
        <v>121</v>
      </c>
      <c r="B2061" s="169" t="s">
        <v>105</v>
      </c>
      <c r="C2061" s="164">
        <f t="shared" si="1004"/>
        <v>31080000</v>
      </c>
      <c r="D2061" s="164">
        <f t="shared" si="1005"/>
        <v>27650000</v>
      </c>
      <c r="E2061" s="164">
        <f t="shared" si="1005"/>
        <v>300000</v>
      </c>
      <c r="F2061" s="164">
        <f t="shared" si="1005"/>
        <v>3130000</v>
      </c>
      <c r="G2061" s="164">
        <f t="shared" si="1005"/>
        <v>0</v>
      </c>
      <c r="H2061" s="164">
        <f t="shared" si="1006"/>
        <v>31080000</v>
      </c>
      <c r="I2061" s="164">
        <f t="shared" ref="I2061:L2063" si="1015">SUM(I2068)</f>
        <v>27650000</v>
      </c>
      <c r="J2061" s="164">
        <f t="shared" si="1015"/>
        <v>300000</v>
      </c>
      <c r="K2061" s="164">
        <f t="shared" si="1015"/>
        <v>3130000</v>
      </c>
      <c r="L2061" s="164">
        <f t="shared" si="1015"/>
        <v>0</v>
      </c>
      <c r="M2061" s="164">
        <f t="shared" si="1008"/>
        <v>0</v>
      </c>
      <c r="N2061" s="164">
        <f t="shared" ref="N2061:Q2063" si="1016">SUM(N2068)</f>
        <v>0</v>
      </c>
      <c r="O2061" s="164">
        <f t="shared" si="1016"/>
        <v>0</v>
      </c>
      <c r="P2061" s="164">
        <f t="shared" si="1016"/>
        <v>0</v>
      </c>
      <c r="Q2061" s="164">
        <f t="shared" si="1016"/>
        <v>0</v>
      </c>
      <c r="R2061" s="164">
        <f t="shared" si="1010"/>
        <v>0</v>
      </c>
      <c r="S2061" s="164">
        <f t="shared" ref="S2061:V2063" si="1017">SUM(S2068)</f>
        <v>0</v>
      </c>
      <c r="T2061" s="164">
        <f t="shared" si="1017"/>
        <v>0</v>
      </c>
      <c r="U2061" s="164">
        <f t="shared" si="1017"/>
        <v>0</v>
      </c>
      <c r="V2061" s="164">
        <f t="shared" si="1017"/>
        <v>0</v>
      </c>
    </row>
    <row r="2062" spans="1:22" ht="31.5" thickTop="1" thickBot="1">
      <c r="A2062" s="160" t="s">
        <v>121</v>
      </c>
      <c r="B2062" s="170" t="s">
        <v>153</v>
      </c>
      <c r="C2062" s="164">
        <f t="shared" si="1004"/>
        <v>31080000</v>
      </c>
      <c r="D2062" s="164">
        <f t="shared" si="1005"/>
        <v>27650000</v>
      </c>
      <c r="E2062" s="164">
        <f t="shared" si="1005"/>
        <v>300000</v>
      </c>
      <c r="F2062" s="164">
        <f t="shared" si="1005"/>
        <v>3130000</v>
      </c>
      <c r="G2062" s="164">
        <f t="shared" si="1005"/>
        <v>0</v>
      </c>
      <c r="H2062" s="164">
        <f t="shared" si="1006"/>
        <v>31080000</v>
      </c>
      <c r="I2062" s="164">
        <f t="shared" si="1015"/>
        <v>27650000</v>
      </c>
      <c r="J2062" s="164">
        <f t="shared" si="1015"/>
        <v>300000</v>
      </c>
      <c r="K2062" s="164">
        <f t="shared" si="1015"/>
        <v>3130000</v>
      </c>
      <c r="L2062" s="164">
        <f t="shared" si="1015"/>
        <v>0</v>
      </c>
      <c r="M2062" s="164">
        <f t="shared" si="1008"/>
        <v>0</v>
      </c>
      <c r="N2062" s="164">
        <f t="shared" si="1016"/>
        <v>0</v>
      </c>
      <c r="O2062" s="164">
        <f t="shared" si="1016"/>
        <v>0</v>
      </c>
      <c r="P2062" s="164">
        <f t="shared" si="1016"/>
        <v>0</v>
      </c>
      <c r="Q2062" s="164">
        <f t="shared" si="1016"/>
        <v>0</v>
      </c>
      <c r="R2062" s="164">
        <f t="shared" si="1010"/>
        <v>0</v>
      </c>
      <c r="S2062" s="164">
        <f t="shared" si="1017"/>
        <v>0</v>
      </c>
      <c r="T2062" s="164">
        <f t="shared" si="1017"/>
        <v>0</v>
      </c>
      <c r="U2062" s="164">
        <f t="shared" si="1017"/>
        <v>0</v>
      </c>
      <c r="V2062" s="164">
        <f t="shared" si="1017"/>
        <v>0</v>
      </c>
    </row>
    <row r="2063" spans="1:22" ht="16.5" thickTop="1" thickBot="1">
      <c r="A2063" s="160" t="s">
        <v>121</v>
      </c>
      <c r="B2063" s="168" t="s">
        <v>155</v>
      </c>
      <c r="C2063" s="164">
        <f t="shared" si="1004"/>
        <v>110000</v>
      </c>
      <c r="D2063" s="164">
        <f t="shared" si="1005"/>
        <v>0</v>
      </c>
      <c r="E2063" s="164">
        <f t="shared" si="1005"/>
        <v>110000</v>
      </c>
      <c r="F2063" s="164">
        <f t="shared" si="1005"/>
        <v>0</v>
      </c>
      <c r="G2063" s="164">
        <f t="shared" si="1005"/>
        <v>0</v>
      </c>
      <c r="H2063" s="164">
        <f t="shared" si="1006"/>
        <v>110000</v>
      </c>
      <c r="I2063" s="164">
        <f t="shared" si="1015"/>
        <v>0</v>
      </c>
      <c r="J2063" s="164">
        <f t="shared" si="1015"/>
        <v>110000</v>
      </c>
      <c r="K2063" s="164">
        <f t="shared" si="1015"/>
        <v>0</v>
      </c>
      <c r="L2063" s="164">
        <f t="shared" si="1015"/>
        <v>0</v>
      </c>
      <c r="M2063" s="164">
        <f t="shared" si="1008"/>
        <v>0</v>
      </c>
      <c r="N2063" s="164">
        <f t="shared" si="1016"/>
        <v>0</v>
      </c>
      <c r="O2063" s="164">
        <f t="shared" si="1016"/>
        <v>0</v>
      </c>
      <c r="P2063" s="164">
        <f t="shared" si="1016"/>
        <v>0</v>
      </c>
      <c r="Q2063" s="164">
        <f t="shared" si="1016"/>
        <v>0</v>
      </c>
      <c r="R2063" s="164">
        <f t="shared" si="1010"/>
        <v>0</v>
      </c>
      <c r="S2063" s="164">
        <f t="shared" si="1017"/>
        <v>0</v>
      </c>
      <c r="T2063" s="164">
        <f t="shared" si="1017"/>
        <v>0</v>
      </c>
      <c r="U2063" s="164">
        <f t="shared" si="1017"/>
        <v>0</v>
      </c>
      <c r="V2063" s="164">
        <f t="shared" si="1017"/>
        <v>0</v>
      </c>
    </row>
    <row r="2064" spans="1:22" ht="16.5" thickTop="1" thickBot="1">
      <c r="A2064" s="160" t="s">
        <v>750</v>
      </c>
      <c r="B2064" s="168" t="s">
        <v>749</v>
      </c>
      <c r="C2064" s="164">
        <f t="shared" si="1004"/>
        <v>31388000</v>
      </c>
      <c r="D2064" s="164">
        <f t="shared" si="1005"/>
        <v>27702000</v>
      </c>
      <c r="E2064" s="164">
        <f t="shared" si="1005"/>
        <v>459000</v>
      </c>
      <c r="F2064" s="164">
        <f t="shared" si="1005"/>
        <v>3179000</v>
      </c>
      <c r="G2064" s="164">
        <f t="shared" si="1005"/>
        <v>48000</v>
      </c>
      <c r="H2064" s="164">
        <f t="shared" si="1006"/>
        <v>31388000</v>
      </c>
      <c r="I2064" s="164">
        <f>SUM(I2065,I2070)</f>
        <v>27702000</v>
      </c>
      <c r="J2064" s="164">
        <f>SUM(J2065,J2070)</f>
        <v>459000</v>
      </c>
      <c r="K2064" s="164">
        <f>SUM(K2065,K2070)</f>
        <v>3179000</v>
      </c>
      <c r="L2064" s="164">
        <f>SUM(L2065,L2070)</f>
        <v>48000</v>
      </c>
      <c r="M2064" s="164">
        <f t="shared" si="1008"/>
        <v>0</v>
      </c>
      <c r="N2064" s="164">
        <f>SUM(N2065,N2070)</f>
        <v>0</v>
      </c>
      <c r="O2064" s="164">
        <f>SUM(O2065,O2070)</f>
        <v>0</v>
      </c>
      <c r="P2064" s="164">
        <f>SUM(P2065,P2070)</f>
        <v>0</v>
      </c>
      <c r="Q2064" s="164">
        <f>SUM(Q2065,Q2070)</f>
        <v>0</v>
      </c>
      <c r="R2064" s="164">
        <f t="shared" si="1010"/>
        <v>0</v>
      </c>
      <c r="S2064" s="164">
        <f>SUM(S2065,S2070)</f>
        <v>0</v>
      </c>
      <c r="T2064" s="164">
        <f>SUM(T2065,T2070)</f>
        <v>0</v>
      </c>
      <c r="U2064" s="164">
        <f>SUM(U2065,U2070)</f>
        <v>0</v>
      </c>
      <c r="V2064" s="164">
        <f>SUM(V2065,V2070)</f>
        <v>0</v>
      </c>
    </row>
    <row r="2065" spans="1:22" ht="16.5" thickTop="1" thickBot="1">
      <c r="A2065" s="160" t="s">
        <v>121</v>
      </c>
      <c r="B2065" s="169" t="s">
        <v>99</v>
      </c>
      <c r="C2065" s="164">
        <f t="shared" si="1004"/>
        <v>31278000</v>
      </c>
      <c r="D2065" s="164">
        <f t="shared" si="1005"/>
        <v>27702000</v>
      </c>
      <c r="E2065" s="164">
        <f t="shared" si="1005"/>
        <v>349000</v>
      </c>
      <c r="F2065" s="164">
        <f t="shared" si="1005"/>
        <v>3179000</v>
      </c>
      <c r="G2065" s="164">
        <f t="shared" si="1005"/>
        <v>48000</v>
      </c>
      <c r="H2065" s="164">
        <f t="shared" si="1006"/>
        <v>31278000</v>
      </c>
      <c r="I2065" s="164">
        <f>SUM(I2066:I2068)</f>
        <v>27702000</v>
      </c>
      <c r="J2065" s="164">
        <f>SUM(J2066:J2068)</f>
        <v>349000</v>
      </c>
      <c r="K2065" s="164">
        <f>SUM(K2066:K2068)</f>
        <v>3179000</v>
      </c>
      <c r="L2065" s="164">
        <f>SUM(L2066:L2068)</f>
        <v>48000</v>
      </c>
      <c r="M2065" s="164">
        <f t="shared" si="1008"/>
        <v>0</v>
      </c>
      <c r="N2065" s="164">
        <f>SUM(N2066:N2068)</f>
        <v>0</v>
      </c>
      <c r="O2065" s="164">
        <f>SUM(O2066:O2068)</f>
        <v>0</v>
      </c>
      <c r="P2065" s="164">
        <f>SUM(P2066:P2068)</f>
        <v>0</v>
      </c>
      <c r="Q2065" s="164">
        <f>SUM(Q2066:Q2068)</f>
        <v>0</v>
      </c>
      <c r="R2065" s="164">
        <f t="shared" si="1010"/>
        <v>0</v>
      </c>
      <c r="S2065" s="164">
        <f>SUM(S2066:S2068)</f>
        <v>0</v>
      </c>
      <c r="T2065" s="164">
        <f>SUM(T2066:T2068)</f>
        <v>0</v>
      </c>
      <c r="U2065" s="164">
        <f>SUM(U2066:U2068)</f>
        <v>0</v>
      </c>
      <c r="V2065" s="164">
        <f>SUM(V2066:V2068)</f>
        <v>0</v>
      </c>
    </row>
    <row r="2066" spans="1:22" ht="16.5" thickTop="1" thickBot="1">
      <c r="A2066" s="160" t="s">
        <v>121</v>
      </c>
      <c r="B2066" s="170" t="s">
        <v>101</v>
      </c>
      <c r="C2066" s="164">
        <f t="shared" si="1004"/>
        <v>165000</v>
      </c>
      <c r="D2066" s="164">
        <f t="shared" si="1005"/>
        <v>42000</v>
      </c>
      <c r="E2066" s="164">
        <f t="shared" si="1005"/>
        <v>42000</v>
      </c>
      <c r="F2066" s="164">
        <f t="shared" si="1005"/>
        <v>42000</v>
      </c>
      <c r="G2066" s="164">
        <f t="shared" si="1005"/>
        <v>39000</v>
      </c>
      <c r="H2066" s="164">
        <f t="shared" si="1006"/>
        <v>165000</v>
      </c>
      <c r="I2066" s="164">
        <v>42000</v>
      </c>
      <c r="J2066" s="164">
        <v>42000</v>
      </c>
      <c r="K2066" s="164">
        <v>42000</v>
      </c>
      <c r="L2066" s="164">
        <v>39000</v>
      </c>
      <c r="M2066" s="164">
        <f t="shared" si="1008"/>
        <v>0</v>
      </c>
      <c r="N2066" s="164">
        <v>0</v>
      </c>
      <c r="O2066" s="164">
        <v>0</v>
      </c>
      <c r="P2066" s="164">
        <v>0</v>
      </c>
      <c r="Q2066" s="164">
        <v>0</v>
      </c>
      <c r="R2066" s="164">
        <f t="shared" si="1010"/>
        <v>0</v>
      </c>
      <c r="S2066" s="164">
        <v>0</v>
      </c>
      <c r="T2066" s="164">
        <v>0</v>
      </c>
      <c r="U2066" s="164">
        <v>0</v>
      </c>
      <c r="V2066" s="164">
        <v>0</v>
      </c>
    </row>
    <row r="2067" spans="1:22" ht="16.5" thickTop="1" thickBot="1">
      <c r="A2067" s="160" t="s">
        <v>121</v>
      </c>
      <c r="B2067" s="170" t="s">
        <v>104</v>
      </c>
      <c r="C2067" s="164">
        <f t="shared" si="1004"/>
        <v>33000</v>
      </c>
      <c r="D2067" s="164">
        <f t="shared" si="1005"/>
        <v>10000</v>
      </c>
      <c r="E2067" s="164">
        <f t="shared" si="1005"/>
        <v>7000</v>
      </c>
      <c r="F2067" s="164">
        <f t="shared" si="1005"/>
        <v>7000</v>
      </c>
      <c r="G2067" s="164">
        <f t="shared" si="1005"/>
        <v>9000</v>
      </c>
      <c r="H2067" s="164">
        <f t="shared" si="1006"/>
        <v>33000</v>
      </c>
      <c r="I2067" s="164">
        <v>10000</v>
      </c>
      <c r="J2067" s="164">
        <v>7000</v>
      </c>
      <c r="K2067" s="164">
        <v>7000</v>
      </c>
      <c r="L2067" s="164">
        <v>9000</v>
      </c>
      <c r="M2067" s="164">
        <f t="shared" si="1008"/>
        <v>0</v>
      </c>
      <c r="N2067" s="164">
        <v>0</v>
      </c>
      <c r="O2067" s="164">
        <v>0</v>
      </c>
      <c r="P2067" s="164">
        <v>0</v>
      </c>
      <c r="Q2067" s="164">
        <v>0</v>
      </c>
      <c r="R2067" s="164">
        <f t="shared" si="1010"/>
        <v>0</v>
      </c>
      <c r="S2067" s="164">
        <v>0</v>
      </c>
      <c r="T2067" s="164">
        <v>0</v>
      </c>
      <c r="U2067" s="164">
        <v>0</v>
      </c>
      <c r="V2067" s="164">
        <v>0</v>
      </c>
    </row>
    <row r="2068" spans="1:22" ht="16.5" thickTop="1" thickBot="1">
      <c r="A2068" s="160" t="s">
        <v>121</v>
      </c>
      <c r="B2068" s="170" t="s">
        <v>105</v>
      </c>
      <c r="C2068" s="164">
        <f t="shared" si="1004"/>
        <v>31080000</v>
      </c>
      <c r="D2068" s="164">
        <f t="shared" si="1005"/>
        <v>27650000</v>
      </c>
      <c r="E2068" s="164">
        <f t="shared" si="1005"/>
        <v>300000</v>
      </c>
      <c r="F2068" s="164">
        <f t="shared" si="1005"/>
        <v>3130000</v>
      </c>
      <c r="G2068" s="164">
        <f t="shared" si="1005"/>
        <v>0</v>
      </c>
      <c r="H2068" s="164">
        <f t="shared" si="1006"/>
        <v>31080000</v>
      </c>
      <c r="I2068" s="164">
        <f>SUM(I2069)</f>
        <v>27650000</v>
      </c>
      <c r="J2068" s="164">
        <f>SUM(J2069)</f>
        <v>300000</v>
      </c>
      <c r="K2068" s="164">
        <f>SUM(K2069)</f>
        <v>3130000</v>
      </c>
      <c r="L2068" s="164">
        <f>SUM(L2069)</f>
        <v>0</v>
      </c>
      <c r="M2068" s="164">
        <f t="shared" si="1008"/>
        <v>0</v>
      </c>
      <c r="N2068" s="164">
        <f>SUM(N2069)</f>
        <v>0</v>
      </c>
      <c r="O2068" s="164">
        <f>SUM(O2069)</f>
        <v>0</v>
      </c>
      <c r="P2068" s="164">
        <f>SUM(P2069)</f>
        <v>0</v>
      </c>
      <c r="Q2068" s="164">
        <f>SUM(Q2069)</f>
        <v>0</v>
      </c>
      <c r="R2068" s="164">
        <f t="shared" si="1010"/>
        <v>0</v>
      </c>
      <c r="S2068" s="164">
        <f>SUM(S2069)</f>
        <v>0</v>
      </c>
      <c r="T2068" s="164">
        <f>SUM(T2069)</f>
        <v>0</v>
      </c>
      <c r="U2068" s="164">
        <f>SUM(U2069)</f>
        <v>0</v>
      </c>
      <c r="V2068" s="164">
        <f>SUM(V2069)</f>
        <v>0</v>
      </c>
    </row>
    <row r="2069" spans="1:22" ht="31.5" thickTop="1" thickBot="1">
      <c r="A2069" s="160" t="s">
        <v>121</v>
      </c>
      <c r="B2069" s="171" t="s">
        <v>153</v>
      </c>
      <c r="C2069" s="164">
        <f t="shared" si="1004"/>
        <v>31080000</v>
      </c>
      <c r="D2069" s="164">
        <f t="shared" si="1005"/>
        <v>27650000</v>
      </c>
      <c r="E2069" s="164">
        <f t="shared" si="1005"/>
        <v>300000</v>
      </c>
      <c r="F2069" s="164">
        <f t="shared" si="1005"/>
        <v>3130000</v>
      </c>
      <c r="G2069" s="164">
        <f t="shared" si="1005"/>
        <v>0</v>
      </c>
      <c r="H2069" s="164">
        <f t="shared" si="1006"/>
        <v>31080000</v>
      </c>
      <c r="I2069" s="164">
        <v>27650000</v>
      </c>
      <c r="J2069" s="164">
        <v>300000</v>
      </c>
      <c r="K2069" s="164">
        <v>3130000</v>
      </c>
      <c r="L2069" s="164">
        <v>0</v>
      </c>
      <c r="M2069" s="164">
        <f t="shared" si="1008"/>
        <v>0</v>
      </c>
      <c r="N2069" s="164">
        <v>0</v>
      </c>
      <c r="O2069" s="164">
        <v>0</v>
      </c>
      <c r="P2069" s="164">
        <v>0</v>
      </c>
      <c r="Q2069" s="164">
        <v>0</v>
      </c>
      <c r="R2069" s="164">
        <f t="shared" si="1010"/>
        <v>0</v>
      </c>
      <c r="S2069" s="164">
        <v>0</v>
      </c>
      <c r="T2069" s="164">
        <v>0</v>
      </c>
      <c r="U2069" s="164">
        <v>0</v>
      </c>
      <c r="V2069" s="164">
        <v>0</v>
      </c>
    </row>
    <row r="2070" spans="1:22" ht="16.5" thickTop="1" thickBot="1">
      <c r="A2070" s="160" t="s">
        <v>121</v>
      </c>
      <c r="B2070" s="169" t="s">
        <v>155</v>
      </c>
      <c r="C2070" s="164">
        <f t="shared" si="1004"/>
        <v>110000</v>
      </c>
      <c r="D2070" s="164">
        <f t="shared" si="1005"/>
        <v>0</v>
      </c>
      <c r="E2070" s="164">
        <f t="shared" si="1005"/>
        <v>110000</v>
      </c>
      <c r="F2070" s="164">
        <f t="shared" si="1005"/>
        <v>0</v>
      </c>
      <c r="G2070" s="164">
        <f t="shared" si="1005"/>
        <v>0</v>
      </c>
      <c r="H2070" s="164">
        <f t="shared" si="1006"/>
        <v>110000</v>
      </c>
      <c r="I2070" s="164">
        <v>0</v>
      </c>
      <c r="J2070" s="164">
        <v>110000</v>
      </c>
      <c r="K2070" s="164">
        <v>0</v>
      </c>
      <c r="L2070" s="164">
        <v>0</v>
      </c>
      <c r="M2070" s="164">
        <f t="shared" si="1008"/>
        <v>0</v>
      </c>
      <c r="N2070" s="164">
        <v>0</v>
      </c>
      <c r="O2070" s="164">
        <v>0</v>
      </c>
      <c r="P2070" s="164">
        <v>0</v>
      </c>
      <c r="Q2070" s="164">
        <v>0</v>
      </c>
      <c r="R2070" s="164">
        <f t="shared" si="1010"/>
        <v>0</v>
      </c>
      <c r="S2070" s="164">
        <v>0</v>
      </c>
      <c r="T2070" s="164">
        <v>0</v>
      </c>
      <c r="U2070" s="164">
        <v>0</v>
      </c>
      <c r="V2070" s="164">
        <v>0</v>
      </c>
    </row>
    <row r="2071" spans="1:22" ht="46.5" thickTop="1" thickBot="1">
      <c r="A2071" s="160" t="s">
        <v>751</v>
      </c>
      <c r="B2071" s="168" t="s">
        <v>752</v>
      </c>
      <c r="C2071" s="164">
        <f t="shared" si="1004"/>
        <v>12000000</v>
      </c>
      <c r="D2071" s="164">
        <f t="shared" si="1005"/>
        <v>0</v>
      </c>
      <c r="E2071" s="164">
        <f t="shared" si="1005"/>
        <v>0</v>
      </c>
      <c r="F2071" s="164">
        <f t="shared" si="1005"/>
        <v>4600000</v>
      </c>
      <c r="G2071" s="164">
        <f t="shared" si="1005"/>
        <v>7400000</v>
      </c>
      <c r="H2071" s="164">
        <f t="shared" si="1006"/>
        <v>12000000</v>
      </c>
      <c r="I2071" s="164">
        <f t="shared" ref="I2071:L2072" si="1018">SUM(I2072)</f>
        <v>0</v>
      </c>
      <c r="J2071" s="164">
        <f t="shared" si="1018"/>
        <v>0</v>
      </c>
      <c r="K2071" s="164">
        <f t="shared" si="1018"/>
        <v>4600000</v>
      </c>
      <c r="L2071" s="164">
        <f t="shared" si="1018"/>
        <v>7400000</v>
      </c>
      <c r="M2071" s="164">
        <f t="shared" si="1008"/>
        <v>0</v>
      </c>
      <c r="N2071" s="164">
        <f t="shared" ref="N2071:Q2072" si="1019">SUM(N2072)</f>
        <v>0</v>
      </c>
      <c r="O2071" s="164">
        <f t="shared" si="1019"/>
        <v>0</v>
      </c>
      <c r="P2071" s="164">
        <f t="shared" si="1019"/>
        <v>0</v>
      </c>
      <c r="Q2071" s="164">
        <f t="shared" si="1019"/>
        <v>0</v>
      </c>
      <c r="R2071" s="164">
        <f t="shared" si="1010"/>
        <v>0</v>
      </c>
      <c r="S2071" s="164">
        <f t="shared" ref="S2071:V2072" si="1020">SUM(S2072)</f>
        <v>0</v>
      </c>
      <c r="T2071" s="164">
        <f t="shared" si="1020"/>
        <v>0</v>
      </c>
      <c r="U2071" s="164">
        <f t="shared" si="1020"/>
        <v>0</v>
      </c>
      <c r="V2071" s="164">
        <f t="shared" si="1020"/>
        <v>0</v>
      </c>
    </row>
    <row r="2072" spans="1:22" ht="16.5" thickTop="1" thickBot="1">
      <c r="A2072" s="160" t="s">
        <v>121</v>
      </c>
      <c r="B2072" s="169" t="s">
        <v>99</v>
      </c>
      <c r="C2072" s="164">
        <f t="shared" si="1004"/>
        <v>12000000</v>
      </c>
      <c r="D2072" s="164">
        <f t="shared" si="1005"/>
        <v>0</v>
      </c>
      <c r="E2072" s="164">
        <f t="shared" si="1005"/>
        <v>0</v>
      </c>
      <c r="F2072" s="164">
        <f t="shared" si="1005"/>
        <v>4600000</v>
      </c>
      <c r="G2072" s="164">
        <f t="shared" si="1005"/>
        <v>7400000</v>
      </c>
      <c r="H2072" s="164">
        <f t="shared" si="1006"/>
        <v>12000000</v>
      </c>
      <c r="I2072" s="164">
        <f t="shared" si="1018"/>
        <v>0</v>
      </c>
      <c r="J2072" s="164">
        <f t="shared" si="1018"/>
        <v>0</v>
      </c>
      <c r="K2072" s="164">
        <f t="shared" si="1018"/>
        <v>4600000</v>
      </c>
      <c r="L2072" s="164">
        <f t="shared" si="1018"/>
        <v>7400000</v>
      </c>
      <c r="M2072" s="164">
        <f t="shared" si="1008"/>
        <v>0</v>
      </c>
      <c r="N2072" s="164">
        <f t="shared" si="1019"/>
        <v>0</v>
      </c>
      <c r="O2072" s="164">
        <f t="shared" si="1019"/>
        <v>0</v>
      </c>
      <c r="P2072" s="164">
        <f t="shared" si="1019"/>
        <v>0</v>
      </c>
      <c r="Q2072" s="164">
        <f t="shared" si="1019"/>
        <v>0</v>
      </c>
      <c r="R2072" s="164">
        <f t="shared" si="1010"/>
        <v>0</v>
      </c>
      <c r="S2072" s="164">
        <f t="shared" si="1020"/>
        <v>0</v>
      </c>
      <c r="T2072" s="164">
        <f t="shared" si="1020"/>
        <v>0</v>
      </c>
      <c r="U2072" s="164">
        <f t="shared" si="1020"/>
        <v>0</v>
      </c>
      <c r="V2072" s="164">
        <f t="shared" si="1020"/>
        <v>0</v>
      </c>
    </row>
    <row r="2073" spans="1:22" ht="16.5" thickTop="1" thickBot="1">
      <c r="A2073" s="160" t="s">
        <v>121</v>
      </c>
      <c r="B2073" s="170" t="s">
        <v>104</v>
      </c>
      <c r="C2073" s="164">
        <f t="shared" si="1004"/>
        <v>12000000</v>
      </c>
      <c r="D2073" s="164">
        <f t="shared" si="1005"/>
        <v>0</v>
      </c>
      <c r="E2073" s="164">
        <f t="shared" si="1005"/>
        <v>0</v>
      </c>
      <c r="F2073" s="164">
        <f t="shared" si="1005"/>
        <v>4600000</v>
      </c>
      <c r="G2073" s="164">
        <f t="shared" si="1005"/>
        <v>7400000</v>
      </c>
      <c r="H2073" s="164">
        <f t="shared" si="1006"/>
        <v>12000000</v>
      </c>
      <c r="I2073" s="164">
        <v>0</v>
      </c>
      <c r="J2073" s="164">
        <v>0</v>
      </c>
      <c r="K2073" s="164">
        <v>4600000</v>
      </c>
      <c r="L2073" s="164">
        <v>7400000</v>
      </c>
      <c r="M2073" s="164">
        <f t="shared" si="1008"/>
        <v>0</v>
      </c>
      <c r="N2073" s="164">
        <v>0</v>
      </c>
      <c r="O2073" s="164">
        <v>0</v>
      </c>
      <c r="P2073" s="164">
        <v>0</v>
      </c>
      <c r="Q2073" s="164">
        <v>0</v>
      </c>
      <c r="R2073" s="164">
        <f t="shared" si="1010"/>
        <v>0</v>
      </c>
      <c r="S2073" s="164">
        <v>0</v>
      </c>
      <c r="T2073" s="164">
        <v>0</v>
      </c>
      <c r="U2073" s="164">
        <v>0</v>
      </c>
      <c r="V2073" s="164">
        <v>0</v>
      </c>
    </row>
    <row r="2074" spans="1:22" ht="16.5" thickTop="1" thickBot="1">
      <c r="A2074" s="160" t="s">
        <v>753</v>
      </c>
      <c r="B2074" s="167" t="s">
        <v>754</v>
      </c>
      <c r="C2074" s="164">
        <f t="shared" si="1004"/>
        <v>2200000</v>
      </c>
      <c r="D2074" s="164">
        <f t="shared" si="1005"/>
        <v>700000</v>
      </c>
      <c r="E2074" s="164">
        <f t="shared" si="1005"/>
        <v>600000</v>
      </c>
      <c r="F2074" s="164">
        <f t="shared" si="1005"/>
        <v>600000</v>
      </c>
      <c r="G2074" s="164">
        <f t="shared" si="1005"/>
        <v>300000</v>
      </c>
      <c r="H2074" s="164">
        <f t="shared" si="1006"/>
        <v>2200000</v>
      </c>
      <c r="I2074" s="164">
        <f>SUM(I2075)</f>
        <v>700000</v>
      </c>
      <c r="J2074" s="164">
        <f>SUM(J2075)</f>
        <v>600000</v>
      </c>
      <c r="K2074" s="164">
        <f>SUM(K2075)</f>
        <v>600000</v>
      </c>
      <c r="L2074" s="164">
        <f>SUM(L2075)</f>
        <v>300000</v>
      </c>
      <c r="M2074" s="164">
        <f t="shared" si="1008"/>
        <v>0</v>
      </c>
      <c r="N2074" s="164">
        <f>SUM(N2075)</f>
        <v>0</v>
      </c>
      <c r="O2074" s="164">
        <f>SUM(O2075)</f>
        <v>0</v>
      </c>
      <c r="P2074" s="164">
        <f>SUM(P2075)</f>
        <v>0</v>
      </c>
      <c r="Q2074" s="164">
        <f>SUM(Q2075)</f>
        <v>0</v>
      </c>
      <c r="R2074" s="164">
        <f t="shared" si="1010"/>
        <v>0</v>
      </c>
      <c r="S2074" s="164">
        <f>SUM(S2075)</f>
        <v>0</v>
      </c>
      <c r="T2074" s="164">
        <f>SUM(T2075)</f>
        <v>0</v>
      </c>
      <c r="U2074" s="164">
        <f>SUM(U2075)</f>
        <v>0</v>
      </c>
      <c r="V2074" s="164">
        <f>SUM(V2075)</f>
        <v>0</v>
      </c>
    </row>
    <row r="2075" spans="1:22" ht="16.5" thickTop="1" thickBot="1">
      <c r="A2075" s="160" t="s">
        <v>121</v>
      </c>
      <c r="B2075" s="168" t="s">
        <v>99</v>
      </c>
      <c r="C2075" s="164">
        <f t="shared" si="1004"/>
        <v>2200000</v>
      </c>
      <c r="D2075" s="164">
        <f t="shared" si="1005"/>
        <v>700000</v>
      </c>
      <c r="E2075" s="164">
        <f t="shared" si="1005"/>
        <v>600000</v>
      </c>
      <c r="F2075" s="164">
        <f t="shared" si="1005"/>
        <v>600000</v>
      </c>
      <c r="G2075" s="164">
        <f t="shared" si="1005"/>
        <v>300000</v>
      </c>
      <c r="H2075" s="164">
        <f t="shared" si="1006"/>
        <v>2200000</v>
      </c>
      <c r="I2075" s="164">
        <f>SUM(I2076:I2077)</f>
        <v>700000</v>
      </c>
      <c r="J2075" s="164">
        <f>SUM(J2076:J2077)</f>
        <v>600000</v>
      </c>
      <c r="K2075" s="164">
        <f>SUM(K2076:K2077)</f>
        <v>600000</v>
      </c>
      <c r="L2075" s="164">
        <f>SUM(L2076:L2077)</f>
        <v>300000</v>
      </c>
      <c r="M2075" s="164">
        <f t="shared" si="1008"/>
        <v>0</v>
      </c>
      <c r="N2075" s="164">
        <f>SUM(N2076:N2077)</f>
        <v>0</v>
      </c>
      <c r="O2075" s="164">
        <f>SUM(O2076:O2077)</f>
        <v>0</v>
      </c>
      <c r="P2075" s="164">
        <f>SUM(P2076:P2077)</f>
        <v>0</v>
      </c>
      <c r="Q2075" s="164">
        <f>SUM(Q2076:Q2077)</f>
        <v>0</v>
      </c>
      <c r="R2075" s="164">
        <f t="shared" si="1010"/>
        <v>0</v>
      </c>
      <c r="S2075" s="164">
        <f>SUM(S2076:S2077)</f>
        <v>0</v>
      </c>
      <c r="T2075" s="164">
        <f>SUM(T2076:T2077)</f>
        <v>0</v>
      </c>
      <c r="U2075" s="164">
        <f>SUM(U2076:U2077)</f>
        <v>0</v>
      </c>
      <c r="V2075" s="164">
        <f>SUM(V2076:V2077)</f>
        <v>0</v>
      </c>
    </row>
    <row r="2076" spans="1:22" ht="16.5" thickTop="1" thickBot="1">
      <c r="A2076" s="160" t="s">
        <v>121</v>
      </c>
      <c r="B2076" s="169" t="s">
        <v>101</v>
      </c>
      <c r="C2076" s="164">
        <f t="shared" si="1004"/>
        <v>975000</v>
      </c>
      <c r="D2076" s="164">
        <f t="shared" si="1005"/>
        <v>375000</v>
      </c>
      <c r="E2076" s="164">
        <f t="shared" si="1005"/>
        <v>300000</v>
      </c>
      <c r="F2076" s="164">
        <f t="shared" si="1005"/>
        <v>300000</v>
      </c>
      <c r="G2076" s="164">
        <f t="shared" si="1005"/>
        <v>0</v>
      </c>
      <c r="H2076" s="164">
        <f t="shared" si="1006"/>
        <v>975000</v>
      </c>
      <c r="I2076" s="164">
        <v>375000</v>
      </c>
      <c r="J2076" s="164">
        <v>300000</v>
      </c>
      <c r="K2076" s="164">
        <v>300000</v>
      </c>
      <c r="L2076" s="164">
        <v>0</v>
      </c>
      <c r="M2076" s="164">
        <f t="shared" si="1008"/>
        <v>0</v>
      </c>
      <c r="N2076" s="164">
        <v>0</v>
      </c>
      <c r="O2076" s="164">
        <v>0</v>
      </c>
      <c r="P2076" s="164">
        <v>0</v>
      </c>
      <c r="Q2076" s="164">
        <v>0</v>
      </c>
      <c r="R2076" s="164">
        <f t="shared" si="1010"/>
        <v>0</v>
      </c>
      <c r="S2076" s="164">
        <v>0</v>
      </c>
      <c r="T2076" s="164">
        <v>0</v>
      </c>
      <c r="U2076" s="164">
        <v>0</v>
      </c>
      <c r="V2076" s="164">
        <v>0</v>
      </c>
    </row>
    <row r="2077" spans="1:22" ht="16.5" thickTop="1" thickBot="1">
      <c r="A2077" s="160" t="s">
        <v>121</v>
      </c>
      <c r="B2077" s="169" t="s">
        <v>105</v>
      </c>
      <c r="C2077" s="164">
        <f t="shared" si="1004"/>
        <v>1225000</v>
      </c>
      <c r="D2077" s="164">
        <f t="shared" si="1005"/>
        <v>325000</v>
      </c>
      <c r="E2077" s="164">
        <f t="shared" si="1005"/>
        <v>300000</v>
      </c>
      <c r="F2077" s="164">
        <f t="shared" si="1005"/>
        <v>300000</v>
      </c>
      <c r="G2077" s="164">
        <f t="shared" si="1005"/>
        <v>300000</v>
      </c>
      <c r="H2077" s="164">
        <f t="shared" si="1006"/>
        <v>1225000</v>
      </c>
      <c r="I2077" s="164">
        <f>SUM(I2078)</f>
        <v>325000</v>
      </c>
      <c r="J2077" s="164">
        <f>SUM(J2078)</f>
        <v>300000</v>
      </c>
      <c r="K2077" s="164">
        <f>SUM(K2078)</f>
        <v>300000</v>
      </c>
      <c r="L2077" s="164">
        <f>SUM(L2078)</f>
        <v>300000</v>
      </c>
      <c r="M2077" s="164">
        <f t="shared" si="1008"/>
        <v>0</v>
      </c>
      <c r="N2077" s="164">
        <f>SUM(N2078)</f>
        <v>0</v>
      </c>
      <c r="O2077" s="164">
        <f>SUM(O2078)</f>
        <v>0</v>
      </c>
      <c r="P2077" s="164">
        <f>SUM(P2078)</f>
        <v>0</v>
      </c>
      <c r="Q2077" s="164">
        <f>SUM(Q2078)</f>
        <v>0</v>
      </c>
      <c r="R2077" s="164">
        <f t="shared" si="1010"/>
        <v>0</v>
      </c>
      <c r="S2077" s="164">
        <f>SUM(S2078)</f>
        <v>0</v>
      </c>
      <c r="T2077" s="164">
        <f>SUM(T2078)</f>
        <v>0</v>
      </c>
      <c r="U2077" s="164">
        <f>SUM(U2078)</f>
        <v>0</v>
      </c>
      <c r="V2077" s="164">
        <f>SUM(V2078)</f>
        <v>0</v>
      </c>
    </row>
    <row r="2078" spans="1:22" ht="31.5" thickTop="1" thickBot="1">
      <c r="A2078" s="160" t="s">
        <v>121</v>
      </c>
      <c r="B2078" s="170" t="s">
        <v>153</v>
      </c>
      <c r="C2078" s="164">
        <f t="shared" si="1004"/>
        <v>1225000</v>
      </c>
      <c r="D2078" s="164">
        <f t="shared" si="1005"/>
        <v>325000</v>
      </c>
      <c r="E2078" s="164">
        <f t="shared" si="1005"/>
        <v>300000</v>
      </c>
      <c r="F2078" s="164">
        <f t="shared" si="1005"/>
        <v>300000</v>
      </c>
      <c r="G2078" s="164">
        <f t="shared" si="1005"/>
        <v>300000</v>
      </c>
      <c r="H2078" s="164">
        <f t="shared" si="1006"/>
        <v>1225000</v>
      </c>
      <c r="I2078" s="164">
        <v>325000</v>
      </c>
      <c r="J2078" s="164">
        <v>300000</v>
      </c>
      <c r="K2078" s="164">
        <v>300000</v>
      </c>
      <c r="L2078" s="164">
        <v>300000</v>
      </c>
      <c r="M2078" s="164">
        <f t="shared" si="1008"/>
        <v>0</v>
      </c>
      <c r="N2078" s="164">
        <v>0</v>
      </c>
      <c r="O2078" s="164">
        <v>0</v>
      </c>
      <c r="P2078" s="164">
        <v>0</v>
      </c>
      <c r="Q2078" s="164">
        <v>0</v>
      </c>
      <c r="R2078" s="164">
        <f t="shared" si="1010"/>
        <v>0</v>
      </c>
      <c r="S2078" s="164">
        <v>0</v>
      </c>
      <c r="T2078" s="164">
        <v>0</v>
      </c>
      <c r="U2078" s="164">
        <v>0</v>
      </c>
      <c r="V2078" s="164">
        <v>0</v>
      </c>
    </row>
    <row r="2079" spans="1:22" ht="16.5" thickTop="1" thickBot="1">
      <c r="A2079" s="160" t="s">
        <v>755</v>
      </c>
      <c r="B2079" s="167" t="s">
        <v>756</v>
      </c>
      <c r="C2079" s="164">
        <f t="shared" si="1004"/>
        <v>4000000</v>
      </c>
      <c r="D2079" s="164">
        <f t="shared" si="1005"/>
        <v>1087000</v>
      </c>
      <c r="E2079" s="164">
        <f t="shared" si="1005"/>
        <v>1063000</v>
      </c>
      <c r="F2079" s="164">
        <f t="shared" si="1005"/>
        <v>1050000</v>
      </c>
      <c r="G2079" s="164">
        <f t="shared" si="1005"/>
        <v>800000</v>
      </c>
      <c r="H2079" s="164">
        <f t="shared" si="1006"/>
        <v>4000000</v>
      </c>
      <c r="I2079" s="164">
        <f>SUM(I2080)</f>
        <v>1087000</v>
      </c>
      <c r="J2079" s="164">
        <f>SUM(J2080)</f>
        <v>1063000</v>
      </c>
      <c r="K2079" s="164">
        <f>SUM(K2080)</f>
        <v>1050000</v>
      </c>
      <c r="L2079" s="164">
        <f>SUM(L2080)</f>
        <v>800000</v>
      </c>
      <c r="M2079" s="164">
        <f t="shared" si="1008"/>
        <v>0</v>
      </c>
      <c r="N2079" s="164">
        <f>SUM(N2080)</f>
        <v>0</v>
      </c>
      <c r="O2079" s="164">
        <f>SUM(O2080)</f>
        <v>0</v>
      </c>
      <c r="P2079" s="164">
        <f>SUM(P2080)</f>
        <v>0</v>
      </c>
      <c r="Q2079" s="164">
        <f>SUM(Q2080)</f>
        <v>0</v>
      </c>
      <c r="R2079" s="164">
        <f t="shared" si="1010"/>
        <v>0</v>
      </c>
      <c r="S2079" s="164">
        <f>SUM(S2080)</f>
        <v>0</v>
      </c>
      <c r="T2079" s="164">
        <f>SUM(T2080)</f>
        <v>0</v>
      </c>
      <c r="U2079" s="164">
        <f>SUM(U2080)</f>
        <v>0</v>
      </c>
      <c r="V2079" s="164">
        <f>SUM(V2080)</f>
        <v>0</v>
      </c>
    </row>
    <row r="2080" spans="1:22" ht="16.5" thickTop="1" thickBot="1">
      <c r="A2080" s="160" t="s">
        <v>121</v>
      </c>
      <c r="B2080" s="168" t="s">
        <v>99</v>
      </c>
      <c r="C2080" s="164">
        <f t="shared" si="1004"/>
        <v>4000000</v>
      </c>
      <c r="D2080" s="164">
        <f t="shared" si="1005"/>
        <v>1087000</v>
      </c>
      <c r="E2080" s="164">
        <f t="shared" si="1005"/>
        <v>1063000</v>
      </c>
      <c r="F2080" s="164">
        <f t="shared" si="1005"/>
        <v>1050000</v>
      </c>
      <c r="G2080" s="164">
        <f t="shared" si="1005"/>
        <v>800000</v>
      </c>
      <c r="H2080" s="164">
        <f t="shared" si="1006"/>
        <v>4000000</v>
      </c>
      <c r="I2080" s="164">
        <f>SUM(I2081:I2082)</f>
        <v>1087000</v>
      </c>
      <c r="J2080" s="164">
        <f>SUM(J2081:J2082)</f>
        <v>1063000</v>
      </c>
      <c r="K2080" s="164">
        <f>SUM(K2081:K2082)</f>
        <v>1050000</v>
      </c>
      <c r="L2080" s="164">
        <f>SUM(L2081:L2082)</f>
        <v>800000</v>
      </c>
      <c r="M2080" s="164">
        <f t="shared" si="1008"/>
        <v>0</v>
      </c>
      <c r="N2080" s="164">
        <f>SUM(N2081:N2082)</f>
        <v>0</v>
      </c>
      <c r="O2080" s="164">
        <f>SUM(O2081:O2082)</f>
        <v>0</v>
      </c>
      <c r="P2080" s="164">
        <f>SUM(P2081:P2082)</f>
        <v>0</v>
      </c>
      <c r="Q2080" s="164">
        <f>SUM(Q2081:Q2082)</f>
        <v>0</v>
      </c>
      <c r="R2080" s="164">
        <f t="shared" si="1010"/>
        <v>0</v>
      </c>
      <c r="S2080" s="164">
        <f>SUM(S2081:S2082)</f>
        <v>0</v>
      </c>
      <c r="T2080" s="164">
        <f>SUM(T2081:T2082)</f>
        <v>0</v>
      </c>
      <c r="U2080" s="164">
        <f>SUM(U2081:U2082)</f>
        <v>0</v>
      </c>
      <c r="V2080" s="164">
        <f>SUM(V2081:V2082)</f>
        <v>0</v>
      </c>
    </row>
    <row r="2081" spans="1:22" ht="16.5" thickTop="1" thickBot="1">
      <c r="A2081" s="160" t="s">
        <v>121</v>
      </c>
      <c r="B2081" s="169" t="s">
        <v>101</v>
      </c>
      <c r="C2081" s="164">
        <f t="shared" si="1004"/>
        <v>387000</v>
      </c>
      <c r="D2081" s="164">
        <f t="shared" si="1005"/>
        <v>87000</v>
      </c>
      <c r="E2081" s="164">
        <f t="shared" si="1005"/>
        <v>150000</v>
      </c>
      <c r="F2081" s="164">
        <f t="shared" si="1005"/>
        <v>150000</v>
      </c>
      <c r="G2081" s="164">
        <f t="shared" si="1005"/>
        <v>0</v>
      </c>
      <c r="H2081" s="164">
        <f t="shared" si="1006"/>
        <v>387000</v>
      </c>
      <c r="I2081" s="164">
        <v>87000</v>
      </c>
      <c r="J2081" s="164">
        <v>150000</v>
      </c>
      <c r="K2081" s="164">
        <v>150000</v>
      </c>
      <c r="L2081" s="164">
        <v>0</v>
      </c>
      <c r="M2081" s="164">
        <f t="shared" si="1008"/>
        <v>0</v>
      </c>
      <c r="N2081" s="164">
        <v>0</v>
      </c>
      <c r="O2081" s="164">
        <v>0</v>
      </c>
      <c r="P2081" s="164">
        <v>0</v>
      </c>
      <c r="Q2081" s="164">
        <v>0</v>
      </c>
      <c r="R2081" s="164">
        <f t="shared" si="1010"/>
        <v>0</v>
      </c>
      <c r="S2081" s="164">
        <v>0</v>
      </c>
      <c r="T2081" s="164">
        <v>0</v>
      </c>
      <c r="U2081" s="164">
        <v>0</v>
      </c>
      <c r="V2081" s="164">
        <v>0</v>
      </c>
    </row>
    <row r="2082" spans="1:22" ht="16.5" thickTop="1" thickBot="1">
      <c r="A2082" s="160" t="s">
        <v>121</v>
      </c>
      <c r="B2082" s="169" t="s">
        <v>105</v>
      </c>
      <c r="C2082" s="164">
        <f t="shared" si="1004"/>
        <v>3613000</v>
      </c>
      <c r="D2082" s="164">
        <f t="shared" si="1005"/>
        <v>1000000</v>
      </c>
      <c r="E2082" s="164">
        <f t="shared" si="1005"/>
        <v>913000</v>
      </c>
      <c r="F2082" s="164">
        <f t="shared" si="1005"/>
        <v>900000</v>
      </c>
      <c r="G2082" s="164">
        <f t="shared" si="1005"/>
        <v>800000</v>
      </c>
      <c r="H2082" s="164">
        <f t="shared" si="1006"/>
        <v>3613000</v>
      </c>
      <c r="I2082" s="164">
        <f>SUM(I2083)</f>
        <v>1000000</v>
      </c>
      <c r="J2082" s="164">
        <f>SUM(J2083)</f>
        <v>913000</v>
      </c>
      <c r="K2082" s="164">
        <f>SUM(K2083)</f>
        <v>900000</v>
      </c>
      <c r="L2082" s="164">
        <f>SUM(L2083)</f>
        <v>800000</v>
      </c>
      <c r="M2082" s="164">
        <f t="shared" si="1008"/>
        <v>0</v>
      </c>
      <c r="N2082" s="164">
        <f>SUM(N2083)</f>
        <v>0</v>
      </c>
      <c r="O2082" s="164">
        <f>SUM(O2083)</f>
        <v>0</v>
      </c>
      <c r="P2082" s="164">
        <f>SUM(P2083)</f>
        <v>0</v>
      </c>
      <c r="Q2082" s="164">
        <f>SUM(Q2083)</f>
        <v>0</v>
      </c>
      <c r="R2082" s="164">
        <f t="shared" si="1010"/>
        <v>0</v>
      </c>
      <c r="S2082" s="164">
        <f>SUM(S2083)</f>
        <v>0</v>
      </c>
      <c r="T2082" s="164">
        <f>SUM(T2083)</f>
        <v>0</v>
      </c>
      <c r="U2082" s="164">
        <f>SUM(U2083)</f>
        <v>0</v>
      </c>
      <c r="V2082" s="164">
        <f>SUM(V2083)</f>
        <v>0</v>
      </c>
    </row>
    <row r="2083" spans="1:22" ht="31.5" thickTop="1" thickBot="1">
      <c r="A2083" s="160" t="s">
        <v>121</v>
      </c>
      <c r="B2083" s="170" t="s">
        <v>153</v>
      </c>
      <c r="C2083" s="164">
        <f t="shared" si="1004"/>
        <v>3613000</v>
      </c>
      <c r="D2083" s="164">
        <f t="shared" si="1005"/>
        <v>1000000</v>
      </c>
      <c r="E2083" s="164">
        <f t="shared" si="1005"/>
        <v>913000</v>
      </c>
      <c r="F2083" s="164">
        <f t="shared" si="1005"/>
        <v>900000</v>
      </c>
      <c r="G2083" s="164">
        <f t="shared" si="1005"/>
        <v>800000</v>
      </c>
      <c r="H2083" s="164">
        <f t="shared" si="1006"/>
        <v>3613000</v>
      </c>
      <c r="I2083" s="164">
        <v>1000000</v>
      </c>
      <c r="J2083" s="164">
        <v>913000</v>
      </c>
      <c r="K2083" s="164">
        <v>900000</v>
      </c>
      <c r="L2083" s="164">
        <v>800000</v>
      </c>
      <c r="M2083" s="164">
        <f t="shared" si="1008"/>
        <v>0</v>
      </c>
      <c r="N2083" s="164">
        <v>0</v>
      </c>
      <c r="O2083" s="164">
        <v>0</v>
      </c>
      <c r="P2083" s="164">
        <v>0</v>
      </c>
      <c r="Q2083" s="164">
        <v>0</v>
      </c>
      <c r="R2083" s="164">
        <f t="shared" si="1010"/>
        <v>0</v>
      </c>
      <c r="S2083" s="164">
        <v>0</v>
      </c>
      <c r="T2083" s="164">
        <v>0</v>
      </c>
      <c r="U2083" s="164">
        <v>0</v>
      </c>
      <c r="V2083" s="164">
        <v>0</v>
      </c>
    </row>
    <row r="2084" spans="1:22" ht="46.5" thickTop="1" thickBot="1">
      <c r="A2084" s="160" t="s">
        <v>757</v>
      </c>
      <c r="B2084" s="167" t="s">
        <v>758</v>
      </c>
      <c r="C2084" s="164">
        <f t="shared" si="1004"/>
        <v>260000</v>
      </c>
      <c r="D2084" s="164">
        <f t="shared" si="1005"/>
        <v>65000</v>
      </c>
      <c r="E2084" s="164">
        <f t="shared" si="1005"/>
        <v>65000</v>
      </c>
      <c r="F2084" s="164">
        <f t="shared" si="1005"/>
        <v>65000</v>
      </c>
      <c r="G2084" s="164">
        <f t="shared" si="1005"/>
        <v>65000</v>
      </c>
      <c r="H2084" s="164">
        <f t="shared" si="1006"/>
        <v>260000</v>
      </c>
      <c r="I2084" s="164">
        <f t="shared" ref="I2084:L2085" si="1021">SUM(I2085)</f>
        <v>65000</v>
      </c>
      <c r="J2084" s="164">
        <f t="shared" si="1021"/>
        <v>65000</v>
      </c>
      <c r="K2084" s="164">
        <f t="shared" si="1021"/>
        <v>65000</v>
      </c>
      <c r="L2084" s="164">
        <f t="shared" si="1021"/>
        <v>65000</v>
      </c>
      <c r="M2084" s="164">
        <f t="shared" si="1008"/>
        <v>0</v>
      </c>
      <c r="N2084" s="164">
        <f t="shared" ref="N2084:Q2085" si="1022">SUM(N2085)</f>
        <v>0</v>
      </c>
      <c r="O2084" s="164">
        <f t="shared" si="1022"/>
        <v>0</v>
      </c>
      <c r="P2084" s="164">
        <f t="shared" si="1022"/>
        <v>0</v>
      </c>
      <c r="Q2084" s="164">
        <f t="shared" si="1022"/>
        <v>0</v>
      </c>
      <c r="R2084" s="164">
        <f t="shared" si="1010"/>
        <v>0</v>
      </c>
      <c r="S2084" s="164">
        <f t="shared" ref="S2084:V2085" si="1023">SUM(S2085)</f>
        <v>0</v>
      </c>
      <c r="T2084" s="164">
        <f t="shared" si="1023"/>
        <v>0</v>
      </c>
      <c r="U2084" s="164">
        <f t="shared" si="1023"/>
        <v>0</v>
      </c>
      <c r="V2084" s="164">
        <f t="shared" si="1023"/>
        <v>0</v>
      </c>
    </row>
    <row r="2085" spans="1:22" ht="16.5" thickTop="1" thickBot="1">
      <c r="A2085" s="160" t="s">
        <v>121</v>
      </c>
      <c r="B2085" s="168" t="s">
        <v>99</v>
      </c>
      <c r="C2085" s="164">
        <f t="shared" si="1004"/>
        <v>260000</v>
      </c>
      <c r="D2085" s="164">
        <f t="shared" si="1005"/>
        <v>65000</v>
      </c>
      <c r="E2085" s="164">
        <f t="shared" si="1005"/>
        <v>65000</v>
      </c>
      <c r="F2085" s="164">
        <f t="shared" si="1005"/>
        <v>65000</v>
      </c>
      <c r="G2085" s="164">
        <f t="shared" si="1005"/>
        <v>65000</v>
      </c>
      <c r="H2085" s="164">
        <f t="shared" si="1006"/>
        <v>260000</v>
      </c>
      <c r="I2085" s="164">
        <f t="shared" si="1021"/>
        <v>65000</v>
      </c>
      <c r="J2085" s="164">
        <f t="shared" si="1021"/>
        <v>65000</v>
      </c>
      <c r="K2085" s="164">
        <f t="shared" si="1021"/>
        <v>65000</v>
      </c>
      <c r="L2085" s="164">
        <f t="shared" si="1021"/>
        <v>65000</v>
      </c>
      <c r="M2085" s="164">
        <f t="shared" si="1008"/>
        <v>0</v>
      </c>
      <c r="N2085" s="164">
        <f t="shared" si="1022"/>
        <v>0</v>
      </c>
      <c r="O2085" s="164">
        <f t="shared" si="1022"/>
        <v>0</v>
      </c>
      <c r="P2085" s="164">
        <f t="shared" si="1022"/>
        <v>0</v>
      </c>
      <c r="Q2085" s="164">
        <f t="shared" si="1022"/>
        <v>0</v>
      </c>
      <c r="R2085" s="164">
        <f t="shared" si="1010"/>
        <v>0</v>
      </c>
      <c r="S2085" s="164">
        <f t="shared" si="1023"/>
        <v>0</v>
      </c>
      <c r="T2085" s="164">
        <f t="shared" si="1023"/>
        <v>0</v>
      </c>
      <c r="U2085" s="164">
        <f t="shared" si="1023"/>
        <v>0</v>
      </c>
      <c r="V2085" s="164">
        <f t="shared" si="1023"/>
        <v>0</v>
      </c>
    </row>
    <row r="2086" spans="1:22" ht="16.5" thickTop="1" thickBot="1">
      <c r="A2086" s="160" t="s">
        <v>121</v>
      </c>
      <c r="B2086" s="169" t="s">
        <v>101</v>
      </c>
      <c r="C2086" s="164">
        <f t="shared" si="1004"/>
        <v>260000</v>
      </c>
      <c r="D2086" s="164">
        <f t="shared" si="1005"/>
        <v>65000</v>
      </c>
      <c r="E2086" s="164">
        <f t="shared" si="1005"/>
        <v>65000</v>
      </c>
      <c r="F2086" s="164">
        <f t="shared" si="1005"/>
        <v>65000</v>
      </c>
      <c r="G2086" s="164">
        <f t="shared" si="1005"/>
        <v>65000</v>
      </c>
      <c r="H2086" s="164">
        <f t="shared" si="1006"/>
        <v>260000</v>
      </c>
      <c r="I2086" s="164">
        <v>65000</v>
      </c>
      <c r="J2086" s="164">
        <v>65000</v>
      </c>
      <c r="K2086" s="164">
        <v>65000</v>
      </c>
      <c r="L2086" s="164">
        <v>65000</v>
      </c>
      <c r="M2086" s="164">
        <f t="shared" si="1008"/>
        <v>0</v>
      </c>
      <c r="N2086" s="164">
        <v>0</v>
      </c>
      <c r="O2086" s="164">
        <v>0</v>
      </c>
      <c r="P2086" s="164">
        <v>0</v>
      </c>
      <c r="Q2086" s="164">
        <v>0</v>
      </c>
      <c r="R2086" s="164">
        <f t="shared" si="1010"/>
        <v>0</v>
      </c>
      <c r="S2086" s="164">
        <v>0</v>
      </c>
      <c r="T2086" s="164">
        <v>0</v>
      </c>
      <c r="U2086" s="164">
        <v>0</v>
      </c>
      <c r="V2086" s="164">
        <v>0</v>
      </c>
    </row>
    <row r="2087" spans="1:22" ht="16.5" thickTop="1" thickBot="1">
      <c r="A2087" s="160" t="s">
        <v>759</v>
      </c>
      <c r="B2087" s="167" t="s">
        <v>760</v>
      </c>
      <c r="C2087" s="164">
        <f t="shared" si="1004"/>
        <v>17159000</v>
      </c>
      <c r="D2087" s="164">
        <f t="shared" si="1005"/>
        <v>5469700</v>
      </c>
      <c r="E2087" s="164">
        <f t="shared" si="1005"/>
        <v>4109800</v>
      </c>
      <c r="F2087" s="164">
        <f t="shared" si="1005"/>
        <v>4014800</v>
      </c>
      <c r="G2087" s="164">
        <f t="shared" si="1005"/>
        <v>3564700</v>
      </c>
      <c r="H2087" s="164">
        <f t="shared" si="1006"/>
        <v>17159000</v>
      </c>
      <c r="I2087" s="164">
        <f t="shared" ref="I2087:L2088" si="1024">SUM(I2093,I2096,I2101)</f>
        <v>5469700</v>
      </c>
      <c r="J2087" s="164">
        <f t="shared" si="1024"/>
        <v>4109800</v>
      </c>
      <c r="K2087" s="164">
        <f t="shared" si="1024"/>
        <v>4014800</v>
      </c>
      <c r="L2087" s="164">
        <f t="shared" si="1024"/>
        <v>3564700</v>
      </c>
      <c r="M2087" s="164">
        <f t="shared" si="1008"/>
        <v>0</v>
      </c>
      <c r="N2087" s="164">
        <f t="shared" ref="N2087:Q2088" si="1025">SUM(N2093,N2096,N2101)</f>
        <v>0</v>
      </c>
      <c r="O2087" s="164">
        <f t="shared" si="1025"/>
        <v>0</v>
      </c>
      <c r="P2087" s="164">
        <f t="shared" si="1025"/>
        <v>0</v>
      </c>
      <c r="Q2087" s="164">
        <f t="shared" si="1025"/>
        <v>0</v>
      </c>
      <c r="R2087" s="164">
        <f t="shared" si="1010"/>
        <v>0</v>
      </c>
      <c r="S2087" s="164">
        <f t="shared" ref="S2087:V2088" si="1026">SUM(S2093,S2096,S2101)</f>
        <v>0</v>
      </c>
      <c r="T2087" s="164">
        <f t="shared" si="1026"/>
        <v>0</v>
      </c>
      <c r="U2087" s="164">
        <f t="shared" si="1026"/>
        <v>0</v>
      </c>
      <c r="V2087" s="164">
        <f t="shared" si="1026"/>
        <v>0</v>
      </c>
    </row>
    <row r="2088" spans="1:22" ht="16.5" thickTop="1" thickBot="1">
      <c r="A2088" s="160" t="s">
        <v>121</v>
      </c>
      <c r="B2088" s="168" t="s">
        <v>99</v>
      </c>
      <c r="C2088" s="164">
        <f t="shared" si="1004"/>
        <v>17159000</v>
      </c>
      <c r="D2088" s="164">
        <f t="shared" si="1005"/>
        <v>5469700</v>
      </c>
      <c r="E2088" s="164">
        <f t="shared" si="1005"/>
        <v>4109800</v>
      </c>
      <c r="F2088" s="164">
        <f t="shared" si="1005"/>
        <v>4014800</v>
      </c>
      <c r="G2088" s="164">
        <f t="shared" si="1005"/>
        <v>3564700</v>
      </c>
      <c r="H2088" s="164">
        <f t="shared" si="1006"/>
        <v>17159000</v>
      </c>
      <c r="I2088" s="164">
        <f t="shared" si="1024"/>
        <v>5469700</v>
      </c>
      <c r="J2088" s="164">
        <f t="shared" si="1024"/>
        <v>4109800</v>
      </c>
      <c r="K2088" s="164">
        <f t="shared" si="1024"/>
        <v>4014800</v>
      </c>
      <c r="L2088" s="164">
        <f t="shared" si="1024"/>
        <v>3564700</v>
      </c>
      <c r="M2088" s="164">
        <f t="shared" si="1008"/>
        <v>0</v>
      </c>
      <c r="N2088" s="164">
        <f t="shared" si="1025"/>
        <v>0</v>
      </c>
      <c r="O2088" s="164">
        <f t="shared" si="1025"/>
        <v>0</v>
      </c>
      <c r="P2088" s="164">
        <f t="shared" si="1025"/>
        <v>0</v>
      </c>
      <c r="Q2088" s="164">
        <f t="shared" si="1025"/>
        <v>0</v>
      </c>
      <c r="R2088" s="164">
        <f t="shared" si="1010"/>
        <v>0</v>
      </c>
      <c r="S2088" s="164">
        <f t="shared" si="1026"/>
        <v>0</v>
      </c>
      <c r="T2088" s="164">
        <f t="shared" si="1026"/>
        <v>0</v>
      </c>
      <c r="U2088" s="164">
        <f t="shared" si="1026"/>
        <v>0</v>
      </c>
      <c r="V2088" s="164">
        <f t="shared" si="1026"/>
        <v>0</v>
      </c>
    </row>
    <row r="2089" spans="1:22" ht="16.5" thickTop="1" thickBot="1">
      <c r="A2089" s="160" t="s">
        <v>121</v>
      </c>
      <c r="B2089" s="169" t="s">
        <v>101</v>
      </c>
      <c r="C2089" s="164">
        <f t="shared" si="1004"/>
        <v>710000</v>
      </c>
      <c r="D2089" s="164">
        <f t="shared" si="1005"/>
        <v>100000</v>
      </c>
      <c r="E2089" s="164">
        <f t="shared" si="1005"/>
        <v>100000</v>
      </c>
      <c r="F2089" s="164">
        <f t="shared" si="1005"/>
        <v>510000</v>
      </c>
      <c r="G2089" s="164">
        <f t="shared" si="1005"/>
        <v>0</v>
      </c>
      <c r="H2089" s="164">
        <f t="shared" si="1006"/>
        <v>710000</v>
      </c>
      <c r="I2089" s="164">
        <f>SUM(I2098)</f>
        <v>100000</v>
      </c>
      <c r="J2089" s="164">
        <f>SUM(J2098)</f>
        <v>100000</v>
      </c>
      <c r="K2089" s="164">
        <f>SUM(K2098)</f>
        <v>510000</v>
      </c>
      <c r="L2089" s="164">
        <f>SUM(L2098)</f>
        <v>0</v>
      </c>
      <c r="M2089" s="164">
        <f t="shared" si="1008"/>
        <v>0</v>
      </c>
      <c r="N2089" s="164">
        <f>SUM(N2098)</f>
        <v>0</v>
      </c>
      <c r="O2089" s="164">
        <f>SUM(O2098)</f>
        <v>0</v>
      </c>
      <c r="P2089" s="164">
        <f>SUM(P2098)</f>
        <v>0</v>
      </c>
      <c r="Q2089" s="164">
        <f>SUM(Q2098)</f>
        <v>0</v>
      </c>
      <c r="R2089" s="164">
        <f t="shared" si="1010"/>
        <v>0</v>
      </c>
      <c r="S2089" s="164">
        <f>SUM(S2098)</f>
        <v>0</v>
      </c>
      <c r="T2089" s="164">
        <f>SUM(T2098)</f>
        <v>0</v>
      </c>
      <c r="U2089" s="164">
        <f>SUM(U2098)</f>
        <v>0</v>
      </c>
      <c r="V2089" s="164">
        <f>SUM(V2098)</f>
        <v>0</v>
      </c>
    </row>
    <row r="2090" spans="1:22" ht="16.5" thickTop="1" thickBot="1">
      <c r="A2090" s="160" t="s">
        <v>121</v>
      </c>
      <c r="B2090" s="169" t="s">
        <v>104</v>
      </c>
      <c r="C2090" s="164">
        <f t="shared" si="1004"/>
        <v>12192000</v>
      </c>
      <c r="D2090" s="164">
        <f t="shared" si="1005"/>
        <v>2717700</v>
      </c>
      <c r="E2090" s="164">
        <f t="shared" si="1005"/>
        <v>3199800</v>
      </c>
      <c r="F2090" s="164">
        <f t="shared" si="1005"/>
        <v>3169800</v>
      </c>
      <c r="G2090" s="164">
        <f t="shared" si="1005"/>
        <v>3104700</v>
      </c>
      <c r="H2090" s="164">
        <f t="shared" si="1006"/>
        <v>12192000</v>
      </c>
      <c r="I2090" s="164">
        <f>SUM(I2095)</f>
        <v>2717700</v>
      </c>
      <c r="J2090" s="164">
        <f>SUM(J2095)</f>
        <v>3199800</v>
      </c>
      <c r="K2090" s="164">
        <f>SUM(K2095)</f>
        <v>3169800</v>
      </c>
      <c r="L2090" s="164">
        <f>SUM(L2095)</f>
        <v>3104700</v>
      </c>
      <c r="M2090" s="164">
        <f t="shared" si="1008"/>
        <v>0</v>
      </c>
      <c r="N2090" s="164">
        <f>SUM(N2095)</f>
        <v>0</v>
      </c>
      <c r="O2090" s="164">
        <f>SUM(O2095)</f>
        <v>0</v>
      </c>
      <c r="P2090" s="164">
        <f>SUM(P2095)</f>
        <v>0</v>
      </c>
      <c r="Q2090" s="164">
        <f>SUM(Q2095)</f>
        <v>0</v>
      </c>
      <c r="R2090" s="164">
        <f t="shared" si="1010"/>
        <v>0</v>
      </c>
      <c r="S2090" s="164">
        <f>SUM(S2095)</f>
        <v>0</v>
      </c>
      <c r="T2090" s="164">
        <f>SUM(T2095)</f>
        <v>0</v>
      </c>
      <c r="U2090" s="164">
        <f>SUM(U2095)</f>
        <v>0</v>
      </c>
      <c r="V2090" s="164">
        <f>SUM(V2095)</f>
        <v>0</v>
      </c>
    </row>
    <row r="2091" spans="1:22" ht="16.5" thickTop="1" thickBot="1">
      <c r="A2091" s="160" t="s">
        <v>121</v>
      </c>
      <c r="B2091" s="169" t="s">
        <v>105</v>
      </c>
      <c r="C2091" s="164">
        <f t="shared" si="1004"/>
        <v>4257000</v>
      </c>
      <c r="D2091" s="164">
        <f t="shared" si="1005"/>
        <v>2652000</v>
      </c>
      <c r="E2091" s="164">
        <f t="shared" si="1005"/>
        <v>810000</v>
      </c>
      <c r="F2091" s="164">
        <f t="shared" si="1005"/>
        <v>335000</v>
      </c>
      <c r="G2091" s="164">
        <f t="shared" si="1005"/>
        <v>460000</v>
      </c>
      <c r="H2091" s="164">
        <f t="shared" si="1006"/>
        <v>4257000</v>
      </c>
      <c r="I2091" s="164">
        <f t="shared" ref="I2091:L2092" si="1027">SUM(I2099,I2103)</f>
        <v>2652000</v>
      </c>
      <c r="J2091" s="164">
        <f t="shared" si="1027"/>
        <v>810000</v>
      </c>
      <c r="K2091" s="164">
        <f t="shared" si="1027"/>
        <v>335000</v>
      </c>
      <c r="L2091" s="164">
        <f t="shared" si="1027"/>
        <v>460000</v>
      </c>
      <c r="M2091" s="164">
        <f t="shared" si="1008"/>
        <v>0</v>
      </c>
      <c r="N2091" s="164">
        <f t="shared" ref="N2091:Q2092" si="1028">SUM(N2099,N2103)</f>
        <v>0</v>
      </c>
      <c r="O2091" s="164">
        <f t="shared" si="1028"/>
        <v>0</v>
      </c>
      <c r="P2091" s="164">
        <f t="shared" si="1028"/>
        <v>0</v>
      </c>
      <c r="Q2091" s="164">
        <f t="shared" si="1028"/>
        <v>0</v>
      </c>
      <c r="R2091" s="164">
        <f t="shared" si="1010"/>
        <v>0</v>
      </c>
      <c r="S2091" s="164">
        <f t="shared" ref="S2091:V2092" si="1029">SUM(S2099,S2103)</f>
        <v>0</v>
      </c>
      <c r="T2091" s="164">
        <f t="shared" si="1029"/>
        <v>0</v>
      </c>
      <c r="U2091" s="164">
        <f t="shared" si="1029"/>
        <v>0</v>
      </c>
      <c r="V2091" s="164">
        <f t="shared" si="1029"/>
        <v>0</v>
      </c>
    </row>
    <row r="2092" spans="1:22" ht="31.5" thickTop="1" thickBot="1">
      <c r="A2092" s="160" t="s">
        <v>121</v>
      </c>
      <c r="B2092" s="170" t="s">
        <v>153</v>
      </c>
      <c r="C2092" s="164">
        <f t="shared" si="1004"/>
        <v>4257000</v>
      </c>
      <c r="D2092" s="164">
        <f t="shared" si="1005"/>
        <v>2652000</v>
      </c>
      <c r="E2092" s="164">
        <f t="shared" si="1005"/>
        <v>810000</v>
      </c>
      <c r="F2092" s="164">
        <f t="shared" si="1005"/>
        <v>335000</v>
      </c>
      <c r="G2092" s="164">
        <f t="shared" si="1005"/>
        <v>460000</v>
      </c>
      <c r="H2092" s="164">
        <f t="shared" si="1006"/>
        <v>4257000</v>
      </c>
      <c r="I2092" s="164">
        <f t="shared" si="1027"/>
        <v>2652000</v>
      </c>
      <c r="J2092" s="164">
        <f t="shared" si="1027"/>
        <v>810000</v>
      </c>
      <c r="K2092" s="164">
        <f t="shared" si="1027"/>
        <v>335000</v>
      </c>
      <c r="L2092" s="164">
        <f t="shared" si="1027"/>
        <v>460000</v>
      </c>
      <c r="M2092" s="164">
        <f t="shared" si="1008"/>
        <v>0</v>
      </c>
      <c r="N2092" s="164">
        <f t="shared" si="1028"/>
        <v>0</v>
      </c>
      <c r="O2092" s="164">
        <f t="shared" si="1028"/>
        <v>0</v>
      </c>
      <c r="P2092" s="164">
        <f t="shared" si="1028"/>
        <v>0</v>
      </c>
      <c r="Q2092" s="164">
        <f t="shared" si="1028"/>
        <v>0</v>
      </c>
      <c r="R2092" s="164">
        <f t="shared" si="1010"/>
        <v>0</v>
      </c>
      <c r="S2092" s="164">
        <f t="shared" si="1029"/>
        <v>0</v>
      </c>
      <c r="T2092" s="164">
        <f t="shared" si="1029"/>
        <v>0</v>
      </c>
      <c r="U2092" s="164">
        <f t="shared" si="1029"/>
        <v>0</v>
      </c>
      <c r="V2092" s="164">
        <f t="shared" si="1029"/>
        <v>0</v>
      </c>
    </row>
    <row r="2093" spans="1:22" ht="16.5" thickTop="1" thickBot="1">
      <c r="A2093" s="160" t="s">
        <v>761</v>
      </c>
      <c r="B2093" s="168" t="s">
        <v>760</v>
      </c>
      <c r="C2093" s="164">
        <f t="shared" si="1004"/>
        <v>12192000</v>
      </c>
      <c r="D2093" s="164">
        <f t="shared" si="1005"/>
        <v>2717700</v>
      </c>
      <c r="E2093" s="164">
        <f t="shared" si="1005"/>
        <v>3199800</v>
      </c>
      <c r="F2093" s="164">
        <f t="shared" si="1005"/>
        <v>3169800</v>
      </c>
      <c r="G2093" s="164">
        <f t="shared" si="1005"/>
        <v>3104700</v>
      </c>
      <c r="H2093" s="164">
        <f t="shared" si="1006"/>
        <v>12192000</v>
      </c>
      <c r="I2093" s="164">
        <f t="shared" ref="I2093:L2094" si="1030">SUM(I2094)</f>
        <v>2717700</v>
      </c>
      <c r="J2093" s="164">
        <f t="shared" si="1030"/>
        <v>3199800</v>
      </c>
      <c r="K2093" s="164">
        <f t="shared" si="1030"/>
        <v>3169800</v>
      </c>
      <c r="L2093" s="164">
        <f t="shared" si="1030"/>
        <v>3104700</v>
      </c>
      <c r="M2093" s="164">
        <f t="shared" si="1008"/>
        <v>0</v>
      </c>
      <c r="N2093" s="164">
        <f t="shared" ref="N2093:Q2094" si="1031">SUM(N2094)</f>
        <v>0</v>
      </c>
      <c r="O2093" s="164">
        <f t="shared" si="1031"/>
        <v>0</v>
      </c>
      <c r="P2093" s="164">
        <f t="shared" si="1031"/>
        <v>0</v>
      </c>
      <c r="Q2093" s="164">
        <f t="shared" si="1031"/>
        <v>0</v>
      </c>
      <c r="R2093" s="164">
        <f t="shared" si="1010"/>
        <v>0</v>
      </c>
      <c r="S2093" s="164">
        <f t="shared" ref="S2093:V2094" si="1032">SUM(S2094)</f>
        <v>0</v>
      </c>
      <c r="T2093" s="164">
        <f t="shared" si="1032"/>
        <v>0</v>
      </c>
      <c r="U2093" s="164">
        <f t="shared" si="1032"/>
        <v>0</v>
      </c>
      <c r="V2093" s="164">
        <f t="shared" si="1032"/>
        <v>0</v>
      </c>
    </row>
    <row r="2094" spans="1:22" ht="16.5" thickTop="1" thickBot="1">
      <c r="A2094" s="160" t="s">
        <v>121</v>
      </c>
      <c r="B2094" s="169" t="s">
        <v>99</v>
      </c>
      <c r="C2094" s="164">
        <f t="shared" si="1004"/>
        <v>12192000</v>
      </c>
      <c r="D2094" s="164">
        <f t="shared" si="1005"/>
        <v>2717700</v>
      </c>
      <c r="E2094" s="164">
        <f t="shared" si="1005"/>
        <v>3199800</v>
      </c>
      <c r="F2094" s="164">
        <f t="shared" si="1005"/>
        <v>3169800</v>
      </c>
      <c r="G2094" s="164">
        <f t="shared" si="1005"/>
        <v>3104700</v>
      </c>
      <c r="H2094" s="164">
        <f t="shared" si="1006"/>
        <v>12192000</v>
      </c>
      <c r="I2094" s="164">
        <f t="shared" si="1030"/>
        <v>2717700</v>
      </c>
      <c r="J2094" s="164">
        <f t="shared" si="1030"/>
        <v>3199800</v>
      </c>
      <c r="K2094" s="164">
        <f t="shared" si="1030"/>
        <v>3169800</v>
      </c>
      <c r="L2094" s="164">
        <f t="shared" si="1030"/>
        <v>3104700</v>
      </c>
      <c r="M2094" s="164">
        <f t="shared" si="1008"/>
        <v>0</v>
      </c>
      <c r="N2094" s="164">
        <f t="shared" si="1031"/>
        <v>0</v>
      </c>
      <c r="O2094" s="164">
        <f t="shared" si="1031"/>
        <v>0</v>
      </c>
      <c r="P2094" s="164">
        <f t="shared" si="1031"/>
        <v>0</v>
      </c>
      <c r="Q2094" s="164">
        <f t="shared" si="1031"/>
        <v>0</v>
      </c>
      <c r="R2094" s="164">
        <f t="shared" si="1010"/>
        <v>0</v>
      </c>
      <c r="S2094" s="164">
        <f t="shared" si="1032"/>
        <v>0</v>
      </c>
      <c r="T2094" s="164">
        <f t="shared" si="1032"/>
        <v>0</v>
      </c>
      <c r="U2094" s="164">
        <f t="shared" si="1032"/>
        <v>0</v>
      </c>
      <c r="V2094" s="164">
        <f t="shared" si="1032"/>
        <v>0</v>
      </c>
    </row>
    <row r="2095" spans="1:22" ht="16.5" thickTop="1" thickBot="1">
      <c r="A2095" s="160" t="s">
        <v>121</v>
      </c>
      <c r="B2095" s="170" t="s">
        <v>104</v>
      </c>
      <c r="C2095" s="164">
        <f t="shared" si="1004"/>
        <v>12192000</v>
      </c>
      <c r="D2095" s="164">
        <f t="shared" si="1005"/>
        <v>2717700</v>
      </c>
      <c r="E2095" s="164">
        <f t="shared" si="1005"/>
        <v>3199800</v>
      </c>
      <c r="F2095" s="164">
        <f t="shared" si="1005"/>
        <v>3169800</v>
      </c>
      <c r="G2095" s="164">
        <f t="shared" si="1005"/>
        <v>3104700</v>
      </c>
      <c r="H2095" s="164">
        <f t="shared" si="1006"/>
        <v>12192000</v>
      </c>
      <c r="I2095" s="164">
        <v>2717700</v>
      </c>
      <c r="J2095" s="164">
        <v>3199800</v>
      </c>
      <c r="K2095" s="164">
        <v>3169800</v>
      </c>
      <c r="L2095" s="164">
        <v>3104700</v>
      </c>
      <c r="M2095" s="164">
        <f t="shared" si="1008"/>
        <v>0</v>
      </c>
      <c r="N2095" s="164">
        <v>0</v>
      </c>
      <c r="O2095" s="164">
        <v>0</v>
      </c>
      <c r="P2095" s="164">
        <v>0</v>
      </c>
      <c r="Q2095" s="164">
        <v>0</v>
      </c>
      <c r="R2095" s="164">
        <f t="shared" si="1010"/>
        <v>0</v>
      </c>
      <c r="S2095" s="164">
        <v>0</v>
      </c>
      <c r="T2095" s="164">
        <v>0</v>
      </c>
      <c r="U2095" s="164">
        <v>0</v>
      </c>
      <c r="V2095" s="164">
        <v>0</v>
      </c>
    </row>
    <row r="2096" spans="1:22" ht="46.5" thickTop="1" thickBot="1">
      <c r="A2096" s="160" t="s">
        <v>762</v>
      </c>
      <c r="B2096" s="168" t="s">
        <v>763</v>
      </c>
      <c r="C2096" s="164">
        <f t="shared" si="1004"/>
        <v>1942000</v>
      </c>
      <c r="D2096" s="164">
        <f t="shared" si="1005"/>
        <v>682000</v>
      </c>
      <c r="E2096" s="164">
        <f t="shared" si="1005"/>
        <v>810000</v>
      </c>
      <c r="F2096" s="164">
        <f t="shared" si="1005"/>
        <v>745000</v>
      </c>
      <c r="G2096" s="164">
        <f t="shared" si="1005"/>
        <v>-295000</v>
      </c>
      <c r="H2096" s="164">
        <f t="shared" si="1006"/>
        <v>1942000</v>
      </c>
      <c r="I2096" s="164">
        <f>SUM(I2097)</f>
        <v>682000</v>
      </c>
      <c r="J2096" s="164">
        <f>SUM(J2097)</f>
        <v>810000</v>
      </c>
      <c r="K2096" s="164">
        <f>SUM(K2097)</f>
        <v>745000</v>
      </c>
      <c r="L2096" s="164">
        <f>SUM(L2097)</f>
        <v>-295000</v>
      </c>
      <c r="M2096" s="164">
        <f t="shared" si="1008"/>
        <v>0</v>
      </c>
      <c r="N2096" s="164">
        <f>SUM(N2097)</f>
        <v>0</v>
      </c>
      <c r="O2096" s="164">
        <f>SUM(O2097)</f>
        <v>0</v>
      </c>
      <c r="P2096" s="164">
        <f>SUM(P2097)</f>
        <v>0</v>
      </c>
      <c r="Q2096" s="164">
        <f>SUM(Q2097)</f>
        <v>0</v>
      </c>
      <c r="R2096" s="164">
        <f t="shared" si="1010"/>
        <v>0</v>
      </c>
      <c r="S2096" s="164">
        <f>SUM(S2097)</f>
        <v>0</v>
      </c>
      <c r="T2096" s="164">
        <f>SUM(T2097)</f>
        <v>0</v>
      </c>
      <c r="U2096" s="164">
        <f>SUM(U2097)</f>
        <v>0</v>
      </c>
      <c r="V2096" s="164">
        <f>SUM(V2097)</f>
        <v>0</v>
      </c>
    </row>
    <row r="2097" spans="1:22" ht="16.5" thickTop="1" thickBot="1">
      <c r="A2097" s="160" t="s">
        <v>121</v>
      </c>
      <c r="B2097" s="169" t="s">
        <v>99</v>
      </c>
      <c r="C2097" s="164">
        <f t="shared" si="1004"/>
        <v>1942000</v>
      </c>
      <c r="D2097" s="164">
        <f t="shared" si="1005"/>
        <v>682000</v>
      </c>
      <c r="E2097" s="164">
        <f t="shared" si="1005"/>
        <v>810000</v>
      </c>
      <c r="F2097" s="164">
        <f t="shared" si="1005"/>
        <v>745000</v>
      </c>
      <c r="G2097" s="164">
        <f t="shared" si="1005"/>
        <v>-295000</v>
      </c>
      <c r="H2097" s="164">
        <f t="shared" si="1006"/>
        <v>1942000</v>
      </c>
      <c r="I2097" s="164">
        <f>SUM(I2098:I2099)</f>
        <v>682000</v>
      </c>
      <c r="J2097" s="164">
        <f>SUM(J2098:J2099)</f>
        <v>810000</v>
      </c>
      <c r="K2097" s="164">
        <f>SUM(K2098:K2099)</f>
        <v>745000</v>
      </c>
      <c r="L2097" s="164">
        <f>SUM(L2098:L2099)</f>
        <v>-295000</v>
      </c>
      <c r="M2097" s="164">
        <f t="shared" si="1008"/>
        <v>0</v>
      </c>
      <c r="N2097" s="164">
        <f>SUM(N2098:N2099)</f>
        <v>0</v>
      </c>
      <c r="O2097" s="164">
        <f>SUM(O2098:O2099)</f>
        <v>0</v>
      </c>
      <c r="P2097" s="164">
        <f>SUM(P2098:P2099)</f>
        <v>0</v>
      </c>
      <c r="Q2097" s="164">
        <f>SUM(Q2098:Q2099)</f>
        <v>0</v>
      </c>
      <c r="R2097" s="164">
        <f t="shared" si="1010"/>
        <v>0</v>
      </c>
      <c r="S2097" s="164">
        <f>SUM(S2098:S2099)</f>
        <v>0</v>
      </c>
      <c r="T2097" s="164">
        <f>SUM(T2098:T2099)</f>
        <v>0</v>
      </c>
      <c r="U2097" s="164">
        <f>SUM(U2098:U2099)</f>
        <v>0</v>
      </c>
      <c r="V2097" s="164">
        <f>SUM(V2098:V2099)</f>
        <v>0</v>
      </c>
    </row>
    <row r="2098" spans="1:22" ht="16.5" thickTop="1" thickBot="1">
      <c r="A2098" s="160" t="s">
        <v>121</v>
      </c>
      <c r="B2098" s="170" t="s">
        <v>101</v>
      </c>
      <c r="C2098" s="164">
        <f t="shared" si="1004"/>
        <v>710000</v>
      </c>
      <c r="D2098" s="164">
        <f t="shared" si="1005"/>
        <v>100000</v>
      </c>
      <c r="E2098" s="164">
        <f t="shared" si="1005"/>
        <v>100000</v>
      </c>
      <c r="F2098" s="164">
        <f t="shared" si="1005"/>
        <v>510000</v>
      </c>
      <c r="G2098" s="164">
        <f t="shared" si="1005"/>
        <v>0</v>
      </c>
      <c r="H2098" s="164">
        <f t="shared" si="1006"/>
        <v>710000</v>
      </c>
      <c r="I2098" s="164">
        <v>100000</v>
      </c>
      <c r="J2098" s="164">
        <v>100000</v>
      </c>
      <c r="K2098" s="164">
        <v>510000</v>
      </c>
      <c r="L2098" s="164">
        <v>0</v>
      </c>
      <c r="M2098" s="164">
        <f t="shared" si="1008"/>
        <v>0</v>
      </c>
      <c r="N2098" s="164">
        <v>0</v>
      </c>
      <c r="O2098" s="164">
        <v>0</v>
      </c>
      <c r="P2098" s="164">
        <v>0</v>
      </c>
      <c r="Q2098" s="164">
        <v>0</v>
      </c>
      <c r="R2098" s="164">
        <f t="shared" si="1010"/>
        <v>0</v>
      </c>
      <c r="S2098" s="164">
        <v>0</v>
      </c>
      <c r="T2098" s="164">
        <v>0</v>
      </c>
      <c r="U2098" s="164">
        <v>0</v>
      </c>
      <c r="V2098" s="164">
        <v>0</v>
      </c>
    </row>
    <row r="2099" spans="1:22" ht="16.5" thickTop="1" thickBot="1">
      <c r="A2099" s="160" t="s">
        <v>121</v>
      </c>
      <c r="B2099" s="170" t="s">
        <v>105</v>
      </c>
      <c r="C2099" s="164">
        <f t="shared" si="1004"/>
        <v>1232000</v>
      </c>
      <c r="D2099" s="164">
        <f t="shared" si="1005"/>
        <v>582000</v>
      </c>
      <c r="E2099" s="164">
        <f t="shared" si="1005"/>
        <v>710000</v>
      </c>
      <c r="F2099" s="164">
        <f t="shared" si="1005"/>
        <v>235000</v>
      </c>
      <c r="G2099" s="164">
        <f t="shared" si="1005"/>
        <v>-295000</v>
      </c>
      <c r="H2099" s="164">
        <f t="shared" si="1006"/>
        <v>1232000</v>
      </c>
      <c r="I2099" s="164">
        <f>SUM(I2100)</f>
        <v>582000</v>
      </c>
      <c r="J2099" s="164">
        <f>SUM(J2100)</f>
        <v>710000</v>
      </c>
      <c r="K2099" s="164">
        <f>SUM(K2100)</f>
        <v>235000</v>
      </c>
      <c r="L2099" s="164">
        <f>SUM(L2100)</f>
        <v>-295000</v>
      </c>
      <c r="M2099" s="164">
        <f t="shared" si="1008"/>
        <v>0</v>
      </c>
      <c r="N2099" s="164">
        <f>SUM(N2100)</f>
        <v>0</v>
      </c>
      <c r="O2099" s="164">
        <f>SUM(O2100)</f>
        <v>0</v>
      </c>
      <c r="P2099" s="164">
        <f>SUM(P2100)</f>
        <v>0</v>
      </c>
      <c r="Q2099" s="164">
        <f>SUM(Q2100)</f>
        <v>0</v>
      </c>
      <c r="R2099" s="164">
        <f t="shared" si="1010"/>
        <v>0</v>
      </c>
      <c r="S2099" s="164">
        <f>SUM(S2100)</f>
        <v>0</v>
      </c>
      <c r="T2099" s="164">
        <f>SUM(T2100)</f>
        <v>0</v>
      </c>
      <c r="U2099" s="164">
        <f>SUM(U2100)</f>
        <v>0</v>
      </c>
      <c r="V2099" s="164">
        <f>SUM(V2100)</f>
        <v>0</v>
      </c>
    </row>
    <row r="2100" spans="1:22" ht="31.5" thickTop="1" thickBot="1">
      <c r="A2100" s="160" t="s">
        <v>121</v>
      </c>
      <c r="B2100" s="171" t="s">
        <v>153</v>
      </c>
      <c r="C2100" s="164">
        <f t="shared" si="1004"/>
        <v>1232000</v>
      </c>
      <c r="D2100" s="164">
        <f t="shared" si="1005"/>
        <v>582000</v>
      </c>
      <c r="E2100" s="164">
        <f t="shared" si="1005"/>
        <v>710000</v>
      </c>
      <c r="F2100" s="164">
        <f t="shared" si="1005"/>
        <v>235000</v>
      </c>
      <c r="G2100" s="164">
        <f t="shared" si="1005"/>
        <v>-295000</v>
      </c>
      <c r="H2100" s="164">
        <f t="shared" si="1006"/>
        <v>1232000</v>
      </c>
      <c r="I2100" s="164">
        <v>582000</v>
      </c>
      <c r="J2100" s="164">
        <v>710000</v>
      </c>
      <c r="K2100" s="164">
        <v>235000</v>
      </c>
      <c r="L2100" s="164">
        <v>-295000</v>
      </c>
      <c r="M2100" s="164">
        <f t="shared" si="1008"/>
        <v>0</v>
      </c>
      <c r="N2100" s="164">
        <v>0</v>
      </c>
      <c r="O2100" s="164">
        <v>0</v>
      </c>
      <c r="P2100" s="164">
        <v>0</v>
      </c>
      <c r="Q2100" s="164">
        <v>0</v>
      </c>
      <c r="R2100" s="164">
        <f t="shared" si="1010"/>
        <v>0</v>
      </c>
      <c r="S2100" s="164">
        <v>0</v>
      </c>
      <c r="T2100" s="164">
        <v>0</v>
      </c>
      <c r="U2100" s="164">
        <v>0</v>
      </c>
      <c r="V2100" s="164">
        <v>0</v>
      </c>
    </row>
    <row r="2101" spans="1:22" ht="46.5" thickTop="1" thickBot="1">
      <c r="A2101" s="160" t="s">
        <v>764</v>
      </c>
      <c r="B2101" s="168" t="s">
        <v>765</v>
      </c>
      <c r="C2101" s="164">
        <f t="shared" si="1004"/>
        <v>3025000</v>
      </c>
      <c r="D2101" s="164">
        <f t="shared" si="1005"/>
        <v>2070000</v>
      </c>
      <c r="E2101" s="164">
        <f t="shared" si="1005"/>
        <v>100000</v>
      </c>
      <c r="F2101" s="164">
        <f t="shared" si="1005"/>
        <v>100000</v>
      </c>
      <c r="G2101" s="164">
        <f t="shared" si="1005"/>
        <v>755000</v>
      </c>
      <c r="H2101" s="164">
        <f t="shared" si="1006"/>
        <v>3025000</v>
      </c>
      <c r="I2101" s="164">
        <f t="shared" ref="I2101:L2103" si="1033">SUM(I2102)</f>
        <v>2070000</v>
      </c>
      <c r="J2101" s="164">
        <f t="shared" si="1033"/>
        <v>100000</v>
      </c>
      <c r="K2101" s="164">
        <f t="shared" si="1033"/>
        <v>100000</v>
      </c>
      <c r="L2101" s="164">
        <f t="shared" si="1033"/>
        <v>755000</v>
      </c>
      <c r="M2101" s="164">
        <f t="shared" si="1008"/>
        <v>0</v>
      </c>
      <c r="N2101" s="164">
        <f t="shared" ref="N2101:Q2103" si="1034">SUM(N2102)</f>
        <v>0</v>
      </c>
      <c r="O2101" s="164">
        <f t="shared" si="1034"/>
        <v>0</v>
      </c>
      <c r="P2101" s="164">
        <f t="shared" si="1034"/>
        <v>0</v>
      </c>
      <c r="Q2101" s="164">
        <f t="shared" si="1034"/>
        <v>0</v>
      </c>
      <c r="R2101" s="164">
        <f t="shared" si="1010"/>
        <v>0</v>
      </c>
      <c r="S2101" s="164">
        <f t="shared" ref="S2101:V2103" si="1035">SUM(S2102)</f>
        <v>0</v>
      </c>
      <c r="T2101" s="164">
        <f t="shared" si="1035"/>
        <v>0</v>
      </c>
      <c r="U2101" s="164">
        <f t="shared" si="1035"/>
        <v>0</v>
      </c>
      <c r="V2101" s="164">
        <f t="shared" si="1035"/>
        <v>0</v>
      </c>
    </row>
    <row r="2102" spans="1:22" ht="16.5" thickTop="1" thickBot="1">
      <c r="A2102" s="160" t="s">
        <v>121</v>
      </c>
      <c r="B2102" s="169" t="s">
        <v>99</v>
      </c>
      <c r="C2102" s="164">
        <f t="shared" si="1004"/>
        <v>3025000</v>
      </c>
      <c r="D2102" s="164">
        <f t="shared" si="1005"/>
        <v>2070000</v>
      </c>
      <c r="E2102" s="164">
        <f t="shared" si="1005"/>
        <v>100000</v>
      </c>
      <c r="F2102" s="164">
        <f t="shared" si="1005"/>
        <v>100000</v>
      </c>
      <c r="G2102" s="164">
        <f t="shared" si="1005"/>
        <v>755000</v>
      </c>
      <c r="H2102" s="164">
        <f t="shared" si="1006"/>
        <v>3025000</v>
      </c>
      <c r="I2102" s="164">
        <f t="shared" si="1033"/>
        <v>2070000</v>
      </c>
      <c r="J2102" s="164">
        <f t="shared" si="1033"/>
        <v>100000</v>
      </c>
      <c r="K2102" s="164">
        <f t="shared" si="1033"/>
        <v>100000</v>
      </c>
      <c r="L2102" s="164">
        <f t="shared" si="1033"/>
        <v>755000</v>
      </c>
      <c r="M2102" s="164">
        <f t="shared" si="1008"/>
        <v>0</v>
      </c>
      <c r="N2102" s="164">
        <f t="shared" si="1034"/>
        <v>0</v>
      </c>
      <c r="O2102" s="164">
        <f t="shared" si="1034"/>
        <v>0</v>
      </c>
      <c r="P2102" s="164">
        <f t="shared" si="1034"/>
        <v>0</v>
      </c>
      <c r="Q2102" s="164">
        <f t="shared" si="1034"/>
        <v>0</v>
      </c>
      <c r="R2102" s="164">
        <f t="shared" si="1010"/>
        <v>0</v>
      </c>
      <c r="S2102" s="164">
        <f t="shared" si="1035"/>
        <v>0</v>
      </c>
      <c r="T2102" s="164">
        <f t="shared" si="1035"/>
        <v>0</v>
      </c>
      <c r="U2102" s="164">
        <f t="shared" si="1035"/>
        <v>0</v>
      </c>
      <c r="V2102" s="164">
        <f t="shared" si="1035"/>
        <v>0</v>
      </c>
    </row>
    <row r="2103" spans="1:22" ht="16.5" thickTop="1" thickBot="1">
      <c r="A2103" s="160" t="s">
        <v>121</v>
      </c>
      <c r="B2103" s="170" t="s">
        <v>105</v>
      </c>
      <c r="C2103" s="164">
        <f t="shared" si="1004"/>
        <v>3025000</v>
      </c>
      <c r="D2103" s="164">
        <f t="shared" si="1005"/>
        <v>2070000</v>
      </c>
      <c r="E2103" s="164">
        <f t="shared" si="1005"/>
        <v>100000</v>
      </c>
      <c r="F2103" s="164">
        <f t="shared" si="1005"/>
        <v>100000</v>
      </c>
      <c r="G2103" s="164">
        <f t="shared" si="1005"/>
        <v>755000</v>
      </c>
      <c r="H2103" s="164">
        <f t="shared" si="1006"/>
        <v>3025000</v>
      </c>
      <c r="I2103" s="164">
        <f t="shared" si="1033"/>
        <v>2070000</v>
      </c>
      <c r="J2103" s="164">
        <f t="shared" si="1033"/>
        <v>100000</v>
      </c>
      <c r="K2103" s="164">
        <f t="shared" si="1033"/>
        <v>100000</v>
      </c>
      <c r="L2103" s="164">
        <f t="shared" si="1033"/>
        <v>755000</v>
      </c>
      <c r="M2103" s="164">
        <f t="shared" si="1008"/>
        <v>0</v>
      </c>
      <c r="N2103" s="164">
        <f t="shared" si="1034"/>
        <v>0</v>
      </c>
      <c r="O2103" s="164">
        <f t="shared" si="1034"/>
        <v>0</v>
      </c>
      <c r="P2103" s="164">
        <f t="shared" si="1034"/>
        <v>0</v>
      </c>
      <c r="Q2103" s="164">
        <f t="shared" si="1034"/>
        <v>0</v>
      </c>
      <c r="R2103" s="164">
        <f t="shared" si="1010"/>
        <v>0</v>
      </c>
      <c r="S2103" s="164">
        <f t="shared" si="1035"/>
        <v>0</v>
      </c>
      <c r="T2103" s="164">
        <f t="shared" si="1035"/>
        <v>0</v>
      </c>
      <c r="U2103" s="164">
        <f t="shared" si="1035"/>
        <v>0</v>
      </c>
      <c r="V2103" s="164">
        <f t="shared" si="1035"/>
        <v>0</v>
      </c>
    </row>
    <row r="2104" spans="1:22" ht="31.5" thickTop="1" thickBot="1">
      <c r="A2104" s="160" t="s">
        <v>121</v>
      </c>
      <c r="B2104" s="171" t="s">
        <v>153</v>
      </c>
      <c r="C2104" s="164">
        <f t="shared" si="1004"/>
        <v>3025000</v>
      </c>
      <c r="D2104" s="164">
        <f t="shared" si="1005"/>
        <v>2070000</v>
      </c>
      <c r="E2104" s="164">
        <f t="shared" si="1005"/>
        <v>100000</v>
      </c>
      <c r="F2104" s="164">
        <f t="shared" si="1005"/>
        <v>100000</v>
      </c>
      <c r="G2104" s="164">
        <f t="shared" si="1005"/>
        <v>755000</v>
      </c>
      <c r="H2104" s="164">
        <f t="shared" si="1006"/>
        <v>3025000</v>
      </c>
      <c r="I2104" s="164">
        <v>2070000</v>
      </c>
      <c r="J2104" s="164">
        <v>100000</v>
      </c>
      <c r="K2104" s="164">
        <v>100000</v>
      </c>
      <c r="L2104" s="164">
        <v>755000</v>
      </c>
      <c r="M2104" s="164">
        <f t="shared" si="1008"/>
        <v>0</v>
      </c>
      <c r="N2104" s="164">
        <v>0</v>
      </c>
      <c r="O2104" s="164">
        <v>0</v>
      </c>
      <c r="P2104" s="164">
        <v>0</v>
      </c>
      <c r="Q2104" s="164">
        <v>0</v>
      </c>
      <c r="R2104" s="164">
        <f t="shared" si="1010"/>
        <v>0</v>
      </c>
      <c r="S2104" s="164">
        <v>0</v>
      </c>
      <c r="T2104" s="164">
        <v>0</v>
      </c>
      <c r="U2104" s="164">
        <v>0</v>
      </c>
      <c r="V2104" s="164">
        <v>0</v>
      </c>
    </row>
    <row r="2105" spans="1:22" ht="16.5" thickTop="1" thickBot="1">
      <c r="A2105" s="160" t="s">
        <v>766</v>
      </c>
      <c r="B2105" s="167" t="s">
        <v>767</v>
      </c>
      <c r="C2105" s="164">
        <f t="shared" si="1004"/>
        <v>14060000</v>
      </c>
      <c r="D2105" s="164">
        <f t="shared" si="1005"/>
        <v>3732900</v>
      </c>
      <c r="E2105" s="164">
        <f t="shared" si="1005"/>
        <v>2916700</v>
      </c>
      <c r="F2105" s="164">
        <f t="shared" si="1005"/>
        <v>2806700</v>
      </c>
      <c r="G2105" s="164">
        <f t="shared" si="1005"/>
        <v>4603700</v>
      </c>
      <c r="H2105" s="164">
        <f t="shared" si="1006"/>
        <v>14060000</v>
      </c>
      <c r="I2105" s="164">
        <f t="shared" ref="I2105:L2106" si="1036">SUM(I2110,I2113,I2117)</f>
        <v>3732900</v>
      </c>
      <c r="J2105" s="164">
        <f t="shared" si="1036"/>
        <v>2916700</v>
      </c>
      <c r="K2105" s="164">
        <f t="shared" si="1036"/>
        <v>2806700</v>
      </c>
      <c r="L2105" s="164">
        <f t="shared" si="1036"/>
        <v>4603700</v>
      </c>
      <c r="M2105" s="164">
        <f t="shared" si="1008"/>
        <v>0</v>
      </c>
      <c r="N2105" s="164">
        <f t="shared" ref="N2105:Q2106" si="1037">SUM(N2110,N2113,N2117)</f>
        <v>0</v>
      </c>
      <c r="O2105" s="164">
        <f t="shared" si="1037"/>
        <v>0</v>
      </c>
      <c r="P2105" s="164">
        <f t="shared" si="1037"/>
        <v>0</v>
      </c>
      <c r="Q2105" s="164">
        <f t="shared" si="1037"/>
        <v>0</v>
      </c>
      <c r="R2105" s="164">
        <f t="shared" si="1010"/>
        <v>0</v>
      </c>
      <c r="S2105" s="164">
        <f t="shared" ref="S2105:V2106" si="1038">SUM(S2110,S2113,S2117)</f>
        <v>0</v>
      </c>
      <c r="T2105" s="164">
        <f t="shared" si="1038"/>
        <v>0</v>
      </c>
      <c r="U2105" s="164">
        <f t="shared" si="1038"/>
        <v>0</v>
      </c>
      <c r="V2105" s="164">
        <f t="shared" si="1038"/>
        <v>0</v>
      </c>
    </row>
    <row r="2106" spans="1:22" ht="16.5" thickTop="1" thickBot="1">
      <c r="A2106" s="160" t="s">
        <v>121</v>
      </c>
      <c r="B2106" s="168" t="s">
        <v>99</v>
      </c>
      <c r="C2106" s="164">
        <f t="shared" si="1004"/>
        <v>14060000</v>
      </c>
      <c r="D2106" s="164">
        <f t="shared" si="1005"/>
        <v>3732900</v>
      </c>
      <c r="E2106" s="164">
        <f t="shared" si="1005"/>
        <v>2916700</v>
      </c>
      <c r="F2106" s="164">
        <f t="shared" si="1005"/>
        <v>2806700</v>
      </c>
      <c r="G2106" s="164">
        <f t="shared" si="1005"/>
        <v>4603700</v>
      </c>
      <c r="H2106" s="164">
        <f t="shared" si="1006"/>
        <v>14060000</v>
      </c>
      <c r="I2106" s="164">
        <f t="shared" si="1036"/>
        <v>3732900</v>
      </c>
      <c r="J2106" s="164">
        <f t="shared" si="1036"/>
        <v>2916700</v>
      </c>
      <c r="K2106" s="164">
        <f t="shared" si="1036"/>
        <v>2806700</v>
      </c>
      <c r="L2106" s="164">
        <f t="shared" si="1036"/>
        <v>4603700</v>
      </c>
      <c r="M2106" s="164">
        <f t="shared" si="1008"/>
        <v>0</v>
      </c>
      <c r="N2106" s="164">
        <f t="shared" si="1037"/>
        <v>0</v>
      </c>
      <c r="O2106" s="164">
        <f t="shared" si="1037"/>
        <v>0</v>
      </c>
      <c r="P2106" s="164">
        <f t="shared" si="1037"/>
        <v>0</v>
      </c>
      <c r="Q2106" s="164">
        <f t="shared" si="1037"/>
        <v>0</v>
      </c>
      <c r="R2106" s="164">
        <f t="shared" si="1010"/>
        <v>0</v>
      </c>
      <c r="S2106" s="164">
        <f t="shared" si="1038"/>
        <v>0</v>
      </c>
      <c r="T2106" s="164">
        <f t="shared" si="1038"/>
        <v>0</v>
      </c>
      <c r="U2106" s="164">
        <f t="shared" si="1038"/>
        <v>0</v>
      </c>
      <c r="V2106" s="164">
        <f t="shared" si="1038"/>
        <v>0</v>
      </c>
    </row>
    <row r="2107" spans="1:22" ht="16.5" thickTop="1" thickBot="1">
      <c r="A2107" s="160" t="s">
        <v>121</v>
      </c>
      <c r="B2107" s="169" t="s">
        <v>104</v>
      </c>
      <c r="C2107" s="164">
        <f t="shared" si="1004"/>
        <v>8370000</v>
      </c>
      <c r="D2107" s="164">
        <f t="shared" si="1005"/>
        <v>2042900</v>
      </c>
      <c r="E2107" s="164">
        <f t="shared" si="1005"/>
        <v>2166700</v>
      </c>
      <c r="F2107" s="164">
        <f t="shared" si="1005"/>
        <v>2056700</v>
      </c>
      <c r="G2107" s="164">
        <f t="shared" si="1005"/>
        <v>2103700</v>
      </c>
      <c r="H2107" s="164">
        <f t="shared" si="1006"/>
        <v>8370000</v>
      </c>
      <c r="I2107" s="164">
        <f>SUM(I2112)</f>
        <v>2042900</v>
      </c>
      <c r="J2107" s="164">
        <f>SUM(J2112)</f>
        <v>2166700</v>
      </c>
      <c r="K2107" s="164">
        <f>SUM(K2112)</f>
        <v>2056700</v>
      </c>
      <c r="L2107" s="164">
        <f>SUM(L2112)</f>
        <v>2103700</v>
      </c>
      <c r="M2107" s="164">
        <f t="shared" si="1008"/>
        <v>0</v>
      </c>
      <c r="N2107" s="164">
        <f>SUM(N2112)</f>
        <v>0</v>
      </c>
      <c r="O2107" s="164">
        <f>SUM(O2112)</f>
        <v>0</v>
      </c>
      <c r="P2107" s="164">
        <f>SUM(P2112)</f>
        <v>0</v>
      </c>
      <c r="Q2107" s="164">
        <f>SUM(Q2112)</f>
        <v>0</v>
      </c>
      <c r="R2107" s="164">
        <f t="shared" si="1010"/>
        <v>0</v>
      </c>
      <c r="S2107" s="164">
        <f>SUM(S2112)</f>
        <v>0</v>
      </c>
      <c r="T2107" s="164">
        <f>SUM(T2112)</f>
        <v>0</v>
      </c>
      <c r="U2107" s="164">
        <f>SUM(U2112)</f>
        <v>0</v>
      </c>
      <c r="V2107" s="164">
        <f>SUM(V2112)</f>
        <v>0</v>
      </c>
    </row>
    <row r="2108" spans="1:22" ht="16.5" thickTop="1" thickBot="1">
      <c r="A2108" s="160" t="s">
        <v>121</v>
      </c>
      <c r="B2108" s="169" t="s">
        <v>105</v>
      </c>
      <c r="C2108" s="164">
        <f t="shared" si="1004"/>
        <v>5690000</v>
      </c>
      <c r="D2108" s="164">
        <f t="shared" si="1005"/>
        <v>1690000</v>
      </c>
      <c r="E2108" s="164">
        <f t="shared" si="1005"/>
        <v>750000</v>
      </c>
      <c r="F2108" s="164">
        <f t="shared" si="1005"/>
        <v>750000</v>
      </c>
      <c r="G2108" s="164">
        <f t="shared" si="1005"/>
        <v>2500000</v>
      </c>
      <c r="H2108" s="164">
        <f t="shared" si="1006"/>
        <v>5690000</v>
      </c>
      <c r="I2108" s="164">
        <f t="shared" ref="I2108:L2109" si="1039">SUM(I2115,I2119)</f>
        <v>1690000</v>
      </c>
      <c r="J2108" s="164">
        <f t="shared" si="1039"/>
        <v>750000</v>
      </c>
      <c r="K2108" s="164">
        <f t="shared" si="1039"/>
        <v>750000</v>
      </c>
      <c r="L2108" s="164">
        <f t="shared" si="1039"/>
        <v>2500000</v>
      </c>
      <c r="M2108" s="164">
        <f t="shared" si="1008"/>
        <v>0</v>
      </c>
      <c r="N2108" s="164">
        <f t="shared" ref="N2108:Q2109" si="1040">SUM(N2115,N2119)</f>
        <v>0</v>
      </c>
      <c r="O2108" s="164">
        <f t="shared" si="1040"/>
        <v>0</v>
      </c>
      <c r="P2108" s="164">
        <f t="shared" si="1040"/>
        <v>0</v>
      </c>
      <c r="Q2108" s="164">
        <f t="shared" si="1040"/>
        <v>0</v>
      </c>
      <c r="R2108" s="164">
        <f t="shared" si="1010"/>
        <v>0</v>
      </c>
      <c r="S2108" s="164">
        <f t="shared" ref="S2108:V2109" si="1041">SUM(S2115,S2119)</f>
        <v>0</v>
      </c>
      <c r="T2108" s="164">
        <f t="shared" si="1041"/>
        <v>0</v>
      </c>
      <c r="U2108" s="164">
        <f t="shared" si="1041"/>
        <v>0</v>
      </c>
      <c r="V2108" s="164">
        <f t="shared" si="1041"/>
        <v>0</v>
      </c>
    </row>
    <row r="2109" spans="1:22" ht="31.5" thickTop="1" thickBot="1">
      <c r="A2109" s="160" t="s">
        <v>121</v>
      </c>
      <c r="B2109" s="170" t="s">
        <v>153</v>
      </c>
      <c r="C2109" s="164">
        <f t="shared" si="1004"/>
        <v>5690000</v>
      </c>
      <c r="D2109" s="164">
        <f t="shared" si="1005"/>
        <v>1690000</v>
      </c>
      <c r="E2109" s="164">
        <f t="shared" si="1005"/>
        <v>750000</v>
      </c>
      <c r="F2109" s="164">
        <f t="shared" si="1005"/>
        <v>750000</v>
      </c>
      <c r="G2109" s="164">
        <f t="shared" si="1005"/>
        <v>2500000</v>
      </c>
      <c r="H2109" s="164">
        <f t="shared" si="1006"/>
        <v>5690000</v>
      </c>
      <c r="I2109" s="164">
        <f t="shared" si="1039"/>
        <v>1690000</v>
      </c>
      <c r="J2109" s="164">
        <f t="shared" si="1039"/>
        <v>750000</v>
      </c>
      <c r="K2109" s="164">
        <f t="shared" si="1039"/>
        <v>750000</v>
      </c>
      <c r="L2109" s="164">
        <f t="shared" si="1039"/>
        <v>2500000</v>
      </c>
      <c r="M2109" s="164">
        <f t="shared" si="1008"/>
        <v>0</v>
      </c>
      <c r="N2109" s="164">
        <f t="shared" si="1040"/>
        <v>0</v>
      </c>
      <c r="O2109" s="164">
        <f t="shared" si="1040"/>
        <v>0</v>
      </c>
      <c r="P2109" s="164">
        <f t="shared" si="1040"/>
        <v>0</v>
      </c>
      <c r="Q2109" s="164">
        <f t="shared" si="1040"/>
        <v>0</v>
      </c>
      <c r="R2109" s="164">
        <f t="shared" si="1010"/>
        <v>0</v>
      </c>
      <c r="S2109" s="164">
        <f t="shared" si="1041"/>
        <v>0</v>
      </c>
      <c r="T2109" s="164">
        <f t="shared" si="1041"/>
        <v>0</v>
      </c>
      <c r="U2109" s="164">
        <f t="shared" si="1041"/>
        <v>0</v>
      </c>
      <c r="V2109" s="164">
        <f t="shared" si="1041"/>
        <v>0</v>
      </c>
    </row>
    <row r="2110" spans="1:22" ht="16.5" thickTop="1" thickBot="1">
      <c r="A2110" s="160" t="s">
        <v>768</v>
      </c>
      <c r="B2110" s="168" t="s">
        <v>769</v>
      </c>
      <c r="C2110" s="164">
        <f t="shared" si="1004"/>
        <v>8370000</v>
      </c>
      <c r="D2110" s="164">
        <f t="shared" si="1005"/>
        <v>2042900</v>
      </c>
      <c r="E2110" s="164">
        <f t="shared" si="1005"/>
        <v>2166700</v>
      </c>
      <c r="F2110" s="164">
        <f t="shared" si="1005"/>
        <v>2056700</v>
      </c>
      <c r="G2110" s="164">
        <f t="shared" si="1005"/>
        <v>2103700</v>
      </c>
      <c r="H2110" s="164">
        <f t="shared" si="1006"/>
        <v>8370000</v>
      </c>
      <c r="I2110" s="164">
        <f t="shared" ref="I2110:L2111" si="1042">SUM(I2111)</f>
        <v>2042900</v>
      </c>
      <c r="J2110" s="164">
        <f t="shared" si="1042"/>
        <v>2166700</v>
      </c>
      <c r="K2110" s="164">
        <f t="shared" si="1042"/>
        <v>2056700</v>
      </c>
      <c r="L2110" s="164">
        <f t="shared" si="1042"/>
        <v>2103700</v>
      </c>
      <c r="M2110" s="164">
        <f t="shared" si="1008"/>
        <v>0</v>
      </c>
      <c r="N2110" s="164">
        <f t="shared" ref="N2110:Q2111" si="1043">SUM(N2111)</f>
        <v>0</v>
      </c>
      <c r="O2110" s="164">
        <f t="shared" si="1043"/>
        <v>0</v>
      </c>
      <c r="P2110" s="164">
        <f t="shared" si="1043"/>
        <v>0</v>
      </c>
      <c r="Q2110" s="164">
        <f t="shared" si="1043"/>
        <v>0</v>
      </c>
      <c r="R2110" s="164">
        <f t="shared" si="1010"/>
        <v>0</v>
      </c>
      <c r="S2110" s="164">
        <f t="shared" ref="S2110:V2111" si="1044">SUM(S2111)</f>
        <v>0</v>
      </c>
      <c r="T2110" s="164">
        <f t="shared" si="1044"/>
        <v>0</v>
      </c>
      <c r="U2110" s="164">
        <f t="shared" si="1044"/>
        <v>0</v>
      </c>
      <c r="V2110" s="164">
        <f t="shared" si="1044"/>
        <v>0</v>
      </c>
    </row>
    <row r="2111" spans="1:22" ht="16.5" thickTop="1" thickBot="1">
      <c r="A2111" s="160" t="s">
        <v>121</v>
      </c>
      <c r="B2111" s="169" t="s">
        <v>99</v>
      </c>
      <c r="C2111" s="164">
        <f t="shared" si="1004"/>
        <v>8370000</v>
      </c>
      <c r="D2111" s="164">
        <f t="shared" si="1005"/>
        <v>2042900</v>
      </c>
      <c r="E2111" s="164">
        <f t="shared" si="1005"/>
        <v>2166700</v>
      </c>
      <c r="F2111" s="164">
        <f t="shared" si="1005"/>
        <v>2056700</v>
      </c>
      <c r="G2111" s="164">
        <f t="shared" si="1005"/>
        <v>2103700</v>
      </c>
      <c r="H2111" s="164">
        <f t="shared" si="1006"/>
        <v>8370000</v>
      </c>
      <c r="I2111" s="164">
        <f t="shared" si="1042"/>
        <v>2042900</v>
      </c>
      <c r="J2111" s="164">
        <f t="shared" si="1042"/>
        <v>2166700</v>
      </c>
      <c r="K2111" s="164">
        <f t="shared" si="1042"/>
        <v>2056700</v>
      </c>
      <c r="L2111" s="164">
        <f t="shared" si="1042"/>
        <v>2103700</v>
      </c>
      <c r="M2111" s="164">
        <f t="shared" si="1008"/>
        <v>0</v>
      </c>
      <c r="N2111" s="164">
        <f t="shared" si="1043"/>
        <v>0</v>
      </c>
      <c r="O2111" s="164">
        <f t="shared" si="1043"/>
        <v>0</v>
      </c>
      <c r="P2111" s="164">
        <f t="shared" si="1043"/>
        <v>0</v>
      </c>
      <c r="Q2111" s="164">
        <f t="shared" si="1043"/>
        <v>0</v>
      </c>
      <c r="R2111" s="164">
        <f t="shared" si="1010"/>
        <v>0</v>
      </c>
      <c r="S2111" s="164">
        <f t="shared" si="1044"/>
        <v>0</v>
      </c>
      <c r="T2111" s="164">
        <f t="shared" si="1044"/>
        <v>0</v>
      </c>
      <c r="U2111" s="164">
        <f t="shared" si="1044"/>
        <v>0</v>
      </c>
      <c r="V2111" s="164">
        <f t="shared" si="1044"/>
        <v>0</v>
      </c>
    </row>
    <row r="2112" spans="1:22" ht="16.5" thickTop="1" thickBot="1">
      <c r="A2112" s="160" t="s">
        <v>121</v>
      </c>
      <c r="B2112" s="170" t="s">
        <v>104</v>
      </c>
      <c r="C2112" s="164">
        <f t="shared" si="1004"/>
        <v>8370000</v>
      </c>
      <c r="D2112" s="164">
        <f t="shared" si="1005"/>
        <v>2042900</v>
      </c>
      <c r="E2112" s="164">
        <f t="shared" si="1005"/>
        <v>2166700</v>
      </c>
      <c r="F2112" s="164">
        <f t="shared" si="1005"/>
        <v>2056700</v>
      </c>
      <c r="G2112" s="164">
        <f t="shared" si="1005"/>
        <v>2103700</v>
      </c>
      <c r="H2112" s="164">
        <f t="shared" si="1006"/>
        <v>8370000</v>
      </c>
      <c r="I2112" s="164">
        <v>2042900</v>
      </c>
      <c r="J2112" s="164">
        <v>2166700</v>
      </c>
      <c r="K2112" s="164">
        <v>2056700</v>
      </c>
      <c r="L2112" s="164">
        <v>2103700</v>
      </c>
      <c r="M2112" s="164">
        <f t="shared" si="1008"/>
        <v>0</v>
      </c>
      <c r="N2112" s="164">
        <v>0</v>
      </c>
      <c r="O2112" s="164">
        <v>0</v>
      </c>
      <c r="P2112" s="164">
        <v>0</v>
      </c>
      <c r="Q2112" s="164">
        <v>0</v>
      </c>
      <c r="R2112" s="164">
        <f t="shared" si="1010"/>
        <v>0</v>
      </c>
      <c r="S2112" s="164">
        <v>0</v>
      </c>
      <c r="T2112" s="164">
        <v>0</v>
      </c>
      <c r="U2112" s="164">
        <v>0</v>
      </c>
      <c r="V2112" s="164">
        <v>0</v>
      </c>
    </row>
    <row r="2113" spans="1:22" ht="46.5" thickTop="1" thickBot="1">
      <c r="A2113" s="160" t="s">
        <v>770</v>
      </c>
      <c r="B2113" s="168" t="s">
        <v>771</v>
      </c>
      <c r="C2113" s="164">
        <f t="shared" si="1004"/>
        <v>2590000</v>
      </c>
      <c r="D2113" s="164">
        <f t="shared" si="1005"/>
        <v>590000</v>
      </c>
      <c r="E2113" s="164">
        <f t="shared" si="1005"/>
        <v>750000</v>
      </c>
      <c r="F2113" s="164">
        <f t="shared" si="1005"/>
        <v>750000</v>
      </c>
      <c r="G2113" s="164">
        <f t="shared" si="1005"/>
        <v>500000</v>
      </c>
      <c r="H2113" s="164">
        <f t="shared" si="1006"/>
        <v>2590000</v>
      </c>
      <c r="I2113" s="164">
        <f t="shared" ref="I2113:L2115" si="1045">SUM(I2114)</f>
        <v>590000</v>
      </c>
      <c r="J2113" s="164">
        <f t="shared" si="1045"/>
        <v>750000</v>
      </c>
      <c r="K2113" s="164">
        <f t="shared" si="1045"/>
        <v>750000</v>
      </c>
      <c r="L2113" s="164">
        <f t="shared" si="1045"/>
        <v>500000</v>
      </c>
      <c r="M2113" s="164">
        <f t="shared" si="1008"/>
        <v>0</v>
      </c>
      <c r="N2113" s="164">
        <f t="shared" ref="N2113:Q2115" si="1046">SUM(N2114)</f>
        <v>0</v>
      </c>
      <c r="O2113" s="164">
        <f t="shared" si="1046"/>
        <v>0</v>
      </c>
      <c r="P2113" s="164">
        <f t="shared" si="1046"/>
        <v>0</v>
      </c>
      <c r="Q2113" s="164">
        <f t="shared" si="1046"/>
        <v>0</v>
      </c>
      <c r="R2113" s="164">
        <f t="shared" si="1010"/>
        <v>0</v>
      </c>
      <c r="S2113" s="164">
        <f t="shared" ref="S2113:V2115" si="1047">SUM(S2114)</f>
        <v>0</v>
      </c>
      <c r="T2113" s="164">
        <f t="shared" si="1047"/>
        <v>0</v>
      </c>
      <c r="U2113" s="164">
        <f t="shared" si="1047"/>
        <v>0</v>
      </c>
      <c r="V2113" s="164">
        <f t="shared" si="1047"/>
        <v>0</v>
      </c>
    </row>
    <row r="2114" spans="1:22" ht="16.5" thickTop="1" thickBot="1">
      <c r="A2114" s="160" t="s">
        <v>121</v>
      </c>
      <c r="B2114" s="169" t="s">
        <v>99</v>
      </c>
      <c r="C2114" s="164">
        <f t="shared" si="1004"/>
        <v>2590000</v>
      </c>
      <c r="D2114" s="164">
        <f t="shared" si="1005"/>
        <v>590000</v>
      </c>
      <c r="E2114" s="164">
        <f t="shared" si="1005"/>
        <v>750000</v>
      </c>
      <c r="F2114" s="164">
        <f t="shared" si="1005"/>
        <v>750000</v>
      </c>
      <c r="G2114" s="164">
        <f t="shared" si="1005"/>
        <v>500000</v>
      </c>
      <c r="H2114" s="164">
        <f t="shared" si="1006"/>
        <v>2590000</v>
      </c>
      <c r="I2114" s="164">
        <f t="shared" si="1045"/>
        <v>590000</v>
      </c>
      <c r="J2114" s="164">
        <f t="shared" si="1045"/>
        <v>750000</v>
      </c>
      <c r="K2114" s="164">
        <f t="shared" si="1045"/>
        <v>750000</v>
      </c>
      <c r="L2114" s="164">
        <f t="shared" si="1045"/>
        <v>500000</v>
      </c>
      <c r="M2114" s="164">
        <f t="shared" si="1008"/>
        <v>0</v>
      </c>
      <c r="N2114" s="164">
        <f t="shared" si="1046"/>
        <v>0</v>
      </c>
      <c r="O2114" s="164">
        <f t="shared" si="1046"/>
        <v>0</v>
      </c>
      <c r="P2114" s="164">
        <f t="shared" si="1046"/>
        <v>0</v>
      </c>
      <c r="Q2114" s="164">
        <f t="shared" si="1046"/>
        <v>0</v>
      </c>
      <c r="R2114" s="164">
        <f t="shared" si="1010"/>
        <v>0</v>
      </c>
      <c r="S2114" s="164">
        <f t="shared" si="1047"/>
        <v>0</v>
      </c>
      <c r="T2114" s="164">
        <f t="shared" si="1047"/>
        <v>0</v>
      </c>
      <c r="U2114" s="164">
        <f t="shared" si="1047"/>
        <v>0</v>
      </c>
      <c r="V2114" s="164">
        <f t="shared" si="1047"/>
        <v>0</v>
      </c>
    </row>
    <row r="2115" spans="1:22" ht="16.5" thickTop="1" thickBot="1">
      <c r="A2115" s="160" t="s">
        <v>121</v>
      </c>
      <c r="B2115" s="170" t="s">
        <v>105</v>
      </c>
      <c r="C2115" s="164">
        <f t="shared" si="1004"/>
        <v>2590000</v>
      </c>
      <c r="D2115" s="164">
        <f t="shared" si="1005"/>
        <v>590000</v>
      </c>
      <c r="E2115" s="164">
        <f t="shared" si="1005"/>
        <v>750000</v>
      </c>
      <c r="F2115" s="164">
        <f t="shared" si="1005"/>
        <v>750000</v>
      </c>
      <c r="G2115" s="164">
        <f t="shared" si="1005"/>
        <v>500000</v>
      </c>
      <c r="H2115" s="164">
        <f t="shared" si="1006"/>
        <v>2590000</v>
      </c>
      <c r="I2115" s="164">
        <f t="shared" si="1045"/>
        <v>590000</v>
      </c>
      <c r="J2115" s="164">
        <f t="shared" si="1045"/>
        <v>750000</v>
      </c>
      <c r="K2115" s="164">
        <f t="shared" si="1045"/>
        <v>750000</v>
      </c>
      <c r="L2115" s="164">
        <f t="shared" si="1045"/>
        <v>500000</v>
      </c>
      <c r="M2115" s="164">
        <f t="shared" si="1008"/>
        <v>0</v>
      </c>
      <c r="N2115" s="164">
        <f t="shared" si="1046"/>
        <v>0</v>
      </c>
      <c r="O2115" s="164">
        <f t="shared" si="1046"/>
        <v>0</v>
      </c>
      <c r="P2115" s="164">
        <f t="shared" si="1046"/>
        <v>0</v>
      </c>
      <c r="Q2115" s="164">
        <f t="shared" si="1046"/>
        <v>0</v>
      </c>
      <c r="R2115" s="164">
        <f t="shared" si="1010"/>
        <v>0</v>
      </c>
      <c r="S2115" s="164">
        <f t="shared" si="1047"/>
        <v>0</v>
      </c>
      <c r="T2115" s="164">
        <f t="shared" si="1047"/>
        <v>0</v>
      </c>
      <c r="U2115" s="164">
        <f t="shared" si="1047"/>
        <v>0</v>
      </c>
      <c r="V2115" s="164">
        <f t="shared" si="1047"/>
        <v>0</v>
      </c>
    </row>
    <row r="2116" spans="1:22" ht="31.5" thickTop="1" thickBot="1">
      <c r="A2116" s="160" t="s">
        <v>121</v>
      </c>
      <c r="B2116" s="171" t="s">
        <v>153</v>
      </c>
      <c r="C2116" s="164">
        <f t="shared" si="1004"/>
        <v>2590000</v>
      </c>
      <c r="D2116" s="164">
        <f t="shared" si="1005"/>
        <v>590000</v>
      </c>
      <c r="E2116" s="164">
        <f t="shared" si="1005"/>
        <v>750000</v>
      </c>
      <c r="F2116" s="164">
        <f t="shared" si="1005"/>
        <v>750000</v>
      </c>
      <c r="G2116" s="164">
        <f t="shared" si="1005"/>
        <v>500000</v>
      </c>
      <c r="H2116" s="164">
        <f t="shared" si="1006"/>
        <v>2590000</v>
      </c>
      <c r="I2116" s="164">
        <v>590000</v>
      </c>
      <c r="J2116" s="164">
        <v>750000</v>
      </c>
      <c r="K2116" s="164">
        <v>750000</v>
      </c>
      <c r="L2116" s="164">
        <v>500000</v>
      </c>
      <c r="M2116" s="164">
        <f t="shared" si="1008"/>
        <v>0</v>
      </c>
      <c r="N2116" s="164">
        <v>0</v>
      </c>
      <c r="O2116" s="164">
        <v>0</v>
      </c>
      <c r="P2116" s="164">
        <v>0</v>
      </c>
      <c r="Q2116" s="164">
        <v>0</v>
      </c>
      <c r="R2116" s="164">
        <f t="shared" si="1010"/>
        <v>0</v>
      </c>
      <c r="S2116" s="164">
        <v>0</v>
      </c>
      <c r="T2116" s="164">
        <v>0</v>
      </c>
      <c r="U2116" s="164">
        <v>0</v>
      </c>
      <c r="V2116" s="164">
        <v>0</v>
      </c>
    </row>
    <row r="2117" spans="1:22" ht="91.5" thickTop="1" thickBot="1">
      <c r="A2117" s="160" t="s">
        <v>772</v>
      </c>
      <c r="B2117" s="168" t="s">
        <v>773</v>
      </c>
      <c r="C2117" s="164">
        <f t="shared" si="1004"/>
        <v>3100000</v>
      </c>
      <c r="D2117" s="164">
        <f t="shared" si="1005"/>
        <v>1100000</v>
      </c>
      <c r="E2117" s="164">
        <f t="shared" si="1005"/>
        <v>0</v>
      </c>
      <c r="F2117" s="164">
        <f t="shared" si="1005"/>
        <v>0</v>
      </c>
      <c r="G2117" s="164">
        <f t="shared" ref="G2117:G2180" si="1048">SUM(L2117,Q2117,V2117)</f>
        <v>2000000</v>
      </c>
      <c r="H2117" s="164">
        <f t="shared" si="1006"/>
        <v>3100000</v>
      </c>
      <c r="I2117" s="164">
        <f t="shared" ref="I2117:L2119" si="1049">SUM(I2118)</f>
        <v>1100000</v>
      </c>
      <c r="J2117" s="164">
        <f t="shared" si="1049"/>
        <v>0</v>
      </c>
      <c r="K2117" s="164">
        <f t="shared" si="1049"/>
        <v>0</v>
      </c>
      <c r="L2117" s="164">
        <f t="shared" si="1049"/>
        <v>2000000</v>
      </c>
      <c r="M2117" s="164">
        <f t="shared" si="1008"/>
        <v>0</v>
      </c>
      <c r="N2117" s="164">
        <f t="shared" ref="N2117:Q2119" si="1050">SUM(N2118)</f>
        <v>0</v>
      </c>
      <c r="O2117" s="164">
        <f t="shared" si="1050"/>
        <v>0</v>
      </c>
      <c r="P2117" s="164">
        <f t="shared" si="1050"/>
        <v>0</v>
      </c>
      <c r="Q2117" s="164">
        <f t="shared" si="1050"/>
        <v>0</v>
      </c>
      <c r="R2117" s="164">
        <f t="shared" si="1010"/>
        <v>0</v>
      </c>
      <c r="S2117" s="164">
        <f t="shared" ref="S2117:V2119" si="1051">SUM(S2118)</f>
        <v>0</v>
      </c>
      <c r="T2117" s="164">
        <f t="shared" si="1051"/>
        <v>0</v>
      </c>
      <c r="U2117" s="164">
        <f t="shared" si="1051"/>
        <v>0</v>
      </c>
      <c r="V2117" s="164">
        <f t="shared" si="1051"/>
        <v>0</v>
      </c>
    </row>
    <row r="2118" spans="1:22" ht="16.5" thickTop="1" thickBot="1">
      <c r="A2118" s="160" t="s">
        <v>121</v>
      </c>
      <c r="B2118" s="169" t="s">
        <v>99</v>
      </c>
      <c r="C2118" s="164">
        <f t="shared" ref="C2118:C2181" si="1052">SUM(D2118:G2118)</f>
        <v>3100000</v>
      </c>
      <c r="D2118" s="164">
        <f t="shared" ref="D2118:G2181" si="1053">SUM(I2118,N2118,S2118)</f>
        <v>1100000</v>
      </c>
      <c r="E2118" s="164">
        <f t="shared" si="1053"/>
        <v>0</v>
      </c>
      <c r="F2118" s="164">
        <f t="shared" si="1053"/>
        <v>0</v>
      </c>
      <c r="G2118" s="164">
        <f t="shared" si="1048"/>
        <v>2000000</v>
      </c>
      <c r="H2118" s="164">
        <f t="shared" ref="H2118:H2181" si="1054">SUM(I2118:L2118)</f>
        <v>3100000</v>
      </c>
      <c r="I2118" s="164">
        <f t="shared" si="1049"/>
        <v>1100000</v>
      </c>
      <c r="J2118" s="164">
        <f t="shared" si="1049"/>
        <v>0</v>
      </c>
      <c r="K2118" s="164">
        <f t="shared" si="1049"/>
        <v>0</v>
      </c>
      <c r="L2118" s="164">
        <f t="shared" si="1049"/>
        <v>2000000</v>
      </c>
      <c r="M2118" s="164">
        <f t="shared" ref="M2118:M2181" si="1055">SUM(N2118:Q2118)</f>
        <v>0</v>
      </c>
      <c r="N2118" s="164">
        <f t="shared" si="1050"/>
        <v>0</v>
      </c>
      <c r="O2118" s="164">
        <f t="shared" si="1050"/>
        <v>0</v>
      </c>
      <c r="P2118" s="164">
        <f t="shared" si="1050"/>
        <v>0</v>
      </c>
      <c r="Q2118" s="164">
        <f t="shared" si="1050"/>
        <v>0</v>
      </c>
      <c r="R2118" s="164">
        <f t="shared" ref="R2118:R2181" si="1056">SUM(S2118:V2118)</f>
        <v>0</v>
      </c>
      <c r="S2118" s="164">
        <f t="shared" si="1051"/>
        <v>0</v>
      </c>
      <c r="T2118" s="164">
        <f t="shared" si="1051"/>
        <v>0</v>
      </c>
      <c r="U2118" s="164">
        <f t="shared" si="1051"/>
        <v>0</v>
      </c>
      <c r="V2118" s="164">
        <f t="shared" si="1051"/>
        <v>0</v>
      </c>
    </row>
    <row r="2119" spans="1:22" ht="16.5" thickTop="1" thickBot="1">
      <c r="A2119" s="160" t="s">
        <v>121</v>
      </c>
      <c r="B2119" s="170" t="s">
        <v>105</v>
      </c>
      <c r="C2119" s="164">
        <f t="shared" si="1052"/>
        <v>3100000</v>
      </c>
      <c r="D2119" s="164">
        <f t="shared" si="1053"/>
        <v>1100000</v>
      </c>
      <c r="E2119" s="164">
        <f t="shared" si="1053"/>
        <v>0</v>
      </c>
      <c r="F2119" s="164">
        <f t="shared" si="1053"/>
        <v>0</v>
      </c>
      <c r="G2119" s="164">
        <f t="shared" si="1048"/>
        <v>2000000</v>
      </c>
      <c r="H2119" s="164">
        <f t="shared" si="1054"/>
        <v>3100000</v>
      </c>
      <c r="I2119" s="164">
        <f t="shared" si="1049"/>
        <v>1100000</v>
      </c>
      <c r="J2119" s="164">
        <f t="shared" si="1049"/>
        <v>0</v>
      </c>
      <c r="K2119" s="164">
        <f t="shared" si="1049"/>
        <v>0</v>
      </c>
      <c r="L2119" s="164">
        <f t="shared" si="1049"/>
        <v>2000000</v>
      </c>
      <c r="M2119" s="164">
        <f t="shared" si="1055"/>
        <v>0</v>
      </c>
      <c r="N2119" s="164">
        <f t="shared" si="1050"/>
        <v>0</v>
      </c>
      <c r="O2119" s="164">
        <f t="shared" si="1050"/>
        <v>0</v>
      </c>
      <c r="P2119" s="164">
        <f t="shared" si="1050"/>
        <v>0</v>
      </c>
      <c r="Q2119" s="164">
        <f t="shared" si="1050"/>
        <v>0</v>
      </c>
      <c r="R2119" s="164">
        <f t="shared" si="1056"/>
        <v>0</v>
      </c>
      <c r="S2119" s="164">
        <f t="shared" si="1051"/>
        <v>0</v>
      </c>
      <c r="T2119" s="164">
        <f t="shared" si="1051"/>
        <v>0</v>
      </c>
      <c r="U2119" s="164">
        <f t="shared" si="1051"/>
        <v>0</v>
      </c>
      <c r="V2119" s="164">
        <f t="shared" si="1051"/>
        <v>0</v>
      </c>
    </row>
    <row r="2120" spans="1:22" ht="31.5" thickTop="1" thickBot="1">
      <c r="A2120" s="160" t="s">
        <v>121</v>
      </c>
      <c r="B2120" s="171" t="s">
        <v>153</v>
      </c>
      <c r="C2120" s="164">
        <f t="shared" si="1052"/>
        <v>3100000</v>
      </c>
      <c r="D2120" s="164">
        <f t="shared" si="1053"/>
        <v>1100000</v>
      </c>
      <c r="E2120" s="164">
        <f t="shared" si="1053"/>
        <v>0</v>
      </c>
      <c r="F2120" s="164">
        <f t="shared" si="1053"/>
        <v>0</v>
      </c>
      <c r="G2120" s="164">
        <f t="shared" si="1048"/>
        <v>2000000</v>
      </c>
      <c r="H2120" s="164">
        <f t="shared" si="1054"/>
        <v>3100000</v>
      </c>
      <c r="I2120" s="164">
        <v>1100000</v>
      </c>
      <c r="J2120" s="164">
        <v>0</v>
      </c>
      <c r="K2120" s="164">
        <v>0</v>
      </c>
      <c r="L2120" s="164">
        <v>2000000</v>
      </c>
      <c r="M2120" s="164">
        <f t="shared" si="1055"/>
        <v>0</v>
      </c>
      <c r="N2120" s="164">
        <v>0</v>
      </c>
      <c r="O2120" s="164">
        <v>0</v>
      </c>
      <c r="P2120" s="164">
        <v>0</v>
      </c>
      <c r="Q2120" s="164">
        <v>0</v>
      </c>
      <c r="R2120" s="164">
        <f t="shared" si="1056"/>
        <v>0</v>
      </c>
      <c r="S2120" s="164">
        <v>0</v>
      </c>
      <c r="T2120" s="164">
        <v>0</v>
      </c>
      <c r="U2120" s="164">
        <v>0</v>
      </c>
      <c r="V2120" s="164">
        <v>0</v>
      </c>
    </row>
    <row r="2121" spans="1:22" ht="16.5" thickTop="1" thickBot="1">
      <c r="A2121" s="160" t="s">
        <v>774</v>
      </c>
      <c r="B2121" s="167" t="s">
        <v>775</v>
      </c>
      <c r="C2121" s="164">
        <f t="shared" si="1052"/>
        <v>8000000</v>
      </c>
      <c r="D2121" s="164">
        <f t="shared" si="1053"/>
        <v>1879900</v>
      </c>
      <c r="E2121" s="164">
        <f t="shared" si="1053"/>
        <v>2115700</v>
      </c>
      <c r="F2121" s="164">
        <f t="shared" si="1053"/>
        <v>2162700</v>
      </c>
      <c r="G2121" s="164">
        <f t="shared" si="1048"/>
        <v>1841700</v>
      </c>
      <c r="H2121" s="164">
        <f t="shared" si="1054"/>
        <v>8000000</v>
      </c>
      <c r="I2121" s="164">
        <f t="shared" ref="I2121:L2122" si="1057">SUM(I2127,I2130)</f>
        <v>1879900</v>
      </c>
      <c r="J2121" s="164">
        <f t="shared" si="1057"/>
        <v>2115700</v>
      </c>
      <c r="K2121" s="164">
        <f t="shared" si="1057"/>
        <v>2162700</v>
      </c>
      <c r="L2121" s="164">
        <f t="shared" si="1057"/>
        <v>1841700</v>
      </c>
      <c r="M2121" s="164">
        <f t="shared" si="1055"/>
        <v>0</v>
      </c>
      <c r="N2121" s="164">
        <f t="shared" ref="N2121:Q2122" si="1058">SUM(N2127,N2130)</f>
        <v>0</v>
      </c>
      <c r="O2121" s="164">
        <f t="shared" si="1058"/>
        <v>0</v>
      </c>
      <c r="P2121" s="164">
        <f t="shared" si="1058"/>
        <v>0</v>
      </c>
      <c r="Q2121" s="164">
        <f t="shared" si="1058"/>
        <v>0</v>
      </c>
      <c r="R2121" s="164">
        <f t="shared" si="1056"/>
        <v>0</v>
      </c>
      <c r="S2121" s="164">
        <f t="shared" ref="S2121:V2122" si="1059">SUM(S2127,S2130)</f>
        <v>0</v>
      </c>
      <c r="T2121" s="164">
        <f t="shared" si="1059"/>
        <v>0</v>
      </c>
      <c r="U2121" s="164">
        <f t="shared" si="1059"/>
        <v>0</v>
      </c>
      <c r="V2121" s="164">
        <f t="shared" si="1059"/>
        <v>0</v>
      </c>
    </row>
    <row r="2122" spans="1:22" ht="16.5" thickTop="1" thickBot="1">
      <c r="A2122" s="160" t="s">
        <v>121</v>
      </c>
      <c r="B2122" s="168" t="s">
        <v>99</v>
      </c>
      <c r="C2122" s="164">
        <f t="shared" si="1052"/>
        <v>8000000</v>
      </c>
      <c r="D2122" s="164">
        <f t="shared" si="1053"/>
        <v>1879900</v>
      </c>
      <c r="E2122" s="164">
        <f t="shared" si="1053"/>
        <v>2115700</v>
      </c>
      <c r="F2122" s="164">
        <f t="shared" si="1053"/>
        <v>2162700</v>
      </c>
      <c r="G2122" s="164">
        <f t="shared" si="1048"/>
        <v>1841700</v>
      </c>
      <c r="H2122" s="164">
        <f t="shared" si="1054"/>
        <v>8000000</v>
      </c>
      <c r="I2122" s="164">
        <f t="shared" si="1057"/>
        <v>1879900</v>
      </c>
      <c r="J2122" s="164">
        <f t="shared" si="1057"/>
        <v>2115700</v>
      </c>
      <c r="K2122" s="164">
        <f t="shared" si="1057"/>
        <v>2162700</v>
      </c>
      <c r="L2122" s="164">
        <f t="shared" si="1057"/>
        <v>1841700</v>
      </c>
      <c r="M2122" s="164">
        <f t="shared" si="1055"/>
        <v>0</v>
      </c>
      <c r="N2122" s="164">
        <f t="shared" si="1058"/>
        <v>0</v>
      </c>
      <c r="O2122" s="164">
        <f t="shared" si="1058"/>
        <v>0</v>
      </c>
      <c r="P2122" s="164">
        <f t="shared" si="1058"/>
        <v>0</v>
      </c>
      <c r="Q2122" s="164">
        <f t="shared" si="1058"/>
        <v>0</v>
      </c>
      <c r="R2122" s="164">
        <f t="shared" si="1056"/>
        <v>0</v>
      </c>
      <c r="S2122" s="164">
        <f t="shared" si="1059"/>
        <v>0</v>
      </c>
      <c r="T2122" s="164">
        <f t="shared" si="1059"/>
        <v>0</v>
      </c>
      <c r="U2122" s="164">
        <f t="shared" si="1059"/>
        <v>0</v>
      </c>
      <c r="V2122" s="164">
        <f t="shared" si="1059"/>
        <v>0</v>
      </c>
    </row>
    <row r="2123" spans="1:22" ht="16.5" thickTop="1" thickBot="1">
      <c r="A2123" s="160" t="s">
        <v>121</v>
      </c>
      <c r="B2123" s="169" t="s">
        <v>101</v>
      </c>
      <c r="C2123" s="164">
        <f t="shared" si="1052"/>
        <v>100000</v>
      </c>
      <c r="D2123" s="164">
        <f t="shared" si="1053"/>
        <v>33000</v>
      </c>
      <c r="E2123" s="164">
        <f t="shared" si="1053"/>
        <v>34000</v>
      </c>
      <c r="F2123" s="164">
        <f t="shared" si="1053"/>
        <v>33000</v>
      </c>
      <c r="G2123" s="164">
        <f t="shared" si="1048"/>
        <v>0</v>
      </c>
      <c r="H2123" s="164">
        <f t="shared" si="1054"/>
        <v>100000</v>
      </c>
      <c r="I2123" s="164">
        <f>SUM(I2132)</f>
        <v>33000</v>
      </c>
      <c r="J2123" s="164">
        <f>SUM(J2132)</f>
        <v>34000</v>
      </c>
      <c r="K2123" s="164">
        <f>SUM(K2132)</f>
        <v>33000</v>
      </c>
      <c r="L2123" s="164">
        <f>SUM(L2132)</f>
        <v>0</v>
      </c>
      <c r="M2123" s="164">
        <f t="shared" si="1055"/>
        <v>0</v>
      </c>
      <c r="N2123" s="164">
        <f>SUM(N2132)</f>
        <v>0</v>
      </c>
      <c r="O2123" s="164">
        <f>SUM(O2132)</f>
        <v>0</v>
      </c>
      <c r="P2123" s="164">
        <f>SUM(P2132)</f>
        <v>0</v>
      </c>
      <c r="Q2123" s="164">
        <f>SUM(Q2132)</f>
        <v>0</v>
      </c>
      <c r="R2123" s="164">
        <f t="shared" si="1056"/>
        <v>0</v>
      </c>
      <c r="S2123" s="164">
        <f>SUM(S2132)</f>
        <v>0</v>
      </c>
      <c r="T2123" s="164">
        <f>SUM(T2132)</f>
        <v>0</v>
      </c>
      <c r="U2123" s="164">
        <f>SUM(U2132)</f>
        <v>0</v>
      </c>
      <c r="V2123" s="164">
        <f>SUM(V2132)</f>
        <v>0</v>
      </c>
    </row>
    <row r="2124" spans="1:22" ht="16.5" thickTop="1" thickBot="1">
      <c r="A2124" s="160" t="s">
        <v>121</v>
      </c>
      <c r="B2124" s="169" t="s">
        <v>104</v>
      </c>
      <c r="C2124" s="164">
        <f t="shared" si="1052"/>
        <v>7526000</v>
      </c>
      <c r="D2124" s="164">
        <f t="shared" si="1053"/>
        <v>1846900</v>
      </c>
      <c r="E2124" s="164">
        <f t="shared" si="1053"/>
        <v>1881700</v>
      </c>
      <c r="F2124" s="164">
        <f t="shared" si="1053"/>
        <v>1955700</v>
      </c>
      <c r="G2124" s="164">
        <f t="shared" si="1048"/>
        <v>1841700</v>
      </c>
      <c r="H2124" s="164">
        <f t="shared" si="1054"/>
        <v>7526000</v>
      </c>
      <c r="I2124" s="164">
        <f>SUM(I2129)</f>
        <v>1846900</v>
      </c>
      <c r="J2124" s="164">
        <f>SUM(J2129)</f>
        <v>1881700</v>
      </c>
      <c r="K2124" s="164">
        <f>SUM(K2129)</f>
        <v>1955700</v>
      </c>
      <c r="L2124" s="164">
        <f>SUM(L2129)</f>
        <v>1841700</v>
      </c>
      <c r="M2124" s="164">
        <f t="shared" si="1055"/>
        <v>0</v>
      </c>
      <c r="N2124" s="164">
        <f>SUM(N2129)</f>
        <v>0</v>
      </c>
      <c r="O2124" s="164">
        <f>SUM(O2129)</f>
        <v>0</v>
      </c>
      <c r="P2124" s="164">
        <f>SUM(P2129)</f>
        <v>0</v>
      </c>
      <c r="Q2124" s="164">
        <f>SUM(Q2129)</f>
        <v>0</v>
      </c>
      <c r="R2124" s="164">
        <f t="shared" si="1056"/>
        <v>0</v>
      </c>
      <c r="S2124" s="164">
        <f>SUM(S2129)</f>
        <v>0</v>
      </c>
      <c r="T2124" s="164">
        <f>SUM(T2129)</f>
        <v>0</v>
      </c>
      <c r="U2124" s="164">
        <f>SUM(U2129)</f>
        <v>0</v>
      </c>
      <c r="V2124" s="164">
        <f>SUM(V2129)</f>
        <v>0</v>
      </c>
    </row>
    <row r="2125" spans="1:22" ht="16.5" thickTop="1" thickBot="1">
      <c r="A2125" s="160" t="s">
        <v>121</v>
      </c>
      <c r="B2125" s="169" t="s">
        <v>105</v>
      </c>
      <c r="C2125" s="164">
        <f t="shared" si="1052"/>
        <v>374000</v>
      </c>
      <c r="D2125" s="164">
        <f t="shared" si="1053"/>
        <v>0</v>
      </c>
      <c r="E2125" s="164">
        <f t="shared" si="1053"/>
        <v>200000</v>
      </c>
      <c r="F2125" s="164">
        <f t="shared" si="1053"/>
        <v>174000</v>
      </c>
      <c r="G2125" s="164">
        <f t="shared" si="1048"/>
        <v>0</v>
      </c>
      <c r="H2125" s="164">
        <f t="shared" si="1054"/>
        <v>374000</v>
      </c>
      <c r="I2125" s="164">
        <f t="shared" ref="I2125:L2126" si="1060">SUM(I2133)</f>
        <v>0</v>
      </c>
      <c r="J2125" s="164">
        <f t="shared" si="1060"/>
        <v>200000</v>
      </c>
      <c r="K2125" s="164">
        <f t="shared" si="1060"/>
        <v>174000</v>
      </c>
      <c r="L2125" s="164">
        <f t="shared" si="1060"/>
        <v>0</v>
      </c>
      <c r="M2125" s="164">
        <f t="shared" si="1055"/>
        <v>0</v>
      </c>
      <c r="N2125" s="164">
        <f t="shared" ref="N2125:Q2126" si="1061">SUM(N2133)</f>
        <v>0</v>
      </c>
      <c r="O2125" s="164">
        <f t="shared" si="1061"/>
        <v>0</v>
      </c>
      <c r="P2125" s="164">
        <f t="shared" si="1061"/>
        <v>0</v>
      </c>
      <c r="Q2125" s="164">
        <f t="shared" si="1061"/>
        <v>0</v>
      </c>
      <c r="R2125" s="164">
        <f t="shared" si="1056"/>
        <v>0</v>
      </c>
      <c r="S2125" s="164">
        <f t="shared" ref="S2125:V2126" si="1062">SUM(S2133)</f>
        <v>0</v>
      </c>
      <c r="T2125" s="164">
        <f t="shared" si="1062"/>
        <v>0</v>
      </c>
      <c r="U2125" s="164">
        <f t="shared" si="1062"/>
        <v>0</v>
      </c>
      <c r="V2125" s="164">
        <f t="shared" si="1062"/>
        <v>0</v>
      </c>
    </row>
    <row r="2126" spans="1:22" ht="31.5" thickTop="1" thickBot="1">
      <c r="A2126" s="160" t="s">
        <v>121</v>
      </c>
      <c r="B2126" s="170" t="s">
        <v>153</v>
      </c>
      <c r="C2126" s="164">
        <f t="shared" si="1052"/>
        <v>374000</v>
      </c>
      <c r="D2126" s="164">
        <f t="shared" si="1053"/>
        <v>0</v>
      </c>
      <c r="E2126" s="164">
        <f t="shared" si="1053"/>
        <v>200000</v>
      </c>
      <c r="F2126" s="164">
        <f t="shared" si="1053"/>
        <v>174000</v>
      </c>
      <c r="G2126" s="164">
        <f t="shared" si="1048"/>
        <v>0</v>
      </c>
      <c r="H2126" s="164">
        <f t="shared" si="1054"/>
        <v>374000</v>
      </c>
      <c r="I2126" s="164">
        <f t="shared" si="1060"/>
        <v>0</v>
      </c>
      <c r="J2126" s="164">
        <f t="shared" si="1060"/>
        <v>200000</v>
      </c>
      <c r="K2126" s="164">
        <f t="shared" si="1060"/>
        <v>174000</v>
      </c>
      <c r="L2126" s="164">
        <f t="shared" si="1060"/>
        <v>0</v>
      </c>
      <c r="M2126" s="164">
        <f t="shared" si="1055"/>
        <v>0</v>
      </c>
      <c r="N2126" s="164">
        <f t="shared" si="1061"/>
        <v>0</v>
      </c>
      <c r="O2126" s="164">
        <f t="shared" si="1061"/>
        <v>0</v>
      </c>
      <c r="P2126" s="164">
        <f t="shared" si="1061"/>
        <v>0</v>
      </c>
      <c r="Q2126" s="164">
        <f t="shared" si="1061"/>
        <v>0</v>
      </c>
      <c r="R2126" s="164">
        <f t="shared" si="1056"/>
        <v>0</v>
      </c>
      <c r="S2126" s="164">
        <f t="shared" si="1062"/>
        <v>0</v>
      </c>
      <c r="T2126" s="164">
        <f t="shared" si="1062"/>
        <v>0</v>
      </c>
      <c r="U2126" s="164">
        <f t="shared" si="1062"/>
        <v>0</v>
      </c>
      <c r="V2126" s="164">
        <f t="shared" si="1062"/>
        <v>0</v>
      </c>
    </row>
    <row r="2127" spans="1:22" ht="16.5" thickTop="1" thickBot="1">
      <c r="A2127" s="160" t="s">
        <v>776</v>
      </c>
      <c r="B2127" s="168" t="s">
        <v>775</v>
      </c>
      <c r="C2127" s="164">
        <f t="shared" si="1052"/>
        <v>7526000</v>
      </c>
      <c r="D2127" s="164">
        <f t="shared" si="1053"/>
        <v>1846900</v>
      </c>
      <c r="E2127" s="164">
        <f t="shared" si="1053"/>
        <v>1881700</v>
      </c>
      <c r="F2127" s="164">
        <f t="shared" si="1053"/>
        <v>1955700</v>
      </c>
      <c r="G2127" s="164">
        <f t="shared" si="1048"/>
        <v>1841700</v>
      </c>
      <c r="H2127" s="164">
        <f t="shared" si="1054"/>
        <v>7526000</v>
      </c>
      <c r="I2127" s="164">
        <f t="shared" ref="I2127:L2128" si="1063">SUM(I2128)</f>
        <v>1846900</v>
      </c>
      <c r="J2127" s="164">
        <f t="shared" si="1063"/>
        <v>1881700</v>
      </c>
      <c r="K2127" s="164">
        <f t="shared" si="1063"/>
        <v>1955700</v>
      </c>
      <c r="L2127" s="164">
        <f t="shared" si="1063"/>
        <v>1841700</v>
      </c>
      <c r="M2127" s="164">
        <f t="shared" si="1055"/>
        <v>0</v>
      </c>
      <c r="N2127" s="164">
        <f t="shared" ref="N2127:Q2128" si="1064">SUM(N2128)</f>
        <v>0</v>
      </c>
      <c r="O2127" s="164">
        <f t="shared" si="1064"/>
        <v>0</v>
      </c>
      <c r="P2127" s="164">
        <f t="shared" si="1064"/>
        <v>0</v>
      </c>
      <c r="Q2127" s="164">
        <f t="shared" si="1064"/>
        <v>0</v>
      </c>
      <c r="R2127" s="164">
        <f t="shared" si="1056"/>
        <v>0</v>
      </c>
      <c r="S2127" s="164">
        <f t="shared" ref="S2127:V2128" si="1065">SUM(S2128)</f>
        <v>0</v>
      </c>
      <c r="T2127" s="164">
        <f t="shared" si="1065"/>
        <v>0</v>
      </c>
      <c r="U2127" s="164">
        <f t="shared" si="1065"/>
        <v>0</v>
      </c>
      <c r="V2127" s="164">
        <f t="shared" si="1065"/>
        <v>0</v>
      </c>
    </row>
    <row r="2128" spans="1:22" ht="16.5" thickTop="1" thickBot="1">
      <c r="A2128" s="160" t="s">
        <v>121</v>
      </c>
      <c r="B2128" s="169" t="s">
        <v>99</v>
      </c>
      <c r="C2128" s="164">
        <f t="shared" si="1052"/>
        <v>7526000</v>
      </c>
      <c r="D2128" s="164">
        <f t="shared" si="1053"/>
        <v>1846900</v>
      </c>
      <c r="E2128" s="164">
        <f t="shared" si="1053"/>
        <v>1881700</v>
      </c>
      <c r="F2128" s="164">
        <f t="shared" si="1053"/>
        <v>1955700</v>
      </c>
      <c r="G2128" s="164">
        <f t="shared" si="1048"/>
        <v>1841700</v>
      </c>
      <c r="H2128" s="164">
        <f t="shared" si="1054"/>
        <v>7526000</v>
      </c>
      <c r="I2128" s="164">
        <f t="shared" si="1063"/>
        <v>1846900</v>
      </c>
      <c r="J2128" s="164">
        <f t="shared" si="1063"/>
        <v>1881700</v>
      </c>
      <c r="K2128" s="164">
        <f t="shared" si="1063"/>
        <v>1955700</v>
      </c>
      <c r="L2128" s="164">
        <f t="shared" si="1063"/>
        <v>1841700</v>
      </c>
      <c r="M2128" s="164">
        <f t="shared" si="1055"/>
        <v>0</v>
      </c>
      <c r="N2128" s="164">
        <f t="shared" si="1064"/>
        <v>0</v>
      </c>
      <c r="O2128" s="164">
        <f t="shared" si="1064"/>
        <v>0</v>
      </c>
      <c r="P2128" s="164">
        <f t="shared" si="1064"/>
        <v>0</v>
      </c>
      <c r="Q2128" s="164">
        <f t="shared" si="1064"/>
        <v>0</v>
      </c>
      <c r="R2128" s="164">
        <f t="shared" si="1056"/>
        <v>0</v>
      </c>
      <c r="S2128" s="164">
        <f t="shared" si="1065"/>
        <v>0</v>
      </c>
      <c r="T2128" s="164">
        <f t="shared" si="1065"/>
        <v>0</v>
      </c>
      <c r="U2128" s="164">
        <f t="shared" si="1065"/>
        <v>0</v>
      </c>
      <c r="V2128" s="164">
        <f t="shared" si="1065"/>
        <v>0</v>
      </c>
    </row>
    <row r="2129" spans="1:22" ht="16.5" thickTop="1" thickBot="1">
      <c r="A2129" s="160" t="s">
        <v>121</v>
      </c>
      <c r="B2129" s="170" t="s">
        <v>104</v>
      </c>
      <c r="C2129" s="164">
        <f t="shared" si="1052"/>
        <v>7526000</v>
      </c>
      <c r="D2129" s="164">
        <f t="shared" si="1053"/>
        <v>1846900</v>
      </c>
      <c r="E2129" s="164">
        <f t="shared" si="1053"/>
        <v>1881700</v>
      </c>
      <c r="F2129" s="164">
        <f t="shared" si="1053"/>
        <v>1955700</v>
      </c>
      <c r="G2129" s="164">
        <f t="shared" si="1048"/>
        <v>1841700</v>
      </c>
      <c r="H2129" s="164">
        <f t="shared" si="1054"/>
        <v>7526000</v>
      </c>
      <c r="I2129" s="164">
        <v>1846900</v>
      </c>
      <c r="J2129" s="164">
        <v>1881700</v>
      </c>
      <c r="K2129" s="164">
        <v>1955700</v>
      </c>
      <c r="L2129" s="164">
        <v>1841700</v>
      </c>
      <c r="M2129" s="164">
        <f t="shared" si="1055"/>
        <v>0</v>
      </c>
      <c r="N2129" s="164">
        <v>0</v>
      </c>
      <c r="O2129" s="164">
        <v>0</v>
      </c>
      <c r="P2129" s="164">
        <v>0</v>
      </c>
      <c r="Q2129" s="164">
        <v>0</v>
      </c>
      <c r="R2129" s="164">
        <f t="shared" si="1056"/>
        <v>0</v>
      </c>
      <c r="S2129" s="164">
        <v>0</v>
      </c>
      <c r="T2129" s="164">
        <v>0</v>
      </c>
      <c r="U2129" s="164">
        <v>0</v>
      </c>
      <c r="V2129" s="164">
        <v>0</v>
      </c>
    </row>
    <row r="2130" spans="1:22" ht="61.5" thickTop="1" thickBot="1">
      <c r="A2130" s="160" t="s">
        <v>777</v>
      </c>
      <c r="B2130" s="168" t="s">
        <v>778</v>
      </c>
      <c r="C2130" s="164">
        <f t="shared" si="1052"/>
        <v>474000</v>
      </c>
      <c r="D2130" s="164">
        <f t="shared" si="1053"/>
        <v>33000</v>
      </c>
      <c r="E2130" s="164">
        <f t="shared" si="1053"/>
        <v>234000</v>
      </c>
      <c r="F2130" s="164">
        <f t="shared" si="1053"/>
        <v>207000</v>
      </c>
      <c r="G2130" s="164">
        <f t="shared" si="1048"/>
        <v>0</v>
      </c>
      <c r="H2130" s="164">
        <f t="shared" si="1054"/>
        <v>474000</v>
      </c>
      <c r="I2130" s="164">
        <f>SUM(I2131)</f>
        <v>33000</v>
      </c>
      <c r="J2130" s="164">
        <f>SUM(J2131)</f>
        <v>234000</v>
      </c>
      <c r="K2130" s="164">
        <f>SUM(K2131)</f>
        <v>207000</v>
      </c>
      <c r="L2130" s="164">
        <f>SUM(L2131)</f>
        <v>0</v>
      </c>
      <c r="M2130" s="164">
        <f t="shared" si="1055"/>
        <v>0</v>
      </c>
      <c r="N2130" s="164">
        <f>SUM(N2131)</f>
        <v>0</v>
      </c>
      <c r="O2130" s="164">
        <f>SUM(O2131)</f>
        <v>0</v>
      </c>
      <c r="P2130" s="164">
        <f>SUM(P2131)</f>
        <v>0</v>
      </c>
      <c r="Q2130" s="164">
        <f>SUM(Q2131)</f>
        <v>0</v>
      </c>
      <c r="R2130" s="164">
        <f t="shared" si="1056"/>
        <v>0</v>
      </c>
      <c r="S2130" s="164">
        <f>SUM(S2131)</f>
        <v>0</v>
      </c>
      <c r="T2130" s="164">
        <f>SUM(T2131)</f>
        <v>0</v>
      </c>
      <c r="U2130" s="164">
        <f>SUM(U2131)</f>
        <v>0</v>
      </c>
      <c r="V2130" s="164">
        <f>SUM(V2131)</f>
        <v>0</v>
      </c>
    </row>
    <row r="2131" spans="1:22" ht="16.5" thickTop="1" thickBot="1">
      <c r="A2131" s="160" t="s">
        <v>121</v>
      </c>
      <c r="B2131" s="169" t="s">
        <v>99</v>
      </c>
      <c r="C2131" s="164">
        <f t="shared" si="1052"/>
        <v>474000</v>
      </c>
      <c r="D2131" s="164">
        <f t="shared" si="1053"/>
        <v>33000</v>
      </c>
      <c r="E2131" s="164">
        <f t="shared" si="1053"/>
        <v>234000</v>
      </c>
      <c r="F2131" s="164">
        <f t="shared" si="1053"/>
        <v>207000</v>
      </c>
      <c r="G2131" s="164">
        <f t="shared" si="1048"/>
        <v>0</v>
      </c>
      <c r="H2131" s="164">
        <f t="shared" si="1054"/>
        <v>474000</v>
      </c>
      <c r="I2131" s="164">
        <f>SUM(I2132:I2133)</f>
        <v>33000</v>
      </c>
      <c r="J2131" s="164">
        <f>SUM(J2132:J2133)</f>
        <v>234000</v>
      </c>
      <c r="K2131" s="164">
        <f>SUM(K2132:K2133)</f>
        <v>207000</v>
      </c>
      <c r="L2131" s="164">
        <f>SUM(L2132:L2133)</f>
        <v>0</v>
      </c>
      <c r="M2131" s="164">
        <f t="shared" si="1055"/>
        <v>0</v>
      </c>
      <c r="N2131" s="164">
        <f>SUM(N2132:N2133)</f>
        <v>0</v>
      </c>
      <c r="O2131" s="164">
        <f>SUM(O2132:O2133)</f>
        <v>0</v>
      </c>
      <c r="P2131" s="164">
        <f>SUM(P2132:P2133)</f>
        <v>0</v>
      </c>
      <c r="Q2131" s="164">
        <f>SUM(Q2132:Q2133)</f>
        <v>0</v>
      </c>
      <c r="R2131" s="164">
        <f t="shared" si="1056"/>
        <v>0</v>
      </c>
      <c r="S2131" s="164">
        <f>SUM(S2132:S2133)</f>
        <v>0</v>
      </c>
      <c r="T2131" s="164">
        <f>SUM(T2132:T2133)</f>
        <v>0</v>
      </c>
      <c r="U2131" s="164">
        <f>SUM(U2132:U2133)</f>
        <v>0</v>
      </c>
      <c r="V2131" s="164">
        <f>SUM(V2132:V2133)</f>
        <v>0</v>
      </c>
    </row>
    <row r="2132" spans="1:22" ht="16.5" thickTop="1" thickBot="1">
      <c r="A2132" s="160" t="s">
        <v>121</v>
      </c>
      <c r="B2132" s="170" t="s">
        <v>101</v>
      </c>
      <c r="C2132" s="164">
        <f t="shared" si="1052"/>
        <v>100000</v>
      </c>
      <c r="D2132" s="164">
        <f t="shared" si="1053"/>
        <v>33000</v>
      </c>
      <c r="E2132" s="164">
        <f t="shared" si="1053"/>
        <v>34000</v>
      </c>
      <c r="F2132" s="164">
        <f t="shared" si="1053"/>
        <v>33000</v>
      </c>
      <c r="G2132" s="164">
        <f t="shared" si="1048"/>
        <v>0</v>
      </c>
      <c r="H2132" s="164">
        <f t="shared" si="1054"/>
        <v>100000</v>
      </c>
      <c r="I2132" s="164">
        <v>33000</v>
      </c>
      <c r="J2132" s="164">
        <v>34000</v>
      </c>
      <c r="K2132" s="164">
        <v>33000</v>
      </c>
      <c r="L2132" s="164">
        <v>0</v>
      </c>
      <c r="M2132" s="164">
        <f t="shared" si="1055"/>
        <v>0</v>
      </c>
      <c r="N2132" s="164">
        <v>0</v>
      </c>
      <c r="O2132" s="164">
        <v>0</v>
      </c>
      <c r="P2132" s="164">
        <v>0</v>
      </c>
      <c r="Q2132" s="164">
        <v>0</v>
      </c>
      <c r="R2132" s="164">
        <f t="shared" si="1056"/>
        <v>0</v>
      </c>
      <c r="S2132" s="164">
        <v>0</v>
      </c>
      <c r="T2132" s="164">
        <v>0</v>
      </c>
      <c r="U2132" s="164">
        <v>0</v>
      </c>
      <c r="V2132" s="164">
        <v>0</v>
      </c>
    </row>
    <row r="2133" spans="1:22" ht="16.5" thickTop="1" thickBot="1">
      <c r="A2133" s="160" t="s">
        <v>121</v>
      </c>
      <c r="B2133" s="170" t="s">
        <v>105</v>
      </c>
      <c r="C2133" s="164">
        <f t="shared" si="1052"/>
        <v>374000</v>
      </c>
      <c r="D2133" s="164">
        <f t="shared" si="1053"/>
        <v>0</v>
      </c>
      <c r="E2133" s="164">
        <f t="shared" si="1053"/>
        <v>200000</v>
      </c>
      <c r="F2133" s="164">
        <f t="shared" si="1053"/>
        <v>174000</v>
      </c>
      <c r="G2133" s="164">
        <f t="shared" si="1048"/>
        <v>0</v>
      </c>
      <c r="H2133" s="164">
        <f t="shared" si="1054"/>
        <v>374000</v>
      </c>
      <c r="I2133" s="164">
        <f>SUM(I2134)</f>
        <v>0</v>
      </c>
      <c r="J2133" s="164">
        <f>SUM(J2134)</f>
        <v>200000</v>
      </c>
      <c r="K2133" s="164">
        <f>SUM(K2134)</f>
        <v>174000</v>
      </c>
      <c r="L2133" s="164">
        <f>SUM(L2134)</f>
        <v>0</v>
      </c>
      <c r="M2133" s="164">
        <f t="shared" si="1055"/>
        <v>0</v>
      </c>
      <c r="N2133" s="164">
        <f>SUM(N2134)</f>
        <v>0</v>
      </c>
      <c r="O2133" s="164">
        <f>SUM(O2134)</f>
        <v>0</v>
      </c>
      <c r="P2133" s="164">
        <f>SUM(P2134)</f>
        <v>0</v>
      </c>
      <c r="Q2133" s="164">
        <f>SUM(Q2134)</f>
        <v>0</v>
      </c>
      <c r="R2133" s="164">
        <f t="shared" si="1056"/>
        <v>0</v>
      </c>
      <c r="S2133" s="164">
        <f>SUM(S2134)</f>
        <v>0</v>
      </c>
      <c r="T2133" s="164">
        <f>SUM(T2134)</f>
        <v>0</v>
      </c>
      <c r="U2133" s="164">
        <f>SUM(U2134)</f>
        <v>0</v>
      </c>
      <c r="V2133" s="164">
        <f>SUM(V2134)</f>
        <v>0</v>
      </c>
    </row>
    <row r="2134" spans="1:22" ht="31.5" thickTop="1" thickBot="1">
      <c r="A2134" s="160" t="s">
        <v>121</v>
      </c>
      <c r="B2134" s="171" t="s">
        <v>153</v>
      </c>
      <c r="C2134" s="164">
        <f t="shared" si="1052"/>
        <v>374000</v>
      </c>
      <c r="D2134" s="164">
        <f t="shared" si="1053"/>
        <v>0</v>
      </c>
      <c r="E2134" s="164">
        <f t="shared" si="1053"/>
        <v>200000</v>
      </c>
      <c r="F2134" s="164">
        <f t="shared" si="1053"/>
        <v>174000</v>
      </c>
      <c r="G2134" s="164">
        <f t="shared" si="1048"/>
        <v>0</v>
      </c>
      <c r="H2134" s="164">
        <f t="shared" si="1054"/>
        <v>374000</v>
      </c>
      <c r="I2134" s="164">
        <v>0</v>
      </c>
      <c r="J2134" s="164">
        <v>200000</v>
      </c>
      <c r="K2134" s="164">
        <v>174000</v>
      </c>
      <c r="L2134" s="164">
        <v>0</v>
      </c>
      <c r="M2134" s="164">
        <f t="shared" si="1055"/>
        <v>0</v>
      </c>
      <c r="N2134" s="164">
        <v>0</v>
      </c>
      <c r="O2134" s="164">
        <v>0</v>
      </c>
      <c r="P2134" s="164">
        <v>0</v>
      </c>
      <c r="Q2134" s="164">
        <v>0</v>
      </c>
      <c r="R2134" s="164">
        <f t="shared" si="1056"/>
        <v>0</v>
      </c>
      <c r="S2134" s="164">
        <v>0</v>
      </c>
      <c r="T2134" s="164">
        <v>0</v>
      </c>
      <c r="U2134" s="164">
        <v>0</v>
      </c>
      <c r="V2134" s="164">
        <v>0</v>
      </c>
    </row>
    <row r="2135" spans="1:22" ht="16.5" thickTop="1" thickBot="1">
      <c r="A2135" s="160" t="s">
        <v>779</v>
      </c>
      <c r="B2135" s="167" t="s">
        <v>780</v>
      </c>
      <c r="C2135" s="164">
        <f t="shared" si="1052"/>
        <v>13402000</v>
      </c>
      <c r="D2135" s="164">
        <f t="shared" si="1053"/>
        <v>2777500</v>
      </c>
      <c r="E2135" s="164">
        <f t="shared" si="1053"/>
        <v>3197500</v>
      </c>
      <c r="F2135" s="164">
        <f t="shared" si="1053"/>
        <v>4339500</v>
      </c>
      <c r="G2135" s="164">
        <f t="shared" si="1048"/>
        <v>3087500</v>
      </c>
      <c r="H2135" s="164">
        <f t="shared" si="1054"/>
        <v>13402000</v>
      </c>
      <c r="I2135" s="164">
        <f>SUM(I2136)</f>
        <v>2777500</v>
      </c>
      <c r="J2135" s="164">
        <f>SUM(J2136)</f>
        <v>3197500</v>
      </c>
      <c r="K2135" s="164">
        <f>SUM(K2136)</f>
        <v>4339500</v>
      </c>
      <c r="L2135" s="164">
        <f>SUM(L2136)</f>
        <v>3087500</v>
      </c>
      <c r="M2135" s="164">
        <f t="shared" si="1055"/>
        <v>0</v>
      </c>
      <c r="N2135" s="164">
        <f>SUM(N2136)</f>
        <v>0</v>
      </c>
      <c r="O2135" s="164">
        <f>SUM(O2136)</f>
        <v>0</v>
      </c>
      <c r="P2135" s="164">
        <f>SUM(P2136)</f>
        <v>0</v>
      </c>
      <c r="Q2135" s="164">
        <f>SUM(Q2136)</f>
        <v>0</v>
      </c>
      <c r="R2135" s="164">
        <f t="shared" si="1056"/>
        <v>0</v>
      </c>
      <c r="S2135" s="164">
        <f>SUM(S2136)</f>
        <v>0</v>
      </c>
      <c r="T2135" s="164">
        <f>SUM(T2136)</f>
        <v>0</v>
      </c>
      <c r="U2135" s="164">
        <f>SUM(U2136)</f>
        <v>0</v>
      </c>
      <c r="V2135" s="164">
        <f>SUM(V2136)</f>
        <v>0</v>
      </c>
    </row>
    <row r="2136" spans="1:22" ht="16.5" thickTop="1" thickBot="1">
      <c r="A2136" s="160" t="s">
        <v>121</v>
      </c>
      <c r="B2136" s="168" t="s">
        <v>99</v>
      </c>
      <c r="C2136" s="164">
        <f t="shared" si="1052"/>
        <v>13402000</v>
      </c>
      <c r="D2136" s="164">
        <f t="shared" si="1053"/>
        <v>2777500</v>
      </c>
      <c r="E2136" s="164">
        <f t="shared" si="1053"/>
        <v>3197500</v>
      </c>
      <c r="F2136" s="164">
        <f t="shared" si="1053"/>
        <v>4339500</v>
      </c>
      <c r="G2136" s="164">
        <f t="shared" si="1048"/>
        <v>3087500</v>
      </c>
      <c r="H2136" s="164">
        <f t="shared" si="1054"/>
        <v>13402000</v>
      </c>
      <c r="I2136" s="164">
        <f>SUM(I2137:I2138)</f>
        <v>2777500</v>
      </c>
      <c r="J2136" s="164">
        <f>SUM(J2137:J2138)</f>
        <v>3197500</v>
      </c>
      <c r="K2136" s="164">
        <f>SUM(K2137:K2138)</f>
        <v>4339500</v>
      </c>
      <c r="L2136" s="164">
        <f>SUM(L2137:L2138)</f>
        <v>3087500</v>
      </c>
      <c r="M2136" s="164">
        <f t="shared" si="1055"/>
        <v>0</v>
      </c>
      <c r="N2136" s="164">
        <f>SUM(N2137:N2138)</f>
        <v>0</v>
      </c>
      <c r="O2136" s="164">
        <f>SUM(O2137:O2138)</f>
        <v>0</v>
      </c>
      <c r="P2136" s="164">
        <f>SUM(P2137:P2138)</f>
        <v>0</v>
      </c>
      <c r="Q2136" s="164">
        <f>SUM(Q2137:Q2138)</f>
        <v>0</v>
      </c>
      <c r="R2136" s="164">
        <f t="shared" si="1056"/>
        <v>0</v>
      </c>
      <c r="S2136" s="164">
        <f>SUM(S2137:S2138)</f>
        <v>0</v>
      </c>
      <c r="T2136" s="164">
        <f>SUM(T2137:T2138)</f>
        <v>0</v>
      </c>
      <c r="U2136" s="164">
        <f>SUM(U2137:U2138)</f>
        <v>0</v>
      </c>
      <c r="V2136" s="164">
        <f>SUM(V2137:V2138)</f>
        <v>0</v>
      </c>
    </row>
    <row r="2137" spans="1:22" ht="16.5" thickTop="1" thickBot="1">
      <c r="A2137" s="160" t="s">
        <v>121</v>
      </c>
      <c r="B2137" s="169" t="s">
        <v>101</v>
      </c>
      <c r="C2137" s="164">
        <f t="shared" si="1052"/>
        <v>150000</v>
      </c>
      <c r="D2137" s="164">
        <f t="shared" si="1053"/>
        <v>42500</v>
      </c>
      <c r="E2137" s="164">
        <f t="shared" si="1053"/>
        <v>42500</v>
      </c>
      <c r="F2137" s="164">
        <f t="shared" si="1053"/>
        <v>35000</v>
      </c>
      <c r="G2137" s="164">
        <f t="shared" si="1048"/>
        <v>30000</v>
      </c>
      <c r="H2137" s="164">
        <f t="shared" si="1054"/>
        <v>150000</v>
      </c>
      <c r="I2137" s="164">
        <v>42500</v>
      </c>
      <c r="J2137" s="164">
        <v>42500</v>
      </c>
      <c r="K2137" s="164">
        <v>35000</v>
      </c>
      <c r="L2137" s="164">
        <v>30000</v>
      </c>
      <c r="M2137" s="164">
        <f t="shared" si="1055"/>
        <v>0</v>
      </c>
      <c r="N2137" s="164">
        <v>0</v>
      </c>
      <c r="O2137" s="164">
        <v>0</v>
      </c>
      <c r="P2137" s="164">
        <v>0</v>
      </c>
      <c r="Q2137" s="164">
        <v>0</v>
      </c>
      <c r="R2137" s="164">
        <f t="shared" si="1056"/>
        <v>0</v>
      </c>
      <c r="S2137" s="164">
        <v>0</v>
      </c>
      <c r="T2137" s="164">
        <v>0</v>
      </c>
      <c r="U2137" s="164">
        <v>0</v>
      </c>
      <c r="V2137" s="164">
        <v>0</v>
      </c>
    </row>
    <row r="2138" spans="1:22" ht="16.5" thickTop="1" thickBot="1">
      <c r="A2138" s="160" t="s">
        <v>121</v>
      </c>
      <c r="B2138" s="169" t="s">
        <v>104</v>
      </c>
      <c r="C2138" s="164">
        <f t="shared" si="1052"/>
        <v>13252000</v>
      </c>
      <c r="D2138" s="164">
        <f t="shared" si="1053"/>
        <v>2735000</v>
      </c>
      <c r="E2138" s="164">
        <f t="shared" si="1053"/>
        <v>3155000</v>
      </c>
      <c r="F2138" s="164">
        <f t="shared" si="1053"/>
        <v>4304500</v>
      </c>
      <c r="G2138" s="164">
        <f t="shared" si="1048"/>
        <v>3057500</v>
      </c>
      <c r="H2138" s="164">
        <f t="shared" si="1054"/>
        <v>13252000</v>
      </c>
      <c r="I2138" s="164">
        <v>2735000</v>
      </c>
      <c r="J2138" s="164">
        <v>3155000</v>
      </c>
      <c r="K2138" s="164">
        <v>4304500</v>
      </c>
      <c r="L2138" s="164">
        <v>3057500</v>
      </c>
      <c r="M2138" s="164">
        <f t="shared" si="1055"/>
        <v>0</v>
      </c>
      <c r="N2138" s="164">
        <v>0</v>
      </c>
      <c r="O2138" s="164">
        <v>0</v>
      </c>
      <c r="P2138" s="164">
        <v>0</v>
      </c>
      <c r="Q2138" s="164">
        <v>0</v>
      </c>
      <c r="R2138" s="164">
        <f t="shared" si="1056"/>
        <v>0</v>
      </c>
      <c r="S2138" s="164">
        <v>0</v>
      </c>
      <c r="T2138" s="164">
        <v>0</v>
      </c>
      <c r="U2138" s="164">
        <v>0</v>
      </c>
      <c r="V2138" s="164">
        <v>0</v>
      </c>
    </row>
    <row r="2139" spans="1:22" ht="16.5" thickTop="1" thickBot="1">
      <c r="A2139" s="160" t="s">
        <v>781</v>
      </c>
      <c r="B2139" s="167" t="s">
        <v>782</v>
      </c>
      <c r="C2139" s="164">
        <f t="shared" si="1052"/>
        <v>1385000</v>
      </c>
      <c r="D2139" s="164">
        <f t="shared" si="1053"/>
        <v>230000</v>
      </c>
      <c r="E2139" s="164">
        <f t="shared" si="1053"/>
        <v>524200</v>
      </c>
      <c r="F2139" s="164">
        <f t="shared" si="1053"/>
        <v>590800</v>
      </c>
      <c r="G2139" s="164">
        <f t="shared" si="1048"/>
        <v>40000</v>
      </c>
      <c r="H2139" s="164">
        <f t="shared" si="1054"/>
        <v>1385000</v>
      </c>
      <c r="I2139" s="164">
        <f>SUM(I2140,I2144)</f>
        <v>230000</v>
      </c>
      <c r="J2139" s="164">
        <f>SUM(J2140,J2144)</f>
        <v>524200</v>
      </c>
      <c r="K2139" s="164">
        <f>SUM(K2140,K2144)</f>
        <v>590800</v>
      </c>
      <c r="L2139" s="164">
        <f>SUM(L2140,L2144)</f>
        <v>40000</v>
      </c>
      <c r="M2139" s="164">
        <f t="shared" si="1055"/>
        <v>0</v>
      </c>
      <c r="N2139" s="164">
        <f>SUM(N2140,N2144)</f>
        <v>0</v>
      </c>
      <c r="O2139" s="164">
        <f>SUM(O2140,O2144)</f>
        <v>0</v>
      </c>
      <c r="P2139" s="164">
        <f>SUM(P2140,P2144)</f>
        <v>0</v>
      </c>
      <c r="Q2139" s="164">
        <f>SUM(Q2140,Q2144)</f>
        <v>0</v>
      </c>
      <c r="R2139" s="164">
        <f t="shared" si="1056"/>
        <v>0</v>
      </c>
      <c r="S2139" s="164">
        <f>SUM(S2140,S2144)</f>
        <v>0</v>
      </c>
      <c r="T2139" s="164">
        <f>SUM(T2140,T2144)</f>
        <v>0</v>
      </c>
      <c r="U2139" s="164">
        <f>SUM(U2140,U2144)</f>
        <v>0</v>
      </c>
      <c r="V2139" s="164">
        <f>SUM(V2140,V2144)</f>
        <v>0</v>
      </c>
    </row>
    <row r="2140" spans="1:22" ht="16.5" thickTop="1" thickBot="1">
      <c r="A2140" s="160" t="s">
        <v>121</v>
      </c>
      <c r="B2140" s="168" t="s">
        <v>99</v>
      </c>
      <c r="C2140" s="164">
        <f t="shared" si="1052"/>
        <v>1365000</v>
      </c>
      <c r="D2140" s="164">
        <f t="shared" si="1053"/>
        <v>230000</v>
      </c>
      <c r="E2140" s="164">
        <f t="shared" si="1053"/>
        <v>504200</v>
      </c>
      <c r="F2140" s="164">
        <f t="shared" si="1053"/>
        <v>590800</v>
      </c>
      <c r="G2140" s="164">
        <f t="shared" si="1048"/>
        <v>40000</v>
      </c>
      <c r="H2140" s="164">
        <f t="shared" si="1054"/>
        <v>1365000</v>
      </c>
      <c r="I2140" s="164">
        <f>SUM(I2141:I2142)</f>
        <v>230000</v>
      </c>
      <c r="J2140" s="164">
        <f>SUM(J2141:J2142)</f>
        <v>504200</v>
      </c>
      <c r="K2140" s="164">
        <f>SUM(K2141:K2142)</f>
        <v>590800</v>
      </c>
      <c r="L2140" s="164">
        <f>SUM(L2141:L2142)</f>
        <v>40000</v>
      </c>
      <c r="M2140" s="164">
        <f t="shared" si="1055"/>
        <v>0</v>
      </c>
      <c r="N2140" s="164">
        <f>SUM(N2141:N2142)</f>
        <v>0</v>
      </c>
      <c r="O2140" s="164">
        <f>SUM(O2141:O2142)</f>
        <v>0</v>
      </c>
      <c r="P2140" s="164">
        <f>SUM(P2141:P2142)</f>
        <v>0</v>
      </c>
      <c r="Q2140" s="164">
        <f>SUM(Q2141:Q2142)</f>
        <v>0</v>
      </c>
      <c r="R2140" s="164">
        <f t="shared" si="1056"/>
        <v>0</v>
      </c>
      <c r="S2140" s="164">
        <f>SUM(S2141:S2142)</f>
        <v>0</v>
      </c>
      <c r="T2140" s="164">
        <f>SUM(T2141:T2142)</f>
        <v>0</v>
      </c>
      <c r="U2140" s="164">
        <f>SUM(U2141:U2142)</f>
        <v>0</v>
      </c>
      <c r="V2140" s="164">
        <f>SUM(V2141:V2142)</f>
        <v>0</v>
      </c>
    </row>
    <row r="2141" spans="1:22" ht="16.5" thickTop="1" thickBot="1">
      <c r="A2141" s="160" t="s">
        <v>121</v>
      </c>
      <c r="B2141" s="169" t="s">
        <v>101</v>
      </c>
      <c r="C2141" s="164">
        <f t="shared" si="1052"/>
        <v>1310800</v>
      </c>
      <c r="D2141" s="164">
        <f t="shared" si="1053"/>
        <v>230000</v>
      </c>
      <c r="E2141" s="164">
        <f t="shared" si="1053"/>
        <v>450000</v>
      </c>
      <c r="F2141" s="164">
        <f t="shared" si="1053"/>
        <v>590800</v>
      </c>
      <c r="G2141" s="164">
        <f t="shared" si="1048"/>
        <v>40000</v>
      </c>
      <c r="H2141" s="164">
        <f t="shared" si="1054"/>
        <v>1310800</v>
      </c>
      <c r="I2141" s="164">
        <v>230000</v>
      </c>
      <c r="J2141" s="164">
        <v>450000</v>
      </c>
      <c r="K2141" s="164">
        <v>590800</v>
      </c>
      <c r="L2141" s="164">
        <v>40000</v>
      </c>
      <c r="M2141" s="164">
        <f t="shared" si="1055"/>
        <v>0</v>
      </c>
      <c r="N2141" s="164">
        <v>0</v>
      </c>
      <c r="O2141" s="164">
        <v>0</v>
      </c>
      <c r="P2141" s="164">
        <v>0</v>
      </c>
      <c r="Q2141" s="164">
        <v>0</v>
      </c>
      <c r="R2141" s="164">
        <f t="shared" si="1056"/>
        <v>0</v>
      </c>
      <c r="S2141" s="164">
        <v>0</v>
      </c>
      <c r="T2141" s="164">
        <v>0</v>
      </c>
      <c r="U2141" s="164">
        <v>0</v>
      </c>
      <c r="V2141" s="164">
        <v>0</v>
      </c>
    </row>
    <row r="2142" spans="1:22" ht="16.5" thickTop="1" thickBot="1">
      <c r="A2142" s="160" t="s">
        <v>121</v>
      </c>
      <c r="B2142" s="169" t="s">
        <v>105</v>
      </c>
      <c r="C2142" s="164">
        <f t="shared" si="1052"/>
        <v>54200</v>
      </c>
      <c r="D2142" s="164">
        <f t="shared" si="1053"/>
        <v>0</v>
      </c>
      <c r="E2142" s="164">
        <f t="shared" si="1053"/>
        <v>54200</v>
      </c>
      <c r="F2142" s="164">
        <f t="shared" si="1053"/>
        <v>0</v>
      </c>
      <c r="G2142" s="164">
        <f t="shared" si="1048"/>
        <v>0</v>
      </c>
      <c r="H2142" s="164">
        <f t="shared" si="1054"/>
        <v>54200</v>
      </c>
      <c r="I2142" s="164">
        <f>SUM(I2143)</f>
        <v>0</v>
      </c>
      <c r="J2142" s="164">
        <f>SUM(J2143)</f>
        <v>54200</v>
      </c>
      <c r="K2142" s="164">
        <f>SUM(K2143)</f>
        <v>0</v>
      </c>
      <c r="L2142" s="164">
        <f>SUM(L2143)</f>
        <v>0</v>
      </c>
      <c r="M2142" s="164">
        <f t="shared" si="1055"/>
        <v>0</v>
      </c>
      <c r="N2142" s="164">
        <f>SUM(N2143)</f>
        <v>0</v>
      </c>
      <c r="O2142" s="164">
        <f>SUM(O2143)</f>
        <v>0</v>
      </c>
      <c r="P2142" s="164">
        <f>SUM(P2143)</f>
        <v>0</v>
      </c>
      <c r="Q2142" s="164">
        <f>SUM(Q2143)</f>
        <v>0</v>
      </c>
      <c r="R2142" s="164">
        <f t="shared" si="1056"/>
        <v>0</v>
      </c>
      <c r="S2142" s="164">
        <f>SUM(S2143)</f>
        <v>0</v>
      </c>
      <c r="T2142" s="164">
        <f>SUM(T2143)</f>
        <v>0</v>
      </c>
      <c r="U2142" s="164">
        <f>SUM(U2143)</f>
        <v>0</v>
      </c>
      <c r="V2142" s="164">
        <f>SUM(V2143)</f>
        <v>0</v>
      </c>
    </row>
    <row r="2143" spans="1:22" ht="31.5" thickTop="1" thickBot="1">
      <c r="A2143" s="160" t="s">
        <v>121</v>
      </c>
      <c r="B2143" s="170" t="s">
        <v>153</v>
      </c>
      <c r="C2143" s="164">
        <f t="shared" si="1052"/>
        <v>54200</v>
      </c>
      <c r="D2143" s="164">
        <f t="shared" si="1053"/>
        <v>0</v>
      </c>
      <c r="E2143" s="164">
        <f t="shared" si="1053"/>
        <v>54200</v>
      </c>
      <c r="F2143" s="164">
        <f t="shared" si="1053"/>
        <v>0</v>
      </c>
      <c r="G2143" s="164">
        <f t="shared" si="1048"/>
        <v>0</v>
      </c>
      <c r="H2143" s="164">
        <f t="shared" si="1054"/>
        <v>54200</v>
      </c>
      <c r="I2143" s="164">
        <v>0</v>
      </c>
      <c r="J2143" s="164">
        <v>54200</v>
      </c>
      <c r="K2143" s="164">
        <v>0</v>
      </c>
      <c r="L2143" s="164">
        <v>0</v>
      </c>
      <c r="M2143" s="164">
        <f t="shared" si="1055"/>
        <v>0</v>
      </c>
      <c r="N2143" s="164">
        <v>0</v>
      </c>
      <c r="O2143" s="164">
        <v>0</v>
      </c>
      <c r="P2143" s="164">
        <v>0</v>
      </c>
      <c r="Q2143" s="164">
        <v>0</v>
      </c>
      <c r="R2143" s="164">
        <f t="shared" si="1056"/>
        <v>0</v>
      </c>
      <c r="S2143" s="164">
        <v>0</v>
      </c>
      <c r="T2143" s="164">
        <v>0</v>
      </c>
      <c r="U2143" s="164">
        <v>0</v>
      </c>
      <c r="V2143" s="164">
        <v>0</v>
      </c>
    </row>
    <row r="2144" spans="1:22" ht="16.5" thickTop="1" thickBot="1">
      <c r="A2144" s="160" t="s">
        <v>121</v>
      </c>
      <c r="B2144" s="168" t="s">
        <v>155</v>
      </c>
      <c r="C2144" s="164">
        <f t="shared" si="1052"/>
        <v>20000</v>
      </c>
      <c r="D2144" s="164">
        <f t="shared" si="1053"/>
        <v>0</v>
      </c>
      <c r="E2144" s="164">
        <f t="shared" si="1053"/>
        <v>20000</v>
      </c>
      <c r="F2144" s="164">
        <f t="shared" si="1053"/>
        <v>0</v>
      </c>
      <c r="G2144" s="164">
        <f t="shared" si="1048"/>
        <v>0</v>
      </c>
      <c r="H2144" s="164">
        <f t="shared" si="1054"/>
        <v>20000</v>
      </c>
      <c r="I2144" s="164">
        <v>0</v>
      </c>
      <c r="J2144" s="164">
        <v>20000</v>
      </c>
      <c r="K2144" s="164">
        <v>0</v>
      </c>
      <c r="L2144" s="164">
        <v>0</v>
      </c>
      <c r="M2144" s="164">
        <f t="shared" si="1055"/>
        <v>0</v>
      </c>
      <c r="N2144" s="164">
        <v>0</v>
      </c>
      <c r="O2144" s="164">
        <v>0</v>
      </c>
      <c r="P2144" s="164">
        <v>0</v>
      </c>
      <c r="Q2144" s="164">
        <v>0</v>
      </c>
      <c r="R2144" s="164">
        <f t="shared" si="1056"/>
        <v>0</v>
      </c>
      <c r="S2144" s="164">
        <v>0</v>
      </c>
      <c r="T2144" s="164">
        <v>0</v>
      </c>
      <c r="U2144" s="164">
        <v>0</v>
      </c>
      <c r="V2144" s="164">
        <v>0</v>
      </c>
    </row>
    <row r="2145" spans="1:22" ht="16.5" thickTop="1" thickBot="1">
      <c r="A2145" s="160" t="s">
        <v>783</v>
      </c>
      <c r="B2145" s="167" t="s">
        <v>784</v>
      </c>
      <c r="C2145" s="164">
        <f t="shared" si="1052"/>
        <v>7000000</v>
      </c>
      <c r="D2145" s="164">
        <f t="shared" si="1053"/>
        <v>1899000</v>
      </c>
      <c r="E2145" s="164">
        <f t="shared" si="1053"/>
        <v>1849000</v>
      </c>
      <c r="F2145" s="164">
        <f t="shared" si="1053"/>
        <v>1813000</v>
      </c>
      <c r="G2145" s="164">
        <f t="shared" si="1048"/>
        <v>1439000</v>
      </c>
      <c r="H2145" s="164">
        <f t="shared" si="1054"/>
        <v>7000000</v>
      </c>
      <c r="I2145" s="164">
        <f t="shared" ref="I2145:L2146" si="1066">SUM(I2151,I2154)</f>
        <v>1899000</v>
      </c>
      <c r="J2145" s="164">
        <f t="shared" si="1066"/>
        <v>1849000</v>
      </c>
      <c r="K2145" s="164">
        <f t="shared" si="1066"/>
        <v>1813000</v>
      </c>
      <c r="L2145" s="164">
        <f t="shared" si="1066"/>
        <v>1439000</v>
      </c>
      <c r="M2145" s="164">
        <f t="shared" si="1055"/>
        <v>0</v>
      </c>
      <c r="N2145" s="164">
        <f t="shared" ref="N2145:Q2146" si="1067">SUM(N2151,N2154)</f>
        <v>0</v>
      </c>
      <c r="O2145" s="164">
        <f t="shared" si="1067"/>
        <v>0</v>
      </c>
      <c r="P2145" s="164">
        <f t="shared" si="1067"/>
        <v>0</v>
      </c>
      <c r="Q2145" s="164">
        <f t="shared" si="1067"/>
        <v>0</v>
      </c>
      <c r="R2145" s="164">
        <f t="shared" si="1056"/>
        <v>0</v>
      </c>
      <c r="S2145" s="164">
        <f t="shared" ref="S2145:V2146" si="1068">SUM(S2151,S2154)</f>
        <v>0</v>
      </c>
      <c r="T2145" s="164">
        <f t="shared" si="1068"/>
        <v>0</v>
      </c>
      <c r="U2145" s="164">
        <f t="shared" si="1068"/>
        <v>0</v>
      </c>
      <c r="V2145" s="164">
        <f t="shared" si="1068"/>
        <v>0</v>
      </c>
    </row>
    <row r="2146" spans="1:22" ht="16.5" thickTop="1" thickBot="1">
      <c r="A2146" s="160" t="s">
        <v>121</v>
      </c>
      <c r="B2146" s="168" t="s">
        <v>99</v>
      </c>
      <c r="C2146" s="164">
        <f t="shared" si="1052"/>
        <v>7000000</v>
      </c>
      <c r="D2146" s="164">
        <f t="shared" si="1053"/>
        <v>1899000</v>
      </c>
      <c r="E2146" s="164">
        <f t="shared" si="1053"/>
        <v>1849000</v>
      </c>
      <c r="F2146" s="164">
        <f t="shared" si="1053"/>
        <v>1813000</v>
      </c>
      <c r="G2146" s="164">
        <f t="shared" si="1048"/>
        <v>1439000</v>
      </c>
      <c r="H2146" s="164">
        <f t="shared" si="1054"/>
        <v>7000000</v>
      </c>
      <c r="I2146" s="164">
        <f t="shared" si="1066"/>
        <v>1899000</v>
      </c>
      <c r="J2146" s="164">
        <f t="shared" si="1066"/>
        <v>1849000</v>
      </c>
      <c r="K2146" s="164">
        <f t="shared" si="1066"/>
        <v>1813000</v>
      </c>
      <c r="L2146" s="164">
        <f t="shared" si="1066"/>
        <v>1439000</v>
      </c>
      <c r="M2146" s="164">
        <f t="shared" si="1055"/>
        <v>0</v>
      </c>
      <c r="N2146" s="164">
        <f t="shared" si="1067"/>
        <v>0</v>
      </c>
      <c r="O2146" s="164">
        <f t="shared" si="1067"/>
        <v>0</v>
      </c>
      <c r="P2146" s="164">
        <f t="shared" si="1067"/>
        <v>0</v>
      </c>
      <c r="Q2146" s="164">
        <f t="shared" si="1067"/>
        <v>0</v>
      </c>
      <c r="R2146" s="164">
        <f t="shared" si="1056"/>
        <v>0</v>
      </c>
      <c r="S2146" s="164">
        <f t="shared" si="1068"/>
        <v>0</v>
      </c>
      <c r="T2146" s="164">
        <f t="shared" si="1068"/>
        <v>0</v>
      </c>
      <c r="U2146" s="164">
        <f t="shared" si="1068"/>
        <v>0</v>
      </c>
      <c r="V2146" s="164">
        <f t="shared" si="1068"/>
        <v>0</v>
      </c>
    </row>
    <row r="2147" spans="1:22" ht="16.5" thickTop="1" thickBot="1">
      <c r="A2147" s="160" t="s">
        <v>121</v>
      </c>
      <c r="B2147" s="169" t="s">
        <v>101</v>
      </c>
      <c r="C2147" s="164">
        <f t="shared" si="1052"/>
        <v>864000</v>
      </c>
      <c r="D2147" s="164">
        <f t="shared" si="1053"/>
        <v>350000</v>
      </c>
      <c r="E2147" s="164">
        <f t="shared" si="1053"/>
        <v>300000</v>
      </c>
      <c r="F2147" s="164">
        <f t="shared" si="1053"/>
        <v>214000</v>
      </c>
      <c r="G2147" s="164">
        <f t="shared" si="1048"/>
        <v>0</v>
      </c>
      <c r="H2147" s="164">
        <f t="shared" si="1054"/>
        <v>864000</v>
      </c>
      <c r="I2147" s="164">
        <f>SUM(I2156)</f>
        <v>350000</v>
      </c>
      <c r="J2147" s="164">
        <f>SUM(J2156)</f>
        <v>300000</v>
      </c>
      <c r="K2147" s="164">
        <f>SUM(K2156)</f>
        <v>214000</v>
      </c>
      <c r="L2147" s="164">
        <f>SUM(L2156)</f>
        <v>0</v>
      </c>
      <c r="M2147" s="164">
        <f t="shared" si="1055"/>
        <v>0</v>
      </c>
      <c r="N2147" s="164">
        <f>SUM(N2156)</f>
        <v>0</v>
      </c>
      <c r="O2147" s="164">
        <f>SUM(O2156)</f>
        <v>0</v>
      </c>
      <c r="P2147" s="164">
        <f>SUM(P2156)</f>
        <v>0</v>
      </c>
      <c r="Q2147" s="164">
        <f>SUM(Q2156)</f>
        <v>0</v>
      </c>
      <c r="R2147" s="164">
        <f t="shared" si="1056"/>
        <v>0</v>
      </c>
      <c r="S2147" s="164">
        <f>SUM(S2156)</f>
        <v>0</v>
      </c>
      <c r="T2147" s="164">
        <f>SUM(T2156)</f>
        <v>0</v>
      </c>
      <c r="U2147" s="164">
        <f>SUM(U2156)</f>
        <v>0</v>
      </c>
      <c r="V2147" s="164">
        <f>SUM(V2156)</f>
        <v>0</v>
      </c>
    </row>
    <row r="2148" spans="1:22" ht="16.5" thickTop="1" thickBot="1">
      <c r="A2148" s="160" t="s">
        <v>121</v>
      </c>
      <c r="B2148" s="169" t="s">
        <v>104</v>
      </c>
      <c r="C2148" s="164">
        <f t="shared" si="1052"/>
        <v>4796000</v>
      </c>
      <c r="D2148" s="164">
        <f t="shared" si="1053"/>
        <v>1199000</v>
      </c>
      <c r="E2148" s="164">
        <f t="shared" si="1053"/>
        <v>1199000</v>
      </c>
      <c r="F2148" s="164">
        <f t="shared" si="1053"/>
        <v>1199000</v>
      </c>
      <c r="G2148" s="164">
        <f t="shared" si="1048"/>
        <v>1199000</v>
      </c>
      <c r="H2148" s="164">
        <f t="shared" si="1054"/>
        <v>4796000</v>
      </c>
      <c r="I2148" s="164">
        <f>SUM(I2153)</f>
        <v>1199000</v>
      </c>
      <c r="J2148" s="164">
        <f>SUM(J2153)</f>
        <v>1199000</v>
      </c>
      <c r="K2148" s="164">
        <f>SUM(K2153)</f>
        <v>1199000</v>
      </c>
      <c r="L2148" s="164">
        <f>SUM(L2153)</f>
        <v>1199000</v>
      </c>
      <c r="M2148" s="164">
        <f t="shared" si="1055"/>
        <v>0</v>
      </c>
      <c r="N2148" s="164">
        <f>SUM(N2153)</f>
        <v>0</v>
      </c>
      <c r="O2148" s="164">
        <f>SUM(O2153)</f>
        <v>0</v>
      </c>
      <c r="P2148" s="164">
        <f>SUM(P2153)</f>
        <v>0</v>
      </c>
      <c r="Q2148" s="164">
        <f>SUM(Q2153)</f>
        <v>0</v>
      </c>
      <c r="R2148" s="164">
        <f t="shared" si="1056"/>
        <v>0</v>
      </c>
      <c r="S2148" s="164">
        <f>SUM(S2153)</f>
        <v>0</v>
      </c>
      <c r="T2148" s="164">
        <f>SUM(T2153)</f>
        <v>0</v>
      </c>
      <c r="U2148" s="164">
        <f>SUM(U2153)</f>
        <v>0</v>
      </c>
      <c r="V2148" s="164">
        <f>SUM(V2153)</f>
        <v>0</v>
      </c>
    </row>
    <row r="2149" spans="1:22" ht="16.5" thickTop="1" thickBot="1">
      <c r="A2149" s="160" t="s">
        <v>121</v>
      </c>
      <c r="B2149" s="169" t="s">
        <v>105</v>
      </c>
      <c r="C2149" s="164">
        <f t="shared" si="1052"/>
        <v>1340000</v>
      </c>
      <c r="D2149" s="164">
        <f t="shared" si="1053"/>
        <v>350000</v>
      </c>
      <c r="E2149" s="164">
        <f t="shared" si="1053"/>
        <v>350000</v>
      </c>
      <c r="F2149" s="164">
        <f t="shared" si="1053"/>
        <v>400000</v>
      </c>
      <c r="G2149" s="164">
        <f t="shared" si="1048"/>
        <v>240000</v>
      </c>
      <c r="H2149" s="164">
        <f t="shared" si="1054"/>
        <v>1340000</v>
      </c>
      <c r="I2149" s="164">
        <f t="shared" ref="I2149:L2150" si="1069">SUM(I2157)</f>
        <v>350000</v>
      </c>
      <c r="J2149" s="164">
        <f t="shared" si="1069"/>
        <v>350000</v>
      </c>
      <c r="K2149" s="164">
        <f t="shared" si="1069"/>
        <v>400000</v>
      </c>
      <c r="L2149" s="164">
        <f t="shared" si="1069"/>
        <v>240000</v>
      </c>
      <c r="M2149" s="164">
        <f t="shared" si="1055"/>
        <v>0</v>
      </c>
      <c r="N2149" s="164">
        <f t="shared" ref="N2149:Q2150" si="1070">SUM(N2157)</f>
        <v>0</v>
      </c>
      <c r="O2149" s="164">
        <f t="shared" si="1070"/>
        <v>0</v>
      </c>
      <c r="P2149" s="164">
        <f t="shared" si="1070"/>
        <v>0</v>
      </c>
      <c r="Q2149" s="164">
        <f t="shared" si="1070"/>
        <v>0</v>
      </c>
      <c r="R2149" s="164">
        <f t="shared" si="1056"/>
        <v>0</v>
      </c>
      <c r="S2149" s="164">
        <f t="shared" ref="S2149:V2150" si="1071">SUM(S2157)</f>
        <v>0</v>
      </c>
      <c r="T2149" s="164">
        <f t="shared" si="1071"/>
        <v>0</v>
      </c>
      <c r="U2149" s="164">
        <f t="shared" si="1071"/>
        <v>0</v>
      </c>
      <c r="V2149" s="164">
        <f t="shared" si="1071"/>
        <v>0</v>
      </c>
    </row>
    <row r="2150" spans="1:22" ht="31.5" thickTop="1" thickBot="1">
      <c r="A2150" s="160" t="s">
        <v>121</v>
      </c>
      <c r="B2150" s="170" t="s">
        <v>153</v>
      </c>
      <c r="C2150" s="164">
        <f t="shared" si="1052"/>
        <v>1340000</v>
      </c>
      <c r="D2150" s="164">
        <f t="shared" si="1053"/>
        <v>350000</v>
      </c>
      <c r="E2150" s="164">
        <f t="shared" si="1053"/>
        <v>350000</v>
      </c>
      <c r="F2150" s="164">
        <f t="shared" si="1053"/>
        <v>400000</v>
      </c>
      <c r="G2150" s="164">
        <f t="shared" si="1048"/>
        <v>240000</v>
      </c>
      <c r="H2150" s="164">
        <f t="shared" si="1054"/>
        <v>1340000</v>
      </c>
      <c r="I2150" s="164">
        <f t="shared" si="1069"/>
        <v>350000</v>
      </c>
      <c r="J2150" s="164">
        <f t="shared" si="1069"/>
        <v>350000</v>
      </c>
      <c r="K2150" s="164">
        <f t="shared" si="1069"/>
        <v>400000</v>
      </c>
      <c r="L2150" s="164">
        <f t="shared" si="1069"/>
        <v>240000</v>
      </c>
      <c r="M2150" s="164">
        <f t="shared" si="1055"/>
        <v>0</v>
      </c>
      <c r="N2150" s="164">
        <f t="shared" si="1070"/>
        <v>0</v>
      </c>
      <c r="O2150" s="164">
        <f t="shared" si="1070"/>
        <v>0</v>
      </c>
      <c r="P2150" s="164">
        <f t="shared" si="1070"/>
        <v>0</v>
      </c>
      <c r="Q2150" s="164">
        <f t="shared" si="1070"/>
        <v>0</v>
      </c>
      <c r="R2150" s="164">
        <f t="shared" si="1056"/>
        <v>0</v>
      </c>
      <c r="S2150" s="164">
        <f t="shared" si="1071"/>
        <v>0</v>
      </c>
      <c r="T2150" s="164">
        <f t="shared" si="1071"/>
        <v>0</v>
      </c>
      <c r="U2150" s="164">
        <f t="shared" si="1071"/>
        <v>0</v>
      </c>
      <c r="V2150" s="164">
        <f t="shared" si="1071"/>
        <v>0</v>
      </c>
    </row>
    <row r="2151" spans="1:22" ht="16.5" thickTop="1" thickBot="1">
      <c r="A2151" s="160" t="s">
        <v>785</v>
      </c>
      <c r="B2151" s="168" t="s">
        <v>784</v>
      </c>
      <c r="C2151" s="164">
        <f t="shared" si="1052"/>
        <v>4796000</v>
      </c>
      <c r="D2151" s="164">
        <f t="shared" si="1053"/>
        <v>1199000</v>
      </c>
      <c r="E2151" s="164">
        <f t="shared" si="1053"/>
        <v>1199000</v>
      </c>
      <c r="F2151" s="164">
        <f t="shared" si="1053"/>
        <v>1199000</v>
      </c>
      <c r="G2151" s="164">
        <f t="shared" si="1048"/>
        <v>1199000</v>
      </c>
      <c r="H2151" s="164">
        <f t="shared" si="1054"/>
        <v>4796000</v>
      </c>
      <c r="I2151" s="164">
        <f t="shared" ref="I2151:L2152" si="1072">SUM(I2152)</f>
        <v>1199000</v>
      </c>
      <c r="J2151" s="164">
        <f t="shared" si="1072"/>
        <v>1199000</v>
      </c>
      <c r="K2151" s="164">
        <f t="shared" si="1072"/>
        <v>1199000</v>
      </c>
      <c r="L2151" s="164">
        <f t="shared" si="1072"/>
        <v>1199000</v>
      </c>
      <c r="M2151" s="164">
        <f t="shared" si="1055"/>
        <v>0</v>
      </c>
      <c r="N2151" s="164">
        <f t="shared" ref="N2151:Q2152" si="1073">SUM(N2152)</f>
        <v>0</v>
      </c>
      <c r="O2151" s="164">
        <f t="shared" si="1073"/>
        <v>0</v>
      </c>
      <c r="P2151" s="164">
        <f t="shared" si="1073"/>
        <v>0</v>
      </c>
      <c r="Q2151" s="164">
        <f t="shared" si="1073"/>
        <v>0</v>
      </c>
      <c r="R2151" s="164">
        <f t="shared" si="1056"/>
        <v>0</v>
      </c>
      <c r="S2151" s="164">
        <f t="shared" ref="S2151:V2152" si="1074">SUM(S2152)</f>
        <v>0</v>
      </c>
      <c r="T2151" s="164">
        <f t="shared" si="1074"/>
        <v>0</v>
      </c>
      <c r="U2151" s="164">
        <f t="shared" si="1074"/>
        <v>0</v>
      </c>
      <c r="V2151" s="164">
        <f t="shared" si="1074"/>
        <v>0</v>
      </c>
    </row>
    <row r="2152" spans="1:22" ht="16.5" thickTop="1" thickBot="1">
      <c r="A2152" s="160" t="s">
        <v>121</v>
      </c>
      <c r="B2152" s="169" t="s">
        <v>99</v>
      </c>
      <c r="C2152" s="164">
        <f t="shared" si="1052"/>
        <v>4796000</v>
      </c>
      <c r="D2152" s="164">
        <f t="shared" si="1053"/>
        <v>1199000</v>
      </c>
      <c r="E2152" s="164">
        <f t="shared" si="1053"/>
        <v>1199000</v>
      </c>
      <c r="F2152" s="164">
        <f t="shared" si="1053"/>
        <v>1199000</v>
      </c>
      <c r="G2152" s="164">
        <f t="shared" si="1048"/>
        <v>1199000</v>
      </c>
      <c r="H2152" s="164">
        <f t="shared" si="1054"/>
        <v>4796000</v>
      </c>
      <c r="I2152" s="164">
        <f t="shared" si="1072"/>
        <v>1199000</v>
      </c>
      <c r="J2152" s="164">
        <f t="shared" si="1072"/>
        <v>1199000</v>
      </c>
      <c r="K2152" s="164">
        <f t="shared" si="1072"/>
        <v>1199000</v>
      </c>
      <c r="L2152" s="164">
        <f t="shared" si="1072"/>
        <v>1199000</v>
      </c>
      <c r="M2152" s="164">
        <f t="shared" si="1055"/>
        <v>0</v>
      </c>
      <c r="N2152" s="164">
        <f t="shared" si="1073"/>
        <v>0</v>
      </c>
      <c r="O2152" s="164">
        <f t="shared" si="1073"/>
        <v>0</v>
      </c>
      <c r="P2152" s="164">
        <f t="shared" si="1073"/>
        <v>0</v>
      </c>
      <c r="Q2152" s="164">
        <f t="shared" si="1073"/>
        <v>0</v>
      </c>
      <c r="R2152" s="164">
        <f t="shared" si="1056"/>
        <v>0</v>
      </c>
      <c r="S2152" s="164">
        <f t="shared" si="1074"/>
        <v>0</v>
      </c>
      <c r="T2152" s="164">
        <f t="shared" si="1074"/>
        <v>0</v>
      </c>
      <c r="U2152" s="164">
        <f t="shared" si="1074"/>
        <v>0</v>
      </c>
      <c r="V2152" s="164">
        <f t="shared" si="1074"/>
        <v>0</v>
      </c>
    </row>
    <row r="2153" spans="1:22" ht="16.5" thickTop="1" thickBot="1">
      <c r="A2153" s="160" t="s">
        <v>121</v>
      </c>
      <c r="B2153" s="170" t="s">
        <v>104</v>
      </c>
      <c r="C2153" s="164">
        <f t="shared" si="1052"/>
        <v>4796000</v>
      </c>
      <c r="D2153" s="164">
        <f t="shared" si="1053"/>
        <v>1199000</v>
      </c>
      <c r="E2153" s="164">
        <f t="shared" si="1053"/>
        <v>1199000</v>
      </c>
      <c r="F2153" s="164">
        <f t="shared" si="1053"/>
        <v>1199000</v>
      </c>
      <c r="G2153" s="164">
        <f t="shared" si="1048"/>
        <v>1199000</v>
      </c>
      <c r="H2153" s="164">
        <f t="shared" si="1054"/>
        <v>4796000</v>
      </c>
      <c r="I2153" s="164">
        <v>1199000</v>
      </c>
      <c r="J2153" s="164">
        <v>1199000</v>
      </c>
      <c r="K2153" s="164">
        <v>1199000</v>
      </c>
      <c r="L2153" s="164">
        <v>1199000</v>
      </c>
      <c r="M2153" s="164">
        <f t="shared" si="1055"/>
        <v>0</v>
      </c>
      <c r="N2153" s="164">
        <v>0</v>
      </c>
      <c r="O2153" s="164">
        <v>0</v>
      </c>
      <c r="P2153" s="164">
        <v>0</v>
      </c>
      <c r="Q2153" s="164">
        <v>0</v>
      </c>
      <c r="R2153" s="164">
        <f t="shared" si="1056"/>
        <v>0</v>
      </c>
      <c r="S2153" s="164">
        <v>0</v>
      </c>
      <c r="T2153" s="164">
        <v>0</v>
      </c>
      <c r="U2153" s="164">
        <v>0</v>
      </c>
      <c r="V2153" s="164">
        <v>0</v>
      </c>
    </row>
    <row r="2154" spans="1:22" ht="46.5" thickTop="1" thickBot="1">
      <c r="A2154" s="160" t="s">
        <v>786</v>
      </c>
      <c r="B2154" s="168" t="s">
        <v>787</v>
      </c>
      <c r="C2154" s="164">
        <f t="shared" si="1052"/>
        <v>2204000</v>
      </c>
      <c r="D2154" s="164">
        <f t="shared" si="1053"/>
        <v>700000</v>
      </c>
      <c r="E2154" s="164">
        <f t="shared" si="1053"/>
        <v>650000</v>
      </c>
      <c r="F2154" s="164">
        <f t="shared" si="1053"/>
        <v>614000</v>
      </c>
      <c r="G2154" s="164">
        <f t="shared" si="1048"/>
        <v>240000</v>
      </c>
      <c r="H2154" s="164">
        <f t="shared" si="1054"/>
        <v>2204000</v>
      </c>
      <c r="I2154" s="164">
        <f>SUM(I2155)</f>
        <v>700000</v>
      </c>
      <c r="J2154" s="164">
        <f>SUM(J2155)</f>
        <v>650000</v>
      </c>
      <c r="K2154" s="164">
        <f>SUM(K2155)</f>
        <v>614000</v>
      </c>
      <c r="L2154" s="164">
        <f>SUM(L2155)</f>
        <v>240000</v>
      </c>
      <c r="M2154" s="164">
        <f t="shared" si="1055"/>
        <v>0</v>
      </c>
      <c r="N2154" s="164">
        <f>SUM(N2155)</f>
        <v>0</v>
      </c>
      <c r="O2154" s="164">
        <f>SUM(O2155)</f>
        <v>0</v>
      </c>
      <c r="P2154" s="164">
        <f>SUM(P2155)</f>
        <v>0</v>
      </c>
      <c r="Q2154" s="164">
        <f>SUM(Q2155)</f>
        <v>0</v>
      </c>
      <c r="R2154" s="164">
        <f t="shared" si="1056"/>
        <v>0</v>
      </c>
      <c r="S2154" s="164">
        <f>SUM(S2155)</f>
        <v>0</v>
      </c>
      <c r="T2154" s="164">
        <f>SUM(T2155)</f>
        <v>0</v>
      </c>
      <c r="U2154" s="164">
        <f>SUM(U2155)</f>
        <v>0</v>
      </c>
      <c r="V2154" s="164">
        <f>SUM(V2155)</f>
        <v>0</v>
      </c>
    </row>
    <row r="2155" spans="1:22" ht="16.5" thickTop="1" thickBot="1">
      <c r="A2155" s="160" t="s">
        <v>121</v>
      </c>
      <c r="B2155" s="169" t="s">
        <v>99</v>
      </c>
      <c r="C2155" s="164">
        <f t="shared" si="1052"/>
        <v>2204000</v>
      </c>
      <c r="D2155" s="164">
        <f t="shared" si="1053"/>
        <v>700000</v>
      </c>
      <c r="E2155" s="164">
        <f t="shared" si="1053"/>
        <v>650000</v>
      </c>
      <c r="F2155" s="164">
        <f t="shared" si="1053"/>
        <v>614000</v>
      </c>
      <c r="G2155" s="164">
        <f t="shared" si="1048"/>
        <v>240000</v>
      </c>
      <c r="H2155" s="164">
        <f t="shared" si="1054"/>
        <v>2204000</v>
      </c>
      <c r="I2155" s="164">
        <f>SUM(I2156:I2157)</f>
        <v>700000</v>
      </c>
      <c r="J2155" s="164">
        <f>SUM(J2156:J2157)</f>
        <v>650000</v>
      </c>
      <c r="K2155" s="164">
        <f>SUM(K2156:K2157)</f>
        <v>614000</v>
      </c>
      <c r="L2155" s="164">
        <f>SUM(L2156:L2157)</f>
        <v>240000</v>
      </c>
      <c r="M2155" s="164">
        <f t="shared" si="1055"/>
        <v>0</v>
      </c>
      <c r="N2155" s="164">
        <f>SUM(N2156:N2157)</f>
        <v>0</v>
      </c>
      <c r="O2155" s="164">
        <f>SUM(O2156:O2157)</f>
        <v>0</v>
      </c>
      <c r="P2155" s="164">
        <f>SUM(P2156:P2157)</f>
        <v>0</v>
      </c>
      <c r="Q2155" s="164">
        <f>SUM(Q2156:Q2157)</f>
        <v>0</v>
      </c>
      <c r="R2155" s="164">
        <f t="shared" si="1056"/>
        <v>0</v>
      </c>
      <c r="S2155" s="164">
        <f>SUM(S2156:S2157)</f>
        <v>0</v>
      </c>
      <c r="T2155" s="164">
        <f>SUM(T2156:T2157)</f>
        <v>0</v>
      </c>
      <c r="U2155" s="164">
        <f>SUM(U2156:U2157)</f>
        <v>0</v>
      </c>
      <c r="V2155" s="164">
        <f>SUM(V2156:V2157)</f>
        <v>0</v>
      </c>
    </row>
    <row r="2156" spans="1:22" ht="16.5" thickTop="1" thickBot="1">
      <c r="A2156" s="160" t="s">
        <v>121</v>
      </c>
      <c r="B2156" s="170" t="s">
        <v>101</v>
      </c>
      <c r="C2156" s="164">
        <f t="shared" si="1052"/>
        <v>864000</v>
      </c>
      <c r="D2156" s="164">
        <f t="shared" si="1053"/>
        <v>350000</v>
      </c>
      <c r="E2156" s="164">
        <f t="shared" si="1053"/>
        <v>300000</v>
      </c>
      <c r="F2156" s="164">
        <f t="shared" si="1053"/>
        <v>214000</v>
      </c>
      <c r="G2156" s="164">
        <f t="shared" si="1048"/>
        <v>0</v>
      </c>
      <c r="H2156" s="164">
        <f t="shared" si="1054"/>
        <v>864000</v>
      </c>
      <c r="I2156" s="164">
        <v>350000</v>
      </c>
      <c r="J2156" s="164">
        <v>300000</v>
      </c>
      <c r="K2156" s="164">
        <v>214000</v>
      </c>
      <c r="L2156" s="164">
        <v>0</v>
      </c>
      <c r="M2156" s="164">
        <f t="shared" si="1055"/>
        <v>0</v>
      </c>
      <c r="N2156" s="164">
        <v>0</v>
      </c>
      <c r="O2156" s="164">
        <v>0</v>
      </c>
      <c r="P2156" s="164">
        <v>0</v>
      </c>
      <c r="Q2156" s="164">
        <v>0</v>
      </c>
      <c r="R2156" s="164">
        <f t="shared" si="1056"/>
        <v>0</v>
      </c>
      <c r="S2156" s="164">
        <v>0</v>
      </c>
      <c r="T2156" s="164">
        <v>0</v>
      </c>
      <c r="U2156" s="164">
        <v>0</v>
      </c>
      <c r="V2156" s="164">
        <v>0</v>
      </c>
    </row>
    <row r="2157" spans="1:22" ht="16.5" thickTop="1" thickBot="1">
      <c r="A2157" s="160" t="s">
        <v>121</v>
      </c>
      <c r="B2157" s="170" t="s">
        <v>105</v>
      </c>
      <c r="C2157" s="164">
        <f t="shared" si="1052"/>
        <v>1340000</v>
      </c>
      <c r="D2157" s="164">
        <f t="shared" si="1053"/>
        <v>350000</v>
      </c>
      <c r="E2157" s="164">
        <f t="shared" si="1053"/>
        <v>350000</v>
      </c>
      <c r="F2157" s="164">
        <f t="shared" si="1053"/>
        <v>400000</v>
      </c>
      <c r="G2157" s="164">
        <f t="shared" si="1048"/>
        <v>240000</v>
      </c>
      <c r="H2157" s="164">
        <f t="shared" si="1054"/>
        <v>1340000</v>
      </c>
      <c r="I2157" s="164">
        <f>SUM(I2158)</f>
        <v>350000</v>
      </c>
      <c r="J2157" s="164">
        <f>SUM(J2158)</f>
        <v>350000</v>
      </c>
      <c r="K2157" s="164">
        <f>SUM(K2158)</f>
        <v>400000</v>
      </c>
      <c r="L2157" s="164">
        <f>SUM(L2158)</f>
        <v>240000</v>
      </c>
      <c r="M2157" s="164">
        <f t="shared" si="1055"/>
        <v>0</v>
      </c>
      <c r="N2157" s="164">
        <f>SUM(N2158)</f>
        <v>0</v>
      </c>
      <c r="O2157" s="164">
        <f>SUM(O2158)</f>
        <v>0</v>
      </c>
      <c r="P2157" s="164">
        <f>SUM(P2158)</f>
        <v>0</v>
      </c>
      <c r="Q2157" s="164">
        <f>SUM(Q2158)</f>
        <v>0</v>
      </c>
      <c r="R2157" s="164">
        <f t="shared" si="1056"/>
        <v>0</v>
      </c>
      <c r="S2157" s="164">
        <f>SUM(S2158)</f>
        <v>0</v>
      </c>
      <c r="T2157" s="164">
        <f>SUM(T2158)</f>
        <v>0</v>
      </c>
      <c r="U2157" s="164">
        <f>SUM(U2158)</f>
        <v>0</v>
      </c>
      <c r="V2157" s="164">
        <f>SUM(V2158)</f>
        <v>0</v>
      </c>
    </row>
    <row r="2158" spans="1:22" ht="31.5" thickTop="1" thickBot="1">
      <c r="A2158" s="160" t="s">
        <v>121</v>
      </c>
      <c r="B2158" s="171" t="s">
        <v>153</v>
      </c>
      <c r="C2158" s="164">
        <f t="shared" si="1052"/>
        <v>1340000</v>
      </c>
      <c r="D2158" s="164">
        <f t="shared" si="1053"/>
        <v>350000</v>
      </c>
      <c r="E2158" s="164">
        <f t="shared" si="1053"/>
        <v>350000</v>
      </c>
      <c r="F2158" s="164">
        <f t="shared" si="1053"/>
        <v>400000</v>
      </c>
      <c r="G2158" s="164">
        <f t="shared" si="1048"/>
        <v>240000</v>
      </c>
      <c r="H2158" s="164">
        <f t="shared" si="1054"/>
        <v>1340000</v>
      </c>
      <c r="I2158" s="164">
        <v>350000</v>
      </c>
      <c r="J2158" s="164">
        <v>350000</v>
      </c>
      <c r="K2158" s="164">
        <v>400000</v>
      </c>
      <c r="L2158" s="164">
        <v>240000</v>
      </c>
      <c r="M2158" s="164">
        <f t="shared" si="1055"/>
        <v>0</v>
      </c>
      <c r="N2158" s="164">
        <v>0</v>
      </c>
      <c r="O2158" s="164">
        <v>0</v>
      </c>
      <c r="P2158" s="164">
        <v>0</v>
      </c>
      <c r="Q2158" s="164">
        <v>0</v>
      </c>
      <c r="R2158" s="164">
        <f t="shared" si="1056"/>
        <v>0</v>
      </c>
      <c r="S2158" s="164">
        <v>0</v>
      </c>
      <c r="T2158" s="164">
        <v>0</v>
      </c>
      <c r="U2158" s="164">
        <v>0</v>
      </c>
      <c r="V2158" s="164">
        <v>0</v>
      </c>
    </row>
    <row r="2159" spans="1:22" ht="31.5" thickTop="1" thickBot="1">
      <c r="A2159" s="160" t="s">
        <v>788</v>
      </c>
      <c r="B2159" s="166" t="s">
        <v>789</v>
      </c>
      <c r="C2159" s="164">
        <f t="shared" si="1052"/>
        <v>1450862000</v>
      </c>
      <c r="D2159" s="164">
        <f t="shared" si="1053"/>
        <v>242483400</v>
      </c>
      <c r="E2159" s="164">
        <f t="shared" si="1053"/>
        <v>274834800</v>
      </c>
      <c r="F2159" s="164">
        <f t="shared" si="1053"/>
        <v>443791000</v>
      </c>
      <c r="G2159" s="164">
        <f t="shared" si="1048"/>
        <v>489752800</v>
      </c>
      <c r="H2159" s="164">
        <f t="shared" si="1054"/>
        <v>1360862000</v>
      </c>
      <c r="I2159" s="164">
        <f t="shared" ref="I2159:L2160" si="1075">SUM(I2171,I2174,I2178,I2181,I2185,I2189,I2193,I2220,I2223,I2226)</f>
        <v>212483400</v>
      </c>
      <c r="J2159" s="164">
        <f t="shared" si="1075"/>
        <v>254834800</v>
      </c>
      <c r="K2159" s="164">
        <f t="shared" si="1075"/>
        <v>403791000</v>
      </c>
      <c r="L2159" s="164">
        <f t="shared" si="1075"/>
        <v>489752800</v>
      </c>
      <c r="M2159" s="164">
        <f t="shared" si="1055"/>
        <v>0</v>
      </c>
      <c r="N2159" s="164">
        <f t="shared" ref="N2159:Q2160" si="1076">SUM(N2171,N2174,N2178,N2181,N2185,N2189,N2193,N2220,N2223,N2226)</f>
        <v>0</v>
      </c>
      <c r="O2159" s="164">
        <f t="shared" si="1076"/>
        <v>0</v>
      </c>
      <c r="P2159" s="164">
        <f t="shared" si="1076"/>
        <v>0</v>
      </c>
      <c r="Q2159" s="164">
        <f t="shared" si="1076"/>
        <v>0</v>
      </c>
      <c r="R2159" s="164">
        <f t="shared" si="1056"/>
        <v>90000000</v>
      </c>
      <c r="S2159" s="164">
        <f t="shared" ref="S2159:V2160" si="1077">SUM(S2171,S2174,S2178,S2181,S2185,S2189,S2193,S2220,S2223,S2226)</f>
        <v>30000000</v>
      </c>
      <c r="T2159" s="164">
        <f t="shared" si="1077"/>
        <v>20000000</v>
      </c>
      <c r="U2159" s="164">
        <f t="shared" si="1077"/>
        <v>40000000</v>
      </c>
      <c r="V2159" s="164">
        <f t="shared" si="1077"/>
        <v>0</v>
      </c>
    </row>
    <row r="2160" spans="1:22" ht="16.5" thickTop="1" thickBot="1">
      <c r="A2160" s="160" t="s">
        <v>121</v>
      </c>
      <c r="B2160" s="167" t="s">
        <v>99</v>
      </c>
      <c r="C2160" s="164">
        <f t="shared" si="1052"/>
        <v>1450467000</v>
      </c>
      <c r="D2160" s="164">
        <f t="shared" si="1053"/>
        <v>242233400</v>
      </c>
      <c r="E2160" s="164">
        <f t="shared" si="1053"/>
        <v>274734800</v>
      </c>
      <c r="F2160" s="164">
        <f t="shared" si="1053"/>
        <v>443746000</v>
      </c>
      <c r="G2160" s="164">
        <f t="shared" si="1048"/>
        <v>489752800</v>
      </c>
      <c r="H2160" s="164">
        <f t="shared" si="1054"/>
        <v>1360467000</v>
      </c>
      <c r="I2160" s="164">
        <f t="shared" si="1075"/>
        <v>212233400</v>
      </c>
      <c r="J2160" s="164">
        <f t="shared" si="1075"/>
        <v>254734800</v>
      </c>
      <c r="K2160" s="164">
        <f t="shared" si="1075"/>
        <v>403746000</v>
      </c>
      <c r="L2160" s="164">
        <f t="shared" si="1075"/>
        <v>489752800</v>
      </c>
      <c r="M2160" s="164">
        <f t="shared" si="1055"/>
        <v>0</v>
      </c>
      <c r="N2160" s="164">
        <f t="shared" si="1076"/>
        <v>0</v>
      </c>
      <c r="O2160" s="164">
        <f t="shared" si="1076"/>
        <v>0</v>
      </c>
      <c r="P2160" s="164">
        <f t="shared" si="1076"/>
        <v>0</v>
      </c>
      <c r="Q2160" s="164">
        <f t="shared" si="1076"/>
        <v>0</v>
      </c>
      <c r="R2160" s="164">
        <f t="shared" si="1056"/>
        <v>90000000</v>
      </c>
      <c r="S2160" s="164">
        <f t="shared" si="1077"/>
        <v>30000000</v>
      </c>
      <c r="T2160" s="164">
        <f t="shared" si="1077"/>
        <v>20000000</v>
      </c>
      <c r="U2160" s="164">
        <f t="shared" si="1077"/>
        <v>40000000</v>
      </c>
      <c r="V2160" s="164">
        <f t="shared" si="1077"/>
        <v>0</v>
      </c>
    </row>
    <row r="2161" spans="1:22" ht="16.5" thickTop="1" thickBot="1">
      <c r="A2161" s="160" t="s">
        <v>121</v>
      </c>
      <c r="B2161" s="168" t="s">
        <v>101</v>
      </c>
      <c r="C2161" s="164">
        <f t="shared" si="1052"/>
        <v>420830000</v>
      </c>
      <c r="D2161" s="164">
        <f t="shared" si="1053"/>
        <v>111395500</v>
      </c>
      <c r="E2161" s="164">
        <f t="shared" si="1053"/>
        <v>131021500</v>
      </c>
      <c r="F2161" s="164">
        <f t="shared" si="1053"/>
        <v>106591500</v>
      </c>
      <c r="G2161" s="164">
        <f t="shared" si="1048"/>
        <v>71821500</v>
      </c>
      <c r="H2161" s="164">
        <f t="shared" si="1054"/>
        <v>330830000</v>
      </c>
      <c r="I2161" s="164">
        <f>SUM(I2176,I2183,I2187,I2191,I2195,I2225,I2228)</f>
        <v>81395500</v>
      </c>
      <c r="J2161" s="164">
        <f>SUM(J2176,J2183,J2187,J2191,J2195,J2225,J2228)</f>
        <v>111021500</v>
      </c>
      <c r="K2161" s="164">
        <f>SUM(K2176,K2183,K2187,K2191,K2195,K2225,K2228)</f>
        <v>66591500</v>
      </c>
      <c r="L2161" s="164">
        <f>SUM(L2176,L2183,L2187,L2191,L2195,L2225,L2228)</f>
        <v>71821500</v>
      </c>
      <c r="M2161" s="164">
        <f t="shared" si="1055"/>
        <v>0</v>
      </c>
      <c r="N2161" s="164">
        <f>SUM(N2176,N2183,N2187,N2191,N2195,N2225,N2228)</f>
        <v>0</v>
      </c>
      <c r="O2161" s="164">
        <f>SUM(O2176,O2183,O2187,O2191,O2195,O2225,O2228)</f>
        <v>0</v>
      </c>
      <c r="P2161" s="164">
        <f>SUM(P2176,P2183,P2187,P2191,P2195,P2225,P2228)</f>
        <v>0</v>
      </c>
      <c r="Q2161" s="164">
        <f>SUM(Q2176,Q2183,Q2187,Q2191,Q2195,Q2225,Q2228)</f>
        <v>0</v>
      </c>
      <c r="R2161" s="164">
        <f t="shared" si="1056"/>
        <v>90000000</v>
      </c>
      <c r="S2161" s="164">
        <f>SUM(S2176,S2183,S2187,S2191,S2195,S2225,S2228)</f>
        <v>30000000</v>
      </c>
      <c r="T2161" s="164">
        <f>SUM(T2176,T2183,T2187,T2191,T2195,T2225,T2228)</f>
        <v>20000000</v>
      </c>
      <c r="U2161" s="164">
        <f>SUM(U2176,U2183,U2187,U2191,U2195,U2225,U2228)</f>
        <v>40000000</v>
      </c>
      <c r="V2161" s="164">
        <f>SUM(V2176,V2183,V2187,V2191,V2195,V2225,V2228)</f>
        <v>0</v>
      </c>
    </row>
    <row r="2162" spans="1:22" ht="16.5" thickTop="1" thickBot="1">
      <c r="A2162" s="160" t="s">
        <v>121</v>
      </c>
      <c r="B2162" s="168" t="s">
        <v>15</v>
      </c>
      <c r="C2162" s="164">
        <f t="shared" si="1052"/>
        <v>175000</v>
      </c>
      <c r="D2162" s="164">
        <f t="shared" si="1053"/>
        <v>0</v>
      </c>
      <c r="E2162" s="164">
        <f t="shared" si="1053"/>
        <v>0</v>
      </c>
      <c r="F2162" s="164">
        <f t="shared" si="1053"/>
        <v>175000</v>
      </c>
      <c r="G2162" s="164">
        <f t="shared" si="1048"/>
        <v>0</v>
      </c>
      <c r="H2162" s="164">
        <f t="shared" si="1054"/>
        <v>175000</v>
      </c>
      <c r="I2162" s="164">
        <f t="shared" ref="I2162:L2166" si="1078">SUM(I2196)</f>
        <v>0</v>
      </c>
      <c r="J2162" s="164">
        <f t="shared" si="1078"/>
        <v>0</v>
      </c>
      <c r="K2162" s="164">
        <f t="shared" si="1078"/>
        <v>175000</v>
      </c>
      <c r="L2162" s="164">
        <f t="shared" si="1078"/>
        <v>0</v>
      </c>
      <c r="M2162" s="164">
        <f t="shared" si="1055"/>
        <v>0</v>
      </c>
      <c r="N2162" s="164">
        <f t="shared" ref="N2162:Q2166" si="1079">SUM(N2196)</f>
        <v>0</v>
      </c>
      <c r="O2162" s="164">
        <f t="shared" si="1079"/>
        <v>0</v>
      </c>
      <c r="P2162" s="164">
        <f t="shared" si="1079"/>
        <v>0</v>
      </c>
      <c r="Q2162" s="164">
        <f t="shared" si="1079"/>
        <v>0</v>
      </c>
      <c r="R2162" s="164">
        <f t="shared" si="1056"/>
        <v>0</v>
      </c>
      <c r="S2162" s="164">
        <f t="shared" ref="S2162:V2166" si="1080">SUM(S2196)</f>
        <v>0</v>
      </c>
      <c r="T2162" s="164">
        <f t="shared" si="1080"/>
        <v>0</v>
      </c>
      <c r="U2162" s="164">
        <f t="shared" si="1080"/>
        <v>0</v>
      </c>
      <c r="V2162" s="164">
        <f t="shared" si="1080"/>
        <v>0</v>
      </c>
    </row>
    <row r="2163" spans="1:22" ht="16.5" thickTop="1" thickBot="1">
      <c r="A2163" s="160" t="s">
        <v>121</v>
      </c>
      <c r="B2163" s="169" t="s">
        <v>137</v>
      </c>
      <c r="C2163" s="164">
        <f t="shared" si="1052"/>
        <v>175000</v>
      </c>
      <c r="D2163" s="164">
        <f t="shared" si="1053"/>
        <v>0</v>
      </c>
      <c r="E2163" s="164">
        <f t="shared" si="1053"/>
        <v>0</v>
      </c>
      <c r="F2163" s="164">
        <f t="shared" si="1053"/>
        <v>175000</v>
      </c>
      <c r="G2163" s="164">
        <f t="shared" si="1048"/>
        <v>0</v>
      </c>
      <c r="H2163" s="164">
        <f t="shared" si="1054"/>
        <v>175000</v>
      </c>
      <c r="I2163" s="164">
        <f t="shared" si="1078"/>
        <v>0</v>
      </c>
      <c r="J2163" s="164">
        <f t="shared" si="1078"/>
        <v>0</v>
      </c>
      <c r="K2163" s="164">
        <f t="shared" si="1078"/>
        <v>175000</v>
      </c>
      <c r="L2163" s="164">
        <f t="shared" si="1078"/>
        <v>0</v>
      </c>
      <c r="M2163" s="164">
        <f t="shared" si="1055"/>
        <v>0</v>
      </c>
      <c r="N2163" s="164">
        <f t="shared" si="1079"/>
        <v>0</v>
      </c>
      <c r="O2163" s="164">
        <f t="shared" si="1079"/>
        <v>0</v>
      </c>
      <c r="P2163" s="164">
        <f t="shared" si="1079"/>
        <v>0</v>
      </c>
      <c r="Q2163" s="164">
        <f t="shared" si="1079"/>
        <v>0</v>
      </c>
      <c r="R2163" s="164">
        <f t="shared" si="1056"/>
        <v>0</v>
      </c>
      <c r="S2163" s="164">
        <f t="shared" si="1080"/>
        <v>0</v>
      </c>
      <c r="T2163" s="164">
        <f t="shared" si="1080"/>
        <v>0</v>
      </c>
      <c r="U2163" s="164">
        <f t="shared" si="1080"/>
        <v>0</v>
      </c>
      <c r="V2163" s="164">
        <f t="shared" si="1080"/>
        <v>0</v>
      </c>
    </row>
    <row r="2164" spans="1:22" ht="16.5" thickTop="1" thickBot="1">
      <c r="A2164" s="160" t="s">
        <v>121</v>
      </c>
      <c r="B2164" s="170" t="s">
        <v>150</v>
      </c>
      <c r="C2164" s="164">
        <f t="shared" si="1052"/>
        <v>175000</v>
      </c>
      <c r="D2164" s="164">
        <f t="shared" si="1053"/>
        <v>0</v>
      </c>
      <c r="E2164" s="164">
        <f t="shared" si="1053"/>
        <v>0</v>
      </c>
      <c r="F2164" s="164">
        <f t="shared" si="1053"/>
        <v>175000</v>
      </c>
      <c r="G2164" s="164">
        <f t="shared" si="1048"/>
        <v>0</v>
      </c>
      <c r="H2164" s="164">
        <f t="shared" si="1054"/>
        <v>175000</v>
      </c>
      <c r="I2164" s="164">
        <f t="shared" si="1078"/>
        <v>0</v>
      </c>
      <c r="J2164" s="164">
        <f t="shared" si="1078"/>
        <v>0</v>
      </c>
      <c r="K2164" s="164">
        <f t="shared" si="1078"/>
        <v>175000</v>
      </c>
      <c r="L2164" s="164">
        <f t="shared" si="1078"/>
        <v>0</v>
      </c>
      <c r="M2164" s="164">
        <f t="shared" si="1055"/>
        <v>0</v>
      </c>
      <c r="N2164" s="164">
        <f t="shared" si="1079"/>
        <v>0</v>
      </c>
      <c r="O2164" s="164">
        <f t="shared" si="1079"/>
        <v>0</v>
      </c>
      <c r="P2164" s="164">
        <f t="shared" si="1079"/>
        <v>0</v>
      </c>
      <c r="Q2164" s="164">
        <f t="shared" si="1079"/>
        <v>0</v>
      </c>
      <c r="R2164" s="164">
        <f t="shared" si="1056"/>
        <v>0</v>
      </c>
      <c r="S2164" s="164">
        <f t="shared" si="1080"/>
        <v>0</v>
      </c>
      <c r="T2164" s="164">
        <f t="shared" si="1080"/>
        <v>0</v>
      </c>
      <c r="U2164" s="164">
        <f t="shared" si="1080"/>
        <v>0</v>
      </c>
      <c r="V2164" s="164">
        <f t="shared" si="1080"/>
        <v>0</v>
      </c>
    </row>
    <row r="2165" spans="1:22" ht="16.5" thickTop="1" thickBot="1">
      <c r="A2165" s="160" t="s">
        <v>121</v>
      </c>
      <c r="B2165" s="171" t="s">
        <v>138</v>
      </c>
      <c r="C2165" s="164">
        <f t="shared" si="1052"/>
        <v>175000</v>
      </c>
      <c r="D2165" s="164">
        <f t="shared" si="1053"/>
        <v>0</v>
      </c>
      <c r="E2165" s="164">
        <f t="shared" si="1053"/>
        <v>0</v>
      </c>
      <c r="F2165" s="164">
        <f t="shared" si="1053"/>
        <v>175000</v>
      </c>
      <c r="G2165" s="164">
        <f t="shared" si="1048"/>
        <v>0</v>
      </c>
      <c r="H2165" s="164">
        <f t="shared" si="1054"/>
        <v>175000</v>
      </c>
      <c r="I2165" s="164">
        <f t="shared" si="1078"/>
        <v>0</v>
      </c>
      <c r="J2165" s="164">
        <f t="shared" si="1078"/>
        <v>0</v>
      </c>
      <c r="K2165" s="164">
        <f t="shared" si="1078"/>
        <v>175000</v>
      </c>
      <c r="L2165" s="164">
        <f t="shared" si="1078"/>
        <v>0</v>
      </c>
      <c r="M2165" s="164">
        <f t="shared" si="1055"/>
        <v>0</v>
      </c>
      <c r="N2165" s="164">
        <f t="shared" si="1079"/>
        <v>0</v>
      </c>
      <c r="O2165" s="164">
        <f t="shared" si="1079"/>
        <v>0</v>
      </c>
      <c r="P2165" s="164">
        <f t="shared" si="1079"/>
        <v>0</v>
      </c>
      <c r="Q2165" s="164">
        <f t="shared" si="1079"/>
        <v>0</v>
      </c>
      <c r="R2165" s="164">
        <f t="shared" si="1056"/>
        <v>0</v>
      </c>
      <c r="S2165" s="164">
        <f t="shared" si="1080"/>
        <v>0</v>
      </c>
      <c r="T2165" s="164">
        <f t="shared" si="1080"/>
        <v>0</v>
      </c>
      <c r="U2165" s="164">
        <f t="shared" si="1080"/>
        <v>0</v>
      </c>
      <c r="V2165" s="164">
        <f t="shared" si="1080"/>
        <v>0</v>
      </c>
    </row>
    <row r="2166" spans="1:22" ht="31.5" thickTop="1" thickBot="1">
      <c r="A2166" s="160" t="s">
        <v>121</v>
      </c>
      <c r="B2166" s="172" t="s">
        <v>140</v>
      </c>
      <c r="C2166" s="164">
        <f t="shared" si="1052"/>
        <v>175000</v>
      </c>
      <c r="D2166" s="164">
        <f t="shared" si="1053"/>
        <v>0</v>
      </c>
      <c r="E2166" s="164">
        <f t="shared" si="1053"/>
        <v>0</v>
      </c>
      <c r="F2166" s="164">
        <f t="shared" si="1053"/>
        <v>175000</v>
      </c>
      <c r="G2166" s="164">
        <f t="shared" si="1048"/>
        <v>0</v>
      </c>
      <c r="H2166" s="164">
        <f t="shared" si="1054"/>
        <v>175000</v>
      </c>
      <c r="I2166" s="164">
        <f t="shared" si="1078"/>
        <v>0</v>
      </c>
      <c r="J2166" s="164">
        <f t="shared" si="1078"/>
        <v>0</v>
      </c>
      <c r="K2166" s="164">
        <f t="shared" si="1078"/>
        <v>175000</v>
      </c>
      <c r="L2166" s="164">
        <f t="shared" si="1078"/>
        <v>0</v>
      </c>
      <c r="M2166" s="164">
        <f t="shared" si="1055"/>
        <v>0</v>
      </c>
      <c r="N2166" s="164">
        <f t="shared" si="1079"/>
        <v>0</v>
      </c>
      <c r="O2166" s="164">
        <f t="shared" si="1079"/>
        <v>0</v>
      </c>
      <c r="P2166" s="164">
        <f t="shared" si="1079"/>
        <v>0</v>
      </c>
      <c r="Q2166" s="164">
        <f t="shared" si="1079"/>
        <v>0</v>
      </c>
      <c r="R2166" s="164">
        <f t="shared" si="1056"/>
        <v>0</v>
      </c>
      <c r="S2166" s="164">
        <f t="shared" si="1080"/>
        <v>0</v>
      </c>
      <c r="T2166" s="164">
        <f t="shared" si="1080"/>
        <v>0</v>
      </c>
      <c r="U2166" s="164">
        <f t="shared" si="1080"/>
        <v>0</v>
      </c>
      <c r="V2166" s="164">
        <f t="shared" si="1080"/>
        <v>0</v>
      </c>
    </row>
    <row r="2167" spans="1:22" ht="16.5" thickTop="1" thickBot="1">
      <c r="A2167" s="160" t="s">
        <v>121</v>
      </c>
      <c r="B2167" s="168" t="s">
        <v>104</v>
      </c>
      <c r="C2167" s="164">
        <f t="shared" si="1052"/>
        <v>875897000</v>
      </c>
      <c r="D2167" s="164">
        <f t="shared" si="1053"/>
        <v>129946600</v>
      </c>
      <c r="E2167" s="164">
        <f t="shared" si="1053"/>
        <v>142822100</v>
      </c>
      <c r="F2167" s="164">
        <f t="shared" si="1053"/>
        <v>188388200</v>
      </c>
      <c r="G2167" s="164">
        <f t="shared" si="1048"/>
        <v>414740100</v>
      </c>
      <c r="H2167" s="164">
        <f t="shared" si="1054"/>
        <v>875897000</v>
      </c>
      <c r="I2167" s="164">
        <f>SUM(I2173,I2177,I2180,I2184,I2188,I2192,I2201,I2222,I2229)</f>
        <v>129946600</v>
      </c>
      <c r="J2167" s="164">
        <f>SUM(J2173,J2177,J2180,J2184,J2188,J2192,J2201,J2222,J2229)</f>
        <v>142822100</v>
      </c>
      <c r="K2167" s="164">
        <f>SUM(K2173,K2177,K2180,K2184,K2188,K2192,K2201,K2222,K2229)</f>
        <v>188388200</v>
      </c>
      <c r="L2167" s="164">
        <f>SUM(L2173,L2177,L2180,L2184,L2188,L2192,L2201,L2222,L2229)</f>
        <v>414740100</v>
      </c>
      <c r="M2167" s="164">
        <f t="shared" si="1055"/>
        <v>0</v>
      </c>
      <c r="N2167" s="164">
        <f>SUM(N2173,N2177,N2180,N2184,N2188,N2192,N2201,N2222,N2229)</f>
        <v>0</v>
      </c>
      <c r="O2167" s="164">
        <f>SUM(O2173,O2177,O2180,O2184,O2188,O2192,O2201,O2222,O2229)</f>
        <v>0</v>
      </c>
      <c r="P2167" s="164">
        <f>SUM(P2173,P2177,P2180,P2184,P2188,P2192,P2201,P2222,P2229)</f>
        <v>0</v>
      </c>
      <c r="Q2167" s="164">
        <f>SUM(Q2173,Q2177,Q2180,Q2184,Q2188,Q2192,Q2201,Q2222,Q2229)</f>
        <v>0</v>
      </c>
      <c r="R2167" s="164">
        <f t="shared" si="1056"/>
        <v>0</v>
      </c>
      <c r="S2167" s="164">
        <f>SUM(S2173,S2177,S2180,S2184,S2188,S2192,S2201,S2222,S2229)</f>
        <v>0</v>
      </c>
      <c r="T2167" s="164">
        <f>SUM(T2173,T2177,T2180,T2184,T2188,T2192,T2201,T2222,T2229)</f>
        <v>0</v>
      </c>
      <c r="U2167" s="164">
        <f>SUM(U2173,U2177,U2180,U2184,U2188,U2192,U2201,U2222,U2229)</f>
        <v>0</v>
      </c>
      <c r="V2167" s="164">
        <f>SUM(V2173,V2177,V2180,V2184,V2188,V2192,V2201,V2222,V2229)</f>
        <v>0</v>
      </c>
    </row>
    <row r="2168" spans="1:22" ht="16.5" thickTop="1" thickBot="1">
      <c r="A2168" s="160" t="s">
        <v>121</v>
      </c>
      <c r="B2168" s="168" t="s">
        <v>105</v>
      </c>
      <c r="C2168" s="164">
        <f t="shared" si="1052"/>
        <v>153565000</v>
      </c>
      <c r="D2168" s="164">
        <f t="shared" si="1053"/>
        <v>891300</v>
      </c>
      <c r="E2168" s="164">
        <f t="shared" si="1053"/>
        <v>891200</v>
      </c>
      <c r="F2168" s="164">
        <f t="shared" si="1053"/>
        <v>148591300</v>
      </c>
      <c r="G2168" s="164">
        <f t="shared" si="1048"/>
        <v>3191200</v>
      </c>
      <c r="H2168" s="164">
        <f t="shared" si="1054"/>
        <v>153565000</v>
      </c>
      <c r="I2168" s="164">
        <f t="shared" ref="I2168:L2169" si="1081">SUM(I2202,I2230)</f>
        <v>891300</v>
      </c>
      <c r="J2168" s="164">
        <f t="shared" si="1081"/>
        <v>891200</v>
      </c>
      <c r="K2168" s="164">
        <f t="shared" si="1081"/>
        <v>148591300</v>
      </c>
      <c r="L2168" s="164">
        <f t="shared" si="1081"/>
        <v>3191200</v>
      </c>
      <c r="M2168" s="164">
        <f t="shared" si="1055"/>
        <v>0</v>
      </c>
      <c r="N2168" s="164">
        <f t="shared" ref="N2168:Q2169" si="1082">SUM(N2202,N2230)</f>
        <v>0</v>
      </c>
      <c r="O2168" s="164">
        <f t="shared" si="1082"/>
        <v>0</v>
      </c>
      <c r="P2168" s="164">
        <f t="shared" si="1082"/>
        <v>0</v>
      </c>
      <c r="Q2168" s="164">
        <f t="shared" si="1082"/>
        <v>0</v>
      </c>
      <c r="R2168" s="164">
        <f t="shared" si="1056"/>
        <v>0</v>
      </c>
      <c r="S2168" s="164">
        <f t="shared" ref="S2168:V2169" si="1083">SUM(S2202,S2230)</f>
        <v>0</v>
      </c>
      <c r="T2168" s="164">
        <f t="shared" si="1083"/>
        <v>0</v>
      </c>
      <c r="U2168" s="164">
        <f t="shared" si="1083"/>
        <v>0</v>
      </c>
      <c r="V2168" s="164">
        <f t="shared" si="1083"/>
        <v>0</v>
      </c>
    </row>
    <row r="2169" spans="1:22" ht="31.5" thickTop="1" thickBot="1">
      <c r="A2169" s="160" t="s">
        <v>121</v>
      </c>
      <c r="B2169" s="169" t="s">
        <v>153</v>
      </c>
      <c r="C2169" s="164">
        <f t="shared" si="1052"/>
        <v>153565000</v>
      </c>
      <c r="D2169" s="164">
        <f t="shared" si="1053"/>
        <v>891300</v>
      </c>
      <c r="E2169" s="164">
        <f t="shared" si="1053"/>
        <v>891200</v>
      </c>
      <c r="F2169" s="164">
        <f t="shared" si="1053"/>
        <v>148591300</v>
      </c>
      <c r="G2169" s="164">
        <f t="shared" si="1048"/>
        <v>3191200</v>
      </c>
      <c r="H2169" s="164">
        <f t="shared" si="1054"/>
        <v>153565000</v>
      </c>
      <c r="I2169" s="164">
        <f t="shared" si="1081"/>
        <v>891300</v>
      </c>
      <c r="J2169" s="164">
        <f t="shared" si="1081"/>
        <v>891200</v>
      </c>
      <c r="K2169" s="164">
        <f t="shared" si="1081"/>
        <v>148591300</v>
      </c>
      <c r="L2169" s="164">
        <f t="shared" si="1081"/>
        <v>3191200</v>
      </c>
      <c r="M2169" s="164">
        <f t="shared" si="1055"/>
        <v>0</v>
      </c>
      <c r="N2169" s="164">
        <f t="shared" si="1082"/>
        <v>0</v>
      </c>
      <c r="O2169" s="164">
        <f t="shared" si="1082"/>
        <v>0</v>
      </c>
      <c r="P2169" s="164">
        <f t="shared" si="1082"/>
        <v>0</v>
      </c>
      <c r="Q2169" s="164">
        <f t="shared" si="1082"/>
        <v>0</v>
      </c>
      <c r="R2169" s="164">
        <f t="shared" si="1056"/>
        <v>0</v>
      </c>
      <c r="S2169" s="164">
        <f t="shared" si="1083"/>
        <v>0</v>
      </c>
      <c r="T2169" s="164">
        <f t="shared" si="1083"/>
        <v>0</v>
      </c>
      <c r="U2169" s="164">
        <f t="shared" si="1083"/>
        <v>0</v>
      </c>
      <c r="V2169" s="164">
        <f t="shared" si="1083"/>
        <v>0</v>
      </c>
    </row>
    <row r="2170" spans="1:22" ht="16.5" thickTop="1" thickBot="1">
      <c r="A2170" s="160" t="s">
        <v>121</v>
      </c>
      <c r="B2170" s="167" t="s">
        <v>155</v>
      </c>
      <c r="C2170" s="164">
        <f t="shared" si="1052"/>
        <v>395000</v>
      </c>
      <c r="D2170" s="164">
        <f t="shared" si="1053"/>
        <v>250000</v>
      </c>
      <c r="E2170" s="164">
        <f t="shared" si="1053"/>
        <v>100000</v>
      </c>
      <c r="F2170" s="164">
        <f t="shared" si="1053"/>
        <v>45000</v>
      </c>
      <c r="G2170" s="164">
        <f t="shared" si="1048"/>
        <v>0</v>
      </c>
      <c r="H2170" s="164">
        <f t="shared" si="1054"/>
        <v>395000</v>
      </c>
      <c r="I2170" s="164">
        <f>SUM(I2204)</f>
        <v>250000</v>
      </c>
      <c r="J2170" s="164">
        <f>SUM(J2204)</f>
        <v>100000</v>
      </c>
      <c r="K2170" s="164">
        <f>SUM(K2204)</f>
        <v>45000</v>
      </c>
      <c r="L2170" s="164">
        <f>SUM(L2204)</f>
        <v>0</v>
      </c>
      <c r="M2170" s="164">
        <f t="shared" si="1055"/>
        <v>0</v>
      </c>
      <c r="N2170" s="164">
        <f>SUM(N2204)</f>
        <v>0</v>
      </c>
      <c r="O2170" s="164">
        <f>SUM(O2204)</f>
        <v>0</v>
      </c>
      <c r="P2170" s="164">
        <f>SUM(P2204)</f>
        <v>0</v>
      </c>
      <c r="Q2170" s="164">
        <f>SUM(Q2204)</f>
        <v>0</v>
      </c>
      <c r="R2170" s="164">
        <f t="shared" si="1056"/>
        <v>0</v>
      </c>
      <c r="S2170" s="164">
        <f>SUM(S2204)</f>
        <v>0</v>
      </c>
      <c r="T2170" s="164">
        <f>SUM(T2204)</f>
        <v>0</v>
      </c>
      <c r="U2170" s="164">
        <f>SUM(U2204)</f>
        <v>0</v>
      </c>
      <c r="V2170" s="164">
        <f>SUM(V2204)</f>
        <v>0</v>
      </c>
    </row>
    <row r="2171" spans="1:22" ht="16.5" thickTop="1" thickBot="1">
      <c r="A2171" s="160" t="s">
        <v>790</v>
      </c>
      <c r="B2171" s="167" t="s">
        <v>791</v>
      </c>
      <c r="C2171" s="164">
        <f t="shared" si="1052"/>
        <v>28900000</v>
      </c>
      <c r="D2171" s="164">
        <f t="shared" si="1053"/>
        <v>7113400</v>
      </c>
      <c r="E2171" s="164">
        <f t="shared" si="1053"/>
        <v>7262200</v>
      </c>
      <c r="F2171" s="164">
        <f t="shared" si="1053"/>
        <v>7262200</v>
      </c>
      <c r="G2171" s="164">
        <f t="shared" si="1048"/>
        <v>7262200</v>
      </c>
      <c r="H2171" s="164">
        <f t="shared" si="1054"/>
        <v>28900000</v>
      </c>
      <c r="I2171" s="164">
        <f t="shared" ref="I2171:L2172" si="1084">SUM(I2172)</f>
        <v>7113400</v>
      </c>
      <c r="J2171" s="164">
        <f t="shared" si="1084"/>
        <v>7262200</v>
      </c>
      <c r="K2171" s="164">
        <f t="shared" si="1084"/>
        <v>7262200</v>
      </c>
      <c r="L2171" s="164">
        <f t="shared" si="1084"/>
        <v>7262200</v>
      </c>
      <c r="M2171" s="164">
        <f t="shared" si="1055"/>
        <v>0</v>
      </c>
      <c r="N2171" s="164">
        <f t="shared" ref="N2171:Q2172" si="1085">SUM(N2172)</f>
        <v>0</v>
      </c>
      <c r="O2171" s="164">
        <f t="shared" si="1085"/>
        <v>0</v>
      </c>
      <c r="P2171" s="164">
        <f t="shared" si="1085"/>
        <v>0</v>
      </c>
      <c r="Q2171" s="164">
        <f t="shared" si="1085"/>
        <v>0</v>
      </c>
      <c r="R2171" s="164">
        <f t="shared" si="1056"/>
        <v>0</v>
      </c>
      <c r="S2171" s="164">
        <f t="shared" ref="S2171:V2172" si="1086">SUM(S2172)</f>
        <v>0</v>
      </c>
      <c r="T2171" s="164">
        <f t="shared" si="1086"/>
        <v>0</v>
      </c>
      <c r="U2171" s="164">
        <f t="shared" si="1086"/>
        <v>0</v>
      </c>
      <c r="V2171" s="164">
        <f t="shared" si="1086"/>
        <v>0</v>
      </c>
    </row>
    <row r="2172" spans="1:22" ht="16.5" thickTop="1" thickBot="1">
      <c r="A2172" s="160" t="s">
        <v>121</v>
      </c>
      <c r="B2172" s="168" t="s">
        <v>99</v>
      </c>
      <c r="C2172" s="164">
        <f t="shared" si="1052"/>
        <v>28900000</v>
      </c>
      <c r="D2172" s="164">
        <f t="shared" si="1053"/>
        <v>7113400</v>
      </c>
      <c r="E2172" s="164">
        <f t="shared" si="1053"/>
        <v>7262200</v>
      </c>
      <c r="F2172" s="164">
        <f t="shared" si="1053"/>
        <v>7262200</v>
      </c>
      <c r="G2172" s="164">
        <f t="shared" si="1048"/>
        <v>7262200</v>
      </c>
      <c r="H2172" s="164">
        <f t="shared" si="1054"/>
        <v>28900000</v>
      </c>
      <c r="I2172" s="164">
        <f t="shared" si="1084"/>
        <v>7113400</v>
      </c>
      <c r="J2172" s="164">
        <f t="shared" si="1084"/>
        <v>7262200</v>
      </c>
      <c r="K2172" s="164">
        <f t="shared" si="1084"/>
        <v>7262200</v>
      </c>
      <c r="L2172" s="164">
        <f t="shared" si="1084"/>
        <v>7262200</v>
      </c>
      <c r="M2172" s="164">
        <f t="shared" si="1055"/>
        <v>0</v>
      </c>
      <c r="N2172" s="164">
        <f t="shared" si="1085"/>
        <v>0</v>
      </c>
      <c r="O2172" s="164">
        <f t="shared" si="1085"/>
        <v>0</v>
      </c>
      <c r="P2172" s="164">
        <f t="shared" si="1085"/>
        <v>0</v>
      </c>
      <c r="Q2172" s="164">
        <f t="shared" si="1085"/>
        <v>0</v>
      </c>
      <c r="R2172" s="164">
        <f t="shared" si="1056"/>
        <v>0</v>
      </c>
      <c r="S2172" s="164">
        <f t="shared" si="1086"/>
        <v>0</v>
      </c>
      <c r="T2172" s="164">
        <f t="shared" si="1086"/>
        <v>0</v>
      </c>
      <c r="U2172" s="164">
        <f t="shared" si="1086"/>
        <v>0</v>
      </c>
      <c r="V2172" s="164">
        <f t="shared" si="1086"/>
        <v>0</v>
      </c>
    </row>
    <row r="2173" spans="1:22" ht="16.5" thickTop="1" thickBot="1">
      <c r="A2173" s="160" t="s">
        <v>121</v>
      </c>
      <c r="B2173" s="169" t="s">
        <v>104</v>
      </c>
      <c r="C2173" s="164">
        <f t="shared" si="1052"/>
        <v>28900000</v>
      </c>
      <c r="D2173" s="164">
        <f t="shared" si="1053"/>
        <v>7113400</v>
      </c>
      <c r="E2173" s="164">
        <f t="shared" si="1053"/>
        <v>7262200</v>
      </c>
      <c r="F2173" s="164">
        <f t="shared" si="1053"/>
        <v>7262200</v>
      </c>
      <c r="G2173" s="164">
        <f t="shared" si="1048"/>
        <v>7262200</v>
      </c>
      <c r="H2173" s="164">
        <f t="shared" si="1054"/>
        <v>28900000</v>
      </c>
      <c r="I2173" s="164">
        <v>7113400</v>
      </c>
      <c r="J2173" s="164">
        <v>7262200</v>
      </c>
      <c r="K2173" s="164">
        <v>7262200</v>
      </c>
      <c r="L2173" s="164">
        <v>7262200</v>
      </c>
      <c r="M2173" s="164">
        <f t="shared" si="1055"/>
        <v>0</v>
      </c>
      <c r="N2173" s="164">
        <v>0</v>
      </c>
      <c r="O2173" s="164">
        <v>0</v>
      </c>
      <c r="P2173" s="164">
        <v>0</v>
      </c>
      <c r="Q2173" s="164">
        <v>0</v>
      </c>
      <c r="R2173" s="164">
        <f t="shared" si="1056"/>
        <v>0</v>
      </c>
      <c r="S2173" s="164">
        <v>0</v>
      </c>
      <c r="T2173" s="164">
        <v>0</v>
      </c>
      <c r="U2173" s="164">
        <v>0</v>
      </c>
      <c r="V2173" s="164">
        <v>0</v>
      </c>
    </row>
    <row r="2174" spans="1:22" ht="16.5" thickTop="1" thickBot="1">
      <c r="A2174" s="160" t="s">
        <v>792</v>
      </c>
      <c r="B2174" s="167" t="s">
        <v>793</v>
      </c>
      <c r="C2174" s="164">
        <f t="shared" si="1052"/>
        <v>19693000</v>
      </c>
      <c r="D2174" s="164">
        <f t="shared" si="1053"/>
        <v>2773700</v>
      </c>
      <c r="E2174" s="164">
        <f t="shared" si="1053"/>
        <v>4184200</v>
      </c>
      <c r="F2174" s="164">
        <f t="shared" si="1053"/>
        <v>11275200</v>
      </c>
      <c r="G2174" s="164">
        <f t="shared" si="1048"/>
        <v>1459900</v>
      </c>
      <c r="H2174" s="164">
        <f t="shared" si="1054"/>
        <v>19693000</v>
      </c>
      <c r="I2174" s="164">
        <f>SUM(I2175)</f>
        <v>2773700</v>
      </c>
      <c r="J2174" s="164">
        <f>SUM(J2175)</f>
        <v>4184200</v>
      </c>
      <c r="K2174" s="164">
        <f>SUM(K2175)</f>
        <v>11275200</v>
      </c>
      <c r="L2174" s="164">
        <f>SUM(L2175)</f>
        <v>1459900</v>
      </c>
      <c r="M2174" s="164">
        <f t="shared" si="1055"/>
        <v>0</v>
      </c>
      <c r="N2174" s="164">
        <f>SUM(N2175)</f>
        <v>0</v>
      </c>
      <c r="O2174" s="164">
        <f>SUM(O2175)</f>
        <v>0</v>
      </c>
      <c r="P2174" s="164">
        <f>SUM(P2175)</f>
        <v>0</v>
      </c>
      <c r="Q2174" s="164">
        <f>SUM(Q2175)</f>
        <v>0</v>
      </c>
      <c r="R2174" s="164">
        <f t="shared" si="1056"/>
        <v>0</v>
      </c>
      <c r="S2174" s="164">
        <f>SUM(S2175)</f>
        <v>0</v>
      </c>
      <c r="T2174" s="164">
        <f>SUM(T2175)</f>
        <v>0</v>
      </c>
      <c r="U2174" s="164">
        <f>SUM(U2175)</f>
        <v>0</v>
      </c>
      <c r="V2174" s="164">
        <f>SUM(V2175)</f>
        <v>0</v>
      </c>
    </row>
    <row r="2175" spans="1:22" ht="16.5" thickTop="1" thickBot="1">
      <c r="A2175" s="160" t="s">
        <v>121</v>
      </c>
      <c r="B2175" s="168" t="s">
        <v>99</v>
      </c>
      <c r="C2175" s="164">
        <f t="shared" si="1052"/>
        <v>19693000</v>
      </c>
      <c r="D2175" s="164">
        <f t="shared" si="1053"/>
        <v>2773700</v>
      </c>
      <c r="E2175" s="164">
        <f t="shared" si="1053"/>
        <v>4184200</v>
      </c>
      <c r="F2175" s="164">
        <f t="shared" si="1053"/>
        <v>11275200</v>
      </c>
      <c r="G2175" s="164">
        <f t="shared" si="1048"/>
        <v>1459900</v>
      </c>
      <c r="H2175" s="164">
        <f t="shared" si="1054"/>
        <v>19693000</v>
      </c>
      <c r="I2175" s="164">
        <f>SUM(I2176:I2177)</f>
        <v>2773700</v>
      </c>
      <c r="J2175" s="164">
        <f>SUM(J2176:J2177)</f>
        <v>4184200</v>
      </c>
      <c r="K2175" s="164">
        <f>SUM(K2176:K2177)</f>
        <v>11275200</v>
      </c>
      <c r="L2175" s="164">
        <f>SUM(L2176:L2177)</f>
        <v>1459900</v>
      </c>
      <c r="M2175" s="164">
        <f t="shared" si="1055"/>
        <v>0</v>
      </c>
      <c r="N2175" s="164">
        <f>SUM(N2176:N2177)</f>
        <v>0</v>
      </c>
      <c r="O2175" s="164">
        <f>SUM(O2176:O2177)</f>
        <v>0</v>
      </c>
      <c r="P2175" s="164">
        <f>SUM(P2176:P2177)</f>
        <v>0</v>
      </c>
      <c r="Q2175" s="164">
        <f>SUM(Q2176:Q2177)</f>
        <v>0</v>
      </c>
      <c r="R2175" s="164">
        <f t="shared" si="1056"/>
        <v>0</v>
      </c>
      <c r="S2175" s="164">
        <f>SUM(S2176:S2177)</f>
        <v>0</v>
      </c>
      <c r="T2175" s="164">
        <f>SUM(T2176:T2177)</f>
        <v>0</v>
      </c>
      <c r="U2175" s="164">
        <f>SUM(U2176:U2177)</f>
        <v>0</v>
      </c>
      <c r="V2175" s="164">
        <f>SUM(V2176:V2177)</f>
        <v>0</v>
      </c>
    </row>
    <row r="2176" spans="1:22" ht="16.5" thickTop="1" thickBot="1">
      <c r="A2176" s="160" t="s">
        <v>121</v>
      </c>
      <c r="B2176" s="169" t="s">
        <v>101</v>
      </c>
      <c r="C2176" s="164">
        <f t="shared" si="1052"/>
        <v>204000</v>
      </c>
      <c r="D2176" s="164">
        <f t="shared" si="1053"/>
        <v>51000</v>
      </c>
      <c r="E2176" s="164">
        <f t="shared" si="1053"/>
        <v>51000</v>
      </c>
      <c r="F2176" s="164">
        <f t="shared" si="1053"/>
        <v>51000</v>
      </c>
      <c r="G2176" s="164">
        <f t="shared" si="1048"/>
        <v>51000</v>
      </c>
      <c r="H2176" s="164">
        <f t="shared" si="1054"/>
        <v>204000</v>
      </c>
      <c r="I2176" s="164">
        <v>51000</v>
      </c>
      <c r="J2176" s="164">
        <v>51000</v>
      </c>
      <c r="K2176" s="164">
        <v>51000</v>
      </c>
      <c r="L2176" s="164">
        <v>51000</v>
      </c>
      <c r="M2176" s="164">
        <f t="shared" si="1055"/>
        <v>0</v>
      </c>
      <c r="N2176" s="164">
        <v>0</v>
      </c>
      <c r="O2176" s="164">
        <v>0</v>
      </c>
      <c r="P2176" s="164">
        <v>0</v>
      </c>
      <c r="Q2176" s="164">
        <v>0</v>
      </c>
      <c r="R2176" s="164">
        <f t="shared" si="1056"/>
        <v>0</v>
      </c>
      <c r="S2176" s="164">
        <v>0</v>
      </c>
      <c r="T2176" s="164">
        <v>0</v>
      </c>
      <c r="U2176" s="164">
        <v>0</v>
      </c>
      <c r="V2176" s="164">
        <v>0</v>
      </c>
    </row>
    <row r="2177" spans="1:22" ht="16.5" thickTop="1" thickBot="1">
      <c r="A2177" s="160" t="s">
        <v>121</v>
      </c>
      <c r="B2177" s="169" t="s">
        <v>104</v>
      </c>
      <c r="C2177" s="164">
        <f t="shared" si="1052"/>
        <v>19489000</v>
      </c>
      <c r="D2177" s="164">
        <f t="shared" si="1053"/>
        <v>2722700</v>
      </c>
      <c r="E2177" s="164">
        <f t="shared" si="1053"/>
        <v>4133200</v>
      </c>
      <c r="F2177" s="164">
        <f t="shared" si="1053"/>
        <v>11224200</v>
      </c>
      <c r="G2177" s="164">
        <f t="shared" si="1048"/>
        <v>1408900</v>
      </c>
      <c r="H2177" s="164">
        <f t="shared" si="1054"/>
        <v>19489000</v>
      </c>
      <c r="I2177" s="164">
        <v>2722700</v>
      </c>
      <c r="J2177" s="164">
        <v>4133200</v>
      </c>
      <c r="K2177" s="164">
        <v>11224200</v>
      </c>
      <c r="L2177" s="164">
        <v>1408900</v>
      </c>
      <c r="M2177" s="164">
        <f t="shared" si="1055"/>
        <v>0</v>
      </c>
      <c r="N2177" s="164">
        <v>0</v>
      </c>
      <c r="O2177" s="164">
        <v>0</v>
      </c>
      <c r="P2177" s="164">
        <v>0</v>
      </c>
      <c r="Q2177" s="164">
        <v>0</v>
      </c>
      <c r="R2177" s="164">
        <f t="shared" si="1056"/>
        <v>0</v>
      </c>
      <c r="S2177" s="164">
        <v>0</v>
      </c>
      <c r="T2177" s="164">
        <v>0</v>
      </c>
      <c r="U2177" s="164">
        <v>0</v>
      </c>
      <c r="V2177" s="164">
        <v>0</v>
      </c>
    </row>
    <row r="2178" spans="1:22" ht="16.5" thickTop="1" thickBot="1">
      <c r="A2178" s="160" t="s">
        <v>794</v>
      </c>
      <c r="B2178" s="167" t="s">
        <v>795</v>
      </c>
      <c r="C2178" s="164">
        <f t="shared" si="1052"/>
        <v>2000000</v>
      </c>
      <c r="D2178" s="164">
        <f t="shared" si="1053"/>
        <v>500000</v>
      </c>
      <c r="E2178" s="164">
        <f t="shared" si="1053"/>
        <v>500000</v>
      </c>
      <c r="F2178" s="164">
        <f t="shared" si="1053"/>
        <v>500000</v>
      </c>
      <c r="G2178" s="164">
        <f t="shared" si="1048"/>
        <v>500000</v>
      </c>
      <c r="H2178" s="164">
        <f t="shared" si="1054"/>
        <v>2000000</v>
      </c>
      <c r="I2178" s="164">
        <f t="shared" ref="I2178:L2179" si="1087">SUM(I2179)</f>
        <v>500000</v>
      </c>
      <c r="J2178" s="164">
        <f t="shared" si="1087"/>
        <v>500000</v>
      </c>
      <c r="K2178" s="164">
        <f t="shared" si="1087"/>
        <v>500000</v>
      </c>
      <c r="L2178" s="164">
        <f t="shared" si="1087"/>
        <v>500000</v>
      </c>
      <c r="M2178" s="164">
        <f t="shared" si="1055"/>
        <v>0</v>
      </c>
      <c r="N2178" s="164">
        <f t="shared" ref="N2178:Q2179" si="1088">SUM(N2179)</f>
        <v>0</v>
      </c>
      <c r="O2178" s="164">
        <f t="shared" si="1088"/>
        <v>0</v>
      </c>
      <c r="P2178" s="164">
        <f t="shared" si="1088"/>
        <v>0</v>
      </c>
      <c r="Q2178" s="164">
        <f t="shared" si="1088"/>
        <v>0</v>
      </c>
      <c r="R2178" s="164">
        <f t="shared" si="1056"/>
        <v>0</v>
      </c>
      <c r="S2178" s="164">
        <f t="shared" ref="S2178:V2179" si="1089">SUM(S2179)</f>
        <v>0</v>
      </c>
      <c r="T2178" s="164">
        <f t="shared" si="1089"/>
        <v>0</v>
      </c>
      <c r="U2178" s="164">
        <f t="shared" si="1089"/>
        <v>0</v>
      </c>
      <c r="V2178" s="164">
        <f t="shared" si="1089"/>
        <v>0</v>
      </c>
    </row>
    <row r="2179" spans="1:22" ht="16.5" thickTop="1" thickBot="1">
      <c r="A2179" s="160" t="s">
        <v>121</v>
      </c>
      <c r="B2179" s="168" t="s">
        <v>99</v>
      </c>
      <c r="C2179" s="164">
        <f t="shared" si="1052"/>
        <v>2000000</v>
      </c>
      <c r="D2179" s="164">
        <f t="shared" si="1053"/>
        <v>500000</v>
      </c>
      <c r="E2179" s="164">
        <f t="shared" si="1053"/>
        <v>500000</v>
      </c>
      <c r="F2179" s="164">
        <f t="shared" si="1053"/>
        <v>500000</v>
      </c>
      <c r="G2179" s="164">
        <f t="shared" si="1048"/>
        <v>500000</v>
      </c>
      <c r="H2179" s="164">
        <f t="shared" si="1054"/>
        <v>2000000</v>
      </c>
      <c r="I2179" s="164">
        <f t="shared" si="1087"/>
        <v>500000</v>
      </c>
      <c r="J2179" s="164">
        <f t="shared" si="1087"/>
        <v>500000</v>
      </c>
      <c r="K2179" s="164">
        <f t="shared" si="1087"/>
        <v>500000</v>
      </c>
      <c r="L2179" s="164">
        <f t="shared" si="1087"/>
        <v>500000</v>
      </c>
      <c r="M2179" s="164">
        <f t="shared" si="1055"/>
        <v>0</v>
      </c>
      <c r="N2179" s="164">
        <f t="shared" si="1088"/>
        <v>0</v>
      </c>
      <c r="O2179" s="164">
        <f t="shared" si="1088"/>
        <v>0</v>
      </c>
      <c r="P2179" s="164">
        <f t="shared" si="1088"/>
        <v>0</v>
      </c>
      <c r="Q2179" s="164">
        <f t="shared" si="1088"/>
        <v>0</v>
      </c>
      <c r="R2179" s="164">
        <f t="shared" si="1056"/>
        <v>0</v>
      </c>
      <c r="S2179" s="164">
        <f t="shared" si="1089"/>
        <v>0</v>
      </c>
      <c r="T2179" s="164">
        <f t="shared" si="1089"/>
        <v>0</v>
      </c>
      <c r="U2179" s="164">
        <f t="shared" si="1089"/>
        <v>0</v>
      </c>
      <c r="V2179" s="164">
        <f t="shared" si="1089"/>
        <v>0</v>
      </c>
    </row>
    <row r="2180" spans="1:22" ht="16.5" thickTop="1" thickBot="1">
      <c r="A2180" s="160" t="s">
        <v>121</v>
      </c>
      <c r="B2180" s="169" t="s">
        <v>104</v>
      </c>
      <c r="C2180" s="164">
        <f t="shared" si="1052"/>
        <v>2000000</v>
      </c>
      <c r="D2180" s="164">
        <f t="shared" si="1053"/>
        <v>500000</v>
      </c>
      <c r="E2180" s="164">
        <f t="shared" si="1053"/>
        <v>500000</v>
      </c>
      <c r="F2180" s="164">
        <f t="shared" si="1053"/>
        <v>500000</v>
      </c>
      <c r="G2180" s="164">
        <f t="shared" si="1048"/>
        <v>500000</v>
      </c>
      <c r="H2180" s="164">
        <f t="shared" si="1054"/>
        <v>2000000</v>
      </c>
      <c r="I2180" s="164">
        <v>500000</v>
      </c>
      <c r="J2180" s="164">
        <v>500000</v>
      </c>
      <c r="K2180" s="164">
        <v>500000</v>
      </c>
      <c r="L2180" s="164">
        <v>500000</v>
      </c>
      <c r="M2180" s="164">
        <f t="shared" si="1055"/>
        <v>0</v>
      </c>
      <c r="N2180" s="164">
        <v>0</v>
      </c>
      <c r="O2180" s="164">
        <v>0</v>
      </c>
      <c r="P2180" s="164">
        <v>0</v>
      </c>
      <c r="Q2180" s="164">
        <v>0</v>
      </c>
      <c r="R2180" s="164">
        <f t="shared" si="1056"/>
        <v>0</v>
      </c>
      <c r="S2180" s="164">
        <v>0</v>
      </c>
      <c r="T2180" s="164">
        <v>0</v>
      </c>
      <c r="U2180" s="164">
        <v>0</v>
      </c>
      <c r="V2180" s="164">
        <v>0</v>
      </c>
    </row>
    <row r="2181" spans="1:22" ht="16.5" thickTop="1" thickBot="1">
      <c r="A2181" s="160" t="s">
        <v>796</v>
      </c>
      <c r="B2181" s="167" t="s">
        <v>797</v>
      </c>
      <c r="C2181" s="164">
        <f t="shared" si="1052"/>
        <v>53650000</v>
      </c>
      <c r="D2181" s="164">
        <f t="shared" si="1053"/>
        <v>8892500</v>
      </c>
      <c r="E2181" s="164">
        <f t="shared" si="1053"/>
        <v>10383500</v>
      </c>
      <c r="F2181" s="164">
        <f t="shared" si="1053"/>
        <v>21563500</v>
      </c>
      <c r="G2181" s="164">
        <f t="shared" si="1053"/>
        <v>12810500</v>
      </c>
      <c r="H2181" s="164">
        <f t="shared" si="1054"/>
        <v>53650000</v>
      </c>
      <c r="I2181" s="164">
        <f>SUM(I2182)</f>
        <v>8892500</v>
      </c>
      <c r="J2181" s="164">
        <f>SUM(J2182)</f>
        <v>10383500</v>
      </c>
      <c r="K2181" s="164">
        <f>SUM(K2182)</f>
        <v>21563500</v>
      </c>
      <c r="L2181" s="164">
        <f>SUM(L2182)</f>
        <v>12810500</v>
      </c>
      <c r="M2181" s="164">
        <f t="shared" si="1055"/>
        <v>0</v>
      </c>
      <c r="N2181" s="164">
        <f>SUM(N2182)</f>
        <v>0</v>
      </c>
      <c r="O2181" s="164">
        <f>SUM(O2182)</f>
        <v>0</v>
      </c>
      <c r="P2181" s="164">
        <f>SUM(P2182)</f>
        <v>0</v>
      </c>
      <c r="Q2181" s="164">
        <f>SUM(Q2182)</f>
        <v>0</v>
      </c>
      <c r="R2181" s="164">
        <f t="shared" si="1056"/>
        <v>0</v>
      </c>
      <c r="S2181" s="164">
        <f>SUM(S2182)</f>
        <v>0</v>
      </c>
      <c r="T2181" s="164">
        <f>SUM(T2182)</f>
        <v>0</v>
      </c>
      <c r="U2181" s="164">
        <f>SUM(U2182)</f>
        <v>0</v>
      </c>
      <c r="V2181" s="164">
        <f>SUM(V2182)</f>
        <v>0</v>
      </c>
    </row>
    <row r="2182" spans="1:22" ht="16.5" thickTop="1" thickBot="1">
      <c r="A2182" s="160" t="s">
        <v>121</v>
      </c>
      <c r="B2182" s="168" t="s">
        <v>99</v>
      </c>
      <c r="C2182" s="164">
        <f t="shared" ref="C2182:C2245" si="1090">SUM(D2182:G2182)</f>
        <v>53650000</v>
      </c>
      <c r="D2182" s="164">
        <f t="shared" ref="D2182:G2245" si="1091">SUM(I2182,N2182,S2182)</f>
        <v>8892500</v>
      </c>
      <c r="E2182" s="164">
        <f t="shared" si="1091"/>
        <v>10383500</v>
      </c>
      <c r="F2182" s="164">
        <f t="shared" si="1091"/>
        <v>21563500</v>
      </c>
      <c r="G2182" s="164">
        <f t="shared" si="1091"/>
        <v>12810500</v>
      </c>
      <c r="H2182" s="164">
        <f t="shared" ref="H2182:H2245" si="1092">SUM(I2182:L2182)</f>
        <v>53650000</v>
      </c>
      <c r="I2182" s="164">
        <f>SUM(I2183:I2184)</f>
        <v>8892500</v>
      </c>
      <c r="J2182" s="164">
        <f>SUM(J2183:J2184)</f>
        <v>10383500</v>
      </c>
      <c r="K2182" s="164">
        <f>SUM(K2183:K2184)</f>
        <v>21563500</v>
      </c>
      <c r="L2182" s="164">
        <f>SUM(L2183:L2184)</f>
        <v>12810500</v>
      </c>
      <c r="M2182" s="164">
        <f t="shared" ref="M2182:M2245" si="1093">SUM(N2182:Q2182)</f>
        <v>0</v>
      </c>
      <c r="N2182" s="164">
        <f>SUM(N2183:N2184)</f>
        <v>0</v>
      </c>
      <c r="O2182" s="164">
        <f>SUM(O2183:O2184)</f>
        <v>0</v>
      </c>
      <c r="P2182" s="164">
        <f>SUM(P2183:P2184)</f>
        <v>0</v>
      </c>
      <c r="Q2182" s="164">
        <f>SUM(Q2183:Q2184)</f>
        <v>0</v>
      </c>
      <c r="R2182" s="164">
        <f t="shared" ref="R2182:R2245" si="1094">SUM(S2182:V2182)</f>
        <v>0</v>
      </c>
      <c r="S2182" s="164">
        <f>SUM(S2183:S2184)</f>
        <v>0</v>
      </c>
      <c r="T2182" s="164">
        <f>SUM(T2183:T2184)</f>
        <v>0</v>
      </c>
      <c r="U2182" s="164">
        <f>SUM(U2183:U2184)</f>
        <v>0</v>
      </c>
      <c r="V2182" s="164">
        <f>SUM(V2183:V2184)</f>
        <v>0</v>
      </c>
    </row>
    <row r="2183" spans="1:22" ht="16.5" thickTop="1" thickBot="1">
      <c r="A2183" s="160" t="s">
        <v>121</v>
      </c>
      <c r="B2183" s="169" t="s">
        <v>101</v>
      </c>
      <c r="C2183" s="164">
        <f t="shared" si="1090"/>
        <v>36000</v>
      </c>
      <c r="D2183" s="164">
        <f t="shared" si="1091"/>
        <v>9000</v>
      </c>
      <c r="E2183" s="164">
        <f t="shared" si="1091"/>
        <v>9000</v>
      </c>
      <c r="F2183" s="164">
        <f t="shared" si="1091"/>
        <v>9000</v>
      </c>
      <c r="G2183" s="164">
        <f t="shared" si="1091"/>
        <v>9000</v>
      </c>
      <c r="H2183" s="164">
        <f t="shared" si="1092"/>
        <v>36000</v>
      </c>
      <c r="I2183" s="164">
        <v>9000</v>
      </c>
      <c r="J2183" s="164">
        <v>9000</v>
      </c>
      <c r="K2183" s="164">
        <v>9000</v>
      </c>
      <c r="L2183" s="164">
        <v>9000</v>
      </c>
      <c r="M2183" s="164">
        <f t="shared" si="1093"/>
        <v>0</v>
      </c>
      <c r="N2183" s="164">
        <v>0</v>
      </c>
      <c r="O2183" s="164">
        <v>0</v>
      </c>
      <c r="P2183" s="164">
        <v>0</v>
      </c>
      <c r="Q2183" s="164">
        <v>0</v>
      </c>
      <c r="R2183" s="164">
        <f t="shared" si="1094"/>
        <v>0</v>
      </c>
      <c r="S2183" s="164">
        <v>0</v>
      </c>
      <c r="T2183" s="164">
        <v>0</v>
      </c>
      <c r="U2183" s="164">
        <v>0</v>
      </c>
      <c r="V2183" s="164">
        <v>0</v>
      </c>
    </row>
    <row r="2184" spans="1:22" ht="16.5" thickTop="1" thickBot="1">
      <c r="A2184" s="160" t="s">
        <v>121</v>
      </c>
      <c r="B2184" s="169" t="s">
        <v>104</v>
      </c>
      <c r="C2184" s="164">
        <f t="shared" si="1090"/>
        <v>53614000</v>
      </c>
      <c r="D2184" s="164">
        <f t="shared" si="1091"/>
        <v>8883500</v>
      </c>
      <c r="E2184" s="164">
        <f t="shared" si="1091"/>
        <v>10374500</v>
      </c>
      <c r="F2184" s="164">
        <f t="shared" si="1091"/>
        <v>21554500</v>
      </c>
      <c r="G2184" s="164">
        <f t="shared" si="1091"/>
        <v>12801500</v>
      </c>
      <c r="H2184" s="164">
        <f t="shared" si="1092"/>
        <v>53614000</v>
      </c>
      <c r="I2184" s="164">
        <v>8883500</v>
      </c>
      <c r="J2184" s="164">
        <v>10374500</v>
      </c>
      <c r="K2184" s="164">
        <v>21554500</v>
      </c>
      <c r="L2184" s="164">
        <v>12801500</v>
      </c>
      <c r="M2184" s="164">
        <f t="shared" si="1093"/>
        <v>0</v>
      </c>
      <c r="N2184" s="164">
        <v>0</v>
      </c>
      <c r="O2184" s="164">
        <v>0</v>
      </c>
      <c r="P2184" s="164">
        <v>0</v>
      </c>
      <c r="Q2184" s="164">
        <v>0</v>
      </c>
      <c r="R2184" s="164">
        <f t="shared" si="1094"/>
        <v>0</v>
      </c>
      <c r="S2184" s="164">
        <v>0</v>
      </c>
      <c r="T2184" s="164">
        <v>0</v>
      </c>
      <c r="U2184" s="164">
        <v>0</v>
      </c>
      <c r="V2184" s="164">
        <v>0</v>
      </c>
    </row>
    <row r="2185" spans="1:22" ht="16.5" thickTop="1" thickBot="1">
      <c r="A2185" s="160" t="s">
        <v>798</v>
      </c>
      <c r="B2185" s="167" t="s">
        <v>799</v>
      </c>
      <c r="C2185" s="164">
        <f t="shared" si="1090"/>
        <v>4480000</v>
      </c>
      <c r="D2185" s="164">
        <f t="shared" si="1091"/>
        <v>1021500</v>
      </c>
      <c r="E2185" s="164">
        <f t="shared" si="1091"/>
        <v>521500</v>
      </c>
      <c r="F2185" s="164">
        <f t="shared" si="1091"/>
        <v>2001500</v>
      </c>
      <c r="G2185" s="164">
        <f t="shared" si="1091"/>
        <v>935500</v>
      </c>
      <c r="H2185" s="164">
        <f t="shared" si="1092"/>
        <v>4480000</v>
      </c>
      <c r="I2185" s="164">
        <f>SUM(I2186)</f>
        <v>1021500</v>
      </c>
      <c r="J2185" s="164">
        <f>SUM(J2186)</f>
        <v>521500</v>
      </c>
      <c r="K2185" s="164">
        <f>SUM(K2186)</f>
        <v>2001500</v>
      </c>
      <c r="L2185" s="164">
        <f>SUM(L2186)</f>
        <v>935500</v>
      </c>
      <c r="M2185" s="164">
        <f t="shared" si="1093"/>
        <v>0</v>
      </c>
      <c r="N2185" s="164">
        <f>SUM(N2186)</f>
        <v>0</v>
      </c>
      <c r="O2185" s="164">
        <f>SUM(O2186)</f>
        <v>0</v>
      </c>
      <c r="P2185" s="164">
        <f>SUM(P2186)</f>
        <v>0</v>
      </c>
      <c r="Q2185" s="164">
        <f>SUM(Q2186)</f>
        <v>0</v>
      </c>
      <c r="R2185" s="164">
        <f t="shared" si="1094"/>
        <v>0</v>
      </c>
      <c r="S2185" s="164">
        <f>SUM(S2186)</f>
        <v>0</v>
      </c>
      <c r="T2185" s="164">
        <f>SUM(T2186)</f>
        <v>0</v>
      </c>
      <c r="U2185" s="164">
        <f>SUM(U2186)</f>
        <v>0</v>
      </c>
      <c r="V2185" s="164">
        <f>SUM(V2186)</f>
        <v>0</v>
      </c>
    </row>
    <row r="2186" spans="1:22" ht="16.5" thickTop="1" thickBot="1">
      <c r="A2186" s="160" t="s">
        <v>121</v>
      </c>
      <c r="B2186" s="168" t="s">
        <v>99</v>
      </c>
      <c r="C2186" s="164">
        <f t="shared" si="1090"/>
        <v>4480000</v>
      </c>
      <c r="D2186" s="164">
        <f t="shared" si="1091"/>
        <v>1021500</v>
      </c>
      <c r="E2186" s="164">
        <f t="shared" si="1091"/>
        <v>521500</v>
      </c>
      <c r="F2186" s="164">
        <f t="shared" si="1091"/>
        <v>2001500</v>
      </c>
      <c r="G2186" s="164">
        <f t="shared" si="1091"/>
        <v>935500</v>
      </c>
      <c r="H2186" s="164">
        <f t="shared" si="1092"/>
        <v>4480000</v>
      </c>
      <c r="I2186" s="164">
        <f>SUM(I2187:I2188)</f>
        <v>1021500</v>
      </c>
      <c r="J2186" s="164">
        <f>SUM(J2187:J2188)</f>
        <v>521500</v>
      </c>
      <c r="K2186" s="164">
        <f>SUM(K2187:K2188)</f>
        <v>2001500</v>
      </c>
      <c r="L2186" s="164">
        <f>SUM(L2187:L2188)</f>
        <v>935500</v>
      </c>
      <c r="M2186" s="164">
        <f t="shared" si="1093"/>
        <v>0</v>
      </c>
      <c r="N2186" s="164">
        <f>SUM(N2187:N2188)</f>
        <v>0</v>
      </c>
      <c r="O2186" s="164">
        <f>SUM(O2187:O2188)</f>
        <v>0</v>
      </c>
      <c r="P2186" s="164">
        <f>SUM(P2187:P2188)</f>
        <v>0</v>
      </c>
      <c r="Q2186" s="164">
        <f>SUM(Q2187:Q2188)</f>
        <v>0</v>
      </c>
      <c r="R2186" s="164">
        <f t="shared" si="1094"/>
        <v>0</v>
      </c>
      <c r="S2186" s="164">
        <f>SUM(S2187:S2188)</f>
        <v>0</v>
      </c>
      <c r="T2186" s="164">
        <f>SUM(T2187:T2188)</f>
        <v>0</v>
      </c>
      <c r="U2186" s="164">
        <f>SUM(U2187:U2188)</f>
        <v>0</v>
      </c>
      <c r="V2186" s="164">
        <f>SUM(V2187:V2188)</f>
        <v>0</v>
      </c>
    </row>
    <row r="2187" spans="1:22" ht="16.5" thickTop="1" thickBot="1">
      <c r="A2187" s="160" t="s">
        <v>121</v>
      </c>
      <c r="B2187" s="169" t="s">
        <v>101</v>
      </c>
      <c r="C2187" s="164">
        <f t="shared" si="1090"/>
        <v>290000</v>
      </c>
      <c r="D2187" s="164">
        <f t="shared" si="1091"/>
        <v>75500</v>
      </c>
      <c r="E2187" s="164">
        <f t="shared" si="1091"/>
        <v>71500</v>
      </c>
      <c r="F2187" s="164">
        <f t="shared" si="1091"/>
        <v>71500</v>
      </c>
      <c r="G2187" s="164">
        <f t="shared" si="1091"/>
        <v>71500</v>
      </c>
      <c r="H2187" s="164">
        <f t="shared" si="1092"/>
        <v>290000</v>
      </c>
      <c r="I2187" s="164">
        <v>75500</v>
      </c>
      <c r="J2187" s="164">
        <v>71500</v>
      </c>
      <c r="K2187" s="164">
        <v>71500</v>
      </c>
      <c r="L2187" s="164">
        <v>71500</v>
      </c>
      <c r="M2187" s="164">
        <f t="shared" si="1093"/>
        <v>0</v>
      </c>
      <c r="N2187" s="164">
        <v>0</v>
      </c>
      <c r="O2187" s="164">
        <v>0</v>
      </c>
      <c r="P2187" s="164">
        <v>0</v>
      </c>
      <c r="Q2187" s="164">
        <v>0</v>
      </c>
      <c r="R2187" s="164">
        <f t="shared" si="1094"/>
        <v>0</v>
      </c>
      <c r="S2187" s="164">
        <v>0</v>
      </c>
      <c r="T2187" s="164">
        <v>0</v>
      </c>
      <c r="U2187" s="164">
        <v>0</v>
      </c>
      <c r="V2187" s="164">
        <v>0</v>
      </c>
    </row>
    <row r="2188" spans="1:22" ht="16.5" thickTop="1" thickBot="1">
      <c r="A2188" s="160" t="s">
        <v>121</v>
      </c>
      <c r="B2188" s="169" t="s">
        <v>104</v>
      </c>
      <c r="C2188" s="164">
        <f t="shared" si="1090"/>
        <v>4190000</v>
      </c>
      <c r="D2188" s="164">
        <f t="shared" si="1091"/>
        <v>946000</v>
      </c>
      <c r="E2188" s="164">
        <f t="shared" si="1091"/>
        <v>450000</v>
      </c>
      <c r="F2188" s="164">
        <f t="shared" si="1091"/>
        <v>1930000</v>
      </c>
      <c r="G2188" s="164">
        <f t="shared" si="1091"/>
        <v>864000</v>
      </c>
      <c r="H2188" s="164">
        <f t="shared" si="1092"/>
        <v>4190000</v>
      </c>
      <c r="I2188" s="164">
        <v>946000</v>
      </c>
      <c r="J2188" s="164">
        <v>450000</v>
      </c>
      <c r="K2188" s="164">
        <v>1930000</v>
      </c>
      <c r="L2188" s="164">
        <v>864000</v>
      </c>
      <c r="M2188" s="164">
        <f t="shared" si="1093"/>
        <v>0</v>
      </c>
      <c r="N2188" s="164">
        <v>0</v>
      </c>
      <c r="O2188" s="164">
        <v>0</v>
      </c>
      <c r="P2188" s="164">
        <v>0</v>
      </c>
      <c r="Q2188" s="164">
        <v>0</v>
      </c>
      <c r="R2188" s="164">
        <f t="shared" si="1094"/>
        <v>0</v>
      </c>
      <c r="S2188" s="164">
        <v>0</v>
      </c>
      <c r="T2188" s="164">
        <v>0</v>
      </c>
      <c r="U2188" s="164">
        <v>0</v>
      </c>
      <c r="V2188" s="164">
        <v>0</v>
      </c>
    </row>
    <row r="2189" spans="1:22" ht="31.5" thickTop="1" thickBot="1">
      <c r="A2189" s="160" t="s">
        <v>800</v>
      </c>
      <c r="B2189" s="167" t="s">
        <v>801</v>
      </c>
      <c r="C2189" s="164">
        <f t="shared" si="1090"/>
        <v>15204000</v>
      </c>
      <c r="D2189" s="164">
        <f t="shared" si="1091"/>
        <v>4245000</v>
      </c>
      <c r="E2189" s="164">
        <f t="shared" si="1091"/>
        <v>3490000</v>
      </c>
      <c r="F2189" s="164">
        <f t="shared" si="1091"/>
        <v>5696500</v>
      </c>
      <c r="G2189" s="164">
        <f t="shared" si="1091"/>
        <v>1772500</v>
      </c>
      <c r="H2189" s="164">
        <f t="shared" si="1092"/>
        <v>15204000</v>
      </c>
      <c r="I2189" s="164">
        <f>SUM(I2190)</f>
        <v>4245000</v>
      </c>
      <c r="J2189" s="164">
        <f>SUM(J2190)</f>
        <v>3490000</v>
      </c>
      <c r="K2189" s="164">
        <f>SUM(K2190)</f>
        <v>5696500</v>
      </c>
      <c r="L2189" s="164">
        <f>SUM(L2190)</f>
        <v>1772500</v>
      </c>
      <c r="M2189" s="164">
        <f t="shared" si="1093"/>
        <v>0</v>
      </c>
      <c r="N2189" s="164">
        <f>SUM(N2190)</f>
        <v>0</v>
      </c>
      <c r="O2189" s="164">
        <f>SUM(O2190)</f>
        <v>0</v>
      </c>
      <c r="P2189" s="164">
        <f>SUM(P2190)</f>
        <v>0</v>
      </c>
      <c r="Q2189" s="164">
        <f>SUM(Q2190)</f>
        <v>0</v>
      </c>
      <c r="R2189" s="164">
        <f t="shared" si="1094"/>
        <v>0</v>
      </c>
      <c r="S2189" s="164">
        <f>SUM(S2190)</f>
        <v>0</v>
      </c>
      <c r="T2189" s="164">
        <f>SUM(T2190)</f>
        <v>0</v>
      </c>
      <c r="U2189" s="164">
        <f>SUM(U2190)</f>
        <v>0</v>
      </c>
      <c r="V2189" s="164">
        <f>SUM(V2190)</f>
        <v>0</v>
      </c>
    </row>
    <row r="2190" spans="1:22" ht="16.5" thickTop="1" thickBot="1">
      <c r="A2190" s="160" t="s">
        <v>121</v>
      </c>
      <c r="B2190" s="168" t="s">
        <v>99</v>
      </c>
      <c r="C2190" s="164">
        <f t="shared" si="1090"/>
        <v>15204000</v>
      </c>
      <c r="D2190" s="164">
        <f t="shared" si="1091"/>
        <v>4245000</v>
      </c>
      <c r="E2190" s="164">
        <f t="shared" si="1091"/>
        <v>3490000</v>
      </c>
      <c r="F2190" s="164">
        <f t="shared" si="1091"/>
        <v>5696500</v>
      </c>
      <c r="G2190" s="164">
        <f t="shared" si="1091"/>
        <v>1772500</v>
      </c>
      <c r="H2190" s="164">
        <f t="shared" si="1092"/>
        <v>15204000</v>
      </c>
      <c r="I2190" s="164">
        <f>SUM(I2191:I2192)</f>
        <v>4245000</v>
      </c>
      <c r="J2190" s="164">
        <f>SUM(J2191:J2192)</f>
        <v>3490000</v>
      </c>
      <c r="K2190" s="164">
        <f>SUM(K2191:K2192)</f>
        <v>5696500</v>
      </c>
      <c r="L2190" s="164">
        <f>SUM(L2191:L2192)</f>
        <v>1772500</v>
      </c>
      <c r="M2190" s="164">
        <f t="shared" si="1093"/>
        <v>0</v>
      </c>
      <c r="N2190" s="164">
        <f>SUM(N2191:N2192)</f>
        <v>0</v>
      </c>
      <c r="O2190" s="164">
        <f>SUM(O2191:O2192)</f>
        <v>0</v>
      </c>
      <c r="P2190" s="164">
        <f>SUM(P2191:P2192)</f>
        <v>0</v>
      </c>
      <c r="Q2190" s="164">
        <f>SUM(Q2191:Q2192)</f>
        <v>0</v>
      </c>
      <c r="R2190" s="164">
        <f t="shared" si="1094"/>
        <v>0</v>
      </c>
      <c r="S2190" s="164">
        <f>SUM(S2191:S2192)</f>
        <v>0</v>
      </c>
      <c r="T2190" s="164">
        <f>SUM(T2191:T2192)</f>
        <v>0</v>
      </c>
      <c r="U2190" s="164">
        <f>SUM(U2191:U2192)</f>
        <v>0</v>
      </c>
      <c r="V2190" s="164">
        <f>SUM(V2191:V2192)</f>
        <v>0</v>
      </c>
    </row>
    <row r="2191" spans="1:22" ht="16.5" thickTop="1" thickBot="1">
      <c r="A2191" s="160" t="s">
        <v>121</v>
      </c>
      <c r="B2191" s="169" t="s">
        <v>101</v>
      </c>
      <c r="C2191" s="164">
        <f t="shared" si="1090"/>
        <v>300000</v>
      </c>
      <c r="D2191" s="164">
        <f t="shared" si="1091"/>
        <v>75000</v>
      </c>
      <c r="E2191" s="164">
        <f t="shared" si="1091"/>
        <v>75000</v>
      </c>
      <c r="F2191" s="164">
        <f t="shared" si="1091"/>
        <v>75000</v>
      </c>
      <c r="G2191" s="164">
        <f t="shared" si="1091"/>
        <v>75000</v>
      </c>
      <c r="H2191" s="164">
        <f t="shared" si="1092"/>
        <v>300000</v>
      </c>
      <c r="I2191" s="164">
        <v>75000</v>
      </c>
      <c r="J2191" s="164">
        <v>75000</v>
      </c>
      <c r="K2191" s="164">
        <v>75000</v>
      </c>
      <c r="L2191" s="164">
        <v>75000</v>
      </c>
      <c r="M2191" s="164">
        <f t="shared" si="1093"/>
        <v>0</v>
      </c>
      <c r="N2191" s="164">
        <v>0</v>
      </c>
      <c r="O2191" s="164">
        <v>0</v>
      </c>
      <c r="P2191" s="164">
        <v>0</v>
      </c>
      <c r="Q2191" s="164">
        <v>0</v>
      </c>
      <c r="R2191" s="164">
        <f t="shared" si="1094"/>
        <v>0</v>
      </c>
      <c r="S2191" s="164">
        <v>0</v>
      </c>
      <c r="T2191" s="164">
        <v>0</v>
      </c>
      <c r="U2191" s="164">
        <v>0</v>
      </c>
      <c r="V2191" s="164">
        <v>0</v>
      </c>
    </row>
    <row r="2192" spans="1:22" ht="16.5" thickTop="1" thickBot="1">
      <c r="A2192" s="160" t="s">
        <v>121</v>
      </c>
      <c r="B2192" s="169" t="s">
        <v>104</v>
      </c>
      <c r="C2192" s="164">
        <f t="shared" si="1090"/>
        <v>14904000</v>
      </c>
      <c r="D2192" s="164">
        <f t="shared" si="1091"/>
        <v>4170000</v>
      </c>
      <c r="E2192" s="164">
        <f t="shared" si="1091"/>
        <v>3415000</v>
      </c>
      <c r="F2192" s="164">
        <f t="shared" si="1091"/>
        <v>5621500</v>
      </c>
      <c r="G2192" s="164">
        <f t="shared" si="1091"/>
        <v>1697500</v>
      </c>
      <c r="H2192" s="164">
        <f t="shared" si="1092"/>
        <v>14904000</v>
      </c>
      <c r="I2192" s="164">
        <v>4170000</v>
      </c>
      <c r="J2192" s="164">
        <v>3415000</v>
      </c>
      <c r="K2192" s="164">
        <v>5621500</v>
      </c>
      <c r="L2192" s="164">
        <v>1697500</v>
      </c>
      <c r="M2192" s="164">
        <f t="shared" si="1093"/>
        <v>0</v>
      </c>
      <c r="N2192" s="164">
        <v>0</v>
      </c>
      <c r="O2192" s="164">
        <v>0</v>
      </c>
      <c r="P2192" s="164">
        <v>0</v>
      </c>
      <c r="Q2192" s="164">
        <v>0</v>
      </c>
      <c r="R2192" s="164">
        <f t="shared" si="1094"/>
        <v>0</v>
      </c>
      <c r="S2192" s="164">
        <v>0</v>
      </c>
      <c r="T2192" s="164">
        <v>0</v>
      </c>
      <c r="U2192" s="164">
        <v>0</v>
      </c>
      <c r="V2192" s="164">
        <v>0</v>
      </c>
    </row>
    <row r="2193" spans="1:22" ht="31.5" thickTop="1" thickBot="1">
      <c r="A2193" s="160" t="s">
        <v>802</v>
      </c>
      <c r="B2193" s="167" t="s">
        <v>803</v>
      </c>
      <c r="C2193" s="164">
        <f t="shared" si="1090"/>
        <v>121435000</v>
      </c>
      <c r="D2193" s="164">
        <f t="shared" si="1091"/>
        <v>31766300</v>
      </c>
      <c r="E2193" s="164">
        <f t="shared" si="1091"/>
        <v>30916200</v>
      </c>
      <c r="F2193" s="164">
        <f t="shared" si="1091"/>
        <v>31036300</v>
      </c>
      <c r="G2193" s="164">
        <f t="shared" si="1091"/>
        <v>27716200</v>
      </c>
      <c r="H2193" s="164">
        <f t="shared" si="1092"/>
        <v>121435000</v>
      </c>
      <c r="I2193" s="164">
        <f t="shared" ref="I2193:L2194" si="1095">SUM(I2205,I2217)</f>
        <v>31766300</v>
      </c>
      <c r="J2193" s="164">
        <f t="shared" si="1095"/>
        <v>30916200</v>
      </c>
      <c r="K2193" s="164">
        <f t="shared" si="1095"/>
        <v>31036300</v>
      </c>
      <c r="L2193" s="164">
        <f t="shared" si="1095"/>
        <v>27716200</v>
      </c>
      <c r="M2193" s="164">
        <f t="shared" si="1093"/>
        <v>0</v>
      </c>
      <c r="N2193" s="164">
        <f t="shared" ref="N2193:Q2194" si="1096">SUM(N2205,N2217)</f>
        <v>0</v>
      </c>
      <c r="O2193" s="164">
        <f t="shared" si="1096"/>
        <v>0</v>
      </c>
      <c r="P2193" s="164">
        <f t="shared" si="1096"/>
        <v>0</v>
      </c>
      <c r="Q2193" s="164">
        <f t="shared" si="1096"/>
        <v>0</v>
      </c>
      <c r="R2193" s="164">
        <f t="shared" si="1094"/>
        <v>0</v>
      </c>
      <c r="S2193" s="164">
        <f t="shared" ref="S2193:V2194" si="1097">SUM(S2205,S2217)</f>
        <v>0</v>
      </c>
      <c r="T2193" s="164">
        <f t="shared" si="1097"/>
        <v>0</v>
      </c>
      <c r="U2193" s="164">
        <f t="shared" si="1097"/>
        <v>0</v>
      </c>
      <c r="V2193" s="164">
        <f t="shared" si="1097"/>
        <v>0</v>
      </c>
    </row>
    <row r="2194" spans="1:22" ht="16.5" thickTop="1" thickBot="1">
      <c r="A2194" s="160" t="s">
        <v>121</v>
      </c>
      <c r="B2194" s="168" t="s">
        <v>99</v>
      </c>
      <c r="C2194" s="164">
        <f t="shared" si="1090"/>
        <v>121040000</v>
      </c>
      <c r="D2194" s="164">
        <f t="shared" si="1091"/>
        <v>31516300</v>
      </c>
      <c r="E2194" s="164">
        <f t="shared" si="1091"/>
        <v>30816200</v>
      </c>
      <c r="F2194" s="164">
        <f t="shared" si="1091"/>
        <v>30991300</v>
      </c>
      <c r="G2194" s="164">
        <f t="shared" si="1091"/>
        <v>27716200</v>
      </c>
      <c r="H2194" s="164">
        <f t="shared" si="1092"/>
        <v>121040000</v>
      </c>
      <c r="I2194" s="164">
        <f t="shared" si="1095"/>
        <v>31516300</v>
      </c>
      <c r="J2194" s="164">
        <f t="shared" si="1095"/>
        <v>30816200</v>
      </c>
      <c r="K2194" s="164">
        <f t="shared" si="1095"/>
        <v>30991300</v>
      </c>
      <c r="L2194" s="164">
        <f t="shared" si="1095"/>
        <v>27716200</v>
      </c>
      <c r="M2194" s="164">
        <f t="shared" si="1093"/>
        <v>0</v>
      </c>
      <c r="N2194" s="164">
        <f t="shared" si="1096"/>
        <v>0</v>
      </c>
      <c r="O2194" s="164">
        <f t="shared" si="1096"/>
        <v>0</v>
      </c>
      <c r="P2194" s="164">
        <f t="shared" si="1096"/>
        <v>0</v>
      </c>
      <c r="Q2194" s="164">
        <f t="shared" si="1096"/>
        <v>0</v>
      </c>
      <c r="R2194" s="164">
        <f t="shared" si="1094"/>
        <v>0</v>
      </c>
      <c r="S2194" s="164">
        <f t="shared" si="1097"/>
        <v>0</v>
      </c>
      <c r="T2194" s="164">
        <f t="shared" si="1097"/>
        <v>0</v>
      </c>
      <c r="U2194" s="164">
        <f t="shared" si="1097"/>
        <v>0</v>
      </c>
      <c r="V2194" s="164">
        <f t="shared" si="1097"/>
        <v>0</v>
      </c>
    </row>
    <row r="2195" spans="1:22" ht="16.5" thickTop="1" thickBot="1">
      <c r="A2195" s="160" t="s">
        <v>121</v>
      </c>
      <c r="B2195" s="169" t="s">
        <v>101</v>
      </c>
      <c r="C2195" s="164">
        <f t="shared" si="1090"/>
        <v>82000000</v>
      </c>
      <c r="D2195" s="164">
        <f t="shared" si="1091"/>
        <v>21000000</v>
      </c>
      <c r="E2195" s="164">
        <f t="shared" si="1091"/>
        <v>20500000</v>
      </c>
      <c r="F2195" s="164">
        <f t="shared" si="1091"/>
        <v>20500000</v>
      </c>
      <c r="G2195" s="164">
        <f t="shared" si="1091"/>
        <v>20000000</v>
      </c>
      <c r="H2195" s="164">
        <f t="shared" si="1092"/>
        <v>82000000</v>
      </c>
      <c r="I2195" s="164">
        <f t="shared" ref="I2195:L2200" si="1098">SUM(I2207)</f>
        <v>21000000</v>
      </c>
      <c r="J2195" s="164">
        <f t="shared" si="1098"/>
        <v>20500000</v>
      </c>
      <c r="K2195" s="164">
        <f t="shared" si="1098"/>
        <v>20500000</v>
      </c>
      <c r="L2195" s="164">
        <f t="shared" si="1098"/>
        <v>20000000</v>
      </c>
      <c r="M2195" s="164">
        <f t="shared" si="1093"/>
        <v>0</v>
      </c>
      <c r="N2195" s="164">
        <f t="shared" ref="N2195:Q2200" si="1099">SUM(N2207)</f>
        <v>0</v>
      </c>
      <c r="O2195" s="164">
        <f t="shared" si="1099"/>
        <v>0</v>
      </c>
      <c r="P2195" s="164">
        <f t="shared" si="1099"/>
        <v>0</v>
      </c>
      <c r="Q2195" s="164">
        <f t="shared" si="1099"/>
        <v>0</v>
      </c>
      <c r="R2195" s="164">
        <f t="shared" si="1094"/>
        <v>0</v>
      </c>
      <c r="S2195" s="164">
        <f t="shared" ref="S2195:V2200" si="1100">SUM(S2207)</f>
        <v>0</v>
      </c>
      <c r="T2195" s="164">
        <f t="shared" si="1100"/>
        <v>0</v>
      </c>
      <c r="U2195" s="164">
        <f t="shared" si="1100"/>
        <v>0</v>
      </c>
      <c r="V2195" s="164">
        <f t="shared" si="1100"/>
        <v>0</v>
      </c>
    </row>
    <row r="2196" spans="1:22" ht="16.5" thickTop="1" thickBot="1">
      <c r="A2196" s="160" t="s">
        <v>121</v>
      </c>
      <c r="B2196" s="169" t="s">
        <v>15</v>
      </c>
      <c r="C2196" s="164">
        <f t="shared" si="1090"/>
        <v>175000</v>
      </c>
      <c r="D2196" s="164">
        <f t="shared" si="1091"/>
        <v>0</v>
      </c>
      <c r="E2196" s="164">
        <f t="shared" si="1091"/>
        <v>0</v>
      </c>
      <c r="F2196" s="164">
        <f t="shared" si="1091"/>
        <v>175000</v>
      </c>
      <c r="G2196" s="164">
        <f t="shared" si="1091"/>
        <v>0</v>
      </c>
      <c r="H2196" s="164">
        <f t="shared" si="1092"/>
        <v>175000</v>
      </c>
      <c r="I2196" s="164">
        <f t="shared" si="1098"/>
        <v>0</v>
      </c>
      <c r="J2196" s="164">
        <f t="shared" si="1098"/>
        <v>0</v>
      </c>
      <c r="K2196" s="164">
        <f t="shared" si="1098"/>
        <v>175000</v>
      </c>
      <c r="L2196" s="164">
        <f t="shared" si="1098"/>
        <v>0</v>
      </c>
      <c r="M2196" s="164">
        <f t="shared" si="1093"/>
        <v>0</v>
      </c>
      <c r="N2196" s="164">
        <f t="shared" si="1099"/>
        <v>0</v>
      </c>
      <c r="O2196" s="164">
        <f t="shared" si="1099"/>
        <v>0</v>
      </c>
      <c r="P2196" s="164">
        <f t="shared" si="1099"/>
        <v>0</v>
      </c>
      <c r="Q2196" s="164">
        <f t="shared" si="1099"/>
        <v>0</v>
      </c>
      <c r="R2196" s="164">
        <f t="shared" si="1094"/>
        <v>0</v>
      </c>
      <c r="S2196" s="164">
        <f t="shared" si="1100"/>
        <v>0</v>
      </c>
      <c r="T2196" s="164">
        <f t="shared" si="1100"/>
        <v>0</v>
      </c>
      <c r="U2196" s="164">
        <f t="shared" si="1100"/>
        <v>0</v>
      </c>
      <c r="V2196" s="164">
        <f t="shared" si="1100"/>
        <v>0</v>
      </c>
    </row>
    <row r="2197" spans="1:22" ht="16.5" thickTop="1" thickBot="1">
      <c r="A2197" s="160" t="s">
        <v>121</v>
      </c>
      <c r="B2197" s="170" t="s">
        <v>137</v>
      </c>
      <c r="C2197" s="164">
        <f t="shared" si="1090"/>
        <v>175000</v>
      </c>
      <c r="D2197" s="164">
        <f t="shared" si="1091"/>
        <v>0</v>
      </c>
      <c r="E2197" s="164">
        <f t="shared" si="1091"/>
        <v>0</v>
      </c>
      <c r="F2197" s="164">
        <f t="shared" si="1091"/>
        <v>175000</v>
      </c>
      <c r="G2197" s="164">
        <f t="shared" si="1091"/>
        <v>0</v>
      </c>
      <c r="H2197" s="164">
        <f t="shared" si="1092"/>
        <v>175000</v>
      </c>
      <c r="I2197" s="164">
        <f t="shared" si="1098"/>
        <v>0</v>
      </c>
      <c r="J2197" s="164">
        <f t="shared" si="1098"/>
        <v>0</v>
      </c>
      <c r="K2197" s="164">
        <f t="shared" si="1098"/>
        <v>175000</v>
      </c>
      <c r="L2197" s="164">
        <f t="shared" si="1098"/>
        <v>0</v>
      </c>
      <c r="M2197" s="164">
        <f t="shared" si="1093"/>
        <v>0</v>
      </c>
      <c r="N2197" s="164">
        <f t="shared" si="1099"/>
        <v>0</v>
      </c>
      <c r="O2197" s="164">
        <f t="shared" si="1099"/>
        <v>0</v>
      </c>
      <c r="P2197" s="164">
        <f t="shared" si="1099"/>
        <v>0</v>
      </c>
      <c r="Q2197" s="164">
        <f t="shared" si="1099"/>
        <v>0</v>
      </c>
      <c r="R2197" s="164">
        <f t="shared" si="1094"/>
        <v>0</v>
      </c>
      <c r="S2197" s="164">
        <f t="shared" si="1100"/>
        <v>0</v>
      </c>
      <c r="T2197" s="164">
        <f t="shared" si="1100"/>
        <v>0</v>
      </c>
      <c r="U2197" s="164">
        <f t="shared" si="1100"/>
        <v>0</v>
      </c>
      <c r="V2197" s="164">
        <f t="shared" si="1100"/>
        <v>0</v>
      </c>
    </row>
    <row r="2198" spans="1:22" ht="16.5" thickTop="1" thickBot="1">
      <c r="A2198" s="160" t="s">
        <v>121</v>
      </c>
      <c r="B2198" s="171" t="s">
        <v>150</v>
      </c>
      <c r="C2198" s="164">
        <f t="shared" si="1090"/>
        <v>175000</v>
      </c>
      <c r="D2198" s="164">
        <f t="shared" si="1091"/>
        <v>0</v>
      </c>
      <c r="E2198" s="164">
        <f t="shared" si="1091"/>
        <v>0</v>
      </c>
      <c r="F2198" s="164">
        <f t="shared" si="1091"/>
        <v>175000</v>
      </c>
      <c r="G2198" s="164">
        <f t="shared" si="1091"/>
        <v>0</v>
      </c>
      <c r="H2198" s="164">
        <f t="shared" si="1092"/>
        <v>175000</v>
      </c>
      <c r="I2198" s="164">
        <f t="shared" si="1098"/>
        <v>0</v>
      </c>
      <c r="J2198" s="164">
        <f t="shared" si="1098"/>
        <v>0</v>
      </c>
      <c r="K2198" s="164">
        <f t="shared" si="1098"/>
        <v>175000</v>
      </c>
      <c r="L2198" s="164">
        <f t="shared" si="1098"/>
        <v>0</v>
      </c>
      <c r="M2198" s="164">
        <f t="shared" si="1093"/>
        <v>0</v>
      </c>
      <c r="N2198" s="164">
        <f t="shared" si="1099"/>
        <v>0</v>
      </c>
      <c r="O2198" s="164">
        <f t="shared" si="1099"/>
        <v>0</v>
      </c>
      <c r="P2198" s="164">
        <f t="shared" si="1099"/>
        <v>0</v>
      </c>
      <c r="Q2198" s="164">
        <f t="shared" si="1099"/>
        <v>0</v>
      </c>
      <c r="R2198" s="164">
        <f t="shared" si="1094"/>
        <v>0</v>
      </c>
      <c r="S2198" s="164">
        <f t="shared" si="1100"/>
        <v>0</v>
      </c>
      <c r="T2198" s="164">
        <f t="shared" si="1100"/>
        <v>0</v>
      </c>
      <c r="U2198" s="164">
        <f t="shared" si="1100"/>
        <v>0</v>
      </c>
      <c r="V2198" s="164">
        <f t="shared" si="1100"/>
        <v>0</v>
      </c>
    </row>
    <row r="2199" spans="1:22" ht="16.5" thickTop="1" thickBot="1">
      <c r="A2199" s="160" t="s">
        <v>121</v>
      </c>
      <c r="B2199" s="172" t="s">
        <v>138</v>
      </c>
      <c r="C2199" s="164">
        <f t="shared" si="1090"/>
        <v>175000</v>
      </c>
      <c r="D2199" s="164">
        <f t="shared" si="1091"/>
        <v>0</v>
      </c>
      <c r="E2199" s="164">
        <f t="shared" si="1091"/>
        <v>0</v>
      </c>
      <c r="F2199" s="164">
        <f t="shared" si="1091"/>
        <v>175000</v>
      </c>
      <c r="G2199" s="164">
        <f t="shared" si="1091"/>
        <v>0</v>
      </c>
      <c r="H2199" s="164">
        <f t="shared" si="1092"/>
        <v>175000</v>
      </c>
      <c r="I2199" s="164">
        <f t="shared" si="1098"/>
        <v>0</v>
      </c>
      <c r="J2199" s="164">
        <f t="shared" si="1098"/>
        <v>0</v>
      </c>
      <c r="K2199" s="164">
        <f t="shared" si="1098"/>
        <v>175000</v>
      </c>
      <c r="L2199" s="164">
        <f t="shared" si="1098"/>
        <v>0</v>
      </c>
      <c r="M2199" s="164">
        <f t="shared" si="1093"/>
        <v>0</v>
      </c>
      <c r="N2199" s="164">
        <f t="shared" si="1099"/>
        <v>0</v>
      </c>
      <c r="O2199" s="164">
        <f t="shared" si="1099"/>
        <v>0</v>
      </c>
      <c r="P2199" s="164">
        <f t="shared" si="1099"/>
        <v>0</v>
      </c>
      <c r="Q2199" s="164">
        <f t="shared" si="1099"/>
        <v>0</v>
      </c>
      <c r="R2199" s="164">
        <f t="shared" si="1094"/>
        <v>0</v>
      </c>
      <c r="S2199" s="164">
        <f t="shared" si="1100"/>
        <v>0</v>
      </c>
      <c r="T2199" s="164">
        <f t="shared" si="1100"/>
        <v>0</v>
      </c>
      <c r="U2199" s="164">
        <f t="shared" si="1100"/>
        <v>0</v>
      </c>
      <c r="V2199" s="164">
        <f t="shared" si="1100"/>
        <v>0</v>
      </c>
    </row>
    <row r="2200" spans="1:22" ht="31.5" thickTop="1" thickBot="1">
      <c r="A2200" s="160" t="s">
        <v>121</v>
      </c>
      <c r="B2200" s="173" t="s">
        <v>140</v>
      </c>
      <c r="C2200" s="164">
        <f t="shared" si="1090"/>
        <v>175000</v>
      </c>
      <c r="D2200" s="164">
        <f t="shared" si="1091"/>
        <v>0</v>
      </c>
      <c r="E2200" s="164">
        <f t="shared" si="1091"/>
        <v>0</v>
      </c>
      <c r="F2200" s="164">
        <f t="shared" si="1091"/>
        <v>175000</v>
      </c>
      <c r="G2200" s="164">
        <f t="shared" si="1091"/>
        <v>0</v>
      </c>
      <c r="H2200" s="164">
        <f t="shared" si="1092"/>
        <v>175000</v>
      </c>
      <c r="I2200" s="164">
        <f t="shared" si="1098"/>
        <v>0</v>
      </c>
      <c r="J2200" s="164">
        <f t="shared" si="1098"/>
        <v>0</v>
      </c>
      <c r="K2200" s="164">
        <f t="shared" si="1098"/>
        <v>175000</v>
      </c>
      <c r="L2200" s="164">
        <f t="shared" si="1098"/>
        <v>0</v>
      </c>
      <c r="M2200" s="164">
        <f t="shared" si="1093"/>
        <v>0</v>
      </c>
      <c r="N2200" s="164">
        <f t="shared" si="1099"/>
        <v>0</v>
      </c>
      <c r="O2200" s="164">
        <f t="shared" si="1099"/>
        <v>0</v>
      </c>
      <c r="P2200" s="164">
        <f t="shared" si="1099"/>
        <v>0</v>
      </c>
      <c r="Q2200" s="164">
        <f t="shared" si="1099"/>
        <v>0</v>
      </c>
      <c r="R2200" s="164">
        <f t="shared" si="1094"/>
        <v>0</v>
      </c>
      <c r="S2200" s="164">
        <f t="shared" si="1100"/>
        <v>0</v>
      </c>
      <c r="T2200" s="164">
        <f t="shared" si="1100"/>
        <v>0</v>
      </c>
      <c r="U2200" s="164">
        <f t="shared" si="1100"/>
        <v>0</v>
      </c>
      <c r="V2200" s="164">
        <f t="shared" si="1100"/>
        <v>0</v>
      </c>
    </row>
    <row r="2201" spans="1:22" ht="16.5" thickTop="1" thickBot="1">
      <c r="A2201" s="160" t="s">
        <v>121</v>
      </c>
      <c r="B2201" s="169" t="s">
        <v>104</v>
      </c>
      <c r="C2201" s="164">
        <f t="shared" si="1090"/>
        <v>35300000</v>
      </c>
      <c r="D2201" s="164">
        <f t="shared" si="1091"/>
        <v>9625000</v>
      </c>
      <c r="E2201" s="164">
        <f t="shared" si="1091"/>
        <v>9425000</v>
      </c>
      <c r="F2201" s="164">
        <f t="shared" si="1091"/>
        <v>9425000</v>
      </c>
      <c r="G2201" s="164">
        <f t="shared" si="1091"/>
        <v>6825000</v>
      </c>
      <c r="H2201" s="164">
        <f t="shared" si="1092"/>
        <v>35300000</v>
      </c>
      <c r="I2201" s="164">
        <f>SUM(I2213,I2219)</f>
        <v>9625000</v>
      </c>
      <c r="J2201" s="164">
        <f>SUM(J2213,J2219)</f>
        <v>9425000</v>
      </c>
      <c r="K2201" s="164">
        <f>SUM(K2213,K2219)</f>
        <v>9425000</v>
      </c>
      <c r="L2201" s="164">
        <f>SUM(L2213,L2219)</f>
        <v>6825000</v>
      </c>
      <c r="M2201" s="164">
        <f t="shared" si="1093"/>
        <v>0</v>
      </c>
      <c r="N2201" s="164">
        <f>SUM(N2213,N2219)</f>
        <v>0</v>
      </c>
      <c r="O2201" s="164">
        <f>SUM(O2213,O2219)</f>
        <v>0</v>
      </c>
      <c r="P2201" s="164">
        <f>SUM(P2213,P2219)</f>
        <v>0</v>
      </c>
      <c r="Q2201" s="164">
        <f>SUM(Q2213,Q2219)</f>
        <v>0</v>
      </c>
      <c r="R2201" s="164">
        <f t="shared" si="1094"/>
        <v>0</v>
      </c>
      <c r="S2201" s="164">
        <f>SUM(S2213,S2219)</f>
        <v>0</v>
      </c>
      <c r="T2201" s="164">
        <f>SUM(T2213,T2219)</f>
        <v>0</v>
      </c>
      <c r="U2201" s="164">
        <f>SUM(U2213,U2219)</f>
        <v>0</v>
      </c>
      <c r="V2201" s="164">
        <f>SUM(V2213,V2219)</f>
        <v>0</v>
      </c>
    </row>
    <row r="2202" spans="1:22" ht="16.5" thickTop="1" thickBot="1">
      <c r="A2202" s="160" t="s">
        <v>121</v>
      </c>
      <c r="B2202" s="169" t="s">
        <v>105</v>
      </c>
      <c r="C2202" s="164">
        <f t="shared" si="1090"/>
        <v>3565000</v>
      </c>
      <c r="D2202" s="164">
        <f t="shared" si="1091"/>
        <v>891300</v>
      </c>
      <c r="E2202" s="164">
        <f t="shared" si="1091"/>
        <v>891200</v>
      </c>
      <c r="F2202" s="164">
        <f t="shared" si="1091"/>
        <v>891300</v>
      </c>
      <c r="G2202" s="164">
        <f t="shared" si="1091"/>
        <v>891200</v>
      </c>
      <c r="H2202" s="164">
        <f t="shared" si="1092"/>
        <v>3565000</v>
      </c>
      <c r="I2202" s="164">
        <f t="shared" ref="I2202:L2204" si="1101">SUM(I2214)</f>
        <v>891300</v>
      </c>
      <c r="J2202" s="164">
        <f t="shared" si="1101"/>
        <v>891200</v>
      </c>
      <c r="K2202" s="164">
        <f t="shared" si="1101"/>
        <v>891300</v>
      </c>
      <c r="L2202" s="164">
        <f t="shared" si="1101"/>
        <v>891200</v>
      </c>
      <c r="M2202" s="164">
        <f t="shared" si="1093"/>
        <v>0</v>
      </c>
      <c r="N2202" s="164">
        <f t="shared" ref="N2202:Q2204" si="1102">SUM(N2214)</f>
        <v>0</v>
      </c>
      <c r="O2202" s="164">
        <f t="shared" si="1102"/>
        <v>0</v>
      </c>
      <c r="P2202" s="164">
        <f t="shared" si="1102"/>
        <v>0</v>
      </c>
      <c r="Q2202" s="164">
        <f t="shared" si="1102"/>
        <v>0</v>
      </c>
      <c r="R2202" s="164">
        <f t="shared" si="1094"/>
        <v>0</v>
      </c>
      <c r="S2202" s="164">
        <f t="shared" ref="S2202:V2204" si="1103">SUM(S2214)</f>
        <v>0</v>
      </c>
      <c r="T2202" s="164">
        <f t="shared" si="1103"/>
        <v>0</v>
      </c>
      <c r="U2202" s="164">
        <f t="shared" si="1103"/>
        <v>0</v>
      </c>
      <c r="V2202" s="164">
        <f t="shared" si="1103"/>
        <v>0</v>
      </c>
    </row>
    <row r="2203" spans="1:22" ht="31.5" thickTop="1" thickBot="1">
      <c r="A2203" s="160" t="s">
        <v>121</v>
      </c>
      <c r="B2203" s="170" t="s">
        <v>153</v>
      </c>
      <c r="C2203" s="164">
        <f t="shared" si="1090"/>
        <v>3565000</v>
      </c>
      <c r="D2203" s="164">
        <f t="shared" si="1091"/>
        <v>891300</v>
      </c>
      <c r="E2203" s="164">
        <f t="shared" si="1091"/>
        <v>891200</v>
      </c>
      <c r="F2203" s="164">
        <f t="shared" si="1091"/>
        <v>891300</v>
      </c>
      <c r="G2203" s="164">
        <f t="shared" si="1091"/>
        <v>891200</v>
      </c>
      <c r="H2203" s="164">
        <f t="shared" si="1092"/>
        <v>3565000</v>
      </c>
      <c r="I2203" s="164">
        <f t="shared" si="1101"/>
        <v>891300</v>
      </c>
      <c r="J2203" s="164">
        <f t="shared" si="1101"/>
        <v>891200</v>
      </c>
      <c r="K2203" s="164">
        <f t="shared" si="1101"/>
        <v>891300</v>
      </c>
      <c r="L2203" s="164">
        <f t="shared" si="1101"/>
        <v>891200</v>
      </c>
      <c r="M2203" s="164">
        <f t="shared" si="1093"/>
        <v>0</v>
      </c>
      <c r="N2203" s="164">
        <f t="shared" si="1102"/>
        <v>0</v>
      </c>
      <c r="O2203" s="164">
        <f t="shared" si="1102"/>
        <v>0</v>
      </c>
      <c r="P2203" s="164">
        <f t="shared" si="1102"/>
        <v>0</v>
      </c>
      <c r="Q2203" s="164">
        <f t="shared" si="1102"/>
        <v>0</v>
      </c>
      <c r="R2203" s="164">
        <f t="shared" si="1094"/>
        <v>0</v>
      </c>
      <c r="S2203" s="164">
        <f t="shared" si="1103"/>
        <v>0</v>
      </c>
      <c r="T2203" s="164">
        <f t="shared" si="1103"/>
        <v>0</v>
      </c>
      <c r="U2203" s="164">
        <f t="shared" si="1103"/>
        <v>0</v>
      </c>
      <c r="V2203" s="164">
        <f t="shared" si="1103"/>
        <v>0</v>
      </c>
    </row>
    <row r="2204" spans="1:22" ht="16.5" thickTop="1" thickBot="1">
      <c r="A2204" s="160" t="s">
        <v>121</v>
      </c>
      <c r="B2204" s="168" t="s">
        <v>155</v>
      </c>
      <c r="C2204" s="164">
        <f t="shared" si="1090"/>
        <v>395000</v>
      </c>
      <c r="D2204" s="164">
        <f t="shared" si="1091"/>
        <v>250000</v>
      </c>
      <c r="E2204" s="164">
        <f t="shared" si="1091"/>
        <v>100000</v>
      </c>
      <c r="F2204" s="164">
        <f t="shared" si="1091"/>
        <v>45000</v>
      </c>
      <c r="G2204" s="164">
        <f t="shared" si="1091"/>
        <v>0</v>
      </c>
      <c r="H2204" s="164">
        <f t="shared" si="1092"/>
        <v>395000</v>
      </c>
      <c r="I2204" s="164">
        <f t="shared" si="1101"/>
        <v>250000</v>
      </c>
      <c r="J2204" s="164">
        <f t="shared" si="1101"/>
        <v>100000</v>
      </c>
      <c r="K2204" s="164">
        <f t="shared" si="1101"/>
        <v>45000</v>
      </c>
      <c r="L2204" s="164">
        <f t="shared" si="1101"/>
        <v>0</v>
      </c>
      <c r="M2204" s="164">
        <f t="shared" si="1093"/>
        <v>0</v>
      </c>
      <c r="N2204" s="164">
        <f t="shared" si="1102"/>
        <v>0</v>
      </c>
      <c r="O2204" s="164">
        <f t="shared" si="1102"/>
        <v>0</v>
      </c>
      <c r="P2204" s="164">
        <f t="shared" si="1102"/>
        <v>0</v>
      </c>
      <c r="Q2204" s="164">
        <f t="shared" si="1102"/>
        <v>0</v>
      </c>
      <c r="R2204" s="164">
        <f t="shared" si="1094"/>
        <v>0</v>
      </c>
      <c r="S2204" s="164">
        <f t="shared" si="1103"/>
        <v>0</v>
      </c>
      <c r="T2204" s="164">
        <f t="shared" si="1103"/>
        <v>0</v>
      </c>
      <c r="U2204" s="164">
        <f t="shared" si="1103"/>
        <v>0</v>
      </c>
      <c r="V2204" s="164">
        <f t="shared" si="1103"/>
        <v>0</v>
      </c>
    </row>
    <row r="2205" spans="1:22" ht="31.5" thickTop="1" thickBot="1">
      <c r="A2205" s="160" t="s">
        <v>804</v>
      </c>
      <c r="B2205" s="168" t="s">
        <v>805</v>
      </c>
      <c r="C2205" s="164">
        <f t="shared" si="1090"/>
        <v>114135000</v>
      </c>
      <c r="D2205" s="164">
        <f t="shared" si="1091"/>
        <v>29941300</v>
      </c>
      <c r="E2205" s="164">
        <f t="shared" si="1091"/>
        <v>29091200</v>
      </c>
      <c r="F2205" s="164">
        <f t="shared" si="1091"/>
        <v>29211300</v>
      </c>
      <c r="G2205" s="164">
        <f t="shared" si="1091"/>
        <v>25891200</v>
      </c>
      <c r="H2205" s="164">
        <f t="shared" si="1092"/>
        <v>114135000</v>
      </c>
      <c r="I2205" s="164">
        <f>SUM(I2206,I2216)</f>
        <v>29941300</v>
      </c>
      <c r="J2205" s="164">
        <f>SUM(J2206,J2216)</f>
        <v>29091200</v>
      </c>
      <c r="K2205" s="164">
        <f>SUM(K2206,K2216)</f>
        <v>29211300</v>
      </c>
      <c r="L2205" s="164">
        <f>SUM(L2206,L2216)</f>
        <v>25891200</v>
      </c>
      <c r="M2205" s="164">
        <f t="shared" si="1093"/>
        <v>0</v>
      </c>
      <c r="N2205" s="164">
        <f>SUM(N2206,N2216)</f>
        <v>0</v>
      </c>
      <c r="O2205" s="164">
        <f>SUM(O2206,O2216)</f>
        <v>0</v>
      </c>
      <c r="P2205" s="164">
        <f>SUM(P2206,P2216)</f>
        <v>0</v>
      </c>
      <c r="Q2205" s="164">
        <f>SUM(Q2206,Q2216)</f>
        <v>0</v>
      </c>
      <c r="R2205" s="164">
        <f t="shared" si="1094"/>
        <v>0</v>
      </c>
      <c r="S2205" s="164">
        <f>SUM(S2206,S2216)</f>
        <v>0</v>
      </c>
      <c r="T2205" s="164">
        <f>SUM(T2206,T2216)</f>
        <v>0</v>
      </c>
      <c r="U2205" s="164">
        <f>SUM(U2206,U2216)</f>
        <v>0</v>
      </c>
      <c r="V2205" s="164">
        <f>SUM(V2206,V2216)</f>
        <v>0</v>
      </c>
    </row>
    <row r="2206" spans="1:22" ht="16.5" thickTop="1" thickBot="1">
      <c r="A2206" s="160" t="s">
        <v>121</v>
      </c>
      <c r="B2206" s="169" t="s">
        <v>99</v>
      </c>
      <c r="C2206" s="164">
        <f t="shared" si="1090"/>
        <v>113740000</v>
      </c>
      <c r="D2206" s="164">
        <f t="shared" si="1091"/>
        <v>29691300</v>
      </c>
      <c r="E2206" s="164">
        <f t="shared" si="1091"/>
        <v>28991200</v>
      </c>
      <c r="F2206" s="164">
        <f t="shared" si="1091"/>
        <v>29166300</v>
      </c>
      <c r="G2206" s="164">
        <f t="shared" si="1091"/>
        <v>25891200</v>
      </c>
      <c r="H2206" s="164">
        <f t="shared" si="1092"/>
        <v>113740000</v>
      </c>
      <c r="I2206" s="164">
        <f>SUM(I2207:I2208,I2213:I2214)</f>
        <v>29691300</v>
      </c>
      <c r="J2206" s="164">
        <f>SUM(J2207:J2208,J2213:J2214)</f>
        <v>28991200</v>
      </c>
      <c r="K2206" s="164">
        <f>SUM(K2207:K2208,K2213:K2214)</f>
        <v>29166300</v>
      </c>
      <c r="L2206" s="164">
        <f>SUM(L2207:L2208,L2213:L2214)</f>
        <v>25891200</v>
      </c>
      <c r="M2206" s="164">
        <f t="shared" si="1093"/>
        <v>0</v>
      </c>
      <c r="N2206" s="164">
        <f>SUM(N2207:N2208,N2213:N2214)</f>
        <v>0</v>
      </c>
      <c r="O2206" s="164">
        <f>SUM(O2207:O2208,O2213:O2214)</f>
        <v>0</v>
      </c>
      <c r="P2206" s="164">
        <f>SUM(P2207:P2208,P2213:P2214)</f>
        <v>0</v>
      </c>
      <c r="Q2206" s="164">
        <f>SUM(Q2207:Q2208,Q2213:Q2214)</f>
        <v>0</v>
      </c>
      <c r="R2206" s="164">
        <f t="shared" si="1094"/>
        <v>0</v>
      </c>
      <c r="S2206" s="164">
        <f>SUM(S2207:S2208,S2213:S2214)</f>
        <v>0</v>
      </c>
      <c r="T2206" s="164">
        <f>SUM(T2207:T2208,T2213:T2214)</f>
        <v>0</v>
      </c>
      <c r="U2206" s="164">
        <f>SUM(U2207:U2208,U2213:U2214)</f>
        <v>0</v>
      </c>
      <c r="V2206" s="164">
        <f>SUM(V2207:V2208,V2213:V2214)</f>
        <v>0</v>
      </c>
    </row>
    <row r="2207" spans="1:22" ht="16.5" thickTop="1" thickBot="1">
      <c r="A2207" s="160" t="s">
        <v>121</v>
      </c>
      <c r="B2207" s="170" t="s">
        <v>101</v>
      </c>
      <c r="C2207" s="164">
        <f t="shared" si="1090"/>
        <v>82000000</v>
      </c>
      <c r="D2207" s="164">
        <f t="shared" si="1091"/>
        <v>21000000</v>
      </c>
      <c r="E2207" s="164">
        <f t="shared" si="1091"/>
        <v>20500000</v>
      </c>
      <c r="F2207" s="164">
        <f t="shared" si="1091"/>
        <v>20500000</v>
      </c>
      <c r="G2207" s="164">
        <f t="shared" si="1091"/>
        <v>20000000</v>
      </c>
      <c r="H2207" s="164">
        <f t="shared" si="1092"/>
        <v>82000000</v>
      </c>
      <c r="I2207" s="164">
        <v>21000000</v>
      </c>
      <c r="J2207" s="164">
        <v>20500000</v>
      </c>
      <c r="K2207" s="164">
        <v>20500000</v>
      </c>
      <c r="L2207" s="164">
        <v>20000000</v>
      </c>
      <c r="M2207" s="164">
        <f t="shared" si="1093"/>
        <v>0</v>
      </c>
      <c r="N2207" s="164">
        <v>0</v>
      </c>
      <c r="O2207" s="164">
        <v>0</v>
      </c>
      <c r="P2207" s="164">
        <v>0</v>
      </c>
      <c r="Q2207" s="164">
        <v>0</v>
      </c>
      <c r="R2207" s="164">
        <f t="shared" si="1094"/>
        <v>0</v>
      </c>
      <c r="S2207" s="164">
        <v>0</v>
      </c>
      <c r="T2207" s="164">
        <v>0</v>
      </c>
      <c r="U2207" s="164">
        <v>0</v>
      </c>
      <c r="V2207" s="164">
        <v>0</v>
      </c>
    </row>
    <row r="2208" spans="1:22" ht="16.5" thickTop="1" thickBot="1">
      <c r="A2208" s="160" t="s">
        <v>121</v>
      </c>
      <c r="B2208" s="170" t="s">
        <v>15</v>
      </c>
      <c r="C2208" s="164">
        <f t="shared" si="1090"/>
        <v>175000</v>
      </c>
      <c r="D2208" s="164">
        <f t="shared" si="1091"/>
        <v>0</v>
      </c>
      <c r="E2208" s="164">
        <f t="shared" si="1091"/>
        <v>0</v>
      </c>
      <c r="F2208" s="164">
        <f t="shared" si="1091"/>
        <v>175000</v>
      </c>
      <c r="G2208" s="164">
        <f t="shared" si="1091"/>
        <v>0</v>
      </c>
      <c r="H2208" s="164">
        <f t="shared" si="1092"/>
        <v>175000</v>
      </c>
      <c r="I2208" s="164">
        <f t="shared" ref="I2208:L2211" si="1104">SUM(I2209)</f>
        <v>0</v>
      </c>
      <c r="J2208" s="164">
        <f t="shared" si="1104"/>
        <v>0</v>
      </c>
      <c r="K2208" s="164">
        <f t="shared" si="1104"/>
        <v>175000</v>
      </c>
      <c r="L2208" s="164">
        <f t="shared" si="1104"/>
        <v>0</v>
      </c>
      <c r="M2208" s="164">
        <f t="shared" si="1093"/>
        <v>0</v>
      </c>
      <c r="N2208" s="164">
        <f t="shared" ref="N2208:Q2211" si="1105">SUM(N2209)</f>
        <v>0</v>
      </c>
      <c r="O2208" s="164">
        <f t="shared" si="1105"/>
        <v>0</v>
      </c>
      <c r="P2208" s="164">
        <f t="shared" si="1105"/>
        <v>0</v>
      </c>
      <c r="Q2208" s="164">
        <f t="shared" si="1105"/>
        <v>0</v>
      </c>
      <c r="R2208" s="164">
        <f t="shared" si="1094"/>
        <v>0</v>
      </c>
      <c r="S2208" s="164">
        <f t="shared" ref="S2208:V2211" si="1106">SUM(S2209)</f>
        <v>0</v>
      </c>
      <c r="T2208" s="164">
        <f t="shared" si="1106"/>
        <v>0</v>
      </c>
      <c r="U2208" s="164">
        <f t="shared" si="1106"/>
        <v>0</v>
      </c>
      <c r="V2208" s="164">
        <f t="shared" si="1106"/>
        <v>0</v>
      </c>
    </row>
    <row r="2209" spans="1:22" ht="16.5" thickTop="1" thickBot="1">
      <c r="A2209" s="160" t="s">
        <v>121</v>
      </c>
      <c r="B2209" s="171" t="s">
        <v>137</v>
      </c>
      <c r="C2209" s="164">
        <f t="shared" si="1090"/>
        <v>175000</v>
      </c>
      <c r="D2209" s="164">
        <f t="shared" si="1091"/>
        <v>0</v>
      </c>
      <c r="E2209" s="164">
        <f t="shared" si="1091"/>
        <v>0</v>
      </c>
      <c r="F2209" s="164">
        <f t="shared" si="1091"/>
        <v>175000</v>
      </c>
      <c r="G2209" s="164">
        <f t="shared" si="1091"/>
        <v>0</v>
      </c>
      <c r="H2209" s="164">
        <f t="shared" si="1092"/>
        <v>175000</v>
      </c>
      <c r="I2209" s="164">
        <f t="shared" si="1104"/>
        <v>0</v>
      </c>
      <c r="J2209" s="164">
        <f t="shared" si="1104"/>
        <v>0</v>
      </c>
      <c r="K2209" s="164">
        <f t="shared" si="1104"/>
        <v>175000</v>
      </c>
      <c r="L2209" s="164">
        <f t="shared" si="1104"/>
        <v>0</v>
      </c>
      <c r="M2209" s="164">
        <f t="shared" si="1093"/>
        <v>0</v>
      </c>
      <c r="N2209" s="164">
        <f t="shared" si="1105"/>
        <v>0</v>
      </c>
      <c r="O2209" s="164">
        <f t="shared" si="1105"/>
        <v>0</v>
      </c>
      <c r="P2209" s="164">
        <f t="shared" si="1105"/>
        <v>0</v>
      </c>
      <c r="Q2209" s="164">
        <f t="shared" si="1105"/>
        <v>0</v>
      </c>
      <c r="R2209" s="164">
        <f t="shared" si="1094"/>
        <v>0</v>
      </c>
      <c r="S2209" s="164">
        <f t="shared" si="1106"/>
        <v>0</v>
      </c>
      <c r="T2209" s="164">
        <f t="shared" si="1106"/>
        <v>0</v>
      </c>
      <c r="U2209" s="164">
        <f t="shared" si="1106"/>
        <v>0</v>
      </c>
      <c r="V2209" s="164">
        <f t="shared" si="1106"/>
        <v>0</v>
      </c>
    </row>
    <row r="2210" spans="1:22" ht="16.5" thickTop="1" thickBot="1">
      <c r="A2210" s="160" t="s">
        <v>121</v>
      </c>
      <c r="B2210" s="172" t="s">
        <v>150</v>
      </c>
      <c r="C2210" s="164">
        <f t="shared" si="1090"/>
        <v>175000</v>
      </c>
      <c r="D2210" s="164">
        <f t="shared" si="1091"/>
        <v>0</v>
      </c>
      <c r="E2210" s="164">
        <f t="shared" si="1091"/>
        <v>0</v>
      </c>
      <c r="F2210" s="164">
        <f t="shared" si="1091"/>
        <v>175000</v>
      </c>
      <c r="G2210" s="164">
        <f t="shared" si="1091"/>
        <v>0</v>
      </c>
      <c r="H2210" s="164">
        <f t="shared" si="1092"/>
        <v>175000</v>
      </c>
      <c r="I2210" s="164">
        <f t="shared" si="1104"/>
        <v>0</v>
      </c>
      <c r="J2210" s="164">
        <f t="shared" si="1104"/>
        <v>0</v>
      </c>
      <c r="K2210" s="164">
        <f t="shared" si="1104"/>
        <v>175000</v>
      </c>
      <c r="L2210" s="164">
        <f t="shared" si="1104"/>
        <v>0</v>
      </c>
      <c r="M2210" s="164">
        <f t="shared" si="1093"/>
        <v>0</v>
      </c>
      <c r="N2210" s="164">
        <f t="shared" si="1105"/>
        <v>0</v>
      </c>
      <c r="O2210" s="164">
        <f t="shared" si="1105"/>
        <v>0</v>
      </c>
      <c r="P2210" s="164">
        <f t="shared" si="1105"/>
        <v>0</v>
      </c>
      <c r="Q2210" s="164">
        <f t="shared" si="1105"/>
        <v>0</v>
      </c>
      <c r="R2210" s="164">
        <f t="shared" si="1094"/>
        <v>0</v>
      </c>
      <c r="S2210" s="164">
        <f t="shared" si="1106"/>
        <v>0</v>
      </c>
      <c r="T2210" s="164">
        <f t="shared" si="1106"/>
        <v>0</v>
      </c>
      <c r="U2210" s="164">
        <f t="shared" si="1106"/>
        <v>0</v>
      </c>
      <c r="V2210" s="164">
        <f t="shared" si="1106"/>
        <v>0</v>
      </c>
    </row>
    <row r="2211" spans="1:22" ht="16.5" thickTop="1" thickBot="1">
      <c r="A2211" s="160" t="s">
        <v>121</v>
      </c>
      <c r="B2211" s="173" t="s">
        <v>138</v>
      </c>
      <c r="C2211" s="164">
        <f t="shared" si="1090"/>
        <v>175000</v>
      </c>
      <c r="D2211" s="164">
        <f t="shared" si="1091"/>
        <v>0</v>
      </c>
      <c r="E2211" s="164">
        <f t="shared" si="1091"/>
        <v>0</v>
      </c>
      <c r="F2211" s="164">
        <f t="shared" si="1091"/>
        <v>175000</v>
      </c>
      <c r="G2211" s="164">
        <f t="shared" si="1091"/>
        <v>0</v>
      </c>
      <c r="H2211" s="164">
        <f t="shared" si="1092"/>
        <v>175000</v>
      </c>
      <c r="I2211" s="164">
        <f t="shared" si="1104"/>
        <v>0</v>
      </c>
      <c r="J2211" s="164">
        <f t="shared" si="1104"/>
        <v>0</v>
      </c>
      <c r="K2211" s="164">
        <f t="shared" si="1104"/>
        <v>175000</v>
      </c>
      <c r="L2211" s="164">
        <f t="shared" si="1104"/>
        <v>0</v>
      </c>
      <c r="M2211" s="164">
        <f t="shared" si="1093"/>
        <v>0</v>
      </c>
      <c r="N2211" s="164">
        <f t="shared" si="1105"/>
        <v>0</v>
      </c>
      <c r="O2211" s="164">
        <f t="shared" si="1105"/>
        <v>0</v>
      </c>
      <c r="P2211" s="164">
        <f t="shared" si="1105"/>
        <v>0</v>
      </c>
      <c r="Q2211" s="164">
        <f t="shared" si="1105"/>
        <v>0</v>
      </c>
      <c r="R2211" s="164">
        <f t="shared" si="1094"/>
        <v>0</v>
      </c>
      <c r="S2211" s="164">
        <f t="shared" si="1106"/>
        <v>0</v>
      </c>
      <c r="T2211" s="164">
        <f t="shared" si="1106"/>
        <v>0</v>
      </c>
      <c r="U2211" s="164">
        <f t="shared" si="1106"/>
        <v>0</v>
      </c>
      <c r="V2211" s="164">
        <f t="shared" si="1106"/>
        <v>0</v>
      </c>
    </row>
    <row r="2212" spans="1:22" ht="31.5" thickTop="1" thickBot="1">
      <c r="A2212" s="160" t="s">
        <v>121</v>
      </c>
      <c r="B2212" s="174" t="s">
        <v>140</v>
      </c>
      <c r="C2212" s="164">
        <f t="shared" si="1090"/>
        <v>175000</v>
      </c>
      <c r="D2212" s="164">
        <f t="shared" si="1091"/>
        <v>0</v>
      </c>
      <c r="E2212" s="164">
        <f t="shared" si="1091"/>
        <v>0</v>
      </c>
      <c r="F2212" s="164">
        <f t="shared" si="1091"/>
        <v>175000</v>
      </c>
      <c r="G2212" s="164">
        <f t="shared" si="1091"/>
        <v>0</v>
      </c>
      <c r="H2212" s="164">
        <f t="shared" si="1092"/>
        <v>175000</v>
      </c>
      <c r="I2212" s="164">
        <v>0</v>
      </c>
      <c r="J2212" s="164">
        <v>0</v>
      </c>
      <c r="K2212" s="164">
        <v>175000</v>
      </c>
      <c r="L2212" s="164">
        <v>0</v>
      </c>
      <c r="M2212" s="164">
        <f t="shared" si="1093"/>
        <v>0</v>
      </c>
      <c r="N2212" s="164">
        <v>0</v>
      </c>
      <c r="O2212" s="164">
        <v>0</v>
      </c>
      <c r="P2212" s="164">
        <v>0</v>
      </c>
      <c r="Q2212" s="164">
        <v>0</v>
      </c>
      <c r="R2212" s="164">
        <f t="shared" si="1094"/>
        <v>0</v>
      </c>
      <c r="S2212" s="164">
        <v>0</v>
      </c>
      <c r="T2212" s="164">
        <v>0</v>
      </c>
      <c r="U2212" s="164">
        <v>0</v>
      </c>
      <c r="V2212" s="164">
        <v>0</v>
      </c>
    </row>
    <row r="2213" spans="1:22" ht="16.5" thickTop="1" thickBot="1">
      <c r="A2213" s="160" t="s">
        <v>121</v>
      </c>
      <c r="B2213" s="170" t="s">
        <v>104</v>
      </c>
      <c r="C2213" s="164">
        <f t="shared" si="1090"/>
        <v>28000000</v>
      </c>
      <c r="D2213" s="164">
        <f t="shared" si="1091"/>
        <v>7800000</v>
      </c>
      <c r="E2213" s="164">
        <f t="shared" si="1091"/>
        <v>7600000</v>
      </c>
      <c r="F2213" s="164">
        <f t="shared" si="1091"/>
        <v>7600000</v>
      </c>
      <c r="G2213" s="164">
        <f t="shared" si="1091"/>
        <v>5000000</v>
      </c>
      <c r="H2213" s="164">
        <f t="shared" si="1092"/>
        <v>28000000</v>
      </c>
      <c r="I2213" s="164">
        <v>7800000</v>
      </c>
      <c r="J2213" s="164">
        <v>7600000</v>
      </c>
      <c r="K2213" s="164">
        <v>7600000</v>
      </c>
      <c r="L2213" s="164">
        <v>5000000</v>
      </c>
      <c r="M2213" s="164">
        <f t="shared" si="1093"/>
        <v>0</v>
      </c>
      <c r="N2213" s="164">
        <v>0</v>
      </c>
      <c r="O2213" s="164">
        <v>0</v>
      </c>
      <c r="P2213" s="164">
        <v>0</v>
      </c>
      <c r="Q2213" s="164">
        <v>0</v>
      </c>
      <c r="R2213" s="164">
        <f t="shared" si="1094"/>
        <v>0</v>
      </c>
      <c r="S2213" s="164">
        <v>0</v>
      </c>
      <c r="T2213" s="164">
        <v>0</v>
      </c>
      <c r="U2213" s="164">
        <v>0</v>
      </c>
      <c r="V2213" s="164">
        <v>0</v>
      </c>
    </row>
    <row r="2214" spans="1:22" ht="16.5" thickTop="1" thickBot="1">
      <c r="A2214" s="160" t="s">
        <v>121</v>
      </c>
      <c r="B2214" s="170" t="s">
        <v>105</v>
      </c>
      <c r="C2214" s="164">
        <f t="shared" si="1090"/>
        <v>3565000</v>
      </c>
      <c r="D2214" s="164">
        <f t="shared" si="1091"/>
        <v>891300</v>
      </c>
      <c r="E2214" s="164">
        <f t="shared" si="1091"/>
        <v>891200</v>
      </c>
      <c r="F2214" s="164">
        <f t="shared" si="1091"/>
        <v>891300</v>
      </c>
      <c r="G2214" s="164">
        <f t="shared" si="1091"/>
        <v>891200</v>
      </c>
      <c r="H2214" s="164">
        <f t="shared" si="1092"/>
        <v>3565000</v>
      </c>
      <c r="I2214" s="164">
        <f>SUM(I2215)</f>
        <v>891300</v>
      </c>
      <c r="J2214" s="164">
        <f>SUM(J2215)</f>
        <v>891200</v>
      </c>
      <c r="K2214" s="164">
        <f>SUM(K2215)</f>
        <v>891300</v>
      </c>
      <c r="L2214" s="164">
        <f>SUM(L2215)</f>
        <v>891200</v>
      </c>
      <c r="M2214" s="164">
        <f t="shared" si="1093"/>
        <v>0</v>
      </c>
      <c r="N2214" s="164">
        <f>SUM(N2215)</f>
        <v>0</v>
      </c>
      <c r="O2214" s="164">
        <f>SUM(O2215)</f>
        <v>0</v>
      </c>
      <c r="P2214" s="164">
        <f>SUM(P2215)</f>
        <v>0</v>
      </c>
      <c r="Q2214" s="164">
        <f>SUM(Q2215)</f>
        <v>0</v>
      </c>
      <c r="R2214" s="164">
        <f t="shared" si="1094"/>
        <v>0</v>
      </c>
      <c r="S2214" s="164">
        <f>SUM(S2215)</f>
        <v>0</v>
      </c>
      <c r="T2214" s="164">
        <f>SUM(T2215)</f>
        <v>0</v>
      </c>
      <c r="U2214" s="164">
        <f>SUM(U2215)</f>
        <v>0</v>
      </c>
      <c r="V2214" s="164">
        <f>SUM(V2215)</f>
        <v>0</v>
      </c>
    </row>
    <row r="2215" spans="1:22" ht="31.5" thickTop="1" thickBot="1">
      <c r="A2215" s="160" t="s">
        <v>121</v>
      </c>
      <c r="B2215" s="171" t="s">
        <v>153</v>
      </c>
      <c r="C2215" s="164">
        <f t="shared" si="1090"/>
        <v>3565000</v>
      </c>
      <c r="D2215" s="164">
        <f t="shared" si="1091"/>
        <v>891300</v>
      </c>
      <c r="E2215" s="164">
        <f t="shared" si="1091"/>
        <v>891200</v>
      </c>
      <c r="F2215" s="164">
        <f t="shared" si="1091"/>
        <v>891300</v>
      </c>
      <c r="G2215" s="164">
        <f t="shared" si="1091"/>
        <v>891200</v>
      </c>
      <c r="H2215" s="164">
        <f t="shared" si="1092"/>
        <v>3565000</v>
      </c>
      <c r="I2215" s="164">
        <v>891300</v>
      </c>
      <c r="J2215" s="164">
        <v>891200</v>
      </c>
      <c r="K2215" s="164">
        <v>891300</v>
      </c>
      <c r="L2215" s="164">
        <v>891200</v>
      </c>
      <c r="M2215" s="164">
        <f t="shared" si="1093"/>
        <v>0</v>
      </c>
      <c r="N2215" s="164">
        <v>0</v>
      </c>
      <c r="O2215" s="164">
        <v>0</v>
      </c>
      <c r="P2215" s="164">
        <v>0</v>
      </c>
      <c r="Q2215" s="164">
        <v>0</v>
      </c>
      <c r="R2215" s="164">
        <f t="shared" si="1094"/>
        <v>0</v>
      </c>
      <c r="S2215" s="164">
        <v>0</v>
      </c>
      <c r="T2215" s="164">
        <v>0</v>
      </c>
      <c r="U2215" s="164">
        <v>0</v>
      </c>
      <c r="V2215" s="164">
        <v>0</v>
      </c>
    </row>
    <row r="2216" spans="1:22" ht="16.5" thickTop="1" thickBot="1">
      <c r="A2216" s="160" t="s">
        <v>121</v>
      </c>
      <c r="B2216" s="169" t="s">
        <v>155</v>
      </c>
      <c r="C2216" s="164">
        <f t="shared" si="1090"/>
        <v>395000</v>
      </c>
      <c r="D2216" s="164">
        <f t="shared" si="1091"/>
        <v>250000</v>
      </c>
      <c r="E2216" s="164">
        <f t="shared" si="1091"/>
        <v>100000</v>
      </c>
      <c r="F2216" s="164">
        <f t="shared" si="1091"/>
        <v>45000</v>
      </c>
      <c r="G2216" s="164">
        <f t="shared" si="1091"/>
        <v>0</v>
      </c>
      <c r="H2216" s="164">
        <f t="shared" si="1092"/>
        <v>395000</v>
      </c>
      <c r="I2216" s="164">
        <v>250000</v>
      </c>
      <c r="J2216" s="164">
        <v>100000</v>
      </c>
      <c r="K2216" s="164">
        <v>45000</v>
      </c>
      <c r="L2216" s="164">
        <v>0</v>
      </c>
      <c r="M2216" s="164">
        <f t="shared" si="1093"/>
        <v>0</v>
      </c>
      <c r="N2216" s="164">
        <v>0</v>
      </c>
      <c r="O2216" s="164">
        <v>0</v>
      </c>
      <c r="P2216" s="164">
        <v>0</v>
      </c>
      <c r="Q2216" s="164">
        <v>0</v>
      </c>
      <c r="R2216" s="164">
        <f t="shared" si="1094"/>
        <v>0</v>
      </c>
      <c r="S2216" s="164">
        <v>0</v>
      </c>
      <c r="T2216" s="164">
        <v>0</v>
      </c>
      <c r="U2216" s="164">
        <v>0</v>
      </c>
      <c r="V2216" s="164">
        <v>0</v>
      </c>
    </row>
    <row r="2217" spans="1:22" ht="61.5" thickTop="1" thickBot="1">
      <c r="A2217" s="160" t="s">
        <v>806</v>
      </c>
      <c r="B2217" s="168" t="s">
        <v>807</v>
      </c>
      <c r="C2217" s="164">
        <f t="shared" si="1090"/>
        <v>7300000</v>
      </c>
      <c r="D2217" s="164">
        <f t="shared" si="1091"/>
        <v>1825000</v>
      </c>
      <c r="E2217" s="164">
        <f t="shared" si="1091"/>
        <v>1825000</v>
      </c>
      <c r="F2217" s="164">
        <f t="shared" si="1091"/>
        <v>1825000</v>
      </c>
      <c r="G2217" s="164">
        <f t="shared" si="1091"/>
        <v>1825000</v>
      </c>
      <c r="H2217" s="164">
        <f t="shared" si="1092"/>
        <v>7300000</v>
      </c>
      <c r="I2217" s="164">
        <f t="shared" ref="I2217:L2218" si="1107">SUM(I2218)</f>
        <v>1825000</v>
      </c>
      <c r="J2217" s="164">
        <f t="shared" si="1107"/>
        <v>1825000</v>
      </c>
      <c r="K2217" s="164">
        <f t="shared" si="1107"/>
        <v>1825000</v>
      </c>
      <c r="L2217" s="164">
        <f t="shared" si="1107"/>
        <v>1825000</v>
      </c>
      <c r="M2217" s="164">
        <f t="shared" si="1093"/>
        <v>0</v>
      </c>
      <c r="N2217" s="164">
        <f t="shared" ref="N2217:Q2218" si="1108">SUM(N2218)</f>
        <v>0</v>
      </c>
      <c r="O2217" s="164">
        <f t="shared" si="1108"/>
        <v>0</v>
      </c>
      <c r="P2217" s="164">
        <f t="shared" si="1108"/>
        <v>0</v>
      </c>
      <c r="Q2217" s="164">
        <f t="shared" si="1108"/>
        <v>0</v>
      </c>
      <c r="R2217" s="164">
        <f t="shared" si="1094"/>
        <v>0</v>
      </c>
      <c r="S2217" s="164">
        <f t="shared" ref="S2217:V2218" si="1109">SUM(S2218)</f>
        <v>0</v>
      </c>
      <c r="T2217" s="164">
        <f t="shared" si="1109"/>
        <v>0</v>
      </c>
      <c r="U2217" s="164">
        <f t="shared" si="1109"/>
        <v>0</v>
      </c>
      <c r="V2217" s="164">
        <f t="shared" si="1109"/>
        <v>0</v>
      </c>
    </row>
    <row r="2218" spans="1:22" ht="16.5" thickTop="1" thickBot="1">
      <c r="A2218" s="160" t="s">
        <v>121</v>
      </c>
      <c r="B2218" s="169" t="s">
        <v>99</v>
      </c>
      <c r="C2218" s="164">
        <f t="shared" si="1090"/>
        <v>7300000</v>
      </c>
      <c r="D2218" s="164">
        <f t="shared" si="1091"/>
        <v>1825000</v>
      </c>
      <c r="E2218" s="164">
        <f t="shared" si="1091"/>
        <v>1825000</v>
      </c>
      <c r="F2218" s="164">
        <f t="shared" si="1091"/>
        <v>1825000</v>
      </c>
      <c r="G2218" s="164">
        <f t="shared" si="1091"/>
        <v>1825000</v>
      </c>
      <c r="H2218" s="164">
        <f t="shared" si="1092"/>
        <v>7300000</v>
      </c>
      <c r="I2218" s="164">
        <f t="shared" si="1107"/>
        <v>1825000</v>
      </c>
      <c r="J2218" s="164">
        <f t="shared" si="1107"/>
        <v>1825000</v>
      </c>
      <c r="K2218" s="164">
        <f t="shared" si="1107"/>
        <v>1825000</v>
      </c>
      <c r="L2218" s="164">
        <f t="shared" si="1107"/>
        <v>1825000</v>
      </c>
      <c r="M2218" s="164">
        <f t="shared" si="1093"/>
        <v>0</v>
      </c>
      <c r="N2218" s="164">
        <f t="shared" si="1108"/>
        <v>0</v>
      </c>
      <c r="O2218" s="164">
        <f t="shared" si="1108"/>
        <v>0</v>
      </c>
      <c r="P2218" s="164">
        <f t="shared" si="1108"/>
        <v>0</v>
      </c>
      <c r="Q2218" s="164">
        <f t="shared" si="1108"/>
        <v>0</v>
      </c>
      <c r="R2218" s="164">
        <f t="shared" si="1094"/>
        <v>0</v>
      </c>
      <c r="S2218" s="164">
        <f t="shared" si="1109"/>
        <v>0</v>
      </c>
      <c r="T2218" s="164">
        <f t="shared" si="1109"/>
        <v>0</v>
      </c>
      <c r="U2218" s="164">
        <f t="shared" si="1109"/>
        <v>0</v>
      </c>
      <c r="V2218" s="164">
        <f t="shared" si="1109"/>
        <v>0</v>
      </c>
    </row>
    <row r="2219" spans="1:22" ht="16.5" thickTop="1" thickBot="1">
      <c r="A2219" s="160" t="s">
        <v>121</v>
      </c>
      <c r="B2219" s="170" t="s">
        <v>104</v>
      </c>
      <c r="C2219" s="164">
        <f t="shared" si="1090"/>
        <v>7300000</v>
      </c>
      <c r="D2219" s="164">
        <f t="shared" si="1091"/>
        <v>1825000</v>
      </c>
      <c r="E2219" s="164">
        <f t="shared" si="1091"/>
        <v>1825000</v>
      </c>
      <c r="F2219" s="164">
        <f t="shared" si="1091"/>
        <v>1825000</v>
      </c>
      <c r="G2219" s="164">
        <f t="shared" si="1091"/>
        <v>1825000</v>
      </c>
      <c r="H2219" s="164">
        <f t="shared" si="1092"/>
        <v>7300000</v>
      </c>
      <c r="I2219" s="164">
        <v>1825000</v>
      </c>
      <c r="J2219" s="164">
        <v>1825000</v>
      </c>
      <c r="K2219" s="164">
        <v>1825000</v>
      </c>
      <c r="L2219" s="164">
        <v>1825000</v>
      </c>
      <c r="M2219" s="164">
        <f t="shared" si="1093"/>
        <v>0</v>
      </c>
      <c r="N2219" s="164">
        <v>0</v>
      </c>
      <c r="O2219" s="164">
        <v>0</v>
      </c>
      <c r="P2219" s="164">
        <v>0</v>
      </c>
      <c r="Q2219" s="164">
        <v>0</v>
      </c>
      <c r="R2219" s="164">
        <f t="shared" si="1094"/>
        <v>0</v>
      </c>
      <c r="S2219" s="164">
        <v>0</v>
      </c>
      <c r="T2219" s="164">
        <v>0</v>
      </c>
      <c r="U2219" s="164">
        <v>0</v>
      </c>
      <c r="V2219" s="164">
        <v>0</v>
      </c>
    </row>
    <row r="2220" spans="1:22" ht="16.5" thickTop="1" thickBot="1">
      <c r="A2220" s="160" t="s">
        <v>808</v>
      </c>
      <c r="B2220" s="167" t="s">
        <v>809</v>
      </c>
      <c r="C2220" s="164">
        <f t="shared" si="1090"/>
        <v>48300000</v>
      </c>
      <c r="D2220" s="164">
        <f t="shared" si="1091"/>
        <v>7367200</v>
      </c>
      <c r="E2220" s="164">
        <f t="shared" si="1091"/>
        <v>10881000</v>
      </c>
      <c r="F2220" s="164">
        <f t="shared" si="1091"/>
        <v>15870800</v>
      </c>
      <c r="G2220" s="164">
        <f t="shared" si="1091"/>
        <v>14181000</v>
      </c>
      <c r="H2220" s="164">
        <f t="shared" si="1092"/>
        <v>48300000</v>
      </c>
      <c r="I2220" s="164">
        <f t="shared" ref="I2220:L2221" si="1110">SUM(I2221)</f>
        <v>7367200</v>
      </c>
      <c r="J2220" s="164">
        <f t="shared" si="1110"/>
        <v>10881000</v>
      </c>
      <c r="K2220" s="164">
        <f t="shared" si="1110"/>
        <v>15870800</v>
      </c>
      <c r="L2220" s="164">
        <f t="shared" si="1110"/>
        <v>14181000</v>
      </c>
      <c r="M2220" s="164">
        <f t="shared" si="1093"/>
        <v>0</v>
      </c>
      <c r="N2220" s="164">
        <f t="shared" ref="N2220:Q2221" si="1111">SUM(N2221)</f>
        <v>0</v>
      </c>
      <c r="O2220" s="164">
        <f t="shared" si="1111"/>
        <v>0</v>
      </c>
      <c r="P2220" s="164">
        <f t="shared" si="1111"/>
        <v>0</v>
      </c>
      <c r="Q2220" s="164">
        <f t="shared" si="1111"/>
        <v>0</v>
      </c>
      <c r="R2220" s="164">
        <f t="shared" si="1094"/>
        <v>0</v>
      </c>
      <c r="S2220" s="164">
        <f t="shared" ref="S2220:V2221" si="1112">SUM(S2221)</f>
        <v>0</v>
      </c>
      <c r="T2220" s="164">
        <f t="shared" si="1112"/>
        <v>0</v>
      </c>
      <c r="U2220" s="164">
        <f t="shared" si="1112"/>
        <v>0</v>
      </c>
      <c r="V2220" s="164">
        <f t="shared" si="1112"/>
        <v>0</v>
      </c>
    </row>
    <row r="2221" spans="1:22" ht="16.5" thickTop="1" thickBot="1">
      <c r="A2221" s="160" t="s">
        <v>121</v>
      </c>
      <c r="B2221" s="168" t="s">
        <v>99</v>
      </c>
      <c r="C2221" s="164">
        <f t="shared" si="1090"/>
        <v>48300000</v>
      </c>
      <c r="D2221" s="164">
        <f t="shared" si="1091"/>
        <v>7367200</v>
      </c>
      <c r="E2221" s="164">
        <f t="shared" si="1091"/>
        <v>10881000</v>
      </c>
      <c r="F2221" s="164">
        <f t="shared" si="1091"/>
        <v>15870800</v>
      </c>
      <c r="G2221" s="164">
        <f t="shared" si="1091"/>
        <v>14181000</v>
      </c>
      <c r="H2221" s="164">
        <f t="shared" si="1092"/>
        <v>48300000</v>
      </c>
      <c r="I2221" s="164">
        <f t="shared" si="1110"/>
        <v>7367200</v>
      </c>
      <c r="J2221" s="164">
        <f t="shared" si="1110"/>
        <v>10881000</v>
      </c>
      <c r="K2221" s="164">
        <f t="shared" si="1110"/>
        <v>15870800</v>
      </c>
      <c r="L2221" s="164">
        <f t="shared" si="1110"/>
        <v>14181000</v>
      </c>
      <c r="M2221" s="164">
        <f t="shared" si="1093"/>
        <v>0</v>
      </c>
      <c r="N2221" s="164">
        <f t="shared" si="1111"/>
        <v>0</v>
      </c>
      <c r="O2221" s="164">
        <f t="shared" si="1111"/>
        <v>0</v>
      </c>
      <c r="P2221" s="164">
        <f t="shared" si="1111"/>
        <v>0</v>
      </c>
      <c r="Q2221" s="164">
        <f t="shared" si="1111"/>
        <v>0</v>
      </c>
      <c r="R2221" s="164">
        <f t="shared" si="1094"/>
        <v>0</v>
      </c>
      <c r="S2221" s="164">
        <f t="shared" si="1112"/>
        <v>0</v>
      </c>
      <c r="T2221" s="164">
        <f t="shared" si="1112"/>
        <v>0</v>
      </c>
      <c r="U2221" s="164">
        <f t="shared" si="1112"/>
        <v>0</v>
      </c>
      <c r="V2221" s="164">
        <f t="shared" si="1112"/>
        <v>0</v>
      </c>
    </row>
    <row r="2222" spans="1:22" ht="16.5" thickTop="1" thickBot="1">
      <c r="A2222" s="160" t="s">
        <v>121</v>
      </c>
      <c r="B2222" s="169" t="s">
        <v>104</v>
      </c>
      <c r="C2222" s="164">
        <f t="shared" si="1090"/>
        <v>48300000</v>
      </c>
      <c r="D2222" s="164">
        <f t="shared" si="1091"/>
        <v>7367200</v>
      </c>
      <c r="E2222" s="164">
        <f t="shared" si="1091"/>
        <v>10881000</v>
      </c>
      <c r="F2222" s="164">
        <f t="shared" si="1091"/>
        <v>15870800</v>
      </c>
      <c r="G2222" s="164">
        <f t="shared" si="1091"/>
        <v>14181000</v>
      </c>
      <c r="H2222" s="164">
        <f t="shared" si="1092"/>
        <v>48300000</v>
      </c>
      <c r="I2222" s="164">
        <v>7367200</v>
      </c>
      <c r="J2222" s="164">
        <v>10881000</v>
      </c>
      <c r="K2222" s="164">
        <v>15870800</v>
      </c>
      <c r="L2222" s="164">
        <v>14181000</v>
      </c>
      <c r="M2222" s="164">
        <f t="shared" si="1093"/>
        <v>0</v>
      </c>
      <c r="N2222" s="164">
        <v>0</v>
      </c>
      <c r="O2222" s="164">
        <v>0</v>
      </c>
      <c r="P2222" s="164">
        <v>0</v>
      </c>
      <c r="Q2222" s="164">
        <v>0</v>
      </c>
      <c r="R2222" s="164">
        <f t="shared" si="1094"/>
        <v>0</v>
      </c>
      <c r="S2222" s="164">
        <v>0</v>
      </c>
      <c r="T2222" s="164">
        <v>0</v>
      </c>
      <c r="U2222" s="164">
        <v>0</v>
      </c>
      <c r="V2222" s="164">
        <v>0</v>
      </c>
    </row>
    <row r="2223" spans="1:22" ht="31.5" thickTop="1" thickBot="1">
      <c r="A2223" s="160" t="s">
        <v>810</v>
      </c>
      <c r="B2223" s="167" t="s">
        <v>811</v>
      </c>
      <c r="C2223" s="164">
        <f t="shared" si="1090"/>
        <v>1000000</v>
      </c>
      <c r="D2223" s="164">
        <f t="shared" si="1091"/>
        <v>185000</v>
      </c>
      <c r="E2223" s="164">
        <f t="shared" si="1091"/>
        <v>315000</v>
      </c>
      <c r="F2223" s="164">
        <f t="shared" si="1091"/>
        <v>185000</v>
      </c>
      <c r="G2223" s="164">
        <f t="shared" si="1091"/>
        <v>315000</v>
      </c>
      <c r="H2223" s="164">
        <f t="shared" si="1092"/>
        <v>1000000</v>
      </c>
      <c r="I2223" s="164">
        <f t="shared" ref="I2223:L2224" si="1113">SUM(I2224)</f>
        <v>185000</v>
      </c>
      <c r="J2223" s="164">
        <f t="shared" si="1113"/>
        <v>315000</v>
      </c>
      <c r="K2223" s="164">
        <f t="shared" si="1113"/>
        <v>185000</v>
      </c>
      <c r="L2223" s="164">
        <f t="shared" si="1113"/>
        <v>315000</v>
      </c>
      <c r="M2223" s="164">
        <f t="shared" si="1093"/>
        <v>0</v>
      </c>
      <c r="N2223" s="164">
        <f t="shared" ref="N2223:Q2224" si="1114">SUM(N2224)</f>
        <v>0</v>
      </c>
      <c r="O2223" s="164">
        <f t="shared" si="1114"/>
        <v>0</v>
      </c>
      <c r="P2223" s="164">
        <f t="shared" si="1114"/>
        <v>0</v>
      </c>
      <c r="Q2223" s="164">
        <f t="shared" si="1114"/>
        <v>0</v>
      </c>
      <c r="R2223" s="164">
        <f t="shared" si="1094"/>
        <v>0</v>
      </c>
      <c r="S2223" s="164">
        <f t="shared" ref="S2223:V2224" si="1115">SUM(S2224)</f>
        <v>0</v>
      </c>
      <c r="T2223" s="164">
        <f t="shared" si="1115"/>
        <v>0</v>
      </c>
      <c r="U2223" s="164">
        <f t="shared" si="1115"/>
        <v>0</v>
      </c>
      <c r="V2223" s="164">
        <f t="shared" si="1115"/>
        <v>0</v>
      </c>
    </row>
    <row r="2224" spans="1:22" ht="16.5" thickTop="1" thickBot="1">
      <c r="A2224" s="160" t="s">
        <v>121</v>
      </c>
      <c r="B2224" s="168" t="s">
        <v>99</v>
      </c>
      <c r="C2224" s="164">
        <f t="shared" si="1090"/>
        <v>1000000</v>
      </c>
      <c r="D2224" s="164">
        <f t="shared" si="1091"/>
        <v>185000</v>
      </c>
      <c r="E2224" s="164">
        <f t="shared" si="1091"/>
        <v>315000</v>
      </c>
      <c r="F2224" s="164">
        <f t="shared" si="1091"/>
        <v>185000</v>
      </c>
      <c r="G2224" s="164">
        <f t="shared" si="1091"/>
        <v>315000</v>
      </c>
      <c r="H2224" s="164">
        <f t="shared" si="1092"/>
        <v>1000000</v>
      </c>
      <c r="I2224" s="164">
        <f t="shared" si="1113"/>
        <v>185000</v>
      </c>
      <c r="J2224" s="164">
        <f t="shared" si="1113"/>
        <v>315000</v>
      </c>
      <c r="K2224" s="164">
        <f t="shared" si="1113"/>
        <v>185000</v>
      </c>
      <c r="L2224" s="164">
        <f t="shared" si="1113"/>
        <v>315000</v>
      </c>
      <c r="M2224" s="164">
        <f t="shared" si="1093"/>
        <v>0</v>
      </c>
      <c r="N2224" s="164">
        <f t="shared" si="1114"/>
        <v>0</v>
      </c>
      <c r="O2224" s="164">
        <f t="shared" si="1114"/>
        <v>0</v>
      </c>
      <c r="P2224" s="164">
        <f t="shared" si="1114"/>
        <v>0</v>
      </c>
      <c r="Q2224" s="164">
        <f t="shared" si="1114"/>
        <v>0</v>
      </c>
      <c r="R2224" s="164">
        <f t="shared" si="1094"/>
        <v>0</v>
      </c>
      <c r="S2224" s="164">
        <f t="shared" si="1115"/>
        <v>0</v>
      </c>
      <c r="T2224" s="164">
        <f t="shared" si="1115"/>
        <v>0</v>
      </c>
      <c r="U2224" s="164">
        <f t="shared" si="1115"/>
        <v>0</v>
      </c>
      <c r="V2224" s="164">
        <f t="shared" si="1115"/>
        <v>0</v>
      </c>
    </row>
    <row r="2225" spans="1:22" ht="16.5" thickTop="1" thickBot="1">
      <c r="A2225" s="160" t="s">
        <v>121</v>
      </c>
      <c r="B2225" s="169" t="s">
        <v>101</v>
      </c>
      <c r="C2225" s="164">
        <f t="shared" si="1090"/>
        <v>1000000</v>
      </c>
      <c r="D2225" s="164">
        <f t="shared" si="1091"/>
        <v>185000</v>
      </c>
      <c r="E2225" s="164">
        <f t="shared" si="1091"/>
        <v>315000</v>
      </c>
      <c r="F2225" s="164">
        <f t="shared" si="1091"/>
        <v>185000</v>
      </c>
      <c r="G2225" s="164">
        <f t="shared" si="1091"/>
        <v>315000</v>
      </c>
      <c r="H2225" s="164">
        <f t="shared" si="1092"/>
        <v>1000000</v>
      </c>
      <c r="I2225" s="164">
        <v>185000</v>
      </c>
      <c r="J2225" s="164">
        <v>315000</v>
      </c>
      <c r="K2225" s="164">
        <v>185000</v>
      </c>
      <c r="L2225" s="164">
        <v>315000</v>
      </c>
      <c r="M2225" s="164">
        <f t="shared" si="1093"/>
        <v>0</v>
      </c>
      <c r="N2225" s="164">
        <v>0</v>
      </c>
      <c r="O2225" s="164">
        <v>0</v>
      </c>
      <c r="P2225" s="164">
        <v>0</v>
      </c>
      <c r="Q2225" s="164">
        <v>0</v>
      </c>
      <c r="R2225" s="164">
        <f t="shared" si="1094"/>
        <v>0</v>
      </c>
      <c r="S2225" s="164">
        <v>0</v>
      </c>
      <c r="T2225" s="164">
        <v>0</v>
      </c>
      <c r="U2225" s="164">
        <v>0</v>
      </c>
      <c r="V2225" s="164">
        <v>0</v>
      </c>
    </row>
    <row r="2226" spans="1:22" ht="31.5" thickTop="1" thickBot="1">
      <c r="A2226" s="160" t="s">
        <v>812</v>
      </c>
      <c r="B2226" s="167" t="s">
        <v>813</v>
      </c>
      <c r="C2226" s="164">
        <f t="shared" si="1090"/>
        <v>1156200000</v>
      </c>
      <c r="D2226" s="164">
        <f t="shared" si="1091"/>
        <v>178618800</v>
      </c>
      <c r="E2226" s="164">
        <f t="shared" si="1091"/>
        <v>206381200</v>
      </c>
      <c r="F2226" s="164">
        <f t="shared" si="1091"/>
        <v>348400000</v>
      </c>
      <c r="G2226" s="164">
        <f t="shared" si="1091"/>
        <v>422800000</v>
      </c>
      <c r="H2226" s="164">
        <f t="shared" si="1092"/>
        <v>1066200000</v>
      </c>
      <c r="I2226" s="164">
        <f t="shared" ref="I2226:L2228" si="1116">SUM(I2232,I2266,I2269)</f>
        <v>148618800</v>
      </c>
      <c r="J2226" s="164">
        <f t="shared" si="1116"/>
        <v>186381200</v>
      </c>
      <c r="K2226" s="164">
        <f t="shared" si="1116"/>
        <v>308400000</v>
      </c>
      <c r="L2226" s="164">
        <f t="shared" si="1116"/>
        <v>422800000</v>
      </c>
      <c r="M2226" s="164">
        <f t="shared" si="1093"/>
        <v>0</v>
      </c>
      <c r="N2226" s="164">
        <f t="shared" ref="N2226:Q2228" si="1117">SUM(N2232,N2266,N2269)</f>
        <v>0</v>
      </c>
      <c r="O2226" s="164">
        <f t="shared" si="1117"/>
        <v>0</v>
      </c>
      <c r="P2226" s="164">
        <f t="shared" si="1117"/>
        <v>0</v>
      </c>
      <c r="Q2226" s="164">
        <f t="shared" si="1117"/>
        <v>0</v>
      </c>
      <c r="R2226" s="164">
        <f t="shared" si="1094"/>
        <v>90000000</v>
      </c>
      <c r="S2226" s="164">
        <f t="shared" ref="S2226:V2228" si="1118">SUM(S2232,S2266,S2269)</f>
        <v>30000000</v>
      </c>
      <c r="T2226" s="164">
        <f t="shared" si="1118"/>
        <v>20000000</v>
      </c>
      <c r="U2226" s="164">
        <f t="shared" si="1118"/>
        <v>40000000</v>
      </c>
      <c r="V2226" s="164">
        <f t="shared" si="1118"/>
        <v>0</v>
      </c>
    </row>
    <row r="2227" spans="1:22" ht="16.5" thickTop="1" thickBot="1">
      <c r="A2227" s="160" t="s">
        <v>121</v>
      </c>
      <c r="B2227" s="168" t="s">
        <v>99</v>
      </c>
      <c r="C2227" s="164">
        <f t="shared" si="1090"/>
        <v>1156200000</v>
      </c>
      <c r="D2227" s="164">
        <f t="shared" si="1091"/>
        <v>178618800</v>
      </c>
      <c r="E2227" s="164">
        <f t="shared" si="1091"/>
        <v>206381200</v>
      </c>
      <c r="F2227" s="164">
        <f t="shared" si="1091"/>
        <v>348400000</v>
      </c>
      <c r="G2227" s="164">
        <f t="shared" si="1091"/>
        <v>422800000</v>
      </c>
      <c r="H2227" s="164">
        <f t="shared" si="1092"/>
        <v>1066200000</v>
      </c>
      <c r="I2227" s="164">
        <f t="shared" si="1116"/>
        <v>148618800</v>
      </c>
      <c r="J2227" s="164">
        <f t="shared" si="1116"/>
        <v>186381200</v>
      </c>
      <c r="K2227" s="164">
        <f t="shared" si="1116"/>
        <v>308400000</v>
      </c>
      <c r="L2227" s="164">
        <f t="shared" si="1116"/>
        <v>422800000</v>
      </c>
      <c r="M2227" s="164">
        <f t="shared" si="1093"/>
        <v>0</v>
      </c>
      <c r="N2227" s="164">
        <f t="shared" si="1117"/>
        <v>0</v>
      </c>
      <c r="O2227" s="164">
        <f t="shared" si="1117"/>
        <v>0</v>
      </c>
      <c r="P2227" s="164">
        <f t="shared" si="1117"/>
        <v>0</v>
      </c>
      <c r="Q2227" s="164">
        <f t="shared" si="1117"/>
        <v>0</v>
      </c>
      <c r="R2227" s="164">
        <f t="shared" si="1094"/>
        <v>90000000</v>
      </c>
      <c r="S2227" s="164">
        <f t="shared" si="1118"/>
        <v>30000000</v>
      </c>
      <c r="T2227" s="164">
        <f t="shared" si="1118"/>
        <v>20000000</v>
      </c>
      <c r="U2227" s="164">
        <f t="shared" si="1118"/>
        <v>40000000</v>
      </c>
      <c r="V2227" s="164">
        <f t="shared" si="1118"/>
        <v>0</v>
      </c>
    </row>
    <row r="2228" spans="1:22" ht="16.5" thickTop="1" thickBot="1">
      <c r="A2228" s="160" t="s">
        <v>121</v>
      </c>
      <c r="B2228" s="169" t="s">
        <v>101</v>
      </c>
      <c r="C2228" s="164">
        <f t="shared" si="1090"/>
        <v>337000000</v>
      </c>
      <c r="D2228" s="164">
        <f t="shared" si="1091"/>
        <v>90000000</v>
      </c>
      <c r="E2228" s="164">
        <f t="shared" si="1091"/>
        <v>110000000</v>
      </c>
      <c r="F2228" s="164">
        <f t="shared" si="1091"/>
        <v>85700000</v>
      </c>
      <c r="G2228" s="164">
        <f t="shared" si="1091"/>
        <v>51300000</v>
      </c>
      <c r="H2228" s="164">
        <f t="shared" si="1092"/>
        <v>247000000</v>
      </c>
      <c r="I2228" s="164">
        <f t="shared" si="1116"/>
        <v>60000000</v>
      </c>
      <c r="J2228" s="164">
        <f t="shared" si="1116"/>
        <v>90000000</v>
      </c>
      <c r="K2228" s="164">
        <f t="shared" si="1116"/>
        <v>45700000</v>
      </c>
      <c r="L2228" s="164">
        <f t="shared" si="1116"/>
        <v>51300000</v>
      </c>
      <c r="M2228" s="164">
        <f t="shared" si="1093"/>
        <v>0</v>
      </c>
      <c r="N2228" s="164">
        <f t="shared" si="1117"/>
        <v>0</v>
      </c>
      <c r="O2228" s="164">
        <f t="shared" si="1117"/>
        <v>0</v>
      </c>
      <c r="P2228" s="164">
        <f t="shared" si="1117"/>
        <v>0</v>
      </c>
      <c r="Q2228" s="164">
        <f t="shared" si="1117"/>
        <v>0</v>
      </c>
      <c r="R2228" s="164">
        <f t="shared" si="1094"/>
        <v>90000000</v>
      </c>
      <c r="S2228" s="164">
        <f t="shared" si="1118"/>
        <v>30000000</v>
      </c>
      <c r="T2228" s="164">
        <f t="shared" si="1118"/>
        <v>20000000</v>
      </c>
      <c r="U2228" s="164">
        <f t="shared" si="1118"/>
        <v>40000000</v>
      </c>
      <c r="V2228" s="164">
        <f t="shared" si="1118"/>
        <v>0</v>
      </c>
    </row>
    <row r="2229" spans="1:22" ht="16.5" thickTop="1" thickBot="1">
      <c r="A2229" s="160" t="s">
        <v>121</v>
      </c>
      <c r="B2229" s="169" t="s">
        <v>104</v>
      </c>
      <c r="C2229" s="164">
        <f t="shared" si="1090"/>
        <v>669200000</v>
      </c>
      <c r="D2229" s="164">
        <f t="shared" si="1091"/>
        <v>88618800</v>
      </c>
      <c r="E2229" s="164">
        <f t="shared" si="1091"/>
        <v>96381200</v>
      </c>
      <c r="F2229" s="164">
        <f t="shared" si="1091"/>
        <v>115000000</v>
      </c>
      <c r="G2229" s="164">
        <f t="shared" si="1091"/>
        <v>369200000</v>
      </c>
      <c r="H2229" s="164">
        <f t="shared" si="1092"/>
        <v>669200000</v>
      </c>
      <c r="I2229" s="164">
        <f t="shared" ref="I2229:L2231" si="1119">SUM(I2235)</f>
        <v>88618800</v>
      </c>
      <c r="J2229" s="164">
        <f t="shared" si="1119"/>
        <v>96381200</v>
      </c>
      <c r="K2229" s="164">
        <f t="shared" si="1119"/>
        <v>115000000</v>
      </c>
      <c r="L2229" s="164">
        <f t="shared" si="1119"/>
        <v>369200000</v>
      </c>
      <c r="M2229" s="164">
        <f t="shared" si="1093"/>
        <v>0</v>
      </c>
      <c r="N2229" s="164">
        <f t="shared" ref="N2229:Q2231" si="1120">SUM(N2235)</f>
        <v>0</v>
      </c>
      <c r="O2229" s="164">
        <f t="shared" si="1120"/>
        <v>0</v>
      </c>
      <c r="P2229" s="164">
        <f t="shared" si="1120"/>
        <v>0</v>
      </c>
      <c r="Q2229" s="164">
        <f t="shared" si="1120"/>
        <v>0</v>
      </c>
      <c r="R2229" s="164">
        <f t="shared" si="1094"/>
        <v>0</v>
      </c>
      <c r="S2229" s="164">
        <f t="shared" ref="S2229:V2231" si="1121">SUM(S2235)</f>
        <v>0</v>
      </c>
      <c r="T2229" s="164">
        <f t="shared" si="1121"/>
        <v>0</v>
      </c>
      <c r="U2229" s="164">
        <f t="shared" si="1121"/>
        <v>0</v>
      </c>
      <c r="V2229" s="164">
        <f t="shared" si="1121"/>
        <v>0</v>
      </c>
    </row>
    <row r="2230" spans="1:22" ht="16.5" thickTop="1" thickBot="1">
      <c r="A2230" s="160" t="s">
        <v>121</v>
      </c>
      <c r="B2230" s="169" t="s">
        <v>105</v>
      </c>
      <c r="C2230" s="164">
        <f t="shared" si="1090"/>
        <v>150000000</v>
      </c>
      <c r="D2230" s="164">
        <f t="shared" si="1091"/>
        <v>0</v>
      </c>
      <c r="E2230" s="164">
        <f t="shared" si="1091"/>
        <v>0</v>
      </c>
      <c r="F2230" s="164">
        <f t="shared" si="1091"/>
        <v>147700000</v>
      </c>
      <c r="G2230" s="164">
        <f t="shared" si="1091"/>
        <v>2300000</v>
      </c>
      <c r="H2230" s="164">
        <f t="shared" si="1092"/>
        <v>150000000</v>
      </c>
      <c r="I2230" s="164">
        <f t="shared" si="1119"/>
        <v>0</v>
      </c>
      <c r="J2230" s="164">
        <f t="shared" si="1119"/>
        <v>0</v>
      </c>
      <c r="K2230" s="164">
        <f t="shared" si="1119"/>
        <v>147700000</v>
      </c>
      <c r="L2230" s="164">
        <f t="shared" si="1119"/>
        <v>2300000</v>
      </c>
      <c r="M2230" s="164">
        <f t="shared" si="1093"/>
        <v>0</v>
      </c>
      <c r="N2230" s="164">
        <f t="shared" si="1120"/>
        <v>0</v>
      </c>
      <c r="O2230" s="164">
        <f t="shared" si="1120"/>
        <v>0</v>
      </c>
      <c r="P2230" s="164">
        <f t="shared" si="1120"/>
        <v>0</v>
      </c>
      <c r="Q2230" s="164">
        <f t="shared" si="1120"/>
        <v>0</v>
      </c>
      <c r="R2230" s="164">
        <f t="shared" si="1094"/>
        <v>0</v>
      </c>
      <c r="S2230" s="164">
        <f t="shared" si="1121"/>
        <v>0</v>
      </c>
      <c r="T2230" s="164">
        <f t="shared" si="1121"/>
        <v>0</v>
      </c>
      <c r="U2230" s="164">
        <f t="shared" si="1121"/>
        <v>0</v>
      </c>
      <c r="V2230" s="164">
        <f t="shared" si="1121"/>
        <v>0</v>
      </c>
    </row>
    <row r="2231" spans="1:22" ht="31.5" thickTop="1" thickBot="1">
      <c r="A2231" s="160" t="s">
        <v>121</v>
      </c>
      <c r="B2231" s="170" t="s">
        <v>153</v>
      </c>
      <c r="C2231" s="164">
        <f t="shared" si="1090"/>
        <v>150000000</v>
      </c>
      <c r="D2231" s="164">
        <f t="shared" si="1091"/>
        <v>0</v>
      </c>
      <c r="E2231" s="164">
        <f t="shared" si="1091"/>
        <v>0</v>
      </c>
      <c r="F2231" s="164">
        <f t="shared" si="1091"/>
        <v>147700000</v>
      </c>
      <c r="G2231" s="164">
        <f t="shared" si="1091"/>
        <v>2300000</v>
      </c>
      <c r="H2231" s="164">
        <f t="shared" si="1092"/>
        <v>150000000</v>
      </c>
      <c r="I2231" s="164">
        <f t="shared" si="1119"/>
        <v>0</v>
      </c>
      <c r="J2231" s="164">
        <f t="shared" si="1119"/>
        <v>0</v>
      </c>
      <c r="K2231" s="164">
        <f t="shared" si="1119"/>
        <v>147700000</v>
      </c>
      <c r="L2231" s="164">
        <f t="shared" si="1119"/>
        <v>2300000</v>
      </c>
      <c r="M2231" s="164">
        <f t="shared" si="1093"/>
        <v>0</v>
      </c>
      <c r="N2231" s="164">
        <f t="shared" si="1120"/>
        <v>0</v>
      </c>
      <c r="O2231" s="164">
        <f t="shared" si="1120"/>
        <v>0</v>
      </c>
      <c r="P2231" s="164">
        <f t="shared" si="1120"/>
        <v>0</v>
      </c>
      <c r="Q2231" s="164">
        <f t="shared" si="1120"/>
        <v>0</v>
      </c>
      <c r="R2231" s="164">
        <f t="shared" si="1094"/>
        <v>0</v>
      </c>
      <c r="S2231" s="164">
        <f t="shared" si="1121"/>
        <v>0</v>
      </c>
      <c r="T2231" s="164">
        <f t="shared" si="1121"/>
        <v>0</v>
      </c>
      <c r="U2231" s="164">
        <f t="shared" si="1121"/>
        <v>0</v>
      </c>
      <c r="V2231" s="164">
        <f t="shared" si="1121"/>
        <v>0</v>
      </c>
    </row>
    <row r="2232" spans="1:22" ht="31.5" thickTop="1" thickBot="1">
      <c r="A2232" s="160" t="s">
        <v>814</v>
      </c>
      <c r="B2232" s="168" t="s">
        <v>815</v>
      </c>
      <c r="C2232" s="164">
        <f t="shared" si="1090"/>
        <v>1066200000</v>
      </c>
      <c r="D2232" s="164">
        <f t="shared" si="1091"/>
        <v>148618800</v>
      </c>
      <c r="E2232" s="164">
        <f t="shared" si="1091"/>
        <v>186381200</v>
      </c>
      <c r="F2232" s="164">
        <f t="shared" si="1091"/>
        <v>308400000</v>
      </c>
      <c r="G2232" s="164">
        <f t="shared" si="1091"/>
        <v>422800000</v>
      </c>
      <c r="H2232" s="164">
        <f t="shared" si="1092"/>
        <v>1066200000</v>
      </c>
      <c r="I2232" s="164">
        <f t="shared" ref="I2232:L2233" si="1122">SUM(I2238,I2241,I2244,I2247,I2255,I2258,I2261)</f>
        <v>148618800</v>
      </c>
      <c r="J2232" s="164">
        <f t="shared" si="1122"/>
        <v>186381200</v>
      </c>
      <c r="K2232" s="164">
        <f t="shared" si="1122"/>
        <v>308400000</v>
      </c>
      <c r="L2232" s="164">
        <f t="shared" si="1122"/>
        <v>422800000</v>
      </c>
      <c r="M2232" s="164">
        <f t="shared" si="1093"/>
        <v>0</v>
      </c>
      <c r="N2232" s="164">
        <f t="shared" ref="N2232:Q2233" si="1123">SUM(N2238,N2241,N2244,N2247,N2255,N2258,N2261)</f>
        <v>0</v>
      </c>
      <c r="O2232" s="164">
        <f t="shared" si="1123"/>
        <v>0</v>
      </c>
      <c r="P2232" s="164">
        <f t="shared" si="1123"/>
        <v>0</v>
      </c>
      <c r="Q2232" s="164">
        <f t="shared" si="1123"/>
        <v>0</v>
      </c>
      <c r="R2232" s="164">
        <f t="shared" si="1094"/>
        <v>0</v>
      </c>
      <c r="S2232" s="164">
        <f t="shared" ref="S2232:V2233" si="1124">SUM(S2238,S2241,S2244,S2247,S2255,S2258,S2261)</f>
        <v>0</v>
      </c>
      <c r="T2232" s="164">
        <f t="shared" si="1124"/>
        <v>0</v>
      </c>
      <c r="U2232" s="164">
        <f t="shared" si="1124"/>
        <v>0</v>
      </c>
      <c r="V2232" s="164">
        <f t="shared" si="1124"/>
        <v>0</v>
      </c>
    </row>
    <row r="2233" spans="1:22" ht="16.5" thickTop="1" thickBot="1">
      <c r="A2233" s="160" t="s">
        <v>121</v>
      </c>
      <c r="B2233" s="169" t="s">
        <v>99</v>
      </c>
      <c r="C2233" s="164">
        <f t="shared" si="1090"/>
        <v>1066200000</v>
      </c>
      <c r="D2233" s="164">
        <f t="shared" si="1091"/>
        <v>148618800</v>
      </c>
      <c r="E2233" s="164">
        <f t="shared" si="1091"/>
        <v>186381200</v>
      </c>
      <c r="F2233" s="164">
        <f t="shared" si="1091"/>
        <v>308400000</v>
      </c>
      <c r="G2233" s="164">
        <f t="shared" si="1091"/>
        <v>422800000</v>
      </c>
      <c r="H2233" s="164">
        <f t="shared" si="1092"/>
        <v>1066200000</v>
      </c>
      <c r="I2233" s="164">
        <f t="shared" si="1122"/>
        <v>148618800</v>
      </c>
      <c r="J2233" s="164">
        <f t="shared" si="1122"/>
        <v>186381200</v>
      </c>
      <c r="K2233" s="164">
        <f t="shared" si="1122"/>
        <v>308400000</v>
      </c>
      <c r="L2233" s="164">
        <f t="shared" si="1122"/>
        <v>422800000</v>
      </c>
      <c r="M2233" s="164">
        <f t="shared" si="1093"/>
        <v>0</v>
      </c>
      <c r="N2233" s="164">
        <f t="shared" si="1123"/>
        <v>0</v>
      </c>
      <c r="O2233" s="164">
        <f t="shared" si="1123"/>
        <v>0</v>
      </c>
      <c r="P2233" s="164">
        <f t="shared" si="1123"/>
        <v>0</v>
      </c>
      <c r="Q2233" s="164">
        <f t="shared" si="1123"/>
        <v>0</v>
      </c>
      <c r="R2233" s="164">
        <f t="shared" si="1094"/>
        <v>0</v>
      </c>
      <c r="S2233" s="164">
        <f t="shared" si="1124"/>
        <v>0</v>
      </c>
      <c r="T2233" s="164">
        <f t="shared" si="1124"/>
        <v>0</v>
      </c>
      <c r="U2233" s="164">
        <f t="shared" si="1124"/>
        <v>0</v>
      </c>
      <c r="V2233" s="164">
        <f t="shared" si="1124"/>
        <v>0</v>
      </c>
    </row>
    <row r="2234" spans="1:22" ht="16.5" thickTop="1" thickBot="1">
      <c r="A2234" s="160" t="s">
        <v>121</v>
      </c>
      <c r="B2234" s="170" t="s">
        <v>101</v>
      </c>
      <c r="C2234" s="164">
        <f t="shared" si="1090"/>
        <v>247000000</v>
      </c>
      <c r="D2234" s="164">
        <f t="shared" si="1091"/>
        <v>60000000</v>
      </c>
      <c r="E2234" s="164">
        <f t="shared" si="1091"/>
        <v>90000000</v>
      </c>
      <c r="F2234" s="164">
        <f t="shared" si="1091"/>
        <v>45700000</v>
      </c>
      <c r="G2234" s="164">
        <f t="shared" si="1091"/>
        <v>51300000</v>
      </c>
      <c r="H2234" s="164">
        <f t="shared" si="1092"/>
        <v>247000000</v>
      </c>
      <c r="I2234" s="164">
        <f>SUM(I2243,I2246,I2257,I2260,I2263)</f>
        <v>60000000</v>
      </c>
      <c r="J2234" s="164">
        <f>SUM(J2243,J2246,J2257,J2260,J2263)</f>
        <v>90000000</v>
      </c>
      <c r="K2234" s="164">
        <f>SUM(K2243,K2246,K2257,K2260,K2263)</f>
        <v>45700000</v>
      </c>
      <c r="L2234" s="164">
        <f>SUM(L2243,L2246,L2257,L2260,L2263)</f>
        <v>51300000</v>
      </c>
      <c r="M2234" s="164">
        <f t="shared" si="1093"/>
        <v>0</v>
      </c>
      <c r="N2234" s="164">
        <f>SUM(N2243,N2246,N2257,N2260,N2263)</f>
        <v>0</v>
      </c>
      <c r="O2234" s="164">
        <f>SUM(O2243,O2246,O2257,O2260,O2263)</f>
        <v>0</v>
      </c>
      <c r="P2234" s="164">
        <f>SUM(P2243,P2246,P2257,P2260,P2263)</f>
        <v>0</v>
      </c>
      <c r="Q2234" s="164">
        <f>SUM(Q2243,Q2246,Q2257,Q2260,Q2263)</f>
        <v>0</v>
      </c>
      <c r="R2234" s="164">
        <f t="shared" si="1094"/>
        <v>0</v>
      </c>
      <c r="S2234" s="164">
        <f>SUM(S2243,S2246,S2257,S2260,S2263)</f>
        <v>0</v>
      </c>
      <c r="T2234" s="164">
        <f>SUM(T2243,T2246,T2257,T2260,T2263)</f>
        <v>0</v>
      </c>
      <c r="U2234" s="164">
        <f>SUM(U2243,U2246,U2257,U2260,U2263)</f>
        <v>0</v>
      </c>
      <c r="V2234" s="164">
        <f>SUM(V2243,V2246,V2257,V2260,V2263)</f>
        <v>0</v>
      </c>
    </row>
    <row r="2235" spans="1:22" ht="16.5" thickTop="1" thickBot="1">
      <c r="A2235" s="160" t="s">
        <v>121</v>
      </c>
      <c r="B2235" s="170" t="s">
        <v>104</v>
      </c>
      <c r="C2235" s="164">
        <f t="shared" si="1090"/>
        <v>669200000</v>
      </c>
      <c r="D2235" s="164">
        <f t="shared" si="1091"/>
        <v>88618800</v>
      </c>
      <c r="E2235" s="164">
        <f t="shared" si="1091"/>
        <v>96381200</v>
      </c>
      <c r="F2235" s="164">
        <f t="shared" si="1091"/>
        <v>115000000</v>
      </c>
      <c r="G2235" s="164">
        <f t="shared" si="1091"/>
        <v>369200000</v>
      </c>
      <c r="H2235" s="164">
        <f t="shared" si="1092"/>
        <v>669200000</v>
      </c>
      <c r="I2235" s="164">
        <f>SUM(I2240)</f>
        <v>88618800</v>
      </c>
      <c r="J2235" s="164">
        <f>SUM(J2240)</f>
        <v>96381200</v>
      </c>
      <c r="K2235" s="164">
        <f>SUM(K2240)</f>
        <v>115000000</v>
      </c>
      <c r="L2235" s="164">
        <f>SUM(L2240)</f>
        <v>369200000</v>
      </c>
      <c r="M2235" s="164">
        <f t="shared" si="1093"/>
        <v>0</v>
      </c>
      <c r="N2235" s="164">
        <f>SUM(N2240)</f>
        <v>0</v>
      </c>
      <c r="O2235" s="164">
        <f>SUM(O2240)</f>
        <v>0</v>
      </c>
      <c r="P2235" s="164">
        <f>SUM(P2240)</f>
        <v>0</v>
      </c>
      <c r="Q2235" s="164">
        <f>SUM(Q2240)</f>
        <v>0</v>
      </c>
      <c r="R2235" s="164">
        <f t="shared" si="1094"/>
        <v>0</v>
      </c>
      <c r="S2235" s="164">
        <f>SUM(S2240)</f>
        <v>0</v>
      </c>
      <c r="T2235" s="164">
        <f>SUM(T2240)</f>
        <v>0</v>
      </c>
      <c r="U2235" s="164">
        <f>SUM(U2240)</f>
        <v>0</v>
      </c>
      <c r="V2235" s="164">
        <f>SUM(V2240)</f>
        <v>0</v>
      </c>
    </row>
    <row r="2236" spans="1:22" ht="16.5" thickTop="1" thickBot="1">
      <c r="A2236" s="160" t="s">
        <v>121</v>
      </c>
      <c r="B2236" s="170" t="s">
        <v>105</v>
      </c>
      <c r="C2236" s="164">
        <f t="shared" si="1090"/>
        <v>150000000</v>
      </c>
      <c r="D2236" s="164">
        <f t="shared" si="1091"/>
        <v>0</v>
      </c>
      <c r="E2236" s="164">
        <f t="shared" si="1091"/>
        <v>0</v>
      </c>
      <c r="F2236" s="164">
        <f t="shared" si="1091"/>
        <v>147700000</v>
      </c>
      <c r="G2236" s="164">
        <f t="shared" si="1091"/>
        <v>2300000</v>
      </c>
      <c r="H2236" s="164">
        <f t="shared" si="1092"/>
        <v>150000000</v>
      </c>
      <c r="I2236" s="164">
        <f t="shared" ref="I2236:L2237" si="1125">SUM(I2249,I2264)</f>
        <v>0</v>
      </c>
      <c r="J2236" s="164">
        <f t="shared" si="1125"/>
        <v>0</v>
      </c>
      <c r="K2236" s="164">
        <f t="shared" si="1125"/>
        <v>147700000</v>
      </c>
      <c r="L2236" s="164">
        <f t="shared" si="1125"/>
        <v>2300000</v>
      </c>
      <c r="M2236" s="164">
        <f t="shared" si="1093"/>
        <v>0</v>
      </c>
      <c r="N2236" s="164">
        <f t="shared" ref="N2236:Q2237" si="1126">SUM(N2249,N2264)</f>
        <v>0</v>
      </c>
      <c r="O2236" s="164">
        <f t="shared" si="1126"/>
        <v>0</v>
      </c>
      <c r="P2236" s="164">
        <f t="shared" si="1126"/>
        <v>0</v>
      </c>
      <c r="Q2236" s="164">
        <f t="shared" si="1126"/>
        <v>0</v>
      </c>
      <c r="R2236" s="164">
        <f t="shared" si="1094"/>
        <v>0</v>
      </c>
      <c r="S2236" s="164">
        <f t="shared" ref="S2236:V2237" si="1127">SUM(S2249,S2264)</f>
        <v>0</v>
      </c>
      <c r="T2236" s="164">
        <f t="shared" si="1127"/>
        <v>0</v>
      </c>
      <c r="U2236" s="164">
        <f t="shared" si="1127"/>
        <v>0</v>
      </c>
      <c r="V2236" s="164">
        <f t="shared" si="1127"/>
        <v>0</v>
      </c>
    </row>
    <row r="2237" spans="1:22" ht="31.5" thickTop="1" thickBot="1">
      <c r="A2237" s="160" t="s">
        <v>121</v>
      </c>
      <c r="B2237" s="171" t="s">
        <v>153</v>
      </c>
      <c r="C2237" s="164">
        <f t="shared" si="1090"/>
        <v>150000000</v>
      </c>
      <c r="D2237" s="164">
        <f t="shared" si="1091"/>
        <v>0</v>
      </c>
      <c r="E2237" s="164">
        <f t="shared" si="1091"/>
        <v>0</v>
      </c>
      <c r="F2237" s="164">
        <f t="shared" si="1091"/>
        <v>147700000</v>
      </c>
      <c r="G2237" s="164">
        <f t="shared" si="1091"/>
        <v>2300000</v>
      </c>
      <c r="H2237" s="164">
        <f t="shared" si="1092"/>
        <v>150000000</v>
      </c>
      <c r="I2237" s="164">
        <f t="shared" si="1125"/>
        <v>0</v>
      </c>
      <c r="J2237" s="164">
        <f t="shared" si="1125"/>
        <v>0</v>
      </c>
      <c r="K2237" s="164">
        <f t="shared" si="1125"/>
        <v>147700000</v>
      </c>
      <c r="L2237" s="164">
        <f t="shared" si="1125"/>
        <v>2300000</v>
      </c>
      <c r="M2237" s="164">
        <f t="shared" si="1093"/>
        <v>0</v>
      </c>
      <c r="N2237" s="164">
        <f t="shared" si="1126"/>
        <v>0</v>
      </c>
      <c r="O2237" s="164">
        <f t="shared" si="1126"/>
        <v>0</v>
      </c>
      <c r="P2237" s="164">
        <f t="shared" si="1126"/>
        <v>0</v>
      </c>
      <c r="Q2237" s="164">
        <f t="shared" si="1126"/>
        <v>0</v>
      </c>
      <c r="R2237" s="164">
        <f t="shared" si="1094"/>
        <v>0</v>
      </c>
      <c r="S2237" s="164">
        <f t="shared" si="1127"/>
        <v>0</v>
      </c>
      <c r="T2237" s="164">
        <f t="shared" si="1127"/>
        <v>0</v>
      </c>
      <c r="U2237" s="164">
        <f t="shared" si="1127"/>
        <v>0</v>
      </c>
      <c r="V2237" s="164">
        <f t="shared" si="1127"/>
        <v>0</v>
      </c>
    </row>
    <row r="2238" spans="1:22" ht="46.5" thickTop="1" thickBot="1">
      <c r="A2238" s="160" t="s">
        <v>816</v>
      </c>
      <c r="B2238" s="169" t="s">
        <v>817</v>
      </c>
      <c r="C2238" s="164">
        <f t="shared" si="1090"/>
        <v>669200000</v>
      </c>
      <c r="D2238" s="164">
        <f t="shared" si="1091"/>
        <v>88618800</v>
      </c>
      <c r="E2238" s="164">
        <f t="shared" si="1091"/>
        <v>96381200</v>
      </c>
      <c r="F2238" s="164">
        <f t="shared" si="1091"/>
        <v>115000000</v>
      </c>
      <c r="G2238" s="164">
        <f t="shared" si="1091"/>
        <v>369200000</v>
      </c>
      <c r="H2238" s="164">
        <f t="shared" si="1092"/>
        <v>669200000</v>
      </c>
      <c r="I2238" s="164">
        <f t="shared" ref="I2238:L2239" si="1128">SUM(I2239)</f>
        <v>88618800</v>
      </c>
      <c r="J2238" s="164">
        <f t="shared" si="1128"/>
        <v>96381200</v>
      </c>
      <c r="K2238" s="164">
        <f t="shared" si="1128"/>
        <v>115000000</v>
      </c>
      <c r="L2238" s="164">
        <f t="shared" si="1128"/>
        <v>369200000</v>
      </c>
      <c r="M2238" s="164">
        <f t="shared" si="1093"/>
        <v>0</v>
      </c>
      <c r="N2238" s="164">
        <f t="shared" ref="N2238:Q2239" si="1129">SUM(N2239)</f>
        <v>0</v>
      </c>
      <c r="O2238" s="164">
        <f t="shared" si="1129"/>
        <v>0</v>
      </c>
      <c r="P2238" s="164">
        <f t="shared" si="1129"/>
        <v>0</v>
      </c>
      <c r="Q2238" s="164">
        <f t="shared" si="1129"/>
        <v>0</v>
      </c>
      <c r="R2238" s="164">
        <f t="shared" si="1094"/>
        <v>0</v>
      </c>
      <c r="S2238" s="164">
        <f t="shared" ref="S2238:V2239" si="1130">SUM(S2239)</f>
        <v>0</v>
      </c>
      <c r="T2238" s="164">
        <f t="shared" si="1130"/>
        <v>0</v>
      </c>
      <c r="U2238" s="164">
        <f t="shared" si="1130"/>
        <v>0</v>
      </c>
      <c r="V2238" s="164">
        <f t="shared" si="1130"/>
        <v>0</v>
      </c>
    </row>
    <row r="2239" spans="1:22" ht="16.5" thickTop="1" thickBot="1">
      <c r="A2239" s="160" t="s">
        <v>121</v>
      </c>
      <c r="B2239" s="170" t="s">
        <v>99</v>
      </c>
      <c r="C2239" s="164">
        <f t="shared" si="1090"/>
        <v>669200000</v>
      </c>
      <c r="D2239" s="164">
        <f t="shared" si="1091"/>
        <v>88618800</v>
      </c>
      <c r="E2239" s="164">
        <f t="shared" si="1091"/>
        <v>96381200</v>
      </c>
      <c r="F2239" s="164">
        <f t="shared" si="1091"/>
        <v>115000000</v>
      </c>
      <c r="G2239" s="164">
        <f t="shared" si="1091"/>
        <v>369200000</v>
      </c>
      <c r="H2239" s="164">
        <f t="shared" si="1092"/>
        <v>669200000</v>
      </c>
      <c r="I2239" s="164">
        <f t="shared" si="1128"/>
        <v>88618800</v>
      </c>
      <c r="J2239" s="164">
        <f t="shared" si="1128"/>
        <v>96381200</v>
      </c>
      <c r="K2239" s="164">
        <f t="shared" si="1128"/>
        <v>115000000</v>
      </c>
      <c r="L2239" s="164">
        <f t="shared" si="1128"/>
        <v>369200000</v>
      </c>
      <c r="M2239" s="164">
        <f t="shared" si="1093"/>
        <v>0</v>
      </c>
      <c r="N2239" s="164">
        <f t="shared" si="1129"/>
        <v>0</v>
      </c>
      <c r="O2239" s="164">
        <f t="shared" si="1129"/>
        <v>0</v>
      </c>
      <c r="P2239" s="164">
        <f t="shared" si="1129"/>
        <v>0</v>
      </c>
      <c r="Q2239" s="164">
        <f t="shared" si="1129"/>
        <v>0</v>
      </c>
      <c r="R2239" s="164">
        <f t="shared" si="1094"/>
        <v>0</v>
      </c>
      <c r="S2239" s="164">
        <f t="shared" si="1130"/>
        <v>0</v>
      </c>
      <c r="T2239" s="164">
        <f t="shared" si="1130"/>
        <v>0</v>
      </c>
      <c r="U2239" s="164">
        <f t="shared" si="1130"/>
        <v>0</v>
      </c>
      <c r="V2239" s="164">
        <f t="shared" si="1130"/>
        <v>0</v>
      </c>
    </row>
    <row r="2240" spans="1:22" ht="16.5" thickTop="1" thickBot="1">
      <c r="A2240" s="160" t="s">
        <v>121</v>
      </c>
      <c r="B2240" s="171" t="s">
        <v>104</v>
      </c>
      <c r="C2240" s="164">
        <f t="shared" si="1090"/>
        <v>669200000</v>
      </c>
      <c r="D2240" s="164">
        <f t="shared" si="1091"/>
        <v>88618800</v>
      </c>
      <c r="E2240" s="164">
        <f t="shared" si="1091"/>
        <v>96381200</v>
      </c>
      <c r="F2240" s="164">
        <f t="shared" si="1091"/>
        <v>115000000</v>
      </c>
      <c r="G2240" s="164">
        <f t="shared" si="1091"/>
        <v>369200000</v>
      </c>
      <c r="H2240" s="164">
        <f t="shared" si="1092"/>
        <v>669200000</v>
      </c>
      <c r="I2240" s="164">
        <v>88618800</v>
      </c>
      <c r="J2240" s="164">
        <v>96381200</v>
      </c>
      <c r="K2240" s="164">
        <v>115000000</v>
      </c>
      <c r="L2240" s="164">
        <v>369200000</v>
      </c>
      <c r="M2240" s="164">
        <f t="shared" si="1093"/>
        <v>0</v>
      </c>
      <c r="N2240" s="164">
        <v>0</v>
      </c>
      <c r="O2240" s="164">
        <v>0</v>
      </c>
      <c r="P2240" s="164">
        <v>0</v>
      </c>
      <c r="Q2240" s="164">
        <v>0</v>
      </c>
      <c r="R2240" s="164">
        <f t="shared" si="1094"/>
        <v>0</v>
      </c>
      <c r="S2240" s="164">
        <v>0</v>
      </c>
      <c r="T2240" s="164">
        <v>0</v>
      </c>
      <c r="U2240" s="164">
        <v>0</v>
      </c>
      <c r="V2240" s="164">
        <v>0</v>
      </c>
    </row>
    <row r="2241" spans="1:22" ht="31.5" thickTop="1" thickBot="1">
      <c r="A2241" s="160" t="s">
        <v>818</v>
      </c>
      <c r="B2241" s="169" t="s">
        <v>819</v>
      </c>
      <c r="C2241" s="164">
        <f t="shared" si="1090"/>
        <v>150000000</v>
      </c>
      <c r="D2241" s="164">
        <f t="shared" si="1091"/>
        <v>60000000</v>
      </c>
      <c r="E2241" s="164">
        <f t="shared" si="1091"/>
        <v>60000000</v>
      </c>
      <c r="F2241" s="164">
        <f t="shared" si="1091"/>
        <v>20000000</v>
      </c>
      <c r="G2241" s="164">
        <f t="shared" si="1091"/>
        <v>10000000</v>
      </c>
      <c r="H2241" s="164">
        <f t="shared" si="1092"/>
        <v>150000000</v>
      </c>
      <c r="I2241" s="164">
        <f t="shared" ref="I2241:L2242" si="1131">SUM(I2242)</f>
        <v>60000000</v>
      </c>
      <c r="J2241" s="164">
        <f t="shared" si="1131"/>
        <v>60000000</v>
      </c>
      <c r="K2241" s="164">
        <f t="shared" si="1131"/>
        <v>20000000</v>
      </c>
      <c r="L2241" s="164">
        <f t="shared" si="1131"/>
        <v>10000000</v>
      </c>
      <c r="M2241" s="164">
        <f t="shared" si="1093"/>
        <v>0</v>
      </c>
      <c r="N2241" s="164">
        <f t="shared" ref="N2241:Q2242" si="1132">SUM(N2242)</f>
        <v>0</v>
      </c>
      <c r="O2241" s="164">
        <f t="shared" si="1132"/>
        <v>0</v>
      </c>
      <c r="P2241" s="164">
        <f t="shared" si="1132"/>
        <v>0</v>
      </c>
      <c r="Q2241" s="164">
        <f t="shared" si="1132"/>
        <v>0</v>
      </c>
      <c r="R2241" s="164">
        <f t="shared" si="1094"/>
        <v>0</v>
      </c>
      <c r="S2241" s="164">
        <f t="shared" ref="S2241:V2242" si="1133">SUM(S2242)</f>
        <v>0</v>
      </c>
      <c r="T2241" s="164">
        <f t="shared" si="1133"/>
        <v>0</v>
      </c>
      <c r="U2241" s="164">
        <f t="shared" si="1133"/>
        <v>0</v>
      </c>
      <c r="V2241" s="164">
        <f t="shared" si="1133"/>
        <v>0</v>
      </c>
    </row>
    <row r="2242" spans="1:22" ht="16.5" thickTop="1" thickBot="1">
      <c r="A2242" s="160" t="s">
        <v>121</v>
      </c>
      <c r="B2242" s="170" t="s">
        <v>99</v>
      </c>
      <c r="C2242" s="164">
        <f t="shared" si="1090"/>
        <v>150000000</v>
      </c>
      <c r="D2242" s="164">
        <f t="shared" si="1091"/>
        <v>60000000</v>
      </c>
      <c r="E2242" s="164">
        <f t="shared" si="1091"/>
        <v>60000000</v>
      </c>
      <c r="F2242" s="164">
        <f t="shared" si="1091"/>
        <v>20000000</v>
      </c>
      <c r="G2242" s="164">
        <f t="shared" si="1091"/>
        <v>10000000</v>
      </c>
      <c r="H2242" s="164">
        <f t="shared" si="1092"/>
        <v>150000000</v>
      </c>
      <c r="I2242" s="164">
        <f t="shared" si="1131"/>
        <v>60000000</v>
      </c>
      <c r="J2242" s="164">
        <f t="shared" si="1131"/>
        <v>60000000</v>
      </c>
      <c r="K2242" s="164">
        <f t="shared" si="1131"/>
        <v>20000000</v>
      </c>
      <c r="L2242" s="164">
        <f t="shared" si="1131"/>
        <v>10000000</v>
      </c>
      <c r="M2242" s="164">
        <f t="shared" si="1093"/>
        <v>0</v>
      </c>
      <c r="N2242" s="164">
        <f t="shared" si="1132"/>
        <v>0</v>
      </c>
      <c r="O2242" s="164">
        <f t="shared" si="1132"/>
        <v>0</v>
      </c>
      <c r="P2242" s="164">
        <f t="shared" si="1132"/>
        <v>0</v>
      </c>
      <c r="Q2242" s="164">
        <f t="shared" si="1132"/>
        <v>0</v>
      </c>
      <c r="R2242" s="164">
        <f t="shared" si="1094"/>
        <v>0</v>
      </c>
      <c r="S2242" s="164">
        <f t="shared" si="1133"/>
        <v>0</v>
      </c>
      <c r="T2242" s="164">
        <f t="shared" si="1133"/>
        <v>0</v>
      </c>
      <c r="U2242" s="164">
        <f t="shared" si="1133"/>
        <v>0</v>
      </c>
      <c r="V2242" s="164">
        <f t="shared" si="1133"/>
        <v>0</v>
      </c>
    </row>
    <row r="2243" spans="1:22" ht="16.5" thickTop="1" thickBot="1">
      <c r="A2243" s="160" t="s">
        <v>121</v>
      </c>
      <c r="B2243" s="171" t="s">
        <v>101</v>
      </c>
      <c r="C2243" s="164">
        <f t="shared" si="1090"/>
        <v>150000000</v>
      </c>
      <c r="D2243" s="164">
        <f t="shared" si="1091"/>
        <v>60000000</v>
      </c>
      <c r="E2243" s="164">
        <f t="shared" si="1091"/>
        <v>60000000</v>
      </c>
      <c r="F2243" s="164">
        <f t="shared" si="1091"/>
        <v>20000000</v>
      </c>
      <c r="G2243" s="164">
        <f t="shared" si="1091"/>
        <v>10000000</v>
      </c>
      <c r="H2243" s="164">
        <f t="shared" si="1092"/>
        <v>150000000</v>
      </c>
      <c r="I2243" s="164">
        <v>60000000</v>
      </c>
      <c r="J2243" s="164">
        <v>60000000</v>
      </c>
      <c r="K2243" s="164">
        <v>20000000</v>
      </c>
      <c r="L2243" s="164">
        <v>10000000</v>
      </c>
      <c r="M2243" s="164">
        <f t="shared" si="1093"/>
        <v>0</v>
      </c>
      <c r="N2243" s="164">
        <v>0</v>
      </c>
      <c r="O2243" s="164">
        <v>0</v>
      </c>
      <c r="P2243" s="164">
        <v>0</v>
      </c>
      <c r="Q2243" s="164">
        <v>0</v>
      </c>
      <c r="R2243" s="164">
        <f t="shared" si="1094"/>
        <v>0</v>
      </c>
      <c r="S2243" s="164">
        <v>0</v>
      </c>
      <c r="T2243" s="164">
        <v>0</v>
      </c>
      <c r="U2243" s="164">
        <v>0</v>
      </c>
      <c r="V2243" s="164">
        <v>0</v>
      </c>
    </row>
    <row r="2244" spans="1:22" ht="46.5" thickTop="1" thickBot="1">
      <c r="A2244" s="160" t="s">
        <v>820</v>
      </c>
      <c r="B2244" s="169" t="s">
        <v>821</v>
      </c>
      <c r="C2244" s="164">
        <f t="shared" si="1090"/>
        <v>46000000</v>
      </c>
      <c r="D2244" s="164">
        <f t="shared" si="1091"/>
        <v>0</v>
      </c>
      <c r="E2244" s="164">
        <f t="shared" si="1091"/>
        <v>0</v>
      </c>
      <c r="F2244" s="164">
        <f t="shared" si="1091"/>
        <v>15000000</v>
      </c>
      <c r="G2244" s="164">
        <f t="shared" si="1091"/>
        <v>31000000</v>
      </c>
      <c r="H2244" s="164">
        <f t="shared" si="1092"/>
        <v>46000000</v>
      </c>
      <c r="I2244" s="164">
        <f t="shared" ref="I2244:L2245" si="1134">SUM(I2245)</f>
        <v>0</v>
      </c>
      <c r="J2244" s="164">
        <f t="shared" si="1134"/>
        <v>0</v>
      </c>
      <c r="K2244" s="164">
        <f t="shared" si="1134"/>
        <v>15000000</v>
      </c>
      <c r="L2244" s="164">
        <f t="shared" si="1134"/>
        <v>31000000</v>
      </c>
      <c r="M2244" s="164">
        <f t="shared" si="1093"/>
        <v>0</v>
      </c>
      <c r="N2244" s="164">
        <f t="shared" ref="N2244:Q2245" si="1135">SUM(N2245)</f>
        <v>0</v>
      </c>
      <c r="O2244" s="164">
        <f t="shared" si="1135"/>
        <v>0</v>
      </c>
      <c r="P2244" s="164">
        <f t="shared" si="1135"/>
        <v>0</v>
      </c>
      <c r="Q2244" s="164">
        <f t="shared" si="1135"/>
        <v>0</v>
      </c>
      <c r="R2244" s="164">
        <f t="shared" si="1094"/>
        <v>0</v>
      </c>
      <c r="S2244" s="164">
        <f t="shared" ref="S2244:V2245" si="1136">SUM(S2245)</f>
        <v>0</v>
      </c>
      <c r="T2244" s="164">
        <f t="shared" si="1136"/>
        <v>0</v>
      </c>
      <c r="U2244" s="164">
        <f t="shared" si="1136"/>
        <v>0</v>
      </c>
      <c r="V2244" s="164">
        <f t="shared" si="1136"/>
        <v>0</v>
      </c>
    </row>
    <row r="2245" spans="1:22" ht="16.5" thickTop="1" thickBot="1">
      <c r="A2245" s="160" t="s">
        <v>121</v>
      </c>
      <c r="B2245" s="170" t="s">
        <v>99</v>
      </c>
      <c r="C2245" s="164">
        <f t="shared" si="1090"/>
        <v>46000000</v>
      </c>
      <c r="D2245" s="164">
        <f t="shared" si="1091"/>
        <v>0</v>
      </c>
      <c r="E2245" s="164">
        <f t="shared" si="1091"/>
        <v>0</v>
      </c>
      <c r="F2245" s="164">
        <f t="shared" si="1091"/>
        <v>15000000</v>
      </c>
      <c r="G2245" s="164">
        <f t="shared" ref="G2245:G2308" si="1137">SUM(L2245,Q2245,V2245)</f>
        <v>31000000</v>
      </c>
      <c r="H2245" s="164">
        <f t="shared" si="1092"/>
        <v>46000000</v>
      </c>
      <c r="I2245" s="164">
        <f t="shared" si="1134"/>
        <v>0</v>
      </c>
      <c r="J2245" s="164">
        <f t="shared" si="1134"/>
        <v>0</v>
      </c>
      <c r="K2245" s="164">
        <f t="shared" si="1134"/>
        <v>15000000</v>
      </c>
      <c r="L2245" s="164">
        <f t="shared" si="1134"/>
        <v>31000000</v>
      </c>
      <c r="M2245" s="164">
        <f t="shared" si="1093"/>
        <v>0</v>
      </c>
      <c r="N2245" s="164">
        <f t="shared" si="1135"/>
        <v>0</v>
      </c>
      <c r="O2245" s="164">
        <f t="shared" si="1135"/>
        <v>0</v>
      </c>
      <c r="P2245" s="164">
        <f t="shared" si="1135"/>
        <v>0</v>
      </c>
      <c r="Q2245" s="164">
        <f t="shared" si="1135"/>
        <v>0</v>
      </c>
      <c r="R2245" s="164">
        <f t="shared" si="1094"/>
        <v>0</v>
      </c>
      <c r="S2245" s="164">
        <f t="shared" si="1136"/>
        <v>0</v>
      </c>
      <c r="T2245" s="164">
        <f t="shared" si="1136"/>
        <v>0</v>
      </c>
      <c r="U2245" s="164">
        <f t="shared" si="1136"/>
        <v>0</v>
      </c>
      <c r="V2245" s="164">
        <f t="shared" si="1136"/>
        <v>0</v>
      </c>
    </row>
    <row r="2246" spans="1:22" ht="16.5" thickTop="1" thickBot="1">
      <c r="A2246" s="160" t="s">
        <v>121</v>
      </c>
      <c r="B2246" s="171" t="s">
        <v>101</v>
      </c>
      <c r="C2246" s="164">
        <f t="shared" ref="C2246:C2309" si="1138">SUM(D2246:G2246)</f>
        <v>46000000</v>
      </c>
      <c r="D2246" s="164">
        <f t="shared" ref="D2246:G2309" si="1139">SUM(I2246,N2246,S2246)</f>
        <v>0</v>
      </c>
      <c r="E2246" s="164">
        <f t="shared" si="1139"/>
        <v>0</v>
      </c>
      <c r="F2246" s="164">
        <f t="shared" si="1139"/>
        <v>15000000</v>
      </c>
      <c r="G2246" s="164">
        <f t="shared" si="1137"/>
        <v>31000000</v>
      </c>
      <c r="H2246" s="164">
        <f t="shared" ref="H2246:H2309" si="1140">SUM(I2246:L2246)</f>
        <v>46000000</v>
      </c>
      <c r="I2246" s="164">
        <v>0</v>
      </c>
      <c r="J2246" s="164">
        <v>0</v>
      </c>
      <c r="K2246" s="164">
        <v>15000000</v>
      </c>
      <c r="L2246" s="164">
        <v>31000000</v>
      </c>
      <c r="M2246" s="164">
        <f t="shared" ref="M2246:M2309" si="1141">SUM(N2246:Q2246)</f>
        <v>0</v>
      </c>
      <c r="N2246" s="164">
        <v>0</v>
      </c>
      <c r="O2246" s="164">
        <v>0</v>
      </c>
      <c r="P2246" s="164">
        <v>0</v>
      </c>
      <c r="Q2246" s="164">
        <v>0</v>
      </c>
      <c r="R2246" s="164">
        <f t="shared" ref="R2246:R2309" si="1142">SUM(S2246:V2246)</f>
        <v>0</v>
      </c>
      <c r="S2246" s="164">
        <v>0</v>
      </c>
      <c r="T2246" s="164">
        <v>0</v>
      </c>
      <c r="U2246" s="164">
        <v>0</v>
      </c>
      <c r="V2246" s="164">
        <v>0</v>
      </c>
    </row>
    <row r="2247" spans="1:22" ht="27" thickTop="1" thickBot="1">
      <c r="A2247" s="160" t="s">
        <v>822</v>
      </c>
      <c r="B2247" s="169" t="s">
        <v>823</v>
      </c>
      <c r="C2247" s="164">
        <f t="shared" si="1138"/>
        <v>143000000</v>
      </c>
      <c r="D2247" s="164">
        <f t="shared" si="1139"/>
        <v>0</v>
      </c>
      <c r="E2247" s="164">
        <f t="shared" si="1139"/>
        <v>0</v>
      </c>
      <c r="F2247" s="164">
        <f t="shared" si="1139"/>
        <v>143000000</v>
      </c>
      <c r="G2247" s="164">
        <f t="shared" si="1137"/>
        <v>0</v>
      </c>
      <c r="H2247" s="164">
        <f t="shared" si="1140"/>
        <v>143000000</v>
      </c>
      <c r="I2247" s="164">
        <f t="shared" ref="I2247:L2250" si="1143">SUM(I2251)</f>
        <v>0</v>
      </c>
      <c r="J2247" s="164">
        <f t="shared" si="1143"/>
        <v>0</v>
      </c>
      <c r="K2247" s="164">
        <f t="shared" si="1143"/>
        <v>143000000</v>
      </c>
      <c r="L2247" s="164">
        <f t="shared" si="1143"/>
        <v>0</v>
      </c>
      <c r="M2247" s="164">
        <f t="shared" si="1141"/>
        <v>0</v>
      </c>
      <c r="N2247" s="164">
        <f t="shared" ref="N2247:Q2250" si="1144">SUM(N2251)</f>
        <v>0</v>
      </c>
      <c r="O2247" s="164">
        <f t="shared" si="1144"/>
        <v>0</v>
      </c>
      <c r="P2247" s="164">
        <f t="shared" si="1144"/>
        <v>0</v>
      </c>
      <c r="Q2247" s="164">
        <f t="shared" si="1144"/>
        <v>0</v>
      </c>
      <c r="R2247" s="164">
        <f t="shared" si="1142"/>
        <v>0</v>
      </c>
      <c r="S2247" s="164">
        <f t="shared" ref="S2247:V2250" si="1145">SUM(S2251)</f>
        <v>0</v>
      </c>
      <c r="T2247" s="164">
        <f t="shared" si="1145"/>
        <v>0</v>
      </c>
      <c r="U2247" s="164">
        <f t="shared" si="1145"/>
        <v>0</v>
      </c>
      <c r="V2247" s="164">
        <f t="shared" si="1145"/>
        <v>0</v>
      </c>
    </row>
    <row r="2248" spans="1:22" ht="16.5" thickTop="1" thickBot="1">
      <c r="A2248" s="160" t="s">
        <v>121</v>
      </c>
      <c r="B2248" s="170" t="s">
        <v>99</v>
      </c>
      <c r="C2248" s="164">
        <f t="shared" si="1138"/>
        <v>143000000</v>
      </c>
      <c r="D2248" s="164">
        <f t="shared" si="1139"/>
        <v>0</v>
      </c>
      <c r="E2248" s="164">
        <f t="shared" si="1139"/>
        <v>0</v>
      </c>
      <c r="F2248" s="164">
        <f t="shared" si="1139"/>
        <v>143000000</v>
      </c>
      <c r="G2248" s="164">
        <f t="shared" si="1137"/>
        <v>0</v>
      </c>
      <c r="H2248" s="164">
        <f t="shared" si="1140"/>
        <v>143000000</v>
      </c>
      <c r="I2248" s="164">
        <f t="shared" si="1143"/>
        <v>0</v>
      </c>
      <c r="J2248" s="164">
        <f t="shared" si="1143"/>
        <v>0</v>
      </c>
      <c r="K2248" s="164">
        <f t="shared" si="1143"/>
        <v>143000000</v>
      </c>
      <c r="L2248" s="164">
        <f t="shared" si="1143"/>
        <v>0</v>
      </c>
      <c r="M2248" s="164">
        <f t="shared" si="1141"/>
        <v>0</v>
      </c>
      <c r="N2248" s="164">
        <f t="shared" si="1144"/>
        <v>0</v>
      </c>
      <c r="O2248" s="164">
        <f t="shared" si="1144"/>
        <v>0</v>
      </c>
      <c r="P2248" s="164">
        <f t="shared" si="1144"/>
        <v>0</v>
      </c>
      <c r="Q2248" s="164">
        <f t="shared" si="1144"/>
        <v>0</v>
      </c>
      <c r="R2248" s="164">
        <f t="shared" si="1142"/>
        <v>0</v>
      </c>
      <c r="S2248" s="164">
        <f t="shared" si="1145"/>
        <v>0</v>
      </c>
      <c r="T2248" s="164">
        <f t="shared" si="1145"/>
        <v>0</v>
      </c>
      <c r="U2248" s="164">
        <f t="shared" si="1145"/>
        <v>0</v>
      </c>
      <c r="V2248" s="164">
        <f t="shared" si="1145"/>
        <v>0</v>
      </c>
    </row>
    <row r="2249" spans="1:22" ht="16.5" thickTop="1" thickBot="1">
      <c r="A2249" s="160" t="s">
        <v>121</v>
      </c>
      <c r="B2249" s="171" t="s">
        <v>105</v>
      </c>
      <c r="C2249" s="164">
        <f t="shared" si="1138"/>
        <v>143000000</v>
      </c>
      <c r="D2249" s="164">
        <f t="shared" si="1139"/>
        <v>0</v>
      </c>
      <c r="E2249" s="164">
        <f t="shared" si="1139"/>
        <v>0</v>
      </c>
      <c r="F2249" s="164">
        <f t="shared" si="1139"/>
        <v>143000000</v>
      </c>
      <c r="G2249" s="164">
        <f t="shared" si="1137"/>
        <v>0</v>
      </c>
      <c r="H2249" s="164">
        <f t="shared" si="1140"/>
        <v>143000000</v>
      </c>
      <c r="I2249" s="164">
        <f t="shared" si="1143"/>
        <v>0</v>
      </c>
      <c r="J2249" s="164">
        <f t="shared" si="1143"/>
        <v>0</v>
      </c>
      <c r="K2249" s="164">
        <f t="shared" si="1143"/>
        <v>143000000</v>
      </c>
      <c r="L2249" s="164">
        <f t="shared" si="1143"/>
        <v>0</v>
      </c>
      <c r="M2249" s="164">
        <f t="shared" si="1141"/>
        <v>0</v>
      </c>
      <c r="N2249" s="164">
        <f t="shared" si="1144"/>
        <v>0</v>
      </c>
      <c r="O2249" s="164">
        <f t="shared" si="1144"/>
        <v>0</v>
      </c>
      <c r="P2249" s="164">
        <f t="shared" si="1144"/>
        <v>0</v>
      </c>
      <c r="Q2249" s="164">
        <f t="shared" si="1144"/>
        <v>0</v>
      </c>
      <c r="R2249" s="164">
        <f t="shared" si="1142"/>
        <v>0</v>
      </c>
      <c r="S2249" s="164">
        <f t="shared" si="1145"/>
        <v>0</v>
      </c>
      <c r="T2249" s="164">
        <f t="shared" si="1145"/>
        <v>0</v>
      </c>
      <c r="U2249" s="164">
        <f t="shared" si="1145"/>
        <v>0</v>
      </c>
      <c r="V2249" s="164">
        <f t="shared" si="1145"/>
        <v>0</v>
      </c>
    </row>
    <row r="2250" spans="1:22" ht="31.5" thickTop="1" thickBot="1">
      <c r="A2250" s="160" t="s">
        <v>121</v>
      </c>
      <c r="B2250" s="172" t="s">
        <v>153</v>
      </c>
      <c r="C2250" s="164">
        <f t="shared" si="1138"/>
        <v>143000000</v>
      </c>
      <c r="D2250" s="164">
        <f t="shared" si="1139"/>
        <v>0</v>
      </c>
      <c r="E2250" s="164">
        <f t="shared" si="1139"/>
        <v>0</v>
      </c>
      <c r="F2250" s="164">
        <f t="shared" si="1139"/>
        <v>143000000</v>
      </c>
      <c r="G2250" s="164">
        <f t="shared" si="1137"/>
        <v>0</v>
      </c>
      <c r="H2250" s="164">
        <f t="shared" si="1140"/>
        <v>143000000</v>
      </c>
      <c r="I2250" s="164">
        <f t="shared" si="1143"/>
        <v>0</v>
      </c>
      <c r="J2250" s="164">
        <f t="shared" si="1143"/>
        <v>0</v>
      </c>
      <c r="K2250" s="164">
        <f t="shared" si="1143"/>
        <v>143000000</v>
      </c>
      <c r="L2250" s="164">
        <f t="shared" si="1143"/>
        <v>0</v>
      </c>
      <c r="M2250" s="164">
        <f t="shared" si="1141"/>
        <v>0</v>
      </c>
      <c r="N2250" s="164">
        <f t="shared" si="1144"/>
        <v>0</v>
      </c>
      <c r="O2250" s="164">
        <f t="shared" si="1144"/>
        <v>0</v>
      </c>
      <c r="P2250" s="164">
        <f t="shared" si="1144"/>
        <v>0</v>
      </c>
      <c r="Q2250" s="164">
        <f t="shared" si="1144"/>
        <v>0</v>
      </c>
      <c r="R2250" s="164">
        <f t="shared" si="1142"/>
        <v>0</v>
      </c>
      <c r="S2250" s="164">
        <f t="shared" si="1145"/>
        <v>0</v>
      </c>
      <c r="T2250" s="164">
        <f t="shared" si="1145"/>
        <v>0</v>
      </c>
      <c r="U2250" s="164">
        <f t="shared" si="1145"/>
        <v>0</v>
      </c>
      <c r="V2250" s="164">
        <f t="shared" si="1145"/>
        <v>0</v>
      </c>
    </row>
    <row r="2251" spans="1:22" ht="27" thickTop="1" thickBot="1">
      <c r="A2251" s="160" t="s">
        <v>824</v>
      </c>
      <c r="B2251" s="170" t="s">
        <v>823</v>
      </c>
      <c r="C2251" s="164">
        <f t="shared" si="1138"/>
        <v>143000000</v>
      </c>
      <c r="D2251" s="164">
        <f t="shared" si="1139"/>
        <v>0</v>
      </c>
      <c r="E2251" s="164">
        <f t="shared" si="1139"/>
        <v>0</v>
      </c>
      <c r="F2251" s="164">
        <f t="shared" si="1139"/>
        <v>143000000</v>
      </c>
      <c r="G2251" s="164">
        <f t="shared" si="1137"/>
        <v>0</v>
      </c>
      <c r="H2251" s="164">
        <f t="shared" si="1140"/>
        <v>143000000</v>
      </c>
      <c r="I2251" s="164">
        <f t="shared" ref="I2251:L2253" si="1146">SUM(I2252)</f>
        <v>0</v>
      </c>
      <c r="J2251" s="164">
        <f t="shared" si="1146"/>
        <v>0</v>
      </c>
      <c r="K2251" s="164">
        <f t="shared" si="1146"/>
        <v>143000000</v>
      </c>
      <c r="L2251" s="164">
        <f t="shared" si="1146"/>
        <v>0</v>
      </c>
      <c r="M2251" s="164">
        <f t="shared" si="1141"/>
        <v>0</v>
      </c>
      <c r="N2251" s="164">
        <f t="shared" ref="N2251:Q2253" si="1147">SUM(N2252)</f>
        <v>0</v>
      </c>
      <c r="O2251" s="164">
        <f t="shared" si="1147"/>
        <v>0</v>
      </c>
      <c r="P2251" s="164">
        <f t="shared" si="1147"/>
        <v>0</v>
      </c>
      <c r="Q2251" s="164">
        <f t="shared" si="1147"/>
        <v>0</v>
      </c>
      <c r="R2251" s="164">
        <f t="shared" si="1142"/>
        <v>0</v>
      </c>
      <c r="S2251" s="164">
        <f t="shared" ref="S2251:V2253" si="1148">SUM(S2252)</f>
        <v>0</v>
      </c>
      <c r="T2251" s="164">
        <f t="shared" si="1148"/>
        <v>0</v>
      </c>
      <c r="U2251" s="164">
        <f t="shared" si="1148"/>
        <v>0</v>
      </c>
      <c r="V2251" s="164">
        <f t="shared" si="1148"/>
        <v>0</v>
      </c>
    </row>
    <row r="2252" spans="1:22" ht="16.5" thickTop="1" thickBot="1">
      <c r="A2252" s="160" t="s">
        <v>121</v>
      </c>
      <c r="B2252" s="171" t="s">
        <v>99</v>
      </c>
      <c r="C2252" s="164">
        <f t="shared" si="1138"/>
        <v>143000000</v>
      </c>
      <c r="D2252" s="164">
        <f t="shared" si="1139"/>
        <v>0</v>
      </c>
      <c r="E2252" s="164">
        <f t="shared" si="1139"/>
        <v>0</v>
      </c>
      <c r="F2252" s="164">
        <f t="shared" si="1139"/>
        <v>143000000</v>
      </c>
      <c r="G2252" s="164">
        <f t="shared" si="1137"/>
        <v>0</v>
      </c>
      <c r="H2252" s="164">
        <f t="shared" si="1140"/>
        <v>143000000</v>
      </c>
      <c r="I2252" s="164">
        <f t="shared" si="1146"/>
        <v>0</v>
      </c>
      <c r="J2252" s="164">
        <f t="shared" si="1146"/>
        <v>0</v>
      </c>
      <c r="K2252" s="164">
        <f t="shared" si="1146"/>
        <v>143000000</v>
      </c>
      <c r="L2252" s="164">
        <f t="shared" si="1146"/>
        <v>0</v>
      </c>
      <c r="M2252" s="164">
        <f t="shared" si="1141"/>
        <v>0</v>
      </c>
      <c r="N2252" s="164">
        <f t="shared" si="1147"/>
        <v>0</v>
      </c>
      <c r="O2252" s="164">
        <f t="shared" si="1147"/>
        <v>0</v>
      </c>
      <c r="P2252" s="164">
        <f t="shared" si="1147"/>
        <v>0</v>
      </c>
      <c r="Q2252" s="164">
        <f t="shared" si="1147"/>
        <v>0</v>
      </c>
      <c r="R2252" s="164">
        <f t="shared" si="1142"/>
        <v>0</v>
      </c>
      <c r="S2252" s="164">
        <f t="shared" si="1148"/>
        <v>0</v>
      </c>
      <c r="T2252" s="164">
        <f t="shared" si="1148"/>
        <v>0</v>
      </c>
      <c r="U2252" s="164">
        <f t="shared" si="1148"/>
        <v>0</v>
      </c>
      <c r="V2252" s="164">
        <f t="shared" si="1148"/>
        <v>0</v>
      </c>
    </row>
    <row r="2253" spans="1:22" ht="16.5" thickTop="1" thickBot="1">
      <c r="A2253" s="160" t="s">
        <v>121</v>
      </c>
      <c r="B2253" s="172" t="s">
        <v>105</v>
      </c>
      <c r="C2253" s="164">
        <f t="shared" si="1138"/>
        <v>143000000</v>
      </c>
      <c r="D2253" s="164">
        <f t="shared" si="1139"/>
        <v>0</v>
      </c>
      <c r="E2253" s="164">
        <f t="shared" si="1139"/>
        <v>0</v>
      </c>
      <c r="F2253" s="164">
        <f t="shared" si="1139"/>
        <v>143000000</v>
      </c>
      <c r="G2253" s="164">
        <f t="shared" si="1137"/>
        <v>0</v>
      </c>
      <c r="H2253" s="164">
        <f t="shared" si="1140"/>
        <v>143000000</v>
      </c>
      <c r="I2253" s="164">
        <f t="shared" si="1146"/>
        <v>0</v>
      </c>
      <c r="J2253" s="164">
        <f t="shared" si="1146"/>
        <v>0</v>
      </c>
      <c r="K2253" s="164">
        <f t="shared" si="1146"/>
        <v>143000000</v>
      </c>
      <c r="L2253" s="164">
        <f t="shared" si="1146"/>
        <v>0</v>
      </c>
      <c r="M2253" s="164">
        <f t="shared" si="1141"/>
        <v>0</v>
      </c>
      <c r="N2253" s="164">
        <f t="shared" si="1147"/>
        <v>0</v>
      </c>
      <c r="O2253" s="164">
        <f t="shared" si="1147"/>
        <v>0</v>
      </c>
      <c r="P2253" s="164">
        <f t="shared" si="1147"/>
        <v>0</v>
      </c>
      <c r="Q2253" s="164">
        <f t="shared" si="1147"/>
        <v>0</v>
      </c>
      <c r="R2253" s="164">
        <f t="shared" si="1142"/>
        <v>0</v>
      </c>
      <c r="S2253" s="164">
        <f t="shared" si="1148"/>
        <v>0</v>
      </c>
      <c r="T2253" s="164">
        <f t="shared" si="1148"/>
        <v>0</v>
      </c>
      <c r="U2253" s="164">
        <f t="shared" si="1148"/>
        <v>0</v>
      </c>
      <c r="V2253" s="164">
        <f t="shared" si="1148"/>
        <v>0</v>
      </c>
    </row>
    <row r="2254" spans="1:22" ht="31.5" thickTop="1" thickBot="1">
      <c r="A2254" s="160" t="s">
        <v>121</v>
      </c>
      <c r="B2254" s="173" t="s">
        <v>153</v>
      </c>
      <c r="C2254" s="164">
        <f t="shared" si="1138"/>
        <v>143000000</v>
      </c>
      <c r="D2254" s="164">
        <f t="shared" si="1139"/>
        <v>0</v>
      </c>
      <c r="E2254" s="164">
        <f t="shared" si="1139"/>
        <v>0</v>
      </c>
      <c r="F2254" s="164">
        <f t="shared" si="1139"/>
        <v>143000000</v>
      </c>
      <c r="G2254" s="164">
        <f t="shared" si="1137"/>
        <v>0</v>
      </c>
      <c r="H2254" s="164">
        <f t="shared" si="1140"/>
        <v>143000000</v>
      </c>
      <c r="I2254" s="164">
        <v>0</v>
      </c>
      <c r="J2254" s="164">
        <v>0</v>
      </c>
      <c r="K2254" s="164">
        <v>143000000</v>
      </c>
      <c r="L2254" s="164">
        <v>0</v>
      </c>
      <c r="M2254" s="164">
        <f t="shared" si="1141"/>
        <v>0</v>
      </c>
      <c r="N2254" s="164">
        <v>0</v>
      </c>
      <c r="O2254" s="164">
        <v>0</v>
      </c>
      <c r="P2254" s="164">
        <v>0</v>
      </c>
      <c r="Q2254" s="164">
        <v>0</v>
      </c>
      <c r="R2254" s="164">
        <f t="shared" si="1142"/>
        <v>0</v>
      </c>
      <c r="S2254" s="164">
        <v>0</v>
      </c>
      <c r="T2254" s="164">
        <v>0</v>
      </c>
      <c r="U2254" s="164">
        <v>0</v>
      </c>
      <c r="V2254" s="164">
        <v>0</v>
      </c>
    </row>
    <row r="2255" spans="1:22" ht="61.5" thickTop="1" thickBot="1">
      <c r="A2255" s="160" t="s">
        <v>825</v>
      </c>
      <c r="B2255" s="169" t="s">
        <v>826</v>
      </c>
      <c r="C2255" s="164">
        <f t="shared" si="1138"/>
        <v>35000000</v>
      </c>
      <c r="D2255" s="164">
        <f t="shared" si="1139"/>
        <v>0</v>
      </c>
      <c r="E2255" s="164">
        <f t="shared" si="1139"/>
        <v>30000000</v>
      </c>
      <c r="F2255" s="164">
        <f t="shared" si="1139"/>
        <v>4000000</v>
      </c>
      <c r="G2255" s="164">
        <f t="shared" si="1137"/>
        <v>1000000</v>
      </c>
      <c r="H2255" s="164">
        <f t="shared" si="1140"/>
        <v>35000000</v>
      </c>
      <c r="I2255" s="164">
        <f t="shared" ref="I2255:L2256" si="1149">SUM(I2256)</f>
        <v>0</v>
      </c>
      <c r="J2255" s="164">
        <f t="shared" si="1149"/>
        <v>30000000</v>
      </c>
      <c r="K2255" s="164">
        <f t="shared" si="1149"/>
        <v>4000000</v>
      </c>
      <c r="L2255" s="164">
        <f t="shared" si="1149"/>
        <v>1000000</v>
      </c>
      <c r="M2255" s="164">
        <f t="shared" si="1141"/>
        <v>0</v>
      </c>
      <c r="N2255" s="164">
        <f t="shared" ref="N2255:Q2256" si="1150">SUM(N2256)</f>
        <v>0</v>
      </c>
      <c r="O2255" s="164">
        <f t="shared" si="1150"/>
        <v>0</v>
      </c>
      <c r="P2255" s="164">
        <f t="shared" si="1150"/>
        <v>0</v>
      </c>
      <c r="Q2255" s="164">
        <f t="shared" si="1150"/>
        <v>0</v>
      </c>
      <c r="R2255" s="164">
        <f t="shared" si="1142"/>
        <v>0</v>
      </c>
      <c r="S2255" s="164">
        <f t="shared" ref="S2255:V2256" si="1151">SUM(S2256)</f>
        <v>0</v>
      </c>
      <c r="T2255" s="164">
        <f t="shared" si="1151"/>
        <v>0</v>
      </c>
      <c r="U2255" s="164">
        <f t="shared" si="1151"/>
        <v>0</v>
      </c>
      <c r="V2255" s="164">
        <f t="shared" si="1151"/>
        <v>0</v>
      </c>
    </row>
    <row r="2256" spans="1:22" ht="16.5" thickTop="1" thickBot="1">
      <c r="A2256" s="160" t="s">
        <v>121</v>
      </c>
      <c r="B2256" s="170" t="s">
        <v>99</v>
      </c>
      <c r="C2256" s="164">
        <f t="shared" si="1138"/>
        <v>35000000</v>
      </c>
      <c r="D2256" s="164">
        <f t="shared" si="1139"/>
        <v>0</v>
      </c>
      <c r="E2256" s="164">
        <f t="shared" si="1139"/>
        <v>30000000</v>
      </c>
      <c r="F2256" s="164">
        <f t="shared" si="1139"/>
        <v>4000000</v>
      </c>
      <c r="G2256" s="164">
        <f t="shared" si="1137"/>
        <v>1000000</v>
      </c>
      <c r="H2256" s="164">
        <f t="shared" si="1140"/>
        <v>35000000</v>
      </c>
      <c r="I2256" s="164">
        <f t="shared" si="1149"/>
        <v>0</v>
      </c>
      <c r="J2256" s="164">
        <f t="shared" si="1149"/>
        <v>30000000</v>
      </c>
      <c r="K2256" s="164">
        <f t="shared" si="1149"/>
        <v>4000000</v>
      </c>
      <c r="L2256" s="164">
        <f t="shared" si="1149"/>
        <v>1000000</v>
      </c>
      <c r="M2256" s="164">
        <f t="shared" si="1141"/>
        <v>0</v>
      </c>
      <c r="N2256" s="164">
        <f t="shared" si="1150"/>
        <v>0</v>
      </c>
      <c r="O2256" s="164">
        <f t="shared" si="1150"/>
        <v>0</v>
      </c>
      <c r="P2256" s="164">
        <f t="shared" si="1150"/>
        <v>0</v>
      </c>
      <c r="Q2256" s="164">
        <f t="shared" si="1150"/>
        <v>0</v>
      </c>
      <c r="R2256" s="164">
        <f t="shared" si="1142"/>
        <v>0</v>
      </c>
      <c r="S2256" s="164">
        <f t="shared" si="1151"/>
        <v>0</v>
      </c>
      <c r="T2256" s="164">
        <f t="shared" si="1151"/>
        <v>0</v>
      </c>
      <c r="U2256" s="164">
        <f t="shared" si="1151"/>
        <v>0</v>
      </c>
      <c r="V2256" s="164">
        <f t="shared" si="1151"/>
        <v>0</v>
      </c>
    </row>
    <row r="2257" spans="1:22" ht="16.5" thickTop="1" thickBot="1">
      <c r="A2257" s="160" t="s">
        <v>121</v>
      </c>
      <c r="B2257" s="171" t="s">
        <v>101</v>
      </c>
      <c r="C2257" s="164">
        <f t="shared" si="1138"/>
        <v>35000000</v>
      </c>
      <c r="D2257" s="164">
        <f t="shared" si="1139"/>
        <v>0</v>
      </c>
      <c r="E2257" s="164">
        <f t="shared" si="1139"/>
        <v>30000000</v>
      </c>
      <c r="F2257" s="164">
        <f t="shared" si="1139"/>
        <v>4000000</v>
      </c>
      <c r="G2257" s="164">
        <f t="shared" si="1137"/>
        <v>1000000</v>
      </c>
      <c r="H2257" s="164">
        <f t="shared" si="1140"/>
        <v>35000000</v>
      </c>
      <c r="I2257" s="164">
        <v>0</v>
      </c>
      <c r="J2257" s="164">
        <v>30000000</v>
      </c>
      <c r="K2257" s="164">
        <v>4000000</v>
      </c>
      <c r="L2257" s="164">
        <v>1000000</v>
      </c>
      <c r="M2257" s="164">
        <f t="shared" si="1141"/>
        <v>0</v>
      </c>
      <c r="N2257" s="164">
        <v>0</v>
      </c>
      <c r="O2257" s="164">
        <v>0</v>
      </c>
      <c r="P2257" s="164">
        <v>0</v>
      </c>
      <c r="Q2257" s="164">
        <v>0</v>
      </c>
      <c r="R2257" s="164">
        <f t="shared" si="1142"/>
        <v>0</v>
      </c>
      <c r="S2257" s="164">
        <v>0</v>
      </c>
      <c r="T2257" s="164">
        <v>0</v>
      </c>
      <c r="U2257" s="164">
        <v>0</v>
      </c>
      <c r="V2257" s="164">
        <v>0</v>
      </c>
    </row>
    <row r="2258" spans="1:22" ht="61.5" thickTop="1" thickBot="1">
      <c r="A2258" s="160" t="s">
        <v>827</v>
      </c>
      <c r="B2258" s="169" t="s">
        <v>828</v>
      </c>
      <c r="C2258" s="164">
        <f t="shared" si="1138"/>
        <v>13000000</v>
      </c>
      <c r="D2258" s="164">
        <f t="shared" si="1139"/>
        <v>0</v>
      </c>
      <c r="E2258" s="164">
        <f t="shared" si="1139"/>
        <v>0</v>
      </c>
      <c r="F2258" s="164">
        <f t="shared" si="1139"/>
        <v>5000000</v>
      </c>
      <c r="G2258" s="164">
        <f t="shared" si="1137"/>
        <v>8000000</v>
      </c>
      <c r="H2258" s="164">
        <f t="shared" si="1140"/>
        <v>13000000</v>
      </c>
      <c r="I2258" s="164">
        <f t="shared" ref="I2258:L2259" si="1152">SUM(I2259)</f>
        <v>0</v>
      </c>
      <c r="J2258" s="164">
        <f t="shared" si="1152"/>
        <v>0</v>
      </c>
      <c r="K2258" s="164">
        <f t="shared" si="1152"/>
        <v>5000000</v>
      </c>
      <c r="L2258" s="164">
        <f t="shared" si="1152"/>
        <v>8000000</v>
      </c>
      <c r="M2258" s="164">
        <f t="shared" si="1141"/>
        <v>0</v>
      </c>
      <c r="N2258" s="164">
        <f t="shared" ref="N2258:Q2259" si="1153">SUM(N2259)</f>
        <v>0</v>
      </c>
      <c r="O2258" s="164">
        <f t="shared" si="1153"/>
        <v>0</v>
      </c>
      <c r="P2258" s="164">
        <f t="shared" si="1153"/>
        <v>0</v>
      </c>
      <c r="Q2258" s="164">
        <f t="shared" si="1153"/>
        <v>0</v>
      </c>
      <c r="R2258" s="164">
        <f t="shared" si="1142"/>
        <v>0</v>
      </c>
      <c r="S2258" s="164">
        <f t="shared" ref="S2258:V2259" si="1154">SUM(S2259)</f>
        <v>0</v>
      </c>
      <c r="T2258" s="164">
        <f t="shared" si="1154"/>
        <v>0</v>
      </c>
      <c r="U2258" s="164">
        <f t="shared" si="1154"/>
        <v>0</v>
      </c>
      <c r="V2258" s="164">
        <f t="shared" si="1154"/>
        <v>0</v>
      </c>
    </row>
    <row r="2259" spans="1:22" ht="16.5" thickTop="1" thickBot="1">
      <c r="A2259" s="160" t="s">
        <v>121</v>
      </c>
      <c r="B2259" s="170" t="s">
        <v>99</v>
      </c>
      <c r="C2259" s="164">
        <f t="shared" si="1138"/>
        <v>13000000</v>
      </c>
      <c r="D2259" s="164">
        <f t="shared" si="1139"/>
        <v>0</v>
      </c>
      <c r="E2259" s="164">
        <f t="shared" si="1139"/>
        <v>0</v>
      </c>
      <c r="F2259" s="164">
        <f t="shared" si="1139"/>
        <v>5000000</v>
      </c>
      <c r="G2259" s="164">
        <f t="shared" si="1137"/>
        <v>8000000</v>
      </c>
      <c r="H2259" s="164">
        <f t="shared" si="1140"/>
        <v>13000000</v>
      </c>
      <c r="I2259" s="164">
        <f t="shared" si="1152"/>
        <v>0</v>
      </c>
      <c r="J2259" s="164">
        <f t="shared" si="1152"/>
        <v>0</v>
      </c>
      <c r="K2259" s="164">
        <f t="shared" si="1152"/>
        <v>5000000</v>
      </c>
      <c r="L2259" s="164">
        <f t="shared" si="1152"/>
        <v>8000000</v>
      </c>
      <c r="M2259" s="164">
        <f t="shared" si="1141"/>
        <v>0</v>
      </c>
      <c r="N2259" s="164">
        <f t="shared" si="1153"/>
        <v>0</v>
      </c>
      <c r="O2259" s="164">
        <f t="shared" si="1153"/>
        <v>0</v>
      </c>
      <c r="P2259" s="164">
        <f t="shared" si="1153"/>
        <v>0</v>
      </c>
      <c r="Q2259" s="164">
        <f t="shared" si="1153"/>
        <v>0</v>
      </c>
      <c r="R2259" s="164">
        <f t="shared" si="1142"/>
        <v>0</v>
      </c>
      <c r="S2259" s="164">
        <f t="shared" si="1154"/>
        <v>0</v>
      </c>
      <c r="T2259" s="164">
        <f t="shared" si="1154"/>
        <v>0</v>
      </c>
      <c r="U2259" s="164">
        <f t="shared" si="1154"/>
        <v>0</v>
      </c>
      <c r="V2259" s="164">
        <f t="shared" si="1154"/>
        <v>0</v>
      </c>
    </row>
    <row r="2260" spans="1:22" ht="16.5" thickTop="1" thickBot="1">
      <c r="A2260" s="160" t="s">
        <v>121</v>
      </c>
      <c r="B2260" s="171" t="s">
        <v>101</v>
      </c>
      <c r="C2260" s="164">
        <f t="shared" si="1138"/>
        <v>13000000</v>
      </c>
      <c r="D2260" s="164">
        <f t="shared" si="1139"/>
        <v>0</v>
      </c>
      <c r="E2260" s="164">
        <f t="shared" si="1139"/>
        <v>0</v>
      </c>
      <c r="F2260" s="164">
        <f t="shared" si="1139"/>
        <v>5000000</v>
      </c>
      <c r="G2260" s="164">
        <f t="shared" si="1137"/>
        <v>8000000</v>
      </c>
      <c r="H2260" s="164">
        <f t="shared" si="1140"/>
        <v>13000000</v>
      </c>
      <c r="I2260" s="164">
        <v>0</v>
      </c>
      <c r="J2260" s="164">
        <v>0</v>
      </c>
      <c r="K2260" s="164">
        <v>5000000</v>
      </c>
      <c r="L2260" s="164">
        <v>8000000</v>
      </c>
      <c r="M2260" s="164">
        <f t="shared" si="1141"/>
        <v>0</v>
      </c>
      <c r="N2260" s="164">
        <v>0</v>
      </c>
      <c r="O2260" s="164">
        <v>0</v>
      </c>
      <c r="P2260" s="164">
        <v>0</v>
      </c>
      <c r="Q2260" s="164">
        <v>0</v>
      </c>
      <c r="R2260" s="164">
        <f t="shared" si="1142"/>
        <v>0</v>
      </c>
      <c r="S2260" s="164">
        <v>0</v>
      </c>
      <c r="T2260" s="164">
        <v>0</v>
      </c>
      <c r="U2260" s="164">
        <v>0</v>
      </c>
      <c r="V2260" s="164">
        <v>0</v>
      </c>
    </row>
    <row r="2261" spans="1:22" ht="61.5" thickTop="1" thickBot="1">
      <c r="A2261" s="160" t="s">
        <v>829</v>
      </c>
      <c r="B2261" s="169" t="s">
        <v>830</v>
      </c>
      <c r="C2261" s="164">
        <f t="shared" si="1138"/>
        <v>10000000</v>
      </c>
      <c r="D2261" s="164">
        <f t="shared" si="1139"/>
        <v>0</v>
      </c>
      <c r="E2261" s="164">
        <f t="shared" si="1139"/>
        <v>0</v>
      </c>
      <c r="F2261" s="164">
        <f t="shared" si="1139"/>
        <v>6400000</v>
      </c>
      <c r="G2261" s="164">
        <f t="shared" si="1137"/>
        <v>3600000</v>
      </c>
      <c r="H2261" s="164">
        <f t="shared" si="1140"/>
        <v>10000000</v>
      </c>
      <c r="I2261" s="164">
        <f>SUM(I2262)</f>
        <v>0</v>
      </c>
      <c r="J2261" s="164">
        <f>SUM(J2262)</f>
        <v>0</v>
      </c>
      <c r="K2261" s="164">
        <f>SUM(K2262)</f>
        <v>6400000</v>
      </c>
      <c r="L2261" s="164">
        <f>SUM(L2262)</f>
        <v>3600000</v>
      </c>
      <c r="M2261" s="164">
        <f t="shared" si="1141"/>
        <v>0</v>
      </c>
      <c r="N2261" s="164">
        <f>SUM(N2262)</f>
        <v>0</v>
      </c>
      <c r="O2261" s="164">
        <f>SUM(O2262)</f>
        <v>0</v>
      </c>
      <c r="P2261" s="164">
        <f>SUM(P2262)</f>
        <v>0</v>
      </c>
      <c r="Q2261" s="164">
        <f>SUM(Q2262)</f>
        <v>0</v>
      </c>
      <c r="R2261" s="164">
        <f t="shared" si="1142"/>
        <v>0</v>
      </c>
      <c r="S2261" s="164">
        <f>SUM(S2262)</f>
        <v>0</v>
      </c>
      <c r="T2261" s="164">
        <f>SUM(T2262)</f>
        <v>0</v>
      </c>
      <c r="U2261" s="164">
        <f>SUM(U2262)</f>
        <v>0</v>
      </c>
      <c r="V2261" s="164">
        <f>SUM(V2262)</f>
        <v>0</v>
      </c>
    </row>
    <row r="2262" spans="1:22" ht="16.5" thickTop="1" thickBot="1">
      <c r="A2262" s="160" t="s">
        <v>121</v>
      </c>
      <c r="B2262" s="170" t="s">
        <v>99</v>
      </c>
      <c r="C2262" s="164">
        <f t="shared" si="1138"/>
        <v>10000000</v>
      </c>
      <c r="D2262" s="164">
        <f t="shared" si="1139"/>
        <v>0</v>
      </c>
      <c r="E2262" s="164">
        <f t="shared" si="1139"/>
        <v>0</v>
      </c>
      <c r="F2262" s="164">
        <f t="shared" si="1139"/>
        <v>6400000</v>
      </c>
      <c r="G2262" s="164">
        <f t="shared" si="1137"/>
        <v>3600000</v>
      </c>
      <c r="H2262" s="164">
        <f t="shared" si="1140"/>
        <v>10000000</v>
      </c>
      <c r="I2262" s="164">
        <f>SUM(I2263:I2264)</f>
        <v>0</v>
      </c>
      <c r="J2262" s="164">
        <f>SUM(J2263:J2264)</f>
        <v>0</v>
      </c>
      <c r="K2262" s="164">
        <f>SUM(K2263:K2264)</f>
        <v>6400000</v>
      </c>
      <c r="L2262" s="164">
        <f>SUM(L2263:L2264)</f>
        <v>3600000</v>
      </c>
      <c r="M2262" s="164">
        <f t="shared" si="1141"/>
        <v>0</v>
      </c>
      <c r="N2262" s="164">
        <f>SUM(N2263:N2264)</f>
        <v>0</v>
      </c>
      <c r="O2262" s="164">
        <f>SUM(O2263:O2264)</f>
        <v>0</v>
      </c>
      <c r="P2262" s="164">
        <f>SUM(P2263:P2264)</f>
        <v>0</v>
      </c>
      <c r="Q2262" s="164">
        <f>SUM(Q2263:Q2264)</f>
        <v>0</v>
      </c>
      <c r="R2262" s="164">
        <f t="shared" si="1142"/>
        <v>0</v>
      </c>
      <c r="S2262" s="164">
        <f>SUM(S2263:S2264)</f>
        <v>0</v>
      </c>
      <c r="T2262" s="164">
        <f>SUM(T2263:T2264)</f>
        <v>0</v>
      </c>
      <c r="U2262" s="164">
        <f>SUM(U2263:U2264)</f>
        <v>0</v>
      </c>
      <c r="V2262" s="164">
        <f>SUM(V2263:V2264)</f>
        <v>0</v>
      </c>
    </row>
    <row r="2263" spans="1:22" ht="16.5" thickTop="1" thickBot="1">
      <c r="A2263" s="160" t="s">
        <v>121</v>
      </c>
      <c r="B2263" s="171" t="s">
        <v>101</v>
      </c>
      <c r="C2263" s="164">
        <f t="shared" si="1138"/>
        <v>3000000</v>
      </c>
      <c r="D2263" s="164">
        <f t="shared" si="1139"/>
        <v>0</v>
      </c>
      <c r="E2263" s="164">
        <f t="shared" si="1139"/>
        <v>0</v>
      </c>
      <c r="F2263" s="164">
        <f t="shared" si="1139"/>
        <v>1700000</v>
      </c>
      <c r="G2263" s="164">
        <f t="shared" si="1137"/>
        <v>1300000</v>
      </c>
      <c r="H2263" s="164">
        <f t="shared" si="1140"/>
        <v>3000000</v>
      </c>
      <c r="I2263" s="164">
        <v>0</v>
      </c>
      <c r="J2263" s="164">
        <v>0</v>
      </c>
      <c r="K2263" s="164">
        <v>1700000</v>
      </c>
      <c r="L2263" s="164">
        <v>1300000</v>
      </c>
      <c r="M2263" s="164">
        <f t="shared" si="1141"/>
        <v>0</v>
      </c>
      <c r="N2263" s="164">
        <v>0</v>
      </c>
      <c r="O2263" s="164">
        <v>0</v>
      </c>
      <c r="P2263" s="164">
        <v>0</v>
      </c>
      <c r="Q2263" s="164">
        <v>0</v>
      </c>
      <c r="R2263" s="164">
        <f t="shared" si="1142"/>
        <v>0</v>
      </c>
      <c r="S2263" s="164">
        <v>0</v>
      </c>
      <c r="T2263" s="164">
        <v>0</v>
      </c>
      <c r="U2263" s="164">
        <v>0</v>
      </c>
      <c r="V2263" s="164">
        <v>0</v>
      </c>
    </row>
    <row r="2264" spans="1:22" ht="16.5" thickTop="1" thickBot="1">
      <c r="A2264" s="160" t="s">
        <v>121</v>
      </c>
      <c r="B2264" s="171" t="s">
        <v>105</v>
      </c>
      <c r="C2264" s="164">
        <f t="shared" si="1138"/>
        <v>7000000</v>
      </c>
      <c r="D2264" s="164">
        <f t="shared" si="1139"/>
        <v>0</v>
      </c>
      <c r="E2264" s="164">
        <f t="shared" si="1139"/>
        <v>0</v>
      </c>
      <c r="F2264" s="164">
        <f t="shared" si="1139"/>
        <v>4700000</v>
      </c>
      <c r="G2264" s="164">
        <f t="shared" si="1137"/>
        <v>2300000</v>
      </c>
      <c r="H2264" s="164">
        <f t="shared" si="1140"/>
        <v>7000000</v>
      </c>
      <c r="I2264" s="164">
        <f>SUM(I2265)</f>
        <v>0</v>
      </c>
      <c r="J2264" s="164">
        <f>SUM(J2265)</f>
        <v>0</v>
      </c>
      <c r="K2264" s="164">
        <f>SUM(K2265)</f>
        <v>4700000</v>
      </c>
      <c r="L2264" s="164">
        <f>SUM(L2265)</f>
        <v>2300000</v>
      </c>
      <c r="M2264" s="164">
        <f t="shared" si="1141"/>
        <v>0</v>
      </c>
      <c r="N2264" s="164">
        <f>SUM(N2265)</f>
        <v>0</v>
      </c>
      <c r="O2264" s="164">
        <f>SUM(O2265)</f>
        <v>0</v>
      </c>
      <c r="P2264" s="164">
        <f>SUM(P2265)</f>
        <v>0</v>
      </c>
      <c r="Q2264" s="164">
        <f>SUM(Q2265)</f>
        <v>0</v>
      </c>
      <c r="R2264" s="164">
        <f t="shared" si="1142"/>
        <v>0</v>
      </c>
      <c r="S2264" s="164">
        <f>SUM(S2265)</f>
        <v>0</v>
      </c>
      <c r="T2264" s="164">
        <f>SUM(T2265)</f>
        <v>0</v>
      </c>
      <c r="U2264" s="164">
        <f>SUM(U2265)</f>
        <v>0</v>
      </c>
      <c r="V2264" s="164">
        <f>SUM(V2265)</f>
        <v>0</v>
      </c>
    </row>
    <row r="2265" spans="1:22" ht="31.5" thickTop="1" thickBot="1">
      <c r="A2265" s="160" t="s">
        <v>121</v>
      </c>
      <c r="B2265" s="172" t="s">
        <v>153</v>
      </c>
      <c r="C2265" s="164">
        <f t="shared" si="1138"/>
        <v>7000000</v>
      </c>
      <c r="D2265" s="164">
        <f t="shared" si="1139"/>
        <v>0</v>
      </c>
      <c r="E2265" s="164">
        <f t="shared" si="1139"/>
        <v>0</v>
      </c>
      <c r="F2265" s="164">
        <f t="shared" si="1139"/>
        <v>4700000</v>
      </c>
      <c r="G2265" s="164">
        <f t="shared" si="1137"/>
        <v>2300000</v>
      </c>
      <c r="H2265" s="164">
        <f t="shared" si="1140"/>
        <v>7000000</v>
      </c>
      <c r="I2265" s="164">
        <v>0</v>
      </c>
      <c r="J2265" s="164">
        <v>0</v>
      </c>
      <c r="K2265" s="164">
        <v>4700000</v>
      </c>
      <c r="L2265" s="164">
        <v>2300000</v>
      </c>
      <c r="M2265" s="164">
        <f t="shared" si="1141"/>
        <v>0</v>
      </c>
      <c r="N2265" s="164">
        <v>0</v>
      </c>
      <c r="O2265" s="164">
        <v>0</v>
      </c>
      <c r="P2265" s="164">
        <v>0</v>
      </c>
      <c r="Q2265" s="164">
        <v>0</v>
      </c>
      <c r="R2265" s="164">
        <f t="shared" si="1142"/>
        <v>0</v>
      </c>
      <c r="S2265" s="164">
        <v>0</v>
      </c>
      <c r="T2265" s="164">
        <v>0</v>
      </c>
      <c r="U2265" s="164">
        <v>0</v>
      </c>
      <c r="V2265" s="164">
        <v>0</v>
      </c>
    </row>
    <row r="2266" spans="1:22" ht="31.5" thickTop="1" thickBot="1">
      <c r="A2266" s="160" t="s">
        <v>831</v>
      </c>
      <c r="B2266" s="168" t="s">
        <v>832</v>
      </c>
      <c r="C2266" s="164">
        <f t="shared" si="1138"/>
        <v>80000000</v>
      </c>
      <c r="D2266" s="164">
        <f t="shared" si="1139"/>
        <v>30000000</v>
      </c>
      <c r="E2266" s="164">
        <f t="shared" si="1139"/>
        <v>20000000</v>
      </c>
      <c r="F2266" s="164">
        <f t="shared" si="1139"/>
        <v>30000000</v>
      </c>
      <c r="G2266" s="164">
        <f t="shared" si="1137"/>
        <v>0</v>
      </c>
      <c r="H2266" s="164">
        <f t="shared" si="1140"/>
        <v>0</v>
      </c>
      <c r="I2266" s="164">
        <f t="shared" ref="I2266:L2267" si="1155">SUM(I2267)</f>
        <v>0</v>
      </c>
      <c r="J2266" s="164">
        <f t="shared" si="1155"/>
        <v>0</v>
      </c>
      <c r="K2266" s="164">
        <f t="shared" si="1155"/>
        <v>0</v>
      </c>
      <c r="L2266" s="164">
        <f t="shared" si="1155"/>
        <v>0</v>
      </c>
      <c r="M2266" s="164">
        <f t="shared" si="1141"/>
        <v>0</v>
      </c>
      <c r="N2266" s="164">
        <f t="shared" ref="N2266:Q2267" si="1156">SUM(N2267)</f>
        <v>0</v>
      </c>
      <c r="O2266" s="164">
        <f t="shared" si="1156"/>
        <v>0</v>
      </c>
      <c r="P2266" s="164">
        <f t="shared" si="1156"/>
        <v>0</v>
      </c>
      <c r="Q2266" s="164">
        <f t="shared" si="1156"/>
        <v>0</v>
      </c>
      <c r="R2266" s="164">
        <f t="shared" si="1142"/>
        <v>80000000</v>
      </c>
      <c r="S2266" s="164">
        <f t="shared" ref="S2266:V2267" si="1157">SUM(S2267)</f>
        <v>30000000</v>
      </c>
      <c r="T2266" s="164">
        <f t="shared" si="1157"/>
        <v>20000000</v>
      </c>
      <c r="U2266" s="164">
        <f t="shared" si="1157"/>
        <v>30000000</v>
      </c>
      <c r="V2266" s="164">
        <f t="shared" si="1157"/>
        <v>0</v>
      </c>
    </row>
    <row r="2267" spans="1:22" ht="16.5" thickTop="1" thickBot="1">
      <c r="A2267" s="160" t="s">
        <v>121</v>
      </c>
      <c r="B2267" s="169" t="s">
        <v>99</v>
      </c>
      <c r="C2267" s="164">
        <f t="shared" si="1138"/>
        <v>80000000</v>
      </c>
      <c r="D2267" s="164">
        <f t="shared" si="1139"/>
        <v>30000000</v>
      </c>
      <c r="E2267" s="164">
        <f t="shared" si="1139"/>
        <v>20000000</v>
      </c>
      <c r="F2267" s="164">
        <f t="shared" si="1139"/>
        <v>30000000</v>
      </c>
      <c r="G2267" s="164">
        <f t="shared" si="1137"/>
        <v>0</v>
      </c>
      <c r="H2267" s="164">
        <f t="shared" si="1140"/>
        <v>0</v>
      </c>
      <c r="I2267" s="164">
        <f t="shared" si="1155"/>
        <v>0</v>
      </c>
      <c r="J2267" s="164">
        <f t="shared" si="1155"/>
        <v>0</v>
      </c>
      <c r="K2267" s="164">
        <f t="shared" si="1155"/>
        <v>0</v>
      </c>
      <c r="L2267" s="164">
        <f t="shared" si="1155"/>
        <v>0</v>
      </c>
      <c r="M2267" s="164">
        <f t="shared" si="1141"/>
        <v>0</v>
      </c>
      <c r="N2267" s="164">
        <f t="shared" si="1156"/>
        <v>0</v>
      </c>
      <c r="O2267" s="164">
        <f t="shared" si="1156"/>
        <v>0</v>
      </c>
      <c r="P2267" s="164">
        <f t="shared" si="1156"/>
        <v>0</v>
      </c>
      <c r="Q2267" s="164">
        <f t="shared" si="1156"/>
        <v>0</v>
      </c>
      <c r="R2267" s="164">
        <f t="shared" si="1142"/>
        <v>80000000</v>
      </c>
      <c r="S2267" s="164">
        <f t="shared" si="1157"/>
        <v>30000000</v>
      </c>
      <c r="T2267" s="164">
        <f t="shared" si="1157"/>
        <v>20000000</v>
      </c>
      <c r="U2267" s="164">
        <f t="shared" si="1157"/>
        <v>30000000</v>
      </c>
      <c r="V2267" s="164">
        <f t="shared" si="1157"/>
        <v>0</v>
      </c>
    </row>
    <row r="2268" spans="1:22" ht="16.5" thickTop="1" thickBot="1">
      <c r="A2268" s="160" t="s">
        <v>121</v>
      </c>
      <c r="B2268" s="170" t="s">
        <v>101</v>
      </c>
      <c r="C2268" s="164">
        <f t="shared" si="1138"/>
        <v>80000000</v>
      </c>
      <c r="D2268" s="164">
        <f t="shared" si="1139"/>
        <v>30000000</v>
      </c>
      <c r="E2268" s="164">
        <f t="shared" si="1139"/>
        <v>20000000</v>
      </c>
      <c r="F2268" s="164">
        <f t="shared" si="1139"/>
        <v>30000000</v>
      </c>
      <c r="G2268" s="164">
        <f t="shared" si="1137"/>
        <v>0</v>
      </c>
      <c r="H2268" s="164">
        <f t="shared" si="1140"/>
        <v>0</v>
      </c>
      <c r="I2268" s="164">
        <v>0</v>
      </c>
      <c r="J2268" s="164">
        <v>0</v>
      </c>
      <c r="K2268" s="164">
        <v>0</v>
      </c>
      <c r="L2268" s="164">
        <v>0</v>
      </c>
      <c r="M2268" s="164">
        <f t="shared" si="1141"/>
        <v>0</v>
      </c>
      <c r="N2268" s="164">
        <v>0</v>
      </c>
      <c r="O2268" s="164">
        <v>0</v>
      </c>
      <c r="P2268" s="164">
        <v>0</v>
      </c>
      <c r="Q2268" s="164">
        <v>0</v>
      </c>
      <c r="R2268" s="164">
        <f t="shared" si="1142"/>
        <v>80000000</v>
      </c>
      <c r="S2268" s="164">
        <v>30000000</v>
      </c>
      <c r="T2268" s="164">
        <v>20000000</v>
      </c>
      <c r="U2268" s="164">
        <v>30000000</v>
      </c>
      <c r="V2268" s="164">
        <v>0</v>
      </c>
    </row>
    <row r="2269" spans="1:22" ht="31.5" thickTop="1" thickBot="1">
      <c r="A2269" s="160" t="s">
        <v>833</v>
      </c>
      <c r="B2269" s="168" t="s">
        <v>834</v>
      </c>
      <c r="C2269" s="164">
        <f t="shared" si="1138"/>
        <v>10000000</v>
      </c>
      <c r="D2269" s="164">
        <f t="shared" si="1139"/>
        <v>0</v>
      </c>
      <c r="E2269" s="164">
        <f t="shared" si="1139"/>
        <v>0</v>
      </c>
      <c r="F2269" s="164">
        <f t="shared" si="1139"/>
        <v>10000000</v>
      </c>
      <c r="G2269" s="164">
        <f t="shared" si="1137"/>
        <v>0</v>
      </c>
      <c r="H2269" s="164">
        <f t="shared" si="1140"/>
        <v>0</v>
      </c>
      <c r="I2269" s="164">
        <f t="shared" ref="I2269:L2270" si="1158">SUM(I2270)</f>
        <v>0</v>
      </c>
      <c r="J2269" s="164">
        <f t="shared" si="1158"/>
        <v>0</v>
      </c>
      <c r="K2269" s="164">
        <f t="shared" si="1158"/>
        <v>0</v>
      </c>
      <c r="L2269" s="164">
        <f t="shared" si="1158"/>
        <v>0</v>
      </c>
      <c r="M2269" s="164">
        <f t="shared" si="1141"/>
        <v>0</v>
      </c>
      <c r="N2269" s="164">
        <f t="shared" ref="N2269:Q2270" si="1159">SUM(N2270)</f>
        <v>0</v>
      </c>
      <c r="O2269" s="164">
        <f t="shared" si="1159"/>
        <v>0</v>
      </c>
      <c r="P2269" s="164">
        <f t="shared" si="1159"/>
        <v>0</v>
      </c>
      <c r="Q2269" s="164">
        <f t="shared" si="1159"/>
        <v>0</v>
      </c>
      <c r="R2269" s="164">
        <f t="shared" si="1142"/>
        <v>10000000</v>
      </c>
      <c r="S2269" s="164">
        <f t="shared" ref="S2269:V2270" si="1160">SUM(S2270)</f>
        <v>0</v>
      </c>
      <c r="T2269" s="164">
        <f t="shared" si="1160"/>
        <v>0</v>
      </c>
      <c r="U2269" s="164">
        <f t="shared" si="1160"/>
        <v>10000000</v>
      </c>
      <c r="V2269" s="164">
        <f t="shared" si="1160"/>
        <v>0</v>
      </c>
    </row>
    <row r="2270" spans="1:22" ht="16.5" thickTop="1" thickBot="1">
      <c r="A2270" s="160" t="s">
        <v>121</v>
      </c>
      <c r="B2270" s="169" t="s">
        <v>99</v>
      </c>
      <c r="C2270" s="164">
        <f t="shared" si="1138"/>
        <v>10000000</v>
      </c>
      <c r="D2270" s="164">
        <f t="shared" si="1139"/>
        <v>0</v>
      </c>
      <c r="E2270" s="164">
        <f t="shared" si="1139"/>
        <v>0</v>
      </c>
      <c r="F2270" s="164">
        <f t="shared" si="1139"/>
        <v>10000000</v>
      </c>
      <c r="G2270" s="164">
        <f t="shared" si="1137"/>
        <v>0</v>
      </c>
      <c r="H2270" s="164">
        <f t="shared" si="1140"/>
        <v>0</v>
      </c>
      <c r="I2270" s="164">
        <f t="shared" si="1158"/>
        <v>0</v>
      </c>
      <c r="J2270" s="164">
        <f t="shared" si="1158"/>
        <v>0</v>
      </c>
      <c r="K2270" s="164">
        <f t="shared" si="1158"/>
        <v>0</v>
      </c>
      <c r="L2270" s="164">
        <f t="shared" si="1158"/>
        <v>0</v>
      </c>
      <c r="M2270" s="164">
        <f t="shared" si="1141"/>
        <v>0</v>
      </c>
      <c r="N2270" s="164">
        <f t="shared" si="1159"/>
        <v>0</v>
      </c>
      <c r="O2270" s="164">
        <f t="shared" si="1159"/>
        <v>0</v>
      </c>
      <c r="P2270" s="164">
        <f t="shared" si="1159"/>
        <v>0</v>
      </c>
      <c r="Q2270" s="164">
        <f t="shared" si="1159"/>
        <v>0</v>
      </c>
      <c r="R2270" s="164">
        <f t="shared" si="1142"/>
        <v>10000000</v>
      </c>
      <c r="S2270" s="164">
        <f t="shared" si="1160"/>
        <v>0</v>
      </c>
      <c r="T2270" s="164">
        <f t="shared" si="1160"/>
        <v>0</v>
      </c>
      <c r="U2270" s="164">
        <f t="shared" si="1160"/>
        <v>10000000</v>
      </c>
      <c r="V2270" s="164">
        <f t="shared" si="1160"/>
        <v>0</v>
      </c>
    </row>
    <row r="2271" spans="1:22" ht="16.5" thickTop="1" thickBot="1">
      <c r="A2271" s="160" t="s">
        <v>121</v>
      </c>
      <c r="B2271" s="170" t="s">
        <v>101</v>
      </c>
      <c r="C2271" s="164">
        <f t="shared" si="1138"/>
        <v>10000000</v>
      </c>
      <c r="D2271" s="164">
        <f t="shared" si="1139"/>
        <v>0</v>
      </c>
      <c r="E2271" s="164">
        <f t="shared" si="1139"/>
        <v>0</v>
      </c>
      <c r="F2271" s="164">
        <f t="shared" si="1139"/>
        <v>10000000</v>
      </c>
      <c r="G2271" s="164">
        <f t="shared" si="1137"/>
        <v>0</v>
      </c>
      <c r="H2271" s="164">
        <f t="shared" si="1140"/>
        <v>0</v>
      </c>
      <c r="I2271" s="164">
        <v>0</v>
      </c>
      <c r="J2271" s="164">
        <v>0</v>
      </c>
      <c r="K2271" s="164">
        <v>0</v>
      </c>
      <c r="L2271" s="164">
        <v>0</v>
      </c>
      <c r="M2271" s="164">
        <f t="shared" si="1141"/>
        <v>0</v>
      </c>
      <c r="N2271" s="164">
        <v>0</v>
      </c>
      <c r="O2271" s="164">
        <v>0</v>
      </c>
      <c r="P2271" s="164">
        <v>0</v>
      </c>
      <c r="Q2271" s="164">
        <v>0</v>
      </c>
      <c r="R2271" s="164">
        <f t="shared" si="1142"/>
        <v>10000000</v>
      </c>
      <c r="S2271" s="164">
        <v>0</v>
      </c>
      <c r="T2271" s="164">
        <v>0</v>
      </c>
      <c r="U2271" s="164">
        <v>10000000</v>
      </c>
      <c r="V2271" s="164">
        <v>0</v>
      </c>
    </row>
    <row r="2272" spans="1:22" ht="16.5" thickTop="1" thickBot="1">
      <c r="A2272" s="160" t="s">
        <v>835</v>
      </c>
      <c r="B2272" s="166" t="s">
        <v>836</v>
      </c>
      <c r="C2272" s="164">
        <f t="shared" si="1138"/>
        <v>500000</v>
      </c>
      <c r="D2272" s="164">
        <f t="shared" si="1139"/>
        <v>30000</v>
      </c>
      <c r="E2272" s="164">
        <f t="shared" si="1139"/>
        <v>115000</v>
      </c>
      <c r="F2272" s="164">
        <f t="shared" si="1139"/>
        <v>165000</v>
      </c>
      <c r="G2272" s="164">
        <f t="shared" si="1137"/>
        <v>190000</v>
      </c>
      <c r="H2272" s="164">
        <f t="shared" si="1140"/>
        <v>500000</v>
      </c>
      <c r="I2272" s="164">
        <f>SUM(I2273)</f>
        <v>30000</v>
      </c>
      <c r="J2272" s="164">
        <f>SUM(J2273)</f>
        <v>115000</v>
      </c>
      <c r="K2272" s="164">
        <f>SUM(K2273)</f>
        <v>165000</v>
      </c>
      <c r="L2272" s="164">
        <f>SUM(L2273)</f>
        <v>190000</v>
      </c>
      <c r="M2272" s="164">
        <f t="shared" si="1141"/>
        <v>0</v>
      </c>
      <c r="N2272" s="164">
        <f>SUM(N2273)</f>
        <v>0</v>
      </c>
      <c r="O2272" s="164">
        <f>SUM(O2273)</f>
        <v>0</v>
      </c>
      <c r="P2272" s="164">
        <f>SUM(P2273)</f>
        <v>0</v>
      </c>
      <c r="Q2272" s="164">
        <f>SUM(Q2273)</f>
        <v>0</v>
      </c>
      <c r="R2272" s="164">
        <f t="shared" si="1142"/>
        <v>0</v>
      </c>
      <c r="S2272" s="164">
        <f>SUM(S2273)</f>
        <v>0</v>
      </c>
      <c r="T2272" s="164">
        <f>SUM(T2273)</f>
        <v>0</v>
      </c>
      <c r="U2272" s="164">
        <f>SUM(U2273)</f>
        <v>0</v>
      </c>
      <c r="V2272" s="164">
        <f>SUM(V2273)</f>
        <v>0</v>
      </c>
    </row>
    <row r="2273" spans="1:22" ht="16.5" thickTop="1" thickBot="1">
      <c r="A2273" s="160" t="s">
        <v>121</v>
      </c>
      <c r="B2273" s="167" t="s">
        <v>99</v>
      </c>
      <c r="C2273" s="164">
        <f t="shared" si="1138"/>
        <v>500000</v>
      </c>
      <c r="D2273" s="164">
        <f t="shared" si="1139"/>
        <v>30000</v>
      </c>
      <c r="E2273" s="164">
        <f t="shared" si="1139"/>
        <v>115000</v>
      </c>
      <c r="F2273" s="164">
        <f t="shared" si="1139"/>
        <v>165000</v>
      </c>
      <c r="G2273" s="164">
        <f t="shared" si="1137"/>
        <v>190000</v>
      </c>
      <c r="H2273" s="164">
        <f t="shared" si="1140"/>
        <v>500000</v>
      </c>
      <c r="I2273" s="164">
        <f>SUM(I2274:I2275)</f>
        <v>30000</v>
      </c>
      <c r="J2273" s="164">
        <f>SUM(J2274:J2275)</f>
        <v>115000</v>
      </c>
      <c r="K2273" s="164">
        <f>SUM(K2274:K2275)</f>
        <v>165000</v>
      </c>
      <c r="L2273" s="164">
        <f>SUM(L2274:L2275)</f>
        <v>190000</v>
      </c>
      <c r="M2273" s="164">
        <f t="shared" si="1141"/>
        <v>0</v>
      </c>
      <c r="N2273" s="164">
        <f>SUM(N2274:N2275)</f>
        <v>0</v>
      </c>
      <c r="O2273" s="164">
        <f>SUM(O2274:O2275)</f>
        <v>0</v>
      </c>
      <c r="P2273" s="164">
        <f>SUM(P2274:P2275)</f>
        <v>0</v>
      </c>
      <c r="Q2273" s="164">
        <f>SUM(Q2274:Q2275)</f>
        <v>0</v>
      </c>
      <c r="R2273" s="164">
        <f t="shared" si="1142"/>
        <v>0</v>
      </c>
      <c r="S2273" s="164">
        <f>SUM(S2274:S2275)</f>
        <v>0</v>
      </c>
      <c r="T2273" s="164">
        <f>SUM(T2274:T2275)</f>
        <v>0</v>
      </c>
      <c r="U2273" s="164">
        <f>SUM(U2274:U2275)</f>
        <v>0</v>
      </c>
      <c r="V2273" s="164">
        <f>SUM(V2274:V2275)</f>
        <v>0</v>
      </c>
    </row>
    <row r="2274" spans="1:22" ht="16.5" thickTop="1" thickBot="1">
      <c r="A2274" s="160" t="s">
        <v>121</v>
      </c>
      <c r="B2274" s="168" t="s">
        <v>101</v>
      </c>
      <c r="C2274" s="164">
        <f t="shared" si="1138"/>
        <v>440000</v>
      </c>
      <c r="D2274" s="164">
        <f t="shared" si="1139"/>
        <v>20000</v>
      </c>
      <c r="E2274" s="164">
        <f t="shared" si="1139"/>
        <v>100000</v>
      </c>
      <c r="F2274" s="164">
        <f t="shared" si="1139"/>
        <v>150000</v>
      </c>
      <c r="G2274" s="164">
        <f t="shared" si="1137"/>
        <v>170000</v>
      </c>
      <c r="H2274" s="164">
        <f t="shared" si="1140"/>
        <v>440000</v>
      </c>
      <c r="I2274" s="164">
        <v>20000</v>
      </c>
      <c r="J2274" s="164">
        <v>100000</v>
      </c>
      <c r="K2274" s="164">
        <v>150000</v>
      </c>
      <c r="L2274" s="164">
        <v>170000</v>
      </c>
      <c r="M2274" s="164">
        <f t="shared" si="1141"/>
        <v>0</v>
      </c>
      <c r="N2274" s="164">
        <v>0</v>
      </c>
      <c r="O2274" s="164">
        <v>0</v>
      </c>
      <c r="P2274" s="164">
        <v>0</v>
      </c>
      <c r="Q2274" s="164">
        <v>0</v>
      </c>
      <c r="R2274" s="164">
        <f t="shared" si="1142"/>
        <v>0</v>
      </c>
      <c r="S2274" s="164">
        <v>0</v>
      </c>
      <c r="T2274" s="164">
        <v>0</v>
      </c>
      <c r="U2274" s="164">
        <v>0</v>
      </c>
      <c r="V2274" s="164">
        <v>0</v>
      </c>
    </row>
    <row r="2275" spans="1:22" ht="16.5" thickTop="1" thickBot="1">
      <c r="A2275" s="160" t="s">
        <v>121</v>
      </c>
      <c r="B2275" s="168" t="s">
        <v>105</v>
      </c>
      <c r="C2275" s="164">
        <f t="shared" si="1138"/>
        <v>60000</v>
      </c>
      <c r="D2275" s="164">
        <f t="shared" si="1139"/>
        <v>10000</v>
      </c>
      <c r="E2275" s="164">
        <f t="shared" si="1139"/>
        <v>15000</v>
      </c>
      <c r="F2275" s="164">
        <f t="shared" si="1139"/>
        <v>15000</v>
      </c>
      <c r="G2275" s="164">
        <f t="shared" si="1137"/>
        <v>20000</v>
      </c>
      <c r="H2275" s="164">
        <f t="shared" si="1140"/>
        <v>60000</v>
      </c>
      <c r="I2275" s="164">
        <f>SUM(I2276)</f>
        <v>10000</v>
      </c>
      <c r="J2275" s="164">
        <f>SUM(J2276)</f>
        <v>15000</v>
      </c>
      <c r="K2275" s="164">
        <f>SUM(K2276)</f>
        <v>15000</v>
      </c>
      <c r="L2275" s="164">
        <f>SUM(L2276)</f>
        <v>20000</v>
      </c>
      <c r="M2275" s="164">
        <f t="shared" si="1141"/>
        <v>0</v>
      </c>
      <c r="N2275" s="164">
        <f>SUM(N2276)</f>
        <v>0</v>
      </c>
      <c r="O2275" s="164">
        <f>SUM(O2276)</f>
        <v>0</v>
      </c>
      <c r="P2275" s="164">
        <f>SUM(P2276)</f>
        <v>0</v>
      </c>
      <c r="Q2275" s="164">
        <f>SUM(Q2276)</f>
        <v>0</v>
      </c>
      <c r="R2275" s="164">
        <f t="shared" si="1142"/>
        <v>0</v>
      </c>
      <c r="S2275" s="164">
        <f>SUM(S2276)</f>
        <v>0</v>
      </c>
      <c r="T2275" s="164">
        <f>SUM(T2276)</f>
        <v>0</v>
      </c>
      <c r="U2275" s="164">
        <f>SUM(U2276)</f>
        <v>0</v>
      </c>
      <c r="V2275" s="164">
        <f>SUM(V2276)</f>
        <v>0</v>
      </c>
    </row>
    <row r="2276" spans="1:22" ht="31.5" thickTop="1" thickBot="1">
      <c r="A2276" s="160" t="s">
        <v>121</v>
      </c>
      <c r="B2276" s="169" t="s">
        <v>153</v>
      </c>
      <c r="C2276" s="164">
        <f t="shared" si="1138"/>
        <v>60000</v>
      </c>
      <c r="D2276" s="164">
        <f t="shared" si="1139"/>
        <v>10000</v>
      </c>
      <c r="E2276" s="164">
        <f t="shared" si="1139"/>
        <v>15000</v>
      </c>
      <c r="F2276" s="164">
        <f t="shared" si="1139"/>
        <v>15000</v>
      </c>
      <c r="G2276" s="164">
        <f t="shared" si="1137"/>
        <v>20000</v>
      </c>
      <c r="H2276" s="164">
        <f t="shared" si="1140"/>
        <v>60000</v>
      </c>
      <c r="I2276" s="164">
        <v>10000</v>
      </c>
      <c r="J2276" s="164">
        <v>15000</v>
      </c>
      <c r="K2276" s="164">
        <v>15000</v>
      </c>
      <c r="L2276" s="164">
        <v>20000</v>
      </c>
      <c r="M2276" s="164">
        <f t="shared" si="1141"/>
        <v>0</v>
      </c>
      <c r="N2276" s="164">
        <v>0</v>
      </c>
      <c r="O2276" s="164">
        <v>0</v>
      </c>
      <c r="P2276" s="164">
        <v>0</v>
      </c>
      <c r="Q2276" s="164">
        <v>0</v>
      </c>
      <c r="R2276" s="164">
        <f t="shared" si="1142"/>
        <v>0</v>
      </c>
      <c r="S2276" s="164">
        <v>0</v>
      </c>
      <c r="T2276" s="164">
        <v>0</v>
      </c>
      <c r="U2276" s="164">
        <v>0</v>
      </c>
      <c r="V2276" s="164">
        <v>0</v>
      </c>
    </row>
    <row r="2277" spans="1:22" ht="16.5" thickTop="1" thickBot="1">
      <c r="A2277" s="160" t="s">
        <v>837</v>
      </c>
      <c r="B2277" s="165" t="s">
        <v>838</v>
      </c>
      <c r="C2277" s="164">
        <f t="shared" si="1138"/>
        <v>58000000</v>
      </c>
      <c r="D2277" s="164">
        <f t="shared" si="1139"/>
        <v>2100000</v>
      </c>
      <c r="E2277" s="164">
        <f t="shared" si="1139"/>
        <v>15150000</v>
      </c>
      <c r="F2277" s="164">
        <f t="shared" si="1139"/>
        <v>25100000</v>
      </c>
      <c r="G2277" s="164">
        <f t="shared" si="1137"/>
        <v>15650000</v>
      </c>
      <c r="H2277" s="164">
        <f t="shared" si="1140"/>
        <v>58000000</v>
      </c>
      <c r="I2277" s="164">
        <f>SUM(I2281,I2285)</f>
        <v>2100000</v>
      </c>
      <c r="J2277" s="164">
        <f>SUM(J2281,J2285)</f>
        <v>15150000</v>
      </c>
      <c r="K2277" s="164">
        <f>SUM(K2281,K2285)</f>
        <v>25100000</v>
      </c>
      <c r="L2277" s="164">
        <f>SUM(L2281,L2285)</f>
        <v>15650000</v>
      </c>
      <c r="M2277" s="164">
        <f t="shared" si="1141"/>
        <v>0</v>
      </c>
      <c r="N2277" s="164">
        <f>SUM(N2281,N2285)</f>
        <v>0</v>
      </c>
      <c r="O2277" s="164">
        <f>SUM(O2281,O2285)</f>
        <v>0</v>
      </c>
      <c r="P2277" s="164">
        <f>SUM(P2281,P2285)</f>
        <v>0</v>
      </c>
      <c r="Q2277" s="164">
        <f>SUM(Q2281,Q2285)</f>
        <v>0</v>
      </c>
      <c r="R2277" s="164">
        <f t="shared" si="1142"/>
        <v>0</v>
      </c>
      <c r="S2277" s="164">
        <f>SUM(S2281,S2285)</f>
        <v>0</v>
      </c>
      <c r="T2277" s="164">
        <f>SUM(T2281,T2285)</f>
        <v>0</v>
      </c>
      <c r="U2277" s="164">
        <f>SUM(U2281,U2285)</f>
        <v>0</v>
      </c>
      <c r="V2277" s="164">
        <f>SUM(V2281,V2285)</f>
        <v>0</v>
      </c>
    </row>
    <row r="2278" spans="1:22" ht="16.5" thickTop="1" thickBot="1">
      <c r="A2278" s="160" t="s">
        <v>121</v>
      </c>
      <c r="B2278" s="166" t="s">
        <v>99</v>
      </c>
      <c r="C2278" s="164">
        <f t="shared" si="1138"/>
        <v>500000</v>
      </c>
      <c r="D2278" s="164">
        <f t="shared" si="1139"/>
        <v>100000</v>
      </c>
      <c r="E2278" s="164">
        <f t="shared" si="1139"/>
        <v>150000</v>
      </c>
      <c r="F2278" s="164">
        <f t="shared" si="1139"/>
        <v>100000</v>
      </c>
      <c r="G2278" s="164">
        <f t="shared" si="1137"/>
        <v>150000</v>
      </c>
      <c r="H2278" s="164">
        <f t="shared" si="1140"/>
        <v>500000</v>
      </c>
      <c r="I2278" s="164">
        <f t="shared" ref="I2278:L2279" si="1161">SUM(I2282)</f>
        <v>100000</v>
      </c>
      <c r="J2278" s="164">
        <f t="shared" si="1161"/>
        <v>150000</v>
      </c>
      <c r="K2278" s="164">
        <f t="shared" si="1161"/>
        <v>100000</v>
      </c>
      <c r="L2278" s="164">
        <f t="shared" si="1161"/>
        <v>150000</v>
      </c>
      <c r="M2278" s="164">
        <f t="shared" si="1141"/>
        <v>0</v>
      </c>
      <c r="N2278" s="164">
        <f t="shared" ref="N2278:Q2279" si="1162">SUM(N2282)</f>
        <v>0</v>
      </c>
      <c r="O2278" s="164">
        <f t="shared" si="1162"/>
        <v>0</v>
      </c>
      <c r="P2278" s="164">
        <f t="shared" si="1162"/>
        <v>0</v>
      </c>
      <c r="Q2278" s="164">
        <f t="shared" si="1162"/>
        <v>0</v>
      </c>
      <c r="R2278" s="164">
        <f t="shared" si="1142"/>
        <v>0</v>
      </c>
      <c r="S2278" s="164">
        <f t="shared" ref="S2278:V2279" si="1163">SUM(S2282)</f>
        <v>0</v>
      </c>
      <c r="T2278" s="164">
        <f t="shared" si="1163"/>
        <v>0</v>
      </c>
      <c r="U2278" s="164">
        <f t="shared" si="1163"/>
        <v>0</v>
      </c>
      <c r="V2278" s="164">
        <f t="shared" si="1163"/>
        <v>0</v>
      </c>
    </row>
    <row r="2279" spans="1:22" ht="16.5" thickTop="1" thickBot="1">
      <c r="A2279" s="160" t="s">
        <v>121</v>
      </c>
      <c r="B2279" s="167" t="s">
        <v>101</v>
      </c>
      <c r="C2279" s="164">
        <f t="shared" si="1138"/>
        <v>500000</v>
      </c>
      <c r="D2279" s="164">
        <f t="shared" si="1139"/>
        <v>100000</v>
      </c>
      <c r="E2279" s="164">
        <f t="shared" si="1139"/>
        <v>150000</v>
      </c>
      <c r="F2279" s="164">
        <f t="shared" si="1139"/>
        <v>100000</v>
      </c>
      <c r="G2279" s="164">
        <f t="shared" si="1137"/>
        <v>150000</v>
      </c>
      <c r="H2279" s="164">
        <f t="shared" si="1140"/>
        <v>500000</v>
      </c>
      <c r="I2279" s="164">
        <f t="shared" si="1161"/>
        <v>100000</v>
      </c>
      <c r="J2279" s="164">
        <f t="shared" si="1161"/>
        <v>150000</v>
      </c>
      <c r="K2279" s="164">
        <f t="shared" si="1161"/>
        <v>100000</v>
      </c>
      <c r="L2279" s="164">
        <f t="shared" si="1161"/>
        <v>150000</v>
      </c>
      <c r="M2279" s="164">
        <f t="shared" si="1141"/>
        <v>0</v>
      </c>
      <c r="N2279" s="164">
        <f t="shared" si="1162"/>
        <v>0</v>
      </c>
      <c r="O2279" s="164">
        <f t="shared" si="1162"/>
        <v>0</v>
      </c>
      <c r="P2279" s="164">
        <f t="shared" si="1162"/>
        <v>0</v>
      </c>
      <c r="Q2279" s="164">
        <f t="shared" si="1162"/>
        <v>0</v>
      </c>
      <c r="R2279" s="164">
        <f t="shared" si="1142"/>
        <v>0</v>
      </c>
      <c r="S2279" s="164">
        <f t="shared" si="1163"/>
        <v>0</v>
      </c>
      <c r="T2279" s="164">
        <f t="shared" si="1163"/>
        <v>0</v>
      </c>
      <c r="U2279" s="164">
        <f t="shared" si="1163"/>
        <v>0</v>
      </c>
      <c r="V2279" s="164">
        <f t="shared" si="1163"/>
        <v>0</v>
      </c>
    </row>
    <row r="2280" spans="1:22" ht="16.5" thickTop="1" thickBot="1">
      <c r="A2280" s="160" t="s">
        <v>121</v>
      </c>
      <c r="B2280" s="166" t="s">
        <v>155</v>
      </c>
      <c r="C2280" s="164">
        <f t="shared" si="1138"/>
        <v>57500000</v>
      </c>
      <c r="D2280" s="164">
        <f t="shared" si="1139"/>
        <v>2000000</v>
      </c>
      <c r="E2280" s="164">
        <f t="shared" si="1139"/>
        <v>15000000</v>
      </c>
      <c r="F2280" s="164">
        <f t="shared" si="1139"/>
        <v>25000000</v>
      </c>
      <c r="G2280" s="164">
        <f t="shared" si="1137"/>
        <v>15500000</v>
      </c>
      <c r="H2280" s="164">
        <f t="shared" si="1140"/>
        <v>57500000</v>
      </c>
      <c r="I2280" s="164">
        <f>SUM(I2284,I2286)</f>
        <v>2000000</v>
      </c>
      <c r="J2280" s="164">
        <f>SUM(J2284,J2286)</f>
        <v>15000000</v>
      </c>
      <c r="K2280" s="164">
        <f>SUM(K2284,K2286)</f>
        <v>25000000</v>
      </c>
      <c r="L2280" s="164">
        <f>SUM(L2284,L2286)</f>
        <v>15500000</v>
      </c>
      <c r="M2280" s="164">
        <f t="shared" si="1141"/>
        <v>0</v>
      </c>
      <c r="N2280" s="164">
        <f>SUM(N2284,N2286)</f>
        <v>0</v>
      </c>
      <c r="O2280" s="164">
        <f>SUM(O2284,O2286)</f>
        <v>0</v>
      </c>
      <c r="P2280" s="164">
        <f>SUM(P2284,P2286)</f>
        <v>0</v>
      </c>
      <c r="Q2280" s="164">
        <f>SUM(Q2284,Q2286)</f>
        <v>0</v>
      </c>
      <c r="R2280" s="164">
        <f t="shared" si="1142"/>
        <v>0</v>
      </c>
      <c r="S2280" s="164">
        <f>SUM(S2284,S2286)</f>
        <v>0</v>
      </c>
      <c r="T2280" s="164">
        <f>SUM(T2284,T2286)</f>
        <v>0</v>
      </c>
      <c r="U2280" s="164">
        <f>SUM(U2284,U2286)</f>
        <v>0</v>
      </c>
      <c r="V2280" s="164">
        <f>SUM(V2284,V2286)</f>
        <v>0</v>
      </c>
    </row>
    <row r="2281" spans="1:22" ht="16.5" thickTop="1" thickBot="1">
      <c r="A2281" s="160" t="s">
        <v>839</v>
      </c>
      <c r="B2281" s="166" t="s">
        <v>840</v>
      </c>
      <c r="C2281" s="164">
        <f t="shared" si="1138"/>
        <v>30000000</v>
      </c>
      <c r="D2281" s="164">
        <f t="shared" si="1139"/>
        <v>2100000</v>
      </c>
      <c r="E2281" s="164">
        <f t="shared" si="1139"/>
        <v>7150000</v>
      </c>
      <c r="F2281" s="164">
        <f t="shared" si="1139"/>
        <v>7100000</v>
      </c>
      <c r="G2281" s="164">
        <f t="shared" si="1137"/>
        <v>13650000</v>
      </c>
      <c r="H2281" s="164">
        <f t="shared" si="1140"/>
        <v>30000000</v>
      </c>
      <c r="I2281" s="164">
        <f>SUM(I2282,I2284)</f>
        <v>2100000</v>
      </c>
      <c r="J2281" s="164">
        <f>SUM(J2282,J2284)</f>
        <v>7150000</v>
      </c>
      <c r="K2281" s="164">
        <f>SUM(K2282,K2284)</f>
        <v>7100000</v>
      </c>
      <c r="L2281" s="164">
        <f>SUM(L2282,L2284)</f>
        <v>13650000</v>
      </c>
      <c r="M2281" s="164">
        <f t="shared" si="1141"/>
        <v>0</v>
      </c>
      <c r="N2281" s="164">
        <f>SUM(N2282,N2284)</f>
        <v>0</v>
      </c>
      <c r="O2281" s="164">
        <f>SUM(O2282,O2284)</f>
        <v>0</v>
      </c>
      <c r="P2281" s="164">
        <f>SUM(P2282,P2284)</f>
        <v>0</v>
      </c>
      <c r="Q2281" s="164">
        <f>SUM(Q2282,Q2284)</f>
        <v>0</v>
      </c>
      <c r="R2281" s="164">
        <f t="shared" si="1142"/>
        <v>0</v>
      </c>
      <c r="S2281" s="164">
        <f>SUM(S2282,S2284)</f>
        <v>0</v>
      </c>
      <c r="T2281" s="164">
        <f>SUM(T2282,T2284)</f>
        <v>0</v>
      </c>
      <c r="U2281" s="164">
        <f>SUM(U2282,U2284)</f>
        <v>0</v>
      </c>
      <c r="V2281" s="164">
        <f>SUM(V2282,V2284)</f>
        <v>0</v>
      </c>
    </row>
    <row r="2282" spans="1:22" ht="16.5" thickTop="1" thickBot="1">
      <c r="A2282" s="160" t="s">
        <v>121</v>
      </c>
      <c r="B2282" s="167" t="s">
        <v>99</v>
      </c>
      <c r="C2282" s="164">
        <f t="shared" si="1138"/>
        <v>500000</v>
      </c>
      <c r="D2282" s="164">
        <f t="shared" si="1139"/>
        <v>100000</v>
      </c>
      <c r="E2282" s="164">
        <f t="shared" si="1139"/>
        <v>150000</v>
      </c>
      <c r="F2282" s="164">
        <f t="shared" si="1139"/>
        <v>100000</v>
      </c>
      <c r="G2282" s="164">
        <f t="shared" si="1137"/>
        <v>150000</v>
      </c>
      <c r="H2282" s="164">
        <f t="shared" si="1140"/>
        <v>500000</v>
      </c>
      <c r="I2282" s="164">
        <f>SUM(I2283)</f>
        <v>100000</v>
      </c>
      <c r="J2282" s="164">
        <f>SUM(J2283)</f>
        <v>150000</v>
      </c>
      <c r="K2282" s="164">
        <f>SUM(K2283)</f>
        <v>100000</v>
      </c>
      <c r="L2282" s="164">
        <f>SUM(L2283)</f>
        <v>150000</v>
      </c>
      <c r="M2282" s="164">
        <f t="shared" si="1141"/>
        <v>0</v>
      </c>
      <c r="N2282" s="164">
        <f>SUM(N2283)</f>
        <v>0</v>
      </c>
      <c r="O2282" s="164">
        <f>SUM(O2283)</f>
        <v>0</v>
      </c>
      <c r="P2282" s="164">
        <f>SUM(P2283)</f>
        <v>0</v>
      </c>
      <c r="Q2282" s="164">
        <f>SUM(Q2283)</f>
        <v>0</v>
      </c>
      <c r="R2282" s="164">
        <f t="shared" si="1142"/>
        <v>0</v>
      </c>
      <c r="S2282" s="164">
        <f>SUM(S2283)</f>
        <v>0</v>
      </c>
      <c r="T2282" s="164">
        <f>SUM(T2283)</f>
        <v>0</v>
      </c>
      <c r="U2282" s="164">
        <f>SUM(U2283)</f>
        <v>0</v>
      </c>
      <c r="V2282" s="164">
        <f>SUM(V2283)</f>
        <v>0</v>
      </c>
    </row>
    <row r="2283" spans="1:22" ht="16.5" thickTop="1" thickBot="1">
      <c r="A2283" s="160" t="s">
        <v>121</v>
      </c>
      <c r="B2283" s="168" t="s">
        <v>101</v>
      </c>
      <c r="C2283" s="164">
        <f t="shared" si="1138"/>
        <v>500000</v>
      </c>
      <c r="D2283" s="164">
        <f t="shared" si="1139"/>
        <v>100000</v>
      </c>
      <c r="E2283" s="164">
        <f t="shared" si="1139"/>
        <v>150000</v>
      </c>
      <c r="F2283" s="164">
        <f t="shared" si="1139"/>
        <v>100000</v>
      </c>
      <c r="G2283" s="164">
        <f t="shared" si="1137"/>
        <v>150000</v>
      </c>
      <c r="H2283" s="164">
        <f t="shared" si="1140"/>
        <v>500000</v>
      </c>
      <c r="I2283" s="164">
        <v>100000</v>
      </c>
      <c r="J2283" s="164">
        <v>150000</v>
      </c>
      <c r="K2283" s="164">
        <v>100000</v>
      </c>
      <c r="L2283" s="164">
        <v>150000</v>
      </c>
      <c r="M2283" s="164">
        <f t="shared" si="1141"/>
        <v>0</v>
      </c>
      <c r="N2283" s="164">
        <v>0</v>
      </c>
      <c r="O2283" s="164">
        <v>0</v>
      </c>
      <c r="P2283" s="164">
        <v>0</v>
      </c>
      <c r="Q2283" s="164">
        <v>0</v>
      </c>
      <c r="R2283" s="164">
        <f t="shared" si="1142"/>
        <v>0</v>
      </c>
      <c r="S2283" s="164">
        <v>0</v>
      </c>
      <c r="T2283" s="164">
        <v>0</v>
      </c>
      <c r="U2283" s="164">
        <v>0</v>
      </c>
      <c r="V2283" s="164">
        <v>0</v>
      </c>
    </row>
    <row r="2284" spans="1:22" ht="16.5" thickTop="1" thickBot="1">
      <c r="A2284" s="160" t="s">
        <v>121</v>
      </c>
      <c r="B2284" s="167" t="s">
        <v>155</v>
      </c>
      <c r="C2284" s="164">
        <f t="shared" si="1138"/>
        <v>29500000</v>
      </c>
      <c r="D2284" s="164">
        <f t="shared" si="1139"/>
        <v>2000000</v>
      </c>
      <c r="E2284" s="164">
        <f t="shared" si="1139"/>
        <v>7000000</v>
      </c>
      <c r="F2284" s="164">
        <f t="shared" si="1139"/>
        <v>7000000</v>
      </c>
      <c r="G2284" s="164">
        <f t="shared" si="1137"/>
        <v>13500000</v>
      </c>
      <c r="H2284" s="164">
        <f t="shared" si="1140"/>
        <v>29500000</v>
      </c>
      <c r="I2284" s="164">
        <v>2000000</v>
      </c>
      <c r="J2284" s="164">
        <v>7000000</v>
      </c>
      <c r="K2284" s="164">
        <v>7000000</v>
      </c>
      <c r="L2284" s="164">
        <v>13500000</v>
      </c>
      <c r="M2284" s="164">
        <f t="shared" si="1141"/>
        <v>0</v>
      </c>
      <c r="N2284" s="164">
        <v>0</v>
      </c>
      <c r="O2284" s="164">
        <v>0</v>
      </c>
      <c r="P2284" s="164">
        <v>0</v>
      </c>
      <c r="Q2284" s="164">
        <v>0</v>
      </c>
      <c r="R2284" s="164">
        <f t="shared" si="1142"/>
        <v>0</v>
      </c>
      <c r="S2284" s="164">
        <v>0</v>
      </c>
      <c r="T2284" s="164">
        <v>0</v>
      </c>
      <c r="U2284" s="164">
        <v>0</v>
      </c>
      <c r="V2284" s="164">
        <v>0</v>
      </c>
    </row>
    <row r="2285" spans="1:22" ht="46.5" thickTop="1" thickBot="1">
      <c r="A2285" s="160" t="s">
        <v>841</v>
      </c>
      <c r="B2285" s="166" t="s">
        <v>842</v>
      </c>
      <c r="C2285" s="164">
        <f t="shared" si="1138"/>
        <v>28000000</v>
      </c>
      <c r="D2285" s="164">
        <f t="shared" si="1139"/>
        <v>0</v>
      </c>
      <c r="E2285" s="164">
        <f t="shared" si="1139"/>
        <v>8000000</v>
      </c>
      <c r="F2285" s="164">
        <f t="shared" si="1139"/>
        <v>18000000</v>
      </c>
      <c r="G2285" s="164">
        <f t="shared" si="1137"/>
        <v>2000000</v>
      </c>
      <c r="H2285" s="164">
        <f t="shared" si="1140"/>
        <v>28000000</v>
      </c>
      <c r="I2285" s="164">
        <f>SUM(I2286)</f>
        <v>0</v>
      </c>
      <c r="J2285" s="164">
        <f>SUM(J2286)</f>
        <v>8000000</v>
      </c>
      <c r="K2285" s="164">
        <f>SUM(K2286)</f>
        <v>18000000</v>
      </c>
      <c r="L2285" s="164">
        <f>SUM(L2286)</f>
        <v>2000000</v>
      </c>
      <c r="M2285" s="164">
        <f t="shared" si="1141"/>
        <v>0</v>
      </c>
      <c r="N2285" s="164">
        <f>SUM(N2286)</f>
        <v>0</v>
      </c>
      <c r="O2285" s="164">
        <f>SUM(O2286)</f>
        <v>0</v>
      </c>
      <c r="P2285" s="164">
        <f>SUM(P2286)</f>
        <v>0</v>
      </c>
      <c r="Q2285" s="164">
        <f>SUM(Q2286)</f>
        <v>0</v>
      </c>
      <c r="R2285" s="164">
        <f t="shared" si="1142"/>
        <v>0</v>
      </c>
      <c r="S2285" s="164">
        <f>SUM(S2286)</f>
        <v>0</v>
      </c>
      <c r="T2285" s="164">
        <f>SUM(T2286)</f>
        <v>0</v>
      </c>
      <c r="U2285" s="164">
        <f>SUM(U2286)</f>
        <v>0</v>
      </c>
      <c r="V2285" s="164">
        <f>SUM(V2286)</f>
        <v>0</v>
      </c>
    </row>
    <row r="2286" spans="1:22" ht="16.5" thickTop="1" thickBot="1">
      <c r="A2286" s="160" t="s">
        <v>121</v>
      </c>
      <c r="B2286" s="167" t="s">
        <v>155</v>
      </c>
      <c r="C2286" s="164">
        <f t="shared" si="1138"/>
        <v>28000000</v>
      </c>
      <c r="D2286" s="164">
        <f t="shared" si="1139"/>
        <v>0</v>
      </c>
      <c r="E2286" s="164">
        <f t="shared" si="1139"/>
        <v>8000000</v>
      </c>
      <c r="F2286" s="164">
        <f t="shared" si="1139"/>
        <v>18000000</v>
      </c>
      <c r="G2286" s="164">
        <f t="shared" si="1137"/>
        <v>2000000</v>
      </c>
      <c r="H2286" s="164">
        <f t="shared" si="1140"/>
        <v>28000000</v>
      </c>
      <c r="I2286" s="164">
        <v>0</v>
      </c>
      <c r="J2286" s="164">
        <v>8000000</v>
      </c>
      <c r="K2286" s="164">
        <v>18000000</v>
      </c>
      <c r="L2286" s="164">
        <v>2000000</v>
      </c>
      <c r="M2286" s="164">
        <f t="shared" si="1141"/>
        <v>0</v>
      </c>
      <c r="N2286" s="164">
        <v>0</v>
      </c>
      <c r="O2286" s="164">
        <v>0</v>
      </c>
      <c r="P2286" s="164">
        <v>0</v>
      </c>
      <c r="Q2286" s="164">
        <v>0</v>
      </c>
      <c r="R2286" s="164">
        <f t="shared" si="1142"/>
        <v>0</v>
      </c>
      <c r="S2286" s="164">
        <v>0</v>
      </c>
      <c r="T2286" s="164">
        <v>0</v>
      </c>
      <c r="U2286" s="164">
        <v>0</v>
      </c>
      <c r="V2286" s="164">
        <v>0</v>
      </c>
    </row>
    <row r="2287" spans="1:22" ht="16.5" thickTop="1" thickBot="1">
      <c r="A2287" s="160" t="s">
        <v>843</v>
      </c>
      <c r="B2287" s="165" t="s">
        <v>844</v>
      </c>
      <c r="C2287" s="164">
        <f t="shared" si="1138"/>
        <v>8860000</v>
      </c>
      <c r="D2287" s="164">
        <f t="shared" si="1139"/>
        <v>2648700</v>
      </c>
      <c r="E2287" s="164">
        <f t="shared" si="1139"/>
        <v>2158900</v>
      </c>
      <c r="F2287" s="164">
        <f t="shared" si="1139"/>
        <v>2029000</v>
      </c>
      <c r="G2287" s="164">
        <f t="shared" si="1137"/>
        <v>2023400</v>
      </c>
      <c r="H2287" s="164">
        <f t="shared" si="1140"/>
        <v>8860000</v>
      </c>
      <c r="I2287" s="164">
        <f t="shared" ref="I2287:L2288" si="1164">SUM(I2295,I2301,I2309)</f>
        <v>2648700</v>
      </c>
      <c r="J2287" s="164">
        <f t="shared" si="1164"/>
        <v>2158900</v>
      </c>
      <c r="K2287" s="164">
        <f t="shared" si="1164"/>
        <v>2029000</v>
      </c>
      <c r="L2287" s="164">
        <f t="shared" si="1164"/>
        <v>2023400</v>
      </c>
      <c r="M2287" s="164">
        <f t="shared" si="1141"/>
        <v>0</v>
      </c>
      <c r="N2287" s="164">
        <f t="shared" ref="N2287:Q2288" si="1165">SUM(N2295,N2301,N2309)</f>
        <v>0</v>
      </c>
      <c r="O2287" s="164">
        <f t="shared" si="1165"/>
        <v>0</v>
      </c>
      <c r="P2287" s="164">
        <f t="shared" si="1165"/>
        <v>0</v>
      </c>
      <c r="Q2287" s="164">
        <f t="shared" si="1165"/>
        <v>0</v>
      </c>
      <c r="R2287" s="164">
        <f t="shared" si="1142"/>
        <v>0</v>
      </c>
      <c r="S2287" s="164">
        <f t="shared" ref="S2287:V2288" si="1166">SUM(S2295,S2301,S2309)</f>
        <v>0</v>
      </c>
      <c r="T2287" s="164">
        <f t="shared" si="1166"/>
        <v>0</v>
      </c>
      <c r="U2287" s="164">
        <f t="shared" si="1166"/>
        <v>0</v>
      </c>
      <c r="V2287" s="164">
        <f t="shared" si="1166"/>
        <v>0</v>
      </c>
    </row>
    <row r="2288" spans="1:22" ht="16.5" thickTop="1" thickBot="1">
      <c r="A2288" s="160" t="s">
        <v>121</v>
      </c>
      <c r="B2288" s="166" t="s">
        <v>99</v>
      </c>
      <c r="C2288" s="164">
        <f t="shared" si="1138"/>
        <v>8743000</v>
      </c>
      <c r="D2288" s="164">
        <f t="shared" si="1139"/>
        <v>2531700</v>
      </c>
      <c r="E2288" s="164">
        <f t="shared" si="1139"/>
        <v>2158900</v>
      </c>
      <c r="F2288" s="164">
        <f t="shared" si="1139"/>
        <v>2029000</v>
      </c>
      <c r="G2288" s="164">
        <f t="shared" si="1137"/>
        <v>2023400</v>
      </c>
      <c r="H2288" s="164">
        <f t="shared" si="1140"/>
        <v>8743000</v>
      </c>
      <c r="I2288" s="164">
        <f t="shared" si="1164"/>
        <v>2531700</v>
      </c>
      <c r="J2288" s="164">
        <f t="shared" si="1164"/>
        <v>2158900</v>
      </c>
      <c r="K2288" s="164">
        <f t="shared" si="1164"/>
        <v>2029000</v>
      </c>
      <c r="L2288" s="164">
        <f t="shared" si="1164"/>
        <v>2023400</v>
      </c>
      <c r="M2288" s="164">
        <f t="shared" si="1141"/>
        <v>0</v>
      </c>
      <c r="N2288" s="164">
        <f t="shared" si="1165"/>
        <v>0</v>
      </c>
      <c r="O2288" s="164">
        <f t="shared" si="1165"/>
        <v>0</v>
      </c>
      <c r="P2288" s="164">
        <f t="shared" si="1165"/>
        <v>0</v>
      </c>
      <c r="Q2288" s="164">
        <f t="shared" si="1165"/>
        <v>0</v>
      </c>
      <c r="R2288" s="164">
        <f t="shared" si="1142"/>
        <v>0</v>
      </c>
      <c r="S2288" s="164">
        <f t="shared" si="1166"/>
        <v>0</v>
      </c>
      <c r="T2288" s="164">
        <f t="shared" si="1166"/>
        <v>0</v>
      </c>
      <c r="U2288" s="164">
        <f t="shared" si="1166"/>
        <v>0</v>
      </c>
      <c r="V2288" s="164">
        <f t="shared" si="1166"/>
        <v>0</v>
      </c>
    </row>
    <row r="2289" spans="1:22" ht="16.5" thickTop="1" thickBot="1">
      <c r="A2289" s="160" t="s">
        <v>121</v>
      </c>
      <c r="B2289" s="167" t="s">
        <v>100</v>
      </c>
      <c r="C2289" s="164">
        <f t="shared" si="1138"/>
        <v>4350000</v>
      </c>
      <c r="D2289" s="164">
        <f t="shared" si="1139"/>
        <v>1087500</v>
      </c>
      <c r="E2289" s="164">
        <f t="shared" si="1139"/>
        <v>1087500</v>
      </c>
      <c r="F2289" s="164">
        <f t="shared" si="1139"/>
        <v>1087500</v>
      </c>
      <c r="G2289" s="164">
        <f t="shared" si="1137"/>
        <v>1087500</v>
      </c>
      <c r="H2289" s="164">
        <f t="shared" si="1140"/>
        <v>4350000</v>
      </c>
      <c r="I2289" s="164">
        <f>SUM(I2303)</f>
        <v>1087500</v>
      </c>
      <c r="J2289" s="164">
        <f>SUM(J2303)</f>
        <v>1087500</v>
      </c>
      <c r="K2289" s="164">
        <f>SUM(K2303)</f>
        <v>1087500</v>
      </c>
      <c r="L2289" s="164">
        <f>SUM(L2303)</f>
        <v>1087500</v>
      </c>
      <c r="M2289" s="164">
        <f t="shared" si="1141"/>
        <v>0</v>
      </c>
      <c r="N2289" s="164">
        <f>SUM(N2303)</f>
        <v>0</v>
      </c>
      <c r="O2289" s="164">
        <f>SUM(O2303)</f>
        <v>0</v>
      </c>
      <c r="P2289" s="164">
        <f>SUM(P2303)</f>
        <v>0</v>
      </c>
      <c r="Q2289" s="164">
        <f>SUM(Q2303)</f>
        <v>0</v>
      </c>
      <c r="R2289" s="164">
        <f t="shared" si="1142"/>
        <v>0</v>
      </c>
      <c r="S2289" s="164">
        <f>SUM(S2303)</f>
        <v>0</v>
      </c>
      <c r="T2289" s="164">
        <f>SUM(T2303)</f>
        <v>0</v>
      </c>
      <c r="U2289" s="164">
        <f>SUM(U2303)</f>
        <v>0</v>
      </c>
      <c r="V2289" s="164">
        <f>SUM(V2303)</f>
        <v>0</v>
      </c>
    </row>
    <row r="2290" spans="1:22" ht="16.5" thickTop="1" thickBot="1">
      <c r="A2290" s="160" t="s">
        <v>121</v>
      </c>
      <c r="B2290" s="167" t="s">
        <v>101</v>
      </c>
      <c r="C2290" s="164">
        <f t="shared" si="1138"/>
        <v>2063000</v>
      </c>
      <c r="D2290" s="164">
        <f t="shared" si="1139"/>
        <v>882900</v>
      </c>
      <c r="E2290" s="164">
        <f t="shared" si="1139"/>
        <v>421700</v>
      </c>
      <c r="F2290" s="164">
        <f t="shared" si="1139"/>
        <v>381700</v>
      </c>
      <c r="G2290" s="164">
        <f t="shared" si="1137"/>
        <v>376700</v>
      </c>
      <c r="H2290" s="164">
        <f t="shared" si="1140"/>
        <v>2063000</v>
      </c>
      <c r="I2290" s="164">
        <f t="shared" ref="I2290:L2291" si="1167">SUM(I2297,I2304)</f>
        <v>882900</v>
      </c>
      <c r="J2290" s="164">
        <f t="shared" si="1167"/>
        <v>421700</v>
      </c>
      <c r="K2290" s="164">
        <f t="shared" si="1167"/>
        <v>381700</v>
      </c>
      <c r="L2290" s="164">
        <f t="shared" si="1167"/>
        <v>376700</v>
      </c>
      <c r="M2290" s="164">
        <f t="shared" si="1141"/>
        <v>0</v>
      </c>
      <c r="N2290" s="164">
        <f t="shared" ref="N2290:Q2291" si="1168">SUM(N2297,N2304)</f>
        <v>0</v>
      </c>
      <c r="O2290" s="164">
        <f t="shared" si="1168"/>
        <v>0</v>
      </c>
      <c r="P2290" s="164">
        <f t="shared" si="1168"/>
        <v>0</v>
      </c>
      <c r="Q2290" s="164">
        <f t="shared" si="1168"/>
        <v>0</v>
      </c>
      <c r="R2290" s="164">
        <f t="shared" si="1142"/>
        <v>0</v>
      </c>
      <c r="S2290" s="164">
        <f t="shared" ref="S2290:V2291" si="1169">SUM(S2297,S2304)</f>
        <v>0</v>
      </c>
      <c r="T2290" s="164">
        <f t="shared" si="1169"/>
        <v>0</v>
      </c>
      <c r="U2290" s="164">
        <f t="shared" si="1169"/>
        <v>0</v>
      </c>
      <c r="V2290" s="164">
        <f t="shared" si="1169"/>
        <v>0</v>
      </c>
    </row>
    <row r="2291" spans="1:22" ht="16.5" thickTop="1" thickBot="1">
      <c r="A2291" s="160" t="s">
        <v>121</v>
      </c>
      <c r="B2291" s="167" t="s">
        <v>104</v>
      </c>
      <c r="C2291" s="164">
        <f t="shared" si="1138"/>
        <v>40000</v>
      </c>
      <c r="D2291" s="164">
        <f t="shared" si="1139"/>
        <v>11300</v>
      </c>
      <c r="E2291" s="164">
        <f t="shared" si="1139"/>
        <v>9700</v>
      </c>
      <c r="F2291" s="164">
        <f t="shared" si="1139"/>
        <v>9800</v>
      </c>
      <c r="G2291" s="164">
        <f t="shared" si="1137"/>
        <v>9200</v>
      </c>
      <c r="H2291" s="164">
        <f t="shared" si="1140"/>
        <v>40000</v>
      </c>
      <c r="I2291" s="164">
        <f t="shared" si="1167"/>
        <v>11300</v>
      </c>
      <c r="J2291" s="164">
        <f t="shared" si="1167"/>
        <v>9700</v>
      </c>
      <c r="K2291" s="164">
        <f t="shared" si="1167"/>
        <v>9800</v>
      </c>
      <c r="L2291" s="164">
        <f t="shared" si="1167"/>
        <v>9200</v>
      </c>
      <c r="M2291" s="164">
        <f t="shared" si="1141"/>
        <v>0</v>
      </c>
      <c r="N2291" s="164">
        <f t="shared" si="1168"/>
        <v>0</v>
      </c>
      <c r="O2291" s="164">
        <f t="shared" si="1168"/>
        <v>0</v>
      </c>
      <c r="P2291" s="164">
        <f t="shared" si="1168"/>
        <v>0</v>
      </c>
      <c r="Q2291" s="164">
        <f t="shared" si="1168"/>
        <v>0</v>
      </c>
      <c r="R2291" s="164">
        <f t="shared" si="1142"/>
        <v>0</v>
      </c>
      <c r="S2291" s="164">
        <f t="shared" si="1169"/>
        <v>0</v>
      </c>
      <c r="T2291" s="164">
        <f t="shared" si="1169"/>
        <v>0</v>
      </c>
      <c r="U2291" s="164">
        <f t="shared" si="1169"/>
        <v>0</v>
      </c>
      <c r="V2291" s="164">
        <f t="shared" si="1169"/>
        <v>0</v>
      </c>
    </row>
    <row r="2292" spans="1:22" ht="16.5" thickTop="1" thickBot="1">
      <c r="A2292" s="160" t="s">
        <v>121</v>
      </c>
      <c r="B2292" s="167" t="s">
        <v>105</v>
      </c>
      <c r="C2292" s="164">
        <f t="shared" si="1138"/>
        <v>2290000</v>
      </c>
      <c r="D2292" s="164">
        <f t="shared" si="1139"/>
        <v>550000</v>
      </c>
      <c r="E2292" s="164">
        <f t="shared" si="1139"/>
        <v>640000</v>
      </c>
      <c r="F2292" s="164">
        <f t="shared" si="1139"/>
        <v>550000</v>
      </c>
      <c r="G2292" s="164">
        <f t="shared" si="1137"/>
        <v>550000</v>
      </c>
      <c r="H2292" s="164">
        <f t="shared" si="1140"/>
        <v>2290000</v>
      </c>
      <c r="I2292" s="164">
        <f t="shared" ref="I2292:L2293" si="1170">SUM(I2299,I2306,I2311)</f>
        <v>550000</v>
      </c>
      <c r="J2292" s="164">
        <f t="shared" si="1170"/>
        <v>640000</v>
      </c>
      <c r="K2292" s="164">
        <f t="shared" si="1170"/>
        <v>550000</v>
      </c>
      <c r="L2292" s="164">
        <f t="shared" si="1170"/>
        <v>550000</v>
      </c>
      <c r="M2292" s="164">
        <f t="shared" si="1141"/>
        <v>0</v>
      </c>
      <c r="N2292" s="164">
        <f t="shared" ref="N2292:Q2293" si="1171">SUM(N2299,N2306,N2311)</f>
        <v>0</v>
      </c>
      <c r="O2292" s="164">
        <f t="shared" si="1171"/>
        <v>0</v>
      </c>
      <c r="P2292" s="164">
        <f t="shared" si="1171"/>
        <v>0</v>
      </c>
      <c r="Q2292" s="164">
        <f t="shared" si="1171"/>
        <v>0</v>
      </c>
      <c r="R2292" s="164">
        <f t="shared" si="1142"/>
        <v>0</v>
      </c>
      <c r="S2292" s="164">
        <f t="shared" ref="S2292:V2293" si="1172">SUM(S2299,S2306,S2311)</f>
        <v>0</v>
      </c>
      <c r="T2292" s="164">
        <f t="shared" si="1172"/>
        <v>0</v>
      </c>
      <c r="U2292" s="164">
        <f t="shared" si="1172"/>
        <v>0</v>
      </c>
      <c r="V2292" s="164">
        <f t="shared" si="1172"/>
        <v>0</v>
      </c>
    </row>
    <row r="2293" spans="1:22" ht="31.5" thickTop="1" thickBot="1">
      <c r="A2293" s="160" t="s">
        <v>121</v>
      </c>
      <c r="B2293" s="168" t="s">
        <v>153</v>
      </c>
      <c r="C2293" s="164">
        <f t="shared" si="1138"/>
        <v>2290000</v>
      </c>
      <c r="D2293" s="164">
        <f t="shared" si="1139"/>
        <v>550000</v>
      </c>
      <c r="E2293" s="164">
        <f t="shared" si="1139"/>
        <v>640000</v>
      </c>
      <c r="F2293" s="164">
        <f t="shared" si="1139"/>
        <v>550000</v>
      </c>
      <c r="G2293" s="164">
        <f t="shared" si="1137"/>
        <v>550000</v>
      </c>
      <c r="H2293" s="164">
        <f t="shared" si="1140"/>
        <v>2290000</v>
      </c>
      <c r="I2293" s="164">
        <f t="shared" si="1170"/>
        <v>550000</v>
      </c>
      <c r="J2293" s="164">
        <f t="shared" si="1170"/>
        <v>640000</v>
      </c>
      <c r="K2293" s="164">
        <f t="shared" si="1170"/>
        <v>550000</v>
      </c>
      <c r="L2293" s="164">
        <f t="shared" si="1170"/>
        <v>550000</v>
      </c>
      <c r="M2293" s="164">
        <f t="shared" si="1141"/>
        <v>0</v>
      </c>
      <c r="N2293" s="164">
        <f t="shared" si="1171"/>
        <v>0</v>
      </c>
      <c r="O2293" s="164">
        <f t="shared" si="1171"/>
        <v>0</v>
      </c>
      <c r="P2293" s="164">
        <f t="shared" si="1171"/>
        <v>0</v>
      </c>
      <c r="Q2293" s="164">
        <f t="shared" si="1171"/>
        <v>0</v>
      </c>
      <c r="R2293" s="164">
        <f t="shared" si="1142"/>
        <v>0</v>
      </c>
      <c r="S2293" s="164">
        <f t="shared" si="1172"/>
        <v>0</v>
      </c>
      <c r="T2293" s="164">
        <f t="shared" si="1172"/>
        <v>0</v>
      </c>
      <c r="U2293" s="164">
        <f t="shared" si="1172"/>
        <v>0</v>
      </c>
      <c r="V2293" s="164">
        <f t="shared" si="1172"/>
        <v>0</v>
      </c>
    </row>
    <row r="2294" spans="1:22" ht="16.5" thickTop="1" thickBot="1">
      <c r="A2294" s="160" t="s">
        <v>121</v>
      </c>
      <c r="B2294" s="166" t="s">
        <v>155</v>
      </c>
      <c r="C2294" s="164">
        <f t="shared" si="1138"/>
        <v>117000</v>
      </c>
      <c r="D2294" s="164">
        <f t="shared" si="1139"/>
        <v>117000</v>
      </c>
      <c r="E2294" s="164">
        <f t="shared" si="1139"/>
        <v>0</v>
      </c>
      <c r="F2294" s="164">
        <f t="shared" si="1139"/>
        <v>0</v>
      </c>
      <c r="G2294" s="164">
        <f t="shared" si="1137"/>
        <v>0</v>
      </c>
      <c r="H2294" s="164">
        <f t="shared" si="1140"/>
        <v>117000</v>
      </c>
      <c r="I2294" s="164">
        <f>SUM(I2308)</f>
        <v>117000</v>
      </c>
      <c r="J2294" s="164">
        <f>SUM(J2308)</f>
        <v>0</v>
      </c>
      <c r="K2294" s="164">
        <f>SUM(K2308)</f>
        <v>0</v>
      </c>
      <c r="L2294" s="164">
        <f>SUM(L2308)</f>
        <v>0</v>
      </c>
      <c r="M2294" s="164">
        <f t="shared" si="1141"/>
        <v>0</v>
      </c>
      <c r="N2294" s="164">
        <f>SUM(N2308)</f>
        <v>0</v>
      </c>
      <c r="O2294" s="164">
        <f>SUM(O2308)</f>
        <v>0</v>
      </c>
      <c r="P2294" s="164">
        <f>SUM(P2308)</f>
        <v>0</v>
      </c>
      <c r="Q2294" s="164">
        <f>SUM(Q2308)</f>
        <v>0</v>
      </c>
      <c r="R2294" s="164">
        <f t="shared" si="1142"/>
        <v>0</v>
      </c>
      <c r="S2294" s="164">
        <f>SUM(S2308)</f>
        <v>0</v>
      </c>
      <c r="T2294" s="164">
        <f>SUM(T2308)</f>
        <v>0</v>
      </c>
      <c r="U2294" s="164">
        <f>SUM(U2308)</f>
        <v>0</v>
      </c>
      <c r="V2294" s="164">
        <f>SUM(V2308)</f>
        <v>0</v>
      </c>
    </row>
    <row r="2295" spans="1:22" ht="16.5" thickTop="1" thickBot="1">
      <c r="A2295" s="160" t="s">
        <v>845</v>
      </c>
      <c r="B2295" s="166" t="s">
        <v>846</v>
      </c>
      <c r="C2295" s="164">
        <f t="shared" si="1138"/>
        <v>770000</v>
      </c>
      <c r="D2295" s="164">
        <f t="shared" si="1139"/>
        <v>215000</v>
      </c>
      <c r="E2295" s="164">
        <f t="shared" si="1139"/>
        <v>213500</v>
      </c>
      <c r="F2295" s="164">
        <f t="shared" si="1139"/>
        <v>173500</v>
      </c>
      <c r="G2295" s="164">
        <f t="shared" si="1137"/>
        <v>168000</v>
      </c>
      <c r="H2295" s="164">
        <f t="shared" si="1140"/>
        <v>770000</v>
      </c>
      <c r="I2295" s="164">
        <f>SUM(I2296)</f>
        <v>215000</v>
      </c>
      <c r="J2295" s="164">
        <f>SUM(J2296)</f>
        <v>213500</v>
      </c>
      <c r="K2295" s="164">
        <f>SUM(K2296)</f>
        <v>173500</v>
      </c>
      <c r="L2295" s="164">
        <f>SUM(L2296)</f>
        <v>168000</v>
      </c>
      <c r="M2295" s="164">
        <f t="shared" si="1141"/>
        <v>0</v>
      </c>
      <c r="N2295" s="164">
        <f>SUM(N2296)</f>
        <v>0</v>
      </c>
      <c r="O2295" s="164">
        <f>SUM(O2296)</f>
        <v>0</v>
      </c>
      <c r="P2295" s="164">
        <f>SUM(P2296)</f>
        <v>0</v>
      </c>
      <c r="Q2295" s="164">
        <f>SUM(Q2296)</f>
        <v>0</v>
      </c>
      <c r="R2295" s="164">
        <f t="shared" si="1142"/>
        <v>0</v>
      </c>
      <c r="S2295" s="164">
        <f>SUM(S2296)</f>
        <v>0</v>
      </c>
      <c r="T2295" s="164">
        <f>SUM(T2296)</f>
        <v>0</v>
      </c>
      <c r="U2295" s="164">
        <f>SUM(U2296)</f>
        <v>0</v>
      </c>
      <c r="V2295" s="164">
        <f>SUM(V2296)</f>
        <v>0</v>
      </c>
    </row>
    <row r="2296" spans="1:22" ht="16.5" thickTop="1" thickBot="1">
      <c r="A2296" s="160" t="s">
        <v>121</v>
      </c>
      <c r="B2296" s="167" t="s">
        <v>99</v>
      </c>
      <c r="C2296" s="164">
        <f t="shared" si="1138"/>
        <v>770000</v>
      </c>
      <c r="D2296" s="164">
        <f t="shared" si="1139"/>
        <v>215000</v>
      </c>
      <c r="E2296" s="164">
        <f t="shared" si="1139"/>
        <v>213500</v>
      </c>
      <c r="F2296" s="164">
        <f t="shared" si="1139"/>
        <v>173500</v>
      </c>
      <c r="G2296" s="164">
        <f t="shared" si="1137"/>
        <v>168000</v>
      </c>
      <c r="H2296" s="164">
        <f t="shared" si="1140"/>
        <v>770000</v>
      </c>
      <c r="I2296" s="164">
        <f>SUM(I2297:I2299)</f>
        <v>215000</v>
      </c>
      <c r="J2296" s="164">
        <f>SUM(J2297:J2299)</f>
        <v>213500</v>
      </c>
      <c r="K2296" s="164">
        <f>SUM(K2297:K2299)</f>
        <v>173500</v>
      </c>
      <c r="L2296" s="164">
        <f>SUM(L2297:L2299)</f>
        <v>168000</v>
      </c>
      <c r="M2296" s="164">
        <f t="shared" si="1141"/>
        <v>0</v>
      </c>
      <c r="N2296" s="164">
        <f>SUM(N2297:N2299)</f>
        <v>0</v>
      </c>
      <c r="O2296" s="164">
        <f>SUM(O2297:O2299)</f>
        <v>0</v>
      </c>
      <c r="P2296" s="164">
        <f>SUM(P2297:P2299)</f>
        <v>0</v>
      </c>
      <c r="Q2296" s="164">
        <f>SUM(Q2297:Q2299)</f>
        <v>0</v>
      </c>
      <c r="R2296" s="164">
        <f t="shared" si="1142"/>
        <v>0</v>
      </c>
      <c r="S2296" s="164">
        <f>SUM(S2297:S2299)</f>
        <v>0</v>
      </c>
      <c r="T2296" s="164">
        <f>SUM(T2297:T2299)</f>
        <v>0</v>
      </c>
      <c r="U2296" s="164">
        <f>SUM(U2297:U2299)</f>
        <v>0</v>
      </c>
      <c r="V2296" s="164">
        <f>SUM(V2297:V2299)</f>
        <v>0</v>
      </c>
    </row>
    <row r="2297" spans="1:22" ht="16.5" thickTop="1" thickBot="1">
      <c r="A2297" s="160" t="s">
        <v>121</v>
      </c>
      <c r="B2297" s="168" t="s">
        <v>101</v>
      </c>
      <c r="C2297" s="164">
        <f t="shared" si="1138"/>
        <v>715000</v>
      </c>
      <c r="D2297" s="164">
        <f t="shared" si="1139"/>
        <v>200000</v>
      </c>
      <c r="E2297" s="164">
        <f t="shared" si="1139"/>
        <v>200000</v>
      </c>
      <c r="F2297" s="164">
        <f t="shared" si="1139"/>
        <v>160000</v>
      </c>
      <c r="G2297" s="164">
        <f t="shared" si="1137"/>
        <v>155000</v>
      </c>
      <c r="H2297" s="164">
        <f t="shared" si="1140"/>
        <v>715000</v>
      </c>
      <c r="I2297" s="164">
        <v>200000</v>
      </c>
      <c r="J2297" s="164">
        <v>200000</v>
      </c>
      <c r="K2297" s="164">
        <v>160000</v>
      </c>
      <c r="L2297" s="164">
        <v>155000</v>
      </c>
      <c r="M2297" s="164">
        <f t="shared" si="1141"/>
        <v>0</v>
      </c>
      <c r="N2297" s="164">
        <v>0</v>
      </c>
      <c r="O2297" s="164">
        <v>0</v>
      </c>
      <c r="P2297" s="164">
        <v>0</v>
      </c>
      <c r="Q2297" s="164">
        <v>0</v>
      </c>
      <c r="R2297" s="164">
        <f t="shared" si="1142"/>
        <v>0</v>
      </c>
      <c r="S2297" s="164">
        <v>0</v>
      </c>
      <c r="T2297" s="164">
        <v>0</v>
      </c>
      <c r="U2297" s="164">
        <v>0</v>
      </c>
      <c r="V2297" s="164">
        <v>0</v>
      </c>
    </row>
    <row r="2298" spans="1:22" ht="16.5" thickTop="1" thickBot="1">
      <c r="A2298" s="160" t="s">
        <v>121</v>
      </c>
      <c r="B2298" s="168" t="s">
        <v>104</v>
      </c>
      <c r="C2298" s="164">
        <f t="shared" si="1138"/>
        <v>5000</v>
      </c>
      <c r="D2298" s="164">
        <f t="shared" si="1139"/>
        <v>2500</v>
      </c>
      <c r="E2298" s="164">
        <f t="shared" si="1139"/>
        <v>1000</v>
      </c>
      <c r="F2298" s="164">
        <f t="shared" si="1139"/>
        <v>1000</v>
      </c>
      <c r="G2298" s="164">
        <f t="shared" si="1137"/>
        <v>500</v>
      </c>
      <c r="H2298" s="164">
        <f t="shared" si="1140"/>
        <v>5000</v>
      </c>
      <c r="I2298" s="164">
        <v>2500</v>
      </c>
      <c r="J2298" s="164">
        <v>1000</v>
      </c>
      <c r="K2298" s="164">
        <v>1000</v>
      </c>
      <c r="L2298" s="164">
        <v>500</v>
      </c>
      <c r="M2298" s="164">
        <f t="shared" si="1141"/>
        <v>0</v>
      </c>
      <c r="N2298" s="164">
        <v>0</v>
      </c>
      <c r="O2298" s="164">
        <v>0</v>
      </c>
      <c r="P2298" s="164">
        <v>0</v>
      </c>
      <c r="Q2298" s="164">
        <v>0</v>
      </c>
      <c r="R2298" s="164">
        <f t="shared" si="1142"/>
        <v>0</v>
      </c>
      <c r="S2298" s="164">
        <v>0</v>
      </c>
      <c r="T2298" s="164">
        <v>0</v>
      </c>
      <c r="U2298" s="164">
        <v>0</v>
      </c>
      <c r="V2298" s="164">
        <v>0</v>
      </c>
    </row>
    <row r="2299" spans="1:22" ht="16.5" thickTop="1" thickBot="1">
      <c r="A2299" s="160" t="s">
        <v>121</v>
      </c>
      <c r="B2299" s="168" t="s">
        <v>105</v>
      </c>
      <c r="C2299" s="164">
        <f t="shared" si="1138"/>
        <v>50000</v>
      </c>
      <c r="D2299" s="164">
        <f t="shared" si="1139"/>
        <v>12500</v>
      </c>
      <c r="E2299" s="164">
        <f t="shared" si="1139"/>
        <v>12500</v>
      </c>
      <c r="F2299" s="164">
        <f t="shared" si="1139"/>
        <v>12500</v>
      </c>
      <c r="G2299" s="164">
        <f t="shared" si="1137"/>
        <v>12500</v>
      </c>
      <c r="H2299" s="164">
        <f t="shared" si="1140"/>
        <v>50000</v>
      </c>
      <c r="I2299" s="164">
        <f>SUM(I2300)</f>
        <v>12500</v>
      </c>
      <c r="J2299" s="164">
        <f>SUM(J2300)</f>
        <v>12500</v>
      </c>
      <c r="K2299" s="164">
        <f>SUM(K2300)</f>
        <v>12500</v>
      </c>
      <c r="L2299" s="164">
        <f>SUM(L2300)</f>
        <v>12500</v>
      </c>
      <c r="M2299" s="164">
        <f t="shared" si="1141"/>
        <v>0</v>
      </c>
      <c r="N2299" s="164">
        <f>SUM(N2300)</f>
        <v>0</v>
      </c>
      <c r="O2299" s="164">
        <f>SUM(O2300)</f>
        <v>0</v>
      </c>
      <c r="P2299" s="164">
        <f>SUM(P2300)</f>
        <v>0</v>
      </c>
      <c r="Q2299" s="164">
        <f>SUM(Q2300)</f>
        <v>0</v>
      </c>
      <c r="R2299" s="164">
        <f t="shared" si="1142"/>
        <v>0</v>
      </c>
      <c r="S2299" s="164">
        <f>SUM(S2300)</f>
        <v>0</v>
      </c>
      <c r="T2299" s="164">
        <f>SUM(T2300)</f>
        <v>0</v>
      </c>
      <c r="U2299" s="164">
        <f>SUM(U2300)</f>
        <v>0</v>
      </c>
      <c r="V2299" s="164">
        <f>SUM(V2300)</f>
        <v>0</v>
      </c>
    </row>
    <row r="2300" spans="1:22" ht="31.5" thickTop="1" thickBot="1">
      <c r="A2300" s="160" t="s">
        <v>121</v>
      </c>
      <c r="B2300" s="169" t="s">
        <v>153</v>
      </c>
      <c r="C2300" s="164">
        <f t="shared" si="1138"/>
        <v>50000</v>
      </c>
      <c r="D2300" s="164">
        <f t="shared" si="1139"/>
        <v>12500</v>
      </c>
      <c r="E2300" s="164">
        <f t="shared" si="1139"/>
        <v>12500</v>
      </c>
      <c r="F2300" s="164">
        <f t="shared" si="1139"/>
        <v>12500</v>
      </c>
      <c r="G2300" s="164">
        <f t="shared" si="1137"/>
        <v>12500</v>
      </c>
      <c r="H2300" s="164">
        <f t="shared" si="1140"/>
        <v>50000</v>
      </c>
      <c r="I2300" s="164">
        <v>12500</v>
      </c>
      <c r="J2300" s="164">
        <v>12500</v>
      </c>
      <c r="K2300" s="164">
        <v>12500</v>
      </c>
      <c r="L2300" s="164">
        <v>12500</v>
      </c>
      <c r="M2300" s="164">
        <f t="shared" si="1141"/>
        <v>0</v>
      </c>
      <c r="N2300" s="164">
        <v>0</v>
      </c>
      <c r="O2300" s="164">
        <v>0</v>
      </c>
      <c r="P2300" s="164">
        <v>0</v>
      </c>
      <c r="Q2300" s="164">
        <v>0</v>
      </c>
      <c r="R2300" s="164">
        <f t="shared" si="1142"/>
        <v>0</v>
      </c>
      <c r="S2300" s="164">
        <v>0</v>
      </c>
      <c r="T2300" s="164">
        <v>0</v>
      </c>
      <c r="U2300" s="164">
        <v>0</v>
      </c>
      <c r="V2300" s="164">
        <v>0</v>
      </c>
    </row>
    <row r="2301" spans="1:22" ht="16.5" thickTop="1" thickBot="1">
      <c r="A2301" s="160" t="s">
        <v>847</v>
      </c>
      <c r="B2301" s="166" t="s">
        <v>848</v>
      </c>
      <c r="C2301" s="164">
        <f t="shared" si="1138"/>
        <v>6000000</v>
      </c>
      <c r="D2301" s="164">
        <f t="shared" si="1139"/>
        <v>1933700</v>
      </c>
      <c r="E2301" s="164">
        <f t="shared" si="1139"/>
        <v>1355400</v>
      </c>
      <c r="F2301" s="164">
        <f t="shared" si="1139"/>
        <v>1355500</v>
      </c>
      <c r="G2301" s="164">
        <f t="shared" si="1137"/>
        <v>1355400</v>
      </c>
      <c r="H2301" s="164">
        <f t="shared" si="1140"/>
        <v>6000000</v>
      </c>
      <c r="I2301" s="164">
        <f>SUM(I2302,I2308)</f>
        <v>1933700</v>
      </c>
      <c r="J2301" s="164">
        <f>SUM(J2302,J2308)</f>
        <v>1355400</v>
      </c>
      <c r="K2301" s="164">
        <f>SUM(K2302,K2308)</f>
        <v>1355500</v>
      </c>
      <c r="L2301" s="164">
        <f>SUM(L2302,L2308)</f>
        <v>1355400</v>
      </c>
      <c r="M2301" s="164">
        <f t="shared" si="1141"/>
        <v>0</v>
      </c>
      <c r="N2301" s="164">
        <f>SUM(N2302,N2308)</f>
        <v>0</v>
      </c>
      <c r="O2301" s="164">
        <f>SUM(O2302,O2308)</f>
        <v>0</v>
      </c>
      <c r="P2301" s="164">
        <f>SUM(P2302,P2308)</f>
        <v>0</v>
      </c>
      <c r="Q2301" s="164">
        <f>SUM(Q2302,Q2308)</f>
        <v>0</v>
      </c>
      <c r="R2301" s="164">
        <f t="shared" si="1142"/>
        <v>0</v>
      </c>
      <c r="S2301" s="164">
        <f>SUM(S2302,S2308)</f>
        <v>0</v>
      </c>
      <c r="T2301" s="164">
        <f>SUM(T2302,T2308)</f>
        <v>0</v>
      </c>
      <c r="U2301" s="164">
        <f>SUM(U2302,U2308)</f>
        <v>0</v>
      </c>
      <c r="V2301" s="164">
        <f>SUM(V2302,V2308)</f>
        <v>0</v>
      </c>
    </row>
    <row r="2302" spans="1:22" ht="16.5" thickTop="1" thickBot="1">
      <c r="A2302" s="160" t="s">
        <v>121</v>
      </c>
      <c r="B2302" s="167" t="s">
        <v>99</v>
      </c>
      <c r="C2302" s="164">
        <f t="shared" si="1138"/>
        <v>5883000</v>
      </c>
      <c r="D2302" s="164">
        <f t="shared" si="1139"/>
        <v>1816700</v>
      </c>
      <c r="E2302" s="164">
        <f t="shared" si="1139"/>
        <v>1355400</v>
      </c>
      <c r="F2302" s="164">
        <f t="shared" si="1139"/>
        <v>1355500</v>
      </c>
      <c r="G2302" s="164">
        <f t="shared" si="1137"/>
        <v>1355400</v>
      </c>
      <c r="H2302" s="164">
        <f t="shared" si="1140"/>
        <v>5883000</v>
      </c>
      <c r="I2302" s="164">
        <f>SUM(I2303:I2306)</f>
        <v>1816700</v>
      </c>
      <c r="J2302" s="164">
        <f>SUM(J2303:J2306)</f>
        <v>1355400</v>
      </c>
      <c r="K2302" s="164">
        <f>SUM(K2303:K2306)</f>
        <v>1355500</v>
      </c>
      <c r="L2302" s="164">
        <f>SUM(L2303:L2306)</f>
        <v>1355400</v>
      </c>
      <c r="M2302" s="164">
        <f t="shared" si="1141"/>
        <v>0</v>
      </c>
      <c r="N2302" s="164">
        <f>SUM(N2303:N2306)</f>
        <v>0</v>
      </c>
      <c r="O2302" s="164">
        <f>SUM(O2303:O2306)</f>
        <v>0</v>
      </c>
      <c r="P2302" s="164">
        <f>SUM(P2303:P2306)</f>
        <v>0</v>
      </c>
      <c r="Q2302" s="164">
        <f>SUM(Q2303:Q2306)</f>
        <v>0</v>
      </c>
      <c r="R2302" s="164">
        <f t="shared" si="1142"/>
        <v>0</v>
      </c>
      <c r="S2302" s="164">
        <f>SUM(S2303:S2306)</f>
        <v>0</v>
      </c>
      <c r="T2302" s="164">
        <f>SUM(T2303:T2306)</f>
        <v>0</v>
      </c>
      <c r="U2302" s="164">
        <f>SUM(U2303:U2306)</f>
        <v>0</v>
      </c>
      <c r="V2302" s="164">
        <f>SUM(V2303:V2306)</f>
        <v>0</v>
      </c>
    </row>
    <row r="2303" spans="1:22" ht="16.5" thickTop="1" thickBot="1">
      <c r="A2303" s="160" t="s">
        <v>121</v>
      </c>
      <c r="B2303" s="168" t="s">
        <v>100</v>
      </c>
      <c r="C2303" s="164">
        <f t="shared" si="1138"/>
        <v>4350000</v>
      </c>
      <c r="D2303" s="164">
        <f t="shared" si="1139"/>
        <v>1087500</v>
      </c>
      <c r="E2303" s="164">
        <f t="shared" si="1139"/>
        <v>1087500</v>
      </c>
      <c r="F2303" s="164">
        <f t="shared" si="1139"/>
        <v>1087500</v>
      </c>
      <c r="G2303" s="164">
        <f t="shared" si="1137"/>
        <v>1087500</v>
      </c>
      <c r="H2303" s="164">
        <f t="shared" si="1140"/>
        <v>4350000</v>
      </c>
      <c r="I2303" s="164">
        <v>1087500</v>
      </c>
      <c r="J2303" s="164">
        <v>1087500</v>
      </c>
      <c r="K2303" s="164">
        <v>1087500</v>
      </c>
      <c r="L2303" s="164">
        <v>1087500</v>
      </c>
      <c r="M2303" s="164">
        <f t="shared" si="1141"/>
        <v>0</v>
      </c>
      <c r="N2303" s="164">
        <v>0</v>
      </c>
      <c r="O2303" s="164">
        <v>0</v>
      </c>
      <c r="P2303" s="164">
        <v>0</v>
      </c>
      <c r="Q2303" s="164">
        <v>0</v>
      </c>
      <c r="R2303" s="164">
        <f t="shared" si="1142"/>
        <v>0</v>
      </c>
      <c r="S2303" s="164">
        <v>0</v>
      </c>
      <c r="T2303" s="164">
        <v>0</v>
      </c>
      <c r="U2303" s="164">
        <v>0</v>
      </c>
      <c r="V2303" s="164">
        <v>0</v>
      </c>
    </row>
    <row r="2304" spans="1:22" ht="16.5" thickTop="1" thickBot="1">
      <c r="A2304" s="160" t="s">
        <v>121</v>
      </c>
      <c r="B2304" s="168" t="s">
        <v>101</v>
      </c>
      <c r="C2304" s="164">
        <f t="shared" si="1138"/>
        <v>1348000</v>
      </c>
      <c r="D2304" s="164">
        <f t="shared" si="1139"/>
        <v>682900</v>
      </c>
      <c r="E2304" s="164">
        <f t="shared" si="1139"/>
        <v>221700</v>
      </c>
      <c r="F2304" s="164">
        <f t="shared" si="1139"/>
        <v>221700</v>
      </c>
      <c r="G2304" s="164">
        <f t="shared" si="1137"/>
        <v>221700</v>
      </c>
      <c r="H2304" s="164">
        <f t="shared" si="1140"/>
        <v>1348000</v>
      </c>
      <c r="I2304" s="164">
        <v>682900</v>
      </c>
      <c r="J2304" s="164">
        <v>221700</v>
      </c>
      <c r="K2304" s="164">
        <v>221700</v>
      </c>
      <c r="L2304" s="164">
        <v>221700</v>
      </c>
      <c r="M2304" s="164">
        <f t="shared" si="1141"/>
        <v>0</v>
      </c>
      <c r="N2304" s="164">
        <v>0</v>
      </c>
      <c r="O2304" s="164">
        <v>0</v>
      </c>
      <c r="P2304" s="164">
        <v>0</v>
      </c>
      <c r="Q2304" s="164">
        <v>0</v>
      </c>
      <c r="R2304" s="164">
        <f t="shared" si="1142"/>
        <v>0</v>
      </c>
      <c r="S2304" s="164">
        <v>0</v>
      </c>
      <c r="T2304" s="164">
        <v>0</v>
      </c>
      <c r="U2304" s="164">
        <v>0</v>
      </c>
      <c r="V2304" s="164">
        <v>0</v>
      </c>
    </row>
    <row r="2305" spans="1:22" ht="16.5" thickTop="1" thickBot="1">
      <c r="A2305" s="160" t="s">
        <v>121</v>
      </c>
      <c r="B2305" s="168" t="s">
        <v>104</v>
      </c>
      <c r="C2305" s="164">
        <f t="shared" si="1138"/>
        <v>35000</v>
      </c>
      <c r="D2305" s="164">
        <f t="shared" si="1139"/>
        <v>8800</v>
      </c>
      <c r="E2305" s="164">
        <f t="shared" si="1139"/>
        <v>8700</v>
      </c>
      <c r="F2305" s="164">
        <f t="shared" si="1139"/>
        <v>8800</v>
      </c>
      <c r="G2305" s="164">
        <f t="shared" si="1137"/>
        <v>8700</v>
      </c>
      <c r="H2305" s="164">
        <f t="shared" si="1140"/>
        <v>35000</v>
      </c>
      <c r="I2305" s="164">
        <v>8800</v>
      </c>
      <c r="J2305" s="164">
        <v>8700</v>
      </c>
      <c r="K2305" s="164">
        <v>8800</v>
      </c>
      <c r="L2305" s="164">
        <v>8700</v>
      </c>
      <c r="M2305" s="164">
        <f t="shared" si="1141"/>
        <v>0</v>
      </c>
      <c r="N2305" s="164">
        <v>0</v>
      </c>
      <c r="O2305" s="164">
        <v>0</v>
      </c>
      <c r="P2305" s="164">
        <v>0</v>
      </c>
      <c r="Q2305" s="164">
        <v>0</v>
      </c>
      <c r="R2305" s="164">
        <f t="shared" si="1142"/>
        <v>0</v>
      </c>
      <c r="S2305" s="164">
        <v>0</v>
      </c>
      <c r="T2305" s="164">
        <v>0</v>
      </c>
      <c r="U2305" s="164">
        <v>0</v>
      </c>
      <c r="V2305" s="164">
        <v>0</v>
      </c>
    </row>
    <row r="2306" spans="1:22" ht="16.5" thickTop="1" thickBot="1">
      <c r="A2306" s="160" t="s">
        <v>121</v>
      </c>
      <c r="B2306" s="168" t="s">
        <v>105</v>
      </c>
      <c r="C2306" s="164">
        <f t="shared" si="1138"/>
        <v>150000</v>
      </c>
      <c r="D2306" s="164">
        <f t="shared" si="1139"/>
        <v>37500</v>
      </c>
      <c r="E2306" s="164">
        <f t="shared" si="1139"/>
        <v>37500</v>
      </c>
      <c r="F2306" s="164">
        <f t="shared" si="1139"/>
        <v>37500</v>
      </c>
      <c r="G2306" s="164">
        <f t="shared" si="1137"/>
        <v>37500</v>
      </c>
      <c r="H2306" s="164">
        <f t="shared" si="1140"/>
        <v>150000</v>
      </c>
      <c r="I2306" s="164">
        <f>SUM(I2307)</f>
        <v>37500</v>
      </c>
      <c r="J2306" s="164">
        <f>SUM(J2307)</f>
        <v>37500</v>
      </c>
      <c r="K2306" s="164">
        <f>SUM(K2307)</f>
        <v>37500</v>
      </c>
      <c r="L2306" s="164">
        <f>SUM(L2307)</f>
        <v>37500</v>
      </c>
      <c r="M2306" s="164">
        <f t="shared" si="1141"/>
        <v>0</v>
      </c>
      <c r="N2306" s="164">
        <f>SUM(N2307)</f>
        <v>0</v>
      </c>
      <c r="O2306" s="164">
        <f>SUM(O2307)</f>
        <v>0</v>
      </c>
      <c r="P2306" s="164">
        <f>SUM(P2307)</f>
        <v>0</v>
      </c>
      <c r="Q2306" s="164">
        <f>SUM(Q2307)</f>
        <v>0</v>
      </c>
      <c r="R2306" s="164">
        <f t="shared" si="1142"/>
        <v>0</v>
      </c>
      <c r="S2306" s="164">
        <f>SUM(S2307)</f>
        <v>0</v>
      </c>
      <c r="T2306" s="164">
        <f>SUM(T2307)</f>
        <v>0</v>
      </c>
      <c r="U2306" s="164">
        <f>SUM(U2307)</f>
        <v>0</v>
      </c>
      <c r="V2306" s="164">
        <f>SUM(V2307)</f>
        <v>0</v>
      </c>
    </row>
    <row r="2307" spans="1:22" ht="31.5" thickTop="1" thickBot="1">
      <c r="A2307" s="160" t="s">
        <v>121</v>
      </c>
      <c r="B2307" s="169" t="s">
        <v>153</v>
      </c>
      <c r="C2307" s="164">
        <f t="shared" si="1138"/>
        <v>150000</v>
      </c>
      <c r="D2307" s="164">
        <f t="shared" si="1139"/>
        <v>37500</v>
      </c>
      <c r="E2307" s="164">
        <f t="shared" si="1139"/>
        <v>37500</v>
      </c>
      <c r="F2307" s="164">
        <f t="shared" si="1139"/>
        <v>37500</v>
      </c>
      <c r="G2307" s="164">
        <f t="shared" si="1137"/>
        <v>37500</v>
      </c>
      <c r="H2307" s="164">
        <f t="shared" si="1140"/>
        <v>150000</v>
      </c>
      <c r="I2307" s="164">
        <v>37500</v>
      </c>
      <c r="J2307" s="164">
        <v>37500</v>
      </c>
      <c r="K2307" s="164">
        <v>37500</v>
      </c>
      <c r="L2307" s="164">
        <v>37500</v>
      </c>
      <c r="M2307" s="164">
        <f t="shared" si="1141"/>
        <v>0</v>
      </c>
      <c r="N2307" s="164">
        <v>0</v>
      </c>
      <c r="O2307" s="164">
        <v>0</v>
      </c>
      <c r="P2307" s="164">
        <v>0</v>
      </c>
      <c r="Q2307" s="164">
        <v>0</v>
      </c>
      <c r="R2307" s="164">
        <f t="shared" si="1142"/>
        <v>0</v>
      </c>
      <c r="S2307" s="164">
        <v>0</v>
      </c>
      <c r="T2307" s="164">
        <v>0</v>
      </c>
      <c r="U2307" s="164">
        <v>0</v>
      </c>
      <c r="V2307" s="164">
        <v>0</v>
      </c>
    </row>
    <row r="2308" spans="1:22" ht="16.5" thickTop="1" thickBot="1">
      <c r="A2308" s="160" t="s">
        <v>121</v>
      </c>
      <c r="B2308" s="167" t="s">
        <v>155</v>
      </c>
      <c r="C2308" s="164">
        <f t="shared" si="1138"/>
        <v>117000</v>
      </c>
      <c r="D2308" s="164">
        <f t="shared" si="1139"/>
        <v>117000</v>
      </c>
      <c r="E2308" s="164">
        <f t="shared" si="1139"/>
        <v>0</v>
      </c>
      <c r="F2308" s="164">
        <f t="shared" si="1139"/>
        <v>0</v>
      </c>
      <c r="G2308" s="164">
        <f t="shared" si="1137"/>
        <v>0</v>
      </c>
      <c r="H2308" s="164">
        <f t="shared" si="1140"/>
        <v>117000</v>
      </c>
      <c r="I2308" s="164">
        <v>117000</v>
      </c>
      <c r="J2308" s="164">
        <v>0</v>
      </c>
      <c r="K2308" s="164">
        <v>0</v>
      </c>
      <c r="L2308" s="164">
        <v>0</v>
      </c>
      <c r="M2308" s="164">
        <f t="shared" si="1141"/>
        <v>0</v>
      </c>
      <c r="N2308" s="164">
        <v>0</v>
      </c>
      <c r="O2308" s="164">
        <v>0</v>
      </c>
      <c r="P2308" s="164">
        <v>0</v>
      </c>
      <c r="Q2308" s="164">
        <v>0</v>
      </c>
      <c r="R2308" s="164">
        <f t="shared" si="1142"/>
        <v>0</v>
      </c>
      <c r="S2308" s="164">
        <v>0</v>
      </c>
      <c r="T2308" s="164">
        <v>0</v>
      </c>
      <c r="U2308" s="164">
        <v>0</v>
      </c>
      <c r="V2308" s="164">
        <v>0</v>
      </c>
    </row>
    <row r="2309" spans="1:22" ht="31.5" thickTop="1" thickBot="1">
      <c r="A2309" s="160" t="s">
        <v>849</v>
      </c>
      <c r="B2309" s="166" t="s">
        <v>850</v>
      </c>
      <c r="C2309" s="164">
        <f t="shared" si="1138"/>
        <v>2090000</v>
      </c>
      <c r="D2309" s="164">
        <f t="shared" si="1139"/>
        <v>500000</v>
      </c>
      <c r="E2309" s="164">
        <f t="shared" si="1139"/>
        <v>590000</v>
      </c>
      <c r="F2309" s="164">
        <f t="shared" si="1139"/>
        <v>500000</v>
      </c>
      <c r="G2309" s="164">
        <f t="shared" si="1139"/>
        <v>500000</v>
      </c>
      <c r="H2309" s="164">
        <f t="shared" si="1140"/>
        <v>2090000</v>
      </c>
      <c r="I2309" s="164">
        <f t="shared" ref="I2309:L2311" si="1173">SUM(I2310)</f>
        <v>500000</v>
      </c>
      <c r="J2309" s="164">
        <f t="shared" si="1173"/>
        <v>590000</v>
      </c>
      <c r="K2309" s="164">
        <f t="shared" si="1173"/>
        <v>500000</v>
      </c>
      <c r="L2309" s="164">
        <f t="shared" si="1173"/>
        <v>500000</v>
      </c>
      <c r="M2309" s="164">
        <f t="shared" si="1141"/>
        <v>0</v>
      </c>
      <c r="N2309" s="164">
        <f t="shared" ref="N2309:Q2311" si="1174">SUM(N2310)</f>
        <v>0</v>
      </c>
      <c r="O2309" s="164">
        <f t="shared" si="1174"/>
        <v>0</v>
      </c>
      <c r="P2309" s="164">
        <f t="shared" si="1174"/>
        <v>0</v>
      </c>
      <c r="Q2309" s="164">
        <f t="shared" si="1174"/>
        <v>0</v>
      </c>
      <c r="R2309" s="164">
        <f t="shared" si="1142"/>
        <v>0</v>
      </c>
      <c r="S2309" s="164">
        <f t="shared" ref="S2309:V2311" si="1175">SUM(S2310)</f>
        <v>0</v>
      </c>
      <c r="T2309" s="164">
        <f t="shared" si="1175"/>
        <v>0</v>
      </c>
      <c r="U2309" s="164">
        <f t="shared" si="1175"/>
        <v>0</v>
      </c>
      <c r="V2309" s="164">
        <f t="shared" si="1175"/>
        <v>0</v>
      </c>
    </row>
    <row r="2310" spans="1:22" ht="16.5" thickTop="1" thickBot="1">
      <c r="A2310" s="160" t="s">
        <v>121</v>
      </c>
      <c r="B2310" s="167" t="s">
        <v>99</v>
      </c>
      <c r="C2310" s="164">
        <f t="shared" ref="C2310:C2373" si="1176">SUM(D2310:G2310)</f>
        <v>2090000</v>
      </c>
      <c r="D2310" s="164">
        <f t="shared" ref="D2310:G2373" si="1177">SUM(I2310,N2310,S2310)</f>
        <v>500000</v>
      </c>
      <c r="E2310" s="164">
        <f t="shared" si="1177"/>
        <v>590000</v>
      </c>
      <c r="F2310" s="164">
        <f t="shared" si="1177"/>
        <v>500000</v>
      </c>
      <c r="G2310" s="164">
        <f t="shared" si="1177"/>
        <v>500000</v>
      </c>
      <c r="H2310" s="164">
        <f t="shared" ref="H2310:H2373" si="1178">SUM(I2310:L2310)</f>
        <v>2090000</v>
      </c>
      <c r="I2310" s="164">
        <f t="shared" si="1173"/>
        <v>500000</v>
      </c>
      <c r="J2310" s="164">
        <f t="shared" si="1173"/>
        <v>590000</v>
      </c>
      <c r="K2310" s="164">
        <f t="shared" si="1173"/>
        <v>500000</v>
      </c>
      <c r="L2310" s="164">
        <f t="shared" si="1173"/>
        <v>500000</v>
      </c>
      <c r="M2310" s="164">
        <f t="shared" ref="M2310:M2373" si="1179">SUM(N2310:Q2310)</f>
        <v>0</v>
      </c>
      <c r="N2310" s="164">
        <f t="shared" si="1174"/>
        <v>0</v>
      </c>
      <c r="O2310" s="164">
        <f t="shared" si="1174"/>
        <v>0</v>
      </c>
      <c r="P2310" s="164">
        <f t="shared" si="1174"/>
        <v>0</v>
      </c>
      <c r="Q2310" s="164">
        <f t="shared" si="1174"/>
        <v>0</v>
      </c>
      <c r="R2310" s="164">
        <f t="shared" ref="R2310:R2373" si="1180">SUM(S2310:V2310)</f>
        <v>0</v>
      </c>
      <c r="S2310" s="164">
        <f t="shared" si="1175"/>
        <v>0</v>
      </c>
      <c r="T2310" s="164">
        <f t="shared" si="1175"/>
        <v>0</v>
      </c>
      <c r="U2310" s="164">
        <f t="shared" si="1175"/>
        <v>0</v>
      </c>
      <c r="V2310" s="164">
        <f t="shared" si="1175"/>
        <v>0</v>
      </c>
    </row>
    <row r="2311" spans="1:22" ht="16.5" thickTop="1" thickBot="1">
      <c r="A2311" s="160" t="s">
        <v>121</v>
      </c>
      <c r="B2311" s="168" t="s">
        <v>105</v>
      </c>
      <c r="C2311" s="164">
        <f t="shared" si="1176"/>
        <v>2090000</v>
      </c>
      <c r="D2311" s="164">
        <f t="shared" si="1177"/>
        <v>500000</v>
      </c>
      <c r="E2311" s="164">
        <f t="shared" si="1177"/>
        <v>590000</v>
      </c>
      <c r="F2311" s="164">
        <f t="shared" si="1177"/>
        <v>500000</v>
      </c>
      <c r="G2311" s="164">
        <f t="shared" si="1177"/>
        <v>500000</v>
      </c>
      <c r="H2311" s="164">
        <f t="shared" si="1178"/>
        <v>2090000</v>
      </c>
      <c r="I2311" s="164">
        <f t="shared" si="1173"/>
        <v>500000</v>
      </c>
      <c r="J2311" s="164">
        <f t="shared" si="1173"/>
        <v>590000</v>
      </c>
      <c r="K2311" s="164">
        <f t="shared" si="1173"/>
        <v>500000</v>
      </c>
      <c r="L2311" s="164">
        <f t="shared" si="1173"/>
        <v>500000</v>
      </c>
      <c r="M2311" s="164">
        <f t="shared" si="1179"/>
        <v>0</v>
      </c>
      <c r="N2311" s="164">
        <f t="shared" si="1174"/>
        <v>0</v>
      </c>
      <c r="O2311" s="164">
        <f t="shared" si="1174"/>
        <v>0</v>
      </c>
      <c r="P2311" s="164">
        <f t="shared" si="1174"/>
        <v>0</v>
      </c>
      <c r="Q2311" s="164">
        <f t="shared" si="1174"/>
        <v>0</v>
      </c>
      <c r="R2311" s="164">
        <f t="shared" si="1180"/>
        <v>0</v>
      </c>
      <c r="S2311" s="164">
        <f t="shared" si="1175"/>
        <v>0</v>
      </c>
      <c r="T2311" s="164">
        <f t="shared" si="1175"/>
        <v>0</v>
      </c>
      <c r="U2311" s="164">
        <f t="shared" si="1175"/>
        <v>0</v>
      </c>
      <c r="V2311" s="164">
        <f t="shared" si="1175"/>
        <v>0</v>
      </c>
    </row>
    <row r="2312" spans="1:22" ht="31.5" thickTop="1" thickBot="1">
      <c r="A2312" s="160" t="s">
        <v>121</v>
      </c>
      <c r="B2312" s="169" t="s">
        <v>153</v>
      </c>
      <c r="C2312" s="164">
        <f t="shared" si="1176"/>
        <v>2090000</v>
      </c>
      <c r="D2312" s="164">
        <f t="shared" si="1177"/>
        <v>500000</v>
      </c>
      <c r="E2312" s="164">
        <f t="shared" si="1177"/>
        <v>590000</v>
      </c>
      <c r="F2312" s="164">
        <f t="shared" si="1177"/>
        <v>500000</v>
      </c>
      <c r="G2312" s="164">
        <f t="shared" si="1177"/>
        <v>500000</v>
      </c>
      <c r="H2312" s="164">
        <f t="shared" si="1178"/>
        <v>2090000</v>
      </c>
      <c r="I2312" s="164">
        <v>500000</v>
      </c>
      <c r="J2312" s="164">
        <v>590000</v>
      </c>
      <c r="K2312" s="164">
        <v>500000</v>
      </c>
      <c r="L2312" s="164">
        <v>500000</v>
      </c>
      <c r="M2312" s="164">
        <f t="shared" si="1179"/>
        <v>0</v>
      </c>
      <c r="N2312" s="164">
        <v>0</v>
      </c>
      <c r="O2312" s="164">
        <v>0</v>
      </c>
      <c r="P2312" s="164">
        <v>0</v>
      </c>
      <c r="Q2312" s="164">
        <v>0</v>
      </c>
      <c r="R2312" s="164">
        <f t="shared" si="1180"/>
        <v>0</v>
      </c>
      <c r="S2312" s="164">
        <v>0</v>
      </c>
      <c r="T2312" s="164">
        <v>0</v>
      </c>
      <c r="U2312" s="164">
        <v>0</v>
      </c>
      <c r="V2312" s="164">
        <v>0</v>
      </c>
    </row>
    <row r="2313" spans="1:22" ht="31.5" thickTop="1" thickBot="1">
      <c r="A2313" s="160" t="s">
        <v>851</v>
      </c>
      <c r="B2313" s="165" t="s">
        <v>852</v>
      </c>
      <c r="C2313" s="164">
        <f t="shared" si="1176"/>
        <v>96835000</v>
      </c>
      <c r="D2313" s="164">
        <f t="shared" si="1177"/>
        <v>9483300</v>
      </c>
      <c r="E2313" s="164">
        <f t="shared" si="1177"/>
        <v>20436200</v>
      </c>
      <c r="F2313" s="164">
        <f t="shared" si="1177"/>
        <v>28621300</v>
      </c>
      <c r="G2313" s="164">
        <f t="shared" si="1177"/>
        <v>38294200</v>
      </c>
      <c r="H2313" s="164">
        <f t="shared" si="1178"/>
        <v>96835000</v>
      </c>
      <c r="I2313" s="164">
        <f t="shared" ref="I2313:L2315" si="1181">SUM(I2321,I2327,I2332,I2340,I2343)</f>
        <v>9483300</v>
      </c>
      <c r="J2313" s="164">
        <f t="shared" si="1181"/>
        <v>20436200</v>
      </c>
      <c r="K2313" s="164">
        <f t="shared" si="1181"/>
        <v>28621300</v>
      </c>
      <c r="L2313" s="164">
        <f t="shared" si="1181"/>
        <v>38294200</v>
      </c>
      <c r="M2313" s="164">
        <f t="shared" si="1179"/>
        <v>0</v>
      </c>
      <c r="N2313" s="164">
        <f t="shared" ref="N2313:Q2315" si="1182">SUM(N2321,N2327,N2332,N2340,N2343)</f>
        <v>0</v>
      </c>
      <c r="O2313" s="164">
        <f t="shared" si="1182"/>
        <v>0</v>
      </c>
      <c r="P2313" s="164">
        <f t="shared" si="1182"/>
        <v>0</v>
      </c>
      <c r="Q2313" s="164">
        <f t="shared" si="1182"/>
        <v>0</v>
      </c>
      <c r="R2313" s="164">
        <f t="shared" si="1180"/>
        <v>0</v>
      </c>
      <c r="S2313" s="164">
        <f t="shared" ref="S2313:V2315" si="1183">SUM(S2321,S2327,S2332,S2340,S2343)</f>
        <v>0</v>
      </c>
      <c r="T2313" s="164">
        <f t="shared" si="1183"/>
        <v>0</v>
      </c>
      <c r="U2313" s="164">
        <f t="shared" si="1183"/>
        <v>0</v>
      </c>
      <c r="V2313" s="164">
        <f t="shared" si="1183"/>
        <v>0</v>
      </c>
    </row>
    <row r="2314" spans="1:22" ht="16.5" thickTop="1" thickBot="1">
      <c r="A2314" s="160" t="s">
        <v>121</v>
      </c>
      <c r="B2314" s="166" t="s">
        <v>99</v>
      </c>
      <c r="C2314" s="164">
        <f t="shared" si="1176"/>
        <v>50135000</v>
      </c>
      <c r="D2314" s="164">
        <f t="shared" si="1177"/>
        <v>6483300</v>
      </c>
      <c r="E2314" s="164">
        <f t="shared" si="1177"/>
        <v>9436200</v>
      </c>
      <c r="F2314" s="164">
        <f t="shared" si="1177"/>
        <v>17621300</v>
      </c>
      <c r="G2314" s="164">
        <f t="shared" si="1177"/>
        <v>16594200</v>
      </c>
      <c r="H2314" s="164">
        <f t="shared" si="1178"/>
        <v>50135000</v>
      </c>
      <c r="I2314" s="164">
        <f t="shared" si="1181"/>
        <v>6483300</v>
      </c>
      <c r="J2314" s="164">
        <f t="shared" si="1181"/>
        <v>9436200</v>
      </c>
      <c r="K2314" s="164">
        <f t="shared" si="1181"/>
        <v>17621300</v>
      </c>
      <c r="L2314" s="164">
        <f t="shared" si="1181"/>
        <v>16594200</v>
      </c>
      <c r="M2314" s="164">
        <f t="shared" si="1179"/>
        <v>0</v>
      </c>
      <c r="N2314" s="164">
        <f t="shared" si="1182"/>
        <v>0</v>
      </c>
      <c r="O2314" s="164">
        <f t="shared" si="1182"/>
        <v>0</v>
      </c>
      <c r="P2314" s="164">
        <f t="shared" si="1182"/>
        <v>0</v>
      </c>
      <c r="Q2314" s="164">
        <f t="shared" si="1182"/>
        <v>0</v>
      </c>
      <c r="R2314" s="164">
        <f t="shared" si="1180"/>
        <v>0</v>
      </c>
      <c r="S2314" s="164">
        <f t="shared" si="1183"/>
        <v>0</v>
      </c>
      <c r="T2314" s="164">
        <f t="shared" si="1183"/>
        <v>0</v>
      </c>
      <c r="U2314" s="164">
        <f t="shared" si="1183"/>
        <v>0</v>
      </c>
      <c r="V2314" s="164">
        <f t="shared" si="1183"/>
        <v>0</v>
      </c>
    </row>
    <row r="2315" spans="1:22" ht="16.5" thickTop="1" thickBot="1">
      <c r="A2315" s="160" t="s">
        <v>121</v>
      </c>
      <c r="B2315" s="167" t="s">
        <v>101</v>
      </c>
      <c r="C2315" s="164">
        <f t="shared" si="1176"/>
        <v>1347000</v>
      </c>
      <c r="D2315" s="164">
        <f t="shared" si="1177"/>
        <v>313300</v>
      </c>
      <c r="E2315" s="164">
        <f t="shared" si="1177"/>
        <v>366200</v>
      </c>
      <c r="F2315" s="164">
        <f t="shared" si="1177"/>
        <v>351300</v>
      </c>
      <c r="G2315" s="164">
        <f t="shared" si="1177"/>
        <v>316200</v>
      </c>
      <c r="H2315" s="164">
        <f t="shared" si="1178"/>
        <v>1347000</v>
      </c>
      <c r="I2315" s="164">
        <f t="shared" si="1181"/>
        <v>313300</v>
      </c>
      <c r="J2315" s="164">
        <f t="shared" si="1181"/>
        <v>366200</v>
      </c>
      <c r="K2315" s="164">
        <f t="shared" si="1181"/>
        <v>351300</v>
      </c>
      <c r="L2315" s="164">
        <f t="shared" si="1181"/>
        <v>316200</v>
      </c>
      <c r="M2315" s="164">
        <f t="shared" si="1179"/>
        <v>0</v>
      </c>
      <c r="N2315" s="164">
        <f t="shared" si="1182"/>
        <v>0</v>
      </c>
      <c r="O2315" s="164">
        <f t="shared" si="1182"/>
        <v>0</v>
      </c>
      <c r="P2315" s="164">
        <f t="shared" si="1182"/>
        <v>0</v>
      </c>
      <c r="Q2315" s="164">
        <f t="shared" si="1182"/>
        <v>0</v>
      </c>
      <c r="R2315" s="164">
        <f t="shared" si="1180"/>
        <v>0</v>
      </c>
      <c r="S2315" s="164">
        <f t="shared" si="1183"/>
        <v>0</v>
      </c>
      <c r="T2315" s="164">
        <f t="shared" si="1183"/>
        <v>0</v>
      </c>
      <c r="U2315" s="164">
        <f t="shared" si="1183"/>
        <v>0</v>
      </c>
      <c r="V2315" s="164">
        <f t="shared" si="1183"/>
        <v>0</v>
      </c>
    </row>
    <row r="2316" spans="1:22" ht="16.5" thickTop="1" thickBot="1">
      <c r="A2316" s="160" t="s">
        <v>121</v>
      </c>
      <c r="B2316" s="167" t="s">
        <v>104</v>
      </c>
      <c r="C2316" s="164">
        <f t="shared" si="1176"/>
        <v>2000000</v>
      </c>
      <c r="D2316" s="164">
        <f t="shared" si="1177"/>
        <v>500000</v>
      </c>
      <c r="E2316" s="164">
        <f t="shared" si="1177"/>
        <v>500000</v>
      </c>
      <c r="F2316" s="164">
        <f t="shared" si="1177"/>
        <v>500000</v>
      </c>
      <c r="G2316" s="164">
        <f t="shared" si="1177"/>
        <v>500000</v>
      </c>
      <c r="H2316" s="164">
        <f t="shared" si="1178"/>
        <v>2000000</v>
      </c>
      <c r="I2316" s="164">
        <f>SUM(I2335)</f>
        <v>500000</v>
      </c>
      <c r="J2316" s="164">
        <f>SUM(J2335)</f>
        <v>500000</v>
      </c>
      <c r="K2316" s="164">
        <f>SUM(K2335)</f>
        <v>500000</v>
      </c>
      <c r="L2316" s="164">
        <f>SUM(L2335)</f>
        <v>500000</v>
      </c>
      <c r="M2316" s="164">
        <f t="shared" si="1179"/>
        <v>0</v>
      </c>
      <c r="N2316" s="164">
        <f>SUM(N2335)</f>
        <v>0</v>
      </c>
      <c r="O2316" s="164">
        <f>SUM(O2335)</f>
        <v>0</v>
      </c>
      <c r="P2316" s="164">
        <f>SUM(P2335)</f>
        <v>0</v>
      </c>
      <c r="Q2316" s="164">
        <f>SUM(Q2335)</f>
        <v>0</v>
      </c>
      <c r="R2316" s="164">
        <f t="shared" si="1180"/>
        <v>0</v>
      </c>
      <c r="S2316" s="164">
        <f>SUM(S2335)</f>
        <v>0</v>
      </c>
      <c r="T2316" s="164">
        <f>SUM(T2335)</f>
        <v>0</v>
      </c>
      <c r="U2316" s="164">
        <f>SUM(U2335)</f>
        <v>0</v>
      </c>
      <c r="V2316" s="164">
        <f>SUM(V2335)</f>
        <v>0</v>
      </c>
    </row>
    <row r="2317" spans="1:22" ht="16.5" thickTop="1" thickBot="1">
      <c r="A2317" s="160" t="s">
        <v>121</v>
      </c>
      <c r="B2317" s="167" t="s">
        <v>105</v>
      </c>
      <c r="C2317" s="164">
        <f t="shared" si="1176"/>
        <v>46788000</v>
      </c>
      <c r="D2317" s="164">
        <f t="shared" si="1177"/>
        <v>5670000</v>
      </c>
      <c r="E2317" s="164">
        <f t="shared" si="1177"/>
        <v>8570000</v>
      </c>
      <c r="F2317" s="164">
        <f t="shared" si="1177"/>
        <v>16770000</v>
      </c>
      <c r="G2317" s="164">
        <f t="shared" si="1177"/>
        <v>15778000</v>
      </c>
      <c r="H2317" s="164">
        <f t="shared" si="1178"/>
        <v>46788000</v>
      </c>
      <c r="I2317" s="164">
        <f>SUM(I2324,I2330,I2336,I2346)</f>
        <v>5670000</v>
      </c>
      <c r="J2317" s="164">
        <f>SUM(J2324,J2330,J2336,J2346)</f>
        <v>8570000</v>
      </c>
      <c r="K2317" s="164">
        <f>SUM(K2324,K2330,K2336,K2346)</f>
        <v>16770000</v>
      </c>
      <c r="L2317" s="164">
        <f>SUM(L2324,L2330,L2336,L2346)</f>
        <v>15778000</v>
      </c>
      <c r="M2317" s="164">
        <f t="shared" si="1179"/>
        <v>0</v>
      </c>
      <c r="N2317" s="164">
        <f>SUM(N2324,N2330,N2336,N2346)</f>
        <v>0</v>
      </c>
      <c r="O2317" s="164">
        <f>SUM(O2324,O2330,O2336,O2346)</f>
        <v>0</v>
      </c>
      <c r="P2317" s="164">
        <f>SUM(P2324,P2330,P2336,P2346)</f>
        <v>0</v>
      </c>
      <c r="Q2317" s="164">
        <f>SUM(Q2324,Q2330,Q2336,Q2346)</f>
        <v>0</v>
      </c>
      <c r="R2317" s="164">
        <f t="shared" si="1180"/>
        <v>0</v>
      </c>
      <c r="S2317" s="164">
        <f>SUM(S2324,S2330,S2336,S2346)</f>
        <v>0</v>
      </c>
      <c r="T2317" s="164">
        <f>SUM(T2324,T2330,T2336,T2346)</f>
        <v>0</v>
      </c>
      <c r="U2317" s="164">
        <f>SUM(U2324,U2330,U2336,U2346)</f>
        <v>0</v>
      </c>
      <c r="V2317" s="164">
        <f>SUM(V2324,V2330,V2336,V2346)</f>
        <v>0</v>
      </c>
    </row>
    <row r="2318" spans="1:22" ht="31.5" thickTop="1" thickBot="1">
      <c r="A2318" s="160" t="s">
        <v>121</v>
      </c>
      <c r="B2318" s="168" t="s">
        <v>153</v>
      </c>
      <c r="C2318" s="164">
        <f t="shared" si="1176"/>
        <v>1000000</v>
      </c>
      <c r="D2318" s="164">
        <f t="shared" si="1177"/>
        <v>225000</v>
      </c>
      <c r="E2318" s="164">
        <f t="shared" si="1177"/>
        <v>275000</v>
      </c>
      <c r="F2318" s="164">
        <f t="shared" si="1177"/>
        <v>275000</v>
      </c>
      <c r="G2318" s="164">
        <f t="shared" si="1177"/>
        <v>225000</v>
      </c>
      <c r="H2318" s="164">
        <f t="shared" si="1178"/>
        <v>1000000</v>
      </c>
      <c r="I2318" s="164">
        <f>SUM(I2325,I2337,I2347)</f>
        <v>225000</v>
      </c>
      <c r="J2318" s="164">
        <f>SUM(J2325,J2337,J2347)</f>
        <v>275000</v>
      </c>
      <c r="K2318" s="164">
        <f>SUM(K2325,K2337,K2347)</f>
        <v>275000</v>
      </c>
      <c r="L2318" s="164">
        <f>SUM(L2325,L2337,L2347)</f>
        <v>225000</v>
      </c>
      <c r="M2318" s="164">
        <f t="shared" si="1179"/>
        <v>0</v>
      </c>
      <c r="N2318" s="164">
        <f>SUM(N2325,N2337,N2347)</f>
        <v>0</v>
      </c>
      <c r="O2318" s="164">
        <f>SUM(O2325,O2337,O2347)</f>
        <v>0</v>
      </c>
      <c r="P2318" s="164">
        <f>SUM(P2325,P2337,P2347)</f>
        <v>0</v>
      </c>
      <c r="Q2318" s="164">
        <f>SUM(Q2325,Q2337,Q2347)</f>
        <v>0</v>
      </c>
      <c r="R2318" s="164">
        <f t="shared" si="1180"/>
        <v>0</v>
      </c>
      <c r="S2318" s="164">
        <f>SUM(S2325,S2337,S2347)</f>
        <v>0</v>
      </c>
      <c r="T2318" s="164">
        <f>SUM(T2325,T2337,T2347)</f>
        <v>0</v>
      </c>
      <c r="U2318" s="164">
        <f>SUM(U2325,U2337,U2347)</f>
        <v>0</v>
      </c>
      <c r="V2318" s="164">
        <f>SUM(V2325,V2337,V2347)</f>
        <v>0</v>
      </c>
    </row>
    <row r="2319" spans="1:22" ht="31.5" thickTop="1" thickBot="1">
      <c r="A2319" s="160" t="s">
        <v>121</v>
      </c>
      <c r="B2319" s="168" t="s">
        <v>154</v>
      </c>
      <c r="C2319" s="164">
        <f t="shared" si="1176"/>
        <v>45788000</v>
      </c>
      <c r="D2319" s="164">
        <f t="shared" si="1177"/>
        <v>5445000</v>
      </c>
      <c r="E2319" s="164">
        <f t="shared" si="1177"/>
        <v>8295000</v>
      </c>
      <c r="F2319" s="164">
        <f t="shared" si="1177"/>
        <v>16495000</v>
      </c>
      <c r="G2319" s="164">
        <f t="shared" si="1177"/>
        <v>15553000</v>
      </c>
      <c r="H2319" s="164">
        <f t="shared" si="1178"/>
        <v>45788000</v>
      </c>
      <c r="I2319" s="164">
        <f>SUM(I2326,I2331,I2338,I2348)</f>
        <v>5445000</v>
      </c>
      <c r="J2319" s="164">
        <f>SUM(J2326,J2331,J2338,J2348)</f>
        <v>8295000</v>
      </c>
      <c r="K2319" s="164">
        <f>SUM(K2326,K2331,K2338,K2348)</f>
        <v>16495000</v>
      </c>
      <c r="L2319" s="164">
        <f>SUM(L2326,L2331,L2338,L2348)</f>
        <v>15553000</v>
      </c>
      <c r="M2319" s="164">
        <f t="shared" si="1179"/>
        <v>0</v>
      </c>
      <c r="N2319" s="164">
        <f>SUM(N2326,N2331,N2338,N2348)</f>
        <v>0</v>
      </c>
      <c r="O2319" s="164">
        <f>SUM(O2326,O2331,O2338,O2348)</f>
        <v>0</v>
      </c>
      <c r="P2319" s="164">
        <f>SUM(P2326,P2331,P2338,P2348)</f>
        <v>0</v>
      </c>
      <c r="Q2319" s="164">
        <f>SUM(Q2326,Q2331,Q2338,Q2348)</f>
        <v>0</v>
      </c>
      <c r="R2319" s="164">
        <f t="shared" si="1180"/>
        <v>0</v>
      </c>
      <c r="S2319" s="164">
        <f>SUM(S2326,S2331,S2338,S2348)</f>
        <v>0</v>
      </c>
      <c r="T2319" s="164">
        <f>SUM(T2326,T2331,T2338,T2348)</f>
        <v>0</v>
      </c>
      <c r="U2319" s="164">
        <f>SUM(U2326,U2331,U2338,U2348)</f>
        <v>0</v>
      </c>
      <c r="V2319" s="164">
        <f>SUM(V2326,V2331,V2338,V2348)</f>
        <v>0</v>
      </c>
    </row>
    <row r="2320" spans="1:22" ht="16.5" thickTop="1" thickBot="1">
      <c r="A2320" s="160" t="s">
        <v>121</v>
      </c>
      <c r="B2320" s="166" t="s">
        <v>155</v>
      </c>
      <c r="C2320" s="164">
        <f t="shared" si="1176"/>
        <v>46700000</v>
      </c>
      <c r="D2320" s="164">
        <f t="shared" si="1177"/>
        <v>3000000</v>
      </c>
      <c r="E2320" s="164">
        <f t="shared" si="1177"/>
        <v>11000000</v>
      </c>
      <c r="F2320" s="164">
        <f t="shared" si="1177"/>
        <v>11000000</v>
      </c>
      <c r="G2320" s="164">
        <f t="shared" si="1177"/>
        <v>21700000</v>
      </c>
      <c r="H2320" s="164">
        <f t="shared" si="1178"/>
        <v>46700000</v>
      </c>
      <c r="I2320" s="164">
        <f>SUM(I2339)</f>
        <v>3000000</v>
      </c>
      <c r="J2320" s="164">
        <f>SUM(J2339)</f>
        <v>11000000</v>
      </c>
      <c r="K2320" s="164">
        <f>SUM(K2339)</f>
        <v>11000000</v>
      </c>
      <c r="L2320" s="164">
        <f>SUM(L2339)</f>
        <v>21700000</v>
      </c>
      <c r="M2320" s="164">
        <f t="shared" si="1179"/>
        <v>0</v>
      </c>
      <c r="N2320" s="164">
        <f>SUM(N2339)</f>
        <v>0</v>
      </c>
      <c r="O2320" s="164">
        <f>SUM(O2339)</f>
        <v>0</v>
      </c>
      <c r="P2320" s="164">
        <f>SUM(P2339)</f>
        <v>0</v>
      </c>
      <c r="Q2320" s="164">
        <f>SUM(Q2339)</f>
        <v>0</v>
      </c>
      <c r="R2320" s="164">
        <f t="shared" si="1180"/>
        <v>0</v>
      </c>
      <c r="S2320" s="164">
        <f>SUM(S2339)</f>
        <v>0</v>
      </c>
      <c r="T2320" s="164">
        <f>SUM(T2339)</f>
        <v>0</v>
      </c>
      <c r="U2320" s="164">
        <f>SUM(U2339)</f>
        <v>0</v>
      </c>
      <c r="V2320" s="164">
        <f>SUM(V2339)</f>
        <v>0</v>
      </c>
    </row>
    <row r="2321" spans="1:22" ht="31.5" thickTop="1" thickBot="1">
      <c r="A2321" s="160" t="s">
        <v>853</v>
      </c>
      <c r="B2321" s="166" t="s">
        <v>854</v>
      </c>
      <c r="C2321" s="164">
        <f t="shared" si="1176"/>
        <v>650000</v>
      </c>
      <c r="D2321" s="164">
        <f t="shared" si="1177"/>
        <v>137000</v>
      </c>
      <c r="E2321" s="164">
        <f t="shared" si="1177"/>
        <v>190000</v>
      </c>
      <c r="F2321" s="164">
        <f t="shared" si="1177"/>
        <v>180000</v>
      </c>
      <c r="G2321" s="164">
        <f t="shared" si="1177"/>
        <v>143000</v>
      </c>
      <c r="H2321" s="164">
        <f t="shared" si="1178"/>
        <v>650000</v>
      </c>
      <c r="I2321" s="164">
        <f>SUM(I2322)</f>
        <v>137000</v>
      </c>
      <c r="J2321" s="164">
        <f>SUM(J2322)</f>
        <v>190000</v>
      </c>
      <c r="K2321" s="164">
        <f>SUM(K2322)</f>
        <v>180000</v>
      </c>
      <c r="L2321" s="164">
        <f>SUM(L2322)</f>
        <v>143000</v>
      </c>
      <c r="M2321" s="164">
        <f t="shared" si="1179"/>
        <v>0</v>
      </c>
      <c r="N2321" s="164">
        <f>SUM(N2322)</f>
        <v>0</v>
      </c>
      <c r="O2321" s="164">
        <f>SUM(O2322)</f>
        <v>0</v>
      </c>
      <c r="P2321" s="164">
        <f>SUM(P2322)</f>
        <v>0</v>
      </c>
      <c r="Q2321" s="164">
        <f>SUM(Q2322)</f>
        <v>0</v>
      </c>
      <c r="R2321" s="164">
        <f t="shared" si="1180"/>
        <v>0</v>
      </c>
      <c r="S2321" s="164">
        <f>SUM(S2322)</f>
        <v>0</v>
      </c>
      <c r="T2321" s="164">
        <f>SUM(T2322)</f>
        <v>0</v>
      </c>
      <c r="U2321" s="164">
        <f>SUM(U2322)</f>
        <v>0</v>
      </c>
      <c r="V2321" s="164">
        <f>SUM(V2322)</f>
        <v>0</v>
      </c>
    </row>
    <row r="2322" spans="1:22" ht="16.5" thickTop="1" thickBot="1">
      <c r="A2322" s="160" t="s">
        <v>121</v>
      </c>
      <c r="B2322" s="167" t="s">
        <v>99</v>
      </c>
      <c r="C2322" s="164">
        <f t="shared" si="1176"/>
        <v>650000</v>
      </c>
      <c r="D2322" s="164">
        <f t="shared" si="1177"/>
        <v>137000</v>
      </c>
      <c r="E2322" s="164">
        <f t="shared" si="1177"/>
        <v>190000</v>
      </c>
      <c r="F2322" s="164">
        <f t="shared" si="1177"/>
        <v>180000</v>
      </c>
      <c r="G2322" s="164">
        <f t="shared" si="1177"/>
        <v>143000</v>
      </c>
      <c r="H2322" s="164">
        <f t="shared" si="1178"/>
        <v>650000</v>
      </c>
      <c r="I2322" s="164">
        <f>SUM(I2323:I2324)</f>
        <v>137000</v>
      </c>
      <c r="J2322" s="164">
        <f>SUM(J2323:J2324)</f>
        <v>190000</v>
      </c>
      <c r="K2322" s="164">
        <f>SUM(K2323:K2324)</f>
        <v>180000</v>
      </c>
      <c r="L2322" s="164">
        <f>SUM(L2323:L2324)</f>
        <v>143000</v>
      </c>
      <c r="M2322" s="164">
        <f t="shared" si="1179"/>
        <v>0</v>
      </c>
      <c r="N2322" s="164">
        <f>SUM(N2323:N2324)</f>
        <v>0</v>
      </c>
      <c r="O2322" s="164">
        <f>SUM(O2323:O2324)</f>
        <v>0</v>
      </c>
      <c r="P2322" s="164">
        <f>SUM(P2323:P2324)</f>
        <v>0</v>
      </c>
      <c r="Q2322" s="164">
        <f>SUM(Q2323:Q2324)</f>
        <v>0</v>
      </c>
      <c r="R2322" s="164">
        <f t="shared" si="1180"/>
        <v>0</v>
      </c>
      <c r="S2322" s="164">
        <f>SUM(S2323:S2324)</f>
        <v>0</v>
      </c>
      <c r="T2322" s="164">
        <f>SUM(T2323:T2324)</f>
        <v>0</v>
      </c>
      <c r="U2322" s="164">
        <f>SUM(U2323:U2324)</f>
        <v>0</v>
      </c>
      <c r="V2322" s="164">
        <f>SUM(V2323:V2324)</f>
        <v>0</v>
      </c>
    </row>
    <row r="2323" spans="1:22" ht="16.5" thickTop="1" thickBot="1">
      <c r="A2323" s="160" t="s">
        <v>121</v>
      </c>
      <c r="B2323" s="168" t="s">
        <v>101</v>
      </c>
      <c r="C2323" s="164">
        <f t="shared" si="1176"/>
        <v>142000</v>
      </c>
      <c r="D2323" s="164">
        <f t="shared" si="1177"/>
        <v>37000</v>
      </c>
      <c r="E2323" s="164">
        <f t="shared" si="1177"/>
        <v>40000</v>
      </c>
      <c r="F2323" s="164">
        <f t="shared" si="1177"/>
        <v>30000</v>
      </c>
      <c r="G2323" s="164">
        <f t="shared" si="1177"/>
        <v>35000</v>
      </c>
      <c r="H2323" s="164">
        <f t="shared" si="1178"/>
        <v>142000</v>
      </c>
      <c r="I2323" s="164">
        <v>37000</v>
      </c>
      <c r="J2323" s="164">
        <v>40000</v>
      </c>
      <c r="K2323" s="164">
        <v>30000</v>
      </c>
      <c r="L2323" s="164">
        <v>35000</v>
      </c>
      <c r="M2323" s="164">
        <f t="shared" si="1179"/>
        <v>0</v>
      </c>
      <c r="N2323" s="164">
        <v>0</v>
      </c>
      <c r="O2323" s="164">
        <v>0</v>
      </c>
      <c r="P2323" s="164">
        <v>0</v>
      </c>
      <c r="Q2323" s="164">
        <v>0</v>
      </c>
      <c r="R2323" s="164">
        <f t="shared" si="1180"/>
        <v>0</v>
      </c>
      <c r="S2323" s="164">
        <v>0</v>
      </c>
      <c r="T2323" s="164">
        <v>0</v>
      </c>
      <c r="U2323" s="164">
        <v>0</v>
      </c>
      <c r="V2323" s="164">
        <v>0</v>
      </c>
    </row>
    <row r="2324" spans="1:22" ht="16.5" thickTop="1" thickBot="1">
      <c r="A2324" s="160" t="s">
        <v>121</v>
      </c>
      <c r="B2324" s="168" t="s">
        <v>105</v>
      </c>
      <c r="C2324" s="164">
        <f t="shared" si="1176"/>
        <v>508000</v>
      </c>
      <c r="D2324" s="164">
        <f t="shared" si="1177"/>
        <v>100000</v>
      </c>
      <c r="E2324" s="164">
        <f t="shared" si="1177"/>
        <v>150000</v>
      </c>
      <c r="F2324" s="164">
        <f t="shared" si="1177"/>
        <v>150000</v>
      </c>
      <c r="G2324" s="164">
        <f t="shared" si="1177"/>
        <v>108000</v>
      </c>
      <c r="H2324" s="164">
        <f t="shared" si="1178"/>
        <v>508000</v>
      </c>
      <c r="I2324" s="164">
        <f>SUM(I2325:I2326)</f>
        <v>100000</v>
      </c>
      <c r="J2324" s="164">
        <f>SUM(J2325:J2326)</f>
        <v>150000</v>
      </c>
      <c r="K2324" s="164">
        <f>SUM(K2325:K2326)</f>
        <v>150000</v>
      </c>
      <c r="L2324" s="164">
        <f>SUM(L2325:L2326)</f>
        <v>108000</v>
      </c>
      <c r="M2324" s="164">
        <f t="shared" si="1179"/>
        <v>0</v>
      </c>
      <c r="N2324" s="164">
        <f>SUM(N2325:N2326)</f>
        <v>0</v>
      </c>
      <c r="O2324" s="164">
        <f>SUM(O2325:O2326)</f>
        <v>0</v>
      </c>
      <c r="P2324" s="164">
        <f>SUM(P2325:P2326)</f>
        <v>0</v>
      </c>
      <c r="Q2324" s="164">
        <f>SUM(Q2325:Q2326)</f>
        <v>0</v>
      </c>
      <c r="R2324" s="164">
        <f t="shared" si="1180"/>
        <v>0</v>
      </c>
      <c r="S2324" s="164">
        <f>SUM(S2325:S2326)</f>
        <v>0</v>
      </c>
      <c r="T2324" s="164">
        <f>SUM(T2325:T2326)</f>
        <v>0</v>
      </c>
      <c r="U2324" s="164">
        <f>SUM(U2325:U2326)</f>
        <v>0</v>
      </c>
      <c r="V2324" s="164">
        <f>SUM(V2325:V2326)</f>
        <v>0</v>
      </c>
    </row>
    <row r="2325" spans="1:22" ht="31.5" thickTop="1" thickBot="1">
      <c r="A2325" s="160" t="s">
        <v>121</v>
      </c>
      <c r="B2325" s="169" t="s">
        <v>153</v>
      </c>
      <c r="C2325" s="164">
        <f t="shared" si="1176"/>
        <v>200000</v>
      </c>
      <c r="D2325" s="164">
        <f t="shared" si="1177"/>
        <v>50000</v>
      </c>
      <c r="E2325" s="164">
        <f t="shared" si="1177"/>
        <v>50000</v>
      </c>
      <c r="F2325" s="164">
        <f t="shared" si="1177"/>
        <v>50000</v>
      </c>
      <c r="G2325" s="164">
        <f t="shared" si="1177"/>
        <v>50000</v>
      </c>
      <c r="H2325" s="164">
        <f t="shared" si="1178"/>
        <v>200000</v>
      </c>
      <c r="I2325" s="164">
        <v>50000</v>
      </c>
      <c r="J2325" s="164">
        <v>50000</v>
      </c>
      <c r="K2325" s="164">
        <v>50000</v>
      </c>
      <c r="L2325" s="164">
        <v>50000</v>
      </c>
      <c r="M2325" s="164">
        <f t="shared" si="1179"/>
        <v>0</v>
      </c>
      <c r="N2325" s="164">
        <v>0</v>
      </c>
      <c r="O2325" s="164">
        <v>0</v>
      </c>
      <c r="P2325" s="164">
        <v>0</v>
      </c>
      <c r="Q2325" s="164">
        <v>0</v>
      </c>
      <c r="R2325" s="164">
        <f t="shared" si="1180"/>
        <v>0</v>
      </c>
      <c r="S2325" s="164">
        <v>0</v>
      </c>
      <c r="T2325" s="164">
        <v>0</v>
      </c>
      <c r="U2325" s="164">
        <v>0</v>
      </c>
      <c r="V2325" s="164">
        <v>0</v>
      </c>
    </row>
    <row r="2326" spans="1:22" ht="31.5" thickTop="1" thickBot="1">
      <c r="A2326" s="160" t="s">
        <v>121</v>
      </c>
      <c r="B2326" s="169" t="s">
        <v>154</v>
      </c>
      <c r="C2326" s="164">
        <f t="shared" si="1176"/>
        <v>308000</v>
      </c>
      <c r="D2326" s="164">
        <f t="shared" si="1177"/>
        <v>50000</v>
      </c>
      <c r="E2326" s="164">
        <f t="shared" si="1177"/>
        <v>100000</v>
      </c>
      <c r="F2326" s="164">
        <f t="shared" si="1177"/>
        <v>100000</v>
      </c>
      <c r="G2326" s="164">
        <f t="shared" si="1177"/>
        <v>58000</v>
      </c>
      <c r="H2326" s="164">
        <f t="shared" si="1178"/>
        <v>308000</v>
      </c>
      <c r="I2326" s="164">
        <v>50000</v>
      </c>
      <c r="J2326" s="164">
        <v>100000</v>
      </c>
      <c r="K2326" s="164">
        <v>100000</v>
      </c>
      <c r="L2326" s="164">
        <v>58000</v>
      </c>
      <c r="M2326" s="164">
        <f t="shared" si="1179"/>
        <v>0</v>
      </c>
      <c r="N2326" s="164">
        <v>0</v>
      </c>
      <c r="O2326" s="164">
        <v>0</v>
      </c>
      <c r="P2326" s="164">
        <v>0</v>
      </c>
      <c r="Q2326" s="164">
        <v>0</v>
      </c>
      <c r="R2326" s="164">
        <f t="shared" si="1180"/>
        <v>0</v>
      </c>
      <c r="S2326" s="164">
        <v>0</v>
      </c>
      <c r="T2326" s="164">
        <v>0</v>
      </c>
      <c r="U2326" s="164">
        <v>0</v>
      </c>
      <c r="V2326" s="164">
        <v>0</v>
      </c>
    </row>
    <row r="2327" spans="1:22" ht="16.5" thickTop="1" thickBot="1">
      <c r="A2327" s="160" t="s">
        <v>855</v>
      </c>
      <c r="B2327" s="166" t="s">
        <v>856</v>
      </c>
      <c r="C2327" s="164">
        <f t="shared" si="1176"/>
        <v>10000000</v>
      </c>
      <c r="D2327" s="164">
        <f t="shared" si="1177"/>
        <v>250000</v>
      </c>
      <c r="E2327" s="164">
        <f t="shared" si="1177"/>
        <v>3100000</v>
      </c>
      <c r="F2327" s="164">
        <f t="shared" si="1177"/>
        <v>3295000</v>
      </c>
      <c r="G2327" s="164">
        <f t="shared" si="1177"/>
        <v>3355000</v>
      </c>
      <c r="H2327" s="164">
        <f t="shared" si="1178"/>
        <v>10000000</v>
      </c>
      <c r="I2327" s="164">
        <f>SUM(I2328)</f>
        <v>250000</v>
      </c>
      <c r="J2327" s="164">
        <f>SUM(J2328)</f>
        <v>3100000</v>
      </c>
      <c r="K2327" s="164">
        <f>SUM(K2328)</f>
        <v>3295000</v>
      </c>
      <c r="L2327" s="164">
        <f>SUM(L2328)</f>
        <v>3355000</v>
      </c>
      <c r="M2327" s="164">
        <f t="shared" si="1179"/>
        <v>0</v>
      </c>
      <c r="N2327" s="164">
        <f>SUM(N2328)</f>
        <v>0</v>
      </c>
      <c r="O2327" s="164">
        <f>SUM(O2328)</f>
        <v>0</v>
      </c>
      <c r="P2327" s="164">
        <f>SUM(P2328)</f>
        <v>0</v>
      </c>
      <c r="Q2327" s="164">
        <f>SUM(Q2328)</f>
        <v>0</v>
      </c>
      <c r="R2327" s="164">
        <f t="shared" si="1180"/>
        <v>0</v>
      </c>
      <c r="S2327" s="164">
        <f>SUM(S2328)</f>
        <v>0</v>
      </c>
      <c r="T2327" s="164">
        <f>SUM(T2328)</f>
        <v>0</v>
      </c>
      <c r="U2327" s="164">
        <f>SUM(U2328)</f>
        <v>0</v>
      </c>
      <c r="V2327" s="164">
        <f>SUM(V2328)</f>
        <v>0</v>
      </c>
    </row>
    <row r="2328" spans="1:22" ht="16.5" thickTop="1" thickBot="1">
      <c r="A2328" s="160" t="s">
        <v>121</v>
      </c>
      <c r="B2328" s="167" t="s">
        <v>99</v>
      </c>
      <c r="C2328" s="164">
        <f t="shared" si="1176"/>
        <v>10000000</v>
      </c>
      <c r="D2328" s="164">
        <f t="shared" si="1177"/>
        <v>250000</v>
      </c>
      <c r="E2328" s="164">
        <f t="shared" si="1177"/>
        <v>3100000</v>
      </c>
      <c r="F2328" s="164">
        <f t="shared" si="1177"/>
        <v>3295000</v>
      </c>
      <c r="G2328" s="164">
        <f t="shared" si="1177"/>
        <v>3355000</v>
      </c>
      <c r="H2328" s="164">
        <f t="shared" si="1178"/>
        <v>10000000</v>
      </c>
      <c r="I2328" s="164">
        <f>SUM(I2329:I2330)</f>
        <v>250000</v>
      </c>
      <c r="J2328" s="164">
        <f>SUM(J2329:J2330)</f>
        <v>3100000</v>
      </c>
      <c r="K2328" s="164">
        <f>SUM(K2329:K2330)</f>
        <v>3295000</v>
      </c>
      <c r="L2328" s="164">
        <f>SUM(L2329:L2330)</f>
        <v>3355000</v>
      </c>
      <c r="M2328" s="164">
        <f t="shared" si="1179"/>
        <v>0</v>
      </c>
      <c r="N2328" s="164">
        <f>SUM(N2329:N2330)</f>
        <v>0</v>
      </c>
      <c r="O2328" s="164">
        <f>SUM(O2329:O2330)</f>
        <v>0</v>
      </c>
      <c r="P2328" s="164">
        <f>SUM(P2329:P2330)</f>
        <v>0</v>
      </c>
      <c r="Q2328" s="164">
        <f>SUM(Q2329:Q2330)</f>
        <v>0</v>
      </c>
      <c r="R2328" s="164">
        <f t="shared" si="1180"/>
        <v>0</v>
      </c>
      <c r="S2328" s="164">
        <f>SUM(S2329:S2330)</f>
        <v>0</v>
      </c>
      <c r="T2328" s="164">
        <f>SUM(T2329:T2330)</f>
        <v>0</v>
      </c>
      <c r="U2328" s="164">
        <f>SUM(U2329:U2330)</f>
        <v>0</v>
      </c>
      <c r="V2328" s="164">
        <f>SUM(V2329:V2330)</f>
        <v>0</v>
      </c>
    </row>
    <row r="2329" spans="1:22" ht="16.5" thickTop="1" thickBot="1">
      <c r="A2329" s="160" t="s">
        <v>121</v>
      </c>
      <c r="B2329" s="168" t="s">
        <v>101</v>
      </c>
      <c r="C2329" s="164">
        <f t="shared" si="1176"/>
        <v>300000</v>
      </c>
      <c r="D2329" s="164">
        <f t="shared" si="1177"/>
        <v>50000</v>
      </c>
      <c r="E2329" s="164">
        <f t="shared" si="1177"/>
        <v>100000</v>
      </c>
      <c r="F2329" s="164">
        <f t="shared" si="1177"/>
        <v>95000</v>
      </c>
      <c r="G2329" s="164">
        <f t="shared" si="1177"/>
        <v>55000</v>
      </c>
      <c r="H2329" s="164">
        <f t="shared" si="1178"/>
        <v>300000</v>
      </c>
      <c r="I2329" s="164">
        <v>50000</v>
      </c>
      <c r="J2329" s="164">
        <v>100000</v>
      </c>
      <c r="K2329" s="164">
        <v>95000</v>
      </c>
      <c r="L2329" s="164">
        <v>55000</v>
      </c>
      <c r="M2329" s="164">
        <f t="shared" si="1179"/>
        <v>0</v>
      </c>
      <c r="N2329" s="164">
        <v>0</v>
      </c>
      <c r="O2329" s="164">
        <v>0</v>
      </c>
      <c r="P2329" s="164">
        <v>0</v>
      </c>
      <c r="Q2329" s="164">
        <v>0</v>
      </c>
      <c r="R2329" s="164">
        <f t="shared" si="1180"/>
        <v>0</v>
      </c>
      <c r="S2329" s="164">
        <v>0</v>
      </c>
      <c r="T2329" s="164">
        <v>0</v>
      </c>
      <c r="U2329" s="164">
        <v>0</v>
      </c>
      <c r="V2329" s="164">
        <v>0</v>
      </c>
    </row>
    <row r="2330" spans="1:22" ht="16.5" thickTop="1" thickBot="1">
      <c r="A2330" s="160" t="s">
        <v>121</v>
      </c>
      <c r="B2330" s="168" t="s">
        <v>105</v>
      </c>
      <c r="C2330" s="164">
        <f t="shared" si="1176"/>
        <v>9700000</v>
      </c>
      <c r="D2330" s="164">
        <f t="shared" si="1177"/>
        <v>200000</v>
      </c>
      <c r="E2330" s="164">
        <f t="shared" si="1177"/>
        <v>3000000</v>
      </c>
      <c r="F2330" s="164">
        <f t="shared" si="1177"/>
        <v>3200000</v>
      </c>
      <c r="G2330" s="164">
        <f t="shared" si="1177"/>
        <v>3300000</v>
      </c>
      <c r="H2330" s="164">
        <f t="shared" si="1178"/>
        <v>9700000</v>
      </c>
      <c r="I2330" s="164">
        <f>SUM(I2331)</f>
        <v>200000</v>
      </c>
      <c r="J2330" s="164">
        <f>SUM(J2331)</f>
        <v>3000000</v>
      </c>
      <c r="K2330" s="164">
        <f>SUM(K2331)</f>
        <v>3200000</v>
      </c>
      <c r="L2330" s="164">
        <f>SUM(L2331)</f>
        <v>3300000</v>
      </c>
      <c r="M2330" s="164">
        <f t="shared" si="1179"/>
        <v>0</v>
      </c>
      <c r="N2330" s="164">
        <f>SUM(N2331)</f>
        <v>0</v>
      </c>
      <c r="O2330" s="164">
        <f>SUM(O2331)</f>
        <v>0</v>
      </c>
      <c r="P2330" s="164">
        <f>SUM(P2331)</f>
        <v>0</v>
      </c>
      <c r="Q2330" s="164">
        <f>SUM(Q2331)</f>
        <v>0</v>
      </c>
      <c r="R2330" s="164">
        <f t="shared" si="1180"/>
        <v>0</v>
      </c>
      <c r="S2330" s="164">
        <f>SUM(S2331)</f>
        <v>0</v>
      </c>
      <c r="T2330" s="164">
        <f>SUM(T2331)</f>
        <v>0</v>
      </c>
      <c r="U2330" s="164">
        <f>SUM(U2331)</f>
        <v>0</v>
      </c>
      <c r="V2330" s="164">
        <f>SUM(V2331)</f>
        <v>0</v>
      </c>
    </row>
    <row r="2331" spans="1:22" ht="31.5" thickTop="1" thickBot="1">
      <c r="A2331" s="160" t="s">
        <v>121</v>
      </c>
      <c r="B2331" s="169" t="s">
        <v>154</v>
      </c>
      <c r="C2331" s="164">
        <f t="shared" si="1176"/>
        <v>9700000</v>
      </c>
      <c r="D2331" s="164">
        <f t="shared" si="1177"/>
        <v>200000</v>
      </c>
      <c r="E2331" s="164">
        <f t="shared" si="1177"/>
        <v>3000000</v>
      </c>
      <c r="F2331" s="164">
        <f t="shared" si="1177"/>
        <v>3200000</v>
      </c>
      <c r="G2331" s="164">
        <f t="shared" si="1177"/>
        <v>3300000</v>
      </c>
      <c r="H2331" s="164">
        <f t="shared" si="1178"/>
        <v>9700000</v>
      </c>
      <c r="I2331" s="164">
        <v>200000</v>
      </c>
      <c r="J2331" s="164">
        <v>3000000</v>
      </c>
      <c r="K2331" s="164">
        <v>3200000</v>
      </c>
      <c r="L2331" s="164">
        <v>3300000</v>
      </c>
      <c r="M2331" s="164">
        <f t="shared" si="1179"/>
        <v>0</v>
      </c>
      <c r="N2331" s="164">
        <v>0</v>
      </c>
      <c r="O2331" s="164">
        <v>0</v>
      </c>
      <c r="P2331" s="164">
        <v>0</v>
      </c>
      <c r="Q2331" s="164">
        <v>0</v>
      </c>
      <c r="R2331" s="164">
        <f t="shared" si="1180"/>
        <v>0</v>
      </c>
      <c r="S2331" s="164">
        <v>0</v>
      </c>
      <c r="T2331" s="164">
        <v>0</v>
      </c>
      <c r="U2331" s="164">
        <v>0</v>
      </c>
      <c r="V2331" s="164">
        <v>0</v>
      </c>
    </row>
    <row r="2332" spans="1:22" ht="31.5" thickTop="1" thickBot="1">
      <c r="A2332" s="160" t="s">
        <v>857</v>
      </c>
      <c r="B2332" s="166" t="s">
        <v>858</v>
      </c>
      <c r="C2332" s="164">
        <f t="shared" si="1176"/>
        <v>85000000</v>
      </c>
      <c r="D2332" s="164">
        <f t="shared" si="1177"/>
        <v>8800000</v>
      </c>
      <c r="E2332" s="164">
        <f t="shared" si="1177"/>
        <v>16850000</v>
      </c>
      <c r="F2332" s="164">
        <f t="shared" si="1177"/>
        <v>24850000</v>
      </c>
      <c r="G2332" s="164">
        <f t="shared" si="1177"/>
        <v>34500000</v>
      </c>
      <c r="H2332" s="164">
        <f t="shared" si="1178"/>
        <v>85000000</v>
      </c>
      <c r="I2332" s="164">
        <f>SUM(I2333,I2339)</f>
        <v>8800000</v>
      </c>
      <c r="J2332" s="164">
        <f>SUM(J2333,J2339)</f>
        <v>16850000</v>
      </c>
      <c r="K2332" s="164">
        <f>SUM(K2333,K2339)</f>
        <v>24850000</v>
      </c>
      <c r="L2332" s="164">
        <f>SUM(L2333,L2339)</f>
        <v>34500000</v>
      </c>
      <c r="M2332" s="164">
        <f t="shared" si="1179"/>
        <v>0</v>
      </c>
      <c r="N2332" s="164">
        <f>SUM(N2333,N2339)</f>
        <v>0</v>
      </c>
      <c r="O2332" s="164">
        <f>SUM(O2333,O2339)</f>
        <v>0</v>
      </c>
      <c r="P2332" s="164">
        <f>SUM(P2333,P2339)</f>
        <v>0</v>
      </c>
      <c r="Q2332" s="164">
        <f>SUM(Q2333,Q2339)</f>
        <v>0</v>
      </c>
      <c r="R2332" s="164">
        <f t="shared" si="1180"/>
        <v>0</v>
      </c>
      <c r="S2332" s="164">
        <f>SUM(S2333,S2339)</f>
        <v>0</v>
      </c>
      <c r="T2332" s="164">
        <f>SUM(T2333,T2339)</f>
        <v>0</v>
      </c>
      <c r="U2332" s="164">
        <f>SUM(U2333,U2339)</f>
        <v>0</v>
      </c>
      <c r="V2332" s="164">
        <f>SUM(V2333,V2339)</f>
        <v>0</v>
      </c>
    </row>
    <row r="2333" spans="1:22" ht="16.5" thickTop="1" thickBot="1">
      <c r="A2333" s="160" t="s">
        <v>121</v>
      </c>
      <c r="B2333" s="167" t="s">
        <v>99</v>
      </c>
      <c r="C2333" s="164">
        <f t="shared" si="1176"/>
        <v>38300000</v>
      </c>
      <c r="D2333" s="164">
        <f t="shared" si="1177"/>
        <v>5800000</v>
      </c>
      <c r="E2333" s="164">
        <f t="shared" si="1177"/>
        <v>5850000</v>
      </c>
      <c r="F2333" s="164">
        <f t="shared" si="1177"/>
        <v>13850000</v>
      </c>
      <c r="G2333" s="164">
        <f t="shared" si="1177"/>
        <v>12800000</v>
      </c>
      <c r="H2333" s="164">
        <f t="shared" si="1178"/>
        <v>38300000</v>
      </c>
      <c r="I2333" s="164">
        <f>SUM(I2334:I2336)</f>
        <v>5800000</v>
      </c>
      <c r="J2333" s="164">
        <f>SUM(J2334:J2336)</f>
        <v>5850000</v>
      </c>
      <c r="K2333" s="164">
        <f>SUM(K2334:K2336)</f>
        <v>13850000</v>
      </c>
      <c r="L2333" s="164">
        <f>SUM(L2334:L2336)</f>
        <v>12800000</v>
      </c>
      <c r="M2333" s="164">
        <f t="shared" si="1179"/>
        <v>0</v>
      </c>
      <c r="N2333" s="164">
        <f>SUM(N2334:N2336)</f>
        <v>0</v>
      </c>
      <c r="O2333" s="164">
        <f>SUM(O2334:O2336)</f>
        <v>0</v>
      </c>
      <c r="P2333" s="164">
        <f>SUM(P2334:P2336)</f>
        <v>0</v>
      </c>
      <c r="Q2333" s="164">
        <f>SUM(Q2334:Q2336)</f>
        <v>0</v>
      </c>
      <c r="R2333" s="164">
        <f t="shared" si="1180"/>
        <v>0</v>
      </c>
      <c r="S2333" s="164">
        <f>SUM(S2334:S2336)</f>
        <v>0</v>
      </c>
      <c r="T2333" s="164">
        <f>SUM(T2334:T2336)</f>
        <v>0</v>
      </c>
      <c r="U2333" s="164">
        <f>SUM(U2334:U2336)</f>
        <v>0</v>
      </c>
      <c r="V2333" s="164">
        <f>SUM(V2334:V2336)</f>
        <v>0</v>
      </c>
    </row>
    <row r="2334" spans="1:22" ht="16.5" thickTop="1" thickBot="1">
      <c r="A2334" s="160" t="s">
        <v>121</v>
      </c>
      <c r="B2334" s="168" t="s">
        <v>101</v>
      </c>
      <c r="C2334" s="164">
        <f t="shared" si="1176"/>
        <v>800000</v>
      </c>
      <c r="D2334" s="164">
        <f t="shared" si="1177"/>
        <v>200000</v>
      </c>
      <c r="E2334" s="164">
        <f t="shared" si="1177"/>
        <v>200000</v>
      </c>
      <c r="F2334" s="164">
        <f t="shared" si="1177"/>
        <v>200000</v>
      </c>
      <c r="G2334" s="164">
        <f t="shared" si="1177"/>
        <v>200000</v>
      </c>
      <c r="H2334" s="164">
        <f t="shared" si="1178"/>
        <v>800000</v>
      </c>
      <c r="I2334" s="164">
        <v>200000</v>
      </c>
      <c r="J2334" s="164">
        <v>200000</v>
      </c>
      <c r="K2334" s="164">
        <v>200000</v>
      </c>
      <c r="L2334" s="164">
        <v>200000</v>
      </c>
      <c r="M2334" s="164">
        <f t="shared" si="1179"/>
        <v>0</v>
      </c>
      <c r="N2334" s="164">
        <v>0</v>
      </c>
      <c r="O2334" s="164">
        <v>0</v>
      </c>
      <c r="P2334" s="164">
        <v>0</v>
      </c>
      <c r="Q2334" s="164">
        <v>0</v>
      </c>
      <c r="R2334" s="164">
        <f t="shared" si="1180"/>
        <v>0</v>
      </c>
      <c r="S2334" s="164">
        <v>0</v>
      </c>
      <c r="T2334" s="164">
        <v>0</v>
      </c>
      <c r="U2334" s="164">
        <v>0</v>
      </c>
      <c r="V2334" s="164">
        <v>0</v>
      </c>
    </row>
    <row r="2335" spans="1:22" ht="16.5" thickTop="1" thickBot="1">
      <c r="A2335" s="160" t="s">
        <v>121</v>
      </c>
      <c r="B2335" s="168" t="s">
        <v>104</v>
      </c>
      <c r="C2335" s="164">
        <f t="shared" si="1176"/>
        <v>2000000</v>
      </c>
      <c r="D2335" s="164">
        <f t="shared" si="1177"/>
        <v>500000</v>
      </c>
      <c r="E2335" s="164">
        <f t="shared" si="1177"/>
        <v>500000</v>
      </c>
      <c r="F2335" s="164">
        <f t="shared" si="1177"/>
        <v>500000</v>
      </c>
      <c r="G2335" s="164">
        <f t="shared" si="1177"/>
        <v>500000</v>
      </c>
      <c r="H2335" s="164">
        <f t="shared" si="1178"/>
        <v>2000000</v>
      </c>
      <c r="I2335" s="164">
        <v>500000</v>
      </c>
      <c r="J2335" s="164">
        <v>500000</v>
      </c>
      <c r="K2335" s="164">
        <v>500000</v>
      </c>
      <c r="L2335" s="164">
        <v>500000</v>
      </c>
      <c r="M2335" s="164">
        <f t="shared" si="1179"/>
        <v>0</v>
      </c>
      <c r="N2335" s="164">
        <v>0</v>
      </c>
      <c r="O2335" s="164">
        <v>0</v>
      </c>
      <c r="P2335" s="164">
        <v>0</v>
      </c>
      <c r="Q2335" s="164">
        <v>0</v>
      </c>
      <c r="R2335" s="164">
        <f t="shared" si="1180"/>
        <v>0</v>
      </c>
      <c r="S2335" s="164">
        <v>0</v>
      </c>
      <c r="T2335" s="164">
        <v>0</v>
      </c>
      <c r="U2335" s="164">
        <v>0</v>
      </c>
      <c r="V2335" s="164">
        <v>0</v>
      </c>
    </row>
    <row r="2336" spans="1:22" ht="16.5" thickTop="1" thickBot="1">
      <c r="A2336" s="160" t="s">
        <v>121</v>
      </c>
      <c r="B2336" s="168" t="s">
        <v>105</v>
      </c>
      <c r="C2336" s="164">
        <f t="shared" si="1176"/>
        <v>35500000</v>
      </c>
      <c r="D2336" s="164">
        <f t="shared" si="1177"/>
        <v>5100000</v>
      </c>
      <c r="E2336" s="164">
        <f t="shared" si="1177"/>
        <v>5150000</v>
      </c>
      <c r="F2336" s="164">
        <f t="shared" si="1177"/>
        <v>13150000</v>
      </c>
      <c r="G2336" s="164">
        <f t="shared" si="1177"/>
        <v>12100000</v>
      </c>
      <c r="H2336" s="164">
        <f t="shared" si="1178"/>
        <v>35500000</v>
      </c>
      <c r="I2336" s="164">
        <f>SUM(I2337:I2338)</f>
        <v>5100000</v>
      </c>
      <c r="J2336" s="164">
        <f>SUM(J2337:J2338)</f>
        <v>5150000</v>
      </c>
      <c r="K2336" s="164">
        <f>SUM(K2337:K2338)</f>
        <v>13150000</v>
      </c>
      <c r="L2336" s="164">
        <f>SUM(L2337:L2338)</f>
        <v>12100000</v>
      </c>
      <c r="M2336" s="164">
        <f t="shared" si="1179"/>
        <v>0</v>
      </c>
      <c r="N2336" s="164">
        <f>SUM(N2337:N2338)</f>
        <v>0</v>
      </c>
      <c r="O2336" s="164">
        <f>SUM(O2337:O2338)</f>
        <v>0</v>
      </c>
      <c r="P2336" s="164">
        <f>SUM(P2337:P2338)</f>
        <v>0</v>
      </c>
      <c r="Q2336" s="164">
        <f>SUM(Q2337:Q2338)</f>
        <v>0</v>
      </c>
      <c r="R2336" s="164">
        <f t="shared" si="1180"/>
        <v>0</v>
      </c>
      <c r="S2336" s="164">
        <f>SUM(S2337:S2338)</f>
        <v>0</v>
      </c>
      <c r="T2336" s="164">
        <f>SUM(T2337:T2338)</f>
        <v>0</v>
      </c>
      <c r="U2336" s="164">
        <f>SUM(U2337:U2338)</f>
        <v>0</v>
      </c>
      <c r="V2336" s="164">
        <f>SUM(V2337:V2338)</f>
        <v>0</v>
      </c>
    </row>
    <row r="2337" spans="1:22" ht="31.5" thickTop="1" thickBot="1">
      <c r="A2337" s="160" t="s">
        <v>121</v>
      </c>
      <c r="B2337" s="169" t="s">
        <v>153</v>
      </c>
      <c r="C2337" s="164">
        <f t="shared" si="1176"/>
        <v>500000</v>
      </c>
      <c r="D2337" s="164">
        <f t="shared" si="1177"/>
        <v>100000</v>
      </c>
      <c r="E2337" s="164">
        <f t="shared" si="1177"/>
        <v>150000</v>
      </c>
      <c r="F2337" s="164">
        <f t="shared" si="1177"/>
        <v>150000</v>
      </c>
      <c r="G2337" s="164">
        <f t="shared" si="1177"/>
        <v>100000</v>
      </c>
      <c r="H2337" s="164">
        <f t="shared" si="1178"/>
        <v>500000</v>
      </c>
      <c r="I2337" s="164">
        <v>100000</v>
      </c>
      <c r="J2337" s="164">
        <v>150000</v>
      </c>
      <c r="K2337" s="164">
        <v>150000</v>
      </c>
      <c r="L2337" s="164">
        <v>100000</v>
      </c>
      <c r="M2337" s="164">
        <f t="shared" si="1179"/>
        <v>0</v>
      </c>
      <c r="N2337" s="164">
        <v>0</v>
      </c>
      <c r="O2337" s="164">
        <v>0</v>
      </c>
      <c r="P2337" s="164">
        <v>0</v>
      </c>
      <c r="Q2337" s="164">
        <v>0</v>
      </c>
      <c r="R2337" s="164">
        <f t="shared" si="1180"/>
        <v>0</v>
      </c>
      <c r="S2337" s="164">
        <v>0</v>
      </c>
      <c r="T2337" s="164">
        <v>0</v>
      </c>
      <c r="U2337" s="164">
        <v>0</v>
      </c>
      <c r="V2337" s="164">
        <v>0</v>
      </c>
    </row>
    <row r="2338" spans="1:22" ht="31.5" thickTop="1" thickBot="1">
      <c r="A2338" s="160" t="s">
        <v>121</v>
      </c>
      <c r="B2338" s="169" t="s">
        <v>154</v>
      </c>
      <c r="C2338" s="164">
        <f t="shared" si="1176"/>
        <v>35000000</v>
      </c>
      <c r="D2338" s="164">
        <f t="shared" si="1177"/>
        <v>5000000</v>
      </c>
      <c r="E2338" s="164">
        <f t="shared" si="1177"/>
        <v>5000000</v>
      </c>
      <c r="F2338" s="164">
        <f t="shared" si="1177"/>
        <v>13000000</v>
      </c>
      <c r="G2338" s="164">
        <f t="shared" si="1177"/>
        <v>12000000</v>
      </c>
      <c r="H2338" s="164">
        <f t="shared" si="1178"/>
        <v>35000000</v>
      </c>
      <c r="I2338" s="164">
        <v>5000000</v>
      </c>
      <c r="J2338" s="164">
        <v>5000000</v>
      </c>
      <c r="K2338" s="164">
        <v>13000000</v>
      </c>
      <c r="L2338" s="164">
        <v>12000000</v>
      </c>
      <c r="M2338" s="164">
        <f t="shared" si="1179"/>
        <v>0</v>
      </c>
      <c r="N2338" s="164">
        <v>0</v>
      </c>
      <c r="O2338" s="164">
        <v>0</v>
      </c>
      <c r="P2338" s="164">
        <v>0</v>
      </c>
      <c r="Q2338" s="164">
        <v>0</v>
      </c>
      <c r="R2338" s="164">
        <f t="shared" si="1180"/>
        <v>0</v>
      </c>
      <c r="S2338" s="164">
        <v>0</v>
      </c>
      <c r="T2338" s="164">
        <v>0</v>
      </c>
      <c r="U2338" s="164">
        <v>0</v>
      </c>
      <c r="V2338" s="164">
        <v>0</v>
      </c>
    </row>
    <row r="2339" spans="1:22" ht="16.5" thickTop="1" thickBot="1">
      <c r="A2339" s="160" t="s">
        <v>121</v>
      </c>
      <c r="B2339" s="167" t="s">
        <v>155</v>
      </c>
      <c r="C2339" s="164">
        <f t="shared" si="1176"/>
        <v>46700000</v>
      </c>
      <c r="D2339" s="164">
        <f t="shared" si="1177"/>
        <v>3000000</v>
      </c>
      <c r="E2339" s="164">
        <f t="shared" si="1177"/>
        <v>11000000</v>
      </c>
      <c r="F2339" s="164">
        <f t="shared" si="1177"/>
        <v>11000000</v>
      </c>
      <c r="G2339" s="164">
        <f t="shared" si="1177"/>
        <v>21700000</v>
      </c>
      <c r="H2339" s="164">
        <f t="shared" si="1178"/>
        <v>46700000</v>
      </c>
      <c r="I2339" s="164">
        <v>3000000</v>
      </c>
      <c r="J2339" s="164">
        <v>11000000</v>
      </c>
      <c r="K2339" s="164">
        <v>11000000</v>
      </c>
      <c r="L2339" s="164">
        <v>21700000</v>
      </c>
      <c r="M2339" s="164">
        <f t="shared" si="1179"/>
        <v>0</v>
      </c>
      <c r="N2339" s="164">
        <v>0</v>
      </c>
      <c r="O2339" s="164">
        <v>0</v>
      </c>
      <c r="P2339" s="164">
        <v>0</v>
      </c>
      <c r="Q2339" s="164">
        <v>0</v>
      </c>
      <c r="R2339" s="164">
        <f t="shared" si="1180"/>
        <v>0</v>
      </c>
      <c r="S2339" s="164">
        <v>0</v>
      </c>
      <c r="T2339" s="164">
        <v>0</v>
      </c>
      <c r="U2339" s="164">
        <v>0</v>
      </c>
      <c r="V2339" s="164">
        <v>0</v>
      </c>
    </row>
    <row r="2340" spans="1:22" ht="31.5" thickTop="1" thickBot="1">
      <c r="A2340" s="160" t="s">
        <v>859</v>
      </c>
      <c r="B2340" s="166" t="s">
        <v>860</v>
      </c>
      <c r="C2340" s="164">
        <f t="shared" si="1176"/>
        <v>85000</v>
      </c>
      <c r="D2340" s="164">
        <f t="shared" si="1177"/>
        <v>21300</v>
      </c>
      <c r="E2340" s="164">
        <f t="shared" si="1177"/>
        <v>21200</v>
      </c>
      <c r="F2340" s="164">
        <f t="shared" si="1177"/>
        <v>21300</v>
      </c>
      <c r="G2340" s="164">
        <f t="shared" si="1177"/>
        <v>21200</v>
      </c>
      <c r="H2340" s="164">
        <f t="shared" si="1178"/>
        <v>85000</v>
      </c>
      <c r="I2340" s="164">
        <f t="shared" ref="I2340:L2341" si="1184">SUM(I2341)</f>
        <v>21300</v>
      </c>
      <c r="J2340" s="164">
        <f t="shared" si="1184"/>
        <v>21200</v>
      </c>
      <c r="K2340" s="164">
        <f t="shared" si="1184"/>
        <v>21300</v>
      </c>
      <c r="L2340" s="164">
        <f t="shared" si="1184"/>
        <v>21200</v>
      </c>
      <c r="M2340" s="164">
        <f t="shared" si="1179"/>
        <v>0</v>
      </c>
      <c r="N2340" s="164">
        <f t="shared" ref="N2340:Q2341" si="1185">SUM(N2341)</f>
        <v>0</v>
      </c>
      <c r="O2340" s="164">
        <f t="shared" si="1185"/>
        <v>0</v>
      </c>
      <c r="P2340" s="164">
        <f t="shared" si="1185"/>
        <v>0</v>
      </c>
      <c r="Q2340" s="164">
        <f t="shared" si="1185"/>
        <v>0</v>
      </c>
      <c r="R2340" s="164">
        <f t="shared" si="1180"/>
        <v>0</v>
      </c>
      <c r="S2340" s="164">
        <f t="shared" ref="S2340:V2341" si="1186">SUM(S2341)</f>
        <v>0</v>
      </c>
      <c r="T2340" s="164">
        <f t="shared" si="1186"/>
        <v>0</v>
      </c>
      <c r="U2340" s="164">
        <f t="shared" si="1186"/>
        <v>0</v>
      </c>
      <c r="V2340" s="164">
        <f t="shared" si="1186"/>
        <v>0</v>
      </c>
    </row>
    <row r="2341" spans="1:22" ht="16.5" thickTop="1" thickBot="1">
      <c r="A2341" s="160" t="s">
        <v>121</v>
      </c>
      <c r="B2341" s="167" t="s">
        <v>99</v>
      </c>
      <c r="C2341" s="164">
        <f t="shared" si="1176"/>
        <v>85000</v>
      </c>
      <c r="D2341" s="164">
        <f t="shared" si="1177"/>
        <v>21300</v>
      </c>
      <c r="E2341" s="164">
        <f t="shared" si="1177"/>
        <v>21200</v>
      </c>
      <c r="F2341" s="164">
        <f t="shared" si="1177"/>
        <v>21300</v>
      </c>
      <c r="G2341" s="164">
        <f t="shared" si="1177"/>
        <v>21200</v>
      </c>
      <c r="H2341" s="164">
        <f t="shared" si="1178"/>
        <v>85000</v>
      </c>
      <c r="I2341" s="164">
        <f t="shared" si="1184"/>
        <v>21300</v>
      </c>
      <c r="J2341" s="164">
        <f t="shared" si="1184"/>
        <v>21200</v>
      </c>
      <c r="K2341" s="164">
        <f t="shared" si="1184"/>
        <v>21300</v>
      </c>
      <c r="L2341" s="164">
        <f t="shared" si="1184"/>
        <v>21200</v>
      </c>
      <c r="M2341" s="164">
        <f t="shared" si="1179"/>
        <v>0</v>
      </c>
      <c r="N2341" s="164">
        <f t="shared" si="1185"/>
        <v>0</v>
      </c>
      <c r="O2341" s="164">
        <f t="shared" si="1185"/>
        <v>0</v>
      </c>
      <c r="P2341" s="164">
        <f t="shared" si="1185"/>
        <v>0</v>
      </c>
      <c r="Q2341" s="164">
        <f t="shared" si="1185"/>
        <v>0</v>
      </c>
      <c r="R2341" s="164">
        <f t="shared" si="1180"/>
        <v>0</v>
      </c>
      <c r="S2341" s="164">
        <f t="shared" si="1186"/>
        <v>0</v>
      </c>
      <c r="T2341" s="164">
        <f t="shared" si="1186"/>
        <v>0</v>
      </c>
      <c r="U2341" s="164">
        <f t="shared" si="1186"/>
        <v>0</v>
      </c>
      <c r="V2341" s="164">
        <f t="shared" si="1186"/>
        <v>0</v>
      </c>
    </row>
    <row r="2342" spans="1:22" ht="16.5" thickTop="1" thickBot="1">
      <c r="A2342" s="160" t="s">
        <v>121</v>
      </c>
      <c r="B2342" s="168" t="s">
        <v>101</v>
      </c>
      <c r="C2342" s="164">
        <f t="shared" si="1176"/>
        <v>85000</v>
      </c>
      <c r="D2342" s="164">
        <f t="shared" si="1177"/>
        <v>21300</v>
      </c>
      <c r="E2342" s="164">
        <f t="shared" si="1177"/>
        <v>21200</v>
      </c>
      <c r="F2342" s="164">
        <f t="shared" si="1177"/>
        <v>21300</v>
      </c>
      <c r="G2342" s="164">
        <f t="shared" si="1177"/>
        <v>21200</v>
      </c>
      <c r="H2342" s="164">
        <f t="shared" si="1178"/>
        <v>85000</v>
      </c>
      <c r="I2342" s="164">
        <v>21300</v>
      </c>
      <c r="J2342" s="164">
        <v>21200</v>
      </c>
      <c r="K2342" s="164">
        <v>21300</v>
      </c>
      <c r="L2342" s="164">
        <v>21200</v>
      </c>
      <c r="M2342" s="164">
        <f t="shared" si="1179"/>
        <v>0</v>
      </c>
      <c r="N2342" s="164">
        <v>0</v>
      </c>
      <c r="O2342" s="164">
        <v>0</v>
      </c>
      <c r="P2342" s="164">
        <v>0</v>
      </c>
      <c r="Q2342" s="164">
        <v>0</v>
      </c>
      <c r="R2342" s="164">
        <f t="shared" si="1180"/>
        <v>0</v>
      </c>
      <c r="S2342" s="164">
        <v>0</v>
      </c>
      <c r="T2342" s="164">
        <v>0</v>
      </c>
      <c r="U2342" s="164">
        <v>0</v>
      </c>
      <c r="V2342" s="164">
        <v>0</v>
      </c>
    </row>
    <row r="2343" spans="1:22" ht="16.5" thickTop="1" thickBot="1">
      <c r="A2343" s="160" t="s">
        <v>861</v>
      </c>
      <c r="B2343" s="166" t="s">
        <v>862</v>
      </c>
      <c r="C2343" s="164">
        <f t="shared" si="1176"/>
        <v>1100000</v>
      </c>
      <c r="D2343" s="164">
        <f t="shared" si="1177"/>
        <v>275000</v>
      </c>
      <c r="E2343" s="164">
        <f t="shared" si="1177"/>
        <v>275000</v>
      </c>
      <c r="F2343" s="164">
        <f t="shared" si="1177"/>
        <v>275000</v>
      </c>
      <c r="G2343" s="164">
        <f t="shared" si="1177"/>
        <v>275000</v>
      </c>
      <c r="H2343" s="164">
        <f t="shared" si="1178"/>
        <v>1100000</v>
      </c>
      <c r="I2343" s="164">
        <f>SUM(I2344)</f>
        <v>275000</v>
      </c>
      <c r="J2343" s="164">
        <f>SUM(J2344)</f>
        <v>275000</v>
      </c>
      <c r="K2343" s="164">
        <f>SUM(K2344)</f>
        <v>275000</v>
      </c>
      <c r="L2343" s="164">
        <f>SUM(L2344)</f>
        <v>275000</v>
      </c>
      <c r="M2343" s="164">
        <f t="shared" si="1179"/>
        <v>0</v>
      </c>
      <c r="N2343" s="164">
        <f>SUM(N2344)</f>
        <v>0</v>
      </c>
      <c r="O2343" s="164">
        <f>SUM(O2344)</f>
        <v>0</v>
      </c>
      <c r="P2343" s="164">
        <f>SUM(P2344)</f>
        <v>0</v>
      </c>
      <c r="Q2343" s="164">
        <f>SUM(Q2344)</f>
        <v>0</v>
      </c>
      <c r="R2343" s="164">
        <f t="shared" si="1180"/>
        <v>0</v>
      </c>
      <c r="S2343" s="164">
        <f>SUM(S2344)</f>
        <v>0</v>
      </c>
      <c r="T2343" s="164">
        <f>SUM(T2344)</f>
        <v>0</v>
      </c>
      <c r="U2343" s="164">
        <f>SUM(U2344)</f>
        <v>0</v>
      </c>
      <c r="V2343" s="164">
        <f>SUM(V2344)</f>
        <v>0</v>
      </c>
    </row>
    <row r="2344" spans="1:22" ht="16.5" thickTop="1" thickBot="1">
      <c r="A2344" s="160" t="s">
        <v>121</v>
      </c>
      <c r="B2344" s="167" t="s">
        <v>99</v>
      </c>
      <c r="C2344" s="164">
        <f t="shared" si="1176"/>
        <v>1100000</v>
      </c>
      <c r="D2344" s="164">
        <f t="shared" si="1177"/>
        <v>275000</v>
      </c>
      <c r="E2344" s="164">
        <f t="shared" si="1177"/>
        <v>275000</v>
      </c>
      <c r="F2344" s="164">
        <f t="shared" si="1177"/>
        <v>275000</v>
      </c>
      <c r="G2344" s="164">
        <f t="shared" si="1177"/>
        <v>275000</v>
      </c>
      <c r="H2344" s="164">
        <f t="shared" si="1178"/>
        <v>1100000</v>
      </c>
      <c r="I2344" s="164">
        <f>SUM(I2345:I2346)</f>
        <v>275000</v>
      </c>
      <c r="J2344" s="164">
        <f>SUM(J2345:J2346)</f>
        <v>275000</v>
      </c>
      <c r="K2344" s="164">
        <f>SUM(K2345:K2346)</f>
        <v>275000</v>
      </c>
      <c r="L2344" s="164">
        <f>SUM(L2345:L2346)</f>
        <v>275000</v>
      </c>
      <c r="M2344" s="164">
        <f t="shared" si="1179"/>
        <v>0</v>
      </c>
      <c r="N2344" s="164">
        <f>SUM(N2345:N2346)</f>
        <v>0</v>
      </c>
      <c r="O2344" s="164">
        <f>SUM(O2345:O2346)</f>
        <v>0</v>
      </c>
      <c r="P2344" s="164">
        <f>SUM(P2345:P2346)</f>
        <v>0</v>
      </c>
      <c r="Q2344" s="164">
        <f>SUM(Q2345:Q2346)</f>
        <v>0</v>
      </c>
      <c r="R2344" s="164">
        <f t="shared" si="1180"/>
        <v>0</v>
      </c>
      <c r="S2344" s="164">
        <f>SUM(S2345:S2346)</f>
        <v>0</v>
      </c>
      <c r="T2344" s="164">
        <f>SUM(T2345:T2346)</f>
        <v>0</v>
      </c>
      <c r="U2344" s="164">
        <f>SUM(U2345:U2346)</f>
        <v>0</v>
      </c>
      <c r="V2344" s="164">
        <f>SUM(V2345:V2346)</f>
        <v>0</v>
      </c>
    </row>
    <row r="2345" spans="1:22" ht="16.5" thickTop="1" thickBot="1">
      <c r="A2345" s="160" t="s">
        <v>121</v>
      </c>
      <c r="B2345" s="168" t="s">
        <v>101</v>
      </c>
      <c r="C2345" s="164">
        <f t="shared" si="1176"/>
        <v>20000</v>
      </c>
      <c r="D2345" s="164">
        <f t="shared" si="1177"/>
        <v>5000</v>
      </c>
      <c r="E2345" s="164">
        <f t="shared" si="1177"/>
        <v>5000</v>
      </c>
      <c r="F2345" s="164">
        <f t="shared" si="1177"/>
        <v>5000</v>
      </c>
      <c r="G2345" s="164">
        <f t="shared" si="1177"/>
        <v>5000</v>
      </c>
      <c r="H2345" s="164">
        <f t="shared" si="1178"/>
        <v>20000</v>
      </c>
      <c r="I2345" s="164">
        <v>5000</v>
      </c>
      <c r="J2345" s="164">
        <v>5000</v>
      </c>
      <c r="K2345" s="164">
        <v>5000</v>
      </c>
      <c r="L2345" s="164">
        <v>5000</v>
      </c>
      <c r="M2345" s="164">
        <f t="shared" si="1179"/>
        <v>0</v>
      </c>
      <c r="N2345" s="164">
        <v>0</v>
      </c>
      <c r="O2345" s="164">
        <v>0</v>
      </c>
      <c r="P2345" s="164">
        <v>0</v>
      </c>
      <c r="Q2345" s="164">
        <v>0</v>
      </c>
      <c r="R2345" s="164">
        <f t="shared" si="1180"/>
        <v>0</v>
      </c>
      <c r="S2345" s="164">
        <v>0</v>
      </c>
      <c r="T2345" s="164">
        <v>0</v>
      </c>
      <c r="U2345" s="164">
        <v>0</v>
      </c>
      <c r="V2345" s="164">
        <v>0</v>
      </c>
    </row>
    <row r="2346" spans="1:22" ht="16.5" thickTop="1" thickBot="1">
      <c r="A2346" s="160" t="s">
        <v>121</v>
      </c>
      <c r="B2346" s="168" t="s">
        <v>105</v>
      </c>
      <c r="C2346" s="164">
        <f t="shared" si="1176"/>
        <v>1080000</v>
      </c>
      <c r="D2346" s="164">
        <f t="shared" si="1177"/>
        <v>270000</v>
      </c>
      <c r="E2346" s="164">
        <f t="shared" si="1177"/>
        <v>270000</v>
      </c>
      <c r="F2346" s="164">
        <f t="shared" si="1177"/>
        <v>270000</v>
      </c>
      <c r="G2346" s="164">
        <f t="shared" si="1177"/>
        <v>270000</v>
      </c>
      <c r="H2346" s="164">
        <f t="shared" si="1178"/>
        <v>1080000</v>
      </c>
      <c r="I2346" s="164">
        <f>SUM(I2347:I2348)</f>
        <v>270000</v>
      </c>
      <c r="J2346" s="164">
        <f>SUM(J2347:J2348)</f>
        <v>270000</v>
      </c>
      <c r="K2346" s="164">
        <f>SUM(K2347:K2348)</f>
        <v>270000</v>
      </c>
      <c r="L2346" s="164">
        <f>SUM(L2347:L2348)</f>
        <v>270000</v>
      </c>
      <c r="M2346" s="164">
        <f t="shared" si="1179"/>
        <v>0</v>
      </c>
      <c r="N2346" s="164">
        <f>SUM(N2347:N2348)</f>
        <v>0</v>
      </c>
      <c r="O2346" s="164">
        <f>SUM(O2347:O2348)</f>
        <v>0</v>
      </c>
      <c r="P2346" s="164">
        <f>SUM(P2347:P2348)</f>
        <v>0</v>
      </c>
      <c r="Q2346" s="164">
        <f>SUM(Q2347:Q2348)</f>
        <v>0</v>
      </c>
      <c r="R2346" s="164">
        <f t="shared" si="1180"/>
        <v>0</v>
      </c>
      <c r="S2346" s="164">
        <f>SUM(S2347:S2348)</f>
        <v>0</v>
      </c>
      <c r="T2346" s="164">
        <f>SUM(T2347:T2348)</f>
        <v>0</v>
      </c>
      <c r="U2346" s="164">
        <f>SUM(U2347:U2348)</f>
        <v>0</v>
      </c>
      <c r="V2346" s="164">
        <f>SUM(V2347:V2348)</f>
        <v>0</v>
      </c>
    </row>
    <row r="2347" spans="1:22" ht="31.5" thickTop="1" thickBot="1">
      <c r="A2347" s="160" t="s">
        <v>121</v>
      </c>
      <c r="B2347" s="169" t="s">
        <v>153</v>
      </c>
      <c r="C2347" s="164">
        <f t="shared" si="1176"/>
        <v>300000</v>
      </c>
      <c r="D2347" s="164">
        <f t="shared" si="1177"/>
        <v>75000</v>
      </c>
      <c r="E2347" s="164">
        <f t="shared" si="1177"/>
        <v>75000</v>
      </c>
      <c r="F2347" s="164">
        <f t="shared" si="1177"/>
        <v>75000</v>
      </c>
      <c r="G2347" s="164">
        <f t="shared" si="1177"/>
        <v>75000</v>
      </c>
      <c r="H2347" s="164">
        <f t="shared" si="1178"/>
        <v>300000</v>
      </c>
      <c r="I2347" s="164">
        <v>75000</v>
      </c>
      <c r="J2347" s="164">
        <v>75000</v>
      </c>
      <c r="K2347" s="164">
        <v>75000</v>
      </c>
      <c r="L2347" s="164">
        <v>75000</v>
      </c>
      <c r="M2347" s="164">
        <f t="shared" si="1179"/>
        <v>0</v>
      </c>
      <c r="N2347" s="164">
        <v>0</v>
      </c>
      <c r="O2347" s="164">
        <v>0</v>
      </c>
      <c r="P2347" s="164">
        <v>0</v>
      </c>
      <c r="Q2347" s="164">
        <v>0</v>
      </c>
      <c r="R2347" s="164">
        <f t="shared" si="1180"/>
        <v>0</v>
      </c>
      <c r="S2347" s="164">
        <v>0</v>
      </c>
      <c r="T2347" s="164">
        <v>0</v>
      </c>
      <c r="U2347" s="164">
        <v>0</v>
      </c>
      <c r="V2347" s="164">
        <v>0</v>
      </c>
    </row>
    <row r="2348" spans="1:22" ht="31.5" thickTop="1" thickBot="1">
      <c r="A2348" s="160" t="s">
        <v>121</v>
      </c>
      <c r="B2348" s="169" t="s">
        <v>154</v>
      </c>
      <c r="C2348" s="164">
        <f t="shared" si="1176"/>
        <v>780000</v>
      </c>
      <c r="D2348" s="164">
        <f t="shared" si="1177"/>
        <v>195000</v>
      </c>
      <c r="E2348" s="164">
        <f t="shared" si="1177"/>
        <v>195000</v>
      </c>
      <c r="F2348" s="164">
        <f t="shared" si="1177"/>
        <v>195000</v>
      </c>
      <c r="G2348" s="164">
        <f t="shared" si="1177"/>
        <v>195000</v>
      </c>
      <c r="H2348" s="164">
        <f t="shared" si="1178"/>
        <v>780000</v>
      </c>
      <c r="I2348" s="164">
        <v>195000</v>
      </c>
      <c r="J2348" s="164">
        <v>195000</v>
      </c>
      <c r="K2348" s="164">
        <v>195000</v>
      </c>
      <c r="L2348" s="164">
        <v>195000</v>
      </c>
      <c r="M2348" s="164">
        <f t="shared" si="1179"/>
        <v>0</v>
      </c>
      <c r="N2348" s="164">
        <v>0</v>
      </c>
      <c r="O2348" s="164">
        <v>0</v>
      </c>
      <c r="P2348" s="164">
        <v>0</v>
      </c>
      <c r="Q2348" s="164">
        <v>0</v>
      </c>
      <c r="R2348" s="164">
        <f t="shared" si="1180"/>
        <v>0</v>
      </c>
      <c r="S2348" s="164">
        <v>0</v>
      </c>
      <c r="T2348" s="164">
        <v>0</v>
      </c>
      <c r="U2348" s="164">
        <v>0</v>
      </c>
      <c r="V2348" s="164">
        <v>0</v>
      </c>
    </row>
    <row r="2349" spans="1:22" ht="16.5" thickTop="1" thickBot="1">
      <c r="A2349" s="160" t="s">
        <v>863</v>
      </c>
      <c r="B2349" s="163" t="s">
        <v>864</v>
      </c>
      <c r="C2349" s="164">
        <f t="shared" si="1176"/>
        <v>170700000</v>
      </c>
      <c r="D2349" s="164">
        <f t="shared" si="1177"/>
        <v>52786700</v>
      </c>
      <c r="E2349" s="164">
        <f t="shared" si="1177"/>
        <v>40940000</v>
      </c>
      <c r="F2349" s="164">
        <f t="shared" si="1177"/>
        <v>38983000</v>
      </c>
      <c r="G2349" s="164">
        <f t="shared" si="1177"/>
        <v>37990300</v>
      </c>
      <c r="H2349" s="164">
        <f t="shared" si="1178"/>
        <v>170700000</v>
      </c>
      <c r="I2349" s="164">
        <f t="shared" ref="I2349:L2359" si="1187">SUM(I2360,I2419)</f>
        <v>52786700</v>
      </c>
      <c r="J2349" s="164">
        <f t="shared" si="1187"/>
        <v>40940000</v>
      </c>
      <c r="K2349" s="164">
        <f t="shared" si="1187"/>
        <v>38983000</v>
      </c>
      <c r="L2349" s="164">
        <f t="shared" si="1187"/>
        <v>37990300</v>
      </c>
      <c r="M2349" s="164">
        <f t="shared" si="1179"/>
        <v>0</v>
      </c>
      <c r="N2349" s="164">
        <f t="shared" ref="N2349:Q2359" si="1188">SUM(N2360,N2419)</f>
        <v>0</v>
      </c>
      <c r="O2349" s="164">
        <f t="shared" si="1188"/>
        <v>0</v>
      </c>
      <c r="P2349" s="164">
        <f t="shared" si="1188"/>
        <v>0</v>
      </c>
      <c r="Q2349" s="164">
        <f t="shared" si="1188"/>
        <v>0</v>
      </c>
      <c r="R2349" s="164">
        <f t="shared" si="1180"/>
        <v>0</v>
      </c>
      <c r="S2349" s="164">
        <f t="shared" ref="S2349:V2359" si="1189">SUM(S2360,S2419)</f>
        <v>0</v>
      </c>
      <c r="T2349" s="164">
        <f t="shared" si="1189"/>
        <v>0</v>
      </c>
      <c r="U2349" s="164">
        <f t="shared" si="1189"/>
        <v>0</v>
      </c>
      <c r="V2349" s="164">
        <f t="shared" si="1189"/>
        <v>0</v>
      </c>
    </row>
    <row r="2350" spans="1:22" ht="16.5" thickTop="1" thickBot="1">
      <c r="A2350" s="160" t="s">
        <v>121</v>
      </c>
      <c r="B2350" s="165" t="s">
        <v>99</v>
      </c>
      <c r="C2350" s="164">
        <f t="shared" si="1176"/>
        <v>169690000</v>
      </c>
      <c r="D2350" s="164">
        <f t="shared" si="1177"/>
        <v>52774700</v>
      </c>
      <c r="E2350" s="164">
        <f t="shared" si="1177"/>
        <v>40882000</v>
      </c>
      <c r="F2350" s="164">
        <f t="shared" si="1177"/>
        <v>38050000</v>
      </c>
      <c r="G2350" s="164">
        <f t="shared" si="1177"/>
        <v>37983300</v>
      </c>
      <c r="H2350" s="164">
        <f t="shared" si="1178"/>
        <v>169690000</v>
      </c>
      <c r="I2350" s="164">
        <f t="shared" si="1187"/>
        <v>52774700</v>
      </c>
      <c r="J2350" s="164">
        <f t="shared" si="1187"/>
        <v>40882000</v>
      </c>
      <c r="K2350" s="164">
        <f t="shared" si="1187"/>
        <v>38050000</v>
      </c>
      <c r="L2350" s="164">
        <f t="shared" si="1187"/>
        <v>37983300</v>
      </c>
      <c r="M2350" s="164">
        <f t="shared" si="1179"/>
        <v>0</v>
      </c>
      <c r="N2350" s="164">
        <f t="shared" si="1188"/>
        <v>0</v>
      </c>
      <c r="O2350" s="164">
        <f t="shared" si="1188"/>
        <v>0</v>
      </c>
      <c r="P2350" s="164">
        <f t="shared" si="1188"/>
        <v>0</v>
      </c>
      <c r="Q2350" s="164">
        <f t="shared" si="1188"/>
        <v>0</v>
      </c>
      <c r="R2350" s="164">
        <f t="shared" si="1180"/>
        <v>0</v>
      </c>
      <c r="S2350" s="164">
        <f t="shared" si="1189"/>
        <v>0</v>
      </c>
      <c r="T2350" s="164">
        <f t="shared" si="1189"/>
        <v>0</v>
      </c>
      <c r="U2350" s="164">
        <f t="shared" si="1189"/>
        <v>0</v>
      </c>
      <c r="V2350" s="164">
        <f t="shared" si="1189"/>
        <v>0</v>
      </c>
    </row>
    <row r="2351" spans="1:22" ht="16.5" thickTop="1" thickBot="1">
      <c r="A2351" s="160" t="s">
        <v>121</v>
      </c>
      <c r="B2351" s="166" t="s">
        <v>100</v>
      </c>
      <c r="C2351" s="164">
        <f t="shared" si="1176"/>
        <v>9415000</v>
      </c>
      <c r="D2351" s="164">
        <f t="shared" si="1177"/>
        <v>2353800</v>
      </c>
      <c r="E2351" s="164">
        <f t="shared" si="1177"/>
        <v>2353700</v>
      </c>
      <c r="F2351" s="164">
        <f t="shared" si="1177"/>
        <v>2353700</v>
      </c>
      <c r="G2351" s="164">
        <f t="shared" si="1177"/>
        <v>2353800</v>
      </c>
      <c r="H2351" s="164">
        <f t="shared" si="1178"/>
        <v>9415000</v>
      </c>
      <c r="I2351" s="164">
        <f t="shared" si="1187"/>
        <v>2353800</v>
      </c>
      <c r="J2351" s="164">
        <f t="shared" si="1187"/>
        <v>2353700</v>
      </c>
      <c r="K2351" s="164">
        <f t="shared" si="1187"/>
        <v>2353700</v>
      </c>
      <c r="L2351" s="164">
        <f t="shared" si="1187"/>
        <v>2353800</v>
      </c>
      <c r="M2351" s="164">
        <f t="shared" si="1179"/>
        <v>0</v>
      </c>
      <c r="N2351" s="164">
        <f t="shared" si="1188"/>
        <v>0</v>
      </c>
      <c r="O2351" s="164">
        <f t="shared" si="1188"/>
        <v>0</v>
      </c>
      <c r="P2351" s="164">
        <f t="shared" si="1188"/>
        <v>0</v>
      </c>
      <c r="Q2351" s="164">
        <f t="shared" si="1188"/>
        <v>0</v>
      </c>
      <c r="R2351" s="164">
        <f t="shared" si="1180"/>
        <v>0</v>
      </c>
      <c r="S2351" s="164">
        <f t="shared" si="1189"/>
        <v>0</v>
      </c>
      <c r="T2351" s="164">
        <f t="shared" si="1189"/>
        <v>0</v>
      </c>
      <c r="U2351" s="164">
        <f t="shared" si="1189"/>
        <v>0</v>
      </c>
      <c r="V2351" s="164">
        <f t="shared" si="1189"/>
        <v>0</v>
      </c>
    </row>
    <row r="2352" spans="1:22" ht="16.5" thickTop="1" thickBot="1">
      <c r="A2352" s="160" t="s">
        <v>121</v>
      </c>
      <c r="B2352" s="166" t="s">
        <v>101</v>
      </c>
      <c r="C2352" s="164">
        <f t="shared" si="1176"/>
        <v>153700000</v>
      </c>
      <c r="D2352" s="164">
        <f t="shared" si="1177"/>
        <v>44294000</v>
      </c>
      <c r="E2352" s="164">
        <f t="shared" si="1177"/>
        <v>38299000</v>
      </c>
      <c r="F2352" s="164">
        <f t="shared" si="1177"/>
        <v>35576500</v>
      </c>
      <c r="G2352" s="164">
        <f t="shared" si="1177"/>
        <v>35530500</v>
      </c>
      <c r="H2352" s="164">
        <f t="shared" si="1178"/>
        <v>153700000</v>
      </c>
      <c r="I2352" s="164">
        <f t="shared" si="1187"/>
        <v>44294000</v>
      </c>
      <c r="J2352" s="164">
        <f t="shared" si="1187"/>
        <v>38299000</v>
      </c>
      <c r="K2352" s="164">
        <f t="shared" si="1187"/>
        <v>35576500</v>
      </c>
      <c r="L2352" s="164">
        <f t="shared" si="1187"/>
        <v>35530500</v>
      </c>
      <c r="M2352" s="164">
        <f t="shared" si="1179"/>
        <v>0</v>
      </c>
      <c r="N2352" s="164">
        <f t="shared" si="1188"/>
        <v>0</v>
      </c>
      <c r="O2352" s="164">
        <f t="shared" si="1188"/>
        <v>0</v>
      </c>
      <c r="P2352" s="164">
        <f t="shared" si="1188"/>
        <v>0</v>
      </c>
      <c r="Q2352" s="164">
        <f t="shared" si="1188"/>
        <v>0</v>
      </c>
      <c r="R2352" s="164">
        <f t="shared" si="1180"/>
        <v>0</v>
      </c>
      <c r="S2352" s="164">
        <f t="shared" si="1189"/>
        <v>0</v>
      </c>
      <c r="T2352" s="164">
        <f t="shared" si="1189"/>
        <v>0</v>
      </c>
      <c r="U2352" s="164">
        <f t="shared" si="1189"/>
        <v>0</v>
      </c>
      <c r="V2352" s="164">
        <f t="shared" si="1189"/>
        <v>0</v>
      </c>
    </row>
    <row r="2353" spans="1:22" ht="16.5" thickTop="1" thickBot="1">
      <c r="A2353" s="160" t="s">
        <v>121</v>
      </c>
      <c r="B2353" s="166" t="s">
        <v>15</v>
      </c>
      <c r="C2353" s="164">
        <f t="shared" si="1176"/>
        <v>6301000</v>
      </c>
      <c r="D2353" s="164">
        <f t="shared" si="1177"/>
        <v>6053000</v>
      </c>
      <c r="E2353" s="164">
        <f t="shared" si="1177"/>
        <v>151000</v>
      </c>
      <c r="F2353" s="164">
        <f t="shared" si="1177"/>
        <v>58000</v>
      </c>
      <c r="G2353" s="164">
        <f t="shared" si="1177"/>
        <v>39000</v>
      </c>
      <c r="H2353" s="164">
        <f t="shared" si="1178"/>
        <v>6301000</v>
      </c>
      <c r="I2353" s="164">
        <f t="shared" si="1187"/>
        <v>6053000</v>
      </c>
      <c r="J2353" s="164">
        <f t="shared" si="1187"/>
        <v>151000</v>
      </c>
      <c r="K2353" s="164">
        <f t="shared" si="1187"/>
        <v>58000</v>
      </c>
      <c r="L2353" s="164">
        <f t="shared" si="1187"/>
        <v>39000</v>
      </c>
      <c r="M2353" s="164">
        <f t="shared" si="1179"/>
        <v>0</v>
      </c>
      <c r="N2353" s="164">
        <f t="shared" si="1188"/>
        <v>0</v>
      </c>
      <c r="O2353" s="164">
        <f t="shared" si="1188"/>
        <v>0</v>
      </c>
      <c r="P2353" s="164">
        <f t="shared" si="1188"/>
        <v>0</v>
      </c>
      <c r="Q2353" s="164">
        <f t="shared" si="1188"/>
        <v>0</v>
      </c>
      <c r="R2353" s="164">
        <f t="shared" si="1180"/>
        <v>0</v>
      </c>
      <c r="S2353" s="164">
        <f t="shared" si="1189"/>
        <v>0</v>
      </c>
      <c r="T2353" s="164">
        <f t="shared" si="1189"/>
        <v>0</v>
      </c>
      <c r="U2353" s="164">
        <f t="shared" si="1189"/>
        <v>0</v>
      </c>
      <c r="V2353" s="164">
        <f t="shared" si="1189"/>
        <v>0</v>
      </c>
    </row>
    <row r="2354" spans="1:22" ht="16.5" thickTop="1" thickBot="1">
      <c r="A2354" s="160" t="s">
        <v>121</v>
      </c>
      <c r="B2354" s="167" t="s">
        <v>136</v>
      </c>
      <c r="C2354" s="164">
        <f t="shared" si="1176"/>
        <v>6301000</v>
      </c>
      <c r="D2354" s="164">
        <f t="shared" si="1177"/>
        <v>6053000</v>
      </c>
      <c r="E2354" s="164">
        <f t="shared" si="1177"/>
        <v>151000</v>
      </c>
      <c r="F2354" s="164">
        <f t="shared" si="1177"/>
        <v>58000</v>
      </c>
      <c r="G2354" s="164">
        <f t="shared" si="1177"/>
        <v>39000</v>
      </c>
      <c r="H2354" s="164">
        <f t="shared" si="1178"/>
        <v>6301000</v>
      </c>
      <c r="I2354" s="164">
        <f t="shared" si="1187"/>
        <v>6053000</v>
      </c>
      <c r="J2354" s="164">
        <f t="shared" si="1187"/>
        <v>151000</v>
      </c>
      <c r="K2354" s="164">
        <f t="shared" si="1187"/>
        <v>58000</v>
      </c>
      <c r="L2354" s="164">
        <f t="shared" si="1187"/>
        <v>39000</v>
      </c>
      <c r="M2354" s="164">
        <f t="shared" si="1179"/>
        <v>0</v>
      </c>
      <c r="N2354" s="164">
        <f t="shared" si="1188"/>
        <v>0</v>
      </c>
      <c r="O2354" s="164">
        <f t="shared" si="1188"/>
        <v>0</v>
      </c>
      <c r="P2354" s="164">
        <f t="shared" si="1188"/>
        <v>0</v>
      </c>
      <c r="Q2354" s="164">
        <f t="shared" si="1188"/>
        <v>0</v>
      </c>
      <c r="R2354" s="164">
        <f t="shared" si="1180"/>
        <v>0</v>
      </c>
      <c r="S2354" s="164">
        <f t="shared" si="1189"/>
        <v>0</v>
      </c>
      <c r="T2354" s="164">
        <f t="shared" si="1189"/>
        <v>0</v>
      </c>
      <c r="U2354" s="164">
        <f t="shared" si="1189"/>
        <v>0</v>
      </c>
      <c r="V2354" s="164">
        <f t="shared" si="1189"/>
        <v>0</v>
      </c>
    </row>
    <row r="2355" spans="1:22" ht="16.5" thickTop="1" thickBot="1">
      <c r="A2355" s="160" t="s">
        <v>121</v>
      </c>
      <c r="B2355" s="168" t="s">
        <v>135</v>
      </c>
      <c r="C2355" s="164">
        <f t="shared" si="1176"/>
        <v>6301000</v>
      </c>
      <c r="D2355" s="164">
        <f t="shared" si="1177"/>
        <v>6053000</v>
      </c>
      <c r="E2355" s="164">
        <f t="shared" si="1177"/>
        <v>151000</v>
      </c>
      <c r="F2355" s="164">
        <f t="shared" si="1177"/>
        <v>58000</v>
      </c>
      <c r="G2355" s="164">
        <f t="shared" si="1177"/>
        <v>39000</v>
      </c>
      <c r="H2355" s="164">
        <f t="shared" si="1178"/>
        <v>6301000</v>
      </c>
      <c r="I2355" s="164">
        <f t="shared" si="1187"/>
        <v>6053000</v>
      </c>
      <c r="J2355" s="164">
        <f t="shared" si="1187"/>
        <v>151000</v>
      </c>
      <c r="K2355" s="164">
        <f t="shared" si="1187"/>
        <v>58000</v>
      </c>
      <c r="L2355" s="164">
        <f t="shared" si="1187"/>
        <v>39000</v>
      </c>
      <c r="M2355" s="164">
        <f t="shared" si="1179"/>
        <v>0</v>
      </c>
      <c r="N2355" s="164">
        <f t="shared" si="1188"/>
        <v>0</v>
      </c>
      <c r="O2355" s="164">
        <f t="shared" si="1188"/>
        <v>0</v>
      </c>
      <c r="P2355" s="164">
        <f t="shared" si="1188"/>
        <v>0</v>
      </c>
      <c r="Q2355" s="164">
        <f t="shared" si="1188"/>
        <v>0</v>
      </c>
      <c r="R2355" s="164">
        <f t="shared" si="1180"/>
        <v>0</v>
      </c>
      <c r="S2355" s="164">
        <f t="shared" si="1189"/>
        <v>0</v>
      </c>
      <c r="T2355" s="164">
        <f t="shared" si="1189"/>
        <v>0</v>
      </c>
      <c r="U2355" s="164">
        <f t="shared" si="1189"/>
        <v>0</v>
      </c>
      <c r="V2355" s="164">
        <f t="shared" si="1189"/>
        <v>0</v>
      </c>
    </row>
    <row r="2356" spans="1:22" ht="16.5" thickTop="1" thickBot="1">
      <c r="A2356" s="160" t="s">
        <v>121</v>
      </c>
      <c r="B2356" s="166" t="s">
        <v>104</v>
      </c>
      <c r="C2356" s="164">
        <f t="shared" si="1176"/>
        <v>204000</v>
      </c>
      <c r="D2356" s="164">
        <f t="shared" si="1177"/>
        <v>52000</v>
      </c>
      <c r="E2356" s="164">
        <f t="shared" si="1177"/>
        <v>62000</v>
      </c>
      <c r="F2356" s="164">
        <f t="shared" si="1177"/>
        <v>46000</v>
      </c>
      <c r="G2356" s="164">
        <f t="shared" si="1177"/>
        <v>44000</v>
      </c>
      <c r="H2356" s="164">
        <f t="shared" si="1178"/>
        <v>204000</v>
      </c>
      <c r="I2356" s="164">
        <f t="shared" si="1187"/>
        <v>52000</v>
      </c>
      <c r="J2356" s="164">
        <f t="shared" si="1187"/>
        <v>62000</v>
      </c>
      <c r="K2356" s="164">
        <f t="shared" si="1187"/>
        <v>46000</v>
      </c>
      <c r="L2356" s="164">
        <f t="shared" si="1187"/>
        <v>44000</v>
      </c>
      <c r="M2356" s="164">
        <f t="shared" si="1179"/>
        <v>0</v>
      </c>
      <c r="N2356" s="164">
        <f t="shared" si="1188"/>
        <v>0</v>
      </c>
      <c r="O2356" s="164">
        <f t="shared" si="1188"/>
        <v>0</v>
      </c>
      <c r="P2356" s="164">
        <f t="shared" si="1188"/>
        <v>0</v>
      </c>
      <c r="Q2356" s="164">
        <f t="shared" si="1188"/>
        <v>0</v>
      </c>
      <c r="R2356" s="164">
        <f t="shared" si="1180"/>
        <v>0</v>
      </c>
      <c r="S2356" s="164">
        <f t="shared" si="1189"/>
        <v>0</v>
      </c>
      <c r="T2356" s="164">
        <f t="shared" si="1189"/>
        <v>0</v>
      </c>
      <c r="U2356" s="164">
        <f t="shared" si="1189"/>
        <v>0</v>
      </c>
      <c r="V2356" s="164">
        <f t="shared" si="1189"/>
        <v>0</v>
      </c>
    </row>
    <row r="2357" spans="1:22" ht="16.5" thickTop="1" thickBot="1">
      <c r="A2357" s="160" t="s">
        <v>121</v>
      </c>
      <c r="B2357" s="166" t="s">
        <v>105</v>
      </c>
      <c r="C2357" s="164">
        <f t="shared" si="1176"/>
        <v>70000</v>
      </c>
      <c r="D2357" s="164">
        <f t="shared" si="1177"/>
        <v>21900</v>
      </c>
      <c r="E2357" s="164">
        <f t="shared" si="1177"/>
        <v>16300</v>
      </c>
      <c r="F2357" s="164">
        <f t="shared" si="1177"/>
        <v>15800</v>
      </c>
      <c r="G2357" s="164">
        <f t="shared" si="1177"/>
        <v>16000</v>
      </c>
      <c r="H2357" s="164">
        <f t="shared" si="1178"/>
        <v>70000</v>
      </c>
      <c r="I2357" s="164">
        <f t="shared" si="1187"/>
        <v>21900</v>
      </c>
      <c r="J2357" s="164">
        <f t="shared" si="1187"/>
        <v>16300</v>
      </c>
      <c r="K2357" s="164">
        <f t="shared" si="1187"/>
        <v>15800</v>
      </c>
      <c r="L2357" s="164">
        <f t="shared" si="1187"/>
        <v>16000</v>
      </c>
      <c r="M2357" s="164">
        <f t="shared" si="1179"/>
        <v>0</v>
      </c>
      <c r="N2357" s="164">
        <f t="shared" si="1188"/>
        <v>0</v>
      </c>
      <c r="O2357" s="164">
        <f t="shared" si="1188"/>
        <v>0</v>
      </c>
      <c r="P2357" s="164">
        <f t="shared" si="1188"/>
        <v>0</v>
      </c>
      <c r="Q2357" s="164">
        <f t="shared" si="1188"/>
        <v>0</v>
      </c>
      <c r="R2357" s="164">
        <f t="shared" si="1180"/>
        <v>0</v>
      </c>
      <c r="S2357" s="164">
        <f t="shared" si="1189"/>
        <v>0</v>
      </c>
      <c r="T2357" s="164">
        <f t="shared" si="1189"/>
        <v>0</v>
      </c>
      <c r="U2357" s="164">
        <f t="shared" si="1189"/>
        <v>0</v>
      </c>
      <c r="V2357" s="164">
        <f t="shared" si="1189"/>
        <v>0</v>
      </c>
    </row>
    <row r="2358" spans="1:22" ht="31.5" thickTop="1" thickBot="1">
      <c r="A2358" s="160" t="s">
        <v>121</v>
      </c>
      <c r="B2358" s="167" t="s">
        <v>153</v>
      </c>
      <c r="C2358" s="164">
        <f t="shared" si="1176"/>
        <v>70000</v>
      </c>
      <c r="D2358" s="164">
        <f t="shared" si="1177"/>
        <v>21900</v>
      </c>
      <c r="E2358" s="164">
        <f t="shared" si="1177"/>
        <v>16300</v>
      </c>
      <c r="F2358" s="164">
        <f t="shared" si="1177"/>
        <v>15800</v>
      </c>
      <c r="G2358" s="164">
        <f t="shared" si="1177"/>
        <v>16000</v>
      </c>
      <c r="H2358" s="164">
        <f t="shared" si="1178"/>
        <v>70000</v>
      </c>
      <c r="I2358" s="164">
        <f t="shared" si="1187"/>
        <v>21900</v>
      </c>
      <c r="J2358" s="164">
        <f t="shared" si="1187"/>
        <v>16300</v>
      </c>
      <c r="K2358" s="164">
        <f t="shared" si="1187"/>
        <v>15800</v>
      </c>
      <c r="L2358" s="164">
        <f t="shared" si="1187"/>
        <v>16000</v>
      </c>
      <c r="M2358" s="164">
        <f t="shared" si="1179"/>
        <v>0</v>
      </c>
      <c r="N2358" s="164">
        <f t="shared" si="1188"/>
        <v>0</v>
      </c>
      <c r="O2358" s="164">
        <f t="shared" si="1188"/>
        <v>0</v>
      </c>
      <c r="P2358" s="164">
        <f t="shared" si="1188"/>
        <v>0</v>
      </c>
      <c r="Q2358" s="164">
        <f t="shared" si="1188"/>
        <v>0</v>
      </c>
      <c r="R2358" s="164">
        <f t="shared" si="1180"/>
        <v>0</v>
      </c>
      <c r="S2358" s="164">
        <f t="shared" si="1189"/>
        <v>0</v>
      </c>
      <c r="T2358" s="164">
        <f t="shared" si="1189"/>
        <v>0</v>
      </c>
      <c r="U2358" s="164">
        <f t="shared" si="1189"/>
        <v>0</v>
      </c>
      <c r="V2358" s="164">
        <f t="shared" si="1189"/>
        <v>0</v>
      </c>
    </row>
    <row r="2359" spans="1:22" ht="16.5" thickTop="1" thickBot="1">
      <c r="A2359" s="160" t="s">
        <v>121</v>
      </c>
      <c r="B2359" s="165" t="s">
        <v>155</v>
      </c>
      <c r="C2359" s="164">
        <f t="shared" si="1176"/>
        <v>1010000</v>
      </c>
      <c r="D2359" s="164">
        <f t="shared" si="1177"/>
        <v>12000</v>
      </c>
      <c r="E2359" s="164">
        <f t="shared" si="1177"/>
        <v>58000</v>
      </c>
      <c r="F2359" s="164">
        <f t="shared" si="1177"/>
        <v>933000</v>
      </c>
      <c r="G2359" s="164">
        <f t="shared" si="1177"/>
        <v>7000</v>
      </c>
      <c r="H2359" s="164">
        <f t="shared" si="1178"/>
        <v>1010000</v>
      </c>
      <c r="I2359" s="164">
        <f t="shared" si="1187"/>
        <v>12000</v>
      </c>
      <c r="J2359" s="164">
        <f t="shared" si="1187"/>
        <v>58000</v>
      </c>
      <c r="K2359" s="164">
        <f t="shared" si="1187"/>
        <v>933000</v>
      </c>
      <c r="L2359" s="164">
        <f t="shared" si="1187"/>
        <v>7000</v>
      </c>
      <c r="M2359" s="164">
        <f t="shared" si="1179"/>
        <v>0</v>
      </c>
      <c r="N2359" s="164">
        <f t="shared" si="1188"/>
        <v>0</v>
      </c>
      <c r="O2359" s="164">
        <f t="shared" si="1188"/>
        <v>0</v>
      </c>
      <c r="P2359" s="164">
        <f t="shared" si="1188"/>
        <v>0</v>
      </c>
      <c r="Q2359" s="164">
        <f t="shared" si="1188"/>
        <v>0</v>
      </c>
      <c r="R2359" s="164">
        <f t="shared" si="1180"/>
        <v>0</v>
      </c>
      <c r="S2359" s="164">
        <f t="shared" si="1189"/>
        <v>0</v>
      </c>
      <c r="T2359" s="164">
        <f t="shared" si="1189"/>
        <v>0</v>
      </c>
      <c r="U2359" s="164">
        <f t="shared" si="1189"/>
        <v>0</v>
      </c>
      <c r="V2359" s="164">
        <f t="shared" si="1189"/>
        <v>0</v>
      </c>
    </row>
    <row r="2360" spans="1:22" ht="16.5" thickTop="1" thickBot="1">
      <c r="A2360" s="160" t="s">
        <v>865</v>
      </c>
      <c r="B2360" s="165" t="s">
        <v>866</v>
      </c>
      <c r="C2360" s="164">
        <f t="shared" si="1176"/>
        <v>169850000</v>
      </c>
      <c r="D2360" s="164">
        <f t="shared" si="1177"/>
        <v>52589700</v>
      </c>
      <c r="E2360" s="164">
        <f t="shared" si="1177"/>
        <v>40726000</v>
      </c>
      <c r="F2360" s="164">
        <f t="shared" si="1177"/>
        <v>38767000</v>
      </c>
      <c r="G2360" s="164">
        <f t="shared" si="1177"/>
        <v>37767300</v>
      </c>
      <c r="H2360" s="164">
        <f t="shared" si="1178"/>
        <v>169850000</v>
      </c>
      <c r="I2360" s="164">
        <f t="shared" ref="I2360:L2361" si="1190">SUM(I2371,I2393,I2398,I2405,I2411)</f>
        <v>52589700</v>
      </c>
      <c r="J2360" s="164">
        <f t="shared" si="1190"/>
        <v>40726000</v>
      </c>
      <c r="K2360" s="164">
        <f t="shared" si="1190"/>
        <v>38767000</v>
      </c>
      <c r="L2360" s="164">
        <f t="shared" si="1190"/>
        <v>37767300</v>
      </c>
      <c r="M2360" s="164">
        <f t="shared" si="1179"/>
        <v>0</v>
      </c>
      <c r="N2360" s="164">
        <f t="shared" ref="N2360:Q2361" si="1191">SUM(N2371,N2393,N2398,N2405,N2411)</f>
        <v>0</v>
      </c>
      <c r="O2360" s="164">
        <f t="shared" si="1191"/>
        <v>0</v>
      </c>
      <c r="P2360" s="164">
        <f t="shared" si="1191"/>
        <v>0</v>
      </c>
      <c r="Q2360" s="164">
        <f t="shared" si="1191"/>
        <v>0</v>
      </c>
      <c r="R2360" s="164">
        <f t="shared" si="1180"/>
        <v>0</v>
      </c>
      <c r="S2360" s="164">
        <f t="shared" ref="S2360:V2361" si="1192">SUM(S2371,S2393,S2398,S2405,S2411)</f>
        <v>0</v>
      </c>
      <c r="T2360" s="164">
        <f t="shared" si="1192"/>
        <v>0</v>
      </c>
      <c r="U2360" s="164">
        <f t="shared" si="1192"/>
        <v>0</v>
      </c>
      <c r="V2360" s="164">
        <f t="shared" si="1192"/>
        <v>0</v>
      </c>
    </row>
    <row r="2361" spans="1:22" ht="16.5" thickTop="1" thickBot="1">
      <c r="A2361" s="160" t="s">
        <v>121</v>
      </c>
      <c r="B2361" s="166" t="s">
        <v>99</v>
      </c>
      <c r="C2361" s="164">
        <f t="shared" si="1176"/>
        <v>168845000</v>
      </c>
      <c r="D2361" s="164">
        <f t="shared" si="1177"/>
        <v>52579700</v>
      </c>
      <c r="E2361" s="164">
        <f t="shared" si="1177"/>
        <v>40671000</v>
      </c>
      <c r="F2361" s="164">
        <f t="shared" si="1177"/>
        <v>37834000</v>
      </c>
      <c r="G2361" s="164">
        <f t="shared" si="1177"/>
        <v>37760300</v>
      </c>
      <c r="H2361" s="164">
        <f t="shared" si="1178"/>
        <v>168845000</v>
      </c>
      <c r="I2361" s="164">
        <f t="shared" si="1190"/>
        <v>52579700</v>
      </c>
      <c r="J2361" s="164">
        <f t="shared" si="1190"/>
        <v>40671000</v>
      </c>
      <c r="K2361" s="164">
        <f t="shared" si="1190"/>
        <v>37834000</v>
      </c>
      <c r="L2361" s="164">
        <f t="shared" si="1190"/>
        <v>37760300</v>
      </c>
      <c r="M2361" s="164">
        <f t="shared" si="1179"/>
        <v>0</v>
      </c>
      <c r="N2361" s="164">
        <f t="shared" si="1191"/>
        <v>0</v>
      </c>
      <c r="O2361" s="164">
        <f t="shared" si="1191"/>
        <v>0</v>
      </c>
      <c r="P2361" s="164">
        <f t="shared" si="1191"/>
        <v>0</v>
      </c>
      <c r="Q2361" s="164">
        <f t="shared" si="1191"/>
        <v>0</v>
      </c>
      <c r="R2361" s="164">
        <f t="shared" si="1180"/>
        <v>0</v>
      </c>
      <c r="S2361" s="164">
        <f t="shared" si="1192"/>
        <v>0</v>
      </c>
      <c r="T2361" s="164">
        <f t="shared" si="1192"/>
        <v>0</v>
      </c>
      <c r="U2361" s="164">
        <f t="shared" si="1192"/>
        <v>0</v>
      </c>
      <c r="V2361" s="164">
        <f t="shared" si="1192"/>
        <v>0</v>
      </c>
    </row>
    <row r="2362" spans="1:22" ht="16.5" thickTop="1" thickBot="1">
      <c r="A2362" s="160" t="s">
        <v>121</v>
      </c>
      <c r="B2362" s="167" t="s">
        <v>100</v>
      </c>
      <c r="C2362" s="164">
        <f t="shared" si="1176"/>
        <v>9295000</v>
      </c>
      <c r="D2362" s="164">
        <f t="shared" si="1177"/>
        <v>2323800</v>
      </c>
      <c r="E2362" s="164">
        <f t="shared" si="1177"/>
        <v>2323700</v>
      </c>
      <c r="F2362" s="164">
        <f t="shared" si="1177"/>
        <v>2323700</v>
      </c>
      <c r="G2362" s="164">
        <f t="shared" si="1177"/>
        <v>2323800</v>
      </c>
      <c r="H2362" s="164">
        <f t="shared" si="1178"/>
        <v>9295000</v>
      </c>
      <c r="I2362" s="164">
        <f>SUM(I2373,I2400,I2413)</f>
        <v>2323800</v>
      </c>
      <c r="J2362" s="164">
        <f>SUM(J2373,J2400,J2413)</f>
        <v>2323700</v>
      </c>
      <c r="K2362" s="164">
        <f>SUM(K2373,K2400,K2413)</f>
        <v>2323700</v>
      </c>
      <c r="L2362" s="164">
        <f>SUM(L2373,L2400,L2413)</f>
        <v>2323800</v>
      </c>
      <c r="M2362" s="164">
        <f t="shared" si="1179"/>
        <v>0</v>
      </c>
      <c r="N2362" s="164">
        <f>SUM(N2373,N2400,N2413)</f>
        <v>0</v>
      </c>
      <c r="O2362" s="164">
        <f>SUM(O2373,O2400,O2413)</f>
        <v>0</v>
      </c>
      <c r="P2362" s="164">
        <f>SUM(P2373,P2400,P2413)</f>
        <v>0</v>
      </c>
      <c r="Q2362" s="164">
        <f>SUM(Q2373,Q2400,Q2413)</f>
        <v>0</v>
      </c>
      <c r="R2362" s="164">
        <f t="shared" si="1180"/>
        <v>0</v>
      </c>
      <c r="S2362" s="164">
        <f>SUM(S2373,S2400,S2413)</f>
        <v>0</v>
      </c>
      <c r="T2362" s="164">
        <f>SUM(T2373,T2400,T2413)</f>
        <v>0</v>
      </c>
      <c r="U2362" s="164">
        <f>SUM(U2373,U2400,U2413)</f>
        <v>0</v>
      </c>
      <c r="V2362" s="164">
        <f>SUM(V2373,V2400,V2413)</f>
        <v>0</v>
      </c>
    </row>
    <row r="2363" spans="1:22" ht="16.5" thickTop="1" thickBot="1">
      <c r="A2363" s="160" t="s">
        <v>121</v>
      </c>
      <c r="B2363" s="167" t="s">
        <v>101</v>
      </c>
      <c r="C2363" s="164">
        <f t="shared" si="1176"/>
        <v>152995000</v>
      </c>
      <c r="D2363" s="164">
        <f t="shared" si="1177"/>
        <v>44132000</v>
      </c>
      <c r="E2363" s="164">
        <f t="shared" si="1177"/>
        <v>38123000</v>
      </c>
      <c r="F2363" s="164">
        <f t="shared" si="1177"/>
        <v>35397500</v>
      </c>
      <c r="G2363" s="164">
        <f t="shared" si="1177"/>
        <v>35342500</v>
      </c>
      <c r="H2363" s="164">
        <f t="shared" si="1178"/>
        <v>152995000</v>
      </c>
      <c r="I2363" s="164">
        <f>SUM(I2374,I2401,I2407,I2414)</f>
        <v>44132000</v>
      </c>
      <c r="J2363" s="164">
        <f>SUM(J2374,J2401,J2407,J2414)</f>
        <v>38123000</v>
      </c>
      <c r="K2363" s="164">
        <f>SUM(K2374,K2401,K2407,K2414)</f>
        <v>35397500</v>
      </c>
      <c r="L2363" s="164">
        <f>SUM(L2374,L2401,L2407,L2414)</f>
        <v>35342500</v>
      </c>
      <c r="M2363" s="164">
        <f t="shared" si="1179"/>
        <v>0</v>
      </c>
      <c r="N2363" s="164">
        <f>SUM(N2374,N2401,N2407,N2414)</f>
        <v>0</v>
      </c>
      <c r="O2363" s="164">
        <f>SUM(O2374,O2401,O2407,O2414)</f>
        <v>0</v>
      </c>
      <c r="P2363" s="164">
        <f>SUM(P2374,P2401,P2407,P2414)</f>
        <v>0</v>
      </c>
      <c r="Q2363" s="164">
        <f>SUM(Q2374,Q2401,Q2407,Q2414)</f>
        <v>0</v>
      </c>
      <c r="R2363" s="164">
        <f t="shared" si="1180"/>
        <v>0</v>
      </c>
      <c r="S2363" s="164">
        <f>SUM(S2374,S2401,S2407,S2414)</f>
        <v>0</v>
      </c>
      <c r="T2363" s="164">
        <f>SUM(T2374,T2401,T2407,T2414)</f>
        <v>0</v>
      </c>
      <c r="U2363" s="164">
        <f>SUM(U2374,U2401,U2407,U2414)</f>
        <v>0</v>
      </c>
      <c r="V2363" s="164">
        <f>SUM(V2374,V2401,V2407,V2414)</f>
        <v>0</v>
      </c>
    </row>
    <row r="2364" spans="1:22" ht="16.5" thickTop="1" thickBot="1">
      <c r="A2364" s="160" t="s">
        <v>121</v>
      </c>
      <c r="B2364" s="167" t="s">
        <v>15</v>
      </c>
      <c r="C2364" s="164">
        <f t="shared" si="1176"/>
        <v>6300000</v>
      </c>
      <c r="D2364" s="164">
        <f t="shared" si="1177"/>
        <v>6053000</v>
      </c>
      <c r="E2364" s="164">
        <f t="shared" si="1177"/>
        <v>150000</v>
      </c>
      <c r="F2364" s="164">
        <f t="shared" si="1177"/>
        <v>58000</v>
      </c>
      <c r="G2364" s="164">
        <f t="shared" si="1177"/>
        <v>39000</v>
      </c>
      <c r="H2364" s="164">
        <f t="shared" si="1178"/>
        <v>6300000</v>
      </c>
      <c r="I2364" s="164">
        <f t="shared" ref="I2364:L2366" si="1193">SUM(I2395)</f>
        <v>6053000</v>
      </c>
      <c r="J2364" s="164">
        <f t="shared" si="1193"/>
        <v>150000</v>
      </c>
      <c r="K2364" s="164">
        <f t="shared" si="1193"/>
        <v>58000</v>
      </c>
      <c r="L2364" s="164">
        <f t="shared" si="1193"/>
        <v>39000</v>
      </c>
      <c r="M2364" s="164">
        <f t="shared" si="1179"/>
        <v>0</v>
      </c>
      <c r="N2364" s="164">
        <f t="shared" ref="N2364:Q2366" si="1194">SUM(N2395)</f>
        <v>0</v>
      </c>
      <c r="O2364" s="164">
        <f t="shared" si="1194"/>
        <v>0</v>
      </c>
      <c r="P2364" s="164">
        <f t="shared" si="1194"/>
        <v>0</v>
      </c>
      <c r="Q2364" s="164">
        <f t="shared" si="1194"/>
        <v>0</v>
      </c>
      <c r="R2364" s="164">
        <f t="shared" si="1180"/>
        <v>0</v>
      </c>
      <c r="S2364" s="164">
        <f t="shared" ref="S2364:V2366" si="1195">SUM(S2395)</f>
        <v>0</v>
      </c>
      <c r="T2364" s="164">
        <f t="shared" si="1195"/>
        <v>0</v>
      </c>
      <c r="U2364" s="164">
        <f t="shared" si="1195"/>
        <v>0</v>
      </c>
      <c r="V2364" s="164">
        <f t="shared" si="1195"/>
        <v>0</v>
      </c>
    </row>
    <row r="2365" spans="1:22" ht="16.5" thickTop="1" thickBot="1">
      <c r="A2365" s="160" t="s">
        <v>121</v>
      </c>
      <c r="B2365" s="168" t="s">
        <v>136</v>
      </c>
      <c r="C2365" s="164">
        <f t="shared" si="1176"/>
        <v>6300000</v>
      </c>
      <c r="D2365" s="164">
        <f t="shared" si="1177"/>
        <v>6053000</v>
      </c>
      <c r="E2365" s="164">
        <f t="shared" si="1177"/>
        <v>150000</v>
      </c>
      <c r="F2365" s="164">
        <f t="shared" si="1177"/>
        <v>58000</v>
      </c>
      <c r="G2365" s="164">
        <f t="shared" si="1177"/>
        <v>39000</v>
      </c>
      <c r="H2365" s="164">
        <f t="shared" si="1178"/>
        <v>6300000</v>
      </c>
      <c r="I2365" s="164">
        <f t="shared" si="1193"/>
        <v>6053000</v>
      </c>
      <c r="J2365" s="164">
        <f t="shared" si="1193"/>
        <v>150000</v>
      </c>
      <c r="K2365" s="164">
        <f t="shared" si="1193"/>
        <v>58000</v>
      </c>
      <c r="L2365" s="164">
        <f t="shared" si="1193"/>
        <v>39000</v>
      </c>
      <c r="M2365" s="164">
        <f t="shared" si="1179"/>
        <v>0</v>
      </c>
      <c r="N2365" s="164">
        <f t="shared" si="1194"/>
        <v>0</v>
      </c>
      <c r="O2365" s="164">
        <f t="shared" si="1194"/>
        <v>0</v>
      </c>
      <c r="P2365" s="164">
        <f t="shared" si="1194"/>
        <v>0</v>
      </c>
      <c r="Q2365" s="164">
        <f t="shared" si="1194"/>
        <v>0</v>
      </c>
      <c r="R2365" s="164">
        <f t="shared" si="1180"/>
        <v>0</v>
      </c>
      <c r="S2365" s="164">
        <f t="shared" si="1195"/>
        <v>0</v>
      </c>
      <c r="T2365" s="164">
        <f t="shared" si="1195"/>
        <v>0</v>
      </c>
      <c r="U2365" s="164">
        <f t="shared" si="1195"/>
        <v>0</v>
      </c>
      <c r="V2365" s="164">
        <f t="shared" si="1195"/>
        <v>0</v>
      </c>
    </row>
    <row r="2366" spans="1:22" ht="16.5" thickTop="1" thickBot="1">
      <c r="A2366" s="160" t="s">
        <v>121</v>
      </c>
      <c r="B2366" s="169" t="s">
        <v>135</v>
      </c>
      <c r="C2366" s="164">
        <f t="shared" si="1176"/>
        <v>6300000</v>
      </c>
      <c r="D2366" s="164">
        <f t="shared" si="1177"/>
        <v>6053000</v>
      </c>
      <c r="E2366" s="164">
        <f t="shared" si="1177"/>
        <v>150000</v>
      </c>
      <c r="F2366" s="164">
        <f t="shared" si="1177"/>
        <v>58000</v>
      </c>
      <c r="G2366" s="164">
        <f t="shared" si="1177"/>
        <v>39000</v>
      </c>
      <c r="H2366" s="164">
        <f t="shared" si="1178"/>
        <v>6300000</v>
      </c>
      <c r="I2366" s="164">
        <f t="shared" si="1193"/>
        <v>6053000</v>
      </c>
      <c r="J2366" s="164">
        <f t="shared" si="1193"/>
        <v>150000</v>
      </c>
      <c r="K2366" s="164">
        <f t="shared" si="1193"/>
        <v>58000</v>
      </c>
      <c r="L2366" s="164">
        <f t="shared" si="1193"/>
        <v>39000</v>
      </c>
      <c r="M2366" s="164">
        <f t="shared" si="1179"/>
        <v>0</v>
      </c>
      <c r="N2366" s="164">
        <f t="shared" si="1194"/>
        <v>0</v>
      </c>
      <c r="O2366" s="164">
        <f t="shared" si="1194"/>
        <v>0</v>
      </c>
      <c r="P2366" s="164">
        <f t="shared" si="1194"/>
        <v>0</v>
      </c>
      <c r="Q2366" s="164">
        <f t="shared" si="1194"/>
        <v>0</v>
      </c>
      <c r="R2366" s="164">
        <f t="shared" si="1180"/>
        <v>0</v>
      </c>
      <c r="S2366" s="164">
        <f t="shared" si="1195"/>
        <v>0</v>
      </c>
      <c r="T2366" s="164">
        <f t="shared" si="1195"/>
        <v>0</v>
      </c>
      <c r="U2366" s="164">
        <f t="shared" si="1195"/>
        <v>0</v>
      </c>
      <c r="V2366" s="164">
        <f t="shared" si="1195"/>
        <v>0</v>
      </c>
    </row>
    <row r="2367" spans="1:22" ht="16.5" thickTop="1" thickBot="1">
      <c r="A2367" s="160" t="s">
        <v>121</v>
      </c>
      <c r="B2367" s="167" t="s">
        <v>104</v>
      </c>
      <c r="C2367" s="164">
        <f t="shared" si="1176"/>
        <v>190000</v>
      </c>
      <c r="D2367" s="164">
        <f t="shared" si="1177"/>
        <v>50000</v>
      </c>
      <c r="E2367" s="164">
        <f t="shared" si="1177"/>
        <v>60000</v>
      </c>
      <c r="F2367" s="164">
        <f t="shared" si="1177"/>
        <v>40000</v>
      </c>
      <c r="G2367" s="164">
        <f t="shared" si="1177"/>
        <v>40000</v>
      </c>
      <c r="H2367" s="164">
        <f t="shared" si="1178"/>
        <v>190000</v>
      </c>
      <c r="I2367" s="164">
        <f>SUM(I2375,I2415)</f>
        <v>50000</v>
      </c>
      <c r="J2367" s="164">
        <f>SUM(J2375,J2415)</f>
        <v>60000</v>
      </c>
      <c r="K2367" s="164">
        <f>SUM(K2375,K2415)</f>
        <v>40000</v>
      </c>
      <c r="L2367" s="164">
        <f>SUM(L2375,L2415)</f>
        <v>40000</v>
      </c>
      <c r="M2367" s="164">
        <f t="shared" si="1179"/>
        <v>0</v>
      </c>
      <c r="N2367" s="164">
        <f>SUM(N2375,N2415)</f>
        <v>0</v>
      </c>
      <c r="O2367" s="164">
        <f>SUM(O2375,O2415)</f>
        <v>0</v>
      </c>
      <c r="P2367" s="164">
        <f>SUM(P2375,P2415)</f>
        <v>0</v>
      </c>
      <c r="Q2367" s="164">
        <f>SUM(Q2375,Q2415)</f>
        <v>0</v>
      </c>
      <c r="R2367" s="164">
        <f t="shared" si="1180"/>
        <v>0</v>
      </c>
      <c r="S2367" s="164">
        <f>SUM(S2375,S2415)</f>
        <v>0</v>
      </c>
      <c r="T2367" s="164">
        <f>SUM(T2375,T2415)</f>
        <v>0</v>
      </c>
      <c r="U2367" s="164">
        <f>SUM(U2375,U2415)</f>
        <v>0</v>
      </c>
      <c r="V2367" s="164">
        <f>SUM(V2375,V2415)</f>
        <v>0</v>
      </c>
    </row>
    <row r="2368" spans="1:22" ht="16.5" thickTop="1" thickBot="1">
      <c r="A2368" s="160" t="s">
        <v>121</v>
      </c>
      <c r="B2368" s="167" t="s">
        <v>105</v>
      </c>
      <c r="C2368" s="164">
        <f t="shared" si="1176"/>
        <v>65000</v>
      </c>
      <c r="D2368" s="164">
        <f t="shared" si="1177"/>
        <v>20900</v>
      </c>
      <c r="E2368" s="164">
        <f t="shared" si="1177"/>
        <v>14300</v>
      </c>
      <c r="F2368" s="164">
        <f t="shared" si="1177"/>
        <v>14800</v>
      </c>
      <c r="G2368" s="164">
        <f t="shared" si="1177"/>
        <v>15000</v>
      </c>
      <c r="H2368" s="164">
        <f t="shared" si="1178"/>
        <v>65000</v>
      </c>
      <c r="I2368" s="164">
        <f t="shared" ref="I2368:L2370" si="1196">SUM(I2376,I2402,I2416)</f>
        <v>20900</v>
      </c>
      <c r="J2368" s="164">
        <f t="shared" si="1196"/>
        <v>14300</v>
      </c>
      <c r="K2368" s="164">
        <f t="shared" si="1196"/>
        <v>14800</v>
      </c>
      <c r="L2368" s="164">
        <f t="shared" si="1196"/>
        <v>15000</v>
      </c>
      <c r="M2368" s="164">
        <f t="shared" si="1179"/>
        <v>0</v>
      </c>
      <c r="N2368" s="164">
        <f t="shared" ref="N2368:Q2370" si="1197">SUM(N2376,N2402,N2416)</f>
        <v>0</v>
      </c>
      <c r="O2368" s="164">
        <f t="shared" si="1197"/>
        <v>0</v>
      </c>
      <c r="P2368" s="164">
        <f t="shared" si="1197"/>
        <v>0</v>
      </c>
      <c r="Q2368" s="164">
        <f t="shared" si="1197"/>
        <v>0</v>
      </c>
      <c r="R2368" s="164">
        <f t="shared" si="1180"/>
        <v>0</v>
      </c>
      <c r="S2368" s="164">
        <f t="shared" ref="S2368:V2370" si="1198">SUM(S2376,S2402,S2416)</f>
        <v>0</v>
      </c>
      <c r="T2368" s="164">
        <f t="shared" si="1198"/>
        <v>0</v>
      </c>
      <c r="U2368" s="164">
        <f t="shared" si="1198"/>
        <v>0</v>
      </c>
      <c r="V2368" s="164">
        <f t="shared" si="1198"/>
        <v>0</v>
      </c>
    </row>
    <row r="2369" spans="1:22" ht="31.5" thickTop="1" thickBot="1">
      <c r="A2369" s="160" t="s">
        <v>121</v>
      </c>
      <c r="B2369" s="168" t="s">
        <v>153</v>
      </c>
      <c r="C2369" s="164">
        <f t="shared" si="1176"/>
        <v>65000</v>
      </c>
      <c r="D2369" s="164">
        <f t="shared" si="1177"/>
        <v>20900</v>
      </c>
      <c r="E2369" s="164">
        <f t="shared" si="1177"/>
        <v>14300</v>
      </c>
      <c r="F2369" s="164">
        <f t="shared" si="1177"/>
        <v>14800</v>
      </c>
      <c r="G2369" s="164">
        <f t="shared" si="1177"/>
        <v>15000</v>
      </c>
      <c r="H2369" s="164">
        <f t="shared" si="1178"/>
        <v>65000</v>
      </c>
      <c r="I2369" s="164">
        <f t="shared" si="1196"/>
        <v>20900</v>
      </c>
      <c r="J2369" s="164">
        <f t="shared" si="1196"/>
        <v>14300</v>
      </c>
      <c r="K2369" s="164">
        <f t="shared" si="1196"/>
        <v>14800</v>
      </c>
      <c r="L2369" s="164">
        <f t="shared" si="1196"/>
        <v>15000</v>
      </c>
      <c r="M2369" s="164">
        <f t="shared" si="1179"/>
        <v>0</v>
      </c>
      <c r="N2369" s="164">
        <f t="shared" si="1197"/>
        <v>0</v>
      </c>
      <c r="O2369" s="164">
        <f t="shared" si="1197"/>
        <v>0</v>
      </c>
      <c r="P2369" s="164">
        <f t="shared" si="1197"/>
        <v>0</v>
      </c>
      <c r="Q2369" s="164">
        <f t="shared" si="1197"/>
        <v>0</v>
      </c>
      <c r="R2369" s="164">
        <f t="shared" si="1180"/>
        <v>0</v>
      </c>
      <c r="S2369" s="164">
        <f t="shared" si="1198"/>
        <v>0</v>
      </c>
      <c r="T2369" s="164">
        <f t="shared" si="1198"/>
        <v>0</v>
      </c>
      <c r="U2369" s="164">
        <f t="shared" si="1198"/>
        <v>0</v>
      </c>
      <c r="V2369" s="164">
        <f t="shared" si="1198"/>
        <v>0</v>
      </c>
    </row>
    <row r="2370" spans="1:22" ht="16.5" thickTop="1" thickBot="1">
      <c r="A2370" s="160" t="s">
        <v>121</v>
      </c>
      <c r="B2370" s="166" t="s">
        <v>155</v>
      </c>
      <c r="C2370" s="164">
        <f t="shared" si="1176"/>
        <v>1005000</v>
      </c>
      <c r="D2370" s="164">
        <f t="shared" si="1177"/>
        <v>10000</v>
      </c>
      <c r="E2370" s="164">
        <f t="shared" si="1177"/>
        <v>55000</v>
      </c>
      <c r="F2370" s="164">
        <f t="shared" si="1177"/>
        <v>933000</v>
      </c>
      <c r="G2370" s="164">
        <f t="shared" si="1177"/>
        <v>7000</v>
      </c>
      <c r="H2370" s="164">
        <f t="shared" si="1178"/>
        <v>1005000</v>
      </c>
      <c r="I2370" s="164">
        <f t="shared" si="1196"/>
        <v>10000</v>
      </c>
      <c r="J2370" s="164">
        <f t="shared" si="1196"/>
        <v>55000</v>
      </c>
      <c r="K2370" s="164">
        <f t="shared" si="1196"/>
        <v>933000</v>
      </c>
      <c r="L2370" s="164">
        <f t="shared" si="1196"/>
        <v>7000</v>
      </c>
      <c r="M2370" s="164">
        <f t="shared" si="1179"/>
        <v>0</v>
      </c>
      <c r="N2370" s="164">
        <f t="shared" si="1197"/>
        <v>0</v>
      </c>
      <c r="O2370" s="164">
        <f t="shared" si="1197"/>
        <v>0</v>
      </c>
      <c r="P2370" s="164">
        <f t="shared" si="1197"/>
        <v>0</v>
      </c>
      <c r="Q2370" s="164">
        <f t="shared" si="1197"/>
        <v>0</v>
      </c>
      <c r="R2370" s="164">
        <f t="shared" si="1180"/>
        <v>0</v>
      </c>
      <c r="S2370" s="164">
        <f t="shared" si="1198"/>
        <v>0</v>
      </c>
      <c r="T2370" s="164">
        <f t="shared" si="1198"/>
        <v>0</v>
      </c>
      <c r="U2370" s="164">
        <f t="shared" si="1198"/>
        <v>0</v>
      </c>
      <c r="V2370" s="164">
        <f t="shared" si="1198"/>
        <v>0</v>
      </c>
    </row>
    <row r="2371" spans="1:22" ht="16.5" thickTop="1" thickBot="1">
      <c r="A2371" s="160" t="s">
        <v>867</v>
      </c>
      <c r="B2371" s="166" t="s">
        <v>868</v>
      </c>
      <c r="C2371" s="164">
        <f t="shared" si="1176"/>
        <v>161370000</v>
      </c>
      <c r="D2371" s="164">
        <f t="shared" si="1177"/>
        <v>45876900</v>
      </c>
      <c r="E2371" s="164">
        <f t="shared" si="1177"/>
        <v>39535300</v>
      </c>
      <c r="F2371" s="164">
        <f t="shared" si="1177"/>
        <v>38437300</v>
      </c>
      <c r="G2371" s="164">
        <f t="shared" si="1177"/>
        <v>37520500</v>
      </c>
      <c r="H2371" s="164">
        <f t="shared" si="1178"/>
        <v>161370000</v>
      </c>
      <c r="I2371" s="164">
        <f t="shared" ref="I2371:L2372" si="1199">SUM(I2379,I2387)</f>
        <v>45876900</v>
      </c>
      <c r="J2371" s="164">
        <f t="shared" si="1199"/>
        <v>39535300</v>
      </c>
      <c r="K2371" s="164">
        <f t="shared" si="1199"/>
        <v>38437300</v>
      </c>
      <c r="L2371" s="164">
        <f t="shared" si="1199"/>
        <v>37520500</v>
      </c>
      <c r="M2371" s="164">
        <f t="shared" si="1179"/>
        <v>0</v>
      </c>
      <c r="N2371" s="164">
        <f t="shared" ref="N2371:Q2372" si="1200">SUM(N2379,N2387)</f>
        <v>0</v>
      </c>
      <c r="O2371" s="164">
        <f t="shared" si="1200"/>
        <v>0</v>
      </c>
      <c r="P2371" s="164">
        <f t="shared" si="1200"/>
        <v>0</v>
      </c>
      <c r="Q2371" s="164">
        <f t="shared" si="1200"/>
        <v>0</v>
      </c>
      <c r="R2371" s="164">
        <f t="shared" si="1180"/>
        <v>0</v>
      </c>
      <c r="S2371" s="164">
        <f t="shared" ref="S2371:V2372" si="1201">SUM(S2379,S2387)</f>
        <v>0</v>
      </c>
      <c r="T2371" s="164">
        <f t="shared" si="1201"/>
        <v>0</v>
      </c>
      <c r="U2371" s="164">
        <f t="shared" si="1201"/>
        <v>0</v>
      </c>
      <c r="V2371" s="164">
        <f t="shared" si="1201"/>
        <v>0</v>
      </c>
    </row>
    <row r="2372" spans="1:22" ht="16.5" thickTop="1" thickBot="1">
      <c r="A2372" s="160" t="s">
        <v>121</v>
      </c>
      <c r="B2372" s="167" t="s">
        <v>99</v>
      </c>
      <c r="C2372" s="164">
        <f t="shared" si="1176"/>
        <v>160370000</v>
      </c>
      <c r="D2372" s="164">
        <f t="shared" si="1177"/>
        <v>45871900</v>
      </c>
      <c r="E2372" s="164">
        <f t="shared" si="1177"/>
        <v>39480300</v>
      </c>
      <c r="F2372" s="164">
        <f t="shared" si="1177"/>
        <v>37504300</v>
      </c>
      <c r="G2372" s="164">
        <f t="shared" si="1177"/>
        <v>37513500</v>
      </c>
      <c r="H2372" s="164">
        <f t="shared" si="1178"/>
        <v>160370000</v>
      </c>
      <c r="I2372" s="164">
        <f t="shared" si="1199"/>
        <v>45871900</v>
      </c>
      <c r="J2372" s="164">
        <f t="shared" si="1199"/>
        <v>39480300</v>
      </c>
      <c r="K2372" s="164">
        <f t="shared" si="1199"/>
        <v>37504300</v>
      </c>
      <c r="L2372" s="164">
        <f t="shared" si="1199"/>
        <v>37513500</v>
      </c>
      <c r="M2372" s="164">
        <f t="shared" si="1179"/>
        <v>0</v>
      </c>
      <c r="N2372" s="164">
        <f t="shared" si="1200"/>
        <v>0</v>
      </c>
      <c r="O2372" s="164">
        <f t="shared" si="1200"/>
        <v>0</v>
      </c>
      <c r="P2372" s="164">
        <f t="shared" si="1200"/>
        <v>0</v>
      </c>
      <c r="Q2372" s="164">
        <f t="shared" si="1200"/>
        <v>0</v>
      </c>
      <c r="R2372" s="164">
        <f t="shared" si="1180"/>
        <v>0</v>
      </c>
      <c r="S2372" s="164">
        <f t="shared" si="1201"/>
        <v>0</v>
      </c>
      <c r="T2372" s="164">
        <f t="shared" si="1201"/>
        <v>0</v>
      </c>
      <c r="U2372" s="164">
        <f t="shared" si="1201"/>
        <v>0</v>
      </c>
      <c r="V2372" s="164">
        <f t="shared" si="1201"/>
        <v>0</v>
      </c>
    </row>
    <row r="2373" spans="1:22" ht="16.5" thickTop="1" thickBot="1">
      <c r="A2373" s="160" t="s">
        <v>121</v>
      </c>
      <c r="B2373" s="168" t="s">
        <v>100</v>
      </c>
      <c r="C2373" s="164">
        <f t="shared" si="1176"/>
        <v>8900000</v>
      </c>
      <c r="D2373" s="164">
        <f t="shared" si="1177"/>
        <v>2225000</v>
      </c>
      <c r="E2373" s="164">
        <f t="shared" si="1177"/>
        <v>2225000</v>
      </c>
      <c r="F2373" s="164">
        <f t="shared" si="1177"/>
        <v>2225000</v>
      </c>
      <c r="G2373" s="164">
        <f t="shared" ref="G2373:G2436" si="1202">SUM(L2373,Q2373,V2373)</f>
        <v>2225000</v>
      </c>
      <c r="H2373" s="164">
        <f t="shared" si="1178"/>
        <v>8900000</v>
      </c>
      <c r="I2373" s="164">
        <f>SUM(I2381)</f>
        <v>2225000</v>
      </c>
      <c r="J2373" s="164">
        <f>SUM(J2381)</f>
        <v>2225000</v>
      </c>
      <c r="K2373" s="164">
        <f>SUM(K2381)</f>
        <v>2225000</v>
      </c>
      <c r="L2373" s="164">
        <f>SUM(L2381)</f>
        <v>2225000</v>
      </c>
      <c r="M2373" s="164">
        <f t="shared" si="1179"/>
        <v>0</v>
      </c>
      <c r="N2373" s="164">
        <f>SUM(N2381)</f>
        <v>0</v>
      </c>
      <c r="O2373" s="164">
        <f>SUM(O2381)</f>
        <v>0</v>
      </c>
      <c r="P2373" s="164">
        <f>SUM(P2381)</f>
        <v>0</v>
      </c>
      <c r="Q2373" s="164">
        <f>SUM(Q2381)</f>
        <v>0</v>
      </c>
      <c r="R2373" s="164">
        <f t="shared" si="1180"/>
        <v>0</v>
      </c>
      <c r="S2373" s="164">
        <f>SUM(S2381)</f>
        <v>0</v>
      </c>
      <c r="T2373" s="164">
        <f>SUM(T2381)</f>
        <v>0</v>
      </c>
      <c r="U2373" s="164">
        <f>SUM(U2381)</f>
        <v>0</v>
      </c>
      <c r="V2373" s="164">
        <f>SUM(V2381)</f>
        <v>0</v>
      </c>
    </row>
    <row r="2374" spans="1:22" ht="16.5" thickTop="1" thickBot="1">
      <c r="A2374" s="160" t="s">
        <v>121</v>
      </c>
      <c r="B2374" s="168" t="s">
        <v>101</v>
      </c>
      <c r="C2374" s="164">
        <f t="shared" ref="C2374:C2437" si="1203">SUM(D2374:G2374)</f>
        <v>151230000</v>
      </c>
      <c r="D2374" s="164">
        <f t="shared" ref="D2374:G2437" si="1204">SUM(I2374,N2374,S2374)</f>
        <v>43591000</v>
      </c>
      <c r="E2374" s="164">
        <f t="shared" si="1204"/>
        <v>37181000</v>
      </c>
      <c r="F2374" s="164">
        <f t="shared" si="1204"/>
        <v>35224500</v>
      </c>
      <c r="G2374" s="164">
        <f t="shared" si="1202"/>
        <v>35233500</v>
      </c>
      <c r="H2374" s="164">
        <f t="shared" ref="H2374:H2437" si="1205">SUM(I2374:L2374)</f>
        <v>151230000</v>
      </c>
      <c r="I2374" s="164">
        <f>SUM(I2382,I2389)</f>
        <v>43591000</v>
      </c>
      <c r="J2374" s="164">
        <f>SUM(J2382,J2389)</f>
        <v>37181000</v>
      </c>
      <c r="K2374" s="164">
        <f>SUM(K2382,K2389)</f>
        <v>35224500</v>
      </c>
      <c r="L2374" s="164">
        <f>SUM(L2382,L2389)</f>
        <v>35233500</v>
      </c>
      <c r="M2374" s="164">
        <f t="shared" ref="M2374:M2437" si="1206">SUM(N2374:Q2374)</f>
        <v>0</v>
      </c>
      <c r="N2374" s="164">
        <f>SUM(N2382,N2389)</f>
        <v>0</v>
      </c>
      <c r="O2374" s="164">
        <f>SUM(O2382,O2389)</f>
        <v>0</v>
      </c>
      <c r="P2374" s="164">
        <f>SUM(P2382,P2389)</f>
        <v>0</v>
      </c>
      <c r="Q2374" s="164">
        <f>SUM(Q2382,Q2389)</f>
        <v>0</v>
      </c>
      <c r="R2374" s="164">
        <f t="shared" ref="R2374:R2437" si="1207">SUM(S2374:V2374)</f>
        <v>0</v>
      </c>
      <c r="S2374" s="164">
        <f>SUM(S2382,S2389)</f>
        <v>0</v>
      </c>
      <c r="T2374" s="164">
        <f>SUM(T2382,T2389)</f>
        <v>0</v>
      </c>
      <c r="U2374" s="164">
        <f>SUM(U2382,U2389)</f>
        <v>0</v>
      </c>
      <c r="V2374" s="164">
        <f>SUM(V2382,V2389)</f>
        <v>0</v>
      </c>
    </row>
    <row r="2375" spans="1:22" ht="16.5" thickTop="1" thickBot="1">
      <c r="A2375" s="160" t="s">
        <v>121</v>
      </c>
      <c r="B2375" s="168" t="s">
        <v>104</v>
      </c>
      <c r="C2375" s="164">
        <f t="shared" si="1203"/>
        <v>180000</v>
      </c>
      <c r="D2375" s="164">
        <f t="shared" si="1204"/>
        <v>40000</v>
      </c>
      <c r="E2375" s="164">
        <f t="shared" si="1204"/>
        <v>60000</v>
      </c>
      <c r="F2375" s="164">
        <f t="shared" si="1204"/>
        <v>40000</v>
      </c>
      <c r="G2375" s="164">
        <f t="shared" si="1202"/>
        <v>40000</v>
      </c>
      <c r="H2375" s="164">
        <f t="shared" si="1205"/>
        <v>180000</v>
      </c>
      <c r="I2375" s="164">
        <f t="shared" ref="I2375:L2378" si="1208">SUM(I2383)</f>
        <v>40000</v>
      </c>
      <c r="J2375" s="164">
        <f t="shared" si="1208"/>
        <v>60000</v>
      </c>
      <c r="K2375" s="164">
        <f t="shared" si="1208"/>
        <v>40000</v>
      </c>
      <c r="L2375" s="164">
        <f t="shared" si="1208"/>
        <v>40000</v>
      </c>
      <c r="M2375" s="164">
        <f t="shared" si="1206"/>
        <v>0</v>
      </c>
      <c r="N2375" s="164">
        <f t="shared" ref="N2375:Q2378" si="1209">SUM(N2383)</f>
        <v>0</v>
      </c>
      <c r="O2375" s="164">
        <f t="shared" si="1209"/>
        <v>0</v>
      </c>
      <c r="P2375" s="164">
        <f t="shared" si="1209"/>
        <v>0</v>
      </c>
      <c r="Q2375" s="164">
        <f t="shared" si="1209"/>
        <v>0</v>
      </c>
      <c r="R2375" s="164">
        <f t="shared" si="1207"/>
        <v>0</v>
      </c>
      <c r="S2375" s="164">
        <f t="shared" ref="S2375:V2378" si="1210">SUM(S2383)</f>
        <v>0</v>
      </c>
      <c r="T2375" s="164">
        <f t="shared" si="1210"/>
        <v>0</v>
      </c>
      <c r="U2375" s="164">
        <f t="shared" si="1210"/>
        <v>0</v>
      </c>
      <c r="V2375" s="164">
        <f t="shared" si="1210"/>
        <v>0</v>
      </c>
    </row>
    <row r="2376" spans="1:22" ht="16.5" thickTop="1" thickBot="1">
      <c r="A2376" s="160" t="s">
        <v>121</v>
      </c>
      <c r="B2376" s="168" t="s">
        <v>105</v>
      </c>
      <c r="C2376" s="164">
        <f t="shared" si="1203"/>
        <v>60000</v>
      </c>
      <c r="D2376" s="164">
        <f t="shared" si="1204"/>
        <v>15900</v>
      </c>
      <c r="E2376" s="164">
        <f t="shared" si="1204"/>
        <v>14300</v>
      </c>
      <c r="F2376" s="164">
        <f t="shared" si="1204"/>
        <v>14800</v>
      </c>
      <c r="G2376" s="164">
        <f t="shared" si="1202"/>
        <v>15000</v>
      </c>
      <c r="H2376" s="164">
        <f t="shared" si="1205"/>
        <v>60000</v>
      </c>
      <c r="I2376" s="164">
        <f t="shared" si="1208"/>
        <v>15900</v>
      </c>
      <c r="J2376" s="164">
        <f t="shared" si="1208"/>
        <v>14300</v>
      </c>
      <c r="K2376" s="164">
        <f t="shared" si="1208"/>
        <v>14800</v>
      </c>
      <c r="L2376" s="164">
        <f t="shared" si="1208"/>
        <v>15000</v>
      </c>
      <c r="M2376" s="164">
        <f t="shared" si="1206"/>
        <v>0</v>
      </c>
      <c r="N2376" s="164">
        <f t="shared" si="1209"/>
        <v>0</v>
      </c>
      <c r="O2376" s="164">
        <f t="shared" si="1209"/>
        <v>0</v>
      </c>
      <c r="P2376" s="164">
        <f t="shared" si="1209"/>
        <v>0</v>
      </c>
      <c r="Q2376" s="164">
        <f t="shared" si="1209"/>
        <v>0</v>
      </c>
      <c r="R2376" s="164">
        <f t="shared" si="1207"/>
        <v>0</v>
      </c>
      <c r="S2376" s="164">
        <f t="shared" si="1210"/>
        <v>0</v>
      </c>
      <c r="T2376" s="164">
        <f t="shared" si="1210"/>
        <v>0</v>
      </c>
      <c r="U2376" s="164">
        <f t="shared" si="1210"/>
        <v>0</v>
      </c>
      <c r="V2376" s="164">
        <f t="shared" si="1210"/>
        <v>0</v>
      </c>
    </row>
    <row r="2377" spans="1:22" ht="31.5" thickTop="1" thickBot="1">
      <c r="A2377" s="160" t="s">
        <v>121</v>
      </c>
      <c r="B2377" s="169" t="s">
        <v>153</v>
      </c>
      <c r="C2377" s="164">
        <f t="shared" si="1203"/>
        <v>60000</v>
      </c>
      <c r="D2377" s="164">
        <f t="shared" si="1204"/>
        <v>15900</v>
      </c>
      <c r="E2377" s="164">
        <f t="shared" si="1204"/>
        <v>14300</v>
      </c>
      <c r="F2377" s="164">
        <f t="shared" si="1204"/>
        <v>14800</v>
      </c>
      <c r="G2377" s="164">
        <f t="shared" si="1202"/>
        <v>15000</v>
      </c>
      <c r="H2377" s="164">
        <f t="shared" si="1205"/>
        <v>60000</v>
      </c>
      <c r="I2377" s="164">
        <f t="shared" si="1208"/>
        <v>15900</v>
      </c>
      <c r="J2377" s="164">
        <f t="shared" si="1208"/>
        <v>14300</v>
      </c>
      <c r="K2377" s="164">
        <f t="shared" si="1208"/>
        <v>14800</v>
      </c>
      <c r="L2377" s="164">
        <f t="shared" si="1208"/>
        <v>15000</v>
      </c>
      <c r="M2377" s="164">
        <f t="shared" si="1206"/>
        <v>0</v>
      </c>
      <c r="N2377" s="164">
        <f t="shared" si="1209"/>
        <v>0</v>
      </c>
      <c r="O2377" s="164">
        <f t="shared" si="1209"/>
        <v>0</v>
      </c>
      <c r="P2377" s="164">
        <f t="shared" si="1209"/>
        <v>0</v>
      </c>
      <c r="Q2377" s="164">
        <f t="shared" si="1209"/>
        <v>0</v>
      </c>
      <c r="R2377" s="164">
        <f t="shared" si="1207"/>
        <v>0</v>
      </c>
      <c r="S2377" s="164">
        <f t="shared" si="1210"/>
        <v>0</v>
      </c>
      <c r="T2377" s="164">
        <f t="shared" si="1210"/>
        <v>0</v>
      </c>
      <c r="U2377" s="164">
        <f t="shared" si="1210"/>
        <v>0</v>
      </c>
      <c r="V2377" s="164">
        <f t="shared" si="1210"/>
        <v>0</v>
      </c>
    </row>
    <row r="2378" spans="1:22" ht="16.5" thickTop="1" thickBot="1">
      <c r="A2378" s="160" t="s">
        <v>121</v>
      </c>
      <c r="B2378" s="167" t="s">
        <v>155</v>
      </c>
      <c r="C2378" s="164">
        <f t="shared" si="1203"/>
        <v>1000000</v>
      </c>
      <c r="D2378" s="164">
        <f t="shared" si="1204"/>
        <v>5000</v>
      </c>
      <c r="E2378" s="164">
        <f t="shared" si="1204"/>
        <v>55000</v>
      </c>
      <c r="F2378" s="164">
        <f t="shared" si="1204"/>
        <v>933000</v>
      </c>
      <c r="G2378" s="164">
        <f t="shared" si="1202"/>
        <v>7000</v>
      </c>
      <c r="H2378" s="164">
        <f t="shared" si="1205"/>
        <v>1000000</v>
      </c>
      <c r="I2378" s="164">
        <f t="shared" si="1208"/>
        <v>5000</v>
      </c>
      <c r="J2378" s="164">
        <f t="shared" si="1208"/>
        <v>55000</v>
      </c>
      <c r="K2378" s="164">
        <f t="shared" si="1208"/>
        <v>933000</v>
      </c>
      <c r="L2378" s="164">
        <f t="shared" si="1208"/>
        <v>7000</v>
      </c>
      <c r="M2378" s="164">
        <f t="shared" si="1206"/>
        <v>0</v>
      </c>
      <c r="N2378" s="164">
        <f t="shared" si="1209"/>
        <v>0</v>
      </c>
      <c r="O2378" s="164">
        <f t="shared" si="1209"/>
        <v>0</v>
      </c>
      <c r="P2378" s="164">
        <f t="shared" si="1209"/>
        <v>0</v>
      </c>
      <c r="Q2378" s="164">
        <f t="shared" si="1209"/>
        <v>0</v>
      </c>
      <c r="R2378" s="164">
        <f t="shared" si="1207"/>
        <v>0</v>
      </c>
      <c r="S2378" s="164">
        <f t="shared" si="1210"/>
        <v>0</v>
      </c>
      <c r="T2378" s="164">
        <f t="shared" si="1210"/>
        <v>0</v>
      </c>
      <c r="U2378" s="164">
        <f t="shared" si="1210"/>
        <v>0</v>
      </c>
      <c r="V2378" s="164">
        <f t="shared" si="1210"/>
        <v>0</v>
      </c>
    </row>
    <row r="2379" spans="1:22" ht="16.5" thickTop="1" thickBot="1">
      <c r="A2379" s="160" t="s">
        <v>869</v>
      </c>
      <c r="B2379" s="167" t="s">
        <v>870</v>
      </c>
      <c r="C2379" s="164">
        <f t="shared" si="1203"/>
        <v>16390000</v>
      </c>
      <c r="D2379" s="164">
        <f t="shared" si="1204"/>
        <v>4376900</v>
      </c>
      <c r="E2379" s="164">
        <f t="shared" si="1204"/>
        <v>4055300</v>
      </c>
      <c r="F2379" s="164">
        <f t="shared" si="1204"/>
        <v>4437300</v>
      </c>
      <c r="G2379" s="164">
        <f t="shared" si="1202"/>
        <v>3520500</v>
      </c>
      <c r="H2379" s="164">
        <f t="shared" si="1205"/>
        <v>16390000</v>
      </c>
      <c r="I2379" s="164">
        <f>SUM(I2380,I2386)</f>
        <v>4376900</v>
      </c>
      <c r="J2379" s="164">
        <f>SUM(J2380,J2386)</f>
        <v>4055300</v>
      </c>
      <c r="K2379" s="164">
        <f>SUM(K2380,K2386)</f>
        <v>4437300</v>
      </c>
      <c r="L2379" s="164">
        <f>SUM(L2380,L2386)</f>
        <v>3520500</v>
      </c>
      <c r="M2379" s="164">
        <f t="shared" si="1206"/>
        <v>0</v>
      </c>
      <c r="N2379" s="164">
        <f>SUM(N2380,N2386)</f>
        <v>0</v>
      </c>
      <c r="O2379" s="164">
        <f>SUM(O2380,O2386)</f>
        <v>0</v>
      </c>
      <c r="P2379" s="164">
        <f>SUM(P2380,P2386)</f>
        <v>0</v>
      </c>
      <c r="Q2379" s="164">
        <f>SUM(Q2380,Q2386)</f>
        <v>0</v>
      </c>
      <c r="R2379" s="164">
        <f t="shared" si="1207"/>
        <v>0</v>
      </c>
      <c r="S2379" s="164">
        <f>SUM(S2380,S2386)</f>
        <v>0</v>
      </c>
      <c r="T2379" s="164">
        <f>SUM(T2380,T2386)</f>
        <v>0</v>
      </c>
      <c r="U2379" s="164">
        <f>SUM(U2380,U2386)</f>
        <v>0</v>
      </c>
      <c r="V2379" s="164">
        <f>SUM(V2380,V2386)</f>
        <v>0</v>
      </c>
    </row>
    <row r="2380" spans="1:22" ht="16.5" thickTop="1" thickBot="1">
      <c r="A2380" s="160" t="s">
        <v>121</v>
      </c>
      <c r="B2380" s="168" t="s">
        <v>99</v>
      </c>
      <c r="C2380" s="164">
        <f t="shared" si="1203"/>
        <v>15390000</v>
      </c>
      <c r="D2380" s="164">
        <f t="shared" si="1204"/>
        <v>4371900</v>
      </c>
      <c r="E2380" s="164">
        <f t="shared" si="1204"/>
        <v>4000300</v>
      </c>
      <c r="F2380" s="164">
        <f t="shared" si="1204"/>
        <v>3504300</v>
      </c>
      <c r="G2380" s="164">
        <f t="shared" si="1202"/>
        <v>3513500</v>
      </c>
      <c r="H2380" s="164">
        <f t="shared" si="1205"/>
        <v>15390000</v>
      </c>
      <c r="I2380" s="164">
        <f>SUM(I2381:I2384)</f>
        <v>4371900</v>
      </c>
      <c r="J2380" s="164">
        <f>SUM(J2381:J2384)</f>
        <v>4000300</v>
      </c>
      <c r="K2380" s="164">
        <f>SUM(K2381:K2384)</f>
        <v>3504300</v>
      </c>
      <c r="L2380" s="164">
        <f>SUM(L2381:L2384)</f>
        <v>3513500</v>
      </c>
      <c r="M2380" s="164">
        <f t="shared" si="1206"/>
        <v>0</v>
      </c>
      <c r="N2380" s="164">
        <f>SUM(N2381:N2384)</f>
        <v>0</v>
      </c>
      <c r="O2380" s="164">
        <f>SUM(O2381:O2384)</f>
        <v>0</v>
      </c>
      <c r="P2380" s="164">
        <f>SUM(P2381:P2384)</f>
        <v>0</v>
      </c>
      <c r="Q2380" s="164">
        <f>SUM(Q2381:Q2384)</f>
        <v>0</v>
      </c>
      <c r="R2380" s="164">
        <f t="shared" si="1207"/>
        <v>0</v>
      </c>
      <c r="S2380" s="164">
        <f>SUM(S2381:S2384)</f>
        <v>0</v>
      </c>
      <c r="T2380" s="164">
        <f>SUM(T2381:T2384)</f>
        <v>0</v>
      </c>
      <c r="U2380" s="164">
        <f>SUM(U2381:U2384)</f>
        <v>0</v>
      </c>
      <c r="V2380" s="164">
        <f>SUM(V2381:V2384)</f>
        <v>0</v>
      </c>
    </row>
    <row r="2381" spans="1:22" ht="16.5" thickTop="1" thickBot="1">
      <c r="A2381" s="160" t="s">
        <v>121</v>
      </c>
      <c r="B2381" s="169" t="s">
        <v>100</v>
      </c>
      <c r="C2381" s="164">
        <f t="shared" si="1203"/>
        <v>8900000</v>
      </c>
      <c r="D2381" s="164">
        <f t="shared" si="1204"/>
        <v>2225000</v>
      </c>
      <c r="E2381" s="164">
        <f t="shared" si="1204"/>
        <v>2225000</v>
      </c>
      <c r="F2381" s="164">
        <f t="shared" si="1204"/>
        <v>2225000</v>
      </c>
      <c r="G2381" s="164">
        <f t="shared" si="1202"/>
        <v>2225000</v>
      </c>
      <c r="H2381" s="164">
        <f t="shared" si="1205"/>
        <v>8900000</v>
      </c>
      <c r="I2381" s="164">
        <v>2225000</v>
      </c>
      <c r="J2381" s="164">
        <v>2225000</v>
      </c>
      <c r="K2381" s="164">
        <v>2225000</v>
      </c>
      <c r="L2381" s="164">
        <v>2225000</v>
      </c>
      <c r="M2381" s="164">
        <f t="shared" si="1206"/>
        <v>0</v>
      </c>
      <c r="N2381" s="164">
        <v>0</v>
      </c>
      <c r="O2381" s="164">
        <v>0</v>
      </c>
      <c r="P2381" s="164">
        <v>0</v>
      </c>
      <c r="Q2381" s="164">
        <v>0</v>
      </c>
      <c r="R2381" s="164">
        <f t="shared" si="1207"/>
        <v>0</v>
      </c>
      <c r="S2381" s="164">
        <v>0</v>
      </c>
      <c r="T2381" s="164">
        <v>0</v>
      </c>
      <c r="U2381" s="164">
        <v>0</v>
      </c>
      <c r="V2381" s="164">
        <v>0</v>
      </c>
    </row>
    <row r="2382" spans="1:22" ht="16.5" thickTop="1" thickBot="1">
      <c r="A2382" s="160" t="s">
        <v>121</v>
      </c>
      <c r="B2382" s="169" t="s">
        <v>101</v>
      </c>
      <c r="C2382" s="164">
        <f t="shared" si="1203"/>
        <v>6250000</v>
      </c>
      <c r="D2382" s="164">
        <f t="shared" si="1204"/>
        <v>2091000</v>
      </c>
      <c r="E2382" s="164">
        <f t="shared" si="1204"/>
        <v>1701000</v>
      </c>
      <c r="F2382" s="164">
        <f t="shared" si="1204"/>
        <v>1224500</v>
      </c>
      <c r="G2382" s="164">
        <f t="shared" si="1202"/>
        <v>1233500</v>
      </c>
      <c r="H2382" s="164">
        <f t="shared" si="1205"/>
        <v>6250000</v>
      </c>
      <c r="I2382" s="164">
        <v>2091000</v>
      </c>
      <c r="J2382" s="164">
        <v>1701000</v>
      </c>
      <c r="K2382" s="164">
        <v>1224500</v>
      </c>
      <c r="L2382" s="164">
        <v>1233500</v>
      </c>
      <c r="M2382" s="164">
        <f t="shared" si="1206"/>
        <v>0</v>
      </c>
      <c r="N2382" s="164">
        <v>0</v>
      </c>
      <c r="O2382" s="164">
        <v>0</v>
      </c>
      <c r="P2382" s="164">
        <v>0</v>
      </c>
      <c r="Q2382" s="164">
        <v>0</v>
      </c>
      <c r="R2382" s="164">
        <f t="shared" si="1207"/>
        <v>0</v>
      </c>
      <c r="S2382" s="164">
        <v>0</v>
      </c>
      <c r="T2382" s="164">
        <v>0</v>
      </c>
      <c r="U2382" s="164">
        <v>0</v>
      </c>
      <c r="V2382" s="164">
        <v>0</v>
      </c>
    </row>
    <row r="2383" spans="1:22" ht="16.5" thickTop="1" thickBot="1">
      <c r="A2383" s="160" t="s">
        <v>121</v>
      </c>
      <c r="B2383" s="169" t="s">
        <v>104</v>
      </c>
      <c r="C2383" s="164">
        <f t="shared" si="1203"/>
        <v>180000</v>
      </c>
      <c r="D2383" s="164">
        <f t="shared" si="1204"/>
        <v>40000</v>
      </c>
      <c r="E2383" s="164">
        <f t="shared" si="1204"/>
        <v>60000</v>
      </c>
      <c r="F2383" s="164">
        <f t="shared" si="1204"/>
        <v>40000</v>
      </c>
      <c r="G2383" s="164">
        <f t="shared" si="1202"/>
        <v>40000</v>
      </c>
      <c r="H2383" s="164">
        <f t="shared" si="1205"/>
        <v>180000</v>
      </c>
      <c r="I2383" s="164">
        <v>40000</v>
      </c>
      <c r="J2383" s="164">
        <v>60000</v>
      </c>
      <c r="K2383" s="164">
        <v>40000</v>
      </c>
      <c r="L2383" s="164">
        <v>40000</v>
      </c>
      <c r="M2383" s="164">
        <f t="shared" si="1206"/>
        <v>0</v>
      </c>
      <c r="N2383" s="164">
        <v>0</v>
      </c>
      <c r="O2383" s="164">
        <v>0</v>
      </c>
      <c r="P2383" s="164">
        <v>0</v>
      </c>
      <c r="Q2383" s="164">
        <v>0</v>
      </c>
      <c r="R2383" s="164">
        <f t="shared" si="1207"/>
        <v>0</v>
      </c>
      <c r="S2383" s="164">
        <v>0</v>
      </c>
      <c r="T2383" s="164">
        <v>0</v>
      </c>
      <c r="U2383" s="164">
        <v>0</v>
      </c>
      <c r="V2383" s="164">
        <v>0</v>
      </c>
    </row>
    <row r="2384" spans="1:22" ht="16.5" thickTop="1" thickBot="1">
      <c r="A2384" s="160" t="s">
        <v>121</v>
      </c>
      <c r="B2384" s="169" t="s">
        <v>105</v>
      </c>
      <c r="C2384" s="164">
        <f t="shared" si="1203"/>
        <v>60000</v>
      </c>
      <c r="D2384" s="164">
        <f t="shared" si="1204"/>
        <v>15900</v>
      </c>
      <c r="E2384" s="164">
        <f t="shared" si="1204"/>
        <v>14300</v>
      </c>
      <c r="F2384" s="164">
        <f t="shared" si="1204"/>
        <v>14800</v>
      </c>
      <c r="G2384" s="164">
        <f t="shared" si="1202"/>
        <v>15000</v>
      </c>
      <c r="H2384" s="164">
        <f t="shared" si="1205"/>
        <v>60000</v>
      </c>
      <c r="I2384" s="164">
        <f>SUM(I2385)</f>
        <v>15900</v>
      </c>
      <c r="J2384" s="164">
        <f>SUM(J2385)</f>
        <v>14300</v>
      </c>
      <c r="K2384" s="164">
        <f>SUM(K2385)</f>
        <v>14800</v>
      </c>
      <c r="L2384" s="164">
        <f>SUM(L2385)</f>
        <v>15000</v>
      </c>
      <c r="M2384" s="164">
        <f t="shared" si="1206"/>
        <v>0</v>
      </c>
      <c r="N2384" s="164">
        <f>SUM(N2385)</f>
        <v>0</v>
      </c>
      <c r="O2384" s="164">
        <f>SUM(O2385)</f>
        <v>0</v>
      </c>
      <c r="P2384" s="164">
        <f>SUM(P2385)</f>
        <v>0</v>
      </c>
      <c r="Q2384" s="164">
        <f>SUM(Q2385)</f>
        <v>0</v>
      </c>
      <c r="R2384" s="164">
        <f t="shared" si="1207"/>
        <v>0</v>
      </c>
      <c r="S2384" s="164">
        <f>SUM(S2385)</f>
        <v>0</v>
      </c>
      <c r="T2384" s="164">
        <f>SUM(T2385)</f>
        <v>0</v>
      </c>
      <c r="U2384" s="164">
        <f>SUM(U2385)</f>
        <v>0</v>
      </c>
      <c r="V2384" s="164">
        <f>SUM(V2385)</f>
        <v>0</v>
      </c>
    </row>
    <row r="2385" spans="1:22" ht="31.5" thickTop="1" thickBot="1">
      <c r="A2385" s="160" t="s">
        <v>121</v>
      </c>
      <c r="B2385" s="170" t="s">
        <v>153</v>
      </c>
      <c r="C2385" s="164">
        <f t="shared" si="1203"/>
        <v>60000</v>
      </c>
      <c r="D2385" s="164">
        <f t="shared" si="1204"/>
        <v>15900</v>
      </c>
      <c r="E2385" s="164">
        <f t="shared" si="1204"/>
        <v>14300</v>
      </c>
      <c r="F2385" s="164">
        <f t="shared" si="1204"/>
        <v>14800</v>
      </c>
      <c r="G2385" s="164">
        <f t="shared" si="1202"/>
        <v>15000</v>
      </c>
      <c r="H2385" s="164">
        <f t="shared" si="1205"/>
        <v>60000</v>
      </c>
      <c r="I2385" s="164">
        <v>15900</v>
      </c>
      <c r="J2385" s="164">
        <v>14300</v>
      </c>
      <c r="K2385" s="164">
        <v>14800</v>
      </c>
      <c r="L2385" s="164">
        <v>15000</v>
      </c>
      <c r="M2385" s="164">
        <f t="shared" si="1206"/>
        <v>0</v>
      </c>
      <c r="N2385" s="164">
        <v>0</v>
      </c>
      <c r="O2385" s="164">
        <v>0</v>
      </c>
      <c r="P2385" s="164">
        <v>0</v>
      </c>
      <c r="Q2385" s="164">
        <v>0</v>
      </c>
      <c r="R2385" s="164">
        <f t="shared" si="1207"/>
        <v>0</v>
      </c>
      <c r="S2385" s="164">
        <v>0</v>
      </c>
      <c r="T2385" s="164">
        <v>0</v>
      </c>
      <c r="U2385" s="164">
        <v>0</v>
      </c>
      <c r="V2385" s="164">
        <v>0</v>
      </c>
    </row>
    <row r="2386" spans="1:22" ht="16.5" thickTop="1" thickBot="1">
      <c r="A2386" s="160" t="s">
        <v>121</v>
      </c>
      <c r="B2386" s="168" t="s">
        <v>155</v>
      </c>
      <c r="C2386" s="164">
        <f t="shared" si="1203"/>
        <v>1000000</v>
      </c>
      <c r="D2386" s="164">
        <f t="shared" si="1204"/>
        <v>5000</v>
      </c>
      <c r="E2386" s="164">
        <f t="shared" si="1204"/>
        <v>55000</v>
      </c>
      <c r="F2386" s="164">
        <f t="shared" si="1204"/>
        <v>933000</v>
      </c>
      <c r="G2386" s="164">
        <f t="shared" si="1202"/>
        <v>7000</v>
      </c>
      <c r="H2386" s="164">
        <f t="shared" si="1205"/>
        <v>1000000</v>
      </c>
      <c r="I2386" s="164">
        <v>5000</v>
      </c>
      <c r="J2386" s="164">
        <v>55000</v>
      </c>
      <c r="K2386" s="164">
        <v>933000</v>
      </c>
      <c r="L2386" s="164">
        <v>7000</v>
      </c>
      <c r="M2386" s="164">
        <f t="shared" si="1206"/>
        <v>0</v>
      </c>
      <c r="N2386" s="164">
        <v>0</v>
      </c>
      <c r="O2386" s="164">
        <v>0</v>
      </c>
      <c r="P2386" s="164">
        <v>0</v>
      </c>
      <c r="Q2386" s="164">
        <v>0</v>
      </c>
      <c r="R2386" s="164">
        <f t="shared" si="1207"/>
        <v>0</v>
      </c>
      <c r="S2386" s="164">
        <v>0</v>
      </c>
      <c r="T2386" s="164">
        <v>0</v>
      </c>
      <c r="U2386" s="164">
        <v>0</v>
      </c>
      <c r="V2386" s="164">
        <v>0</v>
      </c>
    </row>
    <row r="2387" spans="1:22" ht="31.5" thickTop="1" thickBot="1">
      <c r="A2387" s="160" t="s">
        <v>871</v>
      </c>
      <c r="B2387" s="167" t="s">
        <v>872</v>
      </c>
      <c r="C2387" s="164">
        <f t="shared" si="1203"/>
        <v>144980000</v>
      </c>
      <c r="D2387" s="164">
        <f t="shared" si="1204"/>
        <v>41500000</v>
      </c>
      <c r="E2387" s="164">
        <f t="shared" si="1204"/>
        <v>35480000</v>
      </c>
      <c r="F2387" s="164">
        <f t="shared" si="1204"/>
        <v>34000000</v>
      </c>
      <c r="G2387" s="164">
        <f t="shared" si="1202"/>
        <v>34000000</v>
      </c>
      <c r="H2387" s="164">
        <f t="shared" si="1205"/>
        <v>144980000</v>
      </c>
      <c r="I2387" s="164">
        <f t="shared" ref="I2387:L2389" si="1211">SUM(I2390)</f>
        <v>41500000</v>
      </c>
      <c r="J2387" s="164">
        <f t="shared" si="1211"/>
        <v>35480000</v>
      </c>
      <c r="K2387" s="164">
        <f t="shared" si="1211"/>
        <v>34000000</v>
      </c>
      <c r="L2387" s="164">
        <f t="shared" si="1211"/>
        <v>34000000</v>
      </c>
      <c r="M2387" s="164">
        <f t="shared" si="1206"/>
        <v>0</v>
      </c>
      <c r="N2387" s="164">
        <f t="shared" ref="N2387:Q2389" si="1212">SUM(N2390)</f>
        <v>0</v>
      </c>
      <c r="O2387" s="164">
        <f t="shared" si="1212"/>
        <v>0</v>
      </c>
      <c r="P2387" s="164">
        <f t="shared" si="1212"/>
        <v>0</v>
      </c>
      <c r="Q2387" s="164">
        <f t="shared" si="1212"/>
        <v>0</v>
      </c>
      <c r="R2387" s="164">
        <f t="shared" si="1207"/>
        <v>0</v>
      </c>
      <c r="S2387" s="164">
        <f t="shared" ref="S2387:V2389" si="1213">SUM(S2390)</f>
        <v>0</v>
      </c>
      <c r="T2387" s="164">
        <f t="shared" si="1213"/>
        <v>0</v>
      </c>
      <c r="U2387" s="164">
        <f t="shared" si="1213"/>
        <v>0</v>
      </c>
      <c r="V2387" s="164">
        <f t="shared" si="1213"/>
        <v>0</v>
      </c>
    </row>
    <row r="2388" spans="1:22" ht="16.5" thickTop="1" thickBot="1">
      <c r="A2388" s="160" t="s">
        <v>121</v>
      </c>
      <c r="B2388" s="168" t="s">
        <v>99</v>
      </c>
      <c r="C2388" s="164">
        <f t="shared" si="1203"/>
        <v>144980000</v>
      </c>
      <c r="D2388" s="164">
        <f t="shared" si="1204"/>
        <v>41500000</v>
      </c>
      <c r="E2388" s="164">
        <f t="shared" si="1204"/>
        <v>35480000</v>
      </c>
      <c r="F2388" s="164">
        <f t="shared" si="1204"/>
        <v>34000000</v>
      </c>
      <c r="G2388" s="164">
        <f t="shared" si="1202"/>
        <v>34000000</v>
      </c>
      <c r="H2388" s="164">
        <f t="shared" si="1205"/>
        <v>144980000</v>
      </c>
      <c r="I2388" s="164">
        <f t="shared" si="1211"/>
        <v>41500000</v>
      </c>
      <c r="J2388" s="164">
        <f t="shared" si="1211"/>
        <v>35480000</v>
      </c>
      <c r="K2388" s="164">
        <f t="shared" si="1211"/>
        <v>34000000</v>
      </c>
      <c r="L2388" s="164">
        <f t="shared" si="1211"/>
        <v>34000000</v>
      </c>
      <c r="M2388" s="164">
        <f t="shared" si="1206"/>
        <v>0</v>
      </c>
      <c r="N2388" s="164">
        <f t="shared" si="1212"/>
        <v>0</v>
      </c>
      <c r="O2388" s="164">
        <f t="shared" si="1212"/>
        <v>0</v>
      </c>
      <c r="P2388" s="164">
        <f t="shared" si="1212"/>
        <v>0</v>
      </c>
      <c r="Q2388" s="164">
        <f t="shared" si="1212"/>
        <v>0</v>
      </c>
      <c r="R2388" s="164">
        <f t="shared" si="1207"/>
        <v>0</v>
      </c>
      <c r="S2388" s="164">
        <f t="shared" si="1213"/>
        <v>0</v>
      </c>
      <c r="T2388" s="164">
        <f t="shared" si="1213"/>
        <v>0</v>
      </c>
      <c r="U2388" s="164">
        <f t="shared" si="1213"/>
        <v>0</v>
      </c>
      <c r="V2388" s="164">
        <f t="shared" si="1213"/>
        <v>0</v>
      </c>
    </row>
    <row r="2389" spans="1:22" ht="16.5" thickTop="1" thickBot="1">
      <c r="A2389" s="160" t="s">
        <v>121</v>
      </c>
      <c r="B2389" s="169" t="s">
        <v>101</v>
      </c>
      <c r="C2389" s="164">
        <f t="shared" si="1203"/>
        <v>144980000</v>
      </c>
      <c r="D2389" s="164">
        <f t="shared" si="1204"/>
        <v>41500000</v>
      </c>
      <c r="E2389" s="164">
        <f t="shared" si="1204"/>
        <v>35480000</v>
      </c>
      <c r="F2389" s="164">
        <f t="shared" si="1204"/>
        <v>34000000</v>
      </c>
      <c r="G2389" s="164">
        <f t="shared" si="1202"/>
        <v>34000000</v>
      </c>
      <c r="H2389" s="164">
        <f t="shared" si="1205"/>
        <v>144980000</v>
      </c>
      <c r="I2389" s="164">
        <f t="shared" si="1211"/>
        <v>41500000</v>
      </c>
      <c r="J2389" s="164">
        <f t="shared" si="1211"/>
        <v>35480000</v>
      </c>
      <c r="K2389" s="164">
        <f t="shared" si="1211"/>
        <v>34000000</v>
      </c>
      <c r="L2389" s="164">
        <f t="shared" si="1211"/>
        <v>34000000</v>
      </c>
      <c r="M2389" s="164">
        <f t="shared" si="1206"/>
        <v>0</v>
      </c>
      <c r="N2389" s="164">
        <f t="shared" si="1212"/>
        <v>0</v>
      </c>
      <c r="O2389" s="164">
        <f t="shared" si="1212"/>
        <v>0</v>
      </c>
      <c r="P2389" s="164">
        <f t="shared" si="1212"/>
        <v>0</v>
      </c>
      <c r="Q2389" s="164">
        <f t="shared" si="1212"/>
        <v>0</v>
      </c>
      <c r="R2389" s="164">
        <f t="shared" si="1207"/>
        <v>0</v>
      </c>
      <c r="S2389" s="164">
        <f t="shared" si="1213"/>
        <v>0</v>
      </c>
      <c r="T2389" s="164">
        <f t="shared" si="1213"/>
        <v>0</v>
      </c>
      <c r="U2389" s="164">
        <f t="shared" si="1213"/>
        <v>0</v>
      </c>
      <c r="V2389" s="164">
        <f t="shared" si="1213"/>
        <v>0</v>
      </c>
    </row>
    <row r="2390" spans="1:22" ht="46.5" thickTop="1" thickBot="1">
      <c r="A2390" s="160" t="s">
        <v>873</v>
      </c>
      <c r="B2390" s="168" t="s">
        <v>874</v>
      </c>
      <c r="C2390" s="164">
        <f t="shared" si="1203"/>
        <v>144980000</v>
      </c>
      <c r="D2390" s="164">
        <f t="shared" si="1204"/>
        <v>41500000</v>
      </c>
      <c r="E2390" s="164">
        <f t="shared" si="1204"/>
        <v>35480000</v>
      </c>
      <c r="F2390" s="164">
        <f t="shared" si="1204"/>
        <v>34000000</v>
      </c>
      <c r="G2390" s="164">
        <f t="shared" si="1202"/>
        <v>34000000</v>
      </c>
      <c r="H2390" s="164">
        <f t="shared" si="1205"/>
        <v>144980000</v>
      </c>
      <c r="I2390" s="164">
        <f t="shared" ref="I2390:L2391" si="1214">SUM(I2391)</f>
        <v>41500000</v>
      </c>
      <c r="J2390" s="164">
        <f t="shared" si="1214"/>
        <v>35480000</v>
      </c>
      <c r="K2390" s="164">
        <f t="shared" si="1214"/>
        <v>34000000</v>
      </c>
      <c r="L2390" s="164">
        <f t="shared" si="1214"/>
        <v>34000000</v>
      </c>
      <c r="M2390" s="164">
        <f t="shared" si="1206"/>
        <v>0</v>
      </c>
      <c r="N2390" s="164">
        <f t="shared" ref="N2390:Q2391" si="1215">SUM(N2391)</f>
        <v>0</v>
      </c>
      <c r="O2390" s="164">
        <f t="shared" si="1215"/>
        <v>0</v>
      </c>
      <c r="P2390" s="164">
        <f t="shared" si="1215"/>
        <v>0</v>
      </c>
      <c r="Q2390" s="164">
        <f t="shared" si="1215"/>
        <v>0</v>
      </c>
      <c r="R2390" s="164">
        <f t="shared" si="1207"/>
        <v>0</v>
      </c>
      <c r="S2390" s="164">
        <f t="shared" ref="S2390:V2391" si="1216">SUM(S2391)</f>
        <v>0</v>
      </c>
      <c r="T2390" s="164">
        <f t="shared" si="1216"/>
        <v>0</v>
      </c>
      <c r="U2390" s="164">
        <f t="shared" si="1216"/>
        <v>0</v>
      </c>
      <c r="V2390" s="164">
        <f t="shared" si="1216"/>
        <v>0</v>
      </c>
    </row>
    <row r="2391" spans="1:22" ht="16.5" thickTop="1" thickBot="1">
      <c r="A2391" s="160" t="s">
        <v>121</v>
      </c>
      <c r="B2391" s="169" t="s">
        <v>99</v>
      </c>
      <c r="C2391" s="164">
        <f t="shared" si="1203"/>
        <v>144980000</v>
      </c>
      <c r="D2391" s="164">
        <f t="shared" si="1204"/>
        <v>41500000</v>
      </c>
      <c r="E2391" s="164">
        <f t="shared" si="1204"/>
        <v>35480000</v>
      </c>
      <c r="F2391" s="164">
        <f t="shared" si="1204"/>
        <v>34000000</v>
      </c>
      <c r="G2391" s="164">
        <f t="shared" si="1202"/>
        <v>34000000</v>
      </c>
      <c r="H2391" s="164">
        <f t="shared" si="1205"/>
        <v>144980000</v>
      </c>
      <c r="I2391" s="164">
        <f t="shared" si="1214"/>
        <v>41500000</v>
      </c>
      <c r="J2391" s="164">
        <f t="shared" si="1214"/>
        <v>35480000</v>
      </c>
      <c r="K2391" s="164">
        <f t="shared" si="1214"/>
        <v>34000000</v>
      </c>
      <c r="L2391" s="164">
        <f t="shared" si="1214"/>
        <v>34000000</v>
      </c>
      <c r="M2391" s="164">
        <f t="shared" si="1206"/>
        <v>0</v>
      </c>
      <c r="N2391" s="164">
        <f t="shared" si="1215"/>
        <v>0</v>
      </c>
      <c r="O2391" s="164">
        <f t="shared" si="1215"/>
        <v>0</v>
      </c>
      <c r="P2391" s="164">
        <f t="shared" si="1215"/>
        <v>0</v>
      </c>
      <c r="Q2391" s="164">
        <f t="shared" si="1215"/>
        <v>0</v>
      </c>
      <c r="R2391" s="164">
        <f t="shared" si="1207"/>
        <v>0</v>
      </c>
      <c r="S2391" s="164">
        <f t="shared" si="1216"/>
        <v>0</v>
      </c>
      <c r="T2391" s="164">
        <f t="shared" si="1216"/>
        <v>0</v>
      </c>
      <c r="U2391" s="164">
        <f t="shared" si="1216"/>
        <v>0</v>
      </c>
      <c r="V2391" s="164">
        <f t="shared" si="1216"/>
        <v>0</v>
      </c>
    </row>
    <row r="2392" spans="1:22" ht="16.5" thickTop="1" thickBot="1">
      <c r="A2392" s="160" t="s">
        <v>121</v>
      </c>
      <c r="B2392" s="170" t="s">
        <v>101</v>
      </c>
      <c r="C2392" s="164">
        <f t="shared" si="1203"/>
        <v>144980000</v>
      </c>
      <c r="D2392" s="164">
        <f t="shared" si="1204"/>
        <v>41500000</v>
      </c>
      <c r="E2392" s="164">
        <f t="shared" si="1204"/>
        <v>35480000</v>
      </c>
      <c r="F2392" s="164">
        <f t="shared" si="1204"/>
        <v>34000000</v>
      </c>
      <c r="G2392" s="164">
        <f t="shared" si="1202"/>
        <v>34000000</v>
      </c>
      <c r="H2392" s="164">
        <f t="shared" si="1205"/>
        <v>144980000</v>
      </c>
      <c r="I2392" s="164">
        <v>41500000</v>
      </c>
      <c r="J2392" s="164">
        <v>35480000</v>
      </c>
      <c r="K2392" s="164">
        <v>34000000</v>
      </c>
      <c r="L2392" s="164">
        <v>34000000</v>
      </c>
      <c r="M2392" s="164">
        <f t="shared" si="1206"/>
        <v>0</v>
      </c>
      <c r="N2392" s="164">
        <v>0</v>
      </c>
      <c r="O2392" s="164">
        <v>0</v>
      </c>
      <c r="P2392" s="164">
        <v>0</v>
      </c>
      <c r="Q2392" s="164">
        <v>0</v>
      </c>
      <c r="R2392" s="164">
        <f t="shared" si="1207"/>
        <v>0</v>
      </c>
      <c r="S2392" s="164">
        <v>0</v>
      </c>
      <c r="T2392" s="164">
        <v>0</v>
      </c>
      <c r="U2392" s="164">
        <v>0</v>
      </c>
      <c r="V2392" s="164">
        <v>0</v>
      </c>
    </row>
    <row r="2393" spans="1:22" ht="31.5" thickTop="1" thickBot="1">
      <c r="A2393" s="160" t="s">
        <v>875</v>
      </c>
      <c r="B2393" s="166" t="s">
        <v>876</v>
      </c>
      <c r="C2393" s="164">
        <f t="shared" si="1203"/>
        <v>6300000</v>
      </c>
      <c r="D2393" s="164">
        <f t="shared" si="1204"/>
        <v>6053000</v>
      </c>
      <c r="E2393" s="164">
        <f t="shared" si="1204"/>
        <v>150000</v>
      </c>
      <c r="F2393" s="164">
        <f t="shared" si="1204"/>
        <v>58000</v>
      </c>
      <c r="G2393" s="164">
        <f t="shared" si="1202"/>
        <v>39000</v>
      </c>
      <c r="H2393" s="164">
        <f t="shared" si="1205"/>
        <v>6300000</v>
      </c>
      <c r="I2393" s="164">
        <f t="shared" ref="I2393:L2396" si="1217">SUM(I2394)</f>
        <v>6053000</v>
      </c>
      <c r="J2393" s="164">
        <f t="shared" si="1217"/>
        <v>150000</v>
      </c>
      <c r="K2393" s="164">
        <f t="shared" si="1217"/>
        <v>58000</v>
      </c>
      <c r="L2393" s="164">
        <f t="shared" si="1217"/>
        <v>39000</v>
      </c>
      <c r="M2393" s="164">
        <f t="shared" si="1206"/>
        <v>0</v>
      </c>
      <c r="N2393" s="164">
        <f t="shared" ref="N2393:Q2396" si="1218">SUM(N2394)</f>
        <v>0</v>
      </c>
      <c r="O2393" s="164">
        <f t="shared" si="1218"/>
        <v>0</v>
      </c>
      <c r="P2393" s="164">
        <f t="shared" si="1218"/>
        <v>0</v>
      </c>
      <c r="Q2393" s="164">
        <f t="shared" si="1218"/>
        <v>0</v>
      </c>
      <c r="R2393" s="164">
        <f t="shared" si="1207"/>
        <v>0</v>
      </c>
      <c r="S2393" s="164">
        <f t="shared" ref="S2393:V2396" si="1219">SUM(S2394)</f>
        <v>0</v>
      </c>
      <c r="T2393" s="164">
        <f t="shared" si="1219"/>
        <v>0</v>
      </c>
      <c r="U2393" s="164">
        <f t="shared" si="1219"/>
        <v>0</v>
      </c>
      <c r="V2393" s="164">
        <f t="shared" si="1219"/>
        <v>0</v>
      </c>
    </row>
    <row r="2394" spans="1:22" ht="16.5" thickTop="1" thickBot="1">
      <c r="A2394" s="160" t="s">
        <v>121</v>
      </c>
      <c r="B2394" s="167" t="s">
        <v>99</v>
      </c>
      <c r="C2394" s="164">
        <f t="shared" si="1203"/>
        <v>6300000</v>
      </c>
      <c r="D2394" s="164">
        <f t="shared" si="1204"/>
        <v>6053000</v>
      </c>
      <c r="E2394" s="164">
        <f t="shared" si="1204"/>
        <v>150000</v>
      </c>
      <c r="F2394" s="164">
        <f t="shared" si="1204"/>
        <v>58000</v>
      </c>
      <c r="G2394" s="164">
        <f t="shared" si="1202"/>
        <v>39000</v>
      </c>
      <c r="H2394" s="164">
        <f t="shared" si="1205"/>
        <v>6300000</v>
      </c>
      <c r="I2394" s="164">
        <f t="shared" si="1217"/>
        <v>6053000</v>
      </c>
      <c r="J2394" s="164">
        <f t="shared" si="1217"/>
        <v>150000</v>
      </c>
      <c r="K2394" s="164">
        <f t="shared" si="1217"/>
        <v>58000</v>
      </c>
      <c r="L2394" s="164">
        <f t="shared" si="1217"/>
        <v>39000</v>
      </c>
      <c r="M2394" s="164">
        <f t="shared" si="1206"/>
        <v>0</v>
      </c>
      <c r="N2394" s="164">
        <f t="shared" si="1218"/>
        <v>0</v>
      </c>
      <c r="O2394" s="164">
        <f t="shared" si="1218"/>
        <v>0</v>
      </c>
      <c r="P2394" s="164">
        <f t="shared" si="1218"/>
        <v>0</v>
      </c>
      <c r="Q2394" s="164">
        <f t="shared" si="1218"/>
        <v>0</v>
      </c>
      <c r="R2394" s="164">
        <f t="shared" si="1207"/>
        <v>0</v>
      </c>
      <c r="S2394" s="164">
        <f t="shared" si="1219"/>
        <v>0</v>
      </c>
      <c r="T2394" s="164">
        <f t="shared" si="1219"/>
        <v>0</v>
      </c>
      <c r="U2394" s="164">
        <f t="shared" si="1219"/>
        <v>0</v>
      </c>
      <c r="V2394" s="164">
        <f t="shared" si="1219"/>
        <v>0</v>
      </c>
    </row>
    <row r="2395" spans="1:22" ht="16.5" thickTop="1" thickBot="1">
      <c r="A2395" s="160" t="s">
        <v>121</v>
      </c>
      <c r="B2395" s="168" t="s">
        <v>15</v>
      </c>
      <c r="C2395" s="164">
        <f t="shared" si="1203"/>
        <v>6300000</v>
      </c>
      <c r="D2395" s="164">
        <f t="shared" si="1204"/>
        <v>6053000</v>
      </c>
      <c r="E2395" s="164">
        <f t="shared" si="1204"/>
        <v>150000</v>
      </c>
      <c r="F2395" s="164">
        <f t="shared" si="1204"/>
        <v>58000</v>
      </c>
      <c r="G2395" s="164">
        <f t="shared" si="1202"/>
        <v>39000</v>
      </c>
      <c r="H2395" s="164">
        <f t="shared" si="1205"/>
        <v>6300000</v>
      </c>
      <c r="I2395" s="164">
        <f t="shared" si="1217"/>
        <v>6053000</v>
      </c>
      <c r="J2395" s="164">
        <f t="shared" si="1217"/>
        <v>150000</v>
      </c>
      <c r="K2395" s="164">
        <f t="shared" si="1217"/>
        <v>58000</v>
      </c>
      <c r="L2395" s="164">
        <f t="shared" si="1217"/>
        <v>39000</v>
      </c>
      <c r="M2395" s="164">
        <f t="shared" si="1206"/>
        <v>0</v>
      </c>
      <c r="N2395" s="164">
        <f t="shared" si="1218"/>
        <v>0</v>
      </c>
      <c r="O2395" s="164">
        <f t="shared" si="1218"/>
        <v>0</v>
      </c>
      <c r="P2395" s="164">
        <f t="shared" si="1218"/>
        <v>0</v>
      </c>
      <c r="Q2395" s="164">
        <f t="shared" si="1218"/>
        <v>0</v>
      </c>
      <c r="R2395" s="164">
        <f t="shared" si="1207"/>
        <v>0</v>
      </c>
      <c r="S2395" s="164">
        <f t="shared" si="1219"/>
        <v>0</v>
      </c>
      <c r="T2395" s="164">
        <f t="shared" si="1219"/>
        <v>0</v>
      </c>
      <c r="U2395" s="164">
        <f t="shared" si="1219"/>
        <v>0</v>
      </c>
      <c r="V2395" s="164">
        <f t="shared" si="1219"/>
        <v>0</v>
      </c>
    </row>
    <row r="2396" spans="1:22" ht="16.5" thickTop="1" thickBot="1">
      <c r="A2396" s="160" t="s">
        <v>121</v>
      </c>
      <c r="B2396" s="169" t="s">
        <v>136</v>
      </c>
      <c r="C2396" s="164">
        <f t="shared" si="1203"/>
        <v>6300000</v>
      </c>
      <c r="D2396" s="164">
        <f t="shared" si="1204"/>
        <v>6053000</v>
      </c>
      <c r="E2396" s="164">
        <f t="shared" si="1204"/>
        <v>150000</v>
      </c>
      <c r="F2396" s="164">
        <f t="shared" si="1204"/>
        <v>58000</v>
      </c>
      <c r="G2396" s="164">
        <f t="shared" si="1202"/>
        <v>39000</v>
      </c>
      <c r="H2396" s="164">
        <f t="shared" si="1205"/>
        <v>6300000</v>
      </c>
      <c r="I2396" s="164">
        <f t="shared" si="1217"/>
        <v>6053000</v>
      </c>
      <c r="J2396" s="164">
        <f t="shared" si="1217"/>
        <v>150000</v>
      </c>
      <c r="K2396" s="164">
        <f t="shared" si="1217"/>
        <v>58000</v>
      </c>
      <c r="L2396" s="164">
        <f t="shared" si="1217"/>
        <v>39000</v>
      </c>
      <c r="M2396" s="164">
        <f t="shared" si="1206"/>
        <v>0</v>
      </c>
      <c r="N2396" s="164">
        <f t="shared" si="1218"/>
        <v>0</v>
      </c>
      <c r="O2396" s="164">
        <f t="shared" si="1218"/>
        <v>0</v>
      </c>
      <c r="P2396" s="164">
        <f t="shared" si="1218"/>
        <v>0</v>
      </c>
      <c r="Q2396" s="164">
        <f t="shared" si="1218"/>
        <v>0</v>
      </c>
      <c r="R2396" s="164">
        <f t="shared" si="1207"/>
        <v>0</v>
      </c>
      <c r="S2396" s="164">
        <f t="shared" si="1219"/>
        <v>0</v>
      </c>
      <c r="T2396" s="164">
        <f t="shared" si="1219"/>
        <v>0</v>
      </c>
      <c r="U2396" s="164">
        <f t="shared" si="1219"/>
        <v>0</v>
      </c>
      <c r="V2396" s="164">
        <f t="shared" si="1219"/>
        <v>0</v>
      </c>
    </row>
    <row r="2397" spans="1:22" ht="16.5" thickTop="1" thickBot="1">
      <c r="A2397" s="160" t="s">
        <v>121</v>
      </c>
      <c r="B2397" s="170" t="s">
        <v>135</v>
      </c>
      <c r="C2397" s="164">
        <f t="shared" si="1203"/>
        <v>6300000</v>
      </c>
      <c r="D2397" s="164">
        <f t="shared" si="1204"/>
        <v>6053000</v>
      </c>
      <c r="E2397" s="164">
        <f t="shared" si="1204"/>
        <v>150000</v>
      </c>
      <c r="F2397" s="164">
        <f t="shared" si="1204"/>
        <v>58000</v>
      </c>
      <c r="G2397" s="164">
        <f t="shared" si="1202"/>
        <v>39000</v>
      </c>
      <c r="H2397" s="164">
        <f t="shared" si="1205"/>
        <v>6300000</v>
      </c>
      <c r="I2397" s="164">
        <v>6053000</v>
      </c>
      <c r="J2397" s="164">
        <v>150000</v>
      </c>
      <c r="K2397" s="164">
        <v>58000</v>
      </c>
      <c r="L2397" s="164">
        <v>39000</v>
      </c>
      <c r="M2397" s="164">
        <f t="shared" si="1206"/>
        <v>0</v>
      </c>
      <c r="N2397" s="164">
        <v>0</v>
      </c>
      <c r="O2397" s="164">
        <v>0</v>
      </c>
      <c r="P2397" s="164">
        <v>0</v>
      </c>
      <c r="Q2397" s="164">
        <v>0</v>
      </c>
      <c r="R2397" s="164">
        <f t="shared" si="1207"/>
        <v>0</v>
      </c>
      <c r="S2397" s="164">
        <v>0</v>
      </c>
      <c r="T2397" s="164">
        <v>0</v>
      </c>
      <c r="U2397" s="164">
        <v>0</v>
      </c>
      <c r="V2397" s="164">
        <v>0</v>
      </c>
    </row>
    <row r="2398" spans="1:22" ht="31.5" thickTop="1" thickBot="1">
      <c r="A2398" s="160" t="s">
        <v>877</v>
      </c>
      <c r="B2398" s="166" t="s">
        <v>878</v>
      </c>
      <c r="C2398" s="164">
        <f t="shared" si="1203"/>
        <v>125000</v>
      </c>
      <c r="D2398" s="164">
        <f t="shared" si="1204"/>
        <v>40000</v>
      </c>
      <c r="E2398" s="164">
        <f t="shared" si="1204"/>
        <v>35000</v>
      </c>
      <c r="F2398" s="164">
        <f t="shared" si="1204"/>
        <v>25000</v>
      </c>
      <c r="G2398" s="164">
        <f t="shared" si="1202"/>
        <v>25000</v>
      </c>
      <c r="H2398" s="164">
        <f t="shared" si="1205"/>
        <v>125000</v>
      </c>
      <c r="I2398" s="164">
        <f>SUM(I2399,I2404)</f>
        <v>40000</v>
      </c>
      <c r="J2398" s="164">
        <f>SUM(J2399,J2404)</f>
        <v>35000</v>
      </c>
      <c r="K2398" s="164">
        <f>SUM(K2399,K2404)</f>
        <v>25000</v>
      </c>
      <c r="L2398" s="164">
        <f>SUM(L2399,L2404)</f>
        <v>25000</v>
      </c>
      <c r="M2398" s="164">
        <f t="shared" si="1206"/>
        <v>0</v>
      </c>
      <c r="N2398" s="164">
        <f>SUM(N2399,N2404)</f>
        <v>0</v>
      </c>
      <c r="O2398" s="164">
        <f>SUM(O2399,O2404)</f>
        <v>0</v>
      </c>
      <c r="P2398" s="164">
        <f>SUM(P2399,P2404)</f>
        <v>0</v>
      </c>
      <c r="Q2398" s="164">
        <f>SUM(Q2399,Q2404)</f>
        <v>0</v>
      </c>
      <c r="R2398" s="164">
        <f t="shared" si="1207"/>
        <v>0</v>
      </c>
      <c r="S2398" s="164">
        <f>SUM(S2399,S2404)</f>
        <v>0</v>
      </c>
      <c r="T2398" s="164">
        <f>SUM(T2399,T2404)</f>
        <v>0</v>
      </c>
      <c r="U2398" s="164">
        <f>SUM(U2399,U2404)</f>
        <v>0</v>
      </c>
      <c r="V2398" s="164">
        <f>SUM(V2399,V2404)</f>
        <v>0</v>
      </c>
    </row>
    <row r="2399" spans="1:22" ht="16.5" thickTop="1" thickBot="1">
      <c r="A2399" s="160" t="s">
        <v>121</v>
      </c>
      <c r="B2399" s="167" t="s">
        <v>99</v>
      </c>
      <c r="C2399" s="164">
        <f t="shared" si="1203"/>
        <v>125000</v>
      </c>
      <c r="D2399" s="164">
        <f t="shared" si="1204"/>
        <v>40000</v>
      </c>
      <c r="E2399" s="164">
        <f t="shared" si="1204"/>
        <v>35000</v>
      </c>
      <c r="F2399" s="164">
        <f t="shared" si="1204"/>
        <v>25000</v>
      </c>
      <c r="G2399" s="164">
        <f t="shared" si="1202"/>
        <v>25000</v>
      </c>
      <c r="H2399" s="164">
        <f t="shared" si="1205"/>
        <v>125000</v>
      </c>
      <c r="I2399" s="164">
        <f>SUM(I2400:I2402)</f>
        <v>40000</v>
      </c>
      <c r="J2399" s="164">
        <f>SUM(J2400:J2402)</f>
        <v>35000</v>
      </c>
      <c r="K2399" s="164">
        <f>SUM(K2400:K2402)</f>
        <v>25000</v>
      </c>
      <c r="L2399" s="164">
        <f>SUM(L2400:L2402)</f>
        <v>25000</v>
      </c>
      <c r="M2399" s="164">
        <f t="shared" si="1206"/>
        <v>0</v>
      </c>
      <c r="N2399" s="164">
        <f>SUM(N2400:N2402)</f>
        <v>0</v>
      </c>
      <c r="O2399" s="164">
        <f>SUM(O2400:O2402)</f>
        <v>0</v>
      </c>
      <c r="P2399" s="164">
        <f>SUM(P2400:P2402)</f>
        <v>0</v>
      </c>
      <c r="Q2399" s="164">
        <f>SUM(Q2400:Q2402)</f>
        <v>0</v>
      </c>
      <c r="R2399" s="164">
        <f t="shared" si="1207"/>
        <v>0</v>
      </c>
      <c r="S2399" s="164">
        <f>SUM(S2400:S2402)</f>
        <v>0</v>
      </c>
      <c r="T2399" s="164">
        <f>SUM(T2400:T2402)</f>
        <v>0</v>
      </c>
      <c r="U2399" s="164">
        <f>SUM(U2400:U2402)</f>
        <v>0</v>
      </c>
      <c r="V2399" s="164">
        <f>SUM(V2400:V2402)</f>
        <v>0</v>
      </c>
    </row>
    <row r="2400" spans="1:22" ht="16.5" thickTop="1" thickBot="1">
      <c r="A2400" s="160" t="s">
        <v>121</v>
      </c>
      <c r="B2400" s="168" t="s">
        <v>100</v>
      </c>
      <c r="C2400" s="164">
        <f t="shared" si="1203"/>
        <v>60000</v>
      </c>
      <c r="D2400" s="164">
        <f t="shared" si="1204"/>
        <v>15000</v>
      </c>
      <c r="E2400" s="164">
        <f t="shared" si="1204"/>
        <v>15000</v>
      </c>
      <c r="F2400" s="164">
        <f t="shared" si="1204"/>
        <v>15000</v>
      </c>
      <c r="G2400" s="164">
        <f t="shared" si="1202"/>
        <v>15000</v>
      </c>
      <c r="H2400" s="164">
        <f t="shared" si="1205"/>
        <v>60000</v>
      </c>
      <c r="I2400" s="164">
        <v>15000</v>
      </c>
      <c r="J2400" s="164">
        <v>15000</v>
      </c>
      <c r="K2400" s="164">
        <v>15000</v>
      </c>
      <c r="L2400" s="164">
        <v>15000</v>
      </c>
      <c r="M2400" s="164">
        <f t="shared" si="1206"/>
        <v>0</v>
      </c>
      <c r="N2400" s="164">
        <v>0</v>
      </c>
      <c r="O2400" s="164">
        <v>0</v>
      </c>
      <c r="P2400" s="164">
        <v>0</v>
      </c>
      <c r="Q2400" s="164">
        <v>0</v>
      </c>
      <c r="R2400" s="164">
        <f t="shared" si="1207"/>
        <v>0</v>
      </c>
      <c r="S2400" s="164">
        <v>0</v>
      </c>
      <c r="T2400" s="164">
        <v>0</v>
      </c>
      <c r="U2400" s="164">
        <v>0</v>
      </c>
      <c r="V2400" s="164">
        <v>0</v>
      </c>
    </row>
    <row r="2401" spans="1:22" ht="16.5" thickTop="1" thickBot="1">
      <c r="A2401" s="160" t="s">
        <v>121</v>
      </c>
      <c r="B2401" s="168" t="s">
        <v>101</v>
      </c>
      <c r="C2401" s="164">
        <f t="shared" si="1203"/>
        <v>65000</v>
      </c>
      <c r="D2401" s="164">
        <f t="shared" si="1204"/>
        <v>25000</v>
      </c>
      <c r="E2401" s="164">
        <f t="shared" si="1204"/>
        <v>20000</v>
      </c>
      <c r="F2401" s="164">
        <f t="shared" si="1204"/>
        <v>10000</v>
      </c>
      <c r="G2401" s="164">
        <f t="shared" si="1202"/>
        <v>10000</v>
      </c>
      <c r="H2401" s="164">
        <f t="shared" si="1205"/>
        <v>65000</v>
      </c>
      <c r="I2401" s="164">
        <v>25000</v>
      </c>
      <c r="J2401" s="164">
        <v>20000</v>
      </c>
      <c r="K2401" s="164">
        <v>10000</v>
      </c>
      <c r="L2401" s="164">
        <v>10000</v>
      </c>
      <c r="M2401" s="164">
        <f t="shared" si="1206"/>
        <v>0</v>
      </c>
      <c r="N2401" s="164">
        <v>0</v>
      </c>
      <c r="O2401" s="164">
        <v>0</v>
      </c>
      <c r="P2401" s="164">
        <v>0</v>
      </c>
      <c r="Q2401" s="164">
        <v>0</v>
      </c>
      <c r="R2401" s="164">
        <f t="shared" si="1207"/>
        <v>0</v>
      </c>
      <c r="S2401" s="164">
        <v>0</v>
      </c>
      <c r="T2401" s="164">
        <v>0</v>
      </c>
      <c r="U2401" s="164">
        <v>0</v>
      </c>
      <c r="V2401" s="164">
        <v>0</v>
      </c>
    </row>
    <row r="2402" spans="1:22" ht="16.5" thickTop="1" thickBot="1">
      <c r="A2402" s="160" t="s">
        <v>121</v>
      </c>
      <c r="B2402" s="168" t="s">
        <v>105</v>
      </c>
      <c r="C2402" s="164">
        <f t="shared" si="1203"/>
        <v>0</v>
      </c>
      <c r="D2402" s="164">
        <f t="shared" si="1204"/>
        <v>0</v>
      </c>
      <c r="E2402" s="164">
        <f t="shared" si="1204"/>
        <v>0</v>
      </c>
      <c r="F2402" s="164">
        <f t="shared" si="1204"/>
        <v>0</v>
      </c>
      <c r="G2402" s="164">
        <f t="shared" si="1202"/>
        <v>0</v>
      </c>
      <c r="H2402" s="164">
        <f t="shared" si="1205"/>
        <v>0</v>
      </c>
      <c r="I2402" s="164">
        <f>SUM(I2403)</f>
        <v>0</v>
      </c>
      <c r="J2402" s="164">
        <f>SUM(J2403)</f>
        <v>0</v>
      </c>
      <c r="K2402" s="164">
        <f>SUM(K2403)</f>
        <v>0</v>
      </c>
      <c r="L2402" s="164">
        <f>SUM(L2403)</f>
        <v>0</v>
      </c>
      <c r="M2402" s="164">
        <f t="shared" si="1206"/>
        <v>0</v>
      </c>
      <c r="N2402" s="164">
        <f>SUM(N2403)</f>
        <v>0</v>
      </c>
      <c r="O2402" s="164">
        <f>SUM(O2403)</f>
        <v>0</v>
      </c>
      <c r="P2402" s="164">
        <f>SUM(P2403)</f>
        <v>0</v>
      </c>
      <c r="Q2402" s="164">
        <f>SUM(Q2403)</f>
        <v>0</v>
      </c>
      <c r="R2402" s="164">
        <f t="shared" si="1207"/>
        <v>0</v>
      </c>
      <c r="S2402" s="164">
        <f>SUM(S2403)</f>
        <v>0</v>
      </c>
      <c r="T2402" s="164">
        <f>SUM(T2403)</f>
        <v>0</v>
      </c>
      <c r="U2402" s="164">
        <f>SUM(U2403)</f>
        <v>0</v>
      </c>
      <c r="V2402" s="164">
        <f>SUM(V2403)</f>
        <v>0</v>
      </c>
    </row>
    <row r="2403" spans="1:22" ht="31.5" thickTop="1" thickBot="1">
      <c r="A2403" s="160" t="s">
        <v>121</v>
      </c>
      <c r="B2403" s="169" t="s">
        <v>153</v>
      </c>
      <c r="C2403" s="164">
        <f t="shared" si="1203"/>
        <v>0</v>
      </c>
      <c r="D2403" s="164">
        <f t="shared" si="1204"/>
        <v>0</v>
      </c>
      <c r="E2403" s="164">
        <f t="shared" si="1204"/>
        <v>0</v>
      </c>
      <c r="F2403" s="164">
        <f t="shared" si="1204"/>
        <v>0</v>
      </c>
      <c r="G2403" s="164">
        <f t="shared" si="1202"/>
        <v>0</v>
      </c>
      <c r="H2403" s="164">
        <f t="shared" si="1205"/>
        <v>0</v>
      </c>
      <c r="I2403" s="164">
        <v>0</v>
      </c>
      <c r="J2403" s="164">
        <v>0</v>
      </c>
      <c r="K2403" s="164">
        <v>0</v>
      </c>
      <c r="L2403" s="164">
        <v>0</v>
      </c>
      <c r="M2403" s="164">
        <f t="shared" si="1206"/>
        <v>0</v>
      </c>
      <c r="N2403" s="164">
        <v>0</v>
      </c>
      <c r="O2403" s="164">
        <v>0</v>
      </c>
      <c r="P2403" s="164">
        <v>0</v>
      </c>
      <c r="Q2403" s="164">
        <v>0</v>
      </c>
      <c r="R2403" s="164">
        <f t="shared" si="1207"/>
        <v>0</v>
      </c>
      <c r="S2403" s="164">
        <v>0</v>
      </c>
      <c r="T2403" s="164">
        <v>0</v>
      </c>
      <c r="U2403" s="164">
        <v>0</v>
      </c>
      <c r="V2403" s="164">
        <v>0</v>
      </c>
    </row>
    <row r="2404" spans="1:22" ht="16.5" thickTop="1" thickBot="1">
      <c r="A2404" s="160" t="s">
        <v>121</v>
      </c>
      <c r="B2404" s="167" t="s">
        <v>155</v>
      </c>
      <c r="C2404" s="164">
        <f t="shared" si="1203"/>
        <v>0</v>
      </c>
      <c r="D2404" s="164">
        <f t="shared" si="1204"/>
        <v>0</v>
      </c>
      <c r="E2404" s="164">
        <f t="shared" si="1204"/>
        <v>0</v>
      </c>
      <c r="F2404" s="164">
        <f t="shared" si="1204"/>
        <v>0</v>
      </c>
      <c r="G2404" s="164">
        <f t="shared" si="1202"/>
        <v>0</v>
      </c>
      <c r="H2404" s="164">
        <f t="shared" si="1205"/>
        <v>0</v>
      </c>
      <c r="I2404" s="164">
        <v>0</v>
      </c>
      <c r="J2404" s="164">
        <v>0</v>
      </c>
      <c r="K2404" s="164">
        <v>0</v>
      </c>
      <c r="L2404" s="164">
        <v>0</v>
      </c>
      <c r="M2404" s="164">
        <f t="shared" si="1206"/>
        <v>0</v>
      </c>
      <c r="N2404" s="164">
        <v>0</v>
      </c>
      <c r="O2404" s="164">
        <v>0</v>
      </c>
      <c r="P2404" s="164">
        <v>0</v>
      </c>
      <c r="Q2404" s="164">
        <v>0</v>
      </c>
      <c r="R2404" s="164">
        <f t="shared" si="1207"/>
        <v>0</v>
      </c>
      <c r="S2404" s="164">
        <v>0</v>
      </c>
      <c r="T2404" s="164">
        <v>0</v>
      </c>
      <c r="U2404" s="164">
        <v>0</v>
      </c>
      <c r="V2404" s="164">
        <v>0</v>
      </c>
    </row>
    <row r="2405" spans="1:22" ht="16.5" thickTop="1" thickBot="1">
      <c r="A2405" s="160" t="s">
        <v>879</v>
      </c>
      <c r="B2405" s="166" t="s">
        <v>880</v>
      </c>
      <c r="C2405" s="164">
        <f t="shared" si="1203"/>
        <v>1200000</v>
      </c>
      <c r="D2405" s="164">
        <f t="shared" si="1204"/>
        <v>335000</v>
      </c>
      <c r="E2405" s="164">
        <f t="shared" si="1204"/>
        <v>780000</v>
      </c>
      <c r="F2405" s="164">
        <f t="shared" si="1204"/>
        <v>70000</v>
      </c>
      <c r="G2405" s="164">
        <f t="shared" si="1202"/>
        <v>15000</v>
      </c>
      <c r="H2405" s="164">
        <f t="shared" si="1205"/>
        <v>1200000</v>
      </c>
      <c r="I2405" s="164">
        <f t="shared" ref="I2405:L2407" si="1220">SUM(I2408)</f>
        <v>335000</v>
      </c>
      <c r="J2405" s="164">
        <f t="shared" si="1220"/>
        <v>780000</v>
      </c>
      <c r="K2405" s="164">
        <f t="shared" si="1220"/>
        <v>70000</v>
      </c>
      <c r="L2405" s="164">
        <f t="shared" si="1220"/>
        <v>15000</v>
      </c>
      <c r="M2405" s="164">
        <f t="shared" si="1206"/>
        <v>0</v>
      </c>
      <c r="N2405" s="164">
        <f t="shared" ref="N2405:Q2407" si="1221">SUM(N2408)</f>
        <v>0</v>
      </c>
      <c r="O2405" s="164">
        <f t="shared" si="1221"/>
        <v>0</v>
      </c>
      <c r="P2405" s="164">
        <f t="shared" si="1221"/>
        <v>0</v>
      </c>
      <c r="Q2405" s="164">
        <f t="shared" si="1221"/>
        <v>0</v>
      </c>
      <c r="R2405" s="164">
        <f t="shared" si="1207"/>
        <v>0</v>
      </c>
      <c r="S2405" s="164">
        <f t="shared" ref="S2405:V2407" si="1222">SUM(S2408)</f>
        <v>0</v>
      </c>
      <c r="T2405" s="164">
        <f t="shared" si="1222"/>
        <v>0</v>
      </c>
      <c r="U2405" s="164">
        <f t="shared" si="1222"/>
        <v>0</v>
      </c>
      <c r="V2405" s="164">
        <f t="shared" si="1222"/>
        <v>0</v>
      </c>
    </row>
    <row r="2406" spans="1:22" ht="16.5" thickTop="1" thickBot="1">
      <c r="A2406" s="160" t="s">
        <v>121</v>
      </c>
      <c r="B2406" s="167" t="s">
        <v>99</v>
      </c>
      <c r="C2406" s="164">
        <f t="shared" si="1203"/>
        <v>1200000</v>
      </c>
      <c r="D2406" s="164">
        <f t="shared" si="1204"/>
        <v>335000</v>
      </c>
      <c r="E2406" s="164">
        <f t="shared" si="1204"/>
        <v>780000</v>
      </c>
      <c r="F2406" s="164">
        <f t="shared" si="1204"/>
        <v>70000</v>
      </c>
      <c r="G2406" s="164">
        <f t="shared" si="1202"/>
        <v>15000</v>
      </c>
      <c r="H2406" s="164">
        <f t="shared" si="1205"/>
        <v>1200000</v>
      </c>
      <c r="I2406" s="164">
        <f t="shared" si="1220"/>
        <v>335000</v>
      </c>
      <c r="J2406" s="164">
        <f t="shared" si="1220"/>
        <v>780000</v>
      </c>
      <c r="K2406" s="164">
        <f t="shared" si="1220"/>
        <v>70000</v>
      </c>
      <c r="L2406" s="164">
        <f t="shared" si="1220"/>
        <v>15000</v>
      </c>
      <c r="M2406" s="164">
        <f t="shared" si="1206"/>
        <v>0</v>
      </c>
      <c r="N2406" s="164">
        <f t="shared" si="1221"/>
        <v>0</v>
      </c>
      <c r="O2406" s="164">
        <f t="shared" si="1221"/>
        <v>0</v>
      </c>
      <c r="P2406" s="164">
        <f t="shared" si="1221"/>
        <v>0</v>
      </c>
      <c r="Q2406" s="164">
        <f t="shared" si="1221"/>
        <v>0</v>
      </c>
      <c r="R2406" s="164">
        <f t="shared" si="1207"/>
        <v>0</v>
      </c>
      <c r="S2406" s="164">
        <f t="shared" si="1222"/>
        <v>0</v>
      </c>
      <c r="T2406" s="164">
        <f t="shared" si="1222"/>
        <v>0</v>
      </c>
      <c r="U2406" s="164">
        <f t="shared" si="1222"/>
        <v>0</v>
      </c>
      <c r="V2406" s="164">
        <f t="shared" si="1222"/>
        <v>0</v>
      </c>
    </row>
    <row r="2407" spans="1:22" ht="16.5" thickTop="1" thickBot="1">
      <c r="A2407" s="160" t="s">
        <v>121</v>
      </c>
      <c r="B2407" s="168" t="s">
        <v>101</v>
      </c>
      <c r="C2407" s="164">
        <f t="shared" si="1203"/>
        <v>1200000</v>
      </c>
      <c r="D2407" s="164">
        <f t="shared" si="1204"/>
        <v>335000</v>
      </c>
      <c r="E2407" s="164">
        <f t="shared" si="1204"/>
        <v>780000</v>
      </c>
      <c r="F2407" s="164">
        <f t="shared" si="1204"/>
        <v>70000</v>
      </c>
      <c r="G2407" s="164">
        <f t="shared" si="1202"/>
        <v>15000</v>
      </c>
      <c r="H2407" s="164">
        <f t="shared" si="1205"/>
        <v>1200000</v>
      </c>
      <c r="I2407" s="164">
        <f t="shared" si="1220"/>
        <v>335000</v>
      </c>
      <c r="J2407" s="164">
        <f t="shared" si="1220"/>
        <v>780000</v>
      </c>
      <c r="K2407" s="164">
        <f t="shared" si="1220"/>
        <v>70000</v>
      </c>
      <c r="L2407" s="164">
        <f t="shared" si="1220"/>
        <v>15000</v>
      </c>
      <c r="M2407" s="164">
        <f t="shared" si="1206"/>
        <v>0</v>
      </c>
      <c r="N2407" s="164">
        <f t="shared" si="1221"/>
        <v>0</v>
      </c>
      <c r="O2407" s="164">
        <f t="shared" si="1221"/>
        <v>0</v>
      </c>
      <c r="P2407" s="164">
        <f t="shared" si="1221"/>
        <v>0</v>
      </c>
      <c r="Q2407" s="164">
        <f t="shared" si="1221"/>
        <v>0</v>
      </c>
      <c r="R2407" s="164">
        <f t="shared" si="1207"/>
        <v>0</v>
      </c>
      <c r="S2407" s="164">
        <f t="shared" si="1222"/>
        <v>0</v>
      </c>
      <c r="T2407" s="164">
        <f t="shared" si="1222"/>
        <v>0</v>
      </c>
      <c r="U2407" s="164">
        <f t="shared" si="1222"/>
        <v>0</v>
      </c>
      <c r="V2407" s="164">
        <f t="shared" si="1222"/>
        <v>0</v>
      </c>
    </row>
    <row r="2408" spans="1:22" ht="16.5" thickTop="1" thickBot="1">
      <c r="A2408" s="160" t="s">
        <v>881</v>
      </c>
      <c r="B2408" s="167" t="s">
        <v>882</v>
      </c>
      <c r="C2408" s="164">
        <f t="shared" si="1203"/>
        <v>1200000</v>
      </c>
      <c r="D2408" s="164">
        <f t="shared" si="1204"/>
        <v>335000</v>
      </c>
      <c r="E2408" s="164">
        <f t="shared" si="1204"/>
        <v>780000</v>
      </c>
      <c r="F2408" s="164">
        <f t="shared" si="1204"/>
        <v>70000</v>
      </c>
      <c r="G2408" s="164">
        <f t="shared" si="1202"/>
        <v>15000</v>
      </c>
      <c r="H2408" s="164">
        <f t="shared" si="1205"/>
        <v>1200000</v>
      </c>
      <c r="I2408" s="164">
        <f t="shared" ref="I2408:L2409" si="1223">SUM(I2409)</f>
        <v>335000</v>
      </c>
      <c r="J2408" s="164">
        <f t="shared" si="1223"/>
        <v>780000</v>
      </c>
      <c r="K2408" s="164">
        <f t="shared" si="1223"/>
        <v>70000</v>
      </c>
      <c r="L2408" s="164">
        <f t="shared" si="1223"/>
        <v>15000</v>
      </c>
      <c r="M2408" s="164">
        <f t="shared" si="1206"/>
        <v>0</v>
      </c>
      <c r="N2408" s="164">
        <f t="shared" ref="N2408:Q2409" si="1224">SUM(N2409)</f>
        <v>0</v>
      </c>
      <c r="O2408" s="164">
        <f t="shared" si="1224"/>
        <v>0</v>
      </c>
      <c r="P2408" s="164">
        <f t="shared" si="1224"/>
        <v>0</v>
      </c>
      <c r="Q2408" s="164">
        <f t="shared" si="1224"/>
        <v>0</v>
      </c>
      <c r="R2408" s="164">
        <f t="shared" si="1207"/>
        <v>0</v>
      </c>
      <c r="S2408" s="164">
        <f t="shared" ref="S2408:V2409" si="1225">SUM(S2409)</f>
        <v>0</v>
      </c>
      <c r="T2408" s="164">
        <f t="shared" si="1225"/>
        <v>0</v>
      </c>
      <c r="U2408" s="164">
        <f t="shared" si="1225"/>
        <v>0</v>
      </c>
      <c r="V2408" s="164">
        <f t="shared" si="1225"/>
        <v>0</v>
      </c>
    </row>
    <row r="2409" spans="1:22" ht="16.5" thickTop="1" thickBot="1">
      <c r="A2409" s="160" t="s">
        <v>121</v>
      </c>
      <c r="B2409" s="168" t="s">
        <v>99</v>
      </c>
      <c r="C2409" s="164">
        <f t="shared" si="1203"/>
        <v>1200000</v>
      </c>
      <c r="D2409" s="164">
        <f t="shared" si="1204"/>
        <v>335000</v>
      </c>
      <c r="E2409" s="164">
        <f t="shared" si="1204"/>
        <v>780000</v>
      </c>
      <c r="F2409" s="164">
        <f t="shared" si="1204"/>
        <v>70000</v>
      </c>
      <c r="G2409" s="164">
        <f t="shared" si="1202"/>
        <v>15000</v>
      </c>
      <c r="H2409" s="164">
        <f t="shared" si="1205"/>
        <v>1200000</v>
      </c>
      <c r="I2409" s="164">
        <f t="shared" si="1223"/>
        <v>335000</v>
      </c>
      <c r="J2409" s="164">
        <f t="shared" si="1223"/>
        <v>780000</v>
      </c>
      <c r="K2409" s="164">
        <f t="shared" si="1223"/>
        <v>70000</v>
      </c>
      <c r="L2409" s="164">
        <f t="shared" si="1223"/>
        <v>15000</v>
      </c>
      <c r="M2409" s="164">
        <f t="shared" si="1206"/>
        <v>0</v>
      </c>
      <c r="N2409" s="164">
        <f t="shared" si="1224"/>
        <v>0</v>
      </c>
      <c r="O2409" s="164">
        <f t="shared" si="1224"/>
        <v>0</v>
      </c>
      <c r="P2409" s="164">
        <f t="shared" si="1224"/>
        <v>0</v>
      </c>
      <c r="Q2409" s="164">
        <f t="shared" si="1224"/>
        <v>0</v>
      </c>
      <c r="R2409" s="164">
        <f t="shared" si="1207"/>
        <v>0</v>
      </c>
      <c r="S2409" s="164">
        <f t="shared" si="1225"/>
        <v>0</v>
      </c>
      <c r="T2409" s="164">
        <f t="shared" si="1225"/>
        <v>0</v>
      </c>
      <c r="U2409" s="164">
        <f t="shared" si="1225"/>
        <v>0</v>
      </c>
      <c r="V2409" s="164">
        <f t="shared" si="1225"/>
        <v>0</v>
      </c>
    </row>
    <row r="2410" spans="1:22" ht="16.5" thickTop="1" thickBot="1">
      <c r="A2410" s="160" t="s">
        <v>121</v>
      </c>
      <c r="B2410" s="169" t="s">
        <v>101</v>
      </c>
      <c r="C2410" s="164">
        <f t="shared" si="1203"/>
        <v>1200000</v>
      </c>
      <c r="D2410" s="164">
        <f t="shared" si="1204"/>
        <v>335000</v>
      </c>
      <c r="E2410" s="164">
        <f t="shared" si="1204"/>
        <v>780000</v>
      </c>
      <c r="F2410" s="164">
        <f t="shared" si="1204"/>
        <v>70000</v>
      </c>
      <c r="G2410" s="164">
        <f t="shared" si="1202"/>
        <v>15000</v>
      </c>
      <c r="H2410" s="164">
        <f t="shared" si="1205"/>
        <v>1200000</v>
      </c>
      <c r="I2410" s="164">
        <v>335000</v>
      </c>
      <c r="J2410" s="164">
        <v>780000</v>
      </c>
      <c r="K2410" s="164">
        <v>70000</v>
      </c>
      <c r="L2410" s="164">
        <v>15000</v>
      </c>
      <c r="M2410" s="164">
        <f t="shared" si="1206"/>
        <v>0</v>
      </c>
      <c r="N2410" s="164">
        <v>0</v>
      </c>
      <c r="O2410" s="164">
        <v>0</v>
      </c>
      <c r="P2410" s="164">
        <v>0</v>
      </c>
      <c r="Q2410" s="164">
        <v>0</v>
      </c>
      <c r="R2410" s="164">
        <f t="shared" si="1207"/>
        <v>0</v>
      </c>
      <c r="S2410" s="164">
        <v>0</v>
      </c>
      <c r="T2410" s="164">
        <v>0</v>
      </c>
      <c r="U2410" s="164">
        <v>0</v>
      </c>
      <c r="V2410" s="164">
        <v>0</v>
      </c>
    </row>
    <row r="2411" spans="1:22" ht="46.5" thickTop="1" thickBot="1">
      <c r="A2411" s="160" t="s">
        <v>883</v>
      </c>
      <c r="B2411" s="166" t="s">
        <v>884</v>
      </c>
      <c r="C2411" s="164">
        <f t="shared" si="1203"/>
        <v>855000</v>
      </c>
      <c r="D2411" s="164">
        <f t="shared" si="1204"/>
        <v>284800</v>
      </c>
      <c r="E2411" s="164">
        <f t="shared" si="1204"/>
        <v>225700</v>
      </c>
      <c r="F2411" s="164">
        <f t="shared" si="1204"/>
        <v>176700</v>
      </c>
      <c r="G2411" s="164">
        <f t="shared" si="1202"/>
        <v>167800</v>
      </c>
      <c r="H2411" s="164">
        <f t="shared" si="1205"/>
        <v>855000</v>
      </c>
      <c r="I2411" s="164">
        <f>SUM(I2412,I2418)</f>
        <v>284800</v>
      </c>
      <c r="J2411" s="164">
        <f>SUM(J2412,J2418)</f>
        <v>225700</v>
      </c>
      <c r="K2411" s="164">
        <f>SUM(K2412,K2418)</f>
        <v>176700</v>
      </c>
      <c r="L2411" s="164">
        <f>SUM(L2412,L2418)</f>
        <v>167800</v>
      </c>
      <c r="M2411" s="164">
        <f t="shared" si="1206"/>
        <v>0</v>
      </c>
      <c r="N2411" s="164">
        <f>SUM(N2412,N2418)</f>
        <v>0</v>
      </c>
      <c r="O2411" s="164">
        <f>SUM(O2412,O2418)</f>
        <v>0</v>
      </c>
      <c r="P2411" s="164">
        <f>SUM(P2412,P2418)</f>
        <v>0</v>
      </c>
      <c r="Q2411" s="164">
        <f>SUM(Q2412,Q2418)</f>
        <v>0</v>
      </c>
      <c r="R2411" s="164">
        <f t="shared" si="1207"/>
        <v>0</v>
      </c>
      <c r="S2411" s="164">
        <f>SUM(S2412,S2418)</f>
        <v>0</v>
      </c>
      <c r="T2411" s="164">
        <f>SUM(T2412,T2418)</f>
        <v>0</v>
      </c>
      <c r="U2411" s="164">
        <f>SUM(U2412,U2418)</f>
        <v>0</v>
      </c>
      <c r="V2411" s="164">
        <f>SUM(V2412,V2418)</f>
        <v>0</v>
      </c>
    </row>
    <row r="2412" spans="1:22" ht="16.5" thickTop="1" thickBot="1">
      <c r="A2412" s="160" t="s">
        <v>121</v>
      </c>
      <c r="B2412" s="167" t="s">
        <v>99</v>
      </c>
      <c r="C2412" s="164">
        <f t="shared" si="1203"/>
        <v>850000</v>
      </c>
      <c r="D2412" s="164">
        <f t="shared" si="1204"/>
        <v>279800</v>
      </c>
      <c r="E2412" s="164">
        <f t="shared" si="1204"/>
        <v>225700</v>
      </c>
      <c r="F2412" s="164">
        <f t="shared" si="1204"/>
        <v>176700</v>
      </c>
      <c r="G2412" s="164">
        <f t="shared" si="1202"/>
        <v>167800</v>
      </c>
      <c r="H2412" s="164">
        <f t="shared" si="1205"/>
        <v>850000</v>
      </c>
      <c r="I2412" s="164">
        <f>SUM(I2413:I2416)</f>
        <v>279800</v>
      </c>
      <c r="J2412" s="164">
        <f>SUM(J2413:J2416)</f>
        <v>225700</v>
      </c>
      <c r="K2412" s="164">
        <f>SUM(K2413:K2416)</f>
        <v>176700</v>
      </c>
      <c r="L2412" s="164">
        <f>SUM(L2413:L2416)</f>
        <v>167800</v>
      </c>
      <c r="M2412" s="164">
        <f t="shared" si="1206"/>
        <v>0</v>
      </c>
      <c r="N2412" s="164">
        <f>SUM(N2413:N2416)</f>
        <v>0</v>
      </c>
      <c r="O2412" s="164">
        <f>SUM(O2413:O2416)</f>
        <v>0</v>
      </c>
      <c r="P2412" s="164">
        <f>SUM(P2413:P2416)</f>
        <v>0</v>
      </c>
      <c r="Q2412" s="164">
        <f>SUM(Q2413:Q2416)</f>
        <v>0</v>
      </c>
      <c r="R2412" s="164">
        <f t="shared" si="1207"/>
        <v>0</v>
      </c>
      <c r="S2412" s="164">
        <f>SUM(S2413:S2416)</f>
        <v>0</v>
      </c>
      <c r="T2412" s="164">
        <f>SUM(T2413:T2416)</f>
        <v>0</v>
      </c>
      <c r="U2412" s="164">
        <f>SUM(U2413:U2416)</f>
        <v>0</v>
      </c>
      <c r="V2412" s="164">
        <f>SUM(V2413:V2416)</f>
        <v>0</v>
      </c>
    </row>
    <row r="2413" spans="1:22" ht="16.5" thickTop="1" thickBot="1">
      <c r="A2413" s="160" t="s">
        <v>121</v>
      </c>
      <c r="B2413" s="168" t="s">
        <v>100</v>
      </c>
      <c r="C2413" s="164">
        <f t="shared" si="1203"/>
        <v>335000</v>
      </c>
      <c r="D2413" s="164">
        <f t="shared" si="1204"/>
        <v>83800</v>
      </c>
      <c r="E2413" s="164">
        <f t="shared" si="1204"/>
        <v>83700</v>
      </c>
      <c r="F2413" s="164">
        <f t="shared" si="1204"/>
        <v>83700</v>
      </c>
      <c r="G2413" s="164">
        <f t="shared" si="1202"/>
        <v>83800</v>
      </c>
      <c r="H2413" s="164">
        <f t="shared" si="1205"/>
        <v>335000</v>
      </c>
      <c r="I2413" s="164">
        <v>83800</v>
      </c>
      <c r="J2413" s="164">
        <v>83700</v>
      </c>
      <c r="K2413" s="164">
        <v>83700</v>
      </c>
      <c r="L2413" s="164">
        <v>83800</v>
      </c>
      <c r="M2413" s="164">
        <f t="shared" si="1206"/>
        <v>0</v>
      </c>
      <c r="N2413" s="164">
        <v>0</v>
      </c>
      <c r="O2413" s="164">
        <v>0</v>
      </c>
      <c r="P2413" s="164">
        <v>0</v>
      </c>
      <c r="Q2413" s="164">
        <v>0</v>
      </c>
      <c r="R2413" s="164">
        <f t="shared" si="1207"/>
        <v>0</v>
      </c>
      <c r="S2413" s="164">
        <v>0</v>
      </c>
      <c r="T2413" s="164">
        <v>0</v>
      </c>
      <c r="U2413" s="164">
        <v>0</v>
      </c>
      <c r="V2413" s="164">
        <v>0</v>
      </c>
    </row>
    <row r="2414" spans="1:22" ht="16.5" thickTop="1" thickBot="1">
      <c r="A2414" s="160" t="s">
        <v>121</v>
      </c>
      <c r="B2414" s="168" t="s">
        <v>101</v>
      </c>
      <c r="C2414" s="164">
        <f t="shared" si="1203"/>
        <v>500000</v>
      </c>
      <c r="D2414" s="164">
        <f t="shared" si="1204"/>
        <v>181000</v>
      </c>
      <c r="E2414" s="164">
        <f t="shared" si="1204"/>
        <v>142000</v>
      </c>
      <c r="F2414" s="164">
        <f t="shared" si="1204"/>
        <v>93000</v>
      </c>
      <c r="G2414" s="164">
        <f t="shared" si="1202"/>
        <v>84000</v>
      </c>
      <c r="H2414" s="164">
        <f t="shared" si="1205"/>
        <v>500000</v>
      </c>
      <c r="I2414" s="164">
        <v>181000</v>
      </c>
      <c r="J2414" s="164">
        <v>142000</v>
      </c>
      <c r="K2414" s="164">
        <v>93000</v>
      </c>
      <c r="L2414" s="164">
        <v>84000</v>
      </c>
      <c r="M2414" s="164">
        <f t="shared" si="1206"/>
        <v>0</v>
      </c>
      <c r="N2414" s="164">
        <v>0</v>
      </c>
      <c r="O2414" s="164">
        <v>0</v>
      </c>
      <c r="P2414" s="164">
        <v>0</v>
      </c>
      <c r="Q2414" s="164">
        <v>0</v>
      </c>
      <c r="R2414" s="164">
        <f t="shared" si="1207"/>
        <v>0</v>
      </c>
      <c r="S2414" s="164">
        <v>0</v>
      </c>
      <c r="T2414" s="164">
        <v>0</v>
      </c>
      <c r="U2414" s="164">
        <v>0</v>
      </c>
      <c r="V2414" s="164">
        <v>0</v>
      </c>
    </row>
    <row r="2415" spans="1:22" ht="16.5" thickTop="1" thickBot="1">
      <c r="A2415" s="160" t="s">
        <v>121</v>
      </c>
      <c r="B2415" s="168" t="s">
        <v>104</v>
      </c>
      <c r="C2415" s="164">
        <f t="shared" si="1203"/>
        <v>10000</v>
      </c>
      <c r="D2415" s="164">
        <f t="shared" si="1204"/>
        <v>10000</v>
      </c>
      <c r="E2415" s="164">
        <f t="shared" si="1204"/>
        <v>0</v>
      </c>
      <c r="F2415" s="164">
        <f t="shared" si="1204"/>
        <v>0</v>
      </c>
      <c r="G2415" s="164">
        <f t="shared" si="1202"/>
        <v>0</v>
      </c>
      <c r="H2415" s="164">
        <f t="shared" si="1205"/>
        <v>10000</v>
      </c>
      <c r="I2415" s="164">
        <v>10000</v>
      </c>
      <c r="J2415" s="164">
        <v>0</v>
      </c>
      <c r="K2415" s="164">
        <v>0</v>
      </c>
      <c r="L2415" s="164">
        <v>0</v>
      </c>
      <c r="M2415" s="164">
        <f t="shared" si="1206"/>
        <v>0</v>
      </c>
      <c r="N2415" s="164">
        <v>0</v>
      </c>
      <c r="O2415" s="164">
        <v>0</v>
      </c>
      <c r="P2415" s="164">
        <v>0</v>
      </c>
      <c r="Q2415" s="164">
        <v>0</v>
      </c>
      <c r="R2415" s="164">
        <f t="shared" si="1207"/>
        <v>0</v>
      </c>
      <c r="S2415" s="164">
        <v>0</v>
      </c>
      <c r="T2415" s="164">
        <v>0</v>
      </c>
      <c r="U2415" s="164">
        <v>0</v>
      </c>
      <c r="V2415" s="164">
        <v>0</v>
      </c>
    </row>
    <row r="2416" spans="1:22" ht="16.5" thickTop="1" thickBot="1">
      <c r="A2416" s="160" t="s">
        <v>121</v>
      </c>
      <c r="B2416" s="168" t="s">
        <v>105</v>
      </c>
      <c r="C2416" s="164">
        <f t="shared" si="1203"/>
        <v>5000</v>
      </c>
      <c r="D2416" s="164">
        <f t="shared" si="1204"/>
        <v>5000</v>
      </c>
      <c r="E2416" s="164">
        <f t="shared" si="1204"/>
        <v>0</v>
      </c>
      <c r="F2416" s="164">
        <f t="shared" si="1204"/>
        <v>0</v>
      </c>
      <c r="G2416" s="164">
        <f t="shared" si="1202"/>
        <v>0</v>
      </c>
      <c r="H2416" s="164">
        <f t="shared" si="1205"/>
        <v>5000</v>
      </c>
      <c r="I2416" s="164">
        <f>SUM(I2417)</f>
        <v>5000</v>
      </c>
      <c r="J2416" s="164">
        <f>SUM(J2417)</f>
        <v>0</v>
      </c>
      <c r="K2416" s="164">
        <f>SUM(K2417)</f>
        <v>0</v>
      </c>
      <c r="L2416" s="164">
        <f>SUM(L2417)</f>
        <v>0</v>
      </c>
      <c r="M2416" s="164">
        <f t="shared" si="1206"/>
        <v>0</v>
      </c>
      <c r="N2416" s="164">
        <f>SUM(N2417)</f>
        <v>0</v>
      </c>
      <c r="O2416" s="164">
        <f>SUM(O2417)</f>
        <v>0</v>
      </c>
      <c r="P2416" s="164">
        <f>SUM(P2417)</f>
        <v>0</v>
      </c>
      <c r="Q2416" s="164">
        <f>SUM(Q2417)</f>
        <v>0</v>
      </c>
      <c r="R2416" s="164">
        <f t="shared" si="1207"/>
        <v>0</v>
      </c>
      <c r="S2416" s="164">
        <f>SUM(S2417)</f>
        <v>0</v>
      </c>
      <c r="T2416" s="164">
        <f>SUM(T2417)</f>
        <v>0</v>
      </c>
      <c r="U2416" s="164">
        <f>SUM(U2417)</f>
        <v>0</v>
      </c>
      <c r="V2416" s="164">
        <f>SUM(V2417)</f>
        <v>0</v>
      </c>
    </row>
    <row r="2417" spans="1:22" ht="31.5" thickTop="1" thickBot="1">
      <c r="A2417" s="160" t="s">
        <v>121</v>
      </c>
      <c r="B2417" s="169" t="s">
        <v>153</v>
      </c>
      <c r="C2417" s="164">
        <f t="shared" si="1203"/>
        <v>5000</v>
      </c>
      <c r="D2417" s="164">
        <f t="shared" si="1204"/>
        <v>5000</v>
      </c>
      <c r="E2417" s="164">
        <f t="shared" si="1204"/>
        <v>0</v>
      </c>
      <c r="F2417" s="164">
        <f t="shared" si="1204"/>
        <v>0</v>
      </c>
      <c r="G2417" s="164">
        <f t="shared" si="1202"/>
        <v>0</v>
      </c>
      <c r="H2417" s="164">
        <f t="shared" si="1205"/>
        <v>5000</v>
      </c>
      <c r="I2417" s="164">
        <v>5000</v>
      </c>
      <c r="J2417" s="164">
        <v>0</v>
      </c>
      <c r="K2417" s="164">
        <v>0</v>
      </c>
      <c r="L2417" s="164">
        <v>0</v>
      </c>
      <c r="M2417" s="164">
        <f t="shared" si="1206"/>
        <v>0</v>
      </c>
      <c r="N2417" s="164">
        <v>0</v>
      </c>
      <c r="O2417" s="164">
        <v>0</v>
      </c>
      <c r="P2417" s="164">
        <v>0</v>
      </c>
      <c r="Q2417" s="164">
        <v>0</v>
      </c>
      <c r="R2417" s="164">
        <f t="shared" si="1207"/>
        <v>0</v>
      </c>
      <c r="S2417" s="164">
        <v>0</v>
      </c>
      <c r="T2417" s="164">
        <v>0</v>
      </c>
      <c r="U2417" s="164">
        <v>0</v>
      </c>
      <c r="V2417" s="164">
        <v>0</v>
      </c>
    </row>
    <row r="2418" spans="1:22" ht="16.5" thickTop="1" thickBot="1">
      <c r="A2418" s="160" t="s">
        <v>121</v>
      </c>
      <c r="B2418" s="167" t="s">
        <v>155</v>
      </c>
      <c r="C2418" s="164">
        <f t="shared" si="1203"/>
        <v>5000</v>
      </c>
      <c r="D2418" s="164">
        <f t="shared" si="1204"/>
        <v>5000</v>
      </c>
      <c r="E2418" s="164">
        <f t="shared" si="1204"/>
        <v>0</v>
      </c>
      <c r="F2418" s="164">
        <f t="shared" si="1204"/>
        <v>0</v>
      </c>
      <c r="G2418" s="164">
        <f t="shared" si="1202"/>
        <v>0</v>
      </c>
      <c r="H2418" s="164">
        <f t="shared" si="1205"/>
        <v>5000</v>
      </c>
      <c r="I2418" s="164">
        <v>5000</v>
      </c>
      <c r="J2418" s="164">
        <v>0</v>
      </c>
      <c r="K2418" s="164">
        <v>0</v>
      </c>
      <c r="L2418" s="164">
        <v>0</v>
      </c>
      <c r="M2418" s="164">
        <f t="shared" si="1206"/>
        <v>0</v>
      </c>
      <c r="N2418" s="164">
        <v>0</v>
      </c>
      <c r="O2418" s="164">
        <v>0</v>
      </c>
      <c r="P2418" s="164">
        <v>0</v>
      </c>
      <c r="Q2418" s="164">
        <v>0</v>
      </c>
      <c r="R2418" s="164">
        <f t="shared" si="1207"/>
        <v>0</v>
      </c>
      <c r="S2418" s="164">
        <v>0</v>
      </c>
      <c r="T2418" s="164">
        <v>0</v>
      </c>
      <c r="U2418" s="164">
        <v>0</v>
      </c>
      <c r="V2418" s="164">
        <v>0</v>
      </c>
    </row>
    <row r="2419" spans="1:22" ht="31.5" thickTop="1" thickBot="1">
      <c r="A2419" s="160" t="s">
        <v>885</v>
      </c>
      <c r="B2419" s="165" t="s">
        <v>886</v>
      </c>
      <c r="C2419" s="164">
        <f t="shared" si="1203"/>
        <v>850000</v>
      </c>
      <c r="D2419" s="164">
        <f t="shared" si="1204"/>
        <v>197000</v>
      </c>
      <c r="E2419" s="164">
        <f t="shared" si="1204"/>
        <v>214000</v>
      </c>
      <c r="F2419" s="164">
        <f t="shared" si="1204"/>
        <v>216000</v>
      </c>
      <c r="G2419" s="164">
        <f t="shared" si="1202"/>
        <v>223000</v>
      </c>
      <c r="H2419" s="164">
        <f t="shared" si="1205"/>
        <v>850000</v>
      </c>
      <c r="I2419" s="164">
        <f>SUM(I2420,I2429)</f>
        <v>197000</v>
      </c>
      <c r="J2419" s="164">
        <f>SUM(J2420,J2429)</f>
        <v>214000</v>
      </c>
      <c r="K2419" s="164">
        <f>SUM(K2420,K2429)</f>
        <v>216000</v>
      </c>
      <c r="L2419" s="164">
        <f>SUM(L2420,L2429)</f>
        <v>223000</v>
      </c>
      <c r="M2419" s="164">
        <f t="shared" si="1206"/>
        <v>0</v>
      </c>
      <c r="N2419" s="164">
        <f>SUM(N2420,N2429)</f>
        <v>0</v>
      </c>
      <c r="O2419" s="164">
        <f>SUM(O2420,O2429)</f>
        <v>0</v>
      </c>
      <c r="P2419" s="164">
        <f>SUM(P2420,P2429)</f>
        <v>0</v>
      </c>
      <c r="Q2419" s="164">
        <f>SUM(Q2420,Q2429)</f>
        <v>0</v>
      </c>
      <c r="R2419" s="164">
        <f t="shared" si="1207"/>
        <v>0</v>
      </c>
      <c r="S2419" s="164">
        <f>SUM(S2420,S2429)</f>
        <v>0</v>
      </c>
      <c r="T2419" s="164">
        <f>SUM(T2420,T2429)</f>
        <v>0</v>
      </c>
      <c r="U2419" s="164">
        <f>SUM(U2420,U2429)</f>
        <v>0</v>
      </c>
      <c r="V2419" s="164">
        <f>SUM(V2420,V2429)</f>
        <v>0</v>
      </c>
    </row>
    <row r="2420" spans="1:22" ht="16.5" thickTop="1" thickBot="1">
      <c r="A2420" s="160" t="s">
        <v>121</v>
      </c>
      <c r="B2420" s="166" t="s">
        <v>99</v>
      </c>
      <c r="C2420" s="164">
        <f t="shared" si="1203"/>
        <v>845000</v>
      </c>
      <c r="D2420" s="164">
        <f t="shared" si="1204"/>
        <v>195000</v>
      </c>
      <c r="E2420" s="164">
        <f t="shared" si="1204"/>
        <v>211000</v>
      </c>
      <c r="F2420" s="164">
        <f t="shared" si="1204"/>
        <v>216000</v>
      </c>
      <c r="G2420" s="164">
        <f t="shared" si="1202"/>
        <v>223000</v>
      </c>
      <c r="H2420" s="164">
        <f t="shared" si="1205"/>
        <v>845000</v>
      </c>
      <c r="I2420" s="164">
        <f>SUM(I2421:I2423,I2426:I2427)</f>
        <v>195000</v>
      </c>
      <c r="J2420" s="164">
        <f>SUM(J2421:J2423,J2426:J2427)</f>
        <v>211000</v>
      </c>
      <c r="K2420" s="164">
        <f>SUM(K2421:K2423,K2426:K2427)</f>
        <v>216000</v>
      </c>
      <c r="L2420" s="164">
        <f>SUM(L2421:L2423,L2426:L2427)</f>
        <v>223000</v>
      </c>
      <c r="M2420" s="164">
        <f t="shared" si="1206"/>
        <v>0</v>
      </c>
      <c r="N2420" s="164">
        <f>SUM(N2421:N2423,N2426:N2427)</f>
        <v>0</v>
      </c>
      <c r="O2420" s="164">
        <f>SUM(O2421:O2423,O2426:O2427)</f>
        <v>0</v>
      </c>
      <c r="P2420" s="164">
        <f>SUM(P2421:P2423,P2426:P2427)</f>
        <v>0</v>
      </c>
      <c r="Q2420" s="164">
        <f>SUM(Q2421:Q2423,Q2426:Q2427)</f>
        <v>0</v>
      </c>
      <c r="R2420" s="164">
        <f t="shared" si="1207"/>
        <v>0</v>
      </c>
      <c r="S2420" s="164">
        <f>SUM(S2421:S2423,S2426:S2427)</f>
        <v>0</v>
      </c>
      <c r="T2420" s="164">
        <f>SUM(T2421:T2423,T2426:T2427)</f>
        <v>0</v>
      </c>
      <c r="U2420" s="164">
        <f>SUM(U2421:U2423,U2426:U2427)</f>
        <v>0</v>
      </c>
      <c r="V2420" s="164">
        <f>SUM(V2421:V2423,V2426:V2427)</f>
        <v>0</v>
      </c>
    </row>
    <row r="2421" spans="1:22" ht="16.5" thickTop="1" thickBot="1">
      <c r="A2421" s="160" t="s">
        <v>121</v>
      </c>
      <c r="B2421" s="167" t="s">
        <v>100</v>
      </c>
      <c r="C2421" s="164">
        <f t="shared" si="1203"/>
        <v>120000</v>
      </c>
      <c r="D2421" s="164">
        <f t="shared" si="1204"/>
        <v>30000</v>
      </c>
      <c r="E2421" s="164">
        <f t="shared" si="1204"/>
        <v>30000</v>
      </c>
      <c r="F2421" s="164">
        <f t="shared" si="1204"/>
        <v>30000</v>
      </c>
      <c r="G2421" s="164">
        <f t="shared" si="1202"/>
        <v>30000</v>
      </c>
      <c r="H2421" s="164">
        <f t="shared" si="1205"/>
        <v>120000</v>
      </c>
      <c r="I2421" s="164">
        <v>30000</v>
      </c>
      <c r="J2421" s="164">
        <v>30000</v>
      </c>
      <c r="K2421" s="164">
        <v>30000</v>
      </c>
      <c r="L2421" s="164">
        <v>30000</v>
      </c>
      <c r="M2421" s="164">
        <f t="shared" si="1206"/>
        <v>0</v>
      </c>
      <c r="N2421" s="164">
        <v>0</v>
      </c>
      <c r="O2421" s="164">
        <v>0</v>
      </c>
      <c r="P2421" s="164">
        <v>0</v>
      </c>
      <c r="Q2421" s="164">
        <v>0</v>
      </c>
      <c r="R2421" s="164">
        <f t="shared" si="1207"/>
        <v>0</v>
      </c>
      <c r="S2421" s="164">
        <v>0</v>
      </c>
      <c r="T2421" s="164">
        <v>0</v>
      </c>
      <c r="U2421" s="164">
        <v>0</v>
      </c>
      <c r="V2421" s="164">
        <v>0</v>
      </c>
    </row>
    <row r="2422" spans="1:22" ht="16.5" thickTop="1" thickBot="1">
      <c r="A2422" s="160" t="s">
        <v>121</v>
      </c>
      <c r="B2422" s="167" t="s">
        <v>101</v>
      </c>
      <c r="C2422" s="164">
        <f t="shared" si="1203"/>
        <v>705000</v>
      </c>
      <c r="D2422" s="164">
        <f t="shared" si="1204"/>
        <v>162000</v>
      </c>
      <c r="E2422" s="164">
        <f t="shared" si="1204"/>
        <v>176000</v>
      </c>
      <c r="F2422" s="164">
        <f t="shared" si="1204"/>
        <v>179000</v>
      </c>
      <c r="G2422" s="164">
        <f t="shared" si="1202"/>
        <v>188000</v>
      </c>
      <c r="H2422" s="164">
        <f t="shared" si="1205"/>
        <v>705000</v>
      </c>
      <c r="I2422" s="164">
        <v>162000</v>
      </c>
      <c r="J2422" s="164">
        <v>176000</v>
      </c>
      <c r="K2422" s="164">
        <v>179000</v>
      </c>
      <c r="L2422" s="164">
        <v>188000</v>
      </c>
      <c r="M2422" s="164">
        <f t="shared" si="1206"/>
        <v>0</v>
      </c>
      <c r="N2422" s="164">
        <v>0</v>
      </c>
      <c r="O2422" s="164">
        <v>0</v>
      </c>
      <c r="P2422" s="164">
        <v>0</v>
      </c>
      <c r="Q2422" s="164">
        <v>0</v>
      </c>
      <c r="R2422" s="164">
        <f t="shared" si="1207"/>
        <v>0</v>
      </c>
      <c r="S2422" s="164">
        <v>0</v>
      </c>
      <c r="T2422" s="164">
        <v>0</v>
      </c>
      <c r="U2422" s="164">
        <v>0</v>
      </c>
      <c r="V2422" s="164">
        <v>0</v>
      </c>
    </row>
    <row r="2423" spans="1:22" ht="16.5" thickTop="1" thickBot="1">
      <c r="A2423" s="160" t="s">
        <v>121</v>
      </c>
      <c r="B2423" s="167" t="s">
        <v>15</v>
      </c>
      <c r="C2423" s="164">
        <f t="shared" si="1203"/>
        <v>1000</v>
      </c>
      <c r="D2423" s="164">
        <f t="shared" si="1204"/>
        <v>0</v>
      </c>
      <c r="E2423" s="164">
        <f t="shared" si="1204"/>
        <v>1000</v>
      </c>
      <c r="F2423" s="164">
        <f t="shared" si="1204"/>
        <v>0</v>
      </c>
      <c r="G2423" s="164">
        <f t="shared" si="1202"/>
        <v>0</v>
      </c>
      <c r="H2423" s="164">
        <f t="shared" si="1205"/>
        <v>1000</v>
      </c>
      <c r="I2423" s="164">
        <f t="shared" ref="I2423:L2424" si="1226">SUM(I2424)</f>
        <v>0</v>
      </c>
      <c r="J2423" s="164">
        <f t="shared" si="1226"/>
        <v>1000</v>
      </c>
      <c r="K2423" s="164">
        <f t="shared" si="1226"/>
        <v>0</v>
      </c>
      <c r="L2423" s="164">
        <f t="shared" si="1226"/>
        <v>0</v>
      </c>
      <c r="M2423" s="164">
        <f t="shared" si="1206"/>
        <v>0</v>
      </c>
      <c r="N2423" s="164">
        <f t="shared" ref="N2423:Q2424" si="1227">SUM(N2424)</f>
        <v>0</v>
      </c>
      <c r="O2423" s="164">
        <f t="shared" si="1227"/>
        <v>0</v>
      </c>
      <c r="P2423" s="164">
        <f t="shared" si="1227"/>
        <v>0</v>
      </c>
      <c r="Q2423" s="164">
        <f t="shared" si="1227"/>
        <v>0</v>
      </c>
      <c r="R2423" s="164">
        <f t="shared" si="1207"/>
        <v>0</v>
      </c>
      <c r="S2423" s="164">
        <f t="shared" ref="S2423:V2424" si="1228">SUM(S2424)</f>
        <v>0</v>
      </c>
      <c r="T2423" s="164">
        <f t="shared" si="1228"/>
        <v>0</v>
      </c>
      <c r="U2423" s="164">
        <f t="shared" si="1228"/>
        <v>0</v>
      </c>
      <c r="V2423" s="164">
        <f t="shared" si="1228"/>
        <v>0</v>
      </c>
    </row>
    <row r="2424" spans="1:22" ht="16.5" thickTop="1" thickBot="1">
      <c r="A2424" s="160" t="s">
        <v>121</v>
      </c>
      <c r="B2424" s="168" t="s">
        <v>136</v>
      </c>
      <c r="C2424" s="164">
        <f t="shared" si="1203"/>
        <v>1000</v>
      </c>
      <c r="D2424" s="164">
        <f t="shared" si="1204"/>
        <v>0</v>
      </c>
      <c r="E2424" s="164">
        <f t="shared" si="1204"/>
        <v>1000</v>
      </c>
      <c r="F2424" s="164">
        <f t="shared" si="1204"/>
        <v>0</v>
      </c>
      <c r="G2424" s="164">
        <f t="shared" si="1202"/>
        <v>0</v>
      </c>
      <c r="H2424" s="164">
        <f t="shared" si="1205"/>
        <v>1000</v>
      </c>
      <c r="I2424" s="164">
        <f t="shared" si="1226"/>
        <v>0</v>
      </c>
      <c r="J2424" s="164">
        <f t="shared" si="1226"/>
        <v>1000</v>
      </c>
      <c r="K2424" s="164">
        <f t="shared" si="1226"/>
        <v>0</v>
      </c>
      <c r="L2424" s="164">
        <f t="shared" si="1226"/>
        <v>0</v>
      </c>
      <c r="M2424" s="164">
        <f t="shared" si="1206"/>
        <v>0</v>
      </c>
      <c r="N2424" s="164">
        <f t="shared" si="1227"/>
        <v>0</v>
      </c>
      <c r="O2424" s="164">
        <f t="shared" si="1227"/>
        <v>0</v>
      </c>
      <c r="P2424" s="164">
        <f t="shared" si="1227"/>
        <v>0</v>
      </c>
      <c r="Q2424" s="164">
        <f t="shared" si="1227"/>
        <v>0</v>
      </c>
      <c r="R2424" s="164">
        <f t="shared" si="1207"/>
        <v>0</v>
      </c>
      <c r="S2424" s="164">
        <f t="shared" si="1228"/>
        <v>0</v>
      </c>
      <c r="T2424" s="164">
        <f t="shared" si="1228"/>
        <v>0</v>
      </c>
      <c r="U2424" s="164">
        <f t="shared" si="1228"/>
        <v>0</v>
      </c>
      <c r="V2424" s="164">
        <f t="shared" si="1228"/>
        <v>0</v>
      </c>
    </row>
    <row r="2425" spans="1:22" ht="16.5" thickTop="1" thickBot="1">
      <c r="A2425" s="160" t="s">
        <v>121</v>
      </c>
      <c r="B2425" s="169" t="s">
        <v>135</v>
      </c>
      <c r="C2425" s="164">
        <f t="shared" si="1203"/>
        <v>1000</v>
      </c>
      <c r="D2425" s="164">
        <f t="shared" si="1204"/>
        <v>0</v>
      </c>
      <c r="E2425" s="164">
        <f t="shared" si="1204"/>
        <v>1000</v>
      </c>
      <c r="F2425" s="164">
        <f t="shared" si="1204"/>
        <v>0</v>
      </c>
      <c r="G2425" s="164">
        <f t="shared" si="1202"/>
        <v>0</v>
      </c>
      <c r="H2425" s="164">
        <f t="shared" si="1205"/>
        <v>1000</v>
      </c>
      <c r="I2425" s="164">
        <v>0</v>
      </c>
      <c r="J2425" s="164">
        <v>1000</v>
      </c>
      <c r="K2425" s="164">
        <v>0</v>
      </c>
      <c r="L2425" s="164">
        <v>0</v>
      </c>
      <c r="M2425" s="164">
        <f t="shared" si="1206"/>
        <v>0</v>
      </c>
      <c r="N2425" s="164">
        <v>0</v>
      </c>
      <c r="O2425" s="164">
        <v>0</v>
      </c>
      <c r="P2425" s="164">
        <v>0</v>
      </c>
      <c r="Q2425" s="164">
        <v>0</v>
      </c>
      <c r="R2425" s="164">
        <f t="shared" si="1207"/>
        <v>0</v>
      </c>
      <c r="S2425" s="164">
        <v>0</v>
      </c>
      <c r="T2425" s="164">
        <v>0</v>
      </c>
      <c r="U2425" s="164">
        <v>0</v>
      </c>
      <c r="V2425" s="164">
        <v>0</v>
      </c>
    </row>
    <row r="2426" spans="1:22" ht="16.5" thickTop="1" thickBot="1">
      <c r="A2426" s="160" t="s">
        <v>121</v>
      </c>
      <c r="B2426" s="167" t="s">
        <v>104</v>
      </c>
      <c r="C2426" s="164">
        <f t="shared" si="1203"/>
        <v>14000</v>
      </c>
      <c r="D2426" s="164">
        <f t="shared" si="1204"/>
        <v>2000</v>
      </c>
      <c r="E2426" s="164">
        <f t="shared" si="1204"/>
        <v>2000</v>
      </c>
      <c r="F2426" s="164">
        <f t="shared" si="1204"/>
        <v>6000</v>
      </c>
      <c r="G2426" s="164">
        <f t="shared" si="1202"/>
        <v>4000</v>
      </c>
      <c r="H2426" s="164">
        <f t="shared" si="1205"/>
        <v>14000</v>
      </c>
      <c r="I2426" s="164">
        <v>2000</v>
      </c>
      <c r="J2426" s="164">
        <v>2000</v>
      </c>
      <c r="K2426" s="164">
        <v>6000</v>
      </c>
      <c r="L2426" s="164">
        <v>4000</v>
      </c>
      <c r="M2426" s="164">
        <f t="shared" si="1206"/>
        <v>0</v>
      </c>
      <c r="N2426" s="164">
        <v>0</v>
      </c>
      <c r="O2426" s="164">
        <v>0</v>
      </c>
      <c r="P2426" s="164">
        <v>0</v>
      </c>
      <c r="Q2426" s="164">
        <v>0</v>
      </c>
      <c r="R2426" s="164">
        <f t="shared" si="1207"/>
        <v>0</v>
      </c>
      <c r="S2426" s="164">
        <v>0</v>
      </c>
      <c r="T2426" s="164">
        <v>0</v>
      </c>
      <c r="U2426" s="164">
        <v>0</v>
      </c>
      <c r="V2426" s="164">
        <v>0</v>
      </c>
    </row>
    <row r="2427" spans="1:22" ht="16.5" thickTop="1" thickBot="1">
      <c r="A2427" s="160" t="s">
        <v>121</v>
      </c>
      <c r="B2427" s="167" t="s">
        <v>105</v>
      </c>
      <c r="C2427" s="164">
        <f t="shared" si="1203"/>
        <v>5000</v>
      </c>
      <c r="D2427" s="164">
        <f t="shared" si="1204"/>
        <v>1000</v>
      </c>
      <c r="E2427" s="164">
        <f t="shared" si="1204"/>
        <v>2000</v>
      </c>
      <c r="F2427" s="164">
        <f t="shared" si="1204"/>
        <v>1000</v>
      </c>
      <c r="G2427" s="164">
        <f t="shared" si="1202"/>
        <v>1000</v>
      </c>
      <c r="H2427" s="164">
        <f t="shared" si="1205"/>
        <v>5000</v>
      </c>
      <c r="I2427" s="164">
        <f>SUM(I2428)</f>
        <v>1000</v>
      </c>
      <c r="J2427" s="164">
        <f>SUM(J2428)</f>
        <v>2000</v>
      </c>
      <c r="K2427" s="164">
        <f>SUM(K2428)</f>
        <v>1000</v>
      </c>
      <c r="L2427" s="164">
        <f>SUM(L2428)</f>
        <v>1000</v>
      </c>
      <c r="M2427" s="164">
        <f t="shared" si="1206"/>
        <v>0</v>
      </c>
      <c r="N2427" s="164">
        <f>SUM(N2428)</f>
        <v>0</v>
      </c>
      <c r="O2427" s="164">
        <f>SUM(O2428)</f>
        <v>0</v>
      </c>
      <c r="P2427" s="164">
        <f>SUM(P2428)</f>
        <v>0</v>
      </c>
      <c r="Q2427" s="164">
        <f>SUM(Q2428)</f>
        <v>0</v>
      </c>
      <c r="R2427" s="164">
        <f t="shared" si="1207"/>
        <v>0</v>
      </c>
      <c r="S2427" s="164">
        <f>SUM(S2428)</f>
        <v>0</v>
      </c>
      <c r="T2427" s="164">
        <f>SUM(T2428)</f>
        <v>0</v>
      </c>
      <c r="U2427" s="164">
        <f>SUM(U2428)</f>
        <v>0</v>
      </c>
      <c r="V2427" s="164">
        <f>SUM(V2428)</f>
        <v>0</v>
      </c>
    </row>
    <row r="2428" spans="1:22" ht="31.5" thickTop="1" thickBot="1">
      <c r="A2428" s="160" t="s">
        <v>121</v>
      </c>
      <c r="B2428" s="168" t="s">
        <v>153</v>
      </c>
      <c r="C2428" s="164">
        <f t="shared" si="1203"/>
        <v>5000</v>
      </c>
      <c r="D2428" s="164">
        <f t="shared" si="1204"/>
        <v>1000</v>
      </c>
      <c r="E2428" s="164">
        <f t="shared" si="1204"/>
        <v>2000</v>
      </c>
      <c r="F2428" s="164">
        <f t="shared" si="1204"/>
        <v>1000</v>
      </c>
      <c r="G2428" s="164">
        <f t="shared" si="1202"/>
        <v>1000</v>
      </c>
      <c r="H2428" s="164">
        <f t="shared" si="1205"/>
        <v>5000</v>
      </c>
      <c r="I2428" s="164">
        <v>1000</v>
      </c>
      <c r="J2428" s="164">
        <v>2000</v>
      </c>
      <c r="K2428" s="164">
        <v>1000</v>
      </c>
      <c r="L2428" s="164">
        <v>1000</v>
      </c>
      <c r="M2428" s="164">
        <f t="shared" si="1206"/>
        <v>0</v>
      </c>
      <c r="N2428" s="164">
        <v>0</v>
      </c>
      <c r="O2428" s="164">
        <v>0</v>
      </c>
      <c r="P2428" s="164">
        <v>0</v>
      </c>
      <c r="Q2428" s="164">
        <v>0</v>
      </c>
      <c r="R2428" s="164">
        <f t="shared" si="1207"/>
        <v>0</v>
      </c>
      <c r="S2428" s="164">
        <v>0</v>
      </c>
      <c r="T2428" s="164">
        <v>0</v>
      </c>
      <c r="U2428" s="164">
        <v>0</v>
      </c>
      <c r="V2428" s="164">
        <v>0</v>
      </c>
    </row>
    <row r="2429" spans="1:22" ht="16.5" thickTop="1" thickBot="1">
      <c r="A2429" s="160" t="s">
        <v>121</v>
      </c>
      <c r="B2429" s="166" t="s">
        <v>155</v>
      </c>
      <c r="C2429" s="164">
        <f t="shared" si="1203"/>
        <v>5000</v>
      </c>
      <c r="D2429" s="164">
        <f t="shared" si="1204"/>
        <v>2000</v>
      </c>
      <c r="E2429" s="164">
        <f t="shared" si="1204"/>
        <v>3000</v>
      </c>
      <c r="F2429" s="164">
        <f t="shared" si="1204"/>
        <v>0</v>
      </c>
      <c r="G2429" s="164">
        <f t="shared" si="1202"/>
        <v>0</v>
      </c>
      <c r="H2429" s="164">
        <f t="shared" si="1205"/>
        <v>5000</v>
      </c>
      <c r="I2429" s="164">
        <v>2000</v>
      </c>
      <c r="J2429" s="164">
        <v>3000</v>
      </c>
      <c r="K2429" s="164">
        <v>0</v>
      </c>
      <c r="L2429" s="164">
        <v>0</v>
      </c>
      <c r="M2429" s="164">
        <f t="shared" si="1206"/>
        <v>0</v>
      </c>
      <c r="N2429" s="164">
        <v>0</v>
      </c>
      <c r="O2429" s="164">
        <v>0</v>
      </c>
      <c r="P2429" s="164">
        <v>0</v>
      </c>
      <c r="Q2429" s="164">
        <v>0</v>
      </c>
      <c r="R2429" s="164">
        <f t="shared" si="1207"/>
        <v>0</v>
      </c>
      <c r="S2429" s="164">
        <v>0</v>
      </c>
      <c r="T2429" s="164">
        <v>0</v>
      </c>
      <c r="U2429" s="164">
        <v>0</v>
      </c>
      <c r="V2429" s="164">
        <v>0</v>
      </c>
    </row>
    <row r="2430" spans="1:22" ht="16.5" thickTop="1" thickBot="1">
      <c r="A2430" s="160" t="s">
        <v>887</v>
      </c>
      <c r="B2430" s="163" t="s">
        <v>888</v>
      </c>
      <c r="C2430" s="164">
        <f t="shared" si="1203"/>
        <v>990000000</v>
      </c>
      <c r="D2430" s="164">
        <f t="shared" si="1204"/>
        <v>328550630</v>
      </c>
      <c r="E2430" s="164">
        <f t="shared" si="1204"/>
        <v>235208080</v>
      </c>
      <c r="F2430" s="164">
        <f t="shared" si="1204"/>
        <v>196290930</v>
      </c>
      <c r="G2430" s="164">
        <f t="shared" si="1202"/>
        <v>229950360</v>
      </c>
      <c r="H2430" s="164">
        <f t="shared" si="1205"/>
        <v>940000000</v>
      </c>
      <c r="I2430" s="164">
        <f>SUM(I2441,I2446,I2483,I2514,I2530,I2534,I2542,I2609,I2611,I2709)</f>
        <v>328550630</v>
      </c>
      <c r="J2430" s="164">
        <f>SUM(J2441,J2446,J2483,J2514,J2530,J2534,J2542,J2609,J2611,J2709)</f>
        <v>185208080</v>
      </c>
      <c r="K2430" s="164">
        <f>SUM(K2441,K2446,K2483,K2514,K2530,K2534,K2542,K2609,K2611,K2709)</f>
        <v>196290930</v>
      </c>
      <c r="L2430" s="164">
        <f>SUM(L2441,L2446,L2483,L2514,L2530,L2534,L2542,L2609,L2611,L2709)</f>
        <v>229950360</v>
      </c>
      <c r="M2430" s="164">
        <f t="shared" si="1206"/>
        <v>0</v>
      </c>
      <c r="N2430" s="164">
        <f>SUM(N2441,N2446,N2483,N2514,N2530,N2534,N2542,N2609,N2611,N2709)</f>
        <v>0</v>
      </c>
      <c r="O2430" s="164">
        <f>SUM(O2441,O2446,O2483,O2514,O2530,O2534,O2542,O2609,O2611,O2709)</f>
        <v>0</v>
      </c>
      <c r="P2430" s="164">
        <f>SUM(P2441,P2446,P2483,P2514,P2530,P2534,P2542,P2609,P2611,P2709)</f>
        <v>0</v>
      </c>
      <c r="Q2430" s="164">
        <f>SUM(Q2441,Q2446,Q2483,Q2514,Q2530,Q2534,Q2542,Q2609,Q2611,Q2709)</f>
        <v>0</v>
      </c>
      <c r="R2430" s="164">
        <f t="shared" si="1207"/>
        <v>50000000</v>
      </c>
      <c r="S2430" s="164">
        <f>SUM(S2441,S2446,S2483,S2514,S2530,S2534,S2542,S2609,S2611,S2709)</f>
        <v>0</v>
      </c>
      <c r="T2430" s="164">
        <f>SUM(T2441,T2446,T2483,T2514,T2530,T2534,T2542,T2609,T2611,T2709)</f>
        <v>50000000</v>
      </c>
      <c r="U2430" s="164">
        <f>SUM(U2441,U2446,U2483,U2514,U2530,U2534,U2542,U2609,U2611,U2709)</f>
        <v>0</v>
      </c>
      <c r="V2430" s="164">
        <f>SUM(V2441,V2446,V2483,V2514,V2530,V2534,V2542,V2609,V2611,V2709)</f>
        <v>0</v>
      </c>
    </row>
    <row r="2431" spans="1:22" ht="16.5" thickTop="1" thickBot="1">
      <c r="A2431" s="160" t="s">
        <v>121</v>
      </c>
      <c r="B2431" s="165" t="s">
        <v>99</v>
      </c>
      <c r="C2431" s="164">
        <f t="shared" si="1203"/>
        <v>723901400</v>
      </c>
      <c r="D2431" s="164">
        <f t="shared" si="1204"/>
        <v>197814630</v>
      </c>
      <c r="E2431" s="164">
        <f t="shared" si="1204"/>
        <v>158344080</v>
      </c>
      <c r="F2431" s="164">
        <f t="shared" si="1204"/>
        <v>170849430</v>
      </c>
      <c r="G2431" s="164">
        <f t="shared" si="1202"/>
        <v>196893260</v>
      </c>
      <c r="H2431" s="164">
        <f t="shared" si="1205"/>
        <v>723901400</v>
      </c>
      <c r="I2431" s="164">
        <f t="shared" ref="I2431:L2433" si="1229">SUM(I2442,I2447,I2484,I2515,I2535,I2543,I2612)</f>
        <v>197814630</v>
      </c>
      <c r="J2431" s="164">
        <f t="shared" si="1229"/>
        <v>158344080</v>
      </c>
      <c r="K2431" s="164">
        <f t="shared" si="1229"/>
        <v>170849430</v>
      </c>
      <c r="L2431" s="164">
        <f t="shared" si="1229"/>
        <v>196893260</v>
      </c>
      <c r="M2431" s="164">
        <f t="shared" si="1206"/>
        <v>0</v>
      </c>
      <c r="N2431" s="164">
        <f t="shared" ref="N2431:Q2433" si="1230">SUM(N2442,N2447,N2484,N2515,N2535,N2543,N2612)</f>
        <v>0</v>
      </c>
      <c r="O2431" s="164">
        <f t="shared" si="1230"/>
        <v>0</v>
      </c>
      <c r="P2431" s="164">
        <f t="shared" si="1230"/>
        <v>0</v>
      </c>
      <c r="Q2431" s="164">
        <f t="shared" si="1230"/>
        <v>0</v>
      </c>
      <c r="R2431" s="164">
        <f t="shared" si="1207"/>
        <v>0</v>
      </c>
      <c r="S2431" s="164">
        <f t="shared" ref="S2431:V2433" si="1231">SUM(S2442,S2447,S2484,S2515,S2535,S2543,S2612)</f>
        <v>0</v>
      </c>
      <c r="T2431" s="164">
        <f t="shared" si="1231"/>
        <v>0</v>
      </c>
      <c r="U2431" s="164">
        <f t="shared" si="1231"/>
        <v>0</v>
      </c>
      <c r="V2431" s="164">
        <f t="shared" si="1231"/>
        <v>0</v>
      </c>
    </row>
    <row r="2432" spans="1:22" ht="16.5" thickTop="1" thickBot="1">
      <c r="A2432" s="160" t="s">
        <v>121</v>
      </c>
      <c r="B2432" s="166" t="s">
        <v>100</v>
      </c>
      <c r="C2432" s="164">
        <f t="shared" si="1203"/>
        <v>430127500</v>
      </c>
      <c r="D2432" s="164">
        <f t="shared" si="1204"/>
        <v>107001130</v>
      </c>
      <c r="E2432" s="164">
        <f t="shared" si="1204"/>
        <v>102976130</v>
      </c>
      <c r="F2432" s="164">
        <f t="shared" si="1204"/>
        <v>105476130</v>
      </c>
      <c r="G2432" s="164">
        <f t="shared" si="1202"/>
        <v>114674110</v>
      </c>
      <c r="H2432" s="164">
        <f t="shared" si="1205"/>
        <v>430127500</v>
      </c>
      <c r="I2432" s="164">
        <f t="shared" si="1229"/>
        <v>107001130</v>
      </c>
      <c r="J2432" s="164">
        <f t="shared" si="1229"/>
        <v>102976130</v>
      </c>
      <c r="K2432" s="164">
        <f t="shared" si="1229"/>
        <v>105476130</v>
      </c>
      <c r="L2432" s="164">
        <f t="shared" si="1229"/>
        <v>114674110</v>
      </c>
      <c r="M2432" s="164">
        <f t="shared" si="1206"/>
        <v>0</v>
      </c>
      <c r="N2432" s="164">
        <f t="shared" si="1230"/>
        <v>0</v>
      </c>
      <c r="O2432" s="164">
        <f t="shared" si="1230"/>
        <v>0</v>
      </c>
      <c r="P2432" s="164">
        <f t="shared" si="1230"/>
        <v>0</v>
      </c>
      <c r="Q2432" s="164">
        <f t="shared" si="1230"/>
        <v>0</v>
      </c>
      <c r="R2432" s="164">
        <f t="shared" si="1207"/>
        <v>0</v>
      </c>
      <c r="S2432" s="164">
        <f t="shared" si="1231"/>
        <v>0</v>
      </c>
      <c r="T2432" s="164">
        <f t="shared" si="1231"/>
        <v>0</v>
      </c>
      <c r="U2432" s="164">
        <f t="shared" si="1231"/>
        <v>0</v>
      </c>
      <c r="V2432" s="164">
        <f t="shared" si="1231"/>
        <v>0</v>
      </c>
    </row>
    <row r="2433" spans="1:22" ht="16.5" thickTop="1" thickBot="1">
      <c r="A2433" s="160" t="s">
        <v>121</v>
      </c>
      <c r="B2433" s="166" t="s">
        <v>101</v>
      </c>
      <c r="C2433" s="164">
        <f t="shared" si="1203"/>
        <v>234915400</v>
      </c>
      <c r="D2433" s="164">
        <f t="shared" si="1204"/>
        <v>74636500</v>
      </c>
      <c r="E2433" s="164">
        <f t="shared" si="1204"/>
        <v>42739200</v>
      </c>
      <c r="F2433" s="164">
        <f t="shared" si="1204"/>
        <v>53060800</v>
      </c>
      <c r="G2433" s="164">
        <f t="shared" si="1202"/>
        <v>64478900</v>
      </c>
      <c r="H2433" s="164">
        <f t="shared" si="1205"/>
        <v>234915400</v>
      </c>
      <c r="I2433" s="164">
        <f t="shared" si="1229"/>
        <v>74636500</v>
      </c>
      <c r="J2433" s="164">
        <f t="shared" si="1229"/>
        <v>42739200</v>
      </c>
      <c r="K2433" s="164">
        <f t="shared" si="1229"/>
        <v>53060800</v>
      </c>
      <c r="L2433" s="164">
        <f t="shared" si="1229"/>
        <v>64478900</v>
      </c>
      <c r="M2433" s="164">
        <f t="shared" si="1206"/>
        <v>0</v>
      </c>
      <c r="N2433" s="164">
        <f t="shared" si="1230"/>
        <v>0</v>
      </c>
      <c r="O2433" s="164">
        <f t="shared" si="1230"/>
        <v>0</v>
      </c>
      <c r="P2433" s="164">
        <f t="shared" si="1230"/>
        <v>0</v>
      </c>
      <c r="Q2433" s="164">
        <f t="shared" si="1230"/>
        <v>0</v>
      </c>
      <c r="R2433" s="164">
        <f t="shared" si="1207"/>
        <v>0</v>
      </c>
      <c r="S2433" s="164">
        <f t="shared" si="1231"/>
        <v>0</v>
      </c>
      <c r="T2433" s="164">
        <f t="shared" si="1231"/>
        <v>0</v>
      </c>
      <c r="U2433" s="164">
        <f t="shared" si="1231"/>
        <v>0</v>
      </c>
      <c r="V2433" s="164">
        <f t="shared" si="1231"/>
        <v>0</v>
      </c>
    </row>
    <row r="2434" spans="1:22" ht="16.5" thickTop="1" thickBot="1">
      <c r="A2434" s="160" t="s">
        <v>121</v>
      </c>
      <c r="B2434" s="166" t="s">
        <v>15</v>
      </c>
      <c r="C2434" s="164">
        <f t="shared" si="1203"/>
        <v>0</v>
      </c>
      <c r="D2434" s="164">
        <f t="shared" si="1204"/>
        <v>0</v>
      </c>
      <c r="E2434" s="164">
        <f t="shared" si="1204"/>
        <v>0</v>
      </c>
      <c r="F2434" s="164">
        <f t="shared" si="1204"/>
        <v>0</v>
      </c>
      <c r="G2434" s="164">
        <f t="shared" si="1202"/>
        <v>0</v>
      </c>
      <c r="H2434" s="164">
        <f t="shared" si="1205"/>
        <v>0</v>
      </c>
      <c r="I2434" s="164">
        <f t="shared" ref="I2434:L2436" si="1232">SUM(I2487,I2546)</f>
        <v>0</v>
      </c>
      <c r="J2434" s="164">
        <f t="shared" si="1232"/>
        <v>0</v>
      </c>
      <c r="K2434" s="164">
        <f t="shared" si="1232"/>
        <v>0</v>
      </c>
      <c r="L2434" s="164">
        <f t="shared" si="1232"/>
        <v>0</v>
      </c>
      <c r="M2434" s="164">
        <f t="shared" si="1206"/>
        <v>0</v>
      </c>
      <c r="N2434" s="164">
        <f t="shared" ref="N2434:Q2436" si="1233">SUM(N2487,N2546)</f>
        <v>0</v>
      </c>
      <c r="O2434" s="164">
        <f t="shared" si="1233"/>
        <v>0</v>
      </c>
      <c r="P2434" s="164">
        <f t="shared" si="1233"/>
        <v>0</v>
      </c>
      <c r="Q2434" s="164">
        <f t="shared" si="1233"/>
        <v>0</v>
      </c>
      <c r="R2434" s="164">
        <f t="shared" si="1207"/>
        <v>0</v>
      </c>
      <c r="S2434" s="164">
        <f t="shared" ref="S2434:V2436" si="1234">SUM(S2487,S2546)</f>
        <v>0</v>
      </c>
      <c r="T2434" s="164">
        <f t="shared" si="1234"/>
        <v>0</v>
      </c>
      <c r="U2434" s="164">
        <f t="shared" si="1234"/>
        <v>0</v>
      </c>
      <c r="V2434" s="164">
        <f t="shared" si="1234"/>
        <v>0</v>
      </c>
    </row>
    <row r="2435" spans="1:22" ht="16.5" thickTop="1" thickBot="1">
      <c r="A2435" s="160" t="s">
        <v>121</v>
      </c>
      <c r="B2435" s="167" t="s">
        <v>136</v>
      </c>
      <c r="C2435" s="164">
        <f t="shared" si="1203"/>
        <v>0</v>
      </c>
      <c r="D2435" s="164">
        <f t="shared" si="1204"/>
        <v>0</v>
      </c>
      <c r="E2435" s="164">
        <f t="shared" si="1204"/>
        <v>0</v>
      </c>
      <c r="F2435" s="164">
        <f t="shared" si="1204"/>
        <v>0</v>
      </c>
      <c r="G2435" s="164">
        <f t="shared" si="1202"/>
        <v>0</v>
      </c>
      <c r="H2435" s="164">
        <f t="shared" si="1205"/>
        <v>0</v>
      </c>
      <c r="I2435" s="164">
        <f t="shared" si="1232"/>
        <v>0</v>
      </c>
      <c r="J2435" s="164">
        <f t="shared" si="1232"/>
        <v>0</v>
      </c>
      <c r="K2435" s="164">
        <f t="shared" si="1232"/>
        <v>0</v>
      </c>
      <c r="L2435" s="164">
        <f t="shared" si="1232"/>
        <v>0</v>
      </c>
      <c r="M2435" s="164">
        <f t="shared" si="1206"/>
        <v>0</v>
      </c>
      <c r="N2435" s="164">
        <f t="shared" si="1233"/>
        <v>0</v>
      </c>
      <c r="O2435" s="164">
        <f t="shared" si="1233"/>
        <v>0</v>
      </c>
      <c r="P2435" s="164">
        <f t="shared" si="1233"/>
        <v>0</v>
      </c>
      <c r="Q2435" s="164">
        <f t="shared" si="1233"/>
        <v>0</v>
      </c>
      <c r="R2435" s="164">
        <f t="shared" si="1207"/>
        <v>0</v>
      </c>
      <c r="S2435" s="164">
        <f t="shared" si="1234"/>
        <v>0</v>
      </c>
      <c r="T2435" s="164">
        <f t="shared" si="1234"/>
        <v>0</v>
      </c>
      <c r="U2435" s="164">
        <f t="shared" si="1234"/>
        <v>0</v>
      </c>
      <c r="V2435" s="164">
        <f t="shared" si="1234"/>
        <v>0</v>
      </c>
    </row>
    <row r="2436" spans="1:22" ht="16.5" thickTop="1" thickBot="1">
      <c r="A2436" s="160" t="s">
        <v>121</v>
      </c>
      <c r="B2436" s="168" t="s">
        <v>135</v>
      </c>
      <c r="C2436" s="164">
        <f t="shared" si="1203"/>
        <v>0</v>
      </c>
      <c r="D2436" s="164">
        <f t="shared" si="1204"/>
        <v>0</v>
      </c>
      <c r="E2436" s="164">
        <f t="shared" si="1204"/>
        <v>0</v>
      </c>
      <c r="F2436" s="164">
        <f t="shared" si="1204"/>
        <v>0</v>
      </c>
      <c r="G2436" s="164">
        <f t="shared" si="1202"/>
        <v>0</v>
      </c>
      <c r="H2436" s="164">
        <f t="shared" si="1205"/>
        <v>0</v>
      </c>
      <c r="I2436" s="164">
        <f t="shared" si="1232"/>
        <v>0</v>
      </c>
      <c r="J2436" s="164">
        <f t="shared" si="1232"/>
        <v>0</v>
      </c>
      <c r="K2436" s="164">
        <f t="shared" si="1232"/>
        <v>0</v>
      </c>
      <c r="L2436" s="164">
        <f t="shared" si="1232"/>
        <v>0</v>
      </c>
      <c r="M2436" s="164">
        <f t="shared" si="1206"/>
        <v>0</v>
      </c>
      <c r="N2436" s="164">
        <f t="shared" si="1233"/>
        <v>0</v>
      </c>
      <c r="O2436" s="164">
        <f t="shared" si="1233"/>
        <v>0</v>
      </c>
      <c r="P2436" s="164">
        <f t="shared" si="1233"/>
        <v>0</v>
      </c>
      <c r="Q2436" s="164">
        <f t="shared" si="1233"/>
        <v>0</v>
      </c>
      <c r="R2436" s="164">
        <f t="shared" si="1207"/>
        <v>0</v>
      </c>
      <c r="S2436" s="164">
        <f t="shared" si="1234"/>
        <v>0</v>
      </c>
      <c r="T2436" s="164">
        <f t="shared" si="1234"/>
        <v>0</v>
      </c>
      <c r="U2436" s="164">
        <f t="shared" si="1234"/>
        <v>0</v>
      </c>
      <c r="V2436" s="164">
        <f t="shared" si="1234"/>
        <v>0</v>
      </c>
    </row>
    <row r="2437" spans="1:22" ht="16.5" thickTop="1" thickBot="1">
      <c r="A2437" s="160" t="s">
        <v>121</v>
      </c>
      <c r="B2437" s="166" t="s">
        <v>104</v>
      </c>
      <c r="C2437" s="164">
        <f t="shared" si="1203"/>
        <v>33695000</v>
      </c>
      <c r="D2437" s="164">
        <f t="shared" si="1204"/>
        <v>9281000</v>
      </c>
      <c r="E2437" s="164">
        <f t="shared" si="1204"/>
        <v>7723250</v>
      </c>
      <c r="F2437" s="164">
        <f t="shared" si="1204"/>
        <v>7588500</v>
      </c>
      <c r="G2437" s="164">
        <f t="shared" si="1204"/>
        <v>9102250</v>
      </c>
      <c r="H2437" s="164">
        <f t="shared" si="1205"/>
        <v>33695000</v>
      </c>
      <c r="I2437" s="164">
        <f>SUM(I2450,I2490,I2518,I2549)</f>
        <v>9281000</v>
      </c>
      <c r="J2437" s="164">
        <f>SUM(J2450,J2490,J2518,J2549)</f>
        <v>7723250</v>
      </c>
      <c r="K2437" s="164">
        <f>SUM(K2450,K2490,K2518,K2549)</f>
        <v>7588500</v>
      </c>
      <c r="L2437" s="164">
        <f>SUM(L2450,L2490,L2518,L2549)</f>
        <v>9102250</v>
      </c>
      <c r="M2437" s="164">
        <f t="shared" si="1206"/>
        <v>0</v>
      </c>
      <c r="N2437" s="164">
        <f>SUM(N2450,N2490,N2518,N2549)</f>
        <v>0</v>
      </c>
      <c r="O2437" s="164">
        <f>SUM(O2450,O2490,O2518,O2549)</f>
        <v>0</v>
      </c>
      <c r="P2437" s="164">
        <f>SUM(P2450,P2490,P2518,P2549)</f>
        <v>0</v>
      </c>
      <c r="Q2437" s="164">
        <f>SUM(Q2450,Q2490,Q2518,Q2549)</f>
        <v>0</v>
      </c>
      <c r="R2437" s="164">
        <f t="shared" si="1207"/>
        <v>0</v>
      </c>
      <c r="S2437" s="164">
        <f>SUM(S2450,S2490,S2518,S2549)</f>
        <v>0</v>
      </c>
      <c r="T2437" s="164">
        <f>SUM(T2450,T2490,T2518,T2549)</f>
        <v>0</v>
      </c>
      <c r="U2437" s="164">
        <f>SUM(U2450,U2490,U2518,U2549)</f>
        <v>0</v>
      </c>
      <c r="V2437" s="164">
        <f>SUM(V2450,V2490,V2518,V2549)</f>
        <v>0</v>
      </c>
    </row>
    <row r="2438" spans="1:22" ht="16.5" thickTop="1" thickBot="1">
      <c r="A2438" s="160" t="s">
        <v>121</v>
      </c>
      <c r="B2438" s="166" t="s">
        <v>105</v>
      </c>
      <c r="C2438" s="164">
        <f t="shared" ref="C2438:C2501" si="1235">SUM(D2438:G2438)</f>
        <v>25163500</v>
      </c>
      <c r="D2438" s="164">
        <f t="shared" ref="D2438:G2501" si="1236">SUM(I2438,N2438,S2438)</f>
        <v>6896000</v>
      </c>
      <c r="E2438" s="164">
        <f t="shared" si="1236"/>
        <v>4905500</v>
      </c>
      <c r="F2438" s="164">
        <f t="shared" si="1236"/>
        <v>4724000</v>
      </c>
      <c r="G2438" s="164">
        <f t="shared" si="1236"/>
        <v>8638000</v>
      </c>
      <c r="H2438" s="164">
        <f t="shared" ref="H2438:H2501" si="1237">SUM(I2438:L2438)</f>
        <v>25163500</v>
      </c>
      <c r="I2438" s="164">
        <f t="shared" ref="I2438:L2439" si="1238">SUM(I2451,I2491,I2550)</f>
        <v>6896000</v>
      </c>
      <c r="J2438" s="164">
        <f t="shared" si="1238"/>
        <v>4905500</v>
      </c>
      <c r="K2438" s="164">
        <f t="shared" si="1238"/>
        <v>4724000</v>
      </c>
      <c r="L2438" s="164">
        <f t="shared" si="1238"/>
        <v>8638000</v>
      </c>
      <c r="M2438" s="164">
        <f t="shared" ref="M2438:M2501" si="1239">SUM(N2438:Q2438)</f>
        <v>0</v>
      </c>
      <c r="N2438" s="164">
        <f t="shared" ref="N2438:Q2439" si="1240">SUM(N2451,N2491,N2550)</f>
        <v>0</v>
      </c>
      <c r="O2438" s="164">
        <f t="shared" si="1240"/>
        <v>0</v>
      </c>
      <c r="P2438" s="164">
        <f t="shared" si="1240"/>
        <v>0</v>
      </c>
      <c r="Q2438" s="164">
        <f t="shared" si="1240"/>
        <v>0</v>
      </c>
      <c r="R2438" s="164">
        <f t="shared" ref="R2438:R2501" si="1241">SUM(S2438:V2438)</f>
        <v>0</v>
      </c>
      <c r="S2438" s="164">
        <f t="shared" ref="S2438:V2439" si="1242">SUM(S2451,S2491,S2550)</f>
        <v>0</v>
      </c>
      <c r="T2438" s="164">
        <f t="shared" si="1242"/>
        <v>0</v>
      </c>
      <c r="U2438" s="164">
        <f t="shared" si="1242"/>
        <v>0</v>
      </c>
      <c r="V2438" s="164">
        <f t="shared" si="1242"/>
        <v>0</v>
      </c>
    </row>
    <row r="2439" spans="1:22" ht="31.5" thickTop="1" thickBot="1">
      <c r="A2439" s="160" t="s">
        <v>121</v>
      </c>
      <c r="B2439" s="167" t="s">
        <v>153</v>
      </c>
      <c r="C2439" s="164">
        <f t="shared" si="1235"/>
        <v>25163500</v>
      </c>
      <c r="D2439" s="164">
        <f t="shared" si="1236"/>
        <v>6896000</v>
      </c>
      <c r="E2439" s="164">
        <f t="shared" si="1236"/>
        <v>4905500</v>
      </c>
      <c r="F2439" s="164">
        <f t="shared" si="1236"/>
        <v>4724000</v>
      </c>
      <c r="G2439" s="164">
        <f t="shared" si="1236"/>
        <v>8638000</v>
      </c>
      <c r="H2439" s="164">
        <f t="shared" si="1237"/>
        <v>25163500</v>
      </c>
      <c r="I2439" s="164">
        <f t="shared" si="1238"/>
        <v>6896000</v>
      </c>
      <c r="J2439" s="164">
        <f t="shared" si="1238"/>
        <v>4905500</v>
      </c>
      <c r="K2439" s="164">
        <f t="shared" si="1238"/>
        <v>4724000</v>
      </c>
      <c r="L2439" s="164">
        <f t="shared" si="1238"/>
        <v>8638000</v>
      </c>
      <c r="M2439" s="164">
        <f t="shared" si="1239"/>
        <v>0</v>
      </c>
      <c r="N2439" s="164">
        <f t="shared" si="1240"/>
        <v>0</v>
      </c>
      <c r="O2439" s="164">
        <f t="shared" si="1240"/>
        <v>0</v>
      </c>
      <c r="P2439" s="164">
        <f t="shared" si="1240"/>
        <v>0</v>
      </c>
      <c r="Q2439" s="164">
        <f t="shared" si="1240"/>
        <v>0</v>
      </c>
      <c r="R2439" s="164">
        <f t="shared" si="1241"/>
        <v>0</v>
      </c>
      <c r="S2439" s="164">
        <f t="shared" si="1242"/>
        <v>0</v>
      </c>
      <c r="T2439" s="164">
        <f t="shared" si="1242"/>
        <v>0</v>
      </c>
      <c r="U2439" s="164">
        <f t="shared" si="1242"/>
        <v>0</v>
      </c>
      <c r="V2439" s="164">
        <f t="shared" si="1242"/>
        <v>0</v>
      </c>
    </row>
    <row r="2440" spans="1:22" ht="16.5" thickTop="1" thickBot="1">
      <c r="A2440" s="160" t="s">
        <v>121</v>
      </c>
      <c r="B2440" s="165" t="s">
        <v>155</v>
      </c>
      <c r="C2440" s="164">
        <f t="shared" si="1235"/>
        <v>266098600</v>
      </c>
      <c r="D2440" s="164">
        <f t="shared" si="1236"/>
        <v>130736000</v>
      </c>
      <c r="E2440" s="164">
        <f t="shared" si="1236"/>
        <v>76864000</v>
      </c>
      <c r="F2440" s="164">
        <f t="shared" si="1236"/>
        <v>25441500</v>
      </c>
      <c r="G2440" s="164">
        <f t="shared" si="1236"/>
        <v>33057100</v>
      </c>
      <c r="H2440" s="164">
        <f t="shared" si="1237"/>
        <v>216098600</v>
      </c>
      <c r="I2440" s="164">
        <f>SUM(I2445,I2453,I2493,I2519,I2531,I2552,I2610,I2615,I2710)</f>
        <v>130736000</v>
      </c>
      <c r="J2440" s="164">
        <f>SUM(J2445,J2453,J2493,J2519,J2531,J2552,J2610,J2615,J2710)</f>
        <v>26864000</v>
      </c>
      <c r="K2440" s="164">
        <f>SUM(K2445,K2453,K2493,K2519,K2531,K2552,K2610,K2615,K2710)</f>
        <v>25441500</v>
      </c>
      <c r="L2440" s="164">
        <f>SUM(L2445,L2453,L2493,L2519,L2531,L2552,L2610,L2615,L2710)</f>
        <v>33057100</v>
      </c>
      <c r="M2440" s="164">
        <f t="shared" si="1239"/>
        <v>0</v>
      </c>
      <c r="N2440" s="164">
        <f>SUM(N2445,N2453,N2493,N2519,N2531,N2552,N2610,N2615,N2710)</f>
        <v>0</v>
      </c>
      <c r="O2440" s="164">
        <f>SUM(O2445,O2453,O2493,O2519,O2531,O2552,O2610,O2615,O2710)</f>
        <v>0</v>
      </c>
      <c r="P2440" s="164">
        <f>SUM(P2445,P2453,P2493,P2519,P2531,P2552,P2610,P2615,P2710)</f>
        <v>0</v>
      </c>
      <c r="Q2440" s="164">
        <f>SUM(Q2445,Q2453,Q2493,Q2519,Q2531,Q2552,Q2610,Q2615,Q2710)</f>
        <v>0</v>
      </c>
      <c r="R2440" s="164">
        <f t="shared" si="1241"/>
        <v>50000000</v>
      </c>
      <c r="S2440" s="164">
        <f>SUM(S2445,S2453,S2493,S2519,S2531,S2552,S2610,S2615,S2710)</f>
        <v>0</v>
      </c>
      <c r="T2440" s="164">
        <f>SUM(T2445,T2453,T2493,T2519,T2531,T2552,T2610,T2615,T2710)</f>
        <v>50000000</v>
      </c>
      <c r="U2440" s="164">
        <f>SUM(U2445,U2453,U2493,U2519,U2531,U2552,U2610,U2615,U2710)</f>
        <v>0</v>
      </c>
      <c r="V2440" s="164">
        <f>SUM(V2445,V2453,V2493,V2519,V2531,V2552,V2610,V2615,V2710)</f>
        <v>0</v>
      </c>
    </row>
    <row r="2441" spans="1:22" ht="16.5" thickTop="1" thickBot="1">
      <c r="A2441" s="160" t="s">
        <v>889</v>
      </c>
      <c r="B2441" s="165" t="s">
        <v>890</v>
      </c>
      <c r="C2441" s="164">
        <f t="shared" si="1235"/>
        <v>361330000</v>
      </c>
      <c r="D2441" s="164">
        <f t="shared" si="1236"/>
        <v>88343000</v>
      </c>
      <c r="E2441" s="164">
        <f t="shared" si="1236"/>
        <v>84950000</v>
      </c>
      <c r="F2441" s="164">
        <f t="shared" si="1236"/>
        <v>86950000</v>
      </c>
      <c r="G2441" s="164">
        <f t="shared" si="1236"/>
        <v>101087000</v>
      </c>
      <c r="H2441" s="164">
        <f t="shared" si="1237"/>
        <v>361330000</v>
      </c>
      <c r="I2441" s="164">
        <f>SUM(I2442,I2445)</f>
        <v>88343000</v>
      </c>
      <c r="J2441" s="164">
        <f>SUM(J2442,J2445)</f>
        <v>84950000</v>
      </c>
      <c r="K2441" s="164">
        <f>SUM(K2442,K2445)</f>
        <v>86950000</v>
      </c>
      <c r="L2441" s="164">
        <f>SUM(L2442,L2445)</f>
        <v>101087000</v>
      </c>
      <c r="M2441" s="164">
        <f t="shared" si="1239"/>
        <v>0</v>
      </c>
      <c r="N2441" s="164">
        <f>SUM(N2442,N2445)</f>
        <v>0</v>
      </c>
      <c r="O2441" s="164">
        <f>SUM(O2442,O2445)</f>
        <v>0</v>
      </c>
      <c r="P2441" s="164">
        <f>SUM(P2442,P2445)</f>
        <v>0</v>
      </c>
      <c r="Q2441" s="164">
        <f>SUM(Q2442,Q2445)</f>
        <v>0</v>
      </c>
      <c r="R2441" s="164">
        <f t="shared" si="1241"/>
        <v>0</v>
      </c>
      <c r="S2441" s="164">
        <f>SUM(S2442,S2445)</f>
        <v>0</v>
      </c>
      <c r="T2441" s="164">
        <f>SUM(T2442,T2445)</f>
        <v>0</v>
      </c>
      <c r="U2441" s="164">
        <f>SUM(U2442,U2445)</f>
        <v>0</v>
      </c>
      <c r="V2441" s="164">
        <f>SUM(V2442,V2445)</f>
        <v>0</v>
      </c>
    </row>
    <row r="2442" spans="1:22" ht="16.5" thickTop="1" thickBot="1">
      <c r="A2442" s="160" t="s">
        <v>121</v>
      </c>
      <c r="B2442" s="166" t="s">
        <v>99</v>
      </c>
      <c r="C2442" s="164">
        <f t="shared" si="1235"/>
        <v>361195000</v>
      </c>
      <c r="D2442" s="164">
        <f t="shared" si="1236"/>
        <v>88343000</v>
      </c>
      <c r="E2442" s="164">
        <f t="shared" si="1236"/>
        <v>84950000</v>
      </c>
      <c r="F2442" s="164">
        <f t="shared" si="1236"/>
        <v>86950000</v>
      </c>
      <c r="G2442" s="164">
        <f t="shared" si="1236"/>
        <v>100952000</v>
      </c>
      <c r="H2442" s="164">
        <f t="shared" si="1237"/>
        <v>361195000</v>
      </c>
      <c r="I2442" s="164">
        <f>SUM(I2443:I2444)</f>
        <v>88343000</v>
      </c>
      <c r="J2442" s="164">
        <f>SUM(J2443:J2444)</f>
        <v>84950000</v>
      </c>
      <c r="K2442" s="164">
        <f>SUM(K2443:K2444)</f>
        <v>86950000</v>
      </c>
      <c r="L2442" s="164">
        <f>SUM(L2443:L2444)</f>
        <v>100952000</v>
      </c>
      <c r="M2442" s="164">
        <f t="shared" si="1239"/>
        <v>0</v>
      </c>
      <c r="N2442" s="164">
        <f>SUM(N2443:N2444)</f>
        <v>0</v>
      </c>
      <c r="O2442" s="164">
        <f>SUM(O2443:O2444)</f>
        <v>0</v>
      </c>
      <c r="P2442" s="164">
        <f>SUM(P2443:P2444)</f>
        <v>0</v>
      </c>
      <c r="Q2442" s="164">
        <f>SUM(Q2443:Q2444)</f>
        <v>0</v>
      </c>
      <c r="R2442" s="164">
        <f t="shared" si="1241"/>
        <v>0</v>
      </c>
      <c r="S2442" s="164">
        <f>SUM(S2443:S2444)</f>
        <v>0</v>
      </c>
      <c r="T2442" s="164">
        <f>SUM(T2443:T2444)</f>
        <v>0</v>
      </c>
      <c r="U2442" s="164">
        <f>SUM(U2443:U2444)</f>
        <v>0</v>
      </c>
      <c r="V2442" s="164">
        <f>SUM(V2443:V2444)</f>
        <v>0</v>
      </c>
    </row>
    <row r="2443" spans="1:22" ht="16.5" thickTop="1" thickBot="1">
      <c r="A2443" s="160" t="s">
        <v>121</v>
      </c>
      <c r="B2443" s="167" t="s">
        <v>100</v>
      </c>
      <c r="C2443" s="164">
        <f t="shared" si="1235"/>
        <v>336900000</v>
      </c>
      <c r="D2443" s="164">
        <f t="shared" si="1236"/>
        <v>83200000</v>
      </c>
      <c r="E2443" s="164">
        <f t="shared" si="1236"/>
        <v>80000000</v>
      </c>
      <c r="F2443" s="164">
        <f t="shared" si="1236"/>
        <v>80000000</v>
      </c>
      <c r="G2443" s="164">
        <f t="shared" si="1236"/>
        <v>93700000</v>
      </c>
      <c r="H2443" s="164">
        <f t="shared" si="1237"/>
        <v>336900000</v>
      </c>
      <c r="I2443" s="164">
        <v>83200000</v>
      </c>
      <c r="J2443" s="164">
        <v>80000000</v>
      </c>
      <c r="K2443" s="164">
        <v>80000000</v>
      </c>
      <c r="L2443" s="164">
        <v>93700000</v>
      </c>
      <c r="M2443" s="164">
        <f t="shared" si="1239"/>
        <v>0</v>
      </c>
      <c r="N2443" s="164">
        <v>0</v>
      </c>
      <c r="O2443" s="164">
        <v>0</v>
      </c>
      <c r="P2443" s="164">
        <v>0</v>
      </c>
      <c r="Q2443" s="164">
        <v>0</v>
      </c>
      <c r="R2443" s="164">
        <f t="shared" si="1241"/>
        <v>0</v>
      </c>
      <c r="S2443" s="164">
        <v>0</v>
      </c>
      <c r="T2443" s="164">
        <v>0</v>
      </c>
      <c r="U2443" s="164">
        <v>0</v>
      </c>
      <c r="V2443" s="164">
        <v>0</v>
      </c>
    </row>
    <row r="2444" spans="1:22" ht="16.5" thickTop="1" thickBot="1">
      <c r="A2444" s="160" t="s">
        <v>121</v>
      </c>
      <c r="B2444" s="167" t="s">
        <v>101</v>
      </c>
      <c r="C2444" s="164">
        <f t="shared" si="1235"/>
        <v>24295000</v>
      </c>
      <c r="D2444" s="164">
        <f t="shared" si="1236"/>
        <v>5143000</v>
      </c>
      <c r="E2444" s="164">
        <f t="shared" si="1236"/>
        <v>4950000</v>
      </c>
      <c r="F2444" s="164">
        <f t="shared" si="1236"/>
        <v>6950000</v>
      </c>
      <c r="G2444" s="164">
        <f t="shared" si="1236"/>
        <v>7252000</v>
      </c>
      <c r="H2444" s="164">
        <f t="shared" si="1237"/>
        <v>24295000</v>
      </c>
      <c r="I2444" s="164">
        <v>5143000</v>
      </c>
      <c r="J2444" s="164">
        <v>4950000</v>
      </c>
      <c r="K2444" s="164">
        <v>6950000</v>
      </c>
      <c r="L2444" s="164">
        <v>7252000</v>
      </c>
      <c r="M2444" s="164">
        <f t="shared" si="1239"/>
        <v>0</v>
      </c>
      <c r="N2444" s="164">
        <v>0</v>
      </c>
      <c r="O2444" s="164">
        <v>0</v>
      </c>
      <c r="P2444" s="164">
        <v>0</v>
      </c>
      <c r="Q2444" s="164">
        <v>0</v>
      </c>
      <c r="R2444" s="164">
        <f t="shared" si="1241"/>
        <v>0</v>
      </c>
      <c r="S2444" s="164">
        <v>0</v>
      </c>
      <c r="T2444" s="164">
        <v>0</v>
      </c>
      <c r="U2444" s="164">
        <v>0</v>
      </c>
      <c r="V2444" s="164">
        <v>0</v>
      </c>
    </row>
    <row r="2445" spans="1:22" ht="16.5" thickTop="1" thickBot="1">
      <c r="A2445" s="160" t="s">
        <v>121</v>
      </c>
      <c r="B2445" s="166" t="s">
        <v>155</v>
      </c>
      <c r="C2445" s="164">
        <f t="shared" si="1235"/>
        <v>135000</v>
      </c>
      <c r="D2445" s="164">
        <f t="shared" si="1236"/>
        <v>0</v>
      </c>
      <c r="E2445" s="164">
        <f t="shared" si="1236"/>
        <v>0</v>
      </c>
      <c r="F2445" s="164">
        <f t="shared" si="1236"/>
        <v>0</v>
      </c>
      <c r="G2445" s="164">
        <f t="shared" si="1236"/>
        <v>135000</v>
      </c>
      <c r="H2445" s="164">
        <f t="shared" si="1237"/>
        <v>135000</v>
      </c>
      <c r="I2445" s="164">
        <v>0</v>
      </c>
      <c r="J2445" s="164">
        <v>0</v>
      </c>
      <c r="K2445" s="164">
        <v>0</v>
      </c>
      <c r="L2445" s="164">
        <v>135000</v>
      </c>
      <c r="M2445" s="164">
        <f t="shared" si="1239"/>
        <v>0</v>
      </c>
      <c r="N2445" s="164">
        <v>0</v>
      </c>
      <c r="O2445" s="164">
        <v>0</v>
      </c>
      <c r="P2445" s="164">
        <v>0</v>
      </c>
      <c r="Q2445" s="164">
        <v>0</v>
      </c>
      <c r="R2445" s="164">
        <f t="shared" si="1241"/>
        <v>0</v>
      </c>
      <c r="S2445" s="164">
        <v>0</v>
      </c>
      <c r="T2445" s="164">
        <v>0</v>
      </c>
      <c r="U2445" s="164">
        <v>0</v>
      </c>
      <c r="V2445" s="164">
        <v>0</v>
      </c>
    </row>
    <row r="2446" spans="1:22" ht="16.5" thickTop="1" thickBot="1">
      <c r="A2446" s="160" t="s">
        <v>891</v>
      </c>
      <c r="B2446" s="165" t="s">
        <v>892</v>
      </c>
      <c r="C2446" s="164">
        <f t="shared" si="1235"/>
        <v>54492000</v>
      </c>
      <c r="D2446" s="164">
        <f t="shared" si="1236"/>
        <v>14374850</v>
      </c>
      <c r="E2446" s="164">
        <f t="shared" si="1236"/>
        <v>14592500</v>
      </c>
      <c r="F2446" s="164">
        <f t="shared" si="1236"/>
        <v>14372250</v>
      </c>
      <c r="G2446" s="164">
        <f t="shared" si="1236"/>
        <v>11152400</v>
      </c>
      <c r="H2446" s="164">
        <f t="shared" si="1237"/>
        <v>54492000</v>
      </c>
      <c r="I2446" s="164">
        <f t="shared" ref="I2446:L2447" si="1243">SUM(I2454,I2462,I2470,I2477,I2480)</f>
        <v>14374850</v>
      </c>
      <c r="J2446" s="164">
        <f t="shared" si="1243"/>
        <v>14592500</v>
      </c>
      <c r="K2446" s="164">
        <f t="shared" si="1243"/>
        <v>14372250</v>
      </c>
      <c r="L2446" s="164">
        <f t="shared" si="1243"/>
        <v>11152400</v>
      </c>
      <c r="M2446" s="164">
        <f t="shared" si="1239"/>
        <v>0</v>
      </c>
      <c r="N2446" s="164">
        <f t="shared" ref="N2446:Q2447" si="1244">SUM(N2454,N2462,N2470,N2477,N2480)</f>
        <v>0</v>
      </c>
      <c r="O2446" s="164">
        <f t="shared" si="1244"/>
        <v>0</v>
      </c>
      <c r="P2446" s="164">
        <f t="shared" si="1244"/>
        <v>0</v>
      </c>
      <c r="Q2446" s="164">
        <f t="shared" si="1244"/>
        <v>0</v>
      </c>
      <c r="R2446" s="164">
        <f t="shared" si="1241"/>
        <v>0</v>
      </c>
      <c r="S2446" s="164">
        <f t="shared" ref="S2446:V2447" si="1245">SUM(S2454,S2462,S2470,S2477,S2480)</f>
        <v>0</v>
      </c>
      <c r="T2446" s="164">
        <f t="shared" si="1245"/>
        <v>0</v>
      </c>
      <c r="U2446" s="164">
        <f t="shared" si="1245"/>
        <v>0</v>
      </c>
      <c r="V2446" s="164">
        <f t="shared" si="1245"/>
        <v>0</v>
      </c>
    </row>
    <row r="2447" spans="1:22" ht="16.5" thickTop="1" thickBot="1">
      <c r="A2447" s="160" t="s">
        <v>121</v>
      </c>
      <c r="B2447" s="166" t="s">
        <v>99</v>
      </c>
      <c r="C2447" s="164">
        <f t="shared" si="1235"/>
        <v>54046000</v>
      </c>
      <c r="D2447" s="164">
        <f t="shared" si="1236"/>
        <v>14346850</v>
      </c>
      <c r="E2447" s="164">
        <f t="shared" si="1236"/>
        <v>14181500</v>
      </c>
      <c r="F2447" s="164">
        <f t="shared" si="1236"/>
        <v>14367250</v>
      </c>
      <c r="G2447" s="164">
        <f t="shared" si="1236"/>
        <v>11150400</v>
      </c>
      <c r="H2447" s="164">
        <f t="shared" si="1237"/>
        <v>54046000</v>
      </c>
      <c r="I2447" s="164">
        <f t="shared" si="1243"/>
        <v>14346850</v>
      </c>
      <c r="J2447" s="164">
        <f t="shared" si="1243"/>
        <v>14181500</v>
      </c>
      <c r="K2447" s="164">
        <f t="shared" si="1243"/>
        <v>14367250</v>
      </c>
      <c r="L2447" s="164">
        <f t="shared" si="1243"/>
        <v>11150400</v>
      </c>
      <c r="M2447" s="164">
        <f t="shared" si="1239"/>
        <v>0</v>
      </c>
      <c r="N2447" s="164">
        <f t="shared" si="1244"/>
        <v>0</v>
      </c>
      <c r="O2447" s="164">
        <f t="shared" si="1244"/>
        <v>0</v>
      </c>
      <c r="P2447" s="164">
        <f t="shared" si="1244"/>
        <v>0</v>
      </c>
      <c r="Q2447" s="164">
        <f t="shared" si="1244"/>
        <v>0</v>
      </c>
      <c r="R2447" s="164">
        <f t="shared" si="1241"/>
        <v>0</v>
      </c>
      <c r="S2447" s="164">
        <f t="shared" si="1245"/>
        <v>0</v>
      </c>
      <c r="T2447" s="164">
        <f t="shared" si="1245"/>
        <v>0</v>
      </c>
      <c r="U2447" s="164">
        <f t="shared" si="1245"/>
        <v>0</v>
      </c>
      <c r="V2447" s="164">
        <f t="shared" si="1245"/>
        <v>0</v>
      </c>
    </row>
    <row r="2448" spans="1:22" ht="16.5" thickTop="1" thickBot="1">
      <c r="A2448" s="160" t="s">
        <v>121</v>
      </c>
      <c r="B2448" s="167" t="s">
        <v>100</v>
      </c>
      <c r="C2448" s="164">
        <f t="shared" si="1235"/>
        <v>47035000</v>
      </c>
      <c r="D2448" s="164">
        <f t="shared" si="1236"/>
        <v>12388000</v>
      </c>
      <c r="E2448" s="164">
        <f t="shared" si="1236"/>
        <v>12063000</v>
      </c>
      <c r="F2448" s="164">
        <f t="shared" si="1236"/>
        <v>13063000</v>
      </c>
      <c r="G2448" s="164">
        <f t="shared" si="1236"/>
        <v>9521000</v>
      </c>
      <c r="H2448" s="164">
        <f t="shared" si="1237"/>
        <v>47035000</v>
      </c>
      <c r="I2448" s="164">
        <f>SUM(I2456,I2464,I2472,I2479)</f>
        <v>12388000</v>
      </c>
      <c r="J2448" s="164">
        <f>SUM(J2456,J2464,J2472,J2479)</f>
        <v>12063000</v>
      </c>
      <c r="K2448" s="164">
        <f>SUM(K2456,K2464,K2472,K2479)</f>
        <v>13063000</v>
      </c>
      <c r="L2448" s="164">
        <f>SUM(L2456,L2464,L2472,L2479)</f>
        <v>9521000</v>
      </c>
      <c r="M2448" s="164">
        <f t="shared" si="1239"/>
        <v>0</v>
      </c>
      <c r="N2448" s="164">
        <f>SUM(N2456,N2464,N2472,N2479)</f>
        <v>0</v>
      </c>
      <c r="O2448" s="164">
        <f>SUM(O2456,O2464,O2472,O2479)</f>
        <v>0</v>
      </c>
      <c r="P2448" s="164">
        <f>SUM(P2456,P2464,P2472,P2479)</f>
        <v>0</v>
      </c>
      <c r="Q2448" s="164">
        <f>SUM(Q2456,Q2464,Q2472,Q2479)</f>
        <v>0</v>
      </c>
      <c r="R2448" s="164">
        <f t="shared" si="1241"/>
        <v>0</v>
      </c>
      <c r="S2448" s="164">
        <f>SUM(S2456,S2464,S2472,S2479)</f>
        <v>0</v>
      </c>
      <c r="T2448" s="164">
        <f>SUM(T2456,T2464,T2472,T2479)</f>
        <v>0</v>
      </c>
      <c r="U2448" s="164">
        <f>SUM(U2456,U2464,U2472,U2479)</f>
        <v>0</v>
      </c>
      <c r="V2448" s="164">
        <f>SUM(V2456,V2464,V2472,V2479)</f>
        <v>0</v>
      </c>
    </row>
    <row r="2449" spans="1:22" ht="16.5" thickTop="1" thickBot="1">
      <c r="A2449" s="160" t="s">
        <v>121</v>
      </c>
      <c r="B2449" s="167" t="s">
        <v>101</v>
      </c>
      <c r="C2449" s="164">
        <f t="shared" si="1235"/>
        <v>6280000</v>
      </c>
      <c r="D2449" s="164">
        <f t="shared" si="1236"/>
        <v>1563000</v>
      </c>
      <c r="E2449" s="164">
        <f t="shared" si="1236"/>
        <v>1812500</v>
      </c>
      <c r="F2449" s="164">
        <f t="shared" si="1236"/>
        <v>1303000</v>
      </c>
      <c r="G2449" s="164">
        <f t="shared" si="1236"/>
        <v>1601500</v>
      </c>
      <c r="H2449" s="164">
        <f t="shared" si="1237"/>
        <v>6280000</v>
      </c>
      <c r="I2449" s="164">
        <f>SUM(I2457,I2465,I2473,I2482)</f>
        <v>1563000</v>
      </c>
      <c r="J2449" s="164">
        <f>SUM(J2457,J2465,J2473,J2482)</f>
        <v>1812500</v>
      </c>
      <c r="K2449" s="164">
        <f>SUM(K2457,K2465,K2473,K2482)</f>
        <v>1303000</v>
      </c>
      <c r="L2449" s="164">
        <f>SUM(L2457,L2465,L2473,L2482)</f>
        <v>1601500</v>
      </c>
      <c r="M2449" s="164">
        <f t="shared" si="1239"/>
        <v>0</v>
      </c>
      <c r="N2449" s="164">
        <f>SUM(N2457,N2465,N2473,N2482)</f>
        <v>0</v>
      </c>
      <c r="O2449" s="164">
        <f>SUM(O2457,O2465,O2473,O2482)</f>
        <v>0</v>
      </c>
      <c r="P2449" s="164">
        <f>SUM(P2457,P2465,P2473,P2482)</f>
        <v>0</v>
      </c>
      <c r="Q2449" s="164">
        <f>SUM(Q2457,Q2465,Q2473,Q2482)</f>
        <v>0</v>
      </c>
      <c r="R2449" s="164">
        <f t="shared" si="1241"/>
        <v>0</v>
      </c>
      <c r="S2449" s="164">
        <f>SUM(S2457,S2465,S2473,S2482)</f>
        <v>0</v>
      </c>
      <c r="T2449" s="164">
        <f>SUM(T2457,T2465,T2473,T2482)</f>
        <v>0</v>
      </c>
      <c r="U2449" s="164">
        <f>SUM(U2457,U2465,U2473,U2482)</f>
        <v>0</v>
      </c>
      <c r="V2449" s="164">
        <f>SUM(V2457,V2465,V2473,V2482)</f>
        <v>0</v>
      </c>
    </row>
    <row r="2450" spans="1:22" ht="16.5" thickTop="1" thickBot="1">
      <c r="A2450" s="160" t="s">
        <v>121</v>
      </c>
      <c r="B2450" s="167" t="s">
        <v>104</v>
      </c>
      <c r="C2450" s="164">
        <f t="shared" si="1235"/>
        <v>305000</v>
      </c>
      <c r="D2450" s="164">
        <f t="shared" si="1236"/>
        <v>155000</v>
      </c>
      <c r="E2450" s="164">
        <f t="shared" si="1236"/>
        <v>123750</v>
      </c>
      <c r="F2450" s="164">
        <f t="shared" si="1236"/>
        <v>0</v>
      </c>
      <c r="G2450" s="164">
        <f t="shared" si="1236"/>
        <v>26250</v>
      </c>
      <c r="H2450" s="164">
        <f t="shared" si="1237"/>
        <v>305000</v>
      </c>
      <c r="I2450" s="164">
        <f>SUM(I2458,I2466)</f>
        <v>155000</v>
      </c>
      <c r="J2450" s="164">
        <f>SUM(J2458,J2466)</f>
        <v>123750</v>
      </c>
      <c r="K2450" s="164">
        <f>SUM(K2458,K2466)</f>
        <v>0</v>
      </c>
      <c r="L2450" s="164">
        <f>SUM(L2458,L2466)</f>
        <v>26250</v>
      </c>
      <c r="M2450" s="164">
        <f t="shared" si="1239"/>
        <v>0</v>
      </c>
      <c r="N2450" s="164">
        <f>SUM(N2458,N2466)</f>
        <v>0</v>
      </c>
      <c r="O2450" s="164">
        <f>SUM(O2458,O2466)</f>
        <v>0</v>
      </c>
      <c r="P2450" s="164">
        <f>SUM(P2458,P2466)</f>
        <v>0</v>
      </c>
      <c r="Q2450" s="164">
        <f>SUM(Q2458,Q2466)</f>
        <v>0</v>
      </c>
      <c r="R2450" s="164">
        <f t="shared" si="1241"/>
        <v>0</v>
      </c>
      <c r="S2450" s="164">
        <f>SUM(S2458,S2466)</f>
        <v>0</v>
      </c>
      <c r="T2450" s="164">
        <f>SUM(T2458,T2466)</f>
        <v>0</v>
      </c>
      <c r="U2450" s="164">
        <f>SUM(U2458,U2466)</f>
        <v>0</v>
      </c>
      <c r="V2450" s="164">
        <f>SUM(V2458,V2466)</f>
        <v>0</v>
      </c>
    </row>
    <row r="2451" spans="1:22" ht="16.5" thickTop="1" thickBot="1">
      <c r="A2451" s="160" t="s">
        <v>121</v>
      </c>
      <c r="B2451" s="167" t="s">
        <v>105</v>
      </c>
      <c r="C2451" s="164">
        <f t="shared" si="1235"/>
        <v>426000</v>
      </c>
      <c r="D2451" s="164">
        <f t="shared" si="1236"/>
        <v>240850</v>
      </c>
      <c r="E2451" s="164">
        <f t="shared" si="1236"/>
        <v>182250</v>
      </c>
      <c r="F2451" s="164">
        <f t="shared" si="1236"/>
        <v>1250</v>
      </c>
      <c r="G2451" s="164">
        <f t="shared" si="1236"/>
        <v>1650</v>
      </c>
      <c r="H2451" s="164">
        <f t="shared" si="1237"/>
        <v>426000</v>
      </c>
      <c r="I2451" s="164">
        <f t="shared" ref="I2451:L2453" si="1246">SUM(I2459,I2467,I2474)</f>
        <v>240850</v>
      </c>
      <c r="J2451" s="164">
        <f t="shared" si="1246"/>
        <v>182250</v>
      </c>
      <c r="K2451" s="164">
        <f t="shared" si="1246"/>
        <v>1250</v>
      </c>
      <c r="L2451" s="164">
        <f t="shared" si="1246"/>
        <v>1650</v>
      </c>
      <c r="M2451" s="164">
        <f t="shared" si="1239"/>
        <v>0</v>
      </c>
      <c r="N2451" s="164">
        <f t="shared" ref="N2451:Q2453" si="1247">SUM(N2459,N2467,N2474)</f>
        <v>0</v>
      </c>
      <c r="O2451" s="164">
        <f t="shared" si="1247"/>
        <v>0</v>
      </c>
      <c r="P2451" s="164">
        <f t="shared" si="1247"/>
        <v>0</v>
      </c>
      <c r="Q2451" s="164">
        <f t="shared" si="1247"/>
        <v>0</v>
      </c>
      <c r="R2451" s="164">
        <f t="shared" si="1241"/>
        <v>0</v>
      </c>
      <c r="S2451" s="164">
        <f t="shared" ref="S2451:V2453" si="1248">SUM(S2459,S2467,S2474)</f>
        <v>0</v>
      </c>
      <c r="T2451" s="164">
        <f t="shared" si="1248"/>
        <v>0</v>
      </c>
      <c r="U2451" s="164">
        <f t="shared" si="1248"/>
        <v>0</v>
      </c>
      <c r="V2451" s="164">
        <f t="shared" si="1248"/>
        <v>0</v>
      </c>
    </row>
    <row r="2452" spans="1:22" ht="31.5" thickTop="1" thickBot="1">
      <c r="A2452" s="160" t="s">
        <v>121</v>
      </c>
      <c r="B2452" s="168" t="s">
        <v>153</v>
      </c>
      <c r="C2452" s="164">
        <f t="shared" si="1235"/>
        <v>426000</v>
      </c>
      <c r="D2452" s="164">
        <f t="shared" si="1236"/>
        <v>240850</v>
      </c>
      <c r="E2452" s="164">
        <f t="shared" si="1236"/>
        <v>182250</v>
      </c>
      <c r="F2452" s="164">
        <f t="shared" si="1236"/>
        <v>1250</v>
      </c>
      <c r="G2452" s="164">
        <f t="shared" si="1236"/>
        <v>1650</v>
      </c>
      <c r="H2452" s="164">
        <f t="shared" si="1237"/>
        <v>426000</v>
      </c>
      <c r="I2452" s="164">
        <f t="shared" si="1246"/>
        <v>240850</v>
      </c>
      <c r="J2452" s="164">
        <f t="shared" si="1246"/>
        <v>182250</v>
      </c>
      <c r="K2452" s="164">
        <f t="shared" si="1246"/>
        <v>1250</v>
      </c>
      <c r="L2452" s="164">
        <f t="shared" si="1246"/>
        <v>1650</v>
      </c>
      <c r="M2452" s="164">
        <f t="shared" si="1239"/>
        <v>0</v>
      </c>
      <c r="N2452" s="164">
        <f t="shared" si="1247"/>
        <v>0</v>
      </c>
      <c r="O2452" s="164">
        <f t="shared" si="1247"/>
        <v>0</v>
      </c>
      <c r="P2452" s="164">
        <f t="shared" si="1247"/>
        <v>0</v>
      </c>
      <c r="Q2452" s="164">
        <f t="shared" si="1247"/>
        <v>0</v>
      </c>
      <c r="R2452" s="164">
        <f t="shared" si="1241"/>
        <v>0</v>
      </c>
      <c r="S2452" s="164">
        <f t="shared" si="1248"/>
        <v>0</v>
      </c>
      <c r="T2452" s="164">
        <f t="shared" si="1248"/>
        <v>0</v>
      </c>
      <c r="U2452" s="164">
        <f t="shared" si="1248"/>
        <v>0</v>
      </c>
      <c r="V2452" s="164">
        <f t="shared" si="1248"/>
        <v>0</v>
      </c>
    </row>
    <row r="2453" spans="1:22" ht="16.5" thickTop="1" thickBot="1">
      <c r="A2453" s="160" t="s">
        <v>121</v>
      </c>
      <c r="B2453" s="166" t="s">
        <v>155</v>
      </c>
      <c r="C2453" s="164">
        <f t="shared" si="1235"/>
        <v>446000</v>
      </c>
      <c r="D2453" s="164">
        <f t="shared" si="1236"/>
        <v>28000</v>
      </c>
      <c r="E2453" s="164">
        <f t="shared" si="1236"/>
        <v>411000</v>
      </c>
      <c r="F2453" s="164">
        <f t="shared" si="1236"/>
        <v>5000</v>
      </c>
      <c r="G2453" s="164">
        <f t="shared" si="1236"/>
        <v>2000</v>
      </c>
      <c r="H2453" s="164">
        <f t="shared" si="1237"/>
        <v>446000</v>
      </c>
      <c r="I2453" s="164">
        <f t="shared" si="1246"/>
        <v>28000</v>
      </c>
      <c r="J2453" s="164">
        <f t="shared" si="1246"/>
        <v>411000</v>
      </c>
      <c r="K2453" s="164">
        <f t="shared" si="1246"/>
        <v>5000</v>
      </c>
      <c r="L2453" s="164">
        <f t="shared" si="1246"/>
        <v>2000</v>
      </c>
      <c r="M2453" s="164">
        <f t="shared" si="1239"/>
        <v>0</v>
      </c>
      <c r="N2453" s="164">
        <f t="shared" si="1247"/>
        <v>0</v>
      </c>
      <c r="O2453" s="164">
        <f t="shared" si="1247"/>
        <v>0</v>
      </c>
      <c r="P2453" s="164">
        <f t="shared" si="1247"/>
        <v>0</v>
      </c>
      <c r="Q2453" s="164">
        <f t="shared" si="1247"/>
        <v>0</v>
      </c>
      <c r="R2453" s="164">
        <f t="shared" si="1241"/>
        <v>0</v>
      </c>
      <c r="S2453" s="164">
        <f t="shared" si="1248"/>
        <v>0</v>
      </c>
      <c r="T2453" s="164">
        <f t="shared" si="1248"/>
        <v>0</v>
      </c>
      <c r="U2453" s="164">
        <f t="shared" si="1248"/>
        <v>0</v>
      </c>
      <c r="V2453" s="164">
        <f t="shared" si="1248"/>
        <v>0</v>
      </c>
    </row>
    <row r="2454" spans="1:22" ht="16.5" thickTop="1" thickBot="1">
      <c r="A2454" s="160" t="s">
        <v>893</v>
      </c>
      <c r="B2454" s="166" t="s">
        <v>894</v>
      </c>
      <c r="C2454" s="164">
        <f t="shared" si="1235"/>
        <v>3965000</v>
      </c>
      <c r="D2454" s="164">
        <f t="shared" si="1236"/>
        <v>893100</v>
      </c>
      <c r="E2454" s="164">
        <f t="shared" si="1236"/>
        <v>1056250</v>
      </c>
      <c r="F2454" s="164">
        <f t="shared" si="1236"/>
        <v>1050500</v>
      </c>
      <c r="G2454" s="164">
        <f t="shared" si="1236"/>
        <v>965150</v>
      </c>
      <c r="H2454" s="164">
        <f t="shared" si="1237"/>
        <v>3965000</v>
      </c>
      <c r="I2454" s="164">
        <f>SUM(I2455,I2461)</f>
        <v>893100</v>
      </c>
      <c r="J2454" s="164">
        <f>SUM(J2455,J2461)</f>
        <v>1056250</v>
      </c>
      <c r="K2454" s="164">
        <f>SUM(K2455,K2461)</f>
        <v>1050500</v>
      </c>
      <c r="L2454" s="164">
        <f>SUM(L2455,L2461)</f>
        <v>965150</v>
      </c>
      <c r="M2454" s="164">
        <f t="shared" si="1239"/>
        <v>0</v>
      </c>
      <c r="N2454" s="164">
        <f>SUM(N2455,N2461)</f>
        <v>0</v>
      </c>
      <c r="O2454" s="164">
        <f>SUM(O2455,O2461)</f>
        <v>0</v>
      </c>
      <c r="P2454" s="164">
        <f>SUM(P2455,P2461)</f>
        <v>0</v>
      </c>
      <c r="Q2454" s="164">
        <f>SUM(Q2455,Q2461)</f>
        <v>0</v>
      </c>
      <c r="R2454" s="164">
        <f t="shared" si="1241"/>
        <v>0</v>
      </c>
      <c r="S2454" s="164">
        <f>SUM(S2455,S2461)</f>
        <v>0</v>
      </c>
      <c r="T2454" s="164">
        <f>SUM(T2455,T2461)</f>
        <v>0</v>
      </c>
      <c r="U2454" s="164">
        <f>SUM(U2455,U2461)</f>
        <v>0</v>
      </c>
      <c r="V2454" s="164">
        <f>SUM(V2455,V2461)</f>
        <v>0</v>
      </c>
    </row>
    <row r="2455" spans="1:22" ht="16.5" thickTop="1" thickBot="1">
      <c r="A2455" s="160" t="s">
        <v>121</v>
      </c>
      <c r="B2455" s="167" t="s">
        <v>99</v>
      </c>
      <c r="C2455" s="164">
        <f t="shared" si="1235"/>
        <v>3931000</v>
      </c>
      <c r="D2455" s="164">
        <f t="shared" si="1236"/>
        <v>893100</v>
      </c>
      <c r="E2455" s="164">
        <f t="shared" si="1236"/>
        <v>1022250</v>
      </c>
      <c r="F2455" s="164">
        <f t="shared" si="1236"/>
        <v>1050500</v>
      </c>
      <c r="G2455" s="164">
        <f t="shared" si="1236"/>
        <v>965150</v>
      </c>
      <c r="H2455" s="164">
        <f t="shared" si="1237"/>
        <v>3931000</v>
      </c>
      <c r="I2455" s="164">
        <f>SUM(I2456:I2459)</f>
        <v>893100</v>
      </c>
      <c r="J2455" s="164">
        <f>SUM(J2456:J2459)</f>
        <v>1022250</v>
      </c>
      <c r="K2455" s="164">
        <f>SUM(K2456:K2459)</f>
        <v>1050500</v>
      </c>
      <c r="L2455" s="164">
        <f>SUM(L2456:L2459)</f>
        <v>965150</v>
      </c>
      <c r="M2455" s="164">
        <f t="shared" si="1239"/>
        <v>0</v>
      </c>
      <c r="N2455" s="164">
        <f>SUM(N2456:N2459)</f>
        <v>0</v>
      </c>
      <c r="O2455" s="164">
        <f>SUM(O2456:O2459)</f>
        <v>0</v>
      </c>
      <c r="P2455" s="164">
        <f>SUM(P2456:P2459)</f>
        <v>0</v>
      </c>
      <c r="Q2455" s="164">
        <f>SUM(Q2456:Q2459)</f>
        <v>0</v>
      </c>
      <c r="R2455" s="164">
        <f t="shared" si="1241"/>
        <v>0</v>
      </c>
      <c r="S2455" s="164">
        <f>SUM(S2456:S2459)</f>
        <v>0</v>
      </c>
      <c r="T2455" s="164">
        <f>SUM(T2456:T2459)</f>
        <v>0</v>
      </c>
      <c r="U2455" s="164">
        <f>SUM(U2456:U2459)</f>
        <v>0</v>
      </c>
      <c r="V2455" s="164">
        <f>SUM(V2456:V2459)</f>
        <v>0</v>
      </c>
    </row>
    <row r="2456" spans="1:22" ht="16.5" thickTop="1" thickBot="1">
      <c r="A2456" s="160" t="s">
        <v>121</v>
      </c>
      <c r="B2456" s="168" t="s">
        <v>100</v>
      </c>
      <c r="C2456" s="164">
        <f t="shared" si="1235"/>
        <v>2849000</v>
      </c>
      <c r="D2456" s="164">
        <f t="shared" si="1236"/>
        <v>712250</v>
      </c>
      <c r="E2456" s="164">
        <f t="shared" si="1236"/>
        <v>712250</v>
      </c>
      <c r="F2456" s="164">
        <f t="shared" si="1236"/>
        <v>712250</v>
      </c>
      <c r="G2456" s="164">
        <f t="shared" si="1236"/>
        <v>712250</v>
      </c>
      <c r="H2456" s="164">
        <f t="shared" si="1237"/>
        <v>2849000</v>
      </c>
      <c r="I2456" s="164">
        <v>712250</v>
      </c>
      <c r="J2456" s="164">
        <v>712250</v>
      </c>
      <c r="K2456" s="164">
        <v>712250</v>
      </c>
      <c r="L2456" s="164">
        <v>712250</v>
      </c>
      <c r="M2456" s="164">
        <f t="shared" si="1239"/>
        <v>0</v>
      </c>
      <c r="N2456" s="164">
        <v>0</v>
      </c>
      <c r="O2456" s="164">
        <v>0</v>
      </c>
      <c r="P2456" s="164">
        <v>0</v>
      </c>
      <c r="Q2456" s="164">
        <v>0</v>
      </c>
      <c r="R2456" s="164">
        <f t="shared" si="1241"/>
        <v>0</v>
      </c>
      <c r="S2456" s="164">
        <v>0</v>
      </c>
      <c r="T2456" s="164">
        <v>0</v>
      </c>
      <c r="U2456" s="164">
        <v>0</v>
      </c>
      <c r="V2456" s="164">
        <v>0</v>
      </c>
    </row>
    <row r="2457" spans="1:22" ht="16.5" thickTop="1" thickBot="1">
      <c r="A2457" s="160" t="s">
        <v>121</v>
      </c>
      <c r="B2457" s="168" t="s">
        <v>101</v>
      </c>
      <c r="C2457" s="164">
        <f t="shared" si="1235"/>
        <v>1042000</v>
      </c>
      <c r="D2457" s="164">
        <f t="shared" si="1236"/>
        <v>180000</v>
      </c>
      <c r="E2457" s="164">
        <f t="shared" si="1236"/>
        <v>300000</v>
      </c>
      <c r="F2457" s="164">
        <f t="shared" si="1236"/>
        <v>337000</v>
      </c>
      <c r="G2457" s="164">
        <f t="shared" si="1236"/>
        <v>225000</v>
      </c>
      <c r="H2457" s="164">
        <f t="shared" si="1237"/>
        <v>1042000</v>
      </c>
      <c r="I2457" s="164">
        <v>180000</v>
      </c>
      <c r="J2457" s="164">
        <v>300000</v>
      </c>
      <c r="K2457" s="164">
        <v>337000</v>
      </c>
      <c r="L2457" s="164">
        <v>225000</v>
      </c>
      <c r="M2457" s="164">
        <f t="shared" si="1239"/>
        <v>0</v>
      </c>
      <c r="N2457" s="164">
        <v>0</v>
      </c>
      <c r="O2457" s="164">
        <v>0</v>
      </c>
      <c r="P2457" s="164">
        <v>0</v>
      </c>
      <c r="Q2457" s="164">
        <v>0</v>
      </c>
      <c r="R2457" s="164">
        <f t="shared" si="1241"/>
        <v>0</v>
      </c>
      <c r="S2457" s="164">
        <v>0</v>
      </c>
      <c r="T2457" s="164">
        <v>0</v>
      </c>
      <c r="U2457" s="164">
        <v>0</v>
      </c>
      <c r="V2457" s="164">
        <v>0</v>
      </c>
    </row>
    <row r="2458" spans="1:22" ht="16.5" thickTop="1" thickBot="1">
      <c r="A2458" s="160" t="s">
        <v>121</v>
      </c>
      <c r="B2458" s="168" t="s">
        <v>104</v>
      </c>
      <c r="C2458" s="164">
        <f t="shared" si="1235"/>
        <v>35000</v>
      </c>
      <c r="D2458" s="164">
        <f t="shared" si="1236"/>
        <v>0</v>
      </c>
      <c r="E2458" s="164">
        <f t="shared" si="1236"/>
        <v>8750</v>
      </c>
      <c r="F2458" s="164">
        <f t="shared" si="1236"/>
        <v>0</v>
      </c>
      <c r="G2458" s="164">
        <f t="shared" si="1236"/>
        <v>26250</v>
      </c>
      <c r="H2458" s="164">
        <f t="shared" si="1237"/>
        <v>35000</v>
      </c>
      <c r="I2458" s="164">
        <v>0</v>
      </c>
      <c r="J2458" s="164">
        <v>8750</v>
      </c>
      <c r="K2458" s="164">
        <v>0</v>
      </c>
      <c r="L2458" s="164">
        <v>26250</v>
      </c>
      <c r="M2458" s="164">
        <f t="shared" si="1239"/>
        <v>0</v>
      </c>
      <c r="N2458" s="164">
        <v>0</v>
      </c>
      <c r="O2458" s="164">
        <v>0</v>
      </c>
      <c r="P2458" s="164">
        <v>0</v>
      </c>
      <c r="Q2458" s="164">
        <v>0</v>
      </c>
      <c r="R2458" s="164">
        <f t="shared" si="1241"/>
        <v>0</v>
      </c>
      <c r="S2458" s="164">
        <v>0</v>
      </c>
      <c r="T2458" s="164">
        <v>0</v>
      </c>
      <c r="U2458" s="164">
        <v>0</v>
      </c>
      <c r="V2458" s="164">
        <v>0</v>
      </c>
    </row>
    <row r="2459" spans="1:22" ht="16.5" thickTop="1" thickBot="1">
      <c r="A2459" s="160" t="s">
        <v>121</v>
      </c>
      <c r="B2459" s="168" t="s">
        <v>105</v>
      </c>
      <c r="C2459" s="164">
        <f t="shared" si="1235"/>
        <v>5000</v>
      </c>
      <c r="D2459" s="164">
        <f t="shared" si="1236"/>
        <v>850</v>
      </c>
      <c r="E2459" s="164">
        <f t="shared" si="1236"/>
        <v>1250</v>
      </c>
      <c r="F2459" s="164">
        <f t="shared" si="1236"/>
        <v>1250</v>
      </c>
      <c r="G2459" s="164">
        <f t="shared" si="1236"/>
        <v>1650</v>
      </c>
      <c r="H2459" s="164">
        <f t="shared" si="1237"/>
        <v>5000</v>
      </c>
      <c r="I2459" s="164">
        <f>SUM(I2460)</f>
        <v>850</v>
      </c>
      <c r="J2459" s="164">
        <f>SUM(J2460)</f>
        <v>1250</v>
      </c>
      <c r="K2459" s="164">
        <f>SUM(K2460)</f>
        <v>1250</v>
      </c>
      <c r="L2459" s="164">
        <f>SUM(L2460)</f>
        <v>1650</v>
      </c>
      <c r="M2459" s="164">
        <f t="shared" si="1239"/>
        <v>0</v>
      </c>
      <c r="N2459" s="164">
        <f>SUM(N2460)</f>
        <v>0</v>
      </c>
      <c r="O2459" s="164">
        <f>SUM(O2460)</f>
        <v>0</v>
      </c>
      <c r="P2459" s="164">
        <f>SUM(P2460)</f>
        <v>0</v>
      </c>
      <c r="Q2459" s="164">
        <f>SUM(Q2460)</f>
        <v>0</v>
      </c>
      <c r="R2459" s="164">
        <f t="shared" si="1241"/>
        <v>0</v>
      </c>
      <c r="S2459" s="164">
        <f>SUM(S2460)</f>
        <v>0</v>
      </c>
      <c r="T2459" s="164">
        <f>SUM(T2460)</f>
        <v>0</v>
      </c>
      <c r="U2459" s="164">
        <f>SUM(U2460)</f>
        <v>0</v>
      </c>
      <c r="V2459" s="164">
        <f>SUM(V2460)</f>
        <v>0</v>
      </c>
    </row>
    <row r="2460" spans="1:22" ht="31.5" thickTop="1" thickBot="1">
      <c r="A2460" s="160" t="s">
        <v>121</v>
      </c>
      <c r="B2460" s="169" t="s">
        <v>153</v>
      </c>
      <c r="C2460" s="164">
        <f t="shared" si="1235"/>
        <v>5000</v>
      </c>
      <c r="D2460" s="164">
        <f t="shared" si="1236"/>
        <v>850</v>
      </c>
      <c r="E2460" s="164">
        <f t="shared" si="1236"/>
        <v>1250</v>
      </c>
      <c r="F2460" s="164">
        <f t="shared" si="1236"/>
        <v>1250</v>
      </c>
      <c r="G2460" s="164">
        <f t="shared" si="1236"/>
        <v>1650</v>
      </c>
      <c r="H2460" s="164">
        <f t="shared" si="1237"/>
        <v>5000</v>
      </c>
      <c r="I2460" s="164">
        <v>850</v>
      </c>
      <c r="J2460" s="164">
        <v>1250</v>
      </c>
      <c r="K2460" s="164">
        <v>1250</v>
      </c>
      <c r="L2460" s="164">
        <v>1650</v>
      </c>
      <c r="M2460" s="164">
        <f t="shared" si="1239"/>
        <v>0</v>
      </c>
      <c r="N2460" s="164">
        <v>0</v>
      </c>
      <c r="O2460" s="164">
        <v>0</v>
      </c>
      <c r="P2460" s="164">
        <v>0</v>
      </c>
      <c r="Q2460" s="164">
        <v>0</v>
      </c>
      <c r="R2460" s="164">
        <f t="shared" si="1241"/>
        <v>0</v>
      </c>
      <c r="S2460" s="164">
        <v>0</v>
      </c>
      <c r="T2460" s="164">
        <v>0</v>
      </c>
      <c r="U2460" s="164">
        <v>0</v>
      </c>
      <c r="V2460" s="164">
        <v>0</v>
      </c>
    </row>
    <row r="2461" spans="1:22" ht="16.5" thickTop="1" thickBot="1">
      <c r="A2461" s="160" t="s">
        <v>121</v>
      </c>
      <c r="B2461" s="167" t="s">
        <v>155</v>
      </c>
      <c r="C2461" s="164">
        <f t="shared" si="1235"/>
        <v>34000</v>
      </c>
      <c r="D2461" s="164">
        <f t="shared" si="1236"/>
        <v>0</v>
      </c>
      <c r="E2461" s="164">
        <f t="shared" si="1236"/>
        <v>34000</v>
      </c>
      <c r="F2461" s="164">
        <f t="shared" si="1236"/>
        <v>0</v>
      </c>
      <c r="G2461" s="164">
        <f t="shared" si="1236"/>
        <v>0</v>
      </c>
      <c r="H2461" s="164">
        <f t="shared" si="1237"/>
        <v>34000</v>
      </c>
      <c r="I2461" s="164">
        <v>0</v>
      </c>
      <c r="J2461" s="164">
        <v>34000</v>
      </c>
      <c r="K2461" s="164">
        <v>0</v>
      </c>
      <c r="L2461" s="164">
        <v>0</v>
      </c>
      <c r="M2461" s="164">
        <f t="shared" si="1239"/>
        <v>0</v>
      </c>
      <c r="N2461" s="164">
        <v>0</v>
      </c>
      <c r="O2461" s="164">
        <v>0</v>
      </c>
      <c r="P2461" s="164">
        <v>0</v>
      </c>
      <c r="Q2461" s="164">
        <v>0</v>
      </c>
      <c r="R2461" s="164">
        <f t="shared" si="1241"/>
        <v>0</v>
      </c>
      <c r="S2461" s="164">
        <v>0</v>
      </c>
      <c r="T2461" s="164">
        <v>0</v>
      </c>
      <c r="U2461" s="164">
        <v>0</v>
      </c>
      <c r="V2461" s="164">
        <v>0</v>
      </c>
    </row>
    <row r="2462" spans="1:22" ht="16.5" thickTop="1" thickBot="1">
      <c r="A2462" s="160" t="s">
        <v>895</v>
      </c>
      <c r="B2462" s="166" t="s">
        <v>896</v>
      </c>
      <c r="C2462" s="164">
        <f t="shared" si="1235"/>
        <v>16180000</v>
      </c>
      <c r="D2462" s="164">
        <f t="shared" si="1236"/>
        <v>4873500</v>
      </c>
      <c r="E2462" s="164">
        <f t="shared" si="1236"/>
        <v>5228000</v>
      </c>
      <c r="F2462" s="164">
        <f t="shared" si="1236"/>
        <v>4042500</v>
      </c>
      <c r="G2462" s="164">
        <f t="shared" si="1236"/>
        <v>2036000</v>
      </c>
      <c r="H2462" s="164">
        <f t="shared" si="1237"/>
        <v>16180000</v>
      </c>
      <c r="I2462" s="164">
        <f>SUM(I2463,I2469)</f>
        <v>4873500</v>
      </c>
      <c r="J2462" s="164">
        <f>SUM(J2463,J2469)</f>
        <v>5228000</v>
      </c>
      <c r="K2462" s="164">
        <f>SUM(K2463,K2469)</f>
        <v>4042500</v>
      </c>
      <c r="L2462" s="164">
        <f>SUM(L2463,L2469)</f>
        <v>2036000</v>
      </c>
      <c r="M2462" s="164">
        <f t="shared" si="1239"/>
        <v>0</v>
      </c>
      <c r="N2462" s="164">
        <f>SUM(N2463,N2469)</f>
        <v>0</v>
      </c>
      <c r="O2462" s="164">
        <f>SUM(O2463,O2469)</f>
        <v>0</v>
      </c>
      <c r="P2462" s="164">
        <f>SUM(P2463,P2469)</f>
        <v>0</v>
      </c>
      <c r="Q2462" s="164">
        <f>SUM(Q2463,Q2469)</f>
        <v>0</v>
      </c>
      <c r="R2462" s="164">
        <f t="shared" si="1241"/>
        <v>0</v>
      </c>
      <c r="S2462" s="164">
        <f>SUM(S2463,S2469)</f>
        <v>0</v>
      </c>
      <c r="T2462" s="164">
        <f>SUM(T2463,T2469)</f>
        <v>0</v>
      </c>
      <c r="U2462" s="164">
        <f>SUM(U2463,U2469)</f>
        <v>0</v>
      </c>
      <c r="V2462" s="164">
        <f>SUM(V2463,V2469)</f>
        <v>0</v>
      </c>
    </row>
    <row r="2463" spans="1:22" ht="16.5" thickTop="1" thickBot="1">
      <c r="A2463" s="160" t="s">
        <v>121</v>
      </c>
      <c r="B2463" s="167" t="s">
        <v>99</v>
      </c>
      <c r="C2463" s="164">
        <f t="shared" si="1235"/>
        <v>15785000</v>
      </c>
      <c r="D2463" s="164">
        <f t="shared" si="1236"/>
        <v>4848500</v>
      </c>
      <c r="E2463" s="164">
        <f t="shared" si="1236"/>
        <v>4858000</v>
      </c>
      <c r="F2463" s="164">
        <f t="shared" si="1236"/>
        <v>4042500</v>
      </c>
      <c r="G2463" s="164">
        <f t="shared" si="1236"/>
        <v>2036000</v>
      </c>
      <c r="H2463" s="164">
        <f t="shared" si="1237"/>
        <v>15785000</v>
      </c>
      <c r="I2463" s="164">
        <f>SUM(I2464:I2467)</f>
        <v>4848500</v>
      </c>
      <c r="J2463" s="164">
        <f>SUM(J2464:J2467)</f>
        <v>4858000</v>
      </c>
      <c r="K2463" s="164">
        <f>SUM(K2464:K2467)</f>
        <v>4042500</v>
      </c>
      <c r="L2463" s="164">
        <f>SUM(L2464:L2467)</f>
        <v>2036000</v>
      </c>
      <c r="M2463" s="164">
        <f t="shared" si="1239"/>
        <v>0</v>
      </c>
      <c r="N2463" s="164">
        <f>SUM(N2464:N2467)</f>
        <v>0</v>
      </c>
      <c r="O2463" s="164">
        <f>SUM(O2464:O2467)</f>
        <v>0</v>
      </c>
      <c r="P2463" s="164">
        <f>SUM(P2464:P2467)</f>
        <v>0</v>
      </c>
      <c r="Q2463" s="164">
        <f>SUM(Q2464:Q2467)</f>
        <v>0</v>
      </c>
      <c r="R2463" s="164">
        <f t="shared" si="1241"/>
        <v>0</v>
      </c>
      <c r="S2463" s="164">
        <f>SUM(S2464:S2467)</f>
        <v>0</v>
      </c>
      <c r="T2463" s="164">
        <f>SUM(T2464:T2467)</f>
        <v>0</v>
      </c>
      <c r="U2463" s="164">
        <f>SUM(U2464:U2467)</f>
        <v>0</v>
      </c>
      <c r="V2463" s="164">
        <f>SUM(V2464:V2467)</f>
        <v>0</v>
      </c>
    </row>
    <row r="2464" spans="1:22" ht="16.5" thickTop="1" thickBot="1">
      <c r="A2464" s="160" t="s">
        <v>121</v>
      </c>
      <c r="B2464" s="168" t="s">
        <v>100</v>
      </c>
      <c r="C2464" s="164">
        <f t="shared" si="1235"/>
        <v>10865000</v>
      </c>
      <c r="D2464" s="164">
        <f t="shared" si="1236"/>
        <v>3320500</v>
      </c>
      <c r="E2464" s="164">
        <f t="shared" si="1236"/>
        <v>3320500</v>
      </c>
      <c r="F2464" s="164">
        <f t="shared" si="1236"/>
        <v>3320500</v>
      </c>
      <c r="G2464" s="164">
        <f t="shared" si="1236"/>
        <v>903500</v>
      </c>
      <c r="H2464" s="164">
        <f t="shared" si="1237"/>
        <v>10865000</v>
      </c>
      <c r="I2464" s="164">
        <v>3320500</v>
      </c>
      <c r="J2464" s="164">
        <v>3320500</v>
      </c>
      <c r="K2464" s="164">
        <v>3320500</v>
      </c>
      <c r="L2464" s="164">
        <v>903500</v>
      </c>
      <c r="M2464" s="164">
        <f t="shared" si="1239"/>
        <v>0</v>
      </c>
      <c r="N2464" s="164">
        <v>0</v>
      </c>
      <c r="O2464" s="164">
        <v>0</v>
      </c>
      <c r="P2464" s="164">
        <v>0</v>
      </c>
      <c r="Q2464" s="164">
        <v>0</v>
      </c>
      <c r="R2464" s="164">
        <f t="shared" si="1241"/>
        <v>0</v>
      </c>
      <c r="S2464" s="164">
        <v>0</v>
      </c>
      <c r="T2464" s="164">
        <v>0</v>
      </c>
      <c r="U2464" s="164">
        <v>0</v>
      </c>
      <c r="V2464" s="164">
        <v>0</v>
      </c>
    </row>
    <row r="2465" spans="1:22" ht="16.5" thickTop="1" thickBot="1">
      <c r="A2465" s="160" t="s">
        <v>121</v>
      </c>
      <c r="B2465" s="168" t="s">
        <v>101</v>
      </c>
      <c r="C2465" s="164">
        <f t="shared" si="1235"/>
        <v>4230000</v>
      </c>
      <c r="D2465" s="164">
        <f t="shared" si="1236"/>
        <v>1133000</v>
      </c>
      <c r="E2465" s="164">
        <f t="shared" si="1236"/>
        <v>1242500</v>
      </c>
      <c r="F2465" s="164">
        <f t="shared" si="1236"/>
        <v>722000</v>
      </c>
      <c r="G2465" s="164">
        <f t="shared" si="1236"/>
        <v>1132500</v>
      </c>
      <c r="H2465" s="164">
        <f t="shared" si="1237"/>
        <v>4230000</v>
      </c>
      <c r="I2465" s="164">
        <v>1133000</v>
      </c>
      <c r="J2465" s="164">
        <v>1242500</v>
      </c>
      <c r="K2465" s="164">
        <v>722000</v>
      </c>
      <c r="L2465" s="164">
        <v>1132500</v>
      </c>
      <c r="M2465" s="164">
        <f t="shared" si="1239"/>
        <v>0</v>
      </c>
      <c r="N2465" s="164">
        <v>0</v>
      </c>
      <c r="O2465" s="164">
        <v>0</v>
      </c>
      <c r="P2465" s="164">
        <v>0</v>
      </c>
      <c r="Q2465" s="164">
        <v>0</v>
      </c>
      <c r="R2465" s="164">
        <f t="shared" si="1241"/>
        <v>0</v>
      </c>
      <c r="S2465" s="164">
        <v>0</v>
      </c>
      <c r="T2465" s="164">
        <v>0</v>
      </c>
      <c r="U2465" s="164">
        <v>0</v>
      </c>
      <c r="V2465" s="164">
        <v>0</v>
      </c>
    </row>
    <row r="2466" spans="1:22" ht="16.5" thickTop="1" thickBot="1">
      <c r="A2466" s="160" t="s">
        <v>121</v>
      </c>
      <c r="B2466" s="168" t="s">
        <v>104</v>
      </c>
      <c r="C2466" s="164">
        <f t="shared" si="1235"/>
        <v>270000</v>
      </c>
      <c r="D2466" s="164">
        <f t="shared" si="1236"/>
        <v>155000</v>
      </c>
      <c r="E2466" s="164">
        <f t="shared" si="1236"/>
        <v>115000</v>
      </c>
      <c r="F2466" s="164">
        <f t="shared" si="1236"/>
        <v>0</v>
      </c>
      <c r="G2466" s="164">
        <f t="shared" si="1236"/>
        <v>0</v>
      </c>
      <c r="H2466" s="164">
        <f t="shared" si="1237"/>
        <v>270000</v>
      </c>
      <c r="I2466" s="164">
        <v>155000</v>
      </c>
      <c r="J2466" s="164">
        <v>115000</v>
      </c>
      <c r="K2466" s="164">
        <v>0</v>
      </c>
      <c r="L2466" s="164">
        <v>0</v>
      </c>
      <c r="M2466" s="164">
        <f t="shared" si="1239"/>
        <v>0</v>
      </c>
      <c r="N2466" s="164">
        <v>0</v>
      </c>
      <c r="O2466" s="164">
        <v>0</v>
      </c>
      <c r="P2466" s="164">
        <v>0</v>
      </c>
      <c r="Q2466" s="164">
        <v>0</v>
      </c>
      <c r="R2466" s="164">
        <f t="shared" si="1241"/>
        <v>0</v>
      </c>
      <c r="S2466" s="164">
        <v>0</v>
      </c>
      <c r="T2466" s="164">
        <v>0</v>
      </c>
      <c r="U2466" s="164">
        <v>0</v>
      </c>
      <c r="V2466" s="164">
        <v>0</v>
      </c>
    </row>
    <row r="2467" spans="1:22" ht="16.5" thickTop="1" thickBot="1">
      <c r="A2467" s="160" t="s">
        <v>121</v>
      </c>
      <c r="B2467" s="168" t="s">
        <v>105</v>
      </c>
      <c r="C2467" s="164">
        <f t="shared" si="1235"/>
        <v>420000</v>
      </c>
      <c r="D2467" s="164">
        <f t="shared" si="1236"/>
        <v>240000</v>
      </c>
      <c r="E2467" s="164">
        <f t="shared" si="1236"/>
        <v>180000</v>
      </c>
      <c r="F2467" s="164">
        <f t="shared" si="1236"/>
        <v>0</v>
      </c>
      <c r="G2467" s="164">
        <f t="shared" si="1236"/>
        <v>0</v>
      </c>
      <c r="H2467" s="164">
        <f t="shared" si="1237"/>
        <v>420000</v>
      </c>
      <c r="I2467" s="164">
        <f>SUM(I2468)</f>
        <v>240000</v>
      </c>
      <c r="J2467" s="164">
        <f>SUM(J2468)</f>
        <v>180000</v>
      </c>
      <c r="K2467" s="164">
        <f>SUM(K2468)</f>
        <v>0</v>
      </c>
      <c r="L2467" s="164">
        <f>SUM(L2468)</f>
        <v>0</v>
      </c>
      <c r="M2467" s="164">
        <f t="shared" si="1239"/>
        <v>0</v>
      </c>
      <c r="N2467" s="164">
        <f>SUM(N2468)</f>
        <v>0</v>
      </c>
      <c r="O2467" s="164">
        <f>SUM(O2468)</f>
        <v>0</v>
      </c>
      <c r="P2467" s="164">
        <f>SUM(P2468)</f>
        <v>0</v>
      </c>
      <c r="Q2467" s="164">
        <f>SUM(Q2468)</f>
        <v>0</v>
      </c>
      <c r="R2467" s="164">
        <f t="shared" si="1241"/>
        <v>0</v>
      </c>
      <c r="S2467" s="164">
        <f>SUM(S2468)</f>
        <v>0</v>
      </c>
      <c r="T2467" s="164">
        <f>SUM(T2468)</f>
        <v>0</v>
      </c>
      <c r="U2467" s="164">
        <f>SUM(U2468)</f>
        <v>0</v>
      </c>
      <c r="V2467" s="164">
        <f>SUM(V2468)</f>
        <v>0</v>
      </c>
    </row>
    <row r="2468" spans="1:22" ht="31.5" thickTop="1" thickBot="1">
      <c r="A2468" s="160" t="s">
        <v>121</v>
      </c>
      <c r="B2468" s="169" t="s">
        <v>153</v>
      </c>
      <c r="C2468" s="164">
        <f t="shared" si="1235"/>
        <v>420000</v>
      </c>
      <c r="D2468" s="164">
        <f t="shared" si="1236"/>
        <v>240000</v>
      </c>
      <c r="E2468" s="164">
        <f t="shared" si="1236"/>
        <v>180000</v>
      </c>
      <c r="F2468" s="164">
        <f t="shared" si="1236"/>
        <v>0</v>
      </c>
      <c r="G2468" s="164">
        <f t="shared" si="1236"/>
        <v>0</v>
      </c>
      <c r="H2468" s="164">
        <f t="shared" si="1237"/>
        <v>420000</v>
      </c>
      <c r="I2468" s="164">
        <v>240000</v>
      </c>
      <c r="J2468" s="164">
        <v>180000</v>
      </c>
      <c r="K2468" s="164">
        <v>0</v>
      </c>
      <c r="L2468" s="164">
        <v>0</v>
      </c>
      <c r="M2468" s="164">
        <f t="shared" si="1239"/>
        <v>0</v>
      </c>
      <c r="N2468" s="164">
        <v>0</v>
      </c>
      <c r="O2468" s="164">
        <v>0</v>
      </c>
      <c r="P2468" s="164">
        <v>0</v>
      </c>
      <c r="Q2468" s="164">
        <v>0</v>
      </c>
      <c r="R2468" s="164">
        <f t="shared" si="1241"/>
        <v>0</v>
      </c>
      <c r="S2468" s="164">
        <v>0</v>
      </c>
      <c r="T2468" s="164">
        <v>0</v>
      </c>
      <c r="U2468" s="164">
        <v>0</v>
      </c>
      <c r="V2468" s="164">
        <v>0</v>
      </c>
    </row>
    <row r="2469" spans="1:22" ht="16.5" thickTop="1" thickBot="1">
      <c r="A2469" s="160" t="s">
        <v>121</v>
      </c>
      <c r="B2469" s="167" t="s">
        <v>155</v>
      </c>
      <c r="C2469" s="164">
        <f t="shared" si="1235"/>
        <v>395000</v>
      </c>
      <c r="D2469" s="164">
        <f t="shared" si="1236"/>
        <v>25000</v>
      </c>
      <c r="E2469" s="164">
        <f t="shared" si="1236"/>
        <v>370000</v>
      </c>
      <c r="F2469" s="164">
        <f t="shared" si="1236"/>
        <v>0</v>
      </c>
      <c r="G2469" s="164">
        <f t="shared" si="1236"/>
        <v>0</v>
      </c>
      <c r="H2469" s="164">
        <f t="shared" si="1237"/>
        <v>395000</v>
      </c>
      <c r="I2469" s="164">
        <v>25000</v>
      </c>
      <c r="J2469" s="164">
        <v>370000</v>
      </c>
      <c r="K2469" s="164">
        <v>0</v>
      </c>
      <c r="L2469" s="164">
        <v>0</v>
      </c>
      <c r="M2469" s="164">
        <f t="shared" si="1239"/>
        <v>0</v>
      </c>
      <c r="N2469" s="164">
        <v>0</v>
      </c>
      <c r="O2469" s="164">
        <v>0</v>
      </c>
      <c r="P2469" s="164">
        <v>0</v>
      </c>
      <c r="Q2469" s="164">
        <v>0</v>
      </c>
      <c r="R2469" s="164">
        <f t="shared" si="1241"/>
        <v>0</v>
      </c>
      <c r="S2469" s="164">
        <v>0</v>
      </c>
      <c r="T2469" s="164">
        <v>0</v>
      </c>
      <c r="U2469" s="164">
        <v>0</v>
      </c>
      <c r="V2469" s="164">
        <v>0</v>
      </c>
    </row>
    <row r="2470" spans="1:22" ht="16.5" thickTop="1" thickBot="1">
      <c r="A2470" s="160" t="s">
        <v>897</v>
      </c>
      <c r="B2470" s="166" t="s">
        <v>898</v>
      </c>
      <c r="C2470" s="164">
        <f t="shared" si="1235"/>
        <v>1147000</v>
      </c>
      <c r="D2470" s="164">
        <f t="shared" si="1236"/>
        <v>258250</v>
      </c>
      <c r="E2470" s="164">
        <f t="shared" si="1236"/>
        <v>283250</v>
      </c>
      <c r="F2470" s="164">
        <f t="shared" si="1236"/>
        <v>304250</v>
      </c>
      <c r="G2470" s="164">
        <f t="shared" si="1236"/>
        <v>301250</v>
      </c>
      <c r="H2470" s="164">
        <f t="shared" si="1237"/>
        <v>1147000</v>
      </c>
      <c r="I2470" s="164">
        <f>SUM(I2471,I2476)</f>
        <v>258250</v>
      </c>
      <c r="J2470" s="164">
        <f>SUM(J2471,J2476)</f>
        <v>283250</v>
      </c>
      <c r="K2470" s="164">
        <f>SUM(K2471,K2476)</f>
        <v>304250</v>
      </c>
      <c r="L2470" s="164">
        <f>SUM(L2471,L2476)</f>
        <v>301250</v>
      </c>
      <c r="M2470" s="164">
        <f t="shared" si="1239"/>
        <v>0</v>
      </c>
      <c r="N2470" s="164">
        <f>SUM(N2471,N2476)</f>
        <v>0</v>
      </c>
      <c r="O2470" s="164">
        <f>SUM(O2471,O2476)</f>
        <v>0</v>
      </c>
      <c r="P2470" s="164">
        <f>SUM(P2471,P2476)</f>
        <v>0</v>
      </c>
      <c r="Q2470" s="164">
        <f>SUM(Q2471,Q2476)</f>
        <v>0</v>
      </c>
      <c r="R2470" s="164">
        <f t="shared" si="1241"/>
        <v>0</v>
      </c>
      <c r="S2470" s="164">
        <f>SUM(S2471,S2476)</f>
        <v>0</v>
      </c>
      <c r="T2470" s="164">
        <f>SUM(T2471,T2476)</f>
        <v>0</v>
      </c>
      <c r="U2470" s="164">
        <f>SUM(U2471,U2476)</f>
        <v>0</v>
      </c>
      <c r="V2470" s="164">
        <f>SUM(V2471,V2476)</f>
        <v>0</v>
      </c>
    </row>
    <row r="2471" spans="1:22" ht="16.5" thickTop="1" thickBot="1">
      <c r="A2471" s="160" t="s">
        <v>121</v>
      </c>
      <c r="B2471" s="167" t="s">
        <v>99</v>
      </c>
      <c r="C2471" s="164">
        <f t="shared" si="1235"/>
        <v>1130000</v>
      </c>
      <c r="D2471" s="164">
        <f t="shared" si="1236"/>
        <v>255250</v>
      </c>
      <c r="E2471" s="164">
        <f t="shared" si="1236"/>
        <v>276250</v>
      </c>
      <c r="F2471" s="164">
        <f t="shared" si="1236"/>
        <v>299250</v>
      </c>
      <c r="G2471" s="164">
        <f t="shared" si="1236"/>
        <v>299250</v>
      </c>
      <c r="H2471" s="164">
        <f t="shared" si="1237"/>
        <v>1130000</v>
      </c>
      <c r="I2471" s="164">
        <f>SUM(I2472:I2474)</f>
        <v>255250</v>
      </c>
      <c r="J2471" s="164">
        <f>SUM(J2472:J2474)</f>
        <v>276250</v>
      </c>
      <c r="K2471" s="164">
        <f>SUM(K2472:K2474)</f>
        <v>299250</v>
      </c>
      <c r="L2471" s="164">
        <f>SUM(L2472:L2474)</f>
        <v>299250</v>
      </c>
      <c r="M2471" s="164">
        <f t="shared" si="1239"/>
        <v>0</v>
      </c>
      <c r="N2471" s="164">
        <f>SUM(N2472:N2474)</f>
        <v>0</v>
      </c>
      <c r="O2471" s="164">
        <f>SUM(O2472:O2474)</f>
        <v>0</v>
      </c>
      <c r="P2471" s="164">
        <f>SUM(P2472:P2474)</f>
        <v>0</v>
      </c>
      <c r="Q2471" s="164">
        <f>SUM(Q2472:Q2474)</f>
        <v>0</v>
      </c>
      <c r="R2471" s="164">
        <f t="shared" si="1241"/>
        <v>0</v>
      </c>
      <c r="S2471" s="164">
        <f>SUM(S2472:S2474)</f>
        <v>0</v>
      </c>
      <c r="T2471" s="164">
        <f>SUM(T2472:T2474)</f>
        <v>0</v>
      </c>
      <c r="U2471" s="164">
        <f>SUM(U2472:U2474)</f>
        <v>0</v>
      </c>
      <c r="V2471" s="164">
        <f>SUM(V2472:V2474)</f>
        <v>0</v>
      </c>
    </row>
    <row r="2472" spans="1:22" ht="16.5" thickTop="1" thickBot="1">
      <c r="A2472" s="160" t="s">
        <v>121</v>
      </c>
      <c r="B2472" s="168" t="s">
        <v>100</v>
      </c>
      <c r="C2472" s="164">
        <f t="shared" si="1235"/>
        <v>621000</v>
      </c>
      <c r="D2472" s="164">
        <f t="shared" si="1236"/>
        <v>155250</v>
      </c>
      <c r="E2472" s="164">
        <f t="shared" si="1236"/>
        <v>155250</v>
      </c>
      <c r="F2472" s="164">
        <f t="shared" si="1236"/>
        <v>155250</v>
      </c>
      <c r="G2472" s="164">
        <f t="shared" si="1236"/>
        <v>155250</v>
      </c>
      <c r="H2472" s="164">
        <f t="shared" si="1237"/>
        <v>621000</v>
      </c>
      <c r="I2472" s="164">
        <v>155250</v>
      </c>
      <c r="J2472" s="164">
        <v>155250</v>
      </c>
      <c r="K2472" s="164">
        <v>155250</v>
      </c>
      <c r="L2472" s="164">
        <v>155250</v>
      </c>
      <c r="M2472" s="164">
        <f t="shared" si="1239"/>
        <v>0</v>
      </c>
      <c r="N2472" s="164">
        <v>0</v>
      </c>
      <c r="O2472" s="164">
        <v>0</v>
      </c>
      <c r="P2472" s="164">
        <v>0</v>
      </c>
      <c r="Q2472" s="164">
        <v>0</v>
      </c>
      <c r="R2472" s="164">
        <f t="shared" si="1241"/>
        <v>0</v>
      </c>
      <c r="S2472" s="164">
        <v>0</v>
      </c>
      <c r="T2472" s="164">
        <v>0</v>
      </c>
      <c r="U2472" s="164">
        <v>0</v>
      </c>
      <c r="V2472" s="164">
        <v>0</v>
      </c>
    </row>
    <row r="2473" spans="1:22" ht="16.5" thickTop="1" thickBot="1">
      <c r="A2473" s="160" t="s">
        <v>121</v>
      </c>
      <c r="B2473" s="168" t="s">
        <v>101</v>
      </c>
      <c r="C2473" s="164">
        <f t="shared" si="1235"/>
        <v>508000</v>
      </c>
      <c r="D2473" s="164">
        <f t="shared" si="1236"/>
        <v>100000</v>
      </c>
      <c r="E2473" s="164">
        <f t="shared" si="1236"/>
        <v>120000</v>
      </c>
      <c r="F2473" s="164">
        <f t="shared" si="1236"/>
        <v>144000</v>
      </c>
      <c r="G2473" s="164">
        <f t="shared" si="1236"/>
        <v>144000</v>
      </c>
      <c r="H2473" s="164">
        <f t="shared" si="1237"/>
        <v>508000</v>
      </c>
      <c r="I2473" s="164">
        <v>100000</v>
      </c>
      <c r="J2473" s="164">
        <v>120000</v>
      </c>
      <c r="K2473" s="164">
        <v>144000</v>
      </c>
      <c r="L2473" s="164">
        <v>144000</v>
      </c>
      <c r="M2473" s="164">
        <f t="shared" si="1239"/>
        <v>0</v>
      </c>
      <c r="N2473" s="164">
        <v>0</v>
      </c>
      <c r="O2473" s="164">
        <v>0</v>
      </c>
      <c r="P2473" s="164">
        <v>0</v>
      </c>
      <c r="Q2473" s="164">
        <v>0</v>
      </c>
      <c r="R2473" s="164">
        <f t="shared" si="1241"/>
        <v>0</v>
      </c>
      <c r="S2473" s="164">
        <v>0</v>
      </c>
      <c r="T2473" s="164">
        <v>0</v>
      </c>
      <c r="U2473" s="164">
        <v>0</v>
      </c>
      <c r="V2473" s="164">
        <v>0</v>
      </c>
    </row>
    <row r="2474" spans="1:22" ht="16.5" thickTop="1" thickBot="1">
      <c r="A2474" s="160" t="s">
        <v>121</v>
      </c>
      <c r="B2474" s="168" t="s">
        <v>105</v>
      </c>
      <c r="C2474" s="164">
        <f t="shared" si="1235"/>
        <v>1000</v>
      </c>
      <c r="D2474" s="164">
        <f t="shared" si="1236"/>
        <v>0</v>
      </c>
      <c r="E2474" s="164">
        <f t="shared" si="1236"/>
        <v>1000</v>
      </c>
      <c r="F2474" s="164">
        <f t="shared" si="1236"/>
        <v>0</v>
      </c>
      <c r="G2474" s="164">
        <f t="shared" si="1236"/>
        <v>0</v>
      </c>
      <c r="H2474" s="164">
        <f t="shared" si="1237"/>
        <v>1000</v>
      </c>
      <c r="I2474" s="164">
        <f>SUM(I2475)</f>
        <v>0</v>
      </c>
      <c r="J2474" s="164">
        <f>SUM(J2475)</f>
        <v>1000</v>
      </c>
      <c r="K2474" s="164">
        <f>SUM(K2475)</f>
        <v>0</v>
      </c>
      <c r="L2474" s="164">
        <f>SUM(L2475)</f>
        <v>0</v>
      </c>
      <c r="M2474" s="164">
        <f t="shared" si="1239"/>
        <v>0</v>
      </c>
      <c r="N2474" s="164">
        <f>SUM(N2475)</f>
        <v>0</v>
      </c>
      <c r="O2474" s="164">
        <f>SUM(O2475)</f>
        <v>0</v>
      </c>
      <c r="P2474" s="164">
        <f>SUM(P2475)</f>
        <v>0</v>
      </c>
      <c r="Q2474" s="164">
        <f>SUM(Q2475)</f>
        <v>0</v>
      </c>
      <c r="R2474" s="164">
        <f t="shared" si="1241"/>
        <v>0</v>
      </c>
      <c r="S2474" s="164">
        <f>SUM(S2475)</f>
        <v>0</v>
      </c>
      <c r="T2474" s="164">
        <f>SUM(T2475)</f>
        <v>0</v>
      </c>
      <c r="U2474" s="164">
        <f>SUM(U2475)</f>
        <v>0</v>
      </c>
      <c r="V2474" s="164">
        <f>SUM(V2475)</f>
        <v>0</v>
      </c>
    </row>
    <row r="2475" spans="1:22" ht="31.5" thickTop="1" thickBot="1">
      <c r="A2475" s="160" t="s">
        <v>121</v>
      </c>
      <c r="B2475" s="169" t="s">
        <v>153</v>
      </c>
      <c r="C2475" s="164">
        <f t="shared" si="1235"/>
        <v>1000</v>
      </c>
      <c r="D2475" s="164">
        <f t="shared" si="1236"/>
        <v>0</v>
      </c>
      <c r="E2475" s="164">
        <f t="shared" si="1236"/>
        <v>1000</v>
      </c>
      <c r="F2475" s="164">
        <f t="shared" si="1236"/>
        <v>0</v>
      </c>
      <c r="G2475" s="164">
        <f t="shared" si="1236"/>
        <v>0</v>
      </c>
      <c r="H2475" s="164">
        <f t="shared" si="1237"/>
        <v>1000</v>
      </c>
      <c r="I2475" s="164">
        <v>0</v>
      </c>
      <c r="J2475" s="164">
        <v>1000</v>
      </c>
      <c r="K2475" s="164">
        <v>0</v>
      </c>
      <c r="L2475" s="164">
        <v>0</v>
      </c>
      <c r="M2475" s="164">
        <f t="shared" si="1239"/>
        <v>0</v>
      </c>
      <c r="N2475" s="164">
        <v>0</v>
      </c>
      <c r="O2475" s="164">
        <v>0</v>
      </c>
      <c r="P2475" s="164">
        <v>0</v>
      </c>
      <c r="Q2475" s="164">
        <v>0</v>
      </c>
      <c r="R2475" s="164">
        <f t="shared" si="1241"/>
        <v>0</v>
      </c>
      <c r="S2475" s="164">
        <v>0</v>
      </c>
      <c r="T2475" s="164">
        <v>0</v>
      </c>
      <c r="U2475" s="164">
        <v>0</v>
      </c>
      <c r="V2475" s="164">
        <v>0</v>
      </c>
    </row>
    <row r="2476" spans="1:22" ht="16.5" thickTop="1" thickBot="1">
      <c r="A2476" s="160" t="s">
        <v>121</v>
      </c>
      <c r="B2476" s="167" t="s">
        <v>155</v>
      </c>
      <c r="C2476" s="164">
        <f t="shared" si="1235"/>
        <v>17000</v>
      </c>
      <c r="D2476" s="164">
        <f t="shared" si="1236"/>
        <v>3000</v>
      </c>
      <c r="E2476" s="164">
        <f t="shared" si="1236"/>
        <v>7000</v>
      </c>
      <c r="F2476" s="164">
        <f t="shared" si="1236"/>
        <v>5000</v>
      </c>
      <c r="G2476" s="164">
        <f t="shared" si="1236"/>
        <v>2000</v>
      </c>
      <c r="H2476" s="164">
        <f t="shared" si="1237"/>
        <v>17000</v>
      </c>
      <c r="I2476" s="164">
        <v>3000</v>
      </c>
      <c r="J2476" s="164">
        <v>7000</v>
      </c>
      <c r="K2476" s="164">
        <v>5000</v>
      </c>
      <c r="L2476" s="164">
        <v>2000</v>
      </c>
      <c r="M2476" s="164">
        <f t="shared" si="1239"/>
        <v>0</v>
      </c>
      <c r="N2476" s="164">
        <v>0</v>
      </c>
      <c r="O2476" s="164">
        <v>0</v>
      </c>
      <c r="P2476" s="164">
        <v>0</v>
      </c>
      <c r="Q2476" s="164">
        <v>0</v>
      </c>
      <c r="R2476" s="164">
        <f t="shared" si="1241"/>
        <v>0</v>
      </c>
      <c r="S2476" s="164">
        <v>0</v>
      </c>
      <c r="T2476" s="164">
        <v>0</v>
      </c>
      <c r="U2476" s="164">
        <v>0</v>
      </c>
      <c r="V2476" s="164">
        <v>0</v>
      </c>
    </row>
    <row r="2477" spans="1:22" ht="16.5" thickTop="1" thickBot="1">
      <c r="A2477" s="160" t="s">
        <v>899</v>
      </c>
      <c r="B2477" s="166" t="s">
        <v>900</v>
      </c>
      <c r="C2477" s="164">
        <f t="shared" si="1235"/>
        <v>32700000</v>
      </c>
      <c r="D2477" s="164">
        <f t="shared" si="1236"/>
        <v>8200000</v>
      </c>
      <c r="E2477" s="164">
        <f t="shared" si="1236"/>
        <v>7875000</v>
      </c>
      <c r="F2477" s="164">
        <f t="shared" si="1236"/>
        <v>8875000</v>
      </c>
      <c r="G2477" s="164">
        <f t="shared" si="1236"/>
        <v>7750000</v>
      </c>
      <c r="H2477" s="164">
        <f t="shared" si="1237"/>
        <v>32700000</v>
      </c>
      <c r="I2477" s="164">
        <f t="shared" ref="I2477:L2478" si="1249">SUM(I2478)</f>
        <v>8200000</v>
      </c>
      <c r="J2477" s="164">
        <f t="shared" si="1249"/>
        <v>7875000</v>
      </c>
      <c r="K2477" s="164">
        <f t="shared" si="1249"/>
        <v>8875000</v>
      </c>
      <c r="L2477" s="164">
        <f t="shared" si="1249"/>
        <v>7750000</v>
      </c>
      <c r="M2477" s="164">
        <f t="shared" si="1239"/>
        <v>0</v>
      </c>
      <c r="N2477" s="164">
        <f t="shared" ref="N2477:Q2478" si="1250">SUM(N2478)</f>
        <v>0</v>
      </c>
      <c r="O2477" s="164">
        <f t="shared" si="1250"/>
        <v>0</v>
      </c>
      <c r="P2477" s="164">
        <f t="shared" si="1250"/>
        <v>0</v>
      </c>
      <c r="Q2477" s="164">
        <f t="shared" si="1250"/>
        <v>0</v>
      </c>
      <c r="R2477" s="164">
        <f t="shared" si="1241"/>
        <v>0</v>
      </c>
      <c r="S2477" s="164">
        <f t="shared" ref="S2477:V2478" si="1251">SUM(S2478)</f>
        <v>0</v>
      </c>
      <c r="T2477" s="164">
        <f t="shared" si="1251"/>
        <v>0</v>
      </c>
      <c r="U2477" s="164">
        <f t="shared" si="1251"/>
        <v>0</v>
      </c>
      <c r="V2477" s="164">
        <f t="shared" si="1251"/>
        <v>0</v>
      </c>
    </row>
    <row r="2478" spans="1:22" ht="16.5" thickTop="1" thickBot="1">
      <c r="A2478" s="160" t="s">
        <v>121</v>
      </c>
      <c r="B2478" s="167" t="s">
        <v>99</v>
      </c>
      <c r="C2478" s="164">
        <f t="shared" si="1235"/>
        <v>32700000</v>
      </c>
      <c r="D2478" s="164">
        <f t="shared" si="1236"/>
        <v>8200000</v>
      </c>
      <c r="E2478" s="164">
        <f t="shared" si="1236"/>
        <v>7875000</v>
      </c>
      <c r="F2478" s="164">
        <f t="shared" si="1236"/>
        <v>8875000</v>
      </c>
      <c r="G2478" s="164">
        <f t="shared" si="1236"/>
        <v>7750000</v>
      </c>
      <c r="H2478" s="164">
        <f t="shared" si="1237"/>
        <v>32700000</v>
      </c>
      <c r="I2478" s="164">
        <f t="shared" si="1249"/>
        <v>8200000</v>
      </c>
      <c r="J2478" s="164">
        <f t="shared" si="1249"/>
        <v>7875000</v>
      </c>
      <c r="K2478" s="164">
        <f t="shared" si="1249"/>
        <v>8875000</v>
      </c>
      <c r="L2478" s="164">
        <f t="shared" si="1249"/>
        <v>7750000</v>
      </c>
      <c r="M2478" s="164">
        <f t="shared" si="1239"/>
        <v>0</v>
      </c>
      <c r="N2478" s="164">
        <f t="shared" si="1250"/>
        <v>0</v>
      </c>
      <c r="O2478" s="164">
        <f t="shared" si="1250"/>
        <v>0</v>
      </c>
      <c r="P2478" s="164">
        <f t="shared" si="1250"/>
        <v>0</v>
      </c>
      <c r="Q2478" s="164">
        <f t="shared" si="1250"/>
        <v>0</v>
      </c>
      <c r="R2478" s="164">
        <f t="shared" si="1241"/>
        <v>0</v>
      </c>
      <c r="S2478" s="164">
        <f t="shared" si="1251"/>
        <v>0</v>
      </c>
      <c r="T2478" s="164">
        <f t="shared" si="1251"/>
        <v>0</v>
      </c>
      <c r="U2478" s="164">
        <f t="shared" si="1251"/>
        <v>0</v>
      </c>
      <c r="V2478" s="164">
        <f t="shared" si="1251"/>
        <v>0</v>
      </c>
    </row>
    <row r="2479" spans="1:22" ht="16.5" thickTop="1" thickBot="1">
      <c r="A2479" s="160" t="s">
        <v>121</v>
      </c>
      <c r="B2479" s="168" t="s">
        <v>100</v>
      </c>
      <c r="C2479" s="164">
        <f t="shared" si="1235"/>
        <v>32700000</v>
      </c>
      <c r="D2479" s="164">
        <f t="shared" si="1236"/>
        <v>8200000</v>
      </c>
      <c r="E2479" s="164">
        <f t="shared" si="1236"/>
        <v>7875000</v>
      </c>
      <c r="F2479" s="164">
        <f t="shared" si="1236"/>
        <v>8875000</v>
      </c>
      <c r="G2479" s="164">
        <f t="shared" si="1236"/>
        <v>7750000</v>
      </c>
      <c r="H2479" s="164">
        <f t="shared" si="1237"/>
        <v>32700000</v>
      </c>
      <c r="I2479" s="164">
        <v>8200000</v>
      </c>
      <c r="J2479" s="164">
        <v>7875000</v>
      </c>
      <c r="K2479" s="164">
        <v>8875000</v>
      </c>
      <c r="L2479" s="164">
        <v>7750000</v>
      </c>
      <c r="M2479" s="164">
        <f t="shared" si="1239"/>
        <v>0</v>
      </c>
      <c r="N2479" s="164">
        <v>0</v>
      </c>
      <c r="O2479" s="164">
        <v>0</v>
      </c>
      <c r="P2479" s="164">
        <v>0</v>
      </c>
      <c r="Q2479" s="164">
        <v>0</v>
      </c>
      <c r="R2479" s="164">
        <f t="shared" si="1241"/>
        <v>0</v>
      </c>
      <c r="S2479" s="164">
        <v>0</v>
      </c>
      <c r="T2479" s="164">
        <v>0</v>
      </c>
      <c r="U2479" s="164">
        <v>0</v>
      </c>
      <c r="V2479" s="164">
        <v>0</v>
      </c>
    </row>
    <row r="2480" spans="1:22" ht="16.5" thickTop="1" thickBot="1">
      <c r="A2480" s="160" t="s">
        <v>901</v>
      </c>
      <c r="B2480" s="166" t="s">
        <v>902</v>
      </c>
      <c r="C2480" s="164">
        <f t="shared" si="1235"/>
        <v>500000</v>
      </c>
      <c r="D2480" s="164">
        <f t="shared" si="1236"/>
        <v>150000</v>
      </c>
      <c r="E2480" s="164">
        <f t="shared" si="1236"/>
        <v>150000</v>
      </c>
      <c r="F2480" s="164">
        <f t="shared" si="1236"/>
        <v>100000</v>
      </c>
      <c r="G2480" s="164">
        <f t="shared" si="1236"/>
        <v>100000</v>
      </c>
      <c r="H2480" s="164">
        <f t="shared" si="1237"/>
        <v>500000</v>
      </c>
      <c r="I2480" s="164">
        <f t="shared" ref="I2480:L2481" si="1252">SUM(I2481)</f>
        <v>150000</v>
      </c>
      <c r="J2480" s="164">
        <f t="shared" si="1252"/>
        <v>150000</v>
      </c>
      <c r="K2480" s="164">
        <f t="shared" si="1252"/>
        <v>100000</v>
      </c>
      <c r="L2480" s="164">
        <f t="shared" si="1252"/>
        <v>100000</v>
      </c>
      <c r="M2480" s="164">
        <f t="shared" si="1239"/>
        <v>0</v>
      </c>
      <c r="N2480" s="164">
        <f t="shared" ref="N2480:Q2481" si="1253">SUM(N2481)</f>
        <v>0</v>
      </c>
      <c r="O2480" s="164">
        <f t="shared" si="1253"/>
        <v>0</v>
      </c>
      <c r="P2480" s="164">
        <f t="shared" si="1253"/>
        <v>0</v>
      </c>
      <c r="Q2480" s="164">
        <f t="shared" si="1253"/>
        <v>0</v>
      </c>
      <c r="R2480" s="164">
        <f t="shared" si="1241"/>
        <v>0</v>
      </c>
      <c r="S2480" s="164">
        <f t="shared" ref="S2480:V2481" si="1254">SUM(S2481)</f>
        <v>0</v>
      </c>
      <c r="T2480" s="164">
        <f t="shared" si="1254"/>
        <v>0</v>
      </c>
      <c r="U2480" s="164">
        <f t="shared" si="1254"/>
        <v>0</v>
      </c>
      <c r="V2480" s="164">
        <f t="shared" si="1254"/>
        <v>0</v>
      </c>
    </row>
    <row r="2481" spans="1:22" ht="16.5" thickTop="1" thickBot="1">
      <c r="A2481" s="160" t="s">
        <v>121</v>
      </c>
      <c r="B2481" s="167" t="s">
        <v>99</v>
      </c>
      <c r="C2481" s="164">
        <f t="shared" si="1235"/>
        <v>500000</v>
      </c>
      <c r="D2481" s="164">
        <f t="shared" si="1236"/>
        <v>150000</v>
      </c>
      <c r="E2481" s="164">
        <f t="shared" si="1236"/>
        <v>150000</v>
      </c>
      <c r="F2481" s="164">
        <f t="shared" si="1236"/>
        <v>100000</v>
      </c>
      <c r="G2481" s="164">
        <f t="shared" si="1236"/>
        <v>100000</v>
      </c>
      <c r="H2481" s="164">
        <f t="shared" si="1237"/>
        <v>500000</v>
      </c>
      <c r="I2481" s="164">
        <f t="shared" si="1252"/>
        <v>150000</v>
      </c>
      <c r="J2481" s="164">
        <f t="shared" si="1252"/>
        <v>150000</v>
      </c>
      <c r="K2481" s="164">
        <f t="shared" si="1252"/>
        <v>100000</v>
      </c>
      <c r="L2481" s="164">
        <f t="shared" si="1252"/>
        <v>100000</v>
      </c>
      <c r="M2481" s="164">
        <f t="shared" si="1239"/>
        <v>0</v>
      </c>
      <c r="N2481" s="164">
        <f t="shared" si="1253"/>
        <v>0</v>
      </c>
      <c r="O2481" s="164">
        <f t="shared" si="1253"/>
        <v>0</v>
      </c>
      <c r="P2481" s="164">
        <f t="shared" si="1253"/>
        <v>0</v>
      </c>
      <c r="Q2481" s="164">
        <f t="shared" si="1253"/>
        <v>0</v>
      </c>
      <c r="R2481" s="164">
        <f t="shared" si="1241"/>
        <v>0</v>
      </c>
      <c r="S2481" s="164">
        <f t="shared" si="1254"/>
        <v>0</v>
      </c>
      <c r="T2481" s="164">
        <f t="shared" si="1254"/>
        <v>0</v>
      </c>
      <c r="U2481" s="164">
        <f t="shared" si="1254"/>
        <v>0</v>
      </c>
      <c r="V2481" s="164">
        <f t="shared" si="1254"/>
        <v>0</v>
      </c>
    </row>
    <row r="2482" spans="1:22" ht="16.5" thickTop="1" thickBot="1">
      <c r="A2482" s="160" t="s">
        <v>121</v>
      </c>
      <c r="B2482" s="168" t="s">
        <v>101</v>
      </c>
      <c r="C2482" s="164">
        <f t="shared" si="1235"/>
        <v>500000</v>
      </c>
      <c r="D2482" s="164">
        <f t="shared" si="1236"/>
        <v>150000</v>
      </c>
      <c r="E2482" s="164">
        <f t="shared" si="1236"/>
        <v>150000</v>
      </c>
      <c r="F2482" s="164">
        <f t="shared" si="1236"/>
        <v>100000</v>
      </c>
      <c r="G2482" s="164">
        <f t="shared" si="1236"/>
        <v>100000</v>
      </c>
      <c r="H2482" s="164">
        <f t="shared" si="1237"/>
        <v>500000</v>
      </c>
      <c r="I2482" s="164">
        <v>150000</v>
      </c>
      <c r="J2482" s="164">
        <v>150000</v>
      </c>
      <c r="K2482" s="164">
        <v>100000</v>
      </c>
      <c r="L2482" s="164">
        <v>100000</v>
      </c>
      <c r="M2482" s="164">
        <f t="shared" si="1239"/>
        <v>0</v>
      </c>
      <c r="N2482" s="164">
        <v>0</v>
      </c>
      <c r="O2482" s="164">
        <v>0</v>
      </c>
      <c r="P2482" s="164">
        <v>0</v>
      </c>
      <c r="Q2482" s="164">
        <v>0</v>
      </c>
      <c r="R2482" s="164">
        <f t="shared" si="1241"/>
        <v>0</v>
      </c>
      <c r="S2482" s="164">
        <v>0</v>
      </c>
      <c r="T2482" s="164">
        <v>0</v>
      </c>
      <c r="U2482" s="164">
        <v>0</v>
      </c>
      <c r="V2482" s="164">
        <v>0</v>
      </c>
    </row>
    <row r="2483" spans="1:22" ht="16.5" thickTop="1" thickBot="1">
      <c r="A2483" s="160" t="s">
        <v>903</v>
      </c>
      <c r="B2483" s="165" t="s">
        <v>904</v>
      </c>
      <c r="C2483" s="164">
        <f t="shared" si="1235"/>
        <v>68970000</v>
      </c>
      <c r="D2483" s="164">
        <f t="shared" si="1236"/>
        <v>18442000</v>
      </c>
      <c r="E2483" s="164">
        <f t="shared" si="1236"/>
        <v>15236500</v>
      </c>
      <c r="F2483" s="164">
        <f t="shared" si="1236"/>
        <v>14820000</v>
      </c>
      <c r="G2483" s="164">
        <f t="shared" si="1236"/>
        <v>20471500</v>
      </c>
      <c r="H2483" s="164">
        <f t="shared" si="1237"/>
        <v>68970000</v>
      </c>
      <c r="I2483" s="164">
        <f t="shared" ref="I2483:L2484" si="1255">SUM(I2494,I2505,I2508)</f>
        <v>18442000</v>
      </c>
      <c r="J2483" s="164">
        <f t="shared" si="1255"/>
        <v>15236500</v>
      </c>
      <c r="K2483" s="164">
        <f t="shared" si="1255"/>
        <v>14820000</v>
      </c>
      <c r="L2483" s="164">
        <f t="shared" si="1255"/>
        <v>20471500</v>
      </c>
      <c r="M2483" s="164">
        <f t="shared" si="1239"/>
        <v>0</v>
      </c>
      <c r="N2483" s="164">
        <f t="shared" ref="N2483:Q2484" si="1256">SUM(N2494,N2505,N2508)</f>
        <v>0</v>
      </c>
      <c r="O2483" s="164">
        <f t="shared" si="1256"/>
        <v>0</v>
      </c>
      <c r="P2483" s="164">
        <f t="shared" si="1256"/>
        <v>0</v>
      </c>
      <c r="Q2483" s="164">
        <f t="shared" si="1256"/>
        <v>0</v>
      </c>
      <c r="R2483" s="164">
        <f t="shared" si="1241"/>
        <v>0</v>
      </c>
      <c r="S2483" s="164">
        <f t="shared" ref="S2483:V2484" si="1257">SUM(S2494,S2505,S2508)</f>
        <v>0</v>
      </c>
      <c r="T2483" s="164">
        <f t="shared" si="1257"/>
        <v>0</v>
      </c>
      <c r="U2483" s="164">
        <f t="shared" si="1257"/>
        <v>0</v>
      </c>
      <c r="V2483" s="164">
        <f t="shared" si="1257"/>
        <v>0</v>
      </c>
    </row>
    <row r="2484" spans="1:22" ht="16.5" thickTop="1" thickBot="1">
      <c r="A2484" s="160" t="s">
        <v>121</v>
      </c>
      <c r="B2484" s="166" t="s">
        <v>99</v>
      </c>
      <c r="C2484" s="164">
        <f t="shared" si="1235"/>
        <v>67042000</v>
      </c>
      <c r="D2484" s="164">
        <f t="shared" si="1236"/>
        <v>17976000</v>
      </c>
      <c r="E2484" s="164">
        <f t="shared" si="1236"/>
        <v>14407500</v>
      </c>
      <c r="F2484" s="164">
        <f t="shared" si="1236"/>
        <v>14397000</v>
      </c>
      <c r="G2484" s="164">
        <f t="shared" si="1236"/>
        <v>20261500</v>
      </c>
      <c r="H2484" s="164">
        <f t="shared" si="1237"/>
        <v>67042000</v>
      </c>
      <c r="I2484" s="164">
        <f t="shared" si="1255"/>
        <v>17976000</v>
      </c>
      <c r="J2484" s="164">
        <f t="shared" si="1255"/>
        <v>14407500</v>
      </c>
      <c r="K2484" s="164">
        <f t="shared" si="1255"/>
        <v>14397000</v>
      </c>
      <c r="L2484" s="164">
        <f t="shared" si="1255"/>
        <v>20261500</v>
      </c>
      <c r="M2484" s="164">
        <f t="shared" si="1239"/>
        <v>0</v>
      </c>
      <c r="N2484" s="164">
        <f t="shared" si="1256"/>
        <v>0</v>
      </c>
      <c r="O2484" s="164">
        <f t="shared" si="1256"/>
        <v>0</v>
      </c>
      <c r="P2484" s="164">
        <f t="shared" si="1256"/>
        <v>0</v>
      </c>
      <c r="Q2484" s="164">
        <f t="shared" si="1256"/>
        <v>0</v>
      </c>
      <c r="R2484" s="164">
        <f t="shared" si="1241"/>
        <v>0</v>
      </c>
      <c r="S2484" s="164">
        <f t="shared" si="1257"/>
        <v>0</v>
      </c>
      <c r="T2484" s="164">
        <f t="shared" si="1257"/>
        <v>0</v>
      </c>
      <c r="U2484" s="164">
        <f t="shared" si="1257"/>
        <v>0</v>
      </c>
      <c r="V2484" s="164">
        <f t="shared" si="1257"/>
        <v>0</v>
      </c>
    </row>
    <row r="2485" spans="1:22" ht="16.5" thickTop="1" thickBot="1">
      <c r="A2485" s="160" t="s">
        <v>121</v>
      </c>
      <c r="B2485" s="167" t="s">
        <v>100</v>
      </c>
      <c r="C2485" s="164">
        <f t="shared" si="1235"/>
        <v>4240000</v>
      </c>
      <c r="D2485" s="164">
        <f t="shared" si="1236"/>
        <v>1000000</v>
      </c>
      <c r="E2485" s="164">
        <f t="shared" si="1236"/>
        <v>1000000</v>
      </c>
      <c r="F2485" s="164">
        <f t="shared" si="1236"/>
        <v>1000000</v>
      </c>
      <c r="G2485" s="164">
        <f t="shared" si="1236"/>
        <v>1240000</v>
      </c>
      <c r="H2485" s="164">
        <f t="shared" si="1237"/>
        <v>4240000</v>
      </c>
      <c r="I2485" s="164">
        <f>SUM(I2496)</f>
        <v>1000000</v>
      </c>
      <c r="J2485" s="164">
        <f>SUM(J2496)</f>
        <v>1000000</v>
      </c>
      <c r="K2485" s="164">
        <f>SUM(K2496)</f>
        <v>1000000</v>
      </c>
      <c r="L2485" s="164">
        <f>SUM(L2496)</f>
        <v>1240000</v>
      </c>
      <c r="M2485" s="164">
        <f t="shared" si="1239"/>
        <v>0</v>
      </c>
      <c r="N2485" s="164">
        <f>SUM(N2496)</f>
        <v>0</v>
      </c>
      <c r="O2485" s="164">
        <f>SUM(O2496)</f>
        <v>0</v>
      </c>
      <c r="P2485" s="164">
        <f>SUM(P2496)</f>
        <v>0</v>
      </c>
      <c r="Q2485" s="164">
        <f>SUM(Q2496)</f>
        <v>0</v>
      </c>
      <c r="R2485" s="164">
        <f t="shared" si="1241"/>
        <v>0</v>
      </c>
      <c r="S2485" s="164">
        <f>SUM(S2496)</f>
        <v>0</v>
      </c>
      <c r="T2485" s="164">
        <f>SUM(T2496)</f>
        <v>0</v>
      </c>
      <c r="U2485" s="164">
        <f>SUM(U2496)</f>
        <v>0</v>
      </c>
      <c r="V2485" s="164">
        <f>SUM(V2496)</f>
        <v>0</v>
      </c>
    </row>
    <row r="2486" spans="1:22" ht="16.5" thickTop="1" thickBot="1">
      <c r="A2486" s="160" t="s">
        <v>121</v>
      </c>
      <c r="B2486" s="167" t="s">
        <v>101</v>
      </c>
      <c r="C2486" s="164">
        <f t="shared" si="1235"/>
        <v>5722000</v>
      </c>
      <c r="D2486" s="164">
        <f t="shared" si="1236"/>
        <v>1452500</v>
      </c>
      <c r="E2486" s="164">
        <f t="shared" si="1236"/>
        <v>1391500</v>
      </c>
      <c r="F2486" s="164">
        <f t="shared" si="1236"/>
        <v>1381000</v>
      </c>
      <c r="G2486" s="164">
        <f t="shared" si="1236"/>
        <v>1497000</v>
      </c>
      <c r="H2486" s="164">
        <f t="shared" si="1237"/>
        <v>5722000</v>
      </c>
      <c r="I2486" s="164">
        <f>SUM(I2497,I2510)</f>
        <v>1452500</v>
      </c>
      <c r="J2486" s="164">
        <f>SUM(J2497,J2510)</f>
        <v>1391500</v>
      </c>
      <c r="K2486" s="164">
        <f>SUM(K2497,K2510)</f>
        <v>1381000</v>
      </c>
      <c r="L2486" s="164">
        <f>SUM(L2497,L2510)</f>
        <v>1497000</v>
      </c>
      <c r="M2486" s="164">
        <f t="shared" si="1239"/>
        <v>0</v>
      </c>
      <c r="N2486" s="164">
        <f>SUM(N2497,N2510)</f>
        <v>0</v>
      </c>
      <c r="O2486" s="164">
        <f>SUM(O2497,O2510)</f>
        <v>0</v>
      </c>
      <c r="P2486" s="164">
        <f>SUM(P2497,P2510)</f>
        <v>0</v>
      </c>
      <c r="Q2486" s="164">
        <f>SUM(Q2497,Q2510)</f>
        <v>0</v>
      </c>
      <c r="R2486" s="164">
        <f t="shared" si="1241"/>
        <v>0</v>
      </c>
      <c r="S2486" s="164">
        <f>SUM(S2497,S2510)</f>
        <v>0</v>
      </c>
      <c r="T2486" s="164">
        <f>SUM(T2497,T2510)</f>
        <v>0</v>
      </c>
      <c r="U2486" s="164">
        <f>SUM(U2497,U2510)</f>
        <v>0</v>
      </c>
      <c r="V2486" s="164">
        <f>SUM(V2497,V2510)</f>
        <v>0</v>
      </c>
    </row>
    <row r="2487" spans="1:22" ht="16.5" thickTop="1" thickBot="1">
      <c r="A2487" s="160" t="s">
        <v>121</v>
      </c>
      <c r="B2487" s="167" t="s">
        <v>15</v>
      </c>
      <c r="C2487" s="164">
        <f t="shared" si="1235"/>
        <v>0</v>
      </c>
      <c r="D2487" s="164">
        <f t="shared" si="1236"/>
        <v>0</v>
      </c>
      <c r="E2487" s="164">
        <f t="shared" si="1236"/>
        <v>0</v>
      </c>
      <c r="F2487" s="164">
        <f t="shared" si="1236"/>
        <v>0</v>
      </c>
      <c r="G2487" s="164">
        <f t="shared" si="1236"/>
        <v>0</v>
      </c>
      <c r="H2487" s="164">
        <f t="shared" si="1237"/>
        <v>0</v>
      </c>
      <c r="I2487" s="164">
        <f t="shared" ref="I2487:L2489" si="1258">SUM(I2498)</f>
        <v>0</v>
      </c>
      <c r="J2487" s="164">
        <f t="shared" si="1258"/>
        <v>0</v>
      </c>
      <c r="K2487" s="164">
        <f t="shared" si="1258"/>
        <v>0</v>
      </c>
      <c r="L2487" s="164">
        <f t="shared" si="1258"/>
        <v>0</v>
      </c>
      <c r="M2487" s="164">
        <f t="shared" si="1239"/>
        <v>0</v>
      </c>
      <c r="N2487" s="164">
        <f t="shared" ref="N2487:Q2489" si="1259">SUM(N2498)</f>
        <v>0</v>
      </c>
      <c r="O2487" s="164">
        <f t="shared" si="1259"/>
        <v>0</v>
      </c>
      <c r="P2487" s="164">
        <f t="shared" si="1259"/>
        <v>0</v>
      </c>
      <c r="Q2487" s="164">
        <f t="shared" si="1259"/>
        <v>0</v>
      </c>
      <c r="R2487" s="164">
        <f t="shared" si="1241"/>
        <v>0</v>
      </c>
      <c r="S2487" s="164">
        <f t="shared" ref="S2487:V2489" si="1260">SUM(S2498)</f>
        <v>0</v>
      </c>
      <c r="T2487" s="164">
        <f t="shared" si="1260"/>
        <v>0</v>
      </c>
      <c r="U2487" s="164">
        <f t="shared" si="1260"/>
        <v>0</v>
      </c>
      <c r="V2487" s="164">
        <f t="shared" si="1260"/>
        <v>0</v>
      </c>
    </row>
    <row r="2488" spans="1:22" ht="16.5" thickTop="1" thickBot="1">
      <c r="A2488" s="160" t="s">
        <v>121</v>
      </c>
      <c r="B2488" s="168" t="s">
        <v>136</v>
      </c>
      <c r="C2488" s="164">
        <f t="shared" si="1235"/>
        <v>0</v>
      </c>
      <c r="D2488" s="164">
        <f t="shared" si="1236"/>
        <v>0</v>
      </c>
      <c r="E2488" s="164">
        <f t="shared" si="1236"/>
        <v>0</v>
      </c>
      <c r="F2488" s="164">
        <f t="shared" si="1236"/>
        <v>0</v>
      </c>
      <c r="G2488" s="164">
        <f t="shared" si="1236"/>
        <v>0</v>
      </c>
      <c r="H2488" s="164">
        <f t="shared" si="1237"/>
        <v>0</v>
      </c>
      <c r="I2488" s="164">
        <f t="shared" si="1258"/>
        <v>0</v>
      </c>
      <c r="J2488" s="164">
        <f t="shared" si="1258"/>
        <v>0</v>
      </c>
      <c r="K2488" s="164">
        <f t="shared" si="1258"/>
        <v>0</v>
      </c>
      <c r="L2488" s="164">
        <f t="shared" si="1258"/>
        <v>0</v>
      </c>
      <c r="M2488" s="164">
        <f t="shared" si="1239"/>
        <v>0</v>
      </c>
      <c r="N2488" s="164">
        <f t="shared" si="1259"/>
        <v>0</v>
      </c>
      <c r="O2488" s="164">
        <f t="shared" si="1259"/>
        <v>0</v>
      </c>
      <c r="P2488" s="164">
        <f t="shared" si="1259"/>
        <v>0</v>
      </c>
      <c r="Q2488" s="164">
        <f t="shared" si="1259"/>
        <v>0</v>
      </c>
      <c r="R2488" s="164">
        <f t="shared" si="1241"/>
        <v>0</v>
      </c>
      <c r="S2488" s="164">
        <f t="shared" si="1260"/>
        <v>0</v>
      </c>
      <c r="T2488" s="164">
        <f t="shared" si="1260"/>
        <v>0</v>
      </c>
      <c r="U2488" s="164">
        <f t="shared" si="1260"/>
        <v>0</v>
      </c>
      <c r="V2488" s="164">
        <f t="shared" si="1260"/>
        <v>0</v>
      </c>
    </row>
    <row r="2489" spans="1:22" ht="16.5" thickTop="1" thickBot="1">
      <c r="A2489" s="160" t="s">
        <v>121</v>
      </c>
      <c r="B2489" s="169" t="s">
        <v>135</v>
      </c>
      <c r="C2489" s="164">
        <f t="shared" si="1235"/>
        <v>0</v>
      </c>
      <c r="D2489" s="164">
        <f t="shared" si="1236"/>
        <v>0</v>
      </c>
      <c r="E2489" s="164">
        <f t="shared" si="1236"/>
        <v>0</v>
      </c>
      <c r="F2489" s="164">
        <f t="shared" si="1236"/>
        <v>0</v>
      </c>
      <c r="G2489" s="164">
        <f t="shared" si="1236"/>
        <v>0</v>
      </c>
      <c r="H2489" s="164">
        <f t="shared" si="1237"/>
        <v>0</v>
      </c>
      <c r="I2489" s="164">
        <f t="shared" si="1258"/>
        <v>0</v>
      </c>
      <c r="J2489" s="164">
        <f t="shared" si="1258"/>
        <v>0</v>
      </c>
      <c r="K2489" s="164">
        <f t="shared" si="1258"/>
        <v>0</v>
      </c>
      <c r="L2489" s="164">
        <f t="shared" si="1258"/>
        <v>0</v>
      </c>
      <c r="M2489" s="164">
        <f t="shared" si="1239"/>
        <v>0</v>
      </c>
      <c r="N2489" s="164">
        <f t="shared" si="1259"/>
        <v>0</v>
      </c>
      <c r="O2489" s="164">
        <f t="shared" si="1259"/>
        <v>0</v>
      </c>
      <c r="P2489" s="164">
        <f t="shared" si="1259"/>
        <v>0</v>
      </c>
      <c r="Q2489" s="164">
        <f t="shared" si="1259"/>
        <v>0</v>
      </c>
      <c r="R2489" s="164">
        <f t="shared" si="1241"/>
        <v>0</v>
      </c>
      <c r="S2489" s="164">
        <f t="shared" si="1260"/>
        <v>0</v>
      </c>
      <c r="T2489" s="164">
        <f t="shared" si="1260"/>
        <v>0</v>
      </c>
      <c r="U2489" s="164">
        <f t="shared" si="1260"/>
        <v>0</v>
      </c>
      <c r="V2489" s="164">
        <f t="shared" si="1260"/>
        <v>0</v>
      </c>
    </row>
    <row r="2490" spans="1:22" ht="16.5" thickTop="1" thickBot="1">
      <c r="A2490" s="160" t="s">
        <v>121</v>
      </c>
      <c r="B2490" s="167" t="s">
        <v>104</v>
      </c>
      <c r="C2490" s="164">
        <f t="shared" si="1235"/>
        <v>33075000</v>
      </c>
      <c r="D2490" s="164">
        <f t="shared" si="1236"/>
        <v>9022500</v>
      </c>
      <c r="E2490" s="164">
        <f t="shared" si="1236"/>
        <v>7515000</v>
      </c>
      <c r="F2490" s="164">
        <f t="shared" si="1236"/>
        <v>7515000</v>
      </c>
      <c r="G2490" s="164">
        <f t="shared" si="1236"/>
        <v>9022500</v>
      </c>
      <c r="H2490" s="164">
        <f t="shared" si="1237"/>
        <v>33075000</v>
      </c>
      <c r="I2490" s="164">
        <f>SUM(I2501,I2507)</f>
        <v>9022500</v>
      </c>
      <c r="J2490" s="164">
        <f>SUM(J2501,J2507)</f>
        <v>7515000</v>
      </c>
      <c r="K2490" s="164">
        <f>SUM(K2501,K2507)</f>
        <v>7515000</v>
      </c>
      <c r="L2490" s="164">
        <f>SUM(L2501,L2507)</f>
        <v>9022500</v>
      </c>
      <c r="M2490" s="164">
        <f t="shared" si="1239"/>
        <v>0</v>
      </c>
      <c r="N2490" s="164">
        <f>SUM(N2501,N2507)</f>
        <v>0</v>
      </c>
      <c r="O2490" s="164">
        <f>SUM(O2501,O2507)</f>
        <v>0</v>
      </c>
      <c r="P2490" s="164">
        <f>SUM(P2501,P2507)</f>
        <v>0</v>
      </c>
      <c r="Q2490" s="164">
        <f>SUM(Q2501,Q2507)</f>
        <v>0</v>
      </c>
      <c r="R2490" s="164">
        <f t="shared" si="1241"/>
        <v>0</v>
      </c>
      <c r="S2490" s="164">
        <f>SUM(S2501,S2507)</f>
        <v>0</v>
      </c>
      <c r="T2490" s="164">
        <f>SUM(T2501,T2507)</f>
        <v>0</v>
      </c>
      <c r="U2490" s="164">
        <f>SUM(U2501,U2507)</f>
        <v>0</v>
      </c>
      <c r="V2490" s="164">
        <f>SUM(V2501,V2507)</f>
        <v>0</v>
      </c>
    </row>
    <row r="2491" spans="1:22" ht="16.5" thickTop="1" thickBot="1">
      <c r="A2491" s="160" t="s">
        <v>121</v>
      </c>
      <c r="B2491" s="167" t="s">
        <v>105</v>
      </c>
      <c r="C2491" s="164">
        <f t="shared" si="1235"/>
        <v>24005000</v>
      </c>
      <c r="D2491" s="164">
        <f t="shared" si="1236"/>
        <v>6501000</v>
      </c>
      <c r="E2491" s="164">
        <f t="shared" si="1236"/>
        <v>4501000</v>
      </c>
      <c r="F2491" s="164">
        <f t="shared" si="1236"/>
        <v>4501000</v>
      </c>
      <c r="G2491" s="164">
        <f t="shared" si="1236"/>
        <v>8502000</v>
      </c>
      <c r="H2491" s="164">
        <f t="shared" si="1237"/>
        <v>24005000</v>
      </c>
      <c r="I2491" s="164">
        <f t="shared" ref="I2491:L2493" si="1261">SUM(I2502,I2511)</f>
        <v>6501000</v>
      </c>
      <c r="J2491" s="164">
        <f t="shared" si="1261"/>
        <v>4501000</v>
      </c>
      <c r="K2491" s="164">
        <f t="shared" si="1261"/>
        <v>4501000</v>
      </c>
      <c r="L2491" s="164">
        <f t="shared" si="1261"/>
        <v>8502000</v>
      </c>
      <c r="M2491" s="164">
        <f t="shared" si="1239"/>
        <v>0</v>
      </c>
      <c r="N2491" s="164">
        <f t="shared" ref="N2491:Q2493" si="1262">SUM(N2502,N2511)</f>
        <v>0</v>
      </c>
      <c r="O2491" s="164">
        <f t="shared" si="1262"/>
        <v>0</v>
      </c>
      <c r="P2491" s="164">
        <f t="shared" si="1262"/>
        <v>0</v>
      </c>
      <c r="Q2491" s="164">
        <f t="shared" si="1262"/>
        <v>0</v>
      </c>
      <c r="R2491" s="164">
        <f t="shared" si="1241"/>
        <v>0</v>
      </c>
      <c r="S2491" s="164">
        <f t="shared" ref="S2491:V2493" si="1263">SUM(S2502,S2511)</f>
        <v>0</v>
      </c>
      <c r="T2491" s="164">
        <f t="shared" si="1263"/>
        <v>0</v>
      </c>
      <c r="U2491" s="164">
        <f t="shared" si="1263"/>
        <v>0</v>
      </c>
      <c r="V2491" s="164">
        <f t="shared" si="1263"/>
        <v>0</v>
      </c>
    </row>
    <row r="2492" spans="1:22" ht="31.5" thickTop="1" thickBot="1">
      <c r="A2492" s="160" t="s">
        <v>121</v>
      </c>
      <c r="B2492" s="168" t="s">
        <v>153</v>
      </c>
      <c r="C2492" s="164">
        <f t="shared" si="1235"/>
        <v>24005000</v>
      </c>
      <c r="D2492" s="164">
        <f t="shared" si="1236"/>
        <v>6501000</v>
      </c>
      <c r="E2492" s="164">
        <f t="shared" si="1236"/>
        <v>4501000</v>
      </c>
      <c r="F2492" s="164">
        <f t="shared" si="1236"/>
        <v>4501000</v>
      </c>
      <c r="G2492" s="164">
        <f t="shared" si="1236"/>
        <v>8502000</v>
      </c>
      <c r="H2492" s="164">
        <f t="shared" si="1237"/>
        <v>24005000</v>
      </c>
      <c r="I2492" s="164">
        <f t="shared" si="1261"/>
        <v>6501000</v>
      </c>
      <c r="J2492" s="164">
        <f t="shared" si="1261"/>
        <v>4501000</v>
      </c>
      <c r="K2492" s="164">
        <f t="shared" si="1261"/>
        <v>4501000</v>
      </c>
      <c r="L2492" s="164">
        <f t="shared" si="1261"/>
        <v>8502000</v>
      </c>
      <c r="M2492" s="164">
        <f t="shared" si="1239"/>
        <v>0</v>
      </c>
      <c r="N2492" s="164">
        <f t="shared" si="1262"/>
        <v>0</v>
      </c>
      <c r="O2492" s="164">
        <f t="shared" si="1262"/>
        <v>0</v>
      </c>
      <c r="P2492" s="164">
        <f t="shared" si="1262"/>
        <v>0</v>
      </c>
      <c r="Q2492" s="164">
        <f t="shared" si="1262"/>
        <v>0</v>
      </c>
      <c r="R2492" s="164">
        <f t="shared" si="1241"/>
        <v>0</v>
      </c>
      <c r="S2492" s="164">
        <f t="shared" si="1263"/>
        <v>0</v>
      </c>
      <c r="T2492" s="164">
        <f t="shared" si="1263"/>
        <v>0</v>
      </c>
      <c r="U2492" s="164">
        <f t="shared" si="1263"/>
        <v>0</v>
      </c>
      <c r="V2492" s="164">
        <f t="shared" si="1263"/>
        <v>0</v>
      </c>
    </row>
    <row r="2493" spans="1:22" ht="16.5" thickTop="1" thickBot="1">
      <c r="A2493" s="160" t="s">
        <v>121</v>
      </c>
      <c r="B2493" s="166" t="s">
        <v>155</v>
      </c>
      <c r="C2493" s="164">
        <f t="shared" si="1235"/>
        <v>1928000</v>
      </c>
      <c r="D2493" s="164">
        <f t="shared" si="1236"/>
        <v>466000</v>
      </c>
      <c r="E2493" s="164">
        <f t="shared" si="1236"/>
        <v>829000</v>
      </c>
      <c r="F2493" s="164">
        <f t="shared" si="1236"/>
        <v>423000</v>
      </c>
      <c r="G2493" s="164">
        <f t="shared" si="1236"/>
        <v>210000</v>
      </c>
      <c r="H2493" s="164">
        <f t="shared" si="1237"/>
        <v>1928000</v>
      </c>
      <c r="I2493" s="164">
        <f t="shared" si="1261"/>
        <v>466000</v>
      </c>
      <c r="J2493" s="164">
        <f t="shared" si="1261"/>
        <v>829000</v>
      </c>
      <c r="K2493" s="164">
        <f t="shared" si="1261"/>
        <v>423000</v>
      </c>
      <c r="L2493" s="164">
        <f t="shared" si="1261"/>
        <v>210000</v>
      </c>
      <c r="M2493" s="164">
        <f t="shared" si="1239"/>
        <v>0</v>
      </c>
      <c r="N2493" s="164">
        <f t="shared" si="1262"/>
        <v>0</v>
      </c>
      <c r="O2493" s="164">
        <f t="shared" si="1262"/>
        <v>0</v>
      </c>
      <c r="P2493" s="164">
        <f t="shared" si="1262"/>
        <v>0</v>
      </c>
      <c r="Q2493" s="164">
        <f t="shared" si="1262"/>
        <v>0</v>
      </c>
      <c r="R2493" s="164">
        <f t="shared" si="1241"/>
        <v>0</v>
      </c>
      <c r="S2493" s="164">
        <f t="shared" si="1263"/>
        <v>0</v>
      </c>
      <c r="T2493" s="164">
        <f t="shared" si="1263"/>
        <v>0</v>
      </c>
      <c r="U2493" s="164">
        <f t="shared" si="1263"/>
        <v>0</v>
      </c>
      <c r="V2493" s="164">
        <f t="shared" si="1263"/>
        <v>0</v>
      </c>
    </row>
    <row r="2494" spans="1:22" ht="16.5" thickTop="1" thickBot="1">
      <c r="A2494" s="160" t="s">
        <v>905</v>
      </c>
      <c r="B2494" s="166" t="s">
        <v>906</v>
      </c>
      <c r="C2494" s="164">
        <f t="shared" si="1235"/>
        <v>8090000</v>
      </c>
      <c r="D2494" s="164">
        <f t="shared" si="1236"/>
        <v>1814000</v>
      </c>
      <c r="E2494" s="164">
        <f t="shared" si="1236"/>
        <v>2284500</v>
      </c>
      <c r="F2494" s="164">
        <f t="shared" si="1236"/>
        <v>1820000</v>
      </c>
      <c r="G2494" s="164">
        <f t="shared" si="1236"/>
        <v>2171500</v>
      </c>
      <c r="H2494" s="164">
        <f t="shared" si="1237"/>
        <v>8090000</v>
      </c>
      <c r="I2494" s="164">
        <f>SUM(I2495,I2504)</f>
        <v>1814000</v>
      </c>
      <c r="J2494" s="164">
        <f>SUM(J2495,J2504)</f>
        <v>2284500</v>
      </c>
      <c r="K2494" s="164">
        <f>SUM(K2495,K2504)</f>
        <v>1820000</v>
      </c>
      <c r="L2494" s="164">
        <f>SUM(L2495,L2504)</f>
        <v>2171500</v>
      </c>
      <c r="M2494" s="164">
        <f t="shared" si="1239"/>
        <v>0</v>
      </c>
      <c r="N2494" s="164">
        <f>SUM(N2495,N2504)</f>
        <v>0</v>
      </c>
      <c r="O2494" s="164">
        <f>SUM(O2495,O2504)</f>
        <v>0</v>
      </c>
      <c r="P2494" s="164">
        <f>SUM(P2495,P2504)</f>
        <v>0</v>
      </c>
      <c r="Q2494" s="164">
        <f>SUM(Q2495,Q2504)</f>
        <v>0</v>
      </c>
      <c r="R2494" s="164">
        <f t="shared" si="1241"/>
        <v>0</v>
      </c>
      <c r="S2494" s="164">
        <f>SUM(S2495,S2504)</f>
        <v>0</v>
      </c>
      <c r="T2494" s="164">
        <f>SUM(T2495,T2504)</f>
        <v>0</v>
      </c>
      <c r="U2494" s="164">
        <f>SUM(U2495,U2504)</f>
        <v>0</v>
      </c>
      <c r="V2494" s="164">
        <f>SUM(V2495,V2504)</f>
        <v>0</v>
      </c>
    </row>
    <row r="2495" spans="1:22" ht="16.5" thickTop="1" thickBot="1">
      <c r="A2495" s="160" t="s">
        <v>121</v>
      </c>
      <c r="B2495" s="167" t="s">
        <v>99</v>
      </c>
      <c r="C2495" s="164">
        <f t="shared" si="1235"/>
        <v>7490000</v>
      </c>
      <c r="D2495" s="164">
        <f t="shared" si="1236"/>
        <v>1776000</v>
      </c>
      <c r="E2495" s="164">
        <f t="shared" si="1236"/>
        <v>1755500</v>
      </c>
      <c r="F2495" s="164">
        <f t="shared" si="1236"/>
        <v>1797000</v>
      </c>
      <c r="G2495" s="164">
        <f t="shared" si="1236"/>
        <v>2161500</v>
      </c>
      <c r="H2495" s="164">
        <f t="shared" si="1237"/>
        <v>7490000</v>
      </c>
      <c r="I2495" s="164">
        <f>SUM(I2496:I2498,I2501:I2502)</f>
        <v>1776000</v>
      </c>
      <c r="J2495" s="164">
        <f>SUM(J2496:J2498,J2501:J2502)</f>
        <v>1755500</v>
      </c>
      <c r="K2495" s="164">
        <f>SUM(K2496:K2498,K2501:K2502)</f>
        <v>1797000</v>
      </c>
      <c r="L2495" s="164">
        <f>SUM(L2496:L2498,L2501:L2502)</f>
        <v>2161500</v>
      </c>
      <c r="M2495" s="164">
        <f t="shared" si="1239"/>
        <v>0</v>
      </c>
      <c r="N2495" s="164">
        <f>SUM(N2496:N2498,N2501:N2502)</f>
        <v>0</v>
      </c>
      <c r="O2495" s="164">
        <f>SUM(O2496:O2498,O2501:O2502)</f>
        <v>0</v>
      </c>
      <c r="P2495" s="164">
        <f>SUM(P2496:P2498,P2501:P2502)</f>
        <v>0</v>
      </c>
      <c r="Q2495" s="164">
        <f>SUM(Q2496:Q2498,Q2501:Q2502)</f>
        <v>0</v>
      </c>
      <c r="R2495" s="164">
        <f t="shared" si="1241"/>
        <v>0</v>
      </c>
      <c r="S2495" s="164">
        <f>SUM(S2496:S2498,S2501:S2502)</f>
        <v>0</v>
      </c>
      <c r="T2495" s="164">
        <f>SUM(T2496:T2498,T2501:T2502)</f>
        <v>0</v>
      </c>
      <c r="U2495" s="164">
        <f>SUM(U2496:U2498,U2501:U2502)</f>
        <v>0</v>
      </c>
      <c r="V2495" s="164">
        <f>SUM(V2496:V2498,V2501:V2502)</f>
        <v>0</v>
      </c>
    </row>
    <row r="2496" spans="1:22" ht="16.5" thickTop="1" thickBot="1">
      <c r="A2496" s="160" t="s">
        <v>121</v>
      </c>
      <c r="B2496" s="168" t="s">
        <v>100</v>
      </c>
      <c r="C2496" s="164">
        <f t="shared" si="1235"/>
        <v>4240000</v>
      </c>
      <c r="D2496" s="164">
        <f t="shared" si="1236"/>
        <v>1000000</v>
      </c>
      <c r="E2496" s="164">
        <f t="shared" si="1236"/>
        <v>1000000</v>
      </c>
      <c r="F2496" s="164">
        <f t="shared" si="1236"/>
        <v>1000000</v>
      </c>
      <c r="G2496" s="164">
        <f t="shared" si="1236"/>
        <v>1240000</v>
      </c>
      <c r="H2496" s="164">
        <f t="shared" si="1237"/>
        <v>4240000</v>
      </c>
      <c r="I2496" s="164">
        <v>1000000</v>
      </c>
      <c r="J2496" s="164">
        <v>1000000</v>
      </c>
      <c r="K2496" s="164">
        <v>1000000</v>
      </c>
      <c r="L2496" s="164">
        <v>1240000</v>
      </c>
      <c r="M2496" s="164">
        <f t="shared" si="1239"/>
        <v>0</v>
      </c>
      <c r="N2496" s="164">
        <v>0</v>
      </c>
      <c r="O2496" s="164">
        <v>0</v>
      </c>
      <c r="P2496" s="164">
        <v>0</v>
      </c>
      <c r="Q2496" s="164">
        <v>0</v>
      </c>
      <c r="R2496" s="164">
        <f t="shared" si="1241"/>
        <v>0</v>
      </c>
      <c r="S2496" s="164">
        <v>0</v>
      </c>
      <c r="T2496" s="164">
        <v>0</v>
      </c>
      <c r="U2496" s="164">
        <v>0</v>
      </c>
      <c r="V2496" s="164">
        <v>0</v>
      </c>
    </row>
    <row r="2497" spans="1:22" ht="16.5" thickTop="1" thickBot="1">
      <c r="A2497" s="160" t="s">
        <v>121</v>
      </c>
      <c r="B2497" s="168" t="s">
        <v>101</v>
      </c>
      <c r="C2497" s="164">
        <f t="shared" si="1235"/>
        <v>3170000</v>
      </c>
      <c r="D2497" s="164">
        <f t="shared" si="1236"/>
        <v>752500</v>
      </c>
      <c r="E2497" s="164">
        <f t="shared" si="1236"/>
        <v>739500</v>
      </c>
      <c r="F2497" s="164">
        <f t="shared" si="1236"/>
        <v>781000</v>
      </c>
      <c r="G2497" s="164">
        <f t="shared" si="1236"/>
        <v>897000</v>
      </c>
      <c r="H2497" s="164">
        <f t="shared" si="1237"/>
        <v>3170000</v>
      </c>
      <c r="I2497" s="164">
        <v>752500</v>
      </c>
      <c r="J2497" s="164">
        <v>739500</v>
      </c>
      <c r="K2497" s="164">
        <v>781000</v>
      </c>
      <c r="L2497" s="164">
        <v>897000</v>
      </c>
      <c r="M2497" s="164">
        <f t="shared" si="1239"/>
        <v>0</v>
      </c>
      <c r="N2497" s="164">
        <v>0</v>
      </c>
      <c r="O2497" s="164">
        <v>0</v>
      </c>
      <c r="P2497" s="164">
        <v>0</v>
      </c>
      <c r="Q2497" s="164">
        <v>0</v>
      </c>
      <c r="R2497" s="164">
        <f t="shared" si="1241"/>
        <v>0</v>
      </c>
      <c r="S2497" s="164">
        <v>0</v>
      </c>
      <c r="T2497" s="164">
        <v>0</v>
      </c>
      <c r="U2497" s="164">
        <v>0</v>
      </c>
      <c r="V2497" s="164">
        <v>0</v>
      </c>
    </row>
    <row r="2498" spans="1:22" ht="16.5" thickTop="1" thickBot="1">
      <c r="A2498" s="160" t="s">
        <v>121</v>
      </c>
      <c r="B2498" s="168" t="s">
        <v>15</v>
      </c>
      <c r="C2498" s="164">
        <f t="shared" si="1235"/>
        <v>0</v>
      </c>
      <c r="D2498" s="164">
        <f t="shared" si="1236"/>
        <v>0</v>
      </c>
      <c r="E2498" s="164">
        <f t="shared" si="1236"/>
        <v>0</v>
      </c>
      <c r="F2498" s="164">
        <f t="shared" si="1236"/>
        <v>0</v>
      </c>
      <c r="G2498" s="164">
        <f t="shared" si="1236"/>
        <v>0</v>
      </c>
      <c r="H2498" s="164">
        <f t="shared" si="1237"/>
        <v>0</v>
      </c>
      <c r="I2498" s="164">
        <f t="shared" ref="I2498:L2499" si="1264">SUM(I2499)</f>
        <v>0</v>
      </c>
      <c r="J2498" s="164">
        <f t="shared" si="1264"/>
        <v>0</v>
      </c>
      <c r="K2498" s="164">
        <f t="shared" si="1264"/>
        <v>0</v>
      </c>
      <c r="L2498" s="164">
        <f t="shared" si="1264"/>
        <v>0</v>
      </c>
      <c r="M2498" s="164">
        <f t="shared" si="1239"/>
        <v>0</v>
      </c>
      <c r="N2498" s="164">
        <f t="shared" ref="N2498:Q2499" si="1265">SUM(N2499)</f>
        <v>0</v>
      </c>
      <c r="O2498" s="164">
        <f t="shared" si="1265"/>
        <v>0</v>
      </c>
      <c r="P2498" s="164">
        <f t="shared" si="1265"/>
        <v>0</v>
      </c>
      <c r="Q2498" s="164">
        <f t="shared" si="1265"/>
        <v>0</v>
      </c>
      <c r="R2498" s="164">
        <f t="shared" si="1241"/>
        <v>0</v>
      </c>
      <c r="S2498" s="164">
        <f t="shared" ref="S2498:V2499" si="1266">SUM(S2499)</f>
        <v>0</v>
      </c>
      <c r="T2498" s="164">
        <f t="shared" si="1266"/>
        <v>0</v>
      </c>
      <c r="U2498" s="164">
        <f t="shared" si="1266"/>
        <v>0</v>
      </c>
      <c r="V2498" s="164">
        <f t="shared" si="1266"/>
        <v>0</v>
      </c>
    </row>
    <row r="2499" spans="1:22" ht="16.5" thickTop="1" thickBot="1">
      <c r="A2499" s="160" t="s">
        <v>121</v>
      </c>
      <c r="B2499" s="169" t="s">
        <v>136</v>
      </c>
      <c r="C2499" s="164">
        <f t="shared" si="1235"/>
        <v>0</v>
      </c>
      <c r="D2499" s="164">
        <f t="shared" si="1236"/>
        <v>0</v>
      </c>
      <c r="E2499" s="164">
        <f t="shared" si="1236"/>
        <v>0</v>
      </c>
      <c r="F2499" s="164">
        <f t="shared" si="1236"/>
        <v>0</v>
      </c>
      <c r="G2499" s="164">
        <f t="shared" si="1236"/>
        <v>0</v>
      </c>
      <c r="H2499" s="164">
        <f t="shared" si="1237"/>
        <v>0</v>
      </c>
      <c r="I2499" s="164">
        <f t="shared" si="1264"/>
        <v>0</v>
      </c>
      <c r="J2499" s="164">
        <f t="shared" si="1264"/>
        <v>0</v>
      </c>
      <c r="K2499" s="164">
        <f t="shared" si="1264"/>
        <v>0</v>
      </c>
      <c r="L2499" s="164">
        <f t="shared" si="1264"/>
        <v>0</v>
      </c>
      <c r="M2499" s="164">
        <f t="shared" si="1239"/>
        <v>0</v>
      </c>
      <c r="N2499" s="164">
        <f t="shared" si="1265"/>
        <v>0</v>
      </c>
      <c r="O2499" s="164">
        <f t="shared" si="1265"/>
        <v>0</v>
      </c>
      <c r="P2499" s="164">
        <f t="shared" si="1265"/>
        <v>0</v>
      </c>
      <c r="Q2499" s="164">
        <f t="shared" si="1265"/>
        <v>0</v>
      </c>
      <c r="R2499" s="164">
        <f t="shared" si="1241"/>
        <v>0</v>
      </c>
      <c r="S2499" s="164">
        <f t="shared" si="1266"/>
        <v>0</v>
      </c>
      <c r="T2499" s="164">
        <f t="shared" si="1266"/>
        <v>0</v>
      </c>
      <c r="U2499" s="164">
        <f t="shared" si="1266"/>
        <v>0</v>
      </c>
      <c r="V2499" s="164">
        <f t="shared" si="1266"/>
        <v>0</v>
      </c>
    </row>
    <row r="2500" spans="1:22" ht="16.5" thickTop="1" thickBot="1">
      <c r="A2500" s="160" t="s">
        <v>121</v>
      </c>
      <c r="B2500" s="170" t="s">
        <v>135</v>
      </c>
      <c r="C2500" s="164">
        <f t="shared" si="1235"/>
        <v>0</v>
      </c>
      <c r="D2500" s="164">
        <f t="shared" si="1236"/>
        <v>0</v>
      </c>
      <c r="E2500" s="164">
        <f t="shared" si="1236"/>
        <v>0</v>
      </c>
      <c r="F2500" s="164">
        <f t="shared" si="1236"/>
        <v>0</v>
      </c>
      <c r="G2500" s="164">
        <f t="shared" si="1236"/>
        <v>0</v>
      </c>
      <c r="H2500" s="164">
        <f t="shared" si="1237"/>
        <v>0</v>
      </c>
      <c r="I2500" s="164">
        <v>0</v>
      </c>
      <c r="J2500" s="164">
        <v>0</v>
      </c>
      <c r="K2500" s="164">
        <v>0</v>
      </c>
      <c r="L2500" s="164">
        <v>0</v>
      </c>
      <c r="M2500" s="164">
        <f t="shared" si="1239"/>
        <v>0</v>
      </c>
      <c r="N2500" s="164">
        <v>0</v>
      </c>
      <c r="O2500" s="164">
        <v>0</v>
      </c>
      <c r="P2500" s="164">
        <v>0</v>
      </c>
      <c r="Q2500" s="164">
        <v>0</v>
      </c>
      <c r="R2500" s="164">
        <f t="shared" si="1241"/>
        <v>0</v>
      </c>
      <c r="S2500" s="164">
        <v>0</v>
      </c>
      <c r="T2500" s="164">
        <v>0</v>
      </c>
      <c r="U2500" s="164">
        <v>0</v>
      </c>
      <c r="V2500" s="164">
        <v>0</v>
      </c>
    </row>
    <row r="2501" spans="1:22" ht="16.5" thickTop="1" thickBot="1">
      <c r="A2501" s="160" t="s">
        <v>121</v>
      </c>
      <c r="B2501" s="168" t="s">
        <v>104</v>
      </c>
      <c r="C2501" s="164">
        <f t="shared" si="1235"/>
        <v>75000</v>
      </c>
      <c r="D2501" s="164">
        <f t="shared" si="1236"/>
        <v>22500</v>
      </c>
      <c r="E2501" s="164">
        <f t="shared" si="1236"/>
        <v>15000</v>
      </c>
      <c r="F2501" s="164">
        <f t="shared" si="1236"/>
        <v>15000</v>
      </c>
      <c r="G2501" s="164">
        <f t="shared" ref="G2501:G2564" si="1267">SUM(L2501,Q2501,V2501)</f>
        <v>22500</v>
      </c>
      <c r="H2501" s="164">
        <f t="shared" si="1237"/>
        <v>75000</v>
      </c>
      <c r="I2501" s="164">
        <v>22500</v>
      </c>
      <c r="J2501" s="164">
        <v>15000</v>
      </c>
      <c r="K2501" s="164">
        <v>15000</v>
      </c>
      <c r="L2501" s="164">
        <v>22500</v>
      </c>
      <c r="M2501" s="164">
        <f t="shared" si="1239"/>
        <v>0</v>
      </c>
      <c r="N2501" s="164">
        <v>0</v>
      </c>
      <c r="O2501" s="164">
        <v>0</v>
      </c>
      <c r="P2501" s="164">
        <v>0</v>
      </c>
      <c r="Q2501" s="164">
        <v>0</v>
      </c>
      <c r="R2501" s="164">
        <f t="shared" si="1241"/>
        <v>0</v>
      </c>
      <c r="S2501" s="164">
        <v>0</v>
      </c>
      <c r="T2501" s="164">
        <v>0</v>
      </c>
      <c r="U2501" s="164">
        <v>0</v>
      </c>
      <c r="V2501" s="164">
        <v>0</v>
      </c>
    </row>
    <row r="2502" spans="1:22" ht="16.5" thickTop="1" thickBot="1">
      <c r="A2502" s="160" t="s">
        <v>121</v>
      </c>
      <c r="B2502" s="168" t="s">
        <v>105</v>
      </c>
      <c r="C2502" s="164">
        <f t="shared" ref="C2502:C2565" si="1268">SUM(D2502:G2502)</f>
        <v>5000</v>
      </c>
      <c r="D2502" s="164">
        <f t="shared" ref="D2502:G2565" si="1269">SUM(I2502,N2502,S2502)</f>
        <v>1000</v>
      </c>
      <c r="E2502" s="164">
        <f t="shared" si="1269"/>
        <v>1000</v>
      </c>
      <c r="F2502" s="164">
        <f t="shared" si="1269"/>
        <v>1000</v>
      </c>
      <c r="G2502" s="164">
        <f t="shared" si="1267"/>
        <v>2000</v>
      </c>
      <c r="H2502" s="164">
        <f t="shared" ref="H2502:H2565" si="1270">SUM(I2502:L2502)</f>
        <v>5000</v>
      </c>
      <c r="I2502" s="164">
        <f>SUM(I2503)</f>
        <v>1000</v>
      </c>
      <c r="J2502" s="164">
        <f>SUM(J2503)</f>
        <v>1000</v>
      </c>
      <c r="K2502" s="164">
        <f>SUM(K2503)</f>
        <v>1000</v>
      </c>
      <c r="L2502" s="164">
        <f>SUM(L2503)</f>
        <v>2000</v>
      </c>
      <c r="M2502" s="164">
        <f t="shared" ref="M2502:M2565" si="1271">SUM(N2502:Q2502)</f>
        <v>0</v>
      </c>
      <c r="N2502" s="164">
        <f>SUM(N2503)</f>
        <v>0</v>
      </c>
      <c r="O2502" s="164">
        <f>SUM(O2503)</f>
        <v>0</v>
      </c>
      <c r="P2502" s="164">
        <f>SUM(P2503)</f>
        <v>0</v>
      </c>
      <c r="Q2502" s="164">
        <f>SUM(Q2503)</f>
        <v>0</v>
      </c>
      <c r="R2502" s="164">
        <f t="shared" ref="R2502:R2565" si="1272">SUM(S2502:V2502)</f>
        <v>0</v>
      </c>
      <c r="S2502" s="164">
        <f>SUM(S2503)</f>
        <v>0</v>
      </c>
      <c r="T2502" s="164">
        <f>SUM(T2503)</f>
        <v>0</v>
      </c>
      <c r="U2502" s="164">
        <f>SUM(U2503)</f>
        <v>0</v>
      </c>
      <c r="V2502" s="164">
        <f>SUM(V2503)</f>
        <v>0</v>
      </c>
    </row>
    <row r="2503" spans="1:22" ht="31.5" thickTop="1" thickBot="1">
      <c r="A2503" s="160" t="s">
        <v>121</v>
      </c>
      <c r="B2503" s="169" t="s">
        <v>153</v>
      </c>
      <c r="C2503" s="164">
        <f t="shared" si="1268"/>
        <v>5000</v>
      </c>
      <c r="D2503" s="164">
        <f t="shared" si="1269"/>
        <v>1000</v>
      </c>
      <c r="E2503" s="164">
        <f t="shared" si="1269"/>
        <v>1000</v>
      </c>
      <c r="F2503" s="164">
        <f t="shared" si="1269"/>
        <v>1000</v>
      </c>
      <c r="G2503" s="164">
        <f t="shared" si="1267"/>
        <v>2000</v>
      </c>
      <c r="H2503" s="164">
        <f t="shared" si="1270"/>
        <v>5000</v>
      </c>
      <c r="I2503" s="164">
        <v>1000</v>
      </c>
      <c r="J2503" s="164">
        <v>1000</v>
      </c>
      <c r="K2503" s="164">
        <v>1000</v>
      </c>
      <c r="L2503" s="164">
        <v>2000</v>
      </c>
      <c r="M2503" s="164">
        <f t="shared" si="1271"/>
        <v>0</v>
      </c>
      <c r="N2503" s="164">
        <v>0</v>
      </c>
      <c r="O2503" s="164">
        <v>0</v>
      </c>
      <c r="P2503" s="164">
        <v>0</v>
      </c>
      <c r="Q2503" s="164">
        <v>0</v>
      </c>
      <c r="R2503" s="164">
        <f t="shared" si="1272"/>
        <v>0</v>
      </c>
      <c r="S2503" s="164">
        <v>0</v>
      </c>
      <c r="T2503" s="164">
        <v>0</v>
      </c>
      <c r="U2503" s="164">
        <v>0</v>
      </c>
      <c r="V2503" s="164">
        <v>0</v>
      </c>
    </row>
    <row r="2504" spans="1:22" ht="16.5" thickTop="1" thickBot="1">
      <c r="A2504" s="160" t="s">
        <v>121</v>
      </c>
      <c r="B2504" s="167" t="s">
        <v>155</v>
      </c>
      <c r="C2504" s="164">
        <f t="shared" si="1268"/>
        <v>600000</v>
      </c>
      <c r="D2504" s="164">
        <f t="shared" si="1269"/>
        <v>38000</v>
      </c>
      <c r="E2504" s="164">
        <f t="shared" si="1269"/>
        <v>529000</v>
      </c>
      <c r="F2504" s="164">
        <f t="shared" si="1269"/>
        <v>23000</v>
      </c>
      <c r="G2504" s="164">
        <f t="shared" si="1267"/>
        <v>10000</v>
      </c>
      <c r="H2504" s="164">
        <f t="shared" si="1270"/>
        <v>600000</v>
      </c>
      <c r="I2504" s="164">
        <v>38000</v>
      </c>
      <c r="J2504" s="164">
        <v>529000</v>
      </c>
      <c r="K2504" s="164">
        <v>23000</v>
      </c>
      <c r="L2504" s="164">
        <v>10000</v>
      </c>
      <c r="M2504" s="164">
        <f t="shared" si="1271"/>
        <v>0</v>
      </c>
      <c r="N2504" s="164">
        <v>0</v>
      </c>
      <c r="O2504" s="164">
        <v>0</v>
      </c>
      <c r="P2504" s="164">
        <v>0</v>
      </c>
      <c r="Q2504" s="164">
        <v>0</v>
      </c>
      <c r="R2504" s="164">
        <f t="shared" si="1272"/>
        <v>0</v>
      </c>
      <c r="S2504" s="164">
        <v>0</v>
      </c>
      <c r="T2504" s="164">
        <v>0</v>
      </c>
      <c r="U2504" s="164">
        <v>0</v>
      </c>
      <c r="V2504" s="164">
        <v>0</v>
      </c>
    </row>
    <row r="2505" spans="1:22" ht="16.5" thickTop="1" thickBot="1">
      <c r="A2505" s="160" t="s">
        <v>907</v>
      </c>
      <c r="B2505" s="166" t="s">
        <v>104</v>
      </c>
      <c r="C2505" s="164">
        <f t="shared" si="1268"/>
        <v>33000000</v>
      </c>
      <c r="D2505" s="164">
        <f t="shared" si="1269"/>
        <v>9000000</v>
      </c>
      <c r="E2505" s="164">
        <f t="shared" si="1269"/>
        <v>7500000</v>
      </c>
      <c r="F2505" s="164">
        <f t="shared" si="1269"/>
        <v>7500000</v>
      </c>
      <c r="G2505" s="164">
        <f t="shared" si="1267"/>
        <v>9000000</v>
      </c>
      <c r="H2505" s="164">
        <f t="shared" si="1270"/>
        <v>33000000</v>
      </c>
      <c r="I2505" s="164">
        <f t="shared" ref="I2505:L2506" si="1273">SUM(I2506)</f>
        <v>9000000</v>
      </c>
      <c r="J2505" s="164">
        <f t="shared" si="1273"/>
        <v>7500000</v>
      </c>
      <c r="K2505" s="164">
        <f t="shared" si="1273"/>
        <v>7500000</v>
      </c>
      <c r="L2505" s="164">
        <f t="shared" si="1273"/>
        <v>9000000</v>
      </c>
      <c r="M2505" s="164">
        <f t="shared" si="1271"/>
        <v>0</v>
      </c>
      <c r="N2505" s="164">
        <f t="shared" ref="N2505:Q2506" si="1274">SUM(N2506)</f>
        <v>0</v>
      </c>
      <c r="O2505" s="164">
        <f t="shared" si="1274"/>
        <v>0</v>
      </c>
      <c r="P2505" s="164">
        <f t="shared" si="1274"/>
        <v>0</v>
      </c>
      <c r="Q2505" s="164">
        <f t="shared" si="1274"/>
        <v>0</v>
      </c>
      <c r="R2505" s="164">
        <f t="shared" si="1272"/>
        <v>0</v>
      </c>
      <c r="S2505" s="164">
        <f t="shared" ref="S2505:V2506" si="1275">SUM(S2506)</f>
        <v>0</v>
      </c>
      <c r="T2505" s="164">
        <f t="shared" si="1275"/>
        <v>0</v>
      </c>
      <c r="U2505" s="164">
        <f t="shared" si="1275"/>
        <v>0</v>
      </c>
      <c r="V2505" s="164">
        <f t="shared" si="1275"/>
        <v>0</v>
      </c>
    </row>
    <row r="2506" spans="1:22" ht="16.5" thickTop="1" thickBot="1">
      <c r="A2506" s="160" t="s">
        <v>121</v>
      </c>
      <c r="B2506" s="167" t="s">
        <v>99</v>
      </c>
      <c r="C2506" s="164">
        <f t="shared" si="1268"/>
        <v>33000000</v>
      </c>
      <c r="D2506" s="164">
        <f t="shared" si="1269"/>
        <v>9000000</v>
      </c>
      <c r="E2506" s="164">
        <f t="shared" si="1269"/>
        <v>7500000</v>
      </c>
      <c r="F2506" s="164">
        <f t="shared" si="1269"/>
        <v>7500000</v>
      </c>
      <c r="G2506" s="164">
        <f t="shared" si="1267"/>
        <v>9000000</v>
      </c>
      <c r="H2506" s="164">
        <f t="shared" si="1270"/>
        <v>33000000</v>
      </c>
      <c r="I2506" s="164">
        <f t="shared" si="1273"/>
        <v>9000000</v>
      </c>
      <c r="J2506" s="164">
        <f t="shared" si="1273"/>
        <v>7500000</v>
      </c>
      <c r="K2506" s="164">
        <f t="shared" si="1273"/>
        <v>7500000</v>
      </c>
      <c r="L2506" s="164">
        <f t="shared" si="1273"/>
        <v>9000000</v>
      </c>
      <c r="M2506" s="164">
        <f t="shared" si="1271"/>
        <v>0</v>
      </c>
      <c r="N2506" s="164">
        <f t="shared" si="1274"/>
        <v>0</v>
      </c>
      <c r="O2506" s="164">
        <f t="shared" si="1274"/>
        <v>0</v>
      </c>
      <c r="P2506" s="164">
        <f t="shared" si="1274"/>
        <v>0</v>
      </c>
      <c r="Q2506" s="164">
        <f t="shared" si="1274"/>
        <v>0</v>
      </c>
      <c r="R2506" s="164">
        <f t="shared" si="1272"/>
        <v>0</v>
      </c>
      <c r="S2506" s="164">
        <f t="shared" si="1275"/>
        <v>0</v>
      </c>
      <c r="T2506" s="164">
        <f t="shared" si="1275"/>
        <v>0</v>
      </c>
      <c r="U2506" s="164">
        <f t="shared" si="1275"/>
        <v>0</v>
      </c>
      <c r="V2506" s="164">
        <f t="shared" si="1275"/>
        <v>0</v>
      </c>
    </row>
    <row r="2507" spans="1:22" ht="16.5" thickTop="1" thickBot="1">
      <c r="A2507" s="160" t="s">
        <v>121</v>
      </c>
      <c r="B2507" s="168" t="s">
        <v>104</v>
      </c>
      <c r="C2507" s="164">
        <f t="shared" si="1268"/>
        <v>33000000</v>
      </c>
      <c r="D2507" s="164">
        <f t="shared" si="1269"/>
        <v>9000000</v>
      </c>
      <c r="E2507" s="164">
        <f t="shared" si="1269"/>
        <v>7500000</v>
      </c>
      <c r="F2507" s="164">
        <f t="shared" si="1269"/>
        <v>7500000</v>
      </c>
      <c r="G2507" s="164">
        <f t="shared" si="1267"/>
        <v>9000000</v>
      </c>
      <c r="H2507" s="164">
        <f t="shared" si="1270"/>
        <v>33000000</v>
      </c>
      <c r="I2507" s="164">
        <v>9000000</v>
      </c>
      <c r="J2507" s="164">
        <v>7500000</v>
      </c>
      <c r="K2507" s="164">
        <v>7500000</v>
      </c>
      <c r="L2507" s="164">
        <v>9000000</v>
      </c>
      <c r="M2507" s="164">
        <f t="shared" si="1271"/>
        <v>0</v>
      </c>
      <c r="N2507" s="164">
        <v>0</v>
      </c>
      <c r="O2507" s="164">
        <v>0</v>
      </c>
      <c r="P2507" s="164">
        <v>0</v>
      </c>
      <c r="Q2507" s="164">
        <v>0</v>
      </c>
      <c r="R2507" s="164">
        <f t="shared" si="1272"/>
        <v>0</v>
      </c>
      <c r="S2507" s="164">
        <v>0</v>
      </c>
      <c r="T2507" s="164">
        <v>0</v>
      </c>
      <c r="U2507" s="164">
        <v>0</v>
      </c>
      <c r="V2507" s="164">
        <v>0</v>
      </c>
    </row>
    <row r="2508" spans="1:22" ht="16.5" thickTop="1" thickBot="1">
      <c r="A2508" s="160" t="s">
        <v>908</v>
      </c>
      <c r="B2508" s="166" t="s">
        <v>909</v>
      </c>
      <c r="C2508" s="164">
        <f t="shared" si="1268"/>
        <v>27880000</v>
      </c>
      <c r="D2508" s="164">
        <f t="shared" si="1269"/>
        <v>7628000</v>
      </c>
      <c r="E2508" s="164">
        <f t="shared" si="1269"/>
        <v>5452000</v>
      </c>
      <c r="F2508" s="164">
        <f t="shared" si="1269"/>
        <v>5500000</v>
      </c>
      <c r="G2508" s="164">
        <f t="shared" si="1267"/>
        <v>9300000</v>
      </c>
      <c r="H2508" s="164">
        <f t="shared" si="1270"/>
        <v>27880000</v>
      </c>
      <c r="I2508" s="164">
        <f>SUM(I2509,I2513)</f>
        <v>7628000</v>
      </c>
      <c r="J2508" s="164">
        <f>SUM(J2509,J2513)</f>
        <v>5452000</v>
      </c>
      <c r="K2508" s="164">
        <f>SUM(K2509,K2513)</f>
        <v>5500000</v>
      </c>
      <c r="L2508" s="164">
        <f>SUM(L2509,L2513)</f>
        <v>9300000</v>
      </c>
      <c r="M2508" s="164">
        <f t="shared" si="1271"/>
        <v>0</v>
      </c>
      <c r="N2508" s="164">
        <f>SUM(N2509,N2513)</f>
        <v>0</v>
      </c>
      <c r="O2508" s="164">
        <f>SUM(O2509,O2513)</f>
        <v>0</v>
      </c>
      <c r="P2508" s="164">
        <f>SUM(P2509,P2513)</f>
        <v>0</v>
      </c>
      <c r="Q2508" s="164">
        <f>SUM(Q2509,Q2513)</f>
        <v>0</v>
      </c>
      <c r="R2508" s="164">
        <f t="shared" si="1272"/>
        <v>0</v>
      </c>
      <c r="S2508" s="164">
        <f>SUM(S2509,S2513)</f>
        <v>0</v>
      </c>
      <c r="T2508" s="164">
        <f>SUM(T2509,T2513)</f>
        <v>0</v>
      </c>
      <c r="U2508" s="164">
        <f>SUM(U2509,U2513)</f>
        <v>0</v>
      </c>
      <c r="V2508" s="164">
        <f>SUM(V2509,V2513)</f>
        <v>0</v>
      </c>
    </row>
    <row r="2509" spans="1:22" ht="16.5" thickTop="1" thickBot="1">
      <c r="A2509" s="160" t="s">
        <v>121</v>
      </c>
      <c r="B2509" s="167" t="s">
        <v>99</v>
      </c>
      <c r="C2509" s="164">
        <f t="shared" si="1268"/>
        <v>26552000</v>
      </c>
      <c r="D2509" s="164">
        <f t="shared" si="1269"/>
        <v>7200000</v>
      </c>
      <c r="E2509" s="164">
        <f t="shared" si="1269"/>
        <v>5152000</v>
      </c>
      <c r="F2509" s="164">
        <f t="shared" si="1269"/>
        <v>5100000</v>
      </c>
      <c r="G2509" s="164">
        <f t="shared" si="1267"/>
        <v>9100000</v>
      </c>
      <c r="H2509" s="164">
        <f t="shared" si="1270"/>
        <v>26552000</v>
      </c>
      <c r="I2509" s="164">
        <f>SUM(I2510:I2511)</f>
        <v>7200000</v>
      </c>
      <c r="J2509" s="164">
        <f>SUM(J2510:J2511)</f>
        <v>5152000</v>
      </c>
      <c r="K2509" s="164">
        <f>SUM(K2510:K2511)</f>
        <v>5100000</v>
      </c>
      <c r="L2509" s="164">
        <f>SUM(L2510:L2511)</f>
        <v>9100000</v>
      </c>
      <c r="M2509" s="164">
        <f t="shared" si="1271"/>
        <v>0</v>
      </c>
      <c r="N2509" s="164">
        <f>SUM(N2510:N2511)</f>
        <v>0</v>
      </c>
      <c r="O2509" s="164">
        <f>SUM(O2510:O2511)</f>
        <v>0</v>
      </c>
      <c r="P2509" s="164">
        <f>SUM(P2510:P2511)</f>
        <v>0</v>
      </c>
      <c r="Q2509" s="164">
        <f>SUM(Q2510:Q2511)</f>
        <v>0</v>
      </c>
      <c r="R2509" s="164">
        <f t="shared" si="1272"/>
        <v>0</v>
      </c>
      <c r="S2509" s="164">
        <f>SUM(S2510:S2511)</f>
        <v>0</v>
      </c>
      <c r="T2509" s="164">
        <f>SUM(T2510:T2511)</f>
        <v>0</v>
      </c>
      <c r="U2509" s="164">
        <f>SUM(U2510:U2511)</f>
        <v>0</v>
      </c>
      <c r="V2509" s="164">
        <f>SUM(V2510:V2511)</f>
        <v>0</v>
      </c>
    </row>
    <row r="2510" spans="1:22" ht="16.5" thickTop="1" thickBot="1">
      <c r="A2510" s="160" t="s">
        <v>121</v>
      </c>
      <c r="B2510" s="168" t="s">
        <v>101</v>
      </c>
      <c r="C2510" s="164">
        <f t="shared" si="1268"/>
        <v>2552000</v>
      </c>
      <c r="D2510" s="164">
        <f t="shared" si="1269"/>
        <v>700000</v>
      </c>
      <c r="E2510" s="164">
        <f t="shared" si="1269"/>
        <v>652000</v>
      </c>
      <c r="F2510" s="164">
        <f t="shared" si="1269"/>
        <v>600000</v>
      </c>
      <c r="G2510" s="164">
        <f t="shared" si="1267"/>
        <v>600000</v>
      </c>
      <c r="H2510" s="164">
        <f t="shared" si="1270"/>
        <v>2552000</v>
      </c>
      <c r="I2510" s="164">
        <v>700000</v>
      </c>
      <c r="J2510" s="164">
        <v>652000</v>
      </c>
      <c r="K2510" s="164">
        <v>600000</v>
      </c>
      <c r="L2510" s="164">
        <v>600000</v>
      </c>
      <c r="M2510" s="164">
        <f t="shared" si="1271"/>
        <v>0</v>
      </c>
      <c r="N2510" s="164">
        <v>0</v>
      </c>
      <c r="O2510" s="164">
        <v>0</v>
      </c>
      <c r="P2510" s="164">
        <v>0</v>
      </c>
      <c r="Q2510" s="164">
        <v>0</v>
      </c>
      <c r="R2510" s="164">
        <f t="shared" si="1272"/>
        <v>0</v>
      </c>
      <c r="S2510" s="164">
        <v>0</v>
      </c>
      <c r="T2510" s="164">
        <v>0</v>
      </c>
      <c r="U2510" s="164">
        <v>0</v>
      </c>
      <c r="V2510" s="164">
        <v>0</v>
      </c>
    </row>
    <row r="2511" spans="1:22" ht="16.5" thickTop="1" thickBot="1">
      <c r="A2511" s="160" t="s">
        <v>121</v>
      </c>
      <c r="B2511" s="168" t="s">
        <v>105</v>
      </c>
      <c r="C2511" s="164">
        <f t="shared" si="1268"/>
        <v>24000000</v>
      </c>
      <c r="D2511" s="164">
        <f t="shared" si="1269"/>
        <v>6500000</v>
      </c>
      <c r="E2511" s="164">
        <f t="shared" si="1269"/>
        <v>4500000</v>
      </c>
      <c r="F2511" s="164">
        <f t="shared" si="1269"/>
        <v>4500000</v>
      </c>
      <c r="G2511" s="164">
        <f t="shared" si="1267"/>
        <v>8500000</v>
      </c>
      <c r="H2511" s="164">
        <f t="shared" si="1270"/>
        <v>24000000</v>
      </c>
      <c r="I2511" s="164">
        <f>SUM(I2512)</f>
        <v>6500000</v>
      </c>
      <c r="J2511" s="164">
        <f>SUM(J2512)</f>
        <v>4500000</v>
      </c>
      <c r="K2511" s="164">
        <f>SUM(K2512)</f>
        <v>4500000</v>
      </c>
      <c r="L2511" s="164">
        <f>SUM(L2512)</f>
        <v>8500000</v>
      </c>
      <c r="M2511" s="164">
        <f t="shared" si="1271"/>
        <v>0</v>
      </c>
      <c r="N2511" s="164">
        <f>SUM(N2512)</f>
        <v>0</v>
      </c>
      <c r="O2511" s="164">
        <f>SUM(O2512)</f>
        <v>0</v>
      </c>
      <c r="P2511" s="164">
        <f>SUM(P2512)</f>
        <v>0</v>
      </c>
      <c r="Q2511" s="164">
        <f>SUM(Q2512)</f>
        <v>0</v>
      </c>
      <c r="R2511" s="164">
        <f t="shared" si="1272"/>
        <v>0</v>
      </c>
      <c r="S2511" s="164">
        <f>SUM(S2512)</f>
        <v>0</v>
      </c>
      <c r="T2511" s="164">
        <f>SUM(T2512)</f>
        <v>0</v>
      </c>
      <c r="U2511" s="164">
        <f>SUM(U2512)</f>
        <v>0</v>
      </c>
      <c r="V2511" s="164">
        <f>SUM(V2512)</f>
        <v>0</v>
      </c>
    </row>
    <row r="2512" spans="1:22" ht="31.5" thickTop="1" thickBot="1">
      <c r="A2512" s="160" t="s">
        <v>121</v>
      </c>
      <c r="B2512" s="169" t="s">
        <v>153</v>
      </c>
      <c r="C2512" s="164">
        <f t="shared" si="1268"/>
        <v>24000000</v>
      </c>
      <c r="D2512" s="164">
        <f t="shared" si="1269"/>
        <v>6500000</v>
      </c>
      <c r="E2512" s="164">
        <f t="shared" si="1269"/>
        <v>4500000</v>
      </c>
      <c r="F2512" s="164">
        <f t="shared" si="1269"/>
        <v>4500000</v>
      </c>
      <c r="G2512" s="164">
        <f t="shared" si="1267"/>
        <v>8500000</v>
      </c>
      <c r="H2512" s="164">
        <f t="shared" si="1270"/>
        <v>24000000</v>
      </c>
      <c r="I2512" s="164">
        <v>6500000</v>
      </c>
      <c r="J2512" s="164">
        <v>4500000</v>
      </c>
      <c r="K2512" s="164">
        <v>4500000</v>
      </c>
      <c r="L2512" s="164">
        <v>8500000</v>
      </c>
      <c r="M2512" s="164">
        <f t="shared" si="1271"/>
        <v>0</v>
      </c>
      <c r="N2512" s="164">
        <v>0</v>
      </c>
      <c r="O2512" s="164">
        <v>0</v>
      </c>
      <c r="P2512" s="164">
        <v>0</v>
      </c>
      <c r="Q2512" s="164">
        <v>0</v>
      </c>
      <c r="R2512" s="164">
        <f t="shared" si="1272"/>
        <v>0</v>
      </c>
      <c r="S2512" s="164">
        <v>0</v>
      </c>
      <c r="T2512" s="164">
        <v>0</v>
      </c>
      <c r="U2512" s="164">
        <v>0</v>
      </c>
      <c r="V2512" s="164">
        <v>0</v>
      </c>
    </row>
    <row r="2513" spans="1:22" ht="16.5" thickTop="1" thickBot="1">
      <c r="A2513" s="160" t="s">
        <v>121</v>
      </c>
      <c r="B2513" s="167" t="s">
        <v>155</v>
      </c>
      <c r="C2513" s="164">
        <f t="shared" si="1268"/>
        <v>1328000</v>
      </c>
      <c r="D2513" s="164">
        <f t="shared" si="1269"/>
        <v>428000</v>
      </c>
      <c r="E2513" s="164">
        <f t="shared" si="1269"/>
        <v>300000</v>
      </c>
      <c r="F2513" s="164">
        <f t="shared" si="1269"/>
        <v>400000</v>
      </c>
      <c r="G2513" s="164">
        <f t="shared" si="1267"/>
        <v>200000</v>
      </c>
      <c r="H2513" s="164">
        <f t="shared" si="1270"/>
        <v>1328000</v>
      </c>
      <c r="I2513" s="164">
        <v>428000</v>
      </c>
      <c r="J2513" s="164">
        <v>300000</v>
      </c>
      <c r="K2513" s="164">
        <v>400000</v>
      </c>
      <c r="L2513" s="164">
        <v>200000</v>
      </c>
      <c r="M2513" s="164">
        <f t="shared" si="1271"/>
        <v>0</v>
      </c>
      <c r="N2513" s="164">
        <v>0</v>
      </c>
      <c r="O2513" s="164">
        <v>0</v>
      </c>
      <c r="P2513" s="164">
        <v>0</v>
      </c>
      <c r="Q2513" s="164">
        <v>0</v>
      </c>
      <c r="R2513" s="164">
        <f t="shared" si="1272"/>
        <v>0</v>
      </c>
      <c r="S2513" s="164">
        <v>0</v>
      </c>
      <c r="T2513" s="164">
        <v>0</v>
      </c>
      <c r="U2513" s="164">
        <v>0</v>
      </c>
      <c r="V2513" s="164">
        <v>0</v>
      </c>
    </row>
    <row r="2514" spans="1:22" ht="31.5" thickTop="1" thickBot="1">
      <c r="A2514" s="160" t="s">
        <v>910</v>
      </c>
      <c r="B2514" s="165" t="s">
        <v>911</v>
      </c>
      <c r="C2514" s="164">
        <f t="shared" si="1268"/>
        <v>7800000</v>
      </c>
      <c r="D2514" s="164">
        <f t="shared" si="1269"/>
        <v>2656650</v>
      </c>
      <c r="E2514" s="164">
        <f t="shared" si="1269"/>
        <v>1906650</v>
      </c>
      <c r="F2514" s="164">
        <f t="shared" si="1269"/>
        <v>1780150</v>
      </c>
      <c r="G2514" s="164">
        <f t="shared" si="1267"/>
        <v>1456550</v>
      </c>
      <c r="H2514" s="164">
        <f t="shared" si="1270"/>
        <v>7800000</v>
      </c>
      <c r="I2514" s="164">
        <f t="shared" ref="I2514:L2515" si="1276">SUM(I2520,I2526)</f>
        <v>2656650</v>
      </c>
      <c r="J2514" s="164">
        <f t="shared" si="1276"/>
        <v>1906650</v>
      </c>
      <c r="K2514" s="164">
        <f t="shared" si="1276"/>
        <v>1780150</v>
      </c>
      <c r="L2514" s="164">
        <f t="shared" si="1276"/>
        <v>1456550</v>
      </c>
      <c r="M2514" s="164">
        <f t="shared" si="1271"/>
        <v>0</v>
      </c>
      <c r="N2514" s="164">
        <f t="shared" ref="N2514:Q2515" si="1277">SUM(N2520,N2526)</f>
        <v>0</v>
      </c>
      <c r="O2514" s="164">
        <f t="shared" si="1277"/>
        <v>0</v>
      </c>
      <c r="P2514" s="164">
        <f t="shared" si="1277"/>
        <v>0</v>
      </c>
      <c r="Q2514" s="164">
        <f t="shared" si="1277"/>
        <v>0</v>
      </c>
      <c r="R2514" s="164">
        <f t="shared" si="1272"/>
        <v>0</v>
      </c>
      <c r="S2514" s="164">
        <f t="shared" ref="S2514:V2515" si="1278">SUM(S2520,S2526)</f>
        <v>0</v>
      </c>
      <c r="T2514" s="164">
        <f t="shared" si="1278"/>
        <v>0</v>
      </c>
      <c r="U2514" s="164">
        <f t="shared" si="1278"/>
        <v>0</v>
      </c>
      <c r="V2514" s="164">
        <f t="shared" si="1278"/>
        <v>0</v>
      </c>
    </row>
    <row r="2515" spans="1:22" ht="16.5" thickTop="1" thickBot="1">
      <c r="A2515" s="160" t="s">
        <v>121</v>
      </c>
      <c r="B2515" s="166" t="s">
        <v>99</v>
      </c>
      <c r="C2515" s="164">
        <f t="shared" si="1268"/>
        <v>4046600</v>
      </c>
      <c r="D2515" s="164">
        <f t="shared" si="1269"/>
        <v>1256650</v>
      </c>
      <c r="E2515" s="164">
        <f t="shared" si="1269"/>
        <v>956650</v>
      </c>
      <c r="F2515" s="164">
        <f t="shared" si="1269"/>
        <v>956650</v>
      </c>
      <c r="G2515" s="164">
        <f t="shared" si="1267"/>
        <v>876650</v>
      </c>
      <c r="H2515" s="164">
        <f t="shared" si="1270"/>
        <v>4046600</v>
      </c>
      <c r="I2515" s="164">
        <f t="shared" si="1276"/>
        <v>1256650</v>
      </c>
      <c r="J2515" s="164">
        <f t="shared" si="1276"/>
        <v>956650</v>
      </c>
      <c r="K2515" s="164">
        <f t="shared" si="1276"/>
        <v>956650</v>
      </c>
      <c r="L2515" s="164">
        <f t="shared" si="1276"/>
        <v>876650</v>
      </c>
      <c r="M2515" s="164">
        <f t="shared" si="1271"/>
        <v>0</v>
      </c>
      <c r="N2515" s="164">
        <f t="shared" si="1277"/>
        <v>0</v>
      </c>
      <c r="O2515" s="164">
        <f t="shared" si="1277"/>
        <v>0</v>
      </c>
      <c r="P2515" s="164">
        <f t="shared" si="1277"/>
        <v>0</v>
      </c>
      <c r="Q2515" s="164">
        <f t="shared" si="1277"/>
        <v>0</v>
      </c>
      <c r="R2515" s="164">
        <f t="shared" si="1272"/>
        <v>0</v>
      </c>
      <c r="S2515" s="164">
        <f t="shared" si="1278"/>
        <v>0</v>
      </c>
      <c r="T2515" s="164">
        <f t="shared" si="1278"/>
        <v>0</v>
      </c>
      <c r="U2515" s="164">
        <f t="shared" si="1278"/>
        <v>0</v>
      </c>
      <c r="V2515" s="164">
        <f t="shared" si="1278"/>
        <v>0</v>
      </c>
    </row>
    <row r="2516" spans="1:22" ht="16.5" thickTop="1" thickBot="1">
      <c r="A2516" s="160" t="s">
        <v>121</v>
      </c>
      <c r="B2516" s="167" t="s">
        <v>100</v>
      </c>
      <c r="C2516" s="164">
        <f t="shared" si="1268"/>
        <v>1121400</v>
      </c>
      <c r="D2516" s="164">
        <f t="shared" si="1269"/>
        <v>280350</v>
      </c>
      <c r="E2516" s="164">
        <f t="shared" si="1269"/>
        <v>280350</v>
      </c>
      <c r="F2516" s="164">
        <f t="shared" si="1269"/>
        <v>280350</v>
      </c>
      <c r="G2516" s="164">
        <f t="shared" si="1267"/>
        <v>280350</v>
      </c>
      <c r="H2516" s="164">
        <f t="shared" si="1270"/>
        <v>1121400</v>
      </c>
      <c r="I2516" s="164">
        <f>SUM(I2522)</f>
        <v>280350</v>
      </c>
      <c r="J2516" s="164">
        <f>SUM(J2522)</f>
        <v>280350</v>
      </c>
      <c r="K2516" s="164">
        <f>SUM(K2522)</f>
        <v>280350</v>
      </c>
      <c r="L2516" s="164">
        <f>SUM(L2522)</f>
        <v>280350</v>
      </c>
      <c r="M2516" s="164">
        <f t="shared" si="1271"/>
        <v>0</v>
      </c>
      <c r="N2516" s="164">
        <f>SUM(N2522)</f>
        <v>0</v>
      </c>
      <c r="O2516" s="164">
        <f>SUM(O2522)</f>
        <v>0</v>
      </c>
      <c r="P2516" s="164">
        <f>SUM(P2522)</f>
        <v>0</v>
      </c>
      <c r="Q2516" s="164">
        <f>SUM(Q2522)</f>
        <v>0</v>
      </c>
      <c r="R2516" s="164">
        <f t="shared" si="1272"/>
        <v>0</v>
      </c>
      <c r="S2516" s="164">
        <f>SUM(S2522)</f>
        <v>0</v>
      </c>
      <c r="T2516" s="164">
        <f>SUM(T2522)</f>
        <v>0</v>
      </c>
      <c r="U2516" s="164">
        <f>SUM(U2522)</f>
        <v>0</v>
      </c>
      <c r="V2516" s="164">
        <f>SUM(V2522)</f>
        <v>0</v>
      </c>
    </row>
    <row r="2517" spans="1:22" ht="16.5" thickTop="1" thickBot="1">
      <c r="A2517" s="160" t="s">
        <v>121</v>
      </c>
      <c r="B2517" s="167" t="s">
        <v>101</v>
      </c>
      <c r="C2517" s="164">
        <f t="shared" si="1268"/>
        <v>2917200</v>
      </c>
      <c r="D2517" s="164">
        <f t="shared" si="1269"/>
        <v>974300</v>
      </c>
      <c r="E2517" s="164">
        <f t="shared" si="1269"/>
        <v>674300</v>
      </c>
      <c r="F2517" s="164">
        <f t="shared" si="1269"/>
        <v>674300</v>
      </c>
      <c r="G2517" s="164">
        <f t="shared" si="1267"/>
        <v>594300</v>
      </c>
      <c r="H2517" s="164">
        <f t="shared" si="1270"/>
        <v>2917200</v>
      </c>
      <c r="I2517" s="164">
        <f>SUM(I2523,I2528)</f>
        <v>974300</v>
      </c>
      <c r="J2517" s="164">
        <f>SUM(J2523,J2528)</f>
        <v>674300</v>
      </c>
      <c r="K2517" s="164">
        <f>SUM(K2523,K2528)</f>
        <v>674300</v>
      </c>
      <c r="L2517" s="164">
        <f>SUM(L2523,L2528)</f>
        <v>594300</v>
      </c>
      <c r="M2517" s="164">
        <f t="shared" si="1271"/>
        <v>0</v>
      </c>
      <c r="N2517" s="164">
        <f>SUM(N2523,N2528)</f>
        <v>0</v>
      </c>
      <c r="O2517" s="164">
        <f>SUM(O2523,O2528)</f>
        <v>0</v>
      </c>
      <c r="P2517" s="164">
        <f>SUM(P2523,P2528)</f>
        <v>0</v>
      </c>
      <c r="Q2517" s="164">
        <f>SUM(Q2523,Q2528)</f>
        <v>0</v>
      </c>
      <c r="R2517" s="164">
        <f t="shared" si="1272"/>
        <v>0</v>
      </c>
      <c r="S2517" s="164">
        <f>SUM(S2523,S2528)</f>
        <v>0</v>
      </c>
      <c r="T2517" s="164">
        <f>SUM(T2523,T2528)</f>
        <v>0</v>
      </c>
      <c r="U2517" s="164">
        <f>SUM(U2523,U2528)</f>
        <v>0</v>
      </c>
      <c r="V2517" s="164">
        <f>SUM(V2523,V2528)</f>
        <v>0</v>
      </c>
    </row>
    <row r="2518" spans="1:22" ht="16.5" thickTop="1" thickBot="1">
      <c r="A2518" s="160" t="s">
        <v>121</v>
      </c>
      <c r="B2518" s="167" t="s">
        <v>104</v>
      </c>
      <c r="C2518" s="164">
        <f t="shared" si="1268"/>
        <v>8000</v>
      </c>
      <c r="D2518" s="164">
        <f t="shared" si="1269"/>
        <v>2000</v>
      </c>
      <c r="E2518" s="164">
        <f t="shared" si="1269"/>
        <v>2000</v>
      </c>
      <c r="F2518" s="164">
        <f t="shared" si="1269"/>
        <v>2000</v>
      </c>
      <c r="G2518" s="164">
        <f t="shared" si="1267"/>
        <v>2000</v>
      </c>
      <c r="H2518" s="164">
        <f t="shared" si="1270"/>
        <v>8000</v>
      </c>
      <c r="I2518" s="164">
        <f>SUM(I2524)</f>
        <v>2000</v>
      </c>
      <c r="J2518" s="164">
        <f>SUM(J2524)</f>
        <v>2000</v>
      </c>
      <c r="K2518" s="164">
        <f>SUM(K2524)</f>
        <v>2000</v>
      </c>
      <c r="L2518" s="164">
        <f>SUM(L2524)</f>
        <v>2000</v>
      </c>
      <c r="M2518" s="164">
        <f t="shared" si="1271"/>
        <v>0</v>
      </c>
      <c r="N2518" s="164">
        <f>SUM(N2524)</f>
        <v>0</v>
      </c>
      <c r="O2518" s="164">
        <f>SUM(O2524)</f>
        <v>0</v>
      </c>
      <c r="P2518" s="164">
        <f>SUM(P2524)</f>
        <v>0</v>
      </c>
      <c r="Q2518" s="164">
        <f>SUM(Q2524)</f>
        <v>0</v>
      </c>
      <c r="R2518" s="164">
        <f t="shared" si="1272"/>
        <v>0</v>
      </c>
      <c r="S2518" s="164">
        <f>SUM(S2524)</f>
        <v>0</v>
      </c>
      <c r="T2518" s="164">
        <f>SUM(T2524)</f>
        <v>0</v>
      </c>
      <c r="U2518" s="164">
        <f>SUM(U2524)</f>
        <v>0</v>
      </c>
      <c r="V2518" s="164">
        <f>SUM(V2524)</f>
        <v>0</v>
      </c>
    </row>
    <row r="2519" spans="1:22" ht="16.5" thickTop="1" thickBot="1">
      <c r="A2519" s="160" t="s">
        <v>121</v>
      </c>
      <c r="B2519" s="166" t="s">
        <v>155</v>
      </c>
      <c r="C2519" s="164">
        <f t="shared" si="1268"/>
        <v>3753400</v>
      </c>
      <c r="D2519" s="164">
        <f t="shared" si="1269"/>
        <v>1400000</v>
      </c>
      <c r="E2519" s="164">
        <f t="shared" si="1269"/>
        <v>950000</v>
      </c>
      <c r="F2519" s="164">
        <f t="shared" si="1269"/>
        <v>823500</v>
      </c>
      <c r="G2519" s="164">
        <f t="shared" si="1267"/>
        <v>579900</v>
      </c>
      <c r="H2519" s="164">
        <f t="shared" si="1270"/>
        <v>3753400</v>
      </c>
      <c r="I2519" s="164">
        <f>SUM(I2525,I2529)</f>
        <v>1400000</v>
      </c>
      <c r="J2519" s="164">
        <f>SUM(J2525,J2529)</f>
        <v>950000</v>
      </c>
      <c r="K2519" s="164">
        <f>SUM(K2525,K2529)</f>
        <v>823500</v>
      </c>
      <c r="L2519" s="164">
        <f>SUM(L2525,L2529)</f>
        <v>579900</v>
      </c>
      <c r="M2519" s="164">
        <f t="shared" si="1271"/>
        <v>0</v>
      </c>
      <c r="N2519" s="164">
        <f>SUM(N2525,N2529)</f>
        <v>0</v>
      </c>
      <c r="O2519" s="164">
        <f>SUM(O2525,O2529)</f>
        <v>0</v>
      </c>
      <c r="P2519" s="164">
        <f>SUM(P2525,P2529)</f>
        <v>0</v>
      </c>
      <c r="Q2519" s="164">
        <f>SUM(Q2525,Q2529)</f>
        <v>0</v>
      </c>
      <c r="R2519" s="164">
        <f t="shared" si="1272"/>
        <v>0</v>
      </c>
      <c r="S2519" s="164">
        <f>SUM(S2525,S2529)</f>
        <v>0</v>
      </c>
      <c r="T2519" s="164">
        <f>SUM(T2525,T2529)</f>
        <v>0</v>
      </c>
      <c r="U2519" s="164">
        <f>SUM(U2525,U2529)</f>
        <v>0</v>
      </c>
      <c r="V2519" s="164">
        <f>SUM(V2525,V2529)</f>
        <v>0</v>
      </c>
    </row>
    <row r="2520" spans="1:22" ht="16.5" thickTop="1" thickBot="1">
      <c r="A2520" s="160" t="s">
        <v>912</v>
      </c>
      <c r="B2520" s="166" t="s">
        <v>913</v>
      </c>
      <c r="C2520" s="164">
        <f t="shared" si="1268"/>
        <v>1800000</v>
      </c>
      <c r="D2520" s="164">
        <f t="shared" si="1269"/>
        <v>456650</v>
      </c>
      <c r="E2520" s="164">
        <f t="shared" si="1269"/>
        <v>506650</v>
      </c>
      <c r="F2520" s="164">
        <f t="shared" si="1269"/>
        <v>480150</v>
      </c>
      <c r="G2520" s="164">
        <f t="shared" si="1267"/>
        <v>356550</v>
      </c>
      <c r="H2520" s="164">
        <f t="shared" si="1270"/>
        <v>1800000</v>
      </c>
      <c r="I2520" s="164">
        <f>SUM(I2521,I2525)</f>
        <v>456650</v>
      </c>
      <c r="J2520" s="164">
        <f>SUM(J2521,J2525)</f>
        <v>506650</v>
      </c>
      <c r="K2520" s="164">
        <f>SUM(K2521,K2525)</f>
        <v>480150</v>
      </c>
      <c r="L2520" s="164">
        <f>SUM(L2521,L2525)</f>
        <v>356550</v>
      </c>
      <c r="M2520" s="164">
        <f t="shared" si="1271"/>
        <v>0</v>
      </c>
      <c r="N2520" s="164">
        <f>SUM(N2521,N2525)</f>
        <v>0</v>
      </c>
      <c r="O2520" s="164">
        <f>SUM(O2521,O2525)</f>
        <v>0</v>
      </c>
      <c r="P2520" s="164">
        <f>SUM(P2521,P2525)</f>
        <v>0</v>
      </c>
      <c r="Q2520" s="164">
        <f>SUM(Q2521,Q2525)</f>
        <v>0</v>
      </c>
      <c r="R2520" s="164">
        <f t="shared" si="1272"/>
        <v>0</v>
      </c>
      <c r="S2520" s="164">
        <f>SUM(S2521,S2525)</f>
        <v>0</v>
      </c>
      <c r="T2520" s="164">
        <f>SUM(T2521,T2525)</f>
        <v>0</v>
      </c>
      <c r="U2520" s="164">
        <f>SUM(U2521,U2525)</f>
        <v>0</v>
      </c>
      <c r="V2520" s="164">
        <f>SUM(V2521,V2525)</f>
        <v>0</v>
      </c>
    </row>
    <row r="2521" spans="1:22" ht="16.5" thickTop="1" thickBot="1">
      <c r="A2521" s="160" t="s">
        <v>121</v>
      </c>
      <c r="B2521" s="167" t="s">
        <v>99</v>
      </c>
      <c r="C2521" s="164">
        <f t="shared" si="1268"/>
        <v>1426500</v>
      </c>
      <c r="D2521" s="164">
        <f t="shared" si="1269"/>
        <v>356650</v>
      </c>
      <c r="E2521" s="164">
        <f t="shared" si="1269"/>
        <v>356650</v>
      </c>
      <c r="F2521" s="164">
        <f t="shared" si="1269"/>
        <v>356650</v>
      </c>
      <c r="G2521" s="164">
        <f t="shared" si="1267"/>
        <v>356550</v>
      </c>
      <c r="H2521" s="164">
        <f t="shared" si="1270"/>
        <v>1426500</v>
      </c>
      <c r="I2521" s="164">
        <f>SUM(I2522:I2524)</f>
        <v>356650</v>
      </c>
      <c r="J2521" s="164">
        <f>SUM(J2522:J2524)</f>
        <v>356650</v>
      </c>
      <c r="K2521" s="164">
        <f>SUM(K2522:K2524)</f>
        <v>356650</v>
      </c>
      <c r="L2521" s="164">
        <f>SUM(L2522:L2524)</f>
        <v>356550</v>
      </c>
      <c r="M2521" s="164">
        <f t="shared" si="1271"/>
        <v>0</v>
      </c>
      <c r="N2521" s="164">
        <f>SUM(N2522:N2524)</f>
        <v>0</v>
      </c>
      <c r="O2521" s="164">
        <f>SUM(O2522:O2524)</f>
        <v>0</v>
      </c>
      <c r="P2521" s="164">
        <f>SUM(P2522:P2524)</f>
        <v>0</v>
      </c>
      <c r="Q2521" s="164">
        <f>SUM(Q2522:Q2524)</f>
        <v>0</v>
      </c>
      <c r="R2521" s="164">
        <f t="shared" si="1272"/>
        <v>0</v>
      </c>
      <c r="S2521" s="164">
        <f>SUM(S2522:S2524)</f>
        <v>0</v>
      </c>
      <c r="T2521" s="164">
        <f>SUM(T2522:T2524)</f>
        <v>0</v>
      </c>
      <c r="U2521" s="164">
        <f>SUM(U2522:U2524)</f>
        <v>0</v>
      </c>
      <c r="V2521" s="164">
        <f>SUM(V2522:V2524)</f>
        <v>0</v>
      </c>
    </row>
    <row r="2522" spans="1:22" ht="16.5" thickTop="1" thickBot="1">
      <c r="A2522" s="160" t="s">
        <v>121</v>
      </c>
      <c r="B2522" s="168" t="s">
        <v>100</v>
      </c>
      <c r="C2522" s="164">
        <f t="shared" si="1268"/>
        <v>1121400</v>
      </c>
      <c r="D2522" s="164">
        <f t="shared" si="1269"/>
        <v>280350</v>
      </c>
      <c r="E2522" s="164">
        <f t="shared" si="1269"/>
        <v>280350</v>
      </c>
      <c r="F2522" s="164">
        <f t="shared" si="1269"/>
        <v>280350</v>
      </c>
      <c r="G2522" s="164">
        <f t="shared" si="1267"/>
        <v>280350</v>
      </c>
      <c r="H2522" s="164">
        <f t="shared" si="1270"/>
        <v>1121400</v>
      </c>
      <c r="I2522" s="164">
        <v>280350</v>
      </c>
      <c r="J2522" s="164">
        <v>280350</v>
      </c>
      <c r="K2522" s="164">
        <v>280350</v>
      </c>
      <c r="L2522" s="164">
        <v>280350</v>
      </c>
      <c r="M2522" s="164">
        <f t="shared" si="1271"/>
        <v>0</v>
      </c>
      <c r="N2522" s="164">
        <v>0</v>
      </c>
      <c r="O2522" s="164">
        <v>0</v>
      </c>
      <c r="P2522" s="164">
        <v>0</v>
      </c>
      <c r="Q2522" s="164">
        <v>0</v>
      </c>
      <c r="R2522" s="164">
        <f t="shared" si="1272"/>
        <v>0</v>
      </c>
      <c r="S2522" s="164">
        <v>0</v>
      </c>
      <c r="T2522" s="164">
        <v>0</v>
      </c>
      <c r="U2522" s="164">
        <v>0</v>
      </c>
      <c r="V2522" s="164">
        <v>0</v>
      </c>
    </row>
    <row r="2523" spans="1:22" ht="16.5" thickTop="1" thickBot="1">
      <c r="A2523" s="160" t="s">
        <v>121</v>
      </c>
      <c r="B2523" s="168" t="s">
        <v>101</v>
      </c>
      <c r="C2523" s="164">
        <f t="shared" si="1268"/>
        <v>297100</v>
      </c>
      <c r="D2523" s="164">
        <f t="shared" si="1269"/>
        <v>74300</v>
      </c>
      <c r="E2523" s="164">
        <f t="shared" si="1269"/>
        <v>74300</v>
      </c>
      <c r="F2523" s="164">
        <f t="shared" si="1269"/>
        <v>74300</v>
      </c>
      <c r="G2523" s="164">
        <f t="shared" si="1267"/>
        <v>74200</v>
      </c>
      <c r="H2523" s="164">
        <f t="shared" si="1270"/>
        <v>297100</v>
      </c>
      <c r="I2523" s="164">
        <v>74300</v>
      </c>
      <c r="J2523" s="164">
        <v>74300</v>
      </c>
      <c r="K2523" s="164">
        <v>74300</v>
      </c>
      <c r="L2523" s="164">
        <v>74200</v>
      </c>
      <c r="M2523" s="164">
        <f t="shared" si="1271"/>
        <v>0</v>
      </c>
      <c r="N2523" s="164">
        <v>0</v>
      </c>
      <c r="O2523" s="164">
        <v>0</v>
      </c>
      <c r="P2523" s="164">
        <v>0</v>
      </c>
      <c r="Q2523" s="164">
        <v>0</v>
      </c>
      <c r="R2523" s="164">
        <f t="shared" si="1272"/>
        <v>0</v>
      </c>
      <c r="S2523" s="164">
        <v>0</v>
      </c>
      <c r="T2523" s="164">
        <v>0</v>
      </c>
      <c r="U2523" s="164">
        <v>0</v>
      </c>
      <c r="V2523" s="164">
        <v>0</v>
      </c>
    </row>
    <row r="2524" spans="1:22" ht="16.5" thickTop="1" thickBot="1">
      <c r="A2524" s="160" t="s">
        <v>121</v>
      </c>
      <c r="B2524" s="168" t="s">
        <v>104</v>
      </c>
      <c r="C2524" s="164">
        <f t="shared" si="1268"/>
        <v>8000</v>
      </c>
      <c r="D2524" s="164">
        <f t="shared" si="1269"/>
        <v>2000</v>
      </c>
      <c r="E2524" s="164">
        <f t="shared" si="1269"/>
        <v>2000</v>
      </c>
      <c r="F2524" s="164">
        <f t="shared" si="1269"/>
        <v>2000</v>
      </c>
      <c r="G2524" s="164">
        <f t="shared" si="1267"/>
        <v>2000</v>
      </c>
      <c r="H2524" s="164">
        <f t="shared" si="1270"/>
        <v>8000</v>
      </c>
      <c r="I2524" s="164">
        <v>2000</v>
      </c>
      <c r="J2524" s="164">
        <v>2000</v>
      </c>
      <c r="K2524" s="164">
        <v>2000</v>
      </c>
      <c r="L2524" s="164">
        <v>2000</v>
      </c>
      <c r="M2524" s="164">
        <f t="shared" si="1271"/>
        <v>0</v>
      </c>
      <c r="N2524" s="164">
        <v>0</v>
      </c>
      <c r="O2524" s="164">
        <v>0</v>
      </c>
      <c r="P2524" s="164">
        <v>0</v>
      </c>
      <c r="Q2524" s="164">
        <v>0</v>
      </c>
      <c r="R2524" s="164">
        <f t="shared" si="1272"/>
        <v>0</v>
      </c>
      <c r="S2524" s="164">
        <v>0</v>
      </c>
      <c r="T2524" s="164">
        <v>0</v>
      </c>
      <c r="U2524" s="164">
        <v>0</v>
      </c>
      <c r="V2524" s="164">
        <v>0</v>
      </c>
    </row>
    <row r="2525" spans="1:22" ht="16.5" thickTop="1" thickBot="1">
      <c r="A2525" s="160" t="s">
        <v>121</v>
      </c>
      <c r="B2525" s="167" t="s">
        <v>155</v>
      </c>
      <c r="C2525" s="164">
        <f t="shared" si="1268"/>
        <v>373500</v>
      </c>
      <c r="D2525" s="164">
        <f t="shared" si="1269"/>
        <v>100000</v>
      </c>
      <c r="E2525" s="164">
        <f t="shared" si="1269"/>
        <v>150000</v>
      </c>
      <c r="F2525" s="164">
        <f t="shared" si="1269"/>
        <v>123500</v>
      </c>
      <c r="G2525" s="164">
        <f t="shared" si="1267"/>
        <v>0</v>
      </c>
      <c r="H2525" s="164">
        <f t="shared" si="1270"/>
        <v>373500</v>
      </c>
      <c r="I2525" s="164">
        <v>100000</v>
      </c>
      <c r="J2525" s="164">
        <v>150000</v>
      </c>
      <c r="K2525" s="164">
        <v>123500</v>
      </c>
      <c r="L2525" s="164">
        <v>0</v>
      </c>
      <c r="M2525" s="164">
        <f t="shared" si="1271"/>
        <v>0</v>
      </c>
      <c r="N2525" s="164">
        <v>0</v>
      </c>
      <c r="O2525" s="164">
        <v>0</v>
      </c>
      <c r="P2525" s="164">
        <v>0</v>
      </c>
      <c r="Q2525" s="164">
        <v>0</v>
      </c>
      <c r="R2525" s="164">
        <f t="shared" si="1272"/>
        <v>0</v>
      </c>
      <c r="S2525" s="164">
        <v>0</v>
      </c>
      <c r="T2525" s="164">
        <v>0</v>
      </c>
      <c r="U2525" s="164">
        <v>0</v>
      </c>
      <c r="V2525" s="164">
        <v>0</v>
      </c>
    </row>
    <row r="2526" spans="1:22" ht="31.5" thickTop="1" thickBot="1">
      <c r="A2526" s="160" t="s">
        <v>914</v>
      </c>
      <c r="B2526" s="166" t="s">
        <v>915</v>
      </c>
      <c r="C2526" s="164">
        <f t="shared" si="1268"/>
        <v>6000000</v>
      </c>
      <c r="D2526" s="164">
        <f t="shared" si="1269"/>
        <v>2200000</v>
      </c>
      <c r="E2526" s="164">
        <f t="shared" si="1269"/>
        <v>1400000</v>
      </c>
      <c r="F2526" s="164">
        <f t="shared" si="1269"/>
        <v>1300000</v>
      </c>
      <c r="G2526" s="164">
        <f t="shared" si="1267"/>
        <v>1100000</v>
      </c>
      <c r="H2526" s="164">
        <f t="shared" si="1270"/>
        <v>6000000</v>
      </c>
      <c r="I2526" s="164">
        <f>SUM(I2527,I2529)</f>
        <v>2200000</v>
      </c>
      <c r="J2526" s="164">
        <f>SUM(J2527,J2529)</f>
        <v>1400000</v>
      </c>
      <c r="K2526" s="164">
        <f>SUM(K2527,K2529)</f>
        <v>1300000</v>
      </c>
      <c r="L2526" s="164">
        <f>SUM(L2527,L2529)</f>
        <v>1100000</v>
      </c>
      <c r="M2526" s="164">
        <f t="shared" si="1271"/>
        <v>0</v>
      </c>
      <c r="N2526" s="164">
        <f>SUM(N2527,N2529)</f>
        <v>0</v>
      </c>
      <c r="O2526" s="164">
        <f>SUM(O2527,O2529)</f>
        <v>0</v>
      </c>
      <c r="P2526" s="164">
        <f>SUM(P2527,P2529)</f>
        <v>0</v>
      </c>
      <c r="Q2526" s="164">
        <f>SUM(Q2527,Q2529)</f>
        <v>0</v>
      </c>
      <c r="R2526" s="164">
        <f t="shared" si="1272"/>
        <v>0</v>
      </c>
      <c r="S2526" s="164">
        <f>SUM(S2527,S2529)</f>
        <v>0</v>
      </c>
      <c r="T2526" s="164">
        <f>SUM(T2527,T2529)</f>
        <v>0</v>
      </c>
      <c r="U2526" s="164">
        <f>SUM(U2527,U2529)</f>
        <v>0</v>
      </c>
      <c r="V2526" s="164">
        <f>SUM(V2527,V2529)</f>
        <v>0</v>
      </c>
    </row>
    <row r="2527" spans="1:22" ht="16.5" thickTop="1" thickBot="1">
      <c r="A2527" s="160" t="s">
        <v>121</v>
      </c>
      <c r="B2527" s="167" t="s">
        <v>99</v>
      </c>
      <c r="C2527" s="164">
        <f t="shared" si="1268"/>
        <v>2620100</v>
      </c>
      <c r="D2527" s="164">
        <f t="shared" si="1269"/>
        <v>900000</v>
      </c>
      <c r="E2527" s="164">
        <f t="shared" si="1269"/>
        <v>600000</v>
      </c>
      <c r="F2527" s="164">
        <f t="shared" si="1269"/>
        <v>600000</v>
      </c>
      <c r="G2527" s="164">
        <f t="shared" si="1267"/>
        <v>520100</v>
      </c>
      <c r="H2527" s="164">
        <f t="shared" si="1270"/>
        <v>2620100</v>
      </c>
      <c r="I2527" s="164">
        <f>SUM(I2528)</f>
        <v>900000</v>
      </c>
      <c r="J2527" s="164">
        <f>SUM(J2528)</f>
        <v>600000</v>
      </c>
      <c r="K2527" s="164">
        <f>SUM(K2528)</f>
        <v>600000</v>
      </c>
      <c r="L2527" s="164">
        <f>SUM(L2528)</f>
        <v>520100</v>
      </c>
      <c r="M2527" s="164">
        <f t="shared" si="1271"/>
        <v>0</v>
      </c>
      <c r="N2527" s="164">
        <f>SUM(N2528)</f>
        <v>0</v>
      </c>
      <c r="O2527" s="164">
        <f>SUM(O2528)</f>
        <v>0</v>
      </c>
      <c r="P2527" s="164">
        <f>SUM(P2528)</f>
        <v>0</v>
      </c>
      <c r="Q2527" s="164">
        <f>SUM(Q2528)</f>
        <v>0</v>
      </c>
      <c r="R2527" s="164">
        <f t="shared" si="1272"/>
        <v>0</v>
      </c>
      <c r="S2527" s="164">
        <f>SUM(S2528)</f>
        <v>0</v>
      </c>
      <c r="T2527" s="164">
        <f>SUM(T2528)</f>
        <v>0</v>
      </c>
      <c r="U2527" s="164">
        <f>SUM(U2528)</f>
        <v>0</v>
      </c>
      <c r="V2527" s="164">
        <f>SUM(V2528)</f>
        <v>0</v>
      </c>
    </row>
    <row r="2528" spans="1:22" ht="16.5" thickTop="1" thickBot="1">
      <c r="A2528" s="160" t="s">
        <v>121</v>
      </c>
      <c r="B2528" s="168" t="s">
        <v>101</v>
      </c>
      <c r="C2528" s="164">
        <f t="shared" si="1268"/>
        <v>2620100</v>
      </c>
      <c r="D2528" s="164">
        <f t="shared" si="1269"/>
        <v>900000</v>
      </c>
      <c r="E2528" s="164">
        <f t="shared" si="1269"/>
        <v>600000</v>
      </c>
      <c r="F2528" s="164">
        <f t="shared" si="1269"/>
        <v>600000</v>
      </c>
      <c r="G2528" s="164">
        <f t="shared" si="1267"/>
        <v>520100</v>
      </c>
      <c r="H2528" s="164">
        <f t="shared" si="1270"/>
        <v>2620100</v>
      </c>
      <c r="I2528" s="164">
        <v>900000</v>
      </c>
      <c r="J2528" s="164">
        <v>600000</v>
      </c>
      <c r="K2528" s="164">
        <v>600000</v>
      </c>
      <c r="L2528" s="164">
        <v>520100</v>
      </c>
      <c r="M2528" s="164">
        <f t="shared" si="1271"/>
        <v>0</v>
      </c>
      <c r="N2528" s="164">
        <v>0</v>
      </c>
      <c r="O2528" s="164">
        <v>0</v>
      </c>
      <c r="P2528" s="164">
        <v>0</v>
      </c>
      <c r="Q2528" s="164">
        <v>0</v>
      </c>
      <c r="R2528" s="164">
        <f t="shared" si="1272"/>
        <v>0</v>
      </c>
      <c r="S2528" s="164">
        <v>0</v>
      </c>
      <c r="T2528" s="164">
        <v>0</v>
      </c>
      <c r="U2528" s="164">
        <v>0</v>
      </c>
      <c r="V2528" s="164">
        <v>0</v>
      </c>
    </row>
    <row r="2529" spans="1:22" ht="16.5" thickTop="1" thickBot="1">
      <c r="A2529" s="160" t="s">
        <v>121</v>
      </c>
      <c r="B2529" s="167" t="s">
        <v>155</v>
      </c>
      <c r="C2529" s="164">
        <f t="shared" si="1268"/>
        <v>3379900</v>
      </c>
      <c r="D2529" s="164">
        <f t="shared" si="1269"/>
        <v>1300000</v>
      </c>
      <c r="E2529" s="164">
        <f t="shared" si="1269"/>
        <v>800000</v>
      </c>
      <c r="F2529" s="164">
        <f t="shared" si="1269"/>
        <v>700000</v>
      </c>
      <c r="G2529" s="164">
        <f t="shared" si="1267"/>
        <v>579900</v>
      </c>
      <c r="H2529" s="164">
        <f t="shared" si="1270"/>
        <v>3379900</v>
      </c>
      <c r="I2529" s="164">
        <v>1300000</v>
      </c>
      <c r="J2529" s="164">
        <v>800000</v>
      </c>
      <c r="K2529" s="164">
        <v>700000</v>
      </c>
      <c r="L2529" s="164">
        <v>579900</v>
      </c>
      <c r="M2529" s="164">
        <f t="shared" si="1271"/>
        <v>0</v>
      </c>
      <c r="N2529" s="164">
        <v>0</v>
      </c>
      <c r="O2529" s="164">
        <v>0</v>
      </c>
      <c r="P2529" s="164">
        <v>0</v>
      </c>
      <c r="Q2529" s="164">
        <v>0</v>
      </c>
      <c r="R2529" s="164">
        <f t="shared" si="1272"/>
        <v>0</v>
      </c>
      <c r="S2529" s="164">
        <v>0</v>
      </c>
      <c r="T2529" s="164">
        <v>0</v>
      </c>
      <c r="U2529" s="164">
        <v>0</v>
      </c>
      <c r="V2529" s="164">
        <v>0</v>
      </c>
    </row>
    <row r="2530" spans="1:22" ht="16.5" thickTop="1" thickBot="1">
      <c r="A2530" s="160" t="s">
        <v>916</v>
      </c>
      <c r="B2530" s="165" t="s">
        <v>917</v>
      </c>
      <c r="C2530" s="164">
        <f t="shared" si="1268"/>
        <v>83000000</v>
      </c>
      <c r="D2530" s="164">
        <f t="shared" si="1269"/>
        <v>40000000</v>
      </c>
      <c r="E2530" s="164">
        <f t="shared" si="1269"/>
        <v>15000000</v>
      </c>
      <c r="F2530" s="164">
        <f t="shared" si="1269"/>
        <v>15000000</v>
      </c>
      <c r="G2530" s="164">
        <f t="shared" si="1267"/>
        <v>13000000</v>
      </c>
      <c r="H2530" s="164">
        <f t="shared" si="1270"/>
        <v>83000000</v>
      </c>
      <c r="I2530" s="164">
        <f t="shared" ref="I2530:L2531" si="1279">SUM(I2532)</f>
        <v>40000000</v>
      </c>
      <c r="J2530" s="164">
        <f t="shared" si="1279"/>
        <v>15000000</v>
      </c>
      <c r="K2530" s="164">
        <f t="shared" si="1279"/>
        <v>15000000</v>
      </c>
      <c r="L2530" s="164">
        <f t="shared" si="1279"/>
        <v>13000000</v>
      </c>
      <c r="M2530" s="164">
        <f t="shared" si="1271"/>
        <v>0</v>
      </c>
      <c r="N2530" s="164">
        <f t="shared" ref="N2530:Q2531" si="1280">SUM(N2532)</f>
        <v>0</v>
      </c>
      <c r="O2530" s="164">
        <f t="shared" si="1280"/>
        <v>0</v>
      </c>
      <c r="P2530" s="164">
        <f t="shared" si="1280"/>
        <v>0</v>
      </c>
      <c r="Q2530" s="164">
        <f t="shared" si="1280"/>
        <v>0</v>
      </c>
      <c r="R2530" s="164">
        <f t="shared" si="1272"/>
        <v>0</v>
      </c>
      <c r="S2530" s="164">
        <f t="shared" ref="S2530:V2531" si="1281">SUM(S2532)</f>
        <v>0</v>
      </c>
      <c r="T2530" s="164">
        <f t="shared" si="1281"/>
        <v>0</v>
      </c>
      <c r="U2530" s="164">
        <f t="shared" si="1281"/>
        <v>0</v>
      </c>
      <c r="V2530" s="164">
        <f t="shared" si="1281"/>
        <v>0</v>
      </c>
    </row>
    <row r="2531" spans="1:22" ht="16.5" thickTop="1" thickBot="1">
      <c r="A2531" s="160" t="s">
        <v>121</v>
      </c>
      <c r="B2531" s="166" t="s">
        <v>155</v>
      </c>
      <c r="C2531" s="164">
        <f t="shared" si="1268"/>
        <v>83000000</v>
      </c>
      <c r="D2531" s="164">
        <f t="shared" si="1269"/>
        <v>40000000</v>
      </c>
      <c r="E2531" s="164">
        <f t="shared" si="1269"/>
        <v>15000000</v>
      </c>
      <c r="F2531" s="164">
        <f t="shared" si="1269"/>
        <v>15000000</v>
      </c>
      <c r="G2531" s="164">
        <f t="shared" si="1267"/>
        <v>13000000</v>
      </c>
      <c r="H2531" s="164">
        <f t="shared" si="1270"/>
        <v>83000000</v>
      </c>
      <c r="I2531" s="164">
        <f t="shared" si="1279"/>
        <v>40000000</v>
      </c>
      <c r="J2531" s="164">
        <f t="shared" si="1279"/>
        <v>15000000</v>
      </c>
      <c r="K2531" s="164">
        <f t="shared" si="1279"/>
        <v>15000000</v>
      </c>
      <c r="L2531" s="164">
        <f t="shared" si="1279"/>
        <v>13000000</v>
      </c>
      <c r="M2531" s="164">
        <f t="shared" si="1271"/>
        <v>0</v>
      </c>
      <c r="N2531" s="164">
        <f t="shared" si="1280"/>
        <v>0</v>
      </c>
      <c r="O2531" s="164">
        <f t="shared" si="1280"/>
        <v>0</v>
      </c>
      <c r="P2531" s="164">
        <f t="shared" si="1280"/>
        <v>0</v>
      </c>
      <c r="Q2531" s="164">
        <f t="shared" si="1280"/>
        <v>0</v>
      </c>
      <c r="R2531" s="164">
        <f t="shared" si="1272"/>
        <v>0</v>
      </c>
      <c r="S2531" s="164">
        <f t="shared" si="1281"/>
        <v>0</v>
      </c>
      <c r="T2531" s="164">
        <f t="shared" si="1281"/>
        <v>0</v>
      </c>
      <c r="U2531" s="164">
        <f t="shared" si="1281"/>
        <v>0</v>
      </c>
      <c r="V2531" s="164">
        <f t="shared" si="1281"/>
        <v>0</v>
      </c>
    </row>
    <row r="2532" spans="1:22" ht="16.5" thickTop="1" thickBot="1">
      <c r="A2532" s="160" t="s">
        <v>918</v>
      </c>
      <c r="B2532" s="166" t="s">
        <v>919</v>
      </c>
      <c r="C2532" s="164">
        <f t="shared" si="1268"/>
        <v>83000000</v>
      </c>
      <c r="D2532" s="164">
        <f t="shared" si="1269"/>
        <v>40000000</v>
      </c>
      <c r="E2532" s="164">
        <f t="shared" si="1269"/>
        <v>15000000</v>
      </c>
      <c r="F2532" s="164">
        <f t="shared" si="1269"/>
        <v>15000000</v>
      </c>
      <c r="G2532" s="164">
        <f t="shared" si="1267"/>
        <v>13000000</v>
      </c>
      <c r="H2532" s="164">
        <f t="shared" si="1270"/>
        <v>83000000</v>
      </c>
      <c r="I2532" s="164">
        <f>SUM(I2533)</f>
        <v>40000000</v>
      </c>
      <c r="J2532" s="164">
        <f>SUM(J2533)</f>
        <v>15000000</v>
      </c>
      <c r="K2532" s="164">
        <f>SUM(K2533)</f>
        <v>15000000</v>
      </c>
      <c r="L2532" s="164">
        <f>SUM(L2533)</f>
        <v>13000000</v>
      </c>
      <c r="M2532" s="164">
        <f t="shared" si="1271"/>
        <v>0</v>
      </c>
      <c r="N2532" s="164">
        <f>SUM(N2533)</f>
        <v>0</v>
      </c>
      <c r="O2532" s="164">
        <f>SUM(O2533)</f>
        <v>0</v>
      </c>
      <c r="P2532" s="164">
        <f>SUM(P2533)</f>
        <v>0</v>
      </c>
      <c r="Q2532" s="164">
        <f>SUM(Q2533)</f>
        <v>0</v>
      </c>
      <c r="R2532" s="164">
        <f t="shared" si="1272"/>
        <v>0</v>
      </c>
      <c r="S2532" s="164">
        <f>SUM(S2533)</f>
        <v>0</v>
      </c>
      <c r="T2532" s="164">
        <f>SUM(T2533)</f>
        <v>0</v>
      </c>
      <c r="U2532" s="164">
        <f>SUM(U2533)</f>
        <v>0</v>
      </c>
      <c r="V2532" s="164">
        <f>SUM(V2533)</f>
        <v>0</v>
      </c>
    </row>
    <row r="2533" spans="1:22" ht="16.5" thickTop="1" thickBot="1">
      <c r="A2533" s="160" t="s">
        <v>121</v>
      </c>
      <c r="B2533" s="167" t="s">
        <v>155</v>
      </c>
      <c r="C2533" s="164">
        <f t="shared" si="1268"/>
        <v>83000000</v>
      </c>
      <c r="D2533" s="164">
        <f t="shared" si="1269"/>
        <v>40000000</v>
      </c>
      <c r="E2533" s="164">
        <f t="shared" si="1269"/>
        <v>15000000</v>
      </c>
      <c r="F2533" s="164">
        <f t="shared" si="1269"/>
        <v>15000000</v>
      </c>
      <c r="G2533" s="164">
        <f t="shared" si="1267"/>
        <v>13000000</v>
      </c>
      <c r="H2533" s="164">
        <f t="shared" si="1270"/>
        <v>83000000</v>
      </c>
      <c r="I2533" s="164">
        <v>40000000</v>
      </c>
      <c r="J2533" s="164">
        <v>15000000</v>
      </c>
      <c r="K2533" s="164">
        <v>15000000</v>
      </c>
      <c r="L2533" s="164">
        <v>13000000</v>
      </c>
      <c r="M2533" s="164">
        <f t="shared" si="1271"/>
        <v>0</v>
      </c>
      <c r="N2533" s="164">
        <v>0</v>
      </c>
      <c r="O2533" s="164">
        <v>0</v>
      </c>
      <c r="P2533" s="164">
        <v>0</v>
      </c>
      <c r="Q2533" s="164">
        <v>0</v>
      </c>
      <c r="R2533" s="164">
        <f t="shared" si="1272"/>
        <v>0</v>
      </c>
      <c r="S2533" s="164">
        <v>0</v>
      </c>
      <c r="T2533" s="164">
        <v>0</v>
      </c>
      <c r="U2533" s="164">
        <v>0</v>
      </c>
      <c r="V2533" s="164">
        <v>0</v>
      </c>
    </row>
    <row r="2534" spans="1:22" ht="16.5" thickTop="1" thickBot="1">
      <c r="A2534" s="160" t="s">
        <v>920</v>
      </c>
      <c r="B2534" s="165" t="s">
        <v>921</v>
      </c>
      <c r="C2534" s="164">
        <f t="shared" si="1268"/>
        <v>33000000</v>
      </c>
      <c r="D2534" s="164">
        <f t="shared" si="1269"/>
        <v>13025000</v>
      </c>
      <c r="E2534" s="164">
        <f t="shared" si="1269"/>
        <v>10000000</v>
      </c>
      <c r="F2534" s="164">
        <f t="shared" si="1269"/>
        <v>9850000</v>
      </c>
      <c r="G2534" s="164">
        <f t="shared" si="1267"/>
        <v>125000</v>
      </c>
      <c r="H2534" s="164">
        <f t="shared" si="1270"/>
        <v>33000000</v>
      </c>
      <c r="I2534" s="164">
        <f t="shared" ref="I2534:L2537" si="1282">SUM(I2538)</f>
        <v>13025000</v>
      </c>
      <c r="J2534" s="164">
        <f t="shared" si="1282"/>
        <v>10000000</v>
      </c>
      <c r="K2534" s="164">
        <f t="shared" si="1282"/>
        <v>9850000</v>
      </c>
      <c r="L2534" s="164">
        <f t="shared" si="1282"/>
        <v>125000</v>
      </c>
      <c r="M2534" s="164">
        <f t="shared" si="1271"/>
        <v>0</v>
      </c>
      <c r="N2534" s="164">
        <f t="shared" ref="N2534:Q2537" si="1283">SUM(N2538)</f>
        <v>0</v>
      </c>
      <c r="O2534" s="164">
        <f t="shared" si="1283"/>
        <v>0</v>
      </c>
      <c r="P2534" s="164">
        <f t="shared" si="1283"/>
        <v>0</v>
      </c>
      <c r="Q2534" s="164">
        <f t="shared" si="1283"/>
        <v>0</v>
      </c>
      <c r="R2534" s="164">
        <f t="shared" si="1272"/>
        <v>0</v>
      </c>
      <c r="S2534" s="164">
        <f t="shared" ref="S2534:V2537" si="1284">SUM(S2538)</f>
        <v>0</v>
      </c>
      <c r="T2534" s="164">
        <f t="shared" si="1284"/>
        <v>0</v>
      </c>
      <c r="U2534" s="164">
        <f t="shared" si="1284"/>
        <v>0</v>
      </c>
      <c r="V2534" s="164">
        <f t="shared" si="1284"/>
        <v>0</v>
      </c>
    </row>
    <row r="2535" spans="1:22" ht="16.5" thickTop="1" thickBot="1">
      <c r="A2535" s="160" t="s">
        <v>121</v>
      </c>
      <c r="B2535" s="166" t="s">
        <v>99</v>
      </c>
      <c r="C2535" s="164">
        <f t="shared" si="1268"/>
        <v>33000000</v>
      </c>
      <c r="D2535" s="164">
        <f t="shared" si="1269"/>
        <v>13025000</v>
      </c>
      <c r="E2535" s="164">
        <f t="shared" si="1269"/>
        <v>10000000</v>
      </c>
      <c r="F2535" s="164">
        <f t="shared" si="1269"/>
        <v>9850000</v>
      </c>
      <c r="G2535" s="164">
        <f t="shared" si="1267"/>
        <v>125000</v>
      </c>
      <c r="H2535" s="164">
        <f t="shared" si="1270"/>
        <v>33000000</v>
      </c>
      <c r="I2535" s="164">
        <f t="shared" si="1282"/>
        <v>13025000</v>
      </c>
      <c r="J2535" s="164">
        <f t="shared" si="1282"/>
        <v>10000000</v>
      </c>
      <c r="K2535" s="164">
        <f t="shared" si="1282"/>
        <v>9850000</v>
      </c>
      <c r="L2535" s="164">
        <f t="shared" si="1282"/>
        <v>125000</v>
      </c>
      <c r="M2535" s="164">
        <f t="shared" si="1271"/>
        <v>0</v>
      </c>
      <c r="N2535" s="164">
        <f t="shared" si="1283"/>
        <v>0</v>
      </c>
      <c r="O2535" s="164">
        <f t="shared" si="1283"/>
        <v>0</v>
      </c>
      <c r="P2535" s="164">
        <f t="shared" si="1283"/>
        <v>0</v>
      </c>
      <c r="Q2535" s="164">
        <f t="shared" si="1283"/>
        <v>0</v>
      </c>
      <c r="R2535" s="164">
        <f t="shared" si="1272"/>
        <v>0</v>
      </c>
      <c r="S2535" s="164">
        <f t="shared" si="1284"/>
        <v>0</v>
      </c>
      <c r="T2535" s="164">
        <f t="shared" si="1284"/>
        <v>0</v>
      </c>
      <c r="U2535" s="164">
        <f t="shared" si="1284"/>
        <v>0</v>
      </c>
      <c r="V2535" s="164">
        <f t="shared" si="1284"/>
        <v>0</v>
      </c>
    </row>
    <row r="2536" spans="1:22" ht="16.5" thickTop="1" thickBot="1">
      <c r="A2536" s="160" t="s">
        <v>121</v>
      </c>
      <c r="B2536" s="167" t="s">
        <v>100</v>
      </c>
      <c r="C2536" s="164">
        <f t="shared" si="1268"/>
        <v>500000</v>
      </c>
      <c r="D2536" s="164">
        <f t="shared" si="1269"/>
        <v>125000</v>
      </c>
      <c r="E2536" s="164">
        <f t="shared" si="1269"/>
        <v>125000</v>
      </c>
      <c r="F2536" s="164">
        <f t="shared" si="1269"/>
        <v>125000</v>
      </c>
      <c r="G2536" s="164">
        <f t="shared" si="1267"/>
        <v>125000</v>
      </c>
      <c r="H2536" s="164">
        <f t="shared" si="1270"/>
        <v>500000</v>
      </c>
      <c r="I2536" s="164">
        <f t="shared" si="1282"/>
        <v>125000</v>
      </c>
      <c r="J2536" s="164">
        <f t="shared" si="1282"/>
        <v>125000</v>
      </c>
      <c r="K2536" s="164">
        <f t="shared" si="1282"/>
        <v>125000</v>
      </c>
      <c r="L2536" s="164">
        <f t="shared" si="1282"/>
        <v>125000</v>
      </c>
      <c r="M2536" s="164">
        <f t="shared" si="1271"/>
        <v>0</v>
      </c>
      <c r="N2536" s="164">
        <f t="shared" si="1283"/>
        <v>0</v>
      </c>
      <c r="O2536" s="164">
        <f t="shared" si="1283"/>
        <v>0</v>
      </c>
      <c r="P2536" s="164">
        <f t="shared" si="1283"/>
        <v>0</v>
      </c>
      <c r="Q2536" s="164">
        <f t="shared" si="1283"/>
        <v>0</v>
      </c>
      <c r="R2536" s="164">
        <f t="shared" si="1272"/>
        <v>0</v>
      </c>
      <c r="S2536" s="164">
        <f t="shared" si="1284"/>
        <v>0</v>
      </c>
      <c r="T2536" s="164">
        <f t="shared" si="1284"/>
        <v>0</v>
      </c>
      <c r="U2536" s="164">
        <f t="shared" si="1284"/>
        <v>0</v>
      </c>
      <c r="V2536" s="164">
        <f t="shared" si="1284"/>
        <v>0</v>
      </c>
    </row>
    <row r="2537" spans="1:22" ht="16.5" thickTop="1" thickBot="1">
      <c r="A2537" s="160" t="s">
        <v>121</v>
      </c>
      <c r="B2537" s="167" t="s">
        <v>101</v>
      </c>
      <c r="C2537" s="164">
        <f t="shared" si="1268"/>
        <v>32500000</v>
      </c>
      <c r="D2537" s="164">
        <f t="shared" si="1269"/>
        <v>12900000</v>
      </c>
      <c r="E2537" s="164">
        <f t="shared" si="1269"/>
        <v>9875000</v>
      </c>
      <c r="F2537" s="164">
        <f t="shared" si="1269"/>
        <v>9725000</v>
      </c>
      <c r="G2537" s="164">
        <f t="shared" si="1267"/>
        <v>0</v>
      </c>
      <c r="H2537" s="164">
        <f t="shared" si="1270"/>
        <v>32500000</v>
      </c>
      <c r="I2537" s="164">
        <f t="shared" si="1282"/>
        <v>12900000</v>
      </c>
      <c r="J2537" s="164">
        <f t="shared" si="1282"/>
        <v>9875000</v>
      </c>
      <c r="K2537" s="164">
        <f t="shared" si="1282"/>
        <v>9725000</v>
      </c>
      <c r="L2537" s="164">
        <f t="shared" si="1282"/>
        <v>0</v>
      </c>
      <c r="M2537" s="164">
        <f t="shared" si="1271"/>
        <v>0</v>
      </c>
      <c r="N2537" s="164">
        <f t="shared" si="1283"/>
        <v>0</v>
      </c>
      <c r="O2537" s="164">
        <f t="shared" si="1283"/>
        <v>0</v>
      </c>
      <c r="P2537" s="164">
        <f t="shared" si="1283"/>
        <v>0</v>
      </c>
      <c r="Q2537" s="164">
        <f t="shared" si="1283"/>
        <v>0</v>
      </c>
      <c r="R2537" s="164">
        <f t="shared" si="1272"/>
        <v>0</v>
      </c>
      <c r="S2537" s="164">
        <f t="shared" si="1284"/>
        <v>0</v>
      </c>
      <c r="T2537" s="164">
        <f t="shared" si="1284"/>
        <v>0</v>
      </c>
      <c r="U2537" s="164">
        <f t="shared" si="1284"/>
        <v>0</v>
      </c>
      <c r="V2537" s="164">
        <f t="shared" si="1284"/>
        <v>0</v>
      </c>
    </row>
    <row r="2538" spans="1:22" ht="16.5" thickTop="1" thickBot="1">
      <c r="A2538" s="160" t="s">
        <v>922</v>
      </c>
      <c r="B2538" s="166" t="s">
        <v>923</v>
      </c>
      <c r="C2538" s="164">
        <f t="shared" si="1268"/>
        <v>33000000</v>
      </c>
      <c r="D2538" s="164">
        <f t="shared" si="1269"/>
        <v>13025000</v>
      </c>
      <c r="E2538" s="164">
        <f t="shared" si="1269"/>
        <v>10000000</v>
      </c>
      <c r="F2538" s="164">
        <f t="shared" si="1269"/>
        <v>9850000</v>
      </c>
      <c r="G2538" s="164">
        <f t="shared" si="1267"/>
        <v>125000</v>
      </c>
      <c r="H2538" s="164">
        <f t="shared" si="1270"/>
        <v>33000000</v>
      </c>
      <c r="I2538" s="164">
        <f>SUM(I2539)</f>
        <v>13025000</v>
      </c>
      <c r="J2538" s="164">
        <f>SUM(J2539)</f>
        <v>10000000</v>
      </c>
      <c r="K2538" s="164">
        <f>SUM(K2539)</f>
        <v>9850000</v>
      </c>
      <c r="L2538" s="164">
        <f>SUM(L2539)</f>
        <v>125000</v>
      </c>
      <c r="M2538" s="164">
        <f t="shared" si="1271"/>
        <v>0</v>
      </c>
      <c r="N2538" s="164">
        <f>SUM(N2539)</f>
        <v>0</v>
      </c>
      <c r="O2538" s="164">
        <f>SUM(O2539)</f>
        <v>0</v>
      </c>
      <c r="P2538" s="164">
        <f>SUM(P2539)</f>
        <v>0</v>
      </c>
      <c r="Q2538" s="164">
        <f>SUM(Q2539)</f>
        <v>0</v>
      </c>
      <c r="R2538" s="164">
        <f t="shared" si="1272"/>
        <v>0</v>
      </c>
      <c r="S2538" s="164">
        <f>SUM(S2539)</f>
        <v>0</v>
      </c>
      <c r="T2538" s="164">
        <f>SUM(T2539)</f>
        <v>0</v>
      </c>
      <c r="U2538" s="164">
        <f>SUM(U2539)</f>
        <v>0</v>
      </c>
      <c r="V2538" s="164">
        <f>SUM(V2539)</f>
        <v>0</v>
      </c>
    </row>
    <row r="2539" spans="1:22" ht="16.5" thickTop="1" thickBot="1">
      <c r="A2539" s="160" t="s">
        <v>121</v>
      </c>
      <c r="B2539" s="167" t="s">
        <v>99</v>
      </c>
      <c r="C2539" s="164">
        <f t="shared" si="1268"/>
        <v>33000000</v>
      </c>
      <c r="D2539" s="164">
        <f t="shared" si="1269"/>
        <v>13025000</v>
      </c>
      <c r="E2539" s="164">
        <f t="shared" si="1269"/>
        <v>10000000</v>
      </c>
      <c r="F2539" s="164">
        <f t="shared" si="1269"/>
        <v>9850000</v>
      </c>
      <c r="G2539" s="164">
        <f t="shared" si="1267"/>
        <v>125000</v>
      </c>
      <c r="H2539" s="164">
        <f t="shared" si="1270"/>
        <v>33000000</v>
      </c>
      <c r="I2539" s="164">
        <f>SUM(I2540:I2541)</f>
        <v>13025000</v>
      </c>
      <c r="J2539" s="164">
        <f>SUM(J2540:J2541)</f>
        <v>10000000</v>
      </c>
      <c r="K2539" s="164">
        <f>SUM(K2540:K2541)</f>
        <v>9850000</v>
      </c>
      <c r="L2539" s="164">
        <f>SUM(L2540:L2541)</f>
        <v>125000</v>
      </c>
      <c r="M2539" s="164">
        <f t="shared" si="1271"/>
        <v>0</v>
      </c>
      <c r="N2539" s="164">
        <f>SUM(N2540:N2541)</f>
        <v>0</v>
      </c>
      <c r="O2539" s="164">
        <f>SUM(O2540:O2541)</f>
        <v>0</v>
      </c>
      <c r="P2539" s="164">
        <f>SUM(P2540:P2541)</f>
        <v>0</v>
      </c>
      <c r="Q2539" s="164">
        <f>SUM(Q2540:Q2541)</f>
        <v>0</v>
      </c>
      <c r="R2539" s="164">
        <f t="shared" si="1272"/>
        <v>0</v>
      </c>
      <c r="S2539" s="164">
        <f>SUM(S2540:S2541)</f>
        <v>0</v>
      </c>
      <c r="T2539" s="164">
        <f>SUM(T2540:T2541)</f>
        <v>0</v>
      </c>
      <c r="U2539" s="164">
        <f>SUM(U2540:U2541)</f>
        <v>0</v>
      </c>
      <c r="V2539" s="164">
        <f>SUM(V2540:V2541)</f>
        <v>0</v>
      </c>
    </row>
    <row r="2540" spans="1:22" ht="16.5" thickTop="1" thickBot="1">
      <c r="A2540" s="160" t="s">
        <v>121</v>
      </c>
      <c r="B2540" s="168" t="s">
        <v>100</v>
      </c>
      <c r="C2540" s="164">
        <f t="shared" si="1268"/>
        <v>500000</v>
      </c>
      <c r="D2540" s="164">
        <f t="shared" si="1269"/>
        <v>125000</v>
      </c>
      <c r="E2540" s="164">
        <f t="shared" si="1269"/>
        <v>125000</v>
      </c>
      <c r="F2540" s="164">
        <f t="shared" si="1269"/>
        <v>125000</v>
      </c>
      <c r="G2540" s="164">
        <f t="shared" si="1267"/>
        <v>125000</v>
      </c>
      <c r="H2540" s="164">
        <f t="shared" si="1270"/>
        <v>500000</v>
      </c>
      <c r="I2540" s="164">
        <v>125000</v>
      </c>
      <c r="J2540" s="164">
        <v>125000</v>
      </c>
      <c r="K2540" s="164">
        <v>125000</v>
      </c>
      <c r="L2540" s="164">
        <v>125000</v>
      </c>
      <c r="M2540" s="164">
        <f t="shared" si="1271"/>
        <v>0</v>
      </c>
      <c r="N2540" s="164">
        <v>0</v>
      </c>
      <c r="O2540" s="164">
        <v>0</v>
      </c>
      <c r="P2540" s="164">
        <v>0</v>
      </c>
      <c r="Q2540" s="164">
        <v>0</v>
      </c>
      <c r="R2540" s="164">
        <f t="shared" si="1272"/>
        <v>0</v>
      </c>
      <c r="S2540" s="164">
        <v>0</v>
      </c>
      <c r="T2540" s="164">
        <v>0</v>
      </c>
      <c r="U2540" s="164">
        <v>0</v>
      </c>
      <c r="V2540" s="164">
        <v>0</v>
      </c>
    </row>
    <row r="2541" spans="1:22" ht="16.5" thickTop="1" thickBot="1">
      <c r="A2541" s="160" t="s">
        <v>121</v>
      </c>
      <c r="B2541" s="168" t="s">
        <v>101</v>
      </c>
      <c r="C2541" s="164">
        <f t="shared" si="1268"/>
        <v>32500000</v>
      </c>
      <c r="D2541" s="164">
        <f t="shared" si="1269"/>
        <v>12900000</v>
      </c>
      <c r="E2541" s="164">
        <f t="shared" si="1269"/>
        <v>9875000</v>
      </c>
      <c r="F2541" s="164">
        <f t="shared" si="1269"/>
        <v>9725000</v>
      </c>
      <c r="G2541" s="164">
        <f t="shared" si="1267"/>
        <v>0</v>
      </c>
      <c r="H2541" s="164">
        <f t="shared" si="1270"/>
        <v>32500000</v>
      </c>
      <c r="I2541" s="164">
        <v>12900000</v>
      </c>
      <c r="J2541" s="164">
        <v>9875000</v>
      </c>
      <c r="K2541" s="164">
        <v>9725000</v>
      </c>
      <c r="L2541" s="164">
        <v>0</v>
      </c>
      <c r="M2541" s="164">
        <f t="shared" si="1271"/>
        <v>0</v>
      </c>
      <c r="N2541" s="164">
        <v>0</v>
      </c>
      <c r="O2541" s="164">
        <v>0</v>
      </c>
      <c r="P2541" s="164">
        <v>0</v>
      </c>
      <c r="Q2541" s="164">
        <v>0</v>
      </c>
      <c r="R2541" s="164">
        <f t="shared" si="1272"/>
        <v>0</v>
      </c>
      <c r="S2541" s="164">
        <v>0</v>
      </c>
      <c r="T2541" s="164">
        <v>0</v>
      </c>
      <c r="U2541" s="164">
        <v>0</v>
      </c>
      <c r="V2541" s="164">
        <v>0</v>
      </c>
    </row>
    <row r="2542" spans="1:22" ht="16.5" thickTop="1" thickBot="1">
      <c r="A2542" s="160" t="s">
        <v>924</v>
      </c>
      <c r="B2542" s="165" t="s">
        <v>925</v>
      </c>
      <c r="C2542" s="164">
        <f t="shared" si="1268"/>
        <v>35530000</v>
      </c>
      <c r="D2542" s="164">
        <f t="shared" si="1269"/>
        <v>9254230</v>
      </c>
      <c r="E2542" s="164">
        <f t="shared" si="1269"/>
        <v>9083430</v>
      </c>
      <c r="F2542" s="164">
        <f t="shared" si="1269"/>
        <v>8579530</v>
      </c>
      <c r="G2542" s="164">
        <f t="shared" si="1267"/>
        <v>8612810</v>
      </c>
      <c r="H2542" s="164">
        <f t="shared" si="1270"/>
        <v>35530000</v>
      </c>
      <c r="I2542" s="164">
        <f t="shared" ref="I2542:L2545" si="1285">SUM(I2553,I2561,I2569,I2576,I2586,I2594,I2602)</f>
        <v>9254230</v>
      </c>
      <c r="J2542" s="164">
        <f t="shared" si="1285"/>
        <v>9083430</v>
      </c>
      <c r="K2542" s="164">
        <f t="shared" si="1285"/>
        <v>8579530</v>
      </c>
      <c r="L2542" s="164">
        <f t="shared" si="1285"/>
        <v>8612810</v>
      </c>
      <c r="M2542" s="164">
        <f t="shared" si="1271"/>
        <v>0</v>
      </c>
      <c r="N2542" s="164">
        <f t="shared" ref="N2542:Q2545" si="1286">SUM(N2553,N2561,N2569,N2576,N2586,N2594,N2602)</f>
        <v>0</v>
      </c>
      <c r="O2542" s="164">
        <f t="shared" si="1286"/>
        <v>0</v>
      </c>
      <c r="P2542" s="164">
        <f t="shared" si="1286"/>
        <v>0</v>
      </c>
      <c r="Q2542" s="164">
        <f t="shared" si="1286"/>
        <v>0</v>
      </c>
      <c r="R2542" s="164">
        <f t="shared" si="1272"/>
        <v>0</v>
      </c>
      <c r="S2542" s="164">
        <f t="shared" ref="S2542:V2545" si="1287">SUM(S2553,S2561,S2569,S2576,S2586,S2594,S2602)</f>
        <v>0</v>
      </c>
      <c r="T2542" s="164">
        <f t="shared" si="1287"/>
        <v>0</v>
      </c>
      <c r="U2542" s="164">
        <f t="shared" si="1287"/>
        <v>0</v>
      </c>
      <c r="V2542" s="164">
        <f t="shared" si="1287"/>
        <v>0</v>
      </c>
    </row>
    <row r="2543" spans="1:22" ht="16.5" thickTop="1" thickBot="1">
      <c r="A2543" s="160" t="s">
        <v>121</v>
      </c>
      <c r="B2543" s="166" t="s">
        <v>99</v>
      </c>
      <c r="C2543" s="164">
        <f t="shared" si="1268"/>
        <v>31693800</v>
      </c>
      <c r="D2543" s="164">
        <f t="shared" si="1269"/>
        <v>7779230</v>
      </c>
      <c r="E2543" s="164">
        <f t="shared" si="1269"/>
        <v>7920430</v>
      </c>
      <c r="F2543" s="164">
        <f t="shared" si="1269"/>
        <v>7500530</v>
      </c>
      <c r="G2543" s="164">
        <f t="shared" si="1267"/>
        <v>8493610</v>
      </c>
      <c r="H2543" s="164">
        <f t="shared" si="1270"/>
        <v>31693800</v>
      </c>
      <c r="I2543" s="164">
        <f t="shared" si="1285"/>
        <v>7779230</v>
      </c>
      <c r="J2543" s="164">
        <f t="shared" si="1285"/>
        <v>7920430</v>
      </c>
      <c r="K2543" s="164">
        <f t="shared" si="1285"/>
        <v>7500530</v>
      </c>
      <c r="L2543" s="164">
        <f t="shared" si="1285"/>
        <v>8493610</v>
      </c>
      <c r="M2543" s="164">
        <f t="shared" si="1271"/>
        <v>0</v>
      </c>
      <c r="N2543" s="164">
        <f t="shared" si="1286"/>
        <v>0</v>
      </c>
      <c r="O2543" s="164">
        <f t="shared" si="1286"/>
        <v>0</v>
      </c>
      <c r="P2543" s="164">
        <f t="shared" si="1286"/>
        <v>0</v>
      </c>
      <c r="Q2543" s="164">
        <f t="shared" si="1286"/>
        <v>0</v>
      </c>
      <c r="R2543" s="164">
        <f t="shared" si="1272"/>
        <v>0</v>
      </c>
      <c r="S2543" s="164">
        <f t="shared" si="1287"/>
        <v>0</v>
      </c>
      <c r="T2543" s="164">
        <f t="shared" si="1287"/>
        <v>0</v>
      </c>
      <c r="U2543" s="164">
        <f t="shared" si="1287"/>
        <v>0</v>
      </c>
      <c r="V2543" s="164">
        <f t="shared" si="1287"/>
        <v>0</v>
      </c>
    </row>
    <row r="2544" spans="1:22" ht="16.5" thickTop="1" thickBot="1">
      <c r="A2544" s="160" t="s">
        <v>121</v>
      </c>
      <c r="B2544" s="167" t="s">
        <v>100</v>
      </c>
      <c r="C2544" s="164">
        <f t="shared" si="1268"/>
        <v>8331100</v>
      </c>
      <c r="D2544" s="164">
        <f t="shared" si="1269"/>
        <v>2007780</v>
      </c>
      <c r="E2544" s="164">
        <f t="shared" si="1269"/>
        <v>2007780</v>
      </c>
      <c r="F2544" s="164">
        <f t="shared" si="1269"/>
        <v>2007780</v>
      </c>
      <c r="G2544" s="164">
        <f t="shared" si="1267"/>
        <v>2307760</v>
      </c>
      <c r="H2544" s="164">
        <f t="shared" si="1270"/>
        <v>8331100</v>
      </c>
      <c r="I2544" s="164">
        <f t="shared" si="1285"/>
        <v>2007780</v>
      </c>
      <c r="J2544" s="164">
        <f t="shared" si="1285"/>
        <v>2007780</v>
      </c>
      <c r="K2544" s="164">
        <f t="shared" si="1285"/>
        <v>2007780</v>
      </c>
      <c r="L2544" s="164">
        <f t="shared" si="1285"/>
        <v>2307760</v>
      </c>
      <c r="M2544" s="164">
        <f t="shared" si="1271"/>
        <v>0</v>
      </c>
      <c r="N2544" s="164">
        <f t="shared" si="1286"/>
        <v>0</v>
      </c>
      <c r="O2544" s="164">
        <f t="shared" si="1286"/>
        <v>0</v>
      </c>
      <c r="P2544" s="164">
        <f t="shared" si="1286"/>
        <v>0</v>
      </c>
      <c r="Q2544" s="164">
        <f t="shared" si="1286"/>
        <v>0</v>
      </c>
      <c r="R2544" s="164">
        <f t="shared" si="1272"/>
        <v>0</v>
      </c>
      <c r="S2544" s="164">
        <f t="shared" si="1287"/>
        <v>0</v>
      </c>
      <c r="T2544" s="164">
        <f t="shared" si="1287"/>
        <v>0</v>
      </c>
      <c r="U2544" s="164">
        <f t="shared" si="1287"/>
        <v>0</v>
      </c>
      <c r="V2544" s="164">
        <f t="shared" si="1287"/>
        <v>0</v>
      </c>
    </row>
    <row r="2545" spans="1:22" ht="16.5" thickTop="1" thickBot="1">
      <c r="A2545" s="160" t="s">
        <v>121</v>
      </c>
      <c r="B2545" s="167" t="s">
        <v>101</v>
      </c>
      <c r="C2545" s="164">
        <f t="shared" si="1268"/>
        <v>22323200</v>
      </c>
      <c r="D2545" s="164">
        <f t="shared" si="1269"/>
        <v>5515800</v>
      </c>
      <c r="E2545" s="164">
        <f t="shared" si="1269"/>
        <v>5607900</v>
      </c>
      <c r="F2545" s="164">
        <f t="shared" si="1269"/>
        <v>5199500</v>
      </c>
      <c r="G2545" s="164">
        <f t="shared" si="1267"/>
        <v>6000000</v>
      </c>
      <c r="H2545" s="164">
        <f t="shared" si="1270"/>
        <v>22323200</v>
      </c>
      <c r="I2545" s="164">
        <f t="shared" si="1285"/>
        <v>5515800</v>
      </c>
      <c r="J2545" s="164">
        <f t="shared" si="1285"/>
        <v>5607900</v>
      </c>
      <c r="K2545" s="164">
        <f t="shared" si="1285"/>
        <v>5199500</v>
      </c>
      <c r="L2545" s="164">
        <f t="shared" si="1285"/>
        <v>6000000</v>
      </c>
      <c r="M2545" s="164">
        <f t="shared" si="1271"/>
        <v>0</v>
      </c>
      <c r="N2545" s="164">
        <f t="shared" si="1286"/>
        <v>0</v>
      </c>
      <c r="O2545" s="164">
        <f t="shared" si="1286"/>
        <v>0</v>
      </c>
      <c r="P2545" s="164">
        <f t="shared" si="1286"/>
        <v>0</v>
      </c>
      <c r="Q2545" s="164">
        <f t="shared" si="1286"/>
        <v>0</v>
      </c>
      <c r="R2545" s="164">
        <f t="shared" si="1272"/>
        <v>0</v>
      </c>
      <c r="S2545" s="164">
        <f t="shared" si="1287"/>
        <v>0</v>
      </c>
      <c r="T2545" s="164">
        <f t="shared" si="1287"/>
        <v>0</v>
      </c>
      <c r="U2545" s="164">
        <f t="shared" si="1287"/>
        <v>0</v>
      </c>
      <c r="V2545" s="164">
        <f t="shared" si="1287"/>
        <v>0</v>
      </c>
    </row>
    <row r="2546" spans="1:22" ht="16.5" thickTop="1" thickBot="1">
      <c r="A2546" s="160" t="s">
        <v>121</v>
      </c>
      <c r="B2546" s="167" t="s">
        <v>15</v>
      </c>
      <c r="C2546" s="164">
        <f t="shared" si="1268"/>
        <v>0</v>
      </c>
      <c r="D2546" s="164">
        <f t="shared" si="1269"/>
        <v>0</v>
      </c>
      <c r="E2546" s="164">
        <f t="shared" si="1269"/>
        <v>0</v>
      </c>
      <c r="F2546" s="164">
        <f t="shared" si="1269"/>
        <v>0</v>
      </c>
      <c r="G2546" s="164">
        <f t="shared" si="1267"/>
        <v>0</v>
      </c>
      <c r="H2546" s="164">
        <f t="shared" si="1270"/>
        <v>0</v>
      </c>
      <c r="I2546" s="164">
        <f t="shared" ref="I2546:L2548" si="1288">SUM(I2580)</f>
        <v>0</v>
      </c>
      <c r="J2546" s="164">
        <f t="shared" si="1288"/>
        <v>0</v>
      </c>
      <c r="K2546" s="164">
        <f t="shared" si="1288"/>
        <v>0</v>
      </c>
      <c r="L2546" s="164">
        <f t="shared" si="1288"/>
        <v>0</v>
      </c>
      <c r="M2546" s="164">
        <f t="shared" si="1271"/>
        <v>0</v>
      </c>
      <c r="N2546" s="164">
        <f t="shared" ref="N2546:Q2548" si="1289">SUM(N2580)</f>
        <v>0</v>
      </c>
      <c r="O2546" s="164">
        <f t="shared" si="1289"/>
        <v>0</v>
      </c>
      <c r="P2546" s="164">
        <f t="shared" si="1289"/>
        <v>0</v>
      </c>
      <c r="Q2546" s="164">
        <f t="shared" si="1289"/>
        <v>0</v>
      </c>
      <c r="R2546" s="164">
        <f t="shared" si="1272"/>
        <v>0</v>
      </c>
      <c r="S2546" s="164">
        <f t="shared" ref="S2546:V2548" si="1290">SUM(S2580)</f>
        <v>0</v>
      </c>
      <c r="T2546" s="164">
        <f t="shared" si="1290"/>
        <v>0</v>
      </c>
      <c r="U2546" s="164">
        <f t="shared" si="1290"/>
        <v>0</v>
      </c>
      <c r="V2546" s="164">
        <f t="shared" si="1290"/>
        <v>0</v>
      </c>
    </row>
    <row r="2547" spans="1:22" ht="16.5" thickTop="1" thickBot="1">
      <c r="A2547" s="160" t="s">
        <v>121</v>
      </c>
      <c r="B2547" s="168" t="s">
        <v>136</v>
      </c>
      <c r="C2547" s="164">
        <f t="shared" si="1268"/>
        <v>0</v>
      </c>
      <c r="D2547" s="164">
        <f t="shared" si="1269"/>
        <v>0</v>
      </c>
      <c r="E2547" s="164">
        <f t="shared" si="1269"/>
        <v>0</v>
      </c>
      <c r="F2547" s="164">
        <f t="shared" si="1269"/>
        <v>0</v>
      </c>
      <c r="G2547" s="164">
        <f t="shared" si="1267"/>
        <v>0</v>
      </c>
      <c r="H2547" s="164">
        <f t="shared" si="1270"/>
        <v>0</v>
      </c>
      <c r="I2547" s="164">
        <f t="shared" si="1288"/>
        <v>0</v>
      </c>
      <c r="J2547" s="164">
        <f t="shared" si="1288"/>
        <v>0</v>
      </c>
      <c r="K2547" s="164">
        <f t="shared" si="1288"/>
        <v>0</v>
      </c>
      <c r="L2547" s="164">
        <f t="shared" si="1288"/>
        <v>0</v>
      </c>
      <c r="M2547" s="164">
        <f t="shared" si="1271"/>
        <v>0</v>
      </c>
      <c r="N2547" s="164">
        <f t="shared" si="1289"/>
        <v>0</v>
      </c>
      <c r="O2547" s="164">
        <f t="shared" si="1289"/>
        <v>0</v>
      </c>
      <c r="P2547" s="164">
        <f t="shared" si="1289"/>
        <v>0</v>
      </c>
      <c r="Q2547" s="164">
        <f t="shared" si="1289"/>
        <v>0</v>
      </c>
      <c r="R2547" s="164">
        <f t="shared" si="1272"/>
        <v>0</v>
      </c>
      <c r="S2547" s="164">
        <f t="shared" si="1290"/>
        <v>0</v>
      </c>
      <c r="T2547" s="164">
        <f t="shared" si="1290"/>
        <v>0</v>
      </c>
      <c r="U2547" s="164">
        <f t="shared" si="1290"/>
        <v>0</v>
      </c>
      <c r="V2547" s="164">
        <f t="shared" si="1290"/>
        <v>0</v>
      </c>
    </row>
    <row r="2548" spans="1:22" ht="16.5" thickTop="1" thickBot="1">
      <c r="A2548" s="160" t="s">
        <v>121</v>
      </c>
      <c r="B2548" s="169" t="s">
        <v>135</v>
      </c>
      <c r="C2548" s="164">
        <f t="shared" si="1268"/>
        <v>0</v>
      </c>
      <c r="D2548" s="164">
        <f t="shared" si="1269"/>
        <v>0</v>
      </c>
      <c r="E2548" s="164">
        <f t="shared" si="1269"/>
        <v>0</v>
      </c>
      <c r="F2548" s="164">
        <f t="shared" si="1269"/>
        <v>0</v>
      </c>
      <c r="G2548" s="164">
        <f t="shared" si="1267"/>
        <v>0</v>
      </c>
      <c r="H2548" s="164">
        <f t="shared" si="1270"/>
        <v>0</v>
      </c>
      <c r="I2548" s="164">
        <f t="shared" si="1288"/>
        <v>0</v>
      </c>
      <c r="J2548" s="164">
        <f t="shared" si="1288"/>
        <v>0</v>
      </c>
      <c r="K2548" s="164">
        <f t="shared" si="1288"/>
        <v>0</v>
      </c>
      <c r="L2548" s="164">
        <f t="shared" si="1288"/>
        <v>0</v>
      </c>
      <c r="M2548" s="164">
        <f t="shared" si="1271"/>
        <v>0</v>
      </c>
      <c r="N2548" s="164">
        <f t="shared" si="1289"/>
        <v>0</v>
      </c>
      <c r="O2548" s="164">
        <f t="shared" si="1289"/>
        <v>0</v>
      </c>
      <c r="P2548" s="164">
        <f t="shared" si="1289"/>
        <v>0</v>
      </c>
      <c r="Q2548" s="164">
        <f t="shared" si="1289"/>
        <v>0</v>
      </c>
      <c r="R2548" s="164">
        <f t="shared" si="1272"/>
        <v>0</v>
      </c>
      <c r="S2548" s="164">
        <f t="shared" si="1290"/>
        <v>0</v>
      </c>
      <c r="T2548" s="164">
        <f t="shared" si="1290"/>
        <v>0</v>
      </c>
      <c r="U2548" s="164">
        <f t="shared" si="1290"/>
        <v>0</v>
      </c>
      <c r="V2548" s="164">
        <f t="shared" si="1290"/>
        <v>0</v>
      </c>
    </row>
    <row r="2549" spans="1:22" ht="16.5" thickTop="1" thickBot="1">
      <c r="A2549" s="160" t="s">
        <v>121</v>
      </c>
      <c r="B2549" s="167" t="s">
        <v>104</v>
      </c>
      <c r="C2549" s="164">
        <f t="shared" si="1268"/>
        <v>307000</v>
      </c>
      <c r="D2549" s="164">
        <f t="shared" si="1269"/>
        <v>101500</v>
      </c>
      <c r="E2549" s="164">
        <f t="shared" si="1269"/>
        <v>82500</v>
      </c>
      <c r="F2549" s="164">
        <f t="shared" si="1269"/>
        <v>71500</v>
      </c>
      <c r="G2549" s="164">
        <f t="shared" si="1267"/>
        <v>51500</v>
      </c>
      <c r="H2549" s="164">
        <f t="shared" si="1270"/>
        <v>307000</v>
      </c>
      <c r="I2549" s="164">
        <f>SUM(I2557,I2565,I2590,I2598)</f>
        <v>101500</v>
      </c>
      <c r="J2549" s="164">
        <f>SUM(J2557,J2565,J2590,J2598)</f>
        <v>82500</v>
      </c>
      <c r="K2549" s="164">
        <f>SUM(K2557,K2565,K2590,K2598)</f>
        <v>71500</v>
      </c>
      <c r="L2549" s="164">
        <f>SUM(L2557,L2565,L2590,L2598)</f>
        <v>51500</v>
      </c>
      <c r="M2549" s="164">
        <f t="shared" si="1271"/>
        <v>0</v>
      </c>
      <c r="N2549" s="164">
        <f>SUM(N2557,N2565,N2590,N2598)</f>
        <v>0</v>
      </c>
      <c r="O2549" s="164">
        <f>SUM(O2557,O2565,O2590,O2598)</f>
        <v>0</v>
      </c>
      <c r="P2549" s="164">
        <f>SUM(P2557,P2565,P2590,P2598)</f>
        <v>0</v>
      </c>
      <c r="Q2549" s="164">
        <f>SUM(Q2557,Q2565,Q2590,Q2598)</f>
        <v>0</v>
      </c>
      <c r="R2549" s="164">
        <f t="shared" si="1272"/>
        <v>0</v>
      </c>
      <c r="S2549" s="164">
        <f>SUM(S2557,S2565,S2590,S2598)</f>
        <v>0</v>
      </c>
      <c r="T2549" s="164">
        <f>SUM(T2557,T2565,T2590,T2598)</f>
        <v>0</v>
      </c>
      <c r="U2549" s="164">
        <f>SUM(U2557,U2565,U2590,U2598)</f>
        <v>0</v>
      </c>
      <c r="V2549" s="164">
        <f>SUM(V2557,V2565,V2590,V2598)</f>
        <v>0</v>
      </c>
    </row>
    <row r="2550" spans="1:22" ht="16.5" thickTop="1" thickBot="1">
      <c r="A2550" s="160" t="s">
        <v>121</v>
      </c>
      <c r="B2550" s="167" t="s">
        <v>105</v>
      </c>
      <c r="C2550" s="164">
        <f t="shared" si="1268"/>
        <v>732500</v>
      </c>
      <c r="D2550" s="164">
        <f t="shared" si="1269"/>
        <v>154150</v>
      </c>
      <c r="E2550" s="164">
        <f t="shared" si="1269"/>
        <v>222250</v>
      </c>
      <c r="F2550" s="164">
        <f t="shared" si="1269"/>
        <v>221750</v>
      </c>
      <c r="G2550" s="164">
        <f t="shared" si="1267"/>
        <v>134350</v>
      </c>
      <c r="H2550" s="164">
        <f t="shared" si="1270"/>
        <v>732500</v>
      </c>
      <c r="I2550" s="164">
        <f t="shared" ref="I2550:L2552" si="1291">SUM(I2558,I2566,I2573,I2583,I2591,I2599,I2606)</f>
        <v>154150</v>
      </c>
      <c r="J2550" s="164">
        <f t="shared" si="1291"/>
        <v>222250</v>
      </c>
      <c r="K2550" s="164">
        <f t="shared" si="1291"/>
        <v>221750</v>
      </c>
      <c r="L2550" s="164">
        <f t="shared" si="1291"/>
        <v>134350</v>
      </c>
      <c r="M2550" s="164">
        <f t="shared" si="1271"/>
        <v>0</v>
      </c>
      <c r="N2550" s="164">
        <f t="shared" ref="N2550:Q2552" si="1292">SUM(N2558,N2566,N2573,N2583,N2591,N2599,N2606)</f>
        <v>0</v>
      </c>
      <c r="O2550" s="164">
        <f t="shared" si="1292"/>
        <v>0</v>
      </c>
      <c r="P2550" s="164">
        <f t="shared" si="1292"/>
        <v>0</v>
      </c>
      <c r="Q2550" s="164">
        <f t="shared" si="1292"/>
        <v>0</v>
      </c>
      <c r="R2550" s="164">
        <f t="shared" si="1272"/>
        <v>0</v>
      </c>
      <c r="S2550" s="164">
        <f t="shared" ref="S2550:V2552" si="1293">SUM(S2558,S2566,S2573,S2583,S2591,S2599,S2606)</f>
        <v>0</v>
      </c>
      <c r="T2550" s="164">
        <f t="shared" si="1293"/>
        <v>0</v>
      </c>
      <c r="U2550" s="164">
        <f t="shared" si="1293"/>
        <v>0</v>
      </c>
      <c r="V2550" s="164">
        <f t="shared" si="1293"/>
        <v>0</v>
      </c>
    </row>
    <row r="2551" spans="1:22" ht="31.5" thickTop="1" thickBot="1">
      <c r="A2551" s="160" t="s">
        <v>121</v>
      </c>
      <c r="B2551" s="168" t="s">
        <v>153</v>
      </c>
      <c r="C2551" s="164">
        <f t="shared" si="1268"/>
        <v>732500</v>
      </c>
      <c r="D2551" s="164">
        <f t="shared" si="1269"/>
        <v>154150</v>
      </c>
      <c r="E2551" s="164">
        <f t="shared" si="1269"/>
        <v>222250</v>
      </c>
      <c r="F2551" s="164">
        <f t="shared" si="1269"/>
        <v>221750</v>
      </c>
      <c r="G2551" s="164">
        <f t="shared" si="1267"/>
        <v>134350</v>
      </c>
      <c r="H2551" s="164">
        <f t="shared" si="1270"/>
        <v>732500</v>
      </c>
      <c r="I2551" s="164">
        <f t="shared" si="1291"/>
        <v>154150</v>
      </c>
      <c r="J2551" s="164">
        <f t="shared" si="1291"/>
        <v>222250</v>
      </c>
      <c r="K2551" s="164">
        <f t="shared" si="1291"/>
        <v>221750</v>
      </c>
      <c r="L2551" s="164">
        <f t="shared" si="1291"/>
        <v>134350</v>
      </c>
      <c r="M2551" s="164">
        <f t="shared" si="1271"/>
        <v>0</v>
      </c>
      <c r="N2551" s="164">
        <f t="shared" si="1292"/>
        <v>0</v>
      </c>
      <c r="O2551" s="164">
        <f t="shared" si="1292"/>
        <v>0</v>
      </c>
      <c r="P2551" s="164">
        <f t="shared" si="1292"/>
        <v>0</v>
      </c>
      <c r="Q2551" s="164">
        <f t="shared" si="1292"/>
        <v>0</v>
      </c>
      <c r="R2551" s="164">
        <f t="shared" si="1272"/>
        <v>0</v>
      </c>
      <c r="S2551" s="164">
        <f t="shared" si="1293"/>
        <v>0</v>
      </c>
      <c r="T2551" s="164">
        <f t="shared" si="1293"/>
        <v>0</v>
      </c>
      <c r="U2551" s="164">
        <f t="shared" si="1293"/>
        <v>0</v>
      </c>
      <c r="V2551" s="164">
        <f t="shared" si="1293"/>
        <v>0</v>
      </c>
    </row>
    <row r="2552" spans="1:22" ht="16.5" thickTop="1" thickBot="1">
      <c r="A2552" s="160" t="s">
        <v>121</v>
      </c>
      <c r="B2552" s="166" t="s">
        <v>155</v>
      </c>
      <c r="C2552" s="164">
        <f t="shared" si="1268"/>
        <v>3836200</v>
      </c>
      <c r="D2552" s="164">
        <f t="shared" si="1269"/>
        <v>1475000</v>
      </c>
      <c r="E2552" s="164">
        <f t="shared" si="1269"/>
        <v>1163000</v>
      </c>
      <c r="F2552" s="164">
        <f t="shared" si="1269"/>
        <v>1079000</v>
      </c>
      <c r="G2552" s="164">
        <f t="shared" si="1267"/>
        <v>119200</v>
      </c>
      <c r="H2552" s="164">
        <f t="shared" si="1270"/>
        <v>3836200</v>
      </c>
      <c r="I2552" s="164">
        <f t="shared" si="1291"/>
        <v>1475000</v>
      </c>
      <c r="J2552" s="164">
        <f t="shared" si="1291"/>
        <v>1163000</v>
      </c>
      <c r="K2552" s="164">
        <f t="shared" si="1291"/>
        <v>1079000</v>
      </c>
      <c r="L2552" s="164">
        <f t="shared" si="1291"/>
        <v>119200</v>
      </c>
      <c r="M2552" s="164">
        <f t="shared" si="1271"/>
        <v>0</v>
      </c>
      <c r="N2552" s="164">
        <f t="shared" si="1292"/>
        <v>0</v>
      </c>
      <c r="O2552" s="164">
        <f t="shared" si="1292"/>
        <v>0</v>
      </c>
      <c r="P2552" s="164">
        <f t="shared" si="1292"/>
        <v>0</v>
      </c>
      <c r="Q2552" s="164">
        <f t="shared" si="1292"/>
        <v>0</v>
      </c>
      <c r="R2552" s="164">
        <f t="shared" si="1272"/>
        <v>0</v>
      </c>
      <c r="S2552" s="164">
        <f t="shared" si="1293"/>
        <v>0</v>
      </c>
      <c r="T2552" s="164">
        <f t="shared" si="1293"/>
        <v>0</v>
      </c>
      <c r="U2552" s="164">
        <f t="shared" si="1293"/>
        <v>0</v>
      </c>
      <c r="V2552" s="164">
        <f t="shared" si="1293"/>
        <v>0</v>
      </c>
    </row>
    <row r="2553" spans="1:22" ht="31.5" thickTop="1" thickBot="1">
      <c r="A2553" s="160" t="s">
        <v>926</v>
      </c>
      <c r="B2553" s="166" t="s">
        <v>927</v>
      </c>
      <c r="C2553" s="164">
        <f t="shared" si="1268"/>
        <v>29709700</v>
      </c>
      <c r="D2553" s="164">
        <f t="shared" si="1269"/>
        <v>7722030</v>
      </c>
      <c r="E2553" s="164">
        <f t="shared" si="1269"/>
        <v>7513830</v>
      </c>
      <c r="F2553" s="164">
        <f t="shared" si="1269"/>
        <v>7160030</v>
      </c>
      <c r="G2553" s="164">
        <f t="shared" si="1267"/>
        <v>7313810</v>
      </c>
      <c r="H2553" s="164">
        <f t="shared" si="1270"/>
        <v>29709700</v>
      </c>
      <c r="I2553" s="164">
        <f>SUM(I2554,I2560)</f>
        <v>7722030</v>
      </c>
      <c r="J2553" s="164">
        <f>SUM(J2554,J2560)</f>
        <v>7513830</v>
      </c>
      <c r="K2553" s="164">
        <f>SUM(K2554,K2560)</f>
        <v>7160030</v>
      </c>
      <c r="L2553" s="164">
        <f>SUM(L2554,L2560)</f>
        <v>7313810</v>
      </c>
      <c r="M2553" s="164">
        <f t="shared" si="1271"/>
        <v>0</v>
      </c>
      <c r="N2553" s="164">
        <f>SUM(N2554,N2560)</f>
        <v>0</v>
      </c>
      <c r="O2553" s="164">
        <f>SUM(O2554,O2560)</f>
        <v>0</v>
      </c>
      <c r="P2553" s="164">
        <f>SUM(P2554,P2560)</f>
        <v>0</v>
      </c>
      <c r="Q2553" s="164">
        <f>SUM(Q2554,Q2560)</f>
        <v>0</v>
      </c>
      <c r="R2553" s="164">
        <f t="shared" si="1272"/>
        <v>0</v>
      </c>
      <c r="S2553" s="164">
        <f>SUM(S2554,S2560)</f>
        <v>0</v>
      </c>
      <c r="T2553" s="164">
        <f>SUM(T2554,T2560)</f>
        <v>0</v>
      </c>
      <c r="U2553" s="164">
        <f>SUM(U2554,U2560)</f>
        <v>0</v>
      </c>
      <c r="V2553" s="164">
        <f>SUM(V2554,V2560)</f>
        <v>0</v>
      </c>
    </row>
    <row r="2554" spans="1:22" ht="16.5" thickTop="1" thickBot="1">
      <c r="A2554" s="160" t="s">
        <v>121</v>
      </c>
      <c r="B2554" s="167" t="s">
        <v>99</v>
      </c>
      <c r="C2554" s="164">
        <f t="shared" si="1268"/>
        <v>26148500</v>
      </c>
      <c r="D2554" s="164">
        <f t="shared" si="1269"/>
        <v>6372030</v>
      </c>
      <c r="E2554" s="164">
        <f t="shared" si="1269"/>
        <v>6463830</v>
      </c>
      <c r="F2554" s="164">
        <f t="shared" si="1269"/>
        <v>6110030</v>
      </c>
      <c r="G2554" s="164">
        <f t="shared" si="1267"/>
        <v>7202610</v>
      </c>
      <c r="H2554" s="164">
        <f t="shared" si="1270"/>
        <v>26148500</v>
      </c>
      <c r="I2554" s="164">
        <f>SUM(I2555:I2558)</f>
        <v>6372030</v>
      </c>
      <c r="J2554" s="164">
        <f>SUM(J2555:J2558)</f>
        <v>6463830</v>
      </c>
      <c r="K2554" s="164">
        <f>SUM(K2555:K2558)</f>
        <v>6110030</v>
      </c>
      <c r="L2554" s="164">
        <f>SUM(L2555:L2558)</f>
        <v>7202610</v>
      </c>
      <c r="M2554" s="164">
        <f t="shared" si="1271"/>
        <v>0</v>
      </c>
      <c r="N2554" s="164">
        <f>SUM(N2555:N2558)</f>
        <v>0</v>
      </c>
      <c r="O2554" s="164">
        <f>SUM(O2555:O2558)</f>
        <v>0</v>
      </c>
      <c r="P2554" s="164">
        <f>SUM(P2555:P2558)</f>
        <v>0</v>
      </c>
      <c r="Q2554" s="164">
        <f>SUM(Q2555:Q2558)</f>
        <v>0</v>
      </c>
      <c r="R2554" s="164">
        <f t="shared" si="1272"/>
        <v>0</v>
      </c>
      <c r="S2554" s="164">
        <f>SUM(S2555:S2558)</f>
        <v>0</v>
      </c>
      <c r="T2554" s="164">
        <f>SUM(T2555:T2558)</f>
        <v>0</v>
      </c>
      <c r="U2554" s="164">
        <f>SUM(U2555:U2558)</f>
        <v>0</v>
      </c>
      <c r="V2554" s="164">
        <f>SUM(V2555:V2558)</f>
        <v>0</v>
      </c>
    </row>
    <row r="2555" spans="1:22" ht="16.5" thickTop="1" thickBot="1">
      <c r="A2555" s="160" t="s">
        <v>121</v>
      </c>
      <c r="B2555" s="168" t="s">
        <v>100</v>
      </c>
      <c r="C2555" s="164">
        <f t="shared" si="1268"/>
        <v>3988100</v>
      </c>
      <c r="D2555" s="164">
        <f t="shared" si="1269"/>
        <v>922030</v>
      </c>
      <c r="E2555" s="164">
        <f t="shared" si="1269"/>
        <v>922030</v>
      </c>
      <c r="F2555" s="164">
        <f t="shared" si="1269"/>
        <v>922030</v>
      </c>
      <c r="G2555" s="164">
        <f t="shared" si="1267"/>
        <v>1222010</v>
      </c>
      <c r="H2555" s="164">
        <f t="shared" si="1270"/>
        <v>3988100</v>
      </c>
      <c r="I2555" s="164">
        <v>922030</v>
      </c>
      <c r="J2555" s="164">
        <v>922030</v>
      </c>
      <c r="K2555" s="164">
        <v>922030</v>
      </c>
      <c r="L2555" s="164">
        <v>1222010</v>
      </c>
      <c r="M2555" s="164">
        <f t="shared" si="1271"/>
        <v>0</v>
      </c>
      <c r="N2555" s="164">
        <v>0</v>
      </c>
      <c r="O2555" s="164">
        <v>0</v>
      </c>
      <c r="P2555" s="164">
        <v>0</v>
      </c>
      <c r="Q2555" s="164">
        <v>0</v>
      </c>
      <c r="R2555" s="164">
        <f t="shared" si="1272"/>
        <v>0</v>
      </c>
      <c r="S2555" s="164">
        <v>0</v>
      </c>
      <c r="T2555" s="164">
        <v>0</v>
      </c>
      <c r="U2555" s="164">
        <v>0</v>
      </c>
      <c r="V2555" s="164">
        <v>0</v>
      </c>
    </row>
    <row r="2556" spans="1:22" ht="16.5" thickTop="1" thickBot="1">
      <c r="A2556" s="160" t="s">
        <v>121</v>
      </c>
      <c r="B2556" s="168" t="s">
        <v>101</v>
      </c>
      <c r="C2556" s="164">
        <f t="shared" si="1268"/>
        <v>21143600</v>
      </c>
      <c r="D2556" s="164">
        <f t="shared" si="1269"/>
        <v>5200000</v>
      </c>
      <c r="E2556" s="164">
        <f t="shared" si="1269"/>
        <v>5243600</v>
      </c>
      <c r="F2556" s="164">
        <f t="shared" si="1269"/>
        <v>4900000</v>
      </c>
      <c r="G2556" s="164">
        <f t="shared" si="1267"/>
        <v>5800000</v>
      </c>
      <c r="H2556" s="164">
        <f t="shared" si="1270"/>
        <v>21143600</v>
      </c>
      <c r="I2556" s="164">
        <v>5200000</v>
      </c>
      <c r="J2556" s="164">
        <v>5243600</v>
      </c>
      <c r="K2556" s="164">
        <v>4900000</v>
      </c>
      <c r="L2556" s="164">
        <v>5800000</v>
      </c>
      <c r="M2556" s="164">
        <f t="shared" si="1271"/>
        <v>0</v>
      </c>
      <c r="N2556" s="164">
        <v>0</v>
      </c>
      <c r="O2556" s="164">
        <v>0</v>
      </c>
      <c r="P2556" s="164">
        <v>0</v>
      </c>
      <c r="Q2556" s="164">
        <v>0</v>
      </c>
      <c r="R2556" s="164">
        <f t="shared" si="1272"/>
        <v>0</v>
      </c>
      <c r="S2556" s="164">
        <v>0</v>
      </c>
      <c r="T2556" s="164">
        <v>0</v>
      </c>
      <c r="U2556" s="164">
        <v>0</v>
      </c>
      <c r="V2556" s="164">
        <v>0</v>
      </c>
    </row>
    <row r="2557" spans="1:22" ht="16.5" thickTop="1" thickBot="1">
      <c r="A2557" s="160" t="s">
        <v>121</v>
      </c>
      <c r="B2557" s="168" t="s">
        <v>104</v>
      </c>
      <c r="C2557" s="164">
        <f t="shared" si="1268"/>
        <v>300000</v>
      </c>
      <c r="D2557" s="164">
        <f t="shared" si="1269"/>
        <v>100000</v>
      </c>
      <c r="E2557" s="164">
        <f t="shared" si="1269"/>
        <v>80000</v>
      </c>
      <c r="F2557" s="164">
        <f t="shared" si="1269"/>
        <v>70000</v>
      </c>
      <c r="G2557" s="164">
        <f t="shared" si="1267"/>
        <v>50000</v>
      </c>
      <c r="H2557" s="164">
        <f t="shared" si="1270"/>
        <v>300000</v>
      </c>
      <c r="I2557" s="164">
        <v>100000</v>
      </c>
      <c r="J2557" s="164">
        <v>80000</v>
      </c>
      <c r="K2557" s="164">
        <v>70000</v>
      </c>
      <c r="L2557" s="164">
        <v>50000</v>
      </c>
      <c r="M2557" s="164">
        <f t="shared" si="1271"/>
        <v>0</v>
      </c>
      <c r="N2557" s="164">
        <v>0</v>
      </c>
      <c r="O2557" s="164">
        <v>0</v>
      </c>
      <c r="P2557" s="164">
        <v>0</v>
      </c>
      <c r="Q2557" s="164">
        <v>0</v>
      </c>
      <c r="R2557" s="164">
        <f t="shared" si="1272"/>
        <v>0</v>
      </c>
      <c r="S2557" s="164">
        <v>0</v>
      </c>
      <c r="T2557" s="164">
        <v>0</v>
      </c>
      <c r="U2557" s="164">
        <v>0</v>
      </c>
      <c r="V2557" s="164">
        <v>0</v>
      </c>
    </row>
    <row r="2558" spans="1:22" ht="16.5" thickTop="1" thickBot="1">
      <c r="A2558" s="160" t="s">
        <v>121</v>
      </c>
      <c r="B2558" s="168" t="s">
        <v>105</v>
      </c>
      <c r="C2558" s="164">
        <f t="shared" si="1268"/>
        <v>716800</v>
      </c>
      <c r="D2558" s="164">
        <f t="shared" si="1269"/>
        <v>150000</v>
      </c>
      <c r="E2558" s="164">
        <f t="shared" si="1269"/>
        <v>218200</v>
      </c>
      <c r="F2558" s="164">
        <f t="shared" si="1269"/>
        <v>218000</v>
      </c>
      <c r="G2558" s="164">
        <f t="shared" si="1267"/>
        <v>130600</v>
      </c>
      <c r="H2558" s="164">
        <f t="shared" si="1270"/>
        <v>716800</v>
      </c>
      <c r="I2558" s="164">
        <f>SUM(I2559)</f>
        <v>150000</v>
      </c>
      <c r="J2558" s="164">
        <f>SUM(J2559)</f>
        <v>218200</v>
      </c>
      <c r="K2558" s="164">
        <f>SUM(K2559)</f>
        <v>218000</v>
      </c>
      <c r="L2558" s="164">
        <f>SUM(L2559)</f>
        <v>130600</v>
      </c>
      <c r="M2558" s="164">
        <f t="shared" si="1271"/>
        <v>0</v>
      </c>
      <c r="N2558" s="164">
        <f>SUM(N2559)</f>
        <v>0</v>
      </c>
      <c r="O2558" s="164">
        <f>SUM(O2559)</f>
        <v>0</v>
      </c>
      <c r="P2558" s="164">
        <f>SUM(P2559)</f>
        <v>0</v>
      </c>
      <c r="Q2558" s="164">
        <f>SUM(Q2559)</f>
        <v>0</v>
      </c>
      <c r="R2558" s="164">
        <f t="shared" si="1272"/>
        <v>0</v>
      </c>
      <c r="S2558" s="164">
        <f>SUM(S2559)</f>
        <v>0</v>
      </c>
      <c r="T2558" s="164">
        <f>SUM(T2559)</f>
        <v>0</v>
      </c>
      <c r="U2558" s="164">
        <f>SUM(U2559)</f>
        <v>0</v>
      </c>
      <c r="V2558" s="164">
        <f>SUM(V2559)</f>
        <v>0</v>
      </c>
    </row>
    <row r="2559" spans="1:22" ht="31.5" thickTop="1" thickBot="1">
      <c r="A2559" s="160" t="s">
        <v>121</v>
      </c>
      <c r="B2559" s="169" t="s">
        <v>153</v>
      </c>
      <c r="C2559" s="164">
        <f t="shared" si="1268"/>
        <v>716800</v>
      </c>
      <c r="D2559" s="164">
        <f t="shared" si="1269"/>
        <v>150000</v>
      </c>
      <c r="E2559" s="164">
        <f t="shared" si="1269"/>
        <v>218200</v>
      </c>
      <c r="F2559" s="164">
        <f t="shared" si="1269"/>
        <v>218000</v>
      </c>
      <c r="G2559" s="164">
        <f t="shared" si="1267"/>
        <v>130600</v>
      </c>
      <c r="H2559" s="164">
        <f t="shared" si="1270"/>
        <v>716800</v>
      </c>
      <c r="I2559" s="164">
        <v>150000</v>
      </c>
      <c r="J2559" s="164">
        <v>218200</v>
      </c>
      <c r="K2559" s="164">
        <v>218000</v>
      </c>
      <c r="L2559" s="164">
        <v>130600</v>
      </c>
      <c r="M2559" s="164">
        <f t="shared" si="1271"/>
        <v>0</v>
      </c>
      <c r="N2559" s="164">
        <v>0</v>
      </c>
      <c r="O2559" s="164">
        <v>0</v>
      </c>
      <c r="P2559" s="164">
        <v>0</v>
      </c>
      <c r="Q2559" s="164">
        <v>0</v>
      </c>
      <c r="R2559" s="164">
        <f t="shared" si="1272"/>
        <v>0</v>
      </c>
      <c r="S2559" s="164">
        <v>0</v>
      </c>
      <c r="T2559" s="164">
        <v>0</v>
      </c>
      <c r="U2559" s="164">
        <v>0</v>
      </c>
      <c r="V2559" s="164">
        <v>0</v>
      </c>
    </row>
    <row r="2560" spans="1:22" ht="16.5" thickTop="1" thickBot="1">
      <c r="A2560" s="160" t="s">
        <v>121</v>
      </c>
      <c r="B2560" s="167" t="s">
        <v>155</v>
      </c>
      <c r="C2560" s="164">
        <f t="shared" si="1268"/>
        <v>3561200</v>
      </c>
      <c r="D2560" s="164">
        <f t="shared" si="1269"/>
        <v>1350000</v>
      </c>
      <c r="E2560" s="164">
        <f t="shared" si="1269"/>
        <v>1050000</v>
      </c>
      <c r="F2560" s="164">
        <f t="shared" si="1269"/>
        <v>1050000</v>
      </c>
      <c r="G2560" s="164">
        <f t="shared" si="1267"/>
        <v>111200</v>
      </c>
      <c r="H2560" s="164">
        <f t="shared" si="1270"/>
        <v>3561200</v>
      </c>
      <c r="I2560" s="164">
        <v>1350000</v>
      </c>
      <c r="J2560" s="164">
        <v>1050000</v>
      </c>
      <c r="K2560" s="164">
        <v>1050000</v>
      </c>
      <c r="L2560" s="164">
        <v>111200</v>
      </c>
      <c r="M2560" s="164">
        <f t="shared" si="1271"/>
        <v>0</v>
      </c>
      <c r="N2560" s="164">
        <v>0</v>
      </c>
      <c r="O2560" s="164">
        <v>0</v>
      </c>
      <c r="P2560" s="164">
        <v>0</v>
      </c>
      <c r="Q2560" s="164">
        <v>0</v>
      </c>
      <c r="R2560" s="164">
        <f t="shared" si="1272"/>
        <v>0</v>
      </c>
      <c r="S2560" s="164">
        <v>0</v>
      </c>
      <c r="T2560" s="164">
        <v>0</v>
      </c>
      <c r="U2560" s="164">
        <v>0</v>
      </c>
      <c r="V2560" s="164">
        <v>0</v>
      </c>
    </row>
    <row r="2561" spans="1:22" ht="16.5" thickTop="1" thickBot="1">
      <c r="A2561" s="160" t="s">
        <v>928</v>
      </c>
      <c r="B2561" s="166" t="s">
        <v>929</v>
      </c>
      <c r="C2561" s="164">
        <f t="shared" si="1268"/>
        <v>1627600</v>
      </c>
      <c r="D2561" s="164">
        <f t="shared" si="1269"/>
        <v>387900</v>
      </c>
      <c r="E2561" s="164">
        <f t="shared" si="1269"/>
        <v>428900</v>
      </c>
      <c r="F2561" s="164">
        <f t="shared" si="1269"/>
        <v>433900</v>
      </c>
      <c r="G2561" s="164">
        <f t="shared" si="1267"/>
        <v>376900</v>
      </c>
      <c r="H2561" s="164">
        <f t="shared" si="1270"/>
        <v>1627600</v>
      </c>
      <c r="I2561" s="164">
        <f>SUM(I2562,I2568)</f>
        <v>387900</v>
      </c>
      <c r="J2561" s="164">
        <f>SUM(J2562,J2568)</f>
        <v>428900</v>
      </c>
      <c r="K2561" s="164">
        <f>SUM(K2562,K2568)</f>
        <v>433900</v>
      </c>
      <c r="L2561" s="164">
        <f>SUM(L2562,L2568)</f>
        <v>376900</v>
      </c>
      <c r="M2561" s="164">
        <f t="shared" si="1271"/>
        <v>0</v>
      </c>
      <c r="N2561" s="164">
        <f>SUM(N2562,N2568)</f>
        <v>0</v>
      </c>
      <c r="O2561" s="164">
        <f>SUM(O2562,O2568)</f>
        <v>0</v>
      </c>
      <c r="P2561" s="164">
        <f>SUM(P2562,P2568)</f>
        <v>0</v>
      </c>
      <c r="Q2561" s="164">
        <f>SUM(Q2562,Q2568)</f>
        <v>0</v>
      </c>
      <c r="R2561" s="164">
        <f t="shared" si="1272"/>
        <v>0</v>
      </c>
      <c r="S2561" s="164">
        <f>SUM(S2562,S2568)</f>
        <v>0</v>
      </c>
      <c r="T2561" s="164">
        <f>SUM(T2562,T2568)</f>
        <v>0</v>
      </c>
      <c r="U2561" s="164">
        <f>SUM(U2562,U2568)</f>
        <v>0</v>
      </c>
      <c r="V2561" s="164">
        <f>SUM(V2562,V2568)</f>
        <v>0</v>
      </c>
    </row>
    <row r="2562" spans="1:22" ht="16.5" thickTop="1" thickBot="1">
      <c r="A2562" s="160" t="s">
        <v>121</v>
      </c>
      <c r="B2562" s="167" t="s">
        <v>99</v>
      </c>
      <c r="C2562" s="164">
        <f t="shared" si="1268"/>
        <v>1577600</v>
      </c>
      <c r="D2562" s="164">
        <f t="shared" si="1269"/>
        <v>382900</v>
      </c>
      <c r="E2562" s="164">
        <f t="shared" si="1269"/>
        <v>408900</v>
      </c>
      <c r="F2562" s="164">
        <f t="shared" si="1269"/>
        <v>413900</v>
      </c>
      <c r="G2562" s="164">
        <f t="shared" si="1267"/>
        <v>371900</v>
      </c>
      <c r="H2562" s="164">
        <f t="shared" si="1270"/>
        <v>1577600</v>
      </c>
      <c r="I2562" s="164">
        <f>SUM(I2563:I2566)</f>
        <v>382900</v>
      </c>
      <c r="J2562" s="164">
        <f>SUM(J2563:J2566)</f>
        <v>408900</v>
      </c>
      <c r="K2562" s="164">
        <f>SUM(K2563:K2566)</f>
        <v>413900</v>
      </c>
      <c r="L2562" s="164">
        <f>SUM(L2563:L2566)</f>
        <v>371900</v>
      </c>
      <c r="M2562" s="164">
        <f t="shared" si="1271"/>
        <v>0</v>
      </c>
      <c r="N2562" s="164">
        <f>SUM(N2563:N2566)</f>
        <v>0</v>
      </c>
      <c r="O2562" s="164">
        <f>SUM(O2563:O2566)</f>
        <v>0</v>
      </c>
      <c r="P2562" s="164">
        <f>SUM(P2563:P2566)</f>
        <v>0</v>
      </c>
      <c r="Q2562" s="164">
        <f>SUM(Q2563:Q2566)</f>
        <v>0</v>
      </c>
      <c r="R2562" s="164">
        <f t="shared" si="1272"/>
        <v>0</v>
      </c>
      <c r="S2562" s="164">
        <f>SUM(S2563:S2566)</f>
        <v>0</v>
      </c>
      <c r="T2562" s="164">
        <f>SUM(T2563:T2566)</f>
        <v>0</v>
      </c>
      <c r="U2562" s="164">
        <f>SUM(U2563:U2566)</f>
        <v>0</v>
      </c>
      <c r="V2562" s="164">
        <f>SUM(V2563:V2566)</f>
        <v>0</v>
      </c>
    </row>
    <row r="2563" spans="1:22" ht="16.5" thickTop="1" thickBot="1">
      <c r="A2563" s="160" t="s">
        <v>121</v>
      </c>
      <c r="B2563" s="168" t="s">
        <v>100</v>
      </c>
      <c r="C2563" s="164">
        <f t="shared" si="1268"/>
        <v>1287600</v>
      </c>
      <c r="D2563" s="164">
        <f t="shared" si="1269"/>
        <v>321900</v>
      </c>
      <c r="E2563" s="164">
        <f t="shared" si="1269"/>
        <v>321900</v>
      </c>
      <c r="F2563" s="164">
        <f t="shared" si="1269"/>
        <v>321900</v>
      </c>
      <c r="G2563" s="164">
        <f t="shared" si="1267"/>
        <v>321900</v>
      </c>
      <c r="H2563" s="164">
        <f t="shared" si="1270"/>
        <v>1287600</v>
      </c>
      <c r="I2563" s="164">
        <v>321900</v>
      </c>
      <c r="J2563" s="164">
        <v>321900</v>
      </c>
      <c r="K2563" s="164">
        <v>321900</v>
      </c>
      <c r="L2563" s="164">
        <v>321900</v>
      </c>
      <c r="M2563" s="164">
        <f t="shared" si="1271"/>
        <v>0</v>
      </c>
      <c r="N2563" s="164">
        <v>0</v>
      </c>
      <c r="O2563" s="164">
        <v>0</v>
      </c>
      <c r="P2563" s="164">
        <v>0</v>
      </c>
      <c r="Q2563" s="164">
        <v>0</v>
      </c>
      <c r="R2563" s="164">
        <f t="shared" si="1272"/>
        <v>0</v>
      </c>
      <c r="S2563" s="164">
        <v>0</v>
      </c>
      <c r="T2563" s="164">
        <v>0</v>
      </c>
      <c r="U2563" s="164">
        <v>0</v>
      </c>
      <c r="V2563" s="164">
        <v>0</v>
      </c>
    </row>
    <row r="2564" spans="1:22" ht="16.5" thickTop="1" thickBot="1">
      <c r="A2564" s="160" t="s">
        <v>121</v>
      </c>
      <c r="B2564" s="168" t="s">
        <v>101</v>
      </c>
      <c r="C2564" s="164">
        <f t="shared" si="1268"/>
        <v>290000</v>
      </c>
      <c r="D2564" s="164">
        <f t="shared" si="1269"/>
        <v>61000</v>
      </c>
      <c r="E2564" s="164">
        <f t="shared" si="1269"/>
        <v>87000</v>
      </c>
      <c r="F2564" s="164">
        <f t="shared" si="1269"/>
        <v>92000</v>
      </c>
      <c r="G2564" s="164">
        <f t="shared" si="1267"/>
        <v>50000</v>
      </c>
      <c r="H2564" s="164">
        <f t="shared" si="1270"/>
        <v>290000</v>
      </c>
      <c r="I2564" s="164">
        <v>61000</v>
      </c>
      <c r="J2564" s="164">
        <v>87000</v>
      </c>
      <c r="K2564" s="164">
        <v>92000</v>
      </c>
      <c r="L2564" s="164">
        <v>50000</v>
      </c>
      <c r="M2564" s="164">
        <f t="shared" si="1271"/>
        <v>0</v>
      </c>
      <c r="N2564" s="164">
        <v>0</v>
      </c>
      <c r="O2564" s="164">
        <v>0</v>
      </c>
      <c r="P2564" s="164">
        <v>0</v>
      </c>
      <c r="Q2564" s="164">
        <v>0</v>
      </c>
      <c r="R2564" s="164">
        <f t="shared" si="1272"/>
        <v>0</v>
      </c>
      <c r="S2564" s="164">
        <v>0</v>
      </c>
      <c r="T2564" s="164">
        <v>0</v>
      </c>
      <c r="U2564" s="164">
        <v>0</v>
      </c>
      <c r="V2564" s="164">
        <v>0</v>
      </c>
    </row>
    <row r="2565" spans="1:22" ht="16.5" thickTop="1" thickBot="1">
      <c r="A2565" s="160" t="s">
        <v>121</v>
      </c>
      <c r="B2565" s="168" t="s">
        <v>104</v>
      </c>
      <c r="C2565" s="164">
        <f t="shared" si="1268"/>
        <v>0</v>
      </c>
      <c r="D2565" s="164">
        <f t="shared" si="1269"/>
        <v>0</v>
      </c>
      <c r="E2565" s="164">
        <f t="shared" si="1269"/>
        <v>0</v>
      </c>
      <c r="F2565" s="164">
        <f t="shared" si="1269"/>
        <v>0</v>
      </c>
      <c r="G2565" s="164">
        <f t="shared" si="1269"/>
        <v>0</v>
      </c>
      <c r="H2565" s="164">
        <f t="shared" si="1270"/>
        <v>0</v>
      </c>
      <c r="I2565" s="164">
        <v>0</v>
      </c>
      <c r="J2565" s="164">
        <v>0</v>
      </c>
      <c r="K2565" s="164">
        <v>0</v>
      </c>
      <c r="L2565" s="164">
        <v>0</v>
      </c>
      <c r="M2565" s="164">
        <f t="shared" si="1271"/>
        <v>0</v>
      </c>
      <c r="N2565" s="164">
        <v>0</v>
      </c>
      <c r="O2565" s="164">
        <v>0</v>
      </c>
      <c r="P2565" s="164">
        <v>0</v>
      </c>
      <c r="Q2565" s="164">
        <v>0</v>
      </c>
      <c r="R2565" s="164">
        <f t="shared" si="1272"/>
        <v>0</v>
      </c>
      <c r="S2565" s="164">
        <v>0</v>
      </c>
      <c r="T2565" s="164">
        <v>0</v>
      </c>
      <c r="U2565" s="164">
        <v>0</v>
      </c>
      <c r="V2565" s="164">
        <v>0</v>
      </c>
    </row>
    <row r="2566" spans="1:22" ht="16.5" thickTop="1" thickBot="1">
      <c r="A2566" s="160" t="s">
        <v>121</v>
      </c>
      <c r="B2566" s="168" t="s">
        <v>105</v>
      </c>
      <c r="C2566" s="164">
        <f t="shared" ref="C2566:C2629" si="1294">SUM(D2566:G2566)</f>
        <v>0</v>
      </c>
      <c r="D2566" s="164">
        <f t="shared" ref="D2566:G2629" si="1295">SUM(I2566,N2566,S2566)</f>
        <v>0</v>
      </c>
      <c r="E2566" s="164">
        <f t="shared" si="1295"/>
        <v>0</v>
      </c>
      <c r="F2566" s="164">
        <f t="shared" si="1295"/>
        <v>0</v>
      </c>
      <c r="G2566" s="164">
        <f t="shared" si="1295"/>
        <v>0</v>
      </c>
      <c r="H2566" s="164">
        <f t="shared" ref="H2566:H2629" si="1296">SUM(I2566:L2566)</f>
        <v>0</v>
      </c>
      <c r="I2566" s="164">
        <f>SUM(I2567)</f>
        <v>0</v>
      </c>
      <c r="J2566" s="164">
        <f>SUM(J2567)</f>
        <v>0</v>
      </c>
      <c r="K2566" s="164">
        <f>SUM(K2567)</f>
        <v>0</v>
      </c>
      <c r="L2566" s="164">
        <f>SUM(L2567)</f>
        <v>0</v>
      </c>
      <c r="M2566" s="164">
        <f t="shared" ref="M2566:M2629" si="1297">SUM(N2566:Q2566)</f>
        <v>0</v>
      </c>
      <c r="N2566" s="164">
        <f>SUM(N2567)</f>
        <v>0</v>
      </c>
      <c r="O2566" s="164">
        <f>SUM(O2567)</f>
        <v>0</v>
      </c>
      <c r="P2566" s="164">
        <f>SUM(P2567)</f>
        <v>0</v>
      </c>
      <c r="Q2566" s="164">
        <f>SUM(Q2567)</f>
        <v>0</v>
      </c>
      <c r="R2566" s="164">
        <f t="shared" ref="R2566:R2629" si="1298">SUM(S2566:V2566)</f>
        <v>0</v>
      </c>
      <c r="S2566" s="164">
        <f>SUM(S2567)</f>
        <v>0</v>
      </c>
      <c r="T2566" s="164">
        <f>SUM(T2567)</f>
        <v>0</v>
      </c>
      <c r="U2566" s="164">
        <f>SUM(U2567)</f>
        <v>0</v>
      </c>
      <c r="V2566" s="164">
        <f>SUM(V2567)</f>
        <v>0</v>
      </c>
    </row>
    <row r="2567" spans="1:22" ht="31.5" thickTop="1" thickBot="1">
      <c r="A2567" s="160" t="s">
        <v>121</v>
      </c>
      <c r="B2567" s="169" t="s">
        <v>153</v>
      </c>
      <c r="C2567" s="164">
        <f t="shared" si="1294"/>
        <v>0</v>
      </c>
      <c r="D2567" s="164">
        <f t="shared" si="1295"/>
        <v>0</v>
      </c>
      <c r="E2567" s="164">
        <f t="shared" si="1295"/>
        <v>0</v>
      </c>
      <c r="F2567" s="164">
        <f t="shared" si="1295"/>
        <v>0</v>
      </c>
      <c r="G2567" s="164">
        <f t="shared" si="1295"/>
        <v>0</v>
      </c>
      <c r="H2567" s="164">
        <f t="shared" si="1296"/>
        <v>0</v>
      </c>
      <c r="I2567" s="164">
        <v>0</v>
      </c>
      <c r="J2567" s="164">
        <v>0</v>
      </c>
      <c r="K2567" s="164">
        <v>0</v>
      </c>
      <c r="L2567" s="164">
        <v>0</v>
      </c>
      <c r="M2567" s="164">
        <f t="shared" si="1297"/>
        <v>0</v>
      </c>
      <c r="N2567" s="164">
        <v>0</v>
      </c>
      <c r="O2567" s="164">
        <v>0</v>
      </c>
      <c r="P2567" s="164">
        <v>0</v>
      </c>
      <c r="Q2567" s="164">
        <v>0</v>
      </c>
      <c r="R2567" s="164">
        <f t="shared" si="1298"/>
        <v>0</v>
      </c>
      <c r="S2567" s="164">
        <v>0</v>
      </c>
      <c r="T2567" s="164">
        <v>0</v>
      </c>
      <c r="U2567" s="164">
        <v>0</v>
      </c>
      <c r="V2567" s="164">
        <v>0</v>
      </c>
    </row>
    <row r="2568" spans="1:22" ht="16.5" thickTop="1" thickBot="1">
      <c r="A2568" s="160" t="s">
        <v>121</v>
      </c>
      <c r="B2568" s="167" t="s">
        <v>155</v>
      </c>
      <c r="C2568" s="164">
        <f t="shared" si="1294"/>
        <v>50000</v>
      </c>
      <c r="D2568" s="164">
        <f t="shared" si="1295"/>
        <v>5000</v>
      </c>
      <c r="E2568" s="164">
        <f t="shared" si="1295"/>
        <v>20000</v>
      </c>
      <c r="F2568" s="164">
        <f t="shared" si="1295"/>
        <v>20000</v>
      </c>
      <c r="G2568" s="164">
        <f t="shared" si="1295"/>
        <v>5000</v>
      </c>
      <c r="H2568" s="164">
        <f t="shared" si="1296"/>
        <v>50000</v>
      </c>
      <c r="I2568" s="164">
        <v>5000</v>
      </c>
      <c r="J2568" s="164">
        <v>20000</v>
      </c>
      <c r="K2568" s="164">
        <v>20000</v>
      </c>
      <c r="L2568" s="164">
        <v>5000</v>
      </c>
      <c r="M2568" s="164">
        <f t="shared" si="1297"/>
        <v>0</v>
      </c>
      <c r="N2568" s="164">
        <v>0</v>
      </c>
      <c r="O2568" s="164">
        <v>0</v>
      </c>
      <c r="P2568" s="164">
        <v>0</v>
      </c>
      <c r="Q2568" s="164">
        <v>0</v>
      </c>
      <c r="R2568" s="164">
        <f t="shared" si="1298"/>
        <v>0</v>
      </c>
      <c r="S2568" s="164">
        <v>0</v>
      </c>
      <c r="T2568" s="164">
        <v>0</v>
      </c>
      <c r="U2568" s="164">
        <v>0</v>
      </c>
      <c r="V2568" s="164">
        <v>0</v>
      </c>
    </row>
    <row r="2569" spans="1:22" ht="16.5" thickTop="1" thickBot="1">
      <c r="A2569" s="160" t="s">
        <v>930</v>
      </c>
      <c r="B2569" s="166" t="s">
        <v>931</v>
      </c>
      <c r="C2569" s="164">
        <f t="shared" si="1294"/>
        <v>1000000</v>
      </c>
      <c r="D2569" s="164">
        <f t="shared" si="1295"/>
        <v>305250</v>
      </c>
      <c r="E2569" s="164">
        <f t="shared" si="1295"/>
        <v>275250</v>
      </c>
      <c r="F2569" s="164">
        <f t="shared" si="1295"/>
        <v>214750</v>
      </c>
      <c r="G2569" s="164">
        <f t="shared" si="1295"/>
        <v>204750</v>
      </c>
      <c r="H2569" s="164">
        <f t="shared" si="1296"/>
        <v>1000000</v>
      </c>
      <c r="I2569" s="164">
        <f>SUM(I2570,I2575)</f>
        <v>305250</v>
      </c>
      <c r="J2569" s="164">
        <f>SUM(J2570,J2575)</f>
        <v>275250</v>
      </c>
      <c r="K2569" s="164">
        <f>SUM(K2570,K2575)</f>
        <v>214750</v>
      </c>
      <c r="L2569" s="164">
        <f>SUM(L2570,L2575)</f>
        <v>204750</v>
      </c>
      <c r="M2569" s="164">
        <f t="shared" si="1297"/>
        <v>0</v>
      </c>
      <c r="N2569" s="164">
        <f>SUM(N2570,N2575)</f>
        <v>0</v>
      </c>
      <c r="O2569" s="164">
        <f>SUM(O2570,O2575)</f>
        <v>0</v>
      </c>
      <c r="P2569" s="164">
        <f>SUM(P2570,P2575)</f>
        <v>0</v>
      </c>
      <c r="Q2569" s="164">
        <f>SUM(Q2570,Q2575)</f>
        <v>0</v>
      </c>
      <c r="R2569" s="164">
        <f t="shared" si="1298"/>
        <v>0</v>
      </c>
      <c r="S2569" s="164">
        <f>SUM(S2570,S2575)</f>
        <v>0</v>
      </c>
      <c r="T2569" s="164">
        <f>SUM(T2570,T2575)</f>
        <v>0</v>
      </c>
      <c r="U2569" s="164">
        <f>SUM(U2570,U2575)</f>
        <v>0</v>
      </c>
      <c r="V2569" s="164">
        <f>SUM(V2570,V2575)</f>
        <v>0</v>
      </c>
    </row>
    <row r="2570" spans="1:22" ht="16.5" thickTop="1" thickBot="1">
      <c r="A2570" s="160" t="s">
        <v>121</v>
      </c>
      <c r="B2570" s="167" t="s">
        <v>99</v>
      </c>
      <c r="C2570" s="164">
        <f t="shared" si="1294"/>
        <v>915000</v>
      </c>
      <c r="D2570" s="164">
        <f t="shared" si="1295"/>
        <v>250250</v>
      </c>
      <c r="E2570" s="164">
        <f t="shared" si="1295"/>
        <v>245250</v>
      </c>
      <c r="F2570" s="164">
        <f t="shared" si="1295"/>
        <v>214750</v>
      </c>
      <c r="G2570" s="164">
        <f t="shared" si="1295"/>
        <v>204750</v>
      </c>
      <c r="H2570" s="164">
        <f t="shared" si="1296"/>
        <v>915000</v>
      </c>
      <c r="I2570" s="164">
        <f>SUM(I2571:I2573)</f>
        <v>250250</v>
      </c>
      <c r="J2570" s="164">
        <f>SUM(J2571:J2573)</f>
        <v>245250</v>
      </c>
      <c r="K2570" s="164">
        <f>SUM(K2571:K2573)</f>
        <v>214750</v>
      </c>
      <c r="L2570" s="164">
        <f>SUM(L2571:L2573)</f>
        <v>204750</v>
      </c>
      <c r="M2570" s="164">
        <f t="shared" si="1297"/>
        <v>0</v>
      </c>
      <c r="N2570" s="164">
        <f>SUM(N2571:N2573)</f>
        <v>0</v>
      </c>
      <c r="O2570" s="164">
        <f>SUM(O2571:O2573)</f>
        <v>0</v>
      </c>
      <c r="P2570" s="164">
        <f>SUM(P2571:P2573)</f>
        <v>0</v>
      </c>
      <c r="Q2570" s="164">
        <f>SUM(Q2571:Q2573)</f>
        <v>0</v>
      </c>
      <c r="R2570" s="164">
        <f t="shared" si="1298"/>
        <v>0</v>
      </c>
      <c r="S2570" s="164">
        <f>SUM(S2571:S2573)</f>
        <v>0</v>
      </c>
      <c r="T2570" s="164">
        <f>SUM(T2571:T2573)</f>
        <v>0</v>
      </c>
      <c r="U2570" s="164">
        <f>SUM(U2571:U2573)</f>
        <v>0</v>
      </c>
      <c r="V2570" s="164">
        <f>SUM(V2571:V2573)</f>
        <v>0</v>
      </c>
    </row>
    <row r="2571" spans="1:22" ht="16.5" thickTop="1" thickBot="1">
      <c r="A2571" s="160" t="s">
        <v>121</v>
      </c>
      <c r="B2571" s="168" t="s">
        <v>100</v>
      </c>
      <c r="C2571" s="164">
        <f t="shared" si="1294"/>
        <v>695000</v>
      </c>
      <c r="D2571" s="164">
        <f t="shared" si="1295"/>
        <v>173750</v>
      </c>
      <c r="E2571" s="164">
        <f t="shared" si="1295"/>
        <v>173750</v>
      </c>
      <c r="F2571" s="164">
        <f t="shared" si="1295"/>
        <v>173750</v>
      </c>
      <c r="G2571" s="164">
        <f t="shared" si="1295"/>
        <v>173750</v>
      </c>
      <c r="H2571" s="164">
        <f t="shared" si="1296"/>
        <v>695000</v>
      </c>
      <c r="I2571" s="164">
        <v>173750</v>
      </c>
      <c r="J2571" s="164">
        <v>173750</v>
      </c>
      <c r="K2571" s="164">
        <v>173750</v>
      </c>
      <c r="L2571" s="164">
        <v>173750</v>
      </c>
      <c r="M2571" s="164">
        <f t="shared" si="1297"/>
        <v>0</v>
      </c>
      <c r="N2571" s="164">
        <v>0</v>
      </c>
      <c r="O2571" s="164">
        <v>0</v>
      </c>
      <c r="P2571" s="164">
        <v>0</v>
      </c>
      <c r="Q2571" s="164">
        <v>0</v>
      </c>
      <c r="R2571" s="164">
        <f t="shared" si="1298"/>
        <v>0</v>
      </c>
      <c r="S2571" s="164">
        <v>0</v>
      </c>
      <c r="T2571" s="164">
        <v>0</v>
      </c>
      <c r="U2571" s="164">
        <v>0</v>
      </c>
      <c r="V2571" s="164">
        <v>0</v>
      </c>
    </row>
    <row r="2572" spans="1:22" ht="16.5" thickTop="1" thickBot="1">
      <c r="A2572" s="160" t="s">
        <v>121</v>
      </c>
      <c r="B2572" s="168" t="s">
        <v>101</v>
      </c>
      <c r="C2572" s="164">
        <f t="shared" si="1294"/>
        <v>215000</v>
      </c>
      <c r="D2572" s="164">
        <f t="shared" si="1295"/>
        <v>75000</v>
      </c>
      <c r="E2572" s="164">
        <f t="shared" si="1295"/>
        <v>70000</v>
      </c>
      <c r="F2572" s="164">
        <f t="shared" si="1295"/>
        <v>40000</v>
      </c>
      <c r="G2572" s="164">
        <f t="shared" si="1295"/>
        <v>30000</v>
      </c>
      <c r="H2572" s="164">
        <f t="shared" si="1296"/>
        <v>215000</v>
      </c>
      <c r="I2572" s="164">
        <v>75000</v>
      </c>
      <c r="J2572" s="164">
        <v>70000</v>
      </c>
      <c r="K2572" s="164">
        <v>40000</v>
      </c>
      <c r="L2572" s="164">
        <v>30000</v>
      </c>
      <c r="M2572" s="164">
        <f t="shared" si="1297"/>
        <v>0</v>
      </c>
      <c r="N2572" s="164">
        <v>0</v>
      </c>
      <c r="O2572" s="164">
        <v>0</v>
      </c>
      <c r="P2572" s="164">
        <v>0</v>
      </c>
      <c r="Q2572" s="164">
        <v>0</v>
      </c>
      <c r="R2572" s="164">
        <f t="shared" si="1298"/>
        <v>0</v>
      </c>
      <c r="S2572" s="164">
        <v>0</v>
      </c>
      <c r="T2572" s="164">
        <v>0</v>
      </c>
      <c r="U2572" s="164">
        <v>0</v>
      </c>
      <c r="V2572" s="164">
        <v>0</v>
      </c>
    </row>
    <row r="2573" spans="1:22" ht="16.5" thickTop="1" thickBot="1">
      <c r="A2573" s="160" t="s">
        <v>121</v>
      </c>
      <c r="B2573" s="168" t="s">
        <v>105</v>
      </c>
      <c r="C2573" s="164">
        <f t="shared" si="1294"/>
        <v>5000</v>
      </c>
      <c r="D2573" s="164">
        <f t="shared" si="1295"/>
        <v>1500</v>
      </c>
      <c r="E2573" s="164">
        <f t="shared" si="1295"/>
        <v>1500</v>
      </c>
      <c r="F2573" s="164">
        <f t="shared" si="1295"/>
        <v>1000</v>
      </c>
      <c r="G2573" s="164">
        <f t="shared" si="1295"/>
        <v>1000</v>
      </c>
      <c r="H2573" s="164">
        <f t="shared" si="1296"/>
        <v>5000</v>
      </c>
      <c r="I2573" s="164">
        <f>SUM(I2574)</f>
        <v>1500</v>
      </c>
      <c r="J2573" s="164">
        <f>SUM(J2574)</f>
        <v>1500</v>
      </c>
      <c r="K2573" s="164">
        <f>SUM(K2574)</f>
        <v>1000</v>
      </c>
      <c r="L2573" s="164">
        <f>SUM(L2574)</f>
        <v>1000</v>
      </c>
      <c r="M2573" s="164">
        <f t="shared" si="1297"/>
        <v>0</v>
      </c>
      <c r="N2573" s="164">
        <f>SUM(N2574)</f>
        <v>0</v>
      </c>
      <c r="O2573" s="164">
        <f>SUM(O2574)</f>
        <v>0</v>
      </c>
      <c r="P2573" s="164">
        <f>SUM(P2574)</f>
        <v>0</v>
      </c>
      <c r="Q2573" s="164">
        <f>SUM(Q2574)</f>
        <v>0</v>
      </c>
      <c r="R2573" s="164">
        <f t="shared" si="1298"/>
        <v>0</v>
      </c>
      <c r="S2573" s="164">
        <f>SUM(S2574)</f>
        <v>0</v>
      </c>
      <c r="T2573" s="164">
        <f>SUM(T2574)</f>
        <v>0</v>
      </c>
      <c r="U2573" s="164">
        <f>SUM(U2574)</f>
        <v>0</v>
      </c>
      <c r="V2573" s="164">
        <f>SUM(V2574)</f>
        <v>0</v>
      </c>
    </row>
    <row r="2574" spans="1:22" ht="31.5" thickTop="1" thickBot="1">
      <c r="A2574" s="160" t="s">
        <v>121</v>
      </c>
      <c r="B2574" s="169" t="s">
        <v>153</v>
      </c>
      <c r="C2574" s="164">
        <f t="shared" si="1294"/>
        <v>5000</v>
      </c>
      <c r="D2574" s="164">
        <f t="shared" si="1295"/>
        <v>1500</v>
      </c>
      <c r="E2574" s="164">
        <f t="shared" si="1295"/>
        <v>1500</v>
      </c>
      <c r="F2574" s="164">
        <f t="shared" si="1295"/>
        <v>1000</v>
      </c>
      <c r="G2574" s="164">
        <f t="shared" si="1295"/>
        <v>1000</v>
      </c>
      <c r="H2574" s="164">
        <f t="shared" si="1296"/>
        <v>5000</v>
      </c>
      <c r="I2574" s="164">
        <v>1500</v>
      </c>
      <c r="J2574" s="164">
        <v>1500</v>
      </c>
      <c r="K2574" s="164">
        <v>1000</v>
      </c>
      <c r="L2574" s="164">
        <v>1000</v>
      </c>
      <c r="M2574" s="164">
        <f t="shared" si="1297"/>
        <v>0</v>
      </c>
      <c r="N2574" s="164">
        <v>0</v>
      </c>
      <c r="O2574" s="164">
        <v>0</v>
      </c>
      <c r="P2574" s="164">
        <v>0</v>
      </c>
      <c r="Q2574" s="164">
        <v>0</v>
      </c>
      <c r="R2574" s="164">
        <f t="shared" si="1298"/>
        <v>0</v>
      </c>
      <c r="S2574" s="164">
        <v>0</v>
      </c>
      <c r="T2574" s="164">
        <v>0</v>
      </c>
      <c r="U2574" s="164">
        <v>0</v>
      </c>
      <c r="V2574" s="164">
        <v>0</v>
      </c>
    </row>
    <row r="2575" spans="1:22" ht="16.5" thickTop="1" thickBot="1">
      <c r="A2575" s="160" t="s">
        <v>121</v>
      </c>
      <c r="B2575" s="167" t="s">
        <v>155</v>
      </c>
      <c r="C2575" s="164">
        <f t="shared" si="1294"/>
        <v>85000</v>
      </c>
      <c r="D2575" s="164">
        <f t="shared" si="1295"/>
        <v>55000</v>
      </c>
      <c r="E2575" s="164">
        <f t="shared" si="1295"/>
        <v>30000</v>
      </c>
      <c r="F2575" s="164">
        <f t="shared" si="1295"/>
        <v>0</v>
      </c>
      <c r="G2575" s="164">
        <f t="shared" si="1295"/>
        <v>0</v>
      </c>
      <c r="H2575" s="164">
        <f t="shared" si="1296"/>
        <v>85000</v>
      </c>
      <c r="I2575" s="164">
        <v>55000</v>
      </c>
      <c r="J2575" s="164">
        <v>30000</v>
      </c>
      <c r="K2575" s="164">
        <v>0</v>
      </c>
      <c r="L2575" s="164">
        <v>0</v>
      </c>
      <c r="M2575" s="164">
        <f t="shared" si="1297"/>
        <v>0</v>
      </c>
      <c r="N2575" s="164">
        <v>0</v>
      </c>
      <c r="O2575" s="164">
        <v>0</v>
      </c>
      <c r="P2575" s="164">
        <v>0</v>
      </c>
      <c r="Q2575" s="164">
        <v>0</v>
      </c>
      <c r="R2575" s="164">
        <f t="shared" si="1298"/>
        <v>0</v>
      </c>
      <c r="S2575" s="164">
        <v>0</v>
      </c>
      <c r="T2575" s="164">
        <v>0</v>
      </c>
      <c r="U2575" s="164">
        <v>0</v>
      </c>
      <c r="V2575" s="164">
        <v>0</v>
      </c>
    </row>
    <row r="2576" spans="1:22" ht="16.5" thickTop="1" thickBot="1">
      <c r="A2576" s="160" t="s">
        <v>932</v>
      </c>
      <c r="B2576" s="166" t="s">
        <v>933</v>
      </c>
      <c r="C2576" s="164">
        <f t="shared" si="1294"/>
        <v>622700</v>
      </c>
      <c r="D2576" s="164">
        <f t="shared" si="1295"/>
        <v>152350</v>
      </c>
      <c r="E2576" s="164">
        <f t="shared" si="1295"/>
        <v>157050</v>
      </c>
      <c r="F2576" s="164">
        <f t="shared" si="1295"/>
        <v>160150</v>
      </c>
      <c r="G2576" s="164">
        <f t="shared" si="1295"/>
        <v>153150</v>
      </c>
      <c r="H2576" s="164">
        <f t="shared" si="1296"/>
        <v>622700</v>
      </c>
      <c r="I2576" s="164">
        <f>SUM(I2577,I2585)</f>
        <v>152350</v>
      </c>
      <c r="J2576" s="164">
        <f>SUM(J2577,J2585)</f>
        <v>157050</v>
      </c>
      <c r="K2576" s="164">
        <f>SUM(K2577,K2585)</f>
        <v>160150</v>
      </c>
      <c r="L2576" s="164">
        <f>SUM(L2577,L2585)</f>
        <v>153150</v>
      </c>
      <c r="M2576" s="164">
        <f t="shared" si="1297"/>
        <v>0</v>
      </c>
      <c r="N2576" s="164">
        <f>SUM(N2577,N2585)</f>
        <v>0</v>
      </c>
      <c r="O2576" s="164">
        <f>SUM(O2577,O2585)</f>
        <v>0</v>
      </c>
      <c r="P2576" s="164">
        <f>SUM(P2577,P2585)</f>
        <v>0</v>
      </c>
      <c r="Q2576" s="164">
        <f>SUM(Q2577,Q2585)</f>
        <v>0</v>
      </c>
      <c r="R2576" s="164">
        <f t="shared" si="1298"/>
        <v>0</v>
      </c>
      <c r="S2576" s="164">
        <f>SUM(S2577,S2585)</f>
        <v>0</v>
      </c>
      <c r="T2576" s="164">
        <f>SUM(T2577,T2585)</f>
        <v>0</v>
      </c>
      <c r="U2576" s="164">
        <f>SUM(U2577,U2585)</f>
        <v>0</v>
      </c>
      <c r="V2576" s="164">
        <f>SUM(V2577,V2585)</f>
        <v>0</v>
      </c>
    </row>
    <row r="2577" spans="1:22" ht="16.5" thickTop="1" thickBot="1">
      <c r="A2577" s="160" t="s">
        <v>121</v>
      </c>
      <c r="B2577" s="167" t="s">
        <v>99</v>
      </c>
      <c r="C2577" s="164">
        <f t="shared" si="1294"/>
        <v>603700</v>
      </c>
      <c r="D2577" s="164">
        <f t="shared" si="1295"/>
        <v>149350</v>
      </c>
      <c r="E2577" s="164">
        <f t="shared" si="1295"/>
        <v>152050</v>
      </c>
      <c r="F2577" s="164">
        <f t="shared" si="1295"/>
        <v>152150</v>
      </c>
      <c r="G2577" s="164">
        <f t="shared" si="1295"/>
        <v>150150</v>
      </c>
      <c r="H2577" s="164">
        <f t="shared" si="1296"/>
        <v>603700</v>
      </c>
      <c r="I2577" s="164">
        <f>SUM(I2578:I2580,I2583)</f>
        <v>149350</v>
      </c>
      <c r="J2577" s="164">
        <f>SUM(J2578:J2580,J2583)</f>
        <v>152050</v>
      </c>
      <c r="K2577" s="164">
        <f>SUM(K2578:K2580,K2583)</f>
        <v>152150</v>
      </c>
      <c r="L2577" s="164">
        <f>SUM(L2578:L2580,L2583)</f>
        <v>150150</v>
      </c>
      <c r="M2577" s="164">
        <f t="shared" si="1297"/>
        <v>0</v>
      </c>
      <c r="N2577" s="164">
        <f>SUM(N2578:N2580,N2583)</f>
        <v>0</v>
      </c>
      <c r="O2577" s="164">
        <f>SUM(O2578:O2580,O2583)</f>
        <v>0</v>
      </c>
      <c r="P2577" s="164">
        <f>SUM(P2578:P2580,P2583)</f>
        <v>0</v>
      </c>
      <c r="Q2577" s="164">
        <f>SUM(Q2578:Q2580,Q2583)</f>
        <v>0</v>
      </c>
      <c r="R2577" s="164">
        <f t="shared" si="1298"/>
        <v>0</v>
      </c>
      <c r="S2577" s="164">
        <f>SUM(S2578:S2580,S2583)</f>
        <v>0</v>
      </c>
      <c r="T2577" s="164">
        <f>SUM(T2578:T2580,T2583)</f>
        <v>0</v>
      </c>
      <c r="U2577" s="164">
        <f>SUM(U2578:U2580,U2583)</f>
        <v>0</v>
      </c>
      <c r="V2577" s="164">
        <f>SUM(V2578:V2580,V2583)</f>
        <v>0</v>
      </c>
    </row>
    <row r="2578" spans="1:22" ht="16.5" thickTop="1" thickBot="1">
      <c r="A2578" s="160" t="s">
        <v>121</v>
      </c>
      <c r="B2578" s="168" t="s">
        <v>100</v>
      </c>
      <c r="C2578" s="164">
        <f t="shared" si="1294"/>
        <v>525400</v>
      </c>
      <c r="D2578" s="164">
        <f t="shared" si="1295"/>
        <v>131350</v>
      </c>
      <c r="E2578" s="164">
        <f t="shared" si="1295"/>
        <v>131350</v>
      </c>
      <c r="F2578" s="164">
        <f t="shared" si="1295"/>
        <v>131350</v>
      </c>
      <c r="G2578" s="164">
        <f t="shared" si="1295"/>
        <v>131350</v>
      </c>
      <c r="H2578" s="164">
        <f t="shared" si="1296"/>
        <v>525400</v>
      </c>
      <c r="I2578" s="164">
        <v>131350</v>
      </c>
      <c r="J2578" s="164">
        <v>131350</v>
      </c>
      <c r="K2578" s="164">
        <v>131350</v>
      </c>
      <c r="L2578" s="164">
        <v>131350</v>
      </c>
      <c r="M2578" s="164">
        <f t="shared" si="1297"/>
        <v>0</v>
      </c>
      <c r="N2578" s="164">
        <v>0</v>
      </c>
      <c r="O2578" s="164">
        <v>0</v>
      </c>
      <c r="P2578" s="164">
        <v>0</v>
      </c>
      <c r="Q2578" s="164">
        <v>0</v>
      </c>
      <c r="R2578" s="164">
        <f t="shared" si="1298"/>
        <v>0</v>
      </c>
      <c r="S2578" s="164">
        <v>0</v>
      </c>
      <c r="T2578" s="164">
        <v>0</v>
      </c>
      <c r="U2578" s="164">
        <v>0</v>
      </c>
      <c r="V2578" s="164">
        <v>0</v>
      </c>
    </row>
    <row r="2579" spans="1:22" ht="16.5" thickTop="1" thickBot="1">
      <c r="A2579" s="160" t="s">
        <v>121</v>
      </c>
      <c r="B2579" s="168" t="s">
        <v>101</v>
      </c>
      <c r="C2579" s="164">
        <f t="shared" si="1294"/>
        <v>75300</v>
      </c>
      <c r="D2579" s="164">
        <f t="shared" si="1295"/>
        <v>17300</v>
      </c>
      <c r="E2579" s="164">
        <f t="shared" si="1295"/>
        <v>20000</v>
      </c>
      <c r="F2579" s="164">
        <f t="shared" si="1295"/>
        <v>20000</v>
      </c>
      <c r="G2579" s="164">
        <f t="shared" si="1295"/>
        <v>18000</v>
      </c>
      <c r="H2579" s="164">
        <f t="shared" si="1296"/>
        <v>75300</v>
      </c>
      <c r="I2579" s="164">
        <v>17300</v>
      </c>
      <c r="J2579" s="164">
        <v>20000</v>
      </c>
      <c r="K2579" s="164">
        <v>20000</v>
      </c>
      <c r="L2579" s="164">
        <v>18000</v>
      </c>
      <c r="M2579" s="164">
        <f t="shared" si="1297"/>
        <v>0</v>
      </c>
      <c r="N2579" s="164">
        <v>0</v>
      </c>
      <c r="O2579" s="164">
        <v>0</v>
      </c>
      <c r="P2579" s="164">
        <v>0</v>
      </c>
      <c r="Q2579" s="164">
        <v>0</v>
      </c>
      <c r="R2579" s="164">
        <f t="shared" si="1298"/>
        <v>0</v>
      </c>
      <c r="S2579" s="164">
        <v>0</v>
      </c>
      <c r="T2579" s="164">
        <v>0</v>
      </c>
      <c r="U2579" s="164">
        <v>0</v>
      </c>
      <c r="V2579" s="164">
        <v>0</v>
      </c>
    </row>
    <row r="2580" spans="1:22" ht="16.5" thickTop="1" thickBot="1">
      <c r="A2580" s="160" t="s">
        <v>121</v>
      </c>
      <c r="B2580" s="168" t="s">
        <v>15</v>
      </c>
      <c r="C2580" s="164">
        <f t="shared" si="1294"/>
        <v>0</v>
      </c>
      <c r="D2580" s="164">
        <f t="shared" si="1295"/>
        <v>0</v>
      </c>
      <c r="E2580" s="164">
        <f t="shared" si="1295"/>
        <v>0</v>
      </c>
      <c r="F2580" s="164">
        <f t="shared" si="1295"/>
        <v>0</v>
      </c>
      <c r="G2580" s="164">
        <f t="shared" si="1295"/>
        <v>0</v>
      </c>
      <c r="H2580" s="164">
        <f t="shared" si="1296"/>
        <v>0</v>
      </c>
      <c r="I2580" s="164">
        <f t="shared" ref="I2580:L2581" si="1299">SUM(I2581)</f>
        <v>0</v>
      </c>
      <c r="J2580" s="164">
        <f t="shared" si="1299"/>
        <v>0</v>
      </c>
      <c r="K2580" s="164">
        <f t="shared" si="1299"/>
        <v>0</v>
      </c>
      <c r="L2580" s="164">
        <f t="shared" si="1299"/>
        <v>0</v>
      </c>
      <c r="M2580" s="164">
        <f t="shared" si="1297"/>
        <v>0</v>
      </c>
      <c r="N2580" s="164">
        <f t="shared" ref="N2580:Q2581" si="1300">SUM(N2581)</f>
        <v>0</v>
      </c>
      <c r="O2580" s="164">
        <f t="shared" si="1300"/>
        <v>0</v>
      </c>
      <c r="P2580" s="164">
        <f t="shared" si="1300"/>
        <v>0</v>
      </c>
      <c r="Q2580" s="164">
        <f t="shared" si="1300"/>
        <v>0</v>
      </c>
      <c r="R2580" s="164">
        <f t="shared" si="1298"/>
        <v>0</v>
      </c>
      <c r="S2580" s="164">
        <f t="shared" ref="S2580:V2581" si="1301">SUM(S2581)</f>
        <v>0</v>
      </c>
      <c r="T2580" s="164">
        <f t="shared" si="1301"/>
        <v>0</v>
      </c>
      <c r="U2580" s="164">
        <f t="shared" si="1301"/>
        <v>0</v>
      </c>
      <c r="V2580" s="164">
        <f t="shared" si="1301"/>
        <v>0</v>
      </c>
    </row>
    <row r="2581" spans="1:22" ht="16.5" thickTop="1" thickBot="1">
      <c r="A2581" s="160" t="s">
        <v>121</v>
      </c>
      <c r="B2581" s="169" t="s">
        <v>136</v>
      </c>
      <c r="C2581" s="164">
        <f t="shared" si="1294"/>
        <v>0</v>
      </c>
      <c r="D2581" s="164">
        <f t="shared" si="1295"/>
        <v>0</v>
      </c>
      <c r="E2581" s="164">
        <f t="shared" si="1295"/>
        <v>0</v>
      </c>
      <c r="F2581" s="164">
        <f t="shared" si="1295"/>
        <v>0</v>
      </c>
      <c r="G2581" s="164">
        <f t="shared" si="1295"/>
        <v>0</v>
      </c>
      <c r="H2581" s="164">
        <f t="shared" si="1296"/>
        <v>0</v>
      </c>
      <c r="I2581" s="164">
        <f t="shared" si="1299"/>
        <v>0</v>
      </c>
      <c r="J2581" s="164">
        <f t="shared" si="1299"/>
        <v>0</v>
      </c>
      <c r="K2581" s="164">
        <f t="shared" si="1299"/>
        <v>0</v>
      </c>
      <c r="L2581" s="164">
        <f t="shared" si="1299"/>
        <v>0</v>
      </c>
      <c r="M2581" s="164">
        <f t="shared" si="1297"/>
        <v>0</v>
      </c>
      <c r="N2581" s="164">
        <f t="shared" si="1300"/>
        <v>0</v>
      </c>
      <c r="O2581" s="164">
        <f t="shared" si="1300"/>
        <v>0</v>
      </c>
      <c r="P2581" s="164">
        <f t="shared" si="1300"/>
        <v>0</v>
      </c>
      <c r="Q2581" s="164">
        <f t="shared" si="1300"/>
        <v>0</v>
      </c>
      <c r="R2581" s="164">
        <f t="shared" si="1298"/>
        <v>0</v>
      </c>
      <c r="S2581" s="164">
        <f t="shared" si="1301"/>
        <v>0</v>
      </c>
      <c r="T2581" s="164">
        <f t="shared" si="1301"/>
        <v>0</v>
      </c>
      <c r="U2581" s="164">
        <f t="shared" si="1301"/>
        <v>0</v>
      </c>
      <c r="V2581" s="164">
        <f t="shared" si="1301"/>
        <v>0</v>
      </c>
    </row>
    <row r="2582" spans="1:22" ht="16.5" thickTop="1" thickBot="1">
      <c r="A2582" s="160" t="s">
        <v>121</v>
      </c>
      <c r="B2582" s="170" t="s">
        <v>135</v>
      </c>
      <c r="C2582" s="164">
        <f t="shared" si="1294"/>
        <v>0</v>
      </c>
      <c r="D2582" s="164">
        <f t="shared" si="1295"/>
        <v>0</v>
      </c>
      <c r="E2582" s="164">
        <f t="shared" si="1295"/>
        <v>0</v>
      </c>
      <c r="F2582" s="164">
        <f t="shared" si="1295"/>
        <v>0</v>
      </c>
      <c r="G2582" s="164">
        <f t="shared" si="1295"/>
        <v>0</v>
      </c>
      <c r="H2582" s="164">
        <f t="shared" si="1296"/>
        <v>0</v>
      </c>
      <c r="I2582" s="164">
        <v>0</v>
      </c>
      <c r="J2582" s="164">
        <v>0</v>
      </c>
      <c r="K2582" s="164">
        <v>0</v>
      </c>
      <c r="L2582" s="164">
        <v>0</v>
      </c>
      <c r="M2582" s="164">
        <f t="shared" si="1297"/>
        <v>0</v>
      </c>
      <c r="N2582" s="164">
        <v>0</v>
      </c>
      <c r="O2582" s="164">
        <v>0</v>
      </c>
      <c r="P2582" s="164">
        <v>0</v>
      </c>
      <c r="Q2582" s="164">
        <v>0</v>
      </c>
      <c r="R2582" s="164">
        <f t="shared" si="1298"/>
        <v>0</v>
      </c>
      <c r="S2582" s="164">
        <v>0</v>
      </c>
      <c r="T2582" s="164">
        <v>0</v>
      </c>
      <c r="U2582" s="164">
        <v>0</v>
      </c>
      <c r="V2582" s="164">
        <v>0</v>
      </c>
    </row>
    <row r="2583" spans="1:22" ht="16.5" thickTop="1" thickBot="1">
      <c r="A2583" s="160" t="s">
        <v>121</v>
      </c>
      <c r="B2583" s="168" t="s">
        <v>105</v>
      </c>
      <c r="C2583" s="164">
        <f t="shared" si="1294"/>
        <v>3000</v>
      </c>
      <c r="D2583" s="164">
        <f t="shared" si="1295"/>
        <v>700</v>
      </c>
      <c r="E2583" s="164">
        <f t="shared" si="1295"/>
        <v>700</v>
      </c>
      <c r="F2583" s="164">
        <f t="shared" si="1295"/>
        <v>800</v>
      </c>
      <c r="G2583" s="164">
        <f t="shared" si="1295"/>
        <v>800</v>
      </c>
      <c r="H2583" s="164">
        <f t="shared" si="1296"/>
        <v>3000</v>
      </c>
      <c r="I2583" s="164">
        <f>SUM(I2584)</f>
        <v>700</v>
      </c>
      <c r="J2583" s="164">
        <f>SUM(J2584)</f>
        <v>700</v>
      </c>
      <c r="K2583" s="164">
        <f>SUM(K2584)</f>
        <v>800</v>
      </c>
      <c r="L2583" s="164">
        <f>SUM(L2584)</f>
        <v>800</v>
      </c>
      <c r="M2583" s="164">
        <f t="shared" si="1297"/>
        <v>0</v>
      </c>
      <c r="N2583" s="164">
        <f>SUM(N2584)</f>
        <v>0</v>
      </c>
      <c r="O2583" s="164">
        <f>SUM(O2584)</f>
        <v>0</v>
      </c>
      <c r="P2583" s="164">
        <f>SUM(P2584)</f>
        <v>0</v>
      </c>
      <c r="Q2583" s="164">
        <f>SUM(Q2584)</f>
        <v>0</v>
      </c>
      <c r="R2583" s="164">
        <f t="shared" si="1298"/>
        <v>0</v>
      </c>
      <c r="S2583" s="164">
        <f>SUM(S2584)</f>
        <v>0</v>
      </c>
      <c r="T2583" s="164">
        <f>SUM(T2584)</f>
        <v>0</v>
      </c>
      <c r="U2583" s="164">
        <f>SUM(U2584)</f>
        <v>0</v>
      </c>
      <c r="V2583" s="164">
        <f>SUM(V2584)</f>
        <v>0</v>
      </c>
    </row>
    <row r="2584" spans="1:22" ht="31.5" thickTop="1" thickBot="1">
      <c r="A2584" s="160" t="s">
        <v>121</v>
      </c>
      <c r="B2584" s="169" t="s">
        <v>153</v>
      </c>
      <c r="C2584" s="164">
        <f t="shared" si="1294"/>
        <v>3000</v>
      </c>
      <c r="D2584" s="164">
        <f t="shared" si="1295"/>
        <v>700</v>
      </c>
      <c r="E2584" s="164">
        <f t="shared" si="1295"/>
        <v>700</v>
      </c>
      <c r="F2584" s="164">
        <f t="shared" si="1295"/>
        <v>800</v>
      </c>
      <c r="G2584" s="164">
        <f t="shared" si="1295"/>
        <v>800</v>
      </c>
      <c r="H2584" s="164">
        <f t="shared" si="1296"/>
        <v>3000</v>
      </c>
      <c r="I2584" s="164">
        <v>700</v>
      </c>
      <c r="J2584" s="164">
        <v>700</v>
      </c>
      <c r="K2584" s="164">
        <v>800</v>
      </c>
      <c r="L2584" s="164">
        <v>800</v>
      </c>
      <c r="M2584" s="164">
        <f t="shared" si="1297"/>
        <v>0</v>
      </c>
      <c r="N2584" s="164">
        <v>0</v>
      </c>
      <c r="O2584" s="164">
        <v>0</v>
      </c>
      <c r="P2584" s="164">
        <v>0</v>
      </c>
      <c r="Q2584" s="164">
        <v>0</v>
      </c>
      <c r="R2584" s="164">
        <f t="shared" si="1298"/>
        <v>0</v>
      </c>
      <c r="S2584" s="164">
        <v>0</v>
      </c>
      <c r="T2584" s="164">
        <v>0</v>
      </c>
      <c r="U2584" s="164">
        <v>0</v>
      </c>
      <c r="V2584" s="164">
        <v>0</v>
      </c>
    </row>
    <row r="2585" spans="1:22" ht="16.5" thickTop="1" thickBot="1">
      <c r="A2585" s="160" t="s">
        <v>121</v>
      </c>
      <c r="B2585" s="167" t="s">
        <v>155</v>
      </c>
      <c r="C2585" s="164">
        <f t="shared" si="1294"/>
        <v>19000</v>
      </c>
      <c r="D2585" s="164">
        <f t="shared" si="1295"/>
        <v>3000</v>
      </c>
      <c r="E2585" s="164">
        <f t="shared" si="1295"/>
        <v>5000</v>
      </c>
      <c r="F2585" s="164">
        <f t="shared" si="1295"/>
        <v>8000</v>
      </c>
      <c r="G2585" s="164">
        <f t="shared" si="1295"/>
        <v>3000</v>
      </c>
      <c r="H2585" s="164">
        <f t="shared" si="1296"/>
        <v>19000</v>
      </c>
      <c r="I2585" s="164">
        <v>3000</v>
      </c>
      <c r="J2585" s="164">
        <v>5000</v>
      </c>
      <c r="K2585" s="164">
        <v>8000</v>
      </c>
      <c r="L2585" s="164">
        <v>3000</v>
      </c>
      <c r="M2585" s="164">
        <f t="shared" si="1297"/>
        <v>0</v>
      </c>
      <c r="N2585" s="164">
        <v>0</v>
      </c>
      <c r="O2585" s="164">
        <v>0</v>
      </c>
      <c r="P2585" s="164">
        <v>0</v>
      </c>
      <c r="Q2585" s="164">
        <v>0</v>
      </c>
      <c r="R2585" s="164">
        <f t="shared" si="1298"/>
        <v>0</v>
      </c>
      <c r="S2585" s="164">
        <v>0</v>
      </c>
      <c r="T2585" s="164">
        <v>0</v>
      </c>
      <c r="U2585" s="164">
        <v>0</v>
      </c>
      <c r="V2585" s="164">
        <v>0</v>
      </c>
    </row>
    <row r="2586" spans="1:22" ht="16.5" thickTop="1" thickBot="1">
      <c r="A2586" s="160" t="s">
        <v>934</v>
      </c>
      <c r="B2586" s="166" t="s">
        <v>935</v>
      </c>
      <c r="C2586" s="164">
        <f t="shared" si="1294"/>
        <v>460000</v>
      </c>
      <c r="D2586" s="164">
        <f t="shared" si="1295"/>
        <v>131400</v>
      </c>
      <c r="E2586" s="164">
        <f t="shared" si="1295"/>
        <v>111300</v>
      </c>
      <c r="F2586" s="164">
        <f t="shared" si="1295"/>
        <v>106400</v>
      </c>
      <c r="G2586" s="164">
        <f t="shared" si="1295"/>
        <v>110900</v>
      </c>
      <c r="H2586" s="164">
        <f t="shared" si="1296"/>
        <v>460000</v>
      </c>
      <c r="I2586" s="164">
        <f>SUM(I2587,I2593)</f>
        <v>131400</v>
      </c>
      <c r="J2586" s="164">
        <f>SUM(J2587,J2593)</f>
        <v>111300</v>
      </c>
      <c r="K2586" s="164">
        <f>SUM(K2587,K2593)</f>
        <v>106400</v>
      </c>
      <c r="L2586" s="164">
        <f>SUM(L2587,L2593)</f>
        <v>110900</v>
      </c>
      <c r="M2586" s="164">
        <f t="shared" si="1297"/>
        <v>0</v>
      </c>
      <c r="N2586" s="164">
        <f>SUM(N2587,N2593)</f>
        <v>0</v>
      </c>
      <c r="O2586" s="164">
        <f>SUM(O2587,O2593)</f>
        <v>0</v>
      </c>
      <c r="P2586" s="164">
        <f>SUM(P2587,P2593)</f>
        <v>0</v>
      </c>
      <c r="Q2586" s="164">
        <f>SUM(Q2587,Q2593)</f>
        <v>0</v>
      </c>
      <c r="R2586" s="164">
        <f t="shared" si="1298"/>
        <v>0</v>
      </c>
      <c r="S2586" s="164">
        <f>SUM(S2587,S2593)</f>
        <v>0</v>
      </c>
      <c r="T2586" s="164">
        <f>SUM(T2587,T2593)</f>
        <v>0</v>
      </c>
      <c r="U2586" s="164">
        <f>SUM(U2587,U2593)</f>
        <v>0</v>
      </c>
      <c r="V2586" s="164">
        <f>SUM(V2587,V2593)</f>
        <v>0</v>
      </c>
    </row>
    <row r="2587" spans="1:22" ht="16.5" thickTop="1" thickBot="1">
      <c r="A2587" s="160" t="s">
        <v>121</v>
      </c>
      <c r="B2587" s="167" t="s">
        <v>99</v>
      </c>
      <c r="C2587" s="164">
        <f t="shared" si="1294"/>
        <v>440000</v>
      </c>
      <c r="D2587" s="164">
        <f t="shared" si="1295"/>
        <v>111400</v>
      </c>
      <c r="E2587" s="164">
        <f t="shared" si="1295"/>
        <v>111300</v>
      </c>
      <c r="F2587" s="164">
        <f t="shared" si="1295"/>
        <v>106400</v>
      </c>
      <c r="G2587" s="164">
        <f t="shared" si="1295"/>
        <v>110900</v>
      </c>
      <c r="H2587" s="164">
        <f t="shared" si="1296"/>
        <v>440000</v>
      </c>
      <c r="I2587" s="164">
        <f>SUM(I2588:I2591)</f>
        <v>111400</v>
      </c>
      <c r="J2587" s="164">
        <f>SUM(J2588:J2591)</f>
        <v>111300</v>
      </c>
      <c r="K2587" s="164">
        <f>SUM(K2588:K2591)</f>
        <v>106400</v>
      </c>
      <c r="L2587" s="164">
        <f>SUM(L2588:L2591)</f>
        <v>110900</v>
      </c>
      <c r="M2587" s="164">
        <f t="shared" si="1297"/>
        <v>0</v>
      </c>
      <c r="N2587" s="164">
        <f>SUM(N2588:N2591)</f>
        <v>0</v>
      </c>
      <c r="O2587" s="164">
        <f>SUM(O2588:O2591)</f>
        <v>0</v>
      </c>
      <c r="P2587" s="164">
        <f>SUM(P2588:P2591)</f>
        <v>0</v>
      </c>
      <c r="Q2587" s="164">
        <f>SUM(Q2588:Q2591)</f>
        <v>0</v>
      </c>
      <c r="R2587" s="164">
        <f t="shared" si="1298"/>
        <v>0</v>
      </c>
      <c r="S2587" s="164">
        <f>SUM(S2588:S2591)</f>
        <v>0</v>
      </c>
      <c r="T2587" s="164">
        <f>SUM(T2588:T2591)</f>
        <v>0</v>
      </c>
      <c r="U2587" s="164">
        <f>SUM(U2588:U2591)</f>
        <v>0</v>
      </c>
      <c r="V2587" s="164">
        <f>SUM(V2588:V2591)</f>
        <v>0</v>
      </c>
    </row>
    <row r="2588" spans="1:22" ht="16.5" thickTop="1" thickBot="1">
      <c r="A2588" s="160" t="s">
        <v>121</v>
      </c>
      <c r="B2588" s="168" t="s">
        <v>100</v>
      </c>
      <c r="C2588" s="164">
        <f t="shared" si="1294"/>
        <v>270000</v>
      </c>
      <c r="D2588" s="164">
        <f t="shared" si="1295"/>
        <v>67500</v>
      </c>
      <c r="E2588" s="164">
        <f t="shared" si="1295"/>
        <v>67500</v>
      </c>
      <c r="F2588" s="164">
        <f t="shared" si="1295"/>
        <v>67500</v>
      </c>
      <c r="G2588" s="164">
        <f t="shared" si="1295"/>
        <v>67500</v>
      </c>
      <c r="H2588" s="164">
        <f t="shared" si="1296"/>
        <v>270000</v>
      </c>
      <c r="I2588" s="164">
        <v>67500</v>
      </c>
      <c r="J2588" s="164">
        <v>67500</v>
      </c>
      <c r="K2588" s="164">
        <v>67500</v>
      </c>
      <c r="L2588" s="164">
        <v>67500</v>
      </c>
      <c r="M2588" s="164">
        <f t="shared" si="1297"/>
        <v>0</v>
      </c>
      <c r="N2588" s="164">
        <v>0</v>
      </c>
      <c r="O2588" s="164">
        <v>0</v>
      </c>
      <c r="P2588" s="164">
        <v>0</v>
      </c>
      <c r="Q2588" s="164">
        <v>0</v>
      </c>
      <c r="R2588" s="164">
        <f t="shared" si="1298"/>
        <v>0</v>
      </c>
      <c r="S2588" s="164">
        <v>0</v>
      </c>
      <c r="T2588" s="164">
        <v>0</v>
      </c>
      <c r="U2588" s="164">
        <v>0</v>
      </c>
      <c r="V2588" s="164">
        <v>0</v>
      </c>
    </row>
    <row r="2589" spans="1:22" ht="16.5" thickTop="1" thickBot="1">
      <c r="A2589" s="160" t="s">
        <v>121</v>
      </c>
      <c r="B2589" s="168" t="s">
        <v>101</v>
      </c>
      <c r="C2589" s="164">
        <f t="shared" si="1294"/>
        <v>164500</v>
      </c>
      <c r="D2589" s="164">
        <f t="shared" si="1295"/>
        <v>42500</v>
      </c>
      <c r="E2589" s="164">
        <f t="shared" si="1295"/>
        <v>42500</v>
      </c>
      <c r="F2589" s="164">
        <f t="shared" si="1295"/>
        <v>37500</v>
      </c>
      <c r="G2589" s="164">
        <f t="shared" si="1295"/>
        <v>42000</v>
      </c>
      <c r="H2589" s="164">
        <f t="shared" si="1296"/>
        <v>164500</v>
      </c>
      <c r="I2589" s="164">
        <v>42500</v>
      </c>
      <c r="J2589" s="164">
        <v>42500</v>
      </c>
      <c r="K2589" s="164">
        <v>37500</v>
      </c>
      <c r="L2589" s="164">
        <v>42000</v>
      </c>
      <c r="M2589" s="164">
        <f t="shared" si="1297"/>
        <v>0</v>
      </c>
      <c r="N2589" s="164">
        <v>0</v>
      </c>
      <c r="O2589" s="164">
        <v>0</v>
      </c>
      <c r="P2589" s="164">
        <v>0</v>
      </c>
      <c r="Q2589" s="164">
        <v>0</v>
      </c>
      <c r="R2589" s="164">
        <f t="shared" si="1298"/>
        <v>0</v>
      </c>
      <c r="S2589" s="164">
        <v>0</v>
      </c>
      <c r="T2589" s="164">
        <v>0</v>
      </c>
      <c r="U2589" s="164">
        <v>0</v>
      </c>
      <c r="V2589" s="164">
        <v>0</v>
      </c>
    </row>
    <row r="2590" spans="1:22" ht="16.5" thickTop="1" thickBot="1">
      <c r="A2590" s="160" t="s">
        <v>121</v>
      </c>
      <c r="B2590" s="168" t="s">
        <v>104</v>
      </c>
      <c r="C2590" s="164">
        <f t="shared" si="1294"/>
        <v>2000</v>
      </c>
      <c r="D2590" s="164">
        <f t="shared" si="1295"/>
        <v>500</v>
      </c>
      <c r="E2590" s="164">
        <f t="shared" si="1295"/>
        <v>500</v>
      </c>
      <c r="F2590" s="164">
        <f t="shared" si="1295"/>
        <v>500</v>
      </c>
      <c r="G2590" s="164">
        <f t="shared" si="1295"/>
        <v>500</v>
      </c>
      <c r="H2590" s="164">
        <f t="shared" si="1296"/>
        <v>2000</v>
      </c>
      <c r="I2590" s="164">
        <v>500</v>
      </c>
      <c r="J2590" s="164">
        <v>500</v>
      </c>
      <c r="K2590" s="164">
        <v>500</v>
      </c>
      <c r="L2590" s="164">
        <v>500</v>
      </c>
      <c r="M2590" s="164">
        <f t="shared" si="1297"/>
        <v>0</v>
      </c>
      <c r="N2590" s="164">
        <v>0</v>
      </c>
      <c r="O2590" s="164">
        <v>0</v>
      </c>
      <c r="P2590" s="164">
        <v>0</v>
      </c>
      <c r="Q2590" s="164">
        <v>0</v>
      </c>
      <c r="R2590" s="164">
        <f t="shared" si="1298"/>
        <v>0</v>
      </c>
      <c r="S2590" s="164">
        <v>0</v>
      </c>
      <c r="T2590" s="164">
        <v>0</v>
      </c>
      <c r="U2590" s="164">
        <v>0</v>
      </c>
      <c r="V2590" s="164">
        <v>0</v>
      </c>
    </row>
    <row r="2591" spans="1:22" ht="16.5" thickTop="1" thickBot="1">
      <c r="A2591" s="160" t="s">
        <v>121</v>
      </c>
      <c r="B2591" s="168" t="s">
        <v>105</v>
      </c>
      <c r="C2591" s="164">
        <f t="shared" si="1294"/>
        <v>3500</v>
      </c>
      <c r="D2591" s="164">
        <f t="shared" si="1295"/>
        <v>900</v>
      </c>
      <c r="E2591" s="164">
        <f t="shared" si="1295"/>
        <v>800</v>
      </c>
      <c r="F2591" s="164">
        <f t="shared" si="1295"/>
        <v>900</v>
      </c>
      <c r="G2591" s="164">
        <f t="shared" si="1295"/>
        <v>900</v>
      </c>
      <c r="H2591" s="164">
        <f t="shared" si="1296"/>
        <v>3500</v>
      </c>
      <c r="I2591" s="164">
        <f>SUM(I2592)</f>
        <v>900</v>
      </c>
      <c r="J2591" s="164">
        <f>SUM(J2592)</f>
        <v>800</v>
      </c>
      <c r="K2591" s="164">
        <f>SUM(K2592)</f>
        <v>900</v>
      </c>
      <c r="L2591" s="164">
        <f>SUM(L2592)</f>
        <v>900</v>
      </c>
      <c r="M2591" s="164">
        <f t="shared" si="1297"/>
        <v>0</v>
      </c>
      <c r="N2591" s="164">
        <f>SUM(N2592)</f>
        <v>0</v>
      </c>
      <c r="O2591" s="164">
        <f>SUM(O2592)</f>
        <v>0</v>
      </c>
      <c r="P2591" s="164">
        <f>SUM(P2592)</f>
        <v>0</v>
      </c>
      <c r="Q2591" s="164">
        <f>SUM(Q2592)</f>
        <v>0</v>
      </c>
      <c r="R2591" s="164">
        <f t="shared" si="1298"/>
        <v>0</v>
      </c>
      <c r="S2591" s="164">
        <f>SUM(S2592)</f>
        <v>0</v>
      </c>
      <c r="T2591" s="164">
        <f>SUM(T2592)</f>
        <v>0</v>
      </c>
      <c r="U2591" s="164">
        <f>SUM(U2592)</f>
        <v>0</v>
      </c>
      <c r="V2591" s="164">
        <f>SUM(V2592)</f>
        <v>0</v>
      </c>
    </row>
    <row r="2592" spans="1:22" ht="31.5" thickTop="1" thickBot="1">
      <c r="A2592" s="160" t="s">
        <v>121</v>
      </c>
      <c r="B2592" s="169" t="s">
        <v>153</v>
      </c>
      <c r="C2592" s="164">
        <f t="shared" si="1294"/>
        <v>3500</v>
      </c>
      <c r="D2592" s="164">
        <f t="shared" si="1295"/>
        <v>900</v>
      </c>
      <c r="E2592" s="164">
        <f t="shared" si="1295"/>
        <v>800</v>
      </c>
      <c r="F2592" s="164">
        <f t="shared" si="1295"/>
        <v>900</v>
      </c>
      <c r="G2592" s="164">
        <f t="shared" si="1295"/>
        <v>900</v>
      </c>
      <c r="H2592" s="164">
        <f t="shared" si="1296"/>
        <v>3500</v>
      </c>
      <c r="I2592" s="164">
        <v>900</v>
      </c>
      <c r="J2592" s="164">
        <v>800</v>
      </c>
      <c r="K2592" s="164">
        <v>900</v>
      </c>
      <c r="L2592" s="164">
        <v>900</v>
      </c>
      <c r="M2592" s="164">
        <f t="shared" si="1297"/>
        <v>0</v>
      </c>
      <c r="N2592" s="164">
        <v>0</v>
      </c>
      <c r="O2592" s="164">
        <v>0</v>
      </c>
      <c r="P2592" s="164">
        <v>0</v>
      </c>
      <c r="Q2592" s="164">
        <v>0</v>
      </c>
      <c r="R2592" s="164">
        <f t="shared" si="1298"/>
        <v>0</v>
      </c>
      <c r="S2592" s="164">
        <v>0</v>
      </c>
      <c r="T2592" s="164">
        <v>0</v>
      </c>
      <c r="U2592" s="164">
        <v>0</v>
      </c>
      <c r="V2592" s="164">
        <v>0</v>
      </c>
    </row>
    <row r="2593" spans="1:22" ht="16.5" thickTop="1" thickBot="1">
      <c r="A2593" s="160" t="s">
        <v>121</v>
      </c>
      <c r="B2593" s="167" t="s">
        <v>155</v>
      </c>
      <c r="C2593" s="164">
        <f t="shared" si="1294"/>
        <v>20000</v>
      </c>
      <c r="D2593" s="164">
        <f t="shared" si="1295"/>
        <v>20000</v>
      </c>
      <c r="E2593" s="164">
        <f t="shared" si="1295"/>
        <v>0</v>
      </c>
      <c r="F2593" s="164">
        <f t="shared" si="1295"/>
        <v>0</v>
      </c>
      <c r="G2593" s="164">
        <f t="shared" si="1295"/>
        <v>0</v>
      </c>
      <c r="H2593" s="164">
        <f t="shared" si="1296"/>
        <v>20000</v>
      </c>
      <c r="I2593" s="164">
        <v>20000</v>
      </c>
      <c r="J2593" s="164">
        <v>0</v>
      </c>
      <c r="K2593" s="164">
        <v>0</v>
      </c>
      <c r="L2593" s="164">
        <v>0</v>
      </c>
      <c r="M2593" s="164">
        <f t="shared" si="1297"/>
        <v>0</v>
      </c>
      <c r="N2593" s="164">
        <v>0</v>
      </c>
      <c r="O2593" s="164">
        <v>0</v>
      </c>
      <c r="P2593" s="164">
        <v>0</v>
      </c>
      <c r="Q2593" s="164">
        <v>0</v>
      </c>
      <c r="R2593" s="164">
        <f t="shared" si="1298"/>
        <v>0</v>
      </c>
      <c r="S2593" s="164">
        <v>0</v>
      </c>
      <c r="T2593" s="164">
        <v>0</v>
      </c>
      <c r="U2593" s="164">
        <v>0</v>
      </c>
      <c r="V2593" s="164">
        <v>0</v>
      </c>
    </row>
    <row r="2594" spans="1:22" ht="31.5" thickTop="1" thickBot="1">
      <c r="A2594" s="160" t="s">
        <v>936</v>
      </c>
      <c r="B2594" s="166" t="s">
        <v>937</v>
      </c>
      <c r="C2594" s="164">
        <f t="shared" si="1294"/>
        <v>1470000</v>
      </c>
      <c r="D2594" s="164">
        <f t="shared" si="1295"/>
        <v>414050</v>
      </c>
      <c r="E2594" s="164">
        <f t="shared" si="1295"/>
        <v>380850</v>
      </c>
      <c r="F2594" s="164">
        <f t="shared" si="1295"/>
        <v>348050</v>
      </c>
      <c r="G2594" s="164">
        <f t="shared" si="1295"/>
        <v>327050</v>
      </c>
      <c r="H2594" s="164">
        <f t="shared" si="1296"/>
        <v>1470000</v>
      </c>
      <c r="I2594" s="164">
        <f>SUM(I2595,I2601)</f>
        <v>414050</v>
      </c>
      <c r="J2594" s="164">
        <f>SUM(J2595,J2601)</f>
        <v>380850</v>
      </c>
      <c r="K2594" s="164">
        <f>SUM(K2595,K2601)</f>
        <v>348050</v>
      </c>
      <c r="L2594" s="164">
        <f>SUM(L2595,L2601)</f>
        <v>327050</v>
      </c>
      <c r="M2594" s="164">
        <f t="shared" si="1297"/>
        <v>0</v>
      </c>
      <c r="N2594" s="164">
        <f>SUM(N2595,N2601)</f>
        <v>0</v>
      </c>
      <c r="O2594" s="164">
        <f>SUM(O2595,O2601)</f>
        <v>0</v>
      </c>
      <c r="P2594" s="164">
        <f>SUM(P2595,P2601)</f>
        <v>0</v>
      </c>
      <c r="Q2594" s="164">
        <f>SUM(Q2595,Q2601)</f>
        <v>0</v>
      </c>
      <c r="R2594" s="164">
        <f t="shared" si="1298"/>
        <v>0</v>
      </c>
      <c r="S2594" s="164">
        <f>SUM(S2595,S2601)</f>
        <v>0</v>
      </c>
      <c r="T2594" s="164">
        <f>SUM(T2595,T2601)</f>
        <v>0</v>
      </c>
      <c r="U2594" s="164">
        <f>SUM(U2595,U2601)</f>
        <v>0</v>
      </c>
      <c r="V2594" s="164">
        <f>SUM(V2595,V2601)</f>
        <v>0</v>
      </c>
    </row>
    <row r="2595" spans="1:22" ht="16.5" thickTop="1" thickBot="1">
      <c r="A2595" s="160" t="s">
        <v>121</v>
      </c>
      <c r="B2595" s="167" t="s">
        <v>99</v>
      </c>
      <c r="C2595" s="164">
        <f t="shared" si="1294"/>
        <v>1424000</v>
      </c>
      <c r="D2595" s="164">
        <f t="shared" si="1295"/>
        <v>372050</v>
      </c>
      <c r="E2595" s="164">
        <f t="shared" si="1295"/>
        <v>377850</v>
      </c>
      <c r="F2595" s="164">
        <f t="shared" si="1295"/>
        <v>347050</v>
      </c>
      <c r="G2595" s="164">
        <f t="shared" si="1295"/>
        <v>327050</v>
      </c>
      <c r="H2595" s="164">
        <f t="shared" si="1296"/>
        <v>1424000</v>
      </c>
      <c r="I2595" s="164">
        <f>SUM(I2596:I2599)</f>
        <v>372050</v>
      </c>
      <c r="J2595" s="164">
        <f>SUM(J2596:J2599)</f>
        <v>377850</v>
      </c>
      <c r="K2595" s="164">
        <f>SUM(K2596:K2599)</f>
        <v>347050</v>
      </c>
      <c r="L2595" s="164">
        <f>SUM(L2596:L2599)</f>
        <v>327050</v>
      </c>
      <c r="M2595" s="164">
        <f t="shared" si="1297"/>
        <v>0</v>
      </c>
      <c r="N2595" s="164">
        <f>SUM(N2596:N2599)</f>
        <v>0</v>
      </c>
      <c r="O2595" s="164">
        <f>SUM(O2596:O2599)</f>
        <v>0</v>
      </c>
      <c r="P2595" s="164">
        <f>SUM(P2596:P2599)</f>
        <v>0</v>
      </c>
      <c r="Q2595" s="164">
        <f>SUM(Q2596:Q2599)</f>
        <v>0</v>
      </c>
      <c r="R2595" s="164">
        <f t="shared" si="1298"/>
        <v>0</v>
      </c>
      <c r="S2595" s="164">
        <f>SUM(S2596:S2599)</f>
        <v>0</v>
      </c>
      <c r="T2595" s="164">
        <f>SUM(T2596:T2599)</f>
        <v>0</v>
      </c>
      <c r="U2595" s="164">
        <f>SUM(U2596:U2599)</f>
        <v>0</v>
      </c>
      <c r="V2595" s="164">
        <f>SUM(V2596:V2599)</f>
        <v>0</v>
      </c>
    </row>
    <row r="2596" spans="1:22" ht="16.5" thickTop="1" thickBot="1">
      <c r="A2596" s="160" t="s">
        <v>121</v>
      </c>
      <c r="B2596" s="168" t="s">
        <v>100</v>
      </c>
      <c r="C2596" s="164">
        <f t="shared" si="1294"/>
        <v>1140000</v>
      </c>
      <c r="D2596" s="164">
        <f t="shared" si="1295"/>
        <v>285000</v>
      </c>
      <c r="E2596" s="164">
        <f t="shared" si="1295"/>
        <v>285000</v>
      </c>
      <c r="F2596" s="164">
        <f t="shared" si="1295"/>
        <v>285000</v>
      </c>
      <c r="G2596" s="164">
        <f t="shared" si="1295"/>
        <v>285000</v>
      </c>
      <c r="H2596" s="164">
        <f t="shared" si="1296"/>
        <v>1140000</v>
      </c>
      <c r="I2596" s="164">
        <v>285000</v>
      </c>
      <c r="J2596" s="164">
        <v>285000</v>
      </c>
      <c r="K2596" s="164">
        <v>285000</v>
      </c>
      <c r="L2596" s="164">
        <v>285000</v>
      </c>
      <c r="M2596" s="164">
        <f t="shared" si="1297"/>
        <v>0</v>
      </c>
      <c r="N2596" s="164">
        <v>0</v>
      </c>
      <c r="O2596" s="164">
        <v>0</v>
      </c>
      <c r="P2596" s="164">
        <v>0</v>
      </c>
      <c r="Q2596" s="164">
        <v>0</v>
      </c>
      <c r="R2596" s="164">
        <f t="shared" si="1298"/>
        <v>0</v>
      </c>
      <c r="S2596" s="164">
        <v>0</v>
      </c>
      <c r="T2596" s="164">
        <v>0</v>
      </c>
      <c r="U2596" s="164">
        <v>0</v>
      </c>
      <c r="V2596" s="164">
        <v>0</v>
      </c>
    </row>
    <row r="2597" spans="1:22" ht="16.5" thickTop="1" thickBot="1">
      <c r="A2597" s="160" t="s">
        <v>121</v>
      </c>
      <c r="B2597" s="168" t="s">
        <v>101</v>
      </c>
      <c r="C2597" s="164">
        <f t="shared" si="1294"/>
        <v>274800</v>
      </c>
      <c r="D2597" s="164">
        <f t="shared" si="1295"/>
        <v>85000</v>
      </c>
      <c r="E2597" s="164">
        <f t="shared" si="1295"/>
        <v>89800</v>
      </c>
      <c r="F2597" s="164">
        <f t="shared" si="1295"/>
        <v>60000</v>
      </c>
      <c r="G2597" s="164">
        <f t="shared" si="1295"/>
        <v>40000</v>
      </c>
      <c r="H2597" s="164">
        <f t="shared" si="1296"/>
        <v>274800</v>
      </c>
      <c r="I2597" s="164">
        <v>85000</v>
      </c>
      <c r="J2597" s="164">
        <v>89800</v>
      </c>
      <c r="K2597" s="164">
        <v>60000</v>
      </c>
      <c r="L2597" s="164">
        <v>40000</v>
      </c>
      <c r="M2597" s="164">
        <f t="shared" si="1297"/>
        <v>0</v>
      </c>
      <c r="N2597" s="164">
        <v>0</v>
      </c>
      <c r="O2597" s="164">
        <v>0</v>
      </c>
      <c r="P2597" s="164">
        <v>0</v>
      </c>
      <c r="Q2597" s="164">
        <v>0</v>
      </c>
      <c r="R2597" s="164">
        <f t="shared" si="1298"/>
        <v>0</v>
      </c>
      <c r="S2597" s="164">
        <v>0</v>
      </c>
      <c r="T2597" s="164">
        <v>0</v>
      </c>
      <c r="U2597" s="164">
        <v>0</v>
      </c>
      <c r="V2597" s="164">
        <v>0</v>
      </c>
    </row>
    <row r="2598" spans="1:22" ht="16.5" thickTop="1" thickBot="1">
      <c r="A2598" s="160" t="s">
        <v>121</v>
      </c>
      <c r="B2598" s="168" t="s">
        <v>104</v>
      </c>
      <c r="C2598" s="164">
        <f t="shared" si="1294"/>
        <v>5000</v>
      </c>
      <c r="D2598" s="164">
        <f t="shared" si="1295"/>
        <v>1000</v>
      </c>
      <c r="E2598" s="164">
        <f t="shared" si="1295"/>
        <v>2000</v>
      </c>
      <c r="F2598" s="164">
        <f t="shared" si="1295"/>
        <v>1000</v>
      </c>
      <c r="G2598" s="164">
        <f t="shared" si="1295"/>
        <v>1000</v>
      </c>
      <c r="H2598" s="164">
        <f t="shared" si="1296"/>
        <v>5000</v>
      </c>
      <c r="I2598" s="164">
        <v>1000</v>
      </c>
      <c r="J2598" s="164">
        <v>2000</v>
      </c>
      <c r="K2598" s="164">
        <v>1000</v>
      </c>
      <c r="L2598" s="164">
        <v>1000</v>
      </c>
      <c r="M2598" s="164">
        <f t="shared" si="1297"/>
        <v>0</v>
      </c>
      <c r="N2598" s="164">
        <v>0</v>
      </c>
      <c r="O2598" s="164">
        <v>0</v>
      </c>
      <c r="P2598" s="164">
        <v>0</v>
      </c>
      <c r="Q2598" s="164">
        <v>0</v>
      </c>
      <c r="R2598" s="164">
        <f t="shared" si="1298"/>
        <v>0</v>
      </c>
      <c r="S2598" s="164">
        <v>0</v>
      </c>
      <c r="T2598" s="164">
        <v>0</v>
      </c>
      <c r="U2598" s="164">
        <v>0</v>
      </c>
      <c r="V2598" s="164">
        <v>0</v>
      </c>
    </row>
    <row r="2599" spans="1:22" ht="16.5" thickTop="1" thickBot="1">
      <c r="A2599" s="160" t="s">
        <v>121</v>
      </c>
      <c r="B2599" s="168" t="s">
        <v>105</v>
      </c>
      <c r="C2599" s="164">
        <f t="shared" si="1294"/>
        <v>4200</v>
      </c>
      <c r="D2599" s="164">
        <f t="shared" si="1295"/>
        <v>1050</v>
      </c>
      <c r="E2599" s="164">
        <f t="shared" si="1295"/>
        <v>1050</v>
      </c>
      <c r="F2599" s="164">
        <f t="shared" si="1295"/>
        <v>1050</v>
      </c>
      <c r="G2599" s="164">
        <f t="shared" si="1295"/>
        <v>1050</v>
      </c>
      <c r="H2599" s="164">
        <f t="shared" si="1296"/>
        <v>4200</v>
      </c>
      <c r="I2599" s="164">
        <f>SUM(I2600)</f>
        <v>1050</v>
      </c>
      <c r="J2599" s="164">
        <f>SUM(J2600)</f>
        <v>1050</v>
      </c>
      <c r="K2599" s="164">
        <f>SUM(K2600)</f>
        <v>1050</v>
      </c>
      <c r="L2599" s="164">
        <f>SUM(L2600)</f>
        <v>1050</v>
      </c>
      <c r="M2599" s="164">
        <f t="shared" si="1297"/>
        <v>0</v>
      </c>
      <c r="N2599" s="164">
        <f>SUM(N2600)</f>
        <v>0</v>
      </c>
      <c r="O2599" s="164">
        <f>SUM(O2600)</f>
        <v>0</v>
      </c>
      <c r="P2599" s="164">
        <f>SUM(P2600)</f>
        <v>0</v>
      </c>
      <c r="Q2599" s="164">
        <f>SUM(Q2600)</f>
        <v>0</v>
      </c>
      <c r="R2599" s="164">
        <f t="shared" si="1298"/>
        <v>0</v>
      </c>
      <c r="S2599" s="164">
        <f>SUM(S2600)</f>
        <v>0</v>
      </c>
      <c r="T2599" s="164">
        <f>SUM(T2600)</f>
        <v>0</v>
      </c>
      <c r="U2599" s="164">
        <f>SUM(U2600)</f>
        <v>0</v>
      </c>
      <c r="V2599" s="164">
        <f>SUM(V2600)</f>
        <v>0</v>
      </c>
    </row>
    <row r="2600" spans="1:22" ht="31.5" thickTop="1" thickBot="1">
      <c r="A2600" s="160" t="s">
        <v>121</v>
      </c>
      <c r="B2600" s="169" t="s">
        <v>153</v>
      </c>
      <c r="C2600" s="164">
        <f t="shared" si="1294"/>
        <v>4200</v>
      </c>
      <c r="D2600" s="164">
        <f t="shared" si="1295"/>
        <v>1050</v>
      </c>
      <c r="E2600" s="164">
        <f t="shared" si="1295"/>
        <v>1050</v>
      </c>
      <c r="F2600" s="164">
        <f t="shared" si="1295"/>
        <v>1050</v>
      </c>
      <c r="G2600" s="164">
        <f t="shared" si="1295"/>
        <v>1050</v>
      </c>
      <c r="H2600" s="164">
        <f t="shared" si="1296"/>
        <v>4200</v>
      </c>
      <c r="I2600" s="164">
        <v>1050</v>
      </c>
      <c r="J2600" s="164">
        <v>1050</v>
      </c>
      <c r="K2600" s="164">
        <v>1050</v>
      </c>
      <c r="L2600" s="164">
        <v>1050</v>
      </c>
      <c r="M2600" s="164">
        <f t="shared" si="1297"/>
        <v>0</v>
      </c>
      <c r="N2600" s="164">
        <v>0</v>
      </c>
      <c r="O2600" s="164">
        <v>0</v>
      </c>
      <c r="P2600" s="164">
        <v>0</v>
      </c>
      <c r="Q2600" s="164">
        <v>0</v>
      </c>
      <c r="R2600" s="164">
        <f t="shared" si="1298"/>
        <v>0</v>
      </c>
      <c r="S2600" s="164">
        <v>0</v>
      </c>
      <c r="T2600" s="164">
        <v>0</v>
      </c>
      <c r="U2600" s="164">
        <v>0</v>
      </c>
      <c r="V2600" s="164">
        <v>0</v>
      </c>
    </row>
    <row r="2601" spans="1:22" ht="16.5" thickTop="1" thickBot="1">
      <c r="A2601" s="160" t="s">
        <v>121</v>
      </c>
      <c r="B2601" s="167" t="s">
        <v>155</v>
      </c>
      <c r="C2601" s="164">
        <f t="shared" si="1294"/>
        <v>46000</v>
      </c>
      <c r="D2601" s="164">
        <f t="shared" si="1295"/>
        <v>42000</v>
      </c>
      <c r="E2601" s="164">
        <f t="shared" si="1295"/>
        <v>3000</v>
      </c>
      <c r="F2601" s="164">
        <f t="shared" si="1295"/>
        <v>1000</v>
      </c>
      <c r="G2601" s="164">
        <f t="shared" si="1295"/>
        <v>0</v>
      </c>
      <c r="H2601" s="164">
        <f t="shared" si="1296"/>
        <v>46000</v>
      </c>
      <c r="I2601" s="164">
        <v>42000</v>
      </c>
      <c r="J2601" s="164">
        <v>3000</v>
      </c>
      <c r="K2601" s="164">
        <v>1000</v>
      </c>
      <c r="L2601" s="164">
        <v>0</v>
      </c>
      <c r="M2601" s="164">
        <f t="shared" si="1297"/>
        <v>0</v>
      </c>
      <c r="N2601" s="164">
        <v>0</v>
      </c>
      <c r="O2601" s="164">
        <v>0</v>
      </c>
      <c r="P2601" s="164">
        <v>0</v>
      </c>
      <c r="Q2601" s="164">
        <v>0</v>
      </c>
      <c r="R2601" s="164">
        <f t="shared" si="1298"/>
        <v>0</v>
      </c>
      <c r="S2601" s="164">
        <v>0</v>
      </c>
      <c r="T2601" s="164">
        <v>0</v>
      </c>
      <c r="U2601" s="164">
        <v>0</v>
      </c>
      <c r="V2601" s="164">
        <v>0</v>
      </c>
    </row>
    <row r="2602" spans="1:22" ht="16.5" thickTop="1" thickBot="1">
      <c r="A2602" s="160" t="s">
        <v>938</v>
      </c>
      <c r="B2602" s="166" t="s">
        <v>939</v>
      </c>
      <c r="C2602" s="164">
        <f t="shared" si="1294"/>
        <v>640000</v>
      </c>
      <c r="D2602" s="164">
        <f t="shared" si="1295"/>
        <v>141250</v>
      </c>
      <c r="E2602" s="164">
        <f t="shared" si="1295"/>
        <v>216250</v>
      </c>
      <c r="F2602" s="164">
        <f t="shared" si="1295"/>
        <v>156250</v>
      </c>
      <c r="G2602" s="164">
        <f t="shared" si="1295"/>
        <v>126250</v>
      </c>
      <c r="H2602" s="164">
        <f t="shared" si="1296"/>
        <v>640000</v>
      </c>
      <c r="I2602" s="164">
        <f>SUM(I2603,I2608)</f>
        <v>141250</v>
      </c>
      <c r="J2602" s="164">
        <f>SUM(J2603,J2608)</f>
        <v>216250</v>
      </c>
      <c r="K2602" s="164">
        <f>SUM(K2603,K2608)</f>
        <v>156250</v>
      </c>
      <c r="L2602" s="164">
        <f>SUM(L2603,L2608)</f>
        <v>126250</v>
      </c>
      <c r="M2602" s="164">
        <f t="shared" si="1297"/>
        <v>0</v>
      </c>
      <c r="N2602" s="164">
        <f>SUM(N2603,N2608)</f>
        <v>0</v>
      </c>
      <c r="O2602" s="164">
        <f>SUM(O2603,O2608)</f>
        <v>0</v>
      </c>
      <c r="P2602" s="164">
        <f>SUM(P2603,P2608)</f>
        <v>0</v>
      </c>
      <c r="Q2602" s="164">
        <f>SUM(Q2603,Q2608)</f>
        <v>0</v>
      </c>
      <c r="R2602" s="164">
        <f t="shared" si="1298"/>
        <v>0</v>
      </c>
      <c r="S2602" s="164">
        <f>SUM(S2603,S2608)</f>
        <v>0</v>
      </c>
      <c r="T2602" s="164">
        <f>SUM(T2603,T2608)</f>
        <v>0</v>
      </c>
      <c r="U2602" s="164">
        <f>SUM(U2603,U2608)</f>
        <v>0</v>
      </c>
      <c r="V2602" s="164">
        <f>SUM(V2603,V2608)</f>
        <v>0</v>
      </c>
    </row>
    <row r="2603" spans="1:22" ht="16.5" thickTop="1" thickBot="1">
      <c r="A2603" s="160" t="s">
        <v>121</v>
      </c>
      <c r="B2603" s="167" t="s">
        <v>99</v>
      </c>
      <c r="C2603" s="164">
        <f t="shared" si="1294"/>
        <v>585000</v>
      </c>
      <c r="D2603" s="164">
        <f t="shared" si="1295"/>
        <v>141250</v>
      </c>
      <c r="E2603" s="164">
        <f t="shared" si="1295"/>
        <v>161250</v>
      </c>
      <c r="F2603" s="164">
        <f t="shared" si="1295"/>
        <v>156250</v>
      </c>
      <c r="G2603" s="164">
        <f t="shared" si="1295"/>
        <v>126250</v>
      </c>
      <c r="H2603" s="164">
        <f t="shared" si="1296"/>
        <v>585000</v>
      </c>
      <c r="I2603" s="164">
        <f>SUM(I2604:I2606)</f>
        <v>141250</v>
      </c>
      <c r="J2603" s="164">
        <f>SUM(J2604:J2606)</f>
        <v>161250</v>
      </c>
      <c r="K2603" s="164">
        <f>SUM(K2604:K2606)</f>
        <v>156250</v>
      </c>
      <c r="L2603" s="164">
        <f>SUM(L2604:L2606)</f>
        <v>126250</v>
      </c>
      <c r="M2603" s="164">
        <f t="shared" si="1297"/>
        <v>0</v>
      </c>
      <c r="N2603" s="164">
        <f>SUM(N2604:N2606)</f>
        <v>0</v>
      </c>
      <c r="O2603" s="164">
        <f>SUM(O2604:O2606)</f>
        <v>0</v>
      </c>
      <c r="P2603" s="164">
        <f>SUM(P2604:P2606)</f>
        <v>0</v>
      </c>
      <c r="Q2603" s="164">
        <f>SUM(Q2604:Q2606)</f>
        <v>0</v>
      </c>
      <c r="R2603" s="164">
        <f t="shared" si="1298"/>
        <v>0</v>
      </c>
      <c r="S2603" s="164">
        <f>SUM(S2604:S2606)</f>
        <v>0</v>
      </c>
      <c r="T2603" s="164">
        <f>SUM(T2604:T2606)</f>
        <v>0</v>
      </c>
      <c r="U2603" s="164">
        <f>SUM(U2604:U2606)</f>
        <v>0</v>
      </c>
      <c r="V2603" s="164">
        <f>SUM(V2604:V2606)</f>
        <v>0</v>
      </c>
    </row>
    <row r="2604" spans="1:22" ht="16.5" thickTop="1" thickBot="1">
      <c r="A2604" s="160" t="s">
        <v>121</v>
      </c>
      <c r="B2604" s="168" t="s">
        <v>100</v>
      </c>
      <c r="C2604" s="164">
        <f t="shared" si="1294"/>
        <v>425000</v>
      </c>
      <c r="D2604" s="164">
        <f t="shared" si="1295"/>
        <v>106250</v>
      </c>
      <c r="E2604" s="164">
        <f t="shared" si="1295"/>
        <v>106250</v>
      </c>
      <c r="F2604" s="164">
        <f t="shared" si="1295"/>
        <v>106250</v>
      </c>
      <c r="G2604" s="164">
        <f t="shared" si="1295"/>
        <v>106250</v>
      </c>
      <c r="H2604" s="164">
        <f t="shared" si="1296"/>
        <v>425000</v>
      </c>
      <c r="I2604" s="164">
        <v>106250</v>
      </c>
      <c r="J2604" s="164">
        <v>106250</v>
      </c>
      <c r="K2604" s="164">
        <v>106250</v>
      </c>
      <c r="L2604" s="164">
        <v>106250</v>
      </c>
      <c r="M2604" s="164">
        <f t="shared" si="1297"/>
        <v>0</v>
      </c>
      <c r="N2604" s="164">
        <v>0</v>
      </c>
      <c r="O2604" s="164">
        <v>0</v>
      </c>
      <c r="P2604" s="164">
        <v>0</v>
      </c>
      <c r="Q2604" s="164">
        <v>0</v>
      </c>
      <c r="R2604" s="164">
        <f t="shared" si="1298"/>
        <v>0</v>
      </c>
      <c r="S2604" s="164">
        <v>0</v>
      </c>
      <c r="T2604" s="164">
        <v>0</v>
      </c>
      <c r="U2604" s="164">
        <v>0</v>
      </c>
      <c r="V2604" s="164">
        <v>0</v>
      </c>
    </row>
    <row r="2605" spans="1:22" ht="16.5" thickTop="1" thickBot="1">
      <c r="A2605" s="160" t="s">
        <v>121</v>
      </c>
      <c r="B2605" s="168" t="s">
        <v>101</v>
      </c>
      <c r="C2605" s="164">
        <f t="shared" si="1294"/>
        <v>160000</v>
      </c>
      <c r="D2605" s="164">
        <f t="shared" si="1295"/>
        <v>35000</v>
      </c>
      <c r="E2605" s="164">
        <f t="shared" si="1295"/>
        <v>55000</v>
      </c>
      <c r="F2605" s="164">
        <f t="shared" si="1295"/>
        <v>50000</v>
      </c>
      <c r="G2605" s="164">
        <f t="shared" si="1295"/>
        <v>20000</v>
      </c>
      <c r="H2605" s="164">
        <f t="shared" si="1296"/>
        <v>160000</v>
      </c>
      <c r="I2605" s="164">
        <v>35000</v>
      </c>
      <c r="J2605" s="164">
        <v>55000</v>
      </c>
      <c r="K2605" s="164">
        <v>50000</v>
      </c>
      <c r="L2605" s="164">
        <v>20000</v>
      </c>
      <c r="M2605" s="164">
        <f t="shared" si="1297"/>
        <v>0</v>
      </c>
      <c r="N2605" s="164">
        <v>0</v>
      </c>
      <c r="O2605" s="164">
        <v>0</v>
      </c>
      <c r="P2605" s="164">
        <v>0</v>
      </c>
      <c r="Q2605" s="164">
        <v>0</v>
      </c>
      <c r="R2605" s="164">
        <f t="shared" si="1298"/>
        <v>0</v>
      </c>
      <c r="S2605" s="164">
        <v>0</v>
      </c>
      <c r="T2605" s="164">
        <v>0</v>
      </c>
      <c r="U2605" s="164">
        <v>0</v>
      </c>
      <c r="V2605" s="164">
        <v>0</v>
      </c>
    </row>
    <row r="2606" spans="1:22" ht="16.5" thickTop="1" thickBot="1">
      <c r="A2606" s="160" t="s">
        <v>121</v>
      </c>
      <c r="B2606" s="168" t="s">
        <v>105</v>
      </c>
      <c r="C2606" s="164">
        <f t="shared" si="1294"/>
        <v>0</v>
      </c>
      <c r="D2606" s="164">
        <f t="shared" si="1295"/>
        <v>0</v>
      </c>
      <c r="E2606" s="164">
        <f t="shared" si="1295"/>
        <v>0</v>
      </c>
      <c r="F2606" s="164">
        <f t="shared" si="1295"/>
        <v>0</v>
      </c>
      <c r="G2606" s="164">
        <f t="shared" si="1295"/>
        <v>0</v>
      </c>
      <c r="H2606" s="164">
        <f t="shared" si="1296"/>
        <v>0</v>
      </c>
      <c r="I2606" s="164">
        <f>SUM(I2607)</f>
        <v>0</v>
      </c>
      <c r="J2606" s="164">
        <f>SUM(J2607)</f>
        <v>0</v>
      </c>
      <c r="K2606" s="164">
        <f>SUM(K2607)</f>
        <v>0</v>
      </c>
      <c r="L2606" s="164">
        <f>SUM(L2607)</f>
        <v>0</v>
      </c>
      <c r="M2606" s="164">
        <f t="shared" si="1297"/>
        <v>0</v>
      </c>
      <c r="N2606" s="164">
        <f>SUM(N2607)</f>
        <v>0</v>
      </c>
      <c r="O2606" s="164">
        <f>SUM(O2607)</f>
        <v>0</v>
      </c>
      <c r="P2606" s="164">
        <f>SUM(P2607)</f>
        <v>0</v>
      </c>
      <c r="Q2606" s="164">
        <f>SUM(Q2607)</f>
        <v>0</v>
      </c>
      <c r="R2606" s="164">
        <f t="shared" si="1298"/>
        <v>0</v>
      </c>
      <c r="S2606" s="164">
        <f>SUM(S2607)</f>
        <v>0</v>
      </c>
      <c r="T2606" s="164">
        <f>SUM(T2607)</f>
        <v>0</v>
      </c>
      <c r="U2606" s="164">
        <f>SUM(U2607)</f>
        <v>0</v>
      </c>
      <c r="V2606" s="164">
        <f>SUM(V2607)</f>
        <v>0</v>
      </c>
    </row>
    <row r="2607" spans="1:22" ht="31.5" thickTop="1" thickBot="1">
      <c r="A2607" s="160" t="s">
        <v>121</v>
      </c>
      <c r="B2607" s="169" t="s">
        <v>153</v>
      </c>
      <c r="C2607" s="164">
        <f t="shared" si="1294"/>
        <v>0</v>
      </c>
      <c r="D2607" s="164">
        <f t="shared" si="1295"/>
        <v>0</v>
      </c>
      <c r="E2607" s="164">
        <f t="shared" si="1295"/>
        <v>0</v>
      </c>
      <c r="F2607" s="164">
        <f t="shared" si="1295"/>
        <v>0</v>
      </c>
      <c r="G2607" s="164">
        <f t="shared" si="1295"/>
        <v>0</v>
      </c>
      <c r="H2607" s="164">
        <f t="shared" si="1296"/>
        <v>0</v>
      </c>
      <c r="I2607" s="164">
        <v>0</v>
      </c>
      <c r="J2607" s="164">
        <v>0</v>
      </c>
      <c r="K2607" s="164">
        <v>0</v>
      </c>
      <c r="L2607" s="164">
        <v>0</v>
      </c>
      <c r="M2607" s="164">
        <f t="shared" si="1297"/>
        <v>0</v>
      </c>
      <c r="N2607" s="164">
        <v>0</v>
      </c>
      <c r="O2607" s="164">
        <v>0</v>
      </c>
      <c r="P2607" s="164">
        <v>0</v>
      </c>
      <c r="Q2607" s="164">
        <v>0</v>
      </c>
      <c r="R2607" s="164">
        <f t="shared" si="1298"/>
        <v>0</v>
      </c>
      <c r="S2607" s="164">
        <v>0</v>
      </c>
      <c r="T2607" s="164">
        <v>0</v>
      </c>
      <c r="U2607" s="164">
        <v>0</v>
      </c>
      <c r="V2607" s="164">
        <v>0</v>
      </c>
    </row>
    <row r="2608" spans="1:22" ht="16.5" thickTop="1" thickBot="1">
      <c r="A2608" s="160" t="s">
        <v>121</v>
      </c>
      <c r="B2608" s="167" t="s">
        <v>155</v>
      </c>
      <c r="C2608" s="164">
        <f t="shared" si="1294"/>
        <v>55000</v>
      </c>
      <c r="D2608" s="164">
        <f t="shared" si="1295"/>
        <v>0</v>
      </c>
      <c r="E2608" s="164">
        <f t="shared" si="1295"/>
        <v>55000</v>
      </c>
      <c r="F2608" s="164">
        <f t="shared" si="1295"/>
        <v>0</v>
      </c>
      <c r="G2608" s="164">
        <f t="shared" si="1295"/>
        <v>0</v>
      </c>
      <c r="H2608" s="164">
        <f t="shared" si="1296"/>
        <v>55000</v>
      </c>
      <c r="I2608" s="164">
        <v>0</v>
      </c>
      <c r="J2608" s="164">
        <v>55000</v>
      </c>
      <c r="K2608" s="164">
        <v>0</v>
      </c>
      <c r="L2608" s="164">
        <v>0</v>
      </c>
      <c r="M2608" s="164">
        <f t="shared" si="1297"/>
        <v>0</v>
      </c>
      <c r="N2608" s="164">
        <v>0</v>
      </c>
      <c r="O2608" s="164">
        <v>0</v>
      </c>
      <c r="P2608" s="164">
        <v>0</v>
      </c>
      <c r="Q2608" s="164">
        <v>0</v>
      </c>
      <c r="R2608" s="164">
        <f t="shared" si="1298"/>
        <v>0</v>
      </c>
      <c r="S2608" s="164">
        <v>0</v>
      </c>
      <c r="T2608" s="164">
        <v>0</v>
      </c>
      <c r="U2608" s="164">
        <v>0</v>
      </c>
      <c r="V2608" s="164">
        <v>0</v>
      </c>
    </row>
    <row r="2609" spans="1:22" ht="16.5" thickTop="1" thickBot="1">
      <c r="A2609" s="160" t="s">
        <v>940</v>
      </c>
      <c r="B2609" s="165" t="s">
        <v>941</v>
      </c>
      <c r="C2609" s="164">
        <f t="shared" si="1294"/>
        <v>121000000</v>
      </c>
      <c r="D2609" s="164">
        <f t="shared" si="1295"/>
        <v>86800000</v>
      </c>
      <c r="E2609" s="164">
        <f t="shared" si="1295"/>
        <v>8000000</v>
      </c>
      <c r="F2609" s="164">
        <f t="shared" si="1295"/>
        <v>7600000</v>
      </c>
      <c r="G2609" s="164">
        <f t="shared" si="1295"/>
        <v>18600000</v>
      </c>
      <c r="H2609" s="164">
        <f t="shared" si="1296"/>
        <v>121000000</v>
      </c>
      <c r="I2609" s="164">
        <f>SUM(I2610)</f>
        <v>86800000</v>
      </c>
      <c r="J2609" s="164">
        <f>SUM(J2610)</f>
        <v>8000000</v>
      </c>
      <c r="K2609" s="164">
        <f>SUM(K2610)</f>
        <v>7600000</v>
      </c>
      <c r="L2609" s="164">
        <f>SUM(L2610)</f>
        <v>18600000</v>
      </c>
      <c r="M2609" s="164">
        <f t="shared" si="1297"/>
        <v>0</v>
      </c>
      <c r="N2609" s="164">
        <f>SUM(N2610)</f>
        <v>0</v>
      </c>
      <c r="O2609" s="164">
        <f>SUM(O2610)</f>
        <v>0</v>
      </c>
      <c r="P2609" s="164">
        <f>SUM(P2610)</f>
        <v>0</v>
      </c>
      <c r="Q2609" s="164">
        <f>SUM(Q2610)</f>
        <v>0</v>
      </c>
      <c r="R2609" s="164">
        <f t="shared" si="1298"/>
        <v>0</v>
      </c>
      <c r="S2609" s="164">
        <f>SUM(S2610)</f>
        <v>0</v>
      </c>
      <c r="T2609" s="164">
        <f>SUM(T2610)</f>
        <v>0</v>
      </c>
      <c r="U2609" s="164">
        <f>SUM(U2610)</f>
        <v>0</v>
      </c>
      <c r="V2609" s="164">
        <f>SUM(V2610)</f>
        <v>0</v>
      </c>
    </row>
    <row r="2610" spans="1:22" ht="16.5" thickTop="1" thickBot="1">
      <c r="A2610" s="160" t="s">
        <v>121</v>
      </c>
      <c r="B2610" s="166" t="s">
        <v>155</v>
      </c>
      <c r="C2610" s="164">
        <f t="shared" si="1294"/>
        <v>121000000</v>
      </c>
      <c r="D2610" s="164">
        <f t="shared" si="1295"/>
        <v>86800000</v>
      </c>
      <c r="E2610" s="164">
        <f t="shared" si="1295"/>
        <v>8000000</v>
      </c>
      <c r="F2610" s="164">
        <f t="shared" si="1295"/>
        <v>7600000</v>
      </c>
      <c r="G2610" s="164">
        <f t="shared" si="1295"/>
        <v>18600000</v>
      </c>
      <c r="H2610" s="164">
        <f t="shared" si="1296"/>
        <v>121000000</v>
      </c>
      <c r="I2610" s="164">
        <v>86800000</v>
      </c>
      <c r="J2610" s="164">
        <v>8000000</v>
      </c>
      <c r="K2610" s="164">
        <v>7600000</v>
      </c>
      <c r="L2610" s="164">
        <v>18600000</v>
      </c>
      <c r="M2610" s="164">
        <f t="shared" si="1297"/>
        <v>0</v>
      </c>
      <c r="N2610" s="164">
        <v>0</v>
      </c>
      <c r="O2610" s="164">
        <v>0</v>
      </c>
      <c r="P2610" s="164">
        <v>0</v>
      </c>
      <c r="Q2610" s="164">
        <v>0</v>
      </c>
      <c r="R2610" s="164">
        <f t="shared" si="1298"/>
        <v>0</v>
      </c>
      <c r="S2610" s="164">
        <v>0</v>
      </c>
      <c r="T2610" s="164">
        <v>0</v>
      </c>
      <c r="U2610" s="164">
        <v>0</v>
      </c>
      <c r="V2610" s="164">
        <v>0</v>
      </c>
    </row>
    <row r="2611" spans="1:22" ht="16.5" thickTop="1" thickBot="1">
      <c r="A2611" s="160" t="s">
        <v>942</v>
      </c>
      <c r="B2611" s="165" t="s">
        <v>943</v>
      </c>
      <c r="C2611" s="164">
        <f t="shared" si="1294"/>
        <v>174878000</v>
      </c>
      <c r="D2611" s="164">
        <f t="shared" si="1295"/>
        <v>55654900</v>
      </c>
      <c r="E2611" s="164">
        <f t="shared" si="1295"/>
        <v>26439000</v>
      </c>
      <c r="F2611" s="164">
        <f t="shared" si="1295"/>
        <v>37339000</v>
      </c>
      <c r="G2611" s="164">
        <f t="shared" si="1295"/>
        <v>55445100</v>
      </c>
      <c r="H2611" s="164">
        <f t="shared" si="1296"/>
        <v>174878000</v>
      </c>
      <c r="I2611" s="164">
        <f t="shared" ref="I2611:L2612" si="1302">SUM(I2616,I2703)</f>
        <v>55654900</v>
      </c>
      <c r="J2611" s="164">
        <f t="shared" si="1302"/>
        <v>26439000</v>
      </c>
      <c r="K2611" s="164">
        <f t="shared" si="1302"/>
        <v>37339000</v>
      </c>
      <c r="L2611" s="164">
        <f t="shared" si="1302"/>
        <v>55445100</v>
      </c>
      <c r="M2611" s="164">
        <f t="shared" si="1297"/>
        <v>0</v>
      </c>
      <c r="N2611" s="164">
        <f t="shared" ref="N2611:Q2612" si="1303">SUM(N2616,N2703)</f>
        <v>0</v>
      </c>
      <c r="O2611" s="164">
        <f t="shared" si="1303"/>
        <v>0</v>
      </c>
      <c r="P2611" s="164">
        <f t="shared" si="1303"/>
        <v>0</v>
      </c>
      <c r="Q2611" s="164">
        <f t="shared" si="1303"/>
        <v>0</v>
      </c>
      <c r="R2611" s="164">
        <f t="shared" si="1298"/>
        <v>0</v>
      </c>
      <c r="S2611" s="164">
        <f t="shared" ref="S2611:V2612" si="1304">SUM(S2616,S2703)</f>
        <v>0</v>
      </c>
      <c r="T2611" s="164">
        <f t="shared" si="1304"/>
        <v>0</v>
      </c>
      <c r="U2611" s="164">
        <f t="shared" si="1304"/>
        <v>0</v>
      </c>
      <c r="V2611" s="164">
        <f t="shared" si="1304"/>
        <v>0</v>
      </c>
    </row>
    <row r="2612" spans="1:22" ht="16.5" thickTop="1" thickBot="1">
      <c r="A2612" s="160" t="s">
        <v>121</v>
      </c>
      <c r="B2612" s="166" t="s">
        <v>99</v>
      </c>
      <c r="C2612" s="164">
        <f t="shared" si="1294"/>
        <v>172878000</v>
      </c>
      <c r="D2612" s="164">
        <f t="shared" si="1295"/>
        <v>55087900</v>
      </c>
      <c r="E2612" s="164">
        <f t="shared" si="1295"/>
        <v>25928000</v>
      </c>
      <c r="F2612" s="164">
        <f t="shared" si="1295"/>
        <v>36828000</v>
      </c>
      <c r="G2612" s="164">
        <f t="shared" si="1295"/>
        <v>55034100</v>
      </c>
      <c r="H2612" s="164">
        <f t="shared" si="1296"/>
        <v>172878000</v>
      </c>
      <c r="I2612" s="164">
        <f t="shared" si="1302"/>
        <v>55087900</v>
      </c>
      <c r="J2612" s="164">
        <f t="shared" si="1302"/>
        <v>25928000</v>
      </c>
      <c r="K2612" s="164">
        <f t="shared" si="1302"/>
        <v>36828000</v>
      </c>
      <c r="L2612" s="164">
        <f t="shared" si="1302"/>
        <v>55034100</v>
      </c>
      <c r="M2612" s="164">
        <f t="shared" si="1297"/>
        <v>0</v>
      </c>
      <c r="N2612" s="164">
        <f t="shared" si="1303"/>
        <v>0</v>
      </c>
      <c r="O2612" s="164">
        <f t="shared" si="1303"/>
        <v>0</v>
      </c>
      <c r="P2612" s="164">
        <f t="shared" si="1303"/>
        <v>0</v>
      </c>
      <c r="Q2612" s="164">
        <f t="shared" si="1303"/>
        <v>0</v>
      </c>
      <c r="R2612" s="164">
        <f t="shared" si="1298"/>
        <v>0</v>
      </c>
      <c r="S2612" s="164">
        <f t="shared" si="1304"/>
        <v>0</v>
      </c>
      <c r="T2612" s="164">
        <f t="shared" si="1304"/>
        <v>0</v>
      </c>
      <c r="U2612" s="164">
        <f t="shared" si="1304"/>
        <v>0</v>
      </c>
      <c r="V2612" s="164">
        <f t="shared" si="1304"/>
        <v>0</v>
      </c>
    </row>
    <row r="2613" spans="1:22" ht="16.5" thickTop="1" thickBot="1">
      <c r="A2613" s="160" t="s">
        <v>121</v>
      </c>
      <c r="B2613" s="167" t="s">
        <v>100</v>
      </c>
      <c r="C2613" s="164">
        <f t="shared" si="1294"/>
        <v>32000000</v>
      </c>
      <c r="D2613" s="164">
        <f t="shared" si="1295"/>
        <v>8000000</v>
      </c>
      <c r="E2613" s="164">
        <f t="shared" si="1295"/>
        <v>7500000</v>
      </c>
      <c r="F2613" s="164">
        <f t="shared" si="1295"/>
        <v>9000000</v>
      </c>
      <c r="G2613" s="164">
        <f t="shared" si="1295"/>
        <v>7500000</v>
      </c>
      <c r="H2613" s="164">
        <f t="shared" si="1296"/>
        <v>32000000</v>
      </c>
      <c r="I2613" s="164">
        <f>SUM(I2618)</f>
        <v>8000000</v>
      </c>
      <c r="J2613" s="164">
        <f>SUM(J2618)</f>
        <v>7500000</v>
      </c>
      <c r="K2613" s="164">
        <f>SUM(K2618)</f>
        <v>9000000</v>
      </c>
      <c r="L2613" s="164">
        <f>SUM(L2618)</f>
        <v>7500000</v>
      </c>
      <c r="M2613" s="164">
        <f t="shared" si="1297"/>
        <v>0</v>
      </c>
      <c r="N2613" s="164">
        <f>SUM(N2618)</f>
        <v>0</v>
      </c>
      <c r="O2613" s="164">
        <f>SUM(O2618)</f>
        <v>0</v>
      </c>
      <c r="P2613" s="164">
        <f>SUM(P2618)</f>
        <v>0</v>
      </c>
      <c r="Q2613" s="164">
        <f>SUM(Q2618)</f>
        <v>0</v>
      </c>
      <c r="R2613" s="164">
        <f t="shared" si="1298"/>
        <v>0</v>
      </c>
      <c r="S2613" s="164">
        <f>SUM(S2618)</f>
        <v>0</v>
      </c>
      <c r="T2613" s="164">
        <f>SUM(T2618)</f>
        <v>0</v>
      </c>
      <c r="U2613" s="164">
        <f>SUM(U2618)</f>
        <v>0</v>
      </c>
      <c r="V2613" s="164">
        <f>SUM(V2618)</f>
        <v>0</v>
      </c>
    </row>
    <row r="2614" spans="1:22" ht="16.5" thickTop="1" thickBot="1">
      <c r="A2614" s="160" t="s">
        <v>121</v>
      </c>
      <c r="B2614" s="167" t="s">
        <v>101</v>
      </c>
      <c r="C2614" s="164">
        <f t="shared" si="1294"/>
        <v>140878000</v>
      </c>
      <c r="D2614" s="164">
        <f t="shared" si="1295"/>
        <v>47087900</v>
      </c>
      <c r="E2614" s="164">
        <f t="shared" si="1295"/>
        <v>18428000</v>
      </c>
      <c r="F2614" s="164">
        <f t="shared" si="1295"/>
        <v>27828000</v>
      </c>
      <c r="G2614" s="164">
        <f t="shared" si="1295"/>
        <v>47534100</v>
      </c>
      <c r="H2614" s="164">
        <f t="shared" si="1296"/>
        <v>140878000</v>
      </c>
      <c r="I2614" s="164">
        <f>SUM(I2619,I2705)</f>
        <v>47087900</v>
      </c>
      <c r="J2614" s="164">
        <f>SUM(J2619,J2705)</f>
        <v>18428000</v>
      </c>
      <c r="K2614" s="164">
        <f>SUM(K2619,K2705)</f>
        <v>27828000</v>
      </c>
      <c r="L2614" s="164">
        <f>SUM(L2619,L2705)</f>
        <v>47534100</v>
      </c>
      <c r="M2614" s="164">
        <f t="shared" si="1297"/>
        <v>0</v>
      </c>
      <c r="N2614" s="164">
        <f>SUM(N2619,N2705)</f>
        <v>0</v>
      </c>
      <c r="O2614" s="164">
        <f>SUM(O2619,O2705)</f>
        <v>0</v>
      </c>
      <c r="P2614" s="164">
        <f>SUM(P2619,P2705)</f>
        <v>0</v>
      </c>
      <c r="Q2614" s="164">
        <f>SUM(Q2619,Q2705)</f>
        <v>0</v>
      </c>
      <c r="R2614" s="164">
        <f t="shared" si="1298"/>
        <v>0</v>
      </c>
      <c r="S2614" s="164">
        <f>SUM(S2619,S2705)</f>
        <v>0</v>
      </c>
      <c r="T2614" s="164">
        <f>SUM(T2619,T2705)</f>
        <v>0</v>
      </c>
      <c r="U2614" s="164">
        <f>SUM(U2619,U2705)</f>
        <v>0</v>
      </c>
      <c r="V2614" s="164">
        <f>SUM(V2619,V2705)</f>
        <v>0</v>
      </c>
    </row>
    <row r="2615" spans="1:22" ht="16.5" thickTop="1" thickBot="1">
      <c r="A2615" s="160" t="s">
        <v>121</v>
      </c>
      <c r="B2615" s="166" t="s">
        <v>155</v>
      </c>
      <c r="C2615" s="164">
        <f t="shared" si="1294"/>
        <v>2000000</v>
      </c>
      <c r="D2615" s="164">
        <f t="shared" si="1295"/>
        <v>567000</v>
      </c>
      <c r="E2615" s="164">
        <f t="shared" si="1295"/>
        <v>511000</v>
      </c>
      <c r="F2615" s="164">
        <f t="shared" si="1295"/>
        <v>511000</v>
      </c>
      <c r="G2615" s="164">
        <f t="shared" si="1295"/>
        <v>411000</v>
      </c>
      <c r="H2615" s="164">
        <f t="shared" si="1296"/>
        <v>2000000</v>
      </c>
      <c r="I2615" s="164">
        <f>SUM(I2620)</f>
        <v>567000</v>
      </c>
      <c r="J2615" s="164">
        <f>SUM(J2620)</f>
        <v>511000</v>
      </c>
      <c r="K2615" s="164">
        <f>SUM(K2620)</f>
        <v>511000</v>
      </c>
      <c r="L2615" s="164">
        <f>SUM(L2620)</f>
        <v>411000</v>
      </c>
      <c r="M2615" s="164">
        <f t="shared" si="1297"/>
        <v>0</v>
      </c>
      <c r="N2615" s="164">
        <f>SUM(N2620)</f>
        <v>0</v>
      </c>
      <c r="O2615" s="164">
        <f>SUM(O2620)</f>
        <v>0</v>
      </c>
      <c r="P2615" s="164">
        <f>SUM(P2620)</f>
        <v>0</v>
      </c>
      <c r="Q2615" s="164">
        <f>SUM(Q2620)</f>
        <v>0</v>
      </c>
      <c r="R2615" s="164">
        <f t="shared" si="1298"/>
        <v>0</v>
      </c>
      <c r="S2615" s="164">
        <f>SUM(S2620)</f>
        <v>0</v>
      </c>
      <c r="T2615" s="164">
        <f>SUM(T2620)</f>
        <v>0</v>
      </c>
      <c r="U2615" s="164">
        <f>SUM(U2620)</f>
        <v>0</v>
      </c>
      <c r="V2615" s="164">
        <f>SUM(V2620)</f>
        <v>0</v>
      </c>
    </row>
    <row r="2616" spans="1:22" ht="16.5" thickTop="1" thickBot="1">
      <c r="A2616" s="160" t="s">
        <v>944</v>
      </c>
      <c r="B2616" s="166" t="s">
        <v>945</v>
      </c>
      <c r="C2616" s="164">
        <f t="shared" si="1294"/>
        <v>166118100</v>
      </c>
      <c r="D2616" s="164">
        <f t="shared" si="1295"/>
        <v>52895000</v>
      </c>
      <c r="E2616" s="164">
        <f t="shared" si="1295"/>
        <v>24439000</v>
      </c>
      <c r="F2616" s="164">
        <f t="shared" si="1295"/>
        <v>35339000</v>
      </c>
      <c r="G2616" s="164">
        <f t="shared" si="1295"/>
        <v>53445100</v>
      </c>
      <c r="H2616" s="164">
        <f t="shared" si="1296"/>
        <v>166118100</v>
      </c>
      <c r="I2616" s="164">
        <f t="shared" ref="I2616:L2617" si="1305">SUM(I2621,I2626,I2630,I2633,I2636,I2640,I2644,I2648,I2651,I2655,I2658,I2661,I2665,I2668,I2671,I2675,I2679,I2682,I2685,I2689,I2692,I2696,I2700)</f>
        <v>52895000</v>
      </c>
      <c r="J2616" s="164">
        <f t="shared" si="1305"/>
        <v>24439000</v>
      </c>
      <c r="K2616" s="164">
        <f t="shared" si="1305"/>
        <v>35339000</v>
      </c>
      <c r="L2616" s="164">
        <f t="shared" si="1305"/>
        <v>53445100</v>
      </c>
      <c r="M2616" s="164">
        <f t="shared" si="1297"/>
        <v>0</v>
      </c>
      <c r="N2616" s="164">
        <f t="shared" ref="N2616:Q2617" si="1306">SUM(N2621,N2626,N2630,N2633,N2636,N2640,N2644,N2648,N2651,N2655,N2658,N2661,N2665,N2668,N2671,N2675,N2679,N2682,N2685,N2689,N2692,N2696,N2700)</f>
        <v>0</v>
      </c>
      <c r="O2616" s="164">
        <f t="shared" si="1306"/>
        <v>0</v>
      </c>
      <c r="P2616" s="164">
        <f t="shared" si="1306"/>
        <v>0</v>
      </c>
      <c r="Q2616" s="164">
        <f t="shared" si="1306"/>
        <v>0</v>
      </c>
      <c r="R2616" s="164">
        <f t="shared" si="1298"/>
        <v>0</v>
      </c>
      <c r="S2616" s="164">
        <f t="shared" ref="S2616:V2617" si="1307">SUM(S2621,S2626,S2630,S2633,S2636,S2640,S2644,S2648,S2651,S2655,S2658,S2661,S2665,S2668,S2671,S2675,S2679,S2682,S2685,S2689,S2692,S2696,S2700)</f>
        <v>0</v>
      </c>
      <c r="T2616" s="164">
        <f t="shared" si="1307"/>
        <v>0</v>
      </c>
      <c r="U2616" s="164">
        <f t="shared" si="1307"/>
        <v>0</v>
      </c>
      <c r="V2616" s="164">
        <f t="shared" si="1307"/>
        <v>0</v>
      </c>
    </row>
    <row r="2617" spans="1:22" ht="16.5" thickTop="1" thickBot="1">
      <c r="A2617" s="160" t="s">
        <v>121</v>
      </c>
      <c r="B2617" s="167" t="s">
        <v>99</v>
      </c>
      <c r="C2617" s="164">
        <f t="shared" si="1294"/>
        <v>164118100</v>
      </c>
      <c r="D2617" s="164">
        <f t="shared" si="1295"/>
        <v>52328000</v>
      </c>
      <c r="E2617" s="164">
        <f t="shared" si="1295"/>
        <v>23928000</v>
      </c>
      <c r="F2617" s="164">
        <f t="shared" si="1295"/>
        <v>34828000</v>
      </c>
      <c r="G2617" s="164">
        <f t="shared" si="1295"/>
        <v>53034100</v>
      </c>
      <c r="H2617" s="164">
        <f t="shared" si="1296"/>
        <v>164118100</v>
      </c>
      <c r="I2617" s="164">
        <f t="shared" si="1305"/>
        <v>52328000</v>
      </c>
      <c r="J2617" s="164">
        <f t="shared" si="1305"/>
        <v>23928000</v>
      </c>
      <c r="K2617" s="164">
        <f t="shared" si="1305"/>
        <v>34828000</v>
      </c>
      <c r="L2617" s="164">
        <f t="shared" si="1305"/>
        <v>53034100</v>
      </c>
      <c r="M2617" s="164">
        <f t="shared" si="1297"/>
        <v>0</v>
      </c>
      <c r="N2617" s="164">
        <f t="shared" si="1306"/>
        <v>0</v>
      </c>
      <c r="O2617" s="164">
        <f t="shared" si="1306"/>
        <v>0</v>
      </c>
      <c r="P2617" s="164">
        <f t="shared" si="1306"/>
        <v>0</v>
      </c>
      <c r="Q2617" s="164">
        <f t="shared" si="1306"/>
        <v>0</v>
      </c>
      <c r="R2617" s="164">
        <f t="shared" si="1298"/>
        <v>0</v>
      </c>
      <c r="S2617" s="164">
        <f t="shared" si="1307"/>
        <v>0</v>
      </c>
      <c r="T2617" s="164">
        <f t="shared" si="1307"/>
        <v>0</v>
      </c>
      <c r="U2617" s="164">
        <f t="shared" si="1307"/>
        <v>0</v>
      </c>
      <c r="V2617" s="164">
        <f t="shared" si="1307"/>
        <v>0</v>
      </c>
    </row>
    <row r="2618" spans="1:22" ht="16.5" thickTop="1" thickBot="1">
      <c r="A2618" s="160" t="s">
        <v>121</v>
      </c>
      <c r="B2618" s="168" t="s">
        <v>100</v>
      </c>
      <c r="C2618" s="164">
        <f t="shared" si="1294"/>
        <v>32000000</v>
      </c>
      <c r="D2618" s="164">
        <f t="shared" si="1295"/>
        <v>8000000</v>
      </c>
      <c r="E2618" s="164">
        <f t="shared" si="1295"/>
        <v>7500000</v>
      </c>
      <c r="F2618" s="164">
        <f t="shared" si="1295"/>
        <v>9000000</v>
      </c>
      <c r="G2618" s="164">
        <f t="shared" si="1295"/>
        <v>7500000</v>
      </c>
      <c r="H2618" s="164">
        <f t="shared" si="1296"/>
        <v>32000000</v>
      </c>
      <c r="I2618" s="164">
        <f>SUM(I2623)</f>
        <v>8000000</v>
      </c>
      <c r="J2618" s="164">
        <f>SUM(J2623)</f>
        <v>7500000</v>
      </c>
      <c r="K2618" s="164">
        <f>SUM(K2623)</f>
        <v>9000000</v>
      </c>
      <c r="L2618" s="164">
        <f>SUM(L2623)</f>
        <v>7500000</v>
      </c>
      <c r="M2618" s="164">
        <f t="shared" si="1297"/>
        <v>0</v>
      </c>
      <c r="N2618" s="164">
        <f>SUM(N2623)</f>
        <v>0</v>
      </c>
      <c r="O2618" s="164">
        <f>SUM(O2623)</f>
        <v>0</v>
      </c>
      <c r="P2618" s="164">
        <f>SUM(P2623)</f>
        <v>0</v>
      </c>
      <c r="Q2618" s="164">
        <f>SUM(Q2623)</f>
        <v>0</v>
      </c>
      <c r="R2618" s="164">
        <f t="shared" si="1298"/>
        <v>0</v>
      </c>
      <c r="S2618" s="164">
        <f>SUM(S2623)</f>
        <v>0</v>
      </c>
      <c r="T2618" s="164">
        <f>SUM(T2623)</f>
        <v>0</v>
      </c>
      <c r="U2618" s="164">
        <f>SUM(U2623)</f>
        <v>0</v>
      </c>
      <c r="V2618" s="164">
        <f>SUM(V2623)</f>
        <v>0</v>
      </c>
    </row>
    <row r="2619" spans="1:22" ht="16.5" thickTop="1" thickBot="1">
      <c r="A2619" s="160" t="s">
        <v>121</v>
      </c>
      <c r="B2619" s="168" t="s">
        <v>101</v>
      </c>
      <c r="C2619" s="164">
        <f t="shared" si="1294"/>
        <v>132118100</v>
      </c>
      <c r="D2619" s="164">
        <f t="shared" si="1295"/>
        <v>44328000</v>
      </c>
      <c r="E2619" s="164">
        <f t="shared" si="1295"/>
        <v>16428000</v>
      </c>
      <c r="F2619" s="164">
        <f t="shared" si="1295"/>
        <v>25828000</v>
      </c>
      <c r="G2619" s="164">
        <f t="shared" si="1295"/>
        <v>45534100</v>
      </c>
      <c r="H2619" s="164">
        <f t="shared" si="1296"/>
        <v>132118100</v>
      </c>
      <c r="I2619" s="164">
        <f>SUM(I2624,I2628,I2632,I2635,I2638,I2642,I2646,I2650,I2653,I2657,I2660,I2663,I2667,I2670,I2673,I2677,I2681,I2684,I2687,I2691,I2694,I2698,I2702)</f>
        <v>44328000</v>
      </c>
      <c r="J2619" s="164">
        <f>SUM(J2624,J2628,J2632,J2635,J2638,J2642,J2646,J2650,J2653,J2657,J2660,J2663,J2667,J2670,J2673,J2677,J2681,J2684,J2687,J2691,J2694,J2698,J2702)</f>
        <v>16428000</v>
      </c>
      <c r="K2619" s="164">
        <f>SUM(K2624,K2628,K2632,K2635,K2638,K2642,K2646,K2650,K2653,K2657,K2660,K2663,K2667,K2670,K2673,K2677,K2681,K2684,K2687,K2691,K2694,K2698,K2702)</f>
        <v>25828000</v>
      </c>
      <c r="L2619" s="164">
        <f>SUM(L2624,L2628,L2632,L2635,L2638,L2642,L2646,L2650,L2653,L2657,L2660,L2663,L2667,L2670,L2673,L2677,L2681,L2684,L2687,L2691,L2694,L2698,L2702)</f>
        <v>45534100</v>
      </c>
      <c r="M2619" s="164">
        <f t="shared" si="1297"/>
        <v>0</v>
      </c>
      <c r="N2619" s="164">
        <f>SUM(N2624,N2628,N2632,N2635,N2638,N2642,N2646,N2650,N2653,N2657,N2660,N2663,N2667,N2670,N2673,N2677,N2681,N2684,N2687,N2691,N2694,N2698,N2702)</f>
        <v>0</v>
      </c>
      <c r="O2619" s="164">
        <f>SUM(O2624,O2628,O2632,O2635,O2638,O2642,O2646,O2650,O2653,O2657,O2660,O2663,O2667,O2670,O2673,O2677,O2681,O2684,O2687,O2691,O2694,O2698,O2702)</f>
        <v>0</v>
      </c>
      <c r="P2619" s="164">
        <f>SUM(P2624,P2628,P2632,P2635,P2638,P2642,P2646,P2650,P2653,P2657,P2660,P2663,P2667,P2670,P2673,P2677,P2681,P2684,P2687,P2691,P2694,P2698,P2702)</f>
        <v>0</v>
      </c>
      <c r="Q2619" s="164">
        <f>SUM(Q2624,Q2628,Q2632,Q2635,Q2638,Q2642,Q2646,Q2650,Q2653,Q2657,Q2660,Q2663,Q2667,Q2670,Q2673,Q2677,Q2681,Q2684,Q2687,Q2691,Q2694,Q2698,Q2702)</f>
        <v>0</v>
      </c>
      <c r="R2619" s="164">
        <f t="shared" si="1298"/>
        <v>0</v>
      </c>
      <c r="S2619" s="164">
        <f>SUM(S2624,S2628,S2632,S2635,S2638,S2642,S2646,S2650,S2653,S2657,S2660,S2663,S2667,S2670,S2673,S2677,S2681,S2684,S2687,S2691,S2694,S2698,S2702)</f>
        <v>0</v>
      </c>
      <c r="T2619" s="164">
        <f>SUM(T2624,T2628,T2632,T2635,T2638,T2642,T2646,T2650,T2653,T2657,T2660,T2663,T2667,T2670,T2673,T2677,T2681,T2684,T2687,T2691,T2694,T2698,T2702)</f>
        <v>0</v>
      </c>
      <c r="U2619" s="164">
        <f>SUM(U2624,U2628,U2632,U2635,U2638,U2642,U2646,U2650,U2653,U2657,U2660,U2663,U2667,U2670,U2673,U2677,U2681,U2684,U2687,U2691,U2694,U2698,U2702)</f>
        <v>0</v>
      </c>
      <c r="V2619" s="164">
        <f>SUM(V2624,V2628,V2632,V2635,V2638,V2642,V2646,V2650,V2653,V2657,V2660,V2663,V2667,V2670,V2673,V2677,V2681,V2684,V2687,V2691,V2694,V2698,V2702)</f>
        <v>0</v>
      </c>
    </row>
    <row r="2620" spans="1:22" ht="16.5" thickTop="1" thickBot="1">
      <c r="A2620" s="160" t="s">
        <v>121</v>
      </c>
      <c r="B2620" s="167" t="s">
        <v>155</v>
      </c>
      <c r="C2620" s="164">
        <f t="shared" si="1294"/>
        <v>2000000</v>
      </c>
      <c r="D2620" s="164">
        <f t="shared" si="1295"/>
        <v>567000</v>
      </c>
      <c r="E2620" s="164">
        <f t="shared" si="1295"/>
        <v>511000</v>
      </c>
      <c r="F2620" s="164">
        <f t="shared" si="1295"/>
        <v>511000</v>
      </c>
      <c r="G2620" s="164">
        <f t="shared" si="1295"/>
        <v>411000</v>
      </c>
      <c r="H2620" s="164">
        <f t="shared" si="1296"/>
        <v>2000000</v>
      </c>
      <c r="I2620" s="164">
        <f>SUM(I2625,I2629,I2639,I2643,I2647,I2654,I2664,I2674,I2678,I2688,I2695,I2699)</f>
        <v>567000</v>
      </c>
      <c r="J2620" s="164">
        <f>SUM(J2625,J2629,J2639,J2643,J2647,J2654,J2664,J2674,J2678,J2688,J2695,J2699)</f>
        <v>511000</v>
      </c>
      <c r="K2620" s="164">
        <f>SUM(K2625,K2629,K2639,K2643,K2647,K2654,K2664,K2674,K2678,K2688,K2695,K2699)</f>
        <v>511000</v>
      </c>
      <c r="L2620" s="164">
        <f>SUM(L2625,L2629,L2639,L2643,L2647,L2654,L2664,L2674,L2678,L2688,L2695,L2699)</f>
        <v>411000</v>
      </c>
      <c r="M2620" s="164">
        <f t="shared" si="1297"/>
        <v>0</v>
      </c>
      <c r="N2620" s="164">
        <f>SUM(N2625,N2629,N2639,N2643,N2647,N2654,N2664,N2674,N2678,N2688,N2695,N2699)</f>
        <v>0</v>
      </c>
      <c r="O2620" s="164">
        <f>SUM(O2625,O2629,O2639,O2643,O2647,O2654,O2664,O2674,O2678,O2688,O2695,O2699)</f>
        <v>0</v>
      </c>
      <c r="P2620" s="164">
        <f>SUM(P2625,P2629,P2639,P2643,P2647,P2654,P2664,P2674,P2678,P2688,P2695,P2699)</f>
        <v>0</v>
      </c>
      <c r="Q2620" s="164">
        <f>SUM(Q2625,Q2629,Q2639,Q2643,Q2647,Q2654,Q2664,Q2674,Q2678,Q2688,Q2695,Q2699)</f>
        <v>0</v>
      </c>
      <c r="R2620" s="164">
        <f t="shared" si="1298"/>
        <v>0</v>
      </c>
      <c r="S2620" s="164">
        <f>SUM(S2625,S2629,S2639,S2643,S2647,S2654,S2664,S2674,S2678,S2688,S2695,S2699)</f>
        <v>0</v>
      </c>
      <c r="T2620" s="164">
        <f>SUM(T2625,T2629,T2639,T2643,T2647,T2654,T2664,T2674,T2678,T2688,T2695,T2699)</f>
        <v>0</v>
      </c>
      <c r="U2620" s="164">
        <f>SUM(U2625,U2629,U2639,U2643,U2647,U2654,U2664,U2674,U2678,U2688,U2695,U2699)</f>
        <v>0</v>
      </c>
      <c r="V2620" s="164">
        <f>SUM(V2625,V2629,V2639,V2643,V2647,V2654,V2664,V2674,V2678,V2688,V2695,V2699)</f>
        <v>0</v>
      </c>
    </row>
    <row r="2621" spans="1:22" ht="16.5" thickTop="1" thickBot="1">
      <c r="A2621" s="160" t="s">
        <v>946</v>
      </c>
      <c r="B2621" s="167" t="s">
        <v>947</v>
      </c>
      <c r="C2621" s="164">
        <f t="shared" si="1294"/>
        <v>162362100</v>
      </c>
      <c r="D2621" s="164">
        <f t="shared" si="1295"/>
        <v>51956000</v>
      </c>
      <c r="E2621" s="164">
        <f t="shared" si="1295"/>
        <v>23500000</v>
      </c>
      <c r="F2621" s="164">
        <f t="shared" si="1295"/>
        <v>34400000</v>
      </c>
      <c r="G2621" s="164">
        <f t="shared" si="1295"/>
        <v>52506100</v>
      </c>
      <c r="H2621" s="164">
        <f t="shared" si="1296"/>
        <v>162362100</v>
      </c>
      <c r="I2621" s="164">
        <f>SUM(I2622,I2625)</f>
        <v>51956000</v>
      </c>
      <c r="J2621" s="164">
        <f>SUM(J2622,J2625)</f>
        <v>23500000</v>
      </c>
      <c r="K2621" s="164">
        <f>SUM(K2622,K2625)</f>
        <v>34400000</v>
      </c>
      <c r="L2621" s="164">
        <f>SUM(L2622,L2625)</f>
        <v>52506100</v>
      </c>
      <c r="M2621" s="164">
        <f t="shared" si="1297"/>
        <v>0</v>
      </c>
      <c r="N2621" s="164">
        <f>SUM(N2622,N2625)</f>
        <v>0</v>
      </c>
      <c r="O2621" s="164">
        <f>SUM(O2622,O2625)</f>
        <v>0</v>
      </c>
      <c r="P2621" s="164">
        <f>SUM(P2622,P2625)</f>
        <v>0</v>
      </c>
      <c r="Q2621" s="164">
        <f>SUM(Q2622,Q2625)</f>
        <v>0</v>
      </c>
      <c r="R2621" s="164">
        <f t="shared" si="1298"/>
        <v>0</v>
      </c>
      <c r="S2621" s="164">
        <f>SUM(S2622,S2625)</f>
        <v>0</v>
      </c>
      <c r="T2621" s="164">
        <f>SUM(T2622,T2625)</f>
        <v>0</v>
      </c>
      <c r="U2621" s="164">
        <f>SUM(U2622,U2625)</f>
        <v>0</v>
      </c>
      <c r="V2621" s="164">
        <f>SUM(V2622,V2625)</f>
        <v>0</v>
      </c>
    </row>
    <row r="2622" spans="1:22" ht="16.5" thickTop="1" thickBot="1">
      <c r="A2622" s="160" t="s">
        <v>121</v>
      </c>
      <c r="B2622" s="168" t="s">
        <v>99</v>
      </c>
      <c r="C2622" s="164">
        <f t="shared" si="1294"/>
        <v>160806100</v>
      </c>
      <c r="D2622" s="164">
        <f t="shared" si="1295"/>
        <v>51500000</v>
      </c>
      <c r="E2622" s="164">
        <f t="shared" si="1295"/>
        <v>23100000</v>
      </c>
      <c r="F2622" s="164">
        <f t="shared" si="1295"/>
        <v>34000000</v>
      </c>
      <c r="G2622" s="164">
        <f t="shared" si="1295"/>
        <v>52206100</v>
      </c>
      <c r="H2622" s="164">
        <f t="shared" si="1296"/>
        <v>160806100</v>
      </c>
      <c r="I2622" s="164">
        <f>SUM(I2623:I2624)</f>
        <v>51500000</v>
      </c>
      <c r="J2622" s="164">
        <f>SUM(J2623:J2624)</f>
        <v>23100000</v>
      </c>
      <c r="K2622" s="164">
        <f>SUM(K2623:K2624)</f>
        <v>34000000</v>
      </c>
      <c r="L2622" s="164">
        <f>SUM(L2623:L2624)</f>
        <v>52206100</v>
      </c>
      <c r="M2622" s="164">
        <f t="shared" si="1297"/>
        <v>0</v>
      </c>
      <c r="N2622" s="164">
        <f>SUM(N2623:N2624)</f>
        <v>0</v>
      </c>
      <c r="O2622" s="164">
        <f>SUM(O2623:O2624)</f>
        <v>0</v>
      </c>
      <c r="P2622" s="164">
        <f>SUM(P2623:P2624)</f>
        <v>0</v>
      </c>
      <c r="Q2622" s="164">
        <f>SUM(Q2623:Q2624)</f>
        <v>0</v>
      </c>
      <c r="R2622" s="164">
        <f t="shared" si="1298"/>
        <v>0</v>
      </c>
      <c r="S2622" s="164">
        <f>SUM(S2623:S2624)</f>
        <v>0</v>
      </c>
      <c r="T2622" s="164">
        <f>SUM(T2623:T2624)</f>
        <v>0</v>
      </c>
      <c r="U2622" s="164">
        <f>SUM(U2623:U2624)</f>
        <v>0</v>
      </c>
      <c r="V2622" s="164">
        <f>SUM(V2623:V2624)</f>
        <v>0</v>
      </c>
    </row>
    <row r="2623" spans="1:22" ht="16.5" thickTop="1" thickBot="1">
      <c r="A2623" s="160" t="s">
        <v>121</v>
      </c>
      <c r="B2623" s="169" t="s">
        <v>100</v>
      </c>
      <c r="C2623" s="164">
        <f t="shared" si="1294"/>
        <v>32000000</v>
      </c>
      <c r="D2623" s="164">
        <f t="shared" si="1295"/>
        <v>8000000</v>
      </c>
      <c r="E2623" s="164">
        <f t="shared" si="1295"/>
        <v>7500000</v>
      </c>
      <c r="F2623" s="164">
        <f t="shared" si="1295"/>
        <v>9000000</v>
      </c>
      <c r="G2623" s="164">
        <f t="shared" si="1295"/>
        <v>7500000</v>
      </c>
      <c r="H2623" s="164">
        <f t="shared" si="1296"/>
        <v>32000000</v>
      </c>
      <c r="I2623" s="164">
        <v>8000000</v>
      </c>
      <c r="J2623" s="164">
        <v>7500000</v>
      </c>
      <c r="K2623" s="164">
        <v>9000000</v>
      </c>
      <c r="L2623" s="164">
        <v>7500000</v>
      </c>
      <c r="M2623" s="164">
        <f t="shared" si="1297"/>
        <v>0</v>
      </c>
      <c r="N2623" s="164">
        <v>0</v>
      </c>
      <c r="O2623" s="164">
        <v>0</v>
      </c>
      <c r="P2623" s="164">
        <v>0</v>
      </c>
      <c r="Q2623" s="164">
        <v>0</v>
      </c>
      <c r="R2623" s="164">
        <f t="shared" si="1298"/>
        <v>0</v>
      </c>
      <c r="S2623" s="164">
        <v>0</v>
      </c>
      <c r="T2623" s="164">
        <v>0</v>
      </c>
      <c r="U2623" s="164">
        <v>0</v>
      </c>
      <c r="V2623" s="164">
        <v>0</v>
      </c>
    </row>
    <row r="2624" spans="1:22" ht="16.5" thickTop="1" thickBot="1">
      <c r="A2624" s="160" t="s">
        <v>121</v>
      </c>
      <c r="B2624" s="169" t="s">
        <v>101</v>
      </c>
      <c r="C2624" s="164">
        <f t="shared" si="1294"/>
        <v>128806100</v>
      </c>
      <c r="D2624" s="164">
        <f t="shared" si="1295"/>
        <v>43500000</v>
      </c>
      <c r="E2624" s="164">
        <f t="shared" si="1295"/>
        <v>15600000</v>
      </c>
      <c r="F2624" s="164">
        <f t="shared" si="1295"/>
        <v>25000000</v>
      </c>
      <c r="G2624" s="164">
        <f t="shared" si="1295"/>
        <v>44706100</v>
      </c>
      <c r="H2624" s="164">
        <f t="shared" si="1296"/>
        <v>128806100</v>
      </c>
      <c r="I2624" s="164">
        <v>43500000</v>
      </c>
      <c r="J2624" s="164">
        <v>15600000</v>
      </c>
      <c r="K2624" s="164">
        <v>25000000</v>
      </c>
      <c r="L2624" s="164">
        <v>44706100</v>
      </c>
      <c r="M2624" s="164">
        <f t="shared" si="1297"/>
        <v>0</v>
      </c>
      <c r="N2624" s="164">
        <v>0</v>
      </c>
      <c r="O2624" s="164">
        <v>0</v>
      </c>
      <c r="P2624" s="164">
        <v>0</v>
      </c>
      <c r="Q2624" s="164">
        <v>0</v>
      </c>
      <c r="R2624" s="164">
        <f t="shared" si="1298"/>
        <v>0</v>
      </c>
      <c r="S2624" s="164">
        <v>0</v>
      </c>
      <c r="T2624" s="164">
        <v>0</v>
      </c>
      <c r="U2624" s="164">
        <v>0</v>
      </c>
      <c r="V2624" s="164">
        <v>0</v>
      </c>
    </row>
    <row r="2625" spans="1:22" ht="16.5" thickTop="1" thickBot="1">
      <c r="A2625" s="160" t="s">
        <v>121</v>
      </c>
      <c r="B2625" s="168" t="s">
        <v>155</v>
      </c>
      <c r="C2625" s="164">
        <f t="shared" si="1294"/>
        <v>1556000</v>
      </c>
      <c r="D2625" s="164">
        <f t="shared" si="1295"/>
        <v>456000</v>
      </c>
      <c r="E2625" s="164">
        <f t="shared" si="1295"/>
        <v>400000</v>
      </c>
      <c r="F2625" s="164">
        <f t="shared" si="1295"/>
        <v>400000</v>
      </c>
      <c r="G2625" s="164">
        <f t="shared" si="1295"/>
        <v>300000</v>
      </c>
      <c r="H2625" s="164">
        <f t="shared" si="1296"/>
        <v>1556000</v>
      </c>
      <c r="I2625" s="164">
        <v>456000</v>
      </c>
      <c r="J2625" s="164">
        <v>400000</v>
      </c>
      <c r="K2625" s="164">
        <v>400000</v>
      </c>
      <c r="L2625" s="164">
        <v>300000</v>
      </c>
      <c r="M2625" s="164">
        <f t="shared" si="1297"/>
        <v>0</v>
      </c>
      <c r="N2625" s="164">
        <v>0</v>
      </c>
      <c r="O2625" s="164">
        <v>0</v>
      </c>
      <c r="P2625" s="164">
        <v>0</v>
      </c>
      <c r="Q2625" s="164">
        <v>0</v>
      </c>
      <c r="R2625" s="164">
        <f t="shared" si="1298"/>
        <v>0</v>
      </c>
      <c r="S2625" s="164">
        <v>0</v>
      </c>
      <c r="T2625" s="164">
        <v>0</v>
      </c>
      <c r="U2625" s="164">
        <v>0</v>
      </c>
      <c r="V2625" s="164">
        <v>0</v>
      </c>
    </row>
    <row r="2626" spans="1:22" ht="31.5" thickTop="1" thickBot="1">
      <c r="A2626" s="160" t="s">
        <v>948</v>
      </c>
      <c r="B2626" s="167" t="s">
        <v>949</v>
      </c>
      <c r="C2626" s="164">
        <f t="shared" si="1294"/>
        <v>48000</v>
      </c>
      <c r="D2626" s="164">
        <f t="shared" si="1295"/>
        <v>12000</v>
      </c>
      <c r="E2626" s="164">
        <f t="shared" si="1295"/>
        <v>12000</v>
      </c>
      <c r="F2626" s="164">
        <f t="shared" si="1295"/>
        <v>12000</v>
      </c>
      <c r="G2626" s="164">
        <f t="shared" si="1295"/>
        <v>12000</v>
      </c>
      <c r="H2626" s="164">
        <f t="shared" si="1296"/>
        <v>48000</v>
      </c>
      <c r="I2626" s="164">
        <f>SUM(I2627,I2629)</f>
        <v>12000</v>
      </c>
      <c r="J2626" s="164">
        <f>SUM(J2627,J2629)</f>
        <v>12000</v>
      </c>
      <c r="K2626" s="164">
        <f>SUM(K2627,K2629)</f>
        <v>12000</v>
      </c>
      <c r="L2626" s="164">
        <f>SUM(L2627,L2629)</f>
        <v>12000</v>
      </c>
      <c r="M2626" s="164">
        <f t="shared" si="1297"/>
        <v>0</v>
      </c>
      <c r="N2626" s="164">
        <f>SUM(N2627,N2629)</f>
        <v>0</v>
      </c>
      <c r="O2626" s="164">
        <f>SUM(O2627,O2629)</f>
        <v>0</v>
      </c>
      <c r="P2626" s="164">
        <f>SUM(P2627,P2629)</f>
        <v>0</v>
      </c>
      <c r="Q2626" s="164">
        <f>SUM(Q2627,Q2629)</f>
        <v>0</v>
      </c>
      <c r="R2626" s="164">
        <f t="shared" si="1298"/>
        <v>0</v>
      </c>
      <c r="S2626" s="164">
        <f>SUM(S2627,S2629)</f>
        <v>0</v>
      </c>
      <c r="T2626" s="164">
        <f>SUM(T2627,T2629)</f>
        <v>0</v>
      </c>
      <c r="U2626" s="164">
        <f>SUM(U2627,U2629)</f>
        <v>0</v>
      </c>
      <c r="V2626" s="164">
        <f>SUM(V2627,V2629)</f>
        <v>0</v>
      </c>
    </row>
    <row r="2627" spans="1:22" ht="16.5" thickTop="1" thickBot="1">
      <c r="A2627" s="160" t="s">
        <v>121</v>
      </c>
      <c r="B2627" s="168" t="s">
        <v>99</v>
      </c>
      <c r="C2627" s="164">
        <f t="shared" si="1294"/>
        <v>30000</v>
      </c>
      <c r="D2627" s="164">
        <f t="shared" si="1295"/>
        <v>7500</v>
      </c>
      <c r="E2627" s="164">
        <f t="shared" si="1295"/>
        <v>7500</v>
      </c>
      <c r="F2627" s="164">
        <f t="shared" si="1295"/>
        <v>7500</v>
      </c>
      <c r="G2627" s="164">
        <f t="shared" si="1295"/>
        <v>7500</v>
      </c>
      <c r="H2627" s="164">
        <f t="shared" si="1296"/>
        <v>30000</v>
      </c>
      <c r="I2627" s="164">
        <f>SUM(I2628)</f>
        <v>7500</v>
      </c>
      <c r="J2627" s="164">
        <f>SUM(J2628)</f>
        <v>7500</v>
      </c>
      <c r="K2627" s="164">
        <f>SUM(K2628)</f>
        <v>7500</v>
      </c>
      <c r="L2627" s="164">
        <f>SUM(L2628)</f>
        <v>7500</v>
      </c>
      <c r="M2627" s="164">
        <f t="shared" si="1297"/>
        <v>0</v>
      </c>
      <c r="N2627" s="164">
        <f>SUM(N2628)</f>
        <v>0</v>
      </c>
      <c r="O2627" s="164">
        <f>SUM(O2628)</f>
        <v>0</v>
      </c>
      <c r="P2627" s="164">
        <f>SUM(P2628)</f>
        <v>0</v>
      </c>
      <c r="Q2627" s="164">
        <f>SUM(Q2628)</f>
        <v>0</v>
      </c>
      <c r="R2627" s="164">
        <f t="shared" si="1298"/>
        <v>0</v>
      </c>
      <c r="S2627" s="164">
        <f>SUM(S2628)</f>
        <v>0</v>
      </c>
      <c r="T2627" s="164">
        <f>SUM(T2628)</f>
        <v>0</v>
      </c>
      <c r="U2627" s="164">
        <f>SUM(U2628)</f>
        <v>0</v>
      </c>
      <c r="V2627" s="164">
        <f>SUM(V2628)</f>
        <v>0</v>
      </c>
    </row>
    <row r="2628" spans="1:22" ht="16.5" thickTop="1" thickBot="1">
      <c r="A2628" s="160" t="s">
        <v>121</v>
      </c>
      <c r="B2628" s="169" t="s">
        <v>101</v>
      </c>
      <c r="C2628" s="164">
        <f t="shared" si="1294"/>
        <v>30000</v>
      </c>
      <c r="D2628" s="164">
        <f t="shared" si="1295"/>
        <v>7500</v>
      </c>
      <c r="E2628" s="164">
        <f t="shared" si="1295"/>
        <v>7500</v>
      </c>
      <c r="F2628" s="164">
        <f t="shared" si="1295"/>
        <v>7500</v>
      </c>
      <c r="G2628" s="164">
        <f t="shared" si="1295"/>
        <v>7500</v>
      </c>
      <c r="H2628" s="164">
        <f t="shared" si="1296"/>
        <v>30000</v>
      </c>
      <c r="I2628" s="164">
        <v>7500</v>
      </c>
      <c r="J2628" s="164">
        <v>7500</v>
      </c>
      <c r="K2628" s="164">
        <v>7500</v>
      </c>
      <c r="L2628" s="164">
        <v>7500</v>
      </c>
      <c r="M2628" s="164">
        <f t="shared" si="1297"/>
        <v>0</v>
      </c>
      <c r="N2628" s="164">
        <v>0</v>
      </c>
      <c r="O2628" s="164">
        <v>0</v>
      </c>
      <c r="P2628" s="164">
        <v>0</v>
      </c>
      <c r="Q2628" s="164">
        <v>0</v>
      </c>
      <c r="R2628" s="164">
        <f t="shared" si="1298"/>
        <v>0</v>
      </c>
      <c r="S2628" s="164">
        <v>0</v>
      </c>
      <c r="T2628" s="164">
        <v>0</v>
      </c>
      <c r="U2628" s="164">
        <v>0</v>
      </c>
      <c r="V2628" s="164">
        <v>0</v>
      </c>
    </row>
    <row r="2629" spans="1:22" ht="16.5" thickTop="1" thickBot="1">
      <c r="A2629" s="160" t="s">
        <v>121</v>
      </c>
      <c r="B2629" s="168" t="s">
        <v>155</v>
      </c>
      <c r="C2629" s="164">
        <f t="shared" si="1294"/>
        <v>18000</v>
      </c>
      <c r="D2629" s="164">
        <f t="shared" si="1295"/>
        <v>4500</v>
      </c>
      <c r="E2629" s="164">
        <f t="shared" si="1295"/>
        <v>4500</v>
      </c>
      <c r="F2629" s="164">
        <f t="shared" si="1295"/>
        <v>4500</v>
      </c>
      <c r="G2629" s="164">
        <f t="shared" ref="G2629:G2692" si="1308">SUM(L2629,Q2629,V2629)</f>
        <v>4500</v>
      </c>
      <c r="H2629" s="164">
        <f t="shared" si="1296"/>
        <v>18000</v>
      </c>
      <c r="I2629" s="164">
        <v>4500</v>
      </c>
      <c r="J2629" s="164">
        <v>4500</v>
      </c>
      <c r="K2629" s="164">
        <v>4500</v>
      </c>
      <c r="L2629" s="164">
        <v>4500</v>
      </c>
      <c r="M2629" s="164">
        <f t="shared" si="1297"/>
        <v>0</v>
      </c>
      <c r="N2629" s="164">
        <v>0</v>
      </c>
      <c r="O2629" s="164">
        <v>0</v>
      </c>
      <c r="P2629" s="164">
        <v>0</v>
      </c>
      <c r="Q2629" s="164">
        <v>0</v>
      </c>
      <c r="R2629" s="164">
        <f t="shared" si="1298"/>
        <v>0</v>
      </c>
      <c r="S2629" s="164">
        <v>0</v>
      </c>
      <c r="T2629" s="164">
        <v>0</v>
      </c>
      <c r="U2629" s="164">
        <v>0</v>
      </c>
      <c r="V2629" s="164">
        <v>0</v>
      </c>
    </row>
    <row r="2630" spans="1:22" ht="31.5" thickTop="1" thickBot="1">
      <c r="A2630" s="160" t="s">
        <v>950</v>
      </c>
      <c r="B2630" s="167" t="s">
        <v>951</v>
      </c>
      <c r="C2630" s="164">
        <f t="shared" ref="C2630:C2693" si="1309">SUM(D2630:G2630)</f>
        <v>54000</v>
      </c>
      <c r="D2630" s="164">
        <f t="shared" ref="D2630:G2693" si="1310">SUM(I2630,N2630,S2630)</f>
        <v>13500</v>
      </c>
      <c r="E2630" s="164">
        <f t="shared" si="1310"/>
        <v>13500</v>
      </c>
      <c r="F2630" s="164">
        <f t="shared" si="1310"/>
        <v>13500</v>
      </c>
      <c r="G2630" s="164">
        <f t="shared" si="1308"/>
        <v>13500</v>
      </c>
      <c r="H2630" s="164">
        <f t="shared" ref="H2630:H2693" si="1311">SUM(I2630:L2630)</f>
        <v>54000</v>
      </c>
      <c r="I2630" s="164">
        <f t="shared" ref="I2630:L2631" si="1312">SUM(I2631)</f>
        <v>13500</v>
      </c>
      <c r="J2630" s="164">
        <f t="shared" si="1312"/>
        <v>13500</v>
      </c>
      <c r="K2630" s="164">
        <f t="shared" si="1312"/>
        <v>13500</v>
      </c>
      <c r="L2630" s="164">
        <f t="shared" si="1312"/>
        <v>13500</v>
      </c>
      <c r="M2630" s="164">
        <f t="shared" ref="M2630:M2693" si="1313">SUM(N2630:Q2630)</f>
        <v>0</v>
      </c>
      <c r="N2630" s="164">
        <f t="shared" ref="N2630:Q2631" si="1314">SUM(N2631)</f>
        <v>0</v>
      </c>
      <c r="O2630" s="164">
        <f t="shared" si="1314"/>
        <v>0</v>
      </c>
      <c r="P2630" s="164">
        <f t="shared" si="1314"/>
        <v>0</v>
      </c>
      <c r="Q2630" s="164">
        <f t="shared" si="1314"/>
        <v>0</v>
      </c>
      <c r="R2630" s="164">
        <f t="shared" ref="R2630:R2693" si="1315">SUM(S2630:V2630)</f>
        <v>0</v>
      </c>
      <c r="S2630" s="164">
        <f t="shared" ref="S2630:V2631" si="1316">SUM(S2631)</f>
        <v>0</v>
      </c>
      <c r="T2630" s="164">
        <f t="shared" si="1316"/>
        <v>0</v>
      </c>
      <c r="U2630" s="164">
        <f t="shared" si="1316"/>
        <v>0</v>
      </c>
      <c r="V2630" s="164">
        <f t="shared" si="1316"/>
        <v>0</v>
      </c>
    </row>
    <row r="2631" spans="1:22" ht="16.5" thickTop="1" thickBot="1">
      <c r="A2631" s="160" t="s">
        <v>121</v>
      </c>
      <c r="B2631" s="168" t="s">
        <v>99</v>
      </c>
      <c r="C2631" s="164">
        <f t="shared" si="1309"/>
        <v>54000</v>
      </c>
      <c r="D2631" s="164">
        <f t="shared" si="1310"/>
        <v>13500</v>
      </c>
      <c r="E2631" s="164">
        <f t="shared" si="1310"/>
        <v>13500</v>
      </c>
      <c r="F2631" s="164">
        <f t="shared" si="1310"/>
        <v>13500</v>
      </c>
      <c r="G2631" s="164">
        <f t="shared" si="1308"/>
        <v>13500</v>
      </c>
      <c r="H2631" s="164">
        <f t="shared" si="1311"/>
        <v>54000</v>
      </c>
      <c r="I2631" s="164">
        <f t="shared" si="1312"/>
        <v>13500</v>
      </c>
      <c r="J2631" s="164">
        <f t="shared" si="1312"/>
        <v>13500</v>
      </c>
      <c r="K2631" s="164">
        <f t="shared" si="1312"/>
        <v>13500</v>
      </c>
      <c r="L2631" s="164">
        <f t="shared" si="1312"/>
        <v>13500</v>
      </c>
      <c r="M2631" s="164">
        <f t="shared" si="1313"/>
        <v>0</v>
      </c>
      <c r="N2631" s="164">
        <f t="shared" si="1314"/>
        <v>0</v>
      </c>
      <c r="O2631" s="164">
        <f t="shared" si="1314"/>
        <v>0</v>
      </c>
      <c r="P2631" s="164">
        <f t="shared" si="1314"/>
        <v>0</v>
      </c>
      <c r="Q2631" s="164">
        <f t="shared" si="1314"/>
        <v>0</v>
      </c>
      <c r="R2631" s="164">
        <f t="shared" si="1315"/>
        <v>0</v>
      </c>
      <c r="S2631" s="164">
        <f t="shared" si="1316"/>
        <v>0</v>
      </c>
      <c r="T2631" s="164">
        <f t="shared" si="1316"/>
        <v>0</v>
      </c>
      <c r="U2631" s="164">
        <f t="shared" si="1316"/>
        <v>0</v>
      </c>
      <c r="V2631" s="164">
        <f t="shared" si="1316"/>
        <v>0</v>
      </c>
    </row>
    <row r="2632" spans="1:22" ht="16.5" thickTop="1" thickBot="1">
      <c r="A2632" s="160" t="s">
        <v>121</v>
      </c>
      <c r="B2632" s="169" t="s">
        <v>101</v>
      </c>
      <c r="C2632" s="164">
        <f t="shared" si="1309"/>
        <v>54000</v>
      </c>
      <c r="D2632" s="164">
        <f t="shared" si="1310"/>
        <v>13500</v>
      </c>
      <c r="E2632" s="164">
        <f t="shared" si="1310"/>
        <v>13500</v>
      </c>
      <c r="F2632" s="164">
        <f t="shared" si="1310"/>
        <v>13500</v>
      </c>
      <c r="G2632" s="164">
        <f t="shared" si="1308"/>
        <v>13500</v>
      </c>
      <c r="H2632" s="164">
        <f t="shared" si="1311"/>
        <v>54000</v>
      </c>
      <c r="I2632" s="164">
        <v>13500</v>
      </c>
      <c r="J2632" s="164">
        <v>13500</v>
      </c>
      <c r="K2632" s="164">
        <v>13500</v>
      </c>
      <c r="L2632" s="164">
        <v>13500</v>
      </c>
      <c r="M2632" s="164">
        <f t="shared" si="1313"/>
        <v>0</v>
      </c>
      <c r="N2632" s="164">
        <v>0</v>
      </c>
      <c r="O2632" s="164">
        <v>0</v>
      </c>
      <c r="P2632" s="164">
        <v>0</v>
      </c>
      <c r="Q2632" s="164">
        <v>0</v>
      </c>
      <c r="R2632" s="164">
        <f t="shared" si="1315"/>
        <v>0</v>
      </c>
      <c r="S2632" s="164">
        <v>0</v>
      </c>
      <c r="T2632" s="164">
        <v>0</v>
      </c>
      <c r="U2632" s="164">
        <v>0</v>
      </c>
      <c r="V2632" s="164">
        <v>0</v>
      </c>
    </row>
    <row r="2633" spans="1:22" ht="31.5" thickTop="1" thickBot="1">
      <c r="A2633" s="160" t="s">
        <v>952</v>
      </c>
      <c r="B2633" s="167" t="s">
        <v>953</v>
      </c>
      <c r="C2633" s="164">
        <f t="shared" si="1309"/>
        <v>132000</v>
      </c>
      <c r="D2633" s="164">
        <f t="shared" si="1310"/>
        <v>33000</v>
      </c>
      <c r="E2633" s="164">
        <f t="shared" si="1310"/>
        <v>33000</v>
      </c>
      <c r="F2633" s="164">
        <f t="shared" si="1310"/>
        <v>33000</v>
      </c>
      <c r="G2633" s="164">
        <f t="shared" si="1308"/>
        <v>33000</v>
      </c>
      <c r="H2633" s="164">
        <f t="shared" si="1311"/>
        <v>132000</v>
      </c>
      <c r="I2633" s="164">
        <f t="shared" ref="I2633:L2634" si="1317">SUM(I2634)</f>
        <v>33000</v>
      </c>
      <c r="J2633" s="164">
        <f t="shared" si="1317"/>
        <v>33000</v>
      </c>
      <c r="K2633" s="164">
        <f t="shared" si="1317"/>
        <v>33000</v>
      </c>
      <c r="L2633" s="164">
        <f t="shared" si="1317"/>
        <v>33000</v>
      </c>
      <c r="M2633" s="164">
        <f t="shared" si="1313"/>
        <v>0</v>
      </c>
      <c r="N2633" s="164">
        <f t="shared" ref="N2633:Q2634" si="1318">SUM(N2634)</f>
        <v>0</v>
      </c>
      <c r="O2633" s="164">
        <f t="shared" si="1318"/>
        <v>0</v>
      </c>
      <c r="P2633" s="164">
        <f t="shared" si="1318"/>
        <v>0</v>
      </c>
      <c r="Q2633" s="164">
        <f t="shared" si="1318"/>
        <v>0</v>
      </c>
      <c r="R2633" s="164">
        <f t="shared" si="1315"/>
        <v>0</v>
      </c>
      <c r="S2633" s="164">
        <f t="shared" ref="S2633:V2634" si="1319">SUM(S2634)</f>
        <v>0</v>
      </c>
      <c r="T2633" s="164">
        <f t="shared" si="1319"/>
        <v>0</v>
      </c>
      <c r="U2633" s="164">
        <f t="shared" si="1319"/>
        <v>0</v>
      </c>
      <c r="V2633" s="164">
        <f t="shared" si="1319"/>
        <v>0</v>
      </c>
    </row>
    <row r="2634" spans="1:22" ht="16.5" thickTop="1" thickBot="1">
      <c r="A2634" s="160" t="s">
        <v>121</v>
      </c>
      <c r="B2634" s="168" t="s">
        <v>99</v>
      </c>
      <c r="C2634" s="164">
        <f t="shared" si="1309"/>
        <v>132000</v>
      </c>
      <c r="D2634" s="164">
        <f t="shared" si="1310"/>
        <v>33000</v>
      </c>
      <c r="E2634" s="164">
        <f t="shared" si="1310"/>
        <v>33000</v>
      </c>
      <c r="F2634" s="164">
        <f t="shared" si="1310"/>
        <v>33000</v>
      </c>
      <c r="G2634" s="164">
        <f t="shared" si="1308"/>
        <v>33000</v>
      </c>
      <c r="H2634" s="164">
        <f t="shared" si="1311"/>
        <v>132000</v>
      </c>
      <c r="I2634" s="164">
        <f t="shared" si="1317"/>
        <v>33000</v>
      </c>
      <c r="J2634" s="164">
        <f t="shared" si="1317"/>
        <v>33000</v>
      </c>
      <c r="K2634" s="164">
        <f t="shared" si="1317"/>
        <v>33000</v>
      </c>
      <c r="L2634" s="164">
        <f t="shared" si="1317"/>
        <v>33000</v>
      </c>
      <c r="M2634" s="164">
        <f t="shared" si="1313"/>
        <v>0</v>
      </c>
      <c r="N2634" s="164">
        <f t="shared" si="1318"/>
        <v>0</v>
      </c>
      <c r="O2634" s="164">
        <f t="shared" si="1318"/>
        <v>0</v>
      </c>
      <c r="P2634" s="164">
        <f t="shared" si="1318"/>
        <v>0</v>
      </c>
      <c r="Q2634" s="164">
        <f t="shared" si="1318"/>
        <v>0</v>
      </c>
      <c r="R2634" s="164">
        <f t="shared" si="1315"/>
        <v>0</v>
      </c>
      <c r="S2634" s="164">
        <f t="shared" si="1319"/>
        <v>0</v>
      </c>
      <c r="T2634" s="164">
        <f t="shared" si="1319"/>
        <v>0</v>
      </c>
      <c r="U2634" s="164">
        <f t="shared" si="1319"/>
        <v>0</v>
      </c>
      <c r="V2634" s="164">
        <f t="shared" si="1319"/>
        <v>0</v>
      </c>
    </row>
    <row r="2635" spans="1:22" ht="16.5" thickTop="1" thickBot="1">
      <c r="A2635" s="160" t="s">
        <v>121</v>
      </c>
      <c r="B2635" s="169" t="s">
        <v>101</v>
      </c>
      <c r="C2635" s="164">
        <f t="shared" si="1309"/>
        <v>132000</v>
      </c>
      <c r="D2635" s="164">
        <f t="shared" si="1310"/>
        <v>33000</v>
      </c>
      <c r="E2635" s="164">
        <f t="shared" si="1310"/>
        <v>33000</v>
      </c>
      <c r="F2635" s="164">
        <f t="shared" si="1310"/>
        <v>33000</v>
      </c>
      <c r="G2635" s="164">
        <f t="shared" si="1308"/>
        <v>33000</v>
      </c>
      <c r="H2635" s="164">
        <f t="shared" si="1311"/>
        <v>132000</v>
      </c>
      <c r="I2635" s="164">
        <v>33000</v>
      </c>
      <c r="J2635" s="164">
        <v>33000</v>
      </c>
      <c r="K2635" s="164">
        <v>33000</v>
      </c>
      <c r="L2635" s="164">
        <v>33000</v>
      </c>
      <c r="M2635" s="164">
        <f t="shared" si="1313"/>
        <v>0</v>
      </c>
      <c r="N2635" s="164">
        <v>0</v>
      </c>
      <c r="O2635" s="164">
        <v>0</v>
      </c>
      <c r="P2635" s="164">
        <v>0</v>
      </c>
      <c r="Q2635" s="164">
        <v>0</v>
      </c>
      <c r="R2635" s="164">
        <f t="shared" si="1315"/>
        <v>0</v>
      </c>
      <c r="S2635" s="164">
        <v>0</v>
      </c>
      <c r="T2635" s="164">
        <v>0</v>
      </c>
      <c r="U2635" s="164">
        <v>0</v>
      </c>
      <c r="V2635" s="164">
        <v>0</v>
      </c>
    </row>
    <row r="2636" spans="1:22" ht="46.5" thickTop="1" thickBot="1">
      <c r="A2636" s="160" t="s">
        <v>954</v>
      </c>
      <c r="B2636" s="167" t="s">
        <v>955</v>
      </c>
      <c r="C2636" s="164">
        <f t="shared" si="1309"/>
        <v>120000</v>
      </c>
      <c r="D2636" s="164">
        <f t="shared" si="1310"/>
        <v>30000</v>
      </c>
      <c r="E2636" s="164">
        <f t="shared" si="1310"/>
        <v>30000</v>
      </c>
      <c r="F2636" s="164">
        <f t="shared" si="1310"/>
        <v>30000</v>
      </c>
      <c r="G2636" s="164">
        <f t="shared" si="1308"/>
        <v>30000</v>
      </c>
      <c r="H2636" s="164">
        <f t="shared" si="1311"/>
        <v>120000</v>
      </c>
      <c r="I2636" s="164">
        <f>SUM(I2637,I2639)</f>
        <v>30000</v>
      </c>
      <c r="J2636" s="164">
        <f>SUM(J2637,J2639)</f>
        <v>30000</v>
      </c>
      <c r="K2636" s="164">
        <f>SUM(K2637,K2639)</f>
        <v>30000</v>
      </c>
      <c r="L2636" s="164">
        <f>SUM(L2637,L2639)</f>
        <v>30000</v>
      </c>
      <c r="M2636" s="164">
        <f t="shared" si="1313"/>
        <v>0</v>
      </c>
      <c r="N2636" s="164">
        <f>SUM(N2637,N2639)</f>
        <v>0</v>
      </c>
      <c r="O2636" s="164">
        <f>SUM(O2637,O2639)</f>
        <v>0</v>
      </c>
      <c r="P2636" s="164">
        <f>SUM(P2637,P2639)</f>
        <v>0</v>
      </c>
      <c r="Q2636" s="164">
        <f>SUM(Q2637,Q2639)</f>
        <v>0</v>
      </c>
      <c r="R2636" s="164">
        <f t="shared" si="1315"/>
        <v>0</v>
      </c>
      <c r="S2636" s="164">
        <f>SUM(S2637,S2639)</f>
        <v>0</v>
      </c>
      <c r="T2636" s="164">
        <f>SUM(T2637,T2639)</f>
        <v>0</v>
      </c>
      <c r="U2636" s="164">
        <f>SUM(U2637,U2639)</f>
        <v>0</v>
      </c>
      <c r="V2636" s="164">
        <f>SUM(V2637,V2639)</f>
        <v>0</v>
      </c>
    </row>
    <row r="2637" spans="1:22" ht="16.5" thickTop="1" thickBot="1">
      <c r="A2637" s="160" t="s">
        <v>121</v>
      </c>
      <c r="B2637" s="168" t="s">
        <v>99</v>
      </c>
      <c r="C2637" s="164">
        <f t="shared" si="1309"/>
        <v>102000</v>
      </c>
      <c r="D2637" s="164">
        <f t="shared" si="1310"/>
        <v>25500</v>
      </c>
      <c r="E2637" s="164">
        <f t="shared" si="1310"/>
        <v>25500</v>
      </c>
      <c r="F2637" s="164">
        <f t="shared" si="1310"/>
        <v>25500</v>
      </c>
      <c r="G2637" s="164">
        <f t="shared" si="1308"/>
        <v>25500</v>
      </c>
      <c r="H2637" s="164">
        <f t="shared" si="1311"/>
        <v>102000</v>
      </c>
      <c r="I2637" s="164">
        <f>SUM(I2638)</f>
        <v>25500</v>
      </c>
      <c r="J2637" s="164">
        <f>SUM(J2638)</f>
        <v>25500</v>
      </c>
      <c r="K2637" s="164">
        <f>SUM(K2638)</f>
        <v>25500</v>
      </c>
      <c r="L2637" s="164">
        <f>SUM(L2638)</f>
        <v>25500</v>
      </c>
      <c r="M2637" s="164">
        <f t="shared" si="1313"/>
        <v>0</v>
      </c>
      <c r="N2637" s="164">
        <f>SUM(N2638)</f>
        <v>0</v>
      </c>
      <c r="O2637" s="164">
        <f>SUM(O2638)</f>
        <v>0</v>
      </c>
      <c r="P2637" s="164">
        <f>SUM(P2638)</f>
        <v>0</v>
      </c>
      <c r="Q2637" s="164">
        <f>SUM(Q2638)</f>
        <v>0</v>
      </c>
      <c r="R2637" s="164">
        <f t="shared" si="1315"/>
        <v>0</v>
      </c>
      <c r="S2637" s="164">
        <f>SUM(S2638)</f>
        <v>0</v>
      </c>
      <c r="T2637" s="164">
        <f>SUM(T2638)</f>
        <v>0</v>
      </c>
      <c r="U2637" s="164">
        <f>SUM(U2638)</f>
        <v>0</v>
      </c>
      <c r="V2637" s="164">
        <f>SUM(V2638)</f>
        <v>0</v>
      </c>
    </row>
    <row r="2638" spans="1:22" ht="16.5" thickTop="1" thickBot="1">
      <c r="A2638" s="160" t="s">
        <v>121</v>
      </c>
      <c r="B2638" s="169" t="s">
        <v>101</v>
      </c>
      <c r="C2638" s="164">
        <f t="shared" si="1309"/>
        <v>102000</v>
      </c>
      <c r="D2638" s="164">
        <f t="shared" si="1310"/>
        <v>25500</v>
      </c>
      <c r="E2638" s="164">
        <f t="shared" si="1310"/>
        <v>25500</v>
      </c>
      <c r="F2638" s="164">
        <f t="shared" si="1310"/>
        <v>25500</v>
      </c>
      <c r="G2638" s="164">
        <f t="shared" si="1308"/>
        <v>25500</v>
      </c>
      <c r="H2638" s="164">
        <f t="shared" si="1311"/>
        <v>102000</v>
      </c>
      <c r="I2638" s="164">
        <v>25500</v>
      </c>
      <c r="J2638" s="164">
        <v>25500</v>
      </c>
      <c r="K2638" s="164">
        <v>25500</v>
      </c>
      <c r="L2638" s="164">
        <v>25500</v>
      </c>
      <c r="M2638" s="164">
        <f t="shared" si="1313"/>
        <v>0</v>
      </c>
      <c r="N2638" s="164">
        <v>0</v>
      </c>
      <c r="O2638" s="164">
        <v>0</v>
      </c>
      <c r="P2638" s="164">
        <v>0</v>
      </c>
      <c r="Q2638" s="164">
        <v>0</v>
      </c>
      <c r="R2638" s="164">
        <f t="shared" si="1315"/>
        <v>0</v>
      </c>
      <c r="S2638" s="164">
        <v>0</v>
      </c>
      <c r="T2638" s="164">
        <v>0</v>
      </c>
      <c r="U2638" s="164">
        <v>0</v>
      </c>
      <c r="V2638" s="164">
        <v>0</v>
      </c>
    </row>
    <row r="2639" spans="1:22" ht="16.5" thickTop="1" thickBot="1">
      <c r="A2639" s="160" t="s">
        <v>121</v>
      </c>
      <c r="B2639" s="168" t="s">
        <v>155</v>
      </c>
      <c r="C2639" s="164">
        <f t="shared" si="1309"/>
        <v>18000</v>
      </c>
      <c r="D2639" s="164">
        <f t="shared" si="1310"/>
        <v>4500</v>
      </c>
      <c r="E2639" s="164">
        <f t="shared" si="1310"/>
        <v>4500</v>
      </c>
      <c r="F2639" s="164">
        <f t="shared" si="1310"/>
        <v>4500</v>
      </c>
      <c r="G2639" s="164">
        <f t="shared" si="1308"/>
        <v>4500</v>
      </c>
      <c r="H2639" s="164">
        <f t="shared" si="1311"/>
        <v>18000</v>
      </c>
      <c r="I2639" s="164">
        <v>4500</v>
      </c>
      <c r="J2639" s="164">
        <v>4500</v>
      </c>
      <c r="K2639" s="164">
        <v>4500</v>
      </c>
      <c r="L2639" s="164">
        <v>4500</v>
      </c>
      <c r="M2639" s="164">
        <f t="shared" si="1313"/>
        <v>0</v>
      </c>
      <c r="N2639" s="164">
        <v>0</v>
      </c>
      <c r="O2639" s="164">
        <v>0</v>
      </c>
      <c r="P2639" s="164">
        <v>0</v>
      </c>
      <c r="Q2639" s="164">
        <v>0</v>
      </c>
      <c r="R2639" s="164">
        <f t="shared" si="1315"/>
        <v>0</v>
      </c>
      <c r="S2639" s="164">
        <v>0</v>
      </c>
      <c r="T2639" s="164">
        <v>0</v>
      </c>
      <c r="U2639" s="164">
        <v>0</v>
      </c>
      <c r="V2639" s="164">
        <v>0</v>
      </c>
    </row>
    <row r="2640" spans="1:22" ht="46.5" thickTop="1" thickBot="1">
      <c r="A2640" s="160" t="s">
        <v>956</v>
      </c>
      <c r="B2640" s="167" t="s">
        <v>957</v>
      </c>
      <c r="C2640" s="164">
        <f t="shared" si="1309"/>
        <v>300000</v>
      </c>
      <c r="D2640" s="164">
        <f t="shared" si="1310"/>
        <v>75000</v>
      </c>
      <c r="E2640" s="164">
        <f t="shared" si="1310"/>
        <v>75000</v>
      </c>
      <c r="F2640" s="164">
        <f t="shared" si="1310"/>
        <v>75000</v>
      </c>
      <c r="G2640" s="164">
        <f t="shared" si="1308"/>
        <v>75000</v>
      </c>
      <c r="H2640" s="164">
        <f t="shared" si="1311"/>
        <v>300000</v>
      </c>
      <c r="I2640" s="164">
        <f>SUM(I2641,I2643)</f>
        <v>75000</v>
      </c>
      <c r="J2640" s="164">
        <f>SUM(J2641,J2643)</f>
        <v>75000</v>
      </c>
      <c r="K2640" s="164">
        <f>SUM(K2641,K2643)</f>
        <v>75000</v>
      </c>
      <c r="L2640" s="164">
        <f>SUM(L2641,L2643)</f>
        <v>75000</v>
      </c>
      <c r="M2640" s="164">
        <f t="shared" si="1313"/>
        <v>0</v>
      </c>
      <c r="N2640" s="164">
        <f>SUM(N2641,N2643)</f>
        <v>0</v>
      </c>
      <c r="O2640" s="164">
        <f>SUM(O2641,O2643)</f>
        <v>0</v>
      </c>
      <c r="P2640" s="164">
        <f>SUM(P2641,P2643)</f>
        <v>0</v>
      </c>
      <c r="Q2640" s="164">
        <f>SUM(Q2641,Q2643)</f>
        <v>0</v>
      </c>
      <c r="R2640" s="164">
        <f t="shared" si="1315"/>
        <v>0</v>
      </c>
      <c r="S2640" s="164">
        <f>SUM(S2641,S2643)</f>
        <v>0</v>
      </c>
      <c r="T2640" s="164">
        <f>SUM(T2641,T2643)</f>
        <v>0</v>
      </c>
      <c r="U2640" s="164">
        <f>SUM(U2641,U2643)</f>
        <v>0</v>
      </c>
      <c r="V2640" s="164">
        <f>SUM(V2641,V2643)</f>
        <v>0</v>
      </c>
    </row>
    <row r="2641" spans="1:22" ht="16.5" thickTop="1" thickBot="1">
      <c r="A2641" s="160" t="s">
        <v>121</v>
      </c>
      <c r="B2641" s="168" t="s">
        <v>99</v>
      </c>
      <c r="C2641" s="164">
        <f t="shared" si="1309"/>
        <v>240000</v>
      </c>
      <c r="D2641" s="164">
        <f t="shared" si="1310"/>
        <v>60000</v>
      </c>
      <c r="E2641" s="164">
        <f t="shared" si="1310"/>
        <v>60000</v>
      </c>
      <c r="F2641" s="164">
        <f t="shared" si="1310"/>
        <v>60000</v>
      </c>
      <c r="G2641" s="164">
        <f t="shared" si="1308"/>
        <v>60000</v>
      </c>
      <c r="H2641" s="164">
        <f t="shared" si="1311"/>
        <v>240000</v>
      </c>
      <c r="I2641" s="164">
        <f>SUM(I2642)</f>
        <v>60000</v>
      </c>
      <c r="J2641" s="164">
        <f>SUM(J2642)</f>
        <v>60000</v>
      </c>
      <c r="K2641" s="164">
        <f>SUM(K2642)</f>
        <v>60000</v>
      </c>
      <c r="L2641" s="164">
        <f>SUM(L2642)</f>
        <v>60000</v>
      </c>
      <c r="M2641" s="164">
        <f t="shared" si="1313"/>
        <v>0</v>
      </c>
      <c r="N2641" s="164">
        <f>SUM(N2642)</f>
        <v>0</v>
      </c>
      <c r="O2641" s="164">
        <f>SUM(O2642)</f>
        <v>0</v>
      </c>
      <c r="P2641" s="164">
        <f>SUM(P2642)</f>
        <v>0</v>
      </c>
      <c r="Q2641" s="164">
        <f>SUM(Q2642)</f>
        <v>0</v>
      </c>
      <c r="R2641" s="164">
        <f t="shared" si="1315"/>
        <v>0</v>
      </c>
      <c r="S2641" s="164">
        <f>SUM(S2642)</f>
        <v>0</v>
      </c>
      <c r="T2641" s="164">
        <f>SUM(T2642)</f>
        <v>0</v>
      </c>
      <c r="U2641" s="164">
        <f>SUM(U2642)</f>
        <v>0</v>
      </c>
      <c r="V2641" s="164">
        <f>SUM(V2642)</f>
        <v>0</v>
      </c>
    </row>
    <row r="2642" spans="1:22" ht="16.5" thickTop="1" thickBot="1">
      <c r="A2642" s="160" t="s">
        <v>121</v>
      </c>
      <c r="B2642" s="169" t="s">
        <v>101</v>
      </c>
      <c r="C2642" s="164">
        <f t="shared" si="1309"/>
        <v>240000</v>
      </c>
      <c r="D2642" s="164">
        <f t="shared" si="1310"/>
        <v>60000</v>
      </c>
      <c r="E2642" s="164">
        <f t="shared" si="1310"/>
        <v>60000</v>
      </c>
      <c r="F2642" s="164">
        <f t="shared" si="1310"/>
        <v>60000</v>
      </c>
      <c r="G2642" s="164">
        <f t="shared" si="1308"/>
        <v>60000</v>
      </c>
      <c r="H2642" s="164">
        <f t="shared" si="1311"/>
        <v>240000</v>
      </c>
      <c r="I2642" s="164">
        <v>60000</v>
      </c>
      <c r="J2642" s="164">
        <v>60000</v>
      </c>
      <c r="K2642" s="164">
        <v>60000</v>
      </c>
      <c r="L2642" s="164">
        <v>60000</v>
      </c>
      <c r="M2642" s="164">
        <f t="shared" si="1313"/>
        <v>0</v>
      </c>
      <c r="N2642" s="164">
        <v>0</v>
      </c>
      <c r="O2642" s="164">
        <v>0</v>
      </c>
      <c r="P2642" s="164">
        <v>0</v>
      </c>
      <c r="Q2642" s="164">
        <v>0</v>
      </c>
      <c r="R2642" s="164">
        <f t="shared" si="1315"/>
        <v>0</v>
      </c>
      <c r="S2642" s="164">
        <v>0</v>
      </c>
      <c r="T2642" s="164">
        <v>0</v>
      </c>
      <c r="U2642" s="164">
        <v>0</v>
      </c>
      <c r="V2642" s="164">
        <v>0</v>
      </c>
    </row>
    <row r="2643" spans="1:22" ht="16.5" thickTop="1" thickBot="1">
      <c r="A2643" s="160" t="s">
        <v>121</v>
      </c>
      <c r="B2643" s="168" t="s">
        <v>155</v>
      </c>
      <c r="C2643" s="164">
        <f t="shared" si="1309"/>
        <v>60000</v>
      </c>
      <c r="D2643" s="164">
        <f t="shared" si="1310"/>
        <v>15000</v>
      </c>
      <c r="E2643" s="164">
        <f t="shared" si="1310"/>
        <v>15000</v>
      </c>
      <c r="F2643" s="164">
        <f t="shared" si="1310"/>
        <v>15000</v>
      </c>
      <c r="G2643" s="164">
        <f t="shared" si="1308"/>
        <v>15000</v>
      </c>
      <c r="H2643" s="164">
        <f t="shared" si="1311"/>
        <v>60000</v>
      </c>
      <c r="I2643" s="164">
        <v>15000</v>
      </c>
      <c r="J2643" s="164">
        <v>15000</v>
      </c>
      <c r="K2643" s="164">
        <v>15000</v>
      </c>
      <c r="L2643" s="164">
        <v>15000</v>
      </c>
      <c r="M2643" s="164">
        <f t="shared" si="1313"/>
        <v>0</v>
      </c>
      <c r="N2643" s="164">
        <v>0</v>
      </c>
      <c r="O2643" s="164">
        <v>0</v>
      </c>
      <c r="P2643" s="164">
        <v>0</v>
      </c>
      <c r="Q2643" s="164">
        <v>0</v>
      </c>
      <c r="R2643" s="164">
        <f t="shared" si="1315"/>
        <v>0</v>
      </c>
      <c r="S2643" s="164">
        <v>0</v>
      </c>
      <c r="T2643" s="164">
        <v>0</v>
      </c>
      <c r="U2643" s="164">
        <v>0</v>
      </c>
      <c r="V2643" s="164">
        <v>0</v>
      </c>
    </row>
    <row r="2644" spans="1:22" ht="31.5" thickTop="1" thickBot="1">
      <c r="A2644" s="160" t="s">
        <v>958</v>
      </c>
      <c r="B2644" s="167" t="s">
        <v>959</v>
      </c>
      <c r="C2644" s="164">
        <f t="shared" si="1309"/>
        <v>240000</v>
      </c>
      <c r="D2644" s="164">
        <f t="shared" si="1310"/>
        <v>60000</v>
      </c>
      <c r="E2644" s="164">
        <f t="shared" si="1310"/>
        <v>60000</v>
      </c>
      <c r="F2644" s="164">
        <f t="shared" si="1310"/>
        <v>60000</v>
      </c>
      <c r="G2644" s="164">
        <f t="shared" si="1308"/>
        <v>60000</v>
      </c>
      <c r="H2644" s="164">
        <f t="shared" si="1311"/>
        <v>240000</v>
      </c>
      <c r="I2644" s="164">
        <f>SUM(I2645,I2647)</f>
        <v>60000</v>
      </c>
      <c r="J2644" s="164">
        <f>SUM(J2645,J2647)</f>
        <v>60000</v>
      </c>
      <c r="K2644" s="164">
        <f>SUM(K2645,K2647)</f>
        <v>60000</v>
      </c>
      <c r="L2644" s="164">
        <f>SUM(L2645,L2647)</f>
        <v>60000</v>
      </c>
      <c r="M2644" s="164">
        <f t="shared" si="1313"/>
        <v>0</v>
      </c>
      <c r="N2644" s="164">
        <f>SUM(N2645,N2647)</f>
        <v>0</v>
      </c>
      <c r="O2644" s="164">
        <f>SUM(O2645,O2647)</f>
        <v>0</v>
      </c>
      <c r="P2644" s="164">
        <f>SUM(P2645,P2647)</f>
        <v>0</v>
      </c>
      <c r="Q2644" s="164">
        <f>SUM(Q2645,Q2647)</f>
        <v>0</v>
      </c>
      <c r="R2644" s="164">
        <f t="shared" si="1315"/>
        <v>0</v>
      </c>
      <c r="S2644" s="164">
        <f>SUM(S2645,S2647)</f>
        <v>0</v>
      </c>
      <c r="T2644" s="164">
        <f>SUM(T2645,T2647)</f>
        <v>0</v>
      </c>
      <c r="U2644" s="164">
        <f>SUM(U2645,U2647)</f>
        <v>0</v>
      </c>
      <c r="V2644" s="164">
        <f>SUM(V2645,V2647)</f>
        <v>0</v>
      </c>
    </row>
    <row r="2645" spans="1:22" ht="16.5" thickTop="1" thickBot="1">
      <c r="A2645" s="160" t="s">
        <v>121</v>
      </c>
      <c r="B2645" s="168" t="s">
        <v>99</v>
      </c>
      <c r="C2645" s="164">
        <f t="shared" si="1309"/>
        <v>204000</v>
      </c>
      <c r="D2645" s="164">
        <f t="shared" si="1310"/>
        <v>51000</v>
      </c>
      <c r="E2645" s="164">
        <f t="shared" si="1310"/>
        <v>51000</v>
      </c>
      <c r="F2645" s="164">
        <f t="shared" si="1310"/>
        <v>51000</v>
      </c>
      <c r="G2645" s="164">
        <f t="shared" si="1308"/>
        <v>51000</v>
      </c>
      <c r="H2645" s="164">
        <f t="shared" si="1311"/>
        <v>204000</v>
      </c>
      <c r="I2645" s="164">
        <f>SUM(I2646)</f>
        <v>51000</v>
      </c>
      <c r="J2645" s="164">
        <f>SUM(J2646)</f>
        <v>51000</v>
      </c>
      <c r="K2645" s="164">
        <f>SUM(K2646)</f>
        <v>51000</v>
      </c>
      <c r="L2645" s="164">
        <f>SUM(L2646)</f>
        <v>51000</v>
      </c>
      <c r="M2645" s="164">
        <f t="shared" si="1313"/>
        <v>0</v>
      </c>
      <c r="N2645" s="164">
        <f>SUM(N2646)</f>
        <v>0</v>
      </c>
      <c r="O2645" s="164">
        <f>SUM(O2646)</f>
        <v>0</v>
      </c>
      <c r="P2645" s="164">
        <f>SUM(P2646)</f>
        <v>0</v>
      </c>
      <c r="Q2645" s="164">
        <f>SUM(Q2646)</f>
        <v>0</v>
      </c>
      <c r="R2645" s="164">
        <f t="shared" si="1315"/>
        <v>0</v>
      </c>
      <c r="S2645" s="164">
        <f>SUM(S2646)</f>
        <v>0</v>
      </c>
      <c r="T2645" s="164">
        <f>SUM(T2646)</f>
        <v>0</v>
      </c>
      <c r="U2645" s="164">
        <f>SUM(U2646)</f>
        <v>0</v>
      </c>
      <c r="V2645" s="164">
        <f>SUM(V2646)</f>
        <v>0</v>
      </c>
    </row>
    <row r="2646" spans="1:22" ht="16.5" thickTop="1" thickBot="1">
      <c r="A2646" s="160" t="s">
        <v>121</v>
      </c>
      <c r="B2646" s="169" t="s">
        <v>101</v>
      </c>
      <c r="C2646" s="164">
        <f t="shared" si="1309"/>
        <v>204000</v>
      </c>
      <c r="D2646" s="164">
        <f t="shared" si="1310"/>
        <v>51000</v>
      </c>
      <c r="E2646" s="164">
        <f t="shared" si="1310"/>
        <v>51000</v>
      </c>
      <c r="F2646" s="164">
        <f t="shared" si="1310"/>
        <v>51000</v>
      </c>
      <c r="G2646" s="164">
        <f t="shared" si="1308"/>
        <v>51000</v>
      </c>
      <c r="H2646" s="164">
        <f t="shared" si="1311"/>
        <v>204000</v>
      </c>
      <c r="I2646" s="164">
        <v>51000</v>
      </c>
      <c r="J2646" s="164">
        <v>51000</v>
      </c>
      <c r="K2646" s="164">
        <v>51000</v>
      </c>
      <c r="L2646" s="164">
        <v>51000</v>
      </c>
      <c r="M2646" s="164">
        <f t="shared" si="1313"/>
        <v>0</v>
      </c>
      <c r="N2646" s="164">
        <v>0</v>
      </c>
      <c r="O2646" s="164">
        <v>0</v>
      </c>
      <c r="P2646" s="164">
        <v>0</v>
      </c>
      <c r="Q2646" s="164">
        <v>0</v>
      </c>
      <c r="R2646" s="164">
        <f t="shared" si="1315"/>
        <v>0</v>
      </c>
      <c r="S2646" s="164">
        <v>0</v>
      </c>
      <c r="T2646" s="164">
        <v>0</v>
      </c>
      <c r="U2646" s="164">
        <v>0</v>
      </c>
      <c r="V2646" s="164">
        <v>0</v>
      </c>
    </row>
    <row r="2647" spans="1:22" ht="16.5" thickTop="1" thickBot="1">
      <c r="A2647" s="160" t="s">
        <v>121</v>
      </c>
      <c r="B2647" s="168" t="s">
        <v>155</v>
      </c>
      <c r="C2647" s="164">
        <f t="shared" si="1309"/>
        <v>36000</v>
      </c>
      <c r="D2647" s="164">
        <f t="shared" si="1310"/>
        <v>9000</v>
      </c>
      <c r="E2647" s="164">
        <f t="shared" si="1310"/>
        <v>9000</v>
      </c>
      <c r="F2647" s="164">
        <f t="shared" si="1310"/>
        <v>9000</v>
      </c>
      <c r="G2647" s="164">
        <f t="shared" si="1308"/>
        <v>9000</v>
      </c>
      <c r="H2647" s="164">
        <f t="shared" si="1311"/>
        <v>36000</v>
      </c>
      <c r="I2647" s="164">
        <v>9000</v>
      </c>
      <c r="J2647" s="164">
        <v>9000</v>
      </c>
      <c r="K2647" s="164">
        <v>9000</v>
      </c>
      <c r="L2647" s="164">
        <v>9000</v>
      </c>
      <c r="M2647" s="164">
        <f t="shared" si="1313"/>
        <v>0</v>
      </c>
      <c r="N2647" s="164">
        <v>0</v>
      </c>
      <c r="O2647" s="164">
        <v>0</v>
      </c>
      <c r="P2647" s="164">
        <v>0</v>
      </c>
      <c r="Q2647" s="164">
        <v>0</v>
      </c>
      <c r="R2647" s="164">
        <f t="shared" si="1315"/>
        <v>0</v>
      </c>
      <c r="S2647" s="164">
        <v>0</v>
      </c>
      <c r="T2647" s="164">
        <v>0</v>
      </c>
      <c r="U2647" s="164">
        <v>0</v>
      </c>
      <c r="V2647" s="164">
        <v>0</v>
      </c>
    </row>
    <row r="2648" spans="1:22" ht="31.5" thickTop="1" thickBot="1">
      <c r="A2648" s="160" t="s">
        <v>960</v>
      </c>
      <c r="B2648" s="167" t="s">
        <v>961</v>
      </c>
      <c r="C2648" s="164">
        <f t="shared" si="1309"/>
        <v>240000</v>
      </c>
      <c r="D2648" s="164">
        <f t="shared" si="1310"/>
        <v>60000</v>
      </c>
      <c r="E2648" s="164">
        <f t="shared" si="1310"/>
        <v>60000</v>
      </c>
      <c r="F2648" s="164">
        <f t="shared" si="1310"/>
        <v>60000</v>
      </c>
      <c r="G2648" s="164">
        <f t="shared" si="1308"/>
        <v>60000</v>
      </c>
      <c r="H2648" s="164">
        <f t="shared" si="1311"/>
        <v>240000</v>
      </c>
      <c r="I2648" s="164">
        <f t="shared" ref="I2648:L2649" si="1320">SUM(I2649)</f>
        <v>60000</v>
      </c>
      <c r="J2648" s="164">
        <f t="shared" si="1320"/>
        <v>60000</v>
      </c>
      <c r="K2648" s="164">
        <f t="shared" si="1320"/>
        <v>60000</v>
      </c>
      <c r="L2648" s="164">
        <f t="shared" si="1320"/>
        <v>60000</v>
      </c>
      <c r="M2648" s="164">
        <f t="shared" si="1313"/>
        <v>0</v>
      </c>
      <c r="N2648" s="164">
        <f t="shared" ref="N2648:Q2649" si="1321">SUM(N2649)</f>
        <v>0</v>
      </c>
      <c r="O2648" s="164">
        <f t="shared" si="1321"/>
        <v>0</v>
      </c>
      <c r="P2648" s="164">
        <f t="shared" si="1321"/>
        <v>0</v>
      </c>
      <c r="Q2648" s="164">
        <f t="shared" si="1321"/>
        <v>0</v>
      </c>
      <c r="R2648" s="164">
        <f t="shared" si="1315"/>
        <v>0</v>
      </c>
      <c r="S2648" s="164">
        <f t="shared" ref="S2648:V2649" si="1322">SUM(S2649)</f>
        <v>0</v>
      </c>
      <c r="T2648" s="164">
        <f t="shared" si="1322"/>
        <v>0</v>
      </c>
      <c r="U2648" s="164">
        <f t="shared" si="1322"/>
        <v>0</v>
      </c>
      <c r="V2648" s="164">
        <f t="shared" si="1322"/>
        <v>0</v>
      </c>
    </row>
    <row r="2649" spans="1:22" ht="16.5" thickTop="1" thickBot="1">
      <c r="A2649" s="160" t="s">
        <v>121</v>
      </c>
      <c r="B2649" s="168" t="s">
        <v>99</v>
      </c>
      <c r="C2649" s="164">
        <f t="shared" si="1309"/>
        <v>240000</v>
      </c>
      <c r="D2649" s="164">
        <f t="shared" si="1310"/>
        <v>60000</v>
      </c>
      <c r="E2649" s="164">
        <f t="shared" si="1310"/>
        <v>60000</v>
      </c>
      <c r="F2649" s="164">
        <f t="shared" si="1310"/>
        <v>60000</v>
      </c>
      <c r="G2649" s="164">
        <f t="shared" si="1308"/>
        <v>60000</v>
      </c>
      <c r="H2649" s="164">
        <f t="shared" si="1311"/>
        <v>240000</v>
      </c>
      <c r="I2649" s="164">
        <f t="shared" si="1320"/>
        <v>60000</v>
      </c>
      <c r="J2649" s="164">
        <f t="shared" si="1320"/>
        <v>60000</v>
      </c>
      <c r="K2649" s="164">
        <f t="shared" si="1320"/>
        <v>60000</v>
      </c>
      <c r="L2649" s="164">
        <f t="shared" si="1320"/>
        <v>60000</v>
      </c>
      <c r="M2649" s="164">
        <f t="shared" si="1313"/>
        <v>0</v>
      </c>
      <c r="N2649" s="164">
        <f t="shared" si="1321"/>
        <v>0</v>
      </c>
      <c r="O2649" s="164">
        <f t="shared" si="1321"/>
        <v>0</v>
      </c>
      <c r="P2649" s="164">
        <f t="shared" si="1321"/>
        <v>0</v>
      </c>
      <c r="Q2649" s="164">
        <f t="shared" si="1321"/>
        <v>0</v>
      </c>
      <c r="R2649" s="164">
        <f t="shared" si="1315"/>
        <v>0</v>
      </c>
      <c r="S2649" s="164">
        <f t="shared" si="1322"/>
        <v>0</v>
      </c>
      <c r="T2649" s="164">
        <f t="shared" si="1322"/>
        <v>0</v>
      </c>
      <c r="U2649" s="164">
        <f t="shared" si="1322"/>
        <v>0</v>
      </c>
      <c r="V2649" s="164">
        <f t="shared" si="1322"/>
        <v>0</v>
      </c>
    </row>
    <row r="2650" spans="1:22" ht="16.5" thickTop="1" thickBot="1">
      <c r="A2650" s="160" t="s">
        <v>121</v>
      </c>
      <c r="B2650" s="169" t="s">
        <v>101</v>
      </c>
      <c r="C2650" s="164">
        <f t="shared" si="1309"/>
        <v>240000</v>
      </c>
      <c r="D2650" s="164">
        <f t="shared" si="1310"/>
        <v>60000</v>
      </c>
      <c r="E2650" s="164">
        <f t="shared" si="1310"/>
        <v>60000</v>
      </c>
      <c r="F2650" s="164">
        <f t="shared" si="1310"/>
        <v>60000</v>
      </c>
      <c r="G2650" s="164">
        <f t="shared" si="1308"/>
        <v>60000</v>
      </c>
      <c r="H2650" s="164">
        <f t="shared" si="1311"/>
        <v>240000</v>
      </c>
      <c r="I2650" s="164">
        <v>60000</v>
      </c>
      <c r="J2650" s="164">
        <v>60000</v>
      </c>
      <c r="K2650" s="164">
        <v>60000</v>
      </c>
      <c r="L2650" s="164">
        <v>60000</v>
      </c>
      <c r="M2650" s="164">
        <f t="shared" si="1313"/>
        <v>0</v>
      </c>
      <c r="N2650" s="164">
        <v>0</v>
      </c>
      <c r="O2650" s="164">
        <v>0</v>
      </c>
      <c r="P2650" s="164">
        <v>0</v>
      </c>
      <c r="Q2650" s="164">
        <v>0</v>
      </c>
      <c r="R2650" s="164">
        <f t="shared" si="1315"/>
        <v>0</v>
      </c>
      <c r="S2650" s="164">
        <v>0</v>
      </c>
      <c r="T2650" s="164">
        <v>0</v>
      </c>
      <c r="U2650" s="164">
        <v>0</v>
      </c>
      <c r="V2650" s="164">
        <v>0</v>
      </c>
    </row>
    <row r="2651" spans="1:22" ht="46.5" thickTop="1" thickBot="1">
      <c r="A2651" s="160" t="s">
        <v>962</v>
      </c>
      <c r="B2651" s="167" t="s">
        <v>963</v>
      </c>
      <c r="C2651" s="164">
        <f t="shared" si="1309"/>
        <v>264000</v>
      </c>
      <c r="D2651" s="164">
        <f t="shared" si="1310"/>
        <v>66000</v>
      </c>
      <c r="E2651" s="164">
        <f t="shared" si="1310"/>
        <v>66000</v>
      </c>
      <c r="F2651" s="164">
        <f t="shared" si="1310"/>
        <v>66000</v>
      </c>
      <c r="G2651" s="164">
        <f t="shared" si="1308"/>
        <v>66000</v>
      </c>
      <c r="H2651" s="164">
        <f t="shared" si="1311"/>
        <v>264000</v>
      </c>
      <c r="I2651" s="164">
        <f>SUM(I2652,I2654)</f>
        <v>66000</v>
      </c>
      <c r="J2651" s="164">
        <f>SUM(J2652,J2654)</f>
        <v>66000</v>
      </c>
      <c r="K2651" s="164">
        <f>SUM(K2652,K2654)</f>
        <v>66000</v>
      </c>
      <c r="L2651" s="164">
        <f>SUM(L2652,L2654)</f>
        <v>66000</v>
      </c>
      <c r="M2651" s="164">
        <f t="shared" si="1313"/>
        <v>0</v>
      </c>
      <c r="N2651" s="164">
        <f>SUM(N2652,N2654)</f>
        <v>0</v>
      </c>
      <c r="O2651" s="164">
        <f>SUM(O2652,O2654)</f>
        <v>0</v>
      </c>
      <c r="P2651" s="164">
        <f>SUM(P2652,P2654)</f>
        <v>0</v>
      </c>
      <c r="Q2651" s="164">
        <f>SUM(Q2652,Q2654)</f>
        <v>0</v>
      </c>
      <c r="R2651" s="164">
        <f t="shared" si="1315"/>
        <v>0</v>
      </c>
      <c r="S2651" s="164">
        <f>SUM(S2652,S2654)</f>
        <v>0</v>
      </c>
      <c r="T2651" s="164">
        <f>SUM(T2652,T2654)</f>
        <v>0</v>
      </c>
      <c r="U2651" s="164">
        <f>SUM(U2652,U2654)</f>
        <v>0</v>
      </c>
      <c r="V2651" s="164">
        <f>SUM(V2652,V2654)</f>
        <v>0</v>
      </c>
    </row>
    <row r="2652" spans="1:22" ht="16.5" thickTop="1" thickBot="1">
      <c r="A2652" s="160" t="s">
        <v>121</v>
      </c>
      <c r="B2652" s="168" t="s">
        <v>99</v>
      </c>
      <c r="C2652" s="164">
        <f t="shared" si="1309"/>
        <v>204000</v>
      </c>
      <c r="D2652" s="164">
        <f t="shared" si="1310"/>
        <v>51000</v>
      </c>
      <c r="E2652" s="164">
        <f t="shared" si="1310"/>
        <v>51000</v>
      </c>
      <c r="F2652" s="164">
        <f t="shared" si="1310"/>
        <v>51000</v>
      </c>
      <c r="G2652" s="164">
        <f t="shared" si="1308"/>
        <v>51000</v>
      </c>
      <c r="H2652" s="164">
        <f t="shared" si="1311"/>
        <v>204000</v>
      </c>
      <c r="I2652" s="164">
        <f>SUM(I2653)</f>
        <v>51000</v>
      </c>
      <c r="J2652" s="164">
        <f>SUM(J2653)</f>
        <v>51000</v>
      </c>
      <c r="K2652" s="164">
        <f>SUM(K2653)</f>
        <v>51000</v>
      </c>
      <c r="L2652" s="164">
        <f>SUM(L2653)</f>
        <v>51000</v>
      </c>
      <c r="M2652" s="164">
        <f t="shared" si="1313"/>
        <v>0</v>
      </c>
      <c r="N2652" s="164">
        <f>SUM(N2653)</f>
        <v>0</v>
      </c>
      <c r="O2652" s="164">
        <f>SUM(O2653)</f>
        <v>0</v>
      </c>
      <c r="P2652" s="164">
        <f>SUM(P2653)</f>
        <v>0</v>
      </c>
      <c r="Q2652" s="164">
        <f>SUM(Q2653)</f>
        <v>0</v>
      </c>
      <c r="R2652" s="164">
        <f t="shared" si="1315"/>
        <v>0</v>
      </c>
      <c r="S2652" s="164">
        <f>SUM(S2653)</f>
        <v>0</v>
      </c>
      <c r="T2652" s="164">
        <f>SUM(T2653)</f>
        <v>0</v>
      </c>
      <c r="U2652" s="164">
        <f>SUM(U2653)</f>
        <v>0</v>
      </c>
      <c r="V2652" s="164">
        <f>SUM(V2653)</f>
        <v>0</v>
      </c>
    </row>
    <row r="2653" spans="1:22" ht="16.5" thickTop="1" thickBot="1">
      <c r="A2653" s="160" t="s">
        <v>121</v>
      </c>
      <c r="B2653" s="169" t="s">
        <v>101</v>
      </c>
      <c r="C2653" s="164">
        <f t="shared" si="1309"/>
        <v>204000</v>
      </c>
      <c r="D2653" s="164">
        <f t="shared" si="1310"/>
        <v>51000</v>
      </c>
      <c r="E2653" s="164">
        <f t="shared" si="1310"/>
        <v>51000</v>
      </c>
      <c r="F2653" s="164">
        <f t="shared" si="1310"/>
        <v>51000</v>
      </c>
      <c r="G2653" s="164">
        <f t="shared" si="1308"/>
        <v>51000</v>
      </c>
      <c r="H2653" s="164">
        <f t="shared" si="1311"/>
        <v>204000</v>
      </c>
      <c r="I2653" s="164">
        <v>51000</v>
      </c>
      <c r="J2653" s="164">
        <v>51000</v>
      </c>
      <c r="K2653" s="164">
        <v>51000</v>
      </c>
      <c r="L2653" s="164">
        <v>51000</v>
      </c>
      <c r="M2653" s="164">
        <f t="shared" si="1313"/>
        <v>0</v>
      </c>
      <c r="N2653" s="164">
        <v>0</v>
      </c>
      <c r="O2653" s="164">
        <v>0</v>
      </c>
      <c r="P2653" s="164">
        <v>0</v>
      </c>
      <c r="Q2653" s="164">
        <v>0</v>
      </c>
      <c r="R2653" s="164">
        <f t="shared" si="1315"/>
        <v>0</v>
      </c>
      <c r="S2653" s="164">
        <v>0</v>
      </c>
      <c r="T2653" s="164">
        <v>0</v>
      </c>
      <c r="U2653" s="164">
        <v>0</v>
      </c>
      <c r="V2653" s="164">
        <v>0</v>
      </c>
    </row>
    <row r="2654" spans="1:22" ht="16.5" thickTop="1" thickBot="1">
      <c r="A2654" s="160" t="s">
        <v>121</v>
      </c>
      <c r="B2654" s="168" t="s">
        <v>155</v>
      </c>
      <c r="C2654" s="164">
        <f t="shared" si="1309"/>
        <v>60000</v>
      </c>
      <c r="D2654" s="164">
        <f t="shared" si="1310"/>
        <v>15000</v>
      </c>
      <c r="E2654" s="164">
        <f t="shared" si="1310"/>
        <v>15000</v>
      </c>
      <c r="F2654" s="164">
        <f t="shared" si="1310"/>
        <v>15000</v>
      </c>
      <c r="G2654" s="164">
        <f t="shared" si="1308"/>
        <v>15000</v>
      </c>
      <c r="H2654" s="164">
        <f t="shared" si="1311"/>
        <v>60000</v>
      </c>
      <c r="I2654" s="164">
        <v>15000</v>
      </c>
      <c r="J2654" s="164">
        <v>15000</v>
      </c>
      <c r="K2654" s="164">
        <v>15000</v>
      </c>
      <c r="L2654" s="164">
        <v>15000</v>
      </c>
      <c r="M2654" s="164">
        <f t="shared" si="1313"/>
        <v>0</v>
      </c>
      <c r="N2654" s="164">
        <v>0</v>
      </c>
      <c r="O2654" s="164">
        <v>0</v>
      </c>
      <c r="P2654" s="164">
        <v>0</v>
      </c>
      <c r="Q2654" s="164">
        <v>0</v>
      </c>
      <c r="R2654" s="164">
        <f t="shared" si="1315"/>
        <v>0</v>
      </c>
      <c r="S2654" s="164">
        <v>0</v>
      </c>
      <c r="T2654" s="164">
        <v>0</v>
      </c>
      <c r="U2654" s="164">
        <v>0</v>
      </c>
      <c r="V2654" s="164">
        <v>0</v>
      </c>
    </row>
    <row r="2655" spans="1:22" ht="46.5" thickTop="1" thickBot="1">
      <c r="A2655" s="160" t="s">
        <v>964</v>
      </c>
      <c r="B2655" s="167" t="s">
        <v>965</v>
      </c>
      <c r="C2655" s="164">
        <f t="shared" si="1309"/>
        <v>144000</v>
      </c>
      <c r="D2655" s="164">
        <f t="shared" si="1310"/>
        <v>36000</v>
      </c>
      <c r="E2655" s="164">
        <f t="shared" si="1310"/>
        <v>36000</v>
      </c>
      <c r="F2655" s="164">
        <f t="shared" si="1310"/>
        <v>36000</v>
      </c>
      <c r="G2655" s="164">
        <f t="shared" si="1308"/>
        <v>36000</v>
      </c>
      <c r="H2655" s="164">
        <f t="shared" si="1311"/>
        <v>144000</v>
      </c>
      <c r="I2655" s="164">
        <f t="shared" ref="I2655:L2656" si="1323">SUM(I2656)</f>
        <v>36000</v>
      </c>
      <c r="J2655" s="164">
        <f t="shared" si="1323"/>
        <v>36000</v>
      </c>
      <c r="K2655" s="164">
        <f t="shared" si="1323"/>
        <v>36000</v>
      </c>
      <c r="L2655" s="164">
        <f t="shared" si="1323"/>
        <v>36000</v>
      </c>
      <c r="M2655" s="164">
        <f t="shared" si="1313"/>
        <v>0</v>
      </c>
      <c r="N2655" s="164">
        <f t="shared" ref="N2655:Q2656" si="1324">SUM(N2656)</f>
        <v>0</v>
      </c>
      <c r="O2655" s="164">
        <f t="shared" si="1324"/>
        <v>0</v>
      </c>
      <c r="P2655" s="164">
        <f t="shared" si="1324"/>
        <v>0</v>
      </c>
      <c r="Q2655" s="164">
        <f t="shared" si="1324"/>
        <v>0</v>
      </c>
      <c r="R2655" s="164">
        <f t="shared" si="1315"/>
        <v>0</v>
      </c>
      <c r="S2655" s="164">
        <f t="shared" ref="S2655:V2656" si="1325">SUM(S2656)</f>
        <v>0</v>
      </c>
      <c r="T2655" s="164">
        <f t="shared" si="1325"/>
        <v>0</v>
      </c>
      <c r="U2655" s="164">
        <f t="shared" si="1325"/>
        <v>0</v>
      </c>
      <c r="V2655" s="164">
        <f t="shared" si="1325"/>
        <v>0</v>
      </c>
    </row>
    <row r="2656" spans="1:22" ht="16.5" thickTop="1" thickBot="1">
      <c r="A2656" s="160" t="s">
        <v>121</v>
      </c>
      <c r="B2656" s="168" t="s">
        <v>99</v>
      </c>
      <c r="C2656" s="164">
        <f t="shared" si="1309"/>
        <v>144000</v>
      </c>
      <c r="D2656" s="164">
        <f t="shared" si="1310"/>
        <v>36000</v>
      </c>
      <c r="E2656" s="164">
        <f t="shared" si="1310"/>
        <v>36000</v>
      </c>
      <c r="F2656" s="164">
        <f t="shared" si="1310"/>
        <v>36000</v>
      </c>
      <c r="G2656" s="164">
        <f t="shared" si="1308"/>
        <v>36000</v>
      </c>
      <c r="H2656" s="164">
        <f t="shared" si="1311"/>
        <v>144000</v>
      </c>
      <c r="I2656" s="164">
        <f t="shared" si="1323"/>
        <v>36000</v>
      </c>
      <c r="J2656" s="164">
        <f t="shared" si="1323"/>
        <v>36000</v>
      </c>
      <c r="K2656" s="164">
        <f t="shared" si="1323"/>
        <v>36000</v>
      </c>
      <c r="L2656" s="164">
        <f t="shared" si="1323"/>
        <v>36000</v>
      </c>
      <c r="M2656" s="164">
        <f t="shared" si="1313"/>
        <v>0</v>
      </c>
      <c r="N2656" s="164">
        <f t="shared" si="1324"/>
        <v>0</v>
      </c>
      <c r="O2656" s="164">
        <f t="shared" si="1324"/>
        <v>0</v>
      </c>
      <c r="P2656" s="164">
        <f t="shared" si="1324"/>
        <v>0</v>
      </c>
      <c r="Q2656" s="164">
        <f t="shared" si="1324"/>
        <v>0</v>
      </c>
      <c r="R2656" s="164">
        <f t="shared" si="1315"/>
        <v>0</v>
      </c>
      <c r="S2656" s="164">
        <f t="shared" si="1325"/>
        <v>0</v>
      </c>
      <c r="T2656" s="164">
        <f t="shared" si="1325"/>
        <v>0</v>
      </c>
      <c r="U2656" s="164">
        <f t="shared" si="1325"/>
        <v>0</v>
      </c>
      <c r="V2656" s="164">
        <f t="shared" si="1325"/>
        <v>0</v>
      </c>
    </row>
    <row r="2657" spans="1:22" ht="16.5" thickTop="1" thickBot="1">
      <c r="A2657" s="160" t="s">
        <v>121</v>
      </c>
      <c r="B2657" s="169" t="s">
        <v>101</v>
      </c>
      <c r="C2657" s="164">
        <f t="shared" si="1309"/>
        <v>144000</v>
      </c>
      <c r="D2657" s="164">
        <f t="shared" si="1310"/>
        <v>36000</v>
      </c>
      <c r="E2657" s="164">
        <f t="shared" si="1310"/>
        <v>36000</v>
      </c>
      <c r="F2657" s="164">
        <f t="shared" si="1310"/>
        <v>36000</v>
      </c>
      <c r="G2657" s="164">
        <f t="shared" si="1308"/>
        <v>36000</v>
      </c>
      <c r="H2657" s="164">
        <f t="shared" si="1311"/>
        <v>144000</v>
      </c>
      <c r="I2657" s="164">
        <v>36000</v>
      </c>
      <c r="J2657" s="164">
        <v>36000</v>
      </c>
      <c r="K2657" s="164">
        <v>36000</v>
      </c>
      <c r="L2657" s="164">
        <v>36000</v>
      </c>
      <c r="M2657" s="164">
        <f t="shared" si="1313"/>
        <v>0</v>
      </c>
      <c r="N2657" s="164">
        <v>0</v>
      </c>
      <c r="O2657" s="164">
        <v>0</v>
      </c>
      <c r="P2657" s="164">
        <v>0</v>
      </c>
      <c r="Q2657" s="164">
        <v>0</v>
      </c>
      <c r="R2657" s="164">
        <f t="shared" si="1315"/>
        <v>0</v>
      </c>
      <c r="S2657" s="164">
        <v>0</v>
      </c>
      <c r="T2657" s="164">
        <v>0</v>
      </c>
      <c r="U2657" s="164">
        <v>0</v>
      </c>
      <c r="V2657" s="164">
        <v>0</v>
      </c>
    </row>
    <row r="2658" spans="1:22" ht="46.5" thickTop="1" thickBot="1">
      <c r="A2658" s="160" t="s">
        <v>966</v>
      </c>
      <c r="B2658" s="167" t="s">
        <v>967</v>
      </c>
      <c r="C2658" s="164">
        <f t="shared" si="1309"/>
        <v>120000</v>
      </c>
      <c r="D2658" s="164">
        <f t="shared" si="1310"/>
        <v>30000</v>
      </c>
      <c r="E2658" s="164">
        <f t="shared" si="1310"/>
        <v>30000</v>
      </c>
      <c r="F2658" s="164">
        <f t="shared" si="1310"/>
        <v>30000</v>
      </c>
      <c r="G2658" s="164">
        <f t="shared" si="1308"/>
        <v>30000</v>
      </c>
      <c r="H2658" s="164">
        <f t="shared" si="1311"/>
        <v>120000</v>
      </c>
      <c r="I2658" s="164">
        <f t="shared" ref="I2658:L2659" si="1326">SUM(I2659)</f>
        <v>30000</v>
      </c>
      <c r="J2658" s="164">
        <f t="shared" si="1326"/>
        <v>30000</v>
      </c>
      <c r="K2658" s="164">
        <f t="shared" si="1326"/>
        <v>30000</v>
      </c>
      <c r="L2658" s="164">
        <f t="shared" si="1326"/>
        <v>30000</v>
      </c>
      <c r="M2658" s="164">
        <f t="shared" si="1313"/>
        <v>0</v>
      </c>
      <c r="N2658" s="164">
        <f t="shared" ref="N2658:Q2659" si="1327">SUM(N2659)</f>
        <v>0</v>
      </c>
      <c r="O2658" s="164">
        <f t="shared" si="1327"/>
        <v>0</v>
      </c>
      <c r="P2658" s="164">
        <f t="shared" si="1327"/>
        <v>0</v>
      </c>
      <c r="Q2658" s="164">
        <f t="shared" si="1327"/>
        <v>0</v>
      </c>
      <c r="R2658" s="164">
        <f t="shared" si="1315"/>
        <v>0</v>
      </c>
      <c r="S2658" s="164">
        <f t="shared" ref="S2658:V2659" si="1328">SUM(S2659)</f>
        <v>0</v>
      </c>
      <c r="T2658" s="164">
        <f t="shared" si="1328"/>
        <v>0</v>
      </c>
      <c r="U2658" s="164">
        <f t="shared" si="1328"/>
        <v>0</v>
      </c>
      <c r="V2658" s="164">
        <f t="shared" si="1328"/>
        <v>0</v>
      </c>
    </row>
    <row r="2659" spans="1:22" ht="16.5" thickTop="1" thickBot="1">
      <c r="A2659" s="160" t="s">
        <v>121</v>
      </c>
      <c r="B2659" s="168" t="s">
        <v>99</v>
      </c>
      <c r="C2659" s="164">
        <f t="shared" si="1309"/>
        <v>120000</v>
      </c>
      <c r="D2659" s="164">
        <f t="shared" si="1310"/>
        <v>30000</v>
      </c>
      <c r="E2659" s="164">
        <f t="shared" si="1310"/>
        <v>30000</v>
      </c>
      <c r="F2659" s="164">
        <f t="shared" si="1310"/>
        <v>30000</v>
      </c>
      <c r="G2659" s="164">
        <f t="shared" si="1308"/>
        <v>30000</v>
      </c>
      <c r="H2659" s="164">
        <f t="shared" si="1311"/>
        <v>120000</v>
      </c>
      <c r="I2659" s="164">
        <f t="shared" si="1326"/>
        <v>30000</v>
      </c>
      <c r="J2659" s="164">
        <f t="shared" si="1326"/>
        <v>30000</v>
      </c>
      <c r="K2659" s="164">
        <f t="shared" si="1326"/>
        <v>30000</v>
      </c>
      <c r="L2659" s="164">
        <f t="shared" si="1326"/>
        <v>30000</v>
      </c>
      <c r="M2659" s="164">
        <f t="shared" si="1313"/>
        <v>0</v>
      </c>
      <c r="N2659" s="164">
        <f t="shared" si="1327"/>
        <v>0</v>
      </c>
      <c r="O2659" s="164">
        <f t="shared" si="1327"/>
        <v>0</v>
      </c>
      <c r="P2659" s="164">
        <f t="shared" si="1327"/>
        <v>0</v>
      </c>
      <c r="Q2659" s="164">
        <f t="shared" si="1327"/>
        <v>0</v>
      </c>
      <c r="R2659" s="164">
        <f t="shared" si="1315"/>
        <v>0</v>
      </c>
      <c r="S2659" s="164">
        <f t="shared" si="1328"/>
        <v>0</v>
      </c>
      <c r="T2659" s="164">
        <f t="shared" si="1328"/>
        <v>0</v>
      </c>
      <c r="U2659" s="164">
        <f t="shared" si="1328"/>
        <v>0</v>
      </c>
      <c r="V2659" s="164">
        <f t="shared" si="1328"/>
        <v>0</v>
      </c>
    </row>
    <row r="2660" spans="1:22" ht="16.5" thickTop="1" thickBot="1">
      <c r="A2660" s="160" t="s">
        <v>121</v>
      </c>
      <c r="B2660" s="169" t="s">
        <v>101</v>
      </c>
      <c r="C2660" s="164">
        <f t="shared" si="1309"/>
        <v>120000</v>
      </c>
      <c r="D2660" s="164">
        <f t="shared" si="1310"/>
        <v>30000</v>
      </c>
      <c r="E2660" s="164">
        <f t="shared" si="1310"/>
        <v>30000</v>
      </c>
      <c r="F2660" s="164">
        <f t="shared" si="1310"/>
        <v>30000</v>
      </c>
      <c r="G2660" s="164">
        <f t="shared" si="1308"/>
        <v>30000</v>
      </c>
      <c r="H2660" s="164">
        <f t="shared" si="1311"/>
        <v>120000</v>
      </c>
      <c r="I2660" s="164">
        <v>30000</v>
      </c>
      <c r="J2660" s="164">
        <v>30000</v>
      </c>
      <c r="K2660" s="164">
        <v>30000</v>
      </c>
      <c r="L2660" s="164">
        <v>30000</v>
      </c>
      <c r="M2660" s="164">
        <f t="shared" si="1313"/>
        <v>0</v>
      </c>
      <c r="N2660" s="164">
        <v>0</v>
      </c>
      <c r="O2660" s="164">
        <v>0</v>
      </c>
      <c r="P2660" s="164">
        <v>0</v>
      </c>
      <c r="Q2660" s="164">
        <v>0</v>
      </c>
      <c r="R2660" s="164">
        <f t="shared" si="1315"/>
        <v>0</v>
      </c>
      <c r="S2660" s="164">
        <v>0</v>
      </c>
      <c r="T2660" s="164">
        <v>0</v>
      </c>
      <c r="U2660" s="164">
        <v>0</v>
      </c>
      <c r="V2660" s="164">
        <v>0</v>
      </c>
    </row>
    <row r="2661" spans="1:22" ht="46.5" thickTop="1" thickBot="1">
      <c r="A2661" s="160" t="s">
        <v>968</v>
      </c>
      <c r="B2661" s="167" t="s">
        <v>969</v>
      </c>
      <c r="C2661" s="164">
        <f t="shared" si="1309"/>
        <v>120000</v>
      </c>
      <c r="D2661" s="164">
        <f t="shared" si="1310"/>
        <v>30000</v>
      </c>
      <c r="E2661" s="164">
        <f t="shared" si="1310"/>
        <v>30000</v>
      </c>
      <c r="F2661" s="164">
        <f t="shared" si="1310"/>
        <v>30000</v>
      </c>
      <c r="G2661" s="164">
        <f t="shared" si="1308"/>
        <v>30000</v>
      </c>
      <c r="H2661" s="164">
        <f t="shared" si="1311"/>
        <v>120000</v>
      </c>
      <c r="I2661" s="164">
        <f>SUM(I2662,I2664)</f>
        <v>30000</v>
      </c>
      <c r="J2661" s="164">
        <f>SUM(J2662,J2664)</f>
        <v>30000</v>
      </c>
      <c r="K2661" s="164">
        <f>SUM(K2662,K2664)</f>
        <v>30000</v>
      </c>
      <c r="L2661" s="164">
        <f>SUM(L2662,L2664)</f>
        <v>30000</v>
      </c>
      <c r="M2661" s="164">
        <f t="shared" si="1313"/>
        <v>0</v>
      </c>
      <c r="N2661" s="164">
        <f>SUM(N2662,N2664)</f>
        <v>0</v>
      </c>
      <c r="O2661" s="164">
        <f>SUM(O2662,O2664)</f>
        <v>0</v>
      </c>
      <c r="P2661" s="164">
        <f>SUM(P2662,P2664)</f>
        <v>0</v>
      </c>
      <c r="Q2661" s="164">
        <f>SUM(Q2662,Q2664)</f>
        <v>0</v>
      </c>
      <c r="R2661" s="164">
        <f t="shared" si="1315"/>
        <v>0</v>
      </c>
      <c r="S2661" s="164">
        <f>SUM(S2662,S2664)</f>
        <v>0</v>
      </c>
      <c r="T2661" s="164">
        <f>SUM(T2662,T2664)</f>
        <v>0</v>
      </c>
      <c r="U2661" s="164">
        <f>SUM(U2662,U2664)</f>
        <v>0</v>
      </c>
      <c r="V2661" s="164">
        <f>SUM(V2662,V2664)</f>
        <v>0</v>
      </c>
    </row>
    <row r="2662" spans="1:22" ht="16.5" thickTop="1" thickBot="1">
      <c r="A2662" s="160" t="s">
        <v>121</v>
      </c>
      <c r="B2662" s="168" t="s">
        <v>99</v>
      </c>
      <c r="C2662" s="164">
        <f t="shared" si="1309"/>
        <v>96000</v>
      </c>
      <c r="D2662" s="164">
        <f t="shared" si="1310"/>
        <v>24000</v>
      </c>
      <c r="E2662" s="164">
        <f t="shared" si="1310"/>
        <v>24000</v>
      </c>
      <c r="F2662" s="164">
        <f t="shared" si="1310"/>
        <v>24000</v>
      </c>
      <c r="G2662" s="164">
        <f t="shared" si="1308"/>
        <v>24000</v>
      </c>
      <c r="H2662" s="164">
        <f t="shared" si="1311"/>
        <v>96000</v>
      </c>
      <c r="I2662" s="164">
        <f>SUM(I2663)</f>
        <v>24000</v>
      </c>
      <c r="J2662" s="164">
        <f>SUM(J2663)</f>
        <v>24000</v>
      </c>
      <c r="K2662" s="164">
        <f>SUM(K2663)</f>
        <v>24000</v>
      </c>
      <c r="L2662" s="164">
        <f>SUM(L2663)</f>
        <v>24000</v>
      </c>
      <c r="M2662" s="164">
        <f t="shared" si="1313"/>
        <v>0</v>
      </c>
      <c r="N2662" s="164">
        <f>SUM(N2663)</f>
        <v>0</v>
      </c>
      <c r="O2662" s="164">
        <f>SUM(O2663)</f>
        <v>0</v>
      </c>
      <c r="P2662" s="164">
        <f>SUM(P2663)</f>
        <v>0</v>
      </c>
      <c r="Q2662" s="164">
        <f>SUM(Q2663)</f>
        <v>0</v>
      </c>
      <c r="R2662" s="164">
        <f t="shared" si="1315"/>
        <v>0</v>
      </c>
      <c r="S2662" s="164">
        <f>SUM(S2663)</f>
        <v>0</v>
      </c>
      <c r="T2662" s="164">
        <f>SUM(T2663)</f>
        <v>0</v>
      </c>
      <c r="U2662" s="164">
        <f>SUM(U2663)</f>
        <v>0</v>
      </c>
      <c r="V2662" s="164">
        <f>SUM(V2663)</f>
        <v>0</v>
      </c>
    </row>
    <row r="2663" spans="1:22" ht="16.5" thickTop="1" thickBot="1">
      <c r="A2663" s="160" t="s">
        <v>121</v>
      </c>
      <c r="B2663" s="169" t="s">
        <v>101</v>
      </c>
      <c r="C2663" s="164">
        <f t="shared" si="1309"/>
        <v>96000</v>
      </c>
      <c r="D2663" s="164">
        <f t="shared" si="1310"/>
        <v>24000</v>
      </c>
      <c r="E2663" s="164">
        <f t="shared" si="1310"/>
        <v>24000</v>
      </c>
      <c r="F2663" s="164">
        <f t="shared" si="1310"/>
        <v>24000</v>
      </c>
      <c r="G2663" s="164">
        <f t="shared" si="1308"/>
        <v>24000</v>
      </c>
      <c r="H2663" s="164">
        <f t="shared" si="1311"/>
        <v>96000</v>
      </c>
      <c r="I2663" s="164">
        <v>24000</v>
      </c>
      <c r="J2663" s="164">
        <v>24000</v>
      </c>
      <c r="K2663" s="164">
        <v>24000</v>
      </c>
      <c r="L2663" s="164">
        <v>24000</v>
      </c>
      <c r="M2663" s="164">
        <f t="shared" si="1313"/>
        <v>0</v>
      </c>
      <c r="N2663" s="164">
        <v>0</v>
      </c>
      <c r="O2663" s="164">
        <v>0</v>
      </c>
      <c r="P2663" s="164">
        <v>0</v>
      </c>
      <c r="Q2663" s="164">
        <v>0</v>
      </c>
      <c r="R2663" s="164">
        <f t="shared" si="1315"/>
        <v>0</v>
      </c>
      <c r="S2663" s="164">
        <v>0</v>
      </c>
      <c r="T2663" s="164">
        <v>0</v>
      </c>
      <c r="U2663" s="164">
        <v>0</v>
      </c>
      <c r="V2663" s="164">
        <v>0</v>
      </c>
    </row>
    <row r="2664" spans="1:22" ht="16.5" thickTop="1" thickBot="1">
      <c r="A2664" s="160" t="s">
        <v>121</v>
      </c>
      <c r="B2664" s="168" t="s">
        <v>155</v>
      </c>
      <c r="C2664" s="164">
        <f t="shared" si="1309"/>
        <v>24000</v>
      </c>
      <c r="D2664" s="164">
        <f t="shared" si="1310"/>
        <v>6000</v>
      </c>
      <c r="E2664" s="164">
        <f t="shared" si="1310"/>
        <v>6000</v>
      </c>
      <c r="F2664" s="164">
        <f t="shared" si="1310"/>
        <v>6000</v>
      </c>
      <c r="G2664" s="164">
        <f t="shared" si="1308"/>
        <v>6000</v>
      </c>
      <c r="H2664" s="164">
        <f t="shared" si="1311"/>
        <v>24000</v>
      </c>
      <c r="I2664" s="164">
        <v>6000</v>
      </c>
      <c r="J2664" s="164">
        <v>6000</v>
      </c>
      <c r="K2664" s="164">
        <v>6000</v>
      </c>
      <c r="L2664" s="164">
        <v>6000</v>
      </c>
      <c r="M2664" s="164">
        <f t="shared" si="1313"/>
        <v>0</v>
      </c>
      <c r="N2664" s="164">
        <v>0</v>
      </c>
      <c r="O2664" s="164">
        <v>0</v>
      </c>
      <c r="P2664" s="164">
        <v>0</v>
      </c>
      <c r="Q2664" s="164">
        <v>0</v>
      </c>
      <c r="R2664" s="164">
        <f t="shared" si="1315"/>
        <v>0</v>
      </c>
      <c r="S2664" s="164">
        <v>0</v>
      </c>
      <c r="T2664" s="164">
        <v>0</v>
      </c>
      <c r="U2664" s="164">
        <v>0</v>
      </c>
      <c r="V2664" s="164">
        <v>0</v>
      </c>
    </row>
    <row r="2665" spans="1:22" ht="46.5" thickTop="1" thickBot="1">
      <c r="A2665" s="160" t="s">
        <v>970</v>
      </c>
      <c r="B2665" s="167" t="s">
        <v>971</v>
      </c>
      <c r="C2665" s="164">
        <f t="shared" si="1309"/>
        <v>60000</v>
      </c>
      <c r="D2665" s="164">
        <f t="shared" si="1310"/>
        <v>15000</v>
      </c>
      <c r="E2665" s="164">
        <f t="shared" si="1310"/>
        <v>15000</v>
      </c>
      <c r="F2665" s="164">
        <f t="shared" si="1310"/>
        <v>15000</v>
      </c>
      <c r="G2665" s="164">
        <f t="shared" si="1308"/>
        <v>15000</v>
      </c>
      <c r="H2665" s="164">
        <f t="shared" si="1311"/>
        <v>60000</v>
      </c>
      <c r="I2665" s="164">
        <f t="shared" ref="I2665:L2666" si="1329">SUM(I2666)</f>
        <v>15000</v>
      </c>
      <c r="J2665" s="164">
        <f t="shared" si="1329"/>
        <v>15000</v>
      </c>
      <c r="K2665" s="164">
        <f t="shared" si="1329"/>
        <v>15000</v>
      </c>
      <c r="L2665" s="164">
        <f t="shared" si="1329"/>
        <v>15000</v>
      </c>
      <c r="M2665" s="164">
        <f t="shared" si="1313"/>
        <v>0</v>
      </c>
      <c r="N2665" s="164">
        <f t="shared" ref="N2665:Q2666" si="1330">SUM(N2666)</f>
        <v>0</v>
      </c>
      <c r="O2665" s="164">
        <f t="shared" si="1330"/>
        <v>0</v>
      </c>
      <c r="P2665" s="164">
        <f t="shared" si="1330"/>
        <v>0</v>
      </c>
      <c r="Q2665" s="164">
        <f t="shared" si="1330"/>
        <v>0</v>
      </c>
      <c r="R2665" s="164">
        <f t="shared" si="1315"/>
        <v>0</v>
      </c>
      <c r="S2665" s="164">
        <f t="shared" ref="S2665:V2666" si="1331">SUM(S2666)</f>
        <v>0</v>
      </c>
      <c r="T2665" s="164">
        <f t="shared" si="1331"/>
        <v>0</v>
      </c>
      <c r="U2665" s="164">
        <f t="shared" si="1331"/>
        <v>0</v>
      </c>
      <c r="V2665" s="164">
        <f t="shared" si="1331"/>
        <v>0</v>
      </c>
    </row>
    <row r="2666" spans="1:22" ht="16.5" thickTop="1" thickBot="1">
      <c r="A2666" s="160" t="s">
        <v>121</v>
      </c>
      <c r="B2666" s="168" t="s">
        <v>99</v>
      </c>
      <c r="C2666" s="164">
        <f t="shared" si="1309"/>
        <v>60000</v>
      </c>
      <c r="D2666" s="164">
        <f t="shared" si="1310"/>
        <v>15000</v>
      </c>
      <c r="E2666" s="164">
        <f t="shared" si="1310"/>
        <v>15000</v>
      </c>
      <c r="F2666" s="164">
        <f t="shared" si="1310"/>
        <v>15000</v>
      </c>
      <c r="G2666" s="164">
        <f t="shared" si="1308"/>
        <v>15000</v>
      </c>
      <c r="H2666" s="164">
        <f t="shared" si="1311"/>
        <v>60000</v>
      </c>
      <c r="I2666" s="164">
        <f t="shared" si="1329"/>
        <v>15000</v>
      </c>
      <c r="J2666" s="164">
        <f t="shared" si="1329"/>
        <v>15000</v>
      </c>
      <c r="K2666" s="164">
        <f t="shared" si="1329"/>
        <v>15000</v>
      </c>
      <c r="L2666" s="164">
        <f t="shared" si="1329"/>
        <v>15000</v>
      </c>
      <c r="M2666" s="164">
        <f t="shared" si="1313"/>
        <v>0</v>
      </c>
      <c r="N2666" s="164">
        <f t="shared" si="1330"/>
        <v>0</v>
      </c>
      <c r="O2666" s="164">
        <f t="shared" si="1330"/>
        <v>0</v>
      </c>
      <c r="P2666" s="164">
        <f t="shared" si="1330"/>
        <v>0</v>
      </c>
      <c r="Q2666" s="164">
        <f t="shared" si="1330"/>
        <v>0</v>
      </c>
      <c r="R2666" s="164">
        <f t="shared" si="1315"/>
        <v>0</v>
      </c>
      <c r="S2666" s="164">
        <f t="shared" si="1331"/>
        <v>0</v>
      </c>
      <c r="T2666" s="164">
        <f t="shared" si="1331"/>
        <v>0</v>
      </c>
      <c r="U2666" s="164">
        <f t="shared" si="1331"/>
        <v>0</v>
      </c>
      <c r="V2666" s="164">
        <f t="shared" si="1331"/>
        <v>0</v>
      </c>
    </row>
    <row r="2667" spans="1:22" ht="16.5" thickTop="1" thickBot="1">
      <c r="A2667" s="160" t="s">
        <v>121</v>
      </c>
      <c r="B2667" s="169" t="s">
        <v>101</v>
      </c>
      <c r="C2667" s="164">
        <f t="shared" si="1309"/>
        <v>60000</v>
      </c>
      <c r="D2667" s="164">
        <f t="shared" si="1310"/>
        <v>15000</v>
      </c>
      <c r="E2667" s="164">
        <f t="shared" si="1310"/>
        <v>15000</v>
      </c>
      <c r="F2667" s="164">
        <f t="shared" si="1310"/>
        <v>15000</v>
      </c>
      <c r="G2667" s="164">
        <f t="shared" si="1308"/>
        <v>15000</v>
      </c>
      <c r="H2667" s="164">
        <f t="shared" si="1311"/>
        <v>60000</v>
      </c>
      <c r="I2667" s="164">
        <v>15000</v>
      </c>
      <c r="J2667" s="164">
        <v>15000</v>
      </c>
      <c r="K2667" s="164">
        <v>15000</v>
      </c>
      <c r="L2667" s="164">
        <v>15000</v>
      </c>
      <c r="M2667" s="164">
        <f t="shared" si="1313"/>
        <v>0</v>
      </c>
      <c r="N2667" s="164">
        <v>0</v>
      </c>
      <c r="O2667" s="164">
        <v>0</v>
      </c>
      <c r="P2667" s="164">
        <v>0</v>
      </c>
      <c r="Q2667" s="164">
        <v>0</v>
      </c>
      <c r="R2667" s="164">
        <f t="shared" si="1315"/>
        <v>0</v>
      </c>
      <c r="S2667" s="164">
        <v>0</v>
      </c>
      <c r="T2667" s="164">
        <v>0</v>
      </c>
      <c r="U2667" s="164">
        <v>0</v>
      </c>
      <c r="V2667" s="164">
        <v>0</v>
      </c>
    </row>
    <row r="2668" spans="1:22" ht="46.5" thickTop="1" thickBot="1">
      <c r="A2668" s="160" t="s">
        <v>972</v>
      </c>
      <c r="B2668" s="167" t="s">
        <v>973</v>
      </c>
      <c r="C2668" s="164">
        <f t="shared" si="1309"/>
        <v>300000</v>
      </c>
      <c r="D2668" s="164">
        <f t="shared" si="1310"/>
        <v>75000</v>
      </c>
      <c r="E2668" s="164">
        <f t="shared" si="1310"/>
        <v>75000</v>
      </c>
      <c r="F2668" s="164">
        <f t="shared" si="1310"/>
        <v>75000</v>
      </c>
      <c r="G2668" s="164">
        <f t="shared" si="1308"/>
        <v>75000</v>
      </c>
      <c r="H2668" s="164">
        <f t="shared" si="1311"/>
        <v>300000</v>
      </c>
      <c r="I2668" s="164">
        <f t="shared" ref="I2668:L2669" si="1332">SUM(I2669)</f>
        <v>75000</v>
      </c>
      <c r="J2668" s="164">
        <f t="shared" si="1332"/>
        <v>75000</v>
      </c>
      <c r="K2668" s="164">
        <f t="shared" si="1332"/>
        <v>75000</v>
      </c>
      <c r="L2668" s="164">
        <f t="shared" si="1332"/>
        <v>75000</v>
      </c>
      <c r="M2668" s="164">
        <f t="shared" si="1313"/>
        <v>0</v>
      </c>
      <c r="N2668" s="164">
        <f t="shared" ref="N2668:Q2669" si="1333">SUM(N2669)</f>
        <v>0</v>
      </c>
      <c r="O2668" s="164">
        <f t="shared" si="1333"/>
        <v>0</v>
      </c>
      <c r="P2668" s="164">
        <f t="shared" si="1333"/>
        <v>0</v>
      </c>
      <c r="Q2668" s="164">
        <f t="shared" si="1333"/>
        <v>0</v>
      </c>
      <c r="R2668" s="164">
        <f t="shared" si="1315"/>
        <v>0</v>
      </c>
      <c r="S2668" s="164">
        <f t="shared" ref="S2668:V2669" si="1334">SUM(S2669)</f>
        <v>0</v>
      </c>
      <c r="T2668" s="164">
        <f t="shared" si="1334"/>
        <v>0</v>
      </c>
      <c r="U2668" s="164">
        <f t="shared" si="1334"/>
        <v>0</v>
      </c>
      <c r="V2668" s="164">
        <f t="shared" si="1334"/>
        <v>0</v>
      </c>
    </row>
    <row r="2669" spans="1:22" ht="16.5" thickTop="1" thickBot="1">
      <c r="A2669" s="160" t="s">
        <v>121</v>
      </c>
      <c r="B2669" s="168" t="s">
        <v>99</v>
      </c>
      <c r="C2669" s="164">
        <f t="shared" si="1309"/>
        <v>300000</v>
      </c>
      <c r="D2669" s="164">
        <f t="shared" si="1310"/>
        <v>75000</v>
      </c>
      <c r="E2669" s="164">
        <f t="shared" si="1310"/>
        <v>75000</v>
      </c>
      <c r="F2669" s="164">
        <f t="shared" si="1310"/>
        <v>75000</v>
      </c>
      <c r="G2669" s="164">
        <f t="shared" si="1308"/>
        <v>75000</v>
      </c>
      <c r="H2669" s="164">
        <f t="shared" si="1311"/>
        <v>300000</v>
      </c>
      <c r="I2669" s="164">
        <f t="shared" si="1332"/>
        <v>75000</v>
      </c>
      <c r="J2669" s="164">
        <f t="shared" si="1332"/>
        <v>75000</v>
      </c>
      <c r="K2669" s="164">
        <f t="shared" si="1332"/>
        <v>75000</v>
      </c>
      <c r="L2669" s="164">
        <f t="shared" si="1332"/>
        <v>75000</v>
      </c>
      <c r="M2669" s="164">
        <f t="shared" si="1313"/>
        <v>0</v>
      </c>
      <c r="N2669" s="164">
        <f t="shared" si="1333"/>
        <v>0</v>
      </c>
      <c r="O2669" s="164">
        <f t="shared" si="1333"/>
        <v>0</v>
      </c>
      <c r="P2669" s="164">
        <f t="shared" si="1333"/>
        <v>0</v>
      </c>
      <c r="Q2669" s="164">
        <f t="shared" si="1333"/>
        <v>0</v>
      </c>
      <c r="R2669" s="164">
        <f t="shared" si="1315"/>
        <v>0</v>
      </c>
      <c r="S2669" s="164">
        <f t="shared" si="1334"/>
        <v>0</v>
      </c>
      <c r="T2669" s="164">
        <f t="shared" si="1334"/>
        <v>0</v>
      </c>
      <c r="U2669" s="164">
        <f t="shared" si="1334"/>
        <v>0</v>
      </c>
      <c r="V2669" s="164">
        <f t="shared" si="1334"/>
        <v>0</v>
      </c>
    </row>
    <row r="2670" spans="1:22" ht="16.5" thickTop="1" thickBot="1">
      <c r="A2670" s="160" t="s">
        <v>121</v>
      </c>
      <c r="B2670" s="169" t="s">
        <v>101</v>
      </c>
      <c r="C2670" s="164">
        <f t="shared" si="1309"/>
        <v>300000</v>
      </c>
      <c r="D2670" s="164">
        <f t="shared" si="1310"/>
        <v>75000</v>
      </c>
      <c r="E2670" s="164">
        <f t="shared" si="1310"/>
        <v>75000</v>
      </c>
      <c r="F2670" s="164">
        <f t="shared" si="1310"/>
        <v>75000</v>
      </c>
      <c r="G2670" s="164">
        <f t="shared" si="1308"/>
        <v>75000</v>
      </c>
      <c r="H2670" s="164">
        <f t="shared" si="1311"/>
        <v>300000</v>
      </c>
      <c r="I2670" s="164">
        <v>75000</v>
      </c>
      <c r="J2670" s="164">
        <v>75000</v>
      </c>
      <c r="K2670" s="164">
        <v>75000</v>
      </c>
      <c r="L2670" s="164">
        <v>75000</v>
      </c>
      <c r="M2670" s="164">
        <f t="shared" si="1313"/>
        <v>0</v>
      </c>
      <c r="N2670" s="164">
        <v>0</v>
      </c>
      <c r="O2670" s="164">
        <v>0</v>
      </c>
      <c r="P2670" s="164">
        <v>0</v>
      </c>
      <c r="Q2670" s="164">
        <v>0</v>
      </c>
      <c r="R2670" s="164">
        <f t="shared" si="1315"/>
        <v>0</v>
      </c>
      <c r="S2670" s="164">
        <v>0</v>
      </c>
      <c r="T2670" s="164">
        <v>0</v>
      </c>
      <c r="U2670" s="164">
        <v>0</v>
      </c>
      <c r="V2670" s="164">
        <v>0</v>
      </c>
    </row>
    <row r="2671" spans="1:22" ht="31.5" thickTop="1" thickBot="1">
      <c r="A2671" s="160" t="s">
        <v>974</v>
      </c>
      <c r="B2671" s="167" t="s">
        <v>975</v>
      </c>
      <c r="C2671" s="164">
        <f t="shared" si="1309"/>
        <v>360000</v>
      </c>
      <c r="D2671" s="164">
        <f t="shared" si="1310"/>
        <v>90000</v>
      </c>
      <c r="E2671" s="164">
        <f t="shared" si="1310"/>
        <v>90000</v>
      </c>
      <c r="F2671" s="164">
        <f t="shared" si="1310"/>
        <v>90000</v>
      </c>
      <c r="G2671" s="164">
        <f t="shared" si="1308"/>
        <v>90000</v>
      </c>
      <c r="H2671" s="164">
        <f t="shared" si="1311"/>
        <v>360000</v>
      </c>
      <c r="I2671" s="164">
        <f>SUM(I2672,I2674)</f>
        <v>90000</v>
      </c>
      <c r="J2671" s="164">
        <f>SUM(J2672,J2674)</f>
        <v>90000</v>
      </c>
      <c r="K2671" s="164">
        <f>SUM(K2672,K2674)</f>
        <v>90000</v>
      </c>
      <c r="L2671" s="164">
        <f>SUM(L2672,L2674)</f>
        <v>90000</v>
      </c>
      <c r="M2671" s="164">
        <f t="shared" si="1313"/>
        <v>0</v>
      </c>
      <c r="N2671" s="164">
        <f>SUM(N2672,N2674)</f>
        <v>0</v>
      </c>
      <c r="O2671" s="164">
        <f>SUM(O2672,O2674)</f>
        <v>0</v>
      </c>
      <c r="P2671" s="164">
        <f>SUM(P2672,P2674)</f>
        <v>0</v>
      </c>
      <c r="Q2671" s="164">
        <f>SUM(Q2672,Q2674)</f>
        <v>0</v>
      </c>
      <c r="R2671" s="164">
        <f t="shared" si="1315"/>
        <v>0</v>
      </c>
      <c r="S2671" s="164">
        <f>SUM(S2672,S2674)</f>
        <v>0</v>
      </c>
      <c r="T2671" s="164">
        <f>SUM(T2672,T2674)</f>
        <v>0</v>
      </c>
      <c r="U2671" s="164">
        <f>SUM(U2672,U2674)</f>
        <v>0</v>
      </c>
      <c r="V2671" s="164">
        <f>SUM(V2672,V2674)</f>
        <v>0</v>
      </c>
    </row>
    <row r="2672" spans="1:22" ht="16.5" thickTop="1" thickBot="1">
      <c r="A2672" s="160" t="s">
        <v>121</v>
      </c>
      <c r="B2672" s="168" t="s">
        <v>99</v>
      </c>
      <c r="C2672" s="164">
        <f t="shared" si="1309"/>
        <v>300000</v>
      </c>
      <c r="D2672" s="164">
        <f t="shared" si="1310"/>
        <v>75000</v>
      </c>
      <c r="E2672" s="164">
        <f t="shared" si="1310"/>
        <v>75000</v>
      </c>
      <c r="F2672" s="164">
        <f t="shared" si="1310"/>
        <v>75000</v>
      </c>
      <c r="G2672" s="164">
        <f t="shared" si="1308"/>
        <v>75000</v>
      </c>
      <c r="H2672" s="164">
        <f t="shared" si="1311"/>
        <v>300000</v>
      </c>
      <c r="I2672" s="164">
        <f>SUM(I2673)</f>
        <v>75000</v>
      </c>
      <c r="J2672" s="164">
        <f>SUM(J2673)</f>
        <v>75000</v>
      </c>
      <c r="K2672" s="164">
        <f>SUM(K2673)</f>
        <v>75000</v>
      </c>
      <c r="L2672" s="164">
        <f>SUM(L2673)</f>
        <v>75000</v>
      </c>
      <c r="M2672" s="164">
        <f t="shared" si="1313"/>
        <v>0</v>
      </c>
      <c r="N2672" s="164">
        <f>SUM(N2673)</f>
        <v>0</v>
      </c>
      <c r="O2672" s="164">
        <f>SUM(O2673)</f>
        <v>0</v>
      </c>
      <c r="P2672" s="164">
        <f>SUM(P2673)</f>
        <v>0</v>
      </c>
      <c r="Q2672" s="164">
        <f>SUM(Q2673)</f>
        <v>0</v>
      </c>
      <c r="R2672" s="164">
        <f t="shared" si="1315"/>
        <v>0</v>
      </c>
      <c r="S2672" s="164">
        <f>SUM(S2673)</f>
        <v>0</v>
      </c>
      <c r="T2672" s="164">
        <f>SUM(T2673)</f>
        <v>0</v>
      </c>
      <c r="U2672" s="164">
        <f>SUM(U2673)</f>
        <v>0</v>
      </c>
      <c r="V2672" s="164">
        <f>SUM(V2673)</f>
        <v>0</v>
      </c>
    </row>
    <row r="2673" spans="1:22" ht="16.5" thickTop="1" thickBot="1">
      <c r="A2673" s="160" t="s">
        <v>121</v>
      </c>
      <c r="B2673" s="169" t="s">
        <v>101</v>
      </c>
      <c r="C2673" s="164">
        <f t="shared" si="1309"/>
        <v>300000</v>
      </c>
      <c r="D2673" s="164">
        <f t="shared" si="1310"/>
        <v>75000</v>
      </c>
      <c r="E2673" s="164">
        <f t="shared" si="1310"/>
        <v>75000</v>
      </c>
      <c r="F2673" s="164">
        <f t="shared" si="1310"/>
        <v>75000</v>
      </c>
      <c r="G2673" s="164">
        <f t="shared" si="1308"/>
        <v>75000</v>
      </c>
      <c r="H2673" s="164">
        <f t="shared" si="1311"/>
        <v>300000</v>
      </c>
      <c r="I2673" s="164">
        <v>75000</v>
      </c>
      <c r="J2673" s="164">
        <v>75000</v>
      </c>
      <c r="K2673" s="164">
        <v>75000</v>
      </c>
      <c r="L2673" s="164">
        <v>75000</v>
      </c>
      <c r="M2673" s="164">
        <f t="shared" si="1313"/>
        <v>0</v>
      </c>
      <c r="N2673" s="164">
        <v>0</v>
      </c>
      <c r="O2673" s="164">
        <v>0</v>
      </c>
      <c r="P2673" s="164">
        <v>0</v>
      </c>
      <c r="Q2673" s="164">
        <v>0</v>
      </c>
      <c r="R2673" s="164">
        <f t="shared" si="1315"/>
        <v>0</v>
      </c>
      <c r="S2673" s="164">
        <v>0</v>
      </c>
      <c r="T2673" s="164">
        <v>0</v>
      </c>
      <c r="U2673" s="164">
        <v>0</v>
      </c>
      <c r="V2673" s="164">
        <v>0</v>
      </c>
    </row>
    <row r="2674" spans="1:22" ht="16.5" thickTop="1" thickBot="1">
      <c r="A2674" s="160" t="s">
        <v>121</v>
      </c>
      <c r="B2674" s="168" t="s">
        <v>155</v>
      </c>
      <c r="C2674" s="164">
        <f t="shared" si="1309"/>
        <v>60000</v>
      </c>
      <c r="D2674" s="164">
        <f t="shared" si="1310"/>
        <v>15000</v>
      </c>
      <c r="E2674" s="164">
        <f t="shared" si="1310"/>
        <v>15000</v>
      </c>
      <c r="F2674" s="164">
        <f t="shared" si="1310"/>
        <v>15000</v>
      </c>
      <c r="G2674" s="164">
        <f t="shared" si="1308"/>
        <v>15000</v>
      </c>
      <c r="H2674" s="164">
        <f t="shared" si="1311"/>
        <v>60000</v>
      </c>
      <c r="I2674" s="164">
        <v>15000</v>
      </c>
      <c r="J2674" s="164">
        <v>15000</v>
      </c>
      <c r="K2674" s="164">
        <v>15000</v>
      </c>
      <c r="L2674" s="164">
        <v>15000</v>
      </c>
      <c r="M2674" s="164">
        <f t="shared" si="1313"/>
        <v>0</v>
      </c>
      <c r="N2674" s="164">
        <v>0</v>
      </c>
      <c r="O2674" s="164">
        <v>0</v>
      </c>
      <c r="P2674" s="164">
        <v>0</v>
      </c>
      <c r="Q2674" s="164">
        <v>0</v>
      </c>
      <c r="R2674" s="164">
        <f t="shared" si="1315"/>
        <v>0</v>
      </c>
      <c r="S2674" s="164">
        <v>0</v>
      </c>
      <c r="T2674" s="164">
        <v>0</v>
      </c>
      <c r="U2674" s="164">
        <v>0</v>
      </c>
      <c r="V2674" s="164">
        <v>0</v>
      </c>
    </row>
    <row r="2675" spans="1:22" ht="31.5" thickTop="1" thickBot="1">
      <c r="A2675" s="160" t="s">
        <v>976</v>
      </c>
      <c r="B2675" s="167" t="s">
        <v>977</v>
      </c>
      <c r="C2675" s="164">
        <f t="shared" si="1309"/>
        <v>360000</v>
      </c>
      <c r="D2675" s="164">
        <f t="shared" si="1310"/>
        <v>90000</v>
      </c>
      <c r="E2675" s="164">
        <f t="shared" si="1310"/>
        <v>90000</v>
      </c>
      <c r="F2675" s="164">
        <f t="shared" si="1310"/>
        <v>90000</v>
      </c>
      <c r="G2675" s="164">
        <f t="shared" si="1308"/>
        <v>90000</v>
      </c>
      <c r="H2675" s="164">
        <f t="shared" si="1311"/>
        <v>360000</v>
      </c>
      <c r="I2675" s="164">
        <f>SUM(I2676,I2678)</f>
        <v>90000</v>
      </c>
      <c r="J2675" s="164">
        <f>SUM(J2676,J2678)</f>
        <v>90000</v>
      </c>
      <c r="K2675" s="164">
        <f>SUM(K2676,K2678)</f>
        <v>90000</v>
      </c>
      <c r="L2675" s="164">
        <f>SUM(L2676,L2678)</f>
        <v>90000</v>
      </c>
      <c r="M2675" s="164">
        <f t="shared" si="1313"/>
        <v>0</v>
      </c>
      <c r="N2675" s="164">
        <f>SUM(N2676,N2678)</f>
        <v>0</v>
      </c>
      <c r="O2675" s="164">
        <f>SUM(O2676,O2678)</f>
        <v>0</v>
      </c>
      <c r="P2675" s="164">
        <f>SUM(P2676,P2678)</f>
        <v>0</v>
      </c>
      <c r="Q2675" s="164">
        <f>SUM(Q2676,Q2678)</f>
        <v>0</v>
      </c>
      <c r="R2675" s="164">
        <f t="shared" si="1315"/>
        <v>0</v>
      </c>
      <c r="S2675" s="164">
        <f>SUM(S2676,S2678)</f>
        <v>0</v>
      </c>
      <c r="T2675" s="164">
        <f>SUM(T2676,T2678)</f>
        <v>0</v>
      </c>
      <c r="U2675" s="164">
        <f>SUM(U2676,U2678)</f>
        <v>0</v>
      </c>
      <c r="V2675" s="164">
        <f>SUM(V2676,V2678)</f>
        <v>0</v>
      </c>
    </row>
    <row r="2676" spans="1:22" ht="16.5" thickTop="1" thickBot="1">
      <c r="A2676" s="160" t="s">
        <v>121</v>
      </c>
      <c r="B2676" s="168" t="s">
        <v>99</v>
      </c>
      <c r="C2676" s="164">
        <f t="shared" si="1309"/>
        <v>336000</v>
      </c>
      <c r="D2676" s="164">
        <f t="shared" si="1310"/>
        <v>84000</v>
      </c>
      <c r="E2676" s="164">
        <f t="shared" si="1310"/>
        <v>84000</v>
      </c>
      <c r="F2676" s="164">
        <f t="shared" si="1310"/>
        <v>84000</v>
      </c>
      <c r="G2676" s="164">
        <f t="shared" si="1308"/>
        <v>84000</v>
      </c>
      <c r="H2676" s="164">
        <f t="shared" si="1311"/>
        <v>336000</v>
      </c>
      <c r="I2676" s="164">
        <f>SUM(I2677)</f>
        <v>84000</v>
      </c>
      <c r="J2676" s="164">
        <f>SUM(J2677)</f>
        <v>84000</v>
      </c>
      <c r="K2676" s="164">
        <f>SUM(K2677)</f>
        <v>84000</v>
      </c>
      <c r="L2676" s="164">
        <f>SUM(L2677)</f>
        <v>84000</v>
      </c>
      <c r="M2676" s="164">
        <f t="shared" si="1313"/>
        <v>0</v>
      </c>
      <c r="N2676" s="164">
        <f>SUM(N2677)</f>
        <v>0</v>
      </c>
      <c r="O2676" s="164">
        <f>SUM(O2677)</f>
        <v>0</v>
      </c>
      <c r="P2676" s="164">
        <f>SUM(P2677)</f>
        <v>0</v>
      </c>
      <c r="Q2676" s="164">
        <f>SUM(Q2677)</f>
        <v>0</v>
      </c>
      <c r="R2676" s="164">
        <f t="shared" si="1315"/>
        <v>0</v>
      </c>
      <c r="S2676" s="164">
        <f>SUM(S2677)</f>
        <v>0</v>
      </c>
      <c r="T2676" s="164">
        <f>SUM(T2677)</f>
        <v>0</v>
      </c>
      <c r="U2676" s="164">
        <f>SUM(U2677)</f>
        <v>0</v>
      </c>
      <c r="V2676" s="164">
        <f>SUM(V2677)</f>
        <v>0</v>
      </c>
    </row>
    <row r="2677" spans="1:22" ht="16.5" thickTop="1" thickBot="1">
      <c r="A2677" s="160" t="s">
        <v>121</v>
      </c>
      <c r="B2677" s="169" t="s">
        <v>101</v>
      </c>
      <c r="C2677" s="164">
        <f t="shared" si="1309"/>
        <v>336000</v>
      </c>
      <c r="D2677" s="164">
        <f t="shared" si="1310"/>
        <v>84000</v>
      </c>
      <c r="E2677" s="164">
        <f t="shared" si="1310"/>
        <v>84000</v>
      </c>
      <c r="F2677" s="164">
        <f t="shared" si="1310"/>
        <v>84000</v>
      </c>
      <c r="G2677" s="164">
        <f t="shared" si="1308"/>
        <v>84000</v>
      </c>
      <c r="H2677" s="164">
        <f t="shared" si="1311"/>
        <v>336000</v>
      </c>
      <c r="I2677" s="164">
        <v>84000</v>
      </c>
      <c r="J2677" s="164">
        <v>84000</v>
      </c>
      <c r="K2677" s="164">
        <v>84000</v>
      </c>
      <c r="L2677" s="164">
        <v>84000</v>
      </c>
      <c r="M2677" s="164">
        <f t="shared" si="1313"/>
        <v>0</v>
      </c>
      <c r="N2677" s="164">
        <v>0</v>
      </c>
      <c r="O2677" s="164">
        <v>0</v>
      </c>
      <c r="P2677" s="164">
        <v>0</v>
      </c>
      <c r="Q2677" s="164">
        <v>0</v>
      </c>
      <c r="R2677" s="164">
        <f t="shared" si="1315"/>
        <v>0</v>
      </c>
      <c r="S2677" s="164">
        <v>0</v>
      </c>
      <c r="T2677" s="164">
        <v>0</v>
      </c>
      <c r="U2677" s="164">
        <v>0</v>
      </c>
      <c r="V2677" s="164">
        <v>0</v>
      </c>
    </row>
    <row r="2678" spans="1:22" ht="16.5" thickTop="1" thickBot="1">
      <c r="A2678" s="160" t="s">
        <v>121</v>
      </c>
      <c r="B2678" s="168" t="s">
        <v>155</v>
      </c>
      <c r="C2678" s="164">
        <f t="shared" si="1309"/>
        <v>24000</v>
      </c>
      <c r="D2678" s="164">
        <f t="shared" si="1310"/>
        <v>6000</v>
      </c>
      <c r="E2678" s="164">
        <f t="shared" si="1310"/>
        <v>6000</v>
      </c>
      <c r="F2678" s="164">
        <f t="shared" si="1310"/>
        <v>6000</v>
      </c>
      <c r="G2678" s="164">
        <f t="shared" si="1308"/>
        <v>6000</v>
      </c>
      <c r="H2678" s="164">
        <f t="shared" si="1311"/>
        <v>24000</v>
      </c>
      <c r="I2678" s="164">
        <v>6000</v>
      </c>
      <c r="J2678" s="164">
        <v>6000</v>
      </c>
      <c r="K2678" s="164">
        <v>6000</v>
      </c>
      <c r="L2678" s="164">
        <v>6000</v>
      </c>
      <c r="M2678" s="164">
        <f t="shared" si="1313"/>
        <v>0</v>
      </c>
      <c r="N2678" s="164">
        <v>0</v>
      </c>
      <c r="O2678" s="164">
        <v>0</v>
      </c>
      <c r="P2678" s="164">
        <v>0</v>
      </c>
      <c r="Q2678" s="164">
        <v>0</v>
      </c>
      <c r="R2678" s="164">
        <f t="shared" si="1315"/>
        <v>0</v>
      </c>
      <c r="S2678" s="164">
        <v>0</v>
      </c>
      <c r="T2678" s="164">
        <v>0</v>
      </c>
      <c r="U2678" s="164">
        <v>0</v>
      </c>
      <c r="V2678" s="164">
        <v>0</v>
      </c>
    </row>
    <row r="2679" spans="1:22" ht="31.5" thickTop="1" thickBot="1">
      <c r="A2679" s="160" t="s">
        <v>978</v>
      </c>
      <c r="B2679" s="167" t="s">
        <v>979</v>
      </c>
      <c r="C2679" s="164">
        <f t="shared" si="1309"/>
        <v>18000</v>
      </c>
      <c r="D2679" s="164">
        <f t="shared" si="1310"/>
        <v>4500</v>
      </c>
      <c r="E2679" s="164">
        <f t="shared" si="1310"/>
        <v>4500</v>
      </c>
      <c r="F2679" s="164">
        <f t="shared" si="1310"/>
        <v>4500</v>
      </c>
      <c r="G2679" s="164">
        <f t="shared" si="1308"/>
        <v>4500</v>
      </c>
      <c r="H2679" s="164">
        <f t="shared" si="1311"/>
        <v>18000</v>
      </c>
      <c r="I2679" s="164">
        <f t="shared" ref="I2679:L2680" si="1335">SUM(I2680)</f>
        <v>4500</v>
      </c>
      <c r="J2679" s="164">
        <f t="shared" si="1335"/>
        <v>4500</v>
      </c>
      <c r="K2679" s="164">
        <f t="shared" si="1335"/>
        <v>4500</v>
      </c>
      <c r="L2679" s="164">
        <f t="shared" si="1335"/>
        <v>4500</v>
      </c>
      <c r="M2679" s="164">
        <f t="shared" si="1313"/>
        <v>0</v>
      </c>
      <c r="N2679" s="164">
        <f t="shared" ref="N2679:Q2680" si="1336">SUM(N2680)</f>
        <v>0</v>
      </c>
      <c r="O2679" s="164">
        <f t="shared" si="1336"/>
        <v>0</v>
      </c>
      <c r="P2679" s="164">
        <f t="shared" si="1336"/>
        <v>0</v>
      </c>
      <c r="Q2679" s="164">
        <f t="shared" si="1336"/>
        <v>0</v>
      </c>
      <c r="R2679" s="164">
        <f t="shared" si="1315"/>
        <v>0</v>
      </c>
      <c r="S2679" s="164">
        <f t="shared" ref="S2679:V2680" si="1337">SUM(S2680)</f>
        <v>0</v>
      </c>
      <c r="T2679" s="164">
        <f t="shared" si="1337"/>
        <v>0</v>
      </c>
      <c r="U2679" s="164">
        <f t="shared" si="1337"/>
        <v>0</v>
      </c>
      <c r="V2679" s="164">
        <f t="shared" si="1337"/>
        <v>0</v>
      </c>
    </row>
    <row r="2680" spans="1:22" ht="16.5" thickTop="1" thickBot="1">
      <c r="A2680" s="160" t="s">
        <v>121</v>
      </c>
      <c r="B2680" s="168" t="s">
        <v>99</v>
      </c>
      <c r="C2680" s="164">
        <f t="shared" si="1309"/>
        <v>18000</v>
      </c>
      <c r="D2680" s="164">
        <f t="shared" si="1310"/>
        <v>4500</v>
      </c>
      <c r="E2680" s="164">
        <f t="shared" si="1310"/>
        <v>4500</v>
      </c>
      <c r="F2680" s="164">
        <f t="shared" si="1310"/>
        <v>4500</v>
      </c>
      <c r="G2680" s="164">
        <f t="shared" si="1308"/>
        <v>4500</v>
      </c>
      <c r="H2680" s="164">
        <f t="shared" si="1311"/>
        <v>18000</v>
      </c>
      <c r="I2680" s="164">
        <f t="shared" si="1335"/>
        <v>4500</v>
      </c>
      <c r="J2680" s="164">
        <f t="shared" si="1335"/>
        <v>4500</v>
      </c>
      <c r="K2680" s="164">
        <f t="shared" si="1335"/>
        <v>4500</v>
      </c>
      <c r="L2680" s="164">
        <f t="shared" si="1335"/>
        <v>4500</v>
      </c>
      <c r="M2680" s="164">
        <f t="shared" si="1313"/>
        <v>0</v>
      </c>
      <c r="N2680" s="164">
        <f t="shared" si="1336"/>
        <v>0</v>
      </c>
      <c r="O2680" s="164">
        <f t="shared" si="1336"/>
        <v>0</v>
      </c>
      <c r="P2680" s="164">
        <f t="shared" si="1336"/>
        <v>0</v>
      </c>
      <c r="Q2680" s="164">
        <f t="shared" si="1336"/>
        <v>0</v>
      </c>
      <c r="R2680" s="164">
        <f t="shared" si="1315"/>
        <v>0</v>
      </c>
      <c r="S2680" s="164">
        <f t="shared" si="1337"/>
        <v>0</v>
      </c>
      <c r="T2680" s="164">
        <f t="shared" si="1337"/>
        <v>0</v>
      </c>
      <c r="U2680" s="164">
        <f t="shared" si="1337"/>
        <v>0</v>
      </c>
      <c r="V2680" s="164">
        <f t="shared" si="1337"/>
        <v>0</v>
      </c>
    </row>
    <row r="2681" spans="1:22" ht="16.5" thickTop="1" thickBot="1">
      <c r="A2681" s="160" t="s">
        <v>121</v>
      </c>
      <c r="B2681" s="169" t="s">
        <v>101</v>
      </c>
      <c r="C2681" s="164">
        <f t="shared" si="1309"/>
        <v>18000</v>
      </c>
      <c r="D2681" s="164">
        <f t="shared" si="1310"/>
        <v>4500</v>
      </c>
      <c r="E2681" s="164">
        <f t="shared" si="1310"/>
        <v>4500</v>
      </c>
      <c r="F2681" s="164">
        <f t="shared" si="1310"/>
        <v>4500</v>
      </c>
      <c r="G2681" s="164">
        <f t="shared" si="1308"/>
        <v>4500</v>
      </c>
      <c r="H2681" s="164">
        <f t="shared" si="1311"/>
        <v>18000</v>
      </c>
      <c r="I2681" s="164">
        <v>4500</v>
      </c>
      <c r="J2681" s="164">
        <v>4500</v>
      </c>
      <c r="K2681" s="164">
        <v>4500</v>
      </c>
      <c r="L2681" s="164">
        <v>4500</v>
      </c>
      <c r="M2681" s="164">
        <f t="shared" si="1313"/>
        <v>0</v>
      </c>
      <c r="N2681" s="164">
        <v>0</v>
      </c>
      <c r="O2681" s="164">
        <v>0</v>
      </c>
      <c r="P2681" s="164">
        <v>0</v>
      </c>
      <c r="Q2681" s="164">
        <v>0</v>
      </c>
      <c r="R2681" s="164">
        <f t="shared" si="1315"/>
        <v>0</v>
      </c>
      <c r="S2681" s="164">
        <v>0</v>
      </c>
      <c r="T2681" s="164">
        <v>0</v>
      </c>
      <c r="U2681" s="164">
        <v>0</v>
      </c>
      <c r="V2681" s="164">
        <v>0</v>
      </c>
    </row>
    <row r="2682" spans="1:22" ht="31.5" thickTop="1" thickBot="1">
      <c r="A2682" s="160" t="s">
        <v>980</v>
      </c>
      <c r="B2682" s="167" t="s">
        <v>981</v>
      </c>
      <c r="C2682" s="164">
        <f t="shared" si="1309"/>
        <v>168000</v>
      </c>
      <c r="D2682" s="164">
        <f t="shared" si="1310"/>
        <v>42000</v>
      </c>
      <c r="E2682" s="164">
        <f t="shared" si="1310"/>
        <v>42000</v>
      </c>
      <c r="F2682" s="164">
        <f t="shared" si="1310"/>
        <v>42000</v>
      </c>
      <c r="G2682" s="164">
        <f t="shared" si="1308"/>
        <v>42000</v>
      </c>
      <c r="H2682" s="164">
        <f t="shared" si="1311"/>
        <v>168000</v>
      </c>
      <c r="I2682" s="164">
        <f t="shared" ref="I2682:L2683" si="1338">SUM(I2683)</f>
        <v>42000</v>
      </c>
      <c r="J2682" s="164">
        <f t="shared" si="1338"/>
        <v>42000</v>
      </c>
      <c r="K2682" s="164">
        <f t="shared" si="1338"/>
        <v>42000</v>
      </c>
      <c r="L2682" s="164">
        <f t="shared" si="1338"/>
        <v>42000</v>
      </c>
      <c r="M2682" s="164">
        <f t="shared" si="1313"/>
        <v>0</v>
      </c>
      <c r="N2682" s="164">
        <f t="shared" ref="N2682:Q2683" si="1339">SUM(N2683)</f>
        <v>0</v>
      </c>
      <c r="O2682" s="164">
        <f t="shared" si="1339"/>
        <v>0</v>
      </c>
      <c r="P2682" s="164">
        <f t="shared" si="1339"/>
        <v>0</v>
      </c>
      <c r="Q2682" s="164">
        <f t="shared" si="1339"/>
        <v>0</v>
      </c>
      <c r="R2682" s="164">
        <f t="shared" si="1315"/>
        <v>0</v>
      </c>
      <c r="S2682" s="164">
        <f t="shared" ref="S2682:V2683" si="1340">SUM(S2683)</f>
        <v>0</v>
      </c>
      <c r="T2682" s="164">
        <f t="shared" si="1340"/>
        <v>0</v>
      </c>
      <c r="U2682" s="164">
        <f t="shared" si="1340"/>
        <v>0</v>
      </c>
      <c r="V2682" s="164">
        <f t="shared" si="1340"/>
        <v>0</v>
      </c>
    </row>
    <row r="2683" spans="1:22" ht="16.5" thickTop="1" thickBot="1">
      <c r="A2683" s="160" t="s">
        <v>121</v>
      </c>
      <c r="B2683" s="168" t="s">
        <v>99</v>
      </c>
      <c r="C2683" s="164">
        <f t="shared" si="1309"/>
        <v>168000</v>
      </c>
      <c r="D2683" s="164">
        <f t="shared" si="1310"/>
        <v>42000</v>
      </c>
      <c r="E2683" s="164">
        <f t="shared" si="1310"/>
        <v>42000</v>
      </c>
      <c r="F2683" s="164">
        <f t="shared" si="1310"/>
        <v>42000</v>
      </c>
      <c r="G2683" s="164">
        <f t="shared" si="1308"/>
        <v>42000</v>
      </c>
      <c r="H2683" s="164">
        <f t="shared" si="1311"/>
        <v>168000</v>
      </c>
      <c r="I2683" s="164">
        <f t="shared" si="1338"/>
        <v>42000</v>
      </c>
      <c r="J2683" s="164">
        <f t="shared" si="1338"/>
        <v>42000</v>
      </c>
      <c r="K2683" s="164">
        <f t="shared" si="1338"/>
        <v>42000</v>
      </c>
      <c r="L2683" s="164">
        <f t="shared" si="1338"/>
        <v>42000</v>
      </c>
      <c r="M2683" s="164">
        <f t="shared" si="1313"/>
        <v>0</v>
      </c>
      <c r="N2683" s="164">
        <f t="shared" si="1339"/>
        <v>0</v>
      </c>
      <c r="O2683" s="164">
        <f t="shared" si="1339"/>
        <v>0</v>
      </c>
      <c r="P2683" s="164">
        <f t="shared" si="1339"/>
        <v>0</v>
      </c>
      <c r="Q2683" s="164">
        <f t="shared" si="1339"/>
        <v>0</v>
      </c>
      <c r="R2683" s="164">
        <f t="shared" si="1315"/>
        <v>0</v>
      </c>
      <c r="S2683" s="164">
        <f t="shared" si="1340"/>
        <v>0</v>
      </c>
      <c r="T2683" s="164">
        <f t="shared" si="1340"/>
        <v>0</v>
      </c>
      <c r="U2683" s="164">
        <f t="shared" si="1340"/>
        <v>0</v>
      </c>
      <c r="V2683" s="164">
        <f t="shared" si="1340"/>
        <v>0</v>
      </c>
    </row>
    <row r="2684" spans="1:22" ht="16.5" thickTop="1" thickBot="1">
      <c r="A2684" s="160" t="s">
        <v>121</v>
      </c>
      <c r="B2684" s="169" t="s">
        <v>101</v>
      </c>
      <c r="C2684" s="164">
        <f t="shared" si="1309"/>
        <v>168000</v>
      </c>
      <c r="D2684" s="164">
        <f t="shared" si="1310"/>
        <v>42000</v>
      </c>
      <c r="E2684" s="164">
        <f t="shared" si="1310"/>
        <v>42000</v>
      </c>
      <c r="F2684" s="164">
        <f t="shared" si="1310"/>
        <v>42000</v>
      </c>
      <c r="G2684" s="164">
        <f t="shared" si="1308"/>
        <v>42000</v>
      </c>
      <c r="H2684" s="164">
        <f t="shared" si="1311"/>
        <v>168000</v>
      </c>
      <c r="I2684" s="164">
        <v>42000</v>
      </c>
      <c r="J2684" s="164">
        <v>42000</v>
      </c>
      <c r="K2684" s="164">
        <v>42000</v>
      </c>
      <c r="L2684" s="164">
        <v>42000</v>
      </c>
      <c r="M2684" s="164">
        <f t="shared" si="1313"/>
        <v>0</v>
      </c>
      <c r="N2684" s="164">
        <v>0</v>
      </c>
      <c r="O2684" s="164">
        <v>0</v>
      </c>
      <c r="P2684" s="164">
        <v>0</v>
      </c>
      <c r="Q2684" s="164">
        <v>0</v>
      </c>
      <c r="R2684" s="164">
        <f t="shared" si="1315"/>
        <v>0</v>
      </c>
      <c r="S2684" s="164">
        <v>0</v>
      </c>
      <c r="T2684" s="164">
        <v>0</v>
      </c>
      <c r="U2684" s="164">
        <v>0</v>
      </c>
      <c r="V2684" s="164">
        <v>0</v>
      </c>
    </row>
    <row r="2685" spans="1:22" ht="46.5" thickTop="1" thickBot="1">
      <c r="A2685" s="160" t="s">
        <v>982</v>
      </c>
      <c r="B2685" s="167" t="s">
        <v>983</v>
      </c>
      <c r="C2685" s="164">
        <f t="shared" si="1309"/>
        <v>120000</v>
      </c>
      <c r="D2685" s="164">
        <f t="shared" si="1310"/>
        <v>30000</v>
      </c>
      <c r="E2685" s="164">
        <f t="shared" si="1310"/>
        <v>30000</v>
      </c>
      <c r="F2685" s="164">
        <f t="shared" si="1310"/>
        <v>30000</v>
      </c>
      <c r="G2685" s="164">
        <f t="shared" si="1308"/>
        <v>30000</v>
      </c>
      <c r="H2685" s="164">
        <f t="shared" si="1311"/>
        <v>120000</v>
      </c>
      <c r="I2685" s="164">
        <f>SUM(I2686,I2688)</f>
        <v>30000</v>
      </c>
      <c r="J2685" s="164">
        <f>SUM(J2686,J2688)</f>
        <v>30000</v>
      </c>
      <c r="K2685" s="164">
        <f>SUM(K2686,K2688)</f>
        <v>30000</v>
      </c>
      <c r="L2685" s="164">
        <f>SUM(L2686,L2688)</f>
        <v>30000</v>
      </c>
      <c r="M2685" s="164">
        <f t="shared" si="1313"/>
        <v>0</v>
      </c>
      <c r="N2685" s="164">
        <f>SUM(N2686,N2688)</f>
        <v>0</v>
      </c>
      <c r="O2685" s="164">
        <f>SUM(O2686,O2688)</f>
        <v>0</v>
      </c>
      <c r="P2685" s="164">
        <f>SUM(P2686,P2688)</f>
        <v>0</v>
      </c>
      <c r="Q2685" s="164">
        <f>SUM(Q2686,Q2688)</f>
        <v>0</v>
      </c>
      <c r="R2685" s="164">
        <f t="shared" si="1315"/>
        <v>0</v>
      </c>
      <c r="S2685" s="164">
        <f>SUM(S2686,S2688)</f>
        <v>0</v>
      </c>
      <c r="T2685" s="164">
        <f>SUM(T2686,T2688)</f>
        <v>0</v>
      </c>
      <c r="U2685" s="164">
        <f>SUM(U2686,U2688)</f>
        <v>0</v>
      </c>
      <c r="V2685" s="164">
        <f>SUM(V2686,V2688)</f>
        <v>0</v>
      </c>
    </row>
    <row r="2686" spans="1:22" ht="16.5" thickTop="1" thickBot="1">
      <c r="A2686" s="160" t="s">
        <v>121</v>
      </c>
      <c r="B2686" s="168" t="s">
        <v>99</v>
      </c>
      <c r="C2686" s="164">
        <f t="shared" si="1309"/>
        <v>96000</v>
      </c>
      <c r="D2686" s="164">
        <f t="shared" si="1310"/>
        <v>24000</v>
      </c>
      <c r="E2686" s="164">
        <f t="shared" si="1310"/>
        <v>24000</v>
      </c>
      <c r="F2686" s="164">
        <f t="shared" si="1310"/>
        <v>24000</v>
      </c>
      <c r="G2686" s="164">
        <f t="shared" si="1308"/>
        <v>24000</v>
      </c>
      <c r="H2686" s="164">
        <f t="shared" si="1311"/>
        <v>96000</v>
      </c>
      <c r="I2686" s="164">
        <f>SUM(I2687)</f>
        <v>24000</v>
      </c>
      <c r="J2686" s="164">
        <f>SUM(J2687)</f>
        <v>24000</v>
      </c>
      <c r="K2686" s="164">
        <f>SUM(K2687)</f>
        <v>24000</v>
      </c>
      <c r="L2686" s="164">
        <f>SUM(L2687)</f>
        <v>24000</v>
      </c>
      <c r="M2686" s="164">
        <f t="shared" si="1313"/>
        <v>0</v>
      </c>
      <c r="N2686" s="164">
        <f>SUM(N2687)</f>
        <v>0</v>
      </c>
      <c r="O2686" s="164">
        <f>SUM(O2687)</f>
        <v>0</v>
      </c>
      <c r="P2686" s="164">
        <f>SUM(P2687)</f>
        <v>0</v>
      </c>
      <c r="Q2686" s="164">
        <f>SUM(Q2687)</f>
        <v>0</v>
      </c>
      <c r="R2686" s="164">
        <f t="shared" si="1315"/>
        <v>0</v>
      </c>
      <c r="S2686" s="164">
        <f>SUM(S2687)</f>
        <v>0</v>
      </c>
      <c r="T2686" s="164">
        <f>SUM(T2687)</f>
        <v>0</v>
      </c>
      <c r="U2686" s="164">
        <f>SUM(U2687)</f>
        <v>0</v>
      </c>
      <c r="V2686" s="164">
        <f>SUM(V2687)</f>
        <v>0</v>
      </c>
    </row>
    <row r="2687" spans="1:22" ht="16.5" thickTop="1" thickBot="1">
      <c r="A2687" s="160" t="s">
        <v>121</v>
      </c>
      <c r="B2687" s="169" t="s">
        <v>101</v>
      </c>
      <c r="C2687" s="164">
        <f t="shared" si="1309"/>
        <v>96000</v>
      </c>
      <c r="D2687" s="164">
        <f t="shared" si="1310"/>
        <v>24000</v>
      </c>
      <c r="E2687" s="164">
        <f t="shared" si="1310"/>
        <v>24000</v>
      </c>
      <c r="F2687" s="164">
        <f t="shared" si="1310"/>
        <v>24000</v>
      </c>
      <c r="G2687" s="164">
        <f t="shared" si="1308"/>
        <v>24000</v>
      </c>
      <c r="H2687" s="164">
        <f t="shared" si="1311"/>
        <v>96000</v>
      </c>
      <c r="I2687" s="164">
        <v>24000</v>
      </c>
      <c r="J2687" s="164">
        <v>24000</v>
      </c>
      <c r="K2687" s="164">
        <v>24000</v>
      </c>
      <c r="L2687" s="164">
        <v>24000</v>
      </c>
      <c r="M2687" s="164">
        <f t="shared" si="1313"/>
        <v>0</v>
      </c>
      <c r="N2687" s="164">
        <v>0</v>
      </c>
      <c r="O2687" s="164">
        <v>0</v>
      </c>
      <c r="P2687" s="164">
        <v>0</v>
      </c>
      <c r="Q2687" s="164">
        <v>0</v>
      </c>
      <c r="R2687" s="164">
        <f t="shared" si="1315"/>
        <v>0</v>
      </c>
      <c r="S2687" s="164">
        <v>0</v>
      </c>
      <c r="T2687" s="164">
        <v>0</v>
      </c>
      <c r="U2687" s="164">
        <v>0</v>
      </c>
      <c r="V2687" s="164">
        <v>0</v>
      </c>
    </row>
    <row r="2688" spans="1:22" ht="16.5" thickTop="1" thickBot="1">
      <c r="A2688" s="160" t="s">
        <v>121</v>
      </c>
      <c r="B2688" s="168" t="s">
        <v>155</v>
      </c>
      <c r="C2688" s="164">
        <f t="shared" si="1309"/>
        <v>24000</v>
      </c>
      <c r="D2688" s="164">
        <f t="shared" si="1310"/>
        <v>6000</v>
      </c>
      <c r="E2688" s="164">
        <f t="shared" si="1310"/>
        <v>6000</v>
      </c>
      <c r="F2688" s="164">
        <f t="shared" si="1310"/>
        <v>6000</v>
      </c>
      <c r="G2688" s="164">
        <f t="shared" si="1308"/>
        <v>6000</v>
      </c>
      <c r="H2688" s="164">
        <f t="shared" si="1311"/>
        <v>24000</v>
      </c>
      <c r="I2688" s="164">
        <v>6000</v>
      </c>
      <c r="J2688" s="164">
        <v>6000</v>
      </c>
      <c r="K2688" s="164">
        <v>6000</v>
      </c>
      <c r="L2688" s="164">
        <v>6000</v>
      </c>
      <c r="M2688" s="164">
        <f t="shared" si="1313"/>
        <v>0</v>
      </c>
      <c r="N2688" s="164">
        <v>0</v>
      </c>
      <c r="O2688" s="164">
        <v>0</v>
      </c>
      <c r="P2688" s="164">
        <v>0</v>
      </c>
      <c r="Q2688" s="164">
        <v>0</v>
      </c>
      <c r="R2688" s="164">
        <f t="shared" si="1315"/>
        <v>0</v>
      </c>
      <c r="S2688" s="164">
        <v>0</v>
      </c>
      <c r="T2688" s="164">
        <v>0</v>
      </c>
      <c r="U2688" s="164">
        <v>0</v>
      </c>
      <c r="V2688" s="164">
        <v>0</v>
      </c>
    </row>
    <row r="2689" spans="1:22" ht="46.5" thickTop="1" thickBot="1">
      <c r="A2689" s="160" t="s">
        <v>984</v>
      </c>
      <c r="B2689" s="167" t="s">
        <v>985</v>
      </c>
      <c r="C2689" s="164">
        <f t="shared" si="1309"/>
        <v>36000</v>
      </c>
      <c r="D2689" s="164">
        <f t="shared" si="1310"/>
        <v>9000</v>
      </c>
      <c r="E2689" s="164">
        <f t="shared" si="1310"/>
        <v>9000</v>
      </c>
      <c r="F2689" s="164">
        <f t="shared" si="1310"/>
        <v>9000</v>
      </c>
      <c r="G2689" s="164">
        <f t="shared" si="1308"/>
        <v>9000</v>
      </c>
      <c r="H2689" s="164">
        <f t="shared" si="1311"/>
        <v>36000</v>
      </c>
      <c r="I2689" s="164">
        <f t="shared" ref="I2689:L2690" si="1341">SUM(I2690)</f>
        <v>9000</v>
      </c>
      <c r="J2689" s="164">
        <f t="shared" si="1341"/>
        <v>9000</v>
      </c>
      <c r="K2689" s="164">
        <f t="shared" si="1341"/>
        <v>9000</v>
      </c>
      <c r="L2689" s="164">
        <f t="shared" si="1341"/>
        <v>9000</v>
      </c>
      <c r="M2689" s="164">
        <f t="shared" si="1313"/>
        <v>0</v>
      </c>
      <c r="N2689" s="164">
        <f t="shared" ref="N2689:Q2690" si="1342">SUM(N2690)</f>
        <v>0</v>
      </c>
      <c r="O2689" s="164">
        <f t="shared" si="1342"/>
        <v>0</v>
      </c>
      <c r="P2689" s="164">
        <f t="shared" si="1342"/>
        <v>0</v>
      </c>
      <c r="Q2689" s="164">
        <f t="shared" si="1342"/>
        <v>0</v>
      </c>
      <c r="R2689" s="164">
        <f t="shared" si="1315"/>
        <v>0</v>
      </c>
      <c r="S2689" s="164">
        <f t="shared" ref="S2689:V2690" si="1343">SUM(S2690)</f>
        <v>0</v>
      </c>
      <c r="T2689" s="164">
        <f t="shared" si="1343"/>
        <v>0</v>
      </c>
      <c r="U2689" s="164">
        <f t="shared" si="1343"/>
        <v>0</v>
      </c>
      <c r="V2689" s="164">
        <f t="shared" si="1343"/>
        <v>0</v>
      </c>
    </row>
    <row r="2690" spans="1:22" ht="16.5" thickTop="1" thickBot="1">
      <c r="A2690" s="160" t="s">
        <v>121</v>
      </c>
      <c r="B2690" s="168" t="s">
        <v>99</v>
      </c>
      <c r="C2690" s="164">
        <f t="shared" si="1309"/>
        <v>36000</v>
      </c>
      <c r="D2690" s="164">
        <f t="shared" si="1310"/>
        <v>9000</v>
      </c>
      <c r="E2690" s="164">
        <f t="shared" si="1310"/>
        <v>9000</v>
      </c>
      <c r="F2690" s="164">
        <f t="shared" si="1310"/>
        <v>9000</v>
      </c>
      <c r="G2690" s="164">
        <f t="shared" si="1308"/>
        <v>9000</v>
      </c>
      <c r="H2690" s="164">
        <f t="shared" si="1311"/>
        <v>36000</v>
      </c>
      <c r="I2690" s="164">
        <f t="shared" si="1341"/>
        <v>9000</v>
      </c>
      <c r="J2690" s="164">
        <f t="shared" si="1341"/>
        <v>9000</v>
      </c>
      <c r="K2690" s="164">
        <f t="shared" si="1341"/>
        <v>9000</v>
      </c>
      <c r="L2690" s="164">
        <f t="shared" si="1341"/>
        <v>9000</v>
      </c>
      <c r="M2690" s="164">
        <f t="shared" si="1313"/>
        <v>0</v>
      </c>
      <c r="N2690" s="164">
        <f t="shared" si="1342"/>
        <v>0</v>
      </c>
      <c r="O2690" s="164">
        <f t="shared" si="1342"/>
        <v>0</v>
      </c>
      <c r="P2690" s="164">
        <f t="shared" si="1342"/>
        <v>0</v>
      </c>
      <c r="Q2690" s="164">
        <f t="shared" si="1342"/>
        <v>0</v>
      </c>
      <c r="R2690" s="164">
        <f t="shared" si="1315"/>
        <v>0</v>
      </c>
      <c r="S2690" s="164">
        <f t="shared" si="1343"/>
        <v>0</v>
      </c>
      <c r="T2690" s="164">
        <f t="shared" si="1343"/>
        <v>0</v>
      </c>
      <c r="U2690" s="164">
        <f t="shared" si="1343"/>
        <v>0</v>
      </c>
      <c r="V2690" s="164">
        <f t="shared" si="1343"/>
        <v>0</v>
      </c>
    </row>
    <row r="2691" spans="1:22" ht="16.5" thickTop="1" thickBot="1">
      <c r="A2691" s="160" t="s">
        <v>121</v>
      </c>
      <c r="B2691" s="169" t="s">
        <v>101</v>
      </c>
      <c r="C2691" s="164">
        <f t="shared" si="1309"/>
        <v>36000</v>
      </c>
      <c r="D2691" s="164">
        <f t="shared" si="1310"/>
        <v>9000</v>
      </c>
      <c r="E2691" s="164">
        <f t="shared" si="1310"/>
        <v>9000</v>
      </c>
      <c r="F2691" s="164">
        <f t="shared" si="1310"/>
        <v>9000</v>
      </c>
      <c r="G2691" s="164">
        <f t="shared" si="1308"/>
        <v>9000</v>
      </c>
      <c r="H2691" s="164">
        <f t="shared" si="1311"/>
        <v>36000</v>
      </c>
      <c r="I2691" s="164">
        <v>9000</v>
      </c>
      <c r="J2691" s="164">
        <v>9000</v>
      </c>
      <c r="K2691" s="164">
        <v>9000</v>
      </c>
      <c r="L2691" s="164">
        <v>9000</v>
      </c>
      <c r="M2691" s="164">
        <f t="shared" si="1313"/>
        <v>0</v>
      </c>
      <c r="N2691" s="164">
        <v>0</v>
      </c>
      <c r="O2691" s="164">
        <v>0</v>
      </c>
      <c r="P2691" s="164">
        <v>0</v>
      </c>
      <c r="Q2691" s="164">
        <v>0</v>
      </c>
      <c r="R2691" s="164">
        <f t="shared" si="1315"/>
        <v>0</v>
      </c>
      <c r="S2691" s="164">
        <v>0</v>
      </c>
      <c r="T2691" s="164">
        <v>0</v>
      </c>
      <c r="U2691" s="164">
        <v>0</v>
      </c>
      <c r="V2691" s="164">
        <v>0</v>
      </c>
    </row>
    <row r="2692" spans="1:22" ht="46.5" thickTop="1" thickBot="1">
      <c r="A2692" s="160" t="s">
        <v>986</v>
      </c>
      <c r="B2692" s="167" t="s">
        <v>987</v>
      </c>
      <c r="C2692" s="164">
        <f t="shared" si="1309"/>
        <v>336000</v>
      </c>
      <c r="D2692" s="164">
        <f t="shared" si="1310"/>
        <v>84000</v>
      </c>
      <c r="E2692" s="164">
        <f t="shared" si="1310"/>
        <v>84000</v>
      </c>
      <c r="F2692" s="164">
        <f t="shared" si="1310"/>
        <v>84000</v>
      </c>
      <c r="G2692" s="164">
        <f t="shared" si="1308"/>
        <v>84000</v>
      </c>
      <c r="H2692" s="164">
        <f t="shared" si="1311"/>
        <v>336000</v>
      </c>
      <c r="I2692" s="164">
        <f>SUM(I2693,I2695)</f>
        <v>84000</v>
      </c>
      <c r="J2692" s="164">
        <f>SUM(J2693,J2695)</f>
        <v>84000</v>
      </c>
      <c r="K2692" s="164">
        <f>SUM(K2693,K2695)</f>
        <v>84000</v>
      </c>
      <c r="L2692" s="164">
        <f>SUM(L2693,L2695)</f>
        <v>84000</v>
      </c>
      <c r="M2692" s="164">
        <f t="shared" si="1313"/>
        <v>0</v>
      </c>
      <c r="N2692" s="164">
        <f>SUM(N2693,N2695)</f>
        <v>0</v>
      </c>
      <c r="O2692" s="164">
        <f>SUM(O2693,O2695)</f>
        <v>0</v>
      </c>
      <c r="P2692" s="164">
        <f>SUM(P2693,P2695)</f>
        <v>0</v>
      </c>
      <c r="Q2692" s="164">
        <f>SUM(Q2693,Q2695)</f>
        <v>0</v>
      </c>
      <c r="R2692" s="164">
        <f t="shared" si="1315"/>
        <v>0</v>
      </c>
      <c r="S2692" s="164">
        <f>SUM(S2693,S2695)</f>
        <v>0</v>
      </c>
      <c r="T2692" s="164">
        <f>SUM(T2693,T2695)</f>
        <v>0</v>
      </c>
      <c r="U2692" s="164">
        <f>SUM(U2693,U2695)</f>
        <v>0</v>
      </c>
      <c r="V2692" s="164">
        <f>SUM(V2693,V2695)</f>
        <v>0</v>
      </c>
    </row>
    <row r="2693" spans="1:22" ht="16.5" thickTop="1" thickBot="1">
      <c r="A2693" s="160" t="s">
        <v>121</v>
      </c>
      <c r="B2693" s="168" t="s">
        <v>99</v>
      </c>
      <c r="C2693" s="164">
        <f t="shared" si="1309"/>
        <v>276000</v>
      </c>
      <c r="D2693" s="164">
        <f t="shared" si="1310"/>
        <v>69000</v>
      </c>
      <c r="E2693" s="164">
        <f t="shared" si="1310"/>
        <v>69000</v>
      </c>
      <c r="F2693" s="164">
        <f t="shared" si="1310"/>
        <v>69000</v>
      </c>
      <c r="G2693" s="164">
        <f t="shared" si="1310"/>
        <v>69000</v>
      </c>
      <c r="H2693" s="164">
        <f t="shared" si="1311"/>
        <v>276000</v>
      </c>
      <c r="I2693" s="164">
        <f>SUM(I2694)</f>
        <v>69000</v>
      </c>
      <c r="J2693" s="164">
        <f>SUM(J2694)</f>
        <v>69000</v>
      </c>
      <c r="K2693" s="164">
        <f>SUM(K2694)</f>
        <v>69000</v>
      </c>
      <c r="L2693" s="164">
        <f>SUM(L2694)</f>
        <v>69000</v>
      </c>
      <c r="M2693" s="164">
        <f t="shared" si="1313"/>
        <v>0</v>
      </c>
      <c r="N2693" s="164">
        <f>SUM(N2694)</f>
        <v>0</v>
      </c>
      <c r="O2693" s="164">
        <f>SUM(O2694)</f>
        <v>0</v>
      </c>
      <c r="P2693" s="164">
        <f>SUM(P2694)</f>
        <v>0</v>
      </c>
      <c r="Q2693" s="164">
        <f>SUM(Q2694)</f>
        <v>0</v>
      </c>
      <c r="R2693" s="164">
        <f t="shared" si="1315"/>
        <v>0</v>
      </c>
      <c r="S2693" s="164">
        <f>SUM(S2694)</f>
        <v>0</v>
      </c>
      <c r="T2693" s="164">
        <f>SUM(T2694)</f>
        <v>0</v>
      </c>
      <c r="U2693" s="164">
        <f>SUM(U2694)</f>
        <v>0</v>
      </c>
      <c r="V2693" s="164">
        <f>SUM(V2694)</f>
        <v>0</v>
      </c>
    </row>
    <row r="2694" spans="1:22" ht="16.5" thickTop="1" thickBot="1">
      <c r="A2694" s="160" t="s">
        <v>121</v>
      </c>
      <c r="B2694" s="169" t="s">
        <v>101</v>
      </c>
      <c r="C2694" s="164">
        <f t="shared" ref="C2694:C2757" si="1344">SUM(D2694:G2694)</f>
        <v>276000</v>
      </c>
      <c r="D2694" s="164">
        <f t="shared" ref="D2694:G2757" si="1345">SUM(I2694,N2694,S2694)</f>
        <v>69000</v>
      </c>
      <c r="E2694" s="164">
        <f t="shared" si="1345"/>
        <v>69000</v>
      </c>
      <c r="F2694" s="164">
        <f t="shared" si="1345"/>
        <v>69000</v>
      </c>
      <c r="G2694" s="164">
        <f t="shared" si="1345"/>
        <v>69000</v>
      </c>
      <c r="H2694" s="164">
        <f t="shared" ref="H2694:H2757" si="1346">SUM(I2694:L2694)</f>
        <v>276000</v>
      </c>
      <c r="I2694" s="164">
        <v>69000</v>
      </c>
      <c r="J2694" s="164">
        <v>69000</v>
      </c>
      <c r="K2694" s="164">
        <v>69000</v>
      </c>
      <c r="L2694" s="164">
        <v>69000</v>
      </c>
      <c r="M2694" s="164">
        <f t="shared" ref="M2694:M2757" si="1347">SUM(N2694:Q2694)</f>
        <v>0</v>
      </c>
      <c r="N2694" s="164">
        <v>0</v>
      </c>
      <c r="O2694" s="164">
        <v>0</v>
      </c>
      <c r="P2694" s="164">
        <v>0</v>
      </c>
      <c r="Q2694" s="164">
        <v>0</v>
      </c>
      <c r="R2694" s="164">
        <f t="shared" ref="R2694:R2757" si="1348">SUM(S2694:V2694)</f>
        <v>0</v>
      </c>
      <c r="S2694" s="164">
        <v>0</v>
      </c>
      <c r="T2694" s="164">
        <v>0</v>
      </c>
      <c r="U2694" s="164">
        <v>0</v>
      </c>
      <c r="V2694" s="164">
        <v>0</v>
      </c>
    </row>
    <row r="2695" spans="1:22" ht="16.5" thickTop="1" thickBot="1">
      <c r="A2695" s="160" t="s">
        <v>121</v>
      </c>
      <c r="B2695" s="168" t="s">
        <v>155</v>
      </c>
      <c r="C2695" s="164">
        <f t="shared" si="1344"/>
        <v>60000</v>
      </c>
      <c r="D2695" s="164">
        <f t="shared" si="1345"/>
        <v>15000</v>
      </c>
      <c r="E2695" s="164">
        <f t="shared" si="1345"/>
        <v>15000</v>
      </c>
      <c r="F2695" s="164">
        <f t="shared" si="1345"/>
        <v>15000</v>
      </c>
      <c r="G2695" s="164">
        <f t="shared" si="1345"/>
        <v>15000</v>
      </c>
      <c r="H2695" s="164">
        <f t="shared" si="1346"/>
        <v>60000</v>
      </c>
      <c r="I2695" s="164">
        <v>15000</v>
      </c>
      <c r="J2695" s="164">
        <v>15000</v>
      </c>
      <c r="K2695" s="164">
        <v>15000</v>
      </c>
      <c r="L2695" s="164">
        <v>15000</v>
      </c>
      <c r="M2695" s="164">
        <f t="shared" si="1347"/>
        <v>0</v>
      </c>
      <c r="N2695" s="164">
        <v>0</v>
      </c>
      <c r="O2695" s="164">
        <v>0</v>
      </c>
      <c r="P2695" s="164">
        <v>0</v>
      </c>
      <c r="Q2695" s="164">
        <v>0</v>
      </c>
      <c r="R2695" s="164">
        <f t="shared" si="1348"/>
        <v>0</v>
      </c>
      <c r="S2695" s="164">
        <v>0</v>
      </c>
      <c r="T2695" s="164">
        <v>0</v>
      </c>
      <c r="U2695" s="164">
        <v>0</v>
      </c>
      <c r="V2695" s="164">
        <v>0</v>
      </c>
    </row>
    <row r="2696" spans="1:22" ht="46.5" thickTop="1" thickBot="1">
      <c r="A2696" s="160" t="s">
        <v>988</v>
      </c>
      <c r="B2696" s="167" t="s">
        <v>989</v>
      </c>
      <c r="C2696" s="164">
        <f t="shared" si="1344"/>
        <v>180000</v>
      </c>
      <c r="D2696" s="164">
        <f t="shared" si="1345"/>
        <v>45000</v>
      </c>
      <c r="E2696" s="164">
        <f t="shared" si="1345"/>
        <v>45000</v>
      </c>
      <c r="F2696" s="164">
        <f t="shared" si="1345"/>
        <v>45000</v>
      </c>
      <c r="G2696" s="164">
        <f t="shared" si="1345"/>
        <v>45000</v>
      </c>
      <c r="H2696" s="164">
        <f t="shared" si="1346"/>
        <v>180000</v>
      </c>
      <c r="I2696" s="164">
        <f>SUM(I2697,I2699)</f>
        <v>45000</v>
      </c>
      <c r="J2696" s="164">
        <f>SUM(J2697,J2699)</f>
        <v>45000</v>
      </c>
      <c r="K2696" s="164">
        <f>SUM(K2697,K2699)</f>
        <v>45000</v>
      </c>
      <c r="L2696" s="164">
        <f>SUM(L2697,L2699)</f>
        <v>45000</v>
      </c>
      <c r="M2696" s="164">
        <f t="shared" si="1347"/>
        <v>0</v>
      </c>
      <c r="N2696" s="164">
        <f>SUM(N2697,N2699)</f>
        <v>0</v>
      </c>
      <c r="O2696" s="164">
        <f>SUM(O2697,O2699)</f>
        <v>0</v>
      </c>
      <c r="P2696" s="164">
        <f>SUM(P2697,P2699)</f>
        <v>0</v>
      </c>
      <c r="Q2696" s="164">
        <f>SUM(Q2697,Q2699)</f>
        <v>0</v>
      </c>
      <c r="R2696" s="164">
        <f t="shared" si="1348"/>
        <v>0</v>
      </c>
      <c r="S2696" s="164">
        <f>SUM(S2697,S2699)</f>
        <v>0</v>
      </c>
      <c r="T2696" s="164">
        <f>SUM(T2697,T2699)</f>
        <v>0</v>
      </c>
      <c r="U2696" s="164">
        <f>SUM(U2697,U2699)</f>
        <v>0</v>
      </c>
      <c r="V2696" s="164">
        <f>SUM(V2697,V2699)</f>
        <v>0</v>
      </c>
    </row>
    <row r="2697" spans="1:22" ht="16.5" thickTop="1" thickBot="1">
      <c r="A2697" s="160" t="s">
        <v>121</v>
      </c>
      <c r="B2697" s="168" t="s">
        <v>99</v>
      </c>
      <c r="C2697" s="164">
        <f t="shared" si="1344"/>
        <v>120000</v>
      </c>
      <c r="D2697" s="164">
        <f t="shared" si="1345"/>
        <v>30000</v>
      </c>
      <c r="E2697" s="164">
        <f t="shared" si="1345"/>
        <v>30000</v>
      </c>
      <c r="F2697" s="164">
        <f t="shared" si="1345"/>
        <v>30000</v>
      </c>
      <c r="G2697" s="164">
        <f t="shared" si="1345"/>
        <v>30000</v>
      </c>
      <c r="H2697" s="164">
        <f t="shared" si="1346"/>
        <v>120000</v>
      </c>
      <c r="I2697" s="164">
        <f>SUM(I2698)</f>
        <v>30000</v>
      </c>
      <c r="J2697" s="164">
        <f>SUM(J2698)</f>
        <v>30000</v>
      </c>
      <c r="K2697" s="164">
        <f>SUM(K2698)</f>
        <v>30000</v>
      </c>
      <c r="L2697" s="164">
        <f>SUM(L2698)</f>
        <v>30000</v>
      </c>
      <c r="M2697" s="164">
        <f t="shared" si="1347"/>
        <v>0</v>
      </c>
      <c r="N2697" s="164">
        <f>SUM(N2698)</f>
        <v>0</v>
      </c>
      <c r="O2697" s="164">
        <f>SUM(O2698)</f>
        <v>0</v>
      </c>
      <c r="P2697" s="164">
        <f>SUM(P2698)</f>
        <v>0</v>
      </c>
      <c r="Q2697" s="164">
        <f>SUM(Q2698)</f>
        <v>0</v>
      </c>
      <c r="R2697" s="164">
        <f t="shared" si="1348"/>
        <v>0</v>
      </c>
      <c r="S2697" s="164">
        <f>SUM(S2698)</f>
        <v>0</v>
      </c>
      <c r="T2697" s="164">
        <f>SUM(T2698)</f>
        <v>0</v>
      </c>
      <c r="U2697" s="164">
        <f>SUM(U2698)</f>
        <v>0</v>
      </c>
      <c r="V2697" s="164">
        <f>SUM(V2698)</f>
        <v>0</v>
      </c>
    </row>
    <row r="2698" spans="1:22" ht="16.5" thickTop="1" thickBot="1">
      <c r="A2698" s="160" t="s">
        <v>121</v>
      </c>
      <c r="B2698" s="169" t="s">
        <v>101</v>
      </c>
      <c r="C2698" s="164">
        <f t="shared" si="1344"/>
        <v>120000</v>
      </c>
      <c r="D2698" s="164">
        <f t="shared" si="1345"/>
        <v>30000</v>
      </c>
      <c r="E2698" s="164">
        <f t="shared" si="1345"/>
        <v>30000</v>
      </c>
      <c r="F2698" s="164">
        <f t="shared" si="1345"/>
        <v>30000</v>
      </c>
      <c r="G2698" s="164">
        <f t="shared" si="1345"/>
        <v>30000</v>
      </c>
      <c r="H2698" s="164">
        <f t="shared" si="1346"/>
        <v>120000</v>
      </c>
      <c r="I2698" s="164">
        <v>30000</v>
      </c>
      <c r="J2698" s="164">
        <v>30000</v>
      </c>
      <c r="K2698" s="164">
        <v>30000</v>
      </c>
      <c r="L2698" s="164">
        <v>30000</v>
      </c>
      <c r="M2698" s="164">
        <f t="shared" si="1347"/>
        <v>0</v>
      </c>
      <c r="N2698" s="164">
        <v>0</v>
      </c>
      <c r="O2698" s="164">
        <v>0</v>
      </c>
      <c r="P2698" s="164">
        <v>0</v>
      </c>
      <c r="Q2698" s="164">
        <v>0</v>
      </c>
      <c r="R2698" s="164">
        <f t="shared" si="1348"/>
        <v>0</v>
      </c>
      <c r="S2698" s="164">
        <v>0</v>
      </c>
      <c r="T2698" s="164">
        <v>0</v>
      </c>
      <c r="U2698" s="164">
        <v>0</v>
      </c>
      <c r="V2698" s="164">
        <v>0</v>
      </c>
    </row>
    <row r="2699" spans="1:22" ht="16.5" thickTop="1" thickBot="1">
      <c r="A2699" s="160" t="s">
        <v>121</v>
      </c>
      <c r="B2699" s="168" t="s">
        <v>155</v>
      </c>
      <c r="C2699" s="164">
        <f t="shared" si="1344"/>
        <v>60000</v>
      </c>
      <c r="D2699" s="164">
        <f t="shared" si="1345"/>
        <v>15000</v>
      </c>
      <c r="E2699" s="164">
        <f t="shared" si="1345"/>
        <v>15000</v>
      </c>
      <c r="F2699" s="164">
        <f t="shared" si="1345"/>
        <v>15000</v>
      </c>
      <c r="G2699" s="164">
        <f t="shared" si="1345"/>
        <v>15000</v>
      </c>
      <c r="H2699" s="164">
        <f t="shared" si="1346"/>
        <v>60000</v>
      </c>
      <c r="I2699" s="164">
        <v>15000</v>
      </c>
      <c r="J2699" s="164">
        <v>15000</v>
      </c>
      <c r="K2699" s="164">
        <v>15000</v>
      </c>
      <c r="L2699" s="164">
        <v>15000</v>
      </c>
      <c r="M2699" s="164">
        <f t="shared" si="1347"/>
        <v>0</v>
      </c>
      <c r="N2699" s="164">
        <v>0</v>
      </c>
      <c r="O2699" s="164">
        <v>0</v>
      </c>
      <c r="P2699" s="164">
        <v>0</v>
      </c>
      <c r="Q2699" s="164">
        <v>0</v>
      </c>
      <c r="R2699" s="164">
        <f t="shared" si="1348"/>
        <v>0</v>
      </c>
      <c r="S2699" s="164">
        <v>0</v>
      </c>
      <c r="T2699" s="164">
        <v>0</v>
      </c>
      <c r="U2699" s="164">
        <v>0</v>
      </c>
      <c r="V2699" s="164">
        <v>0</v>
      </c>
    </row>
    <row r="2700" spans="1:22" ht="46.5" thickTop="1" thickBot="1">
      <c r="A2700" s="160" t="s">
        <v>990</v>
      </c>
      <c r="B2700" s="167" t="s">
        <v>991</v>
      </c>
      <c r="C2700" s="164">
        <f t="shared" si="1344"/>
        <v>36000</v>
      </c>
      <c r="D2700" s="164">
        <f t="shared" si="1345"/>
        <v>9000</v>
      </c>
      <c r="E2700" s="164">
        <f t="shared" si="1345"/>
        <v>9000</v>
      </c>
      <c r="F2700" s="164">
        <f t="shared" si="1345"/>
        <v>9000</v>
      </c>
      <c r="G2700" s="164">
        <f t="shared" si="1345"/>
        <v>9000</v>
      </c>
      <c r="H2700" s="164">
        <f t="shared" si="1346"/>
        <v>36000</v>
      </c>
      <c r="I2700" s="164">
        <f t="shared" ref="I2700:L2701" si="1349">SUM(I2701)</f>
        <v>9000</v>
      </c>
      <c r="J2700" s="164">
        <f t="shared" si="1349"/>
        <v>9000</v>
      </c>
      <c r="K2700" s="164">
        <f t="shared" si="1349"/>
        <v>9000</v>
      </c>
      <c r="L2700" s="164">
        <f t="shared" si="1349"/>
        <v>9000</v>
      </c>
      <c r="M2700" s="164">
        <f t="shared" si="1347"/>
        <v>0</v>
      </c>
      <c r="N2700" s="164">
        <f t="shared" ref="N2700:Q2701" si="1350">SUM(N2701)</f>
        <v>0</v>
      </c>
      <c r="O2700" s="164">
        <f t="shared" si="1350"/>
        <v>0</v>
      </c>
      <c r="P2700" s="164">
        <f t="shared" si="1350"/>
        <v>0</v>
      </c>
      <c r="Q2700" s="164">
        <f t="shared" si="1350"/>
        <v>0</v>
      </c>
      <c r="R2700" s="164">
        <f t="shared" si="1348"/>
        <v>0</v>
      </c>
      <c r="S2700" s="164">
        <f t="shared" ref="S2700:V2701" si="1351">SUM(S2701)</f>
        <v>0</v>
      </c>
      <c r="T2700" s="164">
        <f t="shared" si="1351"/>
        <v>0</v>
      </c>
      <c r="U2700" s="164">
        <f t="shared" si="1351"/>
        <v>0</v>
      </c>
      <c r="V2700" s="164">
        <f t="shared" si="1351"/>
        <v>0</v>
      </c>
    </row>
    <row r="2701" spans="1:22" ht="16.5" thickTop="1" thickBot="1">
      <c r="A2701" s="160" t="s">
        <v>121</v>
      </c>
      <c r="B2701" s="168" t="s">
        <v>99</v>
      </c>
      <c r="C2701" s="164">
        <f t="shared" si="1344"/>
        <v>36000</v>
      </c>
      <c r="D2701" s="164">
        <f t="shared" si="1345"/>
        <v>9000</v>
      </c>
      <c r="E2701" s="164">
        <f t="shared" si="1345"/>
        <v>9000</v>
      </c>
      <c r="F2701" s="164">
        <f t="shared" si="1345"/>
        <v>9000</v>
      </c>
      <c r="G2701" s="164">
        <f t="shared" si="1345"/>
        <v>9000</v>
      </c>
      <c r="H2701" s="164">
        <f t="shared" si="1346"/>
        <v>36000</v>
      </c>
      <c r="I2701" s="164">
        <f t="shared" si="1349"/>
        <v>9000</v>
      </c>
      <c r="J2701" s="164">
        <f t="shared" si="1349"/>
        <v>9000</v>
      </c>
      <c r="K2701" s="164">
        <f t="shared" si="1349"/>
        <v>9000</v>
      </c>
      <c r="L2701" s="164">
        <f t="shared" si="1349"/>
        <v>9000</v>
      </c>
      <c r="M2701" s="164">
        <f t="shared" si="1347"/>
        <v>0</v>
      </c>
      <c r="N2701" s="164">
        <f t="shared" si="1350"/>
        <v>0</v>
      </c>
      <c r="O2701" s="164">
        <f t="shared" si="1350"/>
        <v>0</v>
      </c>
      <c r="P2701" s="164">
        <f t="shared" si="1350"/>
        <v>0</v>
      </c>
      <c r="Q2701" s="164">
        <f t="shared" si="1350"/>
        <v>0</v>
      </c>
      <c r="R2701" s="164">
        <f t="shared" si="1348"/>
        <v>0</v>
      </c>
      <c r="S2701" s="164">
        <f t="shared" si="1351"/>
        <v>0</v>
      </c>
      <c r="T2701" s="164">
        <f t="shared" si="1351"/>
        <v>0</v>
      </c>
      <c r="U2701" s="164">
        <f t="shared" si="1351"/>
        <v>0</v>
      </c>
      <c r="V2701" s="164">
        <f t="shared" si="1351"/>
        <v>0</v>
      </c>
    </row>
    <row r="2702" spans="1:22" ht="16.5" thickTop="1" thickBot="1">
      <c r="A2702" s="160" t="s">
        <v>121</v>
      </c>
      <c r="B2702" s="169" t="s">
        <v>101</v>
      </c>
      <c r="C2702" s="164">
        <f t="shared" si="1344"/>
        <v>36000</v>
      </c>
      <c r="D2702" s="164">
        <f t="shared" si="1345"/>
        <v>9000</v>
      </c>
      <c r="E2702" s="164">
        <f t="shared" si="1345"/>
        <v>9000</v>
      </c>
      <c r="F2702" s="164">
        <f t="shared" si="1345"/>
        <v>9000</v>
      </c>
      <c r="G2702" s="164">
        <f t="shared" si="1345"/>
        <v>9000</v>
      </c>
      <c r="H2702" s="164">
        <f t="shared" si="1346"/>
        <v>36000</v>
      </c>
      <c r="I2702" s="164">
        <v>9000</v>
      </c>
      <c r="J2702" s="164">
        <v>9000</v>
      </c>
      <c r="K2702" s="164">
        <v>9000</v>
      </c>
      <c r="L2702" s="164">
        <v>9000</v>
      </c>
      <c r="M2702" s="164">
        <f t="shared" si="1347"/>
        <v>0</v>
      </c>
      <c r="N2702" s="164">
        <v>0</v>
      </c>
      <c r="O2702" s="164">
        <v>0</v>
      </c>
      <c r="P2702" s="164">
        <v>0</v>
      </c>
      <c r="Q2702" s="164">
        <v>0</v>
      </c>
      <c r="R2702" s="164">
        <f t="shared" si="1348"/>
        <v>0</v>
      </c>
      <c r="S2702" s="164">
        <v>0</v>
      </c>
      <c r="T2702" s="164">
        <v>0</v>
      </c>
      <c r="U2702" s="164">
        <v>0</v>
      </c>
      <c r="V2702" s="164">
        <v>0</v>
      </c>
    </row>
    <row r="2703" spans="1:22" ht="31.5" thickTop="1" thickBot="1">
      <c r="A2703" s="160" t="s">
        <v>992</v>
      </c>
      <c r="B2703" s="166" t="s">
        <v>993</v>
      </c>
      <c r="C2703" s="164">
        <f t="shared" si="1344"/>
        <v>8759900</v>
      </c>
      <c r="D2703" s="164">
        <f t="shared" si="1345"/>
        <v>2759900</v>
      </c>
      <c r="E2703" s="164">
        <f t="shared" si="1345"/>
        <v>2000000</v>
      </c>
      <c r="F2703" s="164">
        <f t="shared" si="1345"/>
        <v>2000000</v>
      </c>
      <c r="G2703" s="164">
        <f t="shared" si="1345"/>
        <v>2000000</v>
      </c>
      <c r="H2703" s="164">
        <f t="shared" si="1346"/>
        <v>8759900</v>
      </c>
      <c r="I2703" s="164">
        <f t="shared" ref="I2703:L2705" si="1352">SUM(I2706)</f>
        <v>2759900</v>
      </c>
      <c r="J2703" s="164">
        <f t="shared" si="1352"/>
        <v>2000000</v>
      </c>
      <c r="K2703" s="164">
        <f t="shared" si="1352"/>
        <v>2000000</v>
      </c>
      <c r="L2703" s="164">
        <f t="shared" si="1352"/>
        <v>2000000</v>
      </c>
      <c r="M2703" s="164">
        <f t="shared" si="1347"/>
        <v>0</v>
      </c>
      <c r="N2703" s="164">
        <f t="shared" ref="N2703:Q2705" si="1353">SUM(N2706)</f>
        <v>0</v>
      </c>
      <c r="O2703" s="164">
        <f t="shared" si="1353"/>
        <v>0</v>
      </c>
      <c r="P2703" s="164">
        <f t="shared" si="1353"/>
        <v>0</v>
      </c>
      <c r="Q2703" s="164">
        <f t="shared" si="1353"/>
        <v>0</v>
      </c>
      <c r="R2703" s="164">
        <f t="shared" si="1348"/>
        <v>0</v>
      </c>
      <c r="S2703" s="164">
        <f t="shared" ref="S2703:V2705" si="1354">SUM(S2706)</f>
        <v>0</v>
      </c>
      <c r="T2703" s="164">
        <f t="shared" si="1354"/>
        <v>0</v>
      </c>
      <c r="U2703" s="164">
        <f t="shared" si="1354"/>
        <v>0</v>
      </c>
      <c r="V2703" s="164">
        <f t="shared" si="1354"/>
        <v>0</v>
      </c>
    </row>
    <row r="2704" spans="1:22" ht="16.5" thickTop="1" thickBot="1">
      <c r="A2704" s="160" t="s">
        <v>121</v>
      </c>
      <c r="B2704" s="167" t="s">
        <v>99</v>
      </c>
      <c r="C2704" s="164">
        <f t="shared" si="1344"/>
        <v>8759900</v>
      </c>
      <c r="D2704" s="164">
        <f t="shared" si="1345"/>
        <v>2759900</v>
      </c>
      <c r="E2704" s="164">
        <f t="shared" si="1345"/>
        <v>2000000</v>
      </c>
      <c r="F2704" s="164">
        <f t="shared" si="1345"/>
        <v>2000000</v>
      </c>
      <c r="G2704" s="164">
        <f t="shared" si="1345"/>
        <v>2000000</v>
      </c>
      <c r="H2704" s="164">
        <f t="shared" si="1346"/>
        <v>8759900</v>
      </c>
      <c r="I2704" s="164">
        <f t="shared" si="1352"/>
        <v>2759900</v>
      </c>
      <c r="J2704" s="164">
        <f t="shared" si="1352"/>
        <v>2000000</v>
      </c>
      <c r="K2704" s="164">
        <f t="shared" si="1352"/>
        <v>2000000</v>
      </c>
      <c r="L2704" s="164">
        <f t="shared" si="1352"/>
        <v>2000000</v>
      </c>
      <c r="M2704" s="164">
        <f t="shared" si="1347"/>
        <v>0</v>
      </c>
      <c r="N2704" s="164">
        <f t="shared" si="1353"/>
        <v>0</v>
      </c>
      <c r="O2704" s="164">
        <f t="shared" si="1353"/>
        <v>0</v>
      </c>
      <c r="P2704" s="164">
        <f t="shared" si="1353"/>
        <v>0</v>
      </c>
      <c r="Q2704" s="164">
        <f t="shared" si="1353"/>
        <v>0</v>
      </c>
      <c r="R2704" s="164">
        <f t="shared" si="1348"/>
        <v>0</v>
      </c>
      <c r="S2704" s="164">
        <f t="shared" si="1354"/>
        <v>0</v>
      </c>
      <c r="T2704" s="164">
        <f t="shared" si="1354"/>
        <v>0</v>
      </c>
      <c r="U2704" s="164">
        <f t="shared" si="1354"/>
        <v>0</v>
      </c>
      <c r="V2704" s="164">
        <f t="shared" si="1354"/>
        <v>0</v>
      </c>
    </row>
    <row r="2705" spans="1:22" ht="16.5" thickTop="1" thickBot="1">
      <c r="A2705" s="160" t="s">
        <v>121</v>
      </c>
      <c r="B2705" s="168" t="s">
        <v>101</v>
      </c>
      <c r="C2705" s="164">
        <f t="shared" si="1344"/>
        <v>8759900</v>
      </c>
      <c r="D2705" s="164">
        <f t="shared" si="1345"/>
        <v>2759900</v>
      </c>
      <c r="E2705" s="164">
        <f t="shared" si="1345"/>
        <v>2000000</v>
      </c>
      <c r="F2705" s="164">
        <f t="shared" si="1345"/>
        <v>2000000</v>
      </c>
      <c r="G2705" s="164">
        <f t="shared" si="1345"/>
        <v>2000000</v>
      </c>
      <c r="H2705" s="164">
        <f t="shared" si="1346"/>
        <v>8759900</v>
      </c>
      <c r="I2705" s="164">
        <f t="shared" si="1352"/>
        <v>2759900</v>
      </c>
      <c r="J2705" s="164">
        <f t="shared" si="1352"/>
        <v>2000000</v>
      </c>
      <c r="K2705" s="164">
        <f t="shared" si="1352"/>
        <v>2000000</v>
      </c>
      <c r="L2705" s="164">
        <f t="shared" si="1352"/>
        <v>2000000</v>
      </c>
      <c r="M2705" s="164">
        <f t="shared" si="1347"/>
        <v>0</v>
      </c>
      <c r="N2705" s="164">
        <f t="shared" si="1353"/>
        <v>0</v>
      </c>
      <c r="O2705" s="164">
        <f t="shared" si="1353"/>
        <v>0</v>
      </c>
      <c r="P2705" s="164">
        <f t="shared" si="1353"/>
        <v>0</v>
      </c>
      <c r="Q2705" s="164">
        <f t="shared" si="1353"/>
        <v>0</v>
      </c>
      <c r="R2705" s="164">
        <f t="shared" si="1348"/>
        <v>0</v>
      </c>
      <c r="S2705" s="164">
        <f t="shared" si="1354"/>
        <v>0</v>
      </c>
      <c r="T2705" s="164">
        <f t="shared" si="1354"/>
        <v>0</v>
      </c>
      <c r="U2705" s="164">
        <f t="shared" si="1354"/>
        <v>0</v>
      </c>
      <c r="V2705" s="164">
        <f t="shared" si="1354"/>
        <v>0</v>
      </c>
    </row>
    <row r="2706" spans="1:22" ht="16.5" thickTop="1" thickBot="1">
      <c r="A2706" s="160" t="s">
        <v>994</v>
      </c>
      <c r="B2706" s="167" t="s">
        <v>995</v>
      </c>
      <c r="C2706" s="164">
        <f t="shared" si="1344"/>
        <v>8759900</v>
      </c>
      <c r="D2706" s="164">
        <f t="shared" si="1345"/>
        <v>2759900</v>
      </c>
      <c r="E2706" s="164">
        <f t="shared" si="1345"/>
        <v>2000000</v>
      </c>
      <c r="F2706" s="164">
        <f t="shared" si="1345"/>
        <v>2000000</v>
      </c>
      <c r="G2706" s="164">
        <f t="shared" si="1345"/>
        <v>2000000</v>
      </c>
      <c r="H2706" s="164">
        <f t="shared" si="1346"/>
        <v>8759900</v>
      </c>
      <c r="I2706" s="164">
        <f t="shared" ref="I2706:L2707" si="1355">SUM(I2707)</f>
        <v>2759900</v>
      </c>
      <c r="J2706" s="164">
        <f t="shared" si="1355"/>
        <v>2000000</v>
      </c>
      <c r="K2706" s="164">
        <f t="shared" si="1355"/>
        <v>2000000</v>
      </c>
      <c r="L2706" s="164">
        <f t="shared" si="1355"/>
        <v>2000000</v>
      </c>
      <c r="M2706" s="164">
        <f t="shared" si="1347"/>
        <v>0</v>
      </c>
      <c r="N2706" s="164">
        <f t="shared" ref="N2706:Q2707" si="1356">SUM(N2707)</f>
        <v>0</v>
      </c>
      <c r="O2706" s="164">
        <f t="shared" si="1356"/>
        <v>0</v>
      </c>
      <c r="P2706" s="164">
        <f t="shared" si="1356"/>
        <v>0</v>
      </c>
      <c r="Q2706" s="164">
        <f t="shared" si="1356"/>
        <v>0</v>
      </c>
      <c r="R2706" s="164">
        <f t="shared" si="1348"/>
        <v>0</v>
      </c>
      <c r="S2706" s="164">
        <f t="shared" ref="S2706:V2707" si="1357">SUM(S2707)</f>
        <v>0</v>
      </c>
      <c r="T2706" s="164">
        <f t="shared" si="1357"/>
        <v>0</v>
      </c>
      <c r="U2706" s="164">
        <f t="shared" si="1357"/>
        <v>0</v>
      </c>
      <c r="V2706" s="164">
        <f t="shared" si="1357"/>
        <v>0</v>
      </c>
    </row>
    <row r="2707" spans="1:22" ht="16.5" thickTop="1" thickBot="1">
      <c r="A2707" s="160" t="s">
        <v>121</v>
      </c>
      <c r="B2707" s="168" t="s">
        <v>99</v>
      </c>
      <c r="C2707" s="164">
        <f t="shared" si="1344"/>
        <v>8759900</v>
      </c>
      <c r="D2707" s="164">
        <f t="shared" si="1345"/>
        <v>2759900</v>
      </c>
      <c r="E2707" s="164">
        <f t="shared" si="1345"/>
        <v>2000000</v>
      </c>
      <c r="F2707" s="164">
        <f t="shared" si="1345"/>
        <v>2000000</v>
      </c>
      <c r="G2707" s="164">
        <f t="shared" si="1345"/>
        <v>2000000</v>
      </c>
      <c r="H2707" s="164">
        <f t="shared" si="1346"/>
        <v>8759900</v>
      </c>
      <c r="I2707" s="164">
        <f t="shared" si="1355"/>
        <v>2759900</v>
      </c>
      <c r="J2707" s="164">
        <f t="shared" si="1355"/>
        <v>2000000</v>
      </c>
      <c r="K2707" s="164">
        <f t="shared" si="1355"/>
        <v>2000000</v>
      </c>
      <c r="L2707" s="164">
        <f t="shared" si="1355"/>
        <v>2000000</v>
      </c>
      <c r="M2707" s="164">
        <f t="shared" si="1347"/>
        <v>0</v>
      </c>
      <c r="N2707" s="164">
        <f t="shared" si="1356"/>
        <v>0</v>
      </c>
      <c r="O2707" s="164">
        <f t="shared" si="1356"/>
        <v>0</v>
      </c>
      <c r="P2707" s="164">
        <f t="shared" si="1356"/>
        <v>0</v>
      </c>
      <c r="Q2707" s="164">
        <f t="shared" si="1356"/>
        <v>0</v>
      </c>
      <c r="R2707" s="164">
        <f t="shared" si="1348"/>
        <v>0</v>
      </c>
      <c r="S2707" s="164">
        <f t="shared" si="1357"/>
        <v>0</v>
      </c>
      <c r="T2707" s="164">
        <f t="shared" si="1357"/>
        <v>0</v>
      </c>
      <c r="U2707" s="164">
        <f t="shared" si="1357"/>
        <v>0</v>
      </c>
      <c r="V2707" s="164">
        <f t="shared" si="1357"/>
        <v>0</v>
      </c>
    </row>
    <row r="2708" spans="1:22" ht="16.5" thickTop="1" thickBot="1">
      <c r="A2708" s="160" t="s">
        <v>121</v>
      </c>
      <c r="B2708" s="169" t="s">
        <v>101</v>
      </c>
      <c r="C2708" s="164">
        <f t="shared" si="1344"/>
        <v>8759900</v>
      </c>
      <c r="D2708" s="164">
        <f t="shared" si="1345"/>
        <v>2759900</v>
      </c>
      <c r="E2708" s="164">
        <f t="shared" si="1345"/>
        <v>2000000</v>
      </c>
      <c r="F2708" s="164">
        <f t="shared" si="1345"/>
        <v>2000000</v>
      </c>
      <c r="G2708" s="164">
        <f t="shared" si="1345"/>
        <v>2000000</v>
      </c>
      <c r="H2708" s="164">
        <f t="shared" si="1346"/>
        <v>8759900</v>
      </c>
      <c r="I2708" s="164">
        <v>2759900</v>
      </c>
      <c r="J2708" s="164">
        <v>2000000</v>
      </c>
      <c r="K2708" s="164">
        <v>2000000</v>
      </c>
      <c r="L2708" s="164">
        <v>2000000</v>
      </c>
      <c r="M2708" s="164">
        <f t="shared" si="1347"/>
        <v>0</v>
      </c>
      <c r="N2708" s="164">
        <v>0</v>
      </c>
      <c r="O2708" s="164">
        <v>0</v>
      </c>
      <c r="P2708" s="164">
        <v>0</v>
      </c>
      <c r="Q2708" s="164">
        <v>0</v>
      </c>
      <c r="R2708" s="164">
        <f t="shared" si="1348"/>
        <v>0</v>
      </c>
      <c r="S2708" s="164">
        <v>0</v>
      </c>
      <c r="T2708" s="164">
        <v>0</v>
      </c>
      <c r="U2708" s="164">
        <v>0</v>
      </c>
      <c r="V2708" s="164">
        <v>0</v>
      </c>
    </row>
    <row r="2709" spans="1:22" ht="31.5" thickTop="1" thickBot="1">
      <c r="A2709" s="160" t="s">
        <v>996</v>
      </c>
      <c r="B2709" s="165" t="s">
        <v>997</v>
      </c>
      <c r="C2709" s="164">
        <f t="shared" si="1344"/>
        <v>50000000</v>
      </c>
      <c r="D2709" s="164">
        <f t="shared" si="1345"/>
        <v>0</v>
      </c>
      <c r="E2709" s="164">
        <f t="shared" si="1345"/>
        <v>50000000</v>
      </c>
      <c r="F2709" s="164">
        <f t="shared" si="1345"/>
        <v>0</v>
      </c>
      <c r="G2709" s="164">
        <f t="shared" si="1345"/>
        <v>0</v>
      </c>
      <c r="H2709" s="164">
        <f t="shared" si="1346"/>
        <v>0</v>
      </c>
      <c r="I2709" s="164">
        <f>SUM(I2710)</f>
        <v>0</v>
      </c>
      <c r="J2709" s="164">
        <f>SUM(J2710)</f>
        <v>0</v>
      </c>
      <c r="K2709" s="164">
        <f>SUM(K2710)</f>
        <v>0</v>
      </c>
      <c r="L2709" s="164">
        <f>SUM(L2710)</f>
        <v>0</v>
      </c>
      <c r="M2709" s="164">
        <f t="shared" si="1347"/>
        <v>0</v>
      </c>
      <c r="N2709" s="164">
        <f>SUM(N2710)</f>
        <v>0</v>
      </c>
      <c r="O2709" s="164">
        <f>SUM(O2710)</f>
        <v>0</v>
      </c>
      <c r="P2709" s="164">
        <f>SUM(P2710)</f>
        <v>0</v>
      </c>
      <c r="Q2709" s="164">
        <f>SUM(Q2710)</f>
        <v>0</v>
      </c>
      <c r="R2709" s="164">
        <f t="shared" si="1348"/>
        <v>50000000</v>
      </c>
      <c r="S2709" s="164">
        <f>SUM(S2710)</f>
        <v>0</v>
      </c>
      <c r="T2709" s="164">
        <f>SUM(T2710)</f>
        <v>50000000</v>
      </c>
      <c r="U2709" s="164">
        <f>SUM(U2710)</f>
        <v>0</v>
      </c>
      <c r="V2709" s="164">
        <f>SUM(V2710)</f>
        <v>0</v>
      </c>
    </row>
    <row r="2710" spans="1:22" ht="16.5" thickTop="1" thickBot="1">
      <c r="A2710" s="160" t="s">
        <v>121</v>
      </c>
      <c r="B2710" s="166" t="s">
        <v>155</v>
      </c>
      <c r="C2710" s="164">
        <f t="shared" si="1344"/>
        <v>50000000</v>
      </c>
      <c r="D2710" s="164">
        <f t="shared" si="1345"/>
        <v>0</v>
      </c>
      <c r="E2710" s="164">
        <f t="shared" si="1345"/>
        <v>50000000</v>
      </c>
      <c r="F2710" s="164">
        <f t="shared" si="1345"/>
        <v>0</v>
      </c>
      <c r="G2710" s="164">
        <f t="shared" si="1345"/>
        <v>0</v>
      </c>
      <c r="H2710" s="164">
        <f t="shared" si="1346"/>
        <v>0</v>
      </c>
      <c r="I2710" s="164">
        <v>0</v>
      </c>
      <c r="J2710" s="164">
        <v>0</v>
      </c>
      <c r="K2710" s="164">
        <v>0</v>
      </c>
      <c r="L2710" s="164">
        <v>0</v>
      </c>
      <c r="M2710" s="164">
        <f t="shared" si="1347"/>
        <v>0</v>
      </c>
      <c r="N2710" s="164">
        <v>0</v>
      </c>
      <c r="O2710" s="164">
        <v>0</v>
      </c>
      <c r="P2710" s="164">
        <v>0</v>
      </c>
      <c r="Q2710" s="164">
        <v>0</v>
      </c>
      <c r="R2710" s="164">
        <f t="shared" si="1348"/>
        <v>50000000</v>
      </c>
      <c r="S2710" s="164">
        <v>0</v>
      </c>
      <c r="T2710" s="164">
        <v>50000000</v>
      </c>
      <c r="U2710" s="164">
        <v>0</v>
      </c>
      <c r="V2710" s="164">
        <v>0</v>
      </c>
    </row>
    <row r="2711" spans="1:22" ht="16.5" thickTop="1" thickBot="1">
      <c r="A2711" s="160" t="s">
        <v>998</v>
      </c>
      <c r="B2711" s="163" t="s">
        <v>999</v>
      </c>
      <c r="C2711" s="164">
        <f t="shared" si="1344"/>
        <v>780000000</v>
      </c>
      <c r="D2711" s="164">
        <f t="shared" si="1345"/>
        <v>192000000</v>
      </c>
      <c r="E2711" s="164">
        <f t="shared" si="1345"/>
        <v>198400000</v>
      </c>
      <c r="F2711" s="164">
        <f t="shared" si="1345"/>
        <v>198100000</v>
      </c>
      <c r="G2711" s="164">
        <f t="shared" si="1345"/>
        <v>191500000</v>
      </c>
      <c r="H2711" s="164">
        <f t="shared" si="1346"/>
        <v>780000000</v>
      </c>
      <c r="I2711" s="164">
        <f t="shared" ref="I2711:L2714" si="1358">SUM(I2729,I2839,I2924,I3006,I3017,I3025,I3055,I3087)</f>
        <v>192000000</v>
      </c>
      <c r="J2711" s="164">
        <f t="shared" si="1358"/>
        <v>198400000</v>
      </c>
      <c r="K2711" s="164">
        <f t="shared" si="1358"/>
        <v>198100000</v>
      </c>
      <c r="L2711" s="164">
        <f t="shared" si="1358"/>
        <v>191500000</v>
      </c>
      <c r="M2711" s="164">
        <f t="shared" si="1347"/>
        <v>0</v>
      </c>
      <c r="N2711" s="164">
        <f t="shared" ref="N2711:Q2714" si="1359">SUM(N2729,N2839,N2924,N3006,N3017,N3025,N3055,N3087)</f>
        <v>0</v>
      </c>
      <c r="O2711" s="164">
        <f t="shared" si="1359"/>
        <v>0</v>
      </c>
      <c r="P2711" s="164">
        <f t="shared" si="1359"/>
        <v>0</v>
      </c>
      <c r="Q2711" s="164">
        <f t="shared" si="1359"/>
        <v>0</v>
      </c>
      <c r="R2711" s="164">
        <f t="shared" si="1348"/>
        <v>0</v>
      </c>
      <c r="S2711" s="164">
        <f t="shared" ref="S2711:V2714" si="1360">SUM(S2729,S2839,S2924,S3006,S3017,S3025,S3055,S3087)</f>
        <v>0</v>
      </c>
      <c r="T2711" s="164">
        <f t="shared" si="1360"/>
        <v>0</v>
      </c>
      <c r="U2711" s="164">
        <f t="shared" si="1360"/>
        <v>0</v>
      </c>
      <c r="V2711" s="164">
        <f t="shared" si="1360"/>
        <v>0</v>
      </c>
    </row>
    <row r="2712" spans="1:22" ht="16.5" thickTop="1" thickBot="1">
      <c r="A2712" s="160" t="s">
        <v>121</v>
      </c>
      <c r="B2712" s="165" t="s">
        <v>99</v>
      </c>
      <c r="C2712" s="164">
        <f t="shared" si="1344"/>
        <v>737046000</v>
      </c>
      <c r="D2712" s="164">
        <f t="shared" si="1345"/>
        <v>176600000</v>
      </c>
      <c r="E2712" s="164">
        <f t="shared" si="1345"/>
        <v>186525000</v>
      </c>
      <c r="F2712" s="164">
        <f t="shared" si="1345"/>
        <v>190100000</v>
      </c>
      <c r="G2712" s="164">
        <f t="shared" si="1345"/>
        <v>183821000</v>
      </c>
      <c r="H2712" s="164">
        <f t="shared" si="1346"/>
        <v>737046000</v>
      </c>
      <c r="I2712" s="164">
        <f t="shared" si="1358"/>
        <v>176600000</v>
      </c>
      <c r="J2712" s="164">
        <f t="shared" si="1358"/>
        <v>186525000</v>
      </c>
      <c r="K2712" s="164">
        <f t="shared" si="1358"/>
        <v>190100000</v>
      </c>
      <c r="L2712" s="164">
        <f t="shared" si="1358"/>
        <v>183821000</v>
      </c>
      <c r="M2712" s="164">
        <f t="shared" si="1347"/>
        <v>0</v>
      </c>
      <c r="N2712" s="164">
        <f t="shared" si="1359"/>
        <v>0</v>
      </c>
      <c r="O2712" s="164">
        <f t="shared" si="1359"/>
        <v>0</v>
      </c>
      <c r="P2712" s="164">
        <f t="shared" si="1359"/>
        <v>0</v>
      </c>
      <c r="Q2712" s="164">
        <f t="shared" si="1359"/>
        <v>0</v>
      </c>
      <c r="R2712" s="164">
        <f t="shared" si="1348"/>
        <v>0</v>
      </c>
      <c r="S2712" s="164">
        <f t="shared" si="1360"/>
        <v>0</v>
      </c>
      <c r="T2712" s="164">
        <f t="shared" si="1360"/>
        <v>0</v>
      </c>
      <c r="U2712" s="164">
        <f t="shared" si="1360"/>
        <v>0</v>
      </c>
      <c r="V2712" s="164">
        <f t="shared" si="1360"/>
        <v>0</v>
      </c>
    </row>
    <row r="2713" spans="1:22" ht="16.5" thickTop="1" thickBot="1">
      <c r="A2713" s="160" t="s">
        <v>121</v>
      </c>
      <c r="B2713" s="166" t="s">
        <v>100</v>
      </c>
      <c r="C2713" s="164">
        <f t="shared" si="1344"/>
        <v>525200000</v>
      </c>
      <c r="D2713" s="164">
        <f t="shared" si="1345"/>
        <v>131100000</v>
      </c>
      <c r="E2713" s="164">
        <f t="shared" si="1345"/>
        <v>131200000</v>
      </c>
      <c r="F2713" s="164">
        <f t="shared" si="1345"/>
        <v>131200000</v>
      </c>
      <c r="G2713" s="164">
        <f t="shared" si="1345"/>
        <v>131700000</v>
      </c>
      <c r="H2713" s="164">
        <f t="shared" si="1346"/>
        <v>525200000</v>
      </c>
      <c r="I2713" s="164">
        <f t="shared" si="1358"/>
        <v>131100000</v>
      </c>
      <c r="J2713" s="164">
        <f t="shared" si="1358"/>
        <v>131200000</v>
      </c>
      <c r="K2713" s="164">
        <f t="shared" si="1358"/>
        <v>131200000</v>
      </c>
      <c r="L2713" s="164">
        <f t="shared" si="1358"/>
        <v>131700000</v>
      </c>
      <c r="M2713" s="164">
        <f t="shared" si="1347"/>
        <v>0</v>
      </c>
      <c r="N2713" s="164">
        <f t="shared" si="1359"/>
        <v>0</v>
      </c>
      <c r="O2713" s="164">
        <f t="shared" si="1359"/>
        <v>0</v>
      </c>
      <c r="P2713" s="164">
        <f t="shared" si="1359"/>
        <v>0</v>
      </c>
      <c r="Q2713" s="164">
        <f t="shared" si="1359"/>
        <v>0</v>
      </c>
      <c r="R2713" s="164">
        <f t="shared" si="1348"/>
        <v>0</v>
      </c>
      <c r="S2713" s="164">
        <f t="shared" si="1360"/>
        <v>0</v>
      </c>
      <c r="T2713" s="164">
        <f t="shared" si="1360"/>
        <v>0</v>
      </c>
      <c r="U2713" s="164">
        <f t="shared" si="1360"/>
        <v>0</v>
      </c>
      <c r="V2713" s="164">
        <f t="shared" si="1360"/>
        <v>0</v>
      </c>
    </row>
    <row r="2714" spans="1:22" ht="16.5" thickTop="1" thickBot="1">
      <c r="A2714" s="160" t="s">
        <v>121</v>
      </c>
      <c r="B2714" s="166" t="s">
        <v>101</v>
      </c>
      <c r="C2714" s="164">
        <f t="shared" si="1344"/>
        <v>173449000</v>
      </c>
      <c r="D2714" s="164">
        <f t="shared" si="1345"/>
        <v>36000000</v>
      </c>
      <c r="E2714" s="164">
        <f t="shared" si="1345"/>
        <v>45702000</v>
      </c>
      <c r="F2714" s="164">
        <f t="shared" si="1345"/>
        <v>49260000</v>
      </c>
      <c r="G2714" s="164">
        <f t="shared" si="1345"/>
        <v>42487000</v>
      </c>
      <c r="H2714" s="164">
        <f t="shared" si="1346"/>
        <v>173449000</v>
      </c>
      <c r="I2714" s="164">
        <f t="shared" si="1358"/>
        <v>36000000</v>
      </c>
      <c r="J2714" s="164">
        <f t="shared" si="1358"/>
        <v>45702000</v>
      </c>
      <c r="K2714" s="164">
        <f t="shared" si="1358"/>
        <v>49260000</v>
      </c>
      <c r="L2714" s="164">
        <f t="shared" si="1358"/>
        <v>42487000</v>
      </c>
      <c r="M2714" s="164">
        <f t="shared" si="1347"/>
        <v>0</v>
      </c>
      <c r="N2714" s="164">
        <f t="shared" si="1359"/>
        <v>0</v>
      </c>
      <c r="O2714" s="164">
        <f t="shared" si="1359"/>
        <v>0</v>
      </c>
      <c r="P2714" s="164">
        <f t="shared" si="1359"/>
        <v>0</v>
      </c>
      <c r="Q2714" s="164">
        <f t="shared" si="1359"/>
        <v>0</v>
      </c>
      <c r="R2714" s="164">
        <f t="shared" si="1348"/>
        <v>0</v>
      </c>
      <c r="S2714" s="164">
        <f t="shared" si="1360"/>
        <v>0</v>
      </c>
      <c r="T2714" s="164">
        <f t="shared" si="1360"/>
        <v>0</v>
      </c>
      <c r="U2714" s="164">
        <f t="shared" si="1360"/>
        <v>0</v>
      </c>
      <c r="V2714" s="164">
        <f t="shared" si="1360"/>
        <v>0</v>
      </c>
    </row>
    <row r="2715" spans="1:22" ht="16.5" thickTop="1" thickBot="1">
      <c r="A2715" s="160" t="s">
        <v>121</v>
      </c>
      <c r="B2715" s="166" t="s">
        <v>15</v>
      </c>
      <c r="C2715" s="164">
        <f t="shared" si="1344"/>
        <v>150000</v>
      </c>
      <c r="D2715" s="164">
        <f t="shared" si="1345"/>
        <v>150000</v>
      </c>
      <c r="E2715" s="164">
        <f t="shared" si="1345"/>
        <v>0</v>
      </c>
      <c r="F2715" s="164">
        <f t="shared" si="1345"/>
        <v>0</v>
      </c>
      <c r="G2715" s="164">
        <f t="shared" si="1345"/>
        <v>0</v>
      </c>
      <c r="H2715" s="164">
        <f t="shared" si="1346"/>
        <v>150000</v>
      </c>
      <c r="I2715" s="164">
        <f>SUM(I2733,I2928,I3010,I3029,I3059,I3091)</f>
        <v>150000</v>
      </c>
      <c r="J2715" s="164">
        <f>SUM(J2733,J2928,J3010,J3029,J3059,J3091)</f>
        <v>0</v>
      </c>
      <c r="K2715" s="164">
        <f>SUM(K2733,K2928,K3010,K3029,K3059,K3091)</f>
        <v>0</v>
      </c>
      <c r="L2715" s="164">
        <f>SUM(L2733,L2928,L3010,L3029,L3059,L3091)</f>
        <v>0</v>
      </c>
      <c r="M2715" s="164">
        <f t="shared" si="1347"/>
        <v>0</v>
      </c>
      <c r="N2715" s="164">
        <f>SUM(N2733,N2928,N3010,N3029,N3059,N3091)</f>
        <v>0</v>
      </c>
      <c r="O2715" s="164">
        <f>SUM(O2733,O2928,O3010,O3029,O3059,O3091)</f>
        <v>0</v>
      </c>
      <c r="P2715" s="164">
        <f>SUM(P2733,P2928,P3010,P3029,P3059,P3091)</f>
        <v>0</v>
      </c>
      <c r="Q2715" s="164">
        <f>SUM(Q2733,Q2928,Q3010,Q3029,Q3059,Q3091)</f>
        <v>0</v>
      </c>
      <c r="R2715" s="164">
        <f t="shared" si="1348"/>
        <v>0</v>
      </c>
      <c r="S2715" s="164">
        <f>SUM(S2733,S2928,S3010,S3029,S3059,S3091)</f>
        <v>0</v>
      </c>
      <c r="T2715" s="164">
        <f>SUM(T2733,T2928,T3010,T3029,T3059,T3091)</f>
        <v>0</v>
      </c>
      <c r="U2715" s="164">
        <f>SUM(U2733,U2928,U3010,U3029,U3059,U3091)</f>
        <v>0</v>
      </c>
      <c r="V2715" s="164">
        <f>SUM(V2733,V2928,V3010,V3029,V3059,V3091)</f>
        <v>0</v>
      </c>
    </row>
    <row r="2716" spans="1:22" ht="16.5" thickTop="1" thickBot="1">
      <c r="A2716" s="160" t="s">
        <v>121</v>
      </c>
      <c r="B2716" s="167" t="s">
        <v>134</v>
      </c>
      <c r="C2716" s="164">
        <f t="shared" si="1344"/>
        <v>0</v>
      </c>
      <c r="D2716" s="164">
        <f t="shared" si="1345"/>
        <v>0</v>
      </c>
      <c r="E2716" s="164">
        <f t="shared" si="1345"/>
        <v>0</v>
      </c>
      <c r="F2716" s="164">
        <f t="shared" si="1345"/>
        <v>0</v>
      </c>
      <c r="G2716" s="164">
        <f t="shared" si="1345"/>
        <v>0</v>
      </c>
      <c r="H2716" s="164">
        <f t="shared" si="1346"/>
        <v>0</v>
      </c>
      <c r="I2716" s="164">
        <f t="shared" ref="I2716:L2717" si="1361">SUM(I3011)</f>
        <v>0</v>
      </c>
      <c r="J2716" s="164">
        <f t="shared" si="1361"/>
        <v>0</v>
      </c>
      <c r="K2716" s="164">
        <f t="shared" si="1361"/>
        <v>0</v>
      </c>
      <c r="L2716" s="164">
        <f t="shared" si="1361"/>
        <v>0</v>
      </c>
      <c r="M2716" s="164">
        <f t="shared" si="1347"/>
        <v>0</v>
      </c>
      <c r="N2716" s="164">
        <f t="shared" ref="N2716:Q2717" si="1362">SUM(N3011)</f>
        <v>0</v>
      </c>
      <c r="O2716" s="164">
        <f t="shared" si="1362"/>
        <v>0</v>
      </c>
      <c r="P2716" s="164">
        <f t="shared" si="1362"/>
        <v>0</v>
      </c>
      <c r="Q2716" s="164">
        <f t="shared" si="1362"/>
        <v>0</v>
      </c>
      <c r="R2716" s="164">
        <f t="shared" si="1348"/>
        <v>0</v>
      </c>
      <c r="S2716" s="164">
        <f t="shared" ref="S2716:V2717" si="1363">SUM(S3011)</f>
        <v>0</v>
      </c>
      <c r="T2716" s="164">
        <f t="shared" si="1363"/>
        <v>0</v>
      </c>
      <c r="U2716" s="164">
        <f t="shared" si="1363"/>
        <v>0</v>
      </c>
      <c r="V2716" s="164">
        <f t="shared" si="1363"/>
        <v>0</v>
      </c>
    </row>
    <row r="2717" spans="1:22" ht="16.5" thickTop="1" thickBot="1">
      <c r="A2717" s="160" t="s">
        <v>121</v>
      </c>
      <c r="B2717" s="168" t="s">
        <v>135</v>
      </c>
      <c r="C2717" s="164">
        <f t="shared" si="1344"/>
        <v>0</v>
      </c>
      <c r="D2717" s="164">
        <f t="shared" si="1345"/>
        <v>0</v>
      </c>
      <c r="E2717" s="164">
        <f t="shared" si="1345"/>
        <v>0</v>
      </c>
      <c r="F2717" s="164">
        <f t="shared" si="1345"/>
        <v>0</v>
      </c>
      <c r="G2717" s="164">
        <f t="shared" si="1345"/>
        <v>0</v>
      </c>
      <c r="H2717" s="164">
        <f t="shared" si="1346"/>
        <v>0</v>
      </c>
      <c r="I2717" s="164">
        <f t="shared" si="1361"/>
        <v>0</v>
      </c>
      <c r="J2717" s="164">
        <f t="shared" si="1361"/>
        <v>0</v>
      </c>
      <c r="K2717" s="164">
        <f t="shared" si="1361"/>
        <v>0</v>
      </c>
      <c r="L2717" s="164">
        <f t="shared" si="1361"/>
        <v>0</v>
      </c>
      <c r="M2717" s="164">
        <f t="shared" si="1347"/>
        <v>0</v>
      </c>
      <c r="N2717" s="164">
        <f t="shared" si="1362"/>
        <v>0</v>
      </c>
      <c r="O2717" s="164">
        <f t="shared" si="1362"/>
        <v>0</v>
      </c>
      <c r="P2717" s="164">
        <f t="shared" si="1362"/>
        <v>0</v>
      </c>
      <c r="Q2717" s="164">
        <f t="shared" si="1362"/>
        <v>0</v>
      </c>
      <c r="R2717" s="164">
        <f t="shared" si="1348"/>
        <v>0</v>
      </c>
      <c r="S2717" s="164">
        <f t="shared" si="1363"/>
        <v>0</v>
      </c>
      <c r="T2717" s="164">
        <f t="shared" si="1363"/>
        <v>0</v>
      </c>
      <c r="U2717" s="164">
        <f t="shared" si="1363"/>
        <v>0</v>
      </c>
      <c r="V2717" s="164">
        <f t="shared" si="1363"/>
        <v>0</v>
      </c>
    </row>
    <row r="2718" spans="1:22" ht="16.5" thickTop="1" thickBot="1">
      <c r="A2718" s="160" t="s">
        <v>121</v>
      </c>
      <c r="B2718" s="167" t="s">
        <v>136</v>
      </c>
      <c r="C2718" s="164">
        <f t="shared" si="1344"/>
        <v>150000</v>
      </c>
      <c r="D2718" s="164">
        <f t="shared" si="1345"/>
        <v>150000</v>
      </c>
      <c r="E2718" s="164">
        <f t="shared" si="1345"/>
        <v>0</v>
      </c>
      <c r="F2718" s="164">
        <f t="shared" si="1345"/>
        <v>0</v>
      </c>
      <c r="G2718" s="164">
        <f t="shared" si="1345"/>
        <v>0</v>
      </c>
      <c r="H2718" s="164">
        <f t="shared" si="1346"/>
        <v>150000</v>
      </c>
      <c r="I2718" s="164">
        <f t="shared" ref="I2718:L2719" si="1364">SUM(I2734,I3030,I3060)</f>
        <v>150000</v>
      </c>
      <c r="J2718" s="164">
        <f t="shared" si="1364"/>
        <v>0</v>
      </c>
      <c r="K2718" s="164">
        <f t="shared" si="1364"/>
        <v>0</v>
      </c>
      <c r="L2718" s="164">
        <f t="shared" si="1364"/>
        <v>0</v>
      </c>
      <c r="M2718" s="164">
        <f t="shared" si="1347"/>
        <v>0</v>
      </c>
      <c r="N2718" s="164">
        <f t="shared" ref="N2718:Q2719" si="1365">SUM(N2734,N3030,N3060)</f>
        <v>0</v>
      </c>
      <c r="O2718" s="164">
        <f t="shared" si="1365"/>
        <v>0</v>
      </c>
      <c r="P2718" s="164">
        <f t="shared" si="1365"/>
        <v>0</v>
      </c>
      <c r="Q2718" s="164">
        <f t="shared" si="1365"/>
        <v>0</v>
      </c>
      <c r="R2718" s="164">
        <f t="shared" si="1348"/>
        <v>0</v>
      </c>
      <c r="S2718" s="164">
        <f t="shared" ref="S2718:V2719" si="1366">SUM(S2734,S3030,S3060)</f>
        <v>0</v>
      </c>
      <c r="T2718" s="164">
        <f t="shared" si="1366"/>
        <v>0</v>
      </c>
      <c r="U2718" s="164">
        <f t="shared" si="1366"/>
        <v>0</v>
      </c>
      <c r="V2718" s="164">
        <f t="shared" si="1366"/>
        <v>0</v>
      </c>
    </row>
    <row r="2719" spans="1:22" ht="16.5" thickTop="1" thickBot="1">
      <c r="A2719" s="160" t="s">
        <v>121</v>
      </c>
      <c r="B2719" s="168" t="s">
        <v>135</v>
      </c>
      <c r="C2719" s="164">
        <f t="shared" si="1344"/>
        <v>150000</v>
      </c>
      <c r="D2719" s="164">
        <f t="shared" si="1345"/>
        <v>150000</v>
      </c>
      <c r="E2719" s="164">
        <f t="shared" si="1345"/>
        <v>0</v>
      </c>
      <c r="F2719" s="164">
        <f t="shared" si="1345"/>
        <v>0</v>
      </c>
      <c r="G2719" s="164">
        <f t="shared" si="1345"/>
        <v>0</v>
      </c>
      <c r="H2719" s="164">
        <f t="shared" si="1346"/>
        <v>150000</v>
      </c>
      <c r="I2719" s="164">
        <f t="shared" si="1364"/>
        <v>150000</v>
      </c>
      <c r="J2719" s="164">
        <f t="shared" si="1364"/>
        <v>0</v>
      </c>
      <c r="K2719" s="164">
        <f t="shared" si="1364"/>
        <v>0</v>
      </c>
      <c r="L2719" s="164">
        <f t="shared" si="1364"/>
        <v>0</v>
      </c>
      <c r="M2719" s="164">
        <f t="shared" si="1347"/>
        <v>0</v>
      </c>
      <c r="N2719" s="164">
        <f t="shared" si="1365"/>
        <v>0</v>
      </c>
      <c r="O2719" s="164">
        <f t="shared" si="1365"/>
        <v>0</v>
      </c>
      <c r="P2719" s="164">
        <f t="shared" si="1365"/>
        <v>0</v>
      </c>
      <c r="Q2719" s="164">
        <f t="shared" si="1365"/>
        <v>0</v>
      </c>
      <c r="R2719" s="164">
        <f t="shared" si="1348"/>
        <v>0</v>
      </c>
      <c r="S2719" s="164">
        <f t="shared" si="1366"/>
        <v>0</v>
      </c>
      <c r="T2719" s="164">
        <f t="shared" si="1366"/>
        <v>0</v>
      </c>
      <c r="U2719" s="164">
        <f t="shared" si="1366"/>
        <v>0</v>
      </c>
      <c r="V2719" s="164">
        <f t="shared" si="1366"/>
        <v>0</v>
      </c>
    </row>
    <row r="2720" spans="1:22" ht="16.5" thickTop="1" thickBot="1">
      <c r="A2720" s="160" t="s">
        <v>121</v>
      </c>
      <c r="B2720" s="167" t="s">
        <v>137</v>
      </c>
      <c r="C2720" s="164">
        <f t="shared" si="1344"/>
        <v>0</v>
      </c>
      <c r="D2720" s="164">
        <f t="shared" si="1345"/>
        <v>0</v>
      </c>
      <c r="E2720" s="164">
        <f t="shared" si="1345"/>
        <v>0</v>
      </c>
      <c r="F2720" s="164">
        <f t="shared" si="1345"/>
        <v>0</v>
      </c>
      <c r="G2720" s="164">
        <f t="shared" si="1345"/>
        <v>0</v>
      </c>
      <c r="H2720" s="164">
        <f t="shared" si="1346"/>
        <v>0</v>
      </c>
      <c r="I2720" s="164">
        <f t="shared" ref="I2720:L2722" si="1367">SUM(I2929,I3062,I3092)</f>
        <v>0</v>
      </c>
      <c r="J2720" s="164">
        <f t="shared" si="1367"/>
        <v>0</v>
      </c>
      <c r="K2720" s="164">
        <f t="shared" si="1367"/>
        <v>0</v>
      </c>
      <c r="L2720" s="164">
        <f t="shared" si="1367"/>
        <v>0</v>
      </c>
      <c r="M2720" s="164">
        <f t="shared" si="1347"/>
        <v>0</v>
      </c>
      <c r="N2720" s="164">
        <f t="shared" ref="N2720:Q2722" si="1368">SUM(N2929,N3062,N3092)</f>
        <v>0</v>
      </c>
      <c r="O2720" s="164">
        <f t="shared" si="1368"/>
        <v>0</v>
      </c>
      <c r="P2720" s="164">
        <f t="shared" si="1368"/>
        <v>0</v>
      </c>
      <c r="Q2720" s="164">
        <f t="shared" si="1368"/>
        <v>0</v>
      </c>
      <c r="R2720" s="164">
        <f t="shared" si="1348"/>
        <v>0</v>
      </c>
      <c r="S2720" s="164">
        <f t="shared" ref="S2720:V2722" si="1369">SUM(S2929,S3062,S3092)</f>
        <v>0</v>
      </c>
      <c r="T2720" s="164">
        <f t="shared" si="1369"/>
        <v>0</v>
      </c>
      <c r="U2720" s="164">
        <f t="shared" si="1369"/>
        <v>0</v>
      </c>
      <c r="V2720" s="164">
        <f t="shared" si="1369"/>
        <v>0</v>
      </c>
    </row>
    <row r="2721" spans="1:22" ht="16.5" thickTop="1" thickBot="1">
      <c r="A2721" s="160" t="s">
        <v>121</v>
      </c>
      <c r="B2721" s="168" t="s">
        <v>135</v>
      </c>
      <c r="C2721" s="164">
        <f t="shared" si="1344"/>
        <v>0</v>
      </c>
      <c r="D2721" s="164">
        <f t="shared" si="1345"/>
        <v>0</v>
      </c>
      <c r="E2721" s="164">
        <f t="shared" si="1345"/>
        <v>0</v>
      </c>
      <c r="F2721" s="164">
        <f t="shared" si="1345"/>
        <v>0</v>
      </c>
      <c r="G2721" s="164">
        <f t="shared" si="1345"/>
        <v>0</v>
      </c>
      <c r="H2721" s="164">
        <f t="shared" si="1346"/>
        <v>0</v>
      </c>
      <c r="I2721" s="164">
        <f t="shared" si="1367"/>
        <v>0</v>
      </c>
      <c r="J2721" s="164">
        <f t="shared" si="1367"/>
        <v>0</v>
      </c>
      <c r="K2721" s="164">
        <f t="shared" si="1367"/>
        <v>0</v>
      </c>
      <c r="L2721" s="164">
        <f t="shared" si="1367"/>
        <v>0</v>
      </c>
      <c r="M2721" s="164">
        <f t="shared" si="1347"/>
        <v>0</v>
      </c>
      <c r="N2721" s="164">
        <f t="shared" si="1368"/>
        <v>0</v>
      </c>
      <c r="O2721" s="164">
        <f t="shared" si="1368"/>
        <v>0</v>
      </c>
      <c r="P2721" s="164">
        <f t="shared" si="1368"/>
        <v>0</v>
      </c>
      <c r="Q2721" s="164">
        <f t="shared" si="1368"/>
        <v>0</v>
      </c>
      <c r="R2721" s="164">
        <f t="shared" si="1348"/>
        <v>0</v>
      </c>
      <c r="S2721" s="164">
        <f t="shared" si="1369"/>
        <v>0</v>
      </c>
      <c r="T2721" s="164">
        <f t="shared" si="1369"/>
        <v>0</v>
      </c>
      <c r="U2721" s="164">
        <f t="shared" si="1369"/>
        <v>0</v>
      </c>
      <c r="V2721" s="164">
        <f t="shared" si="1369"/>
        <v>0</v>
      </c>
    </row>
    <row r="2722" spans="1:22" ht="16.5" thickTop="1" thickBot="1">
      <c r="A2722" s="160" t="s">
        <v>121</v>
      </c>
      <c r="B2722" s="169" t="s">
        <v>138</v>
      </c>
      <c r="C2722" s="164">
        <f t="shared" si="1344"/>
        <v>0</v>
      </c>
      <c r="D2722" s="164">
        <f t="shared" si="1345"/>
        <v>0</v>
      </c>
      <c r="E2722" s="164">
        <f t="shared" si="1345"/>
        <v>0</v>
      </c>
      <c r="F2722" s="164">
        <f t="shared" si="1345"/>
        <v>0</v>
      </c>
      <c r="G2722" s="164">
        <f t="shared" si="1345"/>
        <v>0</v>
      </c>
      <c r="H2722" s="164">
        <f t="shared" si="1346"/>
        <v>0</v>
      </c>
      <c r="I2722" s="164">
        <f t="shared" si="1367"/>
        <v>0</v>
      </c>
      <c r="J2722" s="164">
        <f t="shared" si="1367"/>
        <v>0</v>
      </c>
      <c r="K2722" s="164">
        <f t="shared" si="1367"/>
        <v>0</v>
      </c>
      <c r="L2722" s="164">
        <f t="shared" si="1367"/>
        <v>0</v>
      </c>
      <c r="M2722" s="164">
        <f t="shared" si="1347"/>
        <v>0</v>
      </c>
      <c r="N2722" s="164">
        <f t="shared" si="1368"/>
        <v>0</v>
      </c>
      <c r="O2722" s="164">
        <f t="shared" si="1368"/>
        <v>0</v>
      </c>
      <c r="P2722" s="164">
        <f t="shared" si="1368"/>
        <v>0</v>
      </c>
      <c r="Q2722" s="164">
        <f t="shared" si="1368"/>
        <v>0</v>
      </c>
      <c r="R2722" s="164">
        <f t="shared" si="1348"/>
        <v>0</v>
      </c>
      <c r="S2722" s="164">
        <f t="shared" si="1369"/>
        <v>0</v>
      </c>
      <c r="T2722" s="164">
        <f t="shared" si="1369"/>
        <v>0</v>
      </c>
      <c r="U2722" s="164">
        <f t="shared" si="1369"/>
        <v>0</v>
      </c>
      <c r="V2722" s="164">
        <f t="shared" si="1369"/>
        <v>0</v>
      </c>
    </row>
    <row r="2723" spans="1:22" ht="16.5" thickTop="1" thickBot="1">
      <c r="A2723" s="160" t="s">
        <v>121</v>
      </c>
      <c r="B2723" s="170" t="s">
        <v>139</v>
      </c>
      <c r="C2723" s="164">
        <f t="shared" si="1344"/>
        <v>0</v>
      </c>
      <c r="D2723" s="164">
        <f t="shared" si="1345"/>
        <v>0</v>
      </c>
      <c r="E2723" s="164">
        <f t="shared" si="1345"/>
        <v>0</v>
      </c>
      <c r="F2723" s="164">
        <f t="shared" si="1345"/>
        <v>0</v>
      </c>
      <c r="G2723" s="164">
        <f t="shared" si="1345"/>
        <v>0</v>
      </c>
      <c r="H2723" s="164">
        <f t="shared" si="1346"/>
        <v>0</v>
      </c>
      <c r="I2723" s="164">
        <f>SUM(I2932,I3065)</f>
        <v>0</v>
      </c>
      <c r="J2723" s="164">
        <f>SUM(J2932,J3065)</f>
        <v>0</v>
      </c>
      <c r="K2723" s="164">
        <f>SUM(K2932,K3065)</f>
        <v>0</v>
      </c>
      <c r="L2723" s="164">
        <f>SUM(L2932,L3065)</f>
        <v>0</v>
      </c>
      <c r="M2723" s="164">
        <f t="shared" si="1347"/>
        <v>0</v>
      </c>
      <c r="N2723" s="164">
        <f>SUM(N2932,N3065)</f>
        <v>0</v>
      </c>
      <c r="O2723" s="164">
        <f>SUM(O2932,O3065)</f>
        <v>0</v>
      </c>
      <c r="P2723" s="164">
        <f>SUM(P2932,P3065)</f>
        <v>0</v>
      </c>
      <c r="Q2723" s="164">
        <f>SUM(Q2932,Q3065)</f>
        <v>0</v>
      </c>
      <c r="R2723" s="164">
        <f t="shared" si="1348"/>
        <v>0</v>
      </c>
      <c r="S2723" s="164">
        <f>SUM(S2932,S3065)</f>
        <v>0</v>
      </c>
      <c r="T2723" s="164">
        <f>SUM(T2932,T3065)</f>
        <v>0</v>
      </c>
      <c r="U2723" s="164">
        <f>SUM(U2932,U3065)</f>
        <v>0</v>
      </c>
      <c r="V2723" s="164">
        <f>SUM(V2932,V3065)</f>
        <v>0</v>
      </c>
    </row>
    <row r="2724" spans="1:22" ht="31.5" thickTop="1" thickBot="1">
      <c r="A2724" s="160" t="s">
        <v>121</v>
      </c>
      <c r="B2724" s="170" t="s">
        <v>140</v>
      </c>
      <c r="C2724" s="164">
        <f t="shared" si="1344"/>
        <v>0</v>
      </c>
      <c r="D2724" s="164">
        <f t="shared" si="1345"/>
        <v>0</v>
      </c>
      <c r="E2724" s="164">
        <f t="shared" si="1345"/>
        <v>0</v>
      </c>
      <c r="F2724" s="164">
        <f t="shared" si="1345"/>
        <v>0</v>
      </c>
      <c r="G2724" s="164">
        <f t="shared" si="1345"/>
        <v>0</v>
      </c>
      <c r="H2724" s="164">
        <f t="shared" si="1346"/>
        <v>0</v>
      </c>
      <c r="I2724" s="164">
        <f>SUM(I2933,I3066,I3095)</f>
        <v>0</v>
      </c>
      <c r="J2724" s="164">
        <f>SUM(J2933,J3066,J3095)</f>
        <v>0</v>
      </c>
      <c r="K2724" s="164">
        <f>SUM(K2933,K3066,K3095)</f>
        <v>0</v>
      </c>
      <c r="L2724" s="164">
        <f>SUM(L2933,L3066,L3095)</f>
        <v>0</v>
      </c>
      <c r="M2724" s="164">
        <f t="shared" si="1347"/>
        <v>0</v>
      </c>
      <c r="N2724" s="164">
        <f>SUM(N2933,N3066,N3095)</f>
        <v>0</v>
      </c>
      <c r="O2724" s="164">
        <f>SUM(O2933,O3066,O3095)</f>
        <v>0</v>
      </c>
      <c r="P2724" s="164">
        <f>SUM(P2933,P3066,P3095)</f>
        <v>0</v>
      </c>
      <c r="Q2724" s="164">
        <f>SUM(Q2933,Q3066,Q3095)</f>
        <v>0</v>
      </c>
      <c r="R2724" s="164">
        <f t="shared" si="1348"/>
        <v>0</v>
      </c>
      <c r="S2724" s="164">
        <f>SUM(S2933,S3066,S3095)</f>
        <v>0</v>
      </c>
      <c r="T2724" s="164">
        <f>SUM(T2933,T3066,T3095)</f>
        <v>0</v>
      </c>
      <c r="U2724" s="164">
        <f>SUM(U2933,U3066,U3095)</f>
        <v>0</v>
      </c>
      <c r="V2724" s="164">
        <f>SUM(V2933,V3066,V3095)</f>
        <v>0</v>
      </c>
    </row>
    <row r="2725" spans="1:22" ht="16.5" thickTop="1" thickBot="1">
      <c r="A2725" s="160" t="s">
        <v>121</v>
      </c>
      <c r="B2725" s="166" t="s">
        <v>104</v>
      </c>
      <c r="C2725" s="164">
        <f t="shared" si="1344"/>
        <v>10000000</v>
      </c>
      <c r="D2725" s="164">
        <f t="shared" si="1345"/>
        <v>2500000</v>
      </c>
      <c r="E2725" s="164">
        <f t="shared" si="1345"/>
        <v>2543000</v>
      </c>
      <c r="F2725" s="164">
        <f t="shared" si="1345"/>
        <v>2570000</v>
      </c>
      <c r="G2725" s="164">
        <f t="shared" si="1345"/>
        <v>2387000</v>
      </c>
      <c r="H2725" s="164">
        <f t="shared" si="1346"/>
        <v>10000000</v>
      </c>
      <c r="I2725" s="164">
        <f t="shared" ref="I2725:L2728" si="1370">SUM(I2736,I2843,I2934,I3013,I3021,I3032,I3067,I3096)</f>
        <v>2500000</v>
      </c>
      <c r="J2725" s="164">
        <f t="shared" si="1370"/>
        <v>2543000</v>
      </c>
      <c r="K2725" s="164">
        <f t="shared" si="1370"/>
        <v>2570000</v>
      </c>
      <c r="L2725" s="164">
        <f t="shared" si="1370"/>
        <v>2387000</v>
      </c>
      <c r="M2725" s="164">
        <f t="shared" si="1347"/>
        <v>0</v>
      </c>
      <c r="N2725" s="164">
        <f t="shared" ref="N2725:Q2728" si="1371">SUM(N2736,N2843,N2934,N3013,N3021,N3032,N3067,N3096)</f>
        <v>0</v>
      </c>
      <c r="O2725" s="164">
        <f t="shared" si="1371"/>
        <v>0</v>
      </c>
      <c r="P2725" s="164">
        <f t="shared" si="1371"/>
        <v>0</v>
      </c>
      <c r="Q2725" s="164">
        <f t="shared" si="1371"/>
        <v>0</v>
      </c>
      <c r="R2725" s="164">
        <f t="shared" si="1348"/>
        <v>0</v>
      </c>
      <c r="S2725" s="164">
        <f t="shared" ref="S2725:V2728" si="1372">SUM(S2736,S2843,S2934,S3013,S3021,S3032,S3067,S3096)</f>
        <v>0</v>
      </c>
      <c r="T2725" s="164">
        <f t="shared" si="1372"/>
        <v>0</v>
      </c>
      <c r="U2725" s="164">
        <f t="shared" si="1372"/>
        <v>0</v>
      </c>
      <c r="V2725" s="164">
        <f t="shared" si="1372"/>
        <v>0</v>
      </c>
    </row>
    <row r="2726" spans="1:22" ht="16.5" thickTop="1" thickBot="1">
      <c r="A2726" s="160" t="s">
        <v>121</v>
      </c>
      <c r="B2726" s="166" t="s">
        <v>105</v>
      </c>
      <c r="C2726" s="164">
        <f t="shared" si="1344"/>
        <v>28247000</v>
      </c>
      <c r="D2726" s="164">
        <f t="shared" si="1345"/>
        <v>6850000</v>
      </c>
      <c r="E2726" s="164">
        <f t="shared" si="1345"/>
        <v>7080000</v>
      </c>
      <c r="F2726" s="164">
        <f t="shared" si="1345"/>
        <v>7070000</v>
      </c>
      <c r="G2726" s="164">
        <f t="shared" si="1345"/>
        <v>7247000</v>
      </c>
      <c r="H2726" s="164">
        <f t="shared" si="1346"/>
        <v>28247000</v>
      </c>
      <c r="I2726" s="164">
        <f t="shared" si="1370"/>
        <v>6850000</v>
      </c>
      <c r="J2726" s="164">
        <f t="shared" si="1370"/>
        <v>7080000</v>
      </c>
      <c r="K2726" s="164">
        <f t="shared" si="1370"/>
        <v>7070000</v>
      </c>
      <c r="L2726" s="164">
        <f t="shared" si="1370"/>
        <v>7247000</v>
      </c>
      <c r="M2726" s="164">
        <f t="shared" si="1347"/>
        <v>0</v>
      </c>
      <c r="N2726" s="164">
        <f t="shared" si="1371"/>
        <v>0</v>
      </c>
      <c r="O2726" s="164">
        <f t="shared" si="1371"/>
        <v>0</v>
      </c>
      <c r="P2726" s="164">
        <f t="shared" si="1371"/>
        <v>0</v>
      </c>
      <c r="Q2726" s="164">
        <f t="shared" si="1371"/>
        <v>0</v>
      </c>
      <c r="R2726" s="164">
        <f t="shared" si="1348"/>
        <v>0</v>
      </c>
      <c r="S2726" s="164">
        <f t="shared" si="1372"/>
        <v>0</v>
      </c>
      <c r="T2726" s="164">
        <f t="shared" si="1372"/>
        <v>0</v>
      </c>
      <c r="U2726" s="164">
        <f t="shared" si="1372"/>
        <v>0</v>
      </c>
      <c r="V2726" s="164">
        <f t="shared" si="1372"/>
        <v>0</v>
      </c>
    </row>
    <row r="2727" spans="1:22" ht="31.5" thickTop="1" thickBot="1">
      <c r="A2727" s="160" t="s">
        <v>121</v>
      </c>
      <c r="B2727" s="167" t="s">
        <v>153</v>
      </c>
      <c r="C2727" s="164">
        <f t="shared" si="1344"/>
        <v>28247000</v>
      </c>
      <c r="D2727" s="164">
        <f t="shared" si="1345"/>
        <v>6850000</v>
      </c>
      <c r="E2727" s="164">
        <f t="shared" si="1345"/>
        <v>7080000</v>
      </c>
      <c r="F2727" s="164">
        <f t="shared" si="1345"/>
        <v>7070000</v>
      </c>
      <c r="G2727" s="164">
        <f t="shared" si="1345"/>
        <v>7247000</v>
      </c>
      <c r="H2727" s="164">
        <f t="shared" si="1346"/>
        <v>28247000</v>
      </c>
      <c r="I2727" s="164">
        <f t="shared" si="1370"/>
        <v>6850000</v>
      </c>
      <c r="J2727" s="164">
        <f t="shared" si="1370"/>
        <v>7080000</v>
      </c>
      <c r="K2727" s="164">
        <f t="shared" si="1370"/>
        <v>7070000</v>
      </c>
      <c r="L2727" s="164">
        <f t="shared" si="1370"/>
        <v>7247000</v>
      </c>
      <c r="M2727" s="164">
        <f t="shared" si="1347"/>
        <v>0</v>
      </c>
      <c r="N2727" s="164">
        <f t="shared" si="1371"/>
        <v>0</v>
      </c>
      <c r="O2727" s="164">
        <f t="shared" si="1371"/>
        <v>0</v>
      </c>
      <c r="P2727" s="164">
        <f t="shared" si="1371"/>
        <v>0</v>
      </c>
      <c r="Q2727" s="164">
        <f t="shared" si="1371"/>
        <v>0</v>
      </c>
      <c r="R2727" s="164">
        <f t="shared" si="1348"/>
        <v>0</v>
      </c>
      <c r="S2727" s="164">
        <f t="shared" si="1372"/>
        <v>0</v>
      </c>
      <c r="T2727" s="164">
        <f t="shared" si="1372"/>
        <v>0</v>
      </c>
      <c r="U2727" s="164">
        <f t="shared" si="1372"/>
        <v>0</v>
      </c>
      <c r="V2727" s="164">
        <f t="shared" si="1372"/>
        <v>0</v>
      </c>
    </row>
    <row r="2728" spans="1:22" ht="16.5" thickTop="1" thickBot="1">
      <c r="A2728" s="160" t="s">
        <v>121</v>
      </c>
      <c r="B2728" s="165" t="s">
        <v>155</v>
      </c>
      <c r="C2728" s="164">
        <f t="shared" si="1344"/>
        <v>42954000</v>
      </c>
      <c r="D2728" s="164">
        <f t="shared" si="1345"/>
        <v>15400000</v>
      </c>
      <c r="E2728" s="164">
        <f t="shared" si="1345"/>
        <v>11875000</v>
      </c>
      <c r="F2728" s="164">
        <f t="shared" si="1345"/>
        <v>8000000</v>
      </c>
      <c r="G2728" s="164">
        <f t="shared" si="1345"/>
        <v>7679000</v>
      </c>
      <c r="H2728" s="164">
        <f t="shared" si="1346"/>
        <v>42954000</v>
      </c>
      <c r="I2728" s="164">
        <f t="shared" si="1370"/>
        <v>15400000</v>
      </c>
      <c r="J2728" s="164">
        <f t="shared" si="1370"/>
        <v>11875000</v>
      </c>
      <c r="K2728" s="164">
        <f t="shared" si="1370"/>
        <v>8000000</v>
      </c>
      <c r="L2728" s="164">
        <f t="shared" si="1370"/>
        <v>7679000</v>
      </c>
      <c r="M2728" s="164">
        <f t="shared" si="1347"/>
        <v>0</v>
      </c>
      <c r="N2728" s="164">
        <f t="shared" si="1371"/>
        <v>0</v>
      </c>
      <c r="O2728" s="164">
        <f t="shared" si="1371"/>
        <v>0</v>
      </c>
      <c r="P2728" s="164">
        <f t="shared" si="1371"/>
        <v>0</v>
      </c>
      <c r="Q2728" s="164">
        <f t="shared" si="1371"/>
        <v>0</v>
      </c>
      <c r="R2728" s="164">
        <f t="shared" si="1348"/>
        <v>0</v>
      </c>
      <c r="S2728" s="164">
        <f t="shared" si="1372"/>
        <v>0</v>
      </c>
      <c r="T2728" s="164">
        <f t="shared" si="1372"/>
        <v>0</v>
      </c>
      <c r="U2728" s="164">
        <f t="shared" si="1372"/>
        <v>0</v>
      </c>
      <c r="V2728" s="164">
        <f t="shared" si="1372"/>
        <v>0</v>
      </c>
    </row>
    <row r="2729" spans="1:22" ht="31.5" thickTop="1" thickBot="1">
      <c r="A2729" s="160" t="s">
        <v>1000</v>
      </c>
      <c r="B2729" s="165" t="s">
        <v>1001</v>
      </c>
      <c r="C2729" s="164">
        <f t="shared" si="1344"/>
        <v>584899000</v>
      </c>
      <c r="D2729" s="164">
        <f t="shared" si="1345"/>
        <v>141100000</v>
      </c>
      <c r="E2729" s="164">
        <f t="shared" si="1345"/>
        <v>148568000</v>
      </c>
      <c r="F2729" s="164">
        <f t="shared" si="1345"/>
        <v>149048000</v>
      </c>
      <c r="G2729" s="164">
        <f t="shared" si="1345"/>
        <v>146183000</v>
      </c>
      <c r="H2729" s="164">
        <f t="shared" si="1346"/>
        <v>584899000</v>
      </c>
      <c r="I2729" s="164">
        <f t="shared" ref="I2729:L2732" si="1373">SUM(I2740,I2751,I2759,I2765,I2771,I2779,I2787,I2795,I2803,I2809,I2817,I2825,I2831)</f>
        <v>141100000</v>
      </c>
      <c r="J2729" s="164">
        <f t="shared" si="1373"/>
        <v>148568000</v>
      </c>
      <c r="K2729" s="164">
        <f t="shared" si="1373"/>
        <v>149048000</v>
      </c>
      <c r="L2729" s="164">
        <f t="shared" si="1373"/>
        <v>146183000</v>
      </c>
      <c r="M2729" s="164">
        <f t="shared" si="1347"/>
        <v>0</v>
      </c>
      <c r="N2729" s="164">
        <f t="shared" ref="N2729:Q2732" si="1374">SUM(N2740,N2751,N2759,N2765,N2771,N2779,N2787,N2795,N2803,N2809,N2817,N2825,N2831)</f>
        <v>0</v>
      </c>
      <c r="O2729" s="164">
        <f t="shared" si="1374"/>
        <v>0</v>
      </c>
      <c r="P2729" s="164">
        <f t="shared" si="1374"/>
        <v>0</v>
      </c>
      <c r="Q2729" s="164">
        <f t="shared" si="1374"/>
        <v>0</v>
      </c>
      <c r="R2729" s="164">
        <f t="shared" si="1348"/>
        <v>0</v>
      </c>
      <c r="S2729" s="164">
        <f t="shared" ref="S2729:V2732" si="1375">SUM(S2740,S2751,S2759,S2765,S2771,S2779,S2787,S2795,S2803,S2809,S2817,S2825,S2831)</f>
        <v>0</v>
      </c>
      <c r="T2729" s="164">
        <f t="shared" si="1375"/>
        <v>0</v>
      </c>
      <c r="U2729" s="164">
        <f t="shared" si="1375"/>
        <v>0</v>
      </c>
      <c r="V2729" s="164">
        <f t="shared" si="1375"/>
        <v>0</v>
      </c>
    </row>
    <row r="2730" spans="1:22" ht="16.5" thickTop="1" thickBot="1">
      <c r="A2730" s="160" t="s">
        <v>121</v>
      </c>
      <c r="B2730" s="166" t="s">
        <v>99</v>
      </c>
      <c r="C2730" s="164">
        <f t="shared" si="1344"/>
        <v>547950000</v>
      </c>
      <c r="D2730" s="164">
        <f t="shared" si="1345"/>
        <v>128490000</v>
      </c>
      <c r="E2730" s="164">
        <f t="shared" si="1345"/>
        <v>138268000</v>
      </c>
      <c r="F2730" s="164">
        <f t="shared" si="1345"/>
        <v>141878000</v>
      </c>
      <c r="G2730" s="164">
        <f t="shared" si="1345"/>
        <v>139314000</v>
      </c>
      <c r="H2730" s="164">
        <f t="shared" si="1346"/>
        <v>547950000</v>
      </c>
      <c r="I2730" s="164">
        <f t="shared" si="1373"/>
        <v>128490000</v>
      </c>
      <c r="J2730" s="164">
        <f t="shared" si="1373"/>
        <v>138268000</v>
      </c>
      <c r="K2730" s="164">
        <f t="shared" si="1373"/>
        <v>141878000</v>
      </c>
      <c r="L2730" s="164">
        <f t="shared" si="1373"/>
        <v>139314000</v>
      </c>
      <c r="M2730" s="164">
        <f t="shared" si="1347"/>
        <v>0</v>
      </c>
      <c r="N2730" s="164">
        <f t="shared" si="1374"/>
        <v>0</v>
      </c>
      <c r="O2730" s="164">
        <f t="shared" si="1374"/>
        <v>0</v>
      </c>
      <c r="P2730" s="164">
        <f t="shared" si="1374"/>
        <v>0</v>
      </c>
      <c r="Q2730" s="164">
        <f t="shared" si="1374"/>
        <v>0</v>
      </c>
      <c r="R2730" s="164">
        <f t="shared" si="1348"/>
        <v>0</v>
      </c>
      <c r="S2730" s="164">
        <f t="shared" si="1375"/>
        <v>0</v>
      </c>
      <c r="T2730" s="164">
        <f t="shared" si="1375"/>
        <v>0</v>
      </c>
      <c r="U2730" s="164">
        <f t="shared" si="1375"/>
        <v>0</v>
      </c>
      <c r="V2730" s="164">
        <f t="shared" si="1375"/>
        <v>0</v>
      </c>
    </row>
    <row r="2731" spans="1:22" ht="16.5" thickTop="1" thickBot="1">
      <c r="A2731" s="160" t="s">
        <v>121</v>
      </c>
      <c r="B2731" s="167" t="s">
        <v>100</v>
      </c>
      <c r="C2731" s="164">
        <f t="shared" si="1344"/>
        <v>387309000</v>
      </c>
      <c r="D2731" s="164">
        <f t="shared" si="1345"/>
        <v>96840000</v>
      </c>
      <c r="E2731" s="164">
        <f t="shared" si="1345"/>
        <v>96828000</v>
      </c>
      <c r="F2731" s="164">
        <f t="shared" si="1345"/>
        <v>96837000</v>
      </c>
      <c r="G2731" s="164">
        <f t="shared" si="1345"/>
        <v>96804000</v>
      </c>
      <c r="H2731" s="164">
        <f t="shared" si="1346"/>
        <v>387309000</v>
      </c>
      <c r="I2731" s="164">
        <f t="shared" si="1373"/>
        <v>96840000</v>
      </c>
      <c r="J2731" s="164">
        <f t="shared" si="1373"/>
        <v>96828000</v>
      </c>
      <c r="K2731" s="164">
        <f t="shared" si="1373"/>
        <v>96837000</v>
      </c>
      <c r="L2731" s="164">
        <f t="shared" si="1373"/>
        <v>96804000</v>
      </c>
      <c r="M2731" s="164">
        <f t="shared" si="1347"/>
        <v>0</v>
      </c>
      <c r="N2731" s="164">
        <f t="shared" si="1374"/>
        <v>0</v>
      </c>
      <c r="O2731" s="164">
        <f t="shared" si="1374"/>
        <v>0</v>
      </c>
      <c r="P2731" s="164">
        <f t="shared" si="1374"/>
        <v>0</v>
      </c>
      <c r="Q2731" s="164">
        <f t="shared" si="1374"/>
        <v>0</v>
      </c>
      <c r="R2731" s="164">
        <f t="shared" si="1348"/>
        <v>0</v>
      </c>
      <c r="S2731" s="164">
        <f t="shared" si="1375"/>
        <v>0</v>
      </c>
      <c r="T2731" s="164">
        <f t="shared" si="1375"/>
        <v>0</v>
      </c>
      <c r="U2731" s="164">
        <f t="shared" si="1375"/>
        <v>0</v>
      </c>
      <c r="V2731" s="164">
        <f t="shared" si="1375"/>
        <v>0</v>
      </c>
    </row>
    <row r="2732" spans="1:22" ht="16.5" thickTop="1" thickBot="1">
      <c r="A2732" s="160" t="s">
        <v>121</v>
      </c>
      <c r="B2732" s="167" t="s">
        <v>101</v>
      </c>
      <c r="C2732" s="164">
        <f t="shared" si="1344"/>
        <v>133953000</v>
      </c>
      <c r="D2732" s="164">
        <f t="shared" si="1345"/>
        <v>25150000</v>
      </c>
      <c r="E2732" s="164">
        <f t="shared" si="1345"/>
        <v>34834000</v>
      </c>
      <c r="F2732" s="164">
        <f t="shared" si="1345"/>
        <v>38374000</v>
      </c>
      <c r="G2732" s="164">
        <f t="shared" si="1345"/>
        <v>35595000</v>
      </c>
      <c r="H2732" s="164">
        <f t="shared" si="1346"/>
        <v>133953000</v>
      </c>
      <c r="I2732" s="164">
        <f t="shared" si="1373"/>
        <v>25150000</v>
      </c>
      <c r="J2732" s="164">
        <f t="shared" si="1373"/>
        <v>34834000</v>
      </c>
      <c r="K2732" s="164">
        <f t="shared" si="1373"/>
        <v>38374000</v>
      </c>
      <c r="L2732" s="164">
        <f t="shared" si="1373"/>
        <v>35595000</v>
      </c>
      <c r="M2732" s="164">
        <f t="shared" si="1347"/>
        <v>0</v>
      </c>
      <c r="N2732" s="164">
        <f t="shared" si="1374"/>
        <v>0</v>
      </c>
      <c r="O2732" s="164">
        <f t="shared" si="1374"/>
        <v>0</v>
      </c>
      <c r="P2732" s="164">
        <f t="shared" si="1374"/>
        <v>0</v>
      </c>
      <c r="Q2732" s="164">
        <f t="shared" si="1374"/>
        <v>0</v>
      </c>
      <c r="R2732" s="164">
        <f t="shared" si="1348"/>
        <v>0</v>
      </c>
      <c r="S2732" s="164">
        <f t="shared" si="1375"/>
        <v>0</v>
      </c>
      <c r="T2732" s="164">
        <f t="shared" si="1375"/>
        <v>0</v>
      </c>
      <c r="U2732" s="164">
        <f t="shared" si="1375"/>
        <v>0</v>
      </c>
      <c r="V2732" s="164">
        <f t="shared" si="1375"/>
        <v>0</v>
      </c>
    </row>
    <row r="2733" spans="1:22" ht="16.5" thickTop="1" thickBot="1">
      <c r="A2733" s="160" t="s">
        <v>121</v>
      </c>
      <c r="B2733" s="167" t="s">
        <v>15</v>
      </c>
      <c r="C2733" s="164">
        <f t="shared" si="1344"/>
        <v>75000</v>
      </c>
      <c r="D2733" s="164">
        <f t="shared" si="1345"/>
        <v>75000</v>
      </c>
      <c r="E2733" s="164">
        <f t="shared" si="1345"/>
        <v>0</v>
      </c>
      <c r="F2733" s="164">
        <f t="shared" si="1345"/>
        <v>0</v>
      </c>
      <c r="G2733" s="164">
        <f t="shared" si="1345"/>
        <v>0</v>
      </c>
      <c r="H2733" s="164">
        <f t="shared" si="1346"/>
        <v>75000</v>
      </c>
      <c r="I2733" s="164">
        <f t="shared" ref="I2733:L2735" si="1376">SUM(I2744)</f>
        <v>75000</v>
      </c>
      <c r="J2733" s="164">
        <f t="shared" si="1376"/>
        <v>0</v>
      </c>
      <c r="K2733" s="164">
        <f t="shared" si="1376"/>
        <v>0</v>
      </c>
      <c r="L2733" s="164">
        <f t="shared" si="1376"/>
        <v>0</v>
      </c>
      <c r="M2733" s="164">
        <f t="shared" si="1347"/>
        <v>0</v>
      </c>
      <c r="N2733" s="164">
        <f t="shared" ref="N2733:Q2735" si="1377">SUM(N2744)</f>
        <v>0</v>
      </c>
      <c r="O2733" s="164">
        <f t="shared" si="1377"/>
        <v>0</v>
      </c>
      <c r="P2733" s="164">
        <f t="shared" si="1377"/>
        <v>0</v>
      </c>
      <c r="Q2733" s="164">
        <f t="shared" si="1377"/>
        <v>0</v>
      </c>
      <c r="R2733" s="164">
        <f t="shared" si="1348"/>
        <v>0</v>
      </c>
      <c r="S2733" s="164">
        <f t="shared" ref="S2733:V2735" si="1378">SUM(S2744)</f>
        <v>0</v>
      </c>
      <c r="T2733" s="164">
        <f t="shared" si="1378"/>
        <v>0</v>
      </c>
      <c r="U2733" s="164">
        <f t="shared" si="1378"/>
        <v>0</v>
      </c>
      <c r="V2733" s="164">
        <f t="shared" si="1378"/>
        <v>0</v>
      </c>
    </row>
    <row r="2734" spans="1:22" ht="16.5" thickTop="1" thickBot="1">
      <c r="A2734" s="160" t="s">
        <v>121</v>
      </c>
      <c r="B2734" s="168" t="s">
        <v>136</v>
      </c>
      <c r="C2734" s="164">
        <f t="shared" si="1344"/>
        <v>75000</v>
      </c>
      <c r="D2734" s="164">
        <f t="shared" si="1345"/>
        <v>75000</v>
      </c>
      <c r="E2734" s="164">
        <f t="shared" si="1345"/>
        <v>0</v>
      </c>
      <c r="F2734" s="164">
        <f t="shared" si="1345"/>
        <v>0</v>
      </c>
      <c r="G2734" s="164">
        <f t="shared" si="1345"/>
        <v>0</v>
      </c>
      <c r="H2734" s="164">
        <f t="shared" si="1346"/>
        <v>75000</v>
      </c>
      <c r="I2734" s="164">
        <f t="shared" si="1376"/>
        <v>75000</v>
      </c>
      <c r="J2734" s="164">
        <f t="shared" si="1376"/>
        <v>0</v>
      </c>
      <c r="K2734" s="164">
        <f t="shared" si="1376"/>
        <v>0</v>
      </c>
      <c r="L2734" s="164">
        <f t="shared" si="1376"/>
        <v>0</v>
      </c>
      <c r="M2734" s="164">
        <f t="shared" si="1347"/>
        <v>0</v>
      </c>
      <c r="N2734" s="164">
        <f t="shared" si="1377"/>
        <v>0</v>
      </c>
      <c r="O2734" s="164">
        <f t="shared" si="1377"/>
        <v>0</v>
      </c>
      <c r="P2734" s="164">
        <f t="shared" si="1377"/>
        <v>0</v>
      </c>
      <c r="Q2734" s="164">
        <f t="shared" si="1377"/>
        <v>0</v>
      </c>
      <c r="R2734" s="164">
        <f t="shared" si="1348"/>
        <v>0</v>
      </c>
      <c r="S2734" s="164">
        <f t="shared" si="1378"/>
        <v>0</v>
      </c>
      <c r="T2734" s="164">
        <f t="shared" si="1378"/>
        <v>0</v>
      </c>
      <c r="U2734" s="164">
        <f t="shared" si="1378"/>
        <v>0</v>
      </c>
      <c r="V2734" s="164">
        <f t="shared" si="1378"/>
        <v>0</v>
      </c>
    </row>
    <row r="2735" spans="1:22" ht="16.5" thickTop="1" thickBot="1">
      <c r="A2735" s="160" t="s">
        <v>121</v>
      </c>
      <c r="B2735" s="169" t="s">
        <v>135</v>
      </c>
      <c r="C2735" s="164">
        <f t="shared" si="1344"/>
        <v>75000</v>
      </c>
      <c r="D2735" s="164">
        <f t="shared" si="1345"/>
        <v>75000</v>
      </c>
      <c r="E2735" s="164">
        <f t="shared" si="1345"/>
        <v>0</v>
      </c>
      <c r="F2735" s="164">
        <f t="shared" si="1345"/>
        <v>0</v>
      </c>
      <c r="G2735" s="164">
        <f t="shared" si="1345"/>
        <v>0</v>
      </c>
      <c r="H2735" s="164">
        <f t="shared" si="1346"/>
        <v>75000</v>
      </c>
      <c r="I2735" s="164">
        <f t="shared" si="1376"/>
        <v>75000</v>
      </c>
      <c r="J2735" s="164">
        <f t="shared" si="1376"/>
        <v>0</v>
      </c>
      <c r="K2735" s="164">
        <f t="shared" si="1376"/>
        <v>0</v>
      </c>
      <c r="L2735" s="164">
        <f t="shared" si="1376"/>
        <v>0</v>
      </c>
      <c r="M2735" s="164">
        <f t="shared" si="1347"/>
        <v>0</v>
      </c>
      <c r="N2735" s="164">
        <f t="shared" si="1377"/>
        <v>0</v>
      </c>
      <c r="O2735" s="164">
        <f t="shared" si="1377"/>
        <v>0</v>
      </c>
      <c r="P2735" s="164">
        <f t="shared" si="1377"/>
        <v>0</v>
      </c>
      <c r="Q2735" s="164">
        <f t="shared" si="1377"/>
        <v>0</v>
      </c>
      <c r="R2735" s="164">
        <f t="shared" si="1348"/>
        <v>0</v>
      </c>
      <c r="S2735" s="164">
        <f t="shared" si="1378"/>
        <v>0</v>
      </c>
      <c r="T2735" s="164">
        <f t="shared" si="1378"/>
        <v>0</v>
      </c>
      <c r="U2735" s="164">
        <f t="shared" si="1378"/>
        <v>0</v>
      </c>
      <c r="V2735" s="164">
        <f t="shared" si="1378"/>
        <v>0</v>
      </c>
    </row>
    <row r="2736" spans="1:22" ht="16.5" thickTop="1" thickBot="1">
      <c r="A2736" s="160" t="s">
        <v>121</v>
      </c>
      <c r="B2736" s="167" t="s">
        <v>104</v>
      </c>
      <c r="C2736" s="164">
        <f t="shared" si="1344"/>
        <v>6544000</v>
      </c>
      <c r="D2736" s="164">
        <f t="shared" si="1345"/>
        <v>1605000</v>
      </c>
      <c r="E2736" s="164">
        <f t="shared" si="1345"/>
        <v>1592000</v>
      </c>
      <c r="F2736" s="164">
        <f t="shared" si="1345"/>
        <v>1647000</v>
      </c>
      <c r="G2736" s="164">
        <f t="shared" si="1345"/>
        <v>1700000</v>
      </c>
      <c r="H2736" s="164">
        <f t="shared" si="1346"/>
        <v>6544000</v>
      </c>
      <c r="I2736" s="164">
        <f>SUM(I2747,I2755,I2763,I2769,I2775,I2783,I2791,I2799,I2807,I2813,I2821,I2829,I2835)</f>
        <v>1605000</v>
      </c>
      <c r="J2736" s="164">
        <f>SUM(J2747,J2755,J2763,J2769,J2775,J2783,J2791,J2799,J2807,J2813,J2821,J2829,J2835)</f>
        <v>1592000</v>
      </c>
      <c r="K2736" s="164">
        <f>SUM(K2747,K2755,K2763,K2769,K2775,K2783,K2791,K2799,K2807,K2813,K2821,K2829,K2835)</f>
        <v>1647000</v>
      </c>
      <c r="L2736" s="164">
        <f>SUM(L2747,L2755,L2763,L2769,L2775,L2783,L2791,L2799,L2807,L2813,L2821,L2829,L2835)</f>
        <v>1700000</v>
      </c>
      <c r="M2736" s="164">
        <f t="shared" si="1347"/>
        <v>0</v>
      </c>
      <c r="N2736" s="164">
        <f>SUM(N2747,N2755,N2763,N2769,N2775,N2783,N2791,N2799,N2807,N2813,N2821,N2829,N2835)</f>
        <v>0</v>
      </c>
      <c r="O2736" s="164">
        <f>SUM(O2747,O2755,O2763,O2769,O2775,O2783,O2791,O2799,O2807,O2813,O2821,O2829,O2835)</f>
        <v>0</v>
      </c>
      <c r="P2736" s="164">
        <f>SUM(P2747,P2755,P2763,P2769,P2775,P2783,P2791,P2799,P2807,P2813,P2821,P2829,P2835)</f>
        <v>0</v>
      </c>
      <c r="Q2736" s="164">
        <f>SUM(Q2747,Q2755,Q2763,Q2769,Q2775,Q2783,Q2791,Q2799,Q2807,Q2813,Q2821,Q2829,Q2835)</f>
        <v>0</v>
      </c>
      <c r="R2736" s="164">
        <f t="shared" si="1348"/>
        <v>0</v>
      </c>
      <c r="S2736" s="164">
        <f>SUM(S2747,S2755,S2763,S2769,S2775,S2783,S2791,S2799,S2807,S2813,S2821,S2829,S2835)</f>
        <v>0</v>
      </c>
      <c r="T2736" s="164">
        <f>SUM(T2747,T2755,T2763,T2769,T2775,T2783,T2791,T2799,T2807,T2813,T2821,T2829,T2835)</f>
        <v>0</v>
      </c>
      <c r="U2736" s="164">
        <f>SUM(U2747,U2755,U2763,U2769,U2775,U2783,U2791,U2799,U2807,U2813,U2821,U2829,U2835)</f>
        <v>0</v>
      </c>
      <c r="V2736" s="164">
        <f>SUM(V2747,V2755,V2763,V2769,V2775,V2783,V2791,V2799,V2807,V2813,V2821,V2829,V2835)</f>
        <v>0</v>
      </c>
    </row>
    <row r="2737" spans="1:22" ht="16.5" thickTop="1" thickBot="1">
      <c r="A2737" s="160" t="s">
        <v>121</v>
      </c>
      <c r="B2737" s="167" t="s">
        <v>105</v>
      </c>
      <c r="C2737" s="164">
        <f t="shared" si="1344"/>
        <v>20069000</v>
      </c>
      <c r="D2737" s="164">
        <f t="shared" si="1345"/>
        <v>4820000</v>
      </c>
      <c r="E2737" s="164">
        <f t="shared" si="1345"/>
        <v>5014000</v>
      </c>
      <c r="F2737" s="164">
        <f t="shared" si="1345"/>
        <v>5020000</v>
      </c>
      <c r="G2737" s="164">
        <f t="shared" si="1345"/>
        <v>5215000</v>
      </c>
      <c r="H2737" s="164">
        <f t="shared" si="1346"/>
        <v>20069000</v>
      </c>
      <c r="I2737" s="164">
        <f t="shared" ref="I2737:L2738" si="1379">SUM(I2748,I2756,I2776,I2784,I2792,I2800,I2814,I2822,I2836)</f>
        <v>4820000</v>
      </c>
      <c r="J2737" s="164">
        <f t="shared" si="1379"/>
        <v>5014000</v>
      </c>
      <c r="K2737" s="164">
        <f t="shared" si="1379"/>
        <v>5020000</v>
      </c>
      <c r="L2737" s="164">
        <f t="shared" si="1379"/>
        <v>5215000</v>
      </c>
      <c r="M2737" s="164">
        <f t="shared" si="1347"/>
        <v>0</v>
      </c>
      <c r="N2737" s="164">
        <f t="shared" ref="N2737:Q2738" si="1380">SUM(N2748,N2756,N2776,N2784,N2792,N2800,N2814,N2822,N2836)</f>
        <v>0</v>
      </c>
      <c r="O2737" s="164">
        <f t="shared" si="1380"/>
        <v>0</v>
      </c>
      <c r="P2737" s="164">
        <f t="shared" si="1380"/>
        <v>0</v>
      </c>
      <c r="Q2737" s="164">
        <f t="shared" si="1380"/>
        <v>0</v>
      </c>
      <c r="R2737" s="164">
        <f t="shared" si="1348"/>
        <v>0</v>
      </c>
      <c r="S2737" s="164">
        <f t="shared" ref="S2737:V2738" si="1381">SUM(S2748,S2756,S2776,S2784,S2792,S2800,S2814,S2822,S2836)</f>
        <v>0</v>
      </c>
      <c r="T2737" s="164">
        <f t="shared" si="1381"/>
        <v>0</v>
      </c>
      <c r="U2737" s="164">
        <f t="shared" si="1381"/>
        <v>0</v>
      </c>
      <c r="V2737" s="164">
        <f t="shared" si="1381"/>
        <v>0</v>
      </c>
    </row>
    <row r="2738" spans="1:22" ht="31.5" thickTop="1" thickBot="1">
      <c r="A2738" s="160" t="s">
        <v>121</v>
      </c>
      <c r="B2738" s="168" t="s">
        <v>153</v>
      </c>
      <c r="C2738" s="164">
        <f t="shared" si="1344"/>
        <v>20069000</v>
      </c>
      <c r="D2738" s="164">
        <f t="shared" si="1345"/>
        <v>4820000</v>
      </c>
      <c r="E2738" s="164">
        <f t="shared" si="1345"/>
        <v>5014000</v>
      </c>
      <c r="F2738" s="164">
        <f t="shared" si="1345"/>
        <v>5020000</v>
      </c>
      <c r="G2738" s="164">
        <f t="shared" si="1345"/>
        <v>5215000</v>
      </c>
      <c r="H2738" s="164">
        <f t="shared" si="1346"/>
        <v>20069000</v>
      </c>
      <c r="I2738" s="164">
        <f t="shared" si="1379"/>
        <v>4820000</v>
      </c>
      <c r="J2738" s="164">
        <f t="shared" si="1379"/>
        <v>5014000</v>
      </c>
      <c r="K2738" s="164">
        <f t="shared" si="1379"/>
        <v>5020000</v>
      </c>
      <c r="L2738" s="164">
        <f t="shared" si="1379"/>
        <v>5215000</v>
      </c>
      <c r="M2738" s="164">
        <f t="shared" si="1347"/>
        <v>0</v>
      </c>
      <c r="N2738" s="164">
        <f t="shared" si="1380"/>
        <v>0</v>
      </c>
      <c r="O2738" s="164">
        <f t="shared" si="1380"/>
        <v>0</v>
      </c>
      <c r="P2738" s="164">
        <f t="shared" si="1380"/>
        <v>0</v>
      </c>
      <c r="Q2738" s="164">
        <f t="shared" si="1380"/>
        <v>0</v>
      </c>
      <c r="R2738" s="164">
        <f t="shared" si="1348"/>
        <v>0</v>
      </c>
      <c r="S2738" s="164">
        <f t="shared" si="1381"/>
        <v>0</v>
      </c>
      <c r="T2738" s="164">
        <f t="shared" si="1381"/>
        <v>0</v>
      </c>
      <c r="U2738" s="164">
        <f t="shared" si="1381"/>
        <v>0</v>
      </c>
      <c r="V2738" s="164">
        <f t="shared" si="1381"/>
        <v>0</v>
      </c>
    </row>
    <row r="2739" spans="1:22" ht="16.5" thickTop="1" thickBot="1">
      <c r="A2739" s="160" t="s">
        <v>121</v>
      </c>
      <c r="B2739" s="166" t="s">
        <v>155</v>
      </c>
      <c r="C2739" s="164">
        <f t="shared" si="1344"/>
        <v>36949000</v>
      </c>
      <c r="D2739" s="164">
        <f t="shared" si="1345"/>
        <v>12610000</v>
      </c>
      <c r="E2739" s="164">
        <f t="shared" si="1345"/>
        <v>10300000</v>
      </c>
      <c r="F2739" s="164">
        <f t="shared" si="1345"/>
        <v>7170000</v>
      </c>
      <c r="G2739" s="164">
        <f t="shared" si="1345"/>
        <v>6869000</v>
      </c>
      <c r="H2739" s="164">
        <f t="shared" si="1346"/>
        <v>36949000</v>
      </c>
      <c r="I2739" s="164">
        <f>SUM(I2750,I2758,I2764,I2770,I2778,I2786,I2794,I2802,I2808,I2816,I2824,I2830,I2838)</f>
        <v>12610000</v>
      </c>
      <c r="J2739" s="164">
        <f>SUM(J2750,J2758,J2764,J2770,J2778,J2786,J2794,J2802,J2808,J2816,J2824,J2830,J2838)</f>
        <v>10300000</v>
      </c>
      <c r="K2739" s="164">
        <f>SUM(K2750,K2758,K2764,K2770,K2778,K2786,K2794,K2802,K2808,K2816,K2824,K2830,K2838)</f>
        <v>7170000</v>
      </c>
      <c r="L2739" s="164">
        <f>SUM(L2750,L2758,L2764,L2770,L2778,L2786,L2794,L2802,L2808,L2816,L2824,L2830,L2838)</f>
        <v>6869000</v>
      </c>
      <c r="M2739" s="164">
        <f t="shared" si="1347"/>
        <v>0</v>
      </c>
      <c r="N2739" s="164">
        <f>SUM(N2750,N2758,N2764,N2770,N2778,N2786,N2794,N2802,N2808,N2816,N2824,N2830,N2838)</f>
        <v>0</v>
      </c>
      <c r="O2739" s="164">
        <f>SUM(O2750,O2758,O2764,O2770,O2778,O2786,O2794,O2802,O2808,O2816,O2824,O2830,O2838)</f>
        <v>0</v>
      </c>
      <c r="P2739" s="164">
        <f>SUM(P2750,P2758,P2764,P2770,P2778,P2786,P2794,P2802,P2808,P2816,P2824,P2830,P2838)</f>
        <v>0</v>
      </c>
      <c r="Q2739" s="164">
        <f>SUM(Q2750,Q2758,Q2764,Q2770,Q2778,Q2786,Q2794,Q2802,Q2808,Q2816,Q2824,Q2830,Q2838)</f>
        <v>0</v>
      </c>
      <c r="R2739" s="164">
        <f t="shared" si="1348"/>
        <v>0</v>
      </c>
      <c r="S2739" s="164">
        <f>SUM(S2750,S2758,S2764,S2770,S2778,S2786,S2794,S2802,S2808,S2816,S2824,S2830,S2838)</f>
        <v>0</v>
      </c>
      <c r="T2739" s="164">
        <f>SUM(T2750,T2758,T2764,T2770,T2778,T2786,T2794,T2802,T2808,T2816,T2824,T2830,T2838)</f>
        <v>0</v>
      </c>
      <c r="U2739" s="164">
        <f>SUM(U2750,U2758,U2764,U2770,U2778,U2786,U2794,U2802,U2808,U2816,U2824,U2830,U2838)</f>
        <v>0</v>
      </c>
      <c r="V2739" s="164">
        <f>SUM(V2750,V2758,V2764,V2770,V2778,V2786,V2794,V2802,V2808,V2816,V2824,V2830,V2838)</f>
        <v>0</v>
      </c>
    </row>
    <row r="2740" spans="1:22" ht="31.5" thickTop="1" thickBot="1">
      <c r="A2740" s="160" t="s">
        <v>1002</v>
      </c>
      <c r="B2740" s="166" t="s">
        <v>1003</v>
      </c>
      <c r="C2740" s="164">
        <f t="shared" si="1344"/>
        <v>306089000</v>
      </c>
      <c r="D2740" s="164">
        <f t="shared" si="1345"/>
        <v>72150000</v>
      </c>
      <c r="E2740" s="164">
        <f t="shared" si="1345"/>
        <v>79654000</v>
      </c>
      <c r="F2740" s="164">
        <f t="shared" si="1345"/>
        <v>79118000</v>
      </c>
      <c r="G2740" s="164">
        <f t="shared" si="1345"/>
        <v>75167000</v>
      </c>
      <c r="H2740" s="164">
        <f t="shared" si="1346"/>
        <v>306089000</v>
      </c>
      <c r="I2740" s="164">
        <f>SUM(I2741,I2750)</f>
        <v>72150000</v>
      </c>
      <c r="J2740" s="164">
        <f>SUM(J2741,J2750)</f>
        <v>79654000</v>
      </c>
      <c r="K2740" s="164">
        <f>SUM(K2741,K2750)</f>
        <v>79118000</v>
      </c>
      <c r="L2740" s="164">
        <f>SUM(L2741,L2750)</f>
        <v>75167000</v>
      </c>
      <c r="M2740" s="164">
        <f t="shared" si="1347"/>
        <v>0</v>
      </c>
      <c r="N2740" s="164">
        <f>SUM(N2741,N2750)</f>
        <v>0</v>
      </c>
      <c r="O2740" s="164">
        <f>SUM(O2741,O2750)</f>
        <v>0</v>
      </c>
      <c r="P2740" s="164">
        <f>SUM(P2741,P2750)</f>
        <v>0</v>
      </c>
      <c r="Q2740" s="164">
        <f>SUM(Q2741,Q2750)</f>
        <v>0</v>
      </c>
      <c r="R2740" s="164">
        <f t="shared" si="1348"/>
        <v>0</v>
      </c>
      <c r="S2740" s="164">
        <f>SUM(S2741,S2750)</f>
        <v>0</v>
      </c>
      <c r="T2740" s="164">
        <f>SUM(T2741,T2750)</f>
        <v>0</v>
      </c>
      <c r="U2740" s="164">
        <f>SUM(U2741,U2750)</f>
        <v>0</v>
      </c>
      <c r="V2740" s="164">
        <f>SUM(V2741,V2750)</f>
        <v>0</v>
      </c>
    </row>
    <row r="2741" spans="1:22" ht="16.5" thickTop="1" thickBot="1">
      <c r="A2741" s="160" t="s">
        <v>121</v>
      </c>
      <c r="B2741" s="167" t="s">
        <v>99</v>
      </c>
      <c r="C2741" s="164">
        <f t="shared" si="1344"/>
        <v>270089000</v>
      </c>
      <c r="D2741" s="164">
        <f t="shared" si="1345"/>
        <v>59750000</v>
      </c>
      <c r="E2741" s="164">
        <f t="shared" si="1345"/>
        <v>69654000</v>
      </c>
      <c r="F2741" s="164">
        <f t="shared" si="1345"/>
        <v>72218000</v>
      </c>
      <c r="G2741" s="164">
        <f t="shared" si="1345"/>
        <v>68467000</v>
      </c>
      <c r="H2741" s="164">
        <f t="shared" si="1346"/>
        <v>270089000</v>
      </c>
      <c r="I2741" s="164">
        <f>SUM(I2742:I2744,I2747:I2748)</f>
        <v>59750000</v>
      </c>
      <c r="J2741" s="164">
        <f>SUM(J2742:J2744,J2747:J2748)</f>
        <v>69654000</v>
      </c>
      <c r="K2741" s="164">
        <f>SUM(K2742:K2744,K2747:K2748)</f>
        <v>72218000</v>
      </c>
      <c r="L2741" s="164">
        <f>SUM(L2742:L2744,L2747:L2748)</f>
        <v>68467000</v>
      </c>
      <c r="M2741" s="164">
        <f t="shared" si="1347"/>
        <v>0</v>
      </c>
      <c r="N2741" s="164">
        <f>SUM(N2742:N2744,N2747:N2748)</f>
        <v>0</v>
      </c>
      <c r="O2741" s="164">
        <f>SUM(O2742:O2744,O2747:O2748)</f>
        <v>0</v>
      </c>
      <c r="P2741" s="164">
        <f>SUM(P2742:P2744,P2747:P2748)</f>
        <v>0</v>
      </c>
      <c r="Q2741" s="164">
        <f>SUM(Q2742:Q2744,Q2747:Q2748)</f>
        <v>0</v>
      </c>
      <c r="R2741" s="164">
        <f t="shared" si="1348"/>
        <v>0</v>
      </c>
      <c r="S2741" s="164">
        <f>SUM(S2742:S2744,S2747:S2748)</f>
        <v>0</v>
      </c>
      <c r="T2741" s="164">
        <f>SUM(T2742:T2744,T2747:T2748)</f>
        <v>0</v>
      </c>
      <c r="U2741" s="164">
        <f>SUM(U2742:U2744,U2747:U2748)</f>
        <v>0</v>
      </c>
      <c r="V2741" s="164">
        <f>SUM(V2742:V2744,V2747:V2748)</f>
        <v>0</v>
      </c>
    </row>
    <row r="2742" spans="1:22" ht="16.5" thickTop="1" thickBot="1">
      <c r="A2742" s="160" t="s">
        <v>121</v>
      </c>
      <c r="B2742" s="168" t="s">
        <v>100</v>
      </c>
      <c r="C2742" s="164">
        <f t="shared" si="1344"/>
        <v>157697000</v>
      </c>
      <c r="D2742" s="164">
        <f t="shared" si="1345"/>
        <v>39442000</v>
      </c>
      <c r="E2742" s="164">
        <f t="shared" si="1345"/>
        <v>39424000</v>
      </c>
      <c r="F2742" s="164">
        <f t="shared" si="1345"/>
        <v>39433000</v>
      </c>
      <c r="G2742" s="164">
        <f t="shared" si="1345"/>
        <v>39398000</v>
      </c>
      <c r="H2742" s="164">
        <f t="shared" si="1346"/>
        <v>157697000</v>
      </c>
      <c r="I2742" s="164">
        <v>39442000</v>
      </c>
      <c r="J2742" s="164">
        <v>39424000</v>
      </c>
      <c r="K2742" s="164">
        <v>39433000</v>
      </c>
      <c r="L2742" s="164">
        <v>39398000</v>
      </c>
      <c r="M2742" s="164">
        <f t="shared" si="1347"/>
        <v>0</v>
      </c>
      <c r="N2742" s="164">
        <v>0</v>
      </c>
      <c r="O2742" s="164">
        <v>0</v>
      </c>
      <c r="P2742" s="164">
        <v>0</v>
      </c>
      <c r="Q2742" s="164">
        <v>0</v>
      </c>
      <c r="R2742" s="164">
        <f t="shared" si="1348"/>
        <v>0</v>
      </c>
      <c r="S2742" s="164">
        <v>0</v>
      </c>
      <c r="T2742" s="164">
        <v>0</v>
      </c>
      <c r="U2742" s="164">
        <v>0</v>
      </c>
      <c r="V2742" s="164">
        <v>0</v>
      </c>
    </row>
    <row r="2743" spans="1:22" ht="16.5" thickTop="1" thickBot="1">
      <c r="A2743" s="160" t="s">
        <v>121</v>
      </c>
      <c r="B2743" s="168" t="s">
        <v>101</v>
      </c>
      <c r="C2743" s="164">
        <f t="shared" si="1344"/>
        <v>91230000</v>
      </c>
      <c r="D2743" s="164">
        <f t="shared" si="1345"/>
        <v>15000000</v>
      </c>
      <c r="E2743" s="164">
        <f t="shared" si="1345"/>
        <v>25000000</v>
      </c>
      <c r="F2743" s="164">
        <f t="shared" si="1345"/>
        <v>27500000</v>
      </c>
      <c r="G2743" s="164">
        <f t="shared" si="1345"/>
        <v>23730000</v>
      </c>
      <c r="H2743" s="164">
        <f t="shared" si="1346"/>
        <v>91230000</v>
      </c>
      <c r="I2743" s="164">
        <v>15000000</v>
      </c>
      <c r="J2743" s="164">
        <v>25000000</v>
      </c>
      <c r="K2743" s="164">
        <v>27500000</v>
      </c>
      <c r="L2743" s="164">
        <v>23730000</v>
      </c>
      <c r="M2743" s="164">
        <f t="shared" si="1347"/>
        <v>0</v>
      </c>
      <c r="N2743" s="164">
        <v>0</v>
      </c>
      <c r="O2743" s="164">
        <v>0</v>
      </c>
      <c r="P2743" s="164">
        <v>0</v>
      </c>
      <c r="Q2743" s="164">
        <v>0</v>
      </c>
      <c r="R2743" s="164">
        <f t="shared" si="1348"/>
        <v>0</v>
      </c>
      <c r="S2743" s="164">
        <v>0</v>
      </c>
      <c r="T2743" s="164">
        <v>0</v>
      </c>
      <c r="U2743" s="164">
        <v>0</v>
      </c>
      <c r="V2743" s="164">
        <v>0</v>
      </c>
    </row>
    <row r="2744" spans="1:22" ht="16.5" thickTop="1" thickBot="1">
      <c r="A2744" s="160" t="s">
        <v>121</v>
      </c>
      <c r="B2744" s="168" t="s">
        <v>15</v>
      </c>
      <c r="C2744" s="164">
        <f t="shared" si="1344"/>
        <v>75000</v>
      </c>
      <c r="D2744" s="164">
        <f t="shared" si="1345"/>
        <v>75000</v>
      </c>
      <c r="E2744" s="164">
        <f t="shared" si="1345"/>
        <v>0</v>
      </c>
      <c r="F2744" s="164">
        <f t="shared" si="1345"/>
        <v>0</v>
      </c>
      <c r="G2744" s="164">
        <f t="shared" si="1345"/>
        <v>0</v>
      </c>
      <c r="H2744" s="164">
        <f t="shared" si="1346"/>
        <v>75000</v>
      </c>
      <c r="I2744" s="164">
        <f t="shared" ref="I2744:L2745" si="1382">SUM(I2745)</f>
        <v>75000</v>
      </c>
      <c r="J2744" s="164">
        <f t="shared" si="1382"/>
        <v>0</v>
      </c>
      <c r="K2744" s="164">
        <f t="shared" si="1382"/>
        <v>0</v>
      </c>
      <c r="L2744" s="164">
        <f t="shared" si="1382"/>
        <v>0</v>
      </c>
      <c r="M2744" s="164">
        <f t="shared" si="1347"/>
        <v>0</v>
      </c>
      <c r="N2744" s="164">
        <f t="shared" ref="N2744:Q2745" si="1383">SUM(N2745)</f>
        <v>0</v>
      </c>
      <c r="O2744" s="164">
        <f t="shared" si="1383"/>
        <v>0</v>
      </c>
      <c r="P2744" s="164">
        <f t="shared" si="1383"/>
        <v>0</v>
      </c>
      <c r="Q2744" s="164">
        <f t="shared" si="1383"/>
        <v>0</v>
      </c>
      <c r="R2744" s="164">
        <f t="shared" si="1348"/>
        <v>0</v>
      </c>
      <c r="S2744" s="164">
        <f t="shared" ref="S2744:V2745" si="1384">SUM(S2745)</f>
        <v>0</v>
      </c>
      <c r="T2744" s="164">
        <f t="shared" si="1384"/>
        <v>0</v>
      </c>
      <c r="U2744" s="164">
        <f t="shared" si="1384"/>
        <v>0</v>
      </c>
      <c r="V2744" s="164">
        <f t="shared" si="1384"/>
        <v>0</v>
      </c>
    </row>
    <row r="2745" spans="1:22" ht="16.5" thickTop="1" thickBot="1">
      <c r="A2745" s="160" t="s">
        <v>121</v>
      </c>
      <c r="B2745" s="169" t="s">
        <v>136</v>
      </c>
      <c r="C2745" s="164">
        <f t="shared" si="1344"/>
        <v>75000</v>
      </c>
      <c r="D2745" s="164">
        <f t="shared" si="1345"/>
        <v>75000</v>
      </c>
      <c r="E2745" s="164">
        <f t="shared" si="1345"/>
        <v>0</v>
      </c>
      <c r="F2745" s="164">
        <f t="shared" si="1345"/>
        <v>0</v>
      </c>
      <c r="G2745" s="164">
        <f t="shared" si="1345"/>
        <v>0</v>
      </c>
      <c r="H2745" s="164">
        <f t="shared" si="1346"/>
        <v>75000</v>
      </c>
      <c r="I2745" s="164">
        <f t="shared" si="1382"/>
        <v>75000</v>
      </c>
      <c r="J2745" s="164">
        <f t="shared" si="1382"/>
        <v>0</v>
      </c>
      <c r="K2745" s="164">
        <f t="shared" si="1382"/>
        <v>0</v>
      </c>
      <c r="L2745" s="164">
        <f t="shared" si="1382"/>
        <v>0</v>
      </c>
      <c r="M2745" s="164">
        <f t="shared" si="1347"/>
        <v>0</v>
      </c>
      <c r="N2745" s="164">
        <f t="shared" si="1383"/>
        <v>0</v>
      </c>
      <c r="O2745" s="164">
        <f t="shared" si="1383"/>
        <v>0</v>
      </c>
      <c r="P2745" s="164">
        <f t="shared" si="1383"/>
        <v>0</v>
      </c>
      <c r="Q2745" s="164">
        <f t="shared" si="1383"/>
        <v>0</v>
      </c>
      <c r="R2745" s="164">
        <f t="shared" si="1348"/>
        <v>0</v>
      </c>
      <c r="S2745" s="164">
        <f t="shared" si="1384"/>
        <v>0</v>
      </c>
      <c r="T2745" s="164">
        <f t="shared" si="1384"/>
        <v>0</v>
      </c>
      <c r="U2745" s="164">
        <f t="shared" si="1384"/>
        <v>0</v>
      </c>
      <c r="V2745" s="164">
        <f t="shared" si="1384"/>
        <v>0</v>
      </c>
    </row>
    <row r="2746" spans="1:22" ht="16.5" thickTop="1" thickBot="1">
      <c r="A2746" s="160" t="s">
        <v>121</v>
      </c>
      <c r="B2746" s="170" t="s">
        <v>135</v>
      </c>
      <c r="C2746" s="164">
        <f t="shared" si="1344"/>
        <v>75000</v>
      </c>
      <c r="D2746" s="164">
        <f t="shared" si="1345"/>
        <v>75000</v>
      </c>
      <c r="E2746" s="164">
        <f t="shared" si="1345"/>
        <v>0</v>
      </c>
      <c r="F2746" s="164">
        <f t="shared" si="1345"/>
        <v>0</v>
      </c>
      <c r="G2746" s="164">
        <f t="shared" si="1345"/>
        <v>0</v>
      </c>
      <c r="H2746" s="164">
        <f t="shared" si="1346"/>
        <v>75000</v>
      </c>
      <c r="I2746" s="164">
        <v>75000</v>
      </c>
      <c r="J2746" s="164">
        <v>0</v>
      </c>
      <c r="K2746" s="164">
        <v>0</v>
      </c>
      <c r="L2746" s="164">
        <v>0</v>
      </c>
      <c r="M2746" s="164">
        <f t="shared" si="1347"/>
        <v>0</v>
      </c>
      <c r="N2746" s="164">
        <v>0</v>
      </c>
      <c r="O2746" s="164">
        <v>0</v>
      </c>
      <c r="P2746" s="164">
        <v>0</v>
      </c>
      <c r="Q2746" s="164">
        <v>0</v>
      </c>
      <c r="R2746" s="164">
        <f t="shared" si="1348"/>
        <v>0</v>
      </c>
      <c r="S2746" s="164">
        <v>0</v>
      </c>
      <c r="T2746" s="164">
        <v>0</v>
      </c>
      <c r="U2746" s="164">
        <v>0</v>
      </c>
      <c r="V2746" s="164">
        <v>0</v>
      </c>
    </row>
    <row r="2747" spans="1:22" ht="16.5" thickTop="1" thickBot="1">
      <c r="A2747" s="160" t="s">
        <v>121</v>
      </c>
      <c r="B2747" s="168" t="s">
        <v>104</v>
      </c>
      <c r="C2747" s="164">
        <f t="shared" si="1344"/>
        <v>3487000</v>
      </c>
      <c r="D2747" s="164">
        <f t="shared" si="1345"/>
        <v>833000</v>
      </c>
      <c r="E2747" s="164">
        <f t="shared" si="1345"/>
        <v>830000</v>
      </c>
      <c r="F2747" s="164">
        <f t="shared" si="1345"/>
        <v>885000</v>
      </c>
      <c r="G2747" s="164">
        <f t="shared" si="1345"/>
        <v>939000</v>
      </c>
      <c r="H2747" s="164">
        <f t="shared" si="1346"/>
        <v>3487000</v>
      </c>
      <c r="I2747" s="164">
        <v>833000</v>
      </c>
      <c r="J2747" s="164">
        <v>830000</v>
      </c>
      <c r="K2747" s="164">
        <v>885000</v>
      </c>
      <c r="L2747" s="164">
        <v>939000</v>
      </c>
      <c r="M2747" s="164">
        <f t="shared" si="1347"/>
        <v>0</v>
      </c>
      <c r="N2747" s="164">
        <v>0</v>
      </c>
      <c r="O2747" s="164">
        <v>0</v>
      </c>
      <c r="P2747" s="164">
        <v>0</v>
      </c>
      <c r="Q2747" s="164">
        <v>0</v>
      </c>
      <c r="R2747" s="164">
        <f t="shared" si="1348"/>
        <v>0</v>
      </c>
      <c r="S2747" s="164">
        <v>0</v>
      </c>
      <c r="T2747" s="164">
        <v>0</v>
      </c>
      <c r="U2747" s="164">
        <v>0</v>
      </c>
      <c r="V2747" s="164">
        <v>0</v>
      </c>
    </row>
    <row r="2748" spans="1:22" ht="16.5" thickTop="1" thickBot="1">
      <c r="A2748" s="160" t="s">
        <v>121</v>
      </c>
      <c r="B2748" s="168" t="s">
        <v>105</v>
      </c>
      <c r="C2748" s="164">
        <f t="shared" si="1344"/>
        <v>17600000</v>
      </c>
      <c r="D2748" s="164">
        <f t="shared" si="1345"/>
        <v>4400000</v>
      </c>
      <c r="E2748" s="164">
        <f t="shared" si="1345"/>
        <v>4400000</v>
      </c>
      <c r="F2748" s="164">
        <f t="shared" si="1345"/>
        <v>4400000</v>
      </c>
      <c r="G2748" s="164">
        <f t="shared" si="1345"/>
        <v>4400000</v>
      </c>
      <c r="H2748" s="164">
        <f t="shared" si="1346"/>
        <v>17600000</v>
      </c>
      <c r="I2748" s="164">
        <f>SUM(I2749)</f>
        <v>4400000</v>
      </c>
      <c r="J2748" s="164">
        <f>SUM(J2749)</f>
        <v>4400000</v>
      </c>
      <c r="K2748" s="164">
        <f>SUM(K2749)</f>
        <v>4400000</v>
      </c>
      <c r="L2748" s="164">
        <f>SUM(L2749)</f>
        <v>4400000</v>
      </c>
      <c r="M2748" s="164">
        <f t="shared" si="1347"/>
        <v>0</v>
      </c>
      <c r="N2748" s="164">
        <f>SUM(N2749)</f>
        <v>0</v>
      </c>
      <c r="O2748" s="164">
        <f>SUM(O2749)</f>
        <v>0</v>
      </c>
      <c r="P2748" s="164">
        <f>SUM(P2749)</f>
        <v>0</v>
      </c>
      <c r="Q2748" s="164">
        <f>SUM(Q2749)</f>
        <v>0</v>
      </c>
      <c r="R2748" s="164">
        <f t="shared" si="1348"/>
        <v>0</v>
      </c>
      <c r="S2748" s="164">
        <f>SUM(S2749)</f>
        <v>0</v>
      </c>
      <c r="T2748" s="164">
        <f>SUM(T2749)</f>
        <v>0</v>
      </c>
      <c r="U2748" s="164">
        <f>SUM(U2749)</f>
        <v>0</v>
      </c>
      <c r="V2748" s="164">
        <f>SUM(V2749)</f>
        <v>0</v>
      </c>
    </row>
    <row r="2749" spans="1:22" ht="31.5" thickTop="1" thickBot="1">
      <c r="A2749" s="160" t="s">
        <v>121</v>
      </c>
      <c r="B2749" s="169" t="s">
        <v>153</v>
      </c>
      <c r="C2749" s="164">
        <f t="shared" si="1344"/>
        <v>17600000</v>
      </c>
      <c r="D2749" s="164">
        <f t="shared" si="1345"/>
        <v>4400000</v>
      </c>
      <c r="E2749" s="164">
        <f t="shared" si="1345"/>
        <v>4400000</v>
      </c>
      <c r="F2749" s="164">
        <f t="shared" si="1345"/>
        <v>4400000</v>
      </c>
      <c r="G2749" s="164">
        <f t="shared" si="1345"/>
        <v>4400000</v>
      </c>
      <c r="H2749" s="164">
        <f t="shared" si="1346"/>
        <v>17600000</v>
      </c>
      <c r="I2749" s="164">
        <v>4400000</v>
      </c>
      <c r="J2749" s="164">
        <v>4400000</v>
      </c>
      <c r="K2749" s="164">
        <v>4400000</v>
      </c>
      <c r="L2749" s="164">
        <v>4400000</v>
      </c>
      <c r="M2749" s="164">
        <f t="shared" si="1347"/>
        <v>0</v>
      </c>
      <c r="N2749" s="164">
        <v>0</v>
      </c>
      <c r="O2749" s="164">
        <v>0</v>
      </c>
      <c r="P2749" s="164">
        <v>0</v>
      </c>
      <c r="Q2749" s="164">
        <v>0</v>
      </c>
      <c r="R2749" s="164">
        <f t="shared" si="1348"/>
        <v>0</v>
      </c>
      <c r="S2749" s="164">
        <v>0</v>
      </c>
      <c r="T2749" s="164">
        <v>0</v>
      </c>
      <c r="U2749" s="164">
        <v>0</v>
      </c>
      <c r="V2749" s="164">
        <v>0</v>
      </c>
    </row>
    <row r="2750" spans="1:22" ht="16.5" thickTop="1" thickBot="1">
      <c r="A2750" s="160" t="s">
        <v>121</v>
      </c>
      <c r="B2750" s="167" t="s">
        <v>155</v>
      </c>
      <c r="C2750" s="164">
        <f t="shared" si="1344"/>
        <v>36000000</v>
      </c>
      <c r="D2750" s="164">
        <f t="shared" si="1345"/>
        <v>12400000</v>
      </c>
      <c r="E2750" s="164">
        <f t="shared" si="1345"/>
        <v>10000000</v>
      </c>
      <c r="F2750" s="164">
        <f t="shared" si="1345"/>
        <v>6900000</v>
      </c>
      <c r="G2750" s="164">
        <f t="shared" si="1345"/>
        <v>6700000</v>
      </c>
      <c r="H2750" s="164">
        <f t="shared" si="1346"/>
        <v>36000000</v>
      </c>
      <c r="I2750" s="164">
        <v>12400000</v>
      </c>
      <c r="J2750" s="164">
        <v>10000000</v>
      </c>
      <c r="K2750" s="164">
        <v>6900000</v>
      </c>
      <c r="L2750" s="164">
        <v>6700000</v>
      </c>
      <c r="M2750" s="164">
        <f t="shared" si="1347"/>
        <v>0</v>
      </c>
      <c r="N2750" s="164">
        <v>0</v>
      </c>
      <c r="O2750" s="164">
        <v>0</v>
      </c>
      <c r="P2750" s="164">
        <v>0</v>
      </c>
      <c r="Q2750" s="164">
        <v>0</v>
      </c>
      <c r="R2750" s="164">
        <f t="shared" si="1348"/>
        <v>0</v>
      </c>
      <c r="S2750" s="164">
        <v>0</v>
      </c>
      <c r="T2750" s="164">
        <v>0</v>
      </c>
      <c r="U2750" s="164">
        <v>0</v>
      </c>
      <c r="V2750" s="164">
        <v>0</v>
      </c>
    </row>
    <row r="2751" spans="1:22" ht="31.5" thickTop="1" thickBot="1">
      <c r="A2751" s="160" t="s">
        <v>1004</v>
      </c>
      <c r="B2751" s="166" t="s">
        <v>1005</v>
      </c>
      <c r="C2751" s="164">
        <f t="shared" si="1344"/>
        <v>108967000</v>
      </c>
      <c r="D2751" s="164">
        <f t="shared" si="1345"/>
        <v>25721000</v>
      </c>
      <c r="E2751" s="164">
        <f t="shared" si="1345"/>
        <v>25910000</v>
      </c>
      <c r="F2751" s="164">
        <f t="shared" si="1345"/>
        <v>27650000</v>
      </c>
      <c r="G2751" s="164">
        <f t="shared" si="1345"/>
        <v>29686000</v>
      </c>
      <c r="H2751" s="164">
        <f t="shared" si="1346"/>
        <v>108967000</v>
      </c>
      <c r="I2751" s="164">
        <f>SUM(I2752,I2758)</f>
        <v>25721000</v>
      </c>
      <c r="J2751" s="164">
        <f>SUM(J2752,J2758)</f>
        <v>25910000</v>
      </c>
      <c r="K2751" s="164">
        <f>SUM(K2752,K2758)</f>
        <v>27650000</v>
      </c>
      <c r="L2751" s="164">
        <f>SUM(L2752,L2758)</f>
        <v>29686000</v>
      </c>
      <c r="M2751" s="164">
        <f t="shared" si="1347"/>
        <v>0</v>
      </c>
      <c r="N2751" s="164">
        <f>SUM(N2752,N2758)</f>
        <v>0</v>
      </c>
      <c r="O2751" s="164">
        <f>SUM(O2752,O2758)</f>
        <v>0</v>
      </c>
      <c r="P2751" s="164">
        <f>SUM(P2752,P2758)</f>
        <v>0</v>
      </c>
      <c r="Q2751" s="164">
        <f>SUM(Q2752,Q2758)</f>
        <v>0</v>
      </c>
      <c r="R2751" s="164">
        <f t="shared" si="1348"/>
        <v>0</v>
      </c>
      <c r="S2751" s="164">
        <f>SUM(S2752,S2758)</f>
        <v>0</v>
      </c>
      <c r="T2751" s="164">
        <f>SUM(T2752,T2758)</f>
        <v>0</v>
      </c>
      <c r="U2751" s="164">
        <f>SUM(U2752,U2758)</f>
        <v>0</v>
      </c>
      <c r="V2751" s="164">
        <f>SUM(V2752,V2758)</f>
        <v>0</v>
      </c>
    </row>
    <row r="2752" spans="1:22" ht="16.5" thickTop="1" thickBot="1">
      <c r="A2752" s="160" t="s">
        <v>121</v>
      </c>
      <c r="B2752" s="167" t="s">
        <v>99</v>
      </c>
      <c r="C2752" s="164">
        <f t="shared" si="1344"/>
        <v>108567000</v>
      </c>
      <c r="D2752" s="164">
        <f t="shared" si="1345"/>
        <v>25644000</v>
      </c>
      <c r="E2752" s="164">
        <f t="shared" si="1345"/>
        <v>25829000</v>
      </c>
      <c r="F2752" s="164">
        <f t="shared" si="1345"/>
        <v>27514000</v>
      </c>
      <c r="G2752" s="164">
        <f t="shared" si="1345"/>
        <v>29580000</v>
      </c>
      <c r="H2752" s="164">
        <f t="shared" si="1346"/>
        <v>108567000</v>
      </c>
      <c r="I2752" s="164">
        <f>SUM(I2753:I2756)</f>
        <v>25644000</v>
      </c>
      <c r="J2752" s="164">
        <f>SUM(J2753:J2756)</f>
        <v>25829000</v>
      </c>
      <c r="K2752" s="164">
        <f>SUM(K2753:K2756)</f>
        <v>27514000</v>
      </c>
      <c r="L2752" s="164">
        <f>SUM(L2753:L2756)</f>
        <v>29580000</v>
      </c>
      <c r="M2752" s="164">
        <f t="shared" si="1347"/>
        <v>0</v>
      </c>
      <c r="N2752" s="164">
        <f>SUM(N2753:N2756)</f>
        <v>0</v>
      </c>
      <c r="O2752" s="164">
        <f>SUM(O2753:O2756)</f>
        <v>0</v>
      </c>
      <c r="P2752" s="164">
        <f>SUM(P2753:P2756)</f>
        <v>0</v>
      </c>
      <c r="Q2752" s="164">
        <f>SUM(Q2753:Q2756)</f>
        <v>0</v>
      </c>
      <c r="R2752" s="164">
        <f t="shared" si="1348"/>
        <v>0</v>
      </c>
      <c r="S2752" s="164">
        <f>SUM(S2753:S2756)</f>
        <v>0</v>
      </c>
      <c r="T2752" s="164">
        <f>SUM(T2753:T2756)</f>
        <v>0</v>
      </c>
      <c r="U2752" s="164">
        <f>SUM(U2753:U2756)</f>
        <v>0</v>
      </c>
      <c r="V2752" s="164">
        <f>SUM(V2753:V2756)</f>
        <v>0</v>
      </c>
    </row>
    <row r="2753" spans="1:22" ht="16.5" thickTop="1" thickBot="1">
      <c r="A2753" s="160" t="s">
        <v>121</v>
      </c>
      <c r="B2753" s="168" t="s">
        <v>100</v>
      </c>
      <c r="C2753" s="164">
        <f t="shared" si="1344"/>
        <v>86555000</v>
      </c>
      <c r="D2753" s="164">
        <f t="shared" si="1345"/>
        <v>21638000</v>
      </c>
      <c r="E2753" s="164">
        <f t="shared" si="1345"/>
        <v>21639000</v>
      </c>
      <c r="F2753" s="164">
        <f t="shared" si="1345"/>
        <v>21639000</v>
      </c>
      <c r="G2753" s="164">
        <f t="shared" si="1345"/>
        <v>21639000</v>
      </c>
      <c r="H2753" s="164">
        <f t="shared" si="1346"/>
        <v>86555000</v>
      </c>
      <c r="I2753" s="164">
        <v>21638000</v>
      </c>
      <c r="J2753" s="164">
        <v>21639000</v>
      </c>
      <c r="K2753" s="164">
        <v>21639000</v>
      </c>
      <c r="L2753" s="164">
        <v>21639000</v>
      </c>
      <c r="M2753" s="164">
        <f t="shared" si="1347"/>
        <v>0</v>
      </c>
      <c r="N2753" s="164">
        <v>0</v>
      </c>
      <c r="O2753" s="164">
        <v>0</v>
      </c>
      <c r="P2753" s="164">
        <v>0</v>
      </c>
      <c r="Q2753" s="164">
        <v>0</v>
      </c>
      <c r="R2753" s="164">
        <f t="shared" si="1348"/>
        <v>0</v>
      </c>
      <c r="S2753" s="164">
        <v>0</v>
      </c>
      <c r="T2753" s="164">
        <v>0</v>
      </c>
      <c r="U2753" s="164">
        <v>0</v>
      </c>
      <c r="V2753" s="164">
        <v>0</v>
      </c>
    </row>
    <row r="2754" spans="1:22" ht="16.5" thickTop="1" thickBot="1">
      <c r="A2754" s="160" t="s">
        <v>121</v>
      </c>
      <c r="B2754" s="168" t="s">
        <v>101</v>
      </c>
      <c r="C2754" s="164">
        <f t="shared" si="1344"/>
        <v>18600000</v>
      </c>
      <c r="D2754" s="164">
        <f t="shared" si="1345"/>
        <v>3350000</v>
      </c>
      <c r="E2754" s="164">
        <f t="shared" si="1345"/>
        <v>3340000</v>
      </c>
      <c r="F2754" s="164">
        <f t="shared" si="1345"/>
        <v>5020000</v>
      </c>
      <c r="G2754" s="164">
        <f t="shared" si="1345"/>
        <v>6890000</v>
      </c>
      <c r="H2754" s="164">
        <f t="shared" si="1346"/>
        <v>18600000</v>
      </c>
      <c r="I2754" s="164">
        <v>3350000</v>
      </c>
      <c r="J2754" s="164">
        <v>3340000</v>
      </c>
      <c r="K2754" s="164">
        <v>5020000</v>
      </c>
      <c r="L2754" s="164">
        <v>6890000</v>
      </c>
      <c r="M2754" s="164">
        <f t="shared" si="1347"/>
        <v>0</v>
      </c>
      <c r="N2754" s="164">
        <v>0</v>
      </c>
      <c r="O2754" s="164">
        <v>0</v>
      </c>
      <c r="P2754" s="164">
        <v>0</v>
      </c>
      <c r="Q2754" s="164">
        <v>0</v>
      </c>
      <c r="R2754" s="164">
        <f t="shared" si="1348"/>
        <v>0</v>
      </c>
      <c r="S2754" s="164">
        <v>0</v>
      </c>
      <c r="T2754" s="164">
        <v>0</v>
      </c>
      <c r="U2754" s="164">
        <v>0</v>
      </c>
      <c r="V2754" s="164">
        <v>0</v>
      </c>
    </row>
    <row r="2755" spans="1:22" ht="16.5" thickTop="1" thickBot="1">
      <c r="A2755" s="160" t="s">
        <v>121</v>
      </c>
      <c r="B2755" s="168" t="s">
        <v>104</v>
      </c>
      <c r="C2755" s="164">
        <f t="shared" si="1344"/>
        <v>1000000</v>
      </c>
      <c r="D2755" s="164">
        <f t="shared" si="1345"/>
        <v>250000</v>
      </c>
      <c r="E2755" s="164">
        <f t="shared" si="1345"/>
        <v>250000</v>
      </c>
      <c r="F2755" s="164">
        <f t="shared" si="1345"/>
        <v>250000</v>
      </c>
      <c r="G2755" s="164">
        <f t="shared" si="1345"/>
        <v>250000</v>
      </c>
      <c r="H2755" s="164">
        <f t="shared" si="1346"/>
        <v>1000000</v>
      </c>
      <c r="I2755" s="164">
        <v>250000</v>
      </c>
      <c r="J2755" s="164">
        <v>250000</v>
      </c>
      <c r="K2755" s="164">
        <v>250000</v>
      </c>
      <c r="L2755" s="164">
        <v>250000</v>
      </c>
      <c r="M2755" s="164">
        <f t="shared" si="1347"/>
        <v>0</v>
      </c>
      <c r="N2755" s="164">
        <v>0</v>
      </c>
      <c r="O2755" s="164">
        <v>0</v>
      </c>
      <c r="P2755" s="164">
        <v>0</v>
      </c>
      <c r="Q2755" s="164">
        <v>0</v>
      </c>
      <c r="R2755" s="164">
        <f t="shared" si="1348"/>
        <v>0</v>
      </c>
      <c r="S2755" s="164">
        <v>0</v>
      </c>
      <c r="T2755" s="164">
        <v>0</v>
      </c>
      <c r="U2755" s="164">
        <v>0</v>
      </c>
      <c r="V2755" s="164">
        <v>0</v>
      </c>
    </row>
    <row r="2756" spans="1:22" ht="16.5" thickTop="1" thickBot="1">
      <c r="A2756" s="160" t="s">
        <v>121</v>
      </c>
      <c r="B2756" s="168" t="s">
        <v>105</v>
      </c>
      <c r="C2756" s="164">
        <f t="shared" si="1344"/>
        <v>2412000</v>
      </c>
      <c r="D2756" s="164">
        <f t="shared" si="1345"/>
        <v>406000</v>
      </c>
      <c r="E2756" s="164">
        <f t="shared" si="1345"/>
        <v>600000</v>
      </c>
      <c r="F2756" s="164">
        <f t="shared" si="1345"/>
        <v>605000</v>
      </c>
      <c r="G2756" s="164">
        <f t="shared" si="1345"/>
        <v>801000</v>
      </c>
      <c r="H2756" s="164">
        <f t="shared" si="1346"/>
        <v>2412000</v>
      </c>
      <c r="I2756" s="164">
        <f>SUM(I2757)</f>
        <v>406000</v>
      </c>
      <c r="J2756" s="164">
        <f>SUM(J2757)</f>
        <v>600000</v>
      </c>
      <c r="K2756" s="164">
        <f>SUM(K2757)</f>
        <v>605000</v>
      </c>
      <c r="L2756" s="164">
        <f>SUM(L2757)</f>
        <v>801000</v>
      </c>
      <c r="M2756" s="164">
        <f t="shared" si="1347"/>
        <v>0</v>
      </c>
      <c r="N2756" s="164">
        <f>SUM(N2757)</f>
        <v>0</v>
      </c>
      <c r="O2756" s="164">
        <f>SUM(O2757)</f>
        <v>0</v>
      </c>
      <c r="P2756" s="164">
        <f>SUM(P2757)</f>
        <v>0</v>
      </c>
      <c r="Q2756" s="164">
        <f>SUM(Q2757)</f>
        <v>0</v>
      </c>
      <c r="R2756" s="164">
        <f t="shared" si="1348"/>
        <v>0</v>
      </c>
      <c r="S2756" s="164">
        <f>SUM(S2757)</f>
        <v>0</v>
      </c>
      <c r="T2756" s="164">
        <f>SUM(T2757)</f>
        <v>0</v>
      </c>
      <c r="U2756" s="164">
        <f>SUM(U2757)</f>
        <v>0</v>
      </c>
      <c r="V2756" s="164">
        <f>SUM(V2757)</f>
        <v>0</v>
      </c>
    </row>
    <row r="2757" spans="1:22" ht="31.5" thickTop="1" thickBot="1">
      <c r="A2757" s="160" t="s">
        <v>121</v>
      </c>
      <c r="B2757" s="169" t="s">
        <v>153</v>
      </c>
      <c r="C2757" s="164">
        <f t="shared" si="1344"/>
        <v>2412000</v>
      </c>
      <c r="D2757" s="164">
        <f t="shared" si="1345"/>
        <v>406000</v>
      </c>
      <c r="E2757" s="164">
        <f t="shared" si="1345"/>
        <v>600000</v>
      </c>
      <c r="F2757" s="164">
        <f t="shared" si="1345"/>
        <v>605000</v>
      </c>
      <c r="G2757" s="164">
        <f t="shared" ref="G2757:G2820" si="1385">SUM(L2757,Q2757,V2757)</f>
        <v>801000</v>
      </c>
      <c r="H2757" s="164">
        <f t="shared" si="1346"/>
        <v>2412000</v>
      </c>
      <c r="I2757" s="164">
        <v>406000</v>
      </c>
      <c r="J2757" s="164">
        <v>600000</v>
      </c>
      <c r="K2757" s="164">
        <v>605000</v>
      </c>
      <c r="L2757" s="164">
        <v>801000</v>
      </c>
      <c r="M2757" s="164">
        <f t="shared" si="1347"/>
        <v>0</v>
      </c>
      <c r="N2757" s="164">
        <v>0</v>
      </c>
      <c r="O2757" s="164">
        <v>0</v>
      </c>
      <c r="P2757" s="164">
        <v>0</v>
      </c>
      <c r="Q2757" s="164">
        <v>0</v>
      </c>
      <c r="R2757" s="164">
        <f t="shared" si="1348"/>
        <v>0</v>
      </c>
      <c r="S2757" s="164">
        <v>0</v>
      </c>
      <c r="T2757" s="164">
        <v>0</v>
      </c>
      <c r="U2757" s="164">
        <v>0</v>
      </c>
      <c r="V2757" s="164">
        <v>0</v>
      </c>
    </row>
    <row r="2758" spans="1:22" ht="16.5" thickTop="1" thickBot="1">
      <c r="A2758" s="160" t="s">
        <v>121</v>
      </c>
      <c r="B2758" s="167" t="s">
        <v>155</v>
      </c>
      <c r="C2758" s="164">
        <f t="shared" ref="C2758:C2821" si="1386">SUM(D2758:G2758)</f>
        <v>400000</v>
      </c>
      <c r="D2758" s="164">
        <f t="shared" ref="D2758:G2821" si="1387">SUM(I2758,N2758,S2758)</f>
        <v>77000</v>
      </c>
      <c r="E2758" s="164">
        <f t="shared" si="1387"/>
        <v>81000</v>
      </c>
      <c r="F2758" s="164">
        <f t="shared" si="1387"/>
        <v>136000</v>
      </c>
      <c r="G2758" s="164">
        <f t="shared" si="1385"/>
        <v>106000</v>
      </c>
      <c r="H2758" s="164">
        <f t="shared" ref="H2758:H2821" si="1388">SUM(I2758:L2758)</f>
        <v>400000</v>
      </c>
      <c r="I2758" s="164">
        <v>77000</v>
      </c>
      <c r="J2758" s="164">
        <v>81000</v>
      </c>
      <c r="K2758" s="164">
        <v>136000</v>
      </c>
      <c r="L2758" s="164">
        <v>106000</v>
      </c>
      <c r="M2758" s="164">
        <f t="shared" ref="M2758:M2821" si="1389">SUM(N2758:Q2758)</f>
        <v>0</v>
      </c>
      <c r="N2758" s="164">
        <v>0</v>
      </c>
      <c r="O2758" s="164">
        <v>0</v>
      </c>
      <c r="P2758" s="164">
        <v>0</v>
      </c>
      <c r="Q2758" s="164">
        <v>0</v>
      </c>
      <c r="R2758" s="164">
        <f t="shared" ref="R2758:R2821" si="1390">SUM(S2758:V2758)</f>
        <v>0</v>
      </c>
      <c r="S2758" s="164">
        <v>0</v>
      </c>
      <c r="T2758" s="164">
        <v>0</v>
      </c>
      <c r="U2758" s="164">
        <v>0</v>
      </c>
      <c r="V2758" s="164">
        <v>0</v>
      </c>
    </row>
    <row r="2759" spans="1:22" ht="31.5" thickTop="1" thickBot="1">
      <c r="A2759" s="160" t="s">
        <v>1006</v>
      </c>
      <c r="B2759" s="166" t="s">
        <v>1007</v>
      </c>
      <c r="C2759" s="164">
        <f t="shared" si="1386"/>
        <v>15185000</v>
      </c>
      <c r="D2759" s="164">
        <f t="shared" si="1387"/>
        <v>3785000</v>
      </c>
      <c r="E2759" s="164">
        <f t="shared" si="1387"/>
        <v>3796000</v>
      </c>
      <c r="F2759" s="164">
        <f t="shared" si="1387"/>
        <v>3813000</v>
      </c>
      <c r="G2759" s="164">
        <f t="shared" si="1385"/>
        <v>3791000</v>
      </c>
      <c r="H2759" s="164">
        <f t="shared" si="1388"/>
        <v>15185000</v>
      </c>
      <c r="I2759" s="164">
        <f>SUM(I2760,I2764)</f>
        <v>3785000</v>
      </c>
      <c r="J2759" s="164">
        <f>SUM(J2760,J2764)</f>
        <v>3796000</v>
      </c>
      <c r="K2759" s="164">
        <f>SUM(K2760,K2764)</f>
        <v>3813000</v>
      </c>
      <c r="L2759" s="164">
        <f>SUM(L2760,L2764)</f>
        <v>3791000</v>
      </c>
      <c r="M2759" s="164">
        <f t="shared" si="1389"/>
        <v>0</v>
      </c>
      <c r="N2759" s="164">
        <f>SUM(N2760,N2764)</f>
        <v>0</v>
      </c>
      <c r="O2759" s="164">
        <f>SUM(O2760,O2764)</f>
        <v>0</v>
      </c>
      <c r="P2759" s="164">
        <f>SUM(P2760,P2764)</f>
        <v>0</v>
      </c>
      <c r="Q2759" s="164">
        <f>SUM(Q2760,Q2764)</f>
        <v>0</v>
      </c>
      <c r="R2759" s="164">
        <f t="shared" si="1390"/>
        <v>0</v>
      </c>
      <c r="S2759" s="164">
        <f>SUM(S2760,S2764)</f>
        <v>0</v>
      </c>
      <c r="T2759" s="164">
        <f>SUM(T2760,T2764)</f>
        <v>0</v>
      </c>
      <c r="U2759" s="164">
        <f>SUM(U2760,U2764)</f>
        <v>0</v>
      </c>
      <c r="V2759" s="164">
        <f>SUM(V2760,V2764)</f>
        <v>0</v>
      </c>
    </row>
    <row r="2760" spans="1:22" ht="16.5" thickTop="1" thickBot="1">
      <c r="A2760" s="160" t="s">
        <v>121</v>
      </c>
      <c r="B2760" s="167" t="s">
        <v>99</v>
      </c>
      <c r="C2760" s="164">
        <f t="shared" si="1386"/>
        <v>15115000</v>
      </c>
      <c r="D2760" s="164">
        <f t="shared" si="1387"/>
        <v>3775000</v>
      </c>
      <c r="E2760" s="164">
        <f t="shared" si="1387"/>
        <v>3776000</v>
      </c>
      <c r="F2760" s="164">
        <f t="shared" si="1387"/>
        <v>3793000</v>
      </c>
      <c r="G2760" s="164">
        <f t="shared" si="1385"/>
        <v>3771000</v>
      </c>
      <c r="H2760" s="164">
        <f t="shared" si="1388"/>
        <v>15115000</v>
      </c>
      <c r="I2760" s="164">
        <f>SUM(I2761:I2763)</f>
        <v>3775000</v>
      </c>
      <c r="J2760" s="164">
        <f>SUM(J2761:J2763)</f>
        <v>3776000</v>
      </c>
      <c r="K2760" s="164">
        <f>SUM(K2761:K2763)</f>
        <v>3793000</v>
      </c>
      <c r="L2760" s="164">
        <f>SUM(L2761:L2763)</f>
        <v>3771000</v>
      </c>
      <c r="M2760" s="164">
        <f t="shared" si="1389"/>
        <v>0</v>
      </c>
      <c r="N2760" s="164">
        <f>SUM(N2761:N2763)</f>
        <v>0</v>
      </c>
      <c r="O2760" s="164">
        <f>SUM(O2761:O2763)</f>
        <v>0</v>
      </c>
      <c r="P2760" s="164">
        <f>SUM(P2761:P2763)</f>
        <v>0</v>
      </c>
      <c r="Q2760" s="164">
        <f>SUM(Q2761:Q2763)</f>
        <v>0</v>
      </c>
      <c r="R2760" s="164">
        <f t="shared" si="1390"/>
        <v>0</v>
      </c>
      <c r="S2760" s="164">
        <f>SUM(S2761:S2763)</f>
        <v>0</v>
      </c>
      <c r="T2760" s="164">
        <f>SUM(T2761:T2763)</f>
        <v>0</v>
      </c>
      <c r="U2760" s="164">
        <f>SUM(U2761:U2763)</f>
        <v>0</v>
      </c>
      <c r="V2760" s="164">
        <f>SUM(V2761:V2763)</f>
        <v>0</v>
      </c>
    </row>
    <row r="2761" spans="1:22" ht="16.5" thickTop="1" thickBot="1">
      <c r="A2761" s="160" t="s">
        <v>121</v>
      </c>
      <c r="B2761" s="168" t="s">
        <v>100</v>
      </c>
      <c r="C2761" s="164">
        <f t="shared" si="1386"/>
        <v>13143000</v>
      </c>
      <c r="D2761" s="164">
        <f t="shared" si="1387"/>
        <v>3285000</v>
      </c>
      <c r="E2761" s="164">
        <f t="shared" si="1387"/>
        <v>3286000</v>
      </c>
      <c r="F2761" s="164">
        <f t="shared" si="1387"/>
        <v>3286000</v>
      </c>
      <c r="G2761" s="164">
        <f t="shared" si="1385"/>
        <v>3286000</v>
      </c>
      <c r="H2761" s="164">
        <f t="shared" si="1388"/>
        <v>13143000</v>
      </c>
      <c r="I2761" s="164">
        <v>3285000</v>
      </c>
      <c r="J2761" s="164">
        <v>3286000</v>
      </c>
      <c r="K2761" s="164">
        <v>3286000</v>
      </c>
      <c r="L2761" s="164">
        <v>3286000</v>
      </c>
      <c r="M2761" s="164">
        <f t="shared" si="1389"/>
        <v>0</v>
      </c>
      <c r="N2761" s="164">
        <v>0</v>
      </c>
      <c r="O2761" s="164">
        <v>0</v>
      </c>
      <c r="P2761" s="164">
        <v>0</v>
      </c>
      <c r="Q2761" s="164">
        <v>0</v>
      </c>
      <c r="R2761" s="164">
        <f t="shared" si="1390"/>
        <v>0</v>
      </c>
      <c r="S2761" s="164">
        <v>0</v>
      </c>
      <c r="T2761" s="164">
        <v>0</v>
      </c>
      <c r="U2761" s="164">
        <v>0</v>
      </c>
      <c r="V2761" s="164">
        <v>0</v>
      </c>
    </row>
    <row r="2762" spans="1:22" ht="16.5" thickTop="1" thickBot="1">
      <c r="A2762" s="160" t="s">
        <v>121</v>
      </c>
      <c r="B2762" s="168" t="s">
        <v>101</v>
      </c>
      <c r="C2762" s="164">
        <f t="shared" si="1386"/>
        <v>1772000</v>
      </c>
      <c r="D2762" s="164">
        <f t="shared" si="1387"/>
        <v>440000</v>
      </c>
      <c r="E2762" s="164">
        <f t="shared" si="1387"/>
        <v>440000</v>
      </c>
      <c r="F2762" s="164">
        <f t="shared" si="1387"/>
        <v>457000</v>
      </c>
      <c r="G2762" s="164">
        <f t="shared" si="1385"/>
        <v>435000</v>
      </c>
      <c r="H2762" s="164">
        <f t="shared" si="1388"/>
        <v>1772000</v>
      </c>
      <c r="I2762" s="164">
        <v>440000</v>
      </c>
      <c r="J2762" s="164">
        <v>440000</v>
      </c>
      <c r="K2762" s="164">
        <v>457000</v>
      </c>
      <c r="L2762" s="164">
        <v>435000</v>
      </c>
      <c r="M2762" s="164">
        <f t="shared" si="1389"/>
        <v>0</v>
      </c>
      <c r="N2762" s="164">
        <v>0</v>
      </c>
      <c r="O2762" s="164">
        <v>0</v>
      </c>
      <c r="P2762" s="164">
        <v>0</v>
      </c>
      <c r="Q2762" s="164">
        <v>0</v>
      </c>
      <c r="R2762" s="164">
        <f t="shared" si="1390"/>
        <v>0</v>
      </c>
      <c r="S2762" s="164">
        <v>0</v>
      </c>
      <c r="T2762" s="164">
        <v>0</v>
      </c>
      <c r="U2762" s="164">
        <v>0</v>
      </c>
      <c r="V2762" s="164">
        <v>0</v>
      </c>
    </row>
    <row r="2763" spans="1:22" ht="16.5" thickTop="1" thickBot="1">
      <c r="A2763" s="160" t="s">
        <v>121</v>
      </c>
      <c r="B2763" s="168" t="s">
        <v>104</v>
      </c>
      <c r="C2763" s="164">
        <f t="shared" si="1386"/>
        <v>200000</v>
      </c>
      <c r="D2763" s="164">
        <f t="shared" si="1387"/>
        <v>50000</v>
      </c>
      <c r="E2763" s="164">
        <f t="shared" si="1387"/>
        <v>50000</v>
      </c>
      <c r="F2763" s="164">
        <f t="shared" si="1387"/>
        <v>50000</v>
      </c>
      <c r="G2763" s="164">
        <f t="shared" si="1385"/>
        <v>50000</v>
      </c>
      <c r="H2763" s="164">
        <f t="shared" si="1388"/>
        <v>200000</v>
      </c>
      <c r="I2763" s="164">
        <v>50000</v>
      </c>
      <c r="J2763" s="164">
        <v>50000</v>
      </c>
      <c r="K2763" s="164">
        <v>50000</v>
      </c>
      <c r="L2763" s="164">
        <v>50000</v>
      </c>
      <c r="M2763" s="164">
        <f t="shared" si="1389"/>
        <v>0</v>
      </c>
      <c r="N2763" s="164">
        <v>0</v>
      </c>
      <c r="O2763" s="164">
        <v>0</v>
      </c>
      <c r="P2763" s="164">
        <v>0</v>
      </c>
      <c r="Q2763" s="164">
        <v>0</v>
      </c>
      <c r="R2763" s="164">
        <f t="shared" si="1390"/>
        <v>0</v>
      </c>
      <c r="S2763" s="164">
        <v>0</v>
      </c>
      <c r="T2763" s="164">
        <v>0</v>
      </c>
      <c r="U2763" s="164">
        <v>0</v>
      </c>
      <c r="V2763" s="164">
        <v>0</v>
      </c>
    </row>
    <row r="2764" spans="1:22" ht="16.5" thickTop="1" thickBot="1">
      <c r="A2764" s="160" t="s">
        <v>121</v>
      </c>
      <c r="B2764" s="167" t="s">
        <v>155</v>
      </c>
      <c r="C2764" s="164">
        <f t="shared" si="1386"/>
        <v>70000</v>
      </c>
      <c r="D2764" s="164">
        <f t="shared" si="1387"/>
        <v>10000</v>
      </c>
      <c r="E2764" s="164">
        <f t="shared" si="1387"/>
        <v>20000</v>
      </c>
      <c r="F2764" s="164">
        <f t="shared" si="1387"/>
        <v>20000</v>
      </c>
      <c r="G2764" s="164">
        <f t="shared" si="1385"/>
        <v>20000</v>
      </c>
      <c r="H2764" s="164">
        <f t="shared" si="1388"/>
        <v>70000</v>
      </c>
      <c r="I2764" s="164">
        <v>10000</v>
      </c>
      <c r="J2764" s="164">
        <v>20000</v>
      </c>
      <c r="K2764" s="164">
        <v>20000</v>
      </c>
      <c r="L2764" s="164">
        <v>20000</v>
      </c>
      <c r="M2764" s="164">
        <f t="shared" si="1389"/>
        <v>0</v>
      </c>
      <c r="N2764" s="164">
        <v>0</v>
      </c>
      <c r="O2764" s="164">
        <v>0</v>
      </c>
      <c r="P2764" s="164">
        <v>0</v>
      </c>
      <c r="Q2764" s="164">
        <v>0</v>
      </c>
      <c r="R2764" s="164">
        <f t="shared" si="1390"/>
        <v>0</v>
      </c>
      <c r="S2764" s="164">
        <v>0</v>
      </c>
      <c r="T2764" s="164">
        <v>0</v>
      </c>
      <c r="U2764" s="164">
        <v>0</v>
      </c>
      <c r="V2764" s="164">
        <v>0</v>
      </c>
    </row>
    <row r="2765" spans="1:22" ht="31.5" thickTop="1" thickBot="1">
      <c r="A2765" s="160" t="s">
        <v>1008</v>
      </c>
      <c r="B2765" s="166" t="s">
        <v>1009</v>
      </c>
      <c r="C2765" s="164">
        <f t="shared" si="1386"/>
        <v>1615000</v>
      </c>
      <c r="D2765" s="164">
        <f t="shared" si="1387"/>
        <v>402000</v>
      </c>
      <c r="E2765" s="164">
        <f t="shared" si="1387"/>
        <v>408000</v>
      </c>
      <c r="F2765" s="164">
        <f t="shared" si="1387"/>
        <v>402000</v>
      </c>
      <c r="G2765" s="164">
        <f t="shared" si="1385"/>
        <v>403000</v>
      </c>
      <c r="H2765" s="164">
        <f t="shared" si="1388"/>
        <v>1615000</v>
      </c>
      <c r="I2765" s="164">
        <f>SUM(I2766,I2770)</f>
        <v>402000</v>
      </c>
      <c r="J2765" s="164">
        <f>SUM(J2766,J2770)</f>
        <v>408000</v>
      </c>
      <c r="K2765" s="164">
        <f>SUM(K2766,K2770)</f>
        <v>402000</v>
      </c>
      <c r="L2765" s="164">
        <f>SUM(L2766,L2770)</f>
        <v>403000</v>
      </c>
      <c r="M2765" s="164">
        <f t="shared" si="1389"/>
        <v>0</v>
      </c>
      <c r="N2765" s="164">
        <f>SUM(N2766,N2770)</f>
        <v>0</v>
      </c>
      <c r="O2765" s="164">
        <f>SUM(O2766,O2770)</f>
        <v>0</v>
      </c>
      <c r="P2765" s="164">
        <f>SUM(P2766,P2770)</f>
        <v>0</v>
      </c>
      <c r="Q2765" s="164">
        <f>SUM(Q2766,Q2770)</f>
        <v>0</v>
      </c>
      <c r="R2765" s="164">
        <f t="shared" si="1390"/>
        <v>0</v>
      </c>
      <c r="S2765" s="164">
        <f>SUM(S2766,S2770)</f>
        <v>0</v>
      </c>
      <c r="T2765" s="164">
        <f>SUM(T2766,T2770)</f>
        <v>0</v>
      </c>
      <c r="U2765" s="164">
        <f>SUM(U2766,U2770)</f>
        <v>0</v>
      </c>
      <c r="V2765" s="164">
        <f>SUM(V2766,V2770)</f>
        <v>0</v>
      </c>
    </row>
    <row r="2766" spans="1:22" ht="16.5" thickTop="1" thickBot="1">
      <c r="A2766" s="160" t="s">
        <v>121</v>
      </c>
      <c r="B2766" s="167" t="s">
        <v>99</v>
      </c>
      <c r="C2766" s="164">
        <f t="shared" si="1386"/>
        <v>1611000</v>
      </c>
      <c r="D2766" s="164">
        <f t="shared" si="1387"/>
        <v>402000</v>
      </c>
      <c r="E2766" s="164">
        <f t="shared" si="1387"/>
        <v>404000</v>
      </c>
      <c r="F2766" s="164">
        <f t="shared" si="1387"/>
        <v>402000</v>
      </c>
      <c r="G2766" s="164">
        <f t="shared" si="1385"/>
        <v>403000</v>
      </c>
      <c r="H2766" s="164">
        <f t="shared" si="1388"/>
        <v>1611000</v>
      </c>
      <c r="I2766" s="164">
        <f>SUM(I2767:I2769)</f>
        <v>402000</v>
      </c>
      <c r="J2766" s="164">
        <f>SUM(J2767:J2769)</f>
        <v>404000</v>
      </c>
      <c r="K2766" s="164">
        <f>SUM(K2767:K2769)</f>
        <v>402000</v>
      </c>
      <c r="L2766" s="164">
        <f>SUM(L2767:L2769)</f>
        <v>403000</v>
      </c>
      <c r="M2766" s="164">
        <f t="shared" si="1389"/>
        <v>0</v>
      </c>
      <c r="N2766" s="164">
        <f>SUM(N2767:N2769)</f>
        <v>0</v>
      </c>
      <c r="O2766" s="164">
        <f>SUM(O2767:O2769)</f>
        <v>0</v>
      </c>
      <c r="P2766" s="164">
        <f>SUM(P2767:P2769)</f>
        <v>0</v>
      </c>
      <c r="Q2766" s="164">
        <f>SUM(Q2767:Q2769)</f>
        <v>0</v>
      </c>
      <c r="R2766" s="164">
        <f t="shared" si="1390"/>
        <v>0</v>
      </c>
      <c r="S2766" s="164">
        <f>SUM(S2767:S2769)</f>
        <v>0</v>
      </c>
      <c r="T2766" s="164">
        <f>SUM(T2767:T2769)</f>
        <v>0</v>
      </c>
      <c r="U2766" s="164">
        <f>SUM(U2767:U2769)</f>
        <v>0</v>
      </c>
      <c r="V2766" s="164">
        <f>SUM(V2767:V2769)</f>
        <v>0</v>
      </c>
    </row>
    <row r="2767" spans="1:22" ht="16.5" thickTop="1" thickBot="1">
      <c r="A2767" s="160" t="s">
        <v>121</v>
      </c>
      <c r="B2767" s="168" t="s">
        <v>100</v>
      </c>
      <c r="C2767" s="164">
        <f t="shared" si="1386"/>
        <v>1319000</v>
      </c>
      <c r="D2767" s="164">
        <f t="shared" si="1387"/>
        <v>329000</v>
      </c>
      <c r="E2767" s="164">
        <f t="shared" si="1387"/>
        <v>330000</v>
      </c>
      <c r="F2767" s="164">
        <f t="shared" si="1387"/>
        <v>330000</v>
      </c>
      <c r="G2767" s="164">
        <f t="shared" si="1385"/>
        <v>330000</v>
      </c>
      <c r="H2767" s="164">
        <f t="shared" si="1388"/>
        <v>1319000</v>
      </c>
      <c r="I2767" s="164">
        <v>329000</v>
      </c>
      <c r="J2767" s="164">
        <v>330000</v>
      </c>
      <c r="K2767" s="164">
        <v>330000</v>
      </c>
      <c r="L2767" s="164">
        <v>330000</v>
      </c>
      <c r="M2767" s="164">
        <f t="shared" si="1389"/>
        <v>0</v>
      </c>
      <c r="N2767" s="164">
        <v>0</v>
      </c>
      <c r="O2767" s="164">
        <v>0</v>
      </c>
      <c r="P2767" s="164">
        <v>0</v>
      </c>
      <c r="Q2767" s="164">
        <v>0</v>
      </c>
      <c r="R2767" s="164">
        <f t="shared" si="1390"/>
        <v>0</v>
      </c>
      <c r="S2767" s="164">
        <v>0</v>
      </c>
      <c r="T2767" s="164">
        <v>0</v>
      </c>
      <c r="U2767" s="164">
        <v>0</v>
      </c>
      <c r="V2767" s="164">
        <v>0</v>
      </c>
    </row>
    <row r="2768" spans="1:22" ht="16.5" thickTop="1" thickBot="1">
      <c r="A2768" s="160" t="s">
        <v>121</v>
      </c>
      <c r="B2768" s="168" t="s">
        <v>101</v>
      </c>
      <c r="C2768" s="164">
        <f t="shared" si="1386"/>
        <v>282000</v>
      </c>
      <c r="D2768" s="164">
        <f t="shared" si="1387"/>
        <v>71000</v>
      </c>
      <c r="E2768" s="164">
        <f t="shared" si="1387"/>
        <v>71000</v>
      </c>
      <c r="F2768" s="164">
        <f t="shared" si="1387"/>
        <v>70000</v>
      </c>
      <c r="G2768" s="164">
        <f t="shared" si="1385"/>
        <v>70000</v>
      </c>
      <c r="H2768" s="164">
        <f t="shared" si="1388"/>
        <v>282000</v>
      </c>
      <c r="I2768" s="164">
        <v>71000</v>
      </c>
      <c r="J2768" s="164">
        <v>71000</v>
      </c>
      <c r="K2768" s="164">
        <v>70000</v>
      </c>
      <c r="L2768" s="164">
        <v>70000</v>
      </c>
      <c r="M2768" s="164">
        <f t="shared" si="1389"/>
        <v>0</v>
      </c>
      <c r="N2768" s="164">
        <v>0</v>
      </c>
      <c r="O2768" s="164">
        <v>0</v>
      </c>
      <c r="P2768" s="164">
        <v>0</v>
      </c>
      <c r="Q2768" s="164">
        <v>0</v>
      </c>
      <c r="R2768" s="164">
        <f t="shared" si="1390"/>
        <v>0</v>
      </c>
      <c r="S2768" s="164">
        <v>0</v>
      </c>
      <c r="T2768" s="164">
        <v>0</v>
      </c>
      <c r="U2768" s="164">
        <v>0</v>
      </c>
      <c r="V2768" s="164">
        <v>0</v>
      </c>
    </row>
    <row r="2769" spans="1:22" ht="16.5" thickTop="1" thickBot="1">
      <c r="A2769" s="160" t="s">
        <v>121</v>
      </c>
      <c r="B2769" s="168" t="s">
        <v>104</v>
      </c>
      <c r="C2769" s="164">
        <f t="shared" si="1386"/>
        <v>10000</v>
      </c>
      <c r="D2769" s="164">
        <f t="shared" si="1387"/>
        <v>2000</v>
      </c>
      <c r="E2769" s="164">
        <f t="shared" si="1387"/>
        <v>3000</v>
      </c>
      <c r="F2769" s="164">
        <f t="shared" si="1387"/>
        <v>2000</v>
      </c>
      <c r="G2769" s="164">
        <f t="shared" si="1385"/>
        <v>3000</v>
      </c>
      <c r="H2769" s="164">
        <f t="shared" si="1388"/>
        <v>10000</v>
      </c>
      <c r="I2769" s="164">
        <v>2000</v>
      </c>
      <c r="J2769" s="164">
        <v>3000</v>
      </c>
      <c r="K2769" s="164">
        <v>2000</v>
      </c>
      <c r="L2769" s="164">
        <v>3000</v>
      </c>
      <c r="M2769" s="164">
        <f t="shared" si="1389"/>
        <v>0</v>
      </c>
      <c r="N2769" s="164">
        <v>0</v>
      </c>
      <c r="O2769" s="164">
        <v>0</v>
      </c>
      <c r="P2769" s="164">
        <v>0</v>
      </c>
      <c r="Q2769" s="164">
        <v>0</v>
      </c>
      <c r="R2769" s="164">
        <f t="shared" si="1390"/>
        <v>0</v>
      </c>
      <c r="S2769" s="164">
        <v>0</v>
      </c>
      <c r="T2769" s="164">
        <v>0</v>
      </c>
      <c r="U2769" s="164">
        <v>0</v>
      </c>
      <c r="V2769" s="164">
        <v>0</v>
      </c>
    </row>
    <row r="2770" spans="1:22" ht="16.5" thickTop="1" thickBot="1">
      <c r="A2770" s="160" t="s">
        <v>121</v>
      </c>
      <c r="B2770" s="167" t="s">
        <v>155</v>
      </c>
      <c r="C2770" s="164">
        <f t="shared" si="1386"/>
        <v>4000</v>
      </c>
      <c r="D2770" s="164">
        <f t="shared" si="1387"/>
        <v>0</v>
      </c>
      <c r="E2770" s="164">
        <f t="shared" si="1387"/>
        <v>4000</v>
      </c>
      <c r="F2770" s="164">
        <f t="shared" si="1387"/>
        <v>0</v>
      </c>
      <c r="G2770" s="164">
        <f t="shared" si="1385"/>
        <v>0</v>
      </c>
      <c r="H2770" s="164">
        <f t="shared" si="1388"/>
        <v>4000</v>
      </c>
      <c r="I2770" s="164">
        <v>0</v>
      </c>
      <c r="J2770" s="164">
        <v>4000</v>
      </c>
      <c r="K2770" s="164">
        <v>0</v>
      </c>
      <c r="L2770" s="164">
        <v>0</v>
      </c>
      <c r="M2770" s="164">
        <f t="shared" si="1389"/>
        <v>0</v>
      </c>
      <c r="N2770" s="164">
        <v>0</v>
      </c>
      <c r="O2770" s="164">
        <v>0</v>
      </c>
      <c r="P2770" s="164">
        <v>0</v>
      </c>
      <c r="Q2770" s="164">
        <v>0</v>
      </c>
      <c r="R2770" s="164">
        <f t="shared" si="1390"/>
        <v>0</v>
      </c>
      <c r="S2770" s="164">
        <v>0</v>
      </c>
      <c r="T2770" s="164">
        <v>0</v>
      </c>
      <c r="U2770" s="164">
        <v>0</v>
      </c>
      <c r="V2770" s="164">
        <v>0</v>
      </c>
    </row>
    <row r="2771" spans="1:22" ht="31.5" thickTop="1" thickBot="1">
      <c r="A2771" s="160" t="s">
        <v>1010</v>
      </c>
      <c r="B2771" s="166" t="s">
        <v>1011</v>
      </c>
      <c r="C2771" s="164">
        <f t="shared" si="1386"/>
        <v>57729000</v>
      </c>
      <c r="D2771" s="164">
        <f t="shared" si="1387"/>
        <v>15250000</v>
      </c>
      <c r="E2771" s="164">
        <f t="shared" si="1387"/>
        <v>14601000</v>
      </c>
      <c r="F2771" s="164">
        <f t="shared" si="1387"/>
        <v>14236000</v>
      </c>
      <c r="G2771" s="164">
        <f t="shared" si="1385"/>
        <v>13642000</v>
      </c>
      <c r="H2771" s="164">
        <f t="shared" si="1388"/>
        <v>57729000</v>
      </c>
      <c r="I2771" s="164">
        <f>SUM(I2772,I2778)</f>
        <v>15250000</v>
      </c>
      <c r="J2771" s="164">
        <f>SUM(J2772,J2778)</f>
        <v>14601000</v>
      </c>
      <c r="K2771" s="164">
        <f>SUM(K2772,K2778)</f>
        <v>14236000</v>
      </c>
      <c r="L2771" s="164">
        <f>SUM(L2772,L2778)</f>
        <v>13642000</v>
      </c>
      <c r="M2771" s="164">
        <f t="shared" si="1389"/>
        <v>0</v>
      </c>
      <c r="N2771" s="164">
        <f>SUM(N2772,N2778)</f>
        <v>0</v>
      </c>
      <c r="O2771" s="164">
        <f>SUM(O2772,O2778)</f>
        <v>0</v>
      </c>
      <c r="P2771" s="164">
        <f>SUM(P2772,P2778)</f>
        <v>0</v>
      </c>
      <c r="Q2771" s="164">
        <f>SUM(Q2772,Q2778)</f>
        <v>0</v>
      </c>
      <c r="R2771" s="164">
        <f t="shared" si="1390"/>
        <v>0</v>
      </c>
      <c r="S2771" s="164">
        <f>SUM(S2772,S2778)</f>
        <v>0</v>
      </c>
      <c r="T2771" s="164">
        <f>SUM(T2772,T2778)</f>
        <v>0</v>
      </c>
      <c r="U2771" s="164">
        <f>SUM(U2772,U2778)</f>
        <v>0</v>
      </c>
      <c r="V2771" s="164">
        <f>SUM(V2772,V2778)</f>
        <v>0</v>
      </c>
    </row>
    <row r="2772" spans="1:22" ht="16.5" thickTop="1" thickBot="1">
      <c r="A2772" s="160" t="s">
        <v>121</v>
      </c>
      <c r="B2772" s="167" t="s">
        <v>99</v>
      </c>
      <c r="C2772" s="164">
        <f t="shared" si="1386"/>
        <v>57574000</v>
      </c>
      <c r="D2772" s="164">
        <f t="shared" si="1387"/>
        <v>15210000</v>
      </c>
      <c r="E2772" s="164">
        <f t="shared" si="1387"/>
        <v>14511000</v>
      </c>
      <c r="F2772" s="164">
        <f t="shared" si="1387"/>
        <v>14211000</v>
      </c>
      <c r="G2772" s="164">
        <f t="shared" si="1385"/>
        <v>13642000</v>
      </c>
      <c r="H2772" s="164">
        <f t="shared" si="1388"/>
        <v>57574000</v>
      </c>
      <c r="I2772" s="164">
        <f>SUM(I2773:I2776)</f>
        <v>15210000</v>
      </c>
      <c r="J2772" s="164">
        <f>SUM(J2773:J2776)</f>
        <v>14511000</v>
      </c>
      <c r="K2772" s="164">
        <f>SUM(K2773:K2776)</f>
        <v>14211000</v>
      </c>
      <c r="L2772" s="164">
        <f>SUM(L2773:L2776)</f>
        <v>13642000</v>
      </c>
      <c r="M2772" s="164">
        <f t="shared" si="1389"/>
        <v>0</v>
      </c>
      <c r="N2772" s="164">
        <f>SUM(N2773:N2776)</f>
        <v>0</v>
      </c>
      <c r="O2772" s="164">
        <f>SUM(O2773:O2776)</f>
        <v>0</v>
      </c>
      <c r="P2772" s="164">
        <f>SUM(P2773:P2776)</f>
        <v>0</v>
      </c>
      <c r="Q2772" s="164">
        <f>SUM(Q2773:Q2776)</f>
        <v>0</v>
      </c>
      <c r="R2772" s="164">
        <f t="shared" si="1390"/>
        <v>0</v>
      </c>
      <c r="S2772" s="164">
        <f>SUM(S2773:S2776)</f>
        <v>0</v>
      </c>
      <c r="T2772" s="164">
        <f>SUM(T2773:T2776)</f>
        <v>0</v>
      </c>
      <c r="U2772" s="164">
        <f>SUM(U2773:U2776)</f>
        <v>0</v>
      </c>
      <c r="V2772" s="164">
        <f>SUM(V2773:V2776)</f>
        <v>0</v>
      </c>
    </row>
    <row r="2773" spans="1:22" ht="16.5" thickTop="1" thickBot="1">
      <c r="A2773" s="160" t="s">
        <v>121</v>
      </c>
      <c r="B2773" s="168" t="s">
        <v>100</v>
      </c>
      <c r="C2773" s="164">
        <f t="shared" si="1386"/>
        <v>50125000</v>
      </c>
      <c r="D2773" s="164">
        <f t="shared" si="1387"/>
        <v>12530000</v>
      </c>
      <c r="E2773" s="164">
        <f t="shared" si="1387"/>
        <v>12531000</v>
      </c>
      <c r="F2773" s="164">
        <f t="shared" si="1387"/>
        <v>12531000</v>
      </c>
      <c r="G2773" s="164">
        <f t="shared" si="1385"/>
        <v>12533000</v>
      </c>
      <c r="H2773" s="164">
        <f t="shared" si="1388"/>
        <v>50125000</v>
      </c>
      <c r="I2773" s="164">
        <v>12530000</v>
      </c>
      <c r="J2773" s="164">
        <v>12531000</v>
      </c>
      <c r="K2773" s="164">
        <v>12531000</v>
      </c>
      <c r="L2773" s="164">
        <v>12533000</v>
      </c>
      <c r="M2773" s="164">
        <f t="shared" si="1389"/>
        <v>0</v>
      </c>
      <c r="N2773" s="164">
        <v>0</v>
      </c>
      <c r="O2773" s="164">
        <v>0</v>
      </c>
      <c r="P2773" s="164">
        <v>0</v>
      </c>
      <c r="Q2773" s="164">
        <v>0</v>
      </c>
      <c r="R2773" s="164">
        <f t="shared" si="1390"/>
        <v>0</v>
      </c>
      <c r="S2773" s="164">
        <v>0</v>
      </c>
      <c r="T2773" s="164">
        <v>0</v>
      </c>
      <c r="U2773" s="164">
        <v>0</v>
      </c>
      <c r="V2773" s="164">
        <v>0</v>
      </c>
    </row>
    <row r="2774" spans="1:22" ht="16.5" thickTop="1" thickBot="1">
      <c r="A2774" s="160" t="s">
        <v>121</v>
      </c>
      <c r="B2774" s="168" t="s">
        <v>101</v>
      </c>
      <c r="C2774" s="164">
        <f t="shared" si="1386"/>
        <v>6729000</v>
      </c>
      <c r="D2774" s="164">
        <f t="shared" si="1387"/>
        <v>2500000</v>
      </c>
      <c r="E2774" s="164">
        <f t="shared" si="1387"/>
        <v>1800000</v>
      </c>
      <c r="F2774" s="164">
        <f t="shared" si="1387"/>
        <v>1500000</v>
      </c>
      <c r="G2774" s="164">
        <f t="shared" si="1385"/>
        <v>929000</v>
      </c>
      <c r="H2774" s="164">
        <f t="shared" si="1388"/>
        <v>6729000</v>
      </c>
      <c r="I2774" s="164">
        <v>2500000</v>
      </c>
      <c r="J2774" s="164">
        <v>1800000</v>
      </c>
      <c r="K2774" s="164">
        <v>1500000</v>
      </c>
      <c r="L2774" s="164">
        <v>929000</v>
      </c>
      <c r="M2774" s="164">
        <f t="shared" si="1389"/>
        <v>0</v>
      </c>
      <c r="N2774" s="164">
        <v>0</v>
      </c>
      <c r="O2774" s="164">
        <v>0</v>
      </c>
      <c r="P2774" s="164">
        <v>0</v>
      </c>
      <c r="Q2774" s="164">
        <v>0</v>
      </c>
      <c r="R2774" s="164">
        <f t="shared" si="1390"/>
        <v>0</v>
      </c>
      <c r="S2774" s="164">
        <v>0</v>
      </c>
      <c r="T2774" s="164">
        <v>0</v>
      </c>
      <c r="U2774" s="164">
        <v>0</v>
      </c>
      <c r="V2774" s="164">
        <v>0</v>
      </c>
    </row>
    <row r="2775" spans="1:22" ht="16.5" thickTop="1" thickBot="1">
      <c r="A2775" s="160" t="s">
        <v>121</v>
      </c>
      <c r="B2775" s="168" t="s">
        <v>104</v>
      </c>
      <c r="C2775" s="164">
        <f t="shared" si="1386"/>
        <v>680000</v>
      </c>
      <c r="D2775" s="164">
        <f t="shared" si="1387"/>
        <v>170000</v>
      </c>
      <c r="E2775" s="164">
        <f t="shared" si="1387"/>
        <v>170000</v>
      </c>
      <c r="F2775" s="164">
        <f t="shared" si="1387"/>
        <v>170000</v>
      </c>
      <c r="G2775" s="164">
        <f t="shared" si="1385"/>
        <v>170000</v>
      </c>
      <c r="H2775" s="164">
        <f t="shared" si="1388"/>
        <v>680000</v>
      </c>
      <c r="I2775" s="164">
        <v>170000</v>
      </c>
      <c r="J2775" s="164">
        <v>170000</v>
      </c>
      <c r="K2775" s="164">
        <v>170000</v>
      </c>
      <c r="L2775" s="164">
        <v>170000</v>
      </c>
      <c r="M2775" s="164">
        <f t="shared" si="1389"/>
        <v>0</v>
      </c>
      <c r="N2775" s="164">
        <v>0</v>
      </c>
      <c r="O2775" s="164">
        <v>0</v>
      </c>
      <c r="P2775" s="164">
        <v>0</v>
      </c>
      <c r="Q2775" s="164">
        <v>0</v>
      </c>
      <c r="R2775" s="164">
        <f t="shared" si="1390"/>
        <v>0</v>
      </c>
      <c r="S2775" s="164">
        <v>0</v>
      </c>
      <c r="T2775" s="164">
        <v>0</v>
      </c>
      <c r="U2775" s="164">
        <v>0</v>
      </c>
      <c r="V2775" s="164">
        <v>0</v>
      </c>
    </row>
    <row r="2776" spans="1:22" ht="16.5" thickTop="1" thickBot="1">
      <c r="A2776" s="160" t="s">
        <v>121</v>
      </c>
      <c r="B2776" s="168" t="s">
        <v>105</v>
      </c>
      <c r="C2776" s="164">
        <f t="shared" si="1386"/>
        <v>40000</v>
      </c>
      <c r="D2776" s="164">
        <f t="shared" si="1387"/>
        <v>10000</v>
      </c>
      <c r="E2776" s="164">
        <f t="shared" si="1387"/>
        <v>10000</v>
      </c>
      <c r="F2776" s="164">
        <f t="shared" si="1387"/>
        <v>10000</v>
      </c>
      <c r="G2776" s="164">
        <f t="shared" si="1385"/>
        <v>10000</v>
      </c>
      <c r="H2776" s="164">
        <f t="shared" si="1388"/>
        <v>40000</v>
      </c>
      <c r="I2776" s="164">
        <f>SUM(I2777)</f>
        <v>10000</v>
      </c>
      <c r="J2776" s="164">
        <f>SUM(J2777)</f>
        <v>10000</v>
      </c>
      <c r="K2776" s="164">
        <f>SUM(K2777)</f>
        <v>10000</v>
      </c>
      <c r="L2776" s="164">
        <f>SUM(L2777)</f>
        <v>10000</v>
      </c>
      <c r="M2776" s="164">
        <f t="shared" si="1389"/>
        <v>0</v>
      </c>
      <c r="N2776" s="164">
        <f>SUM(N2777)</f>
        <v>0</v>
      </c>
      <c r="O2776" s="164">
        <f>SUM(O2777)</f>
        <v>0</v>
      </c>
      <c r="P2776" s="164">
        <f>SUM(P2777)</f>
        <v>0</v>
      </c>
      <c r="Q2776" s="164">
        <f>SUM(Q2777)</f>
        <v>0</v>
      </c>
      <c r="R2776" s="164">
        <f t="shared" si="1390"/>
        <v>0</v>
      </c>
      <c r="S2776" s="164">
        <f>SUM(S2777)</f>
        <v>0</v>
      </c>
      <c r="T2776" s="164">
        <f>SUM(T2777)</f>
        <v>0</v>
      </c>
      <c r="U2776" s="164">
        <f>SUM(U2777)</f>
        <v>0</v>
      </c>
      <c r="V2776" s="164">
        <f>SUM(V2777)</f>
        <v>0</v>
      </c>
    </row>
    <row r="2777" spans="1:22" ht="31.5" thickTop="1" thickBot="1">
      <c r="A2777" s="160" t="s">
        <v>121</v>
      </c>
      <c r="B2777" s="169" t="s">
        <v>153</v>
      </c>
      <c r="C2777" s="164">
        <f t="shared" si="1386"/>
        <v>40000</v>
      </c>
      <c r="D2777" s="164">
        <f t="shared" si="1387"/>
        <v>10000</v>
      </c>
      <c r="E2777" s="164">
        <f t="shared" si="1387"/>
        <v>10000</v>
      </c>
      <c r="F2777" s="164">
        <f t="shared" si="1387"/>
        <v>10000</v>
      </c>
      <c r="G2777" s="164">
        <f t="shared" si="1385"/>
        <v>10000</v>
      </c>
      <c r="H2777" s="164">
        <f t="shared" si="1388"/>
        <v>40000</v>
      </c>
      <c r="I2777" s="164">
        <v>10000</v>
      </c>
      <c r="J2777" s="164">
        <v>10000</v>
      </c>
      <c r="K2777" s="164">
        <v>10000</v>
      </c>
      <c r="L2777" s="164">
        <v>10000</v>
      </c>
      <c r="M2777" s="164">
        <f t="shared" si="1389"/>
        <v>0</v>
      </c>
      <c r="N2777" s="164">
        <v>0</v>
      </c>
      <c r="O2777" s="164">
        <v>0</v>
      </c>
      <c r="P2777" s="164">
        <v>0</v>
      </c>
      <c r="Q2777" s="164">
        <v>0</v>
      </c>
      <c r="R2777" s="164">
        <f t="shared" si="1390"/>
        <v>0</v>
      </c>
      <c r="S2777" s="164">
        <v>0</v>
      </c>
      <c r="T2777" s="164">
        <v>0</v>
      </c>
      <c r="U2777" s="164">
        <v>0</v>
      </c>
      <c r="V2777" s="164">
        <v>0</v>
      </c>
    </row>
    <row r="2778" spans="1:22" ht="16.5" thickTop="1" thickBot="1">
      <c r="A2778" s="160" t="s">
        <v>121</v>
      </c>
      <c r="B2778" s="167" t="s">
        <v>155</v>
      </c>
      <c r="C2778" s="164">
        <f t="shared" si="1386"/>
        <v>155000</v>
      </c>
      <c r="D2778" s="164">
        <f t="shared" si="1387"/>
        <v>40000</v>
      </c>
      <c r="E2778" s="164">
        <f t="shared" si="1387"/>
        <v>90000</v>
      </c>
      <c r="F2778" s="164">
        <f t="shared" si="1387"/>
        <v>25000</v>
      </c>
      <c r="G2778" s="164">
        <f t="shared" si="1385"/>
        <v>0</v>
      </c>
      <c r="H2778" s="164">
        <f t="shared" si="1388"/>
        <v>155000</v>
      </c>
      <c r="I2778" s="164">
        <v>40000</v>
      </c>
      <c r="J2778" s="164">
        <v>90000</v>
      </c>
      <c r="K2778" s="164">
        <v>25000</v>
      </c>
      <c r="L2778" s="164">
        <v>0</v>
      </c>
      <c r="M2778" s="164">
        <f t="shared" si="1389"/>
        <v>0</v>
      </c>
      <c r="N2778" s="164">
        <v>0</v>
      </c>
      <c r="O2778" s="164">
        <v>0</v>
      </c>
      <c r="P2778" s="164">
        <v>0</v>
      </c>
      <c r="Q2778" s="164">
        <v>0</v>
      </c>
      <c r="R2778" s="164">
        <f t="shared" si="1390"/>
        <v>0</v>
      </c>
      <c r="S2778" s="164">
        <v>0</v>
      </c>
      <c r="T2778" s="164">
        <v>0</v>
      </c>
      <c r="U2778" s="164">
        <v>0</v>
      </c>
      <c r="V2778" s="164">
        <v>0</v>
      </c>
    </row>
    <row r="2779" spans="1:22" ht="31.5" thickTop="1" thickBot="1">
      <c r="A2779" s="160" t="s">
        <v>1012</v>
      </c>
      <c r="B2779" s="166" t="s">
        <v>1013</v>
      </c>
      <c r="C2779" s="164">
        <f t="shared" si="1386"/>
        <v>6394000</v>
      </c>
      <c r="D2779" s="164">
        <f t="shared" si="1387"/>
        <v>1610500</v>
      </c>
      <c r="E2779" s="164">
        <f t="shared" si="1387"/>
        <v>1606000</v>
      </c>
      <c r="F2779" s="164">
        <f t="shared" si="1387"/>
        <v>1598000</v>
      </c>
      <c r="G2779" s="164">
        <f t="shared" si="1385"/>
        <v>1579500</v>
      </c>
      <c r="H2779" s="164">
        <f t="shared" si="1388"/>
        <v>6394000</v>
      </c>
      <c r="I2779" s="164">
        <f>SUM(I2780,I2786)</f>
        <v>1610500</v>
      </c>
      <c r="J2779" s="164">
        <f>SUM(J2780,J2786)</f>
        <v>1606000</v>
      </c>
      <c r="K2779" s="164">
        <f>SUM(K2780,K2786)</f>
        <v>1598000</v>
      </c>
      <c r="L2779" s="164">
        <f>SUM(L2780,L2786)</f>
        <v>1579500</v>
      </c>
      <c r="M2779" s="164">
        <f t="shared" si="1389"/>
        <v>0</v>
      </c>
      <c r="N2779" s="164">
        <f>SUM(N2780,N2786)</f>
        <v>0</v>
      </c>
      <c r="O2779" s="164">
        <f>SUM(O2780,O2786)</f>
        <v>0</v>
      </c>
      <c r="P2779" s="164">
        <f>SUM(P2780,P2786)</f>
        <v>0</v>
      </c>
      <c r="Q2779" s="164">
        <f>SUM(Q2780,Q2786)</f>
        <v>0</v>
      </c>
      <c r="R2779" s="164">
        <f t="shared" si="1390"/>
        <v>0</v>
      </c>
      <c r="S2779" s="164">
        <f>SUM(S2780,S2786)</f>
        <v>0</v>
      </c>
      <c r="T2779" s="164">
        <f>SUM(T2780,T2786)</f>
        <v>0</v>
      </c>
      <c r="U2779" s="164">
        <f>SUM(U2780,U2786)</f>
        <v>0</v>
      </c>
      <c r="V2779" s="164">
        <f>SUM(V2780,V2786)</f>
        <v>0</v>
      </c>
    </row>
    <row r="2780" spans="1:22" ht="16.5" thickTop="1" thickBot="1">
      <c r="A2780" s="160" t="s">
        <v>121</v>
      </c>
      <c r="B2780" s="167" t="s">
        <v>99</v>
      </c>
      <c r="C2780" s="164">
        <f t="shared" si="1386"/>
        <v>6354000</v>
      </c>
      <c r="D2780" s="164">
        <f t="shared" si="1387"/>
        <v>1595500</v>
      </c>
      <c r="E2780" s="164">
        <f t="shared" si="1387"/>
        <v>1596000</v>
      </c>
      <c r="F2780" s="164">
        <f t="shared" si="1387"/>
        <v>1588000</v>
      </c>
      <c r="G2780" s="164">
        <f t="shared" si="1385"/>
        <v>1574500</v>
      </c>
      <c r="H2780" s="164">
        <f t="shared" si="1388"/>
        <v>6354000</v>
      </c>
      <c r="I2780" s="164">
        <f>SUM(I2781:I2784)</f>
        <v>1595500</v>
      </c>
      <c r="J2780" s="164">
        <f>SUM(J2781:J2784)</f>
        <v>1596000</v>
      </c>
      <c r="K2780" s="164">
        <f>SUM(K2781:K2784)</f>
        <v>1588000</v>
      </c>
      <c r="L2780" s="164">
        <f>SUM(L2781:L2784)</f>
        <v>1574500</v>
      </c>
      <c r="M2780" s="164">
        <f t="shared" si="1389"/>
        <v>0</v>
      </c>
      <c r="N2780" s="164">
        <f>SUM(N2781:N2784)</f>
        <v>0</v>
      </c>
      <c r="O2780" s="164">
        <f>SUM(O2781:O2784)</f>
        <v>0</v>
      </c>
      <c r="P2780" s="164">
        <f>SUM(P2781:P2784)</f>
        <v>0</v>
      </c>
      <c r="Q2780" s="164">
        <f>SUM(Q2781:Q2784)</f>
        <v>0</v>
      </c>
      <c r="R2780" s="164">
        <f t="shared" si="1390"/>
        <v>0</v>
      </c>
      <c r="S2780" s="164">
        <f>SUM(S2781:S2784)</f>
        <v>0</v>
      </c>
      <c r="T2780" s="164">
        <f>SUM(T2781:T2784)</f>
        <v>0</v>
      </c>
      <c r="U2780" s="164">
        <f>SUM(U2781:U2784)</f>
        <v>0</v>
      </c>
      <c r="V2780" s="164">
        <f>SUM(V2781:V2784)</f>
        <v>0</v>
      </c>
    </row>
    <row r="2781" spans="1:22" ht="16.5" thickTop="1" thickBot="1">
      <c r="A2781" s="160" t="s">
        <v>121</v>
      </c>
      <c r="B2781" s="168" t="s">
        <v>100</v>
      </c>
      <c r="C2781" s="164">
        <f t="shared" si="1386"/>
        <v>4898000</v>
      </c>
      <c r="D2781" s="164">
        <f t="shared" si="1387"/>
        <v>1224500</v>
      </c>
      <c r="E2781" s="164">
        <f t="shared" si="1387"/>
        <v>1224000</v>
      </c>
      <c r="F2781" s="164">
        <f t="shared" si="1387"/>
        <v>1225000</v>
      </c>
      <c r="G2781" s="164">
        <f t="shared" si="1385"/>
        <v>1224500</v>
      </c>
      <c r="H2781" s="164">
        <f t="shared" si="1388"/>
        <v>4898000</v>
      </c>
      <c r="I2781" s="164">
        <v>1224500</v>
      </c>
      <c r="J2781" s="164">
        <v>1224000</v>
      </c>
      <c r="K2781" s="164">
        <v>1225000</v>
      </c>
      <c r="L2781" s="164">
        <v>1224500</v>
      </c>
      <c r="M2781" s="164">
        <f t="shared" si="1389"/>
        <v>0</v>
      </c>
      <c r="N2781" s="164">
        <v>0</v>
      </c>
      <c r="O2781" s="164">
        <v>0</v>
      </c>
      <c r="P2781" s="164">
        <v>0</v>
      </c>
      <c r="Q2781" s="164">
        <v>0</v>
      </c>
      <c r="R2781" s="164">
        <f t="shared" si="1390"/>
        <v>0</v>
      </c>
      <c r="S2781" s="164">
        <v>0</v>
      </c>
      <c r="T2781" s="164">
        <v>0</v>
      </c>
      <c r="U2781" s="164">
        <v>0</v>
      </c>
      <c r="V2781" s="164">
        <v>0</v>
      </c>
    </row>
    <row r="2782" spans="1:22" ht="16.5" thickTop="1" thickBot="1">
      <c r="A2782" s="160" t="s">
        <v>121</v>
      </c>
      <c r="B2782" s="168" t="s">
        <v>101</v>
      </c>
      <c r="C2782" s="164">
        <f t="shared" si="1386"/>
        <v>1369000</v>
      </c>
      <c r="D2782" s="164">
        <f t="shared" si="1387"/>
        <v>350000</v>
      </c>
      <c r="E2782" s="164">
        <f t="shared" si="1387"/>
        <v>350000</v>
      </c>
      <c r="F2782" s="164">
        <f t="shared" si="1387"/>
        <v>339000</v>
      </c>
      <c r="G2782" s="164">
        <f t="shared" si="1385"/>
        <v>330000</v>
      </c>
      <c r="H2782" s="164">
        <f t="shared" si="1388"/>
        <v>1369000</v>
      </c>
      <c r="I2782" s="164">
        <v>350000</v>
      </c>
      <c r="J2782" s="164">
        <v>350000</v>
      </c>
      <c r="K2782" s="164">
        <v>339000</v>
      </c>
      <c r="L2782" s="164">
        <v>330000</v>
      </c>
      <c r="M2782" s="164">
        <f t="shared" si="1389"/>
        <v>0</v>
      </c>
      <c r="N2782" s="164">
        <v>0</v>
      </c>
      <c r="O2782" s="164">
        <v>0</v>
      </c>
      <c r="P2782" s="164">
        <v>0</v>
      </c>
      <c r="Q2782" s="164">
        <v>0</v>
      </c>
      <c r="R2782" s="164">
        <f t="shared" si="1390"/>
        <v>0</v>
      </c>
      <c r="S2782" s="164">
        <v>0</v>
      </c>
      <c r="T2782" s="164">
        <v>0</v>
      </c>
      <c r="U2782" s="164">
        <v>0</v>
      </c>
      <c r="V2782" s="164">
        <v>0</v>
      </c>
    </row>
    <row r="2783" spans="1:22" ht="16.5" thickTop="1" thickBot="1">
      <c r="A2783" s="160" t="s">
        <v>121</v>
      </c>
      <c r="B2783" s="168" t="s">
        <v>104</v>
      </c>
      <c r="C2783" s="164">
        <f t="shared" si="1386"/>
        <v>82000</v>
      </c>
      <c r="D2783" s="164">
        <f t="shared" si="1387"/>
        <v>20000</v>
      </c>
      <c r="E2783" s="164">
        <f t="shared" si="1387"/>
        <v>21000</v>
      </c>
      <c r="F2783" s="164">
        <f t="shared" si="1387"/>
        <v>22000</v>
      </c>
      <c r="G2783" s="164">
        <f t="shared" si="1385"/>
        <v>19000</v>
      </c>
      <c r="H2783" s="164">
        <f t="shared" si="1388"/>
        <v>82000</v>
      </c>
      <c r="I2783" s="164">
        <v>20000</v>
      </c>
      <c r="J2783" s="164">
        <v>21000</v>
      </c>
      <c r="K2783" s="164">
        <v>22000</v>
      </c>
      <c r="L2783" s="164">
        <v>19000</v>
      </c>
      <c r="M2783" s="164">
        <f t="shared" si="1389"/>
        <v>0</v>
      </c>
      <c r="N2783" s="164">
        <v>0</v>
      </c>
      <c r="O2783" s="164">
        <v>0</v>
      </c>
      <c r="P2783" s="164">
        <v>0</v>
      </c>
      <c r="Q2783" s="164">
        <v>0</v>
      </c>
      <c r="R2783" s="164">
        <f t="shared" si="1390"/>
        <v>0</v>
      </c>
      <c r="S2783" s="164">
        <v>0</v>
      </c>
      <c r="T2783" s="164">
        <v>0</v>
      </c>
      <c r="U2783" s="164">
        <v>0</v>
      </c>
      <c r="V2783" s="164">
        <v>0</v>
      </c>
    </row>
    <row r="2784" spans="1:22" ht="16.5" thickTop="1" thickBot="1">
      <c r="A2784" s="160" t="s">
        <v>121</v>
      </c>
      <c r="B2784" s="168" t="s">
        <v>105</v>
      </c>
      <c r="C2784" s="164">
        <f t="shared" si="1386"/>
        <v>5000</v>
      </c>
      <c r="D2784" s="164">
        <f t="shared" si="1387"/>
        <v>1000</v>
      </c>
      <c r="E2784" s="164">
        <f t="shared" si="1387"/>
        <v>1000</v>
      </c>
      <c r="F2784" s="164">
        <f t="shared" si="1387"/>
        <v>2000</v>
      </c>
      <c r="G2784" s="164">
        <f t="shared" si="1385"/>
        <v>1000</v>
      </c>
      <c r="H2784" s="164">
        <f t="shared" si="1388"/>
        <v>5000</v>
      </c>
      <c r="I2784" s="164">
        <f>SUM(I2785)</f>
        <v>1000</v>
      </c>
      <c r="J2784" s="164">
        <f>SUM(J2785)</f>
        <v>1000</v>
      </c>
      <c r="K2784" s="164">
        <f>SUM(K2785)</f>
        <v>2000</v>
      </c>
      <c r="L2784" s="164">
        <f>SUM(L2785)</f>
        <v>1000</v>
      </c>
      <c r="M2784" s="164">
        <f t="shared" si="1389"/>
        <v>0</v>
      </c>
      <c r="N2784" s="164">
        <f>SUM(N2785)</f>
        <v>0</v>
      </c>
      <c r="O2784" s="164">
        <f>SUM(O2785)</f>
        <v>0</v>
      </c>
      <c r="P2784" s="164">
        <f>SUM(P2785)</f>
        <v>0</v>
      </c>
      <c r="Q2784" s="164">
        <f>SUM(Q2785)</f>
        <v>0</v>
      </c>
      <c r="R2784" s="164">
        <f t="shared" si="1390"/>
        <v>0</v>
      </c>
      <c r="S2784" s="164">
        <f>SUM(S2785)</f>
        <v>0</v>
      </c>
      <c r="T2784" s="164">
        <f>SUM(T2785)</f>
        <v>0</v>
      </c>
      <c r="U2784" s="164">
        <f>SUM(U2785)</f>
        <v>0</v>
      </c>
      <c r="V2784" s="164">
        <f>SUM(V2785)</f>
        <v>0</v>
      </c>
    </row>
    <row r="2785" spans="1:22" ht="31.5" thickTop="1" thickBot="1">
      <c r="A2785" s="160" t="s">
        <v>121</v>
      </c>
      <c r="B2785" s="169" t="s">
        <v>153</v>
      </c>
      <c r="C2785" s="164">
        <f t="shared" si="1386"/>
        <v>5000</v>
      </c>
      <c r="D2785" s="164">
        <f t="shared" si="1387"/>
        <v>1000</v>
      </c>
      <c r="E2785" s="164">
        <f t="shared" si="1387"/>
        <v>1000</v>
      </c>
      <c r="F2785" s="164">
        <f t="shared" si="1387"/>
        <v>2000</v>
      </c>
      <c r="G2785" s="164">
        <f t="shared" si="1385"/>
        <v>1000</v>
      </c>
      <c r="H2785" s="164">
        <f t="shared" si="1388"/>
        <v>5000</v>
      </c>
      <c r="I2785" s="164">
        <v>1000</v>
      </c>
      <c r="J2785" s="164">
        <v>1000</v>
      </c>
      <c r="K2785" s="164">
        <v>2000</v>
      </c>
      <c r="L2785" s="164">
        <v>1000</v>
      </c>
      <c r="M2785" s="164">
        <f t="shared" si="1389"/>
        <v>0</v>
      </c>
      <c r="N2785" s="164">
        <v>0</v>
      </c>
      <c r="O2785" s="164">
        <v>0</v>
      </c>
      <c r="P2785" s="164">
        <v>0</v>
      </c>
      <c r="Q2785" s="164">
        <v>0</v>
      </c>
      <c r="R2785" s="164">
        <f t="shared" si="1390"/>
        <v>0</v>
      </c>
      <c r="S2785" s="164">
        <v>0</v>
      </c>
      <c r="T2785" s="164">
        <v>0</v>
      </c>
      <c r="U2785" s="164">
        <v>0</v>
      </c>
      <c r="V2785" s="164">
        <v>0</v>
      </c>
    </row>
    <row r="2786" spans="1:22" ht="16.5" thickTop="1" thickBot="1">
      <c r="A2786" s="160" t="s">
        <v>121</v>
      </c>
      <c r="B2786" s="167" t="s">
        <v>155</v>
      </c>
      <c r="C2786" s="164">
        <f t="shared" si="1386"/>
        <v>40000</v>
      </c>
      <c r="D2786" s="164">
        <f t="shared" si="1387"/>
        <v>15000</v>
      </c>
      <c r="E2786" s="164">
        <f t="shared" si="1387"/>
        <v>10000</v>
      </c>
      <c r="F2786" s="164">
        <f t="shared" si="1387"/>
        <v>10000</v>
      </c>
      <c r="G2786" s="164">
        <f t="shared" si="1385"/>
        <v>5000</v>
      </c>
      <c r="H2786" s="164">
        <f t="shared" si="1388"/>
        <v>40000</v>
      </c>
      <c r="I2786" s="164">
        <v>15000</v>
      </c>
      <c r="J2786" s="164">
        <v>10000</v>
      </c>
      <c r="K2786" s="164">
        <v>10000</v>
      </c>
      <c r="L2786" s="164">
        <v>5000</v>
      </c>
      <c r="M2786" s="164">
        <f t="shared" si="1389"/>
        <v>0</v>
      </c>
      <c r="N2786" s="164">
        <v>0</v>
      </c>
      <c r="O2786" s="164">
        <v>0</v>
      </c>
      <c r="P2786" s="164">
        <v>0</v>
      </c>
      <c r="Q2786" s="164">
        <v>0</v>
      </c>
      <c r="R2786" s="164">
        <f t="shared" si="1390"/>
        <v>0</v>
      </c>
      <c r="S2786" s="164">
        <v>0</v>
      </c>
      <c r="T2786" s="164">
        <v>0</v>
      </c>
      <c r="U2786" s="164">
        <v>0</v>
      </c>
      <c r="V2786" s="164">
        <v>0</v>
      </c>
    </row>
    <row r="2787" spans="1:22" ht="31.5" thickTop="1" thickBot="1">
      <c r="A2787" s="160" t="s">
        <v>1014</v>
      </c>
      <c r="B2787" s="166" t="s">
        <v>1015</v>
      </c>
      <c r="C2787" s="164">
        <f t="shared" si="1386"/>
        <v>13621000</v>
      </c>
      <c r="D2787" s="164">
        <f t="shared" si="1387"/>
        <v>3207000</v>
      </c>
      <c r="E2787" s="164">
        <f t="shared" si="1387"/>
        <v>3531500</v>
      </c>
      <c r="F2787" s="164">
        <f t="shared" si="1387"/>
        <v>3409500</v>
      </c>
      <c r="G2787" s="164">
        <f t="shared" si="1385"/>
        <v>3473000</v>
      </c>
      <c r="H2787" s="164">
        <f t="shared" si="1388"/>
        <v>13621000</v>
      </c>
      <c r="I2787" s="164">
        <f>SUM(I2788,I2794)</f>
        <v>3207000</v>
      </c>
      <c r="J2787" s="164">
        <f>SUM(J2788,J2794)</f>
        <v>3531500</v>
      </c>
      <c r="K2787" s="164">
        <f>SUM(K2788,K2794)</f>
        <v>3409500</v>
      </c>
      <c r="L2787" s="164">
        <f>SUM(L2788,L2794)</f>
        <v>3473000</v>
      </c>
      <c r="M2787" s="164">
        <f t="shared" si="1389"/>
        <v>0</v>
      </c>
      <c r="N2787" s="164">
        <f>SUM(N2788,N2794)</f>
        <v>0</v>
      </c>
      <c r="O2787" s="164">
        <f>SUM(O2788,O2794)</f>
        <v>0</v>
      </c>
      <c r="P2787" s="164">
        <f>SUM(P2788,P2794)</f>
        <v>0</v>
      </c>
      <c r="Q2787" s="164">
        <f>SUM(Q2788,Q2794)</f>
        <v>0</v>
      </c>
      <c r="R2787" s="164">
        <f t="shared" si="1390"/>
        <v>0</v>
      </c>
      <c r="S2787" s="164">
        <f>SUM(S2788,S2794)</f>
        <v>0</v>
      </c>
      <c r="T2787" s="164">
        <f>SUM(T2788,T2794)</f>
        <v>0</v>
      </c>
      <c r="U2787" s="164">
        <f>SUM(U2788,U2794)</f>
        <v>0</v>
      </c>
      <c r="V2787" s="164">
        <f>SUM(V2788,V2794)</f>
        <v>0</v>
      </c>
    </row>
    <row r="2788" spans="1:22" ht="16.5" thickTop="1" thickBot="1">
      <c r="A2788" s="160" t="s">
        <v>121</v>
      </c>
      <c r="B2788" s="167" t="s">
        <v>99</v>
      </c>
      <c r="C2788" s="164">
        <f t="shared" si="1386"/>
        <v>13566000</v>
      </c>
      <c r="D2788" s="164">
        <f t="shared" si="1387"/>
        <v>3200000</v>
      </c>
      <c r="E2788" s="164">
        <f t="shared" si="1387"/>
        <v>3511500</v>
      </c>
      <c r="F2788" s="164">
        <f t="shared" si="1387"/>
        <v>3391500</v>
      </c>
      <c r="G2788" s="164">
        <f t="shared" si="1385"/>
        <v>3463000</v>
      </c>
      <c r="H2788" s="164">
        <f t="shared" si="1388"/>
        <v>13566000</v>
      </c>
      <c r="I2788" s="164">
        <f>SUM(I2789:I2792)</f>
        <v>3200000</v>
      </c>
      <c r="J2788" s="164">
        <f>SUM(J2789:J2792)</f>
        <v>3511500</v>
      </c>
      <c r="K2788" s="164">
        <f>SUM(K2789:K2792)</f>
        <v>3391500</v>
      </c>
      <c r="L2788" s="164">
        <f>SUM(L2789:L2792)</f>
        <v>3463000</v>
      </c>
      <c r="M2788" s="164">
        <f t="shared" si="1389"/>
        <v>0</v>
      </c>
      <c r="N2788" s="164">
        <f>SUM(N2789:N2792)</f>
        <v>0</v>
      </c>
      <c r="O2788" s="164">
        <f>SUM(O2789:O2792)</f>
        <v>0</v>
      </c>
      <c r="P2788" s="164">
        <f>SUM(P2789:P2792)</f>
        <v>0</v>
      </c>
      <c r="Q2788" s="164">
        <f>SUM(Q2789:Q2792)</f>
        <v>0</v>
      </c>
      <c r="R2788" s="164">
        <f t="shared" si="1390"/>
        <v>0</v>
      </c>
      <c r="S2788" s="164">
        <f>SUM(S2789:S2792)</f>
        <v>0</v>
      </c>
      <c r="T2788" s="164">
        <f>SUM(T2789:T2792)</f>
        <v>0</v>
      </c>
      <c r="U2788" s="164">
        <f>SUM(U2789:U2792)</f>
        <v>0</v>
      </c>
      <c r="V2788" s="164">
        <f>SUM(V2789:V2792)</f>
        <v>0</v>
      </c>
    </row>
    <row r="2789" spans="1:22" ht="16.5" thickTop="1" thickBot="1">
      <c r="A2789" s="160" t="s">
        <v>121</v>
      </c>
      <c r="B2789" s="168" t="s">
        <v>100</v>
      </c>
      <c r="C2789" s="164">
        <f t="shared" si="1386"/>
        <v>10998000</v>
      </c>
      <c r="D2789" s="164">
        <f t="shared" si="1387"/>
        <v>2749500</v>
      </c>
      <c r="E2789" s="164">
        <f t="shared" si="1387"/>
        <v>2750000</v>
      </c>
      <c r="F2789" s="164">
        <f t="shared" si="1387"/>
        <v>2749000</v>
      </c>
      <c r="G2789" s="164">
        <f t="shared" si="1385"/>
        <v>2749500</v>
      </c>
      <c r="H2789" s="164">
        <f t="shared" si="1388"/>
        <v>10998000</v>
      </c>
      <c r="I2789" s="164">
        <v>2749500</v>
      </c>
      <c r="J2789" s="164">
        <v>2750000</v>
      </c>
      <c r="K2789" s="164">
        <v>2749000</v>
      </c>
      <c r="L2789" s="164">
        <v>2749500</v>
      </c>
      <c r="M2789" s="164">
        <f t="shared" si="1389"/>
        <v>0</v>
      </c>
      <c r="N2789" s="164">
        <v>0</v>
      </c>
      <c r="O2789" s="164">
        <v>0</v>
      </c>
      <c r="P2789" s="164">
        <v>0</v>
      </c>
      <c r="Q2789" s="164">
        <v>0</v>
      </c>
      <c r="R2789" s="164">
        <f t="shared" si="1390"/>
        <v>0</v>
      </c>
      <c r="S2789" s="164">
        <v>0</v>
      </c>
      <c r="T2789" s="164">
        <v>0</v>
      </c>
      <c r="U2789" s="164">
        <v>0</v>
      </c>
      <c r="V2789" s="164">
        <v>0</v>
      </c>
    </row>
    <row r="2790" spans="1:22" ht="16.5" thickTop="1" thickBot="1">
      <c r="A2790" s="160" t="s">
        <v>121</v>
      </c>
      <c r="B2790" s="168" t="s">
        <v>101</v>
      </c>
      <c r="C2790" s="164">
        <f t="shared" si="1386"/>
        <v>2416000</v>
      </c>
      <c r="D2790" s="164">
        <f t="shared" si="1387"/>
        <v>412000</v>
      </c>
      <c r="E2790" s="164">
        <f t="shared" si="1387"/>
        <v>724000</v>
      </c>
      <c r="F2790" s="164">
        <f t="shared" si="1387"/>
        <v>604000</v>
      </c>
      <c r="G2790" s="164">
        <f t="shared" si="1385"/>
        <v>676000</v>
      </c>
      <c r="H2790" s="164">
        <f t="shared" si="1388"/>
        <v>2416000</v>
      </c>
      <c r="I2790" s="164">
        <v>412000</v>
      </c>
      <c r="J2790" s="164">
        <v>724000</v>
      </c>
      <c r="K2790" s="164">
        <v>604000</v>
      </c>
      <c r="L2790" s="164">
        <v>676000</v>
      </c>
      <c r="M2790" s="164">
        <f t="shared" si="1389"/>
        <v>0</v>
      </c>
      <c r="N2790" s="164">
        <v>0</v>
      </c>
      <c r="O2790" s="164">
        <v>0</v>
      </c>
      <c r="P2790" s="164">
        <v>0</v>
      </c>
      <c r="Q2790" s="164">
        <v>0</v>
      </c>
      <c r="R2790" s="164">
        <f t="shared" si="1390"/>
        <v>0</v>
      </c>
      <c r="S2790" s="164">
        <v>0</v>
      </c>
      <c r="T2790" s="164">
        <v>0</v>
      </c>
      <c r="U2790" s="164">
        <v>0</v>
      </c>
      <c r="V2790" s="164">
        <v>0</v>
      </c>
    </row>
    <row r="2791" spans="1:22" ht="16.5" thickTop="1" thickBot="1">
      <c r="A2791" s="160" t="s">
        <v>121</v>
      </c>
      <c r="B2791" s="168" t="s">
        <v>104</v>
      </c>
      <c r="C2791" s="164">
        <f t="shared" si="1386"/>
        <v>150000</v>
      </c>
      <c r="D2791" s="164">
        <f t="shared" si="1387"/>
        <v>38000</v>
      </c>
      <c r="E2791" s="164">
        <f t="shared" si="1387"/>
        <v>37000</v>
      </c>
      <c r="F2791" s="164">
        <f t="shared" si="1387"/>
        <v>38000</v>
      </c>
      <c r="G2791" s="164">
        <f t="shared" si="1385"/>
        <v>37000</v>
      </c>
      <c r="H2791" s="164">
        <f t="shared" si="1388"/>
        <v>150000</v>
      </c>
      <c r="I2791" s="164">
        <v>38000</v>
      </c>
      <c r="J2791" s="164">
        <v>37000</v>
      </c>
      <c r="K2791" s="164">
        <v>38000</v>
      </c>
      <c r="L2791" s="164">
        <v>37000</v>
      </c>
      <c r="M2791" s="164">
        <f t="shared" si="1389"/>
        <v>0</v>
      </c>
      <c r="N2791" s="164">
        <v>0</v>
      </c>
      <c r="O2791" s="164">
        <v>0</v>
      </c>
      <c r="P2791" s="164">
        <v>0</v>
      </c>
      <c r="Q2791" s="164">
        <v>0</v>
      </c>
      <c r="R2791" s="164">
        <f t="shared" si="1390"/>
        <v>0</v>
      </c>
      <c r="S2791" s="164">
        <v>0</v>
      </c>
      <c r="T2791" s="164">
        <v>0</v>
      </c>
      <c r="U2791" s="164">
        <v>0</v>
      </c>
      <c r="V2791" s="164">
        <v>0</v>
      </c>
    </row>
    <row r="2792" spans="1:22" ht="16.5" thickTop="1" thickBot="1">
      <c r="A2792" s="160" t="s">
        <v>121</v>
      </c>
      <c r="B2792" s="168" t="s">
        <v>105</v>
      </c>
      <c r="C2792" s="164">
        <f t="shared" si="1386"/>
        <v>2000</v>
      </c>
      <c r="D2792" s="164">
        <f t="shared" si="1387"/>
        <v>500</v>
      </c>
      <c r="E2792" s="164">
        <f t="shared" si="1387"/>
        <v>500</v>
      </c>
      <c r="F2792" s="164">
        <f t="shared" si="1387"/>
        <v>500</v>
      </c>
      <c r="G2792" s="164">
        <f t="shared" si="1385"/>
        <v>500</v>
      </c>
      <c r="H2792" s="164">
        <f t="shared" si="1388"/>
        <v>2000</v>
      </c>
      <c r="I2792" s="164">
        <f>SUM(I2793)</f>
        <v>500</v>
      </c>
      <c r="J2792" s="164">
        <f>SUM(J2793)</f>
        <v>500</v>
      </c>
      <c r="K2792" s="164">
        <f>SUM(K2793)</f>
        <v>500</v>
      </c>
      <c r="L2792" s="164">
        <f>SUM(L2793)</f>
        <v>500</v>
      </c>
      <c r="M2792" s="164">
        <f t="shared" si="1389"/>
        <v>0</v>
      </c>
      <c r="N2792" s="164">
        <f>SUM(N2793)</f>
        <v>0</v>
      </c>
      <c r="O2792" s="164">
        <f>SUM(O2793)</f>
        <v>0</v>
      </c>
      <c r="P2792" s="164">
        <f>SUM(P2793)</f>
        <v>0</v>
      </c>
      <c r="Q2792" s="164">
        <f>SUM(Q2793)</f>
        <v>0</v>
      </c>
      <c r="R2792" s="164">
        <f t="shared" si="1390"/>
        <v>0</v>
      </c>
      <c r="S2792" s="164">
        <f>SUM(S2793)</f>
        <v>0</v>
      </c>
      <c r="T2792" s="164">
        <f>SUM(T2793)</f>
        <v>0</v>
      </c>
      <c r="U2792" s="164">
        <f>SUM(U2793)</f>
        <v>0</v>
      </c>
      <c r="V2792" s="164">
        <f>SUM(V2793)</f>
        <v>0</v>
      </c>
    </row>
    <row r="2793" spans="1:22" ht="31.5" thickTop="1" thickBot="1">
      <c r="A2793" s="160" t="s">
        <v>121</v>
      </c>
      <c r="B2793" s="169" t="s">
        <v>153</v>
      </c>
      <c r="C2793" s="164">
        <f t="shared" si="1386"/>
        <v>2000</v>
      </c>
      <c r="D2793" s="164">
        <f t="shared" si="1387"/>
        <v>500</v>
      </c>
      <c r="E2793" s="164">
        <f t="shared" si="1387"/>
        <v>500</v>
      </c>
      <c r="F2793" s="164">
        <f t="shared" si="1387"/>
        <v>500</v>
      </c>
      <c r="G2793" s="164">
        <f t="shared" si="1385"/>
        <v>500</v>
      </c>
      <c r="H2793" s="164">
        <f t="shared" si="1388"/>
        <v>2000</v>
      </c>
      <c r="I2793" s="164">
        <v>500</v>
      </c>
      <c r="J2793" s="164">
        <v>500</v>
      </c>
      <c r="K2793" s="164">
        <v>500</v>
      </c>
      <c r="L2793" s="164">
        <v>500</v>
      </c>
      <c r="M2793" s="164">
        <f t="shared" si="1389"/>
        <v>0</v>
      </c>
      <c r="N2793" s="164">
        <v>0</v>
      </c>
      <c r="O2793" s="164">
        <v>0</v>
      </c>
      <c r="P2793" s="164">
        <v>0</v>
      </c>
      <c r="Q2793" s="164">
        <v>0</v>
      </c>
      <c r="R2793" s="164">
        <f t="shared" si="1390"/>
        <v>0</v>
      </c>
      <c r="S2793" s="164">
        <v>0</v>
      </c>
      <c r="T2793" s="164">
        <v>0</v>
      </c>
      <c r="U2793" s="164">
        <v>0</v>
      </c>
      <c r="V2793" s="164">
        <v>0</v>
      </c>
    </row>
    <row r="2794" spans="1:22" ht="16.5" thickTop="1" thickBot="1">
      <c r="A2794" s="160" t="s">
        <v>121</v>
      </c>
      <c r="B2794" s="167" t="s">
        <v>155</v>
      </c>
      <c r="C2794" s="164">
        <f t="shared" si="1386"/>
        <v>55000</v>
      </c>
      <c r="D2794" s="164">
        <f t="shared" si="1387"/>
        <v>7000</v>
      </c>
      <c r="E2794" s="164">
        <f t="shared" si="1387"/>
        <v>20000</v>
      </c>
      <c r="F2794" s="164">
        <f t="shared" si="1387"/>
        <v>18000</v>
      </c>
      <c r="G2794" s="164">
        <f t="shared" si="1385"/>
        <v>10000</v>
      </c>
      <c r="H2794" s="164">
        <f t="shared" si="1388"/>
        <v>55000</v>
      </c>
      <c r="I2794" s="164">
        <v>7000</v>
      </c>
      <c r="J2794" s="164">
        <v>20000</v>
      </c>
      <c r="K2794" s="164">
        <v>18000</v>
      </c>
      <c r="L2794" s="164">
        <v>10000</v>
      </c>
      <c r="M2794" s="164">
        <f t="shared" si="1389"/>
        <v>0</v>
      </c>
      <c r="N2794" s="164">
        <v>0</v>
      </c>
      <c r="O2794" s="164">
        <v>0</v>
      </c>
      <c r="P2794" s="164">
        <v>0</v>
      </c>
      <c r="Q2794" s="164">
        <v>0</v>
      </c>
      <c r="R2794" s="164">
        <f t="shared" si="1390"/>
        <v>0</v>
      </c>
      <c r="S2794" s="164">
        <v>0</v>
      </c>
      <c r="T2794" s="164">
        <v>0</v>
      </c>
      <c r="U2794" s="164">
        <v>0</v>
      </c>
      <c r="V2794" s="164">
        <v>0</v>
      </c>
    </row>
    <row r="2795" spans="1:22" ht="31.5" thickTop="1" thickBot="1">
      <c r="A2795" s="160" t="s">
        <v>1016</v>
      </c>
      <c r="B2795" s="166" t="s">
        <v>1017</v>
      </c>
      <c r="C2795" s="164">
        <f t="shared" si="1386"/>
        <v>15571000</v>
      </c>
      <c r="D2795" s="164">
        <f t="shared" si="1387"/>
        <v>3806200</v>
      </c>
      <c r="E2795" s="164">
        <f t="shared" si="1387"/>
        <v>3914300</v>
      </c>
      <c r="F2795" s="164">
        <f t="shared" si="1387"/>
        <v>3939200</v>
      </c>
      <c r="G2795" s="164">
        <f t="shared" si="1385"/>
        <v>3911300</v>
      </c>
      <c r="H2795" s="164">
        <f t="shared" si="1388"/>
        <v>15571000</v>
      </c>
      <c r="I2795" s="164">
        <f>SUM(I2796,I2802)</f>
        <v>3806200</v>
      </c>
      <c r="J2795" s="164">
        <f>SUM(J2796,J2802)</f>
        <v>3914300</v>
      </c>
      <c r="K2795" s="164">
        <f>SUM(K2796,K2802)</f>
        <v>3939200</v>
      </c>
      <c r="L2795" s="164">
        <f>SUM(L2796,L2802)</f>
        <v>3911300</v>
      </c>
      <c r="M2795" s="164">
        <f t="shared" si="1389"/>
        <v>0</v>
      </c>
      <c r="N2795" s="164">
        <f>SUM(N2796,N2802)</f>
        <v>0</v>
      </c>
      <c r="O2795" s="164">
        <f>SUM(O2796,O2802)</f>
        <v>0</v>
      </c>
      <c r="P2795" s="164">
        <f>SUM(P2796,P2802)</f>
        <v>0</v>
      </c>
      <c r="Q2795" s="164">
        <f>SUM(Q2796,Q2802)</f>
        <v>0</v>
      </c>
      <c r="R2795" s="164">
        <f t="shared" si="1390"/>
        <v>0</v>
      </c>
      <c r="S2795" s="164">
        <f>SUM(S2796,S2802)</f>
        <v>0</v>
      </c>
      <c r="T2795" s="164">
        <f>SUM(T2796,T2802)</f>
        <v>0</v>
      </c>
      <c r="U2795" s="164">
        <f>SUM(U2796,U2802)</f>
        <v>0</v>
      </c>
      <c r="V2795" s="164">
        <f>SUM(V2796,V2802)</f>
        <v>0</v>
      </c>
    </row>
    <row r="2796" spans="1:22" ht="16.5" thickTop="1" thickBot="1">
      <c r="A2796" s="160" t="s">
        <v>121</v>
      </c>
      <c r="B2796" s="167" t="s">
        <v>99</v>
      </c>
      <c r="C2796" s="164">
        <f t="shared" si="1386"/>
        <v>15536000</v>
      </c>
      <c r="D2796" s="164">
        <f t="shared" si="1387"/>
        <v>3797200</v>
      </c>
      <c r="E2796" s="164">
        <f t="shared" si="1387"/>
        <v>3904300</v>
      </c>
      <c r="F2796" s="164">
        <f t="shared" si="1387"/>
        <v>3929200</v>
      </c>
      <c r="G2796" s="164">
        <f t="shared" si="1385"/>
        <v>3905300</v>
      </c>
      <c r="H2796" s="164">
        <f t="shared" si="1388"/>
        <v>15536000</v>
      </c>
      <c r="I2796" s="164">
        <f>SUM(I2797:I2800)</f>
        <v>3797200</v>
      </c>
      <c r="J2796" s="164">
        <f>SUM(J2797:J2800)</f>
        <v>3904300</v>
      </c>
      <c r="K2796" s="164">
        <f>SUM(K2797:K2800)</f>
        <v>3929200</v>
      </c>
      <c r="L2796" s="164">
        <f>SUM(L2797:L2800)</f>
        <v>3905300</v>
      </c>
      <c r="M2796" s="164">
        <f t="shared" si="1389"/>
        <v>0</v>
      </c>
      <c r="N2796" s="164">
        <f>SUM(N2797:N2800)</f>
        <v>0</v>
      </c>
      <c r="O2796" s="164">
        <f>SUM(O2797:O2800)</f>
        <v>0</v>
      </c>
      <c r="P2796" s="164">
        <f>SUM(P2797:P2800)</f>
        <v>0</v>
      </c>
      <c r="Q2796" s="164">
        <f>SUM(Q2797:Q2800)</f>
        <v>0</v>
      </c>
      <c r="R2796" s="164">
        <f t="shared" si="1390"/>
        <v>0</v>
      </c>
      <c r="S2796" s="164">
        <f>SUM(S2797:S2800)</f>
        <v>0</v>
      </c>
      <c r="T2796" s="164">
        <f>SUM(T2797:T2800)</f>
        <v>0</v>
      </c>
      <c r="U2796" s="164">
        <f>SUM(U2797:U2800)</f>
        <v>0</v>
      </c>
      <c r="V2796" s="164">
        <f>SUM(V2797:V2800)</f>
        <v>0</v>
      </c>
    </row>
    <row r="2797" spans="1:22" ht="16.5" thickTop="1" thickBot="1">
      <c r="A2797" s="160" t="s">
        <v>121</v>
      </c>
      <c r="B2797" s="168" t="s">
        <v>100</v>
      </c>
      <c r="C2797" s="164">
        <f t="shared" si="1386"/>
        <v>13334000</v>
      </c>
      <c r="D2797" s="164">
        <f t="shared" si="1387"/>
        <v>3332000</v>
      </c>
      <c r="E2797" s="164">
        <f t="shared" si="1387"/>
        <v>3334000</v>
      </c>
      <c r="F2797" s="164">
        <f t="shared" si="1387"/>
        <v>3334000</v>
      </c>
      <c r="G2797" s="164">
        <f t="shared" si="1385"/>
        <v>3334000</v>
      </c>
      <c r="H2797" s="164">
        <f t="shared" si="1388"/>
        <v>13334000</v>
      </c>
      <c r="I2797" s="164">
        <v>3332000</v>
      </c>
      <c r="J2797" s="164">
        <v>3334000</v>
      </c>
      <c r="K2797" s="164">
        <v>3334000</v>
      </c>
      <c r="L2797" s="164">
        <v>3334000</v>
      </c>
      <c r="M2797" s="164">
        <f t="shared" si="1389"/>
        <v>0</v>
      </c>
      <c r="N2797" s="164">
        <v>0</v>
      </c>
      <c r="O2797" s="164">
        <v>0</v>
      </c>
      <c r="P2797" s="164">
        <v>0</v>
      </c>
      <c r="Q2797" s="164">
        <v>0</v>
      </c>
      <c r="R2797" s="164">
        <f t="shared" si="1390"/>
        <v>0</v>
      </c>
      <c r="S2797" s="164">
        <v>0</v>
      </c>
      <c r="T2797" s="164">
        <v>0</v>
      </c>
      <c r="U2797" s="164">
        <v>0</v>
      </c>
      <c r="V2797" s="164">
        <v>0</v>
      </c>
    </row>
    <row r="2798" spans="1:22" ht="16.5" thickTop="1" thickBot="1">
      <c r="A2798" s="160" t="s">
        <v>121</v>
      </c>
      <c r="B2798" s="168" t="s">
        <v>101</v>
      </c>
      <c r="C2798" s="164">
        <f t="shared" si="1386"/>
        <v>1981000</v>
      </c>
      <c r="D2798" s="164">
        <f t="shared" si="1387"/>
        <v>410000</v>
      </c>
      <c r="E2798" s="164">
        <f t="shared" si="1387"/>
        <v>515000</v>
      </c>
      <c r="F2798" s="164">
        <f t="shared" si="1387"/>
        <v>540000</v>
      </c>
      <c r="G2798" s="164">
        <f t="shared" si="1385"/>
        <v>516000</v>
      </c>
      <c r="H2798" s="164">
        <f t="shared" si="1388"/>
        <v>1981000</v>
      </c>
      <c r="I2798" s="164">
        <v>410000</v>
      </c>
      <c r="J2798" s="164">
        <v>515000</v>
      </c>
      <c r="K2798" s="164">
        <v>540000</v>
      </c>
      <c r="L2798" s="164">
        <v>516000</v>
      </c>
      <c r="M2798" s="164">
        <f t="shared" si="1389"/>
        <v>0</v>
      </c>
      <c r="N2798" s="164">
        <v>0</v>
      </c>
      <c r="O2798" s="164">
        <v>0</v>
      </c>
      <c r="P2798" s="164">
        <v>0</v>
      </c>
      <c r="Q2798" s="164">
        <v>0</v>
      </c>
      <c r="R2798" s="164">
        <f t="shared" si="1390"/>
        <v>0</v>
      </c>
      <c r="S2798" s="164">
        <v>0</v>
      </c>
      <c r="T2798" s="164">
        <v>0</v>
      </c>
      <c r="U2798" s="164">
        <v>0</v>
      </c>
      <c r="V2798" s="164">
        <v>0</v>
      </c>
    </row>
    <row r="2799" spans="1:22" ht="16.5" thickTop="1" thickBot="1">
      <c r="A2799" s="160" t="s">
        <v>121</v>
      </c>
      <c r="B2799" s="168" t="s">
        <v>104</v>
      </c>
      <c r="C2799" s="164">
        <f t="shared" si="1386"/>
        <v>220000</v>
      </c>
      <c r="D2799" s="164">
        <f t="shared" si="1387"/>
        <v>55000</v>
      </c>
      <c r="E2799" s="164">
        <f t="shared" si="1387"/>
        <v>55000</v>
      </c>
      <c r="F2799" s="164">
        <f t="shared" si="1387"/>
        <v>55000</v>
      </c>
      <c r="G2799" s="164">
        <f t="shared" si="1385"/>
        <v>55000</v>
      </c>
      <c r="H2799" s="164">
        <f t="shared" si="1388"/>
        <v>220000</v>
      </c>
      <c r="I2799" s="164">
        <v>55000</v>
      </c>
      <c r="J2799" s="164">
        <v>55000</v>
      </c>
      <c r="K2799" s="164">
        <v>55000</v>
      </c>
      <c r="L2799" s="164">
        <v>55000</v>
      </c>
      <c r="M2799" s="164">
        <f t="shared" si="1389"/>
        <v>0</v>
      </c>
      <c r="N2799" s="164">
        <v>0</v>
      </c>
      <c r="O2799" s="164">
        <v>0</v>
      </c>
      <c r="P2799" s="164">
        <v>0</v>
      </c>
      <c r="Q2799" s="164">
        <v>0</v>
      </c>
      <c r="R2799" s="164">
        <f t="shared" si="1390"/>
        <v>0</v>
      </c>
      <c r="S2799" s="164">
        <v>0</v>
      </c>
      <c r="T2799" s="164">
        <v>0</v>
      </c>
      <c r="U2799" s="164">
        <v>0</v>
      </c>
      <c r="V2799" s="164">
        <v>0</v>
      </c>
    </row>
    <row r="2800" spans="1:22" ht="16.5" thickTop="1" thickBot="1">
      <c r="A2800" s="160" t="s">
        <v>121</v>
      </c>
      <c r="B2800" s="168" t="s">
        <v>105</v>
      </c>
      <c r="C2800" s="164">
        <f t="shared" si="1386"/>
        <v>1000</v>
      </c>
      <c r="D2800" s="164">
        <f t="shared" si="1387"/>
        <v>200</v>
      </c>
      <c r="E2800" s="164">
        <f t="shared" si="1387"/>
        <v>300</v>
      </c>
      <c r="F2800" s="164">
        <f t="shared" si="1387"/>
        <v>200</v>
      </c>
      <c r="G2800" s="164">
        <f t="shared" si="1385"/>
        <v>300</v>
      </c>
      <c r="H2800" s="164">
        <f t="shared" si="1388"/>
        <v>1000</v>
      </c>
      <c r="I2800" s="164">
        <f>SUM(I2801)</f>
        <v>200</v>
      </c>
      <c r="J2800" s="164">
        <f>SUM(J2801)</f>
        <v>300</v>
      </c>
      <c r="K2800" s="164">
        <f>SUM(K2801)</f>
        <v>200</v>
      </c>
      <c r="L2800" s="164">
        <f>SUM(L2801)</f>
        <v>300</v>
      </c>
      <c r="M2800" s="164">
        <f t="shared" si="1389"/>
        <v>0</v>
      </c>
      <c r="N2800" s="164">
        <f>SUM(N2801)</f>
        <v>0</v>
      </c>
      <c r="O2800" s="164">
        <f>SUM(O2801)</f>
        <v>0</v>
      </c>
      <c r="P2800" s="164">
        <f>SUM(P2801)</f>
        <v>0</v>
      </c>
      <c r="Q2800" s="164">
        <f>SUM(Q2801)</f>
        <v>0</v>
      </c>
      <c r="R2800" s="164">
        <f t="shared" si="1390"/>
        <v>0</v>
      </c>
      <c r="S2800" s="164">
        <f>SUM(S2801)</f>
        <v>0</v>
      </c>
      <c r="T2800" s="164">
        <f>SUM(T2801)</f>
        <v>0</v>
      </c>
      <c r="U2800" s="164">
        <f>SUM(U2801)</f>
        <v>0</v>
      </c>
      <c r="V2800" s="164">
        <f>SUM(V2801)</f>
        <v>0</v>
      </c>
    </row>
    <row r="2801" spans="1:22" ht="31.5" thickTop="1" thickBot="1">
      <c r="A2801" s="160" t="s">
        <v>121</v>
      </c>
      <c r="B2801" s="169" t="s">
        <v>153</v>
      </c>
      <c r="C2801" s="164">
        <f t="shared" si="1386"/>
        <v>1000</v>
      </c>
      <c r="D2801" s="164">
        <f t="shared" si="1387"/>
        <v>200</v>
      </c>
      <c r="E2801" s="164">
        <f t="shared" si="1387"/>
        <v>300</v>
      </c>
      <c r="F2801" s="164">
        <f t="shared" si="1387"/>
        <v>200</v>
      </c>
      <c r="G2801" s="164">
        <f t="shared" si="1385"/>
        <v>300</v>
      </c>
      <c r="H2801" s="164">
        <f t="shared" si="1388"/>
        <v>1000</v>
      </c>
      <c r="I2801" s="164">
        <v>200</v>
      </c>
      <c r="J2801" s="164">
        <v>300</v>
      </c>
      <c r="K2801" s="164">
        <v>200</v>
      </c>
      <c r="L2801" s="164">
        <v>300</v>
      </c>
      <c r="M2801" s="164">
        <f t="shared" si="1389"/>
        <v>0</v>
      </c>
      <c r="N2801" s="164">
        <v>0</v>
      </c>
      <c r="O2801" s="164">
        <v>0</v>
      </c>
      <c r="P2801" s="164">
        <v>0</v>
      </c>
      <c r="Q2801" s="164">
        <v>0</v>
      </c>
      <c r="R2801" s="164">
        <f t="shared" si="1390"/>
        <v>0</v>
      </c>
      <c r="S2801" s="164">
        <v>0</v>
      </c>
      <c r="T2801" s="164">
        <v>0</v>
      </c>
      <c r="U2801" s="164">
        <v>0</v>
      </c>
      <c r="V2801" s="164">
        <v>0</v>
      </c>
    </row>
    <row r="2802" spans="1:22" ht="16.5" thickTop="1" thickBot="1">
      <c r="A2802" s="160" t="s">
        <v>121</v>
      </c>
      <c r="B2802" s="167" t="s">
        <v>155</v>
      </c>
      <c r="C2802" s="164">
        <f t="shared" si="1386"/>
        <v>35000</v>
      </c>
      <c r="D2802" s="164">
        <f t="shared" si="1387"/>
        <v>9000</v>
      </c>
      <c r="E2802" s="164">
        <f t="shared" si="1387"/>
        <v>10000</v>
      </c>
      <c r="F2802" s="164">
        <f t="shared" si="1387"/>
        <v>10000</v>
      </c>
      <c r="G2802" s="164">
        <f t="shared" si="1385"/>
        <v>6000</v>
      </c>
      <c r="H2802" s="164">
        <f t="shared" si="1388"/>
        <v>35000</v>
      </c>
      <c r="I2802" s="164">
        <v>9000</v>
      </c>
      <c r="J2802" s="164">
        <v>10000</v>
      </c>
      <c r="K2802" s="164">
        <v>10000</v>
      </c>
      <c r="L2802" s="164">
        <v>6000</v>
      </c>
      <c r="M2802" s="164">
        <f t="shared" si="1389"/>
        <v>0</v>
      </c>
      <c r="N2802" s="164">
        <v>0</v>
      </c>
      <c r="O2802" s="164">
        <v>0</v>
      </c>
      <c r="P2802" s="164">
        <v>0</v>
      </c>
      <c r="Q2802" s="164">
        <v>0</v>
      </c>
      <c r="R2802" s="164">
        <f t="shared" si="1390"/>
        <v>0</v>
      </c>
      <c r="S2802" s="164">
        <v>0</v>
      </c>
      <c r="T2802" s="164">
        <v>0</v>
      </c>
      <c r="U2802" s="164">
        <v>0</v>
      </c>
      <c r="V2802" s="164">
        <v>0</v>
      </c>
    </row>
    <row r="2803" spans="1:22" ht="31.5" thickTop="1" thickBot="1">
      <c r="A2803" s="160" t="s">
        <v>1018</v>
      </c>
      <c r="B2803" s="166" t="s">
        <v>1019</v>
      </c>
      <c r="C2803" s="164">
        <f t="shared" si="1386"/>
        <v>6746000</v>
      </c>
      <c r="D2803" s="164">
        <f t="shared" si="1387"/>
        <v>1753500</v>
      </c>
      <c r="E2803" s="164">
        <f t="shared" si="1387"/>
        <v>1752500</v>
      </c>
      <c r="F2803" s="164">
        <f t="shared" si="1387"/>
        <v>1622500</v>
      </c>
      <c r="G2803" s="164">
        <f t="shared" si="1385"/>
        <v>1617500</v>
      </c>
      <c r="H2803" s="164">
        <f t="shared" si="1388"/>
        <v>6746000</v>
      </c>
      <c r="I2803" s="164">
        <f>SUM(I2804,I2808)</f>
        <v>1753500</v>
      </c>
      <c r="J2803" s="164">
        <f>SUM(J2804,J2808)</f>
        <v>1752500</v>
      </c>
      <c r="K2803" s="164">
        <f>SUM(K2804,K2808)</f>
        <v>1622500</v>
      </c>
      <c r="L2803" s="164">
        <f>SUM(L2804,L2808)</f>
        <v>1617500</v>
      </c>
      <c r="M2803" s="164">
        <f t="shared" si="1389"/>
        <v>0</v>
      </c>
      <c r="N2803" s="164">
        <f>SUM(N2804,N2808)</f>
        <v>0</v>
      </c>
      <c r="O2803" s="164">
        <f>SUM(O2804,O2808)</f>
        <v>0</v>
      </c>
      <c r="P2803" s="164">
        <f>SUM(P2804,P2808)</f>
        <v>0</v>
      </c>
      <c r="Q2803" s="164">
        <f>SUM(Q2804,Q2808)</f>
        <v>0</v>
      </c>
      <c r="R2803" s="164">
        <f t="shared" si="1390"/>
        <v>0</v>
      </c>
      <c r="S2803" s="164">
        <f>SUM(S2804,S2808)</f>
        <v>0</v>
      </c>
      <c r="T2803" s="164">
        <f>SUM(T2804,T2808)</f>
        <v>0</v>
      </c>
      <c r="U2803" s="164">
        <f>SUM(U2804,U2808)</f>
        <v>0</v>
      </c>
      <c r="V2803" s="164">
        <f>SUM(V2804,V2808)</f>
        <v>0</v>
      </c>
    </row>
    <row r="2804" spans="1:22" ht="16.5" thickTop="1" thickBot="1">
      <c r="A2804" s="160" t="s">
        <v>121</v>
      </c>
      <c r="B2804" s="167" t="s">
        <v>99</v>
      </c>
      <c r="C2804" s="164">
        <f t="shared" si="1386"/>
        <v>6726000</v>
      </c>
      <c r="D2804" s="164">
        <f t="shared" si="1387"/>
        <v>1746500</v>
      </c>
      <c r="E2804" s="164">
        <f t="shared" si="1387"/>
        <v>1747500</v>
      </c>
      <c r="F2804" s="164">
        <f t="shared" si="1387"/>
        <v>1616500</v>
      </c>
      <c r="G2804" s="164">
        <f t="shared" si="1385"/>
        <v>1615500</v>
      </c>
      <c r="H2804" s="164">
        <f t="shared" si="1388"/>
        <v>6726000</v>
      </c>
      <c r="I2804" s="164">
        <f>SUM(I2805:I2807)</f>
        <v>1746500</v>
      </c>
      <c r="J2804" s="164">
        <f>SUM(J2805:J2807)</f>
        <v>1747500</v>
      </c>
      <c r="K2804" s="164">
        <f>SUM(K2805:K2807)</f>
        <v>1616500</v>
      </c>
      <c r="L2804" s="164">
        <f>SUM(L2805:L2807)</f>
        <v>1615500</v>
      </c>
      <c r="M2804" s="164">
        <f t="shared" si="1389"/>
        <v>0</v>
      </c>
      <c r="N2804" s="164">
        <f>SUM(N2805:N2807)</f>
        <v>0</v>
      </c>
      <c r="O2804" s="164">
        <f>SUM(O2805:O2807)</f>
        <v>0</v>
      </c>
      <c r="P2804" s="164">
        <f>SUM(P2805:P2807)</f>
        <v>0</v>
      </c>
      <c r="Q2804" s="164">
        <f>SUM(Q2805:Q2807)</f>
        <v>0</v>
      </c>
      <c r="R2804" s="164">
        <f t="shared" si="1390"/>
        <v>0</v>
      </c>
      <c r="S2804" s="164">
        <f>SUM(S2805:S2807)</f>
        <v>0</v>
      </c>
      <c r="T2804" s="164">
        <f>SUM(T2805:T2807)</f>
        <v>0</v>
      </c>
      <c r="U2804" s="164">
        <f>SUM(U2805:U2807)</f>
        <v>0</v>
      </c>
      <c r="V2804" s="164">
        <f>SUM(V2805:V2807)</f>
        <v>0</v>
      </c>
    </row>
    <row r="2805" spans="1:22" ht="16.5" thickTop="1" thickBot="1">
      <c r="A2805" s="160" t="s">
        <v>121</v>
      </c>
      <c r="B2805" s="168" t="s">
        <v>100</v>
      </c>
      <c r="C2805" s="164">
        <f t="shared" si="1386"/>
        <v>5318000</v>
      </c>
      <c r="D2805" s="164">
        <f t="shared" si="1387"/>
        <v>1329500</v>
      </c>
      <c r="E2805" s="164">
        <f t="shared" si="1387"/>
        <v>1329500</v>
      </c>
      <c r="F2805" s="164">
        <f t="shared" si="1387"/>
        <v>1329500</v>
      </c>
      <c r="G2805" s="164">
        <f t="shared" si="1385"/>
        <v>1329500</v>
      </c>
      <c r="H2805" s="164">
        <f t="shared" si="1388"/>
        <v>5318000</v>
      </c>
      <c r="I2805" s="164">
        <v>1329500</v>
      </c>
      <c r="J2805" s="164">
        <v>1329500</v>
      </c>
      <c r="K2805" s="164">
        <v>1329500</v>
      </c>
      <c r="L2805" s="164">
        <v>1329500</v>
      </c>
      <c r="M2805" s="164">
        <f t="shared" si="1389"/>
        <v>0</v>
      </c>
      <c r="N2805" s="164">
        <v>0</v>
      </c>
      <c r="O2805" s="164">
        <v>0</v>
      </c>
      <c r="P2805" s="164">
        <v>0</v>
      </c>
      <c r="Q2805" s="164">
        <v>0</v>
      </c>
      <c r="R2805" s="164">
        <f t="shared" si="1390"/>
        <v>0</v>
      </c>
      <c r="S2805" s="164">
        <v>0</v>
      </c>
      <c r="T2805" s="164">
        <v>0</v>
      </c>
      <c r="U2805" s="164">
        <v>0</v>
      </c>
      <c r="V2805" s="164">
        <v>0</v>
      </c>
    </row>
    <row r="2806" spans="1:22" ht="16.5" thickTop="1" thickBot="1">
      <c r="A2806" s="160" t="s">
        <v>121</v>
      </c>
      <c r="B2806" s="168" t="s">
        <v>101</v>
      </c>
      <c r="C2806" s="164">
        <f t="shared" si="1386"/>
        <v>1338000</v>
      </c>
      <c r="D2806" s="164">
        <f t="shared" si="1387"/>
        <v>400000</v>
      </c>
      <c r="E2806" s="164">
        <f t="shared" si="1387"/>
        <v>400000</v>
      </c>
      <c r="F2806" s="164">
        <f t="shared" si="1387"/>
        <v>270000</v>
      </c>
      <c r="G2806" s="164">
        <f t="shared" si="1385"/>
        <v>268000</v>
      </c>
      <c r="H2806" s="164">
        <f t="shared" si="1388"/>
        <v>1338000</v>
      </c>
      <c r="I2806" s="164">
        <v>400000</v>
      </c>
      <c r="J2806" s="164">
        <v>400000</v>
      </c>
      <c r="K2806" s="164">
        <v>270000</v>
      </c>
      <c r="L2806" s="164">
        <v>268000</v>
      </c>
      <c r="M2806" s="164">
        <f t="shared" si="1389"/>
        <v>0</v>
      </c>
      <c r="N2806" s="164">
        <v>0</v>
      </c>
      <c r="O2806" s="164">
        <v>0</v>
      </c>
      <c r="P2806" s="164">
        <v>0</v>
      </c>
      <c r="Q2806" s="164">
        <v>0</v>
      </c>
      <c r="R2806" s="164">
        <f t="shared" si="1390"/>
        <v>0</v>
      </c>
      <c r="S2806" s="164">
        <v>0</v>
      </c>
      <c r="T2806" s="164">
        <v>0</v>
      </c>
      <c r="U2806" s="164">
        <v>0</v>
      </c>
      <c r="V2806" s="164">
        <v>0</v>
      </c>
    </row>
    <row r="2807" spans="1:22" ht="16.5" thickTop="1" thickBot="1">
      <c r="A2807" s="160" t="s">
        <v>121</v>
      </c>
      <c r="B2807" s="168" t="s">
        <v>104</v>
      </c>
      <c r="C2807" s="164">
        <f t="shared" si="1386"/>
        <v>70000</v>
      </c>
      <c r="D2807" s="164">
        <f t="shared" si="1387"/>
        <v>17000</v>
      </c>
      <c r="E2807" s="164">
        <f t="shared" si="1387"/>
        <v>18000</v>
      </c>
      <c r="F2807" s="164">
        <f t="shared" si="1387"/>
        <v>17000</v>
      </c>
      <c r="G2807" s="164">
        <f t="shared" si="1385"/>
        <v>18000</v>
      </c>
      <c r="H2807" s="164">
        <f t="shared" si="1388"/>
        <v>70000</v>
      </c>
      <c r="I2807" s="164">
        <v>17000</v>
      </c>
      <c r="J2807" s="164">
        <v>18000</v>
      </c>
      <c r="K2807" s="164">
        <v>17000</v>
      </c>
      <c r="L2807" s="164">
        <v>18000</v>
      </c>
      <c r="M2807" s="164">
        <f t="shared" si="1389"/>
        <v>0</v>
      </c>
      <c r="N2807" s="164">
        <v>0</v>
      </c>
      <c r="O2807" s="164">
        <v>0</v>
      </c>
      <c r="P2807" s="164">
        <v>0</v>
      </c>
      <c r="Q2807" s="164">
        <v>0</v>
      </c>
      <c r="R2807" s="164">
        <f t="shared" si="1390"/>
        <v>0</v>
      </c>
      <c r="S2807" s="164">
        <v>0</v>
      </c>
      <c r="T2807" s="164">
        <v>0</v>
      </c>
      <c r="U2807" s="164">
        <v>0</v>
      </c>
      <c r="V2807" s="164">
        <v>0</v>
      </c>
    </row>
    <row r="2808" spans="1:22" ht="16.5" thickTop="1" thickBot="1">
      <c r="A2808" s="160" t="s">
        <v>121</v>
      </c>
      <c r="B2808" s="167" t="s">
        <v>155</v>
      </c>
      <c r="C2808" s="164">
        <f t="shared" si="1386"/>
        <v>20000</v>
      </c>
      <c r="D2808" s="164">
        <f t="shared" si="1387"/>
        <v>7000</v>
      </c>
      <c r="E2808" s="164">
        <f t="shared" si="1387"/>
        <v>5000</v>
      </c>
      <c r="F2808" s="164">
        <f t="shared" si="1387"/>
        <v>6000</v>
      </c>
      <c r="G2808" s="164">
        <f t="shared" si="1385"/>
        <v>2000</v>
      </c>
      <c r="H2808" s="164">
        <f t="shared" si="1388"/>
        <v>20000</v>
      </c>
      <c r="I2808" s="164">
        <v>7000</v>
      </c>
      <c r="J2808" s="164">
        <v>5000</v>
      </c>
      <c r="K2808" s="164">
        <v>6000</v>
      </c>
      <c r="L2808" s="164">
        <v>2000</v>
      </c>
      <c r="M2808" s="164">
        <f t="shared" si="1389"/>
        <v>0</v>
      </c>
      <c r="N2808" s="164">
        <v>0</v>
      </c>
      <c r="O2808" s="164">
        <v>0</v>
      </c>
      <c r="P2808" s="164">
        <v>0</v>
      </c>
      <c r="Q2808" s="164">
        <v>0</v>
      </c>
      <c r="R2808" s="164">
        <f t="shared" si="1390"/>
        <v>0</v>
      </c>
      <c r="S2808" s="164">
        <v>0</v>
      </c>
      <c r="T2808" s="164">
        <v>0</v>
      </c>
      <c r="U2808" s="164">
        <v>0</v>
      </c>
      <c r="V2808" s="164">
        <v>0</v>
      </c>
    </row>
    <row r="2809" spans="1:22" ht="31.5" thickTop="1" thickBot="1">
      <c r="A2809" s="160" t="s">
        <v>1020</v>
      </c>
      <c r="B2809" s="166" t="s">
        <v>1021</v>
      </c>
      <c r="C2809" s="164">
        <f t="shared" si="1386"/>
        <v>10805000</v>
      </c>
      <c r="D2809" s="164">
        <f t="shared" si="1387"/>
        <v>2790300</v>
      </c>
      <c r="E2809" s="164">
        <f t="shared" si="1387"/>
        <v>2760200</v>
      </c>
      <c r="F2809" s="164">
        <f t="shared" si="1387"/>
        <v>2632300</v>
      </c>
      <c r="G2809" s="164">
        <f t="shared" si="1385"/>
        <v>2622200</v>
      </c>
      <c r="H2809" s="164">
        <f t="shared" si="1388"/>
        <v>10805000</v>
      </c>
      <c r="I2809" s="164">
        <f>SUM(I2810,I2816)</f>
        <v>2790300</v>
      </c>
      <c r="J2809" s="164">
        <f>SUM(J2810,J2816)</f>
        <v>2760200</v>
      </c>
      <c r="K2809" s="164">
        <f>SUM(K2810,K2816)</f>
        <v>2632300</v>
      </c>
      <c r="L2809" s="164">
        <f>SUM(L2810,L2816)</f>
        <v>2622200</v>
      </c>
      <c r="M2809" s="164">
        <f t="shared" si="1389"/>
        <v>0</v>
      </c>
      <c r="N2809" s="164">
        <f>SUM(N2810,N2816)</f>
        <v>0</v>
      </c>
      <c r="O2809" s="164">
        <f>SUM(O2810,O2816)</f>
        <v>0</v>
      </c>
      <c r="P2809" s="164">
        <f>SUM(P2810,P2816)</f>
        <v>0</v>
      </c>
      <c r="Q2809" s="164">
        <f>SUM(Q2810,Q2816)</f>
        <v>0</v>
      </c>
      <c r="R2809" s="164">
        <f t="shared" si="1390"/>
        <v>0</v>
      </c>
      <c r="S2809" s="164">
        <f>SUM(S2810,S2816)</f>
        <v>0</v>
      </c>
      <c r="T2809" s="164">
        <f>SUM(T2810,T2816)</f>
        <v>0</v>
      </c>
      <c r="U2809" s="164">
        <f>SUM(U2810,U2816)</f>
        <v>0</v>
      </c>
      <c r="V2809" s="164">
        <f>SUM(V2810,V2816)</f>
        <v>0</v>
      </c>
    </row>
    <row r="2810" spans="1:22" ht="16.5" thickTop="1" thickBot="1">
      <c r="A2810" s="160" t="s">
        <v>121</v>
      </c>
      <c r="B2810" s="167" t="s">
        <v>99</v>
      </c>
      <c r="C2810" s="164">
        <f t="shared" si="1386"/>
        <v>10785000</v>
      </c>
      <c r="D2810" s="164">
        <f t="shared" si="1387"/>
        <v>2780300</v>
      </c>
      <c r="E2810" s="164">
        <f t="shared" si="1387"/>
        <v>2750200</v>
      </c>
      <c r="F2810" s="164">
        <f t="shared" si="1387"/>
        <v>2632300</v>
      </c>
      <c r="G2810" s="164">
        <f t="shared" si="1385"/>
        <v>2622200</v>
      </c>
      <c r="H2810" s="164">
        <f t="shared" si="1388"/>
        <v>10785000</v>
      </c>
      <c r="I2810" s="164">
        <f>SUM(I2811:I2814)</f>
        <v>2780300</v>
      </c>
      <c r="J2810" s="164">
        <f>SUM(J2811:J2814)</f>
        <v>2750200</v>
      </c>
      <c r="K2810" s="164">
        <f>SUM(K2811:K2814)</f>
        <v>2632300</v>
      </c>
      <c r="L2810" s="164">
        <f>SUM(L2811:L2814)</f>
        <v>2622200</v>
      </c>
      <c r="M2810" s="164">
        <f t="shared" si="1389"/>
        <v>0</v>
      </c>
      <c r="N2810" s="164">
        <f>SUM(N2811:N2814)</f>
        <v>0</v>
      </c>
      <c r="O2810" s="164">
        <f>SUM(O2811:O2814)</f>
        <v>0</v>
      </c>
      <c r="P2810" s="164">
        <f>SUM(P2811:P2814)</f>
        <v>0</v>
      </c>
      <c r="Q2810" s="164">
        <f>SUM(Q2811:Q2814)</f>
        <v>0</v>
      </c>
      <c r="R2810" s="164">
        <f t="shared" si="1390"/>
        <v>0</v>
      </c>
      <c r="S2810" s="164">
        <f>SUM(S2811:S2814)</f>
        <v>0</v>
      </c>
      <c r="T2810" s="164">
        <f>SUM(T2811:T2814)</f>
        <v>0</v>
      </c>
      <c r="U2810" s="164">
        <f>SUM(U2811:U2814)</f>
        <v>0</v>
      </c>
      <c r="V2810" s="164">
        <f>SUM(V2811:V2814)</f>
        <v>0</v>
      </c>
    </row>
    <row r="2811" spans="1:22" ht="16.5" thickTop="1" thickBot="1">
      <c r="A2811" s="160" t="s">
        <v>121</v>
      </c>
      <c r="B2811" s="168" t="s">
        <v>100</v>
      </c>
      <c r="C2811" s="164">
        <f t="shared" si="1386"/>
        <v>8956000</v>
      </c>
      <c r="D2811" s="164">
        <f t="shared" si="1387"/>
        <v>2239000</v>
      </c>
      <c r="E2811" s="164">
        <f t="shared" si="1387"/>
        <v>2239000</v>
      </c>
      <c r="F2811" s="164">
        <f t="shared" si="1387"/>
        <v>2239000</v>
      </c>
      <c r="G2811" s="164">
        <f t="shared" si="1385"/>
        <v>2239000</v>
      </c>
      <c r="H2811" s="164">
        <f t="shared" si="1388"/>
        <v>8956000</v>
      </c>
      <c r="I2811" s="164">
        <v>2239000</v>
      </c>
      <c r="J2811" s="164">
        <v>2239000</v>
      </c>
      <c r="K2811" s="164">
        <v>2239000</v>
      </c>
      <c r="L2811" s="164">
        <v>2239000</v>
      </c>
      <c r="M2811" s="164">
        <f t="shared" si="1389"/>
        <v>0</v>
      </c>
      <c r="N2811" s="164">
        <v>0</v>
      </c>
      <c r="O2811" s="164">
        <v>0</v>
      </c>
      <c r="P2811" s="164">
        <v>0</v>
      </c>
      <c r="Q2811" s="164">
        <v>0</v>
      </c>
      <c r="R2811" s="164">
        <f t="shared" si="1390"/>
        <v>0</v>
      </c>
      <c r="S2811" s="164">
        <v>0</v>
      </c>
      <c r="T2811" s="164">
        <v>0</v>
      </c>
      <c r="U2811" s="164">
        <v>0</v>
      </c>
      <c r="V2811" s="164">
        <v>0</v>
      </c>
    </row>
    <row r="2812" spans="1:22" ht="16.5" thickTop="1" thickBot="1">
      <c r="A2812" s="160" t="s">
        <v>121</v>
      </c>
      <c r="B2812" s="168" t="s">
        <v>101</v>
      </c>
      <c r="C2812" s="164">
        <f t="shared" si="1386"/>
        <v>1663000</v>
      </c>
      <c r="D2812" s="164">
        <f t="shared" si="1387"/>
        <v>500000</v>
      </c>
      <c r="E2812" s="164">
        <f t="shared" si="1387"/>
        <v>470000</v>
      </c>
      <c r="F2812" s="164">
        <f t="shared" si="1387"/>
        <v>352000</v>
      </c>
      <c r="G2812" s="164">
        <f t="shared" si="1385"/>
        <v>341000</v>
      </c>
      <c r="H2812" s="164">
        <f t="shared" si="1388"/>
        <v>1663000</v>
      </c>
      <c r="I2812" s="164">
        <v>500000</v>
      </c>
      <c r="J2812" s="164">
        <v>470000</v>
      </c>
      <c r="K2812" s="164">
        <v>352000</v>
      </c>
      <c r="L2812" s="164">
        <v>341000</v>
      </c>
      <c r="M2812" s="164">
        <f t="shared" si="1389"/>
        <v>0</v>
      </c>
      <c r="N2812" s="164">
        <v>0</v>
      </c>
      <c r="O2812" s="164">
        <v>0</v>
      </c>
      <c r="P2812" s="164">
        <v>0</v>
      </c>
      <c r="Q2812" s="164">
        <v>0</v>
      </c>
      <c r="R2812" s="164">
        <f t="shared" si="1390"/>
        <v>0</v>
      </c>
      <c r="S2812" s="164">
        <v>0</v>
      </c>
      <c r="T2812" s="164">
        <v>0</v>
      </c>
      <c r="U2812" s="164">
        <v>0</v>
      </c>
      <c r="V2812" s="164">
        <v>0</v>
      </c>
    </row>
    <row r="2813" spans="1:22" ht="16.5" thickTop="1" thickBot="1">
      <c r="A2813" s="160" t="s">
        <v>121</v>
      </c>
      <c r="B2813" s="168" t="s">
        <v>104</v>
      </c>
      <c r="C2813" s="164">
        <f t="shared" si="1386"/>
        <v>165000</v>
      </c>
      <c r="D2813" s="164">
        <f t="shared" si="1387"/>
        <v>41000</v>
      </c>
      <c r="E2813" s="164">
        <f t="shared" si="1387"/>
        <v>41000</v>
      </c>
      <c r="F2813" s="164">
        <f t="shared" si="1387"/>
        <v>41000</v>
      </c>
      <c r="G2813" s="164">
        <f t="shared" si="1385"/>
        <v>42000</v>
      </c>
      <c r="H2813" s="164">
        <f t="shared" si="1388"/>
        <v>165000</v>
      </c>
      <c r="I2813" s="164">
        <v>41000</v>
      </c>
      <c r="J2813" s="164">
        <v>41000</v>
      </c>
      <c r="K2813" s="164">
        <v>41000</v>
      </c>
      <c r="L2813" s="164">
        <v>42000</v>
      </c>
      <c r="M2813" s="164">
        <f t="shared" si="1389"/>
        <v>0</v>
      </c>
      <c r="N2813" s="164">
        <v>0</v>
      </c>
      <c r="O2813" s="164">
        <v>0</v>
      </c>
      <c r="P2813" s="164">
        <v>0</v>
      </c>
      <c r="Q2813" s="164">
        <v>0</v>
      </c>
      <c r="R2813" s="164">
        <f t="shared" si="1390"/>
        <v>0</v>
      </c>
      <c r="S2813" s="164">
        <v>0</v>
      </c>
      <c r="T2813" s="164">
        <v>0</v>
      </c>
      <c r="U2813" s="164">
        <v>0</v>
      </c>
      <c r="V2813" s="164">
        <v>0</v>
      </c>
    </row>
    <row r="2814" spans="1:22" ht="16.5" thickTop="1" thickBot="1">
      <c r="A2814" s="160" t="s">
        <v>121</v>
      </c>
      <c r="B2814" s="168" t="s">
        <v>105</v>
      </c>
      <c r="C2814" s="164">
        <f t="shared" si="1386"/>
        <v>1000</v>
      </c>
      <c r="D2814" s="164">
        <f t="shared" si="1387"/>
        <v>300</v>
      </c>
      <c r="E2814" s="164">
        <f t="shared" si="1387"/>
        <v>200</v>
      </c>
      <c r="F2814" s="164">
        <f t="shared" si="1387"/>
        <v>300</v>
      </c>
      <c r="G2814" s="164">
        <f t="shared" si="1385"/>
        <v>200</v>
      </c>
      <c r="H2814" s="164">
        <f t="shared" si="1388"/>
        <v>1000</v>
      </c>
      <c r="I2814" s="164">
        <f>SUM(I2815)</f>
        <v>300</v>
      </c>
      <c r="J2814" s="164">
        <f>SUM(J2815)</f>
        <v>200</v>
      </c>
      <c r="K2814" s="164">
        <f>SUM(K2815)</f>
        <v>300</v>
      </c>
      <c r="L2814" s="164">
        <f>SUM(L2815)</f>
        <v>200</v>
      </c>
      <c r="M2814" s="164">
        <f t="shared" si="1389"/>
        <v>0</v>
      </c>
      <c r="N2814" s="164">
        <f>SUM(N2815)</f>
        <v>0</v>
      </c>
      <c r="O2814" s="164">
        <f>SUM(O2815)</f>
        <v>0</v>
      </c>
      <c r="P2814" s="164">
        <f>SUM(P2815)</f>
        <v>0</v>
      </c>
      <c r="Q2814" s="164">
        <f>SUM(Q2815)</f>
        <v>0</v>
      </c>
      <c r="R2814" s="164">
        <f t="shared" si="1390"/>
        <v>0</v>
      </c>
      <c r="S2814" s="164">
        <f>SUM(S2815)</f>
        <v>0</v>
      </c>
      <c r="T2814" s="164">
        <f>SUM(T2815)</f>
        <v>0</v>
      </c>
      <c r="U2814" s="164">
        <f>SUM(U2815)</f>
        <v>0</v>
      </c>
      <c r="V2814" s="164">
        <f>SUM(V2815)</f>
        <v>0</v>
      </c>
    </row>
    <row r="2815" spans="1:22" ht="31.5" thickTop="1" thickBot="1">
      <c r="A2815" s="160" t="s">
        <v>121</v>
      </c>
      <c r="B2815" s="169" t="s">
        <v>153</v>
      </c>
      <c r="C2815" s="164">
        <f t="shared" si="1386"/>
        <v>1000</v>
      </c>
      <c r="D2815" s="164">
        <f t="shared" si="1387"/>
        <v>300</v>
      </c>
      <c r="E2815" s="164">
        <f t="shared" si="1387"/>
        <v>200</v>
      </c>
      <c r="F2815" s="164">
        <f t="shared" si="1387"/>
        <v>300</v>
      </c>
      <c r="G2815" s="164">
        <f t="shared" si="1385"/>
        <v>200</v>
      </c>
      <c r="H2815" s="164">
        <f t="shared" si="1388"/>
        <v>1000</v>
      </c>
      <c r="I2815" s="164">
        <v>300</v>
      </c>
      <c r="J2815" s="164">
        <v>200</v>
      </c>
      <c r="K2815" s="164">
        <v>300</v>
      </c>
      <c r="L2815" s="164">
        <v>200</v>
      </c>
      <c r="M2815" s="164">
        <f t="shared" si="1389"/>
        <v>0</v>
      </c>
      <c r="N2815" s="164">
        <v>0</v>
      </c>
      <c r="O2815" s="164">
        <v>0</v>
      </c>
      <c r="P2815" s="164">
        <v>0</v>
      </c>
      <c r="Q2815" s="164">
        <v>0</v>
      </c>
      <c r="R2815" s="164">
        <f t="shared" si="1390"/>
        <v>0</v>
      </c>
      <c r="S2815" s="164">
        <v>0</v>
      </c>
      <c r="T2815" s="164">
        <v>0</v>
      </c>
      <c r="U2815" s="164">
        <v>0</v>
      </c>
      <c r="V2815" s="164">
        <v>0</v>
      </c>
    </row>
    <row r="2816" spans="1:22" ht="16.5" thickTop="1" thickBot="1">
      <c r="A2816" s="160" t="s">
        <v>121</v>
      </c>
      <c r="B2816" s="167" t="s">
        <v>155</v>
      </c>
      <c r="C2816" s="164">
        <f t="shared" si="1386"/>
        <v>20000</v>
      </c>
      <c r="D2816" s="164">
        <f t="shared" si="1387"/>
        <v>10000</v>
      </c>
      <c r="E2816" s="164">
        <f t="shared" si="1387"/>
        <v>10000</v>
      </c>
      <c r="F2816" s="164">
        <f t="shared" si="1387"/>
        <v>0</v>
      </c>
      <c r="G2816" s="164">
        <f t="shared" si="1385"/>
        <v>0</v>
      </c>
      <c r="H2816" s="164">
        <f t="shared" si="1388"/>
        <v>20000</v>
      </c>
      <c r="I2816" s="164">
        <v>10000</v>
      </c>
      <c r="J2816" s="164">
        <v>10000</v>
      </c>
      <c r="K2816" s="164">
        <v>0</v>
      </c>
      <c r="L2816" s="164">
        <v>0</v>
      </c>
      <c r="M2816" s="164">
        <f t="shared" si="1389"/>
        <v>0</v>
      </c>
      <c r="N2816" s="164">
        <v>0</v>
      </c>
      <c r="O2816" s="164">
        <v>0</v>
      </c>
      <c r="P2816" s="164">
        <v>0</v>
      </c>
      <c r="Q2816" s="164">
        <v>0</v>
      </c>
      <c r="R2816" s="164">
        <f t="shared" si="1390"/>
        <v>0</v>
      </c>
      <c r="S2816" s="164">
        <v>0</v>
      </c>
      <c r="T2816" s="164">
        <v>0</v>
      </c>
      <c r="U2816" s="164">
        <v>0</v>
      </c>
      <c r="V2816" s="164">
        <v>0</v>
      </c>
    </row>
    <row r="2817" spans="1:22" ht="31.5" thickTop="1" thickBot="1">
      <c r="A2817" s="160" t="s">
        <v>1022</v>
      </c>
      <c r="B2817" s="166" t="s">
        <v>1023</v>
      </c>
      <c r="C2817" s="164">
        <f t="shared" si="1386"/>
        <v>20987000</v>
      </c>
      <c r="D2817" s="164">
        <f t="shared" si="1387"/>
        <v>5430500</v>
      </c>
      <c r="E2817" s="164">
        <f t="shared" si="1387"/>
        <v>5190500</v>
      </c>
      <c r="F2817" s="164">
        <f t="shared" si="1387"/>
        <v>5185500</v>
      </c>
      <c r="G2817" s="164">
        <f t="shared" si="1385"/>
        <v>5180500</v>
      </c>
      <c r="H2817" s="164">
        <f t="shared" si="1388"/>
        <v>20987000</v>
      </c>
      <c r="I2817" s="164">
        <f>SUM(I2818,I2824)</f>
        <v>5430500</v>
      </c>
      <c r="J2817" s="164">
        <f>SUM(J2818,J2824)</f>
        <v>5190500</v>
      </c>
      <c r="K2817" s="164">
        <f>SUM(K2818,K2824)</f>
        <v>5185500</v>
      </c>
      <c r="L2817" s="164">
        <f>SUM(L2818,L2824)</f>
        <v>5180500</v>
      </c>
      <c r="M2817" s="164">
        <f t="shared" si="1389"/>
        <v>0</v>
      </c>
      <c r="N2817" s="164">
        <f>SUM(N2818,N2824)</f>
        <v>0</v>
      </c>
      <c r="O2817" s="164">
        <f>SUM(O2818,O2824)</f>
        <v>0</v>
      </c>
      <c r="P2817" s="164">
        <f>SUM(P2818,P2824)</f>
        <v>0</v>
      </c>
      <c r="Q2817" s="164">
        <f>SUM(Q2818,Q2824)</f>
        <v>0</v>
      </c>
      <c r="R2817" s="164">
        <f t="shared" si="1390"/>
        <v>0</v>
      </c>
      <c r="S2817" s="164">
        <f>SUM(S2818,S2824)</f>
        <v>0</v>
      </c>
      <c r="T2817" s="164">
        <f>SUM(T2818,T2824)</f>
        <v>0</v>
      </c>
      <c r="U2817" s="164">
        <f>SUM(U2818,U2824)</f>
        <v>0</v>
      </c>
      <c r="V2817" s="164">
        <f>SUM(V2818,V2824)</f>
        <v>0</v>
      </c>
    </row>
    <row r="2818" spans="1:22" ht="16.5" thickTop="1" thickBot="1">
      <c r="A2818" s="160" t="s">
        <v>121</v>
      </c>
      <c r="B2818" s="167" t="s">
        <v>99</v>
      </c>
      <c r="C2818" s="164">
        <f t="shared" si="1386"/>
        <v>20957000</v>
      </c>
      <c r="D2818" s="164">
        <f t="shared" si="1387"/>
        <v>5415500</v>
      </c>
      <c r="E2818" s="164">
        <f t="shared" si="1387"/>
        <v>5180500</v>
      </c>
      <c r="F2818" s="164">
        <f t="shared" si="1387"/>
        <v>5180500</v>
      </c>
      <c r="G2818" s="164">
        <f t="shared" si="1385"/>
        <v>5180500</v>
      </c>
      <c r="H2818" s="164">
        <f t="shared" si="1388"/>
        <v>20957000</v>
      </c>
      <c r="I2818" s="164">
        <f>SUM(I2819:I2822)</f>
        <v>5415500</v>
      </c>
      <c r="J2818" s="164">
        <f>SUM(J2819:J2822)</f>
        <v>5180500</v>
      </c>
      <c r="K2818" s="164">
        <f>SUM(K2819:K2822)</f>
        <v>5180500</v>
      </c>
      <c r="L2818" s="164">
        <f>SUM(L2819:L2822)</f>
        <v>5180500</v>
      </c>
      <c r="M2818" s="164">
        <f t="shared" si="1389"/>
        <v>0</v>
      </c>
      <c r="N2818" s="164">
        <f>SUM(N2819:N2822)</f>
        <v>0</v>
      </c>
      <c r="O2818" s="164">
        <f>SUM(O2819:O2822)</f>
        <v>0</v>
      </c>
      <c r="P2818" s="164">
        <f>SUM(P2819:P2822)</f>
        <v>0</v>
      </c>
      <c r="Q2818" s="164">
        <f>SUM(Q2819:Q2822)</f>
        <v>0</v>
      </c>
      <c r="R2818" s="164">
        <f t="shared" si="1390"/>
        <v>0</v>
      </c>
      <c r="S2818" s="164">
        <f>SUM(S2819:S2822)</f>
        <v>0</v>
      </c>
      <c r="T2818" s="164">
        <f>SUM(T2819:T2822)</f>
        <v>0</v>
      </c>
      <c r="U2818" s="164">
        <f>SUM(U2819:U2822)</f>
        <v>0</v>
      </c>
      <c r="V2818" s="164">
        <f>SUM(V2819:V2822)</f>
        <v>0</v>
      </c>
    </row>
    <row r="2819" spans="1:22" ht="16.5" thickTop="1" thickBot="1">
      <c r="A2819" s="160" t="s">
        <v>121</v>
      </c>
      <c r="B2819" s="168" t="s">
        <v>100</v>
      </c>
      <c r="C2819" s="164">
        <f t="shared" si="1386"/>
        <v>17680000</v>
      </c>
      <c r="D2819" s="164">
        <f t="shared" si="1387"/>
        <v>4420000</v>
      </c>
      <c r="E2819" s="164">
        <f t="shared" si="1387"/>
        <v>4420000</v>
      </c>
      <c r="F2819" s="164">
        <f t="shared" si="1387"/>
        <v>4420000</v>
      </c>
      <c r="G2819" s="164">
        <f t="shared" si="1385"/>
        <v>4420000</v>
      </c>
      <c r="H2819" s="164">
        <f t="shared" si="1388"/>
        <v>17680000</v>
      </c>
      <c r="I2819" s="164">
        <v>4420000</v>
      </c>
      <c r="J2819" s="164">
        <v>4420000</v>
      </c>
      <c r="K2819" s="164">
        <v>4420000</v>
      </c>
      <c r="L2819" s="164">
        <v>4420000</v>
      </c>
      <c r="M2819" s="164">
        <f t="shared" si="1389"/>
        <v>0</v>
      </c>
      <c r="N2819" s="164">
        <v>0</v>
      </c>
      <c r="O2819" s="164">
        <v>0</v>
      </c>
      <c r="P2819" s="164">
        <v>0</v>
      </c>
      <c r="Q2819" s="164">
        <v>0</v>
      </c>
      <c r="R2819" s="164">
        <f t="shared" si="1390"/>
        <v>0</v>
      </c>
      <c r="S2819" s="164">
        <v>0</v>
      </c>
      <c r="T2819" s="164">
        <v>0</v>
      </c>
      <c r="U2819" s="164">
        <v>0</v>
      </c>
      <c r="V2819" s="164">
        <v>0</v>
      </c>
    </row>
    <row r="2820" spans="1:22" ht="16.5" thickTop="1" thickBot="1">
      <c r="A2820" s="160" t="s">
        <v>121</v>
      </c>
      <c r="B2820" s="168" t="s">
        <v>101</v>
      </c>
      <c r="C2820" s="164">
        <f t="shared" si="1386"/>
        <v>3025000</v>
      </c>
      <c r="D2820" s="164">
        <f t="shared" si="1387"/>
        <v>925000</v>
      </c>
      <c r="E2820" s="164">
        <f t="shared" si="1387"/>
        <v>700000</v>
      </c>
      <c r="F2820" s="164">
        <f t="shared" si="1387"/>
        <v>700000</v>
      </c>
      <c r="G2820" s="164">
        <f t="shared" si="1385"/>
        <v>700000</v>
      </c>
      <c r="H2820" s="164">
        <f t="shared" si="1388"/>
        <v>3025000</v>
      </c>
      <c r="I2820" s="164">
        <v>925000</v>
      </c>
      <c r="J2820" s="164">
        <v>700000</v>
      </c>
      <c r="K2820" s="164">
        <v>700000</v>
      </c>
      <c r="L2820" s="164">
        <v>700000</v>
      </c>
      <c r="M2820" s="164">
        <f t="shared" si="1389"/>
        <v>0</v>
      </c>
      <c r="N2820" s="164">
        <v>0</v>
      </c>
      <c r="O2820" s="164">
        <v>0</v>
      </c>
      <c r="P2820" s="164">
        <v>0</v>
      </c>
      <c r="Q2820" s="164">
        <v>0</v>
      </c>
      <c r="R2820" s="164">
        <f t="shared" si="1390"/>
        <v>0</v>
      </c>
      <c r="S2820" s="164">
        <v>0</v>
      </c>
      <c r="T2820" s="164">
        <v>0</v>
      </c>
      <c r="U2820" s="164">
        <v>0</v>
      </c>
      <c r="V2820" s="164">
        <v>0</v>
      </c>
    </row>
    <row r="2821" spans="1:22" ht="16.5" thickTop="1" thickBot="1">
      <c r="A2821" s="160" t="s">
        <v>121</v>
      </c>
      <c r="B2821" s="168" t="s">
        <v>104</v>
      </c>
      <c r="C2821" s="164">
        <f t="shared" si="1386"/>
        <v>250000</v>
      </c>
      <c r="D2821" s="164">
        <f t="shared" si="1387"/>
        <v>70000</v>
      </c>
      <c r="E2821" s="164">
        <f t="shared" si="1387"/>
        <v>60000</v>
      </c>
      <c r="F2821" s="164">
        <f t="shared" si="1387"/>
        <v>60000</v>
      </c>
      <c r="G2821" s="164">
        <f t="shared" si="1387"/>
        <v>60000</v>
      </c>
      <c r="H2821" s="164">
        <f t="shared" si="1388"/>
        <v>250000</v>
      </c>
      <c r="I2821" s="164">
        <v>70000</v>
      </c>
      <c r="J2821" s="164">
        <v>60000</v>
      </c>
      <c r="K2821" s="164">
        <v>60000</v>
      </c>
      <c r="L2821" s="164">
        <v>60000</v>
      </c>
      <c r="M2821" s="164">
        <f t="shared" si="1389"/>
        <v>0</v>
      </c>
      <c r="N2821" s="164">
        <v>0</v>
      </c>
      <c r="O2821" s="164">
        <v>0</v>
      </c>
      <c r="P2821" s="164">
        <v>0</v>
      </c>
      <c r="Q2821" s="164">
        <v>0</v>
      </c>
      <c r="R2821" s="164">
        <f t="shared" si="1390"/>
        <v>0</v>
      </c>
      <c r="S2821" s="164">
        <v>0</v>
      </c>
      <c r="T2821" s="164">
        <v>0</v>
      </c>
      <c r="U2821" s="164">
        <v>0</v>
      </c>
      <c r="V2821" s="164">
        <v>0</v>
      </c>
    </row>
    <row r="2822" spans="1:22" ht="16.5" thickTop="1" thickBot="1">
      <c r="A2822" s="160" t="s">
        <v>121</v>
      </c>
      <c r="B2822" s="168" t="s">
        <v>105</v>
      </c>
      <c r="C2822" s="164">
        <f t="shared" ref="C2822:C2885" si="1391">SUM(D2822:G2822)</f>
        <v>2000</v>
      </c>
      <c r="D2822" s="164">
        <f t="shared" ref="D2822:G2885" si="1392">SUM(I2822,N2822,S2822)</f>
        <v>500</v>
      </c>
      <c r="E2822" s="164">
        <f t="shared" si="1392"/>
        <v>500</v>
      </c>
      <c r="F2822" s="164">
        <f t="shared" si="1392"/>
        <v>500</v>
      </c>
      <c r="G2822" s="164">
        <f t="shared" si="1392"/>
        <v>500</v>
      </c>
      <c r="H2822" s="164">
        <f t="shared" ref="H2822:H2885" si="1393">SUM(I2822:L2822)</f>
        <v>2000</v>
      </c>
      <c r="I2822" s="164">
        <f>SUM(I2823)</f>
        <v>500</v>
      </c>
      <c r="J2822" s="164">
        <f>SUM(J2823)</f>
        <v>500</v>
      </c>
      <c r="K2822" s="164">
        <f>SUM(K2823)</f>
        <v>500</v>
      </c>
      <c r="L2822" s="164">
        <f>SUM(L2823)</f>
        <v>500</v>
      </c>
      <c r="M2822" s="164">
        <f t="shared" ref="M2822:M2885" si="1394">SUM(N2822:Q2822)</f>
        <v>0</v>
      </c>
      <c r="N2822" s="164">
        <f>SUM(N2823)</f>
        <v>0</v>
      </c>
      <c r="O2822" s="164">
        <f>SUM(O2823)</f>
        <v>0</v>
      </c>
      <c r="P2822" s="164">
        <f>SUM(P2823)</f>
        <v>0</v>
      </c>
      <c r="Q2822" s="164">
        <f>SUM(Q2823)</f>
        <v>0</v>
      </c>
      <c r="R2822" s="164">
        <f t="shared" ref="R2822:R2885" si="1395">SUM(S2822:V2822)</f>
        <v>0</v>
      </c>
      <c r="S2822" s="164">
        <f>SUM(S2823)</f>
        <v>0</v>
      </c>
      <c r="T2822" s="164">
        <f>SUM(T2823)</f>
        <v>0</v>
      </c>
      <c r="U2822" s="164">
        <f>SUM(U2823)</f>
        <v>0</v>
      </c>
      <c r="V2822" s="164">
        <f>SUM(V2823)</f>
        <v>0</v>
      </c>
    </row>
    <row r="2823" spans="1:22" ht="31.5" thickTop="1" thickBot="1">
      <c r="A2823" s="160" t="s">
        <v>121</v>
      </c>
      <c r="B2823" s="169" t="s">
        <v>153</v>
      </c>
      <c r="C2823" s="164">
        <f t="shared" si="1391"/>
        <v>2000</v>
      </c>
      <c r="D2823" s="164">
        <f t="shared" si="1392"/>
        <v>500</v>
      </c>
      <c r="E2823" s="164">
        <f t="shared" si="1392"/>
        <v>500</v>
      </c>
      <c r="F2823" s="164">
        <f t="shared" si="1392"/>
        <v>500</v>
      </c>
      <c r="G2823" s="164">
        <f t="shared" si="1392"/>
        <v>500</v>
      </c>
      <c r="H2823" s="164">
        <f t="shared" si="1393"/>
        <v>2000</v>
      </c>
      <c r="I2823" s="164">
        <v>500</v>
      </c>
      <c r="J2823" s="164">
        <v>500</v>
      </c>
      <c r="K2823" s="164">
        <v>500</v>
      </c>
      <c r="L2823" s="164">
        <v>500</v>
      </c>
      <c r="M2823" s="164">
        <f t="shared" si="1394"/>
        <v>0</v>
      </c>
      <c r="N2823" s="164">
        <v>0</v>
      </c>
      <c r="O2823" s="164">
        <v>0</v>
      </c>
      <c r="P2823" s="164">
        <v>0</v>
      </c>
      <c r="Q2823" s="164">
        <v>0</v>
      </c>
      <c r="R2823" s="164">
        <f t="shared" si="1395"/>
        <v>0</v>
      </c>
      <c r="S2823" s="164">
        <v>0</v>
      </c>
      <c r="T2823" s="164">
        <v>0</v>
      </c>
      <c r="U2823" s="164">
        <v>0</v>
      </c>
      <c r="V2823" s="164">
        <v>0</v>
      </c>
    </row>
    <row r="2824" spans="1:22" ht="16.5" thickTop="1" thickBot="1">
      <c r="A2824" s="160" t="s">
        <v>121</v>
      </c>
      <c r="B2824" s="167" t="s">
        <v>155</v>
      </c>
      <c r="C2824" s="164">
        <f t="shared" si="1391"/>
        <v>30000</v>
      </c>
      <c r="D2824" s="164">
        <f t="shared" si="1392"/>
        <v>15000</v>
      </c>
      <c r="E2824" s="164">
        <f t="shared" si="1392"/>
        <v>10000</v>
      </c>
      <c r="F2824" s="164">
        <f t="shared" si="1392"/>
        <v>5000</v>
      </c>
      <c r="G2824" s="164">
        <f t="shared" si="1392"/>
        <v>0</v>
      </c>
      <c r="H2824" s="164">
        <f t="shared" si="1393"/>
        <v>30000</v>
      </c>
      <c r="I2824" s="164">
        <v>15000</v>
      </c>
      <c r="J2824" s="164">
        <v>10000</v>
      </c>
      <c r="K2824" s="164">
        <v>5000</v>
      </c>
      <c r="L2824" s="164">
        <v>0</v>
      </c>
      <c r="M2824" s="164">
        <f t="shared" si="1394"/>
        <v>0</v>
      </c>
      <c r="N2824" s="164">
        <v>0</v>
      </c>
      <c r="O2824" s="164">
        <v>0</v>
      </c>
      <c r="P2824" s="164">
        <v>0</v>
      </c>
      <c r="Q2824" s="164">
        <v>0</v>
      </c>
      <c r="R2824" s="164">
        <f t="shared" si="1395"/>
        <v>0</v>
      </c>
      <c r="S2824" s="164">
        <v>0</v>
      </c>
      <c r="T2824" s="164">
        <v>0</v>
      </c>
      <c r="U2824" s="164">
        <v>0</v>
      </c>
      <c r="V2824" s="164">
        <v>0</v>
      </c>
    </row>
    <row r="2825" spans="1:22" ht="31.5" thickTop="1" thickBot="1">
      <c r="A2825" s="160" t="s">
        <v>1024</v>
      </c>
      <c r="B2825" s="166" t="s">
        <v>1025</v>
      </c>
      <c r="C2825" s="164">
        <f t="shared" si="1391"/>
        <v>4742000</v>
      </c>
      <c r="D2825" s="164">
        <f t="shared" si="1392"/>
        <v>1227000</v>
      </c>
      <c r="E2825" s="164">
        <f t="shared" si="1392"/>
        <v>1188000</v>
      </c>
      <c r="F2825" s="164">
        <f t="shared" si="1392"/>
        <v>1185000</v>
      </c>
      <c r="G2825" s="164">
        <f t="shared" si="1392"/>
        <v>1142000</v>
      </c>
      <c r="H2825" s="164">
        <f t="shared" si="1393"/>
        <v>4742000</v>
      </c>
      <c r="I2825" s="164">
        <f>SUM(I2826,I2830)</f>
        <v>1227000</v>
      </c>
      <c r="J2825" s="164">
        <f>SUM(J2826,J2830)</f>
        <v>1188000</v>
      </c>
      <c r="K2825" s="164">
        <f>SUM(K2826,K2830)</f>
        <v>1185000</v>
      </c>
      <c r="L2825" s="164">
        <f>SUM(L2826,L2830)</f>
        <v>1142000</v>
      </c>
      <c r="M2825" s="164">
        <f t="shared" si="1394"/>
        <v>0</v>
      </c>
      <c r="N2825" s="164">
        <f>SUM(N2826,N2830)</f>
        <v>0</v>
      </c>
      <c r="O2825" s="164">
        <f>SUM(O2826,O2830)</f>
        <v>0</v>
      </c>
      <c r="P2825" s="164">
        <f>SUM(P2826,P2830)</f>
        <v>0</v>
      </c>
      <c r="Q2825" s="164">
        <f>SUM(Q2826,Q2830)</f>
        <v>0</v>
      </c>
      <c r="R2825" s="164">
        <f t="shared" si="1395"/>
        <v>0</v>
      </c>
      <c r="S2825" s="164">
        <f>SUM(S2826,S2830)</f>
        <v>0</v>
      </c>
      <c r="T2825" s="164">
        <f>SUM(T2826,T2830)</f>
        <v>0</v>
      </c>
      <c r="U2825" s="164">
        <f>SUM(U2826,U2830)</f>
        <v>0</v>
      </c>
      <c r="V2825" s="164">
        <f>SUM(V2826,V2830)</f>
        <v>0</v>
      </c>
    </row>
    <row r="2826" spans="1:22" ht="16.5" thickTop="1" thickBot="1">
      <c r="A2826" s="160" t="s">
        <v>121</v>
      </c>
      <c r="B2826" s="167" t="s">
        <v>99</v>
      </c>
      <c r="C2826" s="164">
        <f t="shared" si="1391"/>
        <v>4702000</v>
      </c>
      <c r="D2826" s="164">
        <f t="shared" si="1392"/>
        <v>1217000</v>
      </c>
      <c r="E2826" s="164">
        <f t="shared" si="1392"/>
        <v>1178000</v>
      </c>
      <c r="F2826" s="164">
        <f t="shared" si="1392"/>
        <v>1175000</v>
      </c>
      <c r="G2826" s="164">
        <f t="shared" si="1392"/>
        <v>1132000</v>
      </c>
      <c r="H2826" s="164">
        <f t="shared" si="1393"/>
        <v>4702000</v>
      </c>
      <c r="I2826" s="164">
        <f>SUM(I2827:I2829)</f>
        <v>1217000</v>
      </c>
      <c r="J2826" s="164">
        <f>SUM(J2827:J2829)</f>
        <v>1178000</v>
      </c>
      <c r="K2826" s="164">
        <f>SUM(K2827:K2829)</f>
        <v>1175000</v>
      </c>
      <c r="L2826" s="164">
        <f>SUM(L2827:L2829)</f>
        <v>1132000</v>
      </c>
      <c r="M2826" s="164">
        <f t="shared" si="1394"/>
        <v>0</v>
      </c>
      <c r="N2826" s="164">
        <f>SUM(N2827:N2829)</f>
        <v>0</v>
      </c>
      <c r="O2826" s="164">
        <f>SUM(O2827:O2829)</f>
        <v>0</v>
      </c>
      <c r="P2826" s="164">
        <f>SUM(P2827:P2829)</f>
        <v>0</v>
      </c>
      <c r="Q2826" s="164">
        <f>SUM(Q2827:Q2829)</f>
        <v>0</v>
      </c>
      <c r="R2826" s="164">
        <f t="shared" si="1395"/>
        <v>0</v>
      </c>
      <c r="S2826" s="164">
        <f>SUM(S2827:S2829)</f>
        <v>0</v>
      </c>
      <c r="T2826" s="164">
        <f>SUM(T2827:T2829)</f>
        <v>0</v>
      </c>
      <c r="U2826" s="164">
        <f>SUM(U2827:U2829)</f>
        <v>0</v>
      </c>
      <c r="V2826" s="164">
        <f>SUM(V2827:V2829)</f>
        <v>0</v>
      </c>
    </row>
    <row r="2827" spans="1:22" ht="16.5" thickTop="1" thickBot="1">
      <c r="A2827" s="160" t="s">
        <v>121</v>
      </c>
      <c r="B2827" s="168" t="s">
        <v>100</v>
      </c>
      <c r="C2827" s="164">
        <f t="shared" si="1391"/>
        <v>3832000</v>
      </c>
      <c r="D2827" s="164">
        <f t="shared" si="1392"/>
        <v>958000</v>
      </c>
      <c r="E2827" s="164">
        <f t="shared" si="1392"/>
        <v>958000</v>
      </c>
      <c r="F2827" s="164">
        <f t="shared" si="1392"/>
        <v>958000</v>
      </c>
      <c r="G2827" s="164">
        <f t="shared" si="1392"/>
        <v>958000</v>
      </c>
      <c r="H2827" s="164">
        <f t="shared" si="1393"/>
        <v>3832000</v>
      </c>
      <c r="I2827" s="164">
        <v>958000</v>
      </c>
      <c r="J2827" s="164">
        <v>958000</v>
      </c>
      <c r="K2827" s="164">
        <v>958000</v>
      </c>
      <c r="L2827" s="164">
        <v>958000</v>
      </c>
      <c r="M2827" s="164">
        <f t="shared" si="1394"/>
        <v>0</v>
      </c>
      <c r="N2827" s="164">
        <v>0</v>
      </c>
      <c r="O2827" s="164">
        <v>0</v>
      </c>
      <c r="P2827" s="164">
        <v>0</v>
      </c>
      <c r="Q2827" s="164">
        <v>0</v>
      </c>
      <c r="R2827" s="164">
        <f t="shared" si="1395"/>
        <v>0</v>
      </c>
      <c r="S2827" s="164">
        <v>0</v>
      </c>
      <c r="T2827" s="164">
        <v>0</v>
      </c>
      <c r="U2827" s="164">
        <v>0</v>
      </c>
      <c r="V2827" s="164">
        <v>0</v>
      </c>
    </row>
    <row r="2828" spans="1:22" ht="16.5" thickTop="1" thickBot="1">
      <c r="A2828" s="160" t="s">
        <v>121</v>
      </c>
      <c r="B2828" s="168" t="s">
        <v>101</v>
      </c>
      <c r="C2828" s="164">
        <f t="shared" si="1391"/>
        <v>840000</v>
      </c>
      <c r="D2828" s="164">
        <f t="shared" si="1392"/>
        <v>250000</v>
      </c>
      <c r="E2828" s="164">
        <f t="shared" si="1392"/>
        <v>213000</v>
      </c>
      <c r="F2828" s="164">
        <f t="shared" si="1392"/>
        <v>210000</v>
      </c>
      <c r="G2828" s="164">
        <f t="shared" si="1392"/>
        <v>167000</v>
      </c>
      <c r="H2828" s="164">
        <f t="shared" si="1393"/>
        <v>840000</v>
      </c>
      <c r="I2828" s="164">
        <v>250000</v>
      </c>
      <c r="J2828" s="164">
        <v>213000</v>
      </c>
      <c r="K2828" s="164">
        <v>210000</v>
      </c>
      <c r="L2828" s="164">
        <v>167000</v>
      </c>
      <c r="M2828" s="164">
        <f t="shared" si="1394"/>
        <v>0</v>
      </c>
      <c r="N2828" s="164">
        <v>0</v>
      </c>
      <c r="O2828" s="164">
        <v>0</v>
      </c>
      <c r="P2828" s="164">
        <v>0</v>
      </c>
      <c r="Q2828" s="164">
        <v>0</v>
      </c>
      <c r="R2828" s="164">
        <f t="shared" si="1395"/>
        <v>0</v>
      </c>
      <c r="S2828" s="164">
        <v>0</v>
      </c>
      <c r="T2828" s="164">
        <v>0</v>
      </c>
      <c r="U2828" s="164">
        <v>0</v>
      </c>
      <c r="V2828" s="164">
        <v>0</v>
      </c>
    </row>
    <row r="2829" spans="1:22" ht="16.5" thickTop="1" thickBot="1">
      <c r="A2829" s="160" t="s">
        <v>121</v>
      </c>
      <c r="B2829" s="168" t="s">
        <v>104</v>
      </c>
      <c r="C2829" s="164">
        <f t="shared" si="1391"/>
        <v>30000</v>
      </c>
      <c r="D2829" s="164">
        <f t="shared" si="1392"/>
        <v>9000</v>
      </c>
      <c r="E2829" s="164">
        <f t="shared" si="1392"/>
        <v>7000</v>
      </c>
      <c r="F2829" s="164">
        <f t="shared" si="1392"/>
        <v>7000</v>
      </c>
      <c r="G2829" s="164">
        <f t="shared" si="1392"/>
        <v>7000</v>
      </c>
      <c r="H2829" s="164">
        <f t="shared" si="1393"/>
        <v>30000</v>
      </c>
      <c r="I2829" s="164">
        <v>9000</v>
      </c>
      <c r="J2829" s="164">
        <v>7000</v>
      </c>
      <c r="K2829" s="164">
        <v>7000</v>
      </c>
      <c r="L2829" s="164">
        <v>7000</v>
      </c>
      <c r="M2829" s="164">
        <f t="shared" si="1394"/>
        <v>0</v>
      </c>
      <c r="N2829" s="164">
        <v>0</v>
      </c>
      <c r="O2829" s="164">
        <v>0</v>
      </c>
      <c r="P2829" s="164">
        <v>0</v>
      </c>
      <c r="Q2829" s="164">
        <v>0</v>
      </c>
      <c r="R2829" s="164">
        <f t="shared" si="1395"/>
        <v>0</v>
      </c>
      <c r="S2829" s="164">
        <v>0</v>
      </c>
      <c r="T2829" s="164">
        <v>0</v>
      </c>
      <c r="U2829" s="164">
        <v>0</v>
      </c>
      <c r="V2829" s="164">
        <v>0</v>
      </c>
    </row>
    <row r="2830" spans="1:22" ht="16.5" thickTop="1" thickBot="1">
      <c r="A2830" s="160" t="s">
        <v>121</v>
      </c>
      <c r="B2830" s="167" t="s">
        <v>155</v>
      </c>
      <c r="C2830" s="164">
        <f t="shared" si="1391"/>
        <v>40000</v>
      </c>
      <c r="D2830" s="164">
        <f t="shared" si="1392"/>
        <v>10000</v>
      </c>
      <c r="E2830" s="164">
        <f t="shared" si="1392"/>
        <v>10000</v>
      </c>
      <c r="F2830" s="164">
        <f t="shared" si="1392"/>
        <v>10000</v>
      </c>
      <c r="G2830" s="164">
        <f t="shared" si="1392"/>
        <v>10000</v>
      </c>
      <c r="H2830" s="164">
        <f t="shared" si="1393"/>
        <v>40000</v>
      </c>
      <c r="I2830" s="164">
        <v>10000</v>
      </c>
      <c r="J2830" s="164">
        <v>10000</v>
      </c>
      <c r="K2830" s="164">
        <v>10000</v>
      </c>
      <c r="L2830" s="164">
        <v>10000</v>
      </c>
      <c r="M2830" s="164">
        <f t="shared" si="1394"/>
        <v>0</v>
      </c>
      <c r="N2830" s="164">
        <v>0</v>
      </c>
      <c r="O2830" s="164">
        <v>0</v>
      </c>
      <c r="P2830" s="164">
        <v>0</v>
      </c>
      <c r="Q2830" s="164">
        <v>0</v>
      </c>
      <c r="R2830" s="164">
        <f t="shared" si="1395"/>
        <v>0</v>
      </c>
      <c r="S2830" s="164">
        <v>0</v>
      </c>
      <c r="T2830" s="164">
        <v>0</v>
      </c>
      <c r="U2830" s="164">
        <v>0</v>
      </c>
      <c r="V2830" s="164">
        <v>0</v>
      </c>
    </row>
    <row r="2831" spans="1:22" ht="31.5" thickTop="1" thickBot="1">
      <c r="A2831" s="160" t="s">
        <v>1026</v>
      </c>
      <c r="B2831" s="166" t="s">
        <v>1027</v>
      </c>
      <c r="C2831" s="164">
        <f t="shared" si="1391"/>
        <v>16448000</v>
      </c>
      <c r="D2831" s="164">
        <f t="shared" si="1392"/>
        <v>3967000</v>
      </c>
      <c r="E2831" s="164">
        <f t="shared" si="1392"/>
        <v>4256000</v>
      </c>
      <c r="F2831" s="164">
        <f t="shared" si="1392"/>
        <v>4257000</v>
      </c>
      <c r="G2831" s="164">
        <f t="shared" si="1392"/>
        <v>3968000</v>
      </c>
      <c r="H2831" s="164">
        <f t="shared" si="1393"/>
        <v>16448000</v>
      </c>
      <c r="I2831" s="164">
        <f>SUM(I2832,I2838)</f>
        <v>3967000</v>
      </c>
      <c r="J2831" s="164">
        <f>SUM(J2832,J2838)</f>
        <v>4256000</v>
      </c>
      <c r="K2831" s="164">
        <f>SUM(K2832,K2838)</f>
        <v>4257000</v>
      </c>
      <c r="L2831" s="164">
        <f>SUM(L2832,L2838)</f>
        <v>3968000</v>
      </c>
      <c r="M2831" s="164">
        <f t="shared" si="1394"/>
        <v>0</v>
      </c>
      <c r="N2831" s="164">
        <f>SUM(N2832,N2838)</f>
        <v>0</v>
      </c>
      <c r="O2831" s="164">
        <f>SUM(O2832,O2838)</f>
        <v>0</v>
      </c>
      <c r="P2831" s="164">
        <f>SUM(P2832,P2838)</f>
        <v>0</v>
      </c>
      <c r="Q2831" s="164">
        <f>SUM(Q2832,Q2838)</f>
        <v>0</v>
      </c>
      <c r="R2831" s="164">
        <f t="shared" si="1395"/>
        <v>0</v>
      </c>
      <c r="S2831" s="164">
        <f>SUM(S2832,S2838)</f>
        <v>0</v>
      </c>
      <c r="T2831" s="164">
        <f>SUM(T2832,T2838)</f>
        <v>0</v>
      </c>
      <c r="U2831" s="164">
        <f>SUM(U2832,U2838)</f>
        <v>0</v>
      </c>
      <c r="V2831" s="164">
        <f>SUM(V2832,V2838)</f>
        <v>0</v>
      </c>
    </row>
    <row r="2832" spans="1:22" ht="16.5" thickTop="1" thickBot="1">
      <c r="A2832" s="160" t="s">
        <v>121</v>
      </c>
      <c r="B2832" s="167" t="s">
        <v>99</v>
      </c>
      <c r="C2832" s="164">
        <f t="shared" si="1391"/>
        <v>16368000</v>
      </c>
      <c r="D2832" s="164">
        <f t="shared" si="1392"/>
        <v>3957000</v>
      </c>
      <c r="E2832" s="164">
        <f t="shared" si="1392"/>
        <v>4226000</v>
      </c>
      <c r="F2832" s="164">
        <f t="shared" si="1392"/>
        <v>4227000</v>
      </c>
      <c r="G2832" s="164">
        <f t="shared" si="1392"/>
        <v>3958000</v>
      </c>
      <c r="H2832" s="164">
        <f t="shared" si="1393"/>
        <v>16368000</v>
      </c>
      <c r="I2832" s="164">
        <f>SUM(I2833:I2836)</f>
        <v>3957000</v>
      </c>
      <c r="J2832" s="164">
        <f>SUM(J2833:J2836)</f>
        <v>4226000</v>
      </c>
      <c r="K2832" s="164">
        <f>SUM(K2833:K2836)</f>
        <v>4227000</v>
      </c>
      <c r="L2832" s="164">
        <f>SUM(L2833:L2836)</f>
        <v>3958000</v>
      </c>
      <c r="M2832" s="164">
        <f t="shared" si="1394"/>
        <v>0</v>
      </c>
      <c r="N2832" s="164">
        <f>SUM(N2833:N2836)</f>
        <v>0</v>
      </c>
      <c r="O2832" s="164">
        <f>SUM(O2833:O2836)</f>
        <v>0</v>
      </c>
      <c r="P2832" s="164">
        <f>SUM(P2833:P2836)</f>
        <v>0</v>
      </c>
      <c r="Q2832" s="164">
        <f>SUM(Q2833:Q2836)</f>
        <v>0</v>
      </c>
      <c r="R2832" s="164">
        <f t="shared" si="1395"/>
        <v>0</v>
      </c>
      <c r="S2832" s="164">
        <f>SUM(S2833:S2836)</f>
        <v>0</v>
      </c>
      <c r="T2832" s="164">
        <f>SUM(T2833:T2836)</f>
        <v>0</v>
      </c>
      <c r="U2832" s="164">
        <f>SUM(U2833:U2836)</f>
        <v>0</v>
      </c>
      <c r="V2832" s="164">
        <f>SUM(V2833:V2836)</f>
        <v>0</v>
      </c>
    </row>
    <row r="2833" spans="1:22" ht="16.5" thickTop="1" thickBot="1">
      <c r="A2833" s="160" t="s">
        <v>121</v>
      </c>
      <c r="B2833" s="168" t="s">
        <v>100</v>
      </c>
      <c r="C2833" s="164">
        <f t="shared" si="1391"/>
        <v>13454000</v>
      </c>
      <c r="D2833" s="164">
        <f t="shared" si="1392"/>
        <v>3363500</v>
      </c>
      <c r="E2833" s="164">
        <f t="shared" si="1392"/>
        <v>3363500</v>
      </c>
      <c r="F2833" s="164">
        <f t="shared" si="1392"/>
        <v>3363500</v>
      </c>
      <c r="G2833" s="164">
        <f t="shared" si="1392"/>
        <v>3363500</v>
      </c>
      <c r="H2833" s="164">
        <f t="shared" si="1393"/>
        <v>13454000</v>
      </c>
      <c r="I2833" s="164">
        <v>3363500</v>
      </c>
      <c r="J2833" s="164">
        <v>3363500</v>
      </c>
      <c r="K2833" s="164">
        <v>3363500</v>
      </c>
      <c r="L2833" s="164">
        <v>3363500</v>
      </c>
      <c r="M2833" s="164">
        <f t="shared" si="1394"/>
        <v>0</v>
      </c>
      <c r="N2833" s="164">
        <v>0</v>
      </c>
      <c r="O2833" s="164">
        <v>0</v>
      </c>
      <c r="P2833" s="164">
        <v>0</v>
      </c>
      <c r="Q2833" s="164">
        <v>0</v>
      </c>
      <c r="R2833" s="164">
        <f t="shared" si="1395"/>
        <v>0</v>
      </c>
      <c r="S2833" s="164">
        <v>0</v>
      </c>
      <c r="T2833" s="164">
        <v>0</v>
      </c>
      <c r="U2833" s="164">
        <v>0</v>
      </c>
      <c r="V2833" s="164">
        <v>0</v>
      </c>
    </row>
    <row r="2834" spans="1:22" ht="16.5" thickTop="1" thickBot="1">
      <c r="A2834" s="160" t="s">
        <v>121</v>
      </c>
      <c r="B2834" s="168" t="s">
        <v>101</v>
      </c>
      <c r="C2834" s="164">
        <f t="shared" si="1391"/>
        <v>2708000</v>
      </c>
      <c r="D2834" s="164">
        <f t="shared" si="1392"/>
        <v>542000</v>
      </c>
      <c r="E2834" s="164">
        <f t="shared" si="1392"/>
        <v>811000</v>
      </c>
      <c r="F2834" s="164">
        <f t="shared" si="1392"/>
        <v>812000</v>
      </c>
      <c r="G2834" s="164">
        <f t="shared" si="1392"/>
        <v>543000</v>
      </c>
      <c r="H2834" s="164">
        <f t="shared" si="1393"/>
        <v>2708000</v>
      </c>
      <c r="I2834" s="164">
        <v>542000</v>
      </c>
      <c r="J2834" s="164">
        <v>811000</v>
      </c>
      <c r="K2834" s="164">
        <v>812000</v>
      </c>
      <c r="L2834" s="164">
        <v>543000</v>
      </c>
      <c r="M2834" s="164">
        <f t="shared" si="1394"/>
        <v>0</v>
      </c>
      <c r="N2834" s="164">
        <v>0</v>
      </c>
      <c r="O2834" s="164">
        <v>0</v>
      </c>
      <c r="P2834" s="164">
        <v>0</v>
      </c>
      <c r="Q2834" s="164">
        <v>0</v>
      </c>
      <c r="R2834" s="164">
        <f t="shared" si="1395"/>
        <v>0</v>
      </c>
      <c r="S2834" s="164">
        <v>0</v>
      </c>
      <c r="T2834" s="164">
        <v>0</v>
      </c>
      <c r="U2834" s="164">
        <v>0</v>
      </c>
      <c r="V2834" s="164">
        <v>0</v>
      </c>
    </row>
    <row r="2835" spans="1:22" ht="16.5" thickTop="1" thickBot="1">
      <c r="A2835" s="160" t="s">
        <v>121</v>
      </c>
      <c r="B2835" s="168" t="s">
        <v>104</v>
      </c>
      <c r="C2835" s="164">
        <f t="shared" si="1391"/>
        <v>200000</v>
      </c>
      <c r="D2835" s="164">
        <f t="shared" si="1392"/>
        <v>50000</v>
      </c>
      <c r="E2835" s="164">
        <f t="shared" si="1392"/>
        <v>50000</v>
      </c>
      <c r="F2835" s="164">
        <f t="shared" si="1392"/>
        <v>50000</v>
      </c>
      <c r="G2835" s="164">
        <f t="shared" si="1392"/>
        <v>50000</v>
      </c>
      <c r="H2835" s="164">
        <f t="shared" si="1393"/>
        <v>200000</v>
      </c>
      <c r="I2835" s="164">
        <v>50000</v>
      </c>
      <c r="J2835" s="164">
        <v>50000</v>
      </c>
      <c r="K2835" s="164">
        <v>50000</v>
      </c>
      <c r="L2835" s="164">
        <v>50000</v>
      </c>
      <c r="M2835" s="164">
        <f t="shared" si="1394"/>
        <v>0</v>
      </c>
      <c r="N2835" s="164">
        <v>0</v>
      </c>
      <c r="O2835" s="164">
        <v>0</v>
      </c>
      <c r="P2835" s="164">
        <v>0</v>
      </c>
      <c r="Q2835" s="164">
        <v>0</v>
      </c>
      <c r="R2835" s="164">
        <f t="shared" si="1395"/>
        <v>0</v>
      </c>
      <c r="S2835" s="164">
        <v>0</v>
      </c>
      <c r="T2835" s="164">
        <v>0</v>
      </c>
      <c r="U2835" s="164">
        <v>0</v>
      </c>
      <c r="V2835" s="164">
        <v>0</v>
      </c>
    </row>
    <row r="2836" spans="1:22" ht="16.5" thickTop="1" thickBot="1">
      <c r="A2836" s="160" t="s">
        <v>121</v>
      </c>
      <c r="B2836" s="168" t="s">
        <v>105</v>
      </c>
      <c r="C2836" s="164">
        <f t="shared" si="1391"/>
        <v>6000</v>
      </c>
      <c r="D2836" s="164">
        <f t="shared" si="1392"/>
        <v>1500</v>
      </c>
      <c r="E2836" s="164">
        <f t="shared" si="1392"/>
        <v>1500</v>
      </c>
      <c r="F2836" s="164">
        <f t="shared" si="1392"/>
        <v>1500</v>
      </c>
      <c r="G2836" s="164">
        <f t="shared" si="1392"/>
        <v>1500</v>
      </c>
      <c r="H2836" s="164">
        <f t="shared" si="1393"/>
        <v>6000</v>
      </c>
      <c r="I2836" s="164">
        <f>SUM(I2837)</f>
        <v>1500</v>
      </c>
      <c r="J2836" s="164">
        <f>SUM(J2837)</f>
        <v>1500</v>
      </c>
      <c r="K2836" s="164">
        <f>SUM(K2837)</f>
        <v>1500</v>
      </c>
      <c r="L2836" s="164">
        <f>SUM(L2837)</f>
        <v>1500</v>
      </c>
      <c r="M2836" s="164">
        <f t="shared" si="1394"/>
        <v>0</v>
      </c>
      <c r="N2836" s="164">
        <f>SUM(N2837)</f>
        <v>0</v>
      </c>
      <c r="O2836" s="164">
        <f>SUM(O2837)</f>
        <v>0</v>
      </c>
      <c r="P2836" s="164">
        <f>SUM(P2837)</f>
        <v>0</v>
      </c>
      <c r="Q2836" s="164">
        <f>SUM(Q2837)</f>
        <v>0</v>
      </c>
      <c r="R2836" s="164">
        <f t="shared" si="1395"/>
        <v>0</v>
      </c>
      <c r="S2836" s="164">
        <f>SUM(S2837)</f>
        <v>0</v>
      </c>
      <c r="T2836" s="164">
        <f>SUM(T2837)</f>
        <v>0</v>
      </c>
      <c r="U2836" s="164">
        <f>SUM(U2837)</f>
        <v>0</v>
      </c>
      <c r="V2836" s="164">
        <f>SUM(V2837)</f>
        <v>0</v>
      </c>
    </row>
    <row r="2837" spans="1:22" ht="31.5" thickTop="1" thickBot="1">
      <c r="A2837" s="160" t="s">
        <v>121</v>
      </c>
      <c r="B2837" s="169" t="s">
        <v>153</v>
      </c>
      <c r="C2837" s="164">
        <f t="shared" si="1391"/>
        <v>6000</v>
      </c>
      <c r="D2837" s="164">
        <f t="shared" si="1392"/>
        <v>1500</v>
      </c>
      <c r="E2837" s="164">
        <f t="shared" si="1392"/>
        <v>1500</v>
      </c>
      <c r="F2837" s="164">
        <f t="shared" si="1392"/>
        <v>1500</v>
      </c>
      <c r="G2837" s="164">
        <f t="shared" si="1392"/>
        <v>1500</v>
      </c>
      <c r="H2837" s="164">
        <f t="shared" si="1393"/>
        <v>6000</v>
      </c>
      <c r="I2837" s="164">
        <v>1500</v>
      </c>
      <c r="J2837" s="164">
        <v>1500</v>
      </c>
      <c r="K2837" s="164">
        <v>1500</v>
      </c>
      <c r="L2837" s="164">
        <v>1500</v>
      </c>
      <c r="M2837" s="164">
        <f t="shared" si="1394"/>
        <v>0</v>
      </c>
      <c r="N2837" s="164">
        <v>0</v>
      </c>
      <c r="O2837" s="164">
        <v>0</v>
      </c>
      <c r="P2837" s="164">
        <v>0</v>
      </c>
      <c r="Q2837" s="164">
        <v>0</v>
      </c>
      <c r="R2837" s="164">
        <f t="shared" si="1395"/>
        <v>0</v>
      </c>
      <c r="S2837" s="164">
        <v>0</v>
      </c>
      <c r="T2837" s="164">
        <v>0</v>
      </c>
      <c r="U2837" s="164">
        <v>0</v>
      </c>
      <c r="V2837" s="164">
        <v>0</v>
      </c>
    </row>
    <row r="2838" spans="1:22" ht="16.5" thickTop="1" thickBot="1">
      <c r="A2838" s="160" t="s">
        <v>121</v>
      </c>
      <c r="B2838" s="167" t="s">
        <v>155</v>
      </c>
      <c r="C2838" s="164">
        <f t="shared" si="1391"/>
        <v>80000</v>
      </c>
      <c r="D2838" s="164">
        <f t="shared" si="1392"/>
        <v>10000</v>
      </c>
      <c r="E2838" s="164">
        <f t="shared" si="1392"/>
        <v>30000</v>
      </c>
      <c r="F2838" s="164">
        <f t="shared" si="1392"/>
        <v>30000</v>
      </c>
      <c r="G2838" s="164">
        <f t="shared" si="1392"/>
        <v>10000</v>
      </c>
      <c r="H2838" s="164">
        <f t="shared" si="1393"/>
        <v>80000</v>
      </c>
      <c r="I2838" s="164">
        <v>10000</v>
      </c>
      <c r="J2838" s="164">
        <v>30000</v>
      </c>
      <c r="K2838" s="164">
        <v>30000</v>
      </c>
      <c r="L2838" s="164">
        <v>10000</v>
      </c>
      <c r="M2838" s="164">
        <f t="shared" si="1394"/>
        <v>0</v>
      </c>
      <c r="N2838" s="164">
        <v>0</v>
      </c>
      <c r="O2838" s="164">
        <v>0</v>
      </c>
      <c r="P2838" s="164">
        <v>0</v>
      </c>
      <c r="Q2838" s="164">
        <v>0</v>
      </c>
      <c r="R2838" s="164">
        <f t="shared" si="1395"/>
        <v>0</v>
      </c>
      <c r="S2838" s="164">
        <v>0</v>
      </c>
      <c r="T2838" s="164">
        <v>0</v>
      </c>
      <c r="U2838" s="164">
        <v>0</v>
      </c>
      <c r="V2838" s="164">
        <v>0</v>
      </c>
    </row>
    <row r="2839" spans="1:22" ht="16.5" thickTop="1" thickBot="1">
      <c r="A2839" s="160" t="s">
        <v>1028</v>
      </c>
      <c r="B2839" s="165" t="s">
        <v>1029</v>
      </c>
      <c r="C2839" s="164">
        <f t="shared" si="1391"/>
        <v>97097000</v>
      </c>
      <c r="D2839" s="164">
        <f t="shared" si="1392"/>
        <v>25711000</v>
      </c>
      <c r="E2839" s="164">
        <f t="shared" si="1392"/>
        <v>24565000</v>
      </c>
      <c r="F2839" s="164">
        <f t="shared" si="1392"/>
        <v>23801000</v>
      </c>
      <c r="G2839" s="164">
        <f t="shared" si="1392"/>
        <v>23020000</v>
      </c>
      <c r="H2839" s="164">
        <f t="shared" si="1393"/>
        <v>97097000</v>
      </c>
      <c r="I2839" s="164">
        <f t="shared" ref="I2839:L2843" si="1396">SUM(I2847,I2855,I2862,I2869,I2874,I2879,I2886,I2893,I2900,I2905,I2912,I2917)</f>
        <v>25711000</v>
      </c>
      <c r="J2839" s="164">
        <f t="shared" si="1396"/>
        <v>24565000</v>
      </c>
      <c r="K2839" s="164">
        <f t="shared" si="1396"/>
        <v>23801000</v>
      </c>
      <c r="L2839" s="164">
        <f t="shared" si="1396"/>
        <v>23020000</v>
      </c>
      <c r="M2839" s="164">
        <f t="shared" si="1394"/>
        <v>0</v>
      </c>
      <c r="N2839" s="164">
        <f t="shared" ref="N2839:Q2843" si="1397">SUM(N2847,N2855,N2862,N2869,N2874,N2879,N2886,N2893,N2900,N2905,N2912,N2917)</f>
        <v>0</v>
      </c>
      <c r="O2839" s="164">
        <f t="shared" si="1397"/>
        <v>0</v>
      </c>
      <c r="P2839" s="164">
        <f t="shared" si="1397"/>
        <v>0</v>
      </c>
      <c r="Q2839" s="164">
        <f t="shared" si="1397"/>
        <v>0</v>
      </c>
      <c r="R2839" s="164">
        <f t="shared" si="1395"/>
        <v>0</v>
      </c>
      <c r="S2839" s="164">
        <f t="shared" ref="S2839:V2843" si="1398">SUM(S2847,S2855,S2862,S2869,S2874,S2879,S2886,S2893,S2900,S2905,S2912,S2917)</f>
        <v>0</v>
      </c>
      <c r="T2839" s="164">
        <f t="shared" si="1398"/>
        <v>0</v>
      </c>
      <c r="U2839" s="164">
        <f t="shared" si="1398"/>
        <v>0</v>
      </c>
      <c r="V2839" s="164">
        <f t="shared" si="1398"/>
        <v>0</v>
      </c>
    </row>
    <row r="2840" spans="1:22" ht="16.5" thickTop="1" thickBot="1">
      <c r="A2840" s="160" t="s">
        <v>121</v>
      </c>
      <c r="B2840" s="166" t="s">
        <v>99</v>
      </c>
      <c r="C2840" s="164">
        <f t="shared" si="1391"/>
        <v>94451000</v>
      </c>
      <c r="D2840" s="164">
        <f t="shared" si="1392"/>
        <v>23791000</v>
      </c>
      <c r="E2840" s="164">
        <f t="shared" si="1392"/>
        <v>23855000</v>
      </c>
      <c r="F2840" s="164">
        <f t="shared" si="1392"/>
        <v>23785000</v>
      </c>
      <c r="G2840" s="164">
        <f t="shared" si="1392"/>
        <v>23020000</v>
      </c>
      <c r="H2840" s="164">
        <f t="shared" si="1393"/>
        <v>94451000</v>
      </c>
      <c r="I2840" s="164">
        <f t="shared" si="1396"/>
        <v>23791000</v>
      </c>
      <c r="J2840" s="164">
        <f t="shared" si="1396"/>
        <v>23855000</v>
      </c>
      <c r="K2840" s="164">
        <f t="shared" si="1396"/>
        <v>23785000</v>
      </c>
      <c r="L2840" s="164">
        <f t="shared" si="1396"/>
        <v>23020000</v>
      </c>
      <c r="M2840" s="164">
        <f t="shared" si="1394"/>
        <v>0</v>
      </c>
      <c r="N2840" s="164">
        <f t="shared" si="1397"/>
        <v>0</v>
      </c>
      <c r="O2840" s="164">
        <f t="shared" si="1397"/>
        <v>0</v>
      </c>
      <c r="P2840" s="164">
        <f t="shared" si="1397"/>
        <v>0</v>
      </c>
      <c r="Q2840" s="164">
        <f t="shared" si="1397"/>
        <v>0</v>
      </c>
      <c r="R2840" s="164">
        <f t="shared" si="1395"/>
        <v>0</v>
      </c>
      <c r="S2840" s="164">
        <f t="shared" si="1398"/>
        <v>0</v>
      </c>
      <c r="T2840" s="164">
        <f t="shared" si="1398"/>
        <v>0</v>
      </c>
      <c r="U2840" s="164">
        <f t="shared" si="1398"/>
        <v>0</v>
      </c>
      <c r="V2840" s="164">
        <f t="shared" si="1398"/>
        <v>0</v>
      </c>
    </row>
    <row r="2841" spans="1:22" ht="16.5" thickTop="1" thickBot="1">
      <c r="A2841" s="160" t="s">
        <v>121</v>
      </c>
      <c r="B2841" s="167" t="s">
        <v>100</v>
      </c>
      <c r="C2841" s="164">
        <f t="shared" si="1391"/>
        <v>69550000</v>
      </c>
      <c r="D2841" s="164">
        <f t="shared" si="1392"/>
        <v>17200000</v>
      </c>
      <c r="E2841" s="164">
        <f t="shared" si="1392"/>
        <v>17208000</v>
      </c>
      <c r="F2841" s="164">
        <f t="shared" si="1392"/>
        <v>17198000</v>
      </c>
      <c r="G2841" s="164">
        <f t="shared" si="1392"/>
        <v>17944000</v>
      </c>
      <c r="H2841" s="164">
        <f t="shared" si="1393"/>
        <v>69550000</v>
      </c>
      <c r="I2841" s="164">
        <f t="shared" si="1396"/>
        <v>17200000</v>
      </c>
      <c r="J2841" s="164">
        <f t="shared" si="1396"/>
        <v>17208000</v>
      </c>
      <c r="K2841" s="164">
        <f t="shared" si="1396"/>
        <v>17198000</v>
      </c>
      <c r="L2841" s="164">
        <f t="shared" si="1396"/>
        <v>17944000</v>
      </c>
      <c r="M2841" s="164">
        <f t="shared" si="1394"/>
        <v>0</v>
      </c>
      <c r="N2841" s="164">
        <f t="shared" si="1397"/>
        <v>0</v>
      </c>
      <c r="O2841" s="164">
        <f t="shared" si="1397"/>
        <v>0</v>
      </c>
      <c r="P2841" s="164">
        <f t="shared" si="1397"/>
        <v>0</v>
      </c>
      <c r="Q2841" s="164">
        <f t="shared" si="1397"/>
        <v>0</v>
      </c>
      <c r="R2841" s="164">
        <f t="shared" si="1395"/>
        <v>0</v>
      </c>
      <c r="S2841" s="164">
        <f t="shared" si="1398"/>
        <v>0</v>
      </c>
      <c r="T2841" s="164">
        <f t="shared" si="1398"/>
        <v>0</v>
      </c>
      <c r="U2841" s="164">
        <f t="shared" si="1398"/>
        <v>0</v>
      </c>
      <c r="V2841" s="164">
        <f t="shared" si="1398"/>
        <v>0</v>
      </c>
    </row>
    <row r="2842" spans="1:22" ht="16.5" thickTop="1" thickBot="1">
      <c r="A2842" s="160" t="s">
        <v>121</v>
      </c>
      <c r="B2842" s="167" t="s">
        <v>101</v>
      </c>
      <c r="C2842" s="164">
        <f t="shared" si="1391"/>
        <v>19970000</v>
      </c>
      <c r="D2842" s="164">
        <f t="shared" si="1392"/>
        <v>5368000</v>
      </c>
      <c r="E2842" s="164">
        <f t="shared" si="1392"/>
        <v>5336000</v>
      </c>
      <c r="F2842" s="164">
        <f t="shared" si="1392"/>
        <v>5329000</v>
      </c>
      <c r="G2842" s="164">
        <f t="shared" si="1392"/>
        <v>3937000</v>
      </c>
      <c r="H2842" s="164">
        <f t="shared" si="1393"/>
        <v>19970000</v>
      </c>
      <c r="I2842" s="164">
        <f t="shared" si="1396"/>
        <v>5368000</v>
      </c>
      <c r="J2842" s="164">
        <f t="shared" si="1396"/>
        <v>5336000</v>
      </c>
      <c r="K2842" s="164">
        <f t="shared" si="1396"/>
        <v>5329000</v>
      </c>
      <c r="L2842" s="164">
        <f t="shared" si="1396"/>
        <v>3937000</v>
      </c>
      <c r="M2842" s="164">
        <f t="shared" si="1394"/>
        <v>0</v>
      </c>
      <c r="N2842" s="164">
        <f t="shared" si="1397"/>
        <v>0</v>
      </c>
      <c r="O2842" s="164">
        <f t="shared" si="1397"/>
        <v>0</v>
      </c>
      <c r="P2842" s="164">
        <f t="shared" si="1397"/>
        <v>0</v>
      </c>
      <c r="Q2842" s="164">
        <f t="shared" si="1397"/>
        <v>0</v>
      </c>
      <c r="R2842" s="164">
        <f t="shared" si="1395"/>
        <v>0</v>
      </c>
      <c r="S2842" s="164">
        <f t="shared" si="1398"/>
        <v>0</v>
      </c>
      <c r="T2842" s="164">
        <f t="shared" si="1398"/>
        <v>0</v>
      </c>
      <c r="U2842" s="164">
        <f t="shared" si="1398"/>
        <v>0</v>
      </c>
      <c r="V2842" s="164">
        <f t="shared" si="1398"/>
        <v>0</v>
      </c>
    </row>
    <row r="2843" spans="1:22" ht="16.5" thickTop="1" thickBot="1">
      <c r="A2843" s="160" t="s">
        <v>121</v>
      </c>
      <c r="B2843" s="167" t="s">
        <v>104</v>
      </c>
      <c r="C2843" s="164">
        <f t="shared" si="1391"/>
        <v>1800000</v>
      </c>
      <c r="D2843" s="164">
        <f t="shared" si="1392"/>
        <v>445000</v>
      </c>
      <c r="E2843" s="164">
        <f t="shared" si="1392"/>
        <v>495000</v>
      </c>
      <c r="F2843" s="164">
        <f t="shared" si="1392"/>
        <v>470000</v>
      </c>
      <c r="G2843" s="164">
        <f t="shared" si="1392"/>
        <v>390000</v>
      </c>
      <c r="H2843" s="164">
        <f t="shared" si="1393"/>
        <v>1800000</v>
      </c>
      <c r="I2843" s="164">
        <f t="shared" si="1396"/>
        <v>445000</v>
      </c>
      <c r="J2843" s="164">
        <f t="shared" si="1396"/>
        <v>495000</v>
      </c>
      <c r="K2843" s="164">
        <f t="shared" si="1396"/>
        <v>470000</v>
      </c>
      <c r="L2843" s="164">
        <f t="shared" si="1396"/>
        <v>390000</v>
      </c>
      <c r="M2843" s="164">
        <f t="shared" si="1394"/>
        <v>0</v>
      </c>
      <c r="N2843" s="164">
        <f t="shared" si="1397"/>
        <v>0</v>
      </c>
      <c r="O2843" s="164">
        <f t="shared" si="1397"/>
        <v>0</v>
      </c>
      <c r="P2843" s="164">
        <f t="shared" si="1397"/>
        <v>0</v>
      </c>
      <c r="Q2843" s="164">
        <f t="shared" si="1397"/>
        <v>0</v>
      </c>
      <c r="R2843" s="164">
        <f t="shared" si="1395"/>
        <v>0</v>
      </c>
      <c r="S2843" s="164">
        <f t="shared" si="1398"/>
        <v>0</v>
      </c>
      <c r="T2843" s="164">
        <f t="shared" si="1398"/>
        <v>0</v>
      </c>
      <c r="U2843" s="164">
        <f t="shared" si="1398"/>
        <v>0</v>
      </c>
      <c r="V2843" s="164">
        <f t="shared" si="1398"/>
        <v>0</v>
      </c>
    </row>
    <row r="2844" spans="1:22" ht="16.5" thickTop="1" thickBot="1">
      <c r="A2844" s="160" t="s">
        <v>121</v>
      </c>
      <c r="B2844" s="167" t="s">
        <v>105</v>
      </c>
      <c r="C2844" s="164">
        <f t="shared" si="1391"/>
        <v>3131000</v>
      </c>
      <c r="D2844" s="164">
        <f t="shared" si="1392"/>
        <v>778000</v>
      </c>
      <c r="E2844" s="164">
        <f t="shared" si="1392"/>
        <v>816000</v>
      </c>
      <c r="F2844" s="164">
        <f t="shared" si="1392"/>
        <v>788000</v>
      </c>
      <c r="G2844" s="164">
        <f t="shared" si="1392"/>
        <v>749000</v>
      </c>
      <c r="H2844" s="164">
        <f t="shared" si="1393"/>
        <v>3131000</v>
      </c>
      <c r="I2844" s="164">
        <f t="shared" ref="I2844:L2845" si="1399">SUM(I2852,I2860,I2867,I2884,I2891,I2898,I2910,I2922)</f>
        <v>778000</v>
      </c>
      <c r="J2844" s="164">
        <f t="shared" si="1399"/>
        <v>816000</v>
      </c>
      <c r="K2844" s="164">
        <f t="shared" si="1399"/>
        <v>788000</v>
      </c>
      <c r="L2844" s="164">
        <f t="shared" si="1399"/>
        <v>749000</v>
      </c>
      <c r="M2844" s="164">
        <f t="shared" si="1394"/>
        <v>0</v>
      </c>
      <c r="N2844" s="164">
        <f t="shared" ref="N2844:Q2845" si="1400">SUM(N2852,N2860,N2867,N2884,N2891,N2898,N2910,N2922)</f>
        <v>0</v>
      </c>
      <c r="O2844" s="164">
        <f t="shared" si="1400"/>
        <v>0</v>
      </c>
      <c r="P2844" s="164">
        <f t="shared" si="1400"/>
        <v>0</v>
      </c>
      <c r="Q2844" s="164">
        <f t="shared" si="1400"/>
        <v>0</v>
      </c>
      <c r="R2844" s="164">
        <f t="shared" si="1395"/>
        <v>0</v>
      </c>
      <c r="S2844" s="164">
        <f t="shared" ref="S2844:V2845" si="1401">SUM(S2852,S2860,S2867,S2884,S2891,S2898,S2910,S2922)</f>
        <v>0</v>
      </c>
      <c r="T2844" s="164">
        <f t="shared" si="1401"/>
        <v>0</v>
      </c>
      <c r="U2844" s="164">
        <f t="shared" si="1401"/>
        <v>0</v>
      </c>
      <c r="V2844" s="164">
        <f t="shared" si="1401"/>
        <v>0</v>
      </c>
    </row>
    <row r="2845" spans="1:22" ht="31.5" thickTop="1" thickBot="1">
      <c r="A2845" s="160" t="s">
        <v>121</v>
      </c>
      <c r="B2845" s="168" t="s">
        <v>153</v>
      </c>
      <c r="C2845" s="164">
        <f t="shared" si="1391"/>
        <v>3131000</v>
      </c>
      <c r="D2845" s="164">
        <f t="shared" si="1392"/>
        <v>778000</v>
      </c>
      <c r="E2845" s="164">
        <f t="shared" si="1392"/>
        <v>816000</v>
      </c>
      <c r="F2845" s="164">
        <f t="shared" si="1392"/>
        <v>788000</v>
      </c>
      <c r="G2845" s="164">
        <f t="shared" si="1392"/>
        <v>749000</v>
      </c>
      <c r="H2845" s="164">
        <f t="shared" si="1393"/>
        <v>3131000</v>
      </c>
      <c r="I2845" s="164">
        <f t="shared" si="1399"/>
        <v>778000</v>
      </c>
      <c r="J2845" s="164">
        <f t="shared" si="1399"/>
        <v>816000</v>
      </c>
      <c r="K2845" s="164">
        <f t="shared" si="1399"/>
        <v>788000</v>
      </c>
      <c r="L2845" s="164">
        <f t="shared" si="1399"/>
        <v>749000</v>
      </c>
      <c r="M2845" s="164">
        <f t="shared" si="1394"/>
        <v>0</v>
      </c>
      <c r="N2845" s="164">
        <f t="shared" si="1400"/>
        <v>0</v>
      </c>
      <c r="O2845" s="164">
        <f t="shared" si="1400"/>
        <v>0</v>
      </c>
      <c r="P2845" s="164">
        <f t="shared" si="1400"/>
        <v>0</v>
      </c>
      <c r="Q2845" s="164">
        <f t="shared" si="1400"/>
        <v>0</v>
      </c>
      <c r="R2845" s="164">
        <f t="shared" si="1395"/>
        <v>0</v>
      </c>
      <c r="S2845" s="164">
        <f t="shared" si="1401"/>
        <v>0</v>
      </c>
      <c r="T2845" s="164">
        <f t="shared" si="1401"/>
        <v>0</v>
      </c>
      <c r="U2845" s="164">
        <f t="shared" si="1401"/>
        <v>0</v>
      </c>
      <c r="V2845" s="164">
        <f t="shared" si="1401"/>
        <v>0</v>
      </c>
    </row>
    <row r="2846" spans="1:22" ht="16.5" thickTop="1" thickBot="1">
      <c r="A2846" s="160" t="s">
        <v>121</v>
      </c>
      <c r="B2846" s="166" t="s">
        <v>155</v>
      </c>
      <c r="C2846" s="164">
        <f t="shared" si="1391"/>
        <v>2646000</v>
      </c>
      <c r="D2846" s="164">
        <f t="shared" si="1392"/>
        <v>1920000</v>
      </c>
      <c r="E2846" s="164">
        <f t="shared" si="1392"/>
        <v>710000</v>
      </c>
      <c r="F2846" s="164">
        <f t="shared" si="1392"/>
        <v>16000</v>
      </c>
      <c r="G2846" s="164">
        <f t="shared" si="1392"/>
        <v>0</v>
      </c>
      <c r="H2846" s="164">
        <f t="shared" si="1393"/>
        <v>2646000</v>
      </c>
      <c r="I2846" s="164">
        <f>SUM(I2854)</f>
        <v>1920000</v>
      </c>
      <c r="J2846" s="164">
        <f>SUM(J2854)</f>
        <v>710000</v>
      </c>
      <c r="K2846" s="164">
        <f>SUM(K2854)</f>
        <v>16000</v>
      </c>
      <c r="L2846" s="164">
        <f>SUM(L2854)</f>
        <v>0</v>
      </c>
      <c r="M2846" s="164">
        <f t="shared" si="1394"/>
        <v>0</v>
      </c>
      <c r="N2846" s="164">
        <f>SUM(N2854)</f>
        <v>0</v>
      </c>
      <c r="O2846" s="164">
        <f>SUM(O2854)</f>
        <v>0</v>
      </c>
      <c r="P2846" s="164">
        <f>SUM(P2854)</f>
        <v>0</v>
      </c>
      <c r="Q2846" s="164">
        <f>SUM(Q2854)</f>
        <v>0</v>
      </c>
      <c r="R2846" s="164">
        <f t="shared" si="1395"/>
        <v>0</v>
      </c>
      <c r="S2846" s="164">
        <f>SUM(S2854)</f>
        <v>0</v>
      </c>
      <c r="T2846" s="164">
        <f>SUM(T2854)</f>
        <v>0</v>
      </c>
      <c r="U2846" s="164">
        <f>SUM(U2854)</f>
        <v>0</v>
      </c>
      <c r="V2846" s="164">
        <f>SUM(V2854)</f>
        <v>0</v>
      </c>
    </row>
    <row r="2847" spans="1:22" ht="16.5" thickTop="1" thickBot="1">
      <c r="A2847" s="160" t="s">
        <v>1030</v>
      </c>
      <c r="B2847" s="166" t="s">
        <v>1031</v>
      </c>
      <c r="C2847" s="164">
        <f t="shared" si="1391"/>
        <v>34892646</v>
      </c>
      <c r="D2847" s="164">
        <f t="shared" si="1392"/>
        <v>10419452</v>
      </c>
      <c r="E2847" s="164">
        <f t="shared" si="1392"/>
        <v>9333452</v>
      </c>
      <c r="F2847" s="164">
        <f t="shared" si="1392"/>
        <v>8643452</v>
      </c>
      <c r="G2847" s="164">
        <f t="shared" si="1392"/>
        <v>6496290</v>
      </c>
      <c r="H2847" s="164">
        <f t="shared" si="1393"/>
        <v>34892646</v>
      </c>
      <c r="I2847" s="164">
        <f>SUM(I2848,I2854)</f>
        <v>10419452</v>
      </c>
      <c r="J2847" s="164">
        <f>SUM(J2848,J2854)</f>
        <v>9333452</v>
      </c>
      <c r="K2847" s="164">
        <f>SUM(K2848,K2854)</f>
        <v>8643452</v>
      </c>
      <c r="L2847" s="164">
        <f>SUM(L2848,L2854)</f>
        <v>6496290</v>
      </c>
      <c r="M2847" s="164">
        <f t="shared" si="1394"/>
        <v>0</v>
      </c>
      <c r="N2847" s="164">
        <f>SUM(N2848,N2854)</f>
        <v>0</v>
      </c>
      <c r="O2847" s="164">
        <f>SUM(O2848,O2854)</f>
        <v>0</v>
      </c>
      <c r="P2847" s="164">
        <f>SUM(P2848,P2854)</f>
        <v>0</v>
      </c>
      <c r="Q2847" s="164">
        <f>SUM(Q2848,Q2854)</f>
        <v>0</v>
      </c>
      <c r="R2847" s="164">
        <f t="shared" si="1395"/>
        <v>0</v>
      </c>
      <c r="S2847" s="164">
        <f>SUM(S2848,S2854)</f>
        <v>0</v>
      </c>
      <c r="T2847" s="164">
        <f>SUM(T2848,T2854)</f>
        <v>0</v>
      </c>
      <c r="U2847" s="164">
        <f>SUM(U2848,U2854)</f>
        <v>0</v>
      </c>
      <c r="V2847" s="164">
        <f>SUM(V2848,V2854)</f>
        <v>0</v>
      </c>
    </row>
    <row r="2848" spans="1:22" ht="16.5" thickTop="1" thickBot="1">
      <c r="A2848" s="160" t="s">
        <v>121</v>
      </c>
      <c r="B2848" s="167" t="s">
        <v>99</v>
      </c>
      <c r="C2848" s="164">
        <f t="shared" si="1391"/>
        <v>32246646</v>
      </c>
      <c r="D2848" s="164">
        <f t="shared" si="1392"/>
        <v>8499452</v>
      </c>
      <c r="E2848" s="164">
        <f t="shared" si="1392"/>
        <v>8623452</v>
      </c>
      <c r="F2848" s="164">
        <f t="shared" si="1392"/>
        <v>8627452</v>
      </c>
      <c r="G2848" s="164">
        <f t="shared" si="1392"/>
        <v>6496290</v>
      </c>
      <c r="H2848" s="164">
        <f t="shared" si="1393"/>
        <v>32246646</v>
      </c>
      <c r="I2848" s="164">
        <f>SUM(I2849:I2852)</f>
        <v>8499452</v>
      </c>
      <c r="J2848" s="164">
        <f>SUM(J2849:J2852)</f>
        <v>8623452</v>
      </c>
      <c r="K2848" s="164">
        <f>SUM(K2849:K2852)</f>
        <v>8627452</v>
      </c>
      <c r="L2848" s="164">
        <f>SUM(L2849:L2852)</f>
        <v>6496290</v>
      </c>
      <c r="M2848" s="164">
        <f t="shared" si="1394"/>
        <v>0</v>
      </c>
      <c r="N2848" s="164">
        <f>SUM(N2849:N2852)</f>
        <v>0</v>
      </c>
      <c r="O2848" s="164">
        <f>SUM(O2849:O2852)</f>
        <v>0</v>
      </c>
      <c r="P2848" s="164">
        <f>SUM(P2849:P2852)</f>
        <v>0</v>
      </c>
      <c r="Q2848" s="164">
        <f>SUM(Q2849:Q2852)</f>
        <v>0</v>
      </c>
      <c r="R2848" s="164">
        <f t="shared" si="1395"/>
        <v>0</v>
      </c>
      <c r="S2848" s="164">
        <f>SUM(S2849:S2852)</f>
        <v>0</v>
      </c>
      <c r="T2848" s="164">
        <f>SUM(T2849:T2852)</f>
        <v>0</v>
      </c>
      <c r="U2848" s="164">
        <f>SUM(U2849:U2852)</f>
        <v>0</v>
      </c>
      <c r="V2848" s="164">
        <f>SUM(V2849:V2852)</f>
        <v>0</v>
      </c>
    </row>
    <row r="2849" spans="1:22" ht="16.5" thickTop="1" thickBot="1">
      <c r="A2849" s="160" t="s">
        <v>121</v>
      </c>
      <c r="B2849" s="168" t="s">
        <v>100</v>
      </c>
      <c r="C2849" s="164">
        <f t="shared" si="1391"/>
        <v>11308646</v>
      </c>
      <c r="D2849" s="164">
        <f t="shared" si="1392"/>
        <v>2833000</v>
      </c>
      <c r="E2849" s="164">
        <f t="shared" si="1392"/>
        <v>2841000</v>
      </c>
      <c r="F2849" s="164">
        <f t="shared" si="1392"/>
        <v>2831000</v>
      </c>
      <c r="G2849" s="164">
        <f t="shared" si="1392"/>
        <v>2803646</v>
      </c>
      <c r="H2849" s="164">
        <f t="shared" si="1393"/>
        <v>11308646</v>
      </c>
      <c r="I2849" s="164">
        <v>2833000</v>
      </c>
      <c r="J2849" s="164">
        <v>2841000</v>
      </c>
      <c r="K2849" s="164">
        <v>2831000</v>
      </c>
      <c r="L2849" s="164">
        <v>2803646</v>
      </c>
      <c r="M2849" s="164">
        <f t="shared" si="1394"/>
        <v>0</v>
      </c>
      <c r="N2849" s="164">
        <v>0</v>
      </c>
      <c r="O2849" s="164">
        <v>0</v>
      </c>
      <c r="P2849" s="164">
        <v>0</v>
      </c>
      <c r="Q2849" s="164">
        <v>0</v>
      </c>
      <c r="R2849" s="164">
        <f t="shared" si="1395"/>
        <v>0</v>
      </c>
      <c r="S2849" s="164">
        <v>0</v>
      </c>
      <c r="T2849" s="164">
        <v>0</v>
      </c>
      <c r="U2849" s="164">
        <v>0</v>
      </c>
      <c r="V2849" s="164">
        <v>0</v>
      </c>
    </row>
    <row r="2850" spans="1:22" ht="16.5" thickTop="1" thickBot="1">
      <c r="A2850" s="160" t="s">
        <v>121</v>
      </c>
      <c r="B2850" s="168" t="s">
        <v>101</v>
      </c>
      <c r="C2850" s="164">
        <f t="shared" si="1391"/>
        <v>16663000</v>
      </c>
      <c r="D2850" s="164">
        <f t="shared" si="1392"/>
        <v>4608000</v>
      </c>
      <c r="E2850" s="164">
        <f t="shared" si="1392"/>
        <v>4636000</v>
      </c>
      <c r="F2850" s="164">
        <f t="shared" si="1392"/>
        <v>4703000</v>
      </c>
      <c r="G2850" s="164">
        <f t="shared" si="1392"/>
        <v>2716000</v>
      </c>
      <c r="H2850" s="164">
        <f t="shared" si="1393"/>
        <v>16663000</v>
      </c>
      <c r="I2850" s="164">
        <v>4608000</v>
      </c>
      <c r="J2850" s="164">
        <v>4636000</v>
      </c>
      <c r="K2850" s="164">
        <v>4703000</v>
      </c>
      <c r="L2850" s="164">
        <v>2716000</v>
      </c>
      <c r="M2850" s="164">
        <f t="shared" si="1394"/>
        <v>0</v>
      </c>
      <c r="N2850" s="164">
        <v>0</v>
      </c>
      <c r="O2850" s="164">
        <v>0</v>
      </c>
      <c r="P2850" s="164">
        <v>0</v>
      </c>
      <c r="Q2850" s="164">
        <v>0</v>
      </c>
      <c r="R2850" s="164">
        <f t="shared" si="1395"/>
        <v>0</v>
      </c>
      <c r="S2850" s="164">
        <v>0</v>
      </c>
      <c r="T2850" s="164">
        <v>0</v>
      </c>
      <c r="U2850" s="164">
        <v>0</v>
      </c>
      <c r="V2850" s="164">
        <v>0</v>
      </c>
    </row>
    <row r="2851" spans="1:22" ht="16.5" thickTop="1" thickBot="1">
      <c r="A2851" s="160" t="s">
        <v>121</v>
      </c>
      <c r="B2851" s="168" t="s">
        <v>104</v>
      </c>
      <c r="C2851" s="164">
        <f t="shared" si="1391"/>
        <v>1162000</v>
      </c>
      <c r="D2851" s="164">
        <f t="shared" si="1392"/>
        <v>285000</v>
      </c>
      <c r="E2851" s="164">
        <f t="shared" si="1392"/>
        <v>335000</v>
      </c>
      <c r="F2851" s="164">
        <f t="shared" si="1392"/>
        <v>310000</v>
      </c>
      <c r="G2851" s="164">
        <f t="shared" si="1392"/>
        <v>232000</v>
      </c>
      <c r="H2851" s="164">
        <f t="shared" si="1393"/>
        <v>1162000</v>
      </c>
      <c r="I2851" s="164">
        <v>285000</v>
      </c>
      <c r="J2851" s="164">
        <v>335000</v>
      </c>
      <c r="K2851" s="164">
        <v>310000</v>
      </c>
      <c r="L2851" s="164">
        <v>232000</v>
      </c>
      <c r="M2851" s="164">
        <f t="shared" si="1394"/>
        <v>0</v>
      </c>
      <c r="N2851" s="164">
        <v>0</v>
      </c>
      <c r="O2851" s="164">
        <v>0</v>
      </c>
      <c r="P2851" s="164">
        <v>0</v>
      </c>
      <c r="Q2851" s="164">
        <v>0</v>
      </c>
      <c r="R2851" s="164">
        <f t="shared" si="1395"/>
        <v>0</v>
      </c>
      <c r="S2851" s="164">
        <v>0</v>
      </c>
      <c r="T2851" s="164">
        <v>0</v>
      </c>
      <c r="U2851" s="164">
        <v>0</v>
      </c>
      <c r="V2851" s="164">
        <v>0</v>
      </c>
    </row>
    <row r="2852" spans="1:22" ht="16.5" thickTop="1" thickBot="1">
      <c r="A2852" s="160" t="s">
        <v>121</v>
      </c>
      <c r="B2852" s="168" t="s">
        <v>105</v>
      </c>
      <c r="C2852" s="164">
        <f t="shared" si="1391"/>
        <v>3113000</v>
      </c>
      <c r="D2852" s="164">
        <f t="shared" si="1392"/>
        <v>773452</v>
      </c>
      <c r="E2852" s="164">
        <f t="shared" si="1392"/>
        <v>811452</v>
      </c>
      <c r="F2852" s="164">
        <f t="shared" si="1392"/>
        <v>783452</v>
      </c>
      <c r="G2852" s="164">
        <f t="shared" si="1392"/>
        <v>744644</v>
      </c>
      <c r="H2852" s="164">
        <f t="shared" si="1393"/>
        <v>3113000</v>
      </c>
      <c r="I2852" s="164">
        <f>SUM(I2853)</f>
        <v>773452</v>
      </c>
      <c r="J2852" s="164">
        <f>SUM(J2853)</f>
        <v>811452</v>
      </c>
      <c r="K2852" s="164">
        <f>SUM(K2853)</f>
        <v>783452</v>
      </c>
      <c r="L2852" s="164">
        <f>SUM(L2853)</f>
        <v>744644</v>
      </c>
      <c r="M2852" s="164">
        <f t="shared" si="1394"/>
        <v>0</v>
      </c>
      <c r="N2852" s="164">
        <f>SUM(N2853)</f>
        <v>0</v>
      </c>
      <c r="O2852" s="164">
        <f>SUM(O2853)</f>
        <v>0</v>
      </c>
      <c r="P2852" s="164">
        <f>SUM(P2853)</f>
        <v>0</v>
      </c>
      <c r="Q2852" s="164">
        <f>SUM(Q2853)</f>
        <v>0</v>
      </c>
      <c r="R2852" s="164">
        <f t="shared" si="1395"/>
        <v>0</v>
      </c>
      <c r="S2852" s="164">
        <f>SUM(S2853)</f>
        <v>0</v>
      </c>
      <c r="T2852" s="164">
        <f>SUM(T2853)</f>
        <v>0</v>
      </c>
      <c r="U2852" s="164">
        <f>SUM(U2853)</f>
        <v>0</v>
      </c>
      <c r="V2852" s="164">
        <f>SUM(V2853)</f>
        <v>0</v>
      </c>
    </row>
    <row r="2853" spans="1:22" ht="31.5" thickTop="1" thickBot="1">
      <c r="A2853" s="160" t="s">
        <v>121</v>
      </c>
      <c r="B2853" s="169" t="s">
        <v>153</v>
      </c>
      <c r="C2853" s="164">
        <f t="shared" si="1391"/>
        <v>3113000</v>
      </c>
      <c r="D2853" s="164">
        <f t="shared" si="1392"/>
        <v>773452</v>
      </c>
      <c r="E2853" s="164">
        <f t="shared" si="1392"/>
        <v>811452</v>
      </c>
      <c r="F2853" s="164">
        <f t="shared" si="1392"/>
        <v>783452</v>
      </c>
      <c r="G2853" s="164">
        <f t="shared" si="1392"/>
        <v>744644</v>
      </c>
      <c r="H2853" s="164">
        <f t="shared" si="1393"/>
        <v>3113000</v>
      </c>
      <c r="I2853" s="164">
        <v>773452</v>
      </c>
      <c r="J2853" s="164">
        <v>811452</v>
      </c>
      <c r="K2853" s="164">
        <v>783452</v>
      </c>
      <c r="L2853" s="164">
        <v>744644</v>
      </c>
      <c r="M2853" s="164">
        <f t="shared" si="1394"/>
        <v>0</v>
      </c>
      <c r="N2853" s="164">
        <v>0</v>
      </c>
      <c r="O2853" s="164">
        <v>0</v>
      </c>
      <c r="P2853" s="164">
        <v>0</v>
      </c>
      <c r="Q2853" s="164">
        <v>0</v>
      </c>
      <c r="R2853" s="164">
        <f t="shared" si="1395"/>
        <v>0</v>
      </c>
      <c r="S2853" s="164">
        <v>0</v>
      </c>
      <c r="T2853" s="164">
        <v>0</v>
      </c>
      <c r="U2853" s="164">
        <v>0</v>
      </c>
      <c r="V2853" s="164">
        <v>0</v>
      </c>
    </row>
    <row r="2854" spans="1:22" ht="16.5" thickTop="1" thickBot="1">
      <c r="A2854" s="160" t="s">
        <v>121</v>
      </c>
      <c r="B2854" s="167" t="s">
        <v>155</v>
      </c>
      <c r="C2854" s="164">
        <f t="shared" si="1391"/>
        <v>2646000</v>
      </c>
      <c r="D2854" s="164">
        <f t="shared" si="1392"/>
        <v>1920000</v>
      </c>
      <c r="E2854" s="164">
        <f t="shared" si="1392"/>
        <v>710000</v>
      </c>
      <c r="F2854" s="164">
        <f t="shared" si="1392"/>
        <v>16000</v>
      </c>
      <c r="G2854" s="164">
        <f t="shared" si="1392"/>
        <v>0</v>
      </c>
      <c r="H2854" s="164">
        <f t="shared" si="1393"/>
        <v>2646000</v>
      </c>
      <c r="I2854" s="164">
        <v>1920000</v>
      </c>
      <c r="J2854" s="164">
        <v>710000</v>
      </c>
      <c r="K2854" s="164">
        <v>16000</v>
      </c>
      <c r="L2854" s="164">
        <v>0</v>
      </c>
      <c r="M2854" s="164">
        <f t="shared" si="1394"/>
        <v>0</v>
      </c>
      <c r="N2854" s="164">
        <v>0</v>
      </c>
      <c r="O2854" s="164">
        <v>0</v>
      </c>
      <c r="P2854" s="164">
        <v>0</v>
      </c>
      <c r="Q2854" s="164">
        <v>0</v>
      </c>
      <c r="R2854" s="164">
        <f t="shared" si="1395"/>
        <v>0</v>
      </c>
      <c r="S2854" s="164">
        <v>0</v>
      </c>
      <c r="T2854" s="164">
        <v>0</v>
      </c>
      <c r="U2854" s="164">
        <v>0</v>
      </c>
      <c r="V2854" s="164">
        <v>0</v>
      </c>
    </row>
    <row r="2855" spans="1:22" ht="46.5" thickTop="1" thickBot="1">
      <c r="A2855" s="160" t="s">
        <v>1032</v>
      </c>
      <c r="B2855" s="166" t="s">
        <v>1033</v>
      </c>
      <c r="C2855" s="164">
        <f t="shared" si="1391"/>
        <v>6849316</v>
      </c>
      <c r="D2855" s="164">
        <f t="shared" si="1392"/>
        <v>1654013</v>
      </c>
      <c r="E2855" s="164">
        <f t="shared" si="1392"/>
        <v>1649013</v>
      </c>
      <c r="F2855" s="164">
        <f t="shared" si="1392"/>
        <v>1649013</v>
      </c>
      <c r="G2855" s="164">
        <f t="shared" si="1392"/>
        <v>1897277</v>
      </c>
      <c r="H2855" s="164">
        <f t="shared" si="1393"/>
        <v>6849316</v>
      </c>
      <c r="I2855" s="164">
        <f>SUM(I2856)</f>
        <v>1654013</v>
      </c>
      <c r="J2855" s="164">
        <f>SUM(J2856)</f>
        <v>1649013</v>
      </c>
      <c r="K2855" s="164">
        <f>SUM(K2856)</f>
        <v>1649013</v>
      </c>
      <c r="L2855" s="164">
        <f>SUM(L2856)</f>
        <v>1897277</v>
      </c>
      <c r="M2855" s="164">
        <f t="shared" si="1394"/>
        <v>0</v>
      </c>
      <c r="N2855" s="164">
        <f>SUM(N2856)</f>
        <v>0</v>
      </c>
      <c r="O2855" s="164">
        <f>SUM(O2856)</f>
        <v>0</v>
      </c>
      <c r="P2855" s="164">
        <f>SUM(P2856)</f>
        <v>0</v>
      </c>
      <c r="Q2855" s="164">
        <f>SUM(Q2856)</f>
        <v>0</v>
      </c>
      <c r="R2855" s="164">
        <f t="shared" si="1395"/>
        <v>0</v>
      </c>
      <c r="S2855" s="164">
        <f>SUM(S2856)</f>
        <v>0</v>
      </c>
      <c r="T2855" s="164">
        <f>SUM(T2856)</f>
        <v>0</v>
      </c>
      <c r="U2855" s="164">
        <f>SUM(U2856)</f>
        <v>0</v>
      </c>
      <c r="V2855" s="164">
        <f>SUM(V2856)</f>
        <v>0</v>
      </c>
    </row>
    <row r="2856" spans="1:22" ht="16.5" thickTop="1" thickBot="1">
      <c r="A2856" s="160" t="s">
        <v>121</v>
      </c>
      <c r="B2856" s="167" t="s">
        <v>99</v>
      </c>
      <c r="C2856" s="164">
        <f t="shared" si="1391"/>
        <v>6849316</v>
      </c>
      <c r="D2856" s="164">
        <f t="shared" si="1392"/>
        <v>1654013</v>
      </c>
      <c r="E2856" s="164">
        <f t="shared" si="1392"/>
        <v>1649013</v>
      </c>
      <c r="F2856" s="164">
        <f t="shared" si="1392"/>
        <v>1649013</v>
      </c>
      <c r="G2856" s="164">
        <f t="shared" si="1392"/>
        <v>1897277</v>
      </c>
      <c r="H2856" s="164">
        <f t="shared" si="1393"/>
        <v>6849316</v>
      </c>
      <c r="I2856" s="164">
        <f>SUM(I2857:I2860)</f>
        <v>1654013</v>
      </c>
      <c r="J2856" s="164">
        <f>SUM(J2857:J2860)</f>
        <v>1649013</v>
      </c>
      <c r="K2856" s="164">
        <f>SUM(K2857:K2860)</f>
        <v>1649013</v>
      </c>
      <c r="L2856" s="164">
        <f>SUM(L2857:L2860)</f>
        <v>1897277</v>
      </c>
      <c r="M2856" s="164">
        <f t="shared" si="1394"/>
        <v>0</v>
      </c>
      <c r="N2856" s="164">
        <f>SUM(N2857:N2860)</f>
        <v>0</v>
      </c>
      <c r="O2856" s="164">
        <f>SUM(O2857:O2860)</f>
        <v>0</v>
      </c>
      <c r="P2856" s="164">
        <f>SUM(P2857:P2860)</f>
        <v>0</v>
      </c>
      <c r="Q2856" s="164">
        <f>SUM(Q2857:Q2860)</f>
        <v>0</v>
      </c>
      <c r="R2856" s="164">
        <f t="shared" si="1395"/>
        <v>0</v>
      </c>
      <c r="S2856" s="164">
        <f>SUM(S2857:S2860)</f>
        <v>0</v>
      </c>
      <c r="T2856" s="164">
        <f>SUM(T2857:T2860)</f>
        <v>0</v>
      </c>
      <c r="U2856" s="164">
        <f>SUM(U2857:U2860)</f>
        <v>0</v>
      </c>
      <c r="V2856" s="164">
        <f>SUM(V2857:V2860)</f>
        <v>0</v>
      </c>
    </row>
    <row r="2857" spans="1:22" ht="16.5" thickTop="1" thickBot="1">
      <c r="A2857" s="160" t="s">
        <v>121</v>
      </c>
      <c r="B2857" s="168" t="s">
        <v>100</v>
      </c>
      <c r="C2857" s="164">
        <f t="shared" si="1391"/>
        <v>6358316</v>
      </c>
      <c r="D2857" s="164">
        <f t="shared" si="1392"/>
        <v>1590000</v>
      </c>
      <c r="E2857" s="164">
        <f t="shared" si="1392"/>
        <v>1590000</v>
      </c>
      <c r="F2857" s="164">
        <f t="shared" si="1392"/>
        <v>1590000</v>
      </c>
      <c r="G2857" s="164">
        <f t="shared" si="1392"/>
        <v>1588316</v>
      </c>
      <c r="H2857" s="164">
        <f t="shared" si="1393"/>
        <v>6358316</v>
      </c>
      <c r="I2857" s="164">
        <v>1590000</v>
      </c>
      <c r="J2857" s="164">
        <v>1590000</v>
      </c>
      <c r="K2857" s="164">
        <v>1590000</v>
      </c>
      <c r="L2857" s="164">
        <v>1588316</v>
      </c>
      <c r="M2857" s="164">
        <f t="shared" si="1394"/>
        <v>0</v>
      </c>
      <c r="N2857" s="164">
        <v>0</v>
      </c>
      <c r="O2857" s="164">
        <v>0</v>
      </c>
      <c r="P2857" s="164">
        <v>0</v>
      </c>
      <c r="Q2857" s="164">
        <v>0</v>
      </c>
      <c r="R2857" s="164">
        <f t="shared" si="1395"/>
        <v>0</v>
      </c>
      <c r="S2857" s="164">
        <v>0</v>
      </c>
      <c r="T2857" s="164">
        <v>0</v>
      </c>
      <c r="U2857" s="164">
        <v>0</v>
      </c>
      <c r="V2857" s="164">
        <v>0</v>
      </c>
    </row>
    <row r="2858" spans="1:22" ht="16.5" thickTop="1" thickBot="1">
      <c r="A2858" s="160" t="s">
        <v>121</v>
      </c>
      <c r="B2858" s="168" t="s">
        <v>101</v>
      </c>
      <c r="C2858" s="164">
        <f t="shared" si="1391"/>
        <v>414000</v>
      </c>
      <c r="D2858" s="164">
        <f t="shared" si="1392"/>
        <v>45000</v>
      </c>
      <c r="E2858" s="164">
        <f t="shared" si="1392"/>
        <v>40000</v>
      </c>
      <c r="F2858" s="164">
        <f t="shared" si="1392"/>
        <v>40000</v>
      </c>
      <c r="G2858" s="164">
        <f t="shared" si="1392"/>
        <v>289000</v>
      </c>
      <c r="H2858" s="164">
        <f t="shared" si="1393"/>
        <v>414000</v>
      </c>
      <c r="I2858" s="164">
        <v>45000</v>
      </c>
      <c r="J2858" s="164">
        <v>40000</v>
      </c>
      <c r="K2858" s="164">
        <v>40000</v>
      </c>
      <c r="L2858" s="164">
        <v>289000</v>
      </c>
      <c r="M2858" s="164">
        <f t="shared" si="1394"/>
        <v>0</v>
      </c>
      <c r="N2858" s="164">
        <v>0</v>
      </c>
      <c r="O2858" s="164">
        <v>0</v>
      </c>
      <c r="P2858" s="164">
        <v>0</v>
      </c>
      <c r="Q2858" s="164">
        <v>0</v>
      </c>
      <c r="R2858" s="164">
        <f t="shared" si="1395"/>
        <v>0</v>
      </c>
      <c r="S2858" s="164">
        <v>0</v>
      </c>
      <c r="T2858" s="164">
        <v>0</v>
      </c>
      <c r="U2858" s="164">
        <v>0</v>
      </c>
      <c r="V2858" s="164">
        <v>0</v>
      </c>
    </row>
    <row r="2859" spans="1:22" ht="16.5" thickTop="1" thickBot="1">
      <c r="A2859" s="160" t="s">
        <v>121</v>
      </c>
      <c r="B2859" s="168" t="s">
        <v>104</v>
      </c>
      <c r="C2859" s="164">
        <f t="shared" si="1391"/>
        <v>74000</v>
      </c>
      <c r="D2859" s="164">
        <f t="shared" si="1392"/>
        <v>18400</v>
      </c>
      <c r="E2859" s="164">
        <f t="shared" si="1392"/>
        <v>18400</v>
      </c>
      <c r="F2859" s="164">
        <f t="shared" si="1392"/>
        <v>18400</v>
      </c>
      <c r="G2859" s="164">
        <f t="shared" si="1392"/>
        <v>18800</v>
      </c>
      <c r="H2859" s="164">
        <f t="shared" si="1393"/>
        <v>74000</v>
      </c>
      <c r="I2859" s="164">
        <v>18400</v>
      </c>
      <c r="J2859" s="164">
        <v>18400</v>
      </c>
      <c r="K2859" s="164">
        <v>18400</v>
      </c>
      <c r="L2859" s="164">
        <v>18800</v>
      </c>
      <c r="M2859" s="164">
        <f t="shared" si="1394"/>
        <v>0</v>
      </c>
      <c r="N2859" s="164">
        <v>0</v>
      </c>
      <c r="O2859" s="164">
        <v>0</v>
      </c>
      <c r="P2859" s="164">
        <v>0</v>
      </c>
      <c r="Q2859" s="164">
        <v>0</v>
      </c>
      <c r="R2859" s="164">
        <f t="shared" si="1395"/>
        <v>0</v>
      </c>
      <c r="S2859" s="164">
        <v>0</v>
      </c>
      <c r="T2859" s="164">
        <v>0</v>
      </c>
      <c r="U2859" s="164">
        <v>0</v>
      </c>
      <c r="V2859" s="164">
        <v>0</v>
      </c>
    </row>
    <row r="2860" spans="1:22" ht="16.5" thickTop="1" thickBot="1">
      <c r="A2860" s="160" t="s">
        <v>121</v>
      </c>
      <c r="B2860" s="168" t="s">
        <v>105</v>
      </c>
      <c r="C2860" s="164">
        <f t="shared" si="1391"/>
        <v>3000</v>
      </c>
      <c r="D2860" s="164">
        <f t="shared" si="1392"/>
        <v>613</v>
      </c>
      <c r="E2860" s="164">
        <f t="shared" si="1392"/>
        <v>613</v>
      </c>
      <c r="F2860" s="164">
        <f t="shared" si="1392"/>
        <v>613</v>
      </c>
      <c r="G2860" s="164">
        <f t="shared" si="1392"/>
        <v>1161</v>
      </c>
      <c r="H2860" s="164">
        <f t="shared" si="1393"/>
        <v>3000</v>
      </c>
      <c r="I2860" s="164">
        <f>SUM(I2861)</f>
        <v>613</v>
      </c>
      <c r="J2860" s="164">
        <f>SUM(J2861)</f>
        <v>613</v>
      </c>
      <c r="K2860" s="164">
        <f>SUM(K2861)</f>
        <v>613</v>
      </c>
      <c r="L2860" s="164">
        <f>SUM(L2861)</f>
        <v>1161</v>
      </c>
      <c r="M2860" s="164">
        <f t="shared" si="1394"/>
        <v>0</v>
      </c>
      <c r="N2860" s="164">
        <f>SUM(N2861)</f>
        <v>0</v>
      </c>
      <c r="O2860" s="164">
        <f>SUM(O2861)</f>
        <v>0</v>
      </c>
      <c r="P2860" s="164">
        <f>SUM(P2861)</f>
        <v>0</v>
      </c>
      <c r="Q2860" s="164">
        <f>SUM(Q2861)</f>
        <v>0</v>
      </c>
      <c r="R2860" s="164">
        <f t="shared" si="1395"/>
        <v>0</v>
      </c>
      <c r="S2860" s="164">
        <f>SUM(S2861)</f>
        <v>0</v>
      </c>
      <c r="T2860" s="164">
        <f>SUM(T2861)</f>
        <v>0</v>
      </c>
      <c r="U2860" s="164">
        <f>SUM(U2861)</f>
        <v>0</v>
      </c>
      <c r="V2860" s="164">
        <f>SUM(V2861)</f>
        <v>0</v>
      </c>
    </row>
    <row r="2861" spans="1:22" ht="31.5" thickTop="1" thickBot="1">
      <c r="A2861" s="160" t="s">
        <v>121</v>
      </c>
      <c r="B2861" s="169" t="s">
        <v>153</v>
      </c>
      <c r="C2861" s="164">
        <f t="shared" si="1391"/>
        <v>3000</v>
      </c>
      <c r="D2861" s="164">
        <f t="shared" si="1392"/>
        <v>613</v>
      </c>
      <c r="E2861" s="164">
        <f t="shared" si="1392"/>
        <v>613</v>
      </c>
      <c r="F2861" s="164">
        <f t="shared" si="1392"/>
        <v>613</v>
      </c>
      <c r="G2861" s="164">
        <f t="shared" si="1392"/>
        <v>1161</v>
      </c>
      <c r="H2861" s="164">
        <f t="shared" si="1393"/>
        <v>3000</v>
      </c>
      <c r="I2861" s="164">
        <v>613</v>
      </c>
      <c r="J2861" s="164">
        <v>613</v>
      </c>
      <c r="K2861" s="164">
        <v>613</v>
      </c>
      <c r="L2861" s="164">
        <v>1161</v>
      </c>
      <c r="M2861" s="164">
        <f t="shared" si="1394"/>
        <v>0</v>
      </c>
      <c r="N2861" s="164">
        <v>0</v>
      </c>
      <c r="O2861" s="164">
        <v>0</v>
      </c>
      <c r="P2861" s="164">
        <v>0</v>
      </c>
      <c r="Q2861" s="164">
        <v>0</v>
      </c>
      <c r="R2861" s="164">
        <f t="shared" si="1395"/>
        <v>0</v>
      </c>
      <c r="S2861" s="164">
        <v>0</v>
      </c>
      <c r="T2861" s="164">
        <v>0</v>
      </c>
      <c r="U2861" s="164">
        <v>0</v>
      </c>
      <c r="V2861" s="164">
        <v>0</v>
      </c>
    </row>
    <row r="2862" spans="1:22" ht="31.5" thickTop="1" thickBot="1">
      <c r="A2862" s="160" t="s">
        <v>1034</v>
      </c>
      <c r="B2862" s="166" t="s">
        <v>1035</v>
      </c>
      <c r="C2862" s="164">
        <f t="shared" si="1391"/>
        <v>10787446</v>
      </c>
      <c r="D2862" s="164">
        <f t="shared" si="1392"/>
        <v>2634250</v>
      </c>
      <c r="E2862" s="164">
        <f t="shared" si="1392"/>
        <v>2599250</v>
      </c>
      <c r="F2862" s="164">
        <f t="shared" si="1392"/>
        <v>2594250</v>
      </c>
      <c r="G2862" s="164">
        <f t="shared" si="1392"/>
        <v>2959696</v>
      </c>
      <c r="H2862" s="164">
        <f t="shared" si="1393"/>
        <v>10787446</v>
      </c>
      <c r="I2862" s="164">
        <f>SUM(I2863)</f>
        <v>2634250</v>
      </c>
      <c r="J2862" s="164">
        <f>SUM(J2863)</f>
        <v>2599250</v>
      </c>
      <c r="K2862" s="164">
        <f>SUM(K2863)</f>
        <v>2594250</v>
      </c>
      <c r="L2862" s="164">
        <f>SUM(L2863)</f>
        <v>2959696</v>
      </c>
      <c r="M2862" s="164">
        <f t="shared" si="1394"/>
        <v>0</v>
      </c>
      <c r="N2862" s="164">
        <f>SUM(N2863)</f>
        <v>0</v>
      </c>
      <c r="O2862" s="164">
        <f>SUM(O2863)</f>
        <v>0</v>
      </c>
      <c r="P2862" s="164">
        <f>SUM(P2863)</f>
        <v>0</v>
      </c>
      <c r="Q2862" s="164">
        <f>SUM(Q2863)</f>
        <v>0</v>
      </c>
      <c r="R2862" s="164">
        <f t="shared" si="1395"/>
        <v>0</v>
      </c>
      <c r="S2862" s="164">
        <f>SUM(S2863)</f>
        <v>0</v>
      </c>
      <c r="T2862" s="164">
        <f>SUM(T2863)</f>
        <v>0</v>
      </c>
      <c r="U2862" s="164">
        <f>SUM(U2863)</f>
        <v>0</v>
      </c>
      <c r="V2862" s="164">
        <f>SUM(V2863)</f>
        <v>0</v>
      </c>
    </row>
    <row r="2863" spans="1:22" ht="16.5" thickTop="1" thickBot="1">
      <c r="A2863" s="160" t="s">
        <v>121</v>
      </c>
      <c r="B2863" s="167" t="s">
        <v>99</v>
      </c>
      <c r="C2863" s="164">
        <f t="shared" si="1391"/>
        <v>10787446</v>
      </c>
      <c r="D2863" s="164">
        <f t="shared" si="1392"/>
        <v>2634250</v>
      </c>
      <c r="E2863" s="164">
        <f t="shared" si="1392"/>
        <v>2599250</v>
      </c>
      <c r="F2863" s="164">
        <f t="shared" si="1392"/>
        <v>2594250</v>
      </c>
      <c r="G2863" s="164">
        <f t="shared" si="1392"/>
        <v>2959696</v>
      </c>
      <c r="H2863" s="164">
        <f t="shared" si="1393"/>
        <v>10787446</v>
      </c>
      <c r="I2863" s="164">
        <f>SUM(I2864:I2867)</f>
        <v>2634250</v>
      </c>
      <c r="J2863" s="164">
        <f>SUM(J2864:J2867)</f>
        <v>2599250</v>
      </c>
      <c r="K2863" s="164">
        <f>SUM(K2864:K2867)</f>
        <v>2594250</v>
      </c>
      <c r="L2863" s="164">
        <f>SUM(L2864:L2867)</f>
        <v>2959696</v>
      </c>
      <c r="M2863" s="164">
        <f t="shared" si="1394"/>
        <v>0</v>
      </c>
      <c r="N2863" s="164">
        <f>SUM(N2864:N2867)</f>
        <v>0</v>
      </c>
      <c r="O2863" s="164">
        <f>SUM(O2864:O2867)</f>
        <v>0</v>
      </c>
      <c r="P2863" s="164">
        <f>SUM(P2864:P2867)</f>
        <v>0</v>
      </c>
      <c r="Q2863" s="164">
        <f>SUM(Q2864:Q2867)</f>
        <v>0</v>
      </c>
      <c r="R2863" s="164">
        <f t="shared" si="1395"/>
        <v>0</v>
      </c>
      <c r="S2863" s="164">
        <f>SUM(S2864:S2867)</f>
        <v>0</v>
      </c>
      <c r="T2863" s="164">
        <f>SUM(T2864:T2867)</f>
        <v>0</v>
      </c>
      <c r="U2863" s="164">
        <f>SUM(U2864:U2867)</f>
        <v>0</v>
      </c>
      <c r="V2863" s="164">
        <f>SUM(V2864:V2867)</f>
        <v>0</v>
      </c>
    </row>
    <row r="2864" spans="1:22" ht="16.5" thickTop="1" thickBot="1">
      <c r="A2864" s="160" t="s">
        <v>121</v>
      </c>
      <c r="B2864" s="168" t="s">
        <v>100</v>
      </c>
      <c r="C2864" s="164">
        <f t="shared" si="1391"/>
        <v>9629446</v>
      </c>
      <c r="D2864" s="164">
        <f t="shared" si="1392"/>
        <v>2407000</v>
      </c>
      <c r="E2864" s="164">
        <f t="shared" si="1392"/>
        <v>2407000</v>
      </c>
      <c r="F2864" s="164">
        <f t="shared" si="1392"/>
        <v>2407000</v>
      </c>
      <c r="G2864" s="164">
        <f t="shared" si="1392"/>
        <v>2408446</v>
      </c>
      <c r="H2864" s="164">
        <f t="shared" si="1393"/>
        <v>9629446</v>
      </c>
      <c r="I2864" s="164">
        <v>2407000</v>
      </c>
      <c r="J2864" s="164">
        <v>2407000</v>
      </c>
      <c r="K2864" s="164">
        <v>2407000</v>
      </c>
      <c r="L2864" s="164">
        <v>2408446</v>
      </c>
      <c r="M2864" s="164">
        <f t="shared" si="1394"/>
        <v>0</v>
      </c>
      <c r="N2864" s="164">
        <v>0</v>
      </c>
      <c r="O2864" s="164">
        <v>0</v>
      </c>
      <c r="P2864" s="164">
        <v>0</v>
      </c>
      <c r="Q2864" s="164">
        <v>0</v>
      </c>
      <c r="R2864" s="164">
        <f t="shared" si="1395"/>
        <v>0</v>
      </c>
      <c r="S2864" s="164">
        <v>0</v>
      </c>
      <c r="T2864" s="164">
        <v>0</v>
      </c>
      <c r="U2864" s="164">
        <v>0</v>
      </c>
      <c r="V2864" s="164">
        <v>0</v>
      </c>
    </row>
    <row r="2865" spans="1:22" ht="16.5" thickTop="1" thickBot="1">
      <c r="A2865" s="160" t="s">
        <v>121</v>
      </c>
      <c r="B2865" s="168" t="s">
        <v>101</v>
      </c>
      <c r="C2865" s="164">
        <f t="shared" si="1391"/>
        <v>1089000</v>
      </c>
      <c r="D2865" s="164">
        <f t="shared" si="1392"/>
        <v>210000</v>
      </c>
      <c r="E2865" s="164">
        <f t="shared" si="1392"/>
        <v>175000</v>
      </c>
      <c r="F2865" s="164">
        <f t="shared" si="1392"/>
        <v>170000</v>
      </c>
      <c r="G2865" s="164">
        <f t="shared" si="1392"/>
        <v>534000</v>
      </c>
      <c r="H2865" s="164">
        <f t="shared" si="1393"/>
        <v>1089000</v>
      </c>
      <c r="I2865" s="164">
        <v>210000</v>
      </c>
      <c r="J2865" s="164">
        <v>175000</v>
      </c>
      <c r="K2865" s="164">
        <v>170000</v>
      </c>
      <c r="L2865" s="164">
        <v>534000</v>
      </c>
      <c r="M2865" s="164">
        <f t="shared" si="1394"/>
        <v>0</v>
      </c>
      <c r="N2865" s="164">
        <v>0</v>
      </c>
      <c r="O2865" s="164">
        <v>0</v>
      </c>
      <c r="P2865" s="164">
        <v>0</v>
      </c>
      <c r="Q2865" s="164">
        <v>0</v>
      </c>
      <c r="R2865" s="164">
        <f t="shared" si="1395"/>
        <v>0</v>
      </c>
      <c r="S2865" s="164">
        <v>0</v>
      </c>
      <c r="T2865" s="164">
        <v>0</v>
      </c>
      <c r="U2865" s="164">
        <v>0</v>
      </c>
      <c r="V2865" s="164">
        <v>0</v>
      </c>
    </row>
    <row r="2866" spans="1:22" ht="16.5" thickTop="1" thickBot="1">
      <c r="A2866" s="160" t="s">
        <v>121</v>
      </c>
      <c r="B2866" s="168" t="s">
        <v>104</v>
      </c>
      <c r="C2866" s="164">
        <f t="shared" si="1391"/>
        <v>66000</v>
      </c>
      <c r="D2866" s="164">
        <f t="shared" si="1392"/>
        <v>16500</v>
      </c>
      <c r="E2866" s="164">
        <f t="shared" si="1392"/>
        <v>16500</v>
      </c>
      <c r="F2866" s="164">
        <f t="shared" si="1392"/>
        <v>16500</v>
      </c>
      <c r="G2866" s="164">
        <f t="shared" si="1392"/>
        <v>16500</v>
      </c>
      <c r="H2866" s="164">
        <f t="shared" si="1393"/>
        <v>66000</v>
      </c>
      <c r="I2866" s="164">
        <v>16500</v>
      </c>
      <c r="J2866" s="164">
        <v>16500</v>
      </c>
      <c r="K2866" s="164">
        <v>16500</v>
      </c>
      <c r="L2866" s="164">
        <v>16500</v>
      </c>
      <c r="M2866" s="164">
        <f t="shared" si="1394"/>
        <v>0</v>
      </c>
      <c r="N2866" s="164">
        <v>0</v>
      </c>
      <c r="O2866" s="164">
        <v>0</v>
      </c>
      <c r="P2866" s="164">
        <v>0</v>
      </c>
      <c r="Q2866" s="164">
        <v>0</v>
      </c>
      <c r="R2866" s="164">
        <f t="shared" si="1395"/>
        <v>0</v>
      </c>
      <c r="S2866" s="164">
        <v>0</v>
      </c>
      <c r="T2866" s="164">
        <v>0</v>
      </c>
      <c r="U2866" s="164">
        <v>0</v>
      </c>
      <c r="V2866" s="164">
        <v>0</v>
      </c>
    </row>
    <row r="2867" spans="1:22" ht="16.5" thickTop="1" thickBot="1">
      <c r="A2867" s="160" t="s">
        <v>121</v>
      </c>
      <c r="B2867" s="168" t="s">
        <v>105</v>
      </c>
      <c r="C2867" s="164">
        <f t="shared" si="1391"/>
        <v>3000</v>
      </c>
      <c r="D2867" s="164">
        <f t="shared" si="1392"/>
        <v>750</v>
      </c>
      <c r="E2867" s="164">
        <f t="shared" si="1392"/>
        <v>750</v>
      </c>
      <c r="F2867" s="164">
        <f t="shared" si="1392"/>
        <v>750</v>
      </c>
      <c r="G2867" s="164">
        <f t="shared" si="1392"/>
        <v>750</v>
      </c>
      <c r="H2867" s="164">
        <f t="shared" si="1393"/>
        <v>3000</v>
      </c>
      <c r="I2867" s="164">
        <f>SUM(I2868)</f>
        <v>750</v>
      </c>
      <c r="J2867" s="164">
        <f>SUM(J2868)</f>
        <v>750</v>
      </c>
      <c r="K2867" s="164">
        <f>SUM(K2868)</f>
        <v>750</v>
      </c>
      <c r="L2867" s="164">
        <f>SUM(L2868)</f>
        <v>750</v>
      </c>
      <c r="M2867" s="164">
        <f t="shared" si="1394"/>
        <v>0</v>
      </c>
      <c r="N2867" s="164">
        <f>SUM(N2868)</f>
        <v>0</v>
      </c>
      <c r="O2867" s="164">
        <f>SUM(O2868)</f>
        <v>0</v>
      </c>
      <c r="P2867" s="164">
        <f>SUM(P2868)</f>
        <v>0</v>
      </c>
      <c r="Q2867" s="164">
        <f>SUM(Q2868)</f>
        <v>0</v>
      </c>
      <c r="R2867" s="164">
        <f t="shared" si="1395"/>
        <v>0</v>
      </c>
      <c r="S2867" s="164">
        <f>SUM(S2868)</f>
        <v>0</v>
      </c>
      <c r="T2867" s="164">
        <f>SUM(T2868)</f>
        <v>0</v>
      </c>
      <c r="U2867" s="164">
        <f>SUM(U2868)</f>
        <v>0</v>
      </c>
      <c r="V2867" s="164">
        <f>SUM(V2868)</f>
        <v>0</v>
      </c>
    </row>
    <row r="2868" spans="1:22" ht="31.5" thickTop="1" thickBot="1">
      <c r="A2868" s="160" t="s">
        <v>121</v>
      </c>
      <c r="B2868" s="169" t="s">
        <v>153</v>
      </c>
      <c r="C2868" s="164">
        <f t="shared" si="1391"/>
        <v>3000</v>
      </c>
      <c r="D2868" s="164">
        <f t="shared" si="1392"/>
        <v>750</v>
      </c>
      <c r="E2868" s="164">
        <f t="shared" si="1392"/>
        <v>750</v>
      </c>
      <c r="F2868" s="164">
        <f t="shared" si="1392"/>
        <v>750</v>
      </c>
      <c r="G2868" s="164">
        <f t="shared" si="1392"/>
        <v>750</v>
      </c>
      <c r="H2868" s="164">
        <f t="shared" si="1393"/>
        <v>3000</v>
      </c>
      <c r="I2868" s="164">
        <v>750</v>
      </c>
      <c r="J2868" s="164">
        <v>750</v>
      </c>
      <c r="K2868" s="164">
        <v>750</v>
      </c>
      <c r="L2868" s="164">
        <v>750</v>
      </c>
      <c r="M2868" s="164">
        <f t="shared" si="1394"/>
        <v>0</v>
      </c>
      <c r="N2868" s="164">
        <v>0</v>
      </c>
      <c r="O2868" s="164">
        <v>0</v>
      </c>
      <c r="P2868" s="164">
        <v>0</v>
      </c>
      <c r="Q2868" s="164">
        <v>0</v>
      </c>
      <c r="R2868" s="164">
        <f t="shared" si="1395"/>
        <v>0</v>
      </c>
      <c r="S2868" s="164">
        <v>0</v>
      </c>
      <c r="T2868" s="164">
        <v>0</v>
      </c>
      <c r="U2868" s="164">
        <v>0</v>
      </c>
      <c r="V2868" s="164">
        <v>0</v>
      </c>
    </row>
    <row r="2869" spans="1:22" ht="46.5" thickTop="1" thickBot="1">
      <c r="A2869" s="160" t="s">
        <v>1036</v>
      </c>
      <c r="B2869" s="166" t="s">
        <v>1037</v>
      </c>
      <c r="C2869" s="164">
        <f t="shared" si="1391"/>
        <v>6128542</v>
      </c>
      <c r="D2869" s="164">
        <f t="shared" si="1392"/>
        <v>1536200</v>
      </c>
      <c r="E2869" s="164">
        <f t="shared" si="1392"/>
        <v>1519200</v>
      </c>
      <c r="F2869" s="164">
        <f t="shared" si="1392"/>
        <v>1456200</v>
      </c>
      <c r="G2869" s="164">
        <f t="shared" si="1392"/>
        <v>1616942</v>
      </c>
      <c r="H2869" s="164">
        <f t="shared" si="1393"/>
        <v>6128542</v>
      </c>
      <c r="I2869" s="164">
        <f>SUM(I2870)</f>
        <v>1536200</v>
      </c>
      <c r="J2869" s="164">
        <f>SUM(J2870)</f>
        <v>1519200</v>
      </c>
      <c r="K2869" s="164">
        <f>SUM(K2870)</f>
        <v>1456200</v>
      </c>
      <c r="L2869" s="164">
        <f>SUM(L2870)</f>
        <v>1616942</v>
      </c>
      <c r="M2869" s="164">
        <f t="shared" si="1394"/>
        <v>0</v>
      </c>
      <c r="N2869" s="164">
        <f>SUM(N2870)</f>
        <v>0</v>
      </c>
      <c r="O2869" s="164">
        <f>SUM(O2870)</f>
        <v>0</v>
      </c>
      <c r="P2869" s="164">
        <f>SUM(P2870)</f>
        <v>0</v>
      </c>
      <c r="Q2869" s="164">
        <f>SUM(Q2870)</f>
        <v>0</v>
      </c>
      <c r="R2869" s="164">
        <f t="shared" si="1395"/>
        <v>0</v>
      </c>
      <c r="S2869" s="164">
        <f>SUM(S2870)</f>
        <v>0</v>
      </c>
      <c r="T2869" s="164">
        <f>SUM(T2870)</f>
        <v>0</v>
      </c>
      <c r="U2869" s="164">
        <f>SUM(U2870)</f>
        <v>0</v>
      </c>
      <c r="V2869" s="164">
        <f>SUM(V2870)</f>
        <v>0</v>
      </c>
    </row>
    <row r="2870" spans="1:22" ht="16.5" thickTop="1" thickBot="1">
      <c r="A2870" s="160" t="s">
        <v>121</v>
      </c>
      <c r="B2870" s="167" t="s">
        <v>99</v>
      </c>
      <c r="C2870" s="164">
        <f t="shared" si="1391"/>
        <v>6128542</v>
      </c>
      <c r="D2870" s="164">
        <f t="shared" si="1392"/>
        <v>1536200</v>
      </c>
      <c r="E2870" s="164">
        <f t="shared" si="1392"/>
        <v>1519200</v>
      </c>
      <c r="F2870" s="164">
        <f t="shared" si="1392"/>
        <v>1456200</v>
      </c>
      <c r="G2870" s="164">
        <f t="shared" si="1392"/>
        <v>1616942</v>
      </c>
      <c r="H2870" s="164">
        <f t="shared" si="1393"/>
        <v>6128542</v>
      </c>
      <c r="I2870" s="164">
        <f>SUM(I2871:I2873)</f>
        <v>1536200</v>
      </c>
      <c r="J2870" s="164">
        <f>SUM(J2871:J2873)</f>
        <v>1519200</v>
      </c>
      <c r="K2870" s="164">
        <f>SUM(K2871:K2873)</f>
        <v>1456200</v>
      </c>
      <c r="L2870" s="164">
        <f>SUM(L2871:L2873)</f>
        <v>1616942</v>
      </c>
      <c r="M2870" s="164">
        <f t="shared" si="1394"/>
        <v>0</v>
      </c>
      <c r="N2870" s="164">
        <f>SUM(N2871:N2873)</f>
        <v>0</v>
      </c>
      <c r="O2870" s="164">
        <f>SUM(O2871:O2873)</f>
        <v>0</v>
      </c>
      <c r="P2870" s="164">
        <f>SUM(P2871:P2873)</f>
        <v>0</v>
      </c>
      <c r="Q2870" s="164">
        <f>SUM(Q2871:Q2873)</f>
        <v>0</v>
      </c>
      <c r="R2870" s="164">
        <f t="shared" si="1395"/>
        <v>0</v>
      </c>
      <c r="S2870" s="164">
        <f>SUM(S2871:S2873)</f>
        <v>0</v>
      </c>
      <c r="T2870" s="164">
        <f>SUM(T2871:T2873)</f>
        <v>0</v>
      </c>
      <c r="U2870" s="164">
        <f>SUM(U2871:U2873)</f>
        <v>0</v>
      </c>
      <c r="V2870" s="164">
        <f>SUM(V2871:V2873)</f>
        <v>0</v>
      </c>
    </row>
    <row r="2871" spans="1:22" ht="16.5" thickTop="1" thickBot="1">
      <c r="A2871" s="160" t="s">
        <v>121</v>
      </c>
      <c r="B2871" s="168" t="s">
        <v>100</v>
      </c>
      <c r="C2871" s="164">
        <f t="shared" si="1391"/>
        <v>5749542</v>
      </c>
      <c r="D2871" s="164">
        <f t="shared" si="1392"/>
        <v>1400000</v>
      </c>
      <c r="E2871" s="164">
        <f t="shared" si="1392"/>
        <v>1400000</v>
      </c>
      <c r="F2871" s="164">
        <f t="shared" si="1392"/>
        <v>1400000</v>
      </c>
      <c r="G2871" s="164">
        <f t="shared" si="1392"/>
        <v>1549542</v>
      </c>
      <c r="H2871" s="164">
        <f t="shared" si="1393"/>
        <v>5749542</v>
      </c>
      <c r="I2871" s="164">
        <v>1400000</v>
      </c>
      <c r="J2871" s="164">
        <v>1400000</v>
      </c>
      <c r="K2871" s="164">
        <v>1400000</v>
      </c>
      <c r="L2871" s="164">
        <v>1549542</v>
      </c>
      <c r="M2871" s="164">
        <f t="shared" si="1394"/>
        <v>0</v>
      </c>
      <c r="N2871" s="164">
        <v>0</v>
      </c>
      <c r="O2871" s="164">
        <v>0</v>
      </c>
      <c r="P2871" s="164">
        <v>0</v>
      </c>
      <c r="Q2871" s="164">
        <v>0</v>
      </c>
      <c r="R2871" s="164">
        <f t="shared" si="1395"/>
        <v>0</v>
      </c>
      <c r="S2871" s="164">
        <v>0</v>
      </c>
      <c r="T2871" s="164">
        <v>0</v>
      </c>
      <c r="U2871" s="164">
        <v>0</v>
      </c>
      <c r="V2871" s="164">
        <v>0</v>
      </c>
    </row>
    <row r="2872" spans="1:22" ht="16.5" thickTop="1" thickBot="1">
      <c r="A2872" s="160" t="s">
        <v>121</v>
      </c>
      <c r="B2872" s="168" t="s">
        <v>101</v>
      </c>
      <c r="C2872" s="164">
        <f t="shared" si="1391"/>
        <v>314000</v>
      </c>
      <c r="D2872" s="164">
        <f t="shared" si="1392"/>
        <v>120000</v>
      </c>
      <c r="E2872" s="164">
        <f t="shared" si="1392"/>
        <v>103000</v>
      </c>
      <c r="F2872" s="164">
        <f t="shared" si="1392"/>
        <v>40000</v>
      </c>
      <c r="G2872" s="164">
        <f t="shared" si="1392"/>
        <v>51000</v>
      </c>
      <c r="H2872" s="164">
        <f t="shared" si="1393"/>
        <v>314000</v>
      </c>
      <c r="I2872" s="164">
        <v>120000</v>
      </c>
      <c r="J2872" s="164">
        <v>103000</v>
      </c>
      <c r="K2872" s="164">
        <v>40000</v>
      </c>
      <c r="L2872" s="164">
        <v>51000</v>
      </c>
      <c r="M2872" s="164">
        <f t="shared" si="1394"/>
        <v>0</v>
      </c>
      <c r="N2872" s="164">
        <v>0</v>
      </c>
      <c r="O2872" s="164">
        <v>0</v>
      </c>
      <c r="P2872" s="164">
        <v>0</v>
      </c>
      <c r="Q2872" s="164">
        <v>0</v>
      </c>
      <c r="R2872" s="164">
        <f t="shared" si="1395"/>
        <v>0</v>
      </c>
      <c r="S2872" s="164">
        <v>0</v>
      </c>
      <c r="T2872" s="164">
        <v>0</v>
      </c>
      <c r="U2872" s="164">
        <v>0</v>
      </c>
      <c r="V2872" s="164">
        <v>0</v>
      </c>
    </row>
    <row r="2873" spans="1:22" ht="16.5" thickTop="1" thickBot="1">
      <c r="A2873" s="160" t="s">
        <v>121</v>
      </c>
      <c r="B2873" s="168" t="s">
        <v>104</v>
      </c>
      <c r="C2873" s="164">
        <f t="shared" si="1391"/>
        <v>65000</v>
      </c>
      <c r="D2873" s="164">
        <f t="shared" si="1392"/>
        <v>16200</v>
      </c>
      <c r="E2873" s="164">
        <f t="shared" si="1392"/>
        <v>16200</v>
      </c>
      <c r="F2873" s="164">
        <f t="shared" si="1392"/>
        <v>16200</v>
      </c>
      <c r="G2873" s="164">
        <f t="shared" si="1392"/>
        <v>16400</v>
      </c>
      <c r="H2873" s="164">
        <f t="shared" si="1393"/>
        <v>65000</v>
      </c>
      <c r="I2873" s="164">
        <v>16200</v>
      </c>
      <c r="J2873" s="164">
        <v>16200</v>
      </c>
      <c r="K2873" s="164">
        <v>16200</v>
      </c>
      <c r="L2873" s="164">
        <v>16400</v>
      </c>
      <c r="M2873" s="164">
        <f t="shared" si="1394"/>
        <v>0</v>
      </c>
      <c r="N2873" s="164">
        <v>0</v>
      </c>
      <c r="O2873" s="164">
        <v>0</v>
      </c>
      <c r="P2873" s="164">
        <v>0</v>
      </c>
      <c r="Q2873" s="164">
        <v>0</v>
      </c>
      <c r="R2873" s="164">
        <f t="shared" si="1395"/>
        <v>0</v>
      </c>
      <c r="S2873" s="164">
        <v>0</v>
      </c>
      <c r="T2873" s="164">
        <v>0</v>
      </c>
      <c r="U2873" s="164">
        <v>0</v>
      </c>
      <c r="V2873" s="164">
        <v>0</v>
      </c>
    </row>
    <row r="2874" spans="1:22" ht="46.5" thickTop="1" thickBot="1">
      <c r="A2874" s="160" t="s">
        <v>1038</v>
      </c>
      <c r="B2874" s="166" t="s">
        <v>1039</v>
      </c>
      <c r="C2874" s="164">
        <f t="shared" si="1391"/>
        <v>2115860</v>
      </c>
      <c r="D2874" s="164">
        <f t="shared" si="1392"/>
        <v>508400</v>
      </c>
      <c r="E2874" s="164">
        <f t="shared" si="1392"/>
        <v>508400</v>
      </c>
      <c r="F2874" s="164">
        <f t="shared" si="1392"/>
        <v>508400</v>
      </c>
      <c r="G2874" s="164">
        <f t="shared" si="1392"/>
        <v>590660</v>
      </c>
      <c r="H2874" s="164">
        <f t="shared" si="1393"/>
        <v>2115860</v>
      </c>
      <c r="I2874" s="164">
        <f>SUM(I2875)</f>
        <v>508400</v>
      </c>
      <c r="J2874" s="164">
        <f>SUM(J2875)</f>
        <v>508400</v>
      </c>
      <c r="K2874" s="164">
        <f>SUM(K2875)</f>
        <v>508400</v>
      </c>
      <c r="L2874" s="164">
        <f>SUM(L2875)</f>
        <v>590660</v>
      </c>
      <c r="M2874" s="164">
        <f t="shared" si="1394"/>
        <v>0</v>
      </c>
      <c r="N2874" s="164">
        <f>SUM(N2875)</f>
        <v>0</v>
      </c>
      <c r="O2874" s="164">
        <f>SUM(O2875)</f>
        <v>0</v>
      </c>
      <c r="P2874" s="164">
        <f>SUM(P2875)</f>
        <v>0</v>
      </c>
      <c r="Q2874" s="164">
        <f>SUM(Q2875)</f>
        <v>0</v>
      </c>
      <c r="R2874" s="164">
        <f t="shared" si="1395"/>
        <v>0</v>
      </c>
      <c r="S2874" s="164">
        <f>SUM(S2875)</f>
        <v>0</v>
      </c>
      <c r="T2874" s="164">
        <f>SUM(T2875)</f>
        <v>0</v>
      </c>
      <c r="U2874" s="164">
        <f>SUM(U2875)</f>
        <v>0</v>
      </c>
      <c r="V2874" s="164">
        <f>SUM(V2875)</f>
        <v>0</v>
      </c>
    </row>
    <row r="2875" spans="1:22" ht="16.5" thickTop="1" thickBot="1">
      <c r="A2875" s="160" t="s">
        <v>121</v>
      </c>
      <c r="B2875" s="167" t="s">
        <v>99</v>
      </c>
      <c r="C2875" s="164">
        <f t="shared" si="1391"/>
        <v>2115860</v>
      </c>
      <c r="D2875" s="164">
        <f t="shared" si="1392"/>
        <v>508400</v>
      </c>
      <c r="E2875" s="164">
        <f t="shared" si="1392"/>
        <v>508400</v>
      </c>
      <c r="F2875" s="164">
        <f t="shared" si="1392"/>
        <v>508400</v>
      </c>
      <c r="G2875" s="164">
        <f t="shared" si="1392"/>
        <v>590660</v>
      </c>
      <c r="H2875" s="164">
        <f t="shared" si="1393"/>
        <v>2115860</v>
      </c>
      <c r="I2875" s="164">
        <f>SUM(I2876:I2878)</f>
        <v>508400</v>
      </c>
      <c r="J2875" s="164">
        <f>SUM(J2876:J2878)</f>
        <v>508400</v>
      </c>
      <c r="K2875" s="164">
        <f>SUM(K2876:K2878)</f>
        <v>508400</v>
      </c>
      <c r="L2875" s="164">
        <f>SUM(L2876:L2878)</f>
        <v>590660</v>
      </c>
      <c r="M2875" s="164">
        <f t="shared" si="1394"/>
        <v>0</v>
      </c>
      <c r="N2875" s="164">
        <f>SUM(N2876:N2878)</f>
        <v>0</v>
      </c>
      <c r="O2875" s="164">
        <f>SUM(O2876:O2878)</f>
        <v>0</v>
      </c>
      <c r="P2875" s="164">
        <f>SUM(P2876:P2878)</f>
        <v>0</v>
      </c>
      <c r="Q2875" s="164">
        <f>SUM(Q2876:Q2878)</f>
        <v>0</v>
      </c>
      <c r="R2875" s="164">
        <f t="shared" si="1395"/>
        <v>0</v>
      </c>
      <c r="S2875" s="164">
        <f>SUM(S2876:S2878)</f>
        <v>0</v>
      </c>
      <c r="T2875" s="164">
        <f>SUM(T2876:T2878)</f>
        <v>0</v>
      </c>
      <c r="U2875" s="164">
        <f>SUM(U2876:U2878)</f>
        <v>0</v>
      </c>
      <c r="V2875" s="164">
        <f>SUM(V2876:V2878)</f>
        <v>0</v>
      </c>
    </row>
    <row r="2876" spans="1:22" ht="16.5" thickTop="1" thickBot="1">
      <c r="A2876" s="160" t="s">
        <v>121</v>
      </c>
      <c r="B2876" s="168" t="s">
        <v>100</v>
      </c>
      <c r="C2876" s="164">
        <f t="shared" si="1391"/>
        <v>2041860</v>
      </c>
      <c r="D2876" s="164">
        <f t="shared" si="1392"/>
        <v>490000</v>
      </c>
      <c r="E2876" s="164">
        <f t="shared" si="1392"/>
        <v>490000</v>
      </c>
      <c r="F2876" s="164">
        <f t="shared" si="1392"/>
        <v>490000</v>
      </c>
      <c r="G2876" s="164">
        <f t="shared" si="1392"/>
        <v>571860</v>
      </c>
      <c r="H2876" s="164">
        <f t="shared" si="1393"/>
        <v>2041860</v>
      </c>
      <c r="I2876" s="164">
        <v>490000</v>
      </c>
      <c r="J2876" s="164">
        <v>490000</v>
      </c>
      <c r="K2876" s="164">
        <v>490000</v>
      </c>
      <c r="L2876" s="164">
        <v>571860</v>
      </c>
      <c r="M2876" s="164">
        <f t="shared" si="1394"/>
        <v>0</v>
      </c>
      <c r="N2876" s="164">
        <v>0</v>
      </c>
      <c r="O2876" s="164">
        <v>0</v>
      </c>
      <c r="P2876" s="164">
        <v>0</v>
      </c>
      <c r="Q2876" s="164">
        <v>0</v>
      </c>
      <c r="R2876" s="164">
        <f t="shared" si="1395"/>
        <v>0</v>
      </c>
      <c r="S2876" s="164">
        <v>0</v>
      </c>
      <c r="T2876" s="164">
        <v>0</v>
      </c>
      <c r="U2876" s="164">
        <v>0</v>
      </c>
      <c r="V2876" s="164">
        <v>0</v>
      </c>
    </row>
    <row r="2877" spans="1:22" ht="16.5" thickTop="1" thickBot="1">
      <c r="A2877" s="160" t="s">
        <v>121</v>
      </c>
      <c r="B2877" s="168" t="s">
        <v>101</v>
      </c>
      <c r="C2877" s="164">
        <f t="shared" si="1391"/>
        <v>60000</v>
      </c>
      <c r="D2877" s="164">
        <f t="shared" si="1392"/>
        <v>15000</v>
      </c>
      <c r="E2877" s="164">
        <f t="shared" si="1392"/>
        <v>15000</v>
      </c>
      <c r="F2877" s="164">
        <f t="shared" si="1392"/>
        <v>15000</v>
      </c>
      <c r="G2877" s="164">
        <f t="shared" si="1392"/>
        <v>15000</v>
      </c>
      <c r="H2877" s="164">
        <f t="shared" si="1393"/>
        <v>60000</v>
      </c>
      <c r="I2877" s="164">
        <v>15000</v>
      </c>
      <c r="J2877" s="164">
        <v>15000</v>
      </c>
      <c r="K2877" s="164">
        <v>15000</v>
      </c>
      <c r="L2877" s="164">
        <v>15000</v>
      </c>
      <c r="M2877" s="164">
        <f t="shared" si="1394"/>
        <v>0</v>
      </c>
      <c r="N2877" s="164">
        <v>0</v>
      </c>
      <c r="O2877" s="164">
        <v>0</v>
      </c>
      <c r="P2877" s="164">
        <v>0</v>
      </c>
      <c r="Q2877" s="164">
        <v>0</v>
      </c>
      <c r="R2877" s="164">
        <f t="shared" si="1395"/>
        <v>0</v>
      </c>
      <c r="S2877" s="164">
        <v>0</v>
      </c>
      <c r="T2877" s="164">
        <v>0</v>
      </c>
      <c r="U2877" s="164">
        <v>0</v>
      </c>
      <c r="V2877" s="164">
        <v>0</v>
      </c>
    </row>
    <row r="2878" spans="1:22" ht="16.5" thickTop="1" thickBot="1">
      <c r="A2878" s="160" t="s">
        <v>121</v>
      </c>
      <c r="B2878" s="168" t="s">
        <v>104</v>
      </c>
      <c r="C2878" s="164">
        <f t="shared" si="1391"/>
        <v>14000</v>
      </c>
      <c r="D2878" s="164">
        <f t="shared" si="1392"/>
        <v>3400</v>
      </c>
      <c r="E2878" s="164">
        <f t="shared" si="1392"/>
        <v>3400</v>
      </c>
      <c r="F2878" s="164">
        <f t="shared" si="1392"/>
        <v>3400</v>
      </c>
      <c r="G2878" s="164">
        <f t="shared" si="1392"/>
        <v>3800</v>
      </c>
      <c r="H2878" s="164">
        <f t="shared" si="1393"/>
        <v>14000</v>
      </c>
      <c r="I2878" s="164">
        <v>3400</v>
      </c>
      <c r="J2878" s="164">
        <v>3400</v>
      </c>
      <c r="K2878" s="164">
        <v>3400</v>
      </c>
      <c r="L2878" s="164">
        <v>3800</v>
      </c>
      <c r="M2878" s="164">
        <f t="shared" si="1394"/>
        <v>0</v>
      </c>
      <c r="N2878" s="164">
        <v>0</v>
      </c>
      <c r="O2878" s="164">
        <v>0</v>
      </c>
      <c r="P2878" s="164">
        <v>0</v>
      </c>
      <c r="Q2878" s="164">
        <v>0</v>
      </c>
      <c r="R2878" s="164">
        <f t="shared" si="1395"/>
        <v>0</v>
      </c>
      <c r="S2878" s="164">
        <v>0</v>
      </c>
      <c r="T2878" s="164">
        <v>0</v>
      </c>
      <c r="U2878" s="164">
        <v>0</v>
      </c>
      <c r="V2878" s="164">
        <v>0</v>
      </c>
    </row>
    <row r="2879" spans="1:22" ht="46.5" thickTop="1" thickBot="1">
      <c r="A2879" s="160" t="s">
        <v>1040</v>
      </c>
      <c r="B2879" s="166" t="s">
        <v>1041</v>
      </c>
      <c r="C2879" s="164">
        <f t="shared" si="1391"/>
        <v>7282138</v>
      </c>
      <c r="D2879" s="164">
        <f t="shared" si="1392"/>
        <v>1812500</v>
      </c>
      <c r="E2879" s="164">
        <f t="shared" si="1392"/>
        <v>1812500</v>
      </c>
      <c r="F2879" s="164">
        <f t="shared" si="1392"/>
        <v>1812500</v>
      </c>
      <c r="G2879" s="164">
        <f t="shared" si="1392"/>
        <v>1844638</v>
      </c>
      <c r="H2879" s="164">
        <f t="shared" si="1393"/>
        <v>7282138</v>
      </c>
      <c r="I2879" s="164">
        <f>SUM(I2880)</f>
        <v>1812500</v>
      </c>
      <c r="J2879" s="164">
        <f>SUM(J2880)</f>
        <v>1812500</v>
      </c>
      <c r="K2879" s="164">
        <f>SUM(K2880)</f>
        <v>1812500</v>
      </c>
      <c r="L2879" s="164">
        <f>SUM(L2880)</f>
        <v>1844638</v>
      </c>
      <c r="M2879" s="164">
        <f t="shared" si="1394"/>
        <v>0</v>
      </c>
      <c r="N2879" s="164">
        <f>SUM(N2880)</f>
        <v>0</v>
      </c>
      <c r="O2879" s="164">
        <f>SUM(O2880)</f>
        <v>0</v>
      </c>
      <c r="P2879" s="164">
        <f>SUM(P2880)</f>
        <v>0</v>
      </c>
      <c r="Q2879" s="164">
        <f>SUM(Q2880)</f>
        <v>0</v>
      </c>
      <c r="R2879" s="164">
        <f t="shared" si="1395"/>
        <v>0</v>
      </c>
      <c r="S2879" s="164">
        <f>SUM(S2880)</f>
        <v>0</v>
      </c>
      <c r="T2879" s="164">
        <f>SUM(T2880)</f>
        <v>0</v>
      </c>
      <c r="U2879" s="164">
        <f>SUM(U2880)</f>
        <v>0</v>
      </c>
      <c r="V2879" s="164">
        <f>SUM(V2880)</f>
        <v>0</v>
      </c>
    </row>
    <row r="2880" spans="1:22" ht="16.5" thickTop="1" thickBot="1">
      <c r="A2880" s="160" t="s">
        <v>121</v>
      </c>
      <c r="B2880" s="167" t="s">
        <v>99</v>
      </c>
      <c r="C2880" s="164">
        <f t="shared" si="1391"/>
        <v>7282138</v>
      </c>
      <c r="D2880" s="164">
        <f t="shared" si="1392"/>
        <v>1812500</v>
      </c>
      <c r="E2880" s="164">
        <f t="shared" si="1392"/>
        <v>1812500</v>
      </c>
      <c r="F2880" s="164">
        <f t="shared" si="1392"/>
        <v>1812500</v>
      </c>
      <c r="G2880" s="164">
        <f t="shared" si="1392"/>
        <v>1844638</v>
      </c>
      <c r="H2880" s="164">
        <f t="shared" si="1393"/>
        <v>7282138</v>
      </c>
      <c r="I2880" s="164">
        <f>SUM(I2881:I2884)</f>
        <v>1812500</v>
      </c>
      <c r="J2880" s="164">
        <f>SUM(J2881:J2884)</f>
        <v>1812500</v>
      </c>
      <c r="K2880" s="164">
        <f>SUM(K2881:K2884)</f>
        <v>1812500</v>
      </c>
      <c r="L2880" s="164">
        <f>SUM(L2881:L2884)</f>
        <v>1844638</v>
      </c>
      <c r="M2880" s="164">
        <f t="shared" si="1394"/>
        <v>0</v>
      </c>
      <c r="N2880" s="164">
        <f>SUM(N2881:N2884)</f>
        <v>0</v>
      </c>
      <c r="O2880" s="164">
        <f>SUM(O2881:O2884)</f>
        <v>0</v>
      </c>
      <c r="P2880" s="164">
        <f>SUM(P2881:P2884)</f>
        <v>0</v>
      </c>
      <c r="Q2880" s="164">
        <f>SUM(Q2881:Q2884)</f>
        <v>0</v>
      </c>
      <c r="R2880" s="164">
        <f t="shared" si="1395"/>
        <v>0</v>
      </c>
      <c r="S2880" s="164">
        <f>SUM(S2881:S2884)</f>
        <v>0</v>
      </c>
      <c r="T2880" s="164">
        <f>SUM(T2881:T2884)</f>
        <v>0</v>
      </c>
      <c r="U2880" s="164">
        <f>SUM(U2881:U2884)</f>
        <v>0</v>
      </c>
      <c r="V2880" s="164">
        <f>SUM(V2881:V2884)</f>
        <v>0</v>
      </c>
    </row>
    <row r="2881" spans="1:22" ht="16.5" thickTop="1" thickBot="1">
      <c r="A2881" s="160" t="s">
        <v>121</v>
      </c>
      <c r="B2881" s="168" t="s">
        <v>100</v>
      </c>
      <c r="C2881" s="164">
        <f t="shared" si="1391"/>
        <v>7017138</v>
      </c>
      <c r="D2881" s="164">
        <f t="shared" si="1392"/>
        <v>1755000</v>
      </c>
      <c r="E2881" s="164">
        <f t="shared" si="1392"/>
        <v>1755000</v>
      </c>
      <c r="F2881" s="164">
        <f t="shared" si="1392"/>
        <v>1755000</v>
      </c>
      <c r="G2881" s="164">
        <f t="shared" si="1392"/>
        <v>1752138</v>
      </c>
      <c r="H2881" s="164">
        <f t="shared" si="1393"/>
        <v>7017138</v>
      </c>
      <c r="I2881" s="164">
        <v>1755000</v>
      </c>
      <c r="J2881" s="164">
        <v>1755000</v>
      </c>
      <c r="K2881" s="164">
        <v>1755000</v>
      </c>
      <c r="L2881" s="164">
        <v>1752138</v>
      </c>
      <c r="M2881" s="164">
        <f t="shared" si="1394"/>
        <v>0</v>
      </c>
      <c r="N2881" s="164">
        <v>0</v>
      </c>
      <c r="O2881" s="164">
        <v>0</v>
      </c>
      <c r="P2881" s="164">
        <v>0</v>
      </c>
      <c r="Q2881" s="164">
        <v>0</v>
      </c>
      <c r="R2881" s="164">
        <f t="shared" si="1395"/>
        <v>0</v>
      </c>
      <c r="S2881" s="164">
        <v>0</v>
      </c>
      <c r="T2881" s="164">
        <v>0</v>
      </c>
      <c r="U2881" s="164">
        <v>0</v>
      </c>
      <c r="V2881" s="164">
        <v>0</v>
      </c>
    </row>
    <row r="2882" spans="1:22" ht="16.5" thickTop="1" thickBot="1">
      <c r="A2882" s="160" t="s">
        <v>121</v>
      </c>
      <c r="B2882" s="168" t="s">
        <v>101</v>
      </c>
      <c r="C2882" s="164">
        <f t="shared" si="1391"/>
        <v>235000</v>
      </c>
      <c r="D2882" s="164">
        <f t="shared" si="1392"/>
        <v>50000</v>
      </c>
      <c r="E2882" s="164">
        <f t="shared" si="1392"/>
        <v>50000</v>
      </c>
      <c r="F2882" s="164">
        <f t="shared" si="1392"/>
        <v>50000</v>
      </c>
      <c r="G2882" s="164">
        <f t="shared" si="1392"/>
        <v>85000</v>
      </c>
      <c r="H2882" s="164">
        <f t="shared" si="1393"/>
        <v>235000</v>
      </c>
      <c r="I2882" s="164">
        <v>50000</v>
      </c>
      <c r="J2882" s="164">
        <v>50000</v>
      </c>
      <c r="K2882" s="164">
        <v>50000</v>
      </c>
      <c r="L2882" s="164">
        <v>85000</v>
      </c>
      <c r="M2882" s="164">
        <f t="shared" si="1394"/>
        <v>0</v>
      </c>
      <c r="N2882" s="164">
        <v>0</v>
      </c>
      <c r="O2882" s="164">
        <v>0</v>
      </c>
      <c r="P2882" s="164">
        <v>0</v>
      </c>
      <c r="Q2882" s="164">
        <v>0</v>
      </c>
      <c r="R2882" s="164">
        <f t="shared" si="1395"/>
        <v>0</v>
      </c>
      <c r="S2882" s="164">
        <v>0</v>
      </c>
      <c r="T2882" s="164">
        <v>0</v>
      </c>
      <c r="U2882" s="164">
        <v>0</v>
      </c>
      <c r="V2882" s="164">
        <v>0</v>
      </c>
    </row>
    <row r="2883" spans="1:22" ht="16.5" thickTop="1" thickBot="1">
      <c r="A2883" s="160" t="s">
        <v>121</v>
      </c>
      <c r="B2883" s="168" t="s">
        <v>104</v>
      </c>
      <c r="C2883" s="164">
        <f t="shared" si="1391"/>
        <v>26000</v>
      </c>
      <c r="D2883" s="164">
        <f t="shared" si="1392"/>
        <v>6500</v>
      </c>
      <c r="E2883" s="164">
        <f t="shared" si="1392"/>
        <v>6500</v>
      </c>
      <c r="F2883" s="164">
        <f t="shared" si="1392"/>
        <v>6500</v>
      </c>
      <c r="G2883" s="164">
        <f t="shared" si="1392"/>
        <v>6500</v>
      </c>
      <c r="H2883" s="164">
        <f t="shared" si="1393"/>
        <v>26000</v>
      </c>
      <c r="I2883" s="164">
        <v>6500</v>
      </c>
      <c r="J2883" s="164">
        <v>6500</v>
      </c>
      <c r="K2883" s="164">
        <v>6500</v>
      </c>
      <c r="L2883" s="164">
        <v>6500</v>
      </c>
      <c r="M2883" s="164">
        <f t="shared" si="1394"/>
        <v>0</v>
      </c>
      <c r="N2883" s="164">
        <v>0</v>
      </c>
      <c r="O2883" s="164">
        <v>0</v>
      </c>
      <c r="P2883" s="164">
        <v>0</v>
      </c>
      <c r="Q2883" s="164">
        <v>0</v>
      </c>
      <c r="R2883" s="164">
        <f t="shared" si="1395"/>
        <v>0</v>
      </c>
      <c r="S2883" s="164">
        <v>0</v>
      </c>
      <c r="T2883" s="164">
        <v>0</v>
      </c>
      <c r="U2883" s="164">
        <v>0</v>
      </c>
      <c r="V2883" s="164">
        <v>0</v>
      </c>
    </row>
    <row r="2884" spans="1:22" ht="16.5" thickTop="1" thickBot="1">
      <c r="A2884" s="160" t="s">
        <v>121</v>
      </c>
      <c r="B2884" s="168" t="s">
        <v>105</v>
      </c>
      <c r="C2884" s="164">
        <f t="shared" si="1391"/>
        <v>4000</v>
      </c>
      <c r="D2884" s="164">
        <f t="shared" si="1392"/>
        <v>1000</v>
      </c>
      <c r="E2884" s="164">
        <f t="shared" si="1392"/>
        <v>1000</v>
      </c>
      <c r="F2884" s="164">
        <f t="shared" si="1392"/>
        <v>1000</v>
      </c>
      <c r="G2884" s="164">
        <f t="shared" si="1392"/>
        <v>1000</v>
      </c>
      <c r="H2884" s="164">
        <f t="shared" si="1393"/>
        <v>4000</v>
      </c>
      <c r="I2884" s="164">
        <f>SUM(I2885)</f>
        <v>1000</v>
      </c>
      <c r="J2884" s="164">
        <f>SUM(J2885)</f>
        <v>1000</v>
      </c>
      <c r="K2884" s="164">
        <f>SUM(K2885)</f>
        <v>1000</v>
      </c>
      <c r="L2884" s="164">
        <f>SUM(L2885)</f>
        <v>1000</v>
      </c>
      <c r="M2884" s="164">
        <f t="shared" si="1394"/>
        <v>0</v>
      </c>
      <c r="N2884" s="164">
        <f>SUM(N2885)</f>
        <v>0</v>
      </c>
      <c r="O2884" s="164">
        <f>SUM(O2885)</f>
        <v>0</v>
      </c>
      <c r="P2884" s="164">
        <f>SUM(P2885)</f>
        <v>0</v>
      </c>
      <c r="Q2884" s="164">
        <f>SUM(Q2885)</f>
        <v>0</v>
      </c>
      <c r="R2884" s="164">
        <f t="shared" si="1395"/>
        <v>0</v>
      </c>
      <c r="S2884" s="164">
        <f>SUM(S2885)</f>
        <v>0</v>
      </c>
      <c r="T2884" s="164">
        <f>SUM(T2885)</f>
        <v>0</v>
      </c>
      <c r="U2884" s="164">
        <f>SUM(U2885)</f>
        <v>0</v>
      </c>
      <c r="V2884" s="164">
        <f>SUM(V2885)</f>
        <v>0</v>
      </c>
    </row>
    <row r="2885" spans="1:22" ht="31.5" thickTop="1" thickBot="1">
      <c r="A2885" s="160" t="s">
        <v>121</v>
      </c>
      <c r="B2885" s="169" t="s">
        <v>153</v>
      </c>
      <c r="C2885" s="164">
        <f t="shared" si="1391"/>
        <v>4000</v>
      </c>
      <c r="D2885" s="164">
        <f t="shared" si="1392"/>
        <v>1000</v>
      </c>
      <c r="E2885" s="164">
        <f t="shared" si="1392"/>
        <v>1000</v>
      </c>
      <c r="F2885" s="164">
        <f t="shared" si="1392"/>
        <v>1000</v>
      </c>
      <c r="G2885" s="164">
        <f t="shared" ref="G2885:G2948" si="1402">SUM(L2885,Q2885,V2885)</f>
        <v>1000</v>
      </c>
      <c r="H2885" s="164">
        <f t="shared" si="1393"/>
        <v>4000</v>
      </c>
      <c r="I2885" s="164">
        <v>1000</v>
      </c>
      <c r="J2885" s="164">
        <v>1000</v>
      </c>
      <c r="K2885" s="164">
        <v>1000</v>
      </c>
      <c r="L2885" s="164">
        <v>1000</v>
      </c>
      <c r="M2885" s="164">
        <f t="shared" si="1394"/>
        <v>0</v>
      </c>
      <c r="N2885" s="164">
        <v>0</v>
      </c>
      <c r="O2885" s="164">
        <v>0</v>
      </c>
      <c r="P2885" s="164">
        <v>0</v>
      </c>
      <c r="Q2885" s="164">
        <v>0</v>
      </c>
      <c r="R2885" s="164">
        <f t="shared" si="1395"/>
        <v>0</v>
      </c>
      <c r="S2885" s="164">
        <v>0</v>
      </c>
      <c r="T2885" s="164">
        <v>0</v>
      </c>
      <c r="U2885" s="164">
        <v>0</v>
      </c>
      <c r="V2885" s="164">
        <v>0</v>
      </c>
    </row>
    <row r="2886" spans="1:22" ht="46.5" thickTop="1" thickBot="1">
      <c r="A2886" s="160" t="s">
        <v>1042</v>
      </c>
      <c r="B2886" s="166" t="s">
        <v>1043</v>
      </c>
      <c r="C2886" s="164">
        <f t="shared" ref="C2886:C2949" si="1403">SUM(D2886:G2886)</f>
        <v>3587382</v>
      </c>
      <c r="D2886" s="164">
        <f t="shared" ref="D2886:G2949" si="1404">SUM(I2886,N2886,S2886)</f>
        <v>903250</v>
      </c>
      <c r="E2886" s="164">
        <f t="shared" si="1404"/>
        <v>903250</v>
      </c>
      <c r="F2886" s="164">
        <f t="shared" si="1404"/>
        <v>903250</v>
      </c>
      <c r="G2886" s="164">
        <f t="shared" si="1402"/>
        <v>877632</v>
      </c>
      <c r="H2886" s="164">
        <f t="shared" ref="H2886:H2949" si="1405">SUM(I2886:L2886)</f>
        <v>3587382</v>
      </c>
      <c r="I2886" s="164">
        <f>SUM(I2887)</f>
        <v>903250</v>
      </c>
      <c r="J2886" s="164">
        <f>SUM(J2887)</f>
        <v>903250</v>
      </c>
      <c r="K2886" s="164">
        <f>SUM(K2887)</f>
        <v>903250</v>
      </c>
      <c r="L2886" s="164">
        <f>SUM(L2887)</f>
        <v>877632</v>
      </c>
      <c r="M2886" s="164">
        <f t="shared" ref="M2886:M2949" si="1406">SUM(N2886:Q2886)</f>
        <v>0</v>
      </c>
      <c r="N2886" s="164">
        <f>SUM(N2887)</f>
        <v>0</v>
      </c>
      <c r="O2886" s="164">
        <f>SUM(O2887)</f>
        <v>0</v>
      </c>
      <c r="P2886" s="164">
        <f>SUM(P2887)</f>
        <v>0</v>
      </c>
      <c r="Q2886" s="164">
        <f>SUM(Q2887)</f>
        <v>0</v>
      </c>
      <c r="R2886" s="164">
        <f t="shared" ref="R2886:R2949" si="1407">SUM(S2886:V2886)</f>
        <v>0</v>
      </c>
      <c r="S2886" s="164">
        <f>SUM(S2887)</f>
        <v>0</v>
      </c>
      <c r="T2886" s="164">
        <f>SUM(T2887)</f>
        <v>0</v>
      </c>
      <c r="U2886" s="164">
        <f>SUM(U2887)</f>
        <v>0</v>
      </c>
      <c r="V2886" s="164">
        <f>SUM(V2887)</f>
        <v>0</v>
      </c>
    </row>
    <row r="2887" spans="1:22" ht="16.5" thickTop="1" thickBot="1">
      <c r="A2887" s="160" t="s">
        <v>121</v>
      </c>
      <c r="B2887" s="167" t="s">
        <v>99</v>
      </c>
      <c r="C2887" s="164">
        <f t="shared" si="1403"/>
        <v>3587382</v>
      </c>
      <c r="D2887" s="164">
        <f t="shared" si="1404"/>
        <v>903250</v>
      </c>
      <c r="E2887" s="164">
        <f t="shared" si="1404"/>
        <v>903250</v>
      </c>
      <c r="F2887" s="164">
        <f t="shared" si="1404"/>
        <v>903250</v>
      </c>
      <c r="G2887" s="164">
        <f t="shared" si="1402"/>
        <v>877632</v>
      </c>
      <c r="H2887" s="164">
        <f t="shared" si="1405"/>
        <v>3587382</v>
      </c>
      <c r="I2887" s="164">
        <f>SUM(I2888:I2891)</f>
        <v>903250</v>
      </c>
      <c r="J2887" s="164">
        <f>SUM(J2888:J2891)</f>
        <v>903250</v>
      </c>
      <c r="K2887" s="164">
        <f>SUM(K2888:K2891)</f>
        <v>903250</v>
      </c>
      <c r="L2887" s="164">
        <f>SUM(L2888:L2891)</f>
        <v>877632</v>
      </c>
      <c r="M2887" s="164">
        <f t="shared" si="1406"/>
        <v>0</v>
      </c>
      <c r="N2887" s="164">
        <f>SUM(N2888:N2891)</f>
        <v>0</v>
      </c>
      <c r="O2887" s="164">
        <f>SUM(O2888:O2891)</f>
        <v>0</v>
      </c>
      <c r="P2887" s="164">
        <f>SUM(P2888:P2891)</f>
        <v>0</v>
      </c>
      <c r="Q2887" s="164">
        <f>SUM(Q2888:Q2891)</f>
        <v>0</v>
      </c>
      <c r="R2887" s="164">
        <f t="shared" si="1407"/>
        <v>0</v>
      </c>
      <c r="S2887" s="164">
        <f>SUM(S2888:S2891)</f>
        <v>0</v>
      </c>
      <c r="T2887" s="164">
        <f>SUM(T2888:T2891)</f>
        <v>0</v>
      </c>
      <c r="U2887" s="164">
        <f>SUM(U2888:U2891)</f>
        <v>0</v>
      </c>
      <c r="V2887" s="164">
        <f>SUM(V2888:V2891)</f>
        <v>0</v>
      </c>
    </row>
    <row r="2888" spans="1:22" ht="16.5" thickTop="1" thickBot="1">
      <c r="A2888" s="160" t="s">
        <v>121</v>
      </c>
      <c r="B2888" s="168" t="s">
        <v>100</v>
      </c>
      <c r="C2888" s="164">
        <f t="shared" si="1403"/>
        <v>3380382</v>
      </c>
      <c r="D2888" s="164">
        <f t="shared" si="1404"/>
        <v>845000</v>
      </c>
      <c r="E2888" s="164">
        <f t="shared" si="1404"/>
        <v>845000</v>
      </c>
      <c r="F2888" s="164">
        <f t="shared" si="1404"/>
        <v>845000</v>
      </c>
      <c r="G2888" s="164">
        <f t="shared" si="1402"/>
        <v>845382</v>
      </c>
      <c r="H2888" s="164">
        <f t="shared" si="1405"/>
        <v>3380382</v>
      </c>
      <c r="I2888" s="164">
        <v>845000</v>
      </c>
      <c r="J2888" s="164">
        <v>845000</v>
      </c>
      <c r="K2888" s="164">
        <v>845000</v>
      </c>
      <c r="L2888" s="164">
        <v>845382</v>
      </c>
      <c r="M2888" s="164">
        <f t="shared" si="1406"/>
        <v>0</v>
      </c>
      <c r="N2888" s="164">
        <v>0</v>
      </c>
      <c r="O2888" s="164">
        <v>0</v>
      </c>
      <c r="P2888" s="164">
        <v>0</v>
      </c>
      <c r="Q2888" s="164">
        <v>0</v>
      </c>
      <c r="R2888" s="164">
        <f t="shared" si="1407"/>
        <v>0</v>
      </c>
      <c r="S2888" s="164">
        <v>0</v>
      </c>
      <c r="T2888" s="164">
        <v>0</v>
      </c>
      <c r="U2888" s="164">
        <v>0</v>
      </c>
      <c r="V2888" s="164">
        <v>0</v>
      </c>
    </row>
    <row r="2889" spans="1:22" ht="16.5" thickTop="1" thickBot="1">
      <c r="A2889" s="160" t="s">
        <v>121</v>
      </c>
      <c r="B2889" s="168" t="s">
        <v>101</v>
      </c>
      <c r="C2889" s="164">
        <f t="shared" si="1403"/>
        <v>137000</v>
      </c>
      <c r="D2889" s="164">
        <f t="shared" si="1404"/>
        <v>40000</v>
      </c>
      <c r="E2889" s="164">
        <f t="shared" si="1404"/>
        <v>40000</v>
      </c>
      <c r="F2889" s="164">
        <f t="shared" si="1404"/>
        <v>40000</v>
      </c>
      <c r="G2889" s="164">
        <f t="shared" si="1402"/>
        <v>17000</v>
      </c>
      <c r="H2889" s="164">
        <f t="shared" si="1405"/>
        <v>137000</v>
      </c>
      <c r="I2889" s="164">
        <v>40000</v>
      </c>
      <c r="J2889" s="164">
        <v>40000</v>
      </c>
      <c r="K2889" s="164">
        <v>40000</v>
      </c>
      <c r="L2889" s="164">
        <v>17000</v>
      </c>
      <c r="M2889" s="164">
        <f t="shared" si="1406"/>
        <v>0</v>
      </c>
      <c r="N2889" s="164">
        <v>0</v>
      </c>
      <c r="O2889" s="164">
        <v>0</v>
      </c>
      <c r="P2889" s="164">
        <v>0</v>
      </c>
      <c r="Q2889" s="164">
        <v>0</v>
      </c>
      <c r="R2889" s="164">
        <f t="shared" si="1407"/>
        <v>0</v>
      </c>
      <c r="S2889" s="164">
        <v>0</v>
      </c>
      <c r="T2889" s="164">
        <v>0</v>
      </c>
      <c r="U2889" s="164">
        <v>0</v>
      </c>
      <c r="V2889" s="164">
        <v>0</v>
      </c>
    </row>
    <row r="2890" spans="1:22" ht="16.5" thickTop="1" thickBot="1">
      <c r="A2890" s="160" t="s">
        <v>121</v>
      </c>
      <c r="B2890" s="168" t="s">
        <v>104</v>
      </c>
      <c r="C2890" s="164">
        <f t="shared" si="1403"/>
        <v>69000</v>
      </c>
      <c r="D2890" s="164">
        <f t="shared" si="1404"/>
        <v>18000</v>
      </c>
      <c r="E2890" s="164">
        <f t="shared" si="1404"/>
        <v>18000</v>
      </c>
      <c r="F2890" s="164">
        <f t="shared" si="1404"/>
        <v>18000</v>
      </c>
      <c r="G2890" s="164">
        <f t="shared" si="1402"/>
        <v>15000</v>
      </c>
      <c r="H2890" s="164">
        <f t="shared" si="1405"/>
        <v>69000</v>
      </c>
      <c r="I2890" s="164">
        <v>18000</v>
      </c>
      <c r="J2890" s="164">
        <v>18000</v>
      </c>
      <c r="K2890" s="164">
        <v>18000</v>
      </c>
      <c r="L2890" s="164">
        <v>15000</v>
      </c>
      <c r="M2890" s="164">
        <f t="shared" si="1406"/>
        <v>0</v>
      </c>
      <c r="N2890" s="164">
        <v>0</v>
      </c>
      <c r="O2890" s="164">
        <v>0</v>
      </c>
      <c r="P2890" s="164">
        <v>0</v>
      </c>
      <c r="Q2890" s="164">
        <v>0</v>
      </c>
      <c r="R2890" s="164">
        <f t="shared" si="1407"/>
        <v>0</v>
      </c>
      <c r="S2890" s="164">
        <v>0</v>
      </c>
      <c r="T2890" s="164">
        <v>0</v>
      </c>
      <c r="U2890" s="164">
        <v>0</v>
      </c>
      <c r="V2890" s="164">
        <v>0</v>
      </c>
    </row>
    <row r="2891" spans="1:22" ht="16.5" thickTop="1" thickBot="1">
      <c r="A2891" s="160" t="s">
        <v>121</v>
      </c>
      <c r="B2891" s="168" t="s">
        <v>105</v>
      </c>
      <c r="C2891" s="164">
        <f t="shared" si="1403"/>
        <v>1000</v>
      </c>
      <c r="D2891" s="164">
        <f t="shared" si="1404"/>
        <v>250</v>
      </c>
      <c r="E2891" s="164">
        <f t="shared" si="1404"/>
        <v>250</v>
      </c>
      <c r="F2891" s="164">
        <f t="shared" si="1404"/>
        <v>250</v>
      </c>
      <c r="G2891" s="164">
        <f t="shared" si="1402"/>
        <v>250</v>
      </c>
      <c r="H2891" s="164">
        <f t="shared" si="1405"/>
        <v>1000</v>
      </c>
      <c r="I2891" s="164">
        <f>SUM(I2892)</f>
        <v>250</v>
      </c>
      <c r="J2891" s="164">
        <f>SUM(J2892)</f>
        <v>250</v>
      </c>
      <c r="K2891" s="164">
        <f>SUM(K2892)</f>
        <v>250</v>
      </c>
      <c r="L2891" s="164">
        <f>SUM(L2892)</f>
        <v>250</v>
      </c>
      <c r="M2891" s="164">
        <f t="shared" si="1406"/>
        <v>0</v>
      </c>
      <c r="N2891" s="164">
        <f>SUM(N2892)</f>
        <v>0</v>
      </c>
      <c r="O2891" s="164">
        <f>SUM(O2892)</f>
        <v>0</v>
      </c>
      <c r="P2891" s="164">
        <f>SUM(P2892)</f>
        <v>0</v>
      </c>
      <c r="Q2891" s="164">
        <f>SUM(Q2892)</f>
        <v>0</v>
      </c>
      <c r="R2891" s="164">
        <f t="shared" si="1407"/>
        <v>0</v>
      </c>
      <c r="S2891" s="164">
        <f>SUM(S2892)</f>
        <v>0</v>
      </c>
      <c r="T2891" s="164">
        <f>SUM(T2892)</f>
        <v>0</v>
      </c>
      <c r="U2891" s="164">
        <f>SUM(U2892)</f>
        <v>0</v>
      </c>
      <c r="V2891" s="164">
        <f>SUM(V2892)</f>
        <v>0</v>
      </c>
    </row>
    <row r="2892" spans="1:22" ht="31.5" thickTop="1" thickBot="1">
      <c r="A2892" s="160" t="s">
        <v>121</v>
      </c>
      <c r="B2892" s="169" t="s">
        <v>153</v>
      </c>
      <c r="C2892" s="164">
        <f t="shared" si="1403"/>
        <v>1000</v>
      </c>
      <c r="D2892" s="164">
        <f t="shared" si="1404"/>
        <v>250</v>
      </c>
      <c r="E2892" s="164">
        <f t="shared" si="1404"/>
        <v>250</v>
      </c>
      <c r="F2892" s="164">
        <f t="shared" si="1404"/>
        <v>250</v>
      </c>
      <c r="G2892" s="164">
        <f t="shared" si="1402"/>
        <v>250</v>
      </c>
      <c r="H2892" s="164">
        <f t="shared" si="1405"/>
        <v>1000</v>
      </c>
      <c r="I2892" s="164">
        <v>250</v>
      </c>
      <c r="J2892" s="164">
        <v>250</v>
      </c>
      <c r="K2892" s="164">
        <v>250</v>
      </c>
      <c r="L2892" s="164">
        <v>250</v>
      </c>
      <c r="M2892" s="164">
        <f t="shared" si="1406"/>
        <v>0</v>
      </c>
      <c r="N2892" s="164">
        <v>0</v>
      </c>
      <c r="O2892" s="164">
        <v>0</v>
      </c>
      <c r="P2892" s="164">
        <v>0</v>
      </c>
      <c r="Q2892" s="164">
        <v>0</v>
      </c>
      <c r="R2892" s="164">
        <f t="shared" si="1407"/>
        <v>0</v>
      </c>
      <c r="S2892" s="164">
        <v>0</v>
      </c>
      <c r="T2892" s="164">
        <v>0</v>
      </c>
      <c r="U2892" s="164">
        <v>0</v>
      </c>
      <c r="V2892" s="164">
        <v>0</v>
      </c>
    </row>
    <row r="2893" spans="1:22" ht="46.5" thickTop="1" thickBot="1">
      <c r="A2893" s="160" t="s">
        <v>1044</v>
      </c>
      <c r="B2893" s="166" t="s">
        <v>1045</v>
      </c>
      <c r="C2893" s="164">
        <f t="shared" si="1403"/>
        <v>2419790</v>
      </c>
      <c r="D2893" s="164">
        <f t="shared" si="1404"/>
        <v>591750</v>
      </c>
      <c r="E2893" s="164">
        <f t="shared" si="1404"/>
        <v>591750</v>
      </c>
      <c r="F2893" s="164">
        <f t="shared" si="1404"/>
        <v>591750</v>
      </c>
      <c r="G2893" s="164">
        <f t="shared" si="1402"/>
        <v>644540</v>
      </c>
      <c r="H2893" s="164">
        <f t="shared" si="1405"/>
        <v>2419790</v>
      </c>
      <c r="I2893" s="164">
        <f>SUM(I2894)</f>
        <v>591750</v>
      </c>
      <c r="J2893" s="164">
        <f>SUM(J2894)</f>
        <v>591750</v>
      </c>
      <c r="K2893" s="164">
        <f>SUM(K2894)</f>
        <v>591750</v>
      </c>
      <c r="L2893" s="164">
        <f>SUM(L2894)</f>
        <v>644540</v>
      </c>
      <c r="M2893" s="164">
        <f t="shared" si="1406"/>
        <v>0</v>
      </c>
      <c r="N2893" s="164">
        <f>SUM(N2894)</f>
        <v>0</v>
      </c>
      <c r="O2893" s="164">
        <f>SUM(O2894)</f>
        <v>0</v>
      </c>
      <c r="P2893" s="164">
        <f>SUM(P2894)</f>
        <v>0</v>
      </c>
      <c r="Q2893" s="164">
        <f>SUM(Q2894)</f>
        <v>0</v>
      </c>
      <c r="R2893" s="164">
        <f t="shared" si="1407"/>
        <v>0</v>
      </c>
      <c r="S2893" s="164">
        <f>SUM(S2894)</f>
        <v>0</v>
      </c>
      <c r="T2893" s="164">
        <f>SUM(T2894)</f>
        <v>0</v>
      </c>
      <c r="U2893" s="164">
        <f>SUM(U2894)</f>
        <v>0</v>
      </c>
      <c r="V2893" s="164">
        <f>SUM(V2894)</f>
        <v>0</v>
      </c>
    </row>
    <row r="2894" spans="1:22" ht="16.5" thickTop="1" thickBot="1">
      <c r="A2894" s="160" t="s">
        <v>121</v>
      </c>
      <c r="B2894" s="167" t="s">
        <v>99</v>
      </c>
      <c r="C2894" s="164">
        <f t="shared" si="1403"/>
        <v>2419790</v>
      </c>
      <c r="D2894" s="164">
        <f t="shared" si="1404"/>
        <v>591750</v>
      </c>
      <c r="E2894" s="164">
        <f t="shared" si="1404"/>
        <v>591750</v>
      </c>
      <c r="F2894" s="164">
        <f t="shared" si="1404"/>
        <v>591750</v>
      </c>
      <c r="G2894" s="164">
        <f t="shared" si="1402"/>
        <v>644540</v>
      </c>
      <c r="H2894" s="164">
        <f t="shared" si="1405"/>
        <v>2419790</v>
      </c>
      <c r="I2894" s="164">
        <f>SUM(I2895:I2898)</f>
        <v>591750</v>
      </c>
      <c r="J2894" s="164">
        <f>SUM(J2895:J2898)</f>
        <v>591750</v>
      </c>
      <c r="K2894" s="164">
        <f>SUM(K2895:K2898)</f>
        <v>591750</v>
      </c>
      <c r="L2894" s="164">
        <f>SUM(L2895:L2898)</f>
        <v>644540</v>
      </c>
      <c r="M2894" s="164">
        <f t="shared" si="1406"/>
        <v>0</v>
      </c>
      <c r="N2894" s="164">
        <f>SUM(N2895:N2898)</f>
        <v>0</v>
      </c>
      <c r="O2894" s="164">
        <f>SUM(O2895:O2898)</f>
        <v>0</v>
      </c>
      <c r="P2894" s="164">
        <f>SUM(P2895:P2898)</f>
        <v>0</v>
      </c>
      <c r="Q2894" s="164">
        <f>SUM(Q2895:Q2898)</f>
        <v>0</v>
      </c>
      <c r="R2894" s="164">
        <f t="shared" si="1407"/>
        <v>0</v>
      </c>
      <c r="S2894" s="164">
        <f>SUM(S2895:S2898)</f>
        <v>0</v>
      </c>
      <c r="T2894" s="164">
        <f>SUM(T2895:T2898)</f>
        <v>0</v>
      </c>
      <c r="U2894" s="164">
        <f>SUM(U2895:U2898)</f>
        <v>0</v>
      </c>
      <c r="V2894" s="164">
        <f>SUM(V2895:V2898)</f>
        <v>0</v>
      </c>
    </row>
    <row r="2895" spans="1:22" ht="16.5" thickTop="1" thickBot="1">
      <c r="A2895" s="160" t="s">
        <v>121</v>
      </c>
      <c r="B2895" s="168" t="s">
        <v>100</v>
      </c>
      <c r="C2895" s="164">
        <f t="shared" si="1403"/>
        <v>2252790</v>
      </c>
      <c r="D2895" s="164">
        <f t="shared" si="1404"/>
        <v>550000</v>
      </c>
      <c r="E2895" s="164">
        <f t="shared" si="1404"/>
        <v>550000</v>
      </c>
      <c r="F2895" s="164">
        <f t="shared" si="1404"/>
        <v>550000</v>
      </c>
      <c r="G2895" s="164">
        <f t="shared" si="1402"/>
        <v>602790</v>
      </c>
      <c r="H2895" s="164">
        <f t="shared" si="1405"/>
        <v>2252790</v>
      </c>
      <c r="I2895" s="164">
        <v>550000</v>
      </c>
      <c r="J2895" s="164">
        <v>550000</v>
      </c>
      <c r="K2895" s="164">
        <v>550000</v>
      </c>
      <c r="L2895" s="164">
        <v>602790</v>
      </c>
      <c r="M2895" s="164">
        <f t="shared" si="1406"/>
        <v>0</v>
      </c>
      <c r="N2895" s="164">
        <v>0</v>
      </c>
      <c r="O2895" s="164">
        <v>0</v>
      </c>
      <c r="P2895" s="164">
        <v>0</v>
      </c>
      <c r="Q2895" s="164">
        <v>0</v>
      </c>
      <c r="R2895" s="164">
        <f t="shared" si="1407"/>
        <v>0</v>
      </c>
      <c r="S2895" s="164">
        <v>0</v>
      </c>
      <c r="T2895" s="164">
        <v>0</v>
      </c>
      <c r="U2895" s="164">
        <v>0</v>
      </c>
      <c r="V2895" s="164">
        <v>0</v>
      </c>
    </row>
    <row r="2896" spans="1:22" ht="16.5" thickTop="1" thickBot="1">
      <c r="A2896" s="160" t="s">
        <v>121</v>
      </c>
      <c r="B2896" s="168" t="s">
        <v>101</v>
      </c>
      <c r="C2896" s="164">
        <f t="shared" si="1403"/>
        <v>141000</v>
      </c>
      <c r="D2896" s="164">
        <f t="shared" si="1404"/>
        <v>35000</v>
      </c>
      <c r="E2896" s="164">
        <f t="shared" si="1404"/>
        <v>35000</v>
      </c>
      <c r="F2896" s="164">
        <f t="shared" si="1404"/>
        <v>35000</v>
      </c>
      <c r="G2896" s="164">
        <f t="shared" si="1402"/>
        <v>36000</v>
      </c>
      <c r="H2896" s="164">
        <f t="shared" si="1405"/>
        <v>141000</v>
      </c>
      <c r="I2896" s="164">
        <v>35000</v>
      </c>
      <c r="J2896" s="164">
        <v>35000</v>
      </c>
      <c r="K2896" s="164">
        <v>35000</v>
      </c>
      <c r="L2896" s="164">
        <v>36000</v>
      </c>
      <c r="M2896" s="164">
        <f t="shared" si="1406"/>
        <v>0</v>
      </c>
      <c r="N2896" s="164">
        <v>0</v>
      </c>
      <c r="O2896" s="164">
        <v>0</v>
      </c>
      <c r="P2896" s="164">
        <v>0</v>
      </c>
      <c r="Q2896" s="164">
        <v>0</v>
      </c>
      <c r="R2896" s="164">
        <f t="shared" si="1407"/>
        <v>0</v>
      </c>
      <c r="S2896" s="164">
        <v>0</v>
      </c>
      <c r="T2896" s="164">
        <v>0</v>
      </c>
      <c r="U2896" s="164">
        <v>0</v>
      </c>
      <c r="V2896" s="164">
        <v>0</v>
      </c>
    </row>
    <row r="2897" spans="1:22" ht="16.5" thickTop="1" thickBot="1">
      <c r="A2897" s="160" t="s">
        <v>121</v>
      </c>
      <c r="B2897" s="168" t="s">
        <v>104</v>
      </c>
      <c r="C2897" s="164">
        <f t="shared" si="1403"/>
        <v>25000</v>
      </c>
      <c r="D2897" s="164">
        <f t="shared" si="1404"/>
        <v>6500</v>
      </c>
      <c r="E2897" s="164">
        <f t="shared" si="1404"/>
        <v>6500</v>
      </c>
      <c r="F2897" s="164">
        <f t="shared" si="1404"/>
        <v>6500</v>
      </c>
      <c r="G2897" s="164">
        <f t="shared" si="1402"/>
        <v>5500</v>
      </c>
      <c r="H2897" s="164">
        <f t="shared" si="1405"/>
        <v>25000</v>
      </c>
      <c r="I2897" s="164">
        <v>6500</v>
      </c>
      <c r="J2897" s="164">
        <v>6500</v>
      </c>
      <c r="K2897" s="164">
        <v>6500</v>
      </c>
      <c r="L2897" s="164">
        <v>5500</v>
      </c>
      <c r="M2897" s="164">
        <f t="shared" si="1406"/>
        <v>0</v>
      </c>
      <c r="N2897" s="164">
        <v>0</v>
      </c>
      <c r="O2897" s="164">
        <v>0</v>
      </c>
      <c r="P2897" s="164">
        <v>0</v>
      </c>
      <c r="Q2897" s="164">
        <v>0</v>
      </c>
      <c r="R2897" s="164">
        <f t="shared" si="1407"/>
        <v>0</v>
      </c>
      <c r="S2897" s="164">
        <v>0</v>
      </c>
      <c r="T2897" s="164">
        <v>0</v>
      </c>
      <c r="U2897" s="164">
        <v>0</v>
      </c>
      <c r="V2897" s="164">
        <v>0</v>
      </c>
    </row>
    <row r="2898" spans="1:22" ht="16.5" thickTop="1" thickBot="1">
      <c r="A2898" s="160" t="s">
        <v>121</v>
      </c>
      <c r="B2898" s="168" t="s">
        <v>105</v>
      </c>
      <c r="C2898" s="164">
        <f t="shared" si="1403"/>
        <v>1000</v>
      </c>
      <c r="D2898" s="164">
        <f t="shared" si="1404"/>
        <v>250</v>
      </c>
      <c r="E2898" s="164">
        <f t="shared" si="1404"/>
        <v>250</v>
      </c>
      <c r="F2898" s="164">
        <f t="shared" si="1404"/>
        <v>250</v>
      </c>
      <c r="G2898" s="164">
        <f t="shared" si="1402"/>
        <v>250</v>
      </c>
      <c r="H2898" s="164">
        <f t="shared" si="1405"/>
        <v>1000</v>
      </c>
      <c r="I2898" s="164">
        <f>SUM(I2899)</f>
        <v>250</v>
      </c>
      <c r="J2898" s="164">
        <f>SUM(J2899)</f>
        <v>250</v>
      </c>
      <c r="K2898" s="164">
        <f>SUM(K2899)</f>
        <v>250</v>
      </c>
      <c r="L2898" s="164">
        <f>SUM(L2899)</f>
        <v>250</v>
      </c>
      <c r="M2898" s="164">
        <f t="shared" si="1406"/>
        <v>0</v>
      </c>
      <c r="N2898" s="164">
        <f>SUM(N2899)</f>
        <v>0</v>
      </c>
      <c r="O2898" s="164">
        <f>SUM(O2899)</f>
        <v>0</v>
      </c>
      <c r="P2898" s="164">
        <f>SUM(P2899)</f>
        <v>0</v>
      </c>
      <c r="Q2898" s="164">
        <f>SUM(Q2899)</f>
        <v>0</v>
      </c>
      <c r="R2898" s="164">
        <f t="shared" si="1407"/>
        <v>0</v>
      </c>
      <c r="S2898" s="164">
        <f>SUM(S2899)</f>
        <v>0</v>
      </c>
      <c r="T2898" s="164">
        <f>SUM(T2899)</f>
        <v>0</v>
      </c>
      <c r="U2898" s="164">
        <f>SUM(U2899)</f>
        <v>0</v>
      </c>
      <c r="V2898" s="164">
        <f>SUM(V2899)</f>
        <v>0</v>
      </c>
    </row>
    <row r="2899" spans="1:22" ht="31.5" thickTop="1" thickBot="1">
      <c r="A2899" s="160" t="s">
        <v>121</v>
      </c>
      <c r="B2899" s="169" t="s">
        <v>153</v>
      </c>
      <c r="C2899" s="164">
        <f t="shared" si="1403"/>
        <v>1000</v>
      </c>
      <c r="D2899" s="164">
        <f t="shared" si="1404"/>
        <v>250</v>
      </c>
      <c r="E2899" s="164">
        <f t="shared" si="1404"/>
        <v>250</v>
      </c>
      <c r="F2899" s="164">
        <f t="shared" si="1404"/>
        <v>250</v>
      </c>
      <c r="G2899" s="164">
        <f t="shared" si="1402"/>
        <v>250</v>
      </c>
      <c r="H2899" s="164">
        <f t="shared" si="1405"/>
        <v>1000</v>
      </c>
      <c r="I2899" s="164">
        <v>250</v>
      </c>
      <c r="J2899" s="164">
        <v>250</v>
      </c>
      <c r="K2899" s="164">
        <v>250</v>
      </c>
      <c r="L2899" s="164">
        <v>250</v>
      </c>
      <c r="M2899" s="164">
        <f t="shared" si="1406"/>
        <v>0</v>
      </c>
      <c r="N2899" s="164">
        <v>0</v>
      </c>
      <c r="O2899" s="164">
        <v>0</v>
      </c>
      <c r="P2899" s="164">
        <v>0</v>
      </c>
      <c r="Q2899" s="164">
        <v>0</v>
      </c>
      <c r="R2899" s="164">
        <f t="shared" si="1407"/>
        <v>0</v>
      </c>
      <c r="S2899" s="164">
        <v>0</v>
      </c>
      <c r="T2899" s="164">
        <v>0</v>
      </c>
      <c r="U2899" s="164">
        <v>0</v>
      </c>
      <c r="V2899" s="164">
        <v>0</v>
      </c>
    </row>
    <row r="2900" spans="1:22" ht="46.5" thickTop="1" thickBot="1">
      <c r="A2900" s="160" t="s">
        <v>1046</v>
      </c>
      <c r="B2900" s="166" t="s">
        <v>1047</v>
      </c>
      <c r="C2900" s="164">
        <f t="shared" si="1403"/>
        <v>8869098</v>
      </c>
      <c r="D2900" s="164">
        <f t="shared" si="1404"/>
        <v>2189000</v>
      </c>
      <c r="E2900" s="164">
        <f t="shared" si="1404"/>
        <v>2189000</v>
      </c>
      <c r="F2900" s="164">
        <f t="shared" si="1404"/>
        <v>2189000</v>
      </c>
      <c r="G2900" s="164">
        <f t="shared" si="1402"/>
        <v>2302098</v>
      </c>
      <c r="H2900" s="164">
        <f t="shared" si="1405"/>
        <v>8869098</v>
      </c>
      <c r="I2900" s="164">
        <f>SUM(I2901)</f>
        <v>2189000</v>
      </c>
      <c r="J2900" s="164">
        <f>SUM(J2901)</f>
        <v>2189000</v>
      </c>
      <c r="K2900" s="164">
        <f>SUM(K2901)</f>
        <v>2189000</v>
      </c>
      <c r="L2900" s="164">
        <f>SUM(L2901)</f>
        <v>2302098</v>
      </c>
      <c r="M2900" s="164">
        <f t="shared" si="1406"/>
        <v>0</v>
      </c>
      <c r="N2900" s="164">
        <f>SUM(N2901)</f>
        <v>0</v>
      </c>
      <c r="O2900" s="164">
        <f>SUM(O2901)</f>
        <v>0</v>
      </c>
      <c r="P2900" s="164">
        <f>SUM(P2901)</f>
        <v>0</v>
      </c>
      <c r="Q2900" s="164">
        <f>SUM(Q2901)</f>
        <v>0</v>
      </c>
      <c r="R2900" s="164">
        <f t="shared" si="1407"/>
        <v>0</v>
      </c>
      <c r="S2900" s="164">
        <f>SUM(S2901)</f>
        <v>0</v>
      </c>
      <c r="T2900" s="164">
        <f>SUM(T2901)</f>
        <v>0</v>
      </c>
      <c r="U2900" s="164">
        <f>SUM(U2901)</f>
        <v>0</v>
      </c>
      <c r="V2900" s="164">
        <f>SUM(V2901)</f>
        <v>0</v>
      </c>
    </row>
    <row r="2901" spans="1:22" ht="16.5" thickTop="1" thickBot="1">
      <c r="A2901" s="160" t="s">
        <v>121</v>
      </c>
      <c r="B2901" s="167" t="s">
        <v>99</v>
      </c>
      <c r="C2901" s="164">
        <f t="shared" si="1403"/>
        <v>8869098</v>
      </c>
      <c r="D2901" s="164">
        <f t="shared" si="1404"/>
        <v>2189000</v>
      </c>
      <c r="E2901" s="164">
        <f t="shared" si="1404"/>
        <v>2189000</v>
      </c>
      <c r="F2901" s="164">
        <f t="shared" si="1404"/>
        <v>2189000</v>
      </c>
      <c r="G2901" s="164">
        <f t="shared" si="1402"/>
        <v>2302098</v>
      </c>
      <c r="H2901" s="164">
        <f t="shared" si="1405"/>
        <v>8869098</v>
      </c>
      <c r="I2901" s="164">
        <f>SUM(I2902:I2904)</f>
        <v>2189000</v>
      </c>
      <c r="J2901" s="164">
        <f>SUM(J2902:J2904)</f>
        <v>2189000</v>
      </c>
      <c r="K2901" s="164">
        <f>SUM(K2902:K2904)</f>
        <v>2189000</v>
      </c>
      <c r="L2901" s="164">
        <f>SUM(L2902:L2904)</f>
        <v>2302098</v>
      </c>
      <c r="M2901" s="164">
        <f t="shared" si="1406"/>
        <v>0</v>
      </c>
      <c r="N2901" s="164">
        <f>SUM(N2902:N2904)</f>
        <v>0</v>
      </c>
      <c r="O2901" s="164">
        <f>SUM(O2902:O2904)</f>
        <v>0</v>
      </c>
      <c r="P2901" s="164">
        <f>SUM(P2902:P2904)</f>
        <v>0</v>
      </c>
      <c r="Q2901" s="164">
        <f>SUM(Q2902:Q2904)</f>
        <v>0</v>
      </c>
      <c r="R2901" s="164">
        <f t="shared" si="1407"/>
        <v>0</v>
      </c>
      <c r="S2901" s="164">
        <f>SUM(S2902:S2904)</f>
        <v>0</v>
      </c>
      <c r="T2901" s="164">
        <f>SUM(T2902:T2904)</f>
        <v>0</v>
      </c>
      <c r="U2901" s="164">
        <f>SUM(U2902:U2904)</f>
        <v>0</v>
      </c>
      <c r="V2901" s="164">
        <f>SUM(V2902:V2904)</f>
        <v>0</v>
      </c>
    </row>
    <row r="2902" spans="1:22" ht="16.5" thickTop="1" thickBot="1">
      <c r="A2902" s="160" t="s">
        <v>121</v>
      </c>
      <c r="B2902" s="168" t="s">
        <v>100</v>
      </c>
      <c r="C2902" s="164">
        <f t="shared" si="1403"/>
        <v>8511098</v>
      </c>
      <c r="D2902" s="164">
        <f t="shared" si="1404"/>
        <v>2100000</v>
      </c>
      <c r="E2902" s="164">
        <f t="shared" si="1404"/>
        <v>2100000</v>
      </c>
      <c r="F2902" s="164">
        <f t="shared" si="1404"/>
        <v>2100000</v>
      </c>
      <c r="G2902" s="164">
        <f t="shared" si="1402"/>
        <v>2211098</v>
      </c>
      <c r="H2902" s="164">
        <f t="shared" si="1405"/>
        <v>8511098</v>
      </c>
      <c r="I2902" s="164">
        <v>2100000</v>
      </c>
      <c r="J2902" s="164">
        <v>2100000</v>
      </c>
      <c r="K2902" s="164">
        <v>2100000</v>
      </c>
      <c r="L2902" s="164">
        <v>2211098</v>
      </c>
      <c r="M2902" s="164">
        <f t="shared" si="1406"/>
        <v>0</v>
      </c>
      <c r="N2902" s="164">
        <v>0</v>
      </c>
      <c r="O2902" s="164">
        <v>0</v>
      </c>
      <c r="P2902" s="164">
        <v>0</v>
      </c>
      <c r="Q2902" s="164">
        <v>0</v>
      </c>
      <c r="R2902" s="164">
        <f t="shared" si="1407"/>
        <v>0</v>
      </c>
      <c r="S2902" s="164">
        <v>0</v>
      </c>
      <c r="T2902" s="164">
        <v>0</v>
      </c>
      <c r="U2902" s="164">
        <v>0</v>
      </c>
      <c r="V2902" s="164">
        <v>0</v>
      </c>
    </row>
    <row r="2903" spans="1:22" ht="16.5" thickTop="1" thickBot="1">
      <c r="A2903" s="160" t="s">
        <v>121</v>
      </c>
      <c r="B2903" s="168" t="s">
        <v>101</v>
      </c>
      <c r="C2903" s="164">
        <f t="shared" si="1403"/>
        <v>331000</v>
      </c>
      <c r="D2903" s="164">
        <f t="shared" si="1404"/>
        <v>82000</v>
      </c>
      <c r="E2903" s="164">
        <f t="shared" si="1404"/>
        <v>82000</v>
      </c>
      <c r="F2903" s="164">
        <f t="shared" si="1404"/>
        <v>82000</v>
      </c>
      <c r="G2903" s="164">
        <f t="shared" si="1402"/>
        <v>85000</v>
      </c>
      <c r="H2903" s="164">
        <f t="shared" si="1405"/>
        <v>331000</v>
      </c>
      <c r="I2903" s="164">
        <v>82000</v>
      </c>
      <c r="J2903" s="164">
        <v>82000</v>
      </c>
      <c r="K2903" s="164">
        <v>82000</v>
      </c>
      <c r="L2903" s="164">
        <v>85000</v>
      </c>
      <c r="M2903" s="164">
        <f t="shared" si="1406"/>
        <v>0</v>
      </c>
      <c r="N2903" s="164">
        <v>0</v>
      </c>
      <c r="O2903" s="164">
        <v>0</v>
      </c>
      <c r="P2903" s="164">
        <v>0</v>
      </c>
      <c r="Q2903" s="164">
        <v>0</v>
      </c>
      <c r="R2903" s="164">
        <f t="shared" si="1407"/>
        <v>0</v>
      </c>
      <c r="S2903" s="164">
        <v>0</v>
      </c>
      <c r="T2903" s="164">
        <v>0</v>
      </c>
      <c r="U2903" s="164">
        <v>0</v>
      </c>
      <c r="V2903" s="164">
        <v>0</v>
      </c>
    </row>
    <row r="2904" spans="1:22" ht="16.5" thickTop="1" thickBot="1">
      <c r="A2904" s="160" t="s">
        <v>121</v>
      </c>
      <c r="B2904" s="168" t="s">
        <v>104</v>
      </c>
      <c r="C2904" s="164">
        <f t="shared" si="1403"/>
        <v>27000</v>
      </c>
      <c r="D2904" s="164">
        <f t="shared" si="1404"/>
        <v>7000</v>
      </c>
      <c r="E2904" s="164">
        <f t="shared" si="1404"/>
        <v>7000</v>
      </c>
      <c r="F2904" s="164">
        <f t="shared" si="1404"/>
        <v>7000</v>
      </c>
      <c r="G2904" s="164">
        <f t="shared" si="1402"/>
        <v>6000</v>
      </c>
      <c r="H2904" s="164">
        <f t="shared" si="1405"/>
        <v>27000</v>
      </c>
      <c r="I2904" s="164">
        <v>7000</v>
      </c>
      <c r="J2904" s="164">
        <v>7000</v>
      </c>
      <c r="K2904" s="164">
        <v>7000</v>
      </c>
      <c r="L2904" s="164">
        <v>6000</v>
      </c>
      <c r="M2904" s="164">
        <f t="shared" si="1406"/>
        <v>0</v>
      </c>
      <c r="N2904" s="164">
        <v>0</v>
      </c>
      <c r="O2904" s="164">
        <v>0</v>
      </c>
      <c r="P2904" s="164">
        <v>0</v>
      </c>
      <c r="Q2904" s="164">
        <v>0</v>
      </c>
      <c r="R2904" s="164">
        <f t="shared" si="1407"/>
        <v>0</v>
      </c>
      <c r="S2904" s="164">
        <v>0</v>
      </c>
      <c r="T2904" s="164">
        <v>0</v>
      </c>
      <c r="U2904" s="164">
        <v>0</v>
      </c>
      <c r="V2904" s="164">
        <v>0</v>
      </c>
    </row>
    <row r="2905" spans="1:22" ht="46.5" thickTop="1" thickBot="1">
      <c r="A2905" s="160" t="s">
        <v>1048</v>
      </c>
      <c r="B2905" s="166" t="s">
        <v>1049</v>
      </c>
      <c r="C2905" s="164">
        <f t="shared" si="1403"/>
        <v>3525468</v>
      </c>
      <c r="D2905" s="164">
        <f t="shared" si="1404"/>
        <v>822935</v>
      </c>
      <c r="E2905" s="164">
        <f t="shared" si="1404"/>
        <v>819935</v>
      </c>
      <c r="F2905" s="164">
        <f t="shared" si="1404"/>
        <v>820935</v>
      </c>
      <c r="G2905" s="164">
        <f t="shared" si="1402"/>
        <v>1061663</v>
      </c>
      <c r="H2905" s="164">
        <f t="shared" si="1405"/>
        <v>3525468</v>
      </c>
      <c r="I2905" s="164">
        <f>SUM(I2906)</f>
        <v>822935</v>
      </c>
      <c r="J2905" s="164">
        <f>SUM(J2906)</f>
        <v>819935</v>
      </c>
      <c r="K2905" s="164">
        <f>SUM(K2906)</f>
        <v>820935</v>
      </c>
      <c r="L2905" s="164">
        <f>SUM(L2906)</f>
        <v>1061663</v>
      </c>
      <c r="M2905" s="164">
        <f t="shared" si="1406"/>
        <v>0</v>
      </c>
      <c r="N2905" s="164">
        <f>SUM(N2906)</f>
        <v>0</v>
      </c>
      <c r="O2905" s="164">
        <f>SUM(O2906)</f>
        <v>0</v>
      </c>
      <c r="P2905" s="164">
        <f>SUM(P2906)</f>
        <v>0</v>
      </c>
      <c r="Q2905" s="164">
        <f>SUM(Q2906)</f>
        <v>0</v>
      </c>
      <c r="R2905" s="164">
        <f t="shared" si="1407"/>
        <v>0</v>
      </c>
      <c r="S2905" s="164">
        <f>SUM(S2906)</f>
        <v>0</v>
      </c>
      <c r="T2905" s="164">
        <f>SUM(T2906)</f>
        <v>0</v>
      </c>
      <c r="U2905" s="164">
        <f>SUM(U2906)</f>
        <v>0</v>
      </c>
      <c r="V2905" s="164">
        <f>SUM(V2906)</f>
        <v>0</v>
      </c>
    </row>
    <row r="2906" spans="1:22" ht="16.5" thickTop="1" thickBot="1">
      <c r="A2906" s="160" t="s">
        <v>121</v>
      </c>
      <c r="B2906" s="167" t="s">
        <v>99</v>
      </c>
      <c r="C2906" s="164">
        <f t="shared" si="1403"/>
        <v>3525468</v>
      </c>
      <c r="D2906" s="164">
        <f t="shared" si="1404"/>
        <v>822935</v>
      </c>
      <c r="E2906" s="164">
        <f t="shared" si="1404"/>
        <v>819935</v>
      </c>
      <c r="F2906" s="164">
        <f t="shared" si="1404"/>
        <v>820935</v>
      </c>
      <c r="G2906" s="164">
        <f t="shared" si="1402"/>
        <v>1061663</v>
      </c>
      <c r="H2906" s="164">
        <f t="shared" si="1405"/>
        <v>3525468</v>
      </c>
      <c r="I2906" s="164">
        <f>SUM(I2907:I2910)</f>
        <v>822935</v>
      </c>
      <c r="J2906" s="164">
        <f>SUM(J2907:J2910)</f>
        <v>819935</v>
      </c>
      <c r="K2906" s="164">
        <f>SUM(K2907:K2910)</f>
        <v>820935</v>
      </c>
      <c r="L2906" s="164">
        <f>SUM(L2907:L2910)</f>
        <v>1061663</v>
      </c>
      <c r="M2906" s="164">
        <f t="shared" si="1406"/>
        <v>0</v>
      </c>
      <c r="N2906" s="164">
        <f>SUM(N2907:N2910)</f>
        <v>0</v>
      </c>
      <c r="O2906" s="164">
        <f>SUM(O2907:O2910)</f>
        <v>0</v>
      </c>
      <c r="P2906" s="164">
        <f>SUM(P2907:P2910)</f>
        <v>0</v>
      </c>
      <c r="Q2906" s="164">
        <f>SUM(Q2907:Q2910)</f>
        <v>0</v>
      </c>
      <c r="R2906" s="164">
        <f t="shared" si="1407"/>
        <v>0</v>
      </c>
      <c r="S2906" s="164">
        <f>SUM(S2907:S2910)</f>
        <v>0</v>
      </c>
      <c r="T2906" s="164">
        <f>SUM(T2907:T2910)</f>
        <v>0</v>
      </c>
      <c r="U2906" s="164">
        <f>SUM(U2907:U2910)</f>
        <v>0</v>
      </c>
      <c r="V2906" s="164">
        <f>SUM(V2907:V2910)</f>
        <v>0</v>
      </c>
    </row>
    <row r="2907" spans="1:22" ht="16.5" thickTop="1" thickBot="1">
      <c r="A2907" s="160" t="s">
        <v>121</v>
      </c>
      <c r="B2907" s="168" t="s">
        <v>100</v>
      </c>
      <c r="C2907" s="164">
        <f t="shared" si="1403"/>
        <v>3239468</v>
      </c>
      <c r="D2907" s="164">
        <f t="shared" si="1404"/>
        <v>750000</v>
      </c>
      <c r="E2907" s="164">
        <f t="shared" si="1404"/>
        <v>750000</v>
      </c>
      <c r="F2907" s="164">
        <f t="shared" si="1404"/>
        <v>750000</v>
      </c>
      <c r="G2907" s="164">
        <f t="shared" si="1402"/>
        <v>989468</v>
      </c>
      <c r="H2907" s="164">
        <f t="shared" si="1405"/>
        <v>3239468</v>
      </c>
      <c r="I2907" s="164">
        <v>750000</v>
      </c>
      <c r="J2907" s="164">
        <v>750000</v>
      </c>
      <c r="K2907" s="164">
        <v>750000</v>
      </c>
      <c r="L2907" s="164">
        <v>989468</v>
      </c>
      <c r="M2907" s="164">
        <f t="shared" si="1406"/>
        <v>0</v>
      </c>
      <c r="N2907" s="164">
        <v>0</v>
      </c>
      <c r="O2907" s="164">
        <v>0</v>
      </c>
      <c r="P2907" s="164">
        <v>0</v>
      </c>
      <c r="Q2907" s="164">
        <v>0</v>
      </c>
      <c r="R2907" s="164">
        <f t="shared" si="1407"/>
        <v>0</v>
      </c>
      <c r="S2907" s="164">
        <v>0</v>
      </c>
      <c r="T2907" s="164">
        <v>0</v>
      </c>
      <c r="U2907" s="164">
        <v>0</v>
      </c>
      <c r="V2907" s="164">
        <v>0</v>
      </c>
    </row>
    <row r="2908" spans="1:22" ht="16.5" thickTop="1" thickBot="1">
      <c r="A2908" s="160" t="s">
        <v>121</v>
      </c>
      <c r="B2908" s="168" t="s">
        <v>101</v>
      </c>
      <c r="C2908" s="164">
        <f t="shared" si="1403"/>
        <v>134000</v>
      </c>
      <c r="D2908" s="164">
        <f t="shared" si="1404"/>
        <v>36000</v>
      </c>
      <c r="E2908" s="164">
        <f t="shared" si="1404"/>
        <v>33000</v>
      </c>
      <c r="F2908" s="164">
        <f t="shared" si="1404"/>
        <v>34000</v>
      </c>
      <c r="G2908" s="164">
        <f t="shared" si="1402"/>
        <v>31000</v>
      </c>
      <c r="H2908" s="164">
        <f t="shared" si="1405"/>
        <v>134000</v>
      </c>
      <c r="I2908" s="164">
        <v>36000</v>
      </c>
      <c r="J2908" s="164">
        <v>33000</v>
      </c>
      <c r="K2908" s="164">
        <v>34000</v>
      </c>
      <c r="L2908" s="164">
        <v>31000</v>
      </c>
      <c r="M2908" s="164">
        <f t="shared" si="1406"/>
        <v>0</v>
      </c>
      <c r="N2908" s="164">
        <v>0</v>
      </c>
      <c r="O2908" s="164">
        <v>0</v>
      </c>
      <c r="P2908" s="164">
        <v>0</v>
      </c>
      <c r="Q2908" s="164">
        <v>0</v>
      </c>
      <c r="R2908" s="164">
        <f t="shared" si="1407"/>
        <v>0</v>
      </c>
      <c r="S2908" s="164">
        <v>0</v>
      </c>
      <c r="T2908" s="164">
        <v>0</v>
      </c>
      <c r="U2908" s="164">
        <v>0</v>
      </c>
      <c r="V2908" s="164">
        <v>0</v>
      </c>
    </row>
    <row r="2909" spans="1:22" ht="16.5" thickTop="1" thickBot="1">
      <c r="A2909" s="160" t="s">
        <v>121</v>
      </c>
      <c r="B2909" s="168" t="s">
        <v>104</v>
      </c>
      <c r="C2909" s="164">
        <f t="shared" si="1403"/>
        <v>147000</v>
      </c>
      <c r="D2909" s="164">
        <f t="shared" si="1404"/>
        <v>35500</v>
      </c>
      <c r="E2909" s="164">
        <f t="shared" si="1404"/>
        <v>35500</v>
      </c>
      <c r="F2909" s="164">
        <f t="shared" si="1404"/>
        <v>35500</v>
      </c>
      <c r="G2909" s="164">
        <f t="shared" si="1402"/>
        <v>40500</v>
      </c>
      <c r="H2909" s="164">
        <f t="shared" si="1405"/>
        <v>147000</v>
      </c>
      <c r="I2909" s="164">
        <v>35500</v>
      </c>
      <c r="J2909" s="164">
        <v>35500</v>
      </c>
      <c r="K2909" s="164">
        <v>35500</v>
      </c>
      <c r="L2909" s="164">
        <v>40500</v>
      </c>
      <c r="M2909" s="164">
        <f t="shared" si="1406"/>
        <v>0</v>
      </c>
      <c r="N2909" s="164">
        <v>0</v>
      </c>
      <c r="O2909" s="164">
        <v>0</v>
      </c>
      <c r="P2909" s="164">
        <v>0</v>
      </c>
      <c r="Q2909" s="164">
        <v>0</v>
      </c>
      <c r="R2909" s="164">
        <f t="shared" si="1407"/>
        <v>0</v>
      </c>
      <c r="S2909" s="164">
        <v>0</v>
      </c>
      <c r="T2909" s="164">
        <v>0</v>
      </c>
      <c r="U2909" s="164">
        <v>0</v>
      </c>
      <c r="V2909" s="164">
        <v>0</v>
      </c>
    </row>
    <row r="2910" spans="1:22" ht="16.5" thickTop="1" thickBot="1">
      <c r="A2910" s="160" t="s">
        <v>121</v>
      </c>
      <c r="B2910" s="168" t="s">
        <v>105</v>
      </c>
      <c r="C2910" s="164">
        <f t="shared" si="1403"/>
        <v>5000</v>
      </c>
      <c r="D2910" s="164">
        <f t="shared" si="1404"/>
        <v>1435</v>
      </c>
      <c r="E2910" s="164">
        <f t="shared" si="1404"/>
        <v>1435</v>
      </c>
      <c r="F2910" s="164">
        <f t="shared" si="1404"/>
        <v>1435</v>
      </c>
      <c r="G2910" s="164">
        <f t="shared" si="1402"/>
        <v>695</v>
      </c>
      <c r="H2910" s="164">
        <f t="shared" si="1405"/>
        <v>5000</v>
      </c>
      <c r="I2910" s="164">
        <f>SUM(I2911)</f>
        <v>1435</v>
      </c>
      <c r="J2910" s="164">
        <f>SUM(J2911)</f>
        <v>1435</v>
      </c>
      <c r="K2910" s="164">
        <f>SUM(K2911)</f>
        <v>1435</v>
      </c>
      <c r="L2910" s="164">
        <f>SUM(L2911)</f>
        <v>695</v>
      </c>
      <c r="M2910" s="164">
        <f t="shared" si="1406"/>
        <v>0</v>
      </c>
      <c r="N2910" s="164">
        <f>SUM(N2911)</f>
        <v>0</v>
      </c>
      <c r="O2910" s="164">
        <f>SUM(O2911)</f>
        <v>0</v>
      </c>
      <c r="P2910" s="164">
        <f>SUM(P2911)</f>
        <v>0</v>
      </c>
      <c r="Q2910" s="164">
        <f>SUM(Q2911)</f>
        <v>0</v>
      </c>
      <c r="R2910" s="164">
        <f t="shared" si="1407"/>
        <v>0</v>
      </c>
      <c r="S2910" s="164">
        <f>SUM(S2911)</f>
        <v>0</v>
      </c>
      <c r="T2910" s="164">
        <f>SUM(T2911)</f>
        <v>0</v>
      </c>
      <c r="U2910" s="164">
        <f>SUM(U2911)</f>
        <v>0</v>
      </c>
      <c r="V2910" s="164">
        <f>SUM(V2911)</f>
        <v>0</v>
      </c>
    </row>
    <row r="2911" spans="1:22" ht="31.5" thickTop="1" thickBot="1">
      <c r="A2911" s="160" t="s">
        <v>121</v>
      </c>
      <c r="B2911" s="169" t="s">
        <v>153</v>
      </c>
      <c r="C2911" s="164">
        <f t="shared" si="1403"/>
        <v>5000</v>
      </c>
      <c r="D2911" s="164">
        <f t="shared" si="1404"/>
        <v>1435</v>
      </c>
      <c r="E2911" s="164">
        <f t="shared" si="1404"/>
        <v>1435</v>
      </c>
      <c r="F2911" s="164">
        <f t="shared" si="1404"/>
        <v>1435</v>
      </c>
      <c r="G2911" s="164">
        <f t="shared" si="1402"/>
        <v>695</v>
      </c>
      <c r="H2911" s="164">
        <f t="shared" si="1405"/>
        <v>5000</v>
      </c>
      <c r="I2911" s="164">
        <v>1435</v>
      </c>
      <c r="J2911" s="164">
        <v>1435</v>
      </c>
      <c r="K2911" s="164">
        <v>1435</v>
      </c>
      <c r="L2911" s="164">
        <v>695</v>
      </c>
      <c r="M2911" s="164">
        <f t="shared" si="1406"/>
        <v>0</v>
      </c>
      <c r="N2911" s="164">
        <v>0</v>
      </c>
      <c r="O2911" s="164">
        <v>0</v>
      </c>
      <c r="P2911" s="164">
        <v>0</v>
      </c>
      <c r="Q2911" s="164">
        <v>0</v>
      </c>
      <c r="R2911" s="164">
        <f t="shared" si="1407"/>
        <v>0</v>
      </c>
      <c r="S2911" s="164">
        <v>0</v>
      </c>
      <c r="T2911" s="164">
        <v>0</v>
      </c>
      <c r="U2911" s="164">
        <v>0</v>
      </c>
      <c r="V2911" s="164">
        <v>0</v>
      </c>
    </row>
    <row r="2912" spans="1:22" ht="46.5" thickTop="1" thickBot="1">
      <c r="A2912" s="160" t="s">
        <v>1050</v>
      </c>
      <c r="B2912" s="166" t="s">
        <v>1051</v>
      </c>
      <c r="C2912" s="164">
        <f t="shared" si="1403"/>
        <v>1992216</v>
      </c>
      <c r="D2912" s="164">
        <f t="shared" si="1404"/>
        <v>498000</v>
      </c>
      <c r="E2912" s="164">
        <f t="shared" si="1404"/>
        <v>498000</v>
      </c>
      <c r="F2912" s="164">
        <f t="shared" si="1404"/>
        <v>491000</v>
      </c>
      <c r="G2912" s="164">
        <f t="shared" si="1402"/>
        <v>505216</v>
      </c>
      <c r="H2912" s="164">
        <f t="shared" si="1405"/>
        <v>1992216</v>
      </c>
      <c r="I2912" s="164">
        <f>SUM(I2913)</f>
        <v>498000</v>
      </c>
      <c r="J2912" s="164">
        <f>SUM(J2913)</f>
        <v>498000</v>
      </c>
      <c r="K2912" s="164">
        <f>SUM(K2913)</f>
        <v>491000</v>
      </c>
      <c r="L2912" s="164">
        <f>SUM(L2913)</f>
        <v>505216</v>
      </c>
      <c r="M2912" s="164">
        <f t="shared" si="1406"/>
        <v>0</v>
      </c>
      <c r="N2912" s="164">
        <f>SUM(N2913)</f>
        <v>0</v>
      </c>
      <c r="O2912" s="164">
        <f>SUM(O2913)</f>
        <v>0</v>
      </c>
      <c r="P2912" s="164">
        <f>SUM(P2913)</f>
        <v>0</v>
      </c>
      <c r="Q2912" s="164">
        <f>SUM(Q2913)</f>
        <v>0</v>
      </c>
      <c r="R2912" s="164">
        <f t="shared" si="1407"/>
        <v>0</v>
      </c>
      <c r="S2912" s="164">
        <f>SUM(S2913)</f>
        <v>0</v>
      </c>
      <c r="T2912" s="164">
        <f>SUM(T2913)</f>
        <v>0</v>
      </c>
      <c r="U2912" s="164">
        <f>SUM(U2913)</f>
        <v>0</v>
      </c>
      <c r="V2912" s="164">
        <f>SUM(V2913)</f>
        <v>0</v>
      </c>
    </row>
    <row r="2913" spans="1:22" ht="16.5" thickTop="1" thickBot="1">
      <c r="A2913" s="160" t="s">
        <v>121</v>
      </c>
      <c r="B2913" s="167" t="s">
        <v>99</v>
      </c>
      <c r="C2913" s="164">
        <f t="shared" si="1403"/>
        <v>1992216</v>
      </c>
      <c r="D2913" s="164">
        <f t="shared" si="1404"/>
        <v>498000</v>
      </c>
      <c r="E2913" s="164">
        <f t="shared" si="1404"/>
        <v>498000</v>
      </c>
      <c r="F2913" s="164">
        <f t="shared" si="1404"/>
        <v>491000</v>
      </c>
      <c r="G2913" s="164">
        <f t="shared" si="1402"/>
        <v>505216</v>
      </c>
      <c r="H2913" s="164">
        <f t="shared" si="1405"/>
        <v>1992216</v>
      </c>
      <c r="I2913" s="164">
        <f>SUM(I2914:I2916)</f>
        <v>498000</v>
      </c>
      <c r="J2913" s="164">
        <f>SUM(J2914:J2916)</f>
        <v>498000</v>
      </c>
      <c r="K2913" s="164">
        <f>SUM(K2914:K2916)</f>
        <v>491000</v>
      </c>
      <c r="L2913" s="164">
        <f>SUM(L2914:L2916)</f>
        <v>505216</v>
      </c>
      <c r="M2913" s="164">
        <f t="shared" si="1406"/>
        <v>0</v>
      </c>
      <c r="N2913" s="164">
        <f>SUM(N2914:N2916)</f>
        <v>0</v>
      </c>
      <c r="O2913" s="164">
        <f>SUM(O2914:O2916)</f>
        <v>0</v>
      </c>
      <c r="P2913" s="164">
        <f>SUM(P2914:P2916)</f>
        <v>0</v>
      </c>
      <c r="Q2913" s="164">
        <f>SUM(Q2914:Q2916)</f>
        <v>0</v>
      </c>
      <c r="R2913" s="164">
        <f t="shared" si="1407"/>
        <v>0</v>
      </c>
      <c r="S2913" s="164">
        <f>SUM(S2914:S2916)</f>
        <v>0</v>
      </c>
      <c r="T2913" s="164">
        <f>SUM(T2914:T2916)</f>
        <v>0</v>
      </c>
      <c r="U2913" s="164">
        <f>SUM(U2914:U2916)</f>
        <v>0</v>
      </c>
      <c r="V2913" s="164">
        <f>SUM(V2914:V2916)</f>
        <v>0</v>
      </c>
    </row>
    <row r="2914" spans="1:22" ht="16.5" thickTop="1" thickBot="1">
      <c r="A2914" s="160" t="s">
        <v>121</v>
      </c>
      <c r="B2914" s="168" t="s">
        <v>100</v>
      </c>
      <c r="C2914" s="164">
        <f t="shared" si="1403"/>
        <v>1935216</v>
      </c>
      <c r="D2914" s="164">
        <f t="shared" si="1404"/>
        <v>480000</v>
      </c>
      <c r="E2914" s="164">
        <f t="shared" si="1404"/>
        <v>480000</v>
      </c>
      <c r="F2914" s="164">
        <f t="shared" si="1404"/>
        <v>480000</v>
      </c>
      <c r="G2914" s="164">
        <f t="shared" si="1402"/>
        <v>495216</v>
      </c>
      <c r="H2914" s="164">
        <f t="shared" si="1405"/>
        <v>1935216</v>
      </c>
      <c r="I2914" s="164">
        <v>480000</v>
      </c>
      <c r="J2914" s="164">
        <v>480000</v>
      </c>
      <c r="K2914" s="164">
        <v>480000</v>
      </c>
      <c r="L2914" s="164">
        <v>495216</v>
      </c>
      <c r="M2914" s="164">
        <f t="shared" si="1406"/>
        <v>0</v>
      </c>
      <c r="N2914" s="164">
        <v>0</v>
      </c>
      <c r="O2914" s="164">
        <v>0</v>
      </c>
      <c r="P2914" s="164">
        <v>0</v>
      </c>
      <c r="Q2914" s="164">
        <v>0</v>
      </c>
      <c r="R2914" s="164">
        <f t="shared" si="1407"/>
        <v>0</v>
      </c>
      <c r="S2914" s="164">
        <v>0</v>
      </c>
      <c r="T2914" s="164">
        <v>0</v>
      </c>
      <c r="U2914" s="164">
        <v>0</v>
      </c>
      <c r="V2914" s="164">
        <v>0</v>
      </c>
    </row>
    <row r="2915" spans="1:22" ht="16.5" thickTop="1" thickBot="1">
      <c r="A2915" s="160" t="s">
        <v>121</v>
      </c>
      <c r="B2915" s="168" t="s">
        <v>101</v>
      </c>
      <c r="C2915" s="164">
        <f t="shared" si="1403"/>
        <v>14000</v>
      </c>
      <c r="D2915" s="164">
        <f t="shared" si="1404"/>
        <v>7000</v>
      </c>
      <c r="E2915" s="164">
        <f t="shared" si="1404"/>
        <v>7000</v>
      </c>
      <c r="F2915" s="164">
        <f t="shared" si="1404"/>
        <v>0</v>
      </c>
      <c r="G2915" s="164">
        <f t="shared" si="1402"/>
        <v>0</v>
      </c>
      <c r="H2915" s="164">
        <f t="shared" si="1405"/>
        <v>14000</v>
      </c>
      <c r="I2915" s="164">
        <v>7000</v>
      </c>
      <c r="J2915" s="164">
        <v>7000</v>
      </c>
      <c r="K2915" s="164">
        <v>0</v>
      </c>
      <c r="L2915" s="164">
        <v>0</v>
      </c>
      <c r="M2915" s="164">
        <f t="shared" si="1406"/>
        <v>0</v>
      </c>
      <c r="N2915" s="164">
        <v>0</v>
      </c>
      <c r="O2915" s="164">
        <v>0</v>
      </c>
      <c r="P2915" s="164">
        <v>0</v>
      </c>
      <c r="Q2915" s="164">
        <v>0</v>
      </c>
      <c r="R2915" s="164">
        <f t="shared" si="1407"/>
        <v>0</v>
      </c>
      <c r="S2915" s="164">
        <v>0</v>
      </c>
      <c r="T2915" s="164">
        <v>0</v>
      </c>
      <c r="U2915" s="164">
        <v>0</v>
      </c>
      <c r="V2915" s="164">
        <v>0</v>
      </c>
    </row>
    <row r="2916" spans="1:22" ht="16.5" thickTop="1" thickBot="1">
      <c r="A2916" s="160" t="s">
        <v>121</v>
      </c>
      <c r="B2916" s="168" t="s">
        <v>104</v>
      </c>
      <c r="C2916" s="164">
        <f t="shared" si="1403"/>
        <v>43000</v>
      </c>
      <c r="D2916" s="164">
        <f t="shared" si="1404"/>
        <v>11000</v>
      </c>
      <c r="E2916" s="164">
        <f t="shared" si="1404"/>
        <v>11000</v>
      </c>
      <c r="F2916" s="164">
        <f t="shared" si="1404"/>
        <v>11000</v>
      </c>
      <c r="G2916" s="164">
        <f t="shared" si="1402"/>
        <v>10000</v>
      </c>
      <c r="H2916" s="164">
        <f t="shared" si="1405"/>
        <v>43000</v>
      </c>
      <c r="I2916" s="164">
        <v>11000</v>
      </c>
      <c r="J2916" s="164">
        <v>11000</v>
      </c>
      <c r="K2916" s="164">
        <v>11000</v>
      </c>
      <c r="L2916" s="164">
        <v>10000</v>
      </c>
      <c r="M2916" s="164">
        <f t="shared" si="1406"/>
        <v>0</v>
      </c>
      <c r="N2916" s="164">
        <v>0</v>
      </c>
      <c r="O2916" s="164">
        <v>0</v>
      </c>
      <c r="P2916" s="164">
        <v>0</v>
      </c>
      <c r="Q2916" s="164">
        <v>0</v>
      </c>
      <c r="R2916" s="164">
        <f t="shared" si="1407"/>
        <v>0</v>
      </c>
      <c r="S2916" s="164">
        <v>0</v>
      </c>
      <c r="T2916" s="164">
        <v>0</v>
      </c>
      <c r="U2916" s="164">
        <v>0</v>
      </c>
      <c r="V2916" s="164">
        <v>0</v>
      </c>
    </row>
    <row r="2917" spans="1:22" ht="46.5" thickTop="1" thickBot="1">
      <c r="A2917" s="160" t="s">
        <v>1052</v>
      </c>
      <c r="B2917" s="166" t="s">
        <v>1053</v>
      </c>
      <c r="C2917" s="164">
        <f t="shared" si="1403"/>
        <v>8647098</v>
      </c>
      <c r="D2917" s="164">
        <f t="shared" si="1404"/>
        <v>2141250</v>
      </c>
      <c r="E2917" s="164">
        <f t="shared" si="1404"/>
        <v>2141250</v>
      </c>
      <c r="F2917" s="164">
        <f t="shared" si="1404"/>
        <v>2141250</v>
      </c>
      <c r="G2917" s="164">
        <f t="shared" si="1402"/>
        <v>2223348</v>
      </c>
      <c r="H2917" s="164">
        <f t="shared" si="1405"/>
        <v>8647098</v>
      </c>
      <c r="I2917" s="164">
        <f>SUM(I2918)</f>
        <v>2141250</v>
      </c>
      <c r="J2917" s="164">
        <f>SUM(J2918)</f>
        <v>2141250</v>
      </c>
      <c r="K2917" s="164">
        <f>SUM(K2918)</f>
        <v>2141250</v>
      </c>
      <c r="L2917" s="164">
        <f>SUM(L2918)</f>
        <v>2223348</v>
      </c>
      <c r="M2917" s="164">
        <f t="shared" si="1406"/>
        <v>0</v>
      </c>
      <c r="N2917" s="164">
        <f>SUM(N2918)</f>
        <v>0</v>
      </c>
      <c r="O2917" s="164">
        <f>SUM(O2918)</f>
        <v>0</v>
      </c>
      <c r="P2917" s="164">
        <f>SUM(P2918)</f>
        <v>0</v>
      </c>
      <c r="Q2917" s="164">
        <f>SUM(Q2918)</f>
        <v>0</v>
      </c>
      <c r="R2917" s="164">
        <f t="shared" si="1407"/>
        <v>0</v>
      </c>
      <c r="S2917" s="164">
        <f>SUM(S2918)</f>
        <v>0</v>
      </c>
      <c r="T2917" s="164">
        <f>SUM(T2918)</f>
        <v>0</v>
      </c>
      <c r="U2917" s="164">
        <f>SUM(U2918)</f>
        <v>0</v>
      </c>
      <c r="V2917" s="164">
        <f>SUM(V2918)</f>
        <v>0</v>
      </c>
    </row>
    <row r="2918" spans="1:22" ht="16.5" thickTop="1" thickBot="1">
      <c r="A2918" s="160" t="s">
        <v>121</v>
      </c>
      <c r="B2918" s="167" t="s">
        <v>99</v>
      </c>
      <c r="C2918" s="164">
        <f t="shared" si="1403"/>
        <v>8647098</v>
      </c>
      <c r="D2918" s="164">
        <f t="shared" si="1404"/>
        <v>2141250</v>
      </c>
      <c r="E2918" s="164">
        <f t="shared" si="1404"/>
        <v>2141250</v>
      </c>
      <c r="F2918" s="164">
        <f t="shared" si="1404"/>
        <v>2141250</v>
      </c>
      <c r="G2918" s="164">
        <f t="shared" si="1402"/>
        <v>2223348</v>
      </c>
      <c r="H2918" s="164">
        <f t="shared" si="1405"/>
        <v>8647098</v>
      </c>
      <c r="I2918" s="164">
        <f>SUM(I2919:I2922)</f>
        <v>2141250</v>
      </c>
      <c r="J2918" s="164">
        <f>SUM(J2919:J2922)</f>
        <v>2141250</v>
      </c>
      <c r="K2918" s="164">
        <f>SUM(K2919:K2922)</f>
        <v>2141250</v>
      </c>
      <c r="L2918" s="164">
        <f>SUM(L2919:L2922)</f>
        <v>2223348</v>
      </c>
      <c r="M2918" s="164">
        <f t="shared" si="1406"/>
        <v>0</v>
      </c>
      <c r="N2918" s="164">
        <f>SUM(N2919:N2922)</f>
        <v>0</v>
      </c>
      <c r="O2918" s="164">
        <f>SUM(O2919:O2922)</f>
        <v>0</v>
      </c>
      <c r="P2918" s="164">
        <f>SUM(P2919:P2922)</f>
        <v>0</v>
      </c>
      <c r="Q2918" s="164">
        <f>SUM(Q2919:Q2922)</f>
        <v>0</v>
      </c>
      <c r="R2918" s="164">
        <f t="shared" si="1407"/>
        <v>0</v>
      </c>
      <c r="S2918" s="164">
        <f>SUM(S2919:S2922)</f>
        <v>0</v>
      </c>
      <c r="T2918" s="164">
        <f>SUM(T2919:T2922)</f>
        <v>0</v>
      </c>
      <c r="U2918" s="164">
        <f>SUM(U2919:U2922)</f>
        <v>0</v>
      </c>
      <c r="V2918" s="164">
        <f>SUM(V2919:V2922)</f>
        <v>0</v>
      </c>
    </row>
    <row r="2919" spans="1:22" ht="16.5" thickTop="1" thickBot="1">
      <c r="A2919" s="160" t="s">
        <v>121</v>
      </c>
      <c r="B2919" s="168" t="s">
        <v>100</v>
      </c>
      <c r="C2919" s="164">
        <f t="shared" si="1403"/>
        <v>8126098</v>
      </c>
      <c r="D2919" s="164">
        <f t="shared" si="1404"/>
        <v>2000000</v>
      </c>
      <c r="E2919" s="164">
        <f t="shared" si="1404"/>
        <v>2000000</v>
      </c>
      <c r="F2919" s="164">
        <f t="shared" si="1404"/>
        <v>2000000</v>
      </c>
      <c r="G2919" s="164">
        <f t="shared" si="1402"/>
        <v>2126098</v>
      </c>
      <c r="H2919" s="164">
        <f t="shared" si="1405"/>
        <v>8126098</v>
      </c>
      <c r="I2919" s="164">
        <v>2000000</v>
      </c>
      <c r="J2919" s="164">
        <v>2000000</v>
      </c>
      <c r="K2919" s="164">
        <v>2000000</v>
      </c>
      <c r="L2919" s="164">
        <v>2126098</v>
      </c>
      <c r="M2919" s="164">
        <f t="shared" si="1406"/>
        <v>0</v>
      </c>
      <c r="N2919" s="164">
        <v>0</v>
      </c>
      <c r="O2919" s="164">
        <v>0</v>
      </c>
      <c r="P2919" s="164">
        <v>0</v>
      </c>
      <c r="Q2919" s="164">
        <v>0</v>
      </c>
      <c r="R2919" s="164">
        <f t="shared" si="1407"/>
        <v>0</v>
      </c>
      <c r="S2919" s="164">
        <v>0</v>
      </c>
      <c r="T2919" s="164">
        <v>0</v>
      </c>
      <c r="U2919" s="164">
        <v>0</v>
      </c>
      <c r="V2919" s="164">
        <v>0</v>
      </c>
    </row>
    <row r="2920" spans="1:22" ht="16.5" thickTop="1" thickBot="1">
      <c r="A2920" s="160" t="s">
        <v>121</v>
      </c>
      <c r="B2920" s="168" t="s">
        <v>101</v>
      </c>
      <c r="C2920" s="164">
        <f t="shared" si="1403"/>
        <v>438000</v>
      </c>
      <c r="D2920" s="164">
        <f t="shared" si="1404"/>
        <v>120000</v>
      </c>
      <c r="E2920" s="164">
        <f t="shared" si="1404"/>
        <v>120000</v>
      </c>
      <c r="F2920" s="164">
        <f t="shared" si="1404"/>
        <v>120000</v>
      </c>
      <c r="G2920" s="164">
        <f t="shared" si="1402"/>
        <v>78000</v>
      </c>
      <c r="H2920" s="164">
        <f t="shared" si="1405"/>
        <v>438000</v>
      </c>
      <c r="I2920" s="164">
        <v>120000</v>
      </c>
      <c r="J2920" s="164">
        <v>120000</v>
      </c>
      <c r="K2920" s="164">
        <v>120000</v>
      </c>
      <c r="L2920" s="164">
        <v>78000</v>
      </c>
      <c r="M2920" s="164">
        <f t="shared" si="1406"/>
        <v>0</v>
      </c>
      <c r="N2920" s="164">
        <v>0</v>
      </c>
      <c r="O2920" s="164">
        <v>0</v>
      </c>
      <c r="P2920" s="164">
        <v>0</v>
      </c>
      <c r="Q2920" s="164">
        <v>0</v>
      </c>
      <c r="R2920" s="164">
        <f t="shared" si="1407"/>
        <v>0</v>
      </c>
      <c r="S2920" s="164">
        <v>0</v>
      </c>
      <c r="T2920" s="164">
        <v>0</v>
      </c>
      <c r="U2920" s="164">
        <v>0</v>
      </c>
      <c r="V2920" s="164">
        <v>0</v>
      </c>
    </row>
    <row r="2921" spans="1:22" ht="16.5" thickTop="1" thickBot="1">
      <c r="A2921" s="160" t="s">
        <v>121</v>
      </c>
      <c r="B2921" s="168" t="s">
        <v>104</v>
      </c>
      <c r="C2921" s="164">
        <f t="shared" si="1403"/>
        <v>82000</v>
      </c>
      <c r="D2921" s="164">
        <f t="shared" si="1404"/>
        <v>21000</v>
      </c>
      <c r="E2921" s="164">
        <f t="shared" si="1404"/>
        <v>21000</v>
      </c>
      <c r="F2921" s="164">
        <f t="shared" si="1404"/>
        <v>21000</v>
      </c>
      <c r="G2921" s="164">
        <f t="shared" si="1402"/>
        <v>19000</v>
      </c>
      <c r="H2921" s="164">
        <f t="shared" si="1405"/>
        <v>82000</v>
      </c>
      <c r="I2921" s="164">
        <v>21000</v>
      </c>
      <c r="J2921" s="164">
        <v>21000</v>
      </c>
      <c r="K2921" s="164">
        <v>21000</v>
      </c>
      <c r="L2921" s="164">
        <v>19000</v>
      </c>
      <c r="M2921" s="164">
        <f t="shared" si="1406"/>
        <v>0</v>
      </c>
      <c r="N2921" s="164">
        <v>0</v>
      </c>
      <c r="O2921" s="164">
        <v>0</v>
      </c>
      <c r="P2921" s="164">
        <v>0</v>
      </c>
      <c r="Q2921" s="164">
        <v>0</v>
      </c>
      <c r="R2921" s="164">
        <f t="shared" si="1407"/>
        <v>0</v>
      </c>
      <c r="S2921" s="164">
        <v>0</v>
      </c>
      <c r="T2921" s="164">
        <v>0</v>
      </c>
      <c r="U2921" s="164">
        <v>0</v>
      </c>
      <c r="V2921" s="164">
        <v>0</v>
      </c>
    </row>
    <row r="2922" spans="1:22" ht="16.5" thickTop="1" thickBot="1">
      <c r="A2922" s="160" t="s">
        <v>121</v>
      </c>
      <c r="B2922" s="168" t="s">
        <v>105</v>
      </c>
      <c r="C2922" s="164">
        <f t="shared" si="1403"/>
        <v>1000</v>
      </c>
      <c r="D2922" s="164">
        <f t="shared" si="1404"/>
        <v>250</v>
      </c>
      <c r="E2922" s="164">
        <f t="shared" si="1404"/>
        <v>250</v>
      </c>
      <c r="F2922" s="164">
        <f t="shared" si="1404"/>
        <v>250</v>
      </c>
      <c r="G2922" s="164">
        <f t="shared" si="1402"/>
        <v>250</v>
      </c>
      <c r="H2922" s="164">
        <f t="shared" si="1405"/>
        <v>1000</v>
      </c>
      <c r="I2922" s="164">
        <f>SUM(I2923)</f>
        <v>250</v>
      </c>
      <c r="J2922" s="164">
        <f>SUM(J2923)</f>
        <v>250</v>
      </c>
      <c r="K2922" s="164">
        <f>SUM(K2923)</f>
        <v>250</v>
      </c>
      <c r="L2922" s="164">
        <f>SUM(L2923)</f>
        <v>250</v>
      </c>
      <c r="M2922" s="164">
        <f t="shared" si="1406"/>
        <v>0</v>
      </c>
      <c r="N2922" s="164">
        <f>SUM(N2923)</f>
        <v>0</v>
      </c>
      <c r="O2922" s="164">
        <f>SUM(O2923)</f>
        <v>0</v>
      </c>
      <c r="P2922" s="164">
        <f>SUM(P2923)</f>
        <v>0</v>
      </c>
      <c r="Q2922" s="164">
        <f>SUM(Q2923)</f>
        <v>0</v>
      </c>
      <c r="R2922" s="164">
        <f t="shared" si="1407"/>
        <v>0</v>
      </c>
      <c r="S2922" s="164">
        <f>SUM(S2923)</f>
        <v>0</v>
      </c>
      <c r="T2922" s="164">
        <f>SUM(T2923)</f>
        <v>0</v>
      </c>
      <c r="U2922" s="164">
        <f>SUM(U2923)</f>
        <v>0</v>
      </c>
      <c r="V2922" s="164">
        <f>SUM(V2923)</f>
        <v>0</v>
      </c>
    </row>
    <row r="2923" spans="1:22" ht="31.5" thickTop="1" thickBot="1">
      <c r="A2923" s="160" t="s">
        <v>121</v>
      </c>
      <c r="B2923" s="169" t="s">
        <v>153</v>
      </c>
      <c r="C2923" s="164">
        <f t="shared" si="1403"/>
        <v>1000</v>
      </c>
      <c r="D2923" s="164">
        <f t="shared" si="1404"/>
        <v>250</v>
      </c>
      <c r="E2923" s="164">
        <f t="shared" si="1404"/>
        <v>250</v>
      </c>
      <c r="F2923" s="164">
        <f t="shared" si="1404"/>
        <v>250</v>
      </c>
      <c r="G2923" s="164">
        <f t="shared" si="1402"/>
        <v>250</v>
      </c>
      <c r="H2923" s="164">
        <f t="shared" si="1405"/>
        <v>1000</v>
      </c>
      <c r="I2923" s="164">
        <v>250</v>
      </c>
      <c r="J2923" s="164">
        <v>250</v>
      </c>
      <c r="K2923" s="164">
        <v>250</v>
      </c>
      <c r="L2923" s="164">
        <v>250</v>
      </c>
      <c r="M2923" s="164">
        <f t="shared" si="1406"/>
        <v>0</v>
      </c>
      <c r="N2923" s="164">
        <v>0</v>
      </c>
      <c r="O2923" s="164">
        <v>0</v>
      </c>
      <c r="P2923" s="164">
        <v>0</v>
      </c>
      <c r="Q2923" s="164">
        <v>0</v>
      </c>
      <c r="R2923" s="164">
        <f t="shared" si="1407"/>
        <v>0</v>
      </c>
      <c r="S2923" s="164">
        <v>0</v>
      </c>
      <c r="T2923" s="164">
        <v>0</v>
      </c>
      <c r="U2923" s="164">
        <v>0</v>
      </c>
      <c r="V2923" s="164">
        <v>0</v>
      </c>
    </row>
    <row r="2924" spans="1:22" ht="46.5" thickTop="1" thickBot="1">
      <c r="A2924" s="160" t="s">
        <v>1054</v>
      </c>
      <c r="B2924" s="165" t="s">
        <v>1055</v>
      </c>
      <c r="C2924" s="164">
        <f t="shared" si="1403"/>
        <v>11648000</v>
      </c>
      <c r="D2924" s="164">
        <f t="shared" si="1404"/>
        <v>2934000</v>
      </c>
      <c r="E2924" s="164">
        <f t="shared" si="1404"/>
        <v>2938000</v>
      </c>
      <c r="F2924" s="164">
        <f t="shared" si="1404"/>
        <v>2913000</v>
      </c>
      <c r="G2924" s="164">
        <f t="shared" si="1402"/>
        <v>2863000</v>
      </c>
      <c r="H2924" s="164">
        <f t="shared" si="1405"/>
        <v>11648000</v>
      </c>
      <c r="I2924" s="164">
        <f t="shared" ref="I2924:L2937" si="1408">SUM(I2938)</f>
        <v>2934000</v>
      </c>
      <c r="J2924" s="164">
        <f t="shared" si="1408"/>
        <v>2938000</v>
      </c>
      <c r="K2924" s="164">
        <f t="shared" si="1408"/>
        <v>2913000</v>
      </c>
      <c r="L2924" s="164">
        <f t="shared" si="1408"/>
        <v>2863000</v>
      </c>
      <c r="M2924" s="164">
        <f t="shared" si="1406"/>
        <v>0</v>
      </c>
      <c r="N2924" s="164">
        <f t="shared" ref="N2924:Q2937" si="1409">SUM(N2938)</f>
        <v>0</v>
      </c>
      <c r="O2924" s="164">
        <f t="shared" si="1409"/>
        <v>0</v>
      </c>
      <c r="P2924" s="164">
        <f t="shared" si="1409"/>
        <v>0</v>
      </c>
      <c r="Q2924" s="164">
        <f t="shared" si="1409"/>
        <v>0</v>
      </c>
      <c r="R2924" s="164">
        <f t="shared" si="1407"/>
        <v>0</v>
      </c>
      <c r="S2924" s="164">
        <f t="shared" ref="S2924:V2937" si="1410">SUM(S2938)</f>
        <v>0</v>
      </c>
      <c r="T2924" s="164">
        <f t="shared" si="1410"/>
        <v>0</v>
      </c>
      <c r="U2924" s="164">
        <f t="shared" si="1410"/>
        <v>0</v>
      </c>
      <c r="V2924" s="164">
        <f t="shared" si="1410"/>
        <v>0</v>
      </c>
    </row>
    <row r="2925" spans="1:22" ht="16.5" thickTop="1" thickBot="1">
      <c r="A2925" s="160" t="s">
        <v>121</v>
      </c>
      <c r="B2925" s="166" t="s">
        <v>99</v>
      </c>
      <c r="C2925" s="164">
        <f t="shared" si="1403"/>
        <v>11598000</v>
      </c>
      <c r="D2925" s="164">
        <f t="shared" si="1404"/>
        <v>2923000</v>
      </c>
      <c r="E2925" s="164">
        <f t="shared" si="1404"/>
        <v>2923000</v>
      </c>
      <c r="F2925" s="164">
        <f t="shared" si="1404"/>
        <v>2899000</v>
      </c>
      <c r="G2925" s="164">
        <f t="shared" si="1402"/>
        <v>2853000</v>
      </c>
      <c r="H2925" s="164">
        <f t="shared" si="1405"/>
        <v>11598000</v>
      </c>
      <c r="I2925" s="164">
        <f t="shared" si="1408"/>
        <v>2923000</v>
      </c>
      <c r="J2925" s="164">
        <f t="shared" si="1408"/>
        <v>2923000</v>
      </c>
      <c r="K2925" s="164">
        <f t="shared" si="1408"/>
        <v>2899000</v>
      </c>
      <c r="L2925" s="164">
        <f t="shared" si="1408"/>
        <v>2853000</v>
      </c>
      <c r="M2925" s="164">
        <f t="shared" si="1406"/>
        <v>0</v>
      </c>
      <c r="N2925" s="164">
        <f t="shared" si="1409"/>
        <v>0</v>
      </c>
      <c r="O2925" s="164">
        <f t="shared" si="1409"/>
        <v>0</v>
      </c>
      <c r="P2925" s="164">
        <f t="shared" si="1409"/>
        <v>0</v>
      </c>
      <c r="Q2925" s="164">
        <f t="shared" si="1409"/>
        <v>0</v>
      </c>
      <c r="R2925" s="164">
        <f t="shared" si="1407"/>
        <v>0</v>
      </c>
      <c r="S2925" s="164">
        <f t="shared" si="1410"/>
        <v>0</v>
      </c>
      <c r="T2925" s="164">
        <f t="shared" si="1410"/>
        <v>0</v>
      </c>
      <c r="U2925" s="164">
        <f t="shared" si="1410"/>
        <v>0</v>
      </c>
      <c r="V2925" s="164">
        <f t="shared" si="1410"/>
        <v>0</v>
      </c>
    </row>
    <row r="2926" spans="1:22" ht="16.5" thickTop="1" thickBot="1">
      <c r="A2926" s="160" t="s">
        <v>121</v>
      </c>
      <c r="B2926" s="167" t="s">
        <v>100</v>
      </c>
      <c r="C2926" s="164">
        <f t="shared" si="1403"/>
        <v>9683000</v>
      </c>
      <c r="D2926" s="164">
        <f t="shared" si="1404"/>
        <v>2420000</v>
      </c>
      <c r="E2926" s="164">
        <f t="shared" si="1404"/>
        <v>2421000</v>
      </c>
      <c r="F2926" s="164">
        <f t="shared" si="1404"/>
        <v>2421000</v>
      </c>
      <c r="G2926" s="164">
        <f t="shared" si="1402"/>
        <v>2421000</v>
      </c>
      <c r="H2926" s="164">
        <f t="shared" si="1405"/>
        <v>9683000</v>
      </c>
      <c r="I2926" s="164">
        <f t="shared" si="1408"/>
        <v>2420000</v>
      </c>
      <c r="J2926" s="164">
        <f t="shared" si="1408"/>
        <v>2421000</v>
      </c>
      <c r="K2926" s="164">
        <f t="shared" si="1408"/>
        <v>2421000</v>
      </c>
      <c r="L2926" s="164">
        <f t="shared" si="1408"/>
        <v>2421000</v>
      </c>
      <c r="M2926" s="164">
        <f t="shared" si="1406"/>
        <v>0</v>
      </c>
      <c r="N2926" s="164">
        <f t="shared" si="1409"/>
        <v>0</v>
      </c>
      <c r="O2926" s="164">
        <f t="shared" si="1409"/>
        <v>0</v>
      </c>
      <c r="P2926" s="164">
        <f t="shared" si="1409"/>
        <v>0</v>
      </c>
      <c r="Q2926" s="164">
        <f t="shared" si="1409"/>
        <v>0</v>
      </c>
      <c r="R2926" s="164">
        <f t="shared" si="1407"/>
        <v>0</v>
      </c>
      <c r="S2926" s="164">
        <f t="shared" si="1410"/>
        <v>0</v>
      </c>
      <c r="T2926" s="164">
        <f t="shared" si="1410"/>
        <v>0</v>
      </c>
      <c r="U2926" s="164">
        <f t="shared" si="1410"/>
        <v>0</v>
      </c>
      <c r="V2926" s="164">
        <f t="shared" si="1410"/>
        <v>0</v>
      </c>
    </row>
    <row r="2927" spans="1:22" ht="16.5" thickTop="1" thickBot="1">
      <c r="A2927" s="160" t="s">
        <v>121</v>
      </c>
      <c r="B2927" s="167" t="s">
        <v>101</v>
      </c>
      <c r="C2927" s="164">
        <f t="shared" si="1403"/>
        <v>905000</v>
      </c>
      <c r="D2927" s="164">
        <f t="shared" si="1404"/>
        <v>250000</v>
      </c>
      <c r="E2927" s="164">
        <f t="shared" si="1404"/>
        <v>250000</v>
      </c>
      <c r="F2927" s="164">
        <f t="shared" si="1404"/>
        <v>225000</v>
      </c>
      <c r="G2927" s="164">
        <f t="shared" si="1402"/>
        <v>180000</v>
      </c>
      <c r="H2927" s="164">
        <f t="shared" si="1405"/>
        <v>905000</v>
      </c>
      <c r="I2927" s="164">
        <f t="shared" si="1408"/>
        <v>250000</v>
      </c>
      <c r="J2927" s="164">
        <f t="shared" si="1408"/>
        <v>250000</v>
      </c>
      <c r="K2927" s="164">
        <f t="shared" si="1408"/>
        <v>225000</v>
      </c>
      <c r="L2927" s="164">
        <f t="shared" si="1408"/>
        <v>180000</v>
      </c>
      <c r="M2927" s="164">
        <f t="shared" si="1406"/>
        <v>0</v>
      </c>
      <c r="N2927" s="164">
        <f t="shared" si="1409"/>
        <v>0</v>
      </c>
      <c r="O2927" s="164">
        <f t="shared" si="1409"/>
        <v>0</v>
      </c>
      <c r="P2927" s="164">
        <f t="shared" si="1409"/>
        <v>0</v>
      </c>
      <c r="Q2927" s="164">
        <f t="shared" si="1409"/>
        <v>0</v>
      </c>
      <c r="R2927" s="164">
        <f t="shared" si="1407"/>
        <v>0</v>
      </c>
      <c r="S2927" s="164">
        <f t="shared" si="1410"/>
        <v>0</v>
      </c>
      <c r="T2927" s="164">
        <f t="shared" si="1410"/>
        <v>0</v>
      </c>
      <c r="U2927" s="164">
        <f t="shared" si="1410"/>
        <v>0</v>
      </c>
      <c r="V2927" s="164">
        <f t="shared" si="1410"/>
        <v>0</v>
      </c>
    </row>
    <row r="2928" spans="1:22" ht="16.5" thickTop="1" thickBot="1">
      <c r="A2928" s="160" t="s">
        <v>121</v>
      </c>
      <c r="B2928" s="167" t="s">
        <v>15</v>
      </c>
      <c r="C2928" s="164">
        <f t="shared" si="1403"/>
        <v>0</v>
      </c>
      <c r="D2928" s="164">
        <f t="shared" si="1404"/>
        <v>0</v>
      </c>
      <c r="E2928" s="164">
        <f t="shared" si="1404"/>
        <v>0</v>
      </c>
      <c r="F2928" s="164">
        <f t="shared" si="1404"/>
        <v>0</v>
      </c>
      <c r="G2928" s="164">
        <f t="shared" si="1402"/>
        <v>0</v>
      </c>
      <c r="H2928" s="164">
        <f t="shared" si="1405"/>
        <v>0</v>
      </c>
      <c r="I2928" s="164">
        <f t="shared" si="1408"/>
        <v>0</v>
      </c>
      <c r="J2928" s="164">
        <f t="shared" si="1408"/>
        <v>0</v>
      </c>
      <c r="K2928" s="164">
        <f t="shared" si="1408"/>
        <v>0</v>
      </c>
      <c r="L2928" s="164">
        <f t="shared" si="1408"/>
        <v>0</v>
      </c>
      <c r="M2928" s="164">
        <f t="shared" si="1406"/>
        <v>0</v>
      </c>
      <c r="N2928" s="164">
        <f t="shared" si="1409"/>
        <v>0</v>
      </c>
      <c r="O2928" s="164">
        <f t="shared" si="1409"/>
        <v>0</v>
      </c>
      <c r="P2928" s="164">
        <f t="shared" si="1409"/>
        <v>0</v>
      </c>
      <c r="Q2928" s="164">
        <f t="shared" si="1409"/>
        <v>0</v>
      </c>
      <c r="R2928" s="164">
        <f t="shared" si="1407"/>
        <v>0</v>
      </c>
      <c r="S2928" s="164">
        <f t="shared" si="1410"/>
        <v>0</v>
      </c>
      <c r="T2928" s="164">
        <f t="shared" si="1410"/>
        <v>0</v>
      </c>
      <c r="U2928" s="164">
        <f t="shared" si="1410"/>
        <v>0</v>
      </c>
      <c r="V2928" s="164">
        <f t="shared" si="1410"/>
        <v>0</v>
      </c>
    </row>
    <row r="2929" spans="1:22" ht="16.5" thickTop="1" thickBot="1">
      <c r="A2929" s="160" t="s">
        <v>121</v>
      </c>
      <c r="B2929" s="168" t="s">
        <v>137</v>
      </c>
      <c r="C2929" s="164">
        <f t="shared" si="1403"/>
        <v>0</v>
      </c>
      <c r="D2929" s="164">
        <f t="shared" si="1404"/>
        <v>0</v>
      </c>
      <c r="E2929" s="164">
        <f t="shared" si="1404"/>
        <v>0</v>
      </c>
      <c r="F2929" s="164">
        <f t="shared" si="1404"/>
        <v>0</v>
      </c>
      <c r="G2929" s="164">
        <f t="shared" si="1402"/>
        <v>0</v>
      </c>
      <c r="H2929" s="164">
        <f t="shared" si="1405"/>
        <v>0</v>
      </c>
      <c r="I2929" s="164">
        <f t="shared" si="1408"/>
        <v>0</v>
      </c>
      <c r="J2929" s="164">
        <f t="shared" si="1408"/>
        <v>0</v>
      </c>
      <c r="K2929" s="164">
        <f t="shared" si="1408"/>
        <v>0</v>
      </c>
      <c r="L2929" s="164">
        <f t="shared" si="1408"/>
        <v>0</v>
      </c>
      <c r="M2929" s="164">
        <f t="shared" si="1406"/>
        <v>0</v>
      </c>
      <c r="N2929" s="164">
        <f t="shared" si="1409"/>
        <v>0</v>
      </c>
      <c r="O2929" s="164">
        <f t="shared" si="1409"/>
        <v>0</v>
      </c>
      <c r="P2929" s="164">
        <f t="shared" si="1409"/>
        <v>0</v>
      </c>
      <c r="Q2929" s="164">
        <f t="shared" si="1409"/>
        <v>0</v>
      </c>
      <c r="R2929" s="164">
        <f t="shared" si="1407"/>
        <v>0</v>
      </c>
      <c r="S2929" s="164">
        <f t="shared" si="1410"/>
        <v>0</v>
      </c>
      <c r="T2929" s="164">
        <f t="shared" si="1410"/>
        <v>0</v>
      </c>
      <c r="U2929" s="164">
        <f t="shared" si="1410"/>
        <v>0</v>
      </c>
      <c r="V2929" s="164">
        <f t="shared" si="1410"/>
        <v>0</v>
      </c>
    </row>
    <row r="2930" spans="1:22" ht="16.5" thickTop="1" thickBot="1">
      <c r="A2930" s="160" t="s">
        <v>121</v>
      </c>
      <c r="B2930" s="169" t="s">
        <v>135</v>
      </c>
      <c r="C2930" s="164">
        <f t="shared" si="1403"/>
        <v>0</v>
      </c>
      <c r="D2930" s="164">
        <f t="shared" si="1404"/>
        <v>0</v>
      </c>
      <c r="E2930" s="164">
        <f t="shared" si="1404"/>
        <v>0</v>
      </c>
      <c r="F2930" s="164">
        <f t="shared" si="1404"/>
        <v>0</v>
      </c>
      <c r="G2930" s="164">
        <f t="shared" si="1402"/>
        <v>0</v>
      </c>
      <c r="H2930" s="164">
        <f t="shared" si="1405"/>
        <v>0</v>
      </c>
      <c r="I2930" s="164">
        <f t="shared" si="1408"/>
        <v>0</v>
      </c>
      <c r="J2930" s="164">
        <f t="shared" si="1408"/>
        <v>0</v>
      </c>
      <c r="K2930" s="164">
        <f t="shared" si="1408"/>
        <v>0</v>
      </c>
      <c r="L2930" s="164">
        <f t="shared" si="1408"/>
        <v>0</v>
      </c>
      <c r="M2930" s="164">
        <f t="shared" si="1406"/>
        <v>0</v>
      </c>
      <c r="N2930" s="164">
        <f t="shared" si="1409"/>
        <v>0</v>
      </c>
      <c r="O2930" s="164">
        <f t="shared" si="1409"/>
        <v>0</v>
      </c>
      <c r="P2930" s="164">
        <f t="shared" si="1409"/>
        <v>0</v>
      </c>
      <c r="Q2930" s="164">
        <f t="shared" si="1409"/>
        <v>0</v>
      </c>
      <c r="R2930" s="164">
        <f t="shared" si="1407"/>
        <v>0</v>
      </c>
      <c r="S2930" s="164">
        <f t="shared" si="1410"/>
        <v>0</v>
      </c>
      <c r="T2930" s="164">
        <f t="shared" si="1410"/>
        <v>0</v>
      </c>
      <c r="U2930" s="164">
        <f t="shared" si="1410"/>
        <v>0</v>
      </c>
      <c r="V2930" s="164">
        <f t="shared" si="1410"/>
        <v>0</v>
      </c>
    </row>
    <row r="2931" spans="1:22" ht="16.5" thickTop="1" thickBot="1">
      <c r="A2931" s="160" t="s">
        <v>121</v>
      </c>
      <c r="B2931" s="170" t="s">
        <v>138</v>
      </c>
      <c r="C2931" s="164">
        <f t="shared" si="1403"/>
        <v>0</v>
      </c>
      <c r="D2931" s="164">
        <f t="shared" si="1404"/>
        <v>0</v>
      </c>
      <c r="E2931" s="164">
        <f t="shared" si="1404"/>
        <v>0</v>
      </c>
      <c r="F2931" s="164">
        <f t="shared" si="1404"/>
        <v>0</v>
      </c>
      <c r="G2931" s="164">
        <f t="shared" si="1402"/>
        <v>0</v>
      </c>
      <c r="H2931" s="164">
        <f t="shared" si="1405"/>
        <v>0</v>
      </c>
      <c r="I2931" s="164">
        <f t="shared" si="1408"/>
        <v>0</v>
      </c>
      <c r="J2931" s="164">
        <f t="shared" si="1408"/>
        <v>0</v>
      </c>
      <c r="K2931" s="164">
        <f t="shared" si="1408"/>
        <v>0</v>
      </c>
      <c r="L2931" s="164">
        <f t="shared" si="1408"/>
        <v>0</v>
      </c>
      <c r="M2931" s="164">
        <f t="shared" si="1406"/>
        <v>0</v>
      </c>
      <c r="N2931" s="164">
        <f t="shared" si="1409"/>
        <v>0</v>
      </c>
      <c r="O2931" s="164">
        <f t="shared" si="1409"/>
        <v>0</v>
      </c>
      <c r="P2931" s="164">
        <f t="shared" si="1409"/>
        <v>0</v>
      </c>
      <c r="Q2931" s="164">
        <f t="shared" si="1409"/>
        <v>0</v>
      </c>
      <c r="R2931" s="164">
        <f t="shared" si="1407"/>
        <v>0</v>
      </c>
      <c r="S2931" s="164">
        <f t="shared" si="1410"/>
        <v>0</v>
      </c>
      <c r="T2931" s="164">
        <f t="shared" si="1410"/>
        <v>0</v>
      </c>
      <c r="U2931" s="164">
        <f t="shared" si="1410"/>
        <v>0</v>
      </c>
      <c r="V2931" s="164">
        <f t="shared" si="1410"/>
        <v>0</v>
      </c>
    </row>
    <row r="2932" spans="1:22" ht="16.5" thickTop="1" thickBot="1">
      <c r="A2932" s="160" t="s">
        <v>121</v>
      </c>
      <c r="B2932" s="171" t="s">
        <v>139</v>
      </c>
      <c r="C2932" s="164">
        <f t="shared" si="1403"/>
        <v>0</v>
      </c>
      <c r="D2932" s="164">
        <f t="shared" si="1404"/>
        <v>0</v>
      </c>
      <c r="E2932" s="164">
        <f t="shared" si="1404"/>
        <v>0</v>
      </c>
      <c r="F2932" s="164">
        <f t="shared" si="1404"/>
        <v>0</v>
      </c>
      <c r="G2932" s="164">
        <f t="shared" si="1402"/>
        <v>0</v>
      </c>
      <c r="H2932" s="164">
        <f t="shared" si="1405"/>
        <v>0</v>
      </c>
      <c r="I2932" s="164">
        <f t="shared" si="1408"/>
        <v>0</v>
      </c>
      <c r="J2932" s="164">
        <f t="shared" si="1408"/>
        <v>0</v>
      </c>
      <c r="K2932" s="164">
        <f t="shared" si="1408"/>
        <v>0</v>
      </c>
      <c r="L2932" s="164">
        <f t="shared" si="1408"/>
        <v>0</v>
      </c>
      <c r="M2932" s="164">
        <f t="shared" si="1406"/>
        <v>0</v>
      </c>
      <c r="N2932" s="164">
        <f t="shared" si="1409"/>
        <v>0</v>
      </c>
      <c r="O2932" s="164">
        <f t="shared" si="1409"/>
        <v>0</v>
      </c>
      <c r="P2932" s="164">
        <f t="shared" si="1409"/>
        <v>0</v>
      </c>
      <c r="Q2932" s="164">
        <f t="shared" si="1409"/>
        <v>0</v>
      </c>
      <c r="R2932" s="164">
        <f t="shared" si="1407"/>
        <v>0</v>
      </c>
      <c r="S2932" s="164">
        <f t="shared" si="1410"/>
        <v>0</v>
      </c>
      <c r="T2932" s="164">
        <f t="shared" si="1410"/>
        <v>0</v>
      </c>
      <c r="U2932" s="164">
        <f t="shared" si="1410"/>
        <v>0</v>
      </c>
      <c r="V2932" s="164">
        <f t="shared" si="1410"/>
        <v>0</v>
      </c>
    </row>
    <row r="2933" spans="1:22" ht="31.5" thickTop="1" thickBot="1">
      <c r="A2933" s="160" t="s">
        <v>121</v>
      </c>
      <c r="B2933" s="171" t="s">
        <v>140</v>
      </c>
      <c r="C2933" s="164">
        <f t="shared" si="1403"/>
        <v>0</v>
      </c>
      <c r="D2933" s="164">
        <f t="shared" si="1404"/>
        <v>0</v>
      </c>
      <c r="E2933" s="164">
        <f t="shared" si="1404"/>
        <v>0</v>
      </c>
      <c r="F2933" s="164">
        <f t="shared" si="1404"/>
        <v>0</v>
      </c>
      <c r="G2933" s="164">
        <f t="shared" si="1402"/>
        <v>0</v>
      </c>
      <c r="H2933" s="164">
        <f t="shared" si="1405"/>
        <v>0</v>
      </c>
      <c r="I2933" s="164">
        <f t="shared" si="1408"/>
        <v>0</v>
      </c>
      <c r="J2933" s="164">
        <f t="shared" si="1408"/>
        <v>0</v>
      </c>
      <c r="K2933" s="164">
        <f t="shared" si="1408"/>
        <v>0</v>
      </c>
      <c r="L2933" s="164">
        <f t="shared" si="1408"/>
        <v>0</v>
      </c>
      <c r="M2933" s="164">
        <f t="shared" si="1406"/>
        <v>0</v>
      </c>
      <c r="N2933" s="164">
        <f t="shared" si="1409"/>
        <v>0</v>
      </c>
      <c r="O2933" s="164">
        <f t="shared" si="1409"/>
        <v>0</v>
      </c>
      <c r="P2933" s="164">
        <f t="shared" si="1409"/>
        <v>0</v>
      </c>
      <c r="Q2933" s="164">
        <f t="shared" si="1409"/>
        <v>0</v>
      </c>
      <c r="R2933" s="164">
        <f t="shared" si="1407"/>
        <v>0</v>
      </c>
      <c r="S2933" s="164">
        <f t="shared" si="1410"/>
        <v>0</v>
      </c>
      <c r="T2933" s="164">
        <f t="shared" si="1410"/>
        <v>0</v>
      </c>
      <c r="U2933" s="164">
        <f t="shared" si="1410"/>
        <v>0</v>
      </c>
      <c r="V2933" s="164">
        <f t="shared" si="1410"/>
        <v>0</v>
      </c>
    </row>
    <row r="2934" spans="1:22" ht="16.5" thickTop="1" thickBot="1">
      <c r="A2934" s="160" t="s">
        <v>121</v>
      </c>
      <c r="B2934" s="167" t="s">
        <v>104</v>
      </c>
      <c r="C2934" s="164">
        <f t="shared" si="1403"/>
        <v>300000</v>
      </c>
      <c r="D2934" s="164">
        <f t="shared" si="1404"/>
        <v>75000</v>
      </c>
      <c r="E2934" s="164">
        <f t="shared" si="1404"/>
        <v>75000</v>
      </c>
      <c r="F2934" s="164">
        <f t="shared" si="1404"/>
        <v>75000</v>
      </c>
      <c r="G2934" s="164">
        <f t="shared" si="1402"/>
        <v>75000</v>
      </c>
      <c r="H2934" s="164">
        <f t="shared" si="1405"/>
        <v>300000</v>
      </c>
      <c r="I2934" s="164">
        <f t="shared" si="1408"/>
        <v>75000</v>
      </c>
      <c r="J2934" s="164">
        <f t="shared" si="1408"/>
        <v>75000</v>
      </c>
      <c r="K2934" s="164">
        <f t="shared" si="1408"/>
        <v>75000</v>
      </c>
      <c r="L2934" s="164">
        <f t="shared" si="1408"/>
        <v>75000</v>
      </c>
      <c r="M2934" s="164">
        <f t="shared" si="1406"/>
        <v>0</v>
      </c>
      <c r="N2934" s="164">
        <f t="shared" si="1409"/>
        <v>0</v>
      </c>
      <c r="O2934" s="164">
        <f t="shared" si="1409"/>
        <v>0</v>
      </c>
      <c r="P2934" s="164">
        <f t="shared" si="1409"/>
        <v>0</v>
      </c>
      <c r="Q2934" s="164">
        <f t="shared" si="1409"/>
        <v>0</v>
      </c>
      <c r="R2934" s="164">
        <f t="shared" si="1407"/>
        <v>0</v>
      </c>
      <c r="S2934" s="164">
        <f t="shared" si="1410"/>
        <v>0</v>
      </c>
      <c r="T2934" s="164">
        <f t="shared" si="1410"/>
        <v>0</v>
      </c>
      <c r="U2934" s="164">
        <f t="shared" si="1410"/>
        <v>0</v>
      </c>
      <c r="V2934" s="164">
        <f t="shared" si="1410"/>
        <v>0</v>
      </c>
    </row>
    <row r="2935" spans="1:22" ht="16.5" thickTop="1" thickBot="1">
      <c r="A2935" s="160" t="s">
        <v>121</v>
      </c>
      <c r="B2935" s="167" t="s">
        <v>105</v>
      </c>
      <c r="C2935" s="164">
        <f t="shared" si="1403"/>
        <v>710000</v>
      </c>
      <c r="D2935" s="164">
        <f t="shared" si="1404"/>
        <v>178000</v>
      </c>
      <c r="E2935" s="164">
        <f t="shared" si="1404"/>
        <v>177000</v>
      </c>
      <c r="F2935" s="164">
        <f t="shared" si="1404"/>
        <v>178000</v>
      </c>
      <c r="G2935" s="164">
        <f t="shared" si="1402"/>
        <v>177000</v>
      </c>
      <c r="H2935" s="164">
        <f t="shared" si="1405"/>
        <v>710000</v>
      </c>
      <c r="I2935" s="164">
        <f t="shared" si="1408"/>
        <v>178000</v>
      </c>
      <c r="J2935" s="164">
        <f t="shared" si="1408"/>
        <v>177000</v>
      </c>
      <c r="K2935" s="164">
        <f t="shared" si="1408"/>
        <v>178000</v>
      </c>
      <c r="L2935" s="164">
        <f t="shared" si="1408"/>
        <v>177000</v>
      </c>
      <c r="M2935" s="164">
        <f t="shared" si="1406"/>
        <v>0</v>
      </c>
      <c r="N2935" s="164">
        <f t="shared" si="1409"/>
        <v>0</v>
      </c>
      <c r="O2935" s="164">
        <f t="shared" si="1409"/>
        <v>0</v>
      </c>
      <c r="P2935" s="164">
        <f t="shared" si="1409"/>
        <v>0</v>
      </c>
      <c r="Q2935" s="164">
        <f t="shared" si="1409"/>
        <v>0</v>
      </c>
      <c r="R2935" s="164">
        <f t="shared" si="1407"/>
        <v>0</v>
      </c>
      <c r="S2935" s="164">
        <f t="shared" si="1410"/>
        <v>0</v>
      </c>
      <c r="T2935" s="164">
        <f t="shared" si="1410"/>
        <v>0</v>
      </c>
      <c r="U2935" s="164">
        <f t="shared" si="1410"/>
        <v>0</v>
      </c>
      <c r="V2935" s="164">
        <f t="shared" si="1410"/>
        <v>0</v>
      </c>
    </row>
    <row r="2936" spans="1:22" ht="31.5" thickTop="1" thickBot="1">
      <c r="A2936" s="160" t="s">
        <v>121</v>
      </c>
      <c r="B2936" s="168" t="s">
        <v>153</v>
      </c>
      <c r="C2936" s="164">
        <f t="shared" si="1403"/>
        <v>710000</v>
      </c>
      <c r="D2936" s="164">
        <f t="shared" si="1404"/>
        <v>178000</v>
      </c>
      <c r="E2936" s="164">
        <f t="shared" si="1404"/>
        <v>177000</v>
      </c>
      <c r="F2936" s="164">
        <f t="shared" si="1404"/>
        <v>178000</v>
      </c>
      <c r="G2936" s="164">
        <f t="shared" si="1402"/>
        <v>177000</v>
      </c>
      <c r="H2936" s="164">
        <f t="shared" si="1405"/>
        <v>710000</v>
      </c>
      <c r="I2936" s="164">
        <f t="shared" si="1408"/>
        <v>178000</v>
      </c>
      <c r="J2936" s="164">
        <f t="shared" si="1408"/>
        <v>177000</v>
      </c>
      <c r="K2936" s="164">
        <f t="shared" si="1408"/>
        <v>178000</v>
      </c>
      <c r="L2936" s="164">
        <f t="shared" si="1408"/>
        <v>177000</v>
      </c>
      <c r="M2936" s="164">
        <f t="shared" si="1406"/>
        <v>0</v>
      </c>
      <c r="N2936" s="164">
        <f t="shared" si="1409"/>
        <v>0</v>
      </c>
      <c r="O2936" s="164">
        <f t="shared" si="1409"/>
        <v>0</v>
      </c>
      <c r="P2936" s="164">
        <f t="shared" si="1409"/>
        <v>0</v>
      </c>
      <c r="Q2936" s="164">
        <f t="shared" si="1409"/>
        <v>0</v>
      </c>
      <c r="R2936" s="164">
        <f t="shared" si="1407"/>
        <v>0</v>
      </c>
      <c r="S2936" s="164">
        <f t="shared" si="1410"/>
        <v>0</v>
      </c>
      <c r="T2936" s="164">
        <f t="shared" si="1410"/>
        <v>0</v>
      </c>
      <c r="U2936" s="164">
        <f t="shared" si="1410"/>
        <v>0</v>
      </c>
      <c r="V2936" s="164">
        <f t="shared" si="1410"/>
        <v>0</v>
      </c>
    </row>
    <row r="2937" spans="1:22" ht="16.5" thickTop="1" thickBot="1">
      <c r="A2937" s="160" t="s">
        <v>121</v>
      </c>
      <c r="B2937" s="166" t="s">
        <v>155</v>
      </c>
      <c r="C2937" s="164">
        <f t="shared" si="1403"/>
        <v>50000</v>
      </c>
      <c r="D2937" s="164">
        <f t="shared" si="1404"/>
        <v>11000</v>
      </c>
      <c r="E2937" s="164">
        <f t="shared" si="1404"/>
        <v>15000</v>
      </c>
      <c r="F2937" s="164">
        <f t="shared" si="1404"/>
        <v>14000</v>
      </c>
      <c r="G2937" s="164">
        <f t="shared" si="1402"/>
        <v>10000</v>
      </c>
      <c r="H2937" s="164">
        <f t="shared" si="1405"/>
        <v>50000</v>
      </c>
      <c r="I2937" s="164">
        <f t="shared" si="1408"/>
        <v>11000</v>
      </c>
      <c r="J2937" s="164">
        <f t="shared" si="1408"/>
        <v>15000</v>
      </c>
      <c r="K2937" s="164">
        <f t="shared" si="1408"/>
        <v>14000</v>
      </c>
      <c r="L2937" s="164">
        <f t="shared" si="1408"/>
        <v>10000</v>
      </c>
      <c r="M2937" s="164">
        <f t="shared" si="1406"/>
        <v>0</v>
      </c>
      <c r="N2937" s="164">
        <f t="shared" si="1409"/>
        <v>0</v>
      </c>
      <c r="O2937" s="164">
        <f t="shared" si="1409"/>
        <v>0</v>
      </c>
      <c r="P2937" s="164">
        <f t="shared" si="1409"/>
        <v>0</v>
      </c>
      <c r="Q2937" s="164">
        <f t="shared" si="1409"/>
        <v>0</v>
      </c>
      <c r="R2937" s="164">
        <f t="shared" si="1407"/>
        <v>0</v>
      </c>
      <c r="S2937" s="164">
        <f t="shared" si="1410"/>
        <v>0</v>
      </c>
      <c r="T2937" s="164">
        <f t="shared" si="1410"/>
        <v>0</v>
      </c>
      <c r="U2937" s="164">
        <f t="shared" si="1410"/>
        <v>0</v>
      </c>
      <c r="V2937" s="164">
        <f t="shared" si="1410"/>
        <v>0</v>
      </c>
    </row>
    <row r="2938" spans="1:22" ht="31.5" thickTop="1" thickBot="1">
      <c r="A2938" s="160" t="s">
        <v>1056</v>
      </c>
      <c r="B2938" s="166" t="s">
        <v>1057</v>
      </c>
      <c r="C2938" s="164">
        <f t="shared" si="1403"/>
        <v>11648000</v>
      </c>
      <c r="D2938" s="164">
        <f t="shared" si="1404"/>
        <v>2934000</v>
      </c>
      <c r="E2938" s="164">
        <f t="shared" si="1404"/>
        <v>2938000</v>
      </c>
      <c r="F2938" s="164">
        <f t="shared" si="1404"/>
        <v>2913000</v>
      </c>
      <c r="G2938" s="164">
        <f t="shared" si="1402"/>
        <v>2863000</v>
      </c>
      <c r="H2938" s="164">
        <f t="shared" si="1405"/>
        <v>11648000</v>
      </c>
      <c r="I2938" s="164">
        <f t="shared" ref="I2938:L2939" si="1411">SUM(I2952,I2966,I2970,I2974,I2978,I2982,I2986,I2990,I2994,I2998,I3002)</f>
        <v>2934000</v>
      </c>
      <c r="J2938" s="164">
        <f t="shared" si="1411"/>
        <v>2938000</v>
      </c>
      <c r="K2938" s="164">
        <f t="shared" si="1411"/>
        <v>2913000</v>
      </c>
      <c r="L2938" s="164">
        <f t="shared" si="1411"/>
        <v>2863000</v>
      </c>
      <c r="M2938" s="164">
        <f t="shared" si="1406"/>
        <v>0</v>
      </c>
      <c r="N2938" s="164">
        <f t="shared" ref="N2938:Q2939" si="1412">SUM(N2952,N2966,N2970,N2974,N2978,N2982,N2986,N2990,N2994,N2998,N3002)</f>
        <v>0</v>
      </c>
      <c r="O2938" s="164">
        <f t="shared" si="1412"/>
        <v>0</v>
      </c>
      <c r="P2938" s="164">
        <f t="shared" si="1412"/>
        <v>0</v>
      </c>
      <c r="Q2938" s="164">
        <f t="shared" si="1412"/>
        <v>0</v>
      </c>
      <c r="R2938" s="164">
        <f t="shared" si="1407"/>
        <v>0</v>
      </c>
      <c r="S2938" s="164">
        <f t="shared" ref="S2938:V2939" si="1413">SUM(S2952,S2966,S2970,S2974,S2978,S2982,S2986,S2990,S2994,S2998,S3002)</f>
        <v>0</v>
      </c>
      <c r="T2938" s="164">
        <f t="shared" si="1413"/>
        <v>0</v>
      </c>
      <c r="U2938" s="164">
        <f t="shared" si="1413"/>
        <v>0</v>
      </c>
      <c r="V2938" s="164">
        <f t="shared" si="1413"/>
        <v>0</v>
      </c>
    </row>
    <row r="2939" spans="1:22" ht="16.5" thickTop="1" thickBot="1">
      <c r="A2939" s="160" t="s">
        <v>121</v>
      </c>
      <c r="B2939" s="167" t="s">
        <v>99</v>
      </c>
      <c r="C2939" s="164">
        <f t="shared" si="1403"/>
        <v>11598000</v>
      </c>
      <c r="D2939" s="164">
        <f t="shared" si="1404"/>
        <v>2923000</v>
      </c>
      <c r="E2939" s="164">
        <f t="shared" si="1404"/>
        <v>2923000</v>
      </c>
      <c r="F2939" s="164">
        <f t="shared" si="1404"/>
        <v>2899000</v>
      </c>
      <c r="G2939" s="164">
        <f t="shared" si="1402"/>
        <v>2853000</v>
      </c>
      <c r="H2939" s="164">
        <f t="shared" si="1405"/>
        <v>11598000</v>
      </c>
      <c r="I2939" s="164">
        <f t="shared" si="1411"/>
        <v>2923000</v>
      </c>
      <c r="J2939" s="164">
        <f t="shared" si="1411"/>
        <v>2923000</v>
      </c>
      <c r="K2939" s="164">
        <f t="shared" si="1411"/>
        <v>2899000</v>
      </c>
      <c r="L2939" s="164">
        <f t="shared" si="1411"/>
        <v>2853000</v>
      </c>
      <c r="M2939" s="164">
        <f t="shared" si="1406"/>
        <v>0</v>
      </c>
      <c r="N2939" s="164">
        <f t="shared" si="1412"/>
        <v>0</v>
      </c>
      <c r="O2939" s="164">
        <f t="shared" si="1412"/>
        <v>0</v>
      </c>
      <c r="P2939" s="164">
        <f t="shared" si="1412"/>
        <v>0</v>
      </c>
      <c r="Q2939" s="164">
        <f t="shared" si="1412"/>
        <v>0</v>
      </c>
      <c r="R2939" s="164">
        <f t="shared" si="1407"/>
        <v>0</v>
      </c>
      <c r="S2939" s="164">
        <f t="shared" si="1413"/>
        <v>0</v>
      </c>
      <c r="T2939" s="164">
        <f t="shared" si="1413"/>
        <v>0</v>
      </c>
      <c r="U2939" s="164">
        <f t="shared" si="1413"/>
        <v>0</v>
      </c>
      <c r="V2939" s="164">
        <f t="shared" si="1413"/>
        <v>0</v>
      </c>
    </row>
    <row r="2940" spans="1:22" ht="16.5" thickTop="1" thickBot="1">
      <c r="A2940" s="160" t="s">
        <v>121</v>
      </c>
      <c r="B2940" s="168" t="s">
        <v>100</v>
      </c>
      <c r="C2940" s="164">
        <f t="shared" si="1403"/>
        <v>9683000</v>
      </c>
      <c r="D2940" s="164">
        <f t="shared" si="1404"/>
        <v>2420000</v>
      </c>
      <c r="E2940" s="164">
        <f t="shared" si="1404"/>
        <v>2421000</v>
      </c>
      <c r="F2940" s="164">
        <f t="shared" si="1404"/>
        <v>2421000</v>
      </c>
      <c r="G2940" s="164">
        <f t="shared" si="1402"/>
        <v>2421000</v>
      </c>
      <c r="H2940" s="164">
        <f t="shared" si="1405"/>
        <v>9683000</v>
      </c>
      <c r="I2940" s="164">
        <f>SUM(I2954)</f>
        <v>2420000</v>
      </c>
      <c r="J2940" s="164">
        <f>SUM(J2954)</f>
        <v>2421000</v>
      </c>
      <c r="K2940" s="164">
        <f>SUM(K2954)</f>
        <v>2421000</v>
      </c>
      <c r="L2940" s="164">
        <f>SUM(L2954)</f>
        <v>2421000</v>
      </c>
      <c r="M2940" s="164">
        <f t="shared" si="1406"/>
        <v>0</v>
      </c>
      <c r="N2940" s="164">
        <f>SUM(N2954)</f>
        <v>0</v>
      </c>
      <c r="O2940" s="164">
        <f>SUM(O2954)</f>
        <v>0</v>
      </c>
      <c r="P2940" s="164">
        <f>SUM(P2954)</f>
        <v>0</v>
      </c>
      <c r="Q2940" s="164">
        <f>SUM(Q2954)</f>
        <v>0</v>
      </c>
      <c r="R2940" s="164">
        <f t="shared" si="1407"/>
        <v>0</v>
      </c>
      <c r="S2940" s="164">
        <f>SUM(S2954)</f>
        <v>0</v>
      </c>
      <c r="T2940" s="164">
        <f>SUM(T2954)</f>
        <v>0</v>
      </c>
      <c r="U2940" s="164">
        <f>SUM(U2954)</f>
        <v>0</v>
      </c>
      <c r="V2940" s="164">
        <f>SUM(V2954)</f>
        <v>0</v>
      </c>
    </row>
    <row r="2941" spans="1:22" ht="16.5" thickTop="1" thickBot="1">
      <c r="A2941" s="160" t="s">
        <v>121</v>
      </c>
      <c r="B2941" s="168" t="s">
        <v>101</v>
      </c>
      <c r="C2941" s="164">
        <f t="shared" si="1403"/>
        <v>905000</v>
      </c>
      <c r="D2941" s="164">
        <f t="shared" si="1404"/>
        <v>250000</v>
      </c>
      <c r="E2941" s="164">
        <f t="shared" si="1404"/>
        <v>250000</v>
      </c>
      <c r="F2941" s="164">
        <f t="shared" si="1404"/>
        <v>225000</v>
      </c>
      <c r="G2941" s="164">
        <f t="shared" si="1402"/>
        <v>180000</v>
      </c>
      <c r="H2941" s="164">
        <f t="shared" si="1405"/>
        <v>905000</v>
      </c>
      <c r="I2941" s="164">
        <f>SUM(I2955,I2968,I2972,I2976,I2980,I2984,I2988,I2992,I2996,I3000,I3004)</f>
        <v>250000</v>
      </c>
      <c r="J2941" s="164">
        <f>SUM(J2955,J2968,J2972,J2976,J2980,J2984,J2988,J2992,J2996,J3000,J3004)</f>
        <v>250000</v>
      </c>
      <c r="K2941" s="164">
        <f>SUM(K2955,K2968,K2972,K2976,K2980,K2984,K2988,K2992,K2996,K3000,K3004)</f>
        <v>225000</v>
      </c>
      <c r="L2941" s="164">
        <f>SUM(L2955,L2968,L2972,L2976,L2980,L2984,L2988,L2992,L2996,L3000,L3004)</f>
        <v>180000</v>
      </c>
      <c r="M2941" s="164">
        <f t="shared" si="1406"/>
        <v>0</v>
      </c>
      <c r="N2941" s="164">
        <f>SUM(N2955,N2968,N2972,N2976,N2980,N2984,N2988,N2992,N2996,N3000,N3004)</f>
        <v>0</v>
      </c>
      <c r="O2941" s="164">
        <f>SUM(O2955,O2968,O2972,O2976,O2980,O2984,O2988,O2992,O2996,O3000,O3004)</f>
        <v>0</v>
      </c>
      <c r="P2941" s="164">
        <f>SUM(P2955,P2968,P2972,P2976,P2980,P2984,P2988,P2992,P2996,P3000,P3004)</f>
        <v>0</v>
      </c>
      <c r="Q2941" s="164">
        <f>SUM(Q2955,Q2968,Q2972,Q2976,Q2980,Q2984,Q2988,Q2992,Q2996,Q3000,Q3004)</f>
        <v>0</v>
      </c>
      <c r="R2941" s="164">
        <f t="shared" si="1407"/>
        <v>0</v>
      </c>
      <c r="S2941" s="164">
        <f>SUM(S2955,S2968,S2972,S2976,S2980,S2984,S2988,S2992,S2996,S3000,S3004)</f>
        <v>0</v>
      </c>
      <c r="T2941" s="164">
        <f>SUM(T2955,T2968,T2972,T2976,T2980,T2984,T2988,T2992,T2996,T3000,T3004)</f>
        <v>0</v>
      </c>
      <c r="U2941" s="164">
        <f>SUM(U2955,U2968,U2972,U2976,U2980,U2984,U2988,U2992,U2996,U3000,U3004)</f>
        <v>0</v>
      </c>
      <c r="V2941" s="164">
        <f>SUM(V2955,V2968,V2972,V2976,V2980,V2984,V2988,V2992,V2996,V3000,V3004)</f>
        <v>0</v>
      </c>
    </row>
    <row r="2942" spans="1:22" ht="16.5" thickTop="1" thickBot="1">
      <c r="A2942" s="160" t="s">
        <v>121</v>
      </c>
      <c r="B2942" s="168" t="s">
        <v>15</v>
      </c>
      <c r="C2942" s="164">
        <f t="shared" si="1403"/>
        <v>0</v>
      </c>
      <c r="D2942" s="164">
        <f t="shared" si="1404"/>
        <v>0</v>
      </c>
      <c r="E2942" s="164">
        <f t="shared" si="1404"/>
        <v>0</v>
      </c>
      <c r="F2942" s="164">
        <f t="shared" si="1404"/>
        <v>0</v>
      </c>
      <c r="G2942" s="164">
        <f t="shared" si="1402"/>
        <v>0</v>
      </c>
      <c r="H2942" s="164">
        <f t="shared" si="1405"/>
        <v>0</v>
      </c>
      <c r="I2942" s="164">
        <f t="shared" ref="I2942:L2947" si="1414">SUM(I2956)</f>
        <v>0</v>
      </c>
      <c r="J2942" s="164">
        <f t="shared" si="1414"/>
        <v>0</v>
      </c>
      <c r="K2942" s="164">
        <f t="shared" si="1414"/>
        <v>0</v>
      </c>
      <c r="L2942" s="164">
        <f t="shared" si="1414"/>
        <v>0</v>
      </c>
      <c r="M2942" s="164">
        <f t="shared" si="1406"/>
        <v>0</v>
      </c>
      <c r="N2942" s="164">
        <f t="shared" ref="N2942:Q2947" si="1415">SUM(N2956)</f>
        <v>0</v>
      </c>
      <c r="O2942" s="164">
        <f t="shared" si="1415"/>
        <v>0</v>
      </c>
      <c r="P2942" s="164">
        <f t="shared" si="1415"/>
        <v>0</v>
      </c>
      <c r="Q2942" s="164">
        <f t="shared" si="1415"/>
        <v>0</v>
      </c>
      <c r="R2942" s="164">
        <f t="shared" si="1407"/>
        <v>0</v>
      </c>
      <c r="S2942" s="164">
        <f t="shared" ref="S2942:V2947" si="1416">SUM(S2956)</f>
        <v>0</v>
      </c>
      <c r="T2942" s="164">
        <f t="shared" si="1416"/>
        <v>0</v>
      </c>
      <c r="U2942" s="164">
        <f t="shared" si="1416"/>
        <v>0</v>
      </c>
      <c r="V2942" s="164">
        <f t="shared" si="1416"/>
        <v>0</v>
      </c>
    </row>
    <row r="2943" spans="1:22" ht="16.5" thickTop="1" thickBot="1">
      <c r="A2943" s="160" t="s">
        <v>121</v>
      </c>
      <c r="B2943" s="169" t="s">
        <v>137</v>
      </c>
      <c r="C2943" s="164">
        <f t="shared" si="1403"/>
        <v>0</v>
      </c>
      <c r="D2943" s="164">
        <f t="shared" si="1404"/>
        <v>0</v>
      </c>
      <c r="E2943" s="164">
        <f t="shared" si="1404"/>
        <v>0</v>
      </c>
      <c r="F2943" s="164">
        <f t="shared" si="1404"/>
        <v>0</v>
      </c>
      <c r="G2943" s="164">
        <f t="shared" si="1402"/>
        <v>0</v>
      </c>
      <c r="H2943" s="164">
        <f t="shared" si="1405"/>
        <v>0</v>
      </c>
      <c r="I2943" s="164">
        <f t="shared" si="1414"/>
        <v>0</v>
      </c>
      <c r="J2943" s="164">
        <f t="shared" si="1414"/>
        <v>0</v>
      </c>
      <c r="K2943" s="164">
        <f t="shared" si="1414"/>
        <v>0</v>
      </c>
      <c r="L2943" s="164">
        <f t="shared" si="1414"/>
        <v>0</v>
      </c>
      <c r="M2943" s="164">
        <f t="shared" si="1406"/>
        <v>0</v>
      </c>
      <c r="N2943" s="164">
        <f t="shared" si="1415"/>
        <v>0</v>
      </c>
      <c r="O2943" s="164">
        <f t="shared" si="1415"/>
        <v>0</v>
      </c>
      <c r="P2943" s="164">
        <f t="shared" si="1415"/>
        <v>0</v>
      </c>
      <c r="Q2943" s="164">
        <f t="shared" si="1415"/>
        <v>0</v>
      </c>
      <c r="R2943" s="164">
        <f t="shared" si="1407"/>
        <v>0</v>
      </c>
      <c r="S2943" s="164">
        <f t="shared" si="1416"/>
        <v>0</v>
      </c>
      <c r="T2943" s="164">
        <f t="shared" si="1416"/>
        <v>0</v>
      </c>
      <c r="U2943" s="164">
        <f t="shared" si="1416"/>
        <v>0</v>
      </c>
      <c r="V2943" s="164">
        <f t="shared" si="1416"/>
        <v>0</v>
      </c>
    </row>
    <row r="2944" spans="1:22" ht="16.5" thickTop="1" thickBot="1">
      <c r="A2944" s="160" t="s">
        <v>121</v>
      </c>
      <c r="B2944" s="170" t="s">
        <v>135</v>
      </c>
      <c r="C2944" s="164">
        <f t="shared" si="1403"/>
        <v>0</v>
      </c>
      <c r="D2944" s="164">
        <f t="shared" si="1404"/>
        <v>0</v>
      </c>
      <c r="E2944" s="164">
        <f t="shared" si="1404"/>
        <v>0</v>
      </c>
      <c r="F2944" s="164">
        <f t="shared" si="1404"/>
        <v>0</v>
      </c>
      <c r="G2944" s="164">
        <f t="shared" si="1402"/>
        <v>0</v>
      </c>
      <c r="H2944" s="164">
        <f t="shared" si="1405"/>
        <v>0</v>
      </c>
      <c r="I2944" s="164">
        <f t="shared" si="1414"/>
        <v>0</v>
      </c>
      <c r="J2944" s="164">
        <f t="shared" si="1414"/>
        <v>0</v>
      </c>
      <c r="K2944" s="164">
        <f t="shared" si="1414"/>
        <v>0</v>
      </c>
      <c r="L2944" s="164">
        <f t="shared" si="1414"/>
        <v>0</v>
      </c>
      <c r="M2944" s="164">
        <f t="shared" si="1406"/>
        <v>0</v>
      </c>
      <c r="N2944" s="164">
        <f t="shared" si="1415"/>
        <v>0</v>
      </c>
      <c r="O2944" s="164">
        <f t="shared" si="1415"/>
        <v>0</v>
      </c>
      <c r="P2944" s="164">
        <f t="shared" si="1415"/>
        <v>0</v>
      </c>
      <c r="Q2944" s="164">
        <f t="shared" si="1415"/>
        <v>0</v>
      </c>
      <c r="R2944" s="164">
        <f t="shared" si="1407"/>
        <v>0</v>
      </c>
      <c r="S2944" s="164">
        <f t="shared" si="1416"/>
        <v>0</v>
      </c>
      <c r="T2944" s="164">
        <f t="shared" si="1416"/>
        <v>0</v>
      </c>
      <c r="U2944" s="164">
        <f t="shared" si="1416"/>
        <v>0</v>
      </c>
      <c r="V2944" s="164">
        <f t="shared" si="1416"/>
        <v>0</v>
      </c>
    </row>
    <row r="2945" spans="1:22" ht="16.5" thickTop="1" thickBot="1">
      <c r="A2945" s="160" t="s">
        <v>121</v>
      </c>
      <c r="B2945" s="171" t="s">
        <v>138</v>
      </c>
      <c r="C2945" s="164">
        <f t="shared" si="1403"/>
        <v>0</v>
      </c>
      <c r="D2945" s="164">
        <f t="shared" si="1404"/>
        <v>0</v>
      </c>
      <c r="E2945" s="164">
        <f t="shared" si="1404"/>
        <v>0</v>
      </c>
      <c r="F2945" s="164">
        <f t="shared" si="1404"/>
        <v>0</v>
      </c>
      <c r="G2945" s="164">
        <f t="shared" si="1402"/>
        <v>0</v>
      </c>
      <c r="H2945" s="164">
        <f t="shared" si="1405"/>
        <v>0</v>
      </c>
      <c r="I2945" s="164">
        <f t="shared" si="1414"/>
        <v>0</v>
      </c>
      <c r="J2945" s="164">
        <f t="shared" si="1414"/>
        <v>0</v>
      </c>
      <c r="K2945" s="164">
        <f t="shared" si="1414"/>
        <v>0</v>
      </c>
      <c r="L2945" s="164">
        <f t="shared" si="1414"/>
        <v>0</v>
      </c>
      <c r="M2945" s="164">
        <f t="shared" si="1406"/>
        <v>0</v>
      </c>
      <c r="N2945" s="164">
        <f t="shared" si="1415"/>
        <v>0</v>
      </c>
      <c r="O2945" s="164">
        <f t="shared" si="1415"/>
        <v>0</v>
      </c>
      <c r="P2945" s="164">
        <f t="shared" si="1415"/>
        <v>0</v>
      </c>
      <c r="Q2945" s="164">
        <f t="shared" si="1415"/>
        <v>0</v>
      </c>
      <c r="R2945" s="164">
        <f t="shared" si="1407"/>
        <v>0</v>
      </c>
      <c r="S2945" s="164">
        <f t="shared" si="1416"/>
        <v>0</v>
      </c>
      <c r="T2945" s="164">
        <f t="shared" si="1416"/>
        <v>0</v>
      </c>
      <c r="U2945" s="164">
        <f t="shared" si="1416"/>
        <v>0</v>
      </c>
      <c r="V2945" s="164">
        <f t="shared" si="1416"/>
        <v>0</v>
      </c>
    </row>
    <row r="2946" spans="1:22" ht="16.5" thickTop="1" thickBot="1">
      <c r="A2946" s="160" t="s">
        <v>121</v>
      </c>
      <c r="B2946" s="172" t="s">
        <v>139</v>
      </c>
      <c r="C2946" s="164">
        <f t="shared" si="1403"/>
        <v>0</v>
      </c>
      <c r="D2946" s="164">
        <f t="shared" si="1404"/>
        <v>0</v>
      </c>
      <c r="E2946" s="164">
        <f t="shared" si="1404"/>
        <v>0</v>
      </c>
      <c r="F2946" s="164">
        <f t="shared" si="1404"/>
        <v>0</v>
      </c>
      <c r="G2946" s="164">
        <f t="shared" si="1402"/>
        <v>0</v>
      </c>
      <c r="H2946" s="164">
        <f t="shared" si="1405"/>
        <v>0</v>
      </c>
      <c r="I2946" s="164">
        <f t="shared" si="1414"/>
        <v>0</v>
      </c>
      <c r="J2946" s="164">
        <f t="shared" si="1414"/>
        <v>0</v>
      </c>
      <c r="K2946" s="164">
        <f t="shared" si="1414"/>
        <v>0</v>
      </c>
      <c r="L2946" s="164">
        <f t="shared" si="1414"/>
        <v>0</v>
      </c>
      <c r="M2946" s="164">
        <f t="shared" si="1406"/>
        <v>0</v>
      </c>
      <c r="N2946" s="164">
        <f t="shared" si="1415"/>
        <v>0</v>
      </c>
      <c r="O2946" s="164">
        <f t="shared" si="1415"/>
        <v>0</v>
      </c>
      <c r="P2946" s="164">
        <f t="shared" si="1415"/>
        <v>0</v>
      </c>
      <c r="Q2946" s="164">
        <f t="shared" si="1415"/>
        <v>0</v>
      </c>
      <c r="R2946" s="164">
        <f t="shared" si="1407"/>
        <v>0</v>
      </c>
      <c r="S2946" s="164">
        <f t="shared" si="1416"/>
        <v>0</v>
      </c>
      <c r="T2946" s="164">
        <f t="shared" si="1416"/>
        <v>0</v>
      </c>
      <c r="U2946" s="164">
        <f t="shared" si="1416"/>
        <v>0</v>
      </c>
      <c r="V2946" s="164">
        <f t="shared" si="1416"/>
        <v>0</v>
      </c>
    </row>
    <row r="2947" spans="1:22" ht="31.5" thickTop="1" thickBot="1">
      <c r="A2947" s="160" t="s">
        <v>121</v>
      </c>
      <c r="B2947" s="172" t="s">
        <v>140</v>
      </c>
      <c r="C2947" s="164">
        <f t="shared" si="1403"/>
        <v>0</v>
      </c>
      <c r="D2947" s="164">
        <f t="shared" si="1404"/>
        <v>0</v>
      </c>
      <c r="E2947" s="164">
        <f t="shared" si="1404"/>
        <v>0</v>
      </c>
      <c r="F2947" s="164">
        <f t="shared" si="1404"/>
        <v>0</v>
      </c>
      <c r="G2947" s="164">
        <f t="shared" si="1402"/>
        <v>0</v>
      </c>
      <c r="H2947" s="164">
        <f t="shared" si="1405"/>
        <v>0</v>
      </c>
      <c r="I2947" s="164">
        <f t="shared" si="1414"/>
        <v>0</v>
      </c>
      <c r="J2947" s="164">
        <f t="shared" si="1414"/>
        <v>0</v>
      </c>
      <c r="K2947" s="164">
        <f t="shared" si="1414"/>
        <v>0</v>
      </c>
      <c r="L2947" s="164">
        <f t="shared" si="1414"/>
        <v>0</v>
      </c>
      <c r="M2947" s="164">
        <f t="shared" si="1406"/>
        <v>0</v>
      </c>
      <c r="N2947" s="164">
        <f t="shared" si="1415"/>
        <v>0</v>
      </c>
      <c r="O2947" s="164">
        <f t="shared" si="1415"/>
        <v>0</v>
      </c>
      <c r="P2947" s="164">
        <f t="shared" si="1415"/>
        <v>0</v>
      </c>
      <c r="Q2947" s="164">
        <f t="shared" si="1415"/>
        <v>0</v>
      </c>
      <c r="R2947" s="164">
        <f t="shared" si="1407"/>
        <v>0</v>
      </c>
      <c r="S2947" s="164">
        <f t="shared" si="1416"/>
        <v>0</v>
      </c>
      <c r="T2947" s="164">
        <f t="shared" si="1416"/>
        <v>0</v>
      </c>
      <c r="U2947" s="164">
        <f t="shared" si="1416"/>
        <v>0</v>
      </c>
      <c r="V2947" s="164">
        <f t="shared" si="1416"/>
        <v>0</v>
      </c>
    </row>
    <row r="2948" spans="1:22" ht="16.5" thickTop="1" thickBot="1">
      <c r="A2948" s="160" t="s">
        <v>121</v>
      </c>
      <c r="B2948" s="168" t="s">
        <v>104</v>
      </c>
      <c r="C2948" s="164">
        <f t="shared" si="1403"/>
        <v>300000</v>
      </c>
      <c r="D2948" s="164">
        <f t="shared" si="1404"/>
        <v>75000</v>
      </c>
      <c r="E2948" s="164">
        <f t="shared" si="1404"/>
        <v>75000</v>
      </c>
      <c r="F2948" s="164">
        <f t="shared" si="1404"/>
        <v>75000</v>
      </c>
      <c r="G2948" s="164">
        <f t="shared" si="1402"/>
        <v>75000</v>
      </c>
      <c r="H2948" s="164">
        <f t="shared" si="1405"/>
        <v>300000</v>
      </c>
      <c r="I2948" s="164">
        <f>SUM(I2962,I2969,I2973,I2977,I2981,I2985,I2989,I2993,I2997,I3001,I3005)</f>
        <v>75000</v>
      </c>
      <c r="J2948" s="164">
        <f>SUM(J2962,J2969,J2973,J2977,J2981,J2985,J2989,J2993,J2997,J3001,J3005)</f>
        <v>75000</v>
      </c>
      <c r="K2948" s="164">
        <f>SUM(K2962,K2969,K2973,K2977,K2981,K2985,K2989,K2993,K2997,K3001,K3005)</f>
        <v>75000</v>
      </c>
      <c r="L2948" s="164">
        <f>SUM(L2962,L2969,L2973,L2977,L2981,L2985,L2989,L2993,L2997,L3001,L3005)</f>
        <v>75000</v>
      </c>
      <c r="M2948" s="164">
        <f t="shared" si="1406"/>
        <v>0</v>
      </c>
      <c r="N2948" s="164">
        <f>SUM(N2962,N2969,N2973,N2977,N2981,N2985,N2989,N2993,N2997,N3001,N3005)</f>
        <v>0</v>
      </c>
      <c r="O2948" s="164">
        <f>SUM(O2962,O2969,O2973,O2977,O2981,O2985,O2989,O2993,O2997,O3001,O3005)</f>
        <v>0</v>
      </c>
      <c r="P2948" s="164">
        <f>SUM(P2962,P2969,P2973,P2977,P2981,P2985,P2989,P2993,P2997,P3001,P3005)</f>
        <v>0</v>
      </c>
      <c r="Q2948" s="164">
        <f>SUM(Q2962,Q2969,Q2973,Q2977,Q2981,Q2985,Q2989,Q2993,Q2997,Q3001,Q3005)</f>
        <v>0</v>
      </c>
      <c r="R2948" s="164">
        <f t="shared" si="1407"/>
        <v>0</v>
      </c>
      <c r="S2948" s="164">
        <f>SUM(S2962,S2969,S2973,S2977,S2981,S2985,S2989,S2993,S2997,S3001,S3005)</f>
        <v>0</v>
      </c>
      <c r="T2948" s="164">
        <f>SUM(T2962,T2969,T2973,T2977,T2981,T2985,T2989,T2993,T2997,T3001,T3005)</f>
        <v>0</v>
      </c>
      <c r="U2948" s="164">
        <f>SUM(U2962,U2969,U2973,U2977,U2981,U2985,U2989,U2993,U2997,U3001,U3005)</f>
        <v>0</v>
      </c>
      <c r="V2948" s="164">
        <f>SUM(V2962,V2969,V2973,V2977,V2981,V2985,V2989,V2993,V2997,V3001,V3005)</f>
        <v>0</v>
      </c>
    </row>
    <row r="2949" spans="1:22" ht="16.5" thickTop="1" thickBot="1">
      <c r="A2949" s="160" t="s">
        <v>121</v>
      </c>
      <c r="B2949" s="168" t="s">
        <v>105</v>
      </c>
      <c r="C2949" s="164">
        <f t="shared" si="1403"/>
        <v>710000</v>
      </c>
      <c r="D2949" s="164">
        <f t="shared" si="1404"/>
        <v>178000</v>
      </c>
      <c r="E2949" s="164">
        <f t="shared" si="1404"/>
        <v>177000</v>
      </c>
      <c r="F2949" s="164">
        <f t="shared" si="1404"/>
        <v>178000</v>
      </c>
      <c r="G2949" s="164">
        <f t="shared" si="1404"/>
        <v>177000</v>
      </c>
      <c r="H2949" s="164">
        <f t="shared" si="1405"/>
        <v>710000</v>
      </c>
      <c r="I2949" s="164">
        <f t="shared" ref="I2949:L2951" si="1417">SUM(I2963)</f>
        <v>178000</v>
      </c>
      <c r="J2949" s="164">
        <f t="shared" si="1417"/>
        <v>177000</v>
      </c>
      <c r="K2949" s="164">
        <f t="shared" si="1417"/>
        <v>178000</v>
      </c>
      <c r="L2949" s="164">
        <f t="shared" si="1417"/>
        <v>177000</v>
      </c>
      <c r="M2949" s="164">
        <f t="shared" si="1406"/>
        <v>0</v>
      </c>
      <c r="N2949" s="164">
        <f t="shared" ref="N2949:Q2951" si="1418">SUM(N2963)</f>
        <v>0</v>
      </c>
      <c r="O2949" s="164">
        <f t="shared" si="1418"/>
        <v>0</v>
      </c>
      <c r="P2949" s="164">
        <f t="shared" si="1418"/>
        <v>0</v>
      </c>
      <c r="Q2949" s="164">
        <f t="shared" si="1418"/>
        <v>0</v>
      </c>
      <c r="R2949" s="164">
        <f t="shared" si="1407"/>
        <v>0</v>
      </c>
      <c r="S2949" s="164">
        <f t="shared" ref="S2949:V2951" si="1419">SUM(S2963)</f>
        <v>0</v>
      </c>
      <c r="T2949" s="164">
        <f t="shared" si="1419"/>
        <v>0</v>
      </c>
      <c r="U2949" s="164">
        <f t="shared" si="1419"/>
        <v>0</v>
      </c>
      <c r="V2949" s="164">
        <f t="shared" si="1419"/>
        <v>0</v>
      </c>
    </row>
    <row r="2950" spans="1:22" ht="31.5" thickTop="1" thickBot="1">
      <c r="A2950" s="160" t="s">
        <v>121</v>
      </c>
      <c r="B2950" s="169" t="s">
        <v>153</v>
      </c>
      <c r="C2950" s="164">
        <f t="shared" ref="C2950:C3013" si="1420">SUM(D2950:G2950)</f>
        <v>710000</v>
      </c>
      <c r="D2950" s="164">
        <f t="shared" ref="D2950:G3013" si="1421">SUM(I2950,N2950,S2950)</f>
        <v>178000</v>
      </c>
      <c r="E2950" s="164">
        <f t="shared" si="1421"/>
        <v>177000</v>
      </c>
      <c r="F2950" s="164">
        <f t="shared" si="1421"/>
        <v>178000</v>
      </c>
      <c r="G2950" s="164">
        <f t="shared" si="1421"/>
        <v>177000</v>
      </c>
      <c r="H2950" s="164">
        <f t="shared" ref="H2950:H3013" si="1422">SUM(I2950:L2950)</f>
        <v>710000</v>
      </c>
      <c r="I2950" s="164">
        <f t="shared" si="1417"/>
        <v>178000</v>
      </c>
      <c r="J2950" s="164">
        <f t="shared" si="1417"/>
        <v>177000</v>
      </c>
      <c r="K2950" s="164">
        <f t="shared" si="1417"/>
        <v>178000</v>
      </c>
      <c r="L2950" s="164">
        <f t="shared" si="1417"/>
        <v>177000</v>
      </c>
      <c r="M2950" s="164">
        <f t="shared" ref="M2950:M3013" si="1423">SUM(N2950:Q2950)</f>
        <v>0</v>
      </c>
      <c r="N2950" s="164">
        <f t="shared" si="1418"/>
        <v>0</v>
      </c>
      <c r="O2950" s="164">
        <f t="shared" si="1418"/>
        <v>0</v>
      </c>
      <c r="P2950" s="164">
        <f t="shared" si="1418"/>
        <v>0</v>
      </c>
      <c r="Q2950" s="164">
        <f t="shared" si="1418"/>
        <v>0</v>
      </c>
      <c r="R2950" s="164">
        <f t="shared" ref="R2950:R3013" si="1424">SUM(S2950:V2950)</f>
        <v>0</v>
      </c>
      <c r="S2950" s="164">
        <f t="shared" si="1419"/>
        <v>0</v>
      </c>
      <c r="T2950" s="164">
        <f t="shared" si="1419"/>
        <v>0</v>
      </c>
      <c r="U2950" s="164">
        <f t="shared" si="1419"/>
        <v>0</v>
      </c>
      <c r="V2950" s="164">
        <f t="shared" si="1419"/>
        <v>0</v>
      </c>
    </row>
    <row r="2951" spans="1:22" ht="16.5" thickTop="1" thickBot="1">
      <c r="A2951" s="160" t="s">
        <v>121</v>
      </c>
      <c r="B2951" s="167" t="s">
        <v>155</v>
      </c>
      <c r="C2951" s="164">
        <f t="shared" si="1420"/>
        <v>50000</v>
      </c>
      <c r="D2951" s="164">
        <f t="shared" si="1421"/>
        <v>11000</v>
      </c>
      <c r="E2951" s="164">
        <f t="shared" si="1421"/>
        <v>15000</v>
      </c>
      <c r="F2951" s="164">
        <f t="shared" si="1421"/>
        <v>14000</v>
      </c>
      <c r="G2951" s="164">
        <f t="shared" si="1421"/>
        <v>10000</v>
      </c>
      <c r="H2951" s="164">
        <f t="shared" si="1422"/>
        <v>50000</v>
      </c>
      <c r="I2951" s="164">
        <f t="shared" si="1417"/>
        <v>11000</v>
      </c>
      <c r="J2951" s="164">
        <f t="shared" si="1417"/>
        <v>15000</v>
      </c>
      <c r="K2951" s="164">
        <f t="shared" si="1417"/>
        <v>14000</v>
      </c>
      <c r="L2951" s="164">
        <f t="shared" si="1417"/>
        <v>10000</v>
      </c>
      <c r="M2951" s="164">
        <f t="shared" si="1423"/>
        <v>0</v>
      </c>
      <c r="N2951" s="164">
        <f t="shared" si="1418"/>
        <v>0</v>
      </c>
      <c r="O2951" s="164">
        <f t="shared" si="1418"/>
        <v>0</v>
      </c>
      <c r="P2951" s="164">
        <f t="shared" si="1418"/>
        <v>0</v>
      </c>
      <c r="Q2951" s="164">
        <f t="shared" si="1418"/>
        <v>0</v>
      </c>
      <c r="R2951" s="164">
        <f t="shared" si="1424"/>
        <v>0</v>
      </c>
      <c r="S2951" s="164">
        <f t="shared" si="1419"/>
        <v>0</v>
      </c>
      <c r="T2951" s="164">
        <f t="shared" si="1419"/>
        <v>0</v>
      </c>
      <c r="U2951" s="164">
        <f t="shared" si="1419"/>
        <v>0</v>
      </c>
      <c r="V2951" s="164">
        <f t="shared" si="1419"/>
        <v>0</v>
      </c>
    </row>
    <row r="2952" spans="1:22" ht="16.5" thickTop="1" thickBot="1">
      <c r="A2952" s="160" t="s">
        <v>1058</v>
      </c>
      <c r="B2952" s="167" t="s">
        <v>1059</v>
      </c>
      <c r="C2952" s="164">
        <f t="shared" si="1420"/>
        <v>11648000</v>
      </c>
      <c r="D2952" s="164">
        <f t="shared" si="1421"/>
        <v>2934000</v>
      </c>
      <c r="E2952" s="164">
        <f t="shared" si="1421"/>
        <v>2938000</v>
      </c>
      <c r="F2952" s="164">
        <f t="shared" si="1421"/>
        <v>2913000</v>
      </c>
      <c r="G2952" s="164">
        <f t="shared" si="1421"/>
        <v>2863000</v>
      </c>
      <c r="H2952" s="164">
        <f t="shared" si="1422"/>
        <v>11648000</v>
      </c>
      <c r="I2952" s="164">
        <f>SUM(I2953,I2965)</f>
        <v>2934000</v>
      </c>
      <c r="J2952" s="164">
        <f>SUM(J2953,J2965)</f>
        <v>2938000</v>
      </c>
      <c r="K2952" s="164">
        <f>SUM(K2953,K2965)</f>
        <v>2913000</v>
      </c>
      <c r="L2952" s="164">
        <f>SUM(L2953,L2965)</f>
        <v>2863000</v>
      </c>
      <c r="M2952" s="164">
        <f t="shared" si="1423"/>
        <v>0</v>
      </c>
      <c r="N2952" s="164">
        <f>SUM(N2953,N2965)</f>
        <v>0</v>
      </c>
      <c r="O2952" s="164">
        <f>SUM(O2953,O2965)</f>
        <v>0</v>
      </c>
      <c r="P2952" s="164">
        <f>SUM(P2953,P2965)</f>
        <v>0</v>
      </c>
      <c r="Q2952" s="164">
        <f>SUM(Q2953,Q2965)</f>
        <v>0</v>
      </c>
      <c r="R2952" s="164">
        <f t="shared" si="1424"/>
        <v>0</v>
      </c>
      <c r="S2952" s="164">
        <f>SUM(S2953,S2965)</f>
        <v>0</v>
      </c>
      <c r="T2952" s="164">
        <f>SUM(T2953,T2965)</f>
        <v>0</v>
      </c>
      <c r="U2952" s="164">
        <f>SUM(U2953,U2965)</f>
        <v>0</v>
      </c>
      <c r="V2952" s="164">
        <f>SUM(V2953,V2965)</f>
        <v>0</v>
      </c>
    </row>
    <row r="2953" spans="1:22" ht="16.5" thickTop="1" thickBot="1">
      <c r="A2953" s="160" t="s">
        <v>121</v>
      </c>
      <c r="B2953" s="168" t="s">
        <v>99</v>
      </c>
      <c r="C2953" s="164">
        <f t="shared" si="1420"/>
        <v>11598000</v>
      </c>
      <c r="D2953" s="164">
        <f t="shared" si="1421"/>
        <v>2923000</v>
      </c>
      <c r="E2953" s="164">
        <f t="shared" si="1421"/>
        <v>2923000</v>
      </c>
      <c r="F2953" s="164">
        <f t="shared" si="1421"/>
        <v>2899000</v>
      </c>
      <c r="G2953" s="164">
        <f t="shared" si="1421"/>
        <v>2853000</v>
      </c>
      <c r="H2953" s="164">
        <f t="shared" si="1422"/>
        <v>11598000</v>
      </c>
      <c r="I2953" s="164">
        <f>SUM(I2954:I2956,I2962:I2963)</f>
        <v>2923000</v>
      </c>
      <c r="J2953" s="164">
        <f>SUM(J2954:J2956,J2962:J2963)</f>
        <v>2923000</v>
      </c>
      <c r="K2953" s="164">
        <f>SUM(K2954:K2956,K2962:K2963)</f>
        <v>2899000</v>
      </c>
      <c r="L2953" s="164">
        <f>SUM(L2954:L2956,L2962:L2963)</f>
        <v>2853000</v>
      </c>
      <c r="M2953" s="164">
        <f t="shared" si="1423"/>
        <v>0</v>
      </c>
      <c r="N2953" s="164">
        <f>SUM(N2954:N2956,N2962:N2963)</f>
        <v>0</v>
      </c>
      <c r="O2953" s="164">
        <f>SUM(O2954:O2956,O2962:O2963)</f>
        <v>0</v>
      </c>
      <c r="P2953" s="164">
        <f>SUM(P2954:P2956,P2962:P2963)</f>
        <v>0</v>
      </c>
      <c r="Q2953" s="164">
        <f>SUM(Q2954:Q2956,Q2962:Q2963)</f>
        <v>0</v>
      </c>
      <c r="R2953" s="164">
        <f t="shared" si="1424"/>
        <v>0</v>
      </c>
      <c r="S2953" s="164">
        <f>SUM(S2954:S2956,S2962:S2963)</f>
        <v>0</v>
      </c>
      <c r="T2953" s="164">
        <f>SUM(T2954:T2956,T2962:T2963)</f>
        <v>0</v>
      </c>
      <c r="U2953" s="164">
        <f>SUM(U2954:U2956,U2962:U2963)</f>
        <v>0</v>
      </c>
      <c r="V2953" s="164">
        <f>SUM(V2954:V2956,V2962:V2963)</f>
        <v>0</v>
      </c>
    </row>
    <row r="2954" spans="1:22" ht="16.5" thickTop="1" thickBot="1">
      <c r="A2954" s="160" t="s">
        <v>121</v>
      </c>
      <c r="B2954" s="169" t="s">
        <v>100</v>
      </c>
      <c r="C2954" s="164">
        <f t="shared" si="1420"/>
        <v>9683000</v>
      </c>
      <c r="D2954" s="164">
        <f t="shared" si="1421"/>
        <v>2420000</v>
      </c>
      <c r="E2954" s="164">
        <f t="shared" si="1421"/>
        <v>2421000</v>
      </c>
      <c r="F2954" s="164">
        <f t="shared" si="1421"/>
        <v>2421000</v>
      </c>
      <c r="G2954" s="164">
        <f t="shared" si="1421"/>
        <v>2421000</v>
      </c>
      <c r="H2954" s="164">
        <f t="shared" si="1422"/>
        <v>9683000</v>
      </c>
      <c r="I2954" s="164">
        <v>2420000</v>
      </c>
      <c r="J2954" s="164">
        <v>2421000</v>
      </c>
      <c r="K2954" s="164">
        <v>2421000</v>
      </c>
      <c r="L2954" s="164">
        <v>2421000</v>
      </c>
      <c r="M2954" s="164">
        <f t="shared" si="1423"/>
        <v>0</v>
      </c>
      <c r="N2954" s="164">
        <v>0</v>
      </c>
      <c r="O2954" s="164">
        <v>0</v>
      </c>
      <c r="P2954" s="164">
        <v>0</v>
      </c>
      <c r="Q2954" s="164">
        <v>0</v>
      </c>
      <c r="R2954" s="164">
        <f t="shared" si="1424"/>
        <v>0</v>
      </c>
      <c r="S2954" s="164">
        <v>0</v>
      </c>
      <c r="T2954" s="164">
        <v>0</v>
      </c>
      <c r="U2954" s="164">
        <v>0</v>
      </c>
      <c r="V2954" s="164">
        <v>0</v>
      </c>
    </row>
    <row r="2955" spans="1:22" ht="16.5" thickTop="1" thickBot="1">
      <c r="A2955" s="160" t="s">
        <v>121</v>
      </c>
      <c r="B2955" s="169" t="s">
        <v>101</v>
      </c>
      <c r="C2955" s="164">
        <f t="shared" si="1420"/>
        <v>905000</v>
      </c>
      <c r="D2955" s="164">
        <f t="shared" si="1421"/>
        <v>250000</v>
      </c>
      <c r="E2955" s="164">
        <f t="shared" si="1421"/>
        <v>250000</v>
      </c>
      <c r="F2955" s="164">
        <f t="shared" si="1421"/>
        <v>225000</v>
      </c>
      <c r="G2955" s="164">
        <f t="shared" si="1421"/>
        <v>180000</v>
      </c>
      <c r="H2955" s="164">
        <f t="shared" si="1422"/>
        <v>905000</v>
      </c>
      <c r="I2955" s="164">
        <v>250000</v>
      </c>
      <c r="J2955" s="164">
        <v>250000</v>
      </c>
      <c r="K2955" s="164">
        <v>225000</v>
      </c>
      <c r="L2955" s="164">
        <v>180000</v>
      </c>
      <c r="M2955" s="164">
        <f t="shared" si="1423"/>
        <v>0</v>
      </c>
      <c r="N2955" s="164">
        <v>0</v>
      </c>
      <c r="O2955" s="164">
        <v>0</v>
      </c>
      <c r="P2955" s="164">
        <v>0</v>
      </c>
      <c r="Q2955" s="164">
        <v>0</v>
      </c>
      <c r="R2955" s="164">
        <f t="shared" si="1424"/>
        <v>0</v>
      </c>
      <c r="S2955" s="164">
        <v>0</v>
      </c>
      <c r="T2955" s="164">
        <v>0</v>
      </c>
      <c r="U2955" s="164">
        <v>0</v>
      </c>
      <c r="V2955" s="164">
        <v>0</v>
      </c>
    </row>
    <row r="2956" spans="1:22" ht="16.5" thickTop="1" thickBot="1">
      <c r="A2956" s="160" t="s">
        <v>121</v>
      </c>
      <c r="B2956" s="169" t="s">
        <v>15</v>
      </c>
      <c r="C2956" s="164">
        <f t="shared" si="1420"/>
        <v>0</v>
      </c>
      <c r="D2956" s="164">
        <f t="shared" si="1421"/>
        <v>0</v>
      </c>
      <c r="E2956" s="164">
        <f t="shared" si="1421"/>
        <v>0</v>
      </c>
      <c r="F2956" s="164">
        <f t="shared" si="1421"/>
        <v>0</v>
      </c>
      <c r="G2956" s="164">
        <f t="shared" si="1421"/>
        <v>0</v>
      </c>
      <c r="H2956" s="164">
        <f t="shared" si="1422"/>
        <v>0</v>
      </c>
      <c r="I2956" s="164">
        <f t="shared" ref="I2956:L2958" si="1425">SUM(I2957)</f>
        <v>0</v>
      </c>
      <c r="J2956" s="164">
        <f t="shared" si="1425"/>
        <v>0</v>
      </c>
      <c r="K2956" s="164">
        <f t="shared" si="1425"/>
        <v>0</v>
      </c>
      <c r="L2956" s="164">
        <f t="shared" si="1425"/>
        <v>0</v>
      </c>
      <c r="M2956" s="164">
        <f t="shared" si="1423"/>
        <v>0</v>
      </c>
      <c r="N2956" s="164">
        <f t="shared" ref="N2956:Q2958" si="1426">SUM(N2957)</f>
        <v>0</v>
      </c>
      <c r="O2956" s="164">
        <f t="shared" si="1426"/>
        <v>0</v>
      </c>
      <c r="P2956" s="164">
        <f t="shared" si="1426"/>
        <v>0</v>
      </c>
      <c r="Q2956" s="164">
        <f t="shared" si="1426"/>
        <v>0</v>
      </c>
      <c r="R2956" s="164">
        <f t="shared" si="1424"/>
        <v>0</v>
      </c>
      <c r="S2956" s="164">
        <f t="shared" ref="S2956:V2958" si="1427">SUM(S2957)</f>
        <v>0</v>
      </c>
      <c r="T2956" s="164">
        <f t="shared" si="1427"/>
        <v>0</v>
      </c>
      <c r="U2956" s="164">
        <f t="shared" si="1427"/>
        <v>0</v>
      </c>
      <c r="V2956" s="164">
        <f t="shared" si="1427"/>
        <v>0</v>
      </c>
    </row>
    <row r="2957" spans="1:22" ht="16.5" thickTop="1" thickBot="1">
      <c r="A2957" s="160" t="s">
        <v>121</v>
      </c>
      <c r="B2957" s="170" t="s">
        <v>137</v>
      </c>
      <c r="C2957" s="164">
        <f t="shared" si="1420"/>
        <v>0</v>
      </c>
      <c r="D2957" s="164">
        <f t="shared" si="1421"/>
        <v>0</v>
      </c>
      <c r="E2957" s="164">
        <f t="shared" si="1421"/>
        <v>0</v>
      </c>
      <c r="F2957" s="164">
        <f t="shared" si="1421"/>
        <v>0</v>
      </c>
      <c r="G2957" s="164">
        <f t="shared" si="1421"/>
        <v>0</v>
      </c>
      <c r="H2957" s="164">
        <f t="shared" si="1422"/>
        <v>0</v>
      </c>
      <c r="I2957" s="164">
        <f t="shared" si="1425"/>
        <v>0</v>
      </c>
      <c r="J2957" s="164">
        <f t="shared" si="1425"/>
        <v>0</v>
      </c>
      <c r="K2957" s="164">
        <f t="shared" si="1425"/>
        <v>0</v>
      </c>
      <c r="L2957" s="164">
        <f t="shared" si="1425"/>
        <v>0</v>
      </c>
      <c r="M2957" s="164">
        <f t="shared" si="1423"/>
        <v>0</v>
      </c>
      <c r="N2957" s="164">
        <f t="shared" si="1426"/>
        <v>0</v>
      </c>
      <c r="O2957" s="164">
        <f t="shared" si="1426"/>
        <v>0</v>
      </c>
      <c r="P2957" s="164">
        <f t="shared" si="1426"/>
        <v>0</v>
      </c>
      <c r="Q2957" s="164">
        <f t="shared" si="1426"/>
        <v>0</v>
      </c>
      <c r="R2957" s="164">
        <f t="shared" si="1424"/>
        <v>0</v>
      </c>
      <c r="S2957" s="164">
        <f t="shared" si="1427"/>
        <v>0</v>
      </c>
      <c r="T2957" s="164">
        <f t="shared" si="1427"/>
        <v>0</v>
      </c>
      <c r="U2957" s="164">
        <f t="shared" si="1427"/>
        <v>0</v>
      </c>
      <c r="V2957" s="164">
        <f t="shared" si="1427"/>
        <v>0</v>
      </c>
    </row>
    <row r="2958" spans="1:22" ht="16.5" thickTop="1" thickBot="1">
      <c r="A2958" s="160" t="s">
        <v>121</v>
      </c>
      <c r="B2958" s="171" t="s">
        <v>135</v>
      </c>
      <c r="C2958" s="164">
        <f t="shared" si="1420"/>
        <v>0</v>
      </c>
      <c r="D2958" s="164">
        <f t="shared" si="1421"/>
        <v>0</v>
      </c>
      <c r="E2958" s="164">
        <f t="shared" si="1421"/>
        <v>0</v>
      </c>
      <c r="F2958" s="164">
        <f t="shared" si="1421"/>
        <v>0</v>
      </c>
      <c r="G2958" s="164">
        <f t="shared" si="1421"/>
        <v>0</v>
      </c>
      <c r="H2958" s="164">
        <f t="shared" si="1422"/>
        <v>0</v>
      </c>
      <c r="I2958" s="164">
        <f t="shared" si="1425"/>
        <v>0</v>
      </c>
      <c r="J2958" s="164">
        <f t="shared" si="1425"/>
        <v>0</v>
      </c>
      <c r="K2958" s="164">
        <f t="shared" si="1425"/>
        <v>0</v>
      </c>
      <c r="L2958" s="164">
        <f t="shared" si="1425"/>
        <v>0</v>
      </c>
      <c r="M2958" s="164">
        <f t="shared" si="1423"/>
        <v>0</v>
      </c>
      <c r="N2958" s="164">
        <f t="shared" si="1426"/>
        <v>0</v>
      </c>
      <c r="O2958" s="164">
        <f t="shared" si="1426"/>
        <v>0</v>
      </c>
      <c r="P2958" s="164">
        <f t="shared" si="1426"/>
        <v>0</v>
      </c>
      <c r="Q2958" s="164">
        <f t="shared" si="1426"/>
        <v>0</v>
      </c>
      <c r="R2958" s="164">
        <f t="shared" si="1424"/>
        <v>0</v>
      </c>
      <c r="S2958" s="164">
        <f t="shared" si="1427"/>
        <v>0</v>
      </c>
      <c r="T2958" s="164">
        <f t="shared" si="1427"/>
        <v>0</v>
      </c>
      <c r="U2958" s="164">
        <f t="shared" si="1427"/>
        <v>0</v>
      </c>
      <c r="V2958" s="164">
        <f t="shared" si="1427"/>
        <v>0</v>
      </c>
    </row>
    <row r="2959" spans="1:22" ht="16.5" thickTop="1" thickBot="1">
      <c r="A2959" s="160" t="s">
        <v>121</v>
      </c>
      <c r="B2959" s="172" t="s">
        <v>138</v>
      </c>
      <c r="C2959" s="164">
        <f t="shared" si="1420"/>
        <v>0</v>
      </c>
      <c r="D2959" s="164">
        <f t="shared" si="1421"/>
        <v>0</v>
      </c>
      <c r="E2959" s="164">
        <f t="shared" si="1421"/>
        <v>0</v>
      </c>
      <c r="F2959" s="164">
        <f t="shared" si="1421"/>
        <v>0</v>
      </c>
      <c r="G2959" s="164">
        <f t="shared" si="1421"/>
        <v>0</v>
      </c>
      <c r="H2959" s="164">
        <f t="shared" si="1422"/>
        <v>0</v>
      </c>
      <c r="I2959" s="164">
        <f>SUM(I2960:I2961)</f>
        <v>0</v>
      </c>
      <c r="J2959" s="164">
        <f>SUM(J2960:J2961)</f>
        <v>0</v>
      </c>
      <c r="K2959" s="164">
        <f>SUM(K2960:K2961)</f>
        <v>0</v>
      </c>
      <c r="L2959" s="164">
        <f>SUM(L2960:L2961)</f>
        <v>0</v>
      </c>
      <c r="M2959" s="164">
        <f t="shared" si="1423"/>
        <v>0</v>
      </c>
      <c r="N2959" s="164">
        <f>SUM(N2960:N2961)</f>
        <v>0</v>
      </c>
      <c r="O2959" s="164">
        <f>SUM(O2960:O2961)</f>
        <v>0</v>
      </c>
      <c r="P2959" s="164">
        <f>SUM(P2960:P2961)</f>
        <v>0</v>
      </c>
      <c r="Q2959" s="164">
        <f>SUM(Q2960:Q2961)</f>
        <v>0</v>
      </c>
      <c r="R2959" s="164">
        <f t="shared" si="1424"/>
        <v>0</v>
      </c>
      <c r="S2959" s="164">
        <f>SUM(S2960:S2961)</f>
        <v>0</v>
      </c>
      <c r="T2959" s="164">
        <f>SUM(T2960:T2961)</f>
        <v>0</v>
      </c>
      <c r="U2959" s="164">
        <f>SUM(U2960:U2961)</f>
        <v>0</v>
      </c>
      <c r="V2959" s="164">
        <f>SUM(V2960:V2961)</f>
        <v>0</v>
      </c>
    </row>
    <row r="2960" spans="1:22" ht="16.5" thickTop="1" thickBot="1">
      <c r="A2960" s="160" t="s">
        <v>121</v>
      </c>
      <c r="B2960" s="173" t="s">
        <v>139</v>
      </c>
      <c r="C2960" s="164">
        <f t="shared" si="1420"/>
        <v>0</v>
      </c>
      <c r="D2960" s="164">
        <f t="shared" si="1421"/>
        <v>0</v>
      </c>
      <c r="E2960" s="164">
        <f t="shared" si="1421"/>
        <v>0</v>
      </c>
      <c r="F2960" s="164">
        <f t="shared" si="1421"/>
        <v>0</v>
      </c>
      <c r="G2960" s="164">
        <f t="shared" si="1421"/>
        <v>0</v>
      </c>
      <c r="H2960" s="164">
        <f t="shared" si="1422"/>
        <v>0</v>
      </c>
      <c r="I2960" s="164">
        <v>0</v>
      </c>
      <c r="J2960" s="164">
        <v>0</v>
      </c>
      <c r="K2960" s="164">
        <v>0</v>
      </c>
      <c r="L2960" s="164">
        <v>0</v>
      </c>
      <c r="M2960" s="164">
        <f t="shared" si="1423"/>
        <v>0</v>
      </c>
      <c r="N2960" s="164">
        <v>0</v>
      </c>
      <c r="O2960" s="164">
        <v>0</v>
      </c>
      <c r="P2960" s="164">
        <v>0</v>
      </c>
      <c r="Q2960" s="164">
        <v>0</v>
      </c>
      <c r="R2960" s="164">
        <f t="shared" si="1424"/>
        <v>0</v>
      </c>
      <c r="S2960" s="164">
        <v>0</v>
      </c>
      <c r="T2960" s="164">
        <v>0</v>
      </c>
      <c r="U2960" s="164">
        <v>0</v>
      </c>
      <c r="V2960" s="164">
        <v>0</v>
      </c>
    </row>
    <row r="2961" spans="1:22" ht="31.5" thickTop="1" thickBot="1">
      <c r="A2961" s="160" t="s">
        <v>121</v>
      </c>
      <c r="B2961" s="173" t="s">
        <v>140</v>
      </c>
      <c r="C2961" s="164">
        <f t="shared" si="1420"/>
        <v>0</v>
      </c>
      <c r="D2961" s="164">
        <f t="shared" si="1421"/>
        <v>0</v>
      </c>
      <c r="E2961" s="164">
        <f t="shared" si="1421"/>
        <v>0</v>
      </c>
      <c r="F2961" s="164">
        <f t="shared" si="1421"/>
        <v>0</v>
      </c>
      <c r="G2961" s="164">
        <f t="shared" si="1421"/>
        <v>0</v>
      </c>
      <c r="H2961" s="164">
        <f t="shared" si="1422"/>
        <v>0</v>
      </c>
      <c r="I2961" s="164">
        <v>0</v>
      </c>
      <c r="J2961" s="164">
        <v>0</v>
      </c>
      <c r="K2961" s="164">
        <v>0</v>
      </c>
      <c r="L2961" s="164">
        <v>0</v>
      </c>
      <c r="M2961" s="164">
        <f t="shared" si="1423"/>
        <v>0</v>
      </c>
      <c r="N2961" s="164">
        <v>0</v>
      </c>
      <c r="O2961" s="164">
        <v>0</v>
      </c>
      <c r="P2961" s="164">
        <v>0</v>
      </c>
      <c r="Q2961" s="164">
        <v>0</v>
      </c>
      <c r="R2961" s="164">
        <f t="shared" si="1424"/>
        <v>0</v>
      </c>
      <c r="S2961" s="164">
        <v>0</v>
      </c>
      <c r="T2961" s="164">
        <v>0</v>
      </c>
      <c r="U2961" s="164">
        <v>0</v>
      </c>
      <c r="V2961" s="164">
        <v>0</v>
      </c>
    </row>
    <row r="2962" spans="1:22" ht="16.5" thickTop="1" thickBot="1">
      <c r="A2962" s="160" t="s">
        <v>121</v>
      </c>
      <c r="B2962" s="169" t="s">
        <v>104</v>
      </c>
      <c r="C2962" s="164">
        <f t="shared" si="1420"/>
        <v>300000</v>
      </c>
      <c r="D2962" s="164">
        <f t="shared" si="1421"/>
        <v>75000</v>
      </c>
      <c r="E2962" s="164">
        <f t="shared" si="1421"/>
        <v>75000</v>
      </c>
      <c r="F2962" s="164">
        <f t="shared" si="1421"/>
        <v>75000</v>
      </c>
      <c r="G2962" s="164">
        <f t="shared" si="1421"/>
        <v>75000</v>
      </c>
      <c r="H2962" s="164">
        <f t="shared" si="1422"/>
        <v>300000</v>
      </c>
      <c r="I2962" s="164">
        <v>75000</v>
      </c>
      <c r="J2962" s="164">
        <v>75000</v>
      </c>
      <c r="K2962" s="164">
        <v>75000</v>
      </c>
      <c r="L2962" s="164">
        <v>75000</v>
      </c>
      <c r="M2962" s="164">
        <f t="shared" si="1423"/>
        <v>0</v>
      </c>
      <c r="N2962" s="164">
        <v>0</v>
      </c>
      <c r="O2962" s="164">
        <v>0</v>
      </c>
      <c r="P2962" s="164">
        <v>0</v>
      </c>
      <c r="Q2962" s="164">
        <v>0</v>
      </c>
      <c r="R2962" s="164">
        <f t="shared" si="1424"/>
        <v>0</v>
      </c>
      <c r="S2962" s="164">
        <v>0</v>
      </c>
      <c r="T2962" s="164">
        <v>0</v>
      </c>
      <c r="U2962" s="164">
        <v>0</v>
      </c>
      <c r="V2962" s="164">
        <v>0</v>
      </c>
    </row>
    <row r="2963" spans="1:22" ht="16.5" thickTop="1" thickBot="1">
      <c r="A2963" s="160" t="s">
        <v>121</v>
      </c>
      <c r="B2963" s="169" t="s">
        <v>105</v>
      </c>
      <c r="C2963" s="164">
        <f t="shared" si="1420"/>
        <v>710000</v>
      </c>
      <c r="D2963" s="164">
        <f t="shared" si="1421"/>
        <v>178000</v>
      </c>
      <c r="E2963" s="164">
        <f t="shared" si="1421"/>
        <v>177000</v>
      </c>
      <c r="F2963" s="164">
        <f t="shared" si="1421"/>
        <v>178000</v>
      </c>
      <c r="G2963" s="164">
        <f t="shared" si="1421"/>
        <v>177000</v>
      </c>
      <c r="H2963" s="164">
        <f t="shared" si="1422"/>
        <v>710000</v>
      </c>
      <c r="I2963" s="164">
        <f>SUM(I2964)</f>
        <v>178000</v>
      </c>
      <c r="J2963" s="164">
        <f>SUM(J2964)</f>
        <v>177000</v>
      </c>
      <c r="K2963" s="164">
        <f>SUM(K2964)</f>
        <v>178000</v>
      </c>
      <c r="L2963" s="164">
        <f>SUM(L2964)</f>
        <v>177000</v>
      </c>
      <c r="M2963" s="164">
        <f t="shared" si="1423"/>
        <v>0</v>
      </c>
      <c r="N2963" s="164">
        <f>SUM(N2964)</f>
        <v>0</v>
      </c>
      <c r="O2963" s="164">
        <f>SUM(O2964)</f>
        <v>0</v>
      </c>
      <c r="P2963" s="164">
        <f>SUM(P2964)</f>
        <v>0</v>
      </c>
      <c r="Q2963" s="164">
        <f>SUM(Q2964)</f>
        <v>0</v>
      </c>
      <c r="R2963" s="164">
        <f t="shared" si="1424"/>
        <v>0</v>
      </c>
      <c r="S2963" s="164">
        <f>SUM(S2964)</f>
        <v>0</v>
      </c>
      <c r="T2963" s="164">
        <f>SUM(T2964)</f>
        <v>0</v>
      </c>
      <c r="U2963" s="164">
        <f>SUM(U2964)</f>
        <v>0</v>
      </c>
      <c r="V2963" s="164">
        <f>SUM(V2964)</f>
        <v>0</v>
      </c>
    </row>
    <row r="2964" spans="1:22" ht="31.5" thickTop="1" thickBot="1">
      <c r="A2964" s="160" t="s">
        <v>121</v>
      </c>
      <c r="B2964" s="170" t="s">
        <v>153</v>
      </c>
      <c r="C2964" s="164">
        <f t="shared" si="1420"/>
        <v>710000</v>
      </c>
      <c r="D2964" s="164">
        <f t="shared" si="1421"/>
        <v>178000</v>
      </c>
      <c r="E2964" s="164">
        <f t="shared" si="1421"/>
        <v>177000</v>
      </c>
      <c r="F2964" s="164">
        <f t="shared" si="1421"/>
        <v>178000</v>
      </c>
      <c r="G2964" s="164">
        <f t="shared" si="1421"/>
        <v>177000</v>
      </c>
      <c r="H2964" s="164">
        <f t="shared" si="1422"/>
        <v>710000</v>
      </c>
      <c r="I2964" s="164">
        <v>178000</v>
      </c>
      <c r="J2964" s="164">
        <v>177000</v>
      </c>
      <c r="K2964" s="164">
        <v>178000</v>
      </c>
      <c r="L2964" s="164">
        <v>177000</v>
      </c>
      <c r="M2964" s="164">
        <f t="shared" si="1423"/>
        <v>0</v>
      </c>
      <c r="N2964" s="164">
        <v>0</v>
      </c>
      <c r="O2964" s="164">
        <v>0</v>
      </c>
      <c r="P2964" s="164">
        <v>0</v>
      </c>
      <c r="Q2964" s="164">
        <v>0</v>
      </c>
      <c r="R2964" s="164">
        <f t="shared" si="1424"/>
        <v>0</v>
      </c>
      <c r="S2964" s="164">
        <v>0</v>
      </c>
      <c r="T2964" s="164">
        <v>0</v>
      </c>
      <c r="U2964" s="164">
        <v>0</v>
      </c>
      <c r="V2964" s="164">
        <v>0</v>
      </c>
    </row>
    <row r="2965" spans="1:22" ht="16.5" thickTop="1" thickBot="1">
      <c r="A2965" s="160" t="s">
        <v>121</v>
      </c>
      <c r="B2965" s="168" t="s">
        <v>155</v>
      </c>
      <c r="C2965" s="164">
        <f t="shared" si="1420"/>
        <v>50000</v>
      </c>
      <c r="D2965" s="164">
        <f t="shared" si="1421"/>
        <v>11000</v>
      </c>
      <c r="E2965" s="164">
        <f t="shared" si="1421"/>
        <v>15000</v>
      </c>
      <c r="F2965" s="164">
        <f t="shared" si="1421"/>
        <v>14000</v>
      </c>
      <c r="G2965" s="164">
        <f t="shared" si="1421"/>
        <v>10000</v>
      </c>
      <c r="H2965" s="164">
        <f t="shared" si="1422"/>
        <v>50000</v>
      </c>
      <c r="I2965" s="164">
        <v>11000</v>
      </c>
      <c r="J2965" s="164">
        <v>15000</v>
      </c>
      <c r="K2965" s="164">
        <v>14000</v>
      </c>
      <c r="L2965" s="164">
        <v>10000</v>
      </c>
      <c r="M2965" s="164">
        <f t="shared" si="1423"/>
        <v>0</v>
      </c>
      <c r="N2965" s="164">
        <v>0</v>
      </c>
      <c r="O2965" s="164">
        <v>0</v>
      </c>
      <c r="P2965" s="164">
        <v>0</v>
      </c>
      <c r="Q2965" s="164">
        <v>0</v>
      </c>
      <c r="R2965" s="164">
        <f t="shared" si="1424"/>
        <v>0</v>
      </c>
      <c r="S2965" s="164">
        <v>0</v>
      </c>
      <c r="T2965" s="164">
        <v>0</v>
      </c>
      <c r="U2965" s="164">
        <v>0</v>
      </c>
      <c r="V2965" s="164">
        <v>0</v>
      </c>
    </row>
    <row r="2966" spans="1:22" ht="16.5" thickTop="1" thickBot="1">
      <c r="A2966" s="160" t="s">
        <v>1060</v>
      </c>
      <c r="B2966" s="167" t="s">
        <v>1061</v>
      </c>
      <c r="C2966" s="164">
        <f t="shared" si="1420"/>
        <v>0</v>
      </c>
      <c r="D2966" s="164">
        <f t="shared" si="1421"/>
        <v>0</v>
      </c>
      <c r="E2966" s="164">
        <f t="shared" si="1421"/>
        <v>0</v>
      </c>
      <c r="F2966" s="164">
        <f t="shared" si="1421"/>
        <v>0</v>
      </c>
      <c r="G2966" s="164">
        <f t="shared" si="1421"/>
        <v>0</v>
      </c>
      <c r="H2966" s="164">
        <f t="shared" si="1422"/>
        <v>0</v>
      </c>
      <c r="I2966" s="164">
        <f>SUM(I2967)</f>
        <v>0</v>
      </c>
      <c r="J2966" s="164">
        <f>SUM(J2967)</f>
        <v>0</v>
      </c>
      <c r="K2966" s="164">
        <f>SUM(K2967)</f>
        <v>0</v>
      </c>
      <c r="L2966" s="164">
        <f>SUM(L2967)</f>
        <v>0</v>
      </c>
      <c r="M2966" s="164">
        <f t="shared" si="1423"/>
        <v>0</v>
      </c>
      <c r="N2966" s="164">
        <f>SUM(N2967)</f>
        <v>0</v>
      </c>
      <c r="O2966" s="164">
        <f>SUM(O2967)</f>
        <v>0</v>
      </c>
      <c r="P2966" s="164">
        <f>SUM(P2967)</f>
        <v>0</v>
      </c>
      <c r="Q2966" s="164">
        <f>SUM(Q2967)</f>
        <v>0</v>
      </c>
      <c r="R2966" s="164">
        <f t="shared" si="1424"/>
        <v>0</v>
      </c>
      <c r="S2966" s="164">
        <f>SUM(S2967)</f>
        <v>0</v>
      </c>
      <c r="T2966" s="164">
        <f>SUM(T2967)</f>
        <v>0</v>
      </c>
      <c r="U2966" s="164">
        <f>SUM(U2967)</f>
        <v>0</v>
      </c>
      <c r="V2966" s="164">
        <f>SUM(V2967)</f>
        <v>0</v>
      </c>
    </row>
    <row r="2967" spans="1:22" ht="16.5" thickTop="1" thickBot="1">
      <c r="A2967" s="160" t="s">
        <v>121</v>
      </c>
      <c r="B2967" s="168" t="s">
        <v>99</v>
      </c>
      <c r="C2967" s="164">
        <f t="shared" si="1420"/>
        <v>0</v>
      </c>
      <c r="D2967" s="164">
        <f t="shared" si="1421"/>
        <v>0</v>
      </c>
      <c r="E2967" s="164">
        <f t="shared" si="1421"/>
        <v>0</v>
      </c>
      <c r="F2967" s="164">
        <f t="shared" si="1421"/>
        <v>0</v>
      </c>
      <c r="G2967" s="164">
        <f t="shared" si="1421"/>
        <v>0</v>
      </c>
      <c r="H2967" s="164">
        <f t="shared" si="1422"/>
        <v>0</v>
      </c>
      <c r="I2967" s="164">
        <f>SUM(I2968:I2969)</f>
        <v>0</v>
      </c>
      <c r="J2967" s="164">
        <f>SUM(J2968:J2969)</f>
        <v>0</v>
      </c>
      <c r="K2967" s="164">
        <f>SUM(K2968:K2969)</f>
        <v>0</v>
      </c>
      <c r="L2967" s="164">
        <f>SUM(L2968:L2969)</f>
        <v>0</v>
      </c>
      <c r="M2967" s="164">
        <f t="shared" si="1423"/>
        <v>0</v>
      </c>
      <c r="N2967" s="164">
        <f>SUM(N2968:N2969)</f>
        <v>0</v>
      </c>
      <c r="O2967" s="164">
        <f>SUM(O2968:O2969)</f>
        <v>0</v>
      </c>
      <c r="P2967" s="164">
        <f>SUM(P2968:P2969)</f>
        <v>0</v>
      </c>
      <c r="Q2967" s="164">
        <f>SUM(Q2968:Q2969)</f>
        <v>0</v>
      </c>
      <c r="R2967" s="164">
        <f t="shared" si="1424"/>
        <v>0</v>
      </c>
      <c r="S2967" s="164">
        <f>SUM(S2968:S2969)</f>
        <v>0</v>
      </c>
      <c r="T2967" s="164">
        <f>SUM(T2968:T2969)</f>
        <v>0</v>
      </c>
      <c r="U2967" s="164">
        <f>SUM(U2968:U2969)</f>
        <v>0</v>
      </c>
      <c r="V2967" s="164">
        <f>SUM(V2968:V2969)</f>
        <v>0</v>
      </c>
    </row>
    <row r="2968" spans="1:22" ht="16.5" thickTop="1" thickBot="1">
      <c r="A2968" s="160" t="s">
        <v>121</v>
      </c>
      <c r="B2968" s="169" t="s">
        <v>101</v>
      </c>
      <c r="C2968" s="164">
        <f t="shared" si="1420"/>
        <v>0</v>
      </c>
      <c r="D2968" s="164">
        <f t="shared" si="1421"/>
        <v>0</v>
      </c>
      <c r="E2968" s="164">
        <f t="shared" si="1421"/>
        <v>0</v>
      </c>
      <c r="F2968" s="164">
        <f t="shared" si="1421"/>
        <v>0</v>
      </c>
      <c r="G2968" s="164">
        <f t="shared" si="1421"/>
        <v>0</v>
      </c>
      <c r="H2968" s="164">
        <f t="shared" si="1422"/>
        <v>0</v>
      </c>
      <c r="I2968" s="164">
        <v>0</v>
      </c>
      <c r="J2968" s="164">
        <v>0</v>
      </c>
      <c r="K2968" s="164">
        <v>0</v>
      </c>
      <c r="L2968" s="164">
        <v>0</v>
      </c>
      <c r="M2968" s="164">
        <f t="shared" si="1423"/>
        <v>0</v>
      </c>
      <c r="N2968" s="164">
        <v>0</v>
      </c>
      <c r="O2968" s="164">
        <v>0</v>
      </c>
      <c r="P2968" s="164">
        <v>0</v>
      </c>
      <c r="Q2968" s="164">
        <v>0</v>
      </c>
      <c r="R2968" s="164">
        <f t="shared" si="1424"/>
        <v>0</v>
      </c>
      <c r="S2968" s="164">
        <v>0</v>
      </c>
      <c r="T2968" s="164">
        <v>0</v>
      </c>
      <c r="U2968" s="164">
        <v>0</v>
      </c>
      <c r="V2968" s="164">
        <v>0</v>
      </c>
    </row>
    <row r="2969" spans="1:22" ht="16.5" thickTop="1" thickBot="1">
      <c r="A2969" s="160" t="s">
        <v>121</v>
      </c>
      <c r="B2969" s="169" t="s">
        <v>104</v>
      </c>
      <c r="C2969" s="164">
        <f t="shared" si="1420"/>
        <v>0</v>
      </c>
      <c r="D2969" s="164">
        <f t="shared" si="1421"/>
        <v>0</v>
      </c>
      <c r="E2969" s="164">
        <f t="shared" si="1421"/>
        <v>0</v>
      </c>
      <c r="F2969" s="164">
        <f t="shared" si="1421"/>
        <v>0</v>
      </c>
      <c r="G2969" s="164">
        <f t="shared" si="1421"/>
        <v>0</v>
      </c>
      <c r="H2969" s="164">
        <f t="shared" si="1422"/>
        <v>0</v>
      </c>
      <c r="I2969" s="164">
        <v>0</v>
      </c>
      <c r="J2969" s="164">
        <v>0</v>
      </c>
      <c r="K2969" s="164">
        <v>0</v>
      </c>
      <c r="L2969" s="164">
        <v>0</v>
      </c>
      <c r="M2969" s="164">
        <f t="shared" si="1423"/>
        <v>0</v>
      </c>
      <c r="N2969" s="164">
        <v>0</v>
      </c>
      <c r="O2969" s="164">
        <v>0</v>
      </c>
      <c r="P2969" s="164">
        <v>0</v>
      </c>
      <c r="Q2969" s="164">
        <v>0</v>
      </c>
      <c r="R2969" s="164">
        <f t="shared" si="1424"/>
        <v>0</v>
      </c>
      <c r="S2969" s="164">
        <v>0</v>
      </c>
      <c r="T2969" s="164">
        <v>0</v>
      </c>
      <c r="U2969" s="164">
        <v>0</v>
      </c>
      <c r="V2969" s="164">
        <v>0</v>
      </c>
    </row>
    <row r="2970" spans="1:22" ht="16.5" thickTop="1" thickBot="1">
      <c r="A2970" s="160" t="s">
        <v>1062</v>
      </c>
      <c r="B2970" s="167" t="s">
        <v>1063</v>
      </c>
      <c r="C2970" s="164">
        <f t="shared" si="1420"/>
        <v>0</v>
      </c>
      <c r="D2970" s="164">
        <f t="shared" si="1421"/>
        <v>0</v>
      </c>
      <c r="E2970" s="164">
        <f t="shared" si="1421"/>
        <v>0</v>
      </c>
      <c r="F2970" s="164">
        <f t="shared" si="1421"/>
        <v>0</v>
      </c>
      <c r="G2970" s="164">
        <f t="shared" si="1421"/>
        <v>0</v>
      </c>
      <c r="H2970" s="164">
        <f t="shared" si="1422"/>
        <v>0</v>
      </c>
      <c r="I2970" s="164">
        <f>SUM(I2971)</f>
        <v>0</v>
      </c>
      <c r="J2970" s="164">
        <f>SUM(J2971)</f>
        <v>0</v>
      </c>
      <c r="K2970" s="164">
        <f>SUM(K2971)</f>
        <v>0</v>
      </c>
      <c r="L2970" s="164">
        <f>SUM(L2971)</f>
        <v>0</v>
      </c>
      <c r="M2970" s="164">
        <f t="shared" si="1423"/>
        <v>0</v>
      </c>
      <c r="N2970" s="164">
        <f>SUM(N2971)</f>
        <v>0</v>
      </c>
      <c r="O2970" s="164">
        <f>SUM(O2971)</f>
        <v>0</v>
      </c>
      <c r="P2970" s="164">
        <f>SUM(P2971)</f>
        <v>0</v>
      </c>
      <c r="Q2970" s="164">
        <f>SUM(Q2971)</f>
        <v>0</v>
      </c>
      <c r="R2970" s="164">
        <f t="shared" si="1424"/>
        <v>0</v>
      </c>
      <c r="S2970" s="164">
        <f>SUM(S2971)</f>
        <v>0</v>
      </c>
      <c r="T2970" s="164">
        <f>SUM(T2971)</f>
        <v>0</v>
      </c>
      <c r="U2970" s="164">
        <f>SUM(U2971)</f>
        <v>0</v>
      </c>
      <c r="V2970" s="164">
        <f>SUM(V2971)</f>
        <v>0</v>
      </c>
    </row>
    <row r="2971" spans="1:22" ht="16.5" thickTop="1" thickBot="1">
      <c r="A2971" s="160" t="s">
        <v>121</v>
      </c>
      <c r="B2971" s="168" t="s">
        <v>99</v>
      </c>
      <c r="C2971" s="164">
        <f t="shared" si="1420"/>
        <v>0</v>
      </c>
      <c r="D2971" s="164">
        <f t="shared" si="1421"/>
        <v>0</v>
      </c>
      <c r="E2971" s="164">
        <f t="shared" si="1421"/>
        <v>0</v>
      </c>
      <c r="F2971" s="164">
        <f t="shared" si="1421"/>
        <v>0</v>
      </c>
      <c r="G2971" s="164">
        <f t="shared" si="1421"/>
        <v>0</v>
      </c>
      <c r="H2971" s="164">
        <f t="shared" si="1422"/>
        <v>0</v>
      </c>
      <c r="I2971" s="164">
        <f>SUM(I2972:I2973)</f>
        <v>0</v>
      </c>
      <c r="J2971" s="164">
        <f>SUM(J2972:J2973)</f>
        <v>0</v>
      </c>
      <c r="K2971" s="164">
        <f>SUM(K2972:K2973)</f>
        <v>0</v>
      </c>
      <c r="L2971" s="164">
        <f>SUM(L2972:L2973)</f>
        <v>0</v>
      </c>
      <c r="M2971" s="164">
        <f t="shared" si="1423"/>
        <v>0</v>
      </c>
      <c r="N2971" s="164">
        <f>SUM(N2972:N2973)</f>
        <v>0</v>
      </c>
      <c r="O2971" s="164">
        <f>SUM(O2972:O2973)</f>
        <v>0</v>
      </c>
      <c r="P2971" s="164">
        <f>SUM(P2972:P2973)</f>
        <v>0</v>
      </c>
      <c r="Q2971" s="164">
        <f>SUM(Q2972:Q2973)</f>
        <v>0</v>
      </c>
      <c r="R2971" s="164">
        <f t="shared" si="1424"/>
        <v>0</v>
      </c>
      <c r="S2971" s="164">
        <f>SUM(S2972:S2973)</f>
        <v>0</v>
      </c>
      <c r="T2971" s="164">
        <f>SUM(T2972:T2973)</f>
        <v>0</v>
      </c>
      <c r="U2971" s="164">
        <f>SUM(U2972:U2973)</f>
        <v>0</v>
      </c>
      <c r="V2971" s="164">
        <f>SUM(V2972:V2973)</f>
        <v>0</v>
      </c>
    </row>
    <row r="2972" spans="1:22" ht="16.5" thickTop="1" thickBot="1">
      <c r="A2972" s="160" t="s">
        <v>121</v>
      </c>
      <c r="B2972" s="169" t="s">
        <v>101</v>
      </c>
      <c r="C2972" s="164">
        <f t="shared" si="1420"/>
        <v>0</v>
      </c>
      <c r="D2972" s="164">
        <f t="shared" si="1421"/>
        <v>0</v>
      </c>
      <c r="E2972" s="164">
        <f t="shared" si="1421"/>
        <v>0</v>
      </c>
      <c r="F2972" s="164">
        <f t="shared" si="1421"/>
        <v>0</v>
      </c>
      <c r="G2972" s="164">
        <f t="shared" si="1421"/>
        <v>0</v>
      </c>
      <c r="H2972" s="164">
        <f t="shared" si="1422"/>
        <v>0</v>
      </c>
      <c r="I2972" s="164">
        <v>0</v>
      </c>
      <c r="J2972" s="164">
        <v>0</v>
      </c>
      <c r="K2972" s="164">
        <v>0</v>
      </c>
      <c r="L2972" s="164">
        <v>0</v>
      </c>
      <c r="M2972" s="164">
        <f t="shared" si="1423"/>
        <v>0</v>
      </c>
      <c r="N2972" s="164">
        <v>0</v>
      </c>
      <c r="O2972" s="164">
        <v>0</v>
      </c>
      <c r="P2972" s="164">
        <v>0</v>
      </c>
      <c r="Q2972" s="164">
        <v>0</v>
      </c>
      <c r="R2972" s="164">
        <f t="shared" si="1424"/>
        <v>0</v>
      </c>
      <c r="S2972" s="164">
        <v>0</v>
      </c>
      <c r="T2972" s="164">
        <v>0</v>
      </c>
      <c r="U2972" s="164">
        <v>0</v>
      </c>
      <c r="V2972" s="164">
        <v>0</v>
      </c>
    </row>
    <row r="2973" spans="1:22" ht="16.5" thickTop="1" thickBot="1">
      <c r="A2973" s="160" t="s">
        <v>121</v>
      </c>
      <c r="B2973" s="169" t="s">
        <v>104</v>
      </c>
      <c r="C2973" s="164">
        <f t="shared" si="1420"/>
        <v>0</v>
      </c>
      <c r="D2973" s="164">
        <f t="shared" si="1421"/>
        <v>0</v>
      </c>
      <c r="E2973" s="164">
        <f t="shared" si="1421"/>
        <v>0</v>
      </c>
      <c r="F2973" s="164">
        <f t="shared" si="1421"/>
        <v>0</v>
      </c>
      <c r="G2973" s="164">
        <f t="shared" si="1421"/>
        <v>0</v>
      </c>
      <c r="H2973" s="164">
        <f t="shared" si="1422"/>
        <v>0</v>
      </c>
      <c r="I2973" s="164">
        <v>0</v>
      </c>
      <c r="J2973" s="164">
        <v>0</v>
      </c>
      <c r="K2973" s="164">
        <v>0</v>
      </c>
      <c r="L2973" s="164">
        <v>0</v>
      </c>
      <c r="M2973" s="164">
        <f t="shared" si="1423"/>
        <v>0</v>
      </c>
      <c r="N2973" s="164">
        <v>0</v>
      </c>
      <c r="O2973" s="164">
        <v>0</v>
      </c>
      <c r="P2973" s="164">
        <v>0</v>
      </c>
      <c r="Q2973" s="164">
        <v>0</v>
      </c>
      <c r="R2973" s="164">
        <f t="shared" si="1424"/>
        <v>0</v>
      </c>
      <c r="S2973" s="164">
        <v>0</v>
      </c>
      <c r="T2973" s="164">
        <v>0</v>
      </c>
      <c r="U2973" s="164">
        <v>0</v>
      </c>
      <c r="V2973" s="164">
        <v>0</v>
      </c>
    </row>
    <row r="2974" spans="1:22" ht="16.5" thickTop="1" thickBot="1">
      <c r="A2974" s="160" t="s">
        <v>1064</v>
      </c>
      <c r="B2974" s="167" t="s">
        <v>1065</v>
      </c>
      <c r="C2974" s="164">
        <f t="shared" si="1420"/>
        <v>0</v>
      </c>
      <c r="D2974" s="164">
        <f t="shared" si="1421"/>
        <v>0</v>
      </c>
      <c r="E2974" s="164">
        <f t="shared" si="1421"/>
        <v>0</v>
      </c>
      <c r="F2974" s="164">
        <f t="shared" si="1421"/>
        <v>0</v>
      </c>
      <c r="G2974" s="164">
        <f t="shared" si="1421"/>
        <v>0</v>
      </c>
      <c r="H2974" s="164">
        <f t="shared" si="1422"/>
        <v>0</v>
      </c>
      <c r="I2974" s="164">
        <f>SUM(I2975)</f>
        <v>0</v>
      </c>
      <c r="J2974" s="164">
        <f>SUM(J2975)</f>
        <v>0</v>
      </c>
      <c r="K2974" s="164">
        <f>SUM(K2975)</f>
        <v>0</v>
      </c>
      <c r="L2974" s="164">
        <f>SUM(L2975)</f>
        <v>0</v>
      </c>
      <c r="M2974" s="164">
        <f t="shared" si="1423"/>
        <v>0</v>
      </c>
      <c r="N2974" s="164">
        <f>SUM(N2975)</f>
        <v>0</v>
      </c>
      <c r="O2974" s="164">
        <f>SUM(O2975)</f>
        <v>0</v>
      </c>
      <c r="P2974" s="164">
        <f>SUM(P2975)</f>
        <v>0</v>
      </c>
      <c r="Q2974" s="164">
        <f>SUM(Q2975)</f>
        <v>0</v>
      </c>
      <c r="R2974" s="164">
        <f t="shared" si="1424"/>
        <v>0</v>
      </c>
      <c r="S2974" s="164">
        <f>SUM(S2975)</f>
        <v>0</v>
      </c>
      <c r="T2974" s="164">
        <f>SUM(T2975)</f>
        <v>0</v>
      </c>
      <c r="U2974" s="164">
        <f>SUM(U2975)</f>
        <v>0</v>
      </c>
      <c r="V2974" s="164">
        <f>SUM(V2975)</f>
        <v>0</v>
      </c>
    </row>
    <row r="2975" spans="1:22" ht="16.5" thickTop="1" thickBot="1">
      <c r="A2975" s="160" t="s">
        <v>121</v>
      </c>
      <c r="B2975" s="168" t="s">
        <v>99</v>
      </c>
      <c r="C2975" s="164">
        <f t="shared" si="1420"/>
        <v>0</v>
      </c>
      <c r="D2975" s="164">
        <f t="shared" si="1421"/>
        <v>0</v>
      </c>
      <c r="E2975" s="164">
        <f t="shared" si="1421"/>
        <v>0</v>
      </c>
      <c r="F2975" s="164">
        <f t="shared" si="1421"/>
        <v>0</v>
      </c>
      <c r="G2975" s="164">
        <f t="shared" si="1421"/>
        <v>0</v>
      </c>
      <c r="H2975" s="164">
        <f t="shared" si="1422"/>
        <v>0</v>
      </c>
      <c r="I2975" s="164">
        <f>SUM(I2976:I2977)</f>
        <v>0</v>
      </c>
      <c r="J2975" s="164">
        <f>SUM(J2976:J2977)</f>
        <v>0</v>
      </c>
      <c r="K2975" s="164">
        <f>SUM(K2976:K2977)</f>
        <v>0</v>
      </c>
      <c r="L2975" s="164">
        <f>SUM(L2976:L2977)</f>
        <v>0</v>
      </c>
      <c r="M2975" s="164">
        <f t="shared" si="1423"/>
        <v>0</v>
      </c>
      <c r="N2975" s="164">
        <f>SUM(N2976:N2977)</f>
        <v>0</v>
      </c>
      <c r="O2975" s="164">
        <f>SUM(O2976:O2977)</f>
        <v>0</v>
      </c>
      <c r="P2975" s="164">
        <f>SUM(P2976:P2977)</f>
        <v>0</v>
      </c>
      <c r="Q2975" s="164">
        <f>SUM(Q2976:Q2977)</f>
        <v>0</v>
      </c>
      <c r="R2975" s="164">
        <f t="shared" si="1424"/>
        <v>0</v>
      </c>
      <c r="S2975" s="164">
        <f>SUM(S2976:S2977)</f>
        <v>0</v>
      </c>
      <c r="T2975" s="164">
        <f>SUM(T2976:T2977)</f>
        <v>0</v>
      </c>
      <c r="U2975" s="164">
        <f>SUM(U2976:U2977)</f>
        <v>0</v>
      </c>
      <c r="V2975" s="164">
        <f>SUM(V2976:V2977)</f>
        <v>0</v>
      </c>
    </row>
    <row r="2976" spans="1:22" ht="16.5" thickTop="1" thickBot="1">
      <c r="A2976" s="160" t="s">
        <v>121</v>
      </c>
      <c r="B2976" s="169" t="s">
        <v>101</v>
      </c>
      <c r="C2976" s="164">
        <f t="shared" si="1420"/>
        <v>0</v>
      </c>
      <c r="D2976" s="164">
        <f t="shared" si="1421"/>
        <v>0</v>
      </c>
      <c r="E2976" s="164">
        <f t="shared" si="1421"/>
        <v>0</v>
      </c>
      <c r="F2976" s="164">
        <f t="shared" si="1421"/>
        <v>0</v>
      </c>
      <c r="G2976" s="164">
        <f t="shared" si="1421"/>
        <v>0</v>
      </c>
      <c r="H2976" s="164">
        <f t="shared" si="1422"/>
        <v>0</v>
      </c>
      <c r="I2976" s="164">
        <v>0</v>
      </c>
      <c r="J2976" s="164">
        <v>0</v>
      </c>
      <c r="K2976" s="164">
        <v>0</v>
      </c>
      <c r="L2976" s="164">
        <v>0</v>
      </c>
      <c r="M2976" s="164">
        <f t="shared" si="1423"/>
        <v>0</v>
      </c>
      <c r="N2976" s="164">
        <v>0</v>
      </c>
      <c r="O2976" s="164">
        <v>0</v>
      </c>
      <c r="P2976" s="164">
        <v>0</v>
      </c>
      <c r="Q2976" s="164">
        <v>0</v>
      </c>
      <c r="R2976" s="164">
        <f t="shared" si="1424"/>
        <v>0</v>
      </c>
      <c r="S2976" s="164">
        <v>0</v>
      </c>
      <c r="T2976" s="164">
        <v>0</v>
      </c>
      <c r="U2976" s="164">
        <v>0</v>
      </c>
      <c r="V2976" s="164">
        <v>0</v>
      </c>
    </row>
    <row r="2977" spans="1:22" ht="16.5" thickTop="1" thickBot="1">
      <c r="A2977" s="160" t="s">
        <v>121</v>
      </c>
      <c r="B2977" s="169" t="s">
        <v>104</v>
      </c>
      <c r="C2977" s="164">
        <f t="shared" si="1420"/>
        <v>0</v>
      </c>
      <c r="D2977" s="164">
        <f t="shared" si="1421"/>
        <v>0</v>
      </c>
      <c r="E2977" s="164">
        <f t="shared" si="1421"/>
        <v>0</v>
      </c>
      <c r="F2977" s="164">
        <f t="shared" si="1421"/>
        <v>0</v>
      </c>
      <c r="G2977" s="164">
        <f t="shared" si="1421"/>
        <v>0</v>
      </c>
      <c r="H2977" s="164">
        <f t="shared" si="1422"/>
        <v>0</v>
      </c>
      <c r="I2977" s="164">
        <v>0</v>
      </c>
      <c r="J2977" s="164">
        <v>0</v>
      </c>
      <c r="K2977" s="164">
        <v>0</v>
      </c>
      <c r="L2977" s="164">
        <v>0</v>
      </c>
      <c r="M2977" s="164">
        <f t="shared" si="1423"/>
        <v>0</v>
      </c>
      <c r="N2977" s="164">
        <v>0</v>
      </c>
      <c r="O2977" s="164">
        <v>0</v>
      </c>
      <c r="P2977" s="164">
        <v>0</v>
      </c>
      <c r="Q2977" s="164">
        <v>0</v>
      </c>
      <c r="R2977" s="164">
        <f t="shared" si="1424"/>
        <v>0</v>
      </c>
      <c r="S2977" s="164">
        <v>0</v>
      </c>
      <c r="T2977" s="164">
        <v>0</v>
      </c>
      <c r="U2977" s="164">
        <v>0</v>
      </c>
      <c r="V2977" s="164">
        <v>0</v>
      </c>
    </row>
    <row r="2978" spans="1:22" ht="16.5" thickTop="1" thickBot="1">
      <c r="A2978" s="160" t="s">
        <v>1066</v>
      </c>
      <c r="B2978" s="167" t="s">
        <v>1067</v>
      </c>
      <c r="C2978" s="164">
        <f t="shared" si="1420"/>
        <v>0</v>
      </c>
      <c r="D2978" s="164">
        <f t="shared" si="1421"/>
        <v>0</v>
      </c>
      <c r="E2978" s="164">
        <f t="shared" si="1421"/>
        <v>0</v>
      </c>
      <c r="F2978" s="164">
        <f t="shared" si="1421"/>
        <v>0</v>
      </c>
      <c r="G2978" s="164">
        <f t="shared" si="1421"/>
        <v>0</v>
      </c>
      <c r="H2978" s="164">
        <f t="shared" si="1422"/>
        <v>0</v>
      </c>
      <c r="I2978" s="164">
        <f>SUM(I2979)</f>
        <v>0</v>
      </c>
      <c r="J2978" s="164">
        <f>SUM(J2979)</f>
        <v>0</v>
      </c>
      <c r="K2978" s="164">
        <f>SUM(K2979)</f>
        <v>0</v>
      </c>
      <c r="L2978" s="164">
        <f>SUM(L2979)</f>
        <v>0</v>
      </c>
      <c r="M2978" s="164">
        <f t="shared" si="1423"/>
        <v>0</v>
      </c>
      <c r="N2978" s="164">
        <f>SUM(N2979)</f>
        <v>0</v>
      </c>
      <c r="O2978" s="164">
        <f>SUM(O2979)</f>
        <v>0</v>
      </c>
      <c r="P2978" s="164">
        <f>SUM(P2979)</f>
        <v>0</v>
      </c>
      <c r="Q2978" s="164">
        <f>SUM(Q2979)</f>
        <v>0</v>
      </c>
      <c r="R2978" s="164">
        <f t="shared" si="1424"/>
        <v>0</v>
      </c>
      <c r="S2978" s="164">
        <f>SUM(S2979)</f>
        <v>0</v>
      </c>
      <c r="T2978" s="164">
        <f>SUM(T2979)</f>
        <v>0</v>
      </c>
      <c r="U2978" s="164">
        <f>SUM(U2979)</f>
        <v>0</v>
      </c>
      <c r="V2978" s="164">
        <f>SUM(V2979)</f>
        <v>0</v>
      </c>
    </row>
    <row r="2979" spans="1:22" ht="16.5" thickTop="1" thickBot="1">
      <c r="A2979" s="160" t="s">
        <v>121</v>
      </c>
      <c r="B2979" s="168" t="s">
        <v>99</v>
      </c>
      <c r="C2979" s="164">
        <f t="shared" si="1420"/>
        <v>0</v>
      </c>
      <c r="D2979" s="164">
        <f t="shared" si="1421"/>
        <v>0</v>
      </c>
      <c r="E2979" s="164">
        <f t="shared" si="1421"/>
        <v>0</v>
      </c>
      <c r="F2979" s="164">
        <f t="shared" si="1421"/>
        <v>0</v>
      </c>
      <c r="G2979" s="164">
        <f t="shared" si="1421"/>
        <v>0</v>
      </c>
      <c r="H2979" s="164">
        <f t="shared" si="1422"/>
        <v>0</v>
      </c>
      <c r="I2979" s="164">
        <f>SUM(I2980:I2981)</f>
        <v>0</v>
      </c>
      <c r="J2979" s="164">
        <f>SUM(J2980:J2981)</f>
        <v>0</v>
      </c>
      <c r="K2979" s="164">
        <f>SUM(K2980:K2981)</f>
        <v>0</v>
      </c>
      <c r="L2979" s="164">
        <f>SUM(L2980:L2981)</f>
        <v>0</v>
      </c>
      <c r="M2979" s="164">
        <f t="shared" si="1423"/>
        <v>0</v>
      </c>
      <c r="N2979" s="164">
        <f>SUM(N2980:N2981)</f>
        <v>0</v>
      </c>
      <c r="O2979" s="164">
        <f>SUM(O2980:O2981)</f>
        <v>0</v>
      </c>
      <c r="P2979" s="164">
        <f>SUM(P2980:P2981)</f>
        <v>0</v>
      </c>
      <c r="Q2979" s="164">
        <f>SUM(Q2980:Q2981)</f>
        <v>0</v>
      </c>
      <c r="R2979" s="164">
        <f t="shared" si="1424"/>
        <v>0</v>
      </c>
      <c r="S2979" s="164">
        <f>SUM(S2980:S2981)</f>
        <v>0</v>
      </c>
      <c r="T2979" s="164">
        <f>SUM(T2980:T2981)</f>
        <v>0</v>
      </c>
      <c r="U2979" s="164">
        <f>SUM(U2980:U2981)</f>
        <v>0</v>
      </c>
      <c r="V2979" s="164">
        <f>SUM(V2980:V2981)</f>
        <v>0</v>
      </c>
    </row>
    <row r="2980" spans="1:22" ht="16.5" thickTop="1" thickBot="1">
      <c r="A2980" s="160" t="s">
        <v>121</v>
      </c>
      <c r="B2980" s="169" t="s">
        <v>101</v>
      </c>
      <c r="C2980" s="164">
        <f t="shared" si="1420"/>
        <v>0</v>
      </c>
      <c r="D2980" s="164">
        <f t="shared" si="1421"/>
        <v>0</v>
      </c>
      <c r="E2980" s="164">
        <f t="shared" si="1421"/>
        <v>0</v>
      </c>
      <c r="F2980" s="164">
        <f t="shared" si="1421"/>
        <v>0</v>
      </c>
      <c r="G2980" s="164">
        <f t="shared" si="1421"/>
        <v>0</v>
      </c>
      <c r="H2980" s="164">
        <f t="shared" si="1422"/>
        <v>0</v>
      </c>
      <c r="I2980" s="164">
        <v>0</v>
      </c>
      <c r="J2980" s="164">
        <v>0</v>
      </c>
      <c r="K2980" s="164">
        <v>0</v>
      </c>
      <c r="L2980" s="164">
        <v>0</v>
      </c>
      <c r="M2980" s="164">
        <f t="shared" si="1423"/>
        <v>0</v>
      </c>
      <c r="N2980" s="164">
        <v>0</v>
      </c>
      <c r="O2980" s="164">
        <v>0</v>
      </c>
      <c r="P2980" s="164">
        <v>0</v>
      </c>
      <c r="Q2980" s="164">
        <v>0</v>
      </c>
      <c r="R2980" s="164">
        <f t="shared" si="1424"/>
        <v>0</v>
      </c>
      <c r="S2980" s="164">
        <v>0</v>
      </c>
      <c r="T2980" s="164">
        <v>0</v>
      </c>
      <c r="U2980" s="164">
        <v>0</v>
      </c>
      <c r="V2980" s="164">
        <v>0</v>
      </c>
    </row>
    <row r="2981" spans="1:22" ht="16.5" thickTop="1" thickBot="1">
      <c r="A2981" s="160" t="s">
        <v>121</v>
      </c>
      <c r="B2981" s="169" t="s">
        <v>104</v>
      </c>
      <c r="C2981" s="164">
        <f t="shared" si="1420"/>
        <v>0</v>
      </c>
      <c r="D2981" s="164">
        <f t="shared" si="1421"/>
        <v>0</v>
      </c>
      <c r="E2981" s="164">
        <f t="shared" si="1421"/>
        <v>0</v>
      </c>
      <c r="F2981" s="164">
        <f t="shared" si="1421"/>
        <v>0</v>
      </c>
      <c r="G2981" s="164">
        <f t="shared" si="1421"/>
        <v>0</v>
      </c>
      <c r="H2981" s="164">
        <f t="shared" si="1422"/>
        <v>0</v>
      </c>
      <c r="I2981" s="164">
        <v>0</v>
      </c>
      <c r="J2981" s="164">
        <v>0</v>
      </c>
      <c r="K2981" s="164">
        <v>0</v>
      </c>
      <c r="L2981" s="164">
        <v>0</v>
      </c>
      <c r="M2981" s="164">
        <f t="shared" si="1423"/>
        <v>0</v>
      </c>
      <c r="N2981" s="164">
        <v>0</v>
      </c>
      <c r="O2981" s="164">
        <v>0</v>
      </c>
      <c r="P2981" s="164">
        <v>0</v>
      </c>
      <c r="Q2981" s="164">
        <v>0</v>
      </c>
      <c r="R2981" s="164">
        <f t="shared" si="1424"/>
        <v>0</v>
      </c>
      <c r="S2981" s="164">
        <v>0</v>
      </c>
      <c r="T2981" s="164">
        <v>0</v>
      </c>
      <c r="U2981" s="164">
        <v>0</v>
      </c>
      <c r="V2981" s="164">
        <v>0</v>
      </c>
    </row>
    <row r="2982" spans="1:22" ht="16.5" thickTop="1" thickBot="1">
      <c r="A2982" s="160" t="s">
        <v>1068</v>
      </c>
      <c r="B2982" s="167" t="s">
        <v>1069</v>
      </c>
      <c r="C2982" s="164">
        <f t="shared" si="1420"/>
        <v>0</v>
      </c>
      <c r="D2982" s="164">
        <f t="shared" si="1421"/>
        <v>0</v>
      </c>
      <c r="E2982" s="164">
        <f t="shared" si="1421"/>
        <v>0</v>
      </c>
      <c r="F2982" s="164">
        <f t="shared" si="1421"/>
        <v>0</v>
      </c>
      <c r="G2982" s="164">
        <f t="shared" si="1421"/>
        <v>0</v>
      </c>
      <c r="H2982" s="164">
        <f t="shared" si="1422"/>
        <v>0</v>
      </c>
      <c r="I2982" s="164">
        <f>SUM(I2983)</f>
        <v>0</v>
      </c>
      <c r="J2982" s="164">
        <f>SUM(J2983)</f>
        <v>0</v>
      </c>
      <c r="K2982" s="164">
        <f>SUM(K2983)</f>
        <v>0</v>
      </c>
      <c r="L2982" s="164">
        <f>SUM(L2983)</f>
        <v>0</v>
      </c>
      <c r="M2982" s="164">
        <f t="shared" si="1423"/>
        <v>0</v>
      </c>
      <c r="N2982" s="164">
        <f>SUM(N2983)</f>
        <v>0</v>
      </c>
      <c r="O2982" s="164">
        <f>SUM(O2983)</f>
        <v>0</v>
      </c>
      <c r="P2982" s="164">
        <f>SUM(P2983)</f>
        <v>0</v>
      </c>
      <c r="Q2982" s="164">
        <f>SUM(Q2983)</f>
        <v>0</v>
      </c>
      <c r="R2982" s="164">
        <f t="shared" si="1424"/>
        <v>0</v>
      </c>
      <c r="S2982" s="164">
        <f>SUM(S2983)</f>
        <v>0</v>
      </c>
      <c r="T2982" s="164">
        <f>SUM(T2983)</f>
        <v>0</v>
      </c>
      <c r="U2982" s="164">
        <f>SUM(U2983)</f>
        <v>0</v>
      </c>
      <c r="V2982" s="164">
        <f>SUM(V2983)</f>
        <v>0</v>
      </c>
    </row>
    <row r="2983" spans="1:22" ht="16.5" thickTop="1" thickBot="1">
      <c r="A2983" s="160" t="s">
        <v>121</v>
      </c>
      <c r="B2983" s="168" t="s">
        <v>99</v>
      </c>
      <c r="C2983" s="164">
        <f t="shared" si="1420"/>
        <v>0</v>
      </c>
      <c r="D2983" s="164">
        <f t="shared" si="1421"/>
        <v>0</v>
      </c>
      <c r="E2983" s="164">
        <f t="shared" si="1421"/>
        <v>0</v>
      </c>
      <c r="F2983" s="164">
        <f t="shared" si="1421"/>
        <v>0</v>
      </c>
      <c r="G2983" s="164">
        <f t="shared" si="1421"/>
        <v>0</v>
      </c>
      <c r="H2983" s="164">
        <f t="shared" si="1422"/>
        <v>0</v>
      </c>
      <c r="I2983" s="164">
        <f>SUM(I2984:I2985)</f>
        <v>0</v>
      </c>
      <c r="J2983" s="164">
        <f>SUM(J2984:J2985)</f>
        <v>0</v>
      </c>
      <c r="K2983" s="164">
        <f>SUM(K2984:K2985)</f>
        <v>0</v>
      </c>
      <c r="L2983" s="164">
        <f>SUM(L2984:L2985)</f>
        <v>0</v>
      </c>
      <c r="M2983" s="164">
        <f t="shared" si="1423"/>
        <v>0</v>
      </c>
      <c r="N2983" s="164">
        <f>SUM(N2984:N2985)</f>
        <v>0</v>
      </c>
      <c r="O2983" s="164">
        <f>SUM(O2984:O2985)</f>
        <v>0</v>
      </c>
      <c r="P2983" s="164">
        <f>SUM(P2984:P2985)</f>
        <v>0</v>
      </c>
      <c r="Q2983" s="164">
        <f>SUM(Q2984:Q2985)</f>
        <v>0</v>
      </c>
      <c r="R2983" s="164">
        <f t="shared" si="1424"/>
        <v>0</v>
      </c>
      <c r="S2983" s="164">
        <f>SUM(S2984:S2985)</f>
        <v>0</v>
      </c>
      <c r="T2983" s="164">
        <f>SUM(T2984:T2985)</f>
        <v>0</v>
      </c>
      <c r="U2983" s="164">
        <f>SUM(U2984:U2985)</f>
        <v>0</v>
      </c>
      <c r="V2983" s="164">
        <f>SUM(V2984:V2985)</f>
        <v>0</v>
      </c>
    </row>
    <row r="2984" spans="1:22" ht="16.5" thickTop="1" thickBot="1">
      <c r="A2984" s="160" t="s">
        <v>121</v>
      </c>
      <c r="B2984" s="169" t="s">
        <v>101</v>
      </c>
      <c r="C2984" s="164">
        <f t="shared" si="1420"/>
        <v>0</v>
      </c>
      <c r="D2984" s="164">
        <f t="shared" si="1421"/>
        <v>0</v>
      </c>
      <c r="E2984" s="164">
        <f t="shared" si="1421"/>
        <v>0</v>
      </c>
      <c r="F2984" s="164">
        <f t="shared" si="1421"/>
        <v>0</v>
      </c>
      <c r="G2984" s="164">
        <f t="shared" si="1421"/>
        <v>0</v>
      </c>
      <c r="H2984" s="164">
        <f t="shared" si="1422"/>
        <v>0</v>
      </c>
      <c r="I2984" s="164">
        <v>0</v>
      </c>
      <c r="J2984" s="164">
        <v>0</v>
      </c>
      <c r="K2984" s="164">
        <v>0</v>
      </c>
      <c r="L2984" s="164">
        <v>0</v>
      </c>
      <c r="M2984" s="164">
        <f t="shared" si="1423"/>
        <v>0</v>
      </c>
      <c r="N2984" s="164">
        <v>0</v>
      </c>
      <c r="O2984" s="164">
        <v>0</v>
      </c>
      <c r="P2984" s="164">
        <v>0</v>
      </c>
      <c r="Q2984" s="164">
        <v>0</v>
      </c>
      <c r="R2984" s="164">
        <f t="shared" si="1424"/>
        <v>0</v>
      </c>
      <c r="S2984" s="164">
        <v>0</v>
      </c>
      <c r="T2984" s="164">
        <v>0</v>
      </c>
      <c r="U2984" s="164">
        <v>0</v>
      </c>
      <c r="V2984" s="164">
        <v>0</v>
      </c>
    </row>
    <row r="2985" spans="1:22" ht="16.5" thickTop="1" thickBot="1">
      <c r="A2985" s="160" t="s">
        <v>121</v>
      </c>
      <c r="B2985" s="169" t="s">
        <v>104</v>
      </c>
      <c r="C2985" s="164">
        <f t="shared" si="1420"/>
        <v>0</v>
      </c>
      <c r="D2985" s="164">
        <f t="shared" si="1421"/>
        <v>0</v>
      </c>
      <c r="E2985" s="164">
        <f t="shared" si="1421"/>
        <v>0</v>
      </c>
      <c r="F2985" s="164">
        <f t="shared" si="1421"/>
        <v>0</v>
      </c>
      <c r="G2985" s="164">
        <f t="shared" si="1421"/>
        <v>0</v>
      </c>
      <c r="H2985" s="164">
        <f t="shared" si="1422"/>
        <v>0</v>
      </c>
      <c r="I2985" s="164">
        <v>0</v>
      </c>
      <c r="J2985" s="164">
        <v>0</v>
      </c>
      <c r="K2985" s="164">
        <v>0</v>
      </c>
      <c r="L2985" s="164">
        <v>0</v>
      </c>
      <c r="M2985" s="164">
        <f t="shared" si="1423"/>
        <v>0</v>
      </c>
      <c r="N2985" s="164">
        <v>0</v>
      </c>
      <c r="O2985" s="164">
        <v>0</v>
      </c>
      <c r="P2985" s="164">
        <v>0</v>
      </c>
      <c r="Q2985" s="164">
        <v>0</v>
      </c>
      <c r="R2985" s="164">
        <f t="shared" si="1424"/>
        <v>0</v>
      </c>
      <c r="S2985" s="164">
        <v>0</v>
      </c>
      <c r="T2985" s="164">
        <v>0</v>
      </c>
      <c r="U2985" s="164">
        <v>0</v>
      </c>
      <c r="V2985" s="164">
        <v>0</v>
      </c>
    </row>
    <row r="2986" spans="1:22" ht="16.5" thickTop="1" thickBot="1">
      <c r="A2986" s="160" t="s">
        <v>1070</v>
      </c>
      <c r="B2986" s="167" t="s">
        <v>1071</v>
      </c>
      <c r="C2986" s="164">
        <f t="shared" si="1420"/>
        <v>0</v>
      </c>
      <c r="D2986" s="164">
        <f t="shared" si="1421"/>
        <v>0</v>
      </c>
      <c r="E2986" s="164">
        <f t="shared" si="1421"/>
        <v>0</v>
      </c>
      <c r="F2986" s="164">
        <f t="shared" si="1421"/>
        <v>0</v>
      </c>
      <c r="G2986" s="164">
        <f t="shared" si="1421"/>
        <v>0</v>
      </c>
      <c r="H2986" s="164">
        <f t="shared" si="1422"/>
        <v>0</v>
      </c>
      <c r="I2986" s="164">
        <f>SUM(I2987)</f>
        <v>0</v>
      </c>
      <c r="J2986" s="164">
        <f>SUM(J2987)</f>
        <v>0</v>
      </c>
      <c r="K2986" s="164">
        <f>SUM(K2987)</f>
        <v>0</v>
      </c>
      <c r="L2986" s="164">
        <f>SUM(L2987)</f>
        <v>0</v>
      </c>
      <c r="M2986" s="164">
        <f t="shared" si="1423"/>
        <v>0</v>
      </c>
      <c r="N2986" s="164">
        <f>SUM(N2987)</f>
        <v>0</v>
      </c>
      <c r="O2986" s="164">
        <f>SUM(O2987)</f>
        <v>0</v>
      </c>
      <c r="P2986" s="164">
        <f>SUM(P2987)</f>
        <v>0</v>
      </c>
      <c r="Q2986" s="164">
        <f>SUM(Q2987)</f>
        <v>0</v>
      </c>
      <c r="R2986" s="164">
        <f t="shared" si="1424"/>
        <v>0</v>
      </c>
      <c r="S2986" s="164">
        <f>SUM(S2987)</f>
        <v>0</v>
      </c>
      <c r="T2986" s="164">
        <f>SUM(T2987)</f>
        <v>0</v>
      </c>
      <c r="U2986" s="164">
        <f>SUM(U2987)</f>
        <v>0</v>
      </c>
      <c r="V2986" s="164">
        <f>SUM(V2987)</f>
        <v>0</v>
      </c>
    </row>
    <row r="2987" spans="1:22" ht="16.5" thickTop="1" thickBot="1">
      <c r="A2987" s="160" t="s">
        <v>121</v>
      </c>
      <c r="B2987" s="168" t="s">
        <v>99</v>
      </c>
      <c r="C2987" s="164">
        <f t="shared" si="1420"/>
        <v>0</v>
      </c>
      <c r="D2987" s="164">
        <f t="shared" si="1421"/>
        <v>0</v>
      </c>
      <c r="E2987" s="164">
        <f t="shared" si="1421"/>
        <v>0</v>
      </c>
      <c r="F2987" s="164">
        <f t="shared" si="1421"/>
        <v>0</v>
      </c>
      <c r="G2987" s="164">
        <f t="shared" si="1421"/>
        <v>0</v>
      </c>
      <c r="H2987" s="164">
        <f t="shared" si="1422"/>
        <v>0</v>
      </c>
      <c r="I2987" s="164">
        <f>SUM(I2988:I2989)</f>
        <v>0</v>
      </c>
      <c r="J2987" s="164">
        <f>SUM(J2988:J2989)</f>
        <v>0</v>
      </c>
      <c r="K2987" s="164">
        <f>SUM(K2988:K2989)</f>
        <v>0</v>
      </c>
      <c r="L2987" s="164">
        <f>SUM(L2988:L2989)</f>
        <v>0</v>
      </c>
      <c r="M2987" s="164">
        <f t="shared" si="1423"/>
        <v>0</v>
      </c>
      <c r="N2987" s="164">
        <f>SUM(N2988:N2989)</f>
        <v>0</v>
      </c>
      <c r="O2987" s="164">
        <f>SUM(O2988:O2989)</f>
        <v>0</v>
      </c>
      <c r="P2987" s="164">
        <f>SUM(P2988:P2989)</f>
        <v>0</v>
      </c>
      <c r="Q2987" s="164">
        <f>SUM(Q2988:Q2989)</f>
        <v>0</v>
      </c>
      <c r="R2987" s="164">
        <f t="shared" si="1424"/>
        <v>0</v>
      </c>
      <c r="S2987" s="164">
        <f>SUM(S2988:S2989)</f>
        <v>0</v>
      </c>
      <c r="T2987" s="164">
        <f>SUM(T2988:T2989)</f>
        <v>0</v>
      </c>
      <c r="U2987" s="164">
        <f>SUM(U2988:U2989)</f>
        <v>0</v>
      </c>
      <c r="V2987" s="164">
        <f>SUM(V2988:V2989)</f>
        <v>0</v>
      </c>
    </row>
    <row r="2988" spans="1:22" ht="16.5" thickTop="1" thickBot="1">
      <c r="A2988" s="160" t="s">
        <v>121</v>
      </c>
      <c r="B2988" s="169" t="s">
        <v>101</v>
      </c>
      <c r="C2988" s="164">
        <f t="shared" si="1420"/>
        <v>0</v>
      </c>
      <c r="D2988" s="164">
        <f t="shared" si="1421"/>
        <v>0</v>
      </c>
      <c r="E2988" s="164">
        <f t="shared" si="1421"/>
        <v>0</v>
      </c>
      <c r="F2988" s="164">
        <f t="shared" si="1421"/>
        <v>0</v>
      </c>
      <c r="G2988" s="164">
        <f t="shared" si="1421"/>
        <v>0</v>
      </c>
      <c r="H2988" s="164">
        <f t="shared" si="1422"/>
        <v>0</v>
      </c>
      <c r="I2988" s="164">
        <v>0</v>
      </c>
      <c r="J2988" s="164">
        <v>0</v>
      </c>
      <c r="K2988" s="164">
        <v>0</v>
      </c>
      <c r="L2988" s="164">
        <v>0</v>
      </c>
      <c r="M2988" s="164">
        <f t="shared" si="1423"/>
        <v>0</v>
      </c>
      <c r="N2988" s="164">
        <v>0</v>
      </c>
      <c r="O2988" s="164">
        <v>0</v>
      </c>
      <c r="P2988" s="164">
        <v>0</v>
      </c>
      <c r="Q2988" s="164">
        <v>0</v>
      </c>
      <c r="R2988" s="164">
        <f t="shared" si="1424"/>
        <v>0</v>
      </c>
      <c r="S2988" s="164">
        <v>0</v>
      </c>
      <c r="T2988" s="164">
        <v>0</v>
      </c>
      <c r="U2988" s="164">
        <v>0</v>
      </c>
      <c r="V2988" s="164">
        <v>0</v>
      </c>
    </row>
    <row r="2989" spans="1:22" ht="16.5" thickTop="1" thickBot="1">
      <c r="A2989" s="160" t="s">
        <v>121</v>
      </c>
      <c r="B2989" s="169" t="s">
        <v>104</v>
      </c>
      <c r="C2989" s="164">
        <f t="shared" si="1420"/>
        <v>0</v>
      </c>
      <c r="D2989" s="164">
        <f t="shared" si="1421"/>
        <v>0</v>
      </c>
      <c r="E2989" s="164">
        <f t="shared" si="1421"/>
        <v>0</v>
      </c>
      <c r="F2989" s="164">
        <f t="shared" si="1421"/>
        <v>0</v>
      </c>
      <c r="G2989" s="164">
        <f t="shared" si="1421"/>
        <v>0</v>
      </c>
      <c r="H2989" s="164">
        <f t="shared" si="1422"/>
        <v>0</v>
      </c>
      <c r="I2989" s="164">
        <v>0</v>
      </c>
      <c r="J2989" s="164">
        <v>0</v>
      </c>
      <c r="K2989" s="164">
        <v>0</v>
      </c>
      <c r="L2989" s="164">
        <v>0</v>
      </c>
      <c r="M2989" s="164">
        <f t="shared" si="1423"/>
        <v>0</v>
      </c>
      <c r="N2989" s="164">
        <v>0</v>
      </c>
      <c r="O2989" s="164">
        <v>0</v>
      </c>
      <c r="P2989" s="164">
        <v>0</v>
      </c>
      <c r="Q2989" s="164">
        <v>0</v>
      </c>
      <c r="R2989" s="164">
        <f t="shared" si="1424"/>
        <v>0</v>
      </c>
      <c r="S2989" s="164">
        <v>0</v>
      </c>
      <c r="T2989" s="164">
        <v>0</v>
      </c>
      <c r="U2989" s="164">
        <v>0</v>
      </c>
      <c r="V2989" s="164">
        <v>0</v>
      </c>
    </row>
    <row r="2990" spans="1:22" ht="16.5" thickTop="1" thickBot="1">
      <c r="A2990" s="160" t="s">
        <v>1072</v>
      </c>
      <c r="B2990" s="167" t="s">
        <v>1073</v>
      </c>
      <c r="C2990" s="164">
        <f t="shared" si="1420"/>
        <v>0</v>
      </c>
      <c r="D2990" s="164">
        <f t="shared" si="1421"/>
        <v>0</v>
      </c>
      <c r="E2990" s="164">
        <f t="shared" si="1421"/>
        <v>0</v>
      </c>
      <c r="F2990" s="164">
        <f t="shared" si="1421"/>
        <v>0</v>
      </c>
      <c r="G2990" s="164">
        <f t="shared" si="1421"/>
        <v>0</v>
      </c>
      <c r="H2990" s="164">
        <f t="shared" si="1422"/>
        <v>0</v>
      </c>
      <c r="I2990" s="164">
        <f>SUM(I2991)</f>
        <v>0</v>
      </c>
      <c r="J2990" s="164">
        <f>SUM(J2991)</f>
        <v>0</v>
      </c>
      <c r="K2990" s="164">
        <f>SUM(K2991)</f>
        <v>0</v>
      </c>
      <c r="L2990" s="164">
        <f>SUM(L2991)</f>
        <v>0</v>
      </c>
      <c r="M2990" s="164">
        <f t="shared" si="1423"/>
        <v>0</v>
      </c>
      <c r="N2990" s="164">
        <f>SUM(N2991)</f>
        <v>0</v>
      </c>
      <c r="O2990" s="164">
        <f>SUM(O2991)</f>
        <v>0</v>
      </c>
      <c r="P2990" s="164">
        <f>SUM(P2991)</f>
        <v>0</v>
      </c>
      <c r="Q2990" s="164">
        <f>SUM(Q2991)</f>
        <v>0</v>
      </c>
      <c r="R2990" s="164">
        <f t="shared" si="1424"/>
        <v>0</v>
      </c>
      <c r="S2990" s="164">
        <f>SUM(S2991)</f>
        <v>0</v>
      </c>
      <c r="T2990" s="164">
        <f>SUM(T2991)</f>
        <v>0</v>
      </c>
      <c r="U2990" s="164">
        <f>SUM(U2991)</f>
        <v>0</v>
      </c>
      <c r="V2990" s="164">
        <f>SUM(V2991)</f>
        <v>0</v>
      </c>
    </row>
    <row r="2991" spans="1:22" ht="16.5" thickTop="1" thickBot="1">
      <c r="A2991" s="160" t="s">
        <v>121</v>
      </c>
      <c r="B2991" s="168" t="s">
        <v>99</v>
      </c>
      <c r="C2991" s="164">
        <f t="shared" si="1420"/>
        <v>0</v>
      </c>
      <c r="D2991" s="164">
        <f t="shared" si="1421"/>
        <v>0</v>
      </c>
      <c r="E2991" s="164">
        <f t="shared" si="1421"/>
        <v>0</v>
      </c>
      <c r="F2991" s="164">
        <f t="shared" si="1421"/>
        <v>0</v>
      </c>
      <c r="G2991" s="164">
        <f t="shared" si="1421"/>
        <v>0</v>
      </c>
      <c r="H2991" s="164">
        <f t="shared" si="1422"/>
        <v>0</v>
      </c>
      <c r="I2991" s="164">
        <f>SUM(I2992:I2993)</f>
        <v>0</v>
      </c>
      <c r="J2991" s="164">
        <f>SUM(J2992:J2993)</f>
        <v>0</v>
      </c>
      <c r="K2991" s="164">
        <f>SUM(K2992:K2993)</f>
        <v>0</v>
      </c>
      <c r="L2991" s="164">
        <f>SUM(L2992:L2993)</f>
        <v>0</v>
      </c>
      <c r="M2991" s="164">
        <f t="shared" si="1423"/>
        <v>0</v>
      </c>
      <c r="N2991" s="164">
        <f>SUM(N2992:N2993)</f>
        <v>0</v>
      </c>
      <c r="O2991" s="164">
        <f>SUM(O2992:O2993)</f>
        <v>0</v>
      </c>
      <c r="P2991" s="164">
        <f>SUM(P2992:P2993)</f>
        <v>0</v>
      </c>
      <c r="Q2991" s="164">
        <f>SUM(Q2992:Q2993)</f>
        <v>0</v>
      </c>
      <c r="R2991" s="164">
        <f t="shared" si="1424"/>
        <v>0</v>
      </c>
      <c r="S2991" s="164">
        <f>SUM(S2992:S2993)</f>
        <v>0</v>
      </c>
      <c r="T2991" s="164">
        <f>SUM(T2992:T2993)</f>
        <v>0</v>
      </c>
      <c r="U2991" s="164">
        <f>SUM(U2992:U2993)</f>
        <v>0</v>
      </c>
      <c r="V2991" s="164">
        <f>SUM(V2992:V2993)</f>
        <v>0</v>
      </c>
    </row>
    <row r="2992" spans="1:22" ht="16.5" thickTop="1" thickBot="1">
      <c r="A2992" s="160" t="s">
        <v>121</v>
      </c>
      <c r="B2992" s="169" t="s">
        <v>101</v>
      </c>
      <c r="C2992" s="164">
        <f t="shared" si="1420"/>
        <v>0</v>
      </c>
      <c r="D2992" s="164">
        <f t="shared" si="1421"/>
        <v>0</v>
      </c>
      <c r="E2992" s="164">
        <f t="shared" si="1421"/>
        <v>0</v>
      </c>
      <c r="F2992" s="164">
        <f t="shared" si="1421"/>
        <v>0</v>
      </c>
      <c r="G2992" s="164">
        <f t="shared" si="1421"/>
        <v>0</v>
      </c>
      <c r="H2992" s="164">
        <f t="shared" si="1422"/>
        <v>0</v>
      </c>
      <c r="I2992" s="164">
        <v>0</v>
      </c>
      <c r="J2992" s="164">
        <v>0</v>
      </c>
      <c r="K2992" s="164">
        <v>0</v>
      </c>
      <c r="L2992" s="164">
        <v>0</v>
      </c>
      <c r="M2992" s="164">
        <f t="shared" si="1423"/>
        <v>0</v>
      </c>
      <c r="N2992" s="164">
        <v>0</v>
      </c>
      <c r="O2992" s="164">
        <v>0</v>
      </c>
      <c r="P2992" s="164">
        <v>0</v>
      </c>
      <c r="Q2992" s="164">
        <v>0</v>
      </c>
      <c r="R2992" s="164">
        <f t="shared" si="1424"/>
        <v>0</v>
      </c>
      <c r="S2992" s="164">
        <v>0</v>
      </c>
      <c r="T2992" s="164">
        <v>0</v>
      </c>
      <c r="U2992" s="164">
        <v>0</v>
      </c>
      <c r="V2992" s="164">
        <v>0</v>
      </c>
    </row>
    <row r="2993" spans="1:22" ht="16.5" thickTop="1" thickBot="1">
      <c r="A2993" s="160" t="s">
        <v>121</v>
      </c>
      <c r="B2993" s="169" t="s">
        <v>104</v>
      </c>
      <c r="C2993" s="164">
        <f t="shared" si="1420"/>
        <v>0</v>
      </c>
      <c r="D2993" s="164">
        <f t="shared" si="1421"/>
        <v>0</v>
      </c>
      <c r="E2993" s="164">
        <f t="shared" si="1421"/>
        <v>0</v>
      </c>
      <c r="F2993" s="164">
        <f t="shared" si="1421"/>
        <v>0</v>
      </c>
      <c r="G2993" s="164">
        <f t="shared" si="1421"/>
        <v>0</v>
      </c>
      <c r="H2993" s="164">
        <f t="shared" si="1422"/>
        <v>0</v>
      </c>
      <c r="I2993" s="164">
        <v>0</v>
      </c>
      <c r="J2993" s="164">
        <v>0</v>
      </c>
      <c r="K2993" s="164">
        <v>0</v>
      </c>
      <c r="L2993" s="164">
        <v>0</v>
      </c>
      <c r="M2993" s="164">
        <f t="shared" si="1423"/>
        <v>0</v>
      </c>
      <c r="N2993" s="164">
        <v>0</v>
      </c>
      <c r="O2993" s="164">
        <v>0</v>
      </c>
      <c r="P2993" s="164">
        <v>0</v>
      </c>
      <c r="Q2993" s="164">
        <v>0</v>
      </c>
      <c r="R2993" s="164">
        <f t="shared" si="1424"/>
        <v>0</v>
      </c>
      <c r="S2993" s="164">
        <v>0</v>
      </c>
      <c r="T2993" s="164">
        <v>0</v>
      </c>
      <c r="U2993" s="164">
        <v>0</v>
      </c>
      <c r="V2993" s="164">
        <v>0</v>
      </c>
    </row>
    <row r="2994" spans="1:22" ht="16.5" thickTop="1" thickBot="1">
      <c r="A2994" s="160" t="s">
        <v>1074</v>
      </c>
      <c r="B2994" s="167" t="s">
        <v>1075</v>
      </c>
      <c r="C2994" s="164">
        <f t="shared" si="1420"/>
        <v>0</v>
      </c>
      <c r="D2994" s="164">
        <f t="shared" si="1421"/>
        <v>0</v>
      </c>
      <c r="E2994" s="164">
        <f t="shared" si="1421"/>
        <v>0</v>
      </c>
      <c r="F2994" s="164">
        <f t="shared" si="1421"/>
        <v>0</v>
      </c>
      <c r="G2994" s="164">
        <f t="shared" si="1421"/>
        <v>0</v>
      </c>
      <c r="H2994" s="164">
        <f t="shared" si="1422"/>
        <v>0</v>
      </c>
      <c r="I2994" s="164">
        <f>SUM(I2995)</f>
        <v>0</v>
      </c>
      <c r="J2994" s="164">
        <f>SUM(J2995)</f>
        <v>0</v>
      </c>
      <c r="K2994" s="164">
        <f>SUM(K2995)</f>
        <v>0</v>
      </c>
      <c r="L2994" s="164">
        <f>SUM(L2995)</f>
        <v>0</v>
      </c>
      <c r="M2994" s="164">
        <f t="shared" si="1423"/>
        <v>0</v>
      </c>
      <c r="N2994" s="164">
        <f>SUM(N2995)</f>
        <v>0</v>
      </c>
      <c r="O2994" s="164">
        <f>SUM(O2995)</f>
        <v>0</v>
      </c>
      <c r="P2994" s="164">
        <f>SUM(P2995)</f>
        <v>0</v>
      </c>
      <c r="Q2994" s="164">
        <f>SUM(Q2995)</f>
        <v>0</v>
      </c>
      <c r="R2994" s="164">
        <f t="shared" si="1424"/>
        <v>0</v>
      </c>
      <c r="S2994" s="164">
        <f>SUM(S2995)</f>
        <v>0</v>
      </c>
      <c r="T2994" s="164">
        <f>SUM(T2995)</f>
        <v>0</v>
      </c>
      <c r="U2994" s="164">
        <f>SUM(U2995)</f>
        <v>0</v>
      </c>
      <c r="V2994" s="164">
        <f>SUM(V2995)</f>
        <v>0</v>
      </c>
    </row>
    <row r="2995" spans="1:22" ht="16.5" thickTop="1" thickBot="1">
      <c r="A2995" s="160" t="s">
        <v>121</v>
      </c>
      <c r="B2995" s="168" t="s">
        <v>99</v>
      </c>
      <c r="C2995" s="164">
        <f t="shared" si="1420"/>
        <v>0</v>
      </c>
      <c r="D2995" s="164">
        <f t="shared" si="1421"/>
        <v>0</v>
      </c>
      <c r="E2995" s="164">
        <f t="shared" si="1421"/>
        <v>0</v>
      </c>
      <c r="F2995" s="164">
        <f t="shared" si="1421"/>
        <v>0</v>
      </c>
      <c r="G2995" s="164">
        <f t="shared" si="1421"/>
        <v>0</v>
      </c>
      <c r="H2995" s="164">
        <f t="shared" si="1422"/>
        <v>0</v>
      </c>
      <c r="I2995" s="164">
        <f>SUM(I2996:I2997)</f>
        <v>0</v>
      </c>
      <c r="J2995" s="164">
        <f>SUM(J2996:J2997)</f>
        <v>0</v>
      </c>
      <c r="K2995" s="164">
        <f>SUM(K2996:K2997)</f>
        <v>0</v>
      </c>
      <c r="L2995" s="164">
        <f>SUM(L2996:L2997)</f>
        <v>0</v>
      </c>
      <c r="M2995" s="164">
        <f t="shared" si="1423"/>
        <v>0</v>
      </c>
      <c r="N2995" s="164">
        <f>SUM(N2996:N2997)</f>
        <v>0</v>
      </c>
      <c r="O2995" s="164">
        <f>SUM(O2996:O2997)</f>
        <v>0</v>
      </c>
      <c r="P2995" s="164">
        <f>SUM(P2996:P2997)</f>
        <v>0</v>
      </c>
      <c r="Q2995" s="164">
        <f>SUM(Q2996:Q2997)</f>
        <v>0</v>
      </c>
      <c r="R2995" s="164">
        <f t="shared" si="1424"/>
        <v>0</v>
      </c>
      <c r="S2995" s="164">
        <f>SUM(S2996:S2997)</f>
        <v>0</v>
      </c>
      <c r="T2995" s="164">
        <f>SUM(T2996:T2997)</f>
        <v>0</v>
      </c>
      <c r="U2995" s="164">
        <f>SUM(U2996:U2997)</f>
        <v>0</v>
      </c>
      <c r="V2995" s="164">
        <f>SUM(V2996:V2997)</f>
        <v>0</v>
      </c>
    </row>
    <row r="2996" spans="1:22" ht="16.5" thickTop="1" thickBot="1">
      <c r="A2996" s="160" t="s">
        <v>121</v>
      </c>
      <c r="B2996" s="169" t="s">
        <v>101</v>
      </c>
      <c r="C2996" s="164">
        <f t="shared" si="1420"/>
        <v>0</v>
      </c>
      <c r="D2996" s="164">
        <f t="shared" si="1421"/>
        <v>0</v>
      </c>
      <c r="E2996" s="164">
        <f t="shared" si="1421"/>
        <v>0</v>
      </c>
      <c r="F2996" s="164">
        <f t="shared" si="1421"/>
        <v>0</v>
      </c>
      <c r="G2996" s="164">
        <f t="shared" si="1421"/>
        <v>0</v>
      </c>
      <c r="H2996" s="164">
        <f t="shared" si="1422"/>
        <v>0</v>
      </c>
      <c r="I2996" s="164">
        <v>0</v>
      </c>
      <c r="J2996" s="164">
        <v>0</v>
      </c>
      <c r="K2996" s="164">
        <v>0</v>
      </c>
      <c r="L2996" s="164">
        <v>0</v>
      </c>
      <c r="M2996" s="164">
        <f t="shared" si="1423"/>
        <v>0</v>
      </c>
      <c r="N2996" s="164">
        <v>0</v>
      </c>
      <c r="O2996" s="164">
        <v>0</v>
      </c>
      <c r="P2996" s="164">
        <v>0</v>
      </c>
      <c r="Q2996" s="164">
        <v>0</v>
      </c>
      <c r="R2996" s="164">
        <f t="shared" si="1424"/>
        <v>0</v>
      </c>
      <c r="S2996" s="164">
        <v>0</v>
      </c>
      <c r="T2996" s="164">
        <v>0</v>
      </c>
      <c r="U2996" s="164">
        <v>0</v>
      </c>
      <c r="V2996" s="164">
        <v>0</v>
      </c>
    </row>
    <row r="2997" spans="1:22" ht="16.5" thickTop="1" thickBot="1">
      <c r="A2997" s="160" t="s">
        <v>121</v>
      </c>
      <c r="B2997" s="169" t="s">
        <v>104</v>
      </c>
      <c r="C2997" s="164">
        <f t="shared" si="1420"/>
        <v>0</v>
      </c>
      <c r="D2997" s="164">
        <f t="shared" si="1421"/>
        <v>0</v>
      </c>
      <c r="E2997" s="164">
        <f t="shared" si="1421"/>
        <v>0</v>
      </c>
      <c r="F2997" s="164">
        <f t="shared" si="1421"/>
        <v>0</v>
      </c>
      <c r="G2997" s="164">
        <f t="shared" si="1421"/>
        <v>0</v>
      </c>
      <c r="H2997" s="164">
        <f t="shared" si="1422"/>
        <v>0</v>
      </c>
      <c r="I2997" s="164">
        <v>0</v>
      </c>
      <c r="J2997" s="164">
        <v>0</v>
      </c>
      <c r="K2997" s="164">
        <v>0</v>
      </c>
      <c r="L2997" s="164">
        <v>0</v>
      </c>
      <c r="M2997" s="164">
        <f t="shared" si="1423"/>
        <v>0</v>
      </c>
      <c r="N2997" s="164">
        <v>0</v>
      </c>
      <c r="O2997" s="164">
        <v>0</v>
      </c>
      <c r="P2997" s="164">
        <v>0</v>
      </c>
      <c r="Q2997" s="164">
        <v>0</v>
      </c>
      <c r="R2997" s="164">
        <f t="shared" si="1424"/>
        <v>0</v>
      </c>
      <c r="S2997" s="164">
        <v>0</v>
      </c>
      <c r="T2997" s="164">
        <v>0</v>
      </c>
      <c r="U2997" s="164">
        <v>0</v>
      </c>
      <c r="V2997" s="164">
        <v>0</v>
      </c>
    </row>
    <row r="2998" spans="1:22" ht="16.5" thickTop="1" thickBot="1">
      <c r="A2998" s="160" t="s">
        <v>1076</v>
      </c>
      <c r="B2998" s="167" t="s">
        <v>1077</v>
      </c>
      <c r="C2998" s="164">
        <f t="shared" si="1420"/>
        <v>0</v>
      </c>
      <c r="D2998" s="164">
        <f t="shared" si="1421"/>
        <v>0</v>
      </c>
      <c r="E2998" s="164">
        <f t="shared" si="1421"/>
        <v>0</v>
      </c>
      <c r="F2998" s="164">
        <f t="shared" si="1421"/>
        <v>0</v>
      </c>
      <c r="G2998" s="164">
        <f t="shared" si="1421"/>
        <v>0</v>
      </c>
      <c r="H2998" s="164">
        <f t="shared" si="1422"/>
        <v>0</v>
      </c>
      <c r="I2998" s="164">
        <f>SUM(I2999)</f>
        <v>0</v>
      </c>
      <c r="J2998" s="164">
        <f>SUM(J2999)</f>
        <v>0</v>
      </c>
      <c r="K2998" s="164">
        <f>SUM(K2999)</f>
        <v>0</v>
      </c>
      <c r="L2998" s="164">
        <f>SUM(L2999)</f>
        <v>0</v>
      </c>
      <c r="M2998" s="164">
        <f t="shared" si="1423"/>
        <v>0</v>
      </c>
      <c r="N2998" s="164">
        <f>SUM(N2999)</f>
        <v>0</v>
      </c>
      <c r="O2998" s="164">
        <f>SUM(O2999)</f>
        <v>0</v>
      </c>
      <c r="P2998" s="164">
        <f>SUM(P2999)</f>
        <v>0</v>
      </c>
      <c r="Q2998" s="164">
        <f>SUM(Q2999)</f>
        <v>0</v>
      </c>
      <c r="R2998" s="164">
        <f t="shared" si="1424"/>
        <v>0</v>
      </c>
      <c r="S2998" s="164">
        <f>SUM(S2999)</f>
        <v>0</v>
      </c>
      <c r="T2998" s="164">
        <f>SUM(T2999)</f>
        <v>0</v>
      </c>
      <c r="U2998" s="164">
        <f>SUM(U2999)</f>
        <v>0</v>
      </c>
      <c r="V2998" s="164">
        <f>SUM(V2999)</f>
        <v>0</v>
      </c>
    </row>
    <row r="2999" spans="1:22" ht="16.5" thickTop="1" thickBot="1">
      <c r="A2999" s="160" t="s">
        <v>121</v>
      </c>
      <c r="B2999" s="168" t="s">
        <v>99</v>
      </c>
      <c r="C2999" s="164">
        <f t="shared" si="1420"/>
        <v>0</v>
      </c>
      <c r="D2999" s="164">
        <f t="shared" si="1421"/>
        <v>0</v>
      </c>
      <c r="E2999" s="164">
        <f t="shared" si="1421"/>
        <v>0</v>
      </c>
      <c r="F2999" s="164">
        <f t="shared" si="1421"/>
        <v>0</v>
      </c>
      <c r="G2999" s="164">
        <f t="shared" si="1421"/>
        <v>0</v>
      </c>
      <c r="H2999" s="164">
        <f t="shared" si="1422"/>
        <v>0</v>
      </c>
      <c r="I2999" s="164">
        <f>SUM(I3000:I3001)</f>
        <v>0</v>
      </c>
      <c r="J2999" s="164">
        <f>SUM(J3000:J3001)</f>
        <v>0</v>
      </c>
      <c r="K2999" s="164">
        <f>SUM(K3000:K3001)</f>
        <v>0</v>
      </c>
      <c r="L2999" s="164">
        <f>SUM(L3000:L3001)</f>
        <v>0</v>
      </c>
      <c r="M2999" s="164">
        <f t="shared" si="1423"/>
        <v>0</v>
      </c>
      <c r="N2999" s="164">
        <f>SUM(N3000:N3001)</f>
        <v>0</v>
      </c>
      <c r="O2999" s="164">
        <f>SUM(O3000:O3001)</f>
        <v>0</v>
      </c>
      <c r="P2999" s="164">
        <f>SUM(P3000:P3001)</f>
        <v>0</v>
      </c>
      <c r="Q2999" s="164">
        <f>SUM(Q3000:Q3001)</f>
        <v>0</v>
      </c>
      <c r="R2999" s="164">
        <f t="shared" si="1424"/>
        <v>0</v>
      </c>
      <c r="S2999" s="164">
        <f>SUM(S3000:S3001)</f>
        <v>0</v>
      </c>
      <c r="T2999" s="164">
        <f>SUM(T3000:T3001)</f>
        <v>0</v>
      </c>
      <c r="U2999" s="164">
        <f>SUM(U3000:U3001)</f>
        <v>0</v>
      </c>
      <c r="V2999" s="164">
        <f>SUM(V3000:V3001)</f>
        <v>0</v>
      </c>
    </row>
    <row r="3000" spans="1:22" ht="16.5" thickTop="1" thickBot="1">
      <c r="A3000" s="160" t="s">
        <v>121</v>
      </c>
      <c r="B3000" s="169" t="s">
        <v>101</v>
      </c>
      <c r="C3000" s="164">
        <f t="shared" si="1420"/>
        <v>0</v>
      </c>
      <c r="D3000" s="164">
        <f t="shared" si="1421"/>
        <v>0</v>
      </c>
      <c r="E3000" s="164">
        <f t="shared" si="1421"/>
        <v>0</v>
      </c>
      <c r="F3000" s="164">
        <f t="shared" si="1421"/>
        <v>0</v>
      </c>
      <c r="G3000" s="164">
        <f t="shared" si="1421"/>
        <v>0</v>
      </c>
      <c r="H3000" s="164">
        <f t="shared" si="1422"/>
        <v>0</v>
      </c>
      <c r="I3000" s="164">
        <v>0</v>
      </c>
      <c r="J3000" s="164">
        <v>0</v>
      </c>
      <c r="K3000" s="164">
        <v>0</v>
      </c>
      <c r="L3000" s="164">
        <v>0</v>
      </c>
      <c r="M3000" s="164">
        <f t="shared" si="1423"/>
        <v>0</v>
      </c>
      <c r="N3000" s="164">
        <v>0</v>
      </c>
      <c r="O3000" s="164">
        <v>0</v>
      </c>
      <c r="P3000" s="164">
        <v>0</v>
      </c>
      <c r="Q3000" s="164">
        <v>0</v>
      </c>
      <c r="R3000" s="164">
        <f t="shared" si="1424"/>
        <v>0</v>
      </c>
      <c r="S3000" s="164">
        <v>0</v>
      </c>
      <c r="T3000" s="164">
        <v>0</v>
      </c>
      <c r="U3000" s="164">
        <v>0</v>
      </c>
      <c r="V3000" s="164">
        <v>0</v>
      </c>
    </row>
    <row r="3001" spans="1:22" ht="16.5" thickTop="1" thickBot="1">
      <c r="A3001" s="160" t="s">
        <v>121</v>
      </c>
      <c r="B3001" s="169" t="s">
        <v>104</v>
      </c>
      <c r="C3001" s="164">
        <f t="shared" si="1420"/>
        <v>0</v>
      </c>
      <c r="D3001" s="164">
        <f t="shared" si="1421"/>
        <v>0</v>
      </c>
      <c r="E3001" s="164">
        <f t="shared" si="1421"/>
        <v>0</v>
      </c>
      <c r="F3001" s="164">
        <f t="shared" si="1421"/>
        <v>0</v>
      </c>
      <c r="G3001" s="164">
        <f t="shared" si="1421"/>
        <v>0</v>
      </c>
      <c r="H3001" s="164">
        <f t="shared" si="1422"/>
        <v>0</v>
      </c>
      <c r="I3001" s="164">
        <v>0</v>
      </c>
      <c r="J3001" s="164">
        <v>0</v>
      </c>
      <c r="K3001" s="164">
        <v>0</v>
      </c>
      <c r="L3001" s="164">
        <v>0</v>
      </c>
      <c r="M3001" s="164">
        <f t="shared" si="1423"/>
        <v>0</v>
      </c>
      <c r="N3001" s="164">
        <v>0</v>
      </c>
      <c r="O3001" s="164">
        <v>0</v>
      </c>
      <c r="P3001" s="164">
        <v>0</v>
      </c>
      <c r="Q3001" s="164">
        <v>0</v>
      </c>
      <c r="R3001" s="164">
        <f t="shared" si="1424"/>
        <v>0</v>
      </c>
      <c r="S3001" s="164">
        <v>0</v>
      </c>
      <c r="T3001" s="164">
        <v>0</v>
      </c>
      <c r="U3001" s="164">
        <v>0</v>
      </c>
      <c r="V3001" s="164">
        <v>0</v>
      </c>
    </row>
    <row r="3002" spans="1:22" ht="16.5" thickTop="1" thickBot="1">
      <c r="A3002" s="160" t="s">
        <v>1078</v>
      </c>
      <c r="B3002" s="167" t="s">
        <v>1079</v>
      </c>
      <c r="C3002" s="164">
        <f t="shared" si="1420"/>
        <v>0</v>
      </c>
      <c r="D3002" s="164">
        <f t="shared" si="1421"/>
        <v>0</v>
      </c>
      <c r="E3002" s="164">
        <f t="shared" si="1421"/>
        <v>0</v>
      </c>
      <c r="F3002" s="164">
        <f t="shared" si="1421"/>
        <v>0</v>
      </c>
      <c r="G3002" s="164">
        <f t="shared" si="1421"/>
        <v>0</v>
      </c>
      <c r="H3002" s="164">
        <f t="shared" si="1422"/>
        <v>0</v>
      </c>
      <c r="I3002" s="164">
        <f>SUM(I3003)</f>
        <v>0</v>
      </c>
      <c r="J3002" s="164">
        <f>SUM(J3003)</f>
        <v>0</v>
      </c>
      <c r="K3002" s="164">
        <f>SUM(K3003)</f>
        <v>0</v>
      </c>
      <c r="L3002" s="164">
        <f>SUM(L3003)</f>
        <v>0</v>
      </c>
      <c r="M3002" s="164">
        <f t="shared" si="1423"/>
        <v>0</v>
      </c>
      <c r="N3002" s="164">
        <f>SUM(N3003)</f>
        <v>0</v>
      </c>
      <c r="O3002" s="164">
        <f>SUM(O3003)</f>
        <v>0</v>
      </c>
      <c r="P3002" s="164">
        <f>SUM(P3003)</f>
        <v>0</v>
      </c>
      <c r="Q3002" s="164">
        <f>SUM(Q3003)</f>
        <v>0</v>
      </c>
      <c r="R3002" s="164">
        <f t="shared" si="1424"/>
        <v>0</v>
      </c>
      <c r="S3002" s="164">
        <f>SUM(S3003)</f>
        <v>0</v>
      </c>
      <c r="T3002" s="164">
        <f>SUM(T3003)</f>
        <v>0</v>
      </c>
      <c r="U3002" s="164">
        <f>SUM(U3003)</f>
        <v>0</v>
      </c>
      <c r="V3002" s="164">
        <f>SUM(V3003)</f>
        <v>0</v>
      </c>
    </row>
    <row r="3003" spans="1:22" ht="16.5" thickTop="1" thickBot="1">
      <c r="A3003" s="160" t="s">
        <v>121</v>
      </c>
      <c r="B3003" s="168" t="s">
        <v>99</v>
      </c>
      <c r="C3003" s="164">
        <f t="shared" si="1420"/>
        <v>0</v>
      </c>
      <c r="D3003" s="164">
        <f t="shared" si="1421"/>
        <v>0</v>
      </c>
      <c r="E3003" s="164">
        <f t="shared" si="1421"/>
        <v>0</v>
      </c>
      <c r="F3003" s="164">
        <f t="shared" si="1421"/>
        <v>0</v>
      </c>
      <c r="G3003" s="164">
        <f t="shared" si="1421"/>
        <v>0</v>
      </c>
      <c r="H3003" s="164">
        <f t="shared" si="1422"/>
        <v>0</v>
      </c>
      <c r="I3003" s="164">
        <f>SUM(I3004:I3005)</f>
        <v>0</v>
      </c>
      <c r="J3003" s="164">
        <f>SUM(J3004:J3005)</f>
        <v>0</v>
      </c>
      <c r="K3003" s="164">
        <f>SUM(K3004:K3005)</f>
        <v>0</v>
      </c>
      <c r="L3003" s="164">
        <f>SUM(L3004:L3005)</f>
        <v>0</v>
      </c>
      <c r="M3003" s="164">
        <f t="shared" si="1423"/>
        <v>0</v>
      </c>
      <c r="N3003" s="164">
        <f>SUM(N3004:N3005)</f>
        <v>0</v>
      </c>
      <c r="O3003" s="164">
        <f>SUM(O3004:O3005)</f>
        <v>0</v>
      </c>
      <c r="P3003" s="164">
        <f>SUM(P3004:P3005)</f>
        <v>0</v>
      </c>
      <c r="Q3003" s="164">
        <f>SUM(Q3004:Q3005)</f>
        <v>0</v>
      </c>
      <c r="R3003" s="164">
        <f t="shared" si="1424"/>
        <v>0</v>
      </c>
      <c r="S3003" s="164">
        <f>SUM(S3004:S3005)</f>
        <v>0</v>
      </c>
      <c r="T3003" s="164">
        <f>SUM(T3004:T3005)</f>
        <v>0</v>
      </c>
      <c r="U3003" s="164">
        <f>SUM(U3004:U3005)</f>
        <v>0</v>
      </c>
      <c r="V3003" s="164">
        <f>SUM(V3004:V3005)</f>
        <v>0</v>
      </c>
    </row>
    <row r="3004" spans="1:22" ht="16.5" thickTop="1" thickBot="1">
      <c r="A3004" s="160" t="s">
        <v>121</v>
      </c>
      <c r="B3004" s="169" t="s">
        <v>101</v>
      </c>
      <c r="C3004" s="164">
        <f t="shared" si="1420"/>
        <v>0</v>
      </c>
      <c r="D3004" s="164">
        <f t="shared" si="1421"/>
        <v>0</v>
      </c>
      <c r="E3004" s="164">
        <f t="shared" si="1421"/>
        <v>0</v>
      </c>
      <c r="F3004" s="164">
        <f t="shared" si="1421"/>
        <v>0</v>
      </c>
      <c r="G3004" s="164">
        <f t="shared" si="1421"/>
        <v>0</v>
      </c>
      <c r="H3004" s="164">
        <f t="shared" si="1422"/>
        <v>0</v>
      </c>
      <c r="I3004" s="164">
        <v>0</v>
      </c>
      <c r="J3004" s="164">
        <v>0</v>
      </c>
      <c r="K3004" s="164">
        <v>0</v>
      </c>
      <c r="L3004" s="164">
        <v>0</v>
      </c>
      <c r="M3004" s="164">
        <f t="shared" si="1423"/>
        <v>0</v>
      </c>
      <c r="N3004" s="164">
        <v>0</v>
      </c>
      <c r="O3004" s="164">
        <v>0</v>
      </c>
      <c r="P3004" s="164">
        <v>0</v>
      </c>
      <c r="Q3004" s="164">
        <v>0</v>
      </c>
      <c r="R3004" s="164">
        <f t="shared" si="1424"/>
        <v>0</v>
      </c>
      <c r="S3004" s="164">
        <v>0</v>
      </c>
      <c r="T3004" s="164">
        <v>0</v>
      </c>
      <c r="U3004" s="164">
        <v>0</v>
      </c>
      <c r="V3004" s="164">
        <v>0</v>
      </c>
    </row>
    <row r="3005" spans="1:22" ht="16.5" thickTop="1" thickBot="1">
      <c r="A3005" s="160" t="s">
        <v>121</v>
      </c>
      <c r="B3005" s="169" t="s">
        <v>104</v>
      </c>
      <c r="C3005" s="164">
        <f t="shared" si="1420"/>
        <v>0</v>
      </c>
      <c r="D3005" s="164">
        <f t="shared" si="1421"/>
        <v>0</v>
      </c>
      <c r="E3005" s="164">
        <f t="shared" si="1421"/>
        <v>0</v>
      </c>
      <c r="F3005" s="164">
        <f t="shared" si="1421"/>
        <v>0</v>
      </c>
      <c r="G3005" s="164">
        <f t="shared" si="1421"/>
        <v>0</v>
      </c>
      <c r="H3005" s="164">
        <f t="shared" si="1422"/>
        <v>0</v>
      </c>
      <c r="I3005" s="164">
        <v>0</v>
      </c>
      <c r="J3005" s="164">
        <v>0</v>
      </c>
      <c r="K3005" s="164">
        <v>0</v>
      </c>
      <c r="L3005" s="164">
        <v>0</v>
      </c>
      <c r="M3005" s="164">
        <f t="shared" si="1423"/>
        <v>0</v>
      </c>
      <c r="N3005" s="164">
        <v>0</v>
      </c>
      <c r="O3005" s="164">
        <v>0</v>
      </c>
      <c r="P3005" s="164">
        <v>0</v>
      </c>
      <c r="Q3005" s="164">
        <v>0</v>
      </c>
      <c r="R3005" s="164">
        <f t="shared" si="1424"/>
        <v>0</v>
      </c>
      <c r="S3005" s="164">
        <v>0</v>
      </c>
      <c r="T3005" s="164">
        <v>0</v>
      </c>
      <c r="U3005" s="164">
        <v>0</v>
      </c>
      <c r="V3005" s="164">
        <v>0</v>
      </c>
    </row>
    <row r="3006" spans="1:22" ht="61.5" thickTop="1" thickBot="1">
      <c r="A3006" s="160" t="s">
        <v>1080</v>
      </c>
      <c r="B3006" s="165" t="s">
        <v>1081</v>
      </c>
      <c r="C3006" s="164">
        <f t="shared" si="1420"/>
        <v>6875000</v>
      </c>
      <c r="D3006" s="164">
        <f t="shared" si="1421"/>
        <v>1640000</v>
      </c>
      <c r="E3006" s="164">
        <f t="shared" si="1421"/>
        <v>1647000</v>
      </c>
      <c r="F3006" s="164">
        <f t="shared" si="1421"/>
        <v>1754000</v>
      </c>
      <c r="G3006" s="164">
        <f t="shared" si="1421"/>
        <v>1834000</v>
      </c>
      <c r="H3006" s="164">
        <f t="shared" si="1422"/>
        <v>6875000</v>
      </c>
      <c r="I3006" s="164">
        <f>SUM(I3007,I3016)</f>
        <v>1640000</v>
      </c>
      <c r="J3006" s="164">
        <f>SUM(J3007,J3016)</f>
        <v>1647000</v>
      </c>
      <c r="K3006" s="164">
        <f>SUM(K3007,K3016)</f>
        <v>1754000</v>
      </c>
      <c r="L3006" s="164">
        <f>SUM(L3007,L3016)</f>
        <v>1834000</v>
      </c>
      <c r="M3006" s="164">
        <f t="shared" si="1423"/>
        <v>0</v>
      </c>
      <c r="N3006" s="164">
        <f>SUM(N3007,N3016)</f>
        <v>0</v>
      </c>
      <c r="O3006" s="164">
        <f>SUM(O3007,O3016)</f>
        <v>0</v>
      </c>
      <c r="P3006" s="164">
        <f>SUM(P3007,P3016)</f>
        <v>0</v>
      </c>
      <c r="Q3006" s="164">
        <f>SUM(Q3007,Q3016)</f>
        <v>0</v>
      </c>
      <c r="R3006" s="164">
        <f t="shared" si="1424"/>
        <v>0</v>
      </c>
      <c r="S3006" s="164">
        <f>SUM(S3007,S3016)</f>
        <v>0</v>
      </c>
      <c r="T3006" s="164">
        <f>SUM(T3007,T3016)</f>
        <v>0</v>
      </c>
      <c r="U3006" s="164">
        <f>SUM(U3007,U3016)</f>
        <v>0</v>
      </c>
      <c r="V3006" s="164">
        <f>SUM(V3007,V3016)</f>
        <v>0</v>
      </c>
    </row>
    <row r="3007" spans="1:22" ht="16.5" thickTop="1" thickBot="1">
      <c r="A3007" s="160" t="s">
        <v>121</v>
      </c>
      <c r="B3007" s="166" t="s">
        <v>99</v>
      </c>
      <c r="C3007" s="164">
        <f t="shared" si="1420"/>
        <v>6575000</v>
      </c>
      <c r="D3007" s="164">
        <f t="shared" si="1421"/>
        <v>1540000</v>
      </c>
      <c r="E3007" s="164">
        <f t="shared" si="1421"/>
        <v>1547000</v>
      </c>
      <c r="F3007" s="164">
        <f t="shared" si="1421"/>
        <v>1704000</v>
      </c>
      <c r="G3007" s="164">
        <f t="shared" si="1421"/>
        <v>1784000</v>
      </c>
      <c r="H3007" s="164">
        <f t="shared" si="1422"/>
        <v>6575000</v>
      </c>
      <c r="I3007" s="164">
        <f>SUM(I3008:I3010,I3013:I3014)</f>
        <v>1540000</v>
      </c>
      <c r="J3007" s="164">
        <f>SUM(J3008:J3010,J3013:J3014)</f>
        <v>1547000</v>
      </c>
      <c r="K3007" s="164">
        <f>SUM(K3008:K3010,K3013:K3014)</f>
        <v>1704000</v>
      </c>
      <c r="L3007" s="164">
        <f>SUM(L3008:L3010,L3013:L3014)</f>
        <v>1784000</v>
      </c>
      <c r="M3007" s="164">
        <f t="shared" si="1423"/>
        <v>0</v>
      </c>
      <c r="N3007" s="164">
        <f>SUM(N3008:N3010,N3013:N3014)</f>
        <v>0</v>
      </c>
      <c r="O3007" s="164">
        <f>SUM(O3008:O3010,O3013:O3014)</f>
        <v>0</v>
      </c>
      <c r="P3007" s="164">
        <f>SUM(P3008:P3010,P3013:P3014)</f>
        <v>0</v>
      </c>
      <c r="Q3007" s="164">
        <f>SUM(Q3008:Q3010,Q3013:Q3014)</f>
        <v>0</v>
      </c>
      <c r="R3007" s="164">
        <f t="shared" si="1424"/>
        <v>0</v>
      </c>
      <c r="S3007" s="164">
        <f>SUM(S3008:S3010,S3013:S3014)</f>
        <v>0</v>
      </c>
      <c r="T3007" s="164">
        <f>SUM(T3008:T3010,T3013:T3014)</f>
        <v>0</v>
      </c>
      <c r="U3007" s="164">
        <f>SUM(U3008:U3010,U3013:U3014)</f>
        <v>0</v>
      </c>
      <c r="V3007" s="164">
        <f>SUM(V3008:V3010,V3013:V3014)</f>
        <v>0</v>
      </c>
    </row>
    <row r="3008" spans="1:22" ht="16.5" thickTop="1" thickBot="1">
      <c r="A3008" s="160" t="s">
        <v>121</v>
      </c>
      <c r="B3008" s="167" t="s">
        <v>100</v>
      </c>
      <c r="C3008" s="164">
        <f t="shared" si="1420"/>
        <v>2875000</v>
      </c>
      <c r="D3008" s="164">
        <f t="shared" si="1421"/>
        <v>718000</v>
      </c>
      <c r="E3008" s="164">
        <f t="shared" si="1421"/>
        <v>719000</v>
      </c>
      <c r="F3008" s="164">
        <f t="shared" si="1421"/>
        <v>719000</v>
      </c>
      <c r="G3008" s="164">
        <f t="shared" si="1421"/>
        <v>719000</v>
      </c>
      <c r="H3008" s="164">
        <f t="shared" si="1422"/>
        <v>2875000</v>
      </c>
      <c r="I3008" s="164">
        <v>718000</v>
      </c>
      <c r="J3008" s="164">
        <v>719000</v>
      </c>
      <c r="K3008" s="164">
        <v>719000</v>
      </c>
      <c r="L3008" s="164">
        <v>719000</v>
      </c>
      <c r="M3008" s="164">
        <f t="shared" si="1423"/>
        <v>0</v>
      </c>
      <c r="N3008" s="164">
        <v>0</v>
      </c>
      <c r="O3008" s="164">
        <v>0</v>
      </c>
      <c r="P3008" s="164">
        <v>0</v>
      </c>
      <c r="Q3008" s="164">
        <v>0</v>
      </c>
      <c r="R3008" s="164">
        <f t="shared" si="1424"/>
        <v>0</v>
      </c>
      <c r="S3008" s="164">
        <v>0</v>
      </c>
      <c r="T3008" s="164">
        <v>0</v>
      </c>
      <c r="U3008" s="164">
        <v>0</v>
      </c>
      <c r="V3008" s="164">
        <v>0</v>
      </c>
    </row>
    <row r="3009" spans="1:22" ht="16.5" thickTop="1" thickBot="1">
      <c r="A3009" s="160" t="s">
        <v>121</v>
      </c>
      <c r="B3009" s="167" t="s">
        <v>101</v>
      </c>
      <c r="C3009" s="164">
        <f t="shared" si="1420"/>
        <v>3360000</v>
      </c>
      <c r="D3009" s="164">
        <f t="shared" si="1421"/>
        <v>750000</v>
      </c>
      <c r="E3009" s="164">
        <f t="shared" si="1421"/>
        <v>750000</v>
      </c>
      <c r="F3009" s="164">
        <f t="shared" si="1421"/>
        <v>900000</v>
      </c>
      <c r="G3009" s="164">
        <f t="shared" si="1421"/>
        <v>960000</v>
      </c>
      <c r="H3009" s="164">
        <f t="shared" si="1422"/>
        <v>3360000</v>
      </c>
      <c r="I3009" s="164">
        <v>750000</v>
      </c>
      <c r="J3009" s="164">
        <v>750000</v>
      </c>
      <c r="K3009" s="164">
        <v>900000</v>
      </c>
      <c r="L3009" s="164">
        <v>960000</v>
      </c>
      <c r="M3009" s="164">
        <f t="shared" si="1423"/>
        <v>0</v>
      </c>
      <c r="N3009" s="164">
        <v>0</v>
      </c>
      <c r="O3009" s="164">
        <v>0</v>
      </c>
      <c r="P3009" s="164">
        <v>0</v>
      </c>
      <c r="Q3009" s="164">
        <v>0</v>
      </c>
      <c r="R3009" s="164">
        <f t="shared" si="1424"/>
        <v>0</v>
      </c>
      <c r="S3009" s="164">
        <v>0</v>
      </c>
      <c r="T3009" s="164">
        <v>0</v>
      </c>
      <c r="U3009" s="164">
        <v>0</v>
      </c>
      <c r="V3009" s="164">
        <v>0</v>
      </c>
    </row>
    <row r="3010" spans="1:22" ht="16.5" thickTop="1" thickBot="1">
      <c r="A3010" s="160" t="s">
        <v>121</v>
      </c>
      <c r="B3010" s="167" t="s">
        <v>15</v>
      </c>
      <c r="C3010" s="164">
        <f t="shared" si="1420"/>
        <v>0</v>
      </c>
      <c r="D3010" s="164">
        <f t="shared" si="1421"/>
        <v>0</v>
      </c>
      <c r="E3010" s="164">
        <f t="shared" si="1421"/>
        <v>0</v>
      </c>
      <c r="F3010" s="164">
        <f t="shared" si="1421"/>
        <v>0</v>
      </c>
      <c r="G3010" s="164">
        <f t="shared" si="1421"/>
        <v>0</v>
      </c>
      <c r="H3010" s="164">
        <f t="shared" si="1422"/>
        <v>0</v>
      </c>
      <c r="I3010" s="164">
        <f t="shared" ref="I3010:L3011" si="1428">SUM(I3011)</f>
        <v>0</v>
      </c>
      <c r="J3010" s="164">
        <f t="shared" si="1428"/>
        <v>0</v>
      </c>
      <c r="K3010" s="164">
        <f t="shared" si="1428"/>
        <v>0</v>
      </c>
      <c r="L3010" s="164">
        <f t="shared" si="1428"/>
        <v>0</v>
      </c>
      <c r="M3010" s="164">
        <f t="shared" si="1423"/>
        <v>0</v>
      </c>
      <c r="N3010" s="164">
        <f t="shared" ref="N3010:Q3011" si="1429">SUM(N3011)</f>
        <v>0</v>
      </c>
      <c r="O3010" s="164">
        <f t="shared" si="1429"/>
        <v>0</v>
      </c>
      <c r="P3010" s="164">
        <f t="shared" si="1429"/>
        <v>0</v>
      </c>
      <c r="Q3010" s="164">
        <f t="shared" si="1429"/>
        <v>0</v>
      </c>
      <c r="R3010" s="164">
        <f t="shared" si="1424"/>
        <v>0</v>
      </c>
      <c r="S3010" s="164">
        <f t="shared" ref="S3010:V3011" si="1430">SUM(S3011)</f>
        <v>0</v>
      </c>
      <c r="T3010" s="164">
        <f t="shared" si="1430"/>
        <v>0</v>
      </c>
      <c r="U3010" s="164">
        <f t="shared" si="1430"/>
        <v>0</v>
      </c>
      <c r="V3010" s="164">
        <f t="shared" si="1430"/>
        <v>0</v>
      </c>
    </row>
    <row r="3011" spans="1:22" ht="16.5" thickTop="1" thickBot="1">
      <c r="A3011" s="160" t="s">
        <v>121</v>
      </c>
      <c r="B3011" s="168" t="s">
        <v>134</v>
      </c>
      <c r="C3011" s="164">
        <f t="shared" si="1420"/>
        <v>0</v>
      </c>
      <c r="D3011" s="164">
        <f t="shared" si="1421"/>
        <v>0</v>
      </c>
      <c r="E3011" s="164">
        <f t="shared" si="1421"/>
        <v>0</v>
      </c>
      <c r="F3011" s="164">
        <f t="shared" si="1421"/>
        <v>0</v>
      </c>
      <c r="G3011" s="164">
        <f t="shared" si="1421"/>
        <v>0</v>
      </c>
      <c r="H3011" s="164">
        <f t="shared" si="1422"/>
        <v>0</v>
      </c>
      <c r="I3011" s="164">
        <f t="shared" si="1428"/>
        <v>0</v>
      </c>
      <c r="J3011" s="164">
        <f t="shared" si="1428"/>
        <v>0</v>
      </c>
      <c r="K3011" s="164">
        <f t="shared" si="1428"/>
        <v>0</v>
      </c>
      <c r="L3011" s="164">
        <f t="shared" si="1428"/>
        <v>0</v>
      </c>
      <c r="M3011" s="164">
        <f t="shared" si="1423"/>
        <v>0</v>
      </c>
      <c r="N3011" s="164">
        <f t="shared" si="1429"/>
        <v>0</v>
      </c>
      <c r="O3011" s="164">
        <f t="shared" si="1429"/>
        <v>0</v>
      </c>
      <c r="P3011" s="164">
        <f t="shared" si="1429"/>
        <v>0</v>
      </c>
      <c r="Q3011" s="164">
        <f t="shared" si="1429"/>
        <v>0</v>
      </c>
      <c r="R3011" s="164">
        <f t="shared" si="1424"/>
        <v>0</v>
      </c>
      <c r="S3011" s="164">
        <f t="shared" si="1430"/>
        <v>0</v>
      </c>
      <c r="T3011" s="164">
        <f t="shared" si="1430"/>
        <v>0</v>
      </c>
      <c r="U3011" s="164">
        <f t="shared" si="1430"/>
        <v>0</v>
      </c>
      <c r="V3011" s="164">
        <f t="shared" si="1430"/>
        <v>0</v>
      </c>
    </row>
    <row r="3012" spans="1:22" ht="16.5" thickTop="1" thickBot="1">
      <c r="A3012" s="160" t="s">
        <v>121</v>
      </c>
      <c r="B3012" s="169" t="s">
        <v>135</v>
      </c>
      <c r="C3012" s="164">
        <f t="shared" si="1420"/>
        <v>0</v>
      </c>
      <c r="D3012" s="164">
        <f t="shared" si="1421"/>
        <v>0</v>
      </c>
      <c r="E3012" s="164">
        <f t="shared" si="1421"/>
        <v>0</v>
      </c>
      <c r="F3012" s="164">
        <f t="shared" si="1421"/>
        <v>0</v>
      </c>
      <c r="G3012" s="164">
        <f t="shared" si="1421"/>
        <v>0</v>
      </c>
      <c r="H3012" s="164">
        <f t="shared" si="1422"/>
        <v>0</v>
      </c>
      <c r="I3012" s="164">
        <v>0</v>
      </c>
      <c r="J3012" s="164">
        <v>0</v>
      </c>
      <c r="K3012" s="164">
        <v>0</v>
      </c>
      <c r="L3012" s="164">
        <v>0</v>
      </c>
      <c r="M3012" s="164">
        <f t="shared" si="1423"/>
        <v>0</v>
      </c>
      <c r="N3012" s="164">
        <v>0</v>
      </c>
      <c r="O3012" s="164">
        <v>0</v>
      </c>
      <c r="P3012" s="164">
        <v>0</v>
      </c>
      <c r="Q3012" s="164">
        <v>0</v>
      </c>
      <c r="R3012" s="164">
        <f t="shared" si="1424"/>
        <v>0</v>
      </c>
      <c r="S3012" s="164">
        <v>0</v>
      </c>
      <c r="T3012" s="164">
        <v>0</v>
      </c>
      <c r="U3012" s="164">
        <v>0</v>
      </c>
      <c r="V3012" s="164">
        <v>0</v>
      </c>
    </row>
    <row r="3013" spans="1:22" ht="16.5" thickTop="1" thickBot="1">
      <c r="A3013" s="160" t="s">
        <v>121</v>
      </c>
      <c r="B3013" s="167" t="s">
        <v>104</v>
      </c>
      <c r="C3013" s="164">
        <f t="shared" si="1420"/>
        <v>95000</v>
      </c>
      <c r="D3013" s="164">
        <f t="shared" si="1421"/>
        <v>22000</v>
      </c>
      <c r="E3013" s="164">
        <f t="shared" si="1421"/>
        <v>28000</v>
      </c>
      <c r="F3013" s="164">
        <f t="shared" si="1421"/>
        <v>25000</v>
      </c>
      <c r="G3013" s="164">
        <f t="shared" ref="G3013:G3076" si="1431">SUM(L3013,Q3013,V3013)</f>
        <v>20000</v>
      </c>
      <c r="H3013" s="164">
        <f t="shared" si="1422"/>
        <v>95000</v>
      </c>
      <c r="I3013" s="164">
        <v>22000</v>
      </c>
      <c r="J3013" s="164">
        <v>28000</v>
      </c>
      <c r="K3013" s="164">
        <v>25000</v>
      </c>
      <c r="L3013" s="164">
        <v>20000</v>
      </c>
      <c r="M3013" s="164">
        <f t="shared" si="1423"/>
        <v>0</v>
      </c>
      <c r="N3013" s="164">
        <v>0</v>
      </c>
      <c r="O3013" s="164">
        <v>0</v>
      </c>
      <c r="P3013" s="164">
        <v>0</v>
      </c>
      <c r="Q3013" s="164">
        <v>0</v>
      </c>
      <c r="R3013" s="164">
        <f t="shared" si="1424"/>
        <v>0</v>
      </c>
      <c r="S3013" s="164">
        <v>0</v>
      </c>
      <c r="T3013" s="164">
        <v>0</v>
      </c>
      <c r="U3013" s="164">
        <v>0</v>
      </c>
      <c r="V3013" s="164">
        <v>0</v>
      </c>
    </row>
    <row r="3014" spans="1:22" ht="16.5" thickTop="1" thickBot="1">
      <c r="A3014" s="160" t="s">
        <v>121</v>
      </c>
      <c r="B3014" s="167" t="s">
        <v>105</v>
      </c>
      <c r="C3014" s="164">
        <f t="shared" ref="C3014:C3077" si="1432">SUM(D3014:G3014)</f>
        <v>245000</v>
      </c>
      <c r="D3014" s="164">
        <f t="shared" ref="D3014:G3077" si="1433">SUM(I3014,N3014,S3014)</f>
        <v>50000</v>
      </c>
      <c r="E3014" s="164">
        <f t="shared" si="1433"/>
        <v>50000</v>
      </c>
      <c r="F3014" s="164">
        <f t="shared" si="1433"/>
        <v>60000</v>
      </c>
      <c r="G3014" s="164">
        <f t="shared" si="1431"/>
        <v>85000</v>
      </c>
      <c r="H3014" s="164">
        <f t="shared" ref="H3014:H3077" si="1434">SUM(I3014:L3014)</f>
        <v>245000</v>
      </c>
      <c r="I3014" s="164">
        <f>SUM(I3015)</f>
        <v>50000</v>
      </c>
      <c r="J3014" s="164">
        <f>SUM(J3015)</f>
        <v>50000</v>
      </c>
      <c r="K3014" s="164">
        <f>SUM(K3015)</f>
        <v>60000</v>
      </c>
      <c r="L3014" s="164">
        <f>SUM(L3015)</f>
        <v>85000</v>
      </c>
      <c r="M3014" s="164">
        <f t="shared" ref="M3014:M3077" si="1435">SUM(N3014:Q3014)</f>
        <v>0</v>
      </c>
      <c r="N3014" s="164">
        <f>SUM(N3015)</f>
        <v>0</v>
      </c>
      <c r="O3014" s="164">
        <f>SUM(O3015)</f>
        <v>0</v>
      </c>
      <c r="P3014" s="164">
        <f>SUM(P3015)</f>
        <v>0</v>
      </c>
      <c r="Q3014" s="164">
        <f>SUM(Q3015)</f>
        <v>0</v>
      </c>
      <c r="R3014" s="164">
        <f t="shared" ref="R3014:R3077" si="1436">SUM(S3014:V3014)</f>
        <v>0</v>
      </c>
      <c r="S3014" s="164">
        <f>SUM(S3015)</f>
        <v>0</v>
      </c>
      <c r="T3014" s="164">
        <f>SUM(T3015)</f>
        <v>0</v>
      </c>
      <c r="U3014" s="164">
        <f>SUM(U3015)</f>
        <v>0</v>
      </c>
      <c r="V3014" s="164">
        <f>SUM(V3015)</f>
        <v>0</v>
      </c>
    </row>
    <row r="3015" spans="1:22" ht="31.5" thickTop="1" thickBot="1">
      <c r="A3015" s="160" t="s">
        <v>121</v>
      </c>
      <c r="B3015" s="168" t="s">
        <v>153</v>
      </c>
      <c r="C3015" s="164">
        <f t="shared" si="1432"/>
        <v>245000</v>
      </c>
      <c r="D3015" s="164">
        <f t="shared" si="1433"/>
        <v>50000</v>
      </c>
      <c r="E3015" s="164">
        <f t="shared" si="1433"/>
        <v>50000</v>
      </c>
      <c r="F3015" s="164">
        <f t="shared" si="1433"/>
        <v>60000</v>
      </c>
      <c r="G3015" s="164">
        <f t="shared" si="1431"/>
        <v>85000</v>
      </c>
      <c r="H3015" s="164">
        <f t="shared" si="1434"/>
        <v>245000</v>
      </c>
      <c r="I3015" s="164">
        <v>50000</v>
      </c>
      <c r="J3015" s="164">
        <v>50000</v>
      </c>
      <c r="K3015" s="164">
        <v>60000</v>
      </c>
      <c r="L3015" s="164">
        <v>85000</v>
      </c>
      <c r="M3015" s="164">
        <f t="shared" si="1435"/>
        <v>0</v>
      </c>
      <c r="N3015" s="164">
        <v>0</v>
      </c>
      <c r="O3015" s="164">
        <v>0</v>
      </c>
      <c r="P3015" s="164">
        <v>0</v>
      </c>
      <c r="Q3015" s="164">
        <v>0</v>
      </c>
      <c r="R3015" s="164">
        <f t="shared" si="1436"/>
        <v>0</v>
      </c>
      <c r="S3015" s="164">
        <v>0</v>
      </c>
      <c r="T3015" s="164">
        <v>0</v>
      </c>
      <c r="U3015" s="164">
        <v>0</v>
      </c>
      <c r="V3015" s="164">
        <v>0</v>
      </c>
    </row>
    <row r="3016" spans="1:22" ht="16.5" thickTop="1" thickBot="1">
      <c r="A3016" s="160" t="s">
        <v>121</v>
      </c>
      <c r="B3016" s="166" t="s">
        <v>155</v>
      </c>
      <c r="C3016" s="164">
        <f t="shared" si="1432"/>
        <v>300000</v>
      </c>
      <c r="D3016" s="164">
        <f t="shared" si="1433"/>
        <v>100000</v>
      </c>
      <c r="E3016" s="164">
        <f t="shared" si="1433"/>
        <v>100000</v>
      </c>
      <c r="F3016" s="164">
        <f t="shared" si="1433"/>
        <v>50000</v>
      </c>
      <c r="G3016" s="164">
        <f t="shared" si="1431"/>
        <v>50000</v>
      </c>
      <c r="H3016" s="164">
        <f t="shared" si="1434"/>
        <v>300000</v>
      </c>
      <c r="I3016" s="164">
        <v>100000</v>
      </c>
      <c r="J3016" s="164">
        <v>100000</v>
      </c>
      <c r="K3016" s="164">
        <v>50000</v>
      </c>
      <c r="L3016" s="164">
        <v>50000</v>
      </c>
      <c r="M3016" s="164">
        <f t="shared" si="1435"/>
        <v>0</v>
      </c>
      <c r="N3016" s="164">
        <v>0</v>
      </c>
      <c r="O3016" s="164">
        <v>0</v>
      </c>
      <c r="P3016" s="164">
        <v>0</v>
      </c>
      <c r="Q3016" s="164">
        <v>0</v>
      </c>
      <c r="R3016" s="164">
        <f t="shared" si="1436"/>
        <v>0</v>
      </c>
      <c r="S3016" s="164">
        <v>0</v>
      </c>
      <c r="T3016" s="164">
        <v>0</v>
      </c>
      <c r="U3016" s="164">
        <v>0</v>
      </c>
      <c r="V3016" s="164">
        <v>0</v>
      </c>
    </row>
    <row r="3017" spans="1:22" ht="61.5" thickTop="1" thickBot="1">
      <c r="A3017" s="160" t="s">
        <v>1082</v>
      </c>
      <c r="B3017" s="165" t="s">
        <v>1083</v>
      </c>
      <c r="C3017" s="164">
        <f t="shared" si="1432"/>
        <v>4180000</v>
      </c>
      <c r="D3017" s="164">
        <f t="shared" si="1433"/>
        <v>1019000</v>
      </c>
      <c r="E3017" s="164">
        <f t="shared" si="1433"/>
        <v>1017000</v>
      </c>
      <c r="F3017" s="164">
        <f t="shared" si="1433"/>
        <v>921000</v>
      </c>
      <c r="G3017" s="164">
        <f t="shared" si="1431"/>
        <v>1223000</v>
      </c>
      <c r="H3017" s="164">
        <f t="shared" si="1434"/>
        <v>4180000</v>
      </c>
      <c r="I3017" s="164">
        <f>SUM(I3018,I3024)</f>
        <v>1019000</v>
      </c>
      <c r="J3017" s="164">
        <f>SUM(J3018,J3024)</f>
        <v>1017000</v>
      </c>
      <c r="K3017" s="164">
        <f>SUM(K3018,K3024)</f>
        <v>921000</v>
      </c>
      <c r="L3017" s="164">
        <f>SUM(L3018,L3024)</f>
        <v>1223000</v>
      </c>
      <c r="M3017" s="164">
        <f t="shared" si="1435"/>
        <v>0</v>
      </c>
      <c r="N3017" s="164">
        <f>SUM(N3018,N3024)</f>
        <v>0</v>
      </c>
      <c r="O3017" s="164">
        <f>SUM(O3018,O3024)</f>
        <v>0</v>
      </c>
      <c r="P3017" s="164">
        <f>SUM(P3018,P3024)</f>
        <v>0</v>
      </c>
      <c r="Q3017" s="164">
        <f>SUM(Q3018,Q3024)</f>
        <v>0</v>
      </c>
      <c r="R3017" s="164">
        <f t="shared" si="1436"/>
        <v>0</v>
      </c>
      <c r="S3017" s="164">
        <f>SUM(S3018,S3024)</f>
        <v>0</v>
      </c>
      <c r="T3017" s="164">
        <f>SUM(T3018,T3024)</f>
        <v>0</v>
      </c>
      <c r="U3017" s="164">
        <f>SUM(U3018,U3024)</f>
        <v>0</v>
      </c>
      <c r="V3017" s="164">
        <f>SUM(V3018,V3024)</f>
        <v>0</v>
      </c>
    </row>
    <row r="3018" spans="1:22" ht="16.5" thickTop="1" thickBot="1">
      <c r="A3018" s="160" t="s">
        <v>121</v>
      </c>
      <c r="B3018" s="166" t="s">
        <v>99</v>
      </c>
      <c r="C3018" s="164">
        <f t="shared" si="1432"/>
        <v>4177000</v>
      </c>
      <c r="D3018" s="164">
        <f t="shared" si="1433"/>
        <v>1016000</v>
      </c>
      <c r="E3018" s="164">
        <f t="shared" si="1433"/>
        <v>1017000</v>
      </c>
      <c r="F3018" s="164">
        <f t="shared" si="1433"/>
        <v>921000</v>
      </c>
      <c r="G3018" s="164">
        <f t="shared" si="1431"/>
        <v>1223000</v>
      </c>
      <c r="H3018" s="164">
        <f t="shared" si="1434"/>
        <v>4177000</v>
      </c>
      <c r="I3018" s="164">
        <f>SUM(I3019:I3022)</f>
        <v>1016000</v>
      </c>
      <c r="J3018" s="164">
        <f>SUM(J3019:J3022)</f>
        <v>1017000</v>
      </c>
      <c r="K3018" s="164">
        <f>SUM(K3019:K3022)</f>
        <v>921000</v>
      </c>
      <c r="L3018" s="164">
        <f>SUM(L3019:L3022)</f>
        <v>1223000</v>
      </c>
      <c r="M3018" s="164">
        <f t="shared" si="1435"/>
        <v>0</v>
      </c>
      <c r="N3018" s="164">
        <f>SUM(N3019:N3022)</f>
        <v>0</v>
      </c>
      <c r="O3018" s="164">
        <f>SUM(O3019:O3022)</f>
        <v>0</v>
      </c>
      <c r="P3018" s="164">
        <f>SUM(P3019:P3022)</f>
        <v>0</v>
      </c>
      <c r="Q3018" s="164">
        <f>SUM(Q3019:Q3022)</f>
        <v>0</v>
      </c>
      <c r="R3018" s="164">
        <f t="shared" si="1436"/>
        <v>0</v>
      </c>
      <c r="S3018" s="164">
        <f>SUM(S3019:S3022)</f>
        <v>0</v>
      </c>
      <c r="T3018" s="164">
        <f>SUM(T3019:T3022)</f>
        <v>0</v>
      </c>
      <c r="U3018" s="164">
        <f>SUM(U3019:U3022)</f>
        <v>0</v>
      </c>
      <c r="V3018" s="164">
        <f>SUM(V3019:V3022)</f>
        <v>0</v>
      </c>
    </row>
    <row r="3019" spans="1:22" ht="16.5" thickTop="1" thickBot="1">
      <c r="A3019" s="160" t="s">
        <v>121</v>
      </c>
      <c r="B3019" s="167" t="s">
        <v>100</v>
      </c>
      <c r="C3019" s="164">
        <f t="shared" si="1432"/>
        <v>783000</v>
      </c>
      <c r="D3019" s="164">
        <f t="shared" si="1433"/>
        <v>194000</v>
      </c>
      <c r="E3019" s="164">
        <f t="shared" si="1433"/>
        <v>195000</v>
      </c>
      <c r="F3019" s="164">
        <f t="shared" si="1433"/>
        <v>197000</v>
      </c>
      <c r="G3019" s="164">
        <f t="shared" si="1431"/>
        <v>197000</v>
      </c>
      <c r="H3019" s="164">
        <f t="shared" si="1434"/>
        <v>783000</v>
      </c>
      <c r="I3019" s="164">
        <v>194000</v>
      </c>
      <c r="J3019" s="164">
        <v>195000</v>
      </c>
      <c r="K3019" s="164">
        <v>197000</v>
      </c>
      <c r="L3019" s="164">
        <v>197000</v>
      </c>
      <c r="M3019" s="164">
        <f t="shared" si="1435"/>
        <v>0</v>
      </c>
      <c r="N3019" s="164">
        <v>0</v>
      </c>
      <c r="O3019" s="164">
        <v>0</v>
      </c>
      <c r="P3019" s="164">
        <v>0</v>
      </c>
      <c r="Q3019" s="164">
        <v>0</v>
      </c>
      <c r="R3019" s="164">
        <f t="shared" si="1436"/>
        <v>0</v>
      </c>
      <c r="S3019" s="164">
        <v>0</v>
      </c>
      <c r="T3019" s="164">
        <v>0</v>
      </c>
      <c r="U3019" s="164">
        <v>0</v>
      </c>
      <c r="V3019" s="164">
        <v>0</v>
      </c>
    </row>
    <row r="3020" spans="1:22" ht="16.5" thickTop="1" thickBot="1">
      <c r="A3020" s="160" t="s">
        <v>121</v>
      </c>
      <c r="B3020" s="167" t="s">
        <v>101</v>
      </c>
      <c r="C3020" s="164">
        <f t="shared" si="1432"/>
        <v>3304000</v>
      </c>
      <c r="D3020" s="164">
        <f t="shared" si="1433"/>
        <v>800000</v>
      </c>
      <c r="E3020" s="164">
        <f t="shared" si="1433"/>
        <v>800000</v>
      </c>
      <c r="F3020" s="164">
        <f t="shared" si="1433"/>
        <v>700000</v>
      </c>
      <c r="G3020" s="164">
        <f t="shared" si="1431"/>
        <v>1004000</v>
      </c>
      <c r="H3020" s="164">
        <f t="shared" si="1434"/>
        <v>3304000</v>
      </c>
      <c r="I3020" s="164">
        <v>800000</v>
      </c>
      <c r="J3020" s="164">
        <v>800000</v>
      </c>
      <c r="K3020" s="164">
        <v>700000</v>
      </c>
      <c r="L3020" s="164">
        <v>1004000</v>
      </c>
      <c r="M3020" s="164">
        <f t="shared" si="1435"/>
        <v>0</v>
      </c>
      <c r="N3020" s="164">
        <v>0</v>
      </c>
      <c r="O3020" s="164">
        <v>0</v>
      </c>
      <c r="P3020" s="164">
        <v>0</v>
      </c>
      <c r="Q3020" s="164">
        <v>0</v>
      </c>
      <c r="R3020" s="164">
        <f t="shared" si="1436"/>
        <v>0</v>
      </c>
      <c r="S3020" s="164">
        <v>0</v>
      </c>
      <c r="T3020" s="164">
        <v>0</v>
      </c>
      <c r="U3020" s="164">
        <v>0</v>
      </c>
      <c r="V3020" s="164">
        <v>0</v>
      </c>
    </row>
    <row r="3021" spans="1:22" ht="16.5" thickTop="1" thickBot="1">
      <c r="A3021" s="160" t="s">
        <v>121</v>
      </c>
      <c r="B3021" s="167" t="s">
        <v>104</v>
      </c>
      <c r="C3021" s="164">
        <f t="shared" si="1432"/>
        <v>5000</v>
      </c>
      <c r="D3021" s="164">
        <f t="shared" si="1433"/>
        <v>1000</v>
      </c>
      <c r="E3021" s="164">
        <f t="shared" si="1433"/>
        <v>1000</v>
      </c>
      <c r="F3021" s="164">
        <f t="shared" si="1433"/>
        <v>2000</v>
      </c>
      <c r="G3021" s="164">
        <f t="shared" si="1431"/>
        <v>1000</v>
      </c>
      <c r="H3021" s="164">
        <f t="shared" si="1434"/>
        <v>5000</v>
      </c>
      <c r="I3021" s="164">
        <v>1000</v>
      </c>
      <c r="J3021" s="164">
        <v>1000</v>
      </c>
      <c r="K3021" s="164">
        <v>2000</v>
      </c>
      <c r="L3021" s="164">
        <v>1000</v>
      </c>
      <c r="M3021" s="164">
        <f t="shared" si="1435"/>
        <v>0</v>
      </c>
      <c r="N3021" s="164">
        <v>0</v>
      </c>
      <c r="O3021" s="164">
        <v>0</v>
      </c>
      <c r="P3021" s="164">
        <v>0</v>
      </c>
      <c r="Q3021" s="164">
        <v>0</v>
      </c>
      <c r="R3021" s="164">
        <f t="shared" si="1436"/>
        <v>0</v>
      </c>
      <c r="S3021" s="164">
        <v>0</v>
      </c>
      <c r="T3021" s="164">
        <v>0</v>
      </c>
      <c r="U3021" s="164">
        <v>0</v>
      </c>
      <c r="V3021" s="164">
        <v>0</v>
      </c>
    </row>
    <row r="3022" spans="1:22" ht="16.5" thickTop="1" thickBot="1">
      <c r="A3022" s="160" t="s">
        <v>121</v>
      </c>
      <c r="B3022" s="167" t="s">
        <v>105</v>
      </c>
      <c r="C3022" s="164">
        <f t="shared" si="1432"/>
        <v>85000</v>
      </c>
      <c r="D3022" s="164">
        <f t="shared" si="1433"/>
        <v>21000</v>
      </c>
      <c r="E3022" s="164">
        <f t="shared" si="1433"/>
        <v>21000</v>
      </c>
      <c r="F3022" s="164">
        <f t="shared" si="1433"/>
        <v>22000</v>
      </c>
      <c r="G3022" s="164">
        <f t="shared" si="1431"/>
        <v>21000</v>
      </c>
      <c r="H3022" s="164">
        <f t="shared" si="1434"/>
        <v>85000</v>
      </c>
      <c r="I3022" s="164">
        <f>SUM(I3023)</f>
        <v>21000</v>
      </c>
      <c r="J3022" s="164">
        <f>SUM(J3023)</f>
        <v>21000</v>
      </c>
      <c r="K3022" s="164">
        <f>SUM(K3023)</f>
        <v>22000</v>
      </c>
      <c r="L3022" s="164">
        <f>SUM(L3023)</f>
        <v>21000</v>
      </c>
      <c r="M3022" s="164">
        <f t="shared" si="1435"/>
        <v>0</v>
      </c>
      <c r="N3022" s="164">
        <f>SUM(N3023)</f>
        <v>0</v>
      </c>
      <c r="O3022" s="164">
        <f>SUM(O3023)</f>
        <v>0</v>
      </c>
      <c r="P3022" s="164">
        <f>SUM(P3023)</f>
        <v>0</v>
      </c>
      <c r="Q3022" s="164">
        <f>SUM(Q3023)</f>
        <v>0</v>
      </c>
      <c r="R3022" s="164">
        <f t="shared" si="1436"/>
        <v>0</v>
      </c>
      <c r="S3022" s="164">
        <f>SUM(S3023)</f>
        <v>0</v>
      </c>
      <c r="T3022" s="164">
        <f>SUM(T3023)</f>
        <v>0</v>
      </c>
      <c r="U3022" s="164">
        <f>SUM(U3023)</f>
        <v>0</v>
      </c>
      <c r="V3022" s="164">
        <f>SUM(V3023)</f>
        <v>0</v>
      </c>
    </row>
    <row r="3023" spans="1:22" ht="31.5" thickTop="1" thickBot="1">
      <c r="A3023" s="160" t="s">
        <v>121</v>
      </c>
      <c r="B3023" s="168" t="s">
        <v>153</v>
      </c>
      <c r="C3023" s="164">
        <f t="shared" si="1432"/>
        <v>85000</v>
      </c>
      <c r="D3023" s="164">
        <f t="shared" si="1433"/>
        <v>21000</v>
      </c>
      <c r="E3023" s="164">
        <f t="shared" si="1433"/>
        <v>21000</v>
      </c>
      <c r="F3023" s="164">
        <f t="shared" si="1433"/>
        <v>22000</v>
      </c>
      <c r="G3023" s="164">
        <f t="shared" si="1431"/>
        <v>21000</v>
      </c>
      <c r="H3023" s="164">
        <f t="shared" si="1434"/>
        <v>85000</v>
      </c>
      <c r="I3023" s="164">
        <v>21000</v>
      </c>
      <c r="J3023" s="164">
        <v>21000</v>
      </c>
      <c r="K3023" s="164">
        <v>22000</v>
      </c>
      <c r="L3023" s="164">
        <v>21000</v>
      </c>
      <c r="M3023" s="164">
        <f t="shared" si="1435"/>
        <v>0</v>
      </c>
      <c r="N3023" s="164">
        <v>0</v>
      </c>
      <c r="O3023" s="164">
        <v>0</v>
      </c>
      <c r="P3023" s="164">
        <v>0</v>
      </c>
      <c r="Q3023" s="164">
        <v>0</v>
      </c>
      <c r="R3023" s="164">
        <f t="shared" si="1436"/>
        <v>0</v>
      </c>
      <c r="S3023" s="164">
        <v>0</v>
      </c>
      <c r="T3023" s="164">
        <v>0</v>
      </c>
      <c r="U3023" s="164">
        <v>0</v>
      </c>
      <c r="V3023" s="164">
        <v>0</v>
      </c>
    </row>
    <row r="3024" spans="1:22" ht="16.5" thickTop="1" thickBot="1">
      <c r="A3024" s="160" t="s">
        <v>121</v>
      </c>
      <c r="B3024" s="166" t="s">
        <v>155</v>
      </c>
      <c r="C3024" s="164">
        <f t="shared" si="1432"/>
        <v>3000</v>
      </c>
      <c r="D3024" s="164">
        <f t="shared" si="1433"/>
        <v>3000</v>
      </c>
      <c r="E3024" s="164">
        <f t="shared" si="1433"/>
        <v>0</v>
      </c>
      <c r="F3024" s="164">
        <f t="shared" si="1433"/>
        <v>0</v>
      </c>
      <c r="G3024" s="164">
        <f t="shared" si="1431"/>
        <v>0</v>
      </c>
      <c r="H3024" s="164">
        <f t="shared" si="1434"/>
        <v>3000</v>
      </c>
      <c r="I3024" s="164">
        <v>3000</v>
      </c>
      <c r="J3024" s="164">
        <v>0</v>
      </c>
      <c r="K3024" s="164">
        <v>0</v>
      </c>
      <c r="L3024" s="164">
        <v>0</v>
      </c>
      <c r="M3024" s="164">
        <f t="shared" si="1435"/>
        <v>0</v>
      </c>
      <c r="N3024" s="164">
        <v>0</v>
      </c>
      <c r="O3024" s="164">
        <v>0</v>
      </c>
      <c r="P3024" s="164">
        <v>0</v>
      </c>
      <c r="Q3024" s="164">
        <v>0</v>
      </c>
      <c r="R3024" s="164">
        <f t="shared" si="1436"/>
        <v>0</v>
      </c>
      <c r="S3024" s="164">
        <v>0</v>
      </c>
      <c r="T3024" s="164">
        <v>0</v>
      </c>
      <c r="U3024" s="164">
        <v>0</v>
      </c>
      <c r="V3024" s="164">
        <v>0</v>
      </c>
    </row>
    <row r="3025" spans="1:22" ht="31.5" thickTop="1" thickBot="1">
      <c r="A3025" s="160" t="s">
        <v>1084</v>
      </c>
      <c r="B3025" s="165" t="s">
        <v>1085</v>
      </c>
      <c r="C3025" s="164">
        <f t="shared" si="1432"/>
        <v>75301000</v>
      </c>
      <c r="D3025" s="164">
        <f t="shared" si="1433"/>
        <v>19596000</v>
      </c>
      <c r="E3025" s="164">
        <f t="shared" si="1433"/>
        <v>19665000</v>
      </c>
      <c r="F3025" s="164">
        <f t="shared" si="1433"/>
        <v>19663000</v>
      </c>
      <c r="G3025" s="164">
        <f t="shared" si="1431"/>
        <v>16377000</v>
      </c>
      <c r="H3025" s="164">
        <f t="shared" si="1434"/>
        <v>75301000</v>
      </c>
      <c r="I3025" s="164">
        <f t="shared" ref="I3025:L3028" si="1437">SUM(I3036,I3047)</f>
        <v>19596000</v>
      </c>
      <c r="J3025" s="164">
        <f t="shared" si="1437"/>
        <v>19665000</v>
      </c>
      <c r="K3025" s="164">
        <f t="shared" si="1437"/>
        <v>19663000</v>
      </c>
      <c r="L3025" s="164">
        <f t="shared" si="1437"/>
        <v>16377000</v>
      </c>
      <c r="M3025" s="164">
        <f t="shared" si="1435"/>
        <v>0</v>
      </c>
      <c r="N3025" s="164">
        <f t="shared" ref="N3025:Q3028" si="1438">SUM(N3036,N3047)</f>
        <v>0</v>
      </c>
      <c r="O3025" s="164">
        <f t="shared" si="1438"/>
        <v>0</v>
      </c>
      <c r="P3025" s="164">
        <f t="shared" si="1438"/>
        <v>0</v>
      </c>
      <c r="Q3025" s="164">
        <f t="shared" si="1438"/>
        <v>0</v>
      </c>
      <c r="R3025" s="164">
        <f t="shared" si="1436"/>
        <v>0</v>
      </c>
      <c r="S3025" s="164">
        <f t="shared" ref="S3025:V3028" si="1439">SUM(S3036,S3047)</f>
        <v>0</v>
      </c>
      <c r="T3025" s="164">
        <f t="shared" si="1439"/>
        <v>0</v>
      </c>
      <c r="U3025" s="164">
        <f t="shared" si="1439"/>
        <v>0</v>
      </c>
      <c r="V3025" s="164">
        <f t="shared" si="1439"/>
        <v>0</v>
      </c>
    </row>
    <row r="3026" spans="1:22" ht="16.5" thickTop="1" thickBot="1">
      <c r="A3026" s="160" t="s">
        <v>121</v>
      </c>
      <c r="B3026" s="166" t="s">
        <v>99</v>
      </c>
      <c r="C3026" s="164">
        <f t="shared" si="1432"/>
        <v>72295000</v>
      </c>
      <c r="D3026" s="164">
        <f t="shared" si="1433"/>
        <v>18840000</v>
      </c>
      <c r="E3026" s="164">
        <f t="shared" si="1433"/>
        <v>18915000</v>
      </c>
      <c r="F3026" s="164">
        <f t="shared" si="1433"/>
        <v>18913000</v>
      </c>
      <c r="G3026" s="164">
        <f t="shared" si="1431"/>
        <v>15627000</v>
      </c>
      <c r="H3026" s="164">
        <f t="shared" si="1434"/>
        <v>72295000</v>
      </c>
      <c r="I3026" s="164">
        <f t="shared" si="1437"/>
        <v>18840000</v>
      </c>
      <c r="J3026" s="164">
        <f t="shared" si="1437"/>
        <v>18915000</v>
      </c>
      <c r="K3026" s="164">
        <f t="shared" si="1437"/>
        <v>18913000</v>
      </c>
      <c r="L3026" s="164">
        <f t="shared" si="1437"/>
        <v>15627000</v>
      </c>
      <c r="M3026" s="164">
        <f t="shared" si="1435"/>
        <v>0</v>
      </c>
      <c r="N3026" s="164">
        <f t="shared" si="1438"/>
        <v>0</v>
      </c>
      <c r="O3026" s="164">
        <f t="shared" si="1438"/>
        <v>0</v>
      </c>
      <c r="P3026" s="164">
        <f t="shared" si="1438"/>
        <v>0</v>
      </c>
      <c r="Q3026" s="164">
        <f t="shared" si="1438"/>
        <v>0</v>
      </c>
      <c r="R3026" s="164">
        <f t="shared" si="1436"/>
        <v>0</v>
      </c>
      <c r="S3026" s="164">
        <f t="shared" si="1439"/>
        <v>0</v>
      </c>
      <c r="T3026" s="164">
        <f t="shared" si="1439"/>
        <v>0</v>
      </c>
      <c r="U3026" s="164">
        <f t="shared" si="1439"/>
        <v>0</v>
      </c>
      <c r="V3026" s="164">
        <f t="shared" si="1439"/>
        <v>0</v>
      </c>
    </row>
    <row r="3027" spans="1:22" ht="16.5" thickTop="1" thickBot="1">
      <c r="A3027" s="160" t="s">
        <v>121</v>
      </c>
      <c r="B3027" s="167" t="s">
        <v>100</v>
      </c>
      <c r="C3027" s="164">
        <f t="shared" si="1432"/>
        <v>55000000</v>
      </c>
      <c r="D3027" s="164">
        <f t="shared" si="1433"/>
        <v>13728000</v>
      </c>
      <c r="E3027" s="164">
        <f t="shared" si="1433"/>
        <v>13829000</v>
      </c>
      <c r="F3027" s="164">
        <f t="shared" si="1433"/>
        <v>13828000</v>
      </c>
      <c r="G3027" s="164">
        <f t="shared" si="1431"/>
        <v>13615000</v>
      </c>
      <c r="H3027" s="164">
        <f t="shared" si="1434"/>
        <v>55000000</v>
      </c>
      <c r="I3027" s="164">
        <f t="shared" si="1437"/>
        <v>13728000</v>
      </c>
      <c r="J3027" s="164">
        <f t="shared" si="1437"/>
        <v>13829000</v>
      </c>
      <c r="K3027" s="164">
        <f t="shared" si="1437"/>
        <v>13828000</v>
      </c>
      <c r="L3027" s="164">
        <f t="shared" si="1437"/>
        <v>13615000</v>
      </c>
      <c r="M3027" s="164">
        <f t="shared" si="1435"/>
        <v>0</v>
      </c>
      <c r="N3027" s="164">
        <f t="shared" si="1438"/>
        <v>0</v>
      </c>
      <c r="O3027" s="164">
        <f t="shared" si="1438"/>
        <v>0</v>
      </c>
      <c r="P3027" s="164">
        <f t="shared" si="1438"/>
        <v>0</v>
      </c>
      <c r="Q3027" s="164">
        <f t="shared" si="1438"/>
        <v>0</v>
      </c>
      <c r="R3027" s="164">
        <f t="shared" si="1436"/>
        <v>0</v>
      </c>
      <c r="S3027" s="164">
        <f t="shared" si="1439"/>
        <v>0</v>
      </c>
      <c r="T3027" s="164">
        <f t="shared" si="1439"/>
        <v>0</v>
      </c>
      <c r="U3027" s="164">
        <f t="shared" si="1439"/>
        <v>0</v>
      </c>
      <c r="V3027" s="164">
        <f t="shared" si="1439"/>
        <v>0</v>
      </c>
    </row>
    <row r="3028" spans="1:22" ht="16.5" thickTop="1" thickBot="1">
      <c r="A3028" s="160" t="s">
        <v>121</v>
      </c>
      <c r="B3028" s="167" t="s">
        <v>101</v>
      </c>
      <c r="C3028" s="164">
        <f t="shared" si="1432"/>
        <v>11957000</v>
      </c>
      <c r="D3028" s="164">
        <f t="shared" si="1433"/>
        <v>3682000</v>
      </c>
      <c r="E3028" s="164">
        <f t="shared" si="1433"/>
        <v>3732000</v>
      </c>
      <c r="F3028" s="164">
        <f t="shared" si="1433"/>
        <v>3732000</v>
      </c>
      <c r="G3028" s="164">
        <f t="shared" si="1431"/>
        <v>811000</v>
      </c>
      <c r="H3028" s="164">
        <f t="shared" si="1434"/>
        <v>11957000</v>
      </c>
      <c r="I3028" s="164">
        <f t="shared" si="1437"/>
        <v>3682000</v>
      </c>
      <c r="J3028" s="164">
        <f t="shared" si="1437"/>
        <v>3732000</v>
      </c>
      <c r="K3028" s="164">
        <f t="shared" si="1437"/>
        <v>3732000</v>
      </c>
      <c r="L3028" s="164">
        <f t="shared" si="1437"/>
        <v>811000</v>
      </c>
      <c r="M3028" s="164">
        <f t="shared" si="1435"/>
        <v>0</v>
      </c>
      <c r="N3028" s="164">
        <f t="shared" si="1438"/>
        <v>0</v>
      </c>
      <c r="O3028" s="164">
        <f t="shared" si="1438"/>
        <v>0</v>
      </c>
      <c r="P3028" s="164">
        <f t="shared" si="1438"/>
        <v>0</v>
      </c>
      <c r="Q3028" s="164">
        <f t="shared" si="1438"/>
        <v>0</v>
      </c>
      <c r="R3028" s="164">
        <f t="shared" si="1436"/>
        <v>0</v>
      </c>
      <c r="S3028" s="164">
        <f t="shared" si="1439"/>
        <v>0</v>
      </c>
      <c r="T3028" s="164">
        <f t="shared" si="1439"/>
        <v>0</v>
      </c>
      <c r="U3028" s="164">
        <f t="shared" si="1439"/>
        <v>0</v>
      </c>
      <c r="V3028" s="164">
        <f t="shared" si="1439"/>
        <v>0</v>
      </c>
    </row>
    <row r="3029" spans="1:22" ht="16.5" thickTop="1" thickBot="1">
      <c r="A3029" s="160" t="s">
        <v>121</v>
      </c>
      <c r="B3029" s="167" t="s">
        <v>15</v>
      </c>
      <c r="C3029" s="164">
        <f t="shared" si="1432"/>
        <v>75000</v>
      </c>
      <c r="D3029" s="164">
        <f t="shared" si="1433"/>
        <v>75000</v>
      </c>
      <c r="E3029" s="164">
        <f t="shared" si="1433"/>
        <v>0</v>
      </c>
      <c r="F3029" s="164">
        <f t="shared" si="1433"/>
        <v>0</v>
      </c>
      <c r="G3029" s="164">
        <f t="shared" si="1431"/>
        <v>0</v>
      </c>
      <c r="H3029" s="164">
        <f t="shared" si="1434"/>
        <v>75000</v>
      </c>
      <c r="I3029" s="164">
        <f t="shared" ref="I3029:L3031" si="1440">SUM(I3040)</f>
        <v>75000</v>
      </c>
      <c r="J3029" s="164">
        <f t="shared" si="1440"/>
        <v>0</v>
      </c>
      <c r="K3029" s="164">
        <f t="shared" si="1440"/>
        <v>0</v>
      </c>
      <c r="L3029" s="164">
        <f t="shared" si="1440"/>
        <v>0</v>
      </c>
      <c r="M3029" s="164">
        <f t="shared" si="1435"/>
        <v>0</v>
      </c>
      <c r="N3029" s="164">
        <f t="shared" ref="N3029:Q3031" si="1441">SUM(N3040)</f>
        <v>0</v>
      </c>
      <c r="O3029" s="164">
        <f t="shared" si="1441"/>
        <v>0</v>
      </c>
      <c r="P3029" s="164">
        <f t="shared" si="1441"/>
        <v>0</v>
      </c>
      <c r="Q3029" s="164">
        <f t="shared" si="1441"/>
        <v>0</v>
      </c>
      <c r="R3029" s="164">
        <f t="shared" si="1436"/>
        <v>0</v>
      </c>
      <c r="S3029" s="164">
        <f t="shared" ref="S3029:V3031" si="1442">SUM(S3040)</f>
        <v>0</v>
      </c>
      <c r="T3029" s="164">
        <f t="shared" si="1442"/>
        <v>0</v>
      </c>
      <c r="U3029" s="164">
        <f t="shared" si="1442"/>
        <v>0</v>
      </c>
      <c r="V3029" s="164">
        <f t="shared" si="1442"/>
        <v>0</v>
      </c>
    </row>
    <row r="3030" spans="1:22" ht="16.5" thickTop="1" thickBot="1">
      <c r="A3030" s="160" t="s">
        <v>121</v>
      </c>
      <c r="B3030" s="168" t="s">
        <v>136</v>
      </c>
      <c r="C3030" s="164">
        <f t="shared" si="1432"/>
        <v>75000</v>
      </c>
      <c r="D3030" s="164">
        <f t="shared" si="1433"/>
        <v>75000</v>
      </c>
      <c r="E3030" s="164">
        <f t="shared" si="1433"/>
        <v>0</v>
      </c>
      <c r="F3030" s="164">
        <f t="shared" si="1433"/>
        <v>0</v>
      </c>
      <c r="G3030" s="164">
        <f t="shared" si="1431"/>
        <v>0</v>
      </c>
      <c r="H3030" s="164">
        <f t="shared" si="1434"/>
        <v>75000</v>
      </c>
      <c r="I3030" s="164">
        <f t="shared" si="1440"/>
        <v>75000</v>
      </c>
      <c r="J3030" s="164">
        <f t="shared" si="1440"/>
        <v>0</v>
      </c>
      <c r="K3030" s="164">
        <f t="shared" si="1440"/>
        <v>0</v>
      </c>
      <c r="L3030" s="164">
        <f t="shared" si="1440"/>
        <v>0</v>
      </c>
      <c r="M3030" s="164">
        <f t="shared" si="1435"/>
        <v>0</v>
      </c>
      <c r="N3030" s="164">
        <f t="shared" si="1441"/>
        <v>0</v>
      </c>
      <c r="O3030" s="164">
        <f t="shared" si="1441"/>
        <v>0</v>
      </c>
      <c r="P3030" s="164">
        <f t="shared" si="1441"/>
        <v>0</v>
      </c>
      <c r="Q3030" s="164">
        <f t="shared" si="1441"/>
        <v>0</v>
      </c>
      <c r="R3030" s="164">
        <f t="shared" si="1436"/>
        <v>0</v>
      </c>
      <c r="S3030" s="164">
        <f t="shared" si="1442"/>
        <v>0</v>
      </c>
      <c r="T3030" s="164">
        <f t="shared" si="1442"/>
        <v>0</v>
      </c>
      <c r="U3030" s="164">
        <f t="shared" si="1442"/>
        <v>0</v>
      </c>
      <c r="V3030" s="164">
        <f t="shared" si="1442"/>
        <v>0</v>
      </c>
    </row>
    <row r="3031" spans="1:22" ht="16.5" thickTop="1" thickBot="1">
      <c r="A3031" s="160" t="s">
        <v>121</v>
      </c>
      <c r="B3031" s="169" t="s">
        <v>135</v>
      </c>
      <c r="C3031" s="164">
        <f t="shared" si="1432"/>
        <v>75000</v>
      </c>
      <c r="D3031" s="164">
        <f t="shared" si="1433"/>
        <v>75000</v>
      </c>
      <c r="E3031" s="164">
        <f t="shared" si="1433"/>
        <v>0</v>
      </c>
      <c r="F3031" s="164">
        <f t="shared" si="1433"/>
        <v>0</v>
      </c>
      <c r="G3031" s="164">
        <f t="shared" si="1431"/>
        <v>0</v>
      </c>
      <c r="H3031" s="164">
        <f t="shared" si="1434"/>
        <v>75000</v>
      </c>
      <c r="I3031" s="164">
        <f t="shared" si="1440"/>
        <v>75000</v>
      </c>
      <c r="J3031" s="164">
        <f t="shared" si="1440"/>
        <v>0</v>
      </c>
      <c r="K3031" s="164">
        <f t="shared" si="1440"/>
        <v>0</v>
      </c>
      <c r="L3031" s="164">
        <f t="shared" si="1440"/>
        <v>0</v>
      </c>
      <c r="M3031" s="164">
        <f t="shared" si="1435"/>
        <v>0</v>
      </c>
      <c r="N3031" s="164">
        <f t="shared" si="1441"/>
        <v>0</v>
      </c>
      <c r="O3031" s="164">
        <f t="shared" si="1441"/>
        <v>0</v>
      </c>
      <c r="P3031" s="164">
        <f t="shared" si="1441"/>
        <v>0</v>
      </c>
      <c r="Q3031" s="164">
        <f t="shared" si="1441"/>
        <v>0</v>
      </c>
      <c r="R3031" s="164">
        <f t="shared" si="1436"/>
        <v>0</v>
      </c>
      <c r="S3031" s="164">
        <f t="shared" si="1442"/>
        <v>0</v>
      </c>
      <c r="T3031" s="164">
        <f t="shared" si="1442"/>
        <v>0</v>
      </c>
      <c r="U3031" s="164">
        <f t="shared" si="1442"/>
        <v>0</v>
      </c>
      <c r="V3031" s="164">
        <f t="shared" si="1442"/>
        <v>0</v>
      </c>
    </row>
    <row r="3032" spans="1:22" ht="16.5" thickTop="1" thickBot="1">
      <c r="A3032" s="160" t="s">
        <v>121</v>
      </c>
      <c r="B3032" s="167" t="s">
        <v>104</v>
      </c>
      <c r="C3032" s="164">
        <f t="shared" si="1432"/>
        <v>1256000</v>
      </c>
      <c r="D3032" s="164">
        <f t="shared" si="1433"/>
        <v>352000</v>
      </c>
      <c r="E3032" s="164">
        <f t="shared" si="1433"/>
        <v>352000</v>
      </c>
      <c r="F3032" s="164">
        <f t="shared" si="1433"/>
        <v>351000</v>
      </c>
      <c r="G3032" s="164">
        <f t="shared" si="1431"/>
        <v>201000</v>
      </c>
      <c r="H3032" s="164">
        <f t="shared" si="1434"/>
        <v>1256000</v>
      </c>
      <c r="I3032" s="164">
        <f t="shared" ref="I3032:L3035" si="1443">SUM(I3043,I3051)</f>
        <v>352000</v>
      </c>
      <c r="J3032" s="164">
        <f t="shared" si="1443"/>
        <v>352000</v>
      </c>
      <c r="K3032" s="164">
        <f t="shared" si="1443"/>
        <v>351000</v>
      </c>
      <c r="L3032" s="164">
        <f t="shared" si="1443"/>
        <v>201000</v>
      </c>
      <c r="M3032" s="164">
        <f t="shared" si="1435"/>
        <v>0</v>
      </c>
      <c r="N3032" s="164">
        <f t="shared" ref="N3032:Q3035" si="1444">SUM(N3043,N3051)</f>
        <v>0</v>
      </c>
      <c r="O3032" s="164">
        <f t="shared" si="1444"/>
        <v>0</v>
      </c>
      <c r="P3032" s="164">
        <f t="shared" si="1444"/>
        <v>0</v>
      </c>
      <c r="Q3032" s="164">
        <f t="shared" si="1444"/>
        <v>0</v>
      </c>
      <c r="R3032" s="164">
        <f t="shared" si="1436"/>
        <v>0</v>
      </c>
      <c r="S3032" s="164">
        <f t="shared" ref="S3032:V3035" si="1445">SUM(S3043,S3051)</f>
        <v>0</v>
      </c>
      <c r="T3032" s="164">
        <f t="shared" si="1445"/>
        <v>0</v>
      </c>
      <c r="U3032" s="164">
        <f t="shared" si="1445"/>
        <v>0</v>
      </c>
      <c r="V3032" s="164">
        <f t="shared" si="1445"/>
        <v>0</v>
      </c>
    </row>
    <row r="3033" spans="1:22" ht="16.5" thickTop="1" thickBot="1">
      <c r="A3033" s="160" t="s">
        <v>121</v>
      </c>
      <c r="B3033" s="167" t="s">
        <v>105</v>
      </c>
      <c r="C3033" s="164">
        <f t="shared" si="1432"/>
        <v>4007000</v>
      </c>
      <c r="D3033" s="164">
        <f t="shared" si="1433"/>
        <v>1003000</v>
      </c>
      <c r="E3033" s="164">
        <f t="shared" si="1433"/>
        <v>1002000</v>
      </c>
      <c r="F3033" s="164">
        <f t="shared" si="1433"/>
        <v>1002000</v>
      </c>
      <c r="G3033" s="164">
        <f t="shared" si="1431"/>
        <v>1000000</v>
      </c>
      <c r="H3033" s="164">
        <f t="shared" si="1434"/>
        <v>4007000</v>
      </c>
      <c r="I3033" s="164">
        <f t="shared" si="1443"/>
        <v>1003000</v>
      </c>
      <c r="J3033" s="164">
        <f t="shared" si="1443"/>
        <v>1002000</v>
      </c>
      <c r="K3033" s="164">
        <f t="shared" si="1443"/>
        <v>1002000</v>
      </c>
      <c r="L3033" s="164">
        <f t="shared" si="1443"/>
        <v>1000000</v>
      </c>
      <c r="M3033" s="164">
        <f t="shared" si="1435"/>
        <v>0</v>
      </c>
      <c r="N3033" s="164">
        <f t="shared" si="1444"/>
        <v>0</v>
      </c>
      <c r="O3033" s="164">
        <f t="shared" si="1444"/>
        <v>0</v>
      </c>
      <c r="P3033" s="164">
        <f t="shared" si="1444"/>
        <v>0</v>
      </c>
      <c r="Q3033" s="164">
        <f t="shared" si="1444"/>
        <v>0</v>
      </c>
      <c r="R3033" s="164">
        <f t="shared" si="1436"/>
        <v>0</v>
      </c>
      <c r="S3033" s="164">
        <f t="shared" si="1445"/>
        <v>0</v>
      </c>
      <c r="T3033" s="164">
        <f t="shared" si="1445"/>
        <v>0</v>
      </c>
      <c r="U3033" s="164">
        <f t="shared" si="1445"/>
        <v>0</v>
      </c>
      <c r="V3033" s="164">
        <f t="shared" si="1445"/>
        <v>0</v>
      </c>
    </row>
    <row r="3034" spans="1:22" ht="31.5" thickTop="1" thickBot="1">
      <c r="A3034" s="160" t="s">
        <v>121</v>
      </c>
      <c r="B3034" s="168" t="s">
        <v>153</v>
      </c>
      <c r="C3034" s="164">
        <f t="shared" si="1432"/>
        <v>4007000</v>
      </c>
      <c r="D3034" s="164">
        <f t="shared" si="1433"/>
        <v>1003000</v>
      </c>
      <c r="E3034" s="164">
        <f t="shared" si="1433"/>
        <v>1002000</v>
      </c>
      <c r="F3034" s="164">
        <f t="shared" si="1433"/>
        <v>1002000</v>
      </c>
      <c r="G3034" s="164">
        <f t="shared" si="1431"/>
        <v>1000000</v>
      </c>
      <c r="H3034" s="164">
        <f t="shared" si="1434"/>
        <v>4007000</v>
      </c>
      <c r="I3034" s="164">
        <f t="shared" si="1443"/>
        <v>1003000</v>
      </c>
      <c r="J3034" s="164">
        <f t="shared" si="1443"/>
        <v>1002000</v>
      </c>
      <c r="K3034" s="164">
        <f t="shared" si="1443"/>
        <v>1002000</v>
      </c>
      <c r="L3034" s="164">
        <f t="shared" si="1443"/>
        <v>1000000</v>
      </c>
      <c r="M3034" s="164">
        <f t="shared" si="1435"/>
        <v>0</v>
      </c>
      <c r="N3034" s="164">
        <f t="shared" si="1444"/>
        <v>0</v>
      </c>
      <c r="O3034" s="164">
        <f t="shared" si="1444"/>
        <v>0</v>
      </c>
      <c r="P3034" s="164">
        <f t="shared" si="1444"/>
        <v>0</v>
      </c>
      <c r="Q3034" s="164">
        <f t="shared" si="1444"/>
        <v>0</v>
      </c>
      <c r="R3034" s="164">
        <f t="shared" si="1436"/>
        <v>0</v>
      </c>
      <c r="S3034" s="164">
        <f t="shared" si="1445"/>
        <v>0</v>
      </c>
      <c r="T3034" s="164">
        <f t="shared" si="1445"/>
        <v>0</v>
      </c>
      <c r="U3034" s="164">
        <f t="shared" si="1445"/>
        <v>0</v>
      </c>
      <c r="V3034" s="164">
        <f t="shared" si="1445"/>
        <v>0</v>
      </c>
    </row>
    <row r="3035" spans="1:22" ht="16.5" thickTop="1" thickBot="1">
      <c r="A3035" s="160" t="s">
        <v>121</v>
      </c>
      <c r="B3035" s="166" t="s">
        <v>155</v>
      </c>
      <c r="C3035" s="164">
        <f t="shared" si="1432"/>
        <v>3006000</v>
      </c>
      <c r="D3035" s="164">
        <f t="shared" si="1433"/>
        <v>756000</v>
      </c>
      <c r="E3035" s="164">
        <f t="shared" si="1433"/>
        <v>750000</v>
      </c>
      <c r="F3035" s="164">
        <f t="shared" si="1433"/>
        <v>750000</v>
      </c>
      <c r="G3035" s="164">
        <f t="shared" si="1431"/>
        <v>750000</v>
      </c>
      <c r="H3035" s="164">
        <f t="shared" si="1434"/>
        <v>3006000</v>
      </c>
      <c r="I3035" s="164">
        <f t="shared" si="1443"/>
        <v>756000</v>
      </c>
      <c r="J3035" s="164">
        <f t="shared" si="1443"/>
        <v>750000</v>
      </c>
      <c r="K3035" s="164">
        <f t="shared" si="1443"/>
        <v>750000</v>
      </c>
      <c r="L3035" s="164">
        <f t="shared" si="1443"/>
        <v>750000</v>
      </c>
      <c r="M3035" s="164">
        <f t="shared" si="1435"/>
        <v>0</v>
      </c>
      <c r="N3035" s="164">
        <f t="shared" si="1444"/>
        <v>0</v>
      </c>
      <c r="O3035" s="164">
        <f t="shared" si="1444"/>
        <v>0</v>
      </c>
      <c r="P3035" s="164">
        <f t="shared" si="1444"/>
        <v>0</v>
      </c>
      <c r="Q3035" s="164">
        <f t="shared" si="1444"/>
        <v>0</v>
      </c>
      <c r="R3035" s="164">
        <f t="shared" si="1436"/>
        <v>0</v>
      </c>
      <c r="S3035" s="164">
        <f t="shared" si="1445"/>
        <v>0</v>
      </c>
      <c r="T3035" s="164">
        <f t="shared" si="1445"/>
        <v>0</v>
      </c>
      <c r="U3035" s="164">
        <f t="shared" si="1445"/>
        <v>0</v>
      </c>
      <c r="V3035" s="164">
        <f t="shared" si="1445"/>
        <v>0</v>
      </c>
    </row>
    <row r="3036" spans="1:22" ht="16.5" thickTop="1" thickBot="1">
      <c r="A3036" s="160" t="s">
        <v>1086</v>
      </c>
      <c r="B3036" s="166" t="s">
        <v>1087</v>
      </c>
      <c r="C3036" s="164">
        <f t="shared" si="1432"/>
        <v>74873000</v>
      </c>
      <c r="D3036" s="164">
        <f t="shared" si="1433"/>
        <v>19470000</v>
      </c>
      <c r="E3036" s="164">
        <f t="shared" si="1433"/>
        <v>19547000</v>
      </c>
      <c r="F3036" s="164">
        <f t="shared" si="1433"/>
        <v>19563000</v>
      </c>
      <c r="G3036" s="164">
        <f t="shared" si="1431"/>
        <v>16293000</v>
      </c>
      <c r="H3036" s="164">
        <f t="shared" si="1434"/>
        <v>74873000</v>
      </c>
      <c r="I3036" s="164">
        <f>SUM(I3037,I3046)</f>
        <v>19470000</v>
      </c>
      <c r="J3036" s="164">
        <f>SUM(J3037,J3046)</f>
        <v>19547000</v>
      </c>
      <c r="K3036" s="164">
        <f>SUM(K3037,K3046)</f>
        <v>19563000</v>
      </c>
      <c r="L3036" s="164">
        <f>SUM(L3037,L3046)</f>
        <v>16293000</v>
      </c>
      <c r="M3036" s="164">
        <f t="shared" si="1435"/>
        <v>0</v>
      </c>
      <c r="N3036" s="164">
        <f>SUM(N3037,N3046)</f>
        <v>0</v>
      </c>
      <c r="O3036" s="164">
        <f>SUM(O3037,O3046)</f>
        <v>0</v>
      </c>
      <c r="P3036" s="164">
        <f>SUM(P3037,P3046)</f>
        <v>0</v>
      </c>
      <c r="Q3036" s="164">
        <f>SUM(Q3037,Q3046)</f>
        <v>0</v>
      </c>
      <c r="R3036" s="164">
        <f t="shared" si="1436"/>
        <v>0</v>
      </c>
      <c r="S3036" s="164">
        <f>SUM(S3037,S3046)</f>
        <v>0</v>
      </c>
      <c r="T3036" s="164">
        <f>SUM(T3037,T3046)</f>
        <v>0</v>
      </c>
      <c r="U3036" s="164">
        <f>SUM(U3037,U3046)</f>
        <v>0</v>
      </c>
      <c r="V3036" s="164">
        <f>SUM(V3037,V3046)</f>
        <v>0</v>
      </c>
    </row>
    <row r="3037" spans="1:22" ht="16.5" thickTop="1" thickBot="1">
      <c r="A3037" s="160" t="s">
        <v>121</v>
      </c>
      <c r="B3037" s="167" t="s">
        <v>99</v>
      </c>
      <c r="C3037" s="164">
        <f t="shared" si="1432"/>
        <v>71873000</v>
      </c>
      <c r="D3037" s="164">
        <f t="shared" si="1433"/>
        <v>18720000</v>
      </c>
      <c r="E3037" s="164">
        <f t="shared" si="1433"/>
        <v>18797000</v>
      </c>
      <c r="F3037" s="164">
        <f t="shared" si="1433"/>
        <v>18813000</v>
      </c>
      <c r="G3037" s="164">
        <f t="shared" si="1431"/>
        <v>15543000</v>
      </c>
      <c r="H3037" s="164">
        <f t="shared" si="1434"/>
        <v>71873000</v>
      </c>
      <c r="I3037" s="164">
        <f>SUM(I3038:I3040,I3043:I3044)</f>
        <v>18720000</v>
      </c>
      <c r="J3037" s="164">
        <f>SUM(J3038:J3040,J3043:J3044)</f>
        <v>18797000</v>
      </c>
      <c r="K3037" s="164">
        <f>SUM(K3038:K3040,K3043:K3044)</f>
        <v>18813000</v>
      </c>
      <c r="L3037" s="164">
        <f>SUM(L3038:L3040,L3043:L3044)</f>
        <v>15543000</v>
      </c>
      <c r="M3037" s="164">
        <f t="shared" si="1435"/>
        <v>0</v>
      </c>
      <c r="N3037" s="164">
        <f>SUM(N3038:N3040,N3043:N3044)</f>
        <v>0</v>
      </c>
      <c r="O3037" s="164">
        <f>SUM(O3038:O3040,O3043:O3044)</f>
        <v>0</v>
      </c>
      <c r="P3037" s="164">
        <f>SUM(P3038:P3040,P3043:P3044)</f>
        <v>0</v>
      </c>
      <c r="Q3037" s="164">
        <f>SUM(Q3038:Q3040,Q3043:Q3044)</f>
        <v>0</v>
      </c>
      <c r="R3037" s="164">
        <f t="shared" si="1436"/>
        <v>0</v>
      </c>
      <c r="S3037" s="164">
        <f>SUM(S3038:S3040,S3043:S3044)</f>
        <v>0</v>
      </c>
      <c r="T3037" s="164">
        <f>SUM(T3038:T3040,T3043:T3044)</f>
        <v>0</v>
      </c>
      <c r="U3037" s="164">
        <f>SUM(U3038:U3040,U3043:U3044)</f>
        <v>0</v>
      </c>
      <c r="V3037" s="164">
        <f>SUM(V3038:V3040,V3043:V3044)</f>
        <v>0</v>
      </c>
    </row>
    <row r="3038" spans="1:22" ht="16.5" thickTop="1" thickBot="1">
      <c r="A3038" s="160" t="s">
        <v>121</v>
      </c>
      <c r="B3038" s="168" t="s">
        <v>100</v>
      </c>
      <c r="C3038" s="164">
        <f t="shared" si="1432"/>
        <v>54691000</v>
      </c>
      <c r="D3038" s="164">
        <f t="shared" si="1433"/>
        <v>13650000</v>
      </c>
      <c r="E3038" s="164">
        <f t="shared" si="1433"/>
        <v>13750000</v>
      </c>
      <c r="F3038" s="164">
        <f t="shared" si="1433"/>
        <v>13750000</v>
      </c>
      <c r="G3038" s="164">
        <f t="shared" si="1431"/>
        <v>13541000</v>
      </c>
      <c r="H3038" s="164">
        <f t="shared" si="1434"/>
        <v>54691000</v>
      </c>
      <c r="I3038" s="164">
        <v>13650000</v>
      </c>
      <c r="J3038" s="164">
        <v>13750000</v>
      </c>
      <c r="K3038" s="164">
        <v>13750000</v>
      </c>
      <c r="L3038" s="164">
        <v>13541000</v>
      </c>
      <c r="M3038" s="164">
        <f t="shared" si="1435"/>
        <v>0</v>
      </c>
      <c r="N3038" s="164">
        <v>0</v>
      </c>
      <c r="O3038" s="164">
        <v>0</v>
      </c>
      <c r="P3038" s="164">
        <v>0</v>
      </c>
      <c r="Q3038" s="164">
        <v>0</v>
      </c>
      <c r="R3038" s="164">
        <f t="shared" si="1436"/>
        <v>0</v>
      </c>
      <c r="S3038" s="164">
        <v>0</v>
      </c>
      <c r="T3038" s="164">
        <v>0</v>
      </c>
      <c r="U3038" s="164">
        <v>0</v>
      </c>
      <c r="V3038" s="164">
        <v>0</v>
      </c>
    </row>
    <row r="3039" spans="1:22" ht="16.5" thickTop="1" thickBot="1">
      <c r="A3039" s="160" t="s">
        <v>121</v>
      </c>
      <c r="B3039" s="168" t="s">
        <v>101</v>
      </c>
      <c r="C3039" s="164">
        <f t="shared" si="1432"/>
        <v>11870000</v>
      </c>
      <c r="D3039" s="164">
        <f t="shared" si="1433"/>
        <v>3650000</v>
      </c>
      <c r="E3039" s="164">
        <f t="shared" si="1433"/>
        <v>3700000</v>
      </c>
      <c r="F3039" s="164">
        <f t="shared" si="1433"/>
        <v>3715000</v>
      </c>
      <c r="G3039" s="164">
        <f t="shared" si="1431"/>
        <v>805000</v>
      </c>
      <c r="H3039" s="164">
        <f t="shared" si="1434"/>
        <v>11870000</v>
      </c>
      <c r="I3039" s="164">
        <v>3650000</v>
      </c>
      <c r="J3039" s="164">
        <v>3700000</v>
      </c>
      <c r="K3039" s="164">
        <v>3715000</v>
      </c>
      <c r="L3039" s="164">
        <v>805000</v>
      </c>
      <c r="M3039" s="164">
        <f t="shared" si="1435"/>
        <v>0</v>
      </c>
      <c r="N3039" s="164">
        <v>0</v>
      </c>
      <c r="O3039" s="164">
        <v>0</v>
      </c>
      <c r="P3039" s="164">
        <v>0</v>
      </c>
      <c r="Q3039" s="164">
        <v>0</v>
      </c>
      <c r="R3039" s="164">
        <f t="shared" si="1436"/>
        <v>0</v>
      </c>
      <c r="S3039" s="164">
        <v>0</v>
      </c>
      <c r="T3039" s="164">
        <v>0</v>
      </c>
      <c r="U3039" s="164">
        <v>0</v>
      </c>
      <c r="V3039" s="164">
        <v>0</v>
      </c>
    </row>
    <row r="3040" spans="1:22" ht="16.5" thickTop="1" thickBot="1">
      <c r="A3040" s="160" t="s">
        <v>121</v>
      </c>
      <c r="B3040" s="168" t="s">
        <v>15</v>
      </c>
      <c r="C3040" s="164">
        <f t="shared" si="1432"/>
        <v>75000</v>
      </c>
      <c r="D3040" s="164">
        <f t="shared" si="1433"/>
        <v>75000</v>
      </c>
      <c r="E3040" s="164">
        <f t="shared" si="1433"/>
        <v>0</v>
      </c>
      <c r="F3040" s="164">
        <f t="shared" si="1433"/>
        <v>0</v>
      </c>
      <c r="G3040" s="164">
        <f t="shared" si="1431"/>
        <v>0</v>
      </c>
      <c r="H3040" s="164">
        <f t="shared" si="1434"/>
        <v>75000</v>
      </c>
      <c r="I3040" s="164">
        <f t="shared" ref="I3040:L3041" si="1446">SUM(I3041)</f>
        <v>75000</v>
      </c>
      <c r="J3040" s="164">
        <f t="shared" si="1446"/>
        <v>0</v>
      </c>
      <c r="K3040" s="164">
        <f t="shared" si="1446"/>
        <v>0</v>
      </c>
      <c r="L3040" s="164">
        <f t="shared" si="1446"/>
        <v>0</v>
      </c>
      <c r="M3040" s="164">
        <f t="shared" si="1435"/>
        <v>0</v>
      </c>
      <c r="N3040" s="164">
        <f t="shared" ref="N3040:Q3041" si="1447">SUM(N3041)</f>
        <v>0</v>
      </c>
      <c r="O3040" s="164">
        <f t="shared" si="1447"/>
        <v>0</v>
      </c>
      <c r="P3040" s="164">
        <f t="shared" si="1447"/>
        <v>0</v>
      </c>
      <c r="Q3040" s="164">
        <f t="shared" si="1447"/>
        <v>0</v>
      </c>
      <c r="R3040" s="164">
        <f t="shared" si="1436"/>
        <v>0</v>
      </c>
      <c r="S3040" s="164">
        <f t="shared" ref="S3040:V3041" si="1448">SUM(S3041)</f>
        <v>0</v>
      </c>
      <c r="T3040" s="164">
        <f t="shared" si="1448"/>
        <v>0</v>
      </c>
      <c r="U3040" s="164">
        <f t="shared" si="1448"/>
        <v>0</v>
      </c>
      <c r="V3040" s="164">
        <f t="shared" si="1448"/>
        <v>0</v>
      </c>
    </row>
    <row r="3041" spans="1:22" ht="16.5" thickTop="1" thickBot="1">
      <c r="A3041" s="160" t="s">
        <v>121</v>
      </c>
      <c r="B3041" s="169" t="s">
        <v>136</v>
      </c>
      <c r="C3041" s="164">
        <f t="shared" si="1432"/>
        <v>75000</v>
      </c>
      <c r="D3041" s="164">
        <f t="shared" si="1433"/>
        <v>75000</v>
      </c>
      <c r="E3041" s="164">
        <f t="shared" si="1433"/>
        <v>0</v>
      </c>
      <c r="F3041" s="164">
        <f t="shared" si="1433"/>
        <v>0</v>
      </c>
      <c r="G3041" s="164">
        <f t="shared" si="1431"/>
        <v>0</v>
      </c>
      <c r="H3041" s="164">
        <f t="shared" si="1434"/>
        <v>75000</v>
      </c>
      <c r="I3041" s="164">
        <f t="shared" si="1446"/>
        <v>75000</v>
      </c>
      <c r="J3041" s="164">
        <f t="shared" si="1446"/>
        <v>0</v>
      </c>
      <c r="K3041" s="164">
        <f t="shared" si="1446"/>
        <v>0</v>
      </c>
      <c r="L3041" s="164">
        <f t="shared" si="1446"/>
        <v>0</v>
      </c>
      <c r="M3041" s="164">
        <f t="shared" si="1435"/>
        <v>0</v>
      </c>
      <c r="N3041" s="164">
        <f t="shared" si="1447"/>
        <v>0</v>
      </c>
      <c r="O3041" s="164">
        <f t="shared" si="1447"/>
        <v>0</v>
      </c>
      <c r="P3041" s="164">
        <f t="shared" si="1447"/>
        <v>0</v>
      </c>
      <c r="Q3041" s="164">
        <f t="shared" si="1447"/>
        <v>0</v>
      </c>
      <c r="R3041" s="164">
        <f t="shared" si="1436"/>
        <v>0</v>
      </c>
      <c r="S3041" s="164">
        <f t="shared" si="1448"/>
        <v>0</v>
      </c>
      <c r="T3041" s="164">
        <f t="shared" si="1448"/>
        <v>0</v>
      </c>
      <c r="U3041" s="164">
        <f t="shared" si="1448"/>
        <v>0</v>
      </c>
      <c r="V3041" s="164">
        <f t="shared" si="1448"/>
        <v>0</v>
      </c>
    </row>
    <row r="3042" spans="1:22" ht="16.5" thickTop="1" thickBot="1">
      <c r="A3042" s="160" t="s">
        <v>121</v>
      </c>
      <c r="B3042" s="170" t="s">
        <v>135</v>
      </c>
      <c r="C3042" s="164">
        <f t="shared" si="1432"/>
        <v>75000</v>
      </c>
      <c r="D3042" s="164">
        <f t="shared" si="1433"/>
        <v>75000</v>
      </c>
      <c r="E3042" s="164">
        <f t="shared" si="1433"/>
        <v>0</v>
      </c>
      <c r="F3042" s="164">
        <f t="shared" si="1433"/>
        <v>0</v>
      </c>
      <c r="G3042" s="164">
        <f t="shared" si="1431"/>
        <v>0</v>
      </c>
      <c r="H3042" s="164">
        <f t="shared" si="1434"/>
        <v>75000</v>
      </c>
      <c r="I3042" s="164">
        <v>75000</v>
      </c>
      <c r="J3042" s="164">
        <v>0</v>
      </c>
      <c r="K3042" s="164">
        <v>0</v>
      </c>
      <c r="L3042" s="164">
        <v>0</v>
      </c>
      <c r="M3042" s="164">
        <f t="shared" si="1435"/>
        <v>0</v>
      </c>
      <c r="N3042" s="164">
        <v>0</v>
      </c>
      <c r="O3042" s="164">
        <v>0</v>
      </c>
      <c r="P3042" s="164">
        <v>0</v>
      </c>
      <c r="Q3042" s="164">
        <v>0</v>
      </c>
      <c r="R3042" s="164">
        <f t="shared" si="1436"/>
        <v>0</v>
      </c>
      <c r="S3042" s="164">
        <v>0</v>
      </c>
      <c r="T3042" s="164">
        <v>0</v>
      </c>
      <c r="U3042" s="164">
        <v>0</v>
      </c>
      <c r="V3042" s="164">
        <v>0</v>
      </c>
    </row>
    <row r="3043" spans="1:22" ht="16.5" thickTop="1" thickBot="1">
      <c r="A3043" s="160" t="s">
        <v>121</v>
      </c>
      <c r="B3043" s="168" t="s">
        <v>104</v>
      </c>
      <c r="C3043" s="164">
        <f t="shared" si="1432"/>
        <v>1250000</v>
      </c>
      <c r="D3043" s="164">
        <f t="shared" si="1433"/>
        <v>350000</v>
      </c>
      <c r="E3043" s="164">
        <f t="shared" si="1433"/>
        <v>350000</v>
      </c>
      <c r="F3043" s="164">
        <f t="shared" si="1433"/>
        <v>350000</v>
      </c>
      <c r="G3043" s="164">
        <f t="shared" si="1431"/>
        <v>200000</v>
      </c>
      <c r="H3043" s="164">
        <f t="shared" si="1434"/>
        <v>1250000</v>
      </c>
      <c r="I3043" s="164">
        <v>350000</v>
      </c>
      <c r="J3043" s="164">
        <v>350000</v>
      </c>
      <c r="K3043" s="164">
        <v>350000</v>
      </c>
      <c r="L3043" s="164">
        <v>200000</v>
      </c>
      <c r="M3043" s="164">
        <f t="shared" si="1435"/>
        <v>0</v>
      </c>
      <c r="N3043" s="164">
        <v>0</v>
      </c>
      <c r="O3043" s="164">
        <v>0</v>
      </c>
      <c r="P3043" s="164">
        <v>0</v>
      </c>
      <c r="Q3043" s="164">
        <v>0</v>
      </c>
      <c r="R3043" s="164">
        <f t="shared" si="1436"/>
        <v>0</v>
      </c>
      <c r="S3043" s="164">
        <v>0</v>
      </c>
      <c r="T3043" s="164">
        <v>0</v>
      </c>
      <c r="U3043" s="164">
        <v>0</v>
      </c>
      <c r="V3043" s="164">
        <v>0</v>
      </c>
    </row>
    <row r="3044" spans="1:22" ht="16.5" thickTop="1" thickBot="1">
      <c r="A3044" s="160" t="s">
        <v>121</v>
      </c>
      <c r="B3044" s="168" t="s">
        <v>105</v>
      </c>
      <c r="C3044" s="164">
        <f t="shared" si="1432"/>
        <v>3987000</v>
      </c>
      <c r="D3044" s="164">
        <f t="shared" si="1433"/>
        <v>995000</v>
      </c>
      <c r="E3044" s="164">
        <f t="shared" si="1433"/>
        <v>997000</v>
      </c>
      <c r="F3044" s="164">
        <f t="shared" si="1433"/>
        <v>998000</v>
      </c>
      <c r="G3044" s="164">
        <f t="shared" si="1431"/>
        <v>997000</v>
      </c>
      <c r="H3044" s="164">
        <f t="shared" si="1434"/>
        <v>3987000</v>
      </c>
      <c r="I3044" s="164">
        <f>SUM(I3045)</f>
        <v>995000</v>
      </c>
      <c r="J3044" s="164">
        <f>SUM(J3045)</f>
        <v>997000</v>
      </c>
      <c r="K3044" s="164">
        <f>SUM(K3045)</f>
        <v>998000</v>
      </c>
      <c r="L3044" s="164">
        <f>SUM(L3045)</f>
        <v>997000</v>
      </c>
      <c r="M3044" s="164">
        <f t="shared" si="1435"/>
        <v>0</v>
      </c>
      <c r="N3044" s="164">
        <f>SUM(N3045)</f>
        <v>0</v>
      </c>
      <c r="O3044" s="164">
        <f>SUM(O3045)</f>
        <v>0</v>
      </c>
      <c r="P3044" s="164">
        <f>SUM(P3045)</f>
        <v>0</v>
      </c>
      <c r="Q3044" s="164">
        <f>SUM(Q3045)</f>
        <v>0</v>
      </c>
      <c r="R3044" s="164">
        <f t="shared" si="1436"/>
        <v>0</v>
      </c>
      <c r="S3044" s="164">
        <f>SUM(S3045)</f>
        <v>0</v>
      </c>
      <c r="T3044" s="164">
        <f>SUM(T3045)</f>
        <v>0</v>
      </c>
      <c r="U3044" s="164">
        <f>SUM(U3045)</f>
        <v>0</v>
      </c>
      <c r="V3044" s="164">
        <f>SUM(V3045)</f>
        <v>0</v>
      </c>
    </row>
    <row r="3045" spans="1:22" ht="31.5" thickTop="1" thickBot="1">
      <c r="A3045" s="160" t="s">
        <v>121</v>
      </c>
      <c r="B3045" s="169" t="s">
        <v>153</v>
      </c>
      <c r="C3045" s="164">
        <f t="shared" si="1432"/>
        <v>3987000</v>
      </c>
      <c r="D3045" s="164">
        <f t="shared" si="1433"/>
        <v>995000</v>
      </c>
      <c r="E3045" s="164">
        <f t="shared" si="1433"/>
        <v>997000</v>
      </c>
      <c r="F3045" s="164">
        <f t="shared" si="1433"/>
        <v>998000</v>
      </c>
      <c r="G3045" s="164">
        <f t="shared" si="1431"/>
        <v>997000</v>
      </c>
      <c r="H3045" s="164">
        <f t="shared" si="1434"/>
        <v>3987000</v>
      </c>
      <c r="I3045" s="164">
        <v>995000</v>
      </c>
      <c r="J3045" s="164">
        <v>997000</v>
      </c>
      <c r="K3045" s="164">
        <v>998000</v>
      </c>
      <c r="L3045" s="164">
        <v>997000</v>
      </c>
      <c r="M3045" s="164">
        <f t="shared" si="1435"/>
        <v>0</v>
      </c>
      <c r="N3045" s="164">
        <v>0</v>
      </c>
      <c r="O3045" s="164">
        <v>0</v>
      </c>
      <c r="P3045" s="164">
        <v>0</v>
      </c>
      <c r="Q3045" s="164">
        <v>0</v>
      </c>
      <c r="R3045" s="164">
        <f t="shared" si="1436"/>
        <v>0</v>
      </c>
      <c r="S3045" s="164">
        <v>0</v>
      </c>
      <c r="T3045" s="164">
        <v>0</v>
      </c>
      <c r="U3045" s="164">
        <v>0</v>
      </c>
      <c r="V3045" s="164">
        <v>0</v>
      </c>
    </row>
    <row r="3046" spans="1:22" ht="16.5" thickTop="1" thickBot="1">
      <c r="A3046" s="160" t="s">
        <v>121</v>
      </c>
      <c r="B3046" s="167" t="s">
        <v>155</v>
      </c>
      <c r="C3046" s="164">
        <f t="shared" si="1432"/>
        <v>3000000</v>
      </c>
      <c r="D3046" s="164">
        <f t="shared" si="1433"/>
        <v>750000</v>
      </c>
      <c r="E3046" s="164">
        <f t="shared" si="1433"/>
        <v>750000</v>
      </c>
      <c r="F3046" s="164">
        <f t="shared" si="1433"/>
        <v>750000</v>
      </c>
      <c r="G3046" s="164">
        <f t="shared" si="1431"/>
        <v>750000</v>
      </c>
      <c r="H3046" s="164">
        <f t="shared" si="1434"/>
        <v>3000000</v>
      </c>
      <c r="I3046" s="164">
        <v>750000</v>
      </c>
      <c r="J3046" s="164">
        <v>750000</v>
      </c>
      <c r="K3046" s="164">
        <v>750000</v>
      </c>
      <c r="L3046" s="164">
        <v>750000</v>
      </c>
      <c r="M3046" s="164">
        <f t="shared" si="1435"/>
        <v>0</v>
      </c>
      <c r="N3046" s="164">
        <v>0</v>
      </c>
      <c r="O3046" s="164">
        <v>0</v>
      </c>
      <c r="P3046" s="164">
        <v>0</v>
      </c>
      <c r="Q3046" s="164">
        <v>0</v>
      </c>
      <c r="R3046" s="164">
        <f t="shared" si="1436"/>
        <v>0</v>
      </c>
      <c r="S3046" s="164">
        <v>0</v>
      </c>
      <c r="T3046" s="164">
        <v>0</v>
      </c>
      <c r="U3046" s="164">
        <v>0</v>
      </c>
      <c r="V3046" s="164">
        <v>0</v>
      </c>
    </row>
    <row r="3047" spans="1:22" ht="16.5" thickTop="1" thickBot="1">
      <c r="A3047" s="160" t="s">
        <v>1088</v>
      </c>
      <c r="B3047" s="166" t="s">
        <v>1089</v>
      </c>
      <c r="C3047" s="164">
        <f t="shared" si="1432"/>
        <v>428000</v>
      </c>
      <c r="D3047" s="164">
        <f t="shared" si="1433"/>
        <v>126000</v>
      </c>
      <c r="E3047" s="164">
        <f t="shared" si="1433"/>
        <v>118000</v>
      </c>
      <c r="F3047" s="164">
        <f t="shared" si="1433"/>
        <v>100000</v>
      </c>
      <c r="G3047" s="164">
        <f t="shared" si="1431"/>
        <v>84000</v>
      </c>
      <c r="H3047" s="164">
        <f t="shared" si="1434"/>
        <v>428000</v>
      </c>
      <c r="I3047" s="164">
        <f>SUM(I3048,I3054)</f>
        <v>126000</v>
      </c>
      <c r="J3047" s="164">
        <f>SUM(J3048,J3054)</f>
        <v>118000</v>
      </c>
      <c r="K3047" s="164">
        <f>SUM(K3048,K3054)</f>
        <v>100000</v>
      </c>
      <c r="L3047" s="164">
        <f>SUM(L3048,L3054)</f>
        <v>84000</v>
      </c>
      <c r="M3047" s="164">
        <f t="shared" si="1435"/>
        <v>0</v>
      </c>
      <c r="N3047" s="164">
        <f>SUM(N3048,N3054)</f>
        <v>0</v>
      </c>
      <c r="O3047" s="164">
        <f>SUM(O3048,O3054)</f>
        <v>0</v>
      </c>
      <c r="P3047" s="164">
        <f>SUM(P3048,P3054)</f>
        <v>0</v>
      </c>
      <c r="Q3047" s="164">
        <f>SUM(Q3048,Q3054)</f>
        <v>0</v>
      </c>
      <c r="R3047" s="164">
        <f t="shared" si="1436"/>
        <v>0</v>
      </c>
      <c r="S3047" s="164">
        <f>SUM(S3048,S3054)</f>
        <v>0</v>
      </c>
      <c r="T3047" s="164">
        <f>SUM(T3048,T3054)</f>
        <v>0</v>
      </c>
      <c r="U3047" s="164">
        <f>SUM(U3048,U3054)</f>
        <v>0</v>
      </c>
      <c r="V3047" s="164">
        <f>SUM(V3048,V3054)</f>
        <v>0</v>
      </c>
    </row>
    <row r="3048" spans="1:22" ht="16.5" thickTop="1" thickBot="1">
      <c r="A3048" s="160" t="s">
        <v>121</v>
      </c>
      <c r="B3048" s="167" t="s">
        <v>99</v>
      </c>
      <c r="C3048" s="164">
        <f t="shared" si="1432"/>
        <v>422000</v>
      </c>
      <c r="D3048" s="164">
        <f t="shared" si="1433"/>
        <v>120000</v>
      </c>
      <c r="E3048" s="164">
        <f t="shared" si="1433"/>
        <v>118000</v>
      </c>
      <c r="F3048" s="164">
        <f t="shared" si="1433"/>
        <v>100000</v>
      </c>
      <c r="G3048" s="164">
        <f t="shared" si="1431"/>
        <v>84000</v>
      </c>
      <c r="H3048" s="164">
        <f t="shared" si="1434"/>
        <v>422000</v>
      </c>
      <c r="I3048" s="164">
        <f>SUM(I3049:I3052)</f>
        <v>120000</v>
      </c>
      <c r="J3048" s="164">
        <f>SUM(J3049:J3052)</f>
        <v>118000</v>
      </c>
      <c r="K3048" s="164">
        <f>SUM(K3049:K3052)</f>
        <v>100000</v>
      </c>
      <c r="L3048" s="164">
        <f>SUM(L3049:L3052)</f>
        <v>84000</v>
      </c>
      <c r="M3048" s="164">
        <f t="shared" si="1435"/>
        <v>0</v>
      </c>
      <c r="N3048" s="164">
        <f>SUM(N3049:N3052)</f>
        <v>0</v>
      </c>
      <c r="O3048" s="164">
        <f>SUM(O3049:O3052)</f>
        <v>0</v>
      </c>
      <c r="P3048" s="164">
        <f>SUM(P3049:P3052)</f>
        <v>0</v>
      </c>
      <c r="Q3048" s="164">
        <f>SUM(Q3049:Q3052)</f>
        <v>0</v>
      </c>
      <c r="R3048" s="164">
        <f t="shared" si="1436"/>
        <v>0</v>
      </c>
      <c r="S3048" s="164">
        <f>SUM(S3049:S3052)</f>
        <v>0</v>
      </c>
      <c r="T3048" s="164">
        <f>SUM(T3049:T3052)</f>
        <v>0</v>
      </c>
      <c r="U3048" s="164">
        <f>SUM(U3049:U3052)</f>
        <v>0</v>
      </c>
      <c r="V3048" s="164">
        <f>SUM(V3049:V3052)</f>
        <v>0</v>
      </c>
    </row>
    <row r="3049" spans="1:22" ht="16.5" thickTop="1" thickBot="1">
      <c r="A3049" s="160" t="s">
        <v>121</v>
      </c>
      <c r="B3049" s="168" t="s">
        <v>100</v>
      </c>
      <c r="C3049" s="164">
        <f t="shared" si="1432"/>
        <v>309000</v>
      </c>
      <c r="D3049" s="164">
        <f t="shared" si="1433"/>
        <v>78000</v>
      </c>
      <c r="E3049" s="164">
        <f t="shared" si="1433"/>
        <v>79000</v>
      </c>
      <c r="F3049" s="164">
        <f t="shared" si="1433"/>
        <v>78000</v>
      </c>
      <c r="G3049" s="164">
        <f t="shared" si="1431"/>
        <v>74000</v>
      </c>
      <c r="H3049" s="164">
        <f t="shared" si="1434"/>
        <v>309000</v>
      </c>
      <c r="I3049" s="164">
        <v>78000</v>
      </c>
      <c r="J3049" s="164">
        <v>79000</v>
      </c>
      <c r="K3049" s="164">
        <v>78000</v>
      </c>
      <c r="L3049" s="164">
        <v>74000</v>
      </c>
      <c r="M3049" s="164">
        <f t="shared" si="1435"/>
        <v>0</v>
      </c>
      <c r="N3049" s="164">
        <v>0</v>
      </c>
      <c r="O3049" s="164">
        <v>0</v>
      </c>
      <c r="P3049" s="164">
        <v>0</v>
      </c>
      <c r="Q3049" s="164">
        <v>0</v>
      </c>
      <c r="R3049" s="164">
        <f t="shared" si="1436"/>
        <v>0</v>
      </c>
      <c r="S3049" s="164">
        <v>0</v>
      </c>
      <c r="T3049" s="164">
        <v>0</v>
      </c>
      <c r="U3049" s="164">
        <v>0</v>
      </c>
      <c r="V3049" s="164">
        <v>0</v>
      </c>
    </row>
    <row r="3050" spans="1:22" ht="16.5" thickTop="1" thickBot="1">
      <c r="A3050" s="160" t="s">
        <v>121</v>
      </c>
      <c r="B3050" s="168" t="s">
        <v>101</v>
      </c>
      <c r="C3050" s="164">
        <f t="shared" si="1432"/>
        <v>87000</v>
      </c>
      <c r="D3050" s="164">
        <f t="shared" si="1433"/>
        <v>32000</v>
      </c>
      <c r="E3050" s="164">
        <f t="shared" si="1433"/>
        <v>32000</v>
      </c>
      <c r="F3050" s="164">
        <f t="shared" si="1433"/>
        <v>17000</v>
      </c>
      <c r="G3050" s="164">
        <f t="shared" si="1431"/>
        <v>6000</v>
      </c>
      <c r="H3050" s="164">
        <f t="shared" si="1434"/>
        <v>87000</v>
      </c>
      <c r="I3050" s="164">
        <v>32000</v>
      </c>
      <c r="J3050" s="164">
        <v>32000</v>
      </c>
      <c r="K3050" s="164">
        <v>17000</v>
      </c>
      <c r="L3050" s="164">
        <v>6000</v>
      </c>
      <c r="M3050" s="164">
        <f t="shared" si="1435"/>
        <v>0</v>
      </c>
      <c r="N3050" s="164">
        <v>0</v>
      </c>
      <c r="O3050" s="164">
        <v>0</v>
      </c>
      <c r="P3050" s="164">
        <v>0</v>
      </c>
      <c r="Q3050" s="164">
        <v>0</v>
      </c>
      <c r="R3050" s="164">
        <f t="shared" si="1436"/>
        <v>0</v>
      </c>
      <c r="S3050" s="164">
        <v>0</v>
      </c>
      <c r="T3050" s="164">
        <v>0</v>
      </c>
      <c r="U3050" s="164">
        <v>0</v>
      </c>
      <c r="V3050" s="164">
        <v>0</v>
      </c>
    </row>
    <row r="3051" spans="1:22" ht="16.5" thickTop="1" thickBot="1">
      <c r="A3051" s="160" t="s">
        <v>121</v>
      </c>
      <c r="B3051" s="168" t="s">
        <v>104</v>
      </c>
      <c r="C3051" s="164">
        <f t="shared" si="1432"/>
        <v>6000</v>
      </c>
      <c r="D3051" s="164">
        <f t="shared" si="1433"/>
        <v>2000</v>
      </c>
      <c r="E3051" s="164">
        <f t="shared" si="1433"/>
        <v>2000</v>
      </c>
      <c r="F3051" s="164">
        <f t="shared" si="1433"/>
        <v>1000</v>
      </c>
      <c r="G3051" s="164">
        <f t="shared" si="1431"/>
        <v>1000</v>
      </c>
      <c r="H3051" s="164">
        <f t="shared" si="1434"/>
        <v>6000</v>
      </c>
      <c r="I3051" s="164">
        <v>2000</v>
      </c>
      <c r="J3051" s="164">
        <v>2000</v>
      </c>
      <c r="K3051" s="164">
        <v>1000</v>
      </c>
      <c r="L3051" s="164">
        <v>1000</v>
      </c>
      <c r="M3051" s="164">
        <f t="shared" si="1435"/>
        <v>0</v>
      </c>
      <c r="N3051" s="164">
        <v>0</v>
      </c>
      <c r="O3051" s="164">
        <v>0</v>
      </c>
      <c r="P3051" s="164">
        <v>0</v>
      </c>
      <c r="Q3051" s="164">
        <v>0</v>
      </c>
      <c r="R3051" s="164">
        <f t="shared" si="1436"/>
        <v>0</v>
      </c>
      <c r="S3051" s="164">
        <v>0</v>
      </c>
      <c r="T3051" s="164">
        <v>0</v>
      </c>
      <c r="U3051" s="164">
        <v>0</v>
      </c>
      <c r="V3051" s="164">
        <v>0</v>
      </c>
    </row>
    <row r="3052" spans="1:22" ht="16.5" thickTop="1" thickBot="1">
      <c r="A3052" s="160" t="s">
        <v>121</v>
      </c>
      <c r="B3052" s="168" t="s">
        <v>105</v>
      </c>
      <c r="C3052" s="164">
        <f t="shared" si="1432"/>
        <v>20000</v>
      </c>
      <c r="D3052" s="164">
        <f t="shared" si="1433"/>
        <v>8000</v>
      </c>
      <c r="E3052" s="164">
        <f t="shared" si="1433"/>
        <v>5000</v>
      </c>
      <c r="F3052" s="164">
        <f t="shared" si="1433"/>
        <v>4000</v>
      </c>
      <c r="G3052" s="164">
        <f t="shared" si="1431"/>
        <v>3000</v>
      </c>
      <c r="H3052" s="164">
        <f t="shared" si="1434"/>
        <v>20000</v>
      </c>
      <c r="I3052" s="164">
        <f>SUM(I3053)</f>
        <v>8000</v>
      </c>
      <c r="J3052" s="164">
        <f>SUM(J3053)</f>
        <v>5000</v>
      </c>
      <c r="K3052" s="164">
        <f>SUM(K3053)</f>
        <v>4000</v>
      </c>
      <c r="L3052" s="164">
        <f>SUM(L3053)</f>
        <v>3000</v>
      </c>
      <c r="M3052" s="164">
        <f t="shared" si="1435"/>
        <v>0</v>
      </c>
      <c r="N3052" s="164">
        <f>SUM(N3053)</f>
        <v>0</v>
      </c>
      <c r="O3052" s="164">
        <f>SUM(O3053)</f>
        <v>0</v>
      </c>
      <c r="P3052" s="164">
        <f>SUM(P3053)</f>
        <v>0</v>
      </c>
      <c r="Q3052" s="164">
        <f>SUM(Q3053)</f>
        <v>0</v>
      </c>
      <c r="R3052" s="164">
        <f t="shared" si="1436"/>
        <v>0</v>
      </c>
      <c r="S3052" s="164">
        <f>SUM(S3053)</f>
        <v>0</v>
      </c>
      <c r="T3052" s="164">
        <f>SUM(T3053)</f>
        <v>0</v>
      </c>
      <c r="U3052" s="164">
        <f>SUM(U3053)</f>
        <v>0</v>
      </c>
      <c r="V3052" s="164">
        <f>SUM(V3053)</f>
        <v>0</v>
      </c>
    </row>
    <row r="3053" spans="1:22" ht="31.5" thickTop="1" thickBot="1">
      <c r="A3053" s="160" t="s">
        <v>121</v>
      </c>
      <c r="B3053" s="169" t="s">
        <v>153</v>
      </c>
      <c r="C3053" s="164">
        <f t="shared" si="1432"/>
        <v>20000</v>
      </c>
      <c r="D3053" s="164">
        <f t="shared" si="1433"/>
        <v>8000</v>
      </c>
      <c r="E3053" s="164">
        <f t="shared" si="1433"/>
        <v>5000</v>
      </c>
      <c r="F3053" s="164">
        <f t="shared" si="1433"/>
        <v>4000</v>
      </c>
      <c r="G3053" s="164">
        <f t="shared" si="1431"/>
        <v>3000</v>
      </c>
      <c r="H3053" s="164">
        <f t="shared" si="1434"/>
        <v>20000</v>
      </c>
      <c r="I3053" s="164">
        <v>8000</v>
      </c>
      <c r="J3053" s="164">
        <v>5000</v>
      </c>
      <c r="K3053" s="164">
        <v>4000</v>
      </c>
      <c r="L3053" s="164">
        <v>3000</v>
      </c>
      <c r="M3053" s="164">
        <f t="shared" si="1435"/>
        <v>0</v>
      </c>
      <c r="N3053" s="164">
        <v>0</v>
      </c>
      <c r="O3053" s="164">
        <v>0</v>
      </c>
      <c r="P3053" s="164">
        <v>0</v>
      </c>
      <c r="Q3053" s="164">
        <v>0</v>
      </c>
      <c r="R3053" s="164">
        <f t="shared" si="1436"/>
        <v>0</v>
      </c>
      <c r="S3053" s="164">
        <v>0</v>
      </c>
      <c r="T3053" s="164">
        <v>0</v>
      </c>
      <c r="U3053" s="164">
        <v>0</v>
      </c>
      <c r="V3053" s="164">
        <v>0</v>
      </c>
    </row>
    <row r="3054" spans="1:22" ht="16.5" thickTop="1" thickBot="1">
      <c r="A3054" s="160" t="s">
        <v>121</v>
      </c>
      <c r="B3054" s="167" t="s">
        <v>155</v>
      </c>
      <c r="C3054" s="164">
        <f t="shared" si="1432"/>
        <v>6000</v>
      </c>
      <c r="D3054" s="164">
        <f t="shared" si="1433"/>
        <v>6000</v>
      </c>
      <c r="E3054" s="164">
        <f t="shared" si="1433"/>
        <v>0</v>
      </c>
      <c r="F3054" s="164">
        <f t="shared" si="1433"/>
        <v>0</v>
      </c>
      <c r="G3054" s="164">
        <f t="shared" si="1431"/>
        <v>0</v>
      </c>
      <c r="H3054" s="164">
        <f t="shared" si="1434"/>
        <v>6000</v>
      </c>
      <c r="I3054" s="164">
        <v>6000</v>
      </c>
      <c r="J3054" s="164">
        <v>0</v>
      </c>
      <c r="K3054" s="164">
        <v>0</v>
      </c>
      <c r="L3054" s="164">
        <v>0</v>
      </c>
      <c r="M3054" s="164">
        <f t="shared" si="1435"/>
        <v>0</v>
      </c>
      <c r="N3054" s="164">
        <v>0</v>
      </c>
      <c r="O3054" s="164">
        <v>0</v>
      </c>
      <c r="P3054" s="164">
        <v>0</v>
      </c>
      <c r="Q3054" s="164">
        <v>0</v>
      </c>
      <c r="R3054" s="164">
        <f t="shared" si="1436"/>
        <v>0</v>
      </c>
      <c r="S3054" s="164">
        <v>0</v>
      </c>
      <c r="T3054" s="164">
        <v>0</v>
      </c>
      <c r="U3054" s="164">
        <v>0</v>
      </c>
      <c r="V3054" s="164">
        <v>0</v>
      </c>
    </row>
    <row r="3055" spans="1:22" ht="61.5" thickTop="1" thickBot="1">
      <c r="A3055" s="160" t="s">
        <v>1090</v>
      </c>
      <c r="B3055" s="165" t="s">
        <v>1091</v>
      </c>
      <c r="C3055" s="164">
        <f t="shared" si="1432"/>
        <v>0</v>
      </c>
      <c r="D3055" s="164">
        <f t="shared" si="1433"/>
        <v>0</v>
      </c>
      <c r="E3055" s="164">
        <f t="shared" si="1433"/>
        <v>0</v>
      </c>
      <c r="F3055" s="164">
        <f t="shared" si="1433"/>
        <v>0</v>
      </c>
      <c r="G3055" s="164">
        <f t="shared" si="1431"/>
        <v>0</v>
      </c>
      <c r="H3055" s="164">
        <f t="shared" si="1434"/>
        <v>0</v>
      </c>
      <c r="I3055" s="164">
        <f t="shared" ref="I3055:L3070" si="1449">SUM(I3071)</f>
        <v>0</v>
      </c>
      <c r="J3055" s="164">
        <f t="shared" si="1449"/>
        <v>0</v>
      </c>
      <c r="K3055" s="164">
        <f t="shared" si="1449"/>
        <v>0</v>
      </c>
      <c r="L3055" s="164">
        <f t="shared" si="1449"/>
        <v>0</v>
      </c>
      <c r="M3055" s="164">
        <f t="shared" si="1435"/>
        <v>0</v>
      </c>
      <c r="N3055" s="164">
        <f t="shared" ref="N3055:Q3070" si="1450">SUM(N3071)</f>
        <v>0</v>
      </c>
      <c r="O3055" s="164">
        <f t="shared" si="1450"/>
        <v>0</v>
      </c>
      <c r="P3055" s="164">
        <f t="shared" si="1450"/>
        <v>0</v>
      </c>
      <c r="Q3055" s="164">
        <f t="shared" si="1450"/>
        <v>0</v>
      </c>
      <c r="R3055" s="164">
        <f t="shared" si="1436"/>
        <v>0</v>
      </c>
      <c r="S3055" s="164">
        <f t="shared" ref="S3055:V3070" si="1451">SUM(S3071)</f>
        <v>0</v>
      </c>
      <c r="T3055" s="164">
        <f t="shared" si="1451"/>
        <v>0</v>
      </c>
      <c r="U3055" s="164">
        <f t="shared" si="1451"/>
        <v>0</v>
      </c>
      <c r="V3055" s="164">
        <f t="shared" si="1451"/>
        <v>0</v>
      </c>
    </row>
    <row r="3056" spans="1:22" ht="16.5" thickTop="1" thickBot="1">
      <c r="A3056" s="160" t="s">
        <v>121</v>
      </c>
      <c r="B3056" s="166" t="s">
        <v>99</v>
      </c>
      <c r="C3056" s="164">
        <f t="shared" si="1432"/>
        <v>0</v>
      </c>
      <c r="D3056" s="164">
        <f t="shared" si="1433"/>
        <v>0</v>
      </c>
      <c r="E3056" s="164">
        <f t="shared" si="1433"/>
        <v>0</v>
      </c>
      <c r="F3056" s="164">
        <f t="shared" si="1433"/>
        <v>0</v>
      </c>
      <c r="G3056" s="164">
        <f t="shared" si="1431"/>
        <v>0</v>
      </c>
      <c r="H3056" s="164">
        <f t="shared" si="1434"/>
        <v>0</v>
      </c>
      <c r="I3056" s="164">
        <f t="shared" si="1449"/>
        <v>0</v>
      </c>
      <c r="J3056" s="164">
        <f t="shared" si="1449"/>
        <v>0</v>
      </c>
      <c r="K3056" s="164">
        <f t="shared" si="1449"/>
        <v>0</v>
      </c>
      <c r="L3056" s="164">
        <f t="shared" si="1449"/>
        <v>0</v>
      </c>
      <c r="M3056" s="164">
        <f t="shared" si="1435"/>
        <v>0</v>
      </c>
      <c r="N3056" s="164">
        <f t="shared" si="1450"/>
        <v>0</v>
      </c>
      <c r="O3056" s="164">
        <f t="shared" si="1450"/>
        <v>0</v>
      </c>
      <c r="P3056" s="164">
        <f t="shared" si="1450"/>
        <v>0</v>
      </c>
      <c r="Q3056" s="164">
        <f t="shared" si="1450"/>
        <v>0</v>
      </c>
      <c r="R3056" s="164">
        <f t="shared" si="1436"/>
        <v>0</v>
      </c>
      <c r="S3056" s="164">
        <f t="shared" si="1451"/>
        <v>0</v>
      </c>
      <c r="T3056" s="164">
        <f t="shared" si="1451"/>
        <v>0</v>
      </c>
      <c r="U3056" s="164">
        <f t="shared" si="1451"/>
        <v>0</v>
      </c>
      <c r="V3056" s="164">
        <f t="shared" si="1451"/>
        <v>0</v>
      </c>
    </row>
    <row r="3057" spans="1:22" ht="16.5" thickTop="1" thickBot="1">
      <c r="A3057" s="160" t="s">
        <v>121</v>
      </c>
      <c r="B3057" s="167" t="s">
        <v>100</v>
      </c>
      <c r="C3057" s="164">
        <f t="shared" si="1432"/>
        <v>0</v>
      </c>
      <c r="D3057" s="164">
        <f t="shared" si="1433"/>
        <v>0</v>
      </c>
      <c r="E3057" s="164">
        <f t="shared" si="1433"/>
        <v>0</v>
      </c>
      <c r="F3057" s="164">
        <f t="shared" si="1433"/>
        <v>0</v>
      </c>
      <c r="G3057" s="164">
        <f t="shared" si="1431"/>
        <v>0</v>
      </c>
      <c r="H3057" s="164">
        <f t="shared" si="1434"/>
        <v>0</v>
      </c>
      <c r="I3057" s="164">
        <f t="shared" si="1449"/>
        <v>0</v>
      </c>
      <c r="J3057" s="164">
        <f t="shared" si="1449"/>
        <v>0</v>
      </c>
      <c r="K3057" s="164">
        <f t="shared" si="1449"/>
        <v>0</v>
      </c>
      <c r="L3057" s="164">
        <f t="shared" si="1449"/>
        <v>0</v>
      </c>
      <c r="M3057" s="164">
        <f t="shared" si="1435"/>
        <v>0</v>
      </c>
      <c r="N3057" s="164">
        <f t="shared" si="1450"/>
        <v>0</v>
      </c>
      <c r="O3057" s="164">
        <f t="shared" si="1450"/>
        <v>0</v>
      </c>
      <c r="P3057" s="164">
        <f t="shared" si="1450"/>
        <v>0</v>
      </c>
      <c r="Q3057" s="164">
        <f t="shared" si="1450"/>
        <v>0</v>
      </c>
      <c r="R3057" s="164">
        <f t="shared" si="1436"/>
        <v>0</v>
      </c>
      <c r="S3057" s="164">
        <f t="shared" si="1451"/>
        <v>0</v>
      </c>
      <c r="T3057" s="164">
        <f t="shared" si="1451"/>
        <v>0</v>
      </c>
      <c r="U3057" s="164">
        <f t="shared" si="1451"/>
        <v>0</v>
      </c>
      <c r="V3057" s="164">
        <f t="shared" si="1451"/>
        <v>0</v>
      </c>
    </row>
    <row r="3058" spans="1:22" ht="16.5" thickTop="1" thickBot="1">
      <c r="A3058" s="160" t="s">
        <v>121</v>
      </c>
      <c r="B3058" s="167" t="s">
        <v>101</v>
      </c>
      <c r="C3058" s="164">
        <f t="shared" si="1432"/>
        <v>0</v>
      </c>
      <c r="D3058" s="164">
        <f t="shared" si="1433"/>
        <v>0</v>
      </c>
      <c r="E3058" s="164">
        <f t="shared" si="1433"/>
        <v>0</v>
      </c>
      <c r="F3058" s="164">
        <f t="shared" si="1433"/>
        <v>0</v>
      </c>
      <c r="G3058" s="164">
        <f t="shared" si="1431"/>
        <v>0</v>
      </c>
      <c r="H3058" s="164">
        <f t="shared" si="1434"/>
        <v>0</v>
      </c>
      <c r="I3058" s="164">
        <f t="shared" si="1449"/>
        <v>0</v>
      </c>
      <c r="J3058" s="164">
        <f t="shared" si="1449"/>
        <v>0</v>
      </c>
      <c r="K3058" s="164">
        <f t="shared" si="1449"/>
        <v>0</v>
      </c>
      <c r="L3058" s="164">
        <f t="shared" si="1449"/>
        <v>0</v>
      </c>
      <c r="M3058" s="164">
        <f t="shared" si="1435"/>
        <v>0</v>
      </c>
      <c r="N3058" s="164">
        <f t="shared" si="1450"/>
        <v>0</v>
      </c>
      <c r="O3058" s="164">
        <f t="shared" si="1450"/>
        <v>0</v>
      </c>
      <c r="P3058" s="164">
        <f t="shared" si="1450"/>
        <v>0</v>
      </c>
      <c r="Q3058" s="164">
        <f t="shared" si="1450"/>
        <v>0</v>
      </c>
      <c r="R3058" s="164">
        <f t="shared" si="1436"/>
        <v>0</v>
      </c>
      <c r="S3058" s="164">
        <f t="shared" si="1451"/>
        <v>0</v>
      </c>
      <c r="T3058" s="164">
        <f t="shared" si="1451"/>
        <v>0</v>
      </c>
      <c r="U3058" s="164">
        <f t="shared" si="1451"/>
        <v>0</v>
      </c>
      <c r="V3058" s="164">
        <f t="shared" si="1451"/>
        <v>0</v>
      </c>
    </row>
    <row r="3059" spans="1:22" ht="16.5" thickTop="1" thickBot="1">
      <c r="A3059" s="160" t="s">
        <v>121</v>
      </c>
      <c r="B3059" s="167" t="s">
        <v>15</v>
      </c>
      <c r="C3059" s="164">
        <f t="shared" si="1432"/>
        <v>0</v>
      </c>
      <c r="D3059" s="164">
        <f t="shared" si="1433"/>
        <v>0</v>
      </c>
      <c r="E3059" s="164">
        <f t="shared" si="1433"/>
        <v>0</v>
      </c>
      <c r="F3059" s="164">
        <f t="shared" si="1433"/>
        <v>0</v>
      </c>
      <c r="G3059" s="164">
        <f t="shared" si="1431"/>
        <v>0</v>
      </c>
      <c r="H3059" s="164">
        <f t="shared" si="1434"/>
        <v>0</v>
      </c>
      <c r="I3059" s="164">
        <f t="shared" si="1449"/>
        <v>0</v>
      </c>
      <c r="J3059" s="164">
        <f t="shared" si="1449"/>
        <v>0</v>
      </c>
      <c r="K3059" s="164">
        <f t="shared" si="1449"/>
        <v>0</v>
      </c>
      <c r="L3059" s="164">
        <f t="shared" si="1449"/>
        <v>0</v>
      </c>
      <c r="M3059" s="164">
        <f t="shared" si="1435"/>
        <v>0</v>
      </c>
      <c r="N3059" s="164">
        <f t="shared" si="1450"/>
        <v>0</v>
      </c>
      <c r="O3059" s="164">
        <f t="shared" si="1450"/>
        <v>0</v>
      </c>
      <c r="P3059" s="164">
        <f t="shared" si="1450"/>
        <v>0</v>
      </c>
      <c r="Q3059" s="164">
        <f t="shared" si="1450"/>
        <v>0</v>
      </c>
      <c r="R3059" s="164">
        <f t="shared" si="1436"/>
        <v>0</v>
      </c>
      <c r="S3059" s="164">
        <f t="shared" si="1451"/>
        <v>0</v>
      </c>
      <c r="T3059" s="164">
        <f t="shared" si="1451"/>
        <v>0</v>
      </c>
      <c r="U3059" s="164">
        <f t="shared" si="1451"/>
        <v>0</v>
      </c>
      <c r="V3059" s="164">
        <f t="shared" si="1451"/>
        <v>0</v>
      </c>
    </row>
    <row r="3060" spans="1:22" ht="16.5" thickTop="1" thickBot="1">
      <c r="A3060" s="160" t="s">
        <v>121</v>
      </c>
      <c r="B3060" s="168" t="s">
        <v>136</v>
      </c>
      <c r="C3060" s="164">
        <f t="shared" si="1432"/>
        <v>0</v>
      </c>
      <c r="D3060" s="164">
        <f t="shared" si="1433"/>
        <v>0</v>
      </c>
      <c r="E3060" s="164">
        <f t="shared" si="1433"/>
        <v>0</v>
      </c>
      <c r="F3060" s="164">
        <f t="shared" si="1433"/>
        <v>0</v>
      </c>
      <c r="G3060" s="164">
        <f t="shared" si="1431"/>
        <v>0</v>
      </c>
      <c r="H3060" s="164">
        <f t="shared" si="1434"/>
        <v>0</v>
      </c>
      <c r="I3060" s="164">
        <f t="shared" si="1449"/>
        <v>0</v>
      </c>
      <c r="J3060" s="164">
        <f t="shared" si="1449"/>
        <v>0</v>
      </c>
      <c r="K3060" s="164">
        <f t="shared" si="1449"/>
        <v>0</v>
      </c>
      <c r="L3060" s="164">
        <f t="shared" si="1449"/>
        <v>0</v>
      </c>
      <c r="M3060" s="164">
        <f t="shared" si="1435"/>
        <v>0</v>
      </c>
      <c r="N3060" s="164">
        <f t="shared" si="1450"/>
        <v>0</v>
      </c>
      <c r="O3060" s="164">
        <f t="shared" si="1450"/>
        <v>0</v>
      </c>
      <c r="P3060" s="164">
        <f t="shared" si="1450"/>
        <v>0</v>
      </c>
      <c r="Q3060" s="164">
        <f t="shared" si="1450"/>
        <v>0</v>
      </c>
      <c r="R3060" s="164">
        <f t="shared" si="1436"/>
        <v>0</v>
      </c>
      <c r="S3060" s="164">
        <f t="shared" si="1451"/>
        <v>0</v>
      </c>
      <c r="T3060" s="164">
        <f t="shared" si="1451"/>
        <v>0</v>
      </c>
      <c r="U3060" s="164">
        <f t="shared" si="1451"/>
        <v>0</v>
      </c>
      <c r="V3060" s="164">
        <f t="shared" si="1451"/>
        <v>0</v>
      </c>
    </row>
    <row r="3061" spans="1:22" ht="16.5" thickTop="1" thickBot="1">
      <c r="A3061" s="160" t="s">
        <v>121</v>
      </c>
      <c r="B3061" s="169" t="s">
        <v>135</v>
      </c>
      <c r="C3061" s="164">
        <f t="shared" si="1432"/>
        <v>0</v>
      </c>
      <c r="D3061" s="164">
        <f t="shared" si="1433"/>
        <v>0</v>
      </c>
      <c r="E3061" s="164">
        <f t="shared" si="1433"/>
        <v>0</v>
      </c>
      <c r="F3061" s="164">
        <f t="shared" si="1433"/>
        <v>0</v>
      </c>
      <c r="G3061" s="164">
        <f t="shared" si="1431"/>
        <v>0</v>
      </c>
      <c r="H3061" s="164">
        <f t="shared" si="1434"/>
        <v>0</v>
      </c>
      <c r="I3061" s="164">
        <f t="shared" si="1449"/>
        <v>0</v>
      </c>
      <c r="J3061" s="164">
        <f t="shared" si="1449"/>
        <v>0</v>
      </c>
      <c r="K3061" s="164">
        <f t="shared" si="1449"/>
        <v>0</v>
      </c>
      <c r="L3061" s="164">
        <f t="shared" si="1449"/>
        <v>0</v>
      </c>
      <c r="M3061" s="164">
        <f t="shared" si="1435"/>
        <v>0</v>
      </c>
      <c r="N3061" s="164">
        <f t="shared" si="1450"/>
        <v>0</v>
      </c>
      <c r="O3061" s="164">
        <f t="shared" si="1450"/>
        <v>0</v>
      </c>
      <c r="P3061" s="164">
        <f t="shared" si="1450"/>
        <v>0</v>
      </c>
      <c r="Q3061" s="164">
        <f t="shared" si="1450"/>
        <v>0</v>
      </c>
      <c r="R3061" s="164">
        <f t="shared" si="1436"/>
        <v>0</v>
      </c>
      <c r="S3061" s="164">
        <f t="shared" si="1451"/>
        <v>0</v>
      </c>
      <c r="T3061" s="164">
        <f t="shared" si="1451"/>
        <v>0</v>
      </c>
      <c r="U3061" s="164">
        <f t="shared" si="1451"/>
        <v>0</v>
      </c>
      <c r="V3061" s="164">
        <f t="shared" si="1451"/>
        <v>0</v>
      </c>
    </row>
    <row r="3062" spans="1:22" ht="16.5" thickTop="1" thickBot="1">
      <c r="A3062" s="160" t="s">
        <v>121</v>
      </c>
      <c r="B3062" s="168" t="s">
        <v>137</v>
      </c>
      <c r="C3062" s="164">
        <f t="shared" si="1432"/>
        <v>0</v>
      </c>
      <c r="D3062" s="164">
        <f t="shared" si="1433"/>
        <v>0</v>
      </c>
      <c r="E3062" s="164">
        <f t="shared" si="1433"/>
        <v>0</v>
      </c>
      <c r="F3062" s="164">
        <f t="shared" si="1433"/>
        <v>0</v>
      </c>
      <c r="G3062" s="164">
        <f t="shared" si="1431"/>
        <v>0</v>
      </c>
      <c r="H3062" s="164">
        <f t="shared" si="1434"/>
        <v>0</v>
      </c>
      <c r="I3062" s="164">
        <f t="shared" si="1449"/>
        <v>0</v>
      </c>
      <c r="J3062" s="164">
        <f t="shared" si="1449"/>
        <v>0</v>
      </c>
      <c r="K3062" s="164">
        <f t="shared" si="1449"/>
        <v>0</v>
      </c>
      <c r="L3062" s="164">
        <f t="shared" si="1449"/>
        <v>0</v>
      </c>
      <c r="M3062" s="164">
        <f t="shared" si="1435"/>
        <v>0</v>
      </c>
      <c r="N3062" s="164">
        <f t="shared" si="1450"/>
        <v>0</v>
      </c>
      <c r="O3062" s="164">
        <f t="shared" si="1450"/>
        <v>0</v>
      </c>
      <c r="P3062" s="164">
        <f t="shared" si="1450"/>
        <v>0</v>
      </c>
      <c r="Q3062" s="164">
        <f t="shared" si="1450"/>
        <v>0</v>
      </c>
      <c r="R3062" s="164">
        <f t="shared" si="1436"/>
        <v>0</v>
      </c>
      <c r="S3062" s="164">
        <f t="shared" si="1451"/>
        <v>0</v>
      </c>
      <c r="T3062" s="164">
        <f t="shared" si="1451"/>
        <v>0</v>
      </c>
      <c r="U3062" s="164">
        <f t="shared" si="1451"/>
        <v>0</v>
      </c>
      <c r="V3062" s="164">
        <f t="shared" si="1451"/>
        <v>0</v>
      </c>
    </row>
    <row r="3063" spans="1:22" ht="16.5" thickTop="1" thickBot="1">
      <c r="A3063" s="160" t="s">
        <v>121</v>
      </c>
      <c r="B3063" s="169" t="s">
        <v>135</v>
      </c>
      <c r="C3063" s="164">
        <f t="shared" si="1432"/>
        <v>0</v>
      </c>
      <c r="D3063" s="164">
        <f t="shared" si="1433"/>
        <v>0</v>
      </c>
      <c r="E3063" s="164">
        <f t="shared" si="1433"/>
        <v>0</v>
      </c>
      <c r="F3063" s="164">
        <f t="shared" si="1433"/>
        <v>0</v>
      </c>
      <c r="G3063" s="164">
        <f t="shared" si="1431"/>
        <v>0</v>
      </c>
      <c r="H3063" s="164">
        <f t="shared" si="1434"/>
        <v>0</v>
      </c>
      <c r="I3063" s="164">
        <f t="shared" si="1449"/>
        <v>0</v>
      </c>
      <c r="J3063" s="164">
        <f t="shared" si="1449"/>
        <v>0</v>
      </c>
      <c r="K3063" s="164">
        <f t="shared" si="1449"/>
        <v>0</v>
      </c>
      <c r="L3063" s="164">
        <f t="shared" si="1449"/>
        <v>0</v>
      </c>
      <c r="M3063" s="164">
        <f t="shared" si="1435"/>
        <v>0</v>
      </c>
      <c r="N3063" s="164">
        <f t="shared" si="1450"/>
        <v>0</v>
      </c>
      <c r="O3063" s="164">
        <f t="shared" si="1450"/>
        <v>0</v>
      </c>
      <c r="P3063" s="164">
        <f t="shared" si="1450"/>
        <v>0</v>
      </c>
      <c r="Q3063" s="164">
        <f t="shared" si="1450"/>
        <v>0</v>
      </c>
      <c r="R3063" s="164">
        <f t="shared" si="1436"/>
        <v>0</v>
      </c>
      <c r="S3063" s="164">
        <f t="shared" si="1451"/>
        <v>0</v>
      </c>
      <c r="T3063" s="164">
        <f t="shared" si="1451"/>
        <v>0</v>
      </c>
      <c r="U3063" s="164">
        <f t="shared" si="1451"/>
        <v>0</v>
      </c>
      <c r="V3063" s="164">
        <f t="shared" si="1451"/>
        <v>0</v>
      </c>
    </row>
    <row r="3064" spans="1:22" ht="16.5" thickTop="1" thickBot="1">
      <c r="A3064" s="160" t="s">
        <v>121</v>
      </c>
      <c r="B3064" s="170" t="s">
        <v>138</v>
      </c>
      <c r="C3064" s="164">
        <f t="shared" si="1432"/>
        <v>0</v>
      </c>
      <c r="D3064" s="164">
        <f t="shared" si="1433"/>
        <v>0</v>
      </c>
      <c r="E3064" s="164">
        <f t="shared" si="1433"/>
        <v>0</v>
      </c>
      <c r="F3064" s="164">
        <f t="shared" si="1433"/>
        <v>0</v>
      </c>
      <c r="G3064" s="164">
        <f t="shared" si="1431"/>
        <v>0</v>
      </c>
      <c r="H3064" s="164">
        <f t="shared" si="1434"/>
        <v>0</v>
      </c>
      <c r="I3064" s="164">
        <f t="shared" si="1449"/>
        <v>0</v>
      </c>
      <c r="J3064" s="164">
        <f t="shared" si="1449"/>
        <v>0</v>
      </c>
      <c r="K3064" s="164">
        <f t="shared" si="1449"/>
        <v>0</v>
      </c>
      <c r="L3064" s="164">
        <f t="shared" si="1449"/>
        <v>0</v>
      </c>
      <c r="M3064" s="164">
        <f t="shared" si="1435"/>
        <v>0</v>
      </c>
      <c r="N3064" s="164">
        <f t="shared" si="1450"/>
        <v>0</v>
      </c>
      <c r="O3064" s="164">
        <f t="shared" si="1450"/>
        <v>0</v>
      </c>
      <c r="P3064" s="164">
        <f t="shared" si="1450"/>
        <v>0</v>
      </c>
      <c r="Q3064" s="164">
        <f t="shared" si="1450"/>
        <v>0</v>
      </c>
      <c r="R3064" s="164">
        <f t="shared" si="1436"/>
        <v>0</v>
      </c>
      <c r="S3064" s="164">
        <f t="shared" si="1451"/>
        <v>0</v>
      </c>
      <c r="T3064" s="164">
        <f t="shared" si="1451"/>
        <v>0</v>
      </c>
      <c r="U3064" s="164">
        <f t="shared" si="1451"/>
        <v>0</v>
      </c>
      <c r="V3064" s="164">
        <f t="shared" si="1451"/>
        <v>0</v>
      </c>
    </row>
    <row r="3065" spans="1:22" ht="16.5" thickTop="1" thickBot="1">
      <c r="A3065" s="160" t="s">
        <v>121</v>
      </c>
      <c r="B3065" s="171" t="s">
        <v>139</v>
      </c>
      <c r="C3065" s="164">
        <f t="shared" si="1432"/>
        <v>0</v>
      </c>
      <c r="D3065" s="164">
        <f t="shared" si="1433"/>
        <v>0</v>
      </c>
      <c r="E3065" s="164">
        <f t="shared" si="1433"/>
        <v>0</v>
      </c>
      <c r="F3065" s="164">
        <f t="shared" si="1433"/>
        <v>0</v>
      </c>
      <c r="G3065" s="164">
        <f t="shared" si="1431"/>
        <v>0</v>
      </c>
      <c r="H3065" s="164">
        <f t="shared" si="1434"/>
        <v>0</v>
      </c>
      <c r="I3065" s="164">
        <f t="shared" si="1449"/>
        <v>0</v>
      </c>
      <c r="J3065" s="164">
        <f t="shared" si="1449"/>
        <v>0</v>
      </c>
      <c r="K3065" s="164">
        <f t="shared" si="1449"/>
        <v>0</v>
      </c>
      <c r="L3065" s="164">
        <f t="shared" si="1449"/>
        <v>0</v>
      </c>
      <c r="M3065" s="164">
        <f t="shared" si="1435"/>
        <v>0</v>
      </c>
      <c r="N3065" s="164">
        <f t="shared" si="1450"/>
        <v>0</v>
      </c>
      <c r="O3065" s="164">
        <f t="shared" si="1450"/>
        <v>0</v>
      </c>
      <c r="P3065" s="164">
        <f t="shared" si="1450"/>
        <v>0</v>
      </c>
      <c r="Q3065" s="164">
        <f t="shared" si="1450"/>
        <v>0</v>
      </c>
      <c r="R3065" s="164">
        <f t="shared" si="1436"/>
        <v>0</v>
      </c>
      <c r="S3065" s="164">
        <f t="shared" si="1451"/>
        <v>0</v>
      </c>
      <c r="T3065" s="164">
        <f t="shared" si="1451"/>
        <v>0</v>
      </c>
      <c r="U3065" s="164">
        <f t="shared" si="1451"/>
        <v>0</v>
      </c>
      <c r="V3065" s="164">
        <f t="shared" si="1451"/>
        <v>0</v>
      </c>
    </row>
    <row r="3066" spans="1:22" ht="31.5" thickTop="1" thickBot="1">
      <c r="A3066" s="160" t="s">
        <v>121</v>
      </c>
      <c r="B3066" s="171" t="s">
        <v>140</v>
      </c>
      <c r="C3066" s="164">
        <f t="shared" si="1432"/>
        <v>0</v>
      </c>
      <c r="D3066" s="164">
        <f t="shared" si="1433"/>
        <v>0</v>
      </c>
      <c r="E3066" s="164">
        <f t="shared" si="1433"/>
        <v>0</v>
      </c>
      <c r="F3066" s="164">
        <f t="shared" si="1433"/>
        <v>0</v>
      </c>
      <c r="G3066" s="164">
        <f t="shared" si="1431"/>
        <v>0</v>
      </c>
      <c r="H3066" s="164">
        <f t="shared" si="1434"/>
        <v>0</v>
      </c>
      <c r="I3066" s="164">
        <f t="shared" si="1449"/>
        <v>0</v>
      </c>
      <c r="J3066" s="164">
        <f t="shared" si="1449"/>
        <v>0</v>
      </c>
      <c r="K3066" s="164">
        <f t="shared" si="1449"/>
        <v>0</v>
      </c>
      <c r="L3066" s="164">
        <f t="shared" si="1449"/>
        <v>0</v>
      </c>
      <c r="M3066" s="164">
        <f t="shared" si="1435"/>
        <v>0</v>
      </c>
      <c r="N3066" s="164">
        <f t="shared" si="1450"/>
        <v>0</v>
      </c>
      <c r="O3066" s="164">
        <f t="shared" si="1450"/>
        <v>0</v>
      </c>
      <c r="P3066" s="164">
        <f t="shared" si="1450"/>
        <v>0</v>
      </c>
      <c r="Q3066" s="164">
        <f t="shared" si="1450"/>
        <v>0</v>
      </c>
      <c r="R3066" s="164">
        <f t="shared" si="1436"/>
        <v>0</v>
      </c>
      <c r="S3066" s="164">
        <f t="shared" si="1451"/>
        <v>0</v>
      </c>
      <c r="T3066" s="164">
        <f t="shared" si="1451"/>
        <v>0</v>
      </c>
      <c r="U3066" s="164">
        <f t="shared" si="1451"/>
        <v>0</v>
      </c>
      <c r="V3066" s="164">
        <f t="shared" si="1451"/>
        <v>0</v>
      </c>
    </row>
    <row r="3067" spans="1:22" ht="16.5" thickTop="1" thickBot="1">
      <c r="A3067" s="160" t="s">
        <v>121</v>
      </c>
      <c r="B3067" s="167" t="s">
        <v>104</v>
      </c>
      <c r="C3067" s="164">
        <f t="shared" si="1432"/>
        <v>0</v>
      </c>
      <c r="D3067" s="164">
        <f t="shared" si="1433"/>
        <v>0</v>
      </c>
      <c r="E3067" s="164">
        <f t="shared" si="1433"/>
        <v>0</v>
      </c>
      <c r="F3067" s="164">
        <f t="shared" si="1433"/>
        <v>0</v>
      </c>
      <c r="G3067" s="164">
        <f t="shared" si="1431"/>
        <v>0</v>
      </c>
      <c r="H3067" s="164">
        <f t="shared" si="1434"/>
        <v>0</v>
      </c>
      <c r="I3067" s="164">
        <f t="shared" si="1449"/>
        <v>0</v>
      </c>
      <c r="J3067" s="164">
        <f t="shared" si="1449"/>
        <v>0</v>
      </c>
      <c r="K3067" s="164">
        <f t="shared" si="1449"/>
        <v>0</v>
      </c>
      <c r="L3067" s="164">
        <f t="shared" si="1449"/>
        <v>0</v>
      </c>
      <c r="M3067" s="164">
        <f t="shared" si="1435"/>
        <v>0</v>
      </c>
      <c r="N3067" s="164">
        <f t="shared" si="1450"/>
        <v>0</v>
      </c>
      <c r="O3067" s="164">
        <f t="shared" si="1450"/>
        <v>0</v>
      </c>
      <c r="P3067" s="164">
        <f t="shared" si="1450"/>
        <v>0</v>
      </c>
      <c r="Q3067" s="164">
        <f t="shared" si="1450"/>
        <v>0</v>
      </c>
      <c r="R3067" s="164">
        <f t="shared" si="1436"/>
        <v>0</v>
      </c>
      <c r="S3067" s="164">
        <f t="shared" si="1451"/>
        <v>0</v>
      </c>
      <c r="T3067" s="164">
        <f t="shared" si="1451"/>
        <v>0</v>
      </c>
      <c r="U3067" s="164">
        <f t="shared" si="1451"/>
        <v>0</v>
      </c>
      <c r="V3067" s="164">
        <f t="shared" si="1451"/>
        <v>0</v>
      </c>
    </row>
    <row r="3068" spans="1:22" ht="16.5" thickTop="1" thickBot="1">
      <c r="A3068" s="160" t="s">
        <v>121</v>
      </c>
      <c r="B3068" s="167" t="s">
        <v>105</v>
      </c>
      <c r="C3068" s="164">
        <f t="shared" si="1432"/>
        <v>0</v>
      </c>
      <c r="D3068" s="164">
        <f t="shared" si="1433"/>
        <v>0</v>
      </c>
      <c r="E3068" s="164">
        <f t="shared" si="1433"/>
        <v>0</v>
      </c>
      <c r="F3068" s="164">
        <f t="shared" si="1433"/>
        <v>0</v>
      </c>
      <c r="G3068" s="164">
        <f t="shared" si="1431"/>
        <v>0</v>
      </c>
      <c r="H3068" s="164">
        <f t="shared" si="1434"/>
        <v>0</v>
      </c>
      <c r="I3068" s="164">
        <f t="shared" si="1449"/>
        <v>0</v>
      </c>
      <c r="J3068" s="164">
        <f t="shared" si="1449"/>
        <v>0</v>
      </c>
      <c r="K3068" s="164">
        <f t="shared" si="1449"/>
        <v>0</v>
      </c>
      <c r="L3068" s="164">
        <f t="shared" si="1449"/>
        <v>0</v>
      </c>
      <c r="M3068" s="164">
        <f t="shared" si="1435"/>
        <v>0</v>
      </c>
      <c r="N3068" s="164">
        <f t="shared" si="1450"/>
        <v>0</v>
      </c>
      <c r="O3068" s="164">
        <f t="shared" si="1450"/>
        <v>0</v>
      </c>
      <c r="P3068" s="164">
        <f t="shared" si="1450"/>
        <v>0</v>
      </c>
      <c r="Q3068" s="164">
        <f t="shared" si="1450"/>
        <v>0</v>
      </c>
      <c r="R3068" s="164">
        <f t="shared" si="1436"/>
        <v>0</v>
      </c>
      <c r="S3068" s="164">
        <f t="shared" si="1451"/>
        <v>0</v>
      </c>
      <c r="T3068" s="164">
        <f t="shared" si="1451"/>
        <v>0</v>
      </c>
      <c r="U3068" s="164">
        <f t="shared" si="1451"/>
        <v>0</v>
      </c>
      <c r="V3068" s="164">
        <f t="shared" si="1451"/>
        <v>0</v>
      </c>
    </row>
    <row r="3069" spans="1:22" ht="31.5" thickTop="1" thickBot="1">
      <c r="A3069" s="160" t="s">
        <v>121</v>
      </c>
      <c r="B3069" s="168" t="s">
        <v>153</v>
      </c>
      <c r="C3069" s="164">
        <f t="shared" si="1432"/>
        <v>0</v>
      </c>
      <c r="D3069" s="164">
        <f t="shared" si="1433"/>
        <v>0</v>
      </c>
      <c r="E3069" s="164">
        <f t="shared" si="1433"/>
        <v>0</v>
      </c>
      <c r="F3069" s="164">
        <f t="shared" si="1433"/>
        <v>0</v>
      </c>
      <c r="G3069" s="164">
        <f t="shared" si="1431"/>
        <v>0</v>
      </c>
      <c r="H3069" s="164">
        <f t="shared" si="1434"/>
        <v>0</v>
      </c>
      <c r="I3069" s="164">
        <f t="shared" si="1449"/>
        <v>0</v>
      </c>
      <c r="J3069" s="164">
        <f t="shared" si="1449"/>
        <v>0</v>
      </c>
      <c r="K3069" s="164">
        <f t="shared" si="1449"/>
        <v>0</v>
      </c>
      <c r="L3069" s="164">
        <f t="shared" si="1449"/>
        <v>0</v>
      </c>
      <c r="M3069" s="164">
        <f t="shared" si="1435"/>
        <v>0</v>
      </c>
      <c r="N3069" s="164">
        <f t="shared" si="1450"/>
        <v>0</v>
      </c>
      <c r="O3069" s="164">
        <f t="shared" si="1450"/>
        <v>0</v>
      </c>
      <c r="P3069" s="164">
        <f t="shared" si="1450"/>
        <v>0</v>
      </c>
      <c r="Q3069" s="164">
        <f t="shared" si="1450"/>
        <v>0</v>
      </c>
      <c r="R3069" s="164">
        <f t="shared" si="1436"/>
        <v>0</v>
      </c>
      <c r="S3069" s="164">
        <f t="shared" si="1451"/>
        <v>0</v>
      </c>
      <c r="T3069" s="164">
        <f t="shared" si="1451"/>
        <v>0</v>
      </c>
      <c r="U3069" s="164">
        <f t="shared" si="1451"/>
        <v>0</v>
      </c>
      <c r="V3069" s="164">
        <f t="shared" si="1451"/>
        <v>0</v>
      </c>
    </row>
    <row r="3070" spans="1:22" ht="16.5" thickTop="1" thickBot="1">
      <c r="A3070" s="160" t="s">
        <v>121</v>
      </c>
      <c r="B3070" s="166" t="s">
        <v>155</v>
      </c>
      <c r="C3070" s="164">
        <f t="shared" si="1432"/>
        <v>0</v>
      </c>
      <c r="D3070" s="164">
        <f t="shared" si="1433"/>
        <v>0</v>
      </c>
      <c r="E3070" s="164">
        <f t="shared" si="1433"/>
        <v>0</v>
      </c>
      <c r="F3070" s="164">
        <f t="shared" si="1433"/>
        <v>0</v>
      </c>
      <c r="G3070" s="164">
        <f t="shared" si="1431"/>
        <v>0</v>
      </c>
      <c r="H3070" s="164">
        <f t="shared" si="1434"/>
        <v>0</v>
      </c>
      <c r="I3070" s="164">
        <f t="shared" si="1449"/>
        <v>0</v>
      </c>
      <c r="J3070" s="164">
        <f t="shared" si="1449"/>
        <v>0</v>
      </c>
      <c r="K3070" s="164">
        <f t="shared" si="1449"/>
        <v>0</v>
      </c>
      <c r="L3070" s="164">
        <f t="shared" si="1449"/>
        <v>0</v>
      </c>
      <c r="M3070" s="164">
        <f t="shared" si="1435"/>
        <v>0</v>
      </c>
      <c r="N3070" s="164">
        <f t="shared" si="1450"/>
        <v>0</v>
      </c>
      <c r="O3070" s="164">
        <f t="shared" si="1450"/>
        <v>0</v>
      </c>
      <c r="P3070" s="164">
        <f t="shared" si="1450"/>
        <v>0</v>
      </c>
      <c r="Q3070" s="164">
        <f t="shared" si="1450"/>
        <v>0</v>
      </c>
      <c r="R3070" s="164">
        <f t="shared" si="1436"/>
        <v>0</v>
      </c>
      <c r="S3070" s="164">
        <f t="shared" si="1451"/>
        <v>0</v>
      </c>
      <c r="T3070" s="164">
        <f t="shared" si="1451"/>
        <v>0</v>
      </c>
      <c r="U3070" s="164">
        <f t="shared" si="1451"/>
        <v>0</v>
      </c>
      <c r="V3070" s="164">
        <f t="shared" si="1451"/>
        <v>0</v>
      </c>
    </row>
    <row r="3071" spans="1:22" ht="31.5" thickTop="1" thickBot="1">
      <c r="A3071" s="160" t="s">
        <v>1092</v>
      </c>
      <c r="B3071" s="166" t="s">
        <v>1093</v>
      </c>
      <c r="C3071" s="164">
        <f t="shared" si="1432"/>
        <v>0</v>
      </c>
      <c r="D3071" s="164">
        <f t="shared" si="1433"/>
        <v>0</v>
      </c>
      <c r="E3071" s="164">
        <f t="shared" si="1433"/>
        <v>0</v>
      </c>
      <c r="F3071" s="164">
        <f t="shared" si="1433"/>
        <v>0</v>
      </c>
      <c r="G3071" s="164">
        <f t="shared" si="1431"/>
        <v>0</v>
      </c>
      <c r="H3071" s="164">
        <f t="shared" si="1434"/>
        <v>0</v>
      </c>
      <c r="I3071" s="164">
        <f>SUM(I3072,I3086)</f>
        <v>0</v>
      </c>
      <c r="J3071" s="164">
        <f>SUM(J3072,J3086)</f>
        <v>0</v>
      </c>
      <c r="K3071" s="164">
        <f>SUM(K3072,K3086)</f>
        <v>0</v>
      </c>
      <c r="L3071" s="164">
        <f>SUM(L3072,L3086)</f>
        <v>0</v>
      </c>
      <c r="M3071" s="164">
        <f t="shared" si="1435"/>
        <v>0</v>
      </c>
      <c r="N3071" s="164">
        <f>SUM(N3072,N3086)</f>
        <v>0</v>
      </c>
      <c r="O3071" s="164">
        <f>SUM(O3072,O3086)</f>
        <v>0</v>
      </c>
      <c r="P3071" s="164">
        <f>SUM(P3072,P3086)</f>
        <v>0</v>
      </c>
      <c r="Q3071" s="164">
        <f>SUM(Q3072,Q3086)</f>
        <v>0</v>
      </c>
      <c r="R3071" s="164">
        <f t="shared" si="1436"/>
        <v>0</v>
      </c>
      <c r="S3071" s="164">
        <f>SUM(S3072,S3086)</f>
        <v>0</v>
      </c>
      <c r="T3071" s="164">
        <f>SUM(T3072,T3086)</f>
        <v>0</v>
      </c>
      <c r="U3071" s="164">
        <f>SUM(U3072,U3086)</f>
        <v>0</v>
      </c>
      <c r="V3071" s="164">
        <f>SUM(V3072,V3086)</f>
        <v>0</v>
      </c>
    </row>
    <row r="3072" spans="1:22" ht="16.5" thickTop="1" thickBot="1">
      <c r="A3072" s="160" t="s">
        <v>121</v>
      </c>
      <c r="B3072" s="167" t="s">
        <v>99</v>
      </c>
      <c r="C3072" s="164">
        <f t="shared" si="1432"/>
        <v>0</v>
      </c>
      <c r="D3072" s="164">
        <f t="shared" si="1433"/>
        <v>0</v>
      </c>
      <c r="E3072" s="164">
        <f t="shared" si="1433"/>
        <v>0</v>
      </c>
      <c r="F3072" s="164">
        <f t="shared" si="1433"/>
        <v>0</v>
      </c>
      <c r="G3072" s="164">
        <f t="shared" si="1431"/>
        <v>0</v>
      </c>
      <c r="H3072" s="164">
        <f t="shared" si="1434"/>
        <v>0</v>
      </c>
      <c r="I3072" s="164">
        <f>SUM(I3073:I3075,I3083:I3084)</f>
        <v>0</v>
      </c>
      <c r="J3072" s="164">
        <f>SUM(J3073:J3075,J3083:J3084)</f>
        <v>0</v>
      </c>
      <c r="K3072" s="164">
        <f>SUM(K3073:K3075,K3083:K3084)</f>
        <v>0</v>
      </c>
      <c r="L3072" s="164">
        <f>SUM(L3073:L3075,L3083:L3084)</f>
        <v>0</v>
      </c>
      <c r="M3072" s="164">
        <f t="shared" si="1435"/>
        <v>0</v>
      </c>
      <c r="N3072" s="164">
        <f>SUM(N3073:N3075,N3083:N3084)</f>
        <v>0</v>
      </c>
      <c r="O3072" s="164">
        <f>SUM(O3073:O3075,O3083:O3084)</f>
        <v>0</v>
      </c>
      <c r="P3072" s="164">
        <f>SUM(P3073:P3075,P3083:P3084)</f>
        <v>0</v>
      </c>
      <c r="Q3072" s="164">
        <f>SUM(Q3073:Q3075,Q3083:Q3084)</f>
        <v>0</v>
      </c>
      <c r="R3072" s="164">
        <f t="shared" si="1436"/>
        <v>0</v>
      </c>
      <c r="S3072" s="164">
        <f>SUM(S3073:S3075,S3083:S3084)</f>
        <v>0</v>
      </c>
      <c r="T3072" s="164">
        <f>SUM(T3073:T3075,T3083:T3084)</f>
        <v>0</v>
      </c>
      <c r="U3072" s="164">
        <f>SUM(U3073:U3075,U3083:U3084)</f>
        <v>0</v>
      </c>
      <c r="V3072" s="164">
        <f>SUM(V3073:V3075,V3083:V3084)</f>
        <v>0</v>
      </c>
    </row>
    <row r="3073" spans="1:22" ht="16.5" thickTop="1" thickBot="1">
      <c r="A3073" s="160" t="s">
        <v>121</v>
      </c>
      <c r="B3073" s="168" t="s">
        <v>100</v>
      </c>
      <c r="C3073" s="164">
        <f t="shared" si="1432"/>
        <v>0</v>
      </c>
      <c r="D3073" s="164">
        <f t="shared" si="1433"/>
        <v>0</v>
      </c>
      <c r="E3073" s="164">
        <f t="shared" si="1433"/>
        <v>0</v>
      </c>
      <c r="F3073" s="164">
        <f t="shared" si="1433"/>
        <v>0</v>
      </c>
      <c r="G3073" s="164">
        <f t="shared" si="1431"/>
        <v>0</v>
      </c>
      <c r="H3073" s="164">
        <f t="shared" si="1434"/>
        <v>0</v>
      </c>
      <c r="I3073" s="164">
        <v>0</v>
      </c>
      <c r="J3073" s="164">
        <v>0</v>
      </c>
      <c r="K3073" s="164">
        <v>0</v>
      </c>
      <c r="L3073" s="164">
        <v>0</v>
      </c>
      <c r="M3073" s="164">
        <f t="shared" si="1435"/>
        <v>0</v>
      </c>
      <c r="N3073" s="164">
        <v>0</v>
      </c>
      <c r="O3073" s="164">
        <v>0</v>
      </c>
      <c r="P3073" s="164">
        <v>0</v>
      </c>
      <c r="Q3073" s="164">
        <v>0</v>
      </c>
      <c r="R3073" s="164">
        <f t="shared" si="1436"/>
        <v>0</v>
      </c>
      <c r="S3073" s="164">
        <v>0</v>
      </c>
      <c r="T3073" s="164">
        <v>0</v>
      </c>
      <c r="U3073" s="164">
        <v>0</v>
      </c>
      <c r="V3073" s="164">
        <v>0</v>
      </c>
    </row>
    <row r="3074" spans="1:22" ht="16.5" thickTop="1" thickBot="1">
      <c r="A3074" s="160" t="s">
        <v>121</v>
      </c>
      <c r="B3074" s="168" t="s">
        <v>101</v>
      </c>
      <c r="C3074" s="164">
        <f t="shared" si="1432"/>
        <v>0</v>
      </c>
      <c r="D3074" s="164">
        <f t="shared" si="1433"/>
        <v>0</v>
      </c>
      <c r="E3074" s="164">
        <f t="shared" si="1433"/>
        <v>0</v>
      </c>
      <c r="F3074" s="164">
        <f t="shared" si="1433"/>
        <v>0</v>
      </c>
      <c r="G3074" s="164">
        <f t="shared" si="1431"/>
        <v>0</v>
      </c>
      <c r="H3074" s="164">
        <f t="shared" si="1434"/>
        <v>0</v>
      </c>
      <c r="I3074" s="164">
        <v>0</v>
      </c>
      <c r="J3074" s="164">
        <v>0</v>
      </c>
      <c r="K3074" s="164">
        <v>0</v>
      </c>
      <c r="L3074" s="164">
        <v>0</v>
      </c>
      <c r="M3074" s="164">
        <f t="shared" si="1435"/>
        <v>0</v>
      </c>
      <c r="N3074" s="164">
        <v>0</v>
      </c>
      <c r="O3074" s="164">
        <v>0</v>
      </c>
      <c r="P3074" s="164">
        <v>0</v>
      </c>
      <c r="Q3074" s="164">
        <v>0</v>
      </c>
      <c r="R3074" s="164">
        <f t="shared" si="1436"/>
        <v>0</v>
      </c>
      <c r="S3074" s="164">
        <v>0</v>
      </c>
      <c r="T3074" s="164">
        <v>0</v>
      </c>
      <c r="U3074" s="164">
        <v>0</v>
      </c>
      <c r="V3074" s="164">
        <v>0</v>
      </c>
    </row>
    <row r="3075" spans="1:22" ht="16.5" thickTop="1" thickBot="1">
      <c r="A3075" s="160" t="s">
        <v>121</v>
      </c>
      <c r="B3075" s="168" t="s">
        <v>15</v>
      </c>
      <c r="C3075" s="164">
        <f t="shared" si="1432"/>
        <v>0</v>
      </c>
      <c r="D3075" s="164">
        <f t="shared" si="1433"/>
        <v>0</v>
      </c>
      <c r="E3075" s="164">
        <f t="shared" si="1433"/>
        <v>0</v>
      </c>
      <c r="F3075" s="164">
        <f t="shared" si="1433"/>
        <v>0</v>
      </c>
      <c r="G3075" s="164">
        <f t="shared" si="1431"/>
        <v>0</v>
      </c>
      <c r="H3075" s="164">
        <f t="shared" si="1434"/>
        <v>0</v>
      </c>
      <c r="I3075" s="164">
        <f>SUM(I3076,I3078)</f>
        <v>0</v>
      </c>
      <c r="J3075" s="164">
        <f>SUM(J3076,J3078)</f>
        <v>0</v>
      </c>
      <c r="K3075" s="164">
        <f>SUM(K3076,K3078)</f>
        <v>0</v>
      </c>
      <c r="L3075" s="164">
        <f>SUM(L3076,L3078)</f>
        <v>0</v>
      </c>
      <c r="M3075" s="164">
        <f t="shared" si="1435"/>
        <v>0</v>
      </c>
      <c r="N3075" s="164">
        <f>SUM(N3076,N3078)</f>
        <v>0</v>
      </c>
      <c r="O3075" s="164">
        <f>SUM(O3076,O3078)</f>
        <v>0</v>
      </c>
      <c r="P3075" s="164">
        <f>SUM(P3076,P3078)</f>
        <v>0</v>
      </c>
      <c r="Q3075" s="164">
        <f>SUM(Q3076,Q3078)</f>
        <v>0</v>
      </c>
      <c r="R3075" s="164">
        <f t="shared" si="1436"/>
        <v>0</v>
      </c>
      <c r="S3075" s="164">
        <f>SUM(S3076,S3078)</f>
        <v>0</v>
      </c>
      <c r="T3075" s="164">
        <f>SUM(T3076,T3078)</f>
        <v>0</v>
      </c>
      <c r="U3075" s="164">
        <f>SUM(U3076,U3078)</f>
        <v>0</v>
      </c>
      <c r="V3075" s="164">
        <f>SUM(V3076,V3078)</f>
        <v>0</v>
      </c>
    </row>
    <row r="3076" spans="1:22" ht="16.5" thickTop="1" thickBot="1">
      <c r="A3076" s="160" t="s">
        <v>121</v>
      </c>
      <c r="B3076" s="169" t="s">
        <v>136</v>
      </c>
      <c r="C3076" s="164">
        <f t="shared" si="1432"/>
        <v>0</v>
      </c>
      <c r="D3076" s="164">
        <f t="shared" si="1433"/>
        <v>0</v>
      </c>
      <c r="E3076" s="164">
        <f t="shared" si="1433"/>
        <v>0</v>
      </c>
      <c r="F3076" s="164">
        <f t="shared" si="1433"/>
        <v>0</v>
      </c>
      <c r="G3076" s="164">
        <f t="shared" si="1431"/>
        <v>0</v>
      </c>
      <c r="H3076" s="164">
        <f t="shared" si="1434"/>
        <v>0</v>
      </c>
      <c r="I3076" s="164">
        <f>SUM(I3077)</f>
        <v>0</v>
      </c>
      <c r="J3076" s="164">
        <f>SUM(J3077)</f>
        <v>0</v>
      </c>
      <c r="K3076" s="164">
        <f>SUM(K3077)</f>
        <v>0</v>
      </c>
      <c r="L3076" s="164">
        <f>SUM(L3077)</f>
        <v>0</v>
      </c>
      <c r="M3076" s="164">
        <f t="shared" si="1435"/>
        <v>0</v>
      </c>
      <c r="N3076" s="164">
        <f>SUM(N3077)</f>
        <v>0</v>
      </c>
      <c r="O3076" s="164">
        <f>SUM(O3077)</f>
        <v>0</v>
      </c>
      <c r="P3076" s="164">
        <f>SUM(P3077)</f>
        <v>0</v>
      </c>
      <c r="Q3076" s="164">
        <f>SUM(Q3077)</f>
        <v>0</v>
      </c>
      <c r="R3076" s="164">
        <f t="shared" si="1436"/>
        <v>0</v>
      </c>
      <c r="S3076" s="164">
        <f>SUM(S3077)</f>
        <v>0</v>
      </c>
      <c r="T3076" s="164">
        <f>SUM(T3077)</f>
        <v>0</v>
      </c>
      <c r="U3076" s="164">
        <f>SUM(U3077)</f>
        <v>0</v>
      </c>
      <c r="V3076" s="164">
        <f>SUM(V3077)</f>
        <v>0</v>
      </c>
    </row>
    <row r="3077" spans="1:22" ht="16.5" thickTop="1" thickBot="1">
      <c r="A3077" s="160" t="s">
        <v>121</v>
      </c>
      <c r="B3077" s="170" t="s">
        <v>135</v>
      </c>
      <c r="C3077" s="164">
        <f t="shared" si="1432"/>
        <v>0</v>
      </c>
      <c r="D3077" s="164">
        <f t="shared" si="1433"/>
        <v>0</v>
      </c>
      <c r="E3077" s="164">
        <f t="shared" si="1433"/>
        <v>0</v>
      </c>
      <c r="F3077" s="164">
        <f t="shared" si="1433"/>
        <v>0</v>
      </c>
      <c r="G3077" s="164">
        <f t="shared" si="1433"/>
        <v>0</v>
      </c>
      <c r="H3077" s="164">
        <f t="shared" si="1434"/>
        <v>0</v>
      </c>
      <c r="I3077" s="164">
        <v>0</v>
      </c>
      <c r="J3077" s="164">
        <v>0</v>
      </c>
      <c r="K3077" s="164">
        <v>0</v>
      </c>
      <c r="L3077" s="164">
        <v>0</v>
      </c>
      <c r="M3077" s="164">
        <f t="shared" si="1435"/>
        <v>0</v>
      </c>
      <c r="N3077" s="164">
        <v>0</v>
      </c>
      <c r="O3077" s="164">
        <v>0</v>
      </c>
      <c r="P3077" s="164">
        <v>0</v>
      </c>
      <c r="Q3077" s="164">
        <v>0</v>
      </c>
      <c r="R3077" s="164">
        <f t="shared" si="1436"/>
        <v>0</v>
      </c>
      <c r="S3077" s="164">
        <v>0</v>
      </c>
      <c r="T3077" s="164">
        <v>0</v>
      </c>
      <c r="U3077" s="164">
        <v>0</v>
      </c>
      <c r="V3077" s="164">
        <v>0</v>
      </c>
    </row>
    <row r="3078" spans="1:22" ht="16.5" thickTop="1" thickBot="1">
      <c r="A3078" s="160" t="s">
        <v>121</v>
      </c>
      <c r="B3078" s="169" t="s">
        <v>137</v>
      </c>
      <c r="C3078" s="164">
        <f t="shared" ref="C3078:C3141" si="1452">SUM(D3078:G3078)</f>
        <v>0</v>
      </c>
      <c r="D3078" s="164">
        <f t="shared" ref="D3078:G3141" si="1453">SUM(I3078,N3078,S3078)</f>
        <v>0</v>
      </c>
      <c r="E3078" s="164">
        <f t="shared" si="1453"/>
        <v>0</v>
      </c>
      <c r="F3078" s="164">
        <f t="shared" si="1453"/>
        <v>0</v>
      </c>
      <c r="G3078" s="164">
        <f t="shared" si="1453"/>
        <v>0</v>
      </c>
      <c r="H3078" s="164">
        <f t="shared" ref="H3078:H3141" si="1454">SUM(I3078:L3078)</f>
        <v>0</v>
      </c>
      <c r="I3078" s="164">
        <f t="shared" ref="I3078:L3079" si="1455">SUM(I3079)</f>
        <v>0</v>
      </c>
      <c r="J3078" s="164">
        <f t="shared" si="1455"/>
        <v>0</v>
      </c>
      <c r="K3078" s="164">
        <f t="shared" si="1455"/>
        <v>0</v>
      </c>
      <c r="L3078" s="164">
        <f t="shared" si="1455"/>
        <v>0</v>
      </c>
      <c r="M3078" s="164">
        <f t="shared" ref="M3078:M3141" si="1456">SUM(N3078:Q3078)</f>
        <v>0</v>
      </c>
      <c r="N3078" s="164">
        <f t="shared" ref="N3078:Q3079" si="1457">SUM(N3079)</f>
        <v>0</v>
      </c>
      <c r="O3078" s="164">
        <f t="shared" si="1457"/>
        <v>0</v>
      </c>
      <c r="P3078" s="164">
        <f t="shared" si="1457"/>
        <v>0</v>
      </c>
      <c r="Q3078" s="164">
        <f t="shared" si="1457"/>
        <v>0</v>
      </c>
      <c r="R3078" s="164">
        <f t="shared" ref="R3078:R3141" si="1458">SUM(S3078:V3078)</f>
        <v>0</v>
      </c>
      <c r="S3078" s="164">
        <f t="shared" ref="S3078:V3079" si="1459">SUM(S3079)</f>
        <v>0</v>
      </c>
      <c r="T3078" s="164">
        <f t="shared" si="1459"/>
        <v>0</v>
      </c>
      <c r="U3078" s="164">
        <f t="shared" si="1459"/>
        <v>0</v>
      </c>
      <c r="V3078" s="164">
        <f t="shared" si="1459"/>
        <v>0</v>
      </c>
    </row>
    <row r="3079" spans="1:22" ht="16.5" thickTop="1" thickBot="1">
      <c r="A3079" s="160" t="s">
        <v>121</v>
      </c>
      <c r="B3079" s="170" t="s">
        <v>135</v>
      </c>
      <c r="C3079" s="164">
        <f t="shared" si="1452"/>
        <v>0</v>
      </c>
      <c r="D3079" s="164">
        <f t="shared" si="1453"/>
        <v>0</v>
      </c>
      <c r="E3079" s="164">
        <f t="shared" si="1453"/>
        <v>0</v>
      </c>
      <c r="F3079" s="164">
        <f t="shared" si="1453"/>
        <v>0</v>
      </c>
      <c r="G3079" s="164">
        <f t="shared" si="1453"/>
        <v>0</v>
      </c>
      <c r="H3079" s="164">
        <f t="shared" si="1454"/>
        <v>0</v>
      </c>
      <c r="I3079" s="164">
        <f t="shared" si="1455"/>
        <v>0</v>
      </c>
      <c r="J3079" s="164">
        <f t="shared" si="1455"/>
        <v>0</v>
      </c>
      <c r="K3079" s="164">
        <f t="shared" si="1455"/>
        <v>0</v>
      </c>
      <c r="L3079" s="164">
        <f t="shared" si="1455"/>
        <v>0</v>
      </c>
      <c r="M3079" s="164">
        <f t="shared" si="1456"/>
        <v>0</v>
      </c>
      <c r="N3079" s="164">
        <f t="shared" si="1457"/>
        <v>0</v>
      </c>
      <c r="O3079" s="164">
        <f t="shared" si="1457"/>
        <v>0</v>
      </c>
      <c r="P3079" s="164">
        <f t="shared" si="1457"/>
        <v>0</v>
      </c>
      <c r="Q3079" s="164">
        <f t="shared" si="1457"/>
        <v>0</v>
      </c>
      <c r="R3079" s="164">
        <f t="shared" si="1458"/>
        <v>0</v>
      </c>
      <c r="S3079" s="164">
        <f t="shared" si="1459"/>
        <v>0</v>
      </c>
      <c r="T3079" s="164">
        <f t="shared" si="1459"/>
        <v>0</v>
      </c>
      <c r="U3079" s="164">
        <f t="shared" si="1459"/>
        <v>0</v>
      </c>
      <c r="V3079" s="164">
        <f t="shared" si="1459"/>
        <v>0</v>
      </c>
    </row>
    <row r="3080" spans="1:22" ht="16.5" thickTop="1" thickBot="1">
      <c r="A3080" s="160" t="s">
        <v>121</v>
      </c>
      <c r="B3080" s="171" t="s">
        <v>138</v>
      </c>
      <c r="C3080" s="164">
        <f t="shared" si="1452"/>
        <v>0</v>
      </c>
      <c r="D3080" s="164">
        <f t="shared" si="1453"/>
        <v>0</v>
      </c>
      <c r="E3080" s="164">
        <f t="shared" si="1453"/>
        <v>0</v>
      </c>
      <c r="F3080" s="164">
        <f t="shared" si="1453"/>
        <v>0</v>
      </c>
      <c r="G3080" s="164">
        <f t="shared" si="1453"/>
        <v>0</v>
      </c>
      <c r="H3080" s="164">
        <f t="shared" si="1454"/>
        <v>0</v>
      </c>
      <c r="I3080" s="164">
        <f>SUM(I3081:I3082)</f>
        <v>0</v>
      </c>
      <c r="J3080" s="164">
        <f>SUM(J3081:J3082)</f>
        <v>0</v>
      </c>
      <c r="K3080" s="164">
        <f>SUM(K3081:K3082)</f>
        <v>0</v>
      </c>
      <c r="L3080" s="164">
        <f>SUM(L3081:L3082)</f>
        <v>0</v>
      </c>
      <c r="M3080" s="164">
        <f t="shared" si="1456"/>
        <v>0</v>
      </c>
      <c r="N3080" s="164">
        <f>SUM(N3081:N3082)</f>
        <v>0</v>
      </c>
      <c r="O3080" s="164">
        <f>SUM(O3081:O3082)</f>
        <v>0</v>
      </c>
      <c r="P3080" s="164">
        <f>SUM(P3081:P3082)</f>
        <v>0</v>
      </c>
      <c r="Q3080" s="164">
        <f>SUM(Q3081:Q3082)</f>
        <v>0</v>
      </c>
      <c r="R3080" s="164">
        <f t="shared" si="1458"/>
        <v>0</v>
      </c>
      <c r="S3080" s="164">
        <f>SUM(S3081:S3082)</f>
        <v>0</v>
      </c>
      <c r="T3080" s="164">
        <f>SUM(T3081:T3082)</f>
        <v>0</v>
      </c>
      <c r="U3080" s="164">
        <f>SUM(U3081:U3082)</f>
        <v>0</v>
      </c>
      <c r="V3080" s="164">
        <f>SUM(V3081:V3082)</f>
        <v>0</v>
      </c>
    </row>
    <row r="3081" spans="1:22" ht="16.5" thickTop="1" thickBot="1">
      <c r="A3081" s="160" t="s">
        <v>121</v>
      </c>
      <c r="B3081" s="172" t="s">
        <v>139</v>
      </c>
      <c r="C3081" s="164">
        <f t="shared" si="1452"/>
        <v>0</v>
      </c>
      <c r="D3081" s="164">
        <f t="shared" si="1453"/>
        <v>0</v>
      </c>
      <c r="E3081" s="164">
        <f t="shared" si="1453"/>
        <v>0</v>
      </c>
      <c r="F3081" s="164">
        <f t="shared" si="1453"/>
        <v>0</v>
      </c>
      <c r="G3081" s="164">
        <f t="shared" si="1453"/>
        <v>0</v>
      </c>
      <c r="H3081" s="164">
        <f t="shared" si="1454"/>
        <v>0</v>
      </c>
      <c r="I3081" s="164">
        <v>0</v>
      </c>
      <c r="J3081" s="164">
        <v>0</v>
      </c>
      <c r="K3081" s="164">
        <v>0</v>
      </c>
      <c r="L3081" s="164">
        <v>0</v>
      </c>
      <c r="M3081" s="164">
        <f t="shared" si="1456"/>
        <v>0</v>
      </c>
      <c r="N3081" s="164">
        <v>0</v>
      </c>
      <c r="O3081" s="164">
        <v>0</v>
      </c>
      <c r="P3081" s="164">
        <v>0</v>
      </c>
      <c r="Q3081" s="164">
        <v>0</v>
      </c>
      <c r="R3081" s="164">
        <f t="shared" si="1458"/>
        <v>0</v>
      </c>
      <c r="S3081" s="164">
        <v>0</v>
      </c>
      <c r="T3081" s="164">
        <v>0</v>
      </c>
      <c r="U3081" s="164">
        <v>0</v>
      </c>
      <c r="V3081" s="164">
        <v>0</v>
      </c>
    </row>
    <row r="3082" spans="1:22" ht="31.5" thickTop="1" thickBot="1">
      <c r="A3082" s="160" t="s">
        <v>121</v>
      </c>
      <c r="B3082" s="172" t="s">
        <v>140</v>
      </c>
      <c r="C3082" s="164">
        <f t="shared" si="1452"/>
        <v>0</v>
      </c>
      <c r="D3082" s="164">
        <f t="shared" si="1453"/>
        <v>0</v>
      </c>
      <c r="E3082" s="164">
        <f t="shared" si="1453"/>
        <v>0</v>
      </c>
      <c r="F3082" s="164">
        <f t="shared" si="1453"/>
        <v>0</v>
      </c>
      <c r="G3082" s="164">
        <f t="shared" si="1453"/>
        <v>0</v>
      </c>
      <c r="H3082" s="164">
        <f t="shared" si="1454"/>
        <v>0</v>
      </c>
      <c r="I3082" s="164">
        <v>0</v>
      </c>
      <c r="J3082" s="164">
        <v>0</v>
      </c>
      <c r="K3082" s="164">
        <v>0</v>
      </c>
      <c r="L3082" s="164">
        <v>0</v>
      </c>
      <c r="M3082" s="164">
        <f t="shared" si="1456"/>
        <v>0</v>
      </c>
      <c r="N3082" s="164">
        <v>0</v>
      </c>
      <c r="O3082" s="164">
        <v>0</v>
      </c>
      <c r="P3082" s="164">
        <v>0</v>
      </c>
      <c r="Q3082" s="164">
        <v>0</v>
      </c>
      <c r="R3082" s="164">
        <f t="shared" si="1458"/>
        <v>0</v>
      </c>
      <c r="S3082" s="164">
        <v>0</v>
      </c>
      <c r="T3082" s="164">
        <v>0</v>
      </c>
      <c r="U3082" s="164">
        <v>0</v>
      </c>
      <c r="V3082" s="164">
        <v>0</v>
      </c>
    </row>
    <row r="3083" spans="1:22" ht="16.5" thickTop="1" thickBot="1">
      <c r="A3083" s="160" t="s">
        <v>121</v>
      </c>
      <c r="B3083" s="168" t="s">
        <v>104</v>
      </c>
      <c r="C3083" s="164">
        <f t="shared" si="1452"/>
        <v>0</v>
      </c>
      <c r="D3083" s="164">
        <f t="shared" si="1453"/>
        <v>0</v>
      </c>
      <c r="E3083" s="164">
        <f t="shared" si="1453"/>
        <v>0</v>
      </c>
      <c r="F3083" s="164">
        <f t="shared" si="1453"/>
        <v>0</v>
      </c>
      <c r="G3083" s="164">
        <f t="shared" si="1453"/>
        <v>0</v>
      </c>
      <c r="H3083" s="164">
        <f t="shared" si="1454"/>
        <v>0</v>
      </c>
      <c r="I3083" s="164">
        <v>0</v>
      </c>
      <c r="J3083" s="164">
        <v>0</v>
      </c>
      <c r="K3083" s="164">
        <v>0</v>
      </c>
      <c r="L3083" s="164">
        <v>0</v>
      </c>
      <c r="M3083" s="164">
        <f t="shared" si="1456"/>
        <v>0</v>
      </c>
      <c r="N3083" s="164">
        <v>0</v>
      </c>
      <c r="O3083" s="164">
        <v>0</v>
      </c>
      <c r="P3083" s="164">
        <v>0</v>
      </c>
      <c r="Q3083" s="164">
        <v>0</v>
      </c>
      <c r="R3083" s="164">
        <f t="shared" si="1458"/>
        <v>0</v>
      </c>
      <c r="S3083" s="164">
        <v>0</v>
      </c>
      <c r="T3083" s="164">
        <v>0</v>
      </c>
      <c r="U3083" s="164">
        <v>0</v>
      </c>
      <c r="V3083" s="164">
        <v>0</v>
      </c>
    </row>
    <row r="3084" spans="1:22" ht="16.5" thickTop="1" thickBot="1">
      <c r="A3084" s="160" t="s">
        <v>121</v>
      </c>
      <c r="B3084" s="168" t="s">
        <v>105</v>
      </c>
      <c r="C3084" s="164">
        <f t="shared" si="1452"/>
        <v>0</v>
      </c>
      <c r="D3084" s="164">
        <f t="shared" si="1453"/>
        <v>0</v>
      </c>
      <c r="E3084" s="164">
        <f t="shared" si="1453"/>
        <v>0</v>
      </c>
      <c r="F3084" s="164">
        <f t="shared" si="1453"/>
        <v>0</v>
      </c>
      <c r="G3084" s="164">
        <f t="shared" si="1453"/>
        <v>0</v>
      </c>
      <c r="H3084" s="164">
        <f t="shared" si="1454"/>
        <v>0</v>
      </c>
      <c r="I3084" s="164">
        <f>SUM(I3085)</f>
        <v>0</v>
      </c>
      <c r="J3084" s="164">
        <f>SUM(J3085)</f>
        <v>0</v>
      </c>
      <c r="K3084" s="164">
        <f>SUM(K3085)</f>
        <v>0</v>
      </c>
      <c r="L3084" s="164">
        <f>SUM(L3085)</f>
        <v>0</v>
      </c>
      <c r="M3084" s="164">
        <f t="shared" si="1456"/>
        <v>0</v>
      </c>
      <c r="N3084" s="164">
        <f>SUM(N3085)</f>
        <v>0</v>
      </c>
      <c r="O3084" s="164">
        <f>SUM(O3085)</f>
        <v>0</v>
      </c>
      <c r="P3084" s="164">
        <f>SUM(P3085)</f>
        <v>0</v>
      </c>
      <c r="Q3084" s="164">
        <f>SUM(Q3085)</f>
        <v>0</v>
      </c>
      <c r="R3084" s="164">
        <f t="shared" si="1458"/>
        <v>0</v>
      </c>
      <c r="S3084" s="164">
        <f>SUM(S3085)</f>
        <v>0</v>
      </c>
      <c r="T3084" s="164">
        <f>SUM(T3085)</f>
        <v>0</v>
      </c>
      <c r="U3084" s="164">
        <f>SUM(U3085)</f>
        <v>0</v>
      </c>
      <c r="V3084" s="164">
        <f>SUM(V3085)</f>
        <v>0</v>
      </c>
    </row>
    <row r="3085" spans="1:22" ht="31.5" thickTop="1" thickBot="1">
      <c r="A3085" s="160" t="s">
        <v>121</v>
      </c>
      <c r="B3085" s="169" t="s">
        <v>153</v>
      </c>
      <c r="C3085" s="164">
        <f t="shared" si="1452"/>
        <v>0</v>
      </c>
      <c r="D3085" s="164">
        <f t="shared" si="1453"/>
        <v>0</v>
      </c>
      <c r="E3085" s="164">
        <f t="shared" si="1453"/>
        <v>0</v>
      </c>
      <c r="F3085" s="164">
        <f t="shared" si="1453"/>
        <v>0</v>
      </c>
      <c r="G3085" s="164">
        <f t="shared" si="1453"/>
        <v>0</v>
      </c>
      <c r="H3085" s="164">
        <f t="shared" si="1454"/>
        <v>0</v>
      </c>
      <c r="I3085" s="164">
        <v>0</v>
      </c>
      <c r="J3085" s="164">
        <v>0</v>
      </c>
      <c r="K3085" s="164">
        <v>0</v>
      </c>
      <c r="L3085" s="164">
        <v>0</v>
      </c>
      <c r="M3085" s="164">
        <f t="shared" si="1456"/>
        <v>0</v>
      </c>
      <c r="N3085" s="164">
        <v>0</v>
      </c>
      <c r="O3085" s="164">
        <v>0</v>
      </c>
      <c r="P3085" s="164">
        <v>0</v>
      </c>
      <c r="Q3085" s="164">
        <v>0</v>
      </c>
      <c r="R3085" s="164">
        <f t="shared" si="1458"/>
        <v>0</v>
      </c>
      <c r="S3085" s="164">
        <v>0</v>
      </c>
      <c r="T3085" s="164">
        <v>0</v>
      </c>
      <c r="U3085" s="164">
        <v>0</v>
      </c>
      <c r="V3085" s="164">
        <v>0</v>
      </c>
    </row>
    <row r="3086" spans="1:22" ht="16.5" thickTop="1" thickBot="1">
      <c r="A3086" s="160" t="s">
        <v>121</v>
      </c>
      <c r="B3086" s="167" t="s">
        <v>155</v>
      </c>
      <c r="C3086" s="164">
        <f t="shared" si="1452"/>
        <v>0</v>
      </c>
      <c r="D3086" s="164">
        <f t="shared" si="1453"/>
        <v>0</v>
      </c>
      <c r="E3086" s="164">
        <f t="shared" si="1453"/>
        <v>0</v>
      </c>
      <c r="F3086" s="164">
        <f t="shared" si="1453"/>
        <v>0</v>
      </c>
      <c r="G3086" s="164">
        <f t="shared" si="1453"/>
        <v>0</v>
      </c>
      <c r="H3086" s="164">
        <f t="shared" si="1454"/>
        <v>0</v>
      </c>
      <c r="I3086" s="164">
        <v>0</v>
      </c>
      <c r="J3086" s="164">
        <v>0</v>
      </c>
      <c r="K3086" s="164">
        <v>0</v>
      </c>
      <c r="L3086" s="164">
        <v>0</v>
      </c>
      <c r="M3086" s="164">
        <f t="shared" si="1456"/>
        <v>0</v>
      </c>
      <c r="N3086" s="164">
        <v>0</v>
      </c>
      <c r="O3086" s="164">
        <v>0</v>
      </c>
      <c r="P3086" s="164">
        <v>0</v>
      </c>
      <c r="Q3086" s="164">
        <v>0</v>
      </c>
      <c r="R3086" s="164">
        <f t="shared" si="1458"/>
        <v>0</v>
      </c>
      <c r="S3086" s="164">
        <v>0</v>
      </c>
      <c r="T3086" s="164">
        <v>0</v>
      </c>
      <c r="U3086" s="164">
        <v>0</v>
      </c>
      <c r="V3086" s="164">
        <v>0</v>
      </c>
    </row>
    <row r="3087" spans="1:22" ht="31.5" thickTop="1" thickBot="1">
      <c r="A3087" s="160" t="s">
        <v>1094</v>
      </c>
      <c r="B3087" s="165" t="s">
        <v>1095</v>
      </c>
      <c r="C3087" s="164">
        <f t="shared" si="1452"/>
        <v>0</v>
      </c>
      <c r="D3087" s="164">
        <f t="shared" si="1453"/>
        <v>0</v>
      </c>
      <c r="E3087" s="164">
        <f t="shared" si="1453"/>
        <v>0</v>
      </c>
      <c r="F3087" s="164">
        <f t="shared" si="1453"/>
        <v>0</v>
      </c>
      <c r="G3087" s="164">
        <f t="shared" si="1453"/>
        <v>0</v>
      </c>
      <c r="H3087" s="164">
        <f t="shared" si="1454"/>
        <v>0</v>
      </c>
      <c r="I3087" s="164">
        <f>SUM(I3088,I3099)</f>
        <v>0</v>
      </c>
      <c r="J3087" s="164">
        <f>SUM(J3088,J3099)</f>
        <v>0</v>
      </c>
      <c r="K3087" s="164">
        <f>SUM(K3088,K3099)</f>
        <v>0</v>
      </c>
      <c r="L3087" s="164">
        <f>SUM(L3088,L3099)</f>
        <v>0</v>
      </c>
      <c r="M3087" s="164">
        <f t="shared" si="1456"/>
        <v>0</v>
      </c>
      <c r="N3087" s="164">
        <f>SUM(N3088,N3099)</f>
        <v>0</v>
      </c>
      <c r="O3087" s="164">
        <f>SUM(O3088,O3099)</f>
        <v>0</v>
      </c>
      <c r="P3087" s="164">
        <f>SUM(P3088,P3099)</f>
        <v>0</v>
      </c>
      <c r="Q3087" s="164">
        <f>SUM(Q3088,Q3099)</f>
        <v>0</v>
      </c>
      <c r="R3087" s="164">
        <f t="shared" si="1458"/>
        <v>0</v>
      </c>
      <c r="S3087" s="164">
        <f>SUM(S3088,S3099)</f>
        <v>0</v>
      </c>
      <c r="T3087" s="164">
        <f>SUM(T3088,T3099)</f>
        <v>0</v>
      </c>
      <c r="U3087" s="164">
        <f>SUM(U3088,U3099)</f>
        <v>0</v>
      </c>
      <c r="V3087" s="164">
        <f>SUM(V3088,V3099)</f>
        <v>0</v>
      </c>
    </row>
    <row r="3088" spans="1:22" ht="16.5" thickTop="1" thickBot="1">
      <c r="A3088" s="160" t="s">
        <v>121</v>
      </c>
      <c r="B3088" s="166" t="s">
        <v>99</v>
      </c>
      <c r="C3088" s="164">
        <f t="shared" si="1452"/>
        <v>0</v>
      </c>
      <c r="D3088" s="164">
        <f t="shared" si="1453"/>
        <v>0</v>
      </c>
      <c r="E3088" s="164">
        <f t="shared" si="1453"/>
        <v>0</v>
      </c>
      <c r="F3088" s="164">
        <f t="shared" si="1453"/>
        <v>0</v>
      </c>
      <c r="G3088" s="164">
        <f t="shared" si="1453"/>
        <v>0</v>
      </c>
      <c r="H3088" s="164">
        <f t="shared" si="1454"/>
        <v>0</v>
      </c>
      <c r="I3088" s="164">
        <f>SUM(I3089:I3091,I3096:I3097)</f>
        <v>0</v>
      </c>
      <c r="J3088" s="164">
        <f>SUM(J3089:J3091,J3096:J3097)</f>
        <v>0</v>
      </c>
      <c r="K3088" s="164">
        <f>SUM(K3089:K3091,K3096:K3097)</f>
        <v>0</v>
      </c>
      <c r="L3088" s="164">
        <f>SUM(L3089:L3091,L3096:L3097)</f>
        <v>0</v>
      </c>
      <c r="M3088" s="164">
        <f t="shared" si="1456"/>
        <v>0</v>
      </c>
      <c r="N3088" s="164">
        <f>SUM(N3089:N3091,N3096:N3097)</f>
        <v>0</v>
      </c>
      <c r="O3088" s="164">
        <f>SUM(O3089:O3091,O3096:O3097)</f>
        <v>0</v>
      </c>
      <c r="P3088" s="164">
        <f>SUM(P3089:P3091,P3096:P3097)</f>
        <v>0</v>
      </c>
      <c r="Q3088" s="164">
        <f>SUM(Q3089:Q3091,Q3096:Q3097)</f>
        <v>0</v>
      </c>
      <c r="R3088" s="164">
        <f t="shared" si="1458"/>
        <v>0</v>
      </c>
      <c r="S3088" s="164">
        <f>SUM(S3089:S3091,S3096:S3097)</f>
        <v>0</v>
      </c>
      <c r="T3088" s="164">
        <f>SUM(T3089:T3091,T3096:T3097)</f>
        <v>0</v>
      </c>
      <c r="U3088" s="164">
        <f>SUM(U3089:U3091,U3096:U3097)</f>
        <v>0</v>
      </c>
      <c r="V3088" s="164">
        <f>SUM(V3089:V3091,V3096:V3097)</f>
        <v>0</v>
      </c>
    </row>
    <row r="3089" spans="1:22" ht="16.5" thickTop="1" thickBot="1">
      <c r="A3089" s="160" t="s">
        <v>121</v>
      </c>
      <c r="B3089" s="167" t="s">
        <v>100</v>
      </c>
      <c r="C3089" s="164">
        <f t="shared" si="1452"/>
        <v>0</v>
      </c>
      <c r="D3089" s="164">
        <f t="shared" si="1453"/>
        <v>0</v>
      </c>
      <c r="E3089" s="164">
        <f t="shared" si="1453"/>
        <v>0</v>
      </c>
      <c r="F3089" s="164">
        <f t="shared" si="1453"/>
        <v>0</v>
      </c>
      <c r="G3089" s="164">
        <f t="shared" si="1453"/>
        <v>0</v>
      </c>
      <c r="H3089" s="164">
        <f t="shared" si="1454"/>
        <v>0</v>
      </c>
      <c r="I3089" s="164">
        <v>0</v>
      </c>
      <c r="J3089" s="164">
        <v>0</v>
      </c>
      <c r="K3089" s="164">
        <v>0</v>
      </c>
      <c r="L3089" s="164">
        <v>0</v>
      </c>
      <c r="M3089" s="164">
        <f t="shared" si="1456"/>
        <v>0</v>
      </c>
      <c r="N3089" s="164">
        <v>0</v>
      </c>
      <c r="O3089" s="164">
        <v>0</v>
      </c>
      <c r="P3089" s="164">
        <v>0</v>
      </c>
      <c r="Q3089" s="164">
        <v>0</v>
      </c>
      <c r="R3089" s="164">
        <f t="shared" si="1458"/>
        <v>0</v>
      </c>
      <c r="S3089" s="164">
        <v>0</v>
      </c>
      <c r="T3089" s="164">
        <v>0</v>
      </c>
      <c r="U3089" s="164">
        <v>0</v>
      </c>
      <c r="V3089" s="164">
        <v>0</v>
      </c>
    </row>
    <row r="3090" spans="1:22" ht="16.5" thickTop="1" thickBot="1">
      <c r="A3090" s="160" t="s">
        <v>121</v>
      </c>
      <c r="B3090" s="167" t="s">
        <v>101</v>
      </c>
      <c r="C3090" s="164">
        <f t="shared" si="1452"/>
        <v>0</v>
      </c>
      <c r="D3090" s="164">
        <f t="shared" si="1453"/>
        <v>0</v>
      </c>
      <c r="E3090" s="164">
        <f t="shared" si="1453"/>
        <v>0</v>
      </c>
      <c r="F3090" s="164">
        <f t="shared" si="1453"/>
        <v>0</v>
      </c>
      <c r="G3090" s="164">
        <f t="shared" si="1453"/>
        <v>0</v>
      </c>
      <c r="H3090" s="164">
        <f t="shared" si="1454"/>
        <v>0</v>
      </c>
      <c r="I3090" s="164">
        <v>0</v>
      </c>
      <c r="J3090" s="164">
        <v>0</v>
      </c>
      <c r="K3090" s="164">
        <v>0</v>
      </c>
      <c r="L3090" s="164">
        <v>0</v>
      </c>
      <c r="M3090" s="164">
        <f t="shared" si="1456"/>
        <v>0</v>
      </c>
      <c r="N3090" s="164">
        <v>0</v>
      </c>
      <c r="O3090" s="164">
        <v>0</v>
      </c>
      <c r="P3090" s="164">
        <v>0</v>
      </c>
      <c r="Q3090" s="164">
        <v>0</v>
      </c>
      <c r="R3090" s="164">
        <f t="shared" si="1458"/>
        <v>0</v>
      </c>
      <c r="S3090" s="164">
        <v>0</v>
      </c>
      <c r="T3090" s="164">
        <v>0</v>
      </c>
      <c r="U3090" s="164">
        <v>0</v>
      </c>
      <c r="V3090" s="164">
        <v>0</v>
      </c>
    </row>
    <row r="3091" spans="1:22" ht="16.5" thickTop="1" thickBot="1">
      <c r="A3091" s="160" t="s">
        <v>121</v>
      </c>
      <c r="B3091" s="167" t="s">
        <v>15</v>
      </c>
      <c r="C3091" s="164">
        <f t="shared" si="1452"/>
        <v>0</v>
      </c>
      <c r="D3091" s="164">
        <f t="shared" si="1453"/>
        <v>0</v>
      </c>
      <c r="E3091" s="164">
        <f t="shared" si="1453"/>
        <v>0</v>
      </c>
      <c r="F3091" s="164">
        <f t="shared" si="1453"/>
        <v>0</v>
      </c>
      <c r="G3091" s="164">
        <f t="shared" si="1453"/>
        <v>0</v>
      </c>
      <c r="H3091" s="164">
        <f t="shared" si="1454"/>
        <v>0</v>
      </c>
      <c r="I3091" s="164">
        <f t="shared" ref="I3091:L3094" si="1460">SUM(I3092)</f>
        <v>0</v>
      </c>
      <c r="J3091" s="164">
        <f t="shared" si="1460"/>
        <v>0</v>
      </c>
      <c r="K3091" s="164">
        <f t="shared" si="1460"/>
        <v>0</v>
      </c>
      <c r="L3091" s="164">
        <f t="shared" si="1460"/>
        <v>0</v>
      </c>
      <c r="M3091" s="164">
        <f t="shared" si="1456"/>
        <v>0</v>
      </c>
      <c r="N3091" s="164">
        <f t="shared" ref="N3091:Q3094" si="1461">SUM(N3092)</f>
        <v>0</v>
      </c>
      <c r="O3091" s="164">
        <f t="shared" si="1461"/>
        <v>0</v>
      </c>
      <c r="P3091" s="164">
        <f t="shared" si="1461"/>
        <v>0</v>
      </c>
      <c r="Q3091" s="164">
        <f t="shared" si="1461"/>
        <v>0</v>
      </c>
      <c r="R3091" s="164">
        <f t="shared" si="1458"/>
        <v>0</v>
      </c>
      <c r="S3091" s="164">
        <f t="shared" ref="S3091:V3094" si="1462">SUM(S3092)</f>
        <v>0</v>
      </c>
      <c r="T3091" s="164">
        <f t="shared" si="1462"/>
        <v>0</v>
      </c>
      <c r="U3091" s="164">
        <f t="shared" si="1462"/>
        <v>0</v>
      </c>
      <c r="V3091" s="164">
        <f t="shared" si="1462"/>
        <v>0</v>
      </c>
    </row>
    <row r="3092" spans="1:22" ht="16.5" thickTop="1" thickBot="1">
      <c r="A3092" s="160" t="s">
        <v>121</v>
      </c>
      <c r="B3092" s="168" t="s">
        <v>137</v>
      </c>
      <c r="C3092" s="164">
        <f t="shared" si="1452"/>
        <v>0</v>
      </c>
      <c r="D3092" s="164">
        <f t="shared" si="1453"/>
        <v>0</v>
      </c>
      <c r="E3092" s="164">
        <f t="shared" si="1453"/>
        <v>0</v>
      </c>
      <c r="F3092" s="164">
        <f t="shared" si="1453"/>
        <v>0</v>
      </c>
      <c r="G3092" s="164">
        <f t="shared" si="1453"/>
        <v>0</v>
      </c>
      <c r="H3092" s="164">
        <f t="shared" si="1454"/>
        <v>0</v>
      </c>
      <c r="I3092" s="164">
        <f t="shared" si="1460"/>
        <v>0</v>
      </c>
      <c r="J3092" s="164">
        <f t="shared" si="1460"/>
        <v>0</v>
      </c>
      <c r="K3092" s="164">
        <f t="shared" si="1460"/>
        <v>0</v>
      </c>
      <c r="L3092" s="164">
        <f t="shared" si="1460"/>
        <v>0</v>
      </c>
      <c r="M3092" s="164">
        <f t="shared" si="1456"/>
        <v>0</v>
      </c>
      <c r="N3092" s="164">
        <f t="shared" si="1461"/>
        <v>0</v>
      </c>
      <c r="O3092" s="164">
        <f t="shared" si="1461"/>
        <v>0</v>
      </c>
      <c r="P3092" s="164">
        <f t="shared" si="1461"/>
        <v>0</v>
      </c>
      <c r="Q3092" s="164">
        <f t="shared" si="1461"/>
        <v>0</v>
      </c>
      <c r="R3092" s="164">
        <f t="shared" si="1458"/>
        <v>0</v>
      </c>
      <c r="S3092" s="164">
        <f t="shared" si="1462"/>
        <v>0</v>
      </c>
      <c r="T3092" s="164">
        <f t="shared" si="1462"/>
        <v>0</v>
      </c>
      <c r="U3092" s="164">
        <f t="shared" si="1462"/>
        <v>0</v>
      </c>
      <c r="V3092" s="164">
        <f t="shared" si="1462"/>
        <v>0</v>
      </c>
    </row>
    <row r="3093" spans="1:22" ht="16.5" thickTop="1" thickBot="1">
      <c r="A3093" s="160" t="s">
        <v>121</v>
      </c>
      <c r="B3093" s="169" t="s">
        <v>135</v>
      </c>
      <c r="C3093" s="164">
        <f t="shared" si="1452"/>
        <v>0</v>
      </c>
      <c r="D3093" s="164">
        <f t="shared" si="1453"/>
        <v>0</v>
      </c>
      <c r="E3093" s="164">
        <f t="shared" si="1453"/>
        <v>0</v>
      </c>
      <c r="F3093" s="164">
        <f t="shared" si="1453"/>
        <v>0</v>
      </c>
      <c r="G3093" s="164">
        <f t="shared" si="1453"/>
        <v>0</v>
      </c>
      <c r="H3093" s="164">
        <f t="shared" si="1454"/>
        <v>0</v>
      </c>
      <c r="I3093" s="164">
        <f t="shared" si="1460"/>
        <v>0</v>
      </c>
      <c r="J3093" s="164">
        <f t="shared" si="1460"/>
        <v>0</v>
      </c>
      <c r="K3093" s="164">
        <f t="shared" si="1460"/>
        <v>0</v>
      </c>
      <c r="L3093" s="164">
        <f t="shared" si="1460"/>
        <v>0</v>
      </c>
      <c r="M3093" s="164">
        <f t="shared" si="1456"/>
        <v>0</v>
      </c>
      <c r="N3093" s="164">
        <f t="shared" si="1461"/>
        <v>0</v>
      </c>
      <c r="O3093" s="164">
        <f t="shared" si="1461"/>
        <v>0</v>
      </c>
      <c r="P3093" s="164">
        <f t="shared" si="1461"/>
        <v>0</v>
      </c>
      <c r="Q3093" s="164">
        <f t="shared" si="1461"/>
        <v>0</v>
      </c>
      <c r="R3093" s="164">
        <f t="shared" si="1458"/>
        <v>0</v>
      </c>
      <c r="S3093" s="164">
        <f t="shared" si="1462"/>
        <v>0</v>
      </c>
      <c r="T3093" s="164">
        <f t="shared" si="1462"/>
        <v>0</v>
      </c>
      <c r="U3093" s="164">
        <f t="shared" si="1462"/>
        <v>0</v>
      </c>
      <c r="V3093" s="164">
        <f t="shared" si="1462"/>
        <v>0</v>
      </c>
    </row>
    <row r="3094" spans="1:22" ht="16.5" thickTop="1" thickBot="1">
      <c r="A3094" s="160" t="s">
        <v>121</v>
      </c>
      <c r="B3094" s="170" t="s">
        <v>138</v>
      </c>
      <c r="C3094" s="164">
        <f t="shared" si="1452"/>
        <v>0</v>
      </c>
      <c r="D3094" s="164">
        <f t="shared" si="1453"/>
        <v>0</v>
      </c>
      <c r="E3094" s="164">
        <f t="shared" si="1453"/>
        <v>0</v>
      </c>
      <c r="F3094" s="164">
        <f t="shared" si="1453"/>
        <v>0</v>
      </c>
      <c r="G3094" s="164">
        <f t="shared" si="1453"/>
        <v>0</v>
      </c>
      <c r="H3094" s="164">
        <f t="shared" si="1454"/>
        <v>0</v>
      </c>
      <c r="I3094" s="164">
        <f t="shared" si="1460"/>
        <v>0</v>
      </c>
      <c r="J3094" s="164">
        <f t="shared" si="1460"/>
        <v>0</v>
      </c>
      <c r="K3094" s="164">
        <f t="shared" si="1460"/>
        <v>0</v>
      </c>
      <c r="L3094" s="164">
        <f t="shared" si="1460"/>
        <v>0</v>
      </c>
      <c r="M3094" s="164">
        <f t="shared" si="1456"/>
        <v>0</v>
      </c>
      <c r="N3094" s="164">
        <f t="shared" si="1461"/>
        <v>0</v>
      </c>
      <c r="O3094" s="164">
        <f t="shared" si="1461"/>
        <v>0</v>
      </c>
      <c r="P3094" s="164">
        <f t="shared" si="1461"/>
        <v>0</v>
      </c>
      <c r="Q3094" s="164">
        <f t="shared" si="1461"/>
        <v>0</v>
      </c>
      <c r="R3094" s="164">
        <f t="shared" si="1458"/>
        <v>0</v>
      </c>
      <c r="S3094" s="164">
        <f t="shared" si="1462"/>
        <v>0</v>
      </c>
      <c r="T3094" s="164">
        <f t="shared" si="1462"/>
        <v>0</v>
      </c>
      <c r="U3094" s="164">
        <f t="shared" si="1462"/>
        <v>0</v>
      </c>
      <c r="V3094" s="164">
        <f t="shared" si="1462"/>
        <v>0</v>
      </c>
    </row>
    <row r="3095" spans="1:22" ht="31.5" thickTop="1" thickBot="1">
      <c r="A3095" s="160" t="s">
        <v>121</v>
      </c>
      <c r="B3095" s="171" t="s">
        <v>140</v>
      </c>
      <c r="C3095" s="164">
        <f t="shared" si="1452"/>
        <v>0</v>
      </c>
      <c r="D3095" s="164">
        <f t="shared" si="1453"/>
        <v>0</v>
      </c>
      <c r="E3095" s="164">
        <f t="shared" si="1453"/>
        <v>0</v>
      </c>
      <c r="F3095" s="164">
        <f t="shared" si="1453"/>
        <v>0</v>
      </c>
      <c r="G3095" s="164">
        <f t="shared" si="1453"/>
        <v>0</v>
      </c>
      <c r="H3095" s="164">
        <f t="shared" si="1454"/>
        <v>0</v>
      </c>
      <c r="I3095" s="164">
        <v>0</v>
      </c>
      <c r="J3095" s="164">
        <v>0</v>
      </c>
      <c r="K3095" s="164">
        <v>0</v>
      </c>
      <c r="L3095" s="164">
        <v>0</v>
      </c>
      <c r="M3095" s="164">
        <f t="shared" si="1456"/>
        <v>0</v>
      </c>
      <c r="N3095" s="164">
        <v>0</v>
      </c>
      <c r="O3095" s="164">
        <v>0</v>
      </c>
      <c r="P3095" s="164">
        <v>0</v>
      </c>
      <c r="Q3095" s="164">
        <v>0</v>
      </c>
      <c r="R3095" s="164">
        <f t="shared" si="1458"/>
        <v>0</v>
      </c>
      <c r="S3095" s="164">
        <v>0</v>
      </c>
      <c r="T3095" s="164">
        <v>0</v>
      </c>
      <c r="U3095" s="164">
        <v>0</v>
      </c>
      <c r="V3095" s="164">
        <v>0</v>
      </c>
    </row>
    <row r="3096" spans="1:22" ht="16.5" thickTop="1" thickBot="1">
      <c r="A3096" s="160" t="s">
        <v>121</v>
      </c>
      <c r="B3096" s="167" t="s">
        <v>104</v>
      </c>
      <c r="C3096" s="164">
        <f t="shared" si="1452"/>
        <v>0</v>
      </c>
      <c r="D3096" s="164">
        <f t="shared" si="1453"/>
        <v>0</v>
      </c>
      <c r="E3096" s="164">
        <f t="shared" si="1453"/>
        <v>0</v>
      </c>
      <c r="F3096" s="164">
        <f t="shared" si="1453"/>
        <v>0</v>
      </c>
      <c r="G3096" s="164">
        <f t="shared" si="1453"/>
        <v>0</v>
      </c>
      <c r="H3096" s="164">
        <f t="shared" si="1454"/>
        <v>0</v>
      </c>
      <c r="I3096" s="164">
        <v>0</v>
      </c>
      <c r="J3096" s="164">
        <v>0</v>
      </c>
      <c r="K3096" s="164">
        <v>0</v>
      </c>
      <c r="L3096" s="164">
        <v>0</v>
      </c>
      <c r="M3096" s="164">
        <f t="shared" si="1456"/>
        <v>0</v>
      </c>
      <c r="N3096" s="164">
        <v>0</v>
      </c>
      <c r="O3096" s="164">
        <v>0</v>
      </c>
      <c r="P3096" s="164">
        <v>0</v>
      </c>
      <c r="Q3096" s="164">
        <v>0</v>
      </c>
      <c r="R3096" s="164">
        <f t="shared" si="1458"/>
        <v>0</v>
      </c>
      <c r="S3096" s="164">
        <v>0</v>
      </c>
      <c r="T3096" s="164">
        <v>0</v>
      </c>
      <c r="U3096" s="164">
        <v>0</v>
      </c>
      <c r="V3096" s="164">
        <v>0</v>
      </c>
    </row>
    <row r="3097" spans="1:22" ht="16.5" thickTop="1" thickBot="1">
      <c r="A3097" s="160" t="s">
        <v>121</v>
      </c>
      <c r="B3097" s="167" t="s">
        <v>105</v>
      </c>
      <c r="C3097" s="164">
        <f t="shared" si="1452"/>
        <v>0</v>
      </c>
      <c r="D3097" s="164">
        <f t="shared" si="1453"/>
        <v>0</v>
      </c>
      <c r="E3097" s="164">
        <f t="shared" si="1453"/>
        <v>0</v>
      </c>
      <c r="F3097" s="164">
        <f t="shared" si="1453"/>
        <v>0</v>
      </c>
      <c r="G3097" s="164">
        <f t="shared" si="1453"/>
        <v>0</v>
      </c>
      <c r="H3097" s="164">
        <f t="shared" si="1454"/>
        <v>0</v>
      </c>
      <c r="I3097" s="164">
        <f>SUM(I3098)</f>
        <v>0</v>
      </c>
      <c r="J3097" s="164">
        <f>SUM(J3098)</f>
        <v>0</v>
      </c>
      <c r="K3097" s="164">
        <f>SUM(K3098)</f>
        <v>0</v>
      </c>
      <c r="L3097" s="164">
        <f>SUM(L3098)</f>
        <v>0</v>
      </c>
      <c r="M3097" s="164">
        <f t="shared" si="1456"/>
        <v>0</v>
      </c>
      <c r="N3097" s="164">
        <f>SUM(N3098)</f>
        <v>0</v>
      </c>
      <c r="O3097" s="164">
        <f>SUM(O3098)</f>
        <v>0</v>
      </c>
      <c r="P3097" s="164">
        <f>SUM(P3098)</f>
        <v>0</v>
      </c>
      <c r="Q3097" s="164">
        <f>SUM(Q3098)</f>
        <v>0</v>
      </c>
      <c r="R3097" s="164">
        <f t="shared" si="1458"/>
        <v>0</v>
      </c>
      <c r="S3097" s="164">
        <f>SUM(S3098)</f>
        <v>0</v>
      </c>
      <c r="T3097" s="164">
        <f>SUM(T3098)</f>
        <v>0</v>
      </c>
      <c r="U3097" s="164">
        <f>SUM(U3098)</f>
        <v>0</v>
      </c>
      <c r="V3097" s="164">
        <f>SUM(V3098)</f>
        <v>0</v>
      </c>
    </row>
    <row r="3098" spans="1:22" ht="31.5" thickTop="1" thickBot="1">
      <c r="A3098" s="160" t="s">
        <v>121</v>
      </c>
      <c r="B3098" s="168" t="s">
        <v>153</v>
      </c>
      <c r="C3098" s="164">
        <f t="shared" si="1452"/>
        <v>0</v>
      </c>
      <c r="D3098" s="164">
        <f t="shared" si="1453"/>
        <v>0</v>
      </c>
      <c r="E3098" s="164">
        <f t="shared" si="1453"/>
        <v>0</v>
      </c>
      <c r="F3098" s="164">
        <f t="shared" si="1453"/>
        <v>0</v>
      </c>
      <c r="G3098" s="164">
        <f t="shared" si="1453"/>
        <v>0</v>
      </c>
      <c r="H3098" s="164">
        <f t="shared" si="1454"/>
        <v>0</v>
      </c>
      <c r="I3098" s="164">
        <v>0</v>
      </c>
      <c r="J3098" s="164">
        <v>0</v>
      </c>
      <c r="K3098" s="164">
        <v>0</v>
      </c>
      <c r="L3098" s="164">
        <v>0</v>
      </c>
      <c r="M3098" s="164">
        <f t="shared" si="1456"/>
        <v>0</v>
      </c>
      <c r="N3098" s="164">
        <v>0</v>
      </c>
      <c r="O3098" s="164">
        <v>0</v>
      </c>
      <c r="P3098" s="164">
        <v>0</v>
      </c>
      <c r="Q3098" s="164">
        <v>0</v>
      </c>
      <c r="R3098" s="164">
        <f t="shared" si="1458"/>
        <v>0</v>
      </c>
      <c r="S3098" s="164">
        <v>0</v>
      </c>
      <c r="T3098" s="164">
        <v>0</v>
      </c>
      <c r="U3098" s="164">
        <v>0</v>
      </c>
      <c r="V3098" s="164">
        <v>0</v>
      </c>
    </row>
    <row r="3099" spans="1:22" ht="16.5" thickTop="1" thickBot="1">
      <c r="A3099" s="160" t="s">
        <v>121</v>
      </c>
      <c r="B3099" s="166" t="s">
        <v>155</v>
      </c>
      <c r="C3099" s="164">
        <f t="shared" si="1452"/>
        <v>0</v>
      </c>
      <c r="D3099" s="164">
        <f t="shared" si="1453"/>
        <v>0</v>
      </c>
      <c r="E3099" s="164">
        <f t="shared" si="1453"/>
        <v>0</v>
      </c>
      <c r="F3099" s="164">
        <f t="shared" si="1453"/>
        <v>0</v>
      </c>
      <c r="G3099" s="164">
        <f t="shared" si="1453"/>
        <v>0</v>
      </c>
      <c r="H3099" s="164">
        <f t="shared" si="1454"/>
        <v>0</v>
      </c>
      <c r="I3099" s="164">
        <v>0</v>
      </c>
      <c r="J3099" s="164">
        <v>0</v>
      </c>
      <c r="K3099" s="164">
        <v>0</v>
      </c>
      <c r="L3099" s="164">
        <v>0</v>
      </c>
      <c r="M3099" s="164">
        <f t="shared" si="1456"/>
        <v>0</v>
      </c>
      <c r="N3099" s="164">
        <v>0</v>
      </c>
      <c r="O3099" s="164">
        <v>0</v>
      </c>
      <c r="P3099" s="164">
        <v>0</v>
      </c>
      <c r="Q3099" s="164">
        <v>0</v>
      </c>
      <c r="R3099" s="164">
        <f t="shared" si="1458"/>
        <v>0</v>
      </c>
      <c r="S3099" s="164">
        <v>0</v>
      </c>
      <c r="T3099" s="164">
        <v>0</v>
      </c>
      <c r="U3099" s="164">
        <v>0</v>
      </c>
      <c r="V3099" s="164">
        <v>0</v>
      </c>
    </row>
    <row r="3100" spans="1:22" ht="31.5" thickTop="1" thickBot="1">
      <c r="A3100" s="160" t="s">
        <v>1096</v>
      </c>
      <c r="B3100" s="163" t="s">
        <v>1097</v>
      </c>
      <c r="C3100" s="164">
        <f t="shared" si="1452"/>
        <v>628575000</v>
      </c>
      <c r="D3100" s="164">
        <f t="shared" si="1453"/>
        <v>166409896</v>
      </c>
      <c r="E3100" s="164">
        <f t="shared" si="1453"/>
        <v>116538423</v>
      </c>
      <c r="F3100" s="164">
        <f t="shared" si="1453"/>
        <v>177513293</v>
      </c>
      <c r="G3100" s="164">
        <f t="shared" si="1453"/>
        <v>168113388</v>
      </c>
      <c r="H3100" s="164">
        <f t="shared" si="1454"/>
        <v>587295000</v>
      </c>
      <c r="I3100" s="164">
        <f t="shared" ref="I3100:L3101" si="1463">SUM(I3118,I3151,I3208,I3258,I3296,I3398,I3420,I3428,I3464,I3501,I3522,I3550,I3558,I3573,I3586)</f>
        <v>144601896</v>
      </c>
      <c r="J3100" s="164">
        <f t="shared" si="1463"/>
        <v>103090423</v>
      </c>
      <c r="K3100" s="164">
        <f t="shared" si="1463"/>
        <v>172885293</v>
      </c>
      <c r="L3100" s="164">
        <f t="shared" si="1463"/>
        <v>166717388</v>
      </c>
      <c r="M3100" s="164">
        <f t="shared" si="1456"/>
        <v>2300000</v>
      </c>
      <c r="N3100" s="164">
        <f t="shared" ref="N3100:Q3101" si="1464">SUM(N3118,N3151,N3208,N3258,N3296,N3398,N3420,N3428,N3464,N3501,N3522,N3550,N3558,N3573,N3586)</f>
        <v>828000</v>
      </c>
      <c r="O3100" s="164">
        <f t="shared" si="1464"/>
        <v>448000</v>
      </c>
      <c r="P3100" s="164">
        <f t="shared" si="1464"/>
        <v>628000</v>
      </c>
      <c r="Q3100" s="164">
        <f t="shared" si="1464"/>
        <v>396000</v>
      </c>
      <c r="R3100" s="164">
        <f t="shared" si="1458"/>
        <v>38980000</v>
      </c>
      <c r="S3100" s="164">
        <f t="shared" ref="S3100:V3101" si="1465">SUM(S3118,S3151,S3208,S3258,S3296,S3398,S3420,S3428,S3464,S3501,S3522,S3550,S3558,S3573,S3586)</f>
        <v>20980000</v>
      </c>
      <c r="T3100" s="164">
        <f t="shared" si="1465"/>
        <v>13000000</v>
      </c>
      <c r="U3100" s="164">
        <f t="shared" si="1465"/>
        <v>4000000</v>
      </c>
      <c r="V3100" s="164">
        <f t="shared" si="1465"/>
        <v>1000000</v>
      </c>
    </row>
    <row r="3101" spans="1:22" ht="16.5" thickTop="1" thickBot="1">
      <c r="A3101" s="160" t="s">
        <v>121</v>
      </c>
      <c r="B3101" s="165" t="s">
        <v>99</v>
      </c>
      <c r="C3101" s="164">
        <f t="shared" si="1452"/>
        <v>611091000</v>
      </c>
      <c r="D3101" s="164">
        <f t="shared" si="1453"/>
        <v>159029596</v>
      </c>
      <c r="E3101" s="164">
        <f t="shared" si="1453"/>
        <v>109462723</v>
      </c>
      <c r="F3101" s="164">
        <f t="shared" si="1453"/>
        <v>175296793</v>
      </c>
      <c r="G3101" s="164">
        <f t="shared" si="1453"/>
        <v>167301888</v>
      </c>
      <c r="H3101" s="164">
        <f t="shared" si="1454"/>
        <v>572871000</v>
      </c>
      <c r="I3101" s="164">
        <f t="shared" si="1463"/>
        <v>138971596</v>
      </c>
      <c r="J3101" s="164">
        <f t="shared" si="1463"/>
        <v>96914723</v>
      </c>
      <c r="K3101" s="164">
        <f t="shared" si="1463"/>
        <v>170968793</v>
      </c>
      <c r="L3101" s="164">
        <f t="shared" si="1463"/>
        <v>166015888</v>
      </c>
      <c r="M3101" s="164">
        <f t="shared" si="1456"/>
        <v>1240000</v>
      </c>
      <c r="N3101" s="164">
        <f t="shared" si="1464"/>
        <v>328000</v>
      </c>
      <c r="O3101" s="164">
        <f t="shared" si="1464"/>
        <v>298000</v>
      </c>
      <c r="P3101" s="164">
        <f t="shared" si="1464"/>
        <v>328000</v>
      </c>
      <c r="Q3101" s="164">
        <f t="shared" si="1464"/>
        <v>286000</v>
      </c>
      <c r="R3101" s="164">
        <f t="shared" si="1458"/>
        <v>36980000</v>
      </c>
      <c r="S3101" s="164">
        <f t="shared" si="1465"/>
        <v>19730000</v>
      </c>
      <c r="T3101" s="164">
        <f t="shared" si="1465"/>
        <v>12250000</v>
      </c>
      <c r="U3101" s="164">
        <f t="shared" si="1465"/>
        <v>4000000</v>
      </c>
      <c r="V3101" s="164">
        <f t="shared" si="1465"/>
        <v>1000000</v>
      </c>
    </row>
    <row r="3102" spans="1:22" ht="16.5" thickTop="1" thickBot="1">
      <c r="A3102" s="160" t="s">
        <v>121</v>
      </c>
      <c r="B3102" s="166" t="s">
        <v>100</v>
      </c>
      <c r="C3102" s="164">
        <f t="shared" si="1452"/>
        <v>48240000</v>
      </c>
      <c r="D3102" s="164">
        <f t="shared" si="1453"/>
        <v>14685500</v>
      </c>
      <c r="E3102" s="164">
        <f t="shared" si="1453"/>
        <v>14115500</v>
      </c>
      <c r="F3102" s="164">
        <f t="shared" si="1453"/>
        <v>11742500</v>
      </c>
      <c r="G3102" s="164">
        <f t="shared" si="1453"/>
        <v>7696500</v>
      </c>
      <c r="H3102" s="164">
        <f t="shared" si="1454"/>
        <v>47610000</v>
      </c>
      <c r="I3102" s="164">
        <f t="shared" ref="I3102:L3103" si="1466">SUM(I3120,I3153,I3210,I3260,I3298,I3422,I3430,I3466,I3503,I3524,I3552,I3560,I3575,I3588)</f>
        <v>14527500</v>
      </c>
      <c r="J3102" s="164">
        <f t="shared" si="1466"/>
        <v>13957500</v>
      </c>
      <c r="K3102" s="164">
        <f t="shared" si="1466"/>
        <v>11584500</v>
      </c>
      <c r="L3102" s="164">
        <f t="shared" si="1466"/>
        <v>7540500</v>
      </c>
      <c r="M3102" s="164">
        <f t="shared" si="1456"/>
        <v>630000</v>
      </c>
      <c r="N3102" s="164">
        <f t="shared" ref="N3102:Q3103" si="1467">SUM(N3120,N3153,N3210,N3260,N3298,N3422,N3430,N3466,N3503,N3524,N3552,N3560,N3575,N3588)</f>
        <v>158000</v>
      </c>
      <c r="O3102" s="164">
        <f t="shared" si="1467"/>
        <v>158000</v>
      </c>
      <c r="P3102" s="164">
        <f t="shared" si="1467"/>
        <v>158000</v>
      </c>
      <c r="Q3102" s="164">
        <f t="shared" si="1467"/>
        <v>156000</v>
      </c>
      <c r="R3102" s="164">
        <f t="shared" si="1458"/>
        <v>0</v>
      </c>
      <c r="S3102" s="164">
        <f t="shared" ref="S3102:V3103" si="1468">SUM(S3120,S3153,S3210,S3260,S3298,S3422,S3430,S3466,S3503,S3524,S3552,S3560,S3575,S3588)</f>
        <v>0</v>
      </c>
      <c r="T3102" s="164">
        <f t="shared" si="1468"/>
        <v>0</v>
      </c>
      <c r="U3102" s="164">
        <f t="shared" si="1468"/>
        <v>0</v>
      </c>
      <c r="V3102" s="164">
        <f t="shared" si="1468"/>
        <v>0</v>
      </c>
    </row>
    <row r="3103" spans="1:22" ht="16.5" thickTop="1" thickBot="1">
      <c r="A3103" s="160" t="s">
        <v>121</v>
      </c>
      <c r="B3103" s="166" t="s">
        <v>101</v>
      </c>
      <c r="C3103" s="164">
        <f t="shared" si="1452"/>
        <v>62862000</v>
      </c>
      <c r="D3103" s="164">
        <f t="shared" si="1453"/>
        <v>10605296</v>
      </c>
      <c r="E3103" s="164">
        <f t="shared" si="1453"/>
        <v>18399123</v>
      </c>
      <c r="F3103" s="164">
        <f t="shared" si="1453"/>
        <v>18141993</v>
      </c>
      <c r="G3103" s="164">
        <f t="shared" si="1453"/>
        <v>15715588</v>
      </c>
      <c r="H3103" s="164">
        <f t="shared" si="1454"/>
        <v>62252000</v>
      </c>
      <c r="I3103" s="164">
        <f t="shared" si="1466"/>
        <v>10435296</v>
      </c>
      <c r="J3103" s="164">
        <f t="shared" si="1466"/>
        <v>18259123</v>
      </c>
      <c r="K3103" s="164">
        <f t="shared" si="1466"/>
        <v>17971993</v>
      </c>
      <c r="L3103" s="164">
        <f t="shared" si="1466"/>
        <v>15585588</v>
      </c>
      <c r="M3103" s="164">
        <f t="shared" si="1456"/>
        <v>610000</v>
      </c>
      <c r="N3103" s="164">
        <f t="shared" si="1467"/>
        <v>170000</v>
      </c>
      <c r="O3103" s="164">
        <f t="shared" si="1467"/>
        <v>140000</v>
      </c>
      <c r="P3103" s="164">
        <f t="shared" si="1467"/>
        <v>170000</v>
      </c>
      <c r="Q3103" s="164">
        <f t="shared" si="1467"/>
        <v>130000</v>
      </c>
      <c r="R3103" s="164">
        <f t="shared" si="1458"/>
        <v>0</v>
      </c>
      <c r="S3103" s="164">
        <f t="shared" si="1468"/>
        <v>0</v>
      </c>
      <c r="T3103" s="164">
        <f t="shared" si="1468"/>
        <v>0</v>
      </c>
      <c r="U3103" s="164">
        <f t="shared" si="1468"/>
        <v>0</v>
      </c>
      <c r="V3103" s="164">
        <f t="shared" si="1468"/>
        <v>0</v>
      </c>
    </row>
    <row r="3104" spans="1:22" ht="16.5" thickTop="1" thickBot="1">
      <c r="A3104" s="160" t="s">
        <v>121</v>
      </c>
      <c r="B3104" s="166" t="s">
        <v>103</v>
      </c>
      <c r="C3104" s="164">
        <f t="shared" si="1452"/>
        <v>375425000</v>
      </c>
      <c r="D3104" s="164">
        <f t="shared" si="1453"/>
        <v>102170000</v>
      </c>
      <c r="E3104" s="164">
        <f t="shared" si="1453"/>
        <v>43030000</v>
      </c>
      <c r="F3104" s="164">
        <f t="shared" si="1453"/>
        <v>112215000</v>
      </c>
      <c r="G3104" s="164">
        <f t="shared" si="1453"/>
        <v>118010000</v>
      </c>
      <c r="H3104" s="164">
        <f t="shared" si="1454"/>
        <v>375425000</v>
      </c>
      <c r="I3104" s="164">
        <f t="shared" ref="I3104:L3105" si="1469">SUM(I3212,I3300,I3400)</f>
        <v>102170000</v>
      </c>
      <c r="J3104" s="164">
        <f t="shared" si="1469"/>
        <v>43030000</v>
      </c>
      <c r="K3104" s="164">
        <f t="shared" si="1469"/>
        <v>112215000</v>
      </c>
      <c r="L3104" s="164">
        <f t="shared" si="1469"/>
        <v>118010000</v>
      </c>
      <c r="M3104" s="164">
        <f t="shared" si="1456"/>
        <v>0</v>
      </c>
      <c r="N3104" s="164">
        <f t="shared" ref="N3104:Q3105" si="1470">SUM(N3212,N3300,N3400)</f>
        <v>0</v>
      </c>
      <c r="O3104" s="164">
        <f t="shared" si="1470"/>
        <v>0</v>
      </c>
      <c r="P3104" s="164">
        <f t="shared" si="1470"/>
        <v>0</v>
      </c>
      <c r="Q3104" s="164">
        <f t="shared" si="1470"/>
        <v>0</v>
      </c>
      <c r="R3104" s="164">
        <f t="shared" si="1458"/>
        <v>0</v>
      </c>
      <c r="S3104" s="164">
        <f t="shared" ref="S3104:V3105" si="1471">SUM(S3212,S3300,S3400)</f>
        <v>0</v>
      </c>
      <c r="T3104" s="164">
        <f t="shared" si="1471"/>
        <v>0</v>
      </c>
      <c r="U3104" s="164">
        <f t="shared" si="1471"/>
        <v>0</v>
      </c>
      <c r="V3104" s="164">
        <f t="shared" si="1471"/>
        <v>0</v>
      </c>
    </row>
    <row r="3105" spans="1:22" ht="16.5" thickTop="1" thickBot="1">
      <c r="A3105" s="160" t="s">
        <v>121</v>
      </c>
      <c r="B3105" s="167" t="s">
        <v>133</v>
      </c>
      <c r="C3105" s="164">
        <f t="shared" si="1452"/>
        <v>375425000</v>
      </c>
      <c r="D3105" s="164">
        <f t="shared" si="1453"/>
        <v>102170000</v>
      </c>
      <c r="E3105" s="164">
        <f t="shared" si="1453"/>
        <v>43030000</v>
      </c>
      <c r="F3105" s="164">
        <f t="shared" si="1453"/>
        <v>112215000</v>
      </c>
      <c r="G3105" s="164">
        <f t="shared" si="1453"/>
        <v>118010000</v>
      </c>
      <c r="H3105" s="164">
        <f t="shared" si="1454"/>
        <v>375425000</v>
      </c>
      <c r="I3105" s="164">
        <f t="shared" si="1469"/>
        <v>102170000</v>
      </c>
      <c r="J3105" s="164">
        <f t="shared" si="1469"/>
        <v>43030000</v>
      </c>
      <c r="K3105" s="164">
        <f t="shared" si="1469"/>
        <v>112215000</v>
      </c>
      <c r="L3105" s="164">
        <f t="shared" si="1469"/>
        <v>118010000</v>
      </c>
      <c r="M3105" s="164">
        <f t="shared" si="1456"/>
        <v>0</v>
      </c>
      <c r="N3105" s="164">
        <f t="shared" si="1470"/>
        <v>0</v>
      </c>
      <c r="O3105" s="164">
        <f t="shared" si="1470"/>
        <v>0</v>
      </c>
      <c r="P3105" s="164">
        <f t="shared" si="1470"/>
        <v>0</v>
      </c>
      <c r="Q3105" s="164">
        <f t="shared" si="1470"/>
        <v>0</v>
      </c>
      <c r="R3105" s="164">
        <f t="shared" si="1458"/>
        <v>0</v>
      </c>
      <c r="S3105" s="164">
        <f t="shared" si="1471"/>
        <v>0</v>
      </c>
      <c r="T3105" s="164">
        <f t="shared" si="1471"/>
        <v>0</v>
      </c>
      <c r="U3105" s="164">
        <f t="shared" si="1471"/>
        <v>0</v>
      </c>
      <c r="V3105" s="164">
        <f t="shared" si="1471"/>
        <v>0</v>
      </c>
    </row>
    <row r="3106" spans="1:22" ht="16.5" thickTop="1" thickBot="1">
      <c r="A3106" s="160" t="s">
        <v>121</v>
      </c>
      <c r="B3106" s="166" t="s">
        <v>15</v>
      </c>
      <c r="C3106" s="164">
        <f t="shared" si="1452"/>
        <v>965000</v>
      </c>
      <c r="D3106" s="164">
        <f t="shared" si="1453"/>
        <v>415000</v>
      </c>
      <c r="E3106" s="164">
        <f t="shared" si="1453"/>
        <v>187000</v>
      </c>
      <c r="F3106" s="164">
        <f t="shared" si="1453"/>
        <v>183000</v>
      </c>
      <c r="G3106" s="164">
        <f t="shared" si="1453"/>
        <v>180000</v>
      </c>
      <c r="H3106" s="164">
        <f t="shared" si="1454"/>
        <v>965000</v>
      </c>
      <c r="I3106" s="164">
        <f>SUM(I3122,I3155,I3214,I3262,I3432,I3468,I3562,I3577)</f>
        <v>415000</v>
      </c>
      <c r="J3106" s="164">
        <f>SUM(J3122,J3155,J3214,J3262,J3432,J3468,J3562,J3577)</f>
        <v>187000</v>
      </c>
      <c r="K3106" s="164">
        <f>SUM(K3122,K3155,K3214,K3262,K3432,K3468,K3562,K3577)</f>
        <v>183000</v>
      </c>
      <c r="L3106" s="164">
        <f>SUM(L3122,L3155,L3214,L3262,L3432,L3468,L3562,L3577)</f>
        <v>180000</v>
      </c>
      <c r="M3106" s="164">
        <f t="shared" si="1456"/>
        <v>0</v>
      </c>
      <c r="N3106" s="164">
        <f>SUM(N3122,N3155,N3214,N3262,N3432,N3468,N3562,N3577)</f>
        <v>0</v>
      </c>
      <c r="O3106" s="164">
        <f>SUM(O3122,O3155,O3214,O3262,O3432,O3468,O3562,O3577)</f>
        <v>0</v>
      </c>
      <c r="P3106" s="164">
        <f>SUM(P3122,P3155,P3214,P3262,P3432,P3468,P3562,P3577)</f>
        <v>0</v>
      </c>
      <c r="Q3106" s="164">
        <f>SUM(Q3122,Q3155,Q3214,Q3262,Q3432,Q3468,Q3562,Q3577)</f>
        <v>0</v>
      </c>
      <c r="R3106" s="164">
        <f t="shared" si="1458"/>
        <v>0</v>
      </c>
      <c r="S3106" s="164">
        <f>SUM(S3122,S3155,S3214,S3262,S3432,S3468,S3562,S3577)</f>
        <v>0</v>
      </c>
      <c r="T3106" s="164">
        <f>SUM(T3122,T3155,T3214,T3262,T3432,T3468,T3562,T3577)</f>
        <v>0</v>
      </c>
      <c r="U3106" s="164">
        <f>SUM(U3122,U3155,U3214,U3262,U3432,U3468,U3562,U3577)</f>
        <v>0</v>
      </c>
      <c r="V3106" s="164">
        <f>SUM(V3122,V3155,V3214,V3262,V3432,V3468,V3562,V3577)</f>
        <v>0</v>
      </c>
    </row>
    <row r="3107" spans="1:22" ht="16.5" thickTop="1" thickBot="1">
      <c r="A3107" s="160" t="s">
        <v>121</v>
      </c>
      <c r="B3107" s="167" t="s">
        <v>136</v>
      </c>
      <c r="C3107" s="164">
        <f t="shared" si="1452"/>
        <v>965000</v>
      </c>
      <c r="D3107" s="164">
        <f t="shared" si="1453"/>
        <v>415000</v>
      </c>
      <c r="E3107" s="164">
        <f t="shared" si="1453"/>
        <v>187000</v>
      </c>
      <c r="F3107" s="164">
        <f t="shared" si="1453"/>
        <v>183000</v>
      </c>
      <c r="G3107" s="164">
        <f t="shared" si="1453"/>
        <v>180000</v>
      </c>
      <c r="H3107" s="164">
        <f t="shared" si="1454"/>
        <v>965000</v>
      </c>
      <c r="I3107" s="164">
        <f t="shared" ref="I3107:L3108" si="1472">SUM(I3123,I3156,I3215,I3263,I3563)</f>
        <v>415000</v>
      </c>
      <c r="J3107" s="164">
        <f t="shared" si="1472"/>
        <v>187000</v>
      </c>
      <c r="K3107" s="164">
        <f t="shared" si="1472"/>
        <v>183000</v>
      </c>
      <c r="L3107" s="164">
        <f t="shared" si="1472"/>
        <v>180000</v>
      </c>
      <c r="M3107" s="164">
        <f t="shared" si="1456"/>
        <v>0</v>
      </c>
      <c r="N3107" s="164">
        <f t="shared" ref="N3107:Q3108" si="1473">SUM(N3123,N3156,N3215,N3263,N3563)</f>
        <v>0</v>
      </c>
      <c r="O3107" s="164">
        <f t="shared" si="1473"/>
        <v>0</v>
      </c>
      <c r="P3107" s="164">
        <f t="shared" si="1473"/>
        <v>0</v>
      </c>
      <c r="Q3107" s="164">
        <f t="shared" si="1473"/>
        <v>0</v>
      </c>
      <c r="R3107" s="164">
        <f t="shared" si="1458"/>
        <v>0</v>
      </c>
      <c r="S3107" s="164">
        <f t="shared" ref="S3107:V3108" si="1474">SUM(S3123,S3156,S3215,S3263,S3563)</f>
        <v>0</v>
      </c>
      <c r="T3107" s="164">
        <f t="shared" si="1474"/>
        <v>0</v>
      </c>
      <c r="U3107" s="164">
        <f t="shared" si="1474"/>
        <v>0</v>
      </c>
      <c r="V3107" s="164">
        <f t="shared" si="1474"/>
        <v>0</v>
      </c>
    </row>
    <row r="3108" spans="1:22" ht="16.5" thickTop="1" thickBot="1">
      <c r="A3108" s="160" t="s">
        <v>121</v>
      </c>
      <c r="B3108" s="168" t="s">
        <v>135</v>
      </c>
      <c r="C3108" s="164">
        <f t="shared" si="1452"/>
        <v>965000</v>
      </c>
      <c r="D3108" s="164">
        <f t="shared" si="1453"/>
        <v>415000</v>
      </c>
      <c r="E3108" s="164">
        <f t="shared" si="1453"/>
        <v>187000</v>
      </c>
      <c r="F3108" s="164">
        <f t="shared" si="1453"/>
        <v>183000</v>
      </c>
      <c r="G3108" s="164">
        <f t="shared" si="1453"/>
        <v>180000</v>
      </c>
      <c r="H3108" s="164">
        <f t="shared" si="1454"/>
        <v>965000</v>
      </c>
      <c r="I3108" s="164">
        <f t="shared" si="1472"/>
        <v>415000</v>
      </c>
      <c r="J3108" s="164">
        <f t="shared" si="1472"/>
        <v>187000</v>
      </c>
      <c r="K3108" s="164">
        <f t="shared" si="1472"/>
        <v>183000</v>
      </c>
      <c r="L3108" s="164">
        <f t="shared" si="1472"/>
        <v>180000</v>
      </c>
      <c r="M3108" s="164">
        <f t="shared" si="1456"/>
        <v>0</v>
      </c>
      <c r="N3108" s="164">
        <f t="shared" si="1473"/>
        <v>0</v>
      </c>
      <c r="O3108" s="164">
        <f t="shared" si="1473"/>
        <v>0</v>
      </c>
      <c r="P3108" s="164">
        <f t="shared" si="1473"/>
        <v>0</v>
      </c>
      <c r="Q3108" s="164">
        <f t="shared" si="1473"/>
        <v>0</v>
      </c>
      <c r="R3108" s="164">
        <f t="shared" si="1458"/>
        <v>0</v>
      </c>
      <c r="S3108" s="164">
        <f t="shared" si="1474"/>
        <v>0</v>
      </c>
      <c r="T3108" s="164">
        <f t="shared" si="1474"/>
        <v>0</v>
      </c>
      <c r="U3108" s="164">
        <f t="shared" si="1474"/>
        <v>0</v>
      </c>
      <c r="V3108" s="164">
        <f t="shared" si="1474"/>
        <v>0</v>
      </c>
    </row>
    <row r="3109" spans="1:22" ht="16.5" thickTop="1" thickBot="1">
      <c r="A3109" s="160" t="s">
        <v>121</v>
      </c>
      <c r="B3109" s="167" t="s">
        <v>137</v>
      </c>
      <c r="C3109" s="164">
        <f t="shared" si="1452"/>
        <v>0</v>
      </c>
      <c r="D3109" s="164">
        <f t="shared" si="1453"/>
        <v>0</v>
      </c>
      <c r="E3109" s="164">
        <f t="shared" si="1453"/>
        <v>0</v>
      </c>
      <c r="F3109" s="164">
        <f t="shared" si="1453"/>
        <v>0</v>
      </c>
      <c r="G3109" s="164">
        <f t="shared" si="1453"/>
        <v>0</v>
      </c>
      <c r="H3109" s="164">
        <f t="shared" si="1454"/>
        <v>0</v>
      </c>
      <c r="I3109" s="164">
        <f t="shared" ref="I3109:L3112" si="1475">SUM(I3158,I3433,I3469,I3565,I3578)</f>
        <v>0</v>
      </c>
      <c r="J3109" s="164">
        <f t="shared" si="1475"/>
        <v>0</v>
      </c>
      <c r="K3109" s="164">
        <f t="shared" si="1475"/>
        <v>0</v>
      </c>
      <c r="L3109" s="164">
        <f t="shared" si="1475"/>
        <v>0</v>
      </c>
      <c r="M3109" s="164">
        <f t="shared" si="1456"/>
        <v>0</v>
      </c>
      <c r="N3109" s="164">
        <f t="shared" ref="N3109:Q3112" si="1476">SUM(N3158,N3433,N3469,N3565,N3578)</f>
        <v>0</v>
      </c>
      <c r="O3109" s="164">
        <f t="shared" si="1476"/>
        <v>0</v>
      </c>
      <c r="P3109" s="164">
        <f t="shared" si="1476"/>
        <v>0</v>
      </c>
      <c r="Q3109" s="164">
        <f t="shared" si="1476"/>
        <v>0</v>
      </c>
      <c r="R3109" s="164">
        <f t="shared" si="1458"/>
        <v>0</v>
      </c>
      <c r="S3109" s="164">
        <f t="shared" ref="S3109:V3112" si="1477">SUM(S3158,S3433,S3469,S3565,S3578)</f>
        <v>0</v>
      </c>
      <c r="T3109" s="164">
        <f t="shared" si="1477"/>
        <v>0</v>
      </c>
      <c r="U3109" s="164">
        <f t="shared" si="1477"/>
        <v>0</v>
      </c>
      <c r="V3109" s="164">
        <f t="shared" si="1477"/>
        <v>0</v>
      </c>
    </row>
    <row r="3110" spans="1:22" ht="16.5" thickTop="1" thickBot="1">
      <c r="A3110" s="160" t="s">
        <v>121</v>
      </c>
      <c r="B3110" s="168" t="s">
        <v>135</v>
      </c>
      <c r="C3110" s="164">
        <f t="shared" si="1452"/>
        <v>0</v>
      </c>
      <c r="D3110" s="164">
        <f t="shared" si="1453"/>
        <v>0</v>
      </c>
      <c r="E3110" s="164">
        <f t="shared" si="1453"/>
        <v>0</v>
      </c>
      <c r="F3110" s="164">
        <f t="shared" si="1453"/>
        <v>0</v>
      </c>
      <c r="G3110" s="164">
        <f t="shared" si="1453"/>
        <v>0</v>
      </c>
      <c r="H3110" s="164">
        <f t="shared" si="1454"/>
        <v>0</v>
      </c>
      <c r="I3110" s="164">
        <f t="shared" si="1475"/>
        <v>0</v>
      </c>
      <c r="J3110" s="164">
        <f t="shared" si="1475"/>
        <v>0</v>
      </c>
      <c r="K3110" s="164">
        <f t="shared" si="1475"/>
        <v>0</v>
      </c>
      <c r="L3110" s="164">
        <f t="shared" si="1475"/>
        <v>0</v>
      </c>
      <c r="M3110" s="164">
        <f t="shared" si="1456"/>
        <v>0</v>
      </c>
      <c r="N3110" s="164">
        <f t="shared" si="1476"/>
        <v>0</v>
      </c>
      <c r="O3110" s="164">
        <f t="shared" si="1476"/>
        <v>0</v>
      </c>
      <c r="P3110" s="164">
        <f t="shared" si="1476"/>
        <v>0</v>
      </c>
      <c r="Q3110" s="164">
        <f t="shared" si="1476"/>
        <v>0</v>
      </c>
      <c r="R3110" s="164">
        <f t="shared" si="1458"/>
        <v>0</v>
      </c>
      <c r="S3110" s="164">
        <f t="shared" si="1477"/>
        <v>0</v>
      </c>
      <c r="T3110" s="164">
        <f t="shared" si="1477"/>
        <v>0</v>
      </c>
      <c r="U3110" s="164">
        <f t="shared" si="1477"/>
        <v>0</v>
      </c>
      <c r="V3110" s="164">
        <f t="shared" si="1477"/>
        <v>0</v>
      </c>
    </row>
    <row r="3111" spans="1:22" ht="16.5" thickTop="1" thickBot="1">
      <c r="A3111" s="160" t="s">
        <v>121</v>
      </c>
      <c r="B3111" s="169" t="s">
        <v>138</v>
      </c>
      <c r="C3111" s="164">
        <f t="shared" si="1452"/>
        <v>0</v>
      </c>
      <c r="D3111" s="164">
        <f t="shared" si="1453"/>
        <v>0</v>
      </c>
      <c r="E3111" s="164">
        <f t="shared" si="1453"/>
        <v>0</v>
      </c>
      <c r="F3111" s="164">
        <f t="shared" si="1453"/>
        <v>0</v>
      </c>
      <c r="G3111" s="164">
        <f t="shared" si="1453"/>
        <v>0</v>
      </c>
      <c r="H3111" s="164">
        <f t="shared" si="1454"/>
        <v>0</v>
      </c>
      <c r="I3111" s="164">
        <f t="shared" si="1475"/>
        <v>0</v>
      </c>
      <c r="J3111" s="164">
        <f t="shared" si="1475"/>
        <v>0</v>
      </c>
      <c r="K3111" s="164">
        <f t="shared" si="1475"/>
        <v>0</v>
      </c>
      <c r="L3111" s="164">
        <f t="shared" si="1475"/>
        <v>0</v>
      </c>
      <c r="M3111" s="164">
        <f t="shared" si="1456"/>
        <v>0</v>
      </c>
      <c r="N3111" s="164">
        <f t="shared" si="1476"/>
        <v>0</v>
      </c>
      <c r="O3111" s="164">
        <f t="shared" si="1476"/>
        <v>0</v>
      </c>
      <c r="P3111" s="164">
        <f t="shared" si="1476"/>
        <v>0</v>
      </c>
      <c r="Q3111" s="164">
        <f t="shared" si="1476"/>
        <v>0</v>
      </c>
      <c r="R3111" s="164">
        <f t="shared" si="1458"/>
        <v>0</v>
      </c>
      <c r="S3111" s="164">
        <f t="shared" si="1477"/>
        <v>0</v>
      </c>
      <c r="T3111" s="164">
        <f t="shared" si="1477"/>
        <v>0</v>
      </c>
      <c r="U3111" s="164">
        <f t="shared" si="1477"/>
        <v>0</v>
      </c>
      <c r="V3111" s="164">
        <f t="shared" si="1477"/>
        <v>0</v>
      </c>
    </row>
    <row r="3112" spans="1:22" ht="16.5" thickTop="1" thickBot="1">
      <c r="A3112" s="160" t="s">
        <v>121</v>
      </c>
      <c r="B3112" s="170" t="s">
        <v>139</v>
      </c>
      <c r="C3112" s="164">
        <f t="shared" si="1452"/>
        <v>0</v>
      </c>
      <c r="D3112" s="164">
        <f t="shared" si="1453"/>
        <v>0</v>
      </c>
      <c r="E3112" s="164">
        <f t="shared" si="1453"/>
        <v>0</v>
      </c>
      <c r="F3112" s="164">
        <f t="shared" si="1453"/>
        <v>0</v>
      </c>
      <c r="G3112" s="164">
        <f t="shared" si="1453"/>
        <v>0</v>
      </c>
      <c r="H3112" s="164">
        <f t="shared" si="1454"/>
        <v>0</v>
      </c>
      <c r="I3112" s="164">
        <f t="shared" si="1475"/>
        <v>0</v>
      </c>
      <c r="J3112" s="164">
        <f t="shared" si="1475"/>
        <v>0</v>
      </c>
      <c r="K3112" s="164">
        <f t="shared" si="1475"/>
        <v>0</v>
      </c>
      <c r="L3112" s="164">
        <f t="shared" si="1475"/>
        <v>0</v>
      </c>
      <c r="M3112" s="164">
        <f t="shared" si="1456"/>
        <v>0</v>
      </c>
      <c r="N3112" s="164">
        <f t="shared" si="1476"/>
        <v>0</v>
      </c>
      <c r="O3112" s="164">
        <f t="shared" si="1476"/>
        <v>0</v>
      </c>
      <c r="P3112" s="164">
        <f t="shared" si="1476"/>
        <v>0</v>
      </c>
      <c r="Q3112" s="164">
        <f t="shared" si="1476"/>
        <v>0</v>
      </c>
      <c r="R3112" s="164">
        <f t="shared" si="1458"/>
        <v>0</v>
      </c>
      <c r="S3112" s="164">
        <f t="shared" si="1477"/>
        <v>0</v>
      </c>
      <c r="T3112" s="164">
        <f t="shared" si="1477"/>
        <v>0</v>
      </c>
      <c r="U3112" s="164">
        <f t="shared" si="1477"/>
        <v>0</v>
      </c>
      <c r="V3112" s="164">
        <f t="shared" si="1477"/>
        <v>0</v>
      </c>
    </row>
    <row r="3113" spans="1:22" ht="16.5" thickTop="1" thickBot="1">
      <c r="A3113" s="160" t="s">
        <v>121</v>
      </c>
      <c r="B3113" s="166" t="s">
        <v>104</v>
      </c>
      <c r="C3113" s="164">
        <f t="shared" si="1452"/>
        <v>844000</v>
      </c>
      <c r="D3113" s="164">
        <f t="shared" si="1453"/>
        <v>268800</v>
      </c>
      <c r="E3113" s="164">
        <f t="shared" si="1453"/>
        <v>192200</v>
      </c>
      <c r="F3113" s="164">
        <f t="shared" si="1453"/>
        <v>183300</v>
      </c>
      <c r="G3113" s="164">
        <f t="shared" si="1453"/>
        <v>199700</v>
      </c>
      <c r="H3113" s="164">
        <f t="shared" si="1454"/>
        <v>844000</v>
      </c>
      <c r="I3113" s="164">
        <f>SUM(I3125,I3162,I3217,I3265,I3302,I3424,I3473,I3505,I3526,I3554,I3569,I3582,I3590)</f>
        <v>268800</v>
      </c>
      <c r="J3113" s="164">
        <f>SUM(J3125,J3162,J3217,J3265,J3302,J3424,J3473,J3505,J3526,J3554,J3569,J3582,J3590)</f>
        <v>192200</v>
      </c>
      <c r="K3113" s="164">
        <f>SUM(K3125,K3162,K3217,K3265,K3302,K3424,K3473,K3505,K3526,K3554,K3569,K3582,K3590)</f>
        <v>183300</v>
      </c>
      <c r="L3113" s="164">
        <f>SUM(L3125,L3162,L3217,L3265,L3302,L3424,L3473,L3505,L3526,L3554,L3569,L3582,L3590)</f>
        <v>199700</v>
      </c>
      <c r="M3113" s="164">
        <f t="shared" si="1456"/>
        <v>0</v>
      </c>
      <c r="N3113" s="164">
        <f>SUM(N3125,N3162,N3217,N3265,N3302,N3424,N3473,N3505,N3526,N3554,N3569,N3582,N3590)</f>
        <v>0</v>
      </c>
      <c r="O3113" s="164">
        <f>SUM(O3125,O3162,O3217,O3265,O3302,O3424,O3473,O3505,O3526,O3554,O3569,O3582,O3590)</f>
        <v>0</v>
      </c>
      <c r="P3113" s="164">
        <f>SUM(P3125,P3162,P3217,P3265,P3302,P3424,P3473,P3505,P3526,P3554,P3569,P3582,P3590)</f>
        <v>0</v>
      </c>
      <c r="Q3113" s="164">
        <f>SUM(Q3125,Q3162,Q3217,Q3265,Q3302,Q3424,Q3473,Q3505,Q3526,Q3554,Q3569,Q3582,Q3590)</f>
        <v>0</v>
      </c>
      <c r="R3113" s="164">
        <f t="shared" si="1458"/>
        <v>0</v>
      </c>
      <c r="S3113" s="164">
        <f>SUM(S3125,S3162,S3217,S3265,S3302,S3424,S3473,S3505,S3526,S3554,S3569,S3582,S3590)</f>
        <v>0</v>
      </c>
      <c r="T3113" s="164">
        <f>SUM(T3125,T3162,T3217,T3265,T3302,T3424,T3473,T3505,T3526,T3554,T3569,T3582,T3590)</f>
        <v>0</v>
      </c>
      <c r="U3113" s="164">
        <f>SUM(U3125,U3162,U3217,U3265,U3302,U3424,U3473,U3505,U3526,U3554,U3569,U3582,U3590)</f>
        <v>0</v>
      </c>
      <c r="V3113" s="164">
        <f>SUM(V3125,V3162,V3217,V3265,V3302,V3424,V3473,V3505,V3526,V3554,V3569,V3582,V3590)</f>
        <v>0</v>
      </c>
    </row>
    <row r="3114" spans="1:22" ht="16.5" thickTop="1" thickBot="1">
      <c r="A3114" s="160" t="s">
        <v>121</v>
      </c>
      <c r="B3114" s="166" t="s">
        <v>105</v>
      </c>
      <c r="C3114" s="164">
        <f t="shared" si="1452"/>
        <v>122755000</v>
      </c>
      <c r="D3114" s="164">
        <f t="shared" si="1453"/>
        <v>30885000</v>
      </c>
      <c r="E3114" s="164">
        <f t="shared" si="1453"/>
        <v>33538900</v>
      </c>
      <c r="F3114" s="164">
        <f t="shared" si="1453"/>
        <v>32831000</v>
      </c>
      <c r="G3114" s="164">
        <f t="shared" si="1453"/>
        <v>25500100</v>
      </c>
      <c r="H3114" s="164">
        <f t="shared" si="1454"/>
        <v>85775000</v>
      </c>
      <c r="I3114" s="164">
        <f t="shared" ref="I3114:L3115" si="1478">SUM(I3126,I3163,I3218,I3266,I3303,I3402,I3425,I3437,I3474,I3506,I3527,I3555,I3570,I3583,I3591)</f>
        <v>11155000</v>
      </c>
      <c r="J3114" s="164">
        <f t="shared" si="1478"/>
        <v>21288900</v>
      </c>
      <c r="K3114" s="164">
        <f t="shared" si="1478"/>
        <v>28831000</v>
      </c>
      <c r="L3114" s="164">
        <f t="shared" si="1478"/>
        <v>24500100</v>
      </c>
      <c r="M3114" s="164">
        <f t="shared" si="1456"/>
        <v>0</v>
      </c>
      <c r="N3114" s="164">
        <f t="shared" ref="N3114:Q3115" si="1479">SUM(N3126,N3163,N3218,N3266,N3303,N3402,N3425,N3437,N3474,N3506,N3527,N3555,N3570,N3583,N3591)</f>
        <v>0</v>
      </c>
      <c r="O3114" s="164">
        <f t="shared" si="1479"/>
        <v>0</v>
      </c>
      <c r="P3114" s="164">
        <f t="shared" si="1479"/>
        <v>0</v>
      </c>
      <c r="Q3114" s="164">
        <f t="shared" si="1479"/>
        <v>0</v>
      </c>
      <c r="R3114" s="164">
        <f t="shared" si="1458"/>
        <v>36980000</v>
      </c>
      <c r="S3114" s="164">
        <f t="shared" ref="S3114:V3115" si="1480">SUM(S3126,S3163,S3218,S3266,S3303,S3402,S3425,S3437,S3474,S3506,S3527,S3555,S3570,S3583,S3591)</f>
        <v>19730000</v>
      </c>
      <c r="T3114" s="164">
        <f t="shared" si="1480"/>
        <v>12250000</v>
      </c>
      <c r="U3114" s="164">
        <f t="shared" si="1480"/>
        <v>4000000</v>
      </c>
      <c r="V3114" s="164">
        <f t="shared" si="1480"/>
        <v>1000000</v>
      </c>
    </row>
    <row r="3115" spans="1:22" ht="31.5" thickTop="1" thickBot="1">
      <c r="A3115" s="160" t="s">
        <v>121</v>
      </c>
      <c r="B3115" s="167" t="s">
        <v>153</v>
      </c>
      <c r="C3115" s="164">
        <f t="shared" si="1452"/>
        <v>10700000</v>
      </c>
      <c r="D3115" s="164">
        <f t="shared" si="1453"/>
        <v>3180000</v>
      </c>
      <c r="E3115" s="164">
        <f t="shared" si="1453"/>
        <v>3008900</v>
      </c>
      <c r="F3115" s="164">
        <f t="shared" si="1453"/>
        <v>2761000</v>
      </c>
      <c r="G3115" s="164">
        <f t="shared" si="1453"/>
        <v>1750100</v>
      </c>
      <c r="H3115" s="164">
        <f t="shared" si="1454"/>
        <v>3050000</v>
      </c>
      <c r="I3115" s="164">
        <f t="shared" si="1478"/>
        <v>780000</v>
      </c>
      <c r="J3115" s="164">
        <f t="shared" si="1478"/>
        <v>758900</v>
      </c>
      <c r="K3115" s="164">
        <f t="shared" si="1478"/>
        <v>761000</v>
      </c>
      <c r="L3115" s="164">
        <f t="shared" si="1478"/>
        <v>750100</v>
      </c>
      <c r="M3115" s="164">
        <f t="shared" si="1456"/>
        <v>0</v>
      </c>
      <c r="N3115" s="164">
        <f t="shared" si="1479"/>
        <v>0</v>
      </c>
      <c r="O3115" s="164">
        <f t="shared" si="1479"/>
        <v>0</v>
      </c>
      <c r="P3115" s="164">
        <f t="shared" si="1479"/>
        <v>0</v>
      </c>
      <c r="Q3115" s="164">
        <f t="shared" si="1479"/>
        <v>0</v>
      </c>
      <c r="R3115" s="164">
        <f t="shared" si="1458"/>
        <v>7650000</v>
      </c>
      <c r="S3115" s="164">
        <f t="shared" si="1480"/>
        <v>2400000</v>
      </c>
      <c r="T3115" s="164">
        <f t="shared" si="1480"/>
        <v>2250000</v>
      </c>
      <c r="U3115" s="164">
        <f t="shared" si="1480"/>
        <v>2000000</v>
      </c>
      <c r="V3115" s="164">
        <f t="shared" si="1480"/>
        <v>1000000</v>
      </c>
    </row>
    <row r="3116" spans="1:22" ht="31.5" thickTop="1" thickBot="1">
      <c r="A3116" s="160" t="s">
        <v>121</v>
      </c>
      <c r="B3116" s="167" t="s">
        <v>154</v>
      </c>
      <c r="C3116" s="164">
        <f t="shared" si="1452"/>
        <v>112055000</v>
      </c>
      <c r="D3116" s="164">
        <f t="shared" si="1453"/>
        <v>27705000</v>
      </c>
      <c r="E3116" s="164">
        <f t="shared" si="1453"/>
        <v>30530000</v>
      </c>
      <c r="F3116" s="164">
        <f t="shared" si="1453"/>
        <v>30070000</v>
      </c>
      <c r="G3116" s="164">
        <f t="shared" si="1453"/>
        <v>23750000</v>
      </c>
      <c r="H3116" s="164">
        <f t="shared" si="1454"/>
        <v>82725000</v>
      </c>
      <c r="I3116" s="164">
        <f>SUM(I3305,I3404)</f>
        <v>10375000</v>
      </c>
      <c r="J3116" s="164">
        <f>SUM(J3305,J3404)</f>
        <v>20530000</v>
      </c>
      <c r="K3116" s="164">
        <f>SUM(K3305,K3404)</f>
        <v>28070000</v>
      </c>
      <c r="L3116" s="164">
        <f>SUM(L3305,L3404)</f>
        <v>23750000</v>
      </c>
      <c r="M3116" s="164">
        <f t="shared" si="1456"/>
        <v>0</v>
      </c>
      <c r="N3116" s="164">
        <f>SUM(N3305,N3404)</f>
        <v>0</v>
      </c>
      <c r="O3116" s="164">
        <f>SUM(O3305,O3404)</f>
        <v>0</v>
      </c>
      <c r="P3116" s="164">
        <f>SUM(P3305,P3404)</f>
        <v>0</v>
      </c>
      <c r="Q3116" s="164">
        <f>SUM(Q3305,Q3404)</f>
        <v>0</v>
      </c>
      <c r="R3116" s="164">
        <f t="shared" si="1458"/>
        <v>29330000</v>
      </c>
      <c r="S3116" s="164">
        <f>SUM(S3305,S3404)</f>
        <v>17330000</v>
      </c>
      <c r="T3116" s="164">
        <f>SUM(T3305,T3404)</f>
        <v>10000000</v>
      </c>
      <c r="U3116" s="164">
        <f>SUM(U3305,U3404)</f>
        <v>2000000</v>
      </c>
      <c r="V3116" s="164">
        <f>SUM(V3305,V3404)</f>
        <v>0</v>
      </c>
    </row>
    <row r="3117" spans="1:22" ht="16.5" thickTop="1" thickBot="1">
      <c r="A3117" s="160" t="s">
        <v>121</v>
      </c>
      <c r="B3117" s="165" t="s">
        <v>155</v>
      </c>
      <c r="C3117" s="164">
        <f t="shared" si="1452"/>
        <v>17484000</v>
      </c>
      <c r="D3117" s="164">
        <f t="shared" si="1453"/>
        <v>7380300</v>
      </c>
      <c r="E3117" s="164">
        <f t="shared" si="1453"/>
        <v>7075700</v>
      </c>
      <c r="F3117" s="164">
        <f t="shared" si="1453"/>
        <v>2216500</v>
      </c>
      <c r="G3117" s="164">
        <f t="shared" si="1453"/>
        <v>811500</v>
      </c>
      <c r="H3117" s="164">
        <f t="shared" si="1454"/>
        <v>14424000</v>
      </c>
      <c r="I3117" s="164">
        <f>SUM(I3128,I3165,I3220,I3268,I3306,I3405,I3427,I3439,I3476,I3508,I3529,I3557,I3572,I3585,I3593)</f>
        <v>5630300</v>
      </c>
      <c r="J3117" s="164">
        <f>SUM(J3128,J3165,J3220,J3268,J3306,J3405,J3427,J3439,J3476,J3508,J3529,J3557,J3572,J3585,J3593)</f>
        <v>6175700</v>
      </c>
      <c r="K3117" s="164">
        <f>SUM(K3128,K3165,K3220,K3268,K3306,K3405,K3427,K3439,K3476,K3508,K3529,K3557,K3572,K3585,K3593)</f>
        <v>1916500</v>
      </c>
      <c r="L3117" s="164">
        <f>SUM(L3128,L3165,L3220,L3268,L3306,L3405,L3427,L3439,L3476,L3508,L3529,L3557,L3572,L3585,L3593)</f>
        <v>701500</v>
      </c>
      <c r="M3117" s="164">
        <f t="shared" si="1456"/>
        <v>1060000</v>
      </c>
      <c r="N3117" s="164">
        <f>SUM(N3128,N3165,N3220,N3268,N3306,N3405,N3427,N3439,N3476,N3508,N3529,N3557,N3572,N3585,N3593)</f>
        <v>500000</v>
      </c>
      <c r="O3117" s="164">
        <f>SUM(O3128,O3165,O3220,O3268,O3306,O3405,O3427,O3439,O3476,O3508,O3529,O3557,O3572,O3585,O3593)</f>
        <v>150000</v>
      </c>
      <c r="P3117" s="164">
        <f>SUM(P3128,P3165,P3220,P3268,P3306,P3405,P3427,P3439,P3476,P3508,P3529,P3557,P3572,P3585,P3593)</f>
        <v>300000</v>
      </c>
      <c r="Q3117" s="164">
        <f>SUM(Q3128,Q3165,Q3220,Q3268,Q3306,Q3405,Q3427,Q3439,Q3476,Q3508,Q3529,Q3557,Q3572,Q3585,Q3593)</f>
        <v>110000</v>
      </c>
      <c r="R3117" s="164">
        <f t="shared" si="1458"/>
        <v>2000000</v>
      </c>
      <c r="S3117" s="164">
        <f>SUM(S3128,S3165,S3220,S3268,S3306,S3405,S3427,S3439,S3476,S3508,S3529,S3557,S3572,S3585,S3593)</f>
        <v>1250000</v>
      </c>
      <c r="T3117" s="164">
        <f>SUM(T3128,T3165,T3220,T3268,T3306,T3405,T3427,T3439,T3476,T3508,T3529,T3557,T3572,T3585,T3593)</f>
        <v>750000</v>
      </c>
      <c r="U3117" s="164">
        <f>SUM(U3128,U3165,U3220,U3268,U3306,U3405,U3427,U3439,U3476,U3508,U3529,U3557,U3572,U3585,U3593)</f>
        <v>0</v>
      </c>
      <c r="V3117" s="164">
        <f>SUM(V3128,V3165,V3220,V3268,V3306,V3405,V3427,V3439,V3476,V3508,V3529,V3557,V3572,V3585,V3593)</f>
        <v>0</v>
      </c>
    </row>
    <row r="3118" spans="1:22" ht="31.5" thickTop="1" thickBot="1">
      <c r="A3118" s="160" t="s">
        <v>1098</v>
      </c>
      <c r="B3118" s="165" t="s">
        <v>1099</v>
      </c>
      <c r="C3118" s="164">
        <f t="shared" si="1452"/>
        <v>10050000</v>
      </c>
      <c r="D3118" s="164">
        <f t="shared" si="1453"/>
        <v>2302000</v>
      </c>
      <c r="E3118" s="164">
        <f t="shared" si="1453"/>
        <v>2485000</v>
      </c>
      <c r="F3118" s="164">
        <f t="shared" si="1453"/>
        <v>2634000</v>
      </c>
      <c r="G3118" s="164">
        <f t="shared" si="1453"/>
        <v>2629000</v>
      </c>
      <c r="H3118" s="164">
        <f t="shared" si="1454"/>
        <v>10050000</v>
      </c>
      <c r="I3118" s="164">
        <f t="shared" ref="I3118:L3119" si="1481">SUM(I3129,I3140,I3145,I3148)</f>
        <v>2302000</v>
      </c>
      <c r="J3118" s="164">
        <f t="shared" si="1481"/>
        <v>2485000</v>
      </c>
      <c r="K3118" s="164">
        <f t="shared" si="1481"/>
        <v>2634000</v>
      </c>
      <c r="L3118" s="164">
        <f t="shared" si="1481"/>
        <v>2629000</v>
      </c>
      <c r="M3118" s="164">
        <f t="shared" si="1456"/>
        <v>0</v>
      </c>
      <c r="N3118" s="164">
        <f t="shared" ref="N3118:Q3119" si="1482">SUM(N3129,N3140,N3145,N3148)</f>
        <v>0</v>
      </c>
      <c r="O3118" s="164">
        <f t="shared" si="1482"/>
        <v>0</v>
      </c>
      <c r="P3118" s="164">
        <f t="shared" si="1482"/>
        <v>0</v>
      </c>
      <c r="Q3118" s="164">
        <f t="shared" si="1482"/>
        <v>0</v>
      </c>
      <c r="R3118" s="164">
        <f t="shared" si="1458"/>
        <v>0</v>
      </c>
      <c r="S3118" s="164">
        <f t="shared" ref="S3118:V3119" si="1483">SUM(S3129,S3140,S3145,S3148)</f>
        <v>0</v>
      </c>
      <c r="T3118" s="164">
        <f t="shared" si="1483"/>
        <v>0</v>
      </c>
      <c r="U3118" s="164">
        <f t="shared" si="1483"/>
        <v>0</v>
      </c>
      <c r="V3118" s="164">
        <f t="shared" si="1483"/>
        <v>0</v>
      </c>
    </row>
    <row r="3119" spans="1:22" ht="16.5" thickTop="1" thickBot="1">
      <c r="A3119" s="160" t="s">
        <v>121</v>
      </c>
      <c r="B3119" s="166" t="s">
        <v>99</v>
      </c>
      <c r="C3119" s="164">
        <f t="shared" si="1452"/>
        <v>9950000</v>
      </c>
      <c r="D3119" s="164">
        <f t="shared" si="1453"/>
        <v>2277000</v>
      </c>
      <c r="E3119" s="164">
        <f t="shared" si="1453"/>
        <v>2460000</v>
      </c>
      <c r="F3119" s="164">
        <f t="shared" si="1453"/>
        <v>2609000</v>
      </c>
      <c r="G3119" s="164">
        <f t="shared" si="1453"/>
        <v>2604000</v>
      </c>
      <c r="H3119" s="164">
        <f t="shared" si="1454"/>
        <v>9950000</v>
      </c>
      <c r="I3119" s="164">
        <f t="shared" si="1481"/>
        <v>2277000</v>
      </c>
      <c r="J3119" s="164">
        <f t="shared" si="1481"/>
        <v>2460000</v>
      </c>
      <c r="K3119" s="164">
        <f t="shared" si="1481"/>
        <v>2609000</v>
      </c>
      <c r="L3119" s="164">
        <f t="shared" si="1481"/>
        <v>2604000</v>
      </c>
      <c r="M3119" s="164">
        <f t="shared" si="1456"/>
        <v>0</v>
      </c>
      <c r="N3119" s="164">
        <f t="shared" si="1482"/>
        <v>0</v>
      </c>
      <c r="O3119" s="164">
        <f t="shared" si="1482"/>
        <v>0</v>
      </c>
      <c r="P3119" s="164">
        <f t="shared" si="1482"/>
        <v>0</v>
      </c>
      <c r="Q3119" s="164">
        <f t="shared" si="1482"/>
        <v>0</v>
      </c>
      <c r="R3119" s="164">
        <f t="shared" si="1458"/>
        <v>0</v>
      </c>
      <c r="S3119" s="164">
        <f t="shared" si="1483"/>
        <v>0</v>
      </c>
      <c r="T3119" s="164">
        <f t="shared" si="1483"/>
        <v>0</v>
      </c>
      <c r="U3119" s="164">
        <f t="shared" si="1483"/>
        <v>0</v>
      </c>
      <c r="V3119" s="164">
        <f t="shared" si="1483"/>
        <v>0</v>
      </c>
    </row>
    <row r="3120" spans="1:22" ht="16.5" thickTop="1" thickBot="1">
      <c r="A3120" s="160" t="s">
        <v>121</v>
      </c>
      <c r="B3120" s="167" t="s">
        <v>100</v>
      </c>
      <c r="C3120" s="164">
        <f t="shared" si="1452"/>
        <v>6070000</v>
      </c>
      <c r="D3120" s="164">
        <f t="shared" si="1453"/>
        <v>1518000</v>
      </c>
      <c r="E3120" s="164">
        <f t="shared" si="1453"/>
        <v>1517000</v>
      </c>
      <c r="F3120" s="164">
        <f t="shared" si="1453"/>
        <v>1518000</v>
      </c>
      <c r="G3120" s="164">
        <f t="shared" si="1453"/>
        <v>1517000</v>
      </c>
      <c r="H3120" s="164">
        <f t="shared" si="1454"/>
        <v>6070000</v>
      </c>
      <c r="I3120" s="164">
        <f>SUM(I3131,I3142)</f>
        <v>1518000</v>
      </c>
      <c r="J3120" s="164">
        <f>SUM(J3131,J3142)</f>
        <v>1517000</v>
      </c>
      <c r="K3120" s="164">
        <f>SUM(K3131,K3142)</f>
        <v>1518000</v>
      </c>
      <c r="L3120" s="164">
        <f>SUM(L3131,L3142)</f>
        <v>1517000</v>
      </c>
      <c r="M3120" s="164">
        <f t="shared" si="1456"/>
        <v>0</v>
      </c>
      <c r="N3120" s="164">
        <f>SUM(N3131,N3142)</f>
        <v>0</v>
      </c>
      <c r="O3120" s="164">
        <f>SUM(O3131,O3142)</f>
        <v>0</v>
      </c>
      <c r="P3120" s="164">
        <f>SUM(P3131,P3142)</f>
        <v>0</v>
      </c>
      <c r="Q3120" s="164">
        <f>SUM(Q3131,Q3142)</f>
        <v>0</v>
      </c>
      <c r="R3120" s="164">
        <f t="shared" si="1458"/>
        <v>0</v>
      </c>
      <c r="S3120" s="164">
        <f>SUM(S3131,S3142)</f>
        <v>0</v>
      </c>
      <c r="T3120" s="164">
        <f>SUM(T3131,T3142)</f>
        <v>0</v>
      </c>
      <c r="U3120" s="164">
        <f>SUM(U3131,U3142)</f>
        <v>0</v>
      </c>
      <c r="V3120" s="164">
        <f>SUM(V3131,V3142)</f>
        <v>0</v>
      </c>
    </row>
    <row r="3121" spans="1:22" ht="16.5" thickTop="1" thickBot="1">
      <c r="A3121" s="160" t="s">
        <v>121</v>
      </c>
      <c r="B3121" s="167" t="s">
        <v>101</v>
      </c>
      <c r="C3121" s="164">
        <f t="shared" si="1452"/>
        <v>2945000</v>
      </c>
      <c r="D3121" s="164">
        <f t="shared" si="1453"/>
        <v>512000</v>
      </c>
      <c r="E3121" s="164">
        <f t="shared" si="1453"/>
        <v>711000</v>
      </c>
      <c r="F3121" s="164">
        <f t="shared" si="1453"/>
        <v>861000</v>
      </c>
      <c r="G3121" s="164">
        <f t="shared" si="1453"/>
        <v>861000</v>
      </c>
      <c r="H3121" s="164">
        <f t="shared" si="1454"/>
        <v>2945000</v>
      </c>
      <c r="I3121" s="164">
        <f>SUM(I3132,I3143,I3147,I3150)</f>
        <v>512000</v>
      </c>
      <c r="J3121" s="164">
        <f>SUM(J3132,J3143,J3147,J3150)</f>
        <v>711000</v>
      </c>
      <c r="K3121" s="164">
        <f>SUM(K3132,K3143,K3147,K3150)</f>
        <v>861000</v>
      </c>
      <c r="L3121" s="164">
        <f>SUM(L3132,L3143,L3147,L3150)</f>
        <v>861000</v>
      </c>
      <c r="M3121" s="164">
        <f t="shared" si="1456"/>
        <v>0</v>
      </c>
      <c r="N3121" s="164">
        <f>SUM(N3132,N3143,N3147,N3150)</f>
        <v>0</v>
      </c>
      <c r="O3121" s="164">
        <f>SUM(O3132,O3143,O3147,O3150)</f>
        <v>0</v>
      </c>
      <c r="P3121" s="164">
        <f>SUM(P3132,P3143,P3147,P3150)</f>
        <v>0</v>
      </c>
      <c r="Q3121" s="164">
        <f>SUM(Q3132,Q3143,Q3147,Q3150)</f>
        <v>0</v>
      </c>
      <c r="R3121" s="164">
        <f t="shared" si="1458"/>
        <v>0</v>
      </c>
      <c r="S3121" s="164">
        <f>SUM(S3132,S3143,S3147,S3150)</f>
        <v>0</v>
      </c>
      <c r="T3121" s="164">
        <f>SUM(T3132,T3143,T3147,T3150)</f>
        <v>0</v>
      </c>
      <c r="U3121" s="164">
        <f>SUM(U3132,U3143,U3147,U3150)</f>
        <v>0</v>
      </c>
      <c r="V3121" s="164">
        <f>SUM(V3132,V3143,V3147,V3150)</f>
        <v>0</v>
      </c>
    </row>
    <row r="3122" spans="1:22" ht="16.5" thickTop="1" thickBot="1">
      <c r="A3122" s="160" t="s">
        <v>121</v>
      </c>
      <c r="B3122" s="167" t="s">
        <v>15</v>
      </c>
      <c r="C3122" s="164">
        <f t="shared" si="1452"/>
        <v>750000</v>
      </c>
      <c r="D3122" s="164">
        <f t="shared" si="1453"/>
        <v>200000</v>
      </c>
      <c r="E3122" s="164">
        <f t="shared" si="1453"/>
        <v>187000</v>
      </c>
      <c r="F3122" s="164">
        <f t="shared" si="1453"/>
        <v>183000</v>
      </c>
      <c r="G3122" s="164">
        <f t="shared" si="1453"/>
        <v>180000</v>
      </c>
      <c r="H3122" s="164">
        <f t="shared" si="1454"/>
        <v>750000</v>
      </c>
      <c r="I3122" s="164">
        <f t="shared" ref="I3122:L3124" si="1484">SUM(I3133)</f>
        <v>200000</v>
      </c>
      <c r="J3122" s="164">
        <f t="shared" si="1484"/>
        <v>187000</v>
      </c>
      <c r="K3122" s="164">
        <f t="shared" si="1484"/>
        <v>183000</v>
      </c>
      <c r="L3122" s="164">
        <f t="shared" si="1484"/>
        <v>180000</v>
      </c>
      <c r="M3122" s="164">
        <f t="shared" si="1456"/>
        <v>0</v>
      </c>
      <c r="N3122" s="164">
        <f t="shared" ref="N3122:Q3124" si="1485">SUM(N3133)</f>
        <v>0</v>
      </c>
      <c r="O3122" s="164">
        <f t="shared" si="1485"/>
        <v>0</v>
      </c>
      <c r="P3122" s="164">
        <f t="shared" si="1485"/>
        <v>0</v>
      </c>
      <c r="Q3122" s="164">
        <f t="shared" si="1485"/>
        <v>0</v>
      </c>
      <c r="R3122" s="164">
        <f t="shared" si="1458"/>
        <v>0</v>
      </c>
      <c r="S3122" s="164">
        <f t="shared" ref="S3122:V3124" si="1486">SUM(S3133)</f>
        <v>0</v>
      </c>
      <c r="T3122" s="164">
        <f t="shared" si="1486"/>
        <v>0</v>
      </c>
      <c r="U3122" s="164">
        <f t="shared" si="1486"/>
        <v>0</v>
      </c>
      <c r="V3122" s="164">
        <f t="shared" si="1486"/>
        <v>0</v>
      </c>
    </row>
    <row r="3123" spans="1:22" ht="16.5" thickTop="1" thickBot="1">
      <c r="A3123" s="160" t="s">
        <v>121</v>
      </c>
      <c r="B3123" s="168" t="s">
        <v>136</v>
      </c>
      <c r="C3123" s="164">
        <f t="shared" si="1452"/>
        <v>750000</v>
      </c>
      <c r="D3123" s="164">
        <f t="shared" si="1453"/>
        <v>200000</v>
      </c>
      <c r="E3123" s="164">
        <f t="shared" si="1453"/>
        <v>187000</v>
      </c>
      <c r="F3123" s="164">
        <f t="shared" si="1453"/>
        <v>183000</v>
      </c>
      <c r="G3123" s="164">
        <f t="shared" si="1453"/>
        <v>180000</v>
      </c>
      <c r="H3123" s="164">
        <f t="shared" si="1454"/>
        <v>750000</v>
      </c>
      <c r="I3123" s="164">
        <f t="shared" si="1484"/>
        <v>200000</v>
      </c>
      <c r="J3123" s="164">
        <f t="shared" si="1484"/>
        <v>187000</v>
      </c>
      <c r="K3123" s="164">
        <f t="shared" si="1484"/>
        <v>183000</v>
      </c>
      <c r="L3123" s="164">
        <f t="shared" si="1484"/>
        <v>180000</v>
      </c>
      <c r="M3123" s="164">
        <f t="shared" si="1456"/>
        <v>0</v>
      </c>
      <c r="N3123" s="164">
        <f t="shared" si="1485"/>
        <v>0</v>
      </c>
      <c r="O3123" s="164">
        <f t="shared" si="1485"/>
        <v>0</v>
      </c>
      <c r="P3123" s="164">
        <f t="shared" si="1485"/>
        <v>0</v>
      </c>
      <c r="Q3123" s="164">
        <f t="shared" si="1485"/>
        <v>0</v>
      </c>
      <c r="R3123" s="164">
        <f t="shared" si="1458"/>
        <v>0</v>
      </c>
      <c r="S3123" s="164">
        <f t="shared" si="1486"/>
        <v>0</v>
      </c>
      <c r="T3123" s="164">
        <f t="shared" si="1486"/>
        <v>0</v>
      </c>
      <c r="U3123" s="164">
        <f t="shared" si="1486"/>
        <v>0</v>
      </c>
      <c r="V3123" s="164">
        <f t="shared" si="1486"/>
        <v>0</v>
      </c>
    </row>
    <row r="3124" spans="1:22" ht="16.5" thickTop="1" thickBot="1">
      <c r="A3124" s="160" t="s">
        <v>121</v>
      </c>
      <c r="B3124" s="169" t="s">
        <v>135</v>
      </c>
      <c r="C3124" s="164">
        <f t="shared" si="1452"/>
        <v>750000</v>
      </c>
      <c r="D3124" s="164">
        <f t="shared" si="1453"/>
        <v>200000</v>
      </c>
      <c r="E3124" s="164">
        <f t="shared" si="1453"/>
        <v>187000</v>
      </c>
      <c r="F3124" s="164">
        <f t="shared" si="1453"/>
        <v>183000</v>
      </c>
      <c r="G3124" s="164">
        <f t="shared" si="1453"/>
        <v>180000</v>
      </c>
      <c r="H3124" s="164">
        <f t="shared" si="1454"/>
        <v>750000</v>
      </c>
      <c r="I3124" s="164">
        <f t="shared" si="1484"/>
        <v>200000</v>
      </c>
      <c r="J3124" s="164">
        <f t="shared" si="1484"/>
        <v>187000</v>
      </c>
      <c r="K3124" s="164">
        <f t="shared" si="1484"/>
        <v>183000</v>
      </c>
      <c r="L3124" s="164">
        <f t="shared" si="1484"/>
        <v>180000</v>
      </c>
      <c r="M3124" s="164">
        <f t="shared" si="1456"/>
        <v>0</v>
      </c>
      <c r="N3124" s="164">
        <f t="shared" si="1485"/>
        <v>0</v>
      </c>
      <c r="O3124" s="164">
        <f t="shared" si="1485"/>
        <v>0</v>
      </c>
      <c r="P3124" s="164">
        <f t="shared" si="1485"/>
        <v>0</v>
      </c>
      <c r="Q3124" s="164">
        <f t="shared" si="1485"/>
        <v>0</v>
      </c>
      <c r="R3124" s="164">
        <f t="shared" si="1458"/>
        <v>0</v>
      </c>
      <c r="S3124" s="164">
        <f t="shared" si="1486"/>
        <v>0</v>
      </c>
      <c r="T3124" s="164">
        <f t="shared" si="1486"/>
        <v>0</v>
      </c>
      <c r="U3124" s="164">
        <f t="shared" si="1486"/>
        <v>0</v>
      </c>
      <c r="V3124" s="164">
        <f t="shared" si="1486"/>
        <v>0</v>
      </c>
    </row>
    <row r="3125" spans="1:22" ht="16.5" thickTop="1" thickBot="1">
      <c r="A3125" s="160" t="s">
        <v>121</v>
      </c>
      <c r="B3125" s="167" t="s">
        <v>104</v>
      </c>
      <c r="C3125" s="164">
        <f t="shared" si="1452"/>
        <v>135000</v>
      </c>
      <c r="D3125" s="164">
        <f t="shared" si="1453"/>
        <v>34000</v>
      </c>
      <c r="E3125" s="164">
        <f t="shared" si="1453"/>
        <v>33000</v>
      </c>
      <c r="F3125" s="164">
        <f t="shared" si="1453"/>
        <v>34000</v>
      </c>
      <c r="G3125" s="164">
        <f t="shared" si="1453"/>
        <v>34000</v>
      </c>
      <c r="H3125" s="164">
        <f t="shared" si="1454"/>
        <v>135000</v>
      </c>
      <c r="I3125" s="164">
        <f>SUM(I3136,I3144)</f>
        <v>34000</v>
      </c>
      <c r="J3125" s="164">
        <f>SUM(J3136,J3144)</f>
        <v>33000</v>
      </c>
      <c r="K3125" s="164">
        <f>SUM(K3136,K3144)</f>
        <v>34000</v>
      </c>
      <c r="L3125" s="164">
        <f>SUM(L3136,L3144)</f>
        <v>34000</v>
      </c>
      <c r="M3125" s="164">
        <f t="shared" si="1456"/>
        <v>0</v>
      </c>
      <c r="N3125" s="164">
        <f>SUM(N3136,N3144)</f>
        <v>0</v>
      </c>
      <c r="O3125" s="164">
        <f>SUM(O3136,O3144)</f>
        <v>0</v>
      </c>
      <c r="P3125" s="164">
        <f>SUM(P3136,P3144)</f>
        <v>0</v>
      </c>
      <c r="Q3125" s="164">
        <f>SUM(Q3136,Q3144)</f>
        <v>0</v>
      </c>
      <c r="R3125" s="164">
        <f t="shared" si="1458"/>
        <v>0</v>
      </c>
      <c r="S3125" s="164">
        <f>SUM(S3136,S3144)</f>
        <v>0</v>
      </c>
      <c r="T3125" s="164">
        <f>SUM(T3136,T3144)</f>
        <v>0</v>
      </c>
      <c r="U3125" s="164">
        <f>SUM(U3136,U3144)</f>
        <v>0</v>
      </c>
      <c r="V3125" s="164">
        <f>SUM(V3136,V3144)</f>
        <v>0</v>
      </c>
    </row>
    <row r="3126" spans="1:22" ht="16.5" thickTop="1" thickBot="1">
      <c r="A3126" s="160" t="s">
        <v>121</v>
      </c>
      <c r="B3126" s="167" t="s">
        <v>105</v>
      </c>
      <c r="C3126" s="164">
        <f t="shared" si="1452"/>
        <v>50000</v>
      </c>
      <c r="D3126" s="164">
        <f t="shared" si="1453"/>
        <v>13000</v>
      </c>
      <c r="E3126" s="164">
        <f t="shared" si="1453"/>
        <v>12000</v>
      </c>
      <c r="F3126" s="164">
        <f t="shared" si="1453"/>
        <v>13000</v>
      </c>
      <c r="G3126" s="164">
        <f t="shared" si="1453"/>
        <v>12000</v>
      </c>
      <c r="H3126" s="164">
        <f t="shared" si="1454"/>
        <v>50000</v>
      </c>
      <c r="I3126" s="164">
        <f t="shared" ref="I3126:L3128" si="1487">SUM(I3137)</f>
        <v>13000</v>
      </c>
      <c r="J3126" s="164">
        <f t="shared" si="1487"/>
        <v>12000</v>
      </c>
      <c r="K3126" s="164">
        <f t="shared" si="1487"/>
        <v>13000</v>
      </c>
      <c r="L3126" s="164">
        <f t="shared" si="1487"/>
        <v>12000</v>
      </c>
      <c r="M3126" s="164">
        <f t="shared" si="1456"/>
        <v>0</v>
      </c>
      <c r="N3126" s="164">
        <f t="shared" ref="N3126:Q3128" si="1488">SUM(N3137)</f>
        <v>0</v>
      </c>
      <c r="O3126" s="164">
        <f t="shared" si="1488"/>
        <v>0</v>
      </c>
      <c r="P3126" s="164">
        <f t="shared" si="1488"/>
        <v>0</v>
      </c>
      <c r="Q3126" s="164">
        <f t="shared" si="1488"/>
        <v>0</v>
      </c>
      <c r="R3126" s="164">
        <f t="shared" si="1458"/>
        <v>0</v>
      </c>
      <c r="S3126" s="164">
        <f t="shared" ref="S3126:V3128" si="1489">SUM(S3137)</f>
        <v>0</v>
      </c>
      <c r="T3126" s="164">
        <f t="shared" si="1489"/>
        <v>0</v>
      </c>
      <c r="U3126" s="164">
        <f t="shared" si="1489"/>
        <v>0</v>
      </c>
      <c r="V3126" s="164">
        <f t="shared" si="1489"/>
        <v>0</v>
      </c>
    </row>
    <row r="3127" spans="1:22" ht="31.5" thickTop="1" thickBot="1">
      <c r="A3127" s="160" t="s">
        <v>121</v>
      </c>
      <c r="B3127" s="168" t="s">
        <v>153</v>
      </c>
      <c r="C3127" s="164">
        <f t="shared" si="1452"/>
        <v>50000</v>
      </c>
      <c r="D3127" s="164">
        <f t="shared" si="1453"/>
        <v>13000</v>
      </c>
      <c r="E3127" s="164">
        <f t="shared" si="1453"/>
        <v>12000</v>
      </c>
      <c r="F3127" s="164">
        <f t="shared" si="1453"/>
        <v>13000</v>
      </c>
      <c r="G3127" s="164">
        <f t="shared" si="1453"/>
        <v>12000</v>
      </c>
      <c r="H3127" s="164">
        <f t="shared" si="1454"/>
        <v>50000</v>
      </c>
      <c r="I3127" s="164">
        <f t="shared" si="1487"/>
        <v>13000</v>
      </c>
      <c r="J3127" s="164">
        <f t="shared" si="1487"/>
        <v>12000</v>
      </c>
      <c r="K3127" s="164">
        <f t="shared" si="1487"/>
        <v>13000</v>
      </c>
      <c r="L3127" s="164">
        <f t="shared" si="1487"/>
        <v>12000</v>
      </c>
      <c r="M3127" s="164">
        <f t="shared" si="1456"/>
        <v>0</v>
      </c>
      <c r="N3127" s="164">
        <f t="shared" si="1488"/>
        <v>0</v>
      </c>
      <c r="O3127" s="164">
        <f t="shared" si="1488"/>
        <v>0</v>
      </c>
      <c r="P3127" s="164">
        <f t="shared" si="1488"/>
        <v>0</v>
      </c>
      <c r="Q3127" s="164">
        <f t="shared" si="1488"/>
        <v>0</v>
      </c>
      <c r="R3127" s="164">
        <f t="shared" si="1458"/>
        <v>0</v>
      </c>
      <c r="S3127" s="164">
        <f t="shared" si="1489"/>
        <v>0</v>
      </c>
      <c r="T3127" s="164">
        <f t="shared" si="1489"/>
        <v>0</v>
      </c>
      <c r="U3127" s="164">
        <f t="shared" si="1489"/>
        <v>0</v>
      </c>
      <c r="V3127" s="164">
        <f t="shared" si="1489"/>
        <v>0</v>
      </c>
    </row>
    <row r="3128" spans="1:22" ht="16.5" thickTop="1" thickBot="1">
      <c r="A3128" s="160" t="s">
        <v>121</v>
      </c>
      <c r="B3128" s="166" t="s">
        <v>155</v>
      </c>
      <c r="C3128" s="164">
        <f t="shared" si="1452"/>
        <v>100000</v>
      </c>
      <c r="D3128" s="164">
        <f t="shared" si="1453"/>
        <v>25000</v>
      </c>
      <c r="E3128" s="164">
        <f t="shared" si="1453"/>
        <v>25000</v>
      </c>
      <c r="F3128" s="164">
        <f t="shared" si="1453"/>
        <v>25000</v>
      </c>
      <c r="G3128" s="164">
        <f t="shared" si="1453"/>
        <v>25000</v>
      </c>
      <c r="H3128" s="164">
        <f t="shared" si="1454"/>
        <v>100000</v>
      </c>
      <c r="I3128" s="164">
        <f t="shared" si="1487"/>
        <v>25000</v>
      </c>
      <c r="J3128" s="164">
        <f t="shared" si="1487"/>
        <v>25000</v>
      </c>
      <c r="K3128" s="164">
        <f t="shared" si="1487"/>
        <v>25000</v>
      </c>
      <c r="L3128" s="164">
        <f t="shared" si="1487"/>
        <v>25000</v>
      </c>
      <c r="M3128" s="164">
        <f t="shared" si="1456"/>
        <v>0</v>
      </c>
      <c r="N3128" s="164">
        <f t="shared" si="1488"/>
        <v>0</v>
      </c>
      <c r="O3128" s="164">
        <f t="shared" si="1488"/>
        <v>0</v>
      </c>
      <c r="P3128" s="164">
        <f t="shared" si="1488"/>
        <v>0</v>
      </c>
      <c r="Q3128" s="164">
        <f t="shared" si="1488"/>
        <v>0</v>
      </c>
      <c r="R3128" s="164">
        <f t="shared" si="1458"/>
        <v>0</v>
      </c>
      <c r="S3128" s="164">
        <f t="shared" si="1489"/>
        <v>0</v>
      </c>
      <c r="T3128" s="164">
        <f t="shared" si="1489"/>
        <v>0</v>
      </c>
      <c r="U3128" s="164">
        <f t="shared" si="1489"/>
        <v>0</v>
      </c>
      <c r="V3128" s="164">
        <f t="shared" si="1489"/>
        <v>0</v>
      </c>
    </row>
    <row r="3129" spans="1:22" ht="31.5" thickTop="1" thickBot="1">
      <c r="A3129" s="160" t="s">
        <v>1100</v>
      </c>
      <c r="B3129" s="166" t="s">
        <v>1101</v>
      </c>
      <c r="C3129" s="164">
        <f t="shared" si="1452"/>
        <v>8220000</v>
      </c>
      <c r="D3129" s="164">
        <f t="shared" si="1453"/>
        <v>2068000</v>
      </c>
      <c r="E3129" s="164">
        <f t="shared" si="1453"/>
        <v>2054000</v>
      </c>
      <c r="F3129" s="164">
        <f t="shared" si="1453"/>
        <v>2051000</v>
      </c>
      <c r="G3129" s="164">
        <f t="shared" si="1453"/>
        <v>2047000</v>
      </c>
      <c r="H3129" s="164">
        <f t="shared" si="1454"/>
        <v>8220000</v>
      </c>
      <c r="I3129" s="164">
        <f>SUM(I3130,I3139)</f>
        <v>2068000</v>
      </c>
      <c r="J3129" s="164">
        <f>SUM(J3130,J3139)</f>
        <v>2054000</v>
      </c>
      <c r="K3129" s="164">
        <f>SUM(K3130,K3139)</f>
        <v>2051000</v>
      </c>
      <c r="L3129" s="164">
        <f>SUM(L3130,L3139)</f>
        <v>2047000</v>
      </c>
      <c r="M3129" s="164">
        <f t="shared" si="1456"/>
        <v>0</v>
      </c>
      <c r="N3129" s="164">
        <f>SUM(N3130,N3139)</f>
        <v>0</v>
      </c>
      <c r="O3129" s="164">
        <f>SUM(O3130,O3139)</f>
        <v>0</v>
      </c>
      <c r="P3129" s="164">
        <f>SUM(P3130,P3139)</f>
        <v>0</v>
      </c>
      <c r="Q3129" s="164">
        <f>SUM(Q3130,Q3139)</f>
        <v>0</v>
      </c>
      <c r="R3129" s="164">
        <f t="shared" si="1458"/>
        <v>0</v>
      </c>
      <c r="S3129" s="164">
        <f>SUM(S3130,S3139)</f>
        <v>0</v>
      </c>
      <c r="T3129" s="164">
        <f>SUM(T3130,T3139)</f>
        <v>0</v>
      </c>
      <c r="U3129" s="164">
        <f>SUM(U3130,U3139)</f>
        <v>0</v>
      </c>
      <c r="V3129" s="164">
        <f>SUM(V3130,V3139)</f>
        <v>0</v>
      </c>
    </row>
    <row r="3130" spans="1:22" ht="16.5" thickTop="1" thickBot="1">
      <c r="A3130" s="160" t="s">
        <v>121</v>
      </c>
      <c r="B3130" s="167" t="s">
        <v>99</v>
      </c>
      <c r="C3130" s="164">
        <f t="shared" si="1452"/>
        <v>8120000</v>
      </c>
      <c r="D3130" s="164">
        <f t="shared" si="1453"/>
        <v>2043000</v>
      </c>
      <c r="E3130" s="164">
        <f t="shared" si="1453"/>
        <v>2029000</v>
      </c>
      <c r="F3130" s="164">
        <f t="shared" si="1453"/>
        <v>2026000</v>
      </c>
      <c r="G3130" s="164">
        <f t="shared" si="1453"/>
        <v>2022000</v>
      </c>
      <c r="H3130" s="164">
        <f t="shared" si="1454"/>
        <v>8120000</v>
      </c>
      <c r="I3130" s="164">
        <f>SUM(I3131:I3133,I3136:I3137)</f>
        <v>2043000</v>
      </c>
      <c r="J3130" s="164">
        <f>SUM(J3131:J3133,J3136:J3137)</f>
        <v>2029000</v>
      </c>
      <c r="K3130" s="164">
        <f>SUM(K3131:K3133,K3136:K3137)</f>
        <v>2026000</v>
      </c>
      <c r="L3130" s="164">
        <f>SUM(L3131:L3133,L3136:L3137)</f>
        <v>2022000</v>
      </c>
      <c r="M3130" s="164">
        <f t="shared" si="1456"/>
        <v>0</v>
      </c>
      <c r="N3130" s="164">
        <f>SUM(N3131:N3133,N3136:N3137)</f>
        <v>0</v>
      </c>
      <c r="O3130" s="164">
        <f>SUM(O3131:O3133,O3136:O3137)</f>
        <v>0</v>
      </c>
      <c r="P3130" s="164">
        <f>SUM(P3131:P3133,P3136:P3137)</f>
        <v>0</v>
      </c>
      <c r="Q3130" s="164">
        <f>SUM(Q3131:Q3133,Q3136:Q3137)</f>
        <v>0</v>
      </c>
      <c r="R3130" s="164">
        <f t="shared" si="1458"/>
        <v>0</v>
      </c>
      <c r="S3130" s="164">
        <f>SUM(S3131:S3133,S3136:S3137)</f>
        <v>0</v>
      </c>
      <c r="T3130" s="164">
        <f>SUM(T3131:T3133,T3136:T3137)</f>
        <v>0</v>
      </c>
      <c r="U3130" s="164">
        <f>SUM(U3131:U3133,U3136:U3137)</f>
        <v>0</v>
      </c>
      <c r="V3130" s="164">
        <f>SUM(V3131:V3133,V3136:V3137)</f>
        <v>0</v>
      </c>
    </row>
    <row r="3131" spans="1:22" ht="16.5" thickTop="1" thickBot="1">
      <c r="A3131" s="160" t="s">
        <v>121</v>
      </c>
      <c r="B3131" s="168" t="s">
        <v>100</v>
      </c>
      <c r="C3131" s="164">
        <f t="shared" si="1452"/>
        <v>5300000</v>
      </c>
      <c r="D3131" s="164">
        <f t="shared" si="1453"/>
        <v>1325000</v>
      </c>
      <c r="E3131" s="164">
        <f t="shared" si="1453"/>
        <v>1325000</v>
      </c>
      <c r="F3131" s="164">
        <f t="shared" si="1453"/>
        <v>1325000</v>
      </c>
      <c r="G3131" s="164">
        <f t="shared" si="1453"/>
        <v>1325000</v>
      </c>
      <c r="H3131" s="164">
        <f t="shared" si="1454"/>
        <v>5300000</v>
      </c>
      <c r="I3131" s="164">
        <v>1325000</v>
      </c>
      <c r="J3131" s="164">
        <v>1325000</v>
      </c>
      <c r="K3131" s="164">
        <v>1325000</v>
      </c>
      <c r="L3131" s="164">
        <v>1325000</v>
      </c>
      <c r="M3131" s="164">
        <f t="shared" si="1456"/>
        <v>0</v>
      </c>
      <c r="N3131" s="164">
        <v>0</v>
      </c>
      <c r="O3131" s="164">
        <v>0</v>
      </c>
      <c r="P3131" s="164">
        <v>0</v>
      </c>
      <c r="Q3131" s="164">
        <v>0</v>
      </c>
      <c r="R3131" s="164">
        <f t="shared" si="1458"/>
        <v>0</v>
      </c>
      <c r="S3131" s="164">
        <v>0</v>
      </c>
      <c r="T3131" s="164">
        <v>0</v>
      </c>
      <c r="U3131" s="164">
        <v>0</v>
      </c>
      <c r="V3131" s="164">
        <v>0</v>
      </c>
    </row>
    <row r="3132" spans="1:22" ht="16.5" thickTop="1" thickBot="1">
      <c r="A3132" s="160" t="s">
        <v>121</v>
      </c>
      <c r="B3132" s="168" t="s">
        <v>101</v>
      </c>
      <c r="C3132" s="164">
        <f t="shared" si="1452"/>
        <v>1900000</v>
      </c>
      <c r="D3132" s="164">
        <f t="shared" si="1453"/>
        <v>475000</v>
      </c>
      <c r="E3132" s="164">
        <f t="shared" si="1453"/>
        <v>475000</v>
      </c>
      <c r="F3132" s="164">
        <f t="shared" si="1453"/>
        <v>475000</v>
      </c>
      <c r="G3132" s="164">
        <f t="shared" si="1453"/>
        <v>475000</v>
      </c>
      <c r="H3132" s="164">
        <f t="shared" si="1454"/>
        <v>1900000</v>
      </c>
      <c r="I3132" s="164">
        <v>475000</v>
      </c>
      <c r="J3132" s="164">
        <v>475000</v>
      </c>
      <c r="K3132" s="164">
        <v>475000</v>
      </c>
      <c r="L3132" s="164">
        <v>475000</v>
      </c>
      <c r="M3132" s="164">
        <f t="shared" si="1456"/>
        <v>0</v>
      </c>
      <c r="N3132" s="164">
        <v>0</v>
      </c>
      <c r="O3132" s="164">
        <v>0</v>
      </c>
      <c r="P3132" s="164">
        <v>0</v>
      </c>
      <c r="Q3132" s="164">
        <v>0</v>
      </c>
      <c r="R3132" s="164">
        <f t="shared" si="1458"/>
        <v>0</v>
      </c>
      <c r="S3132" s="164">
        <v>0</v>
      </c>
      <c r="T3132" s="164">
        <v>0</v>
      </c>
      <c r="U3132" s="164">
        <v>0</v>
      </c>
      <c r="V3132" s="164">
        <v>0</v>
      </c>
    </row>
    <row r="3133" spans="1:22" ht="16.5" thickTop="1" thickBot="1">
      <c r="A3133" s="160" t="s">
        <v>121</v>
      </c>
      <c r="B3133" s="168" t="s">
        <v>15</v>
      </c>
      <c r="C3133" s="164">
        <f t="shared" si="1452"/>
        <v>750000</v>
      </c>
      <c r="D3133" s="164">
        <f t="shared" si="1453"/>
        <v>200000</v>
      </c>
      <c r="E3133" s="164">
        <f t="shared" si="1453"/>
        <v>187000</v>
      </c>
      <c r="F3133" s="164">
        <f t="shared" si="1453"/>
        <v>183000</v>
      </c>
      <c r="G3133" s="164">
        <f t="shared" si="1453"/>
        <v>180000</v>
      </c>
      <c r="H3133" s="164">
        <f t="shared" si="1454"/>
        <v>750000</v>
      </c>
      <c r="I3133" s="164">
        <f t="shared" ref="I3133:L3134" si="1490">SUM(I3134)</f>
        <v>200000</v>
      </c>
      <c r="J3133" s="164">
        <f t="shared" si="1490"/>
        <v>187000</v>
      </c>
      <c r="K3133" s="164">
        <f t="shared" si="1490"/>
        <v>183000</v>
      </c>
      <c r="L3133" s="164">
        <f t="shared" si="1490"/>
        <v>180000</v>
      </c>
      <c r="M3133" s="164">
        <f t="shared" si="1456"/>
        <v>0</v>
      </c>
      <c r="N3133" s="164">
        <f t="shared" ref="N3133:Q3134" si="1491">SUM(N3134)</f>
        <v>0</v>
      </c>
      <c r="O3133" s="164">
        <f t="shared" si="1491"/>
        <v>0</v>
      </c>
      <c r="P3133" s="164">
        <f t="shared" si="1491"/>
        <v>0</v>
      </c>
      <c r="Q3133" s="164">
        <f t="shared" si="1491"/>
        <v>0</v>
      </c>
      <c r="R3133" s="164">
        <f t="shared" si="1458"/>
        <v>0</v>
      </c>
      <c r="S3133" s="164">
        <f t="shared" ref="S3133:V3134" si="1492">SUM(S3134)</f>
        <v>0</v>
      </c>
      <c r="T3133" s="164">
        <f t="shared" si="1492"/>
        <v>0</v>
      </c>
      <c r="U3133" s="164">
        <f t="shared" si="1492"/>
        <v>0</v>
      </c>
      <c r="V3133" s="164">
        <f t="shared" si="1492"/>
        <v>0</v>
      </c>
    </row>
    <row r="3134" spans="1:22" ht="16.5" thickTop="1" thickBot="1">
      <c r="A3134" s="160" t="s">
        <v>121</v>
      </c>
      <c r="B3134" s="169" t="s">
        <v>136</v>
      </c>
      <c r="C3134" s="164">
        <f t="shared" si="1452"/>
        <v>750000</v>
      </c>
      <c r="D3134" s="164">
        <f t="shared" si="1453"/>
        <v>200000</v>
      </c>
      <c r="E3134" s="164">
        <f t="shared" si="1453"/>
        <v>187000</v>
      </c>
      <c r="F3134" s="164">
        <f t="shared" si="1453"/>
        <v>183000</v>
      </c>
      <c r="G3134" s="164">
        <f t="shared" si="1453"/>
        <v>180000</v>
      </c>
      <c r="H3134" s="164">
        <f t="shared" si="1454"/>
        <v>750000</v>
      </c>
      <c r="I3134" s="164">
        <f t="shared" si="1490"/>
        <v>200000</v>
      </c>
      <c r="J3134" s="164">
        <f t="shared" si="1490"/>
        <v>187000</v>
      </c>
      <c r="K3134" s="164">
        <f t="shared" si="1490"/>
        <v>183000</v>
      </c>
      <c r="L3134" s="164">
        <f t="shared" si="1490"/>
        <v>180000</v>
      </c>
      <c r="M3134" s="164">
        <f t="shared" si="1456"/>
        <v>0</v>
      </c>
      <c r="N3134" s="164">
        <f t="shared" si="1491"/>
        <v>0</v>
      </c>
      <c r="O3134" s="164">
        <f t="shared" si="1491"/>
        <v>0</v>
      </c>
      <c r="P3134" s="164">
        <f t="shared" si="1491"/>
        <v>0</v>
      </c>
      <c r="Q3134" s="164">
        <f t="shared" si="1491"/>
        <v>0</v>
      </c>
      <c r="R3134" s="164">
        <f t="shared" si="1458"/>
        <v>0</v>
      </c>
      <c r="S3134" s="164">
        <f t="shared" si="1492"/>
        <v>0</v>
      </c>
      <c r="T3134" s="164">
        <f t="shared" si="1492"/>
        <v>0</v>
      </c>
      <c r="U3134" s="164">
        <f t="shared" si="1492"/>
        <v>0</v>
      </c>
      <c r="V3134" s="164">
        <f t="shared" si="1492"/>
        <v>0</v>
      </c>
    </row>
    <row r="3135" spans="1:22" ht="16.5" thickTop="1" thickBot="1">
      <c r="A3135" s="160" t="s">
        <v>121</v>
      </c>
      <c r="B3135" s="170" t="s">
        <v>135</v>
      </c>
      <c r="C3135" s="164">
        <f t="shared" si="1452"/>
        <v>750000</v>
      </c>
      <c r="D3135" s="164">
        <f t="shared" si="1453"/>
        <v>200000</v>
      </c>
      <c r="E3135" s="164">
        <f t="shared" si="1453"/>
        <v>187000</v>
      </c>
      <c r="F3135" s="164">
        <f t="shared" si="1453"/>
        <v>183000</v>
      </c>
      <c r="G3135" s="164">
        <f t="shared" si="1453"/>
        <v>180000</v>
      </c>
      <c r="H3135" s="164">
        <f t="shared" si="1454"/>
        <v>750000</v>
      </c>
      <c r="I3135" s="164">
        <v>200000</v>
      </c>
      <c r="J3135" s="164">
        <v>187000</v>
      </c>
      <c r="K3135" s="164">
        <v>183000</v>
      </c>
      <c r="L3135" s="164">
        <v>180000</v>
      </c>
      <c r="M3135" s="164">
        <f t="shared" si="1456"/>
        <v>0</v>
      </c>
      <c r="N3135" s="164">
        <v>0</v>
      </c>
      <c r="O3135" s="164">
        <v>0</v>
      </c>
      <c r="P3135" s="164">
        <v>0</v>
      </c>
      <c r="Q3135" s="164">
        <v>0</v>
      </c>
      <c r="R3135" s="164">
        <f t="shared" si="1458"/>
        <v>0</v>
      </c>
      <c r="S3135" s="164">
        <v>0</v>
      </c>
      <c r="T3135" s="164">
        <v>0</v>
      </c>
      <c r="U3135" s="164">
        <v>0</v>
      </c>
      <c r="V3135" s="164">
        <v>0</v>
      </c>
    </row>
    <row r="3136" spans="1:22" ht="16.5" thickTop="1" thickBot="1">
      <c r="A3136" s="160" t="s">
        <v>121</v>
      </c>
      <c r="B3136" s="168" t="s">
        <v>104</v>
      </c>
      <c r="C3136" s="164">
        <f t="shared" si="1452"/>
        <v>120000</v>
      </c>
      <c r="D3136" s="164">
        <f t="shared" si="1453"/>
        <v>30000</v>
      </c>
      <c r="E3136" s="164">
        <f t="shared" si="1453"/>
        <v>30000</v>
      </c>
      <c r="F3136" s="164">
        <f t="shared" si="1453"/>
        <v>30000</v>
      </c>
      <c r="G3136" s="164">
        <f t="shared" si="1453"/>
        <v>30000</v>
      </c>
      <c r="H3136" s="164">
        <f t="shared" si="1454"/>
        <v>120000</v>
      </c>
      <c r="I3136" s="164">
        <v>30000</v>
      </c>
      <c r="J3136" s="164">
        <v>30000</v>
      </c>
      <c r="K3136" s="164">
        <v>30000</v>
      </c>
      <c r="L3136" s="164">
        <v>30000</v>
      </c>
      <c r="M3136" s="164">
        <f t="shared" si="1456"/>
        <v>0</v>
      </c>
      <c r="N3136" s="164">
        <v>0</v>
      </c>
      <c r="O3136" s="164">
        <v>0</v>
      </c>
      <c r="P3136" s="164">
        <v>0</v>
      </c>
      <c r="Q3136" s="164">
        <v>0</v>
      </c>
      <c r="R3136" s="164">
        <f t="shared" si="1458"/>
        <v>0</v>
      </c>
      <c r="S3136" s="164">
        <v>0</v>
      </c>
      <c r="T3136" s="164">
        <v>0</v>
      </c>
      <c r="U3136" s="164">
        <v>0</v>
      </c>
      <c r="V3136" s="164">
        <v>0</v>
      </c>
    </row>
    <row r="3137" spans="1:22" ht="16.5" thickTop="1" thickBot="1">
      <c r="A3137" s="160" t="s">
        <v>121</v>
      </c>
      <c r="B3137" s="168" t="s">
        <v>105</v>
      </c>
      <c r="C3137" s="164">
        <f t="shared" si="1452"/>
        <v>50000</v>
      </c>
      <c r="D3137" s="164">
        <f t="shared" si="1453"/>
        <v>13000</v>
      </c>
      <c r="E3137" s="164">
        <f t="shared" si="1453"/>
        <v>12000</v>
      </c>
      <c r="F3137" s="164">
        <f t="shared" si="1453"/>
        <v>13000</v>
      </c>
      <c r="G3137" s="164">
        <f t="shared" si="1453"/>
        <v>12000</v>
      </c>
      <c r="H3137" s="164">
        <f t="shared" si="1454"/>
        <v>50000</v>
      </c>
      <c r="I3137" s="164">
        <f>SUM(I3138)</f>
        <v>13000</v>
      </c>
      <c r="J3137" s="164">
        <f>SUM(J3138)</f>
        <v>12000</v>
      </c>
      <c r="K3137" s="164">
        <f>SUM(K3138)</f>
        <v>13000</v>
      </c>
      <c r="L3137" s="164">
        <f>SUM(L3138)</f>
        <v>12000</v>
      </c>
      <c r="M3137" s="164">
        <f t="shared" si="1456"/>
        <v>0</v>
      </c>
      <c r="N3137" s="164">
        <f>SUM(N3138)</f>
        <v>0</v>
      </c>
      <c r="O3137" s="164">
        <f>SUM(O3138)</f>
        <v>0</v>
      </c>
      <c r="P3137" s="164">
        <f>SUM(P3138)</f>
        <v>0</v>
      </c>
      <c r="Q3137" s="164">
        <f>SUM(Q3138)</f>
        <v>0</v>
      </c>
      <c r="R3137" s="164">
        <f t="shared" si="1458"/>
        <v>0</v>
      </c>
      <c r="S3137" s="164">
        <f>SUM(S3138)</f>
        <v>0</v>
      </c>
      <c r="T3137" s="164">
        <f>SUM(T3138)</f>
        <v>0</v>
      </c>
      <c r="U3137" s="164">
        <f>SUM(U3138)</f>
        <v>0</v>
      </c>
      <c r="V3137" s="164">
        <f>SUM(V3138)</f>
        <v>0</v>
      </c>
    </row>
    <row r="3138" spans="1:22" ht="31.5" thickTop="1" thickBot="1">
      <c r="A3138" s="160" t="s">
        <v>121</v>
      </c>
      <c r="B3138" s="169" t="s">
        <v>153</v>
      </c>
      <c r="C3138" s="164">
        <f t="shared" si="1452"/>
        <v>50000</v>
      </c>
      <c r="D3138" s="164">
        <f t="shared" si="1453"/>
        <v>13000</v>
      </c>
      <c r="E3138" s="164">
        <f t="shared" si="1453"/>
        <v>12000</v>
      </c>
      <c r="F3138" s="164">
        <f t="shared" si="1453"/>
        <v>13000</v>
      </c>
      <c r="G3138" s="164">
        <f t="shared" si="1453"/>
        <v>12000</v>
      </c>
      <c r="H3138" s="164">
        <f t="shared" si="1454"/>
        <v>50000</v>
      </c>
      <c r="I3138" s="164">
        <v>13000</v>
      </c>
      <c r="J3138" s="164">
        <v>12000</v>
      </c>
      <c r="K3138" s="164">
        <v>13000</v>
      </c>
      <c r="L3138" s="164">
        <v>12000</v>
      </c>
      <c r="M3138" s="164">
        <f t="shared" si="1456"/>
        <v>0</v>
      </c>
      <c r="N3138" s="164">
        <v>0</v>
      </c>
      <c r="O3138" s="164">
        <v>0</v>
      </c>
      <c r="P3138" s="164">
        <v>0</v>
      </c>
      <c r="Q3138" s="164">
        <v>0</v>
      </c>
      <c r="R3138" s="164">
        <f t="shared" si="1458"/>
        <v>0</v>
      </c>
      <c r="S3138" s="164">
        <v>0</v>
      </c>
      <c r="T3138" s="164">
        <v>0</v>
      </c>
      <c r="U3138" s="164">
        <v>0</v>
      </c>
      <c r="V3138" s="164">
        <v>0</v>
      </c>
    </row>
    <row r="3139" spans="1:22" ht="16.5" thickTop="1" thickBot="1">
      <c r="A3139" s="160" t="s">
        <v>121</v>
      </c>
      <c r="B3139" s="167" t="s">
        <v>155</v>
      </c>
      <c r="C3139" s="164">
        <f t="shared" si="1452"/>
        <v>100000</v>
      </c>
      <c r="D3139" s="164">
        <f t="shared" si="1453"/>
        <v>25000</v>
      </c>
      <c r="E3139" s="164">
        <f t="shared" si="1453"/>
        <v>25000</v>
      </c>
      <c r="F3139" s="164">
        <f t="shared" si="1453"/>
        <v>25000</v>
      </c>
      <c r="G3139" s="164">
        <f t="shared" si="1453"/>
        <v>25000</v>
      </c>
      <c r="H3139" s="164">
        <f t="shared" si="1454"/>
        <v>100000</v>
      </c>
      <c r="I3139" s="164">
        <v>25000</v>
      </c>
      <c r="J3139" s="164">
        <v>25000</v>
      </c>
      <c r="K3139" s="164">
        <v>25000</v>
      </c>
      <c r="L3139" s="164">
        <v>25000</v>
      </c>
      <c r="M3139" s="164">
        <f t="shared" si="1456"/>
        <v>0</v>
      </c>
      <c r="N3139" s="164">
        <v>0</v>
      </c>
      <c r="O3139" s="164">
        <v>0</v>
      </c>
      <c r="P3139" s="164">
        <v>0</v>
      </c>
      <c r="Q3139" s="164">
        <v>0</v>
      </c>
      <c r="R3139" s="164">
        <f t="shared" si="1458"/>
        <v>0</v>
      </c>
      <c r="S3139" s="164">
        <v>0</v>
      </c>
      <c r="T3139" s="164">
        <v>0</v>
      </c>
      <c r="U3139" s="164">
        <v>0</v>
      </c>
      <c r="V3139" s="164">
        <v>0</v>
      </c>
    </row>
    <row r="3140" spans="1:22" ht="16.5" thickTop="1" thickBot="1">
      <c r="A3140" s="160" t="s">
        <v>1102</v>
      </c>
      <c r="B3140" s="166" t="s">
        <v>1103</v>
      </c>
      <c r="C3140" s="164">
        <f t="shared" si="1452"/>
        <v>930000</v>
      </c>
      <c r="D3140" s="164">
        <f t="shared" si="1453"/>
        <v>234000</v>
      </c>
      <c r="E3140" s="164">
        <f t="shared" si="1453"/>
        <v>231000</v>
      </c>
      <c r="F3140" s="164">
        <f t="shared" si="1453"/>
        <v>233000</v>
      </c>
      <c r="G3140" s="164">
        <f t="shared" si="1453"/>
        <v>232000</v>
      </c>
      <c r="H3140" s="164">
        <f t="shared" si="1454"/>
        <v>930000</v>
      </c>
      <c r="I3140" s="164">
        <f>SUM(I3141)</f>
        <v>234000</v>
      </c>
      <c r="J3140" s="164">
        <f>SUM(J3141)</f>
        <v>231000</v>
      </c>
      <c r="K3140" s="164">
        <f>SUM(K3141)</f>
        <v>233000</v>
      </c>
      <c r="L3140" s="164">
        <f>SUM(L3141)</f>
        <v>232000</v>
      </c>
      <c r="M3140" s="164">
        <f t="shared" si="1456"/>
        <v>0</v>
      </c>
      <c r="N3140" s="164">
        <f>SUM(N3141)</f>
        <v>0</v>
      </c>
      <c r="O3140" s="164">
        <f>SUM(O3141)</f>
        <v>0</v>
      </c>
      <c r="P3140" s="164">
        <f>SUM(P3141)</f>
        <v>0</v>
      </c>
      <c r="Q3140" s="164">
        <f>SUM(Q3141)</f>
        <v>0</v>
      </c>
      <c r="R3140" s="164">
        <f t="shared" si="1458"/>
        <v>0</v>
      </c>
      <c r="S3140" s="164">
        <f>SUM(S3141)</f>
        <v>0</v>
      </c>
      <c r="T3140" s="164">
        <f>SUM(T3141)</f>
        <v>0</v>
      </c>
      <c r="U3140" s="164">
        <f>SUM(U3141)</f>
        <v>0</v>
      </c>
      <c r="V3140" s="164">
        <f>SUM(V3141)</f>
        <v>0</v>
      </c>
    </row>
    <row r="3141" spans="1:22" ht="16.5" thickTop="1" thickBot="1">
      <c r="A3141" s="160" t="s">
        <v>121</v>
      </c>
      <c r="B3141" s="167" t="s">
        <v>99</v>
      </c>
      <c r="C3141" s="164">
        <f t="shared" si="1452"/>
        <v>930000</v>
      </c>
      <c r="D3141" s="164">
        <f t="shared" si="1453"/>
        <v>234000</v>
      </c>
      <c r="E3141" s="164">
        <f t="shared" si="1453"/>
        <v>231000</v>
      </c>
      <c r="F3141" s="164">
        <f t="shared" si="1453"/>
        <v>233000</v>
      </c>
      <c r="G3141" s="164">
        <f t="shared" ref="G3141:G3204" si="1493">SUM(L3141,Q3141,V3141)</f>
        <v>232000</v>
      </c>
      <c r="H3141" s="164">
        <f t="shared" si="1454"/>
        <v>930000</v>
      </c>
      <c r="I3141" s="164">
        <f>SUM(I3142:I3144)</f>
        <v>234000</v>
      </c>
      <c r="J3141" s="164">
        <f>SUM(J3142:J3144)</f>
        <v>231000</v>
      </c>
      <c r="K3141" s="164">
        <f>SUM(K3142:K3144)</f>
        <v>233000</v>
      </c>
      <c r="L3141" s="164">
        <f>SUM(L3142:L3144)</f>
        <v>232000</v>
      </c>
      <c r="M3141" s="164">
        <f t="shared" si="1456"/>
        <v>0</v>
      </c>
      <c r="N3141" s="164">
        <f>SUM(N3142:N3144)</f>
        <v>0</v>
      </c>
      <c r="O3141" s="164">
        <f>SUM(O3142:O3144)</f>
        <v>0</v>
      </c>
      <c r="P3141" s="164">
        <f>SUM(P3142:P3144)</f>
        <v>0</v>
      </c>
      <c r="Q3141" s="164">
        <f>SUM(Q3142:Q3144)</f>
        <v>0</v>
      </c>
      <c r="R3141" s="164">
        <f t="shared" si="1458"/>
        <v>0</v>
      </c>
      <c r="S3141" s="164">
        <f>SUM(S3142:S3144)</f>
        <v>0</v>
      </c>
      <c r="T3141" s="164">
        <f>SUM(T3142:T3144)</f>
        <v>0</v>
      </c>
      <c r="U3141" s="164">
        <f>SUM(U3142:U3144)</f>
        <v>0</v>
      </c>
      <c r="V3141" s="164">
        <f>SUM(V3142:V3144)</f>
        <v>0</v>
      </c>
    </row>
    <row r="3142" spans="1:22" ht="16.5" thickTop="1" thickBot="1">
      <c r="A3142" s="160" t="s">
        <v>121</v>
      </c>
      <c r="B3142" s="168" t="s">
        <v>100</v>
      </c>
      <c r="C3142" s="164">
        <f t="shared" ref="C3142:C3205" si="1494">SUM(D3142:G3142)</f>
        <v>770000</v>
      </c>
      <c r="D3142" s="164">
        <f t="shared" ref="D3142:G3205" si="1495">SUM(I3142,N3142,S3142)</f>
        <v>193000</v>
      </c>
      <c r="E3142" s="164">
        <f t="shared" si="1495"/>
        <v>192000</v>
      </c>
      <c r="F3142" s="164">
        <f t="shared" si="1495"/>
        <v>193000</v>
      </c>
      <c r="G3142" s="164">
        <f t="shared" si="1493"/>
        <v>192000</v>
      </c>
      <c r="H3142" s="164">
        <f t="shared" ref="H3142:H3205" si="1496">SUM(I3142:L3142)</f>
        <v>770000</v>
      </c>
      <c r="I3142" s="164">
        <v>193000</v>
      </c>
      <c r="J3142" s="164">
        <v>192000</v>
      </c>
      <c r="K3142" s="164">
        <v>193000</v>
      </c>
      <c r="L3142" s="164">
        <v>192000</v>
      </c>
      <c r="M3142" s="164">
        <f t="shared" ref="M3142:M3205" si="1497">SUM(N3142:Q3142)</f>
        <v>0</v>
      </c>
      <c r="N3142" s="164">
        <v>0</v>
      </c>
      <c r="O3142" s="164">
        <v>0</v>
      </c>
      <c r="P3142" s="164">
        <v>0</v>
      </c>
      <c r="Q3142" s="164">
        <v>0</v>
      </c>
      <c r="R3142" s="164">
        <f t="shared" ref="R3142:R3205" si="1498">SUM(S3142:V3142)</f>
        <v>0</v>
      </c>
      <c r="S3142" s="164">
        <v>0</v>
      </c>
      <c r="T3142" s="164">
        <v>0</v>
      </c>
      <c r="U3142" s="164">
        <v>0</v>
      </c>
      <c r="V3142" s="164">
        <v>0</v>
      </c>
    </row>
    <row r="3143" spans="1:22" ht="16.5" thickTop="1" thickBot="1">
      <c r="A3143" s="160" t="s">
        <v>121</v>
      </c>
      <c r="B3143" s="168" t="s">
        <v>101</v>
      </c>
      <c r="C3143" s="164">
        <f t="shared" si="1494"/>
        <v>145000</v>
      </c>
      <c r="D3143" s="164">
        <f t="shared" si="1495"/>
        <v>37000</v>
      </c>
      <c r="E3143" s="164">
        <f t="shared" si="1495"/>
        <v>36000</v>
      </c>
      <c r="F3143" s="164">
        <f t="shared" si="1495"/>
        <v>36000</v>
      </c>
      <c r="G3143" s="164">
        <f t="shared" si="1493"/>
        <v>36000</v>
      </c>
      <c r="H3143" s="164">
        <f t="shared" si="1496"/>
        <v>145000</v>
      </c>
      <c r="I3143" s="164">
        <v>37000</v>
      </c>
      <c r="J3143" s="164">
        <v>36000</v>
      </c>
      <c r="K3143" s="164">
        <v>36000</v>
      </c>
      <c r="L3143" s="164">
        <v>36000</v>
      </c>
      <c r="M3143" s="164">
        <f t="shared" si="1497"/>
        <v>0</v>
      </c>
      <c r="N3143" s="164">
        <v>0</v>
      </c>
      <c r="O3143" s="164">
        <v>0</v>
      </c>
      <c r="P3143" s="164">
        <v>0</v>
      </c>
      <c r="Q3143" s="164">
        <v>0</v>
      </c>
      <c r="R3143" s="164">
        <f t="shared" si="1498"/>
        <v>0</v>
      </c>
      <c r="S3143" s="164">
        <v>0</v>
      </c>
      <c r="T3143" s="164">
        <v>0</v>
      </c>
      <c r="U3143" s="164">
        <v>0</v>
      </c>
      <c r="V3143" s="164">
        <v>0</v>
      </c>
    </row>
    <row r="3144" spans="1:22" ht="16.5" thickTop="1" thickBot="1">
      <c r="A3144" s="160" t="s">
        <v>121</v>
      </c>
      <c r="B3144" s="168" t="s">
        <v>104</v>
      </c>
      <c r="C3144" s="164">
        <f t="shared" si="1494"/>
        <v>15000</v>
      </c>
      <c r="D3144" s="164">
        <f t="shared" si="1495"/>
        <v>4000</v>
      </c>
      <c r="E3144" s="164">
        <f t="shared" si="1495"/>
        <v>3000</v>
      </c>
      <c r="F3144" s="164">
        <f t="shared" si="1495"/>
        <v>4000</v>
      </c>
      <c r="G3144" s="164">
        <f t="shared" si="1493"/>
        <v>4000</v>
      </c>
      <c r="H3144" s="164">
        <f t="shared" si="1496"/>
        <v>15000</v>
      </c>
      <c r="I3144" s="164">
        <v>4000</v>
      </c>
      <c r="J3144" s="164">
        <v>3000</v>
      </c>
      <c r="K3144" s="164">
        <v>4000</v>
      </c>
      <c r="L3144" s="164">
        <v>4000</v>
      </c>
      <c r="M3144" s="164">
        <f t="shared" si="1497"/>
        <v>0</v>
      </c>
      <c r="N3144" s="164">
        <v>0</v>
      </c>
      <c r="O3144" s="164">
        <v>0</v>
      </c>
      <c r="P3144" s="164">
        <v>0</v>
      </c>
      <c r="Q3144" s="164">
        <v>0</v>
      </c>
      <c r="R3144" s="164">
        <f t="shared" si="1498"/>
        <v>0</v>
      </c>
      <c r="S3144" s="164">
        <v>0</v>
      </c>
      <c r="T3144" s="164">
        <v>0</v>
      </c>
      <c r="U3144" s="164">
        <v>0</v>
      </c>
      <c r="V3144" s="164">
        <v>0</v>
      </c>
    </row>
    <row r="3145" spans="1:22" ht="16.5" thickTop="1" thickBot="1">
      <c r="A3145" s="160" t="s">
        <v>1104</v>
      </c>
      <c r="B3145" s="166" t="s">
        <v>1105</v>
      </c>
      <c r="C3145" s="164">
        <f t="shared" si="1494"/>
        <v>500000</v>
      </c>
      <c r="D3145" s="164">
        <f t="shared" si="1495"/>
        <v>0</v>
      </c>
      <c r="E3145" s="164">
        <f t="shared" si="1495"/>
        <v>100000</v>
      </c>
      <c r="F3145" s="164">
        <f t="shared" si="1495"/>
        <v>200000</v>
      </c>
      <c r="G3145" s="164">
        <f t="shared" si="1493"/>
        <v>200000</v>
      </c>
      <c r="H3145" s="164">
        <f t="shared" si="1496"/>
        <v>500000</v>
      </c>
      <c r="I3145" s="164">
        <f t="shared" ref="I3145:L3146" si="1499">SUM(I3146)</f>
        <v>0</v>
      </c>
      <c r="J3145" s="164">
        <f t="shared" si="1499"/>
        <v>100000</v>
      </c>
      <c r="K3145" s="164">
        <f t="shared" si="1499"/>
        <v>200000</v>
      </c>
      <c r="L3145" s="164">
        <f t="shared" si="1499"/>
        <v>200000</v>
      </c>
      <c r="M3145" s="164">
        <f t="shared" si="1497"/>
        <v>0</v>
      </c>
      <c r="N3145" s="164">
        <f t="shared" ref="N3145:Q3146" si="1500">SUM(N3146)</f>
        <v>0</v>
      </c>
      <c r="O3145" s="164">
        <f t="shared" si="1500"/>
        <v>0</v>
      </c>
      <c r="P3145" s="164">
        <f t="shared" si="1500"/>
        <v>0</v>
      </c>
      <c r="Q3145" s="164">
        <f t="shared" si="1500"/>
        <v>0</v>
      </c>
      <c r="R3145" s="164">
        <f t="shared" si="1498"/>
        <v>0</v>
      </c>
      <c r="S3145" s="164">
        <f t="shared" ref="S3145:V3146" si="1501">SUM(S3146)</f>
        <v>0</v>
      </c>
      <c r="T3145" s="164">
        <f t="shared" si="1501"/>
        <v>0</v>
      </c>
      <c r="U3145" s="164">
        <f t="shared" si="1501"/>
        <v>0</v>
      </c>
      <c r="V3145" s="164">
        <f t="shared" si="1501"/>
        <v>0</v>
      </c>
    </row>
    <row r="3146" spans="1:22" ht="16.5" thickTop="1" thickBot="1">
      <c r="A3146" s="160" t="s">
        <v>121</v>
      </c>
      <c r="B3146" s="167" t="s">
        <v>99</v>
      </c>
      <c r="C3146" s="164">
        <f t="shared" si="1494"/>
        <v>500000</v>
      </c>
      <c r="D3146" s="164">
        <f t="shared" si="1495"/>
        <v>0</v>
      </c>
      <c r="E3146" s="164">
        <f t="shared" si="1495"/>
        <v>100000</v>
      </c>
      <c r="F3146" s="164">
        <f t="shared" si="1495"/>
        <v>200000</v>
      </c>
      <c r="G3146" s="164">
        <f t="shared" si="1493"/>
        <v>200000</v>
      </c>
      <c r="H3146" s="164">
        <f t="shared" si="1496"/>
        <v>500000</v>
      </c>
      <c r="I3146" s="164">
        <f t="shared" si="1499"/>
        <v>0</v>
      </c>
      <c r="J3146" s="164">
        <f t="shared" si="1499"/>
        <v>100000</v>
      </c>
      <c r="K3146" s="164">
        <f t="shared" si="1499"/>
        <v>200000</v>
      </c>
      <c r="L3146" s="164">
        <f t="shared" si="1499"/>
        <v>200000</v>
      </c>
      <c r="M3146" s="164">
        <f t="shared" si="1497"/>
        <v>0</v>
      </c>
      <c r="N3146" s="164">
        <f t="shared" si="1500"/>
        <v>0</v>
      </c>
      <c r="O3146" s="164">
        <f t="shared" si="1500"/>
        <v>0</v>
      </c>
      <c r="P3146" s="164">
        <f t="shared" si="1500"/>
        <v>0</v>
      </c>
      <c r="Q3146" s="164">
        <f t="shared" si="1500"/>
        <v>0</v>
      </c>
      <c r="R3146" s="164">
        <f t="shared" si="1498"/>
        <v>0</v>
      </c>
      <c r="S3146" s="164">
        <f t="shared" si="1501"/>
        <v>0</v>
      </c>
      <c r="T3146" s="164">
        <f t="shared" si="1501"/>
        <v>0</v>
      </c>
      <c r="U3146" s="164">
        <f t="shared" si="1501"/>
        <v>0</v>
      </c>
      <c r="V3146" s="164">
        <f t="shared" si="1501"/>
        <v>0</v>
      </c>
    </row>
    <row r="3147" spans="1:22" ht="16.5" thickTop="1" thickBot="1">
      <c r="A3147" s="160" t="s">
        <v>121</v>
      </c>
      <c r="B3147" s="168" t="s">
        <v>101</v>
      </c>
      <c r="C3147" s="164">
        <f t="shared" si="1494"/>
        <v>500000</v>
      </c>
      <c r="D3147" s="164">
        <f t="shared" si="1495"/>
        <v>0</v>
      </c>
      <c r="E3147" s="164">
        <f t="shared" si="1495"/>
        <v>100000</v>
      </c>
      <c r="F3147" s="164">
        <f t="shared" si="1495"/>
        <v>200000</v>
      </c>
      <c r="G3147" s="164">
        <f t="shared" si="1493"/>
        <v>200000</v>
      </c>
      <c r="H3147" s="164">
        <f t="shared" si="1496"/>
        <v>500000</v>
      </c>
      <c r="I3147" s="164">
        <v>0</v>
      </c>
      <c r="J3147" s="164">
        <v>100000</v>
      </c>
      <c r="K3147" s="164">
        <v>200000</v>
      </c>
      <c r="L3147" s="164">
        <v>200000</v>
      </c>
      <c r="M3147" s="164">
        <f t="shared" si="1497"/>
        <v>0</v>
      </c>
      <c r="N3147" s="164">
        <v>0</v>
      </c>
      <c r="O3147" s="164">
        <v>0</v>
      </c>
      <c r="P3147" s="164">
        <v>0</v>
      </c>
      <c r="Q3147" s="164">
        <v>0</v>
      </c>
      <c r="R3147" s="164">
        <f t="shared" si="1498"/>
        <v>0</v>
      </c>
      <c r="S3147" s="164">
        <v>0</v>
      </c>
      <c r="T3147" s="164">
        <v>0</v>
      </c>
      <c r="U3147" s="164">
        <v>0</v>
      </c>
      <c r="V3147" s="164">
        <v>0</v>
      </c>
    </row>
    <row r="3148" spans="1:22" ht="16.5" thickTop="1" thickBot="1">
      <c r="A3148" s="160" t="s">
        <v>1106</v>
      </c>
      <c r="B3148" s="166" t="s">
        <v>1107</v>
      </c>
      <c r="C3148" s="164">
        <f t="shared" si="1494"/>
        <v>400000</v>
      </c>
      <c r="D3148" s="164">
        <f t="shared" si="1495"/>
        <v>0</v>
      </c>
      <c r="E3148" s="164">
        <f t="shared" si="1495"/>
        <v>100000</v>
      </c>
      <c r="F3148" s="164">
        <f t="shared" si="1495"/>
        <v>150000</v>
      </c>
      <c r="G3148" s="164">
        <f t="shared" si="1493"/>
        <v>150000</v>
      </c>
      <c r="H3148" s="164">
        <f t="shared" si="1496"/>
        <v>400000</v>
      </c>
      <c r="I3148" s="164">
        <f t="shared" ref="I3148:L3149" si="1502">SUM(I3149)</f>
        <v>0</v>
      </c>
      <c r="J3148" s="164">
        <f t="shared" si="1502"/>
        <v>100000</v>
      </c>
      <c r="K3148" s="164">
        <f t="shared" si="1502"/>
        <v>150000</v>
      </c>
      <c r="L3148" s="164">
        <f t="shared" si="1502"/>
        <v>150000</v>
      </c>
      <c r="M3148" s="164">
        <f t="shared" si="1497"/>
        <v>0</v>
      </c>
      <c r="N3148" s="164">
        <f t="shared" ref="N3148:Q3149" si="1503">SUM(N3149)</f>
        <v>0</v>
      </c>
      <c r="O3148" s="164">
        <f t="shared" si="1503"/>
        <v>0</v>
      </c>
      <c r="P3148" s="164">
        <f t="shared" si="1503"/>
        <v>0</v>
      </c>
      <c r="Q3148" s="164">
        <f t="shared" si="1503"/>
        <v>0</v>
      </c>
      <c r="R3148" s="164">
        <f t="shared" si="1498"/>
        <v>0</v>
      </c>
      <c r="S3148" s="164">
        <f t="shared" ref="S3148:V3149" si="1504">SUM(S3149)</f>
        <v>0</v>
      </c>
      <c r="T3148" s="164">
        <f t="shared" si="1504"/>
        <v>0</v>
      </c>
      <c r="U3148" s="164">
        <f t="shared" si="1504"/>
        <v>0</v>
      </c>
      <c r="V3148" s="164">
        <f t="shared" si="1504"/>
        <v>0</v>
      </c>
    </row>
    <row r="3149" spans="1:22" ht="16.5" thickTop="1" thickBot="1">
      <c r="A3149" s="160" t="s">
        <v>121</v>
      </c>
      <c r="B3149" s="167" t="s">
        <v>99</v>
      </c>
      <c r="C3149" s="164">
        <f t="shared" si="1494"/>
        <v>400000</v>
      </c>
      <c r="D3149" s="164">
        <f t="shared" si="1495"/>
        <v>0</v>
      </c>
      <c r="E3149" s="164">
        <f t="shared" si="1495"/>
        <v>100000</v>
      </c>
      <c r="F3149" s="164">
        <f t="shared" si="1495"/>
        <v>150000</v>
      </c>
      <c r="G3149" s="164">
        <f t="shared" si="1493"/>
        <v>150000</v>
      </c>
      <c r="H3149" s="164">
        <f t="shared" si="1496"/>
        <v>400000</v>
      </c>
      <c r="I3149" s="164">
        <f t="shared" si="1502"/>
        <v>0</v>
      </c>
      <c r="J3149" s="164">
        <f t="shared" si="1502"/>
        <v>100000</v>
      </c>
      <c r="K3149" s="164">
        <f t="shared" si="1502"/>
        <v>150000</v>
      </c>
      <c r="L3149" s="164">
        <f t="shared" si="1502"/>
        <v>150000</v>
      </c>
      <c r="M3149" s="164">
        <f t="shared" si="1497"/>
        <v>0</v>
      </c>
      <c r="N3149" s="164">
        <f t="shared" si="1503"/>
        <v>0</v>
      </c>
      <c r="O3149" s="164">
        <f t="shared" si="1503"/>
        <v>0</v>
      </c>
      <c r="P3149" s="164">
        <f t="shared" si="1503"/>
        <v>0</v>
      </c>
      <c r="Q3149" s="164">
        <f t="shared" si="1503"/>
        <v>0</v>
      </c>
      <c r="R3149" s="164">
        <f t="shared" si="1498"/>
        <v>0</v>
      </c>
      <c r="S3149" s="164">
        <f t="shared" si="1504"/>
        <v>0</v>
      </c>
      <c r="T3149" s="164">
        <f t="shared" si="1504"/>
        <v>0</v>
      </c>
      <c r="U3149" s="164">
        <f t="shared" si="1504"/>
        <v>0</v>
      </c>
      <c r="V3149" s="164">
        <f t="shared" si="1504"/>
        <v>0</v>
      </c>
    </row>
    <row r="3150" spans="1:22" ht="16.5" thickTop="1" thickBot="1">
      <c r="A3150" s="160" t="s">
        <v>121</v>
      </c>
      <c r="B3150" s="168" t="s">
        <v>101</v>
      </c>
      <c r="C3150" s="164">
        <f t="shared" si="1494"/>
        <v>400000</v>
      </c>
      <c r="D3150" s="164">
        <f t="shared" si="1495"/>
        <v>0</v>
      </c>
      <c r="E3150" s="164">
        <f t="shared" si="1495"/>
        <v>100000</v>
      </c>
      <c r="F3150" s="164">
        <f t="shared" si="1495"/>
        <v>150000</v>
      </c>
      <c r="G3150" s="164">
        <f t="shared" si="1493"/>
        <v>150000</v>
      </c>
      <c r="H3150" s="164">
        <f t="shared" si="1496"/>
        <v>400000</v>
      </c>
      <c r="I3150" s="164">
        <v>0</v>
      </c>
      <c r="J3150" s="164">
        <v>100000</v>
      </c>
      <c r="K3150" s="164">
        <v>150000</v>
      </c>
      <c r="L3150" s="164">
        <v>150000</v>
      </c>
      <c r="M3150" s="164">
        <f t="shared" si="1497"/>
        <v>0</v>
      </c>
      <c r="N3150" s="164">
        <v>0</v>
      </c>
      <c r="O3150" s="164">
        <v>0</v>
      </c>
      <c r="P3150" s="164">
        <v>0</v>
      </c>
      <c r="Q3150" s="164">
        <v>0</v>
      </c>
      <c r="R3150" s="164">
        <f t="shared" si="1498"/>
        <v>0</v>
      </c>
      <c r="S3150" s="164">
        <v>0</v>
      </c>
      <c r="T3150" s="164">
        <v>0</v>
      </c>
      <c r="U3150" s="164">
        <v>0</v>
      </c>
      <c r="V3150" s="164">
        <v>0</v>
      </c>
    </row>
    <row r="3151" spans="1:22" ht="31.5" thickTop="1" thickBot="1">
      <c r="A3151" s="160" t="s">
        <v>1108</v>
      </c>
      <c r="B3151" s="165" t="s">
        <v>1109</v>
      </c>
      <c r="C3151" s="164">
        <f t="shared" si="1494"/>
        <v>29855000</v>
      </c>
      <c r="D3151" s="164">
        <f t="shared" si="1495"/>
        <v>6344196</v>
      </c>
      <c r="E3151" s="164">
        <f t="shared" si="1495"/>
        <v>9950273</v>
      </c>
      <c r="F3151" s="164">
        <f t="shared" si="1495"/>
        <v>9558543</v>
      </c>
      <c r="G3151" s="164">
        <f t="shared" si="1493"/>
        <v>4001988</v>
      </c>
      <c r="H3151" s="164">
        <f t="shared" si="1496"/>
        <v>29855000</v>
      </c>
      <c r="I3151" s="164">
        <f t="shared" ref="I3151:L3152" si="1505">SUM(I3166,I3179,I3184,I3193,I3202)</f>
        <v>6344196</v>
      </c>
      <c r="J3151" s="164">
        <f t="shared" si="1505"/>
        <v>9950273</v>
      </c>
      <c r="K3151" s="164">
        <f t="shared" si="1505"/>
        <v>9558543</v>
      </c>
      <c r="L3151" s="164">
        <f t="shared" si="1505"/>
        <v>4001988</v>
      </c>
      <c r="M3151" s="164">
        <f t="shared" si="1497"/>
        <v>0</v>
      </c>
      <c r="N3151" s="164">
        <f t="shared" ref="N3151:Q3152" si="1506">SUM(N3166,N3179,N3184,N3193,N3202)</f>
        <v>0</v>
      </c>
      <c r="O3151" s="164">
        <f t="shared" si="1506"/>
        <v>0</v>
      </c>
      <c r="P3151" s="164">
        <f t="shared" si="1506"/>
        <v>0</v>
      </c>
      <c r="Q3151" s="164">
        <f t="shared" si="1506"/>
        <v>0</v>
      </c>
      <c r="R3151" s="164">
        <f t="shared" si="1498"/>
        <v>0</v>
      </c>
      <c r="S3151" s="164">
        <f t="shared" ref="S3151:V3152" si="1507">SUM(S3166,S3179,S3184,S3193,S3202)</f>
        <v>0</v>
      </c>
      <c r="T3151" s="164">
        <f t="shared" si="1507"/>
        <v>0</v>
      </c>
      <c r="U3151" s="164">
        <f t="shared" si="1507"/>
        <v>0</v>
      </c>
      <c r="V3151" s="164">
        <f t="shared" si="1507"/>
        <v>0</v>
      </c>
    </row>
    <row r="3152" spans="1:22" ht="16.5" thickTop="1" thickBot="1">
      <c r="A3152" s="160" t="s">
        <v>121</v>
      </c>
      <c r="B3152" s="166" t="s">
        <v>99</v>
      </c>
      <c r="C3152" s="164">
        <f t="shared" si="1494"/>
        <v>29003000</v>
      </c>
      <c r="D3152" s="164">
        <f t="shared" si="1495"/>
        <v>5499196</v>
      </c>
      <c r="E3152" s="164">
        <f t="shared" si="1495"/>
        <v>9950273</v>
      </c>
      <c r="F3152" s="164">
        <f t="shared" si="1495"/>
        <v>9551543</v>
      </c>
      <c r="G3152" s="164">
        <f t="shared" si="1493"/>
        <v>4001988</v>
      </c>
      <c r="H3152" s="164">
        <f t="shared" si="1496"/>
        <v>29003000</v>
      </c>
      <c r="I3152" s="164">
        <f t="shared" si="1505"/>
        <v>5499196</v>
      </c>
      <c r="J3152" s="164">
        <f t="shared" si="1505"/>
        <v>9950273</v>
      </c>
      <c r="K3152" s="164">
        <f t="shared" si="1505"/>
        <v>9551543</v>
      </c>
      <c r="L3152" s="164">
        <f t="shared" si="1505"/>
        <v>4001988</v>
      </c>
      <c r="M3152" s="164">
        <f t="shared" si="1497"/>
        <v>0</v>
      </c>
      <c r="N3152" s="164">
        <f t="shared" si="1506"/>
        <v>0</v>
      </c>
      <c r="O3152" s="164">
        <f t="shared" si="1506"/>
        <v>0</v>
      </c>
      <c r="P3152" s="164">
        <f t="shared" si="1506"/>
        <v>0</v>
      </c>
      <c r="Q3152" s="164">
        <f t="shared" si="1506"/>
        <v>0</v>
      </c>
      <c r="R3152" s="164">
        <f t="shared" si="1498"/>
        <v>0</v>
      </c>
      <c r="S3152" s="164">
        <f t="shared" si="1507"/>
        <v>0</v>
      </c>
      <c r="T3152" s="164">
        <f t="shared" si="1507"/>
        <v>0</v>
      </c>
      <c r="U3152" s="164">
        <f t="shared" si="1507"/>
        <v>0</v>
      </c>
      <c r="V3152" s="164">
        <f t="shared" si="1507"/>
        <v>0</v>
      </c>
    </row>
    <row r="3153" spans="1:22" ht="16.5" thickTop="1" thickBot="1">
      <c r="A3153" s="160" t="s">
        <v>121</v>
      </c>
      <c r="B3153" s="167" t="s">
        <v>100</v>
      </c>
      <c r="C3153" s="164">
        <f t="shared" si="1494"/>
        <v>7155000</v>
      </c>
      <c r="D3153" s="164">
        <f t="shared" si="1495"/>
        <v>2458000</v>
      </c>
      <c r="E3153" s="164">
        <f t="shared" si="1495"/>
        <v>2458000</v>
      </c>
      <c r="F3153" s="164">
        <f t="shared" si="1495"/>
        <v>2239000</v>
      </c>
      <c r="G3153" s="164">
        <f t="shared" si="1493"/>
        <v>0</v>
      </c>
      <c r="H3153" s="164">
        <f t="shared" si="1496"/>
        <v>7155000</v>
      </c>
      <c r="I3153" s="164">
        <f>SUM(I3168)</f>
        <v>2458000</v>
      </c>
      <c r="J3153" s="164">
        <f>SUM(J3168)</f>
        <v>2458000</v>
      </c>
      <c r="K3153" s="164">
        <f>SUM(K3168)</f>
        <v>2239000</v>
      </c>
      <c r="L3153" s="164">
        <f>SUM(L3168)</f>
        <v>0</v>
      </c>
      <c r="M3153" s="164">
        <f t="shared" si="1497"/>
        <v>0</v>
      </c>
      <c r="N3153" s="164">
        <f>SUM(N3168)</f>
        <v>0</v>
      </c>
      <c r="O3153" s="164">
        <f>SUM(O3168)</f>
        <v>0</v>
      </c>
      <c r="P3153" s="164">
        <f>SUM(P3168)</f>
        <v>0</v>
      </c>
      <c r="Q3153" s="164">
        <f>SUM(Q3168)</f>
        <v>0</v>
      </c>
      <c r="R3153" s="164">
        <f t="shared" si="1498"/>
        <v>0</v>
      </c>
      <c r="S3153" s="164">
        <f>SUM(S3168)</f>
        <v>0</v>
      </c>
      <c r="T3153" s="164">
        <f>SUM(T3168)</f>
        <v>0</v>
      </c>
      <c r="U3153" s="164">
        <f>SUM(U3168)</f>
        <v>0</v>
      </c>
      <c r="V3153" s="164">
        <f>SUM(V3168)</f>
        <v>0</v>
      </c>
    </row>
    <row r="3154" spans="1:22" ht="16.5" thickTop="1" thickBot="1">
      <c r="A3154" s="160" t="s">
        <v>121</v>
      </c>
      <c r="B3154" s="167" t="s">
        <v>101</v>
      </c>
      <c r="C3154" s="164">
        <f t="shared" si="1494"/>
        <v>21165000</v>
      </c>
      <c r="D3154" s="164">
        <f t="shared" si="1495"/>
        <v>2748196</v>
      </c>
      <c r="E3154" s="164">
        <f t="shared" si="1495"/>
        <v>7359273</v>
      </c>
      <c r="F3154" s="164">
        <f t="shared" si="1495"/>
        <v>7185543</v>
      </c>
      <c r="G3154" s="164">
        <f t="shared" si="1493"/>
        <v>3871988</v>
      </c>
      <c r="H3154" s="164">
        <f t="shared" si="1496"/>
        <v>21165000</v>
      </c>
      <c r="I3154" s="164">
        <f>SUM(I3169,I3181,I3186,I3195,I3204)</f>
        <v>2748196</v>
      </c>
      <c r="J3154" s="164">
        <f>SUM(J3169,J3181,J3186,J3195,J3204)</f>
        <v>7359273</v>
      </c>
      <c r="K3154" s="164">
        <f>SUM(K3169,K3181,K3186,K3195,K3204)</f>
        <v>7185543</v>
      </c>
      <c r="L3154" s="164">
        <f>SUM(L3169,L3181,L3186,L3195,L3204)</f>
        <v>3871988</v>
      </c>
      <c r="M3154" s="164">
        <f t="shared" si="1497"/>
        <v>0</v>
      </c>
      <c r="N3154" s="164">
        <f>SUM(N3169,N3181,N3186,N3195,N3204)</f>
        <v>0</v>
      </c>
      <c r="O3154" s="164">
        <f>SUM(O3169,O3181,O3186,O3195,O3204)</f>
        <v>0</v>
      </c>
      <c r="P3154" s="164">
        <f>SUM(P3169,P3181,P3186,P3195,P3204)</f>
        <v>0</v>
      </c>
      <c r="Q3154" s="164">
        <f>SUM(Q3169,Q3181,Q3186,Q3195,Q3204)</f>
        <v>0</v>
      </c>
      <c r="R3154" s="164">
        <f t="shared" si="1498"/>
        <v>0</v>
      </c>
      <c r="S3154" s="164">
        <f>SUM(S3169,S3181,S3186,S3195,S3204)</f>
        <v>0</v>
      </c>
      <c r="T3154" s="164">
        <f>SUM(T3169,T3181,T3186,T3195,T3204)</f>
        <v>0</v>
      </c>
      <c r="U3154" s="164">
        <f>SUM(U3169,U3181,U3186,U3195,U3204)</f>
        <v>0</v>
      </c>
      <c r="V3154" s="164">
        <f>SUM(V3169,V3181,V3186,V3195,V3204)</f>
        <v>0</v>
      </c>
    </row>
    <row r="3155" spans="1:22" ht="16.5" thickTop="1" thickBot="1">
      <c r="A3155" s="160" t="s">
        <v>121</v>
      </c>
      <c r="B3155" s="167" t="s">
        <v>15</v>
      </c>
      <c r="C3155" s="164">
        <f t="shared" si="1494"/>
        <v>145000</v>
      </c>
      <c r="D3155" s="164">
        <f t="shared" si="1495"/>
        <v>145000</v>
      </c>
      <c r="E3155" s="164">
        <f t="shared" si="1495"/>
        <v>0</v>
      </c>
      <c r="F3155" s="164">
        <f t="shared" si="1495"/>
        <v>0</v>
      </c>
      <c r="G3155" s="164">
        <f t="shared" si="1493"/>
        <v>0</v>
      </c>
      <c r="H3155" s="164">
        <f t="shared" si="1496"/>
        <v>145000</v>
      </c>
      <c r="I3155" s="164">
        <f>SUM(I3170,I3187,I3196)</f>
        <v>145000</v>
      </c>
      <c r="J3155" s="164">
        <f>SUM(J3170,J3187,J3196)</f>
        <v>0</v>
      </c>
      <c r="K3155" s="164">
        <f>SUM(K3170,K3187,K3196)</f>
        <v>0</v>
      </c>
      <c r="L3155" s="164">
        <f>SUM(L3170,L3187,L3196)</f>
        <v>0</v>
      </c>
      <c r="M3155" s="164">
        <f t="shared" si="1497"/>
        <v>0</v>
      </c>
      <c r="N3155" s="164">
        <f>SUM(N3170,N3187,N3196)</f>
        <v>0</v>
      </c>
      <c r="O3155" s="164">
        <f>SUM(O3170,O3187,O3196)</f>
        <v>0</v>
      </c>
      <c r="P3155" s="164">
        <f>SUM(P3170,P3187,P3196)</f>
        <v>0</v>
      </c>
      <c r="Q3155" s="164">
        <f>SUM(Q3170,Q3187,Q3196)</f>
        <v>0</v>
      </c>
      <c r="R3155" s="164">
        <f t="shared" si="1498"/>
        <v>0</v>
      </c>
      <c r="S3155" s="164">
        <f>SUM(S3170,S3187,S3196)</f>
        <v>0</v>
      </c>
      <c r="T3155" s="164">
        <f>SUM(T3170,T3187,T3196)</f>
        <v>0</v>
      </c>
      <c r="U3155" s="164">
        <f>SUM(U3170,U3187,U3196)</f>
        <v>0</v>
      </c>
      <c r="V3155" s="164">
        <f>SUM(V3170,V3187,V3196)</f>
        <v>0</v>
      </c>
    </row>
    <row r="3156" spans="1:22" ht="16.5" thickTop="1" thickBot="1">
      <c r="A3156" s="160" t="s">
        <v>121</v>
      </c>
      <c r="B3156" s="168" t="s">
        <v>136</v>
      </c>
      <c r="C3156" s="164">
        <f t="shared" si="1494"/>
        <v>145000</v>
      </c>
      <c r="D3156" s="164">
        <f t="shared" si="1495"/>
        <v>145000</v>
      </c>
      <c r="E3156" s="164">
        <f t="shared" si="1495"/>
        <v>0</v>
      </c>
      <c r="F3156" s="164">
        <f t="shared" si="1495"/>
        <v>0</v>
      </c>
      <c r="G3156" s="164">
        <f t="shared" si="1493"/>
        <v>0</v>
      </c>
      <c r="H3156" s="164">
        <f t="shared" si="1496"/>
        <v>145000</v>
      </c>
      <c r="I3156" s="164">
        <f t="shared" ref="I3156:L3157" si="1508">SUM(I3188,I3197)</f>
        <v>145000</v>
      </c>
      <c r="J3156" s="164">
        <f t="shared" si="1508"/>
        <v>0</v>
      </c>
      <c r="K3156" s="164">
        <f t="shared" si="1508"/>
        <v>0</v>
      </c>
      <c r="L3156" s="164">
        <f t="shared" si="1508"/>
        <v>0</v>
      </c>
      <c r="M3156" s="164">
        <f t="shared" si="1497"/>
        <v>0</v>
      </c>
      <c r="N3156" s="164">
        <f t="shared" ref="N3156:Q3157" si="1509">SUM(N3188,N3197)</f>
        <v>0</v>
      </c>
      <c r="O3156" s="164">
        <f t="shared" si="1509"/>
        <v>0</v>
      </c>
      <c r="P3156" s="164">
        <f t="shared" si="1509"/>
        <v>0</v>
      </c>
      <c r="Q3156" s="164">
        <f t="shared" si="1509"/>
        <v>0</v>
      </c>
      <c r="R3156" s="164">
        <f t="shared" si="1498"/>
        <v>0</v>
      </c>
      <c r="S3156" s="164">
        <f t="shared" ref="S3156:V3157" si="1510">SUM(S3188,S3197)</f>
        <v>0</v>
      </c>
      <c r="T3156" s="164">
        <f t="shared" si="1510"/>
        <v>0</v>
      </c>
      <c r="U3156" s="164">
        <f t="shared" si="1510"/>
        <v>0</v>
      </c>
      <c r="V3156" s="164">
        <f t="shared" si="1510"/>
        <v>0</v>
      </c>
    </row>
    <row r="3157" spans="1:22" ht="16.5" thickTop="1" thickBot="1">
      <c r="A3157" s="160" t="s">
        <v>121</v>
      </c>
      <c r="B3157" s="169" t="s">
        <v>135</v>
      </c>
      <c r="C3157" s="164">
        <f t="shared" si="1494"/>
        <v>145000</v>
      </c>
      <c r="D3157" s="164">
        <f t="shared" si="1495"/>
        <v>145000</v>
      </c>
      <c r="E3157" s="164">
        <f t="shared" si="1495"/>
        <v>0</v>
      </c>
      <c r="F3157" s="164">
        <f t="shared" si="1495"/>
        <v>0</v>
      </c>
      <c r="G3157" s="164">
        <f t="shared" si="1493"/>
        <v>0</v>
      </c>
      <c r="H3157" s="164">
        <f t="shared" si="1496"/>
        <v>145000</v>
      </c>
      <c r="I3157" s="164">
        <f t="shared" si="1508"/>
        <v>145000</v>
      </c>
      <c r="J3157" s="164">
        <f t="shared" si="1508"/>
        <v>0</v>
      </c>
      <c r="K3157" s="164">
        <f t="shared" si="1508"/>
        <v>0</v>
      </c>
      <c r="L3157" s="164">
        <f t="shared" si="1508"/>
        <v>0</v>
      </c>
      <c r="M3157" s="164">
        <f t="shared" si="1497"/>
        <v>0</v>
      </c>
      <c r="N3157" s="164">
        <f t="shared" si="1509"/>
        <v>0</v>
      </c>
      <c r="O3157" s="164">
        <f t="shared" si="1509"/>
        <v>0</v>
      </c>
      <c r="P3157" s="164">
        <f t="shared" si="1509"/>
        <v>0</v>
      </c>
      <c r="Q3157" s="164">
        <f t="shared" si="1509"/>
        <v>0</v>
      </c>
      <c r="R3157" s="164">
        <f t="shared" si="1498"/>
        <v>0</v>
      </c>
      <c r="S3157" s="164">
        <f t="shared" si="1510"/>
        <v>0</v>
      </c>
      <c r="T3157" s="164">
        <f t="shared" si="1510"/>
        <v>0</v>
      </c>
      <c r="U3157" s="164">
        <f t="shared" si="1510"/>
        <v>0</v>
      </c>
      <c r="V3157" s="164">
        <f t="shared" si="1510"/>
        <v>0</v>
      </c>
    </row>
    <row r="3158" spans="1:22" ht="16.5" thickTop="1" thickBot="1">
      <c r="A3158" s="160" t="s">
        <v>121</v>
      </c>
      <c r="B3158" s="168" t="s">
        <v>137</v>
      </c>
      <c r="C3158" s="164">
        <f t="shared" si="1494"/>
        <v>0</v>
      </c>
      <c r="D3158" s="164">
        <f t="shared" si="1495"/>
        <v>0</v>
      </c>
      <c r="E3158" s="164">
        <f t="shared" si="1495"/>
        <v>0</v>
      </c>
      <c r="F3158" s="164">
        <f t="shared" si="1495"/>
        <v>0</v>
      </c>
      <c r="G3158" s="164">
        <f t="shared" si="1493"/>
        <v>0</v>
      </c>
      <c r="H3158" s="164">
        <f t="shared" si="1496"/>
        <v>0</v>
      </c>
      <c r="I3158" s="164">
        <f t="shared" ref="I3158:L3162" si="1511">SUM(I3171)</f>
        <v>0</v>
      </c>
      <c r="J3158" s="164">
        <f t="shared" si="1511"/>
        <v>0</v>
      </c>
      <c r="K3158" s="164">
        <f t="shared" si="1511"/>
        <v>0</v>
      </c>
      <c r="L3158" s="164">
        <f t="shared" si="1511"/>
        <v>0</v>
      </c>
      <c r="M3158" s="164">
        <f t="shared" si="1497"/>
        <v>0</v>
      </c>
      <c r="N3158" s="164">
        <f t="shared" ref="N3158:Q3162" si="1512">SUM(N3171)</f>
        <v>0</v>
      </c>
      <c r="O3158" s="164">
        <f t="shared" si="1512"/>
        <v>0</v>
      </c>
      <c r="P3158" s="164">
        <f t="shared" si="1512"/>
        <v>0</v>
      </c>
      <c r="Q3158" s="164">
        <f t="shared" si="1512"/>
        <v>0</v>
      </c>
      <c r="R3158" s="164">
        <f t="shared" si="1498"/>
        <v>0</v>
      </c>
      <c r="S3158" s="164">
        <f t="shared" ref="S3158:V3162" si="1513">SUM(S3171)</f>
        <v>0</v>
      </c>
      <c r="T3158" s="164">
        <f t="shared" si="1513"/>
        <v>0</v>
      </c>
      <c r="U3158" s="164">
        <f t="shared" si="1513"/>
        <v>0</v>
      </c>
      <c r="V3158" s="164">
        <f t="shared" si="1513"/>
        <v>0</v>
      </c>
    </row>
    <row r="3159" spans="1:22" ht="16.5" thickTop="1" thickBot="1">
      <c r="A3159" s="160" t="s">
        <v>121</v>
      </c>
      <c r="B3159" s="169" t="s">
        <v>135</v>
      </c>
      <c r="C3159" s="164">
        <f t="shared" si="1494"/>
        <v>0</v>
      </c>
      <c r="D3159" s="164">
        <f t="shared" si="1495"/>
        <v>0</v>
      </c>
      <c r="E3159" s="164">
        <f t="shared" si="1495"/>
        <v>0</v>
      </c>
      <c r="F3159" s="164">
        <f t="shared" si="1495"/>
        <v>0</v>
      </c>
      <c r="G3159" s="164">
        <f t="shared" si="1493"/>
        <v>0</v>
      </c>
      <c r="H3159" s="164">
        <f t="shared" si="1496"/>
        <v>0</v>
      </c>
      <c r="I3159" s="164">
        <f t="shared" si="1511"/>
        <v>0</v>
      </c>
      <c r="J3159" s="164">
        <f t="shared" si="1511"/>
        <v>0</v>
      </c>
      <c r="K3159" s="164">
        <f t="shared" si="1511"/>
        <v>0</v>
      </c>
      <c r="L3159" s="164">
        <f t="shared" si="1511"/>
        <v>0</v>
      </c>
      <c r="M3159" s="164">
        <f t="shared" si="1497"/>
        <v>0</v>
      </c>
      <c r="N3159" s="164">
        <f t="shared" si="1512"/>
        <v>0</v>
      </c>
      <c r="O3159" s="164">
        <f t="shared" si="1512"/>
        <v>0</v>
      </c>
      <c r="P3159" s="164">
        <f t="shared" si="1512"/>
        <v>0</v>
      </c>
      <c r="Q3159" s="164">
        <f t="shared" si="1512"/>
        <v>0</v>
      </c>
      <c r="R3159" s="164">
        <f t="shared" si="1498"/>
        <v>0</v>
      </c>
      <c r="S3159" s="164">
        <f t="shared" si="1513"/>
        <v>0</v>
      </c>
      <c r="T3159" s="164">
        <f t="shared" si="1513"/>
        <v>0</v>
      </c>
      <c r="U3159" s="164">
        <f t="shared" si="1513"/>
        <v>0</v>
      </c>
      <c r="V3159" s="164">
        <f t="shared" si="1513"/>
        <v>0</v>
      </c>
    </row>
    <row r="3160" spans="1:22" ht="16.5" thickTop="1" thickBot="1">
      <c r="A3160" s="160" t="s">
        <v>121</v>
      </c>
      <c r="B3160" s="170" t="s">
        <v>138</v>
      </c>
      <c r="C3160" s="164">
        <f t="shared" si="1494"/>
        <v>0</v>
      </c>
      <c r="D3160" s="164">
        <f t="shared" si="1495"/>
        <v>0</v>
      </c>
      <c r="E3160" s="164">
        <f t="shared" si="1495"/>
        <v>0</v>
      </c>
      <c r="F3160" s="164">
        <f t="shared" si="1495"/>
        <v>0</v>
      </c>
      <c r="G3160" s="164">
        <f t="shared" si="1493"/>
        <v>0</v>
      </c>
      <c r="H3160" s="164">
        <f t="shared" si="1496"/>
        <v>0</v>
      </c>
      <c r="I3160" s="164">
        <f t="shared" si="1511"/>
        <v>0</v>
      </c>
      <c r="J3160" s="164">
        <f t="shared" si="1511"/>
        <v>0</v>
      </c>
      <c r="K3160" s="164">
        <f t="shared" si="1511"/>
        <v>0</v>
      </c>
      <c r="L3160" s="164">
        <f t="shared" si="1511"/>
        <v>0</v>
      </c>
      <c r="M3160" s="164">
        <f t="shared" si="1497"/>
        <v>0</v>
      </c>
      <c r="N3160" s="164">
        <f t="shared" si="1512"/>
        <v>0</v>
      </c>
      <c r="O3160" s="164">
        <f t="shared" si="1512"/>
        <v>0</v>
      </c>
      <c r="P3160" s="164">
        <f t="shared" si="1512"/>
        <v>0</v>
      </c>
      <c r="Q3160" s="164">
        <f t="shared" si="1512"/>
        <v>0</v>
      </c>
      <c r="R3160" s="164">
        <f t="shared" si="1498"/>
        <v>0</v>
      </c>
      <c r="S3160" s="164">
        <f t="shared" si="1513"/>
        <v>0</v>
      </c>
      <c r="T3160" s="164">
        <f t="shared" si="1513"/>
        <v>0</v>
      </c>
      <c r="U3160" s="164">
        <f t="shared" si="1513"/>
        <v>0</v>
      </c>
      <c r="V3160" s="164">
        <f t="shared" si="1513"/>
        <v>0</v>
      </c>
    </row>
    <row r="3161" spans="1:22" ht="16.5" thickTop="1" thickBot="1">
      <c r="A3161" s="160" t="s">
        <v>121</v>
      </c>
      <c r="B3161" s="171" t="s">
        <v>139</v>
      </c>
      <c r="C3161" s="164">
        <f t="shared" si="1494"/>
        <v>0</v>
      </c>
      <c r="D3161" s="164">
        <f t="shared" si="1495"/>
        <v>0</v>
      </c>
      <c r="E3161" s="164">
        <f t="shared" si="1495"/>
        <v>0</v>
      </c>
      <c r="F3161" s="164">
        <f t="shared" si="1495"/>
        <v>0</v>
      </c>
      <c r="G3161" s="164">
        <f t="shared" si="1493"/>
        <v>0</v>
      </c>
      <c r="H3161" s="164">
        <f t="shared" si="1496"/>
        <v>0</v>
      </c>
      <c r="I3161" s="164">
        <f t="shared" si="1511"/>
        <v>0</v>
      </c>
      <c r="J3161" s="164">
        <f t="shared" si="1511"/>
        <v>0</v>
      </c>
      <c r="K3161" s="164">
        <f t="shared" si="1511"/>
        <v>0</v>
      </c>
      <c r="L3161" s="164">
        <f t="shared" si="1511"/>
        <v>0</v>
      </c>
      <c r="M3161" s="164">
        <f t="shared" si="1497"/>
        <v>0</v>
      </c>
      <c r="N3161" s="164">
        <f t="shared" si="1512"/>
        <v>0</v>
      </c>
      <c r="O3161" s="164">
        <f t="shared" si="1512"/>
        <v>0</v>
      </c>
      <c r="P3161" s="164">
        <f t="shared" si="1512"/>
        <v>0</v>
      </c>
      <c r="Q3161" s="164">
        <f t="shared" si="1512"/>
        <v>0</v>
      </c>
      <c r="R3161" s="164">
        <f t="shared" si="1498"/>
        <v>0</v>
      </c>
      <c r="S3161" s="164">
        <f t="shared" si="1513"/>
        <v>0</v>
      </c>
      <c r="T3161" s="164">
        <f t="shared" si="1513"/>
        <v>0</v>
      </c>
      <c r="U3161" s="164">
        <f t="shared" si="1513"/>
        <v>0</v>
      </c>
      <c r="V3161" s="164">
        <f t="shared" si="1513"/>
        <v>0</v>
      </c>
    </row>
    <row r="3162" spans="1:22" ht="16.5" thickTop="1" thickBot="1">
      <c r="A3162" s="160" t="s">
        <v>121</v>
      </c>
      <c r="B3162" s="167" t="s">
        <v>104</v>
      </c>
      <c r="C3162" s="164">
        <f t="shared" si="1494"/>
        <v>40000</v>
      </c>
      <c r="D3162" s="164">
        <f t="shared" si="1495"/>
        <v>30000</v>
      </c>
      <c r="E3162" s="164">
        <f t="shared" si="1495"/>
        <v>10000</v>
      </c>
      <c r="F3162" s="164">
        <f t="shared" si="1495"/>
        <v>0</v>
      </c>
      <c r="G3162" s="164">
        <f t="shared" si="1493"/>
        <v>0</v>
      </c>
      <c r="H3162" s="164">
        <f t="shared" si="1496"/>
        <v>40000</v>
      </c>
      <c r="I3162" s="164">
        <f t="shared" si="1511"/>
        <v>30000</v>
      </c>
      <c r="J3162" s="164">
        <f t="shared" si="1511"/>
        <v>10000</v>
      </c>
      <c r="K3162" s="164">
        <f t="shared" si="1511"/>
        <v>0</v>
      </c>
      <c r="L3162" s="164">
        <f t="shared" si="1511"/>
        <v>0</v>
      </c>
      <c r="M3162" s="164">
        <f t="shared" si="1497"/>
        <v>0</v>
      </c>
      <c r="N3162" s="164">
        <f t="shared" si="1512"/>
        <v>0</v>
      </c>
      <c r="O3162" s="164">
        <f t="shared" si="1512"/>
        <v>0</v>
      </c>
      <c r="P3162" s="164">
        <f t="shared" si="1512"/>
        <v>0</v>
      </c>
      <c r="Q3162" s="164">
        <f t="shared" si="1512"/>
        <v>0</v>
      </c>
      <c r="R3162" s="164">
        <f t="shared" si="1498"/>
        <v>0</v>
      </c>
      <c r="S3162" s="164">
        <f t="shared" si="1513"/>
        <v>0</v>
      </c>
      <c r="T3162" s="164">
        <f t="shared" si="1513"/>
        <v>0</v>
      </c>
      <c r="U3162" s="164">
        <f t="shared" si="1513"/>
        <v>0</v>
      </c>
      <c r="V3162" s="164">
        <f t="shared" si="1513"/>
        <v>0</v>
      </c>
    </row>
    <row r="3163" spans="1:22" ht="16.5" thickTop="1" thickBot="1">
      <c r="A3163" s="160" t="s">
        <v>121</v>
      </c>
      <c r="B3163" s="167" t="s">
        <v>105</v>
      </c>
      <c r="C3163" s="164">
        <f t="shared" si="1494"/>
        <v>498000</v>
      </c>
      <c r="D3163" s="164">
        <f t="shared" si="1495"/>
        <v>118000</v>
      </c>
      <c r="E3163" s="164">
        <f t="shared" si="1495"/>
        <v>123000</v>
      </c>
      <c r="F3163" s="164">
        <f t="shared" si="1495"/>
        <v>127000</v>
      </c>
      <c r="G3163" s="164">
        <f t="shared" si="1493"/>
        <v>130000</v>
      </c>
      <c r="H3163" s="164">
        <f t="shared" si="1496"/>
        <v>498000</v>
      </c>
      <c r="I3163" s="164">
        <f t="shared" ref="I3163:L3164" si="1514">SUM(I3176,I3182,I3190,I3199,I3205)</f>
        <v>118000</v>
      </c>
      <c r="J3163" s="164">
        <f t="shared" si="1514"/>
        <v>123000</v>
      </c>
      <c r="K3163" s="164">
        <f t="shared" si="1514"/>
        <v>127000</v>
      </c>
      <c r="L3163" s="164">
        <f t="shared" si="1514"/>
        <v>130000</v>
      </c>
      <c r="M3163" s="164">
        <f t="shared" si="1497"/>
        <v>0</v>
      </c>
      <c r="N3163" s="164">
        <f t="shared" ref="N3163:Q3164" si="1515">SUM(N3176,N3182,N3190,N3199,N3205)</f>
        <v>0</v>
      </c>
      <c r="O3163" s="164">
        <f t="shared" si="1515"/>
        <v>0</v>
      </c>
      <c r="P3163" s="164">
        <f t="shared" si="1515"/>
        <v>0</v>
      </c>
      <c r="Q3163" s="164">
        <f t="shared" si="1515"/>
        <v>0</v>
      </c>
      <c r="R3163" s="164">
        <f t="shared" si="1498"/>
        <v>0</v>
      </c>
      <c r="S3163" s="164">
        <f t="shared" ref="S3163:V3164" si="1516">SUM(S3176,S3182,S3190,S3199,S3205)</f>
        <v>0</v>
      </c>
      <c r="T3163" s="164">
        <f t="shared" si="1516"/>
        <v>0</v>
      </c>
      <c r="U3163" s="164">
        <f t="shared" si="1516"/>
        <v>0</v>
      </c>
      <c r="V3163" s="164">
        <f t="shared" si="1516"/>
        <v>0</v>
      </c>
    </row>
    <row r="3164" spans="1:22" ht="31.5" thickTop="1" thickBot="1">
      <c r="A3164" s="160" t="s">
        <v>121</v>
      </c>
      <c r="B3164" s="168" t="s">
        <v>153</v>
      </c>
      <c r="C3164" s="164">
        <f t="shared" si="1494"/>
        <v>498000</v>
      </c>
      <c r="D3164" s="164">
        <f t="shared" si="1495"/>
        <v>118000</v>
      </c>
      <c r="E3164" s="164">
        <f t="shared" si="1495"/>
        <v>123000</v>
      </c>
      <c r="F3164" s="164">
        <f t="shared" si="1495"/>
        <v>127000</v>
      </c>
      <c r="G3164" s="164">
        <f t="shared" si="1493"/>
        <v>130000</v>
      </c>
      <c r="H3164" s="164">
        <f t="shared" si="1496"/>
        <v>498000</v>
      </c>
      <c r="I3164" s="164">
        <f t="shared" si="1514"/>
        <v>118000</v>
      </c>
      <c r="J3164" s="164">
        <f t="shared" si="1514"/>
        <v>123000</v>
      </c>
      <c r="K3164" s="164">
        <f t="shared" si="1514"/>
        <v>127000</v>
      </c>
      <c r="L3164" s="164">
        <f t="shared" si="1514"/>
        <v>130000</v>
      </c>
      <c r="M3164" s="164">
        <f t="shared" si="1497"/>
        <v>0</v>
      </c>
      <c r="N3164" s="164">
        <f t="shared" si="1515"/>
        <v>0</v>
      </c>
      <c r="O3164" s="164">
        <f t="shared" si="1515"/>
        <v>0</v>
      </c>
      <c r="P3164" s="164">
        <f t="shared" si="1515"/>
        <v>0</v>
      </c>
      <c r="Q3164" s="164">
        <f t="shared" si="1515"/>
        <v>0</v>
      </c>
      <c r="R3164" s="164">
        <f t="shared" si="1498"/>
        <v>0</v>
      </c>
      <c r="S3164" s="164">
        <f t="shared" si="1516"/>
        <v>0</v>
      </c>
      <c r="T3164" s="164">
        <f t="shared" si="1516"/>
        <v>0</v>
      </c>
      <c r="U3164" s="164">
        <f t="shared" si="1516"/>
        <v>0</v>
      </c>
      <c r="V3164" s="164">
        <f t="shared" si="1516"/>
        <v>0</v>
      </c>
    </row>
    <row r="3165" spans="1:22" ht="16.5" thickTop="1" thickBot="1">
      <c r="A3165" s="160" t="s">
        <v>121</v>
      </c>
      <c r="B3165" s="166" t="s">
        <v>155</v>
      </c>
      <c r="C3165" s="164">
        <f t="shared" si="1494"/>
        <v>852000</v>
      </c>
      <c r="D3165" s="164">
        <f t="shared" si="1495"/>
        <v>845000</v>
      </c>
      <c r="E3165" s="164">
        <f t="shared" si="1495"/>
        <v>0</v>
      </c>
      <c r="F3165" s="164">
        <f t="shared" si="1495"/>
        <v>7000</v>
      </c>
      <c r="G3165" s="164">
        <f t="shared" si="1493"/>
        <v>0</v>
      </c>
      <c r="H3165" s="164">
        <f t="shared" si="1496"/>
        <v>852000</v>
      </c>
      <c r="I3165" s="164">
        <f>SUM(I3178,I3192,I3201,I3207)</f>
        <v>845000</v>
      </c>
      <c r="J3165" s="164">
        <f>SUM(J3178,J3192,J3201,J3207)</f>
        <v>0</v>
      </c>
      <c r="K3165" s="164">
        <f>SUM(K3178,K3192,K3201,K3207)</f>
        <v>7000</v>
      </c>
      <c r="L3165" s="164">
        <f>SUM(L3178,L3192,L3201,L3207)</f>
        <v>0</v>
      </c>
      <c r="M3165" s="164">
        <f t="shared" si="1497"/>
        <v>0</v>
      </c>
      <c r="N3165" s="164">
        <f>SUM(N3178,N3192,N3201,N3207)</f>
        <v>0</v>
      </c>
      <c r="O3165" s="164">
        <f>SUM(O3178,O3192,O3201,O3207)</f>
        <v>0</v>
      </c>
      <c r="P3165" s="164">
        <f>SUM(P3178,P3192,P3201,P3207)</f>
        <v>0</v>
      </c>
      <c r="Q3165" s="164">
        <f>SUM(Q3178,Q3192,Q3201,Q3207)</f>
        <v>0</v>
      </c>
      <c r="R3165" s="164">
        <f t="shared" si="1498"/>
        <v>0</v>
      </c>
      <c r="S3165" s="164">
        <f>SUM(S3178,S3192,S3201,S3207)</f>
        <v>0</v>
      </c>
      <c r="T3165" s="164">
        <f>SUM(T3178,T3192,T3201,T3207)</f>
        <v>0</v>
      </c>
      <c r="U3165" s="164">
        <f>SUM(U3178,U3192,U3201,U3207)</f>
        <v>0</v>
      </c>
      <c r="V3165" s="164">
        <f>SUM(V3178,V3192,V3201,V3207)</f>
        <v>0</v>
      </c>
    </row>
    <row r="3166" spans="1:22" ht="46.5" thickTop="1" thickBot="1">
      <c r="A3166" s="160" t="s">
        <v>1110</v>
      </c>
      <c r="B3166" s="166" t="s">
        <v>1111</v>
      </c>
      <c r="C3166" s="164">
        <f t="shared" si="1494"/>
        <v>8335000</v>
      </c>
      <c r="D3166" s="164">
        <f t="shared" si="1495"/>
        <v>2835500</v>
      </c>
      <c r="E3166" s="164">
        <f t="shared" si="1495"/>
        <v>2760500</v>
      </c>
      <c r="F3166" s="164">
        <f t="shared" si="1495"/>
        <v>2521500</v>
      </c>
      <c r="G3166" s="164">
        <f t="shared" si="1493"/>
        <v>217500</v>
      </c>
      <c r="H3166" s="164">
        <f t="shared" si="1496"/>
        <v>8335000</v>
      </c>
      <c r="I3166" s="164">
        <f>SUM(I3167,I3178)</f>
        <v>2835500</v>
      </c>
      <c r="J3166" s="164">
        <f>SUM(J3167,J3178)</f>
        <v>2760500</v>
      </c>
      <c r="K3166" s="164">
        <f>SUM(K3167,K3178)</f>
        <v>2521500</v>
      </c>
      <c r="L3166" s="164">
        <f>SUM(L3167,L3178)</f>
        <v>217500</v>
      </c>
      <c r="M3166" s="164">
        <f t="shared" si="1497"/>
        <v>0</v>
      </c>
      <c r="N3166" s="164">
        <f>SUM(N3167,N3178)</f>
        <v>0</v>
      </c>
      <c r="O3166" s="164">
        <f>SUM(O3167,O3178)</f>
        <v>0</v>
      </c>
      <c r="P3166" s="164">
        <f>SUM(P3167,P3178)</f>
        <v>0</v>
      </c>
      <c r="Q3166" s="164">
        <f>SUM(Q3167,Q3178)</f>
        <v>0</v>
      </c>
      <c r="R3166" s="164">
        <f t="shared" si="1498"/>
        <v>0</v>
      </c>
      <c r="S3166" s="164">
        <f>SUM(S3167,S3178)</f>
        <v>0</v>
      </c>
      <c r="T3166" s="164">
        <f>SUM(T3167,T3178)</f>
        <v>0</v>
      </c>
      <c r="U3166" s="164">
        <f>SUM(U3167,U3178)</f>
        <v>0</v>
      </c>
      <c r="V3166" s="164">
        <f>SUM(V3167,V3178)</f>
        <v>0</v>
      </c>
    </row>
    <row r="3167" spans="1:22" ht="16.5" thickTop="1" thickBot="1">
      <c r="A3167" s="160" t="s">
        <v>121</v>
      </c>
      <c r="B3167" s="167" t="s">
        <v>99</v>
      </c>
      <c r="C3167" s="164">
        <f t="shared" si="1494"/>
        <v>8335000</v>
      </c>
      <c r="D3167" s="164">
        <f t="shared" si="1495"/>
        <v>2835500</v>
      </c>
      <c r="E3167" s="164">
        <f t="shared" si="1495"/>
        <v>2760500</v>
      </c>
      <c r="F3167" s="164">
        <f t="shared" si="1495"/>
        <v>2521500</v>
      </c>
      <c r="G3167" s="164">
        <f t="shared" si="1493"/>
        <v>217500</v>
      </c>
      <c r="H3167" s="164">
        <f t="shared" si="1496"/>
        <v>8335000</v>
      </c>
      <c r="I3167" s="164">
        <f>SUM(I3168:I3170,I3175:I3176)</f>
        <v>2835500</v>
      </c>
      <c r="J3167" s="164">
        <f>SUM(J3168:J3170,J3175:J3176)</f>
        <v>2760500</v>
      </c>
      <c r="K3167" s="164">
        <f>SUM(K3168:K3170,K3175:K3176)</f>
        <v>2521500</v>
      </c>
      <c r="L3167" s="164">
        <f>SUM(L3168:L3170,L3175:L3176)</f>
        <v>217500</v>
      </c>
      <c r="M3167" s="164">
        <f t="shared" si="1497"/>
        <v>0</v>
      </c>
      <c r="N3167" s="164">
        <f>SUM(N3168:N3170,N3175:N3176)</f>
        <v>0</v>
      </c>
      <c r="O3167" s="164">
        <f>SUM(O3168:O3170,O3175:O3176)</f>
        <v>0</v>
      </c>
      <c r="P3167" s="164">
        <f>SUM(P3168:P3170,P3175:P3176)</f>
        <v>0</v>
      </c>
      <c r="Q3167" s="164">
        <f>SUM(Q3168:Q3170,Q3175:Q3176)</f>
        <v>0</v>
      </c>
      <c r="R3167" s="164">
        <f t="shared" si="1498"/>
        <v>0</v>
      </c>
      <c r="S3167" s="164">
        <f>SUM(S3168:S3170,S3175:S3176)</f>
        <v>0</v>
      </c>
      <c r="T3167" s="164">
        <f>SUM(T3168:T3170,T3175:T3176)</f>
        <v>0</v>
      </c>
      <c r="U3167" s="164">
        <f>SUM(U3168:U3170,U3175:U3176)</f>
        <v>0</v>
      </c>
      <c r="V3167" s="164">
        <f>SUM(V3168:V3170,V3175:V3176)</f>
        <v>0</v>
      </c>
    </row>
    <row r="3168" spans="1:22" ht="16.5" thickTop="1" thickBot="1">
      <c r="A3168" s="160" t="s">
        <v>121</v>
      </c>
      <c r="B3168" s="168" t="s">
        <v>100</v>
      </c>
      <c r="C3168" s="164">
        <f t="shared" si="1494"/>
        <v>7155000</v>
      </c>
      <c r="D3168" s="164">
        <f t="shared" si="1495"/>
        <v>2458000</v>
      </c>
      <c r="E3168" s="164">
        <f t="shared" si="1495"/>
        <v>2458000</v>
      </c>
      <c r="F3168" s="164">
        <f t="shared" si="1495"/>
        <v>2239000</v>
      </c>
      <c r="G3168" s="164">
        <f t="shared" si="1493"/>
        <v>0</v>
      </c>
      <c r="H3168" s="164">
        <f t="shared" si="1496"/>
        <v>7155000</v>
      </c>
      <c r="I3168" s="164">
        <v>2458000</v>
      </c>
      <c r="J3168" s="164">
        <v>2458000</v>
      </c>
      <c r="K3168" s="164">
        <v>2239000</v>
      </c>
      <c r="L3168" s="164">
        <v>0</v>
      </c>
      <c r="M3168" s="164">
        <f t="shared" si="1497"/>
        <v>0</v>
      </c>
      <c r="N3168" s="164">
        <v>0</v>
      </c>
      <c r="O3168" s="164">
        <v>0</v>
      </c>
      <c r="P3168" s="164">
        <v>0</v>
      </c>
      <c r="Q3168" s="164">
        <v>0</v>
      </c>
      <c r="R3168" s="164">
        <f t="shared" si="1498"/>
        <v>0</v>
      </c>
      <c r="S3168" s="164">
        <v>0</v>
      </c>
      <c r="T3168" s="164">
        <v>0</v>
      </c>
      <c r="U3168" s="164">
        <v>0</v>
      </c>
      <c r="V3168" s="164">
        <v>0</v>
      </c>
    </row>
    <row r="3169" spans="1:22" ht="16.5" thickTop="1" thickBot="1">
      <c r="A3169" s="160" t="s">
        <v>121</v>
      </c>
      <c r="B3169" s="168" t="s">
        <v>101</v>
      </c>
      <c r="C3169" s="164">
        <f t="shared" si="1494"/>
        <v>1100000</v>
      </c>
      <c r="D3169" s="164">
        <f t="shared" si="1495"/>
        <v>337500</v>
      </c>
      <c r="E3169" s="164">
        <f t="shared" si="1495"/>
        <v>282500</v>
      </c>
      <c r="F3169" s="164">
        <f t="shared" si="1495"/>
        <v>272500</v>
      </c>
      <c r="G3169" s="164">
        <f t="shared" si="1493"/>
        <v>207500</v>
      </c>
      <c r="H3169" s="164">
        <f t="shared" si="1496"/>
        <v>1100000</v>
      </c>
      <c r="I3169" s="164">
        <v>337500</v>
      </c>
      <c r="J3169" s="164">
        <v>282500</v>
      </c>
      <c r="K3169" s="164">
        <v>272500</v>
      </c>
      <c r="L3169" s="164">
        <v>207500</v>
      </c>
      <c r="M3169" s="164">
        <f t="shared" si="1497"/>
        <v>0</v>
      </c>
      <c r="N3169" s="164">
        <v>0</v>
      </c>
      <c r="O3169" s="164">
        <v>0</v>
      </c>
      <c r="P3169" s="164">
        <v>0</v>
      </c>
      <c r="Q3169" s="164">
        <v>0</v>
      </c>
      <c r="R3169" s="164">
        <f t="shared" si="1498"/>
        <v>0</v>
      </c>
      <c r="S3169" s="164">
        <v>0</v>
      </c>
      <c r="T3169" s="164">
        <v>0</v>
      </c>
      <c r="U3169" s="164">
        <v>0</v>
      </c>
      <c r="V3169" s="164">
        <v>0</v>
      </c>
    </row>
    <row r="3170" spans="1:22" ht="16.5" thickTop="1" thickBot="1">
      <c r="A3170" s="160" t="s">
        <v>121</v>
      </c>
      <c r="B3170" s="168" t="s">
        <v>15</v>
      </c>
      <c r="C3170" s="164">
        <f t="shared" si="1494"/>
        <v>0</v>
      </c>
      <c r="D3170" s="164">
        <f t="shared" si="1495"/>
        <v>0</v>
      </c>
      <c r="E3170" s="164">
        <f t="shared" si="1495"/>
        <v>0</v>
      </c>
      <c r="F3170" s="164">
        <f t="shared" si="1495"/>
        <v>0</v>
      </c>
      <c r="G3170" s="164">
        <f t="shared" si="1493"/>
        <v>0</v>
      </c>
      <c r="H3170" s="164">
        <f t="shared" si="1496"/>
        <v>0</v>
      </c>
      <c r="I3170" s="164">
        <f t="shared" ref="I3170:L3173" si="1517">SUM(I3171)</f>
        <v>0</v>
      </c>
      <c r="J3170" s="164">
        <f t="shared" si="1517"/>
        <v>0</v>
      </c>
      <c r="K3170" s="164">
        <f t="shared" si="1517"/>
        <v>0</v>
      </c>
      <c r="L3170" s="164">
        <f t="shared" si="1517"/>
        <v>0</v>
      </c>
      <c r="M3170" s="164">
        <f t="shared" si="1497"/>
        <v>0</v>
      </c>
      <c r="N3170" s="164">
        <f t="shared" ref="N3170:Q3173" si="1518">SUM(N3171)</f>
        <v>0</v>
      </c>
      <c r="O3170" s="164">
        <f t="shared" si="1518"/>
        <v>0</v>
      </c>
      <c r="P3170" s="164">
        <f t="shared" si="1518"/>
        <v>0</v>
      </c>
      <c r="Q3170" s="164">
        <f t="shared" si="1518"/>
        <v>0</v>
      </c>
      <c r="R3170" s="164">
        <f t="shared" si="1498"/>
        <v>0</v>
      </c>
      <c r="S3170" s="164">
        <f t="shared" ref="S3170:V3173" si="1519">SUM(S3171)</f>
        <v>0</v>
      </c>
      <c r="T3170" s="164">
        <f t="shared" si="1519"/>
        <v>0</v>
      </c>
      <c r="U3170" s="164">
        <f t="shared" si="1519"/>
        <v>0</v>
      </c>
      <c r="V3170" s="164">
        <f t="shared" si="1519"/>
        <v>0</v>
      </c>
    </row>
    <row r="3171" spans="1:22" ht="16.5" thickTop="1" thickBot="1">
      <c r="A3171" s="160" t="s">
        <v>121</v>
      </c>
      <c r="B3171" s="169" t="s">
        <v>137</v>
      </c>
      <c r="C3171" s="164">
        <f t="shared" si="1494"/>
        <v>0</v>
      </c>
      <c r="D3171" s="164">
        <f t="shared" si="1495"/>
        <v>0</v>
      </c>
      <c r="E3171" s="164">
        <f t="shared" si="1495"/>
        <v>0</v>
      </c>
      <c r="F3171" s="164">
        <f t="shared" si="1495"/>
        <v>0</v>
      </c>
      <c r="G3171" s="164">
        <f t="shared" si="1493"/>
        <v>0</v>
      </c>
      <c r="H3171" s="164">
        <f t="shared" si="1496"/>
        <v>0</v>
      </c>
      <c r="I3171" s="164">
        <f t="shared" si="1517"/>
        <v>0</v>
      </c>
      <c r="J3171" s="164">
        <f t="shared" si="1517"/>
        <v>0</v>
      </c>
      <c r="K3171" s="164">
        <f t="shared" si="1517"/>
        <v>0</v>
      </c>
      <c r="L3171" s="164">
        <f t="shared" si="1517"/>
        <v>0</v>
      </c>
      <c r="M3171" s="164">
        <f t="shared" si="1497"/>
        <v>0</v>
      </c>
      <c r="N3171" s="164">
        <f t="shared" si="1518"/>
        <v>0</v>
      </c>
      <c r="O3171" s="164">
        <f t="shared" si="1518"/>
        <v>0</v>
      </c>
      <c r="P3171" s="164">
        <f t="shared" si="1518"/>
        <v>0</v>
      </c>
      <c r="Q3171" s="164">
        <f t="shared" si="1518"/>
        <v>0</v>
      </c>
      <c r="R3171" s="164">
        <f t="shared" si="1498"/>
        <v>0</v>
      </c>
      <c r="S3171" s="164">
        <f t="shared" si="1519"/>
        <v>0</v>
      </c>
      <c r="T3171" s="164">
        <f t="shared" si="1519"/>
        <v>0</v>
      </c>
      <c r="U3171" s="164">
        <f t="shared" si="1519"/>
        <v>0</v>
      </c>
      <c r="V3171" s="164">
        <f t="shared" si="1519"/>
        <v>0</v>
      </c>
    </row>
    <row r="3172" spans="1:22" ht="16.5" thickTop="1" thickBot="1">
      <c r="A3172" s="160" t="s">
        <v>121</v>
      </c>
      <c r="B3172" s="170" t="s">
        <v>135</v>
      </c>
      <c r="C3172" s="164">
        <f t="shared" si="1494"/>
        <v>0</v>
      </c>
      <c r="D3172" s="164">
        <f t="shared" si="1495"/>
        <v>0</v>
      </c>
      <c r="E3172" s="164">
        <f t="shared" si="1495"/>
        <v>0</v>
      </c>
      <c r="F3172" s="164">
        <f t="shared" si="1495"/>
        <v>0</v>
      </c>
      <c r="G3172" s="164">
        <f t="shared" si="1493"/>
        <v>0</v>
      </c>
      <c r="H3172" s="164">
        <f t="shared" si="1496"/>
        <v>0</v>
      </c>
      <c r="I3172" s="164">
        <f t="shared" si="1517"/>
        <v>0</v>
      </c>
      <c r="J3172" s="164">
        <f t="shared" si="1517"/>
        <v>0</v>
      </c>
      <c r="K3172" s="164">
        <f t="shared" si="1517"/>
        <v>0</v>
      </c>
      <c r="L3172" s="164">
        <f t="shared" si="1517"/>
        <v>0</v>
      </c>
      <c r="M3172" s="164">
        <f t="shared" si="1497"/>
        <v>0</v>
      </c>
      <c r="N3172" s="164">
        <f t="shared" si="1518"/>
        <v>0</v>
      </c>
      <c r="O3172" s="164">
        <f t="shared" si="1518"/>
        <v>0</v>
      </c>
      <c r="P3172" s="164">
        <f t="shared" si="1518"/>
        <v>0</v>
      </c>
      <c r="Q3172" s="164">
        <f t="shared" si="1518"/>
        <v>0</v>
      </c>
      <c r="R3172" s="164">
        <f t="shared" si="1498"/>
        <v>0</v>
      </c>
      <c r="S3172" s="164">
        <f t="shared" si="1519"/>
        <v>0</v>
      </c>
      <c r="T3172" s="164">
        <f t="shared" si="1519"/>
        <v>0</v>
      </c>
      <c r="U3172" s="164">
        <f t="shared" si="1519"/>
        <v>0</v>
      </c>
      <c r="V3172" s="164">
        <f t="shared" si="1519"/>
        <v>0</v>
      </c>
    </row>
    <row r="3173" spans="1:22" ht="16.5" thickTop="1" thickBot="1">
      <c r="A3173" s="160" t="s">
        <v>121</v>
      </c>
      <c r="B3173" s="171" t="s">
        <v>138</v>
      </c>
      <c r="C3173" s="164">
        <f t="shared" si="1494"/>
        <v>0</v>
      </c>
      <c r="D3173" s="164">
        <f t="shared" si="1495"/>
        <v>0</v>
      </c>
      <c r="E3173" s="164">
        <f t="shared" si="1495"/>
        <v>0</v>
      </c>
      <c r="F3173" s="164">
        <f t="shared" si="1495"/>
        <v>0</v>
      </c>
      <c r="G3173" s="164">
        <f t="shared" si="1493"/>
        <v>0</v>
      </c>
      <c r="H3173" s="164">
        <f t="shared" si="1496"/>
        <v>0</v>
      </c>
      <c r="I3173" s="164">
        <f t="shared" si="1517"/>
        <v>0</v>
      </c>
      <c r="J3173" s="164">
        <f t="shared" si="1517"/>
        <v>0</v>
      </c>
      <c r="K3173" s="164">
        <f t="shared" si="1517"/>
        <v>0</v>
      </c>
      <c r="L3173" s="164">
        <f t="shared" si="1517"/>
        <v>0</v>
      </c>
      <c r="M3173" s="164">
        <f t="shared" si="1497"/>
        <v>0</v>
      </c>
      <c r="N3173" s="164">
        <f t="shared" si="1518"/>
        <v>0</v>
      </c>
      <c r="O3173" s="164">
        <f t="shared" si="1518"/>
        <v>0</v>
      </c>
      <c r="P3173" s="164">
        <f t="shared" si="1518"/>
        <v>0</v>
      </c>
      <c r="Q3173" s="164">
        <f t="shared" si="1518"/>
        <v>0</v>
      </c>
      <c r="R3173" s="164">
        <f t="shared" si="1498"/>
        <v>0</v>
      </c>
      <c r="S3173" s="164">
        <f t="shared" si="1519"/>
        <v>0</v>
      </c>
      <c r="T3173" s="164">
        <f t="shared" si="1519"/>
        <v>0</v>
      </c>
      <c r="U3173" s="164">
        <f t="shared" si="1519"/>
        <v>0</v>
      </c>
      <c r="V3173" s="164">
        <f t="shared" si="1519"/>
        <v>0</v>
      </c>
    </row>
    <row r="3174" spans="1:22" ht="16.5" thickTop="1" thickBot="1">
      <c r="A3174" s="160" t="s">
        <v>121</v>
      </c>
      <c r="B3174" s="172" t="s">
        <v>139</v>
      </c>
      <c r="C3174" s="164">
        <f t="shared" si="1494"/>
        <v>0</v>
      </c>
      <c r="D3174" s="164">
        <f t="shared" si="1495"/>
        <v>0</v>
      </c>
      <c r="E3174" s="164">
        <f t="shared" si="1495"/>
        <v>0</v>
      </c>
      <c r="F3174" s="164">
        <f t="shared" si="1495"/>
        <v>0</v>
      </c>
      <c r="G3174" s="164">
        <f t="shared" si="1493"/>
        <v>0</v>
      </c>
      <c r="H3174" s="164">
        <f t="shared" si="1496"/>
        <v>0</v>
      </c>
      <c r="I3174" s="164">
        <v>0</v>
      </c>
      <c r="J3174" s="164">
        <v>0</v>
      </c>
      <c r="K3174" s="164">
        <v>0</v>
      </c>
      <c r="L3174" s="164">
        <v>0</v>
      </c>
      <c r="M3174" s="164">
        <f t="shared" si="1497"/>
        <v>0</v>
      </c>
      <c r="N3174" s="164">
        <v>0</v>
      </c>
      <c r="O3174" s="164">
        <v>0</v>
      </c>
      <c r="P3174" s="164">
        <v>0</v>
      </c>
      <c r="Q3174" s="164">
        <v>0</v>
      </c>
      <c r="R3174" s="164">
        <f t="shared" si="1498"/>
        <v>0</v>
      </c>
      <c r="S3174" s="164">
        <v>0</v>
      </c>
      <c r="T3174" s="164">
        <v>0</v>
      </c>
      <c r="U3174" s="164">
        <v>0</v>
      </c>
      <c r="V3174" s="164">
        <v>0</v>
      </c>
    </row>
    <row r="3175" spans="1:22" ht="16.5" thickTop="1" thickBot="1">
      <c r="A3175" s="160" t="s">
        <v>121</v>
      </c>
      <c r="B3175" s="168" t="s">
        <v>104</v>
      </c>
      <c r="C3175" s="164">
        <f t="shared" si="1494"/>
        <v>40000</v>
      </c>
      <c r="D3175" s="164">
        <f t="shared" si="1495"/>
        <v>30000</v>
      </c>
      <c r="E3175" s="164">
        <f t="shared" si="1495"/>
        <v>10000</v>
      </c>
      <c r="F3175" s="164">
        <f t="shared" si="1495"/>
        <v>0</v>
      </c>
      <c r="G3175" s="164">
        <f t="shared" si="1493"/>
        <v>0</v>
      </c>
      <c r="H3175" s="164">
        <f t="shared" si="1496"/>
        <v>40000</v>
      </c>
      <c r="I3175" s="164">
        <v>30000</v>
      </c>
      <c r="J3175" s="164">
        <v>10000</v>
      </c>
      <c r="K3175" s="164">
        <v>0</v>
      </c>
      <c r="L3175" s="164">
        <v>0</v>
      </c>
      <c r="M3175" s="164">
        <f t="shared" si="1497"/>
        <v>0</v>
      </c>
      <c r="N3175" s="164">
        <v>0</v>
      </c>
      <c r="O3175" s="164">
        <v>0</v>
      </c>
      <c r="P3175" s="164">
        <v>0</v>
      </c>
      <c r="Q3175" s="164">
        <v>0</v>
      </c>
      <c r="R3175" s="164">
        <f t="shared" si="1498"/>
        <v>0</v>
      </c>
      <c r="S3175" s="164">
        <v>0</v>
      </c>
      <c r="T3175" s="164">
        <v>0</v>
      </c>
      <c r="U3175" s="164">
        <v>0</v>
      </c>
      <c r="V3175" s="164">
        <v>0</v>
      </c>
    </row>
    <row r="3176" spans="1:22" ht="16.5" thickTop="1" thickBot="1">
      <c r="A3176" s="160" t="s">
        <v>121</v>
      </c>
      <c r="B3176" s="168" t="s">
        <v>105</v>
      </c>
      <c r="C3176" s="164">
        <f t="shared" si="1494"/>
        <v>40000</v>
      </c>
      <c r="D3176" s="164">
        <f t="shared" si="1495"/>
        <v>10000</v>
      </c>
      <c r="E3176" s="164">
        <f t="shared" si="1495"/>
        <v>10000</v>
      </c>
      <c r="F3176" s="164">
        <f t="shared" si="1495"/>
        <v>10000</v>
      </c>
      <c r="G3176" s="164">
        <f t="shared" si="1493"/>
        <v>10000</v>
      </c>
      <c r="H3176" s="164">
        <f t="shared" si="1496"/>
        <v>40000</v>
      </c>
      <c r="I3176" s="164">
        <f>SUM(I3177)</f>
        <v>10000</v>
      </c>
      <c r="J3176" s="164">
        <f>SUM(J3177)</f>
        <v>10000</v>
      </c>
      <c r="K3176" s="164">
        <f>SUM(K3177)</f>
        <v>10000</v>
      </c>
      <c r="L3176" s="164">
        <f>SUM(L3177)</f>
        <v>10000</v>
      </c>
      <c r="M3176" s="164">
        <f t="shared" si="1497"/>
        <v>0</v>
      </c>
      <c r="N3176" s="164">
        <f>SUM(N3177)</f>
        <v>0</v>
      </c>
      <c r="O3176" s="164">
        <f>SUM(O3177)</f>
        <v>0</v>
      </c>
      <c r="P3176" s="164">
        <f>SUM(P3177)</f>
        <v>0</v>
      </c>
      <c r="Q3176" s="164">
        <f>SUM(Q3177)</f>
        <v>0</v>
      </c>
      <c r="R3176" s="164">
        <f t="shared" si="1498"/>
        <v>0</v>
      </c>
      <c r="S3176" s="164">
        <f>SUM(S3177)</f>
        <v>0</v>
      </c>
      <c r="T3176" s="164">
        <f>SUM(T3177)</f>
        <v>0</v>
      </c>
      <c r="U3176" s="164">
        <f>SUM(U3177)</f>
        <v>0</v>
      </c>
      <c r="V3176" s="164">
        <f>SUM(V3177)</f>
        <v>0</v>
      </c>
    </row>
    <row r="3177" spans="1:22" ht="31.5" thickTop="1" thickBot="1">
      <c r="A3177" s="160" t="s">
        <v>121</v>
      </c>
      <c r="B3177" s="169" t="s">
        <v>153</v>
      </c>
      <c r="C3177" s="164">
        <f t="shared" si="1494"/>
        <v>40000</v>
      </c>
      <c r="D3177" s="164">
        <f t="shared" si="1495"/>
        <v>10000</v>
      </c>
      <c r="E3177" s="164">
        <f t="shared" si="1495"/>
        <v>10000</v>
      </c>
      <c r="F3177" s="164">
        <f t="shared" si="1495"/>
        <v>10000</v>
      </c>
      <c r="G3177" s="164">
        <f t="shared" si="1493"/>
        <v>10000</v>
      </c>
      <c r="H3177" s="164">
        <f t="shared" si="1496"/>
        <v>40000</v>
      </c>
      <c r="I3177" s="164">
        <v>10000</v>
      </c>
      <c r="J3177" s="164">
        <v>10000</v>
      </c>
      <c r="K3177" s="164">
        <v>10000</v>
      </c>
      <c r="L3177" s="164">
        <v>10000</v>
      </c>
      <c r="M3177" s="164">
        <f t="shared" si="1497"/>
        <v>0</v>
      </c>
      <c r="N3177" s="164">
        <v>0</v>
      </c>
      <c r="O3177" s="164">
        <v>0</v>
      </c>
      <c r="P3177" s="164">
        <v>0</v>
      </c>
      <c r="Q3177" s="164">
        <v>0</v>
      </c>
      <c r="R3177" s="164">
        <f t="shared" si="1498"/>
        <v>0</v>
      </c>
      <c r="S3177" s="164">
        <v>0</v>
      </c>
      <c r="T3177" s="164">
        <v>0</v>
      </c>
      <c r="U3177" s="164">
        <v>0</v>
      </c>
      <c r="V3177" s="164">
        <v>0</v>
      </c>
    </row>
    <row r="3178" spans="1:22" ht="16.5" thickTop="1" thickBot="1">
      <c r="A3178" s="160" t="s">
        <v>121</v>
      </c>
      <c r="B3178" s="167" t="s">
        <v>155</v>
      </c>
      <c r="C3178" s="164">
        <f t="shared" si="1494"/>
        <v>0</v>
      </c>
      <c r="D3178" s="164">
        <f t="shared" si="1495"/>
        <v>0</v>
      </c>
      <c r="E3178" s="164">
        <f t="shared" si="1495"/>
        <v>0</v>
      </c>
      <c r="F3178" s="164">
        <f t="shared" si="1495"/>
        <v>0</v>
      </c>
      <c r="G3178" s="164">
        <f t="shared" si="1493"/>
        <v>0</v>
      </c>
      <c r="H3178" s="164">
        <f t="shared" si="1496"/>
        <v>0</v>
      </c>
      <c r="I3178" s="164">
        <v>0</v>
      </c>
      <c r="J3178" s="164">
        <v>0</v>
      </c>
      <c r="K3178" s="164">
        <v>0</v>
      </c>
      <c r="L3178" s="164">
        <v>0</v>
      </c>
      <c r="M3178" s="164">
        <f t="shared" si="1497"/>
        <v>0</v>
      </c>
      <c r="N3178" s="164">
        <v>0</v>
      </c>
      <c r="O3178" s="164">
        <v>0</v>
      </c>
      <c r="P3178" s="164">
        <v>0</v>
      </c>
      <c r="Q3178" s="164">
        <v>0</v>
      </c>
      <c r="R3178" s="164">
        <f t="shared" si="1498"/>
        <v>0</v>
      </c>
      <c r="S3178" s="164">
        <v>0</v>
      </c>
      <c r="T3178" s="164">
        <v>0</v>
      </c>
      <c r="U3178" s="164">
        <v>0</v>
      </c>
      <c r="V3178" s="164">
        <v>0</v>
      </c>
    </row>
    <row r="3179" spans="1:22" ht="16.5" thickTop="1" thickBot="1">
      <c r="A3179" s="160" t="s">
        <v>1112</v>
      </c>
      <c r="B3179" s="166" t="s">
        <v>1113</v>
      </c>
      <c r="C3179" s="164">
        <f t="shared" si="1494"/>
        <v>1150000</v>
      </c>
      <c r="D3179" s="164">
        <f t="shared" si="1495"/>
        <v>115000</v>
      </c>
      <c r="E3179" s="164">
        <f t="shared" si="1495"/>
        <v>232000</v>
      </c>
      <c r="F3179" s="164">
        <f t="shared" si="1495"/>
        <v>381000</v>
      </c>
      <c r="G3179" s="164">
        <f t="shared" si="1493"/>
        <v>422000</v>
      </c>
      <c r="H3179" s="164">
        <f t="shared" si="1496"/>
        <v>1150000</v>
      </c>
      <c r="I3179" s="164">
        <f>SUM(I3180)</f>
        <v>115000</v>
      </c>
      <c r="J3179" s="164">
        <f>SUM(J3180)</f>
        <v>232000</v>
      </c>
      <c r="K3179" s="164">
        <f>SUM(K3180)</f>
        <v>381000</v>
      </c>
      <c r="L3179" s="164">
        <f>SUM(L3180)</f>
        <v>422000</v>
      </c>
      <c r="M3179" s="164">
        <f t="shared" si="1497"/>
        <v>0</v>
      </c>
      <c r="N3179" s="164">
        <f>SUM(N3180)</f>
        <v>0</v>
      </c>
      <c r="O3179" s="164">
        <f>SUM(O3180)</f>
        <v>0</v>
      </c>
      <c r="P3179" s="164">
        <f>SUM(P3180)</f>
        <v>0</v>
      </c>
      <c r="Q3179" s="164">
        <f>SUM(Q3180)</f>
        <v>0</v>
      </c>
      <c r="R3179" s="164">
        <f t="shared" si="1498"/>
        <v>0</v>
      </c>
      <c r="S3179" s="164">
        <f>SUM(S3180)</f>
        <v>0</v>
      </c>
      <c r="T3179" s="164">
        <f>SUM(T3180)</f>
        <v>0</v>
      </c>
      <c r="U3179" s="164">
        <f>SUM(U3180)</f>
        <v>0</v>
      </c>
      <c r="V3179" s="164">
        <f>SUM(V3180)</f>
        <v>0</v>
      </c>
    </row>
    <row r="3180" spans="1:22" ht="16.5" thickTop="1" thickBot="1">
      <c r="A3180" s="160" t="s">
        <v>121</v>
      </c>
      <c r="B3180" s="167" t="s">
        <v>99</v>
      </c>
      <c r="C3180" s="164">
        <f t="shared" si="1494"/>
        <v>1150000</v>
      </c>
      <c r="D3180" s="164">
        <f t="shared" si="1495"/>
        <v>115000</v>
      </c>
      <c r="E3180" s="164">
        <f t="shared" si="1495"/>
        <v>232000</v>
      </c>
      <c r="F3180" s="164">
        <f t="shared" si="1495"/>
        <v>381000</v>
      </c>
      <c r="G3180" s="164">
        <f t="shared" si="1493"/>
        <v>422000</v>
      </c>
      <c r="H3180" s="164">
        <f t="shared" si="1496"/>
        <v>1150000</v>
      </c>
      <c r="I3180" s="164">
        <f>SUM(I3181:I3182)</f>
        <v>115000</v>
      </c>
      <c r="J3180" s="164">
        <f>SUM(J3181:J3182)</f>
        <v>232000</v>
      </c>
      <c r="K3180" s="164">
        <f>SUM(K3181:K3182)</f>
        <v>381000</v>
      </c>
      <c r="L3180" s="164">
        <f>SUM(L3181:L3182)</f>
        <v>422000</v>
      </c>
      <c r="M3180" s="164">
        <f t="shared" si="1497"/>
        <v>0</v>
      </c>
      <c r="N3180" s="164">
        <f>SUM(N3181:N3182)</f>
        <v>0</v>
      </c>
      <c r="O3180" s="164">
        <f>SUM(O3181:O3182)</f>
        <v>0</v>
      </c>
      <c r="P3180" s="164">
        <f>SUM(P3181:P3182)</f>
        <v>0</v>
      </c>
      <c r="Q3180" s="164">
        <f>SUM(Q3181:Q3182)</f>
        <v>0</v>
      </c>
      <c r="R3180" s="164">
        <f t="shared" si="1498"/>
        <v>0</v>
      </c>
      <c r="S3180" s="164">
        <f>SUM(S3181:S3182)</f>
        <v>0</v>
      </c>
      <c r="T3180" s="164">
        <f>SUM(T3181:T3182)</f>
        <v>0</v>
      </c>
      <c r="U3180" s="164">
        <f>SUM(U3181:U3182)</f>
        <v>0</v>
      </c>
      <c r="V3180" s="164">
        <f>SUM(V3181:V3182)</f>
        <v>0</v>
      </c>
    </row>
    <row r="3181" spans="1:22" ht="16.5" thickTop="1" thickBot="1">
      <c r="A3181" s="160" t="s">
        <v>121</v>
      </c>
      <c r="B3181" s="168" t="s">
        <v>101</v>
      </c>
      <c r="C3181" s="164">
        <f t="shared" si="1494"/>
        <v>1100000</v>
      </c>
      <c r="D3181" s="164">
        <f t="shared" si="1495"/>
        <v>110000</v>
      </c>
      <c r="E3181" s="164">
        <f t="shared" si="1495"/>
        <v>222000</v>
      </c>
      <c r="F3181" s="164">
        <f t="shared" si="1495"/>
        <v>366000</v>
      </c>
      <c r="G3181" s="164">
        <f t="shared" si="1493"/>
        <v>402000</v>
      </c>
      <c r="H3181" s="164">
        <f t="shared" si="1496"/>
        <v>1100000</v>
      </c>
      <c r="I3181" s="164">
        <v>110000</v>
      </c>
      <c r="J3181" s="164">
        <v>222000</v>
      </c>
      <c r="K3181" s="164">
        <v>366000</v>
      </c>
      <c r="L3181" s="164">
        <v>402000</v>
      </c>
      <c r="M3181" s="164">
        <f t="shared" si="1497"/>
        <v>0</v>
      </c>
      <c r="N3181" s="164">
        <v>0</v>
      </c>
      <c r="O3181" s="164">
        <v>0</v>
      </c>
      <c r="P3181" s="164">
        <v>0</v>
      </c>
      <c r="Q3181" s="164">
        <v>0</v>
      </c>
      <c r="R3181" s="164">
        <f t="shared" si="1498"/>
        <v>0</v>
      </c>
      <c r="S3181" s="164">
        <v>0</v>
      </c>
      <c r="T3181" s="164">
        <v>0</v>
      </c>
      <c r="U3181" s="164">
        <v>0</v>
      </c>
      <c r="V3181" s="164">
        <v>0</v>
      </c>
    </row>
    <row r="3182" spans="1:22" ht="16.5" thickTop="1" thickBot="1">
      <c r="A3182" s="160" t="s">
        <v>121</v>
      </c>
      <c r="B3182" s="168" t="s">
        <v>105</v>
      </c>
      <c r="C3182" s="164">
        <f t="shared" si="1494"/>
        <v>50000</v>
      </c>
      <c r="D3182" s="164">
        <f t="shared" si="1495"/>
        <v>5000</v>
      </c>
      <c r="E3182" s="164">
        <f t="shared" si="1495"/>
        <v>10000</v>
      </c>
      <c r="F3182" s="164">
        <f t="shared" si="1495"/>
        <v>15000</v>
      </c>
      <c r="G3182" s="164">
        <f t="shared" si="1493"/>
        <v>20000</v>
      </c>
      <c r="H3182" s="164">
        <f t="shared" si="1496"/>
        <v>50000</v>
      </c>
      <c r="I3182" s="164">
        <f>SUM(I3183)</f>
        <v>5000</v>
      </c>
      <c r="J3182" s="164">
        <f>SUM(J3183)</f>
        <v>10000</v>
      </c>
      <c r="K3182" s="164">
        <f>SUM(K3183)</f>
        <v>15000</v>
      </c>
      <c r="L3182" s="164">
        <f>SUM(L3183)</f>
        <v>20000</v>
      </c>
      <c r="M3182" s="164">
        <f t="shared" si="1497"/>
        <v>0</v>
      </c>
      <c r="N3182" s="164">
        <f>SUM(N3183)</f>
        <v>0</v>
      </c>
      <c r="O3182" s="164">
        <f>SUM(O3183)</f>
        <v>0</v>
      </c>
      <c r="P3182" s="164">
        <f>SUM(P3183)</f>
        <v>0</v>
      </c>
      <c r="Q3182" s="164">
        <f>SUM(Q3183)</f>
        <v>0</v>
      </c>
      <c r="R3182" s="164">
        <f t="shared" si="1498"/>
        <v>0</v>
      </c>
      <c r="S3182" s="164">
        <f>SUM(S3183)</f>
        <v>0</v>
      </c>
      <c r="T3182" s="164">
        <f>SUM(T3183)</f>
        <v>0</v>
      </c>
      <c r="U3182" s="164">
        <f>SUM(U3183)</f>
        <v>0</v>
      </c>
      <c r="V3182" s="164">
        <f>SUM(V3183)</f>
        <v>0</v>
      </c>
    </row>
    <row r="3183" spans="1:22" ht="31.5" thickTop="1" thickBot="1">
      <c r="A3183" s="160" t="s">
        <v>121</v>
      </c>
      <c r="B3183" s="169" t="s">
        <v>153</v>
      </c>
      <c r="C3183" s="164">
        <f t="shared" si="1494"/>
        <v>50000</v>
      </c>
      <c r="D3183" s="164">
        <f t="shared" si="1495"/>
        <v>5000</v>
      </c>
      <c r="E3183" s="164">
        <f t="shared" si="1495"/>
        <v>10000</v>
      </c>
      <c r="F3183" s="164">
        <f t="shared" si="1495"/>
        <v>15000</v>
      </c>
      <c r="G3183" s="164">
        <f t="shared" si="1493"/>
        <v>20000</v>
      </c>
      <c r="H3183" s="164">
        <f t="shared" si="1496"/>
        <v>50000</v>
      </c>
      <c r="I3183" s="164">
        <v>5000</v>
      </c>
      <c r="J3183" s="164">
        <v>10000</v>
      </c>
      <c r="K3183" s="164">
        <v>15000</v>
      </c>
      <c r="L3183" s="164">
        <v>20000</v>
      </c>
      <c r="M3183" s="164">
        <f t="shared" si="1497"/>
        <v>0</v>
      </c>
      <c r="N3183" s="164">
        <v>0</v>
      </c>
      <c r="O3183" s="164">
        <v>0</v>
      </c>
      <c r="P3183" s="164">
        <v>0</v>
      </c>
      <c r="Q3183" s="164">
        <v>0</v>
      </c>
      <c r="R3183" s="164">
        <f t="shared" si="1498"/>
        <v>0</v>
      </c>
      <c r="S3183" s="164">
        <v>0</v>
      </c>
      <c r="T3183" s="164">
        <v>0</v>
      </c>
      <c r="U3183" s="164">
        <v>0</v>
      </c>
      <c r="V3183" s="164">
        <v>0</v>
      </c>
    </row>
    <row r="3184" spans="1:22" ht="16.5" thickTop="1" thickBot="1">
      <c r="A3184" s="160" t="s">
        <v>1114</v>
      </c>
      <c r="B3184" s="166" t="s">
        <v>1115</v>
      </c>
      <c r="C3184" s="164">
        <f t="shared" si="1494"/>
        <v>9450000</v>
      </c>
      <c r="D3184" s="164">
        <f t="shared" si="1495"/>
        <v>1767096</v>
      </c>
      <c r="E3184" s="164">
        <f t="shared" si="1495"/>
        <v>3104673</v>
      </c>
      <c r="F3184" s="164">
        <f t="shared" si="1495"/>
        <v>2799443</v>
      </c>
      <c r="G3184" s="164">
        <f t="shared" si="1493"/>
        <v>1778788</v>
      </c>
      <c r="H3184" s="164">
        <f t="shared" si="1496"/>
        <v>9450000</v>
      </c>
      <c r="I3184" s="164">
        <f>SUM(I3185,I3192)</f>
        <v>1767096</v>
      </c>
      <c r="J3184" s="164">
        <f>SUM(J3185,J3192)</f>
        <v>3104673</v>
      </c>
      <c r="K3184" s="164">
        <f>SUM(K3185,K3192)</f>
        <v>2799443</v>
      </c>
      <c r="L3184" s="164">
        <f>SUM(L3185,L3192)</f>
        <v>1778788</v>
      </c>
      <c r="M3184" s="164">
        <f t="shared" si="1497"/>
        <v>0</v>
      </c>
      <c r="N3184" s="164">
        <f>SUM(N3185,N3192)</f>
        <v>0</v>
      </c>
      <c r="O3184" s="164">
        <f>SUM(O3185,O3192)</f>
        <v>0</v>
      </c>
      <c r="P3184" s="164">
        <f>SUM(P3185,P3192)</f>
        <v>0</v>
      </c>
      <c r="Q3184" s="164">
        <f>SUM(Q3185,Q3192)</f>
        <v>0</v>
      </c>
      <c r="R3184" s="164">
        <f t="shared" si="1498"/>
        <v>0</v>
      </c>
      <c r="S3184" s="164">
        <f>SUM(S3185,S3192)</f>
        <v>0</v>
      </c>
      <c r="T3184" s="164">
        <f>SUM(T3185,T3192)</f>
        <v>0</v>
      </c>
      <c r="U3184" s="164">
        <f>SUM(U3185,U3192)</f>
        <v>0</v>
      </c>
      <c r="V3184" s="164">
        <f>SUM(V3185,V3192)</f>
        <v>0</v>
      </c>
    </row>
    <row r="3185" spans="1:22" ht="16.5" thickTop="1" thickBot="1">
      <c r="A3185" s="160" t="s">
        <v>121</v>
      </c>
      <c r="B3185" s="167" t="s">
        <v>99</v>
      </c>
      <c r="C3185" s="164">
        <f t="shared" si="1494"/>
        <v>9443000</v>
      </c>
      <c r="D3185" s="164">
        <f t="shared" si="1495"/>
        <v>1767096</v>
      </c>
      <c r="E3185" s="164">
        <f t="shared" si="1495"/>
        <v>3104673</v>
      </c>
      <c r="F3185" s="164">
        <f t="shared" si="1495"/>
        <v>2792443</v>
      </c>
      <c r="G3185" s="164">
        <f t="shared" si="1493"/>
        <v>1778788</v>
      </c>
      <c r="H3185" s="164">
        <f t="shared" si="1496"/>
        <v>9443000</v>
      </c>
      <c r="I3185" s="164">
        <f>SUM(I3186:I3187,I3190)</f>
        <v>1767096</v>
      </c>
      <c r="J3185" s="164">
        <f>SUM(J3186:J3187,J3190)</f>
        <v>3104673</v>
      </c>
      <c r="K3185" s="164">
        <f>SUM(K3186:K3187,K3190)</f>
        <v>2792443</v>
      </c>
      <c r="L3185" s="164">
        <f>SUM(L3186:L3187,L3190)</f>
        <v>1778788</v>
      </c>
      <c r="M3185" s="164">
        <f t="shared" si="1497"/>
        <v>0</v>
      </c>
      <c r="N3185" s="164">
        <f>SUM(N3186:N3187,N3190)</f>
        <v>0</v>
      </c>
      <c r="O3185" s="164">
        <f>SUM(O3186:O3187,O3190)</f>
        <v>0</v>
      </c>
      <c r="P3185" s="164">
        <f>SUM(P3186:P3187,P3190)</f>
        <v>0</v>
      </c>
      <c r="Q3185" s="164">
        <f>SUM(Q3186:Q3187,Q3190)</f>
        <v>0</v>
      </c>
      <c r="R3185" s="164">
        <f t="shared" si="1498"/>
        <v>0</v>
      </c>
      <c r="S3185" s="164">
        <f>SUM(S3186:S3187,S3190)</f>
        <v>0</v>
      </c>
      <c r="T3185" s="164">
        <f>SUM(T3186:T3187,T3190)</f>
        <v>0</v>
      </c>
      <c r="U3185" s="164">
        <f>SUM(U3186:U3187,U3190)</f>
        <v>0</v>
      </c>
      <c r="V3185" s="164">
        <f>SUM(V3186:V3187,V3190)</f>
        <v>0</v>
      </c>
    </row>
    <row r="3186" spans="1:22" ht="16.5" thickTop="1" thickBot="1">
      <c r="A3186" s="160" t="s">
        <v>121</v>
      </c>
      <c r="B3186" s="168" t="s">
        <v>101</v>
      </c>
      <c r="C3186" s="164">
        <f t="shared" si="1494"/>
        <v>9330000</v>
      </c>
      <c r="D3186" s="164">
        <f t="shared" si="1495"/>
        <v>1659096</v>
      </c>
      <c r="E3186" s="164">
        <f t="shared" si="1495"/>
        <v>3101673</v>
      </c>
      <c r="F3186" s="164">
        <f t="shared" si="1495"/>
        <v>2790443</v>
      </c>
      <c r="G3186" s="164">
        <f t="shared" si="1493"/>
        <v>1778788</v>
      </c>
      <c r="H3186" s="164">
        <f t="shared" si="1496"/>
        <v>9330000</v>
      </c>
      <c r="I3186" s="164">
        <v>1659096</v>
      </c>
      <c r="J3186" s="164">
        <v>3101673</v>
      </c>
      <c r="K3186" s="164">
        <v>2790443</v>
      </c>
      <c r="L3186" s="164">
        <v>1778788</v>
      </c>
      <c r="M3186" s="164">
        <f t="shared" si="1497"/>
        <v>0</v>
      </c>
      <c r="N3186" s="164">
        <v>0</v>
      </c>
      <c r="O3186" s="164">
        <v>0</v>
      </c>
      <c r="P3186" s="164">
        <v>0</v>
      </c>
      <c r="Q3186" s="164">
        <v>0</v>
      </c>
      <c r="R3186" s="164">
        <f t="shared" si="1498"/>
        <v>0</v>
      </c>
      <c r="S3186" s="164">
        <v>0</v>
      </c>
      <c r="T3186" s="164">
        <v>0</v>
      </c>
      <c r="U3186" s="164">
        <v>0</v>
      </c>
      <c r="V3186" s="164">
        <v>0</v>
      </c>
    </row>
    <row r="3187" spans="1:22" ht="16.5" thickTop="1" thickBot="1">
      <c r="A3187" s="160" t="s">
        <v>121</v>
      </c>
      <c r="B3187" s="168" t="s">
        <v>15</v>
      </c>
      <c r="C3187" s="164">
        <f t="shared" si="1494"/>
        <v>105000</v>
      </c>
      <c r="D3187" s="164">
        <f t="shared" si="1495"/>
        <v>105000</v>
      </c>
      <c r="E3187" s="164">
        <f t="shared" si="1495"/>
        <v>0</v>
      </c>
      <c r="F3187" s="164">
        <f t="shared" si="1495"/>
        <v>0</v>
      </c>
      <c r="G3187" s="164">
        <f t="shared" si="1493"/>
        <v>0</v>
      </c>
      <c r="H3187" s="164">
        <f t="shared" si="1496"/>
        <v>105000</v>
      </c>
      <c r="I3187" s="164">
        <f t="shared" ref="I3187:L3188" si="1520">SUM(I3188)</f>
        <v>105000</v>
      </c>
      <c r="J3187" s="164">
        <f t="shared" si="1520"/>
        <v>0</v>
      </c>
      <c r="K3187" s="164">
        <f t="shared" si="1520"/>
        <v>0</v>
      </c>
      <c r="L3187" s="164">
        <f t="shared" si="1520"/>
        <v>0</v>
      </c>
      <c r="M3187" s="164">
        <f t="shared" si="1497"/>
        <v>0</v>
      </c>
      <c r="N3187" s="164">
        <f t="shared" ref="N3187:Q3188" si="1521">SUM(N3188)</f>
        <v>0</v>
      </c>
      <c r="O3187" s="164">
        <f t="shared" si="1521"/>
        <v>0</v>
      </c>
      <c r="P3187" s="164">
        <f t="shared" si="1521"/>
        <v>0</v>
      </c>
      <c r="Q3187" s="164">
        <f t="shared" si="1521"/>
        <v>0</v>
      </c>
      <c r="R3187" s="164">
        <f t="shared" si="1498"/>
        <v>0</v>
      </c>
      <c r="S3187" s="164">
        <f t="shared" ref="S3187:V3188" si="1522">SUM(S3188)</f>
        <v>0</v>
      </c>
      <c r="T3187" s="164">
        <f t="shared" si="1522"/>
        <v>0</v>
      </c>
      <c r="U3187" s="164">
        <f t="shared" si="1522"/>
        <v>0</v>
      </c>
      <c r="V3187" s="164">
        <f t="shared" si="1522"/>
        <v>0</v>
      </c>
    </row>
    <row r="3188" spans="1:22" ht="16.5" thickTop="1" thickBot="1">
      <c r="A3188" s="160" t="s">
        <v>121</v>
      </c>
      <c r="B3188" s="169" t="s">
        <v>136</v>
      </c>
      <c r="C3188" s="164">
        <f t="shared" si="1494"/>
        <v>105000</v>
      </c>
      <c r="D3188" s="164">
        <f t="shared" si="1495"/>
        <v>105000</v>
      </c>
      <c r="E3188" s="164">
        <f t="shared" si="1495"/>
        <v>0</v>
      </c>
      <c r="F3188" s="164">
        <f t="shared" si="1495"/>
        <v>0</v>
      </c>
      <c r="G3188" s="164">
        <f t="shared" si="1493"/>
        <v>0</v>
      </c>
      <c r="H3188" s="164">
        <f t="shared" si="1496"/>
        <v>105000</v>
      </c>
      <c r="I3188" s="164">
        <f t="shared" si="1520"/>
        <v>105000</v>
      </c>
      <c r="J3188" s="164">
        <f t="shared" si="1520"/>
        <v>0</v>
      </c>
      <c r="K3188" s="164">
        <f t="shared" si="1520"/>
        <v>0</v>
      </c>
      <c r="L3188" s="164">
        <f t="shared" si="1520"/>
        <v>0</v>
      </c>
      <c r="M3188" s="164">
        <f t="shared" si="1497"/>
        <v>0</v>
      </c>
      <c r="N3188" s="164">
        <f t="shared" si="1521"/>
        <v>0</v>
      </c>
      <c r="O3188" s="164">
        <f t="shared" si="1521"/>
        <v>0</v>
      </c>
      <c r="P3188" s="164">
        <f t="shared" si="1521"/>
        <v>0</v>
      </c>
      <c r="Q3188" s="164">
        <f t="shared" si="1521"/>
        <v>0</v>
      </c>
      <c r="R3188" s="164">
        <f t="shared" si="1498"/>
        <v>0</v>
      </c>
      <c r="S3188" s="164">
        <f t="shared" si="1522"/>
        <v>0</v>
      </c>
      <c r="T3188" s="164">
        <f t="shared" si="1522"/>
        <v>0</v>
      </c>
      <c r="U3188" s="164">
        <f t="shared" si="1522"/>
        <v>0</v>
      </c>
      <c r="V3188" s="164">
        <f t="shared" si="1522"/>
        <v>0</v>
      </c>
    </row>
    <row r="3189" spans="1:22" ht="16.5" thickTop="1" thickBot="1">
      <c r="A3189" s="160" t="s">
        <v>121</v>
      </c>
      <c r="B3189" s="170" t="s">
        <v>135</v>
      </c>
      <c r="C3189" s="164">
        <f t="shared" si="1494"/>
        <v>105000</v>
      </c>
      <c r="D3189" s="164">
        <f t="shared" si="1495"/>
        <v>105000</v>
      </c>
      <c r="E3189" s="164">
        <f t="shared" si="1495"/>
        <v>0</v>
      </c>
      <c r="F3189" s="164">
        <f t="shared" si="1495"/>
        <v>0</v>
      </c>
      <c r="G3189" s="164">
        <f t="shared" si="1493"/>
        <v>0</v>
      </c>
      <c r="H3189" s="164">
        <f t="shared" si="1496"/>
        <v>105000</v>
      </c>
      <c r="I3189" s="164">
        <v>105000</v>
      </c>
      <c r="J3189" s="164">
        <v>0</v>
      </c>
      <c r="K3189" s="164">
        <v>0</v>
      </c>
      <c r="L3189" s="164">
        <v>0</v>
      </c>
      <c r="M3189" s="164">
        <f t="shared" si="1497"/>
        <v>0</v>
      </c>
      <c r="N3189" s="164">
        <v>0</v>
      </c>
      <c r="O3189" s="164">
        <v>0</v>
      </c>
      <c r="P3189" s="164">
        <v>0</v>
      </c>
      <c r="Q3189" s="164">
        <v>0</v>
      </c>
      <c r="R3189" s="164">
        <f t="shared" si="1498"/>
        <v>0</v>
      </c>
      <c r="S3189" s="164">
        <v>0</v>
      </c>
      <c r="T3189" s="164">
        <v>0</v>
      </c>
      <c r="U3189" s="164">
        <v>0</v>
      </c>
      <c r="V3189" s="164">
        <v>0</v>
      </c>
    </row>
    <row r="3190" spans="1:22" ht="16.5" thickTop="1" thickBot="1">
      <c r="A3190" s="160" t="s">
        <v>121</v>
      </c>
      <c r="B3190" s="168" t="s">
        <v>105</v>
      </c>
      <c r="C3190" s="164">
        <f t="shared" si="1494"/>
        <v>8000</v>
      </c>
      <c r="D3190" s="164">
        <f t="shared" si="1495"/>
        <v>3000</v>
      </c>
      <c r="E3190" s="164">
        <f t="shared" si="1495"/>
        <v>3000</v>
      </c>
      <c r="F3190" s="164">
        <f t="shared" si="1495"/>
        <v>2000</v>
      </c>
      <c r="G3190" s="164">
        <f t="shared" si="1493"/>
        <v>0</v>
      </c>
      <c r="H3190" s="164">
        <f t="shared" si="1496"/>
        <v>8000</v>
      </c>
      <c r="I3190" s="164">
        <f>SUM(I3191)</f>
        <v>3000</v>
      </c>
      <c r="J3190" s="164">
        <f>SUM(J3191)</f>
        <v>3000</v>
      </c>
      <c r="K3190" s="164">
        <f>SUM(K3191)</f>
        <v>2000</v>
      </c>
      <c r="L3190" s="164">
        <f>SUM(L3191)</f>
        <v>0</v>
      </c>
      <c r="M3190" s="164">
        <f t="shared" si="1497"/>
        <v>0</v>
      </c>
      <c r="N3190" s="164">
        <f>SUM(N3191)</f>
        <v>0</v>
      </c>
      <c r="O3190" s="164">
        <f>SUM(O3191)</f>
        <v>0</v>
      </c>
      <c r="P3190" s="164">
        <f>SUM(P3191)</f>
        <v>0</v>
      </c>
      <c r="Q3190" s="164">
        <f>SUM(Q3191)</f>
        <v>0</v>
      </c>
      <c r="R3190" s="164">
        <f t="shared" si="1498"/>
        <v>0</v>
      </c>
      <c r="S3190" s="164">
        <f>SUM(S3191)</f>
        <v>0</v>
      </c>
      <c r="T3190" s="164">
        <f>SUM(T3191)</f>
        <v>0</v>
      </c>
      <c r="U3190" s="164">
        <f>SUM(U3191)</f>
        <v>0</v>
      </c>
      <c r="V3190" s="164">
        <f>SUM(V3191)</f>
        <v>0</v>
      </c>
    </row>
    <row r="3191" spans="1:22" ht="31.5" thickTop="1" thickBot="1">
      <c r="A3191" s="160" t="s">
        <v>121</v>
      </c>
      <c r="B3191" s="169" t="s">
        <v>153</v>
      </c>
      <c r="C3191" s="164">
        <f t="shared" si="1494"/>
        <v>8000</v>
      </c>
      <c r="D3191" s="164">
        <f t="shared" si="1495"/>
        <v>3000</v>
      </c>
      <c r="E3191" s="164">
        <f t="shared" si="1495"/>
        <v>3000</v>
      </c>
      <c r="F3191" s="164">
        <f t="shared" si="1495"/>
        <v>2000</v>
      </c>
      <c r="G3191" s="164">
        <f t="shared" si="1493"/>
        <v>0</v>
      </c>
      <c r="H3191" s="164">
        <f t="shared" si="1496"/>
        <v>8000</v>
      </c>
      <c r="I3191" s="164">
        <v>3000</v>
      </c>
      <c r="J3191" s="164">
        <v>3000</v>
      </c>
      <c r="K3191" s="164">
        <v>2000</v>
      </c>
      <c r="L3191" s="164">
        <v>0</v>
      </c>
      <c r="M3191" s="164">
        <f t="shared" si="1497"/>
        <v>0</v>
      </c>
      <c r="N3191" s="164">
        <v>0</v>
      </c>
      <c r="O3191" s="164">
        <v>0</v>
      </c>
      <c r="P3191" s="164">
        <v>0</v>
      </c>
      <c r="Q3191" s="164">
        <v>0</v>
      </c>
      <c r="R3191" s="164">
        <f t="shared" si="1498"/>
        <v>0</v>
      </c>
      <c r="S3191" s="164">
        <v>0</v>
      </c>
      <c r="T3191" s="164">
        <v>0</v>
      </c>
      <c r="U3191" s="164">
        <v>0</v>
      </c>
      <c r="V3191" s="164">
        <v>0</v>
      </c>
    </row>
    <row r="3192" spans="1:22" ht="16.5" thickTop="1" thickBot="1">
      <c r="A3192" s="160" t="s">
        <v>121</v>
      </c>
      <c r="B3192" s="167" t="s">
        <v>155</v>
      </c>
      <c r="C3192" s="164">
        <f t="shared" si="1494"/>
        <v>7000</v>
      </c>
      <c r="D3192" s="164">
        <f t="shared" si="1495"/>
        <v>0</v>
      </c>
      <c r="E3192" s="164">
        <f t="shared" si="1495"/>
        <v>0</v>
      </c>
      <c r="F3192" s="164">
        <f t="shared" si="1495"/>
        <v>7000</v>
      </c>
      <c r="G3192" s="164">
        <f t="shared" si="1493"/>
        <v>0</v>
      </c>
      <c r="H3192" s="164">
        <f t="shared" si="1496"/>
        <v>7000</v>
      </c>
      <c r="I3192" s="164">
        <v>0</v>
      </c>
      <c r="J3192" s="164">
        <v>0</v>
      </c>
      <c r="K3192" s="164">
        <v>7000</v>
      </c>
      <c r="L3192" s="164">
        <v>0</v>
      </c>
      <c r="M3192" s="164">
        <f t="shared" si="1497"/>
        <v>0</v>
      </c>
      <c r="N3192" s="164">
        <v>0</v>
      </c>
      <c r="O3192" s="164">
        <v>0</v>
      </c>
      <c r="P3192" s="164">
        <v>0</v>
      </c>
      <c r="Q3192" s="164">
        <v>0</v>
      </c>
      <c r="R3192" s="164">
        <f t="shared" si="1498"/>
        <v>0</v>
      </c>
      <c r="S3192" s="164">
        <v>0</v>
      </c>
      <c r="T3192" s="164">
        <v>0</v>
      </c>
      <c r="U3192" s="164">
        <v>0</v>
      </c>
      <c r="V3192" s="164">
        <v>0</v>
      </c>
    </row>
    <row r="3193" spans="1:22" ht="16.5" thickTop="1" thickBot="1">
      <c r="A3193" s="160" t="s">
        <v>1116</v>
      </c>
      <c r="B3193" s="166" t="s">
        <v>1117</v>
      </c>
      <c r="C3193" s="164">
        <f t="shared" si="1494"/>
        <v>1420000</v>
      </c>
      <c r="D3193" s="164">
        <f t="shared" si="1495"/>
        <v>612500</v>
      </c>
      <c r="E3193" s="164">
        <f t="shared" si="1495"/>
        <v>500000</v>
      </c>
      <c r="F3193" s="164">
        <f t="shared" si="1495"/>
        <v>197500</v>
      </c>
      <c r="G3193" s="164">
        <f t="shared" si="1493"/>
        <v>110000</v>
      </c>
      <c r="H3193" s="164">
        <f t="shared" si="1496"/>
        <v>1420000</v>
      </c>
      <c r="I3193" s="164">
        <f>SUM(I3194,I3201)</f>
        <v>612500</v>
      </c>
      <c r="J3193" s="164">
        <f>SUM(J3194,J3201)</f>
        <v>500000</v>
      </c>
      <c r="K3193" s="164">
        <f>SUM(K3194,K3201)</f>
        <v>197500</v>
      </c>
      <c r="L3193" s="164">
        <f>SUM(L3194,L3201)</f>
        <v>110000</v>
      </c>
      <c r="M3193" s="164">
        <f t="shared" si="1497"/>
        <v>0</v>
      </c>
      <c r="N3193" s="164">
        <f>SUM(N3194,N3201)</f>
        <v>0</v>
      </c>
      <c r="O3193" s="164">
        <f>SUM(O3194,O3201)</f>
        <v>0</v>
      </c>
      <c r="P3193" s="164">
        <f>SUM(P3194,P3201)</f>
        <v>0</v>
      </c>
      <c r="Q3193" s="164">
        <f>SUM(Q3194,Q3201)</f>
        <v>0</v>
      </c>
      <c r="R3193" s="164">
        <f t="shared" si="1498"/>
        <v>0</v>
      </c>
      <c r="S3193" s="164">
        <f>SUM(S3194,S3201)</f>
        <v>0</v>
      </c>
      <c r="T3193" s="164">
        <f>SUM(T3194,T3201)</f>
        <v>0</v>
      </c>
      <c r="U3193" s="164">
        <f>SUM(U3194,U3201)</f>
        <v>0</v>
      </c>
      <c r="V3193" s="164">
        <f>SUM(V3194,V3201)</f>
        <v>0</v>
      </c>
    </row>
    <row r="3194" spans="1:22" ht="16.5" thickTop="1" thickBot="1">
      <c r="A3194" s="160" t="s">
        <v>121</v>
      </c>
      <c r="B3194" s="167" t="s">
        <v>99</v>
      </c>
      <c r="C3194" s="164">
        <f t="shared" si="1494"/>
        <v>920000</v>
      </c>
      <c r="D3194" s="164">
        <f t="shared" si="1495"/>
        <v>112500</v>
      </c>
      <c r="E3194" s="164">
        <f t="shared" si="1495"/>
        <v>500000</v>
      </c>
      <c r="F3194" s="164">
        <f t="shared" si="1495"/>
        <v>197500</v>
      </c>
      <c r="G3194" s="164">
        <f t="shared" si="1493"/>
        <v>110000</v>
      </c>
      <c r="H3194" s="164">
        <f t="shared" si="1496"/>
        <v>920000</v>
      </c>
      <c r="I3194" s="164">
        <f>SUM(I3195:I3196,I3199)</f>
        <v>112500</v>
      </c>
      <c r="J3194" s="164">
        <f>SUM(J3195:J3196,J3199)</f>
        <v>500000</v>
      </c>
      <c r="K3194" s="164">
        <f>SUM(K3195:K3196,K3199)</f>
        <v>197500</v>
      </c>
      <c r="L3194" s="164">
        <f>SUM(L3195:L3196,L3199)</f>
        <v>110000</v>
      </c>
      <c r="M3194" s="164">
        <f t="shared" si="1497"/>
        <v>0</v>
      </c>
      <c r="N3194" s="164">
        <f>SUM(N3195:N3196,N3199)</f>
        <v>0</v>
      </c>
      <c r="O3194" s="164">
        <f>SUM(O3195:O3196,O3199)</f>
        <v>0</v>
      </c>
      <c r="P3194" s="164">
        <f>SUM(P3195:P3196,P3199)</f>
        <v>0</v>
      </c>
      <c r="Q3194" s="164">
        <f>SUM(Q3195:Q3196,Q3199)</f>
        <v>0</v>
      </c>
      <c r="R3194" s="164">
        <f t="shared" si="1498"/>
        <v>0</v>
      </c>
      <c r="S3194" s="164">
        <f>SUM(S3195:S3196,S3199)</f>
        <v>0</v>
      </c>
      <c r="T3194" s="164">
        <f>SUM(T3195:T3196,T3199)</f>
        <v>0</v>
      </c>
      <c r="U3194" s="164">
        <f>SUM(U3195:U3196,U3199)</f>
        <v>0</v>
      </c>
      <c r="V3194" s="164">
        <f>SUM(V3195:V3196,V3199)</f>
        <v>0</v>
      </c>
    </row>
    <row r="3195" spans="1:22" ht="16.5" thickTop="1" thickBot="1">
      <c r="A3195" s="160" t="s">
        <v>121</v>
      </c>
      <c r="B3195" s="168" t="s">
        <v>101</v>
      </c>
      <c r="C3195" s="164">
        <f t="shared" si="1494"/>
        <v>850000</v>
      </c>
      <c r="D3195" s="164">
        <f t="shared" si="1495"/>
        <v>65000</v>
      </c>
      <c r="E3195" s="164">
        <f t="shared" si="1495"/>
        <v>492500</v>
      </c>
      <c r="F3195" s="164">
        <f t="shared" si="1495"/>
        <v>190000</v>
      </c>
      <c r="G3195" s="164">
        <f t="shared" si="1493"/>
        <v>102500</v>
      </c>
      <c r="H3195" s="164">
        <f t="shared" si="1496"/>
        <v>850000</v>
      </c>
      <c r="I3195" s="164">
        <v>65000</v>
      </c>
      <c r="J3195" s="164">
        <v>492500</v>
      </c>
      <c r="K3195" s="164">
        <v>190000</v>
      </c>
      <c r="L3195" s="164">
        <v>102500</v>
      </c>
      <c r="M3195" s="164">
        <f t="shared" si="1497"/>
        <v>0</v>
      </c>
      <c r="N3195" s="164">
        <v>0</v>
      </c>
      <c r="O3195" s="164">
        <v>0</v>
      </c>
      <c r="P3195" s="164">
        <v>0</v>
      </c>
      <c r="Q3195" s="164">
        <v>0</v>
      </c>
      <c r="R3195" s="164">
        <f t="shared" si="1498"/>
        <v>0</v>
      </c>
      <c r="S3195" s="164">
        <v>0</v>
      </c>
      <c r="T3195" s="164">
        <v>0</v>
      </c>
      <c r="U3195" s="164">
        <v>0</v>
      </c>
      <c r="V3195" s="164">
        <v>0</v>
      </c>
    </row>
    <row r="3196" spans="1:22" ht="16.5" thickTop="1" thickBot="1">
      <c r="A3196" s="160" t="s">
        <v>121</v>
      </c>
      <c r="B3196" s="168" t="s">
        <v>15</v>
      </c>
      <c r="C3196" s="164">
        <f t="shared" si="1494"/>
        <v>40000</v>
      </c>
      <c r="D3196" s="164">
        <f t="shared" si="1495"/>
        <v>40000</v>
      </c>
      <c r="E3196" s="164">
        <f t="shared" si="1495"/>
        <v>0</v>
      </c>
      <c r="F3196" s="164">
        <f t="shared" si="1495"/>
        <v>0</v>
      </c>
      <c r="G3196" s="164">
        <f t="shared" si="1493"/>
        <v>0</v>
      </c>
      <c r="H3196" s="164">
        <f t="shared" si="1496"/>
        <v>40000</v>
      </c>
      <c r="I3196" s="164">
        <f t="shared" ref="I3196:L3197" si="1523">SUM(I3197)</f>
        <v>40000</v>
      </c>
      <c r="J3196" s="164">
        <f t="shared" si="1523"/>
        <v>0</v>
      </c>
      <c r="K3196" s="164">
        <f t="shared" si="1523"/>
        <v>0</v>
      </c>
      <c r="L3196" s="164">
        <f t="shared" si="1523"/>
        <v>0</v>
      </c>
      <c r="M3196" s="164">
        <f t="shared" si="1497"/>
        <v>0</v>
      </c>
      <c r="N3196" s="164">
        <f t="shared" ref="N3196:Q3197" si="1524">SUM(N3197)</f>
        <v>0</v>
      </c>
      <c r="O3196" s="164">
        <f t="shared" si="1524"/>
        <v>0</v>
      </c>
      <c r="P3196" s="164">
        <f t="shared" si="1524"/>
        <v>0</v>
      </c>
      <c r="Q3196" s="164">
        <f t="shared" si="1524"/>
        <v>0</v>
      </c>
      <c r="R3196" s="164">
        <f t="shared" si="1498"/>
        <v>0</v>
      </c>
      <c r="S3196" s="164">
        <f t="shared" ref="S3196:V3197" si="1525">SUM(S3197)</f>
        <v>0</v>
      </c>
      <c r="T3196" s="164">
        <f t="shared" si="1525"/>
        <v>0</v>
      </c>
      <c r="U3196" s="164">
        <f t="shared" si="1525"/>
        <v>0</v>
      </c>
      <c r="V3196" s="164">
        <f t="shared" si="1525"/>
        <v>0</v>
      </c>
    </row>
    <row r="3197" spans="1:22" ht="16.5" thickTop="1" thickBot="1">
      <c r="A3197" s="160" t="s">
        <v>121</v>
      </c>
      <c r="B3197" s="169" t="s">
        <v>136</v>
      </c>
      <c r="C3197" s="164">
        <f t="shared" si="1494"/>
        <v>40000</v>
      </c>
      <c r="D3197" s="164">
        <f t="shared" si="1495"/>
        <v>40000</v>
      </c>
      <c r="E3197" s="164">
        <f t="shared" si="1495"/>
        <v>0</v>
      </c>
      <c r="F3197" s="164">
        <f t="shared" si="1495"/>
        <v>0</v>
      </c>
      <c r="G3197" s="164">
        <f t="shared" si="1493"/>
        <v>0</v>
      </c>
      <c r="H3197" s="164">
        <f t="shared" si="1496"/>
        <v>40000</v>
      </c>
      <c r="I3197" s="164">
        <f t="shared" si="1523"/>
        <v>40000</v>
      </c>
      <c r="J3197" s="164">
        <f t="shared" si="1523"/>
        <v>0</v>
      </c>
      <c r="K3197" s="164">
        <f t="shared" si="1523"/>
        <v>0</v>
      </c>
      <c r="L3197" s="164">
        <f t="shared" si="1523"/>
        <v>0</v>
      </c>
      <c r="M3197" s="164">
        <f t="shared" si="1497"/>
        <v>0</v>
      </c>
      <c r="N3197" s="164">
        <f t="shared" si="1524"/>
        <v>0</v>
      </c>
      <c r="O3197" s="164">
        <f t="shared" si="1524"/>
        <v>0</v>
      </c>
      <c r="P3197" s="164">
        <f t="shared" si="1524"/>
        <v>0</v>
      </c>
      <c r="Q3197" s="164">
        <f t="shared" si="1524"/>
        <v>0</v>
      </c>
      <c r="R3197" s="164">
        <f t="shared" si="1498"/>
        <v>0</v>
      </c>
      <c r="S3197" s="164">
        <f t="shared" si="1525"/>
        <v>0</v>
      </c>
      <c r="T3197" s="164">
        <f t="shared" si="1525"/>
        <v>0</v>
      </c>
      <c r="U3197" s="164">
        <f t="shared" si="1525"/>
        <v>0</v>
      </c>
      <c r="V3197" s="164">
        <f t="shared" si="1525"/>
        <v>0</v>
      </c>
    </row>
    <row r="3198" spans="1:22" ht="16.5" thickTop="1" thickBot="1">
      <c r="A3198" s="160" t="s">
        <v>121</v>
      </c>
      <c r="B3198" s="170" t="s">
        <v>135</v>
      </c>
      <c r="C3198" s="164">
        <f t="shared" si="1494"/>
        <v>40000</v>
      </c>
      <c r="D3198" s="164">
        <f t="shared" si="1495"/>
        <v>40000</v>
      </c>
      <c r="E3198" s="164">
        <f t="shared" si="1495"/>
        <v>0</v>
      </c>
      <c r="F3198" s="164">
        <f t="shared" si="1495"/>
        <v>0</v>
      </c>
      <c r="G3198" s="164">
        <f t="shared" si="1493"/>
        <v>0</v>
      </c>
      <c r="H3198" s="164">
        <f t="shared" si="1496"/>
        <v>40000</v>
      </c>
      <c r="I3198" s="164">
        <v>40000</v>
      </c>
      <c r="J3198" s="164">
        <v>0</v>
      </c>
      <c r="K3198" s="164">
        <v>0</v>
      </c>
      <c r="L3198" s="164">
        <v>0</v>
      </c>
      <c r="M3198" s="164">
        <f t="shared" si="1497"/>
        <v>0</v>
      </c>
      <c r="N3198" s="164">
        <v>0</v>
      </c>
      <c r="O3198" s="164">
        <v>0</v>
      </c>
      <c r="P3198" s="164">
        <v>0</v>
      </c>
      <c r="Q3198" s="164">
        <v>0</v>
      </c>
      <c r="R3198" s="164">
        <f t="shared" si="1498"/>
        <v>0</v>
      </c>
      <c r="S3198" s="164">
        <v>0</v>
      </c>
      <c r="T3198" s="164">
        <v>0</v>
      </c>
      <c r="U3198" s="164">
        <v>0</v>
      </c>
      <c r="V3198" s="164">
        <v>0</v>
      </c>
    </row>
    <row r="3199" spans="1:22" ht="16.5" thickTop="1" thickBot="1">
      <c r="A3199" s="160" t="s">
        <v>121</v>
      </c>
      <c r="B3199" s="168" t="s">
        <v>105</v>
      </c>
      <c r="C3199" s="164">
        <f t="shared" si="1494"/>
        <v>30000</v>
      </c>
      <c r="D3199" s="164">
        <f t="shared" si="1495"/>
        <v>7500</v>
      </c>
      <c r="E3199" s="164">
        <f t="shared" si="1495"/>
        <v>7500</v>
      </c>
      <c r="F3199" s="164">
        <f t="shared" si="1495"/>
        <v>7500</v>
      </c>
      <c r="G3199" s="164">
        <f t="shared" si="1493"/>
        <v>7500</v>
      </c>
      <c r="H3199" s="164">
        <f t="shared" si="1496"/>
        <v>30000</v>
      </c>
      <c r="I3199" s="164">
        <f>SUM(I3200)</f>
        <v>7500</v>
      </c>
      <c r="J3199" s="164">
        <f>SUM(J3200)</f>
        <v>7500</v>
      </c>
      <c r="K3199" s="164">
        <f>SUM(K3200)</f>
        <v>7500</v>
      </c>
      <c r="L3199" s="164">
        <f>SUM(L3200)</f>
        <v>7500</v>
      </c>
      <c r="M3199" s="164">
        <f t="shared" si="1497"/>
        <v>0</v>
      </c>
      <c r="N3199" s="164">
        <f>SUM(N3200)</f>
        <v>0</v>
      </c>
      <c r="O3199" s="164">
        <f>SUM(O3200)</f>
        <v>0</v>
      </c>
      <c r="P3199" s="164">
        <f>SUM(P3200)</f>
        <v>0</v>
      </c>
      <c r="Q3199" s="164">
        <f>SUM(Q3200)</f>
        <v>0</v>
      </c>
      <c r="R3199" s="164">
        <f t="shared" si="1498"/>
        <v>0</v>
      </c>
      <c r="S3199" s="164">
        <f>SUM(S3200)</f>
        <v>0</v>
      </c>
      <c r="T3199" s="164">
        <f>SUM(T3200)</f>
        <v>0</v>
      </c>
      <c r="U3199" s="164">
        <f>SUM(U3200)</f>
        <v>0</v>
      </c>
      <c r="V3199" s="164">
        <f>SUM(V3200)</f>
        <v>0</v>
      </c>
    </row>
    <row r="3200" spans="1:22" ht="31.5" thickTop="1" thickBot="1">
      <c r="A3200" s="160" t="s">
        <v>121</v>
      </c>
      <c r="B3200" s="169" t="s">
        <v>153</v>
      </c>
      <c r="C3200" s="164">
        <f t="shared" si="1494"/>
        <v>30000</v>
      </c>
      <c r="D3200" s="164">
        <f t="shared" si="1495"/>
        <v>7500</v>
      </c>
      <c r="E3200" s="164">
        <f t="shared" si="1495"/>
        <v>7500</v>
      </c>
      <c r="F3200" s="164">
        <f t="shared" si="1495"/>
        <v>7500</v>
      </c>
      <c r="G3200" s="164">
        <f t="shared" si="1493"/>
        <v>7500</v>
      </c>
      <c r="H3200" s="164">
        <f t="shared" si="1496"/>
        <v>30000</v>
      </c>
      <c r="I3200" s="164">
        <v>7500</v>
      </c>
      <c r="J3200" s="164">
        <v>7500</v>
      </c>
      <c r="K3200" s="164">
        <v>7500</v>
      </c>
      <c r="L3200" s="164">
        <v>7500</v>
      </c>
      <c r="M3200" s="164">
        <f t="shared" si="1497"/>
        <v>0</v>
      </c>
      <c r="N3200" s="164">
        <v>0</v>
      </c>
      <c r="O3200" s="164">
        <v>0</v>
      </c>
      <c r="P3200" s="164">
        <v>0</v>
      </c>
      <c r="Q3200" s="164">
        <v>0</v>
      </c>
      <c r="R3200" s="164">
        <f t="shared" si="1498"/>
        <v>0</v>
      </c>
      <c r="S3200" s="164">
        <v>0</v>
      </c>
      <c r="T3200" s="164">
        <v>0</v>
      </c>
      <c r="U3200" s="164">
        <v>0</v>
      </c>
      <c r="V3200" s="164">
        <v>0</v>
      </c>
    </row>
    <row r="3201" spans="1:22" ht="16.5" thickTop="1" thickBot="1">
      <c r="A3201" s="160" t="s">
        <v>121</v>
      </c>
      <c r="B3201" s="167" t="s">
        <v>155</v>
      </c>
      <c r="C3201" s="164">
        <f t="shared" si="1494"/>
        <v>500000</v>
      </c>
      <c r="D3201" s="164">
        <f t="shared" si="1495"/>
        <v>500000</v>
      </c>
      <c r="E3201" s="164">
        <f t="shared" si="1495"/>
        <v>0</v>
      </c>
      <c r="F3201" s="164">
        <f t="shared" si="1495"/>
        <v>0</v>
      </c>
      <c r="G3201" s="164">
        <f t="shared" si="1493"/>
        <v>0</v>
      </c>
      <c r="H3201" s="164">
        <f t="shared" si="1496"/>
        <v>500000</v>
      </c>
      <c r="I3201" s="164">
        <v>500000</v>
      </c>
      <c r="J3201" s="164">
        <v>0</v>
      </c>
      <c r="K3201" s="164">
        <v>0</v>
      </c>
      <c r="L3201" s="164">
        <v>0</v>
      </c>
      <c r="M3201" s="164">
        <f t="shared" si="1497"/>
        <v>0</v>
      </c>
      <c r="N3201" s="164">
        <v>0</v>
      </c>
      <c r="O3201" s="164">
        <v>0</v>
      </c>
      <c r="P3201" s="164">
        <v>0</v>
      </c>
      <c r="Q3201" s="164">
        <v>0</v>
      </c>
      <c r="R3201" s="164">
        <f t="shared" si="1498"/>
        <v>0</v>
      </c>
      <c r="S3201" s="164">
        <v>0</v>
      </c>
      <c r="T3201" s="164">
        <v>0</v>
      </c>
      <c r="U3201" s="164">
        <v>0</v>
      </c>
      <c r="V3201" s="164">
        <v>0</v>
      </c>
    </row>
    <row r="3202" spans="1:22" ht="31.5" thickTop="1" thickBot="1">
      <c r="A3202" s="160" t="s">
        <v>1118</v>
      </c>
      <c r="B3202" s="166" t="s">
        <v>1119</v>
      </c>
      <c r="C3202" s="164">
        <f t="shared" si="1494"/>
        <v>9500000</v>
      </c>
      <c r="D3202" s="164">
        <f t="shared" si="1495"/>
        <v>1014100</v>
      </c>
      <c r="E3202" s="164">
        <f t="shared" si="1495"/>
        <v>3353100</v>
      </c>
      <c r="F3202" s="164">
        <f t="shared" si="1495"/>
        <v>3659100</v>
      </c>
      <c r="G3202" s="164">
        <f t="shared" si="1493"/>
        <v>1473700</v>
      </c>
      <c r="H3202" s="164">
        <f t="shared" si="1496"/>
        <v>9500000</v>
      </c>
      <c r="I3202" s="164">
        <f>SUM(I3203,I3207)</f>
        <v>1014100</v>
      </c>
      <c r="J3202" s="164">
        <f>SUM(J3203,J3207)</f>
        <v>3353100</v>
      </c>
      <c r="K3202" s="164">
        <f>SUM(K3203,K3207)</f>
        <v>3659100</v>
      </c>
      <c r="L3202" s="164">
        <f>SUM(L3203,L3207)</f>
        <v>1473700</v>
      </c>
      <c r="M3202" s="164">
        <f t="shared" si="1497"/>
        <v>0</v>
      </c>
      <c r="N3202" s="164">
        <f>SUM(N3203,N3207)</f>
        <v>0</v>
      </c>
      <c r="O3202" s="164">
        <f>SUM(O3203,O3207)</f>
        <v>0</v>
      </c>
      <c r="P3202" s="164">
        <f>SUM(P3203,P3207)</f>
        <v>0</v>
      </c>
      <c r="Q3202" s="164">
        <f>SUM(Q3203,Q3207)</f>
        <v>0</v>
      </c>
      <c r="R3202" s="164">
        <f t="shared" si="1498"/>
        <v>0</v>
      </c>
      <c r="S3202" s="164">
        <f>SUM(S3203,S3207)</f>
        <v>0</v>
      </c>
      <c r="T3202" s="164">
        <f>SUM(T3203,T3207)</f>
        <v>0</v>
      </c>
      <c r="U3202" s="164">
        <f>SUM(U3203,U3207)</f>
        <v>0</v>
      </c>
      <c r="V3202" s="164">
        <f>SUM(V3203,V3207)</f>
        <v>0</v>
      </c>
    </row>
    <row r="3203" spans="1:22" ht="16.5" thickTop="1" thickBot="1">
      <c r="A3203" s="160" t="s">
        <v>121</v>
      </c>
      <c r="B3203" s="167" t="s">
        <v>99</v>
      </c>
      <c r="C3203" s="164">
        <f t="shared" si="1494"/>
        <v>9155000</v>
      </c>
      <c r="D3203" s="164">
        <f t="shared" si="1495"/>
        <v>669100</v>
      </c>
      <c r="E3203" s="164">
        <f t="shared" si="1495"/>
        <v>3353100</v>
      </c>
      <c r="F3203" s="164">
        <f t="shared" si="1495"/>
        <v>3659100</v>
      </c>
      <c r="G3203" s="164">
        <f t="shared" si="1493"/>
        <v>1473700</v>
      </c>
      <c r="H3203" s="164">
        <f t="shared" si="1496"/>
        <v>9155000</v>
      </c>
      <c r="I3203" s="164">
        <f>SUM(I3204:I3205)</f>
        <v>669100</v>
      </c>
      <c r="J3203" s="164">
        <f>SUM(J3204:J3205)</f>
        <v>3353100</v>
      </c>
      <c r="K3203" s="164">
        <f>SUM(K3204:K3205)</f>
        <v>3659100</v>
      </c>
      <c r="L3203" s="164">
        <f>SUM(L3204:L3205)</f>
        <v>1473700</v>
      </c>
      <c r="M3203" s="164">
        <f t="shared" si="1497"/>
        <v>0</v>
      </c>
      <c r="N3203" s="164">
        <f>SUM(N3204:N3205)</f>
        <v>0</v>
      </c>
      <c r="O3203" s="164">
        <f>SUM(O3204:O3205)</f>
        <v>0</v>
      </c>
      <c r="P3203" s="164">
        <f>SUM(P3204:P3205)</f>
        <v>0</v>
      </c>
      <c r="Q3203" s="164">
        <f>SUM(Q3204:Q3205)</f>
        <v>0</v>
      </c>
      <c r="R3203" s="164">
        <f t="shared" si="1498"/>
        <v>0</v>
      </c>
      <c r="S3203" s="164">
        <f>SUM(S3204:S3205)</f>
        <v>0</v>
      </c>
      <c r="T3203" s="164">
        <f>SUM(T3204:T3205)</f>
        <v>0</v>
      </c>
      <c r="U3203" s="164">
        <f>SUM(U3204:U3205)</f>
        <v>0</v>
      </c>
      <c r="V3203" s="164">
        <f>SUM(V3204:V3205)</f>
        <v>0</v>
      </c>
    </row>
    <row r="3204" spans="1:22" ht="16.5" thickTop="1" thickBot="1">
      <c r="A3204" s="160" t="s">
        <v>121</v>
      </c>
      <c r="B3204" s="168" t="s">
        <v>101</v>
      </c>
      <c r="C3204" s="164">
        <f t="shared" si="1494"/>
        <v>8785000</v>
      </c>
      <c r="D3204" s="164">
        <f t="shared" si="1495"/>
        <v>576600</v>
      </c>
      <c r="E3204" s="164">
        <f t="shared" si="1495"/>
        <v>3260600</v>
      </c>
      <c r="F3204" s="164">
        <f t="shared" si="1495"/>
        <v>3566600</v>
      </c>
      <c r="G3204" s="164">
        <f t="shared" si="1493"/>
        <v>1381200</v>
      </c>
      <c r="H3204" s="164">
        <f t="shared" si="1496"/>
        <v>8785000</v>
      </c>
      <c r="I3204" s="164">
        <v>576600</v>
      </c>
      <c r="J3204" s="164">
        <v>3260600</v>
      </c>
      <c r="K3204" s="164">
        <v>3566600</v>
      </c>
      <c r="L3204" s="164">
        <v>1381200</v>
      </c>
      <c r="M3204" s="164">
        <f t="shared" si="1497"/>
        <v>0</v>
      </c>
      <c r="N3204" s="164">
        <v>0</v>
      </c>
      <c r="O3204" s="164">
        <v>0</v>
      </c>
      <c r="P3204" s="164">
        <v>0</v>
      </c>
      <c r="Q3204" s="164">
        <v>0</v>
      </c>
      <c r="R3204" s="164">
        <f t="shared" si="1498"/>
        <v>0</v>
      </c>
      <c r="S3204" s="164">
        <v>0</v>
      </c>
      <c r="T3204" s="164">
        <v>0</v>
      </c>
      <c r="U3204" s="164">
        <v>0</v>
      </c>
      <c r="V3204" s="164">
        <v>0</v>
      </c>
    </row>
    <row r="3205" spans="1:22" ht="16.5" thickTop="1" thickBot="1">
      <c r="A3205" s="160" t="s">
        <v>121</v>
      </c>
      <c r="B3205" s="168" t="s">
        <v>105</v>
      </c>
      <c r="C3205" s="164">
        <f t="shared" si="1494"/>
        <v>370000</v>
      </c>
      <c r="D3205" s="164">
        <f t="shared" si="1495"/>
        <v>92500</v>
      </c>
      <c r="E3205" s="164">
        <f t="shared" si="1495"/>
        <v>92500</v>
      </c>
      <c r="F3205" s="164">
        <f t="shared" si="1495"/>
        <v>92500</v>
      </c>
      <c r="G3205" s="164">
        <f t="shared" si="1495"/>
        <v>92500</v>
      </c>
      <c r="H3205" s="164">
        <f t="shared" si="1496"/>
        <v>370000</v>
      </c>
      <c r="I3205" s="164">
        <f>SUM(I3206)</f>
        <v>92500</v>
      </c>
      <c r="J3205" s="164">
        <f>SUM(J3206)</f>
        <v>92500</v>
      </c>
      <c r="K3205" s="164">
        <f>SUM(K3206)</f>
        <v>92500</v>
      </c>
      <c r="L3205" s="164">
        <f>SUM(L3206)</f>
        <v>92500</v>
      </c>
      <c r="M3205" s="164">
        <f t="shared" si="1497"/>
        <v>0</v>
      </c>
      <c r="N3205" s="164">
        <f>SUM(N3206)</f>
        <v>0</v>
      </c>
      <c r="O3205" s="164">
        <f>SUM(O3206)</f>
        <v>0</v>
      </c>
      <c r="P3205" s="164">
        <f>SUM(P3206)</f>
        <v>0</v>
      </c>
      <c r="Q3205" s="164">
        <f>SUM(Q3206)</f>
        <v>0</v>
      </c>
      <c r="R3205" s="164">
        <f t="shared" si="1498"/>
        <v>0</v>
      </c>
      <c r="S3205" s="164">
        <f>SUM(S3206)</f>
        <v>0</v>
      </c>
      <c r="T3205" s="164">
        <f>SUM(T3206)</f>
        <v>0</v>
      </c>
      <c r="U3205" s="164">
        <f>SUM(U3206)</f>
        <v>0</v>
      </c>
      <c r="V3205" s="164">
        <f>SUM(V3206)</f>
        <v>0</v>
      </c>
    </row>
    <row r="3206" spans="1:22" ht="31.5" thickTop="1" thickBot="1">
      <c r="A3206" s="160" t="s">
        <v>121</v>
      </c>
      <c r="B3206" s="169" t="s">
        <v>153</v>
      </c>
      <c r="C3206" s="164">
        <f t="shared" ref="C3206:C3269" si="1526">SUM(D3206:G3206)</f>
        <v>370000</v>
      </c>
      <c r="D3206" s="164">
        <f t="shared" ref="D3206:G3269" si="1527">SUM(I3206,N3206,S3206)</f>
        <v>92500</v>
      </c>
      <c r="E3206" s="164">
        <f t="shared" si="1527"/>
        <v>92500</v>
      </c>
      <c r="F3206" s="164">
        <f t="shared" si="1527"/>
        <v>92500</v>
      </c>
      <c r="G3206" s="164">
        <f t="shared" si="1527"/>
        <v>92500</v>
      </c>
      <c r="H3206" s="164">
        <f t="shared" ref="H3206:H3269" si="1528">SUM(I3206:L3206)</f>
        <v>370000</v>
      </c>
      <c r="I3206" s="164">
        <v>92500</v>
      </c>
      <c r="J3206" s="164">
        <v>92500</v>
      </c>
      <c r="K3206" s="164">
        <v>92500</v>
      </c>
      <c r="L3206" s="164">
        <v>92500</v>
      </c>
      <c r="M3206" s="164">
        <f t="shared" ref="M3206:M3269" si="1529">SUM(N3206:Q3206)</f>
        <v>0</v>
      </c>
      <c r="N3206" s="164">
        <v>0</v>
      </c>
      <c r="O3206" s="164">
        <v>0</v>
      </c>
      <c r="P3206" s="164">
        <v>0</v>
      </c>
      <c r="Q3206" s="164">
        <v>0</v>
      </c>
      <c r="R3206" s="164">
        <f t="shared" ref="R3206:R3269" si="1530">SUM(S3206:V3206)</f>
        <v>0</v>
      </c>
      <c r="S3206" s="164">
        <v>0</v>
      </c>
      <c r="T3206" s="164">
        <v>0</v>
      </c>
      <c r="U3206" s="164">
        <v>0</v>
      </c>
      <c r="V3206" s="164">
        <v>0</v>
      </c>
    </row>
    <row r="3207" spans="1:22" ht="16.5" thickTop="1" thickBot="1">
      <c r="A3207" s="160" t="s">
        <v>121</v>
      </c>
      <c r="B3207" s="167" t="s">
        <v>155</v>
      </c>
      <c r="C3207" s="164">
        <f t="shared" si="1526"/>
        <v>345000</v>
      </c>
      <c r="D3207" s="164">
        <f t="shared" si="1527"/>
        <v>345000</v>
      </c>
      <c r="E3207" s="164">
        <f t="shared" si="1527"/>
        <v>0</v>
      </c>
      <c r="F3207" s="164">
        <f t="shared" si="1527"/>
        <v>0</v>
      </c>
      <c r="G3207" s="164">
        <f t="shared" si="1527"/>
        <v>0</v>
      </c>
      <c r="H3207" s="164">
        <f t="shared" si="1528"/>
        <v>345000</v>
      </c>
      <c r="I3207" s="164">
        <v>345000</v>
      </c>
      <c r="J3207" s="164">
        <v>0</v>
      </c>
      <c r="K3207" s="164">
        <v>0</v>
      </c>
      <c r="L3207" s="164">
        <v>0</v>
      </c>
      <c r="M3207" s="164">
        <f t="shared" si="1529"/>
        <v>0</v>
      </c>
      <c r="N3207" s="164">
        <v>0</v>
      </c>
      <c r="O3207" s="164">
        <v>0</v>
      </c>
      <c r="P3207" s="164">
        <v>0</v>
      </c>
      <c r="Q3207" s="164">
        <v>0</v>
      </c>
      <c r="R3207" s="164">
        <f t="shared" si="1530"/>
        <v>0</v>
      </c>
      <c r="S3207" s="164">
        <v>0</v>
      </c>
      <c r="T3207" s="164">
        <v>0</v>
      </c>
      <c r="U3207" s="164">
        <v>0</v>
      </c>
      <c r="V3207" s="164">
        <v>0</v>
      </c>
    </row>
    <row r="3208" spans="1:22" ht="16.5" thickTop="1" thickBot="1">
      <c r="A3208" s="160" t="s">
        <v>1120</v>
      </c>
      <c r="B3208" s="165" t="s">
        <v>1121</v>
      </c>
      <c r="C3208" s="164">
        <f t="shared" si="1526"/>
        <v>152800000</v>
      </c>
      <c r="D3208" s="164">
        <f t="shared" si="1527"/>
        <v>31545000</v>
      </c>
      <c r="E3208" s="164">
        <f t="shared" si="1527"/>
        <v>3963000</v>
      </c>
      <c r="F3208" s="164">
        <f t="shared" si="1527"/>
        <v>51663000</v>
      </c>
      <c r="G3208" s="164">
        <f t="shared" si="1527"/>
        <v>65629000</v>
      </c>
      <c r="H3208" s="164">
        <f t="shared" si="1528"/>
        <v>152800000</v>
      </c>
      <c r="I3208" s="164">
        <f t="shared" ref="I3208:L3209" si="1531">SUM(I3221,I3232,I3237,I3241,I3245,I3255)</f>
        <v>31545000</v>
      </c>
      <c r="J3208" s="164">
        <f t="shared" si="1531"/>
        <v>3963000</v>
      </c>
      <c r="K3208" s="164">
        <f t="shared" si="1531"/>
        <v>51663000</v>
      </c>
      <c r="L3208" s="164">
        <f t="shared" si="1531"/>
        <v>65629000</v>
      </c>
      <c r="M3208" s="164">
        <f t="shared" si="1529"/>
        <v>0</v>
      </c>
      <c r="N3208" s="164">
        <f t="shared" ref="N3208:Q3209" si="1532">SUM(N3221,N3232,N3237,N3241,N3245,N3255)</f>
        <v>0</v>
      </c>
      <c r="O3208" s="164">
        <f t="shared" si="1532"/>
        <v>0</v>
      </c>
      <c r="P3208" s="164">
        <f t="shared" si="1532"/>
        <v>0</v>
      </c>
      <c r="Q3208" s="164">
        <f t="shared" si="1532"/>
        <v>0</v>
      </c>
      <c r="R3208" s="164">
        <f t="shared" si="1530"/>
        <v>0</v>
      </c>
      <c r="S3208" s="164">
        <f t="shared" ref="S3208:V3209" si="1533">SUM(S3221,S3232,S3237,S3241,S3245,S3255)</f>
        <v>0</v>
      </c>
      <c r="T3208" s="164">
        <f t="shared" si="1533"/>
        <v>0</v>
      </c>
      <c r="U3208" s="164">
        <f t="shared" si="1533"/>
        <v>0</v>
      </c>
      <c r="V3208" s="164">
        <f t="shared" si="1533"/>
        <v>0</v>
      </c>
    </row>
    <row r="3209" spans="1:22" ht="16.5" thickTop="1" thickBot="1">
      <c r="A3209" s="160" t="s">
        <v>121</v>
      </c>
      <c r="B3209" s="166" t="s">
        <v>99</v>
      </c>
      <c r="C3209" s="164">
        <f t="shared" si="1526"/>
        <v>152630000</v>
      </c>
      <c r="D3209" s="164">
        <f t="shared" si="1527"/>
        <v>31495000</v>
      </c>
      <c r="E3209" s="164">
        <f t="shared" si="1527"/>
        <v>3863000</v>
      </c>
      <c r="F3209" s="164">
        <f t="shared" si="1527"/>
        <v>51643000</v>
      </c>
      <c r="G3209" s="164">
        <f t="shared" si="1527"/>
        <v>65629000</v>
      </c>
      <c r="H3209" s="164">
        <f t="shared" si="1528"/>
        <v>152630000</v>
      </c>
      <c r="I3209" s="164">
        <f t="shared" si="1531"/>
        <v>31495000</v>
      </c>
      <c r="J3209" s="164">
        <f t="shared" si="1531"/>
        <v>3863000</v>
      </c>
      <c r="K3209" s="164">
        <f t="shared" si="1531"/>
        <v>51643000</v>
      </c>
      <c r="L3209" s="164">
        <f t="shared" si="1531"/>
        <v>65629000</v>
      </c>
      <c r="M3209" s="164">
        <f t="shared" si="1529"/>
        <v>0</v>
      </c>
      <c r="N3209" s="164">
        <f t="shared" si="1532"/>
        <v>0</v>
      </c>
      <c r="O3209" s="164">
        <f t="shared" si="1532"/>
        <v>0</v>
      </c>
      <c r="P3209" s="164">
        <f t="shared" si="1532"/>
        <v>0</v>
      </c>
      <c r="Q3209" s="164">
        <f t="shared" si="1532"/>
        <v>0</v>
      </c>
      <c r="R3209" s="164">
        <f t="shared" si="1530"/>
        <v>0</v>
      </c>
      <c r="S3209" s="164">
        <f t="shared" si="1533"/>
        <v>0</v>
      </c>
      <c r="T3209" s="164">
        <f t="shared" si="1533"/>
        <v>0</v>
      </c>
      <c r="U3209" s="164">
        <f t="shared" si="1533"/>
        <v>0</v>
      </c>
      <c r="V3209" s="164">
        <f t="shared" si="1533"/>
        <v>0</v>
      </c>
    </row>
    <row r="3210" spans="1:22" ht="16.5" thickTop="1" thickBot="1">
      <c r="A3210" s="160" t="s">
        <v>121</v>
      </c>
      <c r="B3210" s="167" t="s">
        <v>100</v>
      </c>
      <c r="C3210" s="164">
        <f t="shared" si="1526"/>
        <v>1200000</v>
      </c>
      <c r="D3210" s="164">
        <f t="shared" si="1527"/>
        <v>364000</v>
      </c>
      <c r="E3210" s="164">
        <f t="shared" si="1527"/>
        <v>364000</v>
      </c>
      <c r="F3210" s="164">
        <f t="shared" si="1527"/>
        <v>364000</v>
      </c>
      <c r="G3210" s="164">
        <f t="shared" si="1527"/>
        <v>108000</v>
      </c>
      <c r="H3210" s="164">
        <f t="shared" si="1528"/>
        <v>1200000</v>
      </c>
      <c r="I3210" s="164">
        <f>SUM(I3223)</f>
        <v>364000</v>
      </c>
      <c r="J3210" s="164">
        <f>SUM(J3223)</f>
        <v>364000</v>
      </c>
      <c r="K3210" s="164">
        <f>SUM(K3223)</f>
        <v>364000</v>
      </c>
      <c r="L3210" s="164">
        <f>SUM(L3223)</f>
        <v>108000</v>
      </c>
      <c r="M3210" s="164">
        <f t="shared" si="1529"/>
        <v>0</v>
      </c>
      <c r="N3210" s="164">
        <f>SUM(N3223)</f>
        <v>0</v>
      </c>
      <c r="O3210" s="164">
        <f>SUM(O3223)</f>
        <v>0</v>
      </c>
      <c r="P3210" s="164">
        <f>SUM(P3223)</f>
        <v>0</v>
      </c>
      <c r="Q3210" s="164">
        <f>SUM(Q3223)</f>
        <v>0</v>
      </c>
      <c r="R3210" s="164">
        <f t="shared" si="1530"/>
        <v>0</v>
      </c>
      <c r="S3210" s="164">
        <f>SUM(S3223)</f>
        <v>0</v>
      </c>
      <c r="T3210" s="164">
        <f>SUM(T3223)</f>
        <v>0</v>
      </c>
      <c r="U3210" s="164">
        <f>SUM(U3223)</f>
        <v>0</v>
      </c>
      <c r="V3210" s="164">
        <f>SUM(V3223)</f>
        <v>0</v>
      </c>
    </row>
    <row r="3211" spans="1:22" ht="16.5" thickTop="1" thickBot="1">
      <c r="A3211" s="160" t="s">
        <v>121</v>
      </c>
      <c r="B3211" s="167" t="s">
        <v>101</v>
      </c>
      <c r="C3211" s="164">
        <f t="shared" si="1526"/>
        <v>13339000</v>
      </c>
      <c r="D3211" s="164">
        <f t="shared" si="1527"/>
        <v>1065000</v>
      </c>
      <c r="E3211" s="164">
        <f t="shared" si="1527"/>
        <v>3490000</v>
      </c>
      <c r="F3211" s="164">
        <f t="shared" si="1527"/>
        <v>3270000</v>
      </c>
      <c r="G3211" s="164">
        <f t="shared" si="1527"/>
        <v>5514000</v>
      </c>
      <c r="H3211" s="164">
        <f t="shared" si="1528"/>
        <v>13339000</v>
      </c>
      <c r="I3211" s="164">
        <f>SUM(I3224,I3234,I3239,I3243,I3247,I3257)</f>
        <v>1065000</v>
      </c>
      <c r="J3211" s="164">
        <f>SUM(J3224,J3234,J3239,J3243,J3247,J3257)</f>
        <v>3490000</v>
      </c>
      <c r="K3211" s="164">
        <f>SUM(K3224,K3234,K3239,K3243,K3247,K3257)</f>
        <v>3270000</v>
      </c>
      <c r="L3211" s="164">
        <f>SUM(L3224,L3234,L3239,L3243,L3247,L3257)</f>
        <v>5514000</v>
      </c>
      <c r="M3211" s="164">
        <f t="shared" si="1529"/>
        <v>0</v>
      </c>
      <c r="N3211" s="164">
        <f>SUM(N3224,N3234,N3239,N3243,N3247,N3257)</f>
        <v>0</v>
      </c>
      <c r="O3211" s="164">
        <f>SUM(O3224,O3234,O3239,O3243,O3247,O3257)</f>
        <v>0</v>
      </c>
      <c r="P3211" s="164">
        <f>SUM(P3224,P3234,P3239,P3243,P3247,P3257)</f>
        <v>0</v>
      </c>
      <c r="Q3211" s="164">
        <f>SUM(Q3224,Q3234,Q3239,Q3243,Q3247,Q3257)</f>
        <v>0</v>
      </c>
      <c r="R3211" s="164">
        <f t="shared" si="1530"/>
        <v>0</v>
      </c>
      <c r="S3211" s="164">
        <f>SUM(S3224,S3234,S3239,S3243,S3247,S3257)</f>
        <v>0</v>
      </c>
      <c r="T3211" s="164">
        <f>SUM(T3224,T3234,T3239,T3243,T3247,T3257)</f>
        <v>0</v>
      </c>
      <c r="U3211" s="164">
        <f>SUM(U3224,U3234,U3239,U3243,U3247,U3257)</f>
        <v>0</v>
      </c>
      <c r="V3211" s="164">
        <f>SUM(V3224,V3234,V3239,V3243,V3247,V3257)</f>
        <v>0</v>
      </c>
    </row>
    <row r="3212" spans="1:22" ht="16.5" thickTop="1" thickBot="1">
      <c r="A3212" s="160" t="s">
        <v>121</v>
      </c>
      <c r="B3212" s="167" t="s">
        <v>103</v>
      </c>
      <c r="C3212" s="164">
        <f t="shared" si="1526"/>
        <v>138000000</v>
      </c>
      <c r="D3212" s="164">
        <f t="shared" si="1527"/>
        <v>30000000</v>
      </c>
      <c r="E3212" s="164">
        <f t="shared" si="1527"/>
        <v>0</v>
      </c>
      <c r="F3212" s="164">
        <f t="shared" si="1527"/>
        <v>48000000</v>
      </c>
      <c r="G3212" s="164">
        <f t="shared" si="1527"/>
        <v>60000000</v>
      </c>
      <c r="H3212" s="164">
        <f t="shared" si="1528"/>
        <v>138000000</v>
      </c>
      <c r="I3212" s="164">
        <f t="shared" ref="I3212:L3213" si="1534">SUM(I3248)</f>
        <v>30000000</v>
      </c>
      <c r="J3212" s="164">
        <f t="shared" si="1534"/>
        <v>0</v>
      </c>
      <c r="K3212" s="164">
        <f t="shared" si="1534"/>
        <v>48000000</v>
      </c>
      <c r="L3212" s="164">
        <f t="shared" si="1534"/>
        <v>60000000</v>
      </c>
      <c r="M3212" s="164">
        <f t="shared" si="1529"/>
        <v>0</v>
      </c>
      <c r="N3212" s="164">
        <f t="shared" ref="N3212:Q3213" si="1535">SUM(N3248)</f>
        <v>0</v>
      </c>
      <c r="O3212" s="164">
        <f t="shared" si="1535"/>
        <v>0</v>
      </c>
      <c r="P3212" s="164">
        <f t="shared" si="1535"/>
        <v>0</v>
      </c>
      <c r="Q3212" s="164">
        <f t="shared" si="1535"/>
        <v>0</v>
      </c>
      <c r="R3212" s="164">
        <f t="shared" si="1530"/>
        <v>0</v>
      </c>
      <c r="S3212" s="164">
        <f t="shared" ref="S3212:V3213" si="1536">SUM(S3248)</f>
        <v>0</v>
      </c>
      <c r="T3212" s="164">
        <f t="shared" si="1536"/>
        <v>0</v>
      </c>
      <c r="U3212" s="164">
        <f t="shared" si="1536"/>
        <v>0</v>
      </c>
      <c r="V3212" s="164">
        <f t="shared" si="1536"/>
        <v>0</v>
      </c>
    </row>
    <row r="3213" spans="1:22" ht="16.5" thickTop="1" thickBot="1">
      <c r="A3213" s="160" t="s">
        <v>121</v>
      </c>
      <c r="B3213" s="168" t="s">
        <v>133</v>
      </c>
      <c r="C3213" s="164">
        <f t="shared" si="1526"/>
        <v>138000000</v>
      </c>
      <c r="D3213" s="164">
        <f t="shared" si="1527"/>
        <v>30000000</v>
      </c>
      <c r="E3213" s="164">
        <f t="shared" si="1527"/>
        <v>0</v>
      </c>
      <c r="F3213" s="164">
        <f t="shared" si="1527"/>
        <v>48000000</v>
      </c>
      <c r="G3213" s="164">
        <f t="shared" si="1527"/>
        <v>60000000</v>
      </c>
      <c r="H3213" s="164">
        <f t="shared" si="1528"/>
        <v>138000000</v>
      </c>
      <c r="I3213" s="164">
        <f t="shared" si="1534"/>
        <v>30000000</v>
      </c>
      <c r="J3213" s="164">
        <f t="shared" si="1534"/>
        <v>0</v>
      </c>
      <c r="K3213" s="164">
        <f t="shared" si="1534"/>
        <v>48000000</v>
      </c>
      <c r="L3213" s="164">
        <f t="shared" si="1534"/>
        <v>60000000</v>
      </c>
      <c r="M3213" s="164">
        <f t="shared" si="1529"/>
        <v>0</v>
      </c>
      <c r="N3213" s="164">
        <f t="shared" si="1535"/>
        <v>0</v>
      </c>
      <c r="O3213" s="164">
        <f t="shared" si="1535"/>
        <v>0</v>
      </c>
      <c r="P3213" s="164">
        <f t="shared" si="1535"/>
        <v>0</v>
      </c>
      <c r="Q3213" s="164">
        <f t="shared" si="1535"/>
        <v>0</v>
      </c>
      <c r="R3213" s="164">
        <f t="shared" si="1530"/>
        <v>0</v>
      </c>
      <c r="S3213" s="164">
        <f t="shared" si="1536"/>
        <v>0</v>
      </c>
      <c r="T3213" s="164">
        <f t="shared" si="1536"/>
        <v>0</v>
      </c>
      <c r="U3213" s="164">
        <f t="shared" si="1536"/>
        <v>0</v>
      </c>
      <c r="V3213" s="164">
        <f t="shared" si="1536"/>
        <v>0</v>
      </c>
    </row>
    <row r="3214" spans="1:22" ht="16.5" thickTop="1" thickBot="1">
      <c r="A3214" s="160" t="s">
        <v>121</v>
      </c>
      <c r="B3214" s="167" t="s">
        <v>15</v>
      </c>
      <c r="C3214" s="164">
        <f t="shared" si="1526"/>
        <v>60000</v>
      </c>
      <c r="D3214" s="164">
        <f t="shared" si="1527"/>
        <v>60000</v>
      </c>
      <c r="E3214" s="164">
        <f t="shared" si="1527"/>
        <v>0</v>
      </c>
      <c r="F3214" s="164">
        <f t="shared" si="1527"/>
        <v>0</v>
      </c>
      <c r="G3214" s="164">
        <f t="shared" si="1527"/>
        <v>0</v>
      </c>
      <c r="H3214" s="164">
        <f t="shared" si="1528"/>
        <v>60000</v>
      </c>
      <c r="I3214" s="164">
        <f t="shared" ref="I3214:L3217" si="1537">SUM(I3225)</f>
        <v>60000</v>
      </c>
      <c r="J3214" s="164">
        <f t="shared" si="1537"/>
        <v>0</v>
      </c>
      <c r="K3214" s="164">
        <f t="shared" si="1537"/>
        <v>0</v>
      </c>
      <c r="L3214" s="164">
        <f t="shared" si="1537"/>
        <v>0</v>
      </c>
      <c r="M3214" s="164">
        <f t="shared" si="1529"/>
        <v>0</v>
      </c>
      <c r="N3214" s="164">
        <f t="shared" ref="N3214:Q3217" si="1538">SUM(N3225)</f>
        <v>0</v>
      </c>
      <c r="O3214" s="164">
        <f t="shared" si="1538"/>
        <v>0</v>
      </c>
      <c r="P3214" s="164">
        <f t="shared" si="1538"/>
        <v>0</v>
      </c>
      <c r="Q3214" s="164">
        <f t="shared" si="1538"/>
        <v>0</v>
      </c>
      <c r="R3214" s="164">
        <f t="shared" si="1530"/>
        <v>0</v>
      </c>
      <c r="S3214" s="164">
        <f t="shared" ref="S3214:V3217" si="1539">SUM(S3225)</f>
        <v>0</v>
      </c>
      <c r="T3214" s="164">
        <f t="shared" si="1539"/>
        <v>0</v>
      </c>
      <c r="U3214" s="164">
        <f t="shared" si="1539"/>
        <v>0</v>
      </c>
      <c r="V3214" s="164">
        <f t="shared" si="1539"/>
        <v>0</v>
      </c>
    </row>
    <row r="3215" spans="1:22" ht="16.5" thickTop="1" thickBot="1">
      <c r="A3215" s="160" t="s">
        <v>121</v>
      </c>
      <c r="B3215" s="168" t="s">
        <v>136</v>
      </c>
      <c r="C3215" s="164">
        <f t="shared" si="1526"/>
        <v>60000</v>
      </c>
      <c r="D3215" s="164">
        <f t="shared" si="1527"/>
        <v>60000</v>
      </c>
      <c r="E3215" s="164">
        <f t="shared" si="1527"/>
        <v>0</v>
      </c>
      <c r="F3215" s="164">
        <f t="shared" si="1527"/>
        <v>0</v>
      </c>
      <c r="G3215" s="164">
        <f t="shared" si="1527"/>
        <v>0</v>
      </c>
      <c r="H3215" s="164">
        <f t="shared" si="1528"/>
        <v>60000</v>
      </c>
      <c r="I3215" s="164">
        <f t="shared" si="1537"/>
        <v>60000</v>
      </c>
      <c r="J3215" s="164">
        <f t="shared" si="1537"/>
        <v>0</v>
      </c>
      <c r="K3215" s="164">
        <f t="shared" si="1537"/>
        <v>0</v>
      </c>
      <c r="L3215" s="164">
        <f t="shared" si="1537"/>
        <v>0</v>
      </c>
      <c r="M3215" s="164">
        <f t="shared" si="1529"/>
        <v>0</v>
      </c>
      <c r="N3215" s="164">
        <f t="shared" si="1538"/>
        <v>0</v>
      </c>
      <c r="O3215" s="164">
        <f t="shared" si="1538"/>
        <v>0</v>
      </c>
      <c r="P3215" s="164">
        <f t="shared" si="1538"/>
        <v>0</v>
      </c>
      <c r="Q3215" s="164">
        <f t="shared" si="1538"/>
        <v>0</v>
      </c>
      <c r="R3215" s="164">
        <f t="shared" si="1530"/>
        <v>0</v>
      </c>
      <c r="S3215" s="164">
        <f t="shared" si="1539"/>
        <v>0</v>
      </c>
      <c r="T3215" s="164">
        <f t="shared" si="1539"/>
        <v>0</v>
      </c>
      <c r="U3215" s="164">
        <f t="shared" si="1539"/>
        <v>0</v>
      </c>
      <c r="V3215" s="164">
        <f t="shared" si="1539"/>
        <v>0</v>
      </c>
    </row>
    <row r="3216" spans="1:22" ht="16.5" thickTop="1" thickBot="1">
      <c r="A3216" s="160" t="s">
        <v>121</v>
      </c>
      <c r="B3216" s="169" t="s">
        <v>135</v>
      </c>
      <c r="C3216" s="164">
        <f t="shared" si="1526"/>
        <v>60000</v>
      </c>
      <c r="D3216" s="164">
        <f t="shared" si="1527"/>
        <v>60000</v>
      </c>
      <c r="E3216" s="164">
        <f t="shared" si="1527"/>
        <v>0</v>
      </c>
      <c r="F3216" s="164">
        <f t="shared" si="1527"/>
        <v>0</v>
      </c>
      <c r="G3216" s="164">
        <f t="shared" si="1527"/>
        <v>0</v>
      </c>
      <c r="H3216" s="164">
        <f t="shared" si="1528"/>
        <v>60000</v>
      </c>
      <c r="I3216" s="164">
        <f t="shared" si="1537"/>
        <v>60000</v>
      </c>
      <c r="J3216" s="164">
        <f t="shared" si="1537"/>
        <v>0</v>
      </c>
      <c r="K3216" s="164">
        <f t="shared" si="1537"/>
        <v>0</v>
      </c>
      <c r="L3216" s="164">
        <f t="shared" si="1537"/>
        <v>0</v>
      </c>
      <c r="M3216" s="164">
        <f t="shared" si="1529"/>
        <v>0</v>
      </c>
      <c r="N3216" s="164">
        <f t="shared" si="1538"/>
        <v>0</v>
      </c>
      <c r="O3216" s="164">
        <f t="shared" si="1538"/>
        <v>0</v>
      </c>
      <c r="P3216" s="164">
        <f t="shared" si="1538"/>
        <v>0</v>
      </c>
      <c r="Q3216" s="164">
        <f t="shared" si="1538"/>
        <v>0</v>
      </c>
      <c r="R3216" s="164">
        <f t="shared" si="1530"/>
        <v>0</v>
      </c>
      <c r="S3216" s="164">
        <f t="shared" si="1539"/>
        <v>0</v>
      </c>
      <c r="T3216" s="164">
        <f t="shared" si="1539"/>
        <v>0</v>
      </c>
      <c r="U3216" s="164">
        <f t="shared" si="1539"/>
        <v>0</v>
      </c>
      <c r="V3216" s="164">
        <f t="shared" si="1539"/>
        <v>0</v>
      </c>
    </row>
    <row r="3217" spans="1:22" ht="16.5" thickTop="1" thickBot="1">
      <c r="A3217" s="160" t="s">
        <v>121</v>
      </c>
      <c r="B3217" s="167" t="s">
        <v>104</v>
      </c>
      <c r="C3217" s="164">
        <f t="shared" si="1526"/>
        <v>15000</v>
      </c>
      <c r="D3217" s="164">
        <f t="shared" si="1527"/>
        <v>3000</v>
      </c>
      <c r="E3217" s="164">
        <f t="shared" si="1527"/>
        <v>3000</v>
      </c>
      <c r="F3217" s="164">
        <f t="shared" si="1527"/>
        <v>5000</v>
      </c>
      <c r="G3217" s="164">
        <f t="shared" si="1527"/>
        <v>4000</v>
      </c>
      <c r="H3217" s="164">
        <f t="shared" si="1528"/>
        <v>15000</v>
      </c>
      <c r="I3217" s="164">
        <f t="shared" si="1537"/>
        <v>3000</v>
      </c>
      <c r="J3217" s="164">
        <f t="shared" si="1537"/>
        <v>3000</v>
      </c>
      <c r="K3217" s="164">
        <f t="shared" si="1537"/>
        <v>5000</v>
      </c>
      <c r="L3217" s="164">
        <f t="shared" si="1537"/>
        <v>4000</v>
      </c>
      <c r="M3217" s="164">
        <f t="shared" si="1529"/>
        <v>0</v>
      </c>
      <c r="N3217" s="164">
        <f t="shared" si="1538"/>
        <v>0</v>
      </c>
      <c r="O3217" s="164">
        <f t="shared" si="1538"/>
        <v>0</v>
      </c>
      <c r="P3217" s="164">
        <f t="shared" si="1538"/>
        <v>0</v>
      </c>
      <c r="Q3217" s="164">
        <f t="shared" si="1538"/>
        <v>0</v>
      </c>
      <c r="R3217" s="164">
        <f t="shared" si="1530"/>
        <v>0</v>
      </c>
      <c r="S3217" s="164">
        <f t="shared" si="1539"/>
        <v>0</v>
      </c>
      <c r="T3217" s="164">
        <f t="shared" si="1539"/>
        <v>0</v>
      </c>
      <c r="U3217" s="164">
        <f t="shared" si="1539"/>
        <v>0</v>
      </c>
      <c r="V3217" s="164">
        <f t="shared" si="1539"/>
        <v>0</v>
      </c>
    </row>
    <row r="3218" spans="1:22" ht="16.5" thickTop="1" thickBot="1">
      <c r="A3218" s="160" t="s">
        <v>121</v>
      </c>
      <c r="B3218" s="167" t="s">
        <v>105</v>
      </c>
      <c r="C3218" s="164">
        <f t="shared" si="1526"/>
        <v>16000</v>
      </c>
      <c r="D3218" s="164">
        <f t="shared" si="1527"/>
        <v>3000</v>
      </c>
      <c r="E3218" s="164">
        <f t="shared" si="1527"/>
        <v>6000</v>
      </c>
      <c r="F3218" s="164">
        <f t="shared" si="1527"/>
        <v>4000</v>
      </c>
      <c r="G3218" s="164">
        <f t="shared" si="1527"/>
        <v>3000</v>
      </c>
      <c r="H3218" s="164">
        <f t="shared" si="1528"/>
        <v>16000</v>
      </c>
      <c r="I3218" s="164">
        <f t="shared" ref="I3218:L3219" si="1540">SUM(I3229,I3235)</f>
        <v>3000</v>
      </c>
      <c r="J3218" s="164">
        <f t="shared" si="1540"/>
        <v>6000</v>
      </c>
      <c r="K3218" s="164">
        <f t="shared" si="1540"/>
        <v>4000</v>
      </c>
      <c r="L3218" s="164">
        <f t="shared" si="1540"/>
        <v>3000</v>
      </c>
      <c r="M3218" s="164">
        <f t="shared" si="1529"/>
        <v>0</v>
      </c>
      <c r="N3218" s="164">
        <f t="shared" ref="N3218:Q3219" si="1541">SUM(N3229,N3235)</f>
        <v>0</v>
      </c>
      <c r="O3218" s="164">
        <f t="shared" si="1541"/>
        <v>0</v>
      </c>
      <c r="P3218" s="164">
        <f t="shared" si="1541"/>
        <v>0</v>
      </c>
      <c r="Q3218" s="164">
        <f t="shared" si="1541"/>
        <v>0</v>
      </c>
      <c r="R3218" s="164">
        <f t="shared" si="1530"/>
        <v>0</v>
      </c>
      <c r="S3218" s="164">
        <f t="shared" ref="S3218:V3219" si="1542">SUM(S3229,S3235)</f>
        <v>0</v>
      </c>
      <c r="T3218" s="164">
        <f t="shared" si="1542"/>
        <v>0</v>
      </c>
      <c r="U3218" s="164">
        <f t="shared" si="1542"/>
        <v>0</v>
      </c>
      <c r="V3218" s="164">
        <f t="shared" si="1542"/>
        <v>0</v>
      </c>
    </row>
    <row r="3219" spans="1:22" ht="31.5" thickTop="1" thickBot="1">
      <c r="A3219" s="160" t="s">
        <v>121</v>
      </c>
      <c r="B3219" s="168" t="s">
        <v>153</v>
      </c>
      <c r="C3219" s="164">
        <f t="shared" si="1526"/>
        <v>16000</v>
      </c>
      <c r="D3219" s="164">
        <f t="shared" si="1527"/>
        <v>3000</v>
      </c>
      <c r="E3219" s="164">
        <f t="shared" si="1527"/>
        <v>6000</v>
      </c>
      <c r="F3219" s="164">
        <f t="shared" si="1527"/>
        <v>4000</v>
      </c>
      <c r="G3219" s="164">
        <f t="shared" si="1527"/>
        <v>3000</v>
      </c>
      <c r="H3219" s="164">
        <f t="shared" si="1528"/>
        <v>16000</v>
      </c>
      <c r="I3219" s="164">
        <f t="shared" si="1540"/>
        <v>3000</v>
      </c>
      <c r="J3219" s="164">
        <f t="shared" si="1540"/>
        <v>6000</v>
      </c>
      <c r="K3219" s="164">
        <f t="shared" si="1540"/>
        <v>4000</v>
      </c>
      <c r="L3219" s="164">
        <f t="shared" si="1540"/>
        <v>3000</v>
      </c>
      <c r="M3219" s="164">
        <f t="shared" si="1529"/>
        <v>0</v>
      </c>
      <c r="N3219" s="164">
        <f t="shared" si="1541"/>
        <v>0</v>
      </c>
      <c r="O3219" s="164">
        <f t="shared" si="1541"/>
        <v>0</v>
      </c>
      <c r="P3219" s="164">
        <f t="shared" si="1541"/>
        <v>0</v>
      </c>
      <c r="Q3219" s="164">
        <f t="shared" si="1541"/>
        <v>0</v>
      </c>
      <c r="R3219" s="164">
        <f t="shared" si="1530"/>
        <v>0</v>
      </c>
      <c r="S3219" s="164">
        <f t="shared" si="1542"/>
        <v>0</v>
      </c>
      <c r="T3219" s="164">
        <f t="shared" si="1542"/>
        <v>0</v>
      </c>
      <c r="U3219" s="164">
        <f t="shared" si="1542"/>
        <v>0</v>
      </c>
      <c r="V3219" s="164">
        <f t="shared" si="1542"/>
        <v>0</v>
      </c>
    </row>
    <row r="3220" spans="1:22" ht="16.5" thickTop="1" thickBot="1">
      <c r="A3220" s="160" t="s">
        <v>121</v>
      </c>
      <c r="B3220" s="166" t="s">
        <v>155</v>
      </c>
      <c r="C3220" s="164">
        <f t="shared" si="1526"/>
        <v>170000</v>
      </c>
      <c r="D3220" s="164">
        <f t="shared" si="1527"/>
        <v>50000</v>
      </c>
      <c r="E3220" s="164">
        <f t="shared" si="1527"/>
        <v>100000</v>
      </c>
      <c r="F3220" s="164">
        <f t="shared" si="1527"/>
        <v>20000</v>
      </c>
      <c r="G3220" s="164">
        <f t="shared" si="1527"/>
        <v>0</v>
      </c>
      <c r="H3220" s="164">
        <f t="shared" si="1528"/>
        <v>170000</v>
      </c>
      <c r="I3220" s="164">
        <f>SUM(I3231,I3240,I3244)</f>
        <v>50000</v>
      </c>
      <c r="J3220" s="164">
        <f>SUM(J3231,J3240,J3244)</f>
        <v>100000</v>
      </c>
      <c r="K3220" s="164">
        <f>SUM(K3231,K3240,K3244)</f>
        <v>20000</v>
      </c>
      <c r="L3220" s="164">
        <f>SUM(L3231,L3240,L3244)</f>
        <v>0</v>
      </c>
      <c r="M3220" s="164">
        <f t="shared" si="1529"/>
        <v>0</v>
      </c>
      <c r="N3220" s="164">
        <f>SUM(N3231,N3240,N3244)</f>
        <v>0</v>
      </c>
      <c r="O3220" s="164">
        <f>SUM(O3231,O3240,O3244)</f>
        <v>0</v>
      </c>
      <c r="P3220" s="164">
        <f>SUM(P3231,P3240,P3244)</f>
        <v>0</v>
      </c>
      <c r="Q3220" s="164">
        <f>SUM(Q3231,Q3240,Q3244)</f>
        <v>0</v>
      </c>
      <c r="R3220" s="164">
        <f t="shared" si="1530"/>
        <v>0</v>
      </c>
      <c r="S3220" s="164">
        <f>SUM(S3231,S3240,S3244)</f>
        <v>0</v>
      </c>
      <c r="T3220" s="164">
        <f>SUM(T3231,T3240,T3244)</f>
        <v>0</v>
      </c>
      <c r="U3220" s="164">
        <f>SUM(U3231,U3240,U3244)</f>
        <v>0</v>
      </c>
      <c r="V3220" s="164">
        <f>SUM(V3231,V3240,V3244)</f>
        <v>0</v>
      </c>
    </row>
    <row r="3221" spans="1:22" ht="31.5" thickTop="1" thickBot="1">
      <c r="A3221" s="160" t="s">
        <v>1122</v>
      </c>
      <c r="B3221" s="166" t="s">
        <v>1123</v>
      </c>
      <c r="C3221" s="164">
        <f t="shared" si="1526"/>
        <v>1900000</v>
      </c>
      <c r="D3221" s="164">
        <f t="shared" si="1527"/>
        <v>579000</v>
      </c>
      <c r="E3221" s="164">
        <f t="shared" si="1527"/>
        <v>519000</v>
      </c>
      <c r="F3221" s="164">
        <f t="shared" si="1527"/>
        <v>541000</v>
      </c>
      <c r="G3221" s="164">
        <f t="shared" si="1527"/>
        <v>261000</v>
      </c>
      <c r="H3221" s="164">
        <f t="shared" si="1528"/>
        <v>1900000</v>
      </c>
      <c r="I3221" s="164">
        <f>SUM(I3222,I3231)</f>
        <v>579000</v>
      </c>
      <c r="J3221" s="164">
        <f>SUM(J3222,J3231)</f>
        <v>519000</v>
      </c>
      <c r="K3221" s="164">
        <f>SUM(K3222,K3231)</f>
        <v>541000</v>
      </c>
      <c r="L3221" s="164">
        <f>SUM(L3222,L3231)</f>
        <v>261000</v>
      </c>
      <c r="M3221" s="164">
        <f t="shared" si="1529"/>
        <v>0</v>
      </c>
      <c r="N3221" s="164">
        <f>SUM(N3222,N3231)</f>
        <v>0</v>
      </c>
      <c r="O3221" s="164">
        <f>SUM(O3222,O3231)</f>
        <v>0</v>
      </c>
      <c r="P3221" s="164">
        <f>SUM(P3222,P3231)</f>
        <v>0</v>
      </c>
      <c r="Q3221" s="164">
        <f>SUM(Q3222,Q3231)</f>
        <v>0</v>
      </c>
      <c r="R3221" s="164">
        <f t="shared" si="1530"/>
        <v>0</v>
      </c>
      <c r="S3221" s="164">
        <f>SUM(S3222,S3231)</f>
        <v>0</v>
      </c>
      <c r="T3221" s="164">
        <f>SUM(T3222,T3231)</f>
        <v>0</v>
      </c>
      <c r="U3221" s="164">
        <f>SUM(U3222,U3231)</f>
        <v>0</v>
      </c>
      <c r="V3221" s="164">
        <f>SUM(V3222,V3231)</f>
        <v>0</v>
      </c>
    </row>
    <row r="3222" spans="1:22" ht="16.5" thickTop="1" thickBot="1">
      <c r="A3222" s="160" t="s">
        <v>121</v>
      </c>
      <c r="B3222" s="167" t="s">
        <v>99</v>
      </c>
      <c r="C3222" s="164">
        <f t="shared" si="1526"/>
        <v>1880000</v>
      </c>
      <c r="D3222" s="164">
        <f t="shared" si="1527"/>
        <v>579000</v>
      </c>
      <c r="E3222" s="164">
        <f t="shared" si="1527"/>
        <v>519000</v>
      </c>
      <c r="F3222" s="164">
        <f t="shared" si="1527"/>
        <v>521000</v>
      </c>
      <c r="G3222" s="164">
        <f t="shared" si="1527"/>
        <v>261000</v>
      </c>
      <c r="H3222" s="164">
        <f t="shared" si="1528"/>
        <v>1880000</v>
      </c>
      <c r="I3222" s="164">
        <f>SUM(I3223:I3225,I3228:I3229)</f>
        <v>579000</v>
      </c>
      <c r="J3222" s="164">
        <f>SUM(J3223:J3225,J3228:J3229)</f>
        <v>519000</v>
      </c>
      <c r="K3222" s="164">
        <f>SUM(K3223:K3225,K3228:K3229)</f>
        <v>521000</v>
      </c>
      <c r="L3222" s="164">
        <f>SUM(L3223:L3225,L3228:L3229)</f>
        <v>261000</v>
      </c>
      <c r="M3222" s="164">
        <f t="shared" si="1529"/>
        <v>0</v>
      </c>
      <c r="N3222" s="164">
        <f>SUM(N3223:N3225,N3228:N3229)</f>
        <v>0</v>
      </c>
      <c r="O3222" s="164">
        <f>SUM(O3223:O3225,O3228:O3229)</f>
        <v>0</v>
      </c>
      <c r="P3222" s="164">
        <f>SUM(P3223:P3225,P3228:P3229)</f>
        <v>0</v>
      </c>
      <c r="Q3222" s="164">
        <f>SUM(Q3223:Q3225,Q3228:Q3229)</f>
        <v>0</v>
      </c>
      <c r="R3222" s="164">
        <f t="shared" si="1530"/>
        <v>0</v>
      </c>
      <c r="S3222" s="164">
        <f>SUM(S3223:S3225,S3228:S3229)</f>
        <v>0</v>
      </c>
      <c r="T3222" s="164">
        <f>SUM(T3223:T3225,T3228:T3229)</f>
        <v>0</v>
      </c>
      <c r="U3222" s="164">
        <f>SUM(U3223:U3225,U3228:U3229)</f>
        <v>0</v>
      </c>
      <c r="V3222" s="164">
        <f>SUM(V3223:V3225,V3228:V3229)</f>
        <v>0</v>
      </c>
    </row>
    <row r="3223" spans="1:22" ht="16.5" thickTop="1" thickBot="1">
      <c r="A3223" s="160" t="s">
        <v>121</v>
      </c>
      <c r="B3223" s="168" t="s">
        <v>100</v>
      </c>
      <c r="C3223" s="164">
        <f t="shared" si="1526"/>
        <v>1200000</v>
      </c>
      <c r="D3223" s="164">
        <f t="shared" si="1527"/>
        <v>364000</v>
      </c>
      <c r="E3223" s="164">
        <f t="shared" si="1527"/>
        <v>364000</v>
      </c>
      <c r="F3223" s="164">
        <f t="shared" si="1527"/>
        <v>364000</v>
      </c>
      <c r="G3223" s="164">
        <f t="shared" si="1527"/>
        <v>108000</v>
      </c>
      <c r="H3223" s="164">
        <f t="shared" si="1528"/>
        <v>1200000</v>
      </c>
      <c r="I3223" s="164">
        <v>364000</v>
      </c>
      <c r="J3223" s="164">
        <v>364000</v>
      </c>
      <c r="K3223" s="164">
        <v>364000</v>
      </c>
      <c r="L3223" s="164">
        <v>108000</v>
      </c>
      <c r="M3223" s="164">
        <f t="shared" si="1529"/>
        <v>0</v>
      </c>
      <c r="N3223" s="164">
        <v>0</v>
      </c>
      <c r="O3223" s="164">
        <v>0</v>
      </c>
      <c r="P3223" s="164">
        <v>0</v>
      </c>
      <c r="Q3223" s="164">
        <v>0</v>
      </c>
      <c r="R3223" s="164">
        <f t="shared" si="1530"/>
        <v>0</v>
      </c>
      <c r="S3223" s="164">
        <v>0</v>
      </c>
      <c r="T3223" s="164">
        <v>0</v>
      </c>
      <c r="U3223" s="164">
        <v>0</v>
      </c>
      <c r="V3223" s="164">
        <v>0</v>
      </c>
    </row>
    <row r="3224" spans="1:22" ht="16.5" thickTop="1" thickBot="1">
      <c r="A3224" s="160" t="s">
        <v>121</v>
      </c>
      <c r="B3224" s="168" t="s">
        <v>101</v>
      </c>
      <c r="C3224" s="164">
        <f t="shared" si="1526"/>
        <v>599000</v>
      </c>
      <c r="D3224" s="164">
        <f t="shared" si="1527"/>
        <v>150000</v>
      </c>
      <c r="E3224" s="164">
        <f t="shared" si="1527"/>
        <v>150000</v>
      </c>
      <c r="F3224" s="164">
        <f t="shared" si="1527"/>
        <v>150000</v>
      </c>
      <c r="G3224" s="164">
        <f t="shared" si="1527"/>
        <v>149000</v>
      </c>
      <c r="H3224" s="164">
        <f t="shared" si="1528"/>
        <v>599000</v>
      </c>
      <c r="I3224" s="164">
        <v>150000</v>
      </c>
      <c r="J3224" s="164">
        <v>150000</v>
      </c>
      <c r="K3224" s="164">
        <v>150000</v>
      </c>
      <c r="L3224" s="164">
        <v>149000</v>
      </c>
      <c r="M3224" s="164">
        <f t="shared" si="1529"/>
        <v>0</v>
      </c>
      <c r="N3224" s="164">
        <v>0</v>
      </c>
      <c r="O3224" s="164">
        <v>0</v>
      </c>
      <c r="P3224" s="164">
        <v>0</v>
      </c>
      <c r="Q3224" s="164">
        <v>0</v>
      </c>
      <c r="R3224" s="164">
        <f t="shared" si="1530"/>
        <v>0</v>
      </c>
      <c r="S3224" s="164">
        <v>0</v>
      </c>
      <c r="T3224" s="164">
        <v>0</v>
      </c>
      <c r="U3224" s="164">
        <v>0</v>
      </c>
      <c r="V3224" s="164">
        <v>0</v>
      </c>
    </row>
    <row r="3225" spans="1:22" ht="16.5" thickTop="1" thickBot="1">
      <c r="A3225" s="160" t="s">
        <v>121</v>
      </c>
      <c r="B3225" s="168" t="s">
        <v>15</v>
      </c>
      <c r="C3225" s="164">
        <f t="shared" si="1526"/>
        <v>60000</v>
      </c>
      <c r="D3225" s="164">
        <f t="shared" si="1527"/>
        <v>60000</v>
      </c>
      <c r="E3225" s="164">
        <f t="shared" si="1527"/>
        <v>0</v>
      </c>
      <c r="F3225" s="164">
        <f t="shared" si="1527"/>
        <v>0</v>
      </c>
      <c r="G3225" s="164">
        <f t="shared" si="1527"/>
        <v>0</v>
      </c>
      <c r="H3225" s="164">
        <f t="shared" si="1528"/>
        <v>60000</v>
      </c>
      <c r="I3225" s="164">
        <f t="shared" ref="I3225:L3226" si="1543">SUM(I3226)</f>
        <v>60000</v>
      </c>
      <c r="J3225" s="164">
        <f t="shared" si="1543"/>
        <v>0</v>
      </c>
      <c r="K3225" s="164">
        <f t="shared" si="1543"/>
        <v>0</v>
      </c>
      <c r="L3225" s="164">
        <f t="shared" si="1543"/>
        <v>0</v>
      </c>
      <c r="M3225" s="164">
        <f t="shared" si="1529"/>
        <v>0</v>
      </c>
      <c r="N3225" s="164">
        <f t="shared" ref="N3225:Q3226" si="1544">SUM(N3226)</f>
        <v>0</v>
      </c>
      <c r="O3225" s="164">
        <f t="shared" si="1544"/>
        <v>0</v>
      </c>
      <c r="P3225" s="164">
        <f t="shared" si="1544"/>
        <v>0</v>
      </c>
      <c r="Q3225" s="164">
        <f t="shared" si="1544"/>
        <v>0</v>
      </c>
      <c r="R3225" s="164">
        <f t="shared" si="1530"/>
        <v>0</v>
      </c>
      <c r="S3225" s="164">
        <f t="shared" ref="S3225:V3226" si="1545">SUM(S3226)</f>
        <v>0</v>
      </c>
      <c r="T3225" s="164">
        <f t="shared" si="1545"/>
        <v>0</v>
      </c>
      <c r="U3225" s="164">
        <f t="shared" si="1545"/>
        <v>0</v>
      </c>
      <c r="V3225" s="164">
        <f t="shared" si="1545"/>
        <v>0</v>
      </c>
    </row>
    <row r="3226" spans="1:22" ht="16.5" thickTop="1" thickBot="1">
      <c r="A3226" s="160" t="s">
        <v>121</v>
      </c>
      <c r="B3226" s="169" t="s">
        <v>136</v>
      </c>
      <c r="C3226" s="164">
        <f t="shared" si="1526"/>
        <v>60000</v>
      </c>
      <c r="D3226" s="164">
        <f t="shared" si="1527"/>
        <v>60000</v>
      </c>
      <c r="E3226" s="164">
        <f t="shared" si="1527"/>
        <v>0</v>
      </c>
      <c r="F3226" s="164">
        <f t="shared" si="1527"/>
        <v>0</v>
      </c>
      <c r="G3226" s="164">
        <f t="shared" si="1527"/>
        <v>0</v>
      </c>
      <c r="H3226" s="164">
        <f t="shared" si="1528"/>
        <v>60000</v>
      </c>
      <c r="I3226" s="164">
        <f t="shared" si="1543"/>
        <v>60000</v>
      </c>
      <c r="J3226" s="164">
        <f t="shared" si="1543"/>
        <v>0</v>
      </c>
      <c r="K3226" s="164">
        <f t="shared" si="1543"/>
        <v>0</v>
      </c>
      <c r="L3226" s="164">
        <f t="shared" si="1543"/>
        <v>0</v>
      </c>
      <c r="M3226" s="164">
        <f t="shared" si="1529"/>
        <v>0</v>
      </c>
      <c r="N3226" s="164">
        <f t="shared" si="1544"/>
        <v>0</v>
      </c>
      <c r="O3226" s="164">
        <f t="shared" si="1544"/>
        <v>0</v>
      </c>
      <c r="P3226" s="164">
        <f t="shared" si="1544"/>
        <v>0</v>
      </c>
      <c r="Q3226" s="164">
        <f t="shared" si="1544"/>
        <v>0</v>
      </c>
      <c r="R3226" s="164">
        <f t="shared" si="1530"/>
        <v>0</v>
      </c>
      <c r="S3226" s="164">
        <f t="shared" si="1545"/>
        <v>0</v>
      </c>
      <c r="T3226" s="164">
        <f t="shared" si="1545"/>
        <v>0</v>
      </c>
      <c r="U3226" s="164">
        <f t="shared" si="1545"/>
        <v>0</v>
      </c>
      <c r="V3226" s="164">
        <f t="shared" si="1545"/>
        <v>0</v>
      </c>
    </row>
    <row r="3227" spans="1:22" ht="16.5" thickTop="1" thickBot="1">
      <c r="A3227" s="160" t="s">
        <v>121</v>
      </c>
      <c r="B3227" s="170" t="s">
        <v>135</v>
      </c>
      <c r="C3227" s="164">
        <f t="shared" si="1526"/>
        <v>60000</v>
      </c>
      <c r="D3227" s="164">
        <f t="shared" si="1527"/>
        <v>60000</v>
      </c>
      <c r="E3227" s="164">
        <f t="shared" si="1527"/>
        <v>0</v>
      </c>
      <c r="F3227" s="164">
        <f t="shared" si="1527"/>
        <v>0</v>
      </c>
      <c r="G3227" s="164">
        <f t="shared" si="1527"/>
        <v>0</v>
      </c>
      <c r="H3227" s="164">
        <f t="shared" si="1528"/>
        <v>60000</v>
      </c>
      <c r="I3227" s="164">
        <v>60000</v>
      </c>
      <c r="J3227" s="164">
        <v>0</v>
      </c>
      <c r="K3227" s="164">
        <v>0</v>
      </c>
      <c r="L3227" s="164">
        <v>0</v>
      </c>
      <c r="M3227" s="164">
        <f t="shared" si="1529"/>
        <v>0</v>
      </c>
      <c r="N3227" s="164">
        <v>0</v>
      </c>
      <c r="O3227" s="164">
        <v>0</v>
      </c>
      <c r="P3227" s="164">
        <v>0</v>
      </c>
      <c r="Q3227" s="164">
        <v>0</v>
      </c>
      <c r="R3227" s="164">
        <f t="shared" si="1530"/>
        <v>0</v>
      </c>
      <c r="S3227" s="164">
        <v>0</v>
      </c>
      <c r="T3227" s="164">
        <v>0</v>
      </c>
      <c r="U3227" s="164">
        <v>0</v>
      </c>
      <c r="V3227" s="164">
        <v>0</v>
      </c>
    </row>
    <row r="3228" spans="1:22" ht="16.5" thickTop="1" thickBot="1">
      <c r="A3228" s="160" t="s">
        <v>121</v>
      </c>
      <c r="B3228" s="168" t="s">
        <v>104</v>
      </c>
      <c r="C3228" s="164">
        <f t="shared" si="1526"/>
        <v>15000</v>
      </c>
      <c r="D3228" s="164">
        <f t="shared" si="1527"/>
        <v>3000</v>
      </c>
      <c r="E3228" s="164">
        <f t="shared" si="1527"/>
        <v>3000</v>
      </c>
      <c r="F3228" s="164">
        <f t="shared" si="1527"/>
        <v>5000</v>
      </c>
      <c r="G3228" s="164">
        <f t="shared" si="1527"/>
        <v>4000</v>
      </c>
      <c r="H3228" s="164">
        <f t="shared" si="1528"/>
        <v>15000</v>
      </c>
      <c r="I3228" s="164">
        <v>3000</v>
      </c>
      <c r="J3228" s="164">
        <v>3000</v>
      </c>
      <c r="K3228" s="164">
        <v>5000</v>
      </c>
      <c r="L3228" s="164">
        <v>4000</v>
      </c>
      <c r="M3228" s="164">
        <f t="shared" si="1529"/>
        <v>0</v>
      </c>
      <c r="N3228" s="164">
        <v>0</v>
      </c>
      <c r="O3228" s="164">
        <v>0</v>
      </c>
      <c r="P3228" s="164">
        <v>0</v>
      </c>
      <c r="Q3228" s="164">
        <v>0</v>
      </c>
      <c r="R3228" s="164">
        <f t="shared" si="1530"/>
        <v>0</v>
      </c>
      <c r="S3228" s="164">
        <v>0</v>
      </c>
      <c r="T3228" s="164">
        <v>0</v>
      </c>
      <c r="U3228" s="164">
        <v>0</v>
      </c>
      <c r="V3228" s="164">
        <v>0</v>
      </c>
    </row>
    <row r="3229" spans="1:22" ht="16.5" thickTop="1" thickBot="1">
      <c r="A3229" s="160" t="s">
        <v>121</v>
      </c>
      <c r="B3229" s="168" t="s">
        <v>105</v>
      </c>
      <c r="C3229" s="164">
        <f t="shared" si="1526"/>
        <v>6000</v>
      </c>
      <c r="D3229" s="164">
        <f t="shared" si="1527"/>
        <v>2000</v>
      </c>
      <c r="E3229" s="164">
        <f t="shared" si="1527"/>
        <v>2000</v>
      </c>
      <c r="F3229" s="164">
        <f t="shared" si="1527"/>
        <v>2000</v>
      </c>
      <c r="G3229" s="164">
        <f t="shared" si="1527"/>
        <v>0</v>
      </c>
      <c r="H3229" s="164">
        <f t="shared" si="1528"/>
        <v>6000</v>
      </c>
      <c r="I3229" s="164">
        <f>SUM(I3230)</f>
        <v>2000</v>
      </c>
      <c r="J3229" s="164">
        <f>SUM(J3230)</f>
        <v>2000</v>
      </c>
      <c r="K3229" s="164">
        <f>SUM(K3230)</f>
        <v>2000</v>
      </c>
      <c r="L3229" s="164">
        <f>SUM(L3230)</f>
        <v>0</v>
      </c>
      <c r="M3229" s="164">
        <f t="shared" si="1529"/>
        <v>0</v>
      </c>
      <c r="N3229" s="164">
        <f>SUM(N3230)</f>
        <v>0</v>
      </c>
      <c r="O3229" s="164">
        <f>SUM(O3230)</f>
        <v>0</v>
      </c>
      <c r="P3229" s="164">
        <f>SUM(P3230)</f>
        <v>0</v>
      </c>
      <c r="Q3229" s="164">
        <f>SUM(Q3230)</f>
        <v>0</v>
      </c>
      <c r="R3229" s="164">
        <f t="shared" si="1530"/>
        <v>0</v>
      </c>
      <c r="S3229" s="164">
        <f>SUM(S3230)</f>
        <v>0</v>
      </c>
      <c r="T3229" s="164">
        <f>SUM(T3230)</f>
        <v>0</v>
      </c>
      <c r="U3229" s="164">
        <f>SUM(U3230)</f>
        <v>0</v>
      </c>
      <c r="V3229" s="164">
        <f>SUM(V3230)</f>
        <v>0</v>
      </c>
    </row>
    <row r="3230" spans="1:22" ht="31.5" thickTop="1" thickBot="1">
      <c r="A3230" s="160" t="s">
        <v>121</v>
      </c>
      <c r="B3230" s="169" t="s">
        <v>153</v>
      </c>
      <c r="C3230" s="164">
        <f t="shared" si="1526"/>
        <v>6000</v>
      </c>
      <c r="D3230" s="164">
        <f t="shared" si="1527"/>
        <v>2000</v>
      </c>
      <c r="E3230" s="164">
        <f t="shared" si="1527"/>
        <v>2000</v>
      </c>
      <c r="F3230" s="164">
        <f t="shared" si="1527"/>
        <v>2000</v>
      </c>
      <c r="G3230" s="164">
        <f t="shared" si="1527"/>
        <v>0</v>
      </c>
      <c r="H3230" s="164">
        <f t="shared" si="1528"/>
        <v>6000</v>
      </c>
      <c r="I3230" s="164">
        <v>2000</v>
      </c>
      <c r="J3230" s="164">
        <v>2000</v>
      </c>
      <c r="K3230" s="164">
        <v>2000</v>
      </c>
      <c r="L3230" s="164">
        <v>0</v>
      </c>
      <c r="M3230" s="164">
        <f t="shared" si="1529"/>
        <v>0</v>
      </c>
      <c r="N3230" s="164">
        <v>0</v>
      </c>
      <c r="O3230" s="164">
        <v>0</v>
      </c>
      <c r="P3230" s="164">
        <v>0</v>
      </c>
      <c r="Q3230" s="164">
        <v>0</v>
      </c>
      <c r="R3230" s="164">
        <f t="shared" si="1530"/>
        <v>0</v>
      </c>
      <c r="S3230" s="164">
        <v>0</v>
      </c>
      <c r="T3230" s="164">
        <v>0</v>
      </c>
      <c r="U3230" s="164">
        <v>0</v>
      </c>
      <c r="V3230" s="164">
        <v>0</v>
      </c>
    </row>
    <row r="3231" spans="1:22" ht="16.5" thickTop="1" thickBot="1">
      <c r="A3231" s="160" t="s">
        <v>121</v>
      </c>
      <c r="B3231" s="167" t="s">
        <v>155</v>
      </c>
      <c r="C3231" s="164">
        <f t="shared" si="1526"/>
        <v>20000</v>
      </c>
      <c r="D3231" s="164">
        <f t="shared" si="1527"/>
        <v>0</v>
      </c>
      <c r="E3231" s="164">
        <f t="shared" si="1527"/>
        <v>0</v>
      </c>
      <c r="F3231" s="164">
        <f t="shared" si="1527"/>
        <v>20000</v>
      </c>
      <c r="G3231" s="164">
        <f t="shared" si="1527"/>
        <v>0</v>
      </c>
      <c r="H3231" s="164">
        <f t="shared" si="1528"/>
        <v>20000</v>
      </c>
      <c r="I3231" s="164">
        <v>0</v>
      </c>
      <c r="J3231" s="164">
        <v>0</v>
      </c>
      <c r="K3231" s="164">
        <v>20000</v>
      </c>
      <c r="L3231" s="164">
        <v>0</v>
      </c>
      <c r="M3231" s="164">
        <f t="shared" si="1529"/>
        <v>0</v>
      </c>
      <c r="N3231" s="164">
        <v>0</v>
      </c>
      <c r="O3231" s="164">
        <v>0</v>
      </c>
      <c r="P3231" s="164">
        <v>0</v>
      </c>
      <c r="Q3231" s="164">
        <v>0</v>
      </c>
      <c r="R3231" s="164">
        <f t="shared" si="1530"/>
        <v>0</v>
      </c>
      <c r="S3231" s="164">
        <v>0</v>
      </c>
      <c r="T3231" s="164">
        <v>0</v>
      </c>
      <c r="U3231" s="164">
        <v>0</v>
      </c>
      <c r="V3231" s="164">
        <v>0</v>
      </c>
    </row>
    <row r="3232" spans="1:22" ht="16.5" thickTop="1" thickBot="1">
      <c r="A3232" s="160" t="s">
        <v>1124</v>
      </c>
      <c r="B3232" s="166" t="s">
        <v>1125</v>
      </c>
      <c r="C3232" s="164">
        <f t="shared" si="1526"/>
        <v>700000</v>
      </c>
      <c r="D3232" s="164">
        <f t="shared" si="1527"/>
        <v>101000</v>
      </c>
      <c r="E3232" s="164">
        <f t="shared" si="1527"/>
        <v>254000</v>
      </c>
      <c r="F3232" s="164">
        <f t="shared" si="1527"/>
        <v>122000</v>
      </c>
      <c r="G3232" s="164">
        <f t="shared" si="1527"/>
        <v>223000</v>
      </c>
      <c r="H3232" s="164">
        <f t="shared" si="1528"/>
        <v>700000</v>
      </c>
      <c r="I3232" s="164">
        <f>SUM(I3233)</f>
        <v>101000</v>
      </c>
      <c r="J3232" s="164">
        <f>SUM(J3233)</f>
        <v>254000</v>
      </c>
      <c r="K3232" s="164">
        <f>SUM(K3233)</f>
        <v>122000</v>
      </c>
      <c r="L3232" s="164">
        <f>SUM(L3233)</f>
        <v>223000</v>
      </c>
      <c r="M3232" s="164">
        <f t="shared" si="1529"/>
        <v>0</v>
      </c>
      <c r="N3232" s="164">
        <f>SUM(N3233)</f>
        <v>0</v>
      </c>
      <c r="O3232" s="164">
        <f>SUM(O3233)</f>
        <v>0</v>
      </c>
      <c r="P3232" s="164">
        <f>SUM(P3233)</f>
        <v>0</v>
      </c>
      <c r="Q3232" s="164">
        <f>SUM(Q3233)</f>
        <v>0</v>
      </c>
      <c r="R3232" s="164">
        <f t="shared" si="1530"/>
        <v>0</v>
      </c>
      <c r="S3232" s="164">
        <f>SUM(S3233)</f>
        <v>0</v>
      </c>
      <c r="T3232" s="164">
        <f>SUM(T3233)</f>
        <v>0</v>
      </c>
      <c r="U3232" s="164">
        <f>SUM(U3233)</f>
        <v>0</v>
      </c>
      <c r="V3232" s="164">
        <f>SUM(V3233)</f>
        <v>0</v>
      </c>
    </row>
    <row r="3233" spans="1:22" ht="16.5" thickTop="1" thickBot="1">
      <c r="A3233" s="160" t="s">
        <v>121</v>
      </c>
      <c r="B3233" s="167" t="s">
        <v>99</v>
      </c>
      <c r="C3233" s="164">
        <f t="shared" si="1526"/>
        <v>700000</v>
      </c>
      <c r="D3233" s="164">
        <f t="shared" si="1527"/>
        <v>101000</v>
      </c>
      <c r="E3233" s="164">
        <f t="shared" si="1527"/>
        <v>254000</v>
      </c>
      <c r="F3233" s="164">
        <f t="shared" si="1527"/>
        <v>122000</v>
      </c>
      <c r="G3233" s="164">
        <f t="shared" si="1527"/>
        <v>223000</v>
      </c>
      <c r="H3233" s="164">
        <f t="shared" si="1528"/>
        <v>700000</v>
      </c>
      <c r="I3233" s="164">
        <f>SUM(I3234:I3235)</f>
        <v>101000</v>
      </c>
      <c r="J3233" s="164">
        <f>SUM(J3234:J3235)</f>
        <v>254000</v>
      </c>
      <c r="K3233" s="164">
        <f>SUM(K3234:K3235)</f>
        <v>122000</v>
      </c>
      <c r="L3233" s="164">
        <f>SUM(L3234:L3235)</f>
        <v>223000</v>
      </c>
      <c r="M3233" s="164">
        <f t="shared" si="1529"/>
        <v>0</v>
      </c>
      <c r="N3233" s="164">
        <f>SUM(N3234:N3235)</f>
        <v>0</v>
      </c>
      <c r="O3233" s="164">
        <f>SUM(O3234:O3235)</f>
        <v>0</v>
      </c>
      <c r="P3233" s="164">
        <f>SUM(P3234:P3235)</f>
        <v>0</v>
      </c>
      <c r="Q3233" s="164">
        <f>SUM(Q3234:Q3235)</f>
        <v>0</v>
      </c>
      <c r="R3233" s="164">
        <f t="shared" si="1530"/>
        <v>0</v>
      </c>
      <c r="S3233" s="164">
        <f>SUM(S3234:S3235)</f>
        <v>0</v>
      </c>
      <c r="T3233" s="164">
        <f>SUM(T3234:T3235)</f>
        <v>0</v>
      </c>
      <c r="U3233" s="164">
        <f>SUM(U3234:U3235)</f>
        <v>0</v>
      </c>
      <c r="V3233" s="164">
        <f>SUM(V3234:V3235)</f>
        <v>0</v>
      </c>
    </row>
    <row r="3234" spans="1:22" ht="16.5" thickTop="1" thickBot="1">
      <c r="A3234" s="160" t="s">
        <v>121</v>
      </c>
      <c r="B3234" s="168" t="s">
        <v>101</v>
      </c>
      <c r="C3234" s="164">
        <f t="shared" si="1526"/>
        <v>690000</v>
      </c>
      <c r="D3234" s="164">
        <f t="shared" si="1527"/>
        <v>100000</v>
      </c>
      <c r="E3234" s="164">
        <f t="shared" si="1527"/>
        <v>250000</v>
      </c>
      <c r="F3234" s="164">
        <f t="shared" si="1527"/>
        <v>120000</v>
      </c>
      <c r="G3234" s="164">
        <f t="shared" si="1527"/>
        <v>220000</v>
      </c>
      <c r="H3234" s="164">
        <f t="shared" si="1528"/>
        <v>690000</v>
      </c>
      <c r="I3234" s="164">
        <v>100000</v>
      </c>
      <c r="J3234" s="164">
        <v>250000</v>
      </c>
      <c r="K3234" s="164">
        <v>120000</v>
      </c>
      <c r="L3234" s="164">
        <v>220000</v>
      </c>
      <c r="M3234" s="164">
        <f t="shared" si="1529"/>
        <v>0</v>
      </c>
      <c r="N3234" s="164">
        <v>0</v>
      </c>
      <c r="O3234" s="164">
        <v>0</v>
      </c>
      <c r="P3234" s="164">
        <v>0</v>
      </c>
      <c r="Q3234" s="164">
        <v>0</v>
      </c>
      <c r="R3234" s="164">
        <f t="shared" si="1530"/>
        <v>0</v>
      </c>
      <c r="S3234" s="164">
        <v>0</v>
      </c>
      <c r="T3234" s="164">
        <v>0</v>
      </c>
      <c r="U3234" s="164">
        <v>0</v>
      </c>
      <c r="V3234" s="164">
        <v>0</v>
      </c>
    </row>
    <row r="3235" spans="1:22" ht="16.5" thickTop="1" thickBot="1">
      <c r="A3235" s="160" t="s">
        <v>121</v>
      </c>
      <c r="B3235" s="168" t="s">
        <v>105</v>
      </c>
      <c r="C3235" s="164">
        <f t="shared" si="1526"/>
        <v>10000</v>
      </c>
      <c r="D3235" s="164">
        <f t="shared" si="1527"/>
        <v>1000</v>
      </c>
      <c r="E3235" s="164">
        <f t="shared" si="1527"/>
        <v>4000</v>
      </c>
      <c r="F3235" s="164">
        <f t="shared" si="1527"/>
        <v>2000</v>
      </c>
      <c r="G3235" s="164">
        <f t="shared" si="1527"/>
        <v>3000</v>
      </c>
      <c r="H3235" s="164">
        <f t="shared" si="1528"/>
        <v>10000</v>
      </c>
      <c r="I3235" s="164">
        <f>SUM(I3236)</f>
        <v>1000</v>
      </c>
      <c r="J3235" s="164">
        <f>SUM(J3236)</f>
        <v>4000</v>
      </c>
      <c r="K3235" s="164">
        <f>SUM(K3236)</f>
        <v>2000</v>
      </c>
      <c r="L3235" s="164">
        <f>SUM(L3236)</f>
        <v>3000</v>
      </c>
      <c r="M3235" s="164">
        <f t="shared" si="1529"/>
        <v>0</v>
      </c>
      <c r="N3235" s="164">
        <f>SUM(N3236)</f>
        <v>0</v>
      </c>
      <c r="O3235" s="164">
        <f>SUM(O3236)</f>
        <v>0</v>
      </c>
      <c r="P3235" s="164">
        <f>SUM(P3236)</f>
        <v>0</v>
      </c>
      <c r="Q3235" s="164">
        <f>SUM(Q3236)</f>
        <v>0</v>
      </c>
      <c r="R3235" s="164">
        <f t="shared" si="1530"/>
        <v>0</v>
      </c>
      <c r="S3235" s="164">
        <f>SUM(S3236)</f>
        <v>0</v>
      </c>
      <c r="T3235" s="164">
        <f>SUM(T3236)</f>
        <v>0</v>
      </c>
      <c r="U3235" s="164">
        <f>SUM(U3236)</f>
        <v>0</v>
      </c>
      <c r="V3235" s="164">
        <f>SUM(V3236)</f>
        <v>0</v>
      </c>
    </row>
    <row r="3236" spans="1:22" ht="31.5" thickTop="1" thickBot="1">
      <c r="A3236" s="160" t="s">
        <v>121</v>
      </c>
      <c r="B3236" s="169" t="s">
        <v>153</v>
      </c>
      <c r="C3236" s="164">
        <f t="shared" si="1526"/>
        <v>10000</v>
      </c>
      <c r="D3236" s="164">
        <f t="shared" si="1527"/>
        <v>1000</v>
      </c>
      <c r="E3236" s="164">
        <f t="shared" si="1527"/>
        <v>4000</v>
      </c>
      <c r="F3236" s="164">
        <f t="shared" si="1527"/>
        <v>2000</v>
      </c>
      <c r="G3236" s="164">
        <f t="shared" si="1527"/>
        <v>3000</v>
      </c>
      <c r="H3236" s="164">
        <f t="shared" si="1528"/>
        <v>10000</v>
      </c>
      <c r="I3236" s="164">
        <v>1000</v>
      </c>
      <c r="J3236" s="164">
        <v>4000</v>
      </c>
      <c r="K3236" s="164">
        <v>2000</v>
      </c>
      <c r="L3236" s="164">
        <v>3000</v>
      </c>
      <c r="M3236" s="164">
        <f t="shared" si="1529"/>
        <v>0</v>
      </c>
      <c r="N3236" s="164">
        <v>0</v>
      </c>
      <c r="O3236" s="164">
        <v>0</v>
      </c>
      <c r="P3236" s="164">
        <v>0</v>
      </c>
      <c r="Q3236" s="164">
        <v>0</v>
      </c>
      <c r="R3236" s="164">
        <f t="shared" si="1530"/>
        <v>0</v>
      </c>
      <c r="S3236" s="164">
        <v>0</v>
      </c>
      <c r="T3236" s="164">
        <v>0</v>
      </c>
      <c r="U3236" s="164">
        <v>0</v>
      </c>
      <c r="V3236" s="164">
        <v>0</v>
      </c>
    </row>
    <row r="3237" spans="1:22" ht="31.5" thickTop="1" thickBot="1">
      <c r="A3237" s="160" t="s">
        <v>1126</v>
      </c>
      <c r="B3237" s="166" t="s">
        <v>1127</v>
      </c>
      <c r="C3237" s="164">
        <f t="shared" si="1526"/>
        <v>11500000</v>
      </c>
      <c r="D3237" s="164">
        <f t="shared" si="1527"/>
        <v>850000</v>
      </c>
      <c r="E3237" s="164">
        <f t="shared" si="1527"/>
        <v>2975000</v>
      </c>
      <c r="F3237" s="164">
        <f t="shared" si="1527"/>
        <v>2700000</v>
      </c>
      <c r="G3237" s="164">
        <f t="shared" si="1527"/>
        <v>4975000</v>
      </c>
      <c r="H3237" s="164">
        <f t="shared" si="1528"/>
        <v>11500000</v>
      </c>
      <c r="I3237" s="164">
        <f>SUM(I3238,I3240)</f>
        <v>850000</v>
      </c>
      <c r="J3237" s="164">
        <f>SUM(J3238,J3240)</f>
        <v>2975000</v>
      </c>
      <c r="K3237" s="164">
        <f>SUM(K3238,K3240)</f>
        <v>2700000</v>
      </c>
      <c r="L3237" s="164">
        <f>SUM(L3238,L3240)</f>
        <v>4975000</v>
      </c>
      <c r="M3237" s="164">
        <f t="shared" si="1529"/>
        <v>0</v>
      </c>
      <c r="N3237" s="164">
        <f>SUM(N3238,N3240)</f>
        <v>0</v>
      </c>
      <c r="O3237" s="164">
        <f>SUM(O3238,O3240)</f>
        <v>0</v>
      </c>
      <c r="P3237" s="164">
        <f>SUM(P3238,P3240)</f>
        <v>0</v>
      </c>
      <c r="Q3237" s="164">
        <f>SUM(Q3238,Q3240)</f>
        <v>0</v>
      </c>
      <c r="R3237" s="164">
        <f t="shared" si="1530"/>
        <v>0</v>
      </c>
      <c r="S3237" s="164">
        <f>SUM(S3238,S3240)</f>
        <v>0</v>
      </c>
      <c r="T3237" s="164">
        <f>SUM(T3238,T3240)</f>
        <v>0</v>
      </c>
      <c r="U3237" s="164">
        <f>SUM(U3238,U3240)</f>
        <v>0</v>
      </c>
      <c r="V3237" s="164">
        <f>SUM(V3238,V3240)</f>
        <v>0</v>
      </c>
    </row>
    <row r="3238" spans="1:22" ht="16.5" thickTop="1" thickBot="1">
      <c r="A3238" s="160" t="s">
        <v>121</v>
      </c>
      <c r="B3238" s="167" t="s">
        <v>99</v>
      </c>
      <c r="C3238" s="164">
        <f t="shared" si="1526"/>
        <v>11450000</v>
      </c>
      <c r="D3238" s="164">
        <f t="shared" si="1527"/>
        <v>800000</v>
      </c>
      <c r="E3238" s="164">
        <f t="shared" si="1527"/>
        <v>2975000</v>
      </c>
      <c r="F3238" s="164">
        <f t="shared" si="1527"/>
        <v>2700000</v>
      </c>
      <c r="G3238" s="164">
        <f t="shared" si="1527"/>
        <v>4975000</v>
      </c>
      <c r="H3238" s="164">
        <f t="shared" si="1528"/>
        <v>11450000</v>
      </c>
      <c r="I3238" s="164">
        <f>SUM(I3239)</f>
        <v>800000</v>
      </c>
      <c r="J3238" s="164">
        <f>SUM(J3239)</f>
        <v>2975000</v>
      </c>
      <c r="K3238" s="164">
        <f>SUM(K3239)</f>
        <v>2700000</v>
      </c>
      <c r="L3238" s="164">
        <f>SUM(L3239)</f>
        <v>4975000</v>
      </c>
      <c r="M3238" s="164">
        <f t="shared" si="1529"/>
        <v>0</v>
      </c>
      <c r="N3238" s="164">
        <f>SUM(N3239)</f>
        <v>0</v>
      </c>
      <c r="O3238" s="164">
        <f>SUM(O3239)</f>
        <v>0</v>
      </c>
      <c r="P3238" s="164">
        <f>SUM(P3239)</f>
        <v>0</v>
      </c>
      <c r="Q3238" s="164">
        <f>SUM(Q3239)</f>
        <v>0</v>
      </c>
      <c r="R3238" s="164">
        <f t="shared" si="1530"/>
        <v>0</v>
      </c>
      <c r="S3238" s="164">
        <f>SUM(S3239)</f>
        <v>0</v>
      </c>
      <c r="T3238" s="164">
        <f>SUM(T3239)</f>
        <v>0</v>
      </c>
      <c r="U3238" s="164">
        <f>SUM(U3239)</f>
        <v>0</v>
      </c>
      <c r="V3238" s="164">
        <f>SUM(V3239)</f>
        <v>0</v>
      </c>
    </row>
    <row r="3239" spans="1:22" ht="16.5" thickTop="1" thickBot="1">
      <c r="A3239" s="160" t="s">
        <v>121</v>
      </c>
      <c r="B3239" s="168" t="s">
        <v>101</v>
      </c>
      <c r="C3239" s="164">
        <f t="shared" si="1526"/>
        <v>11450000</v>
      </c>
      <c r="D3239" s="164">
        <f t="shared" si="1527"/>
        <v>800000</v>
      </c>
      <c r="E3239" s="164">
        <f t="shared" si="1527"/>
        <v>2975000</v>
      </c>
      <c r="F3239" s="164">
        <f t="shared" si="1527"/>
        <v>2700000</v>
      </c>
      <c r="G3239" s="164">
        <f t="shared" si="1527"/>
        <v>4975000</v>
      </c>
      <c r="H3239" s="164">
        <f t="shared" si="1528"/>
        <v>11450000</v>
      </c>
      <c r="I3239" s="164">
        <v>800000</v>
      </c>
      <c r="J3239" s="164">
        <v>2975000</v>
      </c>
      <c r="K3239" s="164">
        <v>2700000</v>
      </c>
      <c r="L3239" s="164">
        <v>4975000</v>
      </c>
      <c r="M3239" s="164">
        <f t="shared" si="1529"/>
        <v>0</v>
      </c>
      <c r="N3239" s="164">
        <v>0</v>
      </c>
      <c r="O3239" s="164">
        <v>0</v>
      </c>
      <c r="P3239" s="164">
        <v>0</v>
      </c>
      <c r="Q3239" s="164">
        <v>0</v>
      </c>
      <c r="R3239" s="164">
        <f t="shared" si="1530"/>
        <v>0</v>
      </c>
      <c r="S3239" s="164">
        <v>0</v>
      </c>
      <c r="T3239" s="164">
        <v>0</v>
      </c>
      <c r="U3239" s="164">
        <v>0</v>
      </c>
      <c r="V3239" s="164">
        <v>0</v>
      </c>
    </row>
    <row r="3240" spans="1:22" ht="16.5" thickTop="1" thickBot="1">
      <c r="A3240" s="160" t="s">
        <v>121</v>
      </c>
      <c r="B3240" s="167" t="s">
        <v>155</v>
      </c>
      <c r="C3240" s="164">
        <f t="shared" si="1526"/>
        <v>50000</v>
      </c>
      <c r="D3240" s="164">
        <f t="shared" si="1527"/>
        <v>50000</v>
      </c>
      <c r="E3240" s="164">
        <f t="shared" si="1527"/>
        <v>0</v>
      </c>
      <c r="F3240" s="164">
        <f t="shared" si="1527"/>
        <v>0</v>
      </c>
      <c r="G3240" s="164">
        <f t="shared" si="1527"/>
        <v>0</v>
      </c>
      <c r="H3240" s="164">
        <f t="shared" si="1528"/>
        <v>50000</v>
      </c>
      <c r="I3240" s="164">
        <v>50000</v>
      </c>
      <c r="J3240" s="164">
        <v>0</v>
      </c>
      <c r="K3240" s="164">
        <v>0</v>
      </c>
      <c r="L3240" s="164">
        <v>0</v>
      </c>
      <c r="M3240" s="164">
        <f t="shared" si="1529"/>
        <v>0</v>
      </c>
      <c r="N3240" s="164">
        <v>0</v>
      </c>
      <c r="O3240" s="164">
        <v>0</v>
      </c>
      <c r="P3240" s="164">
        <v>0</v>
      </c>
      <c r="Q3240" s="164">
        <v>0</v>
      </c>
      <c r="R3240" s="164">
        <f t="shared" si="1530"/>
        <v>0</v>
      </c>
      <c r="S3240" s="164">
        <v>0</v>
      </c>
      <c r="T3240" s="164">
        <v>0</v>
      </c>
      <c r="U3240" s="164">
        <v>0</v>
      </c>
      <c r="V3240" s="164">
        <v>0</v>
      </c>
    </row>
    <row r="3241" spans="1:22" ht="16.5" thickTop="1" thickBot="1">
      <c r="A3241" s="160" t="s">
        <v>1128</v>
      </c>
      <c r="B3241" s="166" t="s">
        <v>1129</v>
      </c>
      <c r="C3241" s="164">
        <f t="shared" si="1526"/>
        <v>200000</v>
      </c>
      <c r="D3241" s="164">
        <f t="shared" si="1527"/>
        <v>10000</v>
      </c>
      <c r="E3241" s="164">
        <f t="shared" si="1527"/>
        <v>170000</v>
      </c>
      <c r="F3241" s="164">
        <f t="shared" si="1527"/>
        <v>20000</v>
      </c>
      <c r="G3241" s="164">
        <f t="shared" si="1527"/>
        <v>0</v>
      </c>
      <c r="H3241" s="164">
        <f t="shared" si="1528"/>
        <v>200000</v>
      </c>
      <c r="I3241" s="164">
        <f>SUM(I3242,I3244)</f>
        <v>10000</v>
      </c>
      <c r="J3241" s="164">
        <f>SUM(J3242,J3244)</f>
        <v>170000</v>
      </c>
      <c r="K3241" s="164">
        <f>SUM(K3242,K3244)</f>
        <v>20000</v>
      </c>
      <c r="L3241" s="164">
        <f>SUM(L3242,L3244)</f>
        <v>0</v>
      </c>
      <c r="M3241" s="164">
        <f t="shared" si="1529"/>
        <v>0</v>
      </c>
      <c r="N3241" s="164">
        <f>SUM(N3242,N3244)</f>
        <v>0</v>
      </c>
      <c r="O3241" s="164">
        <f>SUM(O3242,O3244)</f>
        <v>0</v>
      </c>
      <c r="P3241" s="164">
        <f>SUM(P3242,P3244)</f>
        <v>0</v>
      </c>
      <c r="Q3241" s="164">
        <f>SUM(Q3242,Q3244)</f>
        <v>0</v>
      </c>
      <c r="R3241" s="164">
        <f t="shared" si="1530"/>
        <v>0</v>
      </c>
      <c r="S3241" s="164">
        <f>SUM(S3242,S3244)</f>
        <v>0</v>
      </c>
      <c r="T3241" s="164">
        <f>SUM(T3242,T3244)</f>
        <v>0</v>
      </c>
      <c r="U3241" s="164">
        <f>SUM(U3242,U3244)</f>
        <v>0</v>
      </c>
      <c r="V3241" s="164">
        <f>SUM(V3242,V3244)</f>
        <v>0</v>
      </c>
    </row>
    <row r="3242" spans="1:22" ht="16.5" thickTop="1" thickBot="1">
      <c r="A3242" s="160" t="s">
        <v>121</v>
      </c>
      <c r="B3242" s="167" t="s">
        <v>99</v>
      </c>
      <c r="C3242" s="164">
        <f t="shared" si="1526"/>
        <v>100000</v>
      </c>
      <c r="D3242" s="164">
        <f t="shared" si="1527"/>
        <v>10000</v>
      </c>
      <c r="E3242" s="164">
        <f t="shared" si="1527"/>
        <v>70000</v>
      </c>
      <c r="F3242" s="164">
        <f t="shared" si="1527"/>
        <v>20000</v>
      </c>
      <c r="G3242" s="164">
        <f t="shared" si="1527"/>
        <v>0</v>
      </c>
      <c r="H3242" s="164">
        <f t="shared" si="1528"/>
        <v>100000</v>
      </c>
      <c r="I3242" s="164">
        <f>SUM(I3243)</f>
        <v>10000</v>
      </c>
      <c r="J3242" s="164">
        <f>SUM(J3243)</f>
        <v>70000</v>
      </c>
      <c r="K3242" s="164">
        <f>SUM(K3243)</f>
        <v>20000</v>
      </c>
      <c r="L3242" s="164">
        <f>SUM(L3243)</f>
        <v>0</v>
      </c>
      <c r="M3242" s="164">
        <f t="shared" si="1529"/>
        <v>0</v>
      </c>
      <c r="N3242" s="164">
        <f>SUM(N3243)</f>
        <v>0</v>
      </c>
      <c r="O3242" s="164">
        <f>SUM(O3243)</f>
        <v>0</v>
      </c>
      <c r="P3242" s="164">
        <f>SUM(P3243)</f>
        <v>0</v>
      </c>
      <c r="Q3242" s="164">
        <f>SUM(Q3243)</f>
        <v>0</v>
      </c>
      <c r="R3242" s="164">
        <f t="shared" si="1530"/>
        <v>0</v>
      </c>
      <c r="S3242" s="164">
        <f>SUM(S3243)</f>
        <v>0</v>
      </c>
      <c r="T3242" s="164">
        <f>SUM(T3243)</f>
        <v>0</v>
      </c>
      <c r="U3242" s="164">
        <f>SUM(U3243)</f>
        <v>0</v>
      </c>
      <c r="V3242" s="164">
        <f>SUM(V3243)</f>
        <v>0</v>
      </c>
    </row>
    <row r="3243" spans="1:22" ht="16.5" thickTop="1" thickBot="1">
      <c r="A3243" s="160" t="s">
        <v>121</v>
      </c>
      <c r="B3243" s="168" t="s">
        <v>101</v>
      </c>
      <c r="C3243" s="164">
        <f t="shared" si="1526"/>
        <v>100000</v>
      </c>
      <c r="D3243" s="164">
        <f t="shared" si="1527"/>
        <v>10000</v>
      </c>
      <c r="E3243" s="164">
        <f t="shared" si="1527"/>
        <v>70000</v>
      </c>
      <c r="F3243" s="164">
        <f t="shared" si="1527"/>
        <v>20000</v>
      </c>
      <c r="G3243" s="164">
        <f t="shared" si="1527"/>
        <v>0</v>
      </c>
      <c r="H3243" s="164">
        <f t="shared" si="1528"/>
        <v>100000</v>
      </c>
      <c r="I3243" s="164">
        <v>10000</v>
      </c>
      <c r="J3243" s="164">
        <v>70000</v>
      </c>
      <c r="K3243" s="164">
        <v>20000</v>
      </c>
      <c r="L3243" s="164">
        <v>0</v>
      </c>
      <c r="M3243" s="164">
        <f t="shared" si="1529"/>
        <v>0</v>
      </c>
      <c r="N3243" s="164">
        <v>0</v>
      </c>
      <c r="O3243" s="164">
        <v>0</v>
      </c>
      <c r="P3243" s="164">
        <v>0</v>
      </c>
      <c r="Q3243" s="164">
        <v>0</v>
      </c>
      <c r="R3243" s="164">
        <f t="shared" si="1530"/>
        <v>0</v>
      </c>
      <c r="S3243" s="164">
        <v>0</v>
      </c>
      <c r="T3243" s="164">
        <v>0</v>
      </c>
      <c r="U3243" s="164">
        <v>0</v>
      </c>
      <c r="V3243" s="164">
        <v>0</v>
      </c>
    </row>
    <row r="3244" spans="1:22" ht="16.5" thickTop="1" thickBot="1">
      <c r="A3244" s="160" t="s">
        <v>121</v>
      </c>
      <c r="B3244" s="167" t="s">
        <v>155</v>
      </c>
      <c r="C3244" s="164">
        <f t="shared" si="1526"/>
        <v>100000</v>
      </c>
      <c r="D3244" s="164">
        <f t="shared" si="1527"/>
        <v>0</v>
      </c>
      <c r="E3244" s="164">
        <f t="shared" si="1527"/>
        <v>100000</v>
      </c>
      <c r="F3244" s="164">
        <f t="shared" si="1527"/>
        <v>0</v>
      </c>
      <c r="G3244" s="164">
        <f t="shared" si="1527"/>
        <v>0</v>
      </c>
      <c r="H3244" s="164">
        <f t="shared" si="1528"/>
        <v>100000</v>
      </c>
      <c r="I3244" s="164">
        <v>0</v>
      </c>
      <c r="J3244" s="164">
        <v>100000</v>
      </c>
      <c r="K3244" s="164">
        <v>0</v>
      </c>
      <c r="L3244" s="164">
        <v>0</v>
      </c>
      <c r="M3244" s="164">
        <f t="shared" si="1529"/>
        <v>0</v>
      </c>
      <c r="N3244" s="164">
        <v>0</v>
      </c>
      <c r="O3244" s="164">
        <v>0</v>
      </c>
      <c r="P3244" s="164">
        <v>0</v>
      </c>
      <c r="Q3244" s="164">
        <v>0</v>
      </c>
      <c r="R3244" s="164">
        <f t="shared" si="1530"/>
        <v>0</v>
      </c>
      <c r="S3244" s="164">
        <v>0</v>
      </c>
      <c r="T3244" s="164">
        <v>0</v>
      </c>
      <c r="U3244" s="164">
        <v>0</v>
      </c>
      <c r="V3244" s="164">
        <v>0</v>
      </c>
    </row>
    <row r="3245" spans="1:22" ht="16.5" thickTop="1" thickBot="1">
      <c r="A3245" s="160" t="s">
        <v>1130</v>
      </c>
      <c r="B3245" s="166" t="s">
        <v>1131</v>
      </c>
      <c r="C3245" s="164">
        <f t="shared" si="1526"/>
        <v>138400000</v>
      </c>
      <c r="D3245" s="164">
        <f t="shared" si="1527"/>
        <v>30000000</v>
      </c>
      <c r="E3245" s="164">
        <f t="shared" si="1527"/>
        <v>5000</v>
      </c>
      <c r="F3245" s="164">
        <f t="shared" si="1527"/>
        <v>48250000</v>
      </c>
      <c r="G3245" s="164">
        <f t="shared" si="1527"/>
        <v>60145000</v>
      </c>
      <c r="H3245" s="164">
        <f t="shared" si="1528"/>
        <v>138400000</v>
      </c>
      <c r="I3245" s="164">
        <f t="shared" ref="I3245:L3249" si="1546">SUM(I3250)</f>
        <v>30000000</v>
      </c>
      <c r="J3245" s="164">
        <f t="shared" si="1546"/>
        <v>5000</v>
      </c>
      <c r="K3245" s="164">
        <f t="shared" si="1546"/>
        <v>48250000</v>
      </c>
      <c r="L3245" s="164">
        <f t="shared" si="1546"/>
        <v>60145000</v>
      </c>
      <c r="M3245" s="164">
        <f t="shared" si="1529"/>
        <v>0</v>
      </c>
      <c r="N3245" s="164">
        <f t="shared" ref="N3245:Q3249" si="1547">SUM(N3250)</f>
        <v>0</v>
      </c>
      <c r="O3245" s="164">
        <f t="shared" si="1547"/>
        <v>0</v>
      </c>
      <c r="P3245" s="164">
        <f t="shared" si="1547"/>
        <v>0</v>
      </c>
      <c r="Q3245" s="164">
        <f t="shared" si="1547"/>
        <v>0</v>
      </c>
      <c r="R3245" s="164">
        <f t="shared" si="1530"/>
        <v>0</v>
      </c>
      <c r="S3245" s="164">
        <f t="shared" ref="S3245:V3249" si="1548">SUM(S3250)</f>
        <v>0</v>
      </c>
      <c r="T3245" s="164">
        <f t="shared" si="1548"/>
        <v>0</v>
      </c>
      <c r="U3245" s="164">
        <f t="shared" si="1548"/>
        <v>0</v>
      </c>
      <c r="V3245" s="164">
        <f t="shared" si="1548"/>
        <v>0</v>
      </c>
    </row>
    <row r="3246" spans="1:22" ht="16.5" thickTop="1" thickBot="1">
      <c r="A3246" s="160" t="s">
        <v>121</v>
      </c>
      <c r="B3246" s="167" t="s">
        <v>99</v>
      </c>
      <c r="C3246" s="164">
        <f t="shared" si="1526"/>
        <v>138400000</v>
      </c>
      <c r="D3246" s="164">
        <f t="shared" si="1527"/>
        <v>30000000</v>
      </c>
      <c r="E3246" s="164">
        <f t="shared" si="1527"/>
        <v>5000</v>
      </c>
      <c r="F3246" s="164">
        <f t="shared" si="1527"/>
        <v>48250000</v>
      </c>
      <c r="G3246" s="164">
        <f t="shared" si="1527"/>
        <v>60145000</v>
      </c>
      <c r="H3246" s="164">
        <f t="shared" si="1528"/>
        <v>138400000</v>
      </c>
      <c r="I3246" s="164">
        <f t="shared" si="1546"/>
        <v>30000000</v>
      </c>
      <c r="J3246" s="164">
        <f t="shared" si="1546"/>
        <v>5000</v>
      </c>
      <c r="K3246" s="164">
        <f t="shared" si="1546"/>
        <v>48250000</v>
      </c>
      <c r="L3246" s="164">
        <f t="shared" si="1546"/>
        <v>60145000</v>
      </c>
      <c r="M3246" s="164">
        <f t="shared" si="1529"/>
        <v>0</v>
      </c>
      <c r="N3246" s="164">
        <f t="shared" si="1547"/>
        <v>0</v>
      </c>
      <c r="O3246" s="164">
        <f t="shared" si="1547"/>
        <v>0</v>
      </c>
      <c r="P3246" s="164">
        <f t="shared" si="1547"/>
        <v>0</v>
      </c>
      <c r="Q3246" s="164">
        <f t="shared" si="1547"/>
        <v>0</v>
      </c>
      <c r="R3246" s="164">
        <f t="shared" si="1530"/>
        <v>0</v>
      </c>
      <c r="S3246" s="164">
        <f t="shared" si="1548"/>
        <v>0</v>
      </c>
      <c r="T3246" s="164">
        <f t="shared" si="1548"/>
        <v>0</v>
      </c>
      <c r="U3246" s="164">
        <f t="shared" si="1548"/>
        <v>0</v>
      </c>
      <c r="V3246" s="164">
        <f t="shared" si="1548"/>
        <v>0</v>
      </c>
    </row>
    <row r="3247" spans="1:22" ht="16.5" thickTop="1" thickBot="1">
      <c r="A3247" s="160" t="s">
        <v>121</v>
      </c>
      <c r="B3247" s="168" t="s">
        <v>101</v>
      </c>
      <c r="C3247" s="164">
        <f t="shared" si="1526"/>
        <v>400000</v>
      </c>
      <c r="D3247" s="164">
        <f t="shared" si="1527"/>
        <v>0</v>
      </c>
      <c r="E3247" s="164">
        <f t="shared" si="1527"/>
        <v>5000</v>
      </c>
      <c r="F3247" s="164">
        <f t="shared" si="1527"/>
        <v>250000</v>
      </c>
      <c r="G3247" s="164">
        <f t="shared" si="1527"/>
        <v>145000</v>
      </c>
      <c r="H3247" s="164">
        <f t="shared" si="1528"/>
        <v>400000</v>
      </c>
      <c r="I3247" s="164">
        <f t="shared" si="1546"/>
        <v>0</v>
      </c>
      <c r="J3247" s="164">
        <f t="shared" si="1546"/>
        <v>5000</v>
      </c>
      <c r="K3247" s="164">
        <f t="shared" si="1546"/>
        <v>250000</v>
      </c>
      <c r="L3247" s="164">
        <f t="shared" si="1546"/>
        <v>145000</v>
      </c>
      <c r="M3247" s="164">
        <f t="shared" si="1529"/>
        <v>0</v>
      </c>
      <c r="N3247" s="164">
        <f t="shared" si="1547"/>
        <v>0</v>
      </c>
      <c r="O3247" s="164">
        <f t="shared" si="1547"/>
        <v>0</v>
      </c>
      <c r="P3247" s="164">
        <f t="shared" si="1547"/>
        <v>0</v>
      </c>
      <c r="Q3247" s="164">
        <f t="shared" si="1547"/>
        <v>0</v>
      </c>
      <c r="R3247" s="164">
        <f t="shared" si="1530"/>
        <v>0</v>
      </c>
      <c r="S3247" s="164">
        <f t="shared" si="1548"/>
        <v>0</v>
      </c>
      <c r="T3247" s="164">
        <f t="shared" si="1548"/>
        <v>0</v>
      </c>
      <c r="U3247" s="164">
        <f t="shared" si="1548"/>
        <v>0</v>
      </c>
      <c r="V3247" s="164">
        <f t="shared" si="1548"/>
        <v>0</v>
      </c>
    </row>
    <row r="3248" spans="1:22" ht="16.5" thickTop="1" thickBot="1">
      <c r="A3248" s="160" t="s">
        <v>121</v>
      </c>
      <c r="B3248" s="168" t="s">
        <v>103</v>
      </c>
      <c r="C3248" s="164">
        <f t="shared" si="1526"/>
        <v>138000000</v>
      </c>
      <c r="D3248" s="164">
        <f t="shared" si="1527"/>
        <v>30000000</v>
      </c>
      <c r="E3248" s="164">
        <f t="shared" si="1527"/>
        <v>0</v>
      </c>
      <c r="F3248" s="164">
        <f t="shared" si="1527"/>
        <v>48000000</v>
      </c>
      <c r="G3248" s="164">
        <f t="shared" si="1527"/>
        <v>60000000</v>
      </c>
      <c r="H3248" s="164">
        <f t="shared" si="1528"/>
        <v>138000000</v>
      </c>
      <c r="I3248" s="164">
        <f t="shared" si="1546"/>
        <v>30000000</v>
      </c>
      <c r="J3248" s="164">
        <f t="shared" si="1546"/>
        <v>0</v>
      </c>
      <c r="K3248" s="164">
        <f t="shared" si="1546"/>
        <v>48000000</v>
      </c>
      <c r="L3248" s="164">
        <f t="shared" si="1546"/>
        <v>60000000</v>
      </c>
      <c r="M3248" s="164">
        <f t="shared" si="1529"/>
        <v>0</v>
      </c>
      <c r="N3248" s="164">
        <f t="shared" si="1547"/>
        <v>0</v>
      </c>
      <c r="O3248" s="164">
        <f t="shared" si="1547"/>
        <v>0</v>
      </c>
      <c r="P3248" s="164">
        <f t="shared" si="1547"/>
        <v>0</v>
      </c>
      <c r="Q3248" s="164">
        <f t="shared" si="1547"/>
        <v>0</v>
      </c>
      <c r="R3248" s="164">
        <f t="shared" si="1530"/>
        <v>0</v>
      </c>
      <c r="S3248" s="164">
        <f t="shared" si="1548"/>
        <v>0</v>
      </c>
      <c r="T3248" s="164">
        <f t="shared" si="1548"/>
        <v>0</v>
      </c>
      <c r="U3248" s="164">
        <f t="shared" si="1548"/>
        <v>0</v>
      </c>
      <c r="V3248" s="164">
        <f t="shared" si="1548"/>
        <v>0</v>
      </c>
    </row>
    <row r="3249" spans="1:22" ht="16.5" thickTop="1" thickBot="1">
      <c r="A3249" s="160" t="s">
        <v>121</v>
      </c>
      <c r="B3249" s="169" t="s">
        <v>133</v>
      </c>
      <c r="C3249" s="164">
        <f t="shared" si="1526"/>
        <v>138000000</v>
      </c>
      <c r="D3249" s="164">
        <f t="shared" si="1527"/>
        <v>30000000</v>
      </c>
      <c r="E3249" s="164">
        <f t="shared" si="1527"/>
        <v>0</v>
      </c>
      <c r="F3249" s="164">
        <f t="shared" si="1527"/>
        <v>48000000</v>
      </c>
      <c r="G3249" s="164">
        <f t="shared" si="1527"/>
        <v>60000000</v>
      </c>
      <c r="H3249" s="164">
        <f t="shared" si="1528"/>
        <v>138000000</v>
      </c>
      <c r="I3249" s="164">
        <f t="shared" si="1546"/>
        <v>30000000</v>
      </c>
      <c r="J3249" s="164">
        <f t="shared" si="1546"/>
        <v>0</v>
      </c>
      <c r="K3249" s="164">
        <f t="shared" si="1546"/>
        <v>48000000</v>
      </c>
      <c r="L3249" s="164">
        <f t="shared" si="1546"/>
        <v>60000000</v>
      </c>
      <c r="M3249" s="164">
        <f t="shared" si="1529"/>
        <v>0</v>
      </c>
      <c r="N3249" s="164">
        <f t="shared" si="1547"/>
        <v>0</v>
      </c>
      <c r="O3249" s="164">
        <f t="shared" si="1547"/>
        <v>0</v>
      </c>
      <c r="P3249" s="164">
        <f t="shared" si="1547"/>
        <v>0</v>
      </c>
      <c r="Q3249" s="164">
        <f t="shared" si="1547"/>
        <v>0</v>
      </c>
      <c r="R3249" s="164">
        <f t="shared" si="1530"/>
        <v>0</v>
      </c>
      <c r="S3249" s="164">
        <f t="shared" si="1548"/>
        <v>0</v>
      </c>
      <c r="T3249" s="164">
        <f t="shared" si="1548"/>
        <v>0</v>
      </c>
      <c r="U3249" s="164">
        <f t="shared" si="1548"/>
        <v>0</v>
      </c>
      <c r="V3249" s="164">
        <f t="shared" si="1548"/>
        <v>0</v>
      </c>
    </row>
    <row r="3250" spans="1:22" ht="16.5" thickTop="1" thickBot="1">
      <c r="A3250" s="160" t="s">
        <v>1132</v>
      </c>
      <c r="B3250" s="167" t="s">
        <v>1131</v>
      </c>
      <c r="C3250" s="164">
        <f t="shared" si="1526"/>
        <v>138400000</v>
      </c>
      <c r="D3250" s="164">
        <f t="shared" si="1527"/>
        <v>30000000</v>
      </c>
      <c r="E3250" s="164">
        <f t="shared" si="1527"/>
        <v>5000</v>
      </c>
      <c r="F3250" s="164">
        <f t="shared" si="1527"/>
        <v>48250000</v>
      </c>
      <c r="G3250" s="164">
        <f t="shared" si="1527"/>
        <v>60145000</v>
      </c>
      <c r="H3250" s="164">
        <f t="shared" si="1528"/>
        <v>138400000</v>
      </c>
      <c r="I3250" s="164">
        <f>SUM(I3251)</f>
        <v>30000000</v>
      </c>
      <c r="J3250" s="164">
        <f>SUM(J3251)</f>
        <v>5000</v>
      </c>
      <c r="K3250" s="164">
        <f>SUM(K3251)</f>
        <v>48250000</v>
      </c>
      <c r="L3250" s="164">
        <f>SUM(L3251)</f>
        <v>60145000</v>
      </c>
      <c r="M3250" s="164">
        <f t="shared" si="1529"/>
        <v>0</v>
      </c>
      <c r="N3250" s="164">
        <f>SUM(N3251)</f>
        <v>0</v>
      </c>
      <c r="O3250" s="164">
        <f>SUM(O3251)</f>
        <v>0</v>
      </c>
      <c r="P3250" s="164">
        <f>SUM(P3251)</f>
        <v>0</v>
      </c>
      <c r="Q3250" s="164">
        <f>SUM(Q3251)</f>
        <v>0</v>
      </c>
      <c r="R3250" s="164">
        <f t="shared" si="1530"/>
        <v>0</v>
      </c>
      <c r="S3250" s="164">
        <f>SUM(S3251)</f>
        <v>0</v>
      </c>
      <c r="T3250" s="164">
        <f>SUM(T3251)</f>
        <v>0</v>
      </c>
      <c r="U3250" s="164">
        <f>SUM(U3251)</f>
        <v>0</v>
      </c>
      <c r="V3250" s="164">
        <f>SUM(V3251)</f>
        <v>0</v>
      </c>
    </row>
    <row r="3251" spans="1:22" ht="16.5" thickTop="1" thickBot="1">
      <c r="A3251" s="160" t="s">
        <v>121</v>
      </c>
      <c r="B3251" s="168" t="s">
        <v>99</v>
      </c>
      <c r="C3251" s="164">
        <f t="shared" si="1526"/>
        <v>138400000</v>
      </c>
      <c r="D3251" s="164">
        <f t="shared" si="1527"/>
        <v>30000000</v>
      </c>
      <c r="E3251" s="164">
        <f t="shared" si="1527"/>
        <v>5000</v>
      </c>
      <c r="F3251" s="164">
        <f t="shared" si="1527"/>
        <v>48250000</v>
      </c>
      <c r="G3251" s="164">
        <f t="shared" si="1527"/>
        <v>60145000</v>
      </c>
      <c r="H3251" s="164">
        <f t="shared" si="1528"/>
        <v>138400000</v>
      </c>
      <c r="I3251" s="164">
        <f>SUM(I3252:I3253)</f>
        <v>30000000</v>
      </c>
      <c r="J3251" s="164">
        <f>SUM(J3252:J3253)</f>
        <v>5000</v>
      </c>
      <c r="K3251" s="164">
        <f>SUM(K3252:K3253)</f>
        <v>48250000</v>
      </c>
      <c r="L3251" s="164">
        <f>SUM(L3252:L3253)</f>
        <v>60145000</v>
      </c>
      <c r="M3251" s="164">
        <f t="shared" si="1529"/>
        <v>0</v>
      </c>
      <c r="N3251" s="164">
        <f>SUM(N3252:N3253)</f>
        <v>0</v>
      </c>
      <c r="O3251" s="164">
        <f>SUM(O3252:O3253)</f>
        <v>0</v>
      </c>
      <c r="P3251" s="164">
        <f>SUM(P3252:P3253)</f>
        <v>0</v>
      </c>
      <c r="Q3251" s="164">
        <f>SUM(Q3252:Q3253)</f>
        <v>0</v>
      </c>
      <c r="R3251" s="164">
        <f t="shared" si="1530"/>
        <v>0</v>
      </c>
      <c r="S3251" s="164">
        <f>SUM(S3252:S3253)</f>
        <v>0</v>
      </c>
      <c r="T3251" s="164">
        <f>SUM(T3252:T3253)</f>
        <v>0</v>
      </c>
      <c r="U3251" s="164">
        <f>SUM(U3252:U3253)</f>
        <v>0</v>
      </c>
      <c r="V3251" s="164">
        <f>SUM(V3252:V3253)</f>
        <v>0</v>
      </c>
    </row>
    <row r="3252" spans="1:22" ht="16.5" thickTop="1" thickBot="1">
      <c r="A3252" s="160" t="s">
        <v>121</v>
      </c>
      <c r="B3252" s="169" t="s">
        <v>101</v>
      </c>
      <c r="C3252" s="164">
        <f t="shared" si="1526"/>
        <v>400000</v>
      </c>
      <c r="D3252" s="164">
        <f t="shared" si="1527"/>
        <v>0</v>
      </c>
      <c r="E3252" s="164">
        <f t="shared" si="1527"/>
        <v>5000</v>
      </c>
      <c r="F3252" s="164">
        <f t="shared" si="1527"/>
        <v>250000</v>
      </c>
      <c r="G3252" s="164">
        <f t="shared" si="1527"/>
        <v>145000</v>
      </c>
      <c r="H3252" s="164">
        <f t="shared" si="1528"/>
        <v>400000</v>
      </c>
      <c r="I3252" s="164">
        <v>0</v>
      </c>
      <c r="J3252" s="164">
        <v>5000</v>
      </c>
      <c r="K3252" s="164">
        <v>250000</v>
      </c>
      <c r="L3252" s="164">
        <v>145000</v>
      </c>
      <c r="M3252" s="164">
        <f t="shared" si="1529"/>
        <v>0</v>
      </c>
      <c r="N3252" s="164">
        <v>0</v>
      </c>
      <c r="O3252" s="164">
        <v>0</v>
      </c>
      <c r="P3252" s="164">
        <v>0</v>
      </c>
      <c r="Q3252" s="164">
        <v>0</v>
      </c>
      <c r="R3252" s="164">
        <f t="shared" si="1530"/>
        <v>0</v>
      </c>
      <c r="S3252" s="164">
        <v>0</v>
      </c>
      <c r="T3252" s="164">
        <v>0</v>
      </c>
      <c r="U3252" s="164">
        <v>0</v>
      </c>
      <c r="V3252" s="164">
        <v>0</v>
      </c>
    </row>
    <row r="3253" spans="1:22" ht="16.5" thickTop="1" thickBot="1">
      <c r="A3253" s="160" t="s">
        <v>121</v>
      </c>
      <c r="B3253" s="169" t="s">
        <v>103</v>
      </c>
      <c r="C3253" s="164">
        <f t="shared" si="1526"/>
        <v>138000000</v>
      </c>
      <c r="D3253" s="164">
        <f t="shared" si="1527"/>
        <v>30000000</v>
      </c>
      <c r="E3253" s="164">
        <f t="shared" si="1527"/>
        <v>0</v>
      </c>
      <c r="F3253" s="164">
        <f t="shared" si="1527"/>
        <v>48000000</v>
      </c>
      <c r="G3253" s="164">
        <f t="shared" si="1527"/>
        <v>60000000</v>
      </c>
      <c r="H3253" s="164">
        <f t="shared" si="1528"/>
        <v>138000000</v>
      </c>
      <c r="I3253" s="164">
        <f>SUM(I3254)</f>
        <v>30000000</v>
      </c>
      <c r="J3253" s="164">
        <f>SUM(J3254)</f>
        <v>0</v>
      </c>
      <c r="K3253" s="164">
        <f>SUM(K3254)</f>
        <v>48000000</v>
      </c>
      <c r="L3253" s="164">
        <f>SUM(L3254)</f>
        <v>60000000</v>
      </c>
      <c r="M3253" s="164">
        <f t="shared" si="1529"/>
        <v>0</v>
      </c>
      <c r="N3253" s="164">
        <f>SUM(N3254)</f>
        <v>0</v>
      </c>
      <c r="O3253" s="164">
        <f>SUM(O3254)</f>
        <v>0</v>
      </c>
      <c r="P3253" s="164">
        <f>SUM(P3254)</f>
        <v>0</v>
      </c>
      <c r="Q3253" s="164">
        <f>SUM(Q3254)</f>
        <v>0</v>
      </c>
      <c r="R3253" s="164">
        <f t="shared" si="1530"/>
        <v>0</v>
      </c>
      <c r="S3253" s="164">
        <f>SUM(S3254)</f>
        <v>0</v>
      </c>
      <c r="T3253" s="164">
        <f>SUM(T3254)</f>
        <v>0</v>
      </c>
      <c r="U3253" s="164">
        <f>SUM(U3254)</f>
        <v>0</v>
      </c>
      <c r="V3253" s="164">
        <f>SUM(V3254)</f>
        <v>0</v>
      </c>
    </row>
    <row r="3254" spans="1:22" ht="16.5" thickTop="1" thickBot="1">
      <c r="A3254" s="160" t="s">
        <v>121</v>
      </c>
      <c r="B3254" s="170" t="s">
        <v>133</v>
      </c>
      <c r="C3254" s="164">
        <f t="shared" si="1526"/>
        <v>138000000</v>
      </c>
      <c r="D3254" s="164">
        <f t="shared" si="1527"/>
        <v>30000000</v>
      </c>
      <c r="E3254" s="164">
        <f t="shared" si="1527"/>
        <v>0</v>
      </c>
      <c r="F3254" s="164">
        <f t="shared" si="1527"/>
        <v>48000000</v>
      </c>
      <c r="G3254" s="164">
        <f t="shared" si="1527"/>
        <v>60000000</v>
      </c>
      <c r="H3254" s="164">
        <f t="shared" si="1528"/>
        <v>138000000</v>
      </c>
      <c r="I3254" s="164">
        <v>30000000</v>
      </c>
      <c r="J3254" s="164">
        <v>0</v>
      </c>
      <c r="K3254" s="164">
        <v>48000000</v>
      </c>
      <c r="L3254" s="164">
        <v>60000000</v>
      </c>
      <c r="M3254" s="164">
        <f t="shared" si="1529"/>
        <v>0</v>
      </c>
      <c r="N3254" s="164">
        <v>0</v>
      </c>
      <c r="O3254" s="164">
        <v>0</v>
      </c>
      <c r="P3254" s="164">
        <v>0</v>
      </c>
      <c r="Q3254" s="164">
        <v>0</v>
      </c>
      <c r="R3254" s="164">
        <f t="shared" si="1530"/>
        <v>0</v>
      </c>
      <c r="S3254" s="164">
        <v>0</v>
      </c>
      <c r="T3254" s="164">
        <v>0</v>
      </c>
      <c r="U3254" s="164">
        <v>0</v>
      </c>
      <c r="V3254" s="164">
        <v>0</v>
      </c>
    </row>
    <row r="3255" spans="1:22" ht="46.5" thickTop="1" thickBot="1">
      <c r="A3255" s="160" t="s">
        <v>1133</v>
      </c>
      <c r="B3255" s="166" t="s">
        <v>1134</v>
      </c>
      <c r="C3255" s="164">
        <f t="shared" si="1526"/>
        <v>100000</v>
      </c>
      <c r="D3255" s="164">
        <f t="shared" si="1527"/>
        <v>5000</v>
      </c>
      <c r="E3255" s="164">
        <f t="shared" si="1527"/>
        <v>40000</v>
      </c>
      <c r="F3255" s="164">
        <f t="shared" si="1527"/>
        <v>30000</v>
      </c>
      <c r="G3255" s="164">
        <f t="shared" si="1527"/>
        <v>25000</v>
      </c>
      <c r="H3255" s="164">
        <f t="shared" si="1528"/>
        <v>100000</v>
      </c>
      <c r="I3255" s="164">
        <f t="shared" ref="I3255:L3256" si="1549">SUM(I3256)</f>
        <v>5000</v>
      </c>
      <c r="J3255" s="164">
        <f t="shared" si="1549"/>
        <v>40000</v>
      </c>
      <c r="K3255" s="164">
        <f t="shared" si="1549"/>
        <v>30000</v>
      </c>
      <c r="L3255" s="164">
        <f t="shared" si="1549"/>
        <v>25000</v>
      </c>
      <c r="M3255" s="164">
        <f t="shared" si="1529"/>
        <v>0</v>
      </c>
      <c r="N3255" s="164">
        <f t="shared" ref="N3255:Q3256" si="1550">SUM(N3256)</f>
        <v>0</v>
      </c>
      <c r="O3255" s="164">
        <f t="shared" si="1550"/>
        <v>0</v>
      </c>
      <c r="P3255" s="164">
        <f t="shared" si="1550"/>
        <v>0</v>
      </c>
      <c r="Q3255" s="164">
        <f t="shared" si="1550"/>
        <v>0</v>
      </c>
      <c r="R3255" s="164">
        <f t="shared" si="1530"/>
        <v>0</v>
      </c>
      <c r="S3255" s="164">
        <f t="shared" ref="S3255:V3256" si="1551">SUM(S3256)</f>
        <v>0</v>
      </c>
      <c r="T3255" s="164">
        <f t="shared" si="1551"/>
        <v>0</v>
      </c>
      <c r="U3255" s="164">
        <f t="shared" si="1551"/>
        <v>0</v>
      </c>
      <c r="V3255" s="164">
        <f t="shared" si="1551"/>
        <v>0</v>
      </c>
    </row>
    <row r="3256" spans="1:22" ht="16.5" thickTop="1" thickBot="1">
      <c r="A3256" s="160" t="s">
        <v>121</v>
      </c>
      <c r="B3256" s="167" t="s">
        <v>99</v>
      </c>
      <c r="C3256" s="164">
        <f t="shared" si="1526"/>
        <v>100000</v>
      </c>
      <c r="D3256" s="164">
        <f t="shared" si="1527"/>
        <v>5000</v>
      </c>
      <c r="E3256" s="164">
        <f t="shared" si="1527"/>
        <v>40000</v>
      </c>
      <c r="F3256" s="164">
        <f t="shared" si="1527"/>
        <v>30000</v>
      </c>
      <c r="G3256" s="164">
        <f t="shared" si="1527"/>
        <v>25000</v>
      </c>
      <c r="H3256" s="164">
        <f t="shared" si="1528"/>
        <v>100000</v>
      </c>
      <c r="I3256" s="164">
        <f t="shared" si="1549"/>
        <v>5000</v>
      </c>
      <c r="J3256" s="164">
        <f t="shared" si="1549"/>
        <v>40000</v>
      </c>
      <c r="K3256" s="164">
        <f t="shared" si="1549"/>
        <v>30000</v>
      </c>
      <c r="L3256" s="164">
        <f t="shared" si="1549"/>
        <v>25000</v>
      </c>
      <c r="M3256" s="164">
        <f t="shared" si="1529"/>
        <v>0</v>
      </c>
      <c r="N3256" s="164">
        <f t="shared" si="1550"/>
        <v>0</v>
      </c>
      <c r="O3256" s="164">
        <f t="shared" si="1550"/>
        <v>0</v>
      </c>
      <c r="P3256" s="164">
        <f t="shared" si="1550"/>
        <v>0</v>
      </c>
      <c r="Q3256" s="164">
        <f t="shared" si="1550"/>
        <v>0</v>
      </c>
      <c r="R3256" s="164">
        <f t="shared" si="1530"/>
        <v>0</v>
      </c>
      <c r="S3256" s="164">
        <f t="shared" si="1551"/>
        <v>0</v>
      </c>
      <c r="T3256" s="164">
        <f t="shared" si="1551"/>
        <v>0</v>
      </c>
      <c r="U3256" s="164">
        <f t="shared" si="1551"/>
        <v>0</v>
      </c>
      <c r="V3256" s="164">
        <f t="shared" si="1551"/>
        <v>0</v>
      </c>
    </row>
    <row r="3257" spans="1:22" ht="16.5" thickTop="1" thickBot="1">
      <c r="A3257" s="160" t="s">
        <v>121</v>
      </c>
      <c r="B3257" s="168" t="s">
        <v>101</v>
      </c>
      <c r="C3257" s="164">
        <f t="shared" si="1526"/>
        <v>100000</v>
      </c>
      <c r="D3257" s="164">
        <f t="shared" si="1527"/>
        <v>5000</v>
      </c>
      <c r="E3257" s="164">
        <f t="shared" si="1527"/>
        <v>40000</v>
      </c>
      <c r="F3257" s="164">
        <f t="shared" si="1527"/>
        <v>30000</v>
      </c>
      <c r="G3257" s="164">
        <f t="shared" si="1527"/>
        <v>25000</v>
      </c>
      <c r="H3257" s="164">
        <f t="shared" si="1528"/>
        <v>100000</v>
      </c>
      <c r="I3257" s="164">
        <v>5000</v>
      </c>
      <c r="J3257" s="164">
        <v>40000</v>
      </c>
      <c r="K3257" s="164">
        <v>30000</v>
      </c>
      <c r="L3257" s="164">
        <v>25000</v>
      </c>
      <c r="M3257" s="164">
        <f t="shared" si="1529"/>
        <v>0</v>
      </c>
      <c r="N3257" s="164">
        <v>0</v>
      </c>
      <c r="O3257" s="164">
        <v>0</v>
      </c>
      <c r="P3257" s="164">
        <v>0</v>
      </c>
      <c r="Q3257" s="164">
        <v>0</v>
      </c>
      <c r="R3257" s="164">
        <f t="shared" si="1530"/>
        <v>0</v>
      </c>
      <c r="S3257" s="164">
        <v>0</v>
      </c>
      <c r="T3257" s="164">
        <v>0</v>
      </c>
      <c r="U3257" s="164">
        <v>0</v>
      </c>
      <c r="V3257" s="164">
        <v>0</v>
      </c>
    </row>
    <row r="3258" spans="1:22" ht="31.5" thickTop="1" thickBot="1">
      <c r="A3258" s="160" t="s">
        <v>1135</v>
      </c>
      <c r="B3258" s="165" t="s">
        <v>1136</v>
      </c>
      <c r="C3258" s="164">
        <f t="shared" si="1526"/>
        <v>5850000</v>
      </c>
      <c r="D3258" s="164">
        <f t="shared" si="1527"/>
        <v>1246000</v>
      </c>
      <c r="E3258" s="164">
        <f t="shared" si="1527"/>
        <v>1947000</v>
      </c>
      <c r="F3258" s="164">
        <f t="shared" si="1527"/>
        <v>1457000</v>
      </c>
      <c r="G3258" s="164">
        <f t="shared" si="1527"/>
        <v>1200000</v>
      </c>
      <c r="H3258" s="164">
        <f t="shared" si="1528"/>
        <v>5850000</v>
      </c>
      <c r="I3258" s="164">
        <f t="shared" ref="I3258:L3259" si="1552">SUM(I3269,I3280,I3284,I3288,I3292)</f>
        <v>1246000</v>
      </c>
      <c r="J3258" s="164">
        <f t="shared" si="1552"/>
        <v>1947000</v>
      </c>
      <c r="K3258" s="164">
        <f t="shared" si="1552"/>
        <v>1457000</v>
      </c>
      <c r="L3258" s="164">
        <f t="shared" si="1552"/>
        <v>1200000</v>
      </c>
      <c r="M3258" s="164">
        <f t="shared" si="1529"/>
        <v>0</v>
      </c>
      <c r="N3258" s="164">
        <f t="shared" ref="N3258:Q3259" si="1553">SUM(N3269,N3280,N3284,N3288,N3292)</f>
        <v>0</v>
      </c>
      <c r="O3258" s="164">
        <f t="shared" si="1553"/>
        <v>0</v>
      </c>
      <c r="P3258" s="164">
        <f t="shared" si="1553"/>
        <v>0</v>
      </c>
      <c r="Q3258" s="164">
        <f t="shared" si="1553"/>
        <v>0</v>
      </c>
      <c r="R3258" s="164">
        <f t="shared" si="1530"/>
        <v>0</v>
      </c>
      <c r="S3258" s="164">
        <f t="shared" ref="S3258:V3259" si="1554">SUM(S3269,S3280,S3284,S3288,S3292)</f>
        <v>0</v>
      </c>
      <c r="T3258" s="164">
        <f t="shared" si="1554"/>
        <v>0</v>
      </c>
      <c r="U3258" s="164">
        <f t="shared" si="1554"/>
        <v>0</v>
      </c>
      <c r="V3258" s="164">
        <f t="shared" si="1554"/>
        <v>0</v>
      </c>
    </row>
    <row r="3259" spans="1:22" ht="16.5" thickTop="1" thickBot="1">
      <c r="A3259" s="160" t="s">
        <v>121</v>
      </c>
      <c r="B3259" s="166" t="s">
        <v>99</v>
      </c>
      <c r="C3259" s="164">
        <f t="shared" si="1526"/>
        <v>4468000</v>
      </c>
      <c r="D3259" s="164">
        <f t="shared" si="1527"/>
        <v>1246000</v>
      </c>
      <c r="E3259" s="164">
        <f t="shared" si="1527"/>
        <v>1190000</v>
      </c>
      <c r="F3259" s="164">
        <f t="shared" si="1527"/>
        <v>1032000</v>
      </c>
      <c r="G3259" s="164">
        <f t="shared" si="1527"/>
        <v>1000000</v>
      </c>
      <c r="H3259" s="164">
        <f t="shared" si="1528"/>
        <v>4468000</v>
      </c>
      <c r="I3259" s="164">
        <f t="shared" si="1552"/>
        <v>1246000</v>
      </c>
      <c r="J3259" s="164">
        <f t="shared" si="1552"/>
        <v>1190000</v>
      </c>
      <c r="K3259" s="164">
        <f t="shared" si="1552"/>
        <v>1032000</v>
      </c>
      <c r="L3259" s="164">
        <f t="shared" si="1552"/>
        <v>1000000</v>
      </c>
      <c r="M3259" s="164">
        <f t="shared" si="1529"/>
        <v>0</v>
      </c>
      <c r="N3259" s="164">
        <f t="shared" si="1553"/>
        <v>0</v>
      </c>
      <c r="O3259" s="164">
        <f t="shared" si="1553"/>
        <v>0</v>
      </c>
      <c r="P3259" s="164">
        <f t="shared" si="1553"/>
        <v>0</v>
      </c>
      <c r="Q3259" s="164">
        <f t="shared" si="1553"/>
        <v>0</v>
      </c>
      <c r="R3259" s="164">
        <f t="shared" si="1530"/>
        <v>0</v>
      </c>
      <c r="S3259" s="164">
        <f t="shared" si="1554"/>
        <v>0</v>
      </c>
      <c r="T3259" s="164">
        <f t="shared" si="1554"/>
        <v>0</v>
      </c>
      <c r="U3259" s="164">
        <f t="shared" si="1554"/>
        <v>0</v>
      </c>
      <c r="V3259" s="164">
        <f t="shared" si="1554"/>
        <v>0</v>
      </c>
    </row>
    <row r="3260" spans="1:22" ht="16.5" thickTop="1" thickBot="1">
      <c r="A3260" s="160" t="s">
        <v>121</v>
      </c>
      <c r="B3260" s="167" t="s">
        <v>100</v>
      </c>
      <c r="C3260" s="164">
        <f t="shared" si="1526"/>
        <v>1785000</v>
      </c>
      <c r="D3260" s="164">
        <f t="shared" si="1527"/>
        <v>447000</v>
      </c>
      <c r="E3260" s="164">
        <f t="shared" si="1527"/>
        <v>446000</v>
      </c>
      <c r="F3260" s="164">
        <f t="shared" si="1527"/>
        <v>446000</v>
      </c>
      <c r="G3260" s="164">
        <f t="shared" si="1527"/>
        <v>446000</v>
      </c>
      <c r="H3260" s="164">
        <f t="shared" si="1528"/>
        <v>1785000</v>
      </c>
      <c r="I3260" s="164">
        <f>SUM(I3271)</f>
        <v>447000</v>
      </c>
      <c r="J3260" s="164">
        <f>SUM(J3271)</f>
        <v>446000</v>
      </c>
      <c r="K3260" s="164">
        <f>SUM(K3271)</f>
        <v>446000</v>
      </c>
      <c r="L3260" s="164">
        <f>SUM(L3271)</f>
        <v>446000</v>
      </c>
      <c r="M3260" s="164">
        <f t="shared" si="1529"/>
        <v>0</v>
      </c>
      <c r="N3260" s="164">
        <f>SUM(N3271)</f>
        <v>0</v>
      </c>
      <c r="O3260" s="164">
        <f>SUM(O3271)</f>
        <v>0</v>
      </c>
      <c r="P3260" s="164">
        <f>SUM(P3271)</f>
        <v>0</v>
      </c>
      <c r="Q3260" s="164">
        <f>SUM(Q3271)</f>
        <v>0</v>
      </c>
      <c r="R3260" s="164">
        <f t="shared" si="1530"/>
        <v>0</v>
      </c>
      <c r="S3260" s="164">
        <f>SUM(S3271)</f>
        <v>0</v>
      </c>
      <c r="T3260" s="164">
        <f>SUM(T3271)</f>
        <v>0</v>
      </c>
      <c r="U3260" s="164">
        <f>SUM(U3271)</f>
        <v>0</v>
      </c>
      <c r="V3260" s="164">
        <f>SUM(V3271)</f>
        <v>0</v>
      </c>
    </row>
    <row r="3261" spans="1:22" ht="16.5" thickTop="1" thickBot="1">
      <c r="A3261" s="160" t="s">
        <v>121</v>
      </c>
      <c r="B3261" s="167" t="s">
        <v>101</v>
      </c>
      <c r="C3261" s="164">
        <f t="shared" si="1526"/>
        <v>2588000</v>
      </c>
      <c r="D3261" s="164">
        <f t="shared" si="1527"/>
        <v>770000</v>
      </c>
      <c r="E3261" s="164">
        <f t="shared" si="1527"/>
        <v>720000</v>
      </c>
      <c r="F3261" s="164">
        <f t="shared" si="1527"/>
        <v>562000</v>
      </c>
      <c r="G3261" s="164">
        <f t="shared" si="1527"/>
        <v>536000</v>
      </c>
      <c r="H3261" s="164">
        <f t="shared" si="1528"/>
        <v>2588000</v>
      </c>
      <c r="I3261" s="164">
        <f>SUM(I3272,I3282,I3286,I3290,I3294)</f>
        <v>770000</v>
      </c>
      <c r="J3261" s="164">
        <f>SUM(J3272,J3282,J3286,J3290,J3294)</f>
        <v>720000</v>
      </c>
      <c r="K3261" s="164">
        <f>SUM(K3272,K3282,K3286,K3290,K3294)</f>
        <v>562000</v>
      </c>
      <c r="L3261" s="164">
        <f>SUM(L3272,L3282,L3286,L3290,L3294)</f>
        <v>536000</v>
      </c>
      <c r="M3261" s="164">
        <f t="shared" si="1529"/>
        <v>0</v>
      </c>
      <c r="N3261" s="164">
        <f>SUM(N3272,N3282,N3286,N3290,N3294)</f>
        <v>0</v>
      </c>
      <c r="O3261" s="164">
        <f>SUM(O3272,O3282,O3286,O3290,O3294)</f>
        <v>0</v>
      </c>
      <c r="P3261" s="164">
        <f>SUM(P3272,P3282,P3286,P3290,P3294)</f>
        <v>0</v>
      </c>
      <c r="Q3261" s="164">
        <f>SUM(Q3272,Q3282,Q3286,Q3290,Q3294)</f>
        <v>0</v>
      </c>
      <c r="R3261" s="164">
        <f t="shared" si="1530"/>
        <v>0</v>
      </c>
      <c r="S3261" s="164">
        <f>SUM(S3272,S3282,S3286,S3290,S3294)</f>
        <v>0</v>
      </c>
      <c r="T3261" s="164">
        <f>SUM(T3272,T3282,T3286,T3290,T3294)</f>
        <v>0</v>
      </c>
      <c r="U3261" s="164">
        <f>SUM(U3272,U3282,U3286,U3290,U3294)</f>
        <v>0</v>
      </c>
      <c r="V3261" s="164">
        <f>SUM(V3272,V3282,V3286,V3290,V3294)</f>
        <v>0</v>
      </c>
    </row>
    <row r="3262" spans="1:22" ht="16.5" thickTop="1" thickBot="1">
      <c r="A3262" s="160" t="s">
        <v>121</v>
      </c>
      <c r="B3262" s="167" t="s">
        <v>15</v>
      </c>
      <c r="C3262" s="164">
        <f t="shared" si="1526"/>
        <v>10000</v>
      </c>
      <c r="D3262" s="164">
        <f t="shared" si="1527"/>
        <v>10000</v>
      </c>
      <c r="E3262" s="164">
        <f t="shared" si="1527"/>
        <v>0</v>
      </c>
      <c r="F3262" s="164">
        <f t="shared" si="1527"/>
        <v>0</v>
      </c>
      <c r="G3262" s="164">
        <f t="shared" si="1527"/>
        <v>0</v>
      </c>
      <c r="H3262" s="164">
        <f t="shared" si="1528"/>
        <v>10000</v>
      </c>
      <c r="I3262" s="164">
        <f t="shared" ref="I3262:L3267" si="1555">SUM(I3273)</f>
        <v>10000</v>
      </c>
      <c r="J3262" s="164">
        <f t="shared" si="1555"/>
        <v>0</v>
      </c>
      <c r="K3262" s="164">
        <f t="shared" si="1555"/>
        <v>0</v>
      </c>
      <c r="L3262" s="164">
        <f t="shared" si="1555"/>
        <v>0</v>
      </c>
      <c r="M3262" s="164">
        <f t="shared" si="1529"/>
        <v>0</v>
      </c>
      <c r="N3262" s="164">
        <f t="shared" ref="N3262:Q3267" si="1556">SUM(N3273)</f>
        <v>0</v>
      </c>
      <c r="O3262" s="164">
        <f t="shared" si="1556"/>
        <v>0</v>
      </c>
      <c r="P3262" s="164">
        <f t="shared" si="1556"/>
        <v>0</v>
      </c>
      <c r="Q3262" s="164">
        <f t="shared" si="1556"/>
        <v>0</v>
      </c>
      <c r="R3262" s="164">
        <f t="shared" si="1530"/>
        <v>0</v>
      </c>
      <c r="S3262" s="164">
        <f t="shared" ref="S3262:V3267" si="1557">SUM(S3273)</f>
        <v>0</v>
      </c>
      <c r="T3262" s="164">
        <f t="shared" si="1557"/>
        <v>0</v>
      </c>
      <c r="U3262" s="164">
        <f t="shared" si="1557"/>
        <v>0</v>
      </c>
      <c r="V3262" s="164">
        <f t="shared" si="1557"/>
        <v>0</v>
      </c>
    </row>
    <row r="3263" spans="1:22" ht="16.5" thickTop="1" thickBot="1">
      <c r="A3263" s="160" t="s">
        <v>121</v>
      </c>
      <c r="B3263" s="168" t="s">
        <v>136</v>
      </c>
      <c r="C3263" s="164">
        <f t="shared" si="1526"/>
        <v>10000</v>
      </c>
      <c r="D3263" s="164">
        <f t="shared" si="1527"/>
        <v>10000</v>
      </c>
      <c r="E3263" s="164">
        <f t="shared" si="1527"/>
        <v>0</v>
      </c>
      <c r="F3263" s="164">
        <f t="shared" si="1527"/>
        <v>0</v>
      </c>
      <c r="G3263" s="164">
        <f t="shared" si="1527"/>
        <v>0</v>
      </c>
      <c r="H3263" s="164">
        <f t="shared" si="1528"/>
        <v>10000</v>
      </c>
      <c r="I3263" s="164">
        <f t="shared" si="1555"/>
        <v>10000</v>
      </c>
      <c r="J3263" s="164">
        <f t="shared" si="1555"/>
        <v>0</v>
      </c>
      <c r="K3263" s="164">
        <f t="shared" si="1555"/>
        <v>0</v>
      </c>
      <c r="L3263" s="164">
        <f t="shared" si="1555"/>
        <v>0</v>
      </c>
      <c r="M3263" s="164">
        <f t="shared" si="1529"/>
        <v>0</v>
      </c>
      <c r="N3263" s="164">
        <f t="shared" si="1556"/>
        <v>0</v>
      </c>
      <c r="O3263" s="164">
        <f t="shared" si="1556"/>
        <v>0</v>
      </c>
      <c r="P3263" s="164">
        <f t="shared" si="1556"/>
        <v>0</v>
      </c>
      <c r="Q3263" s="164">
        <f t="shared" si="1556"/>
        <v>0</v>
      </c>
      <c r="R3263" s="164">
        <f t="shared" si="1530"/>
        <v>0</v>
      </c>
      <c r="S3263" s="164">
        <f t="shared" si="1557"/>
        <v>0</v>
      </c>
      <c r="T3263" s="164">
        <f t="shared" si="1557"/>
        <v>0</v>
      </c>
      <c r="U3263" s="164">
        <f t="shared" si="1557"/>
        <v>0</v>
      </c>
      <c r="V3263" s="164">
        <f t="shared" si="1557"/>
        <v>0</v>
      </c>
    </row>
    <row r="3264" spans="1:22" ht="16.5" thickTop="1" thickBot="1">
      <c r="A3264" s="160" t="s">
        <v>121</v>
      </c>
      <c r="B3264" s="169" t="s">
        <v>135</v>
      </c>
      <c r="C3264" s="164">
        <f t="shared" si="1526"/>
        <v>10000</v>
      </c>
      <c r="D3264" s="164">
        <f t="shared" si="1527"/>
        <v>10000</v>
      </c>
      <c r="E3264" s="164">
        <f t="shared" si="1527"/>
        <v>0</v>
      </c>
      <c r="F3264" s="164">
        <f t="shared" si="1527"/>
        <v>0</v>
      </c>
      <c r="G3264" s="164">
        <f t="shared" si="1527"/>
        <v>0</v>
      </c>
      <c r="H3264" s="164">
        <f t="shared" si="1528"/>
        <v>10000</v>
      </c>
      <c r="I3264" s="164">
        <f t="shared" si="1555"/>
        <v>10000</v>
      </c>
      <c r="J3264" s="164">
        <f t="shared" si="1555"/>
        <v>0</v>
      </c>
      <c r="K3264" s="164">
        <f t="shared" si="1555"/>
        <v>0</v>
      </c>
      <c r="L3264" s="164">
        <f t="shared" si="1555"/>
        <v>0</v>
      </c>
      <c r="M3264" s="164">
        <f t="shared" si="1529"/>
        <v>0</v>
      </c>
      <c r="N3264" s="164">
        <f t="shared" si="1556"/>
        <v>0</v>
      </c>
      <c r="O3264" s="164">
        <f t="shared" si="1556"/>
        <v>0</v>
      </c>
      <c r="P3264" s="164">
        <f t="shared" si="1556"/>
        <v>0</v>
      </c>
      <c r="Q3264" s="164">
        <f t="shared" si="1556"/>
        <v>0</v>
      </c>
      <c r="R3264" s="164">
        <f t="shared" si="1530"/>
        <v>0</v>
      </c>
      <c r="S3264" s="164">
        <f t="shared" si="1557"/>
        <v>0</v>
      </c>
      <c r="T3264" s="164">
        <f t="shared" si="1557"/>
        <v>0</v>
      </c>
      <c r="U3264" s="164">
        <f t="shared" si="1557"/>
        <v>0</v>
      </c>
      <c r="V3264" s="164">
        <f t="shared" si="1557"/>
        <v>0</v>
      </c>
    </row>
    <row r="3265" spans="1:22" ht="16.5" thickTop="1" thickBot="1">
      <c r="A3265" s="160" t="s">
        <v>121</v>
      </c>
      <c r="B3265" s="167" t="s">
        <v>104</v>
      </c>
      <c r="C3265" s="164">
        <f t="shared" si="1526"/>
        <v>70000</v>
      </c>
      <c r="D3265" s="164">
        <f t="shared" si="1527"/>
        <v>15000</v>
      </c>
      <c r="E3265" s="164">
        <f t="shared" si="1527"/>
        <v>20000</v>
      </c>
      <c r="F3265" s="164">
        <f t="shared" si="1527"/>
        <v>20000</v>
      </c>
      <c r="G3265" s="164">
        <f t="shared" si="1527"/>
        <v>15000</v>
      </c>
      <c r="H3265" s="164">
        <f t="shared" si="1528"/>
        <v>70000</v>
      </c>
      <c r="I3265" s="164">
        <f t="shared" si="1555"/>
        <v>15000</v>
      </c>
      <c r="J3265" s="164">
        <f t="shared" si="1555"/>
        <v>20000</v>
      </c>
      <c r="K3265" s="164">
        <f t="shared" si="1555"/>
        <v>20000</v>
      </c>
      <c r="L3265" s="164">
        <f t="shared" si="1555"/>
        <v>15000</v>
      </c>
      <c r="M3265" s="164">
        <f t="shared" si="1529"/>
        <v>0</v>
      </c>
      <c r="N3265" s="164">
        <f t="shared" si="1556"/>
        <v>0</v>
      </c>
      <c r="O3265" s="164">
        <f t="shared" si="1556"/>
        <v>0</v>
      </c>
      <c r="P3265" s="164">
        <f t="shared" si="1556"/>
        <v>0</v>
      </c>
      <c r="Q3265" s="164">
        <f t="shared" si="1556"/>
        <v>0</v>
      </c>
      <c r="R3265" s="164">
        <f t="shared" si="1530"/>
        <v>0</v>
      </c>
      <c r="S3265" s="164">
        <f t="shared" si="1557"/>
        <v>0</v>
      </c>
      <c r="T3265" s="164">
        <f t="shared" si="1557"/>
        <v>0</v>
      </c>
      <c r="U3265" s="164">
        <f t="shared" si="1557"/>
        <v>0</v>
      </c>
      <c r="V3265" s="164">
        <f t="shared" si="1557"/>
        <v>0</v>
      </c>
    </row>
    <row r="3266" spans="1:22" ht="16.5" thickTop="1" thickBot="1">
      <c r="A3266" s="160" t="s">
        <v>121</v>
      </c>
      <c r="B3266" s="167" t="s">
        <v>105</v>
      </c>
      <c r="C3266" s="164">
        <f t="shared" si="1526"/>
        <v>15000</v>
      </c>
      <c r="D3266" s="164">
        <f t="shared" si="1527"/>
        <v>4000</v>
      </c>
      <c r="E3266" s="164">
        <f t="shared" si="1527"/>
        <v>4000</v>
      </c>
      <c r="F3266" s="164">
        <f t="shared" si="1527"/>
        <v>4000</v>
      </c>
      <c r="G3266" s="164">
        <f t="shared" si="1527"/>
        <v>3000</v>
      </c>
      <c r="H3266" s="164">
        <f t="shared" si="1528"/>
        <v>15000</v>
      </c>
      <c r="I3266" s="164">
        <f t="shared" si="1555"/>
        <v>4000</v>
      </c>
      <c r="J3266" s="164">
        <f t="shared" si="1555"/>
        <v>4000</v>
      </c>
      <c r="K3266" s="164">
        <f t="shared" si="1555"/>
        <v>4000</v>
      </c>
      <c r="L3266" s="164">
        <f t="shared" si="1555"/>
        <v>3000</v>
      </c>
      <c r="M3266" s="164">
        <f t="shared" si="1529"/>
        <v>0</v>
      </c>
      <c r="N3266" s="164">
        <f t="shared" si="1556"/>
        <v>0</v>
      </c>
      <c r="O3266" s="164">
        <f t="shared" si="1556"/>
        <v>0</v>
      </c>
      <c r="P3266" s="164">
        <f t="shared" si="1556"/>
        <v>0</v>
      </c>
      <c r="Q3266" s="164">
        <f t="shared" si="1556"/>
        <v>0</v>
      </c>
      <c r="R3266" s="164">
        <f t="shared" si="1530"/>
        <v>0</v>
      </c>
      <c r="S3266" s="164">
        <f t="shared" si="1557"/>
        <v>0</v>
      </c>
      <c r="T3266" s="164">
        <f t="shared" si="1557"/>
        <v>0</v>
      </c>
      <c r="U3266" s="164">
        <f t="shared" si="1557"/>
        <v>0</v>
      </c>
      <c r="V3266" s="164">
        <f t="shared" si="1557"/>
        <v>0</v>
      </c>
    </row>
    <row r="3267" spans="1:22" ht="31.5" thickTop="1" thickBot="1">
      <c r="A3267" s="160" t="s">
        <v>121</v>
      </c>
      <c r="B3267" s="168" t="s">
        <v>153</v>
      </c>
      <c r="C3267" s="164">
        <f t="shared" si="1526"/>
        <v>15000</v>
      </c>
      <c r="D3267" s="164">
        <f t="shared" si="1527"/>
        <v>4000</v>
      </c>
      <c r="E3267" s="164">
        <f t="shared" si="1527"/>
        <v>4000</v>
      </c>
      <c r="F3267" s="164">
        <f t="shared" si="1527"/>
        <v>4000</v>
      </c>
      <c r="G3267" s="164">
        <f t="shared" si="1527"/>
        <v>3000</v>
      </c>
      <c r="H3267" s="164">
        <f t="shared" si="1528"/>
        <v>15000</v>
      </c>
      <c r="I3267" s="164">
        <f t="shared" si="1555"/>
        <v>4000</v>
      </c>
      <c r="J3267" s="164">
        <f t="shared" si="1555"/>
        <v>4000</v>
      </c>
      <c r="K3267" s="164">
        <f t="shared" si="1555"/>
        <v>4000</v>
      </c>
      <c r="L3267" s="164">
        <f t="shared" si="1555"/>
        <v>3000</v>
      </c>
      <c r="M3267" s="164">
        <f t="shared" si="1529"/>
        <v>0</v>
      </c>
      <c r="N3267" s="164">
        <f t="shared" si="1556"/>
        <v>0</v>
      </c>
      <c r="O3267" s="164">
        <f t="shared" si="1556"/>
        <v>0</v>
      </c>
      <c r="P3267" s="164">
        <f t="shared" si="1556"/>
        <v>0</v>
      </c>
      <c r="Q3267" s="164">
        <f t="shared" si="1556"/>
        <v>0</v>
      </c>
      <c r="R3267" s="164">
        <f t="shared" si="1530"/>
        <v>0</v>
      </c>
      <c r="S3267" s="164">
        <f t="shared" si="1557"/>
        <v>0</v>
      </c>
      <c r="T3267" s="164">
        <f t="shared" si="1557"/>
        <v>0</v>
      </c>
      <c r="U3267" s="164">
        <f t="shared" si="1557"/>
        <v>0</v>
      </c>
      <c r="V3267" s="164">
        <f t="shared" si="1557"/>
        <v>0</v>
      </c>
    </row>
    <row r="3268" spans="1:22" ht="16.5" thickTop="1" thickBot="1">
      <c r="A3268" s="160" t="s">
        <v>121</v>
      </c>
      <c r="B3268" s="166" t="s">
        <v>155</v>
      </c>
      <c r="C3268" s="164">
        <f t="shared" si="1526"/>
        <v>1382000</v>
      </c>
      <c r="D3268" s="164">
        <f t="shared" si="1527"/>
        <v>0</v>
      </c>
      <c r="E3268" s="164">
        <f t="shared" si="1527"/>
        <v>757000</v>
      </c>
      <c r="F3268" s="164">
        <f t="shared" si="1527"/>
        <v>425000</v>
      </c>
      <c r="G3268" s="164">
        <f t="shared" si="1527"/>
        <v>200000</v>
      </c>
      <c r="H3268" s="164">
        <f t="shared" si="1528"/>
        <v>1382000</v>
      </c>
      <c r="I3268" s="164">
        <f>SUM(I3279,I3283,I3287,I3291,I3295)</f>
        <v>0</v>
      </c>
      <c r="J3268" s="164">
        <f>SUM(J3279,J3283,J3287,J3291,J3295)</f>
        <v>757000</v>
      </c>
      <c r="K3268" s="164">
        <f>SUM(K3279,K3283,K3287,K3291,K3295)</f>
        <v>425000</v>
      </c>
      <c r="L3268" s="164">
        <f>SUM(L3279,L3283,L3287,L3291,L3295)</f>
        <v>200000</v>
      </c>
      <c r="M3268" s="164">
        <f t="shared" si="1529"/>
        <v>0</v>
      </c>
      <c r="N3268" s="164">
        <f>SUM(N3279,N3283,N3287,N3291,N3295)</f>
        <v>0</v>
      </c>
      <c r="O3268" s="164">
        <f>SUM(O3279,O3283,O3287,O3291,O3295)</f>
        <v>0</v>
      </c>
      <c r="P3268" s="164">
        <f>SUM(P3279,P3283,P3287,P3291,P3295)</f>
        <v>0</v>
      </c>
      <c r="Q3268" s="164">
        <f>SUM(Q3279,Q3283,Q3287,Q3291,Q3295)</f>
        <v>0</v>
      </c>
      <c r="R3268" s="164">
        <f t="shared" si="1530"/>
        <v>0</v>
      </c>
      <c r="S3268" s="164">
        <f>SUM(S3279,S3283,S3287,S3291,S3295)</f>
        <v>0</v>
      </c>
      <c r="T3268" s="164">
        <f>SUM(T3279,T3283,T3287,T3291,T3295)</f>
        <v>0</v>
      </c>
      <c r="U3268" s="164">
        <f>SUM(U3279,U3283,U3287,U3291,U3295)</f>
        <v>0</v>
      </c>
      <c r="V3268" s="164">
        <f>SUM(V3279,V3283,V3287,V3291,V3295)</f>
        <v>0</v>
      </c>
    </row>
    <row r="3269" spans="1:22" ht="31.5" thickTop="1" thickBot="1">
      <c r="A3269" s="160" t="s">
        <v>1137</v>
      </c>
      <c r="B3269" s="166" t="s">
        <v>1138</v>
      </c>
      <c r="C3269" s="164">
        <f t="shared" si="1526"/>
        <v>3000000</v>
      </c>
      <c r="D3269" s="164">
        <f t="shared" si="1527"/>
        <v>776000</v>
      </c>
      <c r="E3269" s="164">
        <f t="shared" si="1527"/>
        <v>770000</v>
      </c>
      <c r="F3269" s="164">
        <f t="shared" si="1527"/>
        <v>735000</v>
      </c>
      <c r="G3269" s="164">
        <f t="shared" ref="G3269:G3332" si="1558">SUM(L3269,Q3269,V3269)</f>
        <v>719000</v>
      </c>
      <c r="H3269" s="164">
        <f t="shared" si="1528"/>
        <v>3000000</v>
      </c>
      <c r="I3269" s="164">
        <f>SUM(I3270,I3279)</f>
        <v>776000</v>
      </c>
      <c r="J3269" s="164">
        <f>SUM(J3270,J3279)</f>
        <v>770000</v>
      </c>
      <c r="K3269" s="164">
        <f>SUM(K3270,K3279)</f>
        <v>735000</v>
      </c>
      <c r="L3269" s="164">
        <f>SUM(L3270,L3279)</f>
        <v>719000</v>
      </c>
      <c r="M3269" s="164">
        <f t="shared" si="1529"/>
        <v>0</v>
      </c>
      <c r="N3269" s="164">
        <f>SUM(N3270,N3279)</f>
        <v>0</v>
      </c>
      <c r="O3269" s="164">
        <f>SUM(O3270,O3279)</f>
        <v>0</v>
      </c>
      <c r="P3269" s="164">
        <f>SUM(P3270,P3279)</f>
        <v>0</v>
      </c>
      <c r="Q3269" s="164">
        <f>SUM(Q3270,Q3279)</f>
        <v>0</v>
      </c>
      <c r="R3269" s="164">
        <f t="shared" si="1530"/>
        <v>0</v>
      </c>
      <c r="S3269" s="164">
        <f>SUM(S3270,S3279)</f>
        <v>0</v>
      </c>
      <c r="T3269" s="164">
        <f>SUM(T3270,T3279)</f>
        <v>0</v>
      </c>
      <c r="U3269" s="164">
        <f>SUM(U3270,U3279)</f>
        <v>0</v>
      </c>
      <c r="V3269" s="164">
        <f>SUM(V3270,V3279)</f>
        <v>0</v>
      </c>
    </row>
    <row r="3270" spans="1:22" ht="16.5" thickTop="1" thickBot="1">
      <c r="A3270" s="160" t="s">
        <v>121</v>
      </c>
      <c r="B3270" s="167" t="s">
        <v>99</v>
      </c>
      <c r="C3270" s="164">
        <f t="shared" ref="C3270:C3333" si="1559">SUM(D3270:G3270)</f>
        <v>2980000</v>
      </c>
      <c r="D3270" s="164">
        <f t="shared" ref="D3270:G3333" si="1560">SUM(I3270,N3270,S3270)</f>
        <v>776000</v>
      </c>
      <c r="E3270" s="164">
        <f t="shared" si="1560"/>
        <v>750000</v>
      </c>
      <c r="F3270" s="164">
        <f t="shared" si="1560"/>
        <v>735000</v>
      </c>
      <c r="G3270" s="164">
        <f t="shared" si="1558"/>
        <v>719000</v>
      </c>
      <c r="H3270" s="164">
        <f t="shared" ref="H3270:H3333" si="1561">SUM(I3270:L3270)</f>
        <v>2980000</v>
      </c>
      <c r="I3270" s="164">
        <f>SUM(I3271:I3273,I3276:I3277)</f>
        <v>776000</v>
      </c>
      <c r="J3270" s="164">
        <f>SUM(J3271:J3273,J3276:J3277)</f>
        <v>750000</v>
      </c>
      <c r="K3270" s="164">
        <f>SUM(K3271:K3273,K3276:K3277)</f>
        <v>735000</v>
      </c>
      <c r="L3270" s="164">
        <f>SUM(L3271:L3273,L3276:L3277)</f>
        <v>719000</v>
      </c>
      <c r="M3270" s="164">
        <f t="shared" ref="M3270:M3333" si="1562">SUM(N3270:Q3270)</f>
        <v>0</v>
      </c>
      <c r="N3270" s="164">
        <f>SUM(N3271:N3273,N3276:N3277)</f>
        <v>0</v>
      </c>
      <c r="O3270" s="164">
        <f>SUM(O3271:O3273,O3276:O3277)</f>
        <v>0</v>
      </c>
      <c r="P3270" s="164">
        <f>SUM(P3271:P3273,P3276:P3277)</f>
        <v>0</v>
      </c>
      <c r="Q3270" s="164">
        <f>SUM(Q3271:Q3273,Q3276:Q3277)</f>
        <v>0</v>
      </c>
      <c r="R3270" s="164">
        <f t="shared" ref="R3270:R3333" si="1563">SUM(S3270:V3270)</f>
        <v>0</v>
      </c>
      <c r="S3270" s="164">
        <f>SUM(S3271:S3273,S3276:S3277)</f>
        <v>0</v>
      </c>
      <c r="T3270" s="164">
        <f>SUM(T3271:T3273,T3276:T3277)</f>
        <v>0</v>
      </c>
      <c r="U3270" s="164">
        <f>SUM(U3271:U3273,U3276:U3277)</f>
        <v>0</v>
      </c>
      <c r="V3270" s="164">
        <f>SUM(V3271:V3273,V3276:V3277)</f>
        <v>0</v>
      </c>
    </row>
    <row r="3271" spans="1:22" ht="16.5" thickTop="1" thickBot="1">
      <c r="A3271" s="160" t="s">
        <v>121</v>
      </c>
      <c r="B3271" s="168" t="s">
        <v>100</v>
      </c>
      <c r="C3271" s="164">
        <f t="shared" si="1559"/>
        <v>1785000</v>
      </c>
      <c r="D3271" s="164">
        <f t="shared" si="1560"/>
        <v>447000</v>
      </c>
      <c r="E3271" s="164">
        <f t="shared" si="1560"/>
        <v>446000</v>
      </c>
      <c r="F3271" s="164">
        <f t="shared" si="1560"/>
        <v>446000</v>
      </c>
      <c r="G3271" s="164">
        <f t="shared" si="1558"/>
        <v>446000</v>
      </c>
      <c r="H3271" s="164">
        <f t="shared" si="1561"/>
        <v>1785000</v>
      </c>
      <c r="I3271" s="164">
        <v>447000</v>
      </c>
      <c r="J3271" s="164">
        <v>446000</v>
      </c>
      <c r="K3271" s="164">
        <v>446000</v>
      </c>
      <c r="L3271" s="164">
        <v>446000</v>
      </c>
      <c r="M3271" s="164">
        <f t="shared" si="1562"/>
        <v>0</v>
      </c>
      <c r="N3271" s="164">
        <v>0</v>
      </c>
      <c r="O3271" s="164">
        <v>0</v>
      </c>
      <c r="P3271" s="164">
        <v>0</v>
      </c>
      <c r="Q3271" s="164">
        <v>0</v>
      </c>
      <c r="R3271" s="164">
        <f t="shared" si="1563"/>
        <v>0</v>
      </c>
      <c r="S3271" s="164">
        <v>0</v>
      </c>
      <c r="T3271" s="164">
        <v>0</v>
      </c>
      <c r="U3271" s="164">
        <v>0</v>
      </c>
      <c r="V3271" s="164">
        <v>0</v>
      </c>
    </row>
    <row r="3272" spans="1:22" ht="16.5" thickTop="1" thickBot="1">
      <c r="A3272" s="160" t="s">
        <v>121</v>
      </c>
      <c r="B3272" s="168" t="s">
        <v>101</v>
      </c>
      <c r="C3272" s="164">
        <f t="shared" si="1559"/>
        <v>1100000</v>
      </c>
      <c r="D3272" s="164">
        <f t="shared" si="1560"/>
        <v>300000</v>
      </c>
      <c r="E3272" s="164">
        <f t="shared" si="1560"/>
        <v>280000</v>
      </c>
      <c r="F3272" s="164">
        <f t="shared" si="1560"/>
        <v>265000</v>
      </c>
      <c r="G3272" s="164">
        <f t="shared" si="1558"/>
        <v>255000</v>
      </c>
      <c r="H3272" s="164">
        <f t="shared" si="1561"/>
        <v>1100000</v>
      </c>
      <c r="I3272" s="164">
        <v>300000</v>
      </c>
      <c r="J3272" s="164">
        <v>280000</v>
      </c>
      <c r="K3272" s="164">
        <v>265000</v>
      </c>
      <c r="L3272" s="164">
        <v>255000</v>
      </c>
      <c r="M3272" s="164">
        <f t="shared" si="1562"/>
        <v>0</v>
      </c>
      <c r="N3272" s="164">
        <v>0</v>
      </c>
      <c r="O3272" s="164">
        <v>0</v>
      </c>
      <c r="P3272" s="164">
        <v>0</v>
      </c>
      <c r="Q3272" s="164">
        <v>0</v>
      </c>
      <c r="R3272" s="164">
        <f t="shared" si="1563"/>
        <v>0</v>
      </c>
      <c r="S3272" s="164">
        <v>0</v>
      </c>
      <c r="T3272" s="164">
        <v>0</v>
      </c>
      <c r="U3272" s="164">
        <v>0</v>
      </c>
      <c r="V3272" s="164">
        <v>0</v>
      </c>
    </row>
    <row r="3273" spans="1:22" ht="16.5" thickTop="1" thickBot="1">
      <c r="A3273" s="160" t="s">
        <v>121</v>
      </c>
      <c r="B3273" s="168" t="s">
        <v>15</v>
      </c>
      <c r="C3273" s="164">
        <f t="shared" si="1559"/>
        <v>10000</v>
      </c>
      <c r="D3273" s="164">
        <f t="shared" si="1560"/>
        <v>10000</v>
      </c>
      <c r="E3273" s="164">
        <f t="shared" si="1560"/>
        <v>0</v>
      </c>
      <c r="F3273" s="164">
        <f t="shared" si="1560"/>
        <v>0</v>
      </c>
      <c r="G3273" s="164">
        <f t="shared" si="1558"/>
        <v>0</v>
      </c>
      <c r="H3273" s="164">
        <f t="shared" si="1561"/>
        <v>10000</v>
      </c>
      <c r="I3273" s="164">
        <f t="shared" ref="I3273:L3274" si="1564">SUM(I3274)</f>
        <v>10000</v>
      </c>
      <c r="J3273" s="164">
        <f t="shared" si="1564"/>
        <v>0</v>
      </c>
      <c r="K3273" s="164">
        <f t="shared" si="1564"/>
        <v>0</v>
      </c>
      <c r="L3273" s="164">
        <f t="shared" si="1564"/>
        <v>0</v>
      </c>
      <c r="M3273" s="164">
        <f t="shared" si="1562"/>
        <v>0</v>
      </c>
      <c r="N3273" s="164">
        <f t="shared" ref="N3273:Q3274" si="1565">SUM(N3274)</f>
        <v>0</v>
      </c>
      <c r="O3273" s="164">
        <f t="shared" si="1565"/>
        <v>0</v>
      </c>
      <c r="P3273" s="164">
        <f t="shared" si="1565"/>
        <v>0</v>
      </c>
      <c r="Q3273" s="164">
        <f t="shared" si="1565"/>
        <v>0</v>
      </c>
      <c r="R3273" s="164">
        <f t="shared" si="1563"/>
        <v>0</v>
      </c>
      <c r="S3273" s="164">
        <f t="shared" ref="S3273:V3274" si="1566">SUM(S3274)</f>
        <v>0</v>
      </c>
      <c r="T3273" s="164">
        <f t="shared" si="1566"/>
        <v>0</v>
      </c>
      <c r="U3273" s="164">
        <f t="shared" si="1566"/>
        <v>0</v>
      </c>
      <c r="V3273" s="164">
        <f t="shared" si="1566"/>
        <v>0</v>
      </c>
    </row>
    <row r="3274" spans="1:22" ht="16.5" thickTop="1" thickBot="1">
      <c r="A3274" s="160" t="s">
        <v>121</v>
      </c>
      <c r="B3274" s="169" t="s">
        <v>136</v>
      </c>
      <c r="C3274" s="164">
        <f t="shared" si="1559"/>
        <v>10000</v>
      </c>
      <c r="D3274" s="164">
        <f t="shared" si="1560"/>
        <v>10000</v>
      </c>
      <c r="E3274" s="164">
        <f t="shared" si="1560"/>
        <v>0</v>
      </c>
      <c r="F3274" s="164">
        <f t="shared" si="1560"/>
        <v>0</v>
      </c>
      <c r="G3274" s="164">
        <f t="shared" si="1558"/>
        <v>0</v>
      </c>
      <c r="H3274" s="164">
        <f t="shared" si="1561"/>
        <v>10000</v>
      </c>
      <c r="I3274" s="164">
        <f t="shared" si="1564"/>
        <v>10000</v>
      </c>
      <c r="J3274" s="164">
        <f t="shared" si="1564"/>
        <v>0</v>
      </c>
      <c r="K3274" s="164">
        <f t="shared" si="1564"/>
        <v>0</v>
      </c>
      <c r="L3274" s="164">
        <f t="shared" si="1564"/>
        <v>0</v>
      </c>
      <c r="M3274" s="164">
        <f t="shared" si="1562"/>
        <v>0</v>
      </c>
      <c r="N3274" s="164">
        <f t="shared" si="1565"/>
        <v>0</v>
      </c>
      <c r="O3274" s="164">
        <f t="shared" si="1565"/>
        <v>0</v>
      </c>
      <c r="P3274" s="164">
        <f t="shared" si="1565"/>
        <v>0</v>
      </c>
      <c r="Q3274" s="164">
        <f t="shared" si="1565"/>
        <v>0</v>
      </c>
      <c r="R3274" s="164">
        <f t="shared" si="1563"/>
        <v>0</v>
      </c>
      <c r="S3274" s="164">
        <f t="shared" si="1566"/>
        <v>0</v>
      </c>
      <c r="T3274" s="164">
        <f t="shared" si="1566"/>
        <v>0</v>
      </c>
      <c r="U3274" s="164">
        <f t="shared" si="1566"/>
        <v>0</v>
      </c>
      <c r="V3274" s="164">
        <f t="shared" si="1566"/>
        <v>0</v>
      </c>
    </row>
    <row r="3275" spans="1:22" ht="16.5" thickTop="1" thickBot="1">
      <c r="A3275" s="160" t="s">
        <v>121</v>
      </c>
      <c r="B3275" s="170" t="s">
        <v>135</v>
      </c>
      <c r="C3275" s="164">
        <f t="shared" si="1559"/>
        <v>10000</v>
      </c>
      <c r="D3275" s="164">
        <f t="shared" si="1560"/>
        <v>10000</v>
      </c>
      <c r="E3275" s="164">
        <f t="shared" si="1560"/>
        <v>0</v>
      </c>
      <c r="F3275" s="164">
        <f t="shared" si="1560"/>
        <v>0</v>
      </c>
      <c r="G3275" s="164">
        <f t="shared" si="1558"/>
        <v>0</v>
      </c>
      <c r="H3275" s="164">
        <f t="shared" si="1561"/>
        <v>10000</v>
      </c>
      <c r="I3275" s="164">
        <v>10000</v>
      </c>
      <c r="J3275" s="164">
        <v>0</v>
      </c>
      <c r="K3275" s="164">
        <v>0</v>
      </c>
      <c r="L3275" s="164">
        <v>0</v>
      </c>
      <c r="M3275" s="164">
        <f t="shared" si="1562"/>
        <v>0</v>
      </c>
      <c r="N3275" s="164">
        <v>0</v>
      </c>
      <c r="O3275" s="164">
        <v>0</v>
      </c>
      <c r="P3275" s="164">
        <v>0</v>
      </c>
      <c r="Q3275" s="164">
        <v>0</v>
      </c>
      <c r="R3275" s="164">
        <f t="shared" si="1563"/>
        <v>0</v>
      </c>
      <c r="S3275" s="164">
        <v>0</v>
      </c>
      <c r="T3275" s="164">
        <v>0</v>
      </c>
      <c r="U3275" s="164">
        <v>0</v>
      </c>
      <c r="V3275" s="164">
        <v>0</v>
      </c>
    </row>
    <row r="3276" spans="1:22" ht="16.5" thickTop="1" thickBot="1">
      <c r="A3276" s="160" t="s">
        <v>121</v>
      </c>
      <c r="B3276" s="168" t="s">
        <v>104</v>
      </c>
      <c r="C3276" s="164">
        <f t="shared" si="1559"/>
        <v>70000</v>
      </c>
      <c r="D3276" s="164">
        <f t="shared" si="1560"/>
        <v>15000</v>
      </c>
      <c r="E3276" s="164">
        <f t="shared" si="1560"/>
        <v>20000</v>
      </c>
      <c r="F3276" s="164">
        <f t="shared" si="1560"/>
        <v>20000</v>
      </c>
      <c r="G3276" s="164">
        <f t="shared" si="1558"/>
        <v>15000</v>
      </c>
      <c r="H3276" s="164">
        <f t="shared" si="1561"/>
        <v>70000</v>
      </c>
      <c r="I3276" s="164">
        <v>15000</v>
      </c>
      <c r="J3276" s="164">
        <v>20000</v>
      </c>
      <c r="K3276" s="164">
        <v>20000</v>
      </c>
      <c r="L3276" s="164">
        <v>15000</v>
      </c>
      <c r="M3276" s="164">
        <f t="shared" si="1562"/>
        <v>0</v>
      </c>
      <c r="N3276" s="164">
        <v>0</v>
      </c>
      <c r="O3276" s="164">
        <v>0</v>
      </c>
      <c r="P3276" s="164">
        <v>0</v>
      </c>
      <c r="Q3276" s="164">
        <v>0</v>
      </c>
      <c r="R3276" s="164">
        <f t="shared" si="1563"/>
        <v>0</v>
      </c>
      <c r="S3276" s="164">
        <v>0</v>
      </c>
      <c r="T3276" s="164">
        <v>0</v>
      </c>
      <c r="U3276" s="164">
        <v>0</v>
      </c>
      <c r="V3276" s="164">
        <v>0</v>
      </c>
    </row>
    <row r="3277" spans="1:22" ht="16.5" thickTop="1" thickBot="1">
      <c r="A3277" s="160" t="s">
        <v>121</v>
      </c>
      <c r="B3277" s="168" t="s">
        <v>105</v>
      </c>
      <c r="C3277" s="164">
        <f t="shared" si="1559"/>
        <v>15000</v>
      </c>
      <c r="D3277" s="164">
        <f t="shared" si="1560"/>
        <v>4000</v>
      </c>
      <c r="E3277" s="164">
        <f t="shared" si="1560"/>
        <v>4000</v>
      </c>
      <c r="F3277" s="164">
        <f t="shared" si="1560"/>
        <v>4000</v>
      </c>
      <c r="G3277" s="164">
        <f t="shared" si="1558"/>
        <v>3000</v>
      </c>
      <c r="H3277" s="164">
        <f t="shared" si="1561"/>
        <v>15000</v>
      </c>
      <c r="I3277" s="164">
        <f>SUM(I3278)</f>
        <v>4000</v>
      </c>
      <c r="J3277" s="164">
        <f>SUM(J3278)</f>
        <v>4000</v>
      </c>
      <c r="K3277" s="164">
        <f>SUM(K3278)</f>
        <v>4000</v>
      </c>
      <c r="L3277" s="164">
        <f>SUM(L3278)</f>
        <v>3000</v>
      </c>
      <c r="M3277" s="164">
        <f t="shared" si="1562"/>
        <v>0</v>
      </c>
      <c r="N3277" s="164">
        <f>SUM(N3278)</f>
        <v>0</v>
      </c>
      <c r="O3277" s="164">
        <f>SUM(O3278)</f>
        <v>0</v>
      </c>
      <c r="P3277" s="164">
        <f>SUM(P3278)</f>
        <v>0</v>
      </c>
      <c r="Q3277" s="164">
        <f>SUM(Q3278)</f>
        <v>0</v>
      </c>
      <c r="R3277" s="164">
        <f t="shared" si="1563"/>
        <v>0</v>
      </c>
      <c r="S3277" s="164">
        <f>SUM(S3278)</f>
        <v>0</v>
      </c>
      <c r="T3277" s="164">
        <f>SUM(T3278)</f>
        <v>0</v>
      </c>
      <c r="U3277" s="164">
        <f>SUM(U3278)</f>
        <v>0</v>
      </c>
      <c r="V3277" s="164">
        <f>SUM(V3278)</f>
        <v>0</v>
      </c>
    </row>
    <row r="3278" spans="1:22" ht="31.5" thickTop="1" thickBot="1">
      <c r="A3278" s="160" t="s">
        <v>121</v>
      </c>
      <c r="B3278" s="169" t="s">
        <v>153</v>
      </c>
      <c r="C3278" s="164">
        <f t="shared" si="1559"/>
        <v>15000</v>
      </c>
      <c r="D3278" s="164">
        <f t="shared" si="1560"/>
        <v>4000</v>
      </c>
      <c r="E3278" s="164">
        <f t="shared" si="1560"/>
        <v>4000</v>
      </c>
      <c r="F3278" s="164">
        <f t="shared" si="1560"/>
        <v>4000</v>
      </c>
      <c r="G3278" s="164">
        <f t="shared" si="1558"/>
        <v>3000</v>
      </c>
      <c r="H3278" s="164">
        <f t="shared" si="1561"/>
        <v>15000</v>
      </c>
      <c r="I3278" s="164">
        <v>4000</v>
      </c>
      <c r="J3278" s="164">
        <v>4000</v>
      </c>
      <c r="K3278" s="164">
        <v>4000</v>
      </c>
      <c r="L3278" s="164">
        <v>3000</v>
      </c>
      <c r="M3278" s="164">
        <f t="shared" si="1562"/>
        <v>0</v>
      </c>
      <c r="N3278" s="164">
        <v>0</v>
      </c>
      <c r="O3278" s="164">
        <v>0</v>
      </c>
      <c r="P3278" s="164">
        <v>0</v>
      </c>
      <c r="Q3278" s="164">
        <v>0</v>
      </c>
      <c r="R3278" s="164">
        <f t="shared" si="1563"/>
        <v>0</v>
      </c>
      <c r="S3278" s="164">
        <v>0</v>
      </c>
      <c r="T3278" s="164">
        <v>0</v>
      </c>
      <c r="U3278" s="164">
        <v>0</v>
      </c>
      <c r="V3278" s="164">
        <v>0</v>
      </c>
    </row>
    <row r="3279" spans="1:22" ht="16.5" thickTop="1" thickBot="1">
      <c r="A3279" s="160" t="s">
        <v>121</v>
      </c>
      <c r="B3279" s="167" t="s">
        <v>155</v>
      </c>
      <c r="C3279" s="164">
        <f t="shared" si="1559"/>
        <v>20000</v>
      </c>
      <c r="D3279" s="164">
        <f t="shared" si="1560"/>
        <v>0</v>
      </c>
      <c r="E3279" s="164">
        <f t="shared" si="1560"/>
        <v>20000</v>
      </c>
      <c r="F3279" s="164">
        <f t="shared" si="1560"/>
        <v>0</v>
      </c>
      <c r="G3279" s="164">
        <f t="shared" si="1558"/>
        <v>0</v>
      </c>
      <c r="H3279" s="164">
        <f t="shared" si="1561"/>
        <v>20000</v>
      </c>
      <c r="I3279" s="164">
        <v>0</v>
      </c>
      <c r="J3279" s="164">
        <v>20000</v>
      </c>
      <c r="K3279" s="164">
        <v>0</v>
      </c>
      <c r="L3279" s="164">
        <v>0</v>
      </c>
      <c r="M3279" s="164">
        <f t="shared" si="1562"/>
        <v>0</v>
      </c>
      <c r="N3279" s="164">
        <v>0</v>
      </c>
      <c r="O3279" s="164">
        <v>0</v>
      </c>
      <c r="P3279" s="164">
        <v>0</v>
      </c>
      <c r="Q3279" s="164">
        <v>0</v>
      </c>
      <c r="R3279" s="164">
        <f t="shared" si="1563"/>
        <v>0</v>
      </c>
      <c r="S3279" s="164">
        <v>0</v>
      </c>
      <c r="T3279" s="164">
        <v>0</v>
      </c>
      <c r="U3279" s="164">
        <v>0</v>
      </c>
      <c r="V3279" s="164">
        <v>0</v>
      </c>
    </row>
    <row r="3280" spans="1:22" ht="61.5" thickTop="1" thickBot="1">
      <c r="A3280" s="160" t="s">
        <v>1139</v>
      </c>
      <c r="B3280" s="166" t="s">
        <v>1140</v>
      </c>
      <c r="C3280" s="164">
        <f t="shared" si="1559"/>
        <v>500000</v>
      </c>
      <c r="D3280" s="164">
        <f t="shared" si="1560"/>
        <v>185000</v>
      </c>
      <c r="E3280" s="164">
        <f t="shared" si="1560"/>
        <v>135000</v>
      </c>
      <c r="F3280" s="164">
        <f t="shared" si="1560"/>
        <v>100000</v>
      </c>
      <c r="G3280" s="164">
        <f t="shared" si="1558"/>
        <v>80000</v>
      </c>
      <c r="H3280" s="164">
        <f t="shared" si="1561"/>
        <v>500000</v>
      </c>
      <c r="I3280" s="164">
        <f>SUM(I3281,I3283)</f>
        <v>185000</v>
      </c>
      <c r="J3280" s="164">
        <f>SUM(J3281,J3283)</f>
        <v>135000</v>
      </c>
      <c r="K3280" s="164">
        <f>SUM(K3281,K3283)</f>
        <v>100000</v>
      </c>
      <c r="L3280" s="164">
        <f>SUM(L3281,L3283)</f>
        <v>80000</v>
      </c>
      <c r="M3280" s="164">
        <f t="shared" si="1562"/>
        <v>0</v>
      </c>
      <c r="N3280" s="164">
        <f>SUM(N3281,N3283)</f>
        <v>0</v>
      </c>
      <c r="O3280" s="164">
        <f>SUM(O3281,O3283)</f>
        <v>0</v>
      </c>
      <c r="P3280" s="164">
        <f>SUM(P3281,P3283)</f>
        <v>0</v>
      </c>
      <c r="Q3280" s="164">
        <f>SUM(Q3281,Q3283)</f>
        <v>0</v>
      </c>
      <c r="R3280" s="164">
        <f t="shared" si="1563"/>
        <v>0</v>
      </c>
      <c r="S3280" s="164">
        <f>SUM(S3281,S3283)</f>
        <v>0</v>
      </c>
      <c r="T3280" s="164">
        <f>SUM(T3281,T3283)</f>
        <v>0</v>
      </c>
      <c r="U3280" s="164">
        <f>SUM(U3281,U3283)</f>
        <v>0</v>
      </c>
      <c r="V3280" s="164">
        <f>SUM(V3281,V3283)</f>
        <v>0</v>
      </c>
    </row>
    <row r="3281" spans="1:22" ht="16.5" thickTop="1" thickBot="1">
      <c r="A3281" s="160" t="s">
        <v>121</v>
      </c>
      <c r="B3281" s="167" t="s">
        <v>99</v>
      </c>
      <c r="C3281" s="164">
        <f t="shared" si="1559"/>
        <v>450000</v>
      </c>
      <c r="D3281" s="164">
        <f t="shared" si="1560"/>
        <v>185000</v>
      </c>
      <c r="E3281" s="164">
        <f t="shared" si="1560"/>
        <v>105000</v>
      </c>
      <c r="F3281" s="164">
        <f t="shared" si="1560"/>
        <v>80000</v>
      </c>
      <c r="G3281" s="164">
        <f t="shared" si="1558"/>
        <v>80000</v>
      </c>
      <c r="H3281" s="164">
        <f t="shared" si="1561"/>
        <v>450000</v>
      </c>
      <c r="I3281" s="164">
        <f>SUM(I3282)</f>
        <v>185000</v>
      </c>
      <c r="J3281" s="164">
        <f>SUM(J3282)</f>
        <v>105000</v>
      </c>
      <c r="K3281" s="164">
        <f>SUM(K3282)</f>
        <v>80000</v>
      </c>
      <c r="L3281" s="164">
        <f>SUM(L3282)</f>
        <v>80000</v>
      </c>
      <c r="M3281" s="164">
        <f t="shared" si="1562"/>
        <v>0</v>
      </c>
      <c r="N3281" s="164">
        <f>SUM(N3282)</f>
        <v>0</v>
      </c>
      <c r="O3281" s="164">
        <f>SUM(O3282)</f>
        <v>0</v>
      </c>
      <c r="P3281" s="164">
        <f>SUM(P3282)</f>
        <v>0</v>
      </c>
      <c r="Q3281" s="164">
        <f>SUM(Q3282)</f>
        <v>0</v>
      </c>
      <c r="R3281" s="164">
        <f t="shared" si="1563"/>
        <v>0</v>
      </c>
      <c r="S3281" s="164">
        <f>SUM(S3282)</f>
        <v>0</v>
      </c>
      <c r="T3281" s="164">
        <f>SUM(T3282)</f>
        <v>0</v>
      </c>
      <c r="U3281" s="164">
        <f>SUM(U3282)</f>
        <v>0</v>
      </c>
      <c r="V3281" s="164">
        <f>SUM(V3282)</f>
        <v>0</v>
      </c>
    </row>
    <row r="3282" spans="1:22" ht="16.5" thickTop="1" thickBot="1">
      <c r="A3282" s="160" t="s">
        <v>121</v>
      </c>
      <c r="B3282" s="168" t="s">
        <v>101</v>
      </c>
      <c r="C3282" s="164">
        <f t="shared" si="1559"/>
        <v>450000</v>
      </c>
      <c r="D3282" s="164">
        <f t="shared" si="1560"/>
        <v>185000</v>
      </c>
      <c r="E3282" s="164">
        <f t="shared" si="1560"/>
        <v>105000</v>
      </c>
      <c r="F3282" s="164">
        <f t="shared" si="1560"/>
        <v>80000</v>
      </c>
      <c r="G3282" s="164">
        <f t="shared" si="1558"/>
        <v>80000</v>
      </c>
      <c r="H3282" s="164">
        <f t="shared" si="1561"/>
        <v>450000</v>
      </c>
      <c r="I3282" s="164">
        <v>185000</v>
      </c>
      <c r="J3282" s="164">
        <v>105000</v>
      </c>
      <c r="K3282" s="164">
        <v>80000</v>
      </c>
      <c r="L3282" s="164">
        <v>80000</v>
      </c>
      <c r="M3282" s="164">
        <f t="shared" si="1562"/>
        <v>0</v>
      </c>
      <c r="N3282" s="164">
        <v>0</v>
      </c>
      <c r="O3282" s="164">
        <v>0</v>
      </c>
      <c r="P3282" s="164">
        <v>0</v>
      </c>
      <c r="Q3282" s="164">
        <v>0</v>
      </c>
      <c r="R3282" s="164">
        <f t="shared" si="1563"/>
        <v>0</v>
      </c>
      <c r="S3282" s="164">
        <v>0</v>
      </c>
      <c r="T3282" s="164">
        <v>0</v>
      </c>
      <c r="U3282" s="164">
        <v>0</v>
      </c>
      <c r="V3282" s="164">
        <v>0</v>
      </c>
    </row>
    <row r="3283" spans="1:22" ht="16.5" thickTop="1" thickBot="1">
      <c r="A3283" s="160" t="s">
        <v>121</v>
      </c>
      <c r="B3283" s="167" t="s">
        <v>155</v>
      </c>
      <c r="C3283" s="164">
        <f t="shared" si="1559"/>
        <v>50000</v>
      </c>
      <c r="D3283" s="164">
        <f t="shared" si="1560"/>
        <v>0</v>
      </c>
      <c r="E3283" s="164">
        <f t="shared" si="1560"/>
        <v>30000</v>
      </c>
      <c r="F3283" s="164">
        <f t="shared" si="1560"/>
        <v>20000</v>
      </c>
      <c r="G3283" s="164">
        <f t="shared" si="1558"/>
        <v>0</v>
      </c>
      <c r="H3283" s="164">
        <f t="shared" si="1561"/>
        <v>50000</v>
      </c>
      <c r="I3283" s="164">
        <v>0</v>
      </c>
      <c r="J3283" s="164">
        <v>30000</v>
      </c>
      <c r="K3283" s="164">
        <v>20000</v>
      </c>
      <c r="L3283" s="164">
        <v>0</v>
      </c>
      <c r="M3283" s="164">
        <f t="shared" si="1562"/>
        <v>0</v>
      </c>
      <c r="N3283" s="164">
        <v>0</v>
      </c>
      <c r="O3283" s="164">
        <v>0</v>
      </c>
      <c r="P3283" s="164">
        <v>0</v>
      </c>
      <c r="Q3283" s="164">
        <v>0</v>
      </c>
      <c r="R3283" s="164">
        <f t="shared" si="1563"/>
        <v>0</v>
      </c>
      <c r="S3283" s="164">
        <v>0</v>
      </c>
      <c r="T3283" s="164">
        <v>0</v>
      </c>
      <c r="U3283" s="164">
        <v>0</v>
      </c>
      <c r="V3283" s="164">
        <v>0</v>
      </c>
    </row>
    <row r="3284" spans="1:22" ht="61.5" thickTop="1" thickBot="1">
      <c r="A3284" s="160" t="s">
        <v>1141</v>
      </c>
      <c r="B3284" s="166" t="s">
        <v>1142</v>
      </c>
      <c r="C3284" s="164">
        <f t="shared" si="1559"/>
        <v>2200000</v>
      </c>
      <c r="D3284" s="164">
        <f t="shared" si="1560"/>
        <v>240000</v>
      </c>
      <c r="E3284" s="164">
        <f t="shared" si="1560"/>
        <v>990000</v>
      </c>
      <c r="F3284" s="164">
        <f t="shared" si="1560"/>
        <v>590000</v>
      </c>
      <c r="G3284" s="164">
        <f t="shared" si="1558"/>
        <v>380000</v>
      </c>
      <c r="H3284" s="164">
        <f t="shared" si="1561"/>
        <v>2200000</v>
      </c>
      <c r="I3284" s="164">
        <f>SUM(I3285,I3287)</f>
        <v>240000</v>
      </c>
      <c r="J3284" s="164">
        <f>SUM(J3285,J3287)</f>
        <v>990000</v>
      </c>
      <c r="K3284" s="164">
        <f>SUM(K3285,K3287)</f>
        <v>590000</v>
      </c>
      <c r="L3284" s="164">
        <f>SUM(L3285,L3287)</f>
        <v>380000</v>
      </c>
      <c r="M3284" s="164">
        <f t="shared" si="1562"/>
        <v>0</v>
      </c>
      <c r="N3284" s="164">
        <f>SUM(N3285,N3287)</f>
        <v>0</v>
      </c>
      <c r="O3284" s="164">
        <f>SUM(O3285,O3287)</f>
        <v>0</v>
      </c>
      <c r="P3284" s="164">
        <f>SUM(P3285,P3287)</f>
        <v>0</v>
      </c>
      <c r="Q3284" s="164">
        <f>SUM(Q3285,Q3287)</f>
        <v>0</v>
      </c>
      <c r="R3284" s="164">
        <f t="shared" si="1563"/>
        <v>0</v>
      </c>
      <c r="S3284" s="164">
        <f>SUM(S3285,S3287)</f>
        <v>0</v>
      </c>
      <c r="T3284" s="164">
        <f>SUM(T3285,T3287)</f>
        <v>0</v>
      </c>
      <c r="U3284" s="164">
        <f>SUM(U3285,U3287)</f>
        <v>0</v>
      </c>
      <c r="V3284" s="164">
        <f>SUM(V3285,V3287)</f>
        <v>0</v>
      </c>
    </row>
    <row r="3285" spans="1:22" ht="16.5" thickTop="1" thickBot="1">
      <c r="A3285" s="160" t="s">
        <v>121</v>
      </c>
      <c r="B3285" s="167" t="s">
        <v>99</v>
      </c>
      <c r="C3285" s="164">
        <f t="shared" si="1559"/>
        <v>900000</v>
      </c>
      <c r="D3285" s="164">
        <f t="shared" si="1560"/>
        <v>240000</v>
      </c>
      <c r="E3285" s="164">
        <f t="shared" si="1560"/>
        <v>290000</v>
      </c>
      <c r="F3285" s="164">
        <f t="shared" si="1560"/>
        <v>190000</v>
      </c>
      <c r="G3285" s="164">
        <f t="shared" si="1558"/>
        <v>180000</v>
      </c>
      <c r="H3285" s="164">
        <f t="shared" si="1561"/>
        <v>900000</v>
      </c>
      <c r="I3285" s="164">
        <f>SUM(I3286)</f>
        <v>240000</v>
      </c>
      <c r="J3285" s="164">
        <f>SUM(J3286)</f>
        <v>290000</v>
      </c>
      <c r="K3285" s="164">
        <f>SUM(K3286)</f>
        <v>190000</v>
      </c>
      <c r="L3285" s="164">
        <f>SUM(L3286)</f>
        <v>180000</v>
      </c>
      <c r="M3285" s="164">
        <f t="shared" si="1562"/>
        <v>0</v>
      </c>
      <c r="N3285" s="164">
        <f>SUM(N3286)</f>
        <v>0</v>
      </c>
      <c r="O3285" s="164">
        <f>SUM(O3286)</f>
        <v>0</v>
      </c>
      <c r="P3285" s="164">
        <f>SUM(P3286)</f>
        <v>0</v>
      </c>
      <c r="Q3285" s="164">
        <f>SUM(Q3286)</f>
        <v>0</v>
      </c>
      <c r="R3285" s="164">
        <f t="shared" si="1563"/>
        <v>0</v>
      </c>
      <c r="S3285" s="164">
        <f>SUM(S3286)</f>
        <v>0</v>
      </c>
      <c r="T3285" s="164">
        <f>SUM(T3286)</f>
        <v>0</v>
      </c>
      <c r="U3285" s="164">
        <f>SUM(U3286)</f>
        <v>0</v>
      </c>
      <c r="V3285" s="164">
        <f>SUM(V3286)</f>
        <v>0</v>
      </c>
    </row>
    <row r="3286" spans="1:22" ht="16.5" thickTop="1" thickBot="1">
      <c r="A3286" s="160" t="s">
        <v>121</v>
      </c>
      <c r="B3286" s="168" t="s">
        <v>101</v>
      </c>
      <c r="C3286" s="164">
        <f t="shared" si="1559"/>
        <v>900000</v>
      </c>
      <c r="D3286" s="164">
        <f t="shared" si="1560"/>
        <v>240000</v>
      </c>
      <c r="E3286" s="164">
        <f t="shared" si="1560"/>
        <v>290000</v>
      </c>
      <c r="F3286" s="164">
        <f t="shared" si="1560"/>
        <v>190000</v>
      </c>
      <c r="G3286" s="164">
        <f t="shared" si="1558"/>
        <v>180000</v>
      </c>
      <c r="H3286" s="164">
        <f t="shared" si="1561"/>
        <v>900000</v>
      </c>
      <c r="I3286" s="164">
        <v>240000</v>
      </c>
      <c r="J3286" s="164">
        <v>290000</v>
      </c>
      <c r="K3286" s="164">
        <v>190000</v>
      </c>
      <c r="L3286" s="164">
        <v>180000</v>
      </c>
      <c r="M3286" s="164">
        <f t="shared" si="1562"/>
        <v>0</v>
      </c>
      <c r="N3286" s="164">
        <v>0</v>
      </c>
      <c r="O3286" s="164">
        <v>0</v>
      </c>
      <c r="P3286" s="164">
        <v>0</v>
      </c>
      <c r="Q3286" s="164">
        <v>0</v>
      </c>
      <c r="R3286" s="164">
        <f t="shared" si="1563"/>
        <v>0</v>
      </c>
      <c r="S3286" s="164">
        <v>0</v>
      </c>
      <c r="T3286" s="164">
        <v>0</v>
      </c>
      <c r="U3286" s="164">
        <v>0</v>
      </c>
      <c r="V3286" s="164">
        <v>0</v>
      </c>
    </row>
    <row r="3287" spans="1:22" ht="16.5" thickTop="1" thickBot="1">
      <c r="A3287" s="160" t="s">
        <v>121</v>
      </c>
      <c r="B3287" s="167" t="s">
        <v>155</v>
      </c>
      <c r="C3287" s="164">
        <f t="shared" si="1559"/>
        <v>1300000</v>
      </c>
      <c r="D3287" s="164">
        <f t="shared" si="1560"/>
        <v>0</v>
      </c>
      <c r="E3287" s="164">
        <f t="shared" si="1560"/>
        <v>700000</v>
      </c>
      <c r="F3287" s="164">
        <f t="shared" si="1560"/>
        <v>400000</v>
      </c>
      <c r="G3287" s="164">
        <f t="shared" si="1558"/>
        <v>200000</v>
      </c>
      <c r="H3287" s="164">
        <f t="shared" si="1561"/>
        <v>1300000</v>
      </c>
      <c r="I3287" s="164">
        <v>0</v>
      </c>
      <c r="J3287" s="164">
        <v>700000</v>
      </c>
      <c r="K3287" s="164">
        <v>400000</v>
      </c>
      <c r="L3287" s="164">
        <v>200000</v>
      </c>
      <c r="M3287" s="164">
        <f t="shared" si="1562"/>
        <v>0</v>
      </c>
      <c r="N3287" s="164">
        <v>0</v>
      </c>
      <c r="O3287" s="164">
        <v>0</v>
      </c>
      <c r="P3287" s="164">
        <v>0</v>
      </c>
      <c r="Q3287" s="164">
        <v>0</v>
      </c>
      <c r="R3287" s="164">
        <f t="shared" si="1563"/>
        <v>0</v>
      </c>
      <c r="S3287" s="164">
        <v>0</v>
      </c>
      <c r="T3287" s="164">
        <v>0</v>
      </c>
      <c r="U3287" s="164">
        <v>0</v>
      </c>
      <c r="V3287" s="164">
        <v>0</v>
      </c>
    </row>
    <row r="3288" spans="1:22" ht="31.5" thickTop="1" thickBot="1">
      <c r="A3288" s="160" t="s">
        <v>1143</v>
      </c>
      <c r="B3288" s="166" t="s">
        <v>1144</v>
      </c>
      <c r="C3288" s="164">
        <f t="shared" si="1559"/>
        <v>50000</v>
      </c>
      <c r="D3288" s="164">
        <f t="shared" si="1560"/>
        <v>20000</v>
      </c>
      <c r="E3288" s="164">
        <f t="shared" si="1560"/>
        <v>12000</v>
      </c>
      <c r="F3288" s="164">
        <f t="shared" si="1560"/>
        <v>12000</v>
      </c>
      <c r="G3288" s="164">
        <f t="shared" si="1558"/>
        <v>6000</v>
      </c>
      <c r="H3288" s="164">
        <f t="shared" si="1561"/>
        <v>50000</v>
      </c>
      <c r="I3288" s="164">
        <f>SUM(I3289,I3291)</f>
        <v>20000</v>
      </c>
      <c r="J3288" s="164">
        <f>SUM(J3289,J3291)</f>
        <v>12000</v>
      </c>
      <c r="K3288" s="164">
        <f>SUM(K3289,K3291)</f>
        <v>12000</v>
      </c>
      <c r="L3288" s="164">
        <f>SUM(L3289,L3291)</f>
        <v>6000</v>
      </c>
      <c r="M3288" s="164">
        <f t="shared" si="1562"/>
        <v>0</v>
      </c>
      <c r="N3288" s="164">
        <f>SUM(N3289,N3291)</f>
        <v>0</v>
      </c>
      <c r="O3288" s="164">
        <f>SUM(O3289,O3291)</f>
        <v>0</v>
      </c>
      <c r="P3288" s="164">
        <f>SUM(P3289,P3291)</f>
        <v>0</v>
      </c>
      <c r="Q3288" s="164">
        <f>SUM(Q3289,Q3291)</f>
        <v>0</v>
      </c>
      <c r="R3288" s="164">
        <f t="shared" si="1563"/>
        <v>0</v>
      </c>
      <c r="S3288" s="164">
        <f>SUM(S3289,S3291)</f>
        <v>0</v>
      </c>
      <c r="T3288" s="164">
        <f>SUM(T3289,T3291)</f>
        <v>0</v>
      </c>
      <c r="U3288" s="164">
        <f>SUM(U3289,U3291)</f>
        <v>0</v>
      </c>
      <c r="V3288" s="164">
        <f>SUM(V3289,V3291)</f>
        <v>0</v>
      </c>
    </row>
    <row r="3289" spans="1:22" ht="16.5" thickTop="1" thickBot="1">
      <c r="A3289" s="160" t="s">
        <v>121</v>
      </c>
      <c r="B3289" s="167" t="s">
        <v>99</v>
      </c>
      <c r="C3289" s="164">
        <f t="shared" si="1559"/>
        <v>48000</v>
      </c>
      <c r="D3289" s="164">
        <f t="shared" si="1560"/>
        <v>20000</v>
      </c>
      <c r="E3289" s="164">
        <f t="shared" si="1560"/>
        <v>10000</v>
      </c>
      <c r="F3289" s="164">
        <f t="shared" si="1560"/>
        <v>12000</v>
      </c>
      <c r="G3289" s="164">
        <f t="shared" si="1558"/>
        <v>6000</v>
      </c>
      <c r="H3289" s="164">
        <f t="shared" si="1561"/>
        <v>48000</v>
      </c>
      <c r="I3289" s="164">
        <f>SUM(I3290)</f>
        <v>20000</v>
      </c>
      <c r="J3289" s="164">
        <f>SUM(J3290)</f>
        <v>10000</v>
      </c>
      <c r="K3289" s="164">
        <f>SUM(K3290)</f>
        <v>12000</v>
      </c>
      <c r="L3289" s="164">
        <f>SUM(L3290)</f>
        <v>6000</v>
      </c>
      <c r="M3289" s="164">
        <f t="shared" si="1562"/>
        <v>0</v>
      </c>
      <c r="N3289" s="164">
        <f>SUM(N3290)</f>
        <v>0</v>
      </c>
      <c r="O3289" s="164">
        <f>SUM(O3290)</f>
        <v>0</v>
      </c>
      <c r="P3289" s="164">
        <f>SUM(P3290)</f>
        <v>0</v>
      </c>
      <c r="Q3289" s="164">
        <f>SUM(Q3290)</f>
        <v>0</v>
      </c>
      <c r="R3289" s="164">
        <f t="shared" si="1563"/>
        <v>0</v>
      </c>
      <c r="S3289" s="164">
        <f>SUM(S3290)</f>
        <v>0</v>
      </c>
      <c r="T3289" s="164">
        <f>SUM(T3290)</f>
        <v>0</v>
      </c>
      <c r="U3289" s="164">
        <f>SUM(U3290)</f>
        <v>0</v>
      </c>
      <c r="V3289" s="164">
        <f>SUM(V3290)</f>
        <v>0</v>
      </c>
    </row>
    <row r="3290" spans="1:22" ht="16.5" thickTop="1" thickBot="1">
      <c r="A3290" s="160" t="s">
        <v>121</v>
      </c>
      <c r="B3290" s="168" t="s">
        <v>101</v>
      </c>
      <c r="C3290" s="164">
        <f t="shared" si="1559"/>
        <v>48000</v>
      </c>
      <c r="D3290" s="164">
        <f t="shared" si="1560"/>
        <v>20000</v>
      </c>
      <c r="E3290" s="164">
        <f t="shared" si="1560"/>
        <v>10000</v>
      </c>
      <c r="F3290" s="164">
        <f t="shared" si="1560"/>
        <v>12000</v>
      </c>
      <c r="G3290" s="164">
        <f t="shared" si="1558"/>
        <v>6000</v>
      </c>
      <c r="H3290" s="164">
        <f t="shared" si="1561"/>
        <v>48000</v>
      </c>
      <c r="I3290" s="164">
        <v>20000</v>
      </c>
      <c r="J3290" s="164">
        <v>10000</v>
      </c>
      <c r="K3290" s="164">
        <v>12000</v>
      </c>
      <c r="L3290" s="164">
        <v>6000</v>
      </c>
      <c r="M3290" s="164">
        <f t="shared" si="1562"/>
        <v>0</v>
      </c>
      <c r="N3290" s="164">
        <v>0</v>
      </c>
      <c r="O3290" s="164">
        <v>0</v>
      </c>
      <c r="P3290" s="164">
        <v>0</v>
      </c>
      <c r="Q3290" s="164">
        <v>0</v>
      </c>
      <c r="R3290" s="164">
        <f t="shared" si="1563"/>
        <v>0</v>
      </c>
      <c r="S3290" s="164">
        <v>0</v>
      </c>
      <c r="T3290" s="164">
        <v>0</v>
      </c>
      <c r="U3290" s="164">
        <v>0</v>
      </c>
      <c r="V3290" s="164">
        <v>0</v>
      </c>
    </row>
    <row r="3291" spans="1:22" ht="16.5" thickTop="1" thickBot="1">
      <c r="A3291" s="160" t="s">
        <v>121</v>
      </c>
      <c r="B3291" s="167" t="s">
        <v>155</v>
      </c>
      <c r="C3291" s="164">
        <f t="shared" si="1559"/>
        <v>2000</v>
      </c>
      <c r="D3291" s="164">
        <f t="shared" si="1560"/>
        <v>0</v>
      </c>
      <c r="E3291" s="164">
        <f t="shared" si="1560"/>
        <v>2000</v>
      </c>
      <c r="F3291" s="164">
        <f t="shared" si="1560"/>
        <v>0</v>
      </c>
      <c r="G3291" s="164">
        <f t="shared" si="1558"/>
        <v>0</v>
      </c>
      <c r="H3291" s="164">
        <f t="shared" si="1561"/>
        <v>2000</v>
      </c>
      <c r="I3291" s="164">
        <v>0</v>
      </c>
      <c r="J3291" s="164">
        <v>2000</v>
      </c>
      <c r="K3291" s="164">
        <v>0</v>
      </c>
      <c r="L3291" s="164">
        <v>0</v>
      </c>
      <c r="M3291" s="164">
        <f t="shared" si="1562"/>
        <v>0</v>
      </c>
      <c r="N3291" s="164">
        <v>0</v>
      </c>
      <c r="O3291" s="164">
        <v>0</v>
      </c>
      <c r="P3291" s="164">
        <v>0</v>
      </c>
      <c r="Q3291" s="164">
        <v>0</v>
      </c>
      <c r="R3291" s="164">
        <f t="shared" si="1563"/>
        <v>0</v>
      </c>
      <c r="S3291" s="164">
        <v>0</v>
      </c>
      <c r="T3291" s="164">
        <v>0</v>
      </c>
      <c r="U3291" s="164">
        <v>0</v>
      </c>
      <c r="V3291" s="164">
        <v>0</v>
      </c>
    </row>
    <row r="3292" spans="1:22" ht="31.5" thickTop="1" thickBot="1">
      <c r="A3292" s="160" t="s">
        <v>1145</v>
      </c>
      <c r="B3292" s="166" t="s">
        <v>1146</v>
      </c>
      <c r="C3292" s="164">
        <f t="shared" si="1559"/>
        <v>100000</v>
      </c>
      <c r="D3292" s="164">
        <f t="shared" si="1560"/>
        <v>25000</v>
      </c>
      <c r="E3292" s="164">
        <f t="shared" si="1560"/>
        <v>40000</v>
      </c>
      <c r="F3292" s="164">
        <f t="shared" si="1560"/>
        <v>20000</v>
      </c>
      <c r="G3292" s="164">
        <f t="shared" si="1558"/>
        <v>15000</v>
      </c>
      <c r="H3292" s="164">
        <f t="shared" si="1561"/>
        <v>100000</v>
      </c>
      <c r="I3292" s="164">
        <f>SUM(I3293,I3295)</f>
        <v>25000</v>
      </c>
      <c r="J3292" s="164">
        <f>SUM(J3293,J3295)</f>
        <v>40000</v>
      </c>
      <c r="K3292" s="164">
        <f>SUM(K3293,K3295)</f>
        <v>20000</v>
      </c>
      <c r="L3292" s="164">
        <f>SUM(L3293,L3295)</f>
        <v>15000</v>
      </c>
      <c r="M3292" s="164">
        <f t="shared" si="1562"/>
        <v>0</v>
      </c>
      <c r="N3292" s="164">
        <f>SUM(N3293,N3295)</f>
        <v>0</v>
      </c>
      <c r="O3292" s="164">
        <f>SUM(O3293,O3295)</f>
        <v>0</v>
      </c>
      <c r="P3292" s="164">
        <f>SUM(P3293,P3295)</f>
        <v>0</v>
      </c>
      <c r="Q3292" s="164">
        <f>SUM(Q3293,Q3295)</f>
        <v>0</v>
      </c>
      <c r="R3292" s="164">
        <f t="shared" si="1563"/>
        <v>0</v>
      </c>
      <c r="S3292" s="164">
        <f>SUM(S3293,S3295)</f>
        <v>0</v>
      </c>
      <c r="T3292" s="164">
        <f>SUM(T3293,T3295)</f>
        <v>0</v>
      </c>
      <c r="U3292" s="164">
        <f>SUM(U3293,U3295)</f>
        <v>0</v>
      </c>
      <c r="V3292" s="164">
        <f>SUM(V3293,V3295)</f>
        <v>0</v>
      </c>
    </row>
    <row r="3293" spans="1:22" ht="16.5" thickTop="1" thickBot="1">
      <c r="A3293" s="160" t="s">
        <v>121</v>
      </c>
      <c r="B3293" s="167" t="s">
        <v>99</v>
      </c>
      <c r="C3293" s="164">
        <f t="shared" si="1559"/>
        <v>90000</v>
      </c>
      <c r="D3293" s="164">
        <f t="shared" si="1560"/>
        <v>25000</v>
      </c>
      <c r="E3293" s="164">
        <f t="shared" si="1560"/>
        <v>35000</v>
      </c>
      <c r="F3293" s="164">
        <f t="shared" si="1560"/>
        <v>15000</v>
      </c>
      <c r="G3293" s="164">
        <f t="shared" si="1558"/>
        <v>15000</v>
      </c>
      <c r="H3293" s="164">
        <f t="shared" si="1561"/>
        <v>90000</v>
      </c>
      <c r="I3293" s="164">
        <f>SUM(I3294)</f>
        <v>25000</v>
      </c>
      <c r="J3293" s="164">
        <f>SUM(J3294)</f>
        <v>35000</v>
      </c>
      <c r="K3293" s="164">
        <f>SUM(K3294)</f>
        <v>15000</v>
      </c>
      <c r="L3293" s="164">
        <f>SUM(L3294)</f>
        <v>15000</v>
      </c>
      <c r="M3293" s="164">
        <f t="shared" si="1562"/>
        <v>0</v>
      </c>
      <c r="N3293" s="164">
        <f>SUM(N3294)</f>
        <v>0</v>
      </c>
      <c r="O3293" s="164">
        <f>SUM(O3294)</f>
        <v>0</v>
      </c>
      <c r="P3293" s="164">
        <f>SUM(P3294)</f>
        <v>0</v>
      </c>
      <c r="Q3293" s="164">
        <f>SUM(Q3294)</f>
        <v>0</v>
      </c>
      <c r="R3293" s="164">
        <f t="shared" si="1563"/>
        <v>0</v>
      </c>
      <c r="S3293" s="164">
        <f>SUM(S3294)</f>
        <v>0</v>
      </c>
      <c r="T3293" s="164">
        <f>SUM(T3294)</f>
        <v>0</v>
      </c>
      <c r="U3293" s="164">
        <f>SUM(U3294)</f>
        <v>0</v>
      </c>
      <c r="V3293" s="164">
        <f>SUM(V3294)</f>
        <v>0</v>
      </c>
    </row>
    <row r="3294" spans="1:22" ht="16.5" thickTop="1" thickBot="1">
      <c r="A3294" s="160" t="s">
        <v>121</v>
      </c>
      <c r="B3294" s="168" t="s">
        <v>101</v>
      </c>
      <c r="C3294" s="164">
        <f t="shared" si="1559"/>
        <v>90000</v>
      </c>
      <c r="D3294" s="164">
        <f t="shared" si="1560"/>
        <v>25000</v>
      </c>
      <c r="E3294" s="164">
        <f t="shared" si="1560"/>
        <v>35000</v>
      </c>
      <c r="F3294" s="164">
        <f t="shared" si="1560"/>
        <v>15000</v>
      </c>
      <c r="G3294" s="164">
        <f t="shared" si="1558"/>
        <v>15000</v>
      </c>
      <c r="H3294" s="164">
        <f t="shared" si="1561"/>
        <v>90000</v>
      </c>
      <c r="I3294" s="164">
        <v>25000</v>
      </c>
      <c r="J3294" s="164">
        <v>35000</v>
      </c>
      <c r="K3294" s="164">
        <v>15000</v>
      </c>
      <c r="L3294" s="164">
        <v>15000</v>
      </c>
      <c r="M3294" s="164">
        <f t="shared" si="1562"/>
        <v>0</v>
      </c>
      <c r="N3294" s="164">
        <v>0</v>
      </c>
      <c r="O3294" s="164">
        <v>0</v>
      </c>
      <c r="P3294" s="164">
        <v>0</v>
      </c>
      <c r="Q3294" s="164">
        <v>0</v>
      </c>
      <c r="R3294" s="164">
        <f t="shared" si="1563"/>
        <v>0</v>
      </c>
      <c r="S3294" s="164">
        <v>0</v>
      </c>
      <c r="T3294" s="164">
        <v>0</v>
      </c>
      <c r="U3294" s="164">
        <v>0</v>
      </c>
      <c r="V3294" s="164">
        <v>0</v>
      </c>
    </row>
    <row r="3295" spans="1:22" ht="16.5" thickTop="1" thickBot="1">
      <c r="A3295" s="160" t="s">
        <v>121</v>
      </c>
      <c r="B3295" s="167" t="s">
        <v>155</v>
      </c>
      <c r="C3295" s="164">
        <f t="shared" si="1559"/>
        <v>10000</v>
      </c>
      <c r="D3295" s="164">
        <f t="shared" si="1560"/>
        <v>0</v>
      </c>
      <c r="E3295" s="164">
        <f t="shared" si="1560"/>
        <v>5000</v>
      </c>
      <c r="F3295" s="164">
        <f t="shared" si="1560"/>
        <v>5000</v>
      </c>
      <c r="G3295" s="164">
        <f t="shared" si="1558"/>
        <v>0</v>
      </c>
      <c r="H3295" s="164">
        <f t="shared" si="1561"/>
        <v>10000</v>
      </c>
      <c r="I3295" s="164">
        <v>0</v>
      </c>
      <c r="J3295" s="164">
        <v>5000</v>
      </c>
      <c r="K3295" s="164">
        <v>5000</v>
      </c>
      <c r="L3295" s="164">
        <v>0</v>
      </c>
      <c r="M3295" s="164">
        <f t="shared" si="1562"/>
        <v>0</v>
      </c>
      <c r="N3295" s="164">
        <v>0</v>
      </c>
      <c r="O3295" s="164">
        <v>0</v>
      </c>
      <c r="P3295" s="164">
        <v>0</v>
      </c>
      <c r="Q3295" s="164">
        <v>0</v>
      </c>
      <c r="R3295" s="164">
        <f t="shared" si="1563"/>
        <v>0</v>
      </c>
      <c r="S3295" s="164">
        <v>0</v>
      </c>
      <c r="T3295" s="164">
        <v>0</v>
      </c>
      <c r="U3295" s="164">
        <v>0</v>
      </c>
      <c r="V3295" s="164">
        <v>0</v>
      </c>
    </row>
    <row r="3296" spans="1:22" ht="16.5" thickTop="1" thickBot="1">
      <c r="A3296" s="160" t="s">
        <v>1147</v>
      </c>
      <c r="B3296" s="165" t="s">
        <v>1148</v>
      </c>
      <c r="C3296" s="164">
        <f t="shared" si="1559"/>
        <v>280680000</v>
      </c>
      <c r="D3296" s="164">
        <f t="shared" si="1560"/>
        <v>82500000</v>
      </c>
      <c r="E3296" s="164">
        <f t="shared" si="1560"/>
        <v>52370000</v>
      </c>
      <c r="F3296" s="164">
        <f t="shared" si="1560"/>
        <v>75300000</v>
      </c>
      <c r="G3296" s="164">
        <f t="shared" si="1558"/>
        <v>70510000</v>
      </c>
      <c r="H3296" s="164">
        <f t="shared" si="1561"/>
        <v>261700000</v>
      </c>
      <c r="I3296" s="164">
        <f t="shared" ref="I3296:L3297" si="1567">SUM(I3307,I3315,I3319,I3323,I3327,I3331,I3335,I3338,I3343,I3347,I3351,I3382,I3386,I3394)</f>
        <v>73770000</v>
      </c>
      <c r="J3296" s="164">
        <f t="shared" si="1567"/>
        <v>46120000</v>
      </c>
      <c r="K3296" s="164">
        <f t="shared" si="1567"/>
        <v>72300000</v>
      </c>
      <c r="L3296" s="164">
        <f t="shared" si="1567"/>
        <v>69510000</v>
      </c>
      <c r="M3296" s="164">
        <f t="shared" si="1562"/>
        <v>0</v>
      </c>
      <c r="N3296" s="164">
        <f t="shared" ref="N3296:Q3297" si="1568">SUM(N3307,N3315,N3319,N3323,N3327,N3331,N3335,N3338,N3343,N3347,N3351,N3382,N3386,N3394)</f>
        <v>0</v>
      </c>
      <c r="O3296" s="164">
        <f t="shared" si="1568"/>
        <v>0</v>
      </c>
      <c r="P3296" s="164">
        <f t="shared" si="1568"/>
        <v>0</v>
      </c>
      <c r="Q3296" s="164">
        <f t="shared" si="1568"/>
        <v>0</v>
      </c>
      <c r="R3296" s="164">
        <f t="shared" si="1563"/>
        <v>18980000</v>
      </c>
      <c r="S3296" s="164">
        <f t="shared" ref="S3296:V3297" si="1569">SUM(S3307,S3315,S3319,S3323,S3327,S3331,S3335,S3338,S3343,S3347,S3351,S3382,S3386,S3394)</f>
        <v>8730000</v>
      </c>
      <c r="T3296" s="164">
        <f t="shared" si="1569"/>
        <v>6250000</v>
      </c>
      <c r="U3296" s="164">
        <f t="shared" si="1569"/>
        <v>3000000</v>
      </c>
      <c r="V3296" s="164">
        <f t="shared" si="1569"/>
        <v>1000000</v>
      </c>
    </row>
    <row r="3297" spans="1:22" ht="16.5" thickTop="1" thickBot="1">
      <c r="A3297" s="160" t="s">
        <v>121</v>
      </c>
      <c r="B3297" s="166" t="s">
        <v>99</v>
      </c>
      <c r="C3297" s="164">
        <f t="shared" si="1559"/>
        <v>280030000</v>
      </c>
      <c r="D3297" s="164">
        <f t="shared" si="1560"/>
        <v>82150000</v>
      </c>
      <c r="E3297" s="164">
        <f t="shared" si="1560"/>
        <v>52070000</v>
      </c>
      <c r="F3297" s="164">
        <f t="shared" si="1560"/>
        <v>75300000</v>
      </c>
      <c r="G3297" s="164">
        <f t="shared" si="1558"/>
        <v>70510000</v>
      </c>
      <c r="H3297" s="164">
        <f t="shared" si="1561"/>
        <v>261550000</v>
      </c>
      <c r="I3297" s="164">
        <f t="shared" si="1567"/>
        <v>73670000</v>
      </c>
      <c r="J3297" s="164">
        <f t="shared" si="1567"/>
        <v>46070000</v>
      </c>
      <c r="K3297" s="164">
        <f t="shared" si="1567"/>
        <v>72300000</v>
      </c>
      <c r="L3297" s="164">
        <f t="shared" si="1567"/>
        <v>69510000</v>
      </c>
      <c r="M3297" s="164">
        <f t="shared" si="1562"/>
        <v>0</v>
      </c>
      <c r="N3297" s="164">
        <f t="shared" si="1568"/>
        <v>0</v>
      </c>
      <c r="O3297" s="164">
        <f t="shared" si="1568"/>
        <v>0</v>
      </c>
      <c r="P3297" s="164">
        <f t="shared" si="1568"/>
        <v>0</v>
      </c>
      <c r="Q3297" s="164">
        <f t="shared" si="1568"/>
        <v>0</v>
      </c>
      <c r="R3297" s="164">
        <f t="shared" si="1563"/>
        <v>18480000</v>
      </c>
      <c r="S3297" s="164">
        <f t="shared" si="1569"/>
        <v>8480000</v>
      </c>
      <c r="T3297" s="164">
        <f t="shared" si="1569"/>
        <v>6000000</v>
      </c>
      <c r="U3297" s="164">
        <f t="shared" si="1569"/>
        <v>3000000</v>
      </c>
      <c r="V3297" s="164">
        <f t="shared" si="1569"/>
        <v>1000000</v>
      </c>
    </row>
    <row r="3298" spans="1:22" ht="16.5" thickTop="1" thickBot="1">
      <c r="A3298" s="160" t="s">
        <v>121</v>
      </c>
      <c r="B3298" s="167" t="s">
        <v>100</v>
      </c>
      <c r="C3298" s="164">
        <f t="shared" si="1559"/>
        <v>7500000</v>
      </c>
      <c r="D3298" s="164">
        <f t="shared" si="1560"/>
        <v>1875000</v>
      </c>
      <c r="E3298" s="164">
        <f t="shared" si="1560"/>
        <v>1875000</v>
      </c>
      <c r="F3298" s="164">
        <f t="shared" si="1560"/>
        <v>1875000</v>
      </c>
      <c r="G3298" s="164">
        <f t="shared" si="1558"/>
        <v>1875000</v>
      </c>
      <c r="H3298" s="164">
        <f t="shared" si="1561"/>
        <v>7500000</v>
      </c>
      <c r="I3298" s="164">
        <f>SUM(I3309)</f>
        <v>1875000</v>
      </c>
      <c r="J3298" s="164">
        <f>SUM(J3309)</f>
        <v>1875000</v>
      </c>
      <c r="K3298" s="164">
        <f>SUM(K3309)</f>
        <v>1875000</v>
      </c>
      <c r="L3298" s="164">
        <f>SUM(L3309)</f>
        <v>1875000</v>
      </c>
      <c r="M3298" s="164">
        <f t="shared" si="1562"/>
        <v>0</v>
      </c>
      <c r="N3298" s="164">
        <f>SUM(N3309)</f>
        <v>0</v>
      </c>
      <c r="O3298" s="164">
        <f>SUM(O3309)</f>
        <v>0</v>
      </c>
      <c r="P3298" s="164">
        <f>SUM(P3309)</f>
        <v>0</v>
      </c>
      <c r="Q3298" s="164">
        <f>SUM(Q3309)</f>
        <v>0</v>
      </c>
      <c r="R3298" s="164">
        <f t="shared" si="1563"/>
        <v>0</v>
      </c>
      <c r="S3298" s="164">
        <f>SUM(S3309)</f>
        <v>0</v>
      </c>
      <c r="T3298" s="164">
        <f>SUM(T3309)</f>
        <v>0</v>
      </c>
      <c r="U3298" s="164">
        <f>SUM(U3309)</f>
        <v>0</v>
      </c>
      <c r="V3298" s="164">
        <f>SUM(V3309)</f>
        <v>0</v>
      </c>
    </row>
    <row r="3299" spans="1:22" ht="16.5" thickTop="1" thickBot="1">
      <c r="A3299" s="160" t="s">
        <v>121</v>
      </c>
      <c r="B3299" s="167" t="s">
        <v>101</v>
      </c>
      <c r="C3299" s="164">
        <f t="shared" si="1559"/>
        <v>2850000</v>
      </c>
      <c r="D3299" s="164">
        <f t="shared" si="1560"/>
        <v>775000</v>
      </c>
      <c r="E3299" s="164">
        <f t="shared" si="1560"/>
        <v>895000</v>
      </c>
      <c r="F3299" s="164">
        <f t="shared" si="1560"/>
        <v>725000</v>
      </c>
      <c r="G3299" s="164">
        <f t="shared" si="1558"/>
        <v>455000</v>
      </c>
      <c r="H3299" s="164">
        <f t="shared" si="1561"/>
        <v>2850000</v>
      </c>
      <c r="I3299" s="164">
        <f>SUM(I3310,I3337,I3340)</f>
        <v>775000</v>
      </c>
      <c r="J3299" s="164">
        <f>SUM(J3310,J3337,J3340)</f>
        <v>895000</v>
      </c>
      <c r="K3299" s="164">
        <f>SUM(K3310,K3337,K3340)</f>
        <v>725000</v>
      </c>
      <c r="L3299" s="164">
        <f>SUM(L3310,L3337,L3340)</f>
        <v>455000</v>
      </c>
      <c r="M3299" s="164">
        <f t="shared" si="1562"/>
        <v>0</v>
      </c>
      <c r="N3299" s="164">
        <f>SUM(N3310,N3337,N3340)</f>
        <v>0</v>
      </c>
      <c r="O3299" s="164">
        <f>SUM(O3310,O3337,O3340)</f>
        <v>0</v>
      </c>
      <c r="P3299" s="164">
        <f>SUM(P3310,P3337,P3340)</f>
        <v>0</v>
      </c>
      <c r="Q3299" s="164">
        <f>SUM(Q3310,Q3337,Q3340)</f>
        <v>0</v>
      </c>
      <c r="R3299" s="164">
        <f t="shared" si="1563"/>
        <v>0</v>
      </c>
      <c r="S3299" s="164">
        <f>SUM(S3310,S3337,S3340)</f>
        <v>0</v>
      </c>
      <c r="T3299" s="164">
        <f>SUM(T3310,T3337,T3340)</f>
        <v>0</v>
      </c>
      <c r="U3299" s="164">
        <f>SUM(U3310,U3337,U3340)</f>
        <v>0</v>
      </c>
      <c r="V3299" s="164">
        <f>SUM(V3310,V3337,V3340)</f>
        <v>0</v>
      </c>
    </row>
    <row r="3300" spans="1:22" ht="16.5" thickTop="1" thickBot="1">
      <c r="A3300" s="160" t="s">
        <v>121</v>
      </c>
      <c r="B3300" s="167" t="s">
        <v>103</v>
      </c>
      <c r="C3300" s="164">
        <f t="shared" si="1559"/>
        <v>216750000</v>
      </c>
      <c r="D3300" s="164">
        <f t="shared" si="1560"/>
        <v>68170000</v>
      </c>
      <c r="E3300" s="164">
        <f t="shared" si="1560"/>
        <v>37355000</v>
      </c>
      <c r="F3300" s="164">
        <f t="shared" si="1560"/>
        <v>56215000</v>
      </c>
      <c r="G3300" s="164">
        <f t="shared" si="1558"/>
        <v>55010000</v>
      </c>
      <c r="H3300" s="164">
        <f t="shared" si="1561"/>
        <v>216750000</v>
      </c>
      <c r="I3300" s="164">
        <f t="shared" ref="I3300:L3301" si="1570">SUM(I3317,I3321,I3325,I3329,I3341,I3388)</f>
        <v>68170000</v>
      </c>
      <c r="J3300" s="164">
        <f t="shared" si="1570"/>
        <v>37355000</v>
      </c>
      <c r="K3300" s="164">
        <f t="shared" si="1570"/>
        <v>56215000</v>
      </c>
      <c r="L3300" s="164">
        <f t="shared" si="1570"/>
        <v>55010000</v>
      </c>
      <c r="M3300" s="164">
        <f t="shared" si="1562"/>
        <v>0</v>
      </c>
      <c r="N3300" s="164">
        <f t="shared" ref="N3300:Q3301" si="1571">SUM(N3317,N3321,N3325,N3329,N3341,N3388)</f>
        <v>0</v>
      </c>
      <c r="O3300" s="164">
        <f t="shared" si="1571"/>
        <v>0</v>
      </c>
      <c r="P3300" s="164">
        <f t="shared" si="1571"/>
        <v>0</v>
      </c>
      <c r="Q3300" s="164">
        <f t="shared" si="1571"/>
        <v>0</v>
      </c>
      <c r="R3300" s="164">
        <f t="shared" si="1563"/>
        <v>0</v>
      </c>
      <c r="S3300" s="164">
        <f t="shared" ref="S3300:V3301" si="1572">SUM(S3317,S3321,S3325,S3329,S3341,S3388)</f>
        <v>0</v>
      </c>
      <c r="T3300" s="164">
        <f t="shared" si="1572"/>
        <v>0</v>
      </c>
      <c r="U3300" s="164">
        <f t="shared" si="1572"/>
        <v>0</v>
      </c>
      <c r="V3300" s="164">
        <f t="shared" si="1572"/>
        <v>0</v>
      </c>
    </row>
    <row r="3301" spans="1:22" ht="16.5" thickTop="1" thickBot="1">
      <c r="A3301" s="160" t="s">
        <v>121</v>
      </c>
      <c r="B3301" s="168" t="s">
        <v>133</v>
      </c>
      <c r="C3301" s="164">
        <f t="shared" si="1559"/>
        <v>216750000</v>
      </c>
      <c r="D3301" s="164">
        <f t="shared" si="1560"/>
        <v>68170000</v>
      </c>
      <c r="E3301" s="164">
        <f t="shared" si="1560"/>
        <v>37355000</v>
      </c>
      <c r="F3301" s="164">
        <f t="shared" si="1560"/>
        <v>56215000</v>
      </c>
      <c r="G3301" s="164">
        <f t="shared" si="1558"/>
        <v>55010000</v>
      </c>
      <c r="H3301" s="164">
        <f t="shared" si="1561"/>
        <v>216750000</v>
      </c>
      <c r="I3301" s="164">
        <f t="shared" si="1570"/>
        <v>68170000</v>
      </c>
      <c r="J3301" s="164">
        <f t="shared" si="1570"/>
        <v>37355000</v>
      </c>
      <c r="K3301" s="164">
        <f t="shared" si="1570"/>
        <v>56215000</v>
      </c>
      <c r="L3301" s="164">
        <f t="shared" si="1570"/>
        <v>55010000</v>
      </c>
      <c r="M3301" s="164">
        <f t="shared" si="1562"/>
        <v>0</v>
      </c>
      <c r="N3301" s="164">
        <f t="shared" si="1571"/>
        <v>0</v>
      </c>
      <c r="O3301" s="164">
        <f t="shared" si="1571"/>
        <v>0</v>
      </c>
      <c r="P3301" s="164">
        <f t="shared" si="1571"/>
        <v>0</v>
      </c>
      <c r="Q3301" s="164">
        <f t="shared" si="1571"/>
        <v>0</v>
      </c>
      <c r="R3301" s="164">
        <f t="shared" si="1563"/>
        <v>0</v>
      </c>
      <c r="S3301" s="164">
        <f t="shared" si="1572"/>
        <v>0</v>
      </c>
      <c r="T3301" s="164">
        <f t="shared" si="1572"/>
        <v>0</v>
      </c>
      <c r="U3301" s="164">
        <f t="shared" si="1572"/>
        <v>0</v>
      </c>
      <c r="V3301" s="164">
        <f t="shared" si="1572"/>
        <v>0</v>
      </c>
    </row>
    <row r="3302" spans="1:22" ht="16.5" thickTop="1" thickBot="1">
      <c r="A3302" s="160" t="s">
        <v>121</v>
      </c>
      <c r="B3302" s="167" t="s">
        <v>104</v>
      </c>
      <c r="C3302" s="164">
        <f t="shared" si="1559"/>
        <v>220000</v>
      </c>
      <c r="D3302" s="164">
        <f t="shared" si="1560"/>
        <v>75000</v>
      </c>
      <c r="E3302" s="164">
        <f t="shared" si="1560"/>
        <v>45000</v>
      </c>
      <c r="F3302" s="164">
        <f t="shared" si="1560"/>
        <v>45000</v>
      </c>
      <c r="G3302" s="164">
        <f t="shared" si="1558"/>
        <v>55000</v>
      </c>
      <c r="H3302" s="164">
        <f t="shared" si="1561"/>
        <v>220000</v>
      </c>
      <c r="I3302" s="164">
        <f>SUM(I3311)</f>
        <v>75000</v>
      </c>
      <c r="J3302" s="164">
        <f>SUM(J3311)</f>
        <v>45000</v>
      </c>
      <c r="K3302" s="164">
        <f>SUM(K3311)</f>
        <v>45000</v>
      </c>
      <c r="L3302" s="164">
        <f>SUM(L3311)</f>
        <v>55000</v>
      </c>
      <c r="M3302" s="164">
        <f t="shared" si="1562"/>
        <v>0</v>
      </c>
      <c r="N3302" s="164">
        <f>SUM(N3311)</f>
        <v>0</v>
      </c>
      <c r="O3302" s="164">
        <f>SUM(O3311)</f>
        <v>0</v>
      </c>
      <c r="P3302" s="164">
        <f>SUM(P3311)</f>
        <v>0</v>
      </c>
      <c r="Q3302" s="164">
        <f>SUM(Q3311)</f>
        <v>0</v>
      </c>
      <c r="R3302" s="164">
        <f t="shared" si="1563"/>
        <v>0</v>
      </c>
      <c r="S3302" s="164">
        <f>SUM(S3311)</f>
        <v>0</v>
      </c>
      <c r="T3302" s="164">
        <f>SUM(T3311)</f>
        <v>0</v>
      </c>
      <c r="U3302" s="164">
        <f>SUM(U3311)</f>
        <v>0</v>
      </c>
      <c r="V3302" s="164">
        <f>SUM(V3311)</f>
        <v>0</v>
      </c>
    </row>
    <row r="3303" spans="1:22" ht="16.5" thickTop="1" thickBot="1">
      <c r="A3303" s="160" t="s">
        <v>121</v>
      </c>
      <c r="B3303" s="167" t="s">
        <v>105</v>
      </c>
      <c r="C3303" s="164">
        <f t="shared" si="1559"/>
        <v>52710000</v>
      </c>
      <c r="D3303" s="164">
        <f t="shared" si="1560"/>
        <v>11255000</v>
      </c>
      <c r="E3303" s="164">
        <f t="shared" si="1560"/>
        <v>11900000</v>
      </c>
      <c r="F3303" s="164">
        <f t="shared" si="1560"/>
        <v>16440000</v>
      </c>
      <c r="G3303" s="164">
        <f t="shared" si="1558"/>
        <v>13115000</v>
      </c>
      <c r="H3303" s="164">
        <f t="shared" si="1561"/>
        <v>34230000</v>
      </c>
      <c r="I3303" s="164">
        <f>SUM(I3312,I3333,I3345,I3349,I3353,I3384,I3396)</f>
        <v>2775000</v>
      </c>
      <c r="J3303" s="164">
        <f>SUM(J3312,J3333,J3345,J3349,J3353,J3384,J3396)</f>
        <v>5900000</v>
      </c>
      <c r="K3303" s="164">
        <f>SUM(K3312,K3333,K3345,K3349,K3353,K3384,K3396)</f>
        <v>13440000</v>
      </c>
      <c r="L3303" s="164">
        <f>SUM(L3312,L3333,L3345,L3349,L3353,L3384,L3396)</f>
        <v>12115000</v>
      </c>
      <c r="M3303" s="164">
        <f t="shared" si="1562"/>
        <v>0</v>
      </c>
      <c r="N3303" s="164">
        <f>SUM(N3312,N3333,N3345,N3349,N3353,N3384,N3396)</f>
        <v>0</v>
      </c>
      <c r="O3303" s="164">
        <f>SUM(O3312,O3333,O3345,O3349,O3353,O3384,O3396)</f>
        <v>0</v>
      </c>
      <c r="P3303" s="164">
        <f>SUM(P3312,P3333,P3345,P3349,P3353,P3384,P3396)</f>
        <v>0</v>
      </c>
      <c r="Q3303" s="164">
        <f>SUM(Q3312,Q3333,Q3345,Q3349,Q3353,Q3384,Q3396)</f>
        <v>0</v>
      </c>
      <c r="R3303" s="164">
        <f t="shared" si="1563"/>
        <v>18480000</v>
      </c>
      <c r="S3303" s="164">
        <f>SUM(S3312,S3333,S3345,S3349,S3353,S3384,S3396)</f>
        <v>8480000</v>
      </c>
      <c r="T3303" s="164">
        <f>SUM(T3312,T3333,T3345,T3349,T3353,T3384,T3396)</f>
        <v>6000000</v>
      </c>
      <c r="U3303" s="164">
        <f>SUM(U3312,U3333,U3345,U3349,U3353,U3384,U3396)</f>
        <v>3000000</v>
      </c>
      <c r="V3303" s="164">
        <f>SUM(V3312,V3333,V3345,V3349,V3353,V3384,V3396)</f>
        <v>1000000</v>
      </c>
    </row>
    <row r="3304" spans="1:22" ht="31.5" thickTop="1" thickBot="1">
      <c r="A3304" s="160" t="s">
        <v>121</v>
      </c>
      <c r="B3304" s="168" t="s">
        <v>153</v>
      </c>
      <c r="C3304" s="164">
        <f t="shared" si="1559"/>
        <v>5655000</v>
      </c>
      <c r="D3304" s="164">
        <f t="shared" si="1560"/>
        <v>1550000</v>
      </c>
      <c r="E3304" s="164">
        <f t="shared" si="1560"/>
        <v>1370000</v>
      </c>
      <c r="F3304" s="164">
        <f t="shared" si="1560"/>
        <v>1370000</v>
      </c>
      <c r="G3304" s="164">
        <f t="shared" si="1558"/>
        <v>1365000</v>
      </c>
      <c r="H3304" s="164">
        <f t="shared" si="1561"/>
        <v>1505000</v>
      </c>
      <c r="I3304" s="164">
        <f>SUM(I3313,I3354)</f>
        <v>400000</v>
      </c>
      <c r="J3304" s="164">
        <f>SUM(J3313,J3354)</f>
        <v>370000</v>
      </c>
      <c r="K3304" s="164">
        <f>SUM(K3313,K3354)</f>
        <v>370000</v>
      </c>
      <c r="L3304" s="164">
        <f>SUM(L3313,L3354)</f>
        <v>365000</v>
      </c>
      <c r="M3304" s="164">
        <f t="shared" si="1562"/>
        <v>0</v>
      </c>
      <c r="N3304" s="164">
        <f>SUM(N3313,N3354)</f>
        <v>0</v>
      </c>
      <c r="O3304" s="164">
        <f>SUM(O3313,O3354)</f>
        <v>0</v>
      </c>
      <c r="P3304" s="164">
        <f>SUM(P3313,P3354)</f>
        <v>0</v>
      </c>
      <c r="Q3304" s="164">
        <f>SUM(Q3313,Q3354)</f>
        <v>0</v>
      </c>
      <c r="R3304" s="164">
        <f t="shared" si="1563"/>
        <v>4150000</v>
      </c>
      <c r="S3304" s="164">
        <f>SUM(S3313,S3354)</f>
        <v>1150000</v>
      </c>
      <c r="T3304" s="164">
        <f>SUM(T3313,T3354)</f>
        <v>1000000</v>
      </c>
      <c r="U3304" s="164">
        <f>SUM(U3313,U3354)</f>
        <v>1000000</v>
      </c>
      <c r="V3304" s="164">
        <f>SUM(V3313,V3354)</f>
        <v>1000000</v>
      </c>
    </row>
    <row r="3305" spans="1:22" ht="31.5" thickTop="1" thickBot="1">
      <c r="A3305" s="160" t="s">
        <v>121</v>
      </c>
      <c r="B3305" s="168" t="s">
        <v>154</v>
      </c>
      <c r="C3305" s="164">
        <f t="shared" si="1559"/>
        <v>47055000</v>
      </c>
      <c r="D3305" s="164">
        <f t="shared" si="1560"/>
        <v>9705000</v>
      </c>
      <c r="E3305" s="164">
        <f t="shared" si="1560"/>
        <v>10530000</v>
      </c>
      <c r="F3305" s="164">
        <f t="shared" si="1560"/>
        <v>15070000</v>
      </c>
      <c r="G3305" s="164">
        <f t="shared" si="1558"/>
        <v>11750000</v>
      </c>
      <c r="H3305" s="164">
        <f t="shared" si="1561"/>
        <v>32725000</v>
      </c>
      <c r="I3305" s="164">
        <f>SUM(I3334,I3346,I3350,I3355,I3385,I3397)</f>
        <v>2375000</v>
      </c>
      <c r="J3305" s="164">
        <f>SUM(J3334,J3346,J3350,J3355,J3385,J3397)</f>
        <v>5530000</v>
      </c>
      <c r="K3305" s="164">
        <f>SUM(K3334,K3346,K3350,K3355,K3385,K3397)</f>
        <v>13070000</v>
      </c>
      <c r="L3305" s="164">
        <f>SUM(L3334,L3346,L3350,L3355,L3385,L3397)</f>
        <v>11750000</v>
      </c>
      <c r="M3305" s="164">
        <f t="shared" si="1562"/>
        <v>0</v>
      </c>
      <c r="N3305" s="164">
        <f>SUM(N3334,N3346,N3350,N3355,N3385,N3397)</f>
        <v>0</v>
      </c>
      <c r="O3305" s="164">
        <f>SUM(O3334,O3346,O3350,O3355,O3385,O3397)</f>
        <v>0</v>
      </c>
      <c r="P3305" s="164">
        <f>SUM(P3334,P3346,P3350,P3355,P3385,P3397)</f>
        <v>0</v>
      </c>
      <c r="Q3305" s="164">
        <f>SUM(Q3334,Q3346,Q3350,Q3355,Q3385,Q3397)</f>
        <v>0</v>
      </c>
      <c r="R3305" s="164">
        <f t="shared" si="1563"/>
        <v>14330000</v>
      </c>
      <c r="S3305" s="164">
        <f>SUM(S3334,S3346,S3350,S3355,S3385,S3397)</f>
        <v>7330000</v>
      </c>
      <c r="T3305" s="164">
        <f>SUM(T3334,T3346,T3350,T3355,T3385,T3397)</f>
        <v>5000000</v>
      </c>
      <c r="U3305" s="164">
        <f>SUM(U3334,U3346,U3350,U3355,U3385,U3397)</f>
        <v>2000000</v>
      </c>
      <c r="V3305" s="164">
        <f>SUM(V3334,V3346,V3350,V3355,V3385,V3397)</f>
        <v>0</v>
      </c>
    </row>
    <row r="3306" spans="1:22" ht="16.5" thickTop="1" thickBot="1">
      <c r="A3306" s="160" t="s">
        <v>121</v>
      </c>
      <c r="B3306" s="166" t="s">
        <v>155</v>
      </c>
      <c r="C3306" s="164">
        <f t="shared" si="1559"/>
        <v>650000</v>
      </c>
      <c r="D3306" s="164">
        <f t="shared" si="1560"/>
        <v>350000</v>
      </c>
      <c r="E3306" s="164">
        <f t="shared" si="1560"/>
        <v>300000</v>
      </c>
      <c r="F3306" s="164">
        <f t="shared" si="1560"/>
        <v>0</v>
      </c>
      <c r="G3306" s="164">
        <f t="shared" si="1558"/>
        <v>0</v>
      </c>
      <c r="H3306" s="164">
        <f t="shared" si="1561"/>
        <v>150000</v>
      </c>
      <c r="I3306" s="164">
        <f>SUM(I3314,I3356)</f>
        <v>100000</v>
      </c>
      <c r="J3306" s="164">
        <f>SUM(J3314,J3356)</f>
        <v>50000</v>
      </c>
      <c r="K3306" s="164">
        <f>SUM(K3314,K3356)</f>
        <v>0</v>
      </c>
      <c r="L3306" s="164">
        <f>SUM(L3314,L3356)</f>
        <v>0</v>
      </c>
      <c r="M3306" s="164">
        <f t="shared" si="1562"/>
        <v>0</v>
      </c>
      <c r="N3306" s="164">
        <f>SUM(N3314,N3356)</f>
        <v>0</v>
      </c>
      <c r="O3306" s="164">
        <f>SUM(O3314,O3356)</f>
        <v>0</v>
      </c>
      <c r="P3306" s="164">
        <f>SUM(P3314,P3356)</f>
        <v>0</v>
      </c>
      <c r="Q3306" s="164">
        <f>SUM(Q3314,Q3356)</f>
        <v>0</v>
      </c>
      <c r="R3306" s="164">
        <f t="shared" si="1563"/>
        <v>500000</v>
      </c>
      <c r="S3306" s="164">
        <f>SUM(S3314,S3356)</f>
        <v>250000</v>
      </c>
      <c r="T3306" s="164">
        <f>SUM(T3314,T3356)</f>
        <v>250000</v>
      </c>
      <c r="U3306" s="164">
        <f>SUM(U3314,U3356)</f>
        <v>0</v>
      </c>
      <c r="V3306" s="164">
        <f>SUM(V3314,V3356)</f>
        <v>0</v>
      </c>
    </row>
    <row r="3307" spans="1:22" ht="16.5" thickTop="1" thickBot="1">
      <c r="A3307" s="160" t="s">
        <v>1149</v>
      </c>
      <c r="B3307" s="166" t="s">
        <v>1150</v>
      </c>
      <c r="C3307" s="164">
        <f t="shared" si="1559"/>
        <v>10140000</v>
      </c>
      <c r="D3307" s="164">
        <f t="shared" si="1560"/>
        <v>2615000</v>
      </c>
      <c r="E3307" s="164">
        <f t="shared" si="1560"/>
        <v>2690000</v>
      </c>
      <c r="F3307" s="164">
        <f t="shared" si="1560"/>
        <v>2540000</v>
      </c>
      <c r="G3307" s="164">
        <f t="shared" si="1558"/>
        <v>2295000</v>
      </c>
      <c r="H3307" s="164">
        <f t="shared" si="1561"/>
        <v>10140000</v>
      </c>
      <c r="I3307" s="164">
        <f>SUM(I3308,I3314)</f>
        <v>2615000</v>
      </c>
      <c r="J3307" s="164">
        <f>SUM(J3308,J3314)</f>
        <v>2690000</v>
      </c>
      <c r="K3307" s="164">
        <f>SUM(K3308,K3314)</f>
        <v>2540000</v>
      </c>
      <c r="L3307" s="164">
        <f>SUM(L3308,L3314)</f>
        <v>2295000</v>
      </c>
      <c r="M3307" s="164">
        <f t="shared" si="1562"/>
        <v>0</v>
      </c>
      <c r="N3307" s="164">
        <f>SUM(N3308,N3314)</f>
        <v>0</v>
      </c>
      <c r="O3307" s="164">
        <f>SUM(O3308,O3314)</f>
        <v>0</v>
      </c>
      <c r="P3307" s="164">
        <f>SUM(P3308,P3314)</f>
        <v>0</v>
      </c>
      <c r="Q3307" s="164">
        <f>SUM(Q3308,Q3314)</f>
        <v>0</v>
      </c>
      <c r="R3307" s="164">
        <f t="shared" si="1563"/>
        <v>0</v>
      </c>
      <c r="S3307" s="164">
        <f>SUM(S3308,S3314)</f>
        <v>0</v>
      </c>
      <c r="T3307" s="164">
        <f>SUM(T3308,T3314)</f>
        <v>0</v>
      </c>
      <c r="U3307" s="164">
        <f>SUM(U3308,U3314)</f>
        <v>0</v>
      </c>
      <c r="V3307" s="164">
        <f>SUM(V3308,V3314)</f>
        <v>0</v>
      </c>
    </row>
    <row r="3308" spans="1:22" ht="16.5" thickTop="1" thickBot="1">
      <c r="A3308" s="160" t="s">
        <v>121</v>
      </c>
      <c r="B3308" s="167" t="s">
        <v>99</v>
      </c>
      <c r="C3308" s="164">
        <f t="shared" si="1559"/>
        <v>10090000</v>
      </c>
      <c r="D3308" s="164">
        <f t="shared" si="1560"/>
        <v>2565000</v>
      </c>
      <c r="E3308" s="164">
        <f t="shared" si="1560"/>
        <v>2690000</v>
      </c>
      <c r="F3308" s="164">
        <f t="shared" si="1560"/>
        <v>2540000</v>
      </c>
      <c r="G3308" s="164">
        <f t="shared" si="1558"/>
        <v>2295000</v>
      </c>
      <c r="H3308" s="164">
        <f t="shared" si="1561"/>
        <v>10090000</v>
      </c>
      <c r="I3308" s="164">
        <f>SUM(I3309:I3312)</f>
        <v>2565000</v>
      </c>
      <c r="J3308" s="164">
        <f>SUM(J3309:J3312)</f>
        <v>2690000</v>
      </c>
      <c r="K3308" s="164">
        <f>SUM(K3309:K3312)</f>
        <v>2540000</v>
      </c>
      <c r="L3308" s="164">
        <f>SUM(L3309:L3312)</f>
        <v>2295000</v>
      </c>
      <c r="M3308" s="164">
        <f t="shared" si="1562"/>
        <v>0</v>
      </c>
      <c r="N3308" s="164">
        <f>SUM(N3309:N3312)</f>
        <v>0</v>
      </c>
      <c r="O3308" s="164">
        <f>SUM(O3309:O3312)</f>
        <v>0</v>
      </c>
      <c r="P3308" s="164">
        <f>SUM(P3309:P3312)</f>
        <v>0</v>
      </c>
      <c r="Q3308" s="164">
        <f>SUM(Q3309:Q3312)</f>
        <v>0</v>
      </c>
      <c r="R3308" s="164">
        <f t="shared" si="1563"/>
        <v>0</v>
      </c>
      <c r="S3308" s="164">
        <f>SUM(S3309:S3312)</f>
        <v>0</v>
      </c>
      <c r="T3308" s="164">
        <f>SUM(T3309:T3312)</f>
        <v>0</v>
      </c>
      <c r="U3308" s="164">
        <f>SUM(U3309:U3312)</f>
        <v>0</v>
      </c>
      <c r="V3308" s="164">
        <f>SUM(V3309:V3312)</f>
        <v>0</v>
      </c>
    </row>
    <row r="3309" spans="1:22" ht="16.5" thickTop="1" thickBot="1">
      <c r="A3309" s="160" t="s">
        <v>121</v>
      </c>
      <c r="B3309" s="168" t="s">
        <v>100</v>
      </c>
      <c r="C3309" s="164">
        <f t="shared" si="1559"/>
        <v>7500000</v>
      </c>
      <c r="D3309" s="164">
        <f t="shared" si="1560"/>
        <v>1875000</v>
      </c>
      <c r="E3309" s="164">
        <f t="shared" si="1560"/>
        <v>1875000</v>
      </c>
      <c r="F3309" s="164">
        <f t="shared" si="1560"/>
        <v>1875000</v>
      </c>
      <c r="G3309" s="164">
        <f t="shared" si="1558"/>
        <v>1875000</v>
      </c>
      <c r="H3309" s="164">
        <f t="shared" si="1561"/>
        <v>7500000</v>
      </c>
      <c r="I3309" s="164">
        <v>1875000</v>
      </c>
      <c r="J3309" s="164">
        <v>1875000</v>
      </c>
      <c r="K3309" s="164">
        <v>1875000</v>
      </c>
      <c r="L3309" s="164">
        <v>1875000</v>
      </c>
      <c r="M3309" s="164">
        <f t="shared" si="1562"/>
        <v>0</v>
      </c>
      <c r="N3309" s="164">
        <v>0</v>
      </c>
      <c r="O3309" s="164">
        <v>0</v>
      </c>
      <c r="P3309" s="164">
        <v>0</v>
      </c>
      <c r="Q3309" s="164">
        <v>0</v>
      </c>
      <c r="R3309" s="164">
        <f t="shared" si="1563"/>
        <v>0</v>
      </c>
      <c r="S3309" s="164">
        <v>0</v>
      </c>
      <c r="T3309" s="164">
        <v>0</v>
      </c>
      <c r="U3309" s="164">
        <v>0</v>
      </c>
      <c r="V3309" s="164">
        <v>0</v>
      </c>
    </row>
    <row r="3310" spans="1:22" ht="16.5" thickTop="1" thickBot="1">
      <c r="A3310" s="160" t="s">
        <v>121</v>
      </c>
      <c r="B3310" s="168" t="s">
        <v>101</v>
      </c>
      <c r="C3310" s="164">
        <f t="shared" si="1559"/>
        <v>2300000</v>
      </c>
      <c r="D3310" s="164">
        <f t="shared" si="1560"/>
        <v>600000</v>
      </c>
      <c r="E3310" s="164">
        <f t="shared" si="1560"/>
        <v>750000</v>
      </c>
      <c r="F3310" s="164">
        <f t="shared" si="1560"/>
        <v>600000</v>
      </c>
      <c r="G3310" s="164">
        <f t="shared" si="1558"/>
        <v>350000</v>
      </c>
      <c r="H3310" s="164">
        <f t="shared" si="1561"/>
        <v>2300000</v>
      </c>
      <c r="I3310" s="164">
        <v>600000</v>
      </c>
      <c r="J3310" s="164">
        <v>750000</v>
      </c>
      <c r="K3310" s="164">
        <v>600000</v>
      </c>
      <c r="L3310" s="164">
        <v>350000</v>
      </c>
      <c r="M3310" s="164">
        <f t="shared" si="1562"/>
        <v>0</v>
      </c>
      <c r="N3310" s="164">
        <v>0</v>
      </c>
      <c r="O3310" s="164">
        <v>0</v>
      </c>
      <c r="P3310" s="164">
        <v>0</v>
      </c>
      <c r="Q3310" s="164">
        <v>0</v>
      </c>
      <c r="R3310" s="164">
        <f t="shared" si="1563"/>
        <v>0</v>
      </c>
      <c r="S3310" s="164">
        <v>0</v>
      </c>
      <c r="T3310" s="164">
        <v>0</v>
      </c>
      <c r="U3310" s="164">
        <v>0</v>
      </c>
      <c r="V3310" s="164">
        <v>0</v>
      </c>
    </row>
    <row r="3311" spans="1:22" ht="16.5" thickTop="1" thickBot="1">
      <c r="A3311" s="160" t="s">
        <v>121</v>
      </c>
      <c r="B3311" s="168" t="s">
        <v>104</v>
      </c>
      <c r="C3311" s="164">
        <f t="shared" si="1559"/>
        <v>220000</v>
      </c>
      <c r="D3311" s="164">
        <f t="shared" si="1560"/>
        <v>75000</v>
      </c>
      <c r="E3311" s="164">
        <f t="shared" si="1560"/>
        <v>45000</v>
      </c>
      <c r="F3311" s="164">
        <f t="shared" si="1560"/>
        <v>45000</v>
      </c>
      <c r="G3311" s="164">
        <f t="shared" si="1558"/>
        <v>55000</v>
      </c>
      <c r="H3311" s="164">
        <f t="shared" si="1561"/>
        <v>220000</v>
      </c>
      <c r="I3311" s="164">
        <v>75000</v>
      </c>
      <c r="J3311" s="164">
        <v>45000</v>
      </c>
      <c r="K3311" s="164">
        <v>45000</v>
      </c>
      <c r="L3311" s="164">
        <v>55000</v>
      </c>
      <c r="M3311" s="164">
        <f t="shared" si="1562"/>
        <v>0</v>
      </c>
      <c r="N3311" s="164">
        <v>0</v>
      </c>
      <c r="O3311" s="164">
        <v>0</v>
      </c>
      <c r="P3311" s="164">
        <v>0</v>
      </c>
      <c r="Q3311" s="164">
        <v>0</v>
      </c>
      <c r="R3311" s="164">
        <f t="shared" si="1563"/>
        <v>0</v>
      </c>
      <c r="S3311" s="164">
        <v>0</v>
      </c>
      <c r="T3311" s="164">
        <v>0</v>
      </c>
      <c r="U3311" s="164">
        <v>0</v>
      </c>
      <c r="V3311" s="164">
        <v>0</v>
      </c>
    </row>
    <row r="3312" spans="1:22" ht="16.5" thickTop="1" thickBot="1">
      <c r="A3312" s="160" t="s">
        <v>121</v>
      </c>
      <c r="B3312" s="168" t="s">
        <v>105</v>
      </c>
      <c r="C3312" s="164">
        <f t="shared" si="1559"/>
        <v>70000</v>
      </c>
      <c r="D3312" s="164">
        <f t="shared" si="1560"/>
        <v>15000</v>
      </c>
      <c r="E3312" s="164">
        <f t="shared" si="1560"/>
        <v>20000</v>
      </c>
      <c r="F3312" s="164">
        <f t="shared" si="1560"/>
        <v>20000</v>
      </c>
      <c r="G3312" s="164">
        <f t="shared" si="1558"/>
        <v>15000</v>
      </c>
      <c r="H3312" s="164">
        <f t="shared" si="1561"/>
        <v>70000</v>
      </c>
      <c r="I3312" s="164">
        <f>SUM(I3313)</f>
        <v>15000</v>
      </c>
      <c r="J3312" s="164">
        <f>SUM(J3313)</f>
        <v>20000</v>
      </c>
      <c r="K3312" s="164">
        <f>SUM(K3313)</f>
        <v>20000</v>
      </c>
      <c r="L3312" s="164">
        <f>SUM(L3313)</f>
        <v>15000</v>
      </c>
      <c r="M3312" s="164">
        <f t="shared" si="1562"/>
        <v>0</v>
      </c>
      <c r="N3312" s="164">
        <f>SUM(N3313)</f>
        <v>0</v>
      </c>
      <c r="O3312" s="164">
        <f>SUM(O3313)</f>
        <v>0</v>
      </c>
      <c r="P3312" s="164">
        <f>SUM(P3313)</f>
        <v>0</v>
      </c>
      <c r="Q3312" s="164">
        <f>SUM(Q3313)</f>
        <v>0</v>
      </c>
      <c r="R3312" s="164">
        <f t="shared" si="1563"/>
        <v>0</v>
      </c>
      <c r="S3312" s="164">
        <f>SUM(S3313)</f>
        <v>0</v>
      </c>
      <c r="T3312" s="164">
        <f>SUM(T3313)</f>
        <v>0</v>
      </c>
      <c r="U3312" s="164">
        <f>SUM(U3313)</f>
        <v>0</v>
      </c>
      <c r="V3312" s="164">
        <f>SUM(V3313)</f>
        <v>0</v>
      </c>
    </row>
    <row r="3313" spans="1:22" ht="31.5" thickTop="1" thickBot="1">
      <c r="A3313" s="160" t="s">
        <v>121</v>
      </c>
      <c r="B3313" s="169" t="s">
        <v>153</v>
      </c>
      <c r="C3313" s="164">
        <f t="shared" si="1559"/>
        <v>70000</v>
      </c>
      <c r="D3313" s="164">
        <f t="shared" si="1560"/>
        <v>15000</v>
      </c>
      <c r="E3313" s="164">
        <f t="shared" si="1560"/>
        <v>20000</v>
      </c>
      <c r="F3313" s="164">
        <f t="shared" si="1560"/>
        <v>20000</v>
      </c>
      <c r="G3313" s="164">
        <f t="shared" si="1558"/>
        <v>15000</v>
      </c>
      <c r="H3313" s="164">
        <f t="shared" si="1561"/>
        <v>70000</v>
      </c>
      <c r="I3313" s="164">
        <v>15000</v>
      </c>
      <c r="J3313" s="164">
        <v>20000</v>
      </c>
      <c r="K3313" s="164">
        <v>20000</v>
      </c>
      <c r="L3313" s="164">
        <v>15000</v>
      </c>
      <c r="M3313" s="164">
        <f t="shared" si="1562"/>
        <v>0</v>
      </c>
      <c r="N3313" s="164">
        <v>0</v>
      </c>
      <c r="O3313" s="164">
        <v>0</v>
      </c>
      <c r="P3313" s="164">
        <v>0</v>
      </c>
      <c r="Q3313" s="164">
        <v>0</v>
      </c>
      <c r="R3313" s="164">
        <f t="shared" si="1563"/>
        <v>0</v>
      </c>
      <c r="S3313" s="164">
        <v>0</v>
      </c>
      <c r="T3313" s="164">
        <v>0</v>
      </c>
      <c r="U3313" s="164">
        <v>0</v>
      </c>
      <c r="V3313" s="164">
        <v>0</v>
      </c>
    </row>
    <row r="3314" spans="1:22" ht="16.5" thickTop="1" thickBot="1">
      <c r="A3314" s="160" t="s">
        <v>121</v>
      </c>
      <c r="B3314" s="167" t="s">
        <v>155</v>
      </c>
      <c r="C3314" s="164">
        <f t="shared" si="1559"/>
        <v>50000</v>
      </c>
      <c r="D3314" s="164">
        <f t="shared" si="1560"/>
        <v>50000</v>
      </c>
      <c r="E3314" s="164">
        <f t="shared" si="1560"/>
        <v>0</v>
      </c>
      <c r="F3314" s="164">
        <f t="shared" si="1560"/>
        <v>0</v>
      </c>
      <c r="G3314" s="164">
        <f t="shared" si="1558"/>
        <v>0</v>
      </c>
      <c r="H3314" s="164">
        <f t="shared" si="1561"/>
        <v>50000</v>
      </c>
      <c r="I3314" s="164">
        <v>50000</v>
      </c>
      <c r="J3314" s="164">
        <v>0</v>
      </c>
      <c r="K3314" s="164">
        <v>0</v>
      </c>
      <c r="L3314" s="164">
        <v>0</v>
      </c>
      <c r="M3314" s="164">
        <f t="shared" si="1562"/>
        <v>0</v>
      </c>
      <c r="N3314" s="164">
        <v>0</v>
      </c>
      <c r="O3314" s="164">
        <v>0</v>
      </c>
      <c r="P3314" s="164">
        <v>0</v>
      </c>
      <c r="Q3314" s="164">
        <v>0</v>
      </c>
      <c r="R3314" s="164">
        <f t="shared" si="1563"/>
        <v>0</v>
      </c>
      <c r="S3314" s="164">
        <v>0</v>
      </c>
      <c r="T3314" s="164">
        <v>0</v>
      </c>
      <c r="U3314" s="164">
        <v>0</v>
      </c>
      <c r="V3314" s="164">
        <v>0</v>
      </c>
    </row>
    <row r="3315" spans="1:22" ht="16.5" thickTop="1" thickBot="1">
      <c r="A3315" s="160" t="s">
        <v>1151</v>
      </c>
      <c r="B3315" s="166" t="s">
        <v>1152</v>
      </c>
      <c r="C3315" s="164">
        <f t="shared" si="1559"/>
        <v>153000000</v>
      </c>
      <c r="D3315" s="164">
        <f t="shared" si="1560"/>
        <v>50000000</v>
      </c>
      <c r="E3315" s="164">
        <f t="shared" si="1560"/>
        <v>30000000</v>
      </c>
      <c r="F3315" s="164">
        <f t="shared" si="1560"/>
        <v>35000000</v>
      </c>
      <c r="G3315" s="164">
        <f t="shared" si="1558"/>
        <v>38000000</v>
      </c>
      <c r="H3315" s="164">
        <f t="shared" si="1561"/>
        <v>153000000</v>
      </c>
      <c r="I3315" s="164">
        <f t="shared" ref="I3315:L3317" si="1573">SUM(I3316)</f>
        <v>50000000</v>
      </c>
      <c r="J3315" s="164">
        <f t="shared" si="1573"/>
        <v>30000000</v>
      </c>
      <c r="K3315" s="164">
        <f t="shared" si="1573"/>
        <v>35000000</v>
      </c>
      <c r="L3315" s="164">
        <f t="shared" si="1573"/>
        <v>38000000</v>
      </c>
      <c r="M3315" s="164">
        <f t="shared" si="1562"/>
        <v>0</v>
      </c>
      <c r="N3315" s="164">
        <f t="shared" ref="N3315:Q3317" si="1574">SUM(N3316)</f>
        <v>0</v>
      </c>
      <c r="O3315" s="164">
        <f t="shared" si="1574"/>
        <v>0</v>
      </c>
      <c r="P3315" s="164">
        <f t="shared" si="1574"/>
        <v>0</v>
      </c>
      <c r="Q3315" s="164">
        <f t="shared" si="1574"/>
        <v>0</v>
      </c>
      <c r="R3315" s="164">
        <f t="shared" si="1563"/>
        <v>0</v>
      </c>
      <c r="S3315" s="164">
        <f t="shared" ref="S3315:V3317" si="1575">SUM(S3316)</f>
        <v>0</v>
      </c>
      <c r="T3315" s="164">
        <f t="shared" si="1575"/>
        <v>0</v>
      </c>
      <c r="U3315" s="164">
        <f t="shared" si="1575"/>
        <v>0</v>
      </c>
      <c r="V3315" s="164">
        <f t="shared" si="1575"/>
        <v>0</v>
      </c>
    </row>
    <row r="3316" spans="1:22" ht="16.5" thickTop="1" thickBot="1">
      <c r="A3316" s="160" t="s">
        <v>121</v>
      </c>
      <c r="B3316" s="167" t="s">
        <v>99</v>
      </c>
      <c r="C3316" s="164">
        <f t="shared" si="1559"/>
        <v>153000000</v>
      </c>
      <c r="D3316" s="164">
        <f t="shared" si="1560"/>
        <v>50000000</v>
      </c>
      <c r="E3316" s="164">
        <f t="shared" si="1560"/>
        <v>30000000</v>
      </c>
      <c r="F3316" s="164">
        <f t="shared" si="1560"/>
        <v>35000000</v>
      </c>
      <c r="G3316" s="164">
        <f t="shared" si="1558"/>
        <v>38000000</v>
      </c>
      <c r="H3316" s="164">
        <f t="shared" si="1561"/>
        <v>153000000</v>
      </c>
      <c r="I3316" s="164">
        <f t="shared" si="1573"/>
        <v>50000000</v>
      </c>
      <c r="J3316" s="164">
        <f t="shared" si="1573"/>
        <v>30000000</v>
      </c>
      <c r="K3316" s="164">
        <f t="shared" si="1573"/>
        <v>35000000</v>
      </c>
      <c r="L3316" s="164">
        <f t="shared" si="1573"/>
        <v>38000000</v>
      </c>
      <c r="M3316" s="164">
        <f t="shared" si="1562"/>
        <v>0</v>
      </c>
      <c r="N3316" s="164">
        <f t="shared" si="1574"/>
        <v>0</v>
      </c>
      <c r="O3316" s="164">
        <f t="shared" si="1574"/>
        <v>0</v>
      </c>
      <c r="P3316" s="164">
        <f t="shared" si="1574"/>
        <v>0</v>
      </c>
      <c r="Q3316" s="164">
        <f t="shared" si="1574"/>
        <v>0</v>
      </c>
      <c r="R3316" s="164">
        <f t="shared" si="1563"/>
        <v>0</v>
      </c>
      <c r="S3316" s="164">
        <f t="shared" si="1575"/>
        <v>0</v>
      </c>
      <c r="T3316" s="164">
        <f t="shared" si="1575"/>
        <v>0</v>
      </c>
      <c r="U3316" s="164">
        <f t="shared" si="1575"/>
        <v>0</v>
      </c>
      <c r="V3316" s="164">
        <f t="shared" si="1575"/>
        <v>0</v>
      </c>
    </row>
    <row r="3317" spans="1:22" ht="16.5" thickTop="1" thickBot="1">
      <c r="A3317" s="160" t="s">
        <v>121</v>
      </c>
      <c r="B3317" s="168" t="s">
        <v>103</v>
      </c>
      <c r="C3317" s="164">
        <f t="shared" si="1559"/>
        <v>153000000</v>
      </c>
      <c r="D3317" s="164">
        <f t="shared" si="1560"/>
        <v>50000000</v>
      </c>
      <c r="E3317" s="164">
        <f t="shared" si="1560"/>
        <v>30000000</v>
      </c>
      <c r="F3317" s="164">
        <f t="shared" si="1560"/>
        <v>35000000</v>
      </c>
      <c r="G3317" s="164">
        <f t="shared" si="1558"/>
        <v>38000000</v>
      </c>
      <c r="H3317" s="164">
        <f t="shared" si="1561"/>
        <v>153000000</v>
      </c>
      <c r="I3317" s="164">
        <f t="shared" si="1573"/>
        <v>50000000</v>
      </c>
      <c r="J3317" s="164">
        <f t="shared" si="1573"/>
        <v>30000000</v>
      </c>
      <c r="K3317" s="164">
        <f t="shared" si="1573"/>
        <v>35000000</v>
      </c>
      <c r="L3317" s="164">
        <f t="shared" si="1573"/>
        <v>38000000</v>
      </c>
      <c r="M3317" s="164">
        <f t="shared" si="1562"/>
        <v>0</v>
      </c>
      <c r="N3317" s="164">
        <f t="shared" si="1574"/>
        <v>0</v>
      </c>
      <c r="O3317" s="164">
        <f t="shared" si="1574"/>
        <v>0</v>
      </c>
      <c r="P3317" s="164">
        <f t="shared" si="1574"/>
        <v>0</v>
      </c>
      <c r="Q3317" s="164">
        <f t="shared" si="1574"/>
        <v>0</v>
      </c>
      <c r="R3317" s="164">
        <f t="shared" si="1563"/>
        <v>0</v>
      </c>
      <c r="S3317" s="164">
        <f t="shared" si="1575"/>
        <v>0</v>
      </c>
      <c r="T3317" s="164">
        <f t="shared" si="1575"/>
        <v>0</v>
      </c>
      <c r="U3317" s="164">
        <f t="shared" si="1575"/>
        <v>0</v>
      </c>
      <c r="V3317" s="164">
        <f t="shared" si="1575"/>
        <v>0</v>
      </c>
    </row>
    <row r="3318" spans="1:22" ht="16.5" thickTop="1" thickBot="1">
      <c r="A3318" s="160" t="s">
        <v>121</v>
      </c>
      <c r="B3318" s="169" t="s">
        <v>133</v>
      </c>
      <c r="C3318" s="164">
        <f t="shared" si="1559"/>
        <v>153000000</v>
      </c>
      <c r="D3318" s="164">
        <f t="shared" si="1560"/>
        <v>50000000</v>
      </c>
      <c r="E3318" s="164">
        <f t="shared" si="1560"/>
        <v>30000000</v>
      </c>
      <c r="F3318" s="164">
        <f t="shared" si="1560"/>
        <v>35000000</v>
      </c>
      <c r="G3318" s="164">
        <f t="shared" si="1558"/>
        <v>38000000</v>
      </c>
      <c r="H3318" s="164">
        <f t="shared" si="1561"/>
        <v>153000000</v>
      </c>
      <c r="I3318" s="164">
        <v>50000000</v>
      </c>
      <c r="J3318" s="164">
        <v>30000000</v>
      </c>
      <c r="K3318" s="164">
        <v>35000000</v>
      </c>
      <c r="L3318" s="164">
        <v>38000000</v>
      </c>
      <c r="M3318" s="164">
        <f t="shared" si="1562"/>
        <v>0</v>
      </c>
      <c r="N3318" s="164">
        <v>0</v>
      </c>
      <c r="O3318" s="164">
        <v>0</v>
      </c>
      <c r="P3318" s="164">
        <v>0</v>
      </c>
      <c r="Q3318" s="164">
        <v>0</v>
      </c>
      <c r="R3318" s="164">
        <f t="shared" si="1563"/>
        <v>0</v>
      </c>
      <c r="S3318" s="164">
        <v>0</v>
      </c>
      <c r="T3318" s="164">
        <v>0</v>
      </c>
      <c r="U3318" s="164">
        <v>0</v>
      </c>
      <c r="V3318" s="164">
        <v>0</v>
      </c>
    </row>
    <row r="3319" spans="1:22" ht="16.5" thickTop="1" thickBot="1">
      <c r="A3319" s="160" t="s">
        <v>1153</v>
      </c>
      <c r="B3319" s="166" t="s">
        <v>1154</v>
      </c>
      <c r="C3319" s="164">
        <f t="shared" si="1559"/>
        <v>11000000</v>
      </c>
      <c r="D3319" s="164">
        <f t="shared" si="1560"/>
        <v>1000000</v>
      </c>
      <c r="E3319" s="164">
        <f t="shared" si="1560"/>
        <v>100000</v>
      </c>
      <c r="F3319" s="164">
        <f t="shared" si="1560"/>
        <v>6000000</v>
      </c>
      <c r="G3319" s="164">
        <f t="shared" si="1558"/>
        <v>3900000</v>
      </c>
      <c r="H3319" s="164">
        <f t="shared" si="1561"/>
        <v>11000000</v>
      </c>
      <c r="I3319" s="164">
        <f t="shared" ref="I3319:L3321" si="1576">SUM(I3320)</f>
        <v>1000000</v>
      </c>
      <c r="J3319" s="164">
        <f t="shared" si="1576"/>
        <v>100000</v>
      </c>
      <c r="K3319" s="164">
        <f t="shared" si="1576"/>
        <v>6000000</v>
      </c>
      <c r="L3319" s="164">
        <f t="shared" si="1576"/>
        <v>3900000</v>
      </c>
      <c r="M3319" s="164">
        <f t="shared" si="1562"/>
        <v>0</v>
      </c>
      <c r="N3319" s="164">
        <f t="shared" ref="N3319:Q3321" si="1577">SUM(N3320)</f>
        <v>0</v>
      </c>
      <c r="O3319" s="164">
        <f t="shared" si="1577"/>
        <v>0</v>
      </c>
      <c r="P3319" s="164">
        <f t="shared" si="1577"/>
        <v>0</v>
      </c>
      <c r="Q3319" s="164">
        <f t="shared" si="1577"/>
        <v>0</v>
      </c>
      <c r="R3319" s="164">
        <f t="shared" si="1563"/>
        <v>0</v>
      </c>
      <c r="S3319" s="164">
        <f t="shared" ref="S3319:V3321" si="1578">SUM(S3320)</f>
        <v>0</v>
      </c>
      <c r="T3319" s="164">
        <f t="shared" si="1578"/>
        <v>0</v>
      </c>
      <c r="U3319" s="164">
        <f t="shared" si="1578"/>
        <v>0</v>
      </c>
      <c r="V3319" s="164">
        <f t="shared" si="1578"/>
        <v>0</v>
      </c>
    </row>
    <row r="3320" spans="1:22" ht="16.5" thickTop="1" thickBot="1">
      <c r="A3320" s="160" t="s">
        <v>121</v>
      </c>
      <c r="B3320" s="167" t="s">
        <v>99</v>
      </c>
      <c r="C3320" s="164">
        <f t="shared" si="1559"/>
        <v>11000000</v>
      </c>
      <c r="D3320" s="164">
        <f t="shared" si="1560"/>
        <v>1000000</v>
      </c>
      <c r="E3320" s="164">
        <f t="shared" si="1560"/>
        <v>100000</v>
      </c>
      <c r="F3320" s="164">
        <f t="shared" si="1560"/>
        <v>6000000</v>
      </c>
      <c r="G3320" s="164">
        <f t="shared" si="1558"/>
        <v>3900000</v>
      </c>
      <c r="H3320" s="164">
        <f t="shared" si="1561"/>
        <v>11000000</v>
      </c>
      <c r="I3320" s="164">
        <f t="shared" si="1576"/>
        <v>1000000</v>
      </c>
      <c r="J3320" s="164">
        <f t="shared" si="1576"/>
        <v>100000</v>
      </c>
      <c r="K3320" s="164">
        <f t="shared" si="1576"/>
        <v>6000000</v>
      </c>
      <c r="L3320" s="164">
        <f t="shared" si="1576"/>
        <v>3900000</v>
      </c>
      <c r="M3320" s="164">
        <f t="shared" si="1562"/>
        <v>0</v>
      </c>
      <c r="N3320" s="164">
        <f t="shared" si="1577"/>
        <v>0</v>
      </c>
      <c r="O3320" s="164">
        <f t="shared" si="1577"/>
        <v>0</v>
      </c>
      <c r="P3320" s="164">
        <f t="shared" si="1577"/>
        <v>0</v>
      </c>
      <c r="Q3320" s="164">
        <f t="shared" si="1577"/>
        <v>0</v>
      </c>
      <c r="R3320" s="164">
        <f t="shared" si="1563"/>
        <v>0</v>
      </c>
      <c r="S3320" s="164">
        <f t="shared" si="1578"/>
        <v>0</v>
      </c>
      <c r="T3320" s="164">
        <f t="shared" si="1578"/>
        <v>0</v>
      </c>
      <c r="U3320" s="164">
        <f t="shared" si="1578"/>
        <v>0</v>
      </c>
      <c r="V3320" s="164">
        <f t="shared" si="1578"/>
        <v>0</v>
      </c>
    </row>
    <row r="3321" spans="1:22" ht="16.5" thickTop="1" thickBot="1">
      <c r="A3321" s="160" t="s">
        <v>121</v>
      </c>
      <c r="B3321" s="168" t="s">
        <v>103</v>
      </c>
      <c r="C3321" s="164">
        <f t="shared" si="1559"/>
        <v>11000000</v>
      </c>
      <c r="D3321" s="164">
        <f t="shared" si="1560"/>
        <v>1000000</v>
      </c>
      <c r="E3321" s="164">
        <f t="shared" si="1560"/>
        <v>100000</v>
      </c>
      <c r="F3321" s="164">
        <f t="shared" si="1560"/>
        <v>6000000</v>
      </c>
      <c r="G3321" s="164">
        <f t="shared" si="1558"/>
        <v>3900000</v>
      </c>
      <c r="H3321" s="164">
        <f t="shared" si="1561"/>
        <v>11000000</v>
      </c>
      <c r="I3321" s="164">
        <f t="shared" si="1576"/>
        <v>1000000</v>
      </c>
      <c r="J3321" s="164">
        <f t="shared" si="1576"/>
        <v>100000</v>
      </c>
      <c r="K3321" s="164">
        <f t="shared" si="1576"/>
        <v>6000000</v>
      </c>
      <c r="L3321" s="164">
        <f t="shared" si="1576"/>
        <v>3900000</v>
      </c>
      <c r="M3321" s="164">
        <f t="shared" si="1562"/>
        <v>0</v>
      </c>
      <c r="N3321" s="164">
        <f t="shared" si="1577"/>
        <v>0</v>
      </c>
      <c r="O3321" s="164">
        <f t="shared" si="1577"/>
        <v>0</v>
      </c>
      <c r="P3321" s="164">
        <f t="shared" si="1577"/>
        <v>0</v>
      </c>
      <c r="Q3321" s="164">
        <f t="shared" si="1577"/>
        <v>0</v>
      </c>
      <c r="R3321" s="164">
        <f t="shared" si="1563"/>
        <v>0</v>
      </c>
      <c r="S3321" s="164">
        <f t="shared" si="1578"/>
        <v>0</v>
      </c>
      <c r="T3321" s="164">
        <f t="shared" si="1578"/>
        <v>0</v>
      </c>
      <c r="U3321" s="164">
        <f t="shared" si="1578"/>
        <v>0</v>
      </c>
      <c r="V3321" s="164">
        <f t="shared" si="1578"/>
        <v>0</v>
      </c>
    </row>
    <row r="3322" spans="1:22" ht="16.5" thickTop="1" thickBot="1">
      <c r="A3322" s="160" t="s">
        <v>121</v>
      </c>
      <c r="B3322" s="169" t="s">
        <v>133</v>
      </c>
      <c r="C3322" s="164">
        <f t="shared" si="1559"/>
        <v>11000000</v>
      </c>
      <c r="D3322" s="164">
        <f t="shared" si="1560"/>
        <v>1000000</v>
      </c>
      <c r="E3322" s="164">
        <f t="shared" si="1560"/>
        <v>100000</v>
      </c>
      <c r="F3322" s="164">
        <f t="shared" si="1560"/>
        <v>6000000</v>
      </c>
      <c r="G3322" s="164">
        <f t="shared" si="1558"/>
        <v>3900000</v>
      </c>
      <c r="H3322" s="164">
        <f t="shared" si="1561"/>
        <v>11000000</v>
      </c>
      <c r="I3322" s="164">
        <v>1000000</v>
      </c>
      <c r="J3322" s="164">
        <v>100000</v>
      </c>
      <c r="K3322" s="164">
        <v>6000000</v>
      </c>
      <c r="L3322" s="164">
        <v>3900000</v>
      </c>
      <c r="M3322" s="164">
        <f t="shared" si="1562"/>
        <v>0</v>
      </c>
      <c r="N3322" s="164">
        <v>0</v>
      </c>
      <c r="O3322" s="164">
        <v>0</v>
      </c>
      <c r="P3322" s="164">
        <v>0</v>
      </c>
      <c r="Q3322" s="164">
        <v>0</v>
      </c>
      <c r="R3322" s="164">
        <f t="shared" si="1563"/>
        <v>0</v>
      </c>
      <c r="S3322" s="164">
        <v>0</v>
      </c>
      <c r="T3322" s="164">
        <v>0</v>
      </c>
      <c r="U3322" s="164">
        <v>0</v>
      </c>
      <c r="V3322" s="164">
        <v>0</v>
      </c>
    </row>
    <row r="3323" spans="1:22" ht="16.5" thickTop="1" thickBot="1">
      <c r="A3323" s="160" t="s">
        <v>1155</v>
      </c>
      <c r="B3323" s="166" t="s">
        <v>1156</v>
      </c>
      <c r="C3323" s="164">
        <f t="shared" si="1559"/>
        <v>40000000</v>
      </c>
      <c r="D3323" s="164">
        <f t="shared" si="1560"/>
        <v>7000000</v>
      </c>
      <c r="E3323" s="164">
        <f t="shared" si="1560"/>
        <v>5000000</v>
      </c>
      <c r="F3323" s="164">
        <f t="shared" si="1560"/>
        <v>15000000</v>
      </c>
      <c r="G3323" s="164">
        <f t="shared" si="1558"/>
        <v>13000000</v>
      </c>
      <c r="H3323" s="164">
        <f t="shared" si="1561"/>
        <v>40000000</v>
      </c>
      <c r="I3323" s="164">
        <f t="shared" ref="I3323:L3325" si="1579">SUM(I3324)</f>
        <v>7000000</v>
      </c>
      <c r="J3323" s="164">
        <f t="shared" si="1579"/>
        <v>5000000</v>
      </c>
      <c r="K3323" s="164">
        <f t="shared" si="1579"/>
        <v>15000000</v>
      </c>
      <c r="L3323" s="164">
        <f t="shared" si="1579"/>
        <v>13000000</v>
      </c>
      <c r="M3323" s="164">
        <f t="shared" si="1562"/>
        <v>0</v>
      </c>
      <c r="N3323" s="164">
        <f t="shared" ref="N3323:Q3325" si="1580">SUM(N3324)</f>
        <v>0</v>
      </c>
      <c r="O3323" s="164">
        <f t="shared" si="1580"/>
        <v>0</v>
      </c>
      <c r="P3323" s="164">
        <f t="shared" si="1580"/>
        <v>0</v>
      </c>
      <c r="Q3323" s="164">
        <f t="shared" si="1580"/>
        <v>0</v>
      </c>
      <c r="R3323" s="164">
        <f t="shared" si="1563"/>
        <v>0</v>
      </c>
      <c r="S3323" s="164">
        <f t="shared" ref="S3323:V3325" si="1581">SUM(S3324)</f>
        <v>0</v>
      </c>
      <c r="T3323" s="164">
        <f t="shared" si="1581"/>
        <v>0</v>
      </c>
      <c r="U3323" s="164">
        <f t="shared" si="1581"/>
        <v>0</v>
      </c>
      <c r="V3323" s="164">
        <f t="shared" si="1581"/>
        <v>0</v>
      </c>
    </row>
    <row r="3324" spans="1:22" ht="16.5" thickTop="1" thickBot="1">
      <c r="A3324" s="160" t="s">
        <v>121</v>
      </c>
      <c r="B3324" s="167" t="s">
        <v>99</v>
      </c>
      <c r="C3324" s="164">
        <f t="shared" si="1559"/>
        <v>40000000</v>
      </c>
      <c r="D3324" s="164">
        <f t="shared" si="1560"/>
        <v>7000000</v>
      </c>
      <c r="E3324" s="164">
        <f t="shared" si="1560"/>
        <v>5000000</v>
      </c>
      <c r="F3324" s="164">
        <f t="shared" si="1560"/>
        <v>15000000</v>
      </c>
      <c r="G3324" s="164">
        <f t="shared" si="1558"/>
        <v>13000000</v>
      </c>
      <c r="H3324" s="164">
        <f t="shared" si="1561"/>
        <v>40000000</v>
      </c>
      <c r="I3324" s="164">
        <f t="shared" si="1579"/>
        <v>7000000</v>
      </c>
      <c r="J3324" s="164">
        <f t="shared" si="1579"/>
        <v>5000000</v>
      </c>
      <c r="K3324" s="164">
        <f t="shared" si="1579"/>
        <v>15000000</v>
      </c>
      <c r="L3324" s="164">
        <f t="shared" si="1579"/>
        <v>13000000</v>
      </c>
      <c r="M3324" s="164">
        <f t="shared" si="1562"/>
        <v>0</v>
      </c>
      <c r="N3324" s="164">
        <f t="shared" si="1580"/>
        <v>0</v>
      </c>
      <c r="O3324" s="164">
        <f t="shared" si="1580"/>
        <v>0</v>
      </c>
      <c r="P3324" s="164">
        <f t="shared" si="1580"/>
        <v>0</v>
      </c>
      <c r="Q3324" s="164">
        <f t="shared" si="1580"/>
        <v>0</v>
      </c>
      <c r="R3324" s="164">
        <f t="shared" si="1563"/>
        <v>0</v>
      </c>
      <c r="S3324" s="164">
        <f t="shared" si="1581"/>
        <v>0</v>
      </c>
      <c r="T3324" s="164">
        <f t="shared" si="1581"/>
        <v>0</v>
      </c>
      <c r="U3324" s="164">
        <f t="shared" si="1581"/>
        <v>0</v>
      </c>
      <c r="V3324" s="164">
        <f t="shared" si="1581"/>
        <v>0</v>
      </c>
    </row>
    <row r="3325" spans="1:22" ht="16.5" thickTop="1" thickBot="1">
      <c r="A3325" s="160" t="s">
        <v>121</v>
      </c>
      <c r="B3325" s="168" t="s">
        <v>103</v>
      </c>
      <c r="C3325" s="164">
        <f t="shared" si="1559"/>
        <v>40000000</v>
      </c>
      <c r="D3325" s="164">
        <f t="shared" si="1560"/>
        <v>7000000</v>
      </c>
      <c r="E3325" s="164">
        <f t="shared" si="1560"/>
        <v>5000000</v>
      </c>
      <c r="F3325" s="164">
        <f t="shared" si="1560"/>
        <v>15000000</v>
      </c>
      <c r="G3325" s="164">
        <f t="shared" si="1558"/>
        <v>13000000</v>
      </c>
      <c r="H3325" s="164">
        <f t="shared" si="1561"/>
        <v>40000000</v>
      </c>
      <c r="I3325" s="164">
        <f t="shared" si="1579"/>
        <v>7000000</v>
      </c>
      <c r="J3325" s="164">
        <f t="shared" si="1579"/>
        <v>5000000</v>
      </c>
      <c r="K3325" s="164">
        <f t="shared" si="1579"/>
        <v>15000000</v>
      </c>
      <c r="L3325" s="164">
        <f t="shared" si="1579"/>
        <v>13000000</v>
      </c>
      <c r="M3325" s="164">
        <f t="shared" si="1562"/>
        <v>0</v>
      </c>
      <c r="N3325" s="164">
        <f t="shared" si="1580"/>
        <v>0</v>
      </c>
      <c r="O3325" s="164">
        <f t="shared" si="1580"/>
        <v>0</v>
      </c>
      <c r="P3325" s="164">
        <f t="shared" si="1580"/>
        <v>0</v>
      </c>
      <c r="Q3325" s="164">
        <f t="shared" si="1580"/>
        <v>0</v>
      </c>
      <c r="R3325" s="164">
        <f t="shared" si="1563"/>
        <v>0</v>
      </c>
      <c r="S3325" s="164">
        <f t="shared" si="1581"/>
        <v>0</v>
      </c>
      <c r="T3325" s="164">
        <f t="shared" si="1581"/>
        <v>0</v>
      </c>
      <c r="U3325" s="164">
        <f t="shared" si="1581"/>
        <v>0</v>
      </c>
      <c r="V3325" s="164">
        <f t="shared" si="1581"/>
        <v>0</v>
      </c>
    </row>
    <row r="3326" spans="1:22" ht="16.5" thickTop="1" thickBot="1">
      <c r="A3326" s="160" t="s">
        <v>121</v>
      </c>
      <c r="B3326" s="169" t="s">
        <v>133</v>
      </c>
      <c r="C3326" s="164">
        <f t="shared" si="1559"/>
        <v>40000000</v>
      </c>
      <c r="D3326" s="164">
        <f t="shared" si="1560"/>
        <v>7000000</v>
      </c>
      <c r="E3326" s="164">
        <f t="shared" si="1560"/>
        <v>5000000</v>
      </c>
      <c r="F3326" s="164">
        <f t="shared" si="1560"/>
        <v>15000000</v>
      </c>
      <c r="G3326" s="164">
        <f t="shared" si="1558"/>
        <v>13000000</v>
      </c>
      <c r="H3326" s="164">
        <f t="shared" si="1561"/>
        <v>40000000</v>
      </c>
      <c r="I3326" s="164">
        <v>7000000</v>
      </c>
      <c r="J3326" s="164">
        <v>5000000</v>
      </c>
      <c r="K3326" s="164">
        <v>15000000</v>
      </c>
      <c r="L3326" s="164">
        <v>13000000</v>
      </c>
      <c r="M3326" s="164">
        <f t="shared" si="1562"/>
        <v>0</v>
      </c>
      <c r="N3326" s="164">
        <v>0</v>
      </c>
      <c r="O3326" s="164">
        <v>0</v>
      </c>
      <c r="P3326" s="164">
        <v>0</v>
      </c>
      <c r="Q3326" s="164">
        <v>0</v>
      </c>
      <c r="R3326" s="164">
        <f t="shared" si="1563"/>
        <v>0</v>
      </c>
      <c r="S3326" s="164">
        <v>0</v>
      </c>
      <c r="T3326" s="164">
        <v>0</v>
      </c>
      <c r="U3326" s="164">
        <v>0</v>
      </c>
      <c r="V3326" s="164">
        <v>0</v>
      </c>
    </row>
    <row r="3327" spans="1:22" ht="16.5" thickTop="1" thickBot="1">
      <c r="A3327" s="160" t="s">
        <v>1157</v>
      </c>
      <c r="B3327" s="166" t="s">
        <v>1158</v>
      </c>
      <c r="C3327" s="164">
        <f t="shared" si="1559"/>
        <v>500000</v>
      </c>
      <c r="D3327" s="164">
        <f t="shared" si="1560"/>
        <v>70000</v>
      </c>
      <c r="E3327" s="164">
        <f t="shared" si="1560"/>
        <v>180000</v>
      </c>
      <c r="F3327" s="164">
        <f t="shared" si="1560"/>
        <v>170000</v>
      </c>
      <c r="G3327" s="164">
        <f t="shared" si="1558"/>
        <v>80000</v>
      </c>
      <c r="H3327" s="164">
        <f t="shared" si="1561"/>
        <v>500000</v>
      </c>
      <c r="I3327" s="164">
        <f t="shared" ref="I3327:L3329" si="1582">SUM(I3328)</f>
        <v>70000</v>
      </c>
      <c r="J3327" s="164">
        <f t="shared" si="1582"/>
        <v>180000</v>
      </c>
      <c r="K3327" s="164">
        <f t="shared" si="1582"/>
        <v>170000</v>
      </c>
      <c r="L3327" s="164">
        <f t="shared" si="1582"/>
        <v>80000</v>
      </c>
      <c r="M3327" s="164">
        <f t="shared" si="1562"/>
        <v>0</v>
      </c>
      <c r="N3327" s="164">
        <f t="shared" ref="N3327:Q3329" si="1583">SUM(N3328)</f>
        <v>0</v>
      </c>
      <c r="O3327" s="164">
        <f t="shared" si="1583"/>
        <v>0</v>
      </c>
      <c r="P3327" s="164">
        <f t="shared" si="1583"/>
        <v>0</v>
      </c>
      <c r="Q3327" s="164">
        <f t="shared" si="1583"/>
        <v>0</v>
      </c>
      <c r="R3327" s="164">
        <f t="shared" si="1563"/>
        <v>0</v>
      </c>
      <c r="S3327" s="164">
        <f t="shared" ref="S3327:V3329" si="1584">SUM(S3328)</f>
        <v>0</v>
      </c>
      <c r="T3327" s="164">
        <f t="shared" si="1584"/>
        <v>0</v>
      </c>
      <c r="U3327" s="164">
        <f t="shared" si="1584"/>
        <v>0</v>
      </c>
      <c r="V3327" s="164">
        <f t="shared" si="1584"/>
        <v>0</v>
      </c>
    </row>
    <row r="3328" spans="1:22" ht="16.5" thickTop="1" thickBot="1">
      <c r="A3328" s="160" t="s">
        <v>121</v>
      </c>
      <c r="B3328" s="167" t="s">
        <v>99</v>
      </c>
      <c r="C3328" s="164">
        <f t="shared" si="1559"/>
        <v>500000</v>
      </c>
      <c r="D3328" s="164">
        <f t="shared" si="1560"/>
        <v>70000</v>
      </c>
      <c r="E3328" s="164">
        <f t="shared" si="1560"/>
        <v>180000</v>
      </c>
      <c r="F3328" s="164">
        <f t="shared" si="1560"/>
        <v>170000</v>
      </c>
      <c r="G3328" s="164">
        <f t="shared" si="1558"/>
        <v>80000</v>
      </c>
      <c r="H3328" s="164">
        <f t="shared" si="1561"/>
        <v>500000</v>
      </c>
      <c r="I3328" s="164">
        <f t="shared" si="1582"/>
        <v>70000</v>
      </c>
      <c r="J3328" s="164">
        <f t="shared" si="1582"/>
        <v>180000</v>
      </c>
      <c r="K3328" s="164">
        <f t="shared" si="1582"/>
        <v>170000</v>
      </c>
      <c r="L3328" s="164">
        <f t="shared" si="1582"/>
        <v>80000</v>
      </c>
      <c r="M3328" s="164">
        <f t="shared" si="1562"/>
        <v>0</v>
      </c>
      <c r="N3328" s="164">
        <f t="shared" si="1583"/>
        <v>0</v>
      </c>
      <c r="O3328" s="164">
        <f t="shared" si="1583"/>
        <v>0</v>
      </c>
      <c r="P3328" s="164">
        <f t="shared" si="1583"/>
        <v>0</v>
      </c>
      <c r="Q3328" s="164">
        <f t="shared" si="1583"/>
        <v>0</v>
      </c>
      <c r="R3328" s="164">
        <f t="shared" si="1563"/>
        <v>0</v>
      </c>
      <c r="S3328" s="164">
        <f t="shared" si="1584"/>
        <v>0</v>
      </c>
      <c r="T3328" s="164">
        <f t="shared" si="1584"/>
        <v>0</v>
      </c>
      <c r="U3328" s="164">
        <f t="shared" si="1584"/>
        <v>0</v>
      </c>
      <c r="V3328" s="164">
        <f t="shared" si="1584"/>
        <v>0</v>
      </c>
    </row>
    <row r="3329" spans="1:22" ht="16.5" thickTop="1" thickBot="1">
      <c r="A3329" s="160" t="s">
        <v>121</v>
      </c>
      <c r="B3329" s="168" t="s">
        <v>103</v>
      </c>
      <c r="C3329" s="164">
        <f t="shared" si="1559"/>
        <v>500000</v>
      </c>
      <c r="D3329" s="164">
        <f t="shared" si="1560"/>
        <v>70000</v>
      </c>
      <c r="E3329" s="164">
        <f t="shared" si="1560"/>
        <v>180000</v>
      </c>
      <c r="F3329" s="164">
        <f t="shared" si="1560"/>
        <v>170000</v>
      </c>
      <c r="G3329" s="164">
        <f t="shared" si="1558"/>
        <v>80000</v>
      </c>
      <c r="H3329" s="164">
        <f t="shared" si="1561"/>
        <v>500000</v>
      </c>
      <c r="I3329" s="164">
        <f t="shared" si="1582"/>
        <v>70000</v>
      </c>
      <c r="J3329" s="164">
        <f t="shared" si="1582"/>
        <v>180000</v>
      </c>
      <c r="K3329" s="164">
        <f t="shared" si="1582"/>
        <v>170000</v>
      </c>
      <c r="L3329" s="164">
        <f t="shared" si="1582"/>
        <v>80000</v>
      </c>
      <c r="M3329" s="164">
        <f t="shared" si="1562"/>
        <v>0</v>
      </c>
      <c r="N3329" s="164">
        <f t="shared" si="1583"/>
        <v>0</v>
      </c>
      <c r="O3329" s="164">
        <f t="shared" si="1583"/>
        <v>0</v>
      </c>
      <c r="P3329" s="164">
        <f t="shared" si="1583"/>
        <v>0</v>
      </c>
      <c r="Q3329" s="164">
        <f t="shared" si="1583"/>
        <v>0</v>
      </c>
      <c r="R3329" s="164">
        <f t="shared" si="1563"/>
        <v>0</v>
      </c>
      <c r="S3329" s="164">
        <f t="shared" si="1584"/>
        <v>0</v>
      </c>
      <c r="T3329" s="164">
        <f t="shared" si="1584"/>
        <v>0</v>
      </c>
      <c r="U3329" s="164">
        <f t="shared" si="1584"/>
        <v>0</v>
      </c>
      <c r="V3329" s="164">
        <f t="shared" si="1584"/>
        <v>0</v>
      </c>
    </row>
    <row r="3330" spans="1:22" ht="16.5" thickTop="1" thickBot="1">
      <c r="A3330" s="160" t="s">
        <v>121</v>
      </c>
      <c r="B3330" s="169" t="s">
        <v>133</v>
      </c>
      <c r="C3330" s="164">
        <f t="shared" si="1559"/>
        <v>500000</v>
      </c>
      <c r="D3330" s="164">
        <f t="shared" si="1560"/>
        <v>70000</v>
      </c>
      <c r="E3330" s="164">
        <f t="shared" si="1560"/>
        <v>180000</v>
      </c>
      <c r="F3330" s="164">
        <f t="shared" si="1560"/>
        <v>170000</v>
      </c>
      <c r="G3330" s="164">
        <f t="shared" si="1558"/>
        <v>80000</v>
      </c>
      <c r="H3330" s="164">
        <f t="shared" si="1561"/>
        <v>500000</v>
      </c>
      <c r="I3330" s="164">
        <v>70000</v>
      </c>
      <c r="J3330" s="164">
        <v>180000</v>
      </c>
      <c r="K3330" s="164">
        <v>170000</v>
      </c>
      <c r="L3330" s="164">
        <v>80000</v>
      </c>
      <c r="M3330" s="164">
        <f t="shared" si="1562"/>
        <v>0</v>
      </c>
      <c r="N3330" s="164">
        <v>0</v>
      </c>
      <c r="O3330" s="164">
        <v>0</v>
      </c>
      <c r="P3330" s="164">
        <v>0</v>
      </c>
      <c r="Q3330" s="164">
        <v>0</v>
      </c>
      <c r="R3330" s="164">
        <f t="shared" si="1563"/>
        <v>0</v>
      </c>
      <c r="S3330" s="164">
        <v>0</v>
      </c>
      <c r="T3330" s="164">
        <v>0</v>
      </c>
      <c r="U3330" s="164">
        <v>0</v>
      </c>
      <c r="V3330" s="164">
        <v>0</v>
      </c>
    </row>
    <row r="3331" spans="1:22" ht="31.5" thickTop="1" thickBot="1">
      <c r="A3331" s="160" t="s">
        <v>1159</v>
      </c>
      <c r="B3331" s="166" t="s">
        <v>1160</v>
      </c>
      <c r="C3331" s="164">
        <f t="shared" si="1559"/>
        <v>22000000</v>
      </c>
      <c r="D3331" s="164">
        <f t="shared" si="1560"/>
        <v>1000000</v>
      </c>
      <c r="E3331" s="164">
        <f t="shared" si="1560"/>
        <v>3000000</v>
      </c>
      <c r="F3331" s="164">
        <f t="shared" si="1560"/>
        <v>9000000</v>
      </c>
      <c r="G3331" s="164">
        <f t="shared" si="1558"/>
        <v>9000000</v>
      </c>
      <c r="H3331" s="164">
        <f t="shared" si="1561"/>
        <v>22000000</v>
      </c>
      <c r="I3331" s="164">
        <f t="shared" ref="I3331:L3333" si="1585">SUM(I3332)</f>
        <v>1000000</v>
      </c>
      <c r="J3331" s="164">
        <f t="shared" si="1585"/>
        <v>3000000</v>
      </c>
      <c r="K3331" s="164">
        <f t="shared" si="1585"/>
        <v>9000000</v>
      </c>
      <c r="L3331" s="164">
        <f t="shared" si="1585"/>
        <v>9000000</v>
      </c>
      <c r="M3331" s="164">
        <f t="shared" si="1562"/>
        <v>0</v>
      </c>
      <c r="N3331" s="164">
        <f t="shared" ref="N3331:Q3333" si="1586">SUM(N3332)</f>
        <v>0</v>
      </c>
      <c r="O3331" s="164">
        <f t="shared" si="1586"/>
        <v>0</v>
      </c>
      <c r="P3331" s="164">
        <f t="shared" si="1586"/>
        <v>0</v>
      </c>
      <c r="Q3331" s="164">
        <f t="shared" si="1586"/>
        <v>0</v>
      </c>
      <c r="R3331" s="164">
        <f t="shared" si="1563"/>
        <v>0</v>
      </c>
      <c r="S3331" s="164">
        <f t="shared" ref="S3331:V3333" si="1587">SUM(S3332)</f>
        <v>0</v>
      </c>
      <c r="T3331" s="164">
        <f t="shared" si="1587"/>
        <v>0</v>
      </c>
      <c r="U3331" s="164">
        <f t="shared" si="1587"/>
        <v>0</v>
      </c>
      <c r="V3331" s="164">
        <f t="shared" si="1587"/>
        <v>0</v>
      </c>
    </row>
    <row r="3332" spans="1:22" ht="16.5" thickTop="1" thickBot="1">
      <c r="A3332" s="160" t="s">
        <v>121</v>
      </c>
      <c r="B3332" s="167" t="s">
        <v>99</v>
      </c>
      <c r="C3332" s="164">
        <f t="shared" si="1559"/>
        <v>22000000</v>
      </c>
      <c r="D3332" s="164">
        <f t="shared" si="1560"/>
        <v>1000000</v>
      </c>
      <c r="E3332" s="164">
        <f t="shared" si="1560"/>
        <v>3000000</v>
      </c>
      <c r="F3332" s="164">
        <f t="shared" si="1560"/>
        <v>9000000</v>
      </c>
      <c r="G3332" s="164">
        <f t="shared" si="1558"/>
        <v>9000000</v>
      </c>
      <c r="H3332" s="164">
        <f t="shared" si="1561"/>
        <v>22000000</v>
      </c>
      <c r="I3332" s="164">
        <f t="shared" si="1585"/>
        <v>1000000</v>
      </c>
      <c r="J3332" s="164">
        <f t="shared" si="1585"/>
        <v>3000000</v>
      </c>
      <c r="K3332" s="164">
        <f t="shared" si="1585"/>
        <v>9000000</v>
      </c>
      <c r="L3332" s="164">
        <f t="shared" si="1585"/>
        <v>9000000</v>
      </c>
      <c r="M3332" s="164">
        <f t="shared" si="1562"/>
        <v>0</v>
      </c>
      <c r="N3332" s="164">
        <f t="shared" si="1586"/>
        <v>0</v>
      </c>
      <c r="O3332" s="164">
        <f t="shared" si="1586"/>
        <v>0</v>
      </c>
      <c r="P3332" s="164">
        <f t="shared" si="1586"/>
        <v>0</v>
      </c>
      <c r="Q3332" s="164">
        <f t="shared" si="1586"/>
        <v>0</v>
      </c>
      <c r="R3332" s="164">
        <f t="shared" si="1563"/>
        <v>0</v>
      </c>
      <c r="S3332" s="164">
        <f t="shared" si="1587"/>
        <v>0</v>
      </c>
      <c r="T3332" s="164">
        <f t="shared" si="1587"/>
        <v>0</v>
      </c>
      <c r="U3332" s="164">
        <f t="shared" si="1587"/>
        <v>0</v>
      </c>
      <c r="V3332" s="164">
        <f t="shared" si="1587"/>
        <v>0</v>
      </c>
    </row>
    <row r="3333" spans="1:22" ht="16.5" thickTop="1" thickBot="1">
      <c r="A3333" s="160" t="s">
        <v>121</v>
      </c>
      <c r="B3333" s="168" t="s">
        <v>105</v>
      </c>
      <c r="C3333" s="164">
        <f t="shared" si="1559"/>
        <v>22000000</v>
      </c>
      <c r="D3333" s="164">
        <f t="shared" si="1560"/>
        <v>1000000</v>
      </c>
      <c r="E3333" s="164">
        <f t="shared" si="1560"/>
        <v>3000000</v>
      </c>
      <c r="F3333" s="164">
        <f t="shared" si="1560"/>
        <v>9000000</v>
      </c>
      <c r="G3333" s="164">
        <f t="shared" si="1560"/>
        <v>9000000</v>
      </c>
      <c r="H3333" s="164">
        <f t="shared" si="1561"/>
        <v>22000000</v>
      </c>
      <c r="I3333" s="164">
        <f t="shared" si="1585"/>
        <v>1000000</v>
      </c>
      <c r="J3333" s="164">
        <f t="shared" si="1585"/>
        <v>3000000</v>
      </c>
      <c r="K3333" s="164">
        <f t="shared" si="1585"/>
        <v>9000000</v>
      </c>
      <c r="L3333" s="164">
        <f t="shared" si="1585"/>
        <v>9000000</v>
      </c>
      <c r="M3333" s="164">
        <f t="shared" si="1562"/>
        <v>0</v>
      </c>
      <c r="N3333" s="164">
        <f t="shared" si="1586"/>
        <v>0</v>
      </c>
      <c r="O3333" s="164">
        <f t="shared" si="1586"/>
        <v>0</v>
      </c>
      <c r="P3333" s="164">
        <f t="shared" si="1586"/>
        <v>0</v>
      </c>
      <c r="Q3333" s="164">
        <f t="shared" si="1586"/>
        <v>0</v>
      </c>
      <c r="R3333" s="164">
        <f t="shared" si="1563"/>
        <v>0</v>
      </c>
      <c r="S3333" s="164">
        <f t="shared" si="1587"/>
        <v>0</v>
      </c>
      <c r="T3333" s="164">
        <f t="shared" si="1587"/>
        <v>0</v>
      </c>
      <c r="U3333" s="164">
        <f t="shared" si="1587"/>
        <v>0</v>
      </c>
      <c r="V3333" s="164">
        <f t="shared" si="1587"/>
        <v>0</v>
      </c>
    </row>
    <row r="3334" spans="1:22" ht="31.5" thickTop="1" thickBot="1">
      <c r="A3334" s="160" t="s">
        <v>121</v>
      </c>
      <c r="B3334" s="169" t="s">
        <v>154</v>
      </c>
      <c r="C3334" s="164">
        <f t="shared" ref="C3334:C3397" si="1588">SUM(D3334:G3334)</f>
        <v>22000000</v>
      </c>
      <c r="D3334" s="164">
        <f t="shared" ref="D3334:G3397" si="1589">SUM(I3334,N3334,S3334)</f>
        <v>1000000</v>
      </c>
      <c r="E3334" s="164">
        <f t="shared" si="1589"/>
        <v>3000000</v>
      </c>
      <c r="F3334" s="164">
        <f t="shared" si="1589"/>
        <v>9000000</v>
      </c>
      <c r="G3334" s="164">
        <f t="shared" si="1589"/>
        <v>9000000</v>
      </c>
      <c r="H3334" s="164">
        <f t="shared" ref="H3334:H3397" si="1590">SUM(I3334:L3334)</f>
        <v>22000000</v>
      </c>
      <c r="I3334" s="164">
        <v>1000000</v>
      </c>
      <c r="J3334" s="164">
        <v>3000000</v>
      </c>
      <c r="K3334" s="164">
        <v>9000000</v>
      </c>
      <c r="L3334" s="164">
        <v>9000000</v>
      </c>
      <c r="M3334" s="164">
        <f t="shared" ref="M3334:M3397" si="1591">SUM(N3334:Q3334)</f>
        <v>0</v>
      </c>
      <c r="N3334" s="164">
        <v>0</v>
      </c>
      <c r="O3334" s="164">
        <v>0</v>
      </c>
      <c r="P3334" s="164">
        <v>0</v>
      </c>
      <c r="Q3334" s="164">
        <v>0</v>
      </c>
      <c r="R3334" s="164">
        <f t="shared" ref="R3334:R3397" si="1592">SUM(S3334:V3334)</f>
        <v>0</v>
      </c>
      <c r="S3334" s="164">
        <v>0</v>
      </c>
      <c r="T3334" s="164">
        <v>0</v>
      </c>
      <c r="U3334" s="164">
        <v>0</v>
      </c>
      <c r="V3334" s="164">
        <v>0</v>
      </c>
    </row>
    <row r="3335" spans="1:22" ht="16.5" thickTop="1" thickBot="1">
      <c r="A3335" s="160" t="s">
        <v>1161</v>
      </c>
      <c r="B3335" s="166" t="s">
        <v>1162</v>
      </c>
      <c r="C3335" s="164">
        <f t="shared" si="1588"/>
        <v>300000</v>
      </c>
      <c r="D3335" s="164">
        <f t="shared" si="1589"/>
        <v>75000</v>
      </c>
      <c r="E3335" s="164">
        <f t="shared" si="1589"/>
        <v>75000</v>
      </c>
      <c r="F3335" s="164">
        <f t="shared" si="1589"/>
        <v>75000</v>
      </c>
      <c r="G3335" s="164">
        <f t="shared" si="1589"/>
        <v>75000</v>
      </c>
      <c r="H3335" s="164">
        <f t="shared" si="1590"/>
        <v>300000</v>
      </c>
      <c r="I3335" s="164">
        <f t="shared" ref="I3335:L3336" si="1593">SUM(I3336)</f>
        <v>75000</v>
      </c>
      <c r="J3335" s="164">
        <f t="shared" si="1593"/>
        <v>75000</v>
      </c>
      <c r="K3335" s="164">
        <f t="shared" si="1593"/>
        <v>75000</v>
      </c>
      <c r="L3335" s="164">
        <f t="shared" si="1593"/>
        <v>75000</v>
      </c>
      <c r="M3335" s="164">
        <f t="shared" si="1591"/>
        <v>0</v>
      </c>
      <c r="N3335" s="164">
        <f t="shared" ref="N3335:Q3336" si="1594">SUM(N3336)</f>
        <v>0</v>
      </c>
      <c r="O3335" s="164">
        <f t="shared" si="1594"/>
        <v>0</v>
      </c>
      <c r="P3335" s="164">
        <f t="shared" si="1594"/>
        <v>0</v>
      </c>
      <c r="Q3335" s="164">
        <f t="shared" si="1594"/>
        <v>0</v>
      </c>
      <c r="R3335" s="164">
        <f t="shared" si="1592"/>
        <v>0</v>
      </c>
      <c r="S3335" s="164">
        <f t="shared" ref="S3335:V3336" si="1595">SUM(S3336)</f>
        <v>0</v>
      </c>
      <c r="T3335" s="164">
        <f t="shared" si="1595"/>
        <v>0</v>
      </c>
      <c r="U3335" s="164">
        <f t="shared" si="1595"/>
        <v>0</v>
      </c>
      <c r="V3335" s="164">
        <f t="shared" si="1595"/>
        <v>0</v>
      </c>
    </row>
    <row r="3336" spans="1:22" ht="16.5" thickTop="1" thickBot="1">
      <c r="A3336" s="160" t="s">
        <v>121</v>
      </c>
      <c r="B3336" s="167" t="s">
        <v>99</v>
      </c>
      <c r="C3336" s="164">
        <f t="shared" si="1588"/>
        <v>300000</v>
      </c>
      <c r="D3336" s="164">
        <f t="shared" si="1589"/>
        <v>75000</v>
      </c>
      <c r="E3336" s="164">
        <f t="shared" si="1589"/>
        <v>75000</v>
      </c>
      <c r="F3336" s="164">
        <f t="shared" si="1589"/>
        <v>75000</v>
      </c>
      <c r="G3336" s="164">
        <f t="shared" si="1589"/>
        <v>75000</v>
      </c>
      <c r="H3336" s="164">
        <f t="shared" si="1590"/>
        <v>300000</v>
      </c>
      <c r="I3336" s="164">
        <f t="shared" si="1593"/>
        <v>75000</v>
      </c>
      <c r="J3336" s="164">
        <f t="shared" si="1593"/>
        <v>75000</v>
      </c>
      <c r="K3336" s="164">
        <f t="shared" si="1593"/>
        <v>75000</v>
      </c>
      <c r="L3336" s="164">
        <f t="shared" si="1593"/>
        <v>75000</v>
      </c>
      <c r="M3336" s="164">
        <f t="shared" si="1591"/>
        <v>0</v>
      </c>
      <c r="N3336" s="164">
        <f t="shared" si="1594"/>
        <v>0</v>
      </c>
      <c r="O3336" s="164">
        <f t="shared" si="1594"/>
        <v>0</v>
      </c>
      <c r="P3336" s="164">
        <f t="shared" si="1594"/>
        <v>0</v>
      </c>
      <c r="Q3336" s="164">
        <f t="shared" si="1594"/>
        <v>0</v>
      </c>
      <c r="R3336" s="164">
        <f t="shared" si="1592"/>
        <v>0</v>
      </c>
      <c r="S3336" s="164">
        <f t="shared" si="1595"/>
        <v>0</v>
      </c>
      <c r="T3336" s="164">
        <f t="shared" si="1595"/>
        <v>0</v>
      </c>
      <c r="U3336" s="164">
        <f t="shared" si="1595"/>
        <v>0</v>
      </c>
      <c r="V3336" s="164">
        <f t="shared" si="1595"/>
        <v>0</v>
      </c>
    </row>
    <row r="3337" spans="1:22" ht="16.5" thickTop="1" thickBot="1">
      <c r="A3337" s="160" t="s">
        <v>121</v>
      </c>
      <c r="B3337" s="168" t="s">
        <v>101</v>
      </c>
      <c r="C3337" s="164">
        <f t="shared" si="1588"/>
        <v>300000</v>
      </c>
      <c r="D3337" s="164">
        <f t="shared" si="1589"/>
        <v>75000</v>
      </c>
      <c r="E3337" s="164">
        <f t="shared" si="1589"/>
        <v>75000</v>
      </c>
      <c r="F3337" s="164">
        <f t="shared" si="1589"/>
        <v>75000</v>
      </c>
      <c r="G3337" s="164">
        <f t="shared" si="1589"/>
        <v>75000</v>
      </c>
      <c r="H3337" s="164">
        <f t="shared" si="1590"/>
        <v>300000</v>
      </c>
      <c r="I3337" s="164">
        <v>75000</v>
      </c>
      <c r="J3337" s="164">
        <v>75000</v>
      </c>
      <c r="K3337" s="164">
        <v>75000</v>
      </c>
      <c r="L3337" s="164">
        <v>75000</v>
      </c>
      <c r="M3337" s="164">
        <f t="shared" si="1591"/>
        <v>0</v>
      </c>
      <c r="N3337" s="164">
        <v>0</v>
      </c>
      <c r="O3337" s="164">
        <v>0</v>
      </c>
      <c r="P3337" s="164">
        <v>0</v>
      </c>
      <c r="Q3337" s="164">
        <v>0</v>
      </c>
      <c r="R3337" s="164">
        <f t="shared" si="1592"/>
        <v>0</v>
      </c>
      <c r="S3337" s="164">
        <v>0</v>
      </c>
      <c r="T3337" s="164">
        <v>0</v>
      </c>
      <c r="U3337" s="164">
        <v>0</v>
      </c>
      <c r="V3337" s="164">
        <v>0</v>
      </c>
    </row>
    <row r="3338" spans="1:22" ht="16.5" thickTop="1" thickBot="1">
      <c r="A3338" s="160" t="s">
        <v>1163</v>
      </c>
      <c r="B3338" s="166" t="s">
        <v>1164</v>
      </c>
      <c r="C3338" s="164">
        <f t="shared" si="1588"/>
        <v>500000</v>
      </c>
      <c r="D3338" s="164">
        <f t="shared" si="1589"/>
        <v>200000</v>
      </c>
      <c r="E3338" s="164">
        <f t="shared" si="1589"/>
        <v>145000</v>
      </c>
      <c r="F3338" s="164">
        <f t="shared" si="1589"/>
        <v>95000</v>
      </c>
      <c r="G3338" s="164">
        <f t="shared" si="1589"/>
        <v>60000</v>
      </c>
      <c r="H3338" s="164">
        <f t="shared" si="1590"/>
        <v>500000</v>
      </c>
      <c r="I3338" s="164">
        <f>SUM(I3339)</f>
        <v>200000</v>
      </c>
      <c r="J3338" s="164">
        <f>SUM(J3339)</f>
        <v>145000</v>
      </c>
      <c r="K3338" s="164">
        <f>SUM(K3339)</f>
        <v>95000</v>
      </c>
      <c r="L3338" s="164">
        <f>SUM(L3339)</f>
        <v>60000</v>
      </c>
      <c r="M3338" s="164">
        <f t="shared" si="1591"/>
        <v>0</v>
      </c>
      <c r="N3338" s="164">
        <f>SUM(N3339)</f>
        <v>0</v>
      </c>
      <c r="O3338" s="164">
        <f>SUM(O3339)</f>
        <v>0</v>
      </c>
      <c r="P3338" s="164">
        <f>SUM(P3339)</f>
        <v>0</v>
      </c>
      <c r="Q3338" s="164">
        <f>SUM(Q3339)</f>
        <v>0</v>
      </c>
      <c r="R3338" s="164">
        <f t="shared" si="1592"/>
        <v>0</v>
      </c>
      <c r="S3338" s="164">
        <f>SUM(S3339)</f>
        <v>0</v>
      </c>
      <c r="T3338" s="164">
        <f>SUM(T3339)</f>
        <v>0</v>
      </c>
      <c r="U3338" s="164">
        <f>SUM(U3339)</f>
        <v>0</v>
      </c>
      <c r="V3338" s="164">
        <f>SUM(V3339)</f>
        <v>0</v>
      </c>
    </row>
    <row r="3339" spans="1:22" ht="16.5" thickTop="1" thickBot="1">
      <c r="A3339" s="160" t="s">
        <v>121</v>
      </c>
      <c r="B3339" s="167" t="s">
        <v>99</v>
      </c>
      <c r="C3339" s="164">
        <f t="shared" si="1588"/>
        <v>500000</v>
      </c>
      <c r="D3339" s="164">
        <f t="shared" si="1589"/>
        <v>200000</v>
      </c>
      <c r="E3339" s="164">
        <f t="shared" si="1589"/>
        <v>145000</v>
      </c>
      <c r="F3339" s="164">
        <f t="shared" si="1589"/>
        <v>95000</v>
      </c>
      <c r="G3339" s="164">
        <f t="shared" si="1589"/>
        <v>60000</v>
      </c>
      <c r="H3339" s="164">
        <f t="shared" si="1590"/>
        <v>500000</v>
      </c>
      <c r="I3339" s="164">
        <f>SUM(I3340:I3341)</f>
        <v>200000</v>
      </c>
      <c r="J3339" s="164">
        <f>SUM(J3340:J3341)</f>
        <v>145000</v>
      </c>
      <c r="K3339" s="164">
        <f>SUM(K3340:K3341)</f>
        <v>95000</v>
      </c>
      <c r="L3339" s="164">
        <f>SUM(L3340:L3341)</f>
        <v>60000</v>
      </c>
      <c r="M3339" s="164">
        <f t="shared" si="1591"/>
        <v>0</v>
      </c>
      <c r="N3339" s="164">
        <f>SUM(N3340:N3341)</f>
        <v>0</v>
      </c>
      <c r="O3339" s="164">
        <f>SUM(O3340:O3341)</f>
        <v>0</v>
      </c>
      <c r="P3339" s="164">
        <f>SUM(P3340:P3341)</f>
        <v>0</v>
      </c>
      <c r="Q3339" s="164">
        <f>SUM(Q3340:Q3341)</f>
        <v>0</v>
      </c>
      <c r="R3339" s="164">
        <f t="shared" si="1592"/>
        <v>0</v>
      </c>
      <c r="S3339" s="164">
        <f>SUM(S3340:S3341)</f>
        <v>0</v>
      </c>
      <c r="T3339" s="164">
        <f>SUM(T3340:T3341)</f>
        <v>0</v>
      </c>
      <c r="U3339" s="164">
        <f>SUM(U3340:U3341)</f>
        <v>0</v>
      </c>
      <c r="V3339" s="164">
        <f>SUM(V3340:V3341)</f>
        <v>0</v>
      </c>
    </row>
    <row r="3340" spans="1:22" ht="16.5" thickTop="1" thickBot="1">
      <c r="A3340" s="160" t="s">
        <v>121</v>
      </c>
      <c r="B3340" s="168" t="s">
        <v>101</v>
      </c>
      <c r="C3340" s="164">
        <f t="shared" si="1588"/>
        <v>250000</v>
      </c>
      <c r="D3340" s="164">
        <f t="shared" si="1589"/>
        <v>100000</v>
      </c>
      <c r="E3340" s="164">
        <f t="shared" si="1589"/>
        <v>70000</v>
      </c>
      <c r="F3340" s="164">
        <f t="shared" si="1589"/>
        <v>50000</v>
      </c>
      <c r="G3340" s="164">
        <f t="shared" si="1589"/>
        <v>30000</v>
      </c>
      <c r="H3340" s="164">
        <f t="shared" si="1590"/>
        <v>250000</v>
      </c>
      <c r="I3340" s="164">
        <v>100000</v>
      </c>
      <c r="J3340" s="164">
        <v>70000</v>
      </c>
      <c r="K3340" s="164">
        <v>50000</v>
      </c>
      <c r="L3340" s="164">
        <v>30000</v>
      </c>
      <c r="M3340" s="164">
        <f t="shared" si="1591"/>
        <v>0</v>
      </c>
      <c r="N3340" s="164">
        <v>0</v>
      </c>
      <c r="O3340" s="164">
        <v>0</v>
      </c>
      <c r="P3340" s="164">
        <v>0</v>
      </c>
      <c r="Q3340" s="164">
        <v>0</v>
      </c>
      <c r="R3340" s="164">
        <f t="shared" si="1592"/>
        <v>0</v>
      </c>
      <c r="S3340" s="164">
        <v>0</v>
      </c>
      <c r="T3340" s="164">
        <v>0</v>
      </c>
      <c r="U3340" s="164">
        <v>0</v>
      </c>
      <c r="V3340" s="164">
        <v>0</v>
      </c>
    </row>
    <row r="3341" spans="1:22" ht="16.5" thickTop="1" thickBot="1">
      <c r="A3341" s="160" t="s">
        <v>121</v>
      </c>
      <c r="B3341" s="168" t="s">
        <v>103</v>
      </c>
      <c r="C3341" s="164">
        <f t="shared" si="1588"/>
        <v>250000</v>
      </c>
      <c r="D3341" s="164">
        <f t="shared" si="1589"/>
        <v>100000</v>
      </c>
      <c r="E3341" s="164">
        <f t="shared" si="1589"/>
        <v>75000</v>
      </c>
      <c r="F3341" s="164">
        <f t="shared" si="1589"/>
        <v>45000</v>
      </c>
      <c r="G3341" s="164">
        <f t="shared" si="1589"/>
        <v>30000</v>
      </c>
      <c r="H3341" s="164">
        <f t="shared" si="1590"/>
        <v>250000</v>
      </c>
      <c r="I3341" s="164">
        <f>SUM(I3342)</f>
        <v>100000</v>
      </c>
      <c r="J3341" s="164">
        <f>SUM(J3342)</f>
        <v>75000</v>
      </c>
      <c r="K3341" s="164">
        <f>SUM(K3342)</f>
        <v>45000</v>
      </c>
      <c r="L3341" s="164">
        <f>SUM(L3342)</f>
        <v>30000</v>
      </c>
      <c r="M3341" s="164">
        <f t="shared" si="1591"/>
        <v>0</v>
      </c>
      <c r="N3341" s="164">
        <f>SUM(N3342)</f>
        <v>0</v>
      </c>
      <c r="O3341" s="164">
        <f>SUM(O3342)</f>
        <v>0</v>
      </c>
      <c r="P3341" s="164">
        <f>SUM(P3342)</f>
        <v>0</v>
      </c>
      <c r="Q3341" s="164">
        <f>SUM(Q3342)</f>
        <v>0</v>
      </c>
      <c r="R3341" s="164">
        <f t="shared" si="1592"/>
        <v>0</v>
      </c>
      <c r="S3341" s="164">
        <f>SUM(S3342)</f>
        <v>0</v>
      </c>
      <c r="T3341" s="164">
        <f>SUM(T3342)</f>
        <v>0</v>
      </c>
      <c r="U3341" s="164">
        <f>SUM(U3342)</f>
        <v>0</v>
      </c>
      <c r="V3341" s="164">
        <f>SUM(V3342)</f>
        <v>0</v>
      </c>
    </row>
    <row r="3342" spans="1:22" ht="16.5" thickTop="1" thickBot="1">
      <c r="A3342" s="160" t="s">
        <v>121</v>
      </c>
      <c r="B3342" s="169" t="s">
        <v>133</v>
      </c>
      <c r="C3342" s="164">
        <f t="shared" si="1588"/>
        <v>250000</v>
      </c>
      <c r="D3342" s="164">
        <f t="shared" si="1589"/>
        <v>100000</v>
      </c>
      <c r="E3342" s="164">
        <f t="shared" si="1589"/>
        <v>75000</v>
      </c>
      <c r="F3342" s="164">
        <f t="shared" si="1589"/>
        <v>45000</v>
      </c>
      <c r="G3342" s="164">
        <f t="shared" si="1589"/>
        <v>30000</v>
      </c>
      <c r="H3342" s="164">
        <f t="shared" si="1590"/>
        <v>250000</v>
      </c>
      <c r="I3342" s="164">
        <v>100000</v>
      </c>
      <c r="J3342" s="164">
        <v>75000</v>
      </c>
      <c r="K3342" s="164">
        <v>45000</v>
      </c>
      <c r="L3342" s="164">
        <v>30000</v>
      </c>
      <c r="M3342" s="164">
        <f t="shared" si="1591"/>
        <v>0</v>
      </c>
      <c r="N3342" s="164">
        <v>0</v>
      </c>
      <c r="O3342" s="164">
        <v>0</v>
      </c>
      <c r="P3342" s="164">
        <v>0</v>
      </c>
      <c r="Q3342" s="164">
        <v>0</v>
      </c>
      <c r="R3342" s="164">
        <f t="shared" si="1592"/>
        <v>0</v>
      </c>
      <c r="S3342" s="164">
        <v>0</v>
      </c>
      <c r="T3342" s="164">
        <v>0</v>
      </c>
      <c r="U3342" s="164">
        <v>0</v>
      </c>
      <c r="V3342" s="164">
        <v>0</v>
      </c>
    </row>
    <row r="3343" spans="1:22" ht="31.5" thickTop="1" thickBot="1">
      <c r="A3343" s="160" t="s">
        <v>1165</v>
      </c>
      <c r="B3343" s="166" t="s">
        <v>1166</v>
      </c>
      <c r="C3343" s="164">
        <f t="shared" si="1588"/>
        <v>150000</v>
      </c>
      <c r="D3343" s="164">
        <f t="shared" si="1589"/>
        <v>0</v>
      </c>
      <c r="E3343" s="164">
        <f t="shared" si="1589"/>
        <v>30000</v>
      </c>
      <c r="F3343" s="164">
        <f t="shared" si="1589"/>
        <v>70000</v>
      </c>
      <c r="G3343" s="164">
        <f t="shared" si="1589"/>
        <v>50000</v>
      </c>
      <c r="H3343" s="164">
        <f t="shared" si="1590"/>
        <v>150000</v>
      </c>
      <c r="I3343" s="164">
        <f t="shared" ref="I3343:L3345" si="1596">SUM(I3344)</f>
        <v>0</v>
      </c>
      <c r="J3343" s="164">
        <f t="shared" si="1596"/>
        <v>30000</v>
      </c>
      <c r="K3343" s="164">
        <f t="shared" si="1596"/>
        <v>70000</v>
      </c>
      <c r="L3343" s="164">
        <f t="shared" si="1596"/>
        <v>50000</v>
      </c>
      <c r="M3343" s="164">
        <f t="shared" si="1591"/>
        <v>0</v>
      </c>
      <c r="N3343" s="164">
        <f t="shared" ref="N3343:Q3345" si="1597">SUM(N3344)</f>
        <v>0</v>
      </c>
      <c r="O3343" s="164">
        <f t="shared" si="1597"/>
        <v>0</v>
      </c>
      <c r="P3343" s="164">
        <f t="shared" si="1597"/>
        <v>0</v>
      </c>
      <c r="Q3343" s="164">
        <f t="shared" si="1597"/>
        <v>0</v>
      </c>
      <c r="R3343" s="164">
        <f t="shared" si="1592"/>
        <v>0</v>
      </c>
      <c r="S3343" s="164">
        <f t="shared" ref="S3343:V3345" si="1598">SUM(S3344)</f>
        <v>0</v>
      </c>
      <c r="T3343" s="164">
        <f t="shared" si="1598"/>
        <v>0</v>
      </c>
      <c r="U3343" s="164">
        <f t="shared" si="1598"/>
        <v>0</v>
      </c>
      <c r="V3343" s="164">
        <f t="shared" si="1598"/>
        <v>0</v>
      </c>
    </row>
    <row r="3344" spans="1:22" ht="16.5" thickTop="1" thickBot="1">
      <c r="A3344" s="160" t="s">
        <v>121</v>
      </c>
      <c r="B3344" s="167" t="s">
        <v>99</v>
      </c>
      <c r="C3344" s="164">
        <f t="shared" si="1588"/>
        <v>150000</v>
      </c>
      <c r="D3344" s="164">
        <f t="shared" si="1589"/>
        <v>0</v>
      </c>
      <c r="E3344" s="164">
        <f t="shared" si="1589"/>
        <v>30000</v>
      </c>
      <c r="F3344" s="164">
        <f t="shared" si="1589"/>
        <v>70000</v>
      </c>
      <c r="G3344" s="164">
        <f t="shared" si="1589"/>
        <v>50000</v>
      </c>
      <c r="H3344" s="164">
        <f t="shared" si="1590"/>
        <v>150000</v>
      </c>
      <c r="I3344" s="164">
        <f t="shared" si="1596"/>
        <v>0</v>
      </c>
      <c r="J3344" s="164">
        <f t="shared" si="1596"/>
        <v>30000</v>
      </c>
      <c r="K3344" s="164">
        <f t="shared" si="1596"/>
        <v>70000</v>
      </c>
      <c r="L3344" s="164">
        <f t="shared" si="1596"/>
        <v>50000</v>
      </c>
      <c r="M3344" s="164">
        <f t="shared" si="1591"/>
        <v>0</v>
      </c>
      <c r="N3344" s="164">
        <f t="shared" si="1597"/>
        <v>0</v>
      </c>
      <c r="O3344" s="164">
        <f t="shared" si="1597"/>
        <v>0</v>
      </c>
      <c r="P3344" s="164">
        <f t="shared" si="1597"/>
        <v>0</v>
      </c>
      <c r="Q3344" s="164">
        <f t="shared" si="1597"/>
        <v>0</v>
      </c>
      <c r="R3344" s="164">
        <f t="shared" si="1592"/>
        <v>0</v>
      </c>
      <c r="S3344" s="164">
        <f t="shared" si="1598"/>
        <v>0</v>
      </c>
      <c r="T3344" s="164">
        <f t="shared" si="1598"/>
        <v>0</v>
      </c>
      <c r="U3344" s="164">
        <f t="shared" si="1598"/>
        <v>0</v>
      </c>
      <c r="V3344" s="164">
        <f t="shared" si="1598"/>
        <v>0</v>
      </c>
    </row>
    <row r="3345" spans="1:22" ht="16.5" thickTop="1" thickBot="1">
      <c r="A3345" s="160" t="s">
        <v>121</v>
      </c>
      <c r="B3345" s="168" t="s">
        <v>105</v>
      </c>
      <c r="C3345" s="164">
        <f t="shared" si="1588"/>
        <v>150000</v>
      </c>
      <c r="D3345" s="164">
        <f t="shared" si="1589"/>
        <v>0</v>
      </c>
      <c r="E3345" s="164">
        <f t="shared" si="1589"/>
        <v>30000</v>
      </c>
      <c r="F3345" s="164">
        <f t="shared" si="1589"/>
        <v>70000</v>
      </c>
      <c r="G3345" s="164">
        <f t="shared" si="1589"/>
        <v>50000</v>
      </c>
      <c r="H3345" s="164">
        <f t="shared" si="1590"/>
        <v>150000</v>
      </c>
      <c r="I3345" s="164">
        <f t="shared" si="1596"/>
        <v>0</v>
      </c>
      <c r="J3345" s="164">
        <f t="shared" si="1596"/>
        <v>30000</v>
      </c>
      <c r="K3345" s="164">
        <f t="shared" si="1596"/>
        <v>70000</v>
      </c>
      <c r="L3345" s="164">
        <f t="shared" si="1596"/>
        <v>50000</v>
      </c>
      <c r="M3345" s="164">
        <f t="shared" si="1591"/>
        <v>0</v>
      </c>
      <c r="N3345" s="164">
        <f t="shared" si="1597"/>
        <v>0</v>
      </c>
      <c r="O3345" s="164">
        <f t="shared" si="1597"/>
        <v>0</v>
      </c>
      <c r="P3345" s="164">
        <f t="shared" si="1597"/>
        <v>0</v>
      </c>
      <c r="Q3345" s="164">
        <f t="shared" si="1597"/>
        <v>0</v>
      </c>
      <c r="R3345" s="164">
        <f t="shared" si="1592"/>
        <v>0</v>
      </c>
      <c r="S3345" s="164">
        <f t="shared" si="1598"/>
        <v>0</v>
      </c>
      <c r="T3345" s="164">
        <f t="shared" si="1598"/>
        <v>0</v>
      </c>
      <c r="U3345" s="164">
        <f t="shared" si="1598"/>
        <v>0</v>
      </c>
      <c r="V3345" s="164">
        <f t="shared" si="1598"/>
        <v>0</v>
      </c>
    </row>
    <row r="3346" spans="1:22" ht="31.5" thickTop="1" thickBot="1">
      <c r="A3346" s="160" t="s">
        <v>121</v>
      </c>
      <c r="B3346" s="169" t="s">
        <v>154</v>
      </c>
      <c r="C3346" s="164">
        <f t="shared" si="1588"/>
        <v>150000</v>
      </c>
      <c r="D3346" s="164">
        <f t="shared" si="1589"/>
        <v>0</v>
      </c>
      <c r="E3346" s="164">
        <f t="shared" si="1589"/>
        <v>30000</v>
      </c>
      <c r="F3346" s="164">
        <f t="shared" si="1589"/>
        <v>70000</v>
      </c>
      <c r="G3346" s="164">
        <f t="shared" si="1589"/>
        <v>50000</v>
      </c>
      <c r="H3346" s="164">
        <f t="shared" si="1590"/>
        <v>150000</v>
      </c>
      <c r="I3346" s="164">
        <v>0</v>
      </c>
      <c r="J3346" s="164">
        <v>30000</v>
      </c>
      <c r="K3346" s="164">
        <v>70000</v>
      </c>
      <c r="L3346" s="164">
        <v>50000</v>
      </c>
      <c r="M3346" s="164">
        <f t="shared" si="1591"/>
        <v>0</v>
      </c>
      <c r="N3346" s="164">
        <v>0</v>
      </c>
      <c r="O3346" s="164">
        <v>0</v>
      </c>
      <c r="P3346" s="164">
        <v>0</v>
      </c>
      <c r="Q3346" s="164">
        <v>0</v>
      </c>
      <c r="R3346" s="164">
        <f t="shared" si="1592"/>
        <v>0</v>
      </c>
      <c r="S3346" s="164">
        <v>0</v>
      </c>
      <c r="T3346" s="164">
        <v>0</v>
      </c>
      <c r="U3346" s="164">
        <v>0</v>
      </c>
      <c r="V3346" s="164">
        <v>0</v>
      </c>
    </row>
    <row r="3347" spans="1:22" ht="31.5" thickTop="1" thickBot="1">
      <c r="A3347" s="160" t="s">
        <v>1167</v>
      </c>
      <c r="B3347" s="166" t="s">
        <v>1168</v>
      </c>
      <c r="C3347" s="164">
        <f t="shared" si="1588"/>
        <v>3500000</v>
      </c>
      <c r="D3347" s="164">
        <f t="shared" si="1589"/>
        <v>800000</v>
      </c>
      <c r="E3347" s="164">
        <f t="shared" si="1589"/>
        <v>1500000</v>
      </c>
      <c r="F3347" s="164">
        <f t="shared" si="1589"/>
        <v>500000</v>
      </c>
      <c r="G3347" s="164">
        <f t="shared" si="1589"/>
        <v>700000</v>
      </c>
      <c r="H3347" s="164">
        <f t="shared" si="1590"/>
        <v>3500000</v>
      </c>
      <c r="I3347" s="164">
        <f t="shared" ref="I3347:L3349" si="1599">SUM(I3348)</f>
        <v>800000</v>
      </c>
      <c r="J3347" s="164">
        <f t="shared" si="1599"/>
        <v>1500000</v>
      </c>
      <c r="K3347" s="164">
        <f t="shared" si="1599"/>
        <v>500000</v>
      </c>
      <c r="L3347" s="164">
        <f t="shared" si="1599"/>
        <v>700000</v>
      </c>
      <c r="M3347" s="164">
        <f t="shared" si="1591"/>
        <v>0</v>
      </c>
      <c r="N3347" s="164">
        <f t="shared" ref="N3347:Q3349" si="1600">SUM(N3348)</f>
        <v>0</v>
      </c>
      <c r="O3347" s="164">
        <f t="shared" si="1600"/>
        <v>0</v>
      </c>
      <c r="P3347" s="164">
        <f t="shared" si="1600"/>
        <v>0</v>
      </c>
      <c r="Q3347" s="164">
        <f t="shared" si="1600"/>
        <v>0</v>
      </c>
      <c r="R3347" s="164">
        <f t="shared" si="1592"/>
        <v>0</v>
      </c>
      <c r="S3347" s="164">
        <f t="shared" ref="S3347:V3349" si="1601">SUM(S3348)</f>
        <v>0</v>
      </c>
      <c r="T3347" s="164">
        <f t="shared" si="1601"/>
        <v>0</v>
      </c>
      <c r="U3347" s="164">
        <f t="shared" si="1601"/>
        <v>0</v>
      </c>
      <c r="V3347" s="164">
        <f t="shared" si="1601"/>
        <v>0</v>
      </c>
    </row>
    <row r="3348" spans="1:22" ht="16.5" thickTop="1" thickBot="1">
      <c r="A3348" s="160" t="s">
        <v>121</v>
      </c>
      <c r="B3348" s="167" t="s">
        <v>99</v>
      </c>
      <c r="C3348" s="164">
        <f t="shared" si="1588"/>
        <v>3500000</v>
      </c>
      <c r="D3348" s="164">
        <f t="shared" si="1589"/>
        <v>800000</v>
      </c>
      <c r="E3348" s="164">
        <f t="shared" si="1589"/>
        <v>1500000</v>
      </c>
      <c r="F3348" s="164">
        <f t="shared" si="1589"/>
        <v>500000</v>
      </c>
      <c r="G3348" s="164">
        <f t="shared" si="1589"/>
        <v>700000</v>
      </c>
      <c r="H3348" s="164">
        <f t="shared" si="1590"/>
        <v>3500000</v>
      </c>
      <c r="I3348" s="164">
        <f t="shared" si="1599"/>
        <v>800000</v>
      </c>
      <c r="J3348" s="164">
        <f t="shared" si="1599"/>
        <v>1500000</v>
      </c>
      <c r="K3348" s="164">
        <f t="shared" si="1599"/>
        <v>500000</v>
      </c>
      <c r="L3348" s="164">
        <f t="shared" si="1599"/>
        <v>700000</v>
      </c>
      <c r="M3348" s="164">
        <f t="shared" si="1591"/>
        <v>0</v>
      </c>
      <c r="N3348" s="164">
        <f t="shared" si="1600"/>
        <v>0</v>
      </c>
      <c r="O3348" s="164">
        <f t="shared" si="1600"/>
        <v>0</v>
      </c>
      <c r="P3348" s="164">
        <f t="shared" si="1600"/>
        <v>0</v>
      </c>
      <c r="Q3348" s="164">
        <f t="shared" si="1600"/>
        <v>0</v>
      </c>
      <c r="R3348" s="164">
        <f t="shared" si="1592"/>
        <v>0</v>
      </c>
      <c r="S3348" s="164">
        <f t="shared" si="1601"/>
        <v>0</v>
      </c>
      <c r="T3348" s="164">
        <f t="shared" si="1601"/>
        <v>0</v>
      </c>
      <c r="U3348" s="164">
        <f t="shared" si="1601"/>
        <v>0</v>
      </c>
      <c r="V3348" s="164">
        <f t="shared" si="1601"/>
        <v>0</v>
      </c>
    </row>
    <row r="3349" spans="1:22" ht="16.5" thickTop="1" thickBot="1">
      <c r="A3349" s="160" t="s">
        <v>121</v>
      </c>
      <c r="B3349" s="168" t="s">
        <v>105</v>
      </c>
      <c r="C3349" s="164">
        <f t="shared" si="1588"/>
        <v>3500000</v>
      </c>
      <c r="D3349" s="164">
        <f t="shared" si="1589"/>
        <v>800000</v>
      </c>
      <c r="E3349" s="164">
        <f t="shared" si="1589"/>
        <v>1500000</v>
      </c>
      <c r="F3349" s="164">
        <f t="shared" si="1589"/>
        <v>500000</v>
      </c>
      <c r="G3349" s="164">
        <f t="shared" si="1589"/>
        <v>700000</v>
      </c>
      <c r="H3349" s="164">
        <f t="shared" si="1590"/>
        <v>3500000</v>
      </c>
      <c r="I3349" s="164">
        <f t="shared" si="1599"/>
        <v>800000</v>
      </c>
      <c r="J3349" s="164">
        <f t="shared" si="1599"/>
        <v>1500000</v>
      </c>
      <c r="K3349" s="164">
        <f t="shared" si="1599"/>
        <v>500000</v>
      </c>
      <c r="L3349" s="164">
        <f t="shared" si="1599"/>
        <v>700000</v>
      </c>
      <c r="M3349" s="164">
        <f t="shared" si="1591"/>
        <v>0</v>
      </c>
      <c r="N3349" s="164">
        <f t="shared" si="1600"/>
        <v>0</v>
      </c>
      <c r="O3349" s="164">
        <f t="shared" si="1600"/>
        <v>0</v>
      </c>
      <c r="P3349" s="164">
        <f t="shared" si="1600"/>
        <v>0</v>
      </c>
      <c r="Q3349" s="164">
        <f t="shared" si="1600"/>
        <v>0</v>
      </c>
      <c r="R3349" s="164">
        <f t="shared" si="1592"/>
        <v>0</v>
      </c>
      <c r="S3349" s="164">
        <f t="shared" si="1601"/>
        <v>0</v>
      </c>
      <c r="T3349" s="164">
        <f t="shared" si="1601"/>
        <v>0</v>
      </c>
      <c r="U3349" s="164">
        <f t="shared" si="1601"/>
        <v>0</v>
      </c>
      <c r="V3349" s="164">
        <f t="shared" si="1601"/>
        <v>0</v>
      </c>
    </row>
    <row r="3350" spans="1:22" ht="31.5" thickTop="1" thickBot="1">
      <c r="A3350" s="160" t="s">
        <v>121</v>
      </c>
      <c r="B3350" s="169" t="s">
        <v>154</v>
      </c>
      <c r="C3350" s="164">
        <f t="shared" si="1588"/>
        <v>3500000</v>
      </c>
      <c r="D3350" s="164">
        <f t="shared" si="1589"/>
        <v>800000</v>
      </c>
      <c r="E3350" s="164">
        <f t="shared" si="1589"/>
        <v>1500000</v>
      </c>
      <c r="F3350" s="164">
        <f t="shared" si="1589"/>
        <v>500000</v>
      </c>
      <c r="G3350" s="164">
        <f t="shared" si="1589"/>
        <v>700000</v>
      </c>
      <c r="H3350" s="164">
        <f t="shared" si="1590"/>
        <v>3500000</v>
      </c>
      <c r="I3350" s="164">
        <v>800000</v>
      </c>
      <c r="J3350" s="164">
        <v>1500000</v>
      </c>
      <c r="K3350" s="164">
        <v>500000</v>
      </c>
      <c r="L3350" s="164">
        <v>700000</v>
      </c>
      <c r="M3350" s="164">
        <f t="shared" si="1591"/>
        <v>0</v>
      </c>
      <c r="N3350" s="164">
        <v>0</v>
      </c>
      <c r="O3350" s="164">
        <v>0</v>
      </c>
      <c r="P3350" s="164">
        <v>0</v>
      </c>
      <c r="Q3350" s="164">
        <v>0</v>
      </c>
      <c r="R3350" s="164">
        <f t="shared" si="1592"/>
        <v>0</v>
      </c>
      <c r="S3350" s="164">
        <v>0</v>
      </c>
      <c r="T3350" s="164">
        <v>0</v>
      </c>
      <c r="U3350" s="164">
        <v>0</v>
      </c>
      <c r="V3350" s="164">
        <v>0</v>
      </c>
    </row>
    <row r="3351" spans="1:22" ht="16.5" thickTop="1" thickBot="1">
      <c r="A3351" s="160" t="s">
        <v>1169</v>
      </c>
      <c r="B3351" s="166" t="s">
        <v>1170</v>
      </c>
      <c r="C3351" s="164">
        <f t="shared" si="1588"/>
        <v>20590000</v>
      </c>
      <c r="D3351" s="164">
        <f t="shared" si="1589"/>
        <v>9240000</v>
      </c>
      <c r="E3351" s="164">
        <f t="shared" si="1589"/>
        <v>6650000</v>
      </c>
      <c r="F3351" s="164">
        <f t="shared" si="1589"/>
        <v>3350000</v>
      </c>
      <c r="G3351" s="164">
        <f t="shared" si="1589"/>
        <v>1350000</v>
      </c>
      <c r="H3351" s="164">
        <f t="shared" si="1590"/>
        <v>1610000</v>
      </c>
      <c r="I3351" s="164">
        <f t="shared" ref="I3351:L3355" si="1602">SUM(I3357,I3367)</f>
        <v>510000</v>
      </c>
      <c r="J3351" s="164">
        <f t="shared" si="1602"/>
        <v>400000</v>
      </c>
      <c r="K3351" s="164">
        <f t="shared" si="1602"/>
        <v>350000</v>
      </c>
      <c r="L3351" s="164">
        <f t="shared" si="1602"/>
        <v>350000</v>
      </c>
      <c r="M3351" s="164">
        <f t="shared" si="1591"/>
        <v>0</v>
      </c>
      <c r="N3351" s="164">
        <f t="shared" ref="N3351:Q3355" si="1603">SUM(N3357,N3367)</f>
        <v>0</v>
      </c>
      <c r="O3351" s="164">
        <f t="shared" si="1603"/>
        <v>0</v>
      </c>
      <c r="P3351" s="164">
        <f t="shared" si="1603"/>
        <v>0</v>
      </c>
      <c r="Q3351" s="164">
        <f t="shared" si="1603"/>
        <v>0</v>
      </c>
      <c r="R3351" s="164">
        <f t="shared" si="1592"/>
        <v>18980000</v>
      </c>
      <c r="S3351" s="164">
        <f t="shared" ref="S3351:V3355" si="1604">SUM(S3357,S3367)</f>
        <v>8730000</v>
      </c>
      <c r="T3351" s="164">
        <f t="shared" si="1604"/>
        <v>6250000</v>
      </c>
      <c r="U3351" s="164">
        <f t="shared" si="1604"/>
        <v>3000000</v>
      </c>
      <c r="V3351" s="164">
        <f t="shared" si="1604"/>
        <v>1000000</v>
      </c>
    </row>
    <row r="3352" spans="1:22" ht="16.5" thickTop="1" thickBot="1">
      <c r="A3352" s="160" t="s">
        <v>121</v>
      </c>
      <c r="B3352" s="167" t="s">
        <v>99</v>
      </c>
      <c r="C3352" s="164">
        <f t="shared" si="1588"/>
        <v>19990000</v>
      </c>
      <c r="D3352" s="164">
        <f t="shared" si="1589"/>
        <v>8940000</v>
      </c>
      <c r="E3352" s="164">
        <f t="shared" si="1589"/>
        <v>6350000</v>
      </c>
      <c r="F3352" s="164">
        <f t="shared" si="1589"/>
        <v>3350000</v>
      </c>
      <c r="G3352" s="164">
        <f t="shared" si="1589"/>
        <v>1350000</v>
      </c>
      <c r="H3352" s="164">
        <f t="shared" si="1590"/>
        <v>1510000</v>
      </c>
      <c r="I3352" s="164">
        <f t="shared" si="1602"/>
        <v>460000</v>
      </c>
      <c r="J3352" s="164">
        <f t="shared" si="1602"/>
        <v>350000</v>
      </c>
      <c r="K3352" s="164">
        <f t="shared" si="1602"/>
        <v>350000</v>
      </c>
      <c r="L3352" s="164">
        <f t="shared" si="1602"/>
        <v>350000</v>
      </c>
      <c r="M3352" s="164">
        <f t="shared" si="1591"/>
        <v>0</v>
      </c>
      <c r="N3352" s="164">
        <f t="shared" si="1603"/>
        <v>0</v>
      </c>
      <c r="O3352" s="164">
        <f t="shared" si="1603"/>
        <v>0</v>
      </c>
      <c r="P3352" s="164">
        <f t="shared" si="1603"/>
        <v>0</v>
      </c>
      <c r="Q3352" s="164">
        <f t="shared" si="1603"/>
        <v>0</v>
      </c>
      <c r="R3352" s="164">
        <f t="shared" si="1592"/>
        <v>18480000</v>
      </c>
      <c r="S3352" s="164">
        <f t="shared" si="1604"/>
        <v>8480000</v>
      </c>
      <c r="T3352" s="164">
        <f t="shared" si="1604"/>
        <v>6000000</v>
      </c>
      <c r="U3352" s="164">
        <f t="shared" si="1604"/>
        <v>3000000</v>
      </c>
      <c r="V3352" s="164">
        <f t="shared" si="1604"/>
        <v>1000000</v>
      </c>
    </row>
    <row r="3353" spans="1:22" ht="16.5" thickTop="1" thickBot="1">
      <c r="A3353" s="160" t="s">
        <v>121</v>
      </c>
      <c r="B3353" s="168" t="s">
        <v>105</v>
      </c>
      <c r="C3353" s="164">
        <f t="shared" si="1588"/>
        <v>19990000</v>
      </c>
      <c r="D3353" s="164">
        <f t="shared" si="1589"/>
        <v>8940000</v>
      </c>
      <c r="E3353" s="164">
        <f t="shared" si="1589"/>
        <v>6350000</v>
      </c>
      <c r="F3353" s="164">
        <f t="shared" si="1589"/>
        <v>3350000</v>
      </c>
      <c r="G3353" s="164">
        <f t="shared" si="1589"/>
        <v>1350000</v>
      </c>
      <c r="H3353" s="164">
        <f t="shared" si="1590"/>
        <v>1510000</v>
      </c>
      <c r="I3353" s="164">
        <f t="shared" si="1602"/>
        <v>460000</v>
      </c>
      <c r="J3353" s="164">
        <f t="shared" si="1602"/>
        <v>350000</v>
      </c>
      <c r="K3353" s="164">
        <f t="shared" si="1602"/>
        <v>350000</v>
      </c>
      <c r="L3353" s="164">
        <f t="shared" si="1602"/>
        <v>350000</v>
      </c>
      <c r="M3353" s="164">
        <f t="shared" si="1591"/>
        <v>0</v>
      </c>
      <c r="N3353" s="164">
        <f t="shared" si="1603"/>
        <v>0</v>
      </c>
      <c r="O3353" s="164">
        <f t="shared" si="1603"/>
        <v>0</v>
      </c>
      <c r="P3353" s="164">
        <f t="shared" si="1603"/>
        <v>0</v>
      </c>
      <c r="Q3353" s="164">
        <f t="shared" si="1603"/>
        <v>0</v>
      </c>
      <c r="R3353" s="164">
        <f t="shared" si="1592"/>
        <v>18480000</v>
      </c>
      <c r="S3353" s="164">
        <f t="shared" si="1604"/>
        <v>8480000</v>
      </c>
      <c r="T3353" s="164">
        <f t="shared" si="1604"/>
        <v>6000000</v>
      </c>
      <c r="U3353" s="164">
        <f t="shared" si="1604"/>
        <v>3000000</v>
      </c>
      <c r="V3353" s="164">
        <f t="shared" si="1604"/>
        <v>1000000</v>
      </c>
    </row>
    <row r="3354" spans="1:22" ht="31.5" thickTop="1" thickBot="1">
      <c r="A3354" s="160" t="s">
        <v>121</v>
      </c>
      <c r="B3354" s="169" t="s">
        <v>153</v>
      </c>
      <c r="C3354" s="164">
        <f t="shared" si="1588"/>
        <v>5585000</v>
      </c>
      <c r="D3354" s="164">
        <f t="shared" si="1589"/>
        <v>1535000</v>
      </c>
      <c r="E3354" s="164">
        <f t="shared" si="1589"/>
        <v>1350000</v>
      </c>
      <c r="F3354" s="164">
        <f t="shared" si="1589"/>
        <v>1350000</v>
      </c>
      <c r="G3354" s="164">
        <f t="shared" si="1589"/>
        <v>1350000</v>
      </c>
      <c r="H3354" s="164">
        <f t="shared" si="1590"/>
        <v>1435000</v>
      </c>
      <c r="I3354" s="164">
        <f t="shared" si="1602"/>
        <v>385000</v>
      </c>
      <c r="J3354" s="164">
        <f t="shared" si="1602"/>
        <v>350000</v>
      </c>
      <c r="K3354" s="164">
        <f t="shared" si="1602"/>
        <v>350000</v>
      </c>
      <c r="L3354" s="164">
        <f t="shared" si="1602"/>
        <v>350000</v>
      </c>
      <c r="M3354" s="164">
        <f t="shared" si="1591"/>
        <v>0</v>
      </c>
      <c r="N3354" s="164">
        <f t="shared" si="1603"/>
        <v>0</v>
      </c>
      <c r="O3354" s="164">
        <f t="shared" si="1603"/>
        <v>0</v>
      </c>
      <c r="P3354" s="164">
        <f t="shared" si="1603"/>
        <v>0</v>
      </c>
      <c r="Q3354" s="164">
        <f t="shared" si="1603"/>
        <v>0</v>
      </c>
      <c r="R3354" s="164">
        <f t="shared" si="1592"/>
        <v>4150000</v>
      </c>
      <c r="S3354" s="164">
        <f t="shared" si="1604"/>
        <v>1150000</v>
      </c>
      <c r="T3354" s="164">
        <f t="shared" si="1604"/>
        <v>1000000</v>
      </c>
      <c r="U3354" s="164">
        <f t="shared" si="1604"/>
        <v>1000000</v>
      </c>
      <c r="V3354" s="164">
        <f t="shared" si="1604"/>
        <v>1000000</v>
      </c>
    </row>
    <row r="3355" spans="1:22" ht="31.5" thickTop="1" thickBot="1">
      <c r="A3355" s="160" t="s">
        <v>121</v>
      </c>
      <c r="B3355" s="169" t="s">
        <v>154</v>
      </c>
      <c r="C3355" s="164">
        <f t="shared" si="1588"/>
        <v>14405000</v>
      </c>
      <c r="D3355" s="164">
        <f t="shared" si="1589"/>
        <v>7405000</v>
      </c>
      <c r="E3355" s="164">
        <f t="shared" si="1589"/>
        <v>5000000</v>
      </c>
      <c r="F3355" s="164">
        <f t="shared" si="1589"/>
        <v>2000000</v>
      </c>
      <c r="G3355" s="164">
        <f t="shared" si="1589"/>
        <v>0</v>
      </c>
      <c r="H3355" s="164">
        <f t="shared" si="1590"/>
        <v>75000</v>
      </c>
      <c r="I3355" s="164">
        <f t="shared" si="1602"/>
        <v>75000</v>
      </c>
      <c r="J3355" s="164">
        <f t="shared" si="1602"/>
        <v>0</v>
      </c>
      <c r="K3355" s="164">
        <f t="shared" si="1602"/>
        <v>0</v>
      </c>
      <c r="L3355" s="164">
        <f t="shared" si="1602"/>
        <v>0</v>
      </c>
      <c r="M3355" s="164">
        <f t="shared" si="1591"/>
        <v>0</v>
      </c>
      <c r="N3355" s="164">
        <f t="shared" si="1603"/>
        <v>0</v>
      </c>
      <c r="O3355" s="164">
        <f t="shared" si="1603"/>
        <v>0</v>
      </c>
      <c r="P3355" s="164">
        <f t="shared" si="1603"/>
        <v>0</v>
      </c>
      <c r="Q3355" s="164">
        <f t="shared" si="1603"/>
        <v>0</v>
      </c>
      <c r="R3355" s="164">
        <f t="shared" si="1592"/>
        <v>14330000</v>
      </c>
      <c r="S3355" s="164">
        <f t="shared" si="1604"/>
        <v>7330000</v>
      </c>
      <c r="T3355" s="164">
        <f t="shared" si="1604"/>
        <v>5000000</v>
      </c>
      <c r="U3355" s="164">
        <f t="shared" si="1604"/>
        <v>2000000</v>
      </c>
      <c r="V3355" s="164">
        <f t="shared" si="1604"/>
        <v>0</v>
      </c>
    </row>
    <row r="3356" spans="1:22" ht="16.5" thickTop="1" thickBot="1">
      <c r="A3356" s="160" t="s">
        <v>121</v>
      </c>
      <c r="B3356" s="167" t="s">
        <v>155</v>
      </c>
      <c r="C3356" s="164">
        <f t="shared" si="1588"/>
        <v>600000</v>
      </c>
      <c r="D3356" s="164">
        <f t="shared" si="1589"/>
        <v>300000</v>
      </c>
      <c r="E3356" s="164">
        <f t="shared" si="1589"/>
        <v>300000</v>
      </c>
      <c r="F3356" s="164">
        <f t="shared" si="1589"/>
        <v>0</v>
      </c>
      <c r="G3356" s="164">
        <f t="shared" si="1589"/>
        <v>0</v>
      </c>
      <c r="H3356" s="164">
        <f t="shared" si="1590"/>
        <v>100000</v>
      </c>
      <c r="I3356" s="164">
        <f>SUM(I3372)</f>
        <v>50000</v>
      </c>
      <c r="J3356" s="164">
        <f>SUM(J3372)</f>
        <v>50000</v>
      </c>
      <c r="K3356" s="164">
        <f>SUM(K3372)</f>
        <v>0</v>
      </c>
      <c r="L3356" s="164">
        <f>SUM(L3372)</f>
        <v>0</v>
      </c>
      <c r="M3356" s="164">
        <f t="shared" si="1591"/>
        <v>0</v>
      </c>
      <c r="N3356" s="164">
        <f>SUM(N3372)</f>
        <v>0</v>
      </c>
      <c r="O3356" s="164">
        <f>SUM(O3372)</f>
        <v>0</v>
      </c>
      <c r="P3356" s="164">
        <f>SUM(P3372)</f>
        <v>0</v>
      </c>
      <c r="Q3356" s="164">
        <f>SUM(Q3372)</f>
        <v>0</v>
      </c>
      <c r="R3356" s="164">
        <f t="shared" si="1592"/>
        <v>500000</v>
      </c>
      <c r="S3356" s="164">
        <f>SUM(S3372)</f>
        <v>250000</v>
      </c>
      <c r="T3356" s="164">
        <f>SUM(T3372)</f>
        <v>250000</v>
      </c>
      <c r="U3356" s="164">
        <f>SUM(U3372)</f>
        <v>0</v>
      </c>
      <c r="V3356" s="164">
        <f>SUM(V3372)</f>
        <v>0</v>
      </c>
    </row>
    <row r="3357" spans="1:22" ht="31.5" thickTop="1" thickBot="1">
      <c r="A3357" s="160" t="s">
        <v>1171</v>
      </c>
      <c r="B3357" s="167" t="s">
        <v>1172</v>
      </c>
      <c r="C3357" s="164">
        <f t="shared" si="1588"/>
        <v>590000</v>
      </c>
      <c r="D3357" s="164">
        <f t="shared" si="1589"/>
        <v>590000</v>
      </c>
      <c r="E3357" s="164">
        <f t="shared" si="1589"/>
        <v>0</v>
      </c>
      <c r="F3357" s="164">
        <f t="shared" si="1589"/>
        <v>0</v>
      </c>
      <c r="G3357" s="164">
        <f t="shared" si="1589"/>
        <v>0</v>
      </c>
      <c r="H3357" s="164">
        <f t="shared" si="1590"/>
        <v>110000</v>
      </c>
      <c r="I3357" s="164">
        <f t="shared" ref="I3357:L3361" si="1605">SUM(I3362)</f>
        <v>110000</v>
      </c>
      <c r="J3357" s="164">
        <f t="shared" si="1605"/>
        <v>0</v>
      </c>
      <c r="K3357" s="164">
        <f t="shared" si="1605"/>
        <v>0</v>
      </c>
      <c r="L3357" s="164">
        <f t="shared" si="1605"/>
        <v>0</v>
      </c>
      <c r="M3357" s="164">
        <f t="shared" si="1591"/>
        <v>0</v>
      </c>
      <c r="N3357" s="164">
        <f t="shared" ref="N3357:Q3361" si="1606">SUM(N3362)</f>
        <v>0</v>
      </c>
      <c r="O3357" s="164">
        <f t="shared" si="1606"/>
        <v>0</v>
      </c>
      <c r="P3357" s="164">
        <f t="shared" si="1606"/>
        <v>0</v>
      </c>
      <c r="Q3357" s="164">
        <f t="shared" si="1606"/>
        <v>0</v>
      </c>
      <c r="R3357" s="164">
        <f t="shared" si="1592"/>
        <v>480000</v>
      </c>
      <c r="S3357" s="164">
        <f t="shared" ref="S3357:V3361" si="1607">SUM(S3362)</f>
        <v>480000</v>
      </c>
      <c r="T3357" s="164">
        <f t="shared" si="1607"/>
        <v>0</v>
      </c>
      <c r="U3357" s="164">
        <f t="shared" si="1607"/>
        <v>0</v>
      </c>
      <c r="V3357" s="164">
        <f t="shared" si="1607"/>
        <v>0</v>
      </c>
    </row>
    <row r="3358" spans="1:22" ht="16.5" thickTop="1" thickBot="1">
      <c r="A3358" s="160" t="s">
        <v>121</v>
      </c>
      <c r="B3358" s="168" t="s">
        <v>99</v>
      </c>
      <c r="C3358" s="164">
        <f t="shared" si="1588"/>
        <v>590000</v>
      </c>
      <c r="D3358" s="164">
        <f t="shared" si="1589"/>
        <v>590000</v>
      </c>
      <c r="E3358" s="164">
        <f t="shared" si="1589"/>
        <v>0</v>
      </c>
      <c r="F3358" s="164">
        <f t="shared" si="1589"/>
        <v>0</v>
      </c>
      <c r="G3358" s="164">
        <f t="shared" si="1589"/>
        <v>0</v>
      </c>
      <c r="H3358" s="164">
        <f t="shared" si="1590"/>
        <v>110000</v>
      </c>
      <c r="I3358" s="164">
        <f t="shared" si="1605"/>
        <v>110000</v>
      </c>
      <c r="J3358" s="164">
        <f t="shared" si="1605"/>
        <v>0</v>
      </c>
      <c r="K3358" s="164">
        <f t="shared" si="1605"/>
        <v>0</v>
      </c>
      <c r="L3358" s="164">
        <f t="shared" si="1605"/>
        <v>0</v>
      </c>
      <c r="M3358" s="164">
        <f t="shared" si="1591"/>
        <v>0</v>
      </c>
      <c r="N3358" s="164">
        <f t="shared" si="1606"/>
        <v>0</v>
      </c>
      <c r="O3358" s="164">
        <f t="shared" si="1606"/>
        <v>0</v>
      </c>
      <c r="P3358" s="164">
        <f t="shared" si="1606"/>
        <v>0</v>
      </c>
      <c r="Q3358" s="164">
        <f t="shared" si="1606"/>
        <v>0</v>
      </c>
      <c r="R3358" s="164">
        <f t="shared" si="1592"/>
        <v>480000</v>
      </c>
      <c r="S3358" s="164">
        <f t="shared" si="1607"/>
        <v>480000</v>
      </c>
      <c r="T3358" s="164">
        <f t="shared" si="1607"/>
        <v>0</v>
      </c>
      <c r="U3358" s="164">
        <f t="shared" si="1607"/>
        <v>0</v>
      </c>
      <c r="V3358" s="164">
        <f t="shared" si="1607"/>
        <v>0</v>
      </c>
    </row>
    <row r="3359" spans="1:22" ht="16.5" thickTop="1" thickBot="1">
      <c r="A3359" s="160" t="s">
        <v>121</v>
      </c>
      <c r="B3359" s="169" t="s">
        <v>105</v>
      </c>
      <c r="C3359" s="164">
        <f t="shared" si="1588"/>
        <v>590000</v>
      </c>
      <c r="D3359" s="164">
        <f t="shared" si="1589"/>
        <v>590000</v>
      </c>
      <c r="E3359" s="164">
        <f t="shared" si="1589"/>
        <v>0</v>
      </c>
      <c r="F3359" s="164">
        <f t="shared" si="1589"/>
        <v>0</v>
      </c>
      <c r="G3359" s="164">
        <f t="shared" si="1589"/>
        <v>0</v>
      </c>
      <c r="H3359" s="164">
        <f t="shared" si="1590"/>
        <v>110000</v>
      </c>
      <c r="I3359" s="164">
        <f t="shared" si="1605"/>
        <v>110000</v>
      </c>
      <c r="J3359" s="164">
        <f t="shared" si="1605"/>
        <v>0</v>
      </c>
      <c r="K3359" s="164">
        <f t="shared" si="1605"/>
        <v>0</v>
      </c>
      <c r="L3359" s="164">
        <f t="shared" si="1605"/>
        <v>0</v>
      </c>
      <c r="M3359" s="164">
        <f t="shared" si="1591"/>
        <v>0</v>
      </c>
      <c r="N3359" s="164">
        <f t="shared" si="1606"/>
        <v>0</v>
      </c>
      <c r="O3359" s="164">
        <f t="shared" si="1606"/>
        <v>0</v>
      </c>
      <c r="P3359" s="164">
        <f t="shared" si="1606"/>
        <v>0</v>
      </c>
      <c r="Q3359" s="164">
        <f t="shared" si="1606"/>
        <v>0</v>
      </c>
      <c r="R3359" s="164">
        <f t="shared" si="1592"/>
        <v>480000</v>
      </c>
      <c r="S3359" s="164">
        <f t="shared" si="1607"/>
        <v>480000</v>
      </c>
      <c r="T3359" s="164">
        <f t="shared" si="1607"/>
        <v>0</v>
      </c>
      <c r="U3359" s="164">
        <f t="shared" si="1607"/>
        <v>0</v>
      </c>
      <c r="V3359" s="164">
        <f t="shared" si="1607"/>
        <v>0</v>
      </c>
    </row>
    <row r="3360" spans="1:22" ht="31.5" thickTop="1" thickBot="1">
      <c r="A3360" s="160" t="s">
        <v>121</v>
      </c>
      <c r="B3360" s="170" t="s">
        <v>153</v>
      </c>
      <c r="C3360" s="164">
        <f t="shared" si="1588"/>
        <v>185000</v>
      </c>
      <c r="D3360" s="164">
        <f t="shared" si="1589"/>
        <v>185000</v>
      </c>
      <c r="E3360" s="164">
        <f t="shared" si="1589"/>
        <v>0</v>
      </c>
      <c r="F3360" s="164">
        <f t="shared" si="1589"/>
        <v>0</v>
      </c>
      <c r="G3360" s="164">
        <f t="shared" si="1589"/>
        <v>0</v>
      </c>
      <c r="H3360" s="164">
        <f t="shared" si="1590"/>
        <v>35000</v>
      </c>
      <c r="I3360" s="164">
        <f t="shared" si="1605"/>
        <v>35000</v>
      </c>
      <c r="J3360" s="164">
        <f t="shared" si="1605"/>
        <v>0</v>
      </c>
      <c r="K3360" s="164">
        <f t="shared" si="1605"/>
        <v>0</v>
      </c>
      <c r="L3360" s="164">
        <f t="shared" si="1605"/>
        <v>0</v>
      </c>
      <c r="M3360" s="164">
        <f t="shared" si="1591"/>
        <v>0</v>
      </c>
      <c r="N3360" s="164">
        <f t="shared" si="1606"/>
        <v>0</v>
      </c>
      <c r="O3360" s="164">
        <f t="shared" si="1606"/>
        <v>0</v>
      </c>
      <c r="P3360" s="164">
        <f t="shared" si="1606"/>
        <v>0</v>
      </c>
      <c r="Q3360" s="164">
        <f t="shared" si="1606"/>
        <v>0</v>
      </c>
      <c r="R3360" s="164">
        <f t="shared" si="1592"/>
        <v>150000</v>
      </c>
      <c r="S3360" s="164">
        <f t="shared" si="1607"/>
        <v>150000</v>
      </c>
      <c r="T3360" s="164">
        <f t="shared" si="1607"/>
        <v>0</v>
      </c>
      <c r="U3360" s="164">
        <f t="shared" si="1607"/>
        <v>0</v>
      </c>
      <c r="V3360" s="164">
        <f t="shared" si="1607"/>
        <v>0</v>
      </c>
    </row>
    <row r="3361" spans="1:22" ht="31.5" thickTop="1" thickBot="1">
      <c r="A3361" s="160" t="s">
        <v>121</v>
      </c>
      <c r="B3361" s="170" t="s">
        <v>154</v>
      </c>
      <c r="C3361" s="164">
        <f t="shared" si="1588"/>
        <v>405000</v>
      </c>
      <c r="D3361" s="164">
        <f t="shared" si="1589"/>
        <v>405000</v>
      </c>
      <c r="E3361" s="164">
        <f t="shared" si="1589"/>
        <v>0</v>
      </c>
      <c r="F3361" s="164">
        <f t="shared" si="1589"/>
        <v>0</v>
      </c>
      <c r="G3361" s="164">
        <f t="shared" si="1589"/>
        <v>0</v>
      </c>
      <c r="H3361" s="164">
        <f t="shared" si="1590"/>
        <v>75000</v>
      </c>
      <c r="I3361" s="164">
        <f t="shared" si="1605"/>
        <v>75000</v>
      </c>
      <c r="J3361" s="164">
        <f t="shared" si="1605"/>
        <v>0</v>
      </c>
      <c r="K3361" s="164">
        <f t="shared" si="1605"/>
        <v>0</v>
      </c>
      <c r="L3361" s="164">
        <f t="shared" si="1605"/>
        <v>0</v>
      </c>
      <c r="M3361" s="164">
        <f t="shared" si="1591"/>
        <v>0</v>
      </c>
      <c r="N3361" s="164">
        <f t="shared" si="1606"/>
        <v>0</v>
      </c>
      <c r="O3361" s="164">
        <f t="shared" si="1606"/>
        <v>0</v>
      </c>
      <c r="P3361" s="164">
        <f t="shared" si="1606"/>
        <v>0</v>
      </c>
      <c r="Q3361" s="164">
        <f t="shared" si="1606"/>
        <v>0</v>
      </c>
      <c r="R3361" s="164">
        <f t="shared" si="1592"/>
        <v>330000</v>
      </c>
      <c r="S3361" s="164">
        <f t="shared" si="1607"/>
        <v>330000</v>
      </c>
      <c r="T3361" s="164">
        <f t="shared" si="1607"/>
        <v>0</v>
      </c>
      <c r="U3361" s="164">
        <f t="shared" si="1607"/>
        <v>0</v>
      </c>
      <c r="V3361" s="164">
        <f t="shared" si="1607"/>
        <v>0</v>
      </c>
    </row>
    <row r="3362" spans="1:22" ht="31.5" thickTop="1" thickBot="1">
      <c r="A3362" s="160" t="s">
        <v>1173</v>
      </c>
      <c r="B3362" s="168" t="s">
        <v>1174</v>
      </c>
      <c r="C3362" s="164">
        <f t="shared" si="1588"/>
        <v>590000</v>
      </c>
      <c r="D3362" s="164">
        <f t="shared" si="1589"/>
        <v>590000</v>
      </c>
      <c r="E3362" s="164">
        <f t="shared" si="1589"/>
        <v>0</v>
      </c>
      <c r="F3362" s="164">
        <f t="shared" si="1589"/>
        <v>0</v>
      </c>
      <c r="G3362" s="164">
        <f t="shared" si="1589"/>
        <v>0</v>
      </c>
      <c r="H3362" s="164">
        <f t="shared" si="1590"/>
        <v>110000</v>
      </c>
      <c r="I3362" s="164">
        <f t="shared" ref="I3362:L3363" si="1608">SUM(I3363)</f>
        <v>110000</v>
      </c>
      <c r="J3362" s="164">
        <f t="shared" si="1608"/>
        <v>0</v>
      </c>
      <c r="K3362" s="164">
        <f t="shared" si="1608"/>
        <v>0</v>
      </c>
      <c r="L3362" s="164">
        <f t="shared" si="1608"/>
        <v>0</v>
      </c>
      <c r="M3362" s="164">
        <f t="shared" si="1591"/>
        <v>0</v>
      </c>
      <c r="N3362" s="164">
        <f t="shared" ref="N3362:Q3363" si="1609">SUM(N3363)</f>
        <v>0</v>
      </c>
      <c r="O3362" s="164">
        <f t="shared" si="1609"/>
        <v>0</v>
      </c>
      <c r="P3362" s="164">
        <f t="shared" si="1609"/>
        <v>0</v>
      </c>
      <c r="Q3362" s="164">
        <f t="shared" si="1609"/>
        <v>0</v>
      </c>
      <c r="R3362" s="164">
        <f t="shared" si="1592"/>
        <v>480000</v>
      </c>
      <c r="S3362" s="164">
        <f t="shared" ref="S3362:V3363" si="1610">SUM(S3363)</f>
        <v>480000</v>
      </c>
      <c r="T3362" s="164">
        <f t="shared" si="1610"/>
        <v>0</v>
      </c>
      <c r="U3362" s="164">
        <f t="shared" si="1610"/>
        <v>0</v>
      </c>
      <c r="V3362" s="164">
        <f t="shared" si="1610"/>
        <v>0</v>
      </c>
    </row>
    <row r="3363" spans="1:22" ht="16.5" thickTop="1" thickBot="1">
      <c r="A3363" s="160" t="s">
        <v>121</v>
      </c>
      <c r="B3363" s="169" t="s">
        <v>99</v>
      </c>
      <c r="C3363" s="164">
        <f t="shared" si="1588"/>
        <v>590000</v>
      </c>
      <c r="D3363" s="164">
        <f t="shared" si="1589"/>
        <v>590000</v>
      </c>
      <c r="E3363" s="164">
        <f t="shared" si="1589"/>
        <v>0</v>
      </c>
      <c r="F3363" s="164">
        <f t="shared" si="1589"/>
        <v>0</v>
      </c>
      <c r="G3363" s="164">
        <f t="shared" si="1589"/>
        <v>0</v>
      </c>
      <c r="H3363" s="164">
        <f t="shared" si="1590"/>
        <v>110000</v>
      </c>
      <c r="I3363" s="164">
        <f t="shared" si="1608"/>
        <v>110000</v>
      </c>
      <c r="J3363" s="164">
        <f t="shared" si="1608"/>
        <v>0</v>
      </c>
      <c r="K3363" s="164">
        <f t="shared" si="1608"/>
        <v>0</v>
      </c>
      <c r="L3363" s="164">
        <f t="shared" si="1608"/>
        <v>0</v>
      </c>
      <c r="M3363" s="164">
        <f t="shared" si="1591"/>
        <v>0</v>
      </c>
      <c r="N3363" s="164">
        <f t="shared" si="1609"/>
        <v>0</v>
      </c>
      <c r="O3363" s="164">
        <f t="shared" si="1609"/>
        <v>0</v>
      </c>
      <c r="P3363" s="164">
        <f t="shared" si="1609"/>
        <v>0</v>
      </c>
      <c r="Q3363" s="164">
        <f t="shared" si="1609"/>
        <v>0</v>
      </c>
      <c r="R3363" s="164">
        <f t="shared" si="1592"/>
        <v>480000</v>
      </c>
      <c r="S3363" s="164">
        <f t="shared" si="1610"/>
        <v>480000</v>
      </c>
      <c r="T3363" s="164">
        <f t="shared" si="1610"/>
        <v>0</v>
      </c>
      <c r="U3363" s="164">
        <f t="shared" si="1610"/>
        <v>0</v>
      </c>
      <c r="V3363" s="164">
        <f t="shared" si="1610"/>
        <v>0</v>
      </c>
    </row>
    <row r="3364" spans="1:22" ht="16.5" thickTop="1" thickBot="1">
      <c r="A3364" s="160" t="s">
        <v>121</v>
      </c>
      <c r="B3364" s="170" t="s">
        <v>105</v>
      </c>
      <c r="C3364" s="164">
        <f t="shared" si="1588"/>
        <v>590000</v>
      </c>
      <c r="D3364" s="164">
        <f t="shared" si="1589"/>
        <v>590000</v>
      </c>
      <c r="E3364" s="164">
        <f t="shared" si="1589"/>
        <v>0</v>
      </c>
      <c r="F3364" s="164">
        <f t="shared" si="1589"/>
        <v>0</v>
      </c>
      <c r="G3364" s="164">
        <f t="shared" si="1589"/>
        <v>0</v>
      </c>
      <c r="H3364" s="164">
        <f t="shared" si="1590"/>
        <v>110000</v>
      </c>
      <c r="I3364" s="164">
        <f>SUM(I3365:I3366)</f>
        <v>110000</v>
      </c>
      <c r="J3364" s="164">
        <f>SUM(J3365:J3366)</f>
        <v>0</v>
      </c>
      <c r="K3364" s="164">
        <f>SUM(K3365:K3366)</f>
        <v>0</v>
      </c>
      <c r="L3364" s="164">
        <f>SUM(L3365:L3366)</f>
        <v>0</v>
      </c>
      <c r="M3364" s="164">
        <f t="shared" si="1591"/>
        <v>0</v>
      </c>
      <c r="N3364" s="164">
        <f>SUM(N3365:N3366)</f>
        <v>0</v>
      </c>
      <c r="O3364" s="164">
        <f>SUM(O3365:O3366)</f>
        <v>0</v>
      </c>
      <c r="P3364" s="164">
        <f>SUM(P3365:P3366)</f>
        <v>0</v>
      </c>
      <c r="Q3364" s="164">
        <f>SUM(Q3365:Q3366)</f>
        <v>0</v>
      </c>
      <c r="R3364" s="164">
        <f t="shared" si="1592"/>
        <v>480000</v>
      </c>
      <c r="S3364" s="164">
        <f>SUM(S3365:S3366)</f>
        <v>480000</v>
      </c>
      <c r="T3364" s="164">
        <f>SUM(T3365:T3366)</f>
        <v>0</v>
      </c>
      <c r="U3364" s="164">
        <f>SUM(U3365:U3366)</f>
        <v>0</v>
      </c>
      <c r="V3364" s="164">
        <f>SUM(V3365:V3366)</f>
        <v>0</v>
      </c>
    </row>
    <row r="3365" spans="1:22" ht="31.5" thickTop="1" thickBot="1">
      <c r="A3365" s="160" t="s">
        <v>121</v>
      </c>
      <c r="B3365" s="171" t="s">
        <v>153</v>
      </c>
      <c r="C3365" s="164">
        <f t="shared" si="1588"/>
        <v>185000</v>
      </c>
      <c r="D3365" s="164">
        <f t="shared" si="1589"/>
        <v>185000</v>
      </c>
      <c r="E3365" s="164">
        <f t="shared" si="1589"/>
        <v>0</v>
      </c>
      <c r="F3365" s="164">
        <f t="shared" si="1589"/>
        <v>0</v>
      </c>
      <c r="G3365" s="164">
        <f t="shared" si="1589"/>
        <v>0</v>
      </c>
      <c r="H3365" s="164">
        <f t="shared" si="1590"/>
        <v>35000</v>
      </c>
      <c r="I3365" s="164">
        <v>35000</v>
      </c>
      <c r="J3365" s="164">
        <v>0</v>
      </c>
      <c r="K3365" s="164">
        <v>0</v>
      </c>
      <c r="L3365" s="164">
        <v>0</v>
      </c>
      <c r="M3365" s="164">
        <f t="shared" si="1591"/>
        <v>0</v>
      </c>
      <c r="N3365" s="164">
        <v>0</v>
      </c>
      <c r="O3365" s="164">
        <v>0</v>
      </c>
      <c r="P3365" s="164">
        <v>0</v>
      </c>
      <c r="Q3365" s="164">
        <v>0</v>
      </c>
      <c r="R3365" s="164">
        <f t="shared" si="1592"/>
        <v>150000</v>
      </c>
      <c r="S3365" s="164">
        <v>150000</v>
      </c>
      <c r="T3365" s="164">
        <v>0</v>
      </c>
      <c r="U3365" s="164">
        <v>0</v>
      </c>
      <c r="V3365" s="164">
        <v>0</v>
      </c>
    </row>
    <row r="3366" spans="1:22" ht="31.5" thickTop="1" thickBot="1">
      <c r="A3366" s="160" t="s">
        <v>121</v>
      </c>
      <c r="B3366" s="171" t="s">
        <v>154</v>
      </c>
      <c r="C3366" s="164">
        <f t="shared" si="1588"/>
        <v>405000</v>
      </c>
      <c r="D3366" s="164">
        <f t="shared" si="1589"/>
        <v>405000</v>
      </c>
      <c r="E3366" s="164">
        <f t="shared" si="1589"/>
        <v>0</v>
      </c>
      <c r="F3366" s="164">
        <f t="shared" si="1589"/>
        <v>0</v>
      </c>
      <c r="G3366" s="164">
        <f t="shared" si="1589"/>
        <v>0</v>
      </c>
      <c r="H3366" s="164">
        <f t="shared" si="1590"/>
        <v>75000</v>
      </c>
      <c r="I3366" s="164">
        <v>75000</v>
      </c>
      <c r="J3366" s="164">
        <v>0</v>
      </c>
      <c r="K3366" s="164">
        <v>0</v>
      </c>
      <c r="L3366" s="164">
        <v>0</v>
      </c>
      <c r="M3366" s="164">
        <f t="shared" si="1591"/>
        <v>0</v>
      </c>
      <c r="N3366" s="164">
        <v>0</v>
      </c>
      <c r="O3366" s="164">
        <v>0</v>
      </c>
      <c r="P3366" s="164">
        <v>0</v>
      </c>
      <c r="Q3366" s="164">
        <v>0</v>
      </c>
      <c r="R3366" s="164">
        <f t="shared" si="1592"/>
        <v>330000</v>
      </c>
      <c r="S3366" s="164">
        <v>330000</v>
      </c>
      <c r="T3366" s="164">
        <v>0</v>
      </c>
      <c r="U3366" s="164">
        <v>0</v>
      </c>
      <c r="V3366" s="164">
        <v>0</v>
      </c>
    </row>
    <row r="3367" spans="1:22" ht="31.5" thickTop="1" thickBot="1">
      <c r="A3367" s="160" t="s">
        <v>1175</v>
      </c>
      <c r="B3367" s="167" t="s">
        <v>1176</v>
      </c>
      <c r="C3367" s="164">
        <f t="shared" si="1588"/>
        <v>20000000</v>
      </c>
      <c r="D3367" s="164">
        <f t="shared" si="1589"/>
        <v>8650000</v>
      </c>
      <c r="E3367" s="164">
        <f t="shared" si="1589"/>
        <v>6650000</v>
      </c>
      <c r="F3367" s="164">
        <f t="shared" si="1589"/>
        <v>3350000</v>
      </c>
      <c r="G3367" s="164">
        <f t="shared" si="1589"/>
        <v>1350000</v>
      </c>
      <c r="H3367" s="164">
        <f t="shared" si="1590"/>
        <v>1500000</v>
      </c>
      <c r="I3367" s="164">
        <f t="shared" ref="I3367:L3369" si="1611">SUM(I3373,I3378)</f>
        <v>400000</v>
      </c>
      <c r="J3367" s="164">
        <f t="shared" si="1611"/>
        <v>400000</v>
      </c>
      <c r="K3367" s="164">
        <f t="shared" si="1611"/>
        <v>350000</v>
      </c>
      <c r="L3367" s="164">
        <f t="shared" si="1611"/>
        <v>350000</v>
      </c>
      <c r="M3367" s="164">
        <f t="shared" si="1591"/>
        <v>0</v>
      </c>
      <c r="N3367" s="164">
        <f t="shared" ref="N3367:Q3369" si="1612">SUM(N3373,N3378)</f>
        <v>0</v>
      </c>
      <c r="O3367" s="164">
        <f t="shared" si="1612"/>
        <v>0</v>
      </c>
      <c r="P3367" s="164">
        <f t="shared" si="1612"/>
        <v>0</v>
      </c>
      <c r="Q3367" s="164">
        <f t="shared" si="1612"/>
        <v>0</v>
      </c>
      <c r="R3367" s="164">
        <f t="shared" si="1592"/>
        <v>18500000</v>
      </c>
      <c r="S3367" s="164">
        <f t="shared" ref="S3367:V3369" si="1613">SUM(S3373,S3378)</f>
        <v>8250000</v>
      </c>
      <c r="T3367" s="164">
        <f t="shared" si="1613"/>
        <v>6250000</v>
      </c>
      <c r="U3367" s="164">
        <f t="shared" si="1613"/>
        <v>3000000</v>
      </c>
      <c r="V3367" s="164">
        <f t="shared" si="1613"/>
        <v>1000000</v>
      </c>
    </row>
    <row r="3368" spans="1:22" ht="16.5" thickTop="1" thickBot="1">
      <c r="A3368" s="160" t="s">
        <v>121</v>
      </c>
      <c r="B3368" s="168" t="s">
        <v>99</v>
      </c>
      <c r="C3368" s="164">
        <f t="shared" si="1588"/>
        <v>19400000</v>
      </c>
      <c r="D3368" s="164">
        <f t="shared" si="1589"/>
        <v>8350000</v>
      </c>
      <c r="E3368" s="164">
        <f t="shared" si="1589"/>
        <v>6350000</v>
      </c>
      <c r="F3368" s="164">
        <f t="shared" si="1589"/>
        <v>3350000</v>
      </c>
      <c r="G3368" s="164">
        <f t="shared" si="1589"/>
        <v>1350000</v>
      </c>
      <c r="H3368" s="164">
        <f t="shared" si="1590"/>
        <v>1400000</v>
      </c>
      <c r="I3368" s="164">
        <f t="shared" si="1611"/>
        <v>350000</v>
      </c>
      <c r="J3368" s="164">
        <f t="shared" si="1611"/>
        <v>350000</v>
      </c>
      <c r="K3368" s="164">
        <f t="shared" si="1611"/>
        <v>350000</v>
      </c>
      <c r="L3368" s="164">
        <f t="shared" si="1611"/>
        <v>350000</v>
      </c>
      <c r="M3368" s="164">
        <f t="shared" si="1591"/>
        <v>0</v>
      </c>
      <c r="N3368" s="164">
        <f t="shared" si="1612"/>
        <v>0</v>
      </c>
      <c r="O3368" s="164">
        <f t="shared" si="1612"/>
        <v>0</v>
      </c>
      <c r="P3368" s="164">
        <f t="shared" si="1612"/>
        <v>0</v>
      </c>
      <c r="Q3368" s="164">
        <f t="shared" si="1612"/>
        <v>0</v>
      </c>
      <c r="R3368" s="164">
        <f t="shared" si="1592"/>
        <v>18000000</v>
      </c>
      <c r="S3368" s="164">
        <f t="shared" si="1613"/>
        <v>8000000</v>
      </c>
      <c r="T3368" s="164">
        <f t="shared" si="1613"/>
        <v>6000000</v>
      </c>
      <c r="U3368" s="164">
        <f t="shared" si="1613"/>
        <v>3000000</v>
      </c>
      <c r="V3368" s="164">
        <f t="shared" si="1613"/>
        <v>1000000</v>
      </c>
    </row>
    <row r="3369" spans="1:22" ht="16.5" thickTop="1" thickBot="1">
      <c r="A3369" s="160" t="s">
        <v>121</v>
      </c>
      <c r="B3369" s="169" t="s">
        <v>105</v>
      </c>
      <c r="C3369" s="164">
        <f t="shared" si="1588"/>
        <v>19400000</v>
      </c>
      <c r="D3369" s="164">
        <f t="shared" si="1589"/>
        <v>8350000</v>
      </c>
      <c r="E3369" s="164">
        <f t="shared" si="1589"/>
        <v>6350000</v>
      </c>
      <c r="F3369" s="164">
        <f t="shared" si="1589"/>
        <v>3350000</v>
      </c>
      <c r="G3369" s="164">
        <f t="shared" si="1589"/>
        <v>1350000</v>
      </c>
      <c r="H3369" s="164">
        <f t="shared" si="1590"/>
        <v>1400000</v>
      </c>
      <c r="I3369" s="164">
        <f t="shared" si="1611"/>
        <v>350000</v>
      </c>
      <c r="J3369" s="164">
        <f t="shared" si="1611"/>
        <v>350000</v>
      </c>
      <c r="K3369" s="164">
        <f t="shared" si="1611"/>
        <v>350000</v>
      </c>
      <c r="L3369" s="164">
        <f t="shared" si="1611"/>
        <v>350000</v>
      </c>
      <c r="M3369" s="164">
        <f t="shared" si="1591"/>
        <v>0</v>
      </c>
      <c r="N3369" s="164">
        <f t="shared" si="1612"/>
        <v>0</v>
      </c>
      <c r="O3369" s="164">
        <f t="shared" si="1612"/>
        <v>0</v>
      </c>
      <c r="P3369" s="164">
        <f t="shared" si="1612"/>
        <v>0</v>
      </c>
      <c r="Q3369" s="164">
        <f t="shared" si="1612"/>
        <v>0</v>
      </c>
      <c r="R3369" s="164">
        <f t="shared" si="1592"/>
        <v>18000000</v>
      </c>
      <c r="S3369" s="164">
        <f t="shared" si="1613"/>
        <v>8000000</v>
      </c>
      <c r="T3369" s="164">
        <f t="shared" si="1613"/>
        <v>6000000</v>
      </c>
      <c r="U3369" s="164">
        <f t="shared" si="1613"/>
        <v>3000000</v>
      </c>
      <c r="V3369" s="164">
        <f t="shared" si="1613"/>
        <v>1000000</v>
      </c>
    </row>
    <row r="3370" spans="1:22" ht="31.5" thickTop="1" thickBot="1">
      <c r="A3370" s="160" t="s">
        <v>121</v>
      </c>
      <c r="B3370" s="170" t="s">
        <v>153</v>
      </c>
      <c r="C3370" s="164">
        <f t="shared" si="1588"/>
        <v>5400000</v>
      </c>
      <c r="D3370" s="164">
        <f t="shared" si="1589"/>
        <v>1350000</v>
      </c>
      <c r="E3370" s="164">
        <f t="shared" si="1589"/>
        <v>1350000</v>
      </c>
      <c r="F3370" s="164">
        <f t="shared" si="1589"/>
        <v>1350000</v>
      </c>
      <c r="G3370" s="164">
        <f t="shared" si="1589"/>
        <v>1350000</v>
      </c>
      <c r="H3370" s="164">
        <f t="shared" si="1590"/>
        <v>1400000</v>
      </c>
      <c r="I3370" s="164">
        <f>SUM(I3376)</f>
        <v>350000</v>
      </c>
      <c r="J3370" s="164">
        <f>SUM(J3376)</f>
        <v>350000</v>
      </c>
      <c r="K3370" s="164">
        <f>SUM(K3376)</f>
        <v>350000</v>
      </c>
      <c r="L3370" s="164">
        <f>SUM(L3376)</f>
        <v>350000</v>
      </c>
      <c r="M3370" s="164">
        <f t="shared" si="1591"/>
        <v>0</v>
      </c>
      <c r="N3370" s="164">
        <f>SUM(N3376)</f>
        <v>0</v>
      </c>
      <c r="O3370" s="164">
        <f>SUM(O3376)</f>
        <v>0</v>
      </c>
      <c r="P3370" s="164">
        <f>SUM(P3376)</f>
        <v>0</v>
      </c>
      <c r="Q3370" s="164">
        <f>SUM(Q3376)</f>
        <v>0</v>
      </c>
      <c r="R3370" s="164">
        <f t="shared" si="1592"/>
        <v>4000000</v>
      </c>
      <c r="S3370" s="164">
        <f>SUM(S3376)</f>
        <v>1000000</v>
      </c>
      <c r="T3370" s="164">
        <f>SUM(T3376)</f>
        <v>1000000</v>
      </c>
      <c r="U3370" s="164">
        <f>SUM(U3376)</f>
        <v>1000000</v>
      </c>
      <c r="V3370" s="164">
        <f>SUM(V3376)</f>
        <v>1000000</v>
      </c>
    </row>
    <row r="3371" spans="1:22" ht="31.5" thickTop="1" thickBot="1">
      <c r="A3371" s="160" t="s">
        <v>121</v>
      </c>
      <c r="B3371" s="170" t="s">
        <v>154</v>
      </c>
      <c r="C3371" s="164">
        <f t="shared" si="1588"/>
        <v>14000000</v>
      </c>
      <c r="D3371" s="164">
        <f t="shared" si="1589"/>
        <v>7000000</v>
      </c>
      <c r="E3371" s="164">
        <f t="shared" si="1589"/>
        <v>5000000</v>
      </c>
      <c r="F3371" s="164">
        <f t="shared" si="1589"/>
        <v>2000000</v>
      </c>
      <c r="G3371" s="164">
        <f t="shared" si="1589"/>
        <v>0</v>
      </c>
      <c r="H3371" s="164">
        <f t="shared" si="1590"/>
        <v>0</v>
      </c>
      <c r="I3371" s="164">
        <f>SUM(I3381)</f>
        <v>0</v>
      </c>
      <c r="J3371" s="164">
        <f>SUM(J3381)</f>
        <v>0</v>
      </c>
      <c r="K3371" s="164">
        <f>SUM(K3381)</f>
        <v>0</v>
      </c>
      <c r="L3371" s="164">
        <f>SUM(L3381)</f>
        <v>0</v>
      </c>
      <c r="M3371" s="164">
        <f t="shared" si="1591"/>
        <v>0</v>
      </c>
      <c r="N3371" s="164">
        <f>SUM(N3381)</f>
        <v>0</v>
      </c>
      <c r="O3371" s="164">
        <f>SUM(O3381)</f>
        <v>0</v>
      </c>
      <c r="P3371" s="164">
        <f>SUM(P3381)</f>
        <v>0</v>
      </c>
      <c r="Q3371" s="164">
        <f>SUM(Q3381)</f>
        <v>0</v>
      </c>
      <c r="R3371" s="164">
        <f t="shared" si="1592"/>
        <v>14000000</v>
      </c>
      <c r="S3371" s="164">
        <f>SUM(S3381)</f>
        <v>7000000</v>
      </c>
      <c r="T3371" s="164">
        <f>SUM(T3381)</f>
        <v>5000000</v>
      </c>
      <c r="U3371" s="164">
        <f>SUM(U3381)</f>
        <v>2000000</v>
      </c>
      <c r="V3371" s="164">
        <f>SUM(V3381)</f>
        <v>0</v>
      </c>
    </row>
    <row r="3372" spans="1:22" ht="16.5" thickTop="1" thickBot="1">
      <c r="A3372" s="160" t="s">
        <v>121</v>
      </c>
      <c r="B3372" s="168" t="s">
        <v>155</v>
      </c>
      <c r="C3372" s="164">
        <f t="shared" si="1588"/>
        <v>600000</v>
      </c>
      <c r="D3372" s="164">
        <f t="shared" si="1589"/>
        <v>300000</v>
      </c>
      <c r="E3372" s="164">
        <f t="shared" si="1589"/>
        <v>300000</v>
      </c>
      <c r="F3372" s="164">
        <f t="shared" si="1589"/>
        <v>0</v>
      </c>
      <c r="G3372" s="164">
        <f t="shared" si="1589"/>
        <v>0</v>
      </c>
      <c r="H3372" s="164">
        <f t="shared" si="1590"/>
        <v>100000</v>
      </c>
      <c r="I3372" s="164">
        <f>SUM(I3377)</f>
        <v>50000</v>
      </c>
      <c r="J3372" s="164">
        <f>SUM(J3377)</f>
        <v>50000</v>
      </c>
      <c r="K3372" s="164">
        <f>SUM(K3377)</f>
        <v>0</v>
      </c>
      <c r="L3372" s="164">
        <f>SUM(L3377)</f>
        <v>0</v>
      </c>
      <c r="M3372" s="164">
        <f t="shared" si="1591"/>
        <v>0</v>
      </c>
      <c r="N3372" s="164">
        <f>SUM(N3377)</f>
        <v>0</v>
      </c>
      <c r="O3372" s="164">
        <f>SUM(O3377)</f>
        <v>0</v>
      </c>
      <c r="P3372" s="164">
        <f>SUM(P3377)</f>
        <v>0</v>
      </c>
      <c r="Q3372" s="164">
        <f>SUM(Q3377)</f>
        <v>0</v>
      </c>
      <c r="R3372" s="164">
        <f t="shared" si="1592"/>
        <v>500000</v>
      </c>
      <c r="S3372" s="164">
        <f>SUM(S3377)</f>
        <v>250000</v>
      </c>
      <c r="T3372" s="164">
        <f>SUM(T3377)</f>
        <v>250000</v>
      </c>
      <c r="U3372" s="164">
        <f>SUM(U3377)</f>
        <v>0</v>
      </c>
      <c r="V3372" s="164">
        <f>SUM(V3377)</f>
        <v>0</v>
      </c>
    </row>
    <row r="3373" spans="1:22" ht="31.5" thickTop="1" thickBot="1">
      <c r="A3373" s="160" t="s">
        <v>1177</v>
      </c>
      <c r="B3373" s="168" t="s">
        <v>1178</v>
      </c>
      <c r="C3373" s="164">
        <f t="shared" si="1588"/>
        <v>6000000</v>
      </c>
      <c r="D3373" s="164">
        <f t="shared" si="1589"/>
        <v>1650000</v>
      </c>
      <c r="E3373" s="164">
        <f t="shared" si="1589"/>
        <v>1650000</v>
      </c>
      <c r="F3373" s="164">
        <f t="shared" si="1589"/>
        <v>1350000</v>
      </c>
      <c r="G3373" s="164">
        <f t="shared" si="1589"/>
        <v>1350000</v>
      </c>
      <c r="H3373" s="164">
        <f t="shared" si="1590"/>
        <v>1500000</v>
      </c>
      <c r="I3373" s="164">
        <f>SUM(I3374,I3377)</f>
        <v>400000</v>
      </c>
      <c r="J3373" s="164">
        <f>SUM(J3374,J3377)</f>
        <v>400000</v>
      </c>
      <c r="K3373" s="164">
        <f>SUM(K3374,K3377)</f>
        <v>350000</v>
      </c>
      <c r="L3373" s="164">
        <f>SUM(L3374,L3377)</f>
        <v>350000</v>
      </c>
      <c r="M3373" s="164">
        <f t="shared" si="1591"/>
        <v>0</v>
      </c>
      <c r="N3373" s="164">
        <f>SUM(N3374,N3377)</f>
        <v>0</v>
      </c>
      <c r="O3373" s="164">
        <f>SUM(O3374,O3377)</f>
        <v>0</v>
      </c>
      <c r="P3373" s="164">
        <f>SUM(P3374,P3377)</f>
        <v>0</v>
      </c>
      <c r="Q3373" s="164">
        <f>SUM(Q3374,Q3377)</f>
        <v>0</v>
      </c>
      <c r="R3373" s="164">
        <f t="shared" si="1592"/>
        <v>4500000</v>
      </c>
      <c r="S3373" s="164">
        <f>SUM(S3374,S3377)</f>
        <v>1250000</v>
      </c>
      <c r="T3373" s="164">
        <f>SUM(T3374,T3377)</f>
        <v>1250000</v>
      </c>
      <c r="U3373" s="164">
        <f>SUM(U3374,U3377)</f>
        <v>1000000</v>
      </c>
      <c r="V3373" s="164">
        <f>SUM(V3374,V3377)</f>
        <v>1000000</v>
      </c>
    </row>
    <row r="3374" spans="1:22" ht="16.5" thickTop="1" thickBot="1">
      <c r="A3374" s="160" t="s">
        <v>121</v>
      </c>
      <c r="B3374" s="169" t="s">
        <v>99</v>
      </c>
      <c r="C3374" s="164">
        <f t="shared" si="1588"/>
        <v>5400000</v>
      </c>
      <c r="D3374" s="164">
        <f t="shared" si="1589"/>
        <v>1350000</v>
      </c>
      <c r="E3374" s="164">
        <f t="shared" si="1589"/>
        <v>1350000</v>
      </c>
      <c r="F3374" s="164">
        <f t="shared" si="1589"/>
        <v>1350000</v>
      </c>
      <c r="G3374" s="164">
        <f t="shared" si="1589"/>
        <v>1350000</v>
      </c>
      <c r="H3374" s="164">
        <f t="shared" si="1590"/>
        <v>1400000</v>
      </c>
      <c r="I3374" s="164">
        <f t="shared" ref="I3374:L3375" si="1614">SUM(I3375)</f>
        <v>350000</v>
      </c>
      <c r="J3374" s="164">
        <f t="shared" si="1614"/>
        <v>350000</v>
      </c>
      <c r="K3374" s="164">
        <f t="shared" si="1614"/>
        <v>350000</v>
      </c>
      <c r="L3374" s="164">
        <f t="shared" si="1614"/>
        <v>350000</v>
      </c>
      <c r="M3374" s="164">
        <f t="shared" si="1591"/>
        <v>0</v>
      </c>
      <c r="N3374" s="164">
        <f t="shared" ref="N3374:Q3375" si="1615">SUM(N3375)</f>
        <v>0</v>
      </c>
      <c r="O3374" s="164">
        <f t="shared" si="1615"/>
        <v>0</v>
      </c>
      <c r="P3374" s="164">
        <f t="shared" si="1615"/>
        <v>0</v>
      </c>
      <c r="Q3374" s="164">
        <f t="shared" si="1615"/>
        <v>0</v>
      </c>
      <c r="R3374" s="164">
        <f t="shared" si="1592"/>
        <v>4000000</v>
      </c>
      <c r="S3374" s="164">
        <f t="shared" ref="S3374:V3375" si="1616">SUM(S3375)</f>
        <v>1000000</v>
      </c>
      <c r="T3374" s="164">
        <f t="shared" si="1616"/>
        <v>1000000</v>
      </c>
      <c r="U3374" s="164">
        <f t="shared" si="1616"/>
        <v>1000000</v>
      </c>
      <c r="V3374" s="164">
        <f t="shared" si="1616"/>
        <v>1000000</v>
      </c>
    </row>
    <row r="3375" spans="1:22" ht="16.5" thickTop="1" thickBot="1">
      <c r="A3375" s="160" t="s">
        <v>121</v>
      </c>
      <c r="B3375" s="170" t="s">
        <v>105</v>
      </c>
      <c r="C3375" s="164">
        <f t="shared" si="1588"/>
        <v>5400000</v>
      </c>
      <c r="D3375" s="164">
        <f t="shared" si="1589"/>
        <v>1350000</v>
      </c>
      <c r="E3375" s="164">
        <f t="shared" si="1589"/>
        <v>1350000</v>
      </c>
      <c r="F3375" s="164">
        <f t="shared" si="1589"/>
        <v>1350000</v>
      </c>
      <c r="G3375" s="164">
        <f t="shared" si="1589"/>
        <v>1350000</v>
      </c>
      <c r="H3375" s="164">
        <f t="shared" si="1590"/>
        <v>1400000</v>
      </c>
      <c r="I3375" s="164">
        <f t="shared" si="1614"/>
        <v>350000</v>
      </c>
      <c r="J3375" s="164">
        <f t="shared" si="1614"/>
        <v>350000</v>
      </c>
      <c r="K3375" s="164">
        <f t="shared" si="1614"/>
        <v>350000</v>
      </c>
      <c r="L3375" s="164">
        <f t="shared" si="1614"/>
        <v>350000</v>
      </c>
      <c r="M3375" s="164">
        <f t="shared" si="1591"/>
        <v>0</v>
      </c>
      <c r="N3375" s="164">
        <f t="shared" si="1615"/>
        <v>0</v>
      </c>
      <c r="O3375" s="164">
        <f t="shared" si="1615"/>
        <v>0</v>
      </c>
      <c r="P3375" s="164">
        <f t="shared" si="1615"/>
        <v>0</v>
      </c>
      <c r="Q3375" s="164">
        <f t="shared" si="1615"/>
        <v>0</v>
      </c>
      <c r="R3375" s="164">
        <f t="shared" si="1592"/>
        <v>4000000</v>
      </c>
      <c r="S3375" s="164">
        <f t="shared" si="1616"/>
        <v>1000000</v>
      </c>
      <c r="T3375" s="164">
        <f t="shared" si="1616"/>
        <v>1000000</v>
      </c>
      <c r="U3375" s="164">
        <f t="shared" si="1616"/>
        <v>1000000</v>
      </c>
      <c r="V3375" s="164">
        <f t="shared" si="1616"/>
        <v>1000000</v>
      </c>
    </row>
    <row r="3376" spans="1:22" ht="31.5" thickTop="1" thickBot="1">
      <c r="A3376" s="160" t="s">
        <v>121</v>
      </c>
      <c r="B3376" s="171" t="s">
        <v>153</v>
      </c>
      <c r="C3376" s="164">
        <f t="shared" si="1588"/>
        <v>5400000</v>
      </c>
      <c r="D3376" s="164">
        <f t="shared" si="1589"/>
        <v>1350000</v>
      </c>
      <c r="E3376" s="164">
        <f t="shared" si="1589"/>
        <v>1350000</v>
      </c>
      <c r="F3376" s="164">
        <f t="shared" si="1589"/>
        <v>1350000</v>
      </c>
      <c r="G3376" s="164">
        <f t="shared" si="1589"/>
        <v>1350000</v>
      </c>
      <c r="H3376" s="164">
        <f t="shared" si="1590"/>
        <v>1400000</v>
      </c>
      <c r="I3376" s="164">
        <v>350000</v>
      </c>
      <c r="J3376" s="164">
        <v>350000</v>
      </c>
      <c r="K3376" s="164">
        <v>350000</v>
      </c>
      <c r="L3376" s="164">
        <v>350000</v>
      </c>
      <c r="M3376" s="164">
        <f t="shared" si="1591"/>
        <v>0</v>
      </c>
      <c r="N3376" s="164">
        <v>0</v>
      </c>
      <c r="O3376" s="164">
        <v>0</v>
      </c>
      <c r="P3376" s="164">
        <v>0</v>
      </c>
      <c r="Q3376" s="164">
        <v>0</v>
      </c>
      <c r="R3376" s="164">
        <f t="shared" si="1592"/>
        <v>4000000</v>
      </c>
      <c r="S3376" s="164">
        <v>1000000</v>
      </c>
      <c r="T3376" s="164">
        <v>1000000</v>
      </c>
      <c r="U3376" s="164">
        <v>1000000</v>
      </c>
      <c r="V3376" s="164">
        <v>1000000</v>
      </c>
    </row>
    <row r="3377" spans="1:22" ht="16.5" thickTop="1" thickBot="1">
      <c r="A3377" s="160" t="s">
        <v>121</v>
      </c>
      <c r="B3377" s="169" t="s">
        <v>155</v>
      </c>
      <c r="C3377" s="164">
        <f t="shared" si="1588"/>
        <v>600000</v>
      </c>
      <c r="D3377" s="164">
        <f t="shared" si="1589"/>
        <v>300000</v>
      </c>
      <c r="E3377" s="164">
        <f t="shared" si="1589"/>
        <v>300000</v>
      </c>
      <c r="F3377" s="164">
        <f t="shared" si="1589"/>
        <v>0</v>
      </c>
      <c r="G3377" s="164">
        <f t="shared" si="1589"/>
        <v>0</v>
      </c>
      <c r="H3377" s="164">
        <f t="shared" si="1590"/>
        <v>100000</v>
      </c>
      <c r="I3377" s="164">
        <v>50000</v>
      </c>
      <c r="J3377" s="164">
        <v>50000</v>
      </c>
      <c r="K3377" s="164">
        <v>0</v>
      </c>
      <c r="L3377" s="164">
        <v>0</v>
      </c>
      <c r="M3377" s="164">
        <f t="shared" si="1591"/>
        <v>0</v>
      </c>
      <c r="N3377" s="164">
        <v>0</v>
      </c>
      <c r="O3377" s="164">
        <v>0</v>
      </c>
      <c r="P3377" s="164">
        <v>0</v>
      </c>
      <c r="Q3377" s="164">
        <v>0</v>
      </c>
      <c r="R3377" s="164">
        <f t="shared" si="1592"/>
        <v>500000</v>
      </c>
      <c r="S3377" s="164">
        <v>250000</v>
      </c>
      <c r="T3377" s="164">
        <v>250000</v>
      </c>
      <c r="U3377" s="164">
        <v>0</v>
      </c>
      <c r="V3377" s="164">
        <v>0</v>
      </c>
    </row>
    <row r="3378" spans="1:22" ht="46.5" thickTop="1" thickBot="1">
      <c r="A3378" s="160" t="s">
        <v>1179</v>
      </c>
      <c r="B3378" s="168" t="s">
        <v>1180</v>
      </c>
      <c r="C3378" s="164">
        <f t="shared" si="1588"/>
        <v>14000000</v>
      </c>
      <c r="D3378" s="164">
        <f t="shared" si="1589"/>
        <v>7000000</v>
      </c>
      <c r="E3378" s="164">
        <f t="shared" si="1589"/>
        <v>5000000</v>
      </c>
      <c r="F3378" s="164">
        <f t="shared" si="1589"/>
        <v>2000000</v>
      </c>
      <c r="G3378" s="164">
        <f t="shared" si="1589"/>
        <v>0</v>
      </c>
      <c r="H3378" s="164">
        <f t="shared" si="1590"/>
        <v>0</v>
      </c>
      <c r="I3378" s="164">
        <f t="shared" ref="I3378:L3380" si="1617">SUM(I3379)</f>
        <v>0</v>
      </c>
      <c r="J3378" s="164">
        <f t="shared" si="1617"/>
        <v>0</v>
      </c>
      <c r="K3378" s="164">
        <f t="shared" si="1617"/>
        <v>0</v>
      </c>
      <c r="L3378" s="164">
        <f t="shared" si="1617"/>
        <v>0</v>
      </c>
      <c r="M3378" s="164">
        <f t="shared" si="1591"/>
        <v>0</v>
      </c>
      <c r="N3378" s="164">
        <f t="shared" ref="N3378:Q3380" si="1618">SUM(N3379)</f>
        <v>0</v>
      </c>
      <c r="O3378" s="164">
        <f t="shared" si="1618"/>
        <v>0</v>
      </c>
      <c r="P3378" s="164">
        <f t="shared" si="1618"/>
        <v>0</v>
      </c>
      <c r="Q3378" s="164">
        <f t="shared" si="1618"/>
        <v>0</v>
      </c>
      <c r="R3378" s="164">
        <f t="shared" si="1592"/>
        <v>14000000</v>
      </c>
      <c r="S3378" s="164">
        <f t="shared" ref="S3378:V3380" si="1619">SUM(S3379)</f>
        <v>7000000</v>
      </c>
      <c r="T3378" s="164">
        <f t="shared" si="1619"/>
        <v>5000000</v>
      </c>
      <c r="U3378" s="164">
        <f t="shared" si="1619"/>
        <v>2000000</v>
      </c>
      <c r="V3378" s="164">
        <f t="shared" si="1619"/>
        <v>0</v>
      </c>
    </row>
    <row r="3379" spans="1:22" ht="16.5" thickTop="1" thickBot="1">
      <c r="A3379" s="160" t="s">
        <v>121</v>
      </c>
      <c r="B3379" s="169" t="s">
        <v>99</v>
      </c>
      <c r="C3379" s="164">
        <f t="shared" si="1588"/>
        <v>14000000</v>
      </c>
      <c r="D3379" s="164">
        <f t="shared" si="1589"/>
        <v>7000000</v>
      </c>
      <c r="E3379" s="164">
        <f t="shared" si="1589"/>
        <v>5000000</v>
      </c>
      <c r="F3379" s="164">
        <f t="shared" si="1589"/>
        <v>2000000</v>
      </c>
      <c r="G3379" s="164">
        <f t="shared" si="1589"/>
        <v>0</v>
      </c>
      <c r="H3379" s="164">
        <f t="shared" si="1590"/>
        <v>0</v>
      </c>
      <c r="I3379" s="164">
        <f t="shared" si="1617"/>
        <v>0</v>
      </c>
      <c r="J3379" s="164">
        <f t="shared" si="1617"/>
        <v>0</v>
      </c>
      <c r="K3379" s="164">
        <f t="shared" si="1617"/>
        <v>0</v>
      </c>
      <c r="L3379" s="164">
        <f t="shared" si="1617"/>
        <v>0</v>
      </c>
      <c r="M3379" s="164">
        <f t="shared" si="1591"/>
        <v>0</v>
      </c>
      <c r="N3379" s="164">
        <f t="shared" si="1618"/>
        <v>0</v>
      </c>
      <c r="O3379" s="164">
        <f t="shared" si="1618"/>
        <v>0</v>
      </c>
      <c r="P3379" s="164">
        <f t="shared" si="1618"/>
        <v>0</v>
      </c>
      <c r="Q3379" s="164">
        <f t="shared" si="1618"/>
        <v>0</v>
      </c>
      <c r="R3379" s="164">
        <f t="shared" si="1592"/>
        <v>14000000</v>
      </c>
      <c r="S3379" s="164">
        <f t="shared" si="1619"/>
        <v>7000000</v>
      </c>
      <c r="T3379" s="164">
        <f t="shared" si="1619"/>
        <v>5000000</v>
      </c>
      <c r="U3379" s="164">
        <f t="shared" si="1619"/>
        <v>2000000</v>
      </c>
      <c r="V3379" s="164">
        <f t="shared" si="1619"/>
        <v>0</v>
      </c>
    </row>
    <row r="3380" spans="1:22" ht="16.5" thickTop="1" thickBot="1">
      <c r="A3380" s="160" t="s">
        <v>121</v>
      </c>
      <c r="B3380" s="170" t="s">
        <v>105</v>
      </c>
      <c r="C3380" s="164">
        <f t="shared" si="1588"/>
        <v>14000000</v>
      </c>
      <c r="D3380" s="164">
        <f t="shared" si="1589"/>
        <v>7000000</v>
      </c>
      <c r="E3380" s="164">
        <f t="shared" si="1589"/>
        <v>5000000</v>
      </c>
      <c r="F3380" s="164">
        <f t="shared" si="1589"/>
        <v>2000000</v>
      </c>
      <c r="G3380" s="164">
        <f t="shared" si="1589"/>
        <v>0</v>
      </c>
      <c r="H3380" s="164">
        <f t="shared" si="1590"/>
        <v>0</v>
      </c>
      <c r="I3380" s="164">
        <f t="shared" si="1617"/>
        <v>0</v>
      </c>
      <c r="J3380" s="164">
        <f t="shared" si="1617"/>
        <v>0</v>
      </c>
      <c r="K3380" s="164">
        <f t="shared" si="1617"/>
        <v>0</v>
      </c>
      <c r="L3380" s="164">
        <f t="shared" si="1617"/>
        <v>0</v>
      </c>
      <c r="M3380" s="164">
        <f t="shared" si="1591"/>
        <v>0</v>
      </c>
      <c r="N3380" s="164">
        <f t="shared" si="1618"/>
        <v>0</v>
      </c>
      <c r="O3380" s="164">
        <f t="shared" si="1618"/>
        <v>0</v>
      </c>
      <c r="P3380" s="164">
        <f t="shared" si="1618"/>
        <v>0</v>
      </c>
      <c r="Q3380" s="164">
        <f t="shared" si="1618"/>
        <v>0</v>
      </c>
      <c r="R3380" s="164">
        <f t="shared" si="1592"/>
        <v>14000000</v>
      </c>
      <c r="S3380" s="164">
        <f t="shared" si="1619"/>
        <v>7000000</v>
      </c>
      <c r="T3380" s="164">
        <f t="shared" si="1619"/>
        <v>5000000</v>
      </c>
      <c r="U3380" s="164">
        <f t="shared" si="1619"/>
        <v>2000000</v>
      </c>
      <c r="V3380" s="164">
        <f t="shared" si="1619"/>
        <v>0</v>
      </c>
    </row>
    <row r="3381" spans="1:22" ht="31.5" thickTop="1" thickBot="1">
      <c r="A3381" s="160" t="s">
        <v>121</v>
      </c>
      <c r="B3381" s="171" t="s">
        <v>154</v>
      </c>
      <c r="C3381" s="164">
        <f t="shared" si="1588"/>
        <v>14000000</v>
      </c>
      <c r="D3381" s="164">
        <f t="shared" si="1589"/>
        <v>7000000</v>
      </c>
      <c r="E3381" s="164">
        <f t="shared" si="1589"/>
        <v>5000000</v>
      </c>
      <c r="F3381" s="164">
        <f t="shared" si="1589"/>
        <v>2000000</v>
      </c>
      <c r="G3381" s="164">
        <f t="shared" si="1589"/>
        <v>0</v>
      </c>
      <c r="H3381" s="164">
        <f t="shared" si="1590"/>
        <v>0</v>
      </c>
      <c r="I3381" s="164">
        <v>0</v>
      </c>
      <c r="J3381" s="164">
        <v>0</v>
      </c>
      <c r="K3381" s="164">
        <v>0</v>
      </c>
      <c r="L3381" s="164">
        <v>0</v>
      </c>
      <c r="M3381" s="164">
        <f t="shared" si="1591"/>
        <v>0</v>
      </c>
      <c r="N3381" s="164">
        <v>0</v>
      </c>
      <c r="O3381" s="164">
        <v>0</v>
      </c>
      <c r="P3381" s="164">
        <v>0</v>
      </c>
      <c r="Q3381" s="164">
        <v>0</v>
      </c>
      <c r="R3381" s="164">
        <f t="shared" si="1592"/>
        <v>14000000</v>
      </c>
      <c r="S3381" s="164">
        <v>7000000</v>
      </c>
      <c r="T3381" s="164">
        <v>5000000</v>
      </c>
      <c r="U3381" s="164">
        <v>2000000</v>
      </c>
      <c r="V3381" s="164">
        <v>0</v>
      </c>
    </row>
    <row r="3382" spans="1:22" ht="16.5" thickTop="1" thickBot="1">
      <c r="A3382" s="160" t="s">
        <v>1181</v>
      </c>
      <c r="B3382" s="166" t="s">
        <v>1182</v>
      </c>
      <c r="C3382" s="164">
        <f t="shared" si="1588"/>
        <v>5000000</v>
      </c>
      <c r="D3382" s="164">
        <f t="shared" si="1589"/>
        <v>500000</v>
      </c>
      <c r="E3382" s="164">
        <f t="shared" si="1589"/>
        <v>1000000</v>
      </c>
      <c r="F3382" s="164">
        <f t="shared" si="1589"/>
        <v>1500000</v>
      </c>
      <c r="G3382" s="164">
        <f t="shared" si="1589"/>
        <v>2000000</v>
      </c>
      <c r="H3382" s="164">
        <f t="shared" si="1590"/>
        <v>5000000</v>
      </c>
      <c r="I3382" s="164">
        <f t="shared" ref="I3382:L3384" si="1620">SUM(I3383)</f>
        <v>500000</v>
      </c>
      <c r="J3382" s="164">
        <f t="shared" si="1620"/>
        <v>1000000</v>
      </c>
      <c r="K3382" s="164">
        <f t="shared" si="1620"/>
        <v>1500000</v>
      </c>
      <c r="L3382" s="164">
        <f t="shared" si="1620"/>
        <v>2000000</v>
      </c>
      <c r="M3382" s="164">
        <f t="shared" si="1591"/>
        <v>0</v>
      </c>
      <c r="N3382" s="164">
        <f t="shared" ref="N3382:Q3384" si="1621">SUM(N3383)</f>
        <v>0</v>
      </c>
      <c r="O3382" s="164">
        <f t="shared" si="1621"/>
        <v>0</v>
      </c>
      <c r="P3382" s="164">
        <f t="shared" si="1621"/>
        <v>0</v>
      </c>
      <c r="Q3382" s="164">
        <f t="shared" si="1621"/>
        <v>0</v>
      </c>
      <c r="R3382" s="164">
        <f t="shared" si="1592"/>
        <v>0</v>
      </c>
      <c r="S3382" s="164">
        <f t="shared" ref="S3382:V3384" si="1622">SUM(S3383)</f>
        <v>0</v>
      </c>
      <c r="T3382" s="164">
        <f t="shared" si="1622"/>
        <v>0</v>
      </c>
      <c r="U3382" s="164">
        <f t="shared" si="1622"/>
        <v>0</v>
      </c>
      <c r="V3382" s="164">
        <f t="shared" si="1622"/>
        <v>0</v>
      </c>
    </row>
    <row r="3383" spans="1:22" ht="16.5" thickTop="1" thickBot="1">
      <c r="A3383" s="160" t="s">
        <v>121</v>
      </c>
      <c r="B3383" s="167" t="s">
        <v>99</v>
      </c>
      <c r="C3383" s="164">
        <f t="shared" si="1588"/>
        <v>5000000</v>
      </c>
      <c r="D3383" s="164">
        <f t="shared" si="1589"/>
        <v>500000</v>
      </c>
      <c r="E3383" s="164">
        <f t="shared" si="1589"/>
        <v>1000000</v>
      </c>
      <c r="F3383" s="164">
        <f t="shared" si="1589"/>
        <v>1500000</v>
      </c>
      <c r="G3383" s="164">
        <f t="shared" si="1589"/>
        <v>2000000</v>
      </c>
      <c r="H3383" s="164">
        <f t="shared" si="1590"/>
        <v>5000000</v>
      </c>
      <c r="I3383" s="164">
        <f t="shared" si="1620"/>
        <v>500000</v>
      </c>
      <c r="J3383" s="164">
        <f t="shared" si="1620"/>
        <v>1000000</v>
      </c>
      <c r="K3383" s="164">
        <f t="shared" si="1620"/>
        <v>1500000</v>
      </c>
      <c r="L3383" s="164">
        <f t="shared" si="1620"/>
        <v>2000000</v>
      </c>
      <c r="M3383" s="164">
        <f t="shared" si="1591"/>
        <v>0</v>
      </c>
      <c r="N3383" s="164">
        <f t="shared" si="1621"/>
        <v>0</v>
      </c>
      <c r="O3383" s="164">
        <f t="shared" si="1621"/>
        <v>0</v>
      </c>
      <c r="P3383" s="164">
        <f t="shared" si="1621"/>
        <v>0</v>
      </c>
      <c r="Q3383" s="164">
        <f t="shared" si="1621"/>
        <v>0</v>
      </c>
      <c r="R3383" s="164">
        <f t="shared" si="1592"/>
        <v>0</v>
      </c>
      <c r="S3383" s="164">
        <f t="shared" si="1622"/>
        <v>0</v>
      </c>
      <c r="T3383" s="164">
        <f t="shared" si="1622"/>
        <v>0</v>
      </c>
      <c r="U3383" s="164">
        <f t="shared" si="1622"/>
        <v>0</v>
      </c>
      <c r="V3383" s="164">
        <f t="shared" si="1622"/>
        <v>0</v>
      </c>
    </row>
    <row r="3384" spans="1:22" ht="16.5" thickTop="1" thickBot="1">
      <c r="A3384" s="160" t="s">
        <v>121</v>
      </c>
      <c r="B3384" s="168" t="s">
        <v>105</v>
      </c>
      <c r="C3384" s="164">
        <f t="shared" si="1588"/>
        <v>5000000</v>
      </c>
      <c r="D3384" s="164">
        <f t="shared" si="1589"/>
        <v>500000</v>
      </c>
      <c r="E3384" s="164">
        <f t="shared" si="1589"/>
        <v>1000000</v>
      </c>
      <c r="F3384" s="164">
        <f t="shared" si="1589"/>
        <v>1500000</v>
      </c>
      <c r="G3384" s="164">
        <f t="shared" si="1589"/>
        <v>2000000</v>
      </c>
      <c r="H3384" s="164">
        <f t="shared" si="1590"/>
        <v>5000000</v>
      </c>
      <c r="I3384" s="164">
        <f t="shared" si="1620"/>
        <v>500000</v>
      </c>
      <c r="J3384" s="164">
        <f t="shared" si="1620"/>
        <v>1000000</v>
      </c>
      <c r="K3384" s="164">
        <f t="shared" si="1620"/>
        <v>1500000</v>
      </c>
      <c r="L3384" s="164">
        <f t="shared" si="1620"/>
        <v>2000000</v>
      </c>
      <c r="M3384" s="164">
        <f t="shared" si="1591"/>
        <v>0</v>
      </c>
      <c r="N3384" s="164">
        <f t="shared" si="1621"/>
        <v>0</v>
      </c>
      <c r="O3384" s="164">
        <f t="shared" si="1621"/>
        <v>0</v>
      </c>
      <c r="P3384" s="164">
        <f t="shared" si="1621"/>
        <v>0</v>
      </c>
      <c r="Q3384" s="164">
        <f t="shared" si="1621"/>
        <v>0</v>
      </c>
      <c r="R3384" s="164">
        <f t="shared" si="1592"/>
        <v>0</v>
      </c>
      <c r="S3384" s="164">
        <f t="shared" si="1622"/>
        <v>0</v>
      </c>
      <c r="T3384" s="164">
        <f t="shared" si="1622"/>
        <v>0</v>
      </c>
      <c r="U3384" s="164">
        <f t="shared" si="1622"/>
        <v>0</v>
      </c>
      <c r="V3384" s="164">
        <f t="shared" si="1622"/>
        <v>0</v>
      </c>
    </row>
    <row r="3385" spans="1:22" ht="31.5" thickTop="1" thickBot="1">
      <c r="A3385" s="160" t="s">
        <v>121</v>
      </c>
      <c r="B3385" s="169" t="s">
        <v>154</v>
      </c>
      <c r="C3385" s="164">
        <f t="shared" si="1588"/>
        <v>5000000</v>
      </c>
      <c r="D3385" s="164">
        <f t="shared" si="1589"/>
        <v>500000</v>
      </c>
      <c r="E3385" s="164">
        <f t="shared" si="1589"/>
        <v>1000000</v>
      </c>
      <c r="F3385" s="164">
        <f t="shared" si="1589"/>
        <v>1500000</v>
      </c>
      <c r="G3385" s="164">
        <f t="shared" si="1589"/>
        <v>2000000</v>
      </c>
      <c r="H3385" s="164">
        <f t="shared" si="1590"/>
        <v>5000000</v>
      </c>
      <c r="I3385" s="164">
        <v>500000</v>
      </c>
      <c r="J3385" s="164">
        <v>1000000</v>
      </c>
      <c r="K3385" s="164">
        <v>1500000</v>
      </c>
      <c r="L3385" s="164">
        <v>2000000</v>
      </c>
      <c r="M3385" s="164">
        <f t="shared" si="1591"/>
        <v>0</v>
      </c>
      <c r="N3385" s="164">
        <v>0</v>
      </c>
      <c r="O3385" s="164">
        <v>0</v>
      </c>
      <c r="P3385" s="164">
        <v>0</v>
      </c>
      <c r="Q3385" s="164">
        <v>0</v>
      </c>
      <c r="R3385" s="164">
        <f t="shared" si="1592"/>
        <v>0</v>
      </c>
      <c r="S3385" s="164">
        <v>0</v>
      </c>
      <c r="T3385" s="164">
        <v>0</v>
      </c>
      <c r="U3385" s="164">
        <v>0</v>
      </c>
      <c r="V3385" s="164">
        <v>0</v>
      </c>
    </row>
    <row r="3386" spans="1:22" ht="31.5" thickTop="1" thickBot="1">
      <c r="A3386" s="160" t="s">
        <v>1183</v>
      </c>
      <c r="B3386" s="166" t="s">
        <v>1184</v>
      </c>
      <c r="C3386" s="164">
        <f t="shared" si="1588"/>
        <v>12000000</v>
      </c>
      <c r="D3386" s="164">
        <f t="shared" si="1589"/>
        <v>10000000</v>
      </c>
      <c r="E3386" s="164">
        <f t="shared" si="1589"/>
        <v>2000000</v>
      </c>
      <c r="F3386" s="164">
        <f t="shared" si="1589"/>
        <v>0</v>
      </c>
      <c r="G3386" s="164">
        <f t="shared" si="1589"/>
        <v>0</v>
      </c>
      <c r="H3386" s="164">
        <f t="shared" si="1590"/>
        <v>12000000</v>
      </c>
      <c r="I3386" s="164">
        <f t="shared" ref="I3386:L3389" si="1623">SUM(I3390)</f>
        <v>10000000</v>
      </c>
      <c r="J3386" s="164">
        <f t="shared" si="1623"/>
        <v>2000000</v>
      </c>
      <c r="K3386" s="164">
        <f t="shared" si="1623"/>
        <v>0</v>
      </c>
      <c r="L3386" s="164">
        <f t="shared" si="1623"/>
        <v>0</v>
      </c>
      <c r="M3386" s="164">
        <f t="shared" si="1591"/>
        <v>0</v>
      </c>
      <c r="N3386" s="164">
        <f t="shared" ref="N3386:Q3389" si="1624">SUM(N3390)</f>
        <v>0</v>
      </c>
      <c r="O3386" s="164">
        <f t="shared" si="1624"/>
        <v>0</v>
      </c>
      <c r="P3386" s="164">
        <f t="shared" si="1624"/>
        <v>0</v>
      </c>
      <c r="Q3386" s="164">
        <f t="shared" si="1624"/>
        <v>0</v>
      </c>
      <c r="R3386" s="164">
        <f t="shared" si="1592"/>
        <v>0</v>
      </c>
      <c r="S3386" s="164">
        <f t="shared" ref="S3386:V3389" si="1625">SUM(S3390)</f>
        <v>0</v>
      </c>
      <c r="T3386" s="164">
        <f t="shared" si="1625"/>
        <v>0</v>
      </c>
      <c r="U3386" s="164">
        <f t="shared" si="1625"/>
        <v>0</v>
      </c>
      <c r="V3386" s="164">
        <f t="shared" si="1625"/>
        <v>0</v>
      </c>
    </row>
    <row r="3387" spans="1:22" ht="16.5" thickTop="1" thickBot="1">
      <c r="A3387" s="160" t="s">
        <v>121</v>
      </c>
      <c r="B3387" s="167" t="s">
        <v>99</v>
      </c>
      <c r="C3387" s="164">
        <f t="shared" si="1588"/>
        <v>12000000</v>
      </c>
      <c r="D3387" s="164">
        <f t="shared" si="1589"/>
        <v>10000000</v>
      </c>
      <c r="E3387" s="164">
        <f t="shared" si="1589"/>
        <v>2000000</v>
      </c>
      <c r="F3387" s="164">
        <f t="shared" si="1589"/>
        <v>0</v>
      </c>
      <c r="G3387" s="164">
        <f t="shared" si="1589"/>
        <v>0</v>
      </c>
      <c r="H3387" s="164">
        <f t="shared" si="1590"/>
        <v>12000000</v>
      </c>
      <c r="I3387" s="164">
        <f t="shared" si="1623"/>
        <v>10000000</v>
      </c>
      <c r="J3387" s="164">
        <f t="shared" si="1623"/>
        <v>2000000</v>
      </c>
      <c r="K3387" s="164">
        <f t="shared" si="1623"/>
        <v>0</v>
      </c>
      <c r="L3387" s="164">
        <f t="shared" si="1623"/>
        <v>0</v>
      </c>
      <c r="M3387" s="164">
        <f t="shared" si="1591"/>
        <v>0</v>
      </c>
      <c r="N3387" s="164">
        <f t="shared" si="1624"/>
        <v>0</v>
      </c>
      <c r="O3387" s="164">
        <f t="shared" si="1624"/>
        <v>0</v>
      </c>
      <c r="P3387" s="164">
        <f t="shared" si="1624"/>
        <v>0</v>
      </c>
      <c r="Q3387" s="164">
        <f t="shared" si="1624"/>
        <v>0</v>
      </c>
      <c r="R3387" s="164">
        <f t="shared" si="1592"/>
        <v>0</v>
      </c>
      <c r="S3387" s="164">
        <f t="shared" si="1625"/>
        <v>0</v>
      </c>
      <c r="T3387" s="164">
        <f t="shared" si="1625"/>
        <v>0</v>
      </c>
      <c r="U3387" s="164">
        <f t="shared" si="1625"/>
        <v>0</v>
      </c>
      <c r="V3387" s="164">
        <f t="shared" si="1625"/>
        <v>0</v>
      </c>
    </row>
    <row r="3388" spans="1:22" ht="16.5" thickTop="1" thickBot="1">
      <c r="A3388" s="160" t="s">
        <v>121</v>
      </c>
      <c r="B3388" s="168" t="s">
        <v>103</v>
      </c>
      <c r="C3388" s="164">
        <f t="shared" si="1588"/>
        <v>12000000</v>
      </c>
      <c r="D3388" s="164">
        <f t="shared" si="1589"/>
        <v>10000000</v>
      </c>
      <c r="E3388" s="164">
        <f t="shared" si="1589"/>
        <v>2000000</v>
      </c>
      <c r="F3388" s="164">
        <f t="shared" si="1589"/>
        <v>0</v>
      </c>
      <c r="G3388" s="164">
        <f t="shared" si="1589"/>
        <v>0</v>
      </c>
      <c r="H3388" s="164">
        <f t="shared" si="1590"/>
        <v>12000000</v>
      </c>
      <c r="I3388" s="164">
        <f t="shared" si="1623"/>
        <v>10000000</v>
      </c>
      <c r="J3388" s="164">
        <f t="shared" si="1623"/>
        <v>2000000</v>
      </c>
      <c r="K3388" s="164">
        <f t="shared" si="1623"/>
        <v>0</v>
      </c>
      <c r="L3388" s="164">
        <f t="shared" si="1623"/>
        <v>0</v>
      </c>
      <c r="M3388" s="164">
        <f t="shared" si="1591"/>
        <v>0</v>
      </c>
      <c r="N3388" s="164">
        <f t="shared" si="1624"/>
        <v>0</v>
      </c>
      <c r="O3388" s="164">
        <f t="shared" si="1624"/>
        <v>0</v>
      </c>
      <c r="P3388" s="164">
        <f t="shared" si="1624"/>
        <v>0</v>
      </c>
      <c r="Q3388" s="164">
        <f t="shared" si="1624"/>
        <v>0</v>
      </c>
      <c r="R3388" s="164">
        <f t="shared" si="1592"/>
        <v>0</v>
      </c>
      <c r="S3388" s="164">
        <f t="shared" si="1625"/>
        <v>0</v>
      </c>
      <c r="T3388" s="164">
        <f t="shared" si="1625"/>
        <v>0</v>
      </c>
      <c r="U3388" s="164">
        <f t="shared" si="1625"/>
        <v>0</v>
      </c>
      <c r="V3388" s="164">
        <f t="shared" si="1625"/>
        <v>0</v>
      </c>
    </row>
    <row r="3389" spans="1:22" ht="16.5" thickTop="1" thickBot="1">
      <c r="A3389" s="160" t="s">
        <v>121</v>
      </c>
      <c r="B3389" s="169" t="s">
        <v>133</v>
      </c>
      <c r="C3389" s="164">
        <f t="shared" si="1588"/>
        <v>12000000</v>
      </c>
      <c r="D3389" s="164">
        <f t="shared" si="1589"/>
        <v>10000000</v>
      </c>
      <c r="E3389" s="164">
        <f t="shared" si="1589"/>
        <v>2000000</v>
      </c>
      <c r="F3389" s="164">
        <f t="shared" si="1589"/>
        <v>0</v>
      </c>
      <c r="G3389" s="164">
        <f t="shared" si="1589"/>
        <v>0</v>
      </c>
      <c r="H3389" s="164">
        <f t="shared" si="1590"/>
        <v>12000000</v>
      </c>
      <c r="I3389" s="164">
        <f t="shared" si="1623"/>
        <v>10000000</v>
      </c>
      <c r="J3389" s="164">
        <f t="shared" si="1623"/>
        <v>2000000</v>
      </c>
      <c r="K3389" s="164">
        <f t="shared" si="1623"/>
        <v>0</v>
      </c>
      <c r="L3389" s="164">
        <f t="shared" si="1623"/>
        <v>0</v>
      </c>
      <c r="M3389" s="164">
        <f t="shared" si="1591"/>
        <v>0</v>
      </c>
      <c r="N3389" s="164">
        <f t="shared" si="1624"/>
        <v>0</v>
      </c>
      <c r="O3389" s="164">
        <f t="shared" si="1624"/>
        <v>0</v>
      </c>
      <c r="P3389" s="164">
        <f t="shared" si="1624"/>
        <v>0</v>
      </c>
      <c r="Q3389" s="164">
        <f t="shared" si="1624"/>
        <v>0</v>
      </c>
      <c r="R3389" s="164">
        <f t="shared" si="1592"/>
        <v>0</v>
      </c>
      <c r="S3389" s="164">
        <f t="shared" si="1625"/>
        <v>0</v>
      </c>
      <c r="T3389" s="164">
        <f t="shared" si="1625"/>
        <v>0</v>
      </c>
      <c r="U3389" s="164">
        <f t="shared" si="1625"/>
        <v>0</v>
      </c>
      <c r="V3389" s="164">
        <f t="shared" si="1625"/>
        <v>0</v>
      </c>
    </row>
    <row r="3390" spans="1:22" ht="31.5" thickTop="1" thickBot="1">
      <c r="A3390" s="160" t="s">
        <v>1185</v>
      </c>
      <c r="B3390" s="167" t="s">
        <v>1186</v>
      </c>
      <c r="C3390" s="164">
        <f t="shared" si="1588"/>
        <v>12000000</v>
      </c>
      <c r="D3390" s="164">
        <f t="shared" si="1589"/>
        <v>10000000</v>
      </c>
      <c r="E3390" s="164">
        <f t="shared" si="1589"/>
        <v>2000000</v>
      </c>
      <c r="F3390" s="164">
        <f t="shared" si="1589"/>
        <v>0</v>
      </c>
      <c r="G3390" s="164">
        <f t="shared" si="1589"/>
        <v>0</v>
      </c>
      <c r="H3390" s="164">
        <f t="shared" si="1590"/>
        <v>12000000</v>
      </c>
      <c r="I3390" s="164">
        <f t="shared" ref="I3390:L3392" si="1626">SUM(I3391)</f>
        <v>10000000</v>
      </c>
      <c r="J3390" s="164">
        <f t="shared" si="1626"/>
        <v>2000000</v>
      </c>
      <c r="K3390" s="164">
        <f t="shared" si="1626"/>
        <v>0</v>
      </c>
      <c r="L3390" s="164">
        <f t="shared" si="1626"/>
        <v>0</v>
      </c>
      <c r="M3390" s="164">
        <f t="shared" si="1591"/>
        <v>0</v>
      </c>
      <c r="N3390" s="164">
        <f t="shared" ref="N3390:Q3392" si="1627">SUM(N3391)</f>
        <v>0</v>
      </c>
      <c r="O3390" s="164">
        <f t="shared" si="1627"/>
        <v>0</v>
      </c>
      <c r="P3390" s="164">
        <f t="shared" si="1627"/>
        <v>0</v>
      </c>
      <c r="Q3390" s="164">
        <f t="shared" si="1627"/>
        <v>0</v>
      </c>
      <c r="R3390" s="164">
        <f t="shared" si="1592"/>
        <v>0</v>
      </c>
      <c r="S3390" s="164">
        <f t="shared" ref="S3390:V3392" si="1628">SUM(S3391)</f>
        <v>0</v>
      </c>
      <c r="T3390" s="164">
        <f t="shared" si="1628"/>
        <v>0</v>
      </c>
      <c r="U3390" s="164">
        <f t="shared" si="1628"/>
        <v>0</v>
      </c>
      <c r="V3390" s="164">
        <f t="shared" si="1628"/>
        <v>0</v>
      </c>
    </row>
    <row r="3391" spans="1:22" ht="16.5" thickTop="1" thickBot="1">
      <c r="A3391" s="160" t="s">
        <v>121</v>
      </c>
      <c r="B3391" s="168" t="s">
        <v>99</v>
      </c>
      <c r="C3391" s="164">
        <f t="shared" si="1588"/>
        <v>12000000</v>
      </c>
      <c r="D3391" s="164">
        <f t="shared" si="1589"/>
        <v>10000000</v>
      </c>
      <c r="E3391" s="164">
        <f t="shared" si="1589"/>
        <v>2000000</v>
      </c>
      <c r="F3391" s="164">
        <f t="shared" si="1589"/>
        <v>0</v>
      </c>
      <c r="G3391" s="164">
        <f t="shared" si="1589"/>
        <v>0</v>
      </c>
      <c r="H3391" s="164">
        <f t="shared" si="1590"/>
        <v>12000000</v>
      </c>
      <c r="I3391" s="164">
        <f t="shared" si="1626"/>
        <v>10000000</v>
      </c>
      <c r="J3391" s="164">
        <f t="shared" si="1626"/>
        <v>2000000</v>
      </c>
      <c r="K3391" s="164">
        <f t="shared" si="1626"/>
        <v>0</v>
      </c>
      <c r="L3391" s="164">
        <f t="shared" si="1626"/>
        <v>0</v>
      </c>
      <c r="M3391" s="164">
        <f t="shared" si="1591"/>
        <v>0</v>
      </c>
      <c r="N3391" s="164">
        <f t="shared" si="1627"/>
        <v>0</v>
      </c>
      <c r="O3391" s="164">
        <f t="shared" si="1627"/>
        <v>0</v>
      </c>
      <c r="P3391" s="164">
        <f t="shared" si="1627"/>
        <v>0</v>
      </c>
      <c r="Q3391" s="164">
        <f t="shared" si="1627"/>
        <v>0</v>
      </c>
      <c r="R3391" s="164">
        <f t="shared" si="1592"/>
        <v>0</v>
      </c>
      <c r="S3391" s="164">
        <f t="shared" si="1628"/>
        <v>0</v>
      </c>
      <c r="T3391" s="164">
        <f t="shared" si="1628"/>
        <v>0</v>
      </c>
      <c r="U3391" s="164">
        <f t="shared" si="1628"/>
        <v>0</v>
      </c>
      <c r="V3391" s="164">
        <f t="shared" si="1628"/>
        <v>0</v>
      </c>
    </row>
    <row r="3392" spans="1:22" ht="16.5" thickTop="1" thickBot="1">
      <c r="A3392" s="160" t="s">
        <v>121</v>
      </c>
      <c r="B3392" s="169" t="s">
        <v>103</v>
      </c>
      <c r="C3392" s="164">
        <f t="shared" si="1588"/>
        <v>12000000</v>
      </c>
      <c r="D3392" s="164">
        <f t="shared" si="1589"/>
        <v>10000000</v>
      </c>
      <c r="E3392" s="164">
        <f t="shared" si="1589"/>
        <v>2000000</v>
      </c>
      <c r="F3392" s="164">
        <f t="shared" si="1589"/>
        <v>0</v>
      </c>
      <c r="G3392" s="164">
        <f t="shared" si="1589"/>
        <v>0</v>
      </c>
      <c r="H3392" s="164">
        <f t="shared" si="1590"/>
        <v>12000000</v>
      </c>
      <c r="I3392" s="164">
        <f t="shared" si="1626"/>
        <v>10000000</v>
      </c>
      <c r="J3392" s="164">
        <f t="shared" si="1626"/>
        <v>2000000</v>
      </c>
      <c r="K3392" s="164">
        <f t="shared" si="1626"/>
        <v>0</v>
      </c>
      <c r="L3392" s="164">
        <f t="shared" si="1626"/>
        <v>0</v>
      </c>
      <c r="M3392" s="164">
        <f t="shared" si="1591"/>
        <v>0</v>
      </c>
      <c r="N3392" s="164">
        <f t="shared" si="1627"/>
        <v>0</v>
      </c>
      <c r="O3392" s="164">
        <f t="shared" si="1627"/>
        <v>0</v>
      </c>
      <c r="P3392" s="164">
        <f t="shared" si="1627"/>
        <v>0</v>
      </c>
      <c r="Q3392" s="164">
        <f t="shared" si="1627"/>
        <v>0</v>
      </c>
      <c r="R3392" s="164">
        <f t="shared" si="1592"/>
        <v>0</v>
      </c>
      <c r="S3392" s="164">
        <f t="shared" si="1628"/>
        <v>0</v>
      </c>
      <c r="T3392" s="164">
        <f t="shared" si="1628"/>
        <v>0</v>
      </c>
      <c r="U3392" s="164">
        <f t="shared" si="1628"/>
        <v>0</v>
      </c>
      <c r="V3392" s="164">
        <f t="shared" si="1628"/>
        <v>0</v>
      </c>
    </row>
    <row r="3393" spans="1:22" ht="16.5" thickTop="1" thickBot="1">
      <c r="A3393" s="160" t="s">
        <v>121</v>
      </c>
      <c r="B3393" s="170" t="s">
        <v>133</v>
      </c>
      <c r="C3393" s="164">
        <f t="shared" si="1588"/>
        <v>12000000</v>
      </c>
      <c r="D3393" s="164">
        <f t="shared" si="1589"/>
        <v>10000000</v>
      </c>
      <c r="E3393" s="164">
        <f t="shared" si="1589"/>
        <v>2000000</v>
      </c>
      <c r="F3393" s="164">
        <f t="shared" si="1589"/>
        <v>0</v>
      </c>
      <c r="G3393" s="164">
        <f t="shared" si="1589"/>
        <v>0</v>
      </c>
      <c r="H3393" s="164">
        <f t="shared" si="1590"/>
        <v>12000000</v>
      </c>
      <c r="I3393" s="164">
        <v>10000000</v>
      </c>
      <c r="J3393" s="164">
        <v>2000000</v>
      </c>
      <c r="K3393" s="164">
        <v>0</v>
      </c>
      <c r="L3393" s="164">
        <v>0</v>
      </c>
      <c r="M3393" s="164">
        <f t="shared" si="1591"/>
        <v>0</v>
      </c>
      <c r="N3393" s="164">
        <v>0</v>
      </c>
      <c r="O3393" s="164">
        <v>0</v>
      </c>
      <c r="P3393" s="164">
        <v>0</v>
      </c>
      <c r="Q3393" s="164">
        <v>0</v>
      </c>
      <c r="R3393" s="164">
        <f t="shared" si="1592"/>
        <v>0</v>
      </c>
      <c r="S3393" s="164">
        <v>0</v>
      </c>
      <c r="T3393" s="164">
        <v>0</v>
      </c>
      <c r="U3393" s="164">
        <v>0</v>
      </c>
      <c r="V3393" s="164">
        <v>0</v>
      </c>
    </row>
    <row r="3394" spans="1:22" ht="16.5" thickTop="1" thickBot="1">
      <c r="A3394" s="160" t="s">
        <v>1187</v>
      </c>
      <c r="B3394" s="166" t="s">
        <v>1188</v>
      </c>
      <c r="C3394" s="164">
        <f t="shared" si="1588"/>
        <v>2000000</v>
      </c>
      <c r="D3394" s="164">
        <f t="shared" si="1589"/>
        <v>0</v>
      </c>
      <c r="E3394" s="164">
        <f t="shared" si="1589"/>
        <v>0</v>
      </c>
      <c r="F3394" s="164">
        <f t="shared" si="1589"/>
        <v>2000000</v>
      </c>
      <c r="G3394" s="164">
        <f t="shared" si="1589"/>
        <v>0</v>
      </c>
      <c r="H3394" s="164">
        <f t="shared" si="1590"/>
        <v>2000000</v>
      </c>
      <c r="I3394" s="164">
        <f t="shared" ref="I3394:L3396" si="1629">SUM(I3395)</f>
        <v>0</v>
      </c>
      <c r="J3394" s="164">
        <f t="shared" si="1629"/>
        <v>0</v>
      </c>
      <c r="K3394" s="164">
        <f t="shared" si="1629"/>
        <v>2000000</v>
      </c>
      <c r="L3394" s="164">
        <f t="shared" si="1629"/>
        <v>0</v>
      </c>
      <c r="M3394" s="164">
        <f t="shared" si="1591"/>
        <v>0</v>
      </c>
      <c r="N3394" s="164">
        <f t="shared" ref="N3394:Q3396" si="1630">SUM(N3395)</f>
        <v>0</v>
      </c>
      <c r="O3394" s="164">
        <f t="shared" si="1630"/>
        <v>0</v>
      </c>
      <c r="P3394" s="164">
        <f t="shared" si="1630"/>
        <v>0</v>
      </c>
      <c r="Q3394" s="164">
        <f t="shared" si="1630"/>
        <v>0</v>
      </c>
      <c r="R3394" s="164">
        <f t="shared" si="1592"/>
        <v>0</v>
      </c>
      <c r="S3394" s="164">
        <f t="shared" ref="S3394:V3396" si="1631">SUM(S3395)</f>
        <v>0</v>
      </c>
      <c r="T3394" s="164">
        <f t="shared" si="1631"/>
        <v>0</v>
      </c>
      <c r="U3394" s="164">
        <f t="shared" si="1631"/>
        <v>0</v>
      </c>
      <c r="V3394" s="164">
        <f t="shared" si="1631"/>
        <v>0</v>
      </c>
    </row>
    <row r="3395" spans="1:22" ht="16.5" thickTop="1" thickBot="1">
      <c r="A3395" s="160" t="s">
        <v>121</v>
      </c>
      <c r="B3395" s="167" t="s">
        <v>99</v>
      </c>
      <c r="C3395" s="164">
        <f t="shared" si="1588"/>
        <v>2000000</v>
      </c>
      <c r="D3395" s="164">
        <f t="shared" si="1589"/>
        <v>0</v>
      </c>
      <c r="E3395" s="164">
        <f t="shared" si="1589"/>
        <v>0</v>
      </c>
      <c r="F3395" s="164">
        <f t="shared" si="1589"/>
        <v>2000000</v>
      </c>
      <c r="G3395" s="164">
        <f t="shared" si="1589"/>
        <v>0</v>
      </c>
      <c r="H3395" s="164">
        <f t="shared" si="1590"/>
        <v>2000000</v>
      </c>
      <c r="I3395" s="164">
        <f t="shared" si="1629"/>
        <v>0</v>
      </c>
      <c r="J3395" s="164">
        <f t="shared" si="1629"/>
        <v>0</v>
      </c>
      <c r="K3395" s="164">
        <f t="shared" si="1629"/>
        <v>2000000</v>
      </c>
      <c r="L3395" s="164">
        <f t="shared" si="1629"/>
        <v>0</v>
      </c>
      <c r="M3395" s="164">
        <f t="shared" si="1591"/>
        <v>0</v>
      </c>
      <c r="N3395" s="164">
        <f t="shared" si="1630"/>
        <v>0</v>
      </c>
      <c r="O3395" s="164">
        <f t="shared" si="1630"/>
        <v>0</v>
      </c>
      <c r="P3395" s="164">
        <f t="shared" si="1630"/>
        <v>0</v>
      </c>
      <c r="Q3395" s="164">
        <f t="shared" si="1630"/>
        <v>0</v>
      </c>
      <c r="R3395" s="164">
        <f t="shared" si="1592"/>
        <v>0</v>
      </c>
      <c r="S3395" s="164">
        <f t="shared" si="1631"/>
        <v>0</v>
      </c>
      <c r="T3395" s="164">
        <f t="shared" si="1631"/>
        <v>0</v>
      </c>
      <c r="U3395" s="164">
        <f t="shared" si="1631"/>
        <v>0</v>
      </c>
      <c r="V3395" s="164">
        <f t="shared" si="1631"/>
        <v>0</v>
      </c>
    </row>
    <row r="3396" spans="1:22" ht="16.5" thickTop="1" thickBot="1">
      <c r="A3396" s="160" t="s">
        <v>121</v>
      </c>
      <c r="B3396" s="168" t="s">
        <v>105</v>
      </c>
      <c r="C3396" s="164">
        <f t="shared" si="1588"/>
        <v>2000000</v>
      </c>
      <c r="D3396" s="164">
        <f t="shared" si="1589"/>
        <v>0</v>
      </c>
      <c r="E3396" s="164">
        <f t="shared" si="1589"/>
        <v>0</v>
      </c>
      <c r="F3396" s="164">
        <f t="shared" si="1589"/>
        <v>2000000</v>
      </c>
      <c r="G3396" s="164">
        <f t="shared" si="1589"/>
        <v>0</v>
      </c>
      <c r="H3396" s="164">
        <f t="shared" si="1590"/>
        <v>2000000</v>
      </c>
      <c r="I3396" s="164">
        <f t="shared" si="1629"/>
        <v>0</v>
      </c>
      <c r="J3396" s="164">
        <f t="shared" si="1629"/>
        <v>0</v>
      </c>
      <c r="K3396" s="164">
        <f t="shared" si="1629"/>
        <v>2000000</v>
      </c>
      <c r="L3396" s="164">
        <f t="shared" si="1629"/>
        <v>0</v>
      </c>
      <c r="M3396" s="164">
        <f t="shared" si="1591"/>
        <v>0</v>
      </c>
      <c r="N3396" s="164">
        <f t="shared" si="1630"/>
        <v>0</v>
      </c>
      <c r="O3396" s="164">
        <f t="shared" si="1630"/>
        <v>0</v>
      </c>
      <c r="P3396" s="164">
        <f t="shared" si="1630"/>
        <v>0</v>
      </c>
      <c r="Q3396" s="164">
        <f t="shared" si="1630"/>
        <v>0</v>
      </c>
      <c r="R3396" s="164">
        <f t="shared" si="1592"/>
        <v>0</v>
      </c>
      <c r="S3396" s="164">
        <f t="shared" si="1631"/>
        <v>0</v>
      </c>
      <c r="T3396" s="164">
        <f t="shared" si="1631"/>
        <v>0</v>
      </c>
      <c r="U3396" s="164">
        <f t="shared" si="1631"/>
        <v>0</v>
      </c>
      <c r="V3396" s="164">
        <f t="shared" si="1631"/>
        <v>0</v>
      </c>
    </row>
    <row r="3397" spans="1:22" ht="31.5" thickTop="1" thickBot="1">
      <c r="A3397" s="160" t="s">
        <v>121</v>
      </c>
      <c r="B3397" s="169" t="s">
        <v>154</v>
      </c>
      <c r="C3397" s="164">
        <f t="shared" si="1588"/>
        <v>2000000</v>
      </c>
      <c r="D3397" s="164">
        <f t="shared" si="1589"/>
        <v>0</v>
      </c>
      <c r="E3397" s="164">
        <f t="shared" si="1589"/>
        <v>0</v>
      </c>
      <c r="F3397" s="164">
        <f t="shared" si="1589"/>
        <v>2000000</v>
      </c>
      <c r="G3397" s="164">
        <f t="shared" ref="G3397:G3460" si="1632">SUM(L3397,Q3397,V3397)</f>
        <v>0</v>
      </c>
      <c r="H3397" s="164">
        <f t="shared" si="1590"/>
        <v>2000000</v>
      </c>
      <c r="I3397" s="164">
        <v>0</v>
      </c>
      <c r="J3397" s="164">
        <v>0</v>
      </c>
      <c r="K3397" s="164">
        <v>2000000</v>
      </c>
      <c r="L3397" s="164">
        <v>0</v>
      </c>
      <c r="M3397" s="164">
        <f t="shared" si="1591"/>
        <v>0</v>
      </c>
      <c r="N3397" s="164">
        <v>0</v>
      </c>
      <c r="O3397" s="164">
        <v>0</v>
      </c>
      <c r="P3397" s="164">
        <v>0</v>
      </c>
      <c r="Q3397" s="164">
        <v>0</v>
      </c>
      <c r="R3397" s="164">
        <f t="shared" si="1592"/>
        <v>0</v>
      </c>
      <c r="S3397" s="164">
        <v>0</v>
      </c>
      <c r="T3397" s="164">
        <v>0</v>
      </c>
      <c r="U3397" s="164">
        <v>0</v>
      </c>
      <c r="V3397" s="164">
        <v>0</v>
      </c>
    </row>
    <row r="3398" spans="1:22" ht="16.5" thickTop="1" thickBot="1">
      <c r="A3398" s="160" t="s">
        <v>1189</v>
      </c>
      <c r="B3398" s="165" t="s">
        <v>1190</v>
      </c>
      <c r="C3398" s="164">
        <f t="shared" ref="C3398:C3461" si="1633">SUM(D3398:G3398)</f>
        <v>90675000</v>
      </c>
      <c r="D3398" s="164">
        <f t="shared" ref="D3398:G3461" si="1634">SUM(I3398,N3398,S3398)</f>
        <v>24250000</v>
      </c>
      <c r="E3398" s="164">
        <f t="shared" si="1634"/>
        <v>27425000</v>
      </c>
      <c r="F3398" s="164">
        <f t="shared" si="1634"/>
        <v>24000000</v>
      </c>
      <c r="G3398" s="164">
        <f t="shared" si="1632"/>
        <v>15000000</v>
      </c>
      <c r="H3398" s="164">
        <f t="shared" ref="H3398:H3461" si="1635">SUM(I3398:L3398)</f>
        <v>70675000</v>
      </c>
      <c r="I3398" s="164">
        <f t="shared" ref="I3398:L3399" si="1636">SUM(I3406,I3410,I3414)</f>
        <v>12000000</v>
      </c>
      <c r="J3398" s="164">
        <f t="shared" si="1636"/>
        <v>20675000</v>
      </c>
      <c r="K3398" s="164">
        <f t="shared" si="1636"/>
        <v>23000000</v>
      </c>
      <c r="L3398" s="164">
        <f t="shared" si="1636"/>
        <v>15000000</v>
      </c>
      <c r="M3398" s="164">
        <f t="shared" ref="M3398:M3461" si="1637">SUM(N3398:Q3398)</f>
        <v>0</v>
      </c>
      <c r="N3398" s="164">
        <f t="shared" ref="N3398:Q3399" si="1638">SUM(N3406,N3410,N3414)</f>
        <v>0</v>
      </c>
      <c r="O3398" s="164">
        <f t="shared" si="1638"/>
        <v>0</v>
      </c>
      <c r="P3398" s="164">
        <f t="shared" si="1638"/>
        <v>0</v>
      </c>
      <c r="Q3398" s="164">
        <f t="shared" si="1638"/>
        <v>0</v>
      </c>
      <c r="R3398" s="164">
        <f t="shared" ref="R3398:R3461" si="1639">SUM(S3398:V3398)</f>
        <v>20000000</v>
      </c>
      <c r="S3398" s="164">
        <f t="shared" ref="S3398:V3399" si="1640">SUM(S3406,S3410,S3414)</f>
        <v>12250000</v>
      </c>
      <c r="T3398" s="164">
        <f t="shared" si="1640"/>
        <v>6750000</v>
      </c>
      <c r="U3398" s="164">
        <f t="shared" si="1640"/>
        <v>1000000</v>
      </c>
      <c r="V3398" s="164">
        <f t="shared" si="1640"/>
        <v>0</v>
      </c>
    </row>
    <row r="3399" spans="1:22" ht="16.5" thickTop="1" thickBot="1">
      <c r="A3399" s="160" t="s">
        <v>121</v>
      </c>
      <c r="B3399" s="166" t="s">
        <v>99</v>
      </c>
      <c r="C3399" s="164">
        <f t="shared" si="1633"/>
        <v>89175000</v>
      </c>
      <c r="D3399" s="164">
        <f t="shared" si="1634"/>
        <v>23250000</v>
      </c>
      <c r="E3399" s="164">
        <f t="shared" si="1634"/>
        <v>26925000</v>
      </c>
      <c r="F3399" s="164">
        <f t="shared" si="1634"/>
        <v>24000000</v>
      </c>
      <c r="G3399" s="164">
        <f t="shared" si="1632"/>
        <v>15000000</v>
      </c>
      <c r="H3399" s="164">
        <f t="shared" si="1635"/>
        <v>70675000</v>
      </c>
      <c r="I3399" s="164">
        <f t="shared" si="1636"/>
        <v>12000000</v>
      </c>
      <c r="J3399" s="164">
        <f t="shared" si="1636"/>
        <v>20675000</v>
      </c>
      <c r="K3399" s="164">
        <f t="shared" si="1636"/>
        <v>23000000</v>
      </c>
      <c r="L3399" s="164">
        <f t="shared" si="1636"/>
        <v>15000000</v>
      </c>
      <c r="M3399" s="164">
        <f t="shared" si="1637"/>
        <v>0</v>
      </c>
      <c r="N3399" s="164">
        <f t="shared" si="1638"/>
        <v>0</v>
      </c>
      <c r="O3399" s="164">
        <f t="shared" si="1638"/>
        <v>0</v>
      </c>
      <c r="P3399" s="164">
        <f t="shared" si="1638"/>
        <v>0</v>
      </c>
      <c r="Q3399" s="164">
        <f t="shared" si="1638"/>
        <v>0</v>
      </c>
      <c r="R3399" s="164">
        <f t="shared" si="1639"/>
        <v>18500000</v>
      </c>
      <c r="S3399" s="164">
        <f t="shared" si="1640"/>
        <v>11250000</v>
      </c>
      <c r="T3399" s="164">
        <f t="shared" si="1640"/>
        <v>6250000</v>
      </c>
      <c r="U3399" s="164">
        <f t="shared" si="1640"/>
        <v>1000000</v>
      </c>
      <c r="V3399" s="164">
        <f t="shared" si="1640"/>
        <v>0</v>
      </c>
    </row>
    <row r="3400" spans="1:22" ht="16.5" thickTop="1" thickBot="1">
      <c r="A3400" s="160" t="s">
        <v>121</v>
      </c>
      <c r="B3400" s="167" t="s">
        <v>103</v>
      </c>
      <c r="C3400" s="164">
        <f t="shared" si="1633"/>
        <v>20675000</v>
      </c>
      <c r="D3400" s="164">
        <f t="shared" si="1634"/>
        <v>4000000</v>
      </c>
      <c r="E3400" s="164">
        <f t="shared" si="1634"/>
        <v>5675000</v>
      </c>
      <c r="F3400" s="164">
        <f t="shared" si="1634"/>
        <v>8000000</v>
      </c>
      <c r="G3400" s="164">
        <f t="shared" si="1632"/>
        <v>3000000</v>
      </c>
      <c r="H3400" s="164">
        <f t="shared" si="1635"/>
        <v>20675000</v>
      </c>
      <c r="I3400" s="164">
        <f t="shared" ref="I3400:L3401" si="1641">SUM(I3412)</f>
        <v>4000000</v>
      </c>
      <c r="J3400" s="164">
        <f t="shared" si="1641"/>
        <v>5675000</v>
      </c>
      <c r="K3400" s="164">
        <f t="shared" si="1641"/>
        <v>8000000</v>
      </c>
      <c r="L3400" s="164">
        <f t="shared" si="1641"/>
        <v>3000000</v>
      </c>
      <c r="M3400" s="164">
        <f t="shared" si="1637"/>
        <v>0</v>
      </c>
      <c r="N3400" s="164">
        <f t="shared" ref="N3400:Q3401" si="1642">SUM(N3412)</f>
        <v>0</v>
      </c>
      <c r="O3400" s="164">
        <f t="shared" si="1642"/>
        <v>0</v>
      </c>
      <c r="P3400" s="164">
        <f t="shared" si="1642"/>
        <v>0</v>
      </c>
      <c r="Q3400" s="164">
        <f t="shared" si="1642"/>
        <v>0</v>
      </c>
      <c r="R3400" s="164">
        <f t="shared" si="1639"/>
        <v>0</v>
      </c>
      <c r="S3400" s="164">
        <f t="shared" ref="S3400:V3401" si="1643">SUM(S3412)</f>
        <v>0</v>
      </c>
      <c r="T3400" s="164">
        <f t="shared" si="1643"/>
        <v>0</v>
      </c>
      <c r="U3400" s="164">
        <f t="shared" si="1643"/>
        <v>0</v>
      </c>
      <c r="V3400" s="164">
        <f t="shared" si="1643"/>
        <v>0</v>
      </c>
    </row>
    <row r="3401" spans="1:22" ht="16.5" thickTop="1" thickBot="1">
      <c r="A3401" s="160" t="s">
        <v>121</v>
      </c>
      <c r="B3401" s="168" t="s">
        <v>133</v>
      </c>
      <c r="C3401" s="164">
        <f t="shared" si="1633"/>
        <v>20675000</v>
      </c>
      <c r="D3401" s="164">
        <f t="shared" si="1634"/>
        <v>4000000</v>
      </c>
      <c r="E3401" s="164">
        <f t="shared" si="1634"/>
        <v>5675000</v>
      </c>
      <c r="F3401" s="164">
        <f t="shared" si="1634"/>
        <v>8000000</v>
      </c>
      <c r="G3401" s="164">
        <f t="shared" si="1632"/>
        <v>3000000</v>
      </c>
      <c r="H3401" s="164">
        <f t="shared" si="1635"/>
        <v>20675000</v>
      </c>
      <c r="I3401" s="164">
        <f t="shared" si="1641"/>
        <v>4000000</v>
      </c>
      <c r="J3401" s="164">
        <f t="shared" si="1641"/>
        <v>5675000</v>
      </c>
      <c r="K3401" s="164">
        <f t="shared" si="1641"/>
        <v>8000000</v>
      </c>
      <c r="L3401" s="164">
        <f t="shared" si="1641"/>
        <v>3000000</v>
      </c>
      <c r="M3401" s="164">
        <f t="shared" si="1637"/>
        <v>0</v>
      </c>
      <c r="N3401" s="164">
        <f t="shared" si="1642"/>
        <v>0</v>
      </c>
      <c r="O3401" s="164">
        <f t="shared" si="1642"/>
        <v>0</v>
      </c>
      <c r="P3401" s="164">
        <f t="shared" si="1642"/>
        <v>0</v>
      </c>
      <c r="Q3401" s="164">
        <f t="shared" si="1642"/>
        <v>0</v>
      </c>
      <c r="R3401" s="164">
        <f t="shared" si="1639"/>
        <v>0</v>
      </c>
      <c r="S3401" s="164">
        <f t="shared" si="1643"/>
        <v>0</v>
      </c>
      <c r="T3401" s="164">
        <f t="shared" si="1643"/>
        <v>0</v>
      </c>
      <c r="U3401" s="164">
        <f t="shared" si="1643"/>
        <v>0</v>
      </c>
      <c r="V3401" s="164">
        <f t="shared" si="1643"/>
        <v>0</v>
      </c>
    </row>
    <row r="3402" spans="1:22" ht="16.5" thickTop="1" thickBot="1">
      <c r="A3402" s="160" t="s">
        <v>121</v>
      </c>
      <c r="B3402" s="167" t="s">
        <v>105</v>
      </c>
      <c r="C3402" s="164">
        <f t="shared" si="1633"/>
        <v>68500000</v>
      </c>
      <c r="D3402" s="164">
        <f t="shared" si="1634"/>
        <v>19250000</v>
      </c>
      <c r="E3402" s="164">
        <f t="shared" si="1634"/>
        <v>21250000</v>
      </c>
      <c r="F3402" s="164">
        <f t="shared" si="1634"/>
        <v>16000000</v>
      </c>
      <c r="G3402" s="164">
        <f t="shared" si="1632"/>
        <v>12000000</v>
      </c>
      <c r="H3402" s="164">
        <f t="shared" si="1635"/>
        <v>50000000</v>
      </c>
      <c r="I3402" s="164">
        <f>SUM(I3408,I3416)</f>
        <v>8000000</v>
      </c>
      <c r="J3402" s="164">
        <f>SUM(J3408,J3416)</f>
        <v>15000000</v>
      </c>
      <c r="K3402" s="164">
        <f>SUM(K3408,K3416)</f>
        <v>15000000</v>
      </c>
      <c r="L3402" s="164">
        <f>SUM(L3408,L3416)</f>
        <v>12000000</v>
      </c>
      <c r="M3402" s="164">
        <f t="shared" si="1637"/>
        <v>0</v>
      </c>
      <c r="N3402" s="164">
        <f>SUM(N3408,N3416)</f>
        <v>0</v>
      </c>
      <c r="O3402" s="164">
        <f>SUM(O3408,O3416)</f>
        <v>0</v>
      </c>
      <c r="P3402" s="164">
        <f>SUM(P3408,P3416)</f>
        <v>0</v>
      </c>
      <c r="Q3402" s="164">
        <f>SUM(Q3408,Q3416)</f>
        <v>0</v>
      </c>
      <c r="R3402" s="164">
        <f t="shared" si="1639"/>
        <v>18500000</v>
      </c>
      <c r="S3402" s="164">
        <f>SUM(S3408,S3416)</f>
        <v>11250000</v>
      </c>
      <c r="T3402" s="164">
        <f>SUM(T3408,T3416)</f>
        <v>6250000</v>
      </c>
      <c r="U3402" s="164">
        <f>SUM(U3408,U3416)</f>
        <v>1000000</v>
      </c>
      <c r="V3402" s="164">
        <f>SUM(V3408,V3416)</f>
        <v>0</v>
      </c>
    </row>
    <row r="3403" spans="1:22" ht="31.5" thickTop="1" thickBot="1">
      <c r="A3403" s="160" t="s">
        <v>121</v>
      </c>
      <c r="B3403" s="168" t="s">
        <v>153</v>
      </c>
      <c r="C3403" s="164">
        <f t="shared" si="1633"/>
        <v>3500000</v>
      </c>
      <c r="D3403" s="164">
        <f t="shared" si="1634"/>
        <v>1250000</v>
      </c>
      <c r="E3403" s="164">
        <f t="shared" si="1634"/>
        <v>1250000</v>
      </c>
      <c r="F3403" s="164">
        <f t="shared" si="1634"/>
        <v>1000000</v>
      </c>
      <c r="G3403" s="164">
        <f t="shared" si="1632"/>
        <v>0</v>
      </c>
      <c r="H3403" s="164">
        <f t="shared" si="1635"/>
        <v>0</v>
      </c>
      <c r="I3403" s="164">
        <f>SUM(I3417)</f>
        <v>0</v>
      </c>
      <c r="J3403" s="164">
        <f>SUM(J3417)</f>
        <v>0</v>
      </c>
      <c r="K3403" s="164">
        <f>SUM(K3417)</f>
        <v>0</v>
      </c>
      <c r="L3403" s="164">
        <f>SUM(L3417)</f>
        <v>0</v>
      </c>
      <c r="M3403" s="164">
        <f t="shared" si="1637"/>
        <v>0</v>
      </c>
      <c r="N3403" s="164">
        <f>SUM(N3417)</f>
        <v>0</v>
      </c>
      <c r="O3403" s="164">
        <f>SUM(O3417)</f>
        <v>0</v>
      </c>
      <c r="P3403" s="164">
        <f>SUM(P3417)</f>
        <v>0</v>
      </c>
      <c r="Q3403" s="164">
        <f>SUM(Q3417)</f>
        <v>0</v>
      </c>
      <c r="R3403" s="164">
        <f t="shared" si="1639"/>
        <v>3500000</v>
      </c>
      <c r="S3403" s="164">
        <f>SUM(S3417)</f>
        <v>1250000</v>
      </c>
      <c r="T3403" s="164">
        <f>SUM(T3417)</f>
        <v>1250000</v>
      </c>
      <c r="U3403" s="164">
        <f>SUM(U3417)</f>
        <v>1000000</v>
      </c>
      <c r="V3403" s="164">
        <f>SUM(V3417)</f>
        <v>0</v>
      </c>
    </row>
    <row r="3404" spans="1:22" ht="31.5" thickTop="1" thickBot="1">
      <c r="A3404" s="160" t="s">
        <v>121</v>
      </c>
      <c r="B3404" s="168" t="s">
        <v>154</v>
      </c>
      <c r="C3404" s="164">
        <f t="shared" si="1633"/>
        <v>65000000</v>
      </c>
      <c r="D3404" s="164">
        <f t="shared" si="1634"/>
        <v>18000000</v>
      </c>
      <c r="E3404" s="164">
        <f t="shared" si="1634"/>
        <v>20000000</v>
      </c>
      <c r="F3404" s="164">
        <f t="shared" si="1634"/>
        <v>15000000</v>
      </c>
      <c r="G3404" s="164">
        <f t="shared" si="1632"/>
        <v>12000000</v>
      </c>
      <c r="H3404" s="164">
        <f t="shared" si="1635"/>
        <v>50000000</v>
      </c>
      <c r="I3404" s="164">
        <f>SUM(I3409,I3418)</f>
        <v>8000000</v>
      </c>
      <c r="J3404" s="164">
        <f>SUM(J3409,J3418)</f>
        <v>15000000</v>
      </c>
      <c r="K3404" s="164">
        <f>SUM(K3409,K3418)</f>
        <v>15000000</v>
      </c>
      <c r="L3404" s="164">
        <f>SUM(L3409,L3418)</f>
        <v>12000000</v>
      </c>
      <c r="M3404" s="164">
        <f t="shared" si="1637"/>
        <v>0</v>
      </c>
      <c r="N3404" s="164">
        <f>SUM(N3409,N3418)</f>
        <v>0</v>
      </c>
      <c r="O3404" s="164">
        <f>SUM(O3409,O3418)</f>
        <v>0</v>
      </c>
      <c r="P3404" s="164">
        <f>SUM(P3409,P3418)</f>
        <v>0</v>
      </c>
      <c r="Q3404" s="164">
        <f>SUM(Q3409,Q3418)</f>
        <v>0</v>
      </c>
      <c r="R3404" s="164">
        <f t="shared" si="1639"/>
        <v>15000000</v>
      </c>
      <c r="S3404" s="164">
        <f>SUM(S3409,S3418)</f>
        <v>10000000</v>
      </c>
      <c r="T3404" s="164">
        <f>SUM(T3409,T3418)</f>
        <v>5000000</v>
      </c>
      <c r="U3404" s="164">
        <f>SUM(U3409,U3418)</f>
        <v>0</v>
      </c>
      <c r="V3404" s="164">
        <f>SUM(V3409,V3418)</f>
        <v>0</v>
      </c>
    </row>
    <row r="3405" spans="1:22" ht="16.5" thickTop="1" thickBot="1">
      <c r="A3405" s="160" t="s">
        <v>121</v>
      </c>
      <c r="B3405" s="166" t="s">
        <v>155</v>
      </c>
      <c r="C3405" s="164">
        <f t="shared" si="1633"/>
        <v>1500000</v>
      </c>
      <c r="D3405" s="164">
        <f t="shared" si="1634"/>
        <v>1000000</v>
      </c>
      <c r="E3405" s="164">
        <f t="shared" si="1634"/>
        <v>500000</v>
      </c>
      <c r="F3405" s="164">
        <f t="shared" si="1634"/>
        <v>0</v>
      </c>
      <c r="G3405" s="164">
        <f t="shared" si="1632"/>
        <v>0</v>
      </c>
      <c r="H3405" s="164">
        <f t="shared" si="1635"/>
        <v>0</v>
      </c>
      <c r="I3405" s="164">
        <f>SUM(I3419)</f>
        <v>0</v>
      </c>
      <c r="J3405" s="164">
        <f>SUM(J3419)</f>
        <v>0</v>
      </c>
      <c r="K3405" s="164">
        <f>SUM(K3419)</f>
        <v>0</v>
      </c>
      <c r="L3405" s="164">
        <f>SUM(L3419)</f>
        <v>0</v>
      </c>
      <c r="M3405" s="164">
        <f t="shared" si="1637"/>
        <v>0</v>
      </c>
      <c r="N3405" s="164">
        <f>SUM(N3419)</f>
        <v>0</v>
      </c>
      <c r="O3405" s="164">
        <f>SUM(O3419)</f>
        <v>0</v>
      </c>
      <c r="P3405" s="164">
        <f>SUM(P3419)</f>
        <v>0</v>
      </c>
      <c r="Q3405" s="164">
        <f>SUM(Q3419)</f>
        <v>0</v>
      </c>
      <c r="R3405" s="164">
        <f t="shared" si="1639"/>
        <v>1500000</v>
      </c>
      <c r="S3405" s="164">
        <f>SUM(S3419)</f>
        <v>1000000</v>
      </c>
      <c r="T3405" s="164">
        <f>SUM(T3419)</f>
        <v>500000</v>
      </c>
      <c r="U3405" s="164">
        <f>SUM(U3419)</f>
        <v>0</v>
      </c>
      <c r="V3405" s="164">
        <f>SUM(V3419)</f>
        <v>0</v>
      </c>
    </row>
    <row r="3406" spans="1:22" ht="31.5" thickTop="1" thickBot="1">
      <c r="A3406" s="160" t="s">
        <v>1191</v>
      </c>
      <c r="B3406" s="166" t="s">
        <v>1192</v>
      </c>
      <c r="C3406" s="164">
        <f t="shared" si="1633"/>
        <v>50000000</v>
      </c>
      <c r="D3406" s="164">
        <f t="shared" si="1634"/>
        <v>8000000</v>
      </c>
      <c r="E3406" s="164">
        <f t="shared" si="1634"/>
        <v>15000000</v>
      </c>
      <c r="F3406" s="164">
        <f t="shared" si="1634"/>
        <v>15000000</v>
      </c>
      <c r="G3406" s="164">
        <f t="shared" si="1632"/>
        <v>12000000</v>
      </c>
      <c r="H3406" s="164">
        <f t="shared" si="1635"/>
        <v>50000000</v>
      </c>
      <c r="I3406" s="164">
        <f t="shared" ref="I3406:L3408" si="1644">SUM(I3407)</f>
        <v>8000000</v>
      </c>
      <c r="J3406" s="164">
        <f t="shared" si="1644"/>
        <v>15000000</v>
      </c>
      <c r="K3406" s="164">
        <f t="shared" si="1644"/>
        <v>15000000</v>
      </c>
      <c r="L3406" s="164">
        <f t="shared" si="1644"/>
        <v>12000000</v>
      </c>
      <c r="M3406" s="164">
        <f t="shared" si="1637"/>
        <v>0</v>
      </c>
      <c r="N3406" s="164">
        <f t="shared" ref="N3406:Q3408" si="1645">SUM(N3407)</f>
        <v>0</v>
      </c>
      <c r="O3406" s="164">
        <f t="shared" si="1645"/>
        <v>0</v>
      </c>
      <c r="P3406" s="164">
        <f t="shared" si="1645"/>
        <v>0</v>
      </c>
      <c r="Q3406" s="164">
        <f t="shared" si="1645"/>
        <v>0</v>
      </c>
      <c r="R3406" s="164">
        <f t="shared" si="1639"/>
        <v>0</v>
      </c>
      <c r="S3406" s="164">
        <f t="shared" ref="S3406:V3408" si="1646">SUM(S3407)</f>
        <v>0</v>
      </c>
      <c r="T3406" s="164">
        <f t="shared" si="1646"/>
        <v>0</v>
      </c>
      <c r="U3406" s="164">
        <f t="shared" si="1646"/>
        <v>0</v>
      </c>
      <c r="V3406" s="164">
        <f t="shared" si="1646"/>
        <v>0</v>
      </c>
    </row>
    <row r="3407" spans="1:22" ht="16.5" thickTop="1" thickBot="1">
      <c r="A3407" s="160" t="s">
        <v>121</v>
      </c>
      <c r="B3407" s="167" t="s">
        <v>99</v>
      </c>
      <c r="C3407" s="164">
        <f t="shared" si="1633"/>
        <v>50000000</v>
      </c>
      <c r="D3407" s="164">
        <f t="shared" si="1634"/>
        <v>8000000</v>
      </c>
      <c r="E3407" s="164">
        <f t="shared" si="1634"/>
        <v>15000000</v>
      </c>
      <c r="F3407" s="164">
        <f t="shared" si="1634"/>
        <v>15000000</v>
      </c>
      <c r="G3407" s="164">
        <f t="shared" si="1632"/>
        <v>12000000</v>
      </c>
      <c r="H3407" s="164">
        <f t="shared" si="1635"/>
        <v>50000000</v>
      </c>
      <c r="I3407" s="164">
        <f t="shared" si="1644"/>
        <v>8000000</v>
      </c>
      <c r="J3407" s="164">
        <f t="shared" si="1644"/>
        <v>15000000</v>
      </c>
      <c r="K3407" s="164">
        <f t="shared" si="1644"/>
        <v>15000000</v>
      </c>
      <c r="L3407" s="164">
        <f t="shared" si="1644"/>
        <v>12000000</v>
      </c>
      <c r="M3407" s="164">
        <f t="shared" si="1637"/>
        <v>0</v>
      </c>
      <c r="N3407" s="164">
        <f t="shared" si="1645"/>
        <v>0</v>
      </c>
      <c r="O3407" s="164">
        <f t="shared" si="1645"/>
        <v>0</v>
      </c>
      <c r="P3407" s="164">
        <f t="shared" si="1645"/>
        <v>0</v>
      </c>
      <c r="Q3407" s="164">
        <f t="shared" si="1645"/>
        <v>0</v>
      </c>
      <c r="R3407" s="164">
        <f t="shared" si="1639"/>
        <v>0</v>
      </c>
      <c r="S3407" s="164">
        <f t="shared" si="1646"/>
        <v>0</v>
      </c>
      <c r="T3407" s="164">
        <f t="shared" si="1646"/>
        <v>0</v>
      </c>
      <c r="U3407" s="164">
        <f t="shared" si="1646"/>
        <v>0</v>
      </c>
      <c r="V3407" s="164">
        <f t="shared" si="1646"/>
        <v>0</v>
      </c>
    </row>
    <row r="3408" spans="1:22" ht="16.5" thickTop="1" thickBot="1">
      <c r="A3408" s="160" t="s">
        <v>121</v>
      </c>
      <c r="B3408" s="168" t="s">
        <v>105</v>
      </c>
      <c r="C3408" s="164">
        <f t="shared" si="1633"/>
        <v>50000000</v>
      </c>
      <c r="D3408" s="164">
        <f t="shared" si="1634"/>
        <v>8000000</v>
      </c>
      <c r="E3408" s="164">
        <f t="shared" si="1634"/>
        <v>15000000</v>
      </c>
      <c r="F3408" s="164">
        <f t="shared" si="1634"/>
        <v>15000000</v>
      </c>
      <c r="G3408" s="164">
        <f t="shared" si="1632"/>
        <v>12000000</v>
      </c>
      <c r="H3408" s="164">
        <f t="shared" si="1635"/>
        <v>50000000</v>
      </c>
      <c r="I3408" s="164">
        <f t="shared" si="1644"/>
        <v>8000000</v>
      </c>
      <c r="J3408" s="164">
        <f t="shared" si="1644"/>
        <v>15000000</v>
      </c>
      <c r="K3408" s="164">
        <f t="shared" si="1644"/>
        <v>15000000</v>
      </c>
      <c r="L3408" s="164">
        <f t="shared" si="1644"/>
        <v>12000000</v>
      </c>
      <c r="M3408" s="164">
        <f t="shared" si="1637"/>
        <v>0</v>
      </c>
      <c r="N3408" s="164">
        <f t="shared" si="1645"/>
        <v>0</v>
      </c>
      <c r="O3408" s="164">
        <f t="shared" si="1645"/>
        <v>0</v>
      </c>
      <c r="P3408" s="164">
        <f t="shared" si="1645"/>
        <v>0</v>
      </c>
      <c r="Q3408" s="164">
        <f t="shared" si="1645"/>
        <v>0</v>
      </c>
      <c r="R3408" s="164">
        <f t="shared" si="1639"/>
        <v>0</v>
      </c>
      <c r="S3408" s="164">
        <f t="shared" si="1646"/>
        <v>0</v>
      </c>
      <c r="T3408" s="164">
        <f t="shared" si="1646"/>
        <v>0</v>
      </c>
      <c r="U3408" s="164">
        <f t="shared" si="1646"/>
        <v>0</v>
      </c>
      <c r="V3408" s="164">
        <f t="shared" si="1646"/>
        <v>0</v>
      </c>
    </row>
    <row r="3409" spans="1:22" ht="31.5" thickTop="1" thickBot="1">
      <c r="A3409" s="160" t="s">
        <v>121</v>
      </c>
      <c r="B3409" s="169" t="s">
        <v>154</v>
      </c>
      <c r="C3409" s="164">
        <f t="shared" si="1633"/>
        <v>50000000</v>
      </c>
      <c r="D3409" s="164">
        <f t="shared" si="1634"/>
        <v>8000000</v>
      </c>
      <c r="E3409" s="164">
        <f t="shared" si="1634"/>
        <v>15000000</v>
      </c>
      <c r="F3409" s="164">
        <f t="shared" si="1634"/>
        <v>15000000</v>
      </c>
      <c r="G3409" s="164">
        <f t="shared" si="1632"/>
        <v>12000000</v>
      </c>
      <c r="H3409" s="164">
        <f t="shared" si="1635"/>
        <v>50000000</v>
      </c>
      <c r="I3409" s="164">
        <v>8000000</v>
      </c>
      <c r="J3409" s="164">
        <v>15000000</v>
      </c>
      <c r="K3409" s="164">
        <v>15000000</v>
      </c>
      <c r="L3409" s="164">
        <v>12000000</v>
      </c>
      <c r="M3409" s="164">
        <f t="shared" si="1637"/>
        <v>0</v>
      </c>
      <c r="N3409" s="164">
        <v>0</v>
      </c>
      <c r="O3409" s="164">
        <v>0</v>
      </c>
      <c r="P3409" s="164">
        <v>0</v>
      </c>
      <c r="Q3409" s="164">
        <v>0</v>
      </c>
      <c r="R3409" s="164">
        <f t="shared" si="1639"/>
        <v>0</v>
      </c>
      <c r="S3409" s="164">
        <v>0</v>
      </c>
      <c r="T3409" s="164">
        <v>0</v>
      </c>
      <c r="U3409" s="164">
        <v>0</v>
      </c>
      <c r="V3409" s="164">
        <v>0</v>
      </c>
    </row>
    <row r="3410" spans="1:22" ht="31.5" thickTop="1" thickBot="1">
      <c r="A3410" s="160" t="s">
        <v>1193</v>
      </c>
      <c r="B3410" s="166" t="s">
        <v>1194</v>
      </c>
      <c r="C3410" s="164">
        <f t="shared" si="1633"/>
        <v>20675000</v>
      </c>
      <c r="D3410" s="164">
        <f t="shared" si="1634"/>
        <v>4000000</v>
      </c>
      <c r="E3410" s="164">
        <f t="shared" si="1634"/>
        <v>5675000</v>
      </c>
      <c r="F3410" s="164">
        <f t="shared" si="1634"/>
        <v>8000000</v>
      </c>
      <c r="G3410" s="164">
        <f t="shared" si="1632"/>
        <v>3000000</v>
      </c>
      <c r="H3410" s="164">
        <f t="shared" si="1635"/>
        <v>20675000</v>
      </c>
      <c r="I3410" s="164">
        <f t="shared" ref="I3410:L3412" si="1647">SUM(I3411)</f>
        <v>4000000</v>
      </c>
      <c r="J3410" s="164">
        <f t="shared" si="1647"/>
        <v>5675000</v>
      </c>
      <c r="K3410" s="164">
        <f t="shared" si="1647"/>
        <v>8000000</v>
      </c>
      <c r="L3410" s="164">
        <f t="shared" si="1647"/>
        <v>3000000</v>
      </c>
      <c r="M3410" s="164">
        <f t="shared" si="1637"/>
        <v>0</v>
      </c>
      <c r="N3410" s="164">
        <f t="shared" ref="N3410:Q3412" si="1648">SUM(N3411)</f>
        <v>0</v>
      </c>
      <c r="O3410" s="164">
        <f t="shared" si="1648"/>
        <v>0</v>
      </c>
      <c r="P3410" s="164">
        <f t="shared" si="1648"/>
        <v>0</v>
      </c>
      <c r="Q3410" s="164">
        <f t="shared" si="1648"/>
        <v>0</v>
      </c>
      <c r="R3410" s="164">
        <f t="shared" si="1639"/>
        <v>0</v>
      </c>
      <c r="S3410" s="164">
        <f t="shared" ref="S3410:V3412" si="1649">SUM(S3411)</f>
        <v>0</v>
      </c>
      <c r="T3410" s="164">
        <f t="shared" si="1649"/>
        <v>0</v>
      </c>
      <c r="U3410" s="164">
        <f t="shared" si="1649"/>
        <v>0</v>
      </c>
      <c r="V3410" s="164">
        <f t="shared" si="1649"/>
        <v>0</v>
      </c>
    </row>
    <row r="3411" spans="1:22" ht="16.5" thickTop="1" thickBot="1">
      <c r="A3411" s="160" t="s">
        <v>121</v>
      </c>
      <c r="B3411" s="167" t="s">
        <v>99</v>
      </c>
      <c r="C3411" s="164">
        <f t="shared" si="1633"/>
        <v>20675000</v>
      </c>
      <c r="D3411" s="164">
        <f t="shared" si="1634"/>
        <v>4000000</v>
      </c>
      <c r="E3411" s="164">
        <f t="shared" si="1634"/>
        <v>5675000</v>
      </c>
      <c r="F3411" s="164">
        <f t="shared" si="1634"/>
        <v>8000000</v>
      </c>
      <c r="G3411" s="164">
        <f t="shared" si="1632"/>
        <v>3000000</v>
      </c>
      <c r="H3411" s="164">
        <f t="shared" si="1635"/>
        <v>20675000</v>
      </c>
      <c r="I3411" s="164">
        <f t="shared" si="1647"/>
        <v>4000000</v>
      </c>
      <c r="J3411" s="164">
        <f t="shared" si="1647"/>
        <v>5675000</v>
      </c>
      <c r="K3411" s="164">
        <f t="shared" si="1647"/>
        <v>8000000</v>
      </c>
      <c r="L3411" s="164">
        <f t="shared" si="1647"/>
        <v>3000000</v>
      </c>
      <c r="M3411" s="164">
        <f t="shared" si="1637"/>
        <v>0</v>
      </c>
      <c r="N3411" s="164">
        <f t="shared" si="1648"/>
        <v>0</v>
      </c>
      <c r="O3411" s="164">
        <f t="shared" si="1648"/>
        <v>0</v>
      </c>
      <c r="P3411" s="164">
        <f t="shared" si="1648"/>
        <v>0</v>
      </c>
      <c r="Q3411" s="164">
        <f t="shared" si="1648"/>
        <v>0</v>
      </c>
      <c r="R3411" s="164">
        <f t="shared" si="1639"/>
        <v>0</v>
      </c>
      <c r="S3411" s="164">
        <f t="shared" si="1649"/>
        <v>0</v>
      </c>
      <c r="T3411" s="164">
        <f t="shared" si="1649"/>
        <v>0</v>
      </c>
      <c r="U3411" s="164">
        <f t="shared" si="1649"/>
        <v>0</v>
      </c>
      <c r="V3411" s="164">
        <f t="shared" si="1649"/>
        <v>0</v>
      </c>
    </row>
    <row r="3412" spans="1:22" ht="16.5" thickTop="1" thickBot="1">
      <c r="A3412" s="160" t="s">
        <v>121</v>
      </c>
      <c r="B3412" s="168" t="s">
        <v>103</v>
      </c>
      <c r="C3412" s="164">
        <f t="shared" si="1633"/>
        <v>20675000</v>
      </c>
      <c r="D3412" s="164">
        <f t="shared" si="1634"/>
        <v>4000000</v>
      </c>
      <c r="E3412" s="164">
        <f t="shared" si="1634"/>
        <v>5675000</v>
      </c>
      <c r="F3412" s="164">
        <f t="shared" si="1634"/>
        <v>8000000</v>
      </c>
      <c r="G3412" s="164">
        <f t="shared" si="1632"/>
        <v>3000000</v>
      </c>
      <c r="H3412" s="164">
        <f t="shared" si="1635"/>
        <v>20675000</v>
      </c>
      <c r="I3412" s="164">
        <f t="shared" si="1647"/>
        <v>4000000</v>
      </c>
      <c r="J3412" s="164">
        <f t="shared" si="1647"/>
        <v>5675000</v>
      </c>
      <c r="K3412" s="164">
        <f t="shared" si="1647"/>
        <v>8000000</v>
      </c>
      <c r="L3412" s="164">
        <f t="shared" si="1647"/>
        <v>3000000</v>
      </c>
      <c r="M3412" s="164">
        <f t="shared" si="1637"/>
        <v>0</v>
      </c>
      <c r="N3412" s="164">
        <f t="shared" si="1648"/>
        <v>0</v>
      </c>
      <c r="O3412" s="164">
        <f t="shared" si="1648"/>
        <v>0</v>
      </c>
      <c r="P3412" s="164">
        <f t="shared" si="1648"/>
        <v>0</v>
      </c>
      <c r="Q3412" s="164">
        <f t="shared" si="1648"/>
        <v>0</v>
      </c>
      <c r="R3412" s="164">
        <f t="shared" si="1639"/>
        <v>0</v>
      </c>
      <c r="S3412" s="164">
        <f t="shared" si="1649"/>
        <v>0</v>
      </c>
      <c r="T3412" s="164">
        <f t="shared" si="1649"/>
        <v>0</v>
      </c>
      <c r="U3412" s="164">
        <f t="shared" si="1649"/>
        <v>0</v>
      </c>
      <c r="V3412" s="164">
        <f t="shared" si="1649"/>
        <v>0</v>
      </c>
    </row>
    <row r="3413" spans="1:22" ht="16.5" thickTop="1" thickBot="1">
      <c r="A3413" s="160" t="s">
        <v>121</v>
      </c>
      <c r="B3413" s="169" t="s">
        <v>133</v>
      </c>
      <c r="C3413" s="164">
        <f t="shared" si="1633"/>
        <v>20675000</v>
      </c>
      <c r="D3413" s="164">
        <f t="shared" si="1634"/>
        <v>4000000</v>
      </c>
      <c r="E3413" s="164">
        <f t="shared" si="1634"/>
        <v>5675000</v>
      </c>
      <c r="F3413" s="164">
        <f t="shared" si="1634"/>
        <v>8000000</v>
      </c>
      <c r="G3413" s="164">
        <f t="shared" si="1632"/>
        <v>3000000</v>
      </c>
      <c r="H3413" s="164">
        <f t="shared" si="1635"/>
        <v>20675000</v>
      </c>
      <c r="I3413" s="164">
        <v>4000000</v>
      </c>
      <c r="J3413" s="164">
        <v>5675000</v>
      </c>
      <c r="K3413" s="164">
        <v>8000000</v>
      </c>
      <c r="L3413" s="164">
        <v>3000000</v>
      </c>
      <c r="M3413" s="164">
        <f t="shared" si="1637"/>
        <v>0</v>
      </c>
      <c r="N3413" s="164">
        <v>0</v>
      </c>
      <c r="O3413" s="164">
        <v>0</v>
      </c>
      <c r="P3413" s="164">
        <v>0</v>
      </c>
      <c r="Q3413" s="164">
        <v>0</v>
      </c>
      <c r="R3413" s="164">
        <f t="shared" si="1639"/>
        <v>0</v>
      </c>
      <c r="S3413" s="164">
        <v>0</v>
      </c>
      <c r="T3413" s="164">
        <v>0</v>
      </c>
      <c r="U3413" s="164">
        <v>0</v>
      </c>
      <c r="V3413" s="164">
        <v>0</v>
      </c>
    </row>
    <row r="3414" spans="1:22" ht="16.5" thickTop="1" thickBot="1">
      <c r="A3414" s="160" t="s">
        <v>1195</v>
      </c>
      <c r="B3414" s="166" t="s">
        <v>1196</v>
      </c>
      <c r="C3414" s="164">
        <f t="shared" si="1633"/>
        <v>20000000</v>
      </c>
      <c r="D3414" s="164">
        <f t="shared" si="1634"/>
        <v>12250000</v>
      </c>
      <c r="E3414" s="164">
        <f t="shared" si="1634"/>
        <v>6750000</v>
      </c>
      <c r="F3414" s="164">
        <f t="shared" si="1634"/>
        <v>1000000</v>
      </c>
      <c r="G3414" s="164">
        <f t="shared" si="1632"/>
        <v>0</v>
      </c>
      <c r="H3414" s="164">
        <f t="shared" si="1635"/>
        <v>0</v>
      </c>
      <c r="I3414" s="164">
        <f>SUM(I3415,I3419)</f>
        <v>0</v>
      </c>
      <c r="J3414" s="164">
        <f>SUM(J3415,J3419)</f>
        <v>0</v>
      </c>
      <c r="K3414" s="164">
        <f>SUM(K3415,K3419)</f>
        <v>0</v>
      </c>
      <c r="L3414" s="164">
        <f>SUM(L3415,L3419)</f>
        <v>0</v>
      </c>
      <c r="M3414" s="164">
        <f t="shared" si="1637"/>
        <v>0</v>
      </c>
      <c r="N3414" s="164">
        <f>SUM(N3415,N3419)</f>
        <v>0</v>
      </c>
      <c r="O3414" s="164">
        <f>SUM(O3415,O3419)</f>
        <v>0</v>
      </c>
      <c r="P3414" s="164">
        <f>SUM(P3415,P3419)</f>
        <v>0</v>
      </c>
      <c r="Q3414" s="164">
        <f>SUM(Q3415,Q3419)</f>
        <v>0</v>
      </c>
      <c r="R3414" s="164">
        <f t="shared" si="1639"/>
        <v>20000000</v>
      </c>
      <c r="S3414" s="164">
        <f>SUM(S3415,S3419)</f>
        <v>12250000</v>
      </c>
      <c r="T3414" s="164">
        <f>SUM(T3415,T3419)</f>
        <v>6750000</v>
      </c>
      <c r="U3414" s="164">
        <f>SUM(U3415,U3419)</f>
        <v>1000000</v>
      </c>
      <c r="V3414" s="164">
        <f>SUM(V3415,V3419)</f>
        <v>0</v>
      </c>
    </row>
    <row r="3415" spans="1:22" ht="16.5" thickTop="1" thickBot="1">
      <c r="A3415" s="160" t="s">
        <v>121</v>
      </c>
      <c r="B3415" s="167" t="s">
        <v>99</v>
      </c>
      <c r="C3415" s="164">
        <f t="shared" si="1633"/>
        <v>18500000</v>
      </c>
      <c r="D3415" s="164">
        <f t="shared" si="1634"/>
        <v>11250000</v>
      </c>
      <c r="E3415" s="164">
        <f t="shared" si="1634"/>
        <v>6250000</v>
      </c>
      <c r="F3415" s="164">
        <f t="shared" si="1634"/>
        <v>1000000</v>
      </c>
      <c r="G3415" s="164">
        <f t="shared" si="1632"/>
        <v>0</v>
      </c>
      <c r="H3415" s="164">
        <f t="shared" si="1635"/>
        <v>0</v>
      </c>
      <c r="I3415" s="164">
        <f>SUM(I3416)</f>
        <v>0</v>
      </c>
      <c r="J3415" s="164">
        <f>SUM(J3416)</f>
        <v>0</v>
      </c>
      <c r="K3415" s="164">
        <f>SUM(K3416)</f>
        <v>0</v>
      </c>
      <c r="L3415" s="164">
        <f>SUM(L3416)</f>
        <v>0</v>
      </c>
      <c r="M3415" s="164">
        <f t="shared" si="1637"/>
        <v>0</v>
      </c>
      <c r="N3415" s="164">
        <f>SUM(N3416)</f>
        <v>0</v>
      </c>
      <c r="O3415" s="164">
        <f>SUM(O3416)</f>
        <v>0</v>
      </c>
      <c r="P3415" s="164">
        <f>SUM(P3416)</f>
        <v>0</v>
      </c>
      <c r="Q3415" s="164">
        <f>SUM(Q3416)</f>
        <v>0</v>
      </c>
      <c r="R3415" s="164">
        <f t="shared" si="1639"/>
        <v>18500000</v>
      </c>
      <c r="S3415" s="164">
        <f>SUM(S3416)</f>
        <v>11250000</v>
      </c>
      <c r="T3415" s="164">
        <f>SUM(T3416)</f>
        <v>6250000</v>
      </c>
      <c r="U3415" s="164">
        <f>SUM(U3416)</f>
        <v>1000000</v>
      </c>
      <c r="V3415" s="164">
        <f>SUM(V3416)</f>
        <v>0</v>
      </c>
    </row>
    <row r="3416" spans="1:22" ht="16.5" thickTop="1" thickBot="1">
      <c r="A3416" s="160" t="s">
        <v>121</v>
      </c>
      <c r="B3416" s="168" t="s">
        <v>105</v>
      </c>
      <c r="C3416" s="164">
        <f t="shared" si="1633"/>
        <v>18500000</v>
      </c>
      <c r="D3416" s="164">
        <f t="shared" si="1634"/>
        <v>11250000</v>
      </c>
      <c r="E3416" s="164">
        <f t="shared" si="1634"/>
        <v>6250000</v>
      </c>
      <c r="F3416" s="164">
        <f t="shared" si="1634"/>
        <v>1000000</v>
      </c>
      <c r="G3416" s="164">
        <f t="shared" si="1632"/>
        <v>0</v>
      </c>
      <c r="H3416" s="164">
        <f t="shared" si="1635"/>
        <v>0</v>
      </c>
      <c r="I3416" s="164">
        <f>SUM(I3417:I3418)</f>
        <v>0</v>
      </c>
      <c r="J3416" s="164">
        <f>SUM(J3417:J3418)</f>
        <v>0</v>
      </c>
      <c r="K3416" s="164">
        <f>SUM(K3417:K3418)</f>
        <v>0</v>
      </c>
      <c r="L3416" s="164">
        <f>SUM(L3417:L3418)</f>
        <v>0</v>
      </c>
      <c r="M3416" s="164">
        <f t="shared" si="1637"/>
        <v>0</v>
      </c>
      <c r="N3416" s="164">
        <f>SUM(N3417:N3418)</f>
        <v>0</v>
      </c>
      <c r="O3416" s="164">
        <f>SUM(O3417:O3418)</f>
        <v>0</v>
      </c>
      <c r="P3416" s="164">
        <f>SUM(P3417:P3418)</f>
        <v>0</v>
      </c>
      <c r="Q3416" s="164">
        <f>SUM(Q3417:Q3418)</f>
        <v>0</v>
      </c>
      <c r="R3416" s="164">
        <f t="shared" si="1639"/>
        <v>18500000</v>
      </c>
      <c r="S3416" s="164">
        <f>SUM(S3417:S3418)</f>
        <v>11250000</v>
      </c>
      <c r="T3416" s="164">
        <f>SUM(T3417:T3418)</f>
        <v>6250000</v>
      </c>
      <c r="U3416" s="164">
        <f>SUM(U3417:U3418)</f>
        <v>1000000</v>
      </c>
      <c r="V3416" s="164">
        <f>SUM(V3417:V3418)</f>
        <v>0</v>
      </c>
    </row>
    <row r="3417" spans="1:22" ht="31.5" thickTop="1" thickBot="1">
      <c r="A3417" s="160" t="s">
        <v>121</v>
      </c>
      <c r="B3417" s="169" t="s">
        <v>153</v>
      </c>
      <c r="C3417" s="164">
        <f t="shared" si="1633"/>
        <v>3500000</v>
      </c>
      <c r="D3417" s="164">
        <f t="shared" si="1634"/>
        <v>1250000</v>
      </c>
      <c r="E3417" s="164">
        <f t="shared" si="1634"/>
        <v>1250000</v>
      </c>
      <c r="F3417" s="164">
        <f t="shared" si="1634"/>
        <v>1000000</v>
      </c>
      <c r="G3417" s="164">
        <f t="shared" si="1632"/>
        <v>0</v>
      </c>
      <c r="H3417" s="164">
        <f t="shared" si="1635"/>
        <v>0</v>
      </c>
      <c r="I3417" s="164">
        <v>0</v>
      </c>
      <c r="J3417" s="164">
        <v>0</v>
      </c>
      <c r="K3417" s="164">
        <v>0</v>
      </c>
      <c r="L3417" s="164">
        <v>0</v>
      </c>
      <c r="M3417" s="164">
        <f t="shared" si="1637"/>
        <v>0</v>
      </c>
      <c r="N3417" s="164">
        <v>0</v>
      </c>
      <c r="O3417" s="164">
        <v>0</v>
      </c>
      <c r="P3417" s="164">
        <v>0</v>
      </c>
      <c r="Q3417" s="164">
        <v>0</v>
      </c>
      <c r="R3417" s="164">
        <f t="shared" si="1639"/>
        <v>3500000</v>
      </c>
      <c r="S3417" s="164">
        <v>1250000</v>
      </c>
      <c r="T3417" s="164">
        <v>1250000</v>
      </c>
      <c r="U3417" s="164">
        <v>1000000</v>
      </c>
      <c r="V3417" s="164">
        <v>0</v>
      </c>
    </row>
    <row r="3418" spans="1:22" ht="31.5" thickTop="1" thickBot="1">
      <c r="A3418" s="160" t="s">
        <v>121</v>
      </c>
      <c r="B3418" s="169" t="s">
        <v>154</v>
      </c>
      <c r="C3418" s="164">
        <f t="shared" si="1633"/>
        <v>15000000</v>
      </c>
      <c r="D3418" s="164">
        <f t="shared" si="1634"/>
        <v>10000000</v>
      </c>
      <c r="E3418" s="164">
        <f t="shared" si="1634"/>
        <v>5000000</v>
      </c>
      <c r="F3418" s="164">
        <f t="shared" si="1634"/>
        <v>0</v>
      </c>
      <c r="G3418" s="164">
        <f t="shared" si="1632"/>
        <v>0</v>
      </c>
      <c r="H3418" s="164">
        <f t="shared" si="1635"/>
        <v>0</v>
      </c>
      <c r="I3418" s="164">
        <v>0</v>
      </c>
      <c r="J3418" s="164">
        <v>0</v>
      </c>
      <c r="K3418" s="164">
        <v>0</v>
      </c>
      <c r="L3418" s="164">
        <v>0</v>
      </c>
      <c r="M3418" s="164">
        <f t="shared" si="1637"/>
        <v>0</v>
      </c>
      <c r="N3418" s="164">
        <v>0</v>
      </c>
      <c r="O3418" s="164">
        <v>0</v>
      </c>
      <c r="P3418" s="164">
        <v>0</v>
      </c>
      <c r="Q3418" s="164">
        <v>0</v>
      </c>
      <c r="R3418" s="164">
        <f t="shared" si="1639"/>
        <v>15000000</v>
      </c>
      <c r="S3418" s="164">
        <v>10000000</v>
      </c>
      <c r="T3418" s="164">
        <v>5000000</v>
      </c>
      <c r="U3418" s="164">
        <v>0</v>
      </c>
      <c r="V3418" s="164">
        <v>0</v>
      </c>
    </row>
    <row r="3419" spans="1:22" ht="16.5" thickTop="1" thickBot="1">
      <c r="A3419" s="160" t="s">
        <v>121</v>
      </c>
      <c r="B3419" s="167" t="s">
        <v>155</v>
      </c>
      <c r="C3419" s="164">
        <f t="shared" si="1633"/>
        <v>1500000</v>
      </c>
      <c r="D3419" s="164">
        <f t="shared" si="1634"/>
        <v>1000000</v>
      </c>
      <c r="E3419" s="164">
        <f t="shared" si="1634"/>
        <v>500000</v>
      </c>
      <c r="F3419" s="164">
        <f t="shared" si="1634"/>
        <v>0</v>
      </c>
      <c r="G3419" s="164">
        <f t="shared" si="1632"/>
        <v>0</v>
      </c>
      <c r="H3419" s="164">
        <f t="shared" si="1635"/>
        <v>0</v>
      </c>
      <c r="I3419" s="164">
        <v>0</v>
      </c>
      <c r="J3419" s="164">
        <v>0</v>
      </c>
      <c r="K3419" s="164">
        <v>0</v>
      </c>
      <c r="L3419" s="164">
        <v>0</v>
      </c>
      <c r="M3419" s="164">
        <f t="shared" si="1637"/>
        <v>0</v>
      </c>
      <c r="N3419" s="164">
        <v>0</v>
      </c>
      <c r="O3419" s="164">
        <v>0</v>
      </c>
      <c r="P3419" s="164">
        <v>0</v>
      </c>
      <c r="Q3419" s="164">
        <v>0</v>
      </c>
      <c r="R3419" s="164">
        <f t="shared" si="1639"/>
        <v>1500000</v>
      </c>
      <c r="S3419" s="164">
        <v>1000000</v>
      </c>
      <c r="T3419" s="164">
        <v>500000</v>
      </c>
      <c r="U3419" s="164">
        <v>0</v>
      </c>
      <c r="V3419" s="164">
        <v>0</v>
      </c>
    </row>
    <row r="3420" spans="1:22" ht="16.5" thickTop="1" thickBot="1">
      <c r="A3420" s="160" t="s">
        <v>1197</v>
      </c>
      <c r="B3420" s="165" t="s">
        <v>1198</v>
      </c>
      <c r="C3420" s="164">
        <f t="shared" si="1633"/>
        <v>16850000</v>
      </c>
      <c r="D3420" s="164">
        <f t="shared" si="1634"/>
        <v>4122000</v>
      </c>
      <c r="E3420" s="164">
        <f t="shared" si="1634"/>
        <v>4297000</v>
      </c>
      <c r="F3420" s="164">
        <f t="shared" si="1634"/>
        <v>4248000</v>
      </c>
      <c r="G3420" s="164">
        <f t="shared" si="1632"/>
        <v>4183000</v>
      </c>
      <c r="H3420" s="164">
        <f t="shared" si="1635"/>
        <v>16850000</v>
      </c>
      <c r="I3420" s="164">
        <f>SUM(I3421,I3427)</f>
        <v>4122000</v>
      </c>
      <c r="J3420" s="164">
        <f>SUM(J3421,J3427)</f>
        <v>4297000</v>
      </c>
      <c r="K3420" s="164">
        <f>SUM(K3421,K3427)</f>
        <v>4248000</v>
      </c>
      <c r="L3420" s="164">
        <f>SUM(L3421,L3427)</f>
        <v>4183000</v>
      </c>
      <c r="M3420" s="164">
        <f t="shared" si="1637"/>
        <v>0</v>
      </c>
      <c r="N3420" s="164">
        <f>SUM(N3421,N3427)</f>
        <v>0</v>
      </c>
      <c r="O3420" s="164">
        <f>SUM(O3421,O3427)</f>
        <v>0</v>
      </c>
      <c r="P3420" s="164">
        <f>SUM(P3421,P3427)</f>
        <v>0</v>
      </c>
      <c r="Q3420" s="164">
        <f>SUM(Q3421,Q3427)</f>
        <v>0</v>
      </c>
      <c r="R3420" s="164">
        <f t="shared" si="1639"/>
        <v>0</v>
      </c>
      <c r="S3420" s="164">
        <f>SUM(S3421,S3427)</f>
        <v>0</v>
      </c>
      <c r="T3420" s="164">
        <f>SUM(T3421,T3427)</f>
        <v>0</v>
      </c>
      <c r="U3420" s="164">
        <f>SUM(U3421,U3427)</f>
        <v>0</v>
      </c>
      <c r="V3420" s="164">
        <f>SUM(V3421,V3427)</f>
        <v>0</v>
      </c>
    </row>
    <row r="3421" spans="1:22" ht="16.5" thickTop="1" thickBot="1">
      <c r="A3421" s="160" t="s">
        <v>121</v>
      </c>
      <c r="B3421" s="166" t="s">
        <v>99</v>
      </c>
      <c r="C3421" s="164">
        <f t="shared" si="1633"/>
        <v>16550000</v>
      </c>
      <c r="D3421" s="164">
        <f t="shared" si="1634"/>
        <v>4122000</v>
      </c>
      <c r="E3421" s="164">
        <f t="shared" si="1634"/>
        <v>4147000</v>
      </c>
      <c r="F3421" s="164">
        <f t="shared" si="1634"/>
        <v>4148000</v>
      </c>
      <c r="G3421" s="164">
        <f t="shared" si="1632"/>
        <v>4133000</v>
      </c>
      <c r="H3421" s="164">
        <f t="shared" si="1635"/>
        <v>16550000</v>
      </c>
      <c r="I3421" s="164">
        <f>SUM(I3422:I3425)</f>
        <v>4122000</v>
      </c>
      <c r="J3421" s="164">
        <f>SUM(J3422:J3425)</f>
        <v>4147000</v>
      </c>
      <c r="K3421" s="164">
        <f>SUM(K3422:K3425)</f>
        <v>4148000</v>
      </c>
      <c r="L3421" s="164">
        <f>SUM(L3422:L3425)</f>
        <v>4133000</v>
      </c>
      <c r="M3421" s="164">
        <f t="shared" si="1637"/>
        <v>0</v>
      </c>
      <c r="N3421" s="164">
        <f>SUM(N3422:N3425)</f>
        <v>0</v>
      </c>
      <c r="O3421" s="164">
        <f>SUM(O3422:O3425)</f>
        <v>0</v>
      </c>
      <c r="P3421" s="164">
        <f>SUM(P3422:P3425)</f>
        <v>0</v>
      </c>
      <c r="Q3421" s="164">
        <f>SUM(Q3422:Q3425)</f>
        <v>0</v>
      </c>
      <c r="R3421" s="164">
        <f t="shared" si="1639"/>
        <v>0</v>
      </c>
      <c r="S3421" s="164">
        <f>SUM(S3422:S3425)</f>
        <v>0</v>
      </c>
      <c r="T3421" s="164">
        <f>SUM(T3422:T3425)</f>
        <v>0</v>
      </c>
      <c r="U3421" s="164">
        <f>SUM(U3422:U3425)</f>
        <v>0</v>
      </c>
      <c r="V3421" s="164">
        <f>SUM(V3422:V3425)</f>
        <v>0</v>
      </c>
    </row>
    <row r="3422" spans="1:22" ht="16.5" thickTop="1" thickBot="1">
      <c r="A3422" s="160" t="s">
        <v>121</v>
      </c>
      <c r="B3422" s="167" t="s">
        <v>100</v>
      </c>
      <c r="C3422" s="164">
        <f t="shared" si="1633"/>
        <v>11000000</v>
      </c>
      <c r="D3422" s="164">
        <f t="shared" si="1634"/>
        <v>2750000</v>
      </c>
      <c r="E3422" s="164">
        <f t="shared" si="1634"/>
        <v>2750000</v>
      </c>
      <c r="F3422" s="164">
        <f t="shared" si="1634"/>
        <v>2750000</v>
      </c>
      <c r="G3422" s="164">
        <f t="shared" si="1632"/>
        <v>2750000</v>
      </c>
      <c r="H3422" s="164">
        <f t="shared" si="1635"/>
        <v>11000000</v>
      </c>
      <c r="I3422" s="164">
        <v>2750000</v>
      </c>
      <c r="J3422" s="164">
        <v>2750000</v>
      </c>
      <c r="K3422" s="164">
        <v>2750000</v>
      </c>
      <c r="L3422" s="164">
        <v>2750000</v>
      </c>
      <c r="M3422" s="164">
        <f t="shared" si="1637"/>
        <v>0</v>
      </c>
      <c r="N3422" s="164">
        <v>0</v>
      </c>
      <c r="O3422" s="164">
        <v>0</v>
      </c>
      <c r="P3422" s="164">
        <v>0</v>
      </c>
      <c r="Q3422" s="164">
        <v>0</v>
      </c>
      <c r="R3422" s="164">
        <f t="shared" si="1639"/>
        <v>0</v>
      </c>
      <c r="S3422" s="164">
        <v>0</v>
      </c>
      <c r="T3422" s="164">
        <v>0</v>
      </c>
      <c r="U3422" s="164">
        <v>0</v>
      </c>
      <c r="V3422" s="164">
        <v>0</v>
      </c>
    </row>
    <row r="3423" spans="1:22" ht="16.5" thickTop="1" thickBot="1">
      <c r="A3423" s="160" t="s">
        <v>121</v>
      </c>
      <c r="B3423" s="167" t="s">
        <v>101</v>
      </c>
      <c r="C3423" s="164">
        <f t="shared" si="1633"/>
        <v>5000000</v>
      </c>
      <c r="D3423" s="164">
        <f t="shared" si="1634"/>
        <v>1236000</v>
      </c>
      <c r="E3423" s="164">
        <f t="shared" si="1634"/>
        <v>1258000</v>
      </c>
      <c r="F3423" s="164">
        <f t="shared" si="1634"/>
        <v>1259000</v>
      </c>
      <c r="G3423" s="164">
        <f t="shared" si="1632"/>
        <v>1247000</v>
      </c>
      <c r="H3423" s="164">
        <f t="shared" si="1635"/>
        <v>5000000</v>
      </c>
      <c r="I3423" s="164">
        <v>1236000</v>
      </c>
      <c r="J3423" s="164">
        <v>1258000</v>
      </c>
      <c r="K3423" s="164">
        <v>1259000</v>
      </c>
      <c r="L3423" s="164">
        <v>1247000</v>
      </c>
      <c r="M3423" s="164">
        <f t="shared" si="1637"/>
        <v>0</v>
      </c>
      <c r="N3423" s="164">
        <v>0</v>
      </c>
      <c r="O3423" s="164">
        <v>0</v>
      </c>
      <c r="P3423" s="164">
        <v>0</v>
      </c>
      <c r="Q3423" s="164">
        <v>0</v>
      </c>
      <c r="R3423" s="164">
        <f t="shared" si="1639"/>
        <v>0</v>
      </c>
      <c r="S3423" s="164">
        <v>0</v>
      </c>
      <c r="T3423" s="164">
        <v>0</v>
      </c>
      <c r="U3423" s="164">
        <v>0</v>
      </c>
      <c r="V3423" s="164">
        <v>0</v>
      </c>
    </row>
    <row r="3424" spans="1:22" ht="16.5" thickTop="1" thickBot="1">
      <c r="A3424" s="160" t="s">
        <v>121</v>
      </c>
      <c r="B3424" s="167" t="s">
        <v>104</v>
      </c>
      <c r="C3424" s="164">
        <f t="shared" si="1633"/>
        <v>150000</v>
      </c>
      <c r="D3424" s="164">
        <f t="shared" si="1634"/>
        <v>37000</v>
      </c>
      <c r="E3424" s="164">
        <f t="shared" si="1634"/>
        <v>38000</v>
      </c>
      <c r="F3424" s="164">
        <f t="shared" si="1634"/>
        <v>38000</v>
      </c>
      <c r="G3424" s="164">
        <f t="shared" si="1632"/>
        <v>37000</v>
      </c>
      <c r="H3424" s="164">
        <f t="shared" si="1635"/>
        <v>150000</v>
      </c>
      <c r="I3424" s="164">
        <v>37000</v>
      </c>
      <c r="J3424" s="164">
        <v>38000</v>
      </c>
      <c r="K3424" s="164">
        <v>38000</v>
      </c>
      <c r="L3424" s="164">
        <v>37000</v>
      </c>
      <c r="M3424" s="164">
        <f t="shared" si="1637"/>
        <v>0</v>
      </c>
      <c r="N3424" s="164">
        <v>0</v>
      </c>
      <c r="O3424" s="164">
        <v>0</v>
      </c>
      <c r="P3424" s="164">
        <v>0</v>
      </c>
      <c r="Q3424" s="164">
        <v>0</v>
      </c>
      <c r="R3424" s="164">
        <f t="shared" si="1639"/>
        <v>0</v>
      </c>
      <c r="S3424" s="164">
        <v>0</v>
      </c>
      <c r="T3424" s="164">
        <v>0</v>
      </c>
      <c r="U3424" s="164">
        <v>0</v>
      </c>
      <c r="V3424" s="164">
        <v>0</v>
      </c>
    </row>
    <row r="3425" spans="1:22" ht="16.5" thickTop="1" thickBot="1">
      <c r="A3425" s="160" t="s">
        <v>121</v>
      </c>
      <c r="B3425" s="167" t="s">
        <v>105</v>
      </c>
      <c r="C3425" s="164">
        <f t="shared" si="1633"/>
        <v>400000</v>
      </c>
      <c r="D3425" s="164">
        <f t="shared" si="1634"/>
        <v>99000</v>
      </c>
      <c r="E3425" s="164">
        <f t="shared" si="1634"/>
        <v>101000</v>
      </c>
      <c r="F3425" s="164">
        <f t="shared" si="1634"/>
        <v>101000</v>
      </c>
      <c r="G3425" s="164">
        <f t="shared" si="1632"/>
        <v>99000</v>
      </c>
      <c r="H3425" s="164">
        <f t="shared" si="1635"/>
        <v>400000</v>
      </c>
      <c r="I3425" s="164">
        <f>SUM(I3426)</f>
        <v>99000</v>
      </c>
      <c r="J3425" s="164">
        <f>SUM(J3426)</f>
        <v>101000</v>
      </c>
      <c r="K3425" s="164">
        <f>SUM(K3426)</f>
        <v>101000</v>
      </c>
      <c r="L3425" s="164">
        <f>SUM(L3426)</f>
        <v>99000</v>
      </c>
      <c r="M3425" s="164">
        <f t="shared" si="1637"/>
        <v>0</v>
      </c>
      <c r="N3425" s="164">
        <f>SUM(N3426)</f>
        <v>0</v>
      </c>
      <c r="O3425" s="164">
        <f>SUM(O3426)</f>
        <v>0</v>
      </c>
      <c r="P3425" s="164">
        <f>SUM(P3426)</f>
        <v>0</v>
      </c>
      <c r="Q3425" s="164">
        <f>SUM(Q3426)</f>
        <v>0</v>
      </c>
      <c r="R3425" s="164">
        <f t="shared" si="1639"/>
        <v>0</v>
      </c>
      <c r="S3425" s="164">
        <f>SUM(S3426)</f>
        <v>0</v>
      </c>
      <c r="T3425" s="164">
        <f>SUM(T3426)</f>
        <v>0</v>
      </c>
      <c r="U3425" s="164">
        <f>SUM(U3426)</f>
        <v>0</v>
      </c>
      <c r="V3425" s="164">
        <f>SUM(V3426)</f>
        <v>0</v>
      </c>
    </row>
    <row r="3426" spans="1:22" ht="31.5" thickTop="1" thickBot="1">
      <c r="A3426" s="160" t="s">
        <v>121</v>
      </c>
      <c r="B3426" s="168" t="s">
        <v>153</v>
      </c>
      <c r="C3426" s="164">
        <f t="shared" si="1633"/>
        <v>400000</v>
      </c>
      <c r="D3426" s="164">
        <f t="shared" si="1634"/>
        <v>99000</v>
      </c>
      <c r="E3426" s="164">
        <f t="shared" si="1634"/>
        <v>101000</v>
      </c>
      <c r="F3426" s="164">
        <f t="shared" si="1634"/>
        <v>101000</v>
      </c>
      <c r="G3426" s="164">
        <f t="shared" si="1632"/>
        <v>99000</v>
      </c>
      <c r="H3426" s="164">
        <f t="shared" si="1635"/>
        <v>400000</v>
      </c>
      <c r="I3426" s="164">
        <v>99000</v>
      </c>
      <c r="J3426" s="164">
        <v>101000</v>
      </c>
      <c r="K3426" s="164">
        <v>101000</v>
      </c>
      <c r="L3426" s="164">
        <v>99000</v>
      </c>
      <c r="M3426" s="164">
        <f t="shared" si="1637"/>
        <v>0</v>
      </c>
      <c r="N3426" s="164">
        <v>0</v>
      </c>
      <c r="O3426" s="164">
        <v>0</v>
      </c>
      <c r="P3426" s="164">
        <v>0</v>
      </c>
      <c r="Q3426" s="164">
        <v>0</v>
      </c>
      <c r="R3426" s="164">
        <f t="shared" si="1639"/>
        <v>0</v>
      </c>
      <c r="S3426" s="164">
        <v>0</v>
      </c>
      <c r="T3426" s="164">
        <v>0</v>
      </c>
      <c r="U3426" s="164">
        <v>0</v>
      </c>
      <c r="V3426" s="164">
        <v>0</v>
      </c>
    </row>
    <row r="3427" spans="1:22" ht="16.5" thickTop="1" thickBot="1">
      <c r="A3427" s="160" t="s">
        <v>121</v>
      </c>
      <c r="B3427" s="166" t="s">
        <v>155</v>
      </c>
      <c r="C3427" s="164">
        <f t="shared" si="1633"/>
        <v>300000</v>
      </c>
      <c r="D3427" s="164">
        <f t="shared" si="1634"/>
        <v>0</v>
      </c>
      <c r="E3427" s="164">
        <f t="shared" si="1634"/>
        <v>150000</v>
      </c>
      <c r="F3427" s="164">
        <f t="shared" si="1634"/>
        <v>100000</v>
      </c>
      <c r="G3427" s="164">
        <f t="shared" si="1632"/>
        <v>50000</v>
      </c>
      <c r="H3427" s="164">
        <f t="shared" si="1635"/>
        <v>300000</v>
      </c>
      <c r="I3427" s="164">
        <v>0</v>
      </c>
      <c r="J3427" s="164">
        <v>150000</v>
      </c>
      <c r="K3427" s="164">
        <v>100000</v>
      </c>
      <c r="L3427" s="164">
        <v>50000</v>
      </c>
      <c r="M3427" s="164">
        <f t="shared" si="1637"/>
        <v>0</v>
      </c>
      <c r="N3427" s="164">
        <v>0</v>
      </c>
      <c r="O3427" s="164">
        <v>0</v>
      </c>
      <c r="P3427" s="164">
        <v>0</v>
      </c>
      <c r="Q3427" s="164">
        <v>0</v>
      </c>
      <c r="R3427" s="164">
        <f t="shared" si="1639"/>
        <v>0</v>
      </c>
      <c r="S3427" s="164">
        <v>0</v>
      </c>
      <c r="T3427" s="164">
        <v>0</v>
      </c>
      <c r="U3427" s="164">
        <v>0</v>
      </c>
      <c r="V3427" s="164">
        <v>0</v>
      </c>
    </row>
    <row r="3428" spans="1:22" ht="16.5" thickTop="1" thickBot="1">
      <c r="A3428" s="160" t="s">
        <v>1199</v>
      </c>
      <c r="B3428" s="165" t="s">
        <v>1200</v>
      </c>
      <c r="C3428" s="164">
        <f t="shared" si="1633"/>
        <v>15180000</v>
      </c>
      <c r="D3428" s="164">
        <f t="shared" si="1634"/>
        <v>4664000</v>
      </c>
      <c r="E3428" s="164">
        <f t="shared" si="1634"/>
        <v>5400000</v>
      </c>
      <c r="F3428" s="164">
        <f t="shared" si="1634"/>
        <v>3553000</v>
      </c>
      <c r="G3428" s="164">
        <f t="shared" si="1632"/>
        <v>1563000</v>
      </c>
      <c r="H3428" s="164">
        <f t="shared" si="1635"/>
        <v>12880000</v>
      </c>
      <c r="I3428" s="164">
        <f t="shared" ref="I3428:L3429" si="1650">SUM(I3440,I3452,I3455,I3459)</f>
        <v>3836000</v>
      </c>
      <c r="J3428" s="164">
        <f t="shared" si="1650"/>
        <v>4952000</v>
      </c>
      <c r="K3428" s="164">
        <f t="shared" si="1650"/>
        <v>2925000</v>
      </c>
      <c r="L3428" s="164">
        <f t="shared" si="1650"/>
        <v>1167000</v>
      </c>
      <c r="M3428" s="164">
        <f t="shared" si="1637"/>
        <v>2300000</v>
      </c>
      <c r="N3428" s="164">
        <f t="shared" ref="N3428:Q3429" si="1651">SUM(N3440,N3452,N3455,N3459)</f>
        <v>828000</v>
      </c>
      <c r="O3428" s="164">
        <f t="shared" si="1651"/>
        <v>448000</v>
      </c>
      <c r="P3428" s="164">
        <f t="shared" si="1651"/>
        <v>628000</v>
      </c>
      <c r="Q3428" s="164">
        <f t="shared" si="1651"/>
        <v>396000</v>
      </c>
      <c r="R3428" s="164">
        <f t="shared" si="1639"/>
        <v>0</v>
      </c>
      <c r="S3428" s="164">
        <f t="shared" ref="S3428:V3429" si="1652">SUM(S3440,S3452,S3455,S3459)</f>
        <v>0</v>
      </c>
      <c r="T3428" s="164">
        <f t="shared" si="1652"/>
        <v>0</v>
      </c>
      <c r="U3428" s="164">
        <f t="shared" si="1652"/>
        <v>0</v>
      </c>
      <c r="V3428" s="164">
        <f t="shared" si="1652"/>
        <v>0</v>
      </c>
    </row>
    <row r="3429" spans="1:22" ht="16.5" thickTop="1" thickBot="1">
      <c r="A3429" s="160" t="s">
        <v>121</v>
      </c>
      <c r="B3429" s="166" t="s">
        <v>99</v>
      </c>
      <c r="C3429" s="164">
        <f t="shared" si="1633"/>
        <v>11600000</v>
      </c>
      <c r="D3429" s="164">
        <f t="shared" si="1634"/>
        <v>3294000</v>
      </c>
      <c r="E3429" s="164">
        <f t="shared" si="1634"/>
        <v>3773000</v>
      </c>
      <c r="F3429" s="164">
        <f t="shared" si="1634"/>
        <v>3099000</v>
      </c>
      <c r="G3429" s="164">
        <f t="shared" si="1632"/>
        <v>1434000</v>
      </c>
      <c r="H3429" s="164">
        <f t="shared" si="1635"/>
        <v>10360000</v>
      </c>
      <c r="I3429" s="164">
        <f t="shared" si="1650"/>
        <v>2966000</v>
      </c>
      <c r="J3429" s="164">
        <f t="shared" si="1650"/>
        <v>3475000</v>
      </c>
      <c r="K3429" s="164">
        <f t="shared" si="1650"/>
        <v>2771000</v>
      </c>
      <c r="L3429" s="164">
        <f t="shared" si="1650"/>
        <v>1148000</v>
      </c>
      <c r="M3429" s="164">
        <f t="shared" si="1637"/>
        <v>1240000</v>
      </c>
      <c r="N3429" s="164">
        <f t="shared" si="1651"/>
        <v>328000</v>
      </c>
      <c r="O3429" s="164">
        <f t="shared" si="1651"/>
        <v>298000</v>
      </c>
      <c r="P3429" s="164">
        <f t="shared" si="1651"/>
        <v>328000</v>
      </c>
      <c r="Q3429" s="164">
        <f t="shared" si="1651"/>
        <v>286000</v>
      </c>
      <c r="R3429" s="164">
        <f t="shared" si="1639"/>
        <v>0</v>
      </c>
      <c r="S3429" s="164">
        <f t="shared" si="1652"/>
        <v>0</v>
      </c>
      <c r="T3429" s="164">
        <f t="shared" si="1652"/>
        <v>0</v>
      </c>
      <c r="U3429" s="164">
        <f t="shared" si="1652"/>
        <v>0</v>
      </c>
      <c r="V3429" s="164">
        <f t="shared" si="1652"/>
        <v>0</v>
      </c>
    </row>
    <row r="3430" spans="1:22" ht="16.5" thickTop="1" thickBot="1">
      <c r="A3430" s="160" t="s">
        <v>121</v>
      </c>
      <c r="B3430" s="167" t="s">
        <v>100</v>
      </c>
      <c r="C3430" s="164">
        <f t="shared" si="1633"/>
        <v>5630000</v>
      </c>
      <c r="D3430" s="164">
        <f t="shared" si="1634"/>
        <v>2158000</v>
      </c>
      <c r="E3430" s="164">
        <f t="shared" si="1634"/>
        <v>2158000</v>
      </c>
      <c r="F3430" s="164">
        <f t="shared" si="1634"/>
        <v>1158000</v>
      </c>
      <c r="G3430" s="164">
        <f t="shared" si="1632"/>
        <v>156000</v>
      </c>
      <c r="H3430" s="164">
        <f t="shared" si="1635"/>
        <v>5000000</v>
      </c>
      <c r="I3430" s="164">
        <f>SUM(I3442,I3461)</f>
        <v>2000000</v>
      </c>
      <c r="J3430" s="164">
        <f>SUM(J3442,J3461)</f>
        <v>2000000</v>
      </c>
      <c r="K3430" s="164">
        <f>SUM(K3442,K3461)</f>
        <v>1000000</v>
      </c>
      <c r="L3430" s="164">
        <f>SUM(L3442,L3461)</f>
        <v>0</v>
      </c>
      <c r="M3430" s="164">
        <f t="shared" si="1637"/>
        <v>630000</v>
      </c>
      <c r="N3430" s="164">
        <f>SUM(N3442,N3461)</f>
        <v>158000</v>
      </c>
      <c r="O3430" s="164">
        <f>SUM(O3442,O3461)</f>
        <v>158000</v>
      </c>
      <c r="P3430" s="164">
        <f>SUM(P3442,P3461)</f>
        <v>158000</v>
      </c>
      <c r="Q3430" s="164">
        <f>SUM(Q3442,Q3461)</f>
        <v>156000</v>
      </c>
      <c r="R3430" s="164">
        <f t="shared" si="1639"/>
        <v>0</v>
      </c>
      <c r="S3430" s="164">
        <f>SUM(S3442,S3461)</f>
        <v>0</v>
      </c>
      <c r="T3430" s="164">
        <f>SUM(T3442,T3461)</f>
        <v>0</v>
      </c>
      <c r="U3430" s="164">
        <f>SUM(U3442,U3461)</f>
        <v>0</v>
      </c>
      <c r="V3430" s="164">
        <f>SUM(V3442,V3461)</f>
        <v>0</v>
      </c>
    </row>
    <row r="3431" spans="1:22" ht="16.5" thickTop="1" thickBot="1">
      <c r="A3431" s="160" t="s">
        <v>121</v>
      </c>
      <c r="B3431" s="167" t="s">
        <v>101</v>
      </c>
      <c r="C3431" s="164">
        <f t="shared" si="1633"/>
        <v>5670000</v>
      </c>
      <c r="D3431" s="164">
        <f t="shared" si="1634"/>
        <v>1061000</v>
      </c>
      <c r="E3431" s="164">
        <f t="shared" si="1634"/>
        <v>1540000</v>
      </c>
      <c r="F3431" s="164">
        <f t="shared" si="1634"/>
        <v>1866000</v>
      </c>
      <c r="G3431" s="164">
        <f t="shared" si="1632"/>
        <v>1203000</v>
      </c>
      <c r="H3431" s="164">
        <f t="shared" si="1635"/>
        <v>5060000</v>
      </c>
      <c r="I3431" s="164">
        <f>SUM(I3443,I3454,I3457,I3462)</f>
        <v>891000</v>
      </c>
      <c r="J3431" s="164">
        <f>SUM(J3443,J3454,J3457,J3462)</f>
        <v>1400000</v>
      </c>
      <c r="K3431" s="164">
        <f>SUM(K3443,K3454,K3457,K3462)</f>
        <v>1696000</v>
      </c>
      <c r="L3431" s="164">
        <f>SUM(L3443,L3454,L3457,L3462)</f>
        <v>1073000</v>
      </c>
      <c r="M3431" s="164">
        <f t="shared" si="1637"/>
        <v>610000</v>
      </c>
      <c r="N3431" s="164">
        <f>SUM(N3443,N3454,N3457,N3462)</f>
        <v>170000</v>
      </c>
      <c r="O3431" s="164">
        <f>SUM(O3443,O3454,O3457,O3462)</f>
        <v>140000</v>
      </c>
      <c r="P3431" s="164">
        <f>SUM(P3443,P3454,P3457,P3462)</f>
        <v>170000</v>
      </c>
      <c r="Q3431" s="164">
        <f>SUM(Q3443,Q3454,Q3457,Q3462)</f>
        <v>130000</v>
      </c>
      <c r="R3431" s="164">
        <f t="shared" si="1639"/>
        <v>0</v>
      </c>
      <c r="S3431" s="164">
        <f>SUM(S3443,S3454,S3457,S3462)</f>
        <v>0</v>
      </c>
      <c r="T3431" s="164">
        <f>SUM(T3443,T3454,T3457,T3462)</f>
        <v>0</v>
      </c>
      <c r="U3431" s="164">
        <f>SUM(U3443,U3454,U3457,U3462)</f>
        <v>0</v>
      </c>
      <c r="V3431" s="164">
        <f>SUM(V3443,V3454,V3457,V3462)</f>
        <v>0</v>
      </c>
    </row>
    <row r="3432" spans="1:22" ht="16.5" thickTop="1" thickBot="1">
      <c r="A3432" s="160" t="s">
        <v>121</v>
      </c>
      <c r="B3432" s="167" t="s">
        <v>15</v>
      </c>
      <c r="C3432" s="164">
        <f t="shared" si="1633"/>
        <v>0</v>
      </c>
      <c r="D3432" s="164">
        <f t="shared" si="1634"/>
        <v>0</v>
      </c>
      <c r="E3432" s="164">
        <f t="shared" si="1634"/>
        <v>0</v>
      </c>
      <c r="F3432" s="164">
        <f t="shared" si="1634"/>
        <v>0</v>
      </c>
      <c r="G3432" s="164">
        <f t="shared" si="1632"/>
        <v>0</v>
      </c>
      <c r="H3432" s="164">
        <f t="shared" si="1635"/>
        <v>0</v>
      </c>
      <c r="I3432" s="164">
        <f t="shared" ref="I3432:L3438" si="1653">SUM(I3444)</f>
        <v>0</v>
      </c>
      <c r="J3432" s="164">
        <f t="shared" si="1653"/>
        <v>0</v>
      </c>
      <c r="K3432" s="164">
        <f t="shared" si="1653"/>
        <v>0</v>
      </c>
      <c r="L3432" s="164">
        <f t="shared" si="1653"/>
        <v>0</v>
      </c>
      <c r="M3432" s="164">
        <f t="shared" si="1637"/>
        <v>0</v>
      </c>
      <c r="N3432" s="164">
        <f t="shared" ref="N3432:Q3438" si="1654">SUM(N3444)</f>
        <v>0</v>
      </c>
      <c r="O3432" s="164">
        <f t="shared" si="1654"/>
        <v>0</v>
      </c>
      <c r="P3432" s="164">
        <f t="shared" si="1654"/>
        <v>0</v>
      </c>
      <c r="Q3432" s="164">
        <f t="shared" si="1654"/>
        <v>0</v>
      </c>
      <c r="R3432" s="164">
        <f t="shared" si="1639"/>
        <v>0</v>
      </c>
      <c r="S3432" s="164">
        <f t="shared" ref="S3432:V3438" si="1655">SUM(S3444)</f>
        <v>0</v>
      </c>
      <c r="T3432" s="164">
        <f t="shared" si="1655"/>
        <v>0</v>
      </c>
      <c r="U3432" s="164">
        <f t="shared" si="1655"/>
        <v>0</v>
      </c>
      <c r="V3432" s="164">
        <f t="shared" si="1655"/>
        <v>0</v>
      </c>
    </row>
    <row r="3433" spans="1:22" ht="16.5" thickTop="1" thickBot="1">
      <c r="A3433" s="160" t="s">
        <v>121</v>
      </c>
      <c r="B3433" s="168" t="s">
        <v>137</v>
      </c>
      <c r="C3433" s="164">
        <f t="shared" si="1633"/>
        <v>0</v>
      </c>
      <c r="D3433" s="164">
        <f t="shared" si="1634"/>
        <v>0</v>
      </c>
      <c r="E3433" s="164">
        <f t="shared" si="1634"/>
        <v>0</v>
      </c>
      <c r="F3433" s="164">
        <f t="shared" si="1634"/>
        <v>0</v>
      </c>
      <c r="G3433" s="164">
        <f t="shared" si="1632"/>
        <v>0</v>
      </c>
      <c r="H3433" s="164">
        <f t="shared" si="1635"/>
        <v>0</v>
      </c>
      <c r="I3433" s="164">
        <f t="shared" si="1653"/>
        <v>0</v>
      </c>
      <c r="J3433" s="164">
        <f t="shared" si="1653"/>
        <v>0</v>
      </c>
      <c r="K3433" s="164">
        <f t="shared" si="1653"/>
        <v>0</v>
      </c>
      <c r="L3433" s="164">
        <f t="shared" si="1653"/>
        <v>0</v>
      </c>
      <c r="M3433" s="164">
        <f t="shared" si="1637"/>
        <v>0</v>
      </c>
      <c r="N3433" s="164">
        <f t="shared" si="1654"/>
        <v>0</v>
      </c>
      <c r="O3433" s="164">
        <f t="shared" si="1654"/>
        <v>0</v>
      </c>
      <c r="P3433" s="164">
        <f t="shared" si="1654"/>
        <v>0</v>
      </c>
      <c r="Q3433" s="164">
        <f t="shared" si="1654"/>
        <v>0</v>
      </c>
      <c r="R3433" s="164">
        <f t="shared" si="1639"/>
        <v>0</v>
      </c>
      <c r="S3433" s="164">
        <f t="shared" si="1655"/>
        <v>0</v>
      </c>
      <c r="T3433" s="164">
        <f t="shared" si="1655"/>
        <v>0</v>
      </c>
      <c r="U3433" s="164">
        <f t="shared" si="1655"/>
        <v>0</v>
      </c>
      <c r="V3433" s="164">
        <f t="shared" si="1655"/>
        <v>0</v>
      </c>
    </row>
    <row r="3434" spans="1:22" ht="16.5" thickTop="1" thickBot="1">
      <c r="A3434" s="160" t="s">
        <v>121</v>
      </c>
      <c r="B3434" s="169" t="s">
        <v>135</v>
      </c>
      <c r="C3434" s="164">
        <f t="shared" si="1633"/>
        <v>0</v>
      </c>
      <c r="D3434" s="164">
        <f t="shared" si="1634"/>
        <v>0</v>
      </c>
      <c r="E3434" s="164">
        <f t="shared" si="1634"/>
        <v>0</v>
      </c>
      <c r="F3434" s="164">
        <f t="shared" si="1634"/>
        <v>0</v>
      </c>
      <c r="G3434" s="164">
        <f t="shared" si="1632"/>
        <v>0</v>
      </c>
      <c r="H3434" s="164">
        <f t="shared" si="1635"/>
        <v>0</v>
      </c>
      <c r="I3434" s="164">
        <f t="shared" si="1653"/>
        <v>0</v>
      </c>
      <c r="J3434" s="164">
        <f t="shared" si="1653"/>
        <v>0</v>
      </c>
      <c r="K3434" s="164">
        <f t="shared" si="1653"/>
        <v>0</v>
      </c>
      <c r="L3434" s="164">
        <f t="shared" si="1653"/>
        <v>0</v>
      </c>
      <c r="M3434" s="164">
        <f t="shared" si="1637"/>
        <v>0</v>
      </c>
      <c r="N3434" s="164">
        <f t="shared" si="1654"/>
        <v>0</v>
      </c>
      <c r="O3434" s="164">
        <f t="shared" si="1654"/>
        <v>0</v>
      </c>
      <c r="P3434" s="164">
        <f t="shared" si="1654"/>
        <v>0</v>
      </c>
      <c r="Q3434" s="164">
        <f t="shared" si="1654"/>
        <v>0</v>
      </c>
      <c r="R3434" s="164">
        <f t="shared" si="1639"/>
        <v>0</v>
      </c>
      <c r="S3434" s="164">
        <f t="shared" si="1655"/>
        <v>0</v>
      </c>
      <c r="T3434" s="164">
        <f t="shared" si="1655"/>
        <v>0</v>
      </c>
      <c r="U3434" s="164">
        <f t="shared" si="1655"/>
        <v>0</v>
      </c>
      <c r="V3434" s="164">
        <f t="shared" si="1655"/>
        <v>0</v>
      </c>
    </row>
    <row r="3435" spans="1:22" ht="16.5" thickTop="1" thickBot="1">
      <c r="A3435" s="160" t="s">
        <v>121</v>
      </c>
      <c r="B3435" s="170" t="s">
        <v>138</v>
      </c>
      <c r="C3435" s="164">
        <f t="shared" si="1633"/>
        <v>0</v>
      </c>
      <c r="D3435" s="164">
        <f t="shared" si="1634"/>
        <v>0</v>
      </c>
      <c r="E3435" s="164">
        <f t="shared" si="1634"/>
        <v>0</v>
      </c>
      <c r="F3435" s="164">
        <f t="shared" si="1634"/>
        <v>0</v>
      </c>
      <c r="G3435" s="164">
        <f t="shared" si="1632"/>
        <v>0</v>
      </c>
      <c r="H3435" s="164">
        <f t="shared" si="1635"/>
        <v>0</v>
      </c>
      <c r="I3435" s="164">
        <f t="shared" si="1653"/>
        <v>0</v>
      </c>
      <c r="J3435" s="164">
        <f t="shared" si="1653"/>
        <v>0</v>
      </c>
      <c r="K3435" s="164">
        <f t="shared" si="1653"/>
        <v>0</v>
      </c>
      <c r="L3435" s="164">
        <f t="shared" si="1653"/>
        <v>0</v>
      </c>
      <c r="M3435" s="164">
        <f t="shared" si="1637"/>
        <v>0</v>
      </c>
      <c r="N3435" s="164">
        <f t="shared" si="1654"/>
        <v>0</v>
      </c>
      <c r="O3435" s="164">
        <f t="shared" si="1654"/>
        <v>0</v>
      </c>
      <c r="P3435" s="164">
        <f t="shared" si="1654"/>
        <v>0</v>
      </c>
      <c r="Q3435" s="164">
        <f t="shared" si="1654"/>
        <v>0</v>
      </c>
      <c r="R3435" s="164">
        <f t="shared" si="1639"/>
        <v>0</v>
      </c>
      <c r="S3435" s="164">
        <f t="shared" si="1655"/>
        <v>0</v>
      </c>
      <c r="T3435" s="164">
        <f t="shared" si="1655"/>
        <v>0</v>
      </c>
      <c r="U3435" s="164">
        <f t="shared" si="1655"/>
        <v>0</v>
      </c>
      <c r="V3435" s="164">
        <f t="shared" si="1655"/>
        <v>0</v>
      </c>
    </row>
    <row r="3436" spans="1:22" ht="16.5" thickTop="1" thickBot="1">
      <c r="A3436" s="160" t="s">
        <v>121</v>
      </c>
      <c r="B3436" s="171" t="s">
        <v>139</v>
      </c>
      <c r="C3436" s="164">
        <f t="shared" si="1633"/>
        <v>0</v>
      </c>
      <c r="D3436" s="164">
        <f t="shared" si="1634"/>
        <v>0</v>
      </c>
      <c r="E3436" s="164">
        <f t="shared" si="1634"/>
        <v>0</v>
      </c>
      <c r="F3436" s="164">
        <f t="shared" si="1634"/>
        <v>0</v>
      </c>
      <c r="G3436" s="164">
        <f t="shared" si="1632"/>
        <v>0</v>
      </c>
      <c r="H3436" s="164">
        <f t="shared" si="1635"/>
        <v>0</v>
      </c>
      <c r="I3436" s="164">
        <f t="shared" si="1653"/>
        <v>0</v>
      </c>
      <c r="J3436" s="164">
        <f t="shared" si="1653"/>
        <v>0</v>
      </c>
      <c r="K3436" s="164">
        <f t="shared" si="1653"/>
        <v>0</v>
      </c>
      <c r="L3436" s="164">
        <f t="shared" si="1653"/>
        <v>0</v>
      </c>
      <c r="M3436" s="164">
        <f t="shared" si="1637"/>
        <v>0</v>
      </c>
      <c r="N3436" s="164">
        <f t="shared" si="1654"/>
        <v>0</v>
      </c>
      <c r="O3436" s="164">
        <f t="shared" si="1654"/>
        <v>0</v>
      </c>
      <c r="P3436" s="164">
        <f t="shared" si="1654"/>
        <v>0</v>
      </c>
      <c r="Q3436" s="164">
        <f t="shared" si="1654"/>
        <v>0</v>
      </c>
      <c r="R3436" s="164">
        <f t="shared" si="1639"/>
        <v>0</v>
      </c>
      <c r="S3436" s="164">
        <f t="shared" si="1655"/>
        <v>0</v>
      </c>
      <c r="T3436" s="164">
        <f t="shared" si="1655"/>
        <v>0</v>
      </c>
      <c r="U3436" s="164">
        <f t="shared" si="1655"/>
        <v>0</v>
      </c>
      <c r="V3436" s="164">
        <f t="shared" si="1655"/>
        <v>0</v>
      </c>
    </row>
    <row r="3437" spans="1:22" ht="16.5" thickTop="1" thickBot="1">
      <c r="A3437" s="160" t="s">
        <v>121</v>
      </c>
      <c r="B3437" s="167" t="s">
        <v>105</v>
      </c>
      <c r="C3437" s="164">
        <f t="shared" si="1633"/>
        <v>300000</v>
      </c>
      <c r="D3437" s="164">
        <f t="shared" si="1634"/>
        <v>75000</v>
      </c>
      <c r="E3437" s="164">
        <f t="shared" si="1634"/>
        <v>75000</v>
      </c>
      <c r="F3437" s="164">
        <f t="shared" si="1634"/>
        <v>75000</v>
      </c>
      <c r="G3437" s="164">
        <f t="shared" si="1632"/>
        <v>75000</v>
      </c>
      <c r="H3437" s="164">
        <f t="shared" si="1635"/>
        <v>300000</v>
      </c>
      <c r="I3437" s="164">
        <f t="shared" si="1653"/>
        <v>75000</v>
      </c>
      <c r="J3437" s="164">
        <f t="shared" si="1653"/>
        <v>75000</v>
      </c>
      <c r="K3437" s="164">
        <f t="shared" si="1653"/>
        <v>75000</v>
      </c>
      <c r="L3437" s="164">
        <f t="shared" si="1653"/>
        <v>75000</v>
      </c>
      <c r="M3437" s="164">
        <f t="shared" si="1637"/>
        <v>0</v>
      </c>
      <c r="N3437" s="164">
        <f t="shared" si="1654"/>
        <v>0</v>
      </c>
      <c r="O3437" s="164">
        <f t="shared" si="1654"/>
        <v>0</v>
      </c>
      <c r="P3437" s="164">
        <f t="shared" si="1654"/>
        <v>0</v>
      </c>
      <c r="Q3437" s="164">
        <f t="shared" si="1654"/>
        <v>0</v>
      </c>
      <c r="R3437" s="164">
        <f t="shared" si="1639"/>
        <v>0</v>
      </c>
      <c r="S3437" s="164">
        <f t="shared" si="1655"/>
        <v>0</v>
      </c>
      <c r="T3437" s="164">
        <f t="shared" si="1655"/>
        <v>0</v>
      </c>
      <c r="U3437" s="164">
        <f t="shared" si="1655"/>
        <v>0</v>
      </c>
      <c r="V3437" s="164">
        <f t="shared" si="1655"/>
        <v>0</v>
      </c>
    </row>
    <row r="3438" spans="1:22" ht="31.5" thickTop="1" thickBot="1">
      <c r="A3438" s="160" t="s">
        <v>121</v>
      </c>
      <c r="B3438" s="168" t="s">
        <v>153</v>
      </c>
      <c r="C3438" s="164">
        <f t="shared" si="1633"/>
        <v>300000</v>
      </c>
      <c r="D3438" s="164">
        <f t="shared" si="1634"/>
        <v>75000</v>
      </c>
      <c r="E3438" s="164">
        <f t="shared" si="1634"/>
        <v>75000</v>
      </c>
      <c r="F3438" s="164">
        <f t="shared" si="1634"/>
        <v>75000</v>
      </c>
      <c r="G3438" s="164">
        <f t="shared" si="1632"/>
        <v>75000</v>
      </c>
      <c r="H3438" s="164">
        <f t="shared" si="1635"/>
        <v>300000</v>
      </c>
      <c r="I3438" s="164">
        <f t="shared" si="1653"/>
        <v>75000</v>
      </c>
      <c r="J3438" s="164">
        <f t="shared" si="1653"/>
        <v>75000</v>
      </c>
      <c r="K3438" s="164">
        <f t="shared" si="1653"/>
        <v>75000</v>
      </c>
      <c r="L3438" s="164">
        <f t="shared" si="1653"/>
        <v>75000</v>
      </c>
      <c r="M3438" s="164">
        <f t="shared" si="1637"/>
        <v>0</v>
      </c>
      <c r="N3438" s="164">
        <f t="shared" si="1654"/>
        <v>0</v>
      </c>
      <c r="O3438" s="164">
        <f t="shared" si="1654"/>
        <v>0</v>
      </c>
      <c r="P3438" s="164">
        <f t="shared" si="1654"/>
        <v>0</v>
      </c>
      <c r="Q3438" s="164">
        <f t="shared" si="1654"/>
        <v>0</v>
      </c>
      <c r="R3438" s="164">
        <f t="shared" si="1639"/>
        <v>0</v>
      </c>
      <c r="S3438" s="164">
        <f t="shared" si="1655"/>
        <v>0</v>
      </c>
      <c r="T3438" s="164">
        <f t="shared" si="1655"/>
        <v>0</v>
      </c>
      <c r="U3438" s="164">
        <f t="shared" si="1655"/>
        <v>0</v>
      </c>
      <c r="V3438" s="164">
        <f t="shared" si="1655"/>
        <v>0</v>
      </c>
    </row>
    <row r="3439" spans="1:22" ht="16.5" thickTop="1" thickBot="1">
      <c r="A3439" s="160" t="s">
        <v>121</v>
      </c>
      <c r="B3439" s="166" t="s">
        <v>155</v>
      </c>
      <c r="C3439" s="164">
        <f t="shared" si="1633"/>
        <v>3580000</v>
      </c>
      <c r="D3439" s="164">
        <f t="shared" si="1634"/>
        <v>1370000</v>
      </c>
      <c r="E3439" s="164">
        <f t="shared" si="1634"/>
        <v>1627000</v>
      </c>
      <c r="F3439" s="164">
        <f t="shared" si="1634"/>
        <v>454000</v>
      </c>
      <c r="G3439" s="164">
        <f t="shared" si="1632"/>
        <v>129000</v>
      </c>
      <c r="H3439" s="164">
        <f t="shared" si="1635"/>
        <v>2520000</v>
      </c>
      <c r="I3439" s="164">
        <f>SUM(I3451,I3458,I3463)</f>
        <v>870000</v>
      </c>
      <c r="J3439" s="164">
        <f>SUM(J3451,J3458,J3463)</f>
        <v>1477000</v>
      </c>
      <c r="K3439" s="164">
        <f>SUM(K3451,K3458,K3463)</f>
        <v>154000</v>
      </c>
      <c r="L3439" s="164">
        <f>SUM(L3451,L3458,L3463)</f>
        <v>19000</v>
      </c>
      <c r="M3439" s="164">
        <f t="shared" si="1637"/>
        <v>1060000</v>
      </c>
      <c r="N3439" s="164">
        <f>SUM(N3451,N3458,N3463)</f>
        <v>500000</v>
      </c>
      <c r="O3439" s="164">
        <f>SUM(O3451,O3458,O3463)</f>
        <v>150000</v>
      </c>
      <c r="P3439" s="164">
        <f>SUM(P3451,P3458,P3463)</f>
        <v>300000</v>
      </c>
      <c r="Q3439" s="164">
        <f>SUM(Q3451,Q3458,Q3463)</f>
        <v>110000</v>
      </c>
      <c r="R3439" s="164">
        <f t="shared" si="1639"/>
        <v>0</v>
      </c>
      <c r="S3439" s="164">
        <f>SUM(S3451,S3458,S3463)</f>
        <v>0</v>
      </c>
      <c r="T3439" s="164">
        <f>SUM(T3451,T3458,T3463)</f>
        <v>0</v>
      </c>
      <c r="U3439" s="164">
        <f>SUM(U3451,U3458,U3463)</f>
        <v>0</v>
      </c>
      <c r="V3439" s="164">
        <f>SUM(V3451,V3458,V3463)</f>
        <v>0</v>
      </c>
    </row>
    <row r="3440" spans="1:22" ht="16.5" thickTop="1" thickBot="1">
      <c r="A3440" s="160" t="s">
        <v>1201</v>
      </c>
      <c r="B3440" s="166" t="s">
        <v>1202</v>
      </c>
      <c r="C3440" s="164">
        <f t="shared" si="1633"/>
        <v>9630000</v>
      </c>
      <c r="D3440" s="164">
        <f t="shared" si="1634"/>
        <v>2905000</v>
      </c>
      <c r="E3440" s="164">
        <f t="shared" si="1634"/>
        <v>3375000</v>
      </c>
      <c r="F3440" s="164">
        <f t="shared" si="1634"/>
        <v>2375000</v>
      </c>
      <c r="G3440" s="164">
        <f t="shared" si="1632"/>
        <v>975000</v>
      </c>
      <c r="H3440" s="164">
        <f t="shared" si="1635"/>
        <v>9630000</v>
      </c>
      <c r="I3440" s="164">
        <f>SUM(I3441,I3451)</f>
        <v>2905000</v>
      </c>
      <c r="J3440" s="164">
        <f>SUM(J3441,J3451)</f>
        <v>3375000</v>
      </c>
      <c r="K3440" s="164">
        <f>SUM(K3441,K3451)</f>
        <v>2375000</v>
      </c>
      <c r="L3440" s="164">
        <f>SUM(L3441,L3451)</f>
        <v>975000</v>
      </c>
      <c r="M3440" s="164">
        <f t="shared" si="1637"/>
        <v>0</v>
      </c>
      <c r="N3440" s="164">
        <f>SUM(N3441,N3451)</f>
        <v>0</v>
      </c>
      <c r="O3440" s="164">
        <f>SUM(O3441,O3451)</f>
        <v>0</v>
      </c>
      <c r="P3440" s="164">
        <f>SUM(P3441,P3451)</f>
        <v>0</v>
      </c>
      <c r="Q3440" s="164">
        <f>SUM(Q3441,Q3451)</f>
        <v>0</v>
      </c>
      <c r="R3440" s="164">
        <f t="shared" si="1639"/>
        <v>0</v>
      </c>
      <c r="S3440" s="164">
        <f>SUM(S3441,S3451)</f>
        <v>0</v>
      </c>
      <c r="T3440" s="164">
        <f>SUM(T3441,T3451)</f>
        <v>0</v>
      </c>
      <c r="U3440" s="164">
        <f>SUM(U3441,U3451)</f>
        <v>0</v>
      </c>
      <c r="V3440" s="164">
        <f>SUM(V3441,V3451)</f>
        <v>0</v>
      </c>
    </row>
    <row r="3441" spans="1:22" ht="16.5" thickTop="1" thickBot="1">
      <c r="A3441" s="160" t="s">
        <v>121</v>
      </c>
      <c r="B3441" s="167" t="s">
        <v>99</v>
      </c>
      <c r="C3441" s="164">
        <f t="shared" si="1633"/>
        <v>9300000</v>
      </c>
      <c r="D3441" s="164">
        <f t="shared" si="1634"/>
        <v>2875000</v>
      </c>
      <c r="E3441" s="164">
        <f t="shared" si="1634"/>
        <v>3175000</v>
      </c>
      <c r="F3441" s="164">
        <f t="shared" si="1634"/>
        <v>2275000</v>
      </c>
      <c r="G3441" s="164">
        <f t="shared" si="1632"/>
        <v>975000</v>
      </c>
      <c r="H3441" s="164">
        <f t="shared" si="1635"/>
        <v>9300000</v>
      </c>
      <c r="I3441" s="164">
        <f>SUM(I3442:I3444,I3449)</f>
        <v>2875000</v>
      </c>
      <c r="J3441" s="164">
        <f>SUM(J3442:J3444,J3449)</f>
        <v>3175000</v>
      </c>
      <c r="K3441" s="164">
        <f>SUM(K3442:K3444,K3449)</f>
        <v>2275000</v>
      </c>
      <c r="L3441" s="164">
        <f>SUM(L3442:L3444,L3449)</f>
        <v>975000</v>
      </c>
      <c r="M3441" s="164">
        <f t="shared" si="1637"/>
        <v>0</v>
      </c>
      <c r="N3441" s="164">
        <f>SUM(N3442:N3444,N3449)</f>
        <v>0</v>
      </c>
      <c r="O3441" s="164">
        <f>SUM(O3442:O3444,O3449)</f>
        <v>0</v>
      </c>
      <c r="P3441" s="164">
        <f>SUM(P3442:P3444,P3449)</f>
        <v>0</v>
      </c>
      <c r="Q3441" s="164">
        <f>SUM(Q3442:Q3444,Q3449)</f>
        <v>0</v>
      </c>
      <c r="R3441" s="164">
        <f t="shared" si="1639"/>
        <v>0</v>
      </c>
      <c r="S3441" s="164">
        <f>SUM(S3442:S3444,S3449)</f>
        <v>0</v>
      </c>
      <c r="T3441" s="164">
        <f>SUM(T3442:T3444,T3449)</f>
        <v>0</v>
      </c>
      <c r="U3441" s="164">
        <f>SUM(U3442:U3444,U3449)</f>
        <v>0</v>
      </c>
      <c r="V3441" s="164">
        <f>SUM(V3442:V3444,V3449)</f>
        <v>0</v>
      </c>
    </row>
    <row r="3442" spans="1:22" ht="16.5" thickTop="1" thickBot="1">
      <c r="A3442" s="160" t="s">
        <v>121</v>
      </c>
      <c r="B3442" s="168" t="s">
        <v>100</v>
      </c>
      <c r="C3442" s="164">
        <f t="shared" si="1633"/>
        <v>5000000</v>
      </c>
      <c r="D3442" s="164">
        <f t="shared" si="1634"/>
        <v>2000000</v>
      </c>
      <c r="E3442" s="164">
        <f t="shared" si="1634"/>
        <v>2000000</v>
      </c>
      <c r="F3442" s="164">
        <f t="shared" si="1634"/>
        <v>1000000</v>
      </c>
      <c r="G3442" s="164">
        <f t="shared" si="1632"/>
        <v>0</v>
      </c>
      <c r="H3442" s="164">
        <f t="shared" si="1635"/>
        <v>5000000</v>
      </c>
      <c r="I3442" s="164">
        <v>2000000</v>
      </c>
      <c r="J3442" s="164">
        <v>2000000</v>
      </c>
      <c r="K3442" s="164">
        <v>1000000</v>
      </c>
      <c r="L3442" s="164">
        <v>0</v>
      </c>
      <c r="M3442" s="164">
        <f t="shared" si="1637"/>
        <v>0</v>
      </c>
      <c r="N3442" s="164">
        <v>0</v>
      </c>
      <c r="O3442" s="164">
        <v>0</v>
      </c>
      <c r="P3442" s="164">
        <v>0</v>
      </c>
      <c r="Q3442" s="164">
        <v>0</v>
      </c>
      <c r="R3442" s="164">
        <f t="shared" si="1639"/>
        <v>0</v>
      </c>
      <c r="S3442" s="164">
        <v>0</v>
      </c>
      <c r="T3442" s="164">
        <v>0</v>
      </c>
      <c r="U3442" s="164">
        <v>0</v>
      </c>
      <c r="V3442" s="164">
        <v>0</v>
      </c>
    </row>
    <row r="3443" spans="1:22" ht="16.5" thickTop="1" thickBot="1">
      <c r="A3443" s="160" t="s">
        <v>121</v>
      </c>
      <c r="B3443" s="168" t="s">
        <v>101</v>
      </c>
      <c r="C3443" s="164">
        <f t="shared" si="1633"/>
        <v>4000000</v>
      </c>
      <c r="D3443" s="164">
        <f t="shared" si="1634"/>
        <v>800000</v>
      </c>
      <c r="E3443" s="164">
        <f t="shared" si="1634"/>
        <v>1100000</v>
      </c>
      <c r="F3443" s="164">
        <f t="shared" si="1634"/>
        <v>1200000</v>
      </c>
      <c r="G3443" s="164">
        <f t="shared" si="1632"/>
        <v>900000</v>
      </c>
      <c r="H3443" s="164">
        <f t="shared" si="1635"/>
        <v>4000000</v>
      </c>
      <c r="I3443" s="164">
        <v>800000</v>
      </c>
      <c r="J3443" s="164">
        <v>1100000</v>
      </c>
      <c r="K3443" s="164">
        <v>1200000</v>
      </c>
      <c r="L3443" s="164">
        <v>900000</v>
      </c>
      <c r="M3443" s="164">
        <f t="shared" si="1637"/>
        <v>0</v>
      </c>
      <c r="N3443" s="164">
        <v>0</v>
      </c>
      <c r="O3443" s="164">
        <v>0</v>
      </c>
      <c r="P3443" s="164">
        <v>0</v>
      </c>
      <c r="Q3443" s="164">
        <v>0</v>
      </c>
      <c r="R3443" s="164">
        <f t="shared" si="1639"/>
        <v>0</v>
      </c>
      <c r="S3443" s="164">
        <v>0</v>
      </c>
      <c r="T3443" s="164">
        <v>0</v>
      </c>
      <c r="U3443" s="164">
        <v>0</v>
      </c>
      <c r="V3443" s="164">
        <v>0</v>
      </c>
    </row>
    <row r="3444" spans="1:22" ht="16.5" thickTop="1" thickBot="1">
      <c r="A3444" s="160" t="s">
        <v>121</v>
      </c>
      <c r="B3444" s="168" t="s">
        <v>15</v>
      </c>
      <c r="C3444" s="164">
        <f t="shared" si="1633"/>
        <v>0</v>
      </c>
      <c r="D3444" s="164">
        <f t="shared" si="1634"/>
        <v>0</v>
      </c>
      <c r="E3444" s="164">
        <f t="shared" si="1634"/>
        <v>0</v>
      </c>
      <c r="F3444" s="164">
        <f t="shared" si="1634"/>
        <v>0</v>
      </c>
      <c r="G3444" s="164">
        <f t="shared" si="1632"/>
        <v>0</v>
      </c>
      <c r="H3444" s="164">
        <f t="shared" si="1635"/>
        <v>0</v>
      </c>
      <c r="I3444" s="164">
        <f t="shared" ref="I3444:L3447" si="1656">SUM(I3445)</f>
        <v>0</v>
      </c>
      <c r="J3444" s="164">
        <f t="shared" si="1656"/>
        <v>0</v>
      </c>
      <c r="K3444" s="164">
        <f t="shared" si="1656"/>
        <v>0</v>
      </c>
      <c r="L3444" s="164">
        <f t="shared" si="1656"/>
        <v>0</v>
      </c>
      <c r="M3444" s="164">
        <f t="shared" si="1637"/>
        <v>0</v>
      </c>
      <c r="N3444" s="164">
        <f t="shared" ref="N3444:Q3447" si="1657">SUM(N3445)</f>
        <v>0</v>
      </c>
      <c r="O3444" s="164">
        <f t="shared" si="1657"/>
        <v>0</v>
      </c>
      <c r="P3444" s="164">
        <f t="shared" si="1657"/>
        <v>0</v>
      </c>
      <c r="Q3444" s="164">
        <f t="shared" si="1657"/>
        <v>0</v>
      </c>
      <c r="R3444" s="164">
        <f t="shared" si="1639"/>
        <v>0</v>
      </c>
      <c r="S3444" s="164">
        <f t="shared" ref="S3444:V3447" si="1658">SUM(S3445)</f>
        <v>0</v>
      </c>
      <c r="T3444" s="164">
        <f t="shared" si="1658"/>
        <v>0</v>
      </c>
      <c r="U3444" s="164">
        <f t="shared" si="1658"/>
        <v>0</v>
      </c>
      <c r="V3444" s="164">
        <f t="shared" si="1658"/>
        <v>0</v>
      </c>
    </row>
    <row r="3445" spans="1:22" ht="16.5" thickTop="1" thickBot="1">
      <c r="A3445" s="160" t="s">
        <v>121</v>
      </c>
      <c r="B3445" s="169" t="s">
        <v>137</v>
      </c>
      <c r="C3445" s="164">
        <f t="shared" si="1633"/>
        <v>0</v>
      </c>
      <c r="D3445" s="164">
        <f t="shared" si="1634"/>
        <v>0</v>
      </c>
      <c r="E3445" s="164">
        <f t="shared" si="1634"/>
        <v>0</v>
      </c>
      <c r="F3445" s="164">
        <f t="shared" si="1634"/>
        <v>0</v>
      </c>
      <c r="G3445" s="164">
        <f t="shared" si="1632"/>
        <v>0</v>
      </c>
      <c r="H3445" s="164">
        <f t="shared" si="1635"/>
        <v>0</v>
      </c>
      <c r="I3445" s="164">
        <f t="shared" si="1656"/>
        <v>0</v>
      </c>
      <c r="J3445" s="164">
        <f t="shared" si="1656"/>
        <v>0</v>
      </c>
      <c r="K3445" s="164">
        <f t="shared" si="1656"/>
        <v>0</v>
      </c>
      <c r="L3445" s="164">
        <f t="shared" si="1656"/>
        <v>0</v>
      </c>
      <c r="M3445" s="164">
        <f t="shared" si="1637"/>
        <v>0</v>
      </c>
      <c r="N3445" s="164">
        <f t="shared" si="1657"/>
        <v>0</v>
      </c>
      <c r="O3445" s="164">
        <f t="shared" si="1657"/>
        <v>0</v>
      </c>
      <c r="P3445" s="164">
        <f t="shared" si="1657"/>
        <v>0</v>
      </c>
      <c r="Q3445" s="164">
        <f t="shared" si="1657"/>
        <v>0</v>
      </c>
      <c r="R3445" s="164">
        <f t="shared" si="1639"/>
        <v>0</v>
      </c>
      <c r="S3445" s="164">
        <f t="shared" si="1658"/>
        <v>0</v>
      </c>
      <c r="T3445" s="164">
        <f t="shared" si="1658"/>
        <v>0</v>
      </c>
      <c r="U3445" s="164">
        <f t="shared" si="1658"/>
        <v>0</v>
      </c>
      <c r="V3445" s="164">
        <f t="shared" si="1658"/>
        <v>0</v>
      </c>
    </row>
    <row r="3446" spans="1:22" ht="16.5" thickTop="1" thickBot="1">
      <c r="A3446" s="160" t="s">
        <v>121</v>
      </c>
      <c r="B3446" s="170" t="s">
        <v>135</v>
      </c>
      <c r="C3446" s="164">
        <f t="shared" si="1633"/>
        <v>0</v>
      </c>
      <c r="D3446" s="164">
        <f t="shared" si="1634"/>
        <v>0</v>
      </c>
      <c r="E3446" s="164">
        <f t="shared" si="1634"/>
        <v>0</v>
      </c>
      <c r="F3446" s="164">
        <f t="shared" si="1634"/>
        <v>0</v>
      </c>
      <c r="G3446" s="164">
        <f t="shared" si="1632"/>
        <v>0</v>
      </c>
      <c r="H3446" s="164">
        <f t="shared" si="1635"/>
        <v>0</v>
      </c>
      <c r="I3446" s="164">
        <f t="shared" si="1656"/>
        <v>0</v>
      </c>
      <c r="J3446" s="164">
        <f t="shared" si="1656"/>
        <v>0</v>
      </c>
      <c r="K3446" s="164">
        <f t="shared" si="1656"/>
        <v>0</v>
      </c>
      <c r="L3446" s="164">
        <f t="shared" si="1656"/>
        <v>0</v>
      </c>
      <c r="M3446" s="164">
        <f t="shared" si="1637"/>
        <v>0</v>
      </c>
      <c r="N3446" s="164">
        <f t="shared" si="1657"/>
        <v>0</v>
      </c>
      <c r="O3446" s="164">
        <f t="shared" si="1657"/>
        <v>0</v>
      </c>
      <c r="P3446" s="164">
        <f t="shared" si="1657"/>
        <v>0</v>
      </c>
      <c r="Q3446" s="164">
        <f t="shared" si="1657"/>
        <v>0</v>
      </c>
      <c r="R3446" s="164">
        <f t="shared" si="1639"/>
        <v>0</v>
      </c>
      <c r="S3446" s="164">
        <f t="shared" si="1658"/>
        <v>0</v>
      </c>
      <c r="T3446" s="164">
        <f t="shared" si="1658"/>
        <v>0</v>
      </c>
      <c r="U3446" s="164">
        <f t="shared" si="1658"/>
        <v>0</v>
      </c>
      <c r="V3446" s="164">
        <f t="shared" si="1658"/>
        <v>0</v>
      </c>
    </row>
    <row r="3447" spans="1:22" ht="16.5" thickTop="1" thickBot="1">
      <c r="A3447" s="160" t="s">
        <v>121</v>
      </c>
      <c r="B3447" s="171" t="s">
        <v>138</v>
      </c>
      <c r="C3447" s="164">
        <f t="shared" si="1633"/>
        <v>0</v>
      </c>
      <c r="D3447" s="164">
        <f t="shared" si="1634"/>
        <v>0</v>
      </c>
      <c r="E3447" s="164">
        <f t="shared" si="1634"/>
        <v>0</v>
      </c>
      <c r="F3447" s="164">
        <f t="shared" si="1634"/>
        <v>0</v>
      </c>
      <c r="G3447" s="164">
        <f t="shared" si="1632"/>
        <v>0</v>
      </c>
      <c r="H3447" s="164">
        <f t="shared" si="1635"/>
        <v>0</v>
      </c>
      <c r="I3447" s="164">
        <f t="shared" si="1656"/>
        <v>0</v>
      </c>
      <c r="J3447" s="164">
        <f t="shared" si="1656"/>
        <v>0</v>
      </c>
      <c r="K3447" s="164">
        <f t="shared" si="1656"/>
        <v>0</v>
      </c>
      <c r="L3447" s="164">
        <f t="shared" si="1656"/>
        <v>0</v>
      </c>
      <c r="M3447" s="164">
        <f t="shared" si="1637"/>
        <v>0</v>
      </c>
      <c r="N3447" s="164">
        <f t="shared" si="1657"/>
        <v>0</v>
      </c>
      <c r="O3447" s="164">
        <f t="shared" si="1657"/>
        <v>0</v>
      </c>
      <c r="P3447" s="164">
        <f t="shared" si="1657"/>
        <v>0</v>
      </c>
      <c r="Q3447" s="164">
        <f t="shared" si="1657"/>
        <v>0</v>
      </c>
      <c r="R3447" s="164">
        <f t="shared" si="1639"/>
        <v>0</v>
      </c>
      <c r="S3447" s="164">
        <f t="shared" si="1658"/>
        <v>0</v>
      </c>
      <c r="T3447" s="164">
        <f t="shared" si="1658"/>
        <v>0</v>
      </c>
      <c r="U3447" s="164">
        <f t="shared" si="1658"/>
        <v>0</v>
      </c>
      <c r="V3447" s="164">
        <f t="shared" si="1658"/>
        <v>0</v>
      </c>
    </row>
    <row r="3448" spans="1:22" ht="16.5" thickTop="1" thickBot="1">
      <c r="A3448" s="160" t="s">
        <v>121</v>
      </c>
      <c r="B3448" s="172" t="s">
        <v>139</v>
      </c>
      <c r="C3448" s="164">
        <f t="shared" si="1633"/>
        <v>0</v>
      </c>
      <c r="D3448" s="164">
        <f t="shared" si="1634"/>
        <v>0</v>
      </c>
      <c r="E3448" s="164">
        <f t="shared" si="1634"/>
        <v>0</v>
      </c>
      <c r="F3448" s="164">
        <f t="shared" si="1634"/>
        <v>0</v>
      </c>
      <c r="G3448" s="164">
        <f t="shared" si="1632"/>
        <v>0</v>
      </c>
      <c r="H3448" s="164">
        <f t="shared" si="1635"/>
        <v>0</v>
      </c>
      <c r="I3448" s="164">
        <v>0</v>
      </c>
      <c r="J3448" s="164">
        <v>0</v>
      </c>
      <c r="K3448" s="164">
        <v>0</v>
      </c>
      <c r="L3448" s="164">
        <v>0</v>
      </c>
      <c r="M3448" s="164">
        <f t="shared" si="1637"/>
        <v>0</v>
      </c>
      <c r="N3448" s="164">
        <v>0</v>
      </c>
      <c r="O3448" s="164">
        <v>0</v>
      </c>
      <c r="P3448" s="164">
        <v>0</v>
      </c>
      <c r="Q3448" s="164">
        <v>0</v>
      </c>
      <c r="R3448" s="164">
        <f t="shared" si="1639"/>
        <v>0</v>
      </c>
      <c r="S3448" s="164">
        <v>0</v>
      </c>
      <c r="T3448" s="164">
        <v>0</v>
      </c>
      <c r="U3448" s="164">
        <v>0</v>
      </c>
      <c r="V3448" s="164">
        <v>0</v>
      </c>
    </row>
    <row r="3449" spans="1:22" ht="16.5" thickTop="1" thickBot="1">
      <c r="A3449" s="160" t="s">
        <v>121</v>
      </c>
      <c r="B3449" s="168" t="s">
        <v>105</v>
      </c>
      <c r="C3449" s="164">
        <f t="shared" si="1633"/>
        <v>300000</v>
      </c>
      <c r="D3449" s="164">
        <f t="shared" si="1634"/>
        <v>75000</v>
      </c>
      <c r="E3449" s="164">
        <f t="shared" si="1634"/>
        <v>75000</v>
      </c>
      <c r="F3449" s="164">
        <f t="shared" si="1634"/>
        <v>75000</v>
      </c>
      <c r="G3449" s="164">
        <f t="shared" si="1632"/>
        <v>75000</v>
      </c>
      <c r="H3449" s="164">
        <f t="shared" si="1635"/>
        <v>300000</v>
      </c>
      <c r="I3449" s="164">
        <f>SUM(I3450)</f>
        <v>75000</v>
      </c>
      <c r="J3449" s="164">
        <f>SUM(J3450)</f>
        <v>75000</v>
      </c>
      <c r="K3449" s="164">
        <f>SUM(K3450)</f>
        <v>75000</v>
      </c>
      <c r="L3449" s="164">
        <f>SUM(L3450)</f>
        <v>75000</v>
      </c>
      <c r="M3449" s="164">
        <f t="shared" si="1637"/>
        <v>0</v>
      </c>
      <c r="N3449" s="164">
        <f>SUM(N3450)</f>
        <v>0</v>
      </c>
      <c r="O3449" s="164">
        <f>SUM(O3450)</f>
        <v>0</v>
      </c>
      <c r="P3449" s="164">
        <f>SUM(P3450)</f>
        <v>0</v>
      </c>
      <c r="Q3449" s="164">
        <f>SUM(Q3450)</f>
        <v>0</v>
      </c>
      <c r="R3449" s="164">
        <f t="shared" si="1639"/>
        <v>0</v>
      </c>
      <c r="S3449" s="164">
        <f>SUM(S3450)</f>
        <v>0</v>
      </c>
      <c r="T3449" s="164">
        <f>SUM(T3450)</f>
        <v>0</v>
      </c>
      <c r="U3449" s="164">
        <f>SUM(U3450)</f>
        <v>0</v>
      </c>
      <c r="V3449" s="164">
        <f>SUM(V3450)</f>
        <v>0</v>
      </c>
    </row>
    <row r="3450" spans="1:22" ht="31.5" thickTop="1" thickBot="1">
      <c r="A3450" s="160" t="s">
        <v>121</v>
      </c>
      <c r="B3450" s="169" t="s">
        <v>153</v>
      </c>
      <c r="C3450" s="164">
        <f t="shared" si="1633"/>
        <v>300000</v>
      </c>
      <c r="D3450" s="164">
        <f t="shared" si="1634"/>
        <v>75000</v>
      </c>
      <c r="E3450" s="164">
        <f t="shared" si="1634"/>
        <v>75000</v>
      </c>
      <c r="F3450" s="164">
        <f t="shared" si="1634"/>
        <v>75000</v>
      </c>
      <c r="G3450" s="164">
        <f t="shared" si="1632"/>
        <v>75000</v>
      </c>
      <c r="H3450" s="164">
        <f t="shared" si="1635"/>
        <v>300000</v>
      </c>
      <c r="I3450" s="164">
        <v>75000</v>
      </c>
      <c r="J3450" s="164">
        <v>75000</v>
      </c>
      <c r="K3450" s="164">
        <v>75000</v>
      </c>
      <c r="L3450" s="164">
        <v>75000</v>
      </c>
      <c r="M3450" s="164">
        <f t="shared" si="1637"/>
        <v>0</v>
      </c>
      <c r="N3450" s="164">
        <v>0</v>
      </c>
      <c r="O3450" s="164">
        <v>0</v>
      </c>
      <c r="P3450" s="164">
        <v>0</v>
      </c>
      <c r="Q3450" s="164">
        <v>0</v>
      </c>
      <c r="R3450" s="164">
        <f t="shared" si="1639"/>
        <v>0</v>
      </c>
      <c r="S3450" s="164">
        <v>0</v>
      </c>
      <c r="T3450" s="164">
        <v>0</v>
      </c>
      <c r="U3450" s="164">
        <v>0</v>
      </c>
      <c r="V3450" s="164">
        <v>0</v>
      </c>
    </row>
    <row r="3451" spans="1:22" ht="16.5" thickTop="1" thickBot="1">
      <c r="A3451" s="160" t="s">
        <v>121</v>
      </c>
      <c r="B3451" s="167" t="s">
        <v>155</v>
      </c>
      <c r="C3451" s="164">
        <f t="shared" si="1633"/>
        <v>330000</v>
      </c>
      <c r="D3451" s="164">
        <f t="shared" si="1634"/>
        <v>30000</v>
      </c>
      <c r="E3451" s="164">
        <f t="shared" si="1634"/>
        <v>200000</v>
      </c>
      <c r="F3451" s="164">
        <f t="shared" si="1634"/>
        <v>100000</v>
      </c>
      <c r="G3451" s="164">
        <f t="shared" si="1632"/>
        <v>0</v>
      </c>
      <c r="H3451" s="164">
        <f t="shared" si="1635"/>
        <v>330000</v>
      </c>
      <c r="I3451" s="164">
        <v>30000</v>
      </c>
      <c r="J3451" s="164">
        <v>200000</v>
      </c>
      <c r="K3451" s="164">
        <v>100000</v>
      </c>
      <c r="L3451" s="164">
        <v>0</v>
      </c>
      <c r="M3451" s="164">
        <f t="shared" si="1637"/>
        <v>0</v>
      </c>
      <c r="N3451" s="164">
        <v>0</v>
      </c>
      <c r="O3451" s="164">
        <v>0</v>
      </c>
      <c r="P3451" s="164">
        <v>0</v>
      </c>
      <c r="Q3451" s="164">
        <v>0</v>
      </c>
      <c r="R3451" s="164">
        <f t="shared" si="1639"/>
        <v>0</v>
      </c>
      <c r="S3451" s="164">
        <v>0</v>
      </c>
      <c r="T3451" s="164">
        <v>0</v>
      </c>
      <c r="U3451" s="164">
        <v>0</v>
      </c>
      <c r="V3451" s="164">
        <v>0</v>
      </c>
    </row>
    <row r="3452" spans="1:22" ht="16.5" thickTop="1" thickBot="1">
      <c r="A3452" s="160" t="s">
        <v>1203</v>
      </c>
      <c r="B3452" s="166" t="s">
        <v>1204</v>
      </c>
      <c r="C3452" s="164">
        <f t="shared" si="1633"/>
        <v>700000</v>
      </c>
      <c r="D3452" s="164">
        <f t="shared" si="1634"/>
        <v>10000</v>
      </c>
      <c r="E3452" s="164">
        <f t="shared" si="1634"/>
        <v>175000</v>
      </c>
      <c r="F3452" s="164">
        <f t="shared" si="1634"/>
        <v>365000</v>
      </c>
      <c r="G3452" s="164">
        <f t="shared" si="1632"/>
        <v>150000</v>
      </c>
      <c r="H3452" s="164">
        <f t="shared" si="1635"/>
        <v>700000</v>
      </c>
      <c r="I3452" s="164">
        <f t="shared" ref="I3452:L3453" si="1659">SUM(I3453)</f>
        <v>10000</v>
      </c>
      <c r="J3452" s="164">
        <f t="shared" si="1659"/>
        <v>175000</v>
      </c>
      <c r="K3452" s="164">
        <f t="shared" si="1659"/>
        <v>365000</v>
      </c>
      <c r="L3452" s="164">
        <f t="shared" si="1659"/>
        <v>150000</v>
      </c>
      <c r="M3452" s="164">
        <f t="shared" si="1637"/>
        <v>0</v>
      </c>
      <c r="N3452" s="164">
        <f t="shared" ref="N3452:Q3453" si="1660">SUM(N3453)</f>
        <v>0</v>
      </c>
      <c r="O3452" s="164">
        <f t="shared" si="1660"/>
        <v>0</v>
      </c>
      <c r="P3452" s="164">
        <f t="shared" si="1660"/>
        <v>0</v>
      </c>
      <c r="Q3452" s="164">
        <f t="shared" si="1660"/>
        <v>0</v>
      </c>
      <c r="R3452" s="164">
        <f t="shared" si="1639"/>
        <v>0</v>
      </c>
      <c r="S3452" s="164">
        <f t="shared" ref="S3452:V3453" si="1661">SUM(S3453)</f>
        <v>0</v>
      </c>
      <c r="T3452" s="164">
        <f t="shared" si="1661"/>
        <v>0</v>
      </c>
      <c r="U3452" s="164">
        <f t="shared" si="1661"/>
        <v>0</v>
      </c>
      <c r="V3452" s="164">
        <f t="shared" si="1661"/>
        <v>0</v>
      </c>
    </row>
    <row r="3453" spans="1:22" ht="16.5" thickTop="1" thickBot="1">
      <c r="A3453" s="160" t="s">
        <v>121</v>
      </c>
      <c r="B3453" s="167" t="s">
        <v>99</v>
      </c>
      <c r="C3453" s="164">
        <f t="shared" si="1633"/>
        <v>700000</v>
      </c>
      <c r="D3453" s="164">
        <f t="shared" si="1634"/>
        <v>10000</v>
      </c>
      <c r="E3453" s="164">
        <f t="shared" si="1634"/>
        <v>175000</v>
      </c>
      <c r="F3453" s="164">
        <f t="shared" si="1634"/>
        <v>365000</v>
      </c>
      <c r="G3453" s="164">
        <f t="shared" si="1632"/>
        <v>150000</v>
      </c>
      <c r="H3453" s="164">
        <f t="shared" si="1635"/>
        <v>700000</v>
      </c>
      <c r="I3453" s="164">
        <f t="shared" si="1659"/>
        <v>10000</v>
      </c>
      <c r="J3453" s="164">
        <f t="shared" si="1659"/>
        <v>175000</v>
      </c>
      <c r="K3453" s="164">
        <f t="shared" si="1659"/>
        <v>365000</v>
      </c>
      <c r="L3453" s="164">
        <f t="shared" si="1659"/>
        <v>150000</v>
      </c>
      <c r="M3453" s="164">
        <f t="shared" si="1637"/>
        <v>0</v>
      </c>
      <c r="N3453" s="164">
        <f t="shared" si="1660"/>
        <v>0</v>
      </c>
      <c r="O3453" s="164">
        <f t="shared" si="1660"/>
        <v>0</v>
      </c>
      <c r="P3453" s="164">
        <f t="shared" si="1660"/>
        <v>0</v>
      </c>
      <c r="Q3453" s="164">
        <f t="shared" si="1660"/>
        <v>0</v>
      </c>
      <c r="R3453" s="164">
        <f t="shared" si="1639"/>
        <v>0</v>
      </c>
      <c r="S3453" s="164">
        <f t="shared" si="1661"/>
        <v>0</v>
      </c>
      <c r="T3453" s="164">
        <f t="shared" si="1661"/>
        <v>0</v>
      </c>
      <c r="U3453" s="164">
        <f t="shared" si="1661"/>
        <v>0</v>
      </c>
      <c r="V3453" s="164">
        <f t="shared" si="1661"/>
        <v>0</v>
      </c>
    </row>
    <row r="3454" spans="1:22" ht="16.5" thickTop="1" thickBot="1">
      <c r="A3454" s="160" t="s">
        <v>121</v>
      </c>
      <c r="B3454" s="168" t="s">
        <v>101</v>
      </c>
      <c r="C3454" s="164">
        <f t="shared" si="1633"/>
        <v>700000</v>
      </c>
      <c r="D3454" s="164">
        <f t="shared" si="1634"/>
        <v>10000</v>
      </c>
      <c r="E3454" s="164">
        <f t="shared" si="1634"/>
        <v>175000</v>
      </c>
      <c r="F3454" s="164">
        <f t="shared" si="1634"/>
        <v>365000</v>
      </c>
      <c r="G3454" s="164">
        <f t="shared" si="1632"/>
        <v>150000</v>
      </c>
      <c r="H3454" s="164">
        <f t="shared" si="1635"/>
        <v>700000</v>
      </c>
      <c r="I3454" s="164">
        <v>10000</v>
      </c>
      <c r="J3454" s="164">
        <v>175000</v>
      </c>
      <c r="K3454" s="164">
        <v>365000</v>
      </c>
      <c r="L3454" s="164">
        <v>150000</v>
      </c>
      <c r="M3454" s="164">
        <f t="shared" si="1637"/>
        <v>0</v>
      </c>
      <c r="N3454" s="164">
        <v>0</v>
      </c>
      <c r="O3454" s="164">
        <v>0</v>
      </c>
      <c r="P3454" s="164">
        <v>0</v>
      </c>
      <c r="Q3454" s="164">
        <v>0</v>
      </c>
      <c r="R3454" s="164">
        <f t="shared" si="1639"/>
        <v>0</v>
      </c>
      <c r="S3454" s="164">
        <v>0</v>
      </c>
      <c r="T3454" s="164">
        <v>0</v>
      </c>
      <c r="U3454" s="164">
        <v>0</v>
      </c>
      <c r="V3454" s="164">
        <v>0</v>
      </c>
    </row>
    <row r="3455" spans="1:22" ht="31.5" thickTop="1" thickBot="1">
      <c r="A3455" s="160" t="s">
        <v>1205</v>
      </c>
      <c r="B3455" s="166" t="s">
        <v>1206</v>
      </c>
      <c r="C3455" s="164">
        <f t="shared" si="1633"/>
        <v>2250000</v>
      </c>
      <c r="D3455" s="164">
        <f t="shared" si="1634"/>
        <v>800000</v>
      </c>
      <c r="E3455" s="164">
        <f t="shared" si="1634"/>
        <v>1350000</v>
      </c>
      <c r="F3455" s="164">
        <f t="shared" si="1634"/>
        <v>100000</v>
      </c>
      <c r="G3455" s="164">
        <f t="shared" si="1632"/>
        <v>0</v>
      </c>
      <c r="H3455" s="164">
        <f t="shared" si="1635"/>
        <v>2250000</v>
      </c>
      <c r="I3455" s="164">
        <f>SUM(I3456,I3458)</f>
        <v>800000</v>
      </c>
      <c r="J3455" s="164">
        <f>SUM(J3456,J3458)</f>
        <v>1350000</v>
      </c>
      <c r="K3455" s="164">
        <f>SUM(K3456,K3458)</f>
        <v>100000</v>
      </c>
      <c r="L3455" s="164">
        <f>SUM(L3456,L3458)</f>
        <v>0</v>
      </c>
      <c r="M3455" s="164">
        <f t="shared" si="1637"/>
        <v>0</v>
      </c>
      <c r="N3455" s="164">
        <f>SUM(N3456,N3458)</f>
        <v>0</v>
      </c>
      <c r="O3455" s="164">
        <f>SUM(O3456,O3458)</f>
        <v>0</v>
      </c>
      <c r="P3455" s="164">
        <f>SUM(P3456,P3458)</f>
        <v>0</v>
      </c>
      <c r="Q3455" s="164">
        <f>SUM(Q3456,Q3458)</f>
        <v>0</v>
      </c>
      <c r="R3455" s="164">
        <f t="shared" si="1639"/>
        <v>0</v>
      </c>
      <c r="S3455" s="164">
        <f>SUM(S3456,S3458)</f>
        <v>0</v>
      </c>
      <c r="T3455" s="164">
        <f>SUM(T3456,T3458)</f>
        <v>0</v>
      </c>
      <c r="U3455" s="164">
        <f>SUM(U3456,U3458)</f>
        <v>0</v>
      </c>
      <c r="V3455" s="164">
        <f>SUM(V3456,V3458)</f>
        <v>0</v>
      </c>
    </row>
    <row r="3456" spans="1:22" ht="16.5" thickTop="1" thickBot="1">
      <c r="A3456" s="160" t="s">
        <v>121</v>
      </c>
      <c r="B3456" s="167" t="s">
        <v>99</v>
      </c>
      <c r="C3456" s="164">
        <f t="shared" si="1633"/>
        <v>250000</v>
      </c>
      <c r="D3456" s="164">
        <f t="shared" si="1634"/>
        <v>50000</v>
      </c>
      <c r="E3456" s="164">
        <f t="shared" si="1634"/>
        <v>100000</v>
      </c>
      <c r="F3456" s="164">
        <f t="shared" si="1634"/>
        <v>100000</v>
      </c>
      <c r="G3456" s="164">
        <f t="shared" si="1632"/>
        <v>0</v>
      </c>
      <c r="H3456" s="164">
        <f t="shared" si="1635"/>
        <v>250000</v>
      </c>
      <c r="I3456" s="164">
        <f>SUM(I3457)</f>
        <v>50000</v>
      </c>
      <c r="J3456" s="164">
        <f>SUM(J3457)</f>
        <v>100000</v>
      </c>
      <c r="K3456" s="164">
        <f>SUM(K3457)</f>
        <v>100000</v>
      </c>
      <c r="L3456" s="164">
        <f>SUM(L3457)</f>
        <v>0</v>
      </c>
      <c r="M3456" s="164">
        <f t="shared" si="1637"/>
        <v>0</v>
      </c>
      <c r="N3456" s="164">
        <f>SUM(N3457)</f>
        <v>0</v>
      </c>
      <c r="O3456" s="164">
        <f>SUM(O3457)</f>
        <v>0</v>
      </c>
      <c r="P3456" s="164">
        <f>SUM(P3457)</f>
        <v>0</v>
      </c>
      <c r="Q3456" s="164">
        <f>SUM(Q3457)</f>
        <v>0</v>
      </c>
      <c r="R3456" s="164">
        <f t="shared" si="1639"/>
        <v>0</v>
      </c>
      <c r="S3456" s="164">
        <f>SUM(S3457)</f>
        <v>0</v>
      </c>
      <c r="T3456" s="164">
        <f>SUM(T3457)</f>
        <v>0</v>
      </c>
      <c r="U3456" s="164">
        <f>SUM(U3457)</f>
        <v>0</v>
      </c>
      <c r="V3456" s="164">
        <f>SUM(V3457)</f>
        <v>0</v>
      </c>
    </row>
    <row r="3457" spans="1:22" ht="16.5" thickTop="1" thickBot="1">
      <c r="A3457" s="160" t="s">
        <v>121</v>
      </c>
      <c r="B3457" s="168" t="s">
        <v>101</v>
      </c>
      <c r="C3457" s="164">
        <f t="shared" si="1633"/>
        <v>250000</v>
      </c>
      <c r="D3457" s="164">
        <f t="shared" si="1634"/>
        <v>50000</v>
      </c>
      <c r="E3457" s="164">
        <f t="shared" si="1634"/>
        <v>100000</v>
      </c>
      <c r="F3457" s="164">
        <f t="shared" si="1634"/>
        <v>100000</v>
      </c>
      <c r="G3457" s="164">
        <f t="shared" si="1632"/>
        <v>0</v>
      </c>
      <c r="H3457" s="164">
        <f t="shared" si="1635"/>
        <v>250000</v>
      </c>
      <c r="I3457" s="164">
        <v>50000</v>
      </c>
      <c r="J3457" s="164">
        <v>100000</v>
      </c>
      <c r="K3457" s="164">
        <v>100000</v>
      </c>
      <c r="L3457" s="164">
        <v>0</v>
      </c>
      <c r="M3457" s="164">
        <f t="shared" si="1637"/>
        <v>0</v>
      </c>
      <c r="N3457" s="164">
        <v>0</v>
      </c>
      <c r="O3457" s="164">
        <v>0</v>
      </c>
      <c r="P3457" s="164">
        <v>0</v>
      </c>
      <c r="Q3457" s="164">
        <v>0</v>
      </c>
      <c r="R3457" s="164">
        <f t="shared" si="1639"/>
        <v>0</v>
      </c>
      <c r="S3457" s="164">
        <v>0</v>
      </c>
      <c r="T3457" s="164">
        <v>0</v>
      </c>
      <c r="U3457" s="164">
        <v>0</v>
      </c>
      <c r="V3457" s="164">
        <v>0</v>
      </c>
    </row>
    <row r="3458" spans="1:22" ht="16.5" thickTop="1" thickBot="1">
      <c r="A3458" s="160" t="s">
        <v>121</v>
      </c>
      <c r="B3458" s="167" t="s">
        <v>155</v>
      </c>
      <c r="C3458" s="164">
        <f t="shared" si="1633"/>
        <v>2000000</v>
      </c>
      <c r="D3458" s="164">
        <f t="shared" si="1634"/>
        <v>750000</v>
      </c>
      <c r="E3458" s="164">
        <f t="shared" si="1634"/>
        <v>1250000</v>
      </c>
      <c r="F3458" s="164">
        <f t="shared" si="1634"/>
        <v>0</v>
      </c>
      <c r="G3458" s="164">
        <f t="shared" si="1632"/>
        <v>0</v>
      </c>
      <c r="H3458" s="164">
        <f t="shared" si="1635"/>
        <v>2000000</v>
      </c>
      <c r="I3458" s="164">
        <v>750000</v>
      </c>
      <c r="J3458" s="164">
        <v>1250000</v>
      </c>
      <c r="K3458" s="164">
        <v>0</v>
      </c>
      <c r="L3458" s="164">
        <v>0</v>
      </c>
      <c r="M3458" s="164">
        <f t="shared" si="1637"/>
        <v>0</v>
      </c>
      <c r="N3458" s="164">
        <v>0</v>
      </c>
      <c r="O3458" s="164">
        <v>0</v>
      </c>
      <c r="P3458" s="164">
        <v>0</v>
      </c>
      <c r="Q3458" s="164">
        <v>0</v>
      </c>
      <c r="R3458" s="164">
        <f t="shared" si="1639"/>
        <v>0</v>
      </c>
      <c r="S3458" s="164">
        <v>0</v>
      </c>
      <c r="T3458" s="164">
        <v>0</v>
      </c>
      <c r="U3458" s="164">
        <v>0</v>
      </c>
      <c r="V3458" s="164">
        <v>0</v>
      </c>
    </row>
    <row r="3459" spans="1:22" ht="16.5" thickTop="1" thickBot="1">
      <c r="A3459" s="160" t="s">
        <v>1207</v>
      </c>
      <c r="B3459" s="166" t="s">
        <v>1208</v>
      </c>
      <c r="C3459" s="164">
        <f t="shared" si="1633"/>
        <v>2600000</v>
      </c>
      <c r="D3459" s="164">
        <f t="shared" si="1634"/>
        <v>949000</v>
      </c>
      <c r="E3459" s="164">
        <f t="shared" si="1634"/>
        <v>500000</v>
      </c>
      <c r="F3459" s="164">
        <f t="shared" si="1634"/>
        <v>713000</v>
      </c>
      <c r="G3459" s="164">
        <f t="shared" si="1632"/>
        <v>438000</v>
      </c>
      <c r="H3459" s="164">
        <f t="shared" si="1635"/>
        <v>300000</v>
      </c>
      <c r="I3459" s="164">
        <f>SUM(I3460,I3463)</f>
        <v>121000</v>
      </c>
      <c r="J3459" s="164">
        <f>SUM(J3460,J3463)</f>
        <v>52000</v>
      </c>
      <c r="K3459" s="164">
        <f>SUM(K3460,K3463)</f>
        <v>85000</v>
      </c>
      <c r="L3459" s="164">
        <f>SUM(L3460,L3463)</f>
        <v>42000</v>
      </c>
      <c r="M3459" s="164">
        <f t="shared" si="1637"/>
        <v>2300000</v>
      </c>
      <c r="N3459" s="164">
        <f>SUM(N3460,N3463)</f>
        <v>828000</v>
      </c>
      <c r="O3459" s="164">
        <f>SUM(O3460,O3463)</f>
        <v>448000</v>
      </c>
      <c r="P3459" s="164">
        <f>SUM(P3460,P3463)</f>
        <v>628000</v>
      </c>
      <c r="Q3459" s="164">
        <f>SUM(Q3460,Q3463)</f>
        <v>396000</v>
      </c>
      <c r="R3459" s="164">
        <f t="shared" si="1639"/>
        <v>0</v>
      </c>
      <c r="S3459" s="164">
        <f>SUM(S3460,S3463)</f>
        <v>0</v>
      </c>
      <c r="T3459" s="164">
        <f>SUM(T3460,T3463)</f>
        <v>0</v>
      </c>
      <c r="U3459" s="164">
        <f>SUM(U3460,U3463)</f>
        <v>0</v>
      </c>
      <c r="V3459" s="164">
        <f>SUM(V3460,V3463)</f>
        <v>0</v>
      </c>
    </row>
    <row r="3460" spans="1:22" ht="16.5" thickTop="1" thickBot="1">
      <c r="A3460" s="160" t="s">
        <v>121</v>
      </c>
      <c r="B3460" s="167" t="s">
        <v>99</v>
      </c>
      <c r="C3460" s="164">
        <f t="shared" si="1633"/>
        <v>1350000</v>
      </c>
      <c r="D3460" s="164">
        <f t="shared" si="1634"/>
        <v>359000</v>
      </c>
      <c r="E3460" s="164">
        <f t="shared" si="1634"/>
        <v>323000</v>
      </c>
      <c r="F3460" s="164">
        <f t="shared" si="1634"/>
        <v>359000</v>
      </c>
      <c r="G3460" s="164">
        <f t="shared" si="1632"/>
        <v>309000</v>
      </c>
      <c r="H3460" s="164">
        <f t="shared" si="1635"/>
        <v>110000</v>
      </c>
      <c r="I3460" s="164">
        <f>SUM(I3461:I3462)</f>
        <v>31000</v>
      </c>
      <c r="J3460" s="164">
        <f>SUM(J3461:J3462)</f>
        <v>25000</v>
      </c>
      <c r="K3460" s="164">
        <f>SUM(K3461:K3462)</f>
        <v>31000</v>
      </c>
      <c r="L3460" s="164">
        <f>SUM(L3461:L3462)</f>
        <v>23000</v>
      </c>
      <c r="M3460" s="164">
        <f t="shared" si="1637"/>
        <v>1240000</v>
      </c>
      <c r="N3460" s="164">
        <f>SUM(N3461:N3462)</f>
        <v>328000</v>
      </c>
      <c r="O3460" s="164">
        <f>SUM(O3461:O3462)</f>
        <v>298000</v>
      </c>
      <c r="P3460" s="164">
        <f>SUM(P3461:P3462)</f>
        <v>328000</v>
      </c>
      <c r="Q3460" s="164">
        <f>SUM(Q3461:Q3462)</f>
        <v>286000</v>
      </c>
      <c r="R3460" s="164">
        <f t="shared" si="1639"/>
        <v>0</v>
      </c>
      <c r="S3460" s="164">
        <f>SUM(S3461:S3462)</f>
        <v>0</v>
      </c>
      <c r="T3460" s="164">
        <f>SUM(T3461:T3462)</f>
        <v>0</v>
      </c>
      <c r="U3460" s="164">
        <f>SUM(U3461:U3462)</f>
        <v>0</v>
      </c>
      <c r="V3460" s="164">
        <f>SUM(V3461:V3462)</f>
        <v>0</v>
      </c>
    </row>
    <row r="3461" spans="1:22" ht="16.5" thickTop="1" thickBot="1">
      <c r="A3461" s="160" t="s">
        <v>121</v>
      </c>
      <c r="B3461" s="168" t="s">
        <v>100</v>
      </c>
      <c r="C3461" s="164">
        <f t="shared" si="1633"/>
        <v>630000</v>
      </c>
      <c r="D3461" s="164">
        <f t="shared" si="1634"/>
        <v>158000</v>
      </c>
      <c r="E3461" s="164">
        <f t="shared" si="1634"/>
        <v>158000</v>
      </c>
      <c r="F3461" s="164">
        <f t="shared" si="1634"/>
        <v>158000</v>
      </c>
      <c r="G3461" s="164">
        <f t="shared" si="1634"/>
        <v>156000</v>
      </c>
      <c r="H3461" s="164">
        <f t="shared" si="1635"/>
        <v>0</v>
      </c>
      <c r="I3461" s="164">
        <v>0</v>
      </c>
      <c r="J3461" s="164">
        <v>0</v>
      </c>
      <c r="K3461" s="164">
        <v>0</v>
      </c>
      <c r="L3461" s="164">
        <v>0</v>
      </c>
      <c r="M3461" s="164">
        <f t="shared" si="1637"/>
        <v>630000</v>
      </c>
      <c r="N3461" s="164">
        <v>158000</v>
      </c>
      <c r="O3461" s="164">
        <v>158000</v>
      </c>
      <c r="P3461" s="164">
        <v>158000</v>
      </c>
      <c r="Q3461" s="164">
        <v>156000</v>
      </c>
      <c r="R3461" s="164">
        <f t="shared" si="1639"/>
        <v>0</v>
      </c>
      <c r="S3461" s="164">
        <v>0</v>
      </c>
      <c r="T3461" s="164">
        <v>0</v>
      </c>
      <c r="U3461" s="164">
        <v>0</v>
      </c>
      <c r="V3461" s="164">
        <v>0</v>
      </c>
    </row>
    <row r="3462" spans="1:22" ht="16.5" thickTop="1" thickBot="1">
      <c r="A3462" s="160" t="s">
        <v>121</v>
      </c>
      <c r="B3462" s="168" t="s">
        <v>101</v>
      </c>
      <c r="C3462" s="164">
        <f t="shared" ref="C3462:C3525" si="1662">SUM(D3462:G3462)</f>
        <v>720000</v>
      </c>
      <c r="D3462" s="164">
        <f t="shared" ref="D3462:G3525" si="1663">SUM(I3462,N3462,S3462)</f>
        <v>201000</v>
      </c>
      <c r="E3462" s="164">
        <f t="shared" si="1663"/>
        <v>165000</v>
      </c>
      <c r="F3462" s="164">
        <f t="shared" si="1663"/>
        <v>201000</v>
      </c>
      <c r="G3462" s="164">
        <f t="shared" si="1663"/>
        <v>153000</v>
      </c>
      <c r="H3462" s="164">
        <f t="shared" ref="H3462:H3525" si="1664">SUM(I3462:L3462)</f>
        <v>110000</v>
      </c>
      <c r="I3462" s="164">
        <v>31000</v>
      </c>
      <c r="J3462" s="164">
        <v>25000</v>
      </c>
      <c r="K3462" s="164">
        <v>31000</v>
      </c>
      <c r="L3462" s="164">
        <v>23000</v>
      </c>
      <c r="M3462" s="164">
        <f t="shared" ref="M3462:M3525" si="1665">SUM(N3462:Q3462)</f>
        <v>610000</v>
      </c>
      <c r="N3462" s="164">
        <v>170000</v>
      </c>
      <c r="O3462" s="164">
        <v>140000</v>
      </c>
      <c r="P3462" s="164">
        <v>170000</v>
      </c>
      <c r="Q3462" s="164">
        <v>130000</v>
      </c>
      <c r="R3462" s="164">
        <f t="shared" ref="R3462:R3525" si="1666">SUM(S3462:V3462)</f>
        <v>0</v>
      </c>
      <c r="S3462" s="164">
        <v>0</v>
      </c>
      <c r="T3462" s="164">
        <v>0</v>
      </c>
      <c r="U3462" s="164">
        <v>0</v>
      </c>
      <c r="V3462" s="164">
        <v>0</v>
      </c>
    </row>
    <row r="3463" spans="1:22" ht="16.5" thickTop="1" thickBot="1">
      <c r="A3463" s="160" t="s">
        <v>121</v>
      </c>
      <c r="B3463" s="167" t="s">
        <v>155</v>
      </c>
      <c r="C3463" s="164">
        <f t="shared" si="1662"/>
        <v>1250000</v>
      </c>
      <c r="D3463" s="164">
        <f t="shared" si="1663"/>
        <v>590000</v>
      </c>
      <c r="E3463" s="164">
        <f t="shared" si="1663"/>
        <v>177000</v>
      </c>
      <c r="F3463" s="164">
        <f t="shared" si="1663"/>
        <v>354000</v>
      </c>
      <c r="G3463" s="164">
        <f t="shared" si="1663"/>
        <v>129000</v>
      </c>
      <c r="H3463" s="164">
        <f t="shared" si="1664"/>
        <v>190000</v>
      </c>
      <c r="I3463" s="164">
        <v>90000</v>
      </c>
      <c r="J3463" s="164">
        <v>27000</v>
      </c>
      <c r="K3463" s="164">
        <v>54000</v>
      </c>
      <c r="L3463" s="164">
        <v>19000</v>
      </c>
      <c r="M3463" s="164">
        <f t="shared" si="1665"/>
        <v>1060000</v>
      </c>
      <c r="N3463" s="164">
        <v>500000</v>
      </c>
      <c r="O3463" s="164">
        <v>150000</v>
      </c>
      <c r="P3463" s="164">
        <v>300000</v>
      </c>
      <c r="Q3463" s="164">
        <v>110000</v>
      </c>
      <c r="R3463" s="164">
        <f t="shared" si="1666"/>
        <v>0</v>
      </c>
      <c r="S3463" s="164">
        <v>0</v>
      </c>
      <c r="T3463" s="164">
        <v>0</v>
      </c>
      <c r="U3463" s="164">
        <v>0</v>
      </c>
      <c r="V3463" s="164">
        <v>0</v>
      </c>
    </row>
    <row r="3464" spans="1:22" ht="16.5" thickTop="1" thickBot="1">
      <c r="A3464" s="160" t="s">
        <v>1209</v>
      </c>
      <c r="B3464" s="165" t="s">
        <v>1210</v>
      </c>
      <c r="C3464" s="164">
        <f t="shared" si="1662"/>
        <v>7950000</v>
      </c>
      <c r="D3464" s="164">
        <f t="shared" si="1663"/>
        <v>2673000</v>
      </c>
      <c r="E3464" s="164">
        <f t="shared" si="1663"/>
        <v>3108000</v>
      </c>
      <c r="F3464" s="164">
        <f t="shared" si="1663"/>
        <v>1207000</v>
      </c>
      <c r="G3464" s="164">
        <f t="shared" si="1663"/>
        <v>962000</v>
      </c>
      <c r="H3464" s="164">
        <f t="shared" si="1664"/>
        <v>7950000</v>
      </c>
      <c r="I3464" s="164">
        <f t="shared" ref="I3464:L3465" si="1667">SUM(I3477,I3490,I3493,I3498)</f>
        <v>2673000</v>
      </c>
      <c r="J3464" s="164">
        <f t="shared" si="1667"/>
        <v>3108000</v>
      </c>
      <c r="K3464" s="164">
        <f t="shared" si="1667"/>
        <v>1207000</v>
      </c>
      <c r="L3464" s="164">
        <f t="shared" si="1667"/>
        <v>962000</v>
      </c>
      <c r="M3464" s="164">
        <f t="shared" si="1665"/>
        <v>0</v>
      </c>
      <c r="N3464" s="164">
        <f t="shared" ref="N3464:Q3465" si="1668">SUM(N3477,N3490,N3493,N3498)</f>
        <v>0</v>
      </c>
      <c r="O3464" s="164">
        <f t="shared" si="1668"/>
        <v>0</v>
      </c>
      <c r="P3464" s="164">
        <f t="shared" si="1668"/>
        <v>0</v>
      </c>
      <c r="Q3464" s="164">
        <f t="shared" si="1668"/>
        <v>0</v>
      </c>
      <c r="R3464" s="164">
        <f t="shared" si="1666"/>
        <v>0</v>
      </c>
      <c r="S3464" s="164">
        <f t="shared" ref="S3464:V3465" si="1669">SUM(S3477,S3490,S3493,S3498)</f>
        <v>0</v>
      </c>
      <c r="T3464" s="164">
        <f t="shared" si="1669"/>
        <v>0</v>
      </c>
      <c r="U3464" s="164">
        <f t="shared" si="1669"/>
        <v>0</v>
      </c>
      <c r="V3464" s="164">
        <f t="shared" si="1669"/>
        <v>0</v>
      </c>
    </row>
    <row r="3465" spans="1:22" ht="16.5" thickTop="1" thickBot="1">
      <c r="A3465" s="160" t="s">
        <v>121</v>
      </c>
      <c r="B3465" s="166" t="s">
        <v>99</v>
      </c>
      <c r="C3465" s="164">
        <f t="shared" si="1662"/>
        <v>6945000</v>
      </c>
      <c r="D3465" s="164">
        <f t="shared" si="1663"/>
        <v>2573000</v>
      </c>
      <c r="E3465" s="164">
        <f t="shared" si="1663"/>
        <v>2308000</v>
      </c>
      <c r="F3465" s="164">
        <f t="shared" si="1663"/>
        <v>1102000</v>
      </c>
      <c r="G3465" s="164">
        <f t="shared" si="1663"/>
        <v>962000</v>
      </c>
      <c r="H3465" s="164">
        <f t="shared" si="1664"/>
        <v>6945000</v>
      </c>
      <c r="I3465" s="164">
        <f t="shared" si="1667"/>
        <v>2573000</v>
      </c>
      <c r="J3465" s="164">
        <f t="shared" si="1667"/>
        <v>2308000</v>
      </c>
      <c r="K3465" s="164">
        <f t="shared" si="1667"/>
        <v>1102000</v>
      </c>
      <c r="L3465" s="164">
        <f t="shared" si="1667"/>
        <v>962000</v>
      </c>
      <c r="M3465" s="164">
        <f t="shared" si="1665"/>
        <v>0</v>
      </c>
      <c r="N3465" s="164">
        <f t="shared" si="1668"/>
        <v>0</v>
      </c>
      <c r="O3465" s="164">
        <f t="shared" si="1668"/>
        <v>0</v>
      </c>
      <c r="P3465" s="164">
        <f t="shared" si="1668"/>
        <v>0</v>
      </c>
      <c r="Q3465" s="164">
        <f t="shared" si="1668"/>
        <v>0</v>
      </c>
      <c r="R3465" s="164">
        <f t="shared" si="1666"/>
        <v>0</v>
      </c>
      <c r="S3465" s="164">
        <f t="shared" si="1669"/>
        <v>0</v>
      </c>
      <c r="T3465" s="164">
        <f t="shared" si="1669"/>
        <v>0</v>
      </c>
      <c r="U3465" s="164">
        <f t="shared" si="1669"/>
        <v>0</v>
      </c>
      <c r="V3465" s="164">
        <f t="shared" si="1669"/>
        <v>0</v>
      </c>
    </row>
    <row r="3466" spans="1:22" ht="16.5" thickTop="1" thickBot="1">
      <c r="A3466" s="160" t="s">
        <v>121</v>
      </c>
      <c r="B3466" s="167" t="s">
        <v>100</v>
      </c>
      <c r="C3466" s="164">
        <f t="shared" si="1662"/>
        <v>2880000</v>
      </c>
      <c r="D3466" s="164">
        <f t="shared" si="1663"/>
        <v>1725000</v>
      </c>
      <c r="E3466" s="164">
        <f t="shared" si="1663"/>
        <v>1155000</v>
      </c>
      <c r="F3466" s="164">
        <f t="shared" si="1663"/>
        <v>0</v>
      </c>
      <c r="G3466" s="164">
        <f t="shared" si="1663"/>
        <v>0</v>
      </c>
      <c r="H3466" s="164">
        <f t="shared" si="1664"/>
        <v>2880000</v>
      </c>
      <c r="I3466" s="164">
        <f>SUM(I3479)</f>
        <v>1725000</v>
      </c>
      <c r="J3466" s="164">
        <f>SUM(J3479)</f>
        <v>1155000</v>
      </c>
      <c r="K3466" s="164">
        <f>SUM(K3479)</f>
        <v>0</v>
      </c>
      <c r="L3466" s="164">
        <f>SUM(L3479)</f>
        <v>0</v>
      </c>
      <c r="M3466" s="164">
        <f t="shared" si="1665"/>
        <v>0</v>
      </c>
      <c r="N3466" s="164">
        <f>SUM(N3479)</f>
        <v>0</v>
      </c>
      <c r="O3466" s="164">
        <f>SUM(O3479)</f>
        <v>0</v>
      </c>
      <c r="P3466" s="164">
        <f>SUM(P3479)</f>
        <v>0</v>
      </c>
      <c r="Q3466" s="164">
        <f>SUM(Q3479)</f>
        <v>0</v>
      </c>
      <c r="R3466" s="164">
        <f t="shared" si="1666"/>
        <v>0</v>
      </c>
      <c r="S3466" s="164">
        <f>SUM(S3479)</f>
        <v>0</v>
      </c>
      <c r="T3466" s="164">
        <f>SUM(T3479)</f>
        <v>0</v>
      </c>
      <c r="U3466" s="164">
        <f>SUM(U3479)</f>
        <v>0</v>
      </c>
      <c r="V3466" s="164">
        <f>SUM(V3479)</f>
        <v>0</v>
      </c>
    </row>
    <row r="3467" spans="1:22" ht="16.5" thickTop="1" thickBot="1">
      <c r="A3467" s="160" t="s">
        <v>121</v>
      </c>
      <c r="B3467" s="167" t="s">
        <v>101</v>
      </c>
      <c r="C3467" s="164">
        <f t="shared" si="1662"/>
        <v>3735000</v>
      </c>
      <c r="D3467" s="164">
        <f t="shared" si="1663"/>
        <v>755000</v>
      </c>
      <c r="E3467" s="164">
        <f t="shared" si="1663"/>
        <v>1080000</v>
      </c>
      <c r="F3467" s="164">
        <f t="shared" si="1663"/>
        <v>1030000</v>
      </c>
      <c r="G3467" s="164">
        <f t="shared" si="1663"/>
        <v>870000</v>
      </c>
      <c r="H3467" s="164">
        <f t="shared" si="1664"/>
        <v>3735000</v>
      </c>
      <c r="I3467" s="164">
        <f>SUM(I3480,I3492,I3495,I3500)</f>
        <v>755000</v>
      </c>
      <c r="J3467" s="164">
        <f>SUM(J3480,J3492,J3495,J3500)</f>
        <v>1080000</v>
      </c>
      <c r="K3467" s="164">
        <f>SUM(K3480,K3492,K3495,K3500)</f>
        <v>1030000</v>
      </c>
      <c r="L3467" s="164">
        <f>SUM(L3480,L3492,L3495,L3500)</f>
        <v>870000</v>
      </c>
      <c r="M3467" s="164">
        <f t="shared" si="1665"/>
        <v>0</v>
      </c>
      <c r="N3467" s="164">
        <f>SUM(N3480,N3492,N3495,N3500)</f>
        <v>0</v>
      </c>
      <c r="O3467" s="164">
        <f>SUM(O3480,O3492,O3495,O3500)</f>
        <v>0</v>
      </c>
      <c r="P3467" s="164">
        <f>SUM(P3480,P3492,P3495,P3500)</f>
        <v>0</v>
      </c>
      <c r="Q3467" s="164">
        <f>SUM(Q3480,Q3492,Q3495,Q3500)</f>
        <v>0</v>
      </c>
      <c r="R3467" s="164">
        <f t="shared" si="1666"/>
        <v>0</v>
      </c>
      <c r="S3467" s="164">
        <f>SUM(S3480,S3492,S3495,S3500)</f>
        <v>0</v>
      </c>
      <c r="T3467" s="164">
        <f>SUM(T3480,T3492,T3495,T3500)</f>
        <v>0</v>
      </c>
      <c r="U3467" s="164">
        <f>SUM(U3480,U3492,U3495,U3500)</f>
        <v>0</v>
      </c>
      <c r="V3467" s="164">
        <f>SUM(V3480,V3492,V3495,V3500)</f>
        <v>0</v>
      </c>
    </row>
    <row r="3468" spans="1:22" ht="16.5" thickTop="1" thickBot="1">
      <c r="A3468" s="160" t="s">
        <v>121</v>
      </c>
      <c r="B3468" s="167" t="s">
        <v>15</v>
      </c>
      <c r="C3468" s="164">
        <f t="shared" si="1662"/>
        <v>0</v>
      </c>
      <c r="D3468" s="164">
        <f t="shared" si="1663"/>
        <v>0</v>
      </c>
      <c r="E3468" s="164">
        <f t="shared" si="1663"/>
        <v>0</v>
      </c>
      <c r="F3468" s="164">
        <f t="shared" si="1663"/>
        <v>0</v>
      </c>
      <c r="G3468" s="164">
        <f t="shared" si="1663"/>
        <v>0</v>
      </c>
      <c r="H3468" s="164">
        <f t="shared" si="1664"/>
        <v>0</v>
      </c>
      <c r="I3468" s="164">
        <f t="shared" ref="I3468:L3473" si="1670">SUM(I3481)</f>
        <v>0</v>
      </c>
      <c r="J3468" s="164">
        <f t="shared" si="1670"/>
        <v>0</v>
      </c>
      <c r="K3468" s="164">
        <f t="shared" si="1670"/>
        <v>0</v>
      </c>
      <c r="L3468" s="164">
        <f t="shared" si="1670"/>
        <v>0</v>
      </c>
      <c r="M3468" s="164">
        <f t="shared" si="1665"/>
        <v>0</v>
      </c>
      <c r="N3468" s="164">
        <f t="shared" ref="N3468:Q3473" si="1671">SUM(N3481)</f>
        <v>0</v>
      </c>
      <c r="O3468" s="164">
        <f t="shared" si="1671"/>
        <v>0</v>
      </c>
      <c r="P3468" s="164">
        <f t="shared" si="1671"/>
        <v>0</v>
      </c>
      <c r="Q3468" s="164">
        <f t="shared" si="1671"/>
        <v>0</v>
      </c>
      <c r="R3468" s="164">
        <f t="shared" si="1666"/>
        <v>0</v>
      </c>
      <c r="S3468" s="164">
        <f t="shared" ref="S3468:V3473" si="1672">SUM(S3481)</f>
        <v>0</v>
      </c>
      <c r="T3468" s="164">
        <f t="shared" si="1672"/>
        <v>0</v>
      </c>
      <c r="U3468" s="164">
        <f t="shared" si="1672"/>
        <v>0</v>
      </c>
      <c r="V3468" s="164">
        <f t="shared" si="1672"/>
        <v>0</v>
      </c>
    </row>
    <row r="3469" spans="1:22" ht="16.5" thickTop="1" thickBot="1">
      <c r="A3469" s="160" t="s">
        <v>121</v>
      </c>
      <c r="B3469" s="168" t="s">
        <v>137</v>
      </c>
      <c r="C3469" s="164">
        <f t="shared" si="1662"/>
        <v>0</v>
      </c>
      <c r="D3469" s="164">
        <f t="shared" si="1663"/>
        <v>0</v>
      </c>
      <c r="E3469" s="164">
        <f t="shared" si="1663"/>
        <v>0</v>
      </c>
      <c r="F3469" s="164">
        <f t="shared" si="1663"/>
        <v>0</v>
      </c>
      <c r="G3469" s="164">
        <f t="shared" si="1663"/>
        <v>0</v>
      </c>
      <c r="H3469" s="164">
        <f t="shared" si="1664"/>
        <v>0</v>
      </c>
      <c r="I3469" s="164">
        <f t="shared" si="1670"/>
        <v>0</v>
      </c>
      <c r="J3469" s="164">
        <f t="shared" si="1670"/>
        <v>0</v>
      </c>
      <c r="K3469" s="164">
        <f t="shared" si="1670"/>
        <v>0</v>
      </c>
      <c r="L3469" s="164">
        <f t="shared" si="1670"/>
        <v>0</v>
      </c>
      <c r="M3469" s="164">
        <f t="shared" si="1665"/>
        <v>0</v>
      </c>
      <c r="N3469" s="164">
        <f t="shared" si="1671"/>
        <v>0</v>
      </c>
      <c r="O3469" s="164">
        <f t="shared" si="1671"/>
        <v>0</v>
      </c>
      <c r="P3469" s="164">
        <f t="shared" si="1671"/>
        <v>0</v>
      </c>
      <c r="Q3469" s="164">
        <f t="shared" si="1671"/>
        <v>0</v>
      </c>
      <c r="R3469" s="164">
        <f t="shared" si="1666"/>
        <v>0</v>
      </c>
      <c r="S3469" s="164">
        <f t="shared" si="1672"/>
        <v>0</v>
      </c>
      <c r="T3469" s="164">
        <f t="shared" si="1672"/>
        <v>0</v>
      </c>
      <c r="U3469" s="164">
        <f t="shared" si="1672"/>
        <v>0</v>
      </c>
      <c r="V3469" s="164">
        <f t="shared" si="1672"/>
        <v>0</v>
      </c>
    </row>
    <row r="3470" spans="1:22" ht="16.5" thickTop="1" thickBot="1">
      <c r="A3470" s="160" t="s">
        <v>121</v>
      </c>
      <c r="B3470" s="169" t="s">
        <v>135</v>
      </c>
      <c r="C3470" s="164">
        <f t="shared" si="1662"/>
        <v>0</v>
      </c>
      <c r="D3470" s="164">
        <f t="shared" si="1663"/>
        <v>0</v>
      </c>
      <c r="E3470" s="164">
        <f t="shared" si="1663"/>
        <v>0</v>
      </c>
      <c r="F3470" s="164">
        <f t="shared" si="1663"/>
        <v>0</v>
      </c>
      <c r="G3470" s="164">
        <f t="shared" si="1663"/>
        <v>0</v>
      </c>
      <c r="H3470" s="164">
        <f t="shared" si="1664"/>
        <v>0</v>
      </c>
      <c r="I3470" s="164">
        <f t="shared" si="1670"/>
        <v>0</v>
      </c>
      <c r="J3470" s="164">
        <f t="shared" si="1670"/>
        <v>0</v>
      </c>
      <c r="K3470" s="164">
        <f t="shared" si="1670"/>
        <v>0</v>
      </c>
      <c r="L3470" s="164">
        <f t="shared" si="1670"/>
        <v>0</v>
      </c>
      <c r="M3470" s="164">
        <f t="shared" si="1665"/>
        <v>0</v>
      </c>
      <c r="N3470" s="164">
        <f t="shared" si="1671"/>
        <v>0</v>
      </c>
      <c r="O3470" s="164">
        <f t="shared" si="1671"/>
        <v>0</v>
      </c>
      <c r="P3470" s="164">
        <f t="shared" si="1671"/>
        <v>0</v>
      </c>
      <c r="Q3470" s="164">
        <f t="shared" si="1671"/>
        <v>0</v>
      </c>
      <c r="R3470" s="164">
        <f t="shared" si="1666"/>
        <v>0</v>
      </c>
      <c r="S3470" s="164">
        <f t="shared" si="1672"/>
        <v>0</v>
      </c>
      <c r="T3470" s="164">
        <f t="shared" si="1672"/>
        <v>0</v>
      </c>
      <c r="U3470" s="164">
        <f t="shared" si="1672"/>
        <v>0</v>
      </c>
      <c r="V3470" s="164">
        <f t="shared" si="1672"/>
        <v>0</v>
      </c>
    </row>
    <row r="3471" spans="1:22" ht="16.5" thickTop="1" thickBot="1">
      <c r="A3471" s="160" t="s">
        <v>121</v>
      </c>
      <c r="B3471" s="170" t="s">
        <v>138</v>
      </c>
      <c r="C3471" s="164">
        <f t="shared" si="1662"/>
        <v>0</v>
      </c>
      <c r="D3471" s="164">
        <f t="shared" si="1663"/>
        <v>0</v>
      </c>
      <c r="E3471" s="164">
        <f t="shared" si="1663"/>
        <v>0</v>
      </c>
      <c r="F3471" s="164">
        <f t="shared" si="1663"/>
        <v>0</v>
      </c>
      <c r="G3471" s="164">
        <f t="shared" si="1663"/>
        <v>0</v>
      </c>
      <c r="H3471" s="164">
        <f t="shared" si="1664"/>
        <v>0</v>
      </c>
      <c r="I3471" s="164">
        <f t="shared" si="1670"/>
        <v>0</v>
      </c>
      <c r="J3471" s="164">
        <f t="shared" si="1670"/>
        <v>0</v>
      </c>
      <c r="K3471" s="164">
        <f t="shared" si="1670"/>
        <v>0</v>
      </c>
      <c r="L3471" s="164">
        <f t="shared" si="1670"/>
        <v>0</v>
      </c>
      <c r="M3471" s="164">
        <f t="shared" si="1665"/>
        <v>0</v>
      </c>
      <c r="N3471" s="164">
        <f t="shared" si="1671"/>
        <v>0</v>
      </c>
      <c r="O3471" s="164">
        <f t="shared" si="1671"/>
        <v>0</v>
      </c>
      <c r="P3471" s="164">
        <f t="shared" si="1671"/>
        <v>0</v>
      </c>
      <c r="Q3471" s="164">
        <f t="shared" si="1671"/>
        <v>0</v>
      </c>
      <c r="R3471" s="164">
        <f t="shared" si="1666"/>
        <v>0</v>
      </c>
      <c r="S3471" s="164">
        <f t="shared" si="1672"/>
        <v>0</v>
      </c>
      <c r="T3471" s="164">
        <f t="shared" si="1672"/>
        <v>0</v>
      </c>
      <c r="U3471" s="164">
        <f t="shared" si="1672"/>
        <v>0</v>
      </c>
      <c r="V3471" s="164">
        <f t="shared" si="1672"/>
        <v>0</v>
      </c>
    </row>
    <row r="3472" spans="1:22" ht="16.5" thickTop="1" thickBot="1">
      <c r="A3472" s="160" t="s">
        <v>121</v>
      </c>
      <c r="B3472" s="171" t="s">
        <v>139</v>
      </c>
      <c r="C3472" s="164">
        <f t="shared" si="1662"/>
        <v>0</v>
      </c>
      <c r="D3472" s="164">
        <f t="shared" si="1663"/>
        <v>0</v>
      </c>
      <c r="E3472" s="164">
        <f t="shared" si="1663"/>
        <v>0</v>
      </c>
      <c r="F3472" s="164">
        <f t="shared" si="1663"/>
        <v>0</v>
      </c>
      <c r="G3472" s="164">
        <f t="shared" si="1663"/>
        <v>0</v>
      </c>
      <c r="H3472" s="164">
        <f t="shared" si="1664"/>
        <v>0</v>
      </c>
      <c r="I3472" s="164">
        <f t="shared" si="1670"/>
        <v>0</v>
      </c>
      <c r="J3472" s="164">
        <f t="shared" si="1670"/>
        <v>0</v>
      </c>
      <c r="K3472" s="164">
        <f t="shared" si="1670"/>
        <v>0</v>
      </c>
      <c r="L3472" s="164">
        <f t="shared" si="1670"/>
        <v>0</v>
      </c>
      <c r="M3472" s="164">
        <f t="shared" si="1665"/>
        <v>0</v>
      </c>
      <c r="N3472" s="164">
        <f t="shared" si="1671"/>
        <v>0</v>
      </c>
      <c r="O3472" s="164">
        <f t="shared" si="1671"/>
        <v>0</v>
      </c>
      <c r="P3472" s="164">
        <f t="shared" si="1671"/>
        <v>0</v>
      </c>
      <c r="Q3472" s="164">
        <f t="shared" si="1671"/>
        <v>0</v>
      </c>
      <c r="R3472" s="164">
        <f t="shared" si="1666"/>
        <v>0</v>
      </c>
      <c r="S3472" s="164">
        <f t="shared" si="1672"/>
        <v>0</v>
      </c>
      <c r="T3472" s="164">
        <f t="shared" si="1672"/>
        <v>0</v>
      </c>
      <c r="U3472" s="164">
        <f t="shared" si="1672"/>
        <v>0</v>
      </c>
      <c r="V3472" s="164">
        <f t="shared" si="1672"/>
        <v>0</v>
      </c>
    </row>
    <row r="3473" spans="1:22" ht="16.5" thickTop="1" thickBot="1">
      <c r="A3473" s="160" t="s">
        <v>121</v>
      </c>
      <c r="B3473" s="167" t="s">
        <v>104</v>
      </c>
      <c r="C3473" s="164">
        <f t="shared" si="1662"/>
        <v>100000</v>
      </c>
      <c r="D3473" s="164">
        <f t="shared" si="1663"/>
        <v>35000</v>
      </c>
      <c r="E3473" s="164">
        <f t="shared" si="1663"/>
        <v>15000</v>
      </c>
      <c r="F3473" s="164">
        <f t="shared" si="1663"/>
        <v>15000</v>
      </c>
      <c r="G3473" s="164">
        <f t="shared" si="1663"/>
        <v>35000</v>
      </c>
      <c r="H3473" s="164">
        <f t="shared" si="1664"/>
        <v>100000</v>
      </c>
      <c r="I3473" s="164">
        <f t="shared" si="1670"/>
        <v>35000</v>
      </c>
      <c r="J3473" s="164">
        <f t="shared" si="1670"/>
        <v>15000</v>
      </c>
      <c r="K3473" s="164">
        <f t="shared" si="1670"/>
        <v>15000</v>
      </c>
      <c r="L3473" s="164">
        <f t="shared" si="1670"/>
        <v>35000</v>
      </c>
      <c r="M3473" s="164">
        <f t="shared" si="1665"/>
        <v>0</v>
      </c>
      <c r="N3473" s="164">
        <f t="shared" si="1671"/>
        <v>0</v>
      </c>
      <c r="O3473" s="164">
        <f t="shared" si="1671"/>
        <v>0</v>
      </c>
      <c r="P3473" s="164">
        <f t="shared" si="1671"/>
        <v>0</v>
      </c>
      <c r="Q3473" s="164">
        <f t="shared" si="1671"/>
        <v>0</v>
      </c>
      <c r="R3473" s="164">
        <f t="shared" si="1666"/>
        <v>0</v>
      </c>
      <c r="S3473" s="164">
        <f t="shared" si="1672"/>
        <v>0</v>
      </c>
      <c r="T3473" s="164">
        <f t="shared" si="1672"/>
        <v>0</v>
      </c>
      <c r="U3473" s="164">
        <f t="shared" si="1672"/>
        <v>0</v>
      </c>
      <c r="V3473" s="164">
        <f t="shared" si="1672"/>
        <v>0</v>
      </c>
    </row>
    <row r="3474" spans="1:22" ht="16.5" thickTop="1" thickBot="1">
      <c r="A3474" s="160" t="s">
        <v>121</v>
      </c>
      <c r="B3474" s="167" t="s">
        <v>105</v>
      </c>
      <c r="C3474" s="164">
        <f t="shared" si="1662"/>
        <v>230000</v>
      </c>
      <c r="D3474" s="164">
        <f t="shared" si="1663"/>
        <v>58000</v>
      </c>
      <c r="E3474" s="164">
        <f t="shared" si="1663"/>
        <v>58000</v>
      </c>
      <c r="F3474" s="164">
        <f t="shared" si="1663"/>
        <v>57000</v>
      </c>
      <c r="G3474" s="164">
        <f t="shared" si="1663"/>
        <v>57000</v>
      </c>
      <c r="H3474" s="164">
        <f t="shared" si="1664"/>
        <v>230000</v>
      </c>
      <c r="I3474" s="164">
        <f t="shared" ref="I3474:L3475" si="1673">SUM(I3487,I3496)</f>
        <v>58000</v>
      </c>
      <c r="J3474" s="164">
        <f t="shared" si="1673"/>
        <v>58000</v>
      </c>
      <c r="K3474" s="164">
        <f t="shared" si="1673"/>
        <v>57000</v>
      </c>
      <c r="L3474" s="164">
        <f t="shared" si="1673"/>
        <v>57000</v>
      </c>
      <c r="M3474" s="164">
        <f t="shared" si="1665"/>
        <v>0</v>
      </c>
      <c r="N3474" s="164">
        <f t="shared" ref="N3474:Q3475" si="1674">SUM(N3487,N3496)</f>
        <v>0</v>
      </c>
      <c r="O3474" s="164">
        <f t="shared" si="1674"/>
        <v>0</v>
      </c>
      <c r="P3474" s="164">
        <f t="shared" si="1674"/>
        <v>0</v>
      </c>
      <c r="Q3474" s="164">
        <f t="shared" si="1674"/>
        <v>0</v>
      </c>
      <c r="R3474" s="164">
        <f t="shared" si="1666"/>
        <v>0</v>
      </c>
      <c r="S3474" s="164">
        <f t="shared" ref="S3474:V3475" si="1675">SUM(S3487,S3496)</f>
        <v>0</v>
      </c>
      <c r="T3474" s="164">
        <f t="shared" si="1675"/>
        <v>0</v>
      </c>
      <c r="U3474" s="164">
        <f t="shared" si="1675"/>
        <v>0</v>
      </c>
      <c r="V3474" s="164">
        <f t="shared" si="1675"/>
        <v>0</v>
      </c>
    </row>
    <row r="3475" spans="1:22" ht="31.5" thickTop="1" thickBot="1">
      <c r="A3475" s="160" t="s">
        <v>121</v>
      </c>
      <c r="B3475" s="168" t="s">
        <v>153</v>
      </c>
      <c r="C3475" s="164">
        <f t="shared" si="1662"/>
        <v>230000</v>
      </c>
      <c r="D3475" s="164">
        <f t="shared" si="1663"/>
        <v>58000</v>
      </c>
      <c r="E3475" s="164">
        <f t="shared" si="1663"/>
        <v>58000</v>
      </c>
      <c r="F3475" s="164">
        <f t="shared" si="1663"/>
        <v>57000</v>
      </c>
      <c r="G3475" s="164">
        <f t="shared" si="1663"/>
        <v>57000</v>
      </c>
      <c r="H3475" s="164">
        <f t="shared" si="1664"/>
        <v>230000</v>
      </c>
      <c r="I3475" s="164">
        <f t="shared" si="1673"/>
        <v>58000</v>
      </c>
      <c r="J3475" s="164">
        <f t="shared" si="1673"/>
        <v>58000</v>
      </c>
      <c r="K3475" s="164">
        <f t="shared" si="1673"/>
        <v>57000</v>
      </c>
      <c r="L3475" s="164">
        <f t="shared" si="1673"/>
        <v>57000</v>
      </c>
      <c r="M3475" s="164">
        <f t="shared" si="1665"/>
        <v>0</v>
      </c>
      <c r="N3475" s="164">
        <f t="shared" si="1674"/>
        <v>0</v>
      </c>
      <c r="O3475" s="164">
        <f t="shared" si="1674"/>
        <v>0</v>
      </c>
      <c r="P3475" s="164">
        <f t="shared" si="1674"/>
        <v>0</v>
      </c>
      <c r="Q3475" s="164">
        <f t="shared" si="1674"/>
        <v>0</v>
      </c>
      <c r="R3475" s="164">
        <f t="shared" si="1666"/>
        <v>0</v>
      </c>
      <c r="S3475" s="164">
        <f t="shared" si="1675"/>
        <v>0</v>
      </c>
      <c r="T3475" s="164">
        <f t="shared" si="1675"/>
        <v>0</v>
      </c>
      <c r="U3475" s="164">
        <f t="shared" si="1675"/>
        <v>0</v>
      </c>
      <c r="V3475" s="164">
        <f t="shared" si="1675"/>
        <v>0</v>
      </c>
    </row>
    <row r="3476" spans="1:22" ht="16.5" thickTop="1" thickBot="1">
      <c r="A3476" s="160" t="s">
        <v>121</v>
      </c>
      <c r="B3476" s="166" t="s">
        <v>155</v>
      </c>
      <c r="C3476" s="164">
        <f t="shared" si="1662"/>
        <v>1005000</v>
      </c>
      <c r="D3476" s="164">
        <f t="shared" si="1663"/>
        <v>100000</v>
      </c>
      <c r="E3476" s="164">
        <f t="shared" si="1663"/>
        <v>800000</v>
      </c>
      <c r="F3476" s="164">
        <f t="shared" si="1663"/>
        <v>105000</v>
      </c>
      <c r="G3476" s="164">
        <f t="shared" si="1663"/>
        <v>0</v>
      </c>
      <c r="H3476" s="164">
        <f t="shared" si="1664"/>
        <v>1005000</v>
      </c>
      <c r="I3476" s="164">
        <f>SUM(I3489)</f>
        <v>100000</v>
      </c>
      <c r="J3476" s="164">
        <f>SUM(J3489)</f>
        <v>800000</v>
      </c>
      <c r="K3476" s="164">
        <f>SUM(K3489)</f>
        <v>105000</v>
      </c>
      <c r="L3476" s="164">
        <f>SUM(L3489)</f>
        <v>0</v>
      </c>
      <c r="M3476" s="164">
        <f t="shared" si="1665"/>
        <v>0</v>
      </c>
      <c r="N3476" s="164">
        <f>SUM(N3489)</f>
        <v>0</v>
      </c>
      <c r="O3476" s="164">
        <f>SUM(O3489)</f>
        <v>0</v>
      </c>
      <c r="P3476" s="164">
        <f>SUM(P3489)</f>
        <v>0</v>
      </c>
      <c r="Q3476" s="164">
        <f>SUM(Q3489)</f>
        <v>0</v>
      </c>
      <c r="R3476" s="164">
        <f t="shared" si="1666"/>
        <v>0</v>
      </c>
      <c r="S3476" s="164">
        <f>SUM(S3489)</f>
        <v>0</v>
      </c>
      <c r="T3476" s="164">
        <f>SUM(T3489)</f>
        <v>0</v>
      </c>
      <c r="U3476" s="164">
        <f>SUM(U3489)</f>
        <v>0</v>
      </c>
      <c r="V3476" s="164">
        <f>SUM(V3489)</f>
        <v>0</v>
      </c>
    </row>
    <row r="3477" spans="1:22" ht="16.5" thickTop="1" thickBot="1">
      <c r="A3477" s="160" t="s">
        <v>1211</v>
      </c>
      <c r="B3477" s="166" t="s">
        <v>1212</v>
      </c>
      <c r="C3477" s="164">
        <f t="shared" si="1662"/>
        <v>7300000</v>
      </c>
      <c r="D3477" s="164">
        <f t="shared" si="1663"/>
        <v>2618000</v>
      </c>
      <c r="E3477" s="164">
        <f t="shared" si="1663"/>
        <v>2828000</v>
      </c>
      <c r="F3477" s="164">
        <f t="shared" si="1663"/>
        <v>977000</v>
      </c>
      <c r="G3477" s="164">
        <f t="shared" si="1663"/>
        <v>877000</v>
      </c>
      <c r="H3477" s="164">
        <f t="shared" si="1664"/>
        <v>7300000</v>
      </c>
      <c r="I3477" s="164">
        <f>SUM(I3478,I3489)</f>
        <v>2618000</v>
      </c>
      <c r="J3477" s="164">
        <f>SUM(J3478,J3489)</f>
        <v>2828000</v>
      </c>
      <c r="K3477" s="164">
        <f>SUM(K3478,K3489)</f>
        <v>977000</v>
      </c>
      <c r="L3477" s="164">
        <f>SUM(L3478,L3489)</f>
        <v>877000</v>
      </c>
      <c r="M3477" s="164">
        <f t="shared" si="1665"/>
        <v>0</v>
      </c>
      <c r="N3477" s="164">
        <f>SUM(N3478,N3489)</f>
        <v>0</v>
      </c>
      <c r="O3477" s="164">
        <f>SUM(O3478,O3489)</f>
        <v>0</v>
      </c>
      <c r="P3477" s="164">
        <f>SUM(P3478,P3489)</f>
        <v>0</v>
      </c>
      <c r="Q3477" s="164">
        <f>SUM(Q3478,Q3489)</f>
        <v>0</v>
      </c>
      <c r="R3477" s="164">
        <f t="shared" si="1666"/>
        <v>0</v>
      </c>
      <c r="S3477" s="164">
        <f>SUM(S3478,S3489)</f>
        <v>0</v>
      </c>
      <c r="T3477" s="164">
        <f>SUM(T3478,T3489)</f>
        <v>0</v>
      </c>
      <c r="U3477" s="164">
        <f>SUM(U3478,U3489)</f>
        <v>0</v>
      </c>
      <c r="V3477" s="164">
        <f>SUM(V3478,V3489)</f>
        <v>0</v>
      </c>
    </row>
    <row r="3478" spans="1:22" ht="16.5" thickTop="1" thickBot="1">
      <c r="A3478" s="160" t="s">
        <v>121</v>
      </c>
      <c r="B3478" s="167" t="s">
        <v>99</v>
      </c>
      <c r="C3478" s="164">
        <f t="shared" si="1662"/>
        <v>6295000</v>
      </c>
      <c r="D3478" s="164">
        <f t="shared" si="1663"/>
        <v>2518000</v>
      </c>
      <c r="E3478" s="164">
        <f t="shared" si="1663"/>
        <v>2028000</v>
      </c>
      <c r="F3478" s="164">
        <f t="shared" si="1663"/>
        <v>872000</v>
      </c>
      <c r="G3478" s="164">
        <f t="shared" si="1663"/>
        <v>877000</v>
      </c>
      <c r="H3478" s="164">
        <f t="shared" si="1664"/>
        <v>6295000</v>
      </c>
      <c r="I3478" s="164">
        <f>SUM(I3479:I3481,I3486:I3487)</f>
        <v>2518000</v>
      </c>
      <c r="J3478" s="164">
        <f>SUM(J3479:J3481,J3486:J3487)</f>
        <v>2028000</v>
      </c>
      <c r="K3478" s="164">
        <f>SUM(K3479:K3481,K3486:K3487)</f>
        <v>872000</v>
      </c>
      <c r="L3478" s="164">
        <f>SUM(L3479:L3481,L3486:L3487)</f>
        <v>877000</v>
      </c>
      <c r="M3478" s="164">
        <f t="shared" si="1665"/>
        <v>0</v>
      </c>
      <c r="N3478" s="164">
        <f>SUM(N3479:N3481,N3486:N3487)</f>
        <v>0</v>
      </c>
      <c r="O3478" s="164">
        <f>SUM(O3479:O3481,O3486:O3487)</f>
        <v>0</v>
      </c>
      <c r="P3478" s="164">
        <f>SUM(P3479:P3481,P3486:P3487)</f>
        <v>0</v>
      </c>
      <c r="Q3478" s="164">
        <f>SUM(Q3479:Q3481,Q3486:Q3487)</f>
        <v>0</v>
      </c>
      <c r="R3478" s="164">
        <f t="shared" si="1666"/>
        <v>0</v>
      </c>
      <c r="S3478" s="164">
        <f>SUM(S3479:S3481,S3486:S3487)</f>
        <v>0</v>
      </c>
      <c r="T3478" s="164">
        <f>SUM(T3479:T3481,T3486:T3487)</f>
        <v>0</v>
      </c>
      <c r="U3478" s="164">
        <f>SUM(U3479:U3481,U3486:U3487)</f>
        <v>0</v>
      </c>
      <c r="V3478" s="164">
        <f>SUM(V3479:V3481,V3486:V3487)</f>
        <v>0</v>
      </c>
    </row>
    <row r="3479" spans="1:22" ht="16.5" thickTop="1" thickBot="1">
      <c r="A3479" s="160" t="s">
        <v>121</v>
      </c>
      <c r="B3479" s="168" t="s">
        <v>100</v>
      </c>
      <c r="C3479" s="164">
        <f t="shared" si="1662"/>
        <v>2880000</v>
      </c>
      <c r="D3479" s="164">
        <f t="shared" si="1663"/>
        <v>1725000</v>
      </c>
      <c r="E3479" s="164">
        <f t="shared" si="1663"/>
        <v>1155000</v>
      </c>
      <c r="F3479" s="164">
        <f t="shared" si="1663"/>
        <v>0</v>
      </c>
      <c r="G3479" s="164">
        <f t="shared" si="1663"/>
        <v>0</v>
      </c>
      <c r="H3479" s="164">
        <f t="shared" si="1664"/>
        <v>2880000</v>
      </c>
      <c r="I3479" s="164">
        <v>1725000</v>
      </c>
      <c r="J3479" s="164">
        <v>1155000</v>
      </c>
      <c r="K3479" s="164">
        <v>0</v>
      </c>
      <c r="L3479" s="164">
        <v>0</v>
      </c>
      <c r="M3479" s="164">
        <f t="shared" si="1665"/>
        <v>0</v>
      </c>
      <c r="N3479" s="164">
        <v>0</v>
      </c>
      <c r="O3479" s="164">
        <v>0</v>
      </c>
      <c r="P3479" s="164">
        <v>0</v>
      </c>
      <c r="Q3479" s="164">
        <v>0</v>
      </c>
      <c r="R3479" s="164">
        <f t="shared" si="1666"/>
        <v>0</v>
      </c>
      <c r="S3479" s="164">
        <v>0</v>
      </c>
      <c r="T3479" s="164">
        <v>0</v>
      </c>
      <c r="U3479" s="164">
        <v>0</v>
      </c>
      <c r="V3479" s="164">
        <v>0</v>
      </c>
    </row>
    <row r="3480" spans="1:22" ht="16.5" thickTop="1" thickBot="1">
      <c r="A3480" s="160" t="s">
        <v>121</v>
      </c>
      <c r="B3480" s="168" t="s">
        <v>101</v>
      </c>
      <c r="C3480" s="164">
        <f t="shared" si="1662"/>
        <v>3085000</v>
      </c>
      <c r="D3480" s="164">
        <f t="shared" si="1663"/>
        <v>700000</v>
      </c>
      <c r="E3480" s="164">
        <f t="shared" si="1663"/>
        <v>800000</v>
      </c>
      <c r="F3480" s="164">
        <f t="shared" si="1663"/>
        <v>800000</v>
      </c>
      <c r="G3480" s="164">
        <f t="shared" si="1663"/>
        <v>785000</v>
      </c>
      <c r="H3480" s="164">
        <f t="shared" si="1664"/>
        <v>3085000</v>
      </c>
      <c r="I3480" s="164">
        <v>700000</v>
      </c>
      <c r="J3480" s="164">
        <v>800000</v>
      </c>
      <c r="K3480" s="164">
        <v>800000</v>
      </c>
      <c r="L3480" s="164">
        <v>785000</v>
      </c>
      <c r="M3480" s="164">
        <f t="shared" si="1665"/>
        <v>0</v>
      </c>
      <c r="N3480" s="164">
        <v>0</v>
      </c>
      <c r="O3480" s="164">
        <v>0</v>
      </c>
      <c r="P3480" s="164">
        <v>0</v>
      </c>
      <c r="Q3480" s="164">
        <v>0</v>
      </c>
      <c r="R3480" s="164">
        <f t="shared" si="1666"/>
        <v>0</v>
      </c>
      <c r="S3480" s="164">
        <v>0</v>
      </c>
      <c r="T3480" s="164">
        <v>0</v>
      </c>
      <c r="U3480" s="164">
        <v>0</v>
      </c>
      <c r="V3480" s="164">
        <v>0</v>
      </c>
    </row>
    <row r="3481" spans="1:22" ht="16.5" thickTop="1" thickBot="1">
      <c r="A3481" s="160" t="s">
        <v>121</v>
      </c>
      <c r="B3481" s="168" t="s">
        <v>15</v>
      </c>
      <c r="C3481" s="164">
        <f t="shared" si="1662"/>
        <v>0</v>
      </c>
      <c r="D3481" s="164">
        <f t="shared" si="1663"/>
        <v>0</v>
      </c>
      <c r="E3481" s="164">
        <f t="shared" si="1663"/>
        <v>0</v>
      </c>
      <c r="F3481" s="164">
        <f t="shared" si="1663"/>
        <v>0</v>
      </c>
      <c r="G3481" s="164">
        <f t="shared" si="1663"/>
        <v>0</v>
      </c>
      <c r="H3481" s="164">
        <f t="shared" si="1664"/>
        <v>0</v>
      </c>
      <c r="I3481" s="164">
        <f t="shared" ref="I3481:L3484" si="1676">SUM(I3482)</f>
        <v>0</v>
      </c>
      <c r="J3481" s="164">
        <f t="shared" si="1676"/>
        <v>0</v>
      </c>
      <c r="K3481" s="164">
        <f t="shared" si="1676"/>
        <v>0</v>
      </c>
      <c r="L3481" s="164">
        <f t="shared" si="1676"/>
        <v>0</v>
      </c>
      <c r="M3481" s="164">
        <f t="shared" si="1665"/>
        <v>0</v>
      </c>
      <c r="N3481" s="164">
        <f t="shared" ref="N3481:Q3484" si="1677">SUM(N3482)</f>
        <v>0</v>
      </c>
      <c r="O3481" s="164">
        <f t="shared" si="1677"/>
        <v>0</v>
      </c>
      <c r="P3481" s="164">
        <f t="shared" si="1677"/>
        <v>0</v>
      </c>
      <c r="Q3481" s="164">
        <f t="shared" si="1677"/>
        <v>0</v>
      </c>
      <c r="R3481" s="164">
        <f t="shared" si="1666"/>
        <v>0</v>
      </c>
      <c r="S3481" s="164">
        <f t="shared" ref="S3481:V3484" si="1678">SUM(S3482)</f>
        <v>0</v>
      </c>
      <c r="T3481" s="164">
        <f t="shared" si="1678"/>
        <v>0</v>
      </c>
      <c r="U3481" s="164">
        <f t="shared" si="1678"/>
        <v>0</v>
      </c>
      <c r="V3481" s="164">
        <f t="shared" si="1678"/>
        <v>0</v>
      </c>
    </row>
    <row r="3482" spans="1:22" ht="16.5" thickTop="1" thickBot="1">
      <c r="A3482" s="160" t="s">
        <v>121</v>
      </c>
      <c r="B3482" s="169" t="s">
        <v>137</v>
      </c>
      <c r="C3482" s="164">
        <f t="shared" si="1662"/>
        <v>0</v>
      </c>
      <c r="D3482" s="164">
        <f t="shared" si="1663"/>
        <v>0</v>
      </c>
      <c r="E3482" s="164">
        <f t="shared" si="1663"/>
        <v>0</v>
      </c>
      <c r="F3482" s="164">
        <f t="shared" si="1663"/>
        <v>0</v>
      </c>
      <c r="G3482" s="164">
        <f t="shared" si="1663"/>
        <v>0</v>
      </c>
      <c r="H3482" s="164">
        <f t="shared" si="1664"/>
        <v>0</v>
      </c>
      <c r="I3482" s="164">
        <f t="shared" si="1676"/>
        <v>0</v>
      </c>
      <c r="J3482" s="164">
        <f t="shared" si="1676"/>
        <v>0</v>
      </c>
      <c r="K3482" s="164">
        <f t="shared" si="1676"/>
        <v>0</v>
      </c>
      <c r="L3482" s="164">
        <f t="shared" si="1676"/>
        <v>0</v>
      </c>
      <c r="M3482" s="164">
        <f t="shared" si="1665"/>
        <v>0</v>
      </c>
      <c r="N3482" s="164">
        <f t="shared" si="1677"/>
        <v>0</v>
      </c>
      <c r="O3482" s="164">
        <f t="shared" si="1677"/>
        <v>0</v>
      </c>
      <c r="P3482" s="164">
        <f t="shared" si="1677"/>
        <v>0</v>
      </c>
      <c r="Q3482" s="164">
        <f t="shared" si="1677"/>
        <v>0</v>
      </c>
      <c r="R3482" s="164">
        <f t="shared" si="1666"/>
        <v>0</v>
      </c>
      <c r="S3482" s="164">
        <f t="shared" si="1678"/>
        <v>0</v>
      </c>
      <c r="T3482" s="164">
        <f t="shared" si="1678"/>
        <v>0</v>
      </c>
      <c r="U3482" s="164">
        <f t="shared" si="1678"/>
        <v>0</v>
      </c>
      <c r="V3482" s="164">
        <f t="shared" si="1678"/>
        <v>0</v>
      </c>
    </row>
    <row r="3483" spans="1:22" ht="16.5" thickTop="1" thickBot="1">
      <c r="A3483" s="160" t="s">
        <v>121</v>
      </c>
      <c r="B3483" s="170" t="s">
        <v>135</v>
      </c>
      <c r="C3483" s="164">
        <f t="shared" si="1662"/>
        <v>0</v>
      </c>
      <c r="D3483" s="164">
        <f t="shared" si="1663"/>
        <v>0</v>
      </c>
      <c r="E3483" s="164">
        <f t="shared" si="1663"/>
        <v>0</v>
      </c>
      <c r="F3483" s="164">
        <f t="shared" si="1663"/>
        <v>0</v>
      </c>
      <c r="G3483" s="164">
        <f t="shared" si="1663"/>
        <v>0</v>
      </c>
      <c r="H3483" s="164">
        <f t="shared" si="1664"/>
        <v>0</v>
      </c>
      <c r="I3483" s="164">
        <f t="shared" si="1676"/>
        <v>0</v>
      </c>
      <c r="J3483" s="164">
        <f t="shared" si="1676"/>
        <v>0</v>
      </c>
      <c r="K3483" s="164">
        <f t="shared" si="1676"/>
        <v>0</v>
      </c>
      <c r="L3483" s="164">
        <f t="shared" si="1676"/>
        <v>0</v>
      </c>
      <c r="M3483" s="164">
        <f t="shared" si="1665"/>
        <v>0</v>
      </c>
      <c r="N3483" s="164">
        <f t="shared" si="1677"/>
        <v>0</v>
      </c>
      <c r="O3483" s="164">
        <f t="shared" si="1677"/>
        <v>0</v>
      </c>
      <c r="P3483" s="164">
        <f t="shared" si="1677"/>
        <v>0</v>
      </c>
      <c r="Q3483" s="164">
        <f t="shared" si="1677"/>
        <v>0</v>
      </c>
      <c r="R3483" s="164">
        <f t="shared" si="1666"/>
        <v>0</v>
      </c>
      <c r="S3483" s="164">
        <f t="shared" si="1678"/>
        <v>0</v>
      </c>
      <c r="T3483" s="164">
        <f t="shared" si="1678"/>
        <v>0</v>
      </c>
      <c r="U3483" s="164">
        <f t="shared" si="1678"/>
        <v>0</v>
      </c>
      <c r="V3483" s="164">
        <f t="shared" si="1678"/>
        <v>0</v>
      </c>
    </row>
    <row r="3484" spans="1:22" ht="16.5" thickTop="1" thickBot="1">
      <c r="A3484" s="160" t="s">
        <v>121</v>
      </c>
      <c r="B3484" s="171" t="s">
        <v>138</v>
      </c>
      <c r="C3484" s="164">
        <f t="shared" si="1662"/>
        <v>0</v>
      </c>
      <c r="D3484" s="164">
        <f t="shared" si="1663"/>
        <v>0</v>
      </c>
      <c r="E3484" s="164">
        <f t="shared" si="1663"/>
        <v>0</v>
      </c>
      <c r="F3484" s="164">
        <f t="shared" si="1663"/>
        <v>0</v>
      </c>
      <c r="G3484" s="164">
        <f t="shared" si="1663"/>
        <v>0</v>
      </c>
      <c r="H3484" s="164">
        <f t="shared" si="1664"/>
        <v>0</v>
      </c>
      <c r="I3484" s="164">
        <f t="shared" si="1676"/>
        <v>0</v>
      </c>
      <c r="J3484" s="164">
        <f t="shared" si="1676"/>
        <v>0</v>
      </c>
      <c r="K3484" s="164">
        <f t="shared" si="1676"/>
        <v>0</v>
      </c>
      <c r="L3484" s="164">
        <f t="shared" si="1676"/>
        <v>0</v>
      </c>
      <c r="M3484" s="164">
        <f t="shared" si="1665"/>
        <v>0</v>
      </c>
      <c r="N3484" s="164">
        <f t="shared" si="1677"/>
        <v>0</v>
      </c>
      <c r="O3484" s="164">
        <f t="shared" si="1677"/>
        <v>0</v>
      </c>
      <c r="P3484" s="164">
        <f t="shared" si="1677"/>
        <v>0</v>
      </c>
      <c r="Q3484" s="164">
        <f t="shared" si="1677"/>
        <v>0</v>
      </c>
      <c r="R3484" s="164">
        <f t="shared" si="1666"/>
        <v>0</v>
      </c>
      <c r="S3484" s="164">
        <f t="shared" si="1678"/>
        <v>0</v>
      </c>
      <c r="T3484" s="164">
        <f t="shared" si="1678"/>
        <v>0</v>
      </c>
      <c r="U3484" s="164">
        <f t="shared" si="1678"/>
        <v>0</v>
      </c>
      <c r="V3484" s="164">
        <f t="shared" si="1678"/>
        <v>0</v>
      </c>
    </row>
    <row r="3485" spans="1:22" ht="16.5" thickTop="1" thickBot="1">
      <c r="A3485" s="160" t="s">
        <v>121</v>
      </c>
      <c r="B3485" s="172" t="s">
        <v>139</v>
      </c>
      <c r="C3485" s="164">
        <f t="shared" si="1662"/>
        <v>0</v>
      </c>
      <c r="D3485" s="164">
        <f t="shared" si="1663"/>
        <v>0</v>
      </c>
      <c r="E3485" s="164">
        <f t="shared" si="1663"/>
        <v>0</v>
      </c>
      <c r="F3485" s="164">
        <f t="shared" si="1663"/>
        <v>0</v>
      </c>
      <c r="G3485" s="164">
        <f t="shared" si="1663"/>
        <v>0</v>
      </c>
      <c r="H3485" s="164">
        <f t="shared" si="1664"/>
        <v>0</v>
      </c>
      <c r="I3485" s="164">
        <v>0</v>
      </c>
      <c r="J3485" s="164">
        <v>0</v>
      </c>
      <c r="K3485" s="164">
        <v>0</v>
      </c>
      <c r="L3485" s="164">
        <v>0</v>
      </c>
      <c r="M3485" s="164">
        <f t="shared" si="1665"/>
        <v>0</v>
      </c>
      <c r="N3485" s="164">
        <v>0</v>
      </c>
      <c r="O3485" s="164">
        <v>0</v>
      </c>
      <c r="P3485" s="164">
        <v>0</v>
      </c>
      <c r="Q3485" s="164">
        <v>0</v>
      </c>
      <c r="R3485" s="164">
        <f t="shared" si="1666"/>
        <v>0</v>
      </c>
      <c r="S3485" s="164">
        <v>0</v>
      </c>
      <c r="T3485" s="164">
        <v>0</v>
      </c>
      <c r="U3485" s="164">
        <v>0</v>
      </c>
      <c r="V3485" s="164">
        <v>0</v>
      </c>
    </row>
    <row r="3486" spans="1:22" ht="16.5" thickTop="1" thickBot="1">
      <c r="A3486" s="160" t="s">
        <v>121</v>
      </c>
      <c r="B3486" s="168" t="s">
        <v>104</v>
      </c>
      <c r="C3486" s="164">
        <f t="shared" si="1662"/>
        <v>100000</v>
      </c>
      <c r="D3486" s="164">
        <f t="shared" si="1663"/>
        <v>35000</v>
      </c>
      <c r="E3486" s="164">
        <f t="shared" si="1663"/>
        <v>15000</v>
      </c>
      <c r="F3486" s="164">
        <f t="shared" si="1663"/>
        <v>15000</v>
      </c>
      <c r="G3486" s="164">
        <f t="shared" si="1663"/>
        <v>35000</v>
      </c>
      <c r="H3486" s="164">
        <f t="shared" si="1664"/>
        <v>100000</v>
      </c>
      <c r="I3486" s="164">
        <v>35000</v>
      </c>
      <c r="J3486" s="164">
        <v>15000</v>
      </c>
      <c r="K3486" s="164">
        <v>15000</v>
      </c>
      <c r="L3486" s="164">
        <v>35000</v>
      </c>
      <c r="M3486" s="164">
        <f t="shared" si="1665"/>
        <v>0</v>
      </c>
      <c r="N3486" s="164">
        <v>0</v>
      </c>
      <c r="O3486" s="164">
        <v>0</v>
      </c>
      <c r="P3486" s="164">
        <v>0</v>
      </c>
      <c r="Q3486" s="164">
        <v>0</v>
      </c>
      <c r="R3486" s="164">
        <f t="shared" si="1666"/>
        <v>0</v>
      </c>
      <c r="S3486" s="164">
        <v>0</v>
      </c>
      <c r="T3486" s="164">
        <v>0</v>
      </c>
      <c r="U3486" s="164">
        <v>0</v>
      </c>
      <c r="V3486" s="164">
        <v>0</v>
      </c>
    </row>
    <row r="3487" spans="1:22" ht="16.5" thickTop="1" thickBot="1">
      <c r="A3487" s="160" t="s">
        <v>121</v>
      </c>
      <c r="B3487" s="168" t="s">
        <v>105</v>
      </c>
      <c r="C3487" s="164">
        <f t="shared" si="1662"/>
        <v>230000</v>
      </c>
      <c r="D3487" s="164">
        <f t="shared" si="1663"/>
        <v>58000</v>
      </c>
      <c r="E3487" s="164">
        <f t="shared" si="1663"/>
        <v>58000</v>
      </c>
      <c r="F3487" s="164">
        <f t="shared" si="1663"/>
        <v>57000</v>
      </c>
      <c r="G3487" s="164">
        <f t="shared" si="1663"/>
        <v>57000</v>
      </c>
      <c r="H3487" s="164">
        <f t="shared" si="1664"/>
        <v>230000</v>
      </c>
      <c r="I3487" s="164">
        <f>SUM(I3488)</f>
        <v>58000</v>
      </c>
      <c r="J3487" s="164">
        <f>SUM(J3488)</f>
        <v>58000</v>
      </c>
      <c r="K3487" s="164">
        <f>SUM(K3488)</f>
        <v>57000</v>
      </c>
      <c r="L3487" s="164">
        <f>SUM(L3488)</f>
        <v>57000</v>
      </c>
      <c r="M3487" s="164">
        <f t="shared" si="1665"/>
        <v>0</v>
      </c>
      <c r="N3487" s="164">
        <f>SUM(N3488)</f>
        <v>0</v>
      </c>
      <c r="O3487" s="164">
        <f>SUM(O3488)</f>
        <v>0</v>
      </c>
      <c r="P3487" s="164">
        <f>SUM(P3488)</f>
        <v>0</v>
      </c>
      <c r="Q3487" s="164">
        <f>SUM(Q3488)</f>
        <v>0</v>
      </c>
      <c r="R3487" s="164">
        <f t="shared" si="1666"/>
        <v>0</v>
      </c>
      <c r="S3487" s="164">
        <f>SUM(S3488)</f>
        <v>0</v>
      </c>
      <c r="T3487" s="164">
        <f>SUM(T3488)</f>
        <v>0</v>
      </c>
      <c r="U3487" s="164">
        <f>SUM(U3488)</f>
        <v>0</v>
      </c>
      <c r="V3487" s="164">
        <f>SUM(V3488)</f>
        <v>0</v>
      </c>
    </row>
    <row r="3488" spans="1:22" ht="31.5" thickTop="1" thickBot="1">
      <c r="A3488" s="160" t="s">
        <v>121</v>
      </c>
      <c r="B3488" s="169" t="s">
        <v>153</v>
      </c>
      <c r="C3488" s="164">
        <f t="shared" si="1662"/>
        <v>230000</v>
      </c>
      <c r="D3488" s="164">
        <f t="shared" si="1663"/>
        <v>58000</v>
      </c>
      <c r="E3488" s="164">
        <f t="shared" si="1663"/>
        <v>58000</v>
      </c>
      <c r="F3488" s="164">
        <f t="shared" si="1663"/>
        <v>57000</v>
      </c>
      <c r="G3488" s="164">
        <f t="shared" si="1663"/>
        <v>57000</v>
      </c>
      <c r="H3488" s="164">
        <f t="shared" si="1664"/>
        <v>230000</v>
      </c>
      <c r="I3488" s="164">
        <v>58000</v>
      </c>
      <c r="J3488" s="164">
        <v>58000</v>
      </c>
      <c r="K3488" s="164">
        <v>57000</v>
      </c>
      <c r="L3488" s="164">
        <v>57000</v>
      </c>
      <c r="M3488" s="164">
        <f t="shared" si="1665"/>
        <v>0</v>
      </c>
      <c r="N3488" s="164">
        <v>0</v>
      </c>
      <c r="O3488" s="164">
        <v>0</v>
      </c>
      <c r="P3488" s="164">
        <v>0</v>
      </c>
      <c r="Q3488" s="164">
        <v>0</v>
      </c>
      <c r="R3488" s="164">
        <f t="shared" si="1666"/>
        <v>0</v>
      </c>
      <c r="S3488" s="164">
        <v>0</v>
      </c>
      <c r="T3488" s="164">
        <v>0</v>
      </c>
      <c r="U3488" s="164">
        <v>0</v>
      </c>
      <c r="V3488" s="164">
        <v>0</v>
      </c>
    </row>
    <row r="3489" spans="1:22" ht="16.5" thickTop="1" thickBot="1">
      <c r="A3489" s="160" t="s">
        <v>121</v>
      </c>
      <c r="B3489" s="167" t="s">
        <v>155</v>
      </c>
      <c r="C3489" s="164">
        <f t="shared" si="1662"/>
        <v>1005000</v>
      </c>
      <c r="D3489" s="164">
        <f t="shared" si="1663"/>
        <v>100000</v>
      </c>
      <c r="E3489" s="164">
        <f t="shared" si="1663"/>
        <v>800000</v>
      </c>
      <c r="F3489" s="164">
        <f t="shared" si="1663"/>
        <v>105000</v>
      </c>
      <c r="G3489" s="164">
        <f t="shared" si="1663"/>
        <v>0</v>
      </c>
      <c r="H3489" s="164">
        <f t="shared" si="1664"/>
        <v>1005000</v>
      </c>
      <c r="I3489" s="164">
        <v>100000</v>
      </c>
      <c r="J3489" s="164">
        <v>800000</v>
      </c>
      <c r="K3489" s="164">
        <v>105000</v>
      </c>
      <c r="L3489" s="164">
        <v>0</v>
      </c>
      <c r="M3489" s="164">
        <f t="shared" si="1665"/>
        <v>0</v>
      </c>
      <c r="N3489" s="164">
        <v>0</v>
      </c>
      <c r="O3489" s="164">
        <v>0</v>
      </c>
      <c r="P3489" s="164">
        <v>0</v>
      </c>
      <c r="Q3489" s="164">
        <v>0</v>
      </c>
      <c r="R3489" s="164">
        <f t="shared" si="1666"/>
        <v>0</v>
      </c>
      <c r="S3489" s="164">
        <v>0</v>
      </c>
      <c r="T3489" s="164">
        <v>0</v>
      </c>
      <c r="U3489" s="164">
        <v>0</v>
      </c>
      <c r="V3489" s="164">
        <v>0</v>
      </c>
    </row>
    <row r="3490" spans="1:22" ht="16.5" thickTop="1" thickBot="1">
      <c r="A3490" s="160" t="s">
        <v>1213</v>
      </c>
      <c r="B3490" s="166" t="s">
        <v>1214</v>
      </c>
      <c r="C3490" s="164">
        <f t="shared" si="1662"/>
        <v>300000</v>
      </c>
      <c r="D3490" s="164">
        <f t="shared" si="1663"/>
        <v>25000</v>
      </c>
      <c r="E3490" s="164">
        <f t="shared" si="1663"/>
        <v>125000</v>
      </c>
      <c r="F3490" s="164">
        <f t="shared" si="1663"/>
        <v>75000</v>
      </c>
      <c r="G3490" s="164">
        <f t="shared" si="1663"/>
        <v>75000</v>
      </c>
      <c r="H3490" s="164">
        <f t="shared" si="1664"/>
        <v>300000</v>
      </c>
      <c r="I3490" s="164">
        <f t="shared" ref="I3490:L3491" si="1679">SUM(I3491)</f>
        <v>25000</v>
      </c>
      <c r="J3490" s="164">
        <f t="shared" si="1679"/>
        <v>125000</v>
      </c>
      <c r="K3490" s="164">
        <f t="shared" si="1679"/>
        <v>75000</v>
      </c>
      <c r="L3490" s="164">
        <f t="shared" si="1679"/>
        <v>75000</v>
      </c>
      <c r="M3490" s="164">
        <f t="shared" si="1665"/>
        <v>0</v>
      </c>
      <c r="N3490" s="164">
        <f t="shared" ref="N3490:Q3491" si="1680">SUM(N3491)</f>
        <v>0</v>
      </c>
      <c r="O3490" s="164">
        <f t="shared" si="1680"/>
        <v>0</v>
      </c>
      <c r="P3490" s="164">
        <f t="shared" si="1680"/>
        <v>0</v>
      </c>
      <c r="Q3490" s="164">
        <f t="shared" si="1680"/>
        <v>0</v>
      </c>
      <c r="R3490" s="164">
        <f t="shared" si="1666"/>
        <v>0</v>
      </c>
      <c r="S3490" s="164">
        <f t="shared" ref="S3490:V3491" si="1681">SUM(S3491)</f>
        <v>0</v>
      </c>
      <c r="T3490" s="164">
        <f t="shared" si="1681"/>
        <v>0</v>
      </c>
      <c r="U3490" s="164">
        <f t="shared" si="1681"/>
        <v>0</v>
      </c>
      <c r="V3490" s="164">
        <f t="shared" si="1681"/>
        <v>0</v>
      </c>
    </row>
    <row r="3491" spans="1:22" ht="16.5" thickTop="1" thickBot="1">
      <c r="A3491" s="160" t="s">
        <v>121</v>
      </c>
      <c r="B3491" s="167" t="s">
        <v>99</v>
      </c>
      <c r="C3491" s="164">
        <f t="shared" si="1662"/>
        <v>300000</v>
      </c>
      <c r="D3491" s="164">
        <f t="shared" si="1663"/>
        <v>25000</v>
      </c>
      <c r="E3491" s="164">
        <f t="shared" si="1663"/>
        <v>125000</v>
      </c>
      <c r="F3491" s="164">
        <f t="shared" si="1663"/>
        <v>75000</v>
      </c>
      <c r="G3491" s="164">
        <f t="shared" si="1663"/>
        <v>75000</v>
      </c>
      <c r="H3491" s="164">
        <f t="shared" si="1664"/>
        <v>300000</v>
      </c>
      <c r="I3491" s="164">
        <f t="shared" si="1679"/>
        <v>25000</v>
      </c>
      <c r="J3491" s="164">
        <f t="shared" si="1679"/>
        <v>125000</v>
      </c>
      <c r="K3491" s="164">
        <f t="shared" si="1679"/>
        <v>75000</v>
      </c>
      <c r="L3491" s="164">
        <f t="shared" si="1679"/>
        <v>75000</v>
      </c>
      <c r="M3491" s="164">
        <f t="shared" si="1665"/>
        <v>0</v>
      </c>
      <c r="N3491" s="164">
        <f t="shared" si="1680"/>
        <v>0</v>
      </c>
      <c r="O3491" s="164">
        <f t="shared" si="1680"/>
        <v>0</v>
      </c>
      <c r="P3491" s="164">
        <f t="shared" si="1680"/>
        <v>0</v>
      </c>
      <c r="Q3491" s="164">
        <f t="shared" si="1680"/>
        <v>0</v>
      </c>
      <c r="R3491" s="164">
        <f t="shared" si="1666"/>
        <v>0</v>
      </c>
      <c r="S3491" s="164">
        <f t="shared" si="1681"/>
        <v>0</v>
      </c>
      <c r="T3491" s="164">
        <f t="shared" si="1681"/>
        <v>0</v>
      </c>
      <c r="U3491" s="164">
        <f t="shared" si="1681"/>
        <v>0</v>
      </c>
      <c r="V3491" s="164">
        <f t="shared" si="1681"/>
        <v>0</v>
      </c>
    </row>
    <row r="3492" spans="1:22" ht="16.5" thickTop="1" thickBot="1">
      <c r="A3492" s="160" t="s">
        <v>121</v>
      </c>
      <c r="B3492" s="168" t="s">
        <v>101</v>
      </c>
      <c r="C3492" s="164">
        <f t="shared" si="1662"/>
        <v>300000</v>
      </c>
      <c r="D3492" s="164">
        <f t="shared" si="1663"/>
        <v>25000</v>
      </c>
      <c r="E3492" s="164">
        <f t="shared" si="1663"/>
        <v>125000</v>
      </c>
      <c r="F3492" s="164">
        <f t="shared" si="1663"/>
        <v>75000</v>
      </c>
      <c r="G3492" s="164">
        <f t="shared" si="1663"/>
        <v>75000</v>
      </c>
      <c r="H3492" s="164">
        <f t="shared" si="1664"/>
        <v>300000</v>
      </c>
      <c r="I3492" s="164">
        <v>25000</v>
      </c>
      <c r="J3492" s="164">
        <v>125000</v>
      </c>
      <c r="K3492" s="164">
        <v>75000</v>
      </c>
      <c r="L3492" s="164">
        <v>75000</v>
      </c>
      <c r="M3492" s="164">
        <f t="shared" si="1665"/>
        <v>0</v>
      </c>
      <c r="N3492" s="164">
        <v>0</v>
      </c>
      <c r="O3492" s="164">
        <v>0</v>
      </c>
      <c r="P3492" s="164">
        <v>0</v>
      </c>
      <c r="Q3492" s="164">
        <v>0</v>
      </c>
      <c r="R3492" s="164">
        <f t="shared" si="1666"/>
        <v>0</v>
      </c>
      <c r="S3492" s="164">
        <v>0</v>
      </c>
      <c r="T3492" s="164">
        <v>0</v>
      </c>
      <c r="U3492" s="164">
        <v>0</v>
      </c>
      <c r="V3492" s="164">
        <v>0</v>
      </c>
    </row>
    <row r="3493" spans="1:22" ht="16.5" thickTop="1" thickBot="1">
      <c r="A3493" s="160" t="s">
        <v>1215</v>
      </c>
      <c r="B3493" s="166" t="s">
        <v>1216</v>
      </c>
      <c r="C3493" s="164">
        <f t="shared" si="1662"/>
        <v>100000</v>
      </c>
      <c r="D3493" s="164">
        <f t="shared" si="1663"/>
        <v>30000</v>
      </c>
      <c r="E3493" s="164">
        <f t="shared" si="1663"/>
        <v>30000</v>
      </c>
      <c r="F3493" s="164">
        <f t="shared" si="1663"/>
        <v>30000</v>
      </c>
      <c r="G3493" s="164">
        <f t="shared" si="1663"/>
        <v>10000</v>
      </c>
      <c r="H3493" s="164">
        <f t="shared" si="1664"/>
        <v>100000</v>
      </c>
      <c r="I3493" s="164">
        <f>SUM(I3494)</f>
        <v>30000</v>
      </c>
      <c r="J3493" s="164">
        <f>SUM(J3494)</f>
        <v>30000</v>
      </c>
      <c r="K3493" s="164">
        <f>SUM(K3494)</f>
        <v>30000</v>
      </c>
      <c r="L3493" s="164">
        <f>SUM(L3494)</f>
        <v>10000</v>
      </c>
      <c r="M3493" s="164">
        <f t="shared" si="1665"/>
        <v>0</v>
      </c>
      <c r="N3493" s="164">
        <f>SUM(N3494)</f>
        <v>0</v>
      </c>
      <c r="O3493" s="164">
        <f>SUM(O3494)</f>
        <v>0</v>
      </c>
      <c r="P3493" s="164">
        <f>SUM(P3494)</f>
        <v>0</v>
      </c>
      <c r="Q3493" s="164">
        <f>SUM(Q3494)</f>
        <v>0</v>
      </c>
      <c r="R3493" s="164">
        <f t="shared" si="1666"/>
        <v>0</v>
      </c>
      <c r="S3493" s="164">
        <f>SUM(S3494)</f>
        <v>0</v>
      </c>
      <c r="T3493" s="164">
        <f>SUM(T3494)</f>
        <v>0</v>
      </c>
      <c r="U3493" s="164">
        <f>SUM(U3494)</f>
        <v>0</v>
      </c>
      <c r="V3493" s="164">
        <f>SUM(V3494)</f>
        <v>0</v>
      </c>
    </row>
    <row r="3494" spans="1:22" ht="16.5" thickTop="1" thickBot="1">
      <c r="A3494" s="160" t="s">
        <v>121</v>
      </c>
      <c r="B3494" s="167" t="s">
        <v>99</v>
      </c>
      <c r="C3494" s="164">
        <f t="shared" si="1662"/>
        <v>100000</v>
      </c>
      <c r="D3494" s="164">
        <f t="shared" si="1663"/>
        <v>30000</v>
      </c>
      <c r="E3494" s="164">
        <f t="shared" si="1663"/>
        <v>30000</v>
      </c>
      <c r="F3494" s="164">
        <f t="shared" si="1663"/>
        <v>30000</v>
      </c>
      <c r="G3494" s="164">
        <f t="shared" si="1663"/>
        <v>10000</v>
      </c>
      <c r="H3494" s="164">
        <f t="shared" si="1664"/>
        <v>100000</v>
      </c>
      <c r="I3494" s="164">
        <f>SUM(I3495:I3496)</f>
        <v>30000</v>
      </c>
      <c r="J3494" s="164">
        <f>SUM(J3495:J3496)</f>
        <v>30000</v>
      </c>
      <c r="K3494" s="164">
        <f>SUM(K3495:K3496)</f>
        <v>30000</v>
      </c>
      <c r="L3494" s="164">
        <f>SUM(L3495:L3496)</f>
        <v>10000</v>
      </c>
      <c r="M3494" s="164">
        <f t="shared" si="1665"/>
        <v>0</v>
      </c>
      <c r="N3494" s="164">
        <f>SUM(N3495:N3496)</f>
        <v>0</v>
      </c>
      <c r="O3494" s="164">
        <f>SUM(O3495:O3496)</f>
        <v>0</v>
      </c>
      <c r="P3494" s="164">
        <f>SUM(P3495:P3496)</f>
        <v>0</v>
      </c>
      <c r="Q3494" s="164">
        <f>SUM(Q3495:Q3496)</f>
        <v>0</v>
      </c>
      <c r="R3494" s="164">
        <f t="shared" si="1666"/>
        <v>0</v>
      </c>
      <c r="S3494" s="164">
        <f>SUM(S3495:S3496)</f>
        <v>0</v>
      </c>
      <c r="T3494" s="164">
        <f>SUM(T3495:T3496)</f>
        <v>0</v>
      </c>
      <c r="U3494" s="164">
        <f>SUM(U3495:U3496)</f>
        <v>0</v>
      </c>
      <c r="V3494" s="164">
        <f>SUM(V3495:V3496)</f>
        <v>0</v>
      </c>
    </row>
    <row r="3495" spans="1:22" ht="16.5" thickTop="1" thickBot="1">
      <c r="A3495" s="160" t="s">
        <v>121</v>
      </c>
      <c r="B3495" s="168" t="s">
        <v>101</v>
      </c>
      <c r="C3495" s="164">
        <f t="shared" si="1662"/>
        <v>100000</v>
      </c>
      <c r="D3495" s="164">
        <f t="shared" si="1663"/>
        <v>30000</v>
      </c>
      <c r="E3495" s="164">
        <f t="shared" si="1663"/>
        <v>30000</v>
      </c>
      <c r="F3495" s="164">
        <f t="shared" si="1663"/>
        <v>30000</v>
      </c>
      <c r="G3495" s="164">
        <f t="shared" si="1663"/>
        <v>10000</v>
      </c>
      <c r="H3495" s="164">
        <f t="shared" si="1664"/>
        <v>100000</v>
      </c>
      <c r="I3495" s="164">
        <v>30000</v>
      </c>
      <c r="J3495" s="164">
        <v>30000</v>
      </c>
      <c r="K3495" s="164">
        <v>30000</v>
      </c>
      <c r="L3495" s="164">
        <v>10000</v>
      </c>
      <c r="M3495" s="164">
        <f t="shared" si="1665"/>
        <v>0</v>
      </c>
      <c r="N3495" s="164">
        <v>0</v>
      </c>
      <c r="O3495" s="164">
        <v>0</v>
      </c>
      <c r="P3495" s="164">
        <v>0</v>
      </c>
      <c r="Q3495" s="164">
        <v>0</v>
      </c>
      <c r="R3495" s="164">
        <f t="shared" si="1666"/>
        <v>0</v>
      </c>
      <c r="S3495" s="164">
        <v>0</v>
      </c>
      <c r="T3495" s="164">
        <v>0</v>
      </c>
      <c r="U3495" s="164">
        <v>0</v>
      </c>
      <c r="V3495" s="164">
        <v>0</v>
      </c>
    </row>
    <row r="3496" spans="1:22" ht="16.5" thickTop="1" thickBot="1">
      <c r="A3496" s="160" t="s">
        <v>121</v>
      </c>
      <c r="B3496" s="168" t="s">
        <v>105</v>
      </c>
      <c r="C3496" s="164">
        <f t="shared" si="1662"/>
        <v>0</v>
      </c>
      <c r="D3496" s="164">
        <f t="shared" si="1663"/>
        <v>0</v>
      </c>
      <c r="E3496" s="164">
        <f t="shared" si="1663"/>
        <v>0</v>
      </c>
      <c r="F3496" s="164">
        <f t="shared" si="1663"/>
        <v>0</v>
      </c>
      <c r="G3496" s="164">
        <f t="shared" si="1663"/>
        <v>0</v>
      </c>
      <c r="H3496" s="164">
        <f t="shared" si="1664"/>
        <v>0</v>
      </c>
      <c r="I3496" s="164">
        <f>SUM(I3497)</f>
        <v>0</v>
      </c>
      <c r="J3496" s="164">
        <f>SUM(J3497)</f>
        <v>0</v>
      </c>
      <c r="K3496" s="164">
        <f>SUM(K3497)</f>
        <v>0</v>
      </c>
      <c r="L3496" s="164">
        <f>SUM(L3497)</f>
        <v>0</v>
      </c>
      <c r="M3496" s="164">
        <f t="shared" si="1665"/>
        <v>0</v>
      </c>
      <c r="N3496" s="164">
        <f>SUM(N3497)</f>
        <v>0</v>
      </c>
      <c r="O3496" s="164">
        <f>SUM(O3497)</f>
        <v>0</v>
      </c>
      <c r="P3496" s="164">
        <f>SUM(P3497)</f>
        <v>0</v>
      </c>
      <c r="Q3496" s="164">
        <f>SUM(Q3497)</f>
        <v>0</v>
      </c>
      <c r="R3496" s="164">
        <f t="shared" si="1666"/>
        <v>0</v>
      </c>
      <c r="S3496" s="164">
        <f>SUM(S3497)</f>
        <v>0</v>
      </c>
      <c r="T3496" s="164">
        <f>SUM(T3497)</f>
        <v>0</v>
      </c>
      <c r="U3496" s="164">
        <f>SUM(U3497)</f>
        <v>0</v>
      </c>
      <c r="V3496" s="164">
        <f>SUM(V3497)</f>
        <v>0</v>
      </c>
    </row>
    <row r="3497" spans="1:22" ht="31.5" thickTop="1" thickBot="1">
      <c r="A3497" s="160" t="s">
        <v>121</v>
      </c>
      <c r="B3497" s="169" t="s">
        <v>153</v>
      </c>
      <c r="C3497" s="164">
        <f t="shared" si="1662"/>
        <v>0</v>
      </c>
      <c r="D3497" s="164">
        <f t="shared" si="1663"/>
        <v>0</v>
      </c>
      <c r="E3497" s="164">
        <f t="shared" si="1663"/>
        <v>0</v>
      </c>
      <c r="F3497" s="164">
        <f t="shared" si="1663"/>
        <v>0</v>
      </c>
      <c r="G3497" s="164">
        <f t="shared" si="1663"/>
        <v>0</v>
      </c>
      <c r="H3497" s="164">
        <f t="shared" si="1664"/>
        <v>0</v>
      </c>
      <c r="I3497" s="164">
        <v>0</v>
      </c>
      <c r="J3497" s="164">
        <v>0</v>
      </c>
      <c r="K3497" s="164">
        <v>0</v>
      </c>
      <c r="L3497" s="164">
        <v>0</v>
      </c>
      <c r="M3497" s="164">
        <f t="shared" si="1665"/>
        <v>0</v>
      </c>
      <c r="N3497" s="164">
        <v>0</v>
      </c>
      <c r="O3497" s="164">
        <v>0</v>
      </c>
      <c r="P3497" s="164">
        <v>0</v>
      </c>
      <c r="Q3497" s="164">
        <v>0</v>
      </c>
      <c r="R3497" s="164">
        <f t="shared" si="1666"/>
        <v>0</v>
      </c>
      <c r="S3497" s="164">
        <v>0</v>
      </c>
      <c r="T3497" s="164">
        <v>0</v>
      </c>
      <c r="U3497" s="164">
        <v>0</v>
      </c>
      <c r="V3497" s="164">
        <v>0</v>
      </c>
    </row>
    <row r="3498" spans="1:22" ht="16.5" thickTop="1" thickBot="1">
      <c r="A3498" s="160" t="s">
        <v>1217</v>
      </c>
      <c r="B3498" s="166" t="s">
        <v>1218</v>
      </c>
      <c r="C3498" s="164">
        <f t="shared" si="1662"/>
        <v>250000</v>
      </c>
      <c r="D3498" s="164">
        <f t="shared" si="1663"/>
        <v>0</v>
      </c>
      <c r="E3498" s="164">
        <f t="shared" si="1663"/>
        <v>125000</v>
      </c>
      <c r="F3498" s="164">
        <f t="shared" si="1663"/>
        <v>125000</v>
      </c>
      <c r="G3498" s="164">
        <f t="shared" si="1663"/>
        <v>0</v>
      </c>
      <c r="H3498" s="164">
        <f t="shared" si="1664"/>
        <v>250000</v>
      </c>
      <c r="I3498" s="164">
        <f t="shared" ref="I3498:L3499" si="1682">SUM(I3499)</f>
        <v>0</v>
      </c>
      <c r="J3498" s="164">
        <f t="shared" si="1682"/>
        <v>125000</v>
      </c>
      <c r="K3498" s="164">
        <f t="shared" si="1682"/>
        <v>125000</v>
      </c>
      <c r="L3498" s="164">
        <f t="shared" si="1682"/>
        <v>0</v>
      </c>
      <c r="M3498" s="164">
        <f t="shared" si="1665"/>
        <v>0</v>
      </c>
      <c r="N3498" s="164">
        <f t="shared" ref="N3498:Q3499" si="1683">SUM(N3499)</f>
        <v>0</v>
      </c>
      <c r="O3498" s="164">
        <f t="shared" si="1683"/>
        <v>0</v>
      </c>
      <c r="P3498" s="164">
        <f t="shared" si="1683"/>
        <v>0</v>
      </c>
      <c r="Q3498" s="164">
        <f t="shared" si="1683"/>
        <v>0</v>
      </c>
      <c r="R3498" s="164">
        <f t="shared" si="1666"/>
        <v>0</v>
      </c>
      <c r="S3498" s="164">
        <f t="shared" ref="S3498:V3499" si="1684">SUM(S3499)</f>
        <v>0</v>
      </c>
      <c r="T3498" s="164">
        <f t="shared" si="1684"/>
        <v>0</v>
      </c>
      <c r="U3498" s="164">
        <f t="shared" si="1684"/>
        <v>0</v>
      </c>
      <c r="V3498" s="164">
        <f t="shared" si="1684"/>
        <v>0</v>
      </c>
    </row>
    <row r="3499" spans="1:22" ht="16.5" thickTop="1" thickBot="1">
      <c r="A3499" s="160" t="s">
        <v>121</v>
      </c>
      <c r="B3499" s="167" t="s">
        <v>99</v>
      </c>
      <c r="C3499" s="164">
        <f t="shared" si="1662"/>
        <v>250000</v>
      </c>
      <c r="D3499" s="164">
        <f t="shared" si="1663"/>
        <v>0</v>
      </c>
      <c r="E3499" s="164">
        <f t="shared" si="1663"/>
        <v>125000</v>
      </c>
      <c r="F3499" s="164">
        <f t="shared" si="1663"/>
        <v>125000</v>
      </c>
      <c r="G3499" s="164">
        <f t="shared" si="1663"/>
        <v>0</v>
      </c>
      <c r="H3499" s="164">
        <f t="shared" si="1664"/>
        <v>250000</v>
      </c>
      <c r="I3499" s="164">
        <f t="shared" si="1682"/>
        <v>0</v>
      </c>
      <c r="J3499" s="164">
        <f t="shared" si="1682"/>
        <v>125000</v>
      </c>
      <c r="K3499" s="164">
        <f t="shared" si="1682"/>
        <v>125000</v>
      </c>
      <c r="L3499" s="164">
        <f t="shared" si="1682"/>
        <v>0</v>
      </c>
      <c r="M3499" s="164">
        <f t="shared" si="1665"/>
        <v>0</v>
      </c>
      <c r="N3499" s="164">
        <f t="shared" si="1683"/>
        <v>0</v>
      </c>
      <c r="O3499" s="164">
        <f t="shared" si="1683"/>
        <v>0</v>
      </c>
      <c r="P3499" s="164">
        <f t="shared" si="1683"/>
        <v>0</v>
      </c>
      <c r="Q3499" s="164">
        <f t="shared" si="1683"/>
        <v>0</v>
      </c>
      <c r="R3499" s="164">
        <f t="shared" si="1666"/>
        <v>0</v>
      </c>
      <c r="S3499" s="164">
        <f t="shared" si="1684"/>
        <v>0</v>
      </c>
      <c r="T3499" s="164">
        <f t="shared" si="1684"/>
        <v>0</v>
      </c>
      <c r="U3499" s="164">
        <f t="shared" si="1684"/>
        <v>0</v>
      </c>
      <c r="V3499" s="164">
        <f t="shared" si="1684"/>
        <v>0</v>
      </c>
    </row>
    <row r="3500" spans="1:22" ht="16.5" thickTop="1" thickBot="1">
      <c r="A3500" s="160" t="s">
        <v>121</v>
      </c>
      <c r="B3500" s="168" t="s">
        <v>101</v>
      </c>
      <c r="C3500" s="164">
        <f t="shared" si="1662"/>
        <v>250000</v>
      </c>
      <c r="D3500" s="164">
        <f t="shared" si="1663"/>
        <v>0</v>
      </c>
      <c r="E3500" s="164">
        <f t="shared" si="1663"/>
        <v>125000</v>
      </c>
      <c r="F3500" s="164">
        <f t="shared" si="1663"/>
        <v>125000</v>
      </c>
      <c r="G3500" s="164">
        <f t="shared" si="1663"/>
        <v>0</v>
      </c>
      <c r="H3500" s="164">
        <f t="shared" si="1664"/>
        <v>250000</v>
      </c>
      <c r="I3500" s="164">
        <v>0</v>
      </c>
      <c r="J3500" s="164">
        <v>125000</v>
      </c>
      <c r="K3500" s="164">
        <v>125000</v>
      </c>
      <c r="L3500" s="164">
        <v>0</v>
      </c>
      <c r="M3500" s="164">
        <f t="shared" si="1665"/>
        <v>0</v>
      </c>
      <c r="N3500" s="164">
        <v>0</v>
      </c>
      <c r="O3500" s="164">
        <v>0</v>
      </c>
      <c r="P3500" s="164">
        <v>0</v>
      </c>
      <c r="Q3500" s="164">
        <v>0</v>
      </c>
      <c r="R3500" s="164">
        <f t="shared" si="1666"/>
        <v>0</v>
      </c>
      <c r="S3500" s="164">
        <v>0</v>
      </c>
      <c r="T3500" s="164">
        <v>0</v>
      </c>
      <c r="U3500" s="164">
        <v>0</v>
      </c>
      <c r="V3500" s="164">
        <v>0</v>
      </c>
    </row>
    <row r="3501" spans="1:22" ht="31.5" thickTop="1" thickBot="1">
      <c r="A3501" s="160" t="s">
        <v>1219</v>
      </c>
      <c r="B3501" s="165" t="s">
        <v>1220</v>
      </c>
      <c r="C3501" s="164">
        <f t="shared" si="1662"/>
        <v>620000</v>
      </c>
      <c r="D3501" s="164">
        <f t="shared" si="1663"/>
        <v>176100</v>
      </c>
      <c r="E3501" s="164">
        <f t="shared" si="1663"/>
        <v>171850</v>
      </c>
      <c r="F3501" s="164">
        <f t="shared" si="1663"/>
        <v>138450</v>
      </c>
      <c r="G3501" s="164">
        <f t="shared" si="1663"/>
        <v>133600</v>
      </c>
      <c r="H3501" s="164">
        <f t="shared" si="1664"/>
        <v>620000</v>
      </c>
      <c r="I3501" s="164">
        <f t="shared" ref="I3501:L3502" si="1685">SUM(I3509,I3515)</f>
        <v>176100</v>
      </c>
      <c r="J3501" s="164">
        <f t="shared" si="1685"/>
        <v>171850</v>
      </c>
      <c r="K3501" s="164">
        <f t="shared" si="1685"/>
        <v>138450</v>
      </c>
      <c r="L3501" s="164">
        <f t="shared" si="1685"/>
        <v>133600</v>
      </c>
      <c r="M3501" s="164">
        <f t="shared" si="1665"/>
        <v>0</v>
      </c>
      <c r="N3501" s="164">
        <f t="shared" ref="N3501:Q3502" si="1686">SUM(N3509,N3515)</f>
        <v>0</v>
      </c>
      <c r="O3501" s="164">
        <f t="shared" si="1686"/>
        <v>0</v>
      </c>
      <c r="P3501" s="164">
        <f t="shared" si="1686"/>
        <v>0</v>
      </c>
      <c r="Q3501" s="164">
        <f t="shared" si="1686"/>
        <v>0</v>
      </c>
      <c r="R3501" s="164">
        <f t="shared" si="1666"/>
        <v>0</v>
      </c>
      <c r="S3501" s="164">
        <f t="shared" ref="S3501:V3502" si="1687">SUM(S3509,S3515)</f>
        <v>0</v>
      </c>
      <c r="T3501" s="164">
        <f t="shared" si="1687"/>
        <v>0</v>
      </c>
      <c r="U3501" s="164">
        <f t="shared" si="1687"/>
        <v>0</v>
      </c>
      <c r="V3501" s="164">
        <f t="shared" si="1687"/>
        <v>0</v>
      </c>
    </row>
    <row r="3502" spans="1:22" ht="16.5" thickTop="1" thickBot="1">
      <c r="A3502" s="160" t="s">
        <v>121</v>
      </c>
      <c r="B3502" s="166" t="s">
        <v>99</v>
      </c>
      <c r="C3502" s="164">
        <f t="shared" si="1662"/>
        <v>620000</v>
      </c>
      <c r="D3502" s="164">
        <f t="shared" si="1663"/>
        <v>176100</v>
      </c>
      <c r="E3502" s="164">
        <f t="shared" si="1663"/>
        <v>171850</v>
      </c>
      <c r="F3502" s="164">
        <f t="shared" si="1663"/>
        <v>138450</v>
      </c>
      <c r="G3502" s="164">
        <f t="shared" si="1663"/>
        <v>133600</v>
      </c>
      <c r="H3502" s="164">
        <f t="shared" si="1664"/>
        <v>620000</v>
      </c>
      <c r="I3502" s="164">
        <f t="shared" si="1685"/>
        <v>176100</v>
      </c>
      <c r="J3502" s="164">
        <f t="shared" si="1685"/>
        <v>171850</v>
      </c>
      <c r="K3502" s="164">
        <f t="shared" si="1685"/>
        <v>138450</v>
      </c>
      <c r="L3502" s="164">
        <f t="shared" si="1685"/>
        <v>133600</v>
      </c>
      <c r="M3502" s="164">
        <f t="shared" si="1665"/>
        <v>0</v>
      </c>
      <c r="N3502" s="164">
        <f t="shared" si="1686"/>
        <v>0</v>
      </c>
      <c r="O3502" s="164">
        <f t="shared" si="1686"/>
        <v>0</v>
      </c>
      <c r="P3502" s="164">
        <f t="shared" si="1686"/>
        <v>0</v>
      </c>
      <c r="Q3502" s="164">
        <f t="shared" si="1686"/>
        <v>0</v>
      </c>
      <c r="R3502" s="164">
        <f t="shared" si="1666"/>
        <v>0</v>
      </c>
      <c r="S3502" s="164">
        <f t="shared" si="1687"/>
        <v>0</v>
      </c>
      <c r="T3502" s="164">
        <f t="shared" si="1687"/>
        <v>0</v>
      </c>
      <c r="U3502" s="164">
        <f t="shared" si="1687"/>
        <v>0</v>
      </c>
      <c r="V3502" s="164">
        <f t="shared" si="1687"/>
        <v>0</v>
      </c>
    </row>
    <row r="3503" spans="1:22" ht="16.5" thickTop="1" thickBot="1">
      <c r="A3503" s="160" t="s">
        <v>121</v>
      </c>
      <c r="B3503" s="167" t="s">
        <v>100</v>
      </c>
      <c r="C3503" s="164">
        <f t="shared" si="1662"/>
        <v>150000</v>
      </c>
      <c r="D3503" s="164">
        <f t="shared" si="1663"/>
        <v>37500</v>
      </c>
      <c r="E3503" s="164">
        <f t="shared" si="1663"/>
        <v>37500</v>
      </c>
      <c r="F3503" s="164">
        <f t="shared" si="1663"/>
        <v>37500</v>
      </c>
      <c r="G3503" s="164">
        <f t="shared" si="1663"/>
        <v>37500</v>
      </c>
      <c r="H3503" s="164">
        <f t="shared" si="1664"/>
        <v>150000</v>
      </c>
      <c r="I3503" s="164">
        <f>SUM(I3511)</f>
        <v>37500</v>
      </c>
      <c r="J3503" s="164">
        <f>SUM(J3511)</f>
        <v>37500</v>
      </c>
      <c r="K3503" s="164">
        <f>SUM(K3511)</f>
        <v>37500</v>
      </c>
      <c r="L3503" s="164">
        <f>SUM(L3511)</f>
        <v>37500</v>
      </c>
      <c r="M3503" s="164">
        <f t="shared" si="1665"/>
        <v>0</v>
      </c>
      <c r="N3503" s="164">
        <f>SUM(N3511)</f>
        <v>0</v>
      </c>
      <c r="O3503" s="164">
        <f>SUM(O3511)</f>
        <v>0</v>
      </c>
      <c r="P3503" s="164">
        <f>SUM(P3511)</f>
        <v>0</v>
      </c>
      <c r="Q3503" s="164">
        <f>SUM(Q3511)</f>
        <v>0</v>
      </c>
      <c r="R3503" s="164">
        <f t="shared" si="1666"/>
        <v>0</v>
      </c>
      <c r="S3503" s="164">
        <f>SUM(S3511)</f>
        <v>0</v>
      </c>
      <c r="T3503" s="164">
        <f>SUM(T3511)</f>
        <v>0</v>
      </c>
      <c r="U3503" s="164">
        <f>SUM(U3511)</f>
        <v>0</v>
      </c>
      <c r="V3503" s="164">
        <f>SUM(V3511)</f>
        <v>0</v>
      </c>
    </row>
    <row r="3504" spans="1:22" ht="16.5" thickTop="1" thickBot="1">
      <c r="A3504" s="160" t="s">
        <v>121</v>
      </c>
      <c r="B3504" s="167" t="s">
        <v>101</v>
      </c>
      <c r="C3504" s="164">
        <f t="shared" si="1662"/>
        <v>470000</v>
      </c>
      <c r="D3504" s="164">
        <f t="shared" si="1663"/>
        <v>138600</v>
      </c>
      <c r="E3504" s="164">
        <f t="shared" si="1663"/>
        <v>134350</v>
      </c>
      <c r="F3504" s="164">
        <f t="shared" si="1663"/>
        <v>100950</v>
      </c>
      <c r="G3504" s="164">
        <f t="shared" si="1663"/>
        <v>96100</v>
      </c>
      <c r="H3504" s="164">
        <f t="shared" si="1664"/>
        <v>470000</v>
      </c>
      <c r="I3504" s="164">
        <f>SUM(I3512,I3517)</f>
        <v>138600</v>
      </c>
      <c r="J3504" s="164">
        <f>SUM(J3512,J3517)</f>
        <v>134350</v>
      </c>
      <c r="K3504" s="164">
        <f>SUM(K3512,K3517)</f>
        <v>100950</v>
      </c>
      <c r="L3504" s="164">
        <f>SUM(L3512,L3517)</f>
        <v>96100</v>
      </c>
      <c r="M3504" s="164">
        <f t="shared" si="1665"/>
        <v>0</v>
      </c>
      <c r="N3504" s="164">
        <f>SUM(N3512,N3517)</f>
        <v>0</v>
      </c>
      <c r="O3504" s="164">
        <f>SUM(O3512,O3517)</f>
        <v>0</v>
      </c>
      <c r="P3504" s="164">
        <f>SUM(P3512,P3517)</f>
        <v>0</v>
      </c>
      <c r="Q3504" s="164">
        <f>SUM(Q3512,Q3517)</f>
        <v>0</v>
      </c>
      <c r="R3504" s="164">
        <f t="shared" si="1666"/>
        <v>0</v>
      </c>
      <c r="S3504" s="164">
        <f>SUM(S3512,S3517)</f>
        <v>0</v>
      </c>
      <c r="T3504" s="164">
        <f>SUM(T3512,T3517)</f>
        <v>0</v>
      </c>
      <c r="U3504" s="164">
        <f>SUM(U3512,U3517)</f>
        <v>0</v>
      </c>
      <c r="V3504" s="164">
        <f>SUM(V3512,V3517)</f>
        <v>0</v>
      </c>
    </row>
    <row r="3505" spans="1:22" ht="16.5" thickTop="1" thickBot="1">
      <c r="A3505" s="160" t="s">
        <v>121</v>
      </c>
      <c r="B3505" s="167" t="s">
        <v>104</v>
      </c>
      <c r="C3505" s="164">
        <f t="shared" si="1662"/>
        <v>0</v>
      </c>
      <c r="D3505" s="164">
        <f t="shared" si="1663"/>
        <v>0</v>
      </c>
      <c r="E3505" s="164">
        <f t="shared" si="1663"/>
        <v>0</v>
      </c>
      <c r="F3505" s="164">
        <f t="shared" si="1663"/>
        <v>0</v>
      </c>
      <c r="G3505" s="164">
        <f t="shared" si="1663"/>
        <v>0</v>
      </c>
      <c r="H3505" s="164">
        <f t="shared" si="1664"/>
        <v>0</v>
      </c>
      <c r="I3505" s="164">
        <f>SUM(I3518)</f>
        <v>0</v>
      </c>
      <c r="J3505" s="164">
        <f>SUM(J3518)</f>
        <v>0</v>
      </c>
      <c r="K3505" s="164">
        <f>SUM(K3518)</f>
        <v>0</v>
      </c>
      <c r="L3505" s="164">
        <f>SUM(L3518)</f>
        <v>0</v>
      </c>
      <c r="M3505" s="164">
        <f t="shared" si="1665"/>
        <v>0</v>
      </c>
      <c r="N3505" s="164">
        <f>SUM(N3518)</f>
        <v>0</v>
      </c>
      <c r="O3505" s="164">
        <f>SUM(O3518)</f>
        <v>0</v>
      </c>
      <c r="P3505" s="164">
        <f>SUM(P3518)</f>
        <v>0</v>
      </c>
      <c r="Q3505" s="164">
        <f>SUM(Q3518)</f>
        <v>0</v>
      </c>
      <c r="R3505" s="164">
        <f t="shared" si="1666"/>
        <v>0</v>
      </c>
      <c r="S3505" s="164">
        <f>SUM(S3518)</f>
        <v>0</v>
      </c>
      <c r="T3505" s="164">
        <f>SUM(T3518)</f>
        <v>0</v>
      </c>
      <c r="U3505" s="164">
        <f>SUM(U3518)</f>
        <v>0</v>
      </c>
      <c r="V3505" s="164">
        <f>SUM(V3518)</f>
        <v>0</v>
      </c>
    </row>
    <row r="3506" spans="1:22" ht="16.5" thickTop="1" thickBot="1">
      <c r="A3506" s="160" t="s">
        <v>121</v>
      </c>
      <c r="B3506" s="167" t="s">
        <v>105</v>
      </c>
      <c r="C3506" s="164">
        <f t="shared" si="1662"/>
        <v>0</v>
      </c>
      <c r="D3506" s="164">
        <f t="shared" si="1663"/>
        <v>0</v>
      </c>
      <c r="E3506" s="164">
        <f t="shared" si="1663"/>
        <v>0</v>
      </c>
      <c r="F3506" s="164">
        <f t="shared" si="1663"/>
        <v>0</v>
      </c>
      <c r="G3506" s="164">
        <f t="shared" si="1663"/>
        <v>0</v>
      </c>
      <c r="H3506" s="164">
        <f t="shared" si="1664"/>
        <v>0</v>
      </c>
      <c r="I3506" s="164">
        <f t="shared" ref="I3506:L3507" si="1688">SUM(I3513,I3519)</f>
        <v>0</v>
      </c>
      <c r="J3506" s="164">
        <f t="shared" si="1688"/>
        <v>0</v>
      </c>
      <c r="K3506" s="164">
        <f t="shared" si="1688"/>
        <v>0</v>
      </c>
      <c r="L3506" s="164">
        <f t="shared" si="1688"/>
        <v>0</v>
      </c>
      <c r="M3506" s="164">
        <f t="shared" si="1665"/>
        <v>0</v>
      </c>
      <c r="N3506" s="164">
        <f t="shared" ref="N3506:Q3507" si="1689">SUM(N3513,N3519)</f>
        <v>0</v>
      </c>
      <c r="O3506" s="164">
        <f t="shared" si="1689"/>
        <v>0</v>
      </c>
      <c r="P3506" s="164">
        <f t="shared" si="1689"/>
        <v>0</v>
      </c>
      <c r="Q3506" s="164">
        <f t="shared" si="1689"/>
        <v>0</v>
      </c>
      <c r="R3506" s="164">
        <f t="shared" si="1666"/>
        <v>0</v>
      </c>
      <c r="S3506" s="164">
        <f t="shared" ref="S3506:V3507" si="1690">SUM(S3513,S3519)</f>
        <v>0</v>
      </c>
      <c r="T3506" s="164">
        <f t="shared" si="1690"/>
        <v>0</v>
      </c>
      <c r="U3506" s="164">
        <f t="shared" si="1690"/>
        <v>0</v>
      </c>
      <c r="V3506" s="164">
        <f t="shared" si="1690"/>
        <v>0</v>
      </c>
    </row>
    <row r="3507" spans="1:22" ht="31.5" thickTop="1" thickBot="1">
      <c r="A3507" s="160" t="s">
        <v>121</v>
      </c>
      <c r="B3507" s="168" t="s">
        <v>153</v>
      </c>
      <c r="C3507" s="164">
        <f t="shared" si="1662"/>
        <v>0</v>
      </c>
      <c r="D3507" s="164">
        <f t="shared" si="1663"/>
        <v>0</v>
      </c>
      <c r="E3507" s="164">
        <f t="shared" si="1663"/>
        <v>0</v>
      </c>
      <c r="F3507" s="164">
        <f t="shared" si="1663"/>
        <v>0</v>
      </c>
      <c r="G3507" s="164">
        <f t="shared" si="1663"/>
        <v>0</v>
      </c>
      <c r="H3507" s="164">
        <f t="shared" si="1664"/>
        <v>0</v>
      </c>
      <c r="I3507" s="164">
        <f t="shared" si="1688"/>
        <v>0</v>
      </c>
      <c r="J3507" s="164">
        <f t="shared" si="1688"/>
        <v>0</v>
      </c>
      <c r="K3507" s="164">
        <f t="shared" si="1688"/>
        <v>0</v>
      </c>
      <c r="L3507" s="164">
        <f t="shared" si="1688"/>
        <v>0</v>
      </c>
      <c r="M3507" s="164">
        <f t="shared" si="1665"/>
        <v>0</v>
      </c>
      <c r="N3507" s="164">
        <f t="shared" si="1689"/>
        <v>0</v>
      </c>
      <c r="O3507" s="164">
        <f t="shared" si="1689"/>
        <v>0</v>
      </c>
      <c r="P3507" s="164">
        <f t="shared" si="1689"/>
        <v>0</v>
      </c>
      <c r="Q3507" s="164">
        <f t="shared" si="1689"/>
        <v>0</v>
      </c>
      <c r="R3507" s="164">
        <f t="shared" si="1666"/>
        <v>0</v>
      </c>
      <c r="S3507" s="164">
        <f t="shared" si="1690"/>
        <v>0</v>
      </c>
      <c r="T3507" s="164">
        <f t="shared" si="1690"/>
        <v>0</v>
      </c>
      <c r="U3507" s="164">
        <f t="shared" si="1690"/>
        <v>0</v>
      </c>
      <c r="V3507" s="164">
        <f t="shared" si="1690"/>
        <v>0</v>
      </c>
    </row>
    <row r="3508" spans="1:22" ht="16.5" thickTop="1" thickBot="1">
      <c r="A3508" s="160" t="s">
        <v>121</v>
      </c>
      <c r="B3508" s="166" t="s">
        <v>155</v>
      </c>
      <c r="C3508" s="164">
        <f t="shared" si="1662"/>
        <v>0</v>
      </c>
      <c r="D3508" s="164">
        <f t="shared" si="1663"/>
        <v>0</v>
      </c>
      <c r="E3508" s="164">
        <f t="shared" si="1663"/>
        <v>0</v>
      </c>
      <c r="F3508" s="164">
        <f t="shared" si="1663"/>
        <v>0</v>
      </c>
      <c r="G3508" s="164">
        <f t="shared" si="1663"/>
        <v>0</v>
      </c>
      <c r="H3508" s="164">
        <f t="shared" si="1664"/>
        <v>0</v>
      </c>
      <c r="I3508" s="164">
        <f>SUM(I3521)</f>
        <v>0</v>
      </c>
      <c r="J3508" s="164">
        <f>SUM(J3521)</f>
        <v>0</v>
      </c>
      <c r="K3508" s="164">
        <f>SUM(K3521)</f>
        <v>0</v>
      </c>
      <c r="L3508" s="164">
        <f>SUM(L3521)</f>
        <v>0</v>
      </c>
      <c r="M3508" s="164">
        <f t="shared" si="1665"/>
        <v>0</v>
      </c>
      <c r="N3508" s="164">
        <f>SUM(N3521)</f>
        <v>0</v>
      </c>
      <c r="O3508" s="164">
        <f>SUM(O3521)</f>
        <v>0</v>
      </c>
      <c r="P3508" s="164">
        <f>SUM(P3521)</f>
        <v>0</v>
      </c>
      <c r="Q3508" s="164">
        <f>SUM(Q3521)</f>
        <v>0</v>
      </c>
      <c r="R3508" s="164">
        <f t="shared" si="1666"/>
        <v>0</v>
      </c>
      <c r="S3508" s="164">
        <f>SUM(S3521)</f>
        <v>0</v>
      </c>
      <c r="T3508" s="164">
        <f>SUM(T3521)</f>
        <v>0</v>
      </c>
      <c r="U3508" s="164">
        <f>SUM(U3521)</f>
        <v>0</v>
      </c>
      <c r="V3508" s="164">
        <f>SUM(V3521)</f>
        <v>0</v>
      </c>
    </row>
    <row r="3509" spans="1:22" ht="31.5" thickTop="1" thickBot="1">
      <c r="A3509" s="160" t="s">
        <v>1221</v>
      </c>
      <c r="B3509" s="166" t="s">
        <v>1220</v>
      </c>
      <c r="C3509" s="164">
        <f t="shared" si="1662"/>
        <v>270000</v>
      </c>
      <c r="D3509" s="164">
        <f t="shared" si="1663"/>
        <v>72500</v>
      </c>
      <c r="E3509" s="164">
        <f t="shared" si="1663"/>
        <v>67500</v>
      </c>
      <c r="F3509" s="164">
        <f t="shared" si="1663"/>
        <v>67500</v>
      </c>
      <c r="G3509" s="164">
        <f t="shared" si="1663"/>
        <v>62500</v>
      </c>
      <c r="H3509" s="164">
        <f t="shared" si="1664"/>
        <v>270000</v>
      </c>
      <c r="I3509" s="164">
        <f>SUM(I3510)</f>
        <v>72500</v>
      </c>
      <c r="J3509" s="164">
        <f>SUM(J3510)</f>
        <v>67500</v>
      </c>
      <c r="K3509" s="164">
        <f>SUM(K3510)</f>
        <v>67500</v>
      </c>
      <c r="L3509" s="164">
        <f>SUM(L3510)</f>
        <v>62500</v>
      </c>
      <c r="M3509" s="164">
        <f t="shared" si="1665"/>
        <v>0</v>
      </c>
      <c r="N3509" s="164">
        <f>SUM(N3510)</f>
        <v>0</v>
      </c>
      <c r="O3509" s="164">
        <f>SUM(O3510)</f>
        <v>0</v>
      </c>
      <c r="P3509" s="164">
        <f>SUM(P3510)</f>
        <v>0</v>
      </c>
      <c r="Q3509" s="164">
        <f>SUM(Q3510)</f>
        <v>0</v>
      </c>
      <c r="R3509" s="164">
        <f t="shared" si="1666"/>
        <v>0</v>
      </c>
      <c r="S3509" s="164">
        <f>SUM(S3510)</f>
        <v>0</v>
      </c>
      <c r="T3509" s="164">
        <f>SUM(T3510)</f>
        <v>0</v>
      </c>
      <c r="U3509" s="164">
        <f>SUM(U3510)</f>
        <v>0</v>
      </c>
      <c r="V3509" s="164">
        <f>SUM(V3510)</f>
        <v>0</v>
      </c>
    </row>
    <row r="3510" spans="1:22" ht="16.5" thickTop="1" thickBot="1">
      <c r="A3510" s="160" t="s">
        <v>121</v>
      </c>
      <c r="B3510" s="167" t="s">
        <v>99</v>
      </c>
      <c r="C3510" s="164">
        <f t="shared" si="1662"/>
        <v>270000</v>
      </c>
      <c r="D3510" s="164">
        <f t="shared" si="1663"/>
        <v>72500</v>
      </c>
      <c r="E3510" s="164">
        <f t="shared" si="1663"/>
        <v>67500</v>
      </c>
      <c r="F3510" s="164">
        <f t="shared" si="1663"/>
        <v>67500</v>
      </c>
      <c r="G3510" s="164">
        <f t="shared" si="1663"/>
        <v>62500</v>
      </c>
      <c r="H3510" s="164">
        <f t="shared" si="1664"/>
        <v>270000</v>
      </c>
      <c r="I3510" s="164">
        <f>SUM(I3511:I3513)</f>
        <v>72500</v>
      </c>
      <c r="J3510" s="164">
        <f>SUM(J3511:J3513)</f>
        <v>67500</v>
      </c>
      <c r="K3510" s="164">
        <f>SUM(K3511:K3513)</f>
        <v>67500</v>
      </c>
      <c r="L3510" s="164">
        <f>SUM(L3511:L3513)</f>
        <v>62500</v>
      </c>
      <c r="M3510" s="164">
        <f t="shared" si="1665"/>
        <v>0</v>
      </c>
      <c r="N3510" s="164">
        <f>SUM(N3511:N3513)</f>
        <v>0</v>
      </c>
      <c r="O3510" s="164">
        <f>SUM(O3511:O3513)</f>
        <v>0</v>
      </c>
      <c r="P3510" s="164">
        <f>SUM(P3511:P3513)</f>
        <v>0</v>
      </c>
      <c r="Q3510" s="164">
        <f>SUM(Q3511:Q3513)</f>
        <v>0</v>
      </c>
      <c r="R3510" s="164">
        <f t="shared" si="1666"/>
        <v>0</v>
      </c>
      <c r="S3510" s="164">
        <f>SUM(S3511:S3513)</f>
        <v>0</v>
      </c>
      <c r="T3510" s="164">
        <f>SUM(T3511:T3513)</f>
        <v>0</v>
      </c>
      <c r="U3510" s="164">
        <f>SUM(U3511:U3513)</f>
        <v>0</v>
      </c>
      <c r="V3510" s="164">
        <f>SUM(V3511:V3513)</f>
        <v>0</v>
      </c>
    </row>
    <row r="3511" spans="1:22" ht="16.5" thickTop="1" thickBot="1">
      <c r="A3511" s="160" t="s">
        <v>121</v>
      </c>
      <c r="B3511" s="168" t="s">
        <v>100</v>
      </c>
      <c r="C3511" s="164">
        <f t="shared" si="1662"/>
        <v>150000</v>
      </c>
      <c r="D3511" s="164">
        <f t="shared" si="1663"/>
        <v>37500</v>
      </c>
      <c r="E3511" s="164">
        <f t="shared" si="1663"/>
        <v>37500</v>
      </c>
      <c r="F3511" s="164">
        <f t="shared" si="1663"/>
        <v>37500</v>
      </c>
      <c r="G3511" s="164">
        <f t="shared" si="1663"/>
        <v>37500</v>
      </c>
      <c r="H3511" s="164">
        <f t="shared" si="1664"/>
        <v>150000</v>
      </c>
      <c r="I3511" s="164">
        <v>37500</v>
      </c>
      <c r="J3511" s="164">
        <v>37500</v>
      </c>
      <c r="K3511" s="164">
        <v>37500</v>
      </c>
      <c r="L3511" s="164">
        <v>37500</v>
      </c>
      <c r="M3511" s="164">
        <f t="shared" si="1665"/>
        <v>0</v>
      </c>
      <c r="N3511" s="164">
        <v>0</v>
      </c>
      <c r="O3511" s="164">
        <v>0</v>
      </c>
      <c r="P3511" s="164">
        <v>0</v>
      </c>
      <c r="Q3511" s="164">
        <v>0</v>
      </c>
      <c r="R3511" s="164">
        <f t="shared" si="1666"/>
        <v>0</v>
      </c>
      <c r="S3511" s="164">
        <v>0</v>
      </c>
      <c r="T3511" s="164">
        <v>0</v>
      </c>
      <c r="U3511" s="164">
        <v>0</v>
      </c>
      <c r="V3511" s="164">
        <v>0</v>
      </c>
    </row>
    <row r="3512" spans="1:22" ht="16.5" thickTop="1" thickBot="1">
      <c r="A3512" s="160" t="s">
        <v>121</v>
      </c>
      <c r="B3512" s="168" t="s">
        <v>101</v>
      </c>
      <c r="C3512" s="164">
        <f t="shared" si="1662"/>
        <v>120000</v>
      </c>
      <c r="D3512" s="164">
        <f t="shared" si="1663"/>
        <v>35000</v>
      </c>
      <c r="E3512" s="164">
        <f t="shared" si="1663"/>
        <v>30000</v>
      </c>
      <c r="F3512" s="164">
        <f t="shared" si="1663"/>
        <v>30000</v>
      </c>
      <c r="G3512" s="164">
        <f t="shared" si="1663"/>
        <v>25000</v>
      </c>
      <c r="H3512" s="164">
        <f t="shared" si="1664"/>
        <v>120000</v>
      </c>
      <c r="I3512" s="164">
        <v>35000</v>
      </c>
      <c r="J3512" s="164">
        <v>30000</v>
      </c>
      <c r="K3512" s="164">
        <v>30000</v>
      </c>
      <c r="L3512" s="164">
        <v>25000</v>
      </c>
      <c r="M3512" s="164">
        <f t="shared" si="1665"/>
        <v>0</v>
      </c>
      <c r="N3512" s="164">
        <v>0</v>
      </c>
      <c r="O3512" s="164">
        <v>0</v>
      </c>
      <c r="P3512" s="164">
        <v>0</v>
      </c>
      <c r="Q3512" s="164">
        <v>0</v>
      </c>
      <c r="R3512" s="164">
        <f t="shared" si="1666"/>
        <v>0</v>
      </c>
      <c r="S3512" s="164">
        <v>0</v>
      </c>
      <c r="T3512" s="164">
        <v>0</v>
      </c>
      <c r="U3512" s="164">
        <v>0</v>
      </c>
      <c r="V3512" s="164">
        <v>0</v>
      </c>
    </row>
    <row r="3513" spans="1:22" ht="16.5" thickTop="1" thickBot="1">
      <c r="A3513" s="160" t="s">
        <v>121</v>
      </c>
      <c r="B3513" s="168" t="s">
        <v>105</v>
      </c>
      <c r="C3513" s="164">
        <f t="shared" si="1662"/>
        <v>0</v>
      </c>
      <c r="D3513" s="164">
        <f t="shared" si="1663"/>
        <v>0</v>
      </c>
      <c r="E3513" s="164">
        <f t="shared" si="1663"/>
        <v>0</v>
      </c>
      <c r="F3513" s="164">
        <f t="shared" si="1663"/>
        <v>0</v>
      </c>
      <c r="G3513" s="164">
        <f t="shared" si="1663"/>
        <v>0</v>
      </c>
      <c r="H3513" s="164">
        <f t="shared" si="1664"/>
        <v>0</v>
      </c>
      <c r="I3513" s="164">
        <f>SUM(I3514)</f>
        <v>0</v>
      </c>
      <c r="J3513" s="164">
        <f>SUM(J3514)</f>
        <v>0</v>
      </c>
      <c r="K3513" s="164">
        <f>SUM(K3514)</f>
        <v>0</v>
      </c>
      <c r="L3513" s="164">
        <f>SUM(L3514)</f>
        <v>0</v>
      </c>
      <c r="M3513" s="164">
        <f t="shared" si="1665"/>
        <v>0</v>
      </c>
      <c r="N3513" s="164">
        <f>SUM(N3514)</f>
        <v>0</v>
      </c>
      <c r="O3513" s="164">
        <f>SUM(O3514)</f>
        <v>0</v>
      </c>
      <c r="P3513" s="164">
        <f>SUM(P3514)</f>
        <v>0</v>
      </c>
      <c r="Q3513" s="164">
        <f>SUM(Q3514)</f>
        <v>0</v>
      </c>
      <c r="R3513" s="164">
        <f t="shared" si="1666"/>
        <v>0</v>
      </c>
      <c r="S3513" s="164">
        <f>SUM(S3514)</f>
        <v>0</v>
      </c>
      <c r="T3513" s="164">
        <f>SUM(T3514)</f>
        <v>0</v>
      </c>
      <c r="U3513" s="164">
        <f>SUM(U3514)</f>
        <v>0</v>
      </c>
      <c r="V3513" s="164">
        <f>SUM(V3514)</f>
        <v>0</v>
      </c>
    </row>
    <row r="3514" spans="1:22" ht="31.5" thickTop="1" thickBot="1">
      <c r="A3514" s="160" t="s">
        <v>121</v>
      </c>
      <c r="B3514" s="169" t="s">
        <v>153</v>
      </c>
      <c r="C3514" s="164">
        <f t="shared" si="1662"/>
        <v>0</v>
      </c>
      <c r="D3514" s="164">
        <f t="shared" si="1663"/>
        <v>0</v>
      </c>
      <c r="E3514" s="164">
        <f t="shared" si="1663"/>
        <v>0</v>
      </c>
      <c r="F3514" s="164">
        <f t="shared" si="1663"/>
        <v>0</v>
      </c>
      <c r="G3514" s="164">
        <f t="shared" si="1663"/>
        <v>0</v>
      </c>
      <c r="H3514" s="164">
        <f t="shared" si="1664"/>
        <v>0</v>
      </c>
      <c r="I3514" s="164">
        <v>0</v>
      </c>
      <c r="J3514" s="164">
        <v>0</v>
      </c>
      <c r="K3514" s="164">
        <v>0</v>
      </c>
      <c r="L3514" s="164">
        <v>0</v>
      </c>
      <c r="M3514" s="164">
        <f t="shared" si="1665"/>
        <v>0</v>
      </c>
      <c r="N3514" s="164">
        <v>0</v>
      </c>
      <c r="O3514" s="164">
        <v>0</v>
      </c>
      <c r="P3514" s="164">
        <v>0</v>
      </c>
      <c r="Q3514" s="164">
        <v>0</v>
      </c>
      <c r="R3514" s="164">
        <f t="shared" si="1666"/>
        <v>0</v>
      </c>
      <c r="S3514" s="164">
        <v>0</v>
      </c>
      <c r="T3514" s="164">
        <v>0</v>
      </c>
      <c r="U3514" s="164">
        <v>0</v>
      </c>
      <c r="V3514" s="164">
        <v>0</v>
      </c>
    </row>
    <row r="3515" spans="1:22" ht="31.5" thickTop="1" thickBot="1">
      <c r="A3515" s="160" t="s">
        <v>1222</v>
      </c>
      <c r="B3515" s="166" t="s">
        <v>1223</v>
      </c>
      <c r="C3515" s="164">
        <f t="shared" si="1662"/>
        <v>350000</v>
      </c>
      <c r="D3515" s="164">
        <f t="shared" si="1663"/>
        <v>103600</v>
      </c>
      <c r="E3515" s="164">
        <f t="shared" si="1663"/>
        <v>104350</v>
      </c>
      <c r="F3515" s="164">
        <f t="shared" si="1663"/>
        <v>70950</v>
      </c>
      <c r="G3515" s="164">
        <f t="shared" si="1663"/>
        <v>71100</v>
      </c>
      <c r="H3515" s="164">
        <f t="shared" si="1664"/>
        <v>350000</v>
      </c>
      <c r="I3515" s="164">
        <f>SUM(I3516,I3521)</f>
        <v>103600</v>
      </c>
      <c r="J3515" s="164">
        <f>SUM(J3516,J3521)</f>
        <v>104350</v>
      </c>
      <c r="K3515" s="164">
        <f>SUM(K3516,K3521)</f>
        <v>70950</v>
      </c>
      <c r="L3515" s="164">
        <f>SUM(L3516,L3521)</f>
        <v>71100</v>
      </c>
      <c r="M3515" s="164">
        <f t="shared" si="1665"/>
        <v>0</v>
      </c>
      <c r="N3515" s="164">
        <f>SUM(N3516,N3521)</f>
        <v>0</v>
      </c>
      <c r="O3515" s="164">
        <f>SUM(O3516,O3521)</f>
        <v>0</v>
      </c>
      <c r="P3515" s="164">
        <f>SUM(P3516,P3521)</f>
        <v>0</v>
      </c>
      <c r="Q3515" s="164">
        <f>SUM(Q3516,Q3521)</f>
        <v>0</v>
      </c>
      <c r="R3515" s="164">
        <f t="shared" si="1666"/>
        <v>0</v>
      </c>
      <c r="S3515" s="164">
        <f>SUM(S3516,S3521)</f>
        <v>0</v>
      </c>
      <c r="T3515" s="164">
        <f>SUM(T3516,T3521)</f>
        <v>0</v>
      </c>
      <c r="U3515" s="164">
        <f>SUM(U3516,U3521)</f>
        <v>0</v>
      </c>
      <c r="V3515" s="164">
        <f>SUM(V3516,V3521)</f>
        <v>0</v>
      </c>
    </row>
    <row r="3516" spans="1:22" ht="16.5" thickTop="1" thickBot="1">
      <c r="A3516" s="160" t="s">
        <v>121</v>
      </c>
      <c r="B3516" s="167" t="s">
        <v>99</v>
      </c>
      <c r="C3516" s="164">
        <f t="shared" si="1662"/>
        <v>350000</v>
      </c>
      <c r="D3516" s="164">
        <f t="shared" si="1663"/>
        <v>103600</v>
      </c>
      <c r="E3516" s="164">
        <f t="shared" si="1663"/>
        <v>104350</v>
      </c>
      <c r="F3516" s="164">
        <f t="shared" si="1663"/>
        <v>70950</v>
      </c>
      <c r="G3516" s="164">
        <f t="shared" si="1663"/>
        <v>71100</v>
      </c>
      <c r="H3516" s="164">
        <f t="shared" si="1664"/>
        <v>350000</v>
      </c>
      <c r="I3516" s="164">
        <f>SUM(I3517:I3519)</f>
        <v>103600</v>
      </c>
      <c r="J3516" s="164">
        <f>SUM(J3517:J3519)</f>
        <v>104350</v>
      </c>
      <c r="K3516" s="164">
        <f>SUM(K3517:K3519)</f>
        <v>70950</v>
      </c>
      <c r="L3516" s="164">
        <f>SUM(L3517:L3519)</f>
        <v>71100</v>
      </c>
      <c r="M3516" s="164">
        <f t="shared" si="1665"/>
        <v>0</v>
      </c>
      <c r="N3516" s="164">
        <f>SUM(N3517:N3519)</f>
        <v>0</v>
      </c>
      <c r="O3516" s="164">
        <f>SUM(O3517:O3519)</f>
        <v>0</v>
      </c>
      <c r="P3516" s="164">
        <f>SUM(P3517:P3519)</f>
        <v>0</v>
      </c>
      <c r="Q3516" s="164">
        <f>SUM(Q3517:Q3519)</f>
        <v>0</v>
      </c>
      <c r="R3516" s="164">
        <f t="shared" si="1666"/>
        <v>0</v>
      </c>
      <c r="S3516" s="164">
        <f>SUM(S3517:S3519)</f>
        <v>0</v>
      </c>
      <c r="T3516" s="164">
        <f>SUM(T3517:T3519)</f>
        <v>0</v>
      </c>
      <c r="U3516" s="164">
        <f>SUM(U3517:U3519)</f>
        <v>0</v>
      </c>
      <c r="V3516" s="164">
        <f>SUM(V3517:V3519)</f>
        <v>0</v>
      </c>
    </row>
    <row r="3517" spans="1:22" ht="16.5" thickTop="1" thickBot="1">
      <c r="A3517" s="160" t="s">
        <v>121</v>
      </c>
      <c r="B3517" s="168" t="s">
        <v>101</v>
      </c>
      <c r="C3517" s="164">
        <f t="shared" si="1662"/>
        <v>350000</v>
      </c>
      <c r="D3517" s="164">
        <f t="shared" si="1663"/>
        <v>103600</v>
      </c>
      <c r="E3517" s="164">
        <f t="shared" si="1663"/>
        <v>104350</v>
      </c>
      <c r="F3517" s="164">
        <f t="shared" si="1663"/>
        <v>70950</v>
      </c>
      <c r="G3517" s="164">
        <f t="shared" si="1663"/>
        <v>71100</v>
      </c>
      <c r="H3517" s="164">
        <f t="shared" si="1664"/>
        <v>350000</v>
      </c>
      <c r="I3517" s="164">
        <v>103600</v>
      </c>
      <c r="J3517" s="164">
        <v>104350</v>
      </c>
      <c r="K3517" s="164">
        <v>70950</v>
      </c>
      <c r="L3517" s="164">
        <v>71100</v>
      </c>
      <c r="M3517" s="164">
        <f t="shared" si="1665"/>
        <v>0</v>
      </c>
      <c r="N3517" s="164">
        <v>0</v>
      </c>
      <c r="O3517" s="164">
        <v>0</v>
      </c>
      <c r="P3517" s="164">
        <v>0</v>
      </c>
      <c r="Q3517" s="164">
        <v>0</v>
      </c>
      <c r="R3517" s="164">
        <f t="shared" si="1666"/>
        <v>0</v>
      </c>
      <c r="S3517" s="164">
        <v>0</v>
      </c>
      <c r="T3517" s="164">
        <v>0</v>
      </c>
      <c r="U3517" s="164">
        <v>0</v>
      </c>
      <c r="V3517" s="164">
        <v>0</v>
      </c>
    </row>
    <row r="3518" spans="1:22" ht="16.5" thickTop="1" thickBot="1">
      <c r="A3518" s="160" t="s">
        <v>121</v>
      </c>
      <c r="B3518" s="168" t="s">
        <v>104</v>
      </c>
      <c r="C3518" s="164">
        <f t="shared" si="1662"/>
        <v>0</v>
      </c>
      <c r="D3518" s="164">
        <f t="shared" si="1663"/>
        <v>0</v>
      </c>
      <c r="E3518" s="164">
        <f t="shared" si="1663"/>
        <v>0</v>
      </c>
      <c r="F3518" s="164">
        <f t="shared" si="1663"/>
        <v>0</v>
      </c>
      <c r="G3518" s="164">
        <f t="shared" si="1663"/>
        <v>0</v>
      </c>
      <c r="H3518" s="164">
        <f t="shared" si="1664"/>
        <v>0</v>
      </c>
      <c r="I3518" s="164">
        <v>0</v>
      </c>
      <c r="J3518" s="164">
        <v>0</v>
      </c>
      <c r="K3518" s="164">
        <v>0</v>
      </c>
      <c r="L3518" s="164">
        <v>0</v>
      </c>
      <c r="M3518" s="164">
        <f t="shared" si="1665"/>
        <v>0</v>
      </c>
      <c r="N3518" s="164">
        <v>0</v>
      </c>
      <c r="O3518" s="164">
        <v>0</v>
      </c>
      <c r="P3518" s="164">
        <v>0</v>
      </c>
      <c r="Q3518" s="164">
        <v>0</v>
      </c>
      <c r="R3518" s="164">
        <f t="shared" si="1666"/>
        <v>0</v>
      </c>
      <c r="S3518" s="164">
        <v>0</v>
      </c>
      <c r="T3518" s="164">
        <v>0</v>
      </c>
      <c r="U3518" s="164">
        <v>0</v>
      </c>
      <c r="V3518" s="164">
        <v>0</v>
      </c>
    </row>
    <row r="3519" spans="1:22" ht="16.5" thickTop="1" thickBot="1">
      <c r="A3519" s="160" t="s">
        <v>121</v>
      </c>
      <c r="B3519" s="168" t="s">
        <v>105</v>
      </c>
      <c r="C3519" s="164">
        <f t="shared" si="1662"/>
        <v>0</v>
      </c>
      <c r="D3519" s="164">
        <f t="shared" si="1663"/>
        <v>0</v>
      </c>
      <c r="E3519" s="164">
        <f t="shared" si="1663"/>
        <v>0</v>
      </c>
      <c r="F3519" s="164">
        <f t="shared" si="1663"/>
        <v>0</v>
      </c>
      <c r="G3519" s="164">
        <f t="shared" si="1663"/>
        <v>0</v>
      </c>
      <c r="H3519" s="164">
        <f t="shared" si="1664"/>
        <v>0</v>
      </c>
      <c r="I3519" s="164">
        <f>SUM(I3520)</f>
        <v>0</v>
      </c>
      <c r="J3519" s="164">
        <f>SUM(J3520)</f>
        <v>0</v>
      </c>
      <c r="K3519" s="164">
        <f>SUM(K3520)</f>
        <v>0</v>
      </c>
      <c r="L3519" s="164">
        <f>SUM(L3520)</f>
        <v>0</v>
      </c>
      <c r="M3519" s="164">
        <f t="shared" si="1665"/>
        <v>0</v>
      </c>
      <c r="N3519" s="164">
        <f>SUM(N3520)</f>
        <v>0</v>
      </c>
      <c r="O3519" s="164">
        <f>SUM(O3520)</f>
        <v>0</v>
      </c>
      <c r="P3519" s="164">
        <f>SUM(P3520)</f>
        <v>0</v>
      </c>
      <c r="Q3519" s="164">
        <f>SUM(Q3520)</f>
        <v>0</v>
      </c>
      <c r="R3519" s="164">
        <f t="shared" si="1666"/>
        <v>0</v>
      </c>
      <c r="S3519" s="164">
        <f>SUM(S3520)</f>
        <v>0</v>
      </c>
      <c r="T3519" s="164">
        <f>SUM(T3520)</f>
        <v>0</v>
      </c>
      <c r="U3519" s="164">
        <f>SUM(U3520)</f>
        <v>0</v>
      </c>
      <c r="V3519" s="164">
        <f>SUM(V3520)</f>
        <v>0</v>
      </c>
    </row>
    <row r="3520" spans="1:22" ht="31.5" thickTop="1" thickBot="1">
      <c r="A3520" s="160" t="s">
        <v>121</v>
      </c>
      <c r="B3520" s="169" t="s">
        <v>153</v>
      </c>
      <c r="C3520" s="164">
        <f t="shared" si="1662"/>
        <v>0</v>
      </c>
      <c r="D3520" s="164">
        <f t="shared" si="1663"/>
        <v>0</v>
      </c>
      <c r="E3520" s="164">
        <f t="shared" si="1663"/>
        <v>0</v>
      </c>
      <c r="F3520" s="164">
        <f t="shared" si="1663"/>
        <v>0</v>
      </c>
      <c r="G3520" s="164">
        <f t="shared" si="1663"/>
        <v>0</v>
      </c>
      <c r="H3520" s="164">
        <f t="shared" si="1664"/>
        <v>0</v>
      </c>
      <c r="I3520" s="164">
        <v>0</v>
      </c>
      <c r="J3520" s="164">
        <v>0</v>
      </c>
      <c r="K3520" s="164">
        <v>0</v>
      </c>
      <c r="L3520" s="164">
        <v>0</v>
      </c>
      <c r="M3520" s="164">
        <f t="shared" si="1665"/>
        <v>0</v>
      </c>
      <c r="N3520" s="164">
        <v>0</v>
      </c>
      <c r="O3520" s="164">
        <v>0</v>
      </c>
      <c r="P3520" s="164">
        <v>0</v>
      </c>
      <c r="Q3520" s="164">
        <v>0</v>
      </c>
      <c r="R3520" s="164">
        <f t="shared" si="1666"/>
        <v>0</v>
      </c>
      <c r="S3520" s="164">
        <v>0</v>
      </c>
      <c r="T3520" s="164">
        <v>0</v>
      </c>
      <c r="U3520" s="164">
        <v>0</v>
      </c>
      <c r="V3520" s="164">
        <v>0</v>
      </c>
    </row>
    <row r="3521" spans="1:22" ht="16.5" thickTop="1" thickBot="1">
      <c r="A3521" s="160" t="s">
        <v>121</v>
      </c>
      <c r="B3521" s="167" t="s">
        <v>155</v>
      </c>
      <c r="C3521" s="164">
        <f t="shared" si="1662"/>
        <v>0</v>
      </c>
      <c r="D3521" s="164">
        <f t="shared" si="1663"/>
        <v>0</v>
      </c>
      <c r="E3521" s="164">
        <f t="shared" si="1663"/>
        <v>0</v>
      </c>
      <c r="F3521" s="164">
        <f t="shared" si="1663"/>
        <v>0</v>
      </c>
      <c r="G3521" s="164">
        <f t="shared" si="1663"/>
        <v>0</v>
      </c>
      <c r="H3521" s="164">
        <f t="shared" si="1664"/>
        <v>0</v>
      </c>
      <c r="I3521" s="164">
        <v>0</v>
      </c>
      <c r="J3521" s="164">
        <v>0</v>
      </c>
      <c r="K3521" s="164">
        <v>0</v>
      </c>
      <c r="L3521" s="164">
        <v>0</v>
      </c>
      <c r="M3521" s="164">
        <f t="shared" si="1665"/>
        <v>0</v>
      </c>
      <c r="N3521" s="164">
        <v>0</v>
      </c>
      <c r="O3521" s="164">
        <v>0</v>
      </c>
      <c r="P3521" s="164">
        <v>0</v>
      </c>
      <c r="Q3521" s="164">
        <v>0</v>
      </c>
      <c r="R3521" s="164">
        <f t="shared" si="1666"/>
        <v>0</v>
      </c>
      <c r="S3521" s="164">
        <v>0</v>
      </c>
      <c r="T3521" s="164">
        <v>0</v>
      </c>
      <c r="U3521" s="164">
        <v>0</v>
      </c>
      <c r="V3521" s="164">
        <v>0</v>
      </c>
    </row>
    <row r="3522" spans="1:22" ht="46.5" thickTop="1" thickBot="1">
      <c r="A3522" s="160" t="s">
        <v>1224</v>
      </c>
      <c r="B3522" s="165" t="s">
        <v>1225</v>
      </c>
      <c r="C3522" s="164">
        <f t="shared" si="1662"/>
        <v>4890000</v>
      </c>
      <c r="D3522" s="164">
        <f t="shared" si="1663"/>
        <v>1624000</v>
      </c>
      <c r="E3522" s="164">
        <f t="shared" si="1663"/>
        <v>1709500</v>
      </c>
      <c r="F3522" s="164">
        <f t="shared" si="1663"/>
        <v>1047500</v>
      </c>
      <c r="G3522" s="164">
        <f t="shared" si="1663"/>
        <v>509000</v>
      </c>
      <c r="H3522" s="164">
        <f t="shared" si="1664"/>
        <v>4890000</v>
      </c>
      <c r="I3522" s="164">
        <f t="shared" ref="I3522:L3523" si="1691">SUM(I3530,I3546)</f>
        <v>1624000</v>
      </c>
      <c r="J3522" s="164">
        <f t="shared" si="1691"/>
        <v>1709500</v>
      </c>
      <c r="K3522" s="164">
        <f t="shared" si="1691"/>
        <v>1047500</v>
      </c>
      <c r="L3522" s="164">
        <f t="shared" si="1691"/>
        <v>509000</v>
      </c>
      <c r="M3522" s="164">
        <f t="shared" si="1665"/>
        <v>0</v>
      </c>
      <c r="N3522" s="164">
        <f t="shared" ref="N3522:Q3523" si="1692">SUM(N3530,N3546)</f>
        <v>0</v>
      </c>
      <c r="O3522" s="164">
        <f t="shared" si="1692"/>
        <v>0</v>
      </c>
      <c r="P3522" s="164">
        <f t="shared" si="1692"/>
        <v>0</v>
      </c>
      <c r="Q3522" s="164">
        <f t="shared" si="1692"/>
        <v>0</v>
      </c>
      <c r="R3522" s="164">
        <f t="shared" si="1666"/>
        <v>0</v>
      </c>
      <c r="S3522" s="164">
        <f t="shared" ref="S3522:V3523" si="1693">SUM(S3530,S3546)</f>
        <v>0</v>
      </c>
      <c r="T3522" s="164">
        <f t="shared" si="1693"/>
        <v>0</v>
      </c>
      <c r="U3522" s="164">
        <f t="shared" si="1693"/>
        <v>0</v>
      </c>
      <c r="V3522" s="164">
        <f t="shared" si="1693"/>
        <v>0</v>
      </c>
    </row>
    <row r="3523" spans="1:22" ht="16.5" thickTop="1" thickBot="1">
      <c r="A3523" s="160" t="s">
        <v>121</v>
      </c>
      <c r="B3523" s="166" t="s">
        <v>99</v>
      </c>
      <c r="C3523" s="164">
        <f t="shared" si="1662"/>
        <v>2640000</v>
      </c>
      <c r="D3523" s="164">
        <f t="shared" si="1663"/>
        <v>1017000</v>
      </c>
      <c r="E3523" s="164">
        <f t="shared" si="1663"/>
        <v>519500</v>
      </c>
      <c r="F3523" s="164">
        <f t="shared" si="1663"/>
        <v>594500</v>
      </c>
      <c r="G3523" s="164">
        <f t="shared" si="1663"/>
        <v>509000</v>
      </c>
      <c r="H3523" s="164">
        <f t="shared" si="1664"/>
        <v>2640000</v>
      </c>
      <c r="I3523" s="164">
        <f t="shared" si="1691"/>
        <v>1017000</v>
      </c>
      <c r="J3523" s="164">
        <f t="shared" si="1691"/>
        <v>519500</v>
      </c>
      <c r="K3523" s="164">
        <f t="shared" si="1691"/>
        <v>594500</v>
      </c>
      <c r="L3523" s="164">
        <f t="shared" si="1691"/>
        <v>509000</v>
      </c>
      <c r="M3523" s="164">
        <f t="shared" si="1665"/>
        <v>0</v>
      </c>
      <c r="N3523" s="164">
        <f t="shared" si="1692"/>
        <v>0</v>
      </c>
      <c r="O3523" s="164">
        <f t="shared" si="1692"/>
        <v>0</v>
      </c>
      <c r="P3523" s="164">
        <f t="shared" si="1692"/>
        <v>0</v>
      </c>
      <c r="Q3523" s="164">
        <f t="shared" si="1692"/>
        <v>0</v>
      </c>
      <c r="R3523" s="164">
        <f t="shared" si="1666"/>
        <v>0</v>
      </c>
      <c r="S3523" s="164">
        <f t="shared" si="1693"/>
        <v>0</v>
      </c>
      <c r="T3523" s="164">
        <f t="shared" si="1693"/>
        <v>0</v>
      </c>
      <c r="U3523" s="164">
        <f t="shared" si="1693"/>
        <v>0</v>
      </c>
      <c r="V3523" s="164">
        <f t="shared" si="1693"/>
        <v>0</v>
      </c>
    </row>
    <row r="3524" spans="1:22" ht="16.5" thickTop="1" thickBot="1">
      <c r="A3524" s="160" t="s">
        <v>121</v>
      </c>
      <c r="B3524" s="167" t="s">
        <v>100</v>
      </c>
      <c r="C3524" s="164">
        <f t="shared" si="1662"/>
        <v>1120000</v>
      </c>
      <c r="D3524" s="164">
        <f t="shared" si="1663"/>
        <v>280000</v>
      </c>
      <c r="E3524" s="164">
        <f t="shared" si="1663"/>
        <v>280000</v>
      </c>
      <c r="F3524" s="164">
        <f t="shared" si="1663"/>
        <v>280000</v>
      </c>
      <c r="G3524" s="164">
        <f t="shared" si="1663"/>
        <v>280000</v>
      </c>
      <c r="H3524" s="164">
        <f t="shared" si="1664"/>
        <v>1120000</v>
      </c>
      <c r="I3524" s="164">
        <f>SUM(I3532)</f>
        <v>280000</v>
      </c>
      <c r="J3524" s="164">
        <f>SUM(J3532)</f>
        <v>280000</v>
      </c>
      <c r="K3524" s="164">
        <f>SUM(K3532)</f>
        <v>280000</v>
      </c>
      <c r="L3524" s="164">
        <f>SUM(L3532)</f>
        <v>280000</v>
      </c>
      <c r="M3524" s="164">
        <f t="shared" si="1665"/>
        <v>0</v>
      </c>
      <c r="N3524" s="164">
        <f>SUM(N3532)</f>
        <v>0</v>
      </c>
      <c r="O3524" s="164">
        <f>SUM(O3532)</f>
        <v>0</v>
      </c>
      <c r="P3524" s="164">
        <f>SUM(P3532)</f>
        <v>0</v>
      </c>
      <c r="Q3524" s="164">
        <f>SUM(Q3532)</f>
        <v>0</v>
      </c>
      <c r="R3524" s="164">
        <f t="shared" si="1666"/>
        <v>0</v>
      </c>
      <c r="S3524" s="164">
        <f>SUM(S3532)</f>
        <v>0</v>
      </c>
      <c r="T3524" s="164">
        <f>SUM(T3532)</f>
        <v>0</v>
      </c>
      <c r="U3524" s="164">
        <f>SUM(U3532)</f>
        <v>0</v>
      </c>
      <c r="V3524" s="164">
        <f>SUM(V3532)</f>
        <v>0</v>
      </c>
    </row>
    <row r="3525" spans="1:22" ht="16.5" thickTop="1" thickBot="1">
      <c r="A3525" s="160" t="s">
        <v>121</v>
      </c>
      <c r="B3525" s="167" t="s">
        <v>101</v>
      </c>
      <c r="C3525" s="164">
        <f t="shared" si="1662"/>
        <v>1503000</v>
      </c>
      <c r="D3525" s="164">
        <f t="shared" si="1663"/>
        <v>726500</v>
      </c>
      <c r="E3525" s="164">
        <f t="shared" si="1663"/>
        <v>236500</v>
      </c>
      <c r="F3525" s="164">
        <f t="shared" si="1663"/>
        <v>311500</v>
      </c>
      <c r="G3525" s="164">
        <f t="shared" ref="G3525:G3588" si="1694">SUM(L3525,Q3525,V3525)</f>
        <v>228500</v>
      </c>
      <c r="H3525" s="164">
        <f t="shared" si="1664"/>
        <v>1503000</v>
      </c>
      <c r="I3525" s="164">
        <f>SUM(I3533,I3548)</f>
        <v>726500</v>
      </c>
      <c r="J3525" s="164">
        <f>SUM(J3533,J3548)</f>
        <v>236500</v>
      </c>
      <c r="K3525" s="164">
        <f>SUM(K3533,K3548)</f>
        <v>311500</v>
      </c>
      <c r="L3525" s="164">
        <f>SUM(L3533,L3548)</f>
        <v>228500</v>
      </c>
      <c r="M3525" s="164">
        <f t="shared" si="1665"/>
        <v>0</v>
      </c>
      <c r="N3525" s="164">
        <f>SUM(N3533,N3548)</f>
        <v>0</v>
      </c>
      <c r="O3525" s="164">
        <f>SUM(O3533,O3548)</f>
        <v>0</v>
      </c>
      <c r="P3525" s="164">
        <f>SUM(P3533,P3548)</f>
        <v>0</v>
      </c>
      <c r="Q3525" s="164">
        <f>SUM(Q3533,Q3548)</f>
        <v>0</v>
      </c>
      <c r="R3525" s="164">
        <f t="shared" si="1666"/>
        <v>0</v>
      </c>
      <c r="S3525" s="164">
        <f>SUM(S3533,S3548)</f>
        <v>0</v>
      </c>
      <c r="T3525" s="164">
        <f>SUM(T3533,T3548)</f>
        <v>0</v>
      </c>
      <c r="U3525" s="164">
        <f>SUM(U3533,U3548)</f>
        <v>0</v>
      </c>
      <c r="V3525" s="164">
        <f>SUM(V3533,V3548)</f>
        <v>0</v>
      </c>
    </row>
    <row r="3526" spans="1:22" ht="16.5" thickTop="1" thickBot="1">
      <c r="A3526" s="160" t="s">
        <v>121</v>
      </c>
      <c r="B3526" s="167" t="s">
        <v>104</v>
      </c>
      <c r="C3526" s="164">
        <f t="shared" ref="C3526:C3589" si="1695">SUM(D3526:G3526)</f>
        <v>15000</v>
      </c>
      <c r="D3526" s="164">
        <f t="shared" ref="D3526:G3589" si="1696">SUM(I3526,N3526,S3526)</f>
        <v>10000</v>
      </c>
      <c r="E3526" s="164">
        <f t="shared" si="1696"/>
        <v>2500</v>
      </c>
      <c r="F3526" s="164">
        <f t="shared" si="1696"/>
        <v>2500</v>
      </c>
      <c r="G3526" s="164">
        <f t="shared" si="1694"/>
        <v>0</v>
      </c>
      <c r="H3526" s="164">
        <f t="shared" ref="H3526:H3589" si="1697">SUM(I3526:L3526)</f>
        <v>15000</v>
      </c>
      <c r="I3526" s="164">
        <f t="shared" ref="I3526:L3528" si="1698">SUM(I3534)</f>
        <v>10000</v>
      </c>
      <c r="J3526" s="164">
        <f t="shared" si="1698"/>
        <v>2500</v>
      </c>
      <c r="K3526" s="164">
        <f t="shared" si="1698"/>
        <v>2500</v>
      </c>
      <c r="L3526" s="164">
        <f t="shared" si="1698"/>
        <v>0</v>
      </c>
      <c r="M3526" s="164">
        <f t="shared" ref="M3526:M3589" si="1699">SUM(N3526:Q3526)</f>
        <v>0</v>
      </c>
      <c r="N3526" s="164">
        <f t="shared" ref="N3526:Q3528" si="1700">SUM(N3534)</f>
        <v>0</v>
      </c>
      <c r="O3526" s="164">
        <f t="shared" si="1700"/>
        <v>0</v>
      </c>
      <c r="P3526" s="164">
        <f t="shared" si="1700"/>
        <v>0</v>
      </c>
      <c r="Q3526" s="164">
        <f t="shared" si="1700"/>
        <v>0</v>
      </c>
      <c r="R3526" s="164">
        <f t="shared" ref="R3526:R3589" si="1701">SUM(S3526:V3526)</f>
        <v>0</v>
      </c>
      <c r="S3526" s="164">
        <f t="shared" ref="S3526:V3528" si="1702">SUM(S3534)</f>
        <v>0</v>
      </c>
      <c r="T3526" s="164">
        <f t="shared" si="1702"/>
        <v>0</v>
      </c>
      <c r="U3526" s="164">
        <f t="shared" si="1702"/>
        <v>0</v>
      </c>
      <c r="V3526" s="164">
        <f t="shared" si="1702"/>
        <v>0</v>
      </c>
    </row>
    <row r="3527" spans="1:22" ht="16.5" thickTop="1" thickBot="1">
      <c r="A3527" s="160" t="s">
        <v>121</v>
      </c>
      <c r="B3527" s="167" t="s">
        <v>105</v>
      </c>
      <c r="C3527" s="164">
        <f t="shared" si="1695"/>
        <v>2000</v>
      </c>
      <c r="D3527" s="164">
        <f t="shared" si="1696"/>
        <v>500</v>
      </c>
      <c r="E3527" s="164">
        <f t="shared" si="1696"/>
        <v>500</v>
      </c>
      <c r="F3527" s="164">
        <f t="shared" si="1696"/>
        <v>500</v>
      </c>
      <c r="G3527" s="164">
        <f t="shared" si="1694"/>
        <v>500</v>
      </c>
      <c r="H3527" s="164">
        <f t="shared" si="1697"/>
        <v>2000</v>
      </c>
      <c r="I3527" s="164">
        <f t="shared" si="1698"/>
        <v>500</v>
      </c>
      <c r="J3527" s="164">
        <f t="shared" si="1698"/>
        <v>500</v>
      </c>
      <c r="K3527" s="164">
        <f t="shared" si="1698"/>
        <v>500</v>
      </c>
      <c r="L3527" s="164">
        <f t="shared" si="1698"/>
        <v>500</v>
      </c>
      <c r="M3527" s="164">
        <f t="shared" si="1699"/>
        <v>0</v>
      </c>
      <c r="N3527" s="164">
        <f t="shared" si="1700"/>
        <v>0</v>
      </c>
      <c r="O3527" s="164">
        <f t="shared" si="1700"/>
        <v>0</v>
      </c>
      <c r="P3527" s="164">
        <f t="shared" si="1700"/>
        <v>0</v>
      </c>
      <c r="Q3527" s="164">
        <f t="shared" si="1700"/>
        <v>0</v>
      </c>
      <c r="R3527" s="164">
        <f t="shared" si="1701"/>
        <v>0</v>
      </c>
      <c r="S3527" s="164">
        <f t="shared" si="1702"/>
        <v>0</v>
      </c>
      <c r="T3527" s="164">
        <f t="shared" si="1702"/>
        <v>0</v>
      </c>
      <c r="U3527" s="164">
        <f t="shared" si="1702"/>
        <v>0</v>
      </c>
      <c r="V3527" s="164">
        <f t="shared" si="1702"/>
        <v>0</v>
      </c>
    </row>
    <row r="3528" spans="1:22" ht="31.5" thickTop="1" thickBot="1">
      <c r="A3528" s="160" t="s">
        <v>121</v>
      </c>
      <c r="B3528" s="168" t="s">
        <v>153</v>
      </c>
      <c r="C3528" s="164">
        <f t="shared" si="1695"/>
        <v>2000</v>
      </c>
      <c r="D3528" s="164">
        <f t="shared" si="1696"/>
        <v>500</v>
      </c>
      <c r="E3528" s="164">
        <f t="shared" si="1696"/>
        <v>500</v>
      </c>
      <c r="F3528" s="164">
        <f t="shared" si="1696"/>
        <v>500</v>
      </c>
      <c r="G3528" s="164">
        <f t="shared" si="1694"/>
        <v>500</v>
      </c>
      <c r="H3528" s="164">
        <f t="shared" si="1697"/>
        <v>2000</v>
      </c>
      <c r="I3528" s="164">
        <f t="shared" si="1698"/>
        <v>500</v>
      </c>
      <c r="J3528" s="164">
        <f t="shared" si="1698"/>
        <v>500</v>
      </c>
      <c r="K3528" s="164">
        <f t="shared" si="1698"/>
        <v>500</v>
      </c>
      <c r="L3528" s="164">
        <f t="shared" si="1698"/>
        <v>500</v>
      </c>
      <c r="M3528" s="164">
        <f t="shared" si="1699"/>
        <v>0</v>
      </c>
      <c r="N3528" s="164">
        <f t="shared" si="1700"/>
        <v>0</v>
      </c>
      <c r="O3528" s="164">
        <f t="shared" si="1700"/>
        <v>0</v>
      </c>
      <c r="P3528" s="164">
        <f t="shared" si="1700"/>
        <v>0</v>
      </c>
      <c r="Q3528" s="164">
        <f t="shared" si="1700"/>
        <v>0</v>
      </c>
      <c r="R3528" s="164">
        <f t="shared" si="1701"/>
        <v>0</v>
      </c>
      <c r="S3528" s="164">
        <f t="shared" si="1702"/>
        <v>0</v>
      </c>
      <c r="T3528" s="164">
        <f t="shared" si="1702"/>
        <v>0</v>
      </c>
      <c r="U3528" s="164">
        <f t="shared" si="1702"/>
        <v>0</v>
      </c>
      <c r="V3528" s="164">
        <f t="shared" si="1702"/>
        <v>0</v>
      </c>
    </row>
    <row r="3529" spans="1:22" ht="16.5" thickTop="1" thickBot="1">
      <c r="A3529" s="160" t="s">
        <v>121</v>
      </c>
      <c r="B3529" s="166" t="s">
        <v>155</v>
      </c>
      <c r="C3529" s="164">
        <f t="shared" si="1695"/>
        <v>2250000</v>
      </c>
      <c r="D3529" s="164">
        <f t="shared" si="1696"/>
        <v>607000</v>
      </c>
      <c r="E3529" s="164">
        <f t="shared" si="1696"/>
        <v>1190000</v>
      </c>
      <c r="F3529" s="164">
        <f t="shared" si="1696"/>
        <v>453000</v>
      </c>
      <c r="G3529" s="164">
        <f t="shared" si="1694"/>
        <v>0</v>
      </c>
      <c r="H3529" s="164">
        <f t="shared" si="1697"/>
        <v>2250000</v>
      </c>
      <c r="I3529" s="164">
        <f>SUM(I3537,I3549)</f>
        <v>607000</v>
      </c>
      <c r="J3529" s="164">
        <f>SUM(J3537,J3549)</f>
        <v>1190000</v>
      </c>
      <c r="K3529" s="164">
        <f>SUM(K3537,K3549)</f>
        <v>453000</v>
      </c>
      <c r="L3529" s="164">
        <f>SUM(L3537,L3549)</f>
        <v>0</v>
      </c>
      <c r="M3529" s="164">
        <f t="shared" si="1699"/>
        <v>0</v>
      </c>
      <c r="N3529" s="164">
        <f>SUM(N3537,N3549)</f>
        <v>0</v>
      </c>
      <c r="O3529" s="164">
        <f>SUM(O3537,O3549)</f>
        <v>0</v>
      </c>
      <c r="P3529" s="164">
        <f>SUM(P3537,P3549)</f>
        <v>0</v>
      </c>
      <c r="Q3529" s="164">
        <f>SUM(Q3537,Q3549)</f>
        <v>0</v>
      </c>
      <c r="R3529" s="164">
        <f t="shared" si="1701"/>
        <v>0</v>
      </c>
      <c r="S3529" s="164">
        <f>SUM(S3537,S3549)</f>
        <v>0</v>
      </c>
      <c r="T3529" s="164">
        <f>SUM(T3537,T3549)</f>
        <v>0</v>
      </c>
      <c r="U3529" s="164">
        <f>SUM(U3537,U3549)</f>
        <v>0</v>
      </c>
      <c r="V3529" s="164">
        <f>SUM(V3537,V3549)</f>
        <v>0</v>
      </c>
    </row>
    <row r="3530" spans="1:22" ht="46.5" thickTop="1" thickBot="1">
      <c r="A3530" s="160" t="s">
        <v>1226</v>
      </c>
      <c r="B3530" s="166" t="s">
        <v>1227</v>
      </c>
      <c r="C3530" s="164">
        <f t="shared" si="1695"/>
        <v>2060000</v>
      </c>
      <c r="D3530" s="164">
        <f t="shared" si="1696"/>
        <v>484500</v>
      </c>
      <c r="E3530" s="164">
        <f t="shared" si="1696"/>
        <v>497000</v>
      </c>
      <c r="F3530" s="164">
        <f t="shared" si="1696"/>
        <v>592000</v>
      </c>
      <c r="G3530" s="164">
        <f t="shared" si="1694"/>
        <v>486500</v>
      </c>
      <c r="H3530" s="164">
        <f t="shared" si="1697"/>
        <v>2060000</v>
      </c>
      <c r="I3530" s="164">
        <f t="shared" ref="I3530:L3537" si="1703">SUM(I3538)</f>
        <v>484500</v>
      </c>
      <c r="J3530" s="164">
        <f t="shared" si="1703"/>
        <v>497000</v>
      </c>
      <c r="K3530" s="164">
        <f t="shared" si="1703"/>
        <v>592000</v>
      </c>
      <c r="L3530" s="164">
        <f t="shared" si="1703"/>
        <v>486500</v>
      </c>
      <c r="M3530" s="164">
        <f t="shared" si="1699"/>
        <v>0</v>
      </c>
      <c r="N3530" s="164">
        <f t="shared" ref="N3530:Q3537" si="1704">SUM(N3538)</f>
        <v>0</v>
      </c>
      <c r="O3530" s="164">
        <f t="shared" si="1704"/>
        <v>0</v>
      </c>
      <c r="P3530" s="164">
        <f t="shared" si="1704"/>
        <v>0</v>
      </c>
      <c r="Q3530" s="164">
        <f t="shared" si="1704"/>
        <v>0</v>
      </c>
      <c r="R3530" s="164">
        <f t="shared" si="1701"/>
        <v>0</v>
      </c>
      <c r="S3530" s="164">
        <f t="shared" ref="S3530:V3537" si="1705">SUM(S3538)</f>
        <v>0</v>
      </c>
      <c r="T3530" s="164">
        <f t="shared" si="1705"/>
        <v>0</v>
      </c>
      <c r="U3530" s="164">
        <f t="shared" si="1705"/>
        <v>0</v>
      </c>
      <c r="V3530" s="164">
        <f t="shared" si="1705"/>
        <v>0</v>
      </c>
    </row>
    <row r="3531" spans="1:22" ht="16.5" thickTop="1" thickBot="1">
      <c r="A3531" s="160" t="s">
        <v>121</v>
      </c>
      <c r="B3531" s="167" t="s">
        <v>99</v>
      </c>
      <c r="C3531" s="164">
        <f t="shared" si="1695"/>
        <v>2040000</v>
      </c>
      <c r="D3531" s="164">
        <f t="shared" si="1696"/>
        <v>484500</v>
      </c>
      <c r="E3531" s="164">
        <f t="shared" si="1696"/>
        <v>497000</v>
      </c>
      <c r="F3531" s="164">
        <f t="shared" si="1696"/>
        <v>572000</v>
      </c>
      <c r="G3531" s="164">
        <f t="shared" si="1694"/>
        <v>486500</v>
      </c>
      <c r="H3531" s="164">
        <f t="shared" si="1697"/>
        <v>2040000</v>
      </c>
      <c r="I3531" s="164">
        <f t="shared" si="1703"/>
        <v>484500</v>
      </c>
      <c r="J3531" s="164">
        <f t="shared" si="1703"/>
        <v>497000</v>
      </c>
      <c r="K3531" s="164">
        <f t="shared" si="1703"/>
        <v>572000</v>
      </c>
      <c r="L3531" s="164">
        <f t="shared" si="1703"/>
        <v>486500</v>
      </c>
      <c r="M3531" s="164">
        <f t="shared" si="1699"/>
        <v>0</v>
      </c>
      <c r="N3531" s="164">
        <f t="shared" si="1704"/>
        <v>0</v>
      </c>
      <c r="O3531" s="164">
        <f t="shared" si="1704"/>
        <v>0</v>
      </c>
      <c r="P3531" s="164">
        <f t="shared" si="1704"/>
        <v>0</v>
      </c>
      <c r="Q3531" s="164">
        <f t="shared" si="1704"/>
        <v>0</v>
      </c>
      <c r="R3531" s="164">
        <f t="shared" si="1701"/>
        <v>0</v>
      </c>
      <c r="S3531" s="164">
        <f t="shared" si="1705"/>
        <v>0</v>
      </c>
      <c r="T3531" s="164">
        <f t="shared" si="1705"/>
        <v>0</v>
      </c>
      <c r="U3531" s="164">
        <f t="shared" si="1705"/>
        <v>0</v>
      </c>
      <c r="V3531" s="164">
        <f t="shared" si="1705"/>
        <v>0</v>
      </c>
    </row>
    <row r="3532" spans="1:22" ht="16.5" thickTop="1" thickBot="1">
      <c r="A3532" s="160" t="s">
        <v>121</v>
      </c>
      <c r="B3532" s="168" t="s">
        <v>100</v>
      </c>
      <c r="C3532" s="164">
        <f t="shared" si="1695"/>
        <v>1120000</v>
      </c>
      <c r="D3532" s="164">
        <f t="shared" si="1696"/>
        <v>280000</v>
      </c>
      <c r="E3532" s="164">
        <f t="shared" si="1696"/>
        <v>280000</v>
      </c>
      <c r="F3532" s="164">
        <f t="shared" si="1696"/>
        <v>280000</v>
      </c>
      <c r="G3532" s="164">
        <f t="shared" si="1694"/>
        <v>280000</v>
      </c>
      <c r="H3532" s="164">
        <f t="shared" si="1697"/>
        <v>1120000</v>
      </c>
      <c r="I3532" s="164">
        <f t="shared" si="1703"/>
        <v>280000</v>
      </c>
      <c r="J3532" s="164">
        <f t="shared" si="1703"/>
        <v>280000</v>
      </c>
      <c r="K3532" s="164">
        <f t="shared" si="1703"/>
        <v>280000</v>
      </c>
      <c r="L3532" s="164">
        <f t="shared" si="1703"/>
        <v>280000</v>
      </c>
      <c r="M3532" s="164">
        <f t="shared" si="1699"/>
        <v>0</v>
      </c>
      <c r="N3532" s="164">
        <f t="shared" si="1704"/>
        <v>0</v>
      </c>
      <c r="O3532" s="164">
        <f t="shared" si="1704"/>
        <v>0</v>
      </c>
      <c r="P3532" s="164">
        <f t="shared" si="1704"/>
        <v>0</v>
      </c>
      <c r="Q3532" s="164">
        <f t="shared" si="1704"/>
        <v>0</v>
      </c>
      <c r="R3532" s="164">
        <f t="shared" si="1701"/>
        <v>0</v>
      </c>
      <c r="S3532" s="164">
        <f t="shared" si="1705"/>
        <v>0</v>
      </c>
      <c r="T3532" s="164">
        <f t="shared" si="1705"/>
        <v>0</v>
      </c>
      <c r="U3532" s="164">
        <f t="shared" si="1705"/>
        <v>0</v>
      </c>
      <c r="V3532" s="164">
        <f t="shared" si="1705"/>
        <v>0</v>
      </c>
    </row>
    <row r="3533" spans="1:22" ht="16.5" thickTop="1" thickBot="1">
      <c r="A3533" s="160" t="s">
        <v>121</v>
      </c>
      <c r="B3533" s="168" t="s">
        <v>101</v>
      </c>
      <c r="C3533" s="164">
        <f t="shared" si="1695"/>
        <v>903000</v>
      </c>
      <c r="D3533" s="164">
        <f t="shared" si="1696"/>
        <v>194000</v>
      </c>
      <c r="E3533" s="164">
        <f t="shared" si="1696"/>
        <v>214000</v>
      </c>
      <c r="F3533" s="164">
        <f t="shared" si="1696"/>
        <v>289000</v>
      </c>
      <c r="G3533" s="164">
        <f t="shared" si="1694"/>
        <v>206000</v>
      </c>
      <c r="H3533" s="164">
        <f t="shared" si="1697"/>
        <v>903000</v>
      </c>
      <c r="I3533" s="164">
        <f t="shared" si="1703"/>
        <v>194000</v>
      </c>
      <c r="J3533" s="164">
        <f t="shared" si="1703"/>
        <v>214000</v>
      </c>
      <c r="K3533" s="164">
        <f t="shared" si="1703"/>
        <v>289000</v>
      </c>
      <c r="L3533" s="164">
        <f t="shared" si="1703"/>
        <v>206000</v>
      </c>
      <c r="M3533" s="164">
        <f t="shared" si="1699"/>
        <v>0</v>
      </c>
      <c r="N3533" s="164">
        <f t="shared" si="1704"/>
        <v>0</v>
      </c>
      <c r="O3533" s="164">
        <f t="shared" si="1704"/>
        <v>0</v>
      </c>
      <c r="P3533" s="164">
        <f t="shared" si="1704"/>
        <v>0</v>
      </c>
      <c r="Q3533" s="164">
        <f t="shared" si="1704"/>
        <v>0</v>
      </c>
      <c r="R3533" s="164">
        <f t="shared" si="1701"/>
        <v>0</v>
      </c>
      <c r="S3533" s="164">
        <f t="shared" si="1705"/>
        <v>0</v>
      </c>
      <c r="T3533" s="164">
        <f t="shared" si="1705"/>
        <v>0</v>
      </c>
      <c r="U3533" s="164">
        <f t="shared" si="1705"/>
        <v>0</v>
      </c>
      <c r="V3533" s="164">
        <f t="shared" si="1705"/>
        <v>0</v>
      </c>
    </row>
    <row r="3534" spans="1:22" ht="16.5" thickTop="1" thickBot="1">
      <c r="A3534" s="160" t="s">
        <v>121</v>
      </c>
      <c r="B3534" s="168" t="s">
        <v>104</v>
      </c>
      <c r="C3534" s="164">
        <f t="shared" si="1695"/>
        <v>15000</v>
      </c>
      <c r="D3534" s="164">
        <f t="shared" si="1696"/>
        <v>10000</v>
      </c>
      <c r="E3534" s="164">
        <f t="shared" si="1696"/>
        <v>2500</v>
      </c>
      <c r="F3534" s="164">
        <f t="shared" si="1696"/>
        <v>2500</v>
      </c>
      <c r="G3534" s="164">
        <f t="shared" si="1694"/>
        <v>0</v>
      </c>
      <c r="H3534" s="164">
        <f t="shared" si="1697"/>
        <v>15000</v>
      </c>
      <c r="I3534" s="164">
        <f t="shared" si="1703"/>
        <v>10000</v>
      </c>
      <c r="J3534" s="164">
        <f t="shared" si="1703"/>
        <v>2500</v>
      </c>
      <c r="K3534" s="164">
        <f t="shared" si="1703"/>
        <v>2500</v>
      </c>
      <c r="L3534" s="164">
        <f t="shared" si="1703"/>
        <v>0</v>
      </c>
      <c r="M3534" s="164">
        <f t="shared" si="1699"/>
        <v>0</v>
      </c>
      <c r="N3534" s="164">
        <f t="shared" si="1704"/>
        <v>0</v>
      </c>
      <c r="O3534" s="164">
        <f t="shared" si="1704"/>
        <v>0</v>
      </c>
      <c r="P3534" s="164">
        <f t="shared" si="1704"/>
        <v>0</v>
      </c>
      <c r="Q3534" s="164">
        <f t="shared" si="1704"/>
        <v>0</v>
      </c>
      <c r="R3534" s="164">
        <f t="shared" si="1701"/>
        <v>0</v>
      </c>
      <c r="S3534" s="164">
        <f t="shared" si="1705"/>
        <v>0</v>
      </c>
      <c r="T3534" s="164">
        <f t="shared" si="1705"/>
        <v>0</v>
      </c>
      <c r="U3534" s="164">
        <f t="shared" si="1705"/>
        <v>0</v>
      </c>
      <c r="V3534" s="164">
        <f t="shared" si="1705"/>
        <v>0</v>
      </c>
    </row>
    <row r="3535" spans="1:22" ht="16.5" thickTop="1" thickBot="1">
      <c r="A3535" s="160" t="s">
        <v>121</v>
      </c>
      <c r="B3535" s="168" t="s">
        <v>105</v>
      </c>
      <c r="C3535" s="164">
        <f t="shared" si="1695"/>
        <v>2000</v>
      </c>
      <c r="D3535" s="164">
        <f t="shared" si="1696"/>
        <v>500</v>
      </c>
      <c r="E3535" s="164">
        <f t="shared" si="1696"/>
        <v>500</v>
      </c>
      <c r="F3535" s="164">
        <f t="shared" si="1696"/>
        <v>500</v>
      </c>
      <c r="G3535" s="164">
        <f t="shared" si="1694"/>
        <v>500</v>
      </c>
      <c r="H3535" s="164">
        <f t="shared" si="1697"/>
        <v>2000</v>
      </c>
      <c r="I3535" s="164">
        <f t="shared" si="1703"/>
        <v>500</v>
      </c>
      <c r="J3535" s="164">
        <f t="shared" si="1703"/>
        <v>500</v>
      </c>
      <c r="K3535" s="164">
        <f t="shared" si="1703"/>
        <v>500</v>
      </c>
      <c r="L3535" s="164">
        <f t="shared" si="1703"/>
        <v>500</v>
      </c>
      <c r="M3535" s="164">
        <f t="shared" si="1699"/>
        <v>0</v>
      </c>
      <c r="N3535" s="164">
        <f t="shared" si="1704"/>
        <v>0</v>
      </c>
      <c r="O3535" s="164">
        <f t="shared" si="1704"/>
        <v>0</v>
      </c>
      <c r="P3535" s="164">
        <f t="shared" si="1704"/>
        <v>0</v>
      </c>
      <c r="Q3535" s="164">
        <f t="shared" si="1704"/>
        <v>0</v>
      </c>
      <c r="R3535" s="164">
        <f t="shared" si="1701"/>
        <v>0</v>
      </c>
      <c r="S3535" s="164">
        <f t="shared" si="1705"/>
        <v>0</v>
      </c>
      <c r="T3535" s="164">
        <f t="shared" si="1705"/>
        <v>0</v>
      </c>
      <c r="U3535" s="164">
        <f t="shared" si="1705"/>
        <v>0</v>
      </c>
      <c r="V3535" s="164">
        <f t="shared" si="1705"/>
        <v>0</v>
      </c>
    </row>
    <row r="3536" spans="1:22" ht="31.5" thickTop="1" thickBot="1">
      <c r="A3536" s="160" t="s">
        <v>121</v>
      </c>
      <c r="B3536" s="169" t="s">
        <v>153</v>
      </c>
      <c r="C3536" s="164">
        <f t="shared" si="1695"/>
        <v>2000</v>
      </c>
      <c r="D3536" s="164">
        <f t="shared" si="1696"/>
        <v>500</v>
      </c>
      <c r="E3536" s="164">
        <f t="shared" si="1696"/>
        <v>500</v>
      </c>
      <c r="F3536" s="164">
        <f t="shared" si="1696"/>
        <v>500</v>
      </c>
      <c r="G3536" s="164">
        <f t="shared" si="1694"/>
        <v>500</v>
      </c>
      <c r="H3536" s="164">
        <f t="shared" si="1697"/>
        <v>2000</v>
      </c>
      <c r="I3536" s="164">
        <f t="shared" si="1703"/>
        <v>500</v>
      </c>
      <c r="J3536" s="164">
        <f t="shared" si="1703"/>
        <v>500</v>
      </c>
      <c r="K3536" s="164">
        <f t="shared" si="1703"/>
        <v>500</v>
      </c>
      <c r="L3536" s="164">
        <f t="shared" si="1703"/>
        <v>500</v>
      </c>
      <c r="M3536" s="164">
        <f t="shared" si="1699"/>
        <v>0</v>
      </c>
      <c r="N3536" s="164">
        <f t="shared" si="1704"/>
        <v>0</v>
      </c>
      <c r="O3536" s="164">
        <f t="shared" si="1704"/>
        <v>0</v>
      </c>
      <c r="P3536" s="164">
        <f t="shared" si="1704"/>
        <v>0</v>
      </c>
      <c r="Q3536" s="164">
        <f t="shared" si="1704"/>
        <v>0</v>
      </c>
      <c r="R3536" s="164">
        <f t="shared" si="1701"/>
        <v>0</v>
      </c>
      <c r="S3536" s="164">
        <f t="shared" si="1705"/>
        <v>0</v>
      </c>
      <c r="T3536" s="164">
        <f t="shared" si="1705"/>
        <v>0</v>
      </c>
      <c r="U3536" s="164">
        <f t="shared" si="1705"/>
        <v>0</v>
      </c>
      <c r="V3536" s="164">
        <f t="shared" si="1705"/>
        <v>0</v>
      </c>
    </row>
    <row r="3537" spans="1:22" ht="16.5" thickTop="1" thickBot="1">
      <c r="A3537" s="160" t="s">
        <v>121</v>
      </c>
      <c r="B3537" s="167" t="s">
        <v>155</v>
      </c>
      <c r="C3537" s="164">
        <f t="shared" si="1695"/>
        <v>20000</v>
      </c>
      <c r="D3537" s="164">
        <f t="shared" si="1696"/>
        <v>0</v>
      </c>
      <c r="E3537" s="164">
        <f t="shared" si="1696"/>
        <v>0</v>
      </c>
      <c r="F3537" s="164">
        <f t="shared" si="1696"/>
        <v>20000</v>
      </c>
      <c r="G3537" s="164">
        <f t="shared" si="1694"/>
        <v>0</v>
      </c>
      <c r="H3537" s="164">
        <f t="shared" si="1697"/>
        <v>20000</v>
      </c>
      <c r="I3537" s="164">
        <f t="shared" si="1703"/>
        <v>0</v>
      </c>
      <c r="J3537" s="164">
        <f t="shared" si="1703"/>
        <v>0</v>
      </c>
      <c r="K3537" s="164">
        <f t="shared" si="1703"/>
        <v>20000</v>
      </c>
      <c r="L3537" s="164">
        <f t="shared" si="1703"/>
        <v>0</v>
      </c>
      <c r="M3537" s="164">
        <f t="shared" si="1699"/>
        <v>0</v>
      </c>
      <c r="N3537" s="164">
        <f t="shared" si="1704"/>
        <v>0</v>
      </c>
      <c r="O3537" s="164">
        <f t="shared" si="1704"/>
        <v>0</v>
      </c>
      <c r="P3537" s="164">
        <f t="shared" si="1704"/>
        <v>0</v>
      </c>
      <c r="Q3537" s="164">
        <f t="shared" si="1704"/>
        <v>0</v>
      </c>
      <c r="R3537" s="164">
        <f t="shared" si="1701"/>
        <v>0</v>
      </c>
      <c r="S3537" s="164">
        <f t="shared" si="1705"/>
        <v>0</v>
      </c>
      <c r="T3537" s="164">
        <f t="shared" si="1705"/>
        <v>0</v>
      </c>
      <c r="U3537" s="164">
        <f t="shared" si="1705"/>
        <v>0</v>
      </c>
      <c r="V3537" s="164">
        <f t="shared" si="1705"/>
        <v>0</v>
      </c>
    </row>
    <row r="3538" spans="1:22" ht="46.5" thickTop="1" thickBot="1">
      <c r="A3538" s="160" t="s">
        <v>1228</v>
      </c>
      <c r="B3538" s="167" t="s">
        <v>1227</v>
      </c>
      <c r="C3538" s="164">
        <f t="shared" si="1695"/>
        <v>2060000</v>
      </c>
      <c r="D3538" s="164">
        <f t="shared" si="1696"/>
        <v>484500</v>
      </c>
      <c r="E3538" s="164">
        <f t="shared" si="1696"/>
        <v>497000</v>
      </c>
      <c r="F3538" s="164">
        <f t="shared" si="1696"/>
        <v>592000</v>
      </c>
      <c r="G3538" s="164">
        <f t="shared" si="1694"/>
        <v>486500</v>
      </c>
      <c r="H3538" s="164">
        <f t="shared" si="1697"/>
        <v>2060000</v>
      </c>
      <c r="I3538" s="164">
        <f>SUM(I3539,I3545)</f>
        <v>484500</v>
      </c>
      <c r="J3538" s="164">
        <f>SUM(J3539,J3545)</f>
        <v>497000</v>
      </c>
      <c r="K3538" s="164">
        <f>SUM(K3539,K3545)</f>
        <v>592000</v>
      </c>
      <c r="L3538" s="164">
        <f>SUM(L3539,L3545)</f>
        <v>486500</v>
      </c>
      <c r="M3538" s="164">
        <f t="shared" si="1699"/>
        <v>0</v>
      </c>
      <c r="N3538" s="164">
        <f>SUM(N3539,N3545)</f>
        <v>0</v>
      </c>
      <c r="O3538" s="164">
        <f>SUM(O3539,O3545)</f>
        <v>0</v>
      </c>
      <c r="P3538" s="164">
        <f>SUM(P3539,P3545)</f>
        <v>0</v>
      </c>
      <c r="Q3538" s="164">
        <f>SUM(Q3539,Q3545)</f>
        <v>0</v>
      </c>
      <c r="R3538" s="164">
        <f t="shared" si="1701"/>
        <v>0</v>
      </c>
      <c r="S3538" s="164">
        <f>SUM(S3539,S3545)</f>
        <v>0</v>
      </c>
      <c r="T3538" s="164">
        <f>SUM(T3539,T3545)</f>
        <v>0</v>
      </c>
      <c r="U3538" s="164">
        <f>SUM(U3539,U3545)</f>
        <v>0</v>
      </c>
      <c r="V3538" s="164">
        <f>SUM(V3539,V3545)</f>
        <v>0</v>
      </c>
    </row>
    <row r="3539" spans="1:22" ht="16.5" thickTop="1" thickBot="1">
      <c r="A3539" s="160" t="s">
        <v>121</v>
      </c>
      <c r="B3539" s="168" t="s">
        <v>99</v>
      </c>
      <c r="C3539" s="164">
        <f t="shared" si="1695"/>
        <v>2040000</v>
      </c>
      <c r="D3539" s="164">
        <f t="shared" si="1696"/>
        <v>484500</v>
      </c>
      <c r="E3539" s="164">
        <f t="shared" si="1696"/>
        <v>497000</v>
      </c>
      <c r="F3539" s="164">
        <f t="shared" si="1696"/>
        <v>572000</v>
      </c>
      <c r="G3539" s="164">
        <f t="shared" si="1694"/>
        <v>486500</v>
      </c>
      <c r="H3539" s="164">
        <f t="shared" si="1697"/>
        <v>2040000</v>
      </c>
      <c r="I3539" s="164">
        <f>SUM(I3540:I3543)</f>
        <v>484500</v>
      </c>
      <c r="J3539" s="164">
        <f>SUM(J3540:J3543)</f>
        <v>497000</v>
      </c>
      <c r="K3539" s="164">
        <f>SUM(K3540:K3543)</f>
        <v>572000</v>
      </c>
      <c r="L3539" s="164">
        <f>SUM(L3540:L3543)</f>
        <v>486500</v>
      </c>
      <c r="M3539" s="164">
        <f t="shared" si="1699"/>
        <v>0</v>
      </c>
      <c r="N3539" s="164">
        <f>SUM(N3540:N3543)</f>
        <v>0</v>
      </c>
      <c r="O3539" s="164">
        <f>SUM(O3540:O3543)</f>
        <v>0</v>
      </c>
      <c r="P3539" s="164">
        <f>SUM(P3540:P3543)</f>
        <v>0</v>
      </c>
      <c r="Q3539" s="164">
        <f>SUM(Q3540:Q3543)</f>
        <v>0</v>
      </c>
      <c r="R3539" s="164">
        <f t="shared" si="1701"/>
        <v>0</v>
      </c>
      <c r="S3539" s="164">
        <f>SUM(S3540:S3543)</f>
        <v>0</v>
      </c>
      <c r="T3539" s="164">
        <f>SUM(T3540:T3543)</f>
        <v>0</v>
      </c>
      <c r="U3539" s="164">
        <f>SUM(U3540:U3543)</f>
        <v>0</v>
      </c>
      <c r="V3539" s="164">
        <f>SUM(V3540:V3543)</f>
        <v>0</v>
      </c>
    </row>
    <row r="3540" spans="1:22" ht="16.5" thickTop="1" thickBot="1">
      <c r="A3540" s="160" t="s">
        <v>121</v>
      </c>
      <c r="B3540" s="169" t="s">
        <v>100</v>
      </c>
      <c r="C3540" s="164">
        <f t="shared" si="1695"/>
        <v>1120000</v>
      </c>
      <c r="D3540" s="164">
        <f t="shared" si="1696"/>
        <v>280000</v>
      </c>
      <c r="E3540" s="164">
        <f t="shared" si="1696"/>
        <v>280000</v>
      </c>
      <c r="F3540" s="164">
        <f t="shared" si="1696"/>
        <v>280000</v>
      </c>
      <c r="G3540" s="164">
        <f t="shared" si="1694"/>
        <v>280000</v>
      </c>
      <c r="H3540" s="164">
        <f t="shared" si="1697"/>
        <v>1120000</v>
      </c>
      <c r="I3540" s="164">
        <v>280000</v>
      </c>
      <c r="J3540" s="164">
        <v>280000</v>
      </c>
      <c r="K3540" s="164">
        <v>280000</v>
      </c>
      <c r="L3540" s="164">
        <v>280000</v>
      </c>
      <c r="M3540" s="164">
        <f t="shared" si="1699"/>
        <v>0</v>
      </c>
      <c r="N3540" s="164">
        <v>0</v>
      </c>
      <c r="O3540" s="164">
        <v>0</v>
      </c>
      <c r="P3540" s="164">
        <v>0</v>
      </c>
      <c r="Q3540" s="164">
        <v>0</v>
      </c>
      <c r="R3540" s="164">
        <f t="shared" si="1701"/>
        <v>0</v>
      </c>
      <c r="S3540" s="164">
        <v>0</v>
      </c>
      <c r="T3540" s="164">
        <v>0</v>
      </c>
      <c r="U3540" s="164">
        <v>0</v>
      </c>
      <c r="V3540" s="164">
        <v>0</v>
      </c>
    </row>
    <row r="3541" spans="1:22" ht="16.5" thickTop="1" thickBot="1">
      <c r="A3541" s="160" t="s">
        <v>121</v>
      </c>
      <c r="B3541" s="169" t="s">
        <v>101</v>
      </c>
      <c r="C3541" s="164">
        <f t="shared" si="1695"/>
        <v>903000</v>
      </c>
      <c r="D3541" s="164">
        <f t="shared" si="1696"/>
        <v>194000</v>
      </c>
      <c r="E3541" s="164">
        <f t="shared" si="1696"/>
        <v>214000</v>
      </c>
      <c r="F3541" s="164">
        <f t="shared" si="1696"/>
        <v>289000</v>
      </c>
      <c r="G3541" s="164">
        <f t="shared" si="1694"/>
        <v>206000</v>
      </c>
      <c r="H3541" s="164">
        <f t="shared" si="1697"/>
        <v>903000</v>
      </c>
      <c r="I3541" s="164">
        <v>194000</v>
      </c>
      <c r="J3541" s="164">
        <v>214000</v>
      </c>
      <c r="K3541" s="164">
        <v>289000</v>
      </c>
      <c r="L3541" s="164">
        <v>206000</v>
      </c>
      <c r="M3541" s="164">
        <f t="shared" si="1699"/>
        <v>0</v>
      </c>
      <c r="N3541" s="164">
        <v>0</v>
      </c>
      <c r="O3541" s="164">
        <v>0</v>
      </c>
      <c r="P3541" s="164">
        <v>0</v>
      </c>
      <c r="Q3541" s="164">
        <v>0</v>
      </c>
      <c r="R3541" s="164">
        <f t="shared" si="1701"/>
        <v>0</v>
      </c>
      <c r="S3541" s="164">
        <v>0</v>
      </c>
      <c r="T3541" s="164">
        <v>0</v>
      </c>
      <c r="U3541" s="164">
        <v>0</v>
      </c>
      <c r="V3541" s="164">
        <v>0</v>
      </c>
    </row>
    <row r="3542" spans="1:22" ht="16.5" thickTop="1" thickBot="1">
      <c r="A3542" s="160" t="s">
        <v>121</v>
      </c>
      <c r="B3542" s="169" t="s">
        <v>104</v>
      </c>
      <c r="C3542" s="164">
        <f t="shared" si="1695"/>
        <v>15000</v>
      </c>
      <c r="D3542" s="164">
        <f t="shared" si="1696"/>
        <v>10000</v>
      </c>
      <c r="E3542" s="164">
        <f t="shared" si="1696"/>
        <v>2500</v>
      </c>
      <c r="F3542" s="164">
        <f t="shared" si="1696"/>
        <v>2500</v>
      </c>
      <c r="G3542" s="164">
        <f t="shared" si="1694"/>
        <v>0</v>
      </c>
      <c r="H3542" s="164">
        <f t="shared" si="1697"/>
        <v>15000</v>
      </c>
      <c r="I3542" s="164">
        <v>10000</v>
      </c>
      <c r="J3542" s="164">
        <v>2500</v>
      </c>
      <c r="K3542" s="164">
        <v>2500</v>
      </c>
      <c r="L3542" s="164">
        <v>0</v>
      </c>
      <c r="M3542" s="164">
        <f t="shared" si="1699"/>
        <v>0</v>
      </c>
      <c r="N3542" s="164">
        <v>0</v>
      </c>
      <c r="O3542" s="164">
        <v>0</v>
      </c>
      <c r="P3542" s="164">
        <v>0</v>
      </c>
      <c r="Q3542" s="164">
        <v>0</v>
      </c>
      <c r="R3542" s="164">
        <f t="shared" si="1701"/>
        <v>0</v>
      </c>
      <c r="S3542" s="164">
        <v>0</v>
      </c>
      <c r="T3542" s="164">
        <v>0</v>
      </c>
      <c r="U3542" s="164">
        <v>0</v>
      </c>
      <c r="V3542" s="164">
        <v>0</v>
      </c>
    </row>
    <row r="3543" spans="1:22" ht="16.5" thickTop="1" thickBot="1">
      <c r="A3543" s="160" t="s">
        <v>121</v>
      </c>
      <c r="B3543" s="169" t="s">
        <v>105</v>
      </c>
      <c r="C3543" s="164">
        <f t="shared" si="1695"/>
        <v>2000</v>
      </c>
      <c r="D3543" s="164">
        <f t="shared" si="1696"/>
        <v>500</v>
      </c>
      <c r="E3543" s="164">
        <f t="shared" si="1696"/>
        <v>500</v>
      </c>
      <c r="F3543" s="164">
        <f t="shared" si="1696"/>
        <v>500</v>
      </c>
      <c r="G3543" s="164">
        <f t="shared" si="1694"/>
        <v>500</v>
      </c>
      <c r="H3543" s="164">
        <f t="shared" si="1697"/>
        <v>2000</v>
      </c>
      <c r="I3543" s="164">
        <f>SUM(I3544)</f>
        <v>500</v>
      </c>
      <c r="J3543" s="164">
        <f>SUM(J3544)</f>
        <v>500</v>
      </c>
      <c r="K3543" s="164">
        <f>SUM(K3544)</f>
        <v>500</v>
      </c>
      <c r="L3543" s="164">
        <f>SUM(L3544)</f>
        <v>500</v>
      </c>
      <c r="M3543" s="164">
        <f t="shared" si="1699"/>
        <v>0</v>
      </c>
      <c r="N3543" s="164">
        <f>SUM(N3544)</f>
        <v>0</v>
      </c>
      <c r="O3543" s="164">
        <f>SUM(O3544)</f>
        <v>0</v>
      </c>
      <c r="P3543" s="164">
        <f>SUM(P3544)</f>
        <v>0</v>
      </c>
      <c r="Q3543" s="164">
        <f>SUM(Q3544)</f>
        <v>0</v>
      </c>
      <c r="R3543" s="164">
        <f t="shared" si="1701"/>
        <v>0</v>
      </c>
      <c r="S3543" s="164">
        <f>SUM(S3544)</f>
        <v>0</v>
      </c>
      <c r="T3543" s="164">
        <f>SUM(T3544)</f>
        <v>0</v>
      </c>
      <c r="U3543" s="164">
        <f>SUM(U3544)</f>
        <v>0</v>
      </c>
      <c r="V3543" s="164">
        <f>SUM(V3544)</f>
        <v>0</v>
      </c>
    </row>
    <row r="3544" spans="1:22" ht="31.5" thickTop="1" thickBot="1">
      <c r="A3544" s="160" t="s">
        <v>121</v>
      </c>
      <c r="B3544" s="170" t="s">
        <v>153</v>
      </c>
      <c r="C3544" s="164">
        <f t="shared" si="1695"/>
        <v>2000</v>
      </c>
      <c r="D3544" s="164">
        <f t="shared" si="1696"/>
        <v>500</v>
      </c>
      <c r="E3544" s="164">
        <f t="shared" si="1696"/>
        <v>500</v>
      </c>
      <c r="F3544" s="164">
        <f t="shared" si="1696"/>
        <v>500</v>
      </c>
      <c r="G3544" s="164">
        <f t="shared" si="1694"/>
        <v>500</v>
      </c>
      <c r="H3544" s="164">
        <f t="shared" si="1697"/>
        <v>2000</v>
      </c>
      <c r="I3544" s="164">
        <v>500</v>
      </c>
      <c r="J3544" s="164">
        <v>500</v>
      </c>
      <c r="K3544" s="164">
        <v>500</v>
      </c>
      <c r="L3544" s="164">
        <v>500</v>
      </c>
      <c r="M3544" s="164">
        <f t="shared" si="1699"/>
        <v>0</v>
      </c>
      <c r="N3544" s="164">
        <v>0</v>
      </c>
      <c r="O3544" s="164">
        <v>0</v>
      </c>
      <c r="P3544" s="164">
        <v>0</v>
      </c>
      <c r="Q3544" s="164">
        <v>0</v>
      </c>
      <c r="R3544" s="164">
        <f t="shared" si="1701"/>
        <v>0</v>
      </c>
      <c r="S3544" s="164">
        <v>0</v>
      </c>
      <c r="T3544" s="164">
        <v>0</v>
      </c>
      <c r="U3544" s="164">
        <v>0</v>
      </c>
      <c r="V3544" s="164">
        <v>0</v>
      </c>
    </row>
    <row r="3545" spans="1:22" ht="16.5" thickTop="1" thickBot="1">
      <c r="A3545" s="160" t="s">
        <v>121</v>
      </c>
      <c r="B3545" s="168" t="s">
        <v>155</v>
      </c>
      <c r="C3545" s="164">
        <f t="shared" si="1695"/>
        <v>20000</v>
      </c>
      <c r="D3545" s="164">
        <f t="shared" si="1696"/>
        <v>0</v>
      </c>
      <c r="E3545" s="164">
        <f t="shared" si="1696"/>
        <v>0</v>
      </c>
      <c r="F3545" s="164">
        <f t="shared" si="1696"/>
        <v>20000</v>
      </c>
      <c r="G3545" s="164">
        <f t="shared" si="1694"/>
        <v>0</v>
      </c>
      <c r="H3545" s="164">
        <f t="shared" si="1697"/>
        <v>20000</v>
      </c>
      <c r="I3545" s="164">
        <v>0</v>
      </c>
      <c r="J3545" s="164">
        <v>0</v>
      </c>
      <c r="K3545" s="164">
        <v>20000</v>
      </c>
      <c r="L3545" s="164">
        <v>0</v>
      </c>
      <c r="M3545" s="164">
        <f t="shared" si="1699"/>
        <v>0</v>
      </c>
      <c r="N3545" s="164">
        <v>0</v>
      </c>
      <c r="O3545" s="164">
        <v>0</v>
      </c>
      <c r="P3545" s="164">
        <v>0</v>
      </c>
      <c r="Q3545" s="164">
        <v>0</v>
      </c>
      <c r="R3545" s="164">
        <f t="shared" si="1701"/>
        <v>0</v>
      </c>
      <c r="S3545" s="164">
        <v>0</v>
      </c>
      <c r="T3545" s="164">
        <v>0</v>
      </c>
      <c r="U3545" s="164">
        <v>0</v>
      </c>
      <c r="V3545" s="164">
        <v>0</v>
      </c>
    </row>
    <row r="3546" spans="1:22" ht="31.5" thickTop="1" thickBot="1">
      <c r="A3546" s="160" t="s">
        <v>1229</v>
      </c>
      <c r="B3546" s="166" t="s">
        <v>1230</v>
      </c>
      <c r="C3546" s="164">
        <f t="shared" si="1695"/>
        <v>2830000</v>
      </c>
      <c r="D3546" s="164">
        <f t="shared" si="1696"/>
        <v>1139500</v>
      </c>
      <c r="E3546" s="164">
        <f t="shared" si="1696"/>
        <v>1212500</v>
      </c>
      <c r="F3546" s="164">
        <f t="shared" si="1696"/>
        <v>455500</v>
      </c>
      <c r="G3546" s="164">
        <f t="shared" si="1694"/>
        <v>22500</v>
      </c>
      <c r="H3546" s="164">
        <f t="shared" si="1697"/>
        <v>2830000</v>
      </c>
      <c r="I3546" s="164">
        <f>SUM(I3547,I3549)</f>
        <v>1139500</v>
      </c>
      <c r="J3546" s="164">
        <f>SUM(J3547,J3549)</f>
        <v>1212500</v>
      </c>
      <c r="K3546" s="164">
        <f>SUM(K3547,K3549)</f>
        <v>455500</v>
      </c>
      <c r="L3546" s="164">
        <f>SUM(L3547,L3549)</f>
        <v>22500</v>
      </c>
      <c r="M3546" s="164">
        <f t="shared" si="1699"/>
        <v>0</v>
      </c>
      <c r="N3546" s="164">
        <f>SUM(N3547,N3549)</f>
        <v>0</v>
      </c>
      <c r="O3546" s="164">
        <f>SUM(O3547,O3549)</f>
        <v>0</v>
      </c>
      <c r="P3546" s="164">
        <f>SUM(P3547,P3549)</f>
        <v>0</v>
      </c>
      <c r="Q3546" s="164">
        <f>SUM(Q3547,Q3549)</f>
        <v>0</v>
      </c>
      <c r="R3546" s="164">
        <f t="shared" si="1701"/>
        <v>0</v>
      </c>
      <c r="S3546" s="164">
        <f>SUM(S3547,S3549)</f>
        <v>0</v>
      </c>
      <c r="T3546" s="164">
        <f>SUM(T3547,T3549)</f>
        <v>0</v>
      </c>
      <c r="U3546" s="164">
        <f>SUM(U3547,U3549)</f>
        <v>0</v>
      </c>
      <c r="V3546" s="164">
        <f>SUM(V3547,V3549)</f>
        <v>0</v>
      </c>
    </row>
    <row r="3547" spans="1:22" ht="16.5" thickTop="1" thickBot="1">
      <c r="A3547" s="160" t="s">
        <v>121</v>
      </c>
      <c r="B3547" s="167" t="s">
        <v>99</v>
      </c>
      <c r="C3547" s="164">
        <f t="shared" si="1695"/>
        <v>600000</v>
      </c>
      <c r="D3547" s="164">
        <f t="shared" si="1696"/>
        <v>532500</v>
      </c>
      <c r="E3547" s="164">
        <f t="shared" si="1696"/>
        <v>22500</v>
      </c>
      <c r="F3547" s="164">
        <f t="shared" si="1696"/>
        <v>22500</v>
      </c>
      <c r="G3547" s="164">
        <f t="shared" si="1694"/>
        <v>22500</v>
      </c>
      <c r="H3547" s="164">
        <f t="shared" si="1697"/>
        <v>600000</v>
      </c>
      <c r="I3547" s="164">
        <f>SUM(I3548)</f>
        <v>532500</v>
      </c>
      <c r="J3547" s="164">
        <f>SUM(J3548)</f>
        <v>22500</v>
      </c>
      <c r="K3547" s="164">
        <f>SUM(K3548)</f>
        <v>22500</v>
      </c>
      <c r="L3547" s="164">
        <f>SUM(L3548)</f>
        <v>22500</v>
      </c>
      <c r="M3547" s="164">
        <f t="shared" si="1699"/>
        <v>0</v>
      </c>
      <c r="N3547" s="164">
        <f>SUM(N3548)</f>
        <v>0</v>
      </c>
      <c r="O3547" s="164">
        <f>SUM(O3548)</f>
        <v>0</v>
      </c>
      <c r="P3547" s="164">
        <f>SUM(P3548)</f>
        <v>0</v>
      </c>
      <c r="Q3547" s="164">
        <f>SUM(Q3548)</f>
        <v>0</v>
      </c>
      <c r="R3547" s="164">
        <f t="shared" si="1701"/>
        <v>0</v>
      </c>
      <c r="S3547" s="164">
        <f>SUM(S3548)</f>
        <v>0</v>
      </c>
      <c r="T3547" s="164">
        <f>SUM(T3548)</f>
        <v>0</v>
      </c>
      <c r="U3547" s="164">
        <f>SUM(U3548)</f>
        <v>0</v>
      </c>
      <c r="V3547" s="164">
        <f>SUM(V3548)</f>
        <v>0</v>
      </c>
    </row>
    <row r="3548" spans="1:22" ht="16.5" thickTop="1" thickBot="1">
      <c r="A3548" s="160" t="s">
        <v>121</v>
      </c>
      <c r="B3548" s="168" t="s">
        <v>101</v>
      </c>
      <c r="C3548" s="164">
        <f t="shared" si="1695"/>
        <v>600000</v>
      </c>
      <c r="D3548" s="164">
        <f t="shared" si="1696"/>
        <v>532500</v>
      </c>
      <c r="E3548" s="164">
        <f t="shared" si="1696"/>
        <v>22500</v>
      </c>
      <c r="F3548" s="164">
        <f t="shared" si="1696"/>
        <v>22500</v>
      </c>
      <c r="G3548" s="164">
        <f t="shared" si="1694"/>
        <v>22500</v>
      </c>
      <c r="H3548" s="164">
        <f t="shared" si="1697"/>
        <v>600000</v>
      </c>
      <c r="I3548" s="164">
        <v>532500</v>
      </c>
      <c r="J3548" s="164">
        <v>22500</v>
      </c>
      <c r="K3548" s="164">
        <v>22500</v>
      </c>
      <c r="L3548" s="164">
        <v>22500</v>
      </c>
      <c r="M3548" s="164">
        <f t="shared" si="1699"/>
        <v>0</v>
      </c>
      <c r="N3548" s="164">
        <v>0</v>
      </c>
      <c r="O3548" s="164">
        <v>0</v>
      </c>
      <c r="P3548" s="164">
        <v>0</v>
      </c>
      <c r="Q3548" s="164">
        <v>0</v>
      </c>
      <c r="R3548" s="164">
        <f t="shared" si="1701"/>
        <v>0</v>
      </c>
      <c r="S3548" s="164">
        <v>0</v>
      </c>
      <c r="T3548" s="164">
        <v>0</v>
      </c>
      <c r="U3548" s="164">
        <v>0</v>
      </c>
      <c r="V3548" s="164">
        <v>0</v>
      </c>
    </row>
    <row r="3549" spans="1:22" ht="16.5" thickTop="1" thickBot="1">
      <c r="A3549" s="160" t="s">
        <v>121</v>
      </c>
      <c r="B3549" s="167" t="s">
        <v>155</v>
      </c>
      <c r="C3549" s="164">
        <f t="shared" si="1695"/>
        <v>2230000</v>
      </c>
      <c r="D3549" s="164">
        <f t="shared" si="1696"/>
        <v>607000</v>
      </c>
      <c r="E3549" s="164">
        <f t="shared" si="1696"/>
        <v>1190000</v>
      </c>
      <c r="F3549" s="164">
        <f t="shared" si="1696"/>
        <v>433000</v>
      </c>
      <c r="G3549" s="164">
        <f t="shared" si="1694"/>
        <v>0</v>
      </c>
      <c r="H3549" s="164">
        <f t="shared" si="1697"/>
        <v>2230000</v>
      </c>
      <c r="I3549" s="164">
        <v>607000</v>
      </c>
      <c r="J3549" s="164">
        <v>1190000</v>
      </c>
      <c r="K3549" s="164">
        <v>433000</v>
      </c>
      <c r="L3549" s="164">
        <v>0</v>
      </c>
      <c r="M3549" s="164">
        <f t="shared" si="1699"/>
        <v>0</v>
      </c>
      <c r="N3549" s="164">
        <v>0</v>
      </c>
      <c r="O3549" s="164">
        <v>0</v>
      </c>
      <c r="P3549" s="164">
        <v>0</v>
      </c>
      <c r="Q3549" s="164">
        <v>0</v>
      </c>
      <c r="R3549" s="164">
        <f t="shared" si="1701"/>
        <v>0</v>
      </c>
      <c r="S3549" s="164">
        <v>0</v>
      </c>
      <c r="T3549" s="164">
        <v>0</v>
      </c>
      <c r="U3549" s="164">
        <v>0</v>
      </c>
      <c r="V3549" s="164">
        <v>0</v>
      </c>
    </row>
    <row r="3550" spans="1:22" ht="16.5" thickTop="1" thickBot="1">
      <c r="A3550" s="160" t="s">
        <v>1231</v>
      </c>
      <c r="B3550" s="165" t="s">
        <v>1232</v>
      </c>
      <c r="C3550" s="164">
        <f t="shared" si="1695"/>
        <v>1100000</v>
      </c>
      <c r="D3550" s="164">
        <f t="shared" si="1696"/>
        <v>296000</v>
      </c>
      <c r="E3550" s="164">
        <f t="shared" si="1696"/>
        <v>323000</v>
      </c>
      <c r="F3550" s="164">
        <f t="shared" si="1696"/>
        <v>248000</v>
      </c>
      <c r="G3550" s="164">
        <f t="shared" si="1694"/>
        <v>233000</v>
      </c>
      <c r="H3550" s="164">
        <f t="shared" si="1697"/>
        <v>1100000</v>
      </c>
      <c r="I3550" s="164">
        <f>SUM(I3551,I3557)</f>
        <v>296000</v>
      </c>
      <c r="J3550" s="164">
        <f>SUM(J3551,J3557)</f>
        <v>323000</v>
      </c>
      <c r="K3550" s="164">
        <f>SUM(K3551,K3557)</f>
        <v>248000</v>
      </c>
      <c r="L3550" s="164">
        <f>SUM(L3551,L3557)</f>
        <v>233000</v>
      </c>
      <c r="M3550" s="164">
        <f t="shared" si="1699"/>
        <v>0</v>
      </c>
      <c r="N3550" s="164">
        <f>SUM(N3551,N3557)</f>
        <v>0</v>
      </c>
      <c r="O3550" s="164">
        <f>SUM(O3551,O3557)</f>
        <v>0</v>
      </c>
      <c r="P3550" s="164">
        <f>SUM(P3551,P3557)</f>
        <v>0</v>
      </c>
      <c r="Q3550" s="164">
        <f>SUM(Q3551,Q3557)</f>
        <v>0</v>
      </c>
      <c r="R3550" s="164">
        <f t="shared" si="1701"/>
        <v>0</v>
      </c>
      <c r="S3550" s="164">
        <f>SUM(S3551,S3557)</f>
        <v>0</v>
      </c>
      <c r="T3550" s="164">
        <f>SUM(T3551,T3557)</f>
        <v>0</v>
      </c>
      <c r="U3550" s="164">
        <f>SUM(U3551,U3557)</f>
        <v>0</v>
      </c>
      <c r="V3550" s="164">
        <f>SUM(V3551,V3557)</f>
        <v>0</v>
      </c>
    </row>
    <row r="3551" spans="1:22" ht="16.5" thickTop="1" thickBot="1">
      <c r="A3551" s="160" t="s">
        <v>121</v>
      </c>
      <c r="B3551" s="166" t="s">
        <v>99</v>
      </c>
      <c r="C3551" s="164">
        <f t="shared" si="1695"/>
        <v>1060000</v>
      </c>
      <c r="D3551" s="164">
        <f t="shared" si="1696"/>
        <v>287000</v>
      </c>
      <c r="E3551" s="164">
        <f t="shared" si="1696"/>
        <v>292000</v>
      </c>
      <c r="F3551" s="164">
        <f t="shared" si="1696"/>
        <v>248000</v>
      </c>
      <c r="G3551" s="164">
        <f t="shared" si="1694"/>
        <v>233000</v>
      </c>
      <c r="H3551" s="164">
        <f t="shared" si="1697"/>
        <v>1060000</v>
      </c>
      <c r="I3551" s="164">
        <f>SUM(I3552:I3555)</f>
        <v>287000</v>
      </c>
      <c r="J3551" s="164">
        <f>SUM(J3552:J3555)</f>
        <v>292000</v>
      </c>
      <c r="K3551" s="164">
        <f>SUM(K3552:K3555)</f>
        <v>248000</v>
      </c>
      <c r="L3551" s="164">
        <f>SUM(L3552:L3555)</f>
        <v>233000</v>
      </c>
      <c r="M3551" s="164">
        <f t="shared" si="1699"/>
        <v>0</v>
      </c>
      <c r="N3551" s="164">
        <f>SUM(N3552:N3555)</f>
        <v>0</v>
      </c>
      <c r="O3551" s="164">
        <f>SUM(O3552:O3555)</f>
        <v>0</v>
      </c>
      <c r="P3551" s="164">
        <f>SUM(P3552:P3555)</f>
        <v>0</v>
      </c>
      <c r="Q3551" s="164">
        <f>SUM(Q3552:Q3555)</f>
        <v>0</v>
      </c>
      <c r="R3551" s="164">
        <f t="shared" si="1701"/>
        <v>0</v>
      </c>
      <c r="S3551" s="164">
        <f>SUM(S3552:S3555)</f>
        <v>0</v>
      </c>
      <c r="T3551" s="164">
        <f>SUM(T3552:T3555)</f>
        <v>0</v>
      </c>
      <c r="U3551" s="164">
        <f>SUM(U3552:U3555)</f>
        <v>0</v>
      </c>
      <c r="V3551" s="164">
        <f>SUM(V3552:V3555)</f>
        <v>0</v>
      </c>
    </row>
    <row r="3552" spans="1:22" ht="16.5" thickTop="1" thickBot="1">
      <c r="A3552" s="160" t="s">
        <v>121</v>
      </c>
      <c r="B3552" s="167" t="s">
        <v>100</v>
      </c>
      <c r="C3552" s="164">
        <f t="shared" si="1695"/>
        <v>630000</v>
      </c>
      <c r="D3552" s="164">
        <f t="shared" si="1696"/>
        <v>158000</v>
      </c>
      <c r="E3552" s="164">
        <f t="shared" si="1696"/>
        <v>160000</v>
      </c>
      <c r="F3552" s="164">
        <f t="shared" si="1696"/>
        <v>160000</v>
      </c>
      <c r="G3552" s="164">
        <f t="shared" si="1694"/>
        <v>152000</v>
      </c>
      <c r="H3552" s="164">
        <f t="shared" si="1697"/>
        <v>630000</v>
      </c>
      <c r="I3552" s="164">
        <v>158000</v>
      </c>
      <c r="J3552" s="164">
        <v>160000</v>
      </c>
      <c r="K3552" s="164">
        <v>160000</v>
      </c>
      <c r="L3552" s="164">
        <v>152000</v>
      </c>
      <c r="M3552" s="164">
        <f t="shared" si="1699"/>
        <v>0</v>
      </c>
      <c r="N3552" s="164">
        <v>0</v>
      </c>
      <c r="O3552" s="164">
        <v>0</v>
      </c>
      <c r="P3552" s="164">
        <v>0</v>
      </c>
      <c r="Q3552" s="164">
        <v>0</v>
      </c>
      <c r="R3552" s="164">
        <f t="shared" si="1701"/>
        <v>0</v>
      </c>
      <c r="S3552" s="164">
        <v>0</v>
      </c>
      <c r="T3552" s="164">
        <v>0</v>
      </c>
      <c r="U3552" s="164">
        <v>0</v>
      </c>
      <c r="V3552" s="164">
        <v>0</v>
      </c>
    </row>
    <row r="3553" spans="1:22" ht="16.5" thickTop="1" thickBot="1">
      <c r="A3553" s="160" t="s">
        <v>121</v>
      </c>
      <c r="B3553" s="167" t="s">
        <v>101</v>
      </c>
      <c r="C3553" s="164">
        <f t="shared" si="1695"/>
        <v>420000</v>
      </c>
      <c r="D3553" s="164">
        <f t="shared" si="1696"/>
        <v>123000</v>
      </c>
      <c r="E3553" s="164">
        <f t="shared" si="1696"/>
        <v>130000</v>
      </c>
      <c r="F3553" s="164">
        <f t="shared" si="1696"/>
        <v>86000</v>
      </c>
      <c r="G3553" s="164">
        <f t="shared" si="1694"/>
        <v>81000</v>
      </c>
      <c r="H3553" s="164">
        <f t="shared" si="1697"/>
        <v>420000</v>
      </c>
      <c r="I3553" s="164">
        <v>123000</v>
      </c>
      <c r="J3553" s="164">
        <v>130000</v>
      </c>
      <c r="K3553" s="164">
        <v>86000</v>
      </c>
      <c r="L3553" s="164">
        <v>81000</v>
      </c>
      <c r="M3553" s="164">
        <f t="shared" si="1699"/>
        <v>0</v>
      </c>
      <c r="N3553" s="164">
        <v>0</v>
      </c>
      <c r="O3553" s="164">
        <v>0</v>
      </c>
      <c r="P3553" s="164">
        <v>0</v>
      </c>
      <c r="Q3553" s="164">
        <v>0</v>
      </c>
      <c r="R3553" s="164">
        <f t="shared" si="1701"/>
        <v>0</v>
      </c>
      <c r="S3553" s="164">
        <v>0</v>
      </c>
      <c r="T3553" s="164">
        <v>0</v>
      </c>
      <c r="U3553" s="164">
        <v>0</v>
      </c>
      <c r="V3553" s="164">
        <v>0</v>
      </c>
    </row>
    <row r="3554" spans="1:22" ht="16.5" thickTop="1" thickBot="1">
      <c r="A3554" s="160" t="s">
        <v>121</v>
      </c>
      <c r="B3554" s="167" t="s">
        <v>104</v>
      </c>
      <c r="C3554" s="164">
        <f t="shared" si="1695"/>
        <v>4000</v>
      </c>
      <c r="D3554" s="164">
        <f t="shared" si="1696"/>
        <v>4000</v>
      </c>
      <c r="E3554" s="164">
        <f t="shared" si="1696"/>
        <v>0</v>
      </c>
      <c r="F3554" s="164">
        <f t="shared" si="1696"/>
        <v>0</v>
      </c>
      <c r="G3554" s="164">
        <f t="shared" si="1694"/>
        <v>0</v>
      </c>
      <c r="H3554" s="164">
        <f t="shared" si="1697"/>
        <v>4000</v>
      </c>
      <c r="I3554" s="164">
        <v>4000</v>
      </c>
      <c r="J3554" s="164">
        <v>0</v>
      </c>
      <c r="K3554" s="164">
        <v>0</v>
      </c>
      <c r="L3554" s="164">
        <v>0</v>
      </c>
      <c r="M3554" s="164">
        <f t="shared" si="1699"/>
        <v>0</v>
      </c>
      <c r="N3554" s="164">
        <v>0</v>
      </c>
      <c r="O3554" s="164">
        <v>0</v>
      </c>
      <c r="P3554" s="164">
        <v>0</v>
      </c>
      <c r="Q3554" s="164">
        <v>0</v>
      </c>
      <c r="R3554" s="164">
        <f t="shared" si="1701"/>
        <v>0</v>
      </c>
      <c r="S3554" s="164">
        <v>0</v>
      </c>
      <c r="T3554" s="164">
        <v>0</v>
      </c>
      <c r="U3554" s="164">
        <v>0</v>
      </c>
      <c r="V3554" s="164">
        <v>0</v>
      </c>
    </row>
    <row r="3555" spans="1:22" ht="16.5" thickTop="1" thickBot="1">
      <c r="A3555" s="160" t="s">
        <v>121</v>
      </c>
      <c r="B3555" s="167" t="s">
        <v>105</v>
      </c>
      <c r="C3555" s="164">
        <f t="shared" si="1695"/>
        <v>6000</v>
      </c>
      <c r="D3555" s="164">
        <f t="shared" si="1696"/>
        <v>2000</v>
      </c>
      <c r="E3555" s="164">
        <f t="shared" si="1696"/>
        <v>2000</v>
      </c>
      <c r="F3555" s="164">
        <f t="shared" si="1696"/>
        <v>2000</v>
      </c>
      <c r="G3555" s="164">
        <f t="shared" si="1694"/>
        <v>0</v>
      </c>
      <c r="H3555" s="164">
        <f t="shared" si="1697"/>
        <v>6000</v>
      </c>
      <c r="I3555" s="164">
        <f>SUM(I3556)</f>
        <v>2000</v>
      </c>
      <c r="J3555" s="164">
        <f>SUM(J3556)</f>
        <v>2000</v>
      </c>
      <c r="K3555" s="164">
        <f>SUM(K3556)</f>
        <v>2000</v>
      </c>
      <c r="L3555" s="164">
        <f>SUM(L3556)</f>
        <v>0</v>
      </c>
      <c r="M3555" s="164">
        <f t="shared" si="1699"/>
        <v>0</v>
      </c>
      <c r="N3555" s="164">
        <f>SUM(N3556)</f>
        <v>0</v>
      </c>
      <c r="O3555" s="164">
        <f>SUM(O3556)</f>
        <v>0</v>
      </c>
      <c r="P3555" s="164">
        <f>SUM(P3556)</f>
        <v>0</v>
      </c>
      <c r="Q3555" s="164">
        <f>SUM(Q3556)</f>
        <v>0</v>
      </c>
      <c r="R3555" s="164">
        <f t="shared" si="1701"/>
        <v>0</v>
      </c>
      <c r="S3555" s="164">
        <f>SUM(S3556)</f>
        <v>0</v>
      </c>
      <c r="T3555" s="164">
        <f>SUM(T3556)</f>
        <v>0</v>
      </c>
      <c r="U3555" s="164">
        <f>SUM(U3556)</f>
        <v>0</v>
      </c>
      <c r="V3555" s="164">
        <f>SUM(V3556)</f>
        <v>0</v>
      </c>
    </row>
    <row r="3556" spans="1:22" ht="31.5" thickTop="1" thickBot="1">
      <c r="A3556" s="160" t="s">
        <v>121</v>
      </c>
      <c r="B3556" s="168" t="s">
        <v>153</v>
      </c>
      <c r="C3556" s="164">
        <f t="shared" si="1695"/>
        <v>6000</v>
      </c>
      <c r="D3556" s="164">
        <f t="shared" si="1696"/>
        <v>2000</v>
      </c>
      <c r="E3556" s="164">
        <f t="shared" si="1696"/>
        <v>2000</v>
      </c>
      <c r="F3556" s="164">
        <f t="shared" si="1696"/>
        <v>2000</v>
      </c>
      <c r="G3556" s="164">
        <f t="shared" si="1694"/>
        <v>0</v>
      </c>
      <c r="H3556" s="164">
        <f t="shared" si="1697"/>
        <v>6000</v>
      </c>
      <c r="I3556" s="164">
        <v>2000</v>
      </c>
      <c r="J3556" s="164">
        <v>2000</v>
      </c>
      <c r="K3556" s="164">
        <v>2000</v>
      </c>
      <c r="L3556" s="164">
        <v>0</v>
      </c>
      <c r="M3556" s="164">
        <f t="shared" si="1699"/>
        <v>0</v>
      </c>
      <c r="N3556" s="164">
        <v>0</v>
      </c>
      <c r="O3556" s="164">
        <v>0</v>
      </c>
      <c r="P3556" s="164">
        <v>0</v>
      </c>
      <c r="Q3556" s="164">
        <v>0</v>
      </c>
      <c r="R3556" s="164">
        <f t="shared" si="1701"/>
        <v>0</v>
      </c>
      <c r="S3556" s="164">
        <v>0</v>
      </c>
      <c r="T3556" s="164">
        <v>0</v>
      </c>
      <c r="U3556" s="164">
        <v>0</v>
      </c>
      <c r="V3556" s="164">
        <v>0</v>
      </c>
    </row>
    <row r="3557" spans="1:22" ht="16.5" thickTop="1" thickBot="1">
      <c r="A3557" s="160" t="s">
        <v>121</v>
      </c>
      <c r="B3557" s="166" t="s">
        <v>155</v>
      </c>
      <c r="C3557" s="164">
        <f t="shared" si="1695"/>
        <v>40000</v>
      </c>
      <c r="D3557" s="164">
        <f t="shared" si="1696"/>
        <v>9000</v>
      </c>
      <c r="E3557" s="164">
        <f t="shared" si="1696"/>
        <v>31000</v>
      </c>
      <c r="F3557" s="164">
        <f t="shared" si="1696"/>
        <v>0</v>
      </c>
      <c r="G3557" s="164">
        <f t="shared" si="1694"/>
        <v>0</v>
      </c>
      <c r="H3557" s="164">
        <f t="shared" si="1697"/>
        <v>40000</v>
      </c>
      <c r="I3557" s="164">
        <v>9000</v>
      </c>
      <c r="J3557" s="164">
        <v>31000</v>
      </c>
      <c r="K3557" s="164">
        <v>0</v>
      </c>
      <c r="L3557" s="164">
        <v>0</v>
      </c>
      <c r="M3557" s="164">
        <f t="shared" si="1699"/>
        <v>0</v>
      </c>
      <c r="N3557" s="164">
        <v>0</v>
      </c>
      <c r="O3557" s="164">
        <v>0</v>
      </c>
      <c r="P3557" s="164">
        <v>0</v>
      </c>
      <c r="Q3557" s="164">
        <v>0</v>
      </c>
      <c r="R3557" s="164">
        <f t="shared" si="1701"/>
        <v>0</v>
      </c>
      <c r="S3557" s="164">
        <v>0</v>
      </c>
      <c r="T3557" s="164">
        <v>0</v>
      </c>
      <c r="U3557" s="164">
        <v>0</v>
      </c>
      <c r="V3557" s="164">
        <v>0</v>
      </c>
    </row>
    <row r="3558" spans="1:22" ht="31.5" thickTop="1" thickBot="1">
      <c r="A3558" s="160" t="s">
        <v>1233</v>
      </c>
      <c r="B3558" s="165" t="s">
        <v>1234</v>
      </c>
      <c r="C3558" s="164">
        <f t="shared" si="1695"/>
        <v>5325000</v>
      </c>
      <c r="D3558" s="164">
        <f t="shared" si="1696"/>
        <v>2974300</v>
      </c>
      <c r="E3558" s="164">
        <f t="shared" si="1696"/>
        <v>1485700</v>
      </c>
      <c r="F3558" s="164">
        <f t="shared" si="1696"/>
        <v>457500</v>
      </c>
      <c r="G3558" s="164">
        <f t="shared" si="1694"/>
        <v>407500</v>
      </c>
      <c r="H3558" s="164">
        <f t="shared" si="1697"/>
        <v>5325000</v>
      </c>
      <c r="I3558" s="164">
        <f>SUM(I3559,I3572)</f>
        <v>2974300</v>
      </c>
      <c r="J3558" s="164">
        <f>SUM(J3559,J3572)</f>
        <v>1485700</v>
      </c>
      <c r="K3558" s="164">
        <f>SUM(K3559,K3572)</f>
        <v>457500</v>
      </c>
      <c r="L3558" s="164">
        <f>SUM(L3559,L3572)</f>
        <v>407500</v>
      </c>
      <c r="M3558" s="164">
        <f t="shared" si="1699"/>
        <v>0</v>
      </c>
      <c r="N3558" s="164">
        <f>SUM(N3559,N3572)</f>
        <v>0</v>
      </c>
      <c r="O3558" s="164">
        <f>SUM(O3559,O3572)</f>
        <v>0</v>
      </c>
      <c r="P3558" s="164">
        <f>SUM(P3559,P3572)</f>
        <v>0</v>
      </c>
      <c r="Q3558" s="164">
        <f>SUM(Q3559,Q3572)</f>
        <v>0</v>
      </c>
      <c r="R3558" s="164">
        <f t="shared" si="1701"/>
        <v>0</v>
      </c>
      <c r="S3558" s="164">
        <f>SUM(S3559,S3572)</f>
        <v>0</v>
      </c>
      <c r="T3558" s="164">
        <f>SUM(T3559,T3572)</f>
        <v>0</v>
      </c>
      <c r="U3558" s="164">
        <f>SUM(U3559,U3572)</f>
        <v>0</v>
      </c>
      <c r="V3558" s="164">
        <f>SUM(V3559,V3572)</f>
        <v>0</v>
      </c>
    </row>
    <row r="3559" spans="1:22" ht="16.5" thickTop="1" thickBot="1">
      <c r="A3559" s="160" t="s">
        <v>121</v>
      </c>
      <c r="B3559" s="166" t="s">
        <v>99</v>
      </c>
      <c r="C3559" s="164">
        <f t="shared" si="1695"/>
        <v>0</v>
      </c>
      <c r="D3559" s="164">
        <f t="shared" si="1696"/>
        <v>0</v>
      </c>
      <c r="E3559" s="164">
        <f t="shared" si="1696"/>
        <v>0</v>
      </c>
      <c r="F3559" s="164">
        <f t="shared" si="1696"/>
        <v>0</v>
      </c>
      <c r="G3559" s="164">
        <f t="shared" si="1694"/>
        <v>0</v>
      </c>
      <c r="H3559" s="164">
        <f t="shared" si="1697"/>
        <v>0</v>
      </c>
      <c r="I3559" s="164">
        <f>SUM(I3560:I3562,I3569:I3570)</f>
        <v>0</v>
      </c>
      <c r="J3559" s="164">
        <f>SUM(J3560:J3562,J3569:J3570)</f>
        <v>0</v>
      </c>
      <c r="K3559" s="164">
        <f>SUM(K3560:K3562,K3569:K3570)</f>
        <v>0</v>
      </c>
      <c r="L3559" s="164">
        <f>SUM(L3560:L3562,L3569:L3570)</f>
        <v>0</v>
      </c>
      <c r="M3559" s="164">
        <f t="shared" si="1699"/>
        <v>0</v>
      </c>
      <c r="N3559" s="164">
        <f>SUM(N3560:N3562,N3569:N3570)</f>
        <v>0</v>
      </c>
      <c r="O3559" s="164">
        <f>SUM(O3560:O3562,O3569:O3570)</f>
        <v>0</v>
      </c>
      <c r="P3559" s="164">
        <f>SUM(P3560:P3562,P3569:P3570)</f>
        <v>0</v>
      </c>
      <c r="Q3559" s="164">
        <f>SUM(Q3560:Q3562,Q3569:Q3570)</f>
        <v>0</v>
      </c>
      <c r="R3559" s="164">
        <f t="shared" si="1701"/>
        <v>0</v>
      </c>
      <c r="S3559" s="164">
        <f>SUM(S3560:S3562,S3569:S3570)</f>
        <v>0</v>
      </c>
      <c r="T3559" s="164">
        <f>SUM(T3560:T3562,T3569:T3570)</f>
        <v>0</v>
      </c>
      <c r="U3559" s="164">
        <f>SUM(U3560:U3562,U3569:U3570)</f>
        <v>0</v>
      </c>
      <c r="V3559" s="164">
        <f>SUM(V3560:V3562,V3569:V3570)</f>
        <v>0</v>
      </c>
    </row>
    <row r="3560" spans="1:22" ht="16.5" thickTop="1" thickBot="1">
      <c r="A3560" s="160" t="s">
        <v>121</v>
      </c>
      <c r="B3560" s="167" t="s">
        <v>100</v>
      </c>
      <c r="C3560" s="164">
        <f t="shared" si="1695"/>
        <v>0</v>
      </c>
      <c r="D3560" s="164">
        <f t="shared" si="1696"/>
        <v>0</v>
      </c>
      <c r="E3560" s="164">
        <f t="shared" si="1696"/>
        <v>0</v>
      </c>
      <c r="F3560" s="164">
        <f t="shared" si="1696"/>
        <v>0</v>
      </c>
      <c r="G3560" s="164">
        <f t="shared" si="1694"/>
        <v>0</v>
      </c>
      <c r="H3560" s="164">
        <f t="shared" si="1697"/>
        <v>0</v>
      </c>
      <c r="I3560" s="164">
        <v>0</v>
      </c>
      <c r="J3560" s="164">
        <v>0</v>
      </c>
      <c r="K3560" s="164">
        <v>0</v>
      </c>
      <c r="L3560" s="164">
        <v>0</v>
      </c>
      <c r="M3560" s="164">
        <f t="shared" si="1699"/>
        <v>0</v>
      </c>
      <c r="N3560" s="164">
        <v>0</v>
      </c>
      <c r="O3560" s="164">
        <v>0</v>
      </c>
      <c r="P3560" s="164">
        <v>0</v>
      </c>
      <c r="Q3560" s="164">
        <v>0</v>
      </c>
      <c r="R3560" s="164">
        <f t="shared" si="1701"/>
        <v>0</v>
      </c>
      <c r="S3560" s="164">
        <v>0</v>
      </c>
      <c r="T3560" s="164">
        <v>0</v>
      </c>
      <c r="U3560" s="164">
        <v>0</v>
      </c>
      <c r="V3560" s="164">
        <v>0</v>
      </c>
    </row>
    <row r="3561" spans="1:22" ht="16.5" thickTop="1" thickBot="1">
      <c r="A3561" s="160" t="s">
        <v>121</v>
      </c>
      <c r="B3561" s="167" t="s">
        <v>101</v>
      </c>
      <c r="C3561" s="164">
        <f t="shared" si="1695"/>
        <v>0</v>
      </c>
      <c r="D3561" s="164">
        <f t="shared" si="1696"/>
        <v>0</v>
      </c>
      <c r="E3561" s="164">
        <f t="shared" si="1696"/>
        <v>0</v>
      </c>
      <c r="F3561" s="164">
        <f t="shared" si="1696"/>
        <v>0</v>
      </c>
      <c r="G3561" s="164">
        <f t="shared" si="1694"/>
        <v>0</v>
      </c>
      <c r="H3561" s="164">
        <f t="shared" si="1697"/>
        <v>0</v>
      </c>
      <c r="I3561" s="164">
        <v>0</v>
      </c>
      <c r="J3561" s="164">
        <v>0</v>
      </c>
      <c r="K3561" s="164">
        <v>0</v>
      </c>
      <c r="L3561" s="164">
        <v>0</v>
      </c>
      <c r="M3561" s="164">
        <f t="shared" si="1699"/>
        <v>0</v>
      </c>
      <c r="N3561" s="164">
        <v>0</v>
      </c>
      <c r="O3561" s="164">
        <v>0</v>
      </c>
      <c r="P3561" s="164">
        <v>0</v>
      </c>
      <c r="Q3561" s="164">
        <v>0</v>
      </c>
      <c r="R3561" s="164">
        <f t="shared" si="1701"/>
        <v>0</v>
      </c>
      <c r="S3561" s="164">
        <v>0</v>
      </c>
      <c r="T3561" s="164">
        <v>0</v>
      </c>
      <c r="U3561" s="164">
        <v>0</v>
      </c>
      <c r="V3561" s="164">
        <v>0</v>
      </c>
    </row>
    <row r="3562" spans="1:22" ht="16.5" thickTop="1" thickBot="1">
      <c r="A3562" s="160" t="s">
        <v>121</v>
      </c>
      <c r="B3562" s="167" t="s">
        <v>15</v>
      </c>
      <c r="C3562" s="164">
        <f t="shared" si="1695"/>
        <v>0</v>
      </c>
      <c r="D3562" s="164">
        <f t="shared" si="1696"/>
        <v>0</v>
      </c>
      <c r="E3562" s="164">
        <f t="shared" si="1696"/>
        <v>0</v>
      </c>
      <c r="F3562" s="164">
        <f t="shared" si="1696"/>
        <v>0</v>
      </c>
      <c r="G3562" s="164">
        <f t="shared" si="1694"/>
        <v>0</v>
      </c>
      <c r="H3562" s="164">
        <f t="shared" si="1697"/>
        <v>0</v>
      </c>
      <c r="I3562" s="164">
        <f>SUM(I3563,I3565)</f>
        <v>0</v>
      </c>
      <c r="J3562" s="164">
        <f>SUM(J3563,J3565)</f>
        <v>0</v>
      </c>
      <c r="K3562" s="164">
        <f>SUM(K3563,K3565)</f>
        <v>0</v>
      </c>
      <c r="L3562" s="164">
        <f>SUM(L3563,L3565)</f>
        <v>0</v>
      </c>
      <c r="M3562" s="164">
        <f t="shared" si="1699"/>
        <v>0</v>
      </c>
      <c r="N3562" s="164">
        <f>SUM(N3563,N3565)</f>
        <v>0</v>
      </c>
      <c r="O3562" s="164">
        <f>SUM(O3563,O3565)</f>
        <v>0</v>
      </c>
      <c r="P3562" s="164">
        <f>SUM(P3563,P3565)</f>
        <v>0</v>
      </c>
      <c r="Q3562" s="164">
        <f>SUM(Q3563,Q3565)</f>
        <v>0</v>
      </c>
      <c r="R3562" s="164">
        <f t="shared" si="1701"/>
        <v>0</v>
      </c>
      <c r="S3562" s="164">
        <f>SUM(S3563,S3565)</f>
        <v>0</v>
      </c>
      <c r="T3562" s="164">
        <f>SUM(T3563,T3565)</f>
        <v>0</v>
      </c>
      <c r="U3562" s="164">
        <f>SUM(U3563,U3565)</f>
        <v>0</v>
      </c>
      <c r="V3562" s="164">
        <f>SUM(V3563,V3565)</f>
        <v>0</v>
      </c>
    </row>
    <row r="3563" spans="1:22" ht="16.5" thickTop="1" thickBot="1">
      <c r="A3563" s="160" t="s">
        <v>121</v>
      </c>
      <c r="B3563" s="168" t="s">
        <v>136</v>
      </c>
      <c r="C3563" s="164">
        <f t="shared" si="1695"/>
        <v>0</v>
      </c>
      <c r="D3563" s="164">
        <f t="shared" si="1696"/>
        <v>0</v>
      </c>
      <c r="E3563" s="164">
        <f t="shared" si="1696"/>
        <v>0</v>
      </c>
      <c r="F3563" s="164">
        <f t="shared" si="1696"/>
        <v>0</v>
      </c>
      <c r="G3563" s="164">
        <f t="shared" si="1694"/>
        <v>0</v>
      </c>
      <c r="H3563" s="164">
        <f t="shared" si="1697"/>
        <v>0</v>
      </c>
      <c r="I3563" s="164">
        <f>SUM(I3564)</f>
        <v>0</v>
      </c>
      <c r="J3563" s="164">
        <f>SUM(J3564)</f>
        <v>0</v>
      </c>
      <c r="K3563" s="164">
        <f>SUM(K3564)</f>
        <v>0</v>
      </c>
      <c r="L3563" s="164">
        <f>SUM(L3564)</f>
        <v>0</v>
      </c>
      <c r="M3563" s="164">
        <f t="shared" si="1699"/>
        <v>0</v>
      </c>
      <c r="N3563" s="164">
        <f>SUM(N3564)</f>
        <v>0</v>
      </c>
      <c r="O3563" s="164">
        <f>SUM(O3564)</f>
        <v>0</v>
      </c>
      <c r="P3563" s="164">
        <f>SUM(P3564)</f>
        <v>0</v>
      </c>
      <c r="Q3563" s="164">
        <f>SUM(Q3564)</f>
        <v>0</v>
      </c>
      <c r="R3563" s="164">
        <f t="shared" si="1701"/>
        <v>0</v>
      </c>
      <c r="S3563" s="164">
        <f>SUM(S3564)</f>
        <v>0</v>
      </c>
      <c r="T3563" s="164">
        <f>SUM(T3564)</f>
        <v>0</v>
      </c>
      <c r="U3563" s="164">
        <f>SUM(U3564)</f>
        <v>0</v>
      </c>
      <c r="V3563" s="164">
        <f>SUM(V3564)</f>
        <v>0</v>
      </c>
    </row>
    <row r="3564" spans="1:22" ht="16.5" thickTop="1" thickBot="1">
      <c r="A3564" s="160" t="s">
        <v>121</v>
      </c>
      <c r="B3564" s="169" t="s">
        <v>135</v>
      </c>
      <c r="C3564" s="164">
        <f t="shared" si="1695"/>
        <v>0</v>
      </c>
      <c r="D3564" s="164">
        <f t="shared" si="1696"/>
        <v>0</v>
      </c>
      <c r="E3564" s="164">
        <f t="shared" si="1696"/>
        <v>0</v>
      </c>
      <c r="F3564" s="164">
        <f t="shared" si="1696"/>
        <v>0</v>
      </c>
      <c r="G3564" s="164">
        <f t="shared" si="1694"/>
        <v>0</v>
      </c>
      <c r="H3564" s="164">
        <f t="shared" si="1697"/>
        <v>0</v>
      </c>
      <c r="I3564" s="164">
        <v>0</v>
      </c>
      <c r="J3564" s="164">
        <v>0</v>
      </c>
      <c r="K3564" s="164">
        <v>0</v>
      </c>
      <c r="L3564" s="164">
        <v>0</v>
      </c>
      <c r="M3564" s="164">
        <f t="shared" si="1699"/>
        <v>0</v>
      </c>
      <c r="N3564" s="164">
        <v>0</v>
      </c>
      <c r="O3564" s="164">
        <v>0</v>
      </c>
      <c r="P3564" s="164">
        <v>0</v>
      </c>
      <c r="Q3564" s="164">
        <v>0</v>
      </c>
      <c r="R3564" s="164">
        <f t="shared" si="1701"/>
        <v>0</v>
      </c>
      <c r="S3564" s="164">
        <v>0</v>
      </c>
      <c r="T3564" s="164">
        <v>0</v>
      </c>
      <c r="U3564" s="164">
        <v>0</v>
      </c>
      <c r="V3564" s="164">
        <v>0</v>
      </c>
    </row>
    <row r="3565" spans="1:22" ht="16.5" thickTop="1" thickBot="1">
      <c r="A3565" s="160" t="s">
        <v>121</v>
      </c>
      <c r="B3565" s="168" t="s">
        <v>137</v>
      </c>
      <c r="C3565" s="164">
        <f t="shared" si="1695"/>
        <v>0</v>
      </c>
      <c r="D3565" s="164">
        <f t="shared" si="1696"/>
        <v>0</v>
      </c>
      <c r="E3565" s="164">
        <f t="shared" si="1696"/>
        <v>0</v>
      </c>
      <c r="F3565" s="164">
        <f t="shared" si="1696"/>
        <v>0</v>
      </c>
      <c r="G3565" s="164">
        <f t="shared" si="1694"/>
        <v>0</v>
      </c>
      <c r="H3565" s="164">
        <f t="shared" si="1697"/>
        <v>0</v>
      </c>
      <c r="I3565" s="164">
        <f t="shared" ref="I3565:L3567" si="1706">SUM(I3566)</f>
        <v>0</v>
      </c>
      <c r="J3565" s="164">
        <f t="shared" si="1706"/>
        <v>0</v>
      </c>
      <c r="K3565" s="164">
        <f t="shared" si="1706"/>
        <v>0</v>
      </c>
      <c r="L3565" s="164">
        <f t="shared" si="1706"/>
        <v>0</v>
      </c>
      <c r="M3565" s="164">
        <f t="shared" si="1699"/>
        <v>0</v>
      </c>
      <c r="N3565" s="164">
        <f t="shared" ref="N3565:Q3567" si="1707">SUM(N3566)</f>
        <v>0</v>
      </c>
      <c r="O3565" s="164">
        <f t="shared" si="1707"/>
        <v>0</v>
      </c>
      <c r="P3565" s="164">
        <f t="shared" si="1707"/>
        <v>0</v>
      </c>
      <c r="Q3565" s="164">
        <f t="shared" si="1707"/>
        <v>0</v>
      </c>
      <c r="R3565" s="164">
        <f t="shared" si="1701"/>
        <v>0</v>
      </c>
      <c r="S3565" s="164">
        <f t="shared" ref="S3565:V3567" si="1708">SUM(S3566)</f>
        <v>0</v>
      </c>
      <c r="T3565" s="164">
        <f t="shared" si="1708"/>
        <v>0</v>
      </c>
      <c r="U3565" s="164">
        <f t="shared" si="1708"/>
        <v>0</v>
      </c>
      <c r="V3565" s="164">
        <f t="shared" si="1708"/>
        <v>0</v>
      </c>
    </row>
    <row r="3566" spans="1:22" ht="16.5" thickTop="1" thickBot="1">
      <c r="A3566" s="160" t="s">
        <v>121</v>
      </c>
      <c r="B3566" s="169" t="s">
        <v>135</v>
      </c>
      <c r="C3566" s="164">
        <f t="shared" si="1695"/>
        <v>0</v>
      </c>
      <c r="D3566" s="164">
        <f t="shared" si="1696"/>
        <v>0</v>
      </c>
      <c r="E3566" s="164">
        <f t="shared" si="1696"/>
        <v>0</v>
      </c>
      <c r="F3566" s="164">
        <f t="shared" si="1696"/>
        <v>0</v>
      </c>
      <c r="G3566" s="164">
        <f t="shared" si="1694"/>
        <v>0</v>
      </c>
      <c r="H3566" s="164">
        <f t="shared" si="1697"/>
        <v>0</v>
      </c>
      <c r="I3566" s="164">
        <f t="shared" si="1706"/>
        <v>0</v>
      </c>
      <c r="J3566" s="164">
        <f t="shared" si="1706"/>
        <v>0</v>
      </c>
      <c r="K3566" s="164">
        <f t="shared" si="1706"/>
        <v>0</v>
      </c>
      <c r="L3566" s="164">
        <f t="shared" si="1706"/>
        <v>0</v>
      </c>
      <c r="M3566" s="164">
        <f t="shared" si="1699"/>
        <v>0</v>
      </c>
      <c r="N3566" s="164">
        <f t="shared" si="1707"/>
        <v>0</v>
      </c>
      <c r="O3566" s="164">
        <f t="shared" si="1707"/>
        <v>0</v>
      </c>
      <c r="P3566" s="164">
        <f t="shared" si="1707"/>
        <v>0</v>
      </c>
      <c r="Q3566" s="164">
        <f t="shared" si="1707"/>
        <v>0</v>
      </c>
      <c r="R3566" s="164">
        <f t="shared" si="1701"/>
        <v>0</v>
      </c>
      <c r="S3566" s="164">
        <f t="shared" si="1708"/>
        <v>0</v>
      </c>
      <c r="T3566" s="164">
        <f t="shared" si="1708"/>
        <v>0</v>
      </c>
      <c r="U3566" s="164">
        <f t="shared" si="1708"/>
        <v>0</v>
      </c>
      <c r="V3566" s="164">
        <f t="shared" si="1708"/>
        <v>0</v>
      </c>
    </row>
    <row r="3567" spans="1:22" ht="16.5" thickTop="1" thickBot="1">
      <c r="A3567" s="160" t="s">
        <v>121</v>
      </c>
      <c r="B3567" s="170" t="s">
        <v>138</v>
      </c>
      <c r="C3567" s="164">
        <f t="shared" si="1695"/>
        <v>0</v>
      </c>
      <c r="D3567" s="164">
        <f t="shared" si="1696"/>
        <v>0</v>
      </c>
      <c r="E3567" s="164">
        <f t="shared" si="1696"/>
        <v>0</v>
      </c>
      <c r="F3567" s="164">
        <f t="shared" si="1696"/>
        <v>0</v>
      </c>
      <c r="G3567" s="164">
        <f t="shared" si="1694"/>
        <v>0</v>
      </c>
      <c r="H3567" s="164">
        <f t="shared" si="1697"/>
        <v>0</v>
      </c>
      <c r="I3567" s="164">
        <f t="shared" si="1706"/>
        <v>0</v>
      </c>
      <c r="J3567" s="164">
        <f t="shared" si="1706"/>
        <v>0</v>
      </c>
      <c r="K3567" s="164">
        <f t="shared" si="1706"/>
        <v>0</v>
      </c>
      <c r="L3567" s="164">
        <f t="shared" si="1706"/>
        <v>0</v>
      </c>
      <c r="M3567" s="164">
        <f t="shared" si="1699"/>
        <v>0</v>
      </c>
      <c r="N3567" s="164">
        <f t="shared" si="1707"/>
        <v>0</v>
      </c>
      <c r="O3567" s="164">
        <f t="shared" si="1707"/>
        <v>0</v>
      </c>
      <c r="P3567" s="164">
        <f t="shared" si="1707"/>
        <v>0</v>
      </c>
      <c r="Q3567" s="164">
        <f t="shared" si="1707"/>
        <v>0</v>
      </c>
      <c r="R3567" s="164">
        <f t="shared" si="1701"/>
        <v>0</v>
      </c>
      <c r="S3567" s="164">
        <f t="shared" si="1708"/>
        <v>0</v>
      </c>
      <c r="T3567" s="164">
        <f t="shared" si="1708"/>
        <v>0</v>
      </c>
      <c r="U3567" s="164">
        <f t="shared" si="1708"/>
        <v>0</v>
      </c>
      <c r="V3567" s="164">
        <f t="shared" si="1708"/>
        <v>0</v>
      </c>
    </row>
    <row r="3568" spans="1:22" ht="16.5" thickTop="1" thickBot="1">
      <c r="A3568" s="160" t="s">
        <v>121</v>
      </c>
      <c r="B3568" s="171" t="s">
        <v>139</v>
      </c>
      <c r="C3568" s="164">
        <f t="shared" si="1695"/>
        <v>0</v>
      </c>
      <c r="D3568" s="164">
        <f t="shared" si="1696"/>
        <v>0</v>
      </c>
      <c r="E3568" s="164">
        <f t="shared" si="1696"/>
        <v>0</v>
      </c>
      <c r="F3568" s="164">
        <f t="shared" si="1696"/>
        <v>0</v>
      </c>
      <c r="G3568" s="164">
        <f t="shared" si="1694"/>
        <v>0</v>
      </c>
      <c r="H3568" s="164">
        <f t="shared" si="1697"/>
        <v>0</v>
      </c>
      <c r="I3568" s="164">
        <v>0</v>
      </c>
      <c r="J3568" s="164">
        <v>0</v>
      </c>
      <c r="K3568" s="164">
        <v>0</v>
      </c>
      <c r="L3568" s="164">
        <v>0</v>
      </c>
      <c r="M3568" s="164">
        <f t="shared" si="1699"/>
        <v>0</v>
      </c>
      <c r="N3568" s="164">
        <v>0</v>
      </c>
      <c r="O3568" s="164">
        <v>0</v>
      </c>
      <c r="P3568" s="164">
        <v>0</v>
      </c>
      <c r="Q3568" s="164">
        <v>0</v>
      </c>
      <c r="R3568" s="164">
        <f t="shared" si="1701"/>
        <v>0</v>
      </c>
      <c r="S3568" s="164">
        <v>0</v>
      </c>
      <c r="T3568" s="164">
        <v>0</v>
      </c>
      <c r="U3568" s="164">
        <v>0</v>
      </c>
      <c r="V3568" s="164">
        <v>0</v>
      </c>
    </row>
    <row r="3569" spans="1:22" ht="16.5" thickTop="1" thickBot="1">
      <c r="A3569" s="160" t="s">
        <v>121</v>
      </c>
      <c r="B3569" s="167" t="s">
        <v>104</v>
      </c>
      <c r="C3569" s="164">
        <f t="shared" si="1695"/>
        <v>0</v>
      </c>
      <c r="D3569" s="164">
        <f t="shared" si="1696"/>
        <v>0</v>
      </c>
      <c r="E3569" s="164">
        <f t="shared" si="1696"/>
        <v>0</v>
      </c>
      <c r="F3569" s="164">
        <f t="shared" si="1696"/>
        <v>0</v>
      </c>
      <c r="G3569" s="164">
        <f t="shared" si="1694"/>
        <v>0</v>
      </c>
      <c r="H3569" s="164">
        <f t="shared" si="1697"/>
        <v>0</v>
      </c>
      <c r="I3569" s="164">
        <v>0</v>
      </c>
      <c r="J3569" s="164">
        <v>0</v>
      </c>
      <c r="K3569" s="164">
        <v>0</v>
      </c>
      <c r="L3569" s="164">
        <v>0</v>
      </c>
      <c r="M3569" s="164">
        <f t="shared" si="1699"/>
        <v>0</v>
      </c>
      <c r="N3569" s="164">
        <v>0</v>
      </c>
      <c r="O3569" s="164">
        <v>0</v>
      </c>
      <c r="P3569" s="164">
        <v>0</v>
      </c>
      <c r="Q3569" s="164">
        <v>0</v>
      </c>
      <c r="R3569" s="164">
        <f t="shared" si="1701"/>
        <v>0</v>
      </c>
      <c r="S3569" s="164">
        <v>0</v>
      </c>
      <c r="T3569" s="164">
        <v>0</v>
      </c>
      <c r="U3569" s="164">
        <v>0</v>
      </c>
      <c r="V3569" s="164">
        <v>0</v>
      </c>
    </row>
    <row r="3570" spans="1:22" ht="16.5" thickTop="1" thickBot="1">
      <c r="A3570" s="160" t="s">
        <v>121</v>
      </c>
      <c r="B3570" s="167" t="s">
        <v>105</v>
      </c>
      <c r="C3570" s="164">
        <f t="shared" si="1695"/>
        <v>0</v>
      </c>
      <c r="D3570" s="164">
        <f t="shared" si="1696"/>
        <v>0</v>
      </c>
      <c r="E3570" s="164">
        <f t="shared" si="1696"/>
        <v>0</v>
      </c>
      <c r="F3570" s="164">
        <f t="shared" si="1696"/>
        <v>0</v>
      </c>
      <c r="G3570" s="164">
        <f t="shared" si="1694"/>
        <v>0</v>
      </c>
      <c r="H3570" s="164">
        <f t="shared" si="1697"/>
        <v>0</v>
      </c>
      <c r="I3570" s="164">
        <f>SUM(I3571)</f>
        <v>0</v>
      </c>
      <c r="J3570" s="164">
        <f>SUM(J3571)</f>
        <v>0</v>
      </c>
      <c r="K3570" s="164">
        <f>SUM(K3571)</f>
        <v>0</v>
      </c>
      <c r="L3570" s="164">
        <f>SUM(L3571)</f>
        <v>0</v>
      </c>
      <c r="M3570" s="164">
        <f t="shared" si="1699"/>
        <v>0</v>
      </c>
      <c r="N3570" s="164">
        <f>SUM(N3571)</f>
        <v>0</v>
      </c>
      <c r="O3570" s="164">
        <f>SUM(O3571)</f>
        <v>0</v>
      </c>
      <c r="P3570" s="164">
        <f>SUM(P3571)</f>
        <v>0</v>
      </c>
      <c r="Q3570" s="164">
        <f>SUM(Q3571)</f>
        <v>0</v>
      </c>
      <c r="R3570" s="164">
        <f t="shared" si="1701"/>
        <v>0</v>
      </c>
      <c r="S3570" s="164">
        <f>SUM(S3571)</f>
        <v>0</v>
      </c>
      <c r="T3570" s="164">
        <f>SUM(T3571)</f>
        <v>0</v>
      </c>
      <c r="U3570" s="164">
        <f>SUM(U3571)</f>
        <v>0</v>
      </c>
      <c r="V3570" s="164">
        <f>SUM(V3571)</f>
        <v>0</v>
      </c>
    </row>
    <row r="3571" spans="1:22" ht="31.5" thickTop="1" thickBot="1">
      <c r="A3571" s="160" t="s">
        <v>121</v>
      </c>
      <c r="B3571" s="168" t="s">
        <v>153</v>
      </c>
      <c r="C3571" s="164">
        <f t="shared" si="1695"/>
        <v>0</v>
      </c>
      <c r="D3571" s="164">
        <f t="shared" si="1696"/>
        <v>0</v>
      </c>
      <c r="E3571" s="164">
        <f t="shared" si="1696"/>
        <v>0</v>
      </c>
      <c r="F3571" s="164">
        <f t="shared" si="1696"/>
        <v>0</v>
      </c>
      <c r="G3571" s="164">
        <f t="shared" si="1694"/>
        <v>0</v>
      </c>
      <c r="H3571" s="164">
        <f t="shared" si="1697"/>
        <v>0</v>
      </c>
      <c r="I3571" s="164">
        <v>0</v>
      </c>
      <c r="J3571" s="164">
        <v>0</v>
      </c>
      <c r="K3571" s="164">
        <v>0</v>
      </c>
      <c r="L3571" s="164">
        <v>0</v>
      </c>
      <c r="M3571" s="164">
        <f t="shared" si="1699"/>
        <v>0</v>
      </c>
      <c r="N3571" s="164">
        <v>0</v>
      </c>
      <c r="O3571" s="164">
        <v>0</v>
      </c>
      <c r="P3571" s="164">
        <v>0</v>
      </c>
      <c r="Q3571" s="164">
        <v>0</v>
      </c>
      <c r="R3571" s="164">
        <f t="shared" si="1701"/>
        <v>0</v>
      </c>
      <c r="S3571" s="164">
        <v>0</v>
      </c>
      <c r="T3571" s="164">
        <v>0</v>
      </c>
      <c r="U3571" s="164">
        <v>0</v>
      </c>
      <c r="V3571" s="164">
        <v>0</v>
      </c>
    </row>
    <row r="3572" spans="1:22" ht="16.5" thickTop="1" thickBot="1">
      <c r="A3572" s="160" t="s">
        <v>121</v>
      </c>
      <c r="B3572" s="166" t="s">
        <v>155</v>
      </c>
      <c r="C3572" s="164">
        <f t="shared" si="1695"/>
        <v>5325000</v>
      </c>
      <c r="D3572" s="164">
        <f t="shared" si="1696"/>
        <v>2974300</v>
      </c>
      <c r="E3572" s="164">
        <f t="shared" si="1696"/>
        <v>1485700</v>
      </c>
      <c r="F3572" s="164">
        <f t="shared" si="1696"/>
        <v>457500</v>
      </c>
      <c r="G3572" s="164">
        <f t="shared" si="1694"/>
        <v>407500</v>
      </c>
      <c r="H3572" s="164">
        <f t="shared" si="1697"/>
        <v>5325000</v>
      </c>
      <c r="I3572" s="164">
        <v>2974300</v>
      </c>
      <c r="J3572" s="164">
        <v>1485700</v>
      </c>
      <c r="K3572" s="164">
        <v>457500</v>
      </c>
      <c r="L3572" s="164">
        <v>407500</v>
      </c>
      <c r="M3572" s="164">
        <f t="shared" si="1699"/>
        <v>0</v>
      </c>
      <c r="N3572" s="164">
        <v>0</v>
      </c>
      <c r="O3572" s="164">
        <v>0</v>
      </c>
      <c r="P3572" s="164">
        <v>0</v>
      </c>
      <c r="Q3572" s="164">
        <v>0</v>
      </c>
      <c r="R3572" s="164">
        <f t="shared" si="1701"/>
        <v>0</v>
      </c>
      <c r="S3572" s="164">
        <v>0</v>
      </c>
      <c r="T3572" s="164">
        <v>0</v>
      </c>
      <c r="U3572" s="164">
        <v>0</v>
      </c>
      <c r="V3572" s="164">
        <v>0</v>
      </c>
    </row>
    <row r="3573" spans="1:22" ht="31.5" thickTop="1" thickBot="1">
      <c r="A3573" s="160" t="s">
        <v>1235</v>
      </c>
      <c r="B3573" s="165" t="s">
        <v>1236</v>
      </c>
      <c r="C3573" s="164">
        <f t="shared" si="1695"/>
        <v>4650000</v>
      </c>
      <c r="D3573" s="164">
        <f t="shared" si="1696"/>
        <v>1275700</v>
      </c>
      <c r="E3573" s="164">
        <f t="shared" si="1696"/>
        <v>1425700</v>
      </c>
      <c r="F3573" s="164">
        <f t="shared" si="1696"/>
        <v>1363700</v>
      </c>
      <c r="G3573" s="164">
        <f t="shared" si="1694"/>
        <v>584900</v>
      </c>
      <c r="H3573" s="164">
        <f t="shared" si="1697"/>
        <v>4650000</v>
      </c>
      <c r="I3573" s="164">
        <f>SUM(I3574,I3585)</f>
        <v>1275700</v>
      </c>
      <c r="J3573" s="164">
        <f>SUM(J3574,J3585)</f>
        <v>1425700</v>
      </c>
      <c r="K3573" s="164">
        <f>SUM(K3574,K3585)</f>
        <v>1363700</v>
      </c>
      <c r="L3573" s="164">
        <f>SUM(L3574,L3585)</f>
        <v>584900</v>
      </c>
      <c r="M3573" s="164">
        <f t="shared" si="1699"/>
        <v>0</v>
      </c>
      <c r="N3573" s="164">
        <f>SUM(N3574,N3585)</f>
        <v>0</v>
      </c>
      <c r="O3573" s="164">
        <f>SUM(O3574,O3585)</f>
        <v>0</v>
      </c>
      <c r="P3573" s="164">
        <f>SUM(P3574,P3585)</f>
        <v>0</v>
      </c>
      <c r="Q3573" s="164">
        <f>SUM(Q3574,Q3585)</f>
        <v>0</v>
      </c>
      <c r="R3573" s="164">
        <f t="shared" si="1701"/>
        <v>0</v>
      </c>
      <c r="S3573" s="164">
        <f>SUM(S3574,S3585)</f>
        <v>0</v>
      </c>
      <c r="T3573" s="164">
        <f>SUM(T3574,T3585)</f>
        <v>0</v>
      </c>
      <c r="U3573" s="164">
        <f>SUM(U3574,U3585)</f>
        <v>0</v>
      </c>
      <c r="V3573" s="164">
        <f>SUM(V3574,V3585)</f>
        <v>0</v>
      </c>
    </row>
    <row r="3574" spans="1:22" ht="16.5" thickTop="1" thickBot="1">
      <c r="A3574" s="160" t="s">
        <v>121</v>
      </c>
      <c r="B3574" s="166" t="s">
        <v>99</v>
      </c>
      <c r="C3574" s="164">
        <f t="shared" si="1695"/>
        <v>4450000</v>
      </c>
      <c r="D3574" s="164">
        <f t="shared" si="1696"/>
        <v>1225700</v>
      </c>
      <c r="E3574" s="164">
        <f t="shared" si="1696"/>
        <v>1375700</v>
      </c>
      <c r="F3574" s="164">
        <f t="shared" si="1696"/>
        <v>1263700</v>
      </c>
      <c r="G3574" s="164">
        <f t="shared" si="1694"/>
        <v>584900</v>
      </c>
      <c r="H3574" s="164">
        <f t="shared" si="1697"/>
        <v>4450000</v>
      </c>
      <c r="I3574" s="164">
        <f>SUM(I3575:I3577,I3582:I3583)</f>
        <v>1225700</v>
      </c>
      <c r="J3574" s="164">
        <f>SUM(J3575:J3577,J3582:J3583)</f>
        <v>1375700</v>
      </c>
      <c r="K3574" s="164">
        <f>SUM(K3575:K3577,K3582:K3583)</f>
        <v>1263700</v>
      </c>
      <c r="L3574" s="164">
        <f>SUM(L3575:L3577,L3582:L3583)</f>
        <v>584900</v>
      </c>
      <c r="M3574" s="164">
        <f t="shared" si="1699"/>
        <v>0</v>
      </c>
      <c r="N3574" s="164">
        <f>SUM(N3575:N3577,N3582:N3583)</f>
        <v>0</v>
      </c>
      <c r="O3574" s="164">
        <f>SUM(O3575:O3577,O3582:O3583)</f>
        <v>0</v>
      </c>
      <c r="P3574" s="164">
        <f>SUM(P3575:P3577,P3582:P3583)</f>
        <v>0</v>
      </c>
      <c r="Q3574" s="164">
        <f>SUM(Q3575:Q3577,Q3582:Q3583)</f>
        <v>0</v>
      </c>
      <c r="R3574" s="164">
        <f t="shared" si="1701"/>
        <v>0</v>
      </c>
      <c r="S3574" s="164">
        <f>SUM(S3575:S3577,S3582:S3583)</f>
        <v>0</v>
      </c>
      <c r="T3574" s="164">
        <f>SUM(T3575:T3577,T3582:T3583)</f>
        <v>0</v>
      </c>
      <c r="U3574" s="164">
        <f>SUM(U3575:U3577,U3582:U3583)</f>
        <v>0</v>
      </c>
      <c r="V3574" s="164">
        <f>SUM(V3575:V3577,V3582:V3583)</f>
        <v>0</v>
      </c>
    </row>
    <row r="3575" spans="1:22" ht="16.5" thickTop="1" thickBot="1">
      <c r="A3575" s="160" t="s">
        <v>121</v>
      </c>
      <c r="B3575" s="167" t="s">
        <v>100</v>
      </c>
      <c r="C3575" s="164">
        <f t="shared" si="1695"/>
        <v>1820000</v>
      </c>
      <c r="D3575" s="164">
        <f t="shared" si="1696"/>
        <v>590000</v>
      </c>
      <c r="E3575" s="164">
        <f t="shared" si="1696"/>
        <v>590000</v>
      </c>
      <c r="F3575" s="164">
        <f t="shared" si="1696"/>
        <v>590000</v>
      </c>
      <c r="G3575" s="164">
        <f t="shared" si="1694"/>
        <v>50000</v>
      </c>
      <c r="H3575" s="164">
        <f t="shared" si="1697"/>
        <v>1820000</v>
      </c>
      <c r="I3575" s="164">
        <v>590000</v>
      </c>
      <c r="J3575" s="164">
        <v>590000</v>
      </c>
      <c r="K3575" s="164">
        <v>590000</v>
      </c>
      <c r="L3575" s="164">
        <v>50000</v>
      </c>
      <c r="M3575" s="164">
        <f t="shared" si="1699"/>
        <v>0</v>
      </c>
      <c r="N3575" s="164">
        <v>0</v>
      </c>
      <c r="O3575" s="164">
        <v>0</v>
      </c>
      <c r="P3575" s="164">
        <v>0</v>
      </c>
      <c r="Q3575" s="164">
        <v>0</v>
      </c>
      <c r="R3575" s="164">
        <f t="shared" si="1701"/>
        <v>0</v>
      </c>
      <c r="S3575" s="164">
        <v>0</v>
      </c>
      <c r="T3575" s="164">
        <v>0</v>
      </c>
      <c r="U3575" s="164">
        <v>0</v>
      </c>
      <c r="V3575" s="164">
        <v>0</v>
      </c>
    </row>
    <row r="3576" spans="1:22" ht="16.5" thickTop="1" thickBot="1">
      <c r="A3576" s="160" t="s">
        <v>121</v>
      </c>
      <c r="B3576" s="167" t="s">
        <v>101</v>
      </c>
      <c r="C3576" s="164">
        <f t="shared" si="1695"/>
        <v>2577000</v>
      </c>
      <c r="D3576" s="164">
        <f t="shared" si="1696"/>
        <v>620000</v>
      </c>
      <c r="E3576" s="164">
        <f t="shared" si="1696"/>
        <v>770000</v>
      </c>
      <c r="F3576" s="164">
        <f t="shared" si="1696"/>
        <v>660000</v>
      </c>
      <c r="G3576" s="164">
        <f t="shared" si="1694"/>
        <v>527000</v>
      </c>
      <c r="H3576" s="164">
        <f t="shared" si="1697"/>
        <v>2577000</v>
      </c>
      <c r="I3576" s="164">
        <v>620000</v>
      </c>
      <c r="J3576" s="164">
        <v>770000</v>
      </c>
      <c r="K3576" s="164">
        <v>660000</v>
      </c>
      <c r="L3576" s="164">
        <v>527000</v>
      </c>
      <c r="M3576" s="164">
        <f t="shared" si="1699"/>
        <v>0</v>
      </c>
      <c r="N3576" s="164">
        <v>0</v>
      </c>
      <c r="O3576" s="164">
        <v>0</v>
      </c>
      <c r="P3576" s="164">
        <v>0</v>
      </c>
      <c r="Q3576" s="164">
        <v>0</v>
      </c>
      <c r="R3576" s="164">
        <f t="shared" si="1701"/>
        <v>0</v>
      </c>
      <c r="S3576" s="164">
        <v>0</v>
      </c>
      <c r="T3576" s="164">
        <v>0</v>
      </c>
      <c r="U3576" s="164">
        <v>0</v>
      </c>
      <c r="V3576" s="164">
        <v>0</v>
      </c>
    </row>
    <row r="3577" spans="1:22" ht="16.5" thickTop="1" thickBot="1">
      <c r="A3577" s="160" t="s">
        <v>121</v>
      </c>
      <c r="B3577" s="167" t="s">
        <v>15</v>
      </c>
      <c r="C3577" s="164">
        <f t="shared" si="1695"/>
        <v>0</v>
      </c>
      <c r="D3577" s="164">
        <f t="shared" si="1696"/>
        <v>0</v>
      </c>
      <c r="E3577" s="164">
        <f t="shared" si="1696"/>
        <v>0</v>
      </c>
      <c r="F3577" s="164">
        <f t="shared" si="1696"/>
        <v>0</v>
      </c>
      <c r="G3577" s="164">
        <f t="shared" si="1694"/>
        <v>0</v>
      </c>
      <c r="H3577" s="164">
        <f t="shared" si="1697"/>
        <v>0</v>
      </c>
      <c r="I3577" s="164">
        <f t="shared" ref="I3577:L3580" si="1709">SUM(I3578)</f>
        <v>0</v>
      </c>
      <c r="J3577" s="164">
        <f t="shared" si="1709"/>
        <v>0</v>
      </c>
      <c r="K3577" s="164">
        <f t="shared" si="1709"/>
        <v>0</v>
      </c>
      <c r="L3577" s="164">
        <f t="shared" si="1709"/>
        <v>0</v>
      </c>
      <c r="M3577" s="164">
        <f t="shared" si="1699"/>
        <v>0</v>
      </c>
      <c r="N3577" s="164">
        <f t="shared" ref="N3577:Q3580" si="1710">SUM(N3578)</f>
        <v>0</v>
      </c>
      <c r="O3577" s="164">
        <f t="shared" si="1710"/>
        <v>0</v>
      </c>
      <c r="P3577" s="164">
        <f t="shared" si="1710"/>
        <v>0</v>
      </c>
      <c r="Q3577" s="164">
        <f t="shared" si="1710"/>
        <v>0</v>
      </c>
      <c r="R3577" s="164">
        <f t="shared" si="1701"/>
        <v>0</v>
      </c>
      <c r="S3577" s="164">
        <f t="shared" ref="S3577:V3580" si="1711">SUM(S3578)</f>
        <v>0</v>
      </c>
      <c r="T3577" s="164">
        <f t="shared" si="1711"/>
        <v>0</v>
      </c>
      <c r="U3577" s="164">
        <f t="shared" si="1711"/>
        <v>0</v>
      </c>
      <c r="V3577" s="164">
        <f t="shared" si="1711"/>
        <v>0</v>
      </c>
    </row>
    <row r="3578" spans="1:22" ht="16.5" thickTop="1" thickBot="1">
      <c r="A3578" s="160" t="s">
        <v>121</v>
      </c>
      <c r="B3578" s="168" t="s">
        <v>137</v>
      </c>
      <c r="C3578" s="164">
        <f t="shared" si="1695"/>
        <v>0</v>
      </c>
      <c r="D3578" s="164">
        <f t="shared" si="1696"/>
        <v>0</v>
      </c>
      <c r="E3578" s="164">
        <f t="shared" si="1696"/>
        <v>0</v>
      </c>
      <c r="F3578" s="164">
        <f t="shared" si="1696"/>
        <v>0</v>
      </c>
      <c r="G3578" s="164">
        <f t="shared" si="1694"/>
        <v>0</v>
      </c>
      <c r="H3578" s="164">
        <f t="shared" si="1697"/>
        <v>0</v>
      </c>
      <c r="I3578" s="164">
        <f t="shared" si="1709"/>
        <v>0</v>
      </c>
      <c r="J3578" s="164">
        <f t="shared" si="1709"/>
        <v>0</v>
      </c>
      <c r="K3578" s="164">
        <f t="shared" si="1709"/>
        <v>0</v>
      </c>
      <c r="L3578" s="164">
        <f t="shared" si="1709"/>
        <v>0</v>
      </c>
      <c r="M3578" s="164">
        <f t="shared" si="1699"/>
        <v>0</v>
      </c>
      <c r="N3578" s="164">
        <f t="shared" si="1710"/>
        <v>0</v>
      </c>
      <c r="O3578" s="164">
        <f t="shared" si="1710"/>
        <v>0</v>
      </c>
      <c r="P3578" s="164">
        <f t="shared" si="1710"/>
        <v>0</v>
      </c>
      <c r="Q3578" s="164">
        <f t="shared" si="1710"/>
        <v>0</v>
      </c>
      <c r="R3578" s="164">
        <f t="shared" si="1701"/>
        <v>0</v>
      </c>
      <c r="S3578" s="164">
        <f t="shared" si="1711"/>
        <v>0</v>
      </c>
      <c r="T3578" s="164">
        <f t="shared" si="1711"/>
        <v>0</v>
      </c>
      <c r="U3578" s="164">
        <f t="shared" si="1711"/>
        <v>0</v>
      </c>
      <c r="V3578" s="164">
        <f t="shared" si="1711"/>
        <v>0</v>
      </c>
    </row>
    <row r="3579" spans="1:22" ht="16.5" thickTop="1" thickBot="1">
      <c r="A3579" s="160" t="s">
        <v>121</v>
      </c>
      <c r="B3579" s="169" t="s">
        <v>135</v>
      </c>
      <c r="C3579" s="164">
        <f t="shared" si="1695"/>
        <v>0</v>
      </c>
      <c r="D3579" s="164">
        <f t="shared" si="1696"/>
        <v>0</v>
      </c>
      <c r="E3579" s="164">
        <f t="shared" si="1696"/>
        <v>0</v>
      </c>
      <c r="F3579" s="164">
        <f t="shared" si="1696"/>
        <v>0</v>
      </c>
      <c r="G3579" s="164">
        <f t="shared" si="1694"/>
        <v>0</v>
      </c>
      <c r="H3579" s="164">
        <f t="shared" si="1697"/>
        <v>0</v>
      </c>
      <c r="I3579" s="164">
        <f t="shared" si="1709"/>
        <v>0</v>
      </c>
      <c r="J3579" s="164">
        <f t="shared" si="1709"/>
        <v>0</v>
      </c>
      <c r="K3579" s="164">
        <f t="shared" si="1709"/>
        <v>0</v>
      </c>
      <c r="L3579" s="164">
        <f t="shared" si="1709"/>
        <v>0</v>
      </c>
      <c r="M3579" s="164">
        <f t="shared" si="1699"/>
        <v>0</v>
      </c>
      <c r="N3579" s="164">
        <f t="shared" si="1710"/>
        <v>0</v>
      </c>
      <c r="O3579" s="164">
        <f t="shared" si="1710"/>
        <v>0</v>
      </c>
      <c r="P3579" s="164">
        <f t="shared" si="1710"/>
        <v>0</v>
      </c>
      <c r="Q3579" s="164">
        <f t="shared" si="1710"/>
        <v>0</v>
      </c>
      <c r="R3579" s="164">
        <f t="shared" si="1701"/>
        <v>0</v>
      </c>
      <c r="S3579" s="164">
        <f t="shared" si="1711"/>
        <v>0</v>
      </c>
      <c r="T3579" s="164">
        <f t="shared" si="1711"/>
        <v>0</v>
      </c>
      <c r="U3579" s="164">
        <f t="shared" si="1711"/>
        <v>0</v>
      </c>
      <c r="V3579" s="164">
        <f t="shared" si="1711"/>
        <v>0</v>
      </c>
    </row>
    <row r="3580" spans="1:22" ht="16.5" thickTop="1" thickBot="1">
      <c r="A3580" s="160" t="s">
        <v>121</v>
      </c>
      <c r="B3580" s="170" t="s">
        <v>138</v>
      </c>
      <c r="C3580" s="164">
        <f t="shared" si="1695"/>
        <v>0</v>
      </c>
      <c r="D3580" s="164">
        <f t="shared" si="1696"/>
        <v>0</v>
      </c>
      <c r="E3580" s="164">
        <f t="shared" si="1696"/>
        <v>0</v>
      </c>
      <c r="F3580" s="164">
        <f t="shared" si="1696"/>
        <v>0</v>
      </c>
      <c r="G3580" s="164">
        <f t="shared" si="1694"/>
        <v>0</v>
      </c>
      <c r="H3580" s="164">
        <f t="shared" si="1697"/>
        <v>0</v>
      </c>
      <c r="I3580" s="164">
        <f t="shared" si="1709"/>
        <v>0</v>
      </c>
      <c r="J3580" s="164">
        <f t="shared" si="1709"/>
        <v>0</v>
      </c>
      <c r="K3580" s="164">
        <f t="shared" si="1709"/>
        <v>0</v>
      </c>
      <c r="L3580" s="164">
        <f t="shared" si="1709"/>
        <v>0</v>
      </c>
      <c r="M3580" s="164">
        <f t="shared" si="1699"/>
        <v>0</v>
      </c>
      <c r="N3580" s="164">
        <f t="shared" si="1710"/>
        <v>0</v>
      </c>
      <c r="O3580" s="164">
        <f t="shared" si="1710"/>
        <v>0</v>
      </c>
      <c r="P3580" s="164">
        <f t="shared" si="1710"/>
        <v>0</v>
      </c>
      <c r="Q3580" s="164">
        <f t="shared" si="1710"/>
        <v>0</v>
      </c>
      <c r="R3580" s="164">
        <f t="shared" si="1701"/>
        <v>0</v>
      </c>
      <c r="S3580" s="164">
        <f t="shared" si="1711"/>
        <v>0</v>
      </c>
      <c r="T3580" s="164">
        <f t="shared" si="1711"/>
        <v>0</v>
      </c>
      <c r="U3580" s="164">
        <f t="shared" si="1711"/>
        <v>0</v>
      </c>
      <c r="V3580" s="164">
        <f t="shared" si="1711"/>
        <v>0</v>
      </c>
    </row>
    <row r="3581" spans="1:22" ht="16.5" thickTop="1" thickBot="1">
      <c r="A3581" s="160" t="s">
        <v>121</v>
      </c>
      <c r="B3581" s="171" t="s">
        <v>139</v>
      </c>
      <c r="C3581" s="164">
        <f t="shared" si="1695"/>
        <v>0</v>
      </c>
      <c r="D3581" s="164">
        <f t="shared" si="1696"/>
        <v>0</v>
      </c>
      <c r="E3581" s="164">
        <f t="shared" si="1696"/>
        <v>0</v>
      </c>
      <c r="F3581" s="164">
        <f t="shared" si="1696"/>
        <v>0</v>
      </c>
      <c r="G3581" s="164">
        <f t="shared" si="1694"/>
        <v>0</v>
      </c>
      <c r="H3581" s="164">
        <f t="shared" si="1697"/>
        <v>0</v>
      </c>
      <c r="I3581" s="164">
        <v>0</v>
      </c>
      <c r="J3581" s="164">
        <v>0</v>
      </c>
      <c r="K3581" s="164">
        <v>0</v>
      </c>
      <c r="L3581" s="164">
        <v>0</v>
      </c>
      <c r="M3581" s="164">
        <f t="shared" si="1699"/>
        <v>0</v>
      </c>
      <c r="N3581" s="164">
        <v>0</v>
      </c>
      <c r="O3581" s="164">
        <v>0</v>
      </c>
      <c r="P3581" s="164">
        <v>0</v>
      </c>
      <c r="Q3581" s="164">
        <v>0</v>
      </c>
      <c r="R3581" s="164">
        <f t="shared" si="1701"/>
        <v>0</v>
      </c>
      <c r="S3581" s="164">
        <v>0</v>
      </c>
      <c r="T3581" s="164">
        <v>0</v>
      </c>
      <c r="U3581" s="164">
        <v>0</v>
      </c>
      <c r="V3581" s="164">
        <v>0</v>
      </c>
    </row>
    <row r="3582" spans="1:22" ht="16.5" thickTop="1" thickBot="1">
      <c r="A3582" s="160" t="s">
        <v>121</v>
      </c>
      <c r="B3582" s="167" t="s">
        <v>104</v>
      </c>
      <c r="C3582" s="164">
        <f t="shared" si="1695"/>
        <v>40000</v>
      </c>
      <c r="D3582" s="164">
        <f t="shared" si="1696"/>
        <v>12000</v>
      </c>
      <c r="E3582" s="164">
        <f t="shared" si="1696"/>
        <v>12000</v>
      </c>
      <c r="F3582" s="164">
        <f t="shared" si="1696"/>
        <v>10000</v>
      </c>
      <c r="G3582" s="164">
        <f t="shared" si="1694"/>
        <v>6000</v>
      </c>
      <c r="H3582" s="164">
        <f t="shared" si="1697"/>
        <v>40000</v>
      </c>
      <c r="I3582" s="164">
        <v>12000</v>
      </c>
      <c r="J3582" s="164">
        <v>12000</v>
      </c>
      <c r="K3582" s="164">
        <v>10000</v>
      </c>
      <c r="L3582" s="164">
        <v>6000</v>
      </c>
      <c r="M3582" s="164">
        <f t="shared" si="1699"/>
        <v>0</v>
      </c>
      <c r="N3582" s="164">
        <v>0</v>
      </c>
      <c r="O3582" s="164">
        <v>0</v>
      </c>
      <c r="P3582" s="164">
        <v>0</v>
      </c>
      <c r="Q3582" s="164">
        <v>0</v>
      </c>
      <c r="R3582" s="164">
        <f t="shared" si="1701"/>
        <v>0</v>
      </c>
      <c r="S3582" s="164">
        <v>0</v>
      </c>
      <c r="T3582" s="164">
        <v>0</v>
      </c>
      <c r="U3582" s="164">
        <v>0</v>
      </c>
      <c r="V3582" s="164">
        <v>0</v>
      </c>
    </row>
    <row r="3583" spans="1:22" ht="16.5" thickTop="1" thickBot="1">
      <c r="A3583" s="160" t="s">
        <v>121</v>
      </c>
      <c r="B3583" s="167" t="s">
        <v>105</v>
      </c>
      <c r="C3583" s="164">
        <f t="shared" si="1695"/>
        <v>13000</v>
      </c>
      <c r="D3583" s="164">
        <f t="shared" si="1696"/>
        <v>3700</v>
      </c>
      <c r="E3583" s="164">
        <f t="shared" si="1696"/>
        <v>3700</v>
      </c>
      <c r="F3583" s="164">
        <f t="shared" si="1696"/>
        <v>3700</v>
      </c>
      <c r="G3583" s="164">
        <f t="shared" si="1694"/>
        <v>1900</v>
      </c>
      <c r="H3583" s="164">
        <f t="shared" si="1697"/>
        <v>13000</v>
      </c>
      <c r="I3583" s="164">
        <f>SUM(I3584)</f>
        <v>3700</v>
      </c>
      <c r="J3583" s="164">
        <f>SUM(J3584)</f>
        <v>3700</v>
      </c>
      <c r="K3583" s="164">
        <f>SUM(K3584)</f>
        <v>3700</v>
      </c>
      <c r="L3583" s="164">
        <f>SUM(L3584)</f>
        <v>1900</v>
      </c>
      <c r="M3583" s="164">
        <f t="shared" si="1699"/>
        <v>0</v>
      </c>
      <c r="N3583" s="164">
        <f>SUM(N3584)</f>
        <v>0</v>
      </c>
      <c r="O3583" s="164">
        <f>SUM(O3584)</f>
        <v>0</v>
      </c>
      <c r="P3583" s="164">
        <f>SUM(P3584)</f>
        <v>0</v>
      </c>
      <c r="Q3583" s="164">
        <f>SUM(Q3584)</f>
        <v>0</v>
      </c>
      <c r="R3583" s="164">
        <f t="shared" si="1701"/>
        <v>0</v>
      </c>
      <c r="S3583" s="164">
        <f>SUM(S3584)</f>
        <v>0</v>
      </c>
      <c r="T3583" s="164">
        <f>SUM(T3584)</f>
        <v>0</v>
      </c>
      <c r="U3583" s="164">
        <f>SUM(U3584)</f>
        <v>0</v>
      </c>
      <c r="V3583" s="164">
        <f>SUM(V3584)</f>
        <v>0</v>
      </c>
    </row>
    <row r="3584" spans="1:22" ht="31.5" thickTop="1" thickBot="1">
      <c r="A3584" s="160" t="s">
        <v>121</v>
      </c>
      <c r="B3584" s="168" t="s">
        <v>153</v>
      </c>
      <c r="C3584" s="164">
        <f t="shared" si="1695"/>
        <v>13000</v>
      </c>
      <c r="D3584" s="164">
        <f t="shared" si="1696"/>
        <v>3700</v>
      </c>
      <c r="E3584" s="164">
        <f t="shared" si="1696"/>
        <v>3700</v>
      </c>
      <c r="F3584" s="164">
        <f t="shared" si="1696"/>
        <v>3700</v>
      </c>
      <c r="G3584" s="164">
        <f t="shared" si="1694"/>
        <v>1900</v>
      </c>
      <c r="H3584" s="164">
        <f t="shared" si="1697"/>
        <v>13000</v>
      </c>
      <c r="I3584" s="164">
        <v>3700</v>
      </c>
      <c r="J3584" s="164">
        <v>3700</v>
      </c>
      <c r="K3584" s="164">
        <v>3700</v>
      </c>
      <c r="L3584" s="164">
        <v>1900</v>
      </c>
      <c r="M3584" s="164">
        <f t="shared" si="1699"/>
        <v>0</v>
      </c>
      <c r="N3584" s="164">
        <v>0</v>
      </c>
      <c r="O3584" s="164">
        <v>0</v>
      </c>
      <c r="P3584" s="164">
        <v>0</v>
      </c>
      <c r="Q3584" s="164">
        <v>0</v>
      </c>
      <c r="R3584" s="164">
        <f t="shared" si="1701"/>
        <v>0</v>
      </c>
      <c r="S3584" s="164">
        <v>0</v>
      </c>
      <c r="T3584" s="164">
        <v>0</v>
      </c>
      <c r="U3584" s="164">
        <v>0</v>
      </c>
      <c r="V3584" s="164">
        <v>0</v>
      </c>
    </row>
    <row r="3585" spans="1:22" ht="16.5" thickTop="1" thickBot="1">
      <c r="A3585" s="160" t="s">
        <v>121</v>
      </c>
      <c r="B3585" s="166" t="s">
        <v>155</v>
      </c>
      <c r="C3585" s="164">
        <f t="shared" si="1695"/>
        <v>200000</v>
      </c>
      <c r="D3585" s="164">
        <f t="shared" si="1696"/>
        <v>50000</v>
      </c>
      <c r="E3585" s="164">
        <f t="shared" si="1696"/>
        <v>50000</v>
      </c>
      <c r="F3585" s="164">
        <f t="shared" si="1696"/>
        <v>100000</v>
      </c>
      <c r="G3585" s="164">
        <f t="shared" si="1694"/>
        <v>0</v>
      </c>
      <c r="H3585" s="164">
        <f t="shared" si="1697"/>
        <v>200000</v>
      </c>
      <c r="I3585" s="164">
        <v>50000</v>
      </c>
      <c r="J3585" s="164">
        <v>50000</v>
      </c>
      <c r="K3585" s="164">
        <v>100000</v>
      </c>
      <c r="L3585" s="164">
        <v>0</v>
      </c>
      <c r="M3585" s="164">
        <f t="shared" si="1699"/>
        <v>0</v>
      </c>
      <c r="N3585" s="164">
        <v>0</v>
      </c>
      <c r="O3585" s="164">
        <v>0</v>
      </c>
      <c r="P3585" s="164">
        <v>0</v>
      </c>
      <c r="Q3585" s="164">
        <v>0</v>
      </c>
      <c r="R3585" s="164">
        <f t="shared" si="1701"/>
        <v>0</v>
      </c>
      <c r="S3585" s="164">
        <v>0</v>
      </c>
      <c r="T3585" s="164">
        <v>0</v>
      </c>
      <c r="U3585" s="164">
        <v>0</v>
      </c>
      <c r="V3585" s="164">
        <v>0</v>
      </c>
    </row>
    <row r="3586" spans="1:22" ht="31.5" thickTop="1" thickBot="1">
      <c r="A3586" s="160" t="s">
        <v>1237</v>
      </c>
      <c r="B3586" s="165" t="s">
        <v>1238</v>
      </c>
      <c r="C3586" s="164">
        <f t="shared" si="1695"/>
        <v>2100000</v>
      </c>
      <c r="D3586" s="164">
        <f t="shared" si="1696"/>
        <v>417600</v>
      </c>
      <c r="E3586" s="164">
        <f t="shared" si="1696"/>
        <v>477400</v>
      </c>
      <c r="F3586" s="164">
        <f t="shared" si="1696"/>
        <v>637600</v>
      </c>
      <c r="G3586" s="164">
        <f t="shared" si="1694"/>
        <v>567400</v>
      </c>
      <c r="H3586" s="164">
        <f t="shared" si="1697"/>
        <v>2100000</v>
      </c>
      <c r="I3586" s="164">
        <f t="shared" ref="I3586:L3587" si="1712">SUM(I3594,I3602)</f>
        <v>417600</v>
      </c>
      <c r="J3586" s="164">
        <f t="shared" si="1712"/>
        <v>477400</v>
      </c>
      <c r="K3586" s="164">
        <f t="shared" si="1712"/>
        <v>637600</v>
      </c>
      <c r="L3586" s="164">
        <f t="shared" si="1712"/>
        <v>567400</v>
      </c>
      <c r="M3586" s="164">
        <f t="shared" si="1699"/>
        <v>0</v>
      </c>
      <c r="N3586" s="164">
        <f t="shared" ref="N3586:Q3587" si="1713">SUM(N3594,N3602)</f>
        <v>0</v>
      </c>
      <c r="O3586" s="164">
        <f t="shared" si="1713"/>
        <v>0</v>
      </c>
      <c r="P3586" s="164">
        <f t="shared" si="1713"/>
        <v>0</v>
      </c>
      <c r="Q3586" s="164">
        <f t="shared" si="1713"/>
        <v>0</v>
      </c>
      <c r="R3586" s="164">
        <f t="shared" si="1701"/>
        <v>0</v>
      </c>
      <c r="S3586" s="164">
        <f t="shared" ref="S3586:V3587" si="1714">SUM(S3594,S3602)</f>
        <v>0</v>
      </c>
      <c r="T3586" s="164">
        <f t="shared" si="1714"/>
        <v>0</v>
      </c>
      <c r="U3586" s="164">
        <f t="shared" si="1714"/>
        <v>0</v>
      </c>
      <c r="V3586" s="164">
        <f t="shared" si="1714"/>
        <v>0</v>
      </c>
    </row>
    <row r="3587" spans="1:22" ht="16.5" thickTop="1" thickBot="1">
      <c r="A3587" s="160" t="s">
        <v>121</v>
      </c>
      <c r="B3587" s="166" t="s">
        <v>99</v>
      </c>
      <c r="C3587" s="164">
        <f t="shared" si="1695"/>
        <v>1970000</v>
      </c>
      <c r="D3587" s="164">
        <f t="shared" si="1696"/>
        <v>417600</v>
      </c>
      <c r="E3587" s="164">
        <f t="shared" si="1696"/>
        <v>417400</v>
      </c>
      <c r="F3587" s="164">
        <f t="shared" si="1696"/>
        <v>567600</v>
      </c>
      <c r="G3587" s="164">
        <f t="shared" si="1694"/>
        <v>567400</v>
      </c>
      <c r="H3587" s="164">
        <f t="shared" si="1697"/>
        <v>1970000</v>
      </c>
      <c r="I3587" s="164">
        <f t="shared" si="1712"/>
        <v>417600</v>
      </c>
      <c r="J3587" s="164">
        <f t="shared" si="1712"/>
        <v>417400</v>
      </c>
      <c r="K3587" s="164">
        <f t="shared" si="1712"/>
        <v>567600</v>
      </c>
      <c r="L3587" s="164">
        <f t="shared" si="1712"/>
        <v>567400</v>
      </c>
      <c r="M3587" s="164">
        <f t="shared" si="1699"/>
        <v>0</v>
      </c>
      <c r="N3587" s="164">
        <f t="shared" si="1713"/>
        <v>0</v>
      </c>
      <c r="O3587" s="164">
        <f t="shared" si="1713"/>
        <v>0</v>
      </c>
      <c r="P3587" s="164">
        <f t="shared" si="1713"/>
        <v>0</v>
      </c>
      <c r="Q3587" s="164">
        <f t="shared" si="1713"/>
        <v>0</v>
      </c>
      <c r="R3587" s="164">
        <f t="shared" si="1701"/>
        <v>0</v>
      </c>
      <c r="S3587" s="164">
        <f t="shared" si="1714"/>
        <v>0</v>
      </c>
      <c r="T3587" s="164">
        <f t="shared" si="1714"/>
        <v>0</v>
      </c>
      <c r="U3587" s="164">
        <f t="shared" si="1714"/>
        <v>0</v>
      </c>
      <c r="V3587" s="164">
        <f t="shared" si="1714"/>
        <v>0</v>
      </c>
    </row>
    <row r="3588" spans="1:22" ht="16.5" thickTop="1" thickBot="1">
      <c r="A3588" s="160" t="s">
        <v>121</v>
      </c>
      <c r="B3588" s="167" t="s">
        <v>100</v>
      </c>
      <c r="C3588" s="164">
        <f t="shared" si="1695"/>
        <v>1300000</v>
      </c>
      <c r="D3588" s="164">
        <f t="shared" si="1696"/>
        <v>325000</v>
      </c>
      <c r="E3588" s="164">
        <f t="shared" si="1696"/>
        <v>325000</v>
      </c>
      <c r="F3588" s="164">
        <f t="shared" si="1696"/>
        <v>325000</v>
      </c>
      <c r="G3588" s="164">
        <f t="shared" si="1694"/>
        <v>325000</v>
      </c>
      <c r="H3588" s="164">
        <f t="shared" si="1697"/>
        <v>1300000</v>
      </c>
      <c r="I3588" s="164">
        <f>SUM(I3596)</f>
        <v>325000</v>
      </c>
      <c r="J3588" s="164">
        <f>SUM(J3596)</f>
        <v>325000</v>
      </c>
      <c r="K3588" s="164">
        <f>SUM(K3596)</f>
        <v>325000</v>
      </c>
      <c r="L3588" s="164">
        <f>SUM(L3596)</f>
        <v>325000</v>
      </c>
      <c r="M3588" s="164">
        <f t="shared" si="1699"/>
        <v>0</v>
      </c>
      <c r="N3588" s="164">
        <f>SUM(N3596)</f>
        <v>0</v>
      </c>
      <c r="O3588" s="164">
        <f>SUM(O3596)</f>
        <v>0</v>
      </c>
      <c r="P3588" s="164">
        <f>SUM(P3596)</f>
        <v>0</v>
      </c>
      <c r="Q3588" s="164">
        <f>SUM(Q3596)</f>
        <v>0</v>
      </c>
      <c r="R3588" s="164">
        <f t="shared" si="1701"/>
        <v>0</v>
      </c>
      <c r="S3588" s="164">
        <f>SUM(S3596)</f>
        <v>0</v>
      </c>
      <c r="T3588" s="164">
        <f>SUM(T3596)</f>
        <v>0</v>
      </c>
      <c r="U3588" s="164">
        <f>SUM(U3596)</f>
        <v>0</v>
      </c>
      <c r="V3588" s="164">
        <f>SUM(V3596)</f>
        <v>0</v>
      </c>
    </row>
    <row r="3589" spans="1:22" ht="16.5" thickTop="1" thickBot="1">
      <c r="A3589" s="160" t="s">
        <v>121</v>
      </c>
      <c r="B3589" s="167" t="s">
        <v>101</v>
      </c>
      <c r="C3589" s="164">
        <f t="shared" si="1695"/>
        <v>600000</v>
      </c>
      <c r="D3589" s="164">
        <f t="shared" si="1696"/>
        <v>75000</v>
      </c>
      <c r="E3589" s="164">
        <f t="shared" si="1696"/>
        <v>75000</v>
      </c>
      <c r="F3589" s="164">
        <f t="shared" si="1696"/>
        <v>225000</v>
      </c>
      <c r="G3589" s="164">
        <f t="shared" si="1696"/>
        <v>225000</v>
      </c>
      <c r="H3589" s="164">
        <f t="shared" si="1697"/>
        <v>600000</v>
      </c>
      <c r="I3589" s="164">
        <f>SUM(I3597,I3604)</f>
        <v>75000</v>
      </c>
      <c r="J3589" s="164">
        <f>SUM(J3597,J3604)</f>
        <v>75000</v>
      </c>
      <c r="K3589" s="164">
        <f>SUM(K3597,K3604)</f>
        <v>225000</v>
      </c>
      <c r="L3589" s="164">
        <f>SUM(L3597,L3604)</f>
        <v>225000</v>
      </c>
      <c r="M3589" s="164">
        <f t="shared" si="1699"/>
        <v>0</v>
      </c>
      <c r="N3589" s="164">
        <f>SUM(N3597,N3604)</f>
        <v>0</v>
      </c>
      <c r="O3589" s="164">
        <f>SUM(O3597,O3604)</f>
        <v>0</v>
      </c>
      <c r="P3589" s="164">
        <f>SUM(P3597,P3604)</f>
        <v>0</v>
      </c>
      <c r="Q3589" s="164">
        <f>SUM(Q3597,Q3604)</f>
        <v>0</v>
      </c>
      <c r="R3589" s="164">
        <f t="shared" si="1701"/>
        <v>0</v>
      </c>
      <c r="S3589" s="164">
        <f>SUM(S3597,S3604)</f>
        <v>0</v>
      </c>
      <c r="T3589" s="164">
        <f>SUM(T3597,T3604)</f>
        <v>0</v>
      </c>
      <c r="U3589" s="164">
        <f>SUM(U3597,U3604)</f>
        <v>0</v>
      </c>
      <c r="V3589" s="164">
        <f>SUM(V3597,V3604)</f>
        <v>0</v>
      </c>
    </row>
    <row r="3590" spans="1:22" ht="16.5" thickTop="1" thickBot="1">
      <c r="A3590" s="160" t="s">
        <v>121</v>
      </c>
      <c r="B3590" s="167" t="s">
        <v>104</v>
      </c>
      <c r="C3590" s="164">
        <f t="shared" ref="C3590:C3653" si="1715">SUM(D3590:G3590)</f>
        <v>55000</v>
      </c>
      <c r="D3590" s="164">
        <f t="shared" ref="D3590:G3653" si="1716">SUM(I3590,N3590,S3590)</f>
        <v>13800</v>
      </c>
      <c r="E3590" s="164">
        <f t="shared" si="1716"/>
        <v>13700</v>
      </c>
      <c r="F3590" s="164">
        <f t="shared" si="1716"/>
        <v>13800</v>
      </c>
      <c r="G3590" s="164">
        <f t="shared" si="1716"/>
        <v>13700</v>
      </c>
      <c r="H3590" s="164">
        <f t="shared" ref="H3590:H3653" si="1717">SUM(I3590:L3590)</f>
        <v>55000</v>
      </c>
      <c r="I3590" s="164">
        <f t="shared" ref="I3590:L3593" si="1718">SUM(I3598)</f>
        <v>13800</v>
      </c>
      <c r="J3590" s="164">
        <f t="shared" si="1718"/>
        <v>13700</v>
      </c>
      <c r="K3590" s="164">
        <f t="shared" si="1718"/>
        <v>13800</v>
      </c>
      <c r="L3590" s="164">
        <f t="shared" si="1718"/>
        <v>13700</v>
      </c>
      <c r="M3590" s="164">
        <f t="shared" ref="M3590:M3653" si="1719">SUM(N3590:Q3590)</f>
        <v>0</v>
      </c>
      <c r="N3590" s="164">
        <f t="shared" ref="N3590:Q3593" si="1720">SUM(N3598)</f>
        <v>0</v>
      </c>
      <c r="O3590" s="164">
        <f t="shared" si="1720"/>
        <v>0</v>
      </c>
      <c r="P3590" s="164">
        <f t="shared" si="1720"/>
        <v>0</v>
      </c>
      <c r="Q3590" s="164">
        <f t="shared" si="1720"/>
        <v>0</v>
      </c>
      <c r="R3590" s="164">
        <f t="shared" ref="R3590:R3653" si="1721">SUM(S3590:V3590)</f>
        <v>0</v>
      </c>
      <c r="S3590" s="164">
        <f t="shared" ref="S3590:V3593" si="1722">SUM(S3598)</f>
        <v>0</v>
      </c>
      <c r="T3590" s="164">
        <f t="shared" si="1722"/>
        <v>0</v>
      </c>
      <c r="U3590" s="164">
        <f t="shared" si="1722"/>
        <v>0</v>
      </c>
      <c r="V3590" s="164">
        <f t="shared" si="1722"/>
        <v>0</v>
      </c>
    </row>
    <row r="3591" spans="1:22" ht="16.5" thickTop="1" thickBot="1">
      <c r="A3591" s="160" t="s">
        <v>121</v>
      </c>
      <c r="B3591" s="167" t="s">
        <v>105</v>
      </c>
      <c r="C3591" s="164">
        <f t="shared" si="1715"/>
        <v>15000</v>
      </c>
      <c r="D3591" s="164">
        <f t="shared" si="1716"/>
        <v>3800</v>
      </c>
      <c r="E3591" s="164">
        <f t="shared" si="1716"/>
        <v>3700</v>
      </c>
      <c r="F3591" s="164">
        <f t="shared" si="1716"/>
        <v>3800</v>
      </c>
      <c r="G3591" s="164">
        <f t="shared" si="1716"/>
        <v>3700</v>
      </c>
      <c r="H3591" s="164">
        <f t="shared" si="1717"/>
        <v>15000</v>
      </c>
      <c r="I3591" s="164">
        <f t="shared" si="1718"/>
        <v>3800</v>
      </c>
      <c r="J3591" s="164">
        <f t="shared" si="1718"/>
        <v>3700</v>
      </c>
      <c r="K3591" s="164">
        <f t="shared" si="1718"/>
        <v>3800</v>
      </c>
      <c r="L3591" s="164">
        <f t="shared" si="1718"/>
        <v>3700</v>
      </c>
      <c r="M3591" s="164">
        <f t="shared" si="1719"/>
        <v>0</v>
      </c>
      <c r="N3591" s="164">
        <f t="shared" si="1720"/>
        <v>0</v>
      </c>
      <c r="O3591" s="164">
        <f t="shared" si="1720"/>
        <v>0</v>
      </c>
      <c r="P3591" s="164">
        <f t="shared" si="1720"/>
        <v>0</v>
      </c>
      <c r="Q3591" s="164">
        <f t="shared" si="1720"/>
        <v>0</v>
      </c>
      <c r="R3591" s="164">
        <f t="shared" si="1721"/>
        <v>0</v>
      </c>
      <c r="S3591" s="164">
        <f t="shared" si="1722"/>
        <v>0</v>
      </c>
      <c r="T3591" s="164">
        <f t="shared" si="1722"/>
        <v>0</v>
      </c>
      <c r="U3591" s="164">
        <f t="shared" si="1722"/>
        <v>0</v>
      </c>
      <c r="V3591" s="164">
        <f t="shared" si="1722"/>
        <v>0</v>
      </c>
    </row>
    <row r="3592" spans="1:22" ht="31.5" thickTop="1" thickBot="1">
      <c r="A3592" s="160" t="s">
        <v>121</v>
      </c>
      <c r="B3592" s="168" t="s">
        <v>153</v>
      </c>
      <c r="C3592" s="164">
        <f t="shared" si="1715"/>
        <v>15000</v>
      </c>
      <c r="D3592" s="164">
        <f t="shared" si="1716"/>
        <v>3800</v>
      </c>
      <c r="E3592" s="164">
        <f t="shared" si="1716"/>
        <v>3700</v>
      </c>
      <c r="F3592" s="164">
        <f t="shared" si="1716"/>
        <v>3800</v>
      </c>
      <c r="G3592" s="164">
        <f t="shared" si="1716"/>
        <v>3700</v>
      </c>
      <c r="H3592" s="164">
        <f t="shared" si="1717"/>
        <v>15000</v>
      </c>
      <c r="I3592" s="164">
        <f t="shared" si="1718"/>
        <v>3800</v>
      </c>
      <c r="J3592" s="164">
        <f t="shared" si="1718"/>
        <v>3700</v>
      </c>
      <c r="K3592" s="164">
        <f t="shared" si="1718"/>
        <v>3800</v>
      </c>
      <c r="L3592" s="164">
        <f t="shared" si="1718"/>
        <v>3700</v>
      </c>
      <c r="M3592" s="164">
        <f t="shared" si="1719"/>
        <v>0</v>
      </c>
      <c r="N3592" s="164">
        <f t="shared" si="1720"/>
        <v>0</v>
      </c>
      <c r="O3592" s="164">
        <f t="shared" si="1720"/>
        <v>0</v>
      </c>
      <c r="P3592" s="164">
        <f t="shared" si="1720"/>
        <v>0</v>
      </c>
      <c r="Q3592" s="164">
        <f t="shared" si="1720"/>
        <v>0</v>
      </c>
      <c r="R3592" s="164">
        <f t="shared" si="1721"/>
        <v>0</v>
      </c>
      <c r="S3592" s="164">
        <f t="shared" si="1722"/>
        <v>0</v>
      </c>
      <c r="T3592" s="164">
        <f t="shared" si="1722"/>
        <v>0</v>
      </c>
      <c r="U3592" s="164">
        <f t="shared" si="1722"/>
        <v>0</v>
      </c>
      <c r="V3592" s="164">
        <f t="shared" si="1722"/>
        <v>0</v>
      </c>
    </row>
    <row r="3593" spans="1:22" ht="16.5" thickTop="1" thickBot="1">
      <c r="A3593" s="160" t="s">
        <v>121</v>
      </c>
      <c r="B3593" s="166" t="s">
        <v>155</v>
      </c>
      <c r="C3593" s="164">
        <f t="shared" si="1715"/>
        <v>130000</v>
      </c>
      <c r="D3593" s="164">
        <f t="shared" si="1716"/>
        <v>0</v>
      </c>
      <c r="E3593" s="164">
        <f t="shared" si="1716"/>
        <v>60000</v>
      </c>
      <c r="F3593" s="164">
        <f t="shared" si="1716"/>
        <v>70000</v>
      </c>
      <c r="G3593" s="164">
        <f t="shared" si="1716"/>
        <v>0</v>
      </c>
      <c r="H3593" s="164">
        <f t="shared" si="1717"/>
        <v>130000</v>
      </c>
      <c r="I3593" s="164">
        <f t="shared" si="1718"/>
        <v>0</v>
      </c>
      <c r="J3593" s="164">
        <f t="shared" si="1718"/>
        <v>60000</v>
      </c>
      <c r="K3593" s="164">
        <f t="shared" si="1718"/>
        <v>70000</v>
      </c>
      <c r="L3593" s="164">
        <f t="shared" si="1718"/>
        <v>0</v>
      </c>
      <c r="M3593" s="164">
        <f t="shared" si="1719"/>
        <v>0</v>
      </c>
      <c r="N3593" s="164">
        <f t="shared" si="1720"/>
        <v>0</v>
      </c>
      <c r="O3593" s="164">
        <f t="shared" si="1720"/>
        <v>0</v>
      </c>
      <c r="P3593" s="164">
        <f t="shared" si="1720"/>
        <v>0</v>
      </c>
      <c r="Q3593" s="164">
        <f t="shared" si="1720"/>
        <v>0</v>
      </c>
      <c r="R3593" s="164">
        <f t="shared" si="1721"/>
        <v>0</v>
      </c>
      <c r="S3593" s="164">
        <f t="shared" si="1722"/>
        <v>0</v>
      </c>
      <c r="T3593" s="164">
        <f t="shared" si="1722"/>
        <v>0</v>
      </c>
      <c r="U3593" s="164">
        <f t="shared" si="1722"/>
        <v>0</v>
      </c>
      <c r="V3593" s="164">
        <f t="shared" si="1722"/>
        <v>0</v>
      </c>
    </row>
    <row r="3594" spans="1:22" ht="46.5" thickTop="1" thickBot="1">
      <c r="A3594" s="160" t="s">
        <v>1239</v>
      </c>
      <c r="B3594" s="166" t="s">
        <v>1240</v>
      </c>
      <c r="C3594" s="164">
        <f t="shared" si="1715"/>
        <v>1800000</v>
      </c>
      <c r="D3594" s="164">
        <f t="shared" si="1716"/>
        <v>417600</v>
      </c>
      <c r="E3594" s="164">
        <f t="shared" si="1716"/>
        <v>477400</v>
      </c>
      <c r="F3594" s="164">
        <f t="shared" si="1716"/>
        <v>487600</v>
      </c>
      <c r="G3594" s="164">
        <f t="shared" si="1716"/>
        <v>417400</v>
      </c>
      <c r="H3594" s="164">
        <f t="shared" si="1717"/>
        <v>1800000</v>
      </c>
      <c r="I3594" s="164">
        <f>SUM(I3595,I3601)</f>
        <v>417600</v>
      </c>
      <c r="J3594" s="164">
        <f>SUM(J3595,J3601)</f>
        <v>477400</v>
      </c>
      <c r="K3594" s="164">
        <f>SUM(K3595,K3601)</f>
        <v>487600</v>
      </c>
      <c r="L3594" s="164">
        <f>SUM(L3595,L3601)</f>
        <v>417400</v>
      </c>
      <c r="M3594" s="164">
        <f t="shared" si="1719"/>
        <v>0</v>
      </c>
      <c r="N3594" s="164">
        <f>SUM(N3595,N3601)</f>
        <v>0</v>
      </c>
      <c r="O3594" s="164">
        <f>SUM(O3595,O3601)</f>
        <v>0</v>
      </c>
      <c r="P3594" s="164">
        <f>SUM(P3595,P3601)</f>
        <v>0</v>
      </c>
      <c r="Q3594" s="164">
        <f>SUM(Q3595,Q3601)</f>
        <v>0</v>
      </c>
      <c r="R3594" s="164">
        <f t="shared" si="1721"/>
        <v>0</v>
      </c>
      <c r="S3594" s="164">
        <f>SUM(S3595,S3601)</f>
        <v>0</v>
      </c>
      <c r="T3594" s="164">
        <f>SUM(T3595,T3601)</f>
        <v>0</v>
      </c>
      <c r="U3594" s="164">
        <f>SUM(U3595,U3601)</f>
        <v>0</v>
      </c>
      <c r="V3594" s="164">
        <f>SUM(V3595,V3601)</f>
        <v>0</v>
      </c>
    </row>
    <row r="3595" spans="1:22" ht="16.5" thickTop="1" thickBot="1">
      <c r="A3595" s="160" t="s">
        <v>121</v>
      </c>
      <c r="B3595" s="167" t="s">
        <v>99</v>
      </c>
      <c r="C3595" s="164">
        <f t="shared" si="1715"/>
        <v>1670000</v>
      </c>
      <c r="D3595" s="164">
        <f t="shared" si="1716"/>
        <v>417600</v>
      </c>
      <c r="E3595" s="164">
        <f t="shared" si="1716"/>
        <v>417400</v>
      </c>
      <c r="F3595" s="164">
        <f t="shared" si="1716"/>
        <v>417600</v>
      </c>
      <c r="G3595" s="164">
        <f t="shared" si="1716"/>
        <v>417400</v>
      </c>
      <c r="H3595" s="164">
        <f t="shared" si="1717"/>
        <v>1670000</v>
      </c>
      <c r="I3595" s="164">
        <f>SUM(I3596:I3599)</f>
        <v>417600</v>
      </c>
      <c r="J3595" s="164">
        <f>SUM(J3596:J3599)</f>
        <v>417400</v>
      </c>
      <c r="K3595" s="164">
        <f>SUM(K3596:K3599)</f>
        <v>417600</v>
      </c>
      <c r="L3595" s="164">
        <f>SUM(L3596:L3599)</f>
        <v>417400</v>
      </c>
      <c r="M3595" s="164">
        <f t="shared" si="1719"/>
        <v>0</v>
      </c>
      <c r="N3595" s="164">
        <f>SUM(N3596:N3599)</f>
        <v>0</v>
      </c>
      <c r="O3595" s="164">
        <f>SUM(O3596:O3599)</f>
        <v>0</v>
      </c>
      <c r="P3595" s="164">
        <f>SUM(P3596:P3599)</f>
        <v>0</v>
      </c>
      <c r="Q3595" s="164">
        <f>SUM(Q3596:Q3599)</f>
        <v>0</v>
      </c>
      <c r="R3595" s="164">
        <f t="shared" si="1721"/>
        <v>0</v>
      </c>
      <c r="S3595" s="164">
        <f>SUM(S3596:S3599)</f>
        <v>0</v>
      </c>
      <c r="T3595" s="164">
        <f>SUM(T3596:T3599)</f>
        <v>0</v>
      </c>
      <c r="U3595" s="164">
        <f>SUM(U3596:U3599)</f>
        <v>0</v>
      </c>
      <c r="V3595" s="164">
        <f>SUM(V3596:V3599)</f>
        <v>0</v>
      </c>
    </row>
    <row r="3596" spans="1:22" ht="16.5" thickTop="1" thickBot="1">
      <c r="A3596" s="160" t="s">
        <v>121</v>
      </c>
      <c r="B3596" s="168" t="s">
        <v>100</v>
      </c>
      <c r="C3596" s="164">
        <f t="shared" si="1715"/>
        <v>1300000</v>
      </c>
      <c r="D3596" s="164">
        <f t="shared" si="1716"/>
        <v>325000</v>
      </c>
      <c r="E3596" s="164">
        <f t="shared" si="1716"/>
        <v>325000</v>
      </c>
      <c r="F3596" s="164">
        <f t="shared" si="1716"/>
        <v>325000</v>
      </c>
      <c r="G3596" s="164">
        <f t="shared" si="1716"/>
        <v>325000</v>
      </c>
      <c r="H3596" s="164">
        <f t="shared" si="1717"/>
        <v>1300000</v>
      </c>
      <c r="I3596" s="164">
        <v>325000</v>
      </c>
      <c r="J3596" s="164">
        <v>325000</v>
      </c>
      <c r="K3596" s="164">
        <v>325000</v>
      </c>
      <c r="L3596" s="164">
        <v>325000</v>
      </c>
      <c r="M3596" s="164">
        <f t="shared" si="1719"/>
        <v>0</v>
      </c>
      <c r="N3596" s="164">
        <v>0</v>
      </c>
      <c r="O3596" s="164">
        <v>0</v>
      </c>
      <c r="P3596" s="164">
        <v>0</v>
      </c>
      <c r="Q3596" s="164">
        <v>0</v>
      </c>
      <c r="R3596" s="164">
        <f t="shared" si="1721"/>
        <v>0</v>
      </c>
      <c r="S3596" s="164">
        <v>0</v>
      </c>
      <c r="T3596" s="164">
        <v>0</v>
      </c>
      <c r="U3596" s="164">
        <v>0</v>
      </c>
      <c r="V3596" s="164">
        <v>0</v>
      </c>
    </row>
    <row r="3597" spans="1:22" ht="16.5" thickTop="1" thickBot="1">
      <c r="A3597" s="160" t="s">
        <v>121</v>
      </c>
      <c r="B3597" s="168" t="s">
        <v>101</v>
      </c>
      <c r="C3597" s="164">
        <f t="shared" si="1715"/>
        <v>300000</v>
      </c>
      <c r="D3597" s="164">
        <f t="shared" si="1716"/>
        <v>75000</v>
      </c>
      <c r="E3597" s="164">
        <f t="shared" si="1716"/>
        <v>75000</v>
      </c>
      <c r="F3597" s="164">
        <f t="shared" si="1716"/>
        <v>75000</v>
      </c>
      <c r="G3597" s="164">
        <f t="shared" si="1716"/>
        <v>75000</v>
      </c>
      <c r="H3597" s="164">
        <f t="shared" si="1717"/>
        <v>300000</v>
      </c>
      <c r="I3597" s="164">
        <v>75000</v>
      </c>
      <c r="J3597" s="164">
        <v>75000</v>
      </c>
      <c r="K3597" s="164">
        <v>75000</v>
      </c>
      <c r="L3597" s="164">
        <v>75000</v>
      </c>
      <c r="M3597" s="164">
        <f t="shared" si="1719"/>
        <v>0</v>
      </c>
      <c r="N3597" s="164">
        <v>0</v>
      </c>
      <c r="O3597" s="164">
        <v>0</v>
      </c>
      <c r="P3597" s="164">
        <v>0</v>
      </c>
      <c r="Q3597" s="164">
        <v>0</v>
      </c>
      <c r="R3597" s="164">
        <f t="shared" si="1721"/>
        <v>0</v>
      </c>
      <c r="S3597" s="164">
        <v>0</v>
      </c>
      <c r="T3597" s="164">
        <v>0</v>
      </c>
      <c r="U3597" s="164">
        <v>0</v>
      </c>
      <c r="V3597" s="164">
        <v>0</v>
      </c>
    </row>
    <row r="3598" spans="1:22" ht="16.5" thickTop="1" thickBot="1">
      <c r="A3598" s="160" t="s">
        <v>121</v>
      </c>
      <c r="B3598" s="168" t="s">
        <v>104</v>
      </c>
      <c r="C3598" s="164">
        <f t="shared" si="1715"/>
        <v>55000</v>
      </c>
      <c r="D3598" s="164">
        <f t="shared" si="1716"/>
        <v>13800</v>
      </c>
      <c r="E3598" s="164">
        <f t="shared" si="1716"/>
        <v>13700</v>
      </c>
      <c r="F3598" s="164">
        <f t="shared" si="1716"/>
        <v>13800</v>
      </c>
      <c r="G3598" s="164">
        <f t="shared" si="1716"/>
        <v>13700</v>
      </c>
      <c r="H3598" s="164">
        <f t="shared" si="1717"/>
        <v>55000</v>
      </c>
      <c r="I3598" s="164">
        <v>13800</v>
      </c>
      <c r="J3598" s="164">
        <v>13700</v>
      </c>
      <c r="K3598" s="164">
        <v>13800</v>
      </c>
      <c r="L3598" s="164">
        <v>13700</v>
      </c>
      <c r="M3598" s="164">
        <f t="shared" si="1719"/>
        <v>0</v>
      </c>
      <c r="N3598" s="164">
        <v>0</v>
      </c>
      <c r="O3598" s="164">
        <v>0</v>
      </c>
      <c r="P3598" s="164">
        <v>0</v>
      </c>
      <c r="Q3598" s="164">
        <v>0</v>
      </c>
      <c r="R3598" s="164">
        <f t="shared" si="1721"/>
        <v>0</v>
      </c>
      <c r="S3598" s="164">
        <v>0</v>
      </c>
      <c r="T3598" s="164">
        <v>0</v>
      </c>
      <c r="U3598" s="164">
        <v>0</v>
      </c>
      <c r="V3598" s="164">
        <v>0</v>
      </c>
    </row>
    <row r="3599" spans="1:22" ht="16.5" thickTop="1" thickBot="1">
      <c r="A3599" s="160" t="s">
        <v>121</v>
      </c>
      <c r="B3599" s="168" t="s">
        <v>105</v>
      </c>
      <c r="C3599" s="164">
        <f t="shared" si="1715"/>
        <v>15000</v>
      </c>
      <c r="D3599" s="164">
        <f t="shared" si="1716"/>
        <v>3800</v>
      </c>
      <c r="E3599" s="164">
        <f t="shared" si="1716"/>
        <v>3700</v>
      </c>
      <c r="F3599" s="164">
        <f t="shared" si="1716"/>
        <v>3800</v>
      </c>
      <c r="G3599" s="164">
        <f t="shared" si="1716"/>
        <v>3700</v>
      </c>
      <c r="H3599" s="164">
        <f t="shared" si="1717"/>
        <v>15000</v>
      </c>
      <c r="I3599" s="164">
        <f>SUM(I3600)</f>
        <v>3800</v>
      </c>
      <c r="J3599" s="164">
        <f>SUM(J3600)</f>
        <v>3700</v>
      </c>
      <c r="K3599" s="164">
        <f>SUM(K3600)</f>
        <v>3800</v>
      </c>
      <c r="L3599" s="164">
        <f>SUM(L3600)</f>
        <v>3700</v>
      </c>
      <c r="M3599" s="164">
        <f t="shared" si="1719"/>
        <v>0</v>
      </c>
      <c r="N3599" s="164">
        <f>SUM(N3600)</f>
        <v>0</v>
      </c>
      <c r="O3599" s="164">
        <f>SUM(O3600)</f>
        <v>0</v>
      </c>
      <c r="P3599" s="164">
        <f>SUM(P3600)</f>
        <v>0</v>
      </c>
      <c r="Q3599" s="164">
        <f>SUM(Q3600)</f>
        <v>0</v>
      </c>
      <c r="R3599" s="164">
        <f t="shared" si="1721"/>
        <v>0</v>
      </c>
      <c r="S3599" s="164">
        <f>SUM(S3600)</f>
        <v>0</v>
      </c>
      <c r="T3599" s="164">
        <f>SUM(T3600)</f>
        <v>0</v>
      </c>
      <c r="U3599" s="164">
        <f>SUM(U3600)</f>
        <v>0</v>
      </c>
      <c r="V3599" s="164">
        <f>SUM(V3600)</f>
        <v>0</v>
      </c>
    </row>
    <row r="3600" spans="1:22" ht="31.5" thickTop="1" thickBot="1">
      <c r="A3600" s="160" t="s">
        <v>121</v>
      </c>
      <c r="B3600" s="169" t="s">
        <v>153</v>
      </c>
      <c r="C3600" s="164">
        <f t="shared" si="1715"/>
        <v>15000</v>
      </c>
      <c r="D3600" s="164">
        <f t="shared" si="1716"/>
        <v>3800</v>
      </c>
      <c r="E3600" s="164">
        <f t="shared" si="1716"/>
        <v>3700</v>
      </c>
      <c r="F3600" s="164">
        <f t="shared" si="1716"/>
        <v>3800</v>
      </c>
      <c r="G3600" s="164">
        <f t="shared" si="1716"/>
        <v>3700</v>
      </c>
      <c r="H3600" s="164">
        <f t="shared" si="1717"/>
        <v>15000</v>
      </c>
      <c r="I3600" s="164">
        <v>3800</v>
      </c>
      <c r="J3600" s="164">
        <v>3700</v>
      </c>
      <c r="K3600" s="164">
        <v>3800</v>
      </c>
      <c r="L3600" s="164">
        <v>3700</v>
      </c>
      <c r="M3600" s="164">
        <f t="shared" si="1719"/>
        <v>0</v>
      </c>
      <c r="N3600" s="164">
        <v>0</v>
      </c>
      <c r="O3600" s="164">
        <v>0</v>
      </c>
      <c r="P3600" s="164">
        <v>0</v>
      </c>
      <c r="Q3600" s="164">
        <v>0</v>
      </c>
      <c r="R3600" s="164">
        <f t="shared" si="1721"/>
        <v>0</v>
      </c>
      <c r="S3600" s="164">
        <v>0</v>
      </c>
      <c r="T3600" s="164">
        <v>0</v>
      </c>
      <c r="U3600" s="164">
        <v>0</v>
      </c>
      <c r="V3600" s="164">
        <v>0</v>
      </c>
    </row>
    <row r="3601" spans="1:22" ht="16.5" thickTop="1" thickBot="1">
      <c r="A3601" s="160" t="s">
        <v>121</v>
      </c>
      <c r="B3601" s="167" t="s">
        <v>155</v>
      </c>
      <c r="C3601" s="164">
        <f t="shared" si="1715"/>
        <v>130000</v>
      </c>
      <c r="D3601" s="164">
        <f t="shared" si="1716"/>
        <v>0</v>
      </c>
      <c r="E3601" s="164">
        <f t="shared" si="1716"/>
        <v>60000</v>
      </c>
      <c r="F3601" s="164">
        <f t="shared" si="1716"/>
        <v>70000</v>
      </c>
      <c r="G3601" s="164">
        <f t="shared" si="1716"/>
        <v>0</v>
      </c>
      <c r="H3601" s="164">
        <f t="shared" si="1717"/>
        <v>130000</v>
      </c>
      <c r="I3601" s="164">
        <v>0</v>
      </c>
      <c r="J3601" s="164">
        <v>60000</v>
      </c>
      <c r="K3601" s="164">
        <v>70000</v>
      </c>
      <c r="L3601" s="164">
        <v>0</v>
      </c>
      <c r="M3601" s="164">
        <f t="shared" si="1719"/>
        <v>0</v>
      </c>
      <c r="N3601" s="164">
        <v>0</v>
      </c>
      <c r="O3601" s="164">
        <v>0</v>
      </c>
      <c r="P3601" s="164">
        <v>0</v>
      </c>
      <c r="Q3601" s="164">
        <v>0</v>
      </c>
      <c r="R3601" s="164">
        <f t="shared" si="1721"/>
        <v>0</v>
      </c>
      <c r="S3601" s="164">
        <v>0</v>
      </c>
      <c r="T3601" s="164">
        <v>0</v>
      </c>
      <c r="U3601" s="164">
        <v>0</v>
      </c>
      <c r="V3601" s="164">
        <v>0</v>
      </c>
    </row>
    <row r="3602" spans="1:22" ht="31.5" thickTop="1" thickBot="1">
      <c r="A3602" s="160" t="s">
        <v>1241</v>
      </c>
      <c r="B3602" s="166" t="s">
        <v>1242</v>
      </c>
      <c r="C3602" s="164">
        <f t="shared" si="1715"/>
        <v>300000</v>
      </c>
      <c r="D3602" s="164">
        <f t="shared" si="1716"/>
        <v>0</v>
      </c>
      <c r="E3602" s="164">
        <f t="shared" si="1716"/>
        <v>0</v>
      </c>
      <c r="F3602" s="164">
        <f t="shared" si="1716"/>
        <v>150000</v>
      </c>
      <c r="G3602" s="164">
        <f t="shared" si="1716"/>
        <v>150000</v>
      </c>
      <c r="H3602" s="164">
        <f t="shared" si="1717"/>
        <v>300000</v>
      </c>
      <c r="I3602" s="164">
        <f t="shared" ref="I3602:L3603" si="1723">SUM(I3603)</f>
        <v>0</v>
      </c>
      <c r="J3602" s="164">
        <f t="shared" si="1723"/>
        <v>0</v>
      </c>
      <c r="K3602" s="164">
        <f t="shared" si="1723"/>
        <v>150000</v>
      </c>
      <c r="L3602" s="164">
        <f t="shared" si="1723"/>
        <v>150000</v>
      </c>
      <c r="M3602" s="164">
        <f t="shared" si="1719"/>
        <v>0</v>
      </c>
      <c r="N3602" s="164">
        <f t="shared" ref="N3602:Q3603" si="1724">SUM(N3603)</f>
        <v>0</v>
      </c>
      <c r="O3602" s="164">
        <f t="shared" si="1724"/>
        <v>0</v>
      </c>
      <c r="P3602" s="164">
        <f t="shared" si="1724"/>
        <v>0</v>
      </c>
      <c r="Q3602" s="164">
        <f t="shared" si="1724"/>
        <v>0</v>
      </c>
      <c r="R3602" s="164">
        <f t="shared" si="1721"/>
        <v>0</v>
      </c>
      <c r="S3602" s="164">
        <f t="shared" ref="S3602:V3603" si="1725">SUM(S3603)</f>
        <v>0</v>
      </c>
      <c r="T3602" s="164">
        <f t="shared" si="1725"/>
        <v>0</v>
      </c>
      <c r="U3602" s="164">
        <f t="shared" si="1725"/>
        <v>0</v>
      </c>
      <c r="V3602" s="164">
        <f t="shared" si="1725"/>
        <v>0</v>
      </c>
    </row>
    <row r="3603" spans="1:22" ht="16.5" thickTop="1" thickBot="1">
      <c r="A3603" s="160" t="s">
        <v>121</v>
      </c>
      <c r="B3603" s="167" t="s">
        <v>99</v>
      </c>
      <c r="C3603" s="164">
        <f t="shared" si="1715"/>
        <v>300000</v>
      </c>
      <c r="D3603" s="164">
        <f t="shared" si="1716"/>
        <v>0</v>
      </c>
      <c r="E3603" s="164">
        <f t="shared" si="1716"/>
        <v>0</v>
      </c>
      <c r="F3603" s="164">
        <f t="shared" si="1716"/>
        <v>150000</v>
      </c>
      <c r="G3603" s="164">
        <f t="shared" si="1716"/>
        <v>150000</v>
      </c>
      <c r="H3603" s="164">
        <f t="shared" si="1717"/>
        <v>300000</v>
      </c>
      <c r="I3603" s="164">
        <f t="shared" si="1723"/>
        <v>0</v>
      </c>
      <c r="J3603" s="164">
        <f t="shared" si="1723"/>
        <v>0</v>
      </c>
      <c r="K3603" s="164">
        <f t="shared" si="1723"/>
        <v>150000</v>
      </c>
      <c r="L3603" s="164">
        <f t="shared" si="1723"/>
        <v>150000</v>
      </c>
      <c r="M3603" s="164">
        <f t="shared" si="1719"/>
        <v>0</v>
      </c>
      <c r="N3603" s="164">
        <f t="shared" si="1724"/>
        <v>0</v>
      </c>
      <c r="O3603" s="164">
        <f t="shared" si="1724"/>
        <v>0</v>
      </c>
      <c r="P3603" s="164">
        <f t="shared" si="1724"/>
        <v>0</v>
      </c>
      <c r="Q3603" s="164">
        <f t="shared" si="1724"/>
        <v>0</v>
      </c>
      <c r="R3603" s="164">
        <f t="shared" si="1721"/>
        <v>0</v>
      </c>
      <c r="S3603" s="164">
        <f t="shared" si="1725"/>
        <v>0</v>
      </c>
      <c r="T3603" s="164">
        <f t="shared" si="1725"/>
        <v>0</v>
      </c>
      <c r="U3603" s="164">
        <f t="shared" si="1725"/>
        <v>0</v>
      </c>
      <c r="V3603" s="164">
        <f t="shared" si="1725"/>
        <v>0</v>
      </c>
    </row>
    <row r="3604" spans="1:22" ht="16.5" thickTop="1" thickBot="1">
      <c r="A3604" s="160" t="s">
        <v>121</v>
      </c>
      <c r="B3604" s="168" t="s">
        <v>101</v>
      </c>
      <c r="C3604" s="164">
        <f t="shared" si="1715"/>
        <v>300000</v>
      </c>
      <c r="D3604" s="164">
        <f t="shared" si="1716"/>
        <v>0</v>
      </c>
      <c r="E3604" s="164">
        <f t="shared" si="1716"/>
        <v>0</v>
      </c>
      <c r="F3604" s="164">
        <f t="shared" si="1716"/>
        <v>150000</v>
      </c>
      <c r="G3604" s="164">
        <f t="shared" si="1716"/>
        <v>150000</v>
      </c>
      <c r="H3604" s="164">
        <f t="shared" si="1717"/>
        <v>300000</v>
      </c>
      <c r="I3604" s="164">
        <v>0</v>
      </c>
      <c r="J3604" s="164">
        <v>0</v>
      </c>
      <c r="K3604" s="164">
        <v>150000</v>
      </c>
      <c r="L3604" s="164">
        <v>150000</v>
      </c>
      <c r="M3604" s="164">
        <f t="shared" si="1719"/>
        <v>0</v>
      </c>
      <c r="N3604" s="164">
        <v>0</v>
      </c>
      <c r="O3604" s="164">
        <v>0</v>
      </c>
      <c r="P3604" s="164">
        <v>0</v>
      </c>
      <c r="Q3604" s="164">
        <v>0</v>
      </c>
      <c r="R3604" s="164">
        <f t="shared" si="1721"/>
        <v>0</v>
      </c>
      <c r="S3604" s="164">
        <v>0</v>
      </c>
      <c r="T3604" s="164">
        <v>0</v>
      </c>
      <c r="U3604" s="164">
        <v>0</v>
      </c>
      <c r="V3604" s="164">
        <v>0</v>
      </c>
    </row>
    <row r="3605" spans="1:22" ht="31.5" thickTop="1" thickBot="1">
      <c r="A3605" s="160" t="s">
        <v>1243</v>
      </c>
      <c r="B3605" s="163" t="s">
        <v>1244</v>
      </c>
      <c r="C3605" s="164">
        <f t="shared" si="1715"/>
        <v>1872210000</v>
      </c>
      <c r="D3605" s="164">
        <f t="shared" si="1716"/>
        <v>458000655</v>
      </c>
      <c r="E3605" s="164">
        <f t="shared" si="1716"/>
        <v>497667400</v>
      </c>
      <c r="F3605" s="164">
        <f t="shared" si="1716"/>
        <v>463172689</v>
      </c>
      <c r="G3605" s="164">
        <f t="shared" si="1716"/>
        <v>453369256</v>
      </c>
      <c r="H3605" s="164">
        <f t="shared" si="1717"/>
        <v>1835510000</v>
      </c>
      <c r="I3605" s="164">
        <f t="shared" ref="I3605:L3606" si="1726">SUM(I3635,I4020,I4187,I4365,I4799,I4958,I5022,I5085,I5177,I5528,I5727,I5905,I5952,I5958,I5962)</f>
        <v>452105655</v>
      </c>
      <c r="J3605" s="164">
        <f t="shared" si="1726"/>
        <v>485684400</v>
      </c>
      <c r="K3605" s="164">
        <f t="shared" si="1726"/>
        <v>451838689</v>
      </c>
      <c r="L3605" s="164">
        <f t="shared" si="1726"/>
        <v>445881256</v>
      </c>
      <c r="M3605" s="164">
        <f t="shared" si="1719"/>
        <v>3400000</v>
      </c>
      <c r="N3605" s="164">
        <f t="shared" ref="N3605:Q3606" si="1727">SUM(N3635,N4020,N4187,N4365,N4799,N4958,N5022,N5085,N5177,N5528,N5727,N5905,N5952,N5958,N5962)</f>
        <v>0</v>
      </c>
      <c r="O3605" s="164">
        <f t="shared" si="1727"/>
        <v>1140000</v>
      </c>
      <c r="P3605" s="164">
        <f t="shared" si="1727"/>
        <v>1140000</v>
      </c>
      <c r="Q3605" s="164">
        <f t="shared" si="1727"/>
        <v>1120000</v>
      </c>
      <c r="R3605" s="164">
        <f t="shared" si="1721"/>
        <v>33300000</v>
      </c>
      <c r="S3605" s="164">
        <f t="shared" ref="S3605:V3606" si="1728">SUM(S3635,S4020,S4187,S4365,S4799,S4958,S5022,S5085,S5177,S5528,S5727,S5905,S5952,S5958,S5962)</f>
        <v>5895000</v>
      </c>
      <c r="T3605" s="164">
        <f t="shared" si="1728"/>
        <v>10843000</v>
      </c>
      <c r="U3605" s="164">
        <f t="shared" si="1728"/>
        <v>10194000</v>
      </c>
      <c r="V3605" s="164">
        <f t="shared" si="1728"/>
        <v>6368000</v>
      </c>
    </row>
    <row r="3606" spans="1:22" ht="16.5" thickTop="1" thickBot="1">
      <c r="A3606" s="160" t="s">
        <v>121</v>
      </c>
      <c r="B3606" s="165" t="s">
        <v>99</v>
      </c>
      <c r="C3606" s="164">
        <f t="shared" si="1715"/>
        <v>1751472478</v>
      </c>
      <c r="D3606" s="164">
        <f t="shared" si="1716"/>
        <v>440732155</v>
      </c>
      <c r="E3606" s="164">
        <f t="shared" si="1716"/>
        <v>460575700</v>
      </c>
      <c r="F3606" s="164">
        <f t="shared" si="1716"/>
        <v>425652595</v>
      </c>
      <c r="G3606" s="164">
        <f t="shared" si="1716"/>
        <v>424512028</v>
      </c>
      <c r="H3606" s="164">
        <f t="shared" si="1717"/>
        <v>1738096478</v>
      </c>
      <c r="I3606" s="164">
        <f t="shared" si="1726"/>
        <v>437462155</v>
      </c>
      <c r="J3606" s="164">
        <f t="shared" si="1726"/>
        <v>457006700</v>
      </c>
      <c r="K3606" s="164">
        <f t="shared" si="1726"/>
        <v>422784595</v>
      </c>
      <c r="L3606" s="164">
        <f t="shared" si="1726"/>
        <v>420843028</v>
      </c>
      <c r="M3606" s="164">
        <f t="shared" si="1719"/>
        <v>0</v>
      </c>
      <c r="N3606" s="164">
        <f t="shared" si="1727"/>
        <v>0</v>
      </c>
      <c r="O3606" s="164">
        <f t="shared" si="1727"/>
        <v>0</v>
      </c>
      <c r="P3606" s="164">
        <f t="shared" si="1727"/>
        <v>0</v>
      </c>
      <c r="Q3606" s="164">
        <f t="shared" si="1727"/>
        <v>0</v>
      </c>
      <c r="R3606" s="164">
        <f t="shared" si="1721"/>
        <v>13376000</v>
      </c>
      <c r="S3606" s="164">
        <f t="shared" si="1728"/>
        <v>3270000</v>
      </c>
      <c r="T3606" s="164">
        <f t="shared" si="1728"/>
        <v>3569000</v>
      </c>
      <c r="U3606" s="164">
        <f t="shared" si="1728"/>
        <v>2868000</v>
      </c>
      <c r="V3606" s="164">
        <f t="shared" si="1728"/>
        <v>3669000</v>
      </c>
    </row>
    <row r="3607" spans="1:22" ht="16.5" thickTop="1" thickBot="1">
      <c r="A3607" s="160" t="s">
        <v>121</v>
      </c>
      <c r="B3607" s="166" t="s">
        <v>100</v>
      </c>
      <c r="C3607" s="164">
        <f t="shared" si="1715"/>
        <v>86283000</v>
      </c>
      <c r="D3607" s="164">
        <f t="shared" si="1716"/>
        <v>21953300</v>
      </c>
      <c r="E3607" s="164">
        <f t="shared" si="1716"/>
        <v>21944400</v>
      </c>
      <c r="F3607" s="164">
        <f t="shared" si="1716"/>
        <v>21720200</v>
      </c>
      <c r="G3607" s="164">
        <f t="shared" si="1716"/>
        <v>20665100</v>
      </c>
      <c r="H3607" s="164">
        <f t="shared" si="1717"/>
        <v>86283000</v>
      </c>
      <c r="I3607" s="164">
        <f>SUM(I3637,I4022,I4189,I4367,I4801,I5087,I5179,I5530,I5729)</f>
        <v>21953300</v>
      </c>
      <c r="J3607" s="164">
        <f>SUM(J3637,J4022,J4189,J4367,J4801,J5087,J5179,J5530,J5729)</f>
        <v>21944400</v>
      </c>
      <c r="K3607" s="164">
        <f>SUM(K3637,K4022,K4189,K4367,K4801,K5087,K5179,K5530,K5729)</f>
        <v>21720200</v>
      </c>
      <c r="L3607" s="164">
        <f>SUM(L3637,L4022,L4189,L4367,L4801,L5087,L5179,L5530,L5729)</f>
        <v>20665100</v>
      </c>
      <c r="M3607" s="164">
        <f t="shared" si="1719"/>
        <v>0</v>
      </c>
      <c r="N3607" s="164">
        <f>SUM(N3637,N4022,N4189,N4367,N4801,N5087,N5179,N5530,N5729)</f>
        <v>0</v>
      </c>
      <c r="O3607" s="164">
        <f>SUM(O3637,O4022,O4189,O4367,O4801,O5087,O5179,O5530,O5729)</f>
        <v>0</v>
      </c>
      <c r="P3607" s="164">
        <f>SUM(P3637,P4022,P4189,P4367,P4801,P5087,P5179,P5530,P5729)</f>
        <v>0</v>
      </c>
      <c r="Q3607" s="164">
        <f>SUM(Q3637,Q4022,Q4189,Q4367,Q4801,Q5087,Q5179,Q5530,Q5729)</f>
        <v>0</v>
      </c>
      <c r="R3607" s="164">
        <f t="shared" si="1721"/>
        <v>0</v>
      </c>
      <c r="S3607" s="164">
        <f>SUM(S3637,S4022,S4189,S4367,S4801,S5087,S5179,S5530,S5729)</f>
        <v>0</v>
      </c>
      <c r="T3607" s="164">
        <f>SUM(T3637,T4022,T4189,T4367,T4801,T5087,T5179,T5530,T5729)</f>
        <v>0</v>
      </c>
      <c r="U3607" s="164">
        <f>SUM(U3637,U4022,U4189,U4367,U4801,U5087,U5179,U5530,U5729)</f>
        <v>0</v>
      </c>
      <c r="V3607" s="164">
        <f>SUM(V3637,V4022,V4189,V4367,V4801,V5087,V5179,V5530,V5729)</f>
        <v>0</v>
      </c>
    </row>
    <row r="3608" spans="1:22" ht="16.5" thickTop="1" thickBot="1">
      <c r="A3608" s="160" t="s">
        <v>121</v>
      </c>
      <c r="B3608" s="166" t="s">
        <v>101</v>
      </c>
      <c r="C3608" s="164">
        <f t="shared" si="1715"/>
        <v>171508750</v>
      </c>
      <c r="D3608" s="164">
        <f t="shared" si="1716"/>
        <v>32798555</v>
      </c>
      <c r="E3608" s="164">
        <f t="shared" si="1716"/>
        <v>34647600</v>
      </c>
      <c r="F3608" s="164">
        <f t="shared" si="1716"/>
        <v>65449595</v>
      </c>
      <c r="G3608" s="164">
        <f t="shared" si="1716"/>
        <v>38613000</v>
      </c>
      <c r="H3608" s="164">
        <f t="shared" si="1717"/>
        <v>161540750</v>
      </c>
      <c r="I3608" s="164">
        <f>SUM(I3638,I4023,I4190,I4368,I4802,I4960,I5024,I5088,I5180,I5531,I5730,I5954,I5960)</f>
        <v>31250555</v>
      </c>
      <c r="J3608" s="164">
        <f>SUM(J3638,J4023,J4190,J4368,J4802,J4960,J5024,J5088,J5180,J5531,J5730,J5954,J5960)</f>
        <v>32760600</v>
      </c>
      <c r="K3608" s="164">
        <f>SUM(K3638,K4023,K4190,K4368,K4802,K4960,K5024,K5088,K5180,K5531,K5730,K5954,K5960)</f>
        <v>62583595</v>
      </c>
      <c r="L3608" s="164">
        <f>SUM(L3638,L4023,L4190,L4368,L4802,L4960,L5024,L5088,L5180,L5531,L5730,L5954,L5960)</f>
        <v>34946000</v>
      </c>
      <c r="M3608" s="164">
        <f t="shared" si="1719"/>
        <v>0</v>
      </c>
      <c r="N3608" s="164">
        <f>SUM(N3638,N4023,N4190,N4368,N4802,N4960,N5024,N5088,N5180,N5531,N5730,N5954,N5960)</f>
        <v>0</v>
      </c>
      <c r="O3608" s="164">
        <f>SUM(O3638,O4023,O4190,O4368,O4802,O4960,O5024,O5088,O5180,O5531,O5730,O5954,O5960)</f>
        <v>0</v>
      </c>
      <c r="P3608" s="164">
        <f>SUM(P3638,P4023,P4190,P4368,P4802,P4960,P5024,P5088,P5180,P5531,P5730,P5954,P5960)</f>
        <v>0</v>
      </c>
      <c r="Q3608" s="164">
        <f>SUM(Q3638,Q4023,Q4190,Q4368,Q4802,Q4960,Q5024,Q5088,Q5180,Q5531,Q5730,Q5954,Q5960)</f>
        <v>0</v>
      </c>
      <c r="R3608" s="164">
        <f t="shared" si="1721"/>
        <v>9968000</v>
      </c>
      <c r="S3608" s="164">
        <f>SUM(S3638,S4023,S4190,S4368,S4802,S4960,S5024,S5088,S5180,S5531,S5730,S5954,S5960)</f>
        <v>1548000</v>
      </c>
      <c r="T3608" s="164">
        <f>SUM(T3638,T4023,T4190,T4368,T4802,T4960,T5024,T5088,T5180,T5531,T5730,T5954,T5960)</f>
        <v>1887000</v>
      </c>
      <c r="U3608" s="164">
        <f>SUM(U3638,U4023,U4190,U4368,U4802,U4960,U5024,U5088,U5180,U5531,U5730,U5954,U5960)</f>
        <v>2866000</v>
      </c>
      <c r="V3608" s="164">
        <f>SUM(V3638,V4023,V4190,V4368,V4802,V4960,V5024,V5088,V5180,V5531,V5730,V5954,V5960)</f>
        <v>3667000</v>
      </c>
    </row>
    <row r="3609" spans="1:22" ht="16.5" thickTop="1" thickBot="1">
      <c r="A3609" s="160" t="s">
        <v>121</v>
      </c>
      <c r="B3609" s="166" t="s">
        <v>103</v>
      </c>
      <c r="C3609" s="164">
        <f t="shared" si="1715"/>
        <v>200838000</v>
      </c>
      <c r="D3609" s="164">
        <f t="shared" si="1716"/>
        <v>58964000</v>
      </c>
      <c r="E3609" s="164">
        <f t="shared" si="1716"/>
        <v>50818300</v>
      </c>
      <c r="F3609" s="164">
        <f t="shared" si="1716"/>
        <v>52015700</v>
      </c>
      <c r="G3609" s="164">
        <f t="shared" si="1716"/>
        <v>39040000</v>
      </c>
      <c r="H3609" s="164">
        <f t="shared" si="1717"/>
        <v>197438000</v>
      </c>
      <c r="I3609" s="164">
        <f t="shared" ref="I3609:L3610" si="1729">SUM(I4024,I4191,I4369,I4803,I4961,I5089,I5181,I5731,I5964)</f>
        <v>57244000</v>
      </c>
      <c r="J3609" s="164">
        <f t="shared" si="1729"/>
        <v>49138300</v>
      </c>
      <c r="K3609" s="164">
        <f t="shared" si="1729"/>
        <v>52015700</v>
      </c>
      <c r="L3609" s="164">
        <f t="shared" si="1729"/>
        <v>39040000</v>
      </c>
      <c r="M3609" s="164">
        <f t="shared" si="1719"/>
        <v>0</v>
      </c>
      <c r="N3609" s="164">
        <f t="shared" ref="N3609:Q3610" si="1730">SUM(N4024,N4191,N4369,N4803,N4961,N5089,N5181,N5731,N5964)</f>
        <v>0</v>
      </c>
      <c r="O3609" s="164">
        <f t="shared" si="1730"/>
        <v>0</v>
      </c>
      <c r="P3609" s="164">
        <f t="shared" si="1730"/>
        <v>0</v>
      </c>
      <c r="Q3609" s="164">
        <f t="shared" si="1730"/>
        <v>0</v>
      </c>
      <c r="R3609" s="164">
        <f t="shared" si="1721"/>
        <v>3400000</v>
      </c>
      <c r="S3609" s="164">
        <f t="shared" ref="S3609:V3610" si="1731">SUM(S4024,S4191,S4369,S4803,S4961,S5089,S5181,S5731,S5964)</f>
        <v>1720000</v>
      </c>
      <c r="T3609" s="164">
        <f t="shared" si="1731"/>
        <v>1680000</v>
      </c>
      <c r="U3609" s="164">
        <f t="shared" si="1731"/>
        <v>0</v>
      </c>
      <c r="V3609" s="164">
        <f t="shared" si="1731"/>
        <v>0</v>
      </c>
    </row>
    <row r="3610" spans="1:22" ht="16.5" thickTop="1" thickBot="1">
      <c r="A3610" s="160" t="s">
        <v>121</v>
      </c>
      <c r="B3610" s="167" t="s">
        <v>133</v>
      </c>
      <c r="C3610" s="164">
        <f t="shared" si="1715"/>
        <v>200838000</v>
      </c>
      <c r="D3610" s="164">
        <f t="shared" si="1716"/>
        <v>58964000</v>
      </c>
      <c r="E3610" s="164">
        <f t="shared" si="1716"/>
        <v>50818300</v>
      </c>
      <c r="F3610" s="164">
        <f t="shared" si="1716"/>
        <v>52015700</v>
      </c>
      <c r="G3610" s="164">
        <f t="shared" si="1716"/>
        <v>39040000</v>
      </c>
      <c r="H3610" s="164">
        <f t="shared" si="1717"/>
        <v>197438000</v>
      </c>
      <c r="I3610" s="164">
        <f t="shared" si="1729"/>
        <v>57244000</v>
      </c>
      <c r="J3610" s="164">
        <f t="shared" si="1729"/>
        <v>49138300</v>
      </c>
      <c r="K3610" s="164">
        <f t="shared" si="1729"/>
        <v>52015700</v>
      </c>
      <c r="L3610" s="164">
        <f t="shared" si="1729"/>
        <v>39040000</v>
      </c>
      <c r="M3610" s="164">
        <f t="shared" si="1719"/>
        <v>0</v>
      </c>
      <c r="N3610" s="164">
        <f t="shared" si="1730"/>
        <v>0</v>
      </c>
      <c r="O3610" s="164">
        <f t="shared" si="1730"/>
        <v>0</v>
      </c>
      <c r="P3610" s="164">
        <f t="shared" si="1730"/>
        <v>0</v>
      </c>
      <c r="Q3610" s="164">
        <f t="shared" si="1730"/>
        <v>0</v>
      </c>
      <c r="R3610" s="164">
        <f t="shared" si="1721"/>
        <v>3400000</v>
      </c>
      <c r="S3610" s="164">
        <f t="shared" si="1731"/>
        <v>1720000</v>
      </c>
      <c r="T3610" s="164">
        <f t="shared" si="1731"/>
        <v>1680000</v>
      </c>
      <c r="U3610" s="164">
        <f t="shared" si="1731"/>
        <v>0</v>
      </c>
      <c r="V3610" s="164">
        <f t="shared" si="1731"/>
        <v>0</v>
      </c>
    </row>
    <row r="3611" spans="1:22" ht="16.5" thickTop="1" thickBot="1">
      <c r="A3611" s="160" t="s">
        <v>121</v>
      </c>
      <c r="B3611" s="166" t="s">
        <v>15</v>
      </c>
      <c r="C3611" s="164">
        <f t="shared" si="1715"/>
        <v>59748000</v>
      </c>
      <c r="D3611" s="164">
        <f t="shared" si="1716"/>
        <v>13985000</v>
      </c>
      <c r="E3611" s="164">
        <f t="shared" si="1716"/>
        <v>14432000</v>
      </c>
      <c r="F3611" s="164">
        <f t="shared" si="1716"/>
        <v>10230000</v>
      </c>
      <c r="G3611" s="164">
        <f t="shared" si="1716"/>
        <v>21101000</v>
      </c>
      <c r="H3611" s="164">
        <f t="shared" si="1717"/>
        <v>59748000</v>
      </c>
      <c r="I3611" s="164">
        <f>SUM(I3639,I4026,I4193,I4371,I4805,I5025,I5183,I5532,I5733)</f>
        <v>13985000</v>
      </c>
      <c r="J3611" s="164">
        <f>SUM(J3639,J4026,J4193,J4371,J4805,J5025,J5183,J5532,J5733)</f>
        <v>14432000</v>
      </c>
      <c r="K3611" s="164">
        <f>SUM(K3639,K4026,K4193,K4371,K4805,K5025,K5183,K5532,K5733)</f>
        <v>10230000</v>
      </c>
      <c r="L3611" s="164">
        <f>SUM(L3639,L4026,L4193,L4371,L4805,L5025,L5183,L5532,L5733)</f>
        <v>21101000</v>
      </c>
      <c r="M3611" s="164">
        <f t="shared" si="1719"/>
        <v>0</v>
      </c>
      <c r="N3611" s="164">
        <f>SUM(N3639,N4026,N4193,N4371,N4805,N5025,N5183,N5532,N5733)</f>
        <v>0</v>
      </c>
      <c r="O3611" s="164">
        <f>SUM(O3639,O4026,O4193,O4371,O4805,O5025,O5183,O5532,O5733)</f>
        <v>0</v>
      </c>
      <c r="P3611" s="164">
        <f>SUM(P3639,P4026,P4193,P4371,P4805,P5025,P5183,P5532,P5733)</f>
        <v>0</v>
      </c>
      <c r="Q3611" s="164">
        <f>SUM(Q3639,Q4026,Q4193,Q4371,Q4805,Q5025,Q5183,Q5532,Q5733)</f>
        <v>0</v>
      </c>
      <c r="R3611" s="164">
        <f t="shared" si="1721"/>
        <v>0</v>
      </c>
      <c r="S3611" s="164">
        <f>SUM(S3639,S4026,S4193,S4371,S4805,S5025,S5183,S5532,S5733)</f>
        <v>0</v>
      </c>
      <c r="T3611" s="164">
        <f>SUM(T3639,T4026,T4193,T4371,T4805,T5025,T5183,T5532,T5733)</f>
        <v>0</v>
      </c>
      <c r="U3611" s="164">
        <f>SUM(U3639,U4026,U4193,U4371,U4805,U5025,U5183,U5532,U5733)</f>
        <v>0</v>
      </c>
      <c r="V3611" s="164">
        <f>SUM(V3639,V4026,V4193,V4371,V4805,V5025,V5183,V5532,V5733)</f>
        <v>0</v>
      </c>
    </row>
    <row r="3612" spans="1:22" ht="16.5" thickTop="1" thickBot="1">
      <c r="A3612" s="160" t="s">
        <v>121</v>
      </c>
      <c r="B3612" s="167" t="s">
        <v>136</v>
      </c>
      <c r="C3612" s="164">
        <f t="shared" si="1715"/>
        <v>4018000</v>
      </c>
      <c r="D3612" s="164">
        <f t="shared" si="1716"/>
        <v>2508000</v>
      </c>
      <c r="E3612" s="164">
        <f t="shared" si="1716"/>
        <v>534000</v>
      </c>
      <c r="F3612" s="164">
        <f t="shared" si="1716"/>
        <v>875000</v>
      </c>
      <c r="G3612" s="164">
        <f t="shared" si="1716"/>
        <v>101000</v>
      </c>
      <c r="H3612" s="164">
        <f t="shared" si="1717"/>
        <v>4018000</v>
      </c>
      <c r="I3612" s="164">
        <f t="shared" ref="I3612:L3613" si="1732">SUM(I3640,I4027,I4372,I4806,I5184,I5533)</f>
        <v>2508000</v>
      </c>
      <c r="J3612" s="164">
        <f t="shared" si="1732"/>
        <v>534000</v>
      </c>
      <c r="K3612" s="164">
        <f t="shared" si="1732"/>
        <v>875000</v>
      </c>
      <c r="L3612" s="164">
        <f t="shared" si="1732"/>
        <v>101000</v>
      </c>
      <c r="M3612" s="164">
        <f t="shared" si="1719"/>
        <v>0</v>
      </c>
      <c r="N3612" s="164">
        <f t="shared" ref="N3612:Q3613" si="1733">SUM(N3640,N4027,N4372,N4806,N5184,N5533)</f>
        <v>0</v>
      </c>
      <c r="O3612" s="164">
        <f t="shared" si="1733"/>
        <v>0</v>
      </c>
      <c r="P3612" s="164">
        <f t="shared" si="1733"/>
        <v>0</v>
      </c>
      <c r="Q3612" s="164">
        <f t="shared" si="1733"/>
        <v>0</v>
      </c>
      <c r="R3612" s="164">
        <f t="shared" si="1721"/>
        <v>0</v>
      </c>
      <c r="S3612" s="164">
        <f t="shared" ref="S3612:V3613" si="1734">SUM(S3640,S4027,S4372,S4806,S5184,S5533)</f>
        <v>0</v>
      </c>
      <c r="T3612" s="164">
        <f t="shared" si="1734"/>
        <v>0</v>
      </c>
      <c r="U3612" s="164">
        <f t="shared" si="1734"/>
        <v>0</v>
      </c>
      <c r="V3612" s="164">
        <f t="shared" si="1734"/>
        <v>0</v>
      </c>
    </row>
    <row r="3613" spans="1:22" ht="16.5" thickTop="1" thickBot="1">
      <c r="A3613" s="160" t="s">
        <v>121</v>
      </c>
      <c r="B3613" s="168" t="s">
        <v>135</v>
      </c>
      <c r="C3613" s="164">
        <f t="shared" si="1715"/>
        <v>4018000</v>
      </c>
      <c r="D3613" s="164">
        <f t="shared" si="1716"/>
        <v>2508000</v>
      </c>
      <c r="E3613" s="164">
        <f t="shared" si="1716"/>
        <v>534000</v>
      </c>
      <c r="F3613" s="164">
        <f t="shared" si="1716"/>
        <v>875000</v>
      </c>
      <c r="G3613" s="164">
        <f t="shared" si="1716"/>
        <v>101000</v>
      </c>
      <c r="H3613" s="164">
        <f t="shared" si="1717"/>
        <v>4018000</v>
      </c>
      <c r="I3613" s="164">
        <f t="shared" si="1732"/>
        <v>2508000</v>
      </c>
      <c r="J3613" s="164">
        <f t="shared" si="1732"/>
        <v>534000</v>
      </c>
      <c r="K3613" s="164">
        <f t="shared" si="1732"/>
        <v>875000</v>
      </c>
      <c r="L3613" s="164">
        <f t="shared" si="1732"/>
        <v>101000</v>
      </c>
      <c r="M3613" s="164">
        <f t="shared" si="1719"/>
        <v>0</v>
      </c>
      <c r="N3613" s="164">
        <f t="shared" si="1733"/>
        <v>0</v>
      </c>
      <c r="O3613" s="164">
        <f t="shared" si="1733"/>
        <v>0</v>
      </c>
      <c r="P3613" s="164">
        <f t="shared" si="1733"/>
        <v>0</v>
      </c>
      <c r="Q3613" s="164">
        <f t="shared" si="1733"/>
        <v>0</v>
      </c>
      <c r="R3613" s="164">
        <f t="shared" si="1721"/>
        <v>0</v>
      </c>
      <c r="S3613" s="164">
        <f t="shared" si="1734"/>
        <v>0</v>
      </c>
      <c r="T3613" s="164">
        <f t="shared" si="1734"/>
        <v>0</v>
      </c>
      <c r="U3613" s="164">
        <f t="shared" si="1734"/>
        <v>0</v>
      </c>
      <c r="V3613" s="164">
        <f t="shared" si="1734"/>
        <v>0</v>
      </c>
    </row>
    <row r="3614" spans="1:22" ht="16.5" thickTop="1" thickBot="1">
      <c r="A3614" s="160" t="s">
        <v>121</v>
      </c>
      <c r="B3614" s="167" t="s">
        <v>137</v>
      </c>
      <c r="C3614" s="164">
        <f t="shared" si="1715"/>
        <v>55730000</v>
      </c>
      <c r="D3614" s="164">
        <f t="shared" si="1716"/>
        <v>11477000</v>
      </c>
      <c r="E3614" s="164">
        <f t="shared" si="1716"/>
        <v>13898000</v>
      </c>
      <c r="F3614" s="164">
        <f t="shared" si="1716"/>
        <v>9355000</v>
      </c>
      <c r="G3614" s="164">
        <f t="shared" si="1716"/>
        <v>21000000</v>
      </c>
      <c r="H3614" s="164">
        <f t="shared" si="1717"/>
        <v>55730000</v>
      </c>
      <c r="I3614" s="164">
        <f>SUM(I3642,I4029,I4194,I4374,I4808,I5026,I5734)</f>
        <v>11477000</v>
      </c>
      <c r="J3614" s="164">
        <f>SUM(J3642,J4029,J4194,J4374,J4808,J5026,J5734)</f>
        <v>13898000</v>
      </c>
      <c r="K3614" s="164">
        <f>SUM(K3642,K4029,K4194,K4374,K4808,K5026,K5734)</f>
        <v>9355000</v>
      </c>
      <c r="L3614" s="164">
        <f>SUM(L3642,L4029,L4194,L4374,L4808,L5026,L5734)</f>
        <v>21000000</v>
      </c>
      <c r="M3614" s="164">
        <f t="shared" si="1719"/>
        <v>0</v>
      </c>
      <c r="N3614" s="164">
        <f>SUM(N3642,N4029,N4194,N4374,N4808,N5026,N5734)</f>
        <v>0</v>
      </c>
      <c r="O3614" s="164">
        <f>SUM(O3642,O4029,O4194,O4374,O4808,O5026,O5734)</f>
        <v>0</v>
      </c>
      <c r="P3614" s="164">
        <f>SUM(P3642,P4029,P4194,P4374,P4808,P5026,P5734)</f>
        <v>0</v>
      </c>
      <c r="Q3614" s="164">
        <f>SUM(Q3642,Q4029,Q4194,Q4374,Q4808,Q5026,Q5734)</f>
        <v>0</v>
      </c>
      <c r="R3614" s="164">
        <f t="shared" si="1721"/>
        <v>0</v>
      </c>
      <c r="S3614" s="164">
        <f>SUM(S3642,S4029,S4194,S4374,S4808,S5026,S5734)</f>
        <v>0</v>
      </c>
      <c r="T3614" s="164">
        <f>SUM(T3642,T4029,T4194,T4374,T4808,T5026,T5734)</f>
        <v>0</v>
      </c>
      <c r="U3614" s="164">
        <f>SUM(U3642,U4029,U4194,U4374,U4808,U5026,U5734)</f>
        <v>0</v>
      </c>
      <c r="V3614" s="164">
        <f>SUM(V3642,V4029,V4194,V4374,V4808,V5026,V5734)</f>
        <v>0</v>
      </c>
    </row>
    <row r="3615" spans="1:22" ht="16.5" thickTop="1" thickBot="1">
      <c r="A3615" s="160" t="s">
        <v>121</v>
      </c>
      <c r="B3615" s="168" t="s">
        <v>135</v>
      </c>
      <c r="C3615" s="164">
        <f t="shared" si="1715"/>
        <v>33530000</v>
      </c>
      <c r="D3615" s="164">
        <f t="shared" si="1716"/>
        <v>7097000</v>
      </c>
      <c r="E3615" s="164">
        <f t="shared" si="1716"/>
        <v>9698000</v>
      </c>
      <c r="F3615" s="164">
        <f t="shared" si="1716"/>
        <v>2805000</v>
      </c>
      <c r="G3615" s="164">
        <f t="shared" si="1716"/>
        <v>13930000</v>
      </c>
      <c r="H3615" s="164">
        <f t="shared" si="1717"/>
        <v>33530000</v>
      </c>
      <c r="I3615" s="164">
        <f>SUM(I3643,I4030,I4195,I4375,I4809,I5735)</f>
        <v>7097000</v>
      </c>
      <c r="J3615" s="164">
        <f>SUM(J3643,J4030,J4195,J4375,J4809,J5735)</f>
        <v>9698000</v>
      </c>
      <c r="K3615" s="164">
        <f>SUM(K3643,K4030,K4195,K4375,K4809,K5735)</f>
        <v>2805000</v>
      </c>
      <c r="L3615" s="164">
        <f>SUM(L3643,L4030,L4195,L4375,L4809,L5735)</f>
        <v>13930000</v>
      </c>
      <c r="M3615" s="164">
        <f t="shared" si="1719"/>
        <v>0</v>
      </c>
      <c r="N3615" s="164">
        <f>SUM(N3643,N4030,N4195,N4375,N4809,N5735)</f>
        <v>0</v>
      </c>
      <c r="O3615" s="164">
        <f>SUM(O3643,O4030,O4195,O4375,O4809,O5735)</f>
        <v>0</v>
      </c>
      <c r="P3615" s="164">
        <f>SUM(P3643,P4030,P4195,P4375,P4809,P5735)</f>
        <v>0</v>
      </c>
      <c r="Q3615" s="164">
        <f>SUM(Q3643,Q4030,Q4195,Q4375,Q4809,Q5735)</f>
        <v>0</v>
      </c>
      <c r="R3615" s="164">
        <f t="shared" si="1721"/>
        <v>0</v>
      </c>
      <c r="S3615" s="164">
        <f>SUM(S3643,S4030,S4195,S4375,S4809,S5735)</f>
        <v>0</v>
      </c>
      <c r="T3615" s="164">
        <f>SUM(T3643,T4030,T4195,T4375,T4809,T5735)</f>
        <v>0</v>
      </c>
      <c r="U3615" s="164">
        <f>SUM(U3643,U4030,U4195,U4375,U4809,U5735)</f>
        <v>0</v>
      </c>
      <c r="V3615" s="164">
        <f>SUM(V3643,V4030,V4195,V4375,V4809,V5735)</f>
        <v>0</v>
      </c>
    </row>
    <row r="3616" spans="1:22" ht="16.5" thickTop="1" thickBot="1">
      <c r="A3616" s="160" t="s">
        <v>121</v>
      </c>
      <c r="B3616" s="169" t="s">
        <v>138</v>
      </c>
      <c r="C3616" s="164">
        <f t="shared" si="1715"/>
        <v>13855000</v>
      </c>
      <c r="D3616" s="164">
        <f t="shared" si="1716"/>
        <v>5635000</v>
      </c>
      <c r="E3616" s="164">
        <f t="shared" si="1716"/>
        <v>5552000</v>
      </c>
      <c r="F3616" s="164">
        <f t="shared" si="1716"/>
        <v>543000</v>
      </c>
      <c r="G3616" s="164">
        <f t="shared" si="1716"/>
        <v>2125000</v>
      </c>
      <c r="H3616" s="164">
        <f t="shared" si="1717"/>
        <v>13855000</v>
      </c>
      <c r="I3616" s="164">
        <f>SUM(I3644,I4196,I4376,I4810)</f>
        <v>5635000</v>
      </c>
      <c r="J3616" s="164">
        <f>SUM(J3644,J4196,J4376,J4810)</f>
        <v>5552000</v>
      </c>
      <c r="K3616" s="164">
        <f>SUM(K3644,K4196,K4376,K4810)</f>
        <v>543000</v>
      </c>
      <c r="L3616" s="164">
        <f>SUM(L3644,L4196,L4376,L4810)</f>
        <v>2125000</v>
      </c>
      <c r="M3616" s="164">
        <f t="shared" si="1719"/>
        <v>0</v>
      </c>
      <c r="N3616" s="164">
        <f>SUM(N3644,N4196,N4376,N4810)</f>
        <v>0</v>
      </c>
      <c r="O3616" s="164">
        <f>SUM(O3644,O4196,O4376,O4810)</f>
        <v>0</v>
      </c>
      <c r="P3616" s="164">
        <f>SUM(P3644,P4196,P4376,P4810)</f>
        <v>0</v>
      </c>
      <c r="Q3616" s="164">
        <f>SUM(Q3644,Q4196,Q4376,Q4810)</f>
        <v>0</v>
      </c>
      <c r="R3616" s="164">
        <f t="shared" si="1721"/>
        <v>0</v>
      </c>
      <c r="S3616" s="164">
        <f>SUM(S3644,S4196,S4376,S4810)</f>
        <v>0</v>
      </c>
      <c r="T3616" s="164">
        <f>SUM(T3644,T4196,T4376,T4810)</f>
        <v>0</v>
      </c>
      <c r="U3616" s="164">
        <f>SUM(U3644,U4196,U4376,U4810)</f>
        <v>0</v>
      </c>
      <c r="V3616" s="164">
        <f>SUM(V3644,V4196,V4376,V4810)</f>
        <v>0</v>
      </c>
    </row>
    <row r="3617" spans="1:22" ht="16.5" thickTop="1" thickBot="1">
      <c r="A3617" s="160" t="s">
        <v>121</v>
      </c>
      <c r="B3617" s="170" t="s">
        <v>139</v>
      </c>
      <c r="C3617" s="164">
        <f t="shared" si="1715"/>
        <v>0</v>
      </c>
      <c r="D3617" s="164">
        <f t="shared" si="1716"/>
        <v>0</v>
      </c>
      <c r="E3617" s="164">
        <f t="shared" si="1716"/>
        <v>0</v>
      </c>
      <c r="F3617" s="164">
        <f t="shared" si="1716"/>
        <v>0</v>
      </c>
      <c r="G3617" s="164">
        <f t="shared" si="1716"/>
        <v>0</v>
      </c>
      <c r="H3617" s="164">
        <f t="shared" si="1717"/>
        <v>0</v>
      </c>
      <c r="I3617" s="164">
        <f>SUM(I3645,I4377)</f>
        <v>0</v>
      </c>
      <c r="J3617" s="164">
        <f>SUM(J3645,J4377)</f>
        <v>0</v>
      </c>
      <c r="K3617" s="164">
        <f>SUM(K3645,K4377)</f>
        <v>0</v>
      </c>
      <c r="L3617" s="164">
        <f>SUM(L3645,L4377)</f>
        <v>0</v>
      </c>
      <c r="M3617" s="164">
        <f t="shared" si="1719"/>
        <v>0</v>
      </c>
      <c r="N3617" s="164">
        <f>SUM(N3645,N4377)</f>
        <v>0</v>
      </c>
      <c r="O3617" s="164">
        <f>SUM(O3645,O4377)</f>
        <v>0</v>
      </c>
      <c r="P3617" s="164">
        <f>SUM(P3645,P4377)</f>
        <v>0</v>
      </c>
      <c r="Q3617" s="164">
        <f>SUM(Q3645,Q4377)</f>
        <v>0</v>
      </c>
      <c r="R3617" s="164">
        <f t="shared" si="1721"/>
        <v>0</v>
      </c>
      <c r="S3617" s="164">
        <f>SUM(S3645,S4377)</f>
        <v>0</v>
      </c>
      <c r="T3617" s="164">
        <f>SUM(T3645,T4377)</f>
        <v>0</v>
      </c>
      <c r="U3617" s="164">
        <f>SUM(U3645,U4377)</f>
        <v>0</v>
      </c>
      <c r="V3617" s="164">
        <f>SUM(V3645,V4377)</f>
        <v>0</v>
      </c>
    </row>
    <row r="3618" spans="1:22" ht="31.5" thickTop="1" thickBot="1">
      <c r="A3618" s="160" t="s">
        <v>121</v>
      </c>
      <c r="B3618" s="170" t="s">
        <v>140</v>
      </c>
      <c r="C3618" s="164">
        <f t="shared" si="1715"/>
        <v>13855000</v>
      </c>
      <c r="D3618" s="164">
        <f t="shared" si="1716"/>
        <v>5635000</v>
      </c>
      <c r="E3618" s="164">
        <f t="shared" si="1716"/>
        <v>5552000</v>
      </c>
      <c r="F3618" s="164">
        <f t="shared" si="1716"/>
        <v>543000</v>
      </c>
      <c r="G3618" s="164">
        <f t="shared" si="1716"/>
        <v>2125000</v>
      </c>
      <c r="H3618" s="164">
        <f t="shared" si="1717"/>
        <v>13855000</v>
      </c>
      <c r="I3618" s="164">
        <f>SUM(I4197,I4378,I4811)</f>
        <v>5635000</v>
      </c>
      <c r="J3618" s="164">
        <f>SUM(J4197,J4378,J4811)</f>
        <v>5552000</v>
      </c>
      <c r="K3618" s="164">
        <f>SUM(K4197,K4378,K4811)</f>
        <v>543000</v>
      </c>
      <c r="L3618" s="164">
        <f>SUM(L4197,L4378,L4811)</f>
        <v>2125000</v>
      </c>
      <c r="M3618" s="164">
        <f t="shared" si="1719"/>
        <v>0</v>
      </c>
      <c r="N3618" s="164">
        <f>SUM(N4197,N4378,N4811)</f>
        <v>0</v>
      </c>
      <c r="O3618" s="164">
        <f>SUM(O4197,O4378,O4811)</f>
        <v>0</v>
      </c>
      <c r="P3618" s="164">
        <f>SUM(P4197,P4378,P4811)</f>
        <v>0</v>
      </c>
      <c r="Q3618" s="164">
        <f>SUM(Q4197,Q4378,Q4811)</f>
        <v>0</v>
      </c>
      <c r="R3618" s="164">
        <f t="shared" si="1721"/>
        <v>0</v>
      </c>
      <c r="S3618" s="164">
        <f>SUM(S4197,S4378,S4811)</f>
        <v>0</v>
      </c>
      <c r="T3618" s="164">
        <f>SUM(T4197,T4378,T4811)</f>
        <v>0</v>
      </c>
      <c r="U3618" s="164">
        <f>SUM(U4197,U4378,U4811)</f>
        <v>0</v>
      </c>
      <c r="V3618" s="164">
        <f>SUM(V4197,V4378,V4811)</f>
        <v>0</v>
      </c>
    </row>
    <row r="3619" spans="1:22" ht="31.5" thickTop="1" thickBot="1">
      <c r="A3619" s="160" t="s">
        <v>121</v>
      </c>
      <c r="B3619" s="169" t="s">
        <v>141</v>
      </c>
      <c r="C3619" s="164">
        <f t="shared" si="1715"/>
        <v>140000</v>
      </c>
      <c r="D3619" s="164">
        <f t="shared" si="1716"/>
        <v>140000</v>
      </c>
      <c r="E3619" s="164">
        <f t="shared" si="1716"/>
        <v>0</v>
      </c>
      <c r="F3619" s="164">
        <f t="shared" si="1716"/>
        <v>0</v>
      </c>
      <c r="G3619" s="164">
        <f t="shared" si="1716"/>
        <v>0</v>
      </c>
      <c r="H3619" s="164">
        <f t="shared" si="1717"/>
        <v>140000</v>
      </c>
      <c r="I3619" s="164">
        <f t="shared" ref="I3619:L3620" si="1735">SUM(I4812)</f>
        <v>140000</v>
      </c>
      <c r="J3619" s="164">
        <f t="shared" si="1735"/>
        <v>0</v>
      </c>
      <c r="K3619" s="164">
        <f t="shared" si="1735"/>
        <v>0</v>
      </c>
      <c r="L3619" s="164">
        <f t="shared" si="1735"/>
        <v>0</v>
      </c>
      <c r="M3619" s="164">
        <f t="shared" si="1719"/>
        <v>0</v>
      </c>
      <c r="N3619" s="164">
        <f t="shared" ref="N3619:Q3620" si="1736">SUM(N4812)</f>
        <v>0</v>
      </c>
      <c r="O3619" s="164">
        <f t="shared" si="1736"/>
        <v>0</v>
      </c>
      <c r="P3619" s="164">
        <f t="shared" si="1736"/>
        <v>0</v>
      </c>
      <c r="Q3619" s="164">
        <f t="shared" si="1736"/>
        <v>0</v>
      </c>
      <c r="R3619" s="164">
        <f t="shared" si="1721"/>
        <v>0</v>
      </c>
      <c r="S3619" s="164">
        <f t="shared" ref="S3619:V3620" si="1737">SUM(S4812)</f>
        <v>0</v>
      </c>
      <c r="T3619" s="164">
        <f t="shared" si="1737"/>
        <v>0</v>
      </c>
      <c r="U3619" s="164">
        <f t="shared" si="1737"/>
        <v>0</v>
      </c>
      <c r="V3619" s="164">
        <f t="shared" si="1737"/>
        <v>0</v>
      </c>
    </row>
    <row r="3620" spans="1:22" ht="31.5" thickTop="1" thickBot="1">
      <c r="A3620" s="160" t="s">
        <v>121</v>
      </c>
      <c r="B3620" s="170" t="s">
        <v>144</v>
      </c>
      <c r="C3620" s="164">
        <f t="shared" si="1715"/>
        <v>140000</v>
      </c>
      <c r="D3620" s="164">
        <f t="shared" si="1716"/>
        <v>140000</v>
      </c>
      <c r="E3620" s="164">
        <f t="shared" si="1716"/>
        <v>0</v>
      </c>
      <c r="F3620" s="164">
        <f t="shared" si="1716"/>
        <v>0</v>
      </c>
      <c r="G3620" s="164">
        <f t="shared" si="1716"/>
        <v>0</v>
      </c>
      <c r="H3620" s="164">
        <f t="shared" si="1717"/>
        <v>140000</v>
      </c>
      <c r="I3620" s="164">
        <f t="shared" si="1735"/>
        <v>140000</v>
      </c>
      <c r="J3620" s="164">
        <f t="shared" si="1735"/>
        <v>0</v>
      </c>
      <c r="K3620" s="164">
        <f t="shared" si="1735"/>
        <v>0</v>
      </c>
      <c r="L3620" s="164">
        <f t="shared" si="1735"/>
        <v>0</v>
      </c>
      <c r="M3620" s="164">
        <f t="shared" si="1719"/>
        <v>0</v>
      </c>
      <c r="N3620" s="164">
        <f t="shared" si="1736"/>
        <v>0</v>
      </c>
      <c r="O3620" s="164">
        <f t="shared" si="1736"/>
        <v>0</v>
      </c>
      <c r="P3620" s="164">
        <f t="shared" si="1736"/>
        <v>0</v>
      </c>
      <c r="Q3620" s="164">
        <f t="shared" si="1736"/>
        <v>0</v>
      </c>
      <c r="R3620" s="164">
        <f t="shared" si="1721"/>
        <v>0</v>
      </c>
      <c r="S3620" s="164">
        <f t="shared" si="1737"/>
        <v>0</v>
      </c>
      <c r="T3620" s="164">
        <f t="shared" si="1737"/>
        <v>0</v>
      </c>
      <c r="U3620" s="164">
        <f t="shared" si="1737"/>
        <v>0</v>
      </c>
      <c r="V3620" s="164">
        <f t="shared" si="1737"/>
        <v>0</v>
      </c>
    </row>
    <row r="3621" spans="1:22" ht="16.5" thickTop="1" thickBot="1">
      <c r="A3621" s="160" t="s">
        <v>121</v>
      </c>
      <c r="B3621" s="169" t="s">
        <v>145</v>
      </c>
      <c r="C3621" s="164">
        <f t="shared" si="1715"/>
        <v>19535000</v>
      </c>
      <c r="D3621" s="164">
        <f t="shared" si="1716"/>
        <v>1322000</v>
      </c>
      <c r="E3621" s="164">
        <f t="shared" si="1716"/>
        <v>4146000</v>
      </c>
      <c r="F3621" s="164">
        <f t="shared" si="1716"/>
        <v>2262000</v>
      </c>
      <c r="G3621" s="164">
        <f t="shared" si="1716"/>
        <v>11805000</v>
      </c>
      <c r="H3621" s="164">
        <f t="shared" si="1717"/>
        <v>19535000</v>
      </c>
      <c r="I3621" s="164">
        <f>SUM(I4031,I5736)</f>
        <v>1322000</v>
      </c>
      <c r="J3621" s="164">
        <f>SUM(J4031,J5736)</f>
        <v>4146000</v>
      </c>
      <c r="K3621" s="164">
        <f>SUM(K4031,K5736)</f>
        <v>2262000</v>
      </c>
      <c r="L3621" s="164">
        <f>SUM(L4031,L5736)</f>
        <v>11805000</v>
      </c>
      <c r="M3621" s="164">
        <f t="shared" si="1719"/>
        <v>0</v>
      </c>
      <c r="N3621" s="164">
        <f>SUM(N4031,N5736)</f>
        <v>0</v>
      </c>
      <c r="O3621" s="164">
        <f>SUM(O4031,O5736)</f>
        <v>0</v>
      </c>
      <c r="P3621" s="164">
        <f>SUM(P4031,P5736)</f>
        <v>0</v>
      </c>
      <c r="Q3621" s="164">
        <f>SUM(Q4031,Q5736)</f>
        <v>0</v>
      </c>
      <c r="R3621" s="164">
        <f t="shared" si="1721"/>
        <v>0</v>
      </c>
      <c r="S3621" s="164">
        <f>SUM(S4031,S5736)</f>
        <v>0</v>
      </c>
      <c r="T3621" s="164">
        <f>SUM(T4031,T5736)</f>
        <v>0</v>
      </c>
      <c r="U3621" s="164">
        <f>SUM(U4031,U5736)</f>
        <v>0</v>
      </c>
      <c r="V3621" s="164">
        <f>SUM(V4031,V5736)</f>
        <v>0</v>
      </c>
    </row>
    <row r="3622" spans="1:22" ht="16.5" thickTop="1" thickBot="1">
      <c r="A3622" s="160" t="s">
        <v>121</v>
      </c>
      <c r="B3622" s="170" t="s">
        <v>146</v>
      </c>
      <c r="C3622" s="164">
        <f t="shared" si="1715"/>
        <v>15035000</v>
      </c>
      <c r="D3622" s="164">
        <f t="shared" si="1716"/>
        <v>512000</v>
      </c>
      <c r="E3622" s="164">
        <f t="shared" si="1716"/>
        <v>3606000</v>
      </c>
      <c r="F3622" s="164">
        <f t="shared" si="1716"/>
        <v>1512000</v>
      </c>
      <c r="G3622" s="164">
        <f t="shared" si="1716"/>
        <v>9405000</v>
      </c>
      <c r="H3622" s="164">
        <f t="shared" si="1717"/>
        <v>15035000</v>
      </c>
      <c r="I3622" s="164">
        <f t="shared" ref="I3622:L3623" si="1738">SUM(I4032)</f>
        <v>512000</v>
      </c>
      <c r="J3622" s="164">
        <f t="shared" si="1738"/>
        <v>3606000</v>
      </c>
      <c r="K3622" s="164">
        <f t="shared" si="1738"/>
        <v>1512000</v>
      </c>
      <c r="L3622" s="164">
        <f t="shared" si="1738"/>
        <v>9405000</v>
      </c>
      <c r="M3622" s="164">
        <f t="shared" si="1719"/>
        <v>0</v>
      </c>
      <c r="N3622" s="164">
        <f t="shared" ref="N3622:Q3623" si="1739">SUM(N4032)</f>
        <v>0</v>
      </c>
      <c r="O3622" s="164">
        <f t="shared" si="1739"/>
        <v>0</v>
      </c>
      <c r="P3622" s="164">
        <f t="shared" si="1739"/>
        <v>0</v>
      </c>
      <c r="Q3622" s="164">
        <f t="shared" si="1739"/>
        <v>0</v>
      </c>
      <c r="R3622" s="164">
        <f t="shared" si="1721"/>
        <v>0</v>
      </c>
      <c r="S3622" s="164">
        <f t="shared" ref="S3622:V3623" si="1740">SUM(S4032)</f>
        <v>0</v>
      </c>
      <c r="T3622" s="164">
        <f t="shared" si="1740"/>
        <v>0</v>
      </c>
      <c r="U3622" s="164">
        <f t="shared" si="1740"/>
        <v>0</v>
      </c>
      <c r="V3622" s="164">
        <f t="shared" si="1740"/>
        <v>0</v>
      </c>
    </row>
    <row r="3623" spans="1:22" ht="16.5" thickTop="1" thickBot="1">
      <c r="A3623" s="160" t="s">
        <v>121</v>
      </c>
      <c r="B3623" s="171" t="s">
        <v>147</v>
      </c>
      <c r="C3623" s="164">
        <f t="shared" si="1715"/>
        <v>15035000</v>
      </c>
      <c r="D3623" s="164">
        <f t="shared" si="1716"/>
        <v>512000</v>
      </c>
      <c r="E3623" s="164">
        <f t="shared" si="1716"/>
        <v>3606000</v>
      </c>
      <c r="F3623" s="164">
        <f t="shared" si="1716"/>
        <v>1512000</v>
      </c>
      <c r="G3623" s="164">
        <f t="shared" si="1716"/>
        <v>9405000</v>
      </c>
      <c r="H3623" s="164">
        <f t="shared" si="1717"/>
        <v>15035000</v>
      </c>
      <c r="I3623" s="164">
        <f t="shared" si="1738"/>
        <v>512000</v>
      </c>
      <c r="J3623" s="164">
        <f t="shared" si="1738"/>
        <v>3606000</v>
      </c>
      <c r="K3623" s="164">
        <f t="shared" si="1738"/>
        <v>1512000</v>
      </c>
      <c r="L3623" s="164">
        <f t="shared" si="1738"/>
        <v>9405000</v>
      </c>
      <c r="M3623" s="164">
        <f t="shared" si="1719"/>
        <v>0</v>
      </c>
      <c r="N3623" s="164">
        <f t="shared" si="1739"/>
        <v>0</v>
      </c>
      <c r="O3623" s="164">
        <f t="shared" si="1739"/>
        <v>0</v>
      </c>
      <c r="P3623" s="164">
        <f t="shared" si="1739"/>
        <v>0</v>
      </c>
      <c r="Q3623" s="164">
        <f t="shared" si="1739"/>
        <v>0</v>
      </c>
      <c r="R3623" s="164">
        <f t="shared" si="1721"/>
        <v>0</v>
      </c>
      <c r="S3623" s="164">
        <f t="shared" si="1740"/>
        <v>0</v>
      </c>
      <c r="T3623" s="164">
        <f t="shared" si="1740"/>
        <v>0</v>
      </c>
      <c r="U3623" s="164">
        <f t="shared" si="1740"/>
        <v>0</v>
      </c>
      <c r="V3623" s="164">
        <f t="shared" si="1740"/>
        <v>0</v>
      </c>
    </row>
    <row r="3624" spans="1:22" ht="31.5" thickTop="1" thickBot="1">
      <c r="A3624" s="160" t="s">
        <v>121</v>
      </c>
      <c r="B3624" s="170" t="s">
        <v>149</v>
      </c>
      <c r="C3624" s="164">
        <f t="shared" si="1715"/>
        <v>4500000</v>
      </c>
      <c r="D3624" s="164">
        <f t="shared" si="1716"/>
        <v>810000</v>
      </c>
      <c r="E3624" s="164">
        <f t="shared" si="1716"/>
        <v>540000</v>
      </c>
      <c r="F3624" s="164">
        <f t="shared" si="1716"/>
        <v>750000</v>
      </c>
      <c r="G3624" s="164">
        <f t="shared" si="1716"/>
        <v>2400000</v>
      </c>
      <c r="H3624" s="164">
        <f t="shared" si="1717"/>
        <v>4500000</v>
      </c>
      <c r="I3624" s="164">
        <f>SUM(I5737)</f>
        <v>810000</v>
      </c>
      <c r="J3624" s="164">
        <f>SUM(J5737)</f>
        <v>540000</v>
      </c>
      <c r="K3624" s="164">
        <f>SUM(K5737)</f>
        <v>750000</v>
      </c>
      <c r="L3624" s="164">
        <f>SUM(L5737)</f>
        <v>2400000</v>
      </c>
      <c r="M3624" s="164">
        <f t="shared" si="1719"/>
        <v>0</v>
      </c>
      <c r="N3624" s="164">
        <f>SUM(N5737)</f>
        <v>0</v>
      </c>
      <c r="O3624" s="164">
        <f>SUM(O5737)</f>
        <v>0</v>
      </c>
      <c r="P3624" s="164">
        <f>SUM(P5737)</f>
        <v>0</v>
      </c>
      <c r="Q3624" s="164">
        <f>SUM(Q5737)</f>
        <v>0</v>
      </c>
      <c r="R3624" s="164">
        <f t="shared" si="1721"/>
        <v>0</v>
      </c>
      <c r="S3624" s="164">
        <f>SUM(S5737)</f>
        <v>0</v>
      </c>
      <c r="T3624" s="164">
        <f>SUM(T5737)</f>
        <v>0</v>
      </c>
      <c r="U3624" s="164">
        <f>SUM(U5737)</f>
        <v>0</v>
      </c>
      <c r="V3624" s="164">
        <f>SUM(V5737)</f>
        <v>0</v>
      </c>
    </row>
    <row r="3625" spans="1:22" ht="16.5" thickTop="1" thickBot="1">
      <c r="A3625" s="160" t="s">
        <v>121</v>
      </c>
      <c r="B3625" s="168" t="s">
        <v>150</v>
      </c>
      <c r="C3625" s="164">
        <f t="shared" si="1715"/>
        <v>22200000</v>
      </c>
      <c r="D3625" s="164">
        <f t="shared" si="1716"/>
        <v>4380000</v>
      </c>
      <c r="E3625" s="164">
        <f t="shared" si="1716"/>
        <v>4200000</v>
      </c>
      <c r="F3625" s="164">
        <f t="shared" si="1716"/>
        <v>6550000</v>
      </c>
      <c r="G3625" s="164">
        <f t="shared" si="1716"/>
        <v>7070000</v>
      </c>
      <c r="H3625" s="164">
        <f t="shared" si="1717"/>
        <v>22200000</v>
      </c>
      <c r="I3625" s="164">
        <f t="shared" ref="I3625:L3627" si="1741">SUM(I5027)</f>
        <v>4380000</v>
      </c>
      <c r="J3625" s="164">
        <f t="shared" si="1741"/>
        <v>4200000</v>
      </c>
      <c r="K3625" s="164">
        <f t="shared" si="1741"/>
        <v>6550000</v>
      </c>
      <c r="L3625" s="164">
        <f t="shared" si="1741"/>
        <v>7070000</v>
      </c>
      <c r="M3625" s="164">
        <f t="shared" si="1719"/>
        <v>0</v>
      </c>
      <c r="N3625" s="164">
        <f t="shared" ref="N3625:Q3627" si="1742">SUM(N5027)</f>
        <v>0</v>
      </c>
      <c r="O3625" s="164">
        <f t="shared" si="1742"/>
        <v>0</v>
      </c>
      <c r="P3625" s="164">
        <f t="shared" si="1742"/>
        <v>0</v>
      </c>
      <c r="Q3625" s="164">
        <f t="shared" si="1742"/>
        <v>0</v>
      </c>
      <c r="R3625" s="164">
        <f t="shared" si="1721"/>
        <v>0</v>
      </c>
      <c r="S3625" s="164">
        <f t="shared" ref="S3625:V3627" si="1743">SUM(S5027)</f>
        <v>0</v>
      </c>
      <c r="T3625" s="164">
        <f t="shared" si="1743"/>
        <v>0</v>
      </c>
      <c r="U3625" s="164">
        <f t="shared" si="1743"/>
        <v>0</v>
      </c>
      <c r="V3625" s="164">
        <f t="shared" si="1743"/>
        <v>0</v>
      </c>
    </row>
    <row r="3626" spans="1:22" ht="16.5" thickTop="1" thickBot="1">
      <c r="A3626" s="160" t="s">
        <v>121</v>
      </c>
      <c r="B3626" s="169" t="s">
        <v>138</v>
      </c>
      <c r="C3626" s="164">
        <f t="shared" si="1715"/>
        <v>22200000</v>
      </c>
      <c r="D3626" s="164">
        <f t="shared" si="1716"/>
        <v>4380000</v>
      </c>
      <c r="E3626" s="164">
        <f t="shared" si="1716"/>
        <v>4200000</v>
      </c>
      <c r="F3626" s="164">
        <f t="shared" si="1716"/>
        <v>6550000</v>
      </c>
      <c r="G3626" s="164">
        <f t="shared" si="1716"/>
        <v>7070000</v>
      </c>
      <c r="H3626" s="164">
        <f t="shared" si="1717"/>
        <v>22200000</v>
      </c>
      <c r="I3626" s="164">
        <f t="shared" si="1741"/>
        <v>4380000</v>
      </c>
      <c r="J3626" s="164">
        <f t="shared" si="1741"/>
        <v>4200000</v>
      </c>
      <c r="K3626" s="164">
        <f t="shared" si="1741"/>
        <v>6550000</v>
      </c>
      <c r="L3626" s="164">
        <f t="shared" si="1741"/>
        <v>7070000</v>
      </c>
      <c r="M3626" s="164">
        <f t="shared" si="1719"/>
        <v>0</v>
      </c>
      <c r="N3626" s="164">
        <f t="shared" si="1742"/>
        <v>0</v>
      </c>
      <c r="O3626" s="164">
        <f t="shared" si="1742"/>
        <v>0</v>
      </c>
      <c r="P3626" s="164">
        <f t="shared" si="1742"/>
        <v>0</v>
      </c>
      <c r="Q3626" s="164">
        <f t="shared" si="1742"/>
        <v>0</v>
      </c>
      <c r="R3626" s="164">
        <f t="shared" si="1721"/>
        <v>0</v>
      </c>
      <c r="S3626" s="164">
        <f t="shared" si="1743"/>
        <v>0</v>
      </c>
      <c r="T3626" s="164">
        <f t="shared" si="1743"/>
        <v>0</v>
      </c>
      <c r="U3626" s="164">
        <f t="shared" si="1743"/>
        <v>0</v>
      </c>
      <c r="V3626" s="164">
        <f t="shared" si="1743"/>
        <v>0</v>
      </c>
    </row>
    <row r="3627" spans="1:22" ht="31.5" thickTop="1" thickBot="1">
      <c r="A3627" s="160" t="s">
        <v>121</v>
      </c>
      <c r="B3627" s="170" t="s">
        <v>140</v>
      </c>
      <c r="C3627" s="164">
        <f t="shared" si="1715"/>
        <v>22200000</v>
      </c>
      <c r="D3627" s="164">
        <f t="shared" si="1716"/>
        <v>4380000</v>
      </c>
      <c r="E3627" s="164">
        <f t="shared" si="1716"/>
        <v>4200000</v>
      </c>
      <c r="F3627" s="164">
        <f t="shared" si="1716"/>
        <v>6550000</v>
      </c>
      <c r="G3627" s="164">
        <f t="shared" si="1716"/>
        <v>7070000</v>
      </c>
      <c r="H3627" s="164">
        <f t="shared" si="1717"/>
        <v>22200000</v>
      </c>
      <c r="I3627" s="164">
        <f t="shared" si="1741"/>
        <v>4380000</v>
      </c>
      <c r="J3627" s="164">
        <f t="shared" si="1741"/>
        <v>4200000</v>
      </c>
      <c r="K3627" s="164">
        <f t="shared" si="1741"/>
        <v>6550000</v>
      </c>
      <c r="L3627" s="164">
        <f t="shared" si="1741"/>
        <v>7070000</v>
      </c>
      <c r="M3627" s="164">
        <f t="shared" si="1719"/>
        <v>0</v>
      </c>
      <c r="N3627" s="164">
        <f t="shared" si="1742"/>
        <v>0</v>
      </c>
      <c r="O3627" s="164">
        <f t="shared" si="1742"/>
        <v>0</v>
      </c>
      <c r="P3627" s="164">
        <f t="shared" si="1742"/>
        <v>0</v>
      </c>
      <c r="Q3627" s="164">
        <f t="shared" si="1742"/>
        <v>0</v>
      </c>
      <c r="R3627" s="164">
        <f t="shared" si="1721"/>
        <v>0</v>
      </c>
      <c r="S3627" s="164">
        <f t="shared" si="1743"/>
        <v>0</v>
      </c>
      <c r="T3627" s="164">
        <f t="shared" si="1743"/>
        <v>0</v>
      </c>
      <c r="U3627" s="164">
        <f t="shared" si="1743"/>
        <v>0</v>
      </c>
      <c r="V3627" s="164">
        <f t="shared" si="1743"/>
        <v>0</v>
      </c>
    </row>
    <row r="3628" spans="1:22" ht="16.5" thickTop="1" thickBot="1">
      <c r="A3628" s="160" t="s">
        <v>121</v>
      </c>
      <c r="B3628" s="166" t="s">
        <v>104</v>
      </c>
      <c r="C3628" s="164">
        <f t="shared" si="1715"/>
        <v>5740000</v>
      </c>
      <c r="D3628" s="164">
        <f t="shared" si="1716"/>
        <v>1465800</v>
      </c>
      <c r="E3628" s="164">
        <f t="shared" si="1716"/>
        <v>1439700</v>
      </c>
      <c r="F3628" s="164">
        <f t="shared" si="1716"/>
        <v>1420800</v>
      </c>
      <c r="G3628" s="164">
        <f t="shared" si="1716"/>
        <v>1413700</v>
      </c>
      <c r="H3628" s="164">
        <f t="shared" si="1717"/>
        <v>5740000</v>
      </c>
      <c r="I3628" s="164">
        <f>SUM(I3646,I4034,I4198,I4379,I4814,I5030,I5091,I5186,I5535,I5907)</f>
        <v>1465800</v>
      </c>
      <c r="J3628" s="164">
        <f>SUM(J3646,J4034,J4198,J4379,J4814,J5030,J5091,J5186,J5535,J5907)</f>
        <v>1439700</v>
      </c>
      <c r="K3628" s="164">
        <f>SUM(K3646,K4034,K4198,K4379,K4814,K5030,K5091,K5186,K5535,K5907)</f>
        <v>1420800</v>
      </c>
      <c r="L3628" s="164">
        <f>SUM(L3646,L4034,L4198,L4379,L4814,L5030,L5091,L5186,L5535,L5907)</f>
        <v>1413700</v>
      </c>
      <c r="M3628" s="164">
        <f t="shared" si="1719"/>
        <v>0</v>
      </c>
      <c r="N3628" s="164">
        <f>SUM(N3646,N4034,N4198,N4379,N4814,N5030,N5091,N5186,N5535,N5907)</f>
        <v>0</v>
      </c>
      <c r="O3628" s="164">
        <f>SUM(O3646,O4034,O4198,O4379,O4814,O5030,O5091,O5186,O5535,O5907)</f>
        <v>0</v>
      </c>
      <c r="P3628" s="164">
        <f>SUM(P3646,P4034,P4198,P4379,P4814,P5030,P5091,P5186,P5535,P5907)</f>
        <v>0</v>
      </c>
      <c r="Q3628" s="164">
        <f>SUM(Q3646,Q4034,Q4198,Q4379,Q4814,Q5030,Q5091,Q5186,Q5535,Q5907)</f>
        <v>0</v>
      </c>
      <c r="R3628" s="164">
        <f t="shared" si="1721"/>
        <v>0</v>
      </c>
      <c r="S3628" s="164">
        <f>SUM(S3646,S4034,S4198,S4379,S4814,S5030,S5091,S5186,S5535,S5907)</f>
        <v>0</v>
      </c>
      <c r="T3628" s="164">
        <f>SUM(T3646,T4034,T4198,T4379,T4814,T5030,T5091,T5186,T5535,T5907)</f>
        <v>0</v>
      </c>
      <c r="U3628" s="164">
        <f>SUM(U3646,U4034,U4198,U4379,U4814,U5030,U5091,U5186,U5535,U5907)</f>
        <v>0</v>
      </c>
      <c r="V3628" s="164">
        <f>SUM(V3646,V4034,V4198,V4379,V4814,V5030,V5091,V5186,V5535,V5907)</f>
        <v>0</v>
      </c>
    </row>
    <row r="3629" spans="1:22" ht="16.5" thickTop="1" thickBot="1">
      <c r="A3629" s="160" t="s">
        <v>121</v>
      </c>
      <c r="B3629" s="166" t="s">
        <v>105</v>
      </c>
      <c r="C3629" s="164">
        <f t="shared" si="1715"/>
        <v>1227354728</v>
      </c>
      <c r="D3629" s="164">
        <f t="shared" si="1716"/>
        <v>311565500</v>
      </c>
      <c r="E3629" s="164">
        <f t="shared" si="1716"/>
        <v>337293700</v>
      </c>
      <c r="F3629" s="164">
        <f t="shared" si="1716"/>
        <v>274816300</v>
      </c>
      <c r="G3629" s="164">
        <f t="shared" si="1716"/>
        <v>303679228</v>
      </c>
      <c r="H3629" s="164">
        <f t="shared" si="1717"/>
        <v>1227346728</v>
      </c>
      <c r="I3629" s="164">
        <f>SUM(I3647,I4035,I4199,I4380,I4815,I4963,I5031,I5092,I5187,I5536,I5908,I5955)</f>
        <v>311563500</v>
      </c>
      <c r="J3629" s="164">
        <f>SUM(J3647,J4035,J4199,J4380,J4815,J4963,J5031,J5092,J5187,J5536,J5908,J5955)</f>
        <v>337291700</v>
      </c>
      <c r="K3629" s="164">
        <f>SUM(K3647,K4035,K4199,K4380,K4815,K4963,K5031,K5092,K5187,K5536,K5908,K5955)</f>
        <v>274814300</v>
      </c>
      <c r="L3629" s="164">
        <f>SUM(L3647,L4035,L4199,L4380,L4815,L4963,L5031,L5092,L5187,L5536,L5908,L5955)</f>
        <v>303677228</v>
      </c>
      <c r="M3629" s="164">
        <f t="shared" si="1719"/>
        <v>0</v>
      </c>
      <c r="N3629" s="164">
        <f>SUM(N3647,N4035,N4199,N4380,N4815,N4963,N5031,N5092,N5187,N5536,N5908,N5955)</f>
        <v>0</v>
      </c>
      <c r="O3629" s="164">
        <f>SUM(O3647,O4035,O4199,O4380,O4815,O4963,O5031,O5092,O5187,O5536,O5908,O5955)</f>
        <v>0</v>
      </c>
      <c r="P3629" s="164">
        <f>SUM(P3647,P4035,P4199,P4380,P4815,P4963,P5031,P5092,P5187,P5536,P5908,P5955)</f>
        <v>0</v>
      </c>
      <c r="Q3629" s="164">
        <f>SUM(Q3647,Q4035,Q4199,Q4380,Q4815,Q4963,Q5031,Q5092,Q5187,Q5536,Q5908,Q5955)</f>
        <v>0</v>
      </c>
      <c r="R3629" s="164">
        <f t="shared" si="1721"/>
        <v>8000</v>
      </c>
      <c r="S3629" s="164">
        <f>SUM(S3647,S4035,S4199,S4380,S4815,S4963,S5031,S5092,S5187,S5536,S5908,S5955)</f>
        <v>2000</v>
      </c>
      <c r="T3629" s="164">
        <f>SUM(T3647,T4035,T4199,T4380,T4815,T4963,T5031,T5092,T5187,T5536,T5908,T5955)</f>
        <v>2000</v>
      </c>
      <c r="U3629" s="164">
        <f>SUM(U3647,U4035,U4199,U4380,U4815,U4963,U5031,U5092,U5187,U5536,U5908,U5955)</f>
        <v>2000</v>
      </c>
      <c r="V3629" s="164">
        <f>SUM(V3647,V4035,V4199,V4380,V4815,V4963,V5031,V5092,V5187,V5536,V5908,V5955)</f>
        <v>2000</v>
      </c>
    </row>
    <row r="3630" spans="1:22" ht="16.5" thickTop="1" thickBot="1">
      <c r="A3630" s="160" t="s">
        <v>121</v>
      </c>
      <c r="B3630" s="167" t="s">
        <v>152</v>
      </c>
      <c r="C3630" s="164">
        <f t="shared" si="1715"/>
        <v>0</v>
      </c>
      <c r="D3630" s="164">
        <f t="shared" si="1716"/>
        <v>0</v>
      </c>
      <c r="E3630" s="164">
        <f t="shared" si="1716"/>
        <v>0</v>
      </c>
      <c r="F3630" s="164">
        <f t="shared" si="1716"/>
        <v>0</v>
      </c>
      <c r="G3630" s="164">
        <f t="shared" si="1716"/>
        <v>0</v>
      </c>
      <c r="H3630" s="164">
        <f t="shared" si="1717"/>
        <v>0</v>
      </c>
      <c r="I3630" s="164">
        <f>SUM(I4381)</f>
        <v>0</v>
      </c>
      <c r="J3630" s="164">
        <f>SUM(J4381)</f>
        <v>0</v>
      </c>
      <c r="K3630" s="164">
        <f>SUM(K4381)</f>
        <v>0</v>
      </c>
      <c r="L3630" s="164">
        <f>SUM(L4381)</f>
        <v>0</v>
      </c>
      <c r="M3630" s="164">
        <f t="shared" si="1719"/>
        <v>0</v>
      </c>
      <c r="N3630" s="164">
        <f>SUM(N4381)</f>
        <v>0</v>
      </c>
      <c r="O3630" s="164">
        <f>SUM(O4381)</f>
        <v>0</v>
      </c>
      <c r="P3630" s="164">
        <f>SUM(P4381)</f>
        <v>0</v>
      </c>
      <c r="Q3630" s="164">
        <f>SUM(Q4381)</f>
        <v>0</v>
      </c>
      <c r="R3630" s="164">
        <f t="shared" si="1721"/>
        <v>0</v>
      </c>
      <c r="S3630" s="164">
        <f>SUM(S4381)</f>
        <v>0</v>
      </c>
      <c r="T3630" s="164">
        <f>SUM(T4381)</f>
        <v>0</v>
      </c>
      <c r="U3630" s="164">
        <f>SUM(U4381)</f>
        <v>0</v>
      </c>
      <c r="V3630" s="164">
        <f>SUM(V4381)</f>
        <v>0</v>
      </c>
    </row>
    <row r="3631" spans="1:22" ht="31.5" thickTop="1" thickBot="1">
      <c r="A3631" s="160" t="s">
        <v>121</v>
      </c>
      <c r="B3631" s="167" t="s">
        <v>153</v>
      </c>
      <c r="C3631" s="164">
        <f t="shared" si="1715"/>
        <v>1112494728</v>
      </c>
      <c r="D3631" s="164">
        <f t="shared" si="1716"/>
        <v>263596500</v>
      </c>
      <c r="E3631" s="164">
        <f t="shared" si="1716"/>
        <v>301689700</v>
      </c>
      <c r="F3631" s="164">
        <f t="shared" si="1716"/>
        <v>253903300</v>
      </c>
      <c r="G3631" s="164">
        <f t="shared" si="1716"/>
        <v>293305228</v>
      </c>
      <c r="H3631" s="164">
        <f t="shared" si="1717"/>
        <v>1112486728</v>
      </c>
      <c r="I3631" s="164">
        <f>SUM(I3648,I4036,I4200,I4382,I4816,I4964,I5093,I5188,I5537,I5909,I5956)</f>
        <v>263594500</v>
      </c>
      <c r="J3631" s="164">
        <f>SUM(J3648,J4036,J4200,J4382,J4816,J4964,J5093,J5188,J5537,J5909,J5956)</f>
        <v>301687700</v>
      </c>
      <c r="K3631" s="164">
        <f>SUM(K3648,K4036,K4200,K4382,K4816,K4964,K5093,K5188,K5537,K5909,K5956)</f>
        <v>253901300</v>
      </c>
      <c r="L3631" s="164">
        <f>SUM(L3648,L4036,L4200,L4382,L4816,L4964,L5093,L5188,L5537,L5909,L5956)</f>
        <v>293303228</v>
      </c>
      <c r="M3631" s="164">
        <f t="shared" si="1719"/>
        <v>0</v>
      </c>
      <c r="N3631" s="164">
        <f>SUM(N3648,N4036,N4200,N4382,N4816,N4964,N5093,N5188,N5537,N5909,N5956)</f>
        <v>0</v>
      </c>
      <c r="O3631" s="164">
        <f>SUM(O3648,O4036,O4200,O4382,O4816,O4964,O5093,O5188,O5537,O5909,O5956)</f>
        <v>0</v>
      </c>
      <c r="P3631" s="164">
        <f>SUM(P3648,P4036,P4200,P4382,P4816,P4964,P5093,P5188,P5537,P5909,P5956)</f>
        <v>0</v>
      </c>
      <c r="Q3631" s="164">
        <f>SUM(Q3648,Q4036,Q4200,Q4382,Q4816,Q4964,Q5093,Q5188,Q5537,Q5909,Q5956)</f>
        <v>0</v>
      </c>
      <c r="R3631" s="164">
        <f t="shared" si="1721"/>
        <v>8000</v>
      </c>
      <c r="S3631" s="164">
        <f>SUM(S3648,S4036,S4200,S4382,S4816,S4964,S5093,S5188,S5537,S5909,S5956)</f>
        <v>2000</v>
      </c>
      <c r="T3631" s="164">
        <f>SUM(T3648,T4036,T4200,T4382,T4816,T4964,T5093,T5188,T5537,T5909,T5956)</f>
        <v>2000</v>
      </c>
      <c r="U3631" s="164">
        <f>SUM(U3648,U4036,U4200,U4382,U4816,U4964,U5093,U5188,U5537,U5909,U5956)</f>
        <v>2000</v>
      </c>
      <c r="V3631" s="164">
        <f>SUM(V3648,V4036,V4200,V4382,V4816,V4964,V5093,V5188,V5537,V5909,V5956)</f>
        <v>2000</v>
      </c>
    </row>
    <row r="3632" spans="1:22" ht="31.5" thickTop="1" thickBot="1">
      <c r="A3632" s="160" t="s">
        <v>121</v>
      </c>
      <c r="B3632" s="167" t="s">
        <v>154</v>
      </c>
      <c r="C3632" s="164">
        <f t="shared" si="1715"/>
        <v>114860000</v>
      </c>
      <c r="D3632" s="164">
        <f t="shared" si="1716"/>
        <v>47969000</v>
      </c>
      <c r="E3632" s="164">
        <f t="shared" si="1716"/>
        <v>35604000</v>
      </c>
      <c r="F3632" s="164">
        <f t="shared" si="1716"/>
        <v>20913000</v>
      </c>
      <c r="G3632" s="164">
        <f t="shared" si="1716"/>
        <v>10374000</v>
      </c>
      <c r="H3632" s="164">
        <f t="shared" si="1717"/>
        <v>114860000</v>
      </c>
      <c r="I3632" s="164">
        <f>SUM(I4037,I4201,I5032,I5189,I5538)</f>
        <v>47969000</v>
      </c>
      <c r="J3632" s="164">
        <f>SUM(J4037,J4201,J5032,J5189,J5538)</f>
        <v>35604000</v>
      </c>
      <c r="K3632" s="164">
        <f>SUM(K4037,K4201,K5032,K5189,K5538)</f>
        <v>20913000</v>
      </c>
      <c r="L3632" s="164">
        <f>SUM(L4037,L4201,L5032,L5189,L5538)</f>
        <v>10374000</v>
      </c>
      <c r="M3632" s="164">
        <f t="shared" si="1719"/>
        <v>0</v>
      </c>
      <c r="N3632" s="164">
        <f>SUM(N4037,N4201,N5032,N5189,N5538)</f>
        <v>0</v>
      </c>
      <c r="O3632" s="164">
        <f>SUM(O4037,O4201,O5032,O5189,O5538)</f>
        <v>0</v>
      </c>
      <c r="P3632" s="164">
        <f>SUM(P4037,P4201,P5032,P5189,P5538)</f>
        <v>0</v>
      </c>
      <c r="Q3632" s="164">
        <f>SUM(Q4037,Q4201,Q5032,Q5189,Q5538)</f>
        <v>0</v>
      </c>
      <c r="R3632" s="164">
        <f t="shared" si="1721"/>
        <v>0</v>
      </c>
      <c r="S3632" s="164">
        <f>SUM(S4037,S4201,S5032,S5189,S5538)</f>
        <v>0</v>
      </c>
      <c r="T3632" s="164">
        <f>SUM(T4037,T4201,T5032,T5189,T5538)</f>
        <v>0</v>
      </c>
      <c r="U3632" s="164">
        <f>SUM(U4037,U4201,U5032,U5189,U5538)</f>
        <v>0</v>
      </c>
      <c r="V3632" s="164">
        <f>SUM(V4037,V4201,V5032,V5189,V5538)</f>
        <v>0</v>
      </c>
    </row>
    <row r="3633" spans="1:22" ht="16.5" thickTop="1" thickBot="1">
      <c r="A3633" s="160" t="s">
        <v>121</v>
      </c>
      <c r="B3633" s="165" t="s">
        <v>155</v>
      </c>
      <c r="C3633" s="164">
        <f t="shared" si="1715"/>
        <v>117937522</v>
      </c>
      <c r="D3633" s="164">
        <f t="shared" si="1716"/>
        <v>14468500</v>
      </c>
      <c r="E3633" s="164">
        <f t="shared" si="1716"/>
        <v>37091700</v>
      </c>
      <c r="F3633" s="164">
        <f t="shared" si="1716"/>
        <v>37520094</v>
      </c>
      <c r="G3633" s="164">
        <f t="shared" si="1716"/>
        <v>28857228</v>
      </c>
      <c r="H3633" s="164">
        <f t="shared" si="1717"/>
        <v>94613522</v>
      </c>
      <c r="I3633" s="164">
        <f>SUM(I3649,I4038,I4202,I4383,I4817,I5033,I5094,I5190,I5539,I5738,I5957,I5961)</f>
        <v>11843500</v>
      </c>
      <c r="J3633" s="164">
        <f>SUM(J3649,J4038,J4202,J4383,J4817,J5033,J5094,J5190,J5539,J5738,J5957,J5961)</f>
        <v>28677700</v>
      </c>
      <c r="K3633" s="164">
        <f>SUM(K3649,K4038,K4202,K4383,K4817,K5033,K5094,K5190,K5539,K5738,K5957,K5961)</f>
        <v>29054094</v>
      </c>
      <c r="L3633" s="164">
        <f>SUM(L3649,L4038,L4202,L4383,L4817,L5033,L5094,L5190,L5539,L5738,L5957,L5961)</f>
        <v>25038228</v>
      </c>
      <c r="M3633" s="164">
        <f t="shared" si="1719"/>
        <v>3400000</v>
      </c>
      <c r="N3633" s="164">
        <f>SUM(N3649,N4038,N4202,N4383,N4817,N5033,N5094,N5190,N5539,N5738,N5957,N5961)</f>
        <v>0</v>
      </c>
      <c r="O3633" s="164">
        <f>SUM(O3649,O4038,O4202,O4383,O4817,O5033,O5094,O5190,O5539,O5738,O5957,O5961)</f>
        <v>1140000</v>
      </c>
      <c r="P3633" s="164">
        <f>SUM(P3649,P4038,P4202,P4383,P4817,P5033,P5094,P5190,P5539,P5738,P5957,P5961)</f>
        <v>1140000</v>
      </c>
      <c r="Q3633" s="164">
        <f>SUM(Q3649,Q4038,Q4202,Q4383,Q4817,Q5033,Q5094,Q5190,Q5539,Q5738,Q5957,Q5961)</f>
        <v>1120000</v>
      </c>
      <c r="R3633" s="164">
        <f t="shared" si="1721"/>
        <v>19924000</v>
      </c>
      <c r="S3633" s="164">
        <f>SUM(S3649,S4038,S4202,S4383,S4817,S5033,S5094,S5190,S5539,S5738,S5957,S5961)</f>
        <v>2625000</v>
      </c>
      <c r="T3633" s="164">
        <f>SUM(T3649,T4038,T4202,T4383,T4817,T5033,T5094,T5190,T5539,T5738,T5957,T5961)</f>
        <v>7274000</v>
      </c>
      <c r="U3633" s="164">
        <f>SUM(U3649,U4038,U4202,U4383,U4817,U5033,U5094,U5190,U5539,U5738,U5957,U5961)</f>
        <v>7326000</v>
      </c>
      <c r="V3633" s="164">
        <f>SUM(V3649,V4038,V4202,V4383,V4817,V5033,V5094,V5190,V5539,V5738,V5957,V5961)</f>
        <v>2699000</v>
      </c>
    </row>
    <row r="3634" spans="1:22" ht="16.5" thickTop="1" thickBot="1">
      <c r="A3634" s="160" t="s">
        <v>121</v>
      </c>
      <c r="B3634" s="165" t="s">
        <v>157</v>
      </c>
      <c r="C3634" s="164">
        <f t="shared" si="1715"/>
        <v>2800000</v>
      </c>
      <c r="D3634" s="164">
        <f t="shared" si="1716"/>
        <v>2800000</v>
      </c>
      <c r="E3634" s="164">
        <f t="shared" si="1716"/>
        <v>0</v>
      </c>
      <c r="F3634" s="164">
        <f t="shared" si="1716"/>
        <v>0</v>
      </c>
      <c r="G3634" s="164">
        <f t="shared" si="1716"/>
        <v>0</v>
      </c>
      <c r="H3634" s="164">
        <f t="shared" si="1717"/>
        <v>2800000</v>
      </c>
      <c r="I3634" s="164">
        <f>SUM(I5191)</f>
        <v>2800000</v>
      </c>
      <c r="J3634" s="164">
        <f>SUM(J5191)</f>
        <v>0</v>
      </c>
      <c r="K3634" s="164">
        <f>SUM(K5191)</f>
        <v>0</v>
      </c>
      <c r="L3634" s="164">
        <f>SUM(L5191)</f>
        <v>0</v>
      </c>
      <c r="M3634" s="164">
        <f t="shared" si="1719"/>
        <v>0</v>
      </c>
      <c r="N3634" s="164">
        <f>SUM(N5191)</f>
        <v>0</v>
      </c>
      <c r="O3634" s="164">
        <f>SUM(O5191)</f>
        <v>0</v>
      </c>
      <c r="P3634" s="164">
        <f>SUM(P5191)</f>
        <v>0</v>
      </c>
      <c r="Q3634" s="164">
        <f>SUM(Q5191)</f>
        <v>0</v>
      </c>
      <c r="R3634" s="164">
        <f t="shared" si="1721"/>
        <v>0</v>
      </c>
      <c r="S3634" s="164">
        <f>SUM(S5191)</f>
        <v>0</v>
      </c>
      <c r="T3634" s="164">
        <f>SUM(T5191)</f>
        <v>0</v>
      </c>
      <c r="U3634" s="164">
        <f>SUM(U5191)</f>
        <v>0</v>
      </c>
      <c r="V3634" s="164">
        <f>SUM(V5191)</f>
        <v>0</v>
      </c>
    </row>
    <row r="3635" spans="1:22" ht="46.5" thickTop="1" thickBot="1">
      <c r="A3635" s="160" t="s">
        <v>1245</v>
      </c>
      <c r="B3635" s="165" t="s">
        <v>1246</v>
      </c>
      <c r="C3635" s="164">
        <f t="shared" si="1715"/>
        <v>42415000</v>
      </c>
      <c r="D3635" s="164">
        <f t="shared" si="1716"/>
        <v>8436300</v>
      </c>
      <c r="E3635" s="164">
        <f t="shared" si="1716"/>
        <v>15388900</v>
      </c>
      <c r="F3635" s="164">
        <f t="shared" si="1716"/>
        <v>10834400</v>
      </c>
      <c r="G3635" s="164">
        <f t="shared" si="1716"/>
        <v>7755400</v>
      </c>
      <c r="H3635" s="164">
        <f t="shared" si="1717"/>
        <v>42415000</v>
      </c>
      <c r="I3635" s="164">
        <f t="shared" ref="I3635:L3636" si="1744">SUM(I3650,I3666,I3977,I3992,I4000,I4008)</f>
        <v>8436300</v>
      </c>
      <c r="J3635" s="164">
        <f t="shared" si="1744"/>
        <v>15388900</v>
      </c>
      <c r="K3635" s="164">
        <f t="shared" si="1744"/>
        <v>10834400</v>
      </c>
      <c r="L3635" s="164">
        <f t="shared" si="1744"/>
        <v>7755400</v>
      </c>
      <c r="M3635" s="164">
        <f t="shared" si="1719"/>
        <v>0</v>
      </c>
      <c r="N3635" s="164">
        <f t="shared" ref="N3635:Q3636" si="1745">SUM(N3650,N3666,N3977,N3992,N4000,N4008)</f>
        <v>0</v>
      </c>
      <c r="O3635" s="164">
        <f t="shared" si="1745"/>
        <v>0</v>
      </c>
      <c r="P3635" s="164">
        <f t="shared" si="1745"/>
        <v>0</v>
      </c>
      <c r="Q3635" s="164">
        <f t="shared" si="1745"/>
        <v>0</v>
      </c>
      <c r="R3635" s="164">
        <f t="shared" si="1721"/>
        <v>0</v>
      </c>
      <c r="S3635" s="164">
        <f t="shared" ref="S3635:V3636" si="1746">SUM(S3650,S3666,S3977,S3992,S4000,S4008)</f>
        <v>0</v>
      </c>
      <c r="T3635" s="164">
        <f t="shared" si="1746"/>
        <v>0</v>
      </c>
      <c r="U3635" s="164">
        <f t="shared" si="1746"/>
        <v>0</v>
      </c>
      <c r="V3635" s="164">
        <f t="shared" si="1746"/>
        <v>0</v>
      </c>
    </row>
    <row r="3636" spans="1:22" ht="16.5" thickTop="1" thickBot="1">
      <c r="A3636" s="160" t="s">
        <v>121</v>
      </c>
      <c r="B3636" s="166" t="s">
        <v>99</v>
      </c>
      <c r="C3636" s="164">
        <f t="shared" si="1715"/>
        <v>31800000</v>
      </c>
      <c r="D3636" s="164">
        <f t="shared" si="1716"/>
        <v>8391800</v>
      </c>
      <c r="E3636" s="164">
        <f t="shared" si="1716"/>
        <v>7441400</v>
      </c>
      <c r="F3636" s="164">
        <f t="shared" si="1716"/>
        <v>8218900</v>
      </c>
      <c r="G3636" s="164">
        <f t="shared" si="1716"/>
        <v>7747900</v>
      </c>
      <c r="H3636" s="164">
        <f t="shared" si="1717"/>
        <v>31800000</v>
      </c>
      <c r="I3636" s="164">
        <f t="shared" si="1744"/>
        <v>8391800</v>
      </c>
      <c r="J3636" s="164">
        <f t="shared" si="1744"/>
        <v>7441400</v>
      </c>
      <c r="K3636" s="164">
        <f t="shared" si="1744"/>
        <v>8218900</v>
      </c>
      <c r="L3636" s="164">
        <f t="shared" si="1744"/>
        <v>7747900</v>
      </c>
      <c r="M3636" s="164">
        <f t="shared" si="1719"/>
        <v>0</v>
      </c>
      <c r="N3636" s="164">
        <f t="shared" si="1745"/>
        <v>0</v>
      </c>
      <c r="O3636" s="164">
        <f t="shared" si="1745"/>
        <v>0</v>
      </c>
      <c r="P3636" s="164">
        <f t="shared" si="1745"/>
        <v>0</v>
      </c>
      <c r="Q3636" s="164">
        <f t="shared" si="1745"/>
        <v>0</v>
      </c>
      <c r="R3636" s="164">
        <f t="shared" si="1721"/>
        <v>0</v>
      </c>
      <c r="S3636" s="164">
        <f t="shared" si="1746"/>
        <v>0</v>
      </c>
      <c r="T3636" s="164">
        <f t="shared" si="1746"/>
        <v>0</v>
      </c>
      <c r="U3636" s="164">
        <f t="shared" si="1746"/>
        <v>0</v>
      </c>
      <c r="V3636" s="164">
        <f t="shared" si="1746"/>
        <v>0</v>
      </c>
    </row>
    <row r="3637" spans="1:22" ht="16.5" thickTop="1" thickBot="1">
      <c r="A3637" s="160" t="s">
        <v>121</v>
      </c>
      <c r="B3637" s="167" t="s">
        <v>100</v>
      </c>
      <c r="C3637" s="164">
        <f t="shared" si="1715"/>
        <v>14477000</v>
      </c>
      <c r="D3637" s="164">
        <f t="shared" si="1716"/>
        <v>3607500</v>
      </c>
      <c r="E3637" s="164">
        <f t="shared" si="1716"/>
        <v>3603700</v>
      </c>
      <c r="F3637" s="164">
        <f t="shared" si="1716"/>
        <v>3605400</v>
      </c>
      <c r="G3637" s="164">
        <f t="shared" si="1716"/>
        <v>3660400</v>
      </c>
      <c r="H3637" s="164">
        <f t="shared" si="1717"/>
        <v>14477000</v>
      </c>
      <c r="I3637" s="164">
        <f>SUM(I3652,I3668,I3979,I3994,I4002)</f>
        <v>3607500</v>
      </c>
      <c r="J3637" s="164">
        <f>SUM(J3652,J3668,J3979,J3994,J4002)</f>
        <v>3603700</v>
      </c>
      <c r="K3637" s="164">
        <f>SUM(K3652,K3668,K3979,K3994,K4002)</f>
        <v>3605400</v>
      </c>
      <c r="L3637" s="164">
        <f>SUM(L3652,L3668,L3979,L3994,L4002)</f>
        <v>3660400</v>
      </c>
      <c r="M3637" s="164">
        <f t="shared" si="1719"/>
        <v>0</v>
      </c>
      <c r="N3637" s="164">
        <f>SUM(N3652,N3668,N3979,N3994,N4002)</f>
        <v>0</v>
      </c>
      <c r="O3637" s="164">
        <f>SUM(O3652,O3668,O3979,O3994,O4002)</f>
        <v>0</v>
      </c>
      <c r="P3637" s="164">
        <f>SUM(P3652,P3668,P3979,P3994,P4002)</f>
        <v>0</v>
      </c>
      <c r="Q3637" s="164">
        <f>SUM(Q3652,Q3668,Q3979,Q3994,Q4002)</f>
        <v>0</v>
      </c>
      <c r="R3637" s="164">
        <f t="shared" si="1721"/>
        <v>0</v>
      </c>
      <c r="S3637" s="164">
        <f>SUM(S3652,S3668,S3979,S3994,S4002)</f>
        <v>0</v>
      </c>
      <c r="T3637" s="164">
        <f>SUM(T3652,T3668,T3979,T3994,T4002)</f>
        <v>0</v>
      </c>
      <c r="U3637" s="164">
        <f>SUM(U3652,U3668,U3979,U3994,U4002)</f>
        <v>0</v>
      </c>
      <c r="V3637" s="164">
        <f>SUM(V3652,V3668,V3979,V3994,V4002)</f>
        <v>0</v>
      </c>
    </row>
    <row r="3638" spans="1:22" ht="16.5" thickTop="1" thickBot="1">
      <c r="A3638" s="160" t="s">
        <v>121</v>
      </c>
      <c r="B3638" s="167" t="s">
        <v>101</v>
      </c>
      <c r="C3638" s="164">
        <f t="shared" si="1715"/>
        <v>16474000</v>
      </c>
      <c r="D3638" s="164">
        <f t="shared" si="1716"/>
        <v>4556700</v>
      </c>
      <c r="E3638" s="164">
        <f t="shared" si="1716"/>
        <v>3668500</v>
      </c>
      <c r="F3638" s="164">
        <f t="shared" si="1716"/>
        <v>4248400</v>
      </c>
      <c r="G3638" s="164">
        <f t="shared" si="1716"/>
        <v>4000400</v>
      </c>
      <c r="H3638" s="164">
        <f t="shared" si="1717"/>
        <v>16474000</v>
      </c>
      <c r="I3638" s="164">
        <f>SUM(I3653,I3669,I3980,I3995,I4003,I4010)</f>
        <v>4556700</v>
      </c>
      <c r="J3638" s="164">
        <f>SUM(J3653,J3669,J3980,J3995,J4003,J4010)</f>
        <v>3668500</v>
      </c>
      <c r="K3638" s="164">
        <f>SUM(K3653,K3669,K3980,K3995,K4003,K4010)</f>
        <v>4248400</v>
      </c>
      <c r="L3638" s="164">
        <f>SUM(L3653,L3669,L3980,L3995,L4003,L4010)</f>
        <v>4000400</v>
      </c>
      <c r="M3638" s="164">
        <f t="shared" si="1719"/>
        <v>0</v>
      </c>
      <c r="N3638" s="164">
        <f>SUM(N3653,N3669,N3980,N3995,N4003,N4010)</f>
        <v>0</v>
      </c>
      <c r="O3638" s="164">
        <f>SUM(O3653,O3669,O3980,O3995,O4003,O4010)</f>
        <v>0</v>
      </c>
      <c r="P3638" s="164">
        <f>SUM(P3653,P3669,P3980,P3995,P4003,P4010)</f>
        <v>0</v>
      </c>
      <c r="Q3638" s="164">
        <f>SUM(Q3653,Q3669,Q3980,Q3995,Q4003,Q4010)</f>
        <v>0</v>
      </c>
      <c r="R3638" s="164">
        <f t="shared" si="1721"/>
        <v>0</v>
      </c>
      <c r="S3638" s="164">
        <f>SUM(S3653,S3669,S3980,S3995,S4003,S4010)</f>
        <v>0</v>
      </c>
      <c r="T3638" s="164">
        <f>SUM(T3653,T3669,T3980,T3995,T4003,T4010)</f>
        <v>0</v>
      </c>
      <c r="U3638" s="164">
        <f>SUM(U3653,U3669,U3980,U3995,U4003,U4010)</f>
        <v>0</v>
      </c>
      <c r="V3638" s="164">
        <f>SUM(V3653,V3669,V3980,V3995,V4003,V4010)</f>
        <v>0</v>
      </c>
    </row>
    <row r="3639" spans="1:22" ht="16.5" thickTop="1" thickBot="1">
      <c r="A3639" s="160" t="s">
        <v>121</v>
      </c>
      <c r="B3639" s="167" t="s">
        <v>15</v>
      </c>
      <c r="C3639" s="164">
        <f t="shared" si="1715"/>
        <v>485000</v>
      </c>
      <c r="D3639" s="164">
        <f t="shared" si="1716"/>
        <v>130000</v>
      </c>
      <c r="E3639" s="164">
        <f t="shared" si="1716"/>
        <v>80000</v>
      </c>
      <c r="F3639" s="164">
        <f t="shared" si="1716"/>
        <v>275000</v>
      </c>
      <c r="G3639" s="164">
        <f t="shared" si="1716"/>
        <v>0</v>
      </c>
      <c r="H3639" s="164">
        <f t="shared" si="1717"/>
        <v>485000</v>
      </c>
      <c r="I3639" s="164">
        <f t="shared" ref="I3639:L3641" si="1747">SUM(I3981,I4011)</f>
        <v>130000</v>
      </c>
      <c r="J3639" s="164">
        <f t="shared" si="1747"/>
        <v>80000</v>
      </c>
      <c r="K3639" s="164">
        <f t="shared" si="1747"/>
        <v>275000</v>
      </c>
      <c r="L3639" s="164">
        <f t="shared" si="1747"/>
        <v>0</v>
      </c>
      <c r="M3639" s="164">
        <f t="shared" si="1719"/>
        <v>0</v>
      </c>
      <c r="N3639" s="164">
        <f t="shared" ref="N3639:Q3641" si="1748">SUM(N3981,N4011)</f>
        <v>0</v>
      </c>
      <c r="O3639" s="164">
        <f t="shared" si="1748"/>
        <v>0</v>
      </c>
      <c r="P3639" s="164">
        <f t="shared" si="1748"/>
        <v>0</v>
      </c>
      <c r="Q3639" s="164">
        <f t="shared" si="1748"/>
        <v>0</v>
      </c>
      <c r="R3639" s="164">
        <f t="shared" si="1721"/>
        <v>0</v>
      </c>
      <c r="S3639" s="164">
        <f t="shared" ref="S3639:V3641" si="1749">SUM(S3981,S4011)</f>
        <v>0</v>
      </c>
      <c r="T3639" s="164">
        <f t="shared" si="1749"/>
        <v>0</v>
      </c>
      <c r="U3639" s="164">
        <f t="shared" si="1749"/>
        <v>0</v>
      </c>
      <c r="V3639" s="164">
        <f t="shared" si="1749"/>
        <v>0</v>
      </c>
    </row>
    <row r="3640" spans="1:22" ht="16.5" thickTop="1" thickBot="1">
      <c r="A3640" s="160" t="s">
        <v>121</v>
      </c>
      <c r="B3640" s="168" t="s">
        <v>136</v>
      </c>
      <c r="C3640" s="164">
        <f t="shared" si="1715"/>
        <v>485000</v>
      </c>
      <c r="D3640" s="164">
        <f t="shared" si="1716"/>
        <v>130000</v>
      </c>
      <c r="E3640" s="164">
        <f t="shared" si="1716"/>
        <v>80000</v>
      </c>
      <c r="F3640" s="164">
        <f t="shared" si="1716"/>
        <v>275000</v>
      </c>
      <c r="G3640" s="164">
        <f t="shared" si="1716"/>
        <v>0</v>
      </c>
      <c r="H3640" s="164">
        <f t="shared" si="1717"/>
        <v>485000</v>
      </c>
      <c r="I3640" s="164">
        <f t="shared" si="1747"/>
        <v>130000</v>
      </c>
      <c r="J3640" s="164">
        <f t="shared" si="1747"/>
        <v>80000</v>
      </c>
      <c r="K3640" s="164">
        <f t="shared" si="1747"/>
        <v>275000</v>
      </c>
      <c r="L3640" s="164">
        <f t="shared" si="1747"/>
        <v>0</v>
      </c>
      <c r="M3640" s="164">
        <f t="shared" si="1719"/>
        <v>0</v>
      </c>
      <c r="N3640" s="164">
        <f t="shared" si="1748"/>
        <v>0</v>
      </c>
      <c r="O3640" s="164">
        <f t="shared" si="1748"/>
        <v>0</v>
      </c>
      <c r="P3640" s="164">
        <f t="shared" si="1748"/>
        <v>0</v>
      </c>
      <c r="Q3640" s="164">
        <f t="shared" si="1748"/>
        <v>0</v>
      </c>
      <c r="R3640" s="164">
        <f t="shared" si="1721"/>
        <v>0</v>
      </c>
      <c r="S3640" s="164">
        <f t="shared" si="1749"/>
        <v>0</v>
      </c>
      <c r="T3640" s="164">
        <f t="shared" si="1749"/>
        <v>0</v>
      </c>
      <c r="U3640" s="164">
        <f t="shared" si="1749"/>
        <v>0</v>
      </c>
      <c r="V3640" s="164">
        <f t="shared" si="1749"/>
        <v>0</v>
      </c>
    </row>
    <row r="3641" spans="1:22" ht="16.5" thickTop="1" thickBot="1">
      <c r="A3641" s="160" t="s">
        <v>121</v>
      </c>
      <c r="B3641" s="169" t="s">
        <v>135</v>
      </c>
      <c r="C3641" s="164">
        <f t="shared" si="1715"/>
        <v>485000</v>
      </c>
      <c r="D3641" s="164">
        <f t="shared" si="1716"/>
        <v>130000</v>
      </c>
      <c r="E3641" s="164">
        <f t="shared" si="1716"/>
        <v>80000</v>
      </c>
      <c r="F3641" s="164">
        <f t="shared" si="1716"/>
        <v>275000</v>
      </c>
      <c r="G3641" s="164">
        <f t="shared" si="1716"/>
        <v>0</v>
      </c>
      <c r="H3641" s="164">
        <f t="shared" si="1717"/>
        <v>485000</v>
      </c>
      <c r="I3641" s="164">
        <f t="shared" si="1747"/>
        <v>130000</v>
      </c>
      <c r="J3641" s="164">
        <f t="shared" si="1747"/>
        <v>80000</v>
      </c>
      <c r="K3641" s="164">
        <f t="shared" si="1747"/>
        <v>275000</v>
      </c>
      <c r="L3641" s="164">
        <f t="shared" si="1747"/>
        <v>0</v>
      </c>
      <c r="M3641" s="164">
        <f t="shared" si="1719"/>
        <v>0</v>
      </c>
      <c r="N3641" s="164">
        <f t="shared" si="1748"/>
        <v>0</v>
      </c>
      <c r="O3641" s="164">
        <f t="shared" si="1748"/>
        <v>0</v>
      </c>
      <c r="P3641" s="164">
        <f t="shared" si="1748"/>
        <v>0</v>
      </c>
      <c r="Q3641" s="164">
        <f t="shared" si="1748"/>
        <v>0</v>
      </c>
      <c r="R3641" s="164">
        <f t="shared" si="1721"/>
        <v>0</v>
      </c>
      <c r="S3641" s="164">
        <f t="shared" si="1749"/>
        <v>0</v>
      </c>
      <c r="T3641" s="164">
        <f t="shared" si="1749"/>
        <v>0</v>
      </c>
      <c r="U3641" s="164">
        <f t="shared" si="1749"/>
        <v>0</v>
      </c>
      <c r="V3641" s="164">
        <f t="shared" si="1749"/>
        <v>0</v>
      </c>
    </row>
    <row r="3642" spans="1:22" ht="16.5" thickTop="1" thickBot="1">
      <c r="A3642" s="160" t="s">
        <v>121</v>
      </c>
      <c r="B3642" s="168" t="s">
        <v>137</v>
      </c>
      <c r="C3642" s="164">
        <f t="shared" si="1715"/>
        <v>0</v>
      </c>
      <c r="D3642" s="164">
        <f t="shared" si="1716"/>
        <v>0</v>
      </c>
      <c r="E3642" s="164">
        <f t="shared" si="1716"/>
        <v>0</v>
      </c>
      <c r="F3642" s="164">
        <f t="shared" si="1716"/>
        <v>0</v>
      </c>
      <c r="G3642" s="164">
        <f t="shared" si="1716"/>
        <v>0</v>
      </c>
      <c r="H3642" s="164">
        <f t="shared" si="1717"/>
        <v>0</v>
      </c>
      <c r="I3642" s="164">
        <f t="shared" ref="I3642:L3645" si="1750">SUM(I3984)</f>
        <v>0</v>
      </c>
      <c r="J3642" s="164">
        <f t="shared" si="1750"/>
        <v>0</v>
      </c>
      <c r="K3642" s="164">
        <f t="shared" si="1750"/>
        <v>0</v>
      </c>
      <c r="L3642" s="164">
        <f t="shared" si="1750"/>
        <v>0</v>
      </c>
      <c r="M3642" s="164">
        <f t="shared" si="1719"/>
        <v>0</v>
      </c>
      <c r="N3642" s="164">
        <f t="shared" ref="N3642:Q3645" si="1751">SUM(N3984)</f>
        <v>0</v>
      </c>
      <c r="O3642" s="164">
        <f t="shared" si="1751"/>
        <v>0</v>
      </c>
      <c r="P3642" s="164">
        <f t="shared" si="1751"/>
        <v>0</v>
      </c>
      <c r="Q3642" s="164">
        <f t="shared" si="1751"/>
        <v>0</v>
      </c>
      <c r="R3642" s="164">
        <f t="shared" si="1721"/>
        <v>0</v>
      </c>
      <c r="S3642" s="164">
        <f t="shared" ref="S3642:V3645" si="1752">SUM(S3984)</f>
        <v>0</v>
      </c>
      <c r="T3642" s="164">
        <f t="shared" si="1752"/>
        <v>0</v>
      </c>
      <c r="U3642" s="164">
        <f t="shared" si="1752"/>
        <v>0</v>
      </c>
      <c r="V3642" s="164">
        <f t="shared" si="1752"/>
        <v>0</v>
      </c>
    </row>
    <row r="3643" spans="1:22" ht="16.5" thickTop="1" thickBot="1">
      <c r="A3643" s="160" t="s">
        <v>121</v>
      </c>
      <c r="B3643" s="169" t="s">
        <v>135</v>
      </c>
      <c r="C3643" s="164">
        <f t="shared" si="1715"/>
        <v>0</v>
      </c>
      <c r="D3643" s="164">
        <f t="shared" si="1716"/>
        <v>0</v>
      </c>
      <c r="E3643" s="164">
        <f t="shared" si="1716"/>
        <v>0</v>
      </c>
      <c r="F3643" s="164">
        <f t="shared" si="1716"/>
        <v>0</v>
      </c>
      <c r="G3643" s="164">
        <f t="shared" si="1716"/>
        <v>0</v>
      </c>
      <c r="H3643" s="164">
        <f t="shared" si="1717"/>
        <v>0</v>
      </c>
      <c r="I3643" s="164">
        <f t="shared" si="1750"/>
        <v>0</v>
      </c>
      <c r="J3643" s="164">
        <f t="shared" si="1750"/>
        <v>0</v>
      </c>
      <c r="K3643" s="164">
        <f t="shared" si="1750"/>
        <v>0</v>
      </c>
      <c r="L3643" s="164">
        <f t="shared" si="1750"/>
        <v>0</v>
      </c>
      <c r="M3643" s="164">
        <f t="shared" si="1719"/>
        <v>0</v>
      </c>
      <c r="N3643" s="164">
        <f t="shared" si="1751"/>
        <v>0</v>
      </c>
      <c r="O3643" s="164">
        <f t="shared" si="1751"/>
        <v>0</v>
      </c>
      <c r="P3643" s="164">
        <f t="shared" si="1751"/>
        <v>0</v>
      </c>
      <c r="Q3643" s="164">
        <f t="shared" si="1751"/>
        <v>0</v>
      </c>
      <c r="R3643" s="164">
        <f t="shared" si="1721"/>
        <v>0</v>
      </c>
      <c r="S3643" s="164">
        <f t="shared" si="1752"/>
        <v>0</v>
      </c>
      <c r="T3643" s="164">
        <f t="shared" si="1752"/>
        <v>0</v>
      </c>
      <c r="U3643" s="164">
        <f t="shared" si="1752"/>
        <v>0</v>
      </c>
      <c r="V3643" s="164">
        <f t="shared" si="1752"/>
        <v>0</v>
      </c>
    </row>
    <row r="3644" spans="1:22" ht="16.5" thickTop="1" thickBot="1">
      <c r="A3644" s="160" t="s">
        <v>121</v>
      </c>
      <c r="B3644" s="170" t="s">
        <v>138</v>
      </c>
      <c r="C3644" s="164">
        <f t="shared" si="1715"/>
        <v>0</v>
      </c>
      <c r="D3644" s="164">
        <f t="shared" si="1716"/>
        <v>0</v>
      </c>
      <c r="E3644" s="164">
        <f t="shared" si="1716"/>
        <v>0</v>
      </c>
      <c r="F3644" s="164">
        <f t="shared" si="1716"/>
        <v>0</v>
      </c>
      <c r="G3644" s="164">
        <f t="shared" si="1716"/>
        <v>0</v>
      </c>
      <c r="H3644" s="164">
        <f t="shared" si="1717"/>
        <v>0</v>
      </c>
      <c r="I3644" s="164">
        <f t="shared" si="1750"/>
        <v>0</v>
      </c>
      <c r="J3644" s="164">
        <f t="shared" si="1750"/>
        <v>0</v>
      </c>
      <c r="K3644" s="164">
        <f t="shared" si="1750"/>
        <v>0</v>
      </c>
      <c r="L3644" s="164">
        <f t="shared" si="1750"/>
        <v>0</v>
      </c>
      <c r="M3644" s="164">
        <f t="shared" si="1719"/>
        <v>0</v>
      </c>
      <c r="N3644" s="164">
        <f t="shared" si="1751"/>
        <v>0</v>
      </c>
      <c r="O3644" s="164">
        <f t="shared" si="1751"/>
        <v>0</v>
      </c>
      <c r="P3644" s="164">
        <f t="shared" si="1751"/>
        <v>0</v>
      </c>
      <c r="Q3644" s="164">
        <f t="shared" si="1751"/>
        <v>0</v>
      </c>
      <c r="R3644" s="164">
        <f t="shared" si="1721"/>
        <v>0</v>
      </c>
      <c r="S3644" s="164">
        <f t="shared" si="1752"/>
        <v>0</v>
      </c>
      <c r="T3644" s="164">
        <f t="shared" si="1752"/>
        <v>0</v>
      </c>
      <c r="U3644" s="164">
        <f t="shared" si="1752"/>
        <v>0</v>
      </c>
      <c r="V3644" s="164">
        <f t="shared" si="1752"/>
        <v>0</v>
      </c>
    </row>
    <row r="3645" spans="1:22" ht="16.5" thickTop="1" thickBot="1">
      <c r="A3645" s="160" t="s">
        <v>121</v>
      </c>
      <c r="B3645" s="171" t="s">
        <v>139</v>
      </c>
      <c r="C3645" s="164">
        <f t="shared" si="1715"/>
        <v>0</v>
      </c>
      <c r="D3645" s="164">
        <f t="shared" si="1716"/>
        <v>0</v>
      </c>
      <c r="E3645" s="164">
        <f t="shared" si="1716"/>
        <v>0</v>
      </c>
      <c r="F3645" s="164">
        <f t="shared" si="1716"/>
        <v>0</v>
      </c>
      <c r="G3645" s="164">
        <f t="shared" si="1716"/>
        <v>0</v>
      </c>
      <c r="H3645" s="164">
        <f t="shared" si="1717"/>
        <v>0</v>
      </c>
      <c r="I3645" s="164">
        <f t="shared" si="1750"/>
        <v>0</v>
      </c>
      <c r="J3645" s="164">
        <f t="shared" si="1750"/>
        <v>0</v>
      </c>
      <c r="K3645" s="164">
        <f t="shared" si="1750"/>
        <v>0</v>
      </c>
      <c r="L3645" s="164">
        <f t="shared" si="1750"/>
        <v>0</v>
      </c>
      <c r="M3645" s="164">
        <f t="shared" si="1719"/>
        <v>0</v>
      </c>
      <c r="N3645" s="164">
        <f t="shared" si="1751"/>
        <v>0</v>
      </c>
      <c r="O3645" s="164">
        <f t="shared" si="1751"/>
        <v>0</v>
      </c>
      <c r="P3645" s="164">
        <f t="shared" si="1751"/>
        <v>0</v>
      </c>
      <c r="Q3645" s="164">
        <f t="shared" si="1751"/>
        <v>0</v>
      </c>
      <c r="R3645" s="164">
        <f t="shared" si="1721"/>
        <v>0</v>
      </c>
      <c r="S3645" s="164">
        <f t="shared" si="1752"/>
        <v>0</v>
      </c>
      <c r="T3645" s="164">
        <f t="shared" si="1752"/>
        <v>0</v>
      </c>
      <c r="U3645" s="164">
        <f t="shared" si="1752"/>
        <v>0</v>
      </c>
      <c r="V3645" s="164">
        <f t="shared" si="1752"/>
        <v>0</v>
      </c>
    </row>
    <row r="3646" spans="1:22" ht="16.5" thickTop="1" thickBot="1">
      <c r="A3646" s="160" t="s">
        <v>121</v>
      </c>
      <c r="B3646" s="167" t="s">
        <v>104</v>
      </c>
      <c r="C3646" s="164">
        <f t="shared" si="1715"/>
        <v>290000</v>
      </c>
      <c r="D3646" s="164">
        <f t="shared" si="1716"/>
        <v>80000</v>
      </c>
      <c r="E3646" s="164">
        <f t="shared" si="1716"/>
        <v>69000</v>
      </c>
      <c r="F3646" s="164">
        <f t="shared" si="1716"/>
        <v>74000</v>
      </c>
      <c r="G3646" s="164">
        <f t="shared" si="1716"/>
        <v>67000</v>
      </c>
      <c r="H3646" s="164">
        <f t="shared" si="1717"/>
        <v>290000</v>
      </c>
      <c r="I3646" s="164">
        <f t="shared" ref="I3646:L3649" si="1753">SUM(I3654,I3670,I3988,I3996,I4004)</f>
        <v>80000</v>
      </c>
      <c r="J3646" s="164">
        <f t="shared" si="1753"/>
        <v>69000</v>
      </c>
      <c r="K3646" s="164">
        <f t="shared" si="1753"/>
        <v>74000</v>
      </c>
      <c r="L3646" s="164">
        <f t="shared" si="1753"/>
        <v>67000</v>
      </c>
      <c r="M3646" s="164">
        <f t="shared" si="1719"/>
        <v>0</v>
      </c>
      <c r="N3646" s="164">
        <f t="shared" ref="N3646:Q3649" si="1754">SUM(N3654,N3670,N3988,N3996,N4004)</f>
        <v>0</v>
      </c>
      <c r="O3646" s="164">
        <f t="shared" si="1754"/>
        <v>0</v>
      </c>
      <c r="P3646" s="164">
        <f t="shared" si="1754"/>
        <v>0</v>
      </c>
      <c r="Q3646" s="164">
        <f t="shared" si="1754"/>
        <v>0</v>
      </c>
      <c r="R3646" s="164">
        <f t="shared" si="1721"/>
        <v>0</v>
      </c>
      <c r="S3646" s="164">
        <f t="shared" ref="S3646:V3649" si="1755">SUM(S3654,S3670,S3988,S3996,S4004)</f>
        <v>0</v>
      </c>
      <c r="T3646" s="164">
        <f t="shared" si="1755"/>
        <v>0</v>
      </c>
      <c r="U3646" s="164">
        <f t="shared" si="1755"/>
        <v>0</v>
      </c>
      <c r="V3646" s="164">
        <f t="shared" si="1755"/>
        <v>0</v>
      </c>
    </row>
    <row r="3647" spans="1:22" ht="16.5" thickTop="1" thickBot="1">
      <c r="A3647" s="160" t="s">
        <v>121</v>
      </c>
      <c r="B3647" s="167" t="s">
        <v>105</v>
      </c>
      <c r="C3647" s="164">
        <f t="shared" si="1715"/>
        <v>74000</v>
      </c>
      <c r="D3647" s="164">
        <f t="shared" si="1716"/>
        <v>17600</v>
      </c>
      <c r="E3647" s="164">
        <f t="shared" si="1716"/>
        <v>20200</v>
      </c>
      <c r="F3647" s="164">
        <f t="shared" si="1716"/>
        <v>16100</v>
      </c>
      <c r="G3647" s="164">
        <f t="shared" si="1716"/>
        <v>20100</v>
      </c>
      <c r="H3647" s="164">
        <f t="shared" si="1717"/>
        <v>74000</v>
      </c>
      <c r="I3647" s="164">
        <f t="shared" si="1753"/>
        <v>17600</v>
      </c>
      <c r="J3647" s="164">
        <f t="shared" si="1753"/>
        <v>20200</v>
      </c>
      <c r="K3647" s="164">
        <f t="shared" si="1753"/>
        <v>16100</v>
      </c>
      <c r="L3647" s="164">
        <f t="shared" si="1753"/>
        <v>20100</v>
      </c>
      <c r="M3647" s="164">
        <f t="shared" si="1719"/>
        <v>0</v>
      </c>
      <c r="N3647" s="164">
        <f t="shared" si="1754"/>
        <v>0</v>
      </c>
      <c r="O3647" s="164">
        <f t="shared" si="1754"/>
        <v>0</v>
      </c>
      <c r="P3647" s="164">
        <f t="shared" si="1754"/>
        <v>0</v>
      </c>
      <c r="Q3647" s="164">
        <f t="shared" si="1754"/>
        <v>0</v>
      </c>
      <c r="R3647" s="164">
        <f t="shared" si="1721"/>
        <v>0</v>
      </c>
      <c r="S3647" s="164">
        <f t="shared" si="1755"/>
        <v>0</v>
      </c>
      <c r="T3647" s="164">
        <f t="shared" si="1755"/>
        <v>0</v>
      </c>
      <c r="U3647" s="164">
        <f t="shared" si="1755"/>
        <v>0</v>
      </c>
      <c r="V3647" s="164">
        <f t="shared" si="1755"/>
        <v>0</v>
      </c>
    </row>
    <row r="3648" spans="1:22" ht="31.5" thickTop="1" thickBot="1">
      <c r="A3648" s="160" t="s">
        <v>121</v>
      </c>
      <c r="B3648" s="168" t="s">
        <v>153</v>
      </c>
      <c r="C3648" s="164">
        <f t="shared" si="1715"/>
        <v>74000</v>
      </c>
      <c r="D3648" s="164">
        <f t="shared" si="1716"/>
        <v>17600</v>
      </c>
      <c r="E3648" s="164">
        <f t="shared" si="1716"/>
        <v>20200</v>
      </c>
      <c r="F3648" s="164">
        <f t="shared" si="1716"/>
        <v>16100</v>
      </c>
      <c r="G3648" s="164">
        <f t="shared" si="1716"/>
        <v>20100</v>
      </c>
      <c r="H3648" s="164">
        <f t="shared" si="1717"/>
        <v>74000</v>
      </c>
      <c r="I3648" s="164">
        <f t="shared" si="1753"/>
        <v>17600</v>
      </c>
      <c r="J3648" s="164">
        <f t="shared" si="1753"/>
        <v>20200</v>
      </c>
      <c r="K3648" s="164">
        <f t="shared" si="1753"/>
        <v>16100</v>
      </c>
      <c r="L3648" s="164">
        <f t="shared" si="1753"/>
        <v>20100</v>
      </c>
      <c r="M3648" s="164">
        <f t="shared" si="1719"/>
        <v>0</v>
      </c>
      <c r="N3648" s="164">
        <f t="shared" si="1754"/>
        <v>0</v>
      </c>
      <c r="O3648" s="164">
        <f t="shared" si="1754"/>
        <v>0</v>
      </c>
      <c r="P3648" s="164">
        <f t="shared" si="1754"/>
        <v>0</v>
      </c>
      <c r="Q3648" s="164">
        <f t="shared" si="1754"/>
        <v>0</v>
      </c>
      <c r="R3648" s="164">
        <f t="shared" si="1721"/>
        <v>0</v>
      </c>
      <c r="S3648" s="164">
        <f t="shared" si="1755"/>
        <v>0</v>
      </c>
      <c r="T3648" s="164">
        <f t="shared" si="1755"/>
        <v>0</v>
      </c>
      <c r="U3648" s="164">
        <f t="shared" si="1755"/>
        <v>0</v>
      </c>
      <c r="V3648" s="164">
        <f t="shared" si="1755"/>
        <v>0</v>
      </c>
    </row>
    <row r="3649" spans="1:22" ht="16.5" thickTop="1" thickBot="1">
      <c r="A3649" s="160" t="s">
        <v>121</v>
      </c>
      <c r="B3649" s="166" t="s">
        <v>155</v>
      </c>
      <c r="C3649" s="164">
        <f t="shared" si="1715"/>
        <v>10615000</v>
      </c>
      <c r="D3649" s="164">
        <f t="shared" si="1716"/>
        <v>44500</v>
      </c>
      <c r="E3649" s="164">
        <f t="shared" si="1716"/>
        <v>7947500</v>
      </c>
      <c r="F3649" s="164">
        <f t="shared" si="1716"/>
        <v>2615500</v>
      </c>
      <c r="G3649" s="164">
        <f t="shared" si="1716"/>
        <v>7500</v>
      </c>
      <c r="H3649" s="164">
        <f t="shared" si="1717"/>
        <v>10615000</v>
      </c>
      <c r="I3649" s="164">
        <f t="shared" si="1753"/>
        <v>44500</v>
      </c>
      <c r="J3649" s="164">
        <f t="shared" si="1753"/>
        <v>7947500</v>
      </c>
      <c r="K3649" s="164">
        <f t="shared" si="1753"/>
        <v>2615500</v>
      </c>
      <c r="L3649" s="164">
        <f t="shared" si="1753"/>
        <v>7500</v>
      </c>
      <c r="M3649" s="164">
        <f t="shared" si="1719"/>
        <v>0</v>
      </c>
      <c r="N3649" s="164">
        <f t="shared" si="1754"/>
        <v>0</v>
      </c>
      <c r="O3649" s="164">
        <f t="shared" si="1754"/>
        <v>0</v>
      </c>
      <c r="P3649" s="164">
        <f t="shared" si="1754"/>
        <v>0</v>
      </c>
      <c r="Q3649" s="164">
        <f t="shared" si="1754"/>
        <v>0</v>
      </c>
      <c r="R3649" s="164">
        <f t="shared" si="1721"/>
        <v>0</v>
      </c>
      <c r="S3649" s="164">
        <f t="shared" si="1755"/>
        <v>0</v>
      </c>
      <c r="T3649" s="164">
        <f t="shared" si="1755"/>
        <v>0</v>
      </c>
      <c r="U3649" s="164">
        <f t="shared" si="1755"/>
        <v>0</v>
      </c>
      <c r="V3649" s="164">
        <f t="shared" si="1755"/>
        <v>0</v>
      </c>
    </row>
    <row r="3650" spans="1:22" ht="46.5" thickTop="1" thickBot="1">
      <c r="A3650" s="160" t="s">
        <v>1247</v>
      </c>
      <c r="B3650" s="166" t="s">
        <v>1246</v>
      </c>
      <c r="C3650" s="164">
        <f t="shared" si="1715"/>
        <v>13100000</v>
      </c>
      <c r="D3650" s="164">
        <f t="shared" si="1716"/>
        <v>2890000</v>
      </c>
      <c r="E3650" s="164">
        <f t="shared" si="1716"/>
        <v>3105000</v>
      </c>
      <c r="F3650" s="164">
        <f t="shared" si="1716"/>
        <v>3515000</v>
      </c>
      <c r="G3650" s="164">
        <f t="shared" si="1716"/>
        <v>3590000</v>
      </c>
      <c r="H3650" s="164">
        <f t="shared" si="1717"/>
        <v>13100000</v>
      </c>
      <c r="I3650" s="164">
        <f t="shared" ref="I3650:L3657" si="1756">SUM(I3658)</f>
        <v>2890000</v>
      </c>
      <c r="J3650" s="164">
        <f t="shared" si="1756"/>
        <v>3105000</v>
      </c>
      <c r="K3650" s="164">
        <f t="shared" si="1756"/>
        <v>3515000</v>
      </c>
      <c r="L3650" s="164">
        <f t="shared" si="1756"/>
        <v>3590000</v>
      </c>
      <c r="M3650" s="164">
        <f t="shared" si="1719"/>
        <v>0</v>
      </c>
      <c r="N3650" s="164">
        <f t="shared" ref="N3650:Q3657" si="1757">SUM(N3658)</f>
        <v>0</v>
      </c>
      <c r="O3650" s="164">
        <f t="shared" si="1757"/>
        <v>0</v>
      </c>
      <c r="P3650" s="164">
        <f t="shared" si="1757"/>
        <v>0</v>
      </c>
      <c r="Q3650" s="164">
        <f t="shared" si="1757"/>
        <v>0</v>
      </c>
      <c r="R3650" s="164">
        <f t="shared" si="1721"/>
        <v>0</v>
      </c>
      <c r="S3650" s="164">
        <f t="shared" ref="S3650:V3657" si="1758">SUM(S3658)</f>
        <v>0</v>
      </c>
      <c r="T3650" s="164">
        <f t="shared" si="1758"/>
        <v>0</v>
      </c>
      <c r="U3650" s="164">
        <f t="shared" si="1758"/>
        <v>0</v>
      </c>
      <c r="V3650" s="164">
        <f t="shared" si="1758"/>
        <v>0</v>
      </c>
    </row>
    <row r="3651" spans="1:22" ht="16.5" thickTop="1" thickBot="1">
      <c r="A3651" s="160" t="s">
        <v>121</v>
      </c>
      <c r="B3651" s="167" t="s">
        <v>99</v>
      </c>
      <c r="C3651" s="164">
        <f t="shared" si="1715"/>
        <v>13050000</v>
      </c>
      <c r="D3651" s="164">
        <f t="shared" si="1716"/>
        <v>2870000</v>
      </c>
      <c r="E3651" s="164">
        <f t="shared" si="1716"/>
        <v>3075000</v>
      </c>
      <c r="F3651" s="164">
        <f t="shared" si="1716"/>
        <v>3515000</v>
      </c>
      <c r="G3651" s="164">
        <f t="shared" si="1716"/>
        <v>3590000</v>
      </c>
      <c r="H3651" s="164">
        <f t="shared" si="1717"/>
        <v>13050000</v>
      </c>
      <c r="I3651" s="164">
        <f t="shared" si="1756"/>
        <v>2870000</v>
      </c>
      <c r="J3651" s="164">
        <f t="shared" si="1756"/>
        <v>3075000</v>
      </c>
      <c r="K3651" s="164">
        <f t="shared" si="1756"/>
        <v>3515000</v>
      </c>
      <c r="L3651" s="164">
        <f t="shared" si="1756"/>
        <v>3590000</v>
      </c>
      <c r="M3651" s="164">
        <f t="shared" si="1719"/>
        <v>0</v>
      </c>
      <c r="N3651" s="164">
        <f t="shared" si="1757"/>
        <v>0</v>
      </c>
      <c r="O3651" s="164">
        <f t="shared" si="1757"/>
        <v>0</v>
      </c>
      <c r="P3651" s="164">
        <f t="shared" si="1757"/>
        <v>0</v>
      </c>
      <c r="Q3651" s="164">
        <f t="shared" si="1757"/>
        <v>0</v>
      </c>
      <c r="R3651" s="164">
        <f t="shared" si="1721"/>
        <v>0</v>
      </c>
      <c r="S3651" s="164">
        <f t="shared" si="1758"/>
        <v>0</v>
      </c>
      <c r="T3651" s="164">
        <f t="shared" si="1758"/>
        <v>0</v>
      </c>
      <c r="U3651" s="164">
        <f t="shared" si="1758"/>
        <v>0</v>
      </c>
      <c r="V3651" s="164">
        <f t="shared" si="1758"/>
        <v>0</v>
      </c>
    </row>
    <row r="3652" spans="1:22" ht="16.5" thickTop="1" thickBot="1">
      <c r="A3652" s="160" t="s">
        <v>121</v>
      </c>
      <c r="B3652" s="168" t="s">
        <v>100</v>
      </c>
      <c r="C3652" s="164">
        <f t="shared" si="1715"/>
        <v>8100000</v>
      </c>
      <c r="D3652" s="164">
        <f t="shared" si="1716"/>
        <v>2010000</v>
      </c>
      <c r="E3652" s="164">
        <f t="shared" si="1716"/>
        <v>2010000</v>
      </c>
      <c r="F3652" s="164">
        <f t="shared" si="1716"/>
        <v>2010000</v>
      </c>
      <c r="G3652" s="164">
        <f t="shared" si="1716"/>
        <v>2070000</v>
      </c>
      <c r="H3652" s="164">
        <f t="shared" si="1717"/>
        <v>8100000</v>
      </c>
      <c r="I3652" s="164">
        <f t="shared" si="1756"/>
        <v>2010000</v>
      </c>
      <c r="J3652" s="164">
        <f t="shared" si="1756"/>
        <v>2010000</v>
      </c>
      <c r="K3652" s="164">
        <f t="shared" si="1756"/>
        <v>2010000</v>
      </c>
      <c r="L3652" s="164">
        <f t="shared" si="1756"/>
        <v>2070000</v>
      </c>
      <c r="M3652" s="164">
        <f t="shared" si="1719"/>
        <v>0</v>
      </c>
      <c r="N3652" s="164">
        <f t="shared" si="1757"/>
        <v>0</v>
      </c>
      <c r="O3652" s="164">
        <f t="shared" si="1757"/>
        <v>0</v>
      </c>
      <c r="P3652" s="164">
        <f t="shared" si="1757"/>
        <v>0</v>
      </c>
      <c r="Q3652" s="164">
        <f t="shared" si="1757"/>
        <v>0</v>
      </c>
      <c r="R3652" s="164">
        <f t="shared" si="1721"/>
        <v>0</v>
      </c>
      <c r="S3652" s="164">
        <f t="shared" si="1758"/>
        <v>0</v>
      </c>
      <c r="T3652" s="164">
        <f t="shared" si="1758"/>
        <v>0</v>
      </c>
      <c r="U3652" s="164">
        <f t="shared" si="1758"/>
        <v>0</v>
      </c>
      <c r="V3652" s="164">
        <f t="shared" si="1758"/>
        <v>0</v>
      </c>
    </row>
    <row r="3653" spans="1:22" ht="16.5" thickTop="1" thickBot="1">
      <c r="A3653" s="160" t="s">
        <v>121</v>
      </c>
      <c r="B3653" s="168" t="s">
        <v>101</v>
      </c>
      <c r="C3653" s="164">
        <f t="shared" si="1715"/>
        <v>4700000</v>
      </c>
      <c r="D3653" s="164">
        <f t="shared" si="1716"/>
        <v>800000</v>
      </c>
      <c r="E3653" s="164">
        <f t="shared" si="1716"/>
        <v>1000000</v>
      </c>
      <c r="F3653" s="164">
        <f t="shared" si="1716"/>
        <v>1445000</v>
      </c>
      <c r="G3653" s="164">
        <f t="shared" ref="G3653:G3716" si="1759">SUM(L3653,Q3653,V3653)</f>
        <v>1455000</v>
      </c>
      <c r="H3653" s="164">
        <f t="shared" si="1717"/>
        <v>4700000</v>
      </c>
      <c r="I3653" s="164">
        <f t="shared" si="1756"/>
        <v>800000</v>
      </c>
      <c r="J3653" s="164">
        <f t="shared" si="1756"/>
        <v>1000000</v>
      </c>
      <c r="K3653" s="164">
        <f t="shared" si="1756"/>
        <v>1445000</v>
      </c>
      <c r="L3653" s="164">
        <f t="shared" si="1756"/>
        <v>1455000</v>
      </c>
      <c r="M3653" s="164">
        <f t="shared" si="1719"/>
        <v>0</v>
      </c>
      <c r="N3653" s="164">
        <f t="shared" si="1757"/>
        <v>0</v>
      </c>
      <c r="O3653" s="164">
        <f t="shared" si="1757"/>
        <v>0</v>
      </c>
      <c r="P3653" s="164">
        <f t="shared" si="1757"/>
        <v>0</v>
      </c>
      <c r="Q3653" s="164">
        <f t="shared" si="1757"/>
        <v>0</v>
      </c>
      <c r="R3653" s="164">
        <f t="shared" si="1721"/>
        <v>0</v>
      </c>
      <c r="S3653" s="164">
        <f t="shared" si="1758"/>
        <v>0</v>
      </c>
      <c r="T3653" s="164">
        <f t="shared" si="1758"/>
        <v>0</v>
      </c>
      <c r="U3653" s="164">
        <f t="shared" si="1758"/>
        <v>0</v>
      </c>
      <c r="V3653" s="164">
        <f t="shared" si="1758"/>
        <v>0</v>
      </c>
    </row>
    <row r="3654" spans="1:22" ht="16.5" thickTop="1" thickBot="1">
      <c r="A3654" s="160" t="s">
        <v>121</v>
      </c>
      <c r="B3654" s="168" t="s">
        <v>104</v>
      </c>
      <c r="C3654" s="164">
        <f t="shared" ref="C3654:C3717" si="1760">SUM(D3654:G3654)</f>
        <v>200000</v>
      </c>
      <c r="D3654" s="164">
        <f t="shared" ref="D3654:G3717" si="1761">SUM(I3654,N3654,S3654)</f>
        <v>50000</v>
      </c>
      <c r="E3654" s="164">
        <f t="shared" si="1761"/>
        <v>50000</v>
      </c>
      <c r="F3654" s="164">
        <f t="shared" si="1761"/>
        <v>50000</v>
      </c>
      <c r="G3654" s="164">
        <f t="shared" si="1759"/>
        <v>50000</v>
      </c>
      <c r="H3654" s="164">
        <f t="shared" ref="H3654:H3717" si="1762">SUM(I3654:L3654)</f>
        <v>200000</v>
      </c>
      <c r="I3654" s="164">
        <f t="shared" si="1756"/>
        <v>50000</v>
      </c>
      <c r="J3654" s="164">
        <f t="shared" si="1756"/>
        <v>50000</v>
      </c>
      <c r="K3654" s="164">
        <f t="shared" si="1756"/>
        <v>50000</v>
      </c>
      <c r="L3654" s="164">
        <f t="shared" si="1756"/>
        <v>50000</v>
      </c>
      <c r="M3654" s="164">
        <f t="shared" ref="M3654:M3717" si="1763">SUM(N3654:Q3654)</f>
        <v>0</v>
      </c>
      <c r="N3654" s="164">
        <f t="shared" si="1757"/>
        <v>0</v>
      </c>
      <c r="O3654" s="164">
        <f t="shared" si="1757"/>
        <v>0</v>
      </c>
      <c r="P3654" s="164">
        <f t="shared" si="1757"/>
        <v>0</v>
      </c>
      <c r="Q3654" s="164">
        <f t="shared" si="1757"/>
        <v>0</v>
      </c>
      <c r="R3654" s="164">
        <f t="shared" ref="R3654:R3717" si="1764">SUM(S3654:V3654)</f>
        <v>0</v>
      </c>
      <c r="S3654" s="164">
        <f t="shared" si="1758"/>
        <v>0</v>
      </c>
      <c r="T3654" s="164">
        <f t="shared" si="1758"/>
        <v>0</v>
      </c>
      <c r="U3654" s="164">
        <f t="shared" si="1758"/>
        <v>0</v>
      </c>
      <c r="V3654" s="164">
        <f t="shared" si="1758"/>
        <v>0</v>
      </c>
    </row>
    <row r="3655" spans="1:22" ht="16.5" thickTop="1" thickBot="1">
      <c r="A3655" s="160" t="s">
        <v>121</v>
      </c>
      <c r="B3655" s="168" t="s">
        <v>105</v>
      </c>
      <c r="C3655" s="164">
        <f t="shared" si="1760"/>
        <v>50000</v>
      </c>
      <c r="D3655" s="164">
        <f t="shared" si="1761"/>
        <v>10000</v>
      </c>
      <c r="E3655" s="164">
        <f t="shared" si="1761"/>
        <v>15000</v>
      </c>
      <c r="F3655" s="164">
        <f t="shared" si="1761"/>
        <v>10000</v>
      </c>
      <c r="G3655" s="164">
        <f t="shared" si="1759"/>
        <v>15000</v>
      </c>
      <c r="H3655" s="164">
        <f t="shared" si="1762"/>
        <v>50000</v>
      </c>
      <c r="I3655" s="164">
        <f t="shared" si="1756"/>
        <v>10000</v>
      </c>
      <c r="J3655" s="164">
        <f t="shared" si="1756"/>
        <v>15000</v>
      </c>
      <c r="K3655" s="164">
        <f t="shared" si="1756"/>
        <v>10000</v>
      </c>
      <c r="L3655" s="164">
        <f t="shared" si="1756"/>
        <v>15000</v>
      </c>
      <c r="M3655" s="164">
        <f t="shared" si="1763"/>
        <v>0</v>
      </c>
      <c r="N3655" s="164">
        <f t="shared" si="1757"/>
        <v>0</v>
      </c>
      <c r="O3655" s="164">
        <f t="shared" si="1757"/>
        <v>0</v>
      </c>
      <c r="P3655" s="164">
        <f t="shared" si="1757"/>
        <v>0</v>
      </c>
      <c r="Q3655" s="164">
        <f t="shared" si="1757"/>
        <v>0</v>
      </c>
      <c r="R3655" s="164">
        <f t="shared" si="1764"/>
        <v>0</v>
      </c>
      <c r="S3655" s="164">
        <f t="shared" si="1758"/>
        <v>0</v>
      </c>
      <c r="T3655" s="164">
        <f t="shared" si="1758"/>
        <v>0</v>
      </c>
      <c r="U3655" s="164">
        <f t="shared" si="1758"/>
        <v>0</v>
      </c>
      <c r="V3655" s="164">
        <f t="shared" si="1758"/>
        <v>0</v>
      </c>
    </row>
    <row r="3656" spans="1:22" ht="31.5" thickTop="1" thickBot="1">
      <c r="A3656" s="160" t="s">
        <v>121</v>
      </c>
      <c r="B3656" s="169" t="s">
        <v>153</v>
      </c>
      <c r="C3656" s="164">
        <f t="shared" si="1760"/>
        <v>50000</v>
      </c>
      <c r="D3656" s="164">
        <f t="shared" si="1761"/>
        <v>10000</v>
      </c>
      <c r="E3656" s="164">
        <f t="shared" si="1761"/>
        <v>15000</v>
      </c>
      <c r="F3656" s="164">
        <f t="shared" si="1761"/>
        <v>10000</v>
      </c>
      <c r="G3656" s="164">
        <f t="shared" si="1759"/>
        <v>15000</v>
      </c>
      <c r="H3656" s="164">
        <f t="shared" si="1762"/>
        <v>50000</v>
      </c>
      <c r="I3656" s="164">
        <f t="shared" si="1756"/>
        <v>10000</v>
      </c>
      <c r="J3656" s="164">
        <f t="shared" si="1756"/>
        <v>15000</v>
      </c>
      <c r="K3656" s="164">
        <f t="shared" si="1756"/>
        <v>10000</v>
      </c>
      <c r="L3656" s="164">
        <f t="shared" si="1756"/>
        <v>15000</v>
      </c>
      <c r="M3656" s="164">
        <f t="shared" si="1763"/>
        <v>0</v>
      </c>
      <c r="N3656" s="164">
        <f t="shared" si="1757"/>
        <v>0</v>
      </c>
      <c r="O3656" s="164">
        <f t="shared" si="1757"/>
        <v>0</v>
      </c>
      <c r="P3656" s="164">
        <f t="shared" si="1757"/>
        <v>0</v>
      </c>
      <c r="Q3656" s="164">
        <f t="shared" si="1757"/>
        <v>0</v>
      </c>
      <c r="R3656" s="164">
        <f t="shared" si="1764"/>
        <v>0</v>
      </c>
      <c r="S3656" s="164">
        <f t="shared" si="1758"/>
        <v>0</v>
      </c>
      <c r="T3656" s="164">
        <f t="shared" si="1758"/>
        <v>0</v>
      </c>
      <c r="U3656" s="164">
        <f t="shared" si="1758"/>
        <v>0</v>
      </c>
      <c r="V3656" s="164">
        <f t="shared" si="1758"/>
        <v>0</v>
      </c>
    </row>
    <row r="3657" spans="1:22" ht="16.5" thickTop="1" thickBot="1">
      <c r="A3657" s="160" t="s">
        <v>121</v>
      </c>
      <c r="B3657" s="167" t="s">
        <v>155</v>
      </c>
      <c r="C3657" s="164">
        <f t="shared" si="1760"/>
        <v>50000</v>
      </c>
      <c r="D3657" s="164">
        <f t="shared" si="1761"/>
        <v>20000</v>
      </c>
      <c r="E3657" s="164">
        <f t="shared" si="1761"/>
        <v>30000</v>
      </c>
      <c r="F3657" s="164">
        <f t="shared" si="1761"/>
        <v>0</v>
      </c>
      <c r="G3657" s="164">
        <f t="shared" si="1759"/>
        <v>0</v>
      </c>
      <c r="H3657" s="164">
        <f t="shared" si="1762"/>
        <v>50000</v>
      </c>
      <c r="I3657" s="164">
        <f t="shared" si="1756"/>
        <v>20000</v>
      </c>
      <c r="J3657" s="164">
        <f t="shared" si="1756"/>
        <v>30000</v>
      </c>
      <c r="K3657" s="164">
        <f t="shared" si="1756"/>
        <v>0</v>
      </c>
      <c r="L3657" s="164">
        <f t="shared" si="1756"/>
        <v>0</v>
      </c>
      <c r="M3657" s="164">
        <f t="shared" si="1763"/>
        <v>0</v>
      </c>
      <c r="N3657" s="164">
        <f t="shared" si="1757"/>
        <v>0</v>
      </c>
      <c r="O3657" s="164">
        <f t="shared" si="1757"/>
        <v>0</v>
      </c>
      <c r="P3657" s="164">
        <f t="shared" si="1757"/>
        <v>0</v>
      </c>
      <c r="Q3657" s="164">
        <f t="shared" si="1757"/>
        <v>0</v>
      </c>
      <c r="R3657" s="164">
        <f t="shared" si="1764"/>
        <v>0</v>
      </c>
      <c r="S3657" s="164">
        <f t="shared" si="1758"/>
        <v>0</v>
      </c>
      <c r="T3657" s="164">
        <f t="shared" si="1758"/>
        <v>0</v>
      </c>
      <c r="U3657" s="164">
        <f t="shared" si="1758"/>
        <v>0</v>
      </c>
      <c r="V3657" s="164">
        <f t="shared" si="1758"/>
        <v>0</v>
      </c>
    </row>
    <row r="3658" spans="1:22" ht="31.5" thickTop="1" thickBot="1">
      <c r="A3658" s="160" t="s">
        <v>1248</v>
      </c>
      <c r="B3658" s="167" t="s">
        <v>1249</v>
      </c>
      <c r="C3658" s="164">
        <f t="shared" si="1760"/>
        <v>13100000</v>
      </c>
      <c r="D3658" s="164">
        <f t="shared" si="1761"/>
        <v>2890000</v>
      </c>
      <c r="E3658" s="164">
        <f t="shared" si="1761"/>
        <v>3105000</v>
      </c>
      <c r="F3658" s="164">
        <f t="shared" si="1761"/>
        <v>3515000</v>
      </c>
      <c r="G3658" s="164">
        <f t="shared" si="1759"/>
        <v>3590000</v>
      </c>
      <c r="H3658" s="164">
        <f t="shared" si="1762"/>
        <v>13100000</v>
      </c>
      <c r="I3658" s="164">
        <f>SUM(I3659,I3665)</f>
        <v>2890000</v>
      </c>
      <c r="J3658" s="164">
        <f>SUM(J3659,J3665)</f>
        <v>3105000</v>
      </c>
      <c r="K3658" s="164">
        <f>SUM(K3659,K3665)</f>
        <v>3515000</v>
      </c>
      <c r="L3658" s="164">
        <f>SUM(L3659,L3665)</f>
        <v>3590000</v>
      </c>
      <c r="M3658" s="164">
        <f t="shared" si="1763"/>
        <v>0</v>
      </c>
      <c r="N3658" s="164">
        <f>SUM(N3659,N3665)</f>
        <v>0</v>
      </c>
      <c r="O3658" s="164">
        <f>SUM(O3659,O3665)</f>
        <v>0</v>
      </c>
      <c r="P3658" s="164">
        <f>SUM(P3659,P3665)</f>
        <v>0</v>
      </c>
      <c r="Q3658" s="164">
        <f>SUM(Q3659,Q3665)</f>
        <v>0</v>
      </c>
      <c r="R3658" s="164">
        <f t="shared" si="1764"/>
        <v>0</v>
      </c>
      <c r="S3658" s="164">
        <f>SUM(S3659,S3665)</f>
        <v>0</v>
      </c>
      <c r="T3658" s="164">
        <f>SUM(T3659,T3665)</f>
        <v>0</v>
      </c>
      <c r="U3658" s="164">
        <f>SUM(U3659,U3665)</f>
        <v>0</v>
      </c>
      <c r="V3658" s="164">
        <f>SUM(V3659,V3665)</f>
        <v>0</v>
      </c>
    </row>
    <row r="3659" spans="1:22" ht="16.5" thickTop="1" thickBot="1">
      <c r="A3659" s="160" t="s">
        <v>121</v>
      </c>
      <c r="B3659" s="168" t="s">
        <v>99</v>
      </c>
      <c r="C3659" s="164">
        <f t="shared" si="1760"/>
        <v>13050000</v>
      </c>
      <c r="D3659" s="164">
        <f t="shared" si="1761"/>
        <v>2870000</v>
      </c>
      <c r="E3659" s="164">
        <f t="shared" si="1761"/>
        <v>3075000</v>
      </c>
      <c r="F3659" s="164">
        <f t="shared" si="1761"/>
        <v>3515000</v>
      </c>
      <c r="G3659" s="164">
        <f t="shared" si="1759"/>
        <v>3590000</v>
      </c>
      <c r="H3659" s="164">
        <f t="shared" si="1762"/>
        <v>13050000</v>
      </c>
      <c r="I3659" s="164">
        <f>SUM(I3660:I3663)</f>
        <v>2870000</v>
      </c>
      <c r="J3659" s="164">
        <f>SUM(J3660:J3663)</f>
        <v>3075000</v>
      </c>
      <c r="K3659" s="164">
        <f>SUM(K3660:K3663)</f>
        <v>3515000</v>
      </c>
      <c r="L3659" s="164">
        <f>SUM(L3660:L3663)</f>
        <v>3590000</v>
      </c>
      <c r="M3659" s="164">
        <f t="shared" si="1763"/>
        <v>0</v>
      </c>
      <c r="N3659" s="164">
        <f>SUM(N3660:N3663)</f>
        <v>0</v>
      </c>
      <c r="O3659" s="164">
        <f>SUM(O3660:O3663)</f>
        <v>0</v>
      </c>
      <c r="P3659" s="164">
        <f>SUM(P3660:P3663)</f>
        <v>0</v>
      </c>
      <c r="Q3659" s="164">
        <f>SUM(Q3660:Q3663)</f>
        <v>0</v>
      </c>
      <c r="R3659" s="164">
        <f t="shared" si="1764"/>
        <v>0</v>
      </c>
      <c r="S3659" s="164">
        <f>SUM(S3660:S3663)</f>
        <v>0</v>
      </c>
      <c r="T3659" s="164">
        <f>SUM(T3660:T3663)</f>
        <v>0</v>
      </c>
      <c r="U3659" s="164">
        <f>SUM(U3660:U3663)</f>
        <v>0</v>
      </c>
      <c r="V3659" s="164">
        <f>SUM(V3660:V3663)</f>
        <v>0</v>
      </c>
    </row>
    <row r="3660" spans="1:22" ht="16.5" thickTop="1" thickBot="1">
      <c r="A3660" s="160" t="s">
        <v>121</v>
      </c>
      <c r="B3660" s="169" t="s">
        <v>100</v>
      </c>
      <c r="C3660" s="164">
        <f t="shared" si="1760"/>
        <v>8100000</v>
      </c>
      <c r="D3660" s="164">
        <f t="shared" si="1761"/>
        <v>2010000</v>
      </c>
      <c r="E3660" s="164">
        <f t="shared" si="1761"/>
        <v>2010000</v>
      </c>
      <c r="F3660" s="164">
        <f t="shared" si="1761"/>
        <v>2010000</v>
      </c>
      <c r="G3660" s="164">
        <f t="shared" si="1759"/>
        <v>2070000</v>
      </c>
      <c r="H3660" s="164">
        <f t="shared" si="1762"/>
        <v>8100000</v>
      </c>
      <c r="I3660" s="164">
        <v>2010000</v>
      </c>
      <c r="J3660" s="164">
        <v>2010000</v>
      </c>
      <c r="K3660" s="164">
        <v>2010000</v>
      </c>
      <c r="L3660" s="164">
        <v>2070000</v>
      </c>
      <c r="M3660" s="164">
        <f t="shared" si="1763"/>
        <v>0</v>
      </c>
      <c r="N3660" s="164">
        <v>0</v>
      </c>
      <c r="O3660" s="164">
        <v>0</v>
      </c>
      <c r="P3660" s="164">
        <v>0</v>
      </c>
      <c r="Q3660" s="164">
        <v>0</v>
      </c>
      <c r="R3660" s="164">
        <f t="shared" si="1764"/>
        <v>0</v>
      </c>
      <c r="S3660" s="164">
        <v>0</v>
      </c>
      <c r="T3660" s="164">
        <v>0</v>
      </c>
      <c r="U3660" s="164">
        <v>0</v>
      </c>
      <c r="V3660" s="164">
        <v>0</v>
      </c>
    </row>
    <row r="3661" spans="1:22" ht="16.5" thickTop="1" thickBot="1">
      <c r="A3661" s="160" t="s">
        <v>121</v>
      </c>
      <c r="B3661" s="169" t="s">
        <v>101</v>
      </c>
      <c r="C3661" s="164">
        <f t="shared" si="1760"/>
        <v>4700000</v>
      </c>
      <c r="D3661" s="164">
        <f t="shared" si="1761"/>
        <v>800000</v>
      </c>
      <c r="E3661" s="164">
        <f t="shared" si="1761"/>
        <v>1000000</v>
      </c>
      <c r="F3661" s="164">
        <f t="shared" si="1761"/>
        <v>1445000</v>
      </c>
      <c r="G3661" s="164">
        <f t="shared" si="1759"/>
        <v>1455000</v>
      </c>
      <c r="H3661" s="164">
        <f t="shared" si="1762"/>
        <v>4700000</v>
      </c>
      <c r="I3661" s="164">
        <v>800000</v>
      </c>
      <c r="J3661" s="164">
        <v>1000000</v>
      </c>
      <c r="K3661" s="164">
        <v>1445000</v>
      </c>
      <c r="L3661" s="164">
        <v>1455000</v>
      </c>
      <c r="M3661" s="164">
        <f t="shared" si="1763"/>
        <v>0</v>
      </c>
      <c r="N3661" s="164">
        <v>0</v>
      </c>
      <c r="O3661" s="164">
        <v>0</v>
      </c>
      <c r="P3661" s="164">
        <v>0</v>
      </c>
      <c r="Q3661" s="164">
        <v>0</v>
      </c>
      <c r="R3661" s="164">
        <f t="shared" si="1764"/>
        <v>0</v>
      </c>
      <c r="S3661" s="164">
        <v>0</v>
      </c>
      <c r="T3661" s="164">
        <v>0</v>
      </c>
      <c r="U3661" s="164">
        <v>0</v>
      </c>
      <c r="V3661" s="164">
        <v>0</v>
      </c>
    </row>
    <row r="3662" spans="1:22" ht="16.5" thickTop="1" thickBot="1">
      <c r="A3662" s="160" t="s">
        <v>121</v>
      </c>
      <c r="B3662" s="169" t="s">
        <v>104</v>
      </c>
      <c r="C3662" s="164">
        <f t="shared" si="1760"/>
        <v>200000</v>
      </c>
      <c r="D3662" s="164">
        <f t="shared" si="1761"/>
        <v>50000</v>
      </c>
      <c r="E3662" s="164">
        <f t="shared" si="1761"/>
        <v>50000</v>
      </c>
      <c r="F3662" s="164">
        <f t="shared" si="1761"/>
        <v>50000</v>
      </c>
      <c r="G3662" s="164">
        <f t="shared" si="1759"/>
        <v>50000</v>
      </c>
      <c r="H3662" s="164">
        <f t="shared" si="1762"/>
        <v>200000</v>
      </c>
      <c r="I3662" s="164">
        <v>50000</v>
      </c>
      <c r="J3662" s="164">
        <v>50000</v>
      </c>
      <c r="K3662" s="164">
        <v>50000</v>
      </c>
      <c r="L3662" s="164">
        <v>50000</v>
      </c>
      <c r="M3662" s="164">
        <f t="shared" si="1763"/>
        <v>0</v>
      </c>
      <c r="N3662" s="164">
        <v>0</v>
      </c>
      <c r="O3662" s="164">
        <v>0</v>
      </c>
      <c r="P3662" s="164">
        <v>0</v>
      </c>
      <c r="Q3662" s="164">
        <v>0</v>
      </c>
      <c r="R3662" s="164">
        <f t="shared" si="1764"/>
        <v>0</v>
      </c>
      <c r="S3662" s="164">
        <v>0</v>
      </c>
      <c r="T3662" s="164">
        <v>0</v>
      </c>
      <c r="U3662" s="164">
        <v>0</v>
      </c>
      <c r="V3662" s="164">
        <v>0</v>
      </c>
    </row>
    <row r="3663" spans="1:22" ht="16.5" thickTop="1" thickBot="1">
      <c r="A3663" s="160" t="s">
        <v>121</v>
      </c>
      <c r="B3663" s="169" t="s">
        <v>105</v>
      </c>
      <c r="C3663" s="164">
        <f t="shared" si="1760"/>
        <v>50000</v>
      </c>
      <c r="D3663" s="164">
        <f t="shared" si="1761"/>
        <v>10000</v>
      </c>
      <c r="E3663" s="164">
        <f t="shared" si="1761"/>
        <v>15000</v>
      </c>
      <c r="F3663" s="164">
        <f t="shared" si="1761"/>
        <v>10000</v>
      </c>
      <c r="G3663" s="164">
        <f t="shared" si="1759"/>
        <v>15000</v>
      </c>
      <c r="H3663" s="164">
        <f t="shared" si="1762"/>
        <v>50000</v>
      </c>
      <c r="I3663" s="164">
        <f>SUM(I3664)</f>
        <v>10000</v>
      </c>
      <c r="J3663" s="164">
        <f>SUM(J3664)</f>
        <v>15000</v>
      </c>
      <c r="K3663" s="164">
        <f>SUM(K3664)</f>
        <v>10000</v>
      </c>
      <c r="L3663" s="164">
        <f>SUM(L3664)</f>
        <v>15000</v>
      </c>
      <c r="M3663" s="164">
        <f t="shared" si="1763"/>
        <v>0</v>
      </c>
      <c r="N3663" s="164">
        <f>SUM(N3664)</f>
        <v>0</v>
      </c>
      <c r="O3663" s="164">
        <f>SUM(O3664)</f>
        <v>0</v>
      </c>
      <c r="P3663" s="164">
        <f>SUM(P3664)</f>
        <v>0</v>
      </c>
      <c r="Q3663" s="164">
        <f>SUM(Q3664)</f>
        <v>0</v>
      </c>
      <c r="R3663" s="164">
        <f t="shared" si="1764"/>
        <v>0</v>
      </c>
      <c r="S3663" s="164">
        <f>SUM(S3664)</f>
        <v>0</v>
      </c>
      <c r="T3663" s="164">
        <f>SUM(T3664)</f>
        <v>0</v>
      </c>
      <c r="U3663" s="164">
        <f>SUM(U3664)</f>
        <v>0</v>
      </c>
      <c r="V3663" s="164">
        <f>SUM(V3664)</f>
        <v>0</v>
      </c>
    </row>
    <row r="3664" spans="1:22" ht="31.5" thickTop="1" thickBot="1">
      <c r="A3664" s="160" t="s">
        <v>121</v>
      </c>
      <c r="B3664" s="170" t="s">
        <v>153</v>
      </c>
      <c r="C3664" s="164">
        <f t="shared" si="1760"/>
        <v>50000</v>
      </c>
      <c r="D3664" s="164">
        <f t="shared" si="1761"/>
        <v>10000</v>
      </c>
      <c r="E3664" s="164">
        <f t="shared" si="1761"/>
        <v>15000</v>
      </c>
      <c r="F3664" s="164">
        <f t="shared" si="1761"/>
        <v>10000</v>
      </c>
      <c r="G3664" s="164">
        <f t="shared" si="1759"/>
        <v>15000</v>
      </c>
      <c r="H3664" s="164">
        <f t="shared" si="1762"/>
        <v>50000</v>
      </c>
      <c r="I3664" s="164">
        <v>10000</v>
      </c>
      <c r="J3664" s="164">
        <v>15000</v>
      </c>
      <c r="K3664" s="164">
        <v>10000</v>
      </c>
      <c r="L3664" s="164">
        <v>15000</v>
      </c>
      <c r="M3664" s="164">
        <f t="shared" si="1763"/>
        <v>0</v>
      </c>
      <c r="N3664" s="164">
        <v>0</v>
      </c>
      <c r="O3664" s="164">
        <v>0</v>
      </c>
      <c r="P3664" s="164">
        <v>0</v>
      </c>
      <c r="Q3664" s="164">
        <v>0</v>
      </c>
      <c r="R3664" s="164">
        <f t="shared" si="1764"/>
        <v>0</v>
      </c>
      <c r="S3664" s="164">
        <v>0</v>
      </c>
      <c r="T3664" s="164">
        <v>0</v>
      </c>
      <c r="U3664" s="164">
        <v>0</v>
      </c>
      <c r="V3664" s="164">
        <v>0</v>
      </c>
    </row>
    <row r="3665" spans="1:22" ht="16.5" thickTop="1" thickBot="1">
      <c r="A3665" s="160" t="s">
        <v>121</v>
      </c>
      <c r="B3665" s="168" t="s">
        <v>155</v>
      </c>
      <c r="C3665" s="164">
        <f t="shared" si="1760"/>
        <v>50000</v>
      </c>
      <c r="D3665" s="164">
        <f t="shared" si="1761"/>
        <v>20000</v>
      </c>
      <c r="E3665" s="164">
        <f t="shared" si="1761"/>
        <v>30000</v>
      </c>
      <c r="F3665" s="164">
        <f t="shared" si="1761"/>
        <v>0</v>
      </c>
      <c r="G3665" s="164">
        <f t="shared" si="1759"/>
        <v>0</v>
      </c>
      <c r="H3665" s="164">
        <f t="shared" si="1762"/>
        <v>50000</v>
      </c>
      <c r="I3665" s="164">
        <v>20000</v>
      </c>
      <c r="J3665" s="164">
        <v>30000</v>
      </c>
      <c r="K3665" s="164">
        <v>0</v>
      </c>
      <c r="L3665" s="164">
        <v>0</v>
      </c>
      <c r="M3665" s="164">
        <f t="shared" si="1763"/>
        <v>0</v>
      </c>
      <c r="N3665" s="164">
        <v>0</v>
      </c>
      <c r="O3665" s="164">
        <v>0</v>
      </c>
      <c r="P3665" s="164">
        <v>0</v>
      </c>
      <c r="Q3665" s="164">
        <v>0</v>
      </c>
      <c r="R3665" s="164">
        <f t="shared" si="1764"/>
        <v>0</v>
      </c>
      <c r="S3665" s="164">
        <v>0</v>
      </c>
      <c r="T3665" s="164">
        <v>0</v>
      </c>
      <c r="U3665" s="164">
        <v>0</v>
      </c>
      <c r="V3665" s="164">
        <v>0</v>
      </c>
    </row>
    <row r="3666" spans="1:22" ht="31.5" thickTop="1" thickBot="1">
      <c r="A3666" s="160" t="s">
        <v>1250</v>
      </c>
      <c r="B3666" s="166" t="s">
        <v>1251</v>
      </c>
      <c r="C3666" s="164">
        <f t="shared" si="1760"/>
        <v>6320000</v>
      </c>
      <c r="D3666" s="164">
        <f t="shared" si="1761"/>
        <v>1586500</v>
      </c>
      <c r="E3666" s="164">
        <f t="shared" si="1761"/>
        <v>1576500</v>
      </c>
      <c r="F3666" s="164">
        <f t="shared" si="1761"/>
        <v>1580100</v>
      </c>
      <c r="G3666" s="164">
        <f t="shared" si="1759"/>
        <v>1576900</v>
      </c>
      <c r="H3666" s="164">
        <f t="shared" si="1762"/>
        <v>6320000</v>
      </c>
      <c r="I3666" s="164">
        <f t="shared" ref="I3666:L3667" si="1765">SUM(I3674,I3678,I3684,I3690,I3696,I3702,I3706,I3712,I3716,I3720,I3724,I3728,I3734,I3738,I3742,I3746,I3750,I3754,I3760,I3766,I3770,I3776,I3780,I3784,I3790,I3796,I3800,I3804,I3808,I3812,I3816,I3822,I3826,I3830,I3834,I3840,I3844,I3848,I3852,I3858,I3864,I3870,I3874,I3880,I3886,I3892,I3896,I3900,I3906,I3910,I3914,I3918,I3922,I3926,I3930,I3934,I3940,I3946,I3952,I3956,I3960,I3966,I3970)</f>
        <v>1586500</v>
      </c>
      <c r="J3666" s="164">
        <f t="shared" si="1765"/>
        <v>1576500</v>
      </c>
      <c r="K3666" s="164">
        <f t="shared" si="1765"/>
        <v>1580100</v>
      </c>
      <c r="L3666" s="164">
        <f t="shared" si="1765"/>
        <v>1576900</v>
      </c>
      <c r="M3666" s="164">
        <f t="shared" si="1763"/>
        <v>0</v>
      </c>
      <c r="N3666" s="164">
        <f t="shared" ref="N3666:Q3667" si="1766">SUM(N3674,N3678,N3684,N3690,N3696,N3702,N3706,N3712,N3716,N3720,N3724,N3728,N3734,N3738,N3742,N3746,N3750,N3754,N3760,N3766,N3770,N3776,N3780,N3784,N3790,N3796,N3800,N3804,N3808,N3812,N3816,N3822,N3826,N3830,N3834,N3840,N3844,N3848,N3852,N3858,N3864,N3870,N3874,N3880,N3886,N3892,N3896,N3900,N3906,N3910,N3914,N3918,N3922,N3926,N3930,N3934,N3940,N3946,N3952,N3956,N3960,N3966,N3970)</f>
        <v>0</v>
      </c>
      <c r="O3666" s="164">
        <f t="shared" si="1766"/>
        <v>0</v>
      </c>
      <c r="P3666" s="164">
        <f t="shared" si="1766"/>
        <v>0</v>
      </c>
      <c r="Q3666" s="164">
        <f t="shared" si="1766"/>
        <v>0</v>
      </c>
      <c r="R3666" s="164">
        <f t="shared" si="1764"/>
        <v>0</v>
      </c>
      <c r="S3666" s="164">
        <f t="shared" ref="S3666:V3667" si="1767">SUM(S3674,S3678,S3684,S3690,S3696,S3702,S3706,S3712,S3716,S3720,S3724,S3728,S3734,S3738,S3742,S3746,S3750,S3754,S3760,S3766,S3770,S3776,S3780,S3784,S3790,S3796,S3800,S3804,S3808,S3812,S3816,S3822,S3826,S3830,S3834,S3840,S3844,S3848,S3852,S3858,S3864,S3870,S3874,S3880,S3886,S3892,S3896,S3900,S3906,S3910,S3914,S3918,S3922,S3926,S3930,S3934,S3940,S3946,S3952,S3956,S3960,S3966,S3970)</f>
        <v>0</v>
      </c>
      <c r="T3666" s="164">
        <f t="shared" si="1767"/>
        <v>0</v>
      </c>
      <c r="U3666" s="164">
        <f t="shared" si="1767"/>
        <v>0</v>
      </c>
      <c r="V3666" s="164">
        <f t="shared" si="1767"/>
        <v>0</v>
      </c>
    </row>
    <row r="3667" spans="1:22" ht="16.5" thickTop="1" thickBot="1">
      <c r="A3667" s="160" t="s">
        <v>121</v>
      </c>
      <c r="B3667" s="167" t="s">
        <v>99</v>
      </c>
      <c r="C3667" s="164">
        <f t="shared" si="1760"/>
        <v>6310000</v>
      </c>
      <c r="D3667" s="164">
        <f t="shared" si="1761"/>
        <v>1584000</v>
      </c>
      <c r="E3667" s="164">
        <f t="shared" si="1761"/>
        <v>1574000</v>
      </c>
      <c r="F3667" s="164">
        <f t="shared" si="1761"/>
        <v>1577600</v>
      </c>
      <c r="G3667" s="164">
        <f t="shared" si="1759"/>
        <v>1574400</v>
      </c>
      <c r="H3667" s="164">
        <f t="shared" si="1762"/>
        <v>6310000</v>
      </c>
      <c r="I3667" s="164">
        <f t="shared" si="1765"/>
        <v>1584000</v>
      </c>
      <c r="J3667" s="164">
        <f t="shared" si="1765"/>
        <v>1574000</v>
      </c>
      <c r="K3667" s="164">
        <f t="shared" si="1765"/>
        <v>1577600</v>
      </c>
      <c r="L3667" s="164">
        <f t="shared" si="1765"/>
        <v>1574400</v>
      </c>
      <c r="M3667" s="164">
        <f t="shared" si="1763"/>
        <v>0</v>
      </c>
      <c r="N3667" s="164">
        <f t="shared" si="1766"/>
        <v>0</v>
      </c>
      <c r="O3667" s="164">
        <f t="shared" si="1766"/>
        <v>0</v>
      </c>
      <c r="P3667" s="164">
        <f t="shared" si="1766"/>
        <v>0</v>
      </c>
      <c r="Q3667" s="164">
        <f t="shared" si="1766"/>
        <v>0</v>
      </c>
      <c r="R3667" s="164">
        <f t="shared" si="1764"/>
        <v>0</v>
      </c>
      <c r="S3667" s="164">
        <f t="shared" si="1767"/>
        <v>0</v>
      </c>
      <c r="T3667" s="164">
        <f t="shared" si="1767"/>
        <v>0</v>
      </c>
      <c r="U3667" s="164">
        <f t="shared" si="1767"/>
        <v>0</v>
      </c>
      <c r="V3667" s="164">
        <f t="shared" si="1767"/>
        <v>0</v>
      </c>
    </row>
    <row r="3668" spans="1:22" ht="16.5" thickTop="1" thickBot="1">
      <c r="A3668" s="160" t="s">
        <v>121</v>
      </c>
      <c r="B3668" s="168" t="s">
        <v>100</v>
      </c>
      <c r="C3668" s="164">
        <f t="shared" si="1760"/>
        <v>4107000</v>
      </c>
      <c r="D3668" s="164">
        <f t="shared" si="1761"/>
        <v>1029700</v>
      </c>
      <c r="E3668" s="164">
        <f t="shared" si="1761"/>
        <v>1025900</v>
      </c>
      <c r="F3668" s="164">
        <f t="shared" si="1761"/>
        <v>1027700</v>
      </c>
      <c r="G3668" s="164">
        <f t="shared" si="1759"/>
        <v>1023700</v>
      </c>
      <c r="H3668" s="164">
        <f t="shared" si="1762"/>
        <v>4107000</v>
      </c>
      <c r="I3668" s="164">
        <f>SUM(I3676,I3680,I3686,I3692,I3698,I3704,I3708,I3714,I3718,I3722,I3726,I3730,I3736,I3740,I3744,I3748,I3752,I3756,I3762,I3768,I3772,I3778,I3782,I3786,I3792,I3798,I3802,I3806,I3810,I3814,I3818,I3824,I3828,I3832,I3836,I3842,I3846,I3850,I3854,I3860,I3866,I3872,I3876,I3882,I3888,I3894,I3898,I3902,I3908,I3912,I3916,I3920,I3924,I3928,I3932,I3936,I3942,I3948,I3954,I3958,I3962,I3968)</f>
        <v>1029700</v>
      </c>
      <c r="J3668" s="164">
        <f>SUM(J3676,J3680,J3686,J3692,J3698,J3704,J3708,J3714,J3718,J3722,J3726,J3730,J3736,J3740,J3744,J3748,J3752,J3756,J3762,J3768,J3772,J3778,J3782,J3786,J3792,J3798,J3802,J3806,J3810,J3814,J3818,J3824,J3828,J3832,J3836,J3842,J3846,J3850,J3854,J3860,J3866,J3872,J3876,J3882,J3888,J3894,J3898,J3902,J3908,J3912,J3916,J3920,J3924,J3928,J3932,J3936,J3942,J3948,J3954,J3958,J3962,J3968)</f>
        <v>1025900</v>
      </c>
      <c r="K3668" s="164">
        <f>SUM(K3676,K3680,K3686,K3692,K3698,K3704,K3708,K3714,K3718,K3722,K3726,K3730,K3736,K3740,K3744,K3748,K3752,K3756,K3762,K3768,K3772,K3778,K3782,K3786,K3792,K3798,K3802,K3806,K3810,K3814,K3818,K3824,K3828,K3832,K3836,K3842,K3846,K3850,K3854,K3860,K3866,K3872,K3876,K3882,K3888,K3894,K3898,K3902,K3908,K3912,K3916,K3920,K3924,K3928,K3932,K3936,K3942,K3948,K3954,K3958,K3962,K3968)</f>
        <v>1027700</v>
      </c>
      <c r="L3668" s="164">
        <f>SUM(L3676,L3680,L3686,L3692,L3698,L3704,L3708,L3714,L3718,L3722,L3726,L3730,L3736,L3740,L3744,L3748,L3752,L3756,L3762,L3768,L3772,L3778,L3782,L3786,L3792,L3798,L3802,L3806,L3810,L3814,L3818,L3824,L3828,L3832,L3836,L3842,L3846,L3850,L3854,L3860,L3866,L3872,L3876,L3882,L3888,L3894,L3898,L3902,L3908,L3912,L3916,L3920,L3924,L3928,L3932,L3936,L3942,L3948,L3954,L3958,L3962,L3968)</f>
        <v>1023700</v>
      </c>
      <c r="M3668" s="164">
        <f t="shared" si="1763"/>
        <v>0</v>
      </c>
      <c r="N3668" s="164">
        <f>SUM(N3676,N3680,N3686,N3692,N3698,N3704,N3708,N3714,N3718,N3722,N3726,N3730,N3736,N3740,N3744,N3748,N3752,N3756,N3762,N3768,N3772,N3778,N3782,N3786,N3792,N3798,N3802,N3806,N3810,N3814,N3818,N3824,N3828,N3832,N3836,N3842,N3846,N3850,N3854,N3860,N3866,N3872,N3876,N3882,N3888,N3894,N3898,N3902,N3908,N3912,N3916,N3920,N3924,N3928,N3932,N3936,N3942,N3948,N3954,N3958,N3962,N3968)</f>
        <v>0</v>
      </c>
      <c r="O3668" s="164">
        <f>SUM(O3676,O3680,O3686,O3692,O3698,O3704,O3708,O3714,O3718,O3722,O3726,O3730,O3736,O3740,O3744,O3748,O3752,O3756,O3762,O3768,O3772,O3778,O3782,O3786,O3792,O3798,O3802,O3806,O3810,O3814,O3818,O3824,O3828,O3832,O3836,O3842,O3846,O3850,O3854,O3860,O3866,O3872,O3876,O3882,O3888,O3894,O3898,O3902,O3908,O3912,O3916,O3920,O3924,O3928,O3932,O3936,O3942,O3948,O3954,O3958,O3962,O3968)</f>
        <v>0</v>
      </c>
      <c r="P3668" s="164">
        <f>SUM(P3676,P3680,P3686,P3692,P3698,P3704,P3708,P3714,P3718,P3722,P3726,P3730,P3736,P3740,P3744,P3748,P3752,P3756,P3762,P3768,P3772,P3778,P3782,P3786,P3792,P3798,P3802,P3806,P3810,P3814,P3818,P3824,P3828,P3832,P3836,P3842,P3846,P3850,P3854,P3860,P3866,P3872,P3876,P3882,P3888,P3894,P3898,P3902,P3908,P3912,P3916,P3920,P3924,P3928,P3932,P3936,P3942,P3948,P3954,P3958,P3962,P3968)</f>
        <v>0</v>
      </c>
      <c r="Q3668" s="164">
        <f>SUM(Q3676,Q3680,Q3686,Q3692,Q3698,Q3704,Q3708,Q3714,Q3718,Q3722,Q3726,Q3730,Q3736,Q3740,Q3744,Q3748,Q3752,Q3756,Q3762,Q3768,Q3772,Q3778,Q3782,Q3786,Q3792,Q3798,Q3802,Q3806,Q3810,Q3814,Q3818,Q3824,Q3828,Q3832,Q3836,Q3842,Q3846,Q3850,Q3854,Q3860,Q3866,Q3872,Q3876,Q3882,Q3888,Q3894,Q3898,Q3902,Q3908,Q3912,Q3916,Q3920,Q3924,Q3928,Q3932,Q3936,Q3942,Q3948,Q3954,Q3958,Q3962,Q3968)</f>
        <v>0</v>
      </c>
      <c r="R3668" s="164">
        <f t="shared" si="1764"/>
        <v>0</v>
      </c>
      <c r="S3668" s="164">
        <f>SUM(S3676,S3680,S3686,S3692,S3698,S3704,S3708,S3714,S3718,S3722,S3726,S3730,S3736,S3740,S3744,S3748,S3752,S3756,S3762,S3768,S3772,S3778,S3782,S3786,S3792,S3798,S3802,S3806,S3810,S3814,S3818,S3824,S3828,S3832,S3836,S3842,S3846,S3850,S3854,S3860,S3866,S3872,S3876,S3882,S3888,S3894,S3898,S3902,S3908,S3912,S3916,S3920,S3924,S3928,S3932,S3936,S3942,S3948,S3954,S3958,S3962,S3968)</f>
        <v>0</v>
      </c>
      <c r="T3668" s="164">
        <f>SUM(T3676,T3680,T3686,T3692,T3698,T3704,T3708,T3714,T3718,T3722,T3726,T3730,T3736,T3740,T3744,T3748,T3752,T3756,T3762,T3768,T3772,T3778,T3782,T3786,T3792,T3798,T3802,T3806,T3810,T3814,T3818,T3824,T3828,T3832,T3836,T3842,T3846,T3850,T3854,T3860,T3866,T3872,T3876,T3882,T3888,T3894,T3898,T3902,T3908,T3912,T3916,T3920,T3924,T3928,T3932,T3936,T3942,T3948,T3954,T3958,T3962,T3968)</f>
        <v>0</v>
      </c>
      <c r="U3668" s="164">
        <f>SUM(U3676,U3680,U3686,U3692,U3698,U3704,U3708,U3714,U3718,U3722,U3726,U3730,U3736,U3740,U3744,U3748,U3752,U3756,U3762,U3768,U3772,U3778,U3782,U3786,U3792,U3798,U3802,U3806,U3810,U3814,U3818,U3824,U3828,U3832,U3836,U3842,U3846,U3850,U3854,U3860,U3866,U3872,U3876,U3882,U3888,U3894,U3898,U3902,U3908,U3912,U3916,U3920,U3924,U3928,U3932,U3936,U3942,U3948,U3954,U3958,U3962,U3968)</f>
        <v>0</v>
      </c>
      <c r="V3668" s="164">
        <f>SUM(V3676,V3680,V3686,V3692,V3698,V3704,V3708,V3714,V3718,V3722,V3726,V3730,V3736,V3740,V3744,V3748,V3752,V3756,V3762,V3768,V3772,V3778,V3782,V3786,V3792,V3798,V3802,V3806,V3810,V3814,V3818,V3824,V3828,V3832,V3836,V3842,V3846,V3850,V3854,V3860,V3866,V3872,V3876,V3882,V3888,V3894,V3898,V3902,V3908,V3912,V3916,V3920,V3924,V3928,V3932,V3936,V3942,V3948,V3954,V3958,V3962,V3968)</f>
        <v>0</v>
      </c>
    </row>
    <row r="3669" spans="1:22" ht="16.5" thickTop="1" thickBot="1">
      <c r="A3669" s="160" t="s">
        <v>121</v>
      </c>
      <c r="B3669" s="168" t="s">
        <v>101</v>
      </c>
      <c r="C3669" s="164">
        <f t="shared" si="1760"/>
        <v>2153000</v>
      </c>
      <c r="D3669" s="164">
        <f t="shared" si="1761"/>
        <v>540600</v>
      </c>
      <c r="E3669" s="164">
        <f t="shared" si="1761"/>
        <v>536100</v>
      </c>
      <c r="F3669" s="164">
        <f t="shared" si="1761"/>
        <v>537000</v>
      </c>
      <c r="G3669" s="164">
        <f t="shared" si="1759"/>
        <v>539300</v>
      </c>
      <c r="H3669" s="164">
        <f t="shared" si="1762"/>
        <v>2153000</v>
      </c>
      <c r="I3669" s="164">
        <f>SUM(I3677,I3681,I3687,I3693,I3699,I3705,I3709,I3715,I3719,I3723,I3727,I3731,I3737,I3741,I3745,I3749,I3753,I3757,I3763,I3769,I3773,I3779,I3783,I3787,I3793,I3799,I3803,I3807,I3811,I3815,I3819,I3825,I3829,I3833,I3837,I3843,I3847,I3851,I3855,I3861,I3867,I3873,I3877,I3883,I3889,I3895,I3899,I3903,I3909,I3913,I3917,I3921,I3925,I3929,I3933,I3937,I3943,I3949,I3955,I3959,I3963,I3969,I3972)</f>
        <v>540600</v>
      </c>
      <c r="J3669" s="164">
        <f>SUM(J3677,J3681,J3687,J3693,J3699,J3705,J3709,J3715,J3719,J3723,J3727,J3731,J3737,J3741,J3745,J3749,J3753,J3757,J3763,J3769,J3773,J3779,J3783,J3787,J3793,J3799,J3803,J3807,J3811,J3815,J3819,J3825,J3829,J3833,J3837,J3843,J3847,J3851,J3855,J3861,J3867,J3873,J3877,J3883,J3889,J3895,J3899,J3903,J3909,J3913,J3917,J3921,J3925,J3929,J3933,J3937,J3943,J3949,J3955,J3959,J3963,J3969,J3972)</f>
        <v>536100</v>
      </c>
      <c r="K3669" s="164">
        <f>SUM(K3677,K3681,K3687,K3693,K3699,K3705,K3709,K3715,K3719,K3723,K3727,K3731,K3737,K3741,K3745,K3749,K3753,K3757,K3763,K3769,K3773,K3779,K3783,K3787,K3793,K3799,K3803,K3807,K3811,K3815,K3819,K3825,K3829,K3833,K3837,K3843,K3847,K3851,K3855,K3861,K3867,K3873,K3877,K3883,K3889,K3895,K3899,K3903,K3909,K3913,K3917,K3921,K3925,K3929,K3933,K3937,K3943,K3949,K3955,K3959,K3963,K3969,K3972)</f>
        <v>537000</v>
      </c>
      <c r="L3669" s="164">
        <f>SUM(L3677,L3681,L3687,L3693,L3699,L3705,L3709,L3715,L3719,L3723,L3727,L3731,L3737,L3741,L3745,L3749,L3753,L3757,L3763,L3769,L3773,L3779,L3783,L3787,L3793,L3799,L3803,L3807,L3811,L3815,L3819,L3825,L3829,L3833,L3837,L3843,L3847,L3851,L3855,L3861,L3867,L3873,L3877,L3883,L3889,L3895,L3899,L3903,L3909,L3913,L3917,L3921,L3925,L3929,L3933,L3937,L3943,L3949,L3955,L3959,L3963,L3969,L3972)</f>
        <v>539300</v>
      </c>
      <c r="M3669" s="164">
        <f t="shared" si="1763"/>
        <v>0</v>
      </c>
      <c r="N3669" s="164">
        <f>SUM(N3677,N3681,N3687,N3693,N3699,N3705,N3709,N3715,N3719,N3723,N3727,N3731,N3737,N3741,N3745,N3749,N3753,N3757,N3763,N3769,N3773,N3779,N3783,N3787,N3793,N3799,N3803,N3807,N3811,N3815,N3819,N3825,N3829,N3833,N3837,N3843,N3847,N3851,N3855,N3861,N3867,N3873,N3877,N3883,N3889,N3895,N3899,N3903,N3909,N3913,N3917,N3921,N3925,N3929,N3933,N3937,N3943,N3949,N3955,N3959,N3963,N3969,N3972)</f>
        <v>0</v>
      </c>
      <c r="O3669" s="164">
        <f>SUM(O3677,O3681,O3687,O3693,O3699,O3705,O3709,O3715,O3719,O3723,O3727,O3731,O3737,O3741,O3745,O3749,O3753,O3757,O3763,O3769,O3773,O3779,O3783,O3787,O3793,O3799,O3803,O3807,O3811,O3815,O3819,O3825,O3829,O3833,O3837,O3843,O3847,O3851,O3855,O3861,O3867,O3873,O3877,O3883,O3889,O3895,O3899,O3903,O3909,O3913,O3917,O3921,O3925,O3929,O3933,O3937,O3943,O3949,O3955,O3959,O3963,O3969,O3972)</f>
        <v>0</v>
      </c>
      <c r="P3669" s="164">
        <f>SUM(P3677,P3681,P3687,P3693,P3699,P3705,P3709,P3715,P3719,P3723,P3727,P3731,P3737,P3741,P3745,P3749,P3753,P3757,P3763,P3769,P3773,P3779,P3783,P3787,P3793,P3799,P3803,P3807,P3811,P3815,P3819,P3825,P3829,P3833,P3837,P3843,P3847,P3851,P3855,P3861,P3867,P3873,P3877,P3883,P3889,P3895,P3899,P3903,P3909,P3913,P3917,P3921,P3925,P3929,P3933,P3937,P3943,P3949,P3955,P3959,P3963,P3969,P3972)</f>
        <v>0</v>
      </c>
      <c r="Q3669" s="164">
        <f>SUM(Q3677,Q3681,Q3687,Q3693,Q3699,Q3705,Q3709,Q3715,Q3719,Q3723,Q3727,Q3731,Q3737,Q3741,Q3745,Q3749,Q3753,Q3757,Q3763,Q3769,Q3773,Q3779,Q3783,Q3787,Q3793,Q3799,Q3803,Q3807,Q3811,Q3815,Q3819,Q3825,Q3829,Q3833,Q3837,Q3843,Q3847,Q3851,Q3855,Q3861,Q3867,Q3873,Q3877,Q3883,Q3889,Q3895,Q3899,Q3903,Q3909,Q3913,Q3917,Q3921,Q3925,Q3929,Q3933,Q3937,Q3943,Q3949,Q3955,Q3959,Q3963,Q3969,Q3972)</f>
        <v>0</v>
      </c>
      <c r="R3669" s="164">
        <f t="shared" si="1764"/>
        <v>0</v>
      </c>
      <c r="S3669" s="164">
        <f>SUM(S3677,S3681,S3687,S3693,S3699,S3705,S3709,S3715,S3719,S3723,S3727,S3731,S3737,S3741,S3745,S3749,S3753,S3757,S3763,S3769,S3773,S3779,S3783,S3787,S3793,S3799,S3803,S3807,S3811,S3815,S3819,S3825,S3829,S3833,S3837,S3843,S3847,S3851,S3855,S3861,S3867,S3873,S3877,S3883,S3889,S3895,S3899,S3903,S3909,S3913,S3917,S3921,S3925,S3929,S3933,S3937,S3943,S3949,S3955,S3959,S3963,S3969,S3972)</f>
        <v>0</v>
      </c>
      <c r="T3669" s="164">
        <f>SUM(T3677,T3681,T3687,T3693,T3699,T3705,T3709,T3715,T3719,T3723,T3727,T3731,T3737,T3741,T3745,T3749,T3753,T3757,T3763,T3769,T3773,T3779,T3783,T3787,T3793,T3799,T3803,T3807,T3811,T3815,T3819,T3825,T3829,T3833,T3837,T3843,T3847,T3851,T3855,T3861,T3867,T3873,T3877,T3883,T3889,T3895,T3899,T3903,T3909,T3913,T3917,T3921,T3925,T3929,T3933,T3937,T3943,T3949,T3955,T3959,T3963,T3969,T3972)</f>
        <v>0</v>
      </c>
      <c r="U3669" s="164">
        <f>SUM(U3677,U3681,U3687,U3693,U3699,U3705,U3709,U3715,U3719,U3723,U3727,U3731,U3737,U3741,U3745,U3749,U3753,U3757,U3763,U3769,U3773,U3779,U3783,U3787,U3793,U3799,U3803,U3807,U3811,U3815,U3819,U3825,U3829,U3833,U3837,U3843,U3847,U3851,U3855,U3861,U3867,U3873,U3877,U3883,U3889,U3895,U3899,U3903,U3909,U3913,U3917,U3921,U3925,U3929,U3933,U3937,U3943,U3949,U3955,U3959,U3963,U3969,U3972)</f>
        <v>0</v>
      </c>
      <c r="V3669" s="164">
        <f>SUM(V3677,V3681,V3687,V3693,V3699,V3705,V3709,V3715,V3719,V3723,V3727,V3731,V3737,V3741,V3745,V3749,V3753,V3757,V3763,V3769,V3773,V3779,V3783,V3787,V3793,V3799,V3803,V3807,V3811,V3815,V3819,V3825,V3829,V3833,V3837,V3843,V3847,V3851,V3855,V3861,V3867,V3873,V3877,V3883,V3889,V3895,V3899,V3903,V3909,V3913,V3917,V3921,V3925,V3929,V3933,V3937,V3943,V3949,V3955,V3959,V3963,V3969,V3972)</f>
        <v>0</v>
      </c>
    </row>
    <row r="3670" spans="1:22" ht="16.5" thickTop="1" thickBot="1">
      <c r="A3670" s="160" t="s">
        <v>121</v>
      </c>
      <c r="B3670" s="168" t="s">
        <v>104</v>
      </c>
      <c r="C3670" s="164">
        <f t="shared" si="1760"/>
        <v>40000</v>
      </c>
      <c r="D3670" s="164">
        <f t="shared" si="1761"/>
        <v>10000</v>
      </c>
      <c r="E3670" s="164">
        <f t="shared" si="1761"/>
        <v>10000</v>
      </c>
      <c r="F3670" s="164">
        <f t="shared" si="1761"/>
        <v>10000</v>
      </c>
      <c r="G3670" s="164">
        <f t="shared" si="1759"/>
        <v>10000</v>
      </c>
      <c r="H3670" s="164">
        <f t="shared" si="1762"/>
        <v>40000</v>
      </c>
      <c r="I3670" s="164">
        <f>SUM(I3973)</f>
        <v>10000</v>
      </c>
      <c r="J3670" s="164">
        <f>SUM(J3973)</f>
        <v>10000</v>
      </c>
      <c r="K3670" s="164">
        <f>SUM(K3973)</f>
        <v>10000</v>
      </c>
      <c r="L3670" s="164">
        <f>SUM(L3973)</f>
        <v>10000</v>
      </c>
      <c r="M3670" s="164">
        <f t="shared" si="1763"/>
        <v>0</v>
      </c>
      <c r="N3670" s="164">
        <f>SUM(N3973)</f>
        <v>0</v>
      </c>
      <c r="O3670" s="164">
        <f>SUM(O3973)</f>
        <v>0</v>
      </c>
      <c r="P3670" s="164">
        <f>SUM(P3973)</f>
        <v>0</v>
      </c>
      <c r="Q3670" s="164">
        <f>SUM(Q3973)</f>
        <v>0</v>
      </c>
      <c r="R3670" s="164">
        <f t="shared" si="1764"/>
        <v>0</v>
      </c>
      <c r="S3670" s="164">
        <f>SUM(S3973)</f>
        <v>0</v>
      </c>
      <c r="T3670" s="164">
        <f>SUM(T3973)</f>
        <v>0</v>
      </c>
      <c r="U3670" s="164">
        <f>SUM(U3973)</f>
        <v>0</v>
      </c>
      <c r="V3670" s="164">
        <f>SUM(V3973)</f>
        <v>0</v>
      </c>
    </row>
    <row r="3671" spans="1:22" ht="16.5" thickTop="1" thickBot="1">
      <c r="A3671" s="160" t="s">
        <v>121</v>
      </c>
      <c r="B3671" s="168" t="s">
        <v>105</v>
      </c>
      <c r="C3671" s="164">
        <f t="shared" si="1760"/>
        <v>10000</v>
      </c>
      <c r="D3671" s="164">
        <f t="shared" si="1761"/>
        <v>3700</v>
      </c>
      <c r="E3671" s="164">
        <f t="shared" si="1761"/>
        <v>2000</v>
      </c>
      <c r="F3671" s="164">
        <f t="shared" si="1761"/>
        <v>2900</v>
      </c>
      <c r="G3671" s="164">
        <f t="shared" si="1759"/>
        <v>1400</v>
      </c>
      <c r="H3671" s="164">
        <f t="shared" si="1762"/>
        <v>10000</v>
      </c>
      <c r="I3671" s="164">
        <f t="shared" ref="I3671:L3672" si="1768">SUM(I3682,I3688,I3694,I3700,I3710,I3732,I3758,I3764,I3774,I3788,I3794,I3820,I3838,I3856,I3862,I3868,I3878,I3884,I3890,I3904,I3938,I3944,I3950,I3964,I3974)</f>
        <v>3700</v>
      </c>
      <c r="J3671" s="164">
        <f t="shared" si="1768"/>
        <v>2000</v>
      </c>
      <c r="K3671" s="164">
        <f t="shared" si="1768"/>
        <v>2900</v>
      </c>
      <c r="L3671" s="164">
        <f t="shared" si="1768"/>
        <v>1400</v>
      </c>
      <c r="M3671" s="164">
        <f t="shared" si="1763"/>
        <v>0</v>
      </c>
      <c r="N3671" s="164">
        <f t="shared" ref="N3671:Q3672" si="1769">SUM(N3682,N3688,N3694,N3700,N3710,N3732,N3758,N3764,N3774,N3788,N3794,N3820,N3838,N3856,N3862,N3868,N3878,N3884,N3890,N3904,N3938,N3944,N3950,N3964,N3974)</f>
        <v>0</v>
      </c>
      <c r="O3671" s="164">
        <f t="shared" si="1769"/>
        <v>0</v>
      </c>
      <c r="P3671" s="164">
        <f t="shared" si="1769"/>
        <v>0</v>
      </c>
      <c r="Q3671" s="164">
        <f t="shared" si="1769"/>
        <v>0</v>
      </c>
      <c r="R3671" s="164">
        <f t="shared" si="1764"/>
        <v>0</v>
      </c>
      <c r="S3671" s="164">
        <f t="shared" ref="S3671:V3672" si="1770">SUM(S3682,S3688,S3694,S3700,S3710,S3732,S3758,S3764,S3774,S3788,S3794,S3820,S3838,S3856,S3862,S3868,S3878,S3884,S3890,S3904,S3938,S3944,S3950,S3964,S3974)</f>
        <v>0</v>
      </c>
      <c r="T3671" s="164">
        <f t="shared" si="1770"/>
        <v>0</v>
      </c>
      <c r="U3671" s="164">
        <f t="shared" si="1770"/>
        <v>0</v>
      </c>
      <c r="V3671" s="164">
        <f t="shared" si="1770"/>
        <v>0</v>
      </c>
    </row>
    <row r="3672" spans="1:22" ht="31.5" thickTop="1" thickBot="1">
      <c r="A3672" s="160" t="s">
        <v>121</v>
      </c>
      <c r="B3672" s="169" t="s">
        <v>153</v>
      </c>
      <c r="C3672" s="164">
        <f t="shared" si="1760"/>
        <v>10000</v>
      </c>
      <c r="D3672" s="164">
        <f t="shared" si="1761"/>
        <v>3700</v>
      </c>
      <c r="E3672" s="164">
        <f t="shared" si="1761"/>
        <v>2000</v>
      </c>
      <c r="F3672" s="164">
        <f t="shared" si="1761"/>
        <v>2900</v>
      </c>
      <c r="G3672" s="164">
        <f t="shared" si="1759"/>
        <v>1400</v>
      </c>
      <c r="H3672" s="164">
        <f t="shared" si="1762"/>
        <v>10000</v>
      </c>
      <c r="I3672" s="164">
        <f t="shared" si="1768"/>
        <v>3700</v>
      </c>
      <c r="J3672" s="164">
        <f t="shared" si="1768"/>
        <v>2000</v>
      </c>
      <c r="K3672" s="164">
        <f t="shared" si="1768"/>
        <v>2900</v>
      </c>
      <c r="L3672" s="164">
        <f t="shared" si="1768"/>
        <v>1400</v>
      </c>
      <c r="M3672" s="164">
        <f t="shared" si="1763"/>
        <v>0</v>
      </c>
      <c r="N3672" s="164">
        <f t="shared" si="1769"/>
        <v>0</v>
      </c>
      <c r="O3672" s="164">
        <f t="shared" si="1769"/>
        <v>0</v>
      </c>
      <c r="P3672" s="164">
        <f t="shared" si="1769"/>
        <v>0</v>
      </c>
      <c r="Q3672" s="164">
        <f t="shared" si="1769"/>
        <v>0</v>
      </c>
      <c r="R3672" s="164">
        <f t="shared" si="1764"/>
        <v>0</v>
      </c>
      <c r="S3672" s="164">
        <f t="shared" si="1770"/>
        <v>0</v>
      </c>
      <c r="T3672" s="164">
        <f t="shared" si="1770"/>
        <v>0</v>
      </c>
      <c r="U3672" s="164">
        <f t="shared" si="1770"/>
        <v>0</v>
      </c>
      <c r="V3672" s="164">
        <f t="shared" si="1770"/>
        <v>0</v>
      </c>
    </row>
    <row r="3673" spans="1:22" ht="16.5" thickTop="1" thickBot="1">
      <c r="A3673" s="160" t="s">
        <v>121</v>
      </c>
      <c r="B3673" s="167" t="s">
        <v>155</v>
      </c>
      <c r="C3673" s="164">
        <f t="shared" si="1760"/>
        <v>10000</v>
      </c>
      <c r="D3673" s="164">
        <f t="shared" si="1761"/>
        <v>2500</v>
      </c>
      <c r="E3673" s="164">
        <f t="shared" si="1761"/>
        <v>2500</v>
      </c>
      <c r="F3673" s="164">
        <f t="shared" si="1761"/>
        <v>2500</v>
      </c>
      <c r="G3673" s="164">
        <f t="shared" si="1759"/>
        <v>2500</v>
      </c>
      <c r="H3673" s="164">
        <f t="shared" si="1762"/>
        <v>10000</v>
      </c>
      <c r="I3673" s="164">
        <f>SUM(I3976)</f>
        <v>2500</v>
      </c>
      <c r="J3673" s="164">
        <f>SUM(J3976)</f>
        <v>2500</v>
      </c>
      <c r="K3673" s="164">
        <f>SUM(K3976)</f>
        <v>2500</v>
      </c>
      <c r="L3673" s="164">
        <f>SUM(L3976)</f>
        <v>2500</v>
      </c>
      <c r="M3673" s="164">
        <f t="shared" si="1763"/>
        <v>0</v>
      </c>
      <c r="N3673" s="164">
        <f>SUM(N3976)</f>
        <v>0</v>
      </c>
      <c r="O3673" s="164">
        <f>SUM(O3976)</f>
        <v>0</v>
      </c>
      <c r="P3673" s="164">
        <f>SUM(P3976)</f>
        <v>0</v>
      </c>
      <c r="Q3673" s="164">
        <f>SUM(Q3976)</f>
        <v>0</v>
      </c>
      <c r="R3673" s="164">
        <f t="shared" si="1764"/>
        <v>0</v>
      </c>
      <c r="S3673" s="164">
        <f>SUM(S3976)</f>
        <v>0</v>
      </c>
      <c r="T3673" s="164">
        <f>SUM(T3976)</f>
        <v>0</v>
      </c>
      <c r="U3673" s="164">
        <f>SUM(U3976)</f>
        <v>0</v>
      </c>
      <c r="V3673" s="164">
        <f>SUM(V3976)</f>
        <v>0</v>
      </c>
    </row>
    <row r="3674" spans="1:22" ht="31.5" thickTop="1" thickBot="1">
      <c r="A3674" s="160" t="s">
        <v>1252</v>
      </c>
      <c r="B3674" s="167" t="s">
        <v>1253</v>
      </c>
      <c r="C3674" s="164">
        <f t="shared" si="1760"/>
        <v>124200</v>
      </c>
      <c r="D3674" s="164">
        <f t="shared" si="1761"/>
        <v>31100</v>
      </c>
      <c r="E3674" s="164">
        <f t="shared" si="1761"/>
        <v>31000</v>
      </c>
      <c r="F3674" s="164">
        <f t="shared" si="1761"/>
        <v>31100</v>
      </c>
      <c r="G3674" s="164">
        <f t="shared" si="1759"/>
        <v>31000</v>
      </c>
      <c r="H3674" s="164">
        <f t="shared" si="1762"/>
        <v>124200</v>
      </c>
      <c r="I3674" s="164">
        <f>SUM(I3675)</f>
        <v>31100</v>
      </c>
      <c r="J3674" s="164">
        <f>SUM(J3675)</f>
        <v>31000</v>
      </c>
      <c r="K3674" s="164">
        <f>SUM(K3675)</f>
        <v>31100</v>
      </c>
      <c r="L3674" s="164">
        <f>SUM(L3675)</f>
        <v>31000</v>
      </c>
      <c r="M3674" s="164">
        <f t="shared" si="1763"/>
        <v>0</v>
      </c>
      <c r="N3674" s="164">
        <f>SUM(N3675)</f>
        <v>0</v>
      </c>
      <c r="O3674" s="164">
        <f>SUM(O3675)</f>
        <v>0</v>
      </c>
      <c r="P3674" s="164">
        <f>SUM(P3675)</f>
        <v>0</v>
      </c>
      <c r="Q3674" s="164">
        <f>SUM(Q3675)</f>
        <v>0</v>
      </c>
      <c r="R3674" s="164">
        <f t="shared" si="1764"/>
        <v>0</v>
      </c>
      <c r="S3674" s="164">
        <f>SUM(S3675)</f>
        <v>0</v>
      </c>
      <c r="T3674" s="164">
        <f>SUM(T3675)</f>
        <v>0</v>
      </c>
      <c r="U3674" s="164">
        <f>SUM(U3675)</f>
        <v>0</v>
      </c>
      <c r="V3674" s="164">
        <f>SUM(V3675)</f>
        <v>0</v>
      </c>
    </row>
    <row r="3675" spans="1:22" ht="16.5" thickTop="1" thickBot="1">
      <c r="A3675" s="160" t="s">
        <v>121</v>
      </c>
      <c r="B3675" s="168" t="s">
        <v>99</v>
      </c>
      <c r="C3675" s="164">
        <f t="shared" si="1760"/>
        <v>124200</v>
      </c>
      <c r="D3675" s="164">
        <f t="shared" si="1761"/>
        <v>31100</v>
      </c>
      <c r="E3675" s="164">
        <f t="shared" si="1761"/>
        <v>31000</v>
      </c>
      <c r="F3675" s="164">
        <f t="shared" si="1761"/>
        <v>31100</v>
      </c>
      <c r="G3675" s="164">
        <f t="shared" si="1759"/>
        <v>31000</v>
      </c>
      <c r="H3675" s="164">
        <f t="shared" si="1762"/>
        <v>124200</v>
      </c>
      <c r="I3675" s="164">
        <f>SUM(I3676:I3677)</f>
        <v>31100</v>
      </c>
      <c r="J3675" s="164">
        <f>SUM(J3676:J3677)</f>
        <v>31000</v>
      </c>
      <c r="K3675" s="164">
        <f>SUM(K3676:K3677)</f>
        <v>31100</v>
      </c>
      <c r="L3675" s="164">
        <f>SUM(L3676:L3677)</f>
        <v>31000</v>
      </c>
      <c r="M3675" s="164">
        <f t="shared" si="1763"/>
        <v>0</v>
      </c>
      <c r="N3675" s="164">
        <f>SUM(N3676:N3677)</f>
        <v>0</v>
      </c>
      <c r="O3675" s="164">
        <f>SUM(O3676:O3677)</f>
        <v>0</v>
      </c>
      <c r="P3675" s="164">
        <f>SUM(P3676:P3677)</f>
        <v>0</v>
      </c>
      <c r="Q3675" s="164">
        <f>SUM(Q3676:Q3677)</f>
        <v>0</v>
      </c>
      <c r="R3675" s="164">
        <f t="shared" si="1764"/>
        <v>0</v>
      </c>
      <c r="S3675" s="164">
        <f>SUM(S3676:S3677)</f>
        <v>0</v>
      </c>
      <c r="T3675" s="164">
        <f>SUM(T3676:T3677)</f>
        <v>0</v>
      </c>
      <c r="U3675" s="164">
        <f>SUM(U3676:U3677)</f>
        <v>0</v>
      </c>
      <c r="V3675" s="164">
        <f>SUM(V3676:V3677)</f>
        <v>0</v>
      </c>
    </row>
    <row r="3676" spans="1:22" ht="16.5" thickTop="1" thickBot="1">
      <c r="A3676" s="160" t="s">
        <v>121</v>
      </c>
      <c r="B3676" s="169" t="s">
        <v>100</v>
      </c>
      <c r="C3676" s="164">
        <f t="shared" si="1760"/>
        <v>65700</v>
      </c>
      <c r="D3676" s="164">
        <f t="shared" si="1761"/>
        <v>16500</v>
      </c>
      <c r="E3676" s="164">
        <f t="shared" si="1761"/>
        <v>16400</v>
      </c>
      <c r="F3676" s="164">
        <f t="shared" si="1761"/>
        <v>16500</v>
      </c>
      <c r="G3676" s="164">
        <f t="shared" si="1759"/>
        <v>16300</v>
      </c>
      <c r="H3676" s="164">
        <f t="shared" si="1762"/>
        <v>65700</v>
      </c>
      <c r="I3676" s="164">
        <v>16500</v>
      </c>
      <c r="J3676" s="164">
        <v>16400</v>
      </c>
      <c r="K3676" s="164">
        <v>16500</v>
      </c>
      <c r="L3676" s="164">
        <v>16300</v>
      </c>
      <c r="M3676" s="164">
        <f t="shared" si="1763"/>
        <v>0</v>
      </c>
      <c r="N3676" s="164">
        <v>0</v>
      </c>
      <c r="O3676" s="164">
        <v>0</v>
      </c>
      <c r="P3676" s="164">
        <v>0</v>
      </c>
      <c r="Q3676" s="164">
        <v>0</v>
      </c>
      <c r="R3676" s="164">
        <f t="shared" si="1764"/>
        <v>0</v>
      </c>
      <c r="S3676" s="164">
        <v>0</v>
      </c>
      <c r="T3676" s="164">
        <v>0</v>
      </c>
      <c r="U3676" s="164">
        <v>0</v>
      </c>
      <c r="V3676" s="164">
        <v>0</v>
      </c>
    </row>
    <row r="3677" spans="1:22" ht="16.5" thickTop="1" thickBot="1">
      <c r="A3677" s="160" t="s">
        <v>121</v>
      </c>
      <c r="B3677" s="169" t="s">
        <v>101</v>
      </c>
      <c r="C3677" s="164">
        <f t="shared" si="1760"/>
        <v>58500</v>
      </c>
      <c r="D3677" s="164">
        <f t="shared" si="1761"/>
        <v>14600</v>
      </c>
      <c r="E3677" s="164">
        <f t="shared" si="1761"/>
        <v>14600</v>
      </c>
      <c r="F3677" s="164">
        <f t="shared" si="1761"/>
        <v>14600</v>
      </c>
      <c r="G3677" s="164">
        <f t="shared" si="1759"/>
        <v>14700</v>
      </c>
      <c r="H3677" s="164">
        <f t="shared" si="1762"/>
        <v>58500</v>
      </c>
      <c r="I3677" s="164">
        <v>14600</v>
      </c>
      <c r="J3677" s="164">
        <v>14600</v>
      </c>
      <c r="K3677" s="164">
        <v>14600</v>
      </c>
      <c r="L3677" s="164">
        <v>14700</v>
      </c>
      <c r="M3677" s="164">
        <f t="shared" si="1763"/>
        <v>0</v>
      </c>
      <c r="N3677" s="164">
        <v>0</v>
      </c>
      <c r="O3677" s="164">
        <v>0</v>
      </c>
      <c r="P3677" s="164">
        <v>0</v>
      </c>
      <c r="Q3677" s="164">
        <v>0</v>
      </c>
      <c r="R3677" s="164">
        <f t="shared" si="1764"/>
        <v>0</v>
      </c>
      <c r="S3677" s="164">
        <v>0</v>
      </c>
      <c r="T3677" s="164">
        <v>0</v>
      </c>
      <c r="U3677" s="164">
        <v>0</v>
      </c>
      <c r="V3677" s="164">
        <v>0</v>
      </c>
    </row>
    <row r="3678" spans="1:22" ht="31.5" thickTop="1" thickBot="1">
      <c r="A3678" s="160" t="s">
        <v>1254</v>
      </c>
      <c r="B3678" s="167" t="s">
        <v>1255</v>
      </c>
      <c r="C3678" s="164">
        <f t="shared" si="1760"/>
        <v>116600</v>
      </c>
      <c r="D3678" s="164">
        <f t="shared" si="1761"/>
        <v>29300</v>
      </c>
      <c r="E3678" s="164">
        <f t="shared" si="1761"/>
        <v>29100</v>
      </c>
      <c r="F3678" s="164">
        <f t="shared" si="1761"/>
        <v>29100</v>
      </c>
      <c r="G3678" s="164">
        <f t="shared" si="1759"/>
        <v>29100</v>
      </c>
      <c r="H3678" s="164">
        <f t="shared" si="1762"/>
        <v>116600</v>
      </c>
      <c r="I3678" s="164">
        <f>SUM(I3679)</f>
        <v>29300</v>
      </c>
      <c r="J3678" s="164">
        <f>SUM(J3679)</f>
        <v>29100</v>
      </c>
      <c r="K3678" s="164">
        <f>SUM(K3679)</f>
        <v>29100</v>
      </c>
      <c r="L3678" s="164">
        <f>SUM(L3679)</f>
        <v>29100</v>
      </c>
      <c r="M3678" s="164">
        <f t="shared" si="1763"/>
        <v>0</v>
      </c>
      <c r="N3678" s="164">
        <f>SUM(N3679)</f>
        <v>0</v>
      </c>
      <c r="O3678" s="164">
        <f>SUM(O3679)</f>
        <v>0</v>
      </c>
      <c r="P3678" s="164">
        <f>SUM(P3679)</f>
        <v>0</v>
      </c>
      <c r="Q3678" s="164">
        <f>SUM(Q3679)</f>
        <v>0</v>
      </c>
      <c r="R3678" s="164">
        <f t="shared" si="1764"/>
        <v>0</v>
      </c>
      <c r="S3678" s="164">
        <f>SUM(S3679)</f>
        <v>0</v>
      </c>
      <c r="T3678" s="164">
        <f>SUM(T3679)</f>
        <v>0</v>
      </c>
      <c r="U3678" s="164">
        <f>SUM(U3679)</f>
        <v>0</v>
      </c>
      <c r="V3678" s="164">
        <f>SUM(V3679)</f>
        <v>0</v>
      </c>
    </row>
    <row r="3679" spans="1:22" ht="16.5" thickTop="1" thickBot="1">
      <c r="A3679" s="160" t="s">
        <v>121</v>
      </c>
      <c r="B3679" s="168" t="s">
        <v>99</v>
      </c>
      <c r="C3679" s="164">
        <f t="shared" si="1760"/>
        <v>116600</v>
      </c>
      <c r="D3679" s="164">
        <f t="shared" si="1761"/>
        <v>29300</v>
      </c>
      <c r="E3679" s="164">
        <f t="shared" si="1761"/>
        <v>29100</v>
      </c>
      <c r="F3679" s="164">
        <f t="shared" si="1761"/>
        <v>29100</v>
      </c>
      <c r="G3679" s="164">
        <f t="shared" si="1759"/>
        <v>29100</v>
      </c>
      <c r="H3679" s="164">
        <f t="shared" si="1762"/>
        <v>116600</v>
      </c>
      <c r="I3679" s="164">
        <f>SUM(I3680:I3682)</f>
        <v>29300</v>
      </c>
      <c r="J3679" s="164">
        <f>SUM(J3680:J3682)</f>
        <v>29100</v>
      </c>
      <c r="K3679" s="164">
        <f>SUM(K3680:K3682)</f>
        <v>29100</v>
      </c>
      <c r="L3679" s="164">
        <f>SUM(L3680:L3682)</f>
        <v>29100</v>
      </c>
      <c r="M3679" s="164">
        <f t="shared" si="1763"/>
        <v>0</v>
      </c>
      <c r="N3679" s="164">
        <f>SUM(N3680:N3682)</f>
        <v>0</v>
      </c>
      <c r="O3679" s="164">
        <f>SUM(O3680:O3682)</f>
        <v>0</v>
      </c>
      <c r="P3679" s="164">
        <f>SUM(P3680:P3682)</f>
        <v>0</v>
      </c>
      <c r="Q3679" s="164">
        <f>SUM(Q3680:Q3682)</f>
        <v>0</v>
      </c>
      <c r="R3679" s="164">
        <f t="shared" si="1764"/>
        <v>0</v>
      </c>
      <c r="S3679" s="164">
        <f>SUM(S3680:S3682)</f>
        <v>0</v>
      </c>
      <c r="T3679" s="164">
        <f>SUM(T3680:T3682)</f>
        <v>0</v>
      </c>
      <c r="U3679" s="164">
        <f>SUM(U3680:U3682)</f>
        <v>0</v>
      </c>
      <c r="V3679" s="164">
        <f>SUM(V3680:V3682)</f>
        <v>0</v>
      </c>
    </row>
    <row r="3680" spans="1:22" ht="16.5" thickTop="1" thickBot="1">
      <c r="A3680" s="160" t="s">
        <v>121</v>
      </c>
      <c r="B3680" s="169" t="s">
        <v>100</v>
      </c>
      <c r="C3680" s="164">
        <f t="shared" si="1760"/>
        <v>65100</v>
      </c>
      <c r="D3680" s="164">
        <f t="shared" si="1761"/>
        <v>16300</v>
      </c>
      <c r="E3680" s="164">
        <f t="shared" si="1761"/>
        <v>16300</v>
      </c>
      <c r="F3680" s="164">
        <f t="shared" si="1761"/>
        <v>16200</v>
      </c>
      <c r="G3680" s="164">
        <f t="shared" si="1759"/>
        <v>16300</v>
      </c>
      <c r="H3680" s="164">
        <f t="shared" si="1762"/>
        <v>65100</v>
      </c>
      <c r="I3680" s="164">
        <v>16300</v>
      </c>
      <c r="J3680" s="164">
        <v>16300</v>
      </c>
      <c r="K3680" s="164">
        <v>16200</v>
      </c>
      <c r="L3680" s="164">
        <v>16300</v>
      </c>
      <c r="M3680" s="164">
        <f t="shared" si="1763"/>
        <v>0</v>
      </c>
      <c r="N3680" s="164">
        <v>0</v>
      </c>
      <c r="O3680" s="164">
        <v>0</v>
      </c>
      <c r="P3680" s="164">
        <v>0</v>
      </c>
      <c r="Q3680" s="164">
        <v>0</v>
      </c>
      <c r="R3680" s="164">
        <f t="shared" si="1764"/>
        <v>0</v>
      </c>
      <c r="S3680" s="164">
        <v>0</v>
      </c>
      <c r="T3680" s="164">
        <v>0</v>
      </c>
      <c r="U3680" s="164">
        <v>0</v>
      </c>
      <c r="V3680" s="164">
        <v>0</v>
      </c>
    </row>
    <row r="3681" spans="1:22" ht="16.5" thickTop="1" thickBot="1">
      <c r="A3681" s="160" t="s">
        <v>121</v>
      </c>
      <c r="B3681" s="169" t="s">
        <v>101</v>
      </c>
      <c r="C3681" s="164">
        <f t="shared" si="1760"/>
        <v>51300</v>
      </c>
      <c r="D3681" s="164">
        <f t="shared" si="1761"/>
        <v>12900</v>
      </c>
      <c r="E3681" s="164">
        <f t="shared" si="1761"/>
        <v>12800</v>
      </c>
      <c r="F3681" s="164">
        <f t="shared" si="1761"/>
        <v>12800</v>
      </c>
      <c r="G3681" s="164">
        <f t="shared" si="1759"/>
        <v>12800</v>
      </c>
      <c r="H3681" s="164">
        <f t="shared" si="1762"/>
        <v>51300</v>
      </c>
      <c r="I3681" s="164">
        <v>12900</v>
      </c>
      <c r="J3681" s="164">
        <v>12800</v>
      </c>
      <c r="K3681" s="164">
        <v>12800</v>
      </c>
      <c r="L3681" s="164">
        <v>12800</v>
      </c>
      <c r="M3681" s="164">
        <f t="shared" si="1763"/>
        <v>0</v>
      </c>
      <c r="N3681" s="164">
        <v>0</v>
      </c>
      <c r="O3681" s="164">
        <v>0</v>
      </c>
      <c r="P3681" s="164">
        <v>0</v>
      </c>
      <c r="Q3681" s="164">
        <v>0</v>
      </c>
      <c r="R3681" s="164">
        <f t="shared" si="1764"/>
        <v>0</v>
      </c>
      <c r="S3681" s="164">
        <v>0</v>
      </c>
      <c r="T3681" s="164">
        <v>0</v>
      </c>
      <c r="U3681" s="164">
        <v>0</v>
      </c>
      <c r="V3681" s="164">
        <v>0</v>
      </c>
    </row>
    <row r="3682" spans="1:22" ht="16.5" thickTop="1" thickBot="1">
      <c r="A3682" s="160" t="s">
        <v>121</v>
      </c>
      <c r="B3682" s="169" t="s">
        <v>105</v>
      </c>
      <c r="C3682" s="164">
        <f t="shared" si="1760"/>
        <v>200</v>
      </c>
      <c r="D3682" s="164">
        <f t="shared" si="1761"/>
        <v>100</v>
      </c>
      <c r="E3682" s="164">
        <f t="shared" si="1761"/>
        <v>0</v>
      </c>
      <c r="F3682" s="164">
        <f t="shared" si="1761"/>
        <v>100</v>
      </c>
      <c r="G3682" s="164">
        <f t="shared" si="1759"/>
        <v>0</v>
      </c>
      <c r="H3682" s="164">
        <f t="shared" si="1762"/>
        <v>200</v>
      </c>
      <c r="I3682" s="164">
        <f>SUM(I3683)</f>
        <v>100</v>
      </c>
      <c r="J3682" s="164">
        <f>SUM(J3683)</f>
        <v>0</v>
      </c>
      <c r="K3682" s="164">
        <f>SUM(K3683)</f>
        <v>100</v>
      </c>
      <c r="L3682" s="164">
        <f>SUM(L3683)</f>
        <v>0</v>
      </c>
      <c r="M3682" s="164">
        <f t="shared" si="1763"/>
        <v>0</v>
      </c>
      <c r="N3682" s="164">
        <f>SUM(N3683)</f>
        <v>0</v>
      </c>
      <c r="O3682" s="164">
        <f>SUM(O3683)</f>
        <v>0</v>
      </c>
      <c r="P3682" s="164">
        <f>SUM(P3683)</f>
        <v>0</v>
      </c>
      <c r="Q3682" s="164">
        <f>SUM(Q3683)</f>
        <v>0</v>
      </c>
      <c r="R3682" s="164">
        <f t="shared" si="1764"/>
        <v>0</v>
      </c>
      <c r="S3682" s="164">
        <f>SUM(S3683)</f>
        <v>0</v>
      </c>
      <c r="T3682" s="164">
        <f>SUM(T3683)</f>
        <v>0</v>
      </c>
      <c r="U3682" s="164">
        <f>SUM(U3683)</f>
        <v>0</v>
      </c>
      <c r="V3682" s="164">
        <f>SUM(V3683)</f>
        <v>0</v>
      </c>
    </row>
    <row r="3683" spans="1:22" ht="31.5" thickTop="1" thickBot="1">
      <c r="A3683" s="160" t="s">
        <v>121</v>
      </c>
      <c r="B3683" s="170" t="s">
        <v>153</v>
      </c>
      <c r="C3683" s="164">
        <f t="shared" si="1760"/>
        <v>200</v>
      </c>
      <c r="D3683" s="164">
        <f t="shared" si="1761"/>
        <v>100</v>
      </c>
      <c r="E3683" s="164">
        <f t="shared" si="1761"/>
        <v>0</v>
      </c>
      <c r="F3683" s="164">
        <f t="shared" si="1761"/>
        <v>100</v>
      </c>
      <c r="G3683" s="164">
        <f t="shared" si="1759"/>
        <v>0</v>
      </c>
      <c r="H3683" s="164">
        <f t="shared" si="1762"/>
        <v>200</v>
      </c>
      <c r="I3683" s="164">
        <v>100</v>
      </c>
      <c r="J3683" s="164">
        <v>0</v>
      </c>
      <c r="K3683" s="164">
        <v>100</v>
      </c>
      <c r="L3683" s="164">
        <v>0</v>
      </c>
      <c r="M3683" s="164">
        <f t="shared" si="1763"/>
        <v>0</v>
      </c>
      <c r="N3683" s="164">
        <v>0</v>
      </c>
      <c r="O3683" s="164">
        <v>0</v>
      </c>
      <c r="P3683" s="164">
        <v>0</v>
      </c>
      <c r="Q3683" s="164">
        <v>0</v>
      </c>
      <c r="R3683" s="164">
        <f t="shared" si="1764"/>
        <v>0</v>
      </c>
      <c r="S3683" s="164">
        <v>0</v>
      </c>
      <c r="T3683" s="164">
        <v>0</v>
      </c>
      <c r="U3683" s="164">
        <v>0</v>
      </c>
      <c r="V3683" s="164">
        <v>0</v>
      </c>
    </row>
    <row r="3684" spans="1:22" ht="31.5" thickTop="1" thickBot="1">
      <c r="A3684" s="160" t="s">
        <v>1256</v>
      </c>
      <c r="B3684" s="167" t="s">
        <v>1257</v>
      </c>
      <c r="C3684" s="164">
        <f t="shared" si="1760"/>
        <v>104120</v>
      </c>
      <c r="D3684" s="164">
        <f t="shared" si="1761"/>
        <v>26300</v>
      </c>
      <c r="E3684" s="164">
        <f t="shared" si="1761"/>
        <v>25900</v>
      </c>
      <c r="F3684" s="164">
        <f t="shared" si="1761"/>
        <v>25900</v>
      </c>
      <c r="G3684" s="164">
        <f t="shared" si="1759"/>
        <v>26020</v>
      </c>
      <c r="H3684" s="164">
        <f t="shared" si="1762"/>
        <v>104120</v>
      </c>
      <c r="I3684" s="164">
        <f>SUM(I3685)</f>
        <v>26300</v>
      </c>
      <c r="J3684" s="164">
        <f>SUM(J3685)</f>
        <v>25900</v>
      </c>
      <c r="K3684" s="164">
        <f>SUM(K3685)</f>
        <v>25900</v>
      </c>
      <c r="L3684" s="164">
        <f>SUM(L3685)</f>
        <v>26020</v>
      </c>
      <c r="M3684" s="164">
        <f t="shared" si="1763"/>
        <v>0</v>
      </c>
      <c r="N3684" s="164">
        <f>SUM(N3685)</f>
        <v>0</v>
      </c>
      <c r="O3684" s="164">
        <f>SUM(O3685)</f>
        <v>0</v>
      </c>
      <c r="P3684" s="164">
        <f>SUM(P3685)</f>
        <v>0</v>
      </c>
      <c r="Q3684" s="164">
        <f>SUM(Q3685)</f>
        <v>0</v>
      </c>
      <c r="R3684" s="164">
        <f t="shared" si="1764"/>
        <v>0</v>
      </c>
      <c r="S3684" s="164">
        <f>SUM(S3685)</f>
        <v>0</v>
      </c>
      <c r="T3684" s="164">
        <f>SUM(T3685)</f>
        <v>0</v>
      </c>
      <c r="U3684" s="164">
        <f>SUM(U3685)</f>
        <v>0</v>
      </c>
      <c r="V3684" s="164">
        <f>SUM(V3685)</f>
        <v>0</v>
      </c>
    </row>
    <row r="3685" spans="1:22" ht="16.5" thickTop="1" thickBot="1">
      <c r="A3685" s="160" t="s">
        <v>121</v>
      </c>
      <c r="B3685" s="168" t="s">
        <v>99</v>
      </c>
      <c r="C3685" s="164">
        <f t="shared" si="1760"/>
        <v>104120</v>
      </c>
      <c r="D3685" s="164">
        <f t="shared" si="1761"/>
        <v>26300</v>
      </c>
      <c r="E3685" s="164">
        <f t="shared" si="1761"/>
        <v>25900</v>
      </c>
      <c r="F3685" s="164">
        <f t="shared" si="1761"/>
        <v>25900</v>
      </c>
      <c r="G3685" s="164">
        <f t="shared" si="1759"/>
        <v>26020</v>
      </c>
      <c r="H3685" s="164">
        <f t="shared" si="1762"/>
        <v>104120</v>
      </c>
      <c r="I3685" s="164">
        <f>SUM(I3686:I3688)</f>
        <v>26300</v>
      </c>
      <c r="J3685" s="164">
        <f>SUM(J3686:J3688)</f>
        <v>25900</v>
      </c>
      <c r="K3685" s="164">
        <f>SUM(K3686:K3688)</f>
        <v>25900</v>
      </c>
      <c r="L3685" s="164">
        <f>SUM(L3686:L3688)</f>
        <v>26020</v>
      </c>
      <c r="M3685" s="164">
        <f t="shared" si="1763"/>
        <v>0</v>
      </c>
      <c r="N3685" s="164">
        <f>SUM(N3686:N3688)</f>
        <v>0</v>
      </c>
      <c r="O3685" s="164">
        <f>SUM(O3686:O3688)</f>
        <v>0</v>
      </c>
      <c r="P3685" s="164">
        <f>SUM(P3686:P3688)</f>
        <v>0</v>
      </c>
      <c r="Q3685" s="164">
        <f>SUM(Q3686:Q3688)</f>
        <v>0</v>
      </c>
      <c r="R3685" s="164">
        <f t="shared" si="1764"/>
        <v>0</v>
      </c>
      <c r="S3685" s="164">
        <f>SUM(S3686:S3688)</f>
        <v>0</v>
      </c>
      <c r="T3685" s="164">
        <f>SUM(T3686:T3688)</f>
        <v>0</v>
      </c>
      <c r="U3685" s="164">
        <f>SUM(U3686:U3688)</f>
        <v>0</v>
      </c>
      <c r="V3685" s="164">
        <f>SUM(V3686:V3688)</f>
        <v>0</v>
      </c>
    </row>
    <row r="3686" spans="1:22" ht="16.5" thickTop="1" thickBot="1">
      <c r="A3686" s="160" t="s">
        <v>121</v>
      </c>
      <c r="B3686" s="169" t="s">
        <v>100</v>
      </c>
      <c r="C3686" s="164">
        <f t="shared" si="1760"/>
        <v>52420</v>
      </c>
      <c r="D3686" s="164">
        <f t="shared" si="1761"/>
        <v>13200</v>
      </c>
      <c r="E3686" s="164">
        <f t="shared" si="1761"/>
        <v>13100</v>
      </c>
      <c r="F3686" s="164">
        <f t="shared" si="1761"/>
        <v>13100</v>
      </c>
      <c r="G3686" s="164">
        <f t="shared" si="1759"/>
        <v>13020</v>
      </c>
      <c r="H3686" s="164">
        <f t="shared" si="1762"/>
        <v>52420</v>
      </c>
      <c r="I3686" s="164">
        <v>13200</v>
      </c>
      <c r="J3686" s="164">
        <v>13100</v>
      </c>
      <c r="K3686" s="164">
        <v>13100</v>
      </c>
      <c r="L3686" s="164">
        <v>13020</v>
      </c>
      <c r="M3686" s="164">
        <f t="shared" si="1763"/>
        <v>0</v>
      </c>
      <c r="N3686" s="164">
        <v>0</v>
      </c>
      <c r="O3686" s="164">
        <v>0</v>
      </c>
      <c r="P3686" s="164">
        <v>0</v>
      </c>
      <c r="Q3686" s="164">
        <v>0</v>
      </c>
      <c r="R3686" s="164">
        <f t="shared" si="1764"/>
        <v>0</v>
      </c>
      <c r="S3686" s="164">
        <v>0</v>
      </c>
      <c r="T3686" s="164">
        <v>0</v>
      </c>
      <c r="U3686" s="164">
        <v>0</v>
      </c>
      <c r="V3686" s="164">
        <v>0</v>
      </c>
    </row>
    <row r="3687" spans="1:22" ht="16.5" thickTop="1" thickBot="1">
      <c r="A3687" s="160" t="s">
        <v>121</v>
      </c>
      <c r="B3687" s="169" t="s">
        <v>101</v>
      </c>
      <c r="C3687" s="164">
        <f t="shared" si="1760"/>
        <v>51600</v>
      </c>
      <c r="D3687" s="164">
        <f t="shared" si="1761"/>
        <v>13000</v>
      </c>
      <c r="E3687" s="164">
        <f t="shared" si="1761"/>
        <v>12800</v>
      </c>
      <c r="F3687" s="164">
        <f t="shared" si="1761"/>
        <v>12800</v>
      </c>
      <c r="G3687" s="164">
        <f t="shared" si="1759"/>
        <v>13000</v>
      </c>
      <c r="H3687" s="164">
        <f t="shared" si="1762"/>
        <v>51600</v>
      </c>
      <c r="I3687" s="164">
        <v>13000</v>
      </c>
      <c r="J3687" s="164">
        <v>12800</v>
      </c>
      <c r="K3687" s="164">
        <v>12800</v>
      </c>
      <c r="L3687" s="164">
        <v>13000</v>
      </c>
      <c r="M3687" s="164">
        <f t="shared" si="1763"/>
        <v>0</v>
      </c>
      <c r="N3687" s="164">
        <v>0</v>
      </c>
      <c r="O3687" s="164">
        <v>0</v>
      </c>
      <c r="P3687" s="164">
        <v>0</v>
      </c>
      <c r="Q3687" s="164">
        <v>0</v>
      </c>
      <c r="R3687" s="164">
        <f t="shared" si="1764"/>
        <v>0</v>
      </c>
      <c r="S3687" s="164">
        <v>0</v>
      </c>
      <c r="T3687" s="164">
        <v>0</v>
      </c>
      <c r="U3687" s="164">
        <v>0</v>
      </c>
      <c r="V3687" s="164">
        <v>0</v>
      </c>
    </row>
    <row r="3688" spans="1:22" ht="16.5" thickTop="1" thickBot="1">
      <c r="A3688" s="160" t="s">
        <v>121</v>
      </c>
      <c r="B3688" s="169" t="s">
        <v>105</v>
      </c>
      <c r="C3688" s="164">
        <f t="shared" si="1760"/>
        <v>100</v>
      </c>
      <c r="D3688" s="164">
        <f t="shared" si="1761"/>
        <v>100</v>
      </c>
      <c r="E3688" s="164">
        <f t="shared" si="1761"/>
        <v>0</v>
      </c>
      <c r="F3688" s="164">
        <f t="shared" si="1761"/>
        <v>0</v>
      </c>
      <c r="G3688" s="164">
        <f t="shared" si="1759"/>
        <v>0</v>
      </c>
      <c r="H3688" s="164">
        <f t="shared" si="1762"/>
        <v>100</v>
      </c>
      <c r="I3688" s="164">
        <f>SUM(I3689)</f>
        <v>100</v>
      </c>
      <c r="J3688" s="164">
        <f>SUM(J3689)</f>
        <v>0</v>
      </c>
      <c r="K3688" s="164">
        <f>SUM(K3689)</f>
        <v>0</v>
      </c>
      <c r="L3688" s="164">
        <f>SUM(L3689)</f>
        <v>0</v>
      </c>
      <c r="M3688" s="164">
        <f t="shared" si="1763"/>
        <v>0</v>
      </c>
      <c r="N3688" s="164">
        <f>SUM(N3689)</f>
        <v>0</v>
      </c>
      <c r="O3688" s="164">
        <f>SUM(O3689)</f>
        <v>0</v>
      </c>
      <c r="P3688" s="164">
        <f>SUM(P3689)</f>
        <v>0</v>
      </c>
      <c r="Q3688" s="164">
        <f>SUM(Q3689)</f>
        <v>0</v>
      </c>
      <c r="R3688" s="164">
        <f t="shared" si="1764"/>
        <v>0</v>
      </c>
      <c r="S3688" s="164">
        <f>SUM(S3689)</f>
        <v>0</v>
      </c>
      <c r="T3688" s="164">
        <f>SUM(T3689)</f>
        <v>0</v>
      </c>
      <c r="U3688" s="164">
        <f>SUM(U3689)</f>
        <v>0</v>
      </c>
      <c r="V3688" s="164">
        <f>SUM(V3689)</f>
        <v>0</v>
      </c>
    </row>
    <row r="3689" spans="1:22" ht="31.5" thickTop="1" thickBot="1">
      <c r="A3689" s="160" t="s">
        <v>121</v>
      </c>
      <c r="B3689" s="170" t="s">
        <v>153</v>
      </c>
      <c r="C3689" s="164">
        <f t="shared" si="1760"/>
        <v>100</v>
      </c>
      <c r="D3689" s="164">
        <f t="shared" si="1761"/>
        <v>100</v>
      </c>
      <c r="E3689" s="164">
        <f t="shared" si="1761"/>
        <v>0</v>
      </c>
      <c r="F3689" s="164">
        <f t="shared" si="1761"/>
        <v>0</v>
      </c>
      <c r="G3689" s="164">
        <f t="shared" si="1759"/>
        <v>0</v>
      </c>
      <c r="H3689" s="164">
        <f t="shared" si="1762"/>
        <v>100</v>
      </c>
      <c r="I3689" s="164">
        <v>100</v>
      </c>
      <c r="J3689" s="164">
        <v>0</v>
      </c>
      <c r="K3689" s="164">
        <v>0</v>
      </c>
      <c r="L3689" s="164">
        <v>0</v>
      </c>
      <c r="M3689" s="164">
        <f t="shared" si="1763"/>
        <v>0</v>
      </c>
      <c r="N3689" s="164">
        <v>0</v>
      </c>
      <c r="O3689" s="164">
        <v>0</v>
      </c>
      <c r="P3689" s="164">
        <v>0</v>
      </c>
      <c r="Q3689" s="164">
        <v>0</v>
      </c>
      <c r="R3689" s="164">
        <f t="shared" si="1764"/>
        <v>0</v>
      </c>
      <c r="S3689" s="164">
        <v>0</v>
      </c>
      <c r="T3689" s="164">
        <v>0</v>
      </c>
      <c r="U3689" s="164">
        <v>0</v>
      </c>
      <c r="V3689" s="164">
        <v>0</v>
      </c>
    </row>
    <row r="3690" spans="1:22" ht="31.5" thickTop="1" thickBot="1">
      <c r="A3690" s="160" t="s">
        <v>1258</v>
      </c>
      <c r="B3690" s="167" t="s">
        <v>1259</v>
      </c>
      <c r="C3690" s="164">
        <f t="shared" si="1760"/>
        <v>124780</v>
      </c>
      <c r="D3690" s="164">
        <f t="shared" si="1761"/>
        <v>31300</v>
      </c>
      <c r="E3690" s="164">
        <f t="shared" si="1761"/>
        <v>31100</v>
      </c>
      <c r="F3690" s="164">
        <f t="shared" si="1761"/>
        <v>31300</v>
      </c>
      <c r="G3690" s="164">
        <f t="shared" si="1759"/>
        <v>31080</v>
      </c>
      <c r="H3690" s="164">
        <f t="shared" si="1762"/>
        <v>124780</v>
      </c>
      <c r="I3690" s="164">
        <f>SUM(I3691)</f>
        <v>31300</v>
      </c>
      <c r="J3690" s="164">
        <f>SUM(J3691)</f>
        <v>31100</v>
      </c>
      <c r="K3690" s="164">
        <f>SUM(K3691)</f>
        <v>31300</v>
      </c>
      <c r="L3690" s="164">
        <f>SUM(L3691)</f>
        <v>31080</v>
      </c>
      <c r="M3690" s="164">
        <f t="shared" si="1763"/>
        <v>0</v>
      </c>
      <c r="N3690" s="164">
        <f>SUM(N3691)</f>
        <v>0</v>
      </c>
      <c r="O3690" s="164">
        <f>SUM(O3691)</f>
        <v>0</v>
      </c>
      <c r="P3690" s="164">
        <f>SUM(P3691)</f>
        <v>0</v>
      </c>
      <c r="Q3690" s="164">
        <f>SUM(Q3691)</f>
        <v>0</v>
      </c>
      <c r="R3690" s="164">
        <f t="shared" si="1764"/>
        <v>0</v>
      </c>
      <c r="S3690" s="164">
        <f>SUM(S3691)</f>
        <v>0</v>
      </c>
      <c r="T3690" s="164">
        <f>SUM(T3691)</f>
        <v>0</v>
      </c>
      <c r="U3690" s="164">
        <f>SUM(U3691)</f>
        <v>0</v>
      </c>
      <c r="V3690" s="164">
        <f>SUM(V3691)</f>
        <v>0</v>
      </c>
    </row>
    <row r="3691" spans="1:22" ht="16.5" thickTop="1" thickBot="1">
      <c r="A3691" s="160" t="s">
        <v>121</v>
      </c>
      <c r="B3691" s="168" t="s">
        <v>99</v>
      </c>
      <c r="C3691" s="164">
        <f t="shared" si="1760"/>
        <v>124780</v>
      </c>
      <c r="D3691" s="164">
        <f t="shared" si="1761"/>
        <v>31300</v>
      </c>
      <c r="E3691" s="164">
        <f t="shared" si="1761"/>
        <v>31100</v>
      </c>
      <c r="F3691" s="164">
        <f t="shared" si="1761"/>
        <v>31300</v>
      </c>
      <c r="G3691" s="164">
        <f t="shared" si="1759"/>
        <v>31080</v>
      </c>
      <c r="H3691" s="164">
        <f t="shared" si="1762"/>
        <v>124780</v>
      </c>
      <c r="I3691" s="164">
        <f>SUM(I3692:I3694)</f>
        <v>31300</v>
      </c>
      <c r="J3691" s="164">
        <f>SUM(J3692:J3694)</f>
        <v>31100</v>
      </c>
      <c r="K3691" s="164">
        <f>SUM(K3692:K3694)</f>
        <v>31300</v>
      </c>
      <c r="L3691" s="164">
        <f>SUM(L3692:L3694)</f>
        <v>31080</v>
      </c>
      <c r="M3691" s="164">
        <f t="shared" si="1763"/>
        <v>0</v>
      </c>
      <c r="N3691" s="164">
        <f>SUM(N3692:N3694)</f>
        <v>0</v>
      </c>
      <c r="O3691" s="164">
        <f>SUM(O3692:O3694)</f>
        <v>0</v>
      </c>
      <c r="P3691" s="164">
        <f>SUM(P3692:P3694)</f>
        <v>0</v>
      </c>
      <c r="Q3691" s="164">
        <f>SUM(Q3692:Q3694)</f>
        <v>0</v>
      </c>
      <c r="R3691" s="164">
        <f t="shared" si="1764"/>
        <v>0</v>
      </c>
      <c r="S3691" s="164">
        <f>SUM(S3692:S3694)</f>
        <v>0</v>
      </c>
      <c r="T3691" s="164">
        <f>SUM(T3692:T3694)</f>
        <v>0</v>
      </c>
      <c r="U3691" s="164">
        <f>SUM(U3692:U3694)</f>
        <v>0</v>
      </c>
      <c r="V3691" s="164">
        <f>SUM(V3692:V3694)</f>
        <v>0</v>
      </c>
    </row>
    <row r="3692" spans="1:22" ht="16.5" thickTop="1" thickBot="1">
      <c r="A3692" s="160" t="s">
        <v>121</v>
      </c>
      <c r="B3692" s="169" t="s">
        <v>100</v>
      </c>
      <c r="C3692" s="164">
        <f t="shared" si="1760"/>
        <v>65780</v>
      </c>
      <c r="D3692" s="164">
        <f t="shared" si="1761"/>
        <v>16500</v>
      </c>
      <c r="E3692" s="164">
        <f t="shared" si="1761"/>
        <v>16400</v>
      </c>
      <c r="F3692" s="164">
        <f t="shared" si="1761"/>
        <v>16500</v>
      </c>
      <c r="G3692" s="164">
        <f t="shared" si="1759"/>
        <v>16380</v>
      </c>
      <c r="H3692" s="164">
        <f t="shared" si="1762"/>
        <v>65780</v>
      </c>
      <c r="I3692" s="164">
        <v>16500</v>
      </c>
      <c r="J3692" s="164">
        <v>16400</v>
      </c>
      <c r="K3692" s="164">
        <v>16500</v>
      </c>
      <c r="L3692" s="164">
        <v>16380</v>
      </c>
      <c r="M3692" s="164">
        <f t="shared" si="1763"/>
        <v>0</v>
      </c>
      <c r="N3692" s="164">
        <v>0</v>
      </c>
      <c r="O3692" s="164">
        <v>0</v>
      </c>
      <c r="P3692" s="164">
        <v>0</v>
      </c>
      <c r="Q3692" s="164">
        <v>0</v>
      </c>
      <c r="R3692" s="164">
        <f t="shared" si="1764"/>
        <v>0</v>
      </c>
      <c r="S3692" s="164">
        <v>0</v>
      </c>
      <c r="T3692" s="164">
        <v>0</v>
      </c>
      <c r="U3692" s="164">
        <v>0</v>
      </c>
      <c r="V3692" s="164">
        <v>0</v>
      </c>
    </row>
    <row r="3693" spans="1:22" ht="16.5" thickTop="1" thickBot="1">
      <c r="A3693" s="160" t="s">
        <v>121</v>
      </c>
      <c r="B3693" s="169" t="s">
        <v>101</v>
      </c>
      <c r="C3693" s="164">
        <f t="shared" si="1760"/>
        <v>58700</v>
      </c>
      <c r="D3693" s="164">
        <f t="shared" si="1761"/>
        <v>14700</v>
      </c>
      <c r="E3693" s="164">
        <f t="shared" si="1761"/>
        <v>14600</v>
      </c>
      <c r="F3693" s="164">
        <f t="shared" si="1761"/>
        <v>14700</v>
      </c>
      <c r="G3693" s="164">
        <f t="shared" si="1759"/>
        <v>14700</v>
      </c>
      <c r="H3693" s="164">
        <f t="shared" si="1762"/>
        <v>58700</v>
      </c>
      <c r="I3693" s="164">
        <v>14700</v>
      </c>
      <c r="J3693" s="164">
        <v>14600</v>
      </c>
      <c r="K3693" s="164">
        <v>14700</v>
      </c>
      <c r="L3693" s="164">
        <v>14700</v>
      </c>
      <c r="M3693" s="164">
        <f t="shared" si="1763"/>
        <v>0</v>
      </c>
      <c r="N3693" s="164">
        <v>0</v>
      </c>
      <c r="O3693" s="164">
        <v>0</v>
      </c>
      <c r="P3693" s="164">
        <v>0</v>
      </c>
      <c r="Q3693" s="164">
        <v>0</v>
      </c>
      <c r="R3693" s="164">
        <f t="shared" si="1764"/>
        <v>0</v>
      </c>
      <c r="S3693" s="164">
        <v>0</v>
      </c>
      <c r="T3693" s="164">
        <v>0</v>
      </c>
      <c r="U3693" s="164">
        <v>0</v>
      </c>
      <c r="V3693" s="164">
        <v>0</v>
      </c>
    </row>
    <row r="3694" spans="1:22" ht="16.5" thickTop="1" thickBot="1">
      <c r="A3694" s="160" t="s">
        <v>121</v>
      </c>
      <c r="B3694" s="169" t="s">
        <v>105</v>
      </c>
      <c r="C3694" s="164">
        <f t="shared" si="1760"/>
        <v>300</v>
      </c>
      <c r="D3694" s="164">
        <f t="shared" si="1761"/>
        <v>100</v>
      </c>
      <c r="E3694" s="164">
        <f t="shared" si="1761"/>
        <v>100</v>
      </c>
      <c r="F3694" s="164">
        <f t="shared" si="1761"/>
        <v>100</v>
      </c>
      <c r="G3694" s="164">
        <f t="shared" si="1759"/>
        <v>0</v>
      </c>
      <c r="H3694" s="164">
        <f t="shared" si="1762"/>
        <v>300</v>
      </c>
      <c r="I3694" s="164">
        <f>SUM(I3695)</f>
        <v>100</v>
      </c>
      <c r="J3694" s="164">
        <f>SUM(J3695)</f>
        <v>100</v>
      </c>
      <c r="K3694" s="164">
        <f>SUM(K3695)</f>
        <v>100</v>
      </c>
      <c r="L3694" s="164">
        <f>SUM(L3695)</f>
        <v>0</v>
      </c>
      <c r="M3694" s="164">
        <f t="shared" si="1763"/>
        <v>0</v>
      </c>
      <c r="N3694" s="164">
        <f>SUM(N3695)</f>
        <v>0</v>
      </c>
      <c r="O3694" s="164">
        <f>SUM(O3695)</f>
        <v>0</v>
      </c>
      <c r="P3694" s="164">
        <f>SUM(P3695)</f>
        <v>0</v>
      </c>
      <c r="Q3694" s="164">
        <f>SUM(Q3695)</f>
        <v>0</v>
      </c>
      <c r="R3694" s="164">
        <f t="shared" si="1764"/>
        <v>0</v>
      </c>
      <c r="S3694" s="164">
        <f>SUM(S3695)</f>
        <v>0</v>
      </c>
      <c r="T3694" s="164">
        <f>SUM(T3695)</f>
        <v>0</v>
      </c>
      <c r="U3694" s="164">
        <f>SUM(U3695)</f>
        <v>0</v>
      </c>
      <c r="V3694" s="164">
        <f>SUM(V3695)</f>
        <v>0</v>
      </c>
    </row>
    <row r="3695" spans="1:22" ht="31.5" thickTop="1" thickBot="1">
      <c r="A3695" s="160" t="s">
        <v>121</v>
      </c>
      <c r="B3695" s="170" t="s">
        <v>153</v>
      </c>
      <c r="C3695" s="164">
        <f t="shared" si="1760"/>
        <v>300</v>
      </c>
      <c r="D3695" s="164">
        <f t="shared" si="1761"/>
        <v>100</v>
      </c>
      <c r="E3695" s="164">
        <f t="shared" si="1761"/>
        <v>100</v>
      </c>
      <c r="F3695" s="164">
        <f t="shared" si="1761"/>
        <v>100</v>
      </c>
      <c r="G3695" s="164">
        <f t="shared" si="1759"/>
        <v>0</v>
      </c>
      <c r="H3695" s="164">
        <f t="shared" si="1762"/>
        <v>300</v>
      </c>
      <c r="I3695" s="164">
        <v>100</v>
      </c>
      <c r="J3695" s="164">
        <v>100</v>
      </c>
      <c r="K3695" s="164">
        <v>100</v>
      </c>
      <c r="L3695" s="164">
        <v>0</v>
      </c>
      <c r="M3695" s="164">
        <f t="shared" si="1763"/>
        <v>0</v>
      </c>
      <c r="N3695" s="164">
        <v>0</v>
      </c>
      <c r="O3695" s="164">
        <v>0</v>
      </c>
      <c r="P3695" s="164">
        <v>0</v>
      </c>
      <c r="Q3695" s="164">
        <v>0</v>
      </c>
      <c r="R3695" s="164">
        <f t="shared" si="1764"/>
        <v>0</v>
      </c>
      <c r="S3695" s="164">
        <v>0</v>
      </c>
      <c r="T3695" s="164">
        <v>0</v>
      </c>
      <c r="U3695" s="164">
        <v>0</v>
      </c>
      <c r="V3695" s="164">
        <v>0</v>
      </c>
    </row>
    <row r="3696" spans="1:22" ht="31.5" thickTop="1" thickBot="1">
      <c r="A3696" s="160" t="s">
        <v>1260</v>
      </c>
      <c r="B3696" s="167" t="s">
        <v>1261</v>
      </c>
      <c r="C3696" s="164">
        <f t="shared" si="1760"/>
        <v>119150</v>
      </c>
      <c r="D3696" s="164">
        <f t="shared" si="1761"/>
        <v>29900</v>
      </c>
      <c r="E3696" s="164">
        <f t="shared" si="1761"/>
        <v>29700</v>
      </c>
      <c r="F3696" s="164">
        <f t="shared" si="1761"/>
        <v>29900</v>
      </c>
      <c r="G3696" s="164">
        <f t="shared" si="1759"/>
        <v>29650</v>
      </c>
      <c r="H3696" s="164">
        <f t="shared" si="1762"/>
        <v>119150</v>
      </c>
      <c r="I3696" s="164">
        <f>SUM(I3697)</f>
        <v>29900</v>
      </c>
      <c r="J3696" s="164">
        <f>SUM(J3697)</f>
        <v>29700</v>
      </c>
      <c r="K3696" s="164">
        <f>SUM(K3697)</f>
        <v>29900</v>
      </c>
      <c r="L3696" s="164">
        <f>SUM(L3697)</f>
        <v>29650</v>
      </c>
      <c r="M3696" s="164">
        <f t="shared" si="1763"/>
        <v>0</v>
      </c>
      <c r="N3696" s="164">
        <f>SUM(N3697)</f>
        <v>0</v>
      </c>
      <c r="O3696" s="164">
        <f>SUM(O3697)</f>
        <v>0</v>
      </c>
      <c r="P3696" s="164">
        <f>SUM(P3697)</f>
        <v>0</v>
      </c>
      <c r="Q3696" s="164">
        <f>SUM(Q3697)</f>
        <v>0</v>
      </c>
      <c r="R3696" s="164">
        <f t="shared" si="1764"/>
        <v>0</v>
      </c>
      <c r="S3696" s="164">
        <f>SUM(S3697)</f>
        <v>0</v>
      </c>
      <c r="T3696" s="164">
        <f>SUM(T3697)</f>
        <v>0</v>
      </c>
      <c r="U3696" s="164">
        <f>SUM(U3697)</f>
        <v>0</v>
      </c>
      <c r="V3696" s="164">
        <f>SUM(V3697)</f>
        <v>0</v>
      </c>
    </row>
    <row r="3697" spans="1:22" ht="16.5" thickTop="1" thickBot="1">
      <c r="A3697" s="160" t="s">
        <v>121</v>
      </c>
      <c r="B3697" s="168" t="s">
        <v>99</v>
      </c>
      <c r="C3697" s="164">
        <f t="shared" si="1760"/>
        <v>119150</v>
      </c>
      <c r="D3697" s="164">
        <f t="shared" si="1761"/>
        <v>29900</v>
      </c>
      <c r="E3697" s="164">
        <f t="shared" si="1761"/>
        <v>29700</v>
      </c>
      <c r="F3697" s="164">
        <f t="shared" si="1761"/>
        <v>29900</v>
      </c>
      <c r="G3697" s="164">
        <f t="shared" si="1759"/>
        <v>29650</v>
      </c>
      <c r="H3697" s="164">
        <f t="shared" si="1762"/>
        <v>119150</v>
      </c>
      <c r="I3697" s="164">
        <f>SUM(I3698:I3700)</f>
        <v>29900</v>
      </c>
      <c r="J3697" s="164">
        <f>SUM(J3698:J3700)</f>
        <v>29700</v>
      </c>
      <c r="K3697" s="164">
        <f>SUM(K3698:K3700)</f>
        <v>29900</v>
      </c>
      <c r="L3697" s="164">
        <f>SUM(L3698:L3700)</f>
        <v>29650</v>
      </c>
      <c r="M3697" s="164">
        <f t="shared" si="1763"/>
        <v>0</v>
      </c>
      <c r="N3697" s="164">
        <f>SUM(N3698:N3700)</f>
        <v>0</v>
      </c>
      <c r="O3697" s="164">
        <f>SUM(O3698:O3700)</f>
        <v>0</v>
      </c>
      <c r="P3697" s="164">
        <f>SUM(P3698:P3700)</f>
        <v>0</v>
      </c>
      <c r="Q3697" s="164">
        <f>SUM(Q3698:Q3700)</f>
        <v>0</v>
      </c>
      <c r="R3697" s="164">
        <f t="shared" si="1764"/>
        <v>0</v>
      </c>
      <c r="S3697" s="164">
        <f>SUM(S3698:S3700)</f>
        <v>0</v>
      </c>
      <c r="T3697" s="164">
        <f>SUM(T3698:T3700)</f>
        <v>0</v>
      </c>
      <c r="U3697" s="164">
        <f>SUM(U3698:U3700)</f>
        <v>0</v>
      </c>
      <c r="V3697" s="164">
        <f>SUM(V3698:V3700)</f>
        <v>0</v>
      </c>
    </row>
    <row r="3698" spans="1:22" ht="16.5" thickTop="1" thickBot="1">
      <c r="A3698" s="160" t="s">
        <v>121</v>
      </c>
      <c r="B3698" s="169" t="s">
        <v>100</v>
      </c>
      <c r="C3698" s="164">
        <f t="shared" si="1760"/>
        <v>65750</v>
      </c>
      <c r="D3698" s="164">
        <f t="shared" si="1761"/>
        <v>16500</v>
      </c>
      <c r="E3698" s="164">
        <f t="shared" si="1761"/>
        <v>16400</v>
      </c>
      <c r="F3698" s="164">
        <f t="shared" si="1761"/>
        <v>16500</v>
      </c>
      <c r="G3698" s="164">
        <f t="shared" si="1759"/>
        <v>16350</v>
      </c>
      <c r="H3698" s="164">
        <f t="shared" si="1762"/>
        <v>65750</v>
      </c>
      <c r="I3698" s="164">
        <v>16500</v>
      </c>
      <c r="J3698" s="164">
        <v>16400</v>
      </c>
      <c r="K3698" s="164">
        <v>16500</v>
      </c>
      <c r="L3698" s="164">
        <v>16350</v>
      </c>
      <c r="M3698" s="164">
        <f t="shared" si="1763"/>
        <v>0</v>
      </c>
      <c r="N3698" s="164">
        <v>0</v>
      </c>
      <c r="O3698" s="164">
        <v>0</v>
      </c>
      <c r="P3698" s="164">
        <v>0</v>
      </c>
      <c r="Q3698" s="164">
        <v>0</v>
      </c>
      <c r="R3698" s="164">
        <f t="shared" si="1764"/>
        <v>0</v>
      </c>
      <c r="S3698" s="164">
        <v>0</v>
      </c>
      <c r="T3698" s="164">
        <v>0</v>
      </c>
      <c r="U3698" s="164">
        <v>0</v>
      </c>
      <c r="V3698" s="164">
        <v>0</v>
      </c>
    </row>
    <row r="3699" spans="1:22" ht="16.5" thickTop="1" thickBot="1">
      <c r="A3699" s="160" t="s">
        <v>121</v>
      </c>
      <c r="B3699" s="169" t="s">
        <v>101</v>
      </c>
      <c r="C3699" s="164">
        <f t="shared" si="1760"/>
        <v>53200</v>
      </c>
      <c r="D3699" s="164">
        <f t="shared" si="1761"/>
        <v>13300</v>
      </c>
      <c r="E3699" s="164">
        <f t="shared" si="1761"/>
        <v>13300</v>
      </c>
      <c r="F3699" s="164">
        <f t="shared" si="1761"/>
        <v>13300</v>
      </c>
      <c r="G3699" s="164">
        <f t="shared" si="1759"/>
        <v>13300</v>
      </c>
      <c r="H3699" s="164">
        <f t="shared" si="1762"/>
        <v>53200</v>
      </c>
      <c r="I3699" s="164">
        <v>13300</v>
      </c>
      <c r="J3699" s="164">
        <v>13300</v>
      </c>
      <c r="K3699" s="164">
        <v>13300</v>
      </c>
      <c r="L3699" s="164">
        <v>13300</v>
      </c>
      <c r="M3699" s="164">
        <f t="shared" si="1763"/>
        <v>0</v>
      </c>
      <c r="N3699" s="164">
        <v>0</v>
      </c>
      <c r="O3699" s="164">
        <v>0</v>
      </c>
      <c r="P3699" s="164">
        <v>0</v>
      </c>
      <c r="Q3699" s="164">
        <v>0</v>
      </c>
      <c r="R3699" s="164">
        <f t="shared" si="1764"/>
        <v>0</v>
      </c>
      <c r="S3699" s="164">
        <v>0</v>
      </c>
      <c r="T3699" s="164">
        <v>0</v>
      </c>
      <c r="U3699" s="164">
        <v>0</v>
      </c>
      <c r="V3699" s="164">
        <v>0</v>
      </c>
    </row>
    <row r="3700" spans="1:22" ht="16.5" thickTop="1" thickBot="1">
      <c r="A3700" s="160" t="s">
        <v>121</v>
      </c>
      <c r="B3700" s="169" t="s">
        <v>105</v>
      </c>
      <c r="C3700" s="164">
        <f t="shared" si="1760"/>
        <v>200</v>
      </c>
      <c r="D3700" s="164">
        <f t="shared" si="1761"/>
        <v>100</v>
      </c>
      <c r="E3700" s="164">
        <f t="shared" si="1761"/>
        <v>0</v>
      </c>
      <c r="F3700" s="164">
        <f t="shared" si="1761"/>
        <v>100</v>
      </c>
      <c r="G3700" s="164">
        <f t="shared" si="1759"/>
        <v>0</v>
      </c>
      <c r="H3700" s="164">
        <f t="shared" si="1762"/>
        <v>200</v>
      </c>
      <c r="I3700" s="164">
        <f>SUM(I3701)</f>
        <v>100</v>
      </c>
      <c r="J3700" s="164">
        <f>SUM(J3701)</f>
        <v>0</v>
      </c>
      <c r="K3700" s="164">
        <f>SUM(K3701)</f>
        <v>100</v>
      </c>
      <c r="L3700" s="164">
        <f>SUM(L3701)</f>
        <v>0</v>
      </c>
      <c r="M3700" s="164">
        <f t="shared" si="1763"/>
        <v>0</v>
      </c>
      <c r="N3700" s="164">
        <f>SUM(N3701)</f>
        <v>0</v>
      </c>
      <c r="O3700" s="164">
        <f>SUM(O3701)</f>
        <v>0</v>
      </c>
      <c r="P3700" s="164">
        <f>SUM(P3701)</f>
        <v>0</v>
      </c>
      <c r="Q3700" s="164">
        <f>SUM(Q3701)</f>
        <v>0</v>
      </c>
      <c r="R3700" s="164">
        <f t="shared" si="1764"/>
        <v>0</v>
      </c>
      <c r="S3700" s="164">
        <f>SUM(S3701)</f>
        <v>0</v>
      </c>
      <c r="T3700" s="164">
        <f>SUM(T3701)</f>
        <v>0</v>
      </c>
      <c r="U3700" s="164">
        <f>SUM(U3701)</f>
        <v>0</v>
      </c>
      <c r="V3700" s="164">
        <f>SUM(V3701)</f>
        <v>0</v>
      </c>
    </row>
    <row r="3701" spans="1:22" ht="31.5" thickTop="1" thickBot="1">
      <c r="A3701" s="160" t="s">
        <v>121</v>
      </c>
      <c r="B3701" s="170" t="s">
        <v>153</v>
      </c>
      <c r="C3701" s="164">
        <f t="shared" si="1760"/>
        <v>200</v>
      </c>
      <c r="D3701" s="164">
        <f t="shared" si="1761"/>
        <v>100</v>
      </c>
      <c r="E3701" s="164">
        <f t="shared" si="1761"/>
        <v>0</v>
      </c>
      <c r="F3701" s="164">
        <f t="shared" si="1761"/>
        <v>100</v>
      </c>
      <c r="G3701" s="164">
        <f t="shared" si="1759"/>
        <v>0</v>
      </c>
      <c r="H3701" s="164">
        <f t="shared" si="1762"/>
        <v>200</v>
      </c>
      <c r="I3701" s="164">
        <v>100</v>
      </c>
      <c r="J3701" s="164">
        <v>0</v>
      </c>
      <c r="K3701" s="164">
        <v>100</v>
      </c>
      <c r="L3701" s="164">
        <v>0</v>
      </c>
      <c r="M3701" s="164">
        <f t="shared" si="1763"/>
        <v>0</v>
      </c>
      <c r="N3701" s="164">
        <v>0</v>
      </c>
      <c r="O3701" s="164">
        <v>0</v>
      </c>
      <c r="P3701" s="164">
        <v>0</v>
      </c>
      <c r="Q3701" s="164">
        <v>0</v>
      </c>
      <c r="R3701" s="164">
        <f t="shared" si="1764"/>
        <v>0</v>
      </c>
      <c r="S3701" s="164">
        <v>0</v>
      </c>
      <c r="T3701" s="164">
        <v>0</v>
      </c>
      <c r="U3701" s="164">
        <v>0</v>
      </c>
      <c r="V3701" s="164">
        <v>0</v>
      </c>
    </row>
    <row r="3702" spans="1:22" ht="16.5" thickTop="1" thickBot="1">
      <c r="A3702" s="160" t="s">
        <v>1262</v>
      </c>
      <c r="B3702" s="167" t="s">
        <v>1263</v>
      </c>
      <c r="C3702" s="164">
        <f t="shared" si="1760"/>
        <v>128900</v>
      </c>
      <c r="D3702" s="164">
        <f t="shared" si="1761"/>
        <v>32300</v>
      </c>
      <c r="E3702" s="164">
        <f t="shared" si="1761"/>
        <v>32200</v>
      </c>
      <c r="F3702" s="164">
        <f t="shared" si="1761"/>
        <v>32100</v>
      </c>
      <c r="G3702" s="164">
        <f t="shared" si="1759"/>
        <v>32300</v>
      </c>
      <c r="H3702" s="164">
        <f t="shared" si="1762"/>
        <v>128900</v>
      </c>
      <c r="I3702" s="164">
        <f>SUM(I3703)</f>
        <v>32300</v>
      </c>
      <c r="J3702" s="164">
        <f>SUM(J3703)</f>
        <v>32200</v>
      </c>
      <c r="K3702" s="164">
        <f>SUM(K3703)</f>
        <v>32100</v>
      </c>
      <c r="L3702" s="164">
        <f>SUM(L3703)</f>
        <v>32300</v>
      </c>
      <c r="M3702" s="164">
        <f t="shared" si="1763"/>
        <v>0</v>
      </c>
      <c r="N3702" s="164">
        <f>SUM(N3703)</f>
        <v>0</v>
      </c>
      <c r="O3702" s="164">
        <f>SUM(O3703)</f>
        <v>0</v>
      </c>
      <c r="P3702" s="164">
        <f>SUM(P3703)</f>
        <v>0</v>
      </c>
      <c r="Q3702" s="164">
        <f>SUM(Q3703)</f>
        <v>0</v>
      </c>
      <c r="R3702" s="164">
        <f t="shared" si="1764"/>
        <v>0</v>
      </c>
      <c r="S3702" s="164">
        <f>SUM(S3703)</f>
        <v>0</v>
      </c>
      <c r="T3702" s="164">
        <f>SUM(T3703)</f>
        <v>0</v>
      </c>
      <c r="U3702" s="164">
        <f>SUM(U3703)</f>
        <v>0</v>
      </c>
      <c r="V3702" s="164">
        <f>SUM(V3703)</f>
        <v>0</v>
      </c>
    </row>
    <row r="3703" spans="1:22" ht="16.5" thickTop="1" thickBot="1">
      <c r="A3703" s="160" t="s">
        <v>121</v>
      </c>
      <c r="B3703" s="168" t="s">
        <v>99</v>
      </c>
      <c r="C3703" s="164">
        <f t="shared" si="1760"/>
        <v>128900</v>
      </c>
      <c r="D3703" s="164">
        <f t="shared" si="1761"/>
        <v>32300</v>
      </c>
      <c r="E3703" s="164">
        <f t="shared" si="1761"/>
        <v>32200</v>
      </c>
      <c r="F3703" s="164">
        <f t="shared" si="1761"/>
        <v>32100</v>
      </c>
      <c r="G3703" s="164">
        <f t="shared" si="1759"/>
        <v>32300</v>
      </c>
      <c r="H3703" s="164">
        <f t="shared" si="1762"/>
        <v>128900</v>
      </c>
      <c r="I3703" s="164">
        <f>SUM(I3704:I3705)</f>
        <v>32300</v>
      </c>
      <c r="J3703" s="164">
        <f>SUM(J3704:J3705)</f>
        <v>32200</v>
      </c>
      <c r="K3703" s="164">
        <f>SUM(K3704:K3705)</f>
        <v>32100</v>
      </c>
      <c r="L3703" s="164">
        <f>SUM(L3704:L3705)</f>
        <v>32300</v>
      </c>
      <c r="M3703" s="164">
        <f t="shared" si="1763"/>
        <v>0</v>
      </c>
      <c r="N3703" s="164">
        <f>SUM(N3704:N3705)</f>
        <v>0</v>
      </c>
      <c r="O3703" s="164">
        <f>SUM(O3704:O3705)</f>
        <v>0</v>
      </c>
      <c r="P3703" s="164">
        <f>SUM(P3704:P3705)</f>
        <v>0</v>
      </c>
      <c r="Q3703" s="164">
        <f>SUM(Q3704:Q3705)</f>
        <v>0</v>
      </c>
      <c r="R3703" s="164">
        <f t="shared" si="1764"/>
        <v>0</v>
      </c>
      <c r="S3703" s="164">
        <f>SUM(S3704:S3705)</f>
        <v>0</v>
      </c>
      <c r="T3703" s="164">
        <f>SUM(T3704:T3705)</f>
        <v>0</v>
      </c>
      <c r="U3703" s="164">
        <f>SUM(U3704:U3705)</f>
        <v>0</v>
      </c>
      <c r="V3703" s="164">
        <f>SUM(V3704:V3705)</f>
        <v>0</v>
      </c>
    </row>
    <row r="3704" spans="1:22" ht="16.5" thickTop="1" thickBot="1">
      <c r="A3704" s="160" t="s">
        <v>121</v>
      </c>
      <c r="B3704" s="169" t="s">
        <v>100</v>
      </c>
      <c r="C3704" s="164">
        <f t="shared" si="1760"/>
        <v>88700</v>
      </c>
      <c r="D3704" s="164">
        <f t="shared" si="1761"/>
        <v>22200</v>
      </c>
      <c r="E3704" s="164">
        <f t="shared" si="1761"/>
        <v>22200</v>
      </c>
      <c r="F3704" s="164">
        <f t="shared" si="1761"/>
        <v>22100</v>
      </c>
      <c r="G3704" s="164">
        <f t="shared" si="1759"/>
        <v>22200</v>
      </c>
      <c r="H3704" s="164">
        <f t="shared" si="1762"/>
        <v>88700</v>
      </c>
      <c r="I3704" s="164">
        <v>22200</v>
      </c>
      <c r="J3704" s="164">
        <v>22200</v>
      </c>
      <c r="K3704" s="164">
        <v>22100</v>
      </c>
      <c r="L3704" s="164">
        <v>22200</v>
      </c>
      <c r="M3704" s="164">
        <f t="shared" si="1763"/>
        <v>0</v>
      </c>
      <c r="N3704" s="164">
        <v>0</v>
      </c>
      <c r="O3704" s="164">
        <v>0</v>
      </c>
      <c r="P3704" s="164">
        <v>0</v>
      </c>
      <c r="Q3704" s="164">
        <v>0</v>
      </c>
      <c r="R3704" s="164">
        <f t="shared" si="1764"/>
        <v>0</v>
      </c>
      <c r="S3704" s="164">
        <v>0</v>
      </c>
      <c r="T3704" s="164">
        <v>0</v>
      </c>
      <c r="U3704" s="164">
        <v>0</v>
      </c>
      <c r="V3704" s="164">
        <v>0</v>
      </c>
    </row>
    <row r="3705" spans="1:22" ht="16.5" thickTop="1" thickBot="1">
      <c r="A3705" s="160" t="s">
        <v>121</v>
      </c>
      <c r="B3705" s="169" t="s">
        <v>101</v>
      </c>
      <c r="C3705" s="164">
        <f t="shared" si="1760"/>
        <v>40200</v>
      </c>
      <c r="D3705" s="164">
        <f t="shared" si="1761"/>
        <v>10100</v>
      </c>
      <c r="E3705" s="164">
        <f t="shared" si="1761"/>
        <v>10000</v>
      </c>
      <c r="F3705" s="164">
        <f t="shared" si="1761"/>
        <v>10000</v>
      </c>
      <c r="G3705" s="164">
        <f t="shared" si="1759"/>
        <v>10100</v>
      </c>
      <c r="H3705" s="164">
        <f t="shared" si="1762"/>
        <v>40200</v>
      </c>
      <c r="I3705" s="164">
        <v>10100</v>
      </c>
      <c r="J3705" s="164">
        <v>10000</v>
      </c>
      <c r="K3705" s="164">
        <v>10000</v>
      </c>
      <c r="L3705" s="164">
        <v>10100</v>
      </c>
      <c r="M3705" s="164">
        <f t="shared" si="1763"/>
        <v>0</v>
      </c>
      <c r="N3705" s="164">
        <v>0</v>
      </c>
      <c r="O3705" s="164">
        <v>0</v>
      </c>
      <c r="P3705" s="164">
        <v>0</v>
      </c>
      <c r="Q3705" s="164">
        <v>0</v>
      </c>
      <c r="R3705" s="164">
        <f t="shared" si="1764"/>
        <v>0</v>
      </c>
      <c r="S3705" s="164">
        <v>0</v>
      </c>
      <c r="T3705" s="164">
        <v>0</v>
      </c>
      <c r="U3705" s="164">
        <v>0</v>
      </c>
      <c r="V3705" s="164">
        <v>0</v>
      </c>
    </row>
    <row r="3706" spans="1:22" ht="16.5" thickTop="1" thickBot="1">
      <c r="A3706" s="160" t="s">
        <v>1264</v>
      </c>
      <c r="B3706" s="167" t="s">
        <v>1265</v>
      </c>
      <c r="C3706" s="164">
        <f t="shared" si="1760"/>
        <v>107770</v>
      </c>
      <c r="D3706" s="164">
        <f t="shared" si="1761"/>
        <v>27100</v>
      </c>
      <c r="E3706" s="164">
        <f t="shared" si="1761"/>
        <v>26900</v>
      </c>
      <c r="F3706" s="164">
        <f t="shared" si="1761"/>
        <v>26900</v>
      </c>
      <c r="G3706" s="164">
        <f t="shared" si="1759"/>
        <v>26870</v>
      </c>
      <c r="H3706" s="164">
        <f t="shared" si="1762"/>
        <v>107770</v>
      </c>
      <c r="I3706" s="164">
        <f>SUM(I3707)</f>
        <v>27100</v>
      </c>
      <c r="J3706" s="164">
        <f>SUM(J3707)</f>
        <v>26900</v>
      </c>
      <c r="K3706" s="164">
        <f>SUM(K3707)</f>
        <v>26900</v>
      </c>
      <c r="L3706" s="164">
        <f>SUM(L3707)</f>
        <v>26870</v>
      </c>
      <c r="M3706" s="164">
        <f t="shared" si="1763"/>
        <v>0</v>
      </c>
      <c r="N3706" s="164">
        <f>SUM(N3707)</f>
        <v>0</v>
      </c>
      <c r="O3706" s="164">
        <f>SUM(O3707)</f>
        <v>0</v>
      </c>
      <c r="P3706" s="164">
        <f>SUM(P3707)</f>
        <v>0</v>
      </c>
      <c r="Q3706" s="164">
        <f>SUM(Q3707)</f>
        <v>0</v>
      </c>
      <c r="R3706" s="164">
        <f t="shared" si="1764"/>
        <v>0</v>
      </c>
      <c r="S3706" s="164">
        <f>SUM(S3707)</f>
        <v>0</v>
      </c>
      <c r="T3706" s="164">
        <f>SUM(T3707)</f>
        <v>0</v>
      </c>
      <c r="U3706" s="164">
        <f>SUM(U3707)</f>
        <v>0</v>
      </c>
      <c r="V3706" s="164">
        <f>SUM(V3707)</f>
        <v>0</v>
      </c>
    </row>
    <row r="3707" spans="1:22" ht="16.5" thickTop="1" thickBot="1">
      <c r="A3707" s="160" t="s">
        <v>121</v>
      </c>
      <c r="B3707" s="168" t="s">
        <v>99</v>
      </c>
      <c r="C3707" s="164">
        <f t="shared" si="1760"/>
        <v>107770</v>
      </c>
      <c r="D3707" s="164">
        <f t="shared" si="1761"/>
        <v>27100</v>
      </c>
      <c r="E3707" s="164">
        <f t="shared" si="1761"/>
        <v>26900</v>
      </c>
      <c r="F3707" s="164">
        <f t="shared" si="1761"/>
        <v>26900</v>
      </c>
      <c r="G3707" s="164">
        <f t="shared" si="1759"/>
        <v>26870</v>
      </c>
      <c r="H3707" s="164">
        <f t="shared" si="1762"/>
        <v>107770</v>
      </c>
      <c r="I3707" s="164">
        <f>SUM(I3708:I3710)</f>
        <v>27100</v>
      </c>
      <c r="J3707" s="164">
        <f>SUM(J3708:J3710)</f>
        <v>26900</v>
      </c>
      <c r="K3707" s="164">
        <f>SUM(K3708:K3710)</f>
        <v>26900</v>
      </c>
      <c r="L3707" s="164">
        <f>SUM(L3708:L3710)</f>
        <v>26870</v>
      </c>
      <c r="M3707" s="164">
        <f t="shared" si="1763"/>
        <v>0</v>
      </c>
      <c r="N3707" s="164">
        <f>SUM(N3708:N3710)</f>
        <v>0</v>
      </c>
      <c r="O3707" s="164">
        <f>SUM(O3708:O3710)</f>
        <v>0</v>
      </c>
      <c r="P3707" s="164">
        <f>SUM(P3708:P3710)</f>
        <v>0</v>
      </c>
      <c r="Q3707" s="164">
        <f>SUM(Q3708:Q3710)</f>
        <v>0</v>
      </c>
      <c r="R3707" s="164">
        <f t="shared" si="1764"/>
        <v>0</v>
      </c>
      <c r="S3707" s="164">
        <f>SUM(S3708:S3710)</f>
        <v>0</v>
      </c>
      <c r="T3707" s="164">
        <f>SUM(T3708:T3710)</f>
        <v>0</v>
      </c>
      <c r="U3707" s="164">
        <f>SUM(U3708:U3710)</f>
        <v>0</v>
      </c>
      <c r="V3707" s="164">
        <f>SUM(V3708:V3710)</f>
        <v>0</v>
      </c>
    </row>
    <row r="3708" spans="1:22" ht="16.5" thickTop="1" thickBot="1">
      <c r="A3708" s="160" t="s">
        <v>121</v>
      </c>
      <c r="B3708" s="169" t="s">
        <v>100</v>
      </c>
      <c r="C3708" s="164">
        <f t="shared" si="1760"/>
        <v>77570</v>
      </c>
      <c r="D3708" s="164">
        <f t="shared" si="1761"/>
        <v>19400</v>
      </c>
      <c r="E3708" s="164">
        <f t="shared" si="1761"/>
        <v>19400</v>
      </c>
      <c r="F3708" s="164">
        <f t="shared" si="1761"/>
        <v>19400</v>
      </c>
      <c r="G3708" s="164">
        <f t="shared" si="1759"/>
        <v>19370</v>
      </c>
      <c r="H3708" s="164">
        <f t="shared" si="1762"/>
        <v>77570</v>
      </c>
      <c r="I3708" s="164">
        <v>19400</v>
      </c>
      <c r="J3708" s="164">
        <v>19400</v>
      </c>
      <c r="K3708" s="164">
        <v>19400</v>
      </c>
      <c r="L3708" s="164">
        <v>19370</v>
      </c>
      <c r="M3708" s="164">
        <f t="shared" si="1763"/>
        <v>0</v>
      </c>
      <c r="N3708" s="164">
        <v>0</v>
      </c>
      <c r="O3708" s="164">
        <v>0</v>
      </c>
      <c r="P3708" s="164">
        <v>0</v>
      </c>
      <c r="Q3708" s="164">
        <v>0</v>
      </c>
      <c r="R3708" s="164">
        <f t="shared" si="1764"/>
        <v>0</v>
      </c>
      <c r="S3708" s="164">
        <v>0</v>
      </c>
      <c r="T3708" s="164">
        <v>0</v>
      </c>
      <c r="U3708" s="164">
        <v>0</v>
      </c>
      <c r="V3708" s="164">
        <v>0</v>
      </c>
    </row>
    <row r="3709" spans="1:22" ht="16.5" thickTop="1" thickBot="1">
      <c r="A3709" s="160" t="s">
        <v>121</v>
      </c>
      <c r="B3709" s="169" t="s">
        <v>101</v>
      </c>
      <c r="C3709" s="164">
        <f t="shared" si="1760"/>
        <v>30100</v>
      </c>
      <c r="D3709" s="164">
        <f t="shared" si="1761"/>
        <v>7600</v>
      </c>
      <c r="E3709" s="164">
        <f t="shared" si="1761"/>
        <v>7500</v>
      </c>
      <c r="F3709" s="164">
        <f t="shared" si="1761"/>
        <v>7500</v>
      </c>
      <c r="G3709" s="164">
        <f t="shared" si="1759"/>
        <v>7500</v>
      </c>
      <c r="H3709" s="164">
        <f t="shared" si="1762"/>
        <v>30100</v>
      </c>
      <c r="I3709" s="164">
        <v>7600</v>
      </c>
      <c r="J3709" s="164">
        <v>7500</v>
      </c>
      <c r="K3709" s="164">
        <v>7500</v>
      </c>
      <c r="L3709" s="164">
        <v>7500</v>
      </c>
      <c r="M3709" s="164">
        <f t="shared" si="1763"/>
        <v>0</v>
      </c>
      <c r="N3709" s="164">
        <v>0</v>
      </c>
      <c r="O3709" s="164">
        <v>0</v>
      </c>
      <c r="P3709" s="164">
        <v>0</v>
      </c>
      <c r="Q3709" s="164">
        <v>0</v>
      </c>
      <c r="R3709" s="164">
        <f t="shared" si="1764"/>
        <v>0</v>
      </c>
      <c r="S3709" s="164">
        <v>0</v>
      </c>
      <c r="T3709" s="164">
        <v>0</v>
      </c>
      <c r="U3709" s="164">
        <v>0</v>
      </c>
      <c r="V3709" s="164">
        <v>0</v>
      </c>
    </row>
    <row r="3710" spans="1:22" ht="16.5" thickTop="1" thickBot="1">
      <c r="A3710" s="160" t="s">
        <v>121</v>
      </c>
      <c r="B3710" s="169" t="s">
        <v>105</v>
      </c>
      <c r="C3710" s="164">
        <f t="shared" si="1760"/>
        <v>100</v>
      </c>
      <c r="D3710" s="164">
        <f t="shared" si="1761"/>
        <v>100</v>
      </c>
      <c r="E3710" s="164">
        <f t="shared" si="1761"/>
        <v>0</v>
      </c>
      <c r="F3710" s="164">
        <f t="shared" si="1761"/>
        <v>0</v>
      </c>
      <c r="G3710" s="164">
        <f t="shared" si="1759"/>
        <v>0</v>
      </c>
      <c r="H3710" s="164">
        <f t="shared" si="1762"/>
        <v>100</v>
      </c>
      <c r="I3710" s="164">
        <f>SUM(I3711)</f>
        <v>100</v>
      </c>
      <c r="J3710" s="164">
        <f>SUM(J3711)</f>
        <v>0</v>
      </c>
      <c r="K3710" s="164">
        <f>SUM(K3711)</f>
        <v>0</v>
      </c>
      <c r="L3710" s="164">
        <f>SUM(L3711)</f>
        <v>0</v>
      </c>
      <c r="M3710" s="164">
        <f t="shared" si="1763"/>
        <v>0</v>
      </c>
      <c r="N3710" s="164">
        <f>SUM(N3711)</f>
        <v>0</v>
      </c>
      <c r="O3710" s="164">
        <f>SUM(O3711)</f>
        <v>0</v>
      </c>
      <c r="P3710" s="164">
        <f>SUM(P3711)</f>
        <v>0</v>
      </c>
      <c r="Q3710" s="164">
        <f>SUM(Q3711)</f>
        <v>0</v>
      </c>
      <c r="R3710" s="164">
        <f t="shared" si="1764"/>
        <v>0</v>
      </c>
      <c r="S3710" s="164">
        <f>SUM(S3711)</f>
        <v>0</v>
      </c>
      <c r="T3710" s="164">
        <f>SUM(T3711)</f>
        <v>0</v>
      </c>
      <c r="U3710" s="164">
        <f>SUM(U3711)</f>
        <v>0</v>
      </c>
      <c r="V3710" s="164">
        <f>SUM(V3711)</f>
        <v>0</v>
      </c>
    </row>
    <row r="3711" spans="1:22" ht="31.5" thickTop="1" thickBot="1">
      <c r="A3711" s="160" t="s">
        <v>121</v>
      </c>
      <c r="B3711" s="170" t="s">
        <v>153</v>
      </c>
      <c r="C3711" s="164">
        <f t="shared" si="1760"/>
        <v>100</v>
      </c>
      <c r="D3711" s="164">
        <f t="shared" si="1761"/>
        <v>100</v>
      </c>
      <c r="E3711" s="164">
        <f t="shared" si="1761"/>
        <v>0</v>
      </c>
      <c r="F3711" s="164">
        <f t="shared" si="1761"/>
        <v>0</v>
      </c>
      <c r="G3711" s="164">
        <f t="shared" si="1759"/>
        <v>0</v>
      </c>
      <c r="H3711" s="164">
        <f t="shared" si="1762"/>
        <v>100</v>
      </c>
      <c r="I3711" s="164">
        <v>100</v>
      </c>
      <c r="J3711" s="164">
        <v>0</v>
      </c>
      <c r="K3711" s="164">
        <v>0</v>
      </c>
      <c r="L3711" s="164">
        <v>0</v>
      </c>
      <c r="M3711" s="164">
        <f t="shared" si="1763"/>
        <v>0</v>
      </c>
      <c r="N3711" s="164">
        <v>0</v>
      </c>
      <c r="O3711" s="164">
        <v>0</v>
      </c>
      <c r="P3711" s="164">
        <v>0</v>
      </c>
      <c r="Q3711" s="164">
        <v>0</v>
      </c>
      <c r="R3711" s="164">
        <f t="shared" si="1764"/>
        <v>0</v>
      </c>
      <c r="S3711" s="164">
        <v>0</v>
      </c>
      <c r="T3711" s="164">
        <v>0</v>
      </c>
      <c r="U3711" s="164">
        <v>0</v>
      </c>
      <c r="V3711" s="164">
        <v>0</v>
      </c>
    </row>
    <row r="3712" spans="1:22" ht="16.5" thickTop="1" thickBot="1">
      <c r="A3712" s="160" t="s">
        <v>1266</v>
      </c>
      <c r="B3712" s="167" t="s">
        <v>1267</v>
      </c>
      <c r="C3712" s="164">
        <f t="shared" si="1760"/>
        <v>87940</v>
      </c>
      <c r="D3712" s="164">
        <f t="shared" si="1761"/>
        <v>22000</v>
      </c>
      <c r="E3712" s="164">
        <f t="shared" si="1761"/>
        <v>21900</v>
      </c>
      <c r="F3712" s="164">
        <f t="shared" si="1761"/>
        <v>22000</v>
      </c>
      <c r="G3712" s="164">
        <f t="shared" si="1759"/>
        <v>22040</v>
      </c>
      <c r="H3712" s="164">
        <f t="shared" si="1762"/>
        <v>87940</v>
      </c>
      <c r="I3712" s="164">
        <f>SUM(I3713)</f>
        <v>22000</v>
      </c>
      <c r="J3712" s="164">
        <f>SUM(J3713)</f>
        <v>21900</v>
      </c>
      <c r="K3712" s="164">
        <f>SUM(K3713)</f>
        <v>22000</v>
      </c>
      <c r="L3712" s="164">
        <f>SUM(L3713)</f>
        <v>22040</v>
      </c>
      <c r="M3712" s="164">
        <f t="shared" si="1763"/>
        <v>0</v>
      </c>
      <c r="N3712" s="164">
        <f>SUM(N3713)</f>
        <v>0</v>
      </c>
      <c r="O3712" s="164">
        <f>SUM(O3713)</f>
        <v>0</v>
      </c>
      <c r="P3712" s="164">
        <f>SUM(P3713)</f>
        <v>0</v>
      </c>
      <c r="Q3712" s="164">
        <f>SUM(Q3713)</f>
        <v>0</v>
      </c>
      <c r="R3712" s="164">
        <f t="shared" si="1764"/>
        <v>0</v>
      </c>
      <c r="S3712" s="164">
        <f>SUM(S3713)</f>
        <v>0</v>
      </c>
      <c r="T3712" s="164">
        <f>SUM(T3713)</f>
        <v>0</v>
      </c>
      <c r="U3712" s="164">
        <f>SUM(U3713)</f>
        <v>0</v>
      </c>
      <c r="V3712" s="164">
        <f>SUM(V3713)</f>
        <v>0</v>
      </c>
    </row>
    <row r="3713" spans="1:22" ht="16.5" thickTop="1" thickBot="1">
      <c r="A3713" s="160" t="s">
        <v>121</v>
      </c>
      <c r="B3713" s="168" t="s">
        <v>99</v>
      </c>
      <c r="C3713" s="164">
        <f t="shared" si="1760"/>
        <v>87940</v>
      </c>
      <c r="D3713" s="164">
        <f t="shared" si="1761"/>
        <v>22000</v>
      </c>
      <c r="E3713" s="164">
        <f t="shared" si="1761"/>
        <v>21900</v>
      </c>
      <c r="F3713" s="164">
        <f t="shared" si="1761"/>
        <v>22000</v>
      </c>
      <c r="G3713" s="164">
        <f t="shared" si="1759"/>
        <v>22040</v>
      </c>
      <c r="H3713" s="164">
        <f t="shared" si="1762"/>
        <v>87940</v>
      </c>
      <c r="I3713" s="164">
        <f>SUM(I3714:I3715)</f>
        <v>22000</v>
      </c>
      <c r="J3713" s="164">
        <f>SUM(J3714:J3715)</f>
        <v>21900</v>
      </c>
      <c r="K3713" s="164">
        <f>SUM(K3714:K3715)</f>
        <v>22000</v>
      </c>
      <c r="L3713" s="164">
        <f>SUM(L3714:L3715)</f>
        <v>22040</v>
      </c>
      <c r="M3713" s="164">
        <f t="shared" si="1763"/>
        <v>0</v>
      </c>
      <c r="N3713" s="164">
        <f>SUM(N3714:N3715)</f>
        <v>0</v>
      </c>
      <c r="O3713" s="164">
        <f>SUM(O3714:O3715)</f>
        <v>0</v>
      </c>
      <c r="P3713" s="164">
        <f>SUM(P3714:P3715)</f>
        <v>0</v>
      </c>
      <c r="Q3713" s="164">
        <f>SUM(Q3714:Q3715)</f>
        <v>0</v>
      </c>
      <c r="R3713" s="164">
        <f t="shared" si="1764"/>
        <v>0</v>
      </c>
      <c r="S3713" s="164">
        <f>SUM(S3714:S3715)</f>
        <v>0</v>
      </c>
      <c r="T3713" s="164">
        <f>SUM(T3714:T3715)</f>
        <v>0</v>
      </c>
      <c r="U3713" s="164">
        <f>SUM(U3714:U3715)</f>
        <v>0</v>
      </c>
      <c r="V3713" s="164">
        <f>SUM(V3714:V3715)</f>
        <v>0</v>
      </c>
    </row>
    <row r="3714" spans="1:22" ht="16.5" thickTop="1" thickBot="1">
      <c r="A3714" s="160" t="s">
        <v>121</v>
      </c>
      <c r="B3714" s="169" t="s">
        <v>100</v>
      </c>
      <c r="C3714" s="164">
        <f t="shared" si="1760"/>
        <v>52340</v>
      </c>
      <c r="D3714" s="164">
        <f t="shared" si="1761"/>
        <v>13100</v>
      </c>
      <c r="E3714" s="164">
        <f t="shared" si="1761"/>
        <v>13100</v>
      </c>
      <c r="F3714" s="164">
        <f t="shared" si="1761"/>
        <v>13100</v>
      </c>
      <c r="G3714" s="164">
        <f t="shared" si="1759"/>
        <v>13040</v>
      </c>
      <c r="H3714" s="164">
        <f t="shared" si="1762"/>
        <v>52340</v>
      </c>
      <c r="I3714" s="164">
        <v>13100</v>
      </c>
      <c r="J3714" s="164">
        <v>13100</v>
      </c>
      <c r="K3714" s="164">
        <v>13100</v>
      </c>
      <c r="L3714" s="164">
        <v>13040</v>
      </c>
      <c r="M3714" s="164">
        <f t="shared" si="1763"/>
        <v>0</v>
      </c>
      <c r="N3714" s="164">
        <v>0</v>
      </c>
      <c r="O3714" s="164">
        <v>0</v>
      </c>
      <c r="P3714" s="164">
        <v>0</v>
      </c>
      <c r="Q3714" s="164">
        <v>0</v>
      </c>
      <c r="R3714" s="164">
        <f t="shared" si="1764"/>
        <v>0</v>
      </c>
      <c r="S3714" s="164">
        <v>0</v>
      </c>
      <c r="T3714" s="164">
        <v>0</v>
      </c>
      <c r="U3714" s="164">
        <v>0</v>
      </c>
      <c r="V3714" s="164">
        <v>0</v>
      </c>
    </row>
    <row r="3715" spans="1:22" ht="16.5" thickTop="1" thickBot="1">
      <c r="A3715" s="160" t="s">
        <v>121</v>
      </c>
      <c r="B3715" s="169" t="s">
        <v>101</v>
      </c>
      <c r="C3715" s="164">
        <f t="shared" si="1760"/>
        <v>35600</v>
      </c>
      <c r="D3715" s="164">
        <f t="shared" si="1761"/>
        <v>8900</v>
      </c>
      <c r="E3715" s="164">
        <f t="shared" si="1761"/>
        <v>8800</v>
      </c>
      <c r="F3715" s="164">
        <f t="shared" si="1761"/>
        <v>8900</v>
      </c>
      <c r="G3715" s="164">
        <f t="shared" si="1759"/>
        <v>9000</v>
      </c>
      <c r="H3715" s="164">
        <f t="shared" si="1762"/>
        <v>35600</v>
      </c>
      <c r="I3715" s="164">
        <v>8900</v>
      </c>
      <c r="J3715" s="164">
        <v>8800</v>
      </c>
      <c r="K3715" s="164">
        <v>8900</v>
      </c>
      <c r="L3715" s="164">
        <v>9000</v>
      </c>
      <c r="M3715" s="164">
        <f t="shared" si="1763"/>
        <v>0</v>
      </c>
      <c r="N3715" s="164">
        <v>0</v>
      </c>
      <c r="O3715" s="164">
        <v>0</v>
      </c>
      <c r="P3715" s="164">
        <v>0</v>
      </c>
      <c r="Q3715" s="164">
        <v>0</v>
      </c>
      <c r="R3715" s="164">
        <f t="shared" si="1764"/>
        <v>0</v>
      </c>
      <c r="S3715" s="164">
        <v>0</v>
      </c>
      <c r="T3715" s="164">
        <v>0</v>
      </c>
      <c r="U3715" s="164">
        <v>0</v>
      </c>
      <c r="V3715" s="164">
        <v>0</v>
      </c>
    </row>
    <row r="3716" spans="1:22" ht="16.5" thickTop="1" thickBot="1">
      <c r="A3716" s="160" t="s">
        <v>1268</v>
      </c>
      <c r="B3716" s="167" t="s">
        <v>1269</v>
      </c>
      <c r="C3716" s="164">
        <f t="shared" si="1760"/>
        <v>84220</v>
      </c>
      <c r="D3716" s="164">
        <f t="shared" si="1761"/>
        <v>21100</v>
      </c>
      <c r="E3716" s="164">
        <f t="shared" si="1761"/>
        <v>21100</v>
      </c>
      <c r="F3716" s="164">
        <f t="shared" si="1761"/>
        <v>21000</v>
      </c>
      <c r="G3716" s="164">
        <f t="shared" si="1759"/>
        <v>21020</v>
      </c>
      <c r="H3716" s="164">
        <f t="shared" si="1762"/>
        <v>84220</v>
      </c>
      <c r="I3716" s="164">
        <f>SUM(I3717)</f>
        <v>21100</v>
      </c>
      <c r="J3716" s="164">
        <f>SUM(J3717)</f>
        <v>21100</v>
      </c>
      <c r="K3716" s="164">
        <f>SUM(K3717)</f>
        <v>21000</v>
      </c>
      <c r="L3716" s="164">
        <f>SUM(L3717)</f>
        <v>21020</v>
      </c>
      <c r="M3716" s="164">
        <f t="shared" si="1763"/>
        <v>0</v>
      </c>
      <c r="N3716" s="164">
        <f>SUM(N3717)</f>
        <v>0</v>
      </c>
      <c r="O3716" s="164">
        <f>SUM(O3717)</f>
        <v>0</v>
      </c>
      <c r="P3716" s="164">
        <f>SUM(P3717)</f>
        <v>0</v>
      </c>
      <c r="Q3716" s="164">
        <f>SUM(Q3717)</f>
        <v>0</v>
      </c>
      <c r="R3716" s="164">
        <f t="shared" si="1764"/>
        <v>0</v>
      </c>
      <c r="S3716" s="164">
        <f>SUM(S3717)</f>
        <v>0</v>
      </c>
      <c r="T3716" s="164">
        <f>SUM(T3717)</f>
        <v>0</v>
      </c>
      <c r="U3716" s="164">
        <f>SUM(U3717)</f>
        <v>0</v>
      </c>
      <c r="V3716" s="164">
        <f>SUM(V3717)</f>
        <v>0</v>
      </c>
    </row>
    <row r="3717" spans="1:22" ht="16.5" thickTop="1" thickBot="1">
      <c r="A3717" s="160" t="s">
        <v>121</v>
      </c>
      <c r="B3717" s="168" t="s">
        <v>99</v>
      </c>
      <c r="C3717" s="164">
        <f t="shared" si="1760"/>
        <v>84220</v>
      </c>
      <c r="D3717" s="164">
        <f t="shared" si="1761"/>
        <v>21100</v>
      </c>
      <c r="E3717" s="164">
        <f t="shared" si="1761"/>
        <v>21100</v>
      </c>
      <c r="F3717" s="164">
        <f t="shared" si="1761"/>
        <v>21000</v>
      </c>
      <c r="G3717" s="164">
        <f t="shared" si="1761"/>
        <v>21020</v>
      </c>
      <c r="H3717" s="164">
        <f t="shared" si="1762"/>
        <v>84220</v>
      </c>
      <c r="I3717" s="164">
        <f>SUM(I3718:I3719)</f>
        <v>21100</v>
      </c>
      <c r="J3717" s="164">
        <f>SUM(J3718:J3719)</f>
        <v>21100</v>
      </c>
      <c r="K3717" s="164">
        <f>SUM(K3718:K3719)</f>
        <v>21000</v>
      </c>
      <c r="L3717" s="164">
        <f>SUM(L3718:L3719)</f>
        <v>21020</v>
      </c>
      <c r="M3717" s="164">
        <f t="shared" si="1763"/>
        <v>0</v>
      </c>
      <c r="N3717" s="164">
        <f>SUM(N3718:N3719)</f>
        <v>0</v>
      </c>
      <c r="O3717" s="164">
        <f>SUM(O3718:O3719)</f>
        <v>0</v>
      </c>
      <c r="P3717" s="164">
        <f>SUM(P3718:P3719)</f>
        <v>0</v>
      </c>
      <c r="Q3717" s="164">
        <f>SUM(Q3718:Q3719)</f>
        <v>0</v>
      </c>
      <c r="R3717" s="164">
        <f t="shared" si="1764"/>
        <v>0</v>
      </c>
      <c r="S3717" s="164">
        <f>SUM(S3718:S3719)</f>
        <v>0</v>
      </c>
      <c r="T3717" s="164">
        <f>SUM(T3718:T3719)</f>
        <v>0</v>
      </c>
      <c r="U3717" s="164">
        <f>SUM(U3718:U3719)</f>
        <v>0</v>
      </c>
      <c r="V3717" s="164">
        <f>SUM(V3718:V3719)</f>
        <v>0</v>
      </c>
    </row>
    <row r="3718" spans="1:22" ht="16.5" thickTop="1" thickBot="1">
      <c r="A3718" s="160" t="s">
        <v>121</v>
      </c>
      <c r="B3718" s="169" t="s">
        <v>100</v>
      </c>
      <c r="C3718" s="164">
        <f t="shared" ref="C3718:C3781" si="1771">SUM(D3718:G3718)</f>
        <v>63820</v>
      </c>
      <c r="D3718" s="164">
        <f t="shared" ref="D3718:G3781" si="1772">SUM(I3718,N3718,S3718)</f>
        <v>16000</v>
      </c>
      <c r="E3718" s="164">
        <f t="shared" si="1772"/>
        <v>16000</v>
      </c>
      <c r="F3718" s="164">
        <f t="shared" si="1772"/>
        <v>15900</v>
      </c>
      <c r="G3718" s="164">
        <f t="shared" si="1772"/>
        <v>15920</v>
      </c>
      <c r="H3718" s="164">
        <f t="shared" ref="H3718:H3781" si="1773">SUM(I3718:L3718)</f>
        <v>63820</v>
      </c>
      <c r="I3718" s="164">
        <v>16000</v>
      </c>
      <c r="J3718" s="164">
        <v>16000</v>
      </c>
      <c r="K3718" s="164">
        <v>15900</v>
      </c>
      <c r="L3718" s="164">
        <v>15920</v>
      </c>
      <c r="M3718" s="164">
        <f t="shared" ref="M3718:M3781" si="1774">SUM(N3718:Q3718)</f>
        <v>0</v>
      </c>
      <c r="N3718" s="164">
        <v>0</v>
      </c>
      <c r="O3718" s="164">
        <v>0</v>
      </c>
      <c r="P3718" s="164">
        <v>0</v>
      </c>
      <c r="Q3718" s="164">
        <v>0</v>
      </c>
      <c r="R3718" s="164">
        <f t="shared" ref="R3718:R3781" si="1775">SUM(S3718:V3718)</f>
        <v>0</v>
      </c>
      <c r="S3718" s="164">
        <v>0</v>
      </c>
      <c r="T3718" s="164">
        <v>0</v>
      </c>
      <c r="U3718" s="164">
        <v>0</v>
      </c>
      <c r="V3718" s="164">
        <v>0</v>
      </c>
    </row>
    <row r="3719" spans="1:22" ht="16.5" thickTop="1" thickBot="1">
      <c r="A3719" s="160" t="s">
        <v>121</v>
      </c>
      <c r="B3719" s="169" t="s">
        <v>101</v>
      </c>
      <c r="C3719" s="164">
        <f t="shared" si="1771"/>
        <v>20400</v>
      </c>
      <c r="D3719" s="164">
        <f t="shared" si="1772"/>
        <v>5100</v>
      </c>
      <c r="E3719" s="164">
        <f t="shared" si="1772"/>
        <v>5100</v>
      </c>
      <c r="F3719" s="164">
        <f t="shared" si="1772"/>
        <v>5100</v>
      </c>
      <c r="G3719" s="164">
        <f t="shared" si="1772"/>
        <v>5100</v>
      </c>
      <c r="H3719" s="164">
        <f t="shared" si="1773"/>
        <v>20400</v>
      </c>
      <c r="I3719" s="164">
        <v>5100</v>
      </c>
      <c r="J3719" s="164">
        <v>5100</v>
      </c>
      <c r="K3719" s="164">
        <v>5100</v>
      </c>
      <c r="L3719" s="164">
        <v>5100</v>
      </c>
      <c r="M3719" s="164">
        <f t="shared" si="1774"/>
        <v>0</v>
      </c>
      <c r="N3719" s="164">
        <v>0</v>
      </c>
      <c r="O3719" s="164">
        <v>0</v>
      </c>
      <c r="P3719" s="164">
        <v>0</v>
      </c>
      <c r="Q3719" s="164">
        <v>0</v>
      </c>
      <c r="R3719" s="164">
        <f t="shared" si="1775"/>
        <v>0</v>
      </c>
      <c r="S3719" s="164">
        <v>0</v>
      </c>
      <c r="T3719" s="164">
        <v>0</v>
      </c>
      <c r="U3719" s="164">
        <v>0</v>
      </c>
      <c r="V3719" s="164">
        <v>0</v>
      </c>
    </row>
    <row r="3720" spans="1:22" ht="16.5" thickTop="1" thickBot="1">
      <c r="A3720" s="160" t="s">
        <v>1270</v>
      </c>
      <c r="B3720" s="167" t="s">
        <v>1271</v>
      </c>
      <c r="C3720" s="164">
        <f t="shared" si="1771"/>
        <v>85360</v>
      </c>
      <c r="D3720" s="164">
        <f t="shared" si="1772"/>
        <v>21400</v>
      </c>
      <c r="E3720" s="164">
        <f t="shared" si="1772"/>
        <v>21300</v>
      </c>
      <c r="F3720" s="164">
        <f t="shared" si="1772"/>
        <v>21300</v>
      </c>
      <c r="G3720" s="164">
        <f t="shared" si="1772"/>
        <v>21360</v>
      </c>
      <c r="H3720" s="164">
        <f t="shared" si="1773"/>
        <v>85360</v>
      </c>
      <c r="I3720" s="164">
        <f>SUM(I3721)</f>
        <v>21400</v>
      </c>
      <c r="J3720" s="164">
        <f>SUM(J3721)</f>
        <v>21300</v>
      </c>
      <c r="K3720" s="164">
        <f>SUM(K3721)</f>
        <v>21300</v>
      </c>
      <c r="L3720" s="164">
        <f>SUM(L3721)</f>
        <v>21360</v>
      </c>
      <c r="M3720" s="164">
        <f t="shared" si="1774"/>
        <v>0</v>
      </c>
      <c r="N3720" s="164">
        <f>SUM(N3721)</f>
        <v>0</v>
      </c>
      <c r="O3720" s="164">
        <f>SUM(O3721)</f>
        <v>0</v>
      </c>
      <c r="P3720" s="164">
        <f>SUM(P3721)</f>
        <v>0</v>
      </c>
      <c r="Q3720" s="164">
        <f>SUM(Q3721)</f>
        <v>0</v>
      </c>
      <c r="R3720" s="164">
        <f t="shared" si="1775"/>
        <v>0</v>
      </c>
      <c r="S3720" s="164">
        <f>SUM(S3721)</f>
        <v>0</v>
      </c>
      <c r="T3720" s="164">
        <f>SUM(T3721)</f>
        <v>0</v>
      </c>
      <c r="U3720" s="164">
        <f>SUM(U3721)</f>
        <v>0</v>
      </c>
      <c r="V3720" s="164">
        <f>SUM(V3721)</f>
        <v>0</v>
      </c>
    </row>
    <row r="3721" spans="1:22" ht="16.5" thickTop="1" thickBot="1">
      <c r="A3721" s="160" t="s">
        <v>121</v>
      </c>
      <c r="B3721" s="168" t="s">
        <v>99</v>
      </c>
      <c r="C3721" s="164">
        <f t="shared" si="1771"/>
        <v>85360</v>
      </c>
      <c r="D3721" s="164">
        <f t="shared" si="1772"/>
        <v>21400</v>
      </c>
      <c r="E3721" s="164">
        <f t="shared" si="1772"/>
        <v>21300</v>
      </c>
      <c r="F3721" s="164">
        <f t="shared" si="1772"/>
        <v>21300</v>
      </c>
      <c r="G3721" s="164">
        <f t="shared" si="1772"/>
        <v>21360</v>
      </c>
      <c r="H3721" s="164">
        <f t="shared" si="1773"/>
        <v>85360</v>
      </c>
      <c r="I3721" s="164">
        <f>SUM(I3722:I3723)</f>
        <v>21400</v>
      </c>
      <c r="J3721" s="164">
        <f>SUM(J3722:J3723)</f>
        <v>21300</v>
      </c>
      <c r="K3721" s="164">
        <f>SUM(K3722:K3723)</f>
        <v>21300</v>
      </c>
      <c r="L3721" s="164">
        <f>SUM(L3722:L3723)</f>
        <v>21360</v>
      </c>
      <c r="M3721" s="164">
        <f t="shared" si="1774"/>
        <v>0</v>
      </c>
      <c r="N3721" s="164">
        <f>SUM(N3722:N3723)</f>
        <v>0</v>
      </c>
      <c r="O3721" s="164">
        <f>SUM(O3722:O3723)</f>
        <v>0</v>
      </c>
      <c r="P3721" s="164">
        <f>SUM(P3722:P3723)</f>
        <v>0</v>
      </c>
      <c r="Q3721" s="164">
        <f>SUM(Q3722:Q3723)</f>
        <v>0</v>
      </c>
      <c r="R3721" s="164">
        <f t="shared" si="1775"/>
        <v>0</v>
      </c>
      <c r="S3721" s="164">
        <f>SUM(S3722:S3723)</f>
        <v>0</v>
      </c>
      <c r="T3721" s="164">
        <f>SUM(T3722:T3723)</f>
        <v>0</v>
      </c>
      <c r="U3721" s="164">
        <f>SUM(U3722:U3723)</f>
        <v>0</v>
      </c>
      <c r="V3721" s="164">
        <f>SUM(V3722:V3723)</f>
        <v>0</v>
      </c>
    </row>
    <row r="3722" spans="1:22" ht="16.5" thickTop="1" thickBot="1">
      <c r="A3722" s="160" t="s">
        <v>121</v>
      </c>
      <c r="B3722" s="169" t="s">
        <v>100</v>
      </c>
      <c r="C3722" s="164">
        <f t="shared" si="1771"/>
        <v>63960</v>
      </c>
      <c r="D3722" s="164">
        <f t="shared" si="1772"/>
        <v>16000</v>
      </c>
      <c r="E3722" s="164">
        <f t="shared" si="1772"/>
        <v>16000</v>
      </c>
      <c r="F3722" s="164">
        <f t="shared" si="1772"/>
        <v>16000</v>
      </c>
      <c r="G3722" s="164">
        <f t="shared" si="1772"/>
        <v>15960</v>
      </c>
      <c r="H3722" s="164">
        <f t="shared" si="1773"/>
        <v>63960</v>
      </c>
      <c r="I3722" s="164">
        <v>16000</v>
      </c>
      <c r="J3722" s="164">
        <v>16000</v>
      </c>
      <c r="K3722" s="164">
        <v>16000</v>
      </c>
      <c r="L3722" s="164">
        <v>15960</v>
      </c>
      <c r="M3722" s="164">
        <f t="shared" si="1774"/>
        <v>0</v>
      </c>
      <c r="N3722" s="164">
        <v>0</v>
      </c>
      <c r="O3722" s="164">
        <v>0</v>
      </c>
      <c r="P3722" s="164">
        <v>0</v>
      </c>
      <c r="Q3722" s="164">
        <v>0</v>
      </c>
      <c r="R3722" s="164">
        <f t="shared" si="1775"/>
        <v>0</v>
      </c>
      <c r="S3722" s="164">
        <v>0</v>
      </c>
      <c r="T3722" s="164">
        <v>0</v>
      </c>
      <c r="U3722" s="164">
        <v>0</v>
      </c>
      <c r="V3722" s="164">
        <v>0</v>
      </c>
    </row>
    <row r="3723" spans="1:22" ht="16.5" thickTop="1" thickBot="1">
      <c r="A3723" s="160" t="s">
        <v>121</v>
      </c>
      <c r="B3723" s="169" t="s">
        <v>101</v>
      </c>
      <c r="C3723" s="164">
        <f t="shared" si="1771"/>
        <v>21400</v>
      </c>
      <c r="D3723" s="164">
        <f t="shared" si="1772"/>
        <v>5400</v>
      </c>
      <c r="E3723" s="164">
        <f t="shared" si="1772"/>
        <v>5300</v>
      </c>
      <c r="F3723" s="164">
        <f t="shared" si="1772"/>
        <v>5300</v>
      </c>
      <c r="G3723" s="164">
        <f t="shared" si="1772"/>
        <v>5400</v>
      </c>
      <c r="H3723" s="164">
        <f t="shared" si="1773"/>
        <v>21400</v>
      </c>
      <c r="I3723" s="164">
        <v>5400</v>
      </c>
      <c r="J3723" s="164">
        <v>5300</v>
      </c>
      <c r="K3723" s="164">
        <v>5300</v>
      </c>
      <c r="L3723" s="164">
        <v>5400</v>
      </c>
      <c r="M3723" s="164">
        <f t="shared" si="1774"/>
        <v>0</v>
      </c>
      <c r="N3723" s="164">
        <v>0</v>
      </c>
      <c r="O3723" s="164">
        <v>0</v>
      </c>
      <c r="P3723" s="164">
        <v>0</v>
      </c>
      <c r="Q3723" s="164">
        <v>0</v>
      </c>
      <c r="R3723" s="164">
        <f t="shared" si="1775"/>
        <v>0</v>
      </c>
      <c r="S3723" s="164">
        <v>0</v>
      </c>
      <c r="T3723" s="164">
        <v>0</v>
      </c>
      <c r="U3723" s="164">
        <v>0</v>
      </c>
      <c r="V3723" s="164">
        <v>0</v>
      </c>
    </row>
    <row r="3724" spans="1:22" ht="16.5" thickTop="1" thickBot="1">
      <c r="A3724" s="160" t="s">
        <v>1272</v>
      </c>
      <c r="B3724" s="167" t="s">
        <v>1273</v>
      </c>
      <c r="C3724" s="164">
        <f t="shared" si="1771"/>
        <v>102650</v>
      </c>
      <c r="D3724" s="164">
        <f t="shared" si="1772"/>
        <v>25800</v>
      </c>
      <c r="E3724" s="164">
        <f t="shared" si="1772"/>
        <v>25700</v>
      </c>
      <c r="F3724" s="164">
        <f t="shared" si="1772"/>
        <v>25600</v>
      </c>
      <c r="G3724" s="164">
        <f t="shared" si="1772"/>
        <v>25550</v>
      </c>
      <c r="H3724" s="164">
        <f t="shared" si="1773"/>
        <v>102650</v>
      </c>
      <c r="I3724" s="164">
        <f>SUM(I3725)</f>
        <v>25800</v>
      </c>
      <c r="J3724" s="164">
        <f>SUM(J3725)</f>
        <v>25700</v>
      </c>
      <c r="K3724" s="164">
        <f>SUM(K3725)</f>
        <v>25600</v>
      </c>
      <c r="L3724" s="164">
        <f>SUM(L3725)</f>
        <v>25550</v>
      </c>
      <c r="M3724" s="164">
        <f t="shared" si="1774"/>
        <v>0</v>
      </c>
      <c r="N3724" s="164">
        <f>SUM(N3725)</f>
        <v>0</v>
      </c>
      <c r="O3724" s="164">
        <f>SUM(O3725)</f>
        <v>0</v>
      </c>
      <c r="P3724" s="164">
        <f>SUM(P3725)</f>
        <v>0</v>
      </c>
      <c r="Q3724" s="164">
        <f>SUM(Q3725)</f>
        <v>0</v>
      </c>
      <c r="R3724" s="164">
        <f t="shared" si="1775"/>
        <v>0</v>
      </c>
      <c r="S3724" s="164">
        <f>SUM(S3725)</f>
        <v>0</v>
      </c>
      <c r="T3724" s="164">
        <f>SUM(T3725)</f>
        <v>0</v>
      </c>
      <c r="U3724" s="164">
        <f>SUM(U3725)</f>
        <v>0</v>
      </c>
      <c r="V3724" s="164">
        <f>SUM(V3725)</f>
        <v>0</v>
      </c>
    </row>
    <row r="3725" spans="1:22" ht="16.5" thickTop="1" thickBot="1">
      <c r="A3725" s="160" t="s">
        <v>121</v>
      </c>
      <c r="B3725" s="168" t="s">
        <v>99</v>
      </c>
      <c r="C3725" s="164">
        <f t="shared" si="1771"/>
        <v>102650</v>
      </c>
      <c r="D3725" s="164">
        <f t="shared" si="1772"/>
        <v>25800</v>
      </c>
      <c r="E3725" s="164">
        <f t="shared" si="1772"/>
        <v>25700</v>
      </c>
      <c r="F3725" s="164">
        <f t="shared" si="1772"/>
        <v>25600</v>
      </c>
      <c r="G3725" s="164">
        <f t="shared" si="1772"/>
        <v>25550</v>
      </c>
      <c r="H3725" s="164">
        <f t="shared" si="1773"/>
        <v>102650</v>
      </c>
      <c r="I3725" s="164">
        <f>SUM(I3726:I3727)</f>
        <v>25800</v>
      </c>
      <c r="J3725" s="164">
        <f>SUM(J3726:J3727)</f>
        <v>25700</v>
      </c>
      <c r="K3725" s="164">
        <f>SUM(K3726:K3727)</f>
        <v>25600</v>
      </c>
      <c r="L3725" s="164">
        <f>SUM(L3726:L3727)</f>
        <v>25550</v>
      </c>
      <c r="M3725" s="164">
        <f t="shared" si="1774"/>
        <v>0</v>
      </c>
      <c r="N3725" s="164">
        <f>SUM(N3726:N3727)</f>
        <v>0</v>
      </c>
      <c r="O3725" s="164">
        <f>SUM(O3726:O3727)</f>
        <v>0</v>
      </c>
      <c r="P3725" s="164">
        <f>SUM(P3726:P3727)</f>
        <v>0</v>
      </c>
      <c r="Q3725" s="164">
        <f>SUM(Q3726:Q3727)</f>
        <v>0</v>
      </c>
      <c r="R3725" s="164">
        <f t="shared" si="1775"/>
        <v>0</v>
      </c>
      <c r="S3725" s="164">
        <f>SUM(S3726:S3727)</f>
        <v>0</v>
      </c>
      <c r="T3725" s="164">
        <f>SUM(T3726:T3727)</f>
        <v>0</v>
      </c>
      <c r="U3725" s="164">
        <f>SUM(U3726:U3727)</f>
        <v>0</v>
      </c>
      <c r="V3725" s="164">
        <f>SUM(V3726:V3727)</f>
        <v>0</v>
      </c>
    </row>
    <row r="3726" spans="1:22" ht="16.5" thickTop="1" thickBot="1">
      <c r="A3726" s="160" t="s">
        <v>121</v>
      </c>
      <c r="B3726" s="169" t="s">
        <v>100</v>
      </c>
      <c r="C3726" s="164">
        <f t="shared" si="1771"/>
        <v>75350</v>
      </c>
      <c r="D3726" s="164">
        <f t="shared" si="1772"/>
        <v>18900</v>
      </c>
      <c r="E3726" s="164">
        <f t="shared" si="1772"/>
        <v>18900</v>
      </c>
      <c r="F3726" s="164">
        <f t="shared" si="1772"/>
        <v>18800</v>
      </c>
      <c r="G3726" s="164">
        <f t="shared" si="1772"/>
        <v>18750</v>
      </c>
      <c r="H3726" s="164">
        <f t="shared" si="1773"/>
        <v>75350</v>
      </c>
      <c r="I3726" s="164">
        <v>18900</v>
      </c>
      <c r="J3726" s="164">
        <v>18900</v>
      </c>
      <c r="K3726" s="164">
        <v>18800</v>
      </c>
      <c r="L3726" s="164">
        <v>18750</v>
      </c>
      <c r="M3726" s="164">
        <f t="shared" si="1774"/>
        <v>0</v>
      </c>
      <c r="N3726" s="164">
        <v>0</v>
      </c>
      <c r="O3726" s="164">
        <v>0</v>
      </c>
      <c r="P3726" s="164">
        <v>0</v>
      </c>
      <c r="Q3726" s="164">
        <v>0</v>
      </c>
      <c r="R3726" s="164">
        <f t="shared" si="1775"/>
        <v>0</v>
      </c>
      <c r="S3726" s="164">
        <v>0</v>
      </c>
      <c r="T3726" s="164">
        <v>0</v>
      </c>
      <c r="U3726" s="164">
        <v>0</v>
      </c>
      <c r="V3726" s="164">
        <v>0</v>
      </c>
    </row>
    <row r="3727" spans="1:22" ht="16.5" thickTop="1" thickBot="1">
      <c r="A3727" s="160" t="s">
        <v>121</v>
      </c>
      <c r="B3727" s="169" t="s">
        <v>101</v>
      </c>
      <c r="C3727" s="164">
        <f t="shared" si="1771"/>
        <v>27300</v>
      </c>
      <c r="D3727" s="164">
        <f t="shared" si="1772"/>
        <v>6900</v>
      </c>
      <c r="E3727" s="164">
        <f t="shared" si="1772"/>
        <v>6800</v>
      </c>
      <c r="F3727" s="164">
        <f t="shared" si="1772"/>
        <v>6800</v>
      </c>
      <c r="G3727" s="164">
        <f t="shared" si="1772"/>
        <v>6800</v>
      </c>
      <c r="H3727" s="164">
        <f t="shared" si="1773"/>
        <v>27300</v>
      </c>
      <c r="I3727" s="164">
        <v>6900</v>
      </c>
      <c r="J3727" s="164">
        <v>6800</v>
      </c>
      <c r="K3727" s="164">
        <v>6800</v>
      </c>
      <c r="L3727" s="164">
        <v>6800</v>
      </c>
      <c r="M3727" s="164">
        <f t="shared" si="1774"/>
        <v>0</v>
      </c>
      <c r="N3727" s="164">
        <v>0</v>
      </c>
      <c r="O3727" s="164">
        <v>0</v>
      </c>
      <c r="P3727" s="164">
        <v>0</v>
      </c>
      <c r="Q3727" s="164">
        <v>0</v>
      </c>
      <c r="R3727" s="164">
        <f t="shared" si="1775"/>
        <v>0</v>
      </c>
      <c r="S3727" s="164">
        <v>0</v>
      </c>
      <c r="T3727" s="164">
        <v>0</v>
      </c>
      <c r="U3727" s="164">
        <v>0</v>
      </c>
      <c r="V3727" s="164">
        <v>0</v>
      </c>
    </row>
    <row r="3728" spans="1:22" ht="16.5" thickTop="1" thickBot="1">
      <c r="A3728" s="160" t="s">
        <v>1274</v>
      </c>
      <c r="B3728" s="167" t="s">
        <v>1275</v>
      </c>
      <c r="C3728" s="164">
        <f t="shared" si="1771"/>
        <v>86870</v>
      </c>
      <c r="D3728" s="164">
        <f t="shared" si="1772"/>
        <v>21920</v>
      </c>
      <c r="E3728" s="164">
        <f t="shared" si="1772"/>
        <v>21700</v>
      </c>
      <c r="F3728" s="164">
        <f t="shared" si="1772"/>
        <v>21600</v>
      </c>
      <c r="G3728" s="164">
        <f t="shared" si="1772"/>
        <v>21650</v>
      </c>
      <c r="H3728" s="164">
        <f t="shared" si="1773"/>
        <v>86870</v>
      </c>
      <c r="I3728" s="164">
        <f>SUM(I3729)</f>
        <v>21920</v>
      </c>
      <c r="J3728" s="164">
        <f>SUM(J3729)</f>
        <v>21700</v>
      </c>
      <c r="K3728" s="164">
        <f>SUM(K3729)</f>
        <v>21600</v>
      </c>
      <c r="L3728" s="164">
        <f>SUM(L3729)</f>
        <v>21650</v>
      </c>
      <c r="M3728" s="164">
        <f t="shared" si="1774"/>
        <v>0</v>
      </c>
      <c r="N3728" s="164">
        <f>SUM(N3729)</f>
        <v>0</v>
      </c>
      <c r="O3728" s="164">
        <f>SUM(O3729)</f>
        <v>0</v>
      </c>
      <c r="P3728" s="164">
        <f>SUM(P3729)</f>
        <v>0</v>
      </c>
      <c r="Q3728" s="164">
        <f>SUM(Q3729)</f>
        <v>0</v>
      </c>
      <c r="R3728" s="164">
        <f t="shared" si="1775"/>
        <v>0</v>
      </c>
      <c r="S3728" s="164">
        <f>SUM(S3729)</f>
        <v>0</v>
      </c>
      <c r="T3728" s="164">
        <f>SUM(T3729)</f>
        <v>0</v>
      </c>
      <c r="U3728" s="164">
        <f>SUM(U3729)</f>
        <v>0</v>
      </c>
      <c r="V3728" s="164">
        <f>SUM(V3729)</f>
        <v>0</v>
      </c>
    </row>
    <row r="3729" spans="1:22" ht="16.5" thickTop="1" thickBot="1">
      <c r="A3729" s="160" t="s">
        <v>121</v>
      </c>
      <c r="B3729" s="168" t="s">
        <v>99</v>
      </c>
      <c r="C3729" s="164">
        <f t="shared" si="1771"/>
        <v>86870</v>
      </c>
      <c r="D3729" s="164">
        <f t="shared" si="1772"/>
        <v>21920</v>
      </c>
      <c r="E3729" s="164">
        <f t="shared" si="1772"/>
        <v>21700</v>
      </c>
      <c r="F3729" s="164">
        <f t="shared" si="1772"/>
        <v>21600</v>
      </c>
      <c r="G3729" s="164">
        <f t="shared" si="1772"/>
        <v>21650</v>
      </c>
      <c r="H3729" s="164">
        <f t="shared" si="1773"/>
        <v>86870</v>
      </c>
      <c r="I3729" s="164">
        <f>SUM(I3730:I3732)</f>
        <v>21920</v>
      </c>
      <c r="J3729" s="164">
        <f>SUM(J3730:J3732)</f>
        <v>21700</v>
      </c>
      <c r="K3729" s="164">
        <f>SUM(K3730:K3732)</f>
        <v>21600</v>
      </c>
      <c r="L3729" s="164">
        <f>SUM(L3730:L3732)</f>
        <v>21650</v>
      </c>
      <c r="M3729" s="164">
        <f t="shared" si="1774"/>
        <v>0</v>
      </c>
      <c r="N3729" s="164">
        <f>SUM(N3730:N3732)</f>
        <v>0</v>
      </c>
      <c r="O3729" s="164">
        <f>SUM(O3730:O3732)</f>
        <v>0</v>
      </c>
      <c r="P3729" s="164">
        <f>SUM(P3730:P3732)</f>
        <v>0</v>
      </c>
      <c r="Q3729" s="164">
        <f>SUM(Q3730:Q3732)</f>
        <v>0</v>
      </c>
      <c r="R3729" s="164">
        <f t="shared" si="1775"/>
        <v>0</v>
      </c>
      <c r="S3729" s="164">
        <f>SUM(S3730:S3732)</f>
        <v>0</v>
      </c>
      <c r="T3729" s="164">
        <f>SUM(T3730:T3732)</f>
        <v>0</v>
      </c>
      <c r="U3729" s="164">
        <f>SUM(U3730:U3732)</f>
        <v>0</v>
      </c>
      <c r="V3729" s="164">
        <f>SUM(V3730:V3732)</f>
        <v>0</v>
      </c>
    </row>
    <row r="3730" spans="1:22" ht="16.5" thickTop="1" thickBot="1">
      <c r="A3730" s="160" t="s">
        <v>121</v>
      </c>
      <c r="B3730" s="169" t="s">
        <v>100</v>
      </c>
      <c r="C3730" s="164">
        <f t="shared" si="1771"/>
        <v>52550</v>
      </c>
      <c r="D3730" s="164">
        <f t="shared" si="1772"/>
        <v>13200</v>
      </c>
      <c r="E3730" s="164">
        <f t="shared" si="1772"/>
        <v>13200</v>
      </c>
      <c r="F3730" s="164">
        <f t="shared" si="1772"/>
        <v>13100</v>
      </c>
      <c r="G3730" s="164">
        <f t="shared" si="1772"/>
        <v>13050</v>
      </c>
      <c r="H3730" s="164">
        <f t="shared" si="1773"/>
        <v>52550</v>
      </c>
      <c r="I3730" s="164">
        <v>13200</v>
      </c>
      <c r="J3730" s="164">
        <v>13200</v>
      </c>
      <c r="K3730" s="164">
        <v>13100</v>
      </c>
      <c r="L3730" s="164">
        <v>13050</v>
      </c>
      <c r="M3730" s="164">
        <f t="shared" si="1774"/>
        <v>0</v>
      </c>
      <c r="N3730" s="164">
        <v>0</v>
      </c>
      <c r="O3730" s="164">
        <v>0</v>
      </c>
      <c r="P3730" s="164">
        <v>0</v>
      </c>
      <c r="Q3730" s="164">
        <v>0</v>
      </c>
      <c r="R3730" s="164">
        <f t="shared" si="1775"/>
        <v>0</v>
      </c>
      <c r="S3730" s="164">
        <v>0</v>
      </c>
      <c r="T3730" s="164">
        <v>0</v>
      </c>
      <c r="U3730" s="164">
        <v>0</v>
      </c>
      <c r="V3730" s="164">
        <v>0</v>
      </c>
    </row>
    <row r="3731" spans="1:22" ht="16.5" thickTop="1" thickBot="1">
      <c r="A3731" s="160" t="s">
        <v>121</v>
      </c>
      <c r="B3731" s="169" t="s">
        <v>101</v>
      </c>
      <c r="C3731" s="164">
        <f t="shared" si="1771"/>
        <v>34200</v>
      </c>
      <c r="D3731" s="164">
        <f t="shared" si="1772"/>
        <v>8600</v>
      </c>
      <c r="E3731" s="164">
        <f t="shared" si="1772"/>
        <v>8500</v>
      </c>
      <c r="F3731" s="164">
        <f t="shared" si="1772"/>
        <v>8500</v>
      </c>
      <c r="G3731" s="164">
        <f t="shared" si="1772"/>
        <v>8600</v>
      </c>
      <c r="H3731" s="164">
        <f t="shared" si="1773"/>
        <v>34200</v>
      </c>
      <c r="I3731" s="164">
        <v>8600</v>
      </c>
      <c r="J3731" s="164">
        <v>8500</v>
      </c>
      <c r="K3731" s="164">
        <v>8500</v>
      </c>
      <c r="L3731" s="164">
        <v>8600</v>
      </c>
      <c r="M3731" s="164">
        <f t="shared" si="1774"/>
        <v>0</v>
      </c>
      <c r="N3731" s="164">
        <v>0</v>
      </c>
      <c r="O3731" s="164">
        <v>0</v>
      </c>
      <c r="P3731" s="164">
        <v>0</v>
      </c>
      <c r="Q3731" s="164">
        <v>0</v>
      </c>
      <c r="R3731" s="164">
        <f t="shared" si="1775"/>
        <v>0</v>
      </c>
      <c r="S3731" s="164">
        <v>0</v>
      </c>
      <c r="T3731" s="164">
        <v>0</v>
      </c>
      <c r="U3731" s="164">
        <v>0</v>
      </c>
      <c r="V3731" s="164">
        <v>0</v>
      </c>
    </row>
    <row r="3732" spans="1:22" ht="16.5" thickTop="1" thickBot="1">
      <c r="A3732" s="160" t="s">
        <v>121</v>
      </c>
      <c r="B3732" s="169" t="s">
        <v>105</v>
      </c>
      <c r="C3732" s="164">
        <f t="shared" si="1771"/>
        <v>120</v>
      </c>
      <c r="D3732" s="164">
        <f t="shared" si="1772"/>
        <v>120</v>
      </c>
      <c r="E3732" s="164">
        <f t="shared" si="1772"/>
        <v>0</v>
      </c>
      <c r="F3732" s="164">
        <f t="shared" si="1772"/>
        <v>0</v>
      </c>
      <c r="G3732" s="164">
        <f t="shared" si="1772"/>
        <v>0</v>
      </c>
      <c r="H3732" s="164">
        <f t="shared" si="1773"/>
        <v>120</v>
      </c>
      <c r="I3732" s="164">
        <f>SUM(I3733)</f>
        <v>120</v>
      </c>
      <c r="J3732" s="164">
        <f>SUM(J3733)</f>
        <v>0</v>
      </c>
      <c r="K3732" s="164">
        <f>SUM(K3733)</f>
        <v>0</v>
      </c>
      <c r="L3732" s="164">
        <f>SUM(L3733)</f>
        <v>0</v>
      </c>
      <c r="M3732" s="164">
        <f t="shared" si="1774"/>
        <v>0</v>
      </c>
      <c r="N3732" s="164">
        <f>SUM(N3733)</f>
        <v>0</v>
      </c>
      <c r="O3732" s="164">
        <f>SUM(O3733)</f>
        <v>0</v>
      </c>
      <c r="P3732" s="164">
        <f>SUM(P3733)</f>
        <v>0</v>
      </c>
      <c r="Q3732" s="164">
        <f>SUM(Q3733)</f>
        <v>0</v>
      </c>
      <c r="R3732" s="164">
        <f t="shared" si="1775"/>
        <v>0</v>
      </c>
      <c r="S3732" s="164">
        <f>SUM(S3733)</f>
        <v>0</v>
      </c>
      <c r="T3732" s="164">
        <f>SUM(T3733)</f>
        <v>0</v>
      </c>
      <c r="U3732" s="164">
        <f>SUM(U3733)</f>
        <v>0</v>
      </c>
      <c r="V3732" s="164">
        <f>SUM(V3733)</f>
        <v>0</v>
      </c>
    </row>
    <row r="3733" spans="1:22" ht="31.5" thickTop="1" thickBot="1">
      <c r="A3733" s="160" t="s">
        <v>121</v>
      </c>
      <c r="B3733" s="170" t="s">
        <v>153</v>
      </c>
      <c r="C3733" s="164">
        <f t="shared" si="1771"/>
        <v>120</v>
      </c>
      <c r="D3733" s="164">
        <f t="shared" si="1772"/>
        <v>120</v>
      </c>
      <c r="E3733" s="164">
        <f t="shared" si="1772"/>
        <v>0</v>
      </c>
      <c r="F3733" s="164">
        <f t="shared" si="1772"/>
        <v>0</v>
      </c>
      <c r="G3733" s="164">
        <f t="shared" si="1772"/>
        <v>0</v>
      </c>
      <c r="H3733" s="164">
        <f t="shared" si="1773"/>
        <v>120</v>
      </c>
      <c r="I3733" s="164">
        <v>120</v>
      </c>
      <c r="J3733" s="164">
        <v>0</v>
      </c>
      <c r="K3733" s="164">
        <v>0</v>
      </c>
      <c r="L3733" s="164">
        <v>0</v>
      </c>
      <c r="M3733" s="164">
        <f t="shared" si="1774"/>
        <v>0</v>
      </c>
      <c r="N3733" s="164">
        <v>0</v>
      </c>
      <c r="O3733" s="164">
        <v>0</v>
      </c>
      <c r="P3733" s="164">
        <v>0</v>
      </c>
      <c r="Q3733" s="164">
        <v>0</v>
      </c>
      <c r="R3733" s="164">
        <f t="shared" si="1775"/>
        <v>0</v>
      </c>
      <c r="S3733" s="164">
        <v>0</v>
      </c>
      <c r="T3733" s="164">
        <v>0</v>
      </c>
      <c r="U3733" s="164">
        <v>0</v>
      </c>
      <c r="V3733" s="164">
        <v>0</v>
      </c>
    </row>
    <row r="3734" spans="1:22" ht="16.5" thickTop="1" thickBot="1">
      <c r="A3734" s="160" t="s">
        <v>1276</v>
      </c>
      <c r="B3734" s="167" t="s">
        <v>1277</v>
      </c>
      <c r="C3734" s="164">
        <f t="shared" si="1771"/>
        <v>86160</v>
      </c>
      <c r="D3734" s="164">
        <f t="shared" si="1772"/>
        <v>21600</v>
      </c>
      <c r="E3734" s="164">
        <f t="shared" si="1772"/>
        <v>21500</v>
      </c>
      <c r="F3734" s="164">
        <f t="shared" si="1772"/>
        <v>21600</v>
      </c>
      <c r="G3734" s="164">
        <f t="shared" si="1772"/>
        <v>21460</v>
      </c>
      <c r="H3734" s="164">
        <f t="shared" si="1773"/>
        <v>86160</v>
      </c>
      <c r="I3734" s="164">
        <f>SUM(I3735)</f>
        <v>21600</v>
      </c>
      <c r="J3734" s="164">
        <f>SUM(J3735)</f>
        <v>21500</v>
      </c>
      <c r="K3734" s="164">
        <f>SUM(K3735)</f>
        <v>21600</v>
      </c>
      <c r="L3734" s="164">
        <f>SUM(L3735)</f>
        <v>21460</v>
      </c>
      <c r="M3734" s="164">
        <f t="shared" si="1774"/>
        <v>0</v>
      </c>
      <c r="N3734" s="164">
        <f>SUM(N3735)</f>
        <v>0</v>
      </c>
      <c r="O3734" s="164">
        <f>SUM(O3735)</f>
        <v>0</v>
      </c>
      <c r="P3734" s="164">
        <f>SUM(P3735)</f>
        <v>0</v>
      </c>
      <c r="Q3734" s="164">
        <f>SUM(Q3735)</f>
        <v>0</v>
      </c>
      <c r="R3734" s="164">
        <f t="shared" si="1775"/>
        <v>0</v>
      </c>
      <c r="S3734" s="164">
        <f>SUM(S3735)</f>
        <v>0</v>
      </c>
      <c r="T3734" s="164">
        <f>SUM(T3735)</f>
        <v>0</v>
      </c>
      <c r="U3734" s="164">
        <f>SUM(U3735)</f>
        <v>0</v>
      </c>
      <c r="V3734" s="164">
        <f>SUM(V3735)</f>
        <v>0</v>
      </c>
    </row>
    <row r="3735" spans="1:22" ht="16.5" thickTop="1" thickBot="1">
      <c r="A3735" s="160" t="s">
        <v>121</v>
      </c>
      <c r="B3735" s="168" t="s">
        <v>99</v>
      </c>
      <c r="C3735" s="164">
        <f t="shared" si="1771"/>
        <v>86160</v>
      </c>
      <c r="D3735" s="164">
        <f t="shared" si="1772"/>
        <v>21600</v>
      </c>
      <c r="E3735" s="164">
        <f t="shared" si="1772"/>
        <v>21500</v>
      </c>
      <c r="F3735" s="164">
        <f t="shared" si="1772"/>
        <v>21600</v>
      </c>
      <c r="G3735" s="164">
        <f t="shared" si="1772"/>
        <v>21460</v>
      </c>
      <c r="H3735" s="164">
        <f t="shared" si="1773"/>
        <v>86160</v>
      </c>
      <c r="I3735" s="164">
        <f>SUM(I3736:I3737)</f>
        <v>21600</v>
      </c>
      <c r="J3735" s="164">
        <f>SUM(J3736:J3737)</f>
        <v>21500</v>
      </c>
      <c r="K3735" s="164">
        <f>SUM(K3736:K3737)</f>
        <v>21600</v>
      </c>
      <c r="L3735" s="164">
        <f>SUM(L3736:L3737)</f>
        <v>21460</v>
      </c>
      <c r="M3735" s="164">
        <f t="shared" si="1774"/>
        <v>0</v>
      </c>
      <c r="N3735" s="164">
        <f>SUM(N3736:N3737)</f>
        <v>0</v>
      </c>
      <c r="O3735" s="164">
        <f>SUM(O3736:O3737)</f>
        <v>0</v>
      </c>
      <c r="P3735" s="164">
        <f>SUM(P3736:P3737)</f>
        <v>0</v>
      </c>
      <c r="Q3735" s="164">
        <f>SUM(Q3736:Q3737)</f>
        <v>0</v>
      </c>
      <c r="R3735" s="164">
        <f t="shared" si="1775"/>
        <v>0</v>
      </c>
      <c r="S3735" s="164">
        <f>SUM(S3736:S3737)</f>
        <v>0</v>
      </c>
      <c r="T3735" s="164">
        <f>SUM(T3736:T3737)</f>
        <v>0</v>
      </c>
      <c r="U3735" s="164">
        <f>SUM(U3736:U3737)</f>
        <v>0</v>
      </c>
      <c r="V3735" s="164">
        <f>SUM(V3736:V3737)</f>
        <v>0</v>
      </c>
    </row>
    <row r="3736" spans="1:22" ht="16.5" thickTop="1" thickBot="1">
      <c r="A3736" s="160" t="s">
        <v>121</v>
      </c>
      <c r="B3736" s="169" t="s">
        <v>100</v>
      </c>
      <c r="C3736" s="164">
        <f t="shared" si="1771"/>
        <v>52560</v>
      </c>
      <c r="D3736" s="164">
        <f t="shared" si="1772"/>
        <v>13200</v>
      </c>
      <c r="E3736" s="164">
        <f t="shared" si="1772"/>
        <v>13100</v>
      </c>
      <c r="F3736" s="164">
        <f t="shared" si="1772"/>
        <v>13200</v>
      </c>
      <c r="G3736" s="164">
        <f t="shared" si="1772"/>
        <v>13060</v>
      </c>
      <c r="H3736" s="164">
        <f t="shared" si="1773"/>
        <v>52560</v>
      </c>
      <c r="I3736" s="164">
        <v>13200</v>
      </c>
      <c r="J3736" s="164">
        <v>13100</v>
      </c>
      <c r="K3736" s="164">
        <v>13200</v>
      </c>
      <c r="L3736" s="164">
        <v>13060</v>
      </c>
      <c r="M3736" s="164">
        <f t="shared" si="1774"/>
        <v>0</v>
      </c>
      <c r="N3736" s="164">
        <v>0</v>
      </c>
      <c r="O3736" s="164">
        <v>0</v>
      </c>
      <c r="P3736" s="164">
        <v>0</v>
      </c>
      <c r="Q3736" s="164">
        <v>0</v>
      </c>
      <c r="R3736" s="164">
        <f t="shared" si="1775"/>
        <v>0</v>
      </c>
      <c r="S3736" s="164">
        <v>0</v>
      </c>
      <c r="T3736" s="164">
        <v>0</v>
      </c>
      <c r="U3736" s="164">
        <v>0</v>
      </c>
      <c r="V3736" s="164">
        <v>0</v>
      </c>
    </row>
    <row r="3737" spans="1:22" ht="16.5" thickTop="1" thickBot="1">
      <c r="A3737" s="160" t="s">
        <v>121</v>
      </c>
      <c r="B3737" s="169" t="s">
        <v>101</v>
      </c>
      <c r="C3737" s="164">
        <f t="shared" si="1771"/>
        <v>33600</v>
      </c>
      <c r="D3737" s="164">
        <f t="shared" si="1772"/>
        <v>8400</v>
      </c>
      <c r="E3737" s="164">
        <f t="shared" si="1772"/>
        <v>8400</v>
      </c>
      <c r="F3737" s="164">
        <f t="shared" si="1772"/>
        <v>8400</v>
      </c>
      <c r="G3737" s="164">
        <f t="shared" si="1772"/>
        <v>8400</v>
      </c>
      <c r="H3737" s="164">
        <f t="shared" si="1773"/>
        <v>33600</v>
      </c>
      <c r="I3737" s="164">
        <v>8400</v>
      </c>
      <c r="J3737" s="164">
        <v>8400</v>
      </c>
      <c r="K3737" s="164">
        <v>8400</v>
      </c>
      <c r="L3737" s="164">
        <v>8400</v>
      </c>
      <c r="M3737" s="164">
        <f t="shared" si="1774"/>
        <v>0</v>
      </c>
      <c r="N3737" s="164">
        <v>0</v>
      </c>
      <c r="O3737" s="164">
        <v>0</v>
      </c>
      <c r="P3737" s="164">
        <v>0</v>
      </c>
      <c r="Q3737" s="164">
        <v>0</v>
      </c>
      <c r="R3737" s="164">
        <f t="shared" si="1775"/>
        <v>0</v>
      </c>
      <c r="S3737" s="164">
        <v>0</v>
      </c>
      <c r="T3737" s="164">
        <v>0</v>
      </c>
      <c r="U3737" s="164">
        <v>0</v>
      </c>
      <c r="V3737" s="164">
        <v>0</v>
      </c>
    </row>
    <row r="3738" spans="1:22" ht="16.5" thickTop="1" thickBot="1">
      <c r="A3738" s="160" t="s">
        <v>1278</v>
      </c>
      <c r="B3738" s="167" t="s">
        <v>1279</v>
      </c>
      <c r="C3738" s="164">
        <f t="shared" si="1771"/>
        <v>111400</v>
      </c>
      <c r="D3738" s="164">
        <f t="shared" si="1772"/>
        <v>27900</v>
      </c>
      <c r="E3738" s="164">
        <f t="shared" si="1772"/>
        <v>27800</v>
      </c>
      <c r="F3738" s="164">
        <f t="shared" si="1772"/>
        <v>27900</v>
      </c>
      <c r="G3738" s="164">
        <f t="shared" si="1772"/>
        <v>27800</v>
      </c>
      <c r="H3738" s="164">
        <f t="shared" si="1773"/>
        <v>111400</v>
      </c>
      <c r="I3738" s="164">
        <f>SUM(I3739)</f>
        <v>27900</v>
      </c>
      <c r="J3738" s="164">
        <f>SUM(J3739)</f>
        <v>27800</v>
      </c>
      <c r="K3738" s="164">
        <f>SUM(K3739)</f>
        <v>27900</v>
      </c>
      <c r="L3738" s="164">
        <f>SUM(L3739)</f>
        <v>27800</v>
      </c>
      <c r="M3738" s="164">
        <f t="shared" si="1774"/>
        <v>0</v>
      </c>
      <c r="N3738" s="164">
        <f>SUM(N3739)</f>
        <v>0</v>
      </c>
      <c r="O3738" s="164">
        <f>SUM(O3739)</f>
        <v>0</v>
      </c>
      <c r="P3738" s="164">
        <f>SUM(P3739)</f>
        <v>0</v>
      </c>
      <c r="Q3738" s="164">
        <f>SUM(Q3739)</f>
        <v>0</v>
      </c>
      <c r="R3738" s="164">
        <f t="shared" si="1775"/>
        <v>0</v>
      </c>
      <c r="S3738" s="164">
        <f>SUM(S3739)</f>
        <v>0</v>
      </c>
      <c r="T3738" s="164">
        <f>SUM(T3739)</f>
        <v>0</v>
      </c>
      <c r="U3738" s="164">
        <f>SUM(U3739)</f>
        <v>0</v>
      </c>
      <c r="V3738" s="164">
        <f>SUM(V3739)</f>
        <v>0</v>
      </c>
    </row>
    <row r="3739" spans="1:22" ht="16.5" thickTop="1" thickBot="1">
      <c r="A3739" s="160" t="s">
        <v>121</v>
      </c>
      <c r="B3739" s="168" t="s">
        <v>99</v>
      </c>
      <c r="C3739" s="164">
        <f t="shared" si="1771"/>
        <v>111400</v>
      </c>
      <c r="D3739" s="164">
        <f t="shared" si="1772"/>
        <v>27900</v>
      </c>
      <c r="E3739" s="164">
        <f t="shared" si="1772"/>
        <v>27800</v>
      </c>
      <c r="F3739" s="164">
        <f t="shared" si="1772"/>
        <v>27900</v>
      </c>
      <c r="G3739" s="164">
        <f t="shared" si="1772"/>
        <v>27800</v>
      </c>
      <c r="H3739" s="164">
        <f t="shared" si="1773"/>
        <v>111400</v>
      </c>
      <c r="I3739" s="164">
        <f>SUM(I3740:I3741)</f>
        <v>27900</v>
      </c>
      <c r="J3739" s="164">
        <f>SUM(J3740:J3741)</f>
        <v>27800</v>
      </c>
      <c r="K3739" s="164">
        <f>SUM(K3740:K3741)</f>
        <v>27900</v>
      </c>
      <c r="L3739" s="164">
        <f>SUM(L3740:L3741)</f>
        <v>27800</v>
      </c>
      <c r="M3739" s="164">
        <f t="shared" si="1774"/>
        <v>0</v>
      </c>
      <c r="N3739" s="164">
        <f>SUM(N3740:N3741)</f>
        <v>0</v>
      </c>
      <c r="O3739" s="164">
        <f>SUM(O3740:O3741)</f>
        <v>0</v>
      </c>
      <c r="P3739" s="164">
        <f>SUM(P3740:P3741)</f>
        <v>0</v>
      </c>
      <c r="Q3739" s="164">
        <f>SUM(Q3740:Q3741)</f>
        <v>0</v>
      </c>
      <c r="R3739" s="164">
        <f t="shared" si="1775"/>
        <v>0</v>
      </c>
      <c r="S3739" s="164">
        <f>SUM(S3740:S3741)</f>
        <v>0</v>
      </c>
      <c r="T3739" s="164">
        <f>SUM(T3740:T3741)</f>
        <v>0</v>
      </c>
      <c r="U3739" s="164">
        <f>SUM(U3740:U3741)</f>
        <v>0</v>
      </c>
      <c r="V3739" s="164">
        <f>SUM(V3740:V3741)</f>
        <v>0</v>
      </c>
    </row>
    <row r="3740" spans="1:22" ht="16.5" thickTop="1" thickBot="1">
      <c r="A3740" s="160" t="s">
        <v>121</v>
      </c>
      <c r="B3740" s="169" t="s">
        <v>100</v>
      </c>
      <c r="C3740" s="164">
        <f t="shared" si="1771"/>
        <v>77400</v>
      </c>
      <c r="D3740" s="164">
        <f t="shared" si="1772"/>
        <v>19400</v>
      </c>
      <c r="E3740" s="164">
        <f t="shared" si="1772"/>
        <v>19300</v>
      </c>
      <c r="F3740" s="164">
        <f t="shared" si="1772"/>
        <v>19400</v>
      </c>
      <c r="G3740" s="164">
        <f t="shared" si="1772"/>
        <v>19300</v>
      </c>
      <c r="H3740" s="164">
        <f t="shared" si="1773"/>
        <v>77400</v>
      </c>
      <c r="I3740" s="164">
        <v>19400</v>
      </c>
      <c r="J3740" s="164">
        <v>19300</v>
      </c>
      <c r="K3740" s="164">
        <v>19400</v>
      </c>
      <c r="L3740" s="164">
        <v>19300</v>
      </c>
      <c r="M3740" s="164">
        <f t="shared" si="1774"/>
        <v>0</v>
      </c>
      <c r="N3740" s="164">
        <v>0</v>
      </c>
      <c r="O3740" s="164">
        <v>0</v>
      </c>
      <c r="P3740" s="164">
        <v>0</v>
      </c>
      <c r="Q3740" s="164">
        <v>0</v>
      </c>
      <c r="R3740" s="164">
        <f t="shared" si="1775"/>
        <v>0</v>
      </c>
      <c r="S3740" s="164">
        <v>0</v>
      </c>
      <c r="T3740" s="164">
        <v>0</v>
      </c>
      <c r="U3740" s="164">
        <v>0</v>
      </c>
      <c r="V3740" s="164">
        <v>0</v>
      </c>
    </row>
    <row r="3741" spans="1:22" ht="16.5" thickTop="1" thickBot="1">
      <c r="A3741" s="160" t="s">
        <v>121</v>
      </c>
      <c r="B3741" s="169" t="s">
        <v>101</v>
      </c>
      <c r="C3741" s="164">
        <f t="shared" si="1771"/>
        <v>34000</v>
      </c>
      <c r="D3741" s="164">
        <f t="shared" si="1772"/>
        <v>8500</v>
      </c>
      <c r="E3741" s="164">
        <f t="shared" si="1772"/>
        <v>8500</v>
      </c>
      <c r="F3741" s="164">
        <f t="shared" si="1772"/>
        <v>8500</v>
      </c>
      <c r="G3741" s="164">
        <f t="shared" si="1772"/>
        <v>8500</v>
      </c>
      <c r="H3741" s="164">
        <f t="shared" si="1773"/>
        <v>34000</v>
      </c>
      <c r="I3741" s="164">
        <v>8500</v>
      </c>
      <c r="J3741" s="164">
        <v>8500</v>
      </c>
      <c r="K3741" s="164">
        <v>8500</v>
      </c>
      <c r="L3741" s="164">
        <v>8500</v>
      </c>
      <c r="M3741" s="164">
        <f t="shared" si="1774"/>
        <v>0</v>
      </c>
      <c r="N3741" s="164">
        <v>0</v>
      </c>
      <c r="O3741" s="164">
        <v>0</v>
      </c>
      <c r="P3741" s="164">
        <v>0</v>
      </c>
      <c r="Q3741" s="164">
        <v>0</v>
      </c>
      <c r="R3741" s="164">
        <f t="shared" si="1775"/>
        <v>0</v>
      </c>
      <c r="S3741" s="164">
        <v>0</v>
      </c>
      <c r="T3741" s="164">
        <v>0</v>
      </c>
      <c r="U3741" s="164">
        <v>0</v>
      </c>
      <c r="V3741" s="164">
        <v>0</v>
      </c>
    </row>
    <row r="3742" spans="1:22" ht="16.5" thickTop="1" thickBot="1">
      <c r="A3742" s="160" t="s">
        <v>1280</v>
      </c>
      <c r="B3742" s="167" t="s">
        <v>1281</v>
      </c>
      <c r="C3742" s="164">
        <f t="shared" si="1771"/>
        <v>100050</v>
      </c>
      <c r="D3742" s="164">
        <f t="shared" si="1772"/>
        <v>25100</v>
      </c>
      <c r="E3742" s="164">
        <f t="shared" si="1772"/>
        <v>25000</v>
      </c>
      <c r="F3742" s="164">
        <f t="shared" si="1772"/>
        <v>25000</v>
      </c>
      <c r="G3742" s="164">
        <f t="shared" si="1772"/>
        <v>24950</v>
      </c>
      <c r="H3742" s="164">
        <f t="shared" si="1773"/>
        <v>100050</v>
      </c>
      <c r="I3742" s="164">
        <f>SUM(I3743)</f>
        <v>25100</v>
      </c>
      <c r="J3742" s="164">
        <f>SUM(J3743)</f>
        <v>25000</v>
      </c>
      <c r="K3742" s="164">
        <f>SUM(K3743)</f>
        <v>25000</v>
      </c>
      <c r="L3742" s="164">
        <f>SUM(L3743)</f>
        <v>24950</v>
      </c>
      <c r="M3742" s="164">
        <f t="shared" si="1774"/>
        <v>0</v>
      </c>
      <c r="N3742" s="164">
        <f>SUM(N3743)</f>
        <v>0</v>
      </c>
      <c r="O3742" s="164">
        <f>SUM(O3743)</f>
        <v>0</v>
      </c>
      <c r="P3742" s="164">
        <f>SUM(P3743)</f>
        <v>0</v>
      </c>
      <c r="Q3742" s="164">
        <f>SUM(Q3743)</f>
        <v>0</v>
      </c>
      <c r="R3742" s="164">
        <f t="shared" si="1775"/>
        <v>0</v>
      </c>
      <c r="S3742" s="164">
        <f>SUM(S3743)</f>
        <v>0</v>
      </c>
      <c r="T3742" s="164">
        <f>SUM(T3743)</f>
        <v>0</v>
      </c>
      <c r="U3742" s="164">
        <f>SUM(U3743)</f>
        <v>0</v>
      </c>
      <c r="V3742" s="164">
        <f>SUM(V3743)</f>
        <v>0</v>
      </c>
    </row>
    <row r="3743" spans="1:22" ht="16.5" thickTop="1" thickBot="1">
      <c r="A3743" s="160" t="s">
        <v>121</v>
      </c>
      <c r="B3743" s="168" t="s">
        <v>99</v>
      </c>
      <c r="C3743" s="164">
        <f t="shared" si="1771"/>
        <v>100050</v>
      </c>
      <c r="D3743" s="164">
        <f t="shared" si="1772"/>
        <v>25100</v>
      </c>
      <c r="E3743" s="164">
        <f t="shared" si="1772"/>
        <v>25000</v>
      </c>
      <c r="F3743" s="164">
        <f t="shared" si="1772"/>
        <v>25000</v>
      </c>
      <c r="G3743" s="164">
        <f t="shared" si="1772"/>
        <v>24950</v>
      </c>
      <c r="H3743" s="164">
        <f t="shared" si="1773"/>
        <v>100050</v>
      </c>
      <c r="I3743" s="164">
        <f>SUM(I3744:I3745)</f>
        <v>25100</v>
      </c>
      <c r="J3743" s="164">
        <f>SUM(J3744:J3745)</f>
        <v>25000</v>
      </c>
      <c r="K3743" s="164">
        <f>SUM(K3744:K3745)</f>
        <v>25000</v>
      </c>
      <c r="L3743" s="164">
        <f>SUM(L3744:L3745)</f>
        <v>24950</v>
      </c>
      <c r="M3743" s="164">
        <f t="shared" si="1774"/>
        <v>0</v>
      </c>
      <c r="N3743" s="164">
        <f>SUM(N3744:N3745)</f>
        <v>0</v>
      </c>
      <c r="O3743" s="164">
        <f>SUM(O3744:O3745)</f>
        <v>0</v>
      </c>
      <c r="P3743" s="164">
        <f>SUM(P3744:P3745)</f>
        <v>0</v>
      </c>
      <c r="Q3743" s="164">
        <f>SUM(Q3744:Q3745)</f>
        <v>0</v>
      </c>
      <c r="R3743" s="164">
        <f t="shared" si="1775"/>
        <v>0</v>
      </c>
      <c r="S3743" s="164">
        <f>SUM(S3744:S3745)</f>
        <v>0</v>
      </c>
      <c r="T3743" s="164">
        <f>SUM(T3744:T3745)</f>
        <v>0</v>
      </c>
      <c r="U3743" s="164">
        <f>SUM(U3744:U3745)</f>
        <v>0</v>
      </c>
      <c r="V3743" s="164">
        <f>SUM(V3744:V3745)</f>
        <v>0</v>
      </c>
    </row>
    <row r="3744" spans="1:22" ht="16.5" thickTop="1" thickBot="1">
      <c r="A3744" s="160" t="s">
        <v>121</v>
      </c>
      <c r="B3744" s="169" t="s">
        <v>100</v>
      </c>
      <c r="C3744" s="164">
        <f t="shared" si="1771"/>
        <v>77150</v>
      </c>
      <c r="D3744" s="164">
        <f t="shared" si="1772"/>
        <v>19300</v>
      </c>
      <c r="E3744" s="164">
        <f t="shared" si="1772"/>
        <v>19300</v>
      </c>
      <c r="F3744" s="164">
        <f t="shared" si="1772"/>
        <v>19300</v>
      </c>
      <c r="G3744" s="164">
        <f t="shared" si="1772"/>
        <v>19250</v>
      </c>
      <c r="H3744" s="164">
        <f t="shared" si="1773"/>
        <v>77150</v>
      </c>
      <c r="I3744" s="164">
        <v>19300</v>
      </c>
      <c r="J3744" s="164">
        <v>19300</v>
      </c>
      <c r="K3744" s="164">
        <v>19300</v>
      </c>
      <c r="L3744" s="164">
        <v>19250</v>
      </c>
      <c r="M3744" s="164">
        <f t="shared" si="1774"/>
        <v>0</v>
      </c>
      <c r="N3744" s="164">
        <v>0</v>
      </c>
      <c r="O3744" s="164">
        <v>0</v>
      </c>
      <c r="P3744" s="164">
        <v>0</v>
      </c>
      <c r="Q3744" s="164">
        <v>0</v>
      </c>
      <c r="R3744" s="164">
        <f t="shared" si="1775"/>
        <v>0</v>
      </c>
      <c r="S3744" s="164">
        <v>0</v>
      </c>
      <c r="T3744" s="164">
        <v>0</v>
      </c>
      <c r="U3744" s="164">
        <v>0</v>
      </c>
      <c r="V3744" s="164">
        <v>0</v>
      </c>
    </row>
    <row r="3745" spans="1:22" ht="16.5" thickTop="1" thickBot="1">
      <c r="A3745" s="160" t="s">
        <v>121</v>
      </c>
      <c r="B3745" s="169" t="s">
        <v>101</v>
      </c>
      <c r="C3745" s="164">
        <f t="shared" si="1771"/>
        <v>22900</v>
      </c>
      <c r="D3745" s="164">
        <f t="shared" si="1772"/>
        <v>5800</v>
      </c>
      <c r="E3745" s="164">
        <f t="shared" si="1772"/>
        <v>5700</v>
      </c>
      <c r="F3745" s="164">
        <f t="shared" si="1772"/>
        <v>5700</v>
      </c>
      <c r="G3745" s="164">
        <f t="shared" si="1772"/>
        <v>5700</v>
      </c>
      <c r="H3745" s="164">
        <f t="shared" si="1773"/>
        <v>22900</v>
      </c>
      <c r="I3745" s="164">
        <v>5800</v>
      </c>
      <c r="J3745" s="164">
        <v>5700</v>
      </c>
      <c r="K3745" s="164">
        <v>5700</v>
      </c>
      <c r="L3745" s="164">
        <v>5700</v>
      </c>
      <c r="M3745" s="164">
        <f t="shared" si="1774"/>
        <v>0</v>
      </c>
      <c r="N3745" s="164">
        <v>0</v>
      </c>
      <c r="O3745" s="164">
        <v>0</v>
      </c>
      <c r="P3745" s="164">
        <v>0</v>
      </c>
      <c r="Q3745" s="164">
        <v>0</v>
      </c>
      <c r="R3745" s="164">
        <f t="shared" si="1775"/>
        <v>0</v>
      </c>
      <c r="S3745" s="164">
        <v>0</v>
      </c>
      <c r="T3745" s="164">
        <v>0</v>
      </c>
      <c r="U3745" s="164">
        <v>0</v>
      </c>
      <c r="V3745" s="164">
        <v>0</v>
      </c>
    </row>
    <row r="3746" spans="1:22" ht="16.5" thickTop="1" thickBot="1">
      <c r="A3746" s="160" t="s">
        <v>1282</v>
      </c>
      <c r="B3746" s="167" t="s">
        <v>1283</v>
      </c>
      <c r="C3746" s="164">
        <f t="shared" si="1771"/>
        <v>109480</v>
      </c>
      <c r="D3746" s="164">
        <f t="shared" si="1772"/>
        <v>27500</v>
      </c>
      <c r="E3746" s="164">
        <f t="shared" si="1772"/>
        <v>27300</v>
      </c>
      <c r="F3746" s="164">
        <f t="shared" si="1772"/>
        <v>27300</v>
      </c>
      <c r="G3746" s="164">
        <f t="shared" si="1772"/>
        <v>27380</v>
      </c>
      <c r="H3746" s="164">
        <f t="shared" si="1773"/>
        <v>109480</v>
      </c>
      <c r="I3746" s="164">
        <f>SUM(I3747)</f>
        <v>27500</v>
      </c>
      <c r="J3746" s="164">
        <f>SUM(J3747)</f>
        <v>27300</v>
      </c>
      <c r="K3746" s="164">
        <f>SUM(K3747)</f>
        <v>27300</v>
      </c>
      <c r="L3746" s="164">
        <f>SUM(L3747)</f>
        <v>27380</v>
      </c>
      <c r="M3746" s="164">
        <f t="shared" si="1774"/>
        <v>0</v>
      </c>
      <c r="N3746" s="164">
        <f>SUM(N3747)</f>
        <v>0</v>
      </c>
      <c r="O3746" s="164">
        <f>SUM(O3747)</f>
        <v>0</v>
      </c>
      <c r="P3746" s="164">
        <f>SUM(P3747)</f>
        <v>0</v>
      </c>
      <c r="Q3746" s="164">
        <f>SUM(Q3747)</f>
        <v>0</v>
      </c>
      <c r="R3746" s="164">
        <f t="shared" si="1775"/>
        <v>0</v>
      </c>
      <c r="S3746" s="164">
        <f>SUM(S3747)</f>
        <v>0</v>
      </c>
      <c r="T3746" s="164">
        <f>SUM(T3747)</f>
        <v>0</v>
      </c>
      <c r="U3746" s="164">
        <f>SUM(U3747)</f>
        <v>0</v>
      </c>
      <c r="V3746" s="164">
        <f>SUM(V3747)</f>
        <v>0</v>
      </c>
    </row>
    <row r="3747" spans="1:22" ht="16.5" thickTop="1" thickBot="1">
      <c r="A3747" s="160" t="s">
        <v>121</v>
      </c>
      <c r="B3747" s="168" t="s">
        <v>99</v>
      </c>
      <c r="C3747" s="164">
        <f t="shared" si="1771"/>
        <v>109480</v>
      </c>
      <c r="D3747" s="164">
        <f t="shared" si="1772"/>
        <v>27500</v>
      </c>
      <c r="E3747" s="164">
        <f t="shared" si="1772"/>
        <v>27300</v>
      </c>
      <c r="F3747" s="164">
        <f t="shared" si="1772"/>
        <v>27300</v>
      </c>
      <c r="G3747" s="164">
        <f t="shared" si="1772"/>
        <v>27380</v>
      </c>
      <c r="H3747" s="164">
        <f t="shared" si="1773"/>
        <v>109480</v>
      </c>
      <c r="I3747" s="164">
        <f>SUM(I3748:I3749)</f>
        <v>27500</v>
      </c>
      <c r="J3747" s="164">
        <f>SUM(J3748:J3749)</f>
        <v>27300</v>
      </c>
      <c r="K3747" s="164">
        <f>SUM(K3748:K3749)</f>
        <v>27300</v>
      </c>
      <c r="L3747" s="164">
        <f>SUM(L3748:L3749)</f>
        <v>27380</v>
      </c>
      <c r="M3747" s="164">
        <f t="shared" si="1774"/>
        <v>0</v>
      </c>
      <c r="N3747" s="164">
        <f>SUM(N3748:N3749)</f>
        <v>0</v>
      </c>
      <c r="O3747" s="164">
        <f>SUM(O3748:O3749)</f>
        <v>0</v>
      </c>
      <c r="P3747" s="164">
        <f>SUM(P3748:P3749)</f>
        <v>0</v>
      </c>
      <c r="Q3747" s="164">
        <f>SUM(Q3748:Q3749)</f>
        <v>0</v>
      </c>
      <c r="R3747" s="164">
        <f t="shared" si="1775"/>
        <v>0</v>
      </c>
      <c r="S3747" s="164">
        <f>SUM(S3748:S3749)</f>
        <v>0</v>
      </c>
      <c r="T3747" s="164">
        <f>SUM(T3748:T3749)</f>
        <v>0</v>
      </c>
      <c r="U3747" s="164">
        <f>SUM(U3748:U3749)</f>
        <v>0</v>
      </c>
      <c r="V3747" s="164">
        <f>SUM(V3748:V3749)</f>
        <v>0</v>
      </c>
    </row>
    <row r="3748" spans="1:22" ht="16.5" thickTop="1" thickBot="1">
      <c r="A3748" s="160" t="s">
        <v>121</v>
      </c>
      <c r="B3748" s="169" t="s">
        <v>100</v>
      </c>
      <c r="C3748" s="164">
        <f t="shared" si="1771"/>
        <v>77280</v>
      </c>
      <c r="D3748" s="164">
        <f t="shared" si="1772"/>
        <v>19400</v>
      </c>
      <c r="E3748" s="164">
        <f t="shared" si="1772"/>
        <v>19300</v>
      </c>
      <c r="F3748" s="164">
        <f t="shared" si="1772"/>
        <v>19300</v>
      </c>
      <c r="G3748" s="164">
        <f t="shared" si="1772"/>
        <v>19280</v>
      </c>
      <c r="H3748" s="164">
        <f t="shared" si="1773"/>
        <v>77280</v>
      </c>
      <c r="I3748" s="164">
        <v>19400</v>
      </c>
      <c r="J3748" s="164">
        <v>19300</v>
      </c>
      <c r="K3748" s="164">
        <v>19300</v>
      </c>
      <c r="L3748" s="164">
        <v>19280</v>
      </c>
      <c r="M3748" s="164">
        <f t="shared" si="1774"/>
        <v>0</v>
      </c>
      <c r="N3748" s="164">
        <v>0</v>
      </c>
      <c r="O3748" s="164">
        <v>0</v>
      </c>
      <c r="P3748" s="164">
        <v>0</v>
      </c>
      <c r="Q3748" s="164">
        <v>0</v>
      </c>
      <c r="R3748" s="164">
        <f t="shared" si="1775"/>
        <v>0</v>
      </c>
      <c r="S3748" s="164">
        <v>0</v>
      </c>
      <c r="T3748" s="164">
        <v>0</v>
      </c>
      <c r="U3748" s="164">
        <v>0</v>
      </c>
      <c r="V3748" s="164">
        <v>0</v>
      </c>
    </row>
    <row r="3749" spans="1:22" ht="16.5" thickTop="1" thickBot="1">
      <c r="A3749" s="160" t="s">
        <v>121</v>
      </c>
      <c r="B3749" s="169" t="s">
        <v>101</v>
      </c>
      <c r="C3749" s="164">
        <f t="shared" si="1771"/>
        <v>32200</v>
      </c>
      <c r="D3749" s="164">
        <f t="shared" si="1772"/>
        <v>8100</v>
      </c>
      <c r="E3749" s="164">
        <f t="shared" si="1772"/>
        <v>8000</v>
      </c>
      <c r="F3749" s="164">
        <f t="shared" si="1772"/>
        <v>8000</v>
      </c>
      <c r="G3749" s="164">
        <f t="shared" si="1772"/>
        <v>8100</v>
      </c>
      <c r="H3749" s="164">
        <f t="shared" si="1773"/>
        <v>32200</v>
      </c>
      <c r="I3749" s="164">
        <v>8100</v>
      </c>
      <c r="J3749" s="164">
        <v>8000</v>
      </c>
      <c r="K3749" s="164">
        <v>8000</v>
      </c>
      <c r="L3749" s="164">
        <v>8100</v>
      </c>
      <c r="M3749" s="164">
        <f t="shared" si="1774"/>
        <v>0</v>
      </c>
      <c r="N3749" s="164">
        <v>0</v>
      </c>
      <c r="O3749" s="164">
        <v>0</v>
      </c>
      <c r="P3749" s="164">
        <v>0</v>
      </c>
      <c r="Q3749" s="164">
        <v>0</v>
      </c>
      <c r="R3749" s="164">
        <f t="shared" si="1775"/>
        <v>0</v>
      </c>
      <c r="S3749" s="164">
        <v>0</v>
      </c>
      <c r="T3749" s="164">
        <v>0</v>
      </c>
      <c r="U3749" s="164">
        <v>0</v>
      </c>
      <c r="V3749" s="164">
        <v>0</v>
      </c>
    </row>
    <row r="3750" spans="1:22" ht="16.5" thickTop="1" thickBot="1">
      <c r="A3750" s="160" t="s">
        <v>1284</v>
      </c>
      <c r="B3750" s="167" t="s">
        <v>1285</v>
      </c>
      <c r="C3750" s="164">
        <f t="shared" si="1771"/>
        <v>112230</v>
      </c>
      <c r="D3750" s="164">
        <f t="shared" si="1772"/>
        <v>28200</v>
      </c>
      <c r="E3750" s="164">
        <f t="shared" si="1772"/>
        <v>28000</v>
      </c>
      <c r="F3750" s="164">
        <f t="shared" si="1772"/>
        <v>28000</v>
      </c>
      <c r="G3750" s="164">
        <f t="shared" si="1772"/>
        <v>28030</v>
      </c>
      <c r="H3750" s="164">
        <f t="shared" si="1773"/>
        <v>112230</v>
      </c>
      <c r="I3750" s="164">
        <f>SUM(I3751)</f>
        <v>28200</v>
      </c>
      <c r="J3750" s="164">
        <f>SUM(J3751)</f>
        <v>28000</v>
      </c>
      <c r="K3750" s="164">
        <f>SUM(K3751)</f>
        <v>28000</v>
      </c>
      <c r="L3750" s="164">
        <f>SUM(L3751)</f>
        <v>28030</v>
      </c>
      <c r="M3750" s="164">
        <f t="shared" si="1774"/>
        <v>0</v>
      </c>
      <c r="N3750" s="164">
        <f>SUM(N3751)</f>
        <v>0</v>
      </c>
      <c r="O3750" s="164">
        <f>SUM(O3751)</f>
        <v>0</v>
      </c>
      <c r="P3750" s="164">
        <f>SUM(P3751)</f>
        <v>0</v>
      </c>
      <c r="Q3750" s="164">
        <f>SUM(Q3751)</f>
        <v>0</v>
      </c>
      <c r="R3750" s="164">
        <f t="shared" si="1775"/>
        <v>0</v>
      </c>
      <c r="S3750" s="164">
        <f>SUM(S3751)</f>
        <v>0</v>
      </c>
      <c r="T3750" s="164">
        <f>SUM(T3751)</f>
        <v>0</v>
      </c>
      <c r="U3750" s="164">
        <f>SUM(U3751)</f>
        <v>0</v>
      </c>
      <c r="V3750" s="164">
        <f>SUM(V3751)</f>
        <v>0</v>
      </c>
    </row>
    <row r="3751" spans="1:22" ht="16.5" thickTop="1" thickBot="1">
      <c r="A3751" s="160" t="s">
        <v>121</v>
      </c>
      <c r="B3751" s="168" t="s">
        <v>99</v>
      </c>
      <c r="C3751" s="164">
        <f t="shared" si="1771"/>
        <v>112230</v>
      </c>
      <c r="D3751" s="164">
        <f t="shared" si="1772"/>
        <v>28200</v>
      </c>
      <c r="E3751" s="164">
        <f t="shared" si="1772"/>
        <v>28000</v>
      </c>
      <c r="F3751" s="164">
        <f t="shared" si="1772"/>
        <v>28000</v>
      </c>
      <c r="G3751" s="164">
        <f t="shared" si="1772"/>
        <v>28030</v>
      </c>
      <c r="H3751" s="164">
        <f t="shared" si="1773"/>
        <v>112230</v>
      </c>
      <c r="I3751" s="164">
        <f>SUM(I3752:I3753)</f>
        <v>28200</v>
      </c>
      <c r="J3751" s="164">
        <f>SUM(J3752:J3753)</f>
        <v>28000</v>
      </c>
      <c r="K3751" s="164">
        <f>SUM(K3752:K3753)</f>
        <v>28000</v>
      </c>
      <c r="L3751" s="164">
        <f>SUM(L3752:L3753)</f>
        <v>28030</v>
      </c>
      <c r="M3751" s="164">
        <f t="shared" si="1774"/>
        <v>0</v>
      </c>
      <c r="N3751" s="164">
        <f>SUM(N3752:N3753)</f>
        <v>0</v>
      </c>
      <c r="O3751" s="164">
        <f>SUM(O3752:O3753)</f>
        <v>0</v>
      </c>
      <c r="P3751" s="164">
        <f>SUM(P3752:P3753)</f>
        <v>0</v>
      </c>
      <c r="Q3751" s="164">
        <f>SUM(Q3752:Q3753)</f>
        <v>0</v>
      </c>
      <c r="R3751" s="164">
        <f t="shared" si="1775"/>
        <v>0</v>
      </c>
      <c r="S3751" s="164">
        <f>SUM(S3752:S3753)</f>
        <v>0</v>
      </c>
      <c r="T3751" s="164">
        <f>SUM(T3752:T3753)</f>
        <v>0</v>
      </c>
      <c r="U3751" s="164">
        <f>SUM(U3752:U3753)</f>
        <v>0</v>
      </c>
      <c r="V3751" s="164">
        <f>SUM(V3752:V3753)</f>
        <v>0</v>
      </c>
    </row>
    <row r="3752" spans="1:22" ht="16.5" thickTop="1" thickBot="1">
      <c r="A3752" s="160" t="s">
        <v>121</v>
      </c>
      <c r="B3752" s="169" t="s">
        <v>100</v>
      </c>
      <c r="C3752" s="164">
        <f t="shared" si="1771"/>
        <v>88430</v>
      </c>
      <c r="D3752" s="164">
        <f t="shared" si="1772"/>
        <v>22200</v>
      </c>
      <c r="E3752" s="164">
        <f t="shared" si="1772"/>
        <v>22100</v>
      </c>
      <c r="F3752" s="164">
        <f t="shared" si="1772"/>
        <v>22100</v>
      </c>
      <c r="G3752" s="164">
        <f t="shared" si="1772"/>
        <v>22030</v>
      </c>
      <c r="H3752" s="164">
        <f t="shared" si="1773"/>
        <v>88430</v>
      </c>
      <c r="I3752" s="164">
        <v>22200</v>
      </c>
      <c r="J3752" s="164">
        <v>22100</v>
      </c>
      <c r="K3752" s="164">
        <v>22100</v>
      </c>
      <c r="L3752" s="164">
        <v>22030</v>
      </c>
      <c r="M3752" s="164">
        <f t="shared" si="1774"/>
        <v>0</v>
      </c>
      <c r="N3752" s="164">
        <v>0</v>
      </c>
      <c r="O3752" s="164">
        <v>0</v>
      </c>
      <c r="P3752" s="164">
        <v>0</v>
      </c>
      <c r="Q3752" s="164">
        <v>0</v>
      </c>
      <c r="R3752" s="164">
        <f t="shared" si="1775"/>
        <v>0</v>
      </c>
      <c r="S3752" s="164">
        <v>0</v>
      </c>
      <c r="T3752" s="164">
        <v>0</v>
      </c>
      <c r="U3752" s="164">
        <v>0</v>
      </c>
      <c r="V3752" s="164">
        <v>0</v>
      </c>
    </row>
    <row r="3753" spans="1:22" ht="16.5" thickTop="1" thickBot="1">
      <c r="A3753" s="160" t="s">
        <v>121</v>
      </c>
      <c r="B3753" s="169" t="s">
        <v>101</v>
      </c>
      <c r="C3753" s="164">
        <f t="shared" si="1771"/>
        <v>23800</v>
      </c>
      <c r="D3753" s="164">
        <f t="shared" si="1772"/>
        <v>6000</v>
      </c>
      <c r="E3753" s="164">
        <f t="shared" si="1772"/>
        <v>5900</v>
      </c>
      <c r="F3753" s="164">
        <f t="shared" si="1772"/>
        <v>5900</v>
      </c>
      <c r="G3753" s="164">
        <f t="shared" si="1772"/>
        <v>6000</v>
      </c>
      <c r="H3753" s="164">
        <f t="shared" si="1773"/>
        <v>23800</v>
      </c>
      <c r="I3753" s="164">
        <v>6000</v>
      </c>
      <c r="J3753" s="164">
        <v>5900</v>
      </c>
      <c r="K3753" s="164">
        <v>5900</v>
      </c>
      <c r="L3753" s="164">
        <v>6000</v>
      </c>
      <c r="M3753" s="164">
        <f t="shared" si="1774"/>
        <v>0</v>
      </c>
      <c r="N3753" s="164">
        <v>0</v>
      </c>
      <c r="O3753" s="164">
        <v>0</v>
      </c>
      <c r="P3753" s="164">
        <v>0</v>
      </c>
      <c r="Q3753" s="164">
        <v>0</v>
      </c>
      <c r="R3753" s="164">
        <f t="shared" si="1775"/>
        <v>0</v>
      </c>
      <c r="S3753" s="164">
        <v>0</v>
      </c>
      <c r="T3753" s="164">
        <v>0</v>
      </c>
      <c r="U3753" s="164">
        <v>0</v>
      </c>
      <c r="V3753" s="164">
        <v>0</v>
      </c>
    </row>
    <row r="3754" spans="1:22" ht="16.5" thickTop="1" thickBot="1">
      <c r="A3754" s="160" t="s">
        <v>1286</v>
      </c>
      <c r="B3754" s="167" t="s">
        <v>1287</v>
      </c>
      <c r="C3754" s="164">
        <f t="shared" si="1771"/>
        <v>87900</v>
      </c>
      <c r="D3754" s="164">
        <f t="shared" si="1772"/>
        <v>22100</v>
      </c>
      <c r="E3754" s="164">
        <f t="shared" si="1772"/>
        <v>21900</v>
      </c>
      <c r="F3754" s="164">
        <f t="shared" si="1772"/>
        <v>21900</v>
      </c>
      <c r="G3754" s="164">
        <f t="shared" si="1772"/>
        <v>22000</v>
      </c>
      <c r="H3754" s="164">
        <f t="shared" si="1773"/>
        <v>87900</v>
      </c>
      <c r="I3754" s="164">
        <f>SUM(I3755)</f>
        <v>22100</v>
      </c>
      <c r="J3754" s="164">
        <f>SUM(J3755)</f>
        <v>21900</v>
      </c>
      <c r="K3754" s="164">
        <f>SUM(K3755)</f>
        <v>21900</v>
      </c>
      <c r="L3754" s="164">
        <f>SUM(L3755)</f>
        <v>22000</v>
      </c>
      <c r="M3754" s="164">
        <f t="shared" si="1774"/>
        <v>0</v>
      </c>
      <c r="N3754" s="164">
        <f>SUM(N3755)</f>
        <v>0</v>
      </c>
      <c r="O3754" s="164">
        <f>SUM(O3755)</f>
        <v>0</v>
      </c>
      <c r="P3754" s="164">
        <f>SUM(P3755)</f>
        <v>0</v>
      </c>
      <c r="Q3754" s="164">
        <f>SUM(Q3755)</f>
        <v>0</v>
      </c>
      <c r="R3754" s="164">
        <f t="shared" si="1775"/>
        <v>0</v>
      </c>
      <c r="S3754" s="164">
        <f>SUM(S3755)</f>
        <v>0</v>
      </c>
      <c r="T3754" s="164">
        <f>SUM(T3755)</f>
        <v>0</v>
      </c>
      <c r="U3754" s="164">
        <f>SUM(U3755)</f>
        <v>0</v>
      </c>
      <c r="V3754" s="164">
        <f>SUM(V3755)</f>
        <v>0</v>
      </c>
    </row>
    <row r="3755" spans="1:22" ht="16.5" thickTop="1" thickBot="1">
      <c r="A3755" s="160" t="s">
        <v>121</v>
      </c>
      <c r="B3755" s="168" t="s">
        <v>99</v>
      </c>
      <c r="C3755" s="164">
        <f t="shared" si="1771"/>
        <v>87900</v>
      </c>
      <c r="D3755" s="164">
        <f t="shared" si="1772"/>
        <v>22100</v>
      </c>
      <c r="E3755" s="164">
        <f t="shared" si="1772"/>
        <v>21900</v>
      </c>
      <c r="F3755" s="164">
        <f t="shared" si="1772"/>
        <v>21900</v>
      </c>
      <c r="G3755" s="164">
        <f t="shared" si="1772"/>
        <v>22000</v>
      </c>
      <c r="H3755" s="164">
        <f t="shared" si="1773"/>
        <v>87900</v>
      </c>
      <c r="I3755" s="164">
        <f>SUM(I3756:I3758)</f>
        <v>22100</v>
      </c>
      <c r="J3755" s="164">
        <f>SUM(J3756:J3758)</f>
        <v>21900</v>
      </c>
      <c r="K3755" s="164">
        <f>SUM(K3756:K3758)</f>
        <v>21900</v>
      </c>
      <c r="L3755" s="164">
        <f>SUM(L3756:L3758)</f>
        <v>22000</v>
      </c>
      <c r="M3755" s="164">
        <f t="shared" si="1774"/>
        <v>0</v>
      </c>
      <c r="N3755" s="164">
        <f>SUM(N3756:N3758)</f>
        <v>0</v>
      </c>
      <c r="O3755" s="164">
        <f>SUM(O3756:O3758)</f>
        <v>0</v>
      </c>
      <c r="P3755" s="164">
        <f>SUM(P3756:P3758)</f>
        <v>0</v>
      </c>
      <c r="Q3755" s="164">
        <f>SUM(Q3756:Q3758)</f>
        <v>0</v>
      </c>
      <c r="R3755" s="164">
        <f t="shared" si="1775"/>
        <v>0</v>
      </c>
      <c r="S3755" s="164">
        <f>SUM(S3756:S3758)</f>
        <v>0</v>
      </c>
      <c r="T3755" s="164">
        <f>SUM(T3756:T3758)</f>
        <v>0</v>
      </c>
      <c r="U3755" s="164">
        <f>SUM(U3756:U3758)</f>
        <v>0</v>
      </c>
      <c r="V3755" s="164">
        <f>SUM(V3756:V3758)</f>
        <v>0</v>
      </c>
    </row>
    <row r="3756" spans="1:22" ht="16.5" thickTop="1" thickBot="1">
      <c r="A3756" s="160" t="s">
        <v>121</v>
      </c>
      <c r="B3756" s="169" t="s">
        <v>100</v>
      </c>
      <c r="C3756" s="164">
        <f t="shared" si="1771"/>
        <v>63600</v>
      </c>
      <c r="D3756" s="164">
        <f t="shared" si="1772"/>
        <v>15900</v>
      </c>
      <c r="E3756" s="164">
        <f t="shared" si="1772"/>
        <v>15900</v>
      </c>
      <c r="F3756" s="164">
        <f t="shared" si="1772"/>
        <v>15900</v>
      </c>
      <c r="G3756" s="164">
        <f t="shared" si="1772"/>
        <v>15900</v>
      </c>
      <c r="H3756" s="164">
        <f t="shared" si="1773"/>
        <v>63600</v>
      </c>
      <c r="I3756" s="164">
        <v>15900</v>
      </c>
      <c r="J3756" s="164">
        <v>15900</v>
      </c>
      <c r="K3756" s="164">
        <v>15900</v>
      </c>
      <c r="L3756" s="164">
        <v>15900</v>
      </c>
      <c r="M3756" s="164">
        <f t="shared" si="1774"/>
        <v>0</v>
      </c>
      <c r="N3756" s="164">
        <v>0</v>
      </c>
      <c r="O3756" s="164">
        <v>0</v>
      </c>
      <c r="P3756" s="164">
        <v>0</v>
      </c>
      <c r="Q3756" s="164">
        <v>0</v>
      </c>
      <c r="R3756" s="164">
        <f t="shared" si="1775"/>
        <v>0</v>
      </c>
      <c r="S3756" s="164">
        <v>0</v>
      </c>
      <c r="T3756" s="164">
        <v>0</v>
      </c>
      <c r="U3756" s="164">
        <v>0</v>
      </c>
      <c r="V3756" s="164">
        <v>0</v>
      </c>
    </row>
    <row r="3757" spans="1:22" ht="16.5" thickTop="1" thickBot="1">
      <c r="A3757" s="160" t="s">
        <v>121</v>
      </c>
      <c r="B3757" s="169" t="s">
        <v>101</v>
      </c>
      <c r="C3757" s="164">
        <f t="shared" si="1771"/>
        <v>24200</v>
      </c>
      <c r="D3757" s="164">
        <f t="shared" si="1772"/>
        <v>6100</v>
      </c>
      <c r="E3757" s="164">
        <f t="shared" si="1772"/>
        <v>6000</v>
      </c>
      <c r="F3757" s="164">
        <f t="shared" si="1772"/>
        <v>6000</v>
      </c>
      <c r="G3757" s="164">
        <f t="shared" si="1772"/>
        <v>6100</v>
      </c>
      <c r="H3757" s="164">
        <f t="shared" si="1773"/>
        <v>24200</v>
      </c>
      <c r="I3757" s="164">
        <v>6100</v>
      </c>
      <c r="J3757" s="164">
        <v>6000</v>
      </c>
      <c r="K3757" s="164">
        <v>6000</v>
      </c>
      <c r="L3757" s="164">
        <v>6100</v>
      </c>
      <c r="M3757" s="164">
        <f t="shared" si="1774"/>
        <v>0</v>
      </c>
      <c r="N3757" s="164">
        <v>0</v>
      </c>
      <c r="O3757" s="164">
        <v>0</v>
      </c>
      <c r="P3757" s="164">
        <v>0</v>
      </c>
      <c r="Q3757" s="164">
        <v>0</v>
      </c>
      <c r="R3757" s="164">
        <f t="shared" si="1775"/>
        <v>0</v>
      </c>
      <c r="S3757" s="164">
        <v>0</v>
      </c>
      <c r="T3757" s="164">
        <v>0</v>
      </c>
      <c r="U3757" s="164">
        <v>0</v>
      </c>
      <c r="V3757" s="164">
        <v>0</v>
      </c>
    </row>
    <row r="3758" spans="1:22" ht="16.5" thickTop="1" thickBot="1">
      <c r="A3758" s="160" t="s">
        <v>121</v>
      </c>
      <c r="B3758" s="169" t="s">
        <v>105</v>
      </c>
      <c r="C3758" s="164">
        <f t="shared" si="1771"/>
        <v>100</v>
      </c>
      <c r="D3758" s="164">
        <f t="shared" si="1772"/>
        <v>100</v>
      </c>
      <c r="E3758" s="164">
        <f t="shared" si="1772"/>
        <v>0</v>
      </c>
      <c r="F3758" s="164">
        <f t="shared" si="1772"/>
        <v>0</v>
      </c>
      <c r="G3758" s="164">
        <f t="shared" si="1772"/>
        <v>0</v>
      </c>
      <c r="H3758" s="164">
        <f t="shared" si="1773"/>
        <v>100</v>
      </c>
      <c r="I3758" s="164">
        <f>SUM(I3759)</f>
        <v>100</v>
      </c>
      <c r="J3758" s="164">
        <f>SUM(J3759)</f>
        <v>0</v>
      </c>
      <c r="K3758" s="164">
        <f>SUM(K3759)</f>
        <v>0</v>
      </c>
      <c r="L3758" s="164">
        <f>SUM(L3759)</f>
        <v>0</v>
      </c>
      <c r="M3758" s="164">
        <f t="shared" si="1774"/>
        <v>0</v>
      </c>
      <c r="N3758" s="164">
        <f>SUM(N3759)</f>
        <v>0</v>
      </c>
      <c r="O3758" s="164">
        <f>SUM(O3759)</f>
        <v>0</v>
      </c>
      <c r="P3758" s="164">
        <f>SUM(P3759)</f>
        <v>0</v>
      </c>
      <c r="Q3758" s="164">
        <f>SUM(Q3759)</f>
        <v>0</v>
      </c>
      <c r="R3758" s="164">
        <f t="shared" si="1775"/>
        <v>0</v>
      </c>
      <c r="S3758" s="164">
        <f>SUM(S3759)</f>
        <v>0</v>
      </c>
      <c r="T3758" s="164">
        <f>SUM(T3759)</f>
        <v>0</v>
      </c>
      <c r="U3758" s="164">
        <f>SUM(U3759)</f>
        <v>0</v>
      </c>
      <c r="V3758" s="164">
        <f>SUM(V3759)</f>
        <v>0</v>
      </c>
    </row>
    <row r="3759" spans="1:22" ht="31.5" thickTop="1" thickBot="1">
      <c r="A3759" s="160" t="s">
        <v>121</v>
      </c>
      <c r="B3759" s="170" t="s">
        <v>153</v>
      </c>
      <c r="C3759" s="164">
        <f t="shared" si="1771"/>
        <v>100</v>
      </c>
      <c r="D3759" s="164">
        <f t="shared" si="1772"/>
        <v>100</v>
      </c>
      <c r="E3759" s="164">
        <f t="shared" si="1772"/>
        <v>0</v>
      </c>
      <c r="F3759" s="164">
        <f t="shared" si="1772"/>
        <v>0</v>
      </c>
      <c r="G3759" s="164">
        <f t="shared" si="1772"/>
        <v>0</v>
      </c>
      <c r="H3759" s="164">
        <f t="shared" si="1773"/>
        <v>100</v>
      </c>
      <c r="I3759" s="164">
        <v>100</v>
      </c>
      <c r="J3759" s="164">
        <v>0</v>
      </c>
      <c r="K3759" s="164">
        <v>0</v>
      </c>
      <c r="L3759" s="164">
        <v>0</v>
      </c>
      <c r="M3759" s="164">
        <f t="shared" si="1774"/>
        <v>0</v>
      </c>
      <c r="N3759" s="164">
        <v>0</v>
      </c>
      <c r="O3759" s="164">
        <v>0</v>
      </c>
      <c r="P3759" s="164">
        <v>0</v>
      </c>
      <c r="Q3759" s="164">
        <v>0</v>
      </c>
      <c r="R3759" s="164">
        <f t="shared" si="1775"/>
        <v>0</v>
      </c>
      <c r="S3759" s="164">
        <v>0</v>
      </c>
      <c r="T3759" s="164">
        <v>0</v>
      </c>
      <c r="U3759" s="164">
        <v>0</v>
      </c>
      <c r="V3759" s="164">
        <v>0</v>
      </c>
    </row>
    <row r="3760" spans="1:22" ht="16.5" thickTop="1" thickBot="1">
      <c r="A3760" s="160" t="s">
        <v>1288</v>
      </c>
      <c r="B3760" s="167" t="s">
        <v>1289</v>
      </c>
      <c r="C3760" s="164">
        <f t="shared" si="1771"/>
        <v>87540</v>
      </c>
      <c r="D3760" s="164">
        <f t="shared" si="1772"/>
        <v>22040</v>
      </c>
      <c r="E3760" s="164">
        <f t="shared" si="1772"/>
        <v>21800</v>
      </c>
      <c r="F3760" s="164">
        <f t="shared" si="1772"/>
        <v>21800</v>
      </c>
      <c r="G3760" s="164">
        <f t="shared" si="1772"/>
        <v>21900</v>
      </c>
      <c r="H3760" s="164">
        <f t="shared" si="1773"/>
        <v>87540</v>
      </c>
      <c r="I3760" s="164">
        <f>SUM(I3761)</f>
        <v>22040</v>
      </c>
      <c r="J3760" s="164">
        <f>SUM(J3761)</f>
        <v>21800</v>
      </c>
      <c r="K3760" s="164">
        <f>SUM(K3761)</f>
        <v>21800</v>
      </c>
      <c r="L3760" s="164">
        <f>SUM(L3761)</f>
        <v>21900</v>
      </c>
      <c r="M3760" s="164">
        <f t="shared" si="1774"/>
        <v>0</v>
      </c>
      <c r="N3760" s="164">
        <f>SUM(N3761)</f>
        <v>0</v>
      </c>
      <c r="O3760" s="164">
        <f>SUM(O3761)</f>
        <v>0</v>
      </c>
      <c r="P3760" s="164">
        <f>SUM(P3761)</f>
        <v>0</v>
      </c>
      <c r="Q3760" s="164">
        <f>SUM(Q3761)</f>
        <v>0</v>
      </c>
      <c r="R3760" s="164">
        <f t="shared" si="1775"/>
        <v>0</v>
      </c>
      <c r="S3760" s="164">
        <f>SUM(S3761)</f>
        <v>0</v>
      </c>
      <c r="T3760" s="164">
        <f>SUM(T3761)</f>
        <v>0</v>
      </c>
      <c r="U3760" s="164">
        <f>SUM(U3761)</f>
        <v>0</v>
      </c>
      <c r="V3760" s="164">
        <f>SUM(V3761)</f>
        <v>0</v>
      </c>
    </row>
    <row r="3761" spans="1:22" ht="16.5" thickTop="1" thickBot="1">
      <c r="A3761" s="160" t="s">
        <v>121</v>
      </c>
      <c r="B3761" s="168" t="s">
        <v>99</v>
      </c>
      <c r="C3761" s="164">
        <f t="shared" si="1771"/>
        <v>87540</v>
      </c>
      <c r="D3761" s="164">
        <f t="shared" si="1772"/>
        <v>22040</v>
      </c>
      <c r="E3761" s="164">
        <f t="shared" si="1772"/>
        <v>21800</v>
      </c>
      <c r="F3761" s="164">
        <f t="shared" si="1772"/>
        <v>21800</v>
      </c>
      <c r="G3761" s="164">
        <f t="shared" si="1772"/>
        <v>21900</v>
      </c>
      <c r="H3761" s="164">
        <f t="shared" si="1773"/>
        <v>87540</v>
      </c>
      <c r="I3761" s="164">
        <f>SUM(I3762:I3764)</f>
        <v>22040</v>
      </c>
      <c r="J3761" s="164">
        <f>SUM(J3762:J3764)</f>
        <v>21800</v>
      </c>
      <c r="K3761" s="164">
        <f>SUM(K3762:K3764)</f>
        <v>21800</v>
      </c>
      <c r="L3761" s="164">
        <f>SUM(L3762:L3764)</f>
        <v>21900</v>
      </c>
      <c r="M3761" s="164">
        <f t="shared" si="1774"/>
        <v>0</v>
      </c>
      <c r="N3761" s="164">
        <f>SUM(N3762:N3764)</f>
        <v>0</v>
      </c>
      <c r="O3761" s="164">
        <f>SUM(O3762:O3764)</f>
        <v>0</v>
      </c>
      <c r="P3761" s="164">
        <f>SUM(P3762:P3764)</f>
        <v>0</v>
      </c>
      <c r="Q3761" s="164">
        <f>SUM(Q3762:Q3764)</f>
        <v>0</v>
      </c>
      <c r="R3761" s="164">
        <f t="shared" si="1775"/>
        <v>0</v>
      </c>
      <c r="S3761" s="164">
        <f>SUM(S3762:S3764)</f>
        <v>0</v>
      </c>
      <c r="T3761" s="164">
        <f>SUM(T3762:T3764)</f>
        <v>0</v>
      </c>
      <c r="U3761" s="164">
        <f>SUM(U3762:U3764)</f>
        <v>0</v>
      </c>
      <c r="V3761" s="164">
        <f>SUM(V3762:V3764)</f>
        <v>0</v>
      </c>
    </row>
    <row r="3762" spans="1:22" ht="16.5" thickTop="1" thickBot="1">
      <c r="A3762" s="160" t="s">
        <v>121</v>
      </c>
      <c r="B3762" s="169" t="s">
        <v>100</v>
      </c>
      <c r="C3762" s="164">
        <f t="shared" si="1771"/>
        <v>63600</v>
      </c>
      <c r="D3762" s="164">
        <f t="shared" si="1772"/>
        <v>15900</v>
      </c>
      <c r="E3762" s="164">
        <f t="shared" si="1772"/>
        <v>15900</v>
      </c>
      <c r="F3762" s="164">
        <f t="shared" si="1772"/>
        <v>15900</v>
      </c>
      <c r="G3762" s="164">
        <f t="shared" si="1772"/>
        <v>15900</v>
      </c>
      <c r="H3762" s="164">
        <f t="shared" si="1773"/>
        <v>63600</v>
      </c>
      <c r="I3762" s="164">
        <v>15900</v>
      </c>
      <c r="J3762" s="164">
        <v>15900</v>
      </c>
      <c r="K3762" s="164">
        <v>15900</v>
      </c>
      <c r="L3762" s="164">
        <v>15900</v>
      </c>
      <c r="M3762" s="164">
        <f t="shared" si="1774"/>
        <v>0</v>
      </c>
      <c r="N3762" s="164">
        <v>0</v>
      </c>
      <c r="O3762" s="164">
        <v>0</v>
      </c>
      <c r="P3762" s="164">
        <v>0</v>
      </c>
      <c r="Q3762" s="164">
        <v>0</v>
      </c>
      <c r="R3762" s="164">
        <f t="shared" si="1775"/>
        <v>0</v>
      </c>
      <c r="S3762" s="164">
        <v>0</v>
      </c>
      <c r="T3762" s="164">
        <v>0</v>
      </c>
      <c r="U3762" s="164">
        <v>0</v>
      </c>
      <c r="V3762" s="164">
        <v>0</v>
      </c>
    </row>
    <row r="3763" spans="1:22" ht="16.5" thickTop="1" thickBot="1">
      <c r="A3763" s="160" t="s">
        <v>121</v>
      </c>
      <c r="B3763" s="169" t="s">
        <v>101</v>
      </c>
      <c r="C3763" s="164">
        <f t="shared" si="1771"/>
        <v>23800</v>
      </c>
      <c r="D3763" s="164">
        <f t="shared" si="1772"/>
        <v>6000</v>
      </c>
      <c r="E3763" s="164">
        <f t="shared" si="1772"/>
        <v>5900</v>
      </c>
      <c r="F3763" s="164">
        <f t="shared" si="1772"/>
        <v>5900</v>
      </c>
      <c r="G3763" s="164">
        <f t="shared" si="1772"/>
        <v>6000</v>
      </c>
      <c r="H3763" s="164">
        <f t="shared" si="1773"/>
        <v>23800</v>
      </c>
      <c r="I3763" s="164">
        <v>6000</v>
      </c>
      <c r="J3763" s="164">
        <v>5900</v>
      </c>
      <c r="K3763" s="164">
        <v>5900</v>
      </c>
      <c r="L3763" s="164">
        <v>6000</v>
      </c>
      <c r="M3763" s="164">
        <f t="shared" si="1774"/>
        <v>0</v>
      </c>
      <c r="N3763" s="164">
        <v>0</v>
      </c>
      <c r="O3763" s="164">
        <v>0</v>
      </c>
      <c r="P3763" s="164">
        <v>0</v>
      </c>
      <c r="Q3763" s="164">
        <v>0</v>
      </c>
      <c r="R3763" s="164">
        <f t="shared" si="1775"/>
        <v>0</v>
      </c>
      <c r="S3763" s="164">
        <v>0</v>
      </c>
      <c r="T3763" s="164">
        <v>0</v>
      </c>
      <c r="U3763" s="164">
        <v>0</v>
      </c>
      <c r="V3763" s="164">
        <v>0</v>
      </c>
    </row>
    <row r="3764" spans="1:22" ht="16.5" thickTop="1" thickBot="1">
      <c r="A3764" s="160" t="s">
        <v>121</v>
      </c>
      <c r="B3764" s="169" t="s">
        <v>105</v>
      </c>
      <c r="C3764" s="164">
        <f t="shared" si="1771"/>
        <v>140</v>
      </c>
      <c r="D3764" s="164">
        <f t="shared" si="1772"/>
        <v>140</v>
      </c>
      <c r="E3764" s="164">
        <f t="shared" si="1772"/>
        <v>0</v>
      </c>
      <c r="F3764" s="164">
        <f t="shared" si="1772"/>
        <v>0</v>
      </c>
      <c r="G3764" s="164">
        <f t="shared" si="1772"/>
        <v>0</v>
      </c>
      <c r="H3764" s="164">
        <f t="shared" si="1773"/>
        <v>140</v>
      </c>
      <c r="I3764" s="164">
        <f>SUM(I3765)</f>
        <v>140</v>
      </c>
      <c r="J3764" s="164">
        <f>SUM(J3765)</f>
        <v>0</v>
      </c>
      <c r="K3764" s="164">
        <f>SUM(K3765)</f>
        <v>0</v>
      </c>
      <c r="L3764" s="164">
        <f>SUM(L3765)</f>
        <v>0</v>
      </c>
      <c r="M3764" s="164">
        <f t="shared" si="1774"/>
        <v>0</v>
      </c>
      <c r="N3764" s="164">
        <f>SUM(N3765)</f>
        <v>0</v>
      </c>
      <c r="O3764" s="164">
        <f>SUM(O3765)</f>
        <v>0</v>
      </c>
      <c r="P3764" s="164">
        <f>SUM(P3765)</f>
        <v>0</v>
      </c>
      <c r="Q3764" s="164">
        <f>SUM(Q3765)</f>
        <v>0</v>
      </c>
      <c r="R3764" s="164">
        <f t="shared" si="1775"/>
        <v>0</v>
      </c>
      <c r="S3764" s="164">
        <f>SUM(S3765)</f>
        <v>0</v>
      </c>
      <c r="T3764" s="164">
        <f>SUM(T3765)</f>
        <v>0</v>
      </c>
      <c r="U3764" s="164">
        <f>SUM(U3765)</f>
        <v>0</v>
      </c>
      <c r="V3764" s="164">
        <f>SUM(V3765)</f>
        <v>0</v>
      </c>
    </row>
    <row r="3765" spans="1:22" ht="31.5" thickTop="1" thickBot="1">
      <c r="A3765" s="160" t="s">
        <v>121</v>
      </c>
      <c r="B3765" s="170" t="s">
        <v>153</v>
      </c>
      <c r="C3765" s="164">
        <f t="shared" si="1771"/>
        <v>140</v>
      </c>
      <c r="D3765" s="164">
        <f t="shared" si="1772"/>
        <v>140</v>
      </c>
      <c r="E3765" s="164">
        <f t="shared" si="1772"/>
        <v>0</v>
      </c>
      <c r="F3765" s="164">
        <f t="shared" si="1772"/>
        <v>0</v>
      </c>
      <c r="G3765" s="164">
        <f t="shared" si="1772"/>
        <v>0</v>
      </c>
      <c r="H3765" s="164">
        <f t="shared" si="1773"/>
        <v>140</v>
      </c>
      <c r="I3765" s="164">
        <v>140</v>
      </c>
      <c r="J3765" s="164">
        <v>0</v>
      </c>
      <c r="K3765" s="164">
        <v>0</v>
      </c>
      <c r="L3765" s="164">
        <v>0</v>
      </c>
      <c r="M3765" s="164">
        <f t="shared" si="1774"/>
        <v>0</v>
      </c>
      <c r="N3765" s="164">
        <v>0</v>
      </c>
      <c r="O3765" s="164">
        <v>0</v>
      </c>
      <c r="P3765" s="164">
        <v>0</v>
      </c>
      <c r="Q3765" s="164">
        <v>0</v>
      </c>
      <c r="R3765" s="164">
        <f t="shared" si="1775"/>
        <v>0</v>
      </c>
      <c r="S3765" s="164">
        <v>0</v>
      </c>
      <c r="T3765" s="164">
        <v>0</v>
      </c>
      <c r="U3765" s="164">
        <v>0</v>
      </c>
      <c r="V3765" s="164">
        <v>0</v>
      </c>
    </row>
    <row r="3766" spans="1:22" ht="16.5" thickTop="1" thickBot="1">
      <c r="A3766" s="160" t="s">
        <v>1290</v>
      </c>
      <c r="B3766" s="167" t="s">
        <v>1291</v>
      </c>
      <c r="C3766" s="164">
        <f t="shared" si="1771"/>
        <v>85270</v>
      </c>
      <c r="D3766" s="164">
        <f t="shared" si="1772"/>
        <v>21400</v>
      </c>
      <c r="E3766" s="164">
        <f t="shared" si="1772"/>
        <v>21300</v>
      </c>
      <c r="F3766" s="164">
        <f t="shared" si="1772"/>
        <v>21300</v>
      </c>
      <c r="G3766" s="164">
        <f t="shared" si="1772"/>
        <v>21270</v>
      </c>
      <c r="H3766" s="164">
        <f t="shared" si="1773"/>
        <v>85270</v>
      </c>
      <c r="I3766" s="164">
        <f>SUM(I3767)</f>
        <v>21400</v>
      </c>
      <c r="J3766" s="164">
        <f>SUM(J3767)</f>
        <v>21300</v>
      </c>
      <c r="K3766" s="164">
        <f>SUM(K3767)</f>
        <v>21300</v>
      </c>
      <c r="L3766" s="164">
        <f>SUM(L3767)</f>
        <v>21270</v>
      </c>
      <c r="M3766" s="164">
        <f t="shared" si="1774"/>
        <v>0</v>
      </c>
      <c r="N3766" s="164">
        <f>SUM(N3767)</f>
        <v>0</v>
      </c>
      <c r="O3766" s="164">
        <f>SUM(O3767)</f>
        <v>0</v>
      </c>
      <c r="P3766" s="164">
        <f>SUM(P3767)</f>
        <v>0</v>
      </c>
      <c r="Q3766" s="164">
        <f>SUM(Q3767)</f>
        <v>0</v>
      </c>
      <c r="R3766" s="164">
        <f t="shared" si="1775"/>
        <v>0</v>
      </c>
      <c r="S3766" s="164">
        <f>SUM(S3767)</f>
        <v>0</v>
      </c>
      <c r="T3766" s="164">
        <f>SUM(T3767)</f>
        <v>0</v>
      </c>
      <c r="U3766" s="164">
        <f>SUM(U3767)</f>
        <v>0</v>
      </c>
      <c r="V3766" s="164">
        <f>SUM(V3767)</f>
        <v>0</v>
      </c>
    </row>
    <row r="3767" spans="1:22" ht="16.5" thickTop="1" thickBot="1">
      <c r="A3767" s="160" t="s">
        <v>121</v>
      </c>
      <c r="B3767" s="168" t="s">
        <v>99</v>
      </c>
      <c r="C3767" s="164">
        <f t="shared" si="1771"/>
        <v>85270</v>
      </c>
      <c r="D3767" s="164">
        <f t="shared" si="1772"/>
        <v>21400</v>
      </c>
      <c r="E3767" s="164">
        <f t="shared" si="1772"/>
        <v>21300</v>
      </c>
      <c r="F3767" s="164">
        <f t="shared" si="1772"/>
        <v>21300</v>
      </c>
      <c r="G3767" s="164">
        <f t="shared" si="1772"/>
        <v>21270</v>
      </c>
      <c r="H3767" s="164">
        <f t="shared" si="1773"/>
        <v>85270</v>
      </c>
      <c r="I3767" s="164">
        <f>SUM(I3768:I3769)</f>
        <v>21400</v>
      </c>
      <c r="J3767" s="164">
        <f>SUM(J3768:J3769)</f>
        <v>21300</v>
      </c>
      <c r="K3767" s="164">
        <f>SUM(K3768:K3769)</f>
        <v>21300</v>
      </c>
      <c r="L3767" s="164">
        <f>SUM(L3768:L3769)</f>
        <v>21270</v>
      </c>
      <c r="M3767" s="164">
        <f t="shared" si="1774"/>
        <v>0</v>
      </c>
      <c r="N3767" s="164">
        <f>SUM(N3768:N3769)</f>
        <v>0</v>
      </c>
      <c r="O3767" s="164">
        <f>SUM(O3768:O3769)</f>
        <v>0</v>
      </c>
      <c r="P3767" s="164">
        <f>SUM(P3768:P3769)</f>
        <v>0</v>
      </c>
      <c r="Q3767" s="164">
        <f>SUM(Q3768:Q3769)</f>
        <v>0</v>
      </c>
      <c r="R3767" s="164">
        <f t="shared" si="1775"/>
        <v>0</v>
      </c>
      <c r="S3767" s="164">
        <f>SUM(S3768:S3769)</f>
        <v>0</v>
      </c>
      <c r="T3767" s="164">
        <f>SUM(T3768:T3769)</f>
        <v>0</v>
      </c>
      <c r="U3767" s="164">
        <f>SUM(U3768:U3769)</f>
        <v>0</v>
      </c>
      <c r="V3767" s="164">
        <f>SUM(V3768:V3769)</f>
        <v>0</v>
      </c>
    </row>
    <row r="3768" spans="1:22" ht="16.5" thickTop="1" thickBot="1">
      <c r="A3768" s="160" t="s">
        <v>121</v>
      </c>
      <c r="B3768" s="169" t="s">
        <v>100</v>
      </c>
      <c r="C3768" s="164">
        <f t="shared" si="1771"/>
        <v>64070</v>
      </c>
      <c r="D3768" s="164">
        <f t="shared" si="1772"/>
        <v>16100</v>
      </c>
      <c r="E3768" s="164">
        <f t="shared" si="1772"/>
        <v>16000</v>
      </c>
      <c r="F3768" s="164">
        <f t="shared" si="1772"/>
        <v>16000</v>
      </c>
      <c r="G3768" s="164">
        <f t="shared" si="1772"/>
        <v>15970</v>
      </c>
      <c r="H3768" s="164">
        <f t="shared" si="1773"/>
        <v>64070</v>
      </c>
      <c r="I3768" s="164">
        <v>16100</v>
      </c>
      <c r="J3768" s="164">
        <v>16000</v>
      </c>
      <c r="K3768" s="164">
        <v>16000</v>
      </c>
      <c r="L3768" s="164">
        <v>15970</v>
      </c>
      <c r="M3768" s="164">
        <f t="shared" si="1774"/>
        <v>0</v>
      </c>
      <c r="N3768" s="164">
        <v>0</v>
      </c>
      <c r="O3768" s="164">
        <v>0</v>
      </c>
      <c r="P3768" s="164">
        <v>0</v>
      </c>
      <c r="Q3768" s="164">
        <v>0</v>
      </c>
      <c r="R3768" s="164">
        <f t="shared" si="1775"/>
        <v>0</v>
      </c>
      <c r="S3768" s="164">
        <v>0</v>
      </c>
      <c r="T3768" s="164">
        <v>0</v>
      </c>
      <c r="U3768" s="164">
        <v>0</v>
      </c>
      <c r="V3768" s="164">
        <v>0</v>
      </c>
    </row>
    <row r="3769" spans="1:22" ht="16.5" thickTop="1" thickBot="1">
      <c r="A3769" s="160" t="s">
        <v>121</v>
      </c>
      <c r="B3769" s="169" t="s">
        <v>101</v>
      </c>
      <c r="C3769" s="164">
        <f t="shared" si="1771"/>
        <v>21200</v>
      </c>
      <c r="D3769" s="164">
        <f t="shared" si="1772"/>
        <v>5300</v>
      </c>
      <c r="E3769" s="164">
        <f t="shared" si="1772"/>
        <v>5300</v>
      </c>
      <c r="F3769" s="164">
        <f t="shared" si="1772"/>
        <v>5300</v>
      </c>
      <c r="G3769" s="164">
        <f t="shared" si="1772"/>
        <v>5300</v>
      </c>
      <c r="H3769" s="164">
        <f t="shared" si="1773"/>
        <v>21200</v>
      </c>
      <c r="I3769" s="164">
        <v>5300</v>
      </c>
      <c r="J3769" s="164">
        <v>5300</v>
      </c>
      <c r="K3769" s="164">
        <v>5300</v>
      </c>
      <c r="L3769" s="164">
        <v>5300</v>
      </c>
      <c r="M3769" s="164">
        <f t="shared" si="1774"/>
        <v>0</v>
      </c>
      <c r="N3769" s="164">
        <v>0</v>
      </c>
      <c r="O3769" s="164">
        <v>0</v>
      </c>
      <c r="P3769" s="164">
        <v>0</v>
      </c>
      <c r="Q3769" s="164">
        <v>0</v>
      </c>
      <c r="R3769" s="164">
        <f t="shared" si="1775"/>
        <v>0</v>
      </c>
      <c r="S3769" s="164">
        <v>0</v>
      </c>
      <c r="T3769" s="164">
        <v>0</v>
      </c>
      <c r="U3769" s="164">
        <v>0</v>
      </c>
      <c r="V3769" s="164">
        <v>0</v>
      </c>
    </row>
    <row r="3770" spans="1:22" ht="16.5" thickTop="1" thickBot="1">
      <c r="A3770" s="160" t="s">
        <v>1292</v>
      </c>
      <c r="B3770" s="167" t="s">
        <v>1293</v>
      </c>
      <c r="C3770" s="164">
        <f t="shared" si="1771"/>
        <v>97760</v>
      </c>
      <c r="D3770" s="164">
        <f t="shared" si="1772"/>
        <v>24500</v>
      </c>
      <c r="E3770" s="164">
        <f t="shared" si="1772"/>
        <v>24400</v>
      </c>
      <c r="F3770" s="164">
        <f t="shared" si="1772"/>
        <v>24500</v>
      </c>
      <c r="G3770" s="164">
        <f t="shared" si="1772"/>
        <v>24360</v>
      </c>
      <c r="H3770" s="164">
        <f t="shared" si="1773"/>
        <v>97760</v>
      </c>
      <c r="I3770" s="164">
        <f>SUM(I3771)</f>
        <v>24500</v>
      </c>
      <c r="J3770" s="164">
        <f>SUM(J3771)</f>
        <v>24400</v>
      </c>
      <c r="K3770" s="164">
        <f>SUM(K3771)</f>
        <v>24500</v>
      </c>
      <c r="L3770" s="164">
        <f>SUM(L3771)</f>
        <v>24360</v>
      </c>
      <c r="M3770" s="164">
        <f t="shared" si="1774"/>
        <v>0</v>
      </c>
      <c r="N3770" s="164">
        <f>SUM(N3771)</f>
        <v>0</v>
      </c>
      <c r="O3770" s="164">
        <f>SUM(O3771)</f>
        <v>0</v>
      </c>
      <c r="P3770" s="164">
        <f>SUM(P3771)</f>
        <v>0</v>
      </c>
      <c r="Q3770" s="164">
        <f>SUM(Q3771)</f>
        <v>0</v>
      </c>
      <c r="R3770" s="164">
        <f t="shared" si="1775"/>
        <v>0</v>
      </c>
      <c r="S3770" s="164">
        <f>SUM(S3771)</f>
        <v>0</v>
      </c>
      <c r="T3770" s="164">
        <f>SUM(T3771)</f>
        <v>0</v>
      </c>
      <c r="U3770" s="164">
        <f>SUM(U3771)</f>
        <v>0</v>
      </c>
      <c r="V3770" s="164">
        <f>SUM(V3771)</f>
        <v>0</v>
      </c>
    </row>
    <row r="3771" spans="1:22" ht="16.5" thickTop="1" thickBot="1">
      <c r="A3771" s="160" t="s">
        <v>121</v>
      </c>
      <c r="B3771" s="168" t="s">
        <v>99</v>
      </c>
      <c r="C3771" s="164">
        <f t="shared" si="1771"/>
        <v>97760</v>
      </c>
      <c r="D3771" s="164">
        <f t="shared" si="1772"/>
        <v>24500</v>
      </c>
      <c r="E3771" s="164">
        <f t="shared" si="1772"/>
        <v>24400</v>
      </c>
      <c r="F3771" s="164">
        <f t="shared" si="1772"/>
        <v>24500</v>
      </c>
      <c r="G3771" s="164">
        <f t="shared" si="1772"/>
        <v>24360</v>
      </c>
      <c r="H3771" s="164">
        <f t="shared" si="1773"/>
        <v>97760</v>
      </c>
      <c r="I3771" s="164">
        <f>SUM(I3772:I3774)</f>
        <v>24500</v>
      </c>
      <c r="J3771" s="164">
        <f>SUM(J3772:J3774)</f>
        <v>24400</v>
      </c>
      <c r="K3771" s="164">
        <f>SUM(K3772:K3774)</f>
        <v>24500</v>
      </c>
      <c r="L3771" s="164">
        <f>SUM(L3772:L3774)</f>
        <v>24360</v>
      </c>
      <c r="M3771" s="164">
        <f t="shared" si="1774"/>
        <v>0</v>
      </c>
      <c r="N3771" s="164">
        <f>SUM(N3772:N3774)</f>
        <v>0</v>
      </c>
      <c r="O3771" s="164">
        <f>SUM(O3772:O3774)</f>
        <v>0</v>
      </c>
      <c r="P3771" s="164">
        <f>SUM(P3772:P3774)</f>
        <v>0</v>
      </c>
      <c r="Q3771" s="164">
        <f>SUM(Q3772:Q3774)</f>
        <v>0</v>
      </c>
      <c r="R3771" s="164">
        <f t="shared" si="1775"/>
        <v>0</v>
      </c>
      <c r="S3771" s="164">
        <f>SUM(S3772:S3774)</f>
        <v>0</v>
      </c>
      <c r="T3771" s="164">
        <f>SUM(T3772:T3774)</f>
        <v>0</v>
      </c>
      <c r="U3771" s="164">
        <f>SUM(U3772:U3774)</f>
        <v>0</v>
      </c>
      <c r="V3771" s="164">
        <f>SUM(V3772:V3774)</f>
        <v>0</v>
      </c>
    </row>
    <row r="3772" spans="1:22" ht="16.5" thickTop="1" thickBot="1">
      <c r="A3772" s="160" t="s">
        <v>121</v>
      </c>
      <c r="B3772" s="169" t="s">
        <v>100</v>
      </c>
      <c r="C3772" s="164">
        <f t="shared" si="1771"/>
        <v>63960</v>
      </c>
      <c r="D3772" s="164">
        <f t="shared" si="1772"/>
        <v>16000</v>
      </c>
      <c r="E3772" s="164">
        <f t="shared" si="1772"/>
        <v>16000</v>
      </c>
      <c r="F3772" s="164">
        <f t="shared" si="1772"/>
        <v>16000</v>
      </c>
      <c r="G3772" s="164">
        <f t="shared" si="1772"/>
        <v>15960</v>
      </c>
      <c r="H3772" s="164">
        <f t="shared" si="1773"/>
        <v>63960</v>
      </c>
      <c r="I3772" s="164">
        <v>16000</v>
      </c>
      <c r="J3772" s="164">
        <v>16000</v>
      </c>
      <c r="K3772" s="164">
        <v>16000</v>
      </c>
      <c r="L3772" s="164">
        <v>15960</v>
      </c>
      <c r="M3772" s="164">
        <f t="shared" si="1774"/>
        <v>0</v>
      </c>
      <c r="N3772" s="164">
        <v>0</v>
      </c>
      <c r="O3772" s="164">
        <v>0</v>
      </c>
      <c r="P3772" s="164">
        <v>0</v>
      </c>
      <c r="Q3772" s="164">
        <v>0</v>
      </c>
      <c r="R3772" s="164">
        <f t="shared" si="1775"/>
        <v>0</v>
      </c>
      <c r="S3772" s="164">
        <v>0</v>
      </c>
      <c r="T3772" s="164">
        <v>0</v>
      </c>
      <c r="U3772" s="164">
        <v>0</v>
      </c>
      <c r="V3772" s="164">
        <v>0</v>
      </c>
    </row>
    <row r="3773" spans="1:22" ht="16.5" thickTop="1" thickBot="1">
      <c r="A3773" s="160" t="s">
        <v>121</v>
      </c>
      <c r="B3773" s="169" t="s">
        <v>101</v>
      </c>
      <c r="C3773" s="164">
        <f t="shared" si="1771"/>
        <v>33600</v>
      </c>
      <c r="D3773" s="164">
        <f t="shared" si="1772"/>
        <v>8400</v>
      </c>
      <c r="E3773" s="164">
        <f t="shared" si="1772"/>
        <v>8400</v>
      </c>
      <c r="F3773" s="164">
        <f t="shared" si="1772"/>
        <v>8400</v>
      </c>
      <c r="G3773" s="164">
        <f t="shared" si="1772"/>
        <v>8400</v>
      </c>
      <c r="H3773" s="164">
        <f t="shared" si="1773"/>
        <v>33600</v>
      </c>
      <c r="I3773" s="164">
        <v>8400</v>
      </c>
      <c r="J3773" s="164">
        <v>8400</v>
      </c>
      <c r="K3773" s="164">
        <v>8400</v>
      </c>
      <c r="L3773" s="164">
        <v>8400</v>
      </c>
      <c r="M3773" s="164">
        <f t="shared" si="1774"/>
        <v>0</v>
      </c>
      <c r="N3773" s="164">
        <v>0</v>
      </c>
      <c r="O3773" s="164">
        <v>0</v>
      </c>
      <c r="P3773" s="164">
        <v>0</v>
      </c>
      <c r="Q3773" s="164">
        <v>0</v>
      </c>
      <c r="R3773" s="164">
        <f t="shared" si="1775"/>
        <v>0</v>
      </c>
      <c r="S3773" s="164">
        <v>0</v>
      </c>
      <c r="T3773" s="164">
        <v>0</v>
      </c>
      <c r="U3773" s="164">
        <v>0</v>
      </c>
      <c r="V3773" s="164">
        <v>0</v>
      </c>
    </row>
    <row r="3774" spans="1:22" ht="16.5" thickTop="1" thickBot="1">
      <c r="A3774" s="160" t="s">
        <v>121</v>
      </c>
      <c r="B3774" s="169" t="s">
        <v>105</v>
      </c>
      <c r="C3774" s="164">
        <f t="shared" si="1771"/>
        <v>200</v>
      </c>
      <c r="D3774" s="164">
        <f t="shared" si="1772"/>
        <v>100</v>
      </c>
      <c r="E3774" s="164">
        <f t="shared" si="1772"/>
        <v>0</v>
      </c>
      <c r="F3774" s="164">
        <f t="shared" si="1772"/>
        <v>100</v>
      </c>
      <c r="G3774" s="164">
        <f t="shared" si="1772"/>
        <v>0</v>
      </c>
      <c r="H3774" s="164">
        <f t="shared" si="1773"/>
        <v>200</v>
      </c>
      <c r="I3774" s="164">
        <f>SUM(I3775)</f>
        <v>100</v>
      </c>
      <c r="J3774" s="164">
        <f>SUM(J3775)</f>
        <v>0</v>
      </c>
      <c r="K3774" s="164">
        <f>SUM(K3775)</f>
        <v>100</v>
      </c>
      <c r="L3774" s="164">
        <f>SUM(L3775)</f>
        <v>0</v>
      </c>
      <c r="M3774" s="164">
        <f t="shared" si="1774"/>
        <v>0</v>
      </c>
      <c r="N3774" s="164">
        <f>SUM(N3775)</f>
        <v>0</v>
      </c>
      <c r="O3774" s="164">
        <f>SUM(O3775)</f>
        <v>0</v>
      </c>
      <c r="P3774" s="164">
        <f>SUM(P3775)</f>
        <v>0</v>
      </c>
      <c r="Q3774" s="164">
        <f>SUM(Q3775)</f>
        <v>0</v>
      </c>
      <c r="R3774" s="164">
        <f t="shared" si="1775"/>
        <v>0</v>
      </c>
      <c r="S3774" s="164">
        <f>SUM(S3775)</f>
        <v>0</v>
      </c>
      <c r="T3774" s="164">
        <f>SUM(T3775)</f>
        <v>0</v>
      </c>
      <c r="U3774" s="164">
        <f>SUM(U3775)</f>
        <v>0</v>
      </c>
      <c r="V3774" s="164">
        <f>SUM(V3775)</f>
        <v>0</v>
      </c>
    </row>
    <row r="3775" spans="1:22" ht="31.5" thickTop="1" thickBot="1">
      <c r="A3775" s="160" t="s">
        <v>121</v>
      </c>
      <c r="B3775" s="170" t="s">
        <v>153</v>
      </c>
      <c r="C3775" s="164">
        <f t="shared" si="1771"/>
        <v>200</v>
      </c>
      <c r="D3775" s="164">
        <f t="shared" si="1772"/>
        <v>100</v>
      </c>
      <c r="E3775" s="164">
        <f t="shared" si="1772"/>
        <v>0</v>
      </c>
      <c r="F3775" s="164">
        <f t="shared" si="1772"/>
        <v>100</v>
      </c>
      <c r="G3775" s="164">
        <f t="shared" si="1772"/>
        <v>0</v>
      </c>
      <c r="H3775" s="164">
        <f t="shared" si="1773"/>
        <v>200</v>
      </c>
      <c r="I3775" s="164">
        <v>100</v>
      </c>
      <c r="J3775" s="164">
        <v>0</v>
      </c>
      <c r="K3775" s="164">
        <v>100</v>
      </c>
      <c r="L3775" s="164">
        <v>0</v>
      </c>
      <c r="M3775" s="164">
        <f t="shared" si="1774"/>
        <v>0</v>
      </c>
      <c r="N3775" s="164">
        <v>0</v>
      </c>
      <c r="O3775" s="164">
        <v>0</v>
      </c>
      <c r="P3775" s="164">
        <v>0</v>
      </c>
      <c r="Q3775" s="164">
        <v>0</v>
      </c>
      <c r="R3775" s="164">
        <f t="shared" si="1775"/>
        <v>0</v>
      </c>
      <c r="S3775" s="164">
        <v>0</v>
      </c>
      <c r="T3775" s="164">
        <v>0</v>
      </c>
      <c r="U3775" s="164">
        <v>0</v>
      </c>
      <c r="V3775" s="164">
        <v>0</v>
      </c>
    </row>
    <row r="3776" spans="1:22" ht="16.5" thickTop="1" thickBot="1">
      <c r="A3776" s="160" t="s">
        <v>1294</v>
      </c>
      <c r="B3776" s="167" t="s">
        <v>1295</v>
      </c>
      <c r="C3776" s="164">
        <f t="shared" si="1771"/>
        <v>117030</v>
      </c>
      <c r="D3776" s="164">
        <f t="shared" si="1772"/>
        <v>29400</v>
      </c>
      <c r="E3776" s="164">
        <f t="shared" si="1772"/>
        <v>29200</v>
      </c>
      <c r="F3776" s="164">
        <f t="shared" si="1772"/>
        <v>29200</v>
      </c>
      <c r="G3776" s="164">
        <f t="shared" si="1772"/>
        <v>29230</v>
      </c>
      <c r="H3776" s="164">
        <f t="shared" si="1773"/>
        <v>117030</v>
      </c>
      <c r="I3776" s="164">
        <f>SUM(I3777)</f>
        <v>29400</v>
      </c>
      <c r="J3776" s="164">
        <f>SUM(J3777)</f>
        <v>29200</v>
      </c>
      <c r="K3776" s="164">
        <f>SUM(K3777)</f>
        <v>29200</v>
      </c>
      <c r="L3776" s="164">
        <f>SUM(L3777)</f>
        <v>29230</v>
      </c>
      <c r="M3776" s="164">
        <f t="shared" si="1774"/>
        <v>0</v>
      </c>
      <c r="N3776" s="164">
        <f>SUM(N3777)</f>
        <v>0</v>
      </c>
      <c r="O3776" s="164">
        <f>SUM(O3777)</f>
        <v>0</v>
      </c>
      <c r="P3776" s="164">
        <f>SUM(P3777)</f>
        <v>0</v>
      </c>
      <c r="Q3776" s="164">
        <f>SUM(Q3777)</f>
        <v>0</v>
      </c>
      <c r="R3776" s="164">
        <f t="shared" si="1775"/>
        <v>0</v>
      </c>
      <c r="S3776" s="164">
        <f>SUM(S3777)</f>
        <v>0</v>
      </c>
      <c r="T3776" s="164">
        <f>SUM(T3777)</f>
        <v>0</v>
      </c>
      <c r="U3776" s="164">
        <f>SUM(U3777)</f>
        <v>0</v>
      </c>
      <c r="V3776" s="164">
        <f>SUM(V3777)</f>
        <v>0</v>
      </c>
    </row>
    <row r="3777" spans="1:22" ht="16.5" thickTop="1" thickBot="1">
      <c r="A3777" s="160" t="s">
        <v>121</v>
      </c>
      <c r="B3777" s="168" t="s">
        <v>99</v>
      </c>
      <c r="C3777" s="164">
        <f t="shared" si="1771"/>
        <v>117030</v>
      </c>
      <c r="D3777" s="164">
        <f t="shared" si="1772"/>
        <v>29400</v>
      </c>
      <c r="E3777" s="164">
        <f t="shared" si="1772"/>
        <v>29200</v>
      </c>
      <c r="F3777" s="164">
        <f t="shared" si="1772"/>
        <v>29200</v>
      </c>
      <c r="G3777" s="164">
        <f t="shared" si="1772"/>
        <v>29230</v>
      </c>
      <c r="H3777" s="164">
        <f t="shared" si="1773"/>
        <v>117030</v>
      </c>
      <c r="I3777" s="164">
        <f>SUM(I3778:I3779)</f>
        <v>29400</v>
      </c>
      <c r="J3777" s="164">
        <f>SUM(J3778:J3779)</f>
        <v>29200</v>
      </c>
      <c r="K3777" s="164">
        <f>SUM(K3778:K3779)</f>
        <v>29200</v>
      </c>
      <c r="L3777" s="164">
        <f>SUM(L3778:L3779)</f>
        <v>29230</v>
      </c>
      <c r="M3777" s="164">
        <f t="shared" si="1774"/>
        <v>0</v>
      </c>
      <c r="N3777" s="164">
        <f>SUM(N3778:N3779)</f>
        <v>0</v>
      </c>
      <c r="O3777" s="164">
        <f>SUM(O3778:O3779)</f>
        <v>0</v>
      </c>
      <c r="P3777" s="164">
        <f>SUM(P3778:P3779)</f>
        <v>0</v>
      </c>
      <c r="Q3777" s="164">
        <f>SUM(Q3778:Q3779)</f>
        <v>0</v>
      </c>
      <c r="R3777" s="164">
        <f t="shared" si="1775"/>
        <v>0</v>
      </c>
      <c r="S3777" s="164">
        <f>SUM(S3778:S3779)</f>
        <v>0</v>
      </c>
      <c r="T3777" s="164">
        <f>SUM(T3778:T3779)</f>
        <v>0</v>
      </c>
      <c r="U3777" s="164">
        <f>SUM(U3778:U3779)</f>
        <v>0</v>
      </c>
      <c r="V3777" s="164">
        <f>SUM(V3778:V3779)</f>
        <v>0</v>
      </c>
    </row>
    <row r="3778" spans="1:22" ht="16.5" thickTop="1" thickBot="1">
      <c r="A3778" s="160" t="s">
        <v>121</v>
      </c>
      <c r="B3778" s="169" t="s">
        <v>100</v>
      </c>
      <c r="C3778" s="164">
        <f t="shared" si="1771"/>
        <v>88430</v>
      </c>
      <c r="D3778" s="164">
        <f t="shared" si="1772"/>
        <v>22200</v>
      </c>
      <c r="E3778" s="164">
        <f t="shared" si="1772"/>
        <v>22100</v>
      </c>
      <c r="F3778" s="164">
        <f t="shared" si="1772"/>
        <v>22100</v>
      </c>
      <c r="G3778" s="164">
        <f t="shared" si="1772"/>
        <v>22030</v>
      </c>
      <c r="H3778" s="164">
        <f t="shared" si="1773"/>
        <v>88430</v>
      </c>
      <c r="I3778" s="164">
        <v>22200</v>
      </c>
      <c r="J3778" s="164">
        <v>22100</v>
      </c>
      <c r="K3778" s="164">
        <v>22100</v>
      </c>
      <c r="L3778" s="164">
        <v>22030</v>
      </c>
      <c r="M3778" s="164">
        <f t="shared" si="1774"/>
        <v>0</v>
      </c>
      <c r="N3778" s="164">
        <v>0</v>
      </c>
      <c r="O3778" s="164">
        <v>0</v>
      </c>
      <c r="P3778" s="164">
        <v>0</v>
      </c>
      <c r="Q3778" s="164">
        <v>0</v>
      </c>
      <c r="R3778" s="164">
        <f t="shared" si="1775"/>
        <v>0</v>
      </c>
      <c r="S3778" s="164">
        <v>0</v>
      </c>
      <c r="T3778" s="164">
        <v>0</v>
      </c>
      <c r="U3778" s="164">
        <v>0</v>
      </c>
      <c r="V3778" s="164">
        <v>0</v>
      </c>
    </row>
    <row r="3779" spans="1:22" ht="16.5" thickTop="1" thickBot="1">
      <c r="A3779" s="160" t="s">
        <v>121</v>
      </c>
      <c r="B3779" s="169" t="s">
        <v>101</v>
      </c>
      <c r="C3779" s="164">
        <f t="shared" si="1771"/>
        <v>28600</v>
      </c>
      <c r="D3779" s="164">
        <f t="shared" si="1772"/>
        <v>7200</v>
      </c>
      <c r="E3779" s="164">
        <f t="shared" si="1772"/>
        <v>7100</v>
      </c>
      <c r="F3779" s="164">
        <f t="shared" si="1772"/>
        <v>7100</v>
      </c>
      <c r="G3779" s="164">
        <f t="shared" si="1772"/>
        <v>7200</v>
      </c>
      <c r="H3779" s="164">
        <f t="shared" si="1773"/>
        <v>28600</v>
      </c>
      <c r="I3779" s="164">
        <v>7200</v>
      </c>
      <c r="J3779" s="164">
        <v>7100</v>
      </c>
      <c r="K3779" s="164">
        <v>7100</v>
      </c>
      <c r="L3779" s="164">
        <v>7200</v>
      </c>
      <c r="M3779" s="164">
        <f t="shared" si="1774"/>
        <v>0</v>
      </c>
      <c r="N3779" s="164">
        <v>0</v>
      </c>
      <c r="O3779" s="164">
        <v>0</v>
      </c>
      <c r="P3779" s="164">
        <v>0</v>
      </c>
      <c r="Q3779" s="164">
        <v>0</v>
      </c>
      <c r="R3779" s="164">
        <f t="shared" si="1775"/>
        <v>0</v>
      </c>
      <c r="S3779" s="164">
        <v>0</v>
      </c>
      <c r="T3779" s="164">
        <v>0</v>
      </c>
      <c r="U3779" s="164">
        <v>0</v>
      </c>
      <c r="V3779" s="164">
        <v>0</v>
      </c>
    </row>
    <row r="3780" spans="1:22" ht="16.5" thickTop="1" thickBot="1">
      <c r="A3780" s="160" t="s">
        <v>1296</v>
      </c>
      <c r="B3780" s="167" t="s">
        <v>1297</v>
      </c>
      <c r="C3780" s="164">
        <f t="shared" si="1771"/>
        <v>98900</v>
      </c>
      <c r="D3780" s="164">
        <f t="shared" si="1772"/>
        <v>24800</v>
      </c>
      <c r="E3780" s="164">
        <f t="shared" si="1772"/>
        <v>24600</v>
      </c>
      <c r="F3780" s="164">
        <f t="shared" si="1772"/>
        <v>24800</v>
      </c>
      <c r="G3780" s="164">
        <f t="shared" si="1772"/>
        <v>24700</v>
      </c>
      <c r="H3780" s="164">
        <f t="shared" si="1773"/>
        <v>98900</v>
      </c>
      <c r="I3780" s="164">
        <f>SUM(I3781)</f>
        <v>24800</v>
      </c>
      <c r="J3780" s="164">
        <f>SUM(J3781)</f>
        <v>24600</v>
      </c>
      <c r="K3780" s="164">
        <f>SUM(K3781)</f>
        <v>24800</v>
      </c>
      <c r="L3780" s="164">
        <f>SUM(L3781)</f>
        <v>24700</v>
      </c>
      <c r="M3780" s="164">
        <f t="shared" si="1774"/>
        <v>0</v>
      </c>
      <c r="N3780" s="164">
        <f>SUM(N3781)</f>
        <v>0</v>
      </c>
      <c r="O3780" s="164">
        <f>SUM(O3781)</f>
        <v>0</v>
      </c>
      <c r="P3780" s="164">
        <f>SUM(P3781)</f>
        <v>0</v>
      </c>
      <c r="Q3780" s="164">
        <f>SUM(Q3781)</f>
        <v>0</v>
      </c>
      <c r="R3780" s="164">
        <f t="shared" si="1775"/>
        <v>0</v>
      </c>
      <c r="S3780" s="164">
        <f>SUM(S3781)</f>
        <v>0</v>
      </c>
      <c r="T3780" s="164">
        <f>SUM(T3781)</f>
        <v>0</v>
      </c>
      <c r="U3780" s="164">
        <f>SUM(U3781)</f>
        <v>0</v>
      </c>
      <c r="V3780" s="164">
        <f>SUM(V3781)</f>
        <v>0</v>
      </c>
    </row>
    <row r="3781" spans="1:22" ht="16.5" thickTop="1" thickBot="1">
      <c r="A3781" s="160" t="s">
        <v>121</v>
      </c>
      <c r="B3781" s="168" t="s">
        <v>99</v>
      </c>
      <c r="C3781" s="164">
        <f t="shared" si="1771"/>
        <v>98900</v>
      </c>
      <c r="D3781" s="164">
        <f t="shared" si="1772"/>
        <v>24800</v>
      </c>
      <c r="E3781" s="164">
        <f t="shared" si="1772"/>
        <v>24600</v>
      </c>
      <c r="F3781" s="164">
        <f t="shared" si="1772"/>
        <v>24800</v>
      </c>
      <c r="G3781" s="164">
        <f t="shared" ref="G3781:G3844" si="1776">SUM(L3781,Q3781,V3781)</f>
        <v>24700</v>
      </c>
      <c r="H3781" s="164">
        <f t="shared" si="1773"/>
        <v>98900</v>
      </c>
      <c r="I3781" s="164">
        <f>SUM(I3782:I3783)</f>
        <v>24800</v>
      </c>
      <c r="J3781" s="164">
        <f>SUM(J3782:J3783)</f>
        <v>24600</v>
      </c>
      <c r="K3781" s="164">
        <f>SUM(K3782:K3783)</f>
        <v>24800</v>
      </c>
      <c r="L3781" s="164">
        <f>SUM(L3782:L3783)</f>
        <v>24700</v>
      </c>
      <c r="M3781" s="164">
        <f t="shared" si="1774"/>
        <v>0</v>
      </c>
      <c r="N3781" s="164">
        <f>SUM(N3782:N3783)</f>
        <v>0</v>
      </c>
      <c r="O3781" s="164">
        <f>SUM(O3782:O3783)</f>
        <v>0</v>
      </c>
      <c r="P3781" s="164">
        <f>SUM(P3782:P3783)</f>
        <v>0</v>
      </c>
      <c r="Q3781" s="164">
        <f>SUM(Q3782:Q3783)</f>
        <v>0</v>
      </c>
      <c r="R3781" s="164">
        <f t="shared" si="1775"/>
        <v>0</v>
      </c>
      <c r="S3781" s="164">
        <f>SUM(S3782:S3783)</f>
        <v>0</v>
      </c>
      <c r="T3781" s="164">
        <f>SUM(T3782:T3783)</f>
        <v>0</v>
      </c>
      <c r="U3781" s="164">
        <f>SUM(U3782:U3783)</f>
        <v>0</v>
      </c>
      <c r="V3781" s="164">
        <f>SUM(V3782:V3783)</f>
        <v>0</v>
      </c>
    </row>
    <row r="3782" spans="1:22" ht="16.5" thickTop="1" thickBot="1">
      <c r="A3782" s="160" t="s">
        <v>121</v>
      </c>
      <c r="B3782" s="169" t="s">
        <v>100</v>
      </c>
      <c r="C3782" s="164">
        <f t="shared" ref="C3782:C3845" si="1777">SUM(D3782:G3782)</f>
        <v>65400</v>
      </c>
      <c r="D3782" s="164">
        <f t="shared" ref="D3782:G3845" si="1778">SUM(I3782,N3782,S3782)</f>
        <v>16400</v>
      </c>
      <c r="E3782" s="164">
        <f t="shared" si="1778"/>
        <v>16300</v>
      </c>
      <c r="F3782" s="164">
        <f t="shared" si="1778"/>
        <v>16400</v>
      </c>
      <c r="G3782" s="164">
        <f t="shared" si="1776"/>
        <v>16300</v>
      </c>
      <c r="H3782" s="164">
        <f t="shared" ref="H3782:H3845" si="1779">SUM(I3782:L3782)</f>
        <v>65400</v>
      </c>
      <c r="I3782" s="164">
        <v>16400</v>
      </c>
      <c r="J3782" s="164">
        <v>16300</v>
      </c>
      <c r="K3782" s="164">
        <v>16400</v>
      </c>
      <c r="L3782" s="164">
        <v>16300</v>
      </c>
      <c r="M3782" s="164">
        <f t="shared" ref="M3782:M3845" si="1780">SUM(N3782:Q3782)</f>
        <v>0</v>
      </c>
      <c r="N3782" s="164">
        <v>0</v>
      </c>
      <c r="O3782" s="164">
        <v>0</v>
      </c>
      <c r="P3782" s="164">
        <v>0</v>
      </c>
      <c r="Q3782" s="164">
        <v>0</v>
      </c>
      <c r="R3782" s="164">
        <f t="shared" ref="R3782:R3845" si="1781">SUM(S3782:V3782)</f>
        <v>0</v>
      </c>
      <c r="S3782" s="164">
        <v>0</v>
      </c>
      <c r="T3782" s="164">
        <v>0</v>
      </c>
      <c r="U3782" s="164">
        <v>0</v>
      </c>
      <c r="V3782" s="164">
        <v>0</v>
      </c>
    </row>
    <row r="3783" spans="1:22" ht="16.5" thickTop="1" thickBot="1">
      <c r="A3783" s="160" t="s">
        <v>121</v>
      </c>
      <c r="B3783" s="169" t="s">
        <v>101</v>
      </c>
      <c r="C3783" s="164">
        <f t="shared" si="1777"/>
        <v>33500</v>
      </c>
      <c r="D3783" s="164">
        <f t="shared" si="1778"/>
        <v>8400</v>
      </c>
      <c r="E3783" s="164">
        <f t="shared" si="1778"/>
        <v>8300</v>
      </c>
      <c r="F3783" s="164">
        <f t="shared" si="1778"/>
        <v>8400</v>
      </c>
      <c r="G3783" s="164">
        <f t="shared" si="1776"/>
        <v>8400</v>
      </c>
      <c r="H3783" s="164">
        <f t="shared" si="1779"/>
        <v>33500</v>
      </c>
      <c r="I3783" s="164">
        <v>8400</v>
      </c>
      <c r="J3783" s="164">
        <v>8300</v>
      </c>
      <c r="K3783" s="164">
        <v>8400</v>
      </c>
      <c r="L3783" s="164">
        <v>8400</v>
      </c>
      <c r="M3783" s="164">
        <f t="shared" si="1780"/>
        <v>0</v>
      </c>
      <c r="N3783" s="164">
        <v>0</v>
      </c>
      <c r="O3783" s="164">
        <v>0</v>
      </c>
      <c r="P3783" s="164">
        <v>0</v>
      </c>
      <c r="Q3783" s="164">
        <v>0</v>
      </c>
      <c r="R3783" s="164">
        <f t="shared" si="1781"/>
        <v>0</v>
      </c>
      <c r="S3783" s="164">
        <v>0</v>
      </c>
      <c r="T3783" s="164">
        <v>0</v>
      </c>
      <c r="U3783" s="164">
        <v>0</v>
      </c>
      <c r="V3783" s="164">
        <v>0</v>
      </c>
    </row>
    <row r="3784" spans="1:22" ht="16.5" thickTop="1" thickBot="1">
      <c r="A3784" s="160" t="s">
        <v>1298</v>
      </c>
      <c r="B3784" s="167" t="s">
        <v>1299</v>
      </c>
      <c r="C3784" s="164">
        <f t="shared" si="1777"/>
        <v>85120</v>
      </c>
      <c r="D3784" s="164">
        <f t="shared" si="1778"/>
        <v>21400</v>
      </c>
      <c r="E3784" s="164">
        <f t="shared" si="1778"/>
        <v>21300</v>
      </c>
      <c r="F3784" s="164">
        <f t="shared" si="1778"/>
        <v>21290</v>
      </c>
      <c r="G3784" s="164">
        <f t="shared" si="1776"/>
        <v>21130</v>
      </c>
      <c r="H3784" s="164">
        <f t="shared" si="1779"/>
        <v>85120</v>
      </c>
      <c r="I3784" s="164">
        <f>SUM(I3785)</f>
        <v>21400</v>
      </c>
      <c r="J3784" s="164">
        <f>SUM(J3785)</f>
        <v>21300</v>
      </c>
      <c r="K3784" s="164">
        <f>SUM(K3785)</f>
        <v>21290</v>
      </c>
      <c r="L3784" s="164">
        <f>SUM(L3785)</f>
        <v>21130</v>
      </c>
      <c r="M3784" s="164">
        <f t="shared" si="1780"/>
        <v>0</v>
      </c>
      <c r="N3784" s="164">
        <f>SUM(N3785)</f>
        <v>0</v>
      </c>
      <c r="O3784" s="164">
        <f>SUM(O3785)</f>
        <v>0</v>
      </c>
      <c r="P3784" s="164">
        <f>SUM(P3785)</f>
        <v>0</v>
      </c>
      <c r="Q3784" s="164">
        <f>SUM(Q3785)</f>
        <v>0</v>
      </c>
      <c r="R3784" s="164">
        <f t="shared" si="1781"/>
        <v>0</v>
      </c>
      <c r="S3784" s="164">
        <f>SUM(S3785)</f>
        <v>0</v>
      </c>
      <c r="T3784" s="164">
        <f>SUM(T3785)</f>
        <v>0</v>
      </c>
      <c r="U3784" s="164">
        <f>SUM(U3785)</f>
        <v>0</v>
      </c>
      <c r="V3784" s="164">
        <f>SUM(V3785)</f>
        <v>0</v>
      </c>
    </row>
    <row r="3785" spans="1:22" ht="16.5" thickTop="1" thickBot="1">
      <c r="A3785" s="160" t="s">
        <v>121</v>
      </c>
      <c r="B3785" s="168" t="s">
        <v>99</v>
      </c>
      <c r="C3785" s="164">
        <f t="shared" si="1777"/>
        <v>85120</v>
      </c>
      <c r="D3785" s="164">
        <f t="shared" si="1778"/>
        <v>21400</v>
      </c>
      <c r="E3785" s="164">
        <f t="shared" si="1778"/>
        <v>21300</v>
      </c>
      <c r="F3785" s="164">
        <f t="shared" si="1778"/>
        <v>21290</v>
      </c>
      <c r="G3785" s="164">
        <f t="shared" si="1776"/>
        <v>21130</v>
      </c>
      <c r="H3785" s="164">
        <f t="shared" si="1779"/>
        <v>85120</v>
      </c>
      <c r="I3785" s="164">
        <f>SUM(I3786:I3788)</f>
        <v>21400</v>
      </c>
      <c r="J3785" s="164">
        <f>SUM(J3786:J3788)</f>
        <v>21300</v>
      </c>
      <c r="K3785" s="164">
        <f>SUM(K3786:K3788)</f>
        <v>21290</v>
      </c>
      <c r="L3785" s="164">
        <f>SUM(L3786:L3788)</f>
        <v>21130</v>
      </c>
      <c r="M3785" s="164">
        <f t="shared" si="1780"/>
        <v>0</v>
      </c>
      <c r="N3785" s="164">
        <f>SUM(N3786:N3788)</f>
        <v>0</v>
      </c>
      <c r="O3785" s="164">
        <f>SUM(O3786:O3788)</f>
        <v>0</v>
      </c>
      <c r="P3785" s="164">
        <f>SUM(P3786:P3788)</f>
        <v>0</v>
      </c>
      <c r="Q3785" s="164">
        <f>SUM(Q3786:Q3788)</f>
        <v>0</v>
      </c>
      <c r="R3785" s="164">
        <f t="shared" si="1781"/>
        <v>0</v>
      </c>
      <c r="S3785" s="164">
        <f>SUM(S3786:S3788)</f>
        <v>0</v>
      </c>
      <c r="T3785" s="164">
        <f>SUM(T3786:T3788)</f>
        <v>0</v>
      </c>
      <c r="U3785" s="164">
        <f>SUM(U3786:U3788)</f>
        <v>0</v>
      </c>
      <c r="V3785" s="164">
        <f>SUM(V3786:V3788)</f>
        <v>0</v>
      </c>
    </row>
    <row r="3786" spans="1:22" ht="16.5" thickTop="1" thickBot="1">
      <c r="A3786" s="160" t="s">
        <v>121</v>
      </c>
      <c r="B3786" s="169" t="s">
        <v>100</v>
      </c>
      <c r="C3786" s="164">
        <f t="shared" si="1777"/>
        <v>52730</v>
      </c>
      <c r="D3786" s="164">
        <f t="shared" si="1778"/>
        <v>13200</v>
      </c>
      <c r="E3786" s="164">
        <f t="shared" si="1778"/>
        <v>13200</v>
      </c>
      <c r="F3786" s="164">
        <f t="shared" si="1778"/>
        <v>13200</v>
      </c>
      <c r="G3786" s="164">
        <f t="shared" si="1776"/>
        <v>13130</v>
      </c>
      <c r="H3786" s="164">
        <f t="shared" si="1779"/>
        <v>52730</v>
      </c>
      <c r="I3786" s="164">
        <v>13200</v>
      </c>
      <c r="J3786" s="164">
        <v>13200</v>
      </c>
      <c r="K3786" s="164">
        <v>13200</v>
      </c>
      <c r="L3786" s="164">
        <v>13130</v>
      </c>
      <c r="M3786" s="164">
        <f t="shared" si="1780"/>
        <v>0</v>
      </c>
      <c r="N3786" s="164">
        <v>0</v>
      </c>
      <c r="O3786" s="164">
        <v>0</v>
      </c>
      <c r="P3786" s="164">
        <v>0</v>
      </c>
      <c r="Q3786" s="164">
        <v>0</v>
      </c>
      <c r="R3786" s="164">
        <f t="shared" si="1781"/>
        <v>0</v>
      </c>
      <c r="S3786" s="164">
        <v>0</v>
      </c>
      <c r="T3786" s="164">
        <v>0</v>
      </c>
      <c r="U3786" s="164">
        <v>0</v>
      </c>
      <c r="V3786" s="164">
        <v>0</v>
      </c>
    </row>
    <row r="3787" spans="1:22" ht="16.5" thickTop="1" thickBot="1">
      <c r="A3787" s="160" t="s">
        <v>121</v>
      </c>
      <c r="B3787" s="169" t="s">
        <v>101</v>
      </c>
      <c r="C3787" s="164">
        <f t="shared" si="1777"/>
        <v>32100</v>
      </c>
      <c r="D3787" s="164">
        <f t="shared" si="1778"/>
        <v>8100</v>
      </c>
      <c r="E3787" s="164">
        <f t="shared" si="1778"/>
        <v>8000</v>
      </c>
      <c r="F3787" s="164">
        <f t="shared" si="1778"/>
        <v>8000</v>
      </c>
      <c r="G3787" s="164">
        <f t="shared" si="1776"/>
        <v>8000</v>
      </c>
      <c r="H3787" s="164">
        <f t="shared" si="1779"/>
        <v>32100</v>
      </c>
      <c r="I3787" s="164">
        <v>8100</v>
      </c>
      <c r="J3787" s="164">
        <v>8000</v>
      </c>
      <c r="K3787" s="164">
        <v>8000</v>
      </c>
      <c r="L3787" s="164">
        <v>8000</v>
      </c>
      <c r="M3787" s="164">
        <f t="shared" si="1780"/>
        <v>0</v>
      </c>
      <c r="N3787" s="164">
        <v>0</v>
      </c>
      <c r="O3787" s="164">
        <v>0</v>
      </c>
      <c r="P3787" s="164">
        <v>0</v>
      </c>
      <c r="Q3787" s="164">
        <v>0</v>
      </c>
      <c r="R3787" s="164">
        <f t="shared" si="1781"/>
        <v>0</v>
      </c>
      <c r="S3787" s="164">
        <v>0</v>
      </c>
      <c r="T3787" s="164">
        <v>0</v>
      </c>
      <c r="U3787" s="164">
        <v>0</v>
      </c>
      <c r="V3787" s="164">
        <v>0</v>
      </c>
    </row>
    <row r="3788" spans="1:22" ht="16.5" thickTop="1" thickBot="1">
      <c r="A3788" s="160" t="s">
        <v>121</v>
      </c>
      <c r="B3788" s="169" t="s">
        <v>105</v>
      </c>
      <c r="C3788" s="164">
        <f t="shared" si="1777"/>
        <v>290</v>
      </c>
      <c r="D3788" s="164">
        <f t="shared" si="1778"/>
        <v>100</v>
      </c>
      <c r="E3788" s="164">
        <f t="shared" si="1778"/>
        <v>100</v>
      </c>
      <c r="F3788" s="164">
        <f t="shared" si="1778"/>
        <v>90</v>
      </c>
      <c r="G3788" s="164">
        <f t="shared" si="1776"/>
        <v>0</v>
      </c>
      <c r="H3788" s="164">
        <f t="shared" si="1779"/>
        <v>290</v>
      </c>
      <c r="I3788" s="164">
        <f>SUM(I3789)</f>
        <v>100</v>
      </c>
      <c r="J3788" s="164">
        <f>SUM(J3789)</f>
        <v>100</v>
      </c>
      <c r="K3788" s="164">
        <f>SUM(K3789)</f>
        <v>90</v>
      </c>
      <c r="L3788" s="164">
        <f>SUM(L3789)</f>
        <v>0</v>
      </c>
      <c r="M3788" s="164">
        <f t="shared" si="1780"/>
        <v>0</v>
      </c>
      <c r="N3788" s="164">
        <f>SUM(N3789)</f>
        <v>0</v>
      </c>
      <c r="O3788" s="164">
        <f>SUM(O3789)</f>
        <v>0</v>
      </c>
      <c r="P3788" s="164">
        <f>SUM(P3789)</f>
        <v>0</v>
      </c>
      <c r="Q3788" s="164">
        <f>SUM(Q3789)</f>
        <v>0</v>
      </c>
      <c r="R3788" s="164">
        <f t="shared" si="1781"/>
        <v>0</v>
      </c>
      <c r="S3788" s="164">
        <f>SUM(S3789)</f>
        <v>0</v>
      </c>
      <c r="T3788" s="164">
        <f>SUM(T3789)</f>
        <v>0</v>
      </c>
      <c r="U3788" s="164">
        <f>SUM(U3789)</f>
        <v>0</v>
      </c>
      <c r="V3788" s="164">
        <f>SUM(V3789)</f>
        <v>0</v>
      </c>
    </row>
    <row r="3789" spans="1:22" ht="31.5" thickTop="1" thickBot="1">
      <c r="A3789" s="160" t="s">
        <v>121</v>
      </c>
      <c r="B3789" s="170" t="s">
        <v>153</v>
      </c>
      <c r="C3789" s="164">
        <f t="shared" si="1777"/>
        <v>290</v>
      </c>
      <c r="D3789" s="164">
        <f t="shared" si="1778"/>
        <v>100</v>
      </c>
      <c r="E3789" s="164">
        <f t="shared" si="1778"/>
        <v>100</v>
      </c>
      <c r="F3789" s="164">
        <f t="shared" si="1778"/>
        <v>90</v>
      </c>
      <c r="G3789" s="164">
        <f t="shared" si="1776"/>
        <v>0</v>
      </c>
      <c r="H3789" s="164">
        <f t="shared" si="1779"/>
        <v>290</v>
      </c>
      <c r="I3789" s="164">
        <v>100</v>
      </c>
      <c r="J3789" s="164">
        <v>100</v>
      </c>
      <c r="K3789" s="164">
        <v>90</v>
      </c>
      <c r="L3789" s="164">
        <v>0</v>
      </c>
      <c r="M3789" s="164">
        <f t="shared" si="1780"/>
        <v>0</v>
      </c>
      <c r="N3789" s="164">
        <v>0</v>
      </c>
      <c r="O3789" s="164">
        <v>0</v>
      </c>
      <c r="P3789" s="164">
        <v>0</v>
      </c>
      <c r="Q3789" s="164">
        <v>0</v>
      </c>
      <c r="R3789" s="164">
        <f t="shared" si="1781"/>
        <v>0</v>
      </c>
      <c r="S3789" s="164">
        <v>0</v>
      </c>
      <c r="T3789" s="164">
        <v>0</v>
      </c>
      <c r="U3789" s="164">
        <v>0</v>
      </c>
      <c r="V3789" s="164">
        <v>0</v>
      </c>
    </row>
    <row r="3790" spans="1:22" ht="16.5" thickTop="1" thickBot="1">
      <c r="A3790" s="160" t="s">
        <v>1300</v>
      </c>
      <c r="B3790" s="167" t="s">
        <v>1301</v>
      </c>
      <c r="C3790" s="164">
        <f t="shared" si="1777"/>
        <v>106900</v>
      </c>
      <c r="D3790" s="164">
        <f t="shared" si="1778"/>
        <v>26800</v>
      </c>
      <c r="E3790" s="164">
        <f t="shared" si="1778"/>
        <v>26700</v>
      </c>
      <c r="F3790" s="164">
        <f t="shared" si="1778"/>
        <v>26700</v>
      </c>
      <c r="G3790" s="164">
        <f t="shared" si="1776"/>
        <v>26700</v>
      </c>
      <c r="H3790" s="164">
        <f t="shared" si="1779"/>
        <v>106900</v>
      </c>
      <c r="I3790" s="164">
        <f>SUM(I3791)</f>
        <v>26800</v>
      </c>
      <c r="J3790" s="164">
        <f>SUM(J3791)</f>
        <v>26700</v>
      </c>
      <c r="K3790" s="164">
        <f>SUM(K3791)</f>
        <v>26700</v>
      </c>
      <c r="L3790" s="164">
        <f>SUM(L3791)</f>
        <v>26700</v>
      </c>
      <c r="M3790" s="164">
        <f t="shared" si="1780"/>
        <v>0</v>
      </c>
      <c r="N3790" s="164">
        <f>SUM(N3791)</f>
        <v>0</v>
      </c>
      <c r="O3790" s="164">
        <f>SUM(O3791)</f>
        <v>0</v>
      </c>
      <c r="P3790" s="164">
        <f>SUM(P3791)</f>
        <v>0</v>
      </c>
      <c r="Q3790" s="164">
        <f>SUM(Q3791)</f>
        <v>0</v>
      </c>
      <c r="R3790" s="164">
        <f t="shared" si="1781"/>
        <v>0</v>
      </c>
      <c r="S3790" s="164">
        <f>SUM(S3791)</f>
        <v>0</v>
      </c>
      <c r="T3790" s="164">
        <f>SUM(T3791)</f>
        <v>0</v>
      </c>
      <c r="U3790" s="164">
        <f>SUM(U3791)</f>
        <v>0</v>
      </c>
      <c r="V3790" s="164">
        <f>SUM(V3791)</f>
        <v>0</v>
      </c>
    </row>
    <row r="3791" spans="1:22" ht="16.5" thickTop="1" thickBot="1">
      <c r="A3791" s="160" t="s">
        <v>121</v>
      </c>
      <c r="B3791" s="168" t="s">
        <v>99</v>
      </c>
      <c r="C3791" s="164">
        <f t="shared" si="1777"/>
        <v>106900</v>
      </c>
      <c r="D3791" s="164">
        <f t="shared" si="1778"/>
        <v>26800</v>
      </c>
      <c r="E3791" s="164">
        <f t="shared" si="1778"/>
        <v>26700</v>
      </c>
      <c r="F3791" s="164">
        <f t="shared" si="1778"/>
        <v>26700</v>
      </c>
      <c r="G3791" s="164">
        <f t="shared" si="1776"/>
        <v>26700</v>
      </c>
      <c r="H3791" s="164">
        <f t="shared" si="1779"/>
        <v>106900</v>
      </c>
      <c r="I3791" s="164">
        <f>SUM(I3792:I3794)</f>
        <v>26800</v>
      </c>
      <c r="J3791" s="164">
        <f>SUM(J3792:J3794)</f>
        <v>26700</v>
      </c>
      <c r="K3791" s="164">
        <f>SUM(K3792:K3794)</f>
        <v>26700</v>
      </c>
      <c r="L3791" s="164">
        <f>SUM(L3792:L3794)</f>
        <v>26700</v>
      </c>
      <c r="M3791" s="164">
        <f t="shared" si="1780"/>
        <v>0</v>
      </c>
      <c r="N3791" s="164">
        <f>SUM(N3792:N3794)</f>
        <v>0</v>
      </c>
      <c r="O3791" s="164">
        <f>SUM(O3792:O3794)</f>
        <v>0</v>
      </c>
      <c r="P3791" s="164">
        <f>SUM(P3792:P3794)</f>
        <v>0</v>
      </c>
      <c r="Q3791" s="164">
        <f>SUM(Q3792:Q3794)</f>
        <v>0</v>
      </c>
      <c r="R3791" s="164">
        <f t="shared" si="1781"/>
        <v>0</v>
      </c>
      <c r="S3791" s="164">
        <f>SUM(S3792:S3794)</f>
        <v>0</v>
      </c>
      <c r="T3791" s="164">
        <f>SUM(T3792:T3794)</f>
        <v>0</v>
      </c>
      <c r="U3791" s="164">
        <f>SUM(U3792:U3794)</f>
        <v>0</v>
      </c>
      <c r="V3791" s="164">
        <f>SUM(V3792:V3794)</f>
        <v>0</v>
      </c>
    </row>
    <row r="3792" spans="1:22" ht="16.5" thickTop="1" thickBot="1">
      <c r="A3792" s="160" t="s">
        <v>121</v>
      </c>
      <c r="B3792" s="169" t="s">
        <v>100</v>
      </c>
      <c r="C3792" s="164">
        <f t="shared" si="1777"/>
        <v>77130</v>
      </c>
      <c r="D3792" s="164">
        <f t="shared" si="1778"/>
        <v>19300</v>
      </c>
      <c r="E3792" s="164">
        <f t="shared" si="1778"/>
        <v>19300</v>
      </c>
      <c r="F3792" s="164">
        <f t="shared" si="1778"/>
        <v>19300</v>
      </c>
      <c r="G3792" s="164">
        <f t="shared" si="1776"/>
        <v>19230</v>
      </c>
      <c r="H3792" s="164">
        <f t="shared" si="1779"/>
        <v>77130</v>
      </c>
      <c r="I3792" s="164">
        <v>19300</v>
      </c>
      <c r="J3792" s="164">
        <v>19300</v>
      </c>
      <c r="K3792" s="164">
        <v>19300</v>
      </c>
      <c r="L3792" s="164">
        <v>19230</v>
      </c>
      <c r="M3792" s="164">
        <f t="shared" si="1780"/>
        <v>0</v>
      </c>
      <c r="N3792" s="164">
        <v>0</v>
      </c>
      <c r="O3792" s="164">
        <v>0</v>
      </c>
      <c r="P3792" s="164">
        <v>0</v>
      </c>
      <c r="Q3792" s="164">
        <v>0</v>
      </c>
      <c r="R3792" s="164">
        <f t="shared" si="1781"/>
        <v>0</v>
      </c>
      <c r="S3792" s="164">
        <v>0</v>
      </c>
      <c r="T3792" s="164">
        <v>0</v>
      </c>
      <c r="U3792" s="164">
        <v>0</v>
      </c>
      <c r="V3792" s="164">
        <v>0</v>
      </c>
    </row>
    <row r="3793" spans="1:22" ht="16.5" thickTop="1" thickBot="1">
      <c r="A3793" s="160" t="s">
        <v>121</v>
      </c>
      <c r="B3793" s="169" t="s">
        <v>101</v>
      </c>
      <c r="C3793" s="164">
        <f t="shared" si="1777"/>
        <v>29400</v>
      </c>
      <c r="D3793" s="164">
        <f t="shared" si="1778"/>
        <v>7400</v>
      </c>
      <c r="E3793" s="164">
        <f t="shared" si="1778"/>
        <v>7300</v>
      </c>
      <c r="F3793" s="164">
        <f t="shared" si="1778"/>
        <v>7300</v>
      </c>
      <c r="G3793" s="164">
        <f t="shared" si="1776"/>
        <v>7400</v>
      </c>
      <c r="H3793" s="164">
        <f t="shared" si="1779"/>
        <v>29400</v>
      </c>
      <c r="I3793" s="164">
        <v>7400</v>
      </c>
      <c r="J3793" s="164">
        <v>7300</v>
      </c>
      <c r="K3793" s="164">
        <v>7300</v>
      </c>
      <c r="L3793" s="164">
        <v>7400</v>
      </c>
      <c r="M3793" s="164">
        <f t="shared" si="1780"/>
        <v>0</v>
      </c>
      <c r="N3793" s="164">
        <v>0</v>
      </c>
      <c r="O3793" s="164">
        <v>0</v>
      </c>
      <c r="P3793" s="164">
        <v>0</v>
      </c>
      <c r="Q3793" s="164">
        <v>0</v>
      </c>
      <c r="R3793" s="164">
        <f t="shared" si="1781"/>
        <v>0</v>
      </c>
      <c r="S3793" s="164">
        <v>0</v>
      </c>
      <c r="T3793" s="164">
        <v>0</v>
      </c>
      <c r="U3793" s="164">
        <v>0</v>
      </c>
      <c r="V3793" s="164">
        <v>0</v>
      </c>
    </row>
    <row r="3794" spans="1:22" ht="16.5" thickTop="1" thickBot="1">
      <c r="A3794" s="160" t="s">
        <v>121</v>
      </c>
      <c r="B3794" s="169" t="s">
        <v>105</v>
      </c>
      <c r="C3794" s="164">
        <f t="shared" si="1777"/>
        <v>370</v>
      </c>
      <c r="D3794" s="164">
        <f t="shared" si="1778"/>
        <v>100</v>
      </c>
      <c r="E3794" s="164">
        <f t="shared" si="1778"/>
        <v>100</v>
      </c>
      <c r="F3794" s="164">
        <f t="shared" si="1778"/>
        <v>100</v>
      </c>
      <c r="G3794" s="164">
        <f t="shared" si="1776"/>
        <v>70</v>
      </c>
      <c r="H3794" s="164">
        <f t="shared" si="1779"/>
        <v>370</v>
      </c>
      <c r="I3794" s="164">
        <f>SUM(I3795)</f>
        <v>100</v>
      </c>
      <c r="J3794" s="164">
        <f>SUM(J3795)</f>
        <v>100</v>
      </c>
      <c r="K3794" s="164">
        <f>SUM(K3795)</f>
        <v>100</v>
      </c>
      <c r="L3794" s="164">
        <f>SUM(L3795)</f>
        <v>70</v>
      </c>
      <c r="M3794" s="164">
        <f t="shared" si="1780"/>
        <v>0</v>
      </c>
      <c r="N3794" s="164">
        <f>SUM(N3795)</f>
        <v>0</v>
      </c>
      <c r="O3794" s="164">
        <f>SUM(O3795)</f>
        <v>0</v>
      </c>
      <c r="P3794" s="164">
        <f>SUM(P3795)</f>
        <v>0</v>
      </c>
      <c r="Q3794" s="164">
        <f>SUM(Q3795)</f>
        <v>0</v>
      </c>
      <c r="R3794" s="164">
        <f t="shared" si="1781"/>
        <v>0</v>
      </c>
      <c r="S3794" s="164">
        <f>SUM(S3795)</f>
        <v>0</v>
      </c>
      <c r="T3794" s="164">
        <f>SUM(T3795)</f>
        <v>0</v>
      </c>
      <c r="U3794" s="164">
        <f>SUM(U3795)</f>
        <v>0</v>
      </c>
      <c r="V3794" s="164">
        <f>SUM(V3795)</f>
        <v>0</v>
      </c>
    </row>
    <row r="3795" spans="1:22" ht="31.5" thickTop="1" thickBot="1">
      <c r="A3795" s="160" t="s">
        <v>121</v>
      </c>
      <c r="B3795" s="170" t="s">
        <v>153</v>
      </c>
      <c r="C3795" s="164">
        <f t="shared" si="1777"/>
        <v>370</v>
      </c>
      <c r="D3795" s="164">
        <f t="shared" si="1778"/>
        <v>100</v>
      </c>
      <c r="E3795" s="164">
        <f t="shared" si="1778"/>
        <v>100</v>
      </c>
      <c r="F3795" s="164">
        <f t="shared" si="1778"/>
        <v>100</v>
      </c>
      <c r="G3795" s="164">
        <f t="shared" si="1776"/>
        <v>70</v>
      </c>
      <c r="H3795" s="164">
        <f t="shared" si="1779"/>
        <v>370</v>
      </c>
      <c r="I3795" s="164">
        <v>100</v>
      </c>
      <c r="J3795" s="164">
        <v>100</v>
      </c>
      <c r="K3795" s="164">
        <v>100</v>
      </c>
      <c r="L3795" s="164">
        <v>70</v>
      </c>
      <c r="M3795" s="164">
        <f t="shared" si="1780"/>
        <v>0</v>
      </c>
      <c r="N3795" s="164">
        <v>0</v>
      </c>
      <c r="O3795" s="164">
        <v>0</v>
      </c>
      <c r="P3795" s="164">
        <v>0</v>
      </c>
      <c r="Q3795" s="164">
        <v>0</v>
      </c>
      <c r="R3795" s="164">
        <f t="shared" si="1781"/>
        <v>0</v>
      </c>
      <c r="S3795" s="164">
        <v>0</v>
      </c>
      <c r="T3795" s="164">
        <v>0</v>
      </c>
      <c r="U3795" s="164">
        <v>0</v>
      </c>
      <c r="V3795" s="164">
        <v>0</v>
      </c>
    </row>
    <row r="3796" spans="1:22" ht="16.5" thickTop="1" thickBot="1">
      <c r="A3796" s="160" t="s">
        <v>1302</v>
      </c>
      <c r="B3796" s="167" t="s">
        <v>1303</v>
      </c>
      <c r="C3796" s="164">
        <f t="shared" si="1777"/>
        <v>85550</v>
      </c>
      <c r="D3796" s="164">
        <f t="shared" si="1778"/>
        <v>21500</v>
      </c>
      <c r="E3796" s="164">
        <f t="shared" si="1778"/>
        <v>21400</v>
      </c>
      <c r="F3796" s="164">
        <f t="shared" si="1778"/>
        <v>21300</v>
      </c>
      <c r="G3796" s="164">
        <f t="shared" si="1776"/>
        <v>21350</v>
      </c>
      <c r="H3796" s="164">
        <f t="shared" si="1779"/>
        <v>85550</v>
      </c>
      <c r="I3796" s="164">
        <f>SUM(I3797)</f>
        <v>21500</v>
      </c>
      <c r="J3796" s="164">
        <f>SUM(J3797)</f>
        <v>21400</v>
      </c>
      <c r="K3796" s="164">
        <f>SUM(K3797)</f>
        <v>21300</v>
      </c>
      <c r="L3796" s="164">
        <f>SUM(L3797)</f>
        <v>21350</v>
      </c>
      <c r="M3796" s="164">
        <f t="shared" si="1780"/>
        <v>0</v>
      </c>
      <c r="N3796" s="164">
        <f>SUM(N3797)</f>
        <v>0</v>
      </c>
      <c r="O3796" s="164">
        <f>SUM(O3797)</f>
        <v>0</v>
      </c>
      <c r="P3796" s="164">
        <f>SUM(P3797)</f>
        <v>0</v>
      </c>
      <c r="Q3796" s="164">
        <f>SUM(Q3797)</f>
        <v>0</v>
      </c>
      <c r="R3796" s="164">
        <f t="shared" si="1781"/>
        <v>0</v>
      </c>
      <c r="S3796" s="164">
        <f>SUM(S3797)</f>
        <v>0</v>
      </c>
      <c r="T3796" s="164">
        <f>SUM(T3797)</f>
        <v>0</v>
      </c>
      <c r="U3796" s="164">
        <f>SUM(U3797)</f>
        <v>0</v>
      </c>
      <c r="V3796" s="164">
        <f>SUM(V3797)</f>
        <v>0</v>
      </c>
    </row>
    <row r="3797" spans="1:22" ht="16.5" thickTop="1" thickBot="1">
      <c r="A3797" s="160" t="s">
        <v>121</v>
      </c>
      <c r="B3797" s="168" t="s">
        <v>99</v>
      </c>
      <c r="C3797" s="164">
        <f t="shared" si="1777"/>
        <v>85550</v>
      </c>
      <c r="D3797" s="164">
        <f t="shared" si="1778"/>
        <v>21500</v>
      </c>
      <c r="E3797" s="164">
        <f t="shared" si="1778"/>
        <v>21400</v>
      </c>
      <c r="F3797" s="164">
        <f t="shared" si="1778"/>
        <v>21300</v>
      </c>
      <c r="G3797" s="164">
        <f t="shared" si="1776"/>
        <v>21350</v>
      </c>
      <c r="H3797" s="164">
        <f t="shared" si="1779"/>
        <v>85550</v>
      </c>
      <c r="I3797" s="164">
        <f>SUM(I3798:I3799)</f>
        <v>21500</v>
      </c>
      <c r="J3797" s="164">
        <f>SUM(J3798:J3799)</f>
        <v>21400</v>
      </c>
      <c r="K3797" s="164">
        <f>SUM(K3798:K3799)</f>
        <v>21300</v>
      </c>
      <c r="L3797" s="164">
        <f>SUM(L3798:L3799)</f>
        <v>21350</v>
      </c>
      <c r="M3797" s="164">
        <f t="shared" si="1780"/>
        <v>0</v>
      </c>
      <c r="N3797" s="164">
        <f>SUM(N3798:N3799)</f>
        <v>0</v>
      </c>
      <c r="O3797" s="164">
        <f>SUM(O3798:O3799)</f>
        <v>0</v>
      </c>
      <c r="P3797" s="164">
        <f>SUM(P3798:P3799)</f>
        <v>0</v>
      </c>
      <c r="Q3797" s="164">
        <f>SUM(Q3798:Q3799)</f>
        <v>0</v>
      </c>
      <c r="R3797" s="164">
        <f t="shared" si="1781"/>
        <v>0</v>
      </c>
      <c r="S3797" s="164">
        <f>SUM(S3798:S3799)</f>
        <v>0</v>
      </c>
      <c r="T3797" s="164">
        <f>SUM(T3798:T3799)</f>
        <v>0</v>
      </c>
      <c r="U3797" s="164">
        <f>SUM(U3798:U3799)</f>
        <v>0</v>
      </c>
      <c r="V3797" s="164">
        <f>SUM(V3798:V3799)</f>
        <v>0</v>
      </c>
    </row>
    <row r="3798" spans="1:22" ht="16.5" thickTop="1" thickBot="1">
      <c r="A3798" s="160" t="s">
        <v>121</v>
      </c>
      <c r="B3798" s="169" t="s">
        <v>100</v>
      </c>
      <c r="C3798" s="164">
        <f t="shared" si="1777"/>
        <v>52550</v>
      </c>
      <c r="D3798" s="164">
        <f t="shared" si="1778"/>
        <v>13200</v>
      </c>
      <c r="E3798" s="164">
        <f t="shared" si="1778"/>
        <v>13200</v>
      </c>
      <c r="F3798" s="164">
        <f t="shared" si="1778"/>
        <v>13100</v>
      </c>
      <c r="G3798" s="164">
        <f t="shared" si="1776"/>
        <v>13050</v>
      </c>
      <c r="H3798" s="164">
        <f t="shared" si="1779"/>
        <v>52550</v>
      </c>
      <c r="I3798" s="164">
        <v>13200</v>
      </c>
      <c r="J3798" s="164">
        <v>13200</v>
      </c>
      <c r="K3798" s="164">
        <v>13100</v>
      </c>
      <c r="L3798" s="164">
        <v>13050</v>
      </c>
      <c r="M3798" s="164">
        <f t="shared" si="1780"/>
        <v>0</v>
      </c>
      <c r="N3798" s="164">
        <v>0</v>
      </c>
      <c r="O3798" s="164">
        <v>0</v>
      </c>
      <c r="P3798" s="164">
        <v>0</v>
      </c>
      <c r="Q3798" s="164">
        <v>0</v>
      </c>
      <c r="R3798" s="164">
        <f t="shared" si="1781"/>
        <v>0</v>
      </c>
      <c r="S3798" s="164">
        <v>0</v>
      </c>
      <c r="T3798" s="164">
        <v>0</v>
      </c>
      <c r="U3798" s="164">
        <v>0</v>
      </c>
      <c r="V3798" s="164">
        <v>0</v>
      </c>
    </row>
    <row r="3799" spans="1:22" ht="16.5" thickTop="1" thickBot="1">
      <c r="A3799" s="160" t="s">
        <v>121</v>
      </c>
      <c r="B3799" s="169" t="s">
        <v>101</v>
      </c>
      <c r="C3799" s="164">
        <f t="shared" si="1777"/>
        <v>33000</v>
      </c>
      <c r="D3799" s="164">
        <f t="shared" si="1778"/>
        <v>8300</v>
      </c>
      <c r="E3799" s="164">
        <f t="shared" si="1778"/>
        <v>8200</v>
      </c>
      <c r="F3799" s="164">
        <f t="shared" si="1778"/>
        <v>8200</v>
      </c>
      <c r="G3799" s="164">
        <f t="shared" si="1776"/>
        <v>8300</v>
      </c>
      <c r="H3799" s="164">
        <f t="shared" si="1779"/>
        <v>33000</v>
      </c>
      <c r="I3799" s="164">
        <v>8300</v>
      </c>
      <c r="J3799" s="164">
        <v>8200</v>
      </c>
      <c r="K3799" s="164">
        <v>8200</v>
      </c>
      <c r="L3799" s="164">
        <v>8300</v>
      </c>
      <c r="M3799" s="164">
        <f t="shared" si="1780"/>
        <v>0</v>
      </c>
      <c r="N3799" s="164">
        <v>0</v>
      </c>
      <c r="O3799" s="164">
        <v>0</v>
      </c>
      <c r="P3799" s="164">
        <v>0</v>
      </c>
      <c r="Q3799" s="164">
        <v>0</v>
      </c>
      <c r="R3799" s="164">
        <f t="shared" si="1781"/>
        <v>0</v>
      </c>
      <c r="S3799" s="164">
        <v>0</v>
      </c>
      <c r="T3799" s="164">
        <v>0</v>
      </c>
      <c r="U3799" s="164">
        <v>0</v>
      </c>
      <c r="V3799" s="164">
        <v>0</v>
      </c>
    </row>
    <row r="3800" spans="1:22" ht="16.5" thickTop="1" thickBot="1">
      <c r="A3800" s="160" t="s">
        <v>1304</v>
      </c>
      <c r="B3800" s="167" t="s">
        <v>1305</v>
      </c>
      <c r="C3800" s="164">
        <f t="shared" si="1777"/>
        <v>96860</v>
      </c>
      <c r="D3800" s="164">
        <f t="shared" si="1778"/>
        <v>24300</v>
      </c>
      <c r="E3800" s="164">
        <f t="shared" si="1778"/>
        <v>24100</v>
      </c>
      <c r="F3800" s="164">
        <f t="shared" si="1778"/>
        <v>24300</v>
      </c>
      <c r="G3800" s="164">
        <f t="shared" si="1776"/>
        <v>24160</v>
      </c>
      <c r="H3800" s="164">
        <f t="shared" si="1779"/>
        <v>96860</v>
      </c>
      <c r="I3800" s="164">
        <f>SUM(I3801)</f>
        <v>24300</v>
      </c>
      <c r="J3800" s="164">
        <f>SUM(J3801)</f>
        <v>24100</v>
      </c>
      <c r="K3800" s="164">
        <f>SUM(K3801)</f>
        <v>24300</v>
      </c>
      <c r="L3800" s="164">
        <f>SUM(L3801)</f>
        <v>24160</v>
      </c>
      <c r="M3800" s="164">
        <f t="shared" si="1780"/>
        <v>0</v>
      </c>
      <c r="N3800" s="164">
        <f>SUM(N3801)</f>
        <v>0</v>
      </c>
      <c r="O3800" s="164">
        <f>SUM(O3801)</f>
        <v>0</v>
      </c>
      <c r="P3800" s="164">
        <f>SUM(P3801)</f>
        <v>0</v>
      </c>
      <c r="Q3800" s="164">
        <f>SUM(Q3801)</f>
        <v>0</v>
      </c>
      <c r="R3800" s="164">
        <f t="shared" si="1781"/>
        <v>0</v>
      </c>
      <c r="S3800" s="164">
        <f>SUM(S3801)</f>
        <v>0</v>
      </c>
      <c r="T3800" s="164">
        <f>SUM(T3801)</f>
        <v>0</v>
      </c>
      <c r="U3800" s="164">
        <f>SUM(U3801)</f>
        <v>0</v>
      </c>
      <c r="V3800" s="164">
        <f>SUM(V3801)</f>
        <v>0</v>
      </c>
    </row>
    <row r="3801" spans="1:22" ht="16.5" thickTop="1" thickBot="1">
      <c r="A3801" s="160" t="s">
        <v>121</v>
      </c>
      <c r="B3801" s="168" t="s">
        <v>99</v>
      </c>
      <c r="C3801" s="164">
        <f t="shared" si="1777"/>
        <v>96860</v>
      </c>
      <c r="D3801" s="164">
        <f t="shared" si="1778"/>
        <v>24300</v>
      </c>
      <c r="E3801" s="164">
        <f t="shared" si="1778"/>
        <v>24100</v>
      </c>
      <c r="F3801" s="164">
        <f t="shared" si="1778"/>
        <v>24300</v>
      </c>
      <c r="G3801" s="164">
        <f t="shared" si="1776"/>
        <v>24160</v>
      </c>
      <c r="H3801" s="164">
        <f t="shared" si="1779"/>
        <v>96860</v>
      </c>
      <c r="I3801" s="164">
        <f>SUM(I3802:I3803)</f>
        <v>24300</v>
      </c>
      <c r="J3801" s="164">
        <f>SUM(J3802:J3803)</f>
        <v>24100</v>
      </c>
      <c r="K3801" s="164">
        <f>SUM(K3802:K3803)</f>
        <v>24300</v>
      </c>
      <c r="L3801" s="164">
        <f>SUM(L3802:L3803)</f>
        <v>24160</v>
      </c>
      <c r="M3801" s="164">
        <f t="shared" si="1780"/>
        <v>0</v>
      </c>
      <c r="N3801" s="164">
        <f>SUM(N3802:N3803)</f>
        <v>0</v>
      </c>
      <c r="O3801" s="164">
        <f>SUM(O3802:O3803)</f>
        <v>0</v>
      </c>
      <c r="P3801" s="164">
        <f>SUM(P3802:P3803)</f>
        <v>0</v>
      </c>
      <c r="Q3801" s="164">
        <f>SUM(Q3802:Q3803)</f>
        <v>0</v>
      </c>
      <c r="R3801" s="164">
        <f t="shared" si="1781"/>
        <v>0</v>
      </c>
      <c r="S3801" s="164">
        <f>SUM(S3802:S3803)</f>
        <v>0</v>
      </c>
      <c r="T3801" s="164">
        <f>SUM(T3802:T3803)</f>
        <v>0</v>
      </c>
      <c r="U3801" s="164">
        <f>SUM(U3802:U3803)</f>
        <v>0</v>
      </c>
      <c r="V3801" s="164">
        <f>SUM(V3802:V3803)</f>
        <v>0</v>
      </c>
    </row>
    <row r="3802" spans="1:22" ht="16.5" thickTop="1" thickBot="1">
      <c r="A3802" s="160" t="s">
        <v>121</v>
      </c>
      <c r="B3802" s="169" t="s">
        <v>100</v>
      </c>
      <c r="C3802" s="164">
        <f t="shared" si="1777"/>
        <v>75360</v>
      </c>
      <c r="D3802" s="164">
        <f t="shared" si="1778"/>
        <v>18900</v>
      </c>
      <c r="E3802" s="164">
        <f t="shared" si="1778"/>
        <v>18800</v>
      </c>
      <c r="F3802" s="164">
        <f t="shared" si="1778"/>
        <v>18900</v>
      </c>
      <c r="G3802" s="164">
        <f t="shared" si="1776"/>
        <v>18760</v>
      </c>
      <c r="H3802" s="164">
        <f t="shared" si="1779"/>
        <v>75360</v>
      </c>
      <c r="I3802" s="164">
        <v>18900</v>
      </c>
      <c r="J3802" s="164">
        <v>18800</v>
      </c>
      <c r="K3802" s="164">
        <v>18900</v>
      </c>
      <c r="L3802" s="164">
        <v>18760</v>
      </c>
      <c r="M3802" s="164">
        <f t="shared" si="1780"/>
        <v>0</v>
      </c>
      <c r="N3802" s="164">
        <v>0</v>
      </c>
      <c r="O3802" s="164">
        <v>0</v>
      </c>
      <c r="P3802" s="164">
        <v>0</v>
      </c>
      <c r="Q3802" s="164">
        <v>0</v>
      </c>
      <c r="R3802" s="164">
        <f t="shared" si="1781"/>
        <v>0</v>
      </c>
      <c r="S3802" s="164">
        <v>0</v>
      </c>
      <c r="T3802" s="164">
        <v>0</v>
      </c>
      <c r="U3802" s="164">
        <v>0</v>
      </c>
      <c r="V3802" s="164">
        <v>0</v>
      </c>
    </row>
    <row r="3803" spans="1:22" ht="16.5" thickTop="1" thickBot="1">
      <c r="A3803" s="160" t="s">
        <v>121</v>
      </c>
      <c r="B3803" s="169" t="s">
        <v>101</v>
      </c>
      <c r="C3803" s="164">
        <f t="shared" si="1777"/>
        <v>21500</v>
      </c>
      <c r="D3803" s="164">
        <f t="shared" si="1778"/>
        <v>5400</v>
      </c>
      <c r="E3803" s="164">
        <f t="shared" si="1778"/>
        <v>5300</v>
      </c>
      <c r="F3803" s="164">
        <f t="shared" si="1778"/>
        <v>5400</v>
      </c>
      <c r="G3803" s="164">
        <f t="shared" si="1776"/>
        <v>5400</v>
      </c>
      <c r="H3803" s="164">
        <f t="shared" si="1779"/>
        <v>21500</v>
      </c>
      <c r="I3803" s="164">
        <v>5400</v>
      </c>
      <c r="J3803" s="164">
        <v>5300</v>
      </c>
      <c r="K3803" s="164">
        <v>5400</v>
      </c>
      <c r="L3803" s="164">
        <v>5400</v>
      </c>
      <c r="M3803" s="164">
        <f t="shared" si="1780"/>
        <v>0</v>
      </c>
      <c r="N3803" s="164">
        <v>0</v>
      </c>
      <c r="O3803" s="164">
        <v>0</v>
      </c>
      <c r="P3803" s="164">
        <v>0</v>
      </c>
      <c r="Q3803" s="164">
        <v>0</v>
      </c>
      <c r="R3803" s="164">
        <f t="shared" si="1781"/>
        <v>0</v>
      </c>
      <c r="S3803" s="164">
        <v>0</v>
      </c>
      <c r="T3803" s="164">
        <v>0</v>
      </c>
      <c r="U3803" s="164">
        <v>0</v>
      </c>
      <c r="V3803" s="164">
        <v>0</v>
      </c>
    </row>
    <row r="3804" spans="1:22" ht="16.5" thickTop="1" thickBot="1">
      <c r="A3804" s="160" t="s">
        <v>1306</v>
      </c>
      <c r="B3804" s="167" t="s">
        <v>1307</v>
      </c>
      <c r="C3804" s="164">
        <f t="shared" si="1777"/>
        <v>93400</v>
      </c>
      <c r="D3804" s="164">
        <f t="shared" si="1778"/>
        <v>23400</v>
      </c>
      <c r="E3804" s="164">
        <f t="shared" si="1778"/>
        <v>23300</v>
      </c>
      <c r="F3804" s="164">
        <f t="shared" si="1778"/>
        <v>23400</v>
      </c>
      <c r="G3804" s="164">
        <f t="shared" si="1776"/>
        <v>23300</v>
      </c>
      <c r="H3804" s="164">
        <f t="shared" si="1779"/>
        <v>93400</v>
      </c>
      <c r="I3804" s="164">
        <f>SUM(I3805)</f>
        <v>23400</v>
      </c>
      <c r="J3804" s="164">
        <f>SUM(J3805)</f>
        <v>23300</v>
      </c>
      <c r="K3804" s="164">
        <f>SUM(K3805)</f>
        <v>23400</v>
      </c>
      <c r="L3804" s="164">
        <f>SUM(L3805)</f>
        <v>23300</v>
      </c>
      <c r="M3804" s="164">
        <f t="shared" si="1780"/>
        <v>0</v>
      </c>
      <c r="N3804" s="164">
        <f>SUM(N3805)</f>
        <v>0</v>
      </c>
      <c r="O3804" s="164">
        <f>SUM(O3805)</f>
        <v>0</v>
      </c>
      <c r="P3804" s="164">
        <f>SUM(P3805)</f>
        <v>0</v>
      </c>
      <c r="Q3804" s="164">
        <f>SUM(Q3805)</f>
        <v>0</v>
      </c>
      <c r="R3804" s="164">
        <f t="shared" si="1781"/>
        <v>0</v>
      </c>
      <c r="S3804" s="164">
        <f>SUM(S3805)</f>
        <v>0</v>
      </c>
      <c r="T3804" s="164">
        <f>SUM(T3805)</f>
        <v>0</v>
      </c>
      <c r="U3804" s="164">
        <f>SUM(U3805)</f>
        <v>0</v>
      </c>
      <c r="V3804" s="164">
        <f>SUM(V3805)</f>
        <v>0</v>
      </c>
    </row>
    <row r="3805" spans="1:22" ht="16.5" thickTop="1" thickBot="1">
      <c r="A3805" s="160" t="s">
        <v>121</v>
      </c>
      <c r="B3805" s="168" t="s">
        <v>99</v>
      </c>
      <c r="C3805" s="164">
        <f t="shared" si="1777"/>
        <v>93400</v>
      </c>
      <c r="D3805" s="164">
        <f t="shared" si="1778"/>
        <v>23400</v>
      </c>
      <c r="E3805" s="164">
        <f t="shared" si="1778"/>
        <v>23300</v>
      </c>
      <c r="F3805" s="164">
        <f t="shared" si="1778"/>
        <v>23400</v>
      </c>
      <c r="G3805" s="164">
        <f t="shared" si="1776"/>
        <v>23300</v>
      </c>
      <c r="H3805" s="164">
        <f t="shared" si="1779"/>
        <v>93400</v>
      </c>
      <c r="I3805" s="164">
        <f>SUM(I3806:I3807)</f>
        <v>23400</v>
      </c>
      <c r="J3805" s="164">
        <f>SUM(J3806:J3807)</f>
        <v>23300</v>
      </c>
      <c r="K3805" s="164">
        <f>SUM(K3806:K3807)</f>
        <v>23400</v>
      </c>
      <c r="L3805" s="164">
        <f>SUM(L3806:L3807)</f>
        <v>23300</v>
      </c>
      <c r="M3805" s="164">
        <f t="shared" si="1780"/>
        <v>0</v>
      </c>
      <c r="N3805" s="164">
        <f>SUM(N3806:N3807)</f>
        <v>0</v>
      </c>
      <c r="O3805" s="164">
        <f>SUM(O3806:O3807)</f>
        <v>0</v>
      </c>
      <c r="P3805" s="164">
        <f>SUM(P3806:P3807)</f>
        <v>0</v>
      </c>
      <c r="Q3805" s="164">
        <f>SUM(Q3806:Q3807)</f>
        <v>0</v>
      </c>
      <c r="R3805" s="164">
        <f t="shared" si="1781"/>
        <v>0</v>
      </c>
      <c r="S3805" s="164">
        <f>SUM(S3806:S3807)</f>
        <v>0</v>
      </c>
      <c r="T3805" s="164">
        <f>SUM(T3806:T3807)</f>
        <v>0</v>
      </c>
      <c r="U3805" s="164">
        <f>SUM(U3806:U3807)</f>
        <v>0</v>
      </c>
      <c r="V3805" s="164">
        <f>SUM(V3806:V3807)</f>
        <v>0</v>
      </c>
    </row>
    <row r="3806" spans="1:22" ht="16.5" thickTop="1" thickBot="1">
      <c r="A3806" s="160" t="s">
        <v>121</v>
      </c>
      <c r="B3806" s="169" t="s">
        <v>100</v>
      </c>
      <c r="C3806" s="164">
        <f t="shared" si="1777"/>
        <v>52200</v>
      </c>
      <c r="D3806" s="164">
        <f t="shared" si="1778"/>
        <v>13100</v>
      </c>
      <c r="E3806" s="164">
        <f t="shared" si="1778"/>
        <v>13000</v>
      </c>
      <c r="F3806" s="164">
        <f t="shared" si="1778"/>
        <v>13100</v>
      </c>
      <c r="G3806" s="164">
        <f t="shared" si="1776"/>
        <v>13000</v>
      </c>
      <c r="H3806" s="164">
        <f t="shared" si="1779"/>
        <v>52200</v>
      </c>
      <c r="I3806" s="164">
        <v>13100</v>
      </c>
      <c r="J3806" s="164">
        <v>13000</v>
      </c>
      <c r="K3806" s="164">
        <v>13100</v>
      </c>
      <c r="L3806" s="164">
        <v>13000</v>
      </c>
      <c r="M3806" s="164">
        <f t="shared" si="1780"/>
        <v>0</v>
      </c>
      <c r="N3806" s="164">
        <v>0</v>
      </c>
      <c r="O3806" s="164">
        <v>0</v>
      </c>
      <c r="P3806" s="164">
        <v>0</v>
      </c>
      <c r="Q3806" s="164">
        <v>0</v>
      </c>
      <c r="R3806" s="164">
        <f t="shared" si="1781"/>
        <v>0</v>
      </c>
      <c r="S3806" s="164">
        <v>0</v>
      </c>
      <c r="T3806" s="164">
        <v>0</v>
      </c>
      <c r="U3806" s="164">
        <v>0</v>
      </c>
      <c r="V3806" s="164">
        <v>0</v>
      </c>
    </row>
    <row r="3807" spans="1:22" ht="16.5" thickTop="1" thickBot="1">
      <c r="A3807" s="160" t="s">
        <v>121</v>
      </c>
      <c r="B3807" s="169" t="s">
        <v>101</v>
      </c>
      <c r="C3807" s="164">
        <f t="shared" si="1777"/>
        <v>41200</v>
      </c>
      <c r="D3807" s="164">
        <f t="shared" si="1778"/>
        <v>10300</v>
      </c>
      <c r="E3807" s="164">
        <f t="shared" si="1778"/>
        <v>10300</v>
      </c>
      <c r="F3807" s="164">
        <f t="shared" si="1778"/>
        <v>10300</v>
      </c>
      <c r="G3807" s="164">
        <f t="shared" si="1776"/>
        <v>10300</v>
      </c>
      <c r="H3807" s="164">
        <f t="shared" si="1779"/>
        <v>41200</v>
      </c>
      <c r="I3807" s="164">
        <v>10300</v>
      </c>
      <c r="J3807" s="164">
        <v>10300</v>
      </c>
      <c r="K3807" s="164">
        <v>10300</v>
      </c>
      <c r="L3807" s="164">
        <v>10300</v>
      </c>
      <c r="M3807" s="164">
        <f t="shared" si="1780"/>
        <v>0</v>
      </c>
      <c r="N3807" s="164">
        <v>0</v>
      </c>
      <c r="O3807" s="164">
        <v>0</v>
      </c>
      <c r="P3807" s="164">
        <v>0</v>
      </c>
      <c r="Q3807" s="164">
        <v>0</v>
      </c>
      <c r="R3807" s="164">
        <f t="shared" si="1781"/>
        <v>0</v>
      </c>
      <c r="S3807" s="164">
        <v>0</v>
      </c>
      <c r="T3807" s="164">
        <v>0</v>
      </c>
      <c r="U3807" s="164">
        <v>0</v>
      </c>
      <c r="V3807" s="164">
        <v>0</v>
      </c>
    </row>
    <row r="3808" spans="1:22" ht="16.5" thickTop="1" thickBot="1">
      <c r="A3808" s="160" t="s">
        <v>1308</v>
      </c>
      <c r="B3808" s="167" t="s">
        <v>1309</v>
      </c>
      <c r="C3808" s="164">
        <f t="shared" si="1777"/>
        <v>86420</v>
      </c>
      <c r="D3808" s="164">
        <f t="shared" si="1778"/>
        <v>21700</v>
      </c>
      <c r="E3808" s="164">
        <f t="shared" si="1778"/>
        <v>21600</v>
      </c>
      <c r="F3808" s="164">
        <f t="shared" si="1778"/>
        <v>21600</v>
      </c>
      <c r="G3808" s="164">
        <f t="shared" si="1776"/>
        <v>21520</v>
      </c>
      <c r="H3808" s="164">
        <f t="shared" si="1779"/>
        <v>86420</v>
      </c>
      <c r="I3808" s="164">
        <f>SUM(I3809)</f>
        <v>21700</v>
      </c>
      <c r="J3808" s="164">
        <f>SUM(J3809)</f>
        <v>21600</v>
      </c>
      <c r="K3808" s="164">
        <f>SUM(K3809)</f>
        <v>21600</v>
      </c>
      <c r="L3808" s="164">
        <f>SUM(L3809)</f>
        <v>21520</v>
      </c>
      <c r="M3808" s="164">
        <f t="shared" si="1780"/>
        <v>0</v>
      </c>
      <c r="N3808" s="164">
        <f>SUM(N3809)</f>
        <v>0</v>
      </c>
      <c r="O3808" s="164">
        <f>SUM(O3809)</f>
        <v>0</v>
      </c>
      <c r="P3808" s="164">
        <f>SUM(P3809)</f>
        <v>0</v>
      </c>
      <c r="Q3808" s="164">
        <f>SUM(Q3809)</f>
        <v>0</v>
      </c>
      <c r="R3808" s="164">
        <f t="shared" si="1781"/>
        <v>0</v>
      </c>
      <c r="S3808" s="164">
        <f>SUM(S3809)</f>
        <v>0</v>
      </c>
      <c r="T3808" s="164">
        <f>SUM(T3809)</f>
        <v>0</v>
      </c>
      <c r="U3808" s="164">
        <f>SUM(U3809)</f>
        <v>0</v>
      </c>
      <c r="V3808" s="164">
        <f>SUM(V3809)</f>
        <v>0</v>
      </c>
    </row>
    <row r="3809" spans="1:22" ht="16.5" thickTop="1" thickBot="1">
      <c r="A3809" s="160" t="s">
        <v>121</v>
      </c>
      <c r="B3809" s="168" t="s">
        <v>99</v>
      </c>
      <c r="C3809" s="164">
        <f t="shared" si="1777"/>
        <v>86420</v>
      </c>
      <c r="D3809" s="164">
        <f t="shared" si="1778"/>
        <v>21700</v>
      </c>
      <c r="E3809" s="164">
        <f t="shared" si="1778"/>
        <v>21600</v>
      </c>
      <c r="F3809" s="164">
        <f t="shared" si="1778"/>
        <v>21600</v>
      </c>
      <c r="G3809" s="164">
        <f t="shared" si="1776"/>
        <v>21520</v>
      </c>
      <c r="H3809" s="164">
        <f t="shared" si="1779"/>
        <v>86420</v>
      </c>
      <c r="I3809" s="164">
        <f>SUM(I3810:I3811)</f>
        <v>21700</v>
      </c>
      <c r="J3809" s="164">
        <f>SUM(J3810:J3811)</f>
        <v>21600</v>
      </c>
      <c r="K3809" s="164">
        <f>SUM(K3810:K3811)</f>
        <v>21600</v>
      </c>
      <c r="L3809" s="164">
        <f>SUM(L3810:L3811)</f>
        <v>21520</v>
      </c>
      <c r="M3809" s="164">
        <f t="shared" si="1780"/>
        <v>0</v>
      </c>
      <c r="N3809" s="164">
        <f>SUM(N3810:N3811)</f>
        <v>0</v>
      </c>
      <c r="O3809" s="164">
        <f>SUM(O3810:O3811)</f>
        <v>0</v>
      </c>
      <c r="P3809" s="164">
        <f>SUM(P3810:P3811)</f>
        <v>0</v>
      </c>
      <c r="Q3809" s="164">
        <f>SUM(Q3810:Q3811)</f>
        <v>0</v>
      </c>
      <c r="R3809" s="164">
        <f t="shared" si="1781"/>
        <v>0</v>
      </c>
      <c r="S3809" s="164">
        <f>SUM(S3810:S3811)</f>
        <v>0</v>
      </c>
      <c r="T3809" s="164">
        <f>SUM(T3810:T3811)</f>
        <v>0</v>
      </c>
      <c r="U3809" s="164">
        <f>SUM(U3810:U3811)</f>
        <v>0</v>
      </c>
      <c r="V3809" s="164">
        <f>SUM(V3810:V3811)</f>
        <v>0</v>
      </c>
    </row>
    <row r="3810" spans="1:22" ht="16.5" thickTop="1" thickBot="1">
      <c r="A3810" s="160" t="s">
        <v>121</v>
      </c>
      <c r="B3810" s="169" t="s">
        <v>100</v>
      </c>
      <c r="C3810" s="164">
        <f t="shared" si="1777"/>
        <v>52420</v>
      </c>
      <c r="D3810" s="164">
        <f t="shared" si="1778"/>
        <v>13200</v>
      </c>
      <c r="E3810" s="164">
        <f t="shared" si="1778"/>
        <v>13100</v>
      </c>
      <c r="F3810" s="164">
        <f t="shared" si="1778"/>
        <v>13100</v>
      </c>
      <c r="G3810" s="164">
        <f t="shared" si="1776"/>
        <v>13020</v>
      </c>
      <c r="H3810" s="164">
        <f t="shared" si="1779"/>
        <v>52420</v>
      </c>
      <c r="I3810" s="164">
        <v>13200</v>
      </c>
      <c r="J3810" s="164">
        <v>13100</v>
      </c>
      <c r="K3810" s="164">
        <v>13100</v>
      </c>
      <c r="L3810" s="164">
        <v>13020</v>
      </c>
      <c r="M3810" s="164">
        <f t="shared" si="1780"/>
        <v>0</v>
      </c>
      <c r="N3810" s="164">
        <v>0</v>
      </c>
      <c r="O3810" s="164">
        <v>0</v>
      </c>
      <c r="P3810" s="164">
        <v>0</v>
      </c>
      <c r="Q3810" s="164">
        <v>0</v>
      </c>
      <c r="R3810" s="164">
        <f t="shared" si="1781"/>
        <v>0</v>
      </c>
      <c r="S3810" s="164">
        <v>0</v>
      </c>
      <c r="T3810" s="164">
        <v>0</v>
      </c>
      <c r="U3810" s="164">
        <v>0</v>
      </c>
      <c r="V3810" s="164">
        <v>0</v>
      </c>
    </row>
    <row r="3811" spans="1:22" ht="16.5" thickTop="1" thickBot="1">
      <c r="A3811" s="160" t="s">
        <v>121</v>
      </c>
      <c r="B3811" s="169" t="s">
        <v>101</v>
      </c>
      <c r="C3811" s="164">
        <f t="shared" si="1777"/>
        <v>34000</v>
      </c>
      <c r="D3811" s="164">
        <f t="shared" si="1778"/>
        <v>8500</v>
      </c>
      <c r="E3811" s="164">
        <f t="shared" si="1778"/>
        <v>8500</v>
      </c>
      <c r="F3811" s="164">
        <f t="shared" si="1778"/>
        <v>8500</v>
      </c>
      <c r="G3811" s="164">
        <f t="shared" si="1776"/>
        <v>8500</v>
      </c>
      <c r="H3811" s="164">
        <f t="shared" si="1779"/>
        <v>34000</v>
      </c>
      <c r="I3811" s="164">
        <v>8500</v>
      </c>
      <c r="J3811" s="164">
        <v>8500</v>
      </c>
      <c r="K3811" s="164">
        <v>8500</v>
      </c>
      <c r="L3811" s="164">
        <v>8500</v>
      </c>
      <c r="M3811" s="164">
        <f t="shared" si="1780"/>
        <v>0</v>
      </c>
      <c r="N3811" s="164">
        <v>0</v>
      </c>
      <c r="O3811" s="164">
        <v>0</v>
      </c>
      <c r="P3811" s="164">
        <v>0</v>
      </c>
      <c r="Q3811" s="164">
        <v>0</v>
      </c>
      <c r="R3811" s="164">
        <f t="shared" si="1781"/>
        <v>0</v>
      </c>
      <c r="S3811" s="164">
        <v>0</v>
      </c>
      <c r="T3811" s="164">
        <v>0</v>
      </c>
      <c r="U3811" s="164">
        <v>0</v>
      </c>
      <c r="V3811" s="164">
        <v>0</v>
      </c>
    </row>
    <row r="3812" spans="1:22" ht="16.5" thickTop="1" thickBot="1">
      <c r="A3812" s="160" t="s">
        <v>1310</v>
      </c>
      <c r="B3812" s="167" t="s">
        <v>1311</v>
      </c>
      <c r="C3812" s="164">
        <f t="shared" si="1777"/>
        <v>99800</v>
      </c>
      <c r="D3812" s="164">
        <f t="shared" si="1778"/>
        <v>25000</v>
      </c>
      <c r="E3812" s="164">
        <f t="shared" si="1778"/>
        <v>24900</v>
      </c>
      <c r="F3812" s="164">
        <f t="shared" si="1778"/>
        <v>24900</v>
      </c>
      <c r="G3812" s="164">
        <f t="shared" si="1776"/>
        <v>25000</v>
      </c>
      <c r="H3812" s="164">
        <f t="shared" si="1779"/>
        <v>99800</v>
      </c>
      <c r="I3812" s="164">
        <f>SUM(I3813)</f>
        <v>25000</v>
      </c>
      <c r="J3812" s="164">
        <f>SUM(J3813)</f>
        <v>24900</v>
      </c>
      <c r="K3812" s="164">
        <f>SUM(K3813)</f>
        <v>24900</v>
      </c>
      <c r="L3812" s="164">
        <f>SUM(L3813)</f>
        <v>25000</v>
      </c>
      <c r="M3812" s="164">
        <f t="shared" si="1780"/>
        <v>0</v>
      </c>
      <c r="N3812" s="164">
        <f>SUM(N3813)</f>
        <v>0</v>
      </c>
      <c r="O3812" s="164">
        <f>SUM(O3813)</f>
        <v>0</v>
      </c>
      <c r="P3812" s="164">
        <f>SUM(P3813)</f>
        <v>0</v>
      </c>
      <c r="Q3812" s="164">
        <f>SUM(Q3813)</f>
        <v>0</v>
      </c>
      <c r="R3812" s="164">
        <f t="shared" si="1781"/>
        <v>0</v>
      </c>
      <c r="S3812" s="164">
        <f>SUM(S3813)</f>
        <v>0</v>
      </c>
      <c r="T3812" s="164">
        <f>SUM(T3813)</f>
        <v>0</v>
      </c>
      <c r="U3812" s="164">
        <f>SUM(U3813)</f>
        <v>0</v>
      </c>
      <c r="V3812" s="164">
        <f>SUM(V3813)</f>
        <v>0</v>
      </c>
    </row>
    <row r="3813" spans="1:22" ht="16.5" thickTop="1" thickBot="1">
      <c r="A3813" s="160" t="s">
        <v>121</v>
      </c>
      <c r="B3813" s="168" t="s">
        <v>99</v>
      </c>
      <c r="C3813" s="164">
        <f t="shared" si="1777"/>
        <v>99800</v>
      </c>
      <c r="D3813" s="164">
        <f t="shared" si="1778"/>
        <v>25000</v>
      </c>
      <c r="E3813" s="164">
        <f t="shared" si="1778"/>
        <v>24900</v>
      </c>
      <c r="F3813" s="164">
        <f t="shared" si="1778"/>
        <v>24900</v>
      </c>
      <c r="G3813" s="164">
        <f t="shared" si="1776"/>
        <v>25000</v>
      </c>
      <c r="H3813" s="164">
        <f t="shared" si="1779"/>
        <v>99800</v>
      </c>
      <c r="I3813" s="164">
        <f>SUM(I3814:I3815)</f>
        <v>25000</v>
      </c>
      <c r="J3813" s="164">
        <f>SUM(J3814:J3815)</f>
        <v>24900</v>
      </c>
      <c r="K3813" s="164">
        <f>SUM(K3814:K3815)</f>
        <v>24900</v>
      </c>
      <c r="L3813" s="164">
        <f>SUM(L3814:L3815)</f>
        <v>25000</v>
      </c>
      <c r="M3813" s="164">
        <f t="shared" si="1780"/>
        <v>0</v>
      </c>
      <c r="N3813" s="164">
        <f>SUM(N3814:N3815)</f>
        <v>0</v>
      </c>
      <c r="O3813" s="164">
        <f>SUM(O3814:O3815)</f>
        <v>0</v>
      </c>
      <c r="P3813" s="164">
        <f>SUM(P3814:P3815)</f>
        <v>0</v>
      </c>
      <c r="Q3813" s="164">
        <f>SUM(Q3814:Q3815)</f>
        <v>0</v>
      </c>
      <c r="R3813" s="164">
        <f t="shared" si="1781"/>
        <v>0</v>
      </c>
      <c r="S3813" s="164">
        <f>SUM(S3814:S3815)</f>
        <v>0</v>
      </c>
      <c r="T3813" s="164">
        <f>SUM(T3814:T3815)</f>
        <v>0</v>
      </c>
      <c r="U3813" s="164">
        <f>SUM(U3814:U3815)</f>
        <v>0</v>
      </c>
      <c r="V3813" s="164">
        <f>SUM(V3814:V3815)</f>
        <v>0</v>
      </c>
    </row>
    <row r="3814" spans="1:22" ht="16.5" thickTop="1" thickBot="1">
      <c r="A3814" s="160" t="s">
        <v>121</v>
      </c>
      <c r="B3814" s="169" t="s">
        <v>100</v>
      </c>
      <c r="C3814" s="164">
        <f t="shared" si="1777"/>
        <v>63600</v>
      </c>
      <c r="D3814" s="164">
        <f t="shared" si="1778"/>
        <v>15900</v>
      </c>
      <c r="E3814" s="164">
        <f t="shared" si="1778"/>
        <v>15900</v>
      </c>
      <c r="F3814" s="164">
        <f t="shared" si="1778"/>
        <v>15900</v>
      </c>
      <c r="G3814" s="164">
        <f t="shared" si="1776"/>
        <v>15900</v>
      </c>
      <c r="H3814" s="164">
        <f t="shared" si="1779"/>
        <v>63600</v>
      </c>
      <c r="I3814" s="164">
        <v>15900</v>
      </c>
      <c r="J3814" s="164">
        <v>15900</v>
      </c>
      <c r="K3814" s="164">
        <v>15900</v>
      </c>
      <c r="L3814" s="164">
        <v>15900</v>
      </c>
      <c r="M3814" s="164">
        <f t="shared" si="1780"/>
        <v>0</v>
      </c>
      <c r="N3814" s="164">
        <v>0</v>
      </c>
      <c r="O3814" s="164">
        <v>0</v>
      </c>
      <c r="P3814" s="164">
        <v>0</v>
      </c>
      <c r="Q3814" s="164">
        <v>0</v>
      </c>
      <c r="R3814" s="164">
        <f t="shared" si="1781"/>
        <v>0</v>
      </c>
      <c r="S3814" s="164">
        <v>0</v>
      </c>
      <c r="T3814" s="164">
        <v>0</v>
      </c>
      <c r="U3814" s="164">
        <v>0</v>
      </c>
      <c r="V3814" s="164">
        <v>0</v>
      </c>
    </row>
    <row r="3815" spans="1:22" ht="16.5" thickTop="1" thickBot="1">
      <c r="A3815" s="160" t="s">
        <v>121</v>
      </c>
      <c r="B3815" s="169" t="s">
        <v>101</v>
      </c>
      <c r="C3815" s="164">
        <f t="shared" si="1777"/>
        <v>36200</v>
      </c>
      <c r="D3815" s="164">
        <f t="shared" si="1778"/>
        <v>9100</v>
      </c>
      <c r="E3815" s="164">
        <f t="shared" si="1778"/>
        <v>9000</v>
      </c>
      <c r="F3815" s="164">
        <f t="shared" si="1778"/>
        <v>9000</v>
      </c>
      <c r="G3815" s="164">
        <f t="shared" si="1776"/>
        <v>9100</v>
      </c>
      <c r="H3815" s="164">
        <f t="shared" si="1779"/>
        <v>36200</v>
      </c>
      <c r="I3815" s="164">
        <v>9100</v>
      </c>
      <c r="J3815" s="164">
        <v>9000</v>
      </c>
      <c r="K3815" s="164">
        <v>9000</v>
      </c>
      <c r="L3815" s="164">
        <v>9100</v>
      </c>
      <c r="M3815" s="164">
        <f t="shared" si="1780"/>
        <v>0</v>
      </c>
      <c r="N3815" s="164">
        <v>0</v>
      </c>
      <c r="O3815" s="164">
        <v>0</v>
      </c>
      <c r="P3815" s="164">
        <v>0</v>
      </c>
      <c r="Q3815" s="164">
        <v>0</v>
      </c>
      <c r="R3815" s="164">
        <f t="shared" si="1781"/>
        <v>0</v>
      </c>
      <c r="S3815" s="164">
        <v>0</v>
      </c>
      <c r="T3815" s="164">
        <v>0</v>
      </c>
      <c r="U3815" s="164">
        <v>0</v>
      </c>
      <c r="V3815" s="164">
        <v>0</v>
      </c>
    </row>
    <row r="3816" spans="1:22" ht="16.5" thickTop="1" thickBot="1">
      <c r="A3816" s="160" t="s">
        <v>1312</v>
      </c>
      <c r="B3816" s="167" t="s">
        <v>1313</v>
      </c>
      <c r="C3816" s="164">
        <f t="shared" si="1777"/>
        <v>89370</v>
      </c>
      <c r="D3816" s="164">
        <f t="shared" si="1778"/>
        <v>22500</v>
      </c>
      <c r="E3816" s="164">
        <f t="shared" si="1778"/>
        <v>22200</v>
      </c>
      <c r="F3816" s="164">
        <f t="shared" si="1778"/>
        <v>22400</v>
      </c>
      <c r="G3816" s="164">
        <f t="shared" si="1776"/>
        <v>22270</v>
      </c>
      <c r="H3816" s="164">
        <f t="shared" si="1779"/>
        <v>89370</v>
      </c>
      <c r="I3816" s="164">
        <f>SUM(I3817)</f>
        <v>22500</v>
      </c>
      <c r="J3816" s="164">
        <f>SUM(J3817)</f>
        <v>22200</v>
      </c>
      <c r="K3816" s="164">
        <f>SUM(K3817)</f>
        <v>22400</v>
      </c>
      <c r="L3816" s="164">
        <f>SUM(L3817)</f>
        <v>22270</v>
      </c>
      <c r="M3816" s="164">
        <f t="shared" si="1780"/>
        <v>0</v>
      </c>
      <c r="N3816" s="164">
        <f>SUM(N3817)</f>
        <v>0</v>
      </c>
      <c r="O3816" s="164">
        <f>SUM(O3817)</f>
        <v>0</v>
      </c>
      <c r="P3816" s="164">
        <f>SUM(P3817)</f>
        <v>0</v>
      </c>
      <c r="Q3816" s="164">
        <f>SUM(Q3817)</f>
        <v>0</v>
      </c>
      <c r="R3816" s="164">
        <f t="shared" si="1781"/>
        <v>0</v>
      </c>
      <c r="S3816" s="164">
        <f>SUM(S3817)</f>
        <v>0</v>
      </c>
      <c r="T3816" s="164">
        <f>SUM(T3817)</f>
        <v>0</v>
      </c>
      <c r="U3816" s="164">
        <f>SUM(U3817)</f>
        <v>0</v>
      </c>
      <c r="V3816" s="164">
        <f>SUM(V3817)</f>
        <v>0</v>
      </c>
    </row>
    <row r="3817" spans="1:22" ht="16.5" thickTop="1" thickBot="1">
      <c r="A3817" s="160" t="s">
        <v>121</v>
      </c>
      <c r="B3817" s="168" t="s">
        <v>99</v>
      </c>
      <c r="C3817" s="164">
        <f t="shared" si="1777"/>
        <v>89370</v>
      </c>
      <c r="D3817" s="164">
        <f t="shared" si="1778"/>
        <v>22500</v>
      </c>
      <c r="E3817" s="164">
        <f t="shared" si="1778"/>
        <v>22200</v>
      </c>
      <c r="F3817" s="164">
        <f t="shared" si="1778"/>
        <v>22400</v>
      </c>
      <c r="G3817" s="164">
        <f t="shared" si="1776"/>
        <v>22270</v>
      </c>
      <c r="H3817" s="164">
        <f t="shared" si="1779"/>
        <v>89370</v>
      </c>
      <c r="I3817" s="164">
        <f>SUM(I3818:I3820)</f>
        <v>22500</v>
      </c>
      <c r="J3817" s="164">
        <f>SUM(J3818:J3820)</f>
        <v>22200</v>
      </c>
      <c r="K3817" s="164">
        <f>SUM(K3818:K3820)</f>
        <v>22400</v>
      </c>
      <c r="L3817" s="164">
        <f>SUM(L3818:L3820)</f>
        <v>22270</v>
      </c>
      <c r="M3817" s="164">
        <f t="shared" si="1780"/>
        <v>0</v>
      </c>
      <c r="N3817" s="164">
        <f>SUM(N3818:N3820)</f>
        <v>0</v>
      </c>
      <c r="O3817" s="164">
        <f>SUM(O3818:O3820)</f>
        <v>0</v>
      </c>
      <c r="P3817" s="164">
        <f>SUM(P3818:P3820)</f>
        <v>0</v>
      </c>
      <c r="Q3817" s="164">
        <f>SUM(Q3818:Q3820)</f>
        <v>0</v>
      </c>
      <c r="R3817" s="164">
        <f t="shared" si="1781"/>
        <v>0</v>
      </c>
      <c r="S3817" s="164">
        <f>SUM(S3818:S3820)</f>
        <v>0</v>
      </c>
      <c r="T3817" s="164">
        <f>SUM(T3818:T3820)</f>
        <v>0</v>
      </c>
      <c r="U3817" s="164">
        <f>SUM(U3818:U3820)</f>
        <v>0</v>
      </c>
      <c r="V3817" s="164">
        <f>SUM(V3818:V3820)</f>
        <v>0</v>
      </c>
    </row>
    <row r="3818" spans="1:22" ht="16.5" thickTop="1" thickBot="1">
      <c r="A3818" s="160" t="s">
        <v>121</v>
      </c>
      <c r="B3818" s="169" t="s">
        <v>100</v>
      </c>
      <c r="C3818" s="164">
        <f t="shared" si="1777"/>
        <v>64070</v>
      </c>
      <c r="D3818" s="164">
        <f t="shared" si="1778"/>
        <v>16100</v>
      </c>
      <c r="E3818" s="164">
        <f t="shared" si="1778"/>
        <v>16000</v>
      </c>
      <c r="F3818" s="164">
        <f t="shared" si="1778"/>
        <v>16000</v>
      </c>
      <c r="G3818" s="164">
        <f t="shared" si="1776"/>
        <v>15970</v>
      </c>
      <c r="H3818" s="164">
        <f t="shared" si="1779"/>
        <v>64070</v>
      </c>
      <c r="I3818" s="164">
        <v>16100</v>
      </c>
      <c r="J3818" s="164">
        <v>16000</v>
      </c>
      <c r="K3818" s="164">
        <v>16000</v>
      </c>
      <c r="L3818" s="164">
        <v>15970</v>
      </c>
      <c r="M3818" s="164">
        <f t="shared" si="1780"/>
        <v>0</v>
      </c>
      <c r="N3818" s="164">
        <v>0</v>
      </c>
      <c r="O3818" s="164">
        <v>0</v>
      </c>
      <c r="P3818" s="164">
        <v>0</v>
      </c>
      <c r="Q3818" s="164">
        <v>0</v>
      </c>
      <c r="R3818" s="164">
        <f t="shared" si="1781"/>
        <v>0</v>
      </c>
      <c r="S3818" s="164">
        <v>0</v>
      </c>
      <c r="T3818" s="164">
        <v>0</v>
      </c>
      <c r="U3818" s="164">
        <v>0</v>
      </c>
      <c r="V3818" s="164">
        <v>0</v>
      </c>
    </row>
    <row r="3819" spans="1:22" ht="16.5" thickTop="1" thickBot="1">
      <c r="A3819" s="160" t="s">
        <v>121</v>
      </c>
      <c r="B3819" s="169" t="s">
        <v>101</v>
      </c>
      <c r="C3819" s="164">
        <f t="shared" si="1777"/>
        <v>25100</v>
      </c>
      <c r="D3819" s="164">
        <f t="shared" si="1778"/>
        <v>6300</v>
      </c>
      <c r="E3819" s="164">
        <f t="shared" si="1778"/>
        <v>6200</v>
      </c>
      <c r="F3819" s="164">
        <f t="shared" si="1778"/>
        <v>6300</v>
      </c>
      <c r="G3819" s="164">
        <f t="shared" si="1776"/>
        <v>6300</v>
      </c>
      <c r="H3819" s="164">
        <f t="shared" si="1779"/>
        <v>25100</v>
      </c>
      <c r="I3819" s="164">
        <v>6300</v>
      </c>
      <c r="J3819" s="164">
        <v>6200</v>
      </c>
      <c r="K3819" s="164">
        <v>6300</v>
      </c>
      <c r="L3819" s="164">
        <v>6300</v>
      </c>
      <c r="M3819" s="164">
        <f t="shared" si="1780"/>
        <v>0</v>
      </c>
      <c r="N3819" s="164">
        <v>0</v>
      </c>
      <c r="O3819" s="164">
        <v>0</v>
      </c>
      <c r="P3819" s="164">
        <v>0</v>
      </c>
      <c r="Q3819" s="164">
        <v>0</v>
      </c>
      <c r="R3819" s="164">
        <f t="shared" si="1781"/>
        <v>0</v>
      </c>
      <c r="S3819" s="164">
        <v>0</v>
      </c>
      <c r="T3819" s="164">
        <v>0</v>
      </c>
      <c r="U3819" s="164">
        <v>0</v>
      </c>
      <c r="V3819" s="164">
        <v>0</v>
      </c>
    </row>
    <row r="3820" spans="1:22" ht="16.5" thickTop="1" thickBot="1">
      <c r="A3820" s="160" t="s">
        <v>121</v>
      </c>
      <c r="B3820" s="169" t="s">
        <v>105</v>
      </c>
      <c r="C3820" s="164">
        <f t="shared" si="1777"/>
        <v>200</v>
      </c>
      <c r="D3820" s="164">
        <f t="shared" si="1778"/>
        <v>100</v>
      </c>
      <c r="E3820" s="164">
        <f t="shared" si="1778"/>
        <v>0</v>
      </c>
      <c r="F3820" s="164">
        <f t="shared" si="1778"/>
        <v>100</v>
      </c>
      <c r="G3820" s="164">
        <f t="shared" si="1776"/>
        <v>0</v>
      </c>
      <c r="H3820" s="164">
        <f t="shared" si="1779"/>
        <v>200</v>
      </c>
      <c r="I3820" s="164">
        <f>SUM(I3821)</f>
        <v>100</v>
      </c>
      <c r="J3820" s="164">
        <f>SUM(J3821)</f>
        <v>0</v>
      </c>
      <c r="K3820" s="164">
        <f>SUM(K3821)</f>
        <v>100</v>
      </c>
      <c r="L3820" s="164">
        <f>SUM(L3821)</f>
        <v>0</v>
      </c>
      <c r="M3820" s="164">
        <f t="shared" si="1780"/>
        <v>0</v>
      </c>
      <c r="N3820" s="164">
        <f>SUM(N3821)</f>
        <v>0</v>
      </c>
      <c r="O3820" s="164">
        <f>SUM(O3821)</f>
        <v>0</v>
      </c>
      <c r="P3820" s="164">
        <f>SUM(P3821)</f>
        <v>0</v>
      </c>
      <c r="Q3820" s="164">
        <f>SUM(Q3821)</f>
        <v>0</v>
      </c>
      <c r="R3820" s="164">
        <f t="shared" si="1781"/>
        <v>0</v>
      </c>
      <c r="S3820" s="164">
        <f>SUM(S3821)</f>
        <v>0</v>
      </c>
      <c r="T3820" s="164">
        <f>SUM(T3821)</f>
        <v>0</v>
      </c>
      <c r="U3820" s="164">
        <f>SUM(U3821)</f>
        <v>0</v>
      </c>
      <c r="V3820" s="164">
        <f>SUM(V3821)</f>
        <v>0</v>
      </c>
    </row>
    <row r="3821" spans="1:22" ht="31.5" thickTop="1" thickBot="1">
      <c r="A3821" s="160" t="s">
        <v>121</v>
      </c>
      <c r="B3821" s="170" t="s">
        <v>153</v>
      </c>
      <c r="C3821" s="164">
        <f t="shared" si="1777"/>
        <v>200</v>
      </c>
      <c r="D3821" s="164">
        <f t="shared" si="1778"/>
        <v>100</v>
      </c>
      <c r="E3821" s="164">
        <f t="shared" si="1778"/>
        <v>0</v>
      </c>
      <c r="F3821" s="164">
        <f t="shared" si="1778"/>
        <v>100</v>
      </c>
      <c r="G3821" s="164">
        <f t="shared" si="1776"/>
        <v>0</v>
      </c>
      <c r="H3821" s="164">
        <f t="shared" si="1779"/>
        <v>200</v>
      </c>
      <c r="I3821" s="164">
        <v>100</v>
      </c>
      <c r="J3821" s="164">
        <v>0</v>
      </c>
      <c r="K3821" s="164">
        <v>100</v>
      </c>
      <c r="L3821" s="164">
        <v>0</v>
      </c>
      <c r="M3821" s="164">
        <f t="shared" si="1780"/>
        <v>0</v>
      </c>
      <c r="N3821" s="164">
        <v>0</v>
      </c>
      <c r="O3821" s="164">
        <v>0</v>
      </c>
      <c r="P3821" s="164">
        <v>0</v>
      </c>
      <c r="Q3821" s="164">
        <v>0</v>
      </c>
      <c r="R3821" s="164">
        <f t="shared" si="1781"/>
        <v>0</v>
      </c>
      <c r="S3821" s="164">
        <v>0</v>
      </c>
      <c r="T3821" s="164">
        <v>0</v>
      </c>
      <c r="U3821" s="164">
        <v>0</v>
      </c>
      <c r="V3821" s="164">
        <v>0</v>
      </c>
    </row>
    <row r="3822" spans="1:22" ht="16.5" thickTop="1" thickBot="1">
      <c r="A3822" s="160" t="s">
        <v>1314</v>
      </c>
      <c r="B3822" s="167" t="s">
        <v>1315</v>
      </c>
      <c r="C3822" s="164">
        <f t="shared" si="1777"/>
        <v>83600</v>
      </c>
      <c r="D3822" s="164">
        <f t="shared" si="1778"/>
        <v>21000</v>
      </c>
      <c r="E3822" s="164">
        <f t="shared" si="1778"/>
        <v>20800</v>
      </c>
      <c r="F3822" s="164">
        <f t="shared" si="1778"/>
        <v>20900</v>
      </c>
      <c r="G3822" s="164">
        <f t="shared" si="1776"/>
        <v>20900</v>
      </c>
      <c r="H3822" s="164">
        <f t="shared" si="1779"/>
        <v>83600</v>
      </c>
      <c r="I3822" s="164">
        <f>SUM(I3823)</f>
        <v>21000</v>
      </c>
      <c r="J3822" s="164">
        <f>SUM(J3823)</f>
        <v>20800</v>
      </c>
      <c r="K3822" s="164">
        <f>SUM(K3823)</f>
        <v>20900</v>
      </c>
      <c r="L3822" s="164">
        <f>SUM(L3823)</f>
        <v>20900</v>
      </c>
      <c r="M3822" s="164">
        <f t="shared" si="1780"/>
        <v>0</v>
      </c>
      <c r="N3822" s="164">
        <f>SUM(N3823)</f>
        <v>0</v>
      </c>
      <c r="O3822" s="164">
        <f>SUM(O3823)</f>
        <v>0</v>
      </c>
      <c r="P3822" s="164">
        <f>SUM(P3823)</f>
        <v>0</v>
      </c>
      <c r="Q3822" s="164">
        <f>SUM(Q3823)</f>
        <v>0</v>
      </c>
      <c r="R3822" s="164">
        <f t="shared" si="1781"/>
        <v>0</v>
      </c>
      <c r="S3822" s="164">
        <f>SUM(S3823)</f>
        <v>0</v>
      </c>
      <c r="T3822" s="164">
        <f>SUM(T3823)</f>
        <v>0</v>
      </c>
      <c r="U3822" s="164">
        <f>SUM(U3823)</f>
        <v>0</v>
      </c>
      <c r="V3822" s="164">
        <f>SUM(V3823)</f>
        <v>0</v>
      </c>
    </row>
    <row r="3823" spans="1:22" ht="16.5" thickTop="1" thickBot="1">
      <c r="A3823" s="160" t="s">
        <v>121</v>
      </c>
      <c r="B3823" s="168" t="s">
        <v>99</v>
      </c>
      <c r="C3823" s="164">
        <f t="shared" si="1777"/>
        <v>83600</v>
      </c>
      <c r="D3823" s="164">
        <f t="shared" si="1778"/>
        <v>21000</v>
      </c>
      <c r="E3823" s="164">
        <f t="shared" si="1778"/>
        <v>20800</v>
      </c>
      <c r="F3823" s="164">
        <f t="shared" si="1778"/>
        <v>20900</v>
      </c>
      <c r="G3823" s="164">
        <f t="shared" si="1776"/>
        <v>20900</v>
      </c>
      <c r="H3823" s="164">
        <f t="shared" si="1779"/>
        <v>83600</v>
      </c>
      <c r="I3823" s="164">
        <f>SUM(I3824:I3825)</f>
        <v>21000</v>
      </c>
      <c r="J3823" s="164">
        <f>SUM(J3824:J3825)</f>
        <v>20800</v>
      </c>
      <c r="K3823" s="164">
        <f>SUM(K3824:K3825)</f>
        <v>20900</v>
      </c>
      <c r="L3823" s="164">
        <f>SUM(L3824:L3825)</f>
        <v>20900</v>
      </c>
      <c r="M3823" s="164">
        <f t="shared" si="1780"/>
        <v>0</v>
      </c>
      <c r="N3823" s="164">
        <f>SUM(N3824:N3825)</f>
        <v>0</v>
      </c>
      <c r="O3823" s="164">
        <f>SUM(O3824:O3825)</f>
        <v>0</v>
      </c>
      <c r="P3823" s="164">
        <f>SUM(P3824:P3825)</f>
        <v>0</v>
      </c>
      <c r="Q3823" s="164">
        <f>SUM(Q3824:Q3825)</f>
        <v>0</v>
      </c>
      <c r="R3823" s="164">
        <f t="shared" si="1781"/>
        <v>0</v>
      </c>
      <c r="S3823" s="164">
        <f>SUM(S3824:S3825)</f>
        <v>0</v>
      </c>
      <c r="T3823" s="164">
        <f>SUM(T3824:T3825)</f>
        <v>0</v>
      </c>
      <c r="U3823" s="164">
        <f>SUM(U3824:U3825)</f>
        <v>0</v>
      </c>
      <c r="V3823" s="164">
        <f>SUM(V3824:V3825)</f>
        <v>0</v>
      </c>
    </row>
    <row r="3824" spans="1:22" ht="16.5" thickTop="1" thickBot="1">
      <c r="A3824" s="160" t="s">
        <v>121</v>
      </c>
      <c r="B3824" s="169" t="s">
        <v>100</v>
      </c>
      <c r="C3824" s="164">
        <f t="shared" si="1777"/>
        <v>52200</v>
      </c>
      <c r="D3824" s="164">
        <f t="shared" si="1778"/>
        <v>13100</v>
      </c>
      <c r="E3824" s="164">
        <f t="shared" si="1778"/>
        <v>13000</v>
      </c>
      <c r="F3824" s="164">
        <f t="shared" si="1778"/>
        <v>13100</v>
      </c>
      <c r="G3824" s="164">
        <f t="shared" si="1776"/>
        <v>13000</v>
      </c>
      <c r="H3824" s="164">
        <f t="shared" si="1779"/>
        <v>52200</v>
      </c>
      <c r="I3824" s="164">
        <v>13100</v>
      </c>
      <c r="J3824" s="164">
        <v>13000</v>
      </c>
      <c r="K3824" s="164">
        <v>13100</v>
      </c>
      <c r="L3824" s="164">
        <v>13000</v>
      </c>
      <c r="M3824" s="164">
        <f t="shared" si="1780"/>
        <v>0</v>
      </c>
      <c r="N3824" s="164">
        <v>0</v>
      </c>
      <c r="O3824" s="164">
        <v>0</v>
      </c>
      <c r="P3824" s="164">
        <v>0</v>
      </c>
      <c r="Q3824" s="164">
        <v>0</v>
      </c>
      <c r="R3824" s="164">
        <f t="shared" si="1781"/>
        <v>0</v>
      </c>
      <c r="S3824" s="164">
        <v>0</v>
      </c>
      <c r="T3824" s="164">
        <v>0</v>
      </c>
      <c r="U3824" s="164">
        <v>0</v>
      </c>
      <c r="V3824" s="164">
        <v>0</v>
      </c>
    </row>
    <row r="3825" spans="1:22" ht="16.5" thickTop="1" thickBot="1">
      <c r="A3825" s="160" t="s">
        <v>121</v>
      </c>
      <c r="B3825" s="169" t="s">
        <v>101</v>
      </c>
      <c r="C3825" s="164">
        <f t="shared" si="1777"/>
        <v>31400</v>
      </c>
      <c r="D3825" s="164">
        <f t="shared" si="1778"/>
        <v>7900</v>
      </c>
      <c r="E3825" s="164">
        <f t="shared" si="1778"/>
        <v>7800</v>
      </c>
      <c r="F3825" s="164">
        <f t="shared" si="1778"/>
        <v>7800</v>
      </c>
      <c r="G3825" s="164">
        <f t="shared" si="1776"/>
        <v>7900</v>
      </c>
      <c r="H3825" s="164">
        <f t="shared" si="1779"/>
        <v>31400</v>
      </c>
      <c r="I3825" s="164">
        <v>7900</v>
      </c>
      <c r="J3825" s="164">
        <v>7800</v>
      </c>
      <c r="K3825" s="164">
        <v>7800</v>
      </c>
      <c r="L3825" s="164">
        <v>7900</v>
      </c>
      <c r="M3825" s="164">
        <f t="shared" si="1780"/>
        <v>0</v>
      </c>
      <c r="N3825" s="164">
        <v>0</v>
      </c>
      <c r="O3825" s="164">
        <v>0</v>
      </c>
      <c r="P3825" s="164">
        <v>0</v>
      </c>
      <c r="Q3825" s="164">
        <v>0</v>
      </c>
      <c r="R3825" s="164">
        <f t="shared" si="1781"/>
        <v>0</v>
      </c>
      <c r="S3825" s="164">
        <v>0</v>
      </c>
      <c r="T3825" s="164">
        <v>0</v>
      </c>
      <c r="U3825" s="164">
        <v>0</v>
      </c>
      <c r="V3825" s="164">
        <v>0</v>
      </c>
    </row>
    <row r="3826" spans="1:22" ht="16.5" thickTop="1" thickBot="1">
      <c r="A3826" s="160" t="s">
        <v>1316</v>
      </c>
      <c r="B3826" s="167" t="s">
        <v>1317</v>
      </c>
      <c r="C3826" s="164">
        <f t="shared" si="1777"/>
        <v>96800</v>
      </c>
      <c r="D3826" s="164">
        <f t="shared" si="1778"/>
        <v>24300</v>
      </c>
      <c r="E3826" s="164">
        <f t="shared" si="1778"/>
        <v>24100</v>
      </c>
      <c r="F3826" s="164">
        <f t="shared" si="1778"/>
        <v>24200</v>
      </c>
      <c r="G3826" s="164">
        <f t="shared" si="1776"/>
        <v>24200</v>
      </c>
      <c r="H3826" s="164">
        <f t="shared" si="1779"/>
        <v>96800</v>
      </c>
      <c r="I3826" s="164">
        <f>SUM(I3827)</f>
        <v>24300</v>
      </c>
      <c r="J3826" s="164">
        <f>SUM(J3827)</f>
        <v>24100</v>
      </c>
      <c r="K3826" s="164">
        <f>SUM(K3827)</f>
        <v>24200</v>
      </c>
      <c r="L3826" s="164">
        <f>SUM(L3827)</f>
        <v>24200</v>
      </c>
      <c r="M3826" s="164">
        <f t="shared" si="1780"/>
        <v>0</v>
      </c>
      <c r="N3826" s="164">
        <f>SUM(N3827)</f>
        <v>0</v>
      </c>
      <c r="O3826" s="164">
        <f>SUM(O3827)</f>
        <v>0</v>
      </c>
      <c r="P3826" s="164">
        <f>SUM(P3827)</f>
        <v>0</v>
      </c>
      <c r="Q3826" s="164">
        <f>SUM(Q3827)</f>
        <v>0</v>
      </c>
      <c r="R3826" s="164">
        <f t="shared" si="1781"/>
        <v>0</v>
      </c>
      <c r="S3826" s="164">
        <f>SUM(S3827)</f>
        <v>0</v>
      </c>
      <c r="T3826" s="164">
        <f>SUM(T3827)</f>
        <v>0</v>
      </c>
      <c r="U3826" s="164">
        <f>SUM(U3827)</f>
        <v>0</v>
      </c>
      <c r="V3826" s="164">
        <f>SUM(V3827)</f>
        <v>0</v>
      </c>
    </row>
    <row r="3827" spans="1:22" ht="16.5" thickTop="1" thickBot="1">
      <c r="A3827" s="160" t="s">
        <v>121</v>
      </c>
      <c r="B3827" s="168" t="s">
        <v>99</v>
      </c>
      <c r="C3827" s="164">
        <f t="shared" si="1777"/>
        <v>96800</v>
      </c>
      <c r="D3827" s="164">
        <f t="shared" si="1778"/>
        <v>24300</v>
      </c>
      <c r="E3827" s="164">
        <f t="shared" si="1778"/>
        <v>24100</v>
      </c>
      <c r="F3827" s="164">
        <f t="shared" si="1778"/>
        <v>24200</v>
      </c>
      <c r="G3827" s="164">
        <f t="shared" si="1776"/>
        <v>24200</v>
      </c>
      <c r="H3827" s="164">
        <f t="shared" si="1779"/>
        <v>96800</v>
      </c>
      <c r="I3827" s="164">
        <f>SUM(I3828:I3829)</f>
        <v>24300</v>
      </c>
      <c r="J3827" s="164">
        <f>SUM(J3828:J3829)</f>
        <v>24100</v>
      </c>
      <c r="K3827" s="164">
        <f>SUM(K3828:K3829)</f>
        <v>24200</v>
      </c>
      <c r="L3827" s="164">
        <f>SUM(L3828:L3829)</f>
        <v>24200</v>
      </c>
      <c r="M3827" s="164">
        <f t="shared" si="1780"/>
        <v>0</v>
      </c>
      <c r="N3827" s="164">
        <f>SUM(N3828:N3829)</f>
        <v>0</v>
      </c>
      <c r="O3827" s="164">
        <f>SUM(O3828:O3829)</f>
        <v>0</v>
      </c>
      <c r="P3827" s="164">
        <f>SUM(P3828:P3829)</f>
        <v>0</v>
      </c>
      <c r="Q3827" s="164">
        <f>SUM(Q3828:Q3829)</f>
        <v>0</v>
      </c>
      <c r="R3827" s="164">
        <f t="shared" si="1781"/>
        <v>0</v>
      </c>
      <c r="S3827" s="164">
        <f>SUM(S3828:S3829)</f>
        <v>0</v>
      </c>
      <c r="T3827" s="164">
        <f>SUM(T3828:T3829)</f>
        <v>0</v>
      </c>
      <c r="U3827" s="164">
        <f>SUM(U3828:U3829)</f>
        <v>0</v>
      </c>
      <c r="V3827" s="164">
        <f>SUM(V3828:V3829)</f>
        <v>0</v>
      </c>
    </row>
    <row r="3828" spans="1:22" ht="16.5" thickTop="1" thickBot="1">
      <c r="A3828" s="160" t="s">
        <v>121</v>
      </c>
      <c r="B3828" s="169" t="s">
        <v>100</v>
      </c>
      <c r="C3828" s="164">
        <f t="shared" si="1777"/>
        <v>75000</v>
      </c>
      <c r="D3828" s="164">
        <f t="shared" si="1778"/>
        <v>18800</v>
      </c>
      <c r="E3828" s="164">
        <f t="shared" si="1778"/>
        <v>18700</v>
      </c>
      <c r="F3828" s="164">
        <f t="shared" si="1778"/>
        <v>18800</v>
      </c>
      <c r="G3828" s="164">
        <f t="shared" si="1776"/>
        <v>18700</v>
      </c>
      <c r="H3828" s="164">
        <f t="shared" si="1779"/>
        <v>75000</v>
      </c>
      <c r="I3828" s="164">
        <v>18800</v>
      </c>
      <c r="J3828" s="164">
        <v>18700</v>
      </c>
      <c r="K3828" s="164">
        <v>18800</v>
      </c>
      <c r="L3828" s="164">
        <v>18700</v>
      </c>
      <c r="M3828" s="164">
        <f t="shared" si="1780"/>
        <v>0</v>
      </c>
      <c r="N3828" s="164">
        <v>0</v>
      </c>
      <c r="O3828" s="164">
        <v>0</v>
      </c>
      <c r="P3828" s="164">
        <v>0</v>
      </c>
      <c r="Q3828" s="164">
        <v>0</v>
      </c>
      <c r="R3828" s="164">
        <f t="shared" si="1781"/>
        <v>0</v>
      </c>
      <c r="S3828" s="164">
        <v>0</v>
      </c>
      <c r="T3828" s="164">
        <v>0</v>
      </c>
      <c r="U3828" s="164">
        <v>0</v>
      </c>
      <c r="V3828" s="164">
        <v>0</v>
      </c>
    </row>
    <row r="3829" spans="1:22" ht="16.5" thickTop="1" thickBot="1">
      <c r="A3829" s="160" t="s">
        <v>121</v>
      </c>
      <c r="B3829" s="169" t="s">
        <v>101</v>
      </c>
      <c r="C3829" s="164">
        <f t="shared" si="1777"/>
        <v>21800</v>
      </c>
      <c r="D3829" s="164">
        <f t="shared" si="1778"/>
        <v>5500</v>
      </c>
      <c r="E3829" s="164">
        <f t="shared" si="1778"/>
        <v>5400</v>
      </c>
      <c r="F3829" s="164">
        <f t="shared" si="1778"/>
        <v>5400</v>
      </c>
      <c r="G3829" s="164">
        <f t="shared" si="1776"/>
        <v>5500</v>
      </c>
      <c r="H3829" s="164">
        <f t="shared" si="1779"/>
        <v>21800</v>
      </c>
      <c r="I3829" s="164">
        <v>5500</v>
      </c>
      <c r="J3829" s="164">
        <v>5400</v>
      </c>
      <c r="K3829" s="164">
        <v>5400</v>
      </c>
      <c r="L3829" s="164">
        <v>5500</v>
      </c>
      <c r="M3829" s="164">
        <f t="shared" si="1780"/>
        <v>0</v>
      </c>
      <c r="N3829" s="164">
        <v>0</v>
      </c>
      <c r="O3829" s="164">
        <v>0</v>
      </c>
      <c r="P3829" s="164">
        <v>0</v>
      </c>
      <c r="Q3829" s="164">
        <v>0</v>
      </c>
      <c r="R3829" s="164">
        <f t="shared" si="1781"/>
        <v>0</v>
      </c>
      <c r="S3829" s="164">
        <v>0</v>
      </c>
      <c r="T3829" s="164">
        <v>0</v>
      </c>
      <c r="U3829" s="164">
        <v>0</v>
      </c>
      <c r="V3829" s="164">
        <v>0</v>
      </c>
    </row>
    <row r="3830" spans="1:22" ht="16.5" thickTop="1" thickBot="1">
      <c r="A3830" s="160" t="s">
        <v>1318</v>
      </c>
      <c r="B3830" s="167" t="s">
        <v>1319</v>
      </c>
      <c r="C3830" s="164">
        <f t="shared" si="1777"/>
        <v>115800</v>
      </c>
      <c r="D3830" s="164">
        <f t="shared" si="1778"/>
        <v>29000</v>
      </c>
      <c r="E3830" s="164">
        <f t="shared" si="1778"/>
        <v>28900</v>
      </c>
      <c r="F3830" s="164">
        <f t="shared" si="1778"/>
        <v>29000</v>
      </c>
      <c r="G3830" s="164">
        <f t="shared" si="1776"/>
        <v>28900</v>
      </c>
      <c r="H3830" s="164">
        <f t="shared" si="1779"/>
        <v>115800</v>
      </c>
      <c r="I3830" s="164">
        <f>SUM(I3831)</f>
        <v>29000</v>
      </c>
      <c r="J3830" s="164">
        <f>SUM(J3831)</f>
        <v>28900</v>
      </c>
      <c r="K3830" s="164">
        <f>SUM(K3831)</f>
        <v>29000</v>
      </c>
      <c r="L3830" s="164">
        <f>SUM(L3831)</f>
        <v>28900</v>
      </c>
      <c r="M3830" s="164">
        <f t="shared" si="1780"/>
        <v>0</v>
      </c>
      <c r="N3830" s="164">
        <f>SUM(N3831)</f>
        <v>0</v>
      </c>
      <c r="O3830" s="164">
        <f>SUM(O3831)</f>
        <v>0</v>
      </c>
      <c r="P3830" s="164">
        <f>SUM(P3831)</f>
        <v>0</v>
      </c>
      <c r="Q3830" s="164">
        <f>SUM(Q3831)</f>
        <v>0</v>
      </c>
      <c r="R3830" s="164">
        <f t="shared" si="1781"/>
        <v>0</v>
      </c>
      <c r="S3830" s="164">
        <f>SUM(S3831)</f>
        <v>0</v>
      </c>
      <c r="T3830" s="164">
        <f>SUM(T3831)</f>
        <v>0</v>
      </c>
      <c r="U3830" s="164">
        <f>SUM(U3831)</f>
        <v>0</v>
      </c>
      <c r="V3830" s="164">
        <f>SUM(V3831)</f>
        <v>0</v>
      </c>
    </row>
    <row r="3831" spans="1:22" ht="16.5" thickTop="1" thickBot="1">
      <c r="A3831" s="160" t="s">
        <v>121</v>
      </c>
      <c r="B3831" s="168" t="s">
        <v>99</v>
      </c>
      <c r="C3831" s="164">
        <f t="shared" si="1777"/>
        <v>115800</v>
      </c>
      <c r="D3831" s="164">
        <f t="shared" si="1778"/>
        <v>29000</v>
      </c>
      <c r="E3831" s="164">
        <f t="shared" si="1778"/>
        <v>28900</v>
      </c>
      <c r="F3831" s="164">
        <f t="shared" si="1778"/>
        <v>29000</v>
      </c>
      <c r="G3831" s="164">
        <f t="shared" si="1776"/>
        <v>28900</v>
      </c>
      <c r="H3831" s="164">
        <f t="shared" si="1779"/>
        <v>115800</v>
      </c>
      <c r="I3831" s="164">
        <f>SUM(I3832:I3833)</f>
        <v>29000</v>
      </c>
      <c r="J3831" s="164">
        <f>SUM(J3832:J3833)</f>
        <v>28900</v>
      </c>
      <c r="K3831" s="164">
        <f>SUM(K3832:K3833)</f>
        <v>29000</v>
      </c>
      <c r="L3831" s="164">
        <f>SUM(L3832:L3833)</f>
        <v>28900</v>
      </c>
      <c r="M3831" s="164">
        <f t="shared" si="1780"/>
        <v>0</v>
      </c>
      <c r="N3831" s="164">
        <f>SUM(N3832:N3833)</f>
        <v>0</v>
      </c>
      <c r="O3831" s="164">
        <f>SUM(O3832:O3833)</f>
        <v>0</v>
      </c>
      <c r="P3831" s="164">
        <f>SUM(P3832:P3833)</f>
        <v>0</v>
      </c>
      <c r="Q3831" s="164">
        <f>SUM(Q3832:Q3833)</f>
        <v>0</v>
      </c>
      <c r="R3831" s="164">
        <f t="shared" si="1781"/>
        <v>0</v>
      </c>
      <c r="S3831" s="164">
        <f>SUM(S3832:S3833)</f>
        <v>0</v>
      </c>
      <c r="T3831" s="164">
        <f>SUM(T3832:T3833)</f>
        <v>0</v>
      </c>
      <c r="U3831" s="164">
        <f>SUM(U3832:U3833)</f>
        <v>0</v>
      </c>
      <c r="V3831" s="164">
        <f>SUM(V3832:V3833)</f>
        <v>0</v>
      </c>
    </row>
    <row r="3832" spans="1:22" ht="16.5" thickTop="1" thickBot="1">
      <c r="A3832" s="160" t="s">
        <v>121</v>
      </c>
      <c r="B3832" s="169" t="s">
        <v>100</v>
      </c>
      <c r="C3832" s="164">
        <f t="shared" si="1777"/>
        <v>75000</v>
      </c>
      <c r="D3832" s="164">
        <f t="shared" si="1778"/>
        <v>18800</v>
      </c>
      <c r="E3832" s="164">
        <f t="shared" si="1778"/>
        <v>18700</v>
      </c>
      <c r="F3832" s="164">
        <f t="shared" si="1778"/>
        <v>18800</v>
      </c>
      <c r="G3832" s="164">
        <f t="shared" si="1776"/>
        <v>18700</v>
      </c>
      <c r="H3832" s="164">
        <f t="shared" si="1779"/>
        <v>75000</v>
      </c>
      <c r="I3832" s="164">
        <v>18800</v>
      </c>
      <c r="J3832" s="164">
        <v>18700</v>
      </c>
      <c r="K3832" s="164">
        <v>18800</v>
      </c>
      <c r="L3832" s="164">
        <v>18700</v>
      </c>
      <c r="M3832" s="164">
        <f t="shared" si="1780"/>
        <v>0</v>
      </c>
      <c r="N3832" s="164">
        <v>0</v>
      </c>
      <c r="O3832" s="164">
        <v>0</v>
      </c>
      <c r="P3832" s="164">
        <v>0</v>
      </c>
      <c r="Q3832" s="164">
        <v>0</v>
      </c>
      <c r="R3832" s="164">
        <f t="shared" si="1781"/>
        <v>0</v>
      </c>
      <c r="S3832" s="164">
        <v>0</v>
      </c>
      <c r="T3832" s="164">
        <v>0</v>
      </c>
      <c r="U3832" s="164">
        <v>0</v>
      </c>
      <c r="V3832" s="164">
        <v>0</v>
      </c>
    </row>
    <row r="3833" spans="1:22" ht="16.5" thickTop="1" thickBot="1">
      <c r="A3833" s="160" t="s">
        <v>121</v>
      </c>
      <c r="B3833" s="169" t="s">
        <v>101</v>
      </c>
      <c r="C3833" s="164">
        <f t="shared" si="1777"/>
        <v>40800</v>
      </c>
      <c r="D3833" s="164">
        <f t="shared" si="1778"/>
        <v>10200</v>
      </c>
      <c r="E3833" s="164">
        <f t="shared" si="1778"/>
        <v>10200</v>
      </c>
      <c r="F3833" s="164">
        <f t="shared" si="1778"/>
        <v>10200</v>
      </c>
      <c r="G3833" s="164">
        <f t="shared" si="1776"/>
        <v>10200</v>
      </c>
      <c r="H3833" s="164">
        <f t="shared" si="1779"/>
        <v>40800</v>
      </c>
      <c r="I3833" s="164">
        <v>10200</v>
      </c>
      <c r="J3833" s="164">
        <v>10200</v>
      </c>
      <c r="K3833" s="164">
        <v>10200</v>
      </c>
      <c r="L3833" s="164">
        <v>10200</v>
      </c>
      <c r="M3833" s="164">
        <f t="shared" si="1780"/>
        <v>0</v>
      </c>
      <c r="N3833" s="164">
        <v>0</v>
      </c>
      <c r="O3833" s="164">
        <v>0</v>
      </c>
      <c r="P3833" s="164">
        <v>0</v>
      </c>
      <c r="Q3833" s="164">
        <v>0</v>
      </c>
      <c r="R3833" s="164">
        <f t="shared" si="1781"/>
        <v>0</v>
      </c>
      <c r="S3833" s="164">
        <v>0</v>
      </c>
      <c r="T3833" s="164">
        <v>0</v>
      </c>
      <c r="U3833" s="164">
        <v>0</v>
      </c>
      <c r="V3833" s="164">
        <v>0</v>
      </c>
    </row>
    <row r="3834" spans="1:22" ht="16.5" thickTop="1" thickBot="1">
      <c r="A3834" s="160" t="s">
        <v>1320</v>
      </c>
      <c r="B3834" s="167" t="s">
        <v>1321</v>
      </c>
      <c r="C3834" s="164">
        <f t="shared" si="1777"/>
        <v>100800</v>
      </c>
      <c r="D3834" s="164">
        <f t="shared" si="1778"/>
        <v>25300</v>
      </c>
      <c r="E3834" s="164">
        <f t="shared" si="1778"/>
        <v>25100</v>
      </c>
      <c r="F3834" s="164">
        <f t="shared" si="1778"/>
        <v>25200</v>
      </c>
      <c r="G3834" s="164">
        <f t="shared" si="1776"/>
        <v>25200</v>
      </c>
      <c r="H3834" s="164">
        <f t="shared" si="1779"/>
        <v>100800</v>
      </c>
      <c r="I3834" s="164">
        <f>SUM(I3835)</f>
        <v>25300</v>
      </c>
      <c r="J3834" s="164">
        <f>SUM(J3835)</f>
        <v>25100</v>
      </c>
      <c r="K3834" s="164">
        <f>SUM(K3835)</f>
        <v>25200</v>
      </c>
      <c r="L3834" s="164">
        <f>SUM(L3835)</f>
        <v>25200</v>
      </c>
      <c r="M3834" s="164">
        <f t="shared" si="1780"/>
        <v>0</v>
      </c>
      <c r="N3834" s="164">
        <f>SUM(N3835)</f>
        <v>0</v>
      </c>
      <c r="O3834" s="164">
        <f>SUM(O3835)</f>
        <v>0</v>
      </c>
      <c r="P3834" s="164">
        <f>SUM(P3835)</f>
        <v>0</v>
      </c>
      <c r="Q3834" s="164">
        <f>SUM(Q3835)</f>
        <v>0</v>
      </c>
      <c r="R3834" s="164">
        <f t="shared" si="1781"/>
        <v>0</v>
      </c>
      <c r="S3834" s="164">
        <f>SUM(S3835)</f>
        <v>0</v>
      </c>
      <c r="T3834" s="164">
        <f>SUM(T3835)</f>
        <v>0</v>
      </c>
      <c r="U3834" s="164">
        <f>SUM(U3835)</f>
        <v>0</v>
      </c>
      <c r="V3834" s="164">
        <f>SUM(V3835)</f>
        <v>0</v>
      </c>
    </row>
    <row r="3835" spans="1:22" ht="16.5" thickTop="1" thickBot="1">
      <c r="A3835" s="160" t="s">
        <v>121</v>
      </c>
      <c r="B3835" s="168" t="s">
        <v>99</v>
      </c>
      <c r="C3835" s="164">
        <f t="shared" si="1777"/>
        <v>100800</v>
      </c>
      <c r="D3835" s="164">
        <f t="shared" si="1778"/>
        <v>25300</v>
      </c>
      <c r="E3835" s="164">
        <f t="shared" si="1778"/>
        <v>25100</v>
      </c>
      <c r="F3835" s="164">
        <f t="shared" si="1778"/>
        <v>25200</v>
      </c>
      <c r="G3835" s="164">
        <f t="shared" si="1776"/>
        <v>25200</v>
      </c>
      <c r="H3835" s="164">
        <f t="shared" si="1779"/>
        <v>100800</v>
      </c>
      <c r="I3835" s="164">
        <f>SUM(I3836:I3838)</f>
        <v>25300</v>
      </c>
      <c r="J3835" s="164">
        <f>SUM(J3836:J3838)</f>
        <v>25100</v>
      </c>
      <c r="K3835" s="164">
        <f>SUM(K3836:K3838)</f>
        <v>25200</v>
      </c>
      <c r="L3835" s="164">
        <f>SUM(L3836:L3838)</f>
        <v>25200</v>
      </c>
      <c r="M3835" s="164">
        <f t="shared" si="1780"/>
        <v>0</v>
      </c>
      <c r="N3835" s="164">
        <f>SUM(N3836:N3838)</f>
        <v>0</v>
      </c>
      <c r="O3835" s="164">
        <f>SUM(O3836:O3838)</f>
        <v>0</v>
      </c>
      <c r="P3835" s="164">
        <f>SUM(P3836:P3838)</f>
        <v>0</v>
      </c>
      <c r="Q3835" s="164">
        <f>SUM(Q3836:Q3838)</f>
        <v>0</v>
      </c>
      <c r="R3835" s="164">
        <f t="shared" si="1781"/>
        <v>0</v>
      </c>
      <c r="S3835" s="164">
        <f>SUM(S3836:S3838)</f>
        <v>0</v>
      </c>
      <c r="T3835" s="164">
        <f>SUM(T3836:T3838)</f>
        <v>0</v>
      </c>
      <c r="U3835" s="164">
        <f>SUM(U3836:U3838)</f>
        <v>0</v>
      </c>
      <c r="V3835" s="164">
        <f>SUM(V3836:V3838)</f>
        <v>0</v>
      </c>
    </row>
    <row r="3836" spans="1:22" ht="16.5" thickTop="1" thickBot="1">
      <c r="A3836" s="160" t="s">
        <v>121</v>
      </c>
      <c r="B3836" s="169" t="s">
        <v>100</v>
      </c>
      <c r="C3836" s="164">
        <f t="shared" si="1777"/>
        <v>63600</v>
      </c>
      <c r="D3836" s="164">
        <f t="shared" si="1778"/>
        <v>15900</v>
      </c>
      <c r="E3836" s="164">
        <f t="shared" si="1778"/>
        <v>15900</v>
      </c>
      <c r="F3836" s="164">
        <f t="shared" si="1778"/>
        <v>15900</v>
      </c>
      <c r="G3836" s="164">
        <f t="shared" si="1776"/>
        <v>15900</v>
      </c>
      <c r="H3836" s="164">
        <f t="shared" si="1779"/>
        <v>63600</v>
      </c>
      <c r="I3836" s="164">
        <v>15900</v>
      </c>
      <c r="J3836" s="164">
        <v>15900</v>
      </c>
      <c r="K3836" s="164">
        <v>15900</v>
      </c>
      <c r="L3836" s="164">
        <v>15900</v>
      </c>
      <c r="M3836" s="164">
        <f t="shared" si="1780"/>
        <v>0</v>
      </c>
      <c r="N3836" s="164">
        <v>0</v>
      </c>
      <c r="O3836" s="164">
        <v>0</v>
      </c>
      <c r="P3836" s="164">
        <v>0</v>
      </c>
      <c r="Q3836" s="164">
        <v>0</v>
      </c>
      <c r="R3836" s="164">
        <f t="shared" si="1781"/>
        <v>0</v>
      </c>
      <c r="S3836" s="164">
        <v>0</v>
      </c>
      <c r="T3836" s="164">
        <v>0</v>
      </c>
      <c r="U3836" s="164">
        <v>0</v>
      </c>
      <c r="V3836" s="164">
        <v>0</v>
      </c>
    </row>
    <row r="3837" spans="1:22" ht="16.5" thickTop="1" thickBot="1">
      <c r="A3837" s="160" t="s">
        <v>121</v>
      </c>
      <c r="B3837" s="169" t="s">
        <v>101</v>
      </c>
      <c r="C3837" s="164">
        <f t="shared" si="1777"/>
        <v>37100</v>
      </c>
      <c r="D3837" s="164">
        <f t="shared" si="1778"/>
        <v>9300</v>
      </c>
      <c r="E3837" s="164">
        <f t="shared" si="1778"/>
        <v>9200</v>
      </c>
      <c r="F3837" s="164">
        <f t="shared" si="1778"/>
        <v>9300</v>
      </c>
      <c r="G3837" s="164">
        <f t="shared" si="1776"/>
        <v>9300</v>
      </c>
      <c r="H3837" s="164">
        <f t="shared" si="1779"/>
        <v>37100</v>
      </c>
      <c r="I3837" s="164">
        <v>9300</v>
      </c>
      <c r="J3837" s="164">
        <v>9200</v>
      </c>
      <c r="K3837" s="164">
        <v>9300</v>
      </c>
      <c r="L3837" s="164">
        <v>9300</v>
      </c>
      <c r="M3837" s="164">
        <f t="shared" si="1780"/>
        <v>0</v>
      </c>
      <c r="N3837" s="164">
        <v>0</v>
      </c>
      <c r="O3837" s="164">
        <v>0</v>
      </c>
      <c r="P3837" s="164">
        <v>0</v>
      </c>
      <c r="Q3837" s="164">
        <v>0</v>
      </c>
      <c r="R3837" s="164">
        <f t="shared" si="1781"/>
        <v>0</v>
      </c>
      <c r="S3837" s="164">
        <v>0</v>
      </c>
      <c r="T3837" s="164">
        <v>0</v>
      </c>
      <c r="U3837" s="164">
        <v>0</v>
      </c>
      <c r="V3837" s="164">
        <v>0</v>
      </c>
    </row>
    <row r="3838" spans="1:22" ht="16.5" thickTop="1" thickBot="1">
      <c r="A3838" s="160" t="s">
        <v>121</v>
      </c>
      <c r="B3838" s="169" t="s">
        <v>105</v>
      </c>
      <c r="C3838" s="164">
        <f t="shared" si="1777"/>
        <v>100</v>
      </c>
      <c r="D3838" s="164">
        <f t="shared" si="1778"/>
        <v>100</v>
      </c>
      <c r="E3838" s="164">
        <f t="shared" si="1778"/>
        <v>0</v>
      </c>
      <c r="F3838" s="164">
        <f t="shared" si="1778"/>
        <v>0</v>
      </c>
      <c r="G3838" s="164">
        <f t="shared" si="1776"/>
        <v>0</v>
      </c>
      <c r="H3838" s="164">
        <f t="shared" si="1779"/>
        <v>100</v>
      </c>
      <c r="I3838" s="164">
        <f>SUM(I3839)</f>
        <v>100</v>
      </c>
      <c r="J3838" s="164">
        <f>SUM(J3839)</f>
        <v>0</v>
      </c>
      <c r="K3838" s="164">
        <f>SUM(K3839)</f>
        <v>0</v>
      </c>
      <c r="L3838" s="164">
        <f>SUM(L3839)</f>
        <v>0</v>
      </c>
      <c r="M3838" s="164">
        <f t="shared" si="1780"/>
        <v>0</v>
      </c>
      <c r="N3838" s="164">
        <f>SUM(N3839)</f>
        <v>0</v>
      </c>
      <c r="O3838" s="164">
        <f>SUM(O3839)</f>
        <v>0</v>
      </c>
      <c r="P3838" s="164">
        <f>SUM(P3839)</f>
        <v>0</v>
      </c>
      <c r="Q3838" s="164">
        <f>SUM(Q3839)</f>
        <v>0</v>
      </c>
      <c r="R3838" s="164">
        <f t="shared" si="1781"/>
        <v>0</v>
      </c>
      <c r="S3838" s="164">
        <f>SUM(S3839)</f>
        <v>0</v>
      </c>
      <c r="T3838" s="164">
        <f>SUM(T3839)</f>
        <v>0</v>
      </c>
      <c r="U3838" s="164">
        <f>SUM(U3839)</f>
        <v>0</v>
      </c>
      <c r="V3838" s="164">
        <f>SUM(V3839)</f>
        <v>0</v>
      </c>
    </row>
    <row r="3839" spans="1:22" ht="31.5" thickTop="1" thickBot="1">
      <c r="A3839" s="160" t="s">
        <v>121</v>
      </c>
      <c r="B3839" s="170" t="s">
        <v>153</v>
      </c>
      <c r="C3839" s="164">
        <f t="shared" si="1777"/>
        <v>100</v>
      </c>
      <c r="D3839" s="164">
        <f t="shared" si="1778"/>
        <v>100</v>
      </c>
      <c r="E3839" s="164">
        <f t="shared" si="1778"/>
        <v>0</v>
      </c>
      <c r="F3839" s="164">
        <f t="shared" si="1778"/>
        <v>0</v>
      </c>
      <c r="G3839" s="164">
        <f t="shared" si="1776"/>
        <v>0</v>
      </c>
      <c r="H3839" s="164">
        <f t="shared" si="1779"/>
        <v>100</v>
      </c>
      <c r="I3839" s="164">
        <v>100</v>
      </c>
      <c r="J3839" s="164">
        <v>0</v>
      </c>
      <c r="K3839" s="164">
        <v>0</v>
      </c>
      <c r="L3839" s="164">
        <v>0</v>
      </c>
      <c r="M3839" s="164">
        <f t="shared" si="1780"/>
        <v>0</v>
      </c>
      <c r="N3839" s="164">
        <v>0</v>
      </c>
      <c r="O3839" s="164">
        <v>0</v>
      </c>
      <c r="P3839" s="164">
        <v>0</v>
      </c>
      <c r="Q3839" s="164">
        <v>0</v>
      </c>
      <c r="R3839" s="164">
        <f t="shared" si="1781"/>
        <v>0</v>
      </c>
      <c r="S3839" s="164">
        <v>0</v>
      </c>
      <c r="T3839" s="164">
        <v>0</v>
      </c>
      <c r="U3839" s="164">
        <v>0</v>
      </c>
      <c r="V3839" s="164">
        <v>0</v>
      </c>
    </row>
    <row r="3840" spans="1:22" ht="16.5" thickTop="1" thickBot="1">
      <c r="A3840" s="160" t="s">
        <v>1322</v>
      </c>
      <c r="B3840" s="167" t="s">
        <v>1323</v>
      </c>
      <c r="C3840" s="164">
        <f t="shared" si="1777"/>
        <v>90050</v>
      </c>
      <c r="D3840" s="164">
        <f t="shared" si="1778"/>
        <v>22600</v>
      </c>
      <c r="E3840" s="164">
        <f t="shared" si="1778"/>
        <v>22500</v>
      </c>
      <c r="F3840" s="164">
        <f t="shared" si="1778"/>
        <v>22500</v>
      </c>
      <c r="G3840" s="164">
        <f t="shared" si="1776"/>
        <v>22450</v>
      </c>
      <c r="H3840" s="164">
        <f t="shared" si="1779"/>
        <v>90050</v>
      </c>
      <c r="I3840" s="164">
        <f>SUM(I3841)</f>
        <v>22600</v>
      </c>
      <c r="J3840" s="164">
        <f>SUM(J3841)</f>
        <v>22500</v>
      </c>
      <c r="K3840" s="164">
        <f>SUM(K3841)</f>
        <v>22500</v>
      </c>
      <c r="L3840" s="164">
        <f>SUM(L3841)</f>
        <v>22450</v>
      </c>
      <c r="M3840" s="164">
        <f t="shared" si="1780"/>
        <v>0</v>
      </c>
      <c r="N3840" s="164">
        <f>SUM(N3841)</f>
        <v>0</v>
      </c>
      <c r="O3840" s="164">
        <f>SUM(O3841)</f>
        <v>0</v>
      </c>
      <c r="P3840" s="164">
        <f>SUM(P3841)</f>
        <v>0</v>
      </c>
      <c r="Q3840" s="164">
        <f>SUM(Q3841)</f>
        <v>0</v>
      </c>
      <c r="R3840" s="164">
        <f t="shared" si="1781"/>
        <v>0</v>
      </c>
      <c r="S3840" s="164">
        <f>SUM(S3841)</f>
        <v>0</v>
      </c>
      <c r="T3840" s="164">
        <f>SUM(T3841)</f>
        <v>0</v>
      </c>
      <c r="U3840" s="164">
        <f>SUM(U3841)</f>
        <v>0</v>
      </c>
      <c r="V3840" s="164">
        <f>SUM(V3841)</f>
        <v>0</v>
      </c>
    </row>
    <row r="3841" spans="1:22" ht="16.5" thickTop="1" thickBot="1">
      <c r="A3841" s="160" t="s">
        <v>121</v>
      </c>
      <c r="B3841" s="168" t="s">
        <v>99</v>
      </c>
      <c r="C3841" s="164">
        <f t="shared" si="1777"/>
        <v>90050</v>
      </c>
      <c r="D3841" s="164">
        <f t="shared" si="1778"/>
        <v>22600</v>
      </c>
      <c r="E3841" s="164">
        <f t="shared" si="1778"/>
        <v>22500</v>
      </c>
      <c r="F3841" s="164">
        <f t="shared" si="1778"/>
        <v>22500</v>
      </c>
      <c r="G3841" s="164">
        <f t="shared" si="1776"/>
        <v>22450</v>
      </c>
      <c r="H3841" s="164">
        <f t="shared" si="1779"/>
        <v>90050</v>
      </c>
      <c r="I3841" s="164">
        <f>SUM(I3842:I3843)</f>
        <v>22600</v>
      </c>
      <c r="J3841" s="164">
        <f>SUM(J3842:J3843)</f>
        <v>22500</v>
      </c>
      <c r="K3841" s="164">
        <f>SUM(K3842:K3843)</f>
        <v>22500</v>
      </c>
      <c r="L3841" s="164">
        <f>SUM(L3842:L3843)</f>
        <v>22450</v>
      </c>
      <c r="M3841" s="164">
        <f t="shared" si="1780"/>
        <v>0</v>
      </c>
      <c r="N3841" s="164">
        <f>SUM(N3842:N3843)</f>
        <v>0</v>
      </c>
      <c r="O3841" s="164">
        <f>SUM(O3842:O3843)</f>
        <v>0</v>
      </c>
      <c r="P3841" s="164">
        <f>SUM(P3842:P3843)</f>
        <v>0</v>
      </c>
      <c r="Q3841" s="164">
        <f>SUM(Q3842:Q3843)</f>
        <v>0</v>
      </c>
      <c r="R3841" s="164">
        <f t="shared" si="1781"/>
        <v>0</v>
      </c>
      <c r="S3841" s="164">
        <f>SUM(S3842:S3843)</f>
        <v>0</v>
      </c>
      <c r="T3841" s="164">
        <f>SUM(T3842:T3843)</f>
        <v>0</v>
      </c>
      <c r="U3841" s="164">
        <f>SUM(U3842:U3843)</f>
        <v>0</v>
      </c>
      <c r="V3841" s="164">
        <f>SUM(V3842:V3843)</f>
        <v>0</v>
      </c>
    </row>
    <row r="3842" spans="1:22" ht="16.5" thickTop="1" thickBot="1">
      <c r="A3842" s="160" t="s">
        <v>121</v>
      </c>
      <c r="B3842" s="169" t="s">
        <v>100</v>
      </c>
      <c r="C3842" s="164">
        <f t="shared" si="1777"/>
        <v>63950</v>
      </c>
      <c r="D3842" s="164">
        <f t="shared" si="1778"/>
        <v>16000</v>
      </c>
      <c r="E3842" s="164">
        <f t="shared" si="1778"/>
        <v>16000</v>
      </c>
      <c r="F3842" s="164">
        <f t="shared" si="1778"/>
        <v>16000</v>
      </c>
      <c r="G3842" s="164">
        <f t="shared" si="1776"/>
        <v>15950</v>
      </c>
      <c r="H3842" s="164">
        <f t="shared" si="1779"/>
        <v>63950</v>
      </c>
      <c r="I3842" s="164">
        <v>16000</v>
      </c>
      <c r="J3842" s="164">
        <v>16000</v>
      </c>
      <c r="K3842" s="164">
        <v>16000</v>
      </c>
      <c r="L3842" s="164">
        <v>15950</v>
      </c>
      <c r="M3842" s="164">
        <f t="shared" si="1780"/>
        <v>0</v>
      </c>
      <c r="N3842" s="164">
        <v>0</v>
      </c>
      <c r="O3842" s="164">
        <v>0</v>
      </c>
      <c r="P3842" s="164">
        <v>0</v>
      </c>
      <c r="Q3842" s="164">
        <v>0</v>
      </c>
      <c r="R3842" s="164">
        <f t="shared" si="1781"/>
        <v>0</v>
      </c>
      <c r="S3842" s="164">
        <v>0</v>
      </c>
      <c r="T3842" s="164">
        <v>0</v>
      </c>
      <c r="U3842" s="164">
        <v>0</v>
      </c>
      <c r="V3842" s="164">
        <v>0</v>
      </c>
    </row>
    <row r="3843" spans="1:22" ht="16.5" thickTop="1" thickBot="1">
      <c r="A3843" s="160" t="s">
        <v>121</v>
      </c>
      <c r="B3843" s="169" t="s">
        <v>101</v>
      </c>
      <c r="C3843" s="164">
        <f t="shared" si="1777"/>
        <v>26100</v>
      </c>
      <c r="D3843" s="164">
        <f t="shared" si="1778"/>
        <v>6600</v>
      </c>
      <c r="E3843" s="164">
        <f t="shared" si="1778"/>
        <v>6500</v>
      </c>
      <c r="F3843" s="164">
        <f t="shared" si="1778"/>
        <v>6500</v>
      </c>
      <c r="G3843" s="164">
        <f t="shared" si="1776"/>
        <v>6500</v>
      </c>
      <c r="H3843" s="164">
        <f t="shared" si="1779"/>
        <v>26100</v>
      </c>
      <c r="I3843" s="164">
        <v>6600</v>
      </c>
      <c r="J3843" s="164">
        <v>6500</v>
      </c>
      <c r="K3843" s="164">
        <v>6500</v>
      </c>
      <c r="L3843" s="164">
        <v>6500</v>
      </c>
      <c r="M3843" s="164">
        <f t="shared" si="1780"/>
        <v>0</v>
      </c>
      <c r="N3843" s="164">
        <v>0</v>
      </c>
      <c r="O3843" s="164">
        <v>0</v>
      </c>
      <c r="P3843" s="164">
        <v>0</v>
      </c>
      <c r="Q3843" s="164">
        <v>0</v>
      </c>
      <c r="R3843" s="164">
        <f t="shared" si="1781"/>
        <v>0</v>
      </c>
      <c r="S3843" s="164">
        <v>0</v>
      </c>
      <c r="T3843" s="164">
        <v>0</v>
      </c>
      <c r="U3843" s="164">
        <v>0</v>
      </c>
      <c r="V3843" s="164">
        <v>0</v>
      </c>
    </row>
    <row r="3844" spans="1:22" ht="16.5" thickTop="1" thickBot="1">
      <c r="A3844" s="160" t="s">
        <v>1324</v>
      </c>
      <c r="B3844" s="167" t="s">
        <v>1325</v>
      </c>
      <c r="C3844" s="164">
        <f t="shared" si="1777"/>
        <v>93100</v>
      </c>
      <c r="D3844" s="164">
        <f t="shared" si="1778"/>
        <v>23400</v>
      </c>
      <c r="E3844" s="164">
        <f t="shared" si="1778"/>
        <v>23200</v>
      </c>
      <c r="F3844" s="164">
        <f t="shared" si="1778"/>
        <v>23300</v>
      </c>
      <c r="G3844" s="164">
        <f t="shared" si="1776"/>
        <v>23200</v>
      </c>
      <c r="H3844" s="164">
        <f t="shared" si="1779"/>
        <v>93100</v>
      </c>
      <c r="I3844" s="164">
        <f>SUM(I3845)</f>
        <v>23400</v>
      </c>
      <c r="J3844" s="164">
        <f>SUM(J3845)</f>
        <v>23200</v>
      </c>
      <c r="K3844" s="164">
        <f>SUM(K3845)</f>
        <v>23300</v>
      </c>
      <c r="L3844" s="164">
        <f>SUM(L3845)</f>
        <v>23200</v>
      </c>
      <c r="M3844" s="164">
        <f t="shared" si="1780"/>
        <v>0</v>
      </c>
      <c r="N3844" s="164">
        <f>SUM(N3845)</f>
        <v>0</v>
      </c>
      <c r="O3844" s="164">
        <f>SUM(O3845)</f>
        <v>0</v>
      </c>
      <c r="P3844" s="164">
        <f>SUM(P3845)</f>
        <v>0</v>
      </c>
      <c r="Q3844" s="164">
        <f>SUM(Q3845)</f>
        <v>0</v>
      </c>
      <c r="R3844" s="164">
        <f t="shared" si="1781"/>
        <v>0</v>
      </c>
      <c r="S3844" s="164">
        <f>SUM(S3845)</f>
        <v>0</v>
      </c>
      <c r="T3844" s="164">
        <f>SUM(T3845)</f>
        <v>0</v>
      </c>
      <c r="U3844" s="164">
        <f>SUM(U3845)</f>
        <v>0</v>
      </c>
      <c r="V3844" s="164">
        <f>SUM(V3845)</f>
        <v>0</v>
      </c>
    </row>
    <row r="3845" spans="1:22" ht="16.5" thickTop="1" thickBot="1">
      <c r="A3845" s="160" t="s">
        <v>121</v>
      </c>
      <c r="B3845" s="168" t="s">
        <v>99</v>
      </c>
      <c r="C3845" s="164">
        <f t="shared" si="1777"/>
        <v>93100</v>
      </c>
      <c r="D3845" s="164">
        <f t="shared" si="1778"/>
        <v>23400</v>
      </c>
      <c r="E3845" s="164">
        <f t="shared" si="1778"/>
        <v>23200</v>
      </c>
      <c r="F3845" s="164">
        <f t="shared" si="1778"/>
        <v>23300</v>
      </c>
      <c r="G3845" s="164">
        <f t="shared" si="1778"/>
        <v>23200</v>
      </c>
      <c r="H3845" s="164">
        <f t="shared" si="1779"/>
        <v>93100</v>
      </c>
      <c r="I3845" s="164">
        <f>SUM(I3846:I3847)</f>
        <v>23400</v>
      </c>
      <c r="J3845" s="164">
        <f>SUM(J3846:J3847)</f>
        <v>23200</v>
      </c>
      <c r="K3845" s="164">
        <f>SUM(K3846:K3847)</f>
        <v>23300</v>
      </c>
      <c r="L3845" s="164">
        <f>SUM(L3846:L3847)</f>
        <v>23200</v>
      </c>
      <c r="M3845" s="164">
        <f t="shared" si="1780"/>
        <v>0</v>
      </c>
      <c r="N3845" s="164">
        <f>SUM(N3846:N3847)</f>
        <v>0</v>
      </c>
      <c r="O3845" s="164">
        <f>SUM(O3846:O3847)</f>
        <v>0</v>
      </c>
      <c r="P3845" s="164">
        <f>SUM(P3846:P3847)</f>
        <v>0</v>
      </c>
      <c r="Q3845" s="164">
        <f>SUM(Q3846:Q3847)</f>
        <v>0</v>
      </c>
      <c r="R3845" s="164">
        <f t="shared" si="1781"/>
        <v>0</v>
      </c>
      <c r="S3845" s="164">
        <f>SUM(S3846:S3847)</f>
        <v>0</v>
      </c>
      <c r="T3845" s="164">
        <f>SUM(T3846:T3847)</f>
        <v>0</v>
      </c>
      <c r="U3845" s="164">
        <f>SUM(U3846:U3847)</f>
        <v>0</v>
      </c>
      <c r="V3845" s="164">
        <f>SUM(V3846:V3847)</f>
        <v>0</v>
      </c>
    </row>
    <row r="3846" spans="1:22" ht="16.5" thickTop="1" thickBot="1">
      <c r="A3846" s="160" t="s">
        <v>121</v>
      </c>
      <c r="B3846" s="169" t="s">
        <v>100</v>
      </c>
      <c r="C3846" s="164">
        <f t="shared" ref="C3846:C3909" si="1782">SUM(D3846:G3846)</f>
        <v>52200</v>
      </c>
      <c r="D3846" s="164">
        <f t="shared" ref="D3846:G3909" si="1783">SUM(I3846,N3846,S3846)</f>
        <v>13100</v>
      </c>
      <c r="E3846" s="164">
        <f t="shared" si="1783"/>
        <v>13000</v>
      </c>
      <c r="F3846" s="164">
        <f t="shared" si="1783"/>
        <v>13100</v>
      </c>
      <c r="G3846" s="164">
        <f t="shared" si="1783"/>
        <v>13000</v>
      </c>
      <c r="H3846" s="164">
        <f t="shared" ref="H3846:H3909" si="1784">SUM(I3846:L3846)</f>
        <v>52200</v>
      </c>
      <c r="I3846" s="164">
        <v>13100</v>
      </c>
      <c r="J3846" s="164">
        <v>13000</v>
      </c>
      <c r="K3846" s="164">
        <v>13100</v>
      </c>
      <c r="L3846" s="164">
        <v>13000</v>
      </c>
      <c r="M3846" s="164">
        <f t="shared" ref="M3846:M3909" si="1785">SUM(N3846:Q3846)</f>
        <v>0</v>
      </c>
      <c r="N3846" s="164">
        <v>0</v>
      </c>
      <c r="O3846" s="164">
        <v>0</v>
      </c>
      <c r="P3846" s="164">
        <v>0</v>
      </c>
      <c r="Q3846" s="164">
        <v>0</v>
      </c>
      <c r="R3846" s="164">
        <f t="shared" ref="R3846:R3909" si="1786">SUM(S3846:V3846)</f>
        <v>0</v>
      </c>
      <c r="S3846" s="164">
        <v>0</v>
      </c>
      <c r="T3846" s="164">
        <v>0</v>
      </c>
      <c r="U3846" s="164">
        <v>0</v>
      </c>
      <c r="V3846" s="164">
        <v>0</v>
      </c>
    </row>
    <row r="3847" spans="1:22" ht="16.5" thickTop="1" thickBot="1">
      <c r="A3847" s="160" t="s">
        <v>121</v>
      </c>
      <c r="B3847" s="169" t="s">
        <v>101</v>
      </c>
      <c r="C3847" s="164">
        <f t="shared" si="1782"/>
        <v>40900</v>
      </c>
      <c r="D3847" s="164">
        <f t="shared" si="1783"/>
        <v>10300</v>
      </c>
      <c r="E3847" s="164">
        <f t="shared" si="1783"/>
        <v>10200</v>
      </c>
      <c r="F3847" s="164">
        <f t="shared" si="1783"/>
        <v>10200</v>
      </c>
      <c r="G3847" s="164">
        <f t="shared" si="1783"/>
        <v>10200</v>
      </c>
      <c r="H3847" s="164">
        <f t="shared" si="1784"/>
        <v>40900</v>
      </c>
      <c r="I3847" s="164">
        <v>10300</v>
      </c>
      <c r="J3847" s="164">
        <v>10200</v>
      </c>
      <c r="K3847" s="164">
        <v>10200</v>
      </c>
      <c r="L3847" s="164">
        <v>10200</v>
      </c>
      <c r="M3847" s="164">
        <f t="shared" si="1785"/>
        <v>0</v>
      </c>
      <c r="N3847" s="164">
        <v>0</v>
      </c>
      <c r="O3847" s="164">
        <v>0</v>
      </c>
      <c r="P3847" s="164">
        <v>0</v>
      </c>
      <c r="Q3847" s="164">
        <v>0</v>
      </c>
      <c r="R3847" s="164">
        <f t="shared" si="1786"/>
        <v>0</v>
      </c>
      <c r="S3847" s="164">
        <v>0</v>
      </c>
      <c r="T3847" s="164">
        <v>0</v>
      </c>
      <c r="U3847" s="164">
        <v>0</v>
      </c>
      <c r="V3847" s="164">
        <v>0</v>
      </c>
    </row>
    <row r="3848" spans="1:22" ht="16.5" thickTop="1" thickBot="1">
      <c r="A3848" s="160" t="s">
        <v>1326</v>
      </c>
      <c r="B3848" s="167" t="s">
        <v>1327</v>
      </c>
      <c r="C3848" s="164">
        <f t="shared" si="1782"/>
        <v>120080</v>
      </c>
      <c r="D3848" s="164">
        <f t="shared" si="1783"/>
        <v>30100</v>
      </c>
      <c r="E3848" s="164">
        <f t="shared" si="1783"/>
        <v>30000</v>
      </c>
      <c r="F3848" s="164">
        <f t="shared" si="1783"/>
        <v>30000</v>
      </c>
      <c r="G3848" s="164">
        <f t="shared" si="1783"/>
        <v>29980</v>
      </c>
      <c r="H3848" s="164">
        <f t="shared" si="1784"/>
        <v>120080</v>
      </c>
      <c r="I3848" s="164">
        <f>SUM(I3849)</f>
        <v>30100</v>
      </c>
      <c r="J3848" s="164">
        <f>SUM(J3849)</f>
        <v>30000</v>
      </c>
      <c r="K3848" s="164">
        <f>SUM(K3849)</f>
        <v>30000</v>
      </c>
      <c r="L3848" s="164">
        <f>SUM(L3849)</f>
        <v>29980</v>
      </c>
      <c r="M3848" s="164">
        <f t="shared" si="1785"/>
        <v>0</v>
      </c>
      <c r="N3848" s="164">
        <f>SUM(N3849)</f>
        <v>0</v>
      </c>
      <c r="O3848" s="164">
        <f>SUM(O3849)</f>
        <v>0</v>
      </c>
      <c r="P3848" s="164">
        <f>SUM(P3849)</f>
        <v>0</v>
      </c>
      <c r="Q3848" s="164">
        <f>SUM(Q3849)</f>
        <v>0</v>
      </c>
      <c r="R3848" s="164">
        <f t="shared" si="1786"/>
        <v>0</v>
      </c>
      <c r="S3848" s="164">
        <f>SUM(S3849)</f>
        <v>0</v>
      </c>
      <c r="T3848" s="164">
        <f>SUM(T3849)</f>
        <v>0</v>
      </c>
      <c r="U3848" s="164">
        <f>SUM(U3849)</f>
        <v>0</v>
      </c>
      <c r="V3848" s="164">
        <f>SUM(V3849)</f>
        <v>0</v>
      </c>
    </row>
    <row r="3849" spans="1:22" ht="16.5" thickTop="1" thickBot="1">
      <c r="A3849" s="160" t="s">
        <v>121</v>
      </c>
      <c r="B3849" s="168" t="s">
        <v>99</v>
      </c>
      <c r="C3849" s="164">
        <f t="shared" si="1782"/>
        <v>120080</v>
      </c>
      <c r="D3849" s="164">
        <f t="shared" si="1783"/>
        <v>30100</v>
      </c>
      <c r="E3849" s="164">
        <f t="shared" si="1783"/>
        <v>30000</v>
      </c>
      <c r="F3849" s="164">
        <f t="shared" si="1783"/>
        <v>30000</v>
      </c>
      <c r="G3849" s="164">
        <f t="shared" si="1783"/>
        <v>29980</v>
      </c>
      <c r="H3849" s="164">
        <f t="shared" si="1784"/>
        <v>120080</v>
      </c>
      <c r="I3849" s="164">
        <f>SUM(I3850:I3851)</f>
        <v>30100</v>
      </c>
      <c r="J3849" s="164">
        <f>SUM(J3850:J3851)</f>
        <v>30000</v>
      </c>
      <c r="K3849" s="164">
        <f>SUM(K3850:K3851)</f>
        <v>30000</v>
      </c>
      <c r="L3849" s="164">
        <f>SUM(L3850:L3851)</f>
        <v>29980</v>
      </c>
      <c r="M3849" s="164">
        <f t="shared" si="1785"/>
        <v>0</v>
      </c>
      <c r="N3849" s="164">
        <f>SUM(N3850:N3851)</f>
        <v>0</v>
      </c>
      <c r="O3849" s="164">
        <f>SUM(O3850:O3851)</f>
        <v>0</v>
      </c>
      <c r="P3849" s="164">
        <f>SUM(P3850:P3851)</f>
        <v>0</v>
      </c>
      <c r="Q3849" s="164">
        <f>SUM(Q3850:Q3851)</f>
        <v>0</v>
      </c>
      <c r="R3849" s="164">
        <f t="shared" si="1786"/>
        <v>0</v>
      </c>
      <c r="S3849" s="164">
        <f>SUM(S3850:S3851)</f>
        <v>0</v>
      </c>
      <c r="T3849" s="164">
        <f>SUM(T3850:T3851)</f>
        <v>0</v>
      </c>
      <c r="U3849" s="164">
        <f>SUM(U3850:U3851)</f>
        <v>0</v>
      </c>
      <c r="V3849" s="164">
        <f>SUM(V3850:V3851)</f>
        <v>0</v>
      </c>
    </row>
    <row r="3850" spans="1:22" ht="16.5" thickTop="1" thickBot="1">
      <c r="A3850" s="160" t="s">
        <v>121</v>
      </c>
      <c r="B3850" s="169" t="s">
        <v>100</v>
      </c>
      <c r="C3850" s="164">
        <f t="shared" si="1782"/>
        <v>77280</v>
      </c>
      <c r="D3850" s="164">
        <f t="shared" si="1783"/>
        <v>19400</v>
      </c>
      <c r="E3850" s="164">
        <f t="shared" si="1783"/>
        <v>19300</v>
      </c>
      <c r="F3850" s="164">
        <f t="shared" si="1783"/>
        <v>19300</v>
      </c>
      <c r="G3850" s="164">
        <f t="shared" si="1783"/>
        <v>19280</v>
      </c>
      <c r="H3850" s="164">
        <f t="shared" si="1784"/>
        <v>77280</v>
      </c>
      <c r="I3850" s="164">
        <v>19400</v>
      </c>
      <c r="J3850" s="164">
        <v>19300</v>
      </c>
      <c r="K3850" s="164">
        <v>19300</v>
      </c>
      <c r="L3850" s="164">
        <v>19280</v>
      </c>
      <c r="M3850" s="164">
        <f t="shared" si="1785"/>
        <v>0</v>
      </c>
      <c r="N3850" s="164">
        <v>0</v>
      </c>
      <c r="O3850" s="164">
        <v>0</v>
      </c>
      <c r="P3850" s="164">
        <v>0</v>
      </c>
      <c r="Q3850" s="164">
        <v>0</v>
      </c>
      <c r="R3850" s="164">
        <f t="shared" si="1786"/>
        <v>0</v>
      </c>
      <c r="S3850" s="164">
        <v>0</v>
      </c>
      <c r="T3850" s="164">
        <v>0</v>
      </c>
      <c r="U3850" s="164">
        <v>0</v>
      </c>
      <c r="V3850" s="164">
        <v>0</v>
      </c>
    </row>
    <row r="3851" spans="1:22" ht="16.5" thickTop="1" thickBot="1">
      <c r="A3851" s="160" t="s">
        <v>121</v>
      </c>
      <c r="B3851" s="169" t="s">
        <v>101</v>
      </c>
      <c r="C3851" s="164">
        <f t="shared" si="1782"/>
        <v>42800</v>
      </c>
      <c r="D3851" s="164">
        <f t="shared" si="1783"/>
        <v>10700</v>
      </c>
      <c r="E3851" s="164">
        <f t="shared" si="1783"/>
        <v>10700</v>
      </c>
      <c r="F3851" s="164">
        <f t="shared" si="1783"/>
        <v>10700</v>
      </c>
      <c r="G3851" s="164">
        <f t="shared" si="1783"/>
        <v>10700</v>
      </c>
      <c r="H3851" s="164">
        <f t="shared" si="1784"/>
        <v>42800</v>
      </c>
      <c r="I3851" s="164">
        <v>10700</v>
      </c>
      <c r="J3851" s="164">
        <v>10700</v>
      </c>
      <c r="K3851" s="164">
        <v>10700</v>
      </c>
      <c r="L3851" s="164">
        <v>10700</v>
      </c>
      <c r="M3851" s="164">
        <f t="shared" si="1785"/>
        <v>0</v>
      </c>
      <c r="N3851" s="164">
        <v>0</v>
      </c>
      <c r="O3851" s="164">
        <v>0</v>
      </c>
      <c r="P3851" s="164">
        <v>0</v>
      </c>
      <c r="Q3851" s="164">
        <v>0</v>
      </c>
      <c r="R3851" s="164">
        <f t="shared" si="1786"/>
        <v>0</v>
      </c>
      <c r="S3851" s="164">
        <v>0</v>
      </c>
      <c r="T3851" s="164">
        <v>0</v>
      </c>
      <c r="U3851" s="164">
        <v>0</v>
      </c>
      <c r="V3851" s="164">
        <v>0</v>
      </c>
    </row>
    <row r="3852" spans="1:22" ht="16.5" thickTop="1" thickBot="1">
      <c r="A3852" s="160" t="s">
        <v>1328</v>
      </c>
      <c r="B3852" s="167" t="s">
        <v>1329</v>
      </c>
      <c r="C3852" s="164">
        <f t="shared" si="1782"/>
        <v>88530</v>
      </c>
      <c r="D3852" s="164">
        <f t="shared" si="1783"/>
        <v>22200</v>
      </c>
      <c r="E3852" s="164">
        <f t="shared" si="1783"/>
        <v>22100</v>
      </c>
      <c r="F3852" s="164">
        <f t="shared" si="1783"/>
        <v>22200</v>
      </c>
      <c r="G3852" s="164">
        <f t="shared" si="1783"/>
        <v>22030</v>
      </c>
      <c r="H3852" s="164">
        <f t="shared" si="1784"/>
        <v>88530</v>
      </c>
      <c r="I3852" s="164">
        <f>SUM(I3853)</f>
        <v>22200</v>
      </c>
      <c r="J3852" s="164">
        <f>SUM(J3853)</f>
        <v>22100</v>
      </c>
      <c r="K3852" s="164">
        <f>SUM(K3853)</f>
        <v>22200</v>
      </c>
      <c r="L3852" s="164">
        <f>SUM(L3853)</f>
        <v>22030</v>
      </c>
      <c r="M3852" s="164">
        <f t="shared" si="1785"/>
        <v>0</v>
      </c>
      <c r="N3852" s="164">
        <f>SUM(N3853)</f>
        <v>0</v>
      </c>
      <c r="O3852" s="164">
        <f>SUM(O3853)</f>
        <v>0</v>
      </c>
      <c r="P3852" s="164">
        <f>SUM(P3853)</f>
        <v>0</v>
      </c>
      <c r="Q3852" s="164">
        <f>SUM(Q3853)</f>
        <v>0</v>
      </c>
      <c r="R3852" s="164">
        <f t="shared" si="1786"/>
        <v>0</v>
      </c>
      <c r="S3852" s="164">
        <f>SUM(S3853)</f>
        <v>0</v>
      </c>
      <c r="T3852" s="164">
        <f>SUM(T3853)</f>
        <v>0</v>
      </c>
      <c r="U3852" s="164">
        <f>SUM(U3853)</f>
        <v>0</v>
      </c>
      <c r="V3852" s="164">
        <f>SUM(V3853)</f>
        <v>0</v>
      </c>
    </row>
    <row r="3853" spans="1:22" ht="16.5" thickTop="1" thickBot="1">
      <c r="A3853" s="160" t="s">
        <v>121</v>
      </c>
      <c r="B3853" s="168" t="s">
        <v>99</v>
      </c>
      <c r="C3853" s="164">
        <f t="shared" si="1782"/>
        <v>88530</v>
      </c>
      <c r="D3853" s="164">
        <f t="shared" si="1783"/>
        <v>22200</v>
      </c>
      <c r="E3853" s="164">
        <f t="shared" si="1783"/>
        <v>22100</v>
      </c>
      <c r="F3853" s="164">
        <f t="shared" si="1783"/>
        <v>22200</v>
      </c>
      <c r="G3853" s="164">
        <f t="shared" si="1783"/>
        <v>22030</v>
      </c>
      <c r="H3853" s="164">
        <f t="shared" si="1784"/>
        <v>88530</v>
      </c>
      <c r="I3853" s="164">
        <f>SUM(I3854:I3856)</f>
        <v>22200</v>
      </c>
      <c r="J3853" s="164">
        <f>SUM(J3854:J3856)</f>
        <v>22100</v>
      </c>
      <c r="K3853" s="164">
        <f>SUM(K3854:K3856)</f>
        <v>22200</v>
      </c>
      <c r="L3853" s="164">
        <f>SUM(L3854:L3856)</f>
        <v>22030</v>
      </c>
      <c r="M3853" s="164">
        <f t="shared" si="1785"/>
        <v>0</v>
      </c>
      <c r="N3853" s="164">
        <f>SUM(N3854:N3856)</f>
        <v>0</v>
      </c>
      <c r="O3853" s="164">
        <f>SUM(O3854:O3856)</f>
        <v>0</v>
      </c>
      <c r="P3853" s="164">
        <f>SUM(P3854:P3856)</f>
        <v>0</v>
      </c>
      <c r="Q3853" s="164">
        <f>SUM(Q3854:Q3856)</f>
        <v>0</v>
      </c>
      <c r="R3853" s="164">
        <f t="shared" si="1786"/>
        <v>0</v>
      </c>
      <c r="S3853" s="164">
        <f>SUM(S3854:S3856)</f>
        <v>0</v>
      </c>
      <c r="T3853" s="164">
        <f>SUM(T3854:T3856)</f>
        <v>0</v>
      </c>
      <c r="U3853" s="164">
        <f>SUM(U3854:U3856)</f>
        <v>0</v>
      </c>
      <c r="V3853" s="164">
        <f>SUM(V3854:V3856)</f>
        <v>0</v>
      </c>
    </row>
    <row r="3854" spans="1:22" ht="16.5" thickTop="1" thickBot="1">
      <c r="A3854" s="160" t="s">
        <v>121</v>
      </c>
      <c r="B3854" s="169" t="s">
        <v>100</v>
      </c>
      <c r="C3854" s="164">
        <f t="shared" si="1782"/>
        <v>52550</v>
      </c>
      <c r="D3854" s="164">
        <f t="shared" si="1783"/>
        <v>13200</v>
      </c>
      <c r="E3854" s="164">
        <f t="shared" si="1783"/>
        <v>13100</v>
      </c>
      <c r="F3854" s="164">
        <f t="shared" si="1783"/>
        <v>13200</v>
      </c>
      <c r="G3854" s="164">
        <f t="shared" si="1783"/>
        <v>13050</v>
      </c>
      <c r="H3854" s="164">
        <f t="shared" si="1784"/>
        <v>52550</v>
      </c>
      <c r="I3854" s="164">
        <v>13200</v>
      </c>
      <c r="J3854" s="164">
        <v>13100</v>
      </c>
      <c r="K3854" s="164">
        <v>13200</v>
      </c>
      <c r="L3854" s="164">
        <v>13050</v>
      </c>
      <c r="M3854" s="164">
        <f t="shared" si="1785"/>
        <v>0</v>
      </c>
      <c r="N3854" s="164">
        <v>0</v>
      </c>
      <c r="O3854" s="164">
        <v>0</v>
      </c>
      <c r="P3854" s="164">
        <v>0</v>
      </c>
      <c r="Q3854" s="164">
        <v>0</v>
      </c>
      <c r="R3854" s="164">
        <f t="shared" si="1786"/>
        <v>0</v>
      </c>
      <c r="S3854" s="164">
        <v>0</v>
      </c>
      <c r="T3854" s="164">
        <v>0</v>
      </c>
      <c r="U3854" s="164">
        <v>0</v>
      </c>
      <c r="V3854" s="164">
        <v>0</v>
      </c>
    </row>
    <row r="3855" spans="1:22" ht="16.5" thickTop="1" thickBot="1">
      <c r="A3855" s="160" t="s">
        <v>121</v>
      </c>
      <c r="B3855" s="169" t="s">
        <v>101</v>
      </c>
      <c r="C3855" s="164">
        <f t="shared" si="1782"/>
        <v>35600</v>
      </c>
      <c r="D3855" s="164">
        <f t="shared" si="1783"/>
        <v>8900</v>
      </c>
      <c r="E3855" s="164">
        <f t="shared" si="1783"/>
        <v>8900</v>
      </c>
      <c r="F3855" s="164">
        <f t="shared" si="1783"/>
        <v>8900</v>
      </c>
      <c r="G3855" s="164">
        <f t="shared" si="1783"/>
        <v>8900</v>
      </c>
      <c r="H3855" s="164">
        <f t="shared" si="1784"/>
        <v>35600</v>
      </c>
      <c r="I3855" s="164">
        <v>8900</v>
      </c>
      <c r="J3855" s="164">
        <v>8900</v>
      </c>
      <c r="K3855" s="164">
        <v>8900</v>
      </c>
      <c r="L3855" s="164">
        <v>8900</v>
      </c>
      <c r="M3855" s="164">
        <f t="shared" si="1785"/>
        <v>0</v>
      </c>
      <c r="N3855" s="164">
        <v>0</v>
      </c>
      <c r="O3855" s="164">
        <v>0</v>
      </c>
      <c r="P3855" s="164">
        <v>0</v>
      </c>
      <c r="Q3855" s="164">
        <v>0</v>
      </c>
      <c r="R3855" s="164">
        <f t="shared" si="1786"/>
        <v>0</v>
      </c>
      <c r="S3855" s="164">
        <v>0</v>
      </c>
      <c r="T3855" s="164">
        <v>0</v>
      </c>
      <c r="U3855" s="164">
        <v>0</v>
      </c>
      <c r="V3855" s="164">
        <v>0</v>
      </c>
    </row>
    <row r="3856" spans="1:22" ht="16.5" thickTop="1" thickBot="1">
      <c r="A3856" s="160" t="s">
        <v>121</v>
      </c>
      <c r="B3856" s="169" t="s">
        <v>105</v>
      </c>
      <c r="C3856" s="164">
        <f t="shared" si="1782"/>
        <v>380</v>
      </c>
      <c r="D3856" s="164">
        <f t="shared" si="1783"/>
        <v>100</v>
      </c>
      <c r="E3856" s="164">
        <f t="shared" si="1783"/>
        <v>100</v>
      </c>
      <c r="F3856" s="164">
        <f t="shared" si="1783"/>
        <v>100</v>
      </c>
      <c r="G3856" s="164">
        <f t="shared" si="1783"/>
        <v>80</v>
      </c>
      <c r="H3856" s="164">
        <f t="shared" si="1784"/>
        <v>380</v>
      </c>
      <c r="I3856" s="164">
        <f>SUM(I3857)</f>
        <v>100</v>
      </c>
      <c r="J3856" s="164">
        <f>SUM(J3857)</f>
        <v>100</v>
      </c>
      <c r="K3856" s="164">
        <f>SUM(K3857)</f>
        <v>100</v>
      </c>
      <c r="L3856" s="164">
        <f>SUM(L3857)</f>
        <v>80</v>
      </c>
      <c r="M3856" s="164">
        <f t="shared" si="1785"/>
        <v>0</v>
      </c>
      <c r="N3856" s="164">
        <f>SUM(N3857)</f>
        <v>0</v>
      </c>
      <c r="O3856" s="164">
        <f>SUM(O3857)</f>
        <v>0</v>
      </c>
      <c r="P3856" s="164">
        <f>SUM(P3857)</f>
        <v>0</v>
      </c>
      <c r="Q3856" s="164">
        <f>SUM(Q3857)</f>
        <v>0</v>
      </c>
      <c r="R3856" s="164">
        <f t="shared" si="1786"/>
        <v>0</v>
      </c>
      <c r="S3856" s="164">
        <f>SUM(S3857)</f>
        <v>0</v>
      </c>
      <c r="T3856" s="164">
        <f>SUM(T3857)</f>
        <v>0</v>
      </c>
      <c r="U3856" s="164">
        <f>SUM(U3857)</f>
        <v>0</v>
      </c>
      <c r="V3856" s="164">
        <f>SUM(V3857)</f>
        <v>0</v>
      </c>
    </row>
    <row r="3857" spans="1:22" ht="31.5" thickTop="1" thickBot="1">
      <c r="A3857" s="160" t="s">
        <v>121</v>
      </c>
      <c r="B3857" s="170" t="s">
        <v>153</v>
      </c>
      <c r="C3857" s="164">
        <f t="shared" si="1782"/>
        <v>380</v>
      </c>
      <c r="D3857" s="164">
        <f t="shared" si="1783"/>
        <v>100</v>
      </c>
      <c r="E3857" s="164">
        <f t="shared" si="1783"/>
        <v>100</v>
      </c>
      <c r="F3857" s="164">
        <f t="shared" si="1783"/>
        <v>100</v>
      </c>
      <c r="G3857" s="164">
        <f t="shared" si="1783"/>
        <v>80</v>
      </c>
      <c r="H3857" s="164">
        <f t="shared" si="1784"/>
        <v>380</v>
      </c>
      <c r="I3857" s="164">
        <v>100</v>
      </c>
      <c r="J3857" s="164">
        <v>100</v>
      </c>
      <c r="K3857" s="164">
        <v>100</v>
      </c>
      <c r="L3857" s="164">
        <v>80</v>
      </c>
      <c r="M3857" s="164">
        <f t="shared" si="1785"/>
        <v>0</v>
      </c>
      <c r="N3857" s="164">
        <v>0</v>
      </c>
      <c r="O3857" s="164">
        <v>0</v>
      </c>
      <c r="P3857" s="164">
        <v>0</v>
      </c>
      <c r="Q3857" s="164">
        <v>0</v>
      </c>
      <c r="R3857" s="164">
        <f t="shared" si="1786"/>
        <v>0</v>
      </c>
      <c r="S3857" s="164">
        <v>0</v>
      </c>
      <c r="T3857" s="164">
        <v>0</v>
      </c>
      <c r="U3857" s="164">
        <v>0</v>
      </c>
      <c r="V3857" s="164">
        <v>0</v>
      </c>
    </row>
    <row r="3858" spans="1:22" ht="16.5" thickTop="1" thickBot="1">
      <c r="A3858" s="160" t="s">
        <v>1330</v>
      </c>
      <c r="B3858" s="167" t="s">
        <v>1331</v>
      </c>
      <c r="C3858" s="164">
        <f t="shared" si="1782"/>
        <v>81520</v>
      </c>
      <c r="D3858" s="164">
        <f t="shared" si="1783"/>
        <v>20500</v>
      </c>
      <c r="E3858" s="164">
        <f t="shared" si="1783"/>
        <v>20400</v>
      </c>
      <c r="F3858" s="164">
        <f t="shared" si="1783"/>
        <v>20400</v>
      </c>
      <c r="G3858" s="164">
        <f t="shared" si="1783"/>
        <v>20220</v>
      </c>
      <c r="H3858" s="164">
        <f t="shared" si="1784"/>
        <v>81520</v>
      </c>
      <c r="I3858" s="164">
        <f>SUM(I3859)</f>
        <v>20500</v>
      </c>
      <c r="J3858" s="164">
        <f>SUM(J3859)</f>
        <v>20400</v>
      </c>
      <c r="K3858" s="164">
        <f>SUM(K3859)</f>
        <v>20400</v>
      </c>
      <c r="L3858" s="164">
        <f>SUM(L3859)</f>
        <v>20220</v>
      </c>
      <c r="M3858" s="164">
        <f t="shared" si="1785"/>
        <v>0</v>
      </c>
      <c r="N3858" s="164">
        <f>SUM(N3859)</f>
        <v>0</v>
      </c>
      <c r="O3858" s="164">
        <f>SUM(O3859)</f>
        <v>0</v>
      </c>
      <c r="P3858" s="164">
        <f>SUM(P3859)</f>
        <v>0</v>
      </c>
      <c r="Q3858" s="164">
        <f>SUM(Q3859)</f>
        <v>0</v>
      </c>
      <c r="R3858" s="164">
        <f t="shared" si="1786"/>
        <v>0</v>
      </c>
      <c r="S3858" s="164">
        <f>SUM(S3859)</f>
        <v>0</v>
      </c>
      <c r="T3858" s="164">
        <f>SUM(T3859)</f>
        <v>0</v>
      </c>
      <c r="U3858" s="164">
        <f>SUM(U3859)</f>
        <v>0</v>
      </c>
      <c r="V3858" s="164">
        <f>SUM(V3859)</f>
        <v>0</v>
      </c>
    </row>
    <row r="3859" spans="1:22" ht="16.5" thickTop="1" thickBot="1">
      <c r="A3859" s="160" t="s">
        <v>121</v>
      </c>
      <c r="B3859" s="168" t="s">
        <v>99</v>
      </c>
      <c r="C3859" s="164">
        <f t="shared" si="1782"/>
        <v>81520</v>
      </c>
      <c r="D3859" s="164">
        <f t="shared" si="1783"/>
        <v>20500</v>
      </c>
      <c r="E3859" s="164">
        <f t="shared" si="1783"/>
        <v>20400</v>
      </c>
      <c r="F3859" s="164">
        <f t="shared" si="1783"/>
        <v>20400</v>
      </c>
      <c r="G3859" s="164">
        <f t="shared" si="1783"/>
        <v>20220</v>
      </c>
      <c r="H3859" s="164">
        <f t="shared" si="1784"/>
        <v>81520</v>
      </c>
      <c r="I3859" s="164">
        <f>SUM(I3860:I3862)</f>
        <v>20500</v>
      </c>
      <c r="J3859" s="164">
        <f>SUM(J3860:J3862)</f>
        <v>20400</v>
      </c>
      <c r="K3859" s="164">
        <f>SUM(K3860:K3862)</f>
        <v>20400</v>
      </c>
      <c r="L3859" s="164">
        <f>SUM(L3860:L3862)</f>
        <v>20220</v>
      </c>
      <c r="M3859" s="164">
        <f t="shared" si="1785"/>
        <v>0</v>
      </c>
      <c r="N3859" s="164">
        <f>SUM(N3860:N3862)</f>
        <v>0</v>
      </c>
      <c r="O3859" s="164">
        <f>SUM(O3860:O3862)</f>
        <v>0</v>
      </c>
      <c r="P3859" s="164">
        <f>SUM(P3860:P3862)</f>
        <v>0</v>
      </c>
      <c r="Q3859" s="164">
        <f>SUM(Q3860:Q3862)</f>
        <v>0</v>
      </c>
      <c r="R3859" s="164">
        <f t="shared" si="1786"/>
        <v>0</v>
      </c>
      <c r="S3859" s="164">
        <f>SUM(S3860:S3862)</f>
        <v>0</v>
      </c>
      <c r="T3859" s="164">
        <f>SUM(T3860:T3862)</f>
        <v>0</v>
      </c>
      <c r="U3859" s="164">
        <f>SUM(U3860:U3862)</f>
        <v>0</v>
      </c>
      <c r="V3859" s="164">
        <f>SUM(V3860:V3862)</f>
        <v>0</v>
      </c>
    </row>
    <row r="3860" spans="1:22" ht="16.5" thickTop="1" thickBot="1">
      <c r="A3860" s="160" t="s">
        <v>121</v>
      </c>
      <c r="B3860" s="169" t="s">
        <v>100</v>
      </c>
      <c r="C3860" s="164">
        <f t="shared" si="1782"/>
        <v>52420</v>
      </c>
      <c r="D3860" s="164">
        <f t="shared" si="1783"/>
        <v>13200</v>
      </c>
      <c r="E3860" s="164">
        <f t="shared" si="1783"/>
        <v>13100</v>
      </c>
      <c r="F3860" s="164">
        <f t="shared" si="1783"/>
        <v>13100</v>
      </c>
      <c r="G3860" s="164">
        <f t="shared" si="1783"/>
        <v>13020</v>
      </c>
      <c r="H3860" s="164">
        <f t="shared" si="1784"/>
        <v>52420</v>
      </c>
      <c r="I3860" s="164">
        <v>13200</v>
      </c>
      <c r="J3860" s="164">
        <v>13100</v>
      </c>
      <c r="K3860" s="164">
        <v>13100</v>
      </c>
      <c r="L3860" s="164">
        <v>13020</v>
      </c>
      <c r="M3860" s="164">
        <f t="shared" si="1785"/>
        <v>0</v>
      </c>
      <c r="N3860" s="164">
        <v>0</v>
      </c>
      <c r="O3860" s="164">
        <v>0</v>
      </c>
      <c r="P3860" s="164">
        <v>0</v>
      </c>
      <c r="Q3860" s="164">
        <v>0</v>
      </c>
      <c r="R3860" s="164">
        <f t="shared" si="1786"/>
        <v>0</v>
      </c>
      <c r="S3860" s="164">
        <v>0</v>
      </c>
      <c r="T3860" s="164">
        <v>0</v>
      </c>
      <c r="U3860" s="164">
        <v>0</v>
      </c>
      <c r="V3860" s="164">
        <v>0</v>
      </c>
    </row>
    <row r="3861" spans="1:22" ht="16.5" thickTop="1" thickBot="1">
      <c r="A3861" s="160" t="s">
        <v>121</v>
      </c>
      <c r="B3861" s="169" t="s">
        <v>101</v>
      </c>
      <c r="C3861" s="164">
        <f t="shared" si="1782"/>
        <v>28800</v>
      </c>
      <c r="D3861" s="164">
        <f t="shared" si="1783"/>
        <v>7200</v>
      </c>
      <c r="E3861" s="164">
        <f t="shared" si="1783"/>
        <v>7200</v>
      </c>
      <c r="F3861" s="164">
        <f t="shared" si="1783"/>
        <v>7200</v>
      </c>
      <c r="G3861" s="164">
        <f t="shared" si="1783"/>
        <v>7200</v>
      </c>
      <c r="H3861" s="164">
        <f t="shared" si="1784"/>
        <v>28800</v>
      </c>
      <c r="I3861" s="164">
        <v>7200</v>
      </c>
      <c r="J3861" s="164">
        <v>7200</v>
      </c>
      <c r="K3861" s="164">
        <v>7200</v>
      </c>
      <c r="L3861" s="164">
        <v>7200</v>
      </c>
      <c r="M3861" s="164">
        <f t="shared" si="1785"/>
        <v>0</v>
      </c>
      <c r="N3861" s="164">
        <v>0</v>
      </c>
      <c r="O3861" s="164">
        <v>0</v>
      </c>
      <c r="P3861" s="164">
        <v>0</v>
      </c>
      <c r="Q3861" s="164">
        <v>0</v>
      </c>
      <c r="R3861" s="164">
        <f t="shared" si="1786"/>
        <v>0</v>
      </c>
      <c r="S3861" s="164">
        <v>0</v>
      </c>
      <c r="T3861" s="164">
        <v>0</v>
      </c>
      <c r="U3861" s="164">
        <v>0</v>
      </c>
      <c r="V3861" s="164">
        <v>0</v>
      </c>
    </row>
    <row r="3862" spans="1:22" ht="16.5" thickTop="1" thickBot="1">
      <c r="A3862" s="160" t="s">
        <v>121</v>
      </c>
      <c r="B3862" s="169" t="s">
        <v>105</v>
      </c>
      <c r="C3862" s="164">
        <f t="shared" si="1782"/>
        <v>300</v>
      </c>
      <c r="D3862" s="164">
        <f t="shared" si="1783"/>
        <v>100</v>
      </c>
      <c r="E3862" s="164">
        <f t="shared" si="1783"/>
        <v>100</v>
      </c>
      <c r="F3862" s="164">
        <f t="shared" si="1783"/>
        <v>100</v>
      </c>
      <c r="G3862" s="164">
        <f t="shared" si="1783"/>
        <v>0</v>
      </c>
      <c r="H3862" s="164">
        <f t="shared" si="1784"/>
        <v>300</v>
      </c>
      <c r="I3862" s="164">
        <f>SUM(I3863)</f>
        <v>100</v>
      </c>
      <c r="J3862" s="164">
        <f>SUM(J3863)</f>
        <v>100</v>
      </c>
      <c r="K3862" s="164">
        <f>SUM(K3863)</f>
        <v>100</v>
      </c>
      <c r="L3862" s="164">
        <f>SUM(L3863)</f>
        <v>0</v>
      </c>
      <c r="M3862" s="164">
        <f t="shared" si="1785"/>
        <v>0</v>
      </c>
      <c r="N3862" s="164">
        <f>SUM(N3863)</f>
        <v>0</v>
      </c>
      <c r="O3862" s="164">
        <f>SUM(O3863)</f>
        <v>0</v>
      </c>
      <c r="P3862" s="164">
        <f>SUM(P3863)</f>
        <v>0</v>
      </c>
      <c r="Q3862" s="164">
        <f>SUM(Q3863)</f>
        <v>0</v>
      </c>
      <c r="R3862" s="164">
        <f t="shared" si="1786"/>
        <v>0</v>
      </c>
      <c r="S3862" s="164">
        <f>SUM(S3863)</f>
        <v>0</v>
      </c>
      <c r="T3862" s="164">
        <f>SUM(T3863)</f>
        <v>0</v>
      </c>
      <c r="U3862" s="164">
        <f>SUM(U3863)</f>
        <v>0</v>
      </c>
      <c r="V3862" s="164">
        <f>SUM(V3863)</f>
        <v>0</v>
      </c>
    </row>
    <row r="3863" spans="1:22" ht="31.5" thickTop="1" thickBot="1">
      <c r="A3863" s="160" t="s">
        <v>121</v>
      </c>
      <c r="B3863" s="170" t="s">
        <v>153</v>
      </c>
      <c r="C3863" s="164">
        <f t="shared" si="1782"/>
        <v>300</v>
      </c>
      <c r="D3863" s="164">
        <f t="shared" si="1783"/>
        <v>100</v>
      </c>
      <c r="E3863" s="164">
        <f t="shared" si="1783"/>
        <v>100</v>
      </c>
      <c r="F3863" s="164">
        <f t="shared" si="1783"/>
        <v>100</v>
      </c>
      <c r="G3863" s="164">
        <f t="shared" si="1783"/>
        <v>0</v>
      </c>
      <c r="H3863" s="164">
        <f t="shared" si="1784"/>
        <v>300</v>
      </c>
      <c r="I3863" s="164">
        <v>100</v>
      </c>
      <c r="J3863" s="164">
        <v>100</v>
      </c>
      <c r="K3863" s="164">
        <v>100</v>
      </c>
      <c r="L3863" s="164">
        <v>0</v>
      </c>
      <c r="M3863" s="164">
        <f t="shared" si="1785"/>
        <v>0</v>
      </c>
      <c r="N3863" s="164">
        <v>0</v>
      </c>
      <c r="O3863" s="164">
        <v>0</v>
      </c>
      <c r="P3863" s="164">
        <v>0</v>
      </c>
      <c r="Q3863" s="164">
        <v>0</v>
      </c>
      <c r="R3863" s="164">
        <f t="shared" si="1786"/>
        <v>0</v>
      </c>
      <c r="S3863" s="164">
        <v>0</v>
      </c>
      <c r="T3863" s="164">
        <v>0</v>
      </c>
      <c r="U3863" s="164">
        <v>0</v>
      </c>
      <c r="V3863" s="164">
        <v>0</v>
      </c>
    </row>
    <row r="3864" spans="1:22" ht="16.5" thickTop="1" thickBot="1">
      <c r="A3864" s="160" t="s">
        <v>1332</v>
      </c>
      <c r="B3864" s="167" t="s">
        <v>1333</v>
      </c>
      <c r="C3864" s="164">
        <f t="shared" si="1782"/>
        <v>91450</v>
      </c>
      <c r="D3864" s="164">
        <f t="shared" si="1783"/>
        <v>23000</v>
      </c>
      <c r="E3864" s="164">
        <f t="shared" si="1783"/>
        <v>22800</v>
      </c>
      <c r="F3864" s="164">
        <f t="shared" si="1783"/>
        <v>23000</v>
      </c>
      <c r="G3864" s="164">
        <f t="shared" si="1783"/>
        <v>22650</v>
      </c>
      <c r="H3864" s="164">
        <f t="shared" si="1784"/>
        <v>91450</v>
      </c>
      <c r="I3864" s="164">
        <f>SUM(I3865)</f>
        <v>23000</v>
      </c>
      <c r="J3864" s="164">
        <f>SUM(J3865)</f>
        <v>22800</v>
      </c>
      <c r="K3864" s="164">
        <f>SUM(K3865)</f>
        <v>23000</v>
      </c>
      <c r="L3864" s="164">
        <f>SUM(L3865)</f>
        <v>22650</v>
      </c>
      <c r="M3864" s="164">
        <f t="shared" si="1785"/>
        <v>0</v>
      </c>
      <c r="N3864" s="164">
        <f>SUM(N3865)</f>
        <v>0</v>
      </c>
      <c r="O3864" s="164">
        <f>SUM(O3865)</f>
        <v>0</v>
      </c>
      <c r="P3864" s="164">
        <f>SUM(P3865)</f>
        <v>0</v>
      </c>
      <c r="Q3864" s="164">
        <f>SUM(Q3865)</f>
        <v>0</v>
      </c>
      <c r="R3864" s="164">
        <f t="shared" si="1786"/>
        <v>0</v>
      </c>
      <c r="S3864" s="164">
        <f>SUM(S3865)</f>
        <v>0</v>
      </c>
      <c r="T3864" s="164">
        <f>SUM(T3865)</f>
        <v>0</v>
      </c>
      <c r="U3864" s="164">
        <f>SUM(U3865)</f>
        <v>0</v>
      </c>
      <c r="V3864" s="164">
        <f>SUM(V3865)</f>
        <v>0</v>
      </c>
    </row>
    <row r="3865" spans="1:22" ht="16.5" thickTop="1" thickBot="1">
      <c r="A3865" s="160" t="s">
        <v>121</v>
      </c>
      <c r="B3865" s="168" t="s">
        <v>99</v>
      </c>
      <c r="C3865" s="164">
        <f t="shared" si="1782"/>
        <v>91450</v>
      </c>
      <c r="D3865" s="164">
        <f t="shared" si="1783"/>
        <v>23000</v>
      </c>
      <c r="E3865" s="164">
        <f t="shared" si="1783"/>
        <v>22800</v>
      </c>
      <c r="F3865" s="164">
        <f t="shared" si="1783"/>
        <v>23000</v>
      </c>
      <c r="G3865" s="164">
        <f t="shared" si="1783"/>
        <v>22650</v>
      </c>
      <c r="H3865" s="164">
        <f t="shared" si="1784"/>
        <v>91450</v>
      </c>
      <c r="I3865" s="164">
        <f>SUM(I3866:I3868)</f>
        <v>23000</v>
      </c>
      <c r="J3865" s="164">
        <f>SUM(J3866:J3868)</f>
        <v>22800</v>
      </c>
      <c r="K3865" s="164">
        <f>SUM(K3866:K3868)</f>
        <v>23000</v>
      </c>
      <c r="L3865" s="164">
        <f>SUM(L3866:L3868)</f>
        <v>22650</v>
      </c>
      <c r="M3865" s="164">
        <f t="shared" si="1785"/>
        <v>0</v>
      </c>
      <c r="N3865" s="164">
        <f>SUM(N3866:N3868)</f>
        <v>0</v>
      </c>
      <c r="O3865" s="164">
        <f>SUM(O3866:O3868)</f>
        <v>0</v>
      </c>
      <c r="P3865" s="164">
        <f>SUM(P3866:P3868)</f>
        <v>0</v>
      </c>
      <c r="Q3865" s="164">
        <f>SUM(Q3866:Q3868)</f>
        <v>0</v>
      </c>
      <c r="R3865" s="164">
        <f t="shared" si="1786"/>
        <v>0</v>
      </c>
      <c r="S3865" s="164">
        <f>SUM(S3866:S3868)</f>
        <v>0</v>
      </c>
      <c r="T3865" s="164">
        <f>SUM(T3866:T3868)</f>
        <v>0</v>
      </c>
      <c r="U3865" s="164">
        <f>SUM(U3866:U3868)</f>
        <v>0</v>
      </c>
      <c r="V3865" s="164">
        <f>SUM(V3866:V3868)</f>
        <v>0</v>
      </c>
    </row>
    <row r="3866" spans="1:22" ht="16.5" thickTop="1" thickBot="1">
      <c r="A3866" s="160" t="s">
        <v>121</v>
      </c>
      <c r="B3866" s="169" t="s">
        <v>100</v>
      </c>
      <c r="C3866" s="164">
        <f t="shared" si="1782"/>
        <v>52550</v>
      </c>
      <c r="D3866" s="164">
        <f t="shared" si="1783"/>
        <v>13200</v>
      </c>
      <c r="E3866" s="164">
        <f t="shared" si="1783"/>
        <v>13100</v>
      </c>
      <c r="F3866" s="164">
        <f t="shared" si="1783"/>
        <v>13200</v>
      </c>
      <c r="G3866" s="164">
        <f t="shared" si="1783"/>
        <v>13050</v>
      </c>
      <c r="H3866" s="164">
        <f t="shared" si="1784"/>
        <v>52550</v>
      </c>
      <c r="I3866" s="164">
        <v>13200</v>
      </c>
      <c r="J3866" s="164">
        <v>13100</v>
      </c>
      <c r="K3866" s="164">
        <v>13200</v>
      </c>
      <c r="L3866" s="164">
        <v>13050</v>
      </c>
      <c r="M3866" s="164">
        <f t="shared" si="1785"/>
        <v>0</v>
      </c>
      <c r="N3866" s="164">
        <v>0</v>
      </c>
      <c r="O3866" s="164">
        <v>0</v>
      </c>
      <c r="P3866" s="164">
        <v>0</v>
      </c>
      <c r="Q3866" s="164">
        <v>0</v>
      </c>
      <c r="R3866" s="164">
        <f t="shared" si="1786"/>
        <v>0</v>
      </c>
      <c r="S3866" s="164">
        <v>0</v>
      </c>
      <c r="T3866" s="164">
        <v>0</v>
      </c>
      <c r="U3866" s="164">
        <v>0</v>
      </c>
      <c r="V3866" s="164">
        <v>0</v>
      </c>
    </row>
    <row r="3867" spans="1:22" ht="16.5" thickTop="1" thickBot="1">
      <c r="A3867" s="160" t="s">
        <v>121</v>
      </c>
      <c r="B3867" s="169" t="s">
        <v>101</v>
      </c>
      <c r="C3867" s="164">
        <f t="shared" si="1782"/>
        <v>38600</v>
      </c>
      <c r="D3867" s="164">
        <f t="shared" si="1783"/>
        <v>9700</v>
      </c>
      <c r="E3867" s="164">
        <f t="shared" si="1783"/>
        <v>9600</v>
      </c>
      <c r="F3867" s="164">
        <f t="shared" si="1783"/>
        <v>9700</v>
      </c>
      <c r="G3867" s="164">
        <f t="shared" si="1783"/>
        <v>9600</v>
      </c>
      <c r="H3867" s="164">
        <f t="shared" si="1784"/>
        <v>38600</v>
      </c>
      <c r="I3867" s="164">
        <v>9700</v>
      </c>
      <c r="J3867" s="164">
        <v>9600</v>
      </c>
      <c r="K3867" s="164">
        <v>9700</v>
      </c>
      <c r="L3867" s="164">
        <v>9600</v>
      </c>
      <c r="M3867" s="164">
        <f t="shared" si="1785"/>
        <v>0</v>
      </c>
      <c r="N3867" s="164">
        <v>0</v>
      </c>
      <c r="O3867" s="164">
        <v>0</v>
      </c>
      <c r="P3867" s="164">
        <v>0</v>
      </c>
      <c r="Q3867" s="164">
        <v>0</v>
      </c>
      <c r="R3867" s="164">
        <f t="shared" si="1786"/>
        <v>0</v>
      </c>
      <c r="S3867" s="164">
        <v>0</v>
      </c>
      <c r="T3867" s="164">
        <v>0</v>
      </c>
      <c r="U3867" s="164">
        <v>0</v>
      </c>
      <c r="V3867" s="164">
        <v>0</v>
      </c>
    </row>
    <row r="3868" spans="1:22" ht="16.5" thickTop="1" thickBot="1">
      <c r="A3868" s="160" t="s">
        <v>121</v>
      </c>
      <c r="B3868" s="169" t="s">
        <v>105</v>
      </c>
      <c r="C3868" s="164">
        <f t="shared" si="1782"/>
        <v>300</v>
      </c>
      <c r="D3868" s="164">
        <f t="shared" si="1783"/>
        <v>100</v>
      </c>
      <c r="E3868" s="164">
        <f t="shared" si="1783"/>
        <v>100</v>
      </c>
      <c r="F3868" s="164">
        <f t="shared" si="1783"/>
        <v>100</v>
      </c>
      <c r="G3868" s="164">
        <f t="shared" si="1783"/>
        <v>0</v>
      </c>
      <c r="H3868" s="164">
        <f t="shared" si="1784"/>
        <v>300</v>
      </c>
      <c r="I3868" s="164">
        <f>SUM(I3869)</f>
        <v>100</v>
      </c>
      <c r="J3868" s="164">
        <f>SUM(J3869)</f>
        <v>100</v>
      </c>
      <c r="K3868" s="164">
        <f>SUM(K3869)</f>
        <v>100</v>
      </c>
      <c r="L3868" s="164">
        <f>SUM(L3869)</f>
        <v>0</v>
      </c>
      <c r="M3868" s="164">
        <f t="shared" si="1785"/>
        <v>0</v>
      </c>
      <c r="N3868" s="164">
        <f>SUM(N3869)</f>
        <v>0</v>
      </c>
      <c r="O3868" s="164">
        <f>SUM(O3869)</f>
        <v>0</v>
      </c>
      <c r="P3868" s="164">
        <f>SUM(P3869)</f>
        <v>0</v>
      </c>
      <c r="Q3868" s="164">
        <f>SUM(Q3869)</f>
        <v>0</v>
      </c>
      <c r="R3868" s="164">
        <f t="shared" si="1786"/>
        <v>0</v>
      </c>
      <c r="S3868" s="164">
        <f>SUM(S3869)</f>
        <v>0</v>
      </c>
      <c r="T3868" s="164">
        <f>SUM(T3869)</f>
        <v>0</v>
      </c>
      <c r="U3868" s="164">
        <f>SUM(U3869)</f>
        <v>0</v>
      </c>
      <c r="V3868" s="164">
        <f>SUM(V3869)</f>
        <v>0</v>
      </c>
    </row>
    <row r="3869" spans="1:22" ht="31.5" thickTop="1" thickBot="1">
      <c r="A3869" s="160" t="s">
        <v>121</v>
      </c>
      <c r="B3869" s="170" t="s">
        <v>153</v>
      </c>
      <c r="C3869" s="164">
        <f t="shared" si="1782"/>
        <v>300</v>
      </c>
      <c r="D3869" s="164">
        <f t="shared" si="1783"/>
        <v>100</v>
      </c>
      <c r="E3869" s="164">
        <f t="shared" si="1783"/>
        <v>100</v>
      </c>
      <c r="F3869" s="164">
        <f t="shared" si="1783"/>
        <v>100</v>
      </c>
      <c r="G3869" s="164">
        <f t="shared" si="1783"/>
        <v>0</v>
      </c>
      <c r="H3869" s="164">
        <f t="shared" si="1784"/>
        <v>300</v>
      </c>
      <c r="I3869" s="164">
        <v>100</v>
      </c>
      <c r="J3869" s="164">
        <v>100</v>
      </c>
      <c r="K3869" s="164">
        <v>100</v>
      </c>
      <c r="L3869" s="164">
        <v>0</v>
      </c>
      <c r="M3869" s="164">
        <f t="shared" si="1785"/>
        <v>0</v>
      </c>
      <c r="N3869" s="164">
        <v>0</v>
      </c>
      <c r="O3869" s="164">
        <v>0</v>
      </c>
      <c r="P3869" s="164">
        <v>0</v>
      </c>
      <c r="Q3869" s="164">
        <v>0</v>
      </c>
      <c r="R3869" s="164">
        <f t="shared" si="1786"/>
        <v>0</v>
      </c>
      <c r="S3869" s="164">
        <v>0</v>
      </c>
      <c r="T3869" s="164">
        <v>0</v>
      </c>
      <c r="U3869" s="164">
        <v>0</v>
      </c>
      <c r="V3869" s="164">
        <v>0</v>
      </c>
    </row>
    <row r="3870" spans="1:22" ht="16.5" thickTop="1" thickBot="1">
      <c r="A3870" s="160" t="s">
        <v>1334</v>
      </c>
      <c r="B3870" s="167" t="s">
        <v>1335</v>
      </c>
      <c r="C3870" s="164">
        <f t="shared" si="1782"/>
        <v>97160</v>
      </c>
      <c r="D3870" s="164">
        <f t="shared" si="1783"/>
        <v>24300</v>
      </c>
      <c r="E3870" s="164">
        <f t="shared" si="1783"/>
        <v>24300</v>
      </c>
      <c r="F3870" s="164">
        <f t="shared" si="1783"/>
        <v>24300</v>
      </c>
      <c r="G3870" s="164">
        <f t="shared" si="1783"/>
        <v>24260</v>
      </c>
      <c r="H3870" s="164">
        <f t="shared" si="1784"/>
        <v>97160</v>
      </c>
      <c r="I3870" s="164">
        <f>SUM(I3871)</f>
        <v>24300</v>
      </c>
      <c r="J3870" s="164">
        <f>SUM(J3871)</f>
        <v>24300</v>
      </c>
      <c r="K3870" s="164">
        <f>SUM(K3871)</f>
        <v>24300</v>
      </c>
      <c r="L3870" s="164">
        <f>SUM(L3871)</f>
        <v>24260</v>
      </c>
      <c r="M3870" s="164">
        <f t="shared" si="1785"/>
        <v>0</v>
      </c>
      <c r="N3870" s="164">
        <f>SUM(N3871)</f>
        <v>0</v>
      </c>
      <c r="O3870" s="164">
        <f>SUM(O3871)</f>
        <v>0</v>
      </c>
      <c r="P3870" s="164">
        <f>SUM(P3871)</f>
        <v>0</v>
      </c>
      <c r="Q3870" s="164">
        <f>SUM(Q3871)</f>
        <v>0</v>
      </c>
      <c r="R3870" s="164">
        <f t="shared" si="1786"/>
        <v>0</v>
      </c>
      <c r="S3870" s="164">
        <f>SUM(S3871)</f>
        <v>0</v>
      </c>
      <c r="T3870" s="164">
        <f>SUM(T3871)</f>
        <v>0</v>
      </c>
      <c r="U3870" s="164">
        <f>SUM(U3871)</f>
        <v>0</v>
      </c>
      <c r="V3870" s="164">
        <f>SUM(V3871)</f>
        <v>0</v>
      </c>
    </row>
    <row r="3871" spans="1:22" ht="16.5" thickTop="1" thickBot="1">
      <c r="A3871" s="160" t="s">
        <v>121</v>
      </c>
      <c r="B3871" s="168" t="s">
        <v>99</v>
      </c>
      <c r="C3871" s="164">
        <f t="shared" si="1782"/>
        <v>97160</v>
      </c>
      <c r="D3871" s="164">
        <f t="shared" si="1783"/>
        <v>24300</v>
      </c>
      <c r="E3871" s="164">
        <f t="shared" si="1783"/>
        <v>24300</v>
      </c>
      <c r="F3871" s="164">
        <f t="shared" si="1783"/>
        <v>24300</v>
      </c>
      <c r="G3871" s="164">
        <f t="shared" si="1783"/>
        <v>24260</v>
      </c>
      <c r="H3871" s="164">
        <f t="shared" si="1784"/>
        <v>97160</v>
      </c>
      <c r="I3871" s="164">
        <f>SUM(I3872:I3873)</f>
        <v>24300</v>
      </c>
      <c r="J3871" s="164">
        <f>SUM(J3872:J3873)</f>
        <v>24300</v>
      </c>
      <c r="K3871" s="164">
        <f>SUM(K3872:K3873)</f>
        <v>24300</v>
      </c>
      <c r="L3871" s="164">
        <f>SUM(L3872:L3873)</f>
        <v>24260</v>
      </c>
      <c r="M3871" s="164">
        <f t="shared" si="1785"/>
        <v>0</v>
      </c>
      <c r="N3871" s="164">
        <f>SUM(N3872:N3873)</f>
        <v>0</v>
      </c>
      <c r="O3871" s="164">
        <f>SUM(O3872:O3873)</f>
        <v>0</v>
      </c>
      <c r="P3871" s="164">
        <f>SUM(P3872:P3873)</f>
        <v>0</v>
      </c>
      <c r="Q3871" s="164">
        <f>SUM(Q3872:Q3873)</f>
        <v>0</v>
      </c>
      <c r="R3871" s="164">
        <f t="shared" si="1786"/>
        <v>0</v>
      </c>
      <c r="S3871" s="164">
        <f>SUM(S3872:S3873)</f>
        <v>0</v>
      </c>
      <c r="T3871" s="164">
        <f>SUM(T3872:T3873)</f>
        <v>0</v>
      </c>
      <c r="U3871" s="164">
        <f>SUM(U3872:U3873)</f>
        <v>0</v>
      </c>
      <c r="V3871" s="164">
        <f>SUM(V3872:V3873)</f>
        <v>0</v>
      </c>
    </row>
    <row r="3872" spans="1:22" ht="16.5" thickTop="1" thickBot="1">
      <c r="A3872" s="160" t="s">
        <v>121</v>
      </c>
      <c r="B3872" s="169" t="s">
        <v>100</v>
      </c>
      <c r="C3872" s="164">
        <f t="shared" si="1782"/>
        <v>63960</v>
      </c>
      <c r="D3872" s="164">
        <f t="shared" si="1783"/>
        <v>16000</v>
      </c>
      <c r="E3872" s="164">
        <f t="shared" si="1783"/>
        <v>16000</v>
      </c>
      <c r="F3872" s="164">
        <f t="shared" si="1783"/>
        <v>16000</v>
      </c>
      <c r="G3872" s="164">
        <f t="shared" si="1783"/>
        <v>15960</v>
      </c>
      <c r="H3872" s="164">
        <f t="shared" si="1784"/>
        <v>63960</v>
      </c>
      <c r="I3872" s="164">
        <v>16000</v>
      </c>
      <c r="J3872" s="164">
        <v>16000</v>
      </c>
      <c r="K3872" s="164">
        <v>16000</v>
      </c>
      <c r="L3872" s="164">
        <v>15960</v>
      </c>
      <c r="M3872" s="164">
        <f t="shared" si="1785"/>
        <v>0</v>
      </c>
      <c r="N3872" s="164">
        <v>0</v>
      </c>
      <c r="O3872" s="164">
        <v>0</v>
      </c>
      <c r="P3872" s="164">
        <v>0</v>
      </c>
      <c r="Q3872" s="164">
        <v>0</v>
      </c>
      <c r="R3872" s="164">
        <f t="shared" si="1786"/>
        <v>0</v>
      </c>
      <c r="S3872" s="164">
        <v>0</v>
      </c>
      <c r="T3872" s="164">
        <v>0</v>
      </c>
      <c r="U3872" s="164">
        <v>0</v>
      </c>
      <c r="V3872" s="164">
        <v>0</v>
      </c>
    </row>
    <row r="3873" spans="1:22" ht="16.5" thickTop="1" thickBot="1">
      <c r="A3873" s="160" t="s">
        <v>121</v>
      </c>
      <c r="B3873" s="169" t="s">
        <v>101</v>
      </c>
      <c r="C3873" s="164">
        <f t="shared" si="1782"/>
        <v>33200</v>
      </c>
      <c r="D3873" s="164">
        <f t="shared" si="1783"/>
        <v>8300</v>
      </c>
      <c r="E3873" s="164">
        <f t="shared" si="1783"/>
        <v>8300</v>
      </c>
      <c r="F3873" s="164">
        <f t="shared" si="1783"/>
        <v>8300</v>
      </c>
      <c r="G3873" s="164">
        <f t="shared" si="1783"/>
        <v>8300</v>
      </c>
      <c r="H3873" s="164">
        <f t="shared" si="1784"/>
        <v>33200</v>
      </c>
      <c r="I3873" s="164">
        <v>8300</v>
      </c>
      <c r="J3873" s="164">
        <v>8300</v>
      </c>
      <c r="K3873" s="164">
        <v>8300</v>
      </c>
      <c r="L3873" s="164">
        <v>8300</v>
      </c>
      <c r="M3873" s="164">
        <f t="shared" si="1785"/>
        <v>0</v>
      </c>
      <c r="N3873" s="164">
        <v>0</v>
      </c>
      <c r="O3873" s="164">
        <v>0</v>
      </c>
      <c r="P3873" s="164">
        <v>0</v>
      </c>
      <c r="Q3873" s="164">
        <v>0</v>
      </c>
      <c r="R3873" s="164">
        <f t="shared" si="1786"/>
        <v>0</v>
      </c>
      <c r="S3873" s="164">
        <v>0</v>
      </c>
      <c r="T3873" s="164">
        <v>0</v>
      </c>
      <c r="U3873" s="164">
        <v>0</v>
      </c>
      <c r="V3873" s="164">
        <v>0</v>
      </c>
    </row>
    <row r="3874" spans="1:22" ht="16.5" thickTop="1" thickBot="1">
      <c r="A3874" s="160" t="s">
        <v>1336</v>
      </c>
      <c r="B3874" s="167" t="s">
        <v>1337</v>
      </c>
      <c r="C3874" s="164">
        <f t="shared" si="1782"/>
        <v>103170</v>
      </c>
      <c r="D3874" s="164">
        <f t="shared" si="1783"/>
        <v>25900</v>
      </c>
      <c r="E3874" s="164">
        <f t="shared" si="1783"/>
        <v>25800</v>
      </c>
      <c r="F3874" s="164">
        <f t="shared" si="1783"/>
        <v>25900</v>
      </c>
      <c r="G3874" s="164">
        <f t="shared" si="1783"/>
        <v>25570</v>
      </c>
      <c r="H3874" s="164">
        <f t="shared" si="1784"/>
        <v>103170</v>
      </c>
      <c r="I3874" s="164">
        <f>SUM(I3875)</f>
        <v>25900</v>
      </c>
      <c r="J3874" s="164">
        <f>SUM(J3875)</f>
        <v>25800</v>
      </c>
      <c r="K3874" s="164">
        <f>SUM(K3875)</f>
        <v>25900</v>
      </c>
      <c r="L3874" s="164">
        <f>SUM(L3875)</f>
        <v>25570</v>
      </c>
      <c r="M3874" s="164">
        <f t="shared" si="1785"/>
        <v>0</v>
      </c>
      <c r="N3874" s="164">
        <f>SUM(N3875)</f>
        <v>0</v>
      </c>
      <c r="O3874" s="164">
        <f>SUM(O3875)</f>
        <v>0</v>
      </c>
      <c r="P3874" s="164">
        <f>SUM(P3875)</f>
        <v>0</v>
      </c>
      <c r="Q3874" s="164">
        <f>SUM(Q3875)</f>
        <v>0</v>
      </c>
      <c r="R3874" s="164">
        <f t="shared" si="1786"/>
        <v>0</v>
      </c>
      <c r="S3874" s="164">
        <f>SUM(S3875)</f>
        <v>0</v>
      </c>
      <c r="T3874" s="164">
        <f>SUM(T3875)</f>
        <v>0</v>
      </c>
      <c r="U3874" s="164">
        <f>SUM(U3875)</f>
        <v>0</v>
      </c>
      <c r="V3874" s="164">
        <f>SUM(V3875)</f>
        <v>0</v>
      </c>
    </row>
    <row r="3875" spans="1:22" ht="16.5" thickTop="1" thickBot="1">
      <c r="A3875" s="160" t="s">
        <v>121</v>
      </c>
      <c r="B3875" s="168" t="s">
        <v>99</v>
      </c>
      <c r="C3875" s="164">
        <f t="shared" si="1782"/>
        <v>103170</v>
      </c>
      <c r="D3875" s="164">
        <f t="shared" si="1783"/>
        <v>25900</v>
      </c>
      <c r="E3875" s="164">
        <f t="shared" si="1783"/>
        <v>25800</v>
      </c>
      <c r="F3875" s="164">
        <f t="shared" si="1783"/>
        <v>25900</v>
      </c>
      <c r="G3875" s="164">
        <f t="shared" si="1783"/>
        <v>25570</v>
      </c>
      <c r="H3875" s="164">
        <f t="shared" si="1784"/>
        <v>103170</v>
      </c>
      <c r="I3875" s="164">
        <f>SUM(I3876:I3878)</f>
        <v>25900</v>
      </c>
      <c r="J3875" s="164">
        <f>SUM(J3876:J3878)</f>
        <v>25800</v>
      </c>
      <c r="K3875" s="164">
        <f>SUM(K3876:K3878)</f>
        <v>25900</v>
      </c>
      <c r="L3875" s="164">
        <f>SUM(L3876:L3878)</f>
        <v>25570</v>
      </c>
      <c r="M3875" s="164">
        <f t="shared" si="1785"/>
        <v>0</v>
      </c>
      <c r="N3875" s="164">
        <f>SUM(N3876:N3878)</f>
        <v>0</v>
      </c>
      <c r="O3875" s="164">
        <f>SUM(O3876:O3878)</f>
        <v>0</v>
      </c>
      <c r="P3875" s="164">
        <f>SUM(P3876:P3878)</f>
        <v>0</v>
      </c>
      <c r="Q3875" s="164">
        <f>SUM(Q3876:Q3878)</f>
        <v>0</v>
      </c>
      <c r="R3875" s="164">
        <f t="shared" si="1786"/>
        <v>0</v>
      </c>
      <c r="S3875" s="164">
        <f>SUM(S3876:S3878)</f>
        <v>0</v>
      </c>
      <c r="T3875" s="164">
        <f>SUM(T3876:T3878)</f>
        <v>0</v>
      </c>
      <c r="U3875" s="164">
        <f>SUM(U3876:U3878)</f>
        <v>0</v>
      </c>
      <c r="V3875" s="164">
        <f>SUM(V3876:V3878)</f>
        <v>0</v>
      </c>
    </row>
    <row r="3876" spans="1:22" ht="16.5" thickTop="1" thickBot="1">
      <c r="A3876" s="160" t="s">
        <v>121</v>
      </c>
      <c r="B3876" s="169" t="s">
        <v>100</v>
      </c>
      <c r="C3876" s="164">
        <f t="shared" si="1782"/>
        <v>64070</v>
      </c>
      <c r="D3876" s="164">
        <f t="shared" si="1783"/>
        <v>16100</v>
      </c>
      <c r="E3876" s="164">
        <f t="shared" si="1783"/>
        <v>16000</v>
      </c>
      <c r="F3876" s="164">
        <f t="shared" si="1783"/>
        <v>16100</v>
      </c>
      <c r="G3876" s="164">
        <f t="shared" si="1783"/>
        <v>15870</v>
      </c>
      <c r="H3876" s="164">
        <f t="shared" si="1784"/>
        <v>64070</v>
      </c>
      <c r="I3876" s="164">
        <v>16100</v>
      </c>
      <c r="J3876" s="164">
        <v>16000</v>
      </c>
      <c r="K3876" s="164">
        <v>16100</v>
      </c>
      <c r="L3876" s="164">
        <v>15870</v>
      </c>
      <c r="M3876" s="164">
        <f t="shared" si="1785"/>
        <v>0</v>
      </c>
      <c r="N3876" s="164">
        <v>0</v>
      </c>
      <c r="O3876" s="164">
        <v>0</v>
      </c>
      <c r="P3876" s="164">
        <v>0</v>
      </c>
      <c r="Q3876" s="164">
        <v>0</v>
      </c>
      <c r="R3876" s="164">
        <f t="shared" si="1786"/>
        <v>0</v>
      </c>
      <c r="S3876" s="164">
        <v>0</v>
      </c>
      <c r="T3876" s="164">
        <v>0</v>
      </c>
      <c r="U3876" s="164">
        <v>0</v>
      </c>
      <c r="V3876" s="164">
        <v>0</v>
      </c>
    </row>
    <row r="3877" spans="1:22" ht="16.5" thickTop="1" thickBot="1">
      <c r="A3877" s="160" t="s">
        <v>121</v>
      </c>
      <c r="B3877" s="169" t="s">
        <v>101</v>
      </c>
      <c r="C3877" s="164">
        <f t="shared" si="1782"/>
        <v>38800</v>
      </c>
      <c r="D3877" s="164">
        <f t="shared" si="1783"/>
        <v>9700</v>
      </c>
      <c r="E3877" s="164">
        <f t="shared" si="1783"/>
        <v>9700</v>
      </c>
      <c r="F3877" s="164">
        <f t="shared" si="1783"/>
        <v>9700</v>
      </c>
      <c r="G3877" s="164">
        <f t="shared" si="1783"/>
        <v>9700</v>
      </c>
      <c r="H3877" s="164">
        <f t="shared" si="1784"/>
        <v>38800</v>
      </c>
      <c r="I3877" s="164">
        <v>9700</v>
      </c>
      <c r="J3877" s="164">
        <v>9700</v>
      </c>
      <c r="K3877" s="164">
        <v>9700</v>
      </c>
      <c r="L3877" s="164">
        <v>9700</v>
      </c>
      <c r="M3877" s="164">
        <f t="shared" si="1785"/>
        <v>0</v>
      </c>
      <c r="N3877" s="164">
        <v>0</v>
      </c>
      <c r="O3877" s="164">
        <v>0</v>
      </c>
      <c r="P3877" s="164">
        <v>0</v>
      </c>
      <c r="Q3877" s="164">
        <v>0</v>
      </c>
      <c r="R3877" s="164">
        <f t="shared" si="1786"/>
        <v>0</v>
      </c>
      <c r="S3877" s="164">
        <v>0</v>
      </c>
      <c r="T3877" s="164">
        <v>0</v>
      </c>
      <c r="U3877" s="164">
        <v>0</v>
      </c>
      <c r="V3877" s="164">
        <v>0</v>
      </c>
    </row>
    <row r="3878" spans="1:22" ht="16.5" thickTop="1" thickBot="1">
      <c r="A3878" s="160" t="s">
        <v>121</v>
      </c>
      <c r="B3878" s="169" t="s">
        <v>105</v>
      </c>
      <c r="C3878" s="164">
        <f t="shared" si="1782"/>
        <v>300</v>
      </c>
      <c r="D3878" s="164">
        <f t="shared" si="1783"/>
        <v>100</v>
      </c>
      <c r="E3878" s="164">
        <f t="shared" si="1783"/>
        <v>100</v>
      </c>
      <c r="F3878" s="164">
        <f t="shared" si="1783"/>
        <v>100</v>
      </c>
      <c r="G3878" s="164">
        <f t="shared" si="1783"/>
        <v>0</v>
      </c>
      <c r="H3878" s="164">
        <f t="shared" si="1784"/>
        <v>300</v>
      </c>
      <c r="I3878" s="164">
        <f>SUM(I3879)</f>
        <v>100</v>
      </c>
      <c r="J3878" s="164">
        <f>SUM(J3879)</f>
        <v>100</v>
      </c>
      <c r="K3878" s="164">
        <f>SUM(K3879)</f>
        <v>100</v>
      </c>
      <c r="L3878" s="164">
        <f>SUM(L3879)</f>
        <v>0</v>
      </c>
      <c r="M3878" s="164">
        <f t="shared" si="1785"/>
        <v>0</v>
      </c>
      <c r="N3878" s="164">
        <f>SUM(N3879)</f>
        <v>0</v>
      </c>
      <c r="O3878" s="164">
        <f>SUM(O3879)</f>
        <v>0</v>
      </c>
      <c r="P3878" s="164">
        <f>SUM(P3879)</f>
        <v>0</v>
      </c>
      <c r="Q3878" s="164">
        <f>SUM(Q3879)</f>
        <v>0</v>
      </c>
      <c r="R3878" s="164">
        <f t="shared" si="1786"/>
        <v>0</v>
      </c>
      <c r="S3878" s="164">
        <f>SUM(S3879)</f>
        <v>0</v>
      </c>
      <c r="T3878" s="164">
        <f>SUM(T3879)</f>
        <v>0</v>
      </c>
      <c r="U3878" s="164">
        <f>SUM(U3879)</f>
        <v>0</v>
      </c>
      <c r="V3878" s="164">
        <f>SUM(V3879)</f>
        <v>0</v>
      </c>
    </row>
    <row r="3879" spans="1:22" ht="31.5" thickTop="1" thickBot="1">
      <c r="A3879" s="160" t="s">
        <v>121</v>
      </c>
      <c r="B3879" s="170" t="s">
        <v>153</v>
      </c>
      <c r="C3879" s="164">
        <f t="shared" si="1782"/>
        <v>300</v>
      </c>
      <c r="D3879" s="164">
        <f t="shared" si="1783"/>
        <v>100</v>
      </c>
      <c r="E3879" s="164">
        <f t="shared" si="1783"/>
        <v>100</v>
      </c>
      <c r="F3879" s="164">
        <f t="shared" si="1783"/>
        <v>100</v>
      </c>
      <c r="G3879" s="164">
        <f t="shared" si="1783"/>
        <v>0</v>
      </c>
      <c r="H3879" s="164">
        <f t="shared" si="1784"/>
        <v>300</v>
      </c>
      <c r="I3879" s="164">
        <v>100</v>
      </c>
      <c r="J3879" s="164">
        <v>100</v>
      </c>
      <c r="K3879" s="164">
        <v>100</v>
      </c>
      <c r="L3879" s="164">
        <v>0</v>
      </c>
      <c r="M3879" s="164">
        <f t="shared" si="1785"/>
        <v>0</v>
      </c>
      <c r="N3879" s="164">
        <v>0</v>
      </c>
      <c r="O3879" s="164">
        <v>0</v>
      </c>
      <c r="P3879" s="164">
        <v>0</v>
      </c>
      <c r="Q3879" s="164">
        <v>0</v>
      </c>
      <c r="R3879" s="164">
        <f t="shared" si="1786"/>
        <v>0</v>
      </c>
      <c r="S3879" s="164">
        <v>0</v>
      </c>
      <c r="T3879" s="164">
        <v>0</v>
      </c>
      <c r="U3879" s="164">
        <v>0</v>
      </c>
      <c r="V3879" s="164">
        <v>0</v>
      </c>
    </row>
    <row r="3880" spans="1:22" ht="16.5" thickTop="1" thickBot="1">
      <c r="A3880" s="160" t="s">
        <v>1338</v>
      </c>
      <c r="B3880" s="167" t="s">
        <v>1339</v>
      </c>
      <c r="C3880" s="164">
        <f t="shared" si="1782"/>
        <v>130600</v>
      </c>
      <c r="D3880" s="164">
        <f t="shared" si="1783"/>
        <v>32800</v>
      </c>
      <c r="E3880" s="164">
        <f t="shared" si="1783"/>
        <v>32600</v>
      </c>
      <c r="F3880" s="164">
        <f t="shared" si="1783"/>
        <v>32600</v>
      </c>
      <c r="G3880" s="164">
        <f t="shared" si="1783"/>
        <v>32600</v>
      </c>
      <c r="H3880" s="164">
        <f t="shared" si="1784"/>
        <v>130600</v>
      </c>
      <c r="I3880" s="164">
        <f>SUM(I3881)</f>
        <v>32800</v>
      </c>
      <c r="J3880" s="164">
        <f>SUM(J3881)</f>
        <v>32600</v>
      </c>
      <c r="K3880" s="164">
        <f>SUM(K3881)</f>
        <v>32600</v>
      </c>
      <c r="L3880" s="164">
        <f>SUM(L3881)</f>
        <v>32600</v>
      </c>
      <c r="M3880" s="164">
        <f t="shared" si="1785"/>
        <v>0</v>
      </c>
      <c r="N3880" s="164">
        <f>SUM(N3881)</f>
        <v>0</v>
      </c>
      <c r="O3880" s="164">
        <f>SUM(O3881)</f>
        <v>0</v>
      </c>
      <c r="P3880" s="164">
        <f>SUM(P3881)</f>
        <v>0</v>
      </c>
      <c r="Q3880" s="164">
        <f>SUM(Q3881)</f>
        <v>0</v>
      </c>
      <c r="R3880" s="164">
        <f t="shared" si="1786"/>
        <v>0</v>
      </c>
      <c r="S3880" s="164">
        <f>SUM(S3881)</f>
        <v>0</v>
      </c>
      <c r="T3880" s="164">
        <f>SUM(T3881)</f>
        <v>0</v>
      </c>
      <c r="U3880" s="164">
        <f>SUM(U3881)</f>
        <v>0</v>
      </c>
      <c r="V3880" s="164">
        <f>SUM(V3881)</f>
        <v>0</v>
      </c>
    </row>
    <row r="3881" spans="1:22" ht="16.5" thickTop="1" thickBot="1">
      <c r="A3881" s="160" t="s">
        <v>121</v>
      </c>
      <c r="B3881" s="168" t="s">
        <v>99</v>
      </c>
      <c r="C3881" s="164">
        <f t="shared" si="1782"/>
        <v>130600</v>
      </c>
      <c r="D3881" s="164">
        <f t="shared" si="1783"/>
        <v>32800</v>
      </c>
      <c r="E3881" s="164">
        <f t="shared" si="1783"/>
        <v>32600</v>
      </c>
      <c r="F3881" s="164">
        <f t="shared" si="1783"/>
        <v>32600</v>
      </c>
      <c r="G3881" s="164">
        <f t="shared" si="1783"/>
        <v>32600</v>
      </c>
      <c r="H3881" s="164">
        <f t="shared" si="1784"/>
        <v>130600</v>
      </c>
      <c r="I3881" s="164">
        <f>SUM(I3882:I3884)</f>
        <v>32800</v>
      </c>
      <c r="J3881" s="164">
        <f>SUM(J3882:J3884)</f>
        <v>32600</v>
      </c>
      <c r="K3881" s="164">
        <f>SUM(K3882:K3884)</f>
        <v>32600</v>
      </c>
      <c r="L3881" s="164">
        <f>SUM(L3882:L3884)</f>
        <v>32600</v>
      </c>
      <c r="M3881" s="164">
        <f t="shared" si="1785"/>
        <v>0</v>
      </c>
      <c r="N3881" s="164">
        <f>SUM(N3882:N3884)</f>
        <v>0</v>
      </c>
      <c r="O3881" s="164">
        <f>SUM(O3882:O3884)</f>
        <v>0</v>
      </c>
      <c r="P3881" s="164">
        <f>SUM(P3882:P3884)</f>
        <v>0</v>
      </c>
      <c r="Q3881" s="164">
        <f>SUM(Q3882:Q3884)</f>
        <v>0</v>
      </c>
      <c r="R3881" s="164">
        <f t="shared" si="1786"/>
        <v>0</v>
      </c>
      <c r="S3881" s="164">
        <f>SUM(S3882:S3884)</f>
        <v>0</v>
      </c>
      <c r="T3881" s="164">
        <f>SUM(T3882:T3884)</f>
        <v>0</v>
      </c>
      <c r="U3881" s="164">
        <f>SUM(U3882:U3884)</f>
        <v>0</v>
      </c>
      <c r="V3881" s="164">
        <f>SUM(V3882:V3884)</f>
        <v>0</v>
      </c>
    </row>
    <row r="3882" spans="1:22" ht="16.5" thickTop="1" thickBot="1">
      <c r="A3882" s="160" t="s">
        <v>121</v>
      </c>
      <c r="B3882" s="169" t="s">
        <v>100</v>
      </c>
      <c r="C3882" s="164">
        <f t="shared" si="1782"/>
        <v>88800</v>
      </c>
      <c r="D3882" s="164">
        <f t="shared" si="1783"/>
        <v>22200</v>
      </c>
      <c r="E3882" s="164">
        <f t="shared" si="1783"/>
        <v>22200</v>
      </c>
      <c r="F3882" s="164">
        <f t="shared" si="1783"/>
        <v>22200</v>
      </c>
      <c r="G3882" s="164">
        <f t="shared" si="1783"/>
        <v>22200</v>
      </c>
      <c r="H3882" s="164">
        <f t="shared" si="1784"/>
        <v>88800</v>
      </c>
      <c r="I3882" s="164">
        <v>22200</v>
      </c>
      <c r="J3882" s="164">
        <v>22200</v>
      </c>
      <c r="K3882" s="164">
        <v>22200</v>
      </c>
      <c r="L3882" s="164">
        <v>22200</v>
      </c>
      <c r="M3882" s="164">
        <f t="shared" si="1785"/>
        <v>0</v>
      </c>
      <c r="N3882" s="164">
        <v>0</v>
      </c>
      <c r="O3882" s="164">
        <v>0</v>
      </c>
      <c r="P3882" s="164">
        <v>0</v>
      </c>
      <c r="Q3882" s="164">
        <v>0</v>
      </c>
      <c r="R3882" s="164">
        <f t="shared" si="1786"/>
        <v>0</v>
      </c>
      <c r="S3882" s="164">
        <v>0</v>
      </c>
      <c r="T3882" s="164">
        <v>0</v>
      </c>
      <c r="U3882" s="164">
        <v>0</v>
      </c>
      <c r="V3882" s="164">
        <v>0</v>
      </c>
    </row>
    <row r="3883" spans="1:22" ht="16.5" thickTop="1" thickBot="1">
      <c r="A3883" s="160" t="s">
        <v>121</v>
      </c>
      <c r="B3883" s="169" t="s">
        <v>101</v>
      </c>
      <c r="C3883" s="164">
        <f t="shared" si="1782"/>
        <v>41300</v>
      </c>
      <c r="D3883" s="164">
        <f t="shared" si="1783"/>
        <v>10400</v>
      </c>
      <c r="E3883" s="164">
        <f t="shared" si="1783"/>
        <v>10300</v>
      </c>
      <c r="F3883" s="164">
        <f t="shared" si="1783"/>
        <v>10300</v>
      </c>
      <c r="G3883" s="164">
        <f t="shared" si="1783"/>
        <v>10300</v>
      </c>
      <c r="H3883" s="164">
        <f t="shared" si="1784"/>
        <v>41300</v>
      </c>
      <c r="I3883" s="164">
        <v>10400</v>
      </c>
      <c r="J3883" s="164">
        <v>10300</v>
      </c>
      <c r="K3883" s="164">
        <v>10300</v>
      </c>
      <c r="L3883" s="164">
        <v>10300</v>
      </c>
      <c r="M3883" s="164">
        <f t="shared" si="1785"/>
        <v>0</v>
      </c>
      <c r="N3883" s="164">
        <v>0</v>
      </c>
      <c r="O3883" s="164">
        <v>0</v>
      </c>
      <c r="P3883" s="164">
        <v>0</v>
      </c>
      <c r="Q3883" s="164">
        <v>0</v>
      </c>
      <c r="R3883" s="164">
        <f t="shared" si="1786"/>
        <v>0</v>
      </c>
      <c r="S3883" s="164">
        <v>0</v>
      </c>
      <c r="T3883" s="164">
        <v>0</v>
      </c>
      <c r="U3883" s="164">
        <v>0</v>
      </c>
      <c r="V3883" s="164">
        <v>0</v>
      </c>
    </row>
    <row r="3884" spans="1:22" ht="16.5" thickTop="1" thickBot="1">
      <c r="A3884" s="160" t="s">
        <v>121</v>
      </c>
      <c r="B3884" s="169" t="s">
        <v>105</v>
      </c>
      <c r="C3884" s="164">
        <f t="shared" si="1782"/>
        <v>500</v>
      </c>
      <c r="D3884" s="164">
        <f t="shared" si="1783"/>
        <v>200</v>
      </c>
      <c r="E3884" s="164">
        <f t="shared" si="1783"/>
        <v>100</v>
      </c>
      <c r="F3884" s="164">
        <f t="shared" si="1783"/>
        <v>100</v>
      </c>
      <c r="G3884" s="164">
        <f t="shared" si="1783"/>
        <v>100</v>
      </c>
      <c r="H3884" s="164">
        <f t="shared" si="1784"/>
        <v>500</v>
      </c>
      <c r="I3884" s="164">
        <f>SUM(I3885)</f>
        <v>200</v>
      </c>
      <c r="J3884" s="164">
        <f>SUM(J3885)</f>
        <v>100</v>
      </c>
      <c r="K3884" s="164">
        <f>SUM(K3885)</f>
        <v>100</v>
      </c>
      <c r="L3884" s="164">
        <f>SUM(L3885)</f>
        <v>100</v>
      </c>
      <c r="M3884" s="164">
        <f t="shared" si="1785"/>
        <v>0</v>
      </c>
      <c r="N3884" s="164">
        <f>SUM(N3885)</f>
        <v>0</v>
      </c>
      <c r="O3884" s="164">
        <f>SUM(O3885)</f>
        <v>0</v>
      </c>
      <c r="P3884" s="164">
        <f>SUM(P3885)</f>
        <v>0</v>
      </c>
      <c r="Q3884" s="164">
        <f>SUM(Q3885)</f>
        <v>0</v>
      </c>
      <c r="R3884" s="164">
        <f t="shared" si="1786"/>
        <v>0</v>
      </c>
      <c r="S3884" s="164">
        <f>SUM(S3885)</f>
        <v>0</v>
      </c>
      <c r="T3884" s="164">
        <f>SUM(T3885)</f>
        <v>0</v>
      </c>
      <c r="U3884" s="164">
        <f>SUM(U3885)</f>
        <v>0</v>
      </c>
      <c r="V3884" s="164">
        <f>SUM(V3885)</f>
        <v>0</v>
      </c>
    </row>
    <row r="3885" spans="1:22" ht="31.5" thickTop="1" thickBot="1">
      <c r="A3885" s="160" t="s">
        <v>121</v>
      </c>
      <c r="B3885" s="170" t="s">
        <v>153</v>
      </c>
      <c r="C3885" s="164">
        <f t="shared" si="1782"/>
        <v>500</v>
      </c>
      <c r="D3885" s="164">
        <f t="shared" si="1783"/>
        <v>200</v>
      </c>
      <c r="E3885" s="164">
        <f t="shared" si="1783"/>
        <v>100</v>
      </c>
      <c r="F3885" s="164">
        <f t="shared" si="1783"/>
        <v>100</v>
      </c>
      <c r="G3885" s="164">
        <f t="shared" si="1783"/>
        <v>100</v>
      </c>
      <c r="H3885" s="164">
        <f t="shared" si="1784"/>
        <v>500</v>
      </c>
      <c r="I3885" s="164">
        <v>200</v>
      </c>
      <c r="J3885" s="164">
        <v>100</v>
      </c>
      <c r="K3885" s="164">
        <v>100</v>
      </c>
      <c r="L3885" s="164">
        <v>100</v>
      </c>
      <c r="M3885" s="164">
        <f t="shared" si="1785"/>
        <v>0</v>
      </c>
      <c r="N3885" s="164">
        <v>0</v>
      </c>
      <c r="O3885" s="164">
        <v>0</v>
      </c>
      <c r="P3885" s="164">
        <v>0</v>
      </c>
      <c r="Q3885" s="164">
        <v>0</v>
      </c>
      <c r="R3885" s="164">
        <f t="shared" si="1786"/>
        <v>0</v>
      </c>
      <c r="S3885" s="164">
        <v>0</v>
      </c>
      <c r="T3885" s="164">
        <v>0</v>
      </c>
      <c r="U3885" s="164">
        <v>0</v>
      </c>
      <c r="V3885" s="164">
        <v>0</v>
      </c>
    </row>
    <row r="3886" spans="1:22" ht="16.5" thickTop="1" thickBot="1">
      <c r="A3886" s="160" t="s">
        <v>1340</v>
      </c>
      <c r="B3886" s="167" t="s">
        <v>1341</v>
      </c>
      <c r="C3886" s="164">
        <f t="shared" si="1782"/>
        <v>91100</v>
      </c>
      <c r="D3886" s="164">
        <f t="shared" si="1783"/>
        <v>22900</v>
      </c>
      <c r="E3886" s="164">
        <f t="shared" si="1783"/>
        <v>22600</v>
      </c>
      <c r="F3886" s="164">
        <f t="shared" si="1783"/>
        <v>22900</v>
      </c>
      <c r="G3886" s="164">
        <f t="shared" si="1783"/>
        <v>22700</v>
      </c>
      <c r="H3886" s="164">
        <f t="shared" si="1784"/>
        <v>91100</v>
      </c>
      <c r="I3886" s="164">
        <f>SUM(I3887)</f>
        <v>22900</v>
      </c>
      <c r="J3886" s="164">
        <f>SUM(J3887)</f>
        <v>22600</v>
      </c>
      <c r="K3886" s="164">
        <f>SUM(K3887)</f>
        <v>22900</v>
      </c>
      <c r="L3886" s="164">
        <f>SUM(L3887)</f>
        <v>22700</v>
      </c>
      <c r="M3886" s="164">
        <f t="shared" si="1785"/>
        <v>0</v>
      </c>
      <c r="N3886" s="164">
        <f>SUM(N3887)</f>
        <v>0</v>
      </c>
      <c r="O3886" s="164">
        <f>SUM(O3887)</f>
        <v>0</v>
      </c>
      <c r="P3886" s="164">
        <f>SUM(P3887)</f>
        <v>0</v>
      </c>
      <c r="Q3886" s="164">
        <f>SUM(Q3887)</f>
        <v>0</v>
      </c>
      <c r="R3886" s="164">
        <f t="shared" si="1786"/>
        <v>0</v>
      </c>
      <c r="S3886" s="164">
        <f>SUM(S3887)</f>
        <v>0</v>
      </c>
      <c r="T3886" s="164">
        <f>SUM(T3887)</f>
        <v>0</v>
      </c>
      <c r="U3886" s="164">
        <f>SUM(U3887)</f>
        <v>0</v>
      </c>
      <c r="V3886" s="164">
        <f>SUM(V3887)</f>
        <v>0</v>
      </c>
    </row>
    <row r="3887" spans="1:22" ht="16.5" thickTop="1" thickBot="1">
      <c r="A3887" s="160" t="s">
        <v>121</v>
      </c>
      <c r="B3887" s="168" t="s">
        <v>99</v>
      </c>
      <c r="C3887" s="164">
        <f t="shared" si="1782"/>
        <v>91100</v>
      </c>
      <c r="D3887" s="164">
        <f t="shared" si="1783"/>
        <v>22900</v>
      </c>
      <c r="E3887" s="164">
        <f t="shared" si="1783"/>
        <v>22600</v>
      </c>
      <c r="F3887" s="164">
        <f t="shared" si="1783"/>
        <v>22900</v>
      </c>
      <c r="G3887" s="164">
        <f t="shared" si="1783"/>
        <v>22700</v>
      </c>
      <c r="H3887" s="164">
        <f t="shared" si="1784"/>
        <v>91100</v>
      </c>
      <c r="I3887" s="164">
        <f>SUM(I3888:I3890)</f>
        <v>22900</v>
      </c>
      <c r="J3887" s="164">
        <f>SUM(J3888:J3890)</f>
        <v>22600</v>
      </c>
      <c r="K3887" s="164">
        <f>SUM(K3888:K3890)</f>
        <v>22900</v>
      </c>
      <c r="L3887" s="164">
        <f>SUM(L3888:L3890)</f>
        <v>22700</v>
      </c>
      <c r="M3887" s="164">
        <f t="shared" si="1785"/>
        <v>0</v>
      </c>
      <c r="N3887" s="164">
        <f>SUM(N3888:N3890)</f>
        <v>0</v>
      </c>
      <c r="O3887" s="164">
        <f>SUM(O3888:O3890)</f>
        <v>0</v>
      </c>
      <c r="P3887" s="164">
        <f>SUM(P3888:P3890)</f>
        <v>0</v>
      </c>
      <c r="Q3887" s="164">
        <f>SUM(Q3888:Q3890)</f>
        <v>0</v>
      </c>
      <c r="R3887" s="164">
        <f t="shared" si="1786"/>
        <v>0</v>
      </c>
      <c r="S3887" s="164">
        <f>SUM(S3888:S3890)</f>
        <v>0</v>
      </c>
      <c r="T3887" s="164">
        <f>SUM(T3888:T3890)</f>
        <v>0</v>
      </c>
      <c r="U3887" s="164">
        <f>SUM(U3888:U3890)</f>
        <v>0</v>
      </c>
      <c r="V3887" s="164">
        <f>SUM(V3888:V3890)</f>
        <v>0</v>
      </c>
    </row>
    <row r="3888" spans="1:22" ht="16.5" thickTop="1" thickBot="1">
      <c r="A3888" s="160" t="s">
        <v>121</v>
      </c>
      <c r="B3888" s="169" t="s">
        <v>100</v>
      </c>
      <c r="C3888" s="164">
        <f t="shared" si="1782"/>
        <v>52200</v>
      </c>
      <c r="D3888" s="164">
        <f t="shared" si="1783"/>
        <v>13100</v>
      </c>
      <c r="E3888" s="164">
        <f t="shared" si="1783"/>
        <v>13000</v>
      </c>
      <c r="F3888" s="164">
        <f t="shared" si="1783"/>
        <v>13100</v>
      </c>
      <c r="G3888" s="164">
        <f t="shared" si="1783"/>
        <v>13000</v>
      </c>
      <c r="H3888" s="164">
        <f t="shared" si="1784"/>
        <v>52200</v>
      </c>
      <c r="I3888" s="164">
        <v>13100</v>
      </c>
      <c r="J3888" s="164">
        <v>13000</v>
      </c>
      <c r="K3888" s="164">
        <v>13100</v>
      </c>
      <c r="L3888" s="164">
        <v>13000</v>
      </c>
      <c r="M3888" s="164">
        <f t="shared" si="1785"/>
        <v>0</v>
      </c>
      <c r="N3888" s="164">
        <v>0</v>
      </c>
      <c r="O3888" s="164">
        <v>0</v>
      </c>
      <c r="P3888" s="164">
        <v>0</v>
      </c>
      <c r="Q3888" s="164">
        <v>0</v>
      </c>
      <c r="R3888" s="164">
        <f t="shared" si="1786"/>
        <v>0</v>
      </c>
      <c r="S3888" s="164">
        <v>0</v>
      </c>
      <c r="T3888" s="164">
        <v>0</v>
      </c>
      <c r="U3888" s="164">
        <v>0</v>
      </c>
      <c r="V3888" s="164">
        <v>0</v>
      </c>
    </row>
    <row r="3889" spans="1:22" ht="16.5" thickTop="1" thickBot="1">
      <c r="A3889" s="160" t="s">
        <v>121</v>
      </c>
      <c r="B3889" s="169" t="s">
        <v>101</v>
      </c>
      <c r="C3889" s="164">
        <f t="shared" si="1782"/>
        <v>38700</v>
      </c>
      <c r="D3889" s="164">
        <f t="shared" si="1783"/>
        <v>9700</v>
      </c>
      <c r="E3889" s="164">
        <f t="shared" si="1783"/>
        <v>9600</v>
      </c>
      <c r="F3889" s="164">
        <f t="shared" si="1783"/>
        <v>9700</v>
      </c>
      <c r="G3889" s="164">
        <f t="shared" si="1783"/>
        <v>9700</v>
      </c>
      <c r="H3889" s="164">
        <f t="shared" si="1784"/>
        <v>38700</v>
      </c>
      <c r="I3889" s="164">
        <v>9700</v>
      </c>
      <c r="J3889" s="164">
        <v>9600</v>
      </c>
      <c r="K3889" s="164">
        <v>9700</v>
      </c>
      <c r="L3889" s="164">
        <v>9700</v>
      </c>
      <c r="M3889" s="164">
        <f t="shared" si="1785"/>
        <v>0</v>
      </c>
      <c r="N3889" s="164">
        <v>0</v>
      </c>
      <c r="O3889" s="164">
        <v>0</v>
      </c>
      <c r="P3889" s="164">
        <v>0</v>
      </c>
      <c r="Q3889" s="164">
        <v>0</v>
      </c>
      <c r="R3889" s="164">
        <f t="shared" si="1786"/>
        <v>0</v>
      </c>
      <c r="S3889" s="164">
        <v>0</v>
      </c>
      <c r="T3889" s="164">
        <v>0</v>
      </c>
      <c r="U3889" s="164">
        <v>0</v>
      </c>
      <c r="V3889" s="164">
        <v>0</v>
      </c>
    </row>
    <row r="3890" spans="1:22" ht="16.5" thickTop="1" thickBot="1">
      <c r="A3890" s="160" t="s">
        <v>121</v>
      </c>
      <c r="B3890" s="169" t="s">
        <v>105</v>
      </c>
      <c r="C3890" s="164">
        <f t="shared" si="1782"/>
        <v>200</v>
      </c>
      <c r="D3890" s="164">
        <f t="shared" si="1783"/>
        <v>100</v>
      </c>
      <c r="E3890" s="164">
        <f t="shared" si="1783"/>
        <v>0</v>
      </c>
      <c r="F3890" s="164">
        <f t="shared" si="1783"/>
        <v>100</v>
      </c>
      <c r="G3890" s="164">
        <f t="shared" si="1783"/>
        <v>0</v>
      </c>
      <c r="H3890" s="164">
        <f t="shared" si="1784"/>
        <v>200</v>
      </c>
      <c r="I3890" s="164">
        <f>SUM(I3891)</f>
        <v>100</v>
      </c>
      <c r="J3890" s="164">
        <f>SUM(J3891)</f>
        <v>0</v>
      </c>
      <c r="K3890" s="164">
        <f>SUM(K3891)</f>
        <v>100</v>
      </c>
      <c r="L3890" s="164">
        <f>SUM(L3891)</f>
        <v>0</v>
      </c>
      <c r="M3890" s="164">
        <f t="shared" si="1785"/>
        <v>0</v>
      </c>
      <c r="N3890" s="164">
        <f>SUM(N3891)</f>
        <v>0</v>
      </c>
      <c r="O3890" s="164">
        <f>SUM(O3891)</f>
        <v>0</v>
      </c>
      <c r="P3890" s="164">
        <f>SUM(P3891)</f>
        <v>0</v>
      </c>
      <c r="Q3890" s="164">
        <f>SUM(Q3891)</f>
        <v>0</v>
      </c>
      <c r="R3890" s="164">
        <f t="shared" si="1786"/>
        <v>0</v>
      </c>
      <c r="S3890" s="164">
        <f>SUM(S3891)</f>
        <v>0</v>
      </c>
      <c r="T3890" s="164">
        <f>SUM(T3891)</f>
        <v>0</v>
      </c>
      <c r="U3890" s="164">
        <f>SUM(U3891)</f>
        <v>0</v>
      </c>
      <c r="V3890" s="164">
        <f>SUM(V3891)</f>
        <v>0</v>
      </c>
    </row>
    <row r="3891" spans="1:22" ht="31.5" thickTop="1" thickBot="1">
      <c r="A3891" s="160" t="s">
        <v>121</v>
      </c>
      <c r="B3891" s="170" t="s">
        <v>153</v>
      </c>
      <c r="C3891" s="164">
        <f t="shared" si="1782"/>
        <v>200</v>
      </c>
      <c r="D3891" s="164">
        <f t="shared" si="1783"/>
        <v>100</v>
      </c>
      <c r="E3891" s="164">
        <f t="shared" si="1783"/>
        <v>0</v>
      </c>
      <c r="F3891" s="164">
        <f t="shared" si="1783"/>
        <v>100</v>
      </c>
      <c r="G3891" s="164">
        <f t="shared" si="1783"/>
        <v>0</v>
      </c>
      <c r="H3891" s="164">
        <f t="shared" si="1784"/>
        <v>200</v>
      </c>
      <c r="I3891" s="164">
        <v>100</v>
      </c>
      <c r="J3891" s="164">
        <v>0</v>
      </c>
      <c r="K3891" s="164">
        <v>100</v>
      </c>
      <c r="L3891" s="164">
        <v>0</v>
      </c>
      <c r="M3891" s="164">
        <f t="shared" si="1785"/>
        <v>0</v>
      </c>
      <c r="N3891" s="164">
        <v>0</v>
      </c>
      <c r="O3891" s="164">
        <v>0</v>
      </c>
      <c r="P3891" s="164">
        <v>0</v>
      </c>
      <c r="Q3891" s="164">
        <v>0</v>
      </c>
      <c r="R3891" s="164">
        <f t="shared" si="1786"/>
        <v>0</v>
      </c>
      <c r="S3891" s="164">
        <v>0</v>
      </c>
      <c r="T3891" s="164">
        <v>0</v>
      </c>
      <c r="U3891" s="164">
        <v>0</v>
      </c>
      <c r="V3891" s="164">
        <v>0</v>
      </c>
    </row>
    <row r="3892" spans="1:22" ht="16.5" thickTop="1" thickBot="1">
      <c r="A3892" s="160" t="s">
        <v>1342</v>
      </c>
      <c r="B3892" s="167" t="s">
        <v>1343</v>
      </c>
      <c r="C3892" s="164">
        <f t="shared" si="1782"/>
        <v>98100</v>
      </c>
      <c r="D3892" s="164">
        <f t="shared" si="1783"/>
        <v>24600</v>
      </c>
      <c r="E3892" s="164">
        <f t="shared" si="1783"/>
        <v>24500</v>
      </c>
      <c r="F3892" s="164">
        <f t="shared" si="1783"/>
        <v>24500</v>
      </c>
      <c r="G3892" s="164">
        <f t="shared" si="1783"/>
        <v>24500</v>
      </c>
      <c r="H3892" s="164">
        <f t="shared" si="1784"/>
        <v>98100</v>
      </c>
      <c r="I3892" s="164">
        <f>SUM(I3893)</f>
        <v>24600</v>
      </c>
      <c r="J3892" s="164">
        <f>SUM(J3893)</f>
        <v>24500</v>
      </c>
      <c r="K3892" s="164">
        <f>SUM(K3893)</f>
        <v>24500</v>
      </c>
      <c r="L3892" s="164">
        <f>SUM(L3893)</f>
        <v>24500</v>
      </c>
      <c r="M3892" s="164">
        <f t="shared" si="1785"/>
        <v>0</v>
      </c>
      <c r="N3892" s="164">
        <f>SUM(N3893)</f>
        <v>0</v>
      </c>
      <c r="O3892" s="164">
        <f>SUM(O3893)</f>
        <v>0</v>
      </c>
      <c r="P3892" s="164">
        <f>SUM(P3893)</f>
        <v>0</v>
      </c>
      <c r="Q3892" s="164">
        <f>SUM(Q3893)</f>
        <v>0</v>
      </c>
      <c r="R3892" s="164">
        <f t="shared" si="1786"/>
        <v>0</v>
      </c>
      <c r="S3892" s="164">
        <f>SUM(S3893)</f>
        <v>0</v>
      </c>
      <c r="T3892" s="164">
        <f>SUM(T3893)</f>
        <v>0</v>
      </c>
      <c r="U3892" s="164">
        <f>SUM(U3893)</f>
        <v>0</v>
      </c>
      <c r="V3892" s="164">
        <f>SUM(V3893)</f>
        <v>0</v>
      </c>
    </row>
    <row r="3893" spans="1:22" ht="16.5" thickTop="1" thickBot="1">
      <c r="A3893" s="160" t="s">
        <v>121</v>
      </c>
      <c r="B3893" s="168" t="s">
        <v>99</v>
      </c>
      <c r="C3893" s="164">
        <f t="shared" si="1782"/>
        <v>98100</v>
      </c>
      <c r="D3893" s="164">
        <f t="shared" si="1783"/>
        <v>24600</v>
      </c>
      <c r="E3893" s="164">
        <f t="shared" si="1783"/>
        <v>24500</v>
      </c>
      <c r="F3893" s="164">
        <f t="shared" si="1783"/>
        <v>24500</v>
      </c>
      <c r="G3893" s="164">
        <f t="shared" si="1783"/>
        <v>24500</v>
      </c>
      <c r="H3893" s="164">
        <f t="shared" si="1784"/>
        <v>98100</v>
      </c>
      <c r="I3893" s="164">
        <f>SUM(I3894:I3895)</f>
        <v>24600</v>
      </c>
      <c r="J3893" s="164">
        <f>SUM(J3894:J3895)</f>
        <v>24500</v>
      </c>
      <c r="K3893" s="164">
        <f>SUM(K3894:K3895)</f>
        <v>24500</v>
      </c>
      <c r="L3893" s="164">
        <f>SUM(L3894:L3895)</f>
        <v>24500</v>
      </c>
      <c r="M3893" s="164">
        <f t="shared" si="1785"/>
        <v>0</v>
      </c>
      <c r="N3893" s="164">
        <f>SUM(N3894:N3895)</f>
        <v>0</v>
      </c>
      <c r="O3893" s="164">
        <f>SUM(O3894:O3895)</f>
        <v>0</v>
      </c>
      <c r="P3893" s="164">
        <f>SUM(P3894:P3895)</f>
        <v>0</v>
      </c>
      <c r="Q3893" s="164">
        <f>SUM(Q3894:Q3895)</f>
        <v>0</v>
      </c>
      <c r="R3893" s="164">
        <f t="shared" si="1786"/>
        <v>0</v>
      </c>
      <c r="S3893" s="164">
        <f>SUM(S3894:S3895)</f>
        <v>0</v>
      </c>
      <c r="T3893" s="164">
        <f>SUM(T3894:T3895)</f>
        <v>0</v>
      </c>
      <c r="U3893" s="164">
        <f>SUM(U3894:U3895)</f>
        <v>0</v>
      </c>
      <c r="V3893" s="164">
        <f>SUM(V3894:V3895)</f>
        <v>0</v>
      </c>
    </row>
    <row r="3894" spans="1:22" ht="16.5" thickTop="1" thickBot="1">
      <c r="A3894" s="160" t="s">
        <v>121</v>
      </c>
      <c r="B3894" s="169" t="s">
        <v>100</v>
      </c>
      <c r="C3894" s="164">
        <f t="shared" si="1782"/>
        <v>63600</v>
      </c>
      <c r="D3894" s="164">
        <f t="shared" si="1783"/>
        <v>15900</v>
      </c>
      <c r="E3894" s="164">
        <f t="shared" si="1783"/>
        <v>15900</v>
      </c>
      <c r="F3894" s="164">
        <f t="shared" si="1783"/>
        <v>15900</v>
      </c>
      <c r="G3894" s="164">
        <f t="shared" si="1783"/>
        <v>15900</v>
      </c>
      <c r="H3894" s="164">
        <f t="shared" si="1784"/>
        <v>63600</v>
      </c>
      <c r="I3894" s="164">
        <v>15900</v>
      </c>
      <c r="J3894" s="164">
        <v>15900</v>
      </c>
      <c r="K3894" s="164">
        <v>15900</v>
      </c>
      <c r="L3894" s="164">
        <v>15900</v>
      </c>
      <c r="M3894" s="164">
        <f t="shared" si="1785"/>
        <v>0</v>
      </c>
      <c r="N3894" s="164">
        <v>0</v>
      </c>
      <c r="O3894" s="164">
        <v>0</v>
      </c>
      <c r="P3894" s="164">
        <v>0</v>
      </c>
      <c r="Q3894" s="164">
        <v>0</v>
      </c>
      <c r="R3894" s="164">
        <f t="shared" si="1786"/>
        <v>0</v>
      </c>
      <c r="S3894" s="164">
        <v>0</v>
      </c>
      <c r="T3894" s="164">
        <v>0</v>
      </c>
      <c r="U3894" s="164">
        <v>0</v>
      </c>
      <c r="V3894" s="164">
        <v>0</v>
      </c>
    </row>
    <row r="3895" spans="1:22" ht="16.5" thickTop="1" thickBot="1">
      <c r="A3895" s="160" t="s">
        <v>121</v>
      </c>
      <c r="B3895" s="169" t="s">
        <v>101</v>
      </c>
      <c r="C3895" s="164">
        <f t="shared" si="1782"/>
        <v>34500</v>
      </c>
      <c r="D3895" s="164">
        <f t="shared" si="1783"/>
        <v>8700</v>
      </c>
      <c r="E3895" s="164">
        <f t="shared" si="1783"/>
        <v>8600</v>
      </c>
      <c r="F3895" s="164">
        <f t="shared" si="1783"/>
        <v>8600</v>
      </c>
      <c r="G3895" s="164">
        <f t="shared" si="1783"/>
        <v>8600</v>
      </c>
      <c r="H3895" s="164">
        <f t="shared" si="1784"/>
        <v>34500</v>
      </c>
      <c r="I3895" s="164">
        <v>8700</v>
      </c>
      <c r="J3895" s="164">
        <v>8600</v>
      </c>
      <c r="K3895" s="164">
        <v>8600</v>
      </c>
      <c r="L3895" s="164">
        <v>8600</v>
      </c>
      <c r="M3895" s="164">
        <f t="shared" si="1785"/>
        <v>0</v>
      </c>
      <c r="N3895" s="164">
        <v>0</v>
      </c>
      <c r="O3895" s="164">
        <v>0</v>
      </c>
      <c r="P3895" s="164">
        <v>0</v>
      </c>
      <c r="Q3895" s="164">
        <v>0</v>
      </c>
      <c r="R3895" s="164">
        <f t="shared" si="1786"/>
        <v>0</v>
      </c>
      <c r="S3895" s="164">
        <v>0</v>
      </c>
      <c r="T3895" s="164">
        <v>0</v>
      </c>
      <c r="U3895" s="164">
        <v>0</v>
      </c>
      <c r="V3895" s="164">
        <v>0</v>
      </c>
    </row>
    <row r="3896" spans="1:22" ht="16.5" thickTop="1" thickBot="1">
      <c r="A3896" s="160" t="s">
        <v>1344</v>
      </c>
      <c r="B3896" s="167" t="s">
        <v>1345</v>
      </c>
      <c r="C3896" s="164">
        <f t="shared" si="1782"/>
        <v>69300</v>
      </c>
      <c r="D3896" s="164">
        <f t="shared" si="1783"/>
        <v>17400</v>
      </c>
      <c r="E3896" s="164">
        <f t="shared" si="1783"/>
        <v>17200</v>
      </c>
      <c r="F3896" s="164">
        <f t="shared" si="1783"/>
        <v>17400</v>
      </c>
      <c r="G3896" s="164">
        <f t="shared" si="1783"/>
        <v>17300</v>
      </c>
      <c r="H3896" s="164">
        <f t="shared" si="1784"/>
        <v>69300</v>
      </c>
      <c r="I3896" s="164">
        <f>SUM(I3897)</f>
        <v>17400</v>
      </c>
      <c r="J3896" s="164">
        <f>SUM(J3897)</f>
        <v>17200</v>
      </c>
      <c r="K3896" s="164">
        <f>SUM(K3897)</f>
        <v>17400</v>
      </c>
      <c r="L3896" s="164">
        <f>SUM(L3897)</f>
        <v>17300</v>
      </c>
      <c r="M3896" s="164">
        <f t="shared" si="1785"/>
        <v>0</v>
      </c>
      <c r="N3896" s="164">
        <f>SUM(N3897)</f>
        <v>0</v>
      </c>
      <c r="O3896" s="164">
        <f>SUM(O3897)</f>
        <v>0</v>
      </c>
      <c r="P3896" s="164">
        <f>SUM(P3897)</f>
        <v>0</v>
      </c>
      <c r="Q3896" s="164">
        <f>SUM(Q3897)</f>
        <v>0</v>
      </c>
      <c r="R3896" s="164">
        <f t="shared" si="1786"/>
        <v>0</v>
      </c>
      <c r="S3896" s="164">
        <f>SUM(S3897)</f>
        <v>0</v>
      </c>
      <c r="T3896" s="164">
        <f>SUM(T3897)</f>
        <v>0</v>
      </c>
      <c r="U3896" s="164">
        <f>SUM(U3897)</f>
        <v>0</v>
      </c>
      <c r="V3896" s="164">
        <f>SUM(V3897)</f>
        <v>0</v>
      </c>
    </row>
    <row r="3897" spans="1:22" ht="16.5" thickTop="1" thickBot="1">
      <c r="A3897" s="160" t="s">
        <v>121</v>
      </c>
      <c r="B3897" s="168" t="s">
        <v>99</v>
      </c>
      <c r="C3897" s="164">
        <f t="shared" si="1782"/>
        <v>69300</v>
      </c>
      <c r="D3897" s="164">
        <f t="shared" si="1783"/>
        <v>17400</v>
      </c>
      <c r="E3897" s="164">
        <f t="shared" si="1783"/>
        <v>17200</v>
      </c>
      <c r="F3897" s="164">
        <f t="shared" si="1783"/>
        <v>17400</v>
      </c>
      <c r="G3897" s="164">
        <f t="shared" si="1783"/>
        <v>17300</v>
      </c>
      <c r="H3897" s="164">
        <f t="shared" si="1784"/>
        <v>69300</v>
      </c>
      <c r="I3897" s="164">
        <f>SUM(I3898:I3899)</f>
        <v>17400</v>
      </c>
      <c r="J3897" s="164">
        <f>SUM(J3898:J3899)</f>
        <v>17200</v>
      </c>
      <c r="K3897" s="164">
        <f>SUM(K3898:K3899)</f>
        <v>17400</v>
      </c>
      <c r="L3897" s="164">
        <f>SUM(L3898:L3899)</f>
        <v>17300</v>
      </c>
      <c r="M3897" s="164">
        <f t="shared" si="1785"/>
        <v>0</v>
      </c>
      <c r="N3897" s="164">
        <f>SUM(N3898:N3899)</f>
        <v>0</v>
      </c>
      <c r="O3897" s="164">
        <f>SUM(O3898:O3899)</f>
        <v>0</v>
      </c>
      <c r="P3897" s="164">
        <f>SUM(P3898:P3899)</f>
        <v>0</v>
      </c>
      <c r="Q3897" s="164">
        <f>SUM(Q3898:Q3899)</f>
        <v>0</v>
      </c>
      <c r="R3897" s="164">
        <f t="shared" si="1786"/>
        <v>0</v>
      </c>
      <c r="S3897" s="164">
        <f>SUM(S3898:S3899)</f>
        <v>0</v>
      </c>
      <c r="T3897" s="164">
        <f>SUM(T3898:T3899)</f>
        <v>0</v>
      </c>
      <c r="U3897" s="164">
        <f>SUM(U3898:U3899)</f>
        <v>0</v>
      </c>
      <c r="V3897" s="164">
        <f>SUM(V3898:V3899)</f>
        <v>0</v>
      </c>
    </row>
    <row r="3898" spans="1:22" ht="16.5" thickTop="1" thickBot="1">
      <c r="A3898" s="160" t="s">
        <v>121</v>
      </c>
      <c r="B3898" s="169" t="s">
        <v>100</v>
      </c>
      <c r="C3898" s="164">
        <f t="shared" si="1782"/>
        <v>52200</v>
      </c>
      <c r="D3898" s="164">
        <f t="shared" si="1783"/>
        <v>13100</v>
      </c>
      <c r="E3898" s="164">
        <f t="shared" si="1783"/>
        <v>13000</v>
      </c>
      <c r="F3898" s="164">
        <f t="shared" si="1783"/>
        <v>13100</v>
      </c>
      <c r="G3898" s="164">
        <f t="shared" si="1783"/>
        <v>13000</v>
      </c>
      <c r="H3898" s="164">
        <f t="shared" si="1784"/>
        <v>52200</v>
      </c>
      <c r="I3898" s="164">
        <v>13100</v>
      </c>
      <c r="J3898" s="164">
        <v>13000</v>
      </c>
      <c r="K3898" s="164">
        <v>13100</v>
      </c>
      <c r="L3898" s="164">
        <v>13000</v>
      </c>
      <c r="M3898" s="164">
        <f t="shared" si="1785"/>
        <v>0</v>
      </c>
      <c r="N3898" s="164">
        <v>0</v>
      </c>
      <c r="O3898" s="164">
        <v>0</v>
      </c>
      <c r="P3898" s="164">
        <v>0</v>
      </c>
      <c r="Q3898" s="164">
        <v>0</v>
      </c>
      <c r="R3898" s="164">
        <f t="shared" si="1786"/>
        <v>0</v>
      </c>
      <c r="S3898" s="164">
        <v>0</v>
      </c>
      <c r="T3898" s="164">
        <v>0</v>
      </c>
      <c r="U3898" s="164">
        <v>0</v>
      </c>
      <c r="V3898" s="164">
        <v>0</v>
      </c>
    </row>
    <row r="3899" spans="1:22" ht="16.5" thickTop="1" thickBot="1">
      <c r="A3899" s="160" t="s">
        <v>121</v>
      </c>
      <c r="B3899" s="169" t="s">
        <v>101</v>
      </c>
      <c r="C3899" s="164">
        <f t="shared" si="1782"/>
        <v>17100</v>
      </c>
      <c r="D3899" s="164">
        <f t="shared" si="1783"/>
        <v>4300</v>
      </c>
      <c r="E3899" s="164">
        <f t="shared" si="1783"/>
        <v>4200</v>
      </c>
      <c r="F3899" s="164">
        <f t="shared" si="1783"/>
        <v>4300</v>
      </c>
      <c r="G3899" s="164">
        <f t="shared" si="1783"/>
        <v>4300</v>
      </c>
      <c r="H3899" s="164">
        <f t="shared" si="1784"/>
        <v>17100</v>
      </c>
      <c r="I3899" s="164">
        <v>4300</v>
      </c>
      <c r="J3899" s="164">
        <v>4200</v>
      </c>
      <c r="K3899" s="164">
        <v>4300</v>
      </c>
      <c r="L3899" s="164">
        <v>4300</v>
      </c>
      <c r="M3899" s="164">
        <f t="shared" si="1785"/>
        <v>0</v>
      </c>
      <c r="N3899" s="164">
        <v>0</v>
      </c>
      <c r="O3899" s="164">
        <v>0</v>
      </c>
      <c r="P3899" s="164">
        <v>0</v>
      </c>
      <c r="Q3899" s="164">
        <v>0</v>
      </c>
      <c r="R3899" s="164">
        <f t="shared" si="1786"/>
        <v>0</v>
      </c>
      <c r="S3899" s="164">
        <v>0</v>
      </c>
      <c r="T3899" s="164">
        <v>0</v>
      </c>
      <c r="U3899" s="164">
        <v>0</v>
      </c>
      <c r="V3899" s="164">
        <v>0</v>
      </c>
    </row>
    <row r="3900" spans="1:22" ht="16.5" thickTop="1" thickBot="1">
      <c r="A3900" s="160" t="s">
        <v>1346</v>
      </c>
      <c r="B3900" s="167" t="s">
        <v>1347</v>
      </c>
      <c r="C3900" s="164">
        <f t="shared" si="1782"/>
        <v>106300</v>
      </c>
      <c r="D3900" s="164">
        <f t="shared" si="1783"/>
        <v>26700</v>
      </c>
      <c r="E3900" s="164">
        <f t="shared" si="1783"/>
        <v>26500</v>
      </c>
      <c r="F3900" s="164">
        <f t="shared" si="1783"/>
        <v>26600</v>
      </c>
      <c r="G3900" s="164">
        <f t="shared" si="1783"/>
        <v>26500</v>
      </c>
      <c r="H3900" s="164">
        <f t="shared" si="1784"/>
        <v>106300</v>
      </c>
      <c r="I3900" s="164">
        <f>SUM(I3901)</f>
        <v>26700</v>
      </c>
      <c r="J3900" s="164">
        <f>SUM(J3901)</f>
        <v>26500</v>
      </c>
      <c r="K3900" s="164">
        <f>SUM(K3901)</f>
        <v>26600</v>
      </c>
      <c r="L3900" s="164">
        <f>SUM(L3901)</f>
        <v>26500</v>
      </c>
      <c r="M3900" s="164">
        <f t="shared" si="1785"/>
        <v>0</v>
      </c>
      <c r="N3900" s="164">
        <f>SUM(N3901)</f>
        <v>0</v>
      </c>
      <c r="O3900" s="164">
        <f>SUM(O3901)</f>
        <v>0</v>
      </c>
      <c r="P3900" s="164">
        <f>SUM(P3901)</f>
        <v>0</v>
      </c>
      <c r="Q3900" s="164">
        <f>SUM(Q3901)</f>
        <v>0</v>
      </c>
      <c r="R3900" s="164">
        <f t="shared" si="1786"/>
        <v>0</v>
      </c>
      <c r="S3900" s="164">
        <f>SUM(S3901)</f>
        <v>0</v>
      </c>
      <c r="T3900" s="164">
        <f>SUM(T3901)</f>
        <v>0</v>
      </c>
      <c r="U3900" s="164">
        <f>SUM(U3901)</f>
        <v>0</v>
      </c>
      <c r="V3900" s="164">
        <f>SUM(V3901)</f>
        <v>0</v>
      </c>
    </row>
    <row r="3901" spans="1:22" ht="16.5" thickTop="1" thickBot="1">
      <c r="A3901" s="160" t="s">
        <v>121</v>
      </c>
      <c r="B3901" s="168" t="s">
        <v>99</v>
      </c>
      <c r="C3901" s="164">
        <f t="shared" si="1782"/>
        <v>106300</v>
      </c>
      <c r="D3901" s="164">
        <f t="shared" si="1783"/>
        <v>26700</v>
      </c>
      <c r="E3901" s="164">
        <f t="shared" si="1783"/>
        <v>26500</v>
      </c>
      <c r="F3901" s="164">
        <f t="shared" si="1783"/>
        <v>26600</v>
      </c>
      <c r="G3901" s="164">
        <f t="shared" si="1783"/>
        <v>26500</v>
      </c>
      <c r="H3901" s="164">
        <f t="shared" si="1784"/>
        <v>106300</v>
      </c>
      <c r="I3901" s="164">
        <f>SUM(I3902:I3904)</f>
        <v>26700</v>
      </c>
      <c r="J3901" s="164">
        <f>SUM(J3902:J3904)</f>
        <v>26500</v>
      </c>
      <c r="K3901" s="164">
        <f>SUM(K3902:K3904)</f>
        <v>26600</v>
      </c>
      <c r="L3901" s="164">
        <f>SUM(L3902:L3904)</f>
        <v>26500</v>
      </c>
      <c r="M3901" s="164">
        <f t="shared" si="1785"/>
        <v>0</v>
      </c>
      <c r="N3901" s="164">
        <f>SUM(N3902:N3904)</f>
        <v>0</v>
      </c>
      <c r="O3901" s="164">
        <f>SUM(O3902:O3904)</f>
        <v>0</v>
      </c>
      <c r="P3901" s="164">
        <f>SUM(P3902:P3904)</f>
        <v>0</v>
      </c>
      <c r="Q3901" s="164">
        <f>SUM(Q3902:Q3904)</f>
        <v>0</v>
      </c>
      <c r="R3901" s="164">
        <f t="shared" si="1786"/>
        <v>0</v>
      </c>
      <c r="S3901" s="164">
        <f>SUM(S3902:S3904)</f>
        <v>0</v>
      </c>
      <c r="T3901" s="164">
        <f>SUM(T3902:T3904)</f>
        <v>0</v>
      </c>
      <c r="U3901" s="164">
        <f>SUM(U3902:U3904)</f>
        <v>0</v>
      </c>
      <c r="V3901" s="164">
        <f>SUM(V3902:V3904)</f>
        <v>0</v>
      </c>
    </row>
    <row r="3902" spans="1:22" ht="16.5" thickTop="1" thickBot="1">
      <c r="A3902" s="160" t="s">
        <v>121</v>
      </c>
      <c r="B3902" s="169" t="s">
        <v>100</v>
      </c>
      <c r="C3902" s="164">
        <f t="shared" si="1782"/>
        <v>63600</v>
      </c>
      <c r="D3902" s="164">
        <f t="shared" si="1783"/>
        <v>15900</v>
      </c>
      <c r="E3902" s="164">
        <f t="shared" si="1783"/>
        <v>15900</v>
      </c>
      <c r="F3902" s="164">
        <f t="shared" si="1783"/>
        <v>15900</v>
      </c>
      <c r="G3902" s="164">
        <f t="shared" si="1783"/>
        <v>15900</v>
      </c>
      <c r="H3902" s="164">
        <f t="shared" si="1784"/>
        <v>63600</v>
      </c>
      <c r="I3902" s="164">
        <v>15900</v>
      </c>
      <c r="J3902" s="164">
        <v>15900</v>
      </c>
      <c r="K3902" s="164">
        <v>15900</v>
      </c>
      <c r="L3902" s="164">
        <v>15900</v>
      </c>
      <c r="M3902" s="164">
        <f t="shared" si="1785"/>
        <v>0</v>
      </c>
      <c r="N3902" s="164">
        <v>0</v>
      </c>
      <c r="O3902" s="164">
        <v>0</v>
      </c>
      <c r="P3902" s="164">
        <v>0</v>
      </c>
      <c r="Q3902" s="164">
        <v>0</v>
      </c>
      <c r="R3902" s="164">
        <f t="shared" si="1786"/>
        <v>0</v>
      </c>
      <c r="S3902" s="164">
        <v>0</v>
      </c>
      <c r="T3902" s="164">
        <v>0</v>
      </c>
      <c r="U3902" s="164">
        <v>0</v>
      </c>
      <c r="V3902" s="164">
        <v>0</v>
      </c>
    </row>
    <row r="3903" spans="1:22" ht="16.5" thickTop="1" thickBot="1">
      <c r="A3903" s="160" t="s">
        <v>121</v>
      </c>
      <c r="B3903" s="169" t="s">
        <v>101</v>
      </c>
      <c r="C3903" s="164">
        <f t="shared" si="1782"/>
        <v>42500</v>
      </c>
      <c r="D3903" s="164">
        <f t="shared" si="1783"/>
        <v>10700</v>
      </c>
      <c r="E3903" s="164">
        <f t="shared" si="1783"/>
        <v>10600</v>
      </c>
      <c r="F3903" s="164">
        <f t="shared" si="1783"/>
        <v>10600</v>
      </c>
      <c r="G3903" s="164">
        <f t="shared" si="1783"/>
        <v>10600</v>
      </c>
      <c r="H3903" s="164">
        <f t="shared" si="1784"/>
        <v>42500</v>
      </c>
      <c r="I3903" s="164">
        <v>10700</v>
      </c>
      <c r="J3903" s="164">
        <v>10600</v>
      </c>
      <c r="K3903" s="164">
        <v>10600</v>
      </c>
      <c r="L3903" s="164">
        <v>10600</v>
      </c>
      <c r="M3903" s="164">
        <f t="shared" si="1785"/>
        <v>0</v>
      </c>
      <c r="N3903" s="164">
        <v>0</v>
      </c>
      <c r="O3903" s="164">
        <v>0</v>
      </c>
      <c r="P3903" s="164">
        <v>0</v>
      </c>
      <c r="Q3903" s="164">
        <v>0</v>
      </c>
      <c r="R3903" s="164">
        <f t="shared" si="1786"/>
        <v>0</v>
      </c>
      <c r="S3903" s="164">
        <v>0</v>
      </c>
      <c r="T3903" s="164">
        <v>0</v>
      </c>
      <c r="U3903" s="164">
        <v>0</v>
      </c>
      <c r="V3903" s="164">
        <v>0</v>
      </c>
    </row>
    <row r="3904" spans="1:22" ht="16.5" thickTop="1" thickBot="1">
      <c r="A3904" s="160" t="s">
        <v>121</v>
      </c>
      <c r="B3904" s="169" t="s">
        <v>105</v>
      </c>
      <c r="C3904" s="164">
        <f t="shared" si="1782"/>
        <v>200</v>
      </c>
      <c r="D3904" s="164">
        <f t="shared" si="1783"/>
        <v>100</v>
      </c>
      <c r="E3904" s="164">
        <f t="shared" si="1783"/>
        <v>0</v>
      </c>
      <c r="F3904" s="164">
        <f t="shared" si="1783"/>
        <v>100</v>
      </c>
      <c r="G3904" s="164">
        <f t="shared" si="1783"/>
        <v>0</v>
      </c>
      <c r="H3904" s="164">
        <f t="shared" si="1784"/>
        <v>200</v>
      </c>
      <c r="I3904" s="164">
        <f>SUM(I3905)</f>
        <v>100</v>
      </c>
      <c r="J3904" s="164">
        <f>SUM(J3905)</f>
        <v>0</v>
      </c>
      <c r="K3904" s="164">
        <f>SUM(K3905)</f>
        <v>100</v>
      </c>
      <c r="L3904" s="164">
        <f>SUM(L3905)</f>
        <v>0</v>
      </c>
      <c r="M3904" s="164">
        <f t="shared" si="1785"/>
        <v>0</v>
      </c>
      <c r="N3904" s="164">
        <f>SUM(N3905)</f>
        <v>0</v>
      </c>
      <c r="O3904" s="164">
        <f>SUM(O3905)</f>
        <v>0</v>
      </c>
      <c r="P3904" s="164">
        <f>SUM(P3905)</f>
        <v>0</v>
      </c>
      <c r="Q3904" s="164">
        <f>SUM(Q3905)</f>
        <v>0</v>
      </c>
      <c r="R3904" s="164">
        <f t="shared" si="1786"/>
        <v>0</v>
      </c>
      <c r="S3904" s="164">
        <f>SUM(S3905)</f>
        <v>0</v>
      </c>
      <c r="T3904" s="164">
        <f>SUM(T3905)</f>
        <v>0</v>
      </c>
      <c r="U3904" s="164">
        <f>SUM(U3905)</f>
        <v>0</v>
      </c>
      <c r="V3904" s="164">
        <f>SUM(V3905)</f>
        <v>0</v>
      </c>
    </row>
    <row r="3905" spans="1:22" ht="31.5" thickTop="1" thickBot="1">
      <c r="A3905" s="160" t="s">
        <v>121</v>
      </c>
      <c r="B3905" s="170" t="s">
        <v>153</v>
      </c>
      <c r="C3905" s="164">
        <f t="shared" si="1782"/>
        <v>200</v>
      </c>
      <c r="D3905" s="164">
        <f t="shared" si="1783"/>
        <v>100</v>
      </c>
      <c r="E3905" s="164">
        <f t="shared" si="1783"/>
        <v>0</v>
      </c>
      <c r="F3905" s="164">
        <f t="shared" si="1783"/>
        <v>100</v>
      </c>
      <c r="G3905" s="164">
        <f t="shared" si="1783"/>
        <v>0</v>
      </c>
      <c r="H3905" s="164">
        <f t="shared" si="1784"/>
        <v>200</v>
      </c>
      <c r="I3905" s="164">
        <v>100</v>
      </c>
      <c r="J3905" s="164">
        <v>0</v>
      </c>
      <c r="K3905" s="164">
        <v>100</v>
      </c>
      <c r="L3905" s="164">
        <v>0</v>
      </c>
      <c r="M3905" s="164">
        <f t="shared" si="1785"/>
        <v>0</v>
      </c>
      <c r="N3905" s="164">
        <v>0</v>
      </c>
      <c r="O3905" s="164">
        <v>0</v>
      </c>
      <c r="P3905" s="164">
        <v>0</v>
      </c>
      <c r="Q3905" s="164">
        <v>0</v>
      </c>
      <c r="R3905" s="164">
        <f t="shared" si="1786"/>
        <v>0</v>
      </c>
      <c r="S3905" s="164">
        <v>0</v>
      </c>
      <c r="T3905" s="164">
        <v>0</v>
      </c>
      <c r="U3905" s="164">
        <v>0</v>
      </c>
      <c r="V3905" s="164">
        <v>0</v>
      </c>
    </row>
    <row r="3906" spans="1:22" ht="16.5" thickTop="1" thickBot="1">
      <c r="A3906" s="160" t="s">
        <v>1348</v>
      </c>
      <c r="B3906" s="167" t="s">
        <v>1349</v>
      </c>
      <c r="C3906" s="164">
        <f t="shared" si="1782"/>
        <v>98040</v>
      </c>
      <c r="D3906" s="164">
        <f t="shared" si="1783"/>
        <v>24600</v>
      </c>
      <c r="E3906" s="164">
        <f t="shared" si="1783"/>
        <v>24400</v>
      </c>
      <c r="F3906" s="164">
        <f t="shared" si="1783"/>
        <v>24500</v>
      </c>
      <c r="G3906" s="164">
        <f t="shared" si="1783"/>
        <v>24540</v>
      </c>
      <c r="H3906" s="164">
        <f t="shared" si="1784"/>
        <v>98040</v>
      </c>
      <c r="I3906" s="164">
        <f>SUM(I3907)</f>
        <v>24600</v>
      </c>
      <c r="J3906" s="164">
        <f>SUM(J3907)</f>
        <v>24400</v>
      </c>
      <c r="K3906" s="164">
        <f>SUM(K3907)</f>
        <v>24500</v>
      </c>
      <c r="L3906" s="164">
        <f>SUM(L3907)</f>
        <v>24540</v>
      </c>
      <c r="M3906" s="164">
        <f t="shared" si="1785"/>
        <v>0</v>
      </c>
      <c r="N3906" s="164">
        <f>SUM(N3907)</f>
        <v>0</v>
      </c>
      <c r="O3906" s="164">
        <f>SUM(O3907)</f>
        <v>0</v>
      </c>
      <c r="P3906" s="164">
        <f>SUM(P3907)</f>
        <v>0</v>
      </c>
      <c r="Q3906" s="164">
        <f>SUM(Q3907)</f>
        <v>0</v>
      </c>
      <c r="R3906" s="164">
        <f t="shared" si="1786"/>
        <v>0</v>
      </c>
      <c r="S3906" s="164">
        <f>SUM(S3907)</f>
        <v>0</v>
      </c>
      <c r="T3906" s="164">
        <f>SUM(T3907)</f>
        <v>0</v>
      </c>
      <c r="U3906" s="164">
        <f>SUM(U3907)</f>
        <v>0</v>
      </c>
      <c r="V3906" s="164">
        <f>SUM(V3907)</f>
        <v>0</v>
      </c>
    </row>
    <row r="3907" spans="1:22" ht="16.5" thickTop="1" thickBot="1">
      <c r="A3907" s="160" t="s">
        <v>121</v>
      </c>
      <c r="B3907" s="168" t="s">
        <v>99</v>
      </c>
      <c r="C3907" s="164">
        <f t="shared" si="1782"/>
        <v>98040</v>
      </c>
      <c r="D3907" s="164">
        <f t="shared" si="1783"/>
        <v>24600</v>
      </c>
      <c r="E3907" s="164">
        <f t="shared" si="1783"/>
        <v>24400</v>
      </c>
      <c r="F3907" s="164">
        <f t="shared" si="1783"/>
        <v>24500</v>
      </c>
      <c r="G3907" s="164">
        <f t="shared" si="1783"/>
        <v>24540</v>
      </c>
      <c r="H3907" s="164">
        <f t="shared" si="1784"/>
        <v>98040</v>
      </c>
      <c r="I3907" s="164">
        <f>SUM(I3908:I3909)</f>
        <v>24600</v>
      </c>
      <c r="J3907" s="164">
        <f>SUM(J3908:J3909)</f>
        <v>24400</v>
      </c>
      <c r="K3907" s="164">
        <f>SUM(K3908:K3909)</f>
        <v>24500</v>
      </c>
      <c r="L3907" s="164">
        <f>SUM(L3908:L3909)</f>
        <v>24540</v>
      </c>
      <c r="M3907" s="164">
        <f t="shared" si="1785"/>
        <v>0</v>
      </c>
      <c r="N3907" s="164">
        <f>SUM(N3908:N3909)</f>
        <v>0</v>
      </c>
      <c r="O3907" s="164">
        <f>SUM(O3908:O3909)</f>
        <v>0</v>
      </c>
      <c r="P3907" s="164">
        <f>SUM(P3908:P3909)</f>
        <v>0</v>
      </c>
      <c r="Q3907" s="164">
        <f>SUM(Q3908:Q3909)</f>
        <v>0</v>
      </c>
      <c r="R3907" s="164">
        <f t="shared" si="1786"/>
        <v>0</v>
      </c>
      <c r="S3907" s="164">
        <f>SUM(S3908:S3909)</f>
        <v>0</v>
      </c>
      <c r="T3907" s="164">
        <f>SUM(T3908:T3909)</f>
        <v>0</v>
      </c>
      <c r="U3907" s="164">
        <f>SUM(U3908:U3909)</f>
        <v>0</v>
      </c>
      <c r="V3907" s="164">
        <f>SUM(V3908:V3909)</f>
        <v>0</v>
      </c>
    </row>
    <row r="3908" spans="1:22" ht="16.5" thickTop="1" thickBot="1">
      <c r="A3908" s="160" t="s">
        <v>121</v>
      </c>
      <c r="B3908" s="169" t="s">
        <v>100</v>
      </c>
      <c r="C3908" s="164">
        <f t="shared" si="1782"/>
        <v>65540</v>
      </c>
      <c r="D3908" s="164">
        <f t="shared" si="1783"/>
        <v>16400</v>
      </c>
      <c r="E3908" s="164">
        <f t="shared" si="1783"/>
        <v>16300</v>
      </c>
      <c r="F3908" s="164">
        <f t="shared" si="1783"/>
        <v>16400</v>
      </c>
      <c r="G3908" s="164">
        <f t="shared" si="1783"/>
        <v>16440</v>
      </c>
      <c r="H3908" s="164">
        <f t="shared" si="1784"/>
        <v>65540</v>
      </c>
      <c r="I3908" s="164">
        <v>16400</v>
      </c>
      <c r="J3908" s="164">
        <v>16300</v>
      </c>
      <c r="K3908" s="164">
        <v>16400</v>
      </c>
      <c r="L3908" s="164">
        <v>16440</v>
      </c>
      <c r="M3908" s="164">
        <f t="shared" si="1785"/>
        <v>0</v>
      </c>
      <c r="N3908" s="164">
        <v>0</v>
      </c>
      <c r="O3908" s="164">
        <v>0</v>
      </c>
      <c r="P3908" s="164">
        <v>0</v>
      </c>
      <c r="Q3908" s="164">
        <v>0</v>
      </c>
      <c r="R3908" s="164">
        <f t="shared" si="1786"/>
        <v>0</v>
      </c>
      <c r="S3908" s="164">
        <v>0</v>
      </c>
      <c r="T3908" s="164">
        <v>0</v>
      </c>
      <c r="U3908" s="164">
        <v>0</v>
      </c>
      <c r="V3908" s="164">
        <v>0</v>
      </c>
    </row>
    <row r="3909" spans="1:22" ht="16.5" thickTop="1" thickBot="1">
      <c r="A3909" s="160" t="s">
        <v>121</v>
      </c>
      <c r="B3909" s="169" t="s">
        <v>101</v>
      </c>
      <c r="C3909" s="164">
        <f t="shared" si="1782"/>
        <v>32500</v>
      </c>
      <c r="D3909" s="164">
        <f t="shared" si="1783"/>
        <v>8200</v>
      </c>
      <c r="E3909" s="164">
        <f t="shared" si="1783"/>
        <v>8100</v>
      </c>
      <c r="F3909" s="164">
        <f t="shared" si="1783"/>
        <v>8100</v>
      </c>
      <c r="G3909" s="164">
        <f t="shared" ref="G3909:G3972" si="1787">SUM(L3909,Q3909,V3909)</f>
        <v>8100</v>
      </c>
      <c r="H3909" s="164">
        <f t="shared" si="1784"/>
        <v>32500</v>
      </c>
      <c r="I3909" s="164">
        <v>8200</v>
      </c>
      <c r="J3909" s="164">
        <v>8100</v>
      </c>
      <c r="K3909" s="164">
        <v>8100</v>
      </c>
      <c r="L3909" s="164">
        <v>8100</v>
      </c>
      <c r="M3909" s="164">
        <f t="shared" si="1785"/>
        <v>0</v>
      </c>
      <c r="N3909" s="164">
        <v>0</v>
      </c>
      <c r="O3909" s="164">
        <v>0</v>
      </c>
      <c r="P3909" s="164">
        <v>0</v>
      </c>
      <c r="Q3909" s="164">
        <v>0</v>
      </c>
      <c r="R3909" s="164">
        <f t="shared" si="1786"/>
        <v>0</v>
      </c>
      <c r="S3909" s="164">
        <v>0</v>
      </c>
      <c r="T3909" s="164">
        <v>0</v>
      </c>
      <c r="U3909" s="164">
        <v>0</v>
      </c>
      <c r="V3909" s="164">
        <v>0</v>
      </c>
    </row>
    <row r="3910" spans="1:22" ht="16.5" thickTop="1" thickBot="1">
      <c r="A3910" s="160" t="s">
        <v>1350</v>
      </c>
      <c r="B3910" s="167" t="s">
        <v>1351</v>
      </c>
      <c r="C3910" s="164">
        <f t="shared" ref="C3910:C3973" si="1788">SUM(D3910:G3910)</f>
        <v>114670</v>
      </c>
      <c r="D3910" s="164">
        <f t="shared" ref="D3910:G3973" si="1789">SUM(I3910,N3910,S3910)</f>
        <v>28700</v>
      </c>
      <c r="E3910" s="164">
        <f t="shared" si="1789"/>
        <v>28700</v>
      </c>
      <c r="F3910" s="164">
        <f t="shared" si="1789"/>
        <v>28670</v>
      </c>
      <c r="G3910" s="164">
        <f t="shared" si="1787"/>
        <v>28600</v>
      </c>
      <c r="H3910" s="164">
        <f t="shared" ref="H3910:H3973" si="1790">SUM(I3910:L3910)</f>
        <v>114670</v>
      </c>
      <c r="I3910" s="164">
        <f>SUM(I3911)</f>
        <v>28700</v>
      </c>
      <c r="J3910" s="164">
        <f>SUM(J3911)</f>
        <v>28700</v>
      </c>
      <c r="K3910" s="164">
        <f>SUM(K3911)</f>
        <v>28670</v>
      </c>
      <c r="L3910" s="164">
        <f>SUM(L3911)</f>
        <v>28600</v>
      </c>
      <c r="M3910" s="164">
        <f t="shared" ref="M3910:M3973" si="1791">SUM(N3910:Q3910)</f>
        <v>0</v>
      </c>
      <c r="N3910" s="164">
        <f>SUM(N3911)</f>
        <v>0</v>
      </c>
      <c r="O3910" s="164">
        <f>SUM(O3911)</f>
        <v>0</v>
      </c>
      <c r="P3910" s="164">
        <f>SUM(P3911)</f>
        <v>0</v>
      </c>
      <c r="Q3910" s="164">
        <f>SUM(Q3911)</f>
        <v>0</v>
      </c>
      <c r="R3910" s="164">
        <f t="shared" ref="R3910:R3973" si="1792">SUM(S3910:V3910)</f>
        <v>0</v>
      </c>
      <c r="S3910" s="164">
        <f>SUM(S3911)</f>
        <v>0</v>
      </c>
      <c r="T3910" s="164">
        <f>SUM(T3911)</f>
        <v>0</v>
      </c>
      <c r="U3910" s="164">
        <f>SUM(U3911)</f>
        <v>0</v>
      </c>
      <c r="V3910" s="164">
        <f>SUM(V3911)</f>
        <v>0</v>
      </c>
    </row>
    <row r="3911" spans="1:22" ht="16.5" thickTop="1" thickBot="1">
      <c r="A3911" s="160" t="s">
        <v>121</v>
      </c>
      <c r="B3911" s="168" t="s">
        <v>99</v>
      </c>
      <c r="C3911" s="164">
        <f t="shared" si="1788"/>
        <v>114670</v>
      </c>
      <c r="D3911" s="164">
        <f t="shared" si="1789"/>
        <v>28700</v>
      </c>
      <c r="E3911" s="164">
        <f t="shared" si="1789"/>
        <v>28700</v>
      </c>
      <c r="F3911" s="164">
        <f t="shared" si="1789"/>
        <v>28670</v>
      </c>
      <c r="G3911" s="164">
        <f t="shared" si="1787"/>
        <v>28600</v>
      </c>
      <c r="H3911" s="164">
        <f t="shared" si="1790"/>
        <v>114670</v>
      </c>
      <c r="I3911" s="164">
        <f>SUM(I3912:I3913)</f>
        <v>28700</v>
      </c>
      <c r="J3911" s="164">
        <f>SUM(J3912:J3913)</f>
        <v>28700</v>
      </c>
      <c r="K3911" s="164">
        <f>SUM(K3912:K3913)</f>
        <v>28670</v>
      </c>
      <c r="L3911" s="164">
        <f>SUM(L3912:L3913)</f>
        <v>28600</v>
      </c>
      <c r="M3911" s="164">
        <f t="shared" si="1791"/>
        <v>0</v>
      </c>
      <c r="N3911" s="164">
        <f>SUM(N3912:N3913)</f>
        <v>0</v>
      </c>
      <c r="O3911" s="164">
        <f>SUM(O3912:O3913)</f>
        <v>0</v>
      </c>
      <c r="P3911" s="164">
        <f>SUM(P3912:P3913)</f>
        <v>0</v>
      </c>
      <c r="Q3911" s="164">
        <f>SUM(Q3912:Q3913)</f>
        <v>0</v>
      </c>
      <c r="R3911" s="164">
        <f t="shared" si="1792"/>
        <v>0</v>
      </c>
      <c r="S3911" s="164">
        <f>SUM(S3912:S3913)</f>
        <v>0</v>
      </c>
      <c r="T3911" s="164">
        <f>SUM(T3912:T3913)</f>
        <v>0</v>
      </c>
      <c r="U3911" s="164">
        <f>SUM(U3912:U3913)</f>
        <v>0</v>
      </c>
      <c r="V3911" s="164">
        <f>SUM(V3912:V3913)</f>
        <v>0</v>
      </c>
    </row>
    <row r="3912" spans="1:22" ht="16.5" thickTop="1" thickBot="1">
      <c r="A3912" s="160" t="s">
        <v>121</v>
      </c>
      <c r="B3912" s="169" t="s">
        <v>100</v>
      </c>
      <c r="C3912" s="164">
        <f t="shared" si="1788"/>
        <v>88670</v>
      </c>
      <c r="D3912" s="164">
        <f t="shared" si="1789"/>
        <v>22200</v>
      </c>
      <c r="E3912" s="164">
        <f t="shared" si="1789"/>
        <v>22200</v>
      </c>
      <c r="F3912" s="164">
        <f t="shared" si="1789"/>
        <v>22170</v>
      </c>
      <c r="G3912" s="164">
        <f t="shared" si="1787"/>
        <v>22100</v>
      </c>
      <c r="H3912" s="164">
        <f t="shared" si="1790"/>
        <v>88670</v>
      </c>
      <c r="I3912" s="164">
        <v>22200</v>
      </c>
      <c r="J3912" s="164">
        <v>22200</v>
      </c>
      <c r="K3912" s="164">
        <v>22170</v>
      </c>
      <c r="L3912" s="164">
        <v>22100</v>
      </c>
      <c r="M3912" s="164">
        <f t="shared" si="1791"/>
        <v>0</v>
      </c>
      <c r="N3912" s="164">
        <v>0</v>
      </c>
      <c r="O3912" s="164">
        <v>0</v>
      </c>
      <c r="P3912" s="164">
        <v>0</v>
      </c>
      <c r="Q3912" s="164">
        <v>0</v>
      </c>
      <c r="R3912" s="164">
        <f t="shared" si="1792"/>
        <v>0</v>
      </c>
      <c r="S3912" s="164">
        <v>0</v>
      </c>
      <c r="T3912" s="164">
        <v>0</v>
      </c>
      <c r="U3912" s="164">
        <v>0</v>
      </c>
      <c r="V3912" s="164">
        <v>0</v>
      </c>
    </row>
    <row r="3913" spans="1:22" ht="16.5" thickTop="1" thickBot="1">
      <c r="A3913" s="160" t="s">
        <v>121</v>
      </c>
      <c r="B3913" s="169" t="s">
        <v>101</v>
      </c>
      <c r="C3913" s="164">
        <f t="shared" si="1788"/>
        <v>26000</v>
      </c>
      <c r="D3913" s="164">
        <f t="shared" si="1789"/>
        <v>6500</v>
      </c>
      <c r="E3913" s="164">
        <f t="shared" si="1789"/>
        <v>6500</v>
      </c>
      <c r="F3913" s="164">
        <f t="shared" si="1789"/>
        <v>6500</v>
      </c>
      <c r="G3913" s="164">
        <f t="shared" si="1787"/>
        <v>6500</v>
      </c>
      <c r="H3913" s="164">
        <f t="shared" si="1790"/>
        <v>26000</v>
      </c>
      <c r="I3913" s="164">
        <v>6500</v>
      </c>
      <c r="J3913" s="164">
        <v>6500</v>
      </c>
      <c r="K3913" s="164">
        <v>6500</v>
      </c>
      <c r="L3913" s="164">
        <v>6500</v>
      </c>
      <c r="M3913" s="164">
        <f t="shared" si="1791"/>
        <v>0</v>
      </c>
      <c r="N3913" s="164">
        <v>0</v>
      </c>
      <c r="O3913" s="164">
        <v>0</v>
      </c>
      <c r="P3913" s="164">
        <v>0</v>
      </c>
      <c r="Q3913" s="164">
        <v>0</v>
      </c>
      <c r="R3913" s="164">
        <f t="shared" si="1792"/>
        <v>0</v>
      </c>
      <c r="S3913" s="164">
        <v>0</v>
      </c>
      <c r="T3913" s="164">
        <v>0</v>
      </c>
      <c r="U3913" s="164">
        <v>0</v>
      </c>
      <c r="V3913" s="164">
        <v>0</v>
      </c>
    </row>
    <row r="3914" spans="1:22" ht="16.5" thickTop="1" thickBot="1">
      <c r="A3914" s="160" t="s">
        <v>1352</v>
      </c>
      <c r="B3914" s="167" t="s">
        <v>1353</v>
      </c>
      <c r="C3914" s="164">
        <f t="shared" si="1788"/>
        <v>89250</v>
      </c>
      <c r="D3914" s="164">
        <f t="shared" si="1789"/>
        <v>22400</v>
      </c>
      <c r="E3914" s="164">
        <f t="shared" si="1789"/>
        <v>22300</v>
      </c>
      <c r="F3914" s="164">
        <f t="shared" si="1789"/>
        <v>22300</v>
      </c>
      <c r="G3914" s="164">
        <f t="shared" si="1787"/>
        <v>22250</v>
      </c>
      <c r="H3914" s="164">
        <f t="shared" si="1790"/>
        <v>89250</v>
      </c>
      <c r="I3914" s="164">
        <f>SUM(I3915)</f>
        <v>22400</v>
      </c>
      <c r="J3914" s="164">
        <f>SUM(J3915)</f>
        <v>22300</v>
      </c>
      <c r="K3914" s="164">
        <f>SUM(K3915)</f>
        <v>22300</v>
      </c>
      <c r="L3914" s="164">
        <f>SUM(L3915)</f>
        <v>22250</v>
      </c>
      <c r="M3914" s="164">
        <f t="shared" si="1791"/>
        <v>0</v>
      </c>
      <c r="N3914" s="164">
        <f>SUM(N3915)</f>
        <v>0</v>
      </c>
      <c r="O3914" s="164">
        <f>SUM(O3915)</f>
        <v>0</v>
      </c>
      <c r="P3914" s="164">
        <f>SUM(P3915)</f>
        <v>0</v>
      </c>
      <c r="Q3914" s="164">
        <f>SUM(Q3915)</f>
        <v>0</v>
      </c>
      <c r="R3914" s="164">
        <f t="shared" si="1792"/>
        <v>0</v>
      </c>
      <c r="S3914" s="164">
        <f>SUM(S3915)</f>
        <v>0</v>
      </c>
      <c r="T3914" s="164">
        <f>SUM(T3915)</f>
        <v>0</v>
      </c>
      <c r="U3914" s="164">
        <f>SUM(U3915)</f>
        <v>0</v>
      </c>
      <c r="V3914" s="164">
        <f>SUM(V3915)</f>
        <v>0</v>
      </c>
    </row>
    <row r="3915" spans="1:22" ht="16.5" thickTop="1" thickBot="1">
      <c r="A3915" s="160" t="s">
        <v>121</v>
      </c>
      <c r="B3915" s="168" t="s">
        <v>99</v>
      </c>
      <c r="C3915" s="164">
        <f t="shared" si="1788"/>
        <v>89250</v>
      </c>
      <c r="D3915" s="164">
        <f t="shared" si="1789"/>
        <v>22400</v>
      </c>
      <c r="E3915" s="164">
        <f t="shared" si="1789"/>
        <v>22300</v>
      </c>
      <c r="F3915" s="164">
        <f t="shared" si="1789"/>
        <v>22300</v>
      </c>
      <c r="G3915" s="164">
        <f t="shared" si="1787"/>
        <v>22250</v>
      </c>
      <c r="H3915" s="164">
        <f t="shared" si="1790"/>
        <v>89250</v>
      </c>
      <c r="I3915" s="164">
        <f>SUM(I3916:I3917)</f>
        <v>22400</v>
      </c>
      <c r="J3915" s="164">
        <f>SUM(J3916:J3917)</f>
        <v>22300</v>
      </c>
      <c r="K3915" s="164">
        <f>SUM(K3916:K3917)</f>
        <v>22300</v>
      </c>
      <c r="L3915" s="164">
        <f>SUM(L3916:L3917)</f>
        <v>22250</v>
      </c>
      <c r="M3915" s="164">
        <f t="shared" si="1791"/>
        <v>0</v>
      </c>
      <c r="N3915" s="164">
        <f>SUM(N3916:N3917)</f>
        <v>0</v>
      </c>
      <c r="O3915" s="164">
        <f>SUM(O3916:O3917)</f>
        <v>0</v>
      </c>
      <c r="P3915" s="164">
        <f>SUM(P3916:P3917)</f>
        <v>0</v>
      </c>
      <c r="Q3915" s="164">
        <f>SUM(Q3916:Q3917)</f>
        <v>0</v>
      </c>
      <c r="R3915" s="164">
        <f t="shared" si="1792"/>
        <v>0</v>
      </c>
      <c r="S3915" s="164">
        <f>SUM(S3916:S3917)</f>
        <v>0</v>
      </c>
      <c r="T3915" s="164">
        <f>SUM(T3916:T3917)</f>
        <v>0</v>
      </c>
      <c r="U3915" s="164">
        <f>SUM(U3916:U3917)</f>
        <v>0</v>
      </c>
      <c r="V3915" s="164">
        <f>SUM(V3916:V3917)</f>
        <v>0</v>
      </c>
    </row>
    <row r="3916" spans="1:22" ht="16.5" thickTop="1" thickBot="1">
      <c r="A3916" s="160" t="s">
        <v>121</v>
      </c>
      <c r="B3916" s="169" t="s">
        <v>100</v>
      </c>
      <c r="C3916" s="164">
        <f t="shared" si="1788"/>
        <v>52450</v>
      </c>
      <c r="D3916" s="164">
        <f t="shared" si="1789"/>
        <v>13200</v>
      </c>
      <c r="E3916" s="164">
        <f t="shared" si="1789"/>
        <v>13100</v>
      </c>
      <c r="F3916" s="164">
        <f t="shared" si="1789"/>
        <v>13100</v>
      </c>
      <c r="G3916" s="164">
        <f t="shared" si="1787"/>
        <v>13050</v>
      </c>
      <c r="H3916" s="164">
        <f t="shared" si="1790"/>
        <v>52450</v>
      </c>
      <c r="I3916" s="164">
        <v>13200</v>
      </c>
      <c r="J3916" s="164">
        <v>13100</v>
      </c>
      <c r="K3916" s="164">
        <v>13100</v>
      </c>
      <c r="L3916" s="164">
        <v>13050</v>
      </c>
      <c r="M3916" s="164">
        <f t="shared" si="1791"/>
        <v>0</v>
      </c>
      <c r="N3916" s="164">
        <v>0</v>
      </c>
      <c r="O3916" s="164">
        <v>0</v>
      </c>
      <c r="P3916" s="164">
        <v>0</v>
      </c>
      <c r="Q3916" s="164">
        <v>0</v>
      </c>
      <c r="R3916" s="164">
        <f t="shared" si="1792"/>
        <v>0</v>
      </c>
      <c r="S3916" s="164">
        <v>0</v>
      </c>
      <c r="T3916" s="164">
        <v>0</v>
      </c>
      <c r="U3916" s="164">
        <v>0</v>
      </c>
      <c r="V3916" s="164">
        <v>0</v>
      </c>
    </row>
    <row r="3917" spans="1:22" ht="16.5" thickTop="1" thickBot="1">
      <c r="A3917" s="160" t="s">
        <v>121</v>
      </c>
      <c r="B3917" s="169" t="s">
        <v>101</v>
      </c>
      <c r="C3917" s="164">
        <f t="shared" si="1788"/>
        <v>36800</v>
      </c>
      <c r="D3917" s="164">
        <f t="shared" si="1789"/>
        <v>9200</v>
      </c>
      <c r="E3917" s="164">
        <f t="shared" si="1789"/>
        <v>9200</v>
      </c>
      <c r="F3917" s="164">
        <f t="shared" si="1789"/>
        <v>9200</v>
      </c>
      <c r="G3917" s="164">
        <f t="shared" si="1787"/>
        <v>9200</v>
      </c>
      <c r="H3917" s="164">
        <f t="shared" si="1790"/>
        <v>36800</v>
      </c>
      <c r="I3917" s="164">
        <v>9200</v>
      </c>
      <c r="J3917" s="164">
        <v>9200</v>
      </c>
      <c r="K3917" s="164">
        <v>9200</v>
      </c>
      <c r="L3917" s="164">
        <v>9200</v>
      </c>
      <c r="M3917" s="164">
        <f t="shared" si="1791"/>
        <v>0</v>
      </c>
      <c r="N3917" s="164">
        <v>0</v>
      </c>
      <c r="O3917" s="164">
        <v>0</v>
      </c>
      <c r="P3917" s="164">
        <v>0</v>
      </c>
      <c r="Q3917" s="164">
        <v>0</v>
      </c>
      <c r="R3917" s="164">
        <f t="shared" si="1792"/>
        <v>0</v>
      </c>
      <c r="S3917" s="164">
        <v>0</v>
      </c>
      <c r="T3917" s="164">
        <v>0</v>
      </c>
      <c r="U3917" s="164">
        <v>0</v>
      </c>
      <c r="V3917" s="164">
        <v>0</v>
      </c>
    </row>
    <row r="3918" spans="1:22" ht="16.5" thickTop="1" thickBot="1">
      <c r="A3918" s="160" t="s">
        <v>1354</v>
      </c>
      <c r="B3918" s="167" t="s">
        <v>1355</v>
      </c>
      <c r="C3918" s="164">
        <f t="shared" si="1788"/>
        <v>113530</v>
      </c>
      <c r="D3918" s="164">
        <f t="shared" si="1789"/>
        <v>28500</v>
      </c>
      <c r="E3918" s="164">
        <f t="shared" si="1789"/>
        <v>28400</v>
      </c>
      <c r="F3918" s="164">
        <f t="shared" si="1789"/>
        <v>28300</v>
      </c>
      <c r="G3918" s="164">
        <f t="shared" si="1787"/>
        <v>28330</v>
      </c>
      <c r="H3918" s="164">
        <f t="shared" si="1790"/>
        <v>113530</v>
      </c>
      <c r="I3918" s="164">
        <f>SUM(I3919)</f>
        <v>28500</v>
      </c>
      <c r="J3918" s="164">
        <f>SUM(J3919)</f>
        <v>28400</v>
      </c>
      <c r="K3918" s="164">
        <f>SUM(K3919)</f>
        <v>28300</v>
      </c>
      <c r="L3918" s="164">
        <f>SUM(L3919)</f>
        <v>28330</v>
      </c>
      <c r="M3918" s="164">
        <f t="shared" si="1791"/>
        <v>0</v>
      </c>
      <c r="N3918" s="164">
        <f>SUM(N3919)</f>
        <v>0</v>
      </c>
      <c r="O3918" s="164">
        <f>SUM(O3919)</f>
        <v>0</v>
      </c>
      <c r="P3918" s="164">
        <f>SUM(P3919)</f>
        <v>0</v>
      </c>
      <c r="Q3918" s="164">
        <f>SUM(Q3919)</f>
        <v>0</v>
      </c>
      <c r="R3918" s="164">
        <f t="shared" si="1792"/>
        <v>0</v>
      </c>
      <c r="S3918" s="164">
        <f>SUM(S3919)</f>
        <v>0</v>
      </c>
      <c r="T3918" s="164">
        <f>SUM(T3919)</f>
        <v>0</v>
      </c>
      <c r="U3918" s="164">
        <f>SUM(U3919)</f>
        <v>0</v>
      </c>
      <c r="V3918" s="164">
        <f>SUM(V3919)</f>
        <v>0</v>
      </c>
    </row>
    <row r="3919" spans="1:22" ht="16.5" thickTop="1" thickBot="1">
      <c r="A3919" s="160" t="s">
        <v>121</v>
      </c>
      <c r="B3919" s="168" t="s">
        <v>99</v>
      </c>
      <c r="C3919" s="164">
        <f t="shared" si="1788"/>
        <v>113530</v>
      </c>
      <c r="D3919" s="164">
        <f t="shared" si="1789"/>
        <v>28500</v>
      </c>
      <c r="E3919" s="164">
        <f t="shared" si="1789"/>
        <v>28400</v>
      </c>
      <c r="F3919" s="164">
        <f t="shared" si="1789"/>
        <v>28300</v>
      </c>
      <c r="G3919" s="164">
        <f t="shared" si="1787"/>
        <v>28330</v>
      </c>
      <c r="H3919" s="164">
        <f t="shared" si="1790"/>
        <v>113530</v>
      </c>
      <c r="I3919" s="164">
        <f>SUM(I3920:I3921)</f>
        <v>28500</v>
      </c>
      <c r="J3919" s="164">
        <f>SUM(J3920:J3921)</f>
        <v>28400</v>
      </c>
      <c r="K3919" s="164">
        <f>SUM(K3920:K3921)</f>
        <v>28300</v>
      </c>
      <c r="L3919" s="164">
        <f>SUM(L3920:L3921)</f>
        <v>28330</v>
      </c>
      <c r="M3919" s="164">
        <f t="shared" si="1791"/>
        <v>0</v>
      </c>
      <c r="N3919" s="164">
        <f>SUM(N3920:N3921)</f>
        <v>0</v>
      </c>
      <c r="O3919" s="164">
        <f>SUM(O3920:O3921)</f>
        <v>0</v>
      </c>
      <c r="P3919" s="164">
        <f>SUM(P3920:P3921)</f>
        <v>0</v>
      </c>
      <c r="Q3919" s="164">
        <f>SUM(Q3920:Q3921)</f>
        <v>0</v>
      </c>
      <c r="R3919" s="164">
        <f t="shared" si="1792"/>
        <v>0</v>
      </c>
      <c r="S3919" s="164">
        <f>SUM(S3920:S3921)</f>
        <v>0</v>
      </c>
      <c r="T3919" s="164">
        <f>SUM(T3920:T3921)</f>
        <v>0</v>
      </c>
      <c r="U3919" s="164">
        <f>SUM(U3920:U3921)</f>
        <v>0</v>
      </c>
      <c r="V3919" s="164">
        <f>SUM(V3920:V3921)</f>
        <v>0</v>
      </c>
    </row>
    <row r="3920" spans="1:22" ht="16.5" thickTop="1" thickBot="1">
      <c r="A3920" s="160" t="s">
        <v>121</v>
      </c>
      <c r="B3920" s="169" t="s">
        <v>100</v>
      </c>
      <c r="C3920" s="164">
        <f t="shared" si="1788"/>
        <v>77030</v>
      </c>
      <c r="D3920" s="164">
        <f t="shared" si="1789"/>
        <v>19300</v>
      </c>
      <c r="E3920" s="164">
        <f t="shared" si="1789"/>
        <v>19300</v>
      </c>
      <c r="F3920" s="164">
        <f t="shared" si="1789"/>
        <v>19200</v>
      </c>
      <c r="G3920" s="164">
        <f t="shared" si="1787"/>
        <v>19230</v>
      </c>
      <c r="H3920" s="164">
        <f t="shared" si="1790"/>
        <v>77030</v>
      </c>
      <c r="I3920" s="164">
        <v>19300</v>
      </c>
      <c r="J3920" s="164">
        <v>19300</v>
      </c>
      <c r="K3920" s="164">
        <v>19200</v>
      </c>
      <c r="L3920" s="164">
        <v>19230</v>
      </c>
      <c r="M3920" s="164">
        <f t="shared" si="1791"/>
        <v>0</v>
      </c>
      <c r="N3920" s="164">
        <v>0</v>
      </c>
      <c r="O3920" s="164">
        <v>0</v>
      </c>
      <c r="P3920" s="164">
        <v>0</v>
      </c>
      <c r="Q3920" s="164">
        <v>0</v>
      </c>
      <c r="R3920" s="164">
        <f t="shared" si="1792"/>
        <v>0</v>
      </c>
      <c r="S3920" s="164">
        <v>0</v>
      </c>
      <c r="T3920" s="164">
        <v>0</v>
      </c>
      <c r="U3920" s="164">
        <v>0</v>
      </c>
      <c r="V3920" s="164">
        <v>0</v>
      </c>
    </row>
    <row r="3921" spans="1:22" ht="16.5" thickTop="1" thickBot="1">
      <c r="A3921" s="160" t="s">
        <v>121</v>
      </c>
      <c r="B3921" s="169" t="s">
        <v>101</v>
      </c>
      <c r="C3921" s="164">
        <f t="shared" si="1788"/>
        <v>36500</v>
      </c>
      <c r="D3921" s="164">
        <f t="shared" si="1789"/>
        <v>9200</v>
      </c>
      <c r="E3921" s="164">
        <f t="shared" si="1789"/>
        <v>9100</v>
      </c>
      <c r="F3921" s="164">
        <f t="shared" si="1789"/>
        <v>9100</v>
      </c>
      <c r="G3921" s="164">
        <f t="shared" si="1787"/>
        <v>9100</v>
      </c>
      <c r="H3921" s="164">
        <f t="shared" si="1790"/>
        <v>36500</v>
      </c>
      <c r="I3921" s="164">
        <v>9200</v>
      </c>
      <c r="J3921" s="164">
        <v>9100</v>
      </c>
      <c r="K3921" s="164">
        <v>9100</v>
      </c>
      <c r="L3921" s="164">
        <v>9100</v>
      </c>
      <c r="M3921" s="164">
        <f t="shared" si="1791"/>
        <v>0</v>
      </c>
      <c r="N3921" s="164">
        <v>0</v>
      </c>
      <c r="O3921" s="164">
        <v>0</v>
      </c>
      <c r="P3921" s="164">
        <v>0</v>
      </c>
      <c r="Q3921" s="164">
        <v>0</v>
      </c>
      <c r="R3921" s="164">
        <f t="shared" si="1792"/>
        <v>0</v>
      </c>
      <c r="S3921" s="164">
        <v>0</v>
      </c>
      <c r="T3921" s="164">
        <v>0</v>
      </c>
      <c r="U3921" s="164">
        <v>0</v>
      </c>
      <c r="V3921" s="164">
        <v>0</v>
      </c>
    </row>
    <row r="3922" spans="1:22" ht="16.5" thickTop="1" thickBot="1">
      <c r="A3922" s="160" t="s">
        <v>1356</v>
      </c>
      <c r="B3922" s="167" t="s">
        <v>1357</v>
      </c>
      <c r="C3922" s="164">
        <f t="shared" si="1788"/>
        <v>83700</v>
      </c>
      <c r="D3922" s="164">
        <f t="shared" si="1789"/>
        <v>21000</v>
      </c>
      <c r="E3922" s="164">
        <f t="shared" si="1789"/>
        <v>20900</v>
      </c>
      <c r="F3922" s="164">
        <f t="shared" si="1789"/>
        <v>20900</v>
      </c>
      <c r="G3922" s="164">
        <f t="shared" si="1787"/>
        <v>20900</v>
      </c>
      <c r="H3922" s="164">
        <f t="shared" si="1790"/>
        <v>83700</v>
      </c>
      <c r="I3922" s="164">
        <f>SUM(I3923)</f>
        <v>21000</v>
      </c>
      <c r="J3922" s="164">
        <f>SUM(J3923)</f>
        <v>20900</v>
      </c>
      <c r="K3922" s="164">
        <f>SUM(K3923)</f>
        <v>20900</v>
      </c>
      <c r="L3922" s="164">
        <f>SUM(L3923)</f>
        <v>20900</v>
      </c>
      <c r="M3922" s="164">
        <f t="shared" si="1791"/>
        <v>0</v>
      </c>
      <c r="N3922" s="164">
        <f>SUM(N3923)</f>
        <v>0</v>
      </c>
      <c r="O3922" s="164">
        <f>SUM(O3923)</f>
        <v>0</v>
      </c>
      <c r="P3922" s="164">
        <f>SUM(P3923)</f>
        <v>0</v>
      </c>
      <c r="Q3922" s="164">
        <f>SUM(Q3923)</f>
        <v>0</v>
      </c>
      <c r="R3922" s="164">
        <f t="shared" si="1792"/>
        <v>0</v>
      </c>
      <c r="S3922" s="164">
        <f>SUM(S3923)</f>
        <v>0</v>
      </c>
      <c r="T3922" s="164">
        <f>SUM(T3923)</f>
        <v>0</v>
      </c>
      <c r="U3922" s="164">
        <f>SUM(U3923)</f>
        <v>0</v>
      </c>
      <c r="V3922" s="164">
        <f>SUM(V3923)</f>
        <v>0</v>
      </c>
    </row>
    <row r="3923" spans="1:22" ht="16.5" thickTop="1" thickBot="1">
      <c r="A3923" s="160" t="s">
        <v>121</v>
      </c>
      <c r="B3923" s="168" t="s">
        <v>99</v>
      </c>
      <c r="C3923" s="164">
        <f t="shared" si="1788"/>
        <v>83700</v>
      </c>
      <c r="D3923" s="164">
        <f t="shared" si="1789"/>
        <v>21000</v>
      </c>
      <c r="E3923" s="164">
        <f t="shared" si="1789"/>
        <v>20900</v>
      </c>
      <c r="F3923" s="164">
        <f t="shared" si="1789"/>
        <v>20900</v>
      </c>
      <c r="G3923" s="164">
        <f t="shared" si="1787"/>
        <v>20900</v>
      </c>
      <c r="H3923" s="164">
        <f t="shared" si="1790"/>
        <v>83700</v>
      </c>
      <c r="I3923" s="164">
        <f>SUM(I3924:I3925)</f>
        <v>21000</v>
      </c>
      <c r="J3923" s="164">
        <f>SUM(J3924:J3925)</f>
        <v>20900</v>
      </c>
      <c r="K3923" s="164">
        <f>SUM(K3924:K3925)</f>
        <v>20900</v>
      </c>
      <c r="L3923" s="164">
        <f>SUM(L3924:L3925)</f>
        <v>20900</v>
      </c>
      <c r="M3923" s="164">
        <f t="shared" si="1791"/>
        <v>0</v>
      </c>
      <c r="N3923" s="164">
        <f>SUM(N3924:N3925)</f>
        <v>0</v>
      </c>
      <c r="O3923" s="164">
        <f>SUM(O3924:O3925)</f>
        <v>0</v>
      </c>
      <c r="P3923" s="164">
        <f>SUM(P3924:P3925)</f>
        <v>0</v>
      </c>
      <c r="Q3923" s="164">
        <f>SUM(Q3924:Q3925)</f>
        <v>0</v>
      </c>
      <c r="R3923" s="164">
        <f t="shared" si="1792"/>
        <v>0</v>
      </c>
      <c r="S3923" s="164">
        <f>SUM(S3924:S3925)</f>
        <v>0</v>
      </c>
      <c r="T3923" s="164">
        <f>SUM(T3924:T3925)</f>
        <v>0</v>
      </c>
      <c r="U3923" s="164">
        <f>SUM(U3924:U3925)</f>
        <v>0</v>
      </c>
      <c r="V3923" s="164">
        <f>SUM(V3924:V3925)</f>
        <v>0</v>
      </c>
    </row>
    <row r="3924" spans="1:22" ht="16.5" thickTop="1" thickBot="1">
      <c r="A3924" s="160" t="s">
        <v>121</v>
      </c>
      <c r="B3924" s="169" t="s">
        <v>100</v>
      </c>
      <c r="C3924" s="164">
        <f t="shared" si="1788"/>
        <v>52500</v>
      </c>
      <c r="D3924" s="164">
        <f t="shared" si="1789"/>
        <v>13200</v>
      </c>
      <c r="E3924" s="164">
        <f t="shared" si="1789"/>
        <v>13100</v>
      </c>
      <c r="F3924" s="164">
        <f t="shared" si="1789"/>
        <v>13100</v>
      </c>
      <c r="G3924" s="164">
        <f t="shared" si="1787"/>
        <v>13100</v>
      </c>
      <c r="H3924" s="164">
        <f t="shared" si="1790"/>
        <v>52500</v>
      </c>
      <c r="I3924" s="164">
        <v>13200</v>
      </c>
      <c r="J3924" s="164">
        <v>13100</v>
      </c>
      <c r="K3924" s="164">
        <v>13100</v>
      </c>
      <c r="L3924" s="164">
        <v>13100</v>
      </c>
      <c r="M3924" s="164">
        <f t="shared" si="1791"/>
        <v>0</v>
      </c>
      <c r="N3924" s="164">
        <v>0</v>
      </c>
      <c r="O3924" s="164">
        <v>0</v>
      </c>
      <c r="P3924" s="164">
        <v>0</v>
      </c>
      <c r="Q3924" s="164">
        <v>0</v>
      </c>
      <c r="R3924" s="164">
        <f t="shared" si="1792"/>
        <v>0</v>
      </c>
      <c r="S3924" s="164">
        <v>0</v>
      </c>
      <c r="T3924" s="164">
        <v>0</v>
      </c>
      <c r="U3924" s="164">
        <v>0</v>
      </c>
      <c r="V3924" s="164">
        <v>0</v>
      </c>
    </row>
    <row r="3925" spans="1:22" ht="16.5" thickTop="1" thickBot="1">
      <c r="A3925" s="160" t="s">
        <v>121</v>
      </c>
      <c r="B3925" s="169" t="s">
        <v>101</v>
      </c>
      <c r="C3925" s="164">
        <f t="shared" si="1788"/>
        <v>31200</v>
      </c>
      <c r="D3925" s="164">
        <f t="shared" si="1789"/>
        <v>7800</v>
      </c>
      <c r="E3925" s="164">
        <f t="shared" si="1789"/>
        <v>7800</v>
      </c>
      <c r="F3925" s="164">
        <f t="shared" si="1789"/>
        <v>7800</v>
      </c>
      <c r="G3925" s="164">
        <f t="shared" si="1787"/>
        <v>7800</v>
      </c>
      <c r="H3925" s="164">
        <f t="shared" si="1790"/>
        <v>31200</v>
      </c>
      <c r="I3925" s="164">
        <v>7800</v>
      </c>
      <c r="J3925" s="164">
        <v>7800</v>
      </c>
      <c r="K3925" s="164">
        <v>7800</v>
      </c>
      <c r="L3925" s="164">
        <v>7800</v>
      </c>
      <c r="M3925" s="164">
        <f t="shared" si="1791"/>
        <v>0</v>
      </c>
      <c r="N3925" s="164">
        <v>0</v>
      </c>
      <c r="O3925" s="164">
        <v>0</v>
      </c>
      <c r="P3925" s="164">
        <v>0</v>
      </c>
      <c r="Q3925" s="164">
        <v>0</v>
      </c>
      <c r="R3925" s="164">
        <f t="shared" si="1792"/>
        <v>0</v>
      </c>
      <c r="S3925" s="164">
        <v>0</v>
      </c>
      <c r="T3925" s="164">
        <v>0</v>
      </c>
      <c r="U3925" s="164">
        <v>0</v>
      </c>
      <c r="V3925" s="164">
        <v>0</v>
      </c>
    </row>
    <row r="3926" spans="1:22" ht="16.5" thickTop="1" thickBot="1">
      <c r="A3926" s="160" t="s">
        <v>1358</v>
      </c>
      <c r="B3926" s="167" t="s">
        <v>1359</v>
      </c>
      <c r="C3926" s="164">
        <f t="shared" si="1788"/>
        <v>110760</v>
      </c>
      <c r="D3926" s="164">
        <f t="shared" si="1789"/>
        <v>27800</v>
      </c>
      <c r="E3926" s="164">
        <f t="shared" si="1789"/>
        <v>27600</v>
      </c>
      <c r="F3926" s="164">
        <f t="shared" si="1789"/>
        <v>27700</v>
      </c>
      <c r="G3926" s="164">
        <f t="shared" si="1787"/>
        <v>27660</v>
      </c>
      <c r="H3926" s="164">
        <f t="shared" si="1790"/>
        <v>110760</v>
      </c>
      <c r="I3926" s="164">
        <f>SUM(I3927)</f>
        <v>27800</v>
      </c>
      <c r="J3926" s="164">
        <f>SUM(J3927)</f>
        <v>27600</v>
      </c>
      <c r="K3926" s="164">
        <f>SUM(K3927)</f>
        <v>27700</v>
      </c>
      <c r="L3926" s="164">
        <f>SUM(L3927)</f>
        <v>27660</v>
      </c>
      <c r="M3926" s="164">
        <f t="shared" si="1791"/>
        <v>0</v>
      </c>
      <c r="N3926" s="164">
        <f>SUM(N3927)</f>
        <v>0</v>
      </c>
      <c r="O3926" s="164">
        <f>SUM(O3927)</f>
        <v>0</v>
      </c>
      <c r="P3926" s="164">
        <f>SUM(P3927)</f>
        <v>0</v>
      </c>
      <c r="Q3926" s="164">
        <f>SUM(Q3927)</f>
        <v>0</v>
      </c>
      <c r="R3926" s="164">
        <f t="shared" si="1792"/>
        <v>0</v>
      </c>
      <c r="S3926" s="164">
        <f>SUM(S3927)</f>
        <v>0</v>
      </c>
      <c r="T3926" s="164">
        <f>SUM(T3927)</f>
        <v>0</v>
      </c>
      <c r="U3926" s="164">
        <f>SUM(U3927)</f>
        <v>0</v>
      </c>
      <c r="V3926" s="164">
        <f>SUM(V3927)</f>
        <v>0</v>
      </c>
    </row>
    <row r="3927" spans="1:22" ht="16.5" thickTop="1" thickBot="1">
      <c r="A3927" s="160" t="s">
        <v>121</v>
      </c>
      <c r="B3927" s="168" t="s">
        <v>99</v>
      </c>
      <c r="C3927" s="164">
        <f t="shared" si="1788"/>
        <v>110760</v>
      </c>
      <c r="D3927" s="164">
        <f t="shared" si="1789"/>
        <v>27800</v>
      </c>
      <c r="E3927" s="164">
        <f t="shared" si="1789"/>
        <v>27600</v>
      </c>
      <c r="F3927" s="164">
        <f t="shared" si="1789"/>
        <v>27700</v>
      </c>
      <c r="G3927" s="164">
        <f t="shared" si="1787"/>
        <v>27660</v>
      </c>
      <c r="H3927" s="164">
        <f t="shared" si="1790"/>
        <v>110760</v>
      </c>
      <c r="I3927" s="164">
        <f>SUM(I3928:I3929)</f>
        <v>27800</v>
      </c>
      <c r="J3927" s="164">
        <f>SUM(J3928:J3929)</f>
        <v>27600</v>
      </c>
      <c r="K3927" s="164">
        <f>SUM(K3928:K3929)</f>
        <v>27700</v>
      </c>
      <c r="L3927" s="164">
        <f>SUM(L3928:L3929)</f>
        <v>27660</v>
      </c>
      <c r="M3927" s="164">
        <f t="shared" si="1791"/>
        <v>0</v>
      </c>
      <c r="N3927" s="164">
        <f>SUM(N3928:N3929)</f>
        <v>0</v>
      </c>
      <c r="O3927" s="164">
        <f>SUM(O3928:O3929)</f>
        <v>0</v>
      </c>
      <c r="P3927" s="164">
        <f>SUM(P3928:P3929)</f>
        <v>0</v>
      </c>
      <c r="Q3927" s="164">
        <f>SUM(Q3928:Q3929)</f>
        <v>0</v>
      </c>
      <c r="R3927" s="164">
        <f t="shared" si="1792"/>
        <v>0</v>
      </c>
      <c r="S3927" s="164">
        <f>SUM(S3928:S3929)</f>
        <v>0</v>
      </c>
      <c r="T3927" s="164">
        <f>SUM(T3928:T3929)</f>
        <v>0</v>
      </c>
      <c r="U3927" s="164">
        <f>SUM(U3928:U3929)</f>
        <v>0</v>
      </c>
      <c r="V3927" s="164">
        <f>SUM(V3928:V3929)</f>
        <v>0</v>
      </c>
    </row>
    <row r="3928" spans="1:22" ht="16.5" thickTop="1" thickBot="1">
      <c r="A3928" s="160" t="s">
        <v>121</v>
      </c>
      <c r="B3928" s="169" t="s">
        <v>100</v>
      </c>
      <c r="C3928" s="164">
        <f t="shared" si="1788"/>
        <v>88660</v>
      </c>
      <c r="D3928" s="164">
        <f t="shared" si="1789"/>
        <v>22200</v>
      </c>
      <c r="E3928" s="164">
        <f t="shared" si="1789"/>
        <v>22100</v>
      </c>
      <c r="F3928" s="164">
        <f t="shared" si="1789"/>
        <v>22200</v>
      </c>
      <c r="G3928" s="164">
        <f t="shared" si="1787"/>
        <v>22160</v>
      </c>
      <c r="H3928" s="164">
        <f t="shared" si="1790"/>
        <v>88660</v>
      </c>
      <c r="I3928" s="164">
        <v>22200</v>
      </c>
      <c r="J3928" s="164">
        <v>22100</v>
      </c>
      <c r="K3928" s="164">
        <v>22200</v>
      </c>
      <c r="L3928" s="164">
        <v>22160</v>
      </c>
      <c r="M3928" s="164">
        <f t="shared" si="1791"/>
        <v>0</v>
      </c>
      <c r="N3928" s="164">
        <v>0</v>
      </c>
      <c r="O3928" s="164">
        <v>0</v>
      </c>
      <c r="P3928" s="164">
        <v>0</v>
      </c>
      <c r="Q3928" s="164">
        <v>0</v>
      </c>
      <c r="R3928" s="164">
        <f t="shared" si="1792"/>
        <v>0</v>
      </c>
      <c r="S3928" s="164">
        <v>0</v>
      </c>
      <c r="T3928" s="164">
        <v>0</v>
      </c>
      <c r="U3928" s="164">
        <v>0</v>
      </c>
      <c r="V3928" s="164">
        <v>0</v>
      </c>
    </row>
    <row r="3929" spans="1:22" ht="16.5" thickTop="1" thickBot="1">
      <c r="A3929" s="160" t="s">
        <v>121</v>
      </c>
      <c r="B3929" s="169" t="s">
        <v>101</v>
      </c>
      <c r="C3929" s="164">
        <f t="shared" si="1788"/>
        <v>22100</v>
      </c>
      <c r="D3929" s="164">
        <f t="shared" si="1789"/>
        <v>5600</v>
      </c>
      <c r="E3929" s="164">
        <f t="shared" si="1789"/>
        <v>5500</v>
      </c>
      <c r="F3929" s="164">
        <f t="shared" si="1789"/>
        <v>5500</v>
      </c>
      <c r="G3929" s="164">
        <f t="shared" si="1787"/>
        <v>5500</v>
      </c>
      <c r="H3929" s="164">
        <f t="shared" si="1790"/>
        <v>22100</v>
      </c>
      <c r="I3929" s="164">
        <v>5600</v>
      </c>
      <c r="J3929" s="164">
        <v>5500</v>
      </c>
      <c r="K3929" s="164">
        <v>5500</v>
      </c>
      <c r="L3929" s="164">
        <v>5500</v>
      </c>
      <c r="M3929" s="164">
        <f t="shared" si="1791"/>
        <v>0</v>
      </c>
      <c r="N3929" s="164">
        <v>0</v>
      </c>
      <c r="O3929" s="164">
        <v>0</v>
      </c>
      <c r="P3929" s="164">
        <v>0</v>
      </c>
      <c r="Q3929" s="164">
        <v>0</v>
      </c>
      <c r="R3929" s="164">
        <f t="shared" si="1792"/>
        <v>0</v>
      </c>
      <c r="S3929" s="164">
        <v>0</v>
      </c>
      <c r="T3929" s="164">
        <v>0</v>
      </c>
      <c r="U3929" s="164">
        <v>0</v>
      </c>
      <c r="V3929" s="164">
        <v>0</v>
      </c>
    </row>
    <row r="3930" spans="1:22" ht="16.5" thickTop="1" thickBot="1">
      <c r="A3930" s="160" t="s">
        <v>1360</v>
      </c>
      <c r="B3930" s="167" t="s">
        <v>1361</v>
      </c>
      <c r="C3930" s="164">
        <f t="shared" si="1788"/>
        <v>99200</v>
      </c>
      <c r="D3930" s="164">
        <f t="shared" si="1789"/>
        <v>24900</v>
      </c>
      <c r="E3930" s="164">
        <f t="shared" si="1789"/>
        <v>24700</v>
      </c>
      <c r="F3930" s="164">
        <f t="shared" si="1789"/>
        <v>24800</v>
      </c>
      <c r="G3930" s="164">
        <f t="shared" si="1787"/>
        <v>24800</v>
      </c>
      <c r="H3930" s="164">
        <f t="shared" si="1790"/>
        <v>99200</v>
      </c>
      <c r="I3930" s="164">
        <f>SUM(I3931)</f>
        <v>24900</v>
      </c>
      <c r="J3930" s="164">
        <f>SUM(J3931)</f>
        <v>24700</v>
      </c>
      <c r="K3930" s="164">
        <f>SUM(K3931)</f>
        <v>24800</v>
      </c>
      <c r="L3930" s="164">
        <f>SUM(L3931)</f>
        <v>24800</v>
      </c>
      <c r="M3930" s="164">
        <f t="shared" si="1791"/>
        <v>0</v>
      </c>
      <c r="N3930" s="164">
        <f>SUM(N3931)</f>
        <v>0</v>
      </c>
      <c r="O3930" s="164">
        <f>SUM(O3931)</f>
        <v>0</v>
      </c>
      <c r="P3930" s="164">
        <f>SUM(P3931)</f>
        <v>0</v>
      </c>
      <c r="Q3930" s="164">
        <f>SUM(Q3931)</f>
        <v>0</v>
      </c>
      <c r="R3930" s="164">
        <f t="shared" si="1792"/>
        <v>0</v>
      </c>
      <c r="S3930" s="164">
        <f>SUM(S3931)</f>
        <v>0</v>
      </c>
      <c r="T3930" s="164">
        <f>SUM(T3931)</f>
        <v>0</v>
      </c>
      <c r="U3930" s="164">
        <f>SUM(U3931)</f>
        <v>0</v>
      </c>
      <c r="V3930" s="164">
        <f>SUM(V3931)</f>
        <v>0</v>
      </c>
    </row>
    <row r="3931" spans="1:22" ht="16.5" thickTop="1" thickBot="1">
      <c r="A3931" s="160" t="s">
        <v>121</v>
      </c>
      <c r="B3931" s="168" t="s">
        <v>99</v>
      </c>
      <c r="C3931" s="164">
        <f t="shared" si="1788"/>
        <v>99200</v>
      </c>
      <c r="D3931" s="164">
        <f t="shared" si="1789"/>
        <v>24900</v>
      </c>
      <c r="E3931" s="164">
        <f t="shared" si="1789"/>
        <v>24700</v>
      </c>
      <c r="F3931" s="164">
        <f t="shared" si="1789"/>
        <v>24800</v>
      </c>
      <c r="G3931" s="164">
        <f t="shared" si="1787"/>
        <v>24800</v>
      </c>
      <c r="H3931" s="164">
        <f t="shared" si="1790"/>
        <v>99200</v>
      </c>
      <c r="I3931" s="164">
        <f>SUM(I3932:I3933)</f>
        <v>24900</v>
      </c>
      <c r="J3931" s="164">
        <f>SUM(J3932:J3933)</f>
        <v>24700</v>
      </c>
      <c r="K3931" s="164">
        <f>SUM(K3932:K3933)</f>
        <v>24800</v>
      </c>
      <c r="L3931" s="164">
        <f>SUM(L3932:L3933)</f>
        <v>24800</v>
      </c>
      <c r="M3931" s="164">
        <f t="shared" si="1791"/>
        <v>0</v>
      </c>
      <c r="N3931" s="164">
        <f>SUM(N3932:N3933)</f>
        <v>0</v>
      </c>
      <c r="O3931" s="164">
        <f>SUM(O3932:O3933)</f>
        <v>0</v>
      </c>
      <c r="P3931" s="164">
        <f>SUM(P3932:P3933)</f>
        <v>0</v>
      </c>
      <c r="Q3931" s="164">
        <f>SUM(Q3932:Q3933)</f>
        <v>0</v>
      </c>
      <c r="R3931" s="164">
        <f t="shared" si="1792"/>
        <v>0</v>
      </c>
      <c r="S3931" s="164">
        <f>SUM(S3932:S3933)</f>
        <v>0</v>
      </c>
      <c r="T3931" s="164">
        <f>SUM(T3932:T3933)</f>
        <v>0</v>
      </c>
      <c r="U3931" s="164">
        <f>SUM(U3932:U3933)</f>
        <v>0</v>
      </c>
      <c r="V3931" s="164">
        <f>SUM(V3932:V3933)</f>
        <v>0</v>
      </c>
    </row>
    <row r="3932" spans="1:22" ht="16.5" thickTop="1" thickBot="1">
      <c r="A3932" s="160" t="s">
        <v>121</v>
      </c>
      <c r="B3932" s="169" t="s">
        <v>100</v>
      </c>
      <c r="C3932" s="164">
        <f t="shared" si="1788"/>
        <v>65400</v>
      </c>
      <c r="D3932" s="164">
        <f t="shared" si="1789"/>
        <v>16400</v>
      </c>
      <c r="E3932" s="164">
        <f t="shared" si="1789"/>
        <v>16300</v>
      </c>
      <c r="F3932" s="164">
        <f t="shared" si="1789"/>
        <v>16400</v>
      </c>
      <c r="G3932" s="164">
        <f t="shared" si="1787"/>
        <v>16300</v>
      </c>
      <c r="H3932" s="164">
        <f t="shared" si="1790"/>
        <v>65400</v>
      </c>
      <c r="I3932" s="164">
        <v>16400</v>
      </c>
      <c r="J3932" s="164">
        <v>16300</v>
      </c>
      <c r="K3932" s="164">
        <v>16400</v>
      </c>
      <c r="L3932" s="164">
        <v>16300</v>
      </c>
      <c r="M3932" s="164">
        <f t="shared" si="1791"/>
        <v>0</v>
      </c>
      <c r="N3932" s="164">
        <v>0</v>
      </c>
      <c r="O3932" s="164">
        <v>0</v>
      </c>
      <c r="P3932" s="164">
        <v>0</v>
      </c>
      <c r="Q3932" s="164">
        <v>0</v>
      </c>
      <c r="R3932" s="164">
        <f t="shared" si="1792"/>
        <v>0</v>
      </c>
      <c r="S3932" s="164">
        <v>0</v>
      </c>
      <c r="T3932" s="164">
        <v>0</v>
      </c>
      <c r="U3932" s="164">
        <v>0</v>
      </c>
      <c r="V3932" s="164">
        <v>0</v>
      </c>
    </row>
    <row r="3933" spans="1:22" ht="16.5" thickTop="1" thickBot="1">
      <c r="A3933" s="160" t="s">
        <v>121</v>
      </c>
      <c r="B3933" s="169" t="s">
        <v>101</v>
      </c>
      <c r="C3933" s="164">
        <f t="shared" si="1788"/>
        <v>33800</v>
      </c>
      <c r="D3933" s="164">
        <f t="shared" si="1789"/>
        <v>8500</v>
      </c>
      <c r="E3933" s="164">
        <f t="shared" si="1789"/>
        <v>8400</v>
      </c>
      <c r="F3933" s="164">
        <f t="shared" si="1789"/>
        <v>8400</v>
      </c>
      <c r="G3933" s="164">
        <f t="shared" si="1787"/>
        <v>8500</v>
      </c>
      <c r="H3933" s="164">
        <f t="shared" si="1790"/>
        <v>33800</v>
      </c>
      <c r="I3933" s="164">
        <v>8500</v>
      </c>
      <c r="J3933" s="164">
        <v>8400</v>
      </c>
      <c r="K3933" s="164">
        <v>8400</v>
      </c>
      <c r="L3933" s="164">
        <v>8500</v>
      </c>
      <c r="M3933" s="164">
        <f t="shared" si="1791"/>
        <v>0</v>
      </c>
      <c r="N3933" s="164">
        <v>0</v>
      </c>
      <c r="O3933" s="164">
        <v>0</v>
      </c>
      <c r="P3933" s="164">
        <v>0</v>
      </c>
      <c r="Q3933" s="164">
        <v>0</v>
      </c>
      <c r="R3933" s="164">
        <f t="shared" si="1792"/>
        <v>0</v>
      </c>
      <c r="S3933" s="164">
        <v>0</v>
      </c>
      <c r="T3933" s="164">
        <v>0</v>
      </c>
      <c r="U3933" s="164">
        <v>0</v>
      </c>
      <c r="V3933" s="164">
        <v>0</v>
      </c>
    </row>
    <row r="3934" spans="1:22" ht="16.5" thickTop="1" thickBot="1">
      <c r="A3934" s="160" t="s">
        <v>1362</v>
      </c>
      <c r="B3934" s="167" t="s">
        <v>1363</v>
      </c>
      <c r="C3934" s="164">
        <f t="shared" si="1788"/>
        <v>122100</v>
      </c>
      <c r="D3934" s="164">
        <f t="shared" si="1789"/>
        <v>30700</v>
      </c>
      <c r="E3934" s="164">
        <f t="shared" si="1789"/>
        <v>30400</v>
      </c>
      <c r="F3934" s="164">
        <f t="shared" si="1789"/>
        <v>30600</v>
      </c>
      <c r="G3934" s="164">
        <f t="shared" si="1787"/>
        <v>30400</v>
      </c>
      <c r="H3934" s="164">
        <f t="shared" si="1790"/>
        <v>122100</v>
      </c>
      <c r="I3934" s="164">
        <f>SUM(I3935)</f>
        <v>30700</v>
      </c>
      <c r="J3934" s="164">
        <f>SUM(J3935)</f>
        <v>30400</v>
      </c>
      <c r="K3934" s="164">
        <f>SUM(K3935)</f>
        <v>30600</v>
      </c>
      <c r="L3934" s="164">
        <f>SUM(L3935)</f>
        <v>30400</v>
      </c>
      <c r="M3934" s="164">
        <f t="shared" si="1791"/>
        <v>0</v>
      </c>
      <c r="N3934" s="164">
        <f>SUM(N3935)</f>
        <v>0</v>
      </c>
      <c r="O3934" s="164">
        <f>SUM(O3935)</f>
        <v>0</v>
      </c>
      <c r="P3934" s="164">
        <f>SUM(P3935)</f>
        <v>0</v>
      </c>
      <c r="Q3934" s="164">
        <f>SUM(Q3935)</f>
        <v>0</v>
      </c>
      <c r="R3934" s="164">
        <f t="shared" si="1792"/>
        <v>0</v>
      </c>
      <c r="S3934" s="164">
        <f>SUM(S3935)</f>
        <v>0</v>
      </c>
      <c r="T3934" s="164">
        <f>SUM(T3935)</f>
        <v>0</v>
      </c>
      <c r="U3934" s="164">
        <f>SUM(U3935)</f>
        <v>0</v>
      </c>
      <c r="V3934" s="164">
        <f>SUM(V3935)</f>
        <v>0</v>
      </c>
    </row>
    <row r="3935" spans="1:22" ht="16.5" thickTop="1" thickBot="1">
      <c r="A3935" s="160" t="s">
        <v>121</v>
      </c>
      <c r="B3935" s="168" t="s">
        <v>99</v>
      </c>
      <c r="C3935" s="164">
        <f t="shared" si="1788"/>
        <v>122100</v>
      </c>
      <c r="D3935" s="164">
        <f t="shared" si="1789"/>
        <v>30700</v>
      </c>
      <c r="E3935" s="164">
        <f t="shared" si="1789"/>
        <v>30400</v>
      </c>
      <c r="F3935" s="164">
        <f t="shared" si="1789"/>
        <v>30600</v>
      </c>
      <c r="G3935" s="164">
        <f t="shared" si="1787"/>
        <v>30400</v>
      </c>
      <c r="H3935" s="164">
        <f t="shared" si="1790"/>
        <v>122100</v>
      </c>
      <c r="I3935" s="164">
        <f>SUM(I3936:I3938)</f>
        <v>30700</v>
      </c>
      <c r="J3935" s="164">
        <f>SUM(J3936:J3938)</f>
        <v>30400</v>
      </c>
      <c r="K3935" s="164">
        <f>SUM(K3936:K3938)</f>
        <v>30600</v>
      </c>
      <c r="L3935" s="164">
        <f>SUM(L3936:L3938)</f>
        <v>30400</v>
      </c>
      <c r="M3935" s="164">
        <f t="shared" si="1791"/>
        <v>0</v>
      </c>
      <c r="N3935" s="164">
        <f>SUM(N3936:N3938)</f>
        <v>0</v>
      </c>
      <c r="O3935" s="164">
        <f>SUM(O3936:O3938)</f>
        <v>0</v>
      </c>
      <c r="P3935" s="164">
        <f>SUM(P3936:P3938)</f>
        <v>0</v>
      </c>
      <c r="Q3935" s="164">
        <f>SUM(Q3936:Q3938)</f>
        <v>0</v>
      </c>
      <c r="R3935" s="164">
        <f t="shared" si="1792"/>
        <v>0</v>
      </c>
      <c r="S3935" s="164">
        <f>SUM(S3936:S3938)</f>
        <v>0</v>
      </c>
      <c r="T3935" s="164">
        <f>SUM(T3936:T3938)</f>
        <v>0</v>
      </c>
      <c r="U3935" s="164">
        <f>SUM(U3936:U3938)</f>
        <v>0</v>
      </c>
      <c r="V3935" s="164">
        <f>SUM(V3936:V3938)</f>
        <v>0</v>
      </c>
    </row>
    <row r="3936" spans="1:22" ht="16.5" thickTop="1" thickBot="1">
      <c r="A3936" s="160" t="s">
        <v>121</v>
      </c>
      <c r="B3936" s="169" t="s">
        <v>100</v>
      </c>
      <c r="C3936" s="164">
        <f t="shared" si="1788"/>
        <v>88600</v>
      </c>
      <c r="D3936" s="164">
        <f t="shared" si="1789"/>
        <v>22200</v>
      </c>
      <c r="E3936" s="164">
        <f t="shared" si="1789"/>
        <v>22100</v>
      </c>
      <c r="F3936" s="164">
        <f t="shared" si="1789"/>
        <v>22200</v>
      </c>
      <c r="G3936" s="164">
        <f t="shared" si="1787"/>
        <v>22100</v>
      </c>
      <c r="H3936" s="164">
        <f t="shared" si="1790"/>
        <v>88600</v>
      </c>
      <c r="I3936" s="164">
        <v>22200</v>
      </c>
      <c r="J3936" s="164">
        <v>22100</v>
      </c>
      <c r="K3936" s="164">
        <v>22200</v>
      </c>
      <c r="L3936" s="164">
        <v>22100</v>
      </c>
      <c r="M3936" s="164">
        <f t="shared" si="1791"/>
        <v>0</v>
      </c>
      <c r="N3936" s="164">
        <v>0</v>
      </c>
      <c r="O3936" s="164">
        <v>0</v>
      </c>
      <c r="P3936" s="164">
        <v>0</v>
      </c>
      <c r="Q3936" s="164">
        <v>0</v>
      </c>
      <c r="R3936" s="164">
        <f t="shared" si="1792"/>
        <v>0</v>
      </c>
      <c r="S3936" s="164">
        <v>0</v>
      </c>
      <c r="T3936" s="164">
        <v>0</v>
      </c>
      <c r="U3936" s="164">
        <v>0</v>
      </c>
      <c r="V3936" s="164">
        <v>0</v>
      </c>
    </row>
    <row r="3937" spans="1:22" ht="16.5" thickTop="1" thickBot="1">
      <c r="A3937" s="160" t="s">
        <v>121</v>
      </c>
      <c r="B3937" s="169" t="s">
        <v>101</v>
      </c>
      <c r="C3937" s="164">
        <f t="shared" si="1788"/>
        <v>33300</v>
      </c>
      <c r="D3937" s="164">
        <f t="shared" si="1789"/>
        <v>8400</v>
      </c>
      <c r="E3937" s="164">
        <f t="shared" si="1789"/>
        <v>8300</v>
      </c>
      <c r="F3937" s="164">
        <f t="shared" si="1789"/>
        <v>8300</v>
      </c>
      <c r="G3937" s="164">
        <f t="shared" si="1787"/>
        <v>8300</v>
      </c>
      <c r="H3937" s="164">
        <f t="shared" si="1790"/>
        <v>33300</v>
      </c>
      <c r="I3937" s="164">
        <v>8400</v>
      </c>
      <c r="J3937" s="164">
        <v>8300</v>
      </c>
      <c r="K3937" s="164">
        <v>8300</v>
      </c>
      <c r="L3937" s="164">
        <v>8300</v>
      </c>
      <c r="M3937" s="164">
        <f t="shared" si="1791"/>
        <v>0</v>
      </c>
      <c r="N3937" s="164">
        <v>0</v>
      </c>
      <c r="O3937" s="164">
        <v>0</v>
      </c>
      <c r="P3937" s="164">
        <v>0</v>
      </c>
      <c r="Q3937" s="164">
        <v>0</v>
      </c>
      <c r="R3937" s="164">
        <f t="shared" si="1792"/>
        <v>0</v>
      </c>
      <c r="S3937" s="164">
        <v>0</v>
      </c>
      <c r="T3937" s="164">
        <v>0</v>
      </c>
      <c r="U3937" s="164">
        <v>0</v>
      </c>
      <c r="V3937" s="164">
        <v>0</v>
      </c>
    </row>
    <row r="3938" spans="1:22" ht="16.5" thickTop="1" thickBot="1">
      <c r="A3938" s="160" t="s">
        <v>121</v>
      </c>
      <c r="B3938" s="169" t="s">
        <v>105</v>
      </c>
      <c r="C3938" s="164">
        <f t="shared" si="1788"/>
        <v>200</v>
      </c>
      <c r="D3938" s="164">
        <f t="shared" si="1789"/>
        <v>100</v>
      </c>
      <c r="E3938" s="164">
        <f t="shared" si="1789"/>
        <v>0</v>
      </c>
      <c r="F3938" s="164">
        <f t="shared" si="1789"/>
        <v>100</v>
      </c>
      <c r="G3938" s="164">
        <f t="shared" si="1787"/>
        <v>0</v>
      </c>
      <c r="H3938" s="164">
        <f t="shared" si="1790"/>
        <v>200</v>
      </c>
      <c r="I3938" s="164">
        <f>SUM(I3939)</f>
        <v>100</v>
      </c>
      <c r="J3938" s="164">
        <f>SUM(J3939)</f>
        <v>0</v>
      </c>
      <c r="K3938" s="164">
        <f>SUM(K3939)</f>
        <v>100</v>
      </c>
      <c r="L3938" s="164">
        <f>SUM(L3939)</f>
        <v>0</v>
      </c>
      <c r="M3938" s="164">
        <f t="shared" si="1791"/>
        <v>0</v>
      </c>
      <c r="N3938" s="164">
        <f>SUM(N3939)</f>
        <v>0</v>
      </c>
      <c r="O3938" s="164">
        <f>SUM(O3939)</f>
        <v>0</v>
      </c>
      <c r="P3938" s="164">
        <f>SUM(P3939)</f>
        <v>0</v>
      </c>
      <c r="Q3938" s="164">
        <f>SUM(Q3939)</f>
        <v>0</v>
      </c>
      <c r="R3938" s="164">
        <f t="shared" si="1792"/>
        <v>0</v>
      </c>
      <c r="S3938" s="164">
        <f>SUM(S3939)</f>
        <v>0</v>
      </c>
      <c r="T3938" s="164">
        <f>SUM(T3939)</f>
        <v>0</v>
      </c>
      <c r="U3938" s="164">
        <f>SUM(U3939)</f>
        <v>0</v>
      </c>
      <c r="V3938" s="164">
        <f>SUM(V3939)</f>
        <v>0</v>
      </c>
    </row>
    <row r="3939" spans="1:22" ht="31.5" thickTop="1" thickBot="1">
      <c r="A3939" s="160" t="s">
        <v>121</v>
      </c>
      <c r="B3939" s="170" t="s">
        <v>153</v>
      </c>
      <c r="C3939" s="164">
        <f t="shared" si="1788"/>
        <v>200</v>
      </c>
      <c r="D3939" s="164">
        <f t="shared" si="1789"/>
        <v>100</v>
      </c>
      <c r="E3939" s="164">
        <f t="shared" si="1789"/>
        <v>0</v>
      </c>
      <c r="F3939" s="164">
        <f t="shared" si="1789"/>
        <v>100</v>
      </c>
      <c r="G3939" s="164">
        <f t="shared" si="1787"/>
        <v>0</v>
      </c>
      <c r="H3939" s="164">
        <f t="shared" si="1790"/>
        <v>200</v>
      </c>
      <c r="I3939" s="164">
        <v>100</v>
      </c>
      <c r="J3939" s="164">
        <v>0</v>
      </c>
      <c r="K3939" s="164">
        <v>100</v>
      </c>
      <c r="L3939" s="164">
        <v>0</v>
      </c>
      <c r="M3939" s="164">
        <f t="shared" si="1791"/>
        <v>0</v>
      </c>
      <c r="N3939" s="164">
        <v>0</v>
      </c>
      <c r="O3939" s="164">
        <v>0</v>
      </c>
      <c r="P3939" s="164">
        <v>0</v>
      </c>
      <c r="Q3939" s="164">
        <v>0</v>
      </c>
      <c r="R3939" s="164">
        <f t="shared" si="1792"/>
        <v>0</v>
      </c>
      <c r="S3939" s="164">
        <v>0</v>
      </c>
      <c r="T3939" s="164">
        <v>0</v>
      </c>
      <c r="U3939" s="164">
        <v>0</v>
      </c>
      <c r="V3939" s="164">
        <v>0</v>
      </c>
    </row>
    <row r="3940" spans="1:22" ht="16.5" thickTop="1" thickBot="1">
      <c r="A3940" s="160" t="s">
        <v>1364</v>
      </c>
      <c r="B3940" s="167" t="s">
        <v>1365</v>
      </c>
      <c r="C3940" s="164">
        <f t="shared" si="1788"/>
        <v>87250</v>
      </c>
      <c r="D3940" s="164">
        <f t="shared" si="1789"/>
        <v>22000</v>
      </c>
      <c r="E3940" s="164">
        <f t="shared" si="1789"/>
        <v>21800</v>
      </c>
      <c r="F3940" s="164">
        <f t="shared" si="1789"/>
        <v>21800</v>
      </c>
      <c r="G3940" s="164">
        <f t="shared" si="1787"/>
        <v>21650</v>
      </c>
      <c r="H3940" s="164">
        <f t="shared" si="1790"/>
        <v>87250</v>
      </c>
      <c r="I3940" s="164">
        <f>SUM(I3941)</f>
        <v>22000</v>
      </c>
      <c r="J3940" s="164">
        <f>SUM(J3941)</f>
        <v>21800</v>
      </c>
      <c r="K3940" s="164">
        <f>SUM(K3941)</f>
        <v>21800</v>
      </c>
      <c r="L3940" s="164">
        <f>SUM(L3941)</f>
        <v>21650</v>
      </c>
      <c r="M3940" s="164">
        <f t="shared" si="1791"/>
        <v>0</v>
      </c>
      <c r="N3940" s="164">
        <f>SUM(N3941)</f>
        <v>0</v>
      </c>
      <c r="O3940" s="164">
        <f>SUM(O3941)</f>
        <v>0</v>
      </c>
      <c r="P3940" s="164">
        <f>SUM(P3941)</f>
        <v>0</v>
      </c>
      <c r="Q3940" s="164">
        <f>SUM(Q3941)</f>
        <v>0</v>
      </c>
      <c r="R3940" s="164">
        <f t="shared" si="1792"/>
        <v>0</v>
      </c>
      <c r="S3940" s="164">
        <f>SUM(S3941)</f>
        <v>0</v>
      </c>
      <c r="T3940" s="164">
        <f>SUM(T3941)</f>
        <v>0</v>
      </c>
      <c r="U3940" s="164">
        <f>SUM(U3941)</f>
        <v>0</v>
      </c>
      <c r="V3940" s="164">
        <f>SUM(V3941)</f>
        <v>0</v>
      </c>
    </row>
    <row r="3941" spans="1:22" ht="16.5" thickTop="1" thickBot="1">
      <c r="A3941" s="160" t="s">
        <v>121</v>
      </c>
      <c r="B3941" s="168" t="s">
        <v>99</v>
      </c>
      <c r="C3941" s="164">
        <f t="shared" si="1788"/>
        <v>87250</v>
      </c>
      <c r="D3941" s="164">
        <f t="shared" si="1789"/>
        <v>22000</v>
      </c>
      <c r="E3941" s="164">
        <f t="shared" si="1789"/>
        <v>21800</v>
      </c>
      <c r="F3941" s="164">
        <f t="shared" si="1789"/>
        <v>21800</v>
      </c>
      <c r="G3941" s="164">
        <f t="shared" si="1787"/>
        <v>21650</v>
      </c>
      <c r="H3941" s="164">
        <f t="shared" si="1790"/>
        <v>87250</v>
      </c>
      <c r="I3941" s="164">
        <f>SUM(I3942:I3944)</f>
        <v>22000</v>
      </c>
      <c r="J3941" s="164">
        <f>SUM(J3942:J3944)</f>
        <v>21800</v>
      </c>
      <c r="K3941" s="164">
        <f>SUM(K3942:K3944)</f>
        <v>21800</v>
      </c>
      <c r="L3941" s="164">
        <f>SUM(L3942:L3944)</f>
        <v>21650</v>
      </c>
      <c r="M3941" s="164">
        <f t="shared" si="1791"/>
        <v>0</v>
      </c>
      <c r="N3941" s="164">
        <f>SUM(N3942:N3944)</f>
        <v>0</v>
      </c>
      <c r="O3941" s="164">
        <f>SUM(O3942:O3944)</f>
        <v>0</v>
      </c>
      <c r="P3941" s="164">
        <f>SUM(P3942:P3944)</f>
        <v>0</v>
      </c>
      <c r="Q3941" s="164">
        <f>SUM(Q3942:Q3944)</f>
        <v>0</v>
      </c>
      <c r="R3941" s="164">
        <f t="shared" si="1792"/>
        <v>0</v>
      </c>
      <c r="S3941" s="164">
        <f>SUM(S3942:S3944)</f>
        <v>0</v>
      </c>
      <c r="T3941" s="164">
        <f>SUM(T3942:T3944)</f>
        <v>0</v>
      </c>
      <c r="U3941" s="164">
        <f>SUM(U3942:U3944)</f>
        <v>0</v>
      </c>
      <c r="V3941" s="164">
        <f>SUM(V3942:V3944)</f>
        <v>0</v>
      </c>
    </row>
    <row r="3942" spans="1:22" ht="16.5" thickTop="1" thickBot="1">
      <c r="A3942" s="160" t="s">
        <v>121</v>
      </c>
      <c r="B3942" s="169" t="s">
        <v>100</v>
      </c>
      <c r="C3942" s="164">
        <f t="shared" si="1788"/>
        <v>65650</v>
      </c>
      <c r="D3942" s="164">
        <f t="shared" si="1789"/>
        <v>16500</v>
      </c>
      <c r="E3942" s="164">
        <f t="shared" si="1789"/>
        <v>16400</v>
      </c>
      <c r="F3942" s="164">
        <f t="shared" si="1789"/>
        <v>16400</v>
      </c>
      <c r="G3942" s="164">
        <f t="shared" si="1787"/>
        <v>16350</v>
      </c>
      <c r="H3942" s="164">
        <f t="shared" si="1790"/>
        <v>65650</v>
      </c>
      <c r="I3942" s="164">
        <v>16500</v>
      </c>
      <c r="J3942" s="164">
        <v>16400</v>
      </c>
      <c r="K3942" s="164">
        <v>16400</v>
      </c>
      <c r="L3942" s="164">
        <v>16350</v>
      </c>
      <c r="M3942" s="164">
        <f t="shared" si="1791"/>
        <v>0</v>
      </c>
      <c r="N3942" s="164">
        <v>0</v>
      </c>
      <c r="O3942" s="164">
        <v>0</v>
      </c>
      <c r="P3942" s="164">
        <v>0</v>
      </c>
      <c r="Q3942" s="164">
        <v>0</v>
      </c>
      <c r="R3942" s="164">
        <f t="shared" si="1792"/>
        <v>0</v>
      </c>
      <c r="S3942" s="164">
        <v>0</v>
      </c>
      <c r="T3942" s="164">
        <v>0</v>
      </c>
      <c r="U3942" s="164">
        <v>0</v>
      </c>
      <c r="V3942" s="164">
        <v>0</v>
      </c>
    </row>
    <row r="3943" spans="1:22" ht="16.5" thickTop="1" thickBot="1">
      <c r="A3943" s="160" t="s">
        <v>121</v>
      </c>
      <c r="B3943" s="169" t="s">
        <v>101</v>
      </c>
      <c r="C3943" s="164">
        <f t="shared" si="1788"/>
        <v>21300</v>
      </c>
      <c r="D3943" s="164">
        <f t="shared" si="1789"/>
        <v>5400</v>
      </c>
      <c r="E3943" s="164">
        <f t="shared" si="1789"/>
        <v>5300</v>
      </c>
      <c r="F3943" s="164">
        <f t="shared" si="1789"/>
        <v>5300</v>
      </c>
      <c r="G3943" s="164">
        <f t="shared" si="1787"/>
        <v>5300</v>
      </c>
      <c r="H3943" s="164">
        <f t="shared" si="1790"/>
        <v>21300</v>
      </c>
      <c r="I3943" s="164">
        <v>5400</v>
      </c>
      <c r="J3943" s="164">
        <v>5300</v>
      </c>
      <c r="K3943" s="164">
        <v>5300</v>
      </c>
      <c r="L3943" s="164">
        <v>5300</v>
      </c>
      <c r="M3943" s="164">
        <f t="shared" si="1791"/>
        <v>0</v>
      </c>
      <c r="N3943" s="164">
        <v>0</v>
      </c>
      <c r="O3943" s="164">
        <v>0</v>
      </c>
      <c r="P3943" s="164">
        <v>0</v>
      </c>
      <c r="Q3943" s="164">
        <v>0</v>
      </c>
      <c r="R3943" s="164">
        <f t="shared" si="1792"/>
        <v>0</v>
      </c>
      <c r="S3943" s="164">
        <v>0</v>
      </c>
      <c r="T3943" s="164">
        <v>0</v>
      </c>
      <c r="U3943" s="164">
        <v>0</v>
      </c>
      <c r="V3943" s="164">
        <v>0</v>
      </c>
    </row>
    <row r="3944" spans="1:22" ht="16.5" thickTop="1" thickBot="1">
      <c r="A3944" s="160" t="s">
        <v>121</v>
      </c>
      <c r="B3944" s="169" t="s">
        <v>105</v>
      </c>
      <c r="C3944" s="164">
        <f t="shared" si="1788"/>
        <v>300</v>
      </c>
      <c r="D3944" s="164">
        <f t="shared" si="1789"/>
        <v>100</v>
      </c>
      <c r="E3944" s="164">
        <f t="shared" si="1789"/>
        <v>100</v>
      </c>
      <c r="F3944" s="164">
        <f t="shared" si="1789"/>
        <v>100</v>
      </c>
      <c r="G3944" s="164">
        <f t="shared" si="1787"/>
        <v>0</v>
      </c>
      <c r="H3944" s="164">
        <f t="shared" si="1790"/>
        <v>300</v>
      </c>
      <c r="I3944" s="164">
        <f>SUM(I3945)</f>
        <v>100</v>
      </c>
      <c r="J3944" s="164">
        <f>SUM(J3945)</f>
        <v>100</v>
      </c>
      <c r="K3944" s="164">
        <f>SUM(K3945)</f>
        <v>100</v>
      </c>
      <c r="L3944" s="164">
        <f>SUM(L3945)</f>
        <v>0</v>
      </c>
      <c r="M3944" s="164">
        <f t="shared" si="1791"/>
        <v>0</v>
      </c>
      <c r="N3944" s="164">
        <f>SUM(N3945)</f>
        <v>0</v>
      </c>
      <c r="O3944" s="164">
        <f>SUM(O3945)</f>
        <v>0</v>
      </c>
      <c r="P3944" s="164">
        <f>SUM(P3945)</f>
        <v>0</v>
      </c>
      <c r="Q3944" s="164">
        <f>SUM(Q3945)</f>
        <v>0</v>
      </c>
      <c r="R3944" s="164">
        <f t="shared" si="1792"/>
        <v>0</v>
      </c>
      <c r="S3944" s="164">
        <f>SUM(S3945)</f>
        <v>0</v>
      </c>
      <c r="T3944" s="164">
        <f>SUM(T3945)</f>
        <v>0</v>
      </c>
      <c r="U3944" s="164">
        <f>SUM(U3945)</f>
        <v>0</v>
      </c>
      <c r="V3944" s="164">
        <f>SUM(V3945)</f>
        <v>0</v>
      </c>
    </row>
    <row r="3945" spans="1:22" ht="31.5" thickTop="1" thickBot="1">
      <c r="A3945" s="160" t="s">
        <v>121</v>
      </c>
      <c r="B3945" s="170" t="s">
        <v>153</v>
      </c>
      <c r="C3945" s="164">
        <f t="shared" si="1788"/>
        <v>300</v>
      </c>
      <c r="D3945" s="164">
        <f t="shared" si="1789"/>
        <v>100</v>
      </c>
      <c r="E3945" s="164">
        <f t="shared" si="1789"/>
        <v>100</v>
      </c>
      <c r="F3945" s="164">
        <f t="shared" si="1789"/>
        <v>100</v>
      </c>
      <c r="G3945" s="164">
        <f t="shared" si="1787"/>
        <v>0</v>
      </c>
      <c r="H3945" s="164">
        <f t="shared" si="1790"/>
        <v>300</v>
      </c>
      <c r="I3945" s="164">
        <v>100</v>
      </c>
      <c r="J3945" s="164">
        <v>100</v>
      </c>
      <c r="K3945" s="164">
        <v>100</v>
      </c>
      <c r="L3945" s="164">
        <v>0</v>
      </c>
      <c r="M3945" s="164">
        <f t="shared" si="1791"/>
        <v>0</v>
      </c>
      <c r="N3945" s="164">
        <v>0</v>
      </c>
      <c r="O3945" s="164">
        <v>0</v>
      </c>
      <c r="P3945" s="164">
        <v>0</v>
      </c>
      <c r="Q3945" s="164">
        <v>0</v>
      </c>
      <c r="R3945" s="164">
        <f t="shared" si="1792"/>
        <v>0</v>
      </c>
      <c r="S3945" s="164">
        <v>0</v>
      </c>
      <c r="T3945" s="164">
        <v>0</v>
      </c>
      <c r="U3945" s="164">
        <v>0</v>
      </c>
      <c r="V3945" s="164">
        <v>0</v>
      </c>
    </row>
    <row r="3946" spans="1:22" ht="16.5" thickTop="1" thickBot="1">
      <c r="A3946" s="160" t="s">
        <v>1366</v>
      </c>
      <c r="B3946" s="167" t="s">
        <v>1367</v>
      </c>
      <c r="C3946" s="164">
        <f t="shared" si="1788"/>
        <v>99400</v>
      </c>
      <c r="D3946" s="164">
        <f t="shared" si="1789"/>
        <v>25000</v>
      </c>
      <c r="E3946" s="164">
        <f t="shared" si="1789"/>
        <v>24700</v>
      </c>
      <c r="F3946" s="164">
        <f t="shared" si="1789"/>
        <v>24900</v>
      </c>
      <c r="G3946" s="164">
        <f t="shared" si="1787"/>
        <v>24800</v>
      </c>
      <c r="H3946" s="164">
        <f t="shared" si="1790"/>
        <v>99400</v>
      </c>
      <c r="I3946" s="164">
        <f>SUM(I3947)</f>
        <v>25000</v>
      </c>
      <c r="J3946" s="164">
        <f>SUM(J3947)</f>
        <v>24700</v>
      </c>
      <c r="K3946" s="164">
        <f>SUM(K3947)</f>
        <v>24900</v>
      </c>
      <c r="L3946" s="164">
        <f>SUM(L3947)</f>
        <v>24800</v>
      </c>
      <c r="M3946" s="164">
        <f t="shared" si="1791"/>
        <v>0</v>
      </c>
      <c r="N3946" s="164">
        <f>SUM(N3947)</f>
        <v>0</v>
      </c>
      <c r="O3946" s="164">
        <f>SUM(O3947)</f>
        <v>0</v>
      </c>
      <c r="P3946" s="164">
        <f>SUM(P3947)</f>
        <v>0</v>
      </c>
      <c r="Q3946" s="164">
        <f>SUM(Q3947)</f>
        <v>0</v>
      </c>
      <c r="R3946" s="164">
        <f t="shared" si="1792"/>
        <v>0</v>
      </c>
      <c r="S3946" s="164">
        <f>SUM(S3947)</f>
        <v>0</v>
      </c>
      <c r="T3946" s="164">
        <f>SUM(T3947)</f>
        <v>0</v>
      </c>
      <c r="U3946" s="164">
        <f>SUM(U3947)</f>
        <v>0</v>
      </c>
      <c r="V3946" s="164">
        <f>SUM(V3947)</f>
        <v>0</v>
      </c>
    </row>
    <row r="3947" spans="1:22" ht="16.5" thickTop="1" thickBot="1">
      <c r="A3947" s="160" t="s">
        <v>121</v>
      </c>
      <c r="B3947" s="168" t="s">
        <v>99</v>
      </c>
      <c r="C3947" s="164">
        <f t="shared" si="1788"/>
        <v>99400</v>
      </c>
      <c r="D3947" s="164">
        <f t="shared" si="1789"/>
        <v>25000</v>
      </c>
      <c r="E3947" s="164">
        <f t="shared" si="1789"/>
        <v>24700</v>
      </c>
      <c r="F3947" s="164">
        <f t="shared" si="1789"/>
        <v>24900</v>
      </c>
      <c r="G3947" s="164">
        <f t="shared" si="1787"/>
        <v>24800</v>
      </c>
      <c r="H3947" s="164">
        <f t="shared" si="1790"/>
        <v>99400</v>
      </c>
      <c r="I3947" s="164">
        <f>SUM(I3948:I3950)</f>
        <v>25000</v>
      </c>
      <c r="J3947" s="164">
        <f>SUM(J3948:J3950)</f>
        <v>24700</v>
      </c>
      <c r="K3947" s="164">
        <f>SUM(K3948:K3950)</f>
        <v>24900</v>
      </c>
      <c r="L3947" s="164">
        <f>SUM(L3948:L3950)</f>
        <v>24800</v>
      </c>
      <c r="M3947" s="164">
        <f t="shared" si="1791"/>
        <v>0</v>
      </c>
      <c r="N3947" s="164">
        <f>SUM(N3948:N3950)</f>
        <v>0</v>
      </c>
      <c r="O3947" s="164">
        <f>SUM(O3948:O3950)</f>
        <v>0</v>
      </c>
      <c r="P3947" s="164">
        <f>SUM(P3948:P3950)</f>
        <v>0</v>
      </c>
      <c r="Q3947" s="164">
        <f>SUM(Q3948:Q3950)</f>
        <v>0</v>
      </c>
      <c r="R3947" s="164">
        <f t="shared" si="1792"/>
        <v>0</v>
      </c>
      <c r="S3947" s="164">
        <f>SUM(S3948:S3950)</f>
        <v>0</v>
      </c>
      <c r="T3947" s="164">
        <f>SUM(T3948:T3950)</f>
        <v>0</v>
      </c>
      <c r="U3947" s="164">
        <f>SUM(U3948:U3950)</f>
        <v>0</v>
      </c>
      <c r="V3947" s="164">
        <f>SUM(V3948:V3950)</f>
        <v>0</v>
      </c>
    </row>
    <row r="3948" spans="1:22" ht="16.5" thickTop="1" thickBot="1">
      <c r="A3948" s="160" t="s">
        <v>121</v>
      </c>
      <c r="B3948" s="169" t="s">
        <v>100</v>
      </c>
      <c r="C3948" s="164">
        <f t="shared" si="1788"/>
        <v>65400</v>
      </c>
      <c r="D3948" s="164">
        <f t="shared" si="1789"/>
        <v>16400</v>
      </c>
      <c r="E3948" s="164">
        <f t="shared" si="1789"/>
        <v>16300</v>
      </c>
      <c r="F3948" s="164">
        <f t="shared" si="1789"/>
        <v>16400</v>
      </c>
      <c r="G3948" s="164">
        <f t="shared" si="1787"/>
        <v>16300</v>
      </c>
      <c r="H3948" s="164">
        <f t="shared" si="1790"/>
        <v>65400</v>
      </c>
      <c r="I3948" s="164">
        <v>16400</v>
      </c>
      <c r="J3948" s="164">
        <v>16300</v>
      </c>
      <c r="K3948" s="164">
        <v>16400</v>
      </c>
      <c r="L3948" s="164">
        <v>16300</v>
      </c>
      <c r="M3948" s="164">
        <f t="shared" si="1791"/>
        <v>0</v>
      </c>
      <c r="N3948" s="164">
        <v>0</v>
      </c>
      <c r="O3948" s="164">
        <v>0</v>
      </c>
      <c r="P3948" s="164">
        <v>0</v>
      </c>
      <c r="Q3948" s="164">
        <v>0</v>
      </c>
      <c r="R3948" s="164">
        <f t="shared" si="1792"/>
        <v>0</v>
      </c>
      <c r="S3948" s="164">
        <v>0</v>
      </c>
      <c r="T3948" s="164">
        <v>0</v>
      </c>
      <c r="U3948" s="164">
        <v>0</v>
      </c>
      <c r="V3948" s="164">
        <v>0</v>
      </c>
    </row>
    <row r="3949" spans="1:22" ht="16.5" thickTop="1" thickBot="1">
      <c r="A3949" s="160" t="s">
        <v>121</v>
      </c>
      <c r="B3949" s="169" t="s">
        <v>101</v>
      </c>
      <c r="C3949" s="164">
        <f t="shared" si="1788"/>
        <v>33000</v>
      </c>
      <c r="D3949" s="164">
        <f t="shared" si="1789"/>
        <v>8300</v>
      </c>
      <c r="E3949" s="164">
        <f t="shared" si="1789"/>
        <v>8200</v>
      </c>
      <c r="F3949" s="164">
        <f t="shared" si="1789"/>
        <v>8200</v>
      </c>
      <c r="G3949" s="164">
        <f t="shared" si="1787"/>
        <v>8300</v>
      </c>
      <c r="H3949" s="164">
        <f t="shared" si="1790"/>
        <v>33000</v>
      </c>
      <c r="I3949" s="164">
        <v>8300</v>
      </c>
      <c r="J3949" s="164">
        <v>8200</v>
      </c>
      <c r="K3949" s="164">
        <v>8200</v>
      </c>
      <c r="L3949" s="164">
        <v>8300</v>
      </c>
      <c r="M3949" s="164">
        <f t="shared" si="1791"/>
        <v>0</v>
      </c>
      <c r="N3949" s="164">
        <v>0</v>
      </c>
      <c r="O3949" s="164">
        <v>0</v>
      </c>
      <c r="P3949" s="164">
        <v>0</v>
      </c>
      <c r="Q3949" s="164">
        <v>0</v>
      </c>
      <c r="R3949" s="164">
        <f t="shared" si="1792"/>
        <v>0</v>
      </c>
      <c r="S3949" s="164">
        <v>0</v>
      </c>
      <c r="T3949" s="164">
        <v>0</v>
      </c>
      <c r="U3949" s="164">
        <v>0</v>
      </c>
      <c r="V3949" s="164">
        <v>0</v>
      </c>
    </row>
    <row r="3950" spans="1:22" ht="16.5" thickTop="1" thickBot="1">
      <c r="A3950" s="160" t="s">
        <v>121</v>
      </c>
      <c r="B3950" s="169" t="s">
        <v>105</v>
      </c>
      <c r="C3950" s="164">
        <f t="shared" si="1788"/>
        <v>1000</v>
      </c>
      <c r="D3950" s="164">
        <f t="shared" si="1789"/>
        <v>300</v>
      </c>
      <c r="E3950" s="164">
        <f t="shared" si="1789"/>
        <v>200</v>
      </c>
      <c r="F3950" s="164">
        <f t="shared" si="1789"/>
        <v>300</v>
      </c>
      <c r="G3950" s="164">
        <f t="shared" si="1787"/>
        <v>200</v>
      </c>
      <c r="H3950" s="164">
        <f t="shared" si="1790"/>
        <v>1000</v>
      </c>
      <c r="I3950" s="164">
        <f>SUM(I3951)</f>
        <v>300</v>
      </c>
      <c r="J3950" s="164">
        <f>SUM(J3951)</f>
        <v>200</v>
      </c>
      <c r="K3950" s="164">
        <f>SUM(K3951)</f>
        <v>300</v>
      </c>
      <c r="L3950" s="164">
        <f>SUM(L3951)</f>
        <v>200</v>
      </c>
      <c r="M3950" s="164">
        <f t="shared" si="1791"/>
        <v>0</v>
      </c>
      <c r="N3950" s="164">
        <f>SUM(N3951)</f>
        <v>0</v>
      </c>
      <c r="O3950" s="164">
        <f>SUM(O3951)</f>
        <v>0</v>
      </c>
      <c r="P3950" s="164">
        <f>SUM(P3951)</f>
        <v>0</v>
      </c>
      <c r="Q3950" s="164">
        <f>SUM(Q3951)</f>
        <v>0</v>
      </c>
      <c r="R3950" s="164">
        <f t="shared" si="1792"/>
        <v>0</v>
      </c>
      <c r="S3950" s="164">
        <f>SUM(S3951)</f>
        <v>0</v>
      </c>
      <c r="T3950" s="164">
        <f>SUM(T3951)</f>
        <v>0</v>
      </c>
      <c r="U3950" s="164">
        <f>SUM(U3951)</f>
        <v>0</v>
      </c>
      <c r="V3950" s="164">
        <f>SUM(V3951)</f>
        <v>0</v>
      </c>
    </row>
    <row r="3951" spans="1:22" ht="31.5" thickTop="1" thickBot="1">
      <c r="A3951" s="160" t="s">
        <v>121</v>
      </c>
      <c r="B3951" s="170" t="s">
        <v>153</v>
      </c>
      <c r="C3951" s="164">
        <f t="shared" si="1788"/>
        <v>1000</v>
      </c>
      <c r="D3951" s="164">
        <f t="shared" si="1789"/>
        <v>300</v>
      </c>
      <c r="E3951" s="164">
        <f t="shared" si="1789"/>
        <v>200</v>
      </c>
      <c r="F3951" s="164">
        <f t="shared" si="1789"/>
        <v>300</v>
      </c>
      <c r="G3951" s="164">
        <f t="shared" si="1787"/>
        <v>200</v>
      </c>
      <c r="H3951" s="164">
        <f t="shared" si="1790"/>
        <v>1000</v>
      </c>
      <c r="I3951" s="164">
        <v>300</v>
      </c>
      <c r="J3951" s="164">
        <v>200</v>
      </c>
      <c r="K3951" s="164">
        <v>300</v>
      </c>
      <c r="L3951" s="164">
        <v>200</v>
      </c>
      <c r="M3951" s="164">
        <f t="shared" si="1791"/>
        <v>0</v>
      </c>
      <c r="N3951" s="164">
        <v>0</v>
      </c>
      <c r="O3951" s="164">
        <v>0</v>
      </c>
      <c r="P3951" s="164">
        <v>0</v>
      </c>
      <c r="Q3951" s="164">
        <v>0</v>
      </c>
      <c r="R3951" s="164">
        <f t="shared" si="1792"/>
        <v>0</v>
      </c>
      <c r="S3951" s="164">
        <v>0</v>
      </c>
      <c r="T3951" s="164">
        <v>0</v>
      </c>
      <c r="U3951" s="164">
        <v>0</v>
      </c>
      <c r="V3951" s="164">
        <v>0</v>
      </c>
    </row>
    <row r="3952" spans="1:22" ht="16.5" thickTop="1" thickBot="1">
      <c r="A3952" s="160" t="s">
        <v>1368</v>
      </c>
      <c r="B3952" s="167" t="s">
        <v>1369</v>
      </c>
      <c r="C3952" s="164">
        <f t="shared" si="1788"/>
        <v>97920</v>
      </c>
      <c r="D3952" s="164">
        <f t="shared" si="1789"/>
        <v>24600</v>
      </c>
      <c r="E3952" s="164">
        <f t="shared" si="1789"/>
        <v>24400</v>
      </c>
      <c r="F3952" s="164">
        <f t="shared" si="1789"/>
        <v>24500</v>
      </c>
      <c r="G3952" s="164">
        <f t="shared" si="1787"/>
        <v>24420</v>
      </c>
      <c r="H3952" s="164">
        <f t="shared" si="1790"/>
        <v>97920</v>
      </c>
      <c r="I3952" s="164">
        <f>SUM(I3953)</f>
        <v>24600</v>
      </c>
      <c r="J3952" s="164">
        <f>SUM(J3953)</f>
        <v>24400</v>
      </c>
      <c r="K3952" s="164">
        <f>SUM(K3953)</f>
        <v>24500</v>
      </c>
      <c r="L3952" s="164">
        <f>SUM(L3953)</f>
        <v>24420</v>
      </c>
      <c r="M3952" s="164">
        <f t="shared" si="1791"/>
        <v>0</v>
      </c>
      <c r="N3952" s="164">
        <f>SUM(N3953)</f>
        <v>0</v>
      </c>
      <c r="O3952" s="164">
        <f>SUM(O3953)</f>
        <v>0</v>
      </c>
      <c r="P3952" s="164">
        <f>SUM(P3953)</f>
        <v>0</v>
      </c>
      <c r="Q3952" s="164">
        <f>SUM(Q3953)</f>
        <v>0</v>
      </c>
      <c r="R3952" s="164">
        <f t="shared" si="1792"/>
        <v>0</v>
      </c>
      <c r="S3952" s="164">
        <f>SUM(S3953)</f>
        <v>0</v>
      </c>
      <c r="T3952" s="164">
        <f>SUM(T3953)</f>
        <v>0</v>
      </c>
      <c r="U3952" s="164">
        <f>SUM(U3953)</f>
        <v>0</v>
      </c>
      <c r="V3952" s="164">
        <f>SUM(V3953)</f>
        <v>0</v>
      </c>
    </row>
    <row r="3953" spans="1:22" ht="16.5" thickTop="1" thickBot="1">
      <c r="A3953" s="160" t="s">
        <v>121</v>
      </c>
      <c r="B3953" s="168" t="s">
        <v>99</v>
      </c>
      <c r="C3953" s="164">
        <f t="shared" si="1788"/>
        <v>97920</v>
      </c>
      <c r="D3953" s="164">
        <f t="shared" si="1789"/>
        <v>24600</v>
      </c>
      <c r="E3953" s="164">
        <f t="shared" si="1789"/>
        <v>24400</v>
      </c>
      <c r="F3953" s="164">
        <f t="shared" si="1789"/>
        <v>24500</v>
      </c>
      <c r="G3953" s="164">
        <f t="shared" si="1787"/>
        <v>24420</v>
      </c>
      <c r="H3953" s="164">
        <f t="shared" si="1790"/>
        <v>97920</v>
      </c>
      <c r="I3953" s="164">
        <f>SUM(I3954:I3955)</f>
        <v>24600</v>
      </c>
      <c r="J3953" s="164">
        <f>SUM(J3954:J3955)</f>
        <v>24400</v>
      </c>
      <c r="K3953" s="164">
        <f>SUM(K3954:K3955)</f>
        <v>24500</v>
      </c>
      <c r="L3953" s="164">
        <f>SUM(L3954:L3955)</f>
        <v>24420</v>
      </c>
      <c r="M3953" s="164">
        <f t="shared" si="1791"/>
        <v>0</v>
      </c>
      <c r="N3953" s="164">
        <f>SUM(N3954:N3955)</f>
        <v>0</v>
      </c>
      <c r="O3953" s="164">
        <f>SUM(O3954:O3955)</f>
        <v>0</v>
      </c>
      <c r="P3953" s="164">
        <f>SUM(P3954:P3955)</f>
        <v>0</v>
      </c>
      <c r="Q3953" s="164">
        <f>SUM(Q3954:Q3955)</f>
        <v>0</v>
      </c>
      <c r="R3953" s="164">
        <f t="shared" si="1792"/>
        <v>0</v>
      </c>
      <c r="S3953" s="164">
        <f>SUM(S3954:S3955)</f>
        <v>0</v>
      </c>
      <c r="T3953" s="164">
        <f>SUM(T3954:T3955)</f>
        <v>0</v>
      </c>
      <c r="U3953" s="164">
        <f>SUM(U3954:U3955)</f>
        <v>0</v>
      </c>
      <c r="V3953" s="164">
        <f>SUM(V3954:V3955)</f>
        <v>0</v>
      </c>
    </row>
    <row r="3954" spans="1:22" ht="16.5" thickTop="1" thickBot="1">
      <c r="A3954" s="160" t="s">
        <v>121</v>
      </c>
      <c r="B3954" s="169" t="s">
        <v>100</v>
      </c>
      <c r="C3954" s="164">
        <f t="shared" si="1788"/>
        <v>76920</v>
      </c>
      <c r="D3954" s="164">
        <f t="shared" si="1789"/>
        <v>19300</v>
      </c>
      <c r="E3954" s="164">
        <f t="shared" si="1789"/>
        <v>19200</v>
      </c>
      <c r="F3954" s="164">
        <f t="shared" si="1789"/>
        <v>19300</v>
      </c>
      <c r="G3954" s="164">
        <f t="shared" si="1787"/>
        <v>19120</v>
      </c>
      <c r="H3954" s="164">
        <f t="shared" si="1790"/>
        <v>76920</v>
      </c>
      <c r="I3954" s="164">
        <v>19300</v>
      </c>
      <c r="J3954" s="164">
        <v>19200</v>
      </c>
      <c r="K3954" s="164">
        <v>19300</v>
      </c>
      <c r="L3954" s="164">
        <v>19120</v>
      </c>
      <c r="M3954" s="164">
        <f t="shared" si="1791"/>
        <v>0</v>
      </c>
      <c r="N3954" s="164">
        <v>0</v>
      </c>
      <c r="O3954" s="164">
        <v>0</v>
      </c>
      <c r="P3954" s="164">
        <v>0</v>
      </c>
      <c r="Q3954" s="164">
        <v>0</v>
      </c>
      <c r="R3954" s="164">
        <f t="shared" si="1792"/>
        <v>0</v>
      </c>
      <c r="S3954" s="164">
        <v>0</v>
      </c>
      <c r="T3954" s="164">
        <v>0</v>
      </c>
      <c r="U3954" s="164">
        <v>0</v>
      </c>
      <c r="V3954" s="164">
        <v>0</v>
      </c>
    </row>
    <row r="3955" spans="1:22" ht="16.5" thickTop="1" thickBot="1">
      <c r="A3955" s="160" t="s">
        <v>121</v>
      </c>
      <c r="B3955" s="169" t="s">
        <v>101</v>
      </c>
      <c r="C3955" s="164">
        <f t="shared" si="1788"/>
        <v>21000</v>
      </c>
      <c r="D3955" s="164">
        <f t="shared" si="1789"/>
        <v>5300</v>
      </c>
      <c r="E3955" s="164">
        <f t="shared" si="1789"/>
        <v>5200</v>
      </c>
      <c r="F3955" s="164">
        <f t="shared" si="1789"/>
        <v>5200</v>
      </c>
      <c r="G3955" s="164">
        <f t="shared" si="1787"/>
        <v>5300</v>
      </c>
      <c r="H3955" s="164">
        <f t="shared" si="1790"/>
        <v>21000</v>
      </c>
      <c r="I3955" s="164">
        <v>5300</v>
      </c>
      <c r="J3955" s="164">
        <v>5200</v>
      </c>
      <c r="K3955" s="164">
        <v>5200</v>
      </c>
      <c r="L3955" s="164">
        <v>5300</v>
      </c>
      <c r="M3955" s="164">
        <f t="shared" si="1791"/>
        <v>0</v>
      </c>
      <c r="N3955" s="164">
        <v>0</v>
      </c>
      <c r="O3955" s="164">
        <v>0</v>
      </c>
      <c r="P3955" s="164">
        <v>0</v>
      </c>
      <c r="Q3955" s="164">
        <v>0</v>
      </c>
      <c r="R3955" s="164">
        <f t="shared" si="1792"/>
        <v>0</v>
      </c>
      <c r="S3955" s="164">
        <v>0</v>
      </c>
      <c r="T3955" s="164">
        <v>0</v>
      </c>
      <c r="U3955" s="164">
        <v>0</v>
      </c>
      <c r="V3955" s="164">
        <v>0</v>
      </c>
    </row>
    <row r="3956" spans="1:22" ht="16.5" thickTop="1" thickBot="1">
      <c r="A3956" s="160" t="s">
        <v>1370</v>
      </c>
      <c r="B3956" s="167" t="s">
        <v>1371</v>
      </c>
      <c r="C3956" s="164">
        <f t="shared" si="1788"/>
        <v>100570</v>
      </c>
      <c r="D3956" s="164">
        <f t="shared" si="1789"/>
        <v>25300</v>
      </c>
      <c r="E3956" s="164">
        <f t="shared" si="1789"/>
        <v>25100</v>
      </c>
      <c r="F3956" s="164">
        <f t="shared" si="1789"/>
        <v>25100</v>
      </c>
      <c r="G3956" s="164">
        <f t="shared" si="1787"/>
        <v>25070</v>
      </c>
      <c r="H3956" s="164">
        <f t="shared" si="1790"/>
        <v>100570</v>
      </c>
      <c r="I3956" s="164">
        <f>SUM(I3957)</f>
        <v>25300</v>
      </c>
      <c r="J3956" s="164">
        <f>SUM(J3957)</f>
        <v>25100</v>
      </c>
      <c r="K3956" s="164">
        <f>SUM(K3957)</f>
        <v>25100</v>
      </c>
      <c r="L3956" s="164">
        <f>SUM(L3957)</f>
        <v>25070</v>
      </c>
      <c r="M3956" s="164">
        <f t="shared" si="1791"/>
        <v>0</v>
      </c>
      <c r="N3956" s="164">
        <f>SUM(N3957)</f>
        <v>0</v>
      </c>
      <c r="O3956" s="164">
        <f>SUM(O3957)</f>
        <v>0</v>
      </c>
      <c r="P3956" s="164">
        <f>SUM(P3957)</f>
        <v>0</v>
      </c>
      <c r="Q3956" s="164">
        <f>SUM(Q3957)</f>
        <v>0</v>
      </c>
      <c r="R3956" s="164">
        <f t="shared" si="1792"/>
        <v>0</v>
      </c>
      <c r="S3956" s="164">
        <f>SUM(S3957)</f>
        <v>0</v>
      </c>
      <c r="T3956" s="164">
        <f>SUM(T3957)</f>
        <v>0</v>
      </c>
      <c r="U3956" s="164">
        <f>SUM(U3957)</f>
        <v>0</v>
      </c>
      <c r="V3956" s="164">
        <f>SUM(V3957)</f>
        <v>0</v>
      </c>
    </row>
    <row r="3957" spans="1:22" ht="16.5" thickTop="1" thickBot="1">
      <c r="A3957" s="160" t="s">
        <v>121</v>
      </c>
      <c r="B3957" s="168" t="s">
        <v>99</v>
      </c>
      <c r="C3957" s="164">
        <f t="shared" si="1788"/>
        <v>100570</v>
      </c>
      <c r="D3957" s="164">
        <f t="shared" si="1789"/>
        <v>25300</v>
      </c>
      <c r="E3957" s="164">
        <f t="shared" si="1789"/>
        <v>25100</v>
      </c>
      <c r="F3957" s="164">
        <f t="shared" si="1789"/>
        <v>25100</v>
      </c>
      <c r="G3957" s="164">
        <f t="shared" si="1787"/>
        <v>25070</v>
      </c>
      <c r="H3957" s="164">
        <f t="shared" si="1790"/>
        <v>100570</v>
      </c>
      <c r="I3957" s="164">
        <f>SUM(I3958:I3959)</f>
        <v>25300</v>
      </c>
      <c r="J3957" s="164">
        <f>SUM(J3958:J3959)</f>
        <v>25100</v>
      </c>
      <c r="K3957" s="164">
        <f>SUM(K3958:K3959)</f>
        <v>25100</v>
      </c>
      <c r="L3957" s="164">
        <f>SUM(L3958:L3959)</f>
        <v>25070</v>
      </c>
      <c r="M3957" s="164">
        <f t="shared" si="1791"/>
        <v>0</v>
      </c>
      <c r="N3957" s="164">
        <f>SUM(N3958:N3959)</f>
        <v>0</v>
      </c>
      <c r="O3957" s="164">
        <f>SUM(O3958:O3959)</f>
        <v>0</v>
      </c>
      <c r="P3957" s="164">
        <f>SUM(P3958:P3959)</f>
        <v>0</v>
      </c>
      <c r="Q3957" s="164">
        <f>SUM(Q3958:Q3959)</f>
        <v>0</v>
      </c>
      <c r="R3957" s="164">
        <f t="shared" si="1792"/>
        <v>0</v>
      </c>
      <c r="S3957" s="164">
        <f>SUM(S3958:S3959)</f>
        <v>0</v>
      </c>
      <c r="T3957" s="164">
        <f>SUM(T3958:T3959)</f>
        <v>0</v>
      </c>
      <c r="U3957" s="164">
        <f>SUM(U3958:U3959)</f>
        <v>0</v>
      </c>
      <c r="V3957" s="164">
        <f>SUM(V3958:V3959)</f>
        <v>0</v>
      </c>
    </row>
    <row r="3958" spans="1:22" ht="16.5" thickTop="1" thickBot="1">
      <c r="A3958" s="160" t="s">
        <v>121</v>
      </c>
      <c r="B3958" s="169" t="s">
        <v>100</v>
      </c>
      <c r="C3958" s="164">
        <f t="shared" si="1788"/>
        <v>64070</v>
      </c>
      <c r="D3958" s="164">
        <f t="shared" si="1789"/>
        <v>16100</v>
      </c>
      <c r="E3958" s="164">
        <f t="shared" si="1789"/>
        <v>16000</v>
      </c>
      <c r="F3958" s="164">
        <f t="shared" si="1789"/>
        <v>16000</v>
      </c>
      <c r="G3958" s="164">
        <f t="shared" si="1787"/>
        <v>15970</v>
      </c>
      <c r="H3958" s="164">
        <f t="shared" si="1790"/>
        <v>64070</v>
      </c>
      <c r="I3958" s="164">
        <v>16100</v>
      </c>
      <c r="J3958" s="164">
        <v>16000</v>
      </c>
      <c r="K3958" s="164">
        <v>16000</v>
      </c>
      <c r="L3958" s="164">
        <v>15970</v>
      </c>
      <c r="M3958" s="164">
        <f t="shared" si="1791"/>
        <v>0</v>
      </c>
      <c r="N3958" s="164">
        <v>0</v>
      </c>
      <c r="O3958" s="164">
        <v>0</v>
      </c>
      <c r="P3958" s="164">
        <v>0</v>
      </c>
      <c r="Q3958" s="164">
        <v>0</v>
      </c>
      <c r="R3958" s="164">
        <f t="shared" si="1792"/>
        <v>0</v>
      </c>
      <c r="S3958" s="164">
        <v>0</v>
      </c>
      <c r="T3958" s="164">
        <v>0</v>
      </c>
      <c r="U3958" s="164">
        <v>0</v>
      </c>
      <c r="V3958" s="164">
        <v>0</v>
      </c>
    </row>
    <row r="3959" spans="1:22" ht="16.5" thickTop="1" thickBot="1">
      <c r="A3959" s="160" t="s">
        <v>121</v>
      </c>
      <c r="B3959" s="169" t="s">
        <v>101</v>
      </c>
      <c r="C3959" s="164">
        <f t="shared" si="1788"/>
        <v>36500</v>
      </c>
      <c r="D3959" s="164">
        <f t="shared" si="1789"/>
        <v>9200</v>
      </c>
      <c r="E3959" s="164">
        <f t="shared" si="1789"/>
        <v>9100</v>
      </c>
      <c r="F3959" s="164">
        <f t="shared" si="1789"/>
        <v>9100</v>
      </c>
      <c r="G3959" s="164">
        <f t="shared" si="1787"/>
        <v>9100</v>
      </c>
      <c r="H3959" s="164">
        <f t="shared" si="1790"/>
        <v>36500</v>
      </c>
      <c r="I3959" s="164">
        <v>9200</v>
      </c>
      <c r="J3959" s="164">
        <v>9100</v>
      </c>
      <c r="K3959" s="164">
        <v>9100</v>
      </c>
      <c r="L3959" s="164">
        <v>9100</v>
      </c>
      <c r="M3959" s="164">
        <f t="shared" si="1791"/>
        <v>0</v>
      </c>
      <c r="N3959" s="164">
        <v>0</v>
      </c>
      <c r="O3959" s="164">
        <v>0</v>
      </c>
      <c r="P3959" s="164">
        <v>0</v>
      </c>
      <c r="Q3959" s="164">
        <v>0</v>
      </c>
      <c r="R3959" s="164">
        <f t="shared" si="1792"/>
        <v>0</v>
      </c>
      <c r="S3959" s="164">
        <v>0</v>
      </c>
      <c r="T3959" s="164">
        <v>0</v>
      </c>
      <c r="U3959" s="164">
        <v>0</v>
      </c>
      <c r="V3959" s="164">
        <v>0</v>
      </c>
    </row>
    <row r="3960" spans="1:22" ht="16.5" thickTop="1" thickBot="1">
      <c r="A3960" s="160" t="s">
        <v>1372</v>
      </c>
      <c r="B3960" s="167" t="s">
        <v>1373</v>
      </c>
      <c r="C3960" s="164">
        <f t="shared" si="1788"/>
        <v>114000</v>
      </c>
      <c r="D3960" s="164">
        <f t="shared" si="1789"/>
        <v>28600</v>
      </c>
      <c r="E3960" s="164">
        <f t="shared" si="1789"/>
        <v>28400</v>
      </c>
      <c r="F3960" s="164">
        <f t="shared" si="1789"/>
        <v>28500</v>
      </c>
      <c r="G3960" s="164">
        <f t="shared" si="1787"/>
        <v>28500</v>
      </c>
      <c r="H3960" s="164">
        <f t="shared" si="1790"/>
        <v>114000</v>
      </c>
      <c r="I3960" s="164">
        <f>SUM(I3961)</f>
        <v>28600</v>
      </c>
      <c r="J3960" s="164">
        <f>SUM(J3961)</f>
        <v>28400</v>
      </c>
      <c r="K3960" s="164">
        <f>SUM(K3961)</f>
        <v>28500</v>
      </c>
      <c r="L3960" s="164">
        <f>SUM(L3961)</f>
        <v>28500</v>
      </c>
      <c r="M3960" s="164">
        <f t="shared" si="1791"/>
        <v>0</v>
      </c>
      <c r="N3960" s="164">
        <f>SUM(N3961)</f>
        <v>0</v>
      </c>
      <c r="O3960" s="164">
        <f>SUM(O3961)</f>
        <v>0</v>
      </c>
      <c r="P3960" s="164">
        <f>SUM(P3961)</f>
        <v>0</v>
      </c>
      <c r="Q3960" s="164">
        <f>SUM(Q3961)</f>
        <v>0</v>
      </c>
      <c r="R3960" s="164">
        <f t="shared" si="1792"/>
        <v>0</v>
      </c>
      <c r="S3960" s="164">
        <f>SUM(S3961)</f>
        <v>0</v>
      </c>
      <c r="T3960" s="164">
        <f>SUM(T3961)</f>
        <v>0</v>
      </c>
      <c r="U3960" s="164">
        <f>SUM(U3961)</f>
        <v>0</v>
      </c>
      <c r="V3960" s="164">
        <f>SUM(V3961)</f>
        <v>0</v>
      </c>
    </row>
    <row r="3961" spans="1:22" ht="16.5" thickTop="1" thickBot="1">
      <c r="A3961" s="160" t="s">
        <v>121</v>
      </c>
      <c r="B3961" s="168" t="s">
        <v>99</v>
      </c>
      <c r="C3961" s="164">
        <f t="shared" si="1788"/>
        <v>114000</v>
      </c>
      <c r="D3961" s="164">
        <f t="shared" si="1789"/>
        <v>28600</v>
      </c>
      <c r="E3961" s="164">
        <f t="shared" si="1789"/>
        <v>28400</v>
      </c>
      <c r="F3961" s="164">
        <f t="shared" si="1789"/>
        <v>28500</v>
      </c>
      <c r="G3961" s="164">
        <f t="shared" si="1787"/>
        <v>28500</v>
      </c>
      <c r="H3961" s="164">
        <f t="shared" si="1790"/>
        <v>114000</v>
      </c>
      <c r="I3961" s="164">
        <f>SUM(I3962:I3964)</f>
        <v>28600</v>
      </c>
      <c r="J3961" s="164">
        <f>SUM(J3962:J3964)</f>
        <v>28400</v>
      </c>
      <c r="K3961" s="164">
        <f>SUM(K3962:K3964)</f>
        <v>28500</v>
      </c>
      <c r="L3961" s="164">
        <f>SUM(L3962:L3964)</f>
        <v>28500</v>
      </c>
      <c r="M3961" s="164">
        <f t="shared" si="1791"/>
        <v>0</v>
      </c>
      <c r="N3961" s="164">
        <f>SUM(N3962:N3964)</f>
        <v>0</v>
      </c>
      <c r="O3961" s="164">
        <f>SUM(O3962:O3964)</f>
        <v>0</v>
      </c>
      <c r="P3961" s="164">
        <f>SUM(P3962:P3964)</f>
        <v>0</v>
      </c>
      <c r="Q3961" s="164">
        <f>SUM(Q3962:Q3964)</f>
        <v>0</v>
      </c>
      <c r="R3961" s="164">
        <f t="shared" si="1792"/>
        <v>0</v>
      </c>
      <c r="S3961" s="164">
        <f>SUM(S3962:S3964)</f>
        <v>0</v>
      </c>
      <c r="T3961" s="164">
        <f>SUM(T3962:T3964)</f>
        <v>0</v>
      </c>
      <c r="U3961" s="164">
        <f>SUM(U3962:U3964)</f>
        <v>0</v>
      </c>
      <c r="V3961" s="164">
        <f>SUM(V3962:V3964)</f>
        <v>0</v>
      </c>
    </row>
    <row r="3962" spans="1:22" ht="16.5" thickTop="1" thickBot="1">
      <c r="A3962" s="160" t="s">
        <v>121</v>
      </c>
      <c r="B3962" s="169" t="s">
        <v>100</v>
      </c>
      <c r="C3962" s="164">
        <f t="shared" si="1788"/>
        <v>77400</v>
      </c>
      <c r="D3962" s="164">
        <f t="shared" si="1789"/>
        <v>19400</v>
      </c>
      <c r="E3962" s="164">
        <f t="shared" si="1789"/>
        <v>19300</v>
      </c>
      <c r="F3962" s="164">
        <f t="shared" si="1789"/>
        <v>19400</v>
      </c>
      <c r="G3962" s="164">
        <f t="shared" si="1787"/>
        <v>19300</v>
      </c>
      <c r="H3962" s="164">
        <f t="shared" si="1790"/>
        <v>77400</v>
      </c>
      <c r="I3962" s="164">
        <v>19400</v>
      </c>
      <c r="J3962" s="164">
        <v>19300</v>
      </c>
      <c r="K3962" s="164">
        <v>19400</v>
      </c>
      <c r="L3962" s="164">
        <v>19300</v>
      </c>
      <c r="M3962" s="164">
        <f t="shared" si="1791"/>
        <v>0</v>
      </c>
      <c r="N3962" s="164">
        <v>0</v>
      </c>
      <c r="O3962" s="164">
        <v>0</v>
      </c>
      <c r="P3962" s="164">
        <v>0</v>
      </c>
      <c r="Q3962" s="164">
        <v>0</v>
      </c>
      <c r="R3962" s="164">
        <f t="shared" si="1792"/>
        <v>0</v>
      </c>
      <c r="S3962" s="164">
        <v>0</v>
      </c>
      <c r="T3962" s="164">
        <v>0</v>
      </c>
      <c r="U3962" s="164">
        <v>0</v>
      </c>
      <c r="V3962" s="164">
        <v>0</v>
      </c>
    </row>
    <row r="3963" spans="1:22" ht="16.5" thickTop="1" thickBot="1">
      <c r="A3963" s="160" t="s">
        <v>121</v>
      </c>
      <c r="B3963" s="169" t="s">
        <v>101</v>
      </c>
      <c r="C3963" s="164">
        <f t="shared" si="1788"/>
        <v>36300</v>
      </c>
      <c r="D3963" s="164">
        <f t="shared" si="1789"/>
        <v>9100</v>
      </c>
      <c r="E3963" s="164">
        <f t="shared" si="1789"/>
        <v>9000</v>
      </c>
      <c r="F3963" s="164">
        <f t="shared" si="1789"/>
        <v>9000</v>
      </c>
      <c r="G3963" s="164">
        <f t="shared" si="1787"/>
        <v>9200</v>
      </c>
      <c r="H3963" s="164">
        <f t="shared" si="1790"/>
        <v>36300</v>
      </c>
      <c r="I3963" s="164">
        <v>9100</v>
      </c>
      <c r="J3963" s="164">
        <v>9000</v>
      </c>
      <c r="K3963" s="164">
        <v>9000</v>
      </c>
      <c r="L3963" s="164">
        <v>9200</v>
      </c>
      <c r="M3963" s="164">
        <f t="shared" si="1791"/>
        <v>0</v>
      </c>
      <c r="N3963" s="164">
        <v>0</v>
      </c>
      <c r="O3963" s="164">
        <v>0</v>
      </c>
      <c r="P3963" s="164">
        <v>0</v>
      </c>
      <c r="Q3963" s="164">
        <v>0</v>
      </c>
      <c r="R3963" s="164">
        <f t="shared" si="1792"/>
        <v>0</v>
      </c>
      <c r="S3963" s="164">
        <v>0</v>
      </c>
      <c r="T3963" s="164">
        <v>0</v>
      </c>
      <c r="U3963" s="164">
        <v>0</v>
      </c>
      <c r="V3963" s="164">
        <v>0</v>
      </c>
    </row>
    <row r="3964" spans="1:22" ht="16.5" thickTop="1" thickBot="1">
      <c r="A3964" s="160" t="s">
        <v>121</v>
      </c>
      <c r="B3964" s="169" t="s">
        <v>105</v>
      </c>
      <c r="C3964" s="164">
        <f t="shared" si="1788"/>
        <v>300</v>
      </c>
      <c r="D3964" s="164">
        <f t="shared" si="1789"/>
        <v>100</v>
      </c>
      <c r="E3964" s="164">
        <f t="shared" si="1789"/>
        <v>100</v>
      </c>
      <c r="F3964" s="164">
        <f t="shared" si="1789"/>
        <v>100</v>
      </c>
      <c r="G3964" s="164">
        <f t="shared" si="1787"/>
        <v>0</v>
      </c>
      <c r="H3964" s="164">
        <f t="shared" si="1790"/>
        <v>300</v>
      </c>
      <c r="I3964" s="164">
        <f>SUM(I3965)</f>
        <v>100</v>
      </c>
      <c r="J3964" s="164">
        <f>SUM(J3965)</f>
        <v>100</v>
      </c>
      <c r="K3964" s="164">
        <f>SUM(K3965)</f>
        <v>100</v>
      </c>
      <c r="L3964" s="164">
        <f>SUM(L3965)</f>
        <v>0</v>
      </c>
      <c r="M3964" s="164">
        <f t="shared" si="1791"/>
        <v>0</v>
      </c>
      <c r="N3964" s="164">
        <f>SUM(N3965)</f>
        <v>0</v>
      </c>
      <c r="O3964" s="164">
        <f>SUM(O3965)</f>
        <v>0</v>
      </c>
      <c r="P3964" s="164">
        <f>SUM(P3965)</f>
        <v>0</v>
      </c>
      <c r="Q3964" s="164">
        <f>SUM(Q3965)</f>
        <v>0</v>
      </c>
      <c r="R3964" s="164">
        <f t="shared" si="1792"/>
        <v>0</v>
      </c>
      <c r="S3964" s="164">
        <f>SUM(S3965)</f>
        <v>0</v>
      </c>
      <c r="T3964" s="164">
        <f>SUM(T3965)</f>
        <v>0</v>
      </c>
      <c r="U3964" s="164">
        <f>SUM(U3965)</f>
        <v>0</v>
      </c>
      <c r="V3964" s="164">
        <f>SUM(V3965)</f>
        <v>0</v>
      </c>
    </row>
    <row r="3965" spans="1:22" ht="31.5" thickTop="1" thickBot="1">
      <c r="A3965" s="160" t="s">
        <v>121</v>
      </c>
      <c r="B3965" s="170" t="s">
        <v>153</v>
      </c>
      <c r="C3965" s="164">
        <f t="shared" si="1788"/>
        <v>300</v>
      </c>
      <c r="D3965" s="164">
        <f t="shared" si="1789"/>
        <v>100</v>
      </c>
      <c r="E3965" s="164">
        <f t="shared" si="1789"/>
        <v>100</v>
      </c>
      <c r="F3965" s="164">
        <f t="shared" si="1789"/>
        <v>100</v>
      </c>
      <c r="G3965" s="164">
        <f t="shared" si="1787"/>
        <v>0</v>
      </c>
      <c r="H3965" s="164">
        <f t="shared" si="1790"/>
        <v>300</v>
      </c>
      <c r="I3965" s="164">
        <v>100</v>
      </c>
      <c r="J3965" s="164">
        <v>100</v>
      </c>
      <c r="K3965" s="164">
        <v>100</v>
      </c>
      <c r="L3965" s="164">
        <v>0</v>
      </c>
      <c r="M3965" s="164">
        <f t="shared" si="1791"/>
        <v>0</v>
      </c>
      <c r="N3965" s="164">
        <v>0</v>
      </c>
      <c r="O3965" s="164">
        <v>0</v>
      </c>
      <c r="P3965" s="164">
        <v>0</v>
      </c>
      <c r="Q3965" s="164">
        <v>0</v>
      </c>
      <c r="R3965" s="164">
        <f t="shared" si="1792"/>
        <v>0</v>
      </c>
      <c r="S3965" s="164">
        <v>0</v>
      </c>
      <c r="T3965" s="164">
        <v>0</v>
      </c>
      <c r="U3965" s="164">
        <v>0</v>
      </c>
      <c r="V3965" s="164">
        <v>0</v>
      </c>
    </row>
    <row r="3966" spans="1:22" ht="16.5" thickTop="1" thickBot="1">
      <c r="A3966" s="160" t="s">
        <v>1374</v>
      </c>
      <c r="B3966" s="167" t="s">
        <v>1375</v>
      </c>
      <c r="C3966" s="164">
        <f t="shared" si="1788"/>
        <v>86350</v>
      </c>
      <c r="D3966" s="164">
        <f t="shared" si="1789"/>
        <v>21700</v>
      </c>
      <c r="E3966" s="164">
        <f t="shared" si="1789"/>
        <v>21500</v>
      </c>
      <c r="F3966" s="164">
        <f t="shared" si="1789"/>
        <v>21630</v>
      </c>
      <c r="G3966" s="164">
        <f t="shared" si="1787"/>
        <v>21520</v>
      </c>
      <c r="H3966" s="164">
        <f t="shared" si="1790"/>
        <v>86350</v>
      </c>
      <c r="I3966" s="164">
        <f>SUM(I3967)</f>
        <v>21700</v>
      </c>
      <c r="J3966" s="164">
        <f>SUM(J3967)</f>
        <v>21500</v>
      </c>
      <c r="K3966" s="164">
        <f>SUM(K3967)</f>
        <v>21630</v>
      </c>
      <c r="L3966" s="164">
        <f>SUM(L3967)</f>
        <v>21520</v>
      </c>
      <c r="M3966" s="164">
        <f t="shared" si="1791"/>
        <v>0</v>
      </c>
      <c r="N3966" s="164">
        <f>SUM(N3967)</f>
        <v>0</v>
      </c>
      <c r="O3966" s="164">
        <f>SUM(O3967)</f>
        <v>0</v>
      </c>
      <c r="P3966" s="164">
        <f>SUM(P3967)</f>
        <v>0</v>
      </c>
      <c r="Q3966" s="164">
        <f>SUM(Q3967)</f>
        <v>0</v>
      </c>
      <c r="R3966" s="164">
        <f t="shared" si="1792"/>
        <v>0</v>
      </c>
      <c r="S3966" s="164">
        <f>SUM(S3967)</f>
        <v>0</v>
      </c>
      <c r="T3966" s="164">
        <f>SUM(T3967)</f>
        <v>0</v>
      </c>
      <c r="U3966" s="164">
        <f>SUM(U3967)</f>
        <v>0</v>
      </c>
      <c r="V3966" s="164">
        <f>SUM(V3967)</f>
        <v>0</v>
      </c>
    </row>
    <row r="3967" spans="1:22" ht="16.5" thickTop="1" thickBot="1">
      <c r="A3967" s="160" t="s">
        <v>121</v>
      </c>
      <c r="B3967" s="168" t="s">
        <v>99</v>
      </c>
      <c r="C3967" s="164">
        <f t="shared" si="1788"/>
        <v>86350</v>
      </c>
      <c r="D3967" s="164">
        <f t="shared" si="1789"/>
        <v>21700</v>
      </c>
      <c r="E3967" s="164">
        <f t="shared" si="1789"/>
        <v>21500</v>
      </c>
      <c r="F3967" s="164">
        <f t="shared" si="1789"/>
        <v>21630</v>
      </c>
      <c r="G3967" s="164">
        <f t="shared" si="1787"/>
        <v>21520</v>
      </c>
      <c r="H3967" s="164">
        <f t="shared" si="1790"/>
        <v>86350</v>
      </c>
      <c r="I3967" s="164">
        <f>SUM(I3968:I3969)</f>
        <v>21700</v>
      </c>
      <c r="J3967" s="164">
        <f>SUM(J3968:J3969)</f>
        <v>21500</v>
      </c>
      <c r="K3967" s="164">
        <f>SUM(K3968:K3969)</f>
        <v>21630</v>
      </c>
      <c r="L3967" s="164">
        <f>SUM(L3968:L3969)</f>
        <v>21520</v>
      </c>
      <c r="M3967" s="164">
        <f t="shared" si="1791"/>
        <v>0</v>
      </c>
      <c r="N3967" s="164">
        <f>SUM(N3968:N3969)</f>
        <v>0</v>
      </c>
      <c r="O3967" s="164">
        <f>SUM(O3968:O3969)</f>
        <v>0</v>
      </c>
      <c r="P3967" s="164">
        <f>SUM(P3968:P3969)</f>
        <v>0</v>
      </c>
      <c r="Q3967" s="164">
        <f>SUM(Q3968:Q3969)</f>
        <v>0</v>
      </c>
      <c r="R3967" s="164">
        <f t="shared" si="1792"/>
        <v>0</v>
      </c>
      <c r="S3967" s="164">
        <f>SUM(S3968:S3969)</f>
        <v>0</v>
      </c>
      <c r="T3967" s="164">
        <f>SUM(T3968:T3969)</f>
        <v>0</v>
      </c>
      <c r="U3967" s="164">
        <f>SUM(U3968:U3969)</f>
        <v>0</v>
      </c>
      <c r="V3967" s="164">
        <f>SUM(V3968:V3969)</f>
        <v>0</v>
      </c>
    </row>
    <row r="3968" spans="1:22" ht="16.5" thickTop="1" thickBot="1">
      <c r="A3968" s="160" t="s">
        <v>121</v>
      </c>
      <c r="B3968" s="169" t="s">
        <v>100</v>
      </c>
      <c r="C3968" s="164">
        <f t="shared" si="1788"/>
        <v>52550</v>
      </c>
      <c r="D3968" s="164">
        <f t="shared" si="1789"/>
        <v>13200</v>
      </c>
      <c r="E3968" s="164">
        <f t="shared" si="1789"/>
        <v>13100</v>
      </c>
      <c r="F3968" s="164">
        <f t="shared" si="1789"/>
        <v>13230</v>
      </c>
      <c r="G3968" s="164">
        <f t="shared" si="1787"/>
        <v>13020</v>
      </c>
      <c r="H3968" s="164">
        <f t="shared" si="1790"/>
        <v>52550</v>
      </c>
      <c r="I3968" s="164">
        <v>13200</v>
      </c>
      <c r="J3968" s="164">
        <v>13100</v>
      </c>
      <c r="K3968" s="164">
        <v>13230</v>
      </c>
      <c r="L3968" s="164">
        <v>13020</v>
      </c>
      <c r="M3968" s="164">
        <f t="shared" si="1791"/>
        <v>0</v>
      </c>
      <c r="N3968" s="164">
        <v>0</v>
      </c>
      <c r="O3968" s="164">
        <v>0</v>
      </c>
      <c r="P3968" s="164">
        <v>0</v>
      </c>
      <c r="Q3968" s="164">
        <v>0</v>
      </c>
      <c r="R3968" s="164">
        <f t="shared" si="1792"/>
        <v>0</v>
      </c>
      <c r="S3968" s="164">
        <v>0</v>
      </c>
      <c r="T3968" s="164">
        <v>0</v>
      </c>
      <c r="U3968" s="164">
        <v>0</v>
      </c>
      <c r="V3968" s="164">
        <v>0</v>
      </c>
    </row>
    <row r="3969" spans="1:22" ht="16.5" thickTop="1" thickBot="1">
      <c r="A3969" s="160" t="s">
        <v>121</v>
      </c>
      <c r="B3969" s="169" t="s">
        <v>101</v>
      </c>
      <c r="C3969" s="164">
        <f t="shared" si="1788"/>
        <v>33800</v>
      </c>
      <c r="D3969" s="164">
        <f t="shared" si="1789"/>
        <v>8500</v>
      </c>
      <c r="E3969" s="164">
        <f t="shared" si="1789"/>
        <v>8400</v>
      </c>
      <c r="F3969" s="164">
        <f t="shared" si="1789"/>
        <v>8400</v>
      </c>
      <c r="G3969" s="164">
        <f t="shared" si="1787"/>
        <v>8500</v>
      </c>
      <c r="H3969" s="164">
        <f t="shared" si="1790"/>
        <v>33800</v>
      </c>
      <c r="I3969" s="164">
        <v>8500</v>
      </c>
      <c r="J3969" s="164">
        <v>8400</v>
      </c>
      <c r="K3969" s="164">
        <v>8400</v>
      </c>
      <c r="L3969" s="164">
        <v>8500</v>
      </c>
      <c r="M3969" s="164">
        <f t="shared" si="1791"/>
        <v>0</v>
      </c>
      <c r="N3969" s="164">
        <v>0</v>
      </c>
      <c r="O3969" s="164">
        <v>0</v>
      </c>
      <c r="P3969" s="164">
        <v>0</v>
      </c>
      <c r="Q3969" s="164">
        <v>0</v>
      </c>
      <c r="R3969" s="164">
        <f t="shared" si="1792"/>
        <v>0</v>
      </c>
      <c r="S3969" s="164">
        <v>0</v>
      </c>
      <c r="T3969" s="164">
        <v>0</v>
      </c>
      <c r="U3969" s="164">
        <v>0</v>
      </c>
      <c r="V3969" s="164">
        <v>0</v>
      </c>
    </row>
    <row r="3970" spans="1:22" ht="46.5" thickTop="1" thickBot="1">
      <c r="A3970" s="160" t="s">
        <v>1376</v>
      </c>
      <c r="B3970" s="167" t="s">
        <v>1377</v>
      </c>
      <c r="C3970" s="164">
        <f t="shared" si="1788"/>
        <v>136100</v>
      </c>
      <c r="D3970" s="164">
        <f t="shared" si="1789"/>
        <v>34040</v>
      </c>
      <c r="E3970" s="164">
        <f t="shared" si="1789"/>
        <v>33900</v>
      </c>
      <c r="F3970" s="164">
        <f t="shared" si="1789"/>
        <v>34010</v>
      </c>
      <c r="G3970" s="164">
        <f t="shared" si="1787"/>
        <v>34150</v>
      </c>
      <c r="H3970" s="164">
        <f t="shared" si="1790"/>
        <v>136100</v>
      </c>
      <c r="I3970" s="164">
        <f>SUM(I3971,I3976)</f>
        <v>34040</v>
      </c>
      <c r="J3970" s="164">
        <f>SUM(J3971,J3976)</f>
        <v>33900</v>
      </c>
      <c r="K3970" s="164">
        <f>SUM(K3971,K3976)</f>
        <v>34010</v>
      </c>
      <c r="L3970" s="164">
        <f>SUM(L3971,L3976)</f>
        <v>34150</v>
      </c>
      <c r="M3970" s="164">
        <f t="shared" si="1791"/>
        <v>0</v>
      </c>
      <c r="N3970" s="164">
        <f>SUM(N3971,N3976)</f>
        <v>0</v>
      </c>
      <c r="O3970" s="164">
        <f>SUM(O3971,O3976)</f>
        <v>0</v>
      </c>
      <c r="P3970" s="164">
        <f>SUM(P3971,P3976)</f>
        <v>0</v>
      </c>
      <c r="Q3970" s="164">
        <f>SUM(Q3971,Q3976)</f>
        <v>0</v>
      </c>
      <c r="R3970" s="164">
        <f t="shared" si="1792"/>
        <v>0</v>
      </c>
      <c r="S3970" s="164">
        <f>SUM(S3971,S3976)</f>
        <v>0</v>
      </c>
      <c r="T3970" s="164">
        <f>SUM(T3971,T3976)</f>
        <v>0</v>
      </c>
      <c r="U3970" s="164">
        <f>SUM(U3971,U3976)</f>
        <v>0</v>
      </c>
      <c r="V3970" s="164">
        <f>SUM(V3971,V3976)</f>
        <v>0</v>
      </c>
    </row>
    <row r="3971" spans="1:22" ht="16.5" thickTop="1" thickBot="1">
      <c r="A3971" s="160" t="s">
        <v>121</v>
      </c>
      <c r="B3971" s="168" t="s">
        <v>99</v>
      </c>
      <c r="C3971" s="164">
        <f t="shared" si="1788"/>
        <v>126100</v>
      </c>
      <c r="D3971" s="164">
        <f t="shared" si="1789"/>
        <v>31540</v>
      </c>
      <c r="E3971" s="164">
        <f t="shared" si="1789"/>
        <v>31400</v>
      </c>
      <c r="F3971" s="164">
        <f t="shared" si="1789"/>
        <v>31510</v>
      </c>
      <c r="G3971" s="164">
        <f t="shared" si="1787"/>
        <v>31650</v>
      </c>
      <c r="H3971" s="164">
        <f t="shared" si="1790"/>
        <v>126100</v>
      </c>
      <c r="I3971" s="164">
        <f>SUM(I3972:I3974)</f>
        <v>31540</v>
      </c>
      <c r="J3971" s="164">
        <f>SUM(J3972:J3974)</f>
        <v>31400</v>
      </c>
      <c r="K3971" s="164">
        <f>SUM(K3972:K3974)</f>
        <v>31510</v>
      </c>
      <c r="L3971" s="164">
        <f>SUM(L3972:L3974)</f>
        <v>31650</v>
      </c>
      <c r="M3971" s="164">
        <f t="shared" si="1791"/>
        <v>0</v>
      </c>
      <c r="N3971" s="164">
        <f>SUM(N3972:N3974)</f>
        <v>0</v>
      </c>
      <c r="O3971" s="164">
        <f>SUM(O3972:O3974)</f>
        <v>0</v>
      </c>
      <c r="P3971" s="164">
        <f>SUM(P3972:P3974)</f>
        <v>0</v>
      </c>
      <c r="Q3971" s="164">
        <f>SUM(Q3972:Q3974)</f>
        <v>0</v>
      </c>
      <c r="R3971" s="164">
        <f t="shared" si="1792"/>
        <v>0</v>
      </c>
      <c r="S3971" s="164">
        <f>SUM(S3972:S3974)</f>
        <v>0</v>
      </c>
      <c r="T3971" s="164">
        <f>SUM(T3972:T3974)</f>
        <v>0</v>
      </c>
      <c r="U3971" s="164">
        <f>SUM(U3972:U3974)</f>
        <v>0</v>
      </c>
      <c r="V3971" s="164">
        <f>SUM(V3972:V3974)</f>
        <v>0</v>
      </c>
    </row>
    <row r="3972" spans="1:22" ht="16.5" thickTop="1" thickBot="1">
      <c r="A3972" s="160" t="s">
        <v>121</v>
      </c>
      <c r="B3972" s="169" t="s">
        <v>101</v>
      </c>
      <c r="C3972" s="164">
        <f t="shared" si="1788"/>
        <v>82500</v>
      </c>
      <c r="D3972" s="164">
        <f t="shared" si="1789"/>
        <v>20600</v>
      </c>
      <c r="E3972" s="164">
        <f t="shared" si="1789"/>
        <v>20600</v>
      </c>
      <c r="F3972" s="164">
        <f t="shared" si="1789"/>
        <v>20600</v>
      </c>
      <c r="G3972" s="164">
        <f t="shared" si="1787"/>
        <v>20700</v>
      </c>
      <c r="H3972" s="164">
        <f t="shared" si="1790"/>
        <v>82500</v>
      </c>
      <c r="I3972" s="164">
        <v>20600</v>
      </c>
      <c r="J3972" s="164">
        <v>20600</v>
      </c>
      <c r="K3972" s="164">
        <v>20600</v>
      </c>
      <c r="L3972" s="164">
        <v>20700</v>
      </c>
      <c r="M3972" s="164">
        <f t="shared" si="1791"/>
        <v>0</v>
      </c>
      <c r="N3972" s="164">
        <v>0</v>
      </c>
      <c r="O3972" s="164">
        <v>0</v>
      </c>
      <c r="P3972" s="164">
        <v>0</v>
      </c>
      <c r="Q3972" s="164">
        <v>0</v>
      </c>
      <c r="R3972" s="164">
        <f t="shared" si="1792"/>
        <v>0</v>
      </c>
      <c r="S3972" s="164">
        <v>0</v>
      </c>
      <c r="T3972" s="164">
        <v>0</v>
      </c>
      <c r="U3972" s="164">
        <v>0</v>
      </c>
      <c r="V3972" s="164">
        <v>0</v>
      </c>
    </row>
    <row r="3973" spans="1:22" ht="16.5" thickTop="1" thickBot="1">
      <c r="A3973" s="160" t="s">
        <v>121</v>
      </c>
      <c r="B3973" s="169" t="s">
        <v>104</v>
      </c>
      <c r="C3973" s="164">
        <f t="shared" si="1788"/>
        <v>40000</v>
      </c>
      <c r="D3973" s="164">
        <f t="shared" si="1789"/>
        <v>10000</v>
      </c>
      <c r="E3973" s="164">
        <f t="shared" si="1789"/>
        <v>10000</v>
      </c>
      <c r="F3973" s="164">
        <f t="shared" si="1789"/>
        <v>10000</v>
      </c>
      <c r="G3973" s="164">
        <f t="shared" si="1789"/>
        <v>10000</v>
      </c>
      <c r="H3973" s="164">
        <f t="shared" si="1790"/>
        <v>40000</v>
      </c>
      <c r="I3973" s="164">
        <v>10000</v>
      </c>
      <c r="J3973" s="164">
        <v>10000</v>
      </c>
      <c r="K3973" s="164">
        <v>10000</v>
      </c>
      <c r="L3973" s="164">
        <v>10000</v>
      </c>
      <c r="M3973" s="164">
        <f t="shared" si="1791"/>
        <v>0</v>
      </c>
      <c r="N3973" s="164">
        <v>0</v>
      </c>
      <c r="O3973" s="164">
        <v>0</v>
      </c>
      <c r="P3973" s="164">
        <v>0</v>
      </c>
      <c r="Q3973" s="164">
        <v>0</v>
      </c>
      <c r="R3973" s="164">
        <f t="shared" si="1792"/>
        <v>0</v>
      </c>
      <c r="S3973" s="164">
        <v>0</v>
      </c>
      <c r="T3973" s="164">
        <v>0</v>
      </c>
      <c r="U3973" s="164">
        <v>0</v>
      </c>
      <c r="V3973" s="164">
        <v>0</v>
      </c>
    </row>
    <row r="3974" spans="1:22" ht="16.5" thickTop="1" thickBot="1">
      <c r="A3974" s="160" t="s">
        <v>121</v>
      </c>
      <c r="B3974" s="169" t="s">
        <v>105</v>
      </c>
      <c r="C3974" s="164">
        <f t="shared" ref="C3974:C4037" si="1793">SUM(D3974:G3974)</f>
        <v>3600</v>
      </c>
      <c r="D3974" s="164">
        <f t="shared" ref="D3974:G4037" si="1794">SUM(I3974,N3974,S3974)</f>
        <v>940</v>
      </c>
      <c r="E3974" s="164">
        <f t="shared" si="1794"/>
        <v>800</v>
      </c>
      <c r="F3974" s="164">
        <f t="shared" si="1794"/>
        <v>910</v>
      </c>
      <c r="G3974" s="164">
        <f t="shared" si="1794"/>
        <v>950</v>
      </c>
      <c r="H3974" s="164">
        <f t="shared" ref="H3974:H4037" si="1795">SUM(I3974:L3974)</f>
        <v>3600</v>
      </c>
      <c r="I3974" s="164">
        <f>SUM(I3975)</f>
        <v>940</v>
      </c>
      <c r="J3974" s="164">
        <f>SUM(J3975)</f>
        <v>800</v>
      </c>
      <c r="K3974" s="164">
        <f>SUM(K3975)</f>
        <v>910</v>
      </c>
      <c r="L3974" s="164">
        <f>SUM(L3975)</f>
        <v>950</v>
      </c>
      <c r="M3974" s="164">
        <f t="shared" ref="M3974:M4037" si="1796">SUM(N3974:Q3974)</f>
        <v>0</v>
      </c>
      <c r="N3974" s="164">
        <f>SUM(N3975)</f>
        <v>0</v>
      </c>
      <c r="O3974" s="164">
        <f>SUM(O3975)</f>
        <v>0</v>
      </c>
      <c r="P3974" s="164">
        <f>SUM(P3975)</f>
        <v>0</v>
      </c>
      <c r="Q3974" s="164">
        <f>SUM(Q3975)</f>
        <v>0</v>
      </c>
      <c r="R3974" s="164">
        <f t="shared" ref="R3974:R4037" si="1797">SUM(S3974:V3974)</f>
        <v>0</v>
      </c>
      <c r="S3974" s="164">
        <f>SUM(S3975)</f>
        <v>0</v>
      </c>
      <c r="T3974" s="164">
        <f>SUM(T3975)</f>
        <v>0</v>
      </c>
      <c r="U3974" s="164">
        <f>SUM(U3975)</f>
        <v>0</v>
      </c>
      <c r="V3974" s="164">
        <f>SUM(V3975)</f>
        <v>0</v>
      </c>
    </row>
    <row r="3975" spans="1:22" ht="31.5" thickTop="1" thickBot="1">
      <c r="A3975" s="160" t="s">
        <v>121</v>
      </c>
      <c r="B3975" s="170" t="s">
        <v>153</v>
      </c>
      <c r="C3975" s="164">
        <f t="shared" si="1793"/>
        <v>3600</v>
      </c>
      <c r="D3975" s="164">
        <f t="shared" si="1794"/>
        <v>940</v>
      </c>
      <c r="E3975" s="164">
        <f t="shared" si="1794"/>
        <v>800</v>
      </c>
      <c r="F3975" s="164">
        <f t="shared" si="1794"/>
        <v>910</v>
      </c>
      <c r="G3975" s="164">
        <f t="shared" si="1794"/>
        <v>950</v>
      </c>
      <c r="H3975" s="164">
        <f t="shared" si="1795"/>
        <v>3600</v>
      </c>
      <c r="I3975" s="164">
        <v>940</v>
      </c>
      <c r="J3975" s="164">
        <v>800</v>
      </c>
      <c r="K3975" s="164">
        <v>910</v>
      </c>
      <c r="L3975" s="164">
        <v>950</v>
      </c>
      <c r="M3975" s="164">
        <f t="shared" si="1796"/>
        <v>0</v>
      </c>
      <c r="N3975" s="164">
        <v>0</v>
      </c>
      <c r="O3975" s="164">
        <v>0</v>
      </c>
      <c r="P3975" s="164">
        <v>0</v>
      </c>
      <c r="Q3975" s="164">
        <v>0</v>
      </c>
      <c r="R3975" s="164">
        <f t="shared" si="1797"/>
        <v>0</v>
      </c>
      <c r="S3975" s="164">
        <v>0</v>
      </c>
      <c r="T3975" s="164">
        <v>0</v>
      </c>
      <c r="U3975" s="164">
        <v>0</v>
      </c>
      <c r="V3975" s="164">
        <v>0</v>
      </c>
    </row>
    <row r="3976" spans="1:22" ht="16.5" thickTop="1" thickBot="1">
      <c r="A3976" s="160" t="s">
        <v>121</v>
      </c>
      <c r="B3976" s="168" t="s">
        <v>155</v>
      </c>
      <c r="C3976" s="164">
        <f t="shared" si="1793"/>
        <v>10000</v>
      </c>
      <c r="D3976" s="164">
        <f t="shared" si="1794"/>
        <v>2500</v>
      </c>
      <c r="E3976" s="164">
        <f t="shared" si="1794"/>
        <v>2500</v>
      </c>
      <c r="F3976" s="164">
        <f t="shared" si="1794"/>
        <v>2500</v>
      </c>
      <c r="G3976" s="164">
        <f t="shared" si="1794"/>
        <v>2500</v>
      </c>
      <c r="H3976" s="164">
        <f t="shared" si="1795"/>
        <v>10000</v>
      </c>
      <c r="I3976" s="164">
        <v>2500</v>
      </c>
      <c r="J3976" s="164">
        <v>2500</v>
      </c>
      <c r="K3976" s="164">
        <v>2500</v>
      </c>
      <c r="L3976" s="164">
        <v>2500</v>
      </c>
      <c r="M3976" s="164">
        <f t="shared" si="1796"/>
        <v>0</v>
      </c>
      <c r="N3976" s="164">
        <v>0</v>
      </c>
      <c r="O3976" s="164">
        <v>0</v>
      </c>
      <c r="P3976" s="164">
        <v>0</v>
      </c>
      <c r="Q3976" s="164">
        <v>0</v>
      </c>
      <c r="R3976" s="164">
        <f t="shared" si="1797"/>
        <v>0</v>
      </c>
      <c r="S3976" s="164">
        <v>0</v>
      </c>
      <c r="T3976" s="164">
        <v>0</v>
      </c>
      <c r="U3976" s="164">
        <v>0</v>
      </c>
      <c r="V3976" s="164">
        <v>0</v>
      </c>
    </row>
    <row r="3977" spans="1:22" ht="16.5" thickTop="1" thickBot="1">
      <c r="A3977" s="160" t="s">
        <v>1378</v>
      </c>
      <c r="B3977" s="166" t="s">
        <v>1379</v>
      </c>
      <c r="C3977" s="164">
        <f t="shared" si="1793"/>
        <v>3000000</v>
      </c>
      <c r="D3977" s="164">
        <f t="shared" si="1794"/>
        <v>808000</v>
      </c>
      <c r="E3977" s="164">
        <f t="shared" si="1794"/>
        <v>732000</v>
      </c>
      <c r="F3977" s="164">
        <f t="shared" si="1794"/>
        <v>848000</v>
      </c>
      <c r="G3977" s="164">
        <f t="shared" si="1794"/>
        <v>612000</v>
      </c>
      <c r="H3977" s="164">
        <f t="shared" si="1795"/>
        <v>3000000</v>
      </c>
      <c r="I3977" s="164">
        <f>SUM(I3978,I3991)</f>
        <v>808000</v>
      </c>
      <c r="J3977" s="164">
        <f>SUM(J3978,J3991)</f>
        <v>732000</v>
      </c>
      <c r="K3977" s="164">
        <f>SUM(K3978,K3991)</f>
        <v>848000</v>
      </c>
      <c r="L3977" s="164">
        <f>SUM(L3978,L3991)</f>
        <v>612000</v>
      </c>
      <c r="M3977" s="164">
        <f t="shared" si="1796"/>
        <v>0</v>
      </c>
      <c r="N3977" s="164">
        <f>SUM(N3978,N3991)</f>
        <v>0</v>
      </c>
      <c r="O3977" s="164">
        <f>SUM(O3978,O3991)</f>
        <v>0</v>
      </c>
      <c r="P3977" s="164">
        <f>SUM(P3978,P3991)</f>
        <v>0</v>
      </c>
      <c r="Q3977" s="164">
        <f>SUM(Q3978,Q3991)</f>
        <v>0</v>
      </c>
      <c r="R3977" s="164">
        <f t="shared" si="1797"/>
        <v>0</v>
      </c>
      <c r="S3977" s="164">
        <f>SUM(S3978,S3991)</f>
        <v>0</v>
      </c>
      <c r="T3977" s="164">
        <f>SUM(T3978,T3991)</f>
        <v>0</v>
      </c>
      <c r="U3977" s="164">
        <f>SUM(U3978,U3991)</f>
        <v>0</v>
      </c>
      <c r="V3977" s="164">
        <f>SUM(V3978,V3991)</f>
        <v>0</v>
      </c>
    </row>
    <row r="3978" spans="1:22" ht="16.5" thickTop="1" thickBot="1">
      <c r="A3978" s="160" t="s">
        <v>121</v>
      </c>
      <c r="B3978" s="167" t="s">
        <v>99</v>
      </c>
      <c r="C3978" s="164">
        <f t="shared" si="1793"/>
        <v>2975000</v>
      </c>
      <c r="D3978" s="164">
        <f t="shared" si="1794"/>
        <v>791000</v>
      </c>
      <c r="E3978" s="164">
        <f t="shared" si="1794"/>
        <v>727000</v>
      </c>
      <c r="F3978" s="164">
        <f t="shared" si="1794"/>
        <v>845000</v>
      </c>
      <c r="G3978" s="164">
        <f t="shared" si="1794"/>
        <v>612000</v>
      </c>
      <c r="H3978" s="164">
        <f t="shared" si="1795"/>
        <v>2975000</v>
      </c>
      <c r="I3978" s="164">
        <f>SUM(I3979:I3981,I3988:I3989)</f>
        <v>791000</v>
      </c>
      <c r="J3978" s="164">
        <f>SUM(J3979:J3981,J3988:J3989)</f>
        <v>727000</v>
      </c>
      <c r="K3978" s="164">
        <f>SUM(K3979:K3981,K3988:K3989)</f>
        <v>845000</v>
      </c>
      <c r="L3978" s="164">
        <f>SUM(L3979:L3981,L3988:L3989)</f>
        <v>612000</v>
      </c>
      <c r="M3978" s="164">
        <f t="shared" si="1796"/>
        <v>0</v>
      </c>
      <c r="N3978" s="164">
        <f>SUM(N3979:N3981,N3988:N3989)</f>
        <v>0</v>
      </c>
      <c r="O3978" s="164">
        <f>SUM(O3979:O3981,O3988:O3989)</f>
        <v>0</v>
      </c>
      <c r="P3978" s="164">
        <f>SUM(P3979:P3981,P3988:P3989)</f>
        <v>0</v>
      </c>
      <c r="Q3978" s="164">
        <f>SUM(Q3979:Q3981,Q3988:Q3989)</f>
        <v>0</v>
      </c>
      <c r="R3978" s="164">
        <f t="shared" si="1797"/>
        <v>0</v>
      </c>
      <c r="S3978" s="164">
        <f>SUM(S3979:S3981,S3988:S3989)</f>
        <v>0</v>
      </c>
      <c r="T3978" s="164">
        <f>SUM(T3979:T3981,T3988:T3989)</f>
        <v>0</v>
      </c>
      <c r="U3978" s="164">
        <f>SUM(U3979:U3981,U3988:U3989)</f>
        <v>0</v>
      </c>
      <c r="V3978" s="164">
        <f>SUM(V3979:V3981,V3988:V3989)</f>
        <v>0</v>
      </c>
    </row>
    <row r="3979" spans="1:22" ht="16.5" thickTop="1" thickBot="1">
      <c r="A3979" s="160" t="s">
        <v>121</v>
      </c>
      <c r="B3979" s="168" t="s">
        <v>100</v>
      </c>
      <c r="C3979" s="164">
        <f t="shared" si="1793"/>
        <v>695000</v>
      </c>
      <c r="D3979" s="164">
        <f t="shared" si="1794"/>
        <v>174000</v>
      </c>
      <c r="E3979" s="164">
        <f t="shared" si="1794"/>
        <v>174000</v>
      </c>
      <c r="F3979" s="164">
        <f t="shared" si="1794"/>
        <v>174000</v>
      </c>
      <c r="G3979" s="164">
        <f t="shared" si="1794"/>
        <v>173000</v>
      </c>
      <c r="H3979" s="164">
        <f t="shared" si="1795"/>
        <v>695000</v>
      </c>
      <c r="I3979" s="164">
        <v>174000</v>
      </c>
      <c r="J3979" s="164">
        <v>174000</v>
      </c>
      <c r="K3979" s="164">
        <v>174000</v>
      </c>
      <c r="L3979" s="164">
        <v>173000</v>
      </c>
      <c r="M3979" s="164">
        <f t="shared" si="1796"/>
        <v>0</v>
      </c>
      <c r="N3979" s="164">
        <v>0</v>
      </c>
      <c r="O3979" s="164">
        <v>0</v>
      </c>
      <c r="P3979" s="164">
        <v>0</v>
      </c>
      <c r="Q3979" s="164">
        <v>0</v>
      </c>
      <c r="R3979" s="164">
        <f t="shared" si="1797"/>
        <v>0</v>
      </c>
      <c r="S3979" s="164">
        <v>0</v>
      </c>
      <c r="T3979" s="164">
        <v>0</v>
      </c>
      <c r="U3979" s="164">
        <v>0</v>
      </c>
      <c r="V3979" s="164">
        <v>0</v>
      </c>
    </row>
    <row r="3980" spans="1:22" ht="16.5" thickTop="1" thickBot="1">
      <c r="A3980" s="160" t="s">
        <v>121</v>
      </c>
      <c r="B3980" s="168" t="s">
        <v>101</v>
      </c>
      <c r="C3980" s="164">
        <f t="shared" si="1793"/>
        <v>2195000</v>
      </c>
      <c r="D3980" s="164">
        <f t="shared" si="1794"/>
        <v>570000</v>
      </c>
      <c r="E3980" s="164">
        <f t="shared" si="1794"/>
        <v>517000</v>
      </c>
      <c r="F3980" s="164">
        <f t="shared" si="1794"/>
        <v>670000</v>
      </c>
      <c r="G3980" s="164">
        <f t="shared" si="1794"/>
        <v>438000</v>
      </c>
      <c r="H3980" s="164">
        <f t="shared" si="1795"/>
        <v>2195000</v>
      </c>
      <c r="I3980" s="164">
        <v>570000</v>
      </c>
      <c r="J3980" s="164">
        <v>517000</v>
      </c>
      <c r="K3980" s="164">
        <v>670000</v>
      </c>
      <c r="L3980" s="164">
        <v>438000</v>
      </c>
      <c r="M3980" s="164">
        <f t="shared" si="1796"/>
        <v>0</v>
      </c>
      <c r="N3980" s="164">
        <v>0</v>
      </c>
      <c r="O3980" s="164">
        <v>0</v>
      </c>
      <c r="P3980" s="164">
        <v>0</v>
      </c>
      <c r="Q3980" s="164">
        <v>0</v>
      </c>
      <c r="R3980" s="164">
        <f t="shared" si="1797"/>
        <v>0</v>
      </c>
      <c r="S3980" s="164">
        <v>0</v>
      </c>
      <c r="T3980" s="164">
        <v>0</v>
      </c>
      <c r="U3980" s="164">
        <v>0</v>
      </c>
      <c r="V3980" s="164">
        <v>0</v>
      </c>
    </row>
    <row r="3981" spans="1:22" ht="16.5" thickTop="1" thickBot="1">
      <c r="A3981" s="160" t="s">
        <v>121</v>
      </c>
      <c r="B3981" s="168" t="s">
        <v>15</v>
      </c>
      <c r="C3981" s="164">
        <f t="shared" si="1793"/>
        <v>60000</v>
      </c>
      <c r="D3981" s="164">
        <f t="shared" si="1794"/>
        <v>30000</v>
      </c>
      <c r="E3981" s="164">
        <f t="shared" si="1794"/>
        <v>30000</v>
      </c>
      <c r="F3981" s="164">
        <f t="shared" si="1794"/>
        <v>0</v>
      </c>
      <c r="G3981" s="164">
        <f t="shared" si="1794"/>
        <v>0</v>
      </c>
      <c r="H3981" s="164">
        <f t="shared" si="1795"/>
        <v>60000</v>
      </c>
      <c r="I3981" s="164">
        <f>SUM(I3982,I3984)</f>
        <v>30000</v>
      </c>
      <c r="J3981" s="164">
        <f>SUM(J3982,J3984)</f>
        <v>30000</v>
      </c>
      <c r="K3981" s="164">
        <f>SUM(K3982,K3984)</f>
        <v>0</v>
      </c>
      <c r="L3981" s="164">
        <f>SUM(L3982,L3984)</f>
        <v>0</v>
      </c>
      <c r="M3981" s="164">
        <f t="shared" si="1796"/>
        <v>0</v>
      </c>
      <c r="N3981" s="164">
        <f>SUM(N3982,N3984)</f>
        <v>0</v>
      </c>
      <c r="O3981" s="164">
        <f>SUM(O3982,O3984)</f>
        <v>0</v>
      </c>
      <c r="P3981" s="164">
        <f>SUM(P3982,P3984)</f>
        <v>0</v>
      </c>
      <c r="Q3981" s="164">
        <f>SUM(Q3982,Q3984)</f>
        <v>0</v>
      </c>
      <c r="R3981" s="164">
        <f t="shared" si="1797"/>
        <v>0</v>
      </c>
      <c r="S3981" s="164">
        <f>SUM(S3982,S3984)</f>
        <v>0</v>
      </c>
      <c r="T3981" s="164">
        <f>SUM(T3982,T3984)</f>
        <v>0</v>
      </c>
      <c r="U3981" s="164">
        <f>SUM(U3982,U3984)</f>
        <v>0</v>
      </c>
      <c r="V3981" s="164">
        <f>SUM(V3982,V3984)</f>
        <v>0</v>
      </c>
    </row>
    <row r="3982" spans="1:22" ht="16.5" thickTop="1" thickBot="1">
      <c r="A3982" s="160" t="s">
        <v>121</v>
      </c>
      <c r="B3982" s="169" t="s">
        <v>136</v>
      </c>
      <c r="C3982" s="164">
        <f t="shared" si="1793"/>
        <v>60000</v>
      </c>
      <c r="D3982" s="164">
        <f t="shared" si="1794"/>
        <v>30000</v>
      </c>
      <c r="E3982" s="164">
        <f t="shared" si="1794"/>
        <v>30000</v>
      </c>
      <c r="F3982" s="164">
        <f t="shared" si="1794"/>
        <v>0</v>
      </c>
      <c r="G3982" s="164">
        <f t="shared" si="1794"/>
        <v>0</v>
      </c>
      <c r="H3982" s="164">
        <f t="shared" si="1795"/>
        <v>60000</v>
      </c>
      <c r="I3982" s="164">
        <f>SUM(I3983)</f>
        <v>30000</v>
      </c>
      <c r="J3982" s="164">
        <f>SUM(J3983)</f>
        <v>30000</v>
      </c>
      <c r="K3982" s="164">
        <f>SUM(K3983)</f>
        <v>0</v>
      </c>
      <c r="L3982" s="164">
        <f>SUM(L3983)</f>
        <v>0</v>
      </c>
      <c r="M3982" s="164">
        <f t="shared" si="1796"/>
        <v>0</v>
      </c>
      <c r="N3982" s="164">
        <f>SUM(N3983)</f>
        <v>0</v>
      </c>
      <c r="O3982" s="164">
        <f>SUM(O3983)</f>
        <v>0</v>
      </c>
      <c r="P3982" s="164">
        <f>SUM(P3983)</f>
        <v>0</v>
      </c>
      <c r="Q3982" s="164">
        <f>SUM(Q3983)</f>
        <v>0</v>
      </c>
      <c r="R3982" s="164">
        <f t="shared" si="1797"/>
        <v>0</v>
      </c>
      <c r="S3982" s="164">
        <f>SUM(S3983)</f>
        <v>0</v>
      </c>
      <c r="T3982" s="164">
        <f>SUM(T3983)</f>
        <v>0</v>
      </c>
      <c r="U3982" s="164">
        <f>SUM(U3983)</f>
        <v>0</v>
      </c>
      <c r="V3982" s="164">
        <f>SUM(V3983)</f>
        <v>0</v>
      </c>
    </row>
    <row r="3983" spans="1:22" ht="16.5" thickTop="1" thickBot="1">
      <c r="A3983" s="160" t="s">
        <v>121</v>
      </c>
      <c r="B3983" s="170" t="s">
        <v>135</v>
      </c>
      <c r="C3983" s="164">
        <f t="shared" si="1793"/>
        <v>60000</v>
      </c>
      <c r="D3983" s="164">
        <f t="shared" si="1794"/>
        <v>30000</v>
      </c>
      <c r="E3983" s="164">
        <f t="shared" si="1794"/>
        <v>30000</v>
      </c>
      <c r="F3983" s="164">
        <f t="shared" si="1794"/>
        <v>0</v>
      </c>
      <c r="G3983" s="164">
        <f t="shared" si="1794"/>
        <v>0</v>
      </c>
      <c r="H3983" s="164">
        <f t="shared" si="1795"/>
        <v>60000</v>
      </c>
      <c r="I3983" s="164">
        <v>30000</v>
      </c>
      <c r="J3983" s="164">
        <v>30000</v>
      </c>
      <c r="K3983" s="164">
        <v>0</v>
      </c>
      <c r="L3983" s="164">
        <v>0</v>
      </c>
      <c r="M3983" s="164">
        <f t="shared" si="1796"/>
        <v>0</v>
      </c>
      <c r="N3983" s="164">
        <v>0</v>
      </c>
      <c r="O3983" s="164">
        <v>0</v>
      </c>
      <c r="P3983" s="164">
        <v>0</v>
      </c>
      <c r="Q3983" s="164">
        <v>0</v>
      </c>
      <c r="R3983" s="164">
        <f t="shared" si="1797"/>
        <v>0</v>
      </c>
      <c r="S3983" s="164">
        <v>0</v>
      </c>
      <c r="T3983" s="164">
        <v>0</v>
      </c>
      <c r="U3983" s="164">
        <v>0</v>
      </c>
      <c r="V3983" s="164">
        <v>0</v>
      </c>
    </row>
    <row r="3984" spans="1:22" ht="16.5" thickTop="1" thickBot="1">
      <c r="A3984" s="160" t="s">
        <v>121</v>
      </c>
      <c r="B3984" s="169" t="s">
        <v>137</v>
      </c>
      <c r="C3984" s="164">
        <f t="shared" si="1793"/>
        <v>0</v>
      </c>
      <c r="D3984" s="164">
        <f t="shared" si="1794"/>
        <v>0</v>
      </c>
      <c r="E3984" s="164">
        <f t="shared" si="1794"/>
        <v>0</v>
      </c>
      <c r="F3984" s="164">
        <f t="shared" si="1794"/>
        <v>0</v>
      </c>
      <c r="G3984" s="164">
        <f t="shared" si="1794"/>
        <v>0</v>
      </c>
      <c r="H3984" s="164">
        <f t="shared" si="1795"/>
        <v>0</v>
      </c>
      <c r="I3984" s="164">
        <f t="shared" ref="I3984:L3986" si="1798">SUM(I3985)</f>
        <v>0</v>
      </c>
      <c r="J3984" s="164">
        <f t="shared" si="1798"/>
        <v>0</v>
      </c>
      <c r="K3984" s="164">
        <f t="shared" si="1798"/>
        <v>0</v>
      </c>
      <c r="L3984" s="164">
        <f t="shared" si="1798"/>
        <v>0</v>
      </c>
      <c r="M3984" s="164">
        <f t="shared" si="1796"/>
        <v>0</v>
      </c>
      <c r="N3984" s="164">
        <f t="shared" ref="N3984:Q3986" si="1799">SUM(N3985)</f>
        <v>0</v>
      </c>
      <c r="O3984" s="164">
        <f t="shared" si="1799"/>
        <v>0</v>
      </c>
      <c r="P3984" s="164">
        <f t="shared" si="1799"/>
        <v>0</v>
      </c>
      <c r="Q3984" s="164">
        <f t="shared" si="1799"/>
        <v>0</v>
      </c>
      <c r="R3984" s="164">
        <f t="shared" si="1797"/>
        <v>0</v>
      </c>
      <c r="S3984" s="164">
        <f t="shared" ref="S3984:V3986" si="1800">SUM(S3985)</f>
        <v>0</v>
      </c>
      <c r="T3984" s="164">
        <f t="shared" si="1800"/>
        <v>0</v>
      </c>
      <c r="U3984" s="164">
        <f t="shared" si="1800"/>
        <v>0</v>
      </c>
      <c r="V3984" s="164">
        <f t="shared" si="1800"/>
        <v>0</v>
      </c>
    </row>
    <row r="3985" spans="1:22" ht="16.5" thickTop="1" thickBot="1">
      <c r="A3985" s="160" t="s">
        <v>121</v>
      </c>
      <c r="B3985" s="170" t="s">
        <v>135</v>
      </c>
      <c r="C3985" s="164">
        <f t="shared" si="1793"/>
        <v>0</v>
      </c>
      <c r="D3985" s="164">
        <f t="shared" si="1794"/>
        <v>0</v>
      </c>
      <c r="E3985" s="164">
        <f t="shared" si="1794"/>
        <v>0</v>
      </c>
      <c r="F3985" s="164">
        <f t="shared" si="1794"/>
        <v>0</v>
      </c>
      <c r="G3985" s="164">
        <f t="shared" si="1794"/>
        <v>0</v>
      </c>
      <c r="H3985" s="164">
        <f t="shared" si="1795"/>
        <v>0</v>
      </c>
      <c r="I3985" s="164">
        <f t="shared" si="1798"/>
        <v>0</v>
      </c>
      <c r="J3985" s="164">
        <f t="shared" si="1798"/>
        <v>0</v>
      </c>
      <c r="K3985" s="164">
        <f t="shared" si="1798"/>
        <v>0</v>
      </c>
      <c r="L3985" s="164">
        <f t="shared" si="1798"/>
        <v>0</v>
      </c>
      <c r="M3985" s="164">
        <f t="shared" si="1796"/>
        <v>0</v>
      </c>
      <c r="N3985" s="164">
        <f t="shared" si="1799"/>
        <v>0</v>
      </c>
      <c r="O3985" s="164">
        <f t="shared" si="1799"/>
        <v>0</v>
      </c>
      <c r="P3985" s="164">
        <f t="shared" si="1799"/>
        <v>0</v>
      </c>
      <c r="Q3985" s="164">
        <f t="shared" si="1799"/>
        <v>0</v>
      </c>
      <c r="R3985" s="164">
        <f t="shared" si="1797"/>
        <v>0</v>
      </c>
      <c r="S3985" s="164">
        <f t="shared" si="1800"/>
        <v>0</v>
      </c>
      <c r="T3985" s="164">
        <f t="shared" si="1800"/>
        <v>0</v>
      </c>
      <c r="U3985" s="164">
        <f t="shared" si="1800"/>
        <v>0</v>
      </c>
      <c r="V3985" s="164">
        <f t="shared" si="1800"/>
        <v>0</v>
      </c>
    </row>
    <row r="3986" spans="1:22" ht="16.5" thickTop="1" thickBot="1">
      <c r="A3986" s="160" t="s">
        <v>121</v>
      </c>
      <c r="B3986" s="171" t="s">
        <v>138</v>
      </c>
      <c r="C3986" s="164">
        <f t="shared" si="1793"/>
        <v>0</v>
      </c>
      <c r="D3986" s="164">
        <f t="shared" si="1794"/>
        <v>0</v>
      </c>
      <c r="E3986" s="164">
        <f t="shared" si="1794"/>
        <v>0</v>
      </c>
      <c r="F3986" s="164">
        <f t="shared" si="1794"/>
        <v>0</v>
      </c>
      <c r="G3986" s="164">
        <f t="shared" si="1794"/>
        <v>0</v>
      </c>
      <c r="H3986" s="164">
        <f t="shared" si="1795"/>
        <v>0</v>
      </c>
      <c r="I3986" s="164">
        <f t="shared" si="1798"/>
        <v>0</v>
      </c>
      <c r="J3986" s="164">
        <f t="shared" si="1798"/>
        <v>0</v>
      </c>
      <c r="K3986" s="164">
        <f t="shared" si="1798"/>
        <v>0</v>
      </c>
      <c r="L3986" s="164">
        <f t="shared" si="1798"/>
        <v>0</v>
      </c>
      <c r="M3986" s="164">
        <f t="shared" si="1796"/>
        <v>0</v>
      </c>
      <c r="N3986" s="164">
        <f t="shared" si="1799"/>
        <v>0</v>
      </c>
      <c r="O3986" s="164">
        <f t="shared" si="1799"/>
        <v>0</v>
      </c>
      <c r="P3986" s="164">
        <f t="shared" si="1799"/>
        <v>0</v>
      </c>
      <c r="Q3986" s="164">
        <f t="shared" si="1799"/>
        <v>0</v>
      </c>
      <c r="R3986" s="164">
        <f t="shared" si="1797"/>
        <v>0</v>
      </c>
      <c r="S3986" s="164">
        <f t="shared" si="1800"/>
        <v>0</v>
      </c>
      <c r="T3986" s="164">
        <f t="shared" si="1800"/>
        <v>0</v>
      </c>
      <c r="U3986" s="164">
        <f t="shared" si="1800"/>
        <v>0</v>
      </c>
      <c r="V3986" s="164">
        <f t="shared" si="1800"/>
        <v>0</v>
      </c>
    </row>
    <row r="3987" spans="1:22" ht="16.5" thickTop="1" thickBot="1">
      <c r="A3987" s="160" t="s">
        <v>121</v>
      </c>
      <c r="B3987" s="172" t="s">
        <v>139</v>
      </c>
      <c r="C3987" s="164">
        <f t="shared" si="1793"/>
        <v>0</v>
      </c>
      <c r="D3987" s="164">
        <f t="shared" si="1794"/>
        <v>0</v>
      </c>
      <c r="E3987" s="164">
        <f t="shared" si="1794"/>
        <v>0</v>
      </c>
      <c r="F3987" s="164">
        <f t="shared" si="1794"/>
        <v>0</v>
      </c>
      <c r="G3987" s="164">
        <f t="shared" si="1794"/>
        <v>0</v>
      </c>
      <c r="H3987" s="164">
        <f t="shared" si="1795"/>
        <v>0</v>
      </c>
      <c r="I3987" s="164">
        <v>0</v>
      </c>
      <c r="J3987" s="164">
        <v>0</v>
      </c>
      <c r="K3987" s="164">
        <v>0</v>
      </c>
      <c r="L3987" s="164">
        <v>0</v>
      </c>
      <c r="M3987" s="164">
        <f t="shared" si="1796"/>
        <v>0</v>
      </c>
      <c r="N3987" s="164">
        <v>0</v>
      </c>
      <c r="O3987" s="164">
        <v>0</v>
      </c>
      <c r="P3987" s="164">
        <v>0</v>
      </c>
      <c r="Q3987" s="164">
        <v>0</v>
      </c>
      <c r="R3987" s="164">
        <f t="shared" si="1797"/>
        <v>0</v>
      </c>
      <c r="S3987" s="164">
        <v>0</v>
      </c>
      <c r="T3987" s="164">
        <v>0</v>
      </c>
      <c r="U3987" s="164">
        <v>0</v>
      </c>
      <c r="V3987" s="164">
        <v>0</v>
      </c>
    </row>
    <row r="3988" spans="1:22" ht="16.5" thickTop="1" thickBot="1">
      <c r="A3988" s="160" t="s">
        <v>121</v>
      </c>
      <c r="B3988" s="168" t="s">
        <v>104</v>
      </c>
      <c r="C3988" s="164">
        <f t="shared" si="1793"/>
        <v>20000</v>
      </c>
      <c r="D3988" s="164">
        <f t="shared" si="1794"/>
        <v>15000</v>
      </c>
      <c r="E3988" s="164">
        <f t="shared" si="1794"/>
        <v>5000</v>
      </c>
      <c r="F3988" s="164">
        <f t="shared" si="1794"/>
        <v>0</v>
      </c>
      <c r="G3988" s="164">
        <f t="shared" si="1794"/>
        <v>0</v>
      </c>
      <c r="H3988" s="164">
        <f t="shared" si="1795"/>
        <v>20000</v>
      </c>
      <c r="I3988" s="164">
        <v>15000</v>
      </c>
      <c r="J3988" s="164">
        <v>5000</v>
      </c>
      <c r="K3988" s="164">
        <v>0</v>
      </c>
      <c r="L3988" s="164">
        <v>0</v>
      </c>
      <c r="M3988" s="164">
        <f t="shared" si="1796"/>
        <v>0</v>
      </c>
      <c r="N3988" s="164">
        <v>0</v>
      </c>
      <c r="O3988" s="164">
        <v>0</v>
      </c>
      <c r="P3988" s="164">
        <v>0</v>
      </c>
      <c r="Q3988" s="164">
        <v>0</v>
      </c>
      <c r="R3988" s="164">
        <f t="shared" si="1797"/>
        <v>0</v>
      </c>
      <c r="S3988" s="164">
        <v>0</v>
      </c>
      <c r="T3988" s="164">
        <v>0</v>
      </c>
      <c r="U3988" s="164">
        <v>0</v>
      </c>
      <c r="V3988" s="164">
        <v>0</v>
      </c>
    </row>
    <row r="3989" spans="1:22" ht="16.5" thickTop="1" thickBot="1">
      <c r="A3989" s="160" t="s">
        <v>121</v>
      </c>
      <c r="B3989" s="168" t="s">
        <v>105</v>
      </c>
      <c r="C3989" s="164">
        <f t="shared" si="1793"/>
        <v>5000</v>
      </c>
      <c r="D3989" s="164">
        <f t="shared" si="1794"/>
        <v>2000</v>
      </c>
      <c r="E3989" s="164">
        <f t="shared" si="1794"/>
        <v>1000</v>
      </c>
      <c r="F3989" s="164">
        <f t="shared" si="1794"/>
        <v>1000</v>
      </c>
      <c r="G3989" s="164">
        <f t="shared" si="1794"/>
        <v>1000</v>
      </c>
      <c r="H3989" s="164">
        <f t="shared" si="1795"/>
        <v>5000</v>
      </c>
      <c r="I3989" s="164">
        <f>SUM(I3990)</f>
        <v>2000</v>
      </c>
      <c r="J3989" s="164">
        <f>SUM(J3990)</f>
        <v>1000</v>
      </c>
      <c r="K3989" s="164">
        <f>SUM(K3990)</f>
        <v>1000</v>
      </c>
      <c r="L3989" s="164">
        <f>SUM(L3990)</f>
        <v>1000</v>
      </c>
      <c r="M3989" s="164">
        <f t="shared" si="1796"/>
        <v>0</v>
      </c>
      <c r="N3989" s="164">
        <f>SUM(N3990)</f>
        <v>0</v>
      </c>
      <c r="O3989" s="164">
        <f>SUM(O3990)</f>
        <v>0</v>
      </c>
      <c r="P3989" s="164">
        <f>SUM(P3990)</f>
        <v>0</v>
      </c>
      <c r="Q3989" s="164">
        <f>SUM(Q3990)</f>
        <v>0</v>
      </c>
      <c r="R3989" s="164">
        <f t="shared" si="1797"/>
        <v>0</v>
      </c>
      <c r="S3989" s="164">
        <f>SUM(S3990)</f>
        <v>0</v>
      </c>
      <c r="T3989" s="164">
        <f>SUM(T3990)</f>
        <v>0</v>
      </c>
      <c r="U3989" s="164">
        <f>SUM(U3990)</f>
        <v>0</v>
      </c>
      <c r="V3989" s="164">
        <f>SUM(V3990)</f>
        <v>0</v>
      </c>
    </row>
    <row r="3990" spans="1:22" ht="31.5" thickTop="1" thickBot="1">
      <c r="A3990" s="160" t="s">
        <v>121</v>
      </c>
      <c r="B3990" s="169" t="s">
        <v>153</v>
      </c>
      <c r="C3990" s="164">
        <f t="shared" si="1793"/>
        <v>5000</v>
      </c>
      <c r="D3990" s="164">
        <f t="shared" si="1794"/>
        <v>2000</v>
      </c>
      <c r="E3990" s="164">
        <f t="shared" si="1794"/>
        <v>1000</v>
      </c>
      <c r="F3990" s="164">
        <f t="shared" si="1794"/>
        <v>1000</v>
      </c>
      <c r="G3990" s="164">
        <f t="shared" si="1794"/>
        <v>1000</v>
      </c>
      <c r="H3990" s="164">
        <f t="shared" si="1795"/>
        <v>5000</v>
      </c>
      <c r="I3990" s="164">
        <v>2000</v>
      </c>
      <c r="J3990" s="164">
        <v>1000</v>
      </c>
      <c r="K3990" s="164">
        <v>1000</v>
      </c>
      <c r="L3990" s="164">
        <v>1000</v>
      </c>
      <c r="M3990" s="164">
        <f t="shared" si="1796"/>
        <v>0</v>
      </c>
      <c r="N3990" s="164">
        <v>0</v>
      </c>
      <c r="O3990" s="164">
        <v>0</v>
      </c>
      <c r="P3990" s="164">
        <v>0</v>
      </c>
      <c r="Q3990" s="164">
        <v>0</v>
      </c>
      <c r="R3990" s="164">
        <f t="shared" si="1797"/>
        <v>0</v>
      </c>
      <c r="S3990" s="164">
        <v>0</v>
      </c>
      <c r="T3990" s="164">
        <v>0</v>
      </c>
      <c r="U3990" s="164">
        <v>0</v>
      </c>
      <c r="V3990" s="164">
        <v>0</v>
      </c>
    </row>
    <row r="3991" spans="1:22" ht="16.5" thickTop="1" thickBot="1">
      <c r="A3991" s="160" t="s">
        <v>121</v>
      </c>
      <c r="B3991" s="167" t="s">
        <v>155</v>
      </c>
      <c r="C3991" s="164">
        <f t="shared" si="1793"/>
        <v>25000</v>
      </c>
      <c r="D3991" s="164">
        <f t="shared" si="1794"/>
        <v>17000</v>
      </c>
      <c r="E3991" s="164">
        <f t="shared" si="1794"/>
        <v>5000</v>
      </c>
      <c r="F3991" s="164">
        <f t="shared" si="1794"/>
        <v>3000</v>
      </c>
      <c r="G3991" s="164">
        <f t="shared" si="1794"/>
        <v>0</v>
      </c>
      <c r="H3991" s="164">
        <f t="shared" si="1795"/>
        <v>25000</v>
      </c>
      <c r="I3991" s="164">
        <v>17000</v>
      </c>
      <c r="J3991" s="164">
        <v>5000</v>
      </c>
      <c r="K3991" s="164">
        <v>3000</v>
      </c>
      <c r="L3991" s="164">
        <v>0</v>
      </c>
      <c r="M3991" s="164">
        <f t="shared" si="1796"/>
        <v>0</v>
      </c>
      <c r="N3991" s="164">
        <v>0</v>
      </c>
      <c r="O3991" s="164">
        <v>0</v>
      </c>
      <c r="P3991" s="164">
        <v>0</v>
      </c>
      <c r="Q3991" s="164">
        <v>0</v>
      </c>
      <c r="R3991" s="164">
        <f t="shared" si="1797"/>
        <v>0</v>
      </c>
      <c r="S3991" s="164">
        <v>0</v>
      </c>
      <c r="T3991" s="164">
        <v>0</v>
      </c>
      <c r="U3991" s="164">
        <v>0</v>
      </c>
      <c r="V3991" s="164">
        <v>0</v>
      </c>
    </row>
    <row r="3992" spans="1:22" ht="16.5" thickTop="1" thickBot="1">
      <c r="A3992" s="160" t="s">
        <v>1380</v>
      </c>
      <c r="B3992" s="166" t="s">
        <v>1381</v>
      </c>
      <c r="C3992" s="164">
        <f t="shared" si="1793"/>
        <v>18130000</v>
      </c>
      <c r="D3992" s="164">
        <f t="shared" si="1794"/>
        <v>2720600</v>
      </c>
      <c r="E3992" s="164">
        <f t="shared" si="1794"/>
        <v>9546600</v>
      </c>
      <c r="F3992" s="164">
        <f t="shared" si="1794"/>
        <v>4227500</v>
      </c>
      <c r="G3992" s="164">
        <f t="shared" si="1794"/>
        <v>1635300</v>
      </c>
      <c r="H3992" s="164">
        <f t="shared" si="1795"/>
        <v>18130000</v>
      </c>
      <c r="I3992" s="164">
        <f>SUM(I3993,I3999)</f>
        <v>2720600</v>
      </c>
      <c r="J3992" s="164">
        <f>SUM(J3993,J3999)</f>
        <v>9546600</v>
      </c>
      <c r="K3992" s="164">
        <f>SUM(K3993,K3999)</f>
        <v>4227500</v>
      </c>
      <c r="L3992" s="164">
        <f>SUM(L3993,L3999)</f>
        <v>1635300</v>
      </c>
      <c r="M3992" s="164">
        <f t="shared" si="1796"/>
        <v>0</v>
      </c>
      <c r="N3992" s="164">
        <f>SUM(N3993,N3999)</f>
        <v>0</v>
      </c>
      <c r="O3992" s="164">
        <f>SUM(O3993,O3999)</f>
        <v>0</v>
      </c>
      <c r="P3992" s="164">
        <f>SUM(P3993,P3999)</f>
        <v>0</v>
      </c>
      <c r="Q3992" s="164">
        <f>SUM(Q3993,Q3999)</f>
        <v>0</v>
      </c>
      <c r="R3992" s="164">
        <f t="shared" si="1797"/>
        <v>0</v>
      </c>
      <c r="S3992" s="164">
        <f>SUM(S3993,S3999)</f>
        <v>0</v>
      </c>
      <c r="T3992" s="164">
        <f>SUM(T3993,T3999)</f>
        <v>0</v>
      </c>
      <c r="U3992" s="164">
        <f>SUM(U3993,U3999)</f>
        <v>0</v>
      </c>
      <c r="V3992" s="164">
        <f>SUM(V3993,V3999)</f>
        <v>0</v>
      </c>
    </row>
    <row r="3993" spans="1:22" ht="16.5" thickTop="1" thickBot="1">
      <c r="A3993" s="160" t="s">
        <v>121</v>
      </c>
      <c r="B3993" s="167" t="s">
        <v>99</v>
      </c>
      <c r="C3993" s="164">
        <f t="shared" si="1793"/>
        <v>7630000</v>
      </c>
      <c r="D3993" s="164">
        <f t="shared" si="1794"/>
        <v>2720600</v>
      </c>
      <c r="E3993" s="164">
        <f t="shared" si="1794"/>
        <v>1646600</v>
      </c>
      <c r="F3993" s="164">
        <f t="shared" si="1794"/>
        <v>1627500</v>
      </c>
      <c r="G3993" s="164">
        <f t="shared" si="1794"/>
        <v>1635300</v>
      </c>
      <c r="H3993" s="164">
        <f t="shared" si="1795"/>
        <v>7630000</v>
      </c>
      <c r="I3993" s="164">
        <f>SUM(I3994:I3997)</f>
        <v>2720600</v>
      </c>
      <c r="J3993" s="164">
        <f>SUM(J3994:J3997)</f>
        <v>1646600</v>
      </c>
      <c r="K3993" s="164">
        <f>SUM(K3994:K3997)</f>
        <v>1627500</v>
      </c>
      <c r="L3993" s="164">
        <f>SUM(L3994:L3997)</f>
        <v>1635300</v>
      </c>
      <c r="M3993" s="164">
        <f t="shared" si="1796"/>
        <v>0</v>
      </c>
      <c r="N3993" s="164">
        <f>SUM(N3994:N3997)</f>
        <v>0</v>
      </c>
      <c r="O3993" s="164">
        <f>SUM(O3994:O3997)</f>
        <v>0</v>
      </c>
      <c r="P3993" s="164">
        <f>SUM(P3994:P3997)</f>
        <v>0</v>
      </c>
      <c r="Q3993" s="164">
        <f>SUM(Q3994:Q3997)</f>
        <v>0</v>
      </c>
      <c r="R3993" s="164">
        <f t="shared" si="1797"/>
        <v>0</v>
      </c>
      <c r="S3993" s="164">
        <f>SUM(S3994:S3997)</f>
        <v>0</v>
      </c>
      <c r="T3993" s="164">
        <f>SUM(T3994:T3997)</f>
        <v>0</v>
      </c>
      <c r="U3993" s="164">
        <f>SUM(U3994:U3997)</f>
        <v>0</v>
      </c>
      <c r="V3993" s="164">
        <f>SUM(V3994:V3997)</f>
        <v>0</v>
      </c>
    </row>
    <row r="3994" spans="1:22" ht="16.5" thickTop="1" thickBot="1">
      <c r="A3994" s="160" t="s">
        <v>121</v>
      </c>
      <c r="B3994" s="168" t="s">
        <v>100</v>
      </c>
      <c r="C3994" s="164">
        <f t="shared" si="1793"/>
        <v>605000</v>
      </c>
      <c r="D3994" s="164">
        <f t="shared" si="1794"/>
        <v>151300</v>
      </c>
      <c r="E3994" s="164">
        <f t="shared" si="1794"/>
        <v>151300</v>
      </c>
      <c r="F3994" s="164">
        <f t="shared" si="1794"/>
        <v>151200</v>
      </c>
      <c r="G3994" s="164">
        <f t="shared" si="1794"/>
        <v>151200</v>
      </c>
      <c r="H3994" s="164">
        <f t="shared" si="1795"/>
        <v>605000</v>
      </c>
      <c r="I3994" s="164">
        <v>151300</v>
      </c>
      <c r="J3994" s="164">
        <v>151300</v>
      </c>
      <c r="K3994" s="164">
        <v>151200</v>
      </c>
      <c r="L3994" s="164">
        <v>151200</v>
      </c>
      <c r="M3994" s="164">
        <f t="shared" si="1796"/>
        <v>0</v>
      </c>
      <c r="N3994" s="164">
        <v>0</v>
      </c>
      <c r="O3994" s="164">
        <v>0</v>
      </c>
      <c r="P3994" s="164">
        <v>0</v>
      </c>
      <c r="Q3994" s="164">
        <v>0</v>
      </c>
      <c r="R3994" s="164">
        <f t="shared" si="1797"/>
        <v>0</v>
      </c>
      <c r="S3994" s="164">
        <v>0</v>
      </c>
      <c r="T3994" s="164">
        <v>0</v>
      </c>
      <c r="U3994" s="164">
        <v>0</v>
      </c>
      <c r="V3994" s="164">
        <v>0</v>
      </c>
    </row>
    <row r="3995" spans="1:22" ht="16.5" thickTop="1" thickBot="1">
      <c r="A3995" s="160" t="s">
        <v>121</v>
      </c>
      <c r="B3995" s="168" t="s">
        <v>101</v>
      </c>
      <c r="C3995" s="164">
        <f t="shared" si="1793"/>
        <v>7000000</v>
      </c>
      <c r="D3995" s="164">
        <f t="shared" si="1794"/>
        <v>2563400</v>
      </c>
      <c r="E3995" s="164">
        <f t="shared" si="1794"/>
        <v>1490100</v>
      </c>
      <c r="F3995" s="164">
        <f t="shared" si="1794"/>
        <v>1471100</v>
      </c>
      <c r="G3995" s="164">
        <f t="shared" si="1794"/>
        <v>1475400</v>
      </c>
      <c r="H3995" s="164">
        <f t="shared" si="1795"/>
        <v>7000000</v>
      </c>
      <c r="I3995" s="164">
        <v>2563400</v>
      </c>
      <c r="J3995" s="164">
        <v>1490100</v>
      </c>
      <c r="K3995" s="164">
        <v>1471100</v>
      </c>
      <c r="L3995" s="164">
        <v>1475400</v>
      </c>
      <c r="M3995" s="164">
        <f t="shared" si="1796"/>
        <v>0</v>
      </c>
      <c r="N3995" s="164">
        <v>0</v>
      </c>
      <c r="O3995" s="164">
        <v>0</v>
      </c>
      <c r="P3995" s="164">
        <v>0</v>
      </c>
      <c r="Q3995" s="164">
        <v>0</v>
      </c>
      <c r="R3995" s="164">
        <f t="shared" si="1797"/>
        <v>0</v>
      </c>
      <c r="S3995" s="164">
        <v>0</v>
      </c>
      <c r="T3995" s="164">
        <v>0</v>
      </c>
      <c r="U3995" s="164">
        <v>0</v>
      </c>
      <c r="V3995" s="164">
        <v>0</v>
      </c>
    </row>
    <row r="3996" spans="1:22" ht="16.5" thickTop="1" thickBot="1">
      <c r="A3996" s="160" t="s">
        <v>121</v>
      </c>
      <c r="B3996" s="168" t="s">
        <v>104</v>
      </c>
      <c r="C3996" s="164">
        <f t="shared" si="1793"/>
        <v>20000</v>
      </c>
      <c r="D3996" s="164">
        <f t="shared" si="1794"/>
        <v>5000</v>
      </c>
      <c r="E3996" s="164">
        <f t="shared" si="1794"/>
        <v>4000</v>
      </c>
      <c r="F3996" s="164">
        <f t="shared" si="1794"/>
        <v>4000</v>
      </c>
      <c r="G3996" s="164">
        <f t="shared" si="1794"/>
        <v>7000</v>
      </c>
      <c r="H3996" s="164">
        <f t="shared" si="1795"/>
        <v>20000</v>
      </c>
      <c r="I3996" s="164">
        <v>5000</v>
      </c>
      <c r="J3996" s="164">
        <v>4000</v>
      </c>
      <c r="K3996" s="164">
        <v>4000</v>
      </c>
      <c r="L3996" s="164">
        <v>7000</v>
      </c>
      <c r="M3996" s="164">
        <f t="shared" si="1796"/>
        <v>0</v>
      </c>
      <c r="N3996" s="164">
        <v>0</v>
      </c>
      <c r="O3996" s="164">
        <v>0</v>
      </c>
      <c r="P3996" s="164">
        <v>0</v>
      </c>
      <c r="Q3996" s="164">
        <v>0</v>
      </c>
      <c r="R3996" s="164">
        <f t="shared" si="1797"/>
        <v>0</v>
      </c>
      <c r="S3996" s="164">
        <v>0</v>
      </c>
      <c r="T3996" s="164">
        <v>0</v>
      </c>
      <c r="U3996" s="164">
        <v>0</v>
      </c>
      <c r="V3996" s="164">
        <v>0</v>
      </c>
    </row>
    <row r="3997" spans="1:22" ht="16.5" thickTop="1" thickBot="1">
      <c r="A3997" s="160" t="s">
        <v>121</v>
      </c>
      <c r="B3997" s="168" t="s">
        <v>105</v>
      </c>
      <c r="C3997" s="164">
        <f t="shared" si="1793"/>
        <v>5000</v>
      </c>
      <c r="D3997" s="164">
        <f t="shared" si="1794"/>
        <v>900</v>
      </c>
      <c r="E3997" s="164">
        <f t="shared" si="1794"/>
        <v>1200</v>
      </c>
      <c r="F3997" s="164">
        <f t="shared" si="1794"/>
        <v>1200</v>
      </c>
      <c r="G3997" s="164">
        <f t="shared" si="1794"/>
        <v>1700</v>
      </c>
      <c r="H3997" s="164">
        <f t="shared" si="1795"/>
        <v>5000</v>
      </c>
      <c r="I3997" s="164">
        <f>SUM(I3998)</f>
        <v>900</v>
      </c>
      <c r="J3997" s="164">
        <f>SUM(J3998)</f>
        <v>1200</v>
      </c>
      <c r="K3997" s="164">
        <f>SUM(K3998)</f>
        <v>1200</v>
      </c>
      <c r="L3997" s="164">
        <f>SUM(L3998)</f>
        <v>1700</v>
      </c>
      <c r="M3997" s="164">
        <f t="shared" si="1796"/>
        <v>0</v>
      </c>
      <c r="N3997" s="164">
        <f>SUM(N3998)</f>
        <v>0</v>
      </c>
      <c r="O3997" s="164">
        <f>SUM(O3998)</f>
        <v>0</v>
      </c>
      <c r="P3997" s="164">
        <f>SUM(P3998)</f>
        <v>0</v>
      </c>
      <c r="Q3997" s="164">
        <f>SUM(Q3998)</f>
        <v>0</v>
      </c>
      <c r="R3997" s="164">
        <f t="shared" si="1797"/>
        <v>0</v>
      </c>
      <c r="S3997" s="164">
        <f>SUM(S3998)</f>
        <v>0</v>
      </c>
      <c r="T3997" s="164">
        <f>SUM(T3998)</f>
        <v>0</v>
      </c>
      <c r="U3997" s="164">
        <f>SUM(U3998)</f>
        <v>0</v>
      </c>
      <c r="V3997" s="164">
        <f>SUM(V3998)</f>
        <v>0</v>
      </c>
    </row>
    <row r="3998" spans="1:22" ht="31.5" thickTop="1" thickBot="1">
      <c r="A3998" s="160" t="s">
        <v>121</v>
      </c>
      <c r="B3998" s="169" t="s">
        <v>153</v>
      </c>
      <c r="C3998" s="164">
        <f t="shared" si="1793"/>
        <v>5000</v>
      </c>
      <c r="D3998" s="164">
        <f t="shared" si="1794"/>
        <v>900</v>
      </c>
      <c r="E3998" s="164">
        <f t="shared" si="1794"/>
        <v>1200</v>
      </c>
      <c r="F3998" s="164">
        <f t="shared" si="1794"/>
        <v>1200</v>
      </c>
      <c r="G3998" s="164">
        <f t="shared" si="1794"/>
        <v>1700</v>
      </c>
      <c r="H3998" s="164">
        <f t="shared" si="1795"/>
        <v>5000</v>
      </c>
      <c r="I3998" s="164">
        <v>900</v>
      </c>
      <c r="J3998" s="164">
        <v>1200</v>
      </c>
      <c r="K3998" s="164">
        <v>1200</v>
      </c>
      <c r="L3998" s="164">
        <v>1700</v>
      </c>
      <c r="M3998" s="164">
        <f t="shared" si="1796"/>
        <v>0</v>
      </c>
      <c r="N3998" s="164">
        <v>0</v>
      </c>
      <c r="O3998" s="164">
        <v>0</v>
      </c>
      <c r="P3998" s="164">
        <v>0</v>
      </c>
      <c r="Q3998" s="164">
        <v>0</v>
      </c>
      <c r="R3998" s="164">
        <f t="shared" si="1797"/>
        <v>0</v>
      </c>
      <c r="S3998" s="164">
        <v>0</v>
      </c>
      <c r="T3998" s="164">
        <v>0</v>
      </c>
      <c r="U3998" s="164">
        <v>0</v>
      </c>
      <c r="V3998" s="164">
        <v>0</v>
      </c>
    </row>
    <row r="3999" spans="1:22" ht="16.5" thickTop="1" thickBot="1">
      <c r="A3999" s="160" t="s">
        <v>121</v>
      </c>
      <c r="B3999" s="167" t="s">
        <v>155</v>
      </c>
      <c r="C3999" s="164">
        <f t="shared" si="1793"/>
        <v>10500000</v>
      </c>
      <c r="D3999" s="164">
        <f t="shared" si="1794"/>
        <v>0</v>
      </c>
      <c r="E3999" s="164">
        <f t="shared" si="1794"/>
        <v>7900000</v>
      </c>
      <c r="F3999" s="164">
        <f t="shared" si="1794"/>
        <v>2600000</v>
      </c>
      <c r="G3999" s="164">
        <f t="shared" si="1794"/>
        <v>0</v>
      </c>
      <c r="H3999" s="164">
        <f t="shared" si="1795"/>
        <v>10500000</v>
      </c>
      <c r="I3999" s="164">
        <v>0</v>
      </c>
      <c r="J3999" s="164">
        <v>7900000</v>
      </c>
      <c r="K3999" s="164">
        <v>2600000</v>
      </c>
      <c r="L3999" s="164">
        <v>0</v>
      </c>
      <c r="M3999" s="164">
        <f t="shared" si="1796"/>
        <v>0</v>
      </c>
      <c r="N3999" s="164">
        <v>0</v>
      </c>
      <c r="O3999" s="164">
        <v>0</v>
      </c>
      <c r="P3999" s="164">
        <v>0</v>
      </c>
      <c r="Q3999" s="164">
        <v>0</v>
      </c>
      <c r="R3999" s="164">
        <f t="shared" si="1797"/>
        <v>0</v>
      </c>
      <c r="S3999" s="164">
        <v>0</v>
      </c>
      <c r="T3999" s="164">
        <v>0</v>
      </c>
      <c r="U3999" s="164">
        <v>0</v>
      </c>
      <c r="V3999" s="164">
        <v>0</v>
      </c>
    </row>
    <row r="4000" spans="1:22" ht="31.5" thickTop="1" thickBot="1">
      <c r="A4000" s="160" t="s">
        <v>1382</v>
      </c>
      <c r="B4000" s="166" t="s">
        <v>1383</v>
      </c>
      <c r="C4000" s="164">
        <f t="shared" si="1793"/>
        <v>1415000</v>
      </c>
      <c r="D4000" s="164">
        <f t="shared" si="1794"/>
        <v>328700</v>
      </c>
      <c r="E4000" s="164">
        <f t="shared" si="1794"/>
        <v>373800</v>
      </c>
      <c r="F4000" s="164">
        <f t="shared" si="1794"/>
        <v>383800</v>
      </c>
      <c r="G4000" s="164">
        <f t="shared" si="1794"/>
        <v>328700</v>
      </c>
      <c r="H4000" s="164">
        <f t="shared" si="1795"/>
        <v>1415000</v>
      </c>
      <c r="I4000" s="164">
        <f>SUM(I4001,I4007)</f>
        <v>328700</v>
      </c>
      <c r="J4000" s="164">
        <f>SUM(J4001,J4007)</f>
        <v>373800</v>
      </c>
      <c r="K4000" s="164">
        <f>SUM(K4001,K4007)</f>
        <v>383800</v>
      </c>
      <c r="L4000" s="164">
        <f>SUM(L4001,L4007)</f>
        <v>328700</v>
      </c>
      <c r="M4000" s="164">
        <f t="shared" si="1796"/>
        <v>0</v>
      </c>
      <c r="N4000" s="164">
        <f>SUM(N4001,N4007)</f>
        <v>0</v>
      </c>
      <c r="O4000" s="164">
        <f>SUM(O4001,O4007)</f>
        <v>0</v>
      </c>
      <c r="P4000" s="164">
        <f>SUM(P4001,P4007)</f>
        <v>0</v>
      </c>
      <c r="Q4000" s="164">
        <f>SUM(Q4001,Q4007)</f>
        <v>0</v>
      </c>
      <c r="R4000" s="164">
        <f t="shared" si="1797"/>
        <v>0</v>
      </c>
      <c r="S4000" s="164">
        <f>SUM(S4001,S4007)</f>
        <v>0</v>
      </c>
      <c r="T4000" s="164">
        <f>SUM(T4001,T4007)</f>
        <v>0</v>
      </c>
      <c r="U4000" s="164">
        <f>SUM(U4001,U4007)</f>
        <v>0</v>
      </c>
      <c r="V4000" s="164">
        <f>SUM(V4001,V4007)</f>
        <v>0</v>
      </c>
    </row>
    <row r="4001" spans="1:22" ht="16.5" thickTop="1" thickBot="1">
      <c r="A4001" s="160" t="s">
        <v>121</v>
      </c>
      <c r="B4001" s="167" t="s">
        <v>99</v>
      </c>
      <c r="C4001" s="164">
        <f t="shared" si="1793"/>
        <v>1385000</v>
      </c>
      <c r="D4001" s="164">
        <f t="shared" si="1794"/>
        <v>323700</v>
      </c>
      <c r="E4001" s="164">
        <f t="shared" si="1794"/>
        <v>363800</v>
      </c>
      <c r="F4001" s="164">
        <f t="shared" si="1794"/>
        <v>373800</v>
      </c>
      <c r="G4001" s="164">
        <f t="shared" si="1794"/>
        <v>323700</v>
      </c>
      <c r="H4001" s="164">
        <f t="shared" si="1795"/>
        <v>1385000</v>
      </c>
      <c r="I4001" s="164">
        <f>SUM(I4002:I4005)</f>
        <v>323700</v>
      </c>
      <c r="J4001" s="164">
        <f>SUM(J4002:J4005)</f>
        <v>363800</v>
      </c>
      <c r="K4001" s="164">
        <f>SUM(K4002:K4005)</f>
        <v>373800</v>
      </c>
      <c r="L4001" s="164">
        <f>SUM(L4002:L4005)</f>
        <v>323700</v>
      </c>
      <c r="M4001" s="164">
        <f t="shared" si="1796"/>
        <v>0</v>
      </c>
      <c r="N4001" s="164">
        <f>SUM(N4002:N4005)</f>
        <v>0</v>
      </c>
      <c r="O4001" s="164">
        <f>SUM(O4002:O4005)</f>
        <v>0</v>
      </c>
      <c r="P4001" s="164">
        <f>SUM(P4002:P4005)</f>
        <v>0</v>
      </c>
      <c r="Q4001" s="164">
        <f>SUM(Q4002:Q4005)</f>
        <v>0</v>
      </c>
      <c r="R4001" s="164">
        <f t="shared" si="1797"/>
        <v>0</v>
      </c>
      <c r="S4001" s="164">
        <f>SUM(S4002:S4005)</f>
        <v>0</v>
      </c>
      <c r="T4001" s="164">
        <f>SUM(T4002:T4005)</f>
        <v>0</v>
      </c>
      <c r="U4001" s="164">
        <f>SUM(U4002:U4005)</f>
        <v>0</v>
      </c>
      <c r="V4001" s="164">
        <f>SUM(V4002:V4005)</f>
        <v>0</v>
      </c>
    </row>
    <row r="4002" spans="1:22" ht="16.5" thickTop="1" thickBot="1">
      <c r="A4002" s="160" t="s">
        <v>121</v>
      </c>
      <c r="B4002" s="168" t="s">
        <v>100</v>
      </c>
      <c r="C4002" s="164">
        <f t="shared" si="1793"/>
        <v>970000</v>
      </c>
      <c r="D4002" s="164">
        <f t="shared" si="1794"/>
        <v>242500</v>
      </c>
      <c r="E4002" s="164">
        <f t="shared" si="1794"/>
        <v>242500</v>
      </c>
      <c r="F4002" s="164">
        <f t="shared" si="1794"/>
        <v>242500</v>
      </c>
      <c r="G4002" s="164">
        <f t="shared" si="1794"/>
        <v>242500</v>
      </c>
      <c r="H4002" s="164">
        <f t="shared" si="1795"/>
        <v>970000</v>
      </c>
      <c r="I4002" s="164">
        <v>242500</v>
      </c>
      <c r="J4002" s="164">
        <v>242500</v>
      </c>
      <c r="K4002" s="164">
        <v>242500</v>
      </c>
      <c r="L4002" s="164">
        <v>242500</v>
      </c>
      <c r="M4002" s="164">
        <f t="shared" si="1796"/>
        <v>0</v>
      </c>
      <c r="N4002" s="164">
        <v>0</v>
      </c>
      <c r="O4002" s="164">
        <v>0</v>
      </c>
      <c r="P4002" s="164">
        <v>0</v>
      </c>
      <c r="Q4002" s="164">
        <v>0</v>
      </c>
      <c r="R4002" s="164">
        <f t="shared" si="1797"/>
        <v>0</v>
      </c>
      <c r="S4002" s="164">
        <v>0</v>
      </c>
      <c r="T4002" s="164">
        <v>0</v>
      </c>
      <c r="U4002" s="164">
        <v>0</v>
      </c>
      <c r="V4002" s="164">
        <v>0</v>
      </c>
    </row>
    <row r="4003" spans="1:22" ht="16.5" thickTop="1" thickBot="1">
      <c r="A4003" s="160" t="s">
        <v>121</v>
      </c>
      <c r="B4003" s="168" t="s">
        <v>101</v>
      </c>
      <c r="C4003" s="164">
        <f t="shared" si="1793"/>
        <v>401000</v>
      </c>
      <c r="D4003" s="164">
        <f t="shared" si="1794"/>
        <v>80200</v>
      </c>
      <c r="E4003" s="164">
        <f t="shared" si="1794"/>
        <v>120300</v>
      </c>
      <c r="F4003" s="164">
        <f t="shared" si="1794"/>
        <v>120300</v>
      </c>
      <c r="G4003" s="164">
        <f t="shared" si="1794"/>
        <v>80200</v>
      </c>
      <c r="H4003" s="164">
        <f t="shared" si="1795"/>
        <v>401000</v>
      </c>
      <c r="I4003" s="164">
        <v>80200</v>
      </c>
      <c r="J4003" s="164">
        <v>120300</v>
      </c>
      <c r="K4003" s="164">
        <v>120300</v>
      </c>
      <c r="L4003" s="164">
        <v>80200</v>
      </c>
      <c r="M4003" s="164">
        <f t="shared" si="1796"/>
        <v>0</v>
      </c>
      <c r="N4003" s="164">
        <v>0</v>
      </c>
      <c r="O4003" s="164">
        <v>0</v>
      </c>
      <c r="P4003" s="164">
        <v>0</v>
      </c>
      <c r="Q4003" s="164">
        <v>0</v>
      </c>
      <c r="R4003" s="164">
        <f t="shared" si="1797"/>
        <v>0</v>
      </c>
      <c r="S4003" s="164">
        <v>0</v>
      </c>
      <c r="T4003" s="164">
        <v>0</v>
      </c>
      <c r="U4003" s="164">
        <v>0</v>
      </c>
      <c r="V4003" s="164">
        <v>0</v>
      </c>
    </row>
    <row r="4004" spans="1:22" ht="16.5" thickTop="1" thickBot="1">
      <c r="A4004" s="160" t="s">
        <v>121</v>
      </c>
      <c r="B4004" s="168" t="s">
        <v>104</v>
      </c>
      <c r="C4004" s="164">
        <f t="shared" si="1793"/>
        <v>10000</v>
      </c>
      <c r="D4004" s="164">
        <f t="shared" si="1794"/>
        <v>0</v>
      </c>
      <c r="E4004" s="164">
        <f t="shared" si="1794"/>
        <v>0</v>
      </c>
      <c r="F4004" s="164">
        <f t="shared" si="1794"/>
        <v>10000</v>
      </c>
      <c r="G4004" s="164">
        <f t="shared" si="1794"/>
        <v>0</v>
      </c>
      <c r="H4004" s="164">
        <f t="shared" si="1795"/>
        <v>10000</v>
      </c>
      <c r="I4004" s="164">
        <v>0</v>
      </c>
      <c r="J4004" s="164">
        <v>0</v>
      </c>
      <c r="K4004" s="164">
        <v>10000</v>
      </c>
      <c r="L4004" s="164">
        <v>0</v>
      </c>
      <c r="M4004" s="164">
        <f t="shared" si="1796"/>
        <v>0</v>
      </c>
      <c r="N4004" s="164">
        <v>0</v>
      </c>
      <c r="O4004" s="164">
        <v>0</v>
      </c>
      <c r="P4004" s="164">
        <v>0</v>
      </c>
      <c r="Q4004" s="164">
        <v>0</v>
      </c>
      <c r="R4004" s="164">
        <f t="shared" si="1797"/>
        <v>0</v>
      </c>
      <c r="S4004" s="164">
        <v>0</v>
      </c>
      <c r="T4004" s="164">
        <v>0</v>
      </c>
      <c r="U4004" s="164">
        <v>0</v>
      </c>
      <c r="V4004" s="164">
        <v>0</v>
      </c>
    </row>
    <row r="4005" spans="1:22" ht="16.5" thickTop="1" thickBot="1">
      <c r="A4005" s="160" t="s">
        <v>121</v>
      </c>
      <c r="B4005" s="168" t="s">
        <v>105</v>
      </c>
      <c r="C4005" s="164">
        <f t="shared" si="1793"/>
        <v>4000</v>
      </c>
      <c r="D4005" s="164">
        <f t="shared" si="1794"/>
        <v>1000</v>
      </c>
      <c r="E4005" s="164">
        <f t="shared" si="1794"/>
        <v>1000</v>
      </c>
      <c r="F4005" s="164">
        <f t="shared" si="1794"/>
        <v>1000</v>
      </c>
      <c r="G4005" s="164">
        <f t="shared" si="1794"/>
        <v>1000</v>
      </c>
      <c r="H4005" s="164">
        <f t="shared" si="1795"/>
        <v>4000</v>
      </c>
      <c r="I4005" s="164">
        <f>SUM(I4006)</f>
        <v>1000</v>
      </c>
      <c r="J4005" s="164">
        <f>SUM(J4006)</f>
        <v>1000</v>
      </c>
      <c r="K4005" s="164">
        <f>SUM(K4006)</f>
        <v>1000</v>
      </c>
      <c r="L4005" s="164">
        <f>SUM(L4006)</f>
        <v>1000</v>
      </c>
      <c r="M4005" s="164">
        <f t="shared" si="1796"/>
        <v>0</v>
      </c>
      <c r="N4005" s="164">
        <f>SUM(N4006)</f>
        <v>0</v>
      </c>
      <c r="O4005" s="164">
        <f>SUM(O4006)</f>
        <v>0</v>
      </c>
      <c r="P4005" s="164">
        <f>SUM(P4006)</f>
        <v>0</v>
      </c>
      <c r="Q4005" s="164">
        <f>SUM(Q4006)</f>
        <v>0</v>
      </c>
      <c r="R4005" s="164">
        <f t="shared" si="1797"/>
        <v>0</v>
      </c>
      <c r="S4005" s="164">
        <f>SUM(S4006)</f>
        <v>0</v>
      </c>
      <c r="T4005" s="164">
        <f>SUM(T4006)</f>
        <v>0</v>
      </c>
      <c r="U4005" s="164">
        <f>SUM(U4006)</f>
        <v>0</v>
      </c>
      <c r="V4005" s="164">
        <f>SUM(V4006)</f>
        <v>0</v>
      </c>
    </row>
    <row r="4006" spans="1:22" ht="31.5" thickTop="1" thickBot="1">
      <c r="A4006" s="160" t="s">
        <v>121</v>
      </c>
      <c r="B4006" s="169" t="s">
        <v>153</v>
      </c>
      <c r="C4006" s="164">
        <f t="shared" si="1793"/>
        <v>4000</v>
      </c>
      <c r="D4006" s="164">
        <f t="shared" si="1794"/>
        <v>1000</v>
      </c>
      <c r="E4006" s="164">
        <f t="shared" si="1794"/>
        <v>1000</v>
      </c>
      <c r="F4006" s="164">
        <f t="shared" si="1794"/>
        <v>1000</v>
      </c>
      <c r="G4006" s="164">
        <f t="shared" si="1794"/>
        <v>1000</v>
      </c>
      <c r="H4006" s="164">
        <f t="shared" si="1795"/>
        <v>4000</v>
      </c>
      <c r="I4006" s="164">
        <v>1000</v>
      </c>
      <c r="J4006" s="164">
        <v>1000</v>
      </c>
      <c r="K4006" s="164">
        <v>1000</v>
      </c>
      <c r="L4006" s="164">
        <v>1000</v>
      </c>
      <c r="M4006" s="164">
        <f t="shared" si="1796"/>
        <v>0</v>
      </c>
      <c r="N4006" s="164">
        <v>0</v>
      </c>
      <c r="O4006" s="164">
        <v>0</v>
      </c>
      <c r="P4006" s="164">
        <v>0</v>
      </c>
      <c r="Q4006" s="164">
        <v>0</v>
      </c>
      <c r="R4006" s="164">
        <f t="shared" si="1797"/>
        <v>0</v>
      </c>
      <c r="S4006" s="164">
        <v>0</v>
      </c>
      <c r="T4006" s="164">
        <v>0</v>
      </c>
      <c r="U4006" s="164">
        <v>0</v>
      </c>
      <c r="V4006" s="164">
        <v>0</v>
      </c>
    </row>
    <row r="4007" spans="1:22" ht="16.5" thickTop="1" thickBot="1">
      <c r="A4007" s="160" t="s">
        <v>121</v>
      </c>
      <c r="B4007" s="167" t="s">
        <v>155</v>
      </c>
      <c r="C4007" s="164">
        <f t="shared" si="1793"/>
        <v>30000</v>
      </c>
      <c r="D4007" s="164">
        <f t="shared" si="1794"/>
        <v>5000</v>
      </c>
      <c r="E4007" s="164">
        <f t="shared" si="1794"/>
        <v>10000</v>
      </c>
      <c r="F4007" s="164">
        <f t="shared" si="1794"/>
        <v>10000</v>
      </c>
      <c r="G4007" s="164">
        <f t="shared" si="1794"/>
        <v>5000</v>
      </c>
      <c r="H4007" s="164">
        <f t="shared" si="1795"/>
        <v>30000</v>
      </c>
      <c r="I4007" s="164">
        <v>5000</v>
      </c>
      <c r="J4007" s="164">
        <v>10000</v>
      </c>
      <c r="K4007" s="164">
        <v>10000</v>
      </c>
      <c r="L4007" s="164">
        <v>5000</v>
      </c>
      <c r="M4007" s="164">
        <f t="shared" si="1796"/>
        <v>0</v>
      </c>
      <c r="N4007" s="164">
        <v>0</v>
      </c>
      <c r="O4007" s="164">
        <v>0</v>
      </c>
      <c r="P4007" s="164">
        <v>0</v>
      </c>
      <c r="Q4007" s="164">
        <v>0</v>
      </c>
      <c r="R4007" s="164">
        <f t="shared" si="1797"/>
        <v>0</v>
      </c>
      <c r="S4007" s="164">
        <v>0</v>
      </c>
      <c r="T4007" s="164">
        <v>0</v>
      </c>
      <c r="U4007" s="164">
        <v>0</v>
      </c>
      <c r="V4007" s="164">
        <v>0</v>
      </c>
    </row>
    <row r="4008" spans="1:22" ht="16.5" thickTop="1" thickBot="1">
      <c r="A4008" s="160" t="s">
        <v>1384</v>
      </c>
      <c r="B4008" s="166" t="s">
        <v>1385</v>
      </c>
      <c r="C4008" s="164">
        <f t="shared" si="1793"/>
        <v>450000</v>
      </c>
      <c r="D4008" s="164">
        <f t="shared" si="1794"/>
        <v>102500</v>
      </c>
      <c r="E4008" s="164">
        <f t="shared" si="1794"/>
        <v>55000</v>
      </c>
      <c r="F4008" s="164">
        <f t="shared" si="1794"/>
        <v>280000</v>
      </c>
      <c r="G4008" s="164">
        <f t="shared" si="1794"/>
        <v>12500</v>
      </c>
      <c r="H4008" s="164">
        <f t="shared" si="1795"/>
        <v>450000</v>
      </c>
      <c r="I4008" s="164">
        <f t="shared" ref="I4008:L4013" si="1801">SUM(I4014)</f>
        <v>102500</v>
      </c>
      <c r="J4008" s="164">
        <f t="shared" si="1801"/>
        <v>55000</v>
      </c>
      <c r="K4008" s="164">
        <f t="shared" si="1801"/>
        <v>280000</v>
      </c>
      <c r="L4008" s="164">
        <f t="shared" si="1801"/>
        <v>12500</v>
      </c>
      <c r="M4008" s="164">
        <f t="shared" si="1796"/>
        <v>0</v>
      </c>
      <c r="N4008" s="164">
        <f t="shared" ref="N4008:Q4013" si="1802">SUM(N4014)</f>
        <v>0</v>
      </c>
      <c r="O4008" s="164">
        <f t="shared" si="1802"/>
        <v>0</v>
      </c>
      <c r="P4008" s="164">
        <f t="shared" si="1802"/>
        <v>0</v>
      </c>
      <c r="Q4008" s="164">
        <f t="shared" si="1802"/>
        <v>0</v>
      </c>
      <c r="R4008" s="164">
        <f t="shared" si="1797"/>
        <v>0</v>
      </c>
      <c r="S4008" s="164">
        <f t="shared" ref="S4008:V4013" si="1803">SUM(S4014)</f>
        <v>0</v>
      </c>
      <c r="T4008" s="164">
        <f t="shared" si="1803"/>
        <v>0</v>
      </c>
      <c r="U4008" s="164">
        <f t="shared" si="1803"/>
        <v>0</v>
      </c>
      <c r="V4008" s="164">
        <f t="shared" si="1803"/>
        <v>0</v>
      </c>
    </row>
    <row r="4009" spans="1:22" ht="16.5" thickTop="1" thickBot="1">
      <c r="A4009" s="160" t="s">
        <v>121</v>
      </c>
      <c r="B4009" s="167" t="s">
        <v>99</v>
      </c>
      <c r="C4009" s="164">
        <f t="shared" si="1793"/>
        <v>450000</v>
      </c>
      <c r="D4009" s="164">
        <f t="shared" si="1794"/>
        <v>102500</v>
      </c>
      <c r="E4009" s="164">
        <f t="shared" si="1794"/>
        <v>55000</v>
      </c>
      <c r="F4009" s="164">
        <f t="shared" si="1794"/>
        <v>280000</v>
      </c>
      <c r="G4009" s="164">
        <f t="shared" si="1794"/>
        <v>12500</v>
      </c>
      <c r="H4009" s="164">
        <f t="shared" si="1795"/>
        <v>450000</v>
      </c>
      <c r="I4009" s="164">
        <f t="shared" si="1801"/>
        <v>102500</v>
      </c>
      <c r="J4009" s="164">
        <f t="shared" si="1801"/>
        <v>55000</v>
      </c>
      <c r="K4009" s="164">
        <f t="shared" si="1801"/>
        <v>280000</v>
      </c>
      <c r="L4009" s="164">
        <f t="shared" si="1801"/>
        <v>12500</v>
      </c>
      <c r="M4009" s="164">
        <f t="shared" si="1796"/>
        <v>0</v>
      </c>
      <c r="N4009" s="164">
        <f t="shared" si="1802"/>
        <v>0</v>
      </c>
      <c r="O4009" s="164">
        <f t="shared" si="1802"/>
        <v>0</v>
      </c>
      <c r="P4009" s="164">
        <f t="shared" si="1802"/>
        <v>0</v>
      </c>
      <c r="Q4009" s="164">
        <f t="shared" si="1802"/>
        <v>0</v>
      </c>
      <c r="R4009" s="164">
        <f t="shared" si="1797"/>
        <v>0</v>
      </c>
      <c r="S4009" s="164">
        <f t="shared" si="1803"/>
        <v>0</v>
      </c>
      <c r="T4009" s="164">
        <f t="shared" si="1803"/>
        <v>0</v>
      </c>
      <c r="U4009" s="164">
        <f t="shared" si="1803"/>
        <v>0</v>
      </c>
      <c r="V4009" s="164">
        <f t="shared" si="1803"/>
        <v>0</v>
      </c>
    </row>
    <row r="4010" spans="1:22" ht="16.5" thickTop="1" thickBot="1">
      <c r="A4010" s="160" t="s">
        <v>121</v>
      </c>
      <c r="B4010" s="168" t="s">
        <v>101</v>
      </c>
      <c r="C4010" s="164">
        <f t="shared" si="1793"/>
        <v>25000</v>
      </c>
      <c r="D4010" s="164">
        <f t="shared" si="1794"/>
        <v>2500</v>
      </c>
      <c r="E4010" s="164">
        <f t="shared" si="1794"/>
        <v>5000</v>
      </c>
      <c r="F4010" s="164">
        <f t="shared" si="1794"/>
        <v>5000</v>
      </c>
      <c r="G4010" s="164">
        <f t="shared" si="1794"/>
        <v>12500</v>
      </c>
      <c r="H4010" s="164">
        <f t="shared" si="1795"/>
        <v>25000</v>
      </c>
      <c r="I4010" s="164">
        <f t="shared" si="1801"/>
        <v>2500</v>
      </c>
      <c r="J4010" s="164">
        <f t="shared" si="1801"/>
        <v>5000</v>
      </c>
      <c r="K4010" s="164">
        <f t="shared" si="1801"/>
        <v>5000</v>
      </c>
      <c r="L4010" s="164">
        <f t="shared" si="1801"/>
        <v>12500</v>
      </c>
      <c r="M4010" s="164">
        <f t="shared" si="1796"/>
        <v>0</v>
      </c>
      <c r="N4010" s="164">
        <f t="shared" si="1802"/>
        <v>0</v>
      </c>
      <c r="O4010" s="164">
        <f t="shared" si="1802"/>
        <v>0</v>
      </c>
      <c r="P4010" s="164">
        <f t="shared" si="1802"/>
        <v>0</v>
      </c>
      <c r="Q4010" s="164">
        <f t="shared" si="1802"/>
        <v>0</v>
      </c>
      <c r="R4010" s="164">
        <f t="shared" si="1797"/>
        <v>0</v>
      </c>
      <c r="S4010" s="164">
        <f t="shared" si="1803"/>
        <v>0</v>
      </c>
      <c r="T4010" s="164">
        <f t="shared" si="1803"/>
        <v>0</v>
      </c>
      <c r="U4010" s="164">
        <f t="shared" si="1803"/>
        <v>0</v>
      </c>
      <c r="V4010" s="164">
        <f t="shared" si="1803"/>
        <v>0</v>
      </c>
    </row>
    <row r="4011" spans="1:22" ht="16.5" thickTop="1" thickBot="1">
      <c r="A4011" s="160" t="s">
        <v>121</v>
      </c>
      <c r="B4011" s="168" t="s">
        <v>15</v>
      </c>
      <c r="C4011" s="164">
        <f t="shared" si="1793"/>
        <v>425000</v>
      </c>
      <c r="D4011" s="164">
        <f t="shared" si="1794"/>
        <v>100000</v>
      </c>
      <c r="E4011" s="164">
        <f t="shared" si="1794"/>
        <v>50000</v>
      </c>
      <c r="F4011" s="164">
        <f t="shared" si="1794"/>
        <v>275000</v>
      </c>
      <c r="G4011" s="164">
        <f t="shared" si="1794"/>
        <v>0</v>
      </c>
      <c r="H4011" s="164">
        <f t="shared" si="1795"/>
        <v>425000</v>
      </c>
      <c r="I4011" s="164">
        <f t="shared" si="1801"/>
        <v>100000</v>
      </c>
      <c r="J4011" s="164">
        <f t="shared" si="1801"/>
        <v>50000</v>
      </c>
      <c r="K4011" s="164">
        <f t="shared" si="1801"/>
        <v>275000</v>
      </c>
      <c r="L4011" s="164">
        <f t="shared" si="1801"/>
        <v>0</v>
      </c>
      <c r="M4011" s="164">
        <f t="shared" si="1796"/>
        <v>0</v>
      </c>
      <c r="N4011" s="164">
        <f t="shared" si="1802"/>
        <v>0</v>
      </c>
      <c r="O4011" s="164">
        <f t="shared" si="1802"/>
        <v>0</v>
      </c>
      <c r="P4011" s="164">
        <f t="shared" si="1802"/>
        <v>0</v>
      </c>
      <c r="Q4011" s="164">
        <f t="shared" si="1802"/>
        <v>0</v>
      </c>
      <c r="R4011" s="164">
        <f t="shared" si="1797"/>
        <v>0</v>
      </c>
      <c r="S4011" s="164">
        <f t="shared" si="1803"/>
        <v>0</v>
      </c>
      <c r="T4011" s="164">
        <f t="shared" si="1803"/>
        <v>0</v>
      </c>
      <c r="U4011" s="164">
        <f t="shared" si="1803"/>
        <v>0</v>
      </c>
      <c r="V4011" s="164">
        <f t="shared" si="1803"/>
        <v>0</v>
      </c>
    </row>
    <row r="4012" spans="1:22" ht="16.5" thickTop="1" thickBot="1">
      <c r="A4012" s="160" t="s">
        <v>121</v>
      </c>
      <c r="B4012" s="169" t="s">
        <v>136</v>
      </c>
      <c r="C4012" s="164">
        <f t="shared" si="1793"/>
        <v>425000</v>
      </c>
      <c r="D4012" s="164">
        <f t="shared" si="1794"/>
        <v>100000</v>
      </c>
      <c r="E4012" s="164">
        <f t="shared" si="1794"/>
        <v>50000</v>
      </c>
      <c r="F4012" s="164">
        <f t="shared" si="1794"/>
        <v>275000</v>
      </c>
      <c r="G4012" s="164">
        <f t="shared" si="1794"/>
        <v>0</v>
      </c>
      <c r="H4012" s="164">
        <f t="shared" si="1795"/>
        <v>425000</v>
      </c>
      <c r="I4012" s="164">
        <f t="shared" si="1801"/>
        <v>100000</v>
      </c>
      <c r="J4012" s="164">
        <f t="shared" si="1801"/>
        <v>50000</v>
      </c>
      <c r="K4012" s="164">
        <f t="shared" si="1801"/>
        <v>275000</v>
      </c>
      <c r="L4012" s="164">
        <f t="shared" si="1801"/>
        <v>0</v>
      </c>
      <c r="M4012" s="164">
        <f t="shared" si="1796"/>
        <v>0</v>
      </c>
      <c r="N4012" s="164">
        <f t="shared" si="1802"/>
        <v>0</v>
      </c>
      <c r="O4012" s="164">
        <f t="shared" si="1802"/>
        <v>0</v>
      </c>
      <c r="P4012" s="164">
        <f t="shared" si="1802"/>
        <v>0</v>
      </c>
      <c r="Q4012" s="164">
        <f t="shared" si="1802"/>
        <v>0</v>
      </c>
      <c r="R4012" s="164">
        <f t="shared" si="1797"/>
        <v>0</v>
      </c>
      <c r="S4012" s="164">
        <f t="shared" si="1803"/>
        <v>0</v>
      </c>
      <c r="T4012" s="164">
        <f t="shared" si="1803"/>
        <v>0</v>
      </c>
      <c r="U4012" s="164">
        <f t="shared" si="1803"/>
        <v>0</v>
      </c>
      <c r="V4012" s="164">
        <f t="shared" si="1803"/>
        <v>0</v>
      </c>
    </row>
    <row r="4013" spans="1:22" ht="16.5" thickTop="1" thickBot="1">
      <c r="A4013" s="160" t="s">
        <v>121</v>
      </c>
      <c r="B4013" s="170" t="s">
        <v>135</v>
      </c>
      <c r="C4013" s="164">
        <f t="shared" si="1793"/>
        <v>425000</v>
      </c>
      <c r="D4013" s="164">
        <f t="shared" si="1794"/>
        <v>100000</v>
      </c>
      <c r="E4013" s="164">
        <f t="shared" si="1794"/>
        <v>50000</v>
      </c>
      <c r="F4013" s="164">
        <f t="shared" si="1794"/>
        <v>275000</v>
      </c>
      <c r="G4013" s="164">
        <f t="shared" si="1794"/>
        <v>0</v>
      </c>
      <c r="H4013" s="164">
        <f t="shared" si="1795"/>
        <v>425000</v>
      </c>
      <c r="I4013" s="164">
        <f t="shared" si="1801"/>
        <v>100000</v>
      </c>
      <c r="J4013" s="164">
        <f t="shared" si="1801"/>
        <v>50000</v>
      </c>
      <c r="K4013" s="164">
        <f t="shared" si="1801"/>
        <v>275000</v>
      </c>
      <c r="L4013" s="164">
        <f t="shared" si="1801"/>
        <v>0</v>
      </c>
      <c r="M4013" s="164">
        <f t="shared" si="1796"/>
        <v>0</v>
      </c>
      <c r="N4013" s="164">
        <f t="shared" si="1802"/>
        <v>0</v>
      </c>
      <c r="O4013" s="164">
        <f t="shared" si="1802"/>
        <v>0</v>
      </c>
      <c r="P4013" s="164">
        <f t="shared" si="1802"/>
        <v>0</v>
      </c>
      <c r="Q4013" s="164">
        <f t="shared" si="1802"/>
        <v>0</v>
      </c>
      <c r="R4013" s="164">
        <f t="shared" si="1797"/>
        <v>0</v>
      </c>
      <c r="S4013" s="164">
        <f t="shared" si="1803"/>
        <v>0</v>
      </c>
      <c r="T4013" s="164">
        <f t="shared" si="1803"/>
        <v>0</v>
      </c>
      <c r="U4013" s="164">
        <f t="shared" si="1803"/>
        <v>0</v>
      </c>
      <c r="V4013" s="164">
        <f t="shared" si="1803"/>
        <v>0</v>
      </c>
    </row>
    <row r="4014" spans="1:22" ht="46.5" thickTop="1" thickBot="1">
      <c r="A4014" s="160" t="s">
        <v>1386</v>
      </c>
      <c r="B4014" s="167" t="s">
        <v>1387</v>
      </c>
      <c r="C4014" s="164">
        <f t="shared" si="1793"/>
        <v>450000</v>
      </c>
      <c r="D4014" s="164">
        <f t="shared" si="1794"/>
        <v>102500</v>
      </c>
      <c r="E4014" s="164">
        <f t="shared" si="1794"/>
        <v>55000</v>
      </c>
      <c r="F4014" s="164">
        <f t="shared" si="1794"/>
        <v>280000</v>
      </c>
      <c r="G4014" s="164">
        <f t="shared" si="1794"/>
        <v>12500</v>
      </c>
      <c r="H4014" s="164">
        <f t="shared" si="1795"/>
        <v>450000</v>
      </c>
      <c r="I4014" s="164">
        <f>SUM(I4015)</f>
        <v>102500</v>
      </c>
      <c r="J4014" s="164">
        <f>SUM(J4015)</f>
        <v>55000</v>
      </c>
      <c r="K4014" s="164">
        <f>SUM(K4015)</f>
        <v>280000</v>
      </c>
      <c r="L4014" s="164">
        <f>SUM(L4015)</f>
        <v>12500</v>
      </c>
      <c r="M4014" s="164">
        <f t="shared" si="1796"/>
        <v>0</v>
      </c>
      <c r="N4014" s="164">
        <f>SUM(N4015)</f>
        <v>0</v>
      </c>
      <c r="O4014" s="164">
        <f>SUM(O4015)</f>
        <v>0</v>
      </c>
      <c r="P4014" s="164">
        <f>SUM(P4015)</f>
        <v>0</v>
      </c>
      <c r="Q4014" s="164">
        <f>SUM(Q4015)</f>
        <v>0</v>
      </c>
      <c r="R4014" s="164">
        <f t="shared" si="1797"/>
        <v>0</v>
      </c>
      <c r="S4014" s="164">
        <f>SUM(S4015)</f>
        <v>0</v>
      </c>
      <c r="T4014" s="164">
        <f>SUM(T4015)</f>
        <v>0</v>
      </c>
      <c r="U4014" s="164">
        <f>SUM(U4015)</f>
        <v>0</v>
      </c>
      <c r="V4014" s="164">
        <f>SUM(V4015)</f>
        <v>0</v>
      </c>
    </row>
    <row r="4015" spans="1:22" ht="16.5" thickTop="1" thickBot="1">
      <c r="A4015" s="160" t="s">
        <v>121</v>
      </c>
      <c r="B4015" s="168" t="s">
        <v>99</v>
      </c>
      <c r="C4015" s="164">
        <f t="shared" si="1793"/>
        <v>450000</v>
      </c>
      <c r="D4015" s="164">
        <f t="shared" si="1794"/>
        <v>102500</v>
      </c>
      <c r="E4015" s="164">
        <f t="shared" si="1794"/>
        <v>55000</v>
      </c>
      <c r="F4015" s="164">
        <f t="shared" si="1794"/>
        <v>280000</v>
      </c>
      <c r="G4015" s="164">
        <f t="shared" si="1794"/>
        <v>12500</v>
      </c>
      <c r="H4015" s="164">
        <f t="shared" si="1795"/>
        <v>450000</v>
      </c>
      <c r="I4015" s="164">
        <f>SUM(I4016:I4017)</f>
        <v>102500</v>
      </c>
      <c r="J4015" s="164">
        <f>SUM(J4016:J4017)</f>
        <v>55000</v>
      </c>
      <c r="K4015" s="164">
        <f>SUM(K4016:K4017)</f>
        <v>280000</v>
      </c>
      <c r="L4015" s="164">
        <f>SUM(L4016:L4017)</f>
        <v>12500</v>
      </c>
      <c r="M4015" s="164">
        <f t="shared" si="1796"/>
        <v>0</v>
      </c>
      <c r="N4015" s="164">
        <f>SUM(N4016:N4017)</f>
        <v>0</v>
      </c>
      <c r="O4015" s="164">
        <f>SUM(O4016:O4017)</f>
        <v>0</v>
      </c>
      <c r="P4015" s="164">
        <f>SUM(P4016:P4017)</f>
        <v>0</v>
      </c>
      <c r="Q4015" s="164">
        <f>SUM(Q4016:Q4017)</f>
        <v>0</v>
      </c>
      <c r="R4015" s="164">
        <f t="shared" si="1797"/>
        <v>0</v>
      </c>
      <c r="S4015" s="164">
        <f>SUM(S4016:S4017)</f>
        <v>0</v>
      </c>
      <c r="T4015" s="164">
        <f>SUM(T4016:T4017)</f>
        <v>0</v>
      </c>
      <c r="U4015" s="164">
        <f>SUM(U4016:U4017)</f>
        <v>0</v>
      </c>
      <c r="V4015" s="164">
        <f>SUM(V4016:V4017)</f>
        <v>0</v>
      </c>
    </row>
    <row r="4016" spans="1:22" ht="16.5" thickTop="1" thickBot="1">
      <c r="A4016" s="160" t="s">
        <v>121</v>
      </c>
      <c r="B4016" s="169" t="s">
        <v>101</v>
      </c>
      <c r="C4016" s="164">
        <f t="shared" si="1793"/>
        <v>25000</v>
      </c>
      <c r="D4016" s="164">
        <f t="shared" si="1794"/>
        <v>2500</v>
      </c>
      <c r="E4016" s="164">
        <f t="shared" si="1794"/>
        <v>5000</v>
      </c>
      <c r="F4016" s="164">
        <f t="shared" si="1794"/>
        <v>5000</v>
      </c>
      <c r="G4016" s="164">
        <f t="shared" si="1794"/>
        <v>12500</v>
      </c>
      <c r="H4016" s="164">
        <f t="shared" si="1795"/>
        <v>25000</v>
      </c>
      <c r="I4016" s="164">
        <v>2500</v>
      </c>
      <c r="J4016" s="164">
        <v>5000</v>
      </c>
      <c r="K4016" s="164">
        <v>5000</v>
      </c>
      <c r="L4016" s="164">
        <v>12500</v>
      </c>
      <c r="M4016" s="164">
        <f t="shared" si="1796"/>
        <v>0</v>
      </c>
      <c r="N4016" s="164">
        <v>0</v>
      </c>
      <c r="O4016" s="164">
        <v>0</v>
      </c>
      <c r="P4016" s="164">
        <v>0</v>
      </c>
      <c r="Q4016" s="164">
        <v>0</v>
      </c>
      <c r="R4016" s="164">
        <f t="shared" si="1797"/>
        <v>0</v>
      </c>
      <c r="S4016" s="164">
        <v>0</v>
      </c>
      <c r="T4016" s="164">
        <v>0</v>
      </c>
      <c r="U4016" s="164">
        <v>0</v>
      </c>
      <c r="V4016" s="164">
        <v>0</v>
      </c>
    </row>
    <row r="4017" spans="1:22" ht="16.5" thickTop="1" thickBot="1">
      <c r="A4017" s="160" t="s">
        <v>121</v>
      </c>
      <c r="B4017" s="169" t="s">
        <v>15</v>
      </c>
      <c r="C4017" s="164">
        <f t="shared" si="1793"/>
        <v>425000</v>
      </c>
      <c r="D4017" s="164">
        <f t="shared" si="1794"/>
        <v>100000</v>
      </c>
      <c r="E4017" s="164">
        <f t="shared" si="1794"/>
        <v>50000</v>
      </c>
      <c r="F4017" s="164">
        <f t="shared" si="1794"/>
        <v>275000</v>
      </c>
      <c r="G4017" s="164">
        <f t="shared" si="1794"/>
        <v>0</v>
      </c>
      <c r="H4017" s="164">
        <f t="shared" si="1795"/>
        <v>425000</v>
      </c>
      <c r="I4017" s="164">
        <f t="shared" ref="I4017:L4018" si="1804">SUM(I4018)</f>
        <v>100000</v>
      </c>
      <c r="J4017" s="164">
        <f t="shared" si="1804"/>
        <v>50000</v>
      </c>
      <c r="K4017" s="164">
        <f t="shared" si="1804"/>
        <v>275000</v>
      </c>
      <c r="L4017" s="164">
        <f t="shared" si="1804"/>
        <v>0</v>
      </c>
      <c r="M4017" s="164">
        <f t="shared" si="1796"/>
        <v>0</v>
      </c>
      <c r="N4017" s="164">
        <f t="shared" ref="N4017:Q4018" si="1805">SUM(N4018)</f>
        <v>0</v>
      </c>
      <c r="O4017" s="164">
        <f t="shared" si="1805"/>
        <v>0</v>
      </c>
      <c r="P4017" s="164">
        <f t="shared" si="1805"/>
        <v>0</v>
      </c>
      <c r="Q4017" s="164">
        <f t="shared" si="1805"/>
        <v>0</v>
      </c>
      <c r="R4017" s="164">
        <f t="shared" si="1797"/>
        <v>0</v>
      </c>
      <c r="S4017" s="164">
        <f t="shared" ref="S4017:V4018" si="1806">SUM(S4018)</f>
        <v>0</v>
      </c>
      <c r="T4017" s="164">
        <f t="shared" si="1806"/>
        <v>0</v>
      </c>
      <c r="U4017" s="164">
        <f t="shared" si="1806"/>
        <v>0</v>
      </c>
      <c r="V4017" s="164">
        <f t="shared" si="1806"/>
        <v>0</v>
      </c>
    </row>
    <row r="4018" spans="1:22" ht="16.5" thickTop="1" thickBot="1">
      <c r="A4018" s="160" t="s">
        <v>121</v>
      </c>
      <c r="B4018" s="170" t="s">
        <v>136</v>
      </c>
      <c r="C4018" s="164">
        <f t="shared" si="1793"/>
        <v>425000</v>
      </c>
      <c r="D4018" s="164">
        <f t="shared" si="1794"/>
        <v>100000</v>
      </c>
      <c r="E4018" s="164">
        <f t="shared" si="1794"/>
        <v>50000</v>
      </c>
      <c r="F4018" s="164">
        <f t="shared" si="1794"/>
        <v>275000</v>
      </c>
      <c r="G4018" s="164">
        <f t="shared" si="1794"/>
        <v>0</v>
      </c>
      <c r="H4018" s="164">
        <f t="shared" si="1795"/>
        <v>425000</v>
      </c>
      <c r="I4018" s="164">
        <f t="shared" si="1804"/>
        <v>100000</v>
      </c>
      <c r="J4018" s="164">
        <f t="shared" si="1804"/>
        <v>50000</v>
      </c>
      <c r="K4018" s="164">
        <f t="shared" si="1804"/>
        <v>275000</v>
      </c>
      <c r="L4018" s="164">
        <f t="shared" si="1804"/>
        <v>0</v>
      </c>
      <c r="M4018" s="164">
        <f t="shared" si="1796"/>
        <v>0</v>
      </c>
      <c r="N4018" s="164">
        <f t="shared" si="1805"/>
        <v>0</v>
      </c>
      <c r="O4018" s="164">
        <f t="shared" si="1805"/>
        <v>0</v>
      </c>
      <c r="P4018" s="164">
        <f t="shared" si="1805"/>
        <v>0</v>
      </c>
      <c r="Q4018" s="164">
        <f t="shared" si="1805"/>
        <v>0</v>
      </c>
      <c r="R4018" s="164">
        <f t="shared" si="1797"/>
        <v>0</v>
      </c>
      <c r="S4018" s="164">
        <f t="shared" si="1806"/>
        <v>0</v>
      </c>
      <c r="T4018" s="164">
        <f t="shared" si="1806"/>
        <v>0</v>
      </c>
      <c r="U4018" s="164">
        <f t="shared" si="1806"/>
        <v>0</v>
      </c>
      <c r="V4018" s="164">
        <f t="shared" si="1806"/>
        <v>0</v>
      </c>
    </row>
    <row r="4019" spans="1:22" ht="16.5" thickTop="1" thickBot="1">
      <c r="A4019" s="160" t="s">
        <v>121</v>
      </c>
      <c r="B4019" s="171" t="s">
        <v>135</v>
      </c>
      <c r="C4019" s="164">
        <f t="shared" si="1793"/>
        <v>425000</v>
      </c>
      <c r="D4019" s="164">
        <f t="shared" si="1794"/>
        <v>100000</v>
      </c>
      <c r="E4019" s="164">
        <f t="shared" si="1794"/>
        <v>50000</v>
      </c>
      <c r="F4019" s="164">
        <f t="shared" si="1794"/>
        <v>275000</v>
      </c>
      <c r="G4019" s="164">
        <f t="shared" si="1794"/>
        <v>0</v>
      </c>
      <c r="H4019" s="164">
        <f t="shared" si="1795"/>
        <v>425000</v>
      </c>
      <c r="I4019" s="164">
        <v>100000</v>
      </c>
      <c r="J4019" s="164">
        <v>50000</v>
      </c>
      <c r="K4019" s="164">
        <v>275000</v>
      </c>
      <c r="L4019" s="164">
        <v>0</v>
      </c>
      <c r="M4019" s="164">
        <f t="shared" si="1796"/>
        <v>0</v>
      </c>
      <c r="N4019" s="164">
        <v>0</v>
      </c>
      <c r="O4019" s="164">
        <v>0</v>
      </c>
      <c r="P4019" s="164">
        <v>0</v>
      </c>
      <c r="Q4019" s="164">
        <v>0</v>
      </c>
      <c r="R4019" s="164">
        <f t="shared" si="1797"/>
        <v>0</v>
      </c>
      <c r="S4019" s="164">
        <v>0</v>
      </c>
      <c r="T4019" s="164">
        <v>0</v>
      </c>
      <c r="U4019" s="164">
        <v>0</v>
      </c>
      <c r="V4019" s="164">
        <v>0</v>
      </c>
    </row>
    <row r="4020" spans="1:22" ht="16.5" thickTop="1" thickBot="1">
      <c r="A4020" s="160" t="s">
        <v>1388</v>
      </c>
      <c r="B4020" s="165" t="s">
        <v>1389</v>
      </c>
      <c r="C4020" s="164">
        <f t="shared" si="1793"/>
        <v>1056262728</v>
      </c>
      <c r="D4020" s="164">
        <f t="shared" si="1794"/>
        <v>268257400</v>
      </c>
      <c r="E4020" s="164">
        <f t="shared" si="1794"/>
        <v>258237800</v>
      </c>
      <c r="F4020" s="164">
        <f t="shared" si="1794"/>
        <v>271403900</v>
      </c>
      <c r="G4020" s="164">
        <f t="shared" si="1794"/>
        <v>258363628</v>
      </c>
      <c r="H4020" s="164">
        <f t="shared" si="1795"/>
        <v>1056262728</v>
      </c>
      <c r="I4020" s="164">
        <f t="shared" ref="I4020:L4021" si="1807">SUM(I4039,I4045,I4067,I4089,I4109,I4117,I4126,I4129,I4134,I4137,I4157,I4161,I4175)</f>
        <v>268257400</v>
      </c>
      <c r="J4020" s="164">
        <f t="shared" si="1807"/>
        <v>258237800</v>
      </c>
      <c r="K4020" s="164">
        <f t="shared" si="1807"/>
        <v>271403900</v>
      </c>
      <c r="L4020" s="164">
        <f t="shared" si="1807"/>
        <v>258363628</v>
      </c>
      <c r="M4020" s="164">
        <f t="shared" si="1796"/>
        <v>0</v>
      </c>
      <c r="N4020" s="164">
        <f t="shared" ref="N4020:Q4021" si="1808">SUM(N4039,N4045,N4067,N4089,N4109,N4117,N4126,N4129,N4134,N4137,N4157,N4161,N4175)</f>
        <v>0</v>
      </c>
      <c r="O4020" s="164">
        <f t="shared" si="1808"/>
        <v>0</v>
      </c>
      <c r="P4020" s="164">
        <f t="shared" si="1808"/>
        <v>0</v>
      </c>
      <c r="Q4020" s="164">
        <f t="shared" si="1808"/>
        <v>0</v>
      </c>
      <c r="R4020" s="164">
        <f t="shared" si="1797"/>
        <v>0</v>
      </c>
      <c r="S4020" s="164">
        <f t="shared" ref="S4020:V4021" si="1809">SUM(S4039,S4045,S4067,S4089,S4109,S4117,S4126,S4129,S4134,S4137,S4157,S4161,S4175)</f>
        <v>0</v>
      </c>
      <c r="T4020" s="164">
        <f t="shared" si="1809"/>
        <v>0</v>
      </c>
      <c r="U4020" s="164">
        <f t="shared" si="1809"/>
        <v>0</v>
      </c>
      <c r="V4020" s="164">
        <f t="shared" si="1809"/>
        <v>0</v>
      </c>
    </row>
    <row r="4021" spans="1:22" ht="16.5" thickTop="1" thickBot="1">
      <c r="A4021" s="160" t="s">
        <v>121</v>
      </c>
      <c r="B4021" s="166" t="s">
        <v>99</v>
      </c>
      <c r="C4021" s="164">
        <f t="shared" si="1793"/>
        <v>1056172728</v>
      </c>
      <c r="D4021" s="164">
        <f t="shared" si="1794"/>
        <v>268247400</v>
      </c>
      <c r="E4021" s="164">
        <f t="shared" si="1794"/>
        <v>258212800</v>
      </c>
      <c r="F4021" s="164">
        <f t="shared" si="1794"/>
        <v>271358900</v>
      </c>
      <c r="G4021" s="164">
        <f t="shared" si="1794"/>
        <v>258353628</v>
      </c>
      <c r="H4021" s="164">
        <f t="shared" si="1795"/>
        <v>1056172728</v>
      </c>
      <c r="I4021" s="164">
        <f t="shared" si="1807"/>
        <v>268247400</v>
      </c>
      <c r="J4021" s="164">
        <f t="shared" si="1807"/>
        <v>258212800</v>
      </c>
      <c r="K4021" s="164">
        <f t="shared" si="1807"/>
        <v>271358900</v>
      </c>
      <c r="L4021" s="164">
        <f t="shared" si="1807"/>
        <v>258353628</v>
      </c>
      <c r="M4021" s="164">
        <f t="shared" si="1796"/>
        <v>0</v>
      </c>
      <c r="N4021" s="164">
        <f t="shared" si="1808"/>
        <v>0</v>
      </c>
      <c r="O4021" s="164">
        <f t="shared" si="1808"/>
        <v>0</v>
      </c>
      <c r="P4021" s="164">
        <f t="shared" si="1808"/>
        <v>0</v>
      </c>
      <c r="Q4021" s="164">
        <f t="shared" si="1808"/>
        <v>0</v>
      </c>
      <c r="R4021" s="164">
        <f t="shared" si="1797"/>
        <v>0</v>
      </c>
      <c r="S4021" s="164">
        <f t="shared" si="1809"/>
        <v>0</v>
      </c>
      <c r="T4021" s="164">
        <f t="shared" si="1809"/>
        <v>0</v>
      </c>
      <c r="U4021" s="164">
        <f t="shared" si="1809"/>
        <v>0</v>
      </c>
      <c r="V4021" s="164">
        <f t="shared" si="1809"/>
        <v>0</v>
      </c>
    </row>
    <row r="4022" spans="1:22" ht="16.5" thickTop="1" thickBot="1">
      <c r="A4022" s="160" t="s">
        <v>121</v>
      </c>
      <c r="B4022" s="167" t="s">
        <v>100</v>
      </c>
      <c r="C4022" s="164">
        <f t="shared" si="1793"/>
        <v>2000000</v>
      </c>
      <c r="D4022" s="164">
        <f t="shared" si="1794"/>
        <v>492500</v>
      </c>
      <c r="E4022" s="164">
        <f t="shared" si="1794"/>
        <v>492500</v>
      </c>
      <c r="F4022" s="164">
        <f t="shared" si="1794"/>
        <v>492500</v>
      </c>
      <c r="G4022" s="164">
        <f t="shared" si="1794"/>
        <v>522500</v>
      </c>
      <c r="H4022" s="164">
        <f t="shared" si="1795"/>
        <v>2000000</v>
      </c>
      <c r="I4022" s="164">
        <f>SUM(I4047,I4069)</f>
        <v>492500</v>
      </c>
      <c r="J4022" s="164">
        <f>SUM(J4047,J4069)</f>
        <v>492500</v>
      </c>
      <c r="K4022" s="164">
        <f>SUM(K4047,K4069)</f>
        <v>492500</v>
      </c>
      <c r="L4022" s="164">
        <f>SUM(L4047,L4069)</f>
        <v>522500</v>
      </c>
      <c r="M4022" s="164">
        <f t="shared" si="1796"/>
        <v>0</v>
      </c>
      <c r="N4022" s="164">
        <f>SUM(N4047,N4069)</f>
        <v>0</v>
      </c>
      <c r="O4022" s="164">
        <f>SUM(O4047,O4069)</f>
        <v>0</v>
      </c>
      <c r="P4022" s="164">
        <f>SUM(P4047,P4069)</f>
        <v>0</v>
      </c>
      <c r="Q4022" s="164">
        <f>SUM(Q4047,Q4069)</f>
        <v>0</v>
      </c>
      <c r="R4022" s="164">
        <f t="shared" si="1797"/>
        <v>0</v>
      </c>
      <c r="S4022" s="164">
        <f>SUM(S4047,S4069)</f>
        <v>0</v>
      </c>
      <c r="T4022" s="164">
        <f>SUM(T4047,T4069)</f>
        <v>0</v>
      </c>
      <c r="U4022" s="164">
        <f>SUM(U4047,U4069)</f>
        <v>0</v>
      </c>
      <c r="V4022" s="164">
        <f>SUM(V4047,V4069)</f>
        <v>0</v>
      </c>
    </row>
    <row r="4023" spans="1:22" ht="16.5" thickTop="1" thickBot="1">
      <c r="A4023" s="160" t="s">
        <v>121</v>
      </c>
      <c r="B4023" s="167" t="s">
        <v>101</v>
      </c>
      <c r="C4023" s="164">
        <f t="shared" si="1793"/>
        <v>75395000</v>
      </c>
      <c r="D4023" s="164">
        <f t="shared" si="1794"/>
        <v>10467500</v>
      </c>
      <c r="E4023" s="164">
        <f t="shared" si="1794"/>
        <v>16456800</v>
      </c>
      <c r="F4023" s="164">
        <f t="shared" si="1794"/>
        <v>32682200</v>
      </c>
      <c r="G4023" s="164">
        <f t="shared" si="1794"/>
        <v>15788500</v>
      </c>
      <c r="H4023" s="164">
        <f t="shared" si="1795"/>
        <v>75395000</v>
      </c>
      <c r="I4023" s="164">
        <f>SUM(I4048,I4070,I4091,I4119,I4131,I4136,I4139,I4163,I4177)</f>
        <v>10467500</v>
      </c>
      <c r="J4023" s="164">
        <f>SUM(J4048,J4070,J4091,J4119,J4131,J4136,J4139,J4163,J4177)</f>
        <v>16456800</v>
      </c>
      <c r="K4023" s="164">
        <f>SUM(K4048,K4070,K4091,K4119,K4131,K4136,K4139,K4163,K4177)</f>
        <v>32682200</v>
      </c>
      <c r="L4023" s="164">
        <f>SUM(L4048,L4070,L4091,L4119,L4131,L4136,L4139,L4163,L4177)</f>
        <v>15788500</v>
      </c>
      <c r="M4023" s="164">
        <f t="shared" si="1796"/>
        <v>0</v>
      </c>
      <c r="N4023" s="164">
        <f>SUM(N4048,N4070,N4091,N4119,N4131,N4136,N4139,N4163,N4177)</f>
        <v>0</v>
      </c>
      <c r="O4023" s="164">
        <f>SUM(O4048,O4070,O4091,O4119,O4131,O4136,O4139,O4163,O4177)</f>
        <v>0</v>
      </c>
      <c r="P4023" s="164">
        <f>SUM(P4048,P4070,P4091,P4119,P4131,P4136,P4139,P4163,P4177)</f>
        <v>0</v>
      </c>
      <c r="Q4023" s="164">
        <f>SUM(Q4048,Q4070,Q4091,Q4119,Q4131,Q4136,Q4139,Q4163,Q4177)</f>
        <v>0</v>
      </c>
      <c r="R4023" s="164">
        <f t="shared" si="1797"/>
        <v>0</v>
      </c>
      <c r="S4023" s="164">
        <f>SUM(S4048,S4070,S4091,S4119,S4131,S4136,S4139,S4163,S4177)</f>
        <v>0</v>
      </c>
      <c r="T4023" s="164">
        <f>SUM(T4048,T4070,T4091,T4119,T4131,T4136,T4139,T4163,T4177)</f>
        <v>0</v>
      </c>
      <c r="U4023" s="164">
        <f>SUM(U4048,U4070,U4091,U4119,U4131,U4136,U4139,U4163,U4177)</f>
        <v>0</v>
      </c>
      <c r="V4023" s="164">
        <f>SUM(V4048,V4070,V4091,V4119,V4131,V4136,V4139,V4163,V4177)</f>
        <v>0</v>
      </c>
    </row>
    <row r="4024" spans="1:22" ht="16.5" thickTop="1" thickBot="1">
      <c r="A4024" s="160" t="s">
        <v>121</v>
      </c>
      <c r="B4024" s="167" t="s">
        <v>103</v>
      </c>
      <c r="C4024" s="164">
        <f t="shared" si="1793"/>
        <v>6985000</v>
      </c>
      <c r="D4024" s="164">
        <f t="shared" si="1794"/>
        <v>3365200</v>
      </c>
      <c r="E4024" s="164">
        <f t="shared" si="1794"/>
        <v>3266000</v>
      </c>
      <c r="F4024" s="164">
        <f t="shared" si="1794"/>
        <v>170900</v>
      </c>
      <c r="G4024" s="164">
        <f t="shared" si="1794"/>
        <v>182900</v>
      </c>
      <c r="H4024" s="164">
        <f t="shared" si="1795"/>
        <v>6985000</v>
      </c>
      <c r="I4024" s="164">
        <f t="shared" ref="I4024:L4025" si="1810">SUM(I4041,I4092,I4111,I4132,I4164)</f>
        <v>3365200</v>
      </c>
      <c r="J4024" s="164">
        <f t="shared" si="1810"/>
        <v>3266000</v>
      </c>
      <c r="K4024" s="164">
        <f t="shared" si="1810"/>
        <v>170900</v>
      </c>
      <c r="L4024" s="164">
        <f t="shared" si="1810"/>
        <v>182900</v>
      </c>
      <c r="M4024" s="164">
        <f t="shared" si="1796"/>
        <v>0</v>
      </c>
      <c r="N4024" s="164">
        <f t="shared" ref="N4024:Q4025" si="1811">SUM(N4041,N4092,N4111,N4132,N4164)</f>
        <v>0</v>
      </c>
      <c r="O4024" s="164">
        <f t="shared" si="1811"/>
        <v>0</v>
      </c>
      <c r="P4024" s="164">
        <f t="shared" si="1811"/>
        <v>0</v>
      </c>
      <c r="Q4024" s="164">
        <f t="shared" si="1811"/>
        <v>0</v>
      </c>
      <c r="R4024" s="164">
        <f t="shared" si="1797"/>
        <v>0</v>
      </c>
      <c r="S4024" s="164">
        <f t="shared" ref="S4024:V4025" si="1812">SUM(S4041,S4092,S4111,S4132,S4164)</f>
        <v>0</v>
      </c>
      <c r="T4024" s="164">
        <f t="shared" si="1812"/>
        <v>0</v>
      </c>
      <c r="U4024" s="164">
        <f t="shared" si="1812"/>
        <v>0</v>
      </c>
      <c r="V4024" s="164">
        <f t="shared" si="1812"/>
        <v>0</v>
      </c>
    </row>
    <row r="4025" spans="1:22" ht="16.5" thickTop="1" thickBot="1">
      <c r="A4025" s="160" t="s">
        <v>121</v>
      </c>
      <c r="B4025" s="168" t="s">
        <v>133</v>
      </c>
      <c r="C4025" s="164">
        <f t="shared" si="1793"/>
        <v>6985000</v>
      </c>
      <c r="D4025" s="164">
        <f t="shared" si="1794"/>
        <v>3365200</v>
      </c>
      <c r="E4025" s="164">
        <f t="shared" si="1794"/>
        <v>3266000</v>
      </c>
      <c r="F4025" s="164">
        <f t="shared" si="1794"/>
        <v>170900</v>
      </c>
      <c r="G4025" s="164">
        <f t="shared" si="1794"/>
        <v>182900</v>
      </c>
      <c r="H4025" s="164">
        <f t="shared" si="1795"/>
        <v>6985000</v>
      </c>
      <c r="I4025" s="164">
        <f t="shared" si="1810"/>
        <v>3365200</v>
      </c>
      <c r="J4025" s="164">
        <f t="shared" si="1810"/>
        <v>3266000</v>
      </c>
      <c r="K4025" s="164">
        <f t="shared" si="1810"/>
        <v>170900</v>
      </c>
      <c r="L4025" s="164">
        <f t="shared" si="1810"/>
        <v>182900</v>
      </c>
      <c r="M4025" s="164">
        <f t="shared" si="1796"/>
        <v>0</v>
      </c>
      <c r="N4025" s="164">
        <f t="shared" si="1811"/>
        <v>0</v>
      </c>
      <c r="O4025" s="164">
        <f t="shared" si="1811"/>
        <v>0</v>
      </c>
      <c r="P4025" s="164">
        <f t="shared" si="1811"/>
        <v>0</v>
      </c>
      <c r="Q4025" s="164">
        <f t="shared" si="1811"/>
        <v>0</v>
      </c>
      <c r="R4025" s="164">
        <f t="shared" si="1797"/>
        <v>0</v>
      </c>
      <c r="S4025" s="164">
        <f t="shared" si="1812"/>
        <v>0</v>
      </c>
      <c r="T4025" s="164">
        <f t="shared" si="1812"/>
        <v>0</v>
      </c>
      <c r="U4025" s="164">
        <f t="shared" si="1812"/>
        <v>0</v>
      </c>
      <c r="V4025" s="164">
        <f t="shared" si="1812"/>
        <v>0</v>
      </c>
    </row>
    <row r="4026" spans="1:22" ht="16.5" thickTop="1" thickBot="1">
      <c r="A4026" s="160" t="s">
        <v>121</v>
      </c>
      <c r="B4026" s="167" t="s">
        <v>15</v>
      </c>
      <c r="C4026" s="164">
        <f t="shared" si="1793"/>
        <v>15038000</v>
      </c>
      <c r="D4026" s="164">
        <f t="shared" si="1794"/>
        <v>512000</v>
      </c>
      <c r="E4026" s="164">
        <f t="shared" si="1794"/>
        <v>3609000</v>
      </c>
      <c r="F4026" s="164">
        <f t="shared" si="1794"/>
        <v>1512000</v>
      </c>
      <c r="G4026" s="164">
        <f t="shared" si="1794"/>
        <v>9405000</v>
      </c>
      <c r="H4026" s="164">
        <f t="shared" si="1795"/>
        <v>15038000</v>
      </c>
      <c r="I4026" s="164">
        <f>SUM(I4094,I4140)</f>
        <v>512000</v>
      </c>
      <c r="J4026" s="164">
        <f>SUM(J4094,J4140)</f>
        <v>3609000</v>
      </c>
      <c r="K4026" s="164">
        <f>SUM(K4094,K4140)</f>
        <v>1512000</v>
      </c>
      <c r="L4026" s="164">
        <f>SUM(L4094,L4140)</f>
        <v>9405000</v>
      </c>
      <c r="M4026" s="164">
        <f t="shared" si="1796"/>
        <v>0</v>
      </c>
      <c r="N4026" s="164">
        <f>SUM(N4094,N4140)</f>
        <v>0</v>
      </c>
      <c r="O4026" s="164">
        <f>SUM(O4094,O4140)</f>
        <v>0</v>
      </c>
      <c r="P4026" s="164">
        <f>SUM(P4094,P4140)</f>
        <v>0</v>
      </c>
      <c r="Q4026" s="164">
        <f>SUM(Q4094,Q4140)</f>
        <v>0</v>
      </c>
      <c r="R4026" s="164">
        <f t="shared" si="1797"/>
        <v>0</v>
      </c>
      <c r="S4026" s="164">
        <f>SUM(S4094,S4140)</f>
        <v>0</v>
      </c>
      <c r="T4026" s="164">
        <f>SUM(T4094,T4140)</f>
        <v>0</v>
      </c>
      <c r="U4026" s="164">
        <f>SUM(U4094,U4140)</f>
        <v>0</v>
      </c>
      <c r="V4026" s="164">
        <f>SUM(V4094,V4140)</f>
        <v>0</v>
      </c>
    </row>
    <row r="4027" spans="1:22" ht="16.5" thickTop="1" thickBot="1">
      <c r="A4027" s="160" t="s">
        <v>121</v>
      </c>
      <c r="B4027" s="168" t="s">
        <v>136</v>
      </c>
      <c r="C4027" s="164">
        <f t="shared" si="1793"/>
        <v>3000</v>
      </c>
      <c r="D4027" s="164">
        <f t="shared" si="1794"/>
        <v>0</v>
      </c>
      <c r="E4027" s="164">
        <f t="shared" si="1794"/>
        <v>3000</v>
      </c>
      <c r="F4027" s="164">
        <f t="shared" si="1794"/>
        <v>0</v>
      </c>
      <c r="G4027" s="164">
        <f t="shared" si="1794"/>
        <v>0</v>
      </c>
      <c r="H4027" s="164">
        <f t="shared" si="1795"/>
        <v>3000</v>
      </c>
      <c r="I4027" s="164">
        <f t="shared" ref="I4027:L4028" si="1813">SUM(I4095)</f>
        <v>0</v>
      </c>
      <c r="J4027" s="164">
        <f t="shared" si="1813"/>
        <v>3000</v>
      </c>
      <c r="K4027" s="164">
        <f t="shared" si="1813"/>
        <v>0</v>
      </c>
      <c r="L4027" s="164">
        <f t="shared" si="1813"/>
        <v>0</v>
      </c>
      <c r="M4027" s="164">
        <f t="shared" si="1796"/>
        <v>0</v>
      </c>
      <c r="N4027" s="164">
        <f t="shared" ref="N4027:Q4028" si="1814">SUM(N4095)</f>
        <v>0</v>
      </c>
      <c r="O4027" s="164">
        <f t="shared" si="1814"/>
        <v>0</v>
      </c>
      <c r="P4027" s="164">
        <f t="shared" si="1814"/>
        <v>0</v>
      </c>
      <c r="Q4027" s="164">
        <f t="shared" si="1814"/>
        <v>0</v>
      </c>
      <c r="R4027" s="164">
        <f t="shared" si="1797"/>
        <v>0</v>
      </c>
      <c r="S4027" s="164">
        <f t="shared" ref="S4027:V4028" si="1815">SUM(S4095)</f>
        <v>0</v>
      </c>
      <c r="T4027" s="164">
        <f t="shared" si="1815"/>
        <v>0</v>
      </c>
      <c r="U4027" s="164">
        <f t="shared" si="1815"/>
        <v>0</v>
      </c>
      <c r="V4027" s="164">
        <f t="shared" si="1815"/>
        <v>0</v>
      </c>
    </row>
    <row r="4028" spans="1:22" ht="16.5" thickTop="1" thickBot="1">
      <c r="A4028" s="160" t="s">
        <v>121</v>
      </c>
      <c r="B4028" s="169" t="s">
        <v>135</v>
      </c>
      <c r="C4028" s="164">
        <f t="shared" si="1793"/>
        <v>3000</v>
      </c>
      <c r="D4028" s="164">
        <f t="shared" si="1794"/>
        <v>0</v>
      </c>
      <c r="E4028" s="164">
        <f t="shared" si="1794"/>
        <v>3000</v>
      </c>
      <c r="F4028" s="164">
        <f t="shared" si="1794"/>
        <v>0</v>
      </c>
      <c r="G4028" s="164">
        <f t="shared" si="1794"/>
        <v>0</v>
      </c>
      <c r="H4028" s="164">
        <f t="shared" si="1795"/>
        <v>3000</v>
      </c>
      <c r="I4028" s="164">
        <f t="shared" si="1813"/>
        <v>0</v>
      </c>
      <c r="J4028" s="164">
        <f t="shared" si="1813"/>
        <v>3000</v>
      </c>
      <c r="K4028" s="164">
        <f t="shared" si="1813"/>
        <v>0</v>
      </c>
      <c r="L4028" s="164">
        <f t="shared" si="1813"/>
        <v>0</v>
      </c>
      <c r="M4028" s="164">
        <f t="shared" si="1796"/>
        <v>0</v>
      </c>
      <c r="N4028" s="164">
        <f t="shared" si="1814"/>
        <v>0</v>
      </c>
      <c r="O4028" s="164">
        <f t="shared" si="1814"/>
        <v>0</v>
      </c>
      <c r="P4028" s="164">
        <f t="shared" si="1814"/>
        <v>0</v>
      </c>
      <c r="Q4028" s="164">
        <f t="shared" si="1814"/>
        <v>0</v>
      </c>
      <c r="R4028" s="164">
        <f t="shared" si="1797"/>
        <v>0</v>
      </c>
      <c r="S4028" s="164">
        <f t="shared" si="1815"/>
        <v>0</v>
      </c>
      <c r="T4028" s="164">
        <f t="shared" si="1815"/>
        <v>0</v>
      </c>
      <c r="U4028" s="164">
        <f t="shared" si="1815"/>
        <v>0</v>
      </c>
      <c r="V4028" s="164">
        <f t="shared" si="1815"/>
        <v>0</v>
      </c>
    </row>
    <row r="4029" spans="1:22" ht="16.5" thickTop="1" thickBot="1">
      <c r="A4029" s="160" t="s">
        <v>121</v>
      </c>
      <c r="B4029" s="168" t="s">
        <v>137</v>
      </c>
      <c r="C4029" s="164">
        <f t="shared" si="1793"/>
        <v>15035000</v>
      </c>
      <c r="D4029" s="164">
        <f t="shared" si="1794"/>
        <v>512000</v>
      </c>
      <c r="E4029" s="164">
        <f t="shared" si="1794"/>
        <v>3606000</v>
      </c>
      <c r="F4029" s="164">
        <f t="shared" si="1794"/>
        <v>1512000</v>
      </c>
      <c r="G4029" s="164">
        <f t="shared" si="1794"/>
        <v>9405000</v>
      </c>
      <c r="H4029" s="164">
        <f t="shared" si="1795"/>
        <v>15035000</v>
      </c>
      <c r="I4029" s="164">
        <f t="shared" ref="I4029:L4033" si="1816">SUM(I4141)</f>
        <v>512000</v>
      </c>
      <c r="J4029" s="164">
        <f t="shared" si="1816"/>
        <v>3606000</v>
      </c>
      <c r="K4029" s="164">
        <f t="shared" si="1816"/>
        <v>1512000</v>
      </c>
      <c r="L4029" s="164">
        <f t="shared" si="1816"/>
        <v>9405000</v>
      </c>
      <c r="M4029" s="164">
        <f t="shared" si="1796"/>
        <v>0</v>
      </c>
      <c r="N4029" s="164">
        <f t="shared" ref="N4029:Q4033" si="1817">SUM(N4141)</f>
        <v>0</v>
      </c>
      <c r="O4029" s="164">
        <f t="shared" si="1817"/>
        <v>0</v>
      </c>
      <c r="P4029" s="164">
        <f t="shared" si="1817"/>
        <v>0</v>
      </c>
      <c r="Q4029" s="164">
        <f t="shared" si="1817"/>
        <v>0</v>
      </c>
      <c r="R4029" s="164">
        <f t="shared" si="1797"/>
        <v>0</v>
      </c>
      <c r="S4029" s="164">
        <f t="shared" ref="S4029:V4033" si="1818">SUM(S4141)</f>
        <v>0</v>
      </c>
      <c r="T4029" s="164">
        <f t="shared" si="1818"/>
        <v>0</v>
      </c>
      <c r="U4029" s="164">
        <f t="shared" si="1818"/>
        <v>0</v>
      </c>
      <c r="V4029" s="164">
        <f t="shared" si="1818"/>
        <v>0</v>
      </c>
    </row>
    <row r="4030" spans="1:22" ht="16.5" thickTop="1" thickBot="1">
      <c r="A4030" s="160" t="s">
        <v>121</v>
      </c>
      <c r="B4030" s="169" t="s">
        <v>135</v>
      </c>
      <c r="C4030" s="164">
        <f t="shared" si="1793"/>
        <v>15035000</v>
      </c>
      <c r="D4030" s="164">
        <f t="shared" si="1794"/>
        <v>512000</v>
      </c>
      <c r="E4030" s="164">
        <f t="shared" si="1794"/>
        <v>3606000</v>
      </c>
      <c r="F4030" s="164">
        <f t="shared" si="1794"/>
        <v>1512000</v>
      </c>
      <c r="G4030" s="164">
        <f t="shared" si="1794"/>
        <v>9405000</v>
      </c>
      <c r="H4030" s="164">
        <f t="shared" si="1795"/>
        <v>15035000</v>
      </c>
      <c r="I4030" s="164">
        <f t="shared" si="1816"/>
        <v>512000</v>
      </c>
      <c r="J4030" s="164">
        <f t="shared" si="1816"/>
        <v>3606000</v>
      </c>
      <c r="K4030" s="164">
        <f t="shared" si="1816"/>
        <v>1512000</v>
      </c>
      <c r="L4030" s="164">
        <f t="shared" si="1816"/>
        <v>9405000</v>
      </c>
      <c r="M4030" s="164">
        <f t="shared" si="1796"/>
        <v>0</v>
      </c>
      <c r="N4030" s="164">
        <f t="shared" si="1817"/>
        <v>0</v>
      </c>
      <c r="O4030" s="164">
        <f t="shared" si="1817"/>
        <v>0</v>
      </c>
      <c r="P4030" s="164">
        <f t="shared" si="1817"/>
        <v>0</v>
      </c>
      <c r="Q4030" s="164">
        <f t="shared" si="1817"/>
        <v>0</v>
      </c>
      <c r="R4030" s="164">
        <f t="shared" si="1797"/>
        <v>0</v>
      </c>
      <c r="S4030" s="164">
        <f t="shared" si="1818"/>
        <v>0</v>
      </c>
      <c r="T4030" s="164">
        <f t="shared" si="1818"/>
        <v>0</v>
      </c>
      <c r="U4030" s="164">
        <f t="shared" si="1818"/>
        <v>0</v>
      </c>
      <c r="V4030" s="164">
        <f t="shared" si="1818"/>
        <v>0</v>
      </c>
    </row>
    <row r="4031" spans="1:22" ht="16.5" thickTop="1" thickBot="1">
      <c r="A4031" s="160" t="s">
        <v>121</v>
      </c>
      <c r="B4031" s="170" t="s">
        <v>145</v>
      </c>
      <c r="C4031" s="164">
        <f t="shared" si="1793"/>
        <v>15035000</v>
      </c>
      <c r="D4031" s="164">
        <f t="shared" si="1794"/>
        <v>512000</v>
      </c>
      <c r="E4031" s="164">
        <f t="shared" si="1794"/>
        <v>3606000</v>
      </c>
      <c r="F4031" s="164">
        <f t="shared" si="1794"/>
        <v>1512000</v>
      </c>
      <c r="G4031" s="164">
        <f t="shared" si="1794"/>
        <v>9405000</v>
      </c>
      <c r="H4031" s="164">
        <f t="shared" si="1795"/>
        <v>15035000</v>
      </c>
      <c r="I4031" s="164">
        <f t="shared" si="1816"/>
        <v>512000</v>
      </c>
      <c r="J4031" s="164">
        <f t="shared" si="1816"/>
        <v>3606000</v>
      </c>
      <c r="K4031" s="164">
        <f t="shared" si="1816"/>
        <v>1512000</v>
      </c>
      <c r="L4031" s="164">
        <f t="shared" si="1816"/>
        <v>9405000</v>
      </c>
      <c r="M4031" s="164">
        <f t="shared" si="1796"/>
        <v>0</v>
      </c>
      <c r="N4031" s="164">
        <f t="shared" si="1817"/>
        <v>0</v>
      </c>
      <c r="O4031" s="164">
        <f t="shared" si="1817"/>
        <v>0</v>
      </c>
      <c r="P4031" s="164">
        <f t="shared" si="1817"/>
        <v>0</v>
      </c>
      <c r="Q4031" s="164">
        <f t="shared" si="1817"/>
        <v>0</v>
      </c>
      <c r="R4031" s="164">
        <f t="shared" si="1797"/>
        <v>0</v>
      </c>
      <c r="S4031" s="164">
        <f t="shared" si="1818"/>
        <v>0</v>
      </c>
      <c r="T4031" s="164">
        <f t="shared" si="1818"/>
        <v>0</v>
      </c>
      <c r="U4031" s="164">
        <f t="shared" si="1818"/>
        <v>0</v>
      </c>
      <c r="V4031" s="164">
        <f t="shared" si="1818"/>
        <v>0</v>
      </c>
    </row>
    <row r="4032" spans="1:22" ht="16.5" thickTop="1" thickBot="1">
      <c r="A4032" s="160" t="s">
        <v>121</v>
      </c>
      <c r="B4032" s="171" t="s">
        <v>146</v>
      </c>
      <c r="C4032" s="164">
        <f t="shared" si="1793"/>
        <v>15035000</v>
      </c>
      <c r="D4032" s="164">
        <f t="shared" si="1794"/>
        <v>512000</v>
      </c>
      <c r="E4032" s="164">
        <f t="shared" si="1794"/>
        <v>3606000</v>
      </c>
      <c r="F4032" s="164">
        <f t="shared" si="1794"/>
        <v>1512000</v>
      </c>
      <c r="G4032" s="164">
        <f t="shared" si="1794"/>
        <v>9405000</v>
      </c>
      <c r="H4032" s="164">
        <f t="shared" si="1795"/>
        <v>15035000</v>
      </c>
      <c r="I4032" s="164">
        <f t="shared" si="1816"/>
        <v>512000</v>
      </c>
      <c r="J4032" s="164">
        <f t="shared" si="1816"/>
        <v>3606000</v>
      </c>
      <c r="K4032" s="164">
        <f t="shared" si="1816"/>
        <v>1512000</v>
      </c>
      <c r="L4032" s="164">
        <f t="shared" si="1816"/>
        <v>9405000</v>
      </c>
      <c r="M4032" s="164">
        <f t="shared" si="1796"/>
        <v>0</v>
      </c>
      <c r="N4032" s="164">
        <f t="shared" si="1817"/>
        <v>0</v>
      </c>
      <c r="O4032" s="164">
        <f t="shared" si="1817"/>
        <v>0</v>
      </c>
      <c r="P4032" s="164">
        <f t="shared" si="1817"/>
        <v>0</v>
      </c>
      <c r="Q4032" s="164">
        <f t="shared" si="1817"/>
        <v>0</v>
      </c>
      <c r="R4032" s="164">
        <f t="shared" si="1797"/>
        <v>0</v>
      </c>
      <c r="S4032" s="164">
        <f t="shared" si="1818"/>
        <v>0</v>
      </c>
      <c r="T4032" s="164">
        <f t="shared" si="1818"/>
        <v>0</v>
      </c>
      <c r="U4032" s="164">
        <f t="shared" si="1818"/>
        <v>0</v>
      </c>
      <c r="V4032" s="164">
        <f t="shared" si="1818"/>
        <v>0</v>
      </c>
    </row>
    <row r="4033" spans="1:22" ht="16.5" thickTop="1" thickBot="1">
      <c r="A4033" s="160" t="s">
        <v>121</v>
      </c>
      <c r="B4033" s="172" t="s">
        <v>147</v>
      </c>
      <c r="C4033" s="164">
        <f t="shared" si="1793"/>
        <v>15035000</v>
      </c>
      <c r="D4033" s="164">
        <f t="shared" si="1794"/>
        <v>512000</v>
      </c>
      <c r="E4033" s="164">
        <f t="shared" si="1794"/>
        <v>3606000</v>
      </c>
      <c r="F4033" s="164">
        <f t="shared" si="1794"/>
        <v>1512000</v>
      </c>
      <c r="G4033" s="164">
        <f t="shared" si="1794"/>
        <v>9405000</v>
      </c>
      <c r="H4033" s="164">
        <f t="shared" si="1795"/>
        <v>15035000</v>
      </c>
      <c r="I4033" s="164">
        <f t="shared" si="1816"/>
        <v>512000</v>
      </c>
      <c r="J4033" s="164">
        <f t="shared" si="1816"/>
        <v>3606000</v>
      </c>
      <c r="K4033" s="164">
        <f t="shared" si="1816"/>
        <v>1512000</v>
      </c>
      <c r="L4033" s="164">
        <f t="shared" si="1816"/>
        <v>9405000</v>
      </c>
      <c r="M4033" s="164">
        <f t="shared" si="1796"/>
        <v>0</v>
      </c>
      <c r="N4033" s="164">
        <f t="shared" si="1817"/>
        <v>0</v>
      </c>
      <c r="O4033" s="164">
        <f t="shared" si="1817"/>
        <v>0</v>
      </c>
      <c r="P4033" s="164">
        <f t="shared" si="1817"/>
        <v>0</v>
      </c>
      <c r="Q4033" s="164">
        <f t="shared" si="1817"/>
        <v>0</v>
      </c>
      <c r="R4033" s="164">
        <f t="shared" si="1797"/>
        <v>0</v>
      </c>
      <c r="S4033" s="164">
        <f t="shared" si="1818"/>
        <v>0</v>
      </c>
      <c r="T4033" s="164">
        <f t="shared" si="1818"/>
        <v>0</v>
      </c>
      <c r="U4033" s="164">
        <f t="shared" si="1818"/>
        <v>0</v>
      </c>
      <c r="V4033" s="164">
        <f t="shared" si="1818"/>
        <v>0</v>
      </c>
    </row>
    <row r="4034" spans="1:22" ht="16.5" thickTop="1" thickBot="1">
      <c r="A4034" s="160" t="s">
        <v>121</v>
      </c>
      <c r="B4034" s="167" t="s">
        <v>104</v>
      </c>
      <c r="C4034" s="164">
        <f t="shared" si="1793"/>
        <v>4310000</v>
      </c>
      <c r="D4034" s="164">
        <f t="shared" si="1794"/>
        <v>1080000</v>
      </c>
      <c r="E4034" s="164">
        <f t="shared" si="1794"/>
        <v>1075000</v>
      </c>
      <c r="F4034" s="164">
        <f t="shared" si="1794"/>
        <v>1080000</v>
      </c>
      <c r="G4034" s="164">
        <f t="shared" si="1794"/>
        <v>1075000</v>
      </c>
      <c r="H4034" s="164">
        <f t="shared" si="1795"/>
        <v>4310000</v>
      </c>
      <c r="I4034" s="164">
        <f>SUM(I4049,I4071,I4128)</f>
        <v>1080000</v>
      </c>
      <c r="J4034" s="164">
        <f>SUM(J4049,J4071,J4128)</f>
        <v>1075000</v>
      </c>
      <c r="K4034" s="164">
        <f>SUM(K4049,K4071,K4128)</f>
        <v>1080000</v>
      </c>
      <c r="L4034" s="164">
        <f>SUM(L4049,L4071,L4128)</f>
        <v>1075000</v>
      </c>
      <c r="M4034" s="164">
        <f t="shared" si="1796"/>
        <v>0</v>
      </c>
      <c r="N4034" s="164">
        <f>SUM(N4049,N4071,N4128)</f>
        <v>0</v>
      </c>
      <c r="O4034" s="164">
        <f>SUM(O4049,O4071,O4128)</f>
        <v>0</v>
      </c>
      <c r="P4034" s="164">
        <f>SUM(P4049,P4071,P4128)</f>
        <v>0</v>
      </c>
      <c r="Q4034" s="164">
        <f>SUM(Q4049,Q4071,Q4128)</f>
        <v>0</v>
      </c>
      <c r="R4034" s="164">
        <f t="shared" si="1797"/>
        <v>0</v>
      </c>
      <c r="S4034" s="164">
        <f>SUM(S4049,S4071,S4128)</f>
        <v>0</v>
      </c>
      <c r="T4034" s="164">
        <f>SUM(T4049,T4071,T4128)</f>
        <v>0</v>
      </c>
      <c r="U4034" s="164">
        <f>SUM(U4049,U4071,U4128)</f>
        <v>0</v>
      </c>
      <c r="V4034" s="164">
        <f>SUM(V4049,V4071,V4128)</f>
        <v>0</v>
      </c>
    </row>
    <row r="4035" spans="1:22" ht="16.5" thickTop="1" thickBot="1">
      <c r="A4035" s="160" t="s">
        <v>121</v>
      </c>
      <c r="B4035" s="167" t="s">
        <v>105</v>
      </c>
      <c r="C4035" s="164">
        <f t="shared" si="1793"/>
        <v>952444728</v>
      </c>
      <c r="D4035" s="164">
        <f t="shared" si="1794"/>
        <v>252330200</v>
      </c>
      <c r="E4035" s="164">
        <f t="shared" si="1794"/>
        <v>233313500</v>
      </c>
      <c r="F4035" s="164">
        <f t="shared" si="1794"/>
        <v>235421300</v>
      </c>
      <c r="G4035" s="164">
        <f t="shared" si="1794"/>
        <v>231379728</v>
      </c>
      <c r="H4035" s="164">
        <f t="shared" si="1795"/>
        <v>952444728</v>
      </c>
      <c r="I4035" s="164">
        <f>SUM(I4043,I4050,I4072,I4097,I4159,I4166)</f>
        <v>252330200</v>
      </c>
      <c r="J4035" s="164">
        <f>SUM(J4043,J4050,J4072,J4097,J4159,J4166)</f>
        <v>233313500</v>
      </c>
      <c r="K4035" s="164">
        <f>SUM(K4043,K4050,K4072,K4097,K4159,K4166)</f>
        <v>235421300</v>
      </c>
      <c r="L4035" s="164">
        <f>SUM(L4043,L4050,L4072,L4097,L4159,L4166)</f>
        <v>231379728</v>
      </c>
      <c r="M4035" s="164">
        <f t="shared" si="1796"/>
        <v>0</v>
      </c>
      <c r="N4035" s="164">
        <f>SUM(N4043,N4050,N4072,N4097,N4159,N4166)</f>
        <v>0</v>
      </c>
      <c r="O4035" s="164">
        <f>SUM(O4043,O4050,O4072,O4097,O4159,O4166)</f>
        <v>0</v>
      </c>
      <c r="P4035" s="164">
        <f>SUM(P4043,P4050,P4072,P4097,P4159,P4166)</f>
        <v>0</v>
      </c>
      <c r="Q4035" s="164">
        <f>SUM(Q4043,Q4050,Q4072,Q4097,Q4159,Q4166)</f>
        <v>0</v>
      </c>
      <c r="R4035" s="164">
        <f t="shared" si="1797"/>
        <v>0</v>
      </c>
      <c r="S4035" s="164">
        <f>SUM(S4043,S4050,S4072,S4097,S4159,S4166)</f>
        <v>0</v>
      </c>
      <c r="T4035" s="164">
        <f>SUM(T4043,T4050,T4072,T4097,T4159,T4166)</f>
        <v>0</v>
      </c>
      <c r="U4035" s="164">
        <f>SUM(U4043,U4050,U4072,U4097,U4159,U4166)</f>
        <v>0</v>
      </c>
      <c r="V4035" s="164">
        <f>SUM(V4043,V4050,V4072,V4097,V4159,V4166)</f>
        <v>0</v>
      </c>
    </row>
    <row r="4036" spans="1:22" ht="31.5" thickTop="1" thickBot="1">
      <c r="A4036" s="160" t="s">
        <v>121</v>
      </c>
      <c r="B4036" s="168" t="s">
        <v>153</v>
      </c>
      <c r="C4036" s="164">
        <f t="shared" si="1793"/>
        <v>894519728</v>
      </c>
      <c r="D4036" s="164">
        <f t="shared" si="1794"/>
        <v>220330200</v>
      </c>
      <c r="E4036" s="164">
        <f t="shared" si="1794"/>
        <v>221313500</v>
      </c>
      <c r="F4036" s="164">
        <f t="shared" si="1794"/>
        <v>223221300</v>
      </c>
      <c r="G4036" s="164">
        <f t="shared" si="1794"/>
        <v>229654728</v>
      </c>
      <c r="H4036" s="164">
        <f t="shared" si="1795"/>
        <v>894519728</v>
      </c>
      <c r="I4036" s="164">
        <f>SUM(I4044,I4051,I4073,I4098,I4167)</f>
        <v>220330200</v>
      </c>
      <c r="J4036" s="164">
        <f>SUM(J4044,J4051,J4073,J4098,J4167)</f>
        <v>221313500</v>
      </c>
      <c r="K4036" s="164">
        <f>SUM(K4044,K4051,K4073,K4098,K4167)</f>
        <v>223221300</v>
      </c>
      <c r="L4036" s="164">
        <f>SUM(L4044,L4051,L4073,L4098,L4167)</f>
        <v>229654728</v>
      </c>
      <c r="M4036" s="164">
        <f t="shared" si="1796"/>
        <v>0</v>
      </c>
      <c r="N4036" s="164">
        <f>SUM(N4044,N4051,N4073,N4098,N4167)</f>
        <v>0</v>
      </c>
      <c r="O4036" s="164">
        <f>SUM(O4044,O4051,O4073,O4098,O4167)</f>
        <v>0</v>
      </c>
      <c r="P4036" s="164">
        <f>SUM(P4044,P4051,P4073,P4098,P4167)</f>
        <v>0</v>
      </c>
      <c r="Q4036" s="164">
        <f>SUM(Q4044,Q4051,Q4073,Q4098,Q4167)</f>
        <v>0</v>
      </c>
      <c r="R4036" s="164">
        <f t="shared" si="1797"/>
        <v>0</v>
      </c>
      <c r="S4036" s="164">
        <f>SUM(S4044,S4051,S4073,S4098,S4167)</f>
        <v>0</v>
      </c>
      <c r="T4036" s="164">
        <f>SUM(T4044,T4051,T4073,T4098,T4167)</f>
        <v>0</v>
      </c>
      <c r="U4036" s="164">
        <f>SUM(U4044,U4051,U4073,U4098,U4167)</f>
        <v>0</v>
      </c>
      <c r="V4036" s="164">
        <f>SUM(V4044,V4051,V4073,V4098,V4167)</f>
        <v>0</v>
      </c>
    </row>
    <row r="4037" spans="1:22" ht="31.5" thickTop="1" thickBot="1">
      <c r="A4037" s="160" t="s">
        <v>121</v>
      </c>
      <c r="B4037" s="168" t="s">
        <v>154</v>
      </c>
      <c r="C4037" s="164">
        <f t="shared" si="1793"/>
        <v>57925000</v>
      </c>
      <c r="D4037" s="164">
        <f t="shared" si="1794"/>
        <v>32000000</v>
      </c>
      <c r="E4037" s="164">
        <f t="shared" si="1794"/>
        <v>12000000</v>
      </c>
      <c r="F4037" s="164">
        <f t="shared" si="1794"/>
        <v>12200000</v>
      </c>
      <c r="G4037" s="164">
        <f t="shared" ref="G4037:G4100" si="1819">SUM(L4037,Q4037,V4037)</f>
        <v>1725000</v>
      </c>
      <c r="H4037" s="164">
        <f t="shared" si="1795"/>
        <v>57925000</v>
      </c>
      <c r="I4037" s="164">
        <f>SUM(I4160)</f>
        <v>32000000</v>
      </c>
      <c r="J4037" s="164">
        <f>SUM(J4160)</f>
        <v>12000000</v>
      </c>
      <c r="K4037" s="164">
        <f>SUM(K4160)</f>
        <v>12200000</v>
      </c>
      <c r="L4037" s="164">
        <f>SUM(L4160)</f>
        <v>1725000</v>
      </c>
      <c r="M4037" s="164">
        <f t="shared" si="1796"/>
        <v>0</v>
      </c>
      <c r="N4037" s="164">
        <f>SUM(N4160)</f>
        <v>0</v>
      </c>
      <c r="O4037" s="164">
        <f>SUM(O4160)</f>
        <v>0</v>
      </c>
      <c r="P4037" s="164">
        <f>SUM(P4160)</f>
        <v>0</v>
      </c>
      <c r="Q4037" s="164">
        <f>SUM(Q4160)</f>
        <v>0</v>
      </c>
      <c r="R4037" s="164">
        <f t="shared" si="1797"/>
        <v>0</v>
      </c>
      <c r="S4037" s="164">
        <f>SUM(S4160)</f>
        <v>0</v>
      </c>
      <c r="T4037" s="164">
        <f>SUM(T4160)</f>
        <v>0</v>
      </c>
      <c r="U4037" s="164">
        <f>SUM(U4160)</f>
        <v>0</v>
      </c>
      <c r="V4037" s="164">
        <f>SUM(V4160)</f>
        <v>0</v>
      </c>
    </row>
    <row r="4038" spans="1:22" ht="16.5" thickTop="1" thickBot="1">
      <c r="A4038" s="160" t="s">
        <v>121</v>
      </c>
      <c r="B4038" s="166" t="s">
        <v>155</v>
      </c>
      <c r="C4038" s="164">
        <f t="shared" ref="C4038:C4101" si="1820">SUM(D4038:G4038)</f>
        <v>90000</v>
      </c>
      <c r="D4038" s="164">
        <f t="shared" ref="D4038:G4101" si="1821">SUM(I4038,N4038,S4038)</f>
        <v>10000</v>
      </c>
      <c r="E4038" s="164">
        <f t="shared" si="1821"/>
        <v>25000</v>
      </c>
      <c r="F4038" s="164">
        <f t="shared" si="1821"/>
        <v>45000</v>
      </c>
      <c r="G4038" s="164">
        <f t="shared" si="1819"/>
        <v>10000</v>
      </c>
      <c r="H4038" s="164">
        <f t="shared" ref="H4038:H4101" si="1822">SUM(I4038:L4038)</f>
        <v>90000</v>
      </c>
      <c r="I4038" s="164">
        <f>SUM(I4052,I4074)</f>
        <v>10000</v>
      </c>
      <c r="J4038" s="164">
        <f>SUM(J4052,J4074)</f>
        <v>25000</v>
      </c>
      <c r="K4038" s="164">
        <f>SUM(K4052,K4074)</f>
        <v>45000</v>
      </c>
      <c r="L4038" s="164">
        <f>SUM(L4052,L4074)</f>
        <v>10000</v>
      </c>
      <c r="M4038" s="164">
        <f t="shared" ref="M4038:M4101" si="1823">SUM(N4038:Q4038)</f>
        <v>0</v>
      </c>
      <c r="N4038" s="164">
        <f>SUM(N4052,N4074)</f>
        <v>0</v>
      </c>
      <c r="O4038" s="164">
        <f>SUM(O4052,O4074)</f>
        <v>0</v>
      </c>
      <c r="P4038" s="164">
        <f>SUM(P4052,P4074)</f>
        <v>0</v>
      </c>
      <c r="Q4038" s="164">
        <f>SUM(Q4052,Q4074)</f>
        <v>0</v>
      </c>
      <c r="R4038" s="164">
        <f t="shared" ref="R4038:R4101" si="1824">SUM(S4038:V4038)</f>
        <v>0</v>
      </c>
      <c r="S4038" s="164">
        <f>SUM(S4052,S4074)</f>
        <v>0</v>
      </c>
      <c r="T4038" s="164">
        <f>SUM(T4052,T4074)</f>
        <v>0</v>
      </c>
      <c r="U4038" s="164">
        <f>SUM(U4052,U4074)</f>
        <v>0</v>
      </c>
      <c r="V4038" s="164">
        <f>SUM(V4052,V4074)</f>
        <v>0</v>
      </c>
    </row>
    <row r="4039" spans="1:22" ht="16.5" thickTop="1" thickBot="1">
      <c r="A4039" s="160" t="s">
        <v>1390</v>
      </c>
      <c r="B4039" s="166" t="s">
        <v>1391</v>
      </c>
      <c r="C4039" s="164">
        <f t="shared" si="1820"/>
        <v>895567963</v>
      </c>
      <c r="D4039" s="164">
        <f t="shared" si="1821"/>
        <v>223000000</v>
      </c>
      <c r="E4039" s="164">
        <f t="shared" si="1821"/>
        <v>223000000</v>
      </c>
      <c r="F4039" s="164">
        <f t="shared" si="1821"/>
        <v>221400000</v>
      </c>
      <c r="G4039" s="164">
        <f t="shared" si="1819"/>
        <v>228167963</v>
      </c>
      <c r="H4039" s="164">
        <f t="shared" si="1822"/>
        <v>895567963</v>
      </c>
      <c r="I4039" s="164">
        <f>SUM(I4040)</f>
        <v>223000000</v>
      </c>
      <c r="J4039" s="164">
        <f>SUM(J4040)</f>
        <v>223000000</v>
      </c>
      <c r="K4039" s="164">
        <f>SUM(K4040)</f>
        <v>221400000</v>
      </c>
      <c r="L4039" s="164">
        <f>SUM(L4040)</f>
        <v>228167963</v>
      </c>
      <c r="M4039" s="164">
        <f t="shared" si="1823"/>
        <v>0</v>
      </c>
      <c r="N4039" s="164">
        <f>SUM(N4040)</f>
        <v>0</v>
      </c>
      <c r="O4039" s="164">
        <f>SUM(O4040)</f>
        <v>0</v>
      </c>
      <c r="P4039" s="164">
        <f>SUM(P4040)</f>
        <v>0</v>
      </c>
      <c r="Q4039" s="164">
        <f>SUM(Q4040)</f>
        <v>0</v>
      </c>
      <c r="R4039" s="164">
        <f t="shared" si="1824"/>
        <v>0</v>
      </c>
      <c r="S4039" s="164">
        <f>SUM(S4040)</f>
        <v>0</v>
      </c>
      <c r="T4039" s="164">
        <f>SUM(T4040)</f>
        <v>0</v>
      </c>
      <c r="U4039" s="164">
        <f>SUM(U4040)</f>
        <v>0</v>
      </c>
      <c r="V4039" s="164">
        <f>SUM(V4040)</f>
        <v>0</v>
      </c>
    </row>
    <row r="4040" spans="1:22" ht="16.5" thickTop="1" thickBot="1">
      <c r="A4040" s="160" t="s">
        <v>121</v>
      </c>
      <c r="B4040" s="167" t="s">
        <v>99</v>
      </c>
      <c r="C4040" s="164">
        <f t="shared" si="1820"/>
        <v>895567963</v>
      </c>
      <c r="D4040" s="164">
        <f t="shared" si="1821"/>
        <v>223000000</v>
      </c>
      <c r="E4040" s="164">
        <f t="shared" si="1821"/>
        <v>223000000</v>
      </c>
      <c r="F4040" s="164">
        <f t="shared" si="1821"/>
        <v>221400000</v>
      </c>
      <c r="G4040" s="164">
        <f t="shared" si="1819"/>
        <v>228167963</v>
      </c>
      <c r="H4040" s="164">
        <f t="shared" si="1822"/>
        <v>895567963</v>
      </c>
      <c r="I4040" s="164">
        <f>SUM(I4041,I4043)</f>
        <v>223000000</v>
      </c>
      <c r="J4040" s="164">
        <f>SUM(J4041,J4043)</f>
        <v>223000000</v>
      </c>
      <c r="K4040" s="164">
        <f>SUM(K4041,K4043)</f>
        <v>221400000</v>
      </c>
      <c r="L4040" s="164">
        <f>SUM(L4041,L4043)</f>
        <v>228167963</v>
      </c>
      <c r="M4040" s="164">
        <f t="shared" si="1823"/>
        <v>0</v>
      </c>
      <c r="N4040" s="164">
        <f>SUM(N4041,N4043)</f>
        <v>0</v>
      </c>
      <c r="O4040" s="164">
        <f>SUM(O4041,O4043)</f>
        <v>0</v>
      </c>
      <c r="P4040" s="164">
        <f>SUM(P4041,P4043)</f>
        <v>0</v>
      </c>
      <c r="Q4040" s="164">
        <f>SUM(Q4041,Q4043)</f>
        <v>0</v>
      </c>
      <c r="R4040" s="164">
        <f t="shared" si="1824"/>
        <v>0</v>
      </c>
      <c r="S4040" s="164">
        <f>SUM(S4041,S4043)</f>
        <v>0</v>
      </c>
      <c r="T4040" s="164">
        <f>SUM(T4041,T4043)</f>
        <v>0</v>
      </c>
      <c r="U4040" s="164">
        <f>SUM(U4041,U4043)</f>
        <v>0</v>
      </c>
      <c r="V4040" s="164">
        <f>SUM(V4041,V4043)</f>
        <v>0</v>
      </c>
    </row>
    <row r="4041" spans="1:22" ht="16.5" thickTop="1" thickBot="1">
      <c r="A4041" s="160" t="s">
        <v>121</v>
      </c>
      <c r="B4041" s="168" t="s">
        <v>103</v>
      </c>
      <c r="C4041" s="164">
        <f t="shared" si="1820"/>
        <v>6000000</v>
      </c>
      <c r="D4041" s="164">
        <f t="shared" si="1821"/>
        <v>3000000</v>
      </c>
      <c r="E4041" s="164">
        <f t="shared" si="1821"/>
        <v>3000000</v>
      </c>
      <c r="F4041" s="164">
        <f t="shared" si="1821"/>
        <v>0</v>
      </c>
      <c r="G4041" s="164">
        <f t="shared" si="1819"/>
        <v>0</v>
      </c>
      <c r="H4041" s="164">
        <f t="shared" si="1822"/>
        <v>6000000</v>
      </c>
      <c r="I4041" s="164">
        <f>SUM(I4042)</f>
        <v>3000000</v>
      </c>
      <c r="J4041" s="164">
        <f>SUM(J4042)</f>
        <v>3000000</v>
      </c>
      <c r="K4041" s="164">
        <f>SUM(K4042)</f>
        <v>0</v>
      </c>
      <c r="L4041" s="164">
        <f>SUM(L4042)</f>
        <v>0</v>
      </c>
      <c r="M4041" s="164">
        <f t="shared" si="1823"/>
        <v>0</v>
      </c>
      <c r="N4041" s="164">
        <f>SUM(N4042)</f>
        <v>0</v>
      </c>
      <c r="O4041" s="164">
        <f>SUM(O4042)</f>
        <v>0</v>
      </c>
      <c r="P4041" s="164">
        <f>SUM(P4042)</f>
        <v>0</v>
      </c>
      <c r="Q4041" s="164">
        <f>SUM(Q4042)</f>
        <v>0</v>
      </c>
      <c r="R4041" s="164">
        <f t="shared" si="1824"/>
        <v>0</v>
      </c>
      <c r="S4041" s="164">
        <f>SUM(S4042)</f>
        <v>0</v>
      </c>
      <c r="T4041" s="164">
        <f>SUM(T4042)</f>
        <v>0</v>
      </c>
      <c r="U4041" s="164">
        <f>SUM(U4042)</f>
        <v>0</v>
      </c>
      <c r="V4041" s="164">
        <f>SUM(V4042)</f>
        <v>0</v>
      </c>
    </row>
    <row r="4042" spans="1:22" ht="16.5" thickTop="1" thickBot="1">
      <c r="A4042" s="160" t="s">
        <v>121</v>
      </c>
      <c r="B4042" s="169" t="s">
        <v>133</v>
      </c>
      <c r="C4042" s="164">
        <f t="shared" si="1820"/>
        <v>6000000</v>
      </c>
      <c r="D4042" s="164">
        <f t="shared" si="1821"/>
        <v>3000000</v>
      </c>
      <c r="E4042" s="164">
        <f t="shared" si="1821"/>
        <v>3000000</v>
      </c>
      <c r="F4042" s="164">
        <f t="shared" si="1821"/>
        <v>0</v>
      </c>
      <c r="G4042" s="164">
        <f t="shared" si="1819"/>
        <v>0</v>
      </c>
      <c r="H4042" s="164">
        <f t="shared" si="1822"/>
        <v>6000000</v>
      </c>
      <c r="I4042" s="164">
        <v>3000000</v>
      </c>
      <c r="J4042" s="164">
        <v>3000000</v>
      </c>
      <c r="K4042" s="164">
        <v>0</v>
      </c>
      <c r="L4042" s="164">
        <v>0</v>
      </c>
      <c r="M4042" s="164">
        <f t="shared" si="1823"/>
        <v>0</v>
      </c>
      <c r="N4042" s="164">
        <v>0</v>
      </c>
      <c r="O4042" s="164">
        <v>0</v>
      </c>
      <c r="P4042" s="164">
        <v>0</v>
      </c>
      <c r="Q4042" s="164">
        <v>0</v>
      </c>
      <c r="R4042" s="164">
        <f t="shared" si="1824"/>
        <v>0</v>
      </c>
      <c r="S4042" s="164">
        <v>0</v>
      </c>
      <c r="T4042" s="164">
        <v>0</v>
      </c>
      <c r="U4042" s="164">
        <v>0</v>
      </c>
      <c r="V4042" s="164">
        <v>0</v>
      </c>
    </row>
    <row r="4043" spans="1:22" ht="16.5" thickTop="1" thickBot="1">
      <c r="A4043" s="160" t="s">
        <v>121</v>
      </c>
      <c r="B4043" s="168" t="s">
        <v>105</v>
      </c>
      <c r="C4043" s="164">
        <f t="shared" si="1820"/>
        <v>889567963</v>
      </c>
      <c r="D4043" s="164">
        <f t="shared" si="1821"/>
        <v>220000000</v>
      </c>
      <c r="E4043" s="164">
        <f t="shared" si="1821"/>
        <v>220000000</v>
      </c>
      <c r="F4043" s="164">
        <f t="shared" si="1821"/>
        <v>221400000</v>
      </c>
      <c r="G4043" s="164">
        <f t="shared" si="1819"/>
        <v>228167963</v>
      </c>
      <c r="H4043" s="164">
        <f t="shared" si="1822"/>
        <v>889567963</v>
      </c>
      <c r="I4043" s="164">
        <f>SUM(I4044)</f>
        <v>220000000</v>
      </c>
      <c r="J4043" s="164">
        <f>SUM(J4044)</f>
        <v>220000000</v>
      </c>
      <c r="K4043" s="164">
        <f>SUM(K4044)</f>
        <v>221400000</v>
      </c>
      <c r="L4043" s="164">
        <f>SUM(L4044)</f>
        <v>228167963</v>
      </c>
      <c r="M4043" s="164">
        <f t="shared" si="1823"/>
        <v>0</v>
      </c>
      <c r="N4043" s="164">
        <f>SUM(N4044)</f>
        <v>0</v>
      </c>
      <c r="O4043" s="164">
        <f>SUM(O4044)</f>
        <v>0</v>
      </c>
      <c r="P4043" s="164">
        <f>SUM(P4044)</f>
        <v>0</v>
      </c>
      <c r="Q4043" s="164">
        <f>SUM(Q4044)</f>
        <v>0</v>
      </c>
      <c r="R4043" s="164">
        <f t="shared" si="1824"/>
        <v>0</v>
      </c>
      <c r="S4043" s="164">
        <f>SUM(S4044)</f>
        <v>0</v>
      </c>
      <c r="T4043" s="164">
        <f>SUM(T4044)</f>
        <v>0</v>
      </c>
      <c r="U4043" s="164">
        <f>SUM(U4044)</f>
        <v>0</v>
      </c>
      <c r="V4043" s="164">
        <f>SUM(V4044)</f>
        <v>0</v>
      </c>
    </row>
    <row r="4044" spans="1:22" ht="31.5" thickTop="1" thickBot="1">
      <c r="A4044" s="160" t="s">
        <v>121</v>
      </c>
      <c r="B4044" s="169" t="s">
        <v>153</v>
      </c>
      <c r="C4044" s="164">
        <f t="shared" si="1820"/>
        <v>889567963</v>
      </c>
      <c r="D4044" s="164">
        <f t="shared" si="1821"/>
        <v>220000000</v>
      </c>
      <c r="E4044" s="164">
        <f t="shared" si="1821"/>
        <v>220000000</v>
      </c>
      <c r="F4044" s="164">
        <f t="shared" si="1821"/>
        <v>221400000</v>
      </c>
      <c r="G4044" s="164">
        <f t="shared" si="1819"/>
        <v>228167963</v>
      </c>
      <c r="H4044" s="164">
        <f t="shared" si="1822"/>
        <v>889567963</v>
      </c>
      <c r="I4044" s="164">
        <v>220000000</v>
      </c>
      <c r="J4044" s="164">
        <v>220000000</v>
      </c>
      <c r="K4044" s="164">
        <v>221400000</v>
      </c>
      <c r="L4044" s="164">
        <v>228167963</v>
      </c>
      <c r="M4044" s="164">
        <f t="shared" si="1823"/>
        <v>0</v>
      </c>
      <c r="N4044" s="164">
        <v>0</v>
      </c>
      <c r="O4044" s="164">
        <v>0</v>
      </c>
      <c r="P4044" s="164">
        <v>0</v>
      </c>
      <c r="Q4044" s="164">
        <v>0</v>
      </c>
      <c r="R4044" s="164">
        <f t="shared" si="1824"/>
        <v>0</v>
      </c>
      <c r="S4044" s="164">
        <v>0</v>
      </c>
      <c r="T4044" s="164">
        <v>0</v>
      </c>
      <c r="U4044" s="164">
        <v>0</v>
      </c>
      <c r="V4044" s="164">
        <v>0</v>
      </c>
    </row>
    <row r="4045" spans="1:22" ht="16.5" thickTop="1" thickBot="1">
      <c r="A4045" s="160" t="s">
        <v>1392</v>
      </c>
      <c r="B4045" s="166" t="s">
        <v>1393</v>
      </c>
      <c r="C4045" s="164">
        <f t="shared" si="1820"/>
        <v>10282000</v>
      </c>
      <c r="D4045" s="164">
        <f t="shared" si="1821"/>
        <v>2062000</v>
      </c>
      <c r="E4045" s="164">
        <f t="shared" si="1821"/>
        <v>2922000</v>
      </c>
      <c r="F4045" s="164">
        <f t="shared" si="1821"/>
        <v>2262000</v>
      </c>
      <c r="G4045" s="164">
        <f t="shared" si="1819"/>
        <v>3036000</v>
      </c>
      <c r="H4045" s="164">
        <f t="shared" si="1822"/>
        <v>10282000</v>
      </c>
      <c r="I4045" s="164">
        <f t="shared" ref="I4045:L4046" si="1825">SUM(I4053,I4061)</f>
        <v>2062000</v>
      </c>
      <c r="J4045" s="164">
        <f t="shared" si="1825"/>
        <v>2922000</v>
      </c>
      <c r="K4045" s="164">
        <f t="shared" si="1825"/>
        <v>2262000</v>
      </c>
      <c r="L4045" s="164">
        <f t="shared" si="1825"/>
        <v>3036000</v>
      </c>
      <c r="M4045" s="164">
        <f t="shared" si="1823"/>
        <v>0</v>
      </c>
      <c r="N4045" s="164">
        <f t="shared" ref="N4045:Q4046" si="1826">SUM(N4053,N4061)</f>
        <v>0</v>
      </c>
      <c r="O4045" s="164">
        <f t="shared" si="1826"/>
        <v>0</v>
      </c>
      <c r="P4045" s="164">
        <f t="shared" si="1826"/>
        <v>0</v>
      </c>
      <c r="Q4045" s="164">
        <f t="shared" si="1826"/>
        <v>0</v>
      </c>
      <c r="R4045" s="164">
        <f t="shared" si="1824"/>
        <v>0</v>
      </c>
      <c r="S4045" s="164">
        <f t="shared" ref="S4045:V4046" si="1827">SUM(S4053,S4061)</f>
        <v>0</v>
      </c>
      <c r="T4045" s="164">
        <f t="shared" si="1827"/>
        <v>0</v>
      </c>
      <c r="U4045" s="164">
        <f t="shared" si="1827"/>
        <v>0</v>
      </c>
      <c r="V4045" s="164">
        <f t="shared" si="1827"/>
        <v>0</v>
      </c>
    </row>
    <row r="4046" spans="1:22" ht="16.5" thickTop="1" thickBot="1">
      <c r="A4046" s="160" t="s">
        <v>121</v>
      </c>
      <c r="B4046" s="167" t="s">
        <v>99</v>
      </c>
      <c r="C4046" s="164">
        <f t="shared" si="1820"/>
        <v>10257000</v>
      </c>
      <c r="D4046" s="164">
        <f t="shared" si="1821"/>
        <v>2062000</v>
      </c>
      <c r="E4046" s="164">
        <f t="shared" si="1821"/>
        <v>2907000</v>
      </c>
      <c r="F4046" s="164">
        <f t="shared" si="1821"/>
        <v>2262000</v>
      </c>
      <c r="G4046" s="164">
        <f t="shared" si="1819"/>
        <v>3026000</v>
      </c>
      <c r="H4046" s="164">
        <f t="shared" si="1822"/>
        <v>10257000</v>
      </c>
      <c r="I4046" s="164">
        <f t="shared" si="1825"/>
        <v>2062000</v>
      </c>
      <c r="J4046" s="164">
        <f t="shared" si="1825"/>
        <v>2907000</v>
      </c>
      <c r="K4046" s="164">
        <f t="shared" si="1825"/>
        <v>2262000</v>
      </c>
      <c r="L4046" s="164">
        <f t="shared" si="1825"/>
        <v>3026000</v>
      </c>
      <c r="M4046" s="164">
        <f t="shared" si="1823"/>
        <v>0</v>
      </c>
      <c r="N4046" s="164">
        <f t="shared" si="1826"/>
        <v>0</v>
      </c>
      <c r="O4046" s="164">
        <f t="shared" si="1826"/>
        <v>0</v>
      </c>
      <c r="P4046" s="164">
        <f t="shared" si="1826"/>
        <v>0</v>
      </c>
      <c r="Q4046" s="164">
        <f t="shared" si="1826"/>
        <v>0</v>
      </c>
      <c r="R4046" s="164">
        <f t="shared" si="1824"/>
        <v>0</v>
      </c>
      <c r="S4046" s="164">
        <f t="shared" si="1827"/>
        <v>0</v>
      </c>
      <c r="T4046" s="164">
        <f t="shared" si="1827"/>
        <v>0</v>
      </c>
      <c r="U4046" s="164">
        <f t="shared" si="1827"/>
        <v>0</v>
      </c>
      <c r="V4046" s="164">
        <f t="shared" si="1827"/>
        <v>0</v>
      </c>
    </row>
    <row r="4047" spans="1:22" ht="16.5" thickTop="1" thickBot="1">
      <c r="A4047" s="160" t="s">
        <v>121</v>
      </c>
      <c r="B4047" s="168" t="s">
        <v>100</v>
      </c>
      <c r="C4047" s="164">
        <f t="shared" si="1820"/>
        <v>550000</v>
      </c>
      <c r="D4047" s="164">
        <f t="shared" si="1821"/>
        <v>130000</v>
      </c>
      <c r="E4047" s="164">
        <f t="shared" si="1821"/>
        <v>130000</v>
      </c>
      <c r="F4047" s="164">
        <f t="shared" si="1821"/>
        <v>130000</v>
      </c>
      <c r="G4047" s="164">
        <f t="shared" si="1819"/>
        <v>160000</v>
      </c>
      <c r="H4047" s="164">
        <f t="shared" si="1822"/>
        <v>550000</v>
      </c>
      <c r="I4047" s="164">
        <f>SUM(I4055)</f>
        <v>130000</v>
      </c>
      <c r="J4047" s="164">
        <f>SUM(J4055)</f>
        <v>130000</v>
      </c>
      <c r="K4047" s="164">
        <f>SUM(K4055)</f>
        <v>130000</v>
      </c>
      <c r="L4047" s="164">
        <f>SUM(L4055)</f>
        <v>160000</v>
      </c>
      <c r="M4047" s="164">
        <f t="shared" si="1823"/>
        <v>0</v>
      </c>
      <c r="N4047" s="164">
        <f>SUM(N4055)</f>
        <v>0</v>
      </c>
      <c r="O4047" s="164">
        <f>SUM(O4055)</f>
        <v>0</v>
      </c>
      <c r="P4047" s="164">
        <f>SUM(P4055)</f>
        <v>0</v>
      </c>
      <c r="Q4047" s="164">
        <f>SUM(Q4055)</f>
        <v>0</v>
      </c>
      <c r="R4047" s="164">
        <f t="shared" si="1824"/>
        <v>0</v>
      </c>
      <c r="S4047" s="164">
        <f>SUM(S4055)</f>
        <v>0</v>
      </c>
      <c r="T4047" s="164">
        <f>SUM(T4055)</f>
        <v>0</v>
      </c>
      <c r="U4047" s="164">
        <f>SUM(U4055)</f>
        <v>0</v>
      </c>
      <c r="V4047" s="164">
        <f>SUM(V4055)</f>
        <v>0</v>
      </c>
    </row>
    <row r="4048" spans="1:22" ht="16.5" thickTop="1" thickBot="1">
      <c r="A4048" s="160" t="s">
        <v>121</v>
      </c>
      <c r="B4048" s="168" t="s">
        <v>101</v>
      </c>
      <c r="C4048" s="164">
        <f t="shared" si="1820"/>
        <v>9515000</v>
      </c>
      <c r="D4048" s="164">
        <f t="shared" si="1821"/>
        <v>1900000</v>
      </c>
      <c r="E4048" s="164">
        <f t="shared" si="1821"/>
        <v>2745000</v>
      </c>
      <c r="F4048" s="164">
        <f t="shared" si="1821"/>
        <v>2130000</v>
      </c>
      <c r="G4048" s="164">
        <f t="shared" si="1819"/>
        <v>2740000</v>
      </c>
      <c r="H4048" s="164">
        <f t="shared" si="1822"/>
        <v>9515000</v>
      </c>
      <c r="I4048" s="164">
        <f>SUM(I4056,I4063)</f>
        <v>1900000</v>
      </c>
      <c r="J4048" s="164">
        <f>SUM(J4056,J4063)</f>
        <v>2745000</v>
      </c>
      <c r="K4048" s="164">
        <f>SUM(K4056,K4063)</f>
        <v>2130000</v>
      </c>
      <c r="L4048" s="164">
        <f>SUM(L4056,L4063)</f>
        <v>2740000</v>
      </c>
      <c r="M4048" s="164">
        <f t="shared" si="1823"/>
        <v>0</v>
      </c>
      <c r="N4048" s="164">
        <f>SUM(N4056,N4063)</f>
        <v>0</v>
      </c>
      <c r="O4048" s="164">
        <f>SUM(O4056,O4063)</f>
        <v>0</v>
      </c>
      <c r="P4048" s="164">
        <f>SUM(P4056,P4063)</f>
        <v>0</v>
      </c>
      <c r="Q4048" s="164">
        <f>SUM(Q4056,Q4063)</f>
        <v>0</v>
      </c>
      <c r="R4048" s="164">
        <f t="shared" si="1824"/>
        <v>0</v>
      </c>
      <c r="S4048" s="164">
        <f>SUM(S4056,S4063)</f>
        <v>0</v>
      </c>
      <c r="T4048" s="164">
        <f>SUM(T4056,T4063)</f>
        <v>0</v>
      </c>
      <c r="U4048" s="164">
        <f>SUM(U4056,U4063)</f>
        <v>0</v>
      </c>
      <c r="V4048" s="164">
        <f>SUM(V4056,V4063)</f>
        <v>0</v>
      </c>
    </row>
    <row r="4049" spans="1:22" ht="16.5" thickTop="1" thickBot="1">
      <c r="A4049" s="160" t="s">
        <v>121</v>
      </c>
      <c r="B4049" s="168" t="s">
        <v>104</v>
      </c>
      <c r="C4049" s="164">
        <f t="shared" si="1820"/>
        <v>5000</v>
      </c>
      <c r="D4049" s="164">
        <f t="shared" si="1821"/>
        <v>0</v>
      </c>
      <c r="E4049" s="164">
        <f t="shared" si="1821"/>
        <v>0</v>
      </c>
      <c r="F4049" s="164">
        <f t="shared" si="1821"/>
        <v>0</v>
      </c>
      <c r="G4049" s="164">
        <f t="shared" si="1819"/>
        <v>5000</v>
      </c>
      <c r="H4049" s="164">
        <f t="shared" si="1822"/>
        <v>5000</v>
      </c>
      <c r="I4049" s="164">
        <f>SUM(I4057)</f>
        <v>0</v>
      </c>
      <c r="J4049" s="164">
        <f>SUM(J4057)</f>
        <v>0</v>
      </c>
      <c r="K4049" s="164">
        <f>SUM(K4057)</f>
        <v>0</v>
      </c>
      <c r="L4049" s="164">
        <f>SUM(L4057)</f>
        <v>5000</v>
      </c>
      <c r="M4049" s="164">
        <f t="shared" si="1823"/>
        <v>0</v>
      </c>
      <c r="N4049" s="164">
        <f>SUM(N4057)</f>
        <v>0</v>
      </c>
      <c r="O4049" s="164">
        <f>SUM(O4057)</f>
        <v>0</v>
      </c>
      <c r="P4049" s="164">
        <f>SUM(P4057)</f>
        <v>0</v>
      </c>
      <c r="Q4049" s="164">
        <f>SUM(Q4057)</f>
        <v>0</v>
      </c>
      <c r="R4049" s="164">
        <f t="shared" si="1824"/>
        <v>0</v>
      </c>
      <c r="S4049" s="164">
        <f>SUM(S4057)</f>
        <v>0</v>
      </c>
      <c r="T4049" s="164">
        <f>SUM(T4057)</f>
        <v>0</v>
      </c>
      <c r="U4049" s="164">
        <f>SUM(U4057)</f>
        <v>0</v>
      </c>
      <c r="V4049" s="164">
        <f>SUM(V4057)</f>
        <v>0</v>
      </c>
    </row>
    <row r="4050" spans="1:22" ht="16.5" thickTop="1" thickBot="1">
      <c r="A4050" s="160" t="s">
        <v>121</v>
      </c>
      <c r="B4050" s="168" t="s">
        <v>105</v>
      </c>
      <c r="C4050" s="164">
        <f t="shared" si="1820"/>
        <v>187000</v>
      </c>
      <c r="D4050" s="164">
        <f t="shared" si="1821"/>
        <v>32000</v>
      </c>
      <c r="E4050" s="164">
        <f t="shared" si="1821"/>
        <v>32000</v>
      </c>
      <c r="F4050" s="164">
        <f t="shared" si="1821"/>
        <v>2000</v>
      </c>
      <c r="G4050" s="164">
        <f t="shared" si="1819"/>
        <v>121000</v>
      </c>
      <c r="H4050" s="164">
        <f t="shared" si="1822"/>
        <v>187000</v>
      </c>
      <c r="I4050" s="164">
        <f t="shared" ref="I4050:L4052" si="1828">SUM(I4058,I4064)</f>
        <v>32000</v>
      </c>
      <c r="J4050" s="164">
        <f t="shared" si="1828"/>
        <v>32000</v>
      </c>
      <c r="K4050" s="164">
        <f t="shared" si="1828"/>
        <v>2000</v>
      </c>
      <c r="L4050" s="164">
        <f t="shared" si="1828"/>
        <v>121000</v>
      </c>
      <c r="M4050" s="164">
        <f t="shared" si="1823"/>
        <v>0</v>
      </c>
      <c r="N4050" s="164">
        <f t="shared" ref="N4050:Q4052" si="1829">SUM(N4058,N4064)</f>
        <v>0</v>
      </c>
      <c r="O4050" s="164">
        <f t="shared" si="1829"/>
        <v>0</v>
      </c>
      <c r="P4050" s="164">
        <f t="shared" si="1829"/>
        <v>0</v>
      </c>
      <c r="Q4050" s="164">
        <f t="shared" si="1829"/>
        <v>0</v>
      </c>
      <c r="R4050" s="164">
        <f t="shared" si="1824"/>
        <v>0</v>
      </c>
      <c r="S4050" s="164">
        <f t="shared" ref="S4050:V4052" si="1830">SUM(S4058,S4064)</f>
        <v>0</v>
      </c>
      <c r="T4050" s="164">
        <f t="shared" si="1830"/>
        <v>0</v>
      </c>
      <c r="U4050" s="164">
        <f t="shared" si="1830"/>
        <v>0</v>
      </c>
      <c r="V4050" s="164">
        <f t="shared" si="1830"/>
        <v>0</v>
      </c>
    </row>
    <row r="4051" spans="1:22" ht="31.5" thickTop="1" thickBot="1">
      <c r="A4051" s="160" t="s">
        <v>121</v>
      </c>
      <c r="B4051" s="169" t="s">
        <v>153</v>
      </c>
      <c r="C4051" s="164">
        <f t="shared" si="1820"/>
        <v>187000</v>
      </c>
      <c r="D4051" s="164">
        <f t="shared" si="1821"/>
        <v>32000</v>
      </c>
      <c r="E4051" s="164">
        <f t="shared" si="1821"/>
        <v>32000</v>
      </c>
      <c r="F4051" s="164">
        <f t="shared" si="1821"/>
        <v>2000</v>
      </c>
      <c r="G4051" s="164">
        <f t="shared" si="1819"/>
        <v>121000</v>
      </c>
      <c r="H4051" s="164">
        <f t="shared" si="1822"/>
        <v>187000</v>
      </c>
      <c r="I4051" s="164">
        <f t="shared" si="1828"/>
        <v>32000</v>
      </c>
      <c r="J4051" s="164">
        <f t="shared" si="1828"/>
        <v>32000</v>
      </c>
      <c r="K4051" s="164">
        <f t="shared" si="1828"/>
        <v>2000</v>
      </c>
      <c r="L4051" s="164">
        <f t="shared" si="1828"/>
        <v>121000</v>
      </c>
      <c r="M4051" s="164">
        <f t="shared" si="1823"/>
        <v>0</v>
      </c>
      <c r="N4051" s="164">
        <f t="shared" si="1829"/>
        <v>0</v>
      </c>
      <c r="O4051" s="164">
        <f t="shared" si="1829"/>
        <v>0</v>
      </c>
      <c r="P4051" s="164">
        <f t="shared" si="1829"/>
        <v>0</v>
      </c>
      <c r="Q4051" s="164">
        <f t="shared" si="1829"/>
        <v>0</v>
      </c>
      <c r="R4051" s="164">
        <f t="shared" si="1824"/>
        <v>0</v>
      </c>
      <c r="S4051" s="164">
        <f t="shared" si="1830"/>
        <v>0</v>
      </c>
      <c r="T4051" s="164">
        <f t="shared" si="1830"/>
        <v>0</v>
      </c>
      <c r="U4051" s="164">
        <f t="shared" si="1830"/>
        <v>0</v>
      </c>
      <c r="V4051" s="164">
        <f t="shared" si="1830"/>
        <v>0</v>
      </c>
    </row>
    <row r="4052" spans="1:22" ht="16.5" thickTop="1" thickBot="1">
      <c r="A4052" s="160" t="s">
        <v>121</v>
      </c>
      <c r="B4052" s="167" t="s">
        <v>155</v>
      </c>
      <c r="C4052" s="164">
        <f t="shared" si="1820"/>
        <v>25000</v>
      </c>
      <c r="D4052" s="164">
        <f t="shared" si="1821"/>
        <v>0</v>
      </c>
      <c r="E4052" s="164">
        <f t="shared" si="1821"/>
        <v>15000</v>
      </c>
      <c r="F4052" s="164">
        <f t="shared" si="1821"/>
        <v>0</v>
      </c>
      <c r="G4052" s="164">
        <f t="shared" si="1819"/>
        <v>10000</v>
      </c>
      <c r="H4052" s="164">
        <f t="shared" si="1822"/>
        <v>25000</v>
      </c>
      <c r="I4052" s="164">
        <f t="shared" si="1828"/>
        <v>0</v>
      </c>
      <c r="J4052" s="164">
        <f t="shared" si="1828"/>
        <v>15000</v>
      </c>
      <c r="K4052" s="164">
        <f t="shared" si="1828"/>
        <v>0</v>
      </c>
      <c r="L4052" s="164">
        <f t="shared" si="1828"/>
        <v>10000</v>
      </c>
      <c r="M4052" s="164">
        <f t="shared" si="1823"/>
        <v>0</v>
      </c>
      <c r="N4052" s="164">
        <f t="shared" si="1829"/>
        <v>0</v>
      </c>
      <c r="O4052" s="164">
        <f t="shared" si="1829"/>
        <v>0</v>
      </c>
      <c r="P4052" s="164">
        <f t="shared" si="1829"/>
        <v>0</v>
      </c>
      <c r="Q4052" s="164">
        <f t="shared" si="1829"/>
        <v>0</v>
      </c>
      <c r="R4052" s="164">
        <f t="shared" si="1824"/>
        <v>0</v>
      </c>
      <c r="S4052" s="164">
        <f t="shared" si="1830"/>
        <v>0</v>
      </c>
      <c r="T4052" s="164">
        <f t="shared" si="1830"/>
        <v>0</v>
      </c>
      <c r="U4052" s="164">
        <f t="shared" si="1830"/>
        <v>0</v>
      </c>
      <c r="V4052" s="164">
        <f t="shared" si="1830"/>
        <v>0</v>
      </c>
    </row>
    <row r="4053" spans="1:22" ht="31.5" thickTop="1" thickBot="1">
      <c r="A4053" s="160" t="s">
        <v>1394</v>
      </c>
      <c r="B4053" s="167" t="s">
        <v>1395</v>
      </c>
      <c r="C4053" s="164">
        <f t="shared" si="1820"/>
        <v>1082000</v>
      </c>
      <c r="D4053" s="164">
        <f t="shared" si="1821"/>
        <v>232000</v>
      </c>
      <c r="E4053" s="164">
        <f t="shared" si="1821"/>
        <v>282000</v>
      </c>
      <c r="F4053" s="164">
        <f t="shared" si="1821"/>
        <v>262000</v>
      </c>
      <c r="G4053" s="164">
        <f t="shared" si="1819"/>
        <v>306000</v>
      </c>
      <c r="H4053" s="164">
        <f t="shared" si="1822"/>
        <v>1082000</v>
      </c>
      <c r="I4053" s="164">
        <f>SUM(I4054,I4060)</f>
        <v>232000</v>
      </c>
      <c r="J4053" s="164">
        <f>SUM(J4054,J4060)</f>
        <v>282000</v>
      </c>
      <c r="K4053" s="164">
        <f>SUM(K4054,K4060)</f>
        <v>262000</v>
      </c>
      <c r="L4053" s="164">
        <f>SUM(L4054,L4060)</f>
        <v>306000</v>
      </c>
      <c r="M4053" s="164">
        <f t="shared" si="1823"/>
        <v>0</v>
      </c>
      <c r="N4053" s="164">
        <f>SUM(N4054,N4060)</f>
        <v>0</v>
      </c>
      <c r="O4053" s="164">
        <f>SUM(O4054,O4060)</f>
        <v>0</v>
      </c>
      <c r="P4053" s="164">
        <f>SUM(P4054,P4060)</f>
        <v>0</v>
      </c>
      <c r="Q4053" s="164">
        <f>SUM(Q4054,Q4060)</f>
        <v>0</v>
      </c>
      <c r="R4053" s="164">
        <f t="shared" si="1824"/>
        <v>0</v>
      </c>
      <c r="S4053" s="164">
        <f>SUM(S4054,S4060)</f>
        <v>0</v>
      </c>
      <c r="T4053" s="164">
        <f>SUM(T4054,T4060)</f>
        <v>0</v>
      </c>
      <c r="U4053" s="164">
        <f>SUM(U4054,U4060)</f>
        <v>0</v>
      </c>
      <c r="V4053" s="164">
        <f>SUM(V4054,V4060)</f>
        <v>0</v>
      </c>
    </row>
    <row r="4054" spans="1:22" ht="16.5" thickTop="1" thickBot="1">
      <c r="A4054" s="160" t="s">
        <v>121</v>
      </c>
      <c r="B4054" s="168" t="s">
        <v>99</v>
      </c>
      <c r="C4054" s="164">
        <f t="shared" si="1820"/>
        <v>1072000</v>
      </c>
      <c r="D4054" s="164">
        <f t="shared" si="1821"/>
        <v>232000</v>
      </c>
      <c r="E4054" s="164">
        <f t="shared" si="1821"/>
        <v>277000</v>
      </c>
      <c r="F4054" s="164">
        <f t="shared" si="1821"/>
        <v>262000</v>
      </c>
      <c r="G4054" s="164">
        <f t="shared" si="1819"/>
        <v>301000</v>
      </c>
      <c r="H4054" s="164">
        <f t="shared" si="1822"/>
        <v>1072000</v>
      </c>
      <c r="I4054" s="164">
        <f>SUM(I4055:I4058)</f>
        <v>232000</v>
      </c>
      <c r="J4054" s="164">
        <f>SUM(J4055:J4058)</f>
        <v>277000</v>
      </c>
      <c r="K4054" s="164">
        <f>SUM(K4055:K4058)</f>
        <v>262000</v>
      </c>
      <c r="L4054" s="164">
        <f>SUM(L4055:L4058)</f>
        <v>301000</v>
      </c>
      <c r="M4054" s="164">
        <f t="shared" si="1823"/>
        <v>0</v>
      </c>
      <c r="N4054" s="164">
        <f>SUM(N4055:N4058)</f>
        <v>0</v>
      </c>
      <c r="O4054" s="164">
        <f>SUM(O4055:O4058)</f>
        <v>0</v>
      </c>
      <c r="P4054" s="164">
        <f>SUM(P4055:P4058)</f>
        <v>0</v>
      </c>
      <c r="Q4054" s="164">
        <f>SUM(Q4055:Q4058)</f>
        <v>0</v>
      </c>
      <c r="R4054" s="164">
        <f t="shared" si="1824"/>
        <v>0</v>
      </c>
      <c r="S4054" s="164">
        <f>SUM(S4055:S4058)</f>
        <v>0</v>
      </c>
      <c r="T4054" s="164">
        <f>SUM(T4055:T4058)</f>
        <v>0</v>
      </c>
      <c r="U4054" s="164">
        <f>SUM(U4055:U4058)</f>
        <v>0</v>
      </c>
      <c r="V4054" s="164">
        <f>SUM(V4055:V4058)</f>
        <v>0</v>
      </c>
    </row>
    <row r="4055" spans="1:22" ht="16.5" thickTop="1" thickBot="1">
      <c r="A4055" s="160" t="s">
        <v>121</v>
      </c>
      <c r="B4055" s="169" t="s">
        <v>100</v>
      </c>
      <c r="C4055" s="164">
        <f t="shared" si="1820"/>
        <v>550000</v>
      </c>
      <c r="D4055" s="164">
        <f t="shared" si="1821"/>
        <v>130000</v>
      </c>
      <c r="E4055" s="164">
        <f t="shared" si="1821"/>
        <v>130000</v>
      </c>
      <c r="F4055" s="164">
        <f t="shared" si="1821"/>
        <v>130000</v>
      </c>
      <c r="G4055" s="164">
        <f t="shared" si="1819"/>
        <v>160000</v>
      </c>
      <c r="H4055" s="164">
        <f t="shared" si="1822"/>
        <v>550000</v>
      </c>
      <c r="I4055" s="164">
        <v>130000</v>
      </c>
      <c r="J4055" s="164">
        <v>130000</v>
      </c>
      <c r="K4055" s="164">
        <v>130000</v>
      </c>
      <c r="L4055" s="164">
        <v>160000</v>
      </c>
      <c r="M4055" s="164">
        <f t="shared" si="1823"/>
        <v>0</v>
      </c>
      <c r="N4055" s="164">
        <v>0</v>
      </c>
      <c r="O4055" s="164">
        <v>0</v>
      </c>
      <c r="P4055" s="164">
        <v>0</v>
      </c>
      <c r="Q4055" s="164">
        <v>0</v>
      </c>
      <c r="R4055" s="164">
        <f t="shared" si="1824"/>
        <v>0</v>
      </c>
      <c r="S4055" s="164">
        <v>0</v>
      </c>
      <c r="T4055" s="164">
        <v>0</v>
      </c>
      <c r="U4055" s="164">
        <v>0</v>
      </c>
      <c r="V4055" s="164">
        <v>0</v>
      </c>
    </row>
    <row r="4056" spans="1:22" ht="16.5" thickTop="1" thickBot="1">
      <c r="A4056" s="160" t="s">
        <v>121</v>
      </c>
      <c r="B4056" s="169" t="s">
        <v>101</v>
      </c>
      <c r="C4056" s="164">
        <f t="shared" si="1820"/>
        <v>510000</v>
      </c>
      <c r="D4056" s="164">
        <f t="shared" si="1821"/>
        <v>100000</v>
      </c>
      <c r="E4056" s="164">
        <f t="shared" si="1821"/>
        <v>145000</v>
      </c>
      <c r="F4056" s="164">
        <f t="shared" si="1821"/>
        <v>130000</v>
      </c>
      <c r="G4056" s="164">
        <f t="shared" si="1819"/>
        <v>135000</v>
      </c>
      <c r="H4056" s="164">
        <f t="shared" si="1822"/>
        <v>510000</v>
      </c>
      <c r="I4056" s="164">
        <v>100000</v>
      </c>
      <c r="J4056" s="164">
        <v>145000</v>
      </c>
      <c r="K4056" s="164">
        <v>130000</v>
      </c>
      <c r="L4056" s="164">
        <v>135000</v>
      </c>
      <c r="M4056" s="164">
        <f t="shared" si="1823"/>
        <v>0</v>
      </c>
      <c r="N4056" s="164">
        <v>0</v>
      </c>
      <c r="O4056" s="164">
        <v>0</v>
      </c>
      <c r="P4056" s="164">
        <v>0</v>
      </c>
      <c r="Q4056" s="164">
        <v>0</v>
      </c>
      <c r="R4056" s="164">
        <f t="shared" si="1824"/>
        <v>0</v>
      </c>
      <c r="S4056" s="164">
        <v>0</v>
      </c>
      <c r="T4056" s="164">
        <v>0</v>
      </c>
      <c r="U4056" s="164">
        <v>0</v>
      </c>
      <c r="V4056" s="164">
        <v>0</v>
      </c>
    </row>
    <row r="4057" spans="1:22" ht="16.5" thickTop="1" thickBot="1">
      <c r="A4057" s="160" t="s">
        <v>121</v>
      </c>
      <c r="B4057" s="169" t="s">
        <v>104</v>
      </c>
      <c r="C4057" s="164">
        <f t="shared" si="1820"/>
        <v>5000</v>
      </c>
      <c r="D4057" s="164">
        <f t="shared" si="1821"/>
        <v>0</v>
      </c>
      <c r="E4057" s="164">
        <f t="shared" si="1821"/>
        <v>0</v>
      </c>
      <c r="F4057" s="164">
        <f t="shared" si="1821"/>
        <v>0</v>
      </c>
      <c r="G4057" s="164">
        <f t="shared" si="1819"/>
        <v>5000</v>
      </c>
      <c r="H4057" s="164">
        <f t="shared" si="1822"/>
        <v>5000</v>
      </c>
      <c r="I4057" s="164">
        <v>0</v>
      </c>
      <c r="J4057" s="164">
        <v>0</v>
      </c>
      <c r="K4057" s="164">
        <v>0</v>
      </c>
      <c r="L4057" s="164">
        <v>5000</v>
      </c>
      <c r="M4057" s="164">
        <f t="shared" si="1823"/>
        <v>0</v>
      </c>
      <c r="N4057" s="164">
        <v>0</v>
      </c>
      <c r="O4057" s="164">
        <v>0</v>
      </c>
      <c r="P4057" s="164">
        <v>0</v>
      </c>
      <c r="Q4057" s="164">
        <v>0</v>
      </c>
      <c r="R4057" s="164">
        <f t="shared" si="1824"/>
        <v>0</v>
      </c>
      <c r="S4057" s="164">
        <v>0</v>
      </c>
      <c r="T4057" s="164">
        <v>0</v>
      </c>
      <c r="U4057" s="164">
        <v>0</v>
      </c>
      <c r="V4057" s="164">
        <v>0</v>
      </c>
    </row>
    <row r="4058" spans="1:22" ht="16.5" thickTop="1" thickBot="1">
      <c r="A4058" s="160" t="s">
        <v>121</v>
      </c>
      <c r="B4058" s="169" t="s">
        <v>105</v>
      </c>
      <c r="C4058" s="164">
        <f t="shared" si="1820"/>
        <v>7000</v>
      </c>
      <c r="D4058" s="164">
        <f t="shared" si="1821"/>
        <v>2000</v>
      </c>
      <c r="E4058" s="164">
        <f t="shared" si="1821"/>
        <v>2000</v>
      </c>
      <c r="F4058" s="164">
        <f t="shared" si="1821"/>
        <v>2000</v>
      </c>
      <c r="G4058" s="164">
        <f t="shared" si="1819"/>
        <v>1000</v>
      </c>
      <c r="H4058" s="164">
        <f t="shared" si="1822"/>
        <v>7000</v>
      </c>
      <c r="I4058" s="164">
        <f>SUM(I4059)</f>
        <v>2000</v>
      </c>
      <c r="J4058" s="164">
        <f>SUM(J4059)</f>
        <v>2000</v>
      </c>
      <c r="K4058" s="164">
        <f>SUM(K4059)</f>
        <v>2000</v>
      </c>
      <c r="L4058" s="164">
        <f>SUM(L4059)</f>
        <v>1000</v>
      </c>
      <c r="M4058" s="164">
        <f t="shared" si="1823"/>
        <v>0</v>
      </c>
      <c r="N4058" s="164">
        <f>SUM(N4059)</f>
        <v>0</v>
      </c>
      <c r="O4058" s="164">
        <f>SUM(O4059)</f>
        <v>0</v>
      </c>
      <c r="P4058" s="164">
        <f>SUM(P4059)</f>
        <v>0</v>
      </c>
      <c r="Q4058" s="164">
        <f>SUM(Q4059)</f>
        <v>0</v>
      </c>
      <c r="R4058" s="164">
        <f t="shared" si="1824"/>
        <v>0</v>
      </c>
      <c r="S4058" s="164">
        <f>SUM(S4059)</f>
        <v>0</v>
      </c>
      <c r="T4058" s="164">
        <f>SUM(T4059)</f>
        <v>0</v>
      </c>
      <c r="U4058" s="164">
        <f>SUM(U4059)</f>
        <v>0</v>
      </c>
      <c r="V4058" s="164">
        <f>SUM(V4059)</f>
        <v>0</v>
      </c>
    </row>
    <row r="4059" spans="1:22" ht="31.5" thickTop="1" thickBot="1">
      <c r="A4059" s="160" t="s">
        <v>121</v>
      </c>
      <c r="B4059" s="170" t="s">
        <v>153</v>
      </c>
      <c r="C4059" s="164">
        <f t="shared" si="1820"/>
        <v>7000</v>
      </c>
      <c r="D4059" s="164">
        <f t="shared" si="1821"/>
        <v>2000</v>
      </c>
      <c r="E4059" s="164">
        <f t="shared" si="1821"/>
        <v>2000</v>
      </c>
      <c r="F4059" s="164">
        <f t="shared" si="1821"/>
        <v>2000</v>
      </c>
      <c r="G4059" s="164">
        <f t="shared" si="1819"/>
        <v>1000</v>
      </c>
      <c r="H4059" s="164">
        <f t="shared" si="1822"/>
        <v>7000</v>
      </c>
      <c r="I4059" s="164">
        <v>2000</v>
      </c>
      <c r="J4059" s="164">
        <v>2000</v>
      </c>
      <c r="K4059" s="164">
        <v>2000</v>
      </c>
      <c r="L4059" s="164">
        <v>1000</v>
      </c>
      <c r="M4059" s="164">
        <f t="shared" si="1823"/>
        <v>0</v>
      </c>
      <c r="N4059" s="164">
        <v>0</v>
      </c>
      <c r="O4059" s="164">
        <v>0</v>
      </c>
      <c r="P4059" s="164">
        <v>0</v>
      </c>
      <c r="Q4059" s="164">
        <v>0</v>
      </c>
      <c r="R4059" s="164">
        <f t="shared" si="1824"/>
        <v>0</v>
      </c>
      <c r="S4059" s="164">
        <v>0</v>
      </c>
      <c r="T4059" s="164">
        <v>0</v>
      </c>
      <c r="U4059" s="164">
        <v>0</v>
      </c>
      <c r="V4059" s="164">
        <v>0</v>
      </c>
    </row>
    <row r="4060" spans="1:22" ht="16.5" thickTop="1" thickBot="1">
      <c r="A4060" s="160" t="s">
        <v>121</v>
      </c>
      <c r="B4060" s="168" t="s">
        <v>155</v>
      </c>
      <c r="C4060" s="164">
        <f t="shared" si="1820"/>
        <v>10000</v>
      </c>
      <c r="D4060" s="164">
        <f t="shared" si="1821"/>
        <v>0</v>
      </c>
      <c r="E4060" s="164">
        <f t="shared" si="1821"/>
        <v>5000</v>
      </c>
      <c r="F4060" s="164">
        <f t="shared" si="1821"/>
        <v>0</v>
      </c>
      <c r="G4060" s="164">
        <f t="shared" si="1819"/>
        <v>5000</v>
      </c>
      <c r="H4060" s="164">
        <f t="shared" si="1822"/>
        <v>10000</v>
      </c>
      <c r="I4060" s="164">
        <v>0</v>
      </c>
      <c r="J4060" s="164">
        <v>5000</v>
      </c>
      <c r="K4060" s="164">
        <v>0</v>
      </c>
      <c r="L4060" s="164">
        <v>5000</v>
      </c>
      <c r="M4060" s="164">
        <f t="shared" si="1823"/>
        <v>0</v>
      </c>
      <c r="N4060" s="164">
        <v>0</v>
      </c>
      <c r="O4060" s="164">
        <v>0</v>
      </c>
      <c r="P4060" s="164">
        <v>0</v>
      </c>
      <c r="Q4060" s="164">
        <v>0</v>
      </c>
      <c r="R4060" s="164">
        <f t="shared" si="1824"/>
        <v>0</v>
      </c>
      <c r="S4060" s="164">
        <v>0</v>
      </c>
      <c r="T4060" s="164">
        <v>0</v>
      </c>
      <c r="U4060" s="164">
        <v>0</v>
      </c>
      <c r="V4060" s="164">
        <v>0</v>
      </c>
    </row>
    <row r="4061" spans="1:22" ht="31.5" thickTop="1" thickBot="1">
      <c r="A4061" s="160" t="s">
        <v>1396</v>
      </c>
      <c r="B4061" s="167" t="s">
        <v>1397</v>
      </c>
      <c r="C4061" s="164">
        <f t="shared" si="1820"/>
        <v>9200000</v>
      </c>
      <c r="D4061" s="164">
        <f t="shared" si="1821"/>
        <v>1830000</v>
      </c>
      <c r="E4061" s="164">
        <f t="shared" si="1821"/>
        <v>2640000</v>
      </c>
      <c r="F4061" s="164">
        <f t="shared" si="1821"/>
        <v>2000000</v>
      </c>
      <c r="G4061" s="164">
        <f t="shared" si="1819"/>
        <v>2730000</v>
      </c>
      <c r="H4061" s="164">
        <f t="shared" si="1822"/>
        <v>9200000</v>
      </c>
      <c r="I4061" s="164">
        <f>SUM(I4062,I4066)</f>
        <v>1830000</v>
      </c>
      <c r="J4061" s="164">
        <f>SUM(J4062,J4066)</f>
        <v>2640000</v>
      </c>
      <c r="K4061" s="164">
        <f>SUM(K4062,K4066)</f>
        <v>2000000</v>
      </c>
      <c r="L4061" s="164">
        <f>SUM(L4062,L4066)</f>
        <v>2730000</v>
      </c>
      <c r="M4061" s="164">
        <f t="shared" si="1823"/>
        <v>0</v>
      </c>
      <c r="N4061" s="164">
        <f>SUM(N4062,N4066)</f>
        <v>0</v>
      </c>
      <c r="O4061" s="164">
        <f>SUM(O4062,O4066)</f>
        <v>0</v>
      </c>
      <c r="P4061" s="164">
        <f>SUM(P4062,P4066)</f>
        <v>0</v>
      </c>
      <c r="Q4061" s="164">
        <f>SUM(Q4062,Q4066)</f>
        <v>0</v>
      </c>
      <c r="R4061" s="164">
        <f t="shared" si="1824"/>
        <v>0</v>
      </c>
      <c r="S4061" s="164">
        <f>SUM(S4062,S4066)</f>
        <v>0</v>
      </c>
      <c r="T4061" s="164">
        <f>SUM(T4062,T4066)</f>
        <v>0</v>
      </c>
      <c r="U4061" s="164">
        <f>SUM(U4062,U4066)</f>
        <v>0</v>
      </c>
      <c r="V4061" s="164">
        <f>SUM(V4062,V4066)</f>
        <v>0</v>
      </c>
    </row>
    <row r="4062" spans="1:22" ht="16.5" thickTop="1" thickBot="1">
      <c r="A4062" s="160" t="s">
        <v>121</v>
      </c>
      <c r="B4062" s="168" t="s">
        <v>99</v>
      </c>
      <c r="C4062" s="164">
        <f t="shared" si="1820"/>
        <v>9185000</v>
      </c>
      <c r="D4062" s="164">
        <f t="shared" si="1821"/>
        <v>1830000</v>
      </c>
      <c r="E4062" s="164">
        <f t="shared" si="1821"/>
        <v>2630000</v>
      </c>
      <c r="F4062" s="164">
        <f t="shared" si="1821"/>
        <v>2000000</v>
      </c>
      <c r="G4062" s="164">
        <f t="shared" si="1819"/>
        <v>2725000</v>
      </c>
      <c r="H4062" s="164">
        <f t="shared" si="1822"/>
        <v>9185000</v>
      </c>
      <c r="I4062" s="164">
        <f>SUM(I4063:I4064)</f>
        <v>1830000</v>
      </c>
      <c r="J4062" s="164">
        <f>SUM(J4063:J4064)</f>
        <v>2630000</v>
      </c>
      <c r="K4062" s="164">
        <f>SUM(K4063:K4064)</f>
        <v>2000000</v>
      </c>
      <c r="L4062" s="164">
        <f>SUM(L4063:L4064)</f>
        <v>2725000</v>
      </c>
      <c r="M4062" s="164">
        <f t="shared" si="1823"/>
        <v>0</v>
      </c>
      <c r="N4062" s="164">
        <f>SUM(N4063:N4064)</f>
        <v>0</v>
      </c>
      <c r="O4062" s="164">
        <f>SUM(O4063:O4064)</f>
        <v>0</v>
      </c>
      <c r="P4062" s="164">
        <f>SUM(P4063:P4064)</f>
        <v>0</v>
      </c>
      <c r="Q4062" s="164">
        <f>SUM(Q4063:Q4064)</f>
        <v>0</v>
      </c>
      <c r="R4062" s="164">
        <f t="shared" si="1824"/>
        <v>0</v>
      </c>
      <c r="S4062" s="164">
        <f>SUM(S4063:S4064)</f>
        <v>0</v>
      </c>
      <c r="T4062" s="164">
        <f>SUM(T4063:T4064)</f>
        <v>0</v>
      </c>
      <c r="U4062" s="164">
        <f>SUM(U4063:U4064)</f>
        <v>0</v>
      </c>
      <c r="V4062" s="164">
        <f>SUM(V4063:V4064)</f>
        <v>0</v>
      </c>
    </row>
    <row r="4063" spans="1:22" ht="16.5" thickTop="1" thickBot="1">
      <c r="A4063" s="160" t="s">
        <v>121</v>
      </c>
      <c r="B4063" s="169" t="s">
        <v>101</v>
      </c>
      <c r="C4063" s="164">
        <f t="shared" si="1820"/>
        <v>9005000</v>
      </c>
      <c r="D4063" s="164">
        <f t="shared" si="1821"/>
        <v>1800000</v>
      </c>
      <c r="E4063" s="164">
        <f t="shared" si="1821"/>
        <v>2600000</v>
      </c>
      <c r="F4063" s="164">
        <f t="shared" si="1821"/>
        <v>2000000</v>
      </c>
      <c r="G4063" s="164">
        <f t="shared" si="1819"/>
        <v>2605000</v>
      </c>
      <c r="H4063" s="164">
        <f t="shared" si="1822"/>
        <v>9005000</v>
      </c>
      <c r="I4063" s="164">
        <v>1800000</v>
      </c>
      <c r="J4063" s="164">
        <v>2600000</v>
      </c>
      <c r="K4063" s="164">
        <v>2000000</v>
      </c>
      <c r="L4063" s="164">
        <v>2605000</v>
      </c>
      <c r="M4063" s="164">
        <f t="shared" si="1823"/>
        <v>0</v>
      </c>
      <c r="N4063" s="164">
        <v>0</v>
      </c>
      <c r="O4063" s="164">
        <v>0</v>
      </c>
      <c r="P4063" s="164">
        <v>0</v>
      </c>
      <c r="Q4063" s="164">
        <v>0</v>
      </c>
      <c r="R4063" s="164">
        <f t="shared" si="1824"/>
        <v>0</v>
      </c>
      <c r="S4063" s="164">
        <v>0</v>
      </c>
      <c r="T4063" s="164">
        <v>0</v>
      </c>
      <c r="U4063" s="164">
        <v>0</v>
      </c>
      <c r="V4063" s="164">
        <v>0</v>
      </c>
    </row>
    <row r="4064" spans="1:22" ht="16.5" thickTop="1" thickBot="1">
      <c r="A4064" s="160" t="s">
        <v>121</v>
      </c>
      <c r="B4064" s="169" t="s">
        <v>105</v>
      </c>
      <c r="C4064" s="164">
        <f t="shared" si="1820"/>
        <v>180000</v>
      </c>
      <c r="D4064" s="164">
        <f t="shared" si="1821"/>
        <v>30000</v>
      </c>
      <c r="E4064" s="164">
        <f t="shared" si="1821"/>
        <v>30000</v>
      </c>
      <c r="F4064" s="164">
        <f t="shared" si="1821"/>
        <v>0</v>
      </c>
      <c r="G4064" s="164">
        <f t="shared" si="1819"/>
        <v>120000</v>
      </c>
      <c r="H4064" s="164">
        <f t="shared" si="1822"/>
        <v>180000</v>
      </c>
      <c r="I4064" s="164">
        <f>SUM(I4065)</f>
        <v>30000</v>
      </c>
      <c r="J4064" s="164">
        <f>SUM(J4065)</f>
        <v>30000</v>
      </c>
      <c r="K4064" s="164">
        <f>SUM(K4065)</f>
        <v>0</v>
      </c>
      <c r="L4064" s="164">
        <f>SUM(L4065)</f>
        <v>120000</v>
      </c>
      <c r="M4064" s="164">
        <f t="shared" si="1823"/>
        <v>0</v>
      </c>
      <c r="N4064" s="164">
        <f>SUM(N4065)</f>
        <v>0</v>
      </c>
      <c r="O4064" s="164">
        <f>SUM(O4065)</f>
        <v>0</v>
      </c>
      <c r="P4064" s="164">
        <f>SUM(P4065)</f>
        <v>0</v>
      </c>
      <c r="Q4064" s="164">
        <f>SUM(Q4065)</f>
        <v>0</v>
      </c>
      <c r="R4064" s="164">
        <f t="shared" si="1824"/>
        <v>0</v>
      </c>
      <c r="S4064" s="164">
        <f>SUM(S4065)</f>
        <v>0</v>
      </c>
      <c r="T4064" s="164">
        <f>SUM(T4065)</f>
        <v>0</v>
      </c>
      <c r="U4064" s="164">
        <f>SUM(U4065)</f>
        <v>0</v>
      </c>
      <c r="V4064" s="164">
        <f>SUM(V4065)</f>
        <v>0</v>
      </c>
    </row>
    <row r="4065" spans="1:22" ht="31.5" thickTop="1" thickBot="1">
      <c r="A4065" s="160" t="s">
        <v>121</v>
      </c>
      <c r="B4065" s="170" t="s">
        <v>153</v>
      </c>
      <c r="C4065" s="164">
        <f t="shared" si="1820"/>
        <v>180000</v>
      </c>
      <c r="D4065" s="164">
        <f t="shared" si="1821"/>
        <v>30000</v>
      </c>
      <c r="E4065" s="164">
        <f t="shared" si="1821"/>
        <v>30000</v>
      </c>
      <c r="F4065" s="164">
        <f t="shared" si="1821"/>
        <v>0</v>
      </c>
      <c r="G4065" s="164">
        <f t="shared" si="1819"/>
        <v>120000</v>
      </c>
      <c r="H4065" s="164">
        <f t="shared" si="1822"/>
        <v>180000</v>
      </c>
      <c r="I4065" s="164">
        <v>30000</v>
      </c>
      <c r="J4065" s="164">
        <v>30000</v>
      </c>
      <c r="K4065" s="164">
        <v>0</v>
      </c>
      <c r="L4065" s="164">
        <v>120000</v>
      </c>
      <c r="M4065" s="164">
        <f t="shared" si="1823"/>
        <v>0</v>
      </c>
      <c r="N4065" s="164">
        <v>0</v>
      </c>
      <c r="O4065" s="164">
        <v>0</v>
      </c>
      <c r="P4065" s="164">
        <v>0</v>
      </c>
      <c r="Q4065" s="164">
        <v>0</v>
      </c>
      <c r="R4065" s="164">
        <f t="shared" si="1824"/>
        <v>0</v>
      </c>
      <c r="S4065" s="164">
        <v>0</v>
      </c>
      <c r="T4065" s="164">
        <v>0</v>
      </c>
      <c r="U4065" s="164">
        <v>0</v>
      </c>
      <c r="V4065" s="164">
        <v>0</v>
      </c>
    </row>
    <row r="4066" spans="1:22" ht="16.5" thickTop="1" thickBot="1">
      <c r="A4066" s="160" t="s">
        <v>121</v>
      </c>
      <c r="B4066" s="168" t="s">
        <v>155</v>
      </c>
      <c r="C4066" s="164">
        <f t="shared" si="1820"/>
        <v>15000</v>
      </c>
      <c r="D4066" s="164">
        <f t="shared" si="1821"/>
        <v>0</v>
      </c>
      <c r="E4066" s="164">
        <f t="shared" si="1821"/>
        <v>10000</v>
      </c>
      <c r="F4066" s="164">
        <f t="shared" si="1821"/>
        <v>0</v>
      </c>
      <c r="G4066" s="164">
        <f t="shared" si="1819"/>
        <v>5000</v>
      </c>
      <c r="H4066" s="164">
        <f t="shared" si="1822"/>
        <v>15000</v>
      </c>
      <c r="I4066" s="164">
        <v>0</v>
      </c>
      <c r="J4066" s="164">
        <v>10000</v>
      </c>
      <c r="K4066" s="164">
        <v>0</v>
      </c>
      <c r="L4066" s="164">
        <v>5000</v>
      </c>
      <c r="M4066" s="164">
        <f t="shared" si="1823"/>
        <v>0</v>
      </c>
      <c r="N4066" s="164">
        <v>0</v>
      </c>
      <c r="O4066" s="164">
        <v>0</v>
      </c>
      <c r="P4066" s="164">
        <v>0</v>
      </c>
      <c r="Q4066" s="164">
        <v>0</v>
      </c>
      <c r="R4066" s="164">
        <f t="shared" si="1824"/>
        <v>0</v>
      </c>
      <c r="S4066" s="164">
        <v>0</v>
      </c>
      <c r="T4066" s="164">
        <v>0</v>
      </c>
      <c r="U4066" s="164">
        <v>0</v>
      </c>
      <c r="V4066" s="164">
        <v>0</v>
      </c>
    </row>
    <row r="4067" spans="1:22" ht="16.5" thickTop="1" thickBot="1">
      <c r="A4067" s="160" t="s">
        <v>1398</v>
      </c>
      <c r="B4067" s="166" t="s">
        <v>1399</v>
      </c>
      <c r="C4067" s="164">
        <f t="shared" si="1820"/>
        <v>18750000</v>
      </c>
      <c r="D4067" s="164">
        <f t="shared" si="1821"/>
        <v>4683700</v>
      </c>
      <c r="E4067" s="164">
        <f t="shared" si="1821"/>
        <v>4679700</v>
      </c>
      <c r="F4067" s="164">
        <f t="shared" si="1821"/>
        <v>4714800</v>
      </c>
      <c r="G4067" s="164">
        <f t="shared" si="1819"/>
        <v>4671800</v>
      </c>
      <c r="H4067" s="164">
        <f t="shared" si="1822"/>
        <v>18750000</v>
      </c>
      <c r="I4067" s="164">
        <f t="shared" ref="I4067:L4068" si="1831">SUM(I4075,I4083)</f>
        <v>4683700</v>
      </c>
      <c r="J4067" s="164">
        <f t="shared" si="1831"/>
        <v>4679700</v>
      </c>
      <c r="K4067" s="164">
        <f t="shared" si="1831"/>
        <v>4714800</v>
      </c>
      <c r="L4067" s="164">
        <f t="shared" si="1831"/>
        <v>4671800</v>
      </c>
      <c r="M4067" s="164">
        <f t="shared" si="1823"/>
        <v>0</v>
      </c>
      <c r="N4067" s="164">
        <f t="shared" ref="N4067:Q4068" si="1832">SUM(N4075,N4083)</f>
        <v>0</v>
      </c>
      <c r="O4067" s="164">
        <f t="shared" si="1832"/>
        <v>0</v>
      </c>
      <c r="P4067" s="164">
        <f t="shared" si="1832"/>
        <v>0</v>
      </c>
      <c r="Q4067" s="164">
        <f t="shared" si="1832"/>
        <v>0</v>
      </c>
      <c r="R4067" s="164">
        <f t="shared" si="1824"/>
        <v>0</v>
      </c>
      <c r="S4067" s="164">
        <f t="shared" ref="S4067:V4068" si="1833">SUM(S4075,S4083)</f>
        <v>0</v>
      </c>
      <c r="T4067" s="164">
        <f t="shared" si="1833"/>
        <v>0</v>
      </c>
      <c r="U4067" s="164">
        <f t="shared" si="1833"/>
        <v>0</v>
      </c>
      <c r="V4067" s="164">
        <f t="shared" si="1833"/>
        <v>0</v>
      </c>
    </row>
    <row r="4068" spans="1:22" ht="16.5" thickTop="1" thickBot="1">
      <c r="A4068" s="160" t="s">
        <v>121</v>
      </c>
      <c r="B4068" s="167" t="s">
        <v>99</v>
      </c>
      <c r="C4068" s="164">
        <f t="shared" si="1820"/>
        <v>18685000</v>
      </c>
      <c r="D4068" s="164">
        <f t="shared" si="1821"/>
        <v>4673700</v>
      </c>
      <c r="E4068" s="164">
        <f t="shared" si="1821"/>
        <v>4669700</v>
      </c>
      <c r="F4068" s="164">
        <f t="shared" si="1821"/>
        <v>4669800</v>
      </c>
      <c r="G4068" s="164">
        <f t="shared" si="1819"/>
        <v>4671800</v>
      </c>
      <c r="H4068" s="164">
        <f t="shared" si="1822"/>
        <v>18685000</v>
      </c>
      <c r="I4068" s="164">
        <f t="shared" si="1831"/>
        <v>4673700</v>
      </c>
      <c r="J4068" s="164">
        <f t="shared" si="1831"/>
        <v>4669700</v>
      </c>
      <c r="K4068" s="164">
        <f t="shared" si="1831"/>
        <v>4669800</v>
      </c>
      <c r="L4068" s="164">
        <f t="shared" si="1831"/>
        <v>4671800</v>
      </c>
      <c r="M4068" s="164">
        <f t="shared" si="1823"/>
        <v>0</v>
      </c>
      <c r="N4068" s="164">
        <f t="shared" si="1832"/>
        <v>0</v>
      </c>
      <c r="O4068" s="164">
        <f t="shared" si="1832"/>
        <v>0</v>
      </c>
      <c r="P4068" s="164">
        <f t="shared" si="1832"/>
        <v>0</v>
      </c>
      <c r="Q4068" s="164">
        <f t="shared" si="1832"/>
        <v>0</v>
      </c>
      <c r="R4068" s="164">
        <f t="shared" si="1824"/>
        <v>0</v>
      </c>
      <c r="S4068" s="164">
        <f t="shared" si="1833"/>
        <v>0</v>
      </c>
      <c r="T4068" s="164">
        <f t="shared" si="1833"/>
        <v>0</v>
      </c>
      <c r="U4068" s="164">
        <f t="shared" si="1833"/>
        <v>0</v>
      </c>
      <c r="V4068" s="164">
        <f t="shared" si="1833"/>
        <v>0</v>
      </c>
    </row>
    <row r="4069" spans="1:22" ht="16.5" thickTop="1" thickBot="1">
      <c r="A4069" s="160" t="s">
        <v>121</v>
      </c>
      <c r="B4069" s="168" t="s">
        <v>100</v>
      </c>
      <c r="C4069" s="164">
        <f t="shared" si="1820"/>
        <v>1450000</v>
      </c>
      <c r="D4069" s="164">
        <f t="shared" si="1821"/>
        <v>362500</v>
      </c>
      <c r="E4069" s="164">
        <f t="shared" si="1821"/>
        <v>362500</v>
      </c>
      <c r="F4069" s="164">
        <f t="shared" si="1821"/>
        <v>362500</v>
      </c>
      <c r="G4069" s="164">
        <f t="shared" si="1819"/>
        <v>362500</v>
      </c>
      <c r="H4069" s="164">
        <f t="shared" si="1822"/>
        <v>1450000</v>
      </c>
      <c r="I4069" s="164">
        <f>SUM(I4077)</f>
        <v>362500</v>
      </c>
      <c r="J4069" s="164">
        <f>SUM(J4077)</f>
        <v>362500</v>
      </c>
      <c r="K4069" s="164">
        <f>SUM(K4077)</f>
        <v>362500</v>
      </c>
      <c r="L4069" s="164">
        <f>SUM(L4077)</f>
        <v>362500</v>
      </c>
      <c r="M4069" s="164">
        <f t="shared" si="1823"/>
        <v>0</v>
      </c>
      <c r="N4069" s="164">
        <f>SUM(N4077)</f>
        <v>0</v>
      </c>
      <c r="O4069" s="164">
        <f>SUM(O4077)</f>
        <v>0</v>
      </c>
      <c r="P4069" s="164">
        <f>SUM(P4077)</f>
        <v>0</v>
      </c>
      <c r="Q4069" s="164">
        <f>SUM(Q4077)</f>
        <v>0</v>
      </c>
      <c r="R4069" s="164">
        <f t="shared" si="1824"/>
        <v>0</v>
      </c>
      <c r="S4069" s="164">
        <f>SUM(S4077)</f>
        <v>0</v>
      </c>
      <c r="T4069" s="164">
        <f>SUM(T4077)</f>
        <v>0</v>
      </c>
      <c r="U4069" s="164">
        <f>SUM(U4077)</f>
        <v>0</v>
      </c>
      <c r="V4069" s="164">
        <f>SUM(V4077)</f>
        <v>0</v>
      </c>
    </row>
    <row r="4070" spans="1:22" ht="16.5" thickTop="1" thickBot="1">
      <c r="A4070" s="160" t="s">
        <v>121</v>
      </c>
      <c r="B4070" s="168" t="s">
        <v>101</v>
      </c>
      <c r="C4070" s="164">
        <f t="shared" si="1820"/>
        <v>16350000</v>
      </c>
      <c r="D4070" s="164">
        <f t="shared" si="1821"/>
        <v>4090000</v>
      </c>
      <c r="E4070" s="164">
        <f t="shared" si="1821"/>
        <v>4086000</v>
      </c>
      <c r="F4070" s="164">
        <f t="shared" si="1821"/>
        <v>4086000</v>
      </c>
      <c r="G4070" s="164">
        <f t="shared" si="1819"/>
        <v>4088000</v>
      </c>
      <c r="H4070" s="164">
        <f t="shared" si="1822"/>
        <v>16350000</v>
      </c>
      <c r="I4070" s="164">
        <f t="shared" ref="I4070:L4073" si="1834">SUM(I4078,I4085)</f>
        <v>4090000</v>
      </c>
      <c r="J4070" s="164">
        <f t="shared" si="1834"/>
        <v>4086000</v>
      </c>
      <c r="K4070" s="164">
        <f t="shared" si="1834"/>
        <v>4086000</v>
      </c>
      <c r="L4070" s="164">
        <f t="shared" si="1834"/>
        <v>4088000</v>
      </c>
      <c r="M4070" s="164">
        <f t="shared" si="1823"/>
        <v>0</v>
      </c>
      <c r="N4070" s="164">
        <f t="shared" ref="N4070:Q4073" si="1835">SUM(N4078,N4085)</f>
        <v>0</v>
      </c>
      <c r="O4070" s="164">
        <f t="shared" si="1835"/>
        <v>0</v>
      </c>
      <c r="P4070" s="164">
        <f t="shared" si="1835"/>
        <v>0</v>
      </c>
      <c r="Q4070" s="164">
        <f t="shared" si="1835"/>
        <v>0</v>
      </c>
      <c r="R4070" s="164">
        <f t="shared" si="1824"/>
        <v>0</v>
      </c>
      <c r="S4070" s="164">
        <f t="shared" ref="S4070:V4073" si="1836">SUM(S4078,S4085)</f>
        <v>0</v>
      </c>
      <c r="T4070" s="164">
        <f t="shared" si="1836"/>
        <v>0</v>
      </c>
      <c r="U4070" s="164">
        <f t="shared" si="1836"/>
        <v>0</v>
      </c>
      <c r="V4070" s="164">
        <f t="shared" si="1836"/>
        <v>0</v>
      </c>
    </row>
    <row r="4071" spans="1:22" ht="16.5" thickTop="1" thickBot="1">
      <c r="A4071" s="160" t="s">
        <v>121</v>
      </c>
      <c r="B4071" s="168" t="s">
        <v>104</v>
      </c>
      <c r="C4071" s="164">
        <f t="shared" si="1820"/>
        <v>120000</v>
      </c>
      <c r="D4071" s="164">
        <f t="shared" si="1821"/>
        <v>30000</v>
      </c>
      <c r="E4071" s="164">
        <f t="shared" si="1821"/>
        <v>30000</v>
      </c>
      <c r="F4071" s="164">
        <f t="shared" si="1821"/>
        <v>30000</v>
      </c>
      <c r="G4071" s="164">
        <f t="shared" si="1819"/>
        <v>30000</v>
      </c>
      <c r="H4071" s="164">
        <f t="shared" si="1822"/>
        <v>120000</v>
      </c>
      <c r="I4071" s="164">
        <f t="shared" si="1834"/>
        <v>30000</v>
      </c>
      <c r="J4071" s="164">
        <f t="shared" si="1834"/>
        <v>30000</v>
      </c>
      <c r="K4071" s="164">
        <f t="shared" si="1834"/>
        <v>30000</v>
      </c>
      <c r="L4071" s="164">
        <f t="shared" si="1834"/>
        <v>30000</v>
      </c>
      <c r="M4071" s="164">
        <f t="shared" si="1823"/>
        <v>0</v>
      </c>
      <c r="N4071" s="164">
        <f t="shared" si="1835"/>
        <v>0</v>
      </c>
      <c r="O4071" s="164">
        <f t="shared" si="1835"/>
        <v>0</v>
      </c>
      <c r="P4071" s="164">
        <f t="shared" si="1835"/>
        <v>0</v>
      </c>
      <c r="Q4071" s="164">
        <f t="shared" si="1835"/>
        <v>0</v>
      </c>
      <c r="R4071" s="164">
        <f t="shared" si="1824"/>
        <v>0</v>
      </c>
      <c r="S4071" s="164">
        <f t="shared" si="1836"/>
        <v>0</v>
      </c>
      <c r="T4071" s="164">
        <f t="shared" si="1836"/>
        <v>0</v>
      </c>
      <c r="U4071" s="164">
        <f t="shared" si="1836"/>
        <v>0</v>
      </c>
      <c r="V4071" s="164">
        <f t="shared" si="1836"/>
        <v>0</v>
      </c>
    </row>
    <row r="4072" spans="1:22" ht="16.5" thickTop="1" thickBot="1">
      <c r="A4072" s="160" t="s">
        <v>121</v>
      </c>
      <c r="B4072" s="168" t="s">
        <v>105</v>
      </c>
      <c r="C4072" s="164">
        <f t="shared" si="1820"/>
        <v>765000</v>
      </c>
      <c r="D4072" s="164">
        <f t="shared" si="1821"/>
        <v>191200</v>
      </c>
      <c r="E4072" s="164">
        <f t="shared" si="1821"/>
        <v>191200</v>
      </c>
      <c r="F4072" s="164">
        <f t="shared" si="1821"/>
        <v>191300</v>
      </c>
      <c r="G4072" s="164">
        <f t="shared" si="1819"/>
        <v>191300</v>
      </c>
      <c r="H4072" s="164">
        <f t="shared" si="1822"/>
        <v>765000</v>
      </c>
      <c r="I4072" s="164">
        <f t="shared" si="1834"/>
        <v>191200</v>
      </c>
      <c r="J4072" s="164">
        <f t="shared" si="1834"/>
        <v>191200</v>
      </c>
      <c r="K4072" s="164">
        <f t="shared" si="1834"/>
        <v>191300</v>
      </c>
      <c r="L4072" s="164">
        <f t="shared" si="1834"/>
        <v>191300</v>
      </c>
      <c r="M4072" s="164">
        <f t="shared" si="1823"/>
        <v>0</v>
      </c>
      <c r="N4072" s="164">
        <f t="shared" si="1835"/>
        <v>0</v>
      </c>
      <c r="O4072" s="164">
        <f t="shared" si="1835"/>
        <v>0</v>
      </c>
      <c r="P4072" s="164">
        <f t="shared" si="1835"/>
        <v>0</v>
      </c>
      <c r="Q4072" s="164">
        <f t="shared" si="1835"/>
        <v>0</v>
      </c>
      <c r="R4072" s="164">
        <f t="shared" si="1824"/>
        <v>0</v>
      </c>
      <c r="S4072" s="164">
        <f t="shared" si="1836"/>
        <v>0</v>
      </c>
      <c r="T4072" s="164">
        <f t="shared" si="1836"/>
        <v>0</v>
      </c>
      <c r="U4072" s="164">
        <f t="shared" si="1836"/>
        <v>0</v>
      </c>
      <c r="V4072" s="164">
        <f t="shared" si="1836"/>
        <v>0</v>
      </c>
    </row>
    <row r="4073" spans="1:22" ht="31.5" thickTop="1" thickBot="1">
      <c r="A4073" s="160" t="s">
        <v>121</v>
      </c>
      <c r="B4073" s="169" t="s">
        <v>153</v>
      </c>
      <c r="C4073" s="164">
        <f t="shared" si="1820"/>
        <v>765000</v>
      </c>
      <c r="D4073" s="164">
        <f t="shared" si="1821"/>
        <v>191200</v>
      </c>
      <c r="E4073" s="164">
        <f t="shared" si="1821"/>
        <v>191200</v>
      </c>
      <c r="F4073" s="164">
        <f t="shared" si="1821"/>
        <v>191300</v>
      </c>
      <c r="G4073" s="164">
        <f t="shared" si="1819"/>
        <v>191300</v>
      </c>
      <c r="H4073" s="164">
        <f t="shared" si="1822"/>
        <v>765000</v>
      </c>
      <c r="I4073" s="164">
        <f t="shared" si="1834"/>
        <v>191200</v>
      </c>
      <c r="J4073" s="164">
        <f t="shared" si="1834"/>
        <v>191200</v>
      </c>
      <c r="K4073" s="164">
        <f t="shared" si="1834"/>
        <v>191300</v>
      </c>
      <c r="L4073" s="164">
        <f t="shared" si="1834"/>
        <v>191300</v>
      </c>
      <c r="M4073" s="164">
        <f t="shared" si="1823"/>
        <v>0</v>
      </c>
      <c r="N4073" s="164">
        <f t="shared" si="1835"/>
        <v>0</v>
      </c>
      <c r="O4073" s="164">
        <f t="shared" si="1835"/>
        <v>0</v>
      </c>
      <c r="P4073" s="164">
        <f t="shared" si="1835"/>
        <v>0</v>
      </c>
      <c r="Q4073" s="164">
        <f t="shared" si="1835"/>
        <v>0</v>
      </c>
      <c r="R4073" s="164">
        <f t="shared" si="1824"/>
        <v>0</v>
      </c>
      <c r="S4073" s="164">
        <f t="shared" si="1836"/>
        <v>0</v>
      </c>
      <c r="T4073" s="164">
        <f t="shared" si="1836"/>
        <v>0</v>
      </c>
      <c r="U4073" s="164">
        <f t="shared" si="1836"/>
        <v>0</v>
      </c>
      <c r="V4073" s="164">
        <f t="shared" si="1836"/>
        <v>0</v>
      </c>
    </row>
    <row r="4074" spans="1:22" ht="16.5" thickTop="1" thickBot="1">
      <c r="A4074" s="160" t="s">
        <v>121</v>
      </c>
      <c r="B4074" s="167" t="s">
        <v>155</v>
      </c>
      <c r="C4074" s="164">
        <f t="shared" si="1820"/>
        <v>65000</v>
      </c>
      <c r="D4074" s="164">
        <f t="shared" si="1821"/>
        <v>10000</v>
      </c>
      <c r="E4074" s="164">
        <f t="shared" si="1821"/>
        <v>10000</v>
      </c>
      <c r="F4074" s="164">
        <f t="shared" si="1821"/>
        <v>45000</v>
      </c>
      <c r="G4074" s="164">
        <f t="shared" si="1819"/>
        <v>0</v>
      </c>
      <c r="H4074" s="164">
        <f t="shared" si="1822"/>
        <v>65000</v>
      </c>
      <c r="I4074" s="164">
        <f>SUM(I4082)</f>
        <v>10000</v>
      </c>
      <c r="J4074" s="164">
        <f>SUM(J4082)</f>
        <v>10000</v>
      </c>
      <c r="K4074" s="164">
        <f>SUM(K4082)</f>
        <v>45000</v>
      </c>
      <c r="L4074" s="164">
        <f>SUM(L4082)</f>
        <v>0</v>
      </c>
      <c r="M4074" s="164">
        <f t="shared" si="1823"/>
        <v>0</v>
      </c>
      <c r="N4074" s="164">
        <f>SUM(N4082)</f>
        <v>0</v>
      </c>
      <c r="O4074" s="164">
        <f>SUM(O4082)</f>
        <v>0</v>
      </c>
      <c r="P4074" s="164">
        <f>SUM(P4082)</f>
        <v>0</v>
      </c>
      <c r="Q4074" s="164">
        <f>SUM(Q4082)</f>
        <v>0</v>
      </c>
      <c r="R4074" s="164">
        <f t="shared" si="1824"/>
        <v>0</v>
      </c>
      <c r="S4074" s="164">
        <f>SUM(S4082)</f>
        <v>0</v>
      </c>
      <c r="T4074" s="164">
        <f>SUM(T4082)</f>
        <v>0</v>
      </c>
      <c r="U4074" s="164">
        <f>SUM(U4082)</f>
        <v>0</v>
      </c>
      <c r="V4074" s="164">
        <f>SUM(V4082)</f>
        <v>0</v>
      </c>
    </row>
    <row r="4075" spans="1:22" ht="31.5" thickTop="1" thickBot="1">
      <c r="A4075" s="160" t="s">
        <v>1400</v>
      </c>
      <c r="B4075" s="167" t="s">
        <v>1401</v>
      </c>
      <c r="C4075" s="164">
        <f t="shared" si="1820"/>
        <v>2300000</v>
      </c>
      <c r="D4075" s="164">
        <f t="shared" si="1821"/>
        <v>571200</v>
      </c>
      <c r="E4075" s="164">
        <f t="shared" si="1821"/>
        <v>567200</v>
      </c>
      <c r="F4075" s="164">
        <f t="shared" si="1821"/>
        <v>602300</v>
      </c>
      <c r="G4075" s="164">
        <f t="shared" si="1819"/>
        <v>559300</v>
      </c>
      <c r="H4075" s="164">
        <f t="shared" si="1822"/>
        <v>2300000</v>
      </c>
      <c r="I4075" s="164">
        <f>SUM(I4076,I4082)</f>
        <v>571200</v>
      </c>
      <c r="J4075" s="164">
        <f>SUM(J4076,J4082)</f>
        <v>567200</v>
      </c>
      <c r="K4075" s="164">
        <f>SUM(K4076,K4082)</f>
        <v>602300</v>
      </c>
      <c r="L4075" s="164">
        <f>SUM(L4076,L4082)</f>
        <v>559300</v>
      </c>
      <c r="M4075" s="164">
        <f t="shared" si="1823"/>
        <v>0</v>
      </c>
      <c r="N4075" s="164">
        <f>SUM(N4076,N4082)</f>
        <v>0</v>
      </c>
      <c r="O4075" s="164">
        <f>SUM(O4076,O4082)</f>
        <v>0</v>
      </c>
      <c r="P4075" s="164">
        <f>SUM(P4076,P4082)</f>
        <v>0</v>
      </c>
      <c r="Q4075" s="164">
        <f>SUM(Q4076,Q4082)</f>
        <v>0</v>
      </c>
      <c r="R4075" s="164">
        <f t="shared" si="1824"/>
        <v>0</v>
      </c>
      <c r="S4075" s="164">
        <f>SUM(S4076,S4082)</f>
        <v>0</v>
      </c>
      <c r="T4075" s="164">
        <f>SUM(T4076,T4082)</f>
        <v>0</v>
      </c>
      <c r="U4075" s="164">
        <f>SUM(U4076,U4082)</f>
        <v>0</v>
      </c>
      <c r="V4075" s="164">
        <f>SUM(V4076,V4082)</f>
        <v>0</v>
      </c>
    </row>
    <row r="4076" spans="1:22" ht="16.5" thickTop="1" thickBot="1">
      <c r="A4076" s="160" t="s">
        <v>121</v>
      </c>
      <c r="B4076" s="168" t="s">
        <v>99</v>
      </c>
      <c r="C4076" s="164">
        <f t="shared" si="1820"/>
        <v>2235000</v>
      </c>
      <c r="D4076" s="164">
        <f t="shared" si="1821"/>
        <v>561200</v>
      </c>
      <c r="E4076" s="164">
        <f t="shared" si="1821"/>
        <v>557200</v>
      </c>
      <c r="F4076" s="164">
        <f t="shared" si="1821"/>
        <v>557300</v>
      </c>
      <c r="G4076" s="164">
        <f t="shared" si="1819"/>
        <v>559300</v>
      </c>
      <c r="H4076" s="164">
        <f t="shared" si="1822"/>
        <v>2235000</v>
      </c>
      <c r="I4076" s="164">
        <f>SUM(I4077:I4080)</f>
        <v>561200</v>
      </c>
      <c r="J4076" s="164">
        <f>SUM(J4077:J4080)</f>
        <v>557200</v>
      </c>
      <c r="K4076" s="164">
        <f>SUM(K4077:K4080)</f>
        <v>557300</v>
      </c>
      <c r="L4076" s="164">
        <f>SUM(L4077:L4080)</f>
        <v>559300</v>
      </c>
      <c r="M4076" s="164">
        <f t="shared" si="1823"/>
        <v>0</v>
      </c>
      <c r="N4076" s="164">
        <f>SUM(N4077:N4080)</f>
        <v>0</v>
      </c>
      <c r="O4076" s="164">
        <f>SUM(O4077:O4080)</f>
        <v>0</v>
      </c>
      <c r="P4076" s="164">
        <f>SUM(P4077:P4080)</f>
        <v>0</v>
      </c>
      <c r="Q4076" s="164">
        <f>SUM(Q4077:Q4080)</f>
        <v>0</v>
      </c>
      <c r="R4076" s="164">
        <f t="shared" si="1824"/>
        <v>0</v>
      </c>
      <c r="S4076" s="164">
        <f>SUM(S4077:S4080)</f>
        <v>0</v>
      </c>
      <c r="T4076" s="164">
        <f>SUM(T4077:T4080)</f>
        <v>0</v>
      </c>
      <c r="U4076" s="164">
        <f>SUM(U4077:U4080)</f>
        <v>0</v>
      </c>
      <c r="V4076" s="164">
        <f>SUM(V4077:V4080)</f>
        <v>0</v>
      </c>
    </row>
    <row r="4077" spans="1:22" ht="16.5" thickTop="1" thickBot="1">
      <c r="A4077" s="160" t="s">
        <v>121</v>
      </c>
      <c r="B4077" s="169" t="s">
        <v>100</v>
      </c>
      <c r="C4077" s="164">
        <f t="shared" si="1820"/>
        <v>1450000</v>
      </c>
      <c r="D4077" s="164">
        <f t="shared" si="1821"/>
        <v>362500</v>
      </c>
      <c r="E4077" s="164">
        <f t="shared" si="1821"/>
        <v>362500</v>
      </c>
      <c r="F4077" s="164">
        <f t="shared" si="1821"/>
        <v>362500</v>
      </c>
      <c r="G4077" s="164">
        <f t="shared" si="1819"/>
        <v>362500</v>
      </c>
      <c r="H4077" s="164">
        <f t="shared" si="1822"/>
        <v>1450000</v>
      </c>
      <c r="I4077" s="164">
        <v>362500</v>
      </c>
      <c r="J4077" s="164">
        <v>362500</v>
      </c>
      <c r="K4077" s="164">
        <v>362500</v>
      </c>
      <c r="L4077" s="164">
        <v>362500</v>
      </c>
      <c r="M4077" s="164">
        <f t="shared" si="1823"/>
        <v>0</v>
      </c>
      <c r="N4077" s="164">
        <v>0</v>
      </c>
      <c r="O4077" s="164">
        <v>0</v>
      </c>
      <c r="P4077" s="164">
        <v>0</v>
      </c>
      <c r="Q4077" s="164">
        <v>0</v>
      </c>
      <c r="R4077" s="164">
        <f t="shared" si="1824"/>
        <v>0</v>
      </c>
      <c r="S4077" s="164">
        <v>0</v>
      </c>
      <c r="T4077" s="164">
        <v>0</v>
      </c>
      <c r="U4077" s="164">
        <v>0</v>
      </c>
      <c r="V4077" s="164">
        <v>0</v>
      </c>
    </row>
    <row r="4078" spans="1:22" ht="16.5" thickTop="1" thickBot="1">
      <c r="A4078" s="160" t="s">
        <v>121</v>
      </c>
      <c r="B4078" s="169" t="s">
        <v>101</v>
      </c>
      <c r="C4078" s="164">
        <f t="shared" si="1820"/>
        <v>750000</v>
      </c>
      <c r="D4078" s="164">
        <f t="shared" si="1821"/>
        <v>190000</v>
      </c>
      <c r="E4078" s="164">
        <f t="shared" si="1821"/>
        <v>186000</v>
      </c>
      <c r="F4078" s="164">
        <f t="shared" si="1821"/>
        <v>186000</v>
      </c>
      <c r="G4078" s="164">
        <f t="shared" si="1819"/>
        <v>188000</v>
      </c>
      <c r="H4078" s="164">
        <f t="shared" si="1822"/>
        <v>750000</v>
      </c>
      <c r="I4078" s="164">
        <v>190000</v>
      </c>
      <c r="J4078" s="164">
        <v>186000</v>
      </c>
      <c r="K4078" s="164">
        <v>186000</v>
      </c>
      <c r="L4078" s="164">
        <v>188000</v>
      </c>
      <c r="M4078" s="164">
        <f t="shared" si="1823"/>
        <v>0</v>
      </c>
      <c r="N4078" s="164">
        <v>0</v>
      </c>
      <c r="O4078" s="164">
        <v>0</v>
      </c>
      <c r="P4078" s="164">
        <v>0</v>
      </c>
      <c r="Q4078" s="164">
        <v>0</v>
      </c>
      <c r="R4078" s="164">
        <f t="shared" si="1824"/>
        <v>0</v>
      </c>
      <c r="S4078" s="164">
        <v>0</v>
      </c>
      <c r="T4078" s="164">
        <v>0</v>
      </c>
      <c r="U4078" s="164">
        <v>0</v>
      </c>
      <c r="V4078" s="164">
        <v>0</v>
      </c>
    </row>
    <row r="4079" spans="1:22" ht="16.5" thickTop="1" thickBot="1">
      <c r="A4079" s="160" t="s">
        <v>121</v>
      </c>
      <c r="B4079" s="169" t="s">
        <v>104</v>
      </c>
      <c r="C4079" s="164">
        <f t="shared" si="1820"/>
        <v>20000</v>
      </c>
      <c r="D4079" s="164">
        <f t="shared" si="1821"/>
        <v>5000</v>
      </c>
      <c r="E4079" s="164">
        <f t="shared" si="1821"/>
        <v>5000</v>
      </c>
      <c r="F4079" s="164">
        <f t="shared" si="1821"/>
        <v>5000</v>
      </c>
      <c r="G4079" s="164">
        <f t="shared" si="1819"/>
        <v>5000</v>
      </c>
      <c r="H4079" s="164">
        <f t="shared" si="1822"/>
        <v>20000</v>
      </c>
      <c r="I4079" s="164">
        <v>5000</v>
      </c>
      <c r="J4079" s="164">
        <v>5000</v>
      </c>
      <c r="K4079" s="164">
        <v>5000</v>
      </c>
      <c r="L4079" s="164">
        <v>5000</v>
      </c>
      <c r="M4079" s="164">
        <f t="shared" si="1823"/>
        <v>0</v>
      </c>
      <c r="N4079" s="164">
        <v>0</v>
      </c>
      <c r="O4079" s="164">
        <v>0</v>
      </c>
      <c r="P4079" s="164">
        <v>0</v>
      </c>
      <c r="Q4079" s="164">
        <v>0</v>
      </c>
      <c r="R4079" s="164">
        <f t="shared" si="1824"/>
        <v>0</v>
      </c>
      <c r="S4079" s="164">
        <v>0</v>
      </c>
      <c r="T4079" s="164">
        <v>0</v>
      </c>
      <c r="U4079" s="164">
        <v>0</v>
      </c>
      <c r="V4079" s="164">
        <v>0</v>
      </c>
    </row>
    <row r="4080" spans="1:22" ht="16.5" thickTop="1" thickBot="1">
      <c r="A4080" s="160" t="s">
        <v>121</v>
      </c>
      <c r="B4080" s="169" t="s">
        <v>105</v>
      </c>
      <c r="C4080" s="164">
        <f t="shared" si="1820"/>
        <v>15000</v>
      </c>
      <c r="D4080" s="164">
        <f t="shared" si="1821"/>
        <v>3700</v>
      </c>
      <c r="E4080" s="164">
        <f t="shared" si="1821"/>
        <v>3700</v>
      </c>
      <c r="F4080" s="164">
        <f t="shared" si="1821"/>
        <v>3800</v>
      </c>
      <c r="G4080" s="164">
        <f t="shared" si="1819"/>
        <v>3800</v>
      </c>
      <c r="H4080" s="164">
        <f t="shared" si="1822"/>
        <v>15000</v>
      </c>
      <c r="I4080" s="164">
        <f>SUM(I4081)</f>
        <v>3700</v>
      </c>
      <c r="J4080" s="164">
        <f>SUM(J4081)</f>
        <v>3700</v>
      </c>
      <c r="K4080" s="164">
        <f>SUM(K4081)</f>
        <v>3800</v>
      </c>
      <c r="L4080" s="164">
        <f>SUM(L4081)</f>
        <v>3800</v>
      </c>
      <c r="M4080" s="164">
        <f t="shared" si="1823"/>
        <v>0</v>
      </c>
      <c r="N4080" s="164">
        <f>SUM(N4081)</f>
        <v>0</v>
      </c>
      <c r="O4080" s="164">
        <f>SUM(O4081)</f>
        <v>0</v>
      </c>
      <c r="P4080" s="164">
        <f>SUM(P4081)</f>
        <v>0</v>
      </c>
      <c r="Q4080" s="164">
        <f>SUM(Q4081)</f>
        <v>0</v>
      </c>
      <c r="R4080" s="164">
        <f t="shared" si="1824"/>
        <v>0</v>
      </c>
      <c r="S4080" s="164">
        <f>SUM(S4081)</f>
        <v>0</v>
      </c>
      <c r="T4080" s="164">
        <f>SUM(T4081)</f>
        <v>0</v>
      </c>
      <c r="U4080" s="164">
        <f>SUM(U4081)</f>
        <v>0</v>
      </c>
      <c r="V4080" s="164">
        <f>SUM(V4081)</f>
        <v>0</v>
      </c>
    </row>
    <row r="4081" spans="1:22" ht="31.5" thickTop="1" thickBot="1">
      <c r="A4081" s="160" t="s">
        <v>121</v>
      </c>
      <c r="B4081" s="170" t="s">
        <v>153</v>
      </c>
      <c r="C4081" s="164">
        <f t="shared" si="1820"/>
        <v>15000</v>
      </c>
      <c r="D4081" s="164">
        <f t="shared" si="1821"/>
        <v>3700</v>
      </c>
      <c r="E4081" s="164">
        <f t="shared" si="1821"/>
        <v>3700</v>
      </c>
      <c r="F4081" s="164">
        <f t="shared" si="1821"/>
        <v>3800</v>
      </c>
      <c r="G4081" s="164">
        <f t="shared" si="1819"/>
        <v>3800</v>
      </c>
      <c r="H4081" s="164">
        <f t="shared" si="1822"/>
        <v>15000</v>
      </c>
      <c r="I4081" s="164">
        <v>3700</v>
      </c>
      <c r="J4081" s="164">
        <v>3700</v>
      </c>
      <c r="K4081" s="164">
        <v>3800</v>
      </c>
      <c r="L4081" s="164">
        <v>3800</v>
      </c>
      <c r="M4081" s="164">
        <f t="shared" si="1823"/>
        <v>0</v>
      </c>
      <c r="N4081" s="164">
        <v>0</v>
      </c>
      <c r="O4081" s="164">
        <v>0</v>
      </c>
      <c r="P4081" s="164">
        <v>0</v>
      </c>
      <c r="Q4081" s="164">
        <v>0</v>
      </c>
      <c r="R4081" s="164">
        <f t="shared" si="1824"/>
        <v>0</v>
      </c>
      <c r="S4081" s="164">
        <v>0</v>
      </c>
      <c r="T4081" s="164">
        <v>0</v>
      </c>
      <c r="U4081" s="164">
        <v>0</v>
      </c>
      <c r="V4081" s="164">
        <v>0</v>
      </c>
    </row>
    <row r="4082" spans="1:22" ht="16.5" thickTop="1" thickBot="1">
      <c r="A4082" s="160" t="s">
        <v>121</v>
      </c>
      <c r="B4082" s="168" t="s">
        <v>155</v>
      </c>
      <c r="C4082" s="164">
        <f t="shared" si="1820"/>
        <v>65000</v>
      </c>
      <c r="D4082" s="164">
        <f t="shared" si="1821"/>
        <v>10000</v>
      </c>
      <c r="E4082" s="164">
        <f t="shared" si="1821"/>
        <v>10000</v>
      </c>
      <c r="F4082" s="164">
        <f t="shared" si="1821"/>
        <v>45000</v>
      </c>
      <c r="G4082" s="164">
        <f t="shared" si="1819"/>
        <v>0</v>
      </c>
      <c r="H4082" s="164">
        <f t="shared" si="1822"/>
        <v>65000</v>
      </c>
      <c r="I4082" s="164">
        <v>10000</v>
      </c>
      <c r="J4082" s="164">
        <v>10000</v>
      </c>
      <c r="K4082" s="164">
        <v>45000</v>
      </c>
      <c r="L4082" s="164">
        <v>0</v>
      </c>
      <c r="M4082" s="164">
        <f t="shared" si="1823"/>
        <v>0</v>
      </c>
      <c r="N4082" s="164">
        <v>0</v>
      </c>
      <c r="O4082" s="164">
        <v>0</v>
      </c>
      <c r="P4082" s="164">
        <v>0</v>
      </c>
      <c r="Q4082" s="164">
        <v>0</v>
      </c>
      <c r="R4082" s="164">
        <f t="shared" si="1824"/>
        <v>0</v>
      </c>
      <c r="S4082" s="164">
        <v>0</v>
      </c>
      <c r="T4082" s="164">
        <v>0</v>
      </c>
      <c r="U4082" s="164">
        <v>0</v>
      </c>
      <c r="V4082" s="164">
        <v>0</v>
      </c>
    </row>
    <row r="4083" spans="1:22" ht="16.5" thickTop="1" thickBot="1">
      <c r="A4083" s="160" t="s">
        <v>1402</v>
      </c>
      <c r="B4083" s="167" t="s">
        <v>1399</v>
      </c>
      <c r="C4083" s="164">
        <f t="shared" si="1820"/>
        <v>16450000</v>
      </c>
      <c r="D4083" s="164">
        <f t="shared" si="1821"/>
        <v>4112500</v>
      </c>
      <c r="E4083" s="164">
        <f t="shared" si="1821"/>
        <v>4112500</v>
      </c>
      <c r="F4083" s="164">
        <f t="shared" si="1821"/>
        <v>4112500</v>
      </c>
      <c r="G4083" s="164">
        <f t="shared" si="1819"/>
        <v>4112500</v>
      </c>
      <c r="H4083" s="164">
        <f t="shared" si="1822"/>
        <v>16450000</v>
      </c>
      <c r="I4083" s="164">
        <f>SUM(I4084)</f>
        <v>4112500</v>
      </c>
      <c r="J4083" s="164">
        <f>SUM(J4084)</f>
        <v>4112500</v>
      </c>
      <c r="K4083" s="164">
        <f>SUM(K4084)</f>
        <v>4112500</v>
      </c>
      <c r="L4083" s="164">
        <f>SUM(L4084)</f>
        <v>4112500</v>
      </c>
      <c r="M4083" s="164">
        <f t="shared" si="1823"/>
        <v>0</v>
      </c>
      <c r="N4083" s="164">
        <f>SUM(N4084)</f>
        <v>0</v>
      </c>
      <c r="O4083" s="164">
        <f>SUM(O4084)</f>
        <v>0</v>
      </c>
      <c r="P4083" s="164">
        <f>SUM(P4084)</f>
        <v>0</v>
      </c>
      <c r="Q4083" s="164">
        <f>SUM(Q4084)</f>
        <v>0</v>
      </c>
      <c r="R4083" s="164">
        <f t="shared" si="1824"/>
        <v>0</v>
      </c>
      <c r="S4083" s="164">
        <f>SUM(S4084)</f>
        <v>0</v>
      </c>
      <c r="T4083" s="164">
        <f>SUM(T4084)</f>
        <v>0</v>
      </c>
      <c r="U4083" s="164">
        <f>SUM(U4084)</f>
        <v>0</v>
      </c>
      <c r="V4083" s="164">
        <f>SUM(V4084)</f>
        <v>0</v>
      </c>
    </row>
    <row r="4084" spans="1:22" ht="16.5" thickTop="1" thickBot="1">
      <c r="A4084" s="160" t="s">
        <v>121</v>
      </c>
      <c r="B4084" s="168" t="s">
        <v>99</v>
      </c>
      <c r="C4084" s="164">
        <f t="shared" si="1820"/>
        <v>16450000</v>
      </c>
      <c r="D4084" s="164">
        <f t="shared" si="1821"/>
        <v>4112500</v>
      </c>
      <c r="E4084" s="164">
        <f t="shared" si="1821"/>
        <v>4112500</v>
      </c>
      <c r="F4084" s="164">
        <f t="shared" si="1821"/>
        <v>4112500</v>
      </c>
      <c r="G4084" s="164">
        <f t="shared" si="1819"/>
        <v>4112500</v>
      </c>
      <c r="H4084" s="164">
        <f t="shared" si="1822"/>
        <v>16450000</v>
      </c>
      <c r="I4084" s="164">
        <f>SUM(I4085:I4087)</f>
        <v>4112500</v>
      </c>
      <c r="J4084" s="164">
        <f>SUM(J4085:J4087)</f>
        <v>4112500</v>
      </c>
      <c r="K4084" s="164">
        <f>SUM(K4085:K4087)</f>
        <v>4112500</v>
      </c>
      <c r="L4084" s="164">
        <f>SUM(L4085:L4087)</f>
        <v>4112500</v>
      </c>
      <c r="M4084" s="164">
        <f t="shared" si="1823"/>
        <v>0</v>
      </c>
      <c r="N4084" s="164">
        <f>SUM(N4085:N4087)</f>
        <v>0</v>
      </c>
      <c r="O4084" s="164">
        <f>SUM(O4085:O4087)</f>
        <v>0</v>
      </c>
      <c r="P4084" s="164">
        <f>SUM(P4085:P4087)</f>
        <v>0</v>
      </c>
      <c r="Q4084" s="164">
        <f>SUM(Q4085:Q4087)</f>
        <v>0</v>
      </c>
      <c r="R4084" s="164">
        <f t="shared" si="1824"/>
        <v>0</v>
      </c>
      <c r="S4084" s="164">
        <f>SUM(S4085:S4087)</f>
        <v>0</v>
      </c>
      <c r="T4084" s="164">
        <f>SUM(T4085:T4087)</f>
        <v>0</v>
      </c>
      <c r="U4084" s="164">
        <f>SUM(U4085:U4087)</f>
        <v>0</v>
      </c>
      <c r="V4084" s="164">
        <f>SUM(V4085:V4087)</f>
        <v>0</v>
      </c>
    </row>
    <row r="4085" spans="1:22" ht="16.5" thickTop="1" thickBot="1">
      <c r="A4085" s="160" t="s">
        <v>121</v>
      </c>
      <c r="B4085" s="169" t="s">
        <v>101</v>
      </c>
      <c r="C4085" s="164">
        <f t="shared" si="1820"/>
        <v>15600000</v>
      </c>
      <c r="D4085" s="164">
        <f t="shared" si="1821"/>
        <v>3900000</v>
      </c>
      <c r="E4085" s="164">
        <f t="shared" si="1821"/>
        <v>3900000</v>
      </c>
      <c r="F4085" s="164">
        <f t="shared" si="1821"/>
        <v>3900000</v>
      </c>
      <c r="G4085" s="164">
        <f t="shared" si="1819"/>
        <v>3900000</v>
      </c>
      <c r="H4085" s="164">
        <f t="shared" si="1822"/>
        <v>15600000</v>
      </c>
      <c r="I4085" s="164">
        <v>3900000</v>
      </c>
      <c r="J4085" s="164">
        <v>3900000</v>
      </c>
      <c r="K4085" s="164">
        <v>3900000</v>
      </c>
      <c r="L4085" s="164">
        <v>3900000</v>
      </c>
      <c r="M4085" s="164">
        <f t="shared" si="1823"/>
        <v>0</v>
      </c>
      <c r="N4085" s="164">
        <v>0</v>
      </c>
      <c r="O4085" s="164">
        <v>0</v>
      </c>
      <c r="P4085" s="164">
        <v>0</v>
      </c>
      <c r="Q4085" s="164">
        <v>0</v>
      </c>
      <c r="R4085" s="164">
        <f t="shared" si="1824"/>
        <v>0</v>
      </c>
      <c r="S4085" s="164">
        <v>0</v>
      </c>
      <c r="T4085" s="164">
        <v>0</v>
      </c>
      <c r="U4085" s="164">
        <v>0</v>
      </c>
      <c r="V4085" s="164">
        <v>0</v>
      </c>
    </row>
    <row r="4086" spans="1:22" ht="16.5" thickTop="1" thickBot="1">
      <c r="A4086" s="160" t="s">
        <v>121</v>
      </c>
      <c r="B4086" s="169" t="s">
        <v>104</v>
      </c>
      <c r="C4086" s="164">
        <f t="shared" si="1820"/>
        <v>100000</v>
      </c>
      <c r="D4086" s="164">
        <f t="shared" si="1821"/>
        <v>25000</v>
      </c>
      <c r="E4086" s="164">
        <f t="shared" si="1821"/>
        <v>25000</v>
      </c>
      <c r="F4086" s="164">
        <f t="shared" si="1821"/>
        <v>25000</v>
      </c>
      <c r="G4086" s="164">
        <f t="shared" si="1819"/>
        <v>25000</v>
      </c>
      <c r="H4086" s="164">
        <f t="shared" si="1822"/>
        <v>100000</v>
      </c>
      <c r="I4086" s="164">
        <v>25000</v>
      </c>
      <c r="J4086" s="164">
        <v>25000</v>
      </c>
      <c r="K4086" s="164">
        <v>25000</v>
      </c>
      <c r="L4086" s="164">
        <v>25000</v>
      </c>
      <c r="M4086" s="164">
        <f t="shared" si="1823"/>
        <v>0</v>
      </c>
      <c r="N4086" s="164">
        <v>0</v>
      </c>
      <c r="O4086" s="164">
        <v>0</v>
      </c>
      <c r="P4086" s="164">
        <v>0</v>
      </c>
      <c r="Q4086" s="164">
        <v>0</v>
      </c>
      <c r="R4086" s="164">
        <f t="shared" si="1824"/>
        <v>0</v>
      </c>
      <c r="S4086" s="164">
        <v>0</v>
      </c>
      <c r="T4086" s="164">
        <v>0</v>
      </c>
      <c r="U4086" s="164">
        <v>0</v>
      </c>
      <c r="V4086" s="164">
        <v>0</v>
      </c>
    </row>
    <row r="4087" spans="1:22" ht="16.5" thickTop="1" thickBot="1">
      <c r="A4087" s="160" t="s">
        <v>121</v>
      </c>
      <c r="B4087" s="169" t="s">
        <v>105</v>
      </c>
      <c r="C4087" s="164">
        <f t="shared" si="1820"/>
        <v>750000</v>
      </c>
      <c r="D4087" s="164">
        <f t="shared" si="1821"/>
        <v>187500</v>
      </c>
      <c r="E4087" s="164">
        <f t="shared" si="1821"/>
        <v>187500</v>
      </c>
      <c r="F4087" s="164">
        <f t="shared" si="1821"/>
        <v>187500</v>
      </c>
      <c r="G4087" s="164">
        <f t="shared" si="1819"/>
        <v>187500</v>
      </c>
      <c r="H4087" s="164">
        <f t="shared" si="1822"/>
        <v>750000</v>
      </c>
      <c r="I4087" s="164">
        <f>SUM(I4088)</f>
        <v>187500</v>
      </c>
      <c r="J4087" s="164">
        <f>SUM(J4088)</f>
        <v>187500</v>
      </c>
      <c r="K4087" s="164">
        <f>SUM(K4088)</f>
        <v>187500</v>
      </c>
      <c r="L4087" s="164">
        <f>SUM(L4088)</f>
        <v>187500</v>
      </c>
      <c r="M4087" s="164">
        <f t="shared" si="1823"/>
        <v>0</v>
      </c>
      <c r="N4087" s="164">
        <f>SUM(N4088)</f>
        <v>0</v>
      </c>
      <c r="O4087" s="164">
        <f>SUM(O4088)</f>
        <v>0</v>
      </c>
      <c r="P4087" s="164">
        <f>SUM(P4088)</f>
        <v>0</v>
      </c>
      <c r="Q4087" s="164">
        <f>SUM(Q4088)</f>
        <v>0</v>
      </c>
      <c r="R4087" s="164">
        <f t="shared" si="1824"/>
        <v>0</v>
      </c>
      <c r="S4087" s="164">
        <f>SUM(S4088)</f>
        <v>0</v>
      </c>
      <c r="T4087" s="164">
        <f>SUM(T4088)</f>
        <v>0</v>
      </c>
      <c r="U4087" s="164">
        <f>SUM(U4088)</f>
        <v>0</v>
      </c>
      <c r="V4087" s="164">
        <f>SUM(V4088)</f>
        <v>0</v>
      </c>
    </row>
    <row r="4088" spans="1:22" ht="31.5" thickTop="1" thickBot="1">
      <c r="A4088" s="160" t="s">
        <v>121</v>
      </c>
      <c r="B4088" s="170" t="s">
        <v>153</v>
      </c>
      <c r="C4088" s="164">
        <f t="shared" si="1820"/>
        <v>750000</v>
      </c>
      <c r="D4088" s="164">
        <f t="shared" si="1821"/>
        <v>187500</v>
      </c>
      <c r="E4088" s="164">
        <f t="shared" si="1821"/>
        <v>187500</v>
      </c>
      <c r="F4088" s="164">
        <f t="shared" si="1821"/>
        <v>187500</v>
      </c>
      <c r="G4088" s="164">
        <f t="shared" si="1819"/>
        <v>187500</v>
      </c>
      <c r="H4088" s="164">
        <f t="shared" si="1822"/>
        <v>750000</v>
      </c>
      <c r="I4088" s="164">
        <v>187500</v>
      </c>
      <c r="J4088" s="164">
        <v>187500</v>
      </c>
      <c r="K4088" s="164">
        <v>187500</v>
      </c>
      <c r="L4088" s="164">
        <v>187500</v>
      </c>
      <c r="M4088" s="164">
        <f t="shared" si="1823"/>
        <v>0</v>
      </c>
      <c r="N4088" s="164">
        <v>0</v>
      </c>
      <c r="O4088" s="164">
        <v>0</v>
      </c>
      <c r="P4088" s="164">
        <v>0</v>
      </c>
      <c r="Q4088" s="164">
        <v>0</v>
      </c>
      <c r="R4088" s="164">
        <f t="shared" si="1824"/>
        <v>0</v>
      </c>
      <c r="S4088" s="164">
        <v>0</v>
      </c>
      <c r="T4088" s="164">
        <v>0</v>
      </c>
      <c r="U4088" s="164">
        <v>0</v>
      </c>
      <c r="V4088" s="164">
        <v>0</v>
      </c>
    </row>
    <row r="4089" spans="1:22" ht="16.5" thickTop="1" thickBot="1">
      <c r="A4089" s="160" t="s">
        <v>1403</v>
      </c>
      <c r="B4089" s="166" t="s">
        <v>1404</v>
      </c>
      <c r="C4089" s="164">
        <f t="shared" si="1820"/>
        <v>985000</v>
      </c>
      <c r="D4089" s="164">
        <f t="shared" si="1821"/>
        <v>370000</v>
      </c>
      <c r="E4089" s="164">
        <f t="shared" si="1821"/>
        <v>283000</v>
      </c>
      <c r="F4089" s="164">
        <f t="shared" si="1821"/>
        <v>222000</v>
      </c>
      <c r="G4089" s="164">
        <f t="shared" si="1819"/>
        <v>110000</v>
      </c>
      <c r="H4089" s="164">
        <f t="shared" si="1822"/>
        <v>985000</v>
      </c>
      <c r="I4089" s="164">
        <f t="shared" ref="I4089:L4098" si="1837">SUM(I4099)</f>
        <v>370000</v>
      </c>
      <c r="J4089" s="164">
        <f t="shared" si="1837"/>
        <v>283000</v>
      </c>
      <c r="K4089" s="164">
        <f t="shared" si="1837"/>
        <v>222000</v>
      </c>
      <c r="L4089" s="164">
        <f t="shared" si="1837"/>
        <v>110000</v>
      </c>
      <c r="M4089" s="164">
        <f t="shared" si="1823"/>
        <v>0</v>
      </c>
      <c r="N4089" s="164">
        <f t="shared" ref="N4089:Q4098" si="1838">SUM(N4099)</f>
        <v>0</v>
      </c>
      <c r="O4089" s="164">
        <f t="shared" si="1838"/>
        <v>0</v>
      </c>
      <c r="P4089" s="164">
        <f t="shared" si="1838"/>
        <v>0</v>
      </c>
      <c r="Q4089" s="164">
        <f t="shared" si="1838"/>
        <v>0</v>
      </c>
      <c r="R4089" s="164">
        <f t="shared" si="1824"/>
        <v>0</v>
      </c>
      <c r="S4089" s="164">
        <f t="shared" ref="S4089:V4098" si="1839">SUM(S4099)</f>
        <v>0</v>
      </c>
      <c r="T4089" s="164">
        <f t="shared" si="1839"/>
        <v>0</v>
      </c>
      <c r="U4089" s="164">
        <f t="shared" si="1839"/>
        <v>0</v>
      </c>
      <c r="V4089" s="164">
        <f t="shared" si="1839"/>
        <v>0</v>
      </c>
    </row>
    <row r="4090" spans="1:22" ht="16.5" thickTop="1" thickBot="1">
      <c r="A4090" s="160" t="s">
        <v>121</v>
      </c>
      <c r="B4090" s="167" t="s">
        <v>99</v>
      </c>
      <c r="C4090" s="164">
        <f t="shared" si="1820"/>
        <v>985000</v>
      </c>
      <c r="D4090" s="164">
        <f t="shared" si="1821"/>
        <v>370000</v>
      </c>
      <c r="E4090" s="164">
        <f t="shared" si="1821"/>
        <v>283000</v>
      </c>
      <c r="F4090" s="164">
        <f t="shared" si="1821"/>
        <v>222000</v>
      </c>
      <c r="G4090" s="164">
        <f t="shared" si="1819"/>
        <v>110000</v>
      </c>
      <c r="H4090" s="164">
        <f t="shared" si="1822"/>
        <v>985000</v>
      </c>
      <c r="I4090" s="164">
        <f t="shared" si="1837"/>
        <v>370000</v>
      </c>
      <c r="J4090" s="164">
        <f t="shared" si="1837"/>
        <v>283000</v>
      </c>
      <c r="K4090" s="164">
        <f t="shared" si="1837"/>
        <v>222000</v>
      </c>
      <c r="L4090" s="164">
        <f t="shared" si="1837"/>
        <v>110000</v>
      </c>
      <c r="M4090" s="164">
        <f t="shared" si="1823"/>
        <v>0</v>
      </c>
      <c r="N4090" s="164">
        <f t="shared" si="1838"/>
        <v>0</v>
      </c>
      <c r="O4090" s="164">
        <f t="shared" si="1838"/>
        <v>0</v>
      </c>
      <c r="P4090" s="164">
        <f t="shared" si="1838"/>
        <v>0</v>
      </c>
      <c r="Q4090" s="164">
        <f t="shared" si="1838"/>
        <v>0</v>
      </c>
      <c r="R4090" s="164">
        <f t="shared" si="1824"/>
        <v>0</v>
      </c>
      <c r="S4090" s="164">
        <f t="shared" si="1839"/>
        <v>0</v>
      </c>
      <c r="T4090" s="164">
        <f t="shared" si="1839"/>
        <v>0</v>
      </c>
      <c r="U4090" s="164">
        <f t="shared" si="1839"/>
        <v>0</v>
      </c>
      <c r="V4090" s="164">
        <f t="shared" si="1839"/>
        <v>0</v>
      </c>
    </row>
    <row r="4091" spans="1:22" ht="16.5" thickTop="1" thickBot="1">
      <c r="A4091" s="160" t="s">
        <v>121</v>
      </c>
      <c r="B4091" s="168" t="s">
        <v>101</v>
      </c>
      <c r="C4091" s="164">
        <f t="shared" si="1820"/>
        <v>710000</v>
      </c>
      <c r="D4091" s="164">
        <f t="shared" si="1821"/>
        <v>300000</v>
      </c>
      <c r="E4091" s="164">
        <f t="shared" si="1821"/>
        <v>210000</v>
      </c>
      <c r="F4091" s="164">
        <f t="shared" si="1821"/>
        <v>100000</v>
      </c>
      <c r="G4091" s="164">
        <f t="shared" si="1819"/>
        <v>100000</v>
      </c>
      <c r="H4091" s="164">
        <f t="shared" si="1822"/>
        <v>710000</v>
      </c>
      <c r="I4091" s="164">
        <f t="shared" si="1837"/>
        <v>300000</v>
      </c>
      <c r="J4091" s="164">
        <f t="shared" si="1837"/>
        <v>210000</v>
      </c>
      <c r="K4091" s="164">
        <f t="shared" si="1837"/>
        <v>100000</v>
      </c>
      <c r="L4091" s="164">
        <f t="shared" si="1837"/>
        <v>100000</v>
      </c>
      <c r="M4091" s="164">
        <f t="shared" si="1823"/>
        <v>0</v>
      </c>
      <c r="N4091" s="164">
        <f t="shared" si="1838"/>
        <v>0</v>
      </c>
      <c r="O4091" s="164">
        <f t="shared" si="1838"/>
        <v>0</v>
      </c>
      <c r="P4091" s="164">
        <f t="shared" si="1838"/>
        <v>0</v>
      </c>
      <c r="Q4091" s="164">
        <f t="shared" si="1838"/>
        <v>0</v>
      </c>
      <c r="R4091" s="164">
        <f t="shared" si="1824"/>
        <v>0</v>
      </c>
      <c r="S4091" s="164">
        <f t="shared" si="1839"/>
        <v>0</v>
      </c>
      <c r="T4091" s="164">
        <f t="shared" si="1839"/>
        <v>0</v>
      </c>
      <c r="U4091" s="164">
        <f t="shared" si="1839"/>
        <v>0</v>
      </c>
      <c r="V4091" s="164">
        <f t="shared" si="1839"/>
        <v>0</v>
      </c>
    </row>
    <row r="4092" spans="1:22" ht="16.5" thickTop="1" thickBot="1">
      <c r="A4092" s="160" t="s">
        <v>121</v>
      </c>
      <c r="B4092" s="168" t="s">
        <v>103</v>
      </c>
      <c r="C4092" s="164">
        <f t="shared" si="1820"/>
        <v>100000</v>
      </c>
      <c r="D4092" s="164">
        <f t="shared" si="1821"/>
        <v>20000</v>
      </c>
      <c r="E4092" s="164">
        <f t="shared" si="1821"/>
        <v>40000</v>
      </c>
      <c r="F4092" s="164">
        <f t="shared" si="1821"/>
        <v>30000</v>
      </c>
      <c r="G4092" s="164">
        <f t="shared" si="1819"/>
        <v>10000</v>
      </c>
      <c r="H4092" s="164">
        <f t="shared" si="1822"/>
        <v>100000</v>
      </c>
      <c r="I4092" s="164">
        <f t="shared" si="1837"/>
        <v>20000</v>
      </c>
      <c r="J4092" s="164">
        <f t="shared" si="1837"/>
        <v>40000</v>
      </c>
      <c r="K4092" s="164">
        <f t="shared" si="1837"/>
        <v>30000</v>
      </c>
      <c r="L4092" s="164">
        <f t="shared" si="1837"/>
        <v>10000</v>
      </c>
      <c r="M4092" s="164">
        <f t="shared" si="1823"/>
        <v>0</v>
      </c>
      <c r="N4092" s="164">
        <f t="shared" si="1838"/>
        <v>0</v>
      </c>
      <c r="O4092" s="164">
        <f t="shared" si="1838"/>
        <v>0</v>
      </c>
      <c r="P4092" s="164">
        <f t="shared" si="1838"/>
        <v>0</v>
      </c>
      <c r="Q4092" s="164">
        <f t="shared" si="1838"/>
        <v>0</v>
      </c>
      <c r="R4092" s="164">
        <f t="shared" si="1824"/>
        <v>0</v>
      </c>
      <c r="S4092" s="164">
        <f t="shared" si="1839"/>
        <v>0</v>
      </c>
      <c r="T4092" s="164">
        <f t="shared" si="1839"/>
        <v>0</v>
      </c>
      <c r="U4092" s="164">
        <f t="shared" si="1839"/>
        <v>0</v>
      </c>
      <c r="V4092" s="164">
        <f t="shared" si="1839"/>
        <v>0</v>
      </c>
    </row>
    <row r="4093" spans="1:22" ht="16.5" thickTop="1" thickBot="1">
      <c r="A4093" s="160" t="s">
        <v>121</v>
      </c>
      <c r="B4093" s="169" t="s">
        <v>133</v>
      </c>
      <c r="C4093" s="164">
        <f t="shared" si="1820"/>
        <v>100000</v>
      </c>
      <c r="D4093" s="164">
        <f t="shared" si="1821"/>
        <v>20000</v>
      </c>
      <c r="E4093" s="164">
        <f t="shared" si="1821"/>
        <v>40000</v>
      </c>
      <c r="F4093" s="164">
        <f t="shared" si="1821"/>
        <v>30000</v>
      </c>
      <c r="G4093" s="164">
        <f t="shared" si="1819"/>
        <v>10000</v>
      </c>
      <c r="H4093" s="164">
        <f t="shared" si="1822"/>
        <v>100000</v>
      </c>
      <c r="I4093" s="164">
        <f t="shared" si="1837"/>
        <v>20000</v>
      </c>
      <c r="J4093" s="164">
        <f t="shared" si="1837"/>
        <v>40000</v>
      </c>
      <c r="K4093" s="164">
        <f t="shared" si="1837"/>
        <v>30000</v>
      </c>
      <c r="L4093" s="164">
        <f t="shared" si="1837"/>
        <v>10000</v>
      </c>
      <c r="M4093" s="164">
        <f t="shared" si="1823"/>
        <v>0</v>
      </c>
      <c r="N4093" s="164">
        <f t="shared" si="1838"/>
        <v>0</v>
      </c>
      <c r="O4093" s="164">
        <f t="shared" si="1838"/>
        <v>0</v>
      </c>
      <c r="P4093" s="164">
        <f t="shared" si="1838"/>
        <v>0</v>
      </c>
      <c r="Q4093" s="164">
        <f t="shared" si="1838"/>
        <v>0</v>
      </c>
      <c r="R4093" s="164">
        <f t="shared" si="1824"/>
        <v>0</v>
      </c>
      <c r="S4093" s="164">
        <f t="shared" si="1839"/>
        <v>0</v>
      </c>
      <c r="T4093" s="164">
        <f t="shared" si="1839"/>
        <v>0</v>
      </c>
      <c r="U4093" s="164">
        <f t="shared" si="1839"/>
        <v>0</v>
      </c>
      <c r="V4093" s="164">
        <f t="shared" si="1839"/>
        <v>0</v>
      </c>
    </row>
    <row r="4094" spans="1:22" ht="16.5" thickTop="1" thickBot="1">
      <c r="A4094" s="160" t="s">
        <v>121</v>
      </c>
      <c r="B4094" s="168" t="s">
        <v>15</v>
      </c>
      <c r="C4094" s="164">
        <f t="shared" si="1820"/>
        <v>3000</v>
      </c>
      <c r="D4094" s="164">
        <f t="shared" si="1821"/>
        <v>0</v>
      </c>
      <c r="E4094" s="164">
        <f t="shared" si="1821"/>
        <v>3000</v>
      </c>
      <c r="F4094" s="164">
        <f t="shared" si="1821"/>
        <v>0</v>
      </c>
      <c r="G4094" s="164">
        <f t="shared" si="1819"/>
        <v>0</v>
      </c>
      <c r="H4094" s="164">
        <f t="shared" si="1822"/>
        <v>3000</v>
      </c>
      <c r="I4094" s="164">
        <f t="shared" si="1837"/>
        <v>0</v>
      </c>
      <c r="J4094" s="164">
        <f t="shared" si="1837"/>
        <v>3000</v>
      </c>
      <c r="K4094" s="164">
        <f t="shared" si="1837"/>
        <v>0</v>
      </c>
      <c r="L4094" s="164">
        <f t="shared" si="1837"/>
        <v>0</v>
      </c>
      <c r="M4094" s="164">
        <f t="shared" si="1823"/>
        <v>0</v>
      </c>
      <c r="N4094" s="164">
        <f t="shared" si="1838"/>
        <v>0</v>
      </c>
      <c r="O4094" s="164">
        <f t="shared" si="1838"/>
        <v>0</v>
      </c>
      <c r="P4094" s="164">
        <f t="shared" si="1838"/>
        <v>0</v>
      </c>
      <c r="Q4094" s="164">
        <f t="shared" si="1838"/>
        <v>0</v>
      </c>
      <c r="R4094" s="164">
        <f t="shared" si="1824"/>
        <v>0</v>
      </c>
      <c r="S4094" s="164">
        <f t="shared" si="1839"/>
        <v>0</v>
      </c>
      <c r="T4094" s="164">
        <f t="shared" si="1839"/>
        <v>0</v>
      </c>
      <c r="U4094" s="164">
        <f t="shared" si="1839"/>
        <v>0</v>
      </c>
      <c r="V4094" s="164">
        <f t="shared" si="1839"/>
        <v>0</v>
      </c>
    </row>
    <row r="4095" spans="1:22" ht="16.5" thickTop="1" thickBot="1">
      <c r="A4095" s="160" t="s">
        <v>121</v>
      </c>
      <c r="B4095" s="169" t="s">
        <v>136</v>
      </c>
      <c r="C4095" s="164">
        <f t="shared" si="1820"/>
        <v>3000</v>
      </c>
      <c r="D4095" s="164">
        <f t="shared" si="1821"/>
        <v>0</v>
      </c>
      <c r="E4095" s="164">
        <f t="shared" si="1821"/>
        <v>3000</v>
      </c>
      <c r="F4095" s="164">
        <f t="shared" si="1821"/>
        <v>0</v>
      </c>
      <c r="G4095" s="164">
        <f t="shared" si="1819"/>
        <v>0</v>
      </c>
      <c r="H4095" s="164">
        <f t="shared" si="1822"/>
        <v>3000</v>
      </c>
      <c r="I4095" s="164">
        <f t="shared" si="1837"/>
        <v>0</v>
      </c>
      <c r="J4095" s="164">
        <f t="shared" si="1837"/>
        <v>3000</v>
      </c>
      <c r="K4095" s="164">
        <f t="shared" si="1837"/>
        <v>0</v>
      </c>
      <c r="L4095" s="164">
        <f t="shared" si="1837"/>
        <v>0</v>
      </c>
      <c r="M4095" s="164">
        <f t="shared" si="1823"/>
        <v>0</v>
      </c>
      <c r="N4095" s="164">
        <f t="shared" si="1838"/>
        <v>0</v>
      </c>
      <c r="O4095" s="164">
        <f t="shared" si="1838"/>
        <v>0</v>
      </c>
      <c r="P4095" s="164">
        <f t="shared" si="1838"/>
        <v>0</v>
      </c>
      <c r="Q4095" s="164">
        <f t="shared" si="1838"/>
        <v>0</v>
      </c>
      <c r="R4095" s="164">
        <f t="shared" si="1824"/>
        <v>0</v>
      </c>
      <c r="S4095" s="164">
        <f t="shared" si="1839"/>
        <v>0</v>
      </c>
      <c r="T4095" s="164">
        <f t="shared" si="1839"/>
        <v>0</v>
      </c>
      <c r="U4095" s="164">
        <f t="shared" si="1839"/>
        <v>0</v>
      </c>
      <c r="V4095" s="164">
        <f t="shared" si="1839"/>
        <v>0</v>
      </c>
    </row>
    <row r="4096" spans="1:22" ht="16.5" thickTop="1" thickBot="1">
      <c r="A4096" s="160" t="s">
        <v>121</v>
      </c>
      <c r="B4096" s="170" t="s">
        <v>135</v>
      </c>
      <c r="C4096" s="164">
        <f t="shared" si="1820"/>
        <v>3000</v>
      </c>
      <c r="D4096" s="164">
        <f t="shared" si="1821"/>
        <v>0</v>
      </c>
      <c r="E4096" s="164">
        <f t="shared" si="1821"/>
        <v>3000</v>
      </c>
      <c r="F4096" s="164">
        <f t="shared" si="1821"/>
        <v>0</v>
      </c>
      <c r="G4096" s="164">
        <f t="shared" si="1819"/>
        <v>0</v>
      </c>
      <c r="H4096" s="164">
        <f t="shared" si="1822"/>
        <v>3000</v>
      </c>
      <c r="I4096" s="164">
        <f t="shared" si="1837"/>
        <v>0</v>
      </c>
      <c r="J4096" s="164">
        <f t="shared" si="1837"/>
        <v>3000</v>
      </c>
      <c r="K4096" s="164">
        <f t="shared" si="1837"/>
        <v>0</v>
      </c>
      <c r="L4096" s="164">
        <f t="shared" si="1837"/>
        <v>0</v>
      </c>
      <c r="M4096" s="164">
        <f t="shared" si="1823"/>
        <v>0</v>
      </c>
      <c r="N4096" s="164">
        <f t="shared" si="1838"/>
        <v>0</v>
      </c>
      <c r="O4096" s="164">
        <f t="shared" si="1838"/>
        <v>0</v>
      </c>
      <c r="P4096" s="164">
        <f t="shared" si="1838"/>
        <v>0</v>
      </c>
      <c r="Q4096" s="164">
        <f t="shared" si="1838"/>
        <v>0</v>
      </c>
      <c r="R4096" s="164">
        <f t="shared" si="1824"/>
        <v>0</v>
      </c>
      <c r="S4096" s="164">
        <f t="shared" si="1839"/>
        <v>0</v>
      </c>
      <c r="T4096" s="164">
        <f t="shared" si="1839"/>
        <v>0</v>
      </c>
      <c r="U4096" s="164">
        <f t="shared" si="1839"/>
        <v>0</v>
      </c>
      <c r="V4096" s="164">
        <f t="shared" si="1839"/>
        <v>0</v>
      </c>
    </row>
    <row r="4097" spans="1:22" ht="16.5" thickTop="1" thickBot="1">
      <c r="A4097" s="160" t="s">
        <v>121</v>
      </c>
      <c r="B4097" s="168" t="s">
        <v>105</v>
      </c>
      <c r="C4097" s="164">
        <f t="shared" si="1820"/>
        <v>172000</v>
      </c>
      <c r="D4097" s="164">
        <f t="shared" si="1821"/>
        <v>50000</v>
      </c>
      <c r="E4097" s="164">
        <f t="shared" si="1821"/>
        <v>30000</v>
      </c>
      <c r="F4097" s="164">
        <f t="shared" si="1821"/>
        <v>92000</v>
      </c>
      <c r="G4097" s="164">
        <f t="shared" si="1819"/>
        <v>0</v>
      </c>
      <c r="H4097" s="164">
        <f t="shared" si="1822"/>
        <v>172000</v>
      </c>
      <c r="I4097" s="164">
        <f t="shared" si="1837"/>
        <v>50000</v>
      </c>
      <c r="J4097" s="164">
        <f t="shared" si="1837"/>
        <v>30000</v>
      </c>
      <c r="K4097" s="164">
        <f t="shared" si="1837"/>
        <v>92000</v>
      </c>
      <c r="L4097" s="164">
        <f t="shared" si="1837"/>
        <v>0</v>
      </c>
      <c r="M4097" s="164">
        <f t="shared" si="1823"/>
        <v>0</v>
      </c>
      <c r="N4097" s="164">
        <f t="shared" si="1838"/>
        <v>0</v>
      </c>
      <c r="O4097" s="164">
        <f t="shared" si="1838"/>
        <v>0</v>
      </c>
      <c r="P4097" s="164">
        <f t="shared" si="1838"/>
        <v>0</v>
      </c>
      <c r="Q4097" s="164">
        <f t="shared" si="1838"/>
        <v>0</v>
      </c>
      <c r="R4097" s="164">
        <f t="shared" si="1824"/>
        <v>0</v>
      </c>
      <c r="S4097" s="164">
        <f t="shared" si="1839"/>
        <v>0</v>
      </c>
      <c r="T4097" s="164">
        <f t="shared" si="1839"/>
        <v>0</v>
      </c>
      <c r="U4097" s="164">
        <f t="shared" si="1839"/>
        <v>0</v>
      </c>
      <c r="V4097" s="164">
        <f t="shared" si="1839"/>
        <v>0</v>
      </c>
    </row>
    <row r="4098" spans="1:22" ht="31.5" thickTop="1" thickBot="1">
      <c r="A4098" s="160" t="s">
        <v>121</v>
      </c>
      <c r="B4098" s="169" t="s">
        <v>153</v>
      </c>
      <c r="C4098" s="164">
        <f t="shared" si="1820"/>
        <v>172000</v>
      </c>
      <c r="D4098" s="164">
        <f t="shared" si="1821"/>
        <v>50000</v>
      </c>
      <c r="E4098" s="164">
        <f t="shared" si="1821"/>
        <v>30000</v>
      </c>
      <c r="F4098" s="164">
        <f t="shared" si="1821"/>
        <v>92000</v>
      </c>
      <c r="G4098" s="164">
        <f t="shared" si="1819"/>
        <v>0</v>
      </c>
      <c r="H4098" s="164">
        <f t="shared" si="1822"/>
        <v>172000</v>
      </c>
      <c r="I4098" s="164">
        <f t="shared" si="1837"/>
        <v>50000</v>
      </c>
      <c r="J4098" s="164">
        <f t="shared" si="1837"/>
        <v>30000</v>
      </c>
      <c r="K4098" s="164">
        <f t="shared" si="1837"/>
        <v>92000</v>
      </c>
      <c r="L4098" s="164">
        <f t="shared" si="1837"/>
        <v>0</v>
      </c>
      <c r="M4098" s="164">
        <f t="shared" si="1823"/>
        <v>0</v>
      </c>
      <c r="N4098" s="164">
        <f t="shared" si="1838"/>
        <v>0</v>
      </c>
      <c r="O4098" s="164">
        <f t="shared" si="1838"/>
        <v>0</v>
      </c>
      <c r="P4098" s="164">
        <f t="shared" si="1838"/>
        <v>0</v>
      </c>
      <c r="Q4098" s="164">
        <f t="shared" si="1838"/>
        <v>0</v>
      </c>
      <c r="R4098" s="164">
        <f t="shared" si="1824"/>
        <v>0</v>
      </c>
      <c r="S4098" s="164">
        <f t="shared" si="1839"/>
        <v>0</v>
      </c>
      <c r="T4098" s="164">
        <f t="shared" si="1839"/>
        <v>0</v>
      </c>
      <c r="U4098" s="164">
        <f t="shared" si="1839"/>
        <v>0</v>
      </c>
      <c r="V4098" s="164">
        <f t="shared" si="1839"/>
        <v>0</v>
      </c>
    </row>
    <row r="4099" spans="1:22" ht="31.5" thickTop="1" thickBot="1">
      <c r="A4099" s="160" t="s">
        <v>1405</v>
      </c>
      <c r="B4099" s="167" t="s">
        <v>1406</v>
      </c>
      <c r="C4099" s="164">
        <f t="shared" si="1820"/>
        <v>985000</v>
      </c>
      <c r="D4099" s="164">
        <f t="shared" si="1821"/>
        <v>370000</v>
      </c>
      <c r="E4099" s="164">
        <f t="shared" si="1821"/>
        <v>283000</v>
      </c>
      <c r="F4099" s="164">
        <f t="shared" si="1821"/>
        <v>222000</v>
      </c>
      <c r="G4099" s="164">
        <f t="shared" si="1819"/>
        <v>110000</v>
      </c>
      <c r="H4099" s="164">
        <f t="shared" si="1822"/>
        <v>985000</v>
      </c>
      <c r="I4099" s="164">
        <f>SUM(I4100)</f>
        <v>370000</v>
      </c>
      <c r="J4099" s="164">
        <f>SUM(J4100)</f>
        <v>283000</v>
      </c>
      <c r="K4099" s="164">
        <f>SUM(K4100)</f>
        <v>222000</v>
      </c>
      <c r="L4099" s="164">
        <f>SUM(L4100)</f>
        <v>110000</v>
      </c>
      <c r="M4099" s="164">
        <f t="shared" si="1823"/>
        <v>0</v>
      </c>
      <c r="N4099" s="164">
        <f>SUM(N4100)</f>
        <v>0</v>
      </c>
      <c r="O4099" s="164">
        <f>SUM(O4100)</f>
        <v>0</v>
      </c>
      <c r="P4099" s="164">
        <f>SUM(P4100)</f>
        <v>0</v>
      </c>
      <c r="Q4099" s="164">
        <f>SUM(Q4100)</f>
        <v>0</v>
      </c>
      <c r="R4099" s="164">
        <f t="shared" si="1824"/>
        <v>0</v>
      </c>
      <c r="S4099" s="164">
        <f>SUM(S4100)</f>
        <v>0</v>
      </c>
      <c r="T4099" s="164">
        <f>SUM(T4100)</f>
        <v>0</v>
      </c>
      <c r="U4099" s="164">
        <f>SUM(U4100)</f>
        <v>0</v>
      </c>
      <c r="V4099" s="164">
        <f>SUM(V4100)</f>
        <v>0</v>
      </c>
    </row>
    <row r="4100" spans="1:22" ht="16.5" thickTop="1" thickBot="1">
      <c r="A4100" s="160" t="s">
        <v>121</v>
      </c>
      <c r="B4100" s="168" t="s">
        <v>99</v>
      </c>
      <c r="C4100" s="164">
        <f t="shared" si="1820"/>
        <v>985000</v>
      </c>
      <c r="D4100" s="164">
        <f t="shared" si="1821"/>
        <v>370000</v>
      </c>
      <c r="E4100" s="164">
        <f t="shared" si="1821"/>
        <v>283000</v>
      </c>
      <c r="F4100" s="164">
        <f t="shared" si="1821"/>
        <v>222000</v>
      </c>
      <c r="G4100" s="164">
        <f t="shared" si="1819"/>
        <v>110000</v>
      </c>
      <c r="H4100" s="164">
        <f t="shared" si="1822"/>
        <v>985000</v>
      </c>
      <c r="I4100" s="164">
        <f>SUM(I4101:I4102,I4104,I4107)</f>
        <v>370000</v>
      </c>
      <c r="J4100" s="164">
        <f>SUM(J4101:J4102,J4104,J4107)</f>
        <v>283000</v>
      </c>
      <c r="K4100" s="164">
        <f>SUM(K4101:K4102,K4104,K4107)</f>
        <v>222000</v>
      </c>
      <c r="L4100" s="164">
        <f>SUM(L4101:L4102,L4104,L4107)</f>
        <v>110000</v>
      </c>
      <c r="M4100" s="164">
        <f t="shared" si="1823"/>
        <v>0</v>
      </c>
      <c r="N4100" s="164">
        <f>SUM(N4101:N4102,N4104,N4107)</f>
        <v>0</v>
      </c>
      <c r="O4100" s="164">
        <f>SUM(O4101:O4102,O4104,O4107)</f>
        <v>0</v>
      </c>
      <c r="P4100" s="164">
        <f>SUM(P4101:P4102,P4104,P4107)</f>
        <v>0</v>
      </c>
      <c r="Q4100" s="164">
        <f>SUM(Q4101:Q4102,Q4104,Q4107)</f>
        <v>0</v>
      </c>
      <c r="R4100" s="164">
        <f t="shared" si="1824"/>
        <v>0</v>
      </c>
      <c r="S4100" s="164">
        <f>SUM(S4101:S4102,S4104,S4107)</f>
        <v>0</v>
      </c>
      <c r="T4100" s="164">
        <f>SUM(T4101:T4102,T4104,T4107)</f>
        <v>0</v>
      </c>
      <c r="U4100" s="164">
        <f>SUM(U4101:U4102,U4104,U4107)</f>
        <v>0</v>
      </c>
      <c r="V4100" s="164">
        <f>SUM(V4101:V4102,V4104,V4107)</f>
        <v>0</v>
      </c>
    </row>
    <row r="4101" spans="1:22" ht="16.5" thickTop="1" thickBot="1">
      <c r="A4101" s="160" t="s">
        <v>121</v>
      </c>
      <c r="B4101" s="169" t="s">
        <v>101</v>
      </c>
      <c r="C4101" s="164">
        <f t="shared" si="1820"/>
        <v>710000</v>
      </c>
      <c r="D4101" s="164">
        <f t="shared" si="1821"/>
        <v>300000</v>
      </c>
      <c r="E4101" s="164">
        <f t="shared" si="1821"/>
        <v>210000</v>
      </c>
      <c r="F4101" s="164">
        <f t="shared" si="1821"/>
        <v>100000</v>
      </c>
      <c r="G4101" s="164">
        <f t="shared" si="1821"/>
        <v>100000</v>
      </c>
      <c r="H4101" s="164">
        <f t="shared" si="1822"/>
        <v>710000</v>
      </c>
      <c r="I4101" s="164">
        <v>300000</v>
      </c>
      <c r="J4101" s="164">
        <v>210000</v>
      </c>
      <c r="K4101" s="164">
        <v>100000</v>
      </c>
      <c r="L4101" s="164">
        <v>100000</v>
      </c>
      <c r="M4101" s="164">
        <f t="shared" si="1823"/>
        <v>0</v>
      </c>
      <c r="N4101" s="164">
        <v>0</v>
      </c>
      <c r="O4101" s="164">
        <v>0</v>
      </c>
      <c r="P4101" s="164">
        <v>0</v>
      </c>
      <c r="Q4101" s="164">
        <v>0</v>
      </c>
      <c r="R4101" s="164">
        <f t="shared" si="1824"/>
        <v>0</v>
      </c>
      <c r="S4101" s="164">
        <v>0</v>
      </c>
      <c r="T4101" s="164">
        <v>0</v>
      </c>
      <c r="U4101" s="164">
        <v>0</v>
      </c>
      <c r="V4101" s="164">
        <v>0</v>
      </c>
    </row>
    <row r="4102" spans="1:22" ht="16.5" thickTop="1" thickBot="1">
      <c r="A4102" s="160" t="s">
        <v>121</v>
      </c>
      <c r="B4102" s="169" t="s">
        <v>103</v>
      </c>
      <c r="C4102" s="164">
        <f t="shared" ref="C4102:C4165" si="1840">SUM(D4102:G4102)</f>
        <v>100000</v>
      </c>
      <c r="D4102" s="164">
        <f t="shared" ref="D4102:G4165" si="1841">SUM(I4102,N4102,S4102)</f>
        <v>20000</v>
      </c>
      <c r="E4102" s="164">
        <f t="shared" si="1841"/>
        <v>40000</v>
      </c>
      <c r="F4102" s="164">
        <f t="shared" si="1841"/>
        <v>30000</v>
      </c>
      <c r="G4102" s="164">
        <f t="shared" si="1841"/>
        <v>10000</v>
      </c>
      <c r="H4102" s="164">
        <f t="shared" ref="H4102:H4165" si="1842">SUM(I4102:L4102)</f>
        <v>100000</v>
      </c>
      <c r="I4102" s="164">
        <f>SUM(I4103)</f>
        <v>20000</v>
      </c>
      <c r="J4102" s="164">
        <f>SUM(J4103)</f>
        <v>40000</v>
      </c>
      <c r="K4102" s="164">
        <f>SUM(K4103)</f>
        <v>30000</v>
      </c>
      <c r="L4102" s="164">
        <f>SUM(L4103)</f>
        <v>10000</v>
      </c>
      <c r="M4102" s="164">
        <f t="shared" ref="M4102:M4165" si="1843">SUM(N4102:Q4102)</f>
        <v>0</v>
      </c>
      <c r="N4102" s="164">
        <f>SUM(N4103)</f>
        <v>0</v>
      </c>
      <c r="O4102" s="164">
        <f>SUM(O4103)</f>
        <v>0</v>
      </c>
      <c r="P4102" s="164">
        <f>SUM(P4103)</f>
        <v>0</v>
      </c>
      <c r="Q4102" s="164">
        <f>SUM(Q4103)</f>
        <v>0</v>
      </c>
      <c r="R4102" s="164">
        <f t="shared" ref="R4102:R4165" si="1844">SUM(S4102:V4102)</f>
        <v>0</v>
      </c>
      <c r="S4102" s="164">
        <f>SUM(S4103)</f>
        <v>0</v>
      </c>
      <c r="T4102" s="164">
        <f>SUM(T4103)</f>
        <v>0</v>
      </c>
      <c r="U4102" s="164">
        <f>SUM(U4103)</f>
        <v>0</v>
      </c>
      <c r="V4102" s="164">
        <f>SUM(V4103)</f>
        <v>0</v>
      </c>
    </row>
    <row r="4103" spans="1:22" ht="16.5" thickTop="1" thickBot="1">
      <c r="A4103" s="160" t="s">
        <v>121</v>
      </c>
      <c r="B4103" s="170" t="s">
        <v>133</v>
      </c>
      <c r="C4103" s="164">
        <f t="shared" si="1840"/>
        <v>100000</v>
      </c>
      <c r="D4103" s="164">
        <f t="shared" si="1841"/>
        <v>20000</v>
      </c>
      <c r="E4103" s="164">
        <f t="shared" si="1841"/>
        <v>40000</v>
      </c>
      <c r="F4103" s="164">
        <f t="shared" si="1841"/>
        <v>30000</v>
      </c>
      <c r="G4103" s="164">
        <f t="shared" si="1841"/>
        <v>10000</v>
      </c>
      <c r="H4103" s="164">
        <f t="shared" si="1842"/>
        <v>100000</v>
      </c>
      <c r="I4103" s="164">
        <v>20000</v>
      </c>
      <c r="J4103" s="164">
        <v>40000</v>
      </c>
      <c r="K4103" s="164">
        <v>30000</v>
      </c>
      <c r="L4103" s="164">
        <v>10000</v>
      </c>
      <c r="M4103" s="164">
        <f t="shared" si="1843"/>
        <v>0</v>
      </c>
      <c r="N4103" s="164">
        <v>0</v>
      </c>
      <c r="O4103" s="164">
        <v>0</v>
      </c>
      <c r="P4103" s="164">
        <v>0</v>
      </c>
      <c r="Q4103" s="164">
        <v>0</v>
      </c>
      <c r="R4103" s="164">
        <f t="shared" si="1844"/>
        <v>0</v>
      </c>
      <c r="S4103" s="164">
        <v>0</v>
      </c>
      <c r="T4103" s="164">
        <v>0</v>
      </c>
      <c r="U4103" s="164">
        <v>0</v>
      </c>
      <c r="V4103" s="164">
        <v>0</v>
      </c>
    </row>
    <row r="4104" spans="1:22" ht="16.5" thickTop="1" thickBot="1">
      <c r="A4104" s="160" t="s">
        <v>121</v>
      </c>
      <c r="B4104" s="169" t="s">
        <v>15</v>
      </c>
      <c r="C4104" s="164">
        <f t="shared" si="1840"/>
        <v>3000</v>
      </c>
      <c r="D4104" s="164">
        <f t="shared" si="1841"/>
        <v>0</v>
      </c>
      <c r="E4104" s="164">
        <f t="shared" si="1841"/>
        <v>3000</v>
      </c>
      <c r="F4104" s="164">
        <f t="shared" si="1841"/>
        <v>0</v>
      </c>
      <c r="G4104" s="164">
        <f t="shared" si="1841"/>
        <v>0</v>
      </c>
      <c r="H4104" s="164">
        <f t="shared" si="1842"/>
        <v>3000</v>
      </c>
      <c r="I4104" s="164">
        <f t="shared" ref="I4104:L4105" si="1845">SUM(I4105)</f>
        <v>0</v>
      </c>
      <c r="J4104" s="164">
        <f t="shared" si="1845"/>
        <v>3000</v>
      </c>
      <c r="K4104" s="164">
        <f t="shared" si="1845"/>
        <v>0</v>
      </c>
      <c r="L4104" s="164">
        <f t="shared" si="1845"/>
        <v>0</v>
      </c>
      <c r="M4104" s="164">
        <f t="shared" si="1843"/>
        <v>0</v>
      </c>
      <c r="N4104" s="164">
        <f t="shared" ref="N4104:Q4105" si="1846">SUM(N4105)</f>
        <v>0</v>
      </c>
      <c r="O4104" s="164">
        <f t="shared" si="1846"/>
        <v>0</v>
      </c>
      <c r="P4104" s="164">
        <f t="shared" si="1846"/>
        <v>0</v>
      </c>
      <c r="Q4104" s="164">
        <f t="shared" si="1846"/>
        <v>0</v>
      </c>
      <c r="R4104" s="164">
        <f t="shared" si="1844"/>
        <v>0</v>
      </c>
      <c r="S4104" s="164">
        <f t="shared" ref="S4104:V4105" si="1847">SUM(S4105)</f>
        <v>0</v>
      </c>
      <c r="T4104" s="164">
        <f t="shared" si="1847"/>
        <v>0</v>
      </c>
      <c r="U4104" s="164">
        <f t="shared" si="1847"/>
        <v>0</v>
      </c>
      <c r="V4104" s="164">
        <f t="shared" si="1847"/>
        <v>0</v>
      </c>
    </row>
    <row r="4105" spans="1:22" ht="16.5" thickTop="1" thickBot="1">
      <c r="A4105" s="160" t="s">
        <v>121</v>
      </c>
      <c r="B4105" s="170" t="s">
        <v>136</v>
      </c>
      <c r="C4105" s="164">
        <f t="shared" si="1840"/>
        <v>3000</v>
      </c>
      <c r="D4105" s="164">
        <f t="shared" si="1841"/>
        <v>0</v>
      </c>
      <c r="E4105" s="164">
        <f t="shared" si="1841"/>
        <v>3000</v>
      </c>
      <c r="F4105" s="164">
        <f t="shared" si="1841"/>
        <v>0</v>
      </c>
      <c r="G4105" s="164">
        <f t="shared" si="1841"/>
        <v>0</v>
      </c>
      <c r="H4105" s="164">
        <f t="shared" si="1842"/>
        <v>3000</v>
      </c>
      <c r="I4105" s="164">
        <f t="shared" si="1845"/>
        <v>0</v>
      </c>
      <c r="J4105" s="164">
        <f t="shared" si="1845"/>
        <v>3000</v>
      </c>
      <c r="K4105" s="164">
        <f t="shared" si="1845"/>
        <v>0</v>
      </c>
      <c r="L4105" s="164">
        <f t="shared" si="1845"/>
        <v>0</v>
      </c>
      <c r="M4105" s="164">
        <f t="shared" si="1843"/>
        <v>0</v>
      </c>
      <c r="N4105" s="164">
        <f t="shared" si="1846"/>
        <v>0</v>
      </c>
      <c r="O4105" s="164">
        <f t="shared" si="1846"/>
        <v>0</v>
      </c>
      <c r="P4105" s="164">
        <f t="shared" si="1846"/>
        <v>0</v>
      </c>
      <c r="Q4105" s="164">
        <f t="shared" si="1846"/>
        <v>0</v>
      </c>
      <c r="R4105" s="164">
        <f t="shared" si="1844"/>
        <v>0</v>
      </c>
      <c r="S4105" s="164">
        <f t="shared" si="1847"/>
        <v>0</v>
      </c>
      <c r="T4105" s="164">
        <f t="shared" si="1847"/>
        <v>0</v>
      </c>
      <c r="U4105" s="164">
        <f t="shared" si="1847"/>
        <v>0</v>
      </c>
      <c r="V4105" s="164">
        <f t="shared" si="1847"/>
        <v>0</v>
      </c>
    </row>
    <row r="4106" spans="1:22" ht="16.5" thickTop="1" thickBot="1">
      <c r="A4106" s="160" t="s">
        <v>121</v>
      </c>
      <c r="B4106" s="171" t="s">
        <v>135</v>
      </c>
      <c r="C4106" s="164">
        <f t="shared" si="1840"/>
        <v>3000</v>
      </c>
      <c r="D4106" s="164">
        <f t="shared" si="1841"/>
        <v>0</v>
      </c>
      <c r="E4106" s="164">
        <f t="shared" si="1841"/>
        <v>3000</v>
      </c>
      <c r="F4106" s="164">
        <f t="shared" si="1841"/>
        <v>0</v>
      </c>
      <c r="G4106" s="164">
        <f t="shared" si="1841"/>
        <v>0</v>
      </c>
      <c r="H4106" s="164">
        <f t="shared" si="1842"/>
        <v>3000</v>
      </c>
      <c r="I4106" s="164">
        <v>0</v>
      </c>
      <c r="J4106" s="164">
        <v>3000</v>
      </c>
      <c r="K4106" s="164">
        <v>0</v>
      </c>
      <c r="L4106" s="164">
        <v>0</v>
      </c>
      <c r="M4106" s="164">
        <f t="shared" si="1843"/>
        <v>0</v>
      </c>
      <c r="N4106" s="164">
        <v>0</v>
      </c>
      <c r="O4106" s="164">
        <v>0</v>
      </c>
      <c r="P4106" s="164">
        <v>0</v>
      </c>
      <c r="Q4106" s="164">
        <v>0</v>
      </c>
      <c r="R4106" s="164">
        <f t="shared" si="1844"/>
        <v>0</v>
      </c>
      <c r="S4106" s="164">
        <v>0</v>
      </c>
      <c r="T4106" s="164">
        <v>0</v>
      </c>
      <c r="U4106" s="164">
        <v>0</v>
      </c>
      <c r="V4106" s="164">
        <v>0</v>
      </c>
    </row>
    <row r="4107" spans="1:22" ht="16.5" thickTop="1" thickBot="1">
      <c r="A4107" s="160" t="s">
        <v>121</v>
      </c>
      <c r="B4107" s="169" t="s">
        <v>105</v>
      </c>
      <c r="C4107" s="164">
        <f t="shared" si="1840"/>
        <v>172000</v>
      </c>
      <c r="D4107" s="164">
        <f t="shared" si="1841"/>
        <v>50000</v>
      </c>
      <c r="E4107" s="164">
        <f t="shared" si="1841"/>
        <v>30000</v>
      </c>
      <c r="F4107" s="164">
        <f t="shared" si="1841"/>
        <v>92000</v>
      </c>
      <c r="G4107" s="164">
        <f t="shared" si="1841"/>
        <v>0</v>
      </c>
      <c r="H4107" s="164">
        <f t="shared" si="1842"/>
        <v>172000</v>
      </c>
      <c r="I4107" s="164">
        <f>SUM(I4108)</f>
        <v>50000</v>
      </c>
      <c r="J4107" s="164">
        <f>SUM(J4108)</f>
        <v>30000</v>
      </c>
      <c r="K4107" s="164">
        <f>SUM(K4108)</f>
        <v>92000</v>
      </c>
      <c r="L4107" s="164">
        <f>SUM(L4108)</f>
        <v>0</v>
      </c>
      <c r="M4107" s="164">
        <f t="shared" si="1843"/>
        <v>0</v>
      </c>
      <c r="N4107" s="164">
        <f>SUM(N4108)</f>
        <v>0</v>
      </c>
      <c r="O4107" s="164">
        <f>SUM(O4108)</f>
        <v>0</v>
      </c>
      <c r="P4107" s="164">
        <f>SUM(P4108)</f>
        <v>0</v>
      </c>
      <c r="Q4107" s="164">
        <f>SUM(Q4108)</f>
        <v>0</v>
      </c>
      <c r="R4107" s="164">
        <f t="shared" si="1844"/>
        <v>0</v>
      </c>
      <c r="S4107" s="164">
        <f>SUM(S4108)</f>
        <v>0</v>
      </c>
      <c r="T4107" s="164">
        <f>SUM(T4108)</f>
        <v>0</v>
      </c>
      <c r="U4107" s="164">
        <f>SUM(U4108)</f>
        <v>0</v>
      </c>
      <c r="V4107" s="164">
        <f>SUM(V4108)</f>
        <v>0</v>
      </c>
    </row>
    <row r="4108" spans="1:22" ht="31.5" thickTop="1" thickBot="1">
      <c r="A4108" s="160" t="s">
        <v>121</v>
      </c>
      <c r="B4108" s="170" t="s">
        <v>153</v>
      </c>
      <c r="C4108" s="164">
        <f t="shared" si="1840"/>
        <v>172000</v>
      </c>
      <c r="D4108" s="164">
        <f t="shared" si="1841"/>
        <v>50000</v>
      </c>
      <c r="E4108" s="164">
        <f t="shared" si="1841"/>
        <v>30000</v>
      </c>
      <c r="F4108" s="164">
        <f t="shared" si="1841"/>
        <v>92000</v>
      </c>
      <c r="G4108" s="164">
        <f t="shared" si="1841"/>
        <v>0</v>
      </c>
      <c r="H4108" s="164">
        <f t="shared" si="1842"/>
        <v>172000</v>
      </c>
      <c r="I4108" s="164">
        <v>50000</v>
      </c>
      <c r="J4108" s="164">
        <v>30000</v>
      </c>
      <c r="K4108" s="164">
        <v>92000</v>
      </c>
      <c r="L4108" s="164">
        <v>0</v>
      </c>
      <c r="M4108" s="164">
        <f t="shared" si="1843"/>
        <v>0</v>
      </c>
      <c r="N4108" s="164">
        <v>0</v>
      </c>
      <c r="O4108" s="164">
        <v>0</v>
      </c>
      <c r="P4108" s="164">
        <v>0</v>
      </c>
      <c r="Q4108" s="164">
        <v>0</v>
      </c>
      <c r="R4108" s="164">
        <f t="shared" si="1844"/>
        <v>0</v>
      </c>
      <c r="S4108" s="164">
        <v>0</v>
      </c>
      <c r="T4108" s="164">
        <v>0</v>
      </c>
      <c r="U4108" s="164">
        <v>0</v>
      </c>
      <c r="V4108" s="164">
        <v>0</v>
      </c>
    </row>
    <row r="4109" spans="1:22" ht="31.5" thickTop="1" thickBot="1">
      <c r="A4109" s="160" t="s">
        <v>1407</v>
      </c>
      <c r="B4109" s="166" t="s">
        <v>1408</v>
      </c>
      <c r="C4109" s="164">
        <f t="shared" si="1840"/>
        <v>240000</v>
      </c>
      <c r="D4109" s="164">
        <f t="shared" si="1841"/>
        <v>50000</v>
      </c>
      <c r="E4109" s="164">
        <f t="shared" si="1841"/>
        <v>70000</v>
      </c>
      <c r="F4109" s="164">
        <f t="shared" si="1841"/>
        <v>60000</v>
      </c>
      <c r="G4109" s="164">
        <f t="shared" si="1841"/>
        <v>60000</v>
      </c>
      <c r="H4109" s="164">
        <f t="shared" si="1842"/>
        <v>240000</v>
      </c>
      <c r="I4109" s="164">
        <f t="shared" ref="I4109:L4112" si="1848">SUM(I4113)</f>
        <v>50000</v>
      </c>
      <c r="J4109" s="164">
        <f t="shared" si="1848"/>
        <v>70000</v>
      </c>
      <c r="K4109" s="164">
        <f t="shared" si="1848"/>
        <v>60000</v>
      </c>
      <c r="L4109" s="164">
        <f t="shared" si="1848"/>
        <v>60000</v>
      </c>
      <c r="M4109" s="164">
        <f t="shared" si="1843"/>
        <v>0</v>
      </c>
      <c r="N4109" s="164">
        <f t="shared" ref="N4109:Q4112" si="1849">SUM(N4113)</f>
        <v>0</v>
      </c>
      <c r="O4109" s="164">
        <f t="shared" si="1849"/>
        <v>0</v>
      </c>
      <c r="P4109" s="164">
        <f t="shared" si="1849"/>
        <v>0</v>
      </c>
      <c r="Q4109" s="164">
        <f t="shared" si="1849"/>
        <v>0</v>
      </c>
      <c r="R4109" s="164">
        <f t="shared" si="1844"/>
        <v>0</v>
      </c>
      <c r="S4109" s="164">
        <f t="shared" ref="S4109:V4112" si="1850">SUM(S4113)</f>
        <v>0</v>
      </c>
      <c r="T4109" s="164">
        <f t="shared" si="1850"/>
        <v>0</v>
      </c>
      <c r="U4109" s="164">
        <f t="shared" si="1850"/>
        <v>0</v>
      </c>
      <c r="V4109" s="164">
        <f t="shared" si="1850"/>
        <v>0</v>
      </c>
    </row>
    <row r="4110" spans="1:22" ht="16.5" thickTop="1" thickBot="1">
      <c r="A4110" s="160" t="s">
        <v>121</v>
      </c>
      <c r="B4110" s="167" t="s">
        <v>99</v>
      </c>
      <c r="C4110" s="164">
        <f t="shared" si="1840"/>
        <v>240000</v>
      </c>
      <c r="D4110" s="164">
        <f t="shared" si="1841"/>
        <v>50000</v>
      </c>
      <c r="E4110" s="164">
        <f t="shared" si="1841"/>
        <v>70000</v>
      </c>
      <c r="F4110" s="164">
        <f t="shared" si="1841"/>
        <v>60000</v>
      </c>
      <c r="G4110" s="164">
        <f t="shared" si="1841"/>
        <v>60000</v>
      </c>
      <c r="H4110" s="164">
        <f t="shared" si="1842"/>
        <v>240000</v>
      </c>
      <c r="I4110" s="164">
        <f t="shared" si="1848"/>
        <v>50000</v>
      </c>
      <c r="J4110" s="164">
        <f t="shared" si="1848"/>
        <v>70000</v>
      </c>
      <c r="K4110" s="164">
        <f t="shared" si="1848"/>
        <v>60000</v>
      </c>
      <c r="L4110" s="164">
        <f t="shared" si="1848"/>
        <v>60000</v>
      </c>
      <c r="M4110" s="164">
        <f t="shared" si="1843"/>
        <v>0</v>
      </c>
      <c r="N4110" s="164">
        <f t="shared" si="1849"/>
        <v>0</v>
      </c>
      <c r="O4110" s="164">
        <f t="shared" si="1849"/>
        <v>0</v>
      </c>
      <c r="P4110" s="164">
        <f t="shared" si="1849"/>
        <v>0</v>
      </c>
      <c r="Q4110" s="164">
        <f t="shared" si="1849"/>
        <v>0</v>
      </c>
      <c r="R4110" s="164">
        <f t="shared" si="1844"/>
        <v>0</v>
      </c>
      <c r="S4110" s="164">
        <f t="shared" si="1850"/>
        <v>0</v>
      </c>
      <c r="T4110" s="164">
        <f t="shared" si="1850"/>
        <v>0</v>
      </c>
      <c r="U4110" s="164">
        <f t="shared" si="1850"/>
        <v>0</v>
      </c>
      <c r="V4110" s="164">
        <f t="shared" si="1850"/>
        <v>0</v>
      </c>
    </row>
    <row r="4111" spans="1:22" ht="16.5" thickTop="1" thickBot="1">
      <c r="A4111" s="160" t="s">
        <v>121</v>
      </c>
      <c r="B4111" s="168" t="s">
        <v>103</v>
      </c>
      <c r="C4111" s="164">
        <f t="shared" si="1840"/>
        <v>240000</v>
      </c>
      <c r="D4111" s="164">
        <f t="shared" si="1841"/>
        <v>50000</v>
      </c>
      <c r="E4111" s="164">
        <f t="shared" si="1841"/>
        <v>70000</v>
      </c>
      <c r="F4111" s="164">
        <f t="shared" si="1841"/>
        <v>60000</v>
      </c>
      <c r="G4111" s="164">
        <f t="shared" si="1841"/>
        <v>60000</v>
      </c>
      <c r="H4111" s="164">
        <f t="shared" si="1842"/>
        <v>240000</v>
      </c>
      <c r="I4111" s="164">
        <f t="shared" si="1848"/>
        <v>50000</v>
      </c>
      <c r="J4111" s="164">
        <f t="shared" si="1848"/>
        <v>70000</v>
      </c>
      <c r="K4111" s="164">
        <f t="shared" si="1848"/>
        <v>60000</v>
      </c>
      <c r="L4111" s="164">
        <f t="shared" si="1848"/>
        <v>60000</v>
      </c>
      <c r="M4111" s="164">
        <f t="shared" si="1843"/>
        <v>0</v>
      </c>
      <c r="N4111" s="164">
        <f t="shared" si="1849"/>
        <v>0</v>
      </c>
      <c r="O4111" s="164">
        <f t="shared" si="1849"/>
        <v>0</v>
      </c>
      <c r="P4111" s="164">
        <f t="shared" si="1849"/>
        <v>0</v>
      </c>
      <c r="Q4111" s="164">
        <f t="shared" si="1849"/>
        <v>0</v>
      </c>
      <c r="R4111" s="164">
        <f t="shared" si="1844"/>
        <v>0</v>
      </c>
      <c r="S4111" s="164">
        <f t="shared" si="1850"/>
        <v>0</v>
      </c>
      <c r="T4111" s="164">
        <f t="shared" si="1850"/>
        <v>0</v>
      </c>
      <c r="U4111" s="164">
        <f t="shared" si="1850"/>
        <v>0</v>
      </c>
      <c r="V4111" s="164">
        <f t="shared" si="1850"/>
        <v>0</v>
      </c>
    </row>
    <row r="4112" spans="1:22" ht="16.5" thickTop="1" thickBot="1">
      <c r="A4112" s="160" t="s">
        <v>121</v>
      </c>
      <c r="B4112" s="169" t="s">
        <v>133</v>
      </c>
      <c r="C4112" s="164">
        <f t="shared" si="1840"/>
        <v>240000</v>
      </c>
      <c r="D4112" s="164">
        <f t="shared" si="1841"/>
        <v>50000</v>
      </c>
      <c r="E4112" s="164">
        <f t="shared" si="1841"/>
        <v>70000</v>
      </c>
      <c r="F4112" s="164">
        <f t="shared" si="1841"/>
        <v>60000</v>
      </c>
      <c r="G4112" s="164">
        <f t="shared" si="1841"/>
        <v>60000</v>
      </c>
      <c r="H4112" s="164">
        <f t="shared" si="1842"/>
        <v>240000</v>
      </c>
      <c r="I4112" s="164">
        <f t="shared" si="1848"/>
        <v>50000</v>
      </c>
      <c r="J4112" s="164">
        <f t="shared" si="1848"/>
        <v>70000</v>
      </c>
      <c r="K4112" s="164">
        <f t="shared" si="1848"/>
        <v>60000</v>
      </c>
      <c r="L4112" s="164">
        <f t="shared" si="1848"/>
        <v>60000</v>
      </c>
      <c r="M4112" s="164">
        <f t="shared" si="1843"/>
        <v>0</v>
      </c>
      <c r="N4112" s="164">
        <f t="shared" si="1849"/>
        <v>0</v>
      </c>
      <c r="O4112" s="164">
        <f t="shared" si="1849"/>
        <v>0</v>
      </c>
      <c r="P4112" s="164">
        <f t="shared" si="1849"/>
        <v>0</v>
      </c>
      <c r="Q4112" s="164">
        <f t="shared" si="1849"/>
        <v>0</v>
      </c>
      <c r="R4112" s="164">
        <f t="shared" si="1844"/>
        <v>0</v>
      </c>
      <c r="S4112" s="164">
        <f t="shared" si="1850"/>
        <v>0</v>
      </c>
      <c r="T4112" s="164">
        <f t="shared" si="1850"/>
        <v>0</v>
      </c>
      <c r="U4112" s="164">
        <f t="shared" si="1850"/>
        <v>0</v>
      </c>
      <c r="V4112" s="164">
        <f t="shared" si="1850"/>
        <v>0</v>
      </c>
    </row>
    <row r="4113" spans="1:22" ht="31.5" thickTop="1" thickBot="1">
      <c r="A4113" s="160" t="s">
        <v>1409</v>
      </c>
      <c r="B4113" s="167" t="s">
        <v>1410</v>
      </c>
      <c r="C4113" s="164">
        <f t="shared" si="1840"/>
        <v>240000</v>
      </c>
      <c r="D4113" s="164">
        <f t="shared" si="1841"/>
        <v>50000</v>
      </c>
      <c r="E4113" s="164">
        <f t="shared" si="1841"/>
        <v>70000</v>
      </c>
      <c r="F4113" s="164">
        <f t="shared" si="1841"/>
        <v>60000</v>
      </c>
      <c r="G4113" s="164">
        <f t="shared" si="1841"/>
        <v>60000</v>
      </c>
      <c r="H4113" s="164">
        <f t="shared" si="1842"/>
        <v>240000</v>
      </c>
      <c r="I4113" s="164">
        <f t="shared" ref="I4113:L4115" si="1851">SUM(I4114)</f>
        <v>50000</v>
      </c>
      <c r="J4113" s="164">
        <f t="shared" si="1851"/>
        <v>70000</v>
      </c>
      <c r="K4113" s="164">
        <f t="shared" si="1851"/>
        <v>60000</v>
      </c>
      <c r="L4113" s="164">
        <f t="shared" si="1851"/>
        <v>60000</v>
      </c>
      <c r="M4113" s="164">
        <f t="shared" si="1843"/>
        <v>0</v>
      </c>
      <c r="N4113" s="164">
        <f t="shared" ref="N4113:Q4115" si="1852">SUM(N4114)</f>
        <v>0</v>
      </c>
      <c r="O4113" s="164">
        <f t="shared" si="1852"/>
        <v>0</v>
      </c>
      <c r="P4113" s="164">
        <f t="shared" si="1852"/>
        <v>0</v>
      </c>
      <c r="Q4113" s="164">
        <f t="shared" si="1852"/>
        <v>0</v>
      </c>
      <c r="R4113" s="164">
        <f t="shared" si="1844"/>
        <v>0</v>
      </c>
      <c r="S4113" s="164">
        <f t="shared" ref="S4113:V4115" si="1853">SUM(S4114)</f>
        <v>0</v>
      </c>
      <c r="T4113" s="164">
        <f t="shared" si="1853"/>
        <v>0</v>
      </c>
      <c r="U4113" s="164">
        <f t="shared" si="1853"/>
        <v>0</v>
      </c>
      <c r="V4113" s="164">
        <f t="shared" si="1853"/>
        <v>0</v>
      </c>
    </row>
    <row r="4114" spans="1:22" ht="16.5" thickTop="1" thickBot="1">
      <c r="A4114" s="160" t="s">
        <v>121</v>
      </c>
      <c r="B4114" s="168" t="s">
        <v>99</v>
      </c>
      <c r="C4114" s="164">
        <f t="shared" si="1840"/>
        <v>240000</v>
      </c>
      <c r="D4114" s="164">
        <f t="shared" si="1841"/>
        <v>50000</v>
      </c>
      <c r="E4114" s="164">
        <f t="shared" si="1841"/>
        <v>70000</v>
      </c>
      <c r="F4114" s="164">
        <f t="shared" si="1841"/>
        <v>60000</v>
      </c>
      <c r="G4114" s="164">
        <f t="shared" si="1841"/>
        <v>60000</v>
      </c>
      <c r="H4114" s="164">
        <f t="shared" si="1842"/>
        <v>240000</v>
      </c>
      <c r="I4114" s="164">
        <f t="shared" si="1851"/>
        <v>50000</v>
      </c>
      <c r="J4114" s="164">
        <f t="shared" si="1851"/>
        <v>70000</v>
      </c>
      <c r="K4114" s="164">
        <f t="shared" si="1851"/>
        <v>60000</v>
      </c>
      <c r="L4114" s="164">
        <f t="shared" si="1851"/>
        <v>60000</v>
      </c>
      <c r="M4114" s="164">
        <f t="shared" si="1843"/>
        <v>0</v>
      </c>
      <c r="N4114" s="164">
        <f t="shared" si="1852"/>
        <v>0</v>
      </c>
      <c r="O4114" s="164">
        <f t="shared" si="1852"/>
        <v>0</v>
      </c>
      <c r="P4114" s="164">
        <f t="shared" si="1852"/>
        <v>0</v>
      </c>
      <c r="Q4114" s="164">
        <f t="shared" si="1852"/>
        <v>0</v>
      </c>
      <c r="R4114" s="164">
        <f t="shared" si="1844"/>
        <v>0</v>
      </c>
      <c r="S4114" s="164">
        <f t="shared" si="1853"/>
        <v>0</v>
      </c>
      <c r="T4114" s="164">
        <f t="shared" si="1853"/>
        <v>0</v>
      </c>
      <c r="U4114" s="164">
        <f t="shared" si="1853"/>
        <v>0</v>
      </c>
      <c r="V4114" s="164">
        <f t="shared" si="1853"/>
        <v>0</v>
      </c>
    </row>
    <row r="4115" spans="1:22" ht="16.5" thickTop="1" thickBot="1">
      <c r="A4115" s="160" t="s">
        <v>121</v>
      </c>
      <c r="B4115" s="169" t="s">
        <v>103</v>
      </c>
      <c r="C4115" s="164">
        <f t="shared" si="1840"/>
        <v>240000</v>
      </c>
      <c r="D4115" s="164">
        <f t="shared" si="1841"/>
        <v>50000</v>
      </c>
      <c r="E4115" s="164">
        <f t="shared" si="1841"/>
        <v>70000</v>
      </c>
      <c r="F4115" s="164">
        <f t="shared" si="1841"/>
        <v>60000</v>
      </c>
      <c r="G4115" s="164">
        <f t="shared" si="1841"/>
        <v>60000</v>
      </c>
      <c r="H4115" s="164">
        <f t="shared" si="1842"/>
        <v>240000</v>
      </c>
      <c r="I4115" s="164">
        <f t="shared" si="1851"/>
        <v>50000</v>
      </c>
      <c r="J4115" s="164">
        <f t="shared" si="1851"/>
        <v>70000</v>
      </c>
      <c r="K4115" s="164">
        <f t="shared" si="1851"/>
        <v>60000</v>
      </c>
      <c r="L4115" s="164">
        <f t="shared" si="1851"/>
        <v>60000</v>
      </c>
      <c r="M4115" s="164">
        <f t="shared" si="1843"/>
        <v>0</v>
      </c>
      <c r="N4115" s="164">
        <f t="shared" si="1852"/>
        <v>0</v>
      </c>
      <c r="O4115" s="164">
        <f t="shared" si="1852"/>
        <v>0</v>
      </c>
      <c r="P4115" s="164">
        <f t="shared" si="1852"/>
        <v>0</v>
      </c>
      <c r="Q4115" s="164">
        <f t="shared" si="1852"/>
        <v>0</v>
      </c>
      <c r="R4115" s="164">
        <f t="shared" si="1844"/>
        <v>0</v>
      </c>
      <c r="S4115" s="164">
        <f t="shared" si="1853"/>
        <v>0</v>
      </c>
      <c r="T4115" s="164">
        <f t="shared" si="1853"/>
        <v>0</v>
      </c>
      <c r="U4115" s="164">
        <f t="shared" si="1853"/>
        <v>0</v>
      </c>
      <c r="V4115" s="164">
        <f t="shared" si="1853"/>
        <v>0</v>
      </c>
    </row>
    <row r="4116" spans="1:22" ht="16.5" thickTop="1" thickBot="1">
      <c r="A4116" s="160" t="s">
        <v>121</v>
      </c>
      <c r="B4116" s="170" t="s">
        <v>133</v>
      </c>
      <c r="C4116" s="164">
        <f t="shared" si="1840"/>
        <v>240000</v>
      </c>
      <c r="D4116" s="164">
        <f t="shared" si="1841"/>
        <v>50000</v>
      </c>
      <c r="E4116" s="164">
        <f t="shared" si="1841"/>
        <v>70000</v>
      </c>
      <c r="F4116" s="164">
        <f t="shared" si="1841"/>
        <v>60000</v>
      </c>
      <c r="G4116" s="164">
        <f t="shared" si="1841"/>
        <v>60000</v>
      </c>
      <c r="H4116" s="164">
        <f t="shared" si="1842"/>
        <v>240000</v>
      </c>
      <c r="I4116" s="164">
        <v>50000</v>
      </c>
      <c r="J4116" s="164">
        <v>70000</v>
      </c>
      <c r="K4116" s="164">
        <v>60000</v>
      </c>
      <c r="L4116" s="164">
        <v>60000</v>
      </c>
      <c r="M4116" s="164">
        <f t="shared" si="1843"/>
        <v>0</v>
      </c>
      <c r="N4116" s="164">
        <v>0</v>
      </c>
      <c r="O4116" s="164">
        <v>0</v>
      </c>
      <c r="P4116" s="164">
        <v>0</v>
      </c>
      <c r="Q4116" s="164">
        <v>0</v>
      </c>
      <c r="R4116" s="164">
        <f t="shared" si="1844"/>
        <v>0</v>
      </c>
      <c r="S4116" s="164">
        <v>0</v>
      </c>
      <c r="T4116" s="164">
        <v>0</v>
      </c>
      <c r="U4116" s="164">
        <v>0</v>
      </c>
      <c r="V4116" s="164">
        <v>0</v>
      </c>
    </row>
    <row r="4117" spans="1:22" ht="16.5" thickTop="1" thickBot="1">
      <c r="A4117" s="160" t="s">
        <v>1411</v>
      </c>
      <c r="B4117" s="166" t="s">
        <v>1412</v>
      </c>
      <c r="C4117" s="164">
        <f t="shared" si="1840"/>
        <v>28300000</v>
      </c>
      <c r="D4117" s="164">
        <f t="shared" si="1841"/>
        <v>133500</v>
      </c>
      <c r="E4117" s="164">
        <f t="shared" si="1841"/>
        <v>4023000</v>
      </c>
      <c r="F4117" s="164">
        <f t="shared" si="1841"/>
        <v>21409000</v>
      </c>
      <c r="G4117" s="164">
        <f t="shared" si="1841"/>
        <v>2734500</v>
      </c>
      <c r="H4117" s="164">
        <f t="shared" si="1842"/>
        <v>28300000</v>
      </c>
      <c r="I4117" s="164">
        <f t="shared" ref="I4117:L4119" si="1854">SUM(I4120,I4123)</f>
        <v>133500</v>
      </c>
      <c r="J4117" s="164">
        <f t="shared" si="1854"/>
        <v>4023000</v>
      </c>
      <c r="K4117" s="164">
        <f t="shared" si="1854"/>
        <v>21409000</v>
      </c>
      <c r="L4117" s="164">
        <f t="shared" si="1854"/>
        <v>2734500</v>
      </c>
      <c r="M4117" s="164">
        <f t="shared" si="1843"/>
        <v>0</v>
      </c>
      <c r="N4117" s="164">
        <f t="shared" ref="N4117:Q4119" si="1855">SUM(N4120,N4123)</f>
        <v>0</v>
      </c>
      <c r="O4117" s="164">
        <f t="shared" si="1855"/>
        <v>0</v>
      </c>
      <c r="P4117" s="164">
        <f t="shared" si="1855"/>
        <v>0</v>
      </c>
      <c r="Q4117" s="164">
        <f t="shared" si="1855"/>
        <v>0</v>
      </c>
      <c r="R4117" s="164">
        <f t="shared" si="1844"/>
        <v>0</v>
      </c>
      <c r="S4117" s="164">
        <f t="shared" ref="S4117:V4119" si="1856">SUM(S4120,S4123)</f>
        <v>0</v>
      </c>
      <c r="T4117" s="164">
        <f t="shared" si="1856"/>
        <v>0</v>
      </c>
      <c r="U4117" s="164">
        <f t="shared" si="1856"/>
        <v>0</v>
      </c>
      <c r="V4117" s="164">
        <f t="shared" si="1856"/>
        <v>0</v>
      </c>
    </row>
    <row r="4118" spans="1:22" ht="16.5" thickTop="1" thickBot="1">
      <c r="A4118" s="160" t="s">
        <v>121</v>
      </c>
      <c r="B4118" s="167" t="s">
        <v>99</v>
      </c>
      <c r="C4118" s="164">
        <f t="shared" si="1840"/>
        <v>28300000</v>
      </c>
      <c r="D4118" s="164">
        <f t="shared" si="1841"/>
        <v>133500</v>
      </c>
      <c r="E4118" s="164">
        <f t="shared" si="1841"/>
        <v>4023000</v>
      </c>
      <c r="F4118" s="164">
        <f t="shared" si="1841"/>
        <v>21409000</v>
      </c>
      <c r="G4118" s="164">
        <f t="shared" si="1841"/>
        <v>2734500</v>
      </c>
      <c r="H4118" s="164">
        <f t="shared" si="1842"/>
        <v>28300000</v>
      </c>
      <c r="I4118" s="164">
        <f t="shared" si="1854"/>
        <v>133500</v>
      </c>
      <c r="J4118" s="164">
        <f t="shared" si="1854"/>
        <v>4023000</v>
      </c>
      <c r="K4118" s="164">
        <f t="shared" si="1854"/>
        <v>21409000</v>
      </c>
      <c r="L4118" s="164">
        <f t="shared" si="1854"/>
        <v>2734500</v>
      </c>
      <c r="M4118" s="164">
        <f t="shared" si="1843"/>
        <v>0</v>
      </c>
      <c r="N4118" s="164">
        <f t="shared" si="1855"/>
        <v>0</v>
      </c>
      <c r="O4118" s="164">
        <f t="shared" si="1855"/>
        <v>0</v>
      </c>
      <c r="P4118" s="164">
        <f t="shared" si="1855"/>
        <v>0</v>
      </c>
      <c r="Q4118" s="164">
        <f t="shared" si="1855"/>
        <v>0</v>
      </c>
      <c r="R4118" s="164">
        <f t="shared" si="1844"/>
        <v>0</v>
      </c>
      <c r="S4118" s="164">
        <f t="shared" si="1856"/>
        <v>0</v>
      </c>
      <c r="T4118" s="164">
        <f t="shared" si="1856"/>
        <v>0</v>
      </c>
      <c r="U4118" s="164">
        <f t="shared" si="1856"/>
        <v>0</v>
      </c>
      <c r="V4118" s="164">
        <f t="shared" si="1856"/>
        <v>0</v>
      </c>
    </row>
    <row r="4119" spans="1:22" ht="16.5" thickTop="1" thickBot="1">
      <c r="A4119" s="160" t="s">
        <v>121</v>
      </c>
      <c r="B4119" s="168" t="s">
        <v>101</v>
      </c>
      <c r="C4119" s="164">
        <f t="shared" si="1840"/>
        <v>28300000</v>
      </c>
      <c r="D4119" s="164">
        <f t="shared" si="1841"/>
        <v>133500</v>
      </c>
      <c r="E4119" s="164">
        <f t="shared" si="1841"/>
        <v>4023000</v>
      </c>
      <c r="F4119" s="164">
        <f t="shared" si="1841"/>
        <v>21409000</v>
      </c>
      <c r="G4119" s="164">
        <f t="shared" si="1841"/>
        <v>2734500</v>
      </c>
      <c r="H4119" s="164">
        <f t="shared" si="1842"/>
        <v>28300000</v>
      </c>
      <c r="I4119" s="164">
        <f t="shared" si="1854"/>
        <v>133500</v>
      </c>
      <c r="J4119" s="164">
        <f t="shared" si="1854"/>
        <v>4023000</v>
      </c>
      <c r="K4119" s="164">
        <f t="shared" si="1854"/>
        <v>21409000</v>
      </c>
      <c r="L4119" s="164">
        <f t="shared" si="1854"/>
        <v>2734500</v>
      </c>
      <c r="M4119" s="164">
        <f t="shared" si="1843"/>
        <v>0</v>
      </c>
      <c r="N4119" s="164">
        <f t="shared" si="1855"/>
        <v>0</v>
      </c>
      <c r="O4119" s="164">
        <f t="shared" si="1855"/>
        <v>0</v>
      </c>
      <c r="P4119" s="164">
        <f t="shared" si="1855"/>
        <v>0</v>
      </c>
      <c r="Q4119" s="164">
        <f t="shared" si="1855"/>
        <v>0</v>
      </c>
      <c r="R4119" s="164">
        <f t="shared" si="1844"/>
        <v>0</v>
      </c>
      <c r="S4119" s="164">
        <f t="shared" si="1856"/>
        <v>0</v>
      </c>
      <c r="T4119" s="164">
        <f t="shared" si="1856"/>
        <v>0</v>
      </c>
      <c r="U4119" s="164">
        <f t="shared" si="1856"/>
        <v>0</v>
      </c>
      <c r="V4119" s="164">
        <f t="shared" si="1856"/>
        <v>0</v>
      </c>
    </row>
    <row r="4120" spans="1:22" ht="46.5" thickTop="1" thickBot="1">
      <c r="A4120" s="160" t="s">
        <v>1413</v>
      </c>
      <c r="B4120" s="167" t="s">
        <v>1414</v>
      </c>
      <c r="C4120" s="164">
        <f t="shared" si="1840"/>
        <v>27350000</v>
      </c>
      <c r="D4120" s="164">
        <f t="shared" si="1841"/>
        <v>133500</v>
      </c>
      <c r="E4120" s="164">
        <f t="shared" si="1841"/>
        <v>3548000</v>
      </c>
      <c r="F4120" s="164">
        <f t="shared" si="1841"/>
        <v>20934000</v>
      </c>
      <c r="G4120" s="164">
        <f t="shared" si="1841"/>
        <v>2734500</v>
      </c>
      <c r="H4120" s="164">
        <f t="shared" si="1842"/>
        <v>27350000</v>
      </c>
      <c r="I4120" s="164">
        <f t="shared" ref="I4120:L4121" si="1857">SUM(I4121)</f>
        <v>133500</v>
      </c>
      <c r="J4120" s="164">
        <f t="shared" si="1857"/>
        <v>3548000</v>
      </c>
      <c r="K4120" s="164">
        <f t="shared" si="1857"/>
        <v>20934000</v>
      </c>
      <c r="L4120" s="164">
        <f t="shared" si="1857"/>
        <v>2734500</v>
      </c>
      <c r="M4120" s="164">
        <f t="shared" si="1843"/>
        <v>0</v>
      </c>
      <c r="N4120" s="164">
        <f t="shared" ref="N4120:Q4121" si="1858">SUM(N4121)</f>
        <v>0</v>
      </c>
      <c r="O4120" s="164">
        <f t="shared" si="1858"/>
        <v>0</v>
      </c>
      <c r="P4120" s="164">
        <f t="shared" si="1858"/>
        <v>0</v>
      </c>
      <c r="Q4120" s="164">
        <f t="shared" si="1858"/>
        <v>0</v>
      </c>
      <c r="R4120" s="164">
        <f t="shared" si="1844"/>
        <v>0</v>
      </c>
      <c r="S4120" s="164">
        <f t="shared" ref="S4120:V4121" si="1859">SUM(S4121)</f>
        <v>0</v>
      </c>
      <c r="T4120" s="164">
        <f t="shared" si="1859"/>
        <v>0</v>
      </c>
      <c r="U4120" s="164">
        <f t="shared" si="1859"/>
        <v>0</v>
      </c>
      <c r="V4120" s="164">
        <f t="shared" si="1859"/>
        <v>0</v>
      </c>
    </row>
    <row r="4121" spans="1:22" ht="16.5" thickTop="1" thickBot="1">
      <c r="A4121" s="160" t="s">
        <v>121</v>
      </c>
      <c r="B4121" s="168" t="s">
        <v>99</v>
      </c>
      <c r="C4121" s="164">
        <f t="shared" si="1840"/>
        <v>27350000</v>
      </c>
      <c r="D4121" s="164">
        <f t="shared" si="1841"/>
        <v>133500</v>
      </c>
      <c r="E4121" s="164">
        <f t="shared" si="1841"/>
        <v>3548000</v>
      </c>
      <c r="F4121" s="164">
        <f t="shared" si="1841"/>
        <v>20934000</v>
      </c>
      <c r="G4121" s="164">
        <f t="shared" si="1841"/>
        <v>2734500</v>
      </c>
      <c r="H4121" s="164">
        <f t="shared" si="1842"/>
        <v>27350000</v>
      </c>
      <c r="I4121" s="164">
        <f t="shared" si="1857"/>
        <v>133500</v>
      </c>
      <c r="J4121" s="164">
        <f t="shared" si="1857"/>
        <v>3548000</v>
      </c>
      <c r="K4121" s="164">
        <f t="shared" si="1857"/>
        <v>20934000</v>
      </c>
      <c r="L4121" s="164">
        <f t="shared" si="1857"/>
        <v>2734500</v>
      </c>
      <c r="M4121" s="164">
        <f t="shared" si="1843"/>
        <v>0</v>
      </c>
      <c r="N4121" s="164">
        <f t="shared" si="1858"/>
        <v>0</v>
      </c>
      <c r="O4121" s="164">
        <f t="shared" si="1858"/>
        <v>0</v>
      </c>
      <c r="P4121" s="164">
        <f t="shared" si="1858"/>
        <v>0</v>
      </c>
      <c r="Q4121" s="164">
        <f t="shared" si="1858"/>
        <v>0</v>
      </c>
      <c r="R4121" s="164">
        <f t="shared" si="1844"/>
        <v>0</v>
      </c>
      <c r="S4121" s="164">
        <f t="shared" si="1859"/>
        <v>0</v>
      </c>
      <c r="T4121" s="164">
        <f t="shared" si="1859"/>
        <v>0</v>
      </c>
      <c r="U4121" s="164">
        <f t="shared" si="1859"/>
        <v>0</v>
      </c>
      <c r="V4121" s="164">
        <f t="shared" si="1859"/>
        <v>0</v>
      </c>
    </row>
    <row r="4122" spans="1:22" ht="16.5" thickTop="1" thickBot="1">
      <c r="A4122" s="160" t="s">
        <v>121</v>
      </c>
      <c r="B4122" s="169" t="s">
        <v>101</v>
      </c>
      <c r="C4122" s="164">
        <f t="shared" si="1840"/>
        <v>27350000</v>
      </c>
      <c r="D4122" s="164">
        <f t="shared" si="1841"/>
        <v>133500</v>
      </c>
      <c r="E4122" s="164">
        <f t="shared" si="1841"/>
        <v>3548000</v>
      </c>
      <c r="F4122" s="164">
        <f t="shared" si="1841"/>
        <v>20934000</v>
      </c>
      <c r="G4122" s="164">
        <f t="shared" si="1841"/>
        <v>2734500</v>
      </c>
      <c r="H4122" s="164">
        <f t="shared" si="1842"/>
        <v>27350000</v>
      </c>
      <c r="I4122" s="164">
        <v>133500</v>
      </c>
      <c r="J4122" s="164">
        <v>3548000</v>
      </c>
      <c r="K4122" s="164">
        <v>20934000</v>
      </c>
      <c r="L4122" s="164">
        <v>2734500</v>
      </c>
      <c r="M4122" s="164">
        <f t="shared" si="1843"/>
        <v>0</v>
      </c>
      <c r="N4122" s="164">
        <v>0</v>
      </c>
      <c r="O4122" s="164">
        <v>0</v>
      </c>
      <c r="P4122" s="164">
        <v>0</v>
      </c>
      <c r="Q4122" s="164">
        <v>0</v>
      </c>
      <c r="R4122" s="164">
        <f t="shared" si="1844"/>
        <v>0</v>
      </c>
      <c r="S4122" s="164">
        <v>0</v>
      </c>
      <c r="T4122" s="164">
        <v>0</v>
      </c>
      <c r="U4122" s="164">
        <v>0</v>
      </c>
      <c r="V4122" s="164">
        <v>0</v>
      </c>
    </row>
    <row r="4123" spans="1:22" ht="31.5" thickTop="1" thickBot="1">
      <c r="A4123" s="160" t="s">
        <v>1415</v>
      </c>
      <c r="B4123" s="167" t="s">
        <v>1416</v>
      </c>
      <c r="C4123" s="164">
        <f t="shared" si="1840"/>
        <v>950000</v>
      </c>
      <c r="D4123" s="164">
        <f t="shared" si="1841"/>
        <v>0</v>
      </c>
      <c r="E4123" s="164">
        <f t="shared" si="1841"/>
        <v>475000</v>
      </c>
      <c r="F4123" s="164">
        <f t="shared" si="1841"/>
        <v>475000</v>
      </c>
      <c r="G4123" s="164">
        <f t="shared" si="1841"/>
        <v>0</v>
      </c>
      <c r="H4123" s="164">
        <f t="shared" si="1842"/>
        <v>950000</v>
      </c>
      <c r="I4123" s="164">
        <f t="shared" ref="I4123:L4124" si="1860">SUM(I4124)</f>
        <v>0</v>
      </c>
      <c r="J4123" s="164">
        <f t="shared" si="1860"/>
        <v>475000</v>
      </c>
      <c r="K4123" s="164">
        <f t="shared" si="1860"/>
        <v>475000</v>
      </c>
      <c r="L4123" s="164">
        <f t="shared" si="1860"/>
        <v>0</v>
      </c>
      <c r="M4123" s="164">
        <f t="shared" si="1843"/>
        <v>0</v>
      </c>
      <c r="N4123" s="164">
        <f t="shared" ref="N4123:Q4124" si="1861">SUM(N4124)</f>
        <v>0</v>
      </c>
      <c r="O4123" s="164">
        <f t="shared" si="1861"/>
        <v>0</v>
      </c>
      <c r="P4123" s="164">
        <f t="shared" si="1861"/>
        <v>0</v>
      </c>
      <c r="Q4123" s="164">
        <f t="shared" si="1861"/>
        <v>0</v>
      </c>
      <c r="R4123" s="164">
        <f t="shared" si="1844"/>
        <v>0</v>
      </c>
      <c r="S4123" s="164">
        <f t="shared" ref="S4123:V4124" si="1862">SUM(S4124)</f>
        <v>0</v>
      </c>
      <c r="T4123" s="164">
        <f t="shared" si="1862"/>
        <v>0</v>
      </c>
      <c r="U4123" s="164">
        <f t="shared" si="1862"/>
        <v>0</v>
      </c>
      <c r="V4123" s="164">
        <f t="shared" si="1862"/>
        <v>0</v>
      </c>
    </row>
    <row r="4124" spans="1:22" ht="16.5" thickTop="1" thickBot="1">
      <c r="A4124" s="160" t="s">
        <v>121</v>
      </c>
      <c r="B4124" s="168" t="s">
        <v>99</v>
      </c>
      <c r="C4124" s="164">
        <f t="shared" si="1840"/>
        <v>950000</v>
      </c>
      <c r="D4124" s="164">
        <f t="shared" si="1841"/>
        <v>0</v>
      </c>
      <c r="E4124" s="164">
        <f t="shared" si="1841"/>
        <v>475000</v>
      </c>
      <c r="F4124" s="164">
        <f t="shared" si="1841"/>
        <v>475000</v>
      </c>
      <c r="G4124" s="164">
        <f t="shared" si="1841"/>
        <v>0</v>
      </c>
      <c r="H4124" s="164">
        <f t="shared" si="1842"/>
        <v>950000</v>
      </c>
      <c r="I4124" s="164">
        <f t="shared" si="1860"/>
        <v>0</v>
      </c>
      <c r="J4124" s="164">
        <f t="shared" si="1860"/>
        <v>475000</v>
      </c>
      <c r="K4124" s="164">
        <f t="shared" si="1860"/>
        <v>475000</v>
      </c>
      <c r="L4124" s="164">
        <f t="shared" si="1860"/>
        <v>0</v>
      </c>
      <c r="M4124" s="164">
        <f t="shared" si="1843"/>
        <v>0</v>
      </c>
      <c r="N4124" s="164">
        <f t="shared" si="1861"/>
        <v>0</v>
      </c>
      <c r="O4124" s="164">
        <f t="shared" si="1861"/>
        <v>0</v>
      </c>
      <c r="P4124" s="164">
        <f t="shared" si="1861"/>
        <v>0</v>
      </c>
      <c r="Q4124" s="164">
        <f t="shared" si="1861"/>
        <v>0</v>
      </c>
      <c r="R4124" s="164">
        <f t="shared" si="1844"/>
        <v>0</v>
      </c>
      <c r="S4124" s="164">
        <f t="shared" si="1862"/>
        <v>0</v>
      </c>
      <c r="T4124" s="164">
        <f t="shared" si="1862"/>
        <v>0</v>
      </c>
      <c r="U4124" s="164">
        <f t="shared" si="1862"/>
        <v>0</v>
      </c>
      <c r="V4124" s="164">
        <f t="shared" si="1862"/>
        <v>0</v>
      </c>
    </row>
    <row r="4125" spans="1:22" ht="16.5" thickTop="1" thickBot="1">
      <c r="A4125" s="160" t="s">
        <v>121</v>
      </c>
      <c r="B4125" s="169" t="s">
        <v>101</v>
      </c>
      <c r="C4125" s="164">
        <f t="shared" si="1840"/>
        <v>950000</v>
      </c>
      <c r="D4125" s="164">
        <f t="shared" si="1841"/>
        <v>0</v>
      </c>
      <c r="E4125" s="164">
        <f t="shared" si="1841"/>
        <v>475000</v>
      </c>
      <c r="F4125" s="164">
        <f t="shared" si="1841"/>
        <v>475000</v>
      </c>
      <c r="G4125" s="164">
        <f t="shared" si="1841"/>
        <v>0</v>
      </c>
      <c r="H4125" s="164">
        <f t="shared" si="1842"/>
        <v>950000</v>
      </c>
      <c r="I4125" s="164">
        <v>0</v>
      </c>
      <c r="J4125" s="164">
        <v>475000</v>
      </c>
      <c r="K4125" s="164">
        <v>475000</v>
      </c>
      <c r="L4125" s="164">
        <v>0</v>
      </c>
      <c r="M4125" s="164">
        <f t="shared" si="1843"/>
        <v>0</v>
      </c>
      <c r="N4125" s="164">
        <v>0</v>
      </c>
      <c r="O4125" s="164">
        <v>0</v>
      </c>
      <c r="P4125" s="164">
        <v>0</v>
      </c>
      <c r="Q4125" s="164">
        <v>0</v>
      </c>
      <c r="R4125" s="164">
        <f t="shared" si="1844"/>
        <v>0</v>
      </c>
      <c r="S4125" s="164">
        <v>0</v>
      </c>
      <c r="T4125" s="164">
        <v>0</v>
      </c>
      <c r="U4125" s="164">
        <v>0</v>
      </c>
      <c r="V4125" s="164">
        <v>0</v>
      </c>
    </row>
    <row r="4126" spans="1:22" ht="46.5" thickTop="1" thickBot="1">
      <c r="A4126" s="160" t="s">
        <v>1417</v>
      </c>
      <c r="B4126" s="166" t="s">
        <v>1418</v>
      </c>
      <c r="C4126" s="164">
        <f t="shared" si="1840"/>
        <v>4185000</v>
      </c>
      <c r="D4126" s="164">
        <f t="shared" si="1841"/>
        <v>1050000</v>
      </c>
      <c r="E4126" s="164">
        <f t="shared" si="1841"/>
        <v>1045000</v>
      </c>
      <c r="F4126" s="164">
        <f t="shared" si="1841"/>
        <v>1050000</v>
      </c>
      <c r="G4126" s="164">
        <f t="shared" si="1841"/>
        <v>1040000</v>
      </c>
      <c r="H4126" s="164">
        <f t="shared" si="1842"/>
        <v>4185000</v>
      </c>
      <c r="I4126" s="164">
        <f t="shared" ref="I4126:L4127" si="1863">SUM(I4127)</f>
        <v>1050000</v>
      </c>
      <c r="J4126" s="164">
        <f t="shared" si="1863"/>
        <v>1045000</v>
      </c>
      <c r="K4126" s="164">
        <f t="shared" si="1863"/>
        <v>1050000</v>
      </c>
      <c r="L4126" s="164">
        <f t="shared" si="1863"/>
        <v>1040000</v>
      </c>
      <c r="M4126" s="164">
        <f t="shared" si="1843"/>
        <v>0</v>
      </c>
      <c r="N4126" s="164">
        <f t="shared" ref="N4126:Q4127" si="1864">SUM(N4127)</f>
        <v>0</v>
      </c>
      <c r="O4126" s="164">
        <f t="shared" si="1864"/>
        <v>0</v>
      </c>
      <c r="P4126" s="164">
        <f t="shared" si="1864"/>
        <v>0</v>
      </c>
      <c r="Q4126" s="164">
        <f t="shared" si="1864"/>
        <v>0</v>
      </c>
      <c r="R4126" s="164">
        <f t="shared" si="1844"/>
        <v>0</v>
      </c>
      <c r="S4126" s="164">
        <f t="shared" ref="S4126:V4127" si="1865">SUM(S4127)</f>
        <v>0</v>
      </c>
      <c r="T4126" s="164">
        <f t="shared" si="1865"/>
        <v>0</v>
      </c>
      <c r="U4126" s="164">
        <f t="shared" si="1865"/>
        <v>0</v>
      </c>
      <c r="V4126" s="164">
        <f t="shared" si="1865"/>
        <v>0</v>
      </c>
    </row>
    <row r="4127" spans="1:22" ht="16.5" thickTop="1" thickBot="1">
      <c r="A4127" s="160" t="s">
        <v>121</v>
      </c>
      <c r="B4127" s="167" t="s">
        <v>99</v>
      </c>
      <c r="C4127" s="164">
        <f t="shared" si="1840"/>
        <v>4185000</v>
      </c>
      <c r="D4127" s="164">
        <f t="shared" si="1841"/>
        <v>1050000</v>
      </c>
      <c r="E4127" s="164">
        <f t="shared" si="1841"/>
        <v>1045000</v>
      </c>
      <c r="F4127" s="164">
        <f t="shared" si="1841"/>
        <v>1050000</v>
      </c>
      <c r="G4127" s="164">
        <f t="shared" si="1841"/>
        <v>1040000</v>
      </c>
      <c r="H4127" s="164">
        <f t="shared" si="1842"/>
        <v>4185000</v>
      </c>
      <c r="I4127" s="164">
        <f t="shared" si="1863"/>
        <v>1050000</v>
      </c>
      <c r="J4127" s="164">
        <f t="shared" si="1863"/>
        <v>1045000</v>
      </c>
      <c r="K4127" s="164">
        <f t="shared" si="1863"/>
        <v>1050000</v>
      </c>
      <c r="L4127" s="164">
        <f t="shared" si="1863"/>
        <v>1040000</v>
      </c>
      <c r="M4127" s="164">
        <f t="shared" si="1843"/>
        <v>0</v>
      </c>
      <c r="N4127" s="164">
        <f t="shared" si="1864"/>
        <v>0</v>
      </c>
      <c r="O4127" s="164">
        <f t="shared" si="1864"/>
        <v>0</v>
      </c>
      <c r="P4127" s="164">
        <f t="shared" si="1864"/>
        <v>0</v>
      </c>
      <c r="Q4127" s="164">
        <f t="shared" si="1864"/>
        <v>0</v>
      </c>
      <c r="R4127" s="164">
        <f t="shared" si="1844"/>
        <v>0</v>
      </c>
      <c r="S4127" s="164">
        <f t="shared" si="1865"/>
        <v>0</v>
      </c>
      <c r="T4127" s="164">
        <f t="shared" si="1865"/>
        <v>0</v>
      </c>
      <c r="U4127" s="164">
        <f t="shared" si="1865"/>
        <v>0</v>
      </c>
      <c r="V4127" s="164">
        <f t="shared" si="1865"/>
        <v>0</v>
      </c>
    </row>
    <row r="4128" spans="1:22" ht="16.5" thickTop="1" thickBot="1">
      <c r="A4128" s="160" t="s">
        <v>121</v>
      </c>
      <c r="B4128" s="168" t="s">
        <v>104</v>
      </c>
      <c r="C4128" s="164">
        <f t="shared" si="1840"/>
        <v>4185000</v>
      </c>
      <c r="D4128" s="164">
        <f t="shared" si="1841"/>
        <v>1050000</v>
      </c>
      <c r="E4128" s="164">
        <f t="shared" si="1841"/>
        <v>1045000</v>
      </c>
      <c r="F4128" s="164">
        <f t="shared" si="1841"/>
        <v>1050000</v>
      </c>
      <c r="G4128" s="164">
        <f t="shared" si="1841"/>
        <v>1040000</v>
      </c>
      <c r="H4128" s="164">
        <f t="shared" si="1842"/>
        <v>4185000</v>
      </c>
      <c r="I4128" s="164">
        <v>1050000</v>
      </c>
      <c r="J4128" s="164">
        <v>1045000</v>
      </c>
      <c r="K4128" s="164">
        <v>1050000</v>
      </c>
      <c r="L4128" s="164">
        <v>1040000</v>
      </c>
      <c r="M4128" s="164">
        <f t="shared" si="1843"/>
        <v>0</v>
      </c>
      <c r="N4128" s="164">
        <v>0</v>
      </c>
      <c r="O4128" s="164">
        <v>0</v>
      </c>
      <c r="P4128" s="164">
        <v>0</v>
      </c>
      <c r="Q4128" s="164">
        <v>0</v>
      </c>
      <c r="R4128" s="164">
        <f t="shared" si="1844"/>
        <v>0</v>
      </c>
      <c r="S4128" s="164">
        <v>0</v>
      </c>
      <c r="T4128" s="164">
        <v>0</v>
      </c>
      <c r="U4128" s="164">
        <v>0</v>
      </c>
      <c r="V4128" s="164">
        <v>0</v>
      </c>
    </row>
    <row r="4129" spans="1:22" ht="31.5" thickTop="1" thickBot="1">
      <c r="A4129" s="160" t="s">
        <v>1419</v>
      </c>
      <c r="B4129" s="166" t="s">
        <v>1420</v>
      </c>
      <c r="C4129" s="164">
        <f t="shared" si="1840"/>
        <v>250000</v>
      </c>
      <c r="D4129" s="164">
        <f t="shared" si="1841"/>
        <v>66600</v>
      </c>
      <c r="E4129" s="164">
        <f t="shared" si="1841"/>
        <v>61600</v>
      </c>
      <c r="F4129" s="164">
        <f t="shared" si="1841"/>
        <v>62100</v>
      </c>
      <c r="G4129" s="164">
        <f t="shared" si="1841"/>
        <v>59700</v>
      </c>
      <c r="H4129" s="164">
        <f t="shared" si="1842"/>
        <v>250000</v>
      </c>
      <c r="I4129" s="164">
        <f>SUM(I4130)</f>
        <v>66600</v>
      </c>
      <c r="J4129" s="164">
        <f>SUM(J4130)</f>
        <v>61600</v>
      </c>
      <c r="K4129" s="164">
        <f>SUM(K4130)</f>
        <v>62100</v>
      </c>
      <c r="L4129" s="164">
        <f>SUM(L4130)</f>
        <v>59700</v>
      </c>
      <c r="M4129" s="164">
        <f t="shared" si="1843"/>
        <v>0</v>
      </c>
      <c r="N4129" s="164">
        <f>SUM(N4130)</f>
        <v>0</v>
      </c>
      <c r="O4129" s="164">
        <f>SUM(O4130)</f>
        <v>0</v>
      </c>
      <c r="P4129" s="164">
        <f>SUM(P4130)</f>
        <v>0</v>
      </c>
      <c r="Q4129" s="164">
        <f>SUM(Q4130)</f>
        <v>0</v>
      </c>
      <c r="R4129" s="164">
        <f t="shared" si="1844"/>
        <v>0</v>
      </c>
      <c r="S4129" s="164">
        <f>SUM(S4130)</f>
        <v>0</v>
      </c>
      <c r="T4129" s="164">
        <f>SUM(T4130)</f>
        <v>0</v>
      </c>
      <c r="U4129" s="164">
        <f>SUM(U4130)</f>
        <v>0</v>
      </c>
      <c r="V4129" s="164">
        <f>SUM(V4130)</f>
        <v>0</v>
      </c>
    </row>
    <row r="4130" spans="1:22" ht="16.5" thickTop="1" thickBot="1">
      <c r="A4130" s="160" t="s">
        <v>121</v>
      </c>
      <c r="B4130" s="167" t="s">
        <v>99</v>
      </c>
      <c r="C4130" s="164">
        <f t="shared" si="1840"/>
        <v>250000</v>
      </c>
      <c r="D4130" s="164">
        <f t="shared" si="1841"/>
        <v>66600</v>
      </c>
      <c r="E4130" s="164">
        <f t="shared" si="1841"/>
        <v>61600</v>
      </c>
      <c r="F4130" s="164">
        <f t="shared" si="1841"/>
        <v>62100</v>
      </c>
      <c r="G4130" s="164">
        <f t="shared" si="1841"/>
        <v>59700</v>
      </c>
      <c r="H4130" s="164">
        <f t="shared" si="1842"/>
        <v>250000</v>
      </c>
      <c r="I4130" s="164">
        <f>SUM(I4131:I4132)</f>
        <v>66600</v>
      </c>
      <c r="J4130" s="164">
        <f>SUM(J4131:J4132)</f>
        <v>61600</v>
      </c>
      <c r="K4130" s="164">
        <f>SUM(K4131:K4132)</f>
        <v>62100</v>
      </c>
      <c r="L4130" s="164">
        <f>SUM(L4131:L4132)</f>
        <v>59700</v>
      </c>
      <c r="M4130" s="164">
        <f t="shared" si="1843"/>
        <v>0</v>
      </c>
      <c r="N4130" s="164">
        <f>SUM(N4131:N4132)</f>
        <v>0</v>
      </c>
      <c r="O4130" s="164">
        <f>SUM(O4131:O4132)</f>
        <v>0</v>
      </c>
      <c r="P4130" s="164">
        <f>SUM(P4131:P4132)</f>
        <v>0</v>
      </c>
      <c r="Q4130" s="164">
        <f>SUM(Q4131:Q4132)</f>
        <v>0</v>
      </c>
      <c r="R4130" s="164">
        <f t="shared" si="1844"/>
        <v>0</v>
      </c>
      <c r="S4130" s="164">
        <f>SUM(S4131:S4132)</f>
        <v>0</v>
      </c>
      <c r="T4130" s="164">
        <f>SUM(T4131:T4132)</f>
        <v>0</v>
      </c>
      <c r="U4130" s="164">
        <f>SUM(U4131:U4132)</f>
        <v>0</v>
      </c>
      <c r="V4130" s="164">
        <f>SUM(V4131:V4132)</f>
        <v>0</v>
      </c>
    </row>
    <row r="4131" spans="1:22" ht="16.5" thickTop="1" thickBot="1">
      <c r="A4131" s="160" t="s">
        <v>121</v>
      </c>
      <c r="B4131" s="168" t="s">
        <v>101</v>
      </c>
      <c r="C4131" s="164">
        <f t="shared" si="1840"/>
        <v>75000</v>
      </c>
      <c r="D4131" s="164">
        <f t="shared" si="1841"/>
        <v>21600</v>
      </c>
      <c r="E4131" s="164">
        <f t="shared" si="1841"/>
        <v>21600</v>
      </c>
      <c r="F4131" s="164">
        <f t="shared" si="1841"/>
        <v>24100</v>
      </c>
      <c r="G4131" s="164">
        <f t="shared" si="1841"/>
        <v>7700</v>
      </c>
      <c r="H4131" s="164">
        <f t="shared" si="1842"/>
        <v>75000</v>
      </c>
      <c r="I4131" s="164">
        <v>21600</v>
      </c>
      <c r="J4131" s="164">
        <v>21600</v>
      </c>
      <c r="K4131" s="164">
        <v>24100</v>
      </c>
      <c r="L4131" s="164">
        <v>7700</v>
      </c>
      <c r="M4131" s="164">
        <f t="shared" si="1843"/>
        <v>0</v>
      </c>
      <c r="N4131" s="164">
        <v>0</v>
      </c>
      <c r="O4131" s="164">
        <v>0</v>
      </c>
      <c r="P4131" s="164">
        <v>0</v>
      </c>
      <c r="Q4131" s="164">
        <v>0</v>
      </c>
      <c r="R4131" s="164">
        <f t="shared" si="1844"/>
        <v>0</v>
      </c>
      <c r="S4131" s="164">
        <v>0</v>
      </c>
      <c r="T4131" s="164">
        <v>0</v>
      </c>
      <c r="U4131" s="164">
        <v>0</v>
      </c>
      <c r="V4131" s="164">
        <v>0</v>
      </c>
    </row>
    <row r="4132" spans="1:22" ht="16.5" thickTop="1" thickBot="1">
      <c r="A4132" s="160" t="s">
        <v>121</v>
      </c>
      <c r="B4132" s="168" t="s">
        <v>103</v>
      </c>
      <c r="C4132" s="164">
        <f t="shared" si="1840"/>
        <v>175000</v>
      </c>
      <c r="D4132" s="164">
        <f t="shared" si="1841"/>
        <v>45000</v>
      </c>
      <c r="E4132" s="164">
        <f t="shared" si="1841"/>
        <v>40000</v>
      </c>
      <c r="F4132" s="164">
        <f t="shared" si="1841"/>
        <v>38000</v>
      </c>
      <c r="G4132" s="164">
        <f t="shared" si="1841"/>
        <v>52000</v>
      </c>
      <c r="H4132" s="164">
        <f t="shared" si="1842"/>
        <v>175000</v>
      </c>
      <c r="I4132" s="164">
        <f>SUM(I4133)</f>
        <v>45000</v>
      </c>
      <c r="J4132" s="164">
        <f>SUM(J4133)</f>
        <v>40000</v>
      </c>
      <c r="K4132" s="164">
        <f>SUM(K4133)</f>
        <v>38000</v>
      </c>
      <c r="L4132" s="164">
        <f>SUM(L4133)</f>
        <v>52000</v>
      </c>
      <c r="M4132" s="164">
        <f t="shared" si="1843"/>
        <v>0</v>
      </c>
      <c r="N4132" s="164">
        <f>SUM(N4133)</f>
        <v>0</v>
      </c>
      <c r="O4132" s="164">
        <f>SUM(O4133)</f>
        <v>0</v>
      </c>
      <c r="P4132" s="164">
        <f>SUM(P4133)</f>
        <v>0</v>
      </c>
      <c r="Q4132" s="164">
        <f>SUM(Q4133)</f>
        <v>0</v>
      </c>
      <c r="R4132" s="164">
        <f t="shared" si="1844"/>
        <v>0</v>
      </c>
      <c r="S4132" s="164">
        <f>SUM(S4133)</f>
        <v>0</v>
      </c>
      <c r="T4132" s="164">
        <f>SUM(T4133)</f>
        <v>0</v>
      </c>
      <c r="U4132" s="164">
        <f>SUM(U4133)</f>
        <v>0</v>
      </c>
      <c r="V4132" s="164">
        <f>SUM(V4133)</f>
        <v>0</v>
      </c>
    </row>
    <row r="4133" spans="1:22" ht="16.5" thickTop="1" thickBot="1">
      <c r="A4133" s="160" t="s">
        <v>121</v>
      </c>
      <c r="B4133" s="169" t="s">
        <v>133</v>
      </c>
      <c r="C4133" s="164">
        <f t="shared" si="1840"/>
        <v>175000</v>
      </c>
      <c r="D4133" s="164">
        <f t="shared" si="1841"/>
        <v>45000</v>
      </c>
      <c r="E4133" s="164">
        <f t="shared" si="1841"/>
        <v>40000</v>
      </c>
      <c r="F4133" s="164">
        <f t="shared" si="1841"/>
        <v>38000</v>
      </c>
      <c r="G4133" s="164">
        <f t="shared" si="1841"/>
        <v>52000</v>
      </c>
      <c r="H4133" s="164">
        <f t="shared" si="1842"/>
        <v>175000</v>
      </c>
      <c r="I4133" s="164">
        <v>45000</v>
      </c>
      <c r="J4133" s="164">
        <v>40000</v>
      </c>
      <c r="K4133" s="164">
        <v>38000</v>
      </c>
      <c r="L4133" s="164">
        <v>52000</v>
      </c>
      <c r="M4133" s="164">
        <f t="shared" si="1843"/>
        <v>0</v>
      </c>
      <c r="N4133" s="164">
        <v>0</v>
      </c>
      <c r="O4133" s="164">
        <v>0</v>
      </c>
      <c r="P4133" s="164">
        <v>0</v>
      </c>
      <c r="Q4133" s="164">
        <v>0</v>
      </c>
      <c r="R4133" s="164">
        <f t="shared" si="1844"/>
        <v>0</v>
      </c>
      <c r="S4133" s="164">
        <v>0</v>
      </c>
      <c r="T4133" s="164">
        <v>0</v>
      </c>
      <c r="U4133" s="164">
        <v>0</v>
      </c>
      <c r="V4133" s="164">
        <v>0</v>
      </c>
    </row>
    <row r="4134" spans="1:22" ht="31.5" thickTop="1" thickBot="1">
      <c r="A4134" s="160" t="s">
        <v>1421</v>
      </c>
      <c r="B4134" s="166" t="s">
        <v>1422</v>
      </c>
      <c r="C4134" s="164">
        <f t="shared" si="1840"/>
        <v>380000</v>
      </c>
      <c r="D4134" s="164">
        <f t="shared" si="1841"/>
        <v>75000</v>
      </c>
      <c r="E4134" s="164">
        <f t="shared" si="1841"/>
        <v>75000</v>
      </c>
      <c r="F4134" s="164">
        <f t="shared" si="1841"/>
        <v>115000</v>
      </c>
      <c r="G4134" s="164">
        <f t="shared" si="1841"/>
        <v>115000</v>
      </c>
      <c r="H4134" s="164">
        <f t="shared" si="1842"/>
        <v>380000</v>
      </c>
      <c r="I4134" s="164">
        <f t="shared" ref="I4134:L4135" si="1866">SUM(I4135)</f>
        <v>75000</v>
      </c>
      <c r="J4134" s="164">
        <f t="shared" si="1866"/>
        <v>75000</v>
      </c>
      <c r="K4134" s="164">
        <f t="shared" si="1866"/>
        <v>115000</v>
      </c>
      <c r="L4134" s="164">
        <f t="shared" si="1866"/>
        <v>115000</v>
      </c>
      <c r="M4134" s="164">
        <f t="shared" si="1843"/>
        <v>0</v>
      </c>
      <c r="N4134" s="164">
        <f t="shared" ref="N4134:Q4135" si="1867">SUM(N4135)</f>
        <v>0</v>
      </c>
      <c r="O4134" s="164">
        <f t="shared" si="1867"/>
        <v>0</v>
      </c>
      <c r="P4134" s="164">
        <f t="shared" si="1867"/>
        <v>0</v>
      </c>
      <c r="Q4134" s="164">
        <f t="shared" si="1867"/>
        <v>0</v>
      </c>
      <c r="R4134" s="164">
        <f t="shared" si="1844"/>
        <v>0</v>
      </c>
      <c r="S4134" s="164">
        <f t="shared" ref="S4134:V4135" si="1868">SUM(S4135)</f>
        <v>0</v>
      </c>
      <c r="T4134" s="164">
        <f t="shared" si="1868"/>
        <v>0</v>
      </c>
      <c r="U4134" s="164">
        <f t="shared" si="1868"/>
        <v>0</v>
      </c>
      <c r="V4134" s="164">
        <f t="shared" si="1868"/>
        <v>0</v>
      </c>
    </row>
    <row r="4135" spans="1:22" ht="16.5" thickTop="1" thickBot="1">
      <c r="A4135" s="160" t="s">
        <v>121</v>
      </c>
      <c r="B4135" s="167" t="s">
        <v>99</v>
      </c>
      <c r="C4135" s="164">
        <f t="shared" si="1840"/>
        <v>380000</v>
      </c>
      <c r="D4135" s="164">
        <f t="shared" si="1841"/>
        <v>75000</v>
      </c>
      <c r="E4135" s="164">
        <f t="shared" si="1841"/>
        <v>75000</v>
      </c>
      <c r="F4135" s="164">
        <f t="shared" si="1841"/>
        <v>115000</v>
      </c>
      <c r="G4135" s="164">
        <f t="shared" si="1841"/>
        <v>115000</v>
      </c>
      <c r="H4135" s="164">
        <f t="shared" si="1842"/>
        <v>380000</v>
      </c>
      <c r="I4135" s="164">
        <f t="shared" si="1866"/>
        <v>75000</v>
      </c>
      <c r="J4135" s="164">
        <f t="shared" si="1866"/>
        <v>75000</v>
      </c>
      <c r="K4135" s="164">
        <f t="shared" si="1866"/>
        <v>115000</v>
      </c>
      <c r="L4135" s="164">
        <f t="shared" si="1866"/>
        <v>115000</v>
      </c>
      <c r="M4135" s="164">
        <f t="shared" si="1843"/>
        <v>0</v>
      </c>
      <c r="N4135" s="164">
        <f t="shared" si="1867"/>
        <v>0</v>
      </c>
      <c r="O4135" s="164">
        <f t="shared" si="1867"/>
        <v>0</v>
      </c>
      <c r="P4135" s="164">
        <f t="shared" si="1867"/>
        <v>0</v>
      </c>
      <c r="Q4135" s="164">
        <f t="shared" si="1867"/>
        <v>0</v>
      </c>
      <c r="R4135" s="164">
        <f t="shared" si="1844"/>
        <v>0</v>
      </c>
      <c r="S4135" s="164">
        <f t="shared" si="1868"/>
        <v>0</v>
      </c>
      <c r="T4135" s="164">
        <f t="shared" si="1868"/>
        <v>0</v>
      </c>
      <c r="U4135" s="164">
        <f t="shared" si="1868"/>
        <v>0</v>
      </c>
      <c r="V4135" s="164">
        <f t="shared" si="1868"/>
        <v>0</v>
      </c>
    </row>
    <row r="4136" spans="1:22" ht="16.5" thickTop="1" thickBot="1">
      <c r="A4136" s="160" t="s">
        <v>121</v>
      </c>
      <c r="B4136" s="168" t="s">
        <v>101</v>
      </c>
      <c r="C4136" s="164">
        <f t="shared" si="1840"/>
        <v>380000</v>
      </c>
      <c r="D4136" s="164">
        <f t="shared" si="1841"/>
        <v>75000</v>
      </c>
      <c r="E4136" s="164">
        <f t="shared" si="1841"/>
        <v>75000</v>
      </c>
      <c r="F4136" s="164">
        <f t="shared" si="1841"/>
        <v>115000</v>
      </c>
      <c r="G4136" s="164">
        <f t="shared" si="1841"/>
        <v>115000</v>
      </c>
      <c r="H4136" s="164">
        <f t="shared" si="1842"/>
        <v>380000</v>
      </c>
      <c r="I4136" s="164">
        <v>75000</v>
      </c>
      <c r="J4136" s="164">
        <v>75000</v>
      </c>
      <c r="K4136" s="164">
        <v>115000</v>
      </c>
      <c r="L4136" s="164">
        <v>115000</v>
      </c>
      <c r="M4136" s="164">
        <f t="shared" si="1843"/>
        <v>0</v>
      </c>
      <c r="N4136" s="164">
        <v>0</v>
      </c>
      <c r="O4136" s="164">
        <v>0</v>
      </c>
      <c r="P4136" s="164">
        <v>0</v>
      </c>
      <c r="Q4136" s="164">
        <v>0</v>
      </c>
      <c r="R4136" s="164">
        <f t="shared" si="1844"/>
        <v>0</v>
      </c>
      <c r="S4136" s="164">
        <v>0</v>
      </c>
      <c r="T4136" s="164">
        <v>0</v>
      </c>
      <c r="U4136" s="164">
        <v>0</v>
      </c>
      <c r="V4136" s="164">
        <v>0</v>
      </c>
    </row>
    <row r="4137" spans="1:22" ht="31.5" thickTop="1" thickBot="1">
      <c r="A4137" s="160" t="s">
        <v>1423</v>
      </c>
      <c r="B4137" s="166" t="s">
        <v>1424</v>
      </c>
      <c r="C4137" s="164">
        <f t="shared" si="1840"/>
        <v>18350000</v>
      </c>
      <c r="D4137" s="164">
        <f t="shared" si="1841"/>
        <v>1032000</v>
      </c>
      <c r="E4137" s="164">
        <f t="shared" si="1841"/>
        <v>4526000</v>
      </c>
      <c r="F4137" s="164">
        <f t="shared" si="1841"/>
        <v>2160000</v>
      </c>
      <c r="G4137" s="164">
        <f t="shared" si="1841"/>
        <v>10632000</v>
      </c>
      <c r="H4137" s="164">
        <f t="shared" si="1842"/>
        <v>18350000</v>
      </c>
      <c r="I4137" s="164">
        <f t="shared" ref="I4137:L4138" si="1869">SUM(I4146,I4154)</f>
        <v>1032000</v>
      </c>
      <c r="J4137" s="164">
        <f t="shared" si="1869"/>
        <v>4526000</v>
      </c>
      <c r="K4137" s="164">
        <f t="shared" si="1869"/>
        <v>2160000</v>
      </c>
      <c r="L4137" s="164">
        <f t="shared" si="1869"/>
        <v>10632000</v>
      </c>
      <c r="M4137" s="164">
        <f t="shared" si="1843"/>
        <v>0</v>
      </c>
      <c r="N4137" s="164">
        <f t="shared" ref="N4137:Q4138" si="1870">SUM(N4146,N4154)</f>
        <v>0</v>
      </c>
      <c r="O4137" s="164">
        <f t="shared" si="1870"/>
        <v>0</v>
      </c>
      <c r="P4137" s="164">
        <f t="shared" si="1870"/>
        <v>0</v>
      </c>
      <c r="Q4137" s="164">
        <f t="shared" si="1870"/>
        <v>0</v>
      </c>
      <c r="R4137" s="164">
        <f t="shared" si="1844"/>
        <v>0</v>
      </c>
      <c r="S4137" s="164">
        <f t="shared" ref="S4137:V4138" si="1871">SUM(S4146,S4154)</f>
        <v>0</v>
      </c>
      <c r="T4137" s="164">
        <f t="shared" si="1871"/>
        <v>0</v>
      </c>
      <c r="U4137" s="164">
        <f t="shared" si="1871"/>
        <v>0</v>
      </c>
      <c r="V4137" s="164">
        <f t="shared" si="1871"/>
        <v>0</v>
      </c>
    </row>
    <row r="4138" spans="1:22" ht="16.5" thickTop="1" thickBot="1">
      <c r="A4138" s="160" t="s">
        <v>121</v>
      </c>
      <c r="B4138" s="167" t="s">
        <v>99</v>
      </c>
      <c r="C4138" s="164">
        <f t="shared" si="1840"/>
        <v>18350000</v>
      </c>
      <c r="D4138" s="164">
        <f t="shared" si="1841"/>
        <v>1032000</v>
      </c>
      <c r="E4138" s="164">
        <f t="shared" si="1841"/>
        <v>4526000</v>
      </c>
      <c r="F4138" s="164">
        <f t="shared" si="1841"/>
        <v>2160000</v>
      </c>
      <c r="G4138" s="164">
        <f t="shared" si="1841"/>
        <v>10632000</v>
      </c>
      <c r="H4138" s="164">
        <f t="shared" si="1842"/>
        <v>18350000</v>
      </c>
      <c r="I4138" s="164">
        <f t="shared" si="1869"/>
        <v>1032000</v>
      </c>
      <c r="J4138" s="164">
        <f t="shared" si="1869"/>
        <v>4526000</v>
      </c>
      <c r="K4138" s="164">
        <f t="shared" si="1869"/>
        <v>2160000</v>
      </c>
      <c r="L4138" s="164">
        <f t="shared" si="1869"/>
        <v>10632000</v>
      </c>
      <c r="M4138" s="164">
        <f t="shared" si="1843"/>
        <v>0</v>
      </c>
      <c r="N4138" s="164">
        <f t="shared" si="1870"/>
        <v>0</v>
      </c>
      <c r="O4138" s="164">
        <f t="shared" si="1870"/>
        <v>0</v>
      </c>
      <c r="P4138" s="164">
        <f t="shared" si="1870"/>
        <v>0</v>
      </c>
      <c r="Q4138" s="164">
        <f t="shared" si="1870"/>
        <v>0</v>
      </c>
      <c r="R4138" s="164">
        <f t="shared" si="1844"/>
        <v>0</v>
      </c>
      <c r="S4138" s="164">
        <f t="shared" si="1871"/>
        <v>0</v>
      </c>
      <c r="T4138" s="164">
        <f t="shared" si="1871"/>
        <v>0</v>
      </c>
      <c r="U4138" s="164">
        <f t="shared" si="1871"/>
        <v>0</v>
      </c>
      <c r="V4138" s="164">
        <f t="shared" si="1871"/>
        <v>0</v>
      </c>
    </row>
    <row r="4139" spans="1:22" ht="16.5" thickTop="1" thickBot="1">
      <c r="A4139" s="160" t="s">
        <v>121</v>
      </c>
      <c r="B4139" s="168" t="s">
        <v>101</v>
      </c>
      <c r="C4139" s="164">
        <f t="shared" si="1840"/>
        <v>3315000</v>
      </c>
      <c r="D4139" s="164">
        <f t="shared" si="1841"/>
        <v>520000</v>
      </c>
      <c r="E4139" s="164">
        <f t="shared" si="1841"/>
        <v>920000</v>
      </c>
      <c r="F4139" s="164">
        <f t="shared" si="1841"/>
        <v>648000</v>
      </c>
      <c r="G4139" s="164">
        <f t="shared" si="1841"/>
        <v>1227000</v>
      </c>
      <c r="H4139" s="164">
        <f t="shared" si="1842"/>
        <v>3315000</v>
      </c>
      <c r="I4139" s="164">
        <f>SUM(I4156)</f>
        <v>520000</v>
      </c>
      <c r="J4139" s="164">
        <f>SUM(J4156)</f>
        <v>920000</v>
      </c>
      <c r="K4139" s="164">
        <f>SUM(K4156)</f>
        <v>648000</v>
      </c>
      <c r="L4139" s="164">
        <f>SUM(L4156)</f>
        <v>1227000</v>
      </c>
      <c r="M4139" s="164">
        <f t="shared" si="1843"/>
        <v>0</v>
      </c>
      <c r="N4139" s="164">
        <f>SUM(N4156)</f>
        <v>0</v>
      </c>
      <c r="O4139" s="164">
        <f>SUM(O4156)</f>
        <v>0</v>
      </c>
      <c r="P4139" s="164">
        <f>SUM(P4156)</f>
        <v>0</v>
      </c>
      <c r="Q4139" s="164">
        <f>SUM(Q4156)</f>
        <v>0</v>
      </c>
      <c r="R4139" s="164">
        <f t="shared" si="1844"/>
        <v>0</v>
      </c>
      <c r="S4139" s="164">
        <f>SUM(S4156)</f>
        <v>0</v>
      </c>
      <c r="T4139" s="164">
        <f>SUM(T4156)</f>
        <v>0</v>
      </c>
      <c r="U4139" s="164">
        <f>SUM(U4156)</f>
        <v>0</v>
      </c>
      <c r="V4139" s="164">
        <f>SUM(V4156)</f>
        <v>0</v>
      </c>
    </row>
    <row r="4140" spans="1:22" ht="16.5" thickTop="1" thickBot="1">
      <c r="A4140" s="160" t="s">
        <v>121</v>
      </c>
      <c r="B4140" s="168" t="s">
        <v>15</v>
      </c>
      <c r="C4140" s="164">
        <f t="shared" si="1840"/>
        <v>15035000</v>
      </c>
      <c r="D4140" s="164">
        <f t="shared" si="1841"/>
        <v>512000</v>
      </c>
      <c r="E4140" s="164">
        <f t="shared" si="1841"/>
        <v>3606000</v>
      </c>
      <c r="F4140" s="164">
        <f t="shared" si="1841"/>
        <v>1512000</v>
      </c>
      <c r="G4140" s="164">
        <f t="shared" si="1841"/>
        <v>9405000</v>
      </c>
      <c r="H4140" s="164">
        <f t="shared" si="1842"/>
        <v>15035000</v>
      </c>
      <c r="I4140" s="164">
        <f t="shared" ref="I4140:L4145" si="1872">SUM(I4148)</f>
        <v>512000</v>
      </c>
      <c r="J4140" s="164">
        <f t="shared" si="1872"/>
        <v>3606000</v>
      </c>
      <c r="K4140" s="164">
        <f t="shared" si="1872"/>
        <v>1512000</v>
      </c>
      <c r="L4140" s="164">
        <f t="shared" si="1872"/>
        <v>9405000</v>
      </c>
      <c r="M4140" s="164">
        <f t="shared" si="1843"/>
        <v>0</v>
      </c>
      <c r="N4140" s="164">
        <f t="shared" ref="N4140:Q4145" si="1873">SUM(N4148)</f>
        <v>0</v>
      </c>
      <c r="O4140" s="164">
        <f t="shared" si="1873"/>
        <v>0</v>
      </c>
      <c r="P4140" s="164">
        <f t="shared" si="1873"/>
        <v>0</v>
      </c>
      <c r="Q4140" s="164">
        <f t="shared" si="1873"/>
        <v>0</v>
      </c>
      <c r="R4140" s="164">
        <f t="shared" si="1844"/>
        <v>0</v>
      </c>
      <c r="S4140" s="164">
        <f t="shared" ref="S4140:V4145" si="1874">SUM(S4148)</f>
        <v>0</v>
      </c>
      <c r="T4140" s="164">
        <f t="shared" si="1874"/>
        <v>0</v>
      </c>
      <c r="U4140" s="164">
        <f t="shared" si="1874"/>
        <v>0</v>
      </c>
      <c r="V4140" s="164">
        <f t="shared" si="1874"/>
        <v>0</v>
      </c>
    </row>
    <row r="4141" spans="1:22" ht="16.5" thickTop="1" thickBot="1">
      <c r="A4141" s="160" t="s">
        <v>121</v>
      </c>
      <c r="B4141" s="169" t="s">
        <v>137</v>
      </c>
      <c r="C4141" s="164">
        <f t="shared" si="1840"/>
        <v>15035000</v>
      </c>
      <c r="D4141" s="164">
        <f t="shared" si="1841"/>
        <v>512000</v>
      </c>
      <c r="E4141" s="164">
        <f t="shared" si="1841"/>
        <v>3606000</v>
      </c>
      <c r="F4141" s="164">
        <f t="shared" si="1841"/>
        <v>1512000</v>
      </c>
      <c r="G4141" s="164">
        <f t="shared" si="1841"/>
        <v>9405000</v>
      </c>
      <c r="H4141" s="164">
        <f t="shared" si="1842"/>
        <v>15035000</v>
      </c>
      <c r="I4141" s="164">
        <f t="shared" si="1872"/>
        <v>512000</v>
      </c>
      <c r="J4141" s="164">
        <f t="shared" si="1872"/>
        <v>3606000</v>
      </c>
      <c r="K4141" s="164">
        <f t="shared" si="1872"/>
        <v>1512000</v>
      </c>
      <c r="L4141" s="164">
        <f t="shared" si="1872"/>
        <v>9405000</v>
      </c>
      <c r="M4141" s="164">
        <f t="shared" si="1843"/>
        <v>0</v>
      </c>
      <c r="N4141" s="164">
        <f t="shared" si="1873"/>
        <v>0</v>
      </c>
      <c r="O4141" s="164">
        <f t="shared" si="1873"/>
        <v>0</v>
      </c>
      <c r="P4141" s="164">
        <f t="shared" si="1873"/>
        <v>0</v>
      </c>
      <c r="Q4141" s="164">
        <f t="shared" si="1873"/>
        <v>0</v>
      </c>
      <c r="R4141" s="164">
        <f t="shared" si="1844"/>
        <v>0</v>
      </c>
      <c r="S4141" s="164">
        <f t="shared" si="1874"/>
        <v>0</v>
      </c>
      <c r="T4141" s="164">
        <f t="shared" si="1874"/>
        <v>0</v>
      </c>
      <c r="U4141" s="164">
        <f t="shared" si="1874"/>
        <v>0</v>
      </c>
      <c r="V4141" s="164">
        <f t="shared" si="1874"/>
        <v>0</v>
      </c>
    </row>
    <row r="4142" spans="1:22" ht="16.5" thickTop="1" thickBot="1">
      <c r="A4142" s="160" t="s">
        <v>121</v>
      </c>
      <c r="B4142" s="170" t="s">
        <v>135</v>
      </c>
      <c r="C4142" s="164">
        <f t="shared" si="1840"/>
        <v>15035000</v>
      </c>
      <c r="D4142" s="164">
        <f t="shared" si="1841"/>
        <v>512000</v>
      </c>
      <c r="E4142" s="164">
        <f t="shared" si="1841"/>
        <v>3606000</v>
      </c>
      <c r="F4142" s="164">
        <f t="shared" si="1841"/>
        <v>1512000</v>
      </c>
      <c r="G4142" s="164">
        <f t="shared" si="1841"/>
        <v>9405000</v>
      </c>
      <c r="H4142" s="164">
        <f t="shared" si="1842"/>
        <v>15035000</v>
      </c>
      <c r="I4142" s="164">
        <f t="shared" si="1872"/>
        <v>512000</v>
      </c>
      <c r="J4142" s="164">
        <f t="shared" si="1872"/>
        <v>3606000</v>
      </c>
      <c r="K4142" s="164">
        <f t="shared" si="1872"/>
        <v>1512000</v>
      </c>
      <c r="L4142" s="164">
        <f t="shared" si="1872"/>
        <v>9405000</v>
      </c>
      <c r="M4142" s="164">
        <f t="shared" si="1843"/>
        <v>0</v>
      </c>
      <c r="N4142" s="164">
        <f t="shared" si="1873"/>
        <v>0</v>
      </c>
      <c r="O4142" s="164">
        <f t="shared" si="1873"/>
        <v>0</v>
      </c>
      <c r="P4142" s="164">
        <f t="shared" si="1873"/>
        <v>0</v>
      </c>
      <c r="Q4142" s="164">
        <f t="shared" si="1873"/>
        <v>0</v>
      </c>
      <c r="R4142" s="164">
        <f t="shared" si="1844"/>
        <v>0</v>
      </c>
      <c r="S4142" s="164">
        <f t="shared" si="1874"/>
        <v>0</v>
      </c>
      <c r="T4142" s="164">
        <f t="shared" si="1874"/>
        <v>0</v>
      </c>
      <c r="U4142" s="164">
        <f t="shared" si="1874"/>
        <v>0</v>
      </c>
      <c r="V4142" s="164">
        <f t="shared" si="1874"/>
        <v>0</v>
      </c>
    </row>
    <row r="4143" spans="1:22" ht="16.5" thickTop="1" thickBot="1">
      <c r="A4143" s="160" t="s">
        <v>121</v>
      </c>
      <c r="B4143" s="171" t="s">
        <v>145</v>
      </c>
      <c r="C4143" s="164">
        <f t="shared" si="1840"/>
        <v>15035000</v>
      </c>
      <c r="D4143" s="164">
        <f t="shared" si="1841"/>
        <v>512000</v>
      </c>
      <c r="E4143" s="164">
        <f t="shared" si="1841"/>
        <v>3606000</v>
      </c>
      <c r="F4143" s="164">
        <f t="shared" si="1841"/>
        <v>1512000</v>
      </c>
      <c r="G4143" s="164">
        <f t="shared" si="1841"/>
        <v>9405000</v>
      </c>
      <c r="H4143" s="164">
        <f t="shared" si="1842"/>
        <v>15035000</v>
      </c>
      <c r="I4143" s="164">
        <f t="shared" si="1872"/>
        <v>512000</v>
      </c>
      <c r="J4143" s="164">
        <f t="shared" si="1872"/>
        <v>3606000</v>
      </c>
      <c r="K4143" s="164">
        <f t="shared" si="1872"/>
        <v>1512000</v>
      </c>
      <c r="L4143" s="164">
        <f t="shared" si="1872"/>
        <v>9405000</v>
      </c>
      <c r="M4143" s="164">
        <f t="shared" si="1843"/>
        <v>0</v>
      </c>
      <c r="N4143" s="164">
        <f t="shared" si="1873"/>
        <v>0</v>
      </c>
      <c r="O4143" s="164">
        <f t="shared" si="1873"/>
        <v>0</v>
      </c>
      <c r="P4143" s="164">
        <f t="shared" si="1873"/>
        <v>0</v>
      </c>
      <c r="Q4143" s="164">
        <f t="shared" si="1873"/>
        <v>0</v>
      </c>
      <c r="R4143" s="164">
        <f t="shared" si="1844"/>
        <v>0</v>
      </c>
      <c r="S4143" s="164">
        <f t="shared" si="1874"/>
        <v>0</v>
      </c>
      <c r="T4143" s="164">
        <f t="shared" si="1874"/>
        <v>0</v>
      </c>
      <c r="U4143" s="164">
        <f t="shared" si="1874"/>
        <v>0</v>
      </c>
      <c r="V4143" s="164">
        <f t="shared" si="1874"/>
        <v>0</v>
      </c>
    </row>
    <row r="4144" spans="1:22" ht="31.5" thickTop="1" thickBot="1">
      <c r="A4144" s="160" t="s">
        <v>121</v>
      </c>
      <c r="B4144" s="172" t="s">
        <v>146</v>
      </c>
      <c r="C4144" s="164">
        <f t="shared" si="1840"/>
        <v>15035000</v>
      </c>
      <c r="D4144" s="164">
        <f t="shared" si="1841"/>
        <v>512000</v>
      </c>
      <c r="E4144" s="164">
        <f t="shared" si="1841"/>
        <v>3606000</v>
      </c>
      <c r="F4144" s="164">
        <f t="shared" si="1841"/>
        <v>1512000</v>
      </c>
      <c r="G4144" s="164">
        <f t="shared" si="1841"/>
        <v>9405000</v>
      </c>
      <c r="H4144" s="164">
        <f t="shared" si="1842"/>
        <v>15035000</v>
      </c>
      <c r="I4144" s="164">
        <f t="shared" si="1872"/>
        <v>512000</v>
      </c>
      <c r="J4144" s="164">
        <f t="shared" si="1872"/>
        <v>3606000</v>
      </c>
      <c r="K4144" s="164">
        <f t="shared" si="1872"/>
        <v>1512000</v>
      </c>
      <c r="L4144" s="164">
        <f t="shared" si="1872"/>
        <v>9405000</v>
      </c>
      <c r="M4144" s="164">
        <f t="shared" si="1843"/>
        <v>0</v>
      </c>
      <c r="N4144" s="164">
        <f t="shared" si="1873"/>
        <v>0</v>
      </c>
      <c r="O4144" s="164">
        <f t="shared" si="1873"/>
        <v>0</v>
      </c>
      <c r="P4144" s="164">
        <f t="shared" si="1873"/>
        <v>0</v>
      </c>
      <c r="Q4144" s="164">
        <f t="shared" si="1873"/>
        <v>0</v>
      </c>
      <c r="R4144" s="164">
        <f t="shared" si="1844"/>
        <v>0</v>
      </c>
      <c r="S4144" s="164">
        <f t="shared" si="1874"/>
        <v>0</v>
      </c>
      <c r="T4144" s="164">
        <f t="shared" si="1874"/>
        <v>0</v>
      </c>
      <c r="U4144" s="164">
        <f t="shared" si="1874"/>
        <v>0</v>
      </c>
      <c r="V4144" s="164">
        <f t="shared" si="1874"/>
        <v>0</v>
      </c>
    </row>
    <row r="4145" spans="1:22" ht="16.5" thickTop="1" thickBot="1">
      <c r="A4145" s="160" t="s">
        <v>121</v>
      </c>
      <c r="B4145" s="173" t="s">
        <v>147</v>
      </c>
      <c r="C4145" s="164">
        <f t="shared" si="1840"/>
        <v>15035000</v>
      </c>
      <c r="D4145" s="164">
        <f t="shared" si="1841"/>
        <v>512000</v>
      </c>
      <c r="E4145" s="164">
        <f t="shared" si="1841"/>
        <v>3606000</v>
      </c>
      <c r="F4145" s="164">
        <f t="shared" si="1841"/>
        <v>1512000</v>
      </c>
      <c r="G4145" s="164">
        <f t="shared" si="1841"/>
        <v>9405000</v>
      </c>
      <c r="H4145" s="164">
        <f t="shared" si="1842"/>
        <v>15035000</v>
      </c>
      <c r="I4145" s="164">
        <f t="shared" si="1872"/>
        <v>512000</v>
      </c>
      <c r="J4145" s="164">
        <f t="shared" si="1872"/>
        <v>3606000</v>
      </c>
      <c r="K4145" s="164">
        <f t="shared" si="1872"/>
        <v>1512000</v>
      </c>
      <c r="L4145" s="164">
        <f t="shared" si="1872"/>
        <v>9405000</v>
      </c>
      <c r="M4145" s="164">
        <f t="shared" si="1843"/>
        <v>0</v>
      </c>
      <c r="N4145" s="164">
        <f t="shared" si="1873"/>
        <v>0</v>
      </c>
      <c r="O4145" s="164">
        <f t="shared" si="1873"/>
        <v>0</v>
      </c>
      <c r="P4145" s="164">
        <f t="shared" si="1873"/>
        <v>0</v>
      </c>
      <c r="Q4145" s="164">
        <f t="shared" si="1873"/>
        <v>0</v>
      </c>
      <c r="R4145" s="164">
        <f t="shared" si="1844"/>
        <v>0</v>
      </c>
      <c r="S4145" s="164">
        <f t="shared" si="1874"/>
        <v>0</v>
      </c>
      <c r="T4145" s="164">
        <f t="shared" si="1874"/>
        <v>0</v>
      </c>
      <c r="U4145" s="164">
        <f t="shared" si="1874"/>
        <v>0</v>
      </c>
      <c r="V4145" s="164">
        <f t="shared" si="1874"/>
        <v>0</v>
      </c>
    </row>
    <row r="4146" spans="1:22" ht="46.5" thickTop="1" thickBot="1">
      <c r="A4146" s="160" t="s">
        <v>1425</v>
      </c>
      <c r="B4146" s="167" t="s">
        <v>1426</v>
      </c>
      <c r="C4146" s="164">
        <f t="shared" si="1840"/>
        <v>15035000</v>
      </c>
      <c r="D4146" s="164">
        <f t="shared" si="1841"/>
        <v>512000</v>
      </c>
      <c r="E4146" s="164">
        <f t="shared" si="1841"/>
        <v>3606000</v>
      </c>
      <c r="F4146" s="164">
        <f t="shared" si="1841"/>
        <v>1512000</v>
      </c>
      <c r="G4146" s="164">
        <f t="shared" si="1841"/>
        <v>9405000</v>
      </c>
      <c r="H4146" s="164">
        <f t="shared" si="1842"/>
        <v>15035000</v>
      </c>
      <c r="I4146" s="164">
        <f t="shared" ref="I4146:L4152" si="1875">SUM(I4147)</f>
        <v>512000</v>
      </c>
      <c r="J4146" s="164">
        <f t="shared" si="1875"/>
        <v>3606000</v>
      </c>
      <c r="K4146" s="164">
        <f t="shared" si="1875"/>
        <v>1512000</v>
      </c>
      <c r="L4146" s="164">
        <f t="shared" si="1875"/>
        <v>9405000</v>
      </c>
      <c r="M4146" s="164">
        <f t="shared" si="1843"/>
        <v>0</v>
      </c>
      <c r="N4146" s="164">
        <f t="shared" ref="N4146:Q4152" si="1876">SUM(N4147)</f>
        <v>0</v>
      </c>
      <c r="O4146" s="164">
        <f t="shared" si="1876"/>
        <v>0</v>
      </c>
      <c r="P4146" s="164">
        <f t="shared" si="1876"/>
        <v>0</v>
      </c>
      <c r="Q4146" s="164">
        <f t="shared" si="1876"/>
        <v>0</v>
      </c>
      <c r="R4146" s="164">
        <f t="shared" si="1844"/>
        <v>0</v>
      </c>
      <c r="S4146" s="164">
        <f t="shared" ref="S4146:V4152" si="1877">SUM(S4147)</f>
        <v>0</v>
      </c>
      <c r="T4146" s="164">
        <f t="shared" si="1877"/>
        <v>0</v>
      </c>
      <c r="U4146" s="164">
        <f t="shared" si="1877"/>
        <v>0</v>
      </c>
      <c r="V4146" s="164">
        <f t="shared" si="1877"/>
        <v>0</v>
      </c>
    </row>
    <row r="4147" spans="1:22" ht="16.5" thickTop="1" thickBot="1">
      <c r="A4147" s="160" t="s">
        <v>121</v>
      </c>
      <c r="B4147" s="168" t="s">
        <v>99</v>
      </c>
      <c r="C4147" s="164">
        <f t="shared" si="1840"/>
        <v>15035000</v>
      </c>
      <c r="D4147" s="164">
        <f t="shared" si="1841"/>
        <v>512000</v>
      </c>
      <c r="E4147" s="164">
        <f t="shared" si="1841"/>
        <v>3606000</v>
      </c>
      <c r="F4147" s="164">
        <f t="shared" si="1841"/>
        <v>1512000</v>
      </c>
      <c r="G4147" s="164">
        <f t="shared" si="1841"/>
        <v>9405000</v>
      </c>
      <c r="H4147" s="164">
        <f t="shared" si="1842"/>
        <v>15035000</v>
      </c>
      <c r="I4147" s="164">
        <f t="shared" si="1875"/>
        <v>512000</v>
      </c>
      <c r="J4147" s="164">
        <f t="shared" si="1875"/>
        <v>3606000</v>
      </c>
      <c r="K4147" s="164">
        <f t="shared" si="1875"/>
        <v>1512000</v>
      </c>
      <c r="L4147" s="164">
        <f t="shared" si="1875"/>
        <v>9405000</v>
      </c>
      <c r="M4147" s="164">
        <f t="shared" si="1843"/>
        <v>0</v>
      </c>
      <c r="N4147" s="164">
        <f t="shared" si="1876"/>
        <v>0</v>
      </c>
      <c r="O4147" s="164">
        <f t="shared" si="1876"/>
        <v>0</v>
      </c>
      <c r="P4147" s="164">
        <f t="shared" si="1876"/>
        <v>0</v>
      </c>
      <c r="Q4147" s="164">
        <f t="shared" si="1876"/>
        <v>0</v>
      </c>
      <c r="R4147" s="164">
        <f t="shared" si="1844"/>
        <v>0</v>
      </c>
      <c r="S4147" s="164">
        <f t="shared" si="1877"/>
        <v>0</v>
      </c>
      <c r="T4147" s="164">
        <f t="shared" si="1877"/>
        <v>0</v>
      </c>
      <c r="U4147" s="164">
        <f t="shared" si="1877"/>
        <v>0</v>
      </c>
      <c r="V4147" s="164">
        <f t="shared" si="1877"/>
        <v>0</v>
      </c>
    </row>
    <row r="4148" spans="1:22" ht="16.5" thickTop="1" thickBot="1">
      <c r="A4148" s="160" t="s">
        <v>121</v>
      </c>
      <c r="B4148" s="169" t="s">
        <v>15</v>
      </c>
      <c r="C4148" s="164">
        <f t="shared" si="1840"/>
        <v>15035000</v>
      </c>
      <c r="D4148" s="164">
        <f t="shared" si="1841"/>
        <v>512000</v>
      </c>
      <c r="E4148" s="164">
        <f t="shared" si="1841"/>
        <v>3606000</v>
      </c>
      <c r="F4148" s="164">
        <f t="shared" si="1841"/>
        <v>1512000</v>
      </c>
      <c r="G4148" s="164">
        <f t="shared" si="1841"/>
        <v>9405000</v>
      </c>
      <c r="H4148" s="164">
        <f t="shared" si="1842"/>
        <v>15035000</v>
      </c>
      <c r="I4148" s="164">
        <f t="shared" si="1875"/>
        <v>512000</v>
      </c>
      <c r="J4148" s="164">
        <f t="shared" si="1875"/>
        <v>3606000</v>
      </c>
      <c r="K4148" s="164">
        <f t="shared" si="1875"/>
        <v>1512000</v>
      </c>
      <c r="L4148" s="164">
        <f t="shared" si="1875"/>
        <v>9405000</v>
      </c>
      <c r="M4148" s="164">
        <f t="shared" si="1843"/>
        <v>0</v>
      </c>
      <c r="N4148" s="164">
        <f t="shared" si="1876"/>
        <v>0</v>
      </c>
      <c r="O4148" s="164">
        <f t="shared" si="1876"/>
        <v>0</v>
      </c>
      <c r="P4148" s="164">
        <f t="shared" si="1876"/>
        <v>0</v>
      </c>
      <c r="Q4148" s="164">
        <f t="shared" si="1876"/>
        <v>0</v>
      </c>
      <c r="R4148" s="164">
        <f t="shared" si="1844"/>
        <v>0</v>
      </c>
      <c r="S4148" s="164">
        <f t="shared" si="1877"/>
        <v>0</v>
      </c>
      <c r="T4148" s="164">
        <f t="shared" si="1877"/>
        <v>0</v>
      </c>
      <c r="U4148" s="164">
        <f t="shared" si="1877"/>
        <v>0</v>
      </c>
      <c r="V4148" s="164">
        <f t="shared" si="1877"/>
        <v>0</v>
      </c>
    </row>
    <row r="4149" spans="1:22" ht="16.5" thickTop="1" thickBot="1">
      <c r="A4149" s="160" t="s">
        <v>121</v>
      </c>
      <c r="B4149" s="170" t="s">
        <v>137</v>
      </c>
      <c r="C4149" s="164">
        <f t="shared" si="1840"/>
        <v>15035000</v>
      </c>
      <c r="D4149" s="164">
        <f t="shared" si="1841"/>
        <v>512000</v>
      </c>
      <c r="E4149" s="164">
        <f t="shared" si="1841"/>
        <v>3606000</v>
      </c>
      <c r="F4149" s="164">
        <f t="shared" si="1841"/>
        <v>1512000</v>
      </c>
      <c r="G4149" s="164">
        <f t="shared" si="1841"/>
        <v>9405000</v>
      </c>
      <c r="H4149" s="164">
        <f t="shared" si="1842"/>
        <v>15035000</v>
      </c>
      <c r="I4149" s="164">
        <f t="shared" si="1875"/>
        <v>512000</v>
      </c>
      <c r="J4149" s="164">
        <f t="shared" si="1875"/>
        <v>3606000</v>
      </c>
      <c r="K4149" s="164">
        <f t="shared" si="1875"/>
        <v>1512000</v>
      </c>
      <c r="L4149" s="164">
        <f t="shared" si="1875"/>
        <v>9405000</v>
      </c>
      <c r="M4149" s="164">
        <f t="shared" si="1843"/>
        <v>0</v>
      </c>
      <c r="N4149" s="164">
        <f t="shared" si="1876"/>
        <v>0</v>
      </c>
      <c r="O4149" s="164">
        <f t="shared" si="1876"/>
        <v>0</v>
      </c>
      <c r="P4149" s="164">
        <f t="shared" si="1876"/>
        <v>0</v>
      </c>
      <c r="Q4149" s="164">
        <f t="shared" si="1876"/>
        <v>0</v>
      </c>
      <c r="R4149" s="164">
        <f t="shared" si="1844"/>
        <v>0</v>
      </c>
      <c r="S4149" s="164">
        <f t="shared" si="1877"/>
        <v>0</v>
      </c>
      <c r="T4149" s="164">
        <f t="shared" si="1877"/>
        <v>0</v>
      </c>
      <c r="U4149" s="164">
        <f t="shared" si="1877"/>
        <v>0</v>
      </c>
      <c r="V4149" s="164">
        <f t="shared" si="1877"/>
        <v>0</v>
      </c>
    </row>
    <row r="4150" spans="1:22" ht="16.5" thickTop="1" thickBot="1">
      <c r="A4150" s="160" t="s">
        <v>121</v>
      </c>
      <c r="B4150" s="171" t="s">
        <v>135</v>
      </c>
      <c r="C4150" s="164">
        <f t="shared" si="1840"/>
        <v>15035000</v>
      </c>
      <c r="D4150" s="164">
        <f t="shared" si="1841"/>
        <v>512000</v>
      </c>
      <c r="E4150" s="164">
        <f t="shared" si="1841"/>
        <v>3606000</v>
      </c>
      <c r="F4150" s="164">
        <f t="shared" si="1841"/>
        <v>1512000</v>
      </c>
      <c r="G4150" s="164">
        <f t="shared" si="1841"/>
        <v>9405000</v>
      </c>
      <c r="H4150" s="164">
        <f t="shared" si="1842"/>
        <v>15035000</v>
      </c>
      <c r="I4150" s="164">
        <f t="shared" si="1875"/>
        <v>512000</v>
      </c>
      <c r="J4150" s="164">
        <f t="shared" si="1875"/>
        <v>3606000</v>
      </c>
      <c r="K4150" s="164">
        <f t="shared" si="1875"/>
        <v>1512000</v>
      </c>
      <c r="L4150" s="164">
        <f t="shared" si="1875"/>
        <v>9405000</v>
      </c>
      <c r="M4150" s="164">
        <f t="shared" si="1843"/>
        <v>0</v>
      </c>
      <c r="N4150" s="164">
        <f t="shared" si="1876"/>
        <v>0</v>
      </c>
      <c r="O4150" s="164">
        <f t="shared" si="1876"/>
        <v>0</v>
      </c>
      <c r="P4150" s="164">
        <f t="shared" si="1876"/>
        <v>0</v>
      </c>
      <c r="Q4150" s="164">
        <f t="shared" si="1876"/>
        <v>0</v>
      </c>
      <c r="R4150" s="164">
        <f t="shared" si="1844"/>
        <v>0</v>
      </c>
      <c r="S4150" s="164">
        <f t="shared" si="1877"/>
        <v>0</v>
      </c>
      <c r="T4150" s="164">
        <f t="shared" si="1877"/>
        <v>0</v>
      </c>
      <c r="U4150" s="164">
        <f t="shared" si="1877"/>
        <v>0</v>
      </c>
      <c r="V4150" s="164">
        <f t="shared" si="1877"/>
        <v>0</v>
      </c>
    </row>
    <row r="4151" spans="1:22" ht="16.5" thickTop="1" thickBot="1">
      <c r="A4151" s="160" t="s">
        <v>121</v>
      </c>
      <c r="B4151" s="172" t="s">
        <v>145</v>
      </c>
      <c r="C4151" s="164">
        <f t="shared" si="1840"/>
        <v>15035000</v>
      </c>
      <c r="D4151" s="164">
        <f t="shared" si="1841"/>
        <v>512000</v>
      </c>
      <c r="E4151" s="164">
        <f t="shared" si="1841"/>
        <v>3606000</v>
      </c>
      <c r="F4151" s="164">
        <f t="shared" si="1841"/>
        <v>1512000</v>
      </c>
      <c r="G4151" s="164">
        <f t="shared" si="1841"/>
        <v>9405000</v>
      </c>
      <c r="H4151" s="164">
        <f t="shared" si="1842"/>
        <v>15035000</v>
      </c>
      <c r="I4151" s="164">
        <f t="shared" si="1875"/>
        <v>512000</v>
      </c>
      <c r="J4151" s="164">
        <f t="shared" si="1875"/>
        <v>3606000</v>
      </c>
      <c r="K4151" s="164">
        <f t="shared" si="1875"/>
        <v>1512000</v>
      </c>
      <c r="L4151" s="164">
        <f t="shared" si="1875"/>
        <v>9405000</v>
      </c>
      <c r="M4151" s="164">
        <f t="shared" si="1843"/>
        <v>0</v>
      </c>
      <c r="N4151" s="164">
        <f t="shared" si="1876"/>
        <v>0</v>
      </c>
      <c r="O4151" s="164">
        <f t="shared" si="1876"/>
        <v>0</v>
      </c>
      <c r="P4151" s="164">
        <f t="shared" si="1876"/>
        <v>0</v>
      </c>
      <c r="Q4151" s="164">
        <f t="shared" si="1876"/>
        <v>0</v>
      </c>
      <c r="R4151" s="164">
        <f t="shared" si="1844"/>
        <v>0</v>
      </c>
      <c r="S4151" s="164">
        <f t="shared" si="1877"/>
        <v>0</v>
      </c>
      <c r="T4151" s="164">
        <f t="shared" si="1877"/>
        <v>0</v>
      </c>
      <c r="U4151" s="164">
        <f t="shared" si="1877"/>
        <v>0</v>
      </c>
      <c r="V4151" s="164">
        <f t="shared" si="1877"/>
        <v>0</v>
      </c>
    </row>
    <row r="4152" spans="1:22" ht="31.5" thickTop="1" thickBot="1">
      <c r="A4152" s="160" t="s">
        <v>121</v>
      </c>
      <c r="B4152" s="173" t="s">
        <v>146</v>
      </c>
      <c r="C4152" s="164">
        <f t="shared" si="1840"/>
        <v>15035000</v>
      </c>
      <c r="D4152" s="164">
        <f t="shared" si="1841"/>
        <v>512000</v>
      </c>
      <c r="E4152" s="164">
        <f t="shared" si="1841"/>
        <v>3606000</v>
      </c>
      <c r="F4152" s="164">
        <f t="shared" si="1841"/>
        <v>1512000</v>
      </c>
      <c r="G4152" s="164">
        <f t="shared" si="1841"/>
        <v>9405000</v>
      </c>
      <c r="H4152" s="164">
        <f t="shared" si="1842"/>
        <v>15035000</v>
      </c>
      <c r="I4152" s="164">
        <f t="shared" si="1875"/>
        <v>512000</v>
      </c>
      <c r="J4152" s="164">
        <f t="shared" si="1875"/>
        <v>3606000</v>
      </c>
      <c r="K4152" s="164">
        <f t="shared" si="1875"/>
        <v>1512000</v>
      </c>
      <c r="L4152" s="164">
        <f t="shared" si="1875"/>
        <v>9405000</v>
      </c>
      <c r="M4152" s="164">
        <f t="shared" si="1843"/>
        <v>0</v>
      </c>
      <c r="N4152" s="164">
        <f t="shared" si="1876"/>
        <v>0</v>
      </c>
      <c r="O4152" s="164">
        <f t="shared" si="1876"/>
        <v>0</v>
      </c>
      <c r="P4152" s="164">
        <f t="shared" si="1876"/>
        <v>0</v>
      </c>
      <c r="Q4152" s="164">
        <f t="shared" si="1876"/>
        <v>0</v>
      </c>
      <c r="R4152" s="164">
        <f t="shared" si="1844"/>
        <v>0</v>
      </c>
      <c r="S4152" s="164">
        <f t="shared" si="1877"/>
        <v>0</v>
      </c>
      <c r="T4152" s="164">
        <f t="shared" si="1877"/>
        <v>0</v>
      </c>
      <c r="U4152" s="164">
        <f t="shared" si="1877"/>
        <v>0</v>
      </c>
      <c r="V4152" s="164">
        <f t="shared" si="1877"/>
        <v>0</v>
      </c>
    </row>
    <row r="4153" spans="1:22" ht="16.5" thickTop="1" thickBot="1">
      <c r="A4153" s="160" t="s">
        <v>121</v>
      </c>
      <c r="B4153" s="174" t="s">
        <v>147</v>
      </c>
      <c r="C4153" s="164">
        <f t="shared" si="1840"/>
        <v>15035000</v>
      </c>
      <c r="D4153" s="164">
        <f t="shared" si="1841"/>
        <v>512000</v>
      </c>
      <c r="E4153" s="164">
        <f t="shared" si="1841"/>
        <v>3606000</v>
      </c>
      <c r="F4153" s="164">
        <f t="shared" si="1841"/>
        <v>1512000</v>
      </c>
      <c r="G4153" s="164">
        <f t="shared" si="1841"/>
        <v>9405000</v>
      </c>
      <c r="H4153" s="164">
        <f t="shared" si="1842"/>
        <v>15035000</v>
      </c>
      <c r="I4153" s="164">
        <v>512000</v>
      </c>
      <c r="J4153" s="164">
        <v>3606000</v>
      </c>
      <c r="K4153" s="164">
        <v>1512000</v>
      </c>
      <c r="L4153" s="164">
        <v>9405000</v>
      </c>
      <c r="M4153" s="164">
        <f t="shared" si="1843"/>
        <v>0</v>
      </c>
      <c r="N4153" s="164">
        <v>0</v>
      </c>
      <c r="O4153" s="164">
        <v>0</v>
      </c>
      <c r="P4153" s="164">
        <v>0</v>
      </c>
      <c r="Q4153" s="164">
        <v>0</v>
      </c>
      <c r="R4153" s="164">
        <f t="shared" si="1844"/>
        <v>0</v>
      </c>
      <c r="S4153" s="164">
        <v>0</v>
      </c>
      <c r="T4153" s="164">
        <v>0</v>
      </c>
      <c r="U4153" s="164">
        <v>0</v>
      </c>
      <c r="V4153" s="164">
        <v>0</v>
      </c>
    </row>
    <row r="4154" spans="1:22" ht="46.5" thickTop="1" thickBot="1">
      <c r="A4154" s="160" t="s">
        <v>1427</v>
      </c>
      <c r="B4154" s="167" t="s">
        <v>1426</v>
      </c>
      <c r="C4154" s="164">
        <f t="shared" si="1840"/>
        <v>3315000</v>
      </c>
      <c r="D4154" s="164">
        <f t="shared" si="1841"/>
        <v>520000</v>
      </c>
      <c r="E4154" s="164">
        <f t="shared" si="1841"/>
        <v>920000</v>
      </c>
      <c r="F4154" s="164">
        <f t="shared" si="1841"/>
        <v>648000</v>
      </c>
      <c r="G4154" s="164">
        <f t="shared" si="1841"/>
        <v>1227000</v>
      </c>
      <c r="H4154" s="164">
        <f t="shared" si="1842"/>
        <v>3315000</v>
      </c>
      <c r="I4154" s="164">
        <f t="shared" ref="I4154:L4155" si="1878">SUM(I4155)</f>
        <v>520000</v>
      </c>
      <c r="J4154" s="164">
        <f t="shared" si="1878"/>
        <v>920000</v>
      </c>
      <c r="K4154" s="164">
        <f t="shared" si="1878"/>
        <v>648000</v>
      </c>
      <c r="L4154" s="164">
        <f t="shared" si="1878"/>
        <v>1227000</v>
      </c>
      <c r="M4154" s="164">
        <f t="shared" si="1843"/>
        <v>0</v>
      </c>
      <c r="N4154" s="164">
        <f t="shared" ref="N4154:Q4155" si="1879">SUM(N4155)</f>
        <v>0</v>
      </c>
      <c r="O4154" s="164">
        <f t="shared" si="1879"/>
        <v>0</v>
      </c>
      <c r="P4154" s="164">
        <f t="shared" si="1879"/>
        <v>0</v>
      </c>
      <c r="Q4154" s="164">
        <f t="shared" si="1879"/>
        <v>0</v>
      </c>
      <c r="R4154" s="164">
        <f t="shared" si="1844"/>
        <v>0</v>
      </c>
      <c r="S4154" s="164">
        <f t="shared" ref="S4154:V4155" si="1880">SUM(S4155)</f>
        <v>0</v>
      </c>
      <c r="T4154" s="164">
        <f t="shared" si="1880"/>
        <v>0</v>
      </c>
      <c r="U4154" s="164">
        <f t="shared" si="1880"/>
        <v>0</v>
      </c>
      <c r="V4154" s="164">
        <f t="shared" si="1880"/>
        <v>0</v>
      </c>
    </row>
    <row r="4155" spans="1:22" ht="16.5" thickTop="1" thickBot="1">
      <c r="A4155" s="160" t="s">
        <v>121</v>
      </c>
      <c r="B4155" s="168" t="s">
        <v>99</v>
      </c>
      <c r="C4155" s="164">
        <f t="shared" si="1840"/>
        <v>3315000</v>
      </c>
      <c r="D4155" s="164">
        <f t="shared" si="1841"/>
        <v>520000</v>
      </c>
      <c r="E4155" s="164">
        <f t="shared" si="1841"/>
        <v>920000</v>
      </c>
      <c r="F4155" s="164">
        <f t="shared" si="1841"/>
        <v>648000</v>
      </c>
      <c r="G4155" s="164">
        <f t="shared" si="1841"/>
        <v>1227000</v>
      </c>
      <c r="H4155" s="164">
        <f t="shared" si="1842"/>
        <v>3315000</v>
      </c>
      <c r="I4155" s="164">
        <f t="shared" si="1878"/>
        <v>520000</v>
      </c>
      <c r="J4155" s="164">
        <f t="shared" si="1878"/>
        <v>920000</v>
      </c>
      <c r="K4155" s="164">
        <f t="shared" si="1878"/>
        <v>648000</v>
      </c>
      <c r="L4155" s="164">
        <f t="shared" si="1878"/>
        <v>1227000</v>
      </c>
      <c r="M4155" s="164">
        <f t="shared" si="1843"/>
        <v>0</v>
      </c>
      <c r="N4155" s="164">
        <f t="shared" si="1879"/>
        <v>0</v>
      </c>
      <c r="O4155" s="164">
        <f t="shared" si="1879"/>
        <v>0</v>
      </c>
      <c r="P4155" s="164">
        <f t="shared" si="1879"/>
        <v>0</v>
      </c>
      <c r="Q4155" s="164">
        <f t="shared" si="1879"/>
        <v>0</v>
      </c>
      <c r="R4155" s="164">
        <f t="shared" si="1844"/>
        <v>0</v>
      </c>
      <c r="S4155" s="164">
        <f t="shared" si="1880"/>
        <v>0</v>
      </c>
      <c r="T4155" s="164">
        <f t="shared" si="1880"/>
        <v>0</v>
      </c>
      <c r="U4155" s="164">
        <f t="shared" si="1880"/>
        <v>0</v>
      </c>
      <c r="V4155" s="164">
        <f t="shared" si="1880"/>
        <v>0</v>
      </c>
    </row>
    <row r="4156" spans="1:22" ht="16.5" thickTop="1" thickBot="1">
      <c r="A4156" s="160" t="s">
        <v>121</v>
      </c>
      <c r="B4156" s="169" t="s">
        <v>101</v>
      </c>
      <c r="C4156" s="164">
        <f t="shared" si="1840"/>
        <v>3315000</v>
      </c>
      <c r="D4156" s="164">
        <f t="shared" si="1841"/>
        <v>520000</v>
      </c>
      <c r="E4156" s="164">
        <f t="shared" si="1841"/>
        <v>920000</v>
      </c>
      <c r="F4156" s="164">
        <f t="shared" si="1841"/>
        <v>648000</v>
      </c>
      <c r="G4156" s="164">
        <f t="shared" si="1841"/>
        <v>1227000</v>
      </c>
      <c r="H4156" s="164">
        <f t="shared" si="1842"/>
        <v>3315000</v>
      </c>
      <c r="I4156" s="164">
        <v>520000</v>
      </c>
      <c r="J4156" s="164">
        <v>920000</v>
      </c>
      <c r="K4156" s="164">
        <v>648000</v>
      </c>
      <c r="L4156" s="164">
        <v>1227000</v>
      </c>
      <c r="M4156" s="164">
        <f t="shared" si="1843"/>
        <v>0</v>
      </c>
      <c r="N4156" s="164">
        <v>0</v>
      </c>
      <c r="O4156" s="164">
        <v>0</v>
      </c>
      <c r="P4156" s="164">
        <v>0</v>
      </c>
      <c r="Q4156" s="164">
        <v>0</v>
      </c>
      <c r="R4156" s="164">
        <f t="shared" si="1844"/>
        <v>0</v>
      </c>
      <c r="S4156" s="164">
        <v>0</v>
      </c>
      <c r="T4156" s="164">
        <v>0</v>
      </c>
      <c r="U4156" s="164">
        <v>0</v>
      </c>
      <c r="V4156" s="164">
        <v>0</v>
      </c>
    </row>
    <row r="4157" spans="1:22" ht="16.5" thickTop="1" thickBot="1">
      <c r="A4157" s="160" t="s">
        <v>1428</v>
      </c>
      <c r="B4157" s="166" t="s">
        <v>1429</v>
      </c>
      <c r="C4157" s="164">
        <f t="shared" si="1840"/>
        <v>57925000</v>
      </c>
      <c r="D4157" s="164">
        <f t="shared" si="1841"/>
        <v>32000000</v>
      </c>
      <c r="E4157" s="164">
        <f t="shared" si="1841"/>
        <v>12000000</v>
      </c>
      <c r="F4157" s="164">
        <f t="shared" si="1841"/>
        <v>12200000</v>
      </c>
      <c r="G4157" s="164">
        <f t="shared" si="1841"/>
        <v>1725000</v>
      </c>
      <c r="H4157" s="164">
        <f t="shared" si="1842"/>
        <v>57925000</v>
      </c>
      <c r="I4157" s="164">
        <f t="shared" ref="I4157:L4159" si="1881">SUM(I4158)</f>
        <v>32000000</v>
      </c>
      <c r="J4157" s="164">
        <f t="shared" si="1881"/>
        <v>12000000</v>
      </c>
      <c r="K4157" s="164">
        <f t="shared" si="1881"/>
        <v>12200000</v>
      </c>
      <c r="L4157" s="164">
        <f t="shared" si="1881"/>
        <v>1725000</v>
      </c>
      <c r="M4157" s="164">
        <f t="shared" si="1843"/>
        <v>0</v>
      </c>
      <c r="N4157" s="164">
        <f t="shared" ref="N4157:Q4159" si="1882">SUM(N4158)</f>
        <v>0</v>
      </c>
      <c r="O4157" s="164">
        <f t="shared" si="1882"/>
        <v>0</v>
      </c>
      <c r="P4157" s="164">
        <f t="shared" si="1882"/>
        <v>0</v>
      </c>
      <c r="Q4157" s="164">
        <f t="shared" si="1882"/>
        <v>0</v>
      </c>
      <c r="R4157" s="164">
        <f t="shared" si="1844"/>
        <v>0</v>
      </c>
      <c r="S4157" s="164">
        <f t="shared" ref="S4157:V4159" si="1883">SUM(S4158)</f>
        <v>0</v>
      </c>
      <c r="T4157" s="164">
        <f t="shared" si="1883"/>
        <v>0</v>
      </c>
      <c r="U4157" s="164">
        <f t="shared" si="1883"/>
        <v>0</v>
      </c>
      <c r="V4157" s="164">
        <f t="shared" si="1883"/>
        <v>0</v>
      </c>
    </row>
    <row r="4158" spans="1:22" ht="16.5" thickTop="1" thickBot="1">
      <c r="A4158" s="160" t="s">
        <v>121</v>
      </c>
      <c r="B4158" s="167" t="s">
        <v>99</v>
      </c>
      <c r="C4158" s="164">
        <f t="shared" si="1840"/>
        <v>57925000</v>
      </c>
      <c r="D4158" s="164">
        <f t="shared" si="1841"/>
        <v>32000000</v>
      </c>
      <c r="E4158" s="164">
        <f t="shared" si="1841"/>
        <v>12000000</v>
      </c>
      <c r="F4158" s="164">
        <f t="shared" si="1841"/>
        <v>12200000</v>
      </c>
      <c r="G4158" s="164">
        <f t="shared" si="1841"/>
        <v>1725000</v>
      </c>
      <c r="H4158" s="164">
        <f t="shared" si="1842"/>
        <v>57925000</v>
      </c>
      <c r="I4158" s="164">
        <f t="shared" si="1881"/>
        <v>32000000</v>
      </c>
      <c r="J4158" s="164">
        <f t="shared" si="1881"/>
        <v>12000000</v>
      </c>
      <c r="K4158" s="164">
        <f t="shared" si="1881"/>
        <v>12200000</v>
      </c>
      <c r="L4158" s="164">
        <f t="shared" si="1881"/>
        <v>1725000</v>
      </c>
      <c r="M4158" s="164">
        <f t="shared" si="1843"/>
        <v>0</v>
      </c>
      <c r="N4158" s="164">
        <f t="shared" si="1882"/>
        <v>0</v>
      </c>
      <c r="O4158" s="164">
        <f t="shared" si="1882"/>
        <v>0</v>
      </c>
      <c r="P4158" s="164">
        <f t="shared" si="1882"/>
        <v>0</v>
      </c>
      <c r="Q4158" s="164">
        <f t="shared" si="1882"/>
        <v>0</v>
      </c>
      <c r="R4158" s="164">
        <f t="shared" si="1844"/>
        <v>0</v>
      </c>
      <c r="S4158" s="164">
        <f t="shared" si="1883"/>
        <v>0</v>
      </c>
      <c r="T4158" s="164">
        <f t="shared" si="1883"/>
        <v>0</v>
      </c>
      <c r="U4158" s="164">
        <f t="shared" si="1883"/>
        <v>0</v>
      </c>
      <c r="V4158" s="164">
        <f t="shared" si="1883"/>
        <v>0</v>
      </c>
    </row>
    <row r="4159" spans="1:22" ht="16.5" thickTop="1" thickBot="1">
      <c r="A4159" s="160" t="s">
        <v>121</v>
      </c>
      <c r="B4159" s="168" t="s">
        <v>105</v>
      </c>
      <c r="C4159" s="164">
        <f t="shared" si="1840"/>
        <v>57925000</v>
      </c>
      <c r="D4159" s="164">
        <f t="shared" si="1841"/>
        <v>32000000</v>
      </c>
      <c r="E4159" s="164">
        <f t="shared" si="1841"/>
        <v>12000000</v>
      </c>
      <c r="F4159" s="164">
        <f t="shared" si="1841"/>
        <v>12200000</v>
      </c>
      <c r="G4159" s="164">
        <f t="shared" si="1841"/>
        <v>1725000</v>
      </c>
      <c r="H4159" s="164">
        <f t="shared" si="1842"/>
        <v>57925000</v>
      </c>
      <c r="I4159" s="164">
        <f t="shared" si="1881"/>
        <v>32000000</v>
      </c>
      <c r="J4159" s="164">
        <f t="shared" si="1881"/>
        <v>12000000</v>
      </c>
      <c r="K4159" s="164">
        <f t="shared" si="1881"/>
        <v>12200000</v>
      </c>
      <c r="L4159" s="164">
        <f t="shared" si="1881"/>
        <v>1725000</v>
      </c>
      <c r="M4159" s="164">
        <f t="shared" si="1843"/>
        <v>0</v>
      </c>
      <c r="N4159" s="164">
        <f t="shared" si="1882"/>
        <v>0</v>
      </c>
      <c r="O4159" s="164">
        <f t="shared" si="1882"/>
        <v>0</v>
      </c>
      <c r="P4159" s="164">
        <f t="shared" si="1882"/>
        <v>0</v>
      </c>
      <c r="Q4159" s="164">
        <f t="shared" si="1882"/>
        <v>0</v>
      </c>
      <c r="R4159" s="164">
        <f t="shared" si="1844"/>
        <v>0</v>
      </c>
      <c r="S4159" s="164">
        <f t="shared" si="1883"/>
        <v>0</v>
      </c>
      <c r="T4159" s="164">
        <f t="shared" si="1883"/>
        <v>0</v>
      </c>
      <c r="U4159" s="164">
        <f t="shared" si="1883"/>
        <v>0</v>
      </c>
      <c r="V4159" s="164">
        <f t="shared" si="1883"/>
        <v>0</v>
      </c>
    </row>
    <row r="4160" spans="1:22" ht="31.5" thickTop="1" thickBot="1">
      <c r="A4160" s="160" t="s">
        <v>121</v>
      </c>
      <c r="B4160" s="169" t="s">
        <v>154</v>
      </c>
      <c r="C4160" s="164">
        <f t="shared" si="1840"/>
        <v>57925000</v>
      </c>
      <c r="D4160" s="164">
        <f t="shared" si="1841"/>
        <v>32000000</v>
      </c>
      <c r="E4160" s="164">
        <f t="shared" si="1841"/>
        <v>12000000</v>
      </c>
      <c r="F4160" s="164">
        <f t="shared" si="1841"/>
        <v>12200000</v>
      </c>
      <c r="G4160" s="164">
        <f t="shared" si="1841"/>
        <v>1725000</v>
      </c>
      <c r="H4160" s="164">
        <f t="shared" si="1842"/>
        <v>57925000</v>
      </c>
      <c r="I4160" s="164">
        <v>32000000</v>
      </c>
      <c r="J4160" s="164">
        <v>12000000</v>
      </c>
      <c r="K4160" s="164">
        <v>12200000</v>
      </c>
      <c r="L4160" s="164">
        <v>1725000</v>
      </c>
      <c r="M4160" s="164">
        <f t="shared" si="1843"/>
        <v>0</v>
      </c>
      <c r="N4160" s="164">
        <v>0</v>
      </c>
      <c r="O4160" s="164">
        <v>0</v>
      </c>
      <c r="P4160" s="164">
        <v>0</v>
      </c>
      <c r="Q4160" s="164">
        <v>0</v>
      </c>
      <c r="R4160" s="164">
        <f t="shared" si="1844"/>
        <v>0</v>
      </c>
      <c r="S4160" s="164">
        <v>0</v>
      </c>
      <c r="T4160" s="164">
        <v>0</v>
      </c>
      <c r="U4160" s="164">
        <v>0</v>
      </c>
      <c r="V4160" s="164">
        <v>0</v>
      </c>
    </row>
    <row r="4161" spans="1:22" ht="16.5" thickTop="1" thickBot="1">
      <c r="A4161" s="160" t="s">
        <v>1430</v>
      </c>
      <c r="B4161" s="166" t="s">
        <v>1431</v>
      </c>
      <c r="C4161" s="164">
        <f t="shared" si="1840"/>
        <v>5047765</v>
      </c>
      <c r="D4161" s="164">
        <f t="shared" si="1841"/>
        <v>464800</v>
      </c>
      <c r="E4161" s="164">
        <f t="shared" si="1841"/>
        <v>1543900</v>
      </c>
      <c r="F4161" s="164">
        <f t="shared" si="1841"/>
        <v>1646200</v>
      </c>
      <c r="G4161" s="164">
        <f t="shared" si="1841"/>
        <v>1392865</v>
      </c>
      <c r="H4161" s="164">
        <f t="shared" si="1842"/>
        <v>5047765</v>
      </c>
      <c r="I4161" s="164">
        <f t="shared" ref="I4161:L4167" si="1884">SUM(I4168)</f>
        <v>464800</v>
      </c>
      <c r="J4161" s="164">
        <f t="shared" si="1884"/>
        <v>1543900</v>
      </c>
      <c r="K4161" s="164">
        <f t="shared" si="1884"/>
        <v>1646200</v>
      </c>
      <c r="L4161" s="164">
        <f t="shared" si="1884"/>
        <v>1392865</v>
      </c>
      <c r="M4161" s="164">
        <f t="shared" si="1843"/>
        <v>0</v>
      </c>
      <c r="N4161" s="164">
        <f t="shared" ref="N4161:Q4167" si="1885">SUM(N4168)</f>
        <v>0</v>
      </c>
      <c r="O4161" s="164">
        <f t="shared" si="1885"/>
        <v>0</v>
      </c>
      <c r="P4161" s="164">
        <f t="shared" si="1885"/>
        <v>0</v>
      </c>
      <c r="Q4161" s="164">
        <f t="shared" si="1885"/>
        <v>0</v>
      </c>
      <c r="R4161" s="164">
        <f t="shared" si="1844"/>
        <v>0</v>
      </c>
      <c r="S4161" s="164">
        <f t="shared" ref="S4161:V4167" si="1886">SUM(S4168)</f>
        <v>0</v>
      </c>
      <c r="T4161" s="164">
        <f t="shared" si="1886"/>
        <v>0</v>
      </c>
      <c r="U4161" s="164">
        <f t="shared" si="1886"/>
        <v>0</v>
      </c>
      <c r="V4161" s="164">
        <f t="shared" si="1886"/>
        <v>0</v>
      </c>
    </row>
    <row r="4162" spans="1:22" ht="16.5" thickTop="1" thickBot="1">
      <c r="A4162" s="160" t="s">
        <v>121</v>
      </c>
      <c r="B4162" s="167" t="s">
        <v>99</v>
      </c>
      <c r="C4162" s="164">
        <f t="shared" si="1840"/>
        <v>5047765</v>
      </c>
      <c r="D4162" s="164">
        <f t="shared" si="1841"/>
        <v>464800</v>
      </c>
      <c r="E4162" s="164">
        <f t="shared" si="1841"/>
        <v>1543900</v>
      </c>
      <c r="F4162" s="164">
        <f t="shared" si="1841"/>
        <v>1646200</v>
      </c>
      <c r="G4162" s="164">
        <f t="shared" si="1841"/>
        <v>1392865</v>
      </c>
      <c r="H4162" s="164">
        <f t="shared" si="1842"/>
        <v>5047765</v>
      </c>
      <c r="I4162" s="164">
        <f t="shared" si="1884"/>
        <v>464800</v>
      </c>
      <c r="J4162" s="164">
        <f t="shared" si="1884"/>
        <v>1543900</v>
      </c>
      <c r="K4162" s="164">
        <f t="shared" si="1884"/>
        <v>1646200</v>
      </c>
      <c r="L4162" s="164">
        <f t="shared" si="1884"/>
        <v>1392865</v>
      </c>
      <c r="M4162" s="164">
        <f t="shared" si="1843"/>
        <v>0</v>
      </c>
      <c r="N4162" s="164">
        <f t="shared" si="1885"/>
        <v>0</v>
      </c>
      <c r="O4162" s="164">
        <f t="shared" si="1885"/>
        <v>0</v>
      </c>
      <c r="P4162" s="164">
        <f t="shared" si="1885"/>
        <v>0</v>
      </c>
      <c r="Q4162" s="164">
        <f t="shared" si="1885"/>
        <v>0</v>
      </c>
      <c r="R4162" s="164">
        <f t="shared" si="1844"/>
        <v>0</v>
      </c>
      <c r="S4162" s="164">
        <f t="shared" si="1886"/>
        <v>0</v>
      </c>
      <c r="T4162" s="164">
        <f t="shared" si="1886"/>
        <v>0</v>
      </c>
      <c r="U4162" s="164">
        <f t="shared" si="1886"/>
        <v>0</v>
      </c>
      <c r="V4162" s="164">
        <f t="shared" si="1886"/>
        <v>0</v>
      </c>
    </row>
    <row r="4163" spans="1:22" ht="16.5" thickTop="1" thickBot="1">
      <c r="A4163" s="160" t="s">
        <v>121</v>
      </c>
      <c r="B4163" s="168" t="s">
        <v>101</v>
      </c>
      <c r="C4163" s="164">
        <f t="shared" si="1840"/>
        <v>750000</v>
      </c>
      <c r="D4163" s="164">
        <f t="shared" si="1841"/>
        <v>157600</v>
      </c>
      <c r="E4163" s="164">
        <f t="shared" si="1841"/>
        <v>367600</v>
      </c>
      <c r="F4163" s="164">
        <f t="shared" si="1841"/>
        <v>67300</v>
      </c>
      <c r="G4163" s="164">
        <f t="shared" si="1841"/>
        <v>157500</v>
      </c>
      <c r="H4163" s="164">
        <f t="shared" si="1842"/>
        <v>750000</v>
      </c>
      <c r="I4163" s="164">
        <f t="shared" si="1884"/>
        <v>157600</v>
      </c>
      <c r="J4163" s="164">
        <f t="shared" si="1884"/>
        <v>367600</v>
      </c>
      <c r="K4163" s="164">
        <f t="shared" si="1884"/>
        <v>67300</v>
      </c>
      <c r="L4163" s="164">
        <f t="shared" si="1884"/>
        <v>157500</v>
      </c>
      <c r="M4163" s="164">
        <f t="shared" si="1843"/>
        <v>0</v>
      </c>
      <c r="N4163" s="164">
        <f t="shared" si="1885"/>
        <v>0</v>
      </c>
      <c r="O4163" s="164">
        <f t="shared" si="1885"/>
        <v>0</v>
      </c>
      <c r="P4163" s="164">
        <f t="shared" si="1885"/>
        <v>0</v>
      </c>
      <c r="Q4163" s="164">
        <f t="shared" si="1885"/>
        <v>0</v>
      </c>
      <c r="R4163" s="164">
        <f t="shared" si="1844"/>
        <v>0</v>
      </c>
      <c r="S4163" s="164">
        <f t="shared" si="1886"/>
        <v>0</v>
      </c>
      <c r="T4163" s="164">
        <f t="shared" si="1886"/>
        <v>0</v>
      </c>
      <c r="U4163" s="164">
        <f t="shared" si="1886"/>
        <v>0</v>
      </c>
      <c r="V4163" s="164">
        <f t="shared" si="1886"/>
        <v>0</v>
      </c>
    </row>
    <row r="4164" spans="1:22" ht="16.5" thickTop="1" thickBot="1">
      <c r="A4164" s="160" t="s">
        <v>121</v>
      </c>
      <c r="B4164" s="168" t="s">
        <v>103</v>
      </c>
      <c r="C4164" s="164">
        <f t="shared" si="1840"/>
        <v>470000</v>
      </c>
      <c r="D4164" s="164">
        <f t="shared" si="1841"/>
        <v>250200</v>
      </c>
      <c r="E4164" s="164">
        <f t="shared" si="1841"/>
        <v>116000</v>
      </c>
      <c r="F4164" s="164">
        <f t="shared" si="1841"/>
        <v>42900</v>
      </c>
      <c r="G4164" s="164">
        <f t="shared" si="1841"/>
        <v>60900</v>
      </c>
      <c r="H4164" s="164">
        <f t="shared" si="1842"/>
        <v>470000</v>
      </c>
      <c r="I4164" s="164">
        <f t="shared" si="1884"/>
        <v>250200</v>
      </c>
      <c r="J4164" s="164">
        <f t="shared" si="1884"/>
        <v>116000</v>
      </c>
      <c r="K4164" s="164">
        <f t="shared" si="1884"/>
        <v>42900</v>
      </c>
      <c r="L4164" s="164">
        <f t="shared" si="1884"/>
        <v>60900</v>
      </c>
      <c r="M4164" s="164">
        <f t="shared" si="1843"/>
        <v>0</v>
      </c>
      <c r="N4164" s="164">
        <f t="shared" si="1885"/>
        <v>0</v>
      </c>
      <c r="O4164" s="164">
        <f t="shared" si="1885"/>
        <v>0</v>
      </c>
      <c r="P4164" s="164">
        <f t="shared" si="1885"/>
        <v>0</v>
      </c>
      <c r="Q4164" s="164">
        <f t="shared" si="1885"/>
        <v>0</v>
      </c>
      <c r="R4164" s="164">
        <f t="shared" si="1844"/>
        <v>0</v>
      </c>
      <c r="S4164" s="164">
        <f t="shared" si="1886"/>
        <v>0</v>
      </c>
      <c r="T4164" s="164">
        <f t="shared" si="1886"/>
        <v>0</v>
      </c>
      <c r="U4164" s="164">
        <f t="shared" si="1886"/>
        <v>0</v>
      </c>
      <c r="V4164" s="164">
        <f t="shared" si="1886"/>
        <v>0</v>
      </c>
    </row>
    <row r="4165" spans="1:22" ht="16.5" thickTop="1" thickBot="1">
      <c r="A4165" s="160" t="s">
        <v>121</v>
      </c>
      <c r="B4165" s="169" t="s">
        <v>133</v>
      </c>
      <c r="C4165" s="164">
        <f t="shared" si="1840"/>
        <v>470000</v>
      </c>
      <c r="D4165" s="164">
        <f t="shared" si="1841"/>
        <v>250200</v>
      </c>
      <c r="E4165" s="164">
        <f t="shared" si="1841"/>
        <v>116000</v>
      </c>
      <c r="F4165" s="164">
        <f t="shared" si="1841"/>
        <v>42900</v>
      </c>
      <c r="G4165" s="164">
        <f t="shared" ref="G4165:G4228" si="1887">SUM(L4165,Q4165,V4165)</f>
        <v>60900</v>
      </c>
      <c r="H4165" s="164">
        <f t="shared" si="1842"/>
        <v>470000</v>
      </c>
      <c r="I4165" s="164">
        <f t="shared" si="1884"/>
        <v>250200</v>
      </c>
      <c r="J4165" s="164">
        <f t="shared" si="1884"/>
        <v>116000</v>
      </c>
      <c r="K4165" s="164">
        <f t="shared" si="1884"/>
        <v>42900</v>
      </c>
      <c r="L4165" s="164">
        <f t="shared" si="1884"/>
        <v>60900</v>
      </c>
      <c r="M4165" s="164">
        <f t="shared" si="1843"/>
        <v>0</v>
      </c>
      <c r="N4165" s="164">
        <f t="shared" si="1885"/>
        <v>0</v>
      </c>
      <c r="O4165" s="164">
        <f t="shared" si="1885"/>
        <v>0</v>
      </c>
      <c r="P4165" s="164">
        <f t="shared" si="1885"/>
        <v>0</v>
      </c>
      <c r="Q4165" s="164">
        <f t="shared" si="1885"/>
        <v>0</v>
      </c>
      <c r="R4165" s="164">
        <f t="shared" si="1844"/>
        <v>0</v>
      </c>
      <c r="S4165" s="164">
        <f t="shared" si="1886"/>
        <v>0</v>
      </c>
      <c r="T4165" s="164">
        <f t="shared" si="1886"/>
        <v>0</v>
      </c>
      <c r="U4165" s="164">
        <f t="shared" si="1886"/>
        <v>0</v>
      </c>
      <c r="V4165" s="164">
        <f t="shared" si="1886"/>
        <v>0</v>
      </c>
    </row>
    <row r="4166" spans="1:22" ht="16.5" thickTop="1" thickBot="1">
      <c r="A4166" s="160" t="s">
        <v>121</v>
      </c>
      <c r="B4166" s="168" t="s">
        <v>105</v>
      </c>
      <c r="C4166" s="164">
        <f t="shared" ref="C4166:C4229" si="1888">SUM(D4166:G4166)</f>
        <v>3827765</v>
      </c>
      <c r="D4166" s="164">
        <f t="shared" ref="D4166:G4229" si="1889">SUM(I4166,N4166,S4166)</f>
        <v>57000</v>
      </c>
      <c r="E4166" s="164">
        <f t="shared" si="1889"/>
        <v>1060300</v>
      </c>
      <c r="F4166" s="164">
        <f t="shared" si="1889"/>
        <v>1536000</v>
      </c>
      <c r="G4166" s="164">
        <f t="shared" si="1887"/>
        <v>1174465</v>
      </c>
      <c r="H4166" s="164">
        <f t="shared" ref="H4166:H4229" si="1890">SUM(I4166:L4166)</f>
        <v>3827765</v>
      </c>
      <c r="I4166" s="164">
        <f t="shared" si="1884"/>
        <v>57000</v>
      </c>
      <c r="J4166" s="164">
        <f t="shared" si="1884"/>
        <v>1060300</v>
      </c>
      <c r="K4166" s="164">
        <f t="shared" si="1884"/>
        <v>1536000</v>
      </c>
      <c r="L4166" s="164">
        <f t="shared" si="1884"/>
        <v>1174465</v>
      </c>
      <c r="M4166" s="164">
        <f t="shared" ref="M4166:M4229" si="1891">SUM(N4166:Q4166)</f>
        <v>0</v>
      </c>
      <c r="N4166" s="164">
        <f t="shared" si="1885"/>
        <v>0</v>
      </c>
      <c r="O4166" s="164">
        <f t="shared" si="1885"/>
        <v>0</v>
      </c>
      <c r="P4166" s="164">
        <f t="shared" si="1885"/>
        <v>0</v>
      </c>
      <c r="Q4166" s="164">
        <f t="shared" si="1885"/>
        <v>0</v>
      </c>
      <c r="R4166" s="164">
        <f t="shared" ref="R4166:R4229" si="1892">SUM(S4166:V4166)</f>
        <v>0</v>
      </c>
      <c r="S4166" s="164">
        <f t="shared" si="1886"/>
        <v>0</v>
      </c>
      <c r="T4166" s="164">
        <f t="shared" si="1886"/>
        <v>0</v>
      </c>
      <c r="U4166" s="164">
        <f t="shared" si="1886"/>
        <v>0</v>
      </c>
      <c r="V4166" s="164">
        <f t="shared" si="1886"/>
        <v>0</v>
      </c>
    </row>
    <row r="4167" spans="1:22" ht="31.5" thickTop="1" thickBot="1">
      <c r="A4167" s="160" t="s">
        <v>121</v>
      </c>
      <c r="B4167" s="169" t="s">
        <v>153</v>
      </c>
      <c r="C4167" s="164">
        <f t="shared" si="1888"/>
        <v>3827765</v>
      </c>
      <c r="D4167" s="164">
        <f t="shared" si="1889"/>
        <v>57000</v>
      </c>
      <c r="E4167" s="164">
        <f t="shared" si="1889"/>
        <v>1060300</v>
      </c>
      <c r="F4167" s="164">
        <f t="shared" si="1889"/>
        <v>1536000</v>
      </c>
      <c r="G4167" s="164">
        <f t="shared" si="1887"/>
        <v>1174465</v>
      </c>
      <c r="H4167" s="164">
        <f t="shared" si="1890"/>
        <v>3827765</v>
      </c>
      <c r="I4167" s="164">
        <f t="shared" si="1884"/>
        <v>57000</v>
      </c>
      <c r="J4167" s="164">
        <f t="shared" si="1884"/>
        <v>1060300</v>
      </c>
      <c r="K4167" s="164">
        <f t="shared" si="1884"/>
        <v>1536000</v>
      </c>
      <c r="L4167" s="164">
        <f t="shared" si="1884"/>
        <v>1174465</v>
      </c>
      <c r="M4167" s="164">
        <f t="shared" si="1891"/>
        <v>0</v>
      </c>
      <c r="N4167" s="164">
        <f t="shared" si="1885"/>
        <v>0</v>
      </c>
      <c r="O4167" s="164">
        <f t="shared" si="1885"/>
        <v>0</v>
      </c>
      <c r="P4167" s="164">
        <f t="shared" si="1885"/>
        <v>0</v>
      </c>
      <c r="Q4167" s="164">
        <f t="shared" si="1885"/>
        <v>0</v>
      </c>
      <c r="R4167" s="164">
        <f t="shared" si="1892"/>
        <v>0</v>
      </c>
      <c r="S4167" s="164">
        <f t="shared" si="1886"/>
        <v>0</v>
      </c>
      <c r="T4167" s="164">
        <f t="shared" si="1886"/>
        <v>0</v>
      </c>
      <c r="U4167" s="164">
        <f t="shared" si="1886"/>
        <v>0</v>
      </c>
      <c r="V4167" s="164">
        <f t="shared" si="1886"/>
        <v>0</v>
      </c>
    </row>
    <row r="4168" spans="1:22" ht="31.5" thickTop="1" thickBot="1">
      <c r="A4168" s="160" t="s">
        <v>1432</v>
      </c>
      <c r="B4168" s="167" t="s">
        <v>1433</v>
      </c>
      <c r="C4168" s="164">
        <f t="shared" si="1888"/>
        <v>5047765</v>
      </c>
      <c r="D4168" s="164">
        <f t="shared" si="1889"/>
        <v>464800</v>
      </c>
      <c r="E4168" s="164">
        <f t="shared" si="1889"/>
        <v>1543900</v>
      </c>
      <c r="F4168" s="164">
        <f t="shared" si="1889"/>
        <v>1646200</v>
      </c>
      <c r="G4168" s="164">
        <f t="shared" si="1887"/>
        <v>1392865</v>
      </c>
      <c r="H4168" s="164">
        <f t="shared" si="1890"/>
        <v>5047765</v>
      </c>
      <c r="I4168" s="164">
        <f>SUM(I4169)</f>
        <v>464800</v>
      </c>
      <c r="J4168" s="164">
        <f>SUM(J4169)</f>
        <v>1543900</v>
      </c>
      <c r="K4168" s="164">
        <f>SUM(K4169)</f>
        <v>1646200</v>
      </c>
      <c r="L4168" s="164">
        <f>SUM(L4169)</f>
        <v>1392865</v>
      </c>
      <c r="M4168" s="164">
        <f t="shared" si="1891"/>
        <v>0</v>
      </c>
      <c r="N4168" s="164">
        <f>SUM(N4169)</f>
        <v>0</v>
      </c>
      <c r="O4168" s="164">
        <f>SUM(O4169)</f>
        <v>0</v>
      </c>
      <c r="P4168" s="164">
        <f>SUM(P4169)</f>
        <v>0</v>
      </c>
      <c r="Q4168" s="164">
        <f>SUM(Q4169)</f>
        <v>0</v>
      </c>
      <c r="R4168" s="164">
        <f t="shared" si="1892"/>
        <v>0</v>
      </c>
      <c r="S4168" s="164">
        <f>SUM(S4169)</f>
        <v>0</v>
      </c>
      <c r="T4168" s="164">
        <f>SUM(T4169)</f>
        <v>0</v>
      </c>
      <c r="U4168" s="164">
        <f>SUM(U4169)</f>
        <v>0</v>
      </c>
      <c r="V4168" s="164">
        <f>SUM(V4169)</f>
        <v>0</v>
      </c>
    </row>
    <row r="4169" spans="1:22" ht="16.5" thickTop="1" thickBot="1">
      <c r="A4169" s="160" t="s">
        <v>121</v>
      </c>
      <c r="B4169" s="168" t="s">
        <v>99</v>
      </c>
      <c r="C4169" s="164">
        <f t="shared" si="1888"/>
        <v>5047765</v>
      </c>
      <c r="D4169" s="164">
        <f t="shared" si="1889"/>
        <v>464800</v>
      </c>
      <c r="E4169" s="164">
        <f t="shared" si="1889"/>
        <v>1543900</v>
      </c>
      <c r="F4169" s="164">
        <f t="shared" si="1889"/>
        <v>1646200</v>
      </c>
      <c r="G4169" s="164">
        <f t="shared" si="1887"/>
        <v>1392865</v>
      </c>
      <c r="H4169" s="164">
        <f t="shared" si="1890"/>
        <v>5047765</v>
      </c>
      <c r="I4169" s="164">
        <f>SUM(I4170:I4171,I4173)</f>
        <v>464800</v>
      </c>
      <c r="J4169" s="164">
        <f>SUM(J4170:J4171,J4173)</f>
        <v>1543900</v>
      </c>
      <c r="K4169" s="164">
        <f>SUM(K4170:K4171,K4173)</f>
        <v>1646200</v>
      </c>
      <c r="L4169" s="164">
        <f>SUM(L4170:L4171,L4173)</f>
        <v>1392865</v>
      </c>
      <c r="M4169" s="164">
        <f t="shared" si="1891"/>
        <v>0</v>
      </c>
      <c r="N4169" s="164">
        <f>SUM(N4170:N4171,N4173)</f>
        <v>0</v>
      </c>
      <c r="O4169" s="164">
        <f>SUM(O4170:O4171,O4173)</f>
        <v>0</v>
      </c>
      <c r="P4169" s="164">
        <f>SUM(P4170:P4171,P4173)</f>
        <v>0</v>
      </c>
      <c r="Q4169" s="164">
        <f>SUM(Q4170:Q4171,Q4173)</f>
        <v>0</v>
      </c>
      <c r="R4169" s="164">
        <f t="shared" si="1892"/>
        <v>0</v>
      </c>
      <c r="S4169" s="164">
        <f>SUM(S4170:S4171,S4173)</f>
        <v>0</v>
      </c>
      <c r="T4169" s="164">
        <f>SUM(T4170:T4171,T4173)</f>
        <v>0</v>
      </c>
      <c r="U4169" s="164">
        <f>SUM(U4170:U4171,U4173)</f>
        <v>0</v>
      </c>
      <c r="V4169" s="164">
        <f>SUM(V4170:V4171,V4173)</f>
        <v>0</v>
      </c>
    </row>
    <row r="4170" spans="1:22" ht="16.5" thickTop="1" thickBot="1">
      <c r="A4170" s="160" t="s">
        <v>121</v>
      </c>
      <c r="B4170" s="169" t="s">
        <v>101</v>
      </c>
      <c r="C4170" s="164">
        <f t="shared" si="1888"/>
        <v>750000</v>
      </c>
      <c r="D4170" s="164">
        <f t="shared" si="1889"/>
        <v>157600</v>
      </c>
      <c r="E4170" s="164">
        <f t="shared" si="1889"/>
        <v>367600</v>
      </c>
      <c r="F4170" s="164">
        <f t="shared" si="1889"/>
        <v>67300</v>
      </c>
      <c r="G4170" s="164">
        <f t="shared" si="1887"/>
        <v>157500</v>
      </c>
      <c r="H4170" s="164">
        <f t="shared" si="1890"/>
        <v>750000</v>
      </c>
      <c r="I4170" s="164">
        <v>157600</v>
      </c>
      <c r="J4170" s="164">
        <v>367600</v>
      </c>
      <c r="K4170" s="164">
        <v>67300</v>
      </c>
      <c r="L4170" s="164">
        <v>157500</v>
      </c>
      <c r="M4170" s="164">
        <f t="shared" si="1891"/>
        <v>0</v>
      </c>
      <c r="N4170" s="164">
        <v>0</v>
      </c>
      <c r="O4170" s="164">
        <v>0</v>
      </c>
      <c r="P4170" s="164">
        <v>0</v>
      </c>
      <c r="Q4170" s="164">
        <v>0</v>
      </c>
      <c r="R4170" s="164">
        <f t="shared" si="1892"/>
        <v>0</v>
      </c>
      <c r="S4170" s="164">
        <v>0</v>
      </c>
      <c r="T4170" s="164">
        <v>0</v>
      </c>
      <c r="U4170" s="164">
        <v>0</v>
      </c>
      <c r="V4170" s="164">
        <v>0</v>
      </c>
    </row>
    <row r="4171" spans="1:22" ht="16.5" thickTop="1" thickBot="1">
      <c r="A4171" s="160" t="s">
        <v>121</v>
      </c>
      <c r="B4171" s="169" t="s">
        <v>103</v>
      </c>
      <c r="C4171" s="164">
        <f t="shared" si="1888"/>
        <v>470000</v>
      </c>
      <c r="D4171" s="164">
        <f t="shared" si="1889"/>
        <v>250200</v>
      </c>
      <c r="E4171" s="164">
        <f t="shared" si="1889"/>
        <v>116000</v>
      </c>
      <c r="F4171" s="164">
        <f t="shared" si="1889"/>
        <v>42900</v>
      </c>
      <c r="G4171" s="164">
        <f t="shared" si="1887"/>
        <v>60900</v>
      </c>
      <c r="H4171" s="164">
        <f t="shared" si="1890"/>
        <v>470000</v>
      </c>
      <c r="I4171" s="164">
        <f>SUM(I4172)</f>
        <v>250200</v>
      </c>
      <c r="J4171" s="164">
        <f>SUM(J4172)</f>
        <v>116000</v>
      </c>
      <c r="K4171" s="164">
        <f>SUM(K4172)</f>
        <v>42900</v>
      </c>
      <c r="L4171" s="164">
        <f>SUM(L4172)</f>
        <v>60900</v>
      </c>
      <c r="M4171" s="164">
        <f t="shared" si="1891"/>
        <v>0</v>
      </c>
      <c r="N4171" s="164">
        <f>SUM(N4172)</f>
        <v>0</v>
      </c>
      <c r="O4171" s="164">
        <f>SUM(O4172)</f>
        <v>0</v>
      </c>
      <c r="P4171" s="164">
        <f>SUM(P4172)</f>
        <v>0</v>
      </c>
      <c r="Q4171" s="164">
        <f>SUM(Q4172)</f>
        <v>0</v>
      </c>
      <c r="R4171" s="164">
        <f t="shared" si="1892"/>
        <v>0</v>
      </c>
      <c r="S4171" s="164">
        <f>SUM(S4172)</f>
        <v>0</v>
      </c>
      <c r="T4171" s="164">
        <f>SUM(T4172)</f>
        <v>0</v>
      </c>
      <c r="U4171" s="164">
        <f>SUM(U4172)</f>
        <v>0</v>
      </c>
      <c r="V4171" s="164">
        <f>SUM(V4172)</f>
        <v>0</v>
      </c>
    </row>
    <row r="4172" spans="1:22" ht="16.5" thickTop="1" thickBot="1">
      <c r="A4172" s="160" t="s">
        <v>121</v>
      </c>
      <c r="B4172" s="170" t="s">
        <v>133</v>
      </c>
      <c r="C4172" s="164">
        <f t="shared" si="1888"/>
        <v>470000</v>
      </c>
      <c r="D4172" s="164">
        <f t="shared" si="1889"/>
        <v>250200</v>
      </c>
      <c r="E4172" s="164">
        <f t="shared" si="1889"/>
        <v>116000</v>
      </c>
      <c r="F4172" s="164">
        <f t="shared" si="1889"/>
        <v>42900</v>
      </c>
      <c r="G4172" s="164">
        <f t="shared" si="1887"/>
        <v>60900</v>
      </c>
      <c r="H4172" s="164">
        <f t="shared" si="1890"/>
        <v>470000</v>
      </c>
      <c r="I4172" s="164">
        <v>250200</v>
      </c>
      <c r="J4172" s="164">
        <v>116000</v>
      </c>
      <c r="K4172" s="164">
        <v>42900</v>
      </c>
      <c r="L4172" s="164">
        <v>60900</v>
      </c>
      <c r="M4172" s="164">
        <f t="shared" si="1891"/>
        <v>0</v>
      </c>
      <c r="N4172" s="164">
        <v>0</v>
      </c>
      <c r="O4172" s="164">
        <v>0</v>
      </c>
      <c r="P4172" s="164">
        <v>0</v>
      </c>
      <c r="Q4172" s="164">
        <v>0</v>
      </c>
      <c r="R4172" s="164">
        <f t="shared" si="1892"/>
        <v>0</v>
      </c>
      <c r="S4172" s="164">
        <v>0</v>
      </c>
      <c r="T4172" s="164">
        <v>0</v>
      </c>
      <c r="U4172" s="164">
        <v>0</v>
      </c>
      <c r="V4172" s="164">
        <v>0</v>
      </c>
    </row>
    <row r="4173" spans="1:22" ht="16.5" thickTop="1" thickBot="1">
      <c r="A4173" s="160" t="s">
        <v>121</v>
      </c>
      <c r="B4173" s="169" t="s">
        <v>105</v>
      </c>
      <c r="C4173" s="164">
        <f t="shared" si="1888"/>
        <v>3827765</v>
      </c>
      <c r="D4173" s="164">
        <f t="shared" si="1889"/>
        <v>57000</v>
      </c>
      <c r="E4173" s="164">
        <f t="shared" si="1889"/>
        <v>1060300</v>
      </c>
      <c r="F4173" s="164">
        <f t="shared" si="1889"/>
        <v>1536000</v>
      </c>
      <c r="G4173" s="164">
        <f t="shared" si="1887"/>
        <v>1174465</v>
      </c>
      <c r="H4173" s="164">
        <f t="shared" si="1890"/>
        <v>3827765</v>
      </c>
      <c r="I4173" s="164">
        <f>SUM(I4174)</f>
        <v>57000</v>
      </c>
      <c r="J4173" s="164">
        <f>SUM(J4174)</f>
        <v>1060300</v>
      </c>
      <c r="K4173" s="164">
        <f>SUM(K4174)</f>
        <v>1536000</v>
      </c>
      <c r="L4173" s="164">
        <f>SUM(L4174)</f>
        <v>1174465</v>
      </c>
      <c r="M4173" s="164">
        <f t="shared" si="1891"/>
        <v>0</v>
      </c>
      <c r="N4173" s="164">
        <f>SUM(N4174)</f>
        <v>0</v>
      </c>
      <c r="O4173" s="164">
        <f>SUM(O4174)</f>
        <v>0</v>
      </c>
      <c r="P4173" s="164">
        <f>SUM(P4174)</f>
        <v>0</v>
      </c>
      <c r="Q4173" s="164">
        <f>SUM(Q4174)</f>
        <v>0</v>
      </c>
      <c r="R4173" s="164">
        <f t="shared" si="1892"/>
        <v>0</v>
      </c>
      <c r="S4173" s="164">
        <f>SUM(S4174)</f>
        <v>0</v>
      </c>
      <c r="T4173" s="164">
        <f>SUM(T4174)</f>
        <v>0</v>
      </c>
      <c r="U4173" s="164">
        <f>SUM(U4174)</f>
        <v>0</v>
      </c>
      <c r="V4173" s="164">
        <f>SUM(V4174)</f>
        <v>0</v>
      </c>
    </row>
    <row r="4174" spans="1:22" ht="31.5" thickTop="1" thickBot="1">
      <c r="A4174" s="160" t="s">
        <v>121</v>
      </c>
      <c r="B4174" s="170" t="s">
        <v>153</v>
      </c>
      <c r="C4174" s="164">
        <f t="shared" si="1888"/>
        <v>3827765</v>
      </c>
      <c r="D4174" s="164">
        <f t="shared" si="1889"/>
        <v>57000</v>
      </c>
      <c r="E4174" s="164">
        <f t="shared" si="1889"/>
        <v>1060300</v>
      </c>
      <c r="F4174" s="164">
        <f t="shared" si="1889"/>
        <v>1536000</v>
      </c>
      <c r="G4174" s="164">
        <f t="shared" si="1887"/>
        <v>1174465</v>
      </c>
      <c r="H4174" s="164">
        <f t="shared" si="1890"/>
        <v>3827765</v>
      </c>
      <c r="I4174" s="164">
        <v>57000</v>
      </c>
      <c r="J4174" s="164">
        <v>1060300</v>
      </c>
      <c r="K4174" s="164">
        <v>1536000</v>
      </c>
      <c r="L4174" s="164">
        <v>1174465</v>
      </c>
      <c r="M4174" s="164">
        <f t="shared" si="1891"/>
        <v>0</v>
      </c>
      <c r="N4174" s="164">
        <v>0</v>
      </c>
      <c r="O4174" s="164">
        <v>0</v>
      </c>
      <c r="P4174" s="164">
        <v>0</v>
      </c>
      <c r="Q4174" s="164">
        <v>0</v>
      </c>
      <c r="R4174" s="164">
        <f t="shared" si="1892"/>
        <v>0</v>
      </c>
      <c r="S4174" s="164">
        <v>0</v>
      </c>
      <c r="T4174" s="164">
        <v>0</v>
      </c>
      <c r="U4174" s="164">
        <v>0</v>
      </c>
      <c r="V4174" s="164">
        <v>0</v>
      </c>
    </row>
    <row r="4175" spans="1:22" ht="16.5" thickTop="1" thickBot="1">
      <c r="A4175" s="160" t="s">
        <v>1434</v>
      </c>
      <c r="B4175" s="166" t="s">
        <v>1435</v>
      </c>
      <c r="C4175" s="164">
        <f t="shared" si="1888"/>
        <v>16000000</v>
      </c>
      <c r="D4175" s="164">
        <f t="shared" si="1889"/>
        <v>3269800</v>
      </c>
      <c r="E4175" s="164">
        <f t="shared" si="1889"/>
        <v>4008600</v>
      </c>
      <c r="F4175" s="164">
        <f t="shared" si="1889"/>
        <v>4102800</v>
      </c>
      <c r="G4175" s="164">
        <f t="shared" si="1887"/>
        <v>4618800</v>
      </c>
      <c r="H4175" s="164">
        <f t="shared" si="1890"/>
        <v>16000000</v>
      </c>
      <c r="I4175" s="164">
        <f t="shared" ref="I4175:L4177" si="1893">SUM(I4178,I4181,I4184)</f>
        <v>3269800</v>
      </c>
      <c r="J4175" s="164">
        <f t="shared" si="1893"/>
        <v>4008600</v>
      </c>
      <c r="K4175" s="164">
        <f t="shared" si="1893"/>
        <v>4102800</v>
      </c>
      <c r="L4175" s="164">
        <f t="shared" si="1893"/>
        <v>4618800</v>
      </c>
      <c r="M4175" s="164">
        <f t="shared" si="1891"/>
        <v>0</v>
      </c>
      <c r="N4175" s="164">
        <f t="shared" ref="N4175:Q4177" si="1894">SUM(N4178,N4181,N4184)</f>
        <v>0</v>
      </c>
      <c r="O4175" s="164">
        <f t="shared" si="1894"/>
        <v>0</v>
      </c>
      <c r="P4175" s="164">
        <f t="shared" si="1894"/>
        <v>0</v>
      </c>
      <c r="Q4175" s="164">
        <f t="shared" si="1894"/>
        <v>0</v>
      </c>
      <c r="R4175" s="164">
        <f t="shared" si="1892"/>
        <v>0</v>
      </c>
      <c r="S4175" s="164">
        <f t="shared" ref="S4175:V4177" si="1895">SUM(S4178,S4181,S4184)</f>
        <v>0</v>
      </c>
      <c r="T4175" s="164">
        <f t="shared" si="1895"/>
        <v>0</v>
      </c>
      <c r="U4175" s="164">
        <f t="shared" si="1895"/>
        <v>0</v>
      </c>
      <c r="V4175" s="164">
        <f t="shared" si="1895"/>
        <v>0</v>
      </c>
    </row>
    <row r="4176" spans="1:22" ht="16.5" thickTop="1" thickBot="1">
      <c r="A4176" s="160" t="s">
        <v>121</v>
      </c>
      <c r="B4176" s="167" t="s">
        <v>99</v>
      </c>
      <c r="C4176" s="164">
        <f t="shared" si="1888"/>
        <v>16000000</v>
      </c>
      <c r="D4176" s="164">
        <f t="shared" si="1889"/>
        <v>3269800</v>
      </c>
      <c r="E4176" s="164">
        <f t="shared" si="1889"/>
        <v>4008600</v>
      </c>
      <c r="F4176" s="164">
        <f t="shared" si="1889"/>
        <v>4102800</v>
      </c>
      <c r="G4176" s="164">
        <f t="shared" si="1887"/>
        <v>4618800</v>
      </c>
      <c r="H4176" s="164">
        <f t="shared" si="1890"/>
        <v>16000000</v>
      </c>
      <c r="I4176" s="164">
        <f t="shared" si="1893"/>
        <v>3269800</v>
      </c>
      <c r="J4176" s="164">
        <f t="shared" si="1893"/>
        <v>4008600</v>
      </c>
      <c r="K4176" s="164">
        <f t="shared" si="1893"/>
        <v>4102800</v>
      </c>
      <c r="L4176" s="164">
        <f t="shared" si="1893"/>
        <v>4618800</v>
      </c>
      <c r="M4176" s="164">
        <f t="shared" si="1891"/>
        <v>0</v>
      </c>
      <c r="N4176" s="164">
        <f t="shared" si="1894"/>
        <v>0</v>
      </c>
      <c r="O4176" s="164">
        <f t="shared" si="1894"/>
        <v>0</v>
      </c>
      <c r="P4176" s="164">
        <f t="shared" si="1894"/>
        <v>0</v>
      </c>
      <c r="Q4176" s="164">
        <f t="shared" si="1894"/>
        <v>0</v>
      </c>
      <c r="R4176" s="164">
        <f t="shared" si="1892"/>
        <v>0</v>
      </c>
      <c r="S4176" s="164">
        <f t="shared" si="1895"/>
        <v>0</v>
      </c>
      <c r="T4176" s="164">
        <f t="shared" si="1895"/>
        <v>0</v>
      </c>
      <c r="U4176" s="164">
        <f t="shared" si="1895"/>
        <v>0</v>
      </c>
      <c r="V4176" s="164">
        <f t="shared" si="1895"/>
        <v>0</v>
      </c>
    </row>
    <row r="4177" spans="1:22" ht="16.5" thickTop="1" thickBot="1">
      <c r="A4177" s="160" t="s">
        <v>121</v>
      </c>
      <c r="B4177" s="168" t="s">
        <v>101</v>
      </c>
      <c r="C4177" s="164">
        <f t="shared" si="1888"/>
        <v>16000000</v>
      </c>
      <c r="D4177" s="164">
        <f t="shared" si="1889"/>
        <v>3269800</v>
      </c>
      <c r="E4177" s="164">
        <f t="shared" si="1889"/>
        <v>4008600</v>
      </c>
      <c r="F4177" s="164">
        <f t="shared" si="1889"/>
        <v>4102800</v>
      </c>
      <c r="G4177" s="164">
        <f t="shared" si="1887"/>
        <v>4618800</v>
      </c>
      <c r="H4177" s="164">
        <f t="shared" si="1890"/>
        <v>16000000</v>
      </c>
      <c r="I4177" s="164">
        <f t="shared" si="1893"/>
        <v>3269800</v>
      </c>
      <c r="J4177" s="164">
        <f t="shared" si="1893"/>
        <v>4008600</v>
      </c>
      <c r="K4177" s="164">
        <f t="shared" si="1893"/>
        <v>4102800</v>
      </c>
      <c r="L4177" s="164">
        <f t="shared" si="1893"/>
        <v>4618800</v>
      </c>
      <c r="M4177" s="164">
        <f t="shared" si="1891"/>
        <v>0</v>
      </c>
      <c r="N4177" s="164">
        <f t="shared" si="1894"/>
        <v>0</v>
      </c>
      <c r="O4177" s="164">
        <f t="shared" si="1894"/>
        <v>0</v>
      </c>
      <c r="P4177" s="164">
        <f t="shared" si="1894"/>
        <v>0</v>
      </c>
      <c r="Q4177" s="164">
        <f t="shared" si="1894"/>
        <v>0</v>
      </c>
      <c r="R4177" s="164">
        <f t="shared" si="1892"/>
        <v>0</v>
      </c>
      <c r="S4177" s="164">
        <f t="shared" si="1895"/>
        <v>0</v>
      </c>
      <c r="T4177" s="164">
        <f t="shared" si="1895"/>
        <v>0</v>
      </c>
      <c r="U4177" s="164">
        <f t="shared" si="1895"/>
        <v>0</v>
      </c>
      <c r="V4177" s="164">
        <f t="shared" si="1895"/>
        <v>0</v>
      </c>
    </row>
    <row r="4178" spans="1:22" ht="46.5" thickTop="1" thickBot="1">
      <c r="A4178" s="160" t="s">
        <v>1436</v>
      </c>
      <c r="B4178" s="167" t="s">
        <v>1437</v>
      </c>
      <c r="C4178" s="164">
        <f t="shared" si="1888"/>
        <v>10900000</v>
      </c>
      <c r="D4178" s="164">
        <f t="shared" si="1889"/>
        <v>2573000</v>
      </c>
      <c r="E4178" s="164">
        <f t="shared" si="1889"/>
        <v>2675000</v>
      </c>
      <c r="F4178" s="164">
        <f t="shared" si="1889"/>
        <v>2764000</v>
      </c>
      <c r="G4178" s="164">
        <f t="shared" si="1887"/>
        <v>2888000</v>
      </c>
      <c r="H4178" s="164">
        <f t="shared" si="1890"/>
        <v>10900000</v>
      </c>
      <c r="I4178" s="164">
        <f t="shared" ref="I4178:L4179" si="1896">SUM(I4179)</f>
        <v>2573000</v>
      </c>
      <c r="J4178" s="164">
        <f t="shared" si="1896"/>
        <v>2675000</v>
      </c>
      <c r="K4178" s="164">
        <f t="shared" si="1896"/>
        <v>2764000</v>
      </c>
      <c r="L4178" s="164">
        <f t="shared" si="1896"/>
        <v>2888000</v>
      </c>
      <c r="M4178" s="164">
        <f t="shared" si="1891"/>
        <v>0</v>
      </c>
      <c r="N4178" s="164">
        <f t="shared" ref="N4178:Q4179" si="1897">SUM(N4179)</f>
        <v>0</v>
      </c>
      <c r="O4178" s="164">
        <f t="shared" si="1897"/>
        <v>0</v>
      </c>
      <c r="P4178" s="164">
        <f t="shared" si="1897"/>
        <v>0</v>
      </c>
      <c r="Q4178" s="164">
        <f t="shared" si="1897"/>
        <v>0</v>
      </c>
      <c r="R4178" s="164">
        <f t="shared" si="1892"/>
        <v>0</v>
      </c>
      <c r="S4178" s="164">
        <f t="shared" ref="S4178:V4179" si="1898">SUM(S4179)</f>
        <v>0</v>
      </c>
      <c r="T4178" s="164">
        <f t="shared" si="1898"/>
        <v>0</v>
      </c>
      <c r="U4178" s="164">
        <f t="shared" si="1898"/>
        <v>0</v>
      </c>
      <c r="V4178" s="164">
        <f t="shared" si="1898"/>
        <v>0</v>
      </c>
    </row>
    <row r="4179" spans="1:22" ht="16.5" thickTop="1" thickBot="1">
      <c r="A4179" s="160" t="s">
        <v>121</v>
      </c>
      <c r="B4179" s="168" t="s">
        <v>99</v>
      </c>
      <c r="C4179" s="164">
        <f t="shared" si="1888"/>
        <v>10900000</v>
      </c>
      <c r="D4179" s="164">
        <f t="shared" si="1889"/>
        <v>2573000</v>
      </c>
      <c r="E4179" s="164">
        <f t="shared" si="1889"/>
        <v>2675000</v>
      </c>
      <c r="F4179" s="164">
        <f t="shared" si="1889"/>
        <v>2764000</v>
      </c>
      <c r="G4179" s="164">
        <f t="shared" si="1887"/>
        <v>2888000</v>
      </c>
      <c r="H4179" s="164">
        <f t="shared" si="1890"/>
        <v>10900000</v>
      </c>
      <c r="I4179" s="164">
        <f t="shared" si="1896"/>
        <v>2573000</v>
      </c>
      <c r="J4179" s="164">
        <f t="shared" si="1896"/>
        <v>2675000</v>
      </c>
      <c r="K4179" s="164">
        <f t="shared" si="1896"/>
        <v>2764000</v>
      </c>
      <c r="L4179" s="164">
        <f t="shared" si="1896"/>
        <v>2888000</v>
      </c>
      <c r="M4179" s="164">
        <f t="shared" si="1891"/>
        <v>0</v>
      </c>
      <c r="N4179" s="164">
        <f t="shared" si="1897"/>
        <v>0</v>
      </c>
      <c r="O4179" s="164">
        <f t="shared" si="1897"/>
        <v>0</v>
      </c>
      <c r="P4179" s="164">
        <f t="shared" si="1897"/>
        <v>0</v>
      </c>
      <c r="Q4179" s="164">
        <f t="shared" si="1897"/>
        <v>0</v>
      </c>
      <c r="R4179" s="164">
        <f t="shared" si="1892"/>
        <v>0</v>
      </c>
      <c r="S4179" s="164">
        <f t="shared" si="1898"/>
        <v>0</v>
      </c>
      <c r="T4179" s="164">
        <f t="shared" si="1898"/>
        <v>0</v>
      </c>
      <c r="U4179" s="164">
        <f t="shared" si="1898"/>
        <v>0</v>
      </c>
      <c r="V4179" s="164">
        <f t="shared" si="1898"/>
        <v>0</v>
      </c>
    </row>
    <row r="4180" spans="1:22" ht="16.5" thickTop="1" thickBot="1">
      <c r="A4180" s="160" t="s">
        <v>121</v>
      </c>
      <c r="B4180" s="169" t="s">
        <v>101</v>
      </c>
      <c r="C4180" s="164">
        <f t="shared" si="1888"/>
        <v>10900000</v>
      </c>
      <c r="D4180" s="164">
        <f t="shared" si="1889"/>
        <v>2573000</v>
      </c>
      <c r="E4180" s="164">
        <f t="shared" si="1889"/>
        <v>2675000</v>
      </c>
      <c r="F4180" s="164">
        <f t="shared" si="1889"/>
        <v>2764000</v>
      </c>
      <c r="G4180" s="164">
        <f t="shared" si="1887"/>
        <v>2888000</v>
      </c>
      <c r="H4180" s="164">
        <f t="shared" si="1890"/>
        <v>10900000</v>
      </c>
      <c r="I4180" s="164">
        <v>2573000</v>
      </c>
      <c r="J4180" s="164">
        <v>2675000</v>
      </c>
      <c r="K4180" s="164">
        <v>2764000</v>
      </c>
      <c r="L4180" s="164">
        <v>2888000</v>
      </c>
      <c r="M4180" s="164">
        <f t="shared" si="1891"/>
        <v>0</v>
      </c>
      <c r="N4180" s="164">
        <v>0</v>
      </c>
      <c r="O4180" s="164">
        <v>0</v>
      </c>
      <c r="P4180" s="164">
        <v>0</v>
      </c>
      <c r="Q4180" s="164">
        <v>0</v>
      </c>
      <c r="R4180" s="164">
        <f t="shared" si="1892"/>
        <v>0</v>
      </c>
      <c r="S4180" s="164">
        <v>0</v>
      </c>
      <c r="T4180" s="164">
        <v>0</v>
      </c>
      <c r="U4180" s="164">
        <v>0</v>
      </c>
      <c r="V4180" s="164">
        <v>0</v>
      </c>
    </row>
    <row r="4181" spans="1:22" ht="46.5" thickTop="1" thickBot="1">
      <c r="A4181" s="160" t="s">
        <v>1438</v>
      </c>
      <c r="B4181" s="167" t="s">
        <v>1439</v>
      </c>
      <c r="C4181" s="164">
        <f t="shared" si="1888"/>
        <v>5000000</v>
      </c>
      <c r="D4181" s="164">
        <f t="shared" si="1889"/>
        <v>680000</v>
      </c>
      <c r="E4181" s="164">
        <f t="shared" si="1889"/>
        <v>1313500</v>
      </c>
      <c r="F4181" s="164">
        <f t="shared" si="1889"/>
        <v>1293000</v>
      </c>
      <c r="G4181" s="164">
        <f t="shared" si="1887"/>
        <v>1713500</v>
      </c>
      <c r="H4181" s="164">
        <f t="shared" si="1890"/>
        <v>5000000</v>
      </c>
      <c r="I4181" s="164">
        <f t="shared" ref="I4181:L4182" si="1899">SUM(I4182)</f>
        <v>680000</v>
      </c>
      <c r="J4181" s="164">
        <f t="shared" si="1899"/>
        <v>1313500</v>
      </c>
      <c r="K4181" s="164">
        <f t="shared" si="1899"/>
        <v>1293000</v>
      </c>
      <c r="L4181" s="164">
        <f t="shared" si="1899"/>
        <v>1713500</v>
      </c>
      <c r="M4181" s="164">
        <f t="shared" si="1891"/>
        <v>0</v>
      </c>
      <c r="N4181" s="164">
        <f t="shared" ref="N4181:Q4182" si="1900">SUM(N4182)</f>
        <v>0</v>
      </c>
      <c r="O4181" s="164">
        <f t="shared" si="1900"/>
        <v>0</v>
      </c>
      <c r="P4181" s="164">
        <f t="shared" si="1900"/>
        <v>0</v>
      </c>
      <c r="Q4181" s="164">
        <f t="shared" si="1900"/>
        <v>0</v>
      </c>
      <c r="R4181" s="164">
        <f t="shared" si="1892"/>
        <v>0</v>
      </c>
      <c r="S4181" s="164">
        <f t="shared" ref="S4181:V4182" si="1901">SUM(S4182)</f>
        <v>0</v>
      </c>
      <c r="T4181" s="164">
        <f t="shared" si="1901"/>
        <v>0</v>
      </c>
      <c r="U4181" s="164">
        <f t="shared" si="1901"/>
        <v>0</v>
      </c>
      <c r="V4181" s="164">
        <f t="shared" si="1901"/>
        <v>0</v>
      </c>
    </row>
    <row r="4182" spans="1:22" ht="16.5" thickTop="1" thickBot="1">
      <c r="A4182" s="160" t="s">
        <v>121</v>
      </c>
      <c r="B4182" s="168" t="s">
        <v>99</v>
      </c>
      <c r="C4182" s="164">
        <f t="shared" si="1888"/>
        <v>5000000</v>
      </c>
      <c r="D4182" s="164">
        <f t="shared" si="1889"/>
        <v>680000</v>
      </c>
      <c r="E4182" s="164">
        <f t="shared" si="1889"/>
        <v>1313500</v>
      </c>
      <c r="F4182" s="164">
        <f t="shared" si="1889"/>
        <v>1293000</v>
      </c>
      <c r="G4182" s="164">
        <f t="shared" si="1887"/>
        <v>1713500</v>
      </c>
      <c r="H4182" s="164">
        <f t="shared" si="1890"/>
        <v>5000000</v>
      </c>
      <c r="I4182" s="164">
        <f t="shared" si="1899"/>
        <v>680000</v>
      </c>
      <c r="J4182" s="164">
        <f t="shared" si="1899"/>
        <v>1313500</v>
      </c>
      <c r="K4182" s="164">
        <f t="shared" si="1899"/>
        <v>1293000</v>
      </c>
      <c r="L4182" s="164">
        <f t="shared" si="1899"/>
        <v>1713500</v>
      </c>
      <c r="M4182" s="164">
        <f t="shared" si="1891"/>
        <v>0</v>
      </c>
      <c r="N4182" s="164">
        <f t="shared" si="1900"/>
        <v>0</v>
      </c>
      <c r="O4182" s="164">
        <f t="shared" si="1900"/>
        <v>0</v>
      </c>
      <c r="P4182" s="164">
        <f t="shared" si="1900"/>
        <v>0</v>
      </c>
      <c r="Q4182" s="164">
        <f t="shared" si="1900"/>
        <v>0</v>
      </c>
      <c r="R4182" s="164">
        <f t="shared" si="1892"/>
        <v>0</v>
      </c>
      <c r="S4182" s="164">
        <f t="shared" si="1901"/>
        <v>0</v>
      </c>
      <c r="T4182" s="164">
        <f t="shared" si="1901"/>
        <v>0</v>
      </c>
      <c r="U4182" s="164">
        <f t="shared" si="1901"/>
        <v>0</v>
      </c>
      <c r="V4182" s="164">
        <f t="shared" si="1901"/>
        <v>0</v>
      </c>
    </row>
    <row r="4183" spans="1:22" ht="16.5" thickTop="1" thickBot="1">
      <c r="A4183" s="160" t="s">
        <v>121</v>
      </c>
      <c r="B4183" s="169" t="s">
        <v>101</v>
      </c>
      <c r="C4183" s="164">
        <f t="shared" si="1888"/>
        <v>5000000</v>
      </c>
      <c r="D4183" s="164">
        <f t="shared" si="1889"/>
        <v>680000</v>
      </c>
      <c r="E4183" s="164">
        <f t="shared" si="1889"/>
        <v>1313500</v>
      </c>
      <c r="F4183" s="164">
        <f t="shared" si="1889"/>
        <v>1293000</v>
      </c>
      <c r="G4183" s="164">
        <f t="shared" si="1887"/>
        <v>1713500</v>
      </c>
      <c r="H4183" s="164">
        <f t="shared" si="1890"/>
        <v>5000000</v>
      </c>
      <c r="I4183" s="164">
        <v>680000</v>
      </c>
      <c r="J4183" s="164">
        <v>1313500</v>
      </c>
      <c r="K4183" s="164">
        <v>1293000</v>
      </c>
      <c r="L4183" s="164">
        <v>1713500</v>
      </c>
      <c r="M4183" s="164">
        <f t="shared" si="1891"/>
        <v>0</v>
      </c>
      <c r="N4183" s="164">
        <v>0</v>
      </c>
      <c r="O4183" s="164">
        <v>0</v>
      </c>
      <c r="P4183" s="164">
        <v>0</v>
      </c>
      <c r="Q4183" s="164">
        <v>0</v>
      </c>
      <c r="R4183" s="164">
        <f t="shared" si="1892"/>
        <v>0</v>
      </c>
      <c r="S4183" s="164">
        <v>0</v>
      </c>
      <c r="T4183" s="164">
        <v>0</v>
      </c>
      <c r="U4183" s="164">
        <v>0</v>
      </c>
      <c r="V4183" s="164">
        <v>0</v>
      </c>
    </row>
    <row r="4184" spans="1:22" ht="16.5" thickTop="1" thickBot="1">
      <c r="A4184" s="160" t="s">
        <v>1440</v>
      </c>
      <c r="B4184" s="167" t="s">
        <v>1441</v>
      </c>
      <c r="C4184" s="164">
        <f t="shared" si="1888"/>
        <v>100000</v>
      </c>
      <c r="D4184" s="164">
        <f t="shared" si="1889"/>
        <v>16800</v>
      </c>
      <c r="E4184" s="164">
        <f t="shared" si="1889"/>
        <v>20100</v>
      </c>
      <c r="F4184" s="164">
        <f t="shared" si="1889"/>
        <v>45800</v>
      </c>
      <c r="G4184" s="164">
        <f t="shared" si="1887"/>
        <v>17300</v>
      </c>
      <c r="H4184" s="164">
        <f t="shared" si="1890"/>
        <v>100000</v>
      </c>
      <c r="I4184" s="164">
        <f t="shared" ref="I4184:L4185" si="1902">SUM(I4185)</f>
        <v>16800</v>
      </c>
      <c r="J4184" s="164">
        <f t="shared" si="1902"/>
        <v>20100</v>
      </c>
      <c r="K4184" s="164">
        <f t="shared" si="1902"/>
        <v>45800</v>
      </c>
      <c r="L4184" s="164">
        <f t="shared" si="1902"/>
        <v>17300</v>
      </c>
      <c r="M4184" s="164">
        <f t="shared" si="1891"/>
        <v>0</v>
      </c>
      <c r="N4184" s="164">
        <f t="shared" ref="N4184:Q4185" si="1903">SUM(N4185)</f>
        <v>0</v>
      </c>
      <c r="O4184" s="164">
        <f t="shared" si="1903"/>
        <v>0</v>
      </c>
      <c r="P4184" s="164">
        <f t="shared" si="1903"/>
        <v>0</v>
      </c>
      <c r="Q4184" s="164">
        <f t="shared" si="1903"/>
        <v>0</v>
      </c>
      <c r="R4184" s="164">
        <f t="shared" si="1892"/>
        <v>0</v>
      </c>
      <c r="S4184" s="164">
        <f t="shared" ref="S4184:V4185" si="1904">SUM(S4185)</f>
        <v>0</v>
      </c>
      <c r="T4184" s="164">
        <f t="shared" si="1904"/>
        <v>0</v>
      </c>
      <c r="U4184" s="164">
        <f t="shared" si="1904"/>
        <v>0</v>
      </c>
      <c r="V4184" s="164">
        <f t="shared" si="1904"/>
        <v>0</v>
      </c>
    </row>
    <row r="4185" spans="1:22" ht="16.5" thickTop="1" thickBot="1">
      <c r="A4185" s="160" t="s">
        <v>121</v>
      </c>
      <c r="B4185" s="168" t="s">
        <v>99</v>
      </c>
      <c r="C4185" s="164">
        <f t="shared" si="1888"/>
        <v>100000</v>
      </c>
      <c r="D4185" s="164">
        <f t="shared" si="1889"/>
        <v>16800</v>
      </c>
      <c r="E4185" s="164">
        <f t="shared" si="1889"/>
        <v>20100</v>
      </c>
      <c r="F4185" s="164">
        <f t="shared" si="1889"/>
        <v>45800</v>
      </c>
      <c r="G4185" s="164">
        <f t="shared" si="1887"/>
        <v>17300</v>
      </c>
      <c r="H4185" s="164">
        <f t="shared" si="1890"/>
        <v>100000</v>
      </c>
      <c r="I4185" s="164">
        <f t="shared" si="1902"/>
        <v>16800</v>
      </c>
      <c r="J4185" s="164">
        <f t="shared" si="1902"/>
        <v>20100</v>
      </c>
      <c r="K4185" s="164">
        <f t="shared" si="1902"/>
        <v>45800</v>
      </c>
      <c r="L4185" s="164">
        <f t="shared" si="1902"/>
        <v>17300</v>
      </c>
      <c r="M4185" s="164">
        <f t="shared" si="1891"/>
        <v>0</v>
      </c>
      <c r="N4185" s="164">
        <f t="shared" si="1903"/>
        <v>0</v>
      </c>
      <c r="O4185" s="164">
        <f t="shared" si="1903"/>
        <v>0</v>
      </c>
      <c r="P4185" s="164">
        <f t="shared" si="1903"/>
        <v>0</v>
      </c>
      <c r="Q4185" s="164">
        <f t="shared" si="1903"/>
        <v>0</v>
      </c>
      <c r="R4185" s="164">
        <f t="shared" si="1892"/>
        <v>0</v>
      </c>
      <c r="S4185" s="164">
        <f t="shared" si="1904"/>
        <v>0</v>
      </c>
      <c r="T4185" s="164">
        <f t="shared" si="1904"/>
        <v>0</v>
      </c>
      <c r="U4185" s="164">
        <f t="shared" si="1904"/>
        <v>0</v>
      </c>
      <c r="V4185" s="164">
        <f t="shared" si="1904"/>
        <v>0</v>
      </c>
    </row>
    <row r="4186" spans="1:22" ht="16.5" thickTop="1" thickBot="1">
      <c r="A4186" s="160" t="s">
        <v>121</v>
      </c>
      <c r="B4186" s="169" t="s">
        <v>101</v>
      </c>
      <c r="C4186" s="164">
        <f t="shared" si="1888"/>
        <v>100000</v>
      </c>
      <c r="D4186" s="164">
        <f t="shared" si="1889"/>
        <v>16800</v>
      </c>
      <c r="E4186" s="164">
        <f t="shared" si="1889"/>
        <v>20100</v>
      </c>
      <c r="F4186" s="164">
        <f t="shared" si="1889"/>
        <v>45800</v>
      </c>
      <c r="G4186" s="164">
        <f t="shared" si="1887"/>
        <v>17300</v>
      </c>
      <c r="H4186" s="164">
        <f t="shared" si="1890"/>
        <v>100000</v>
      </c>
      <c r="I4186" s="164">
        <v>16800</v>
      </c>
      <c r="J4186" s="164">
        <v>20100</v>
      </c>
      <c r="K4186" s="164">
        <v>45800</v>
      </c>
      <c r="L4186" s="164">
        <v>17300</v>
      </c>
      <c r="M4186" s="164">
        <f t="shared" si="1891"/>
        <v>0</v>
      </c>
      <c r="N4186" s="164">
        <v>0</v>
      </c>
      <c r="O4186" s="164">
        <v>0</v>
      </c>
      <c r="P4186" s="164">
        <v>0</v>
      </c>
      <c r="Q4186" s="164">
        <v>0</v>
      </c>
      <c r="R4186" s="164">
        <f t="shared" si="1892"/>
        <v>0</v>
      </c>
      <c r="S4186" s="164">
        <v>0</v>
      </c>
      <c r="T4186" s="164">
        <v>0</v>
      </c>
      <c r="U4186" s="164">
        <v>0</v>
      </c>
      <c r="V4186" s="164">
        <v>0</v>
      </c>
    </row>
    <row r="4187" spans="1:22" ht="16.5" thickTop="1" thickBot="1">
      <c r="A4187" s="160" t="s">
        <v>1442</v>
      </c>
      <c r="B4187" s="165" t="s">
        <v>1443</v>
      </c>
      <c r="C4187" s="164">
        <f t="shared" si="1888"/>
        <v>62500000</v>
      </c>
      <c r="D4187" s="164">
        <f t="shared" si="1889"/>
        <v>13728000</v>
      </c>
      <c r="E4187" s="164">
        <f t="shared" si="1889"/>
        <v>15324000</v>
      </c>
      <c r="F4187" s="164">
        <f t="shared" si="1889"/>
        <v>13939000</v>
      </c>
      <c r="G4187" s="164">
        <f t="shared" si="1887"/>
        <v>19509000</v>
      </c>
      <c r="H4187" s="164">
        <f t="shared" si="1890"/>
        <v>62500000</v>
      </c>
      <c r="I4187" s="164">
        <f t="shared" ref="I4187:L4188" si="1905">SUM(I4203,I4349,I4357)</f>
        <v>13728000</v>
      </c>
      <c r="J4187" s="164">
        <f t="shared" si="1905"/>
        <v>15324000</v>
      </c>
      <c r="K4187" s="164">
        <f t="shared" si="1905"/>
        <v>13939000</v>
      </c>
      <c r="L4187" s="164">
        <f t="shared" si="1905"/>
        <v>19509000</v>
      </c>
      <c r="M4187" s="164">
        <f t="shared" si="1891"/>
        <v>0</v>
      </c>
      <c r="N4187" s="164">
        <f t="shared" ref="N4187:Q4188" si="1906">SUM(N4203,N4349,N4357)</f>
        <v>0</v>
      </c>
      <c r="O4187" s="164">
        <f t="shared" si="1906"/>
        <v>0</v>
      </c>
      <c r="P4187" s="164">
        <f t="shared" si="1906"/>
        <v>0</v>
      </c>
      <c r="Q4187" s="164">
        <f t="shared" si="1906"/>
        <v>0</v>
      </c>
      <c r="R4187" s="164">
        <f t="shared" si="1892"/>
        <v>0</v>
      </c>
      <c r="S4187" s="164">
        <f t="shared" ref="S4187:V4188" si="1907">SUM(S4203,S4349,S4357)</f>
        <v>0</v>
      </c>
      <c r="T4187" s="164">
        <f t="shared" si="1907"/>
        <v>0</v>
      </c>
      <c r="U4187" s="164">
        <f t="shared" si="1907"/>
        <v>0</v>
      </c>
      <c r="V4187" s="164">
        <f t="shared" si="1907"/>
        <v>0</v>
      </c>
    </row>
    <row r="4188" spans="1:22" ht="16.5" thickTop="1" thickBot="1">
      <c r="A4188" s="160" t="s">
        <v>121</v>
      </c>
      <c r="B4188" s="166" t="s">
        <v>99</v>
      </c>
      <c r="C4188" s="164">
        <f t="shared" si="1888"/>
        <v>61980000</v>
      </c>
      <c r="D4188" s="164">
        <f t="shared" si="1889"/>
        <v>13573000</v>
      </c>
      <c r="E4188" s="164">
        <f t="shared" si="1889"/>
        <v>15224000</v>
      </c>
      <c r="F4188" s="164">
        <f t="shared" si="1889"/>
        <v>13774000</v>
      </c>
      <c r="G4188" s="164">
        <f t="shared" si="1887"/>
        <v>19409000</v>
      </c>
      <c r="H4188" s="164">
        <f t="shared" si="1890"/>
        <v>61980000</v>
      </c>
      <c r="I4188" s="164">
        <f t="shared" si="1905"/>
        <v>13573000</v>
      </c>
      <c r="J4188" s="164">
        <f t="shared" si="1905"/>
        <v>15224000</v>
      </c>
      <c r="K4188" s="164">
        <f t="shared" si="1905"/>
        <v>13774000</v>
      </c>
      <c r="L4188" s="164">
        <f t="shared" si="1905"/>
        <v>19409000</v>
      </c>
      <c r="M4188" s="164">
        <f t="shared" si="1891"/>
        <v>0</v>
      </c>
      <c r="N4188" s="164">
        <f t="shared" si="1906"/>
        <v>0</v>
      </c>
      <c r="O4188" s="164">
        <f t="shared" si="1906"/>
        <v>0</v>
      </c>
      <c r="P4188" s="164">
        <f t="shared" si="1906"/>
        <v>0</v>
      </c>
      <c r="Q4188" s="164">
        <f t="shared" si="1906"/>
        <v>0</v>
      </c>
      <c r="R4188" s="164">
        <f t="shared" si="1892"/>
        <v>0</v>
      </c>
      <c r="S4188" s="164">
        <f t="shared" si="1907"/>
        <v>0</v>
      </c>
      <c r="T4188" s="164">
        <f t="shared" si="1907"/>
        <v>0</v>
      </c>
      <c r="U4188" s="164">
        <f t="shared" si="1907"/>
        <v>0</v>
      </c>
      <c r="V4188" s="164">
        <f t="shared" si="1907"/>
        <v>0</v>
      </c>
    </row>
    <row r="4189" spans="1:22" ht="16.5" thickTop="1" thickBot="1">
      <c r="A4189" s="160" t="s">
        <v>121</v>
      </c>
      <c r="B4189" s="167" t="s">
        <v>100</v>
      </c>
      <c r="C4189" s="164">
        <f t="shared" si="1888"/>
        <v>270000</v>
      </c>
      <c r="D4189" s="164">
        <f t="shared" si="1889"/>
        <v>67000</v>
      </c>
      <c r="E4189" s="164">
        <f t="shared" si="1889"/>
        <v>68000</v>
      </c>
      <c r="F4189" s="164">
        <f t="shared" si="1889"/>
        <v>68000</v>
      </c>
      <c r="G4189" s="164">
        <f t="shared" si="1887"/>
        <v>67000</v>
      </c>
      <c r="H4189" s="164">
        <f t="shared" si="1890"/>
        <v>270000</v>
      </c>
      <c r="I4189" s="164">
        <f t="shared" ref="I4189:L4190" si="1908">SUM(I4205,I4359)</f>
        <v>67000</v>
      </c>
      <c r="J4189" s="164">
        <f t="shared" si="1908"/>
        <v>68000</v>
      </c>
      <c r="K4189" s="164">
        <f t="shared" si="1908"/>
        <v>68000</v>
      </c>
      <c r="L4189" s="164">
        <f t="shared" si="1908"/>
        <v>67000</v>
      </c>
      <c r="M4189" s="164">
        <f t="shared" si="1891"/>
        <v>0</v>
      </c>
      <c r="N4189" s="164">
        <f t="shared" ref="N4189:Q4190" si="1909">SUM(N4205,N4359)</f>
        <v>0</v>
      </c>
      <c r="O4189" s="164">
        <f t="shared" si="1909"/>
        <v>0</v>
      </c>
      <c r="P4189" s="164">
        <f t="shared" si="1909"/>
        <v>0</v>
      </c>
      <c r="Q4189" s="164">
        <f t="shared" si="1909"/>
        <v>0</v>
      </c>
      <c r="R4189" s="164">
        <f t="shared" si="1892"/>
        <v>0</v>
      </c>
      <c r="S4189" s="164">
        <f t="shared" ref="S4189:V4190" si="1910">SUM(S4205,S4359)</f>
        <v>0</v>
      </c>
      <c r="T4189" s="164">
        <f t="shared" si="1910"/>
        <v>0</v>
      </c>
      <c r="U4189" s="164">
        <f t="shared" si="1910"/>
        <v>0</v>
      </c>
      <c r="V4189" s="164">
        <f t="shared" si="1910"/>
        <v>0</v>
      </c>
    </row>
    <row r="4190" spans="1:22" ht="16.5" thickTop="1" thickBot="1">
      <c r="A4190" s="160" t="s">
        <v>121</v>
      </c>
      <c r="B4190" s="167" t="s">
        <v>101</v>
      </c>
      <c r="C4190" s="164">
        <f t="shared" si="1888"/>
        <v>3592000</v>
      </c>
      <c r="D4190" s="164">
        <f t="shared" si="1889"/>
        <v>750000</v>
      </c>
      <c r="E4190" s="164">
        <f t="shared" si="1889"/>
        <v>850000</v>
      </c>
      <c r="F4190" s="164">
        <f t="shared" si="1889"/>
        <v>900000</v>
      </c>
      <c r="G4190" s="164">
        <f t="shared" si="1887"/>
        <v>1092000</v>
      </c>
      <c r="H4190" s="164">
        <f t="shared" si="1890"/>
        <v>3592000</v>
      </c>
      <c r="I4190" s="164">
        <f t="shared" si="1908"/>
        <v>750000</v>
      </c>
      <c r="J4190" s="164">
        <f t="shared" si="1908"/>
        <v>850000</v>
      </c>
      <c r="K4190" s="164">
        <f t="shared" si="1908"/>
        <v>900000</v>
      </c>
      <c r="L4190" s="164">
        <f t="shared" si="1908"/>
        <v>1092000</v>
      </c>
      <c r="M4190" s="164">
        <f t="shared" si="1891"/>
        <v>0</v>
      </c>
      <c r="N4190" s="164">
        <f t="shared" si="1909"/>
        <v>0</v>
      </c>
      <c r="O4190" s="164">
        <f t="shared" si="1909"/>
        <v>0</v>
      </c>
      <c r="P4190" s="164">
        <f t="shared" si="1909"/>
        <v>0</v>
      </c>
      <c r="Q4190" s="164">
        <f t="shared" si="1909"/>
        <v>0</v>
      </c>
      <c r="R4190" s="164">
        <f t="shared" si="1892"/>
        <v>0</v>
      </c>
      <c r="S4190" s="164">
        <f t="shared" si="1910"/>
        <v>0</v>
      </c>
      <c r="T4190" s="164">
        <f t="shared" si="1910"/>
        <v>0</v>
      </c>
      <c r="U4190" s="164">
        <f t="shared" si="1910"/>
        <v>0</v>
      </c>
      <c r="V4190" s="164">
        <f t="shared" si="1910"/>
        <v>0</v>
      </c>
    </row>
    <row r="4191" spans="1:22" ht="16.5" thickTop="1" thickBot="1">
      <c r="A4191" s="160" t="s">
        <v>121</v>
      </c>
      <c r="B4191" s="167" t="s">
        <v>103</v>
      </c>
      <c r="C4191" s="164">
        <f t="shared" si="1888"/>
        <v>23100000</v>
      </c>
      <c r="D4191" s="164">
        <f t="shared" si="1889"/>
        <v>5000000</v>
      </c>
      <c r="E4191" s="164">
        <f t="shared" si="1889"/>
        <v>5050000</v>
      </c>
      <c r="F4191" s="164">
        <f t="shared" si="1889"/>
        <v>5050000</v>
      </c>
      <c r="G4191" s="164">
        <f t="shared" si="1887"/>
        <v>8000000</v>
      </c>
      <c r="H4191" s="164">
        <f t="shared" si="1890"/>
        <v>23100000</v>
      </c>
      <c r="I4191" s="164">
        <f t="shared" ref="I4191:L4192" si="1911">SUM(I4207,I4351)</f>
        <v>5000000</v>
      </c>
      <c r="J4191" s="164">
        <f t="shared" si="1911"/>
        <v>5050000</v>
      </c>
      <c r="K4191" s="164">
        <f t="shared" si="1911"/>
        <v>5050000</v>
      </c>
      <c r="L4191" s="164">
        <f t="shared" si="1911"/>
        <v>8000000</v>
      </c>
      <c r="M4191" s="164">
        <f t="shared" si="1891"/>
        <v>0</v>
      </c>
      <c r="N4191" s="164">
        <f t="shared" ref="N4191:Q4192" si="1912">SUM(N4207,N4351)</f>
        <v>0</v>
      </c>
      <c r="O4191" s="164">
        <f t="shared" si="1912"/>
        <v>0</v>
      </c>
      <c r="P4191" s="164">
        <f t="shared" si="1912"/>
        <v>0</v>
      </c>
      <c r="Q4191" s="164">
        <f t="shared" si="1912"/>
        <v>0</v>
      </c>
      <c r="R4191" s="164">
        <f t="shared" si="1892"/>
        <v>0</v>
      </c>
      <c r="S4191" s="164">
        <f t="shared" ref="S4191:V4192" si="1913">SUM(S4207,S4351)</f>
        <v>0</v>
      </c>
      <c r="T4191" s="164">
        <f t="shared" si="1913"/>
        <v>0</v>
      </c>
      <c r="U4191" s="164">
        <f t="shared" si="1913"/>
        <v>0</v>
      </c>
      <c r="V4191" s="164">
        <f t="shared" si="1913"/>
        <v>0</v>
      </c>
    </row>
    <row r="4192" spans="1:22" ht="16.5" thickTop="1" thickBot="1">
      <c r="A4192" s="160" t="s">
        <v>121</v>
      </c>
      <c r="B4192" s="168" t="s">
        <v>133</v>
      </c>
      <c r="C4192" s="164">
        <f t="shared" si="1888"/>
        <v>23100000</v>
      </c>
      <c r="D4192" s="164">
        <f t="shared" si="1889"/>
        <v>5000000</v>
      </c>
      <c r="E4192" s="164">
        <f t="shared" si="1889"/>
        <v>5050000</v>
      </c>
      <c r="F4192" s="164">
        <f t="shared" si="1889"/>
        <v>5050000</v>
      </c>
      <c r="G4192" s="164">
        <f t="shared" si="1887"/>
        <v>8000000</v>
      </c>
      <c r="H4192" s="164">
        <f t="shared" si="1890"/>
        <v>23100000</v>
      </c>
      <c r="I4192" s="164">
        <f t="shared" si="1911"/>
        <v>5000000</v>
      </c>
      <c r="J4192" s="164">
        <f t="shared" si="1911"/>
        <v>5050000</v>
      </c>
      <c r="K4192" s="164">
        <f t="shared" si="1911"/>
        <v>5050000</v>
      </c>
      <c r="L4192" s="164">
        <f t="shared" si="1911"/>
        <v>8000000</v>
      </c>
      <c r="M4192" s="164">
        <f t="shared" si="1891"/>
        <v>0</v>
      </c>
      <c r="N4192" s="164">
        <f t="shared" si="1912"/>
        <v>0</v>
      </c>
      <c r="O4192" s="164">
        <f t="shared" si="1912"/>
        <v>0</v>
      </c>
      <c r="P4192" s="164">
        <f t="shared" si="1912"/>
        <v>0</v>
      </c>
      <c r="Q4192" s="164">
        <f t="shared" si="1912"/>
        <v>0</v>
      </c>
      <c r="R4192" s="164">
        <f t="shared" si="1892"/>
        <v>0</v>
      </c>
      <c r="S4192" s="164">
        <f t="shared" si="1913"/>
        <v>0</v>
      </c>
      <c r="T4192" s="164">
        <f t="shared" si="1913"/>
        <v>0</v>
      </c>
      <c r="U4192" s="164">
        <f t="shared" si="1913"/>
        <v>0</v>
      </c>
      <c r="V4192" s="164">
        <f t="shared" si="1913"/>
        <v>0</v>
      </c>
    </row>
    <row r="4193" spans="1:22" ht="16.5" thickTop="1" thickBot="1">
      <c r="A4193" s="160" t="s">
        <v>121</v>
      </c>
      <c r="B4193" s="167" t="s">
        <v>15</v>
      </c>
      <c r="C4193" s="164">
        <f t="shared" si="1888"/>
        <v>1000000</v>
      </c>
      <c r="D4193" s="164">
        <f t="shared" si="1889"/>
        <v>250000</v>
      </c>
      <c r="E4193" s="164">
        <f t="shared" si="1889"/>
        <v>250000</v>
      </c>
      <c r="F4193" s="164">
        <f t="shared" si="1889"/>
        <v>250000</v>
      </c>
      <c r="G4193" s="164">
        <f t="shared" si="1887"/>
        <v>250000</v>
      </c>
      <c r="H4193" s="164">
        <f t="shared" si="1890"/>
        <v>1000000</v>
      </c>
      <c r="I4193" s="164">
        <f t="shared" ref="I4193:L4197" si="1914">SUM(I4209)</f>
        <v>250000</v>
      </c>
      <c r="J4193" s="164">
        <f t="shared" si="1914"/>
        <v>250000</v>
      </c>
      <c r="K4193" s="164">
        <f t="shared" si="1914"/>
        <v>250000</v>
      </c>
      <c r="L4193" s="164">
        <f t="shared" si="1914"/>
        <v>250000</v>
      </c>
      <c r="M4193" s="164">
        <f t="shared" si="1891"/>
        <v>0</v>
      </c>
      <c r="N4193" s="164">
        <f t="shared" ref="N4193:Q4197" si="1915">SUM(N4209)</f>
        <v>0</v>
      </c>
      <c r="O4193" s="164">
        <f t="shared" si="1915"/>
        <v>0</v>
      </c>
      <c r="P4193" s="164">
        <f t="shared" si="1915"/>
        <v>0</v>
      </c>
      <c r="Q4193" s="164">
        <f t="shared" si="1915"/>
        <v>0</v>
      </c>
      <c r="R4193" s="164">
        <f t="shared" si="1892"/>
        <v>0</v>
      </c>
      <c r="S4193" s="164">
        <f t="shared" ref="S4193:V4197" si="1916">SUM(S4209)</f>
        <v>0</v>
      </c>
      <c r="T4193" s="164">
        <f t="shared" si="1916"/>
        <v>0</v>
      </c>
      <c r="U4193" s="164">
        <f t="shared" si="1916"/>
        <v>0</v>
      </c>
      <c r="V4193" s="164">
        <f t="shared" si="1916"/>
        <v>0</v>
      </c>
    </row>
    <row r="4194" spans="1:22" ht="16.5" thickTop="1" thickBot="1">
      <c r="A4194" s="160" t="s">
        <v>121</v>
      </c>
      <c r="B4194" s="168" t="s">
        <v>137</v>
      </c>
      <c r="C4194" s="164">
        <f t="shared" si="1888"/>
        <v>1000000</v>
      </c>
      <c r="D4194" s="164">
        <f t="shared" si="1889"/>
        <v>250000</v>
      </c>
      <c r="E4194" s="164">
        <f t="shared" si="1889"/>
        <v>250000</v>
      </c>
      <c r="F4194" s="164">
        <f t="shared" si="1889"/>
        <v>250000</v>
      </c>
      <c r="G4194" s="164">
        <f t="shared" si="1887"/>
        <v>250000</v>
      </c>
      <c r="H4194" s="164">
        <f t="shared" si="1890"/>
        <v>1000000</v>
      </c>
      <c r="I4194" s="164">
        <f t="shared" si="1914"/>
        <v>250000</v>
      </c>
      <c r="J4194" s="164">
        <f t="shared" si="1914"/>
        <v>250000</v>
      </c>
      <c r="K4194" s="164">
        <f t="shared" si="1914"/>
        <v>250000</v>
      </c>
      <c r="L4194" s="164">
        <f t="shared" si="1914"/>
        <v>250000</v>
      </c>
      <c r="M4194" s="164">
        <f t="shared" si="1891"/>
        <v>0</v>
      </c>
      <c r="N4194" s="164">
        <f t="shared" si="1915"/>
        <v>0</v>
      </c>
      <c r="O4194" s="164">
        <f t="shared" si="1915"/>
        <v>0</v>
      </c>
      <c r="P4194" s="164">
        <f t="shared" si="1915"/>
        <v>0</v>
      </c>
      <c r="Q4194" s="164">
        <f t="shared" si="1915"/>
        <v>0</v>
      </c>
      <c r="R4194" s="164">
        <f t="shared" si="1892"/>
        <v>0</v>
      </c>
      <c r="S4194" s="164">
        <f t="shared" si="1916"/>
        <v>0</v>
      </c>
      <c r="T4194" s="164">
        <f t="shared" si="1916"/>
        <v>0</v>
      </c>
      <c r="U4194" s="164">
        <f t="shared" si="1916"/>
        <v>0</v>
      </c>
      <c r="V4194" s="164">
        <f t="shared" si="1916"/>
        <v>0</v>
      </c>
    </row>
    <row r="4195" spans="1:22" ht="16.5" thickTop="1" thickBot="1">
      <c r="A4195" s="160" t="s">
        <v>121</v>
      </c>
      <c r="B4195" s="169" t="s">
        <v>135</v>
      </c>
      <c r="C4195" s="164">
        <f t="shared" si="1888"/>
        <v>1000000</v>
      </c>
      <c r="D4195" s="164">
        <f t="shared" si="1889"/>
        <v>250000</v>
      </c>
      <c r="E4195" s="164">
        <f t="shared" si="1889"/>
        <v>250000</v>
      </c>
      <c r="F4195" s="164">
        <f t="shared" si="1889"/>
        <v>250000</v>
      </c>
      <c r="G4195" s="164">
        <f t="shared" si="1887"/>
        <v>250000</v>
      </c>
      <c r="H4195" s="164">
        <f t="shared" si="1890"/>
        <v>1000000</v>
      </c>
      <c r="I4195" s="164">
        <f t="shared" si="1914"/>
        <v>250000</v>
      </c>
      <c r="J4195" s="164">
        <f t="shared" si="1914"/>
        <v>250000</v>
      </c>
      <c r="K4195" s="164">
        <f t="shared" si="1914"/>
        <v>250000</v>
      </c>
      <c r="L4195" s="164">
        <f t="shared" si="1914"/>
        <v>250000</v>
      </c>
      <c r="M4195" s="164">
        <f t="shared" si="1891"/>
        <v>0</v>
      </c>
      <c r="N4195" s="164">
        <f t="shared" si="1915"/>
        <v>0</v>
      </c>
      <c r="O4195" s="164">
        <f t="shared" si="1915"/>
        <v>0</v>
      </c>
      <c r="P4195" s="164">
        <f t="shared" si="1915"/>
        <v>0</v>
      </c>
      <c r="Q4195" s="164">
        <f t="shared" si="1915"/>
        <v>0</v>
      </c>
      <c r="R4195" s="164">
        <f t="shared" si="1892"/>
        <v>0</v>
      </c>
      <c r="S4195" s="164">
        <f t="shared" si="1916"/>
        <v>0</v>
      </c>
      <c r="T4195" s="164">
        <f t="shared" si="1916"/>
        <v>0</v>
      </c>
      <c r="U4195" s="164">
        <f t="shared" si="1916"/>
        <v>0</v>
      </c>
      <c r="V4195" s="164">
        <f t="shared" si="1916"/>
        <v>0</v>
      </c>
    </row>
    <row r="4196" spans="1:22" ht="16.5" thickTop="1" thickBot="1">
      <c r="A4196" s="160" t="s">
        <v>121</v>
      </c>
      <c r="B4196" s="170" t="s">
        <v>138</v>
      </c>
      <c r="C4196" s="164">
        <f t="shared" si="1888"/>
        <v>1000000</v>
      </c>
      <c r="D4196" s="164">
        <f t="shared" si="1889"/>
        <v>250000</v>
      </c>
      <c r="E4196" s="164">
        <f t="shared" si="1889"/>
        <v>250000</v>
      </c>
      <c r="F4196" s="164">
        <f t="shared" si="1889"/>
        <v>250000</v>
      </c>
      <c r="G4196" s="164">
        <f t="shared" si="1887"/>
        <v>250000</v>
      </c>
      <c r="H4196" s="164">
        <f t="shared" si="1890"/>
        <v>1000000</v>
      </c>
      <c r="I4196" s="164">
        <f t="shared" si="1914"/>
        <v>250000</v>
      </c>
      <c r="J4196" s="164">
        <f t="shared" si="1914"/>
        <v>250000</v>
      </c>
      <c r="K4196" s="164">
        <f t="shared" si="1914"/>
        <v>250000</v>
      </c>
      <c r="L4196" s="164">
        <f t="shared" si="1914"/>
        <v>250000</v>
      </c>
      <c r="M4196" s="164">
        <f t="shared" si="1891"/>
        <v>0</v>
      </c>
      <c r="N4196" s="164">
        <f t="shared" si="1915"/>
        <v>0</v>
      </c>
      <c r="O4196" s="164">
        <f t="shared" si="1915"/>
        <v>0</v>
      </c>
      <c r="P4196" s="164">
        <f t="shared" si="1915"/>
        <v>0</v>
      </c>
      <c r="Q4196" s="164">
        <f t="shared" si="1915"/>
        <v>0</v>
      </c>
      <c r="R4196" s="164">
        <f t="shared" si="1892"/>
        <v>0</v>
      </c>
      <c r="S4196" s="164">
        <f t="shared" si="1916"/>
        <v>0</v>
      </c>
      <c r="T4196" s="164">
        <f t="shared" si="1916"/>
        <v>0</v>
      </c>
      <c r="U4196" s="164">
        <f t="shared" si="1916"/>
        <v>0</v>
      </c>
      <c r="V4196" s="164">
        <f t="shared" si="1916"/>
        <v>0</v>
      </c>
    </row>
    <row r="4197" spans="1:22" ht="31.5" thickTop="1" thickBot="1">
      <c r="A4197" s="160" t="s">
        <v>121</v>
      </c>
      <c r="B4197" s="171" t="s">
        <v>140</v>
      </c>
      <c r="C4197" s="164">
        <f t="shared" si="1888"/>
        <v>1000000</v>
      </c>
      <c r="D4197" s="164">
        <f t="shared" si="1889"/>
        <v>250000</v>
      </c>
      <c r="E4197" s="164">
        <f t="shared" si="1889"/>
        <v>250000</v>
      </c>
      <c r="F4197" s="164">
        <f t="shared" si="1889"/>
        <v>250000</v>
      </c>
      <c r="G4197" s="164">
        <f t="shared" si="1887"/>
        <v>250000</v>
      </c>
      <c r="H4197" s="164">
        <f t="shared" si="1890"/>
        <v>1000000</v>
      </c>
      <c r="I4197" s="164">
        <f t="shared" si="1914"/>
        <v>250000</v>
      </c>
      <c r="J4197" s="164">
        <f t="shared" si="1914"/>
        <v>250000</v>
      </c>
      <c r="K4197" s="164">
        <f t="shared" si="1914"/>
        <v>250000</v>
      </c>
      <c r="L4197" s="164">
        <f t="shared" si="1914"/>
        <v>250000</v>
      </c>
      <c r="M4197" s="164">
        <f t="shared" si="1891"/>
        <v>0</v>
      </c>
      <c r="N4197" s="164">
        <f t="shared" si="1915"/>
        <v>0</v>
      </c>
      <c r="O4197" s="164">
        <f t="shared" si="1915"/>
        <v>0</v>
      </c>
      <c r="P4197" s="164">
        <f t="shared" si="1915"/>
        <v>0</v>
      </c>
      <c r="Q4197" s="164">
        <f t="shared" si="1915"/>
        <v>0</v>
      </c>
      <c r="R4197" s="164">
        <f t="shared" si="1892"/>
        <v>0</v>
      </c>
      <c r="S4197" s="164">
        <f t="shared" si="1916"/>
        <v>0</v>
      </c>
      <c r="T4197" s="164">
        <f t="shared" si="1916"/>
        <v>0</v>
      </c>
      <c r="U4197" s="164">
        <f t="shared" si="1916"/>
        <v>0</v>
      </c>
      <c r="V4197" s="164">
        <f t="shared" si="1916"/>
        <v>0</v>
      </c>
    </row>
    <row r="4198" spans="1:22" ht="16.5" thickTop="1" thickBot="1">
      <c r="A4198" s="160" t="s">
        <v>121</v>
      </c>
      <c r="B4198" s="167" t="s">
        <v>104</v>
      </c>
      <c r="C4198" s="164">
        <f t="shared" si="1888"/>
        <v>15000</v>
      </c>
      <c r="D4198" s="164">
        <f t="shared" si="1889"/>
        <v>5000</v>
      </c>
      <c r="E4198" s="164">
        <f t="shared" si="1889"/>
        <v>5000</v>
      </c>
      <c r="F4198" s="164">
        <f t="shared" si="1889"/>
        <v>5000</v>
      </c>
      <c r="G4198" s="164">
        <f t="shared" si="1887"/>
        <v>0</v>
      </c>
      <c r="H4198" s="164">
        <f t="shared" si="1890"/>
        <v>15000</v>
      </c>
      <c r="I4198" s="164">
        <f t="shared" ref="I4198:L4200" si="1917">SUM(I4214,I4361)</f>
        <v>5000</v>
      </c>
      <c r="J4198" s="164">
        <f t="shared" si="1917"/>
        <v>5000</v>
      </c>
      <c r="K4198" s="164">
        <f t="shared" si="1917"/>
        <v>5000</v>
      </c>
      <c r="L4198" s="164">
        <f t="shared" si="1917"/>
        <v>0</v>
      </c>
      <c r="M4198" s="164">
        <f t="shared" si="1891"/>
        <v>0</v>
      </c>
      <c r="N4198" s="164">
        <f t="shared" ref="N4198:Q4200" si="1918">SUM(N4214,N4361)</f>
        <v>0</v>
      </c>
      <c r="O4198" s="164">
        <f t="shared" si="1918"/>
        <v>0</v>
      </c>
      <c r="P4198" s="164">
        <f t="shared" si="1918"/>
        <v>0</v>
      </c>
      <c r="Q4198" s="164">
        <f t="shared" si="1918"/>
        <v>0</v>
      </c>
      <c r="R4198" s="164">
        <f t="shared" si="1892"/>
        <v>0</v>
      </c>
      <c r="S4198" s="164">
        <f t="shared" ref="S4198:V4200" si="1919">SUM(S4214,S4361)</f>
        <v>0</v>
      </c>
      <c r="T4198" s="164">
        <f t="shared" si="1919"/>
        <v>0</v>
      </c>
      <c r="U4198" s="164">
        <f t="shared" si="1919"/>
        <v>0</v>
      </c>
      <c r="V4198" s="164">
        <f t="shared" si="1919"/>
        <v>0</v>
      </c>
    </row>
    <row r="4199" spans="1:22" ht="16.5" thickTop="1" thickBot="1">
      <c r="A4199" s="160" t="s">
        <v>121</v>
      </c>
      <c r="B4199" s="167" t="s">
        <v>105</v>
      </c>
      <c r="C4199" s="164">
        <f t="shared" si="1888"/>
        <v>34003000</v>
      </c>
      <c r="D4199" s="164">
        <f t="shared" si="1889"/>
        <v>7501000</v>
      </c>
      <c r="E4199" s="164">
        <f t="shared" si="1889"/>
        <v>9001000</v>
      </c>
      <c r="F4199" s="164">
        <f t="shared" si="1889"/>
        <v>7501000</v>
      </c>
      <c r="G4199" s="164">
        <f t="shared" si="1887"/>
        <v>10000000</v>
      </c>
      <c r="H4199" s="164">
        <f t="shared" si="1890"/>
        <v>34003000</v>
      </c>
      <c r="I4199" s="164">
        <f t="shared" si="1917"/>
        <v>7501000</v>
      </c>
      <c r="J4199" s="164">
        <f t="shared" si="1917"/>
        <v>9001000</v>
      </c>
      <c r="K4199" s="164">
        <f t="shared" si="1917"/>
        <v>7501000</v>
      </c>
      <c r="L4199" s="164">
        <f t="shared" si="1917"/>
        <v>10000000</v>
      </c>
      <c r="M4199" s="164">
        <f t="shared" si="1891"/>
        <v>0</v>
      </c>
      <c r="N4199" s="164">
        <f t="shared" si="1918"/>
        <v>0</v>
      </c>
      <c r="O4199" s="164">
        <f t="shared" si="1918"/>
        <v>0</v>
      </c>
      <c r="P4199" s="164">
        <f t="shared" si="1918"/>
        <v>0</v>
      </c>
      <c r="Q4199" s="164">
        <f t="shared" si="1918"/>
        <v>0</v>
      </c>
      <c r="R4199" s="164">
        <f t="shared" si="1892"/>
        <v>0</v>
      </c>
      <c r="S4199" s="164">
        <f t="shared" si="1919"/>
        <v>0</v>
      </c>
      <c r="T4199" s="164">
        <f t="shared" si="1919"/>
        <v>0</v>
      </c>
      <c r="U4199" s="164">
        <f t="shared" si="1919"/>
        <v>0</v>
      </c>
      <c r="V4199" s="164">
        <f t="shared" si="1919"/>
        <v>0</v>
      </c>
    </row>
    <row r="4200" spans="1:22" ht="31.5" thickTop="1" thickBot="1">
      <c r="A4200" s="160" t="s">
        <v>121</v>
      </c>
      <c r="B4200" s="168" t="s">
        <v>153</v>
      </c>
      <c r="C4200" s="164">
        <f t="shared" si="1888"/>
        <v>34003000</v>
      </c>
      <c r="D4200" s="164">
        <f t="shared" si="1889"/>
        <v>7501000</v>
      </c>
      <c r="E4200" s="164">
        <f t="shared" si="1889"/>
        <v>9001000</v>
      </c>
      <c r="F4200" s="164">
        <f t="shared" si="1889"/>
        <v>7501000</v>
      </c>
      <c r="G4200" s="164">
        <f t="shared" si="1887"/>
        <v>10000000</v>
      </c>
      <c r="H4200" s="164">
        <f t="shared" si="1890"/>
        <v>34003000</v>
      </c>
      <c r="I4200" s="164">
        <f t="shared" si="1917"/>
        <v>7501000</v>
      </c>
      <c r="J4200" s="164">
        <f t="shared" si="1917"/>
        <v>9001000</v>
      </c>
      <c r="K4200" s="164">
        <f t="shared" si="1917"/>
        <v>7501000</v>
      </c>
      <c r="L4200" s="164">
        <f t="shared" si="1917"/>
        <v>10000000</v>
      </c>
      <c r="M4200" s="164">
        <f t="shared" si="1891"/>
        <v>0</v>
      </c>
      <c r="N4200" s="164">
        <f t="shared" si="1918"/>
        <v>0</v>
      </c>
      <c r="O4200" s="164">
        <f t="shared" si="1918"/>
        <v>0</v>
      </c>
      <c r="P4200" s="164">
        <f t="shared" si="1918"/>
        <v>0</v>
      </c>
      <c r="Q4200" s="164">
        <f t="shared" si="1918"/>
        <v>0</v>
      </c>
      <c r="R4200" s="164">
        <f t="shared" si="1892"/>
        <v>0</v>
      </c>
      <c r="S4200" s="164">
        <f t="shared" si="1919"/>
        <v>0</v>
      </c>
      <c r="T4200" s="164">
        <f t="shared" si="1919"/>
        <v>0</v>
      </c>
      <c r="U4200" s="164">
        <f t="shared" si="1919"/>
        <v>0</v>
      </c>
      <c r="V4200" s="164">
        <f t="shared" si="1919"/>
        <v>0</v>
      </c>
    </row>
    <row r="4201" spans="1:22" ht="31.5" thickTop="1" thickBot="1">
      <c r="A4201" s="160" t="s">
        <v>121</v>
      </c>
      <c r="B4201" s="168" t="s">
        <v>154</v>
      </c>
      <c r="C4201" s="164">
        <f t="shared" si="1888"/>
        <v>0</v>
      </c>
      <c r="D4201" s="164">
        <f t="shared" si="1889"/>
        <v>0</v>
      </c>
      <c r="E4201" s="164">
        <f t="shared" si="1889"/>
        <v>0</v>
      </c>
      <c r="F4201" s="164">
        <f t="shared" si="1889"/>
        <v>0</v>
      </c>
      <c r="G4201" s="164">
        <f t="shared" si="1887"/>
        <v>0</v>
      </c>
      <c r="H4201" s="164">
        <f t="shared" si="1890"/>
        <v>0</v>
      </c>
      <c r="I4201" s="164">
        <f>SUM(I4217)</f>
        <v>0</v>
      </c>
      <c r="J4201" s="164">
        <f>SUM(J4217)</f>
        <v>0</v>
      </c>
      <c r="K4201" s="164">
        <f>SUM(K4217)</f>
        <v>0</v>
      </c>
      <c r="L4201" s="164">
        <f>SUM(L4217)</f>
        <v>0</v>
      </c>
      <c r="M4201" s="164">
        <f t="shared" si="1891"/>
        <v>0</v>
      </c>
      <c r="N4201" s="164">
        <f>SUM(N4217)</f>
        <v>0</v>
      </c>
      <c r="O4201" s="164">
        <f>SUM(O4217)</f>
        <v>0</v>
      </c>
      <c r="P4201" s="164">
        <f>SUM(P4217)</f>
        <v>0</v>
      </c>
      <c r="Q4201" s="164">
        <f>SUM(Q4217)</f>
        <v>0</v>
      </c>
      <c r="R4201" s="164">
        <f t="shared" si="1892"/>
        <v>0</v>
      </c>
      <c r="S4201" s="164">
        <f>SUM(S4217)</f>
        <v>0</v>
      </c>
      <c r="T4201" s="164">
        <f>SUM(T4217)</f>
        <v>0</v>
      </c>
      <c r="U4201" s="164">
        <f>SUM(U4217)</f>
        <v>0</v>
      </c>
      <c r="V4201" s="164">
        <f>SUM(V4217)</f>
        <v>0</v>
      </c>
    </row>
    <row r="4202" spans="1:22" ht="16.5" thickTop="1" thickBot="1">
      <c r="A4202" s="160" t="s">
        <v>121</v>
      </c>
      <c r="B4202" s="166" t="s">
        <v>155</v>
      </c>
      <c r="C4202" s="164">
        <f t="shared" si="1888"/>
        <v>520000</v>
      </c>
      <c r="D4202" s="164">
        <f t="shared" si="1889"/>
        <v>155000</v>
      </c>
      <c r="E4202" s="164">
        <f t="shared" si="1889"/>
        <v>100000</v>
      </c>
      <c r="F4202" s="164">
        <f t="shared" si="1889"/>
        <v>165000</v>
      </c>
      <c r="G4202" s="164">
        <f t="shared" si="1887"/>
        <v>100000</v>
      </c>
      <c r="H4202" s="164">
        <f t="shared" si="1890"/>
        <v>520000</v>
      </c>
      <c r="I4202" s="164">
        <f>SUM(I4218,I4364)</f>
        <v>155000</v>
      </c>
      <c r="J4202" s="164">
        <f>SUM(J4218,J4364)</f>
        <v>100000</v>
      </c>
      <c r="K4202" s="164">
        <f>SUM(K4218,K4364)</f>
        <v>165000</v>
      </c>
      <c r="L4202" s="164">
        <f>SUM(L4218,L4364)</f>
        <v>100000</v>
      </c>
      <c r="M4202" s="164">
        <f t="shared" si="1891"/>
        <v>0</v>
      </c>
      <c r="N4202" s="164">
        <f>SUM(N4218,N4364)</f>
        <v>0</v>
      </c>
      <c r="O4202" s="164">
        <f>SUM(O4218,O4364)</f>
        <v>0</v>
      </c>
      <c r="P4202" s="164">
        <f>SUM(P4218,P4364)</f>
        <v>0</v>
      </c>
      <c r="Q4202" s="164">
        <f>SUM(Q4218,Q4364)</f>
        <v>0</v>
      </c>
      <c r="R4202" s="164">
        <f t="shared" si="1892"/>
        <v>0</v>
      </c>
      <c r="S4202" s="164">
        <f>SUM(S4218,S4364)</f>
        <v>0</v>
      </c>
      <c r="T4202" s="164">
        <f>SUM(T4218,T4364)</f>
        <v>0</v>
      </c>
      <c r="U4202" s="164">
        <f>SUM(U4218,U4364)</f>
        <v>0</v>
      </c>
      <c r="V4202" s="164">
        <f>SUM(V4218,V4364)</f>
        <v>0</v>
      </c>
    </row>
    <row r="4203" spans="1:22" ht="16.5" thickTop="1" thickBot="1">
      <c r="A4203" s="160" t="s">
        <v>1444</v>
      </c>
      <c r="B4203" s="166" t="s">
        <v>1445</v>
      </c>
      <c r="C4203" s="164">
        <f t="shared" si="1888"/>
        <v>60000000</v>
      </c>
      <c r="D4203" s="164">
        <f t="shared" si="1889"/>
        <v>13150000</v>
      </c>
      <c r="E4203" s="164">
        <f t="shared" si="1889"/>
        <v>14700000</v>
      </c>
      <c r="F4203" s="164">
        <f t="shared" si="1889"/>
        <v>13300000</v>
      </c>
      <c r="G4203" s="164">
        <f t="shared" si="1887"/>
        <v>18850000</v>
      </c>
      <c r="H4203" s="164">
        <f t="shared" si="1890"/>
        <v>60000000</v>
      </c>
      <c r="I4203" s="164">
        <f t="shared" ref="I4203:L4204" si="1920">SUM(I4219,I4232,I4239,I4245,I4251,I4254,I4259,I4262,I4268,I4274,I4280,I4286,I4291,I4295,I4299,I4305,I4309,I4313,I4317,I4321,I4328,I4334,I4337,I4340,I4343,I4346)</f>
        <v>13150000</v>
      </c>
      <c r="J4203" s="164">
        <f t="shared" si="1920"/>
        <v>14700000</v>
      </c>
      <c r="K4203" s="164">
        <f t="shared" si="1920"/>
        <v>13300000</v>
      </c>
      <c r="L4203" s="164">
        <f t="shared" si="1920"/>
        <v>18850000</v>
      </c>
      <c r="M4203" s="164">
        <f t="shared" si="1891"/>
        <v>0</v>
      </c>
      <c r="N4203" s="164">
        <f t="shared" ref="N4203:Q4204" si="1921">SUM(N4219,N4232,N4239,N4245,N4251,N4254,N4259,N4262,N4268,N4274,N4280,N4286,N4291,N4295,N4299,N4305,N4309,N4313,N4317,N4321,N4328,N4334,N4337,N4340,N4343,N4346)</f>
        <v>0</v>
      </c>
      <c r="O4203" s="164">
        <f t="shared" si="1921"/>
        <v>0</v>
      </c>
      <c r="P4203" s="164">
        <f t="shared" si="1921"/>
        <v>0</v>
      </c>
      <c r="Q4203" s="164">
        <f t="shared" si="1921"/>
        <v>0</v>
      </c>
      <c r="R4203" s="164">
        <f t="shared" si="1892"/>
        <v>0</v>
      </c>
      <c r="S4203" s="164">
        <f t="shared" ref="S4203:V4204" si="1922">SUM(S4219,S4232,S4239,S4245,S4251,S4254,S4259,S4262,S4268,S4274,S4280,S4286,S4291,S4295,S4299,S4305,S4309,S4313,S4317,S4321,S4328,S4334,S4337,S4340,S4343,S4346)</f>
        <v>0</v>
      </c>
      <c r="T4203" s="164">
        <f t="shared" si="1922"/>
        <v>0</v>
      </c>
      <c r="U4203" s="164">
        <f t="shared" si="1922"/>
        <v>0</v>
      </c>
      <c r="V4203" s="164">
        <f t="shared" si="1922"/>
        <v>0</v>
      </c>
    </row>
    <row r="4204" spans="1:22" ht="16.5" thickTop="1" thickBot="1">
      <c r="A4204" s="160" t="s">
        <v>121</v>
      </c>
      <c r="B4204" s="167" t="s">
        <v>99</v>
      </c>
      <c r="C4204" s="164">
        <f t="shared" si="1888"/>
        <v>59500000</v>
      </c>
      <c r="D4204" s="164">
        <f t="shared" si="1889"/>
        <v>13000000</v>
      </c>
      <c r="E4204" s="164">
        <f t="shared" si="1889"/>
        <v>14600000</v>
      </c>
      <c r="F4204" s="164">
        <f t="shared" si="1889"/>
        <v>13150000</v>
      </c>
      <c r="G4204" s="164">
        <f t="shared" si="1887"/>
        <v>18750000</v>
      </c>
      <c r="H4204" s="164">
        <f t="shared" si="1890"/>
        <v>59500000</v>
      </c>
      <c r="I4204" s="164">
        <f t="shared" si="1920"/>
        <v>13000000</v>
      </c>
      <c r="J4204" s="164">
        <f t="shared" si="1920"/>
        <v>14600000</v>
      </c>
      <c r="K4204" s="164">
        <f t="shared" si="1920"/>
        <v>13150000</v>
      </c>
      <c r="L4204" s="164">
        <f t="shared" si="1920"/>
        <v>18750000</v>
      </c>
      <c r="M4204" s="164">
        <f t="shared" si="1891"/>
        <v>0</v>
      </c>
      <c r="N4204" s="164">
        <f t="shared" si="1921"/>
        <v>0</v>
      </c>
      <c r="O4204" s="164">
        <f t="shared" si="1921"/>
        <v>0</v>
      </c>
      <c r="P4204" s="164">
        <f t="shared" si="1921"/>
        <v>0</v>
      </c>
      <c r="Q4204" s="164">
        <f t="shared" si="1921"/>
        <v>0</v>
      </c>
      <c r="R4204" s="164">
        <f t="shared" si="1892"/>
        <v>0</v>
      </c>
      <c r="S4204" s="164">
        <f t="shared" si="1922"/>
        <v>0</v>
      </c>
      <c r="T4204" s="164">
        <f t="shared" si="1922"/>
        <v>0</v>
      </c>
      <c r="U4204" s="164">
        <f t="shared" si="1922"/>
        <v>0</v>
      </c>
      <c r="V4204" s="164">
        <f t="shared" si="1922"/>
        <v>0</v>
      </c>
    </row>
    <row r="4205" spans="1:22" ht="16.5" thickTop="1" thickBot="1">
      <c r="A4205" s="160" t="s">
        <v>121</v>
      </c>
      <c r="B4205" s="168" t="s">
        <v>100</v>
      </c>
      <c r="C4205" s="164">
        <f t="shared" si="1888"/>
        <v>0</v>
      </c>
      <c r="D4205" s="164">
        <f t="shared" si="1889"/>
        <v>0</v>
      </c>
      <c r="E4205" s="164">
        <f t="shared" si="1889"/>
        <v>0</v>
      </c>
      <c r="F4205" s="164">
        <f t="shared" si="1889"/>
        <v>0</v>
      </c>
      <c r="G4205" s="164">
        <f t="shared" si="1887"/>
        <v>0</v>
      </c>
      <c r="H4205" s="164">
        <f t="shared" si="1890"/>
        <v>0</v>
      </c>
      <c r="I4205" s="164">
        <f>SUM(I4301)</f>
        <v>0</v>
      </c>
      <c r="J4205" s="164">
        <f>SUM(J4301)</f>
        <v>0</v>
      </c>
      <c r="K4205" s="164">
        <f>SUM(K4301)</f>
        <v>0</v>
      </c>
      <c r="L4205" s="164">
        <f>SUM(L4301)</f>
        <v>0</v>
      </c>
      <c r="M4205" s="164">
        <f t="shared" si="1891"/>
        <v>0</v>
      </c>
      <c r="N4205" s="164">
        <f>SUM(N4301)</f>
        <v>0</v>
      </c>
      <c r="O4205" s="164">
        <f>SUM(O4301)</f>
        <v>0</v>
      </c>
      <c r="P4205" s="164">
        <f>SUM(P4301)</f>
        <v>0</v>
      </c>
      <c r="Q4205" s="164">
        <f>SUM(Q4301)</f>
        <v>0</v>
      </c>
      <c r="R4205" s="164">
        <f t="shared" si="1892"/>
        <v>0</v>
      </c>
      <c r="S4205" s="164">
        <f>SUM(S4301)</f>
        <v>0</v>
      </c>
      <c r="T4205" s="164">
        <f>SUM(T4301)</f>
        <v>0</v>
      </c>
      <c r="U4205" s="164">
        <f>SUM(U4301)</f>
        <v>0</v>
      </c>
      <c r="V4205" s="164">
        <f>SUM(V4301)</f>
        <v>0</v>
      </c>
    </row>
    <row r="4206" spans="1:22" ht="16.5" thickTop="1" thickBot="1">
      <c r="A4206" s="160" t="s">
        <v>121</v>
      </c>
      <c r="B4206" s="168" t="s">
        <v>101</v>
      </c>
      <c r="C4206" s="164">
        <f t="shared" si="1888"/>
        <v>1500000</v>
      </c>
      <c r="D4206" s="164">
        <f t="shared" si="1889"/>
        <v>250000</v>
      </c>
      <c r="E4206" s="164">
        <f t="shared" si="1889"/>
        <v>350000</v>
      </c>
      <c r="F4206" s="164">
        <f t="shared" si="1889"/>
        <v>400000</v>
      </c>
      <c r="G4206" s="164">
        <f t="shared" si="1887"/>
        <v>500000</v>
      </c>
      <c r="H4206" s="164">
        <f t="shared" si="1890"/>
        <v>1500000</v>
      </c>
      <c r="I4206" s="164">
        <f>SUM(I4221,I4234,I4241,I4247,I4253,I4256,I4261,I4264,I4270,I4276,I4282,I4288,I4293,I4297,I4302,I4307,I4311,I4315,I4319,I4323,I4330,I4336,I4339,I4342,I4345,I4348)</f>
        <v>250000</v>
      </c>
      <c r="J4206" s="164">
        <f>SUM(J4221,J4234,J4241,J4247,J4253,J4256,J4261,J4264,J4270,J4276,J4282,J4288,J4293,J4297,J4302,J4307,J4311,J4315,J4319,J4323,J4330,J4336,J4339,J4342,J4345,J4348)</f>
        <v>350000</v>
      </c>
      <c r="K4206" s="164">
        <f>SUM(K4221,K4234,K4241,K4247,K4253,K4256,K4261,K4264,K4270,K4276,K4282,K4288,K4293,K4297,K4302,K4307,K4311,K4315,K4319,K4323,K4330,K4336,K4339,K4342,K4345,K4348)</f>
        <v>400000</v>
      </c>
      <c r="L4206" s="164">
        <f>SUM(L4221,L4234,L4241,L4247,L4253,L4256,L4261,L4264,L4270,L4276,L4282,L4288,L4293,L4297,L4302,L4307,L4311,L4315,L4319,L4323,L4330,L4336,L4339,L4342,L4345,L4348)</f>
        <v>500000</v>
      </c>
      <c r="M4206" s="164">
        <f t="shared" si="1891"/>
        <v>0</v>
      </c>
      <c r="N4206" s="164">
        <f>SUM(N4221,N4234,N4241,N4247,N4253,N4256,N4261,N4264,N4270,N4276,N4282,N4288,N4293,N4297,N4302,N4307,N4311,N4315,N4319,N4323,N4330,N4336,N4339,N4342,N4345,N4348)</f>
        <v>0</v>
      </c>
      <c r="O4206" s="164">
        <f>SUM(O4221,O4234,O4241,O4247,O4253,O4256,O4261,O4264,O4270,O4276,O4282,O4288,O4293,O4297,O4302,O4307,O4311,O4315,O4319,O4323,O4330,O4336,O4339,O4342,O4345,O4348)</f>
        <v>0</v>
      </c>
      <c r="P4206" s="164">
        <f>SUM(P4221,P4234,P4241,P4247,P4253,P4256,P4261,P4264,P4270,P4276,P4282,P4288,P4293,P4297,P4302,P4307,P4311,P4315,P4319,P4323,P4330,P4336,P4339,P4342,P4345,P4348)</f>
        <v>0</v>
      </c>
      <c r="Q4206" s="164">
        <f>SUM(Q4221,Q4234,Q4241,Q4247,Q4253,Q4256,Q4261,Q4264,Q4270,Q4276,Q4282,Q4288,Q4293,Q4297,Q4302,Q4307,Q4311,Q4315,Q4319,Q4323,Q4330,Q4336,Q4339,Q4342,Q4345,Q4348)</f>
        <v>0</v>
      </c>
      <c r="R4206" s="164">
        <f t="shared" si="1892"/>
        <v>0</v>
      </c>
      <c r="S4206" s="164">
        <f>SUM(S4221,S4234,S4241,S4247,S4253,S4256,S4261,S4264,S4270,S4276,S4282,S4288,S4293,S4297,S4302,S4307,S4311,S4315,S4319,S4323,S4330,S4336,S4339,S4342,S4345,S4348)</f>
        <v>0</v>
      </c>
      <c r="T4206" s="164">
        <f>SUM(T4221,T4234,T4241,T4247,T4253,T4256,T4261,T4264,T4270,T4276,T4282,T4288,T4293,T4297,T4302,T4307,T4311,T4315,T4319,T4323,T4330,T4336,T4339,T4342,T4345,T4348)</f>
        <v>0</v>
      </c>
      <c r="U4206" s="164">
        <f>SUM(U4221,U4234,U4241,U4247,U4253,U4256,U4261,U4264,U4270,U4276,U4282,U4288,U4293,U4297,U4302,U4307,U4311,U4315,U4319,U4323,U4330,U4336,U4339,U4342,U4345,U4348)</f>
        <v>0</v>
      </c>
      <c r="V4206" s="164">
        <f>SUM(V4221,V4234,V4241,V4247,V4253,V4256,V4261,V4264,V4270,V4276,V4282,V4288,V4293,V4297,V4302,V4307,V4311,V4315,V4319,V4323,V4330,V4336,V4339,V4342,V4345,V4348)</f>
        <v>0</v>
      </c>
    </row>
    <row r="4207" spans="1:22" ht="16.5" thickTop="1" thickBot="1">
      <c r="A4207" s="160" t="s">
        <v>121</v>
      </c>
      <c r="B4207" s="168" t="s">
        <v>103</v>
      </c>
      <c r="C4207" s="164">
        <f t="shared" si="1888"/>
        <v>23000000</v>
      </c>
      <c r="D4207" s="164">
        <f t="shared" si="1889"/>
        <v>5000000</v>
      </c>
      <c r="E4207" s="164">
        <f t="shared" si="1889"/>
        <v>5000000</v>
      </c>
      <c r="F4207" s="164">
        <f t="shared" si="1889"/>
        <v>5000000</v>
      </c>
      <c r="G4207" s="164">
        <f t="shared" si="1887"/>
        <v>8000000</v>
      </c>
      <c r="H4207" s="164">
        <f t="shared" si="1890"/>
        <v>23000000</v>
      </c>
      <c r="I4207" s="164">
        <f t="shared" ref="I4207:L4213" si="1923">SUM(I4222)</f>
        <v>5000000</v>
      </c>
      <c r="J4207" s="164">
        <f t="shared" si="1923"/>
        <v>5000000</v>
      </c>
      <c r="K4207" s="164">
        <f t="shared" si="1923"/>
        <v>5000000</v>
      </c>
      <c r="L4207" s="164">
        <f t="shared" si="1923"/>
        <v>8000000</v>
      </c>
      <c r="M4207" s="164">
        <f t="shared" si="1891"/>
        <v>0</v>
      </c>
      <c r="N4207" s="164">
        <f t="shared" ref="N4207:Q4213" si="1924">SUM(N4222)</f>
        <v>0</v>
      </c>
      <c r="O4207" s="164">
        <f t="shared" si="1924"/>
        <v>0</v>
      </c>
      <c r="P4207" s="164">
        <f t="shared" si="1924"/>
        <v>0</v>
      </c>
      <c r="Q4207" s="164">
        <f t="shared" si="1924"/>
        <v>0</v>
      </c>
      <c r="R4207" s="164">
        <f t="shared" si="1892"/>
        <v>0</v>
      </c>
      <c r="S4207" s="164">
        <f t="shared" ref="S4207:V4213" si="1925">SUM(S4222)</f>
        <v>0</v>
      </c>
      <c r="T4207" s="164">
        <f t="shared" si="1925"/>
        <v>0</v>
      </c>
      <c r="U4207" s="164">
        <f t="shared" si="1925"/>
        <v>0</v>
      </c>
      <c r="V4207" s="164">
        <f t="shared" si="1925"/>
        <v>0</v>
      </c>
    </row>
    <row r="4208" spans="1:22" ht="16.5" thickTop="1" thickBot="1">
      <c r="A4208" s="160" t="s">
        <v>121</v>
      </c>
      <c r="B4208" s="169" t="s">
        <v>133</v>
      </c>
      <c r="C4208" s="164">
        <f t="shared" si="1888"/>
        <v>23000000</v>
      </c>
      <c r="D4208" s="164">
        <f t="shared" si="1889"/>
        <v>5000000</v>
      </c>
      <c r="E4208" s="164">
        <f t="shared" si="1889"/>
        <v>5000000</v>
      </c>
      <c r="F4208" s="164">
        <f t="shared" si="1889"/>
        <v>5000000</v>
      </c>
      <c r="G4208" s="164">
        <f t="shared" si="1887"/>
        <v>8000000</v>
      </c>
      <c r="H4208" s="164">
        <f t="shared" si="1890"/>
        <v>23000000</v>
      </c>
      <c r="I4208" s="164">
        <f t="shared" si="1923"/>
        <v>5000000</v>
      </c>
      <c r="J4208" s="164">
        <f t="shared" si="1923"/>
        <v>5000000</v>
      </c>
      <c r="K4208" s="164">
        <f t="shared" si="1923"/>
        <v>5000000</v>
      </c>
      <c r="L4208" s="164">
        <f t="shared" si="1923"/>
        <v>8000000</v>
      </c>
      <c r="M4208" s="164">
        <f t="shared" si="1891"/>
        <v>0</v>
      </c>
      <c r="N4208" s="164">
        <f t="shared" si="1924"/>
        <v>0</v>
      </c>
      <c r="O4208" s="164">
        <f t="shared" si="1924"/>
        <v>0</v>
      </c>
      <c r="P4208" s="164">
        <f t="shared" si="1924"/>
        <v>0</v>
      </c>
      <c r="Q4208" s="164">
        <f t="shared" si="1924"/>
        <v>0</v>
      </c>
      <c r="R4208" s="164">
        <f t="shared" si="1892"/>
        <v>0</v>
      </c>
      <c r="S4208" s="164">
        <f t="shared" si="1925"/>
        <v>0</v>
      </c>
      <c r="T4208" s="164">
        <f t="shared" si="1925"/>
        <v>0</v>
      </c>
      <c r="U4208" s="164">
        <f t="shared" si="1925"/>
        <v>0</v>
      </c>
      <c r="V4208" s="164">
        <f t="shared" si="1925"/>
        <v>0</v>
      </c>
    </row>
    <row r="4209" spans="1:22" ht="16.5" thickTop="1" thickBot="1">
      <c r="A4209" s="160" t="s">
        <v>121</v>
      </c>
      <c r="B4209" s="168" t="s">
        <v>15</v>
      </c>
      <c r="C4209" s="164">
        <f t="shared" si="1888"/>
        <v>1000000</v>
      </c>
      <c r="D4209" s="164">
        <f t="shared" si="1889"/>
        <v>250000</v>
      </c>
      <c r="E4209" s="164">
        <f t="shared" si="1889"/>
        <v>250000</v>
      </c>
      <c r="F4209" s="164">
        <f t="shared" si="1889"/>
        <v>250000</v>
      </c>
      <c r="G4209" s="164">
        <f t="shared" si="1887"/>
        <v>250000</v>
      </c>
      <c r="H4209" s="164">
        <f t="shared" si="1890"/>
        <v>1000000</v>
      </c>
      <c r="I4209" s="164">
        <f t="shared" si="1923"/>
        <v>250000</v>
      </c>
      <c r="J4209" s="164">
        <f t="shared" si="1923"/>
        <v>250000</v>
      </c>
      <c r="K4209" s="164">
        <f t="shared" si="1923"/>
        <v>250000</v>
      </c>
      <c r="L4209" s="164">
        <f t="shared" si="1923"/>
        <v>250000</v>
      </c>
      <c r="M4209" s="164">
        <f t="shared" si="1891"/>
        <v>0</v>
      </c>
      <c r="N4209" s="164">
        <f t="shared" si="1924"/>
        <v>0</v>
      </c>
      <c r="O4209" s="164">
        <f t="shared" si="1924"/>
        <v>0</v>
      </c>
      <c r="P4209" s="164">
        <f t="shared" si="1924"/>
        <v>0</v>
      </c>
      <c r="Q4209" s="164">
        <f t="shared" si="1924"/>
        <v>0</v>
      </c>
      <c r="R4209" s="164">
        <f t="shared" si="1892"/>
        <v>0</v>
      </c>
      <c r="S4209" s="164">
        <f t="shared" si="1925"/>
        <v>0</v>
      </c>
      <c r="T4209" s="164">
        <f t="shared" si="1925"/>
        <v>0</v>
      </c>
      <c r="U4209" s="164">
        <f t="shared" si="1925"/>
        <v>0</v>
      </c>
      <c r="V4209" s="164">
        <f t="shared" si="1925"/>
        <v>0</v>
      </c>
    </row>
    <row r="4210" spans="1:22" ht="16.5" thickTop="1" thickBot="1">
      <c r="A4210" s="160" t="s">
        <v>121</v>
      </c>
      <c r="B4210" s="169" t="s">
        <v>137</v>
      </c>
      <c r="C4210" s="164">
        <f t="shared" si="1888"/>
        <v>1000000</v>
      </c>
      <c r="D4210" s="164">
        <f t="shared" si="1889"/>
        <v>250000</v>
      </c>
      <c r="E4210" s="164">
        <f t="shared" si="1889"/>
        <v>250000</v>
      </c>
      <c r="F4210" s="164">
        <f t="shared" si="1889"/>
        <v>250000</v>
      </c>
      <c r="G4210" s="164">
        <f t="shared" si="1887"/>
        <v>250000</v>
      </c>
      <c r="H4210" s="164">
        <f t="shared" si="1890"/>
        <v>1000000</v>
      </c>
      <c r="I4210" s="164">
        <f t="shared" si="1923"/>
        <v>250000</v>
      </c>
      <c r="J4210" s="164">
        <f t="shared" si="1923"/>
        <v>250000</v>
      </c>
      <c r="K4210" s="164">
        <f t="shared" si="1923"/>
        <v>250000</v>
      </c>
      <c r="L4210" s="164">
        <f t="shared" si="1923"/>
        <v>250000</v>
      </c>
      <c r="M4210" s="164">
        <f t="shared" si="1891"/>
        <v>0</v>
      </c>
      <c r="N4210" s="164">
        <f t="shared" si="1924"/>
        <v>0</v>
      </c>
      <c r="O4210" s="164">
        <f t="shared" si="1924"/>
        <v>0</v>
      </c>
      <c r="P4210" s="164">
        <f t="shared" si="1924"/>
        <v>0</v>
      </c>
      <c r="Q4210" s="164">
        <f t="shared" si="1924"/>
        <v>0</v>
      </c>
      <c r="R4210" s="164">
        <f t="shared" si="1892"/>
        <v>0</v>
      </c>
      <c r="S4210" s="164">
        <f t="shared" si="1925"/>
        <v>0</v>
      </c>
      <c r="T4210" s="164">
        <f t="shared" si="1925"/>
        <v>0</v>
      </c>
      <c r="U4210" s="164">
        <f t="shared" si="1925"/>
        <v>0</v>
      </c>
      <c r="V4210" s="164">
        <f t="shared" si="1925"/>
        <v>0</v>
      </c>
    </row>
    <row r="4211" spans="1:22" ht="16.5" thickTop="1" thickBot="1">
      <c r="A4211" s="160" t="s">
        <v>121</v>
      </c>
      <c r="B4211" s="170" t="s">
        <v>135</v>
      </c>
      <c r="C4211" s="164">
        <f t="shared" si="1888"/>
        <v>1000000</v>
      </c>
      <c r="D4211" s="164">
        <f t="shared" si="1889"/>
        <v>250000</v>
      </c>
      <c r="E4211" s="164">
        <f t="shared" si="1889"/>
        <v>250000</v>
      </c>
      <c r="F4211" s="164">
        <f t="shared" si="1889"/>
        <v>250000</v>
      </c>
      <c r="G4211" s="164">
        <f t="shared" si="1887"/>
        <v>250000</v>
      </c>
      <c r="H4211" s="164">
        <f t="shared" si="1890"/>
        <v>1000000</v>
      </c>
      <c r="I4211" s="164">
        <f t="shared" si="1923"/>
        <v>250000</v>
      </c>
      <c r="J4211" s="164">
        <f t="shared" si="1923"/>
        <v>250000</v>
      </c>
      <c r="K4211" s="164">
        <f t="shared" si="1923"/>
        <v>250000</v>
      </c>
      <c r="L4211" s="164">
        <f t="shared" si="1923"/>
        <v>250000</v>
      </c>
      <c r="M4211" s="164">
        <f t="shared" si="1891"/>
        <v>0</v>
      </c>
      <c r="N4211" s="164">
        <f t="shared" si="1924"/>
        <v>0</v>
      </c>
      <c r="O4211" s="164">
        <f t="shared" si="1924"/>
        <v>0</v>
      </c>
      <c r="P4211" s="164">
        <f t="shared" si="1924"/>
        <v>0</v>
      </c>
      <c r="Q4211" s="164">
        <f t="shared" si="1924"/>
        <v>0</v>
      </c>
      <c r="R4211" s="164">
        <f t="shared" si="1892"/>
        <v>0</v>
      </c>
      <c r="S4211" s="164">
        <f t="shared" si="1925"/>
        <v>0</v>
      </c>
      <c r="T4211" s="164">
        <f t="shared" si="1925"/>
        <v>0</v>
      </c>
      <c r="U4211" s="164">
        <f t="shared" si="1925"/>
        <v>0</v>
      </c>
      <c r="V4211" s="164">
        <f t="shared" si="1925"/>
        <v>0</v>
      </c>
    </row>
    <row r="4212" spans="1:22" ht="16.5" thickTop="1" thickBot="1">
      <c r="A4212" s="160" t="s">
        <v>121</v>
      </c>
      <c r="B4212" s="171" t="s">
        <v>138</v>
      </c>
      <c r="C4212" s="164">
        <f t="shared" si="1888"/>
        <v>1000000</v>
      </c>
      <c r="D4212" s="164">
        <f t="shared" si="1889"/>
        <v>250000</v>
      </c>
      <c r="E4212" s="164">
        <f t="shared" si="1889"/>
        <v>250000</v>
      </c>
      <c r="F4212" s="164">
        <f t="shared" si="1889"/>
        <v>250000</v>
      </c>
      <c r="G4212" s="164">
        <f t="shared" si="1887"/>
        <v>250000</v>
      </c>
      <c r="H4212" s="164">
        <f t="shared" si="1890"/>
        <v>1000000</v>
      </c>
      <c r="I4212" s="164">
        <f t="shared" si="1923"/>
        <v>250000</v>
      </c>
      <c r="J4212" s="164">
        <f t="shared" si="1923"/>
        <v>250000</v>
      </c>
      <c r="K4212" s="164">
        <f t="shared" si="1923"/>
        <v>250000</v>
      </c>
      <c r="L4212" s="164">
        <f t="shared" si="1923"/>
        <v>250000</v>
      </c>
      <c r="M4212" s="164">
        <f t="shared" si="1891"/>
        <v>0</v>
      </c>
      <c r="N4212" s="164">
        <f t="shared" si="1924"/>
        <v>0</v>
      </c>
      <c r="O4212" s="164">
        <f t="shared" si="1924"/>
        <v>0</v>
      </c>
      <c r="P4212" s="164">
        <f t="shared" si="1924"/>
        <v>0</v>
      </c>
      <c r="Q4212" s="164">
        <f t="shared" si="1924"/>
        <v>0</v>
      </c>
      <c r="R4212" s="164">
        <f t="shared" si="1892"/>
        <v>0</v>
      </c>
      <c r="S4212" s="164">
        <f t="shared" si="1925"/>
        <v>0</v>
      </c>
      <c r="T4212" s="164">
        <f t="shared" si="1925"/>
        <v>0</v>
      </c>
      <c r="U4212" s="164">
        <f t="shared" si="1925"/>
        <v>0</v>
      </c>
      <c r="V4212" s="164">
        <f t="shared" si="1925"/>
        <v>0</v>
      </c>
    </row>
    <row r="4213" spans="1:22" ht="31.5" thickTop="1" thickBot="1">
      <c r="A4213" s="160" t="s">
        <v>121</v>
      </c>
      <c r="B4213" s="172" t="s">
        <v>140</v>
      </c>
      <c r="C4213" s="164">
        <f t="shared" si="1888"/>
        <v>1000000</v>
      </c>
      <c r="D4213" s="164">
        <f t="shared" si="1889"/>
        <v>250000</v>
      </c>
      <c r="E4213" s="164">
        <f t="shared" si="1889"/>
        <v>250000</v>
      </c>
      <c r="F4213" s="164">
        <f t="shared" si="1889"/>
        <v>250000</v>
      </c>
      <c r="G4213" s="164">
        <f t="shared" si="1887"/>
        <v>250000</v>
      </c>
      <c r="H4213" s="164">
        <f t="shared" si="1890"/>
        <v>1000000</v>
      </c>
      <c r="I4213" s="164">
        <f t="shared" si="1923"/>
        <v>250000</v>
      </c>
      <c r="J4213" s="164">
        <f t="shared" si="1923"/>
        <v>250000</v>
      </c>
      <c r="K4213" s="164">
        <f t="shared" si="1923"/>
        <v>250000</v>
      </c>
      <c r="L4213" s="164">
        <f t="shared" si="1923"/>
        <v>250000</v>
      </c>
      <c r="M4213" s="164">
        <f t="shared" si="1891"/>
        <v>0</v>
      </c>
      <c r="N4213" s="164">
        <f t="shared" si="1924"/>
        <v>0</v>
      </c>
      <c r="O4213" s="164">
        <f t="shared" si="1924"/>
        <v>0</v>
      </c>
      <c r="P4213" s="164">
        <f t="shared" si="1924"/>
        <v>0</v>
      </c>
      <c r="Q4213" s="164">
        <f t="shared" si="1924"/>
        <v>0</v>
      </c>
      <c r="R4213" s="164">
        <f t="shared" si="1892"/>
        <v>0</v>
      </c>
      <c r="S4213" s="164">
        <f t="shared" si="1925"/>
        <v>0</v>
      </c>
      <c r="T4213" s="164">
        <f t="shared" si="1925"/>
        <v>0</v>
      </c>
      <c r="U4213" s="164">
        <f t="shared" si="1925"/>
        <v>0</v>
      </c>
      <c r="V4213" s="164">
        <f t="shared" si="1925"/>
        <v>0</v>
      </c>
    </row>
    <row r="4214" spans="1:22" ht="16.5" thickTop="1" thickBot="1">
      <c r="A4214" s="160" t="s">
        <v>121</v>
      </c>
      <c r="B4214" s="168" t="s">
        <v>104</v>
      </c>
      <c r="C4214" s="164">
        <f t="shared" si="1888"/>
        <v>0</v>
      </c>
      <c r="D4214" s="164">
        <f t="shared" si="1889"/>
        <v>0</v>
      </c>
      <c r="E4214" s="164">
        <f t="shared" si="1889"/>
        <v>0</v>
      </c>
      <c r="F4214" s="164">
        <f t="shared" si="1889"/>
        <v>0</v>
      </c>
      <c r="G4214" s="164">
        <f t="shared" si="1887"/>
        <v>0</v>
      </c>
      <c r="H4214" s="164">
        <f t="shared" si="1890"/>
        <v>0</v>
      </c>
      <c r="I4214" s="164">
        <f>SUM(I4235,I4257,I4289,I4303,I4308,I4324)</f>
        <v>0</v>
      </c>
      <c r="J4214" s="164">
        <f>SUM(J4235,J4257,J4289,J4303,J4308,J4324)</f>
        <v>0</v>
      </c>
      <c r="K4214" s="164">
        <f>SUM(K4235,K4257,K4289,K4303,K4308,K4324)</f>
        <v>0</v>
      </c>
      <c r="L4214" s="164">
        <f>SUM(L4235,L4257,L4289,L4303,L4308,L4324)</f>
        <v>0</v>
      </c>
      <c r="M4214" s="164">
        <f t="shared" si="1891"/>
        <v>0</v>
      </c>
      <c r="N4214" s="164">
        <f>SUM(N4235,N4257,N4289,N4303,N4308,N4324)</f>
        <v>0</v>
      </c>
      <c r="O4214" s="164">
        <f>SUM(O4235,O4257,O4289,O4303,O4308,O4324)</f>
        <v>0</v>
      </c>
      <c r="P4214" s="164">
        <f>SUM(P4235,P4257,P4289,P4303,P4308,P4324)</f>
        <v>0</v>
      </c>
      <c r="Q4214" s="164">
        <f>SUM(Q4235,Q4257,Q4289,Q4303,Q4308,Q4324)</f>
        <v>0</v>
      </c>
      <c r="R4214" s="164">
        <f t="shared" si="1892"/>
        <v>0</v>
      </c>
      <c r="S4214" s="164">
        <f>SUM(S4235,S4257,S4289,S4303,S4308,S4324)</f>
        <v>0</v>
      </c>
      <c r="T4214" s="164">
        <f>SUM(T4235,T4257,T4289,T4303,T4308,T4324)</f>
        <v>0</v>
      </c>
      <c r="U4214" s="164">
        <f>SUM(U4235,U4257,U4289,U4303,U4308,U4324)</f>
        <v>0</v>
      </c>
      <c r="V4214" s="164">
        <f>SUM(V4235,V4257,V4289,V4303,V4308,V4324)</f>
        <v>0</v>
      </c>
    </row>
    <row r="4215" spans="1:22" ht="16.5" thickTop="1" thickBot="1">
      <c r="A4215" s="160" t="s">
        <v>121</v>
      </c>
      <c r="B4215" s="168" t="s">
        <v>105</v>
      </c>
      <c r="C4215" s="164">
        <f t="shared" si="1888"/>
        <v>34000000</v>
      </c>
      <c r="D4215" s="164">
        <f t="shared" si="1889"/>
        <v>7500000</v>
      </c>
      <c r="E4215" s="164">
        <f t="shared" si="1889"/>
        <v>9000000</v>
      </c>
      <c r="F4215" s="164">
        <f t="shared" si="1889"/>
        <v>7500000</v>
      </c>
      <c r="G4215" s="164">
        <f t="shared" si="1887"/>
        <v>10000000</v>
      </c>
      <c r="H4215" s="164">
        <f t="shared" si="1890"/>
        <v>34000000</v>
      </c>
      <c r="I4215" s="164">
        <f>SUM(I4229,I4236,I4242,I4248,I4265,I4271,I4277,I4283,I4325,I4331)</f>
        <v>7500000</v>
      </c>
      <c r="J4215" s="164">
        <f>SUM(J4229,J4236,J4242,J4248,J4265,J4271,J4277,J4283,J4325,J4331)</f>
        <v>9000000</v>
      </c>
      <c r="K4215" s="164">
        <f>SUM(K4229,K4236,K4242,K4248,K4265,K4271,K4277,K4283,K4325,K4331)</f>
        <v>7500000</v>
      </c>
      <c r="L4215" s="164">
        <f>SUM(L4229,L4236,L4242,L4248,L4265,L4271,L4277,L4283,L4325,L4331)</f>
        <v>10000000</v>
      </c>
      <c r="M4215" s="164">
        <f t="shared" si="1891"/>
        <v>0</v>
      </c>
      <c r="N4215" s="164">
        <f>SUM(N4229,N4236,N4242,N4248,N4265,N4271,N4277,N4283,N4325,N4331)</f>
        <v>0</v>
      </c>
      <c r="O4215" s="164">
        <f>SUM(O4229,O4236,O4242,O4248,O4265,O4271,O4277,O4283,O4325,O4331)</f>
        <v>0</v>
      </c>
      <c r="P4215" s="164">
        <f>SUM(P4229,P4236,P4242,P4248,P4265,P4271,P4277,P4283,P4325,P4331)</f>
        <v>0</v>
      </c>
      <c r="Q4215" s="164">
        <f>SUM(Q4229,Q4236,Q4242,Q4248,Q4265,Q4271,Q4277,Q4283,Q4325,Q4331)</f>
        <v>0</v>
      </c>
      <c r="R4215" s="164">
        <f t="shared" si="1892"/>
        <v>0</v>
      </c>
      <c r="S4215" s="164">
        <f>SUM(S4229,S4236,S4242,S4248,S4265,S4271,S4277,S4283,S4325,S4331)</f>
        <v>0</v>
      </c>
      <c r="T4215" s="164">
        <f>SUM(T4229,T4236,T4242,T4248,T4265,T4271,T4277,T4283,T4325,T4331)</f>
        <v>0</v>
      </c>
      <c r="U4215" s="164">
        <f>SUM(U4229,U4236,U4242,U4248,U4265,U4271,U4277,U4283,U4325,U4331)</f>
        <v>0</v>
      </c>
      <c r="V4215" s="164">
        <f>SUM(V4229,V4236,V4242,V4248,V4265,V4271,V4277,V4283,V4325,V4331)</f>
        <v>0</v>
      </c>
    </row>
    <row r="4216" spans="1:22" ht="31.5" thickTop="1" thickBot="1">
      <c r="A4216" s="160" t="s">
        <v>121</v>
      </c>
      <c r="B4216" s="169" t="s">
        <v>153</v>
      </c>
      <c r="C4216" s="164">
        <f t="shared" si="1888"/>
        <v>34000000</v>
      </c>
      <c r="D4216" s="164">
        <f t="shared" si="1889"/>
        <v>7500000</v>
      </c>
      <c r="E4216" s="164">
        <f t="shared" si="1889"/>
        <v>9000000</v>
      </c>
      <c r="F4216" s="164">
        <f t="shared" si="1889"/>
        <v>7500000</v>
      </c>
      <c r="G4216" s="164">
        <f t="shared" si="1887"/>
        <v>10000000</v>
      </c>
      <c r="H4216" s="164">
        <f t="shared" si="1890"/>
        <v>34000000</v>
      </c>
      <c r="I4216" s="164">
        <f>SUM(I4230,I4237,I4243,I4249,I4266,I4272,I4278,I4326,I4332)</f>
        <v>7500000</v>
      </c>
      <c r="J4216" s="164">
        <f>SUM(J4230,J4237,J4243,J4249,J4266,J4272,J4278,J4326,J4332)</f>
        <v>9000000</v>
      </c>
      <c r="K4216" s="164">
        <f>SUM(K4230,K4237,K4243,K4249,K4266,K4272,K4278,K4326,K4332)</f>
        <v>7500000</v>
      </c>
      <c r="L4216" s="164">
        <f>SUM(L4230,L4237,L4243,L4249,L4266,L4272,L4278,L4326,L4332)</f>
        <v>10000000</v>
      </c>
      <c r="M4216" s="164">
        <f t="shared" si="1891"/>
        <v>0</v>
      </c>
      <c r="N4216" s="164">
        <f>SUM(N4230,N4237,N4243,N4249,N4266,N4272,N4278,N4326,N4332)</f>
        <v>0</v>
      </c>
      <c r="O4216" s="164">
        <f>SUM(O4230,O4237,O4243,O4249,O4266,O4272,O4278,O4326,O4332)</f>
        <v>0</v>
      </c>
      <c r="P4216" s="164">
        <f>SUM(P4230,P4237,P4243,P4249,P4266,P4272,P4278,P4326,P4332)</f>
        <v>0</v>
      </c>
      <c r="Q4216" s="164">
        <f>SUM(Q4230,Q4237,Q4243,Q4249,Q4266,Q4272,Q4278,Q4326,Q4332)</f>
        <v>0</v>
      </c>
      <c r="R4216" s="164">
        <f t="shared" si="1892"/>
        <v>0</v>
      </c>
      <c r="S4216" s="164">
        <f>SUM(S4230,S4237,S4243,S4249,S4266,S4272,S4278,S4326,S4332)</f>
        <v>0</v>
      </c>
      <c r="T4216" s="164">
        <f>SUM(T4230,T4237,T4243,T4249,T4266,T4272,T4278,T4326,T4332)</f>
        <v>0</v>
      </c>
      <c r="U4216" s="164">
        <f>SUM(U4230,U4237,U4243,U4249,U4266,U4272,U4278,U4326,U4332)</f>
        <v>0</v>
      </c>
      <c r="V4216" s="164">
        <f>SUM(V4230,V4237,V4243,V4249,V4266,V4272,V4278,V4326,V4332)</f>
        <v>0</v>
      </c>
    </row>
    <row r="4217" spans="1:22" ht="31.5" thickTop="1" thickBot="1">
      <c r="A4217" s="160" t="s">
        <v>121</v>
      </c>
      <c r="B4217" s="169" t="s">
        <v>154</v>
      </c>
      <c r="C4217" s="164">
        <f t="shared" si="1888"/>
        <v>0</v>
      </c>
      <c r="D4217" s="164">
        <f t="shared" si="1889"/>
        <v>0</v>
      </c>
      <c r="E4217" s="164">
        <f t="shared" si="1889"/>
        <v>0</v>
      </c>
      <c r="F4217" s="164">
        <f t="shared" si="1889"/>
        <v>0</v>
      </c>
      <c r="G4217" s="164">
        <f t="shared" si="1887"/>
        <v>0</v>
      </c>
      <c r="H4217" s="164">
        <f t="shared" si="1890"/>
        <v>0</v>
      </c>
      <c r="I4217" s="164">
        <f>SUM(I4284)</f>
        <v>0</v>
      </c>
      <c r="J4217" s="164">
        <f>SUM(J4284)</f>
        <v>0</v>
      </c>
      <c r="K4217" s="164">
        <f>SUM(K4284)</f>
        <v>0</v>
      </c>
      <c r="L4217" s="164">
        <f>SUM(L4284)</f>
        <v>0</v>
      </c>
      <c r="M4217" s="164">
        <f t="shared" si="1891"/>
        <v>0</v>
      </c>
      <c r="N4217" s="164">
        <f>SUM(N4284)</f>
        <v>0</v>
      </c>
      <c r="O4217" s="164">
        <f>SUM(O4284)</f>
        <v>0</v>
      </c>
      <c r="P4217" s="164">
        <f>SUM(P4284)</f>
        <v>0</v>
      </c>
      <c r="Q4217" s="164">
        <f>SUM(Q4284)</f>
        <v>0</v>
      </c>
      <c r="R4217" s="164">
        <f t="shared" si="1892"/>
        <v>0</v>
      </c>
      <c r="S4217" s="164">
        <f>SUM(S4284)</f>
        <v>0</v>
      </c>
      <c r="T4217" s="164">
        <f>SUM(T4284)</f>
        <v>0</v>
      </c>
      <c r="U4217" s="164">
        <f>SUM(U4284)</f>
        <v>0</v>
      </c>
      <c r="V4217" s="164">
        <f>SUM(V4284)</f>
        <v>0</v>
      </c>
    </row>
    <row r="4218" spans="1:22" ht="16.5" thickTop="1" thickBot="1">
      <c r="A4218" s="160" t="s">
        <v>121</v>
      </c>
      <c r="B4218" s="167" t="s">
        <v>155</v>
      </c>
      <c r="C4218" s="164">
        <f t="shared" si="1888"/>
        <v>500000</v>
      </c>
      <c r="D4218" s="164">
        <f t="shared" si="1889"/>
        <v>150000</v>
      </c>
      <c r="E4218" s="164">
        <f t="shared" si="1889"/>
        <v>100000</v>
      </c>
      <c r="F4218" s="164">
        <f t="shared" si="1889"/>
        <v>150000</v>
      </c>
      <c r="G4218" s="164">
        <f t="shared" si="1887"/>
        <v>100000</v>
      </c>
      <c r="H4218" s="164">
        <f t="shared" si="1890"/>
        <v>500000</v>
      </c>
      <c r="I4218" s="164">
        <f>SUM(I4231,I4238,I4244,I4250,I4258,I4267,I4273,I4279,I4285,I4290,I4294,I4298,I4304,I4312,I4316,I4320,I4327,I4333)</f>
        <v>150000</v>
      </c>
      <c r="J4218" s="164">
        <f>SUM(J4231,J4238,J4244,J4250,J4258,J4267,J4273,J4279,J4285,J4290,J4294,J4298,J4304,J4312,J4316,J4320,J4327,J4333)</f>
        <v>100000</v>
      </c>
      <c r="K4218" s="164">
        <f>SUM(K4231,K4238,K4244,K4250,K4258,K4267,K4273,K4279,K4285,K4290,K4294,K4298,K4304,K4312,K4316,K4320,K4327,K4333)</f>
        <v>150000</v>
      </c>
      <c r="L4218" s="164">
        <f>SUM(L4231,L4238,L4244,L4250,L4258,L4267,L4273,L4279,L4285,L4290,L4294,L4298,L4304,L4312,L4316,L4320,L4327,L4333)</f>
        <v>100000</v>
      </c>
      <c r="M4218" s="164">
        <f t="shared" si="1891"/>
        <v>0</v>
      </c>
      <c r="N4218" s="164">
        <f>SUM(N4231,N4238,N4244,N4250,N4258,N4267,N4273,N4279,N4285,N4290,N4294,N4298,N4304,N4312,N4316,N4320,N4327,N4333)</f>
        <v>0</v>
      </c>
      <c r="O4218" s="164">
        <f>SUM(O4231,O4238,O4244,O4250,O4258,O4267,O4273,O4279,O4285,O4290,O4294,O4298,O4304,O4312,O4316,O4320,O4327,O4333)</f>
        <v>0</v>
      </c>
      <c r="P4218" s="164">
        <f>SUM(P4231,P4238,P4244,P4250,P4258,P4267,P4273,P4279,P4285,P4290,P4294,P4298,P4304,P4312,P4316,P4320,P4327,P4333)</f>
        <v>0</v>
      </c>
      <c r="Q4218" s="164">
        <f>SUM(Q4231,Q4238,Q4244,Q4250,Q4258,Q4267,Q4273,Q4279,Q4285,Q4290,Q4294,Q4298,Q4304,Q4312,Q4316,Q4320,Q4327,Q4333)</f>
        <v>0</v>
      </c>
      <c r="R4218" s="164">
        <f t="shared" si="1892"/>
        <v>0</v>
      </c>
      <c r="S4218" s="164">
        <f>SUM(S4231,S4238,S4244,S4250,S4258,S4267,S4273,S4279,S4285,S4290,S4294,S4298,S4304,S4312,S4316,S4320,S4327,S4333)</f>
        <v>0</v>
      </c>
      <c r="T4218" s="164">
        <f>SUM(T4231,T4238,T4244,T4250,T4258,T4267,T4273,T4279,T4285,T4290,T4294,T4298,T4304,T4312,T4316,T4320,T4327,T4333)</f>
        <v>0</v>
      </c>
      <c r="U4218" s="164">
        <f>SUM(U4231,U4238,U4244,U4250,U4258,U4267,U4273,U4279,U4285,U4290,U4294,U4298,U4304,U4312,U4316,U4320,U4327,U4333)</f>
        <v>0</v>
      </c>
      <c r="V4218" s="164">
        <f>SUM(V4231,V4238,V4244,V4250,V4258,V4267,V4273,V4279,V4285,V4290,V4294,V4298,V4304,V4312,V4316,V4320,V4327,V4333)</f>
        <v>0</v>
      </c>
    </row>
    <row r="4219" spans="1:22" ht="46.5" thickTop="1" thickBot="1">
      <c r="A4219" s="160" t="s">
        <v>1446</v>
      </c>
      <c r="B4219" s="167" t="s">
        <v>1447</v>
      </c>
      <c r="C4219" s="164">
        <f t="shared" si="1888"/>
        <v>60000000</v>
      </c>
      <c r="D4219" s="164">
        <f t="shared" si="1889"/>
        <v>13150000</v>
      </c>
      <c r="E4219" s="164">
        <f t="shared" si="1889"/>
        <v>14700000</v>
      </c>
      <c r="F4219" s="164">
        <f t="shared" si="1889"/>
        <v>13300000</v>
      </c>
      <c r="G4219" s="164">
        <f t="shared" si="1887"/>
        <v>18850000</v>
      </c>
      <c r="H4219" s="164">
        <f t="shared" si="1890"/>
        <v>60000000</v>
      </c>
      <c r="I4219" s="164">
        <f>SUM(I4220,I4231)</f>
        <v>13150000</v>
      </c>
      <c r="J4219" s="164">
        <f>SUM(J4220,J4231)</f>
        <v>14700000</v>
      </c>
      <c r="K4219" s="164">
        <f>SUM(K4220,K4231)</f>
        <v>13300000</v>
      </c>
      <c r="L4219" s="164">
        <f>SUM(L4220,L4231)</f>
        <v>18850000</v>
      </c>
      <c r="M4219" s="164">
        <f t="shared" si="1891"/>
        <v>0</v>
      </c>
      <c r="N4219" s="164">
        <f>SUM(N4220,N4231)</f>
        <v>0</v>
      </c>
      <c r="O4219" s="164">
        <f>SUM(O4220,O4231)</f>
        <v>0</v>
      </c>
      <c r="P4219" s="164">
        <f>SUM(P4220,P4231)</f>
        <v>0</v>
      </c>
      <c r="Q4219" s="164">
        <f>SUM(Q4220,Q4231)</f>
        <v>0</v>
      </c>
      <c r="R4219" s="164">
        <f t="shared" si="1892"/>
        <v>0</v>
      </c>
      <c r="S4219" s="164">
        <f>SUM(S4220,S4231)</f>
        <v>0</v>
      </c>
      <c r="T4219" s="164">
        <f>SUM(T4220,T4231)</f>
        <v>0</v>
      </c>
      <c r="U4219" s="164">
        <f>SUM(U4220,U4231)</f>
        <v>0</v>
      </c>
      <c r="V4219" s="164">
        <f>SUM(V4220,V4231)</f>
        <v>0</v>
      </c>
    </row>
    <row r="4220" spans="1:22" ht="16.5" thickTop="1" thickBot="1">
      <c r="A4220" s="160" t="s">
        <v>121</v>
      </c>
      <c r="B4220" s="168" t="s">
        <v>99</v>
      </c>
      <c r="C4220" s="164">
        <f t="shared" si="1888"/>
        <v>59500000</v>
      </c>
      <c r="D4220" s="164">
        <f t="shared" si="1889"/>
        <v>13000000</v>
      </c>
      <c r="E4220" s="164">
        <f t="shared" si="1889"/>
        <v>14600000</v>
      </c>
      <c r="F4220" s="164">
        <f t="shared" si="1889"/>
        <v>13150000</v>
      </c>
      <c r="G4220" s="164">
        <f t="shared" si="1887"/>
        <v>18750000</v>
      </c>
      <c r="H4220" s="164">
        <f t="shared" si="1890"/>
        <v>59500000</v>
      </c>
      <c r="I4220" s="164">
        <f>SUM(I4221:I4222,I4224,I4229)</f>
        <v>13000000</v>
      </c>
      <c r="J4220" s="164">
        <f>SUM(J4221:J4222,J4224,J4229)</f>
        <v>14600000</v>
      </c>
      <c r="K4220" s="164">
        <f>SUM(K4221:K4222,K4224,K4229)</f>
        <v>13150000</v>
      </c>
      <c r="L4220" s="164">
        <f>SUM(L4221:L4222,L4224,L4229)</f>
        <v>18750000</v>
      </c>
      <c r="M4220" s="164">
        <f t="shared" si="1891"/>
        <v>0</v>
      </c>
      <c r="N4220" s="164">
        <f>SUM(N4221:N4222,N4224,N4229)</f>
        <v>0</v>
      </c>
      <c r="O4220" s="164">
        <f>SUM(O4221:O4222,O4224,O4229)</f>
        <v>0</v>
      </c>
      <c r="P4220" s="164">
        <f>SUM(P4221:P4222,P4224,P4229)</f>
        <v>0</v>
      </c>
      <c r="Q4220" s="164">
        <f>SUM(Q4221:Q4222,Q4224,Q4229)</f>
        <v>0</v>
      </c>
      <c r="R4220" s="164">
        <f t="shared" si="1892"/>
        <v>0</v>
      </c>
      <c r="S4220" s="164">
        <f>SUM(S4221:S4222,S4224,S4229)</f>
        <v>0</v>
      </c>
      <c r="T4220" s="164">
        <f>SUM(T4221:T4222,T4224,T4229)</f>
        <v>0</v>
      </c>
      <c r="U4220" s="164">
        <f>SUM(U4221:U4222,U4224,U4229)</f>
        <v>0</v>
      </c>
      <c r="V4220" s="164">
        <f>SUM(V4221:V4222,V4224,V4229)</f>
        <v>0</v>
      </c>
    </row>
    <row r="4221" spans="1:22" ht="16.5" thickTop="1" thickBot="1">
      <c r="A4221" s="160" t="s">
        <v>121</v>
      </c>
      <c r="B4221" s="169" t="s">
        <v>101</v>
      </c>
      <c r="C4221" s="164">
        <f t="shared" si="1888"/>
        <v>1500000</v>
      </c>
      <c r="D4221" s="164">
        <f t="shared" si="1889"/>
        <v>250000</v>
      </c>
      <c r="E4221" s="164">
        <f t="shared" si="1889"/>
        <v>350000</v>
      </c>
      <c r="F4221" s="164">
        <f t="shared" si="1889"/>
        <v>400000</v>
      </c>
      <c r="G4221" s="164">
        <f t="shared" si="1887"/>
        <v>500000</v>
      </c>
      <c r="H4221" s="164">
        <f t="shared" si="1890"/>
        <v>1500000</v>
      </c>
      <c r="I4221" s="164">
        <v>250000</v>
      </c>
      <c r="J4221" s="164">
        <v>350000</v>
      </c>
      <c r="K4221" s="164">
        <v>400000</v>
      </c>
      <c r="L4221" s="164">
        <v>500000</v>
      </c>
      <c r="M4221" s="164">
        <f t="shared" si="1891"/>
        <v>0</v>
      </c>
      <c r="N4221" s="164">
        <v>0</v>
      </c>
      <c r="O4221" s="164">
        <v>0</v>
      </c>
      <c r="P4221" s="164">
        <v>0</v>
      </c>
      <c r="Q4221" s="164">
        <v>0</v>
      </c>
      <c r="R4221" s="164">
        <f t="shared" si="1892"/>
        <v>0</v>
      </c>
      <c r="S4221" s="164">
        <v>0</v>
      </c>
      <c r="T4221" s="164">
        <v>0</v>
      </c>
      <c r="U4221" s="164">
        <v>0</v>
      </c>
      <c r="V4221" s="164">
        <v>0</v>
      </c>
    </row>
    <row r="4222" spans="1:22" ht="16.5" thickTop="1" thickBot="1">
      <c r="A4222" s="160" t="s">
        <v>121</v>
      </c>
      <c r="B4222" s="169" t="s">
        <v>103</v>
      </c>
      <c r="C4222" s="164">
        <f t="shared" si="1888"/>
        <v>23000000</v>
      </c>
      <c r="D4222" s="164">
        <f t="shared" si="1889"/>
        <v>5000000</v>
      </c>
      <c r="E4222" s="164">
        <f t="shared" si="1889"/>
        <v>5000000</v>
      </c>
      <c r="F4222" s="164">
        <f t="shared" si="1889"/>
        <v>5000000</v>
      </c>
      <c r="G4222" s="164">
        <f t="shared" si="1887"/>
        <v>8000000</v>
      </c>
      <c r="H4222" s="164">
        <f t="shared" si="1890"/>
        <v>23000000</v>
      </c>
      <c r="I4222" s="164">
        <f>SUM(I4223)</f>
        <v>5000000</v>
      </c>
      <c r="J4222" s="164">
        <f>SUM(J4223)</f>
        <v>5000000</v>
      </c>
      <c r="K4222" s="164">
        <f>SUM(K4223)</f>
        <v>5000000</v>
      </c>
      <c r="L4222" s="164">
        <f>SUM(L4223)</f>
        <v>8000000</v>
      </c>
      <c r="M4222" s="164">
        <f t="shared" si="1891"/>
        <v>0</v>
      </c>
      <c r="N4222" s="164">
        <f>SUM(N4223)</f>
        <v>0</v>
      </c>
      <c r="O4222" s="164">
        <f>SUM(O4223)</f>
        <v>0</v>
      </c>
      <c r="P4222" s="164">
        <f>SUM(P4223)</f>
        <v>0</v>
      </c>
      <c r="Q4222" s="164">
        <f>SUM(Q4223)</f>
        <v>0</v>
      </c>
      <c r="R4222" s="164">
        <f t="shared" si="1892"/>
        <v>0</v>
      </c>
      <c r="S4222" s="164">
        <f>SUM(S4223)</f>
        <v>0</v>
      </c>
      <c r="T4222" s="164">
        <f>SUM(T4223)</f>
        <v>0</v>
      </c>
      <c r="U4222" s="164">
        <f>SUM(U4223)</f>
        <v>0</v>
      </c>
      <c r="V4222" s="164">
        <f>SUM(V4223)</f>
        <v>0</v>
      </c>
    </row>
    <row r="4223" spans="1:22" ht="16.5" thickTop="1" thickBot="1">
      <c r="A4223" s="160" t="s">
        <v>121</v>
      </c>
      <c r="B4223" s="170" t="s">
        <v>133</v>
      </c>
      <c r="C4223" s="164">
        <f t="shared" si="1888"/>
        <v>23000000</v>
      </c>
      <c r="D4223" s="164">
        <f t="shared" si="1889"/>
        <v>5000000</v>
      </c>
      <c r="E4223" s="164">
        <f t="shared" si="1889"/>
        <v>5000000</v>
      </c>
      <c r="F4223" s="164">
        <f t="shared" si="1889"/>
        <v>5000000</v>
      </c>
      <c r="G4223" s="164">
        <f t="shared" si="1887"/>
        <v>8000000</v>
      </c>
      <c r="H4223" s="164">
        <f t="shared" si="1890"/>
        <v>23000000</v>
      </c>
      <c r="I4223" s="164">
        <v>5000000</v>
      </c>
      <c r="J4223" s="164">
        <v>5000000</v>
      </c>
      <c r="K4223" s="164">
        <v>5000000</v>
      </c>
      <c r="L4223" s="164">
        <v>8000000</v>
      </c>
      <c r="M4223" s="164">
        <f t="shared" si="1891"/>
        <v>0</v>
      </c>
      <c r="N4223" s="164">
        <v>0</v>
      </c>
      <c r="O4223" s="164">
        <v>0</v>
      </c>
      <c r="P4223" s="164">
        <v>0</v>
      </c>
      <c r="Q4223" s="164">
        <v>0</v>
      </c>
      <c r="R4223" s="164">
        <f t="shared" si="1892"/>
        <v>0</v>
      </c>
      <c r="S4223" s="164">
        <v>0</v>
      </c>
      <c r="T4223" s="164">
        <v>0</v>
      </c>
      <c r="U4223" s="164">
        <v>0</v>
      </c>
      <c r="V4223" s="164">
        <v>0</v>
      </c>
    </row>
    <row r="4224" spans="1:22" ht="16.5" thickTop="1" thickBot="1">
      <c r="A4224" s="160" t="s">
        <v>121</v>
      </c>
      <c r="B4224" s="169" t="s">
        <v>15</v>
      </c>
      <c r="C4224" s="164">
        <f t="shared" si="1888"/>
        <v>1000000</v>
      </c>
      <c r="D4224" s="164">
        <f t="shared" si="1889"/>
        <v>250000</v>
      </c>
      <c r="E4224" s="164">
        <f t="shared" si="1889"/>
        <v>250000</v>
      </c>
      <c r="F4224" s="164">
        <f t="shared" si="1889"/>
        <v>250000</v>
      </c>
      <c r="G4224" s="164">
        <f t="shared" si="1887"/>
        <v>250000</v>
      </c>
      <c r="H4224" s="164">
        <f t="shared" si="1890"/>
        <v>1000000</v>
      </c>
      <c r="I4224" s="164">
        <f t="shared" ref="I4224:L4227" si="1926">SUM(I4225)</f>
        <v>250000</v>
      </c>
      <c r="J4224" s="164">
        <f t="shared" si="1926"/>
        <v>250000</v>
      </c>
      <c r="K4224" s="164">
        <f t="shared" si="1926"/>
        <v>250000</v>
      </c>
      <c r="L4224" s="164">
        <f t="shared" si="1926"/>
        <v>250000</v>
      </c>
      <c r="M4224" s="164">
        <f t="shared" si="1891"/>
        <v>0</v>
      </c>
      <c r="N4224" s="164">
        <f t="shared" ref="N4224:Q4227" si="1927">SUM(N4225)</f>
        <v>0</v>
      </c>
      <c r="O4224" s="164">
        <f t="shared" si="1927"/>
        <v>0</v>
      </c>
      <c r="P4224" s="164">
        <f t="shared" si="1927"/>
        <v>0</v>
      </c>
      <c r="Q4224" s="164">
        <f t="shared" si="1927"/>
        <v>0</v>
      </c>
      <c r="R4224" s="164">
        <f t="shared" si="1892"/>
        <v>0</v>
      </c>
      <c r="S4224" s="164">
        <f t="shared" ref="S4224:V4227" si="1928">SUM(S4225)</f>
        <v>0</v>
      </c>
      <c r="T4224" s="164">
        <f t="shared" si="1928"/>
        <v>0</v>
      </c>
      <c r="U4224" s="164">
        <f t="shared" si="1928"/>
        <v>0</v>
      </c>
      <c r="V4224" s="164">
        <f t="shared" si="1928"/>
        <v>0</v>
      </c>
    </row>
    <row r="4225" spans="1:22" ht="16.5" thickTop="1" thickBot="1">
      <c r="A4225" s="160" t="s">
        <v>121</v>
      </c>
      <c r="B4225" s="170" t="s">
        <v>137</v>
      </c>
      <c r="C4225" s="164">
        <f t="shared" si="1888"/>
        <v>1000000</v>
      </c>
      <c r="D4225" s="164">
        <f t="shared" si="1889"/>
        <v>250000</v>
      </c>
      <c r="E4225" s="164">
        <f t="shared" si="1889"/>
        <v>250000</v>
      </c>
      <c r="F4225" s="164">
        <f t="shared" si="1889"/>
        <v>250000</v>
      </c>
      <c r="G4225" s="164">
        <f t="shared" si="1887"/>
        <v>250000</v>
      </c>
      <c r="H4225" s="164">
        <f t="shared" si="1890"/>
        <v>1000000</v>
      </c>
      <c r="I4225" s="164">
        <f t="shared" si="1926"/>
        <v>250000</v>
      </c>
      <c r="J4225" s="164">
        <f t="shared" si="1926"/>
        <v>250000</v>
      </c>
      <c r="K4225" s="164">
        <f t="shared" si="1926"/>
        <v>250000</v>
      </c>
      <c r="L4225" s="164">
        <f t="shared" si="1926"/>
        <v>250000</v>
      </c>
      <c r="M4225" s="164">
        <f t="shared" si="1891"/>
        <v>0</v>
      </c>
      <c r="N4225" s="164">
        <f t="shared" si="1927"/>
        <v>0</v>
      </c>
      <c r="O4225" s="164">
        <f t="shared" si="1927"/>
        <v>0</v>
      </c>
      <c r="P4225" s="164">
        <f t="shared" si="1927"/>
        <v>0</v>
      </c>
      <c r="Q4225" s="164">
        <f t="shared" si="1927"/>
        <v>0</v>
      </c>
      <c r="R4225" s="164">
        <f t="shared" si="1892"/>
        <v>0</v>
      </c>
      <c r="S4225" s="164">
        <f t="shared" si="1928"/>
        <v>0</v>
      </c>
      <c r="T4225" s="164">
        <f t="shared" si="1928"/>
        <v>0</v>
      </c>
      <c r="U4225" s="164">
        <f t="shared" si="1928"/>
        <v>0</v>
      </c>
      <c r="V4225" s="164">
        <f t="shared" si="1928"/>
        <v>0</v>
      </c>
    </row>
    <row r="4226" spans="1:22" ht="16.5" thickTop="1" thickBot="1">
      <c r="A4226" s="160" t="s">
        <v>121</v>
      </c>
      <c r="B4226" s="171" t="s">
        <v>135</v>
      </c>
      <c r="C4226" s="164">
        <f t="shared" si="1888"/>
        <v>1000000</v>
      </c>
      <c r="D4226" s="164">
        <f t="shared" si="1889"/>
        <v>250000</v>
      </c>
      <c r="E4226" s="164">
        <f t="shared" si="1889"/>
        <v>250000</v>
      </c>
      <c r="F4226" s="164">
        <f t="shared" si="1889"/>
        <v>250000</v>
      </c>
      <c r="G4226" s="164">
        <f t="shared" si="1887"/>
        <v>250000</v>
      </c>
      <c r="H4226" s="164">
        <f t="shared" si="1890"/>
        <v>1000000</v>
      </c>
      <c r="I4226" s="164">
        <f t="shared" si="1926"/>
        <v>250000</v>
      </c>
      <c r="J4226" s="164">
        <f t="shared" si="1926"/>
        <v>250000</v>
      </c>
      <c r="K4226" s="164">
        <f t="shared" si="1926"/>
        <v>250000</v>
      </c>
      <c r="L4226" s="164">
        <f t="shared" si="1926"/>
        <v>250000</v>
      </c>
      <c r="M4226" s="164">
        <f t="shared" si="1891"/>
        <v>0</v>
      </c>
      <c r="N4226" s="164">
        <f t="shared" si="1927"/>
        <v>0</v>
      </c>
      <c r="O4226" s="164">
        <f t="shared" si="1927"/>
        <v>0</v>
      </c>
      <c r="P4226" s="164">
        <f t="shared" si="1927"/>
        <v>0</v>
      </c>
      <c r="Q4226" s="164">
        <f t="shared" si="1927"/>
        <v>0</v>
      </c>
      <c r="R4226" s="164">
        <f t="shared" si="1892"/>
        <v>0</v>
      </c>
      <c r="S4226" s="164">
        <f t="shared" si="1928"/>
        <v>0</v>
      </c>
      <c r="T4226" s="164">
        <f t="shared" si="1928"/>
        <v>0</v>
      </c>
      <c r="U4226" s="164">
        <f t="shared" si="1928"/>
        <v>0</v>
      </c>
      <c r="V4226" s="164">
        <f t="shared" si="1928"/>
        <v>0</v>
      </c>
    </row>
    <row r="4227" spans="1:22" ht="16.5" thickTop="1" thickBot="1">
      <c r="A4227" s="160" t="s">
        <v>121</v>
      </c>
      <c r="B4227" s="172" t="s">
        <v>138</v>
      </c>
      <c r="C4227" s="164">
        <f t="shared" si="1888"/>
        <v>1000000</v>
      </c>
      <c r="D4227" s="164">
        <f t="shared" si="1889"/>
        <v>250000</v>
      </c>
      <c r="E4227" s="164">
        <f t="shared" si="1889"/>
        <v>250000</v>
      </c>
      <c r="F4227" s="164">
        <f t="shared" si="1889"/>
        <v>250000</v>
      </c>
      <c r="G4227" s="164">
        <f t="shared" si="1887"/>
        <v>250000</v>
      </c>
      <c r="H4227" s="164">
        <f t="shared" si="1890"/>
        <v>1000000</v>
      </c>
      <c r="I4227" s="164">
        <f t="shared" si="1926"/>
        <v>250000</v>
      </c>
      <c r="J4227" s="164">
        <f t="shared" si="1926"/>
        <v>250000</v>
      </c>
      <c r="K4227" s="164">
        <f t="shared" si="1926"/>
        <v>250000</v>
      </c>
      <c r="L4227" s="164">
        <f t="shared" si="1926"/>
        <v>250000</v>
      </c>
      <c r="M4227" s="164">
        <f t="shared" si="1891"/>
        <v>0</v>
      </c>
      <c r="N4227" s="164">
        <f t="shared" si="1927"/>
        <v>0</v>
      </c>
      <c r="O4227" s="164">
        <f t="shared" si="1927"/>
        <v>0</v>
      </c>
      <c r="P4227" s="164">
        <f t="shared" si="1927"/>
        <v>0</v>
      </c>
      <c r="Q4227" s="164">
        <f t="shared" si="1927"/>
        <v>0</v>
      </c>
      <c r="R4227" s="164">
        <f t="shared" si="1892"/>
        <v>0</v>
      </c>
      <c r="S4227" s="164">
        <f t="shared" si="1928"/>
        <v>0</v>
      </c>
      <c r="T4227" s="164">
        <f t="shared" si="1928"/>
        <v>0</v>
      </c>
      <c r="U4227" s="164">
        <f t="shared" si="1928"/>
        <v>0</v>
      </c>
      <c r="V4227" s="164">
        <f t="shared" si="1928"/>
        <v>0</v>
      </c>
    </row>
    <row r="4228" spans="1:22" ht="31.5" thickTop="1" thickBot="1">
      <c r="A4228" s="160" t="s">
        <v>121</v>
      </c>
      <c r="B4228" s="173" t="s">
        <v>140</v>
      </c>
      <c r="C4228" s="164">
        <f t="shared" si="1888"/>
        <v>1000000</v>
      </c>
      <c r="D4228" s="164">
        <f t="shared" si="1889"/>
        <v>250000</v>
      </c>
      <c r="E4228" s="164">
        <f t="shared" si="1889"/>
        <v>250000</v>
      </c>
      <c r="F4228" s="164">
        <f t="shared" si="1889"/>
        <v>250000</v>
      </c>
      <c r="G4228" s="164">
        <f t="shared" si="1887"/>
        <v>250000</v>
      </c>
      <c r="H4228" s="164">
        <f t="shared" si="1890"/>
        <v>1000000</v>
      </c>
      <c r="I4228" s="164">
        <v>250000</v>
      </c>
      <c r="J4228" s="164">
        <v>250000</v>
      </c>
      <c r="K4228" s="164">
        <v>250000</v>
      </c>
      <c r="L4228" s="164">
        <v>250000</v>
      </c>
      <c r="M4228" s="164">
        <f t="shared" si="1891"/>
        <v>0</v>
      </c>
      <c r="N4228" s="164">
        <v>0</v>
      </c>
      <c r="O4228" s="164">
        <v>0</v>
      </c>
      <c r="P4228" s="164">
        <v>0</v>
      </c>
      <c r="Q4228" s="164">
        <v>0</v>
      </c>
      <c r="R4228" s="164">
        <f t="shared" si="1892"/>
        <v>0</v>
      </c>
      <c r="S4228" s="164">
        <v>0</v>
      </c>
      <c r="T4228" s="164">
        <v>0</v>
      </c>
      <c r="U4228" s="164">
        <v>0</v>
      </c>
      <c r="V4228" s="164">
        <v>0</v>
      </c>
    </row>
    <row r="4229" spans="1:22" ht="16.5" thickTop="1" thickBot="1">
      <c r="A4229" s="160" t="s">
        <v>121</v>
      </c>
      <c r="B4229" s="169" t="s">
        <v>105</v>
      </c>
      <c r="C4229" s="164">
        <f t="shared" si="1888"/>
        <v>34000000</v>
      </c>
      <c r="D4229" s="164">
        <f t="shared" si="1889"/>
        <v>7500000</v>
      </c>
      <c r="E4229" s="164">
        <f t="shared" si="1889"/>
        <v>9000000</v>
      </c>
      <c r="F4229" s="164">
        <f t="shared" si="1889"/>
        <v>7500000</v>
      </c>
      <c r="G4229" s="164">
        <f t="shared" si="1889"/>
        <v>10000000</v>
      </c>
      <c r="H4229" s="164">
        <f t="shared" si="1890"/>
        <v>34000000</v>
      </c>
      <c r="I4229" s="164">
        <f>SUM(I4230)</f>
        <v>7500000</v>
      </c>
      <c r="J4229" s="164">
        <f>SUM(J4230)</f>
        <v>9000000</v>
      </c>
      <c r="K4229" s="164">
        <f>SUM(K4230)</f>
        <v>7500000</v>
      </c>
      <c r="L4229" s="164">
        <f>SUM(L4230)</f>
        <v>10000000</v>
      </c>
      <c r="M4229" s="164">
        <f t="shared" si="1891"/>
        <v>0</v>
      </c>
      <c r="N4229" s="164">
        <f>SUM(N4230)</f>
        <v>0</v>
      </c>
      <c r="O4229" s="164">
        <f>SUM(O4230)</f>
        <v>0</v>
      </c>
      <c r="P4229" s="164">
        <f>SUM(P4230)</f>
        <v>0</v>
      </c>
      <c r="Q4229" s="164">
        <f>SUM(Q4230)</f>
        <v>0</v>
      </c>
      <c r="R4229" s="164">
        <f t="shared" si="1892"/>
        <v>0</v>
      </c>
      <c r="S4229" s="164">
        <f>SUM(S4230)</f>
        <v>0</v>
      </c>
      <c r="T4229" s="164">
        <f>SUM(T4230)</f>
        <v>0</v>
      </c>
      <c r="U4229" s="164">
        <f>SUM(U4230)</f>
        <v>0</v>
      </c>
      <c r="V4229" s="164">
        <f>SUM(V4230)</f>
        <v>0</v>
      </c>
    </row>
    <row r="4230" spans="1:22" ht="31.5" thickTop="1" thickBot="1">
      <c r="A4230" s="160" t="s">
        <v>121</v>
      </c>
      <c r="B4230" s="170" t="s">
        <v>153</v>
      </c>
      <c r="C4230" s="164">
        <f t="shared" ref="C4230:C4293" si="1929">SUM(D4230:G4230)</f>
        <v>34000000</v>
      </c>
      <c r="D4230" s="164">
        <f t="shared" ref="D4230:G4293" si="1930">SUM(I4230,N4230,S4230)</f>
        <v>7500000</v>
      </c>
      <c r="E4230" s="164">
        <f t="shared" si="1930"/>
        <v>9000000</v>
      </c>
      <c r="F4230" s="164">
        <f t="shared" si="1930"/>
        <v>7500000</v>
      </c>
      <c r="G4230" s="164">
        <f t="shared" si="1930"/>
        <v>10000000</v>
      </c>
      <c r="H4230" s="164">
        <f t="shared" ref="H4230:H4293" si="1931">SUM(I4230:L4230)</f>
        <v>34000000</v>
      </c>
      <c r="I4230" s="164">
        <v>7500000</v>
      </c>
      <c r="J4230" s="164">
        <v>9000000</v>
      </c>
      <c r="K4230" s="164">
        <v>7500000</v>
      </c>
      <c r="L4230" s="164">
        <v>10000000</v>
      </c>
      <c r="M4230" s="164">
        <f t="shared" ref="M4230:M4293" si="1932">SUM(N4230:Q4230)</f>
        <v>0</v>
      </c>
      <c r="N4230" s="164">
        <v>0</v>
      </c>
      <c r="O4230" s="164">
        <v>0</v>
      </c>
      <c r="P4230" s="164">
        <v>0</v>
      </c>
      <c r="Q4230" s="164">
        <v>0</v>
      </c>
      <c r="R4230" s="164">
        <f t="shared" ref="R4230:R4293" si="1933">SUM(S4230:V4230)</f>
        <v>0</v>
      </c>
      <c r="S4230" s="164">
        <v>0</v>
      </c>
      <c r="T4230" s="164">
        <v>0</v>
      </c>
      <c r="U4230" s="164">
        <v>0</v>
      </c>
      <c r="V4230" s="164">
        <v>0</v>
      </c>
    </row>
    <row r="4231" spans="1:22" ht="16.5" thickTop="1" thickBot="1">
      <c r="A4231" s="160" t="s">
        <v>121</v>
      </c>
      <c r="B4231" s="168" t="s">
        <v>155</v>
      </c>
      <c r="C4231" s="164">
        <f t="shared" si="1929"/>
        <v>500000</v>
      </c>
      <c r="D4231" s="164">
        <f t="shared" si="1930"/>
        <v>150000</v>
      </c>
      <c r="E4231" s="164">
        <f t="shared" si="1930"/>
        <v>100000</v>
      </c>
      <c r="F4231" s="164">
        <f t="shared" si="1930"/>
        <v>150000</v>
      </c>
      <c r="G4231" s="164">
        <f t="shared" si="1930"/>
        <v>100000</v>
      </c>
      <c r="H4231" s="164">
        <f t="shared" si="1931"/>
        <v>500000</v>
      </c>
      <c r="I4231" s="164">
        <v>150000</v>
      </c>
      <c r="J4231" s="164">
        <v>100000</v>
      </c>
      <c r="K4231" s="164">
        <v>150000</v>
      </c>
      <c r="L4231" s="164">
        <v>100000</v>
      </c>
      <c r="M4231" s="164">
        <f t="shared" si="1932"/>
        <v>0</v>
      </c>
      <c r="N4231" s="164">
        <v>0</v>
      </c>
      <c r="O4231" s="164">
        <v>0</v>
      </c>
      <c r="P4231" s="164">
        <v>0</v>
      </c>
      <c r="Q4231" s="164">
        <v>0</v>
      </c>
      <c r="R4231" s="164">
        <f t="shared" si="1933"/>
        <v>0</v>
      </c>
      <c r="S4231" s="164">
        <v>0</v>
      </c>
      <c r="T4231" s="164">
        <v>0</v>
      </c>
      <c r="U4231" s="164">
        <v>0</v>
      </c>
      <c r="V4231" s="164">
        <v>0</v>
      </c>
    </row>
    <row r="4232" spans="1:22" ht="16.5" thickTop="1" thickBot="1">
      <c r="A4232" s="160" t="s">
        <v>1448</v>
      </c>
      <c r="B4232" s="167" t="s">
        <v>1449</v>
      </c>
      <c r="C4232" s="164">
        <f t="shared" si="1929"/>
        <v>0</v>
      </c>
      <c r="D4232" s="164">
        <f t="shared" si="1930"/>
        <v>0</v>
      </c>
      <c r="E4232" s="164">
        <f t="shared" si="1930"/>
        <v>0</v>
      </c>
      <c r="F4232" s="164">
        <f t="shared" si="1930"/>
        <v>0</v>
      </c>
      <c r="G4232" s="164">
        <f t="shared" si="1930"/>
        <v>0</v>
      </c>
      <c r="H4232" s="164">
        <f t="shared" si="1931"/>
        <v>0</v>
      </c>
      <c r="I4232" s="164">
        <f>SUM(I4233,I4238)</f>
        <v>0</v>
      </c>
      <c r="J4232" s="164">
        <f>SUM(J4233,J4238)</f>
        <v>0</v>
      </c>
      <c r="K4232" s="164">
        <f>SUM(K4233,K4238)</f>
        <v>0</v>
      </c>
      <c r="L4232" s="164">
        <f>SUM(L4233,L4238)</f>
        <v>0</v>
      </c>
      <c r="M4232" s="164">
        <f t="shared" si="1932"/>
        <v>0</v>
      </c>
      <c r="N4232" s="164">
        <f>SUM(N4233,N4238)</f>
        <v>0</v>
      </c>
      <c r="O4232" s="164">
        <f>SUM(O4233,O4238)</f>
        <v>0</v>
      </c>
      <c r="P4232" s="164">
        <f>SUM(P4233,P4238)</f>
        <v>0</v>
      </c>
      <c r="Q4232" s="164">
        <f>SUM(Q4233,Q4238)</f>
        <v>0</v>
      </c>
      <c r="R4232" s="164">
        <f t="shared" si="1933"/>
        <v>0</v>
      </c>
      <c r="S4232" s="164">
        <f>SUM(S4233,S4238)</f>
        <v>0</v>
      </c>
      <c r="T4232" s="164">
        <f>SUM(T4233,T4238)</f>
        <v>0</v>
      </c>
      <c r="U4232" s="164">
        <f>SUM(U4233,U4238)</f>
        <v>0</v>
      </c>
      <c r="V4232" s="164">
        <f>SUM(V4233,V4238)</f>
        <v>0</v>
      </c>
    </row>
    <row r="4233" spans="1:22" ht="16.5" thickTop="1" thickBot="1">
      <c r="A4233" s="160" t="s">
        <v>121</v>
      </c>
      <c r="B4233" s="168" t="s">
        <v>99</v>
      </c>
      <c r="C4233" s="164">
        <f t="shared" si="1929"/>
        <v>0</v>
      </c>
      <c r="D4233" s="164">
        <f t="shared" si="1930"/>
        <v>0</v>
      </c>
      <c r="E4233" s="164">
        <f t="shared" si="1930"/>
        <v>0</v>
      </c>
      <c r="F4233" s="164">
        <f t="shared" si="1930"/>
        <v>0</v>
      </c>
      <c r="G4233" s="164">
        <f t="shared" si="1930"/>
        <v>0</v>
      </c>
      <c r="H4233" s="164">
        <f t="shared" si="1931"/>
        <v>0</v>
      </c>
      <c r="I4233" s="164">
        <f>SUM(I4234:I4236)</f>
        <v>0</v>
      </c>
      <c r="J4233" s="164">
        <f>SUM(J4234:J4236)</f>
        <v>0</v>
      </c>
      <c r="K4233" s="164">
        <f>SUM(K4234:K4236)</f>
        <v>0</v>
      </c>
      <c r="L4233" s="164">
        <f>SUM(L4234:L4236)</f>
        <v>0</v>
      </c>
      <c r="M4233" s="164">
        <f t="shared" si="1932"/>
        <v>0</v>
      </c>
      <c r="N4233" s="164">
        <f>SUM(N4234:N4236)</f>
        <v>0</v>
      </c>
      <c r="O4233" s="164">
        <f>SUM(O4234:O4236)</f>
        <v>0</v>
      </c>
      <c r="P4233" s="164">
        <f>SUM(P4234:P4236)</f>
        <v>0</v>
      </c>
      <c r="Q4233" s="164">
        <f>SUM(Q4234:Q4236)</f>
        <v>0</v>
      </c>
      <c r="R4233" s="164">
        <f t="shared" si="1933"/>
        <v>0</v>
      </c>
      <c r="S4233" s="164">
        <f>SUM(S4234:S4236)</f>
        <v>0</v>
      </c>
      <c r="T4233" s="164">
        <f>SUM(T4234:T4236)</f>
        <v>0</v>
      </c>
      <c r="U4233" s="164">
        <f>SUM(U4234:U4236)</f>
        <v>0</v>
      </c>
      <c r="V4233" s="164">
        <f>SUM(V4234:V4236)</f>
        <v>0</v>
      </c>
    </row>
    <row r="4234" spans="1:22" ht="16.5" thickTop="1" thickBot="1">
      <c r="A4234" s="160" t="s">
        <v>121</v>
      </c>
      <c r="B4234" s="169" t="s">
        <v>101</v>
      </c>
      <c r="C4234" s="164">
        <f t="shared" si="1929"/>
        <v>0</v>
      </c>
      <c r="D4234" s="164">
        <f t="shared" si="1930"/>
        <v>0</v>
      </c>
      <c r="E4234" s="164">
        <f t="shared" si="1930"/>
        <v>0</v>
      </c>
      <c r="F4234" s="164">
        <f t="shared" si="1930"/>
        <v>0</v>
      </c>
      <c r="G4234" s="164">
        <f t="shared" si="1930"/>
        <v>0</v>
      </c>
      <c r="H4234" s="164">
        <f t="shared" si="1931"/>
        <v>0</v>
      </c>
      <c r="I4234" s="164">
        <v>0</v>
      </c>
      <c r="J4234" s="164">
        <v>0</v>
      </c>
      <c r="K4234" s="164">
        <v>0</v>
      </c>
      <c r="L4234" s="164">
        <v>0</v>
      </c>
      <c r="M4234" s="164">
        <f t="shared" si="1932"/>
        <v>0</v>
      </c>
      <c r="N4234" s="164">
        <v>0</v>
      </c>
      <c r="O4234" s="164">
        <v>0</v>
      </c>
      <c r="P4234" s="164">
        <v>0</v>
      </c>
      <c r="Q4234" s="164">
        <v>0</v>
      </c>
      <c r="R4234" s="164">
        <f t="shared" si="1933"/>
        <v>0</v>
      </c>
      <c r="S4234" s="164">
        <v>0</v>
      </c>
      <c r="T4234" s="164">
        <v>0</v>
      </c>
      <c r="U4234" s="164">
        <v>0</v>
      </c>
      <c r="V4234" s="164">
        <v>0</v>
      </c>
    </row>
    <row r="4235" spans="1:22" ht="16.5" thickTop="1" thickBot="1">
      <c r="A4235" s="160" t="s">
        <v>121</v>
      </c>
      <c r="B4235" s="169" t="s">
        <v>104</v>
      </c>
      <c r="C4235" s="164">
        <f t="shared" si="1929"/>
        <v>0</v>
      </c>
      <c r="D4235" s="164">
        <f t="shared" si="1930"/>
        <v>0</v>
      </c>
      <c r="E4235" s="164">
        <f t="shared" si="1930"/>
        <v>0</v>
      </c>
      <c r="F4235" s="164">
        <f t="shared" si="1930"/>
        <v>0</v>
      </c>
      <c r="G4235" s="164">
        <f t="shared" si="1930"/>
        <v>0</v>
      </c>
      <c r="H4235" s="164">
        <f t="shared" si="1931"/>
        <v>0</v>
      </c>
      <c r="I4235" s="164">
        <v>0</v>
      </c>
      <c r="J4235" s="164">
        <v>0</v>
      </c>
      <c r="K4235" s="164">
        <v>0</v>
      </c>
      <c r="L4235" s="164">
        <v>0</v>
      </c>
      <c r="M4235" s="164">
        <f t="shared" si="1932"/>
        <v>0</v>
      </c>
      <c r="N4235" s="164">
        <v>0</v>
      </c>
      <c r="O4235" s="164">
        <v>0</v>
      </c>
      <c r="P4235" s="164">
        <v>0</v>
      </c>
      <c r="Q4235" s="164">
        <v>0</v>
      </c>
      <c r="R4235" s="164">
        <f t="shared" si="1933"/>
        <v>0</v>
      </c>
      <c r="S4235" s="164">
        <v>0</v>
      </c>
      <c r="T4235" s="164">
        <v>0</v>
      </c>
      <c r="U4235" s="164">
        <v>0</v>
      </c>
      <c r="V4235" s="164">
        <v>0</v>
      </c>
    </row>
    <row r="4236" spans="1:22" ht="16.5" thickTop="1" thickBot="1">
      <c r="A4236" s="160" t="s">
        <v>121</v>
      </c>
      <c r="B4236" s="169" t="s">
        <v>105</v>
      </c>
      <c r="C4236" s="164">
        <f t="shared" si="1929"/>
        <v>0</v>
      </c>
      <c r="D4236" s="164">
        <f t="shared" si="1930"/>
        <v>0</v>
      </c>
      <c r="E4236" s="164">
        <f t="shared" si="1930"/>
        <v>0</v>
      </c>
      <c r="F4236" s="164">
        <f t="shared" si="1930"/>
        <v>0</v>
      </c>
      <c r="G4236" s="164">
        <f t="shared" si="1930"/>
        <v>0</v>
      </c>
      <c r="H4236" s="164">
        <f t="shared" si="1931"/>
        <v>0</v>
      </c>
      <c r="I4236" s="164">
        <f>SUM(I4237)</f>
        <v>0</v>
      </c>
      <c r="J4236" s="164">
        <f>SUM(J4237)</f>
        <v>0</v>
      </c>
      <c r="K4236" s="164">
        <f>SUM(K4237)</f>
        <v>0</v>
      </c>
      <c r="L4236" s="164">
        <f>SUM(L4237)</f>
        <v>0</v>
      </c>
      <c r="M4236" s="164">
        <f t="shared" si="1932"/>
        <v>0</v>
      </c>
      <c r="N4236" s="164">
        <f>SUM(N4237)</f>
        <v>0</v>
      </c>
      <c r="O4236" s="164">
        <f>SUM(O4237)</f>
        <v>0</v>
      </c>
      <c r="P4236" s="164">
        <f>SUM(P4237)</f>
        <v>0</v>
      </c>
      <c r="Q4236" s="164">
        <f>SUM(Q4237)</f>
        <v>0</v>
      </c>
      <c r="R4236" s="164">
        <f t="shared" si="1933"/>
        <v>0</v>
      </c>
      <c r="S4236" s="164">
        <f>SUM(S4237)</f>
        <v>0</v>
      </c>
      <c r="T4236" s="164">
        <f>SUM(T4237)</f>
        <v>0</v>
      </c>
      <c r="U4236" s="164">
        <f>SUM(U4237)</f>
        <v>0</v>
      </c>
      <c r="V4236" s="164">
        <f>SUM(V4237)</f>
        <v>0</v>
      </c>
    </row>
    <row r="4237" spans="1:22" ht="31.5" thickTop="1" thickBot="1">
      <c r="A4237" s="160" t="s">
        <v>121</v>
      </c>
      <c r="B4237" s="170" t="s">
        <v>153</v>
      </c>
      <c r="C4237" s="164">
        <f t="shared" si="1929"/>
        <v>0</v>
      </c>
      <c r="D4237" s="164">
        <f t="shared" si="1930"/>
        <v>0</v>
      </c>
      <c r="E4237" s="164">
        <f t="shared" si="1930"/>
        <v>0</v>
      </c>
      <c r="F4237" s="164">
        <f t="shared" si="1930"/>
        <v>0</v>
      </c>
      <c r="G4237" s="164">
        <f t="shared" si="1930"/>
        <v>0</v>
      </c>
      <c r="H4237" s="164">
        <f t="shared" si="1931"/>
        <v>0</v>
      </c>
      <c r="I4237" s="164">
        <v>0</v>
      </c>
      <c r="J4237" s="164">
        <v>0</v>
      </c>
      <c r="K4237" s="164">
        <v>0</v>
      </c>
      <c r="L4237" s="164">
        <v>0</v>
      </c>
      <c r="M4237" s="164">
        <f t="shared" si="1932"/>
        <v>0</v>
      </c>
      <c r="N4237" s="164">
        <v>0</v>
      </c>
      <c r="O4237" s="164">
        <v>0</v>
      </c>
      <c r="P4237" s="164">
        <v>0</v>
      </c>
      <c r="Q4237" s="164">
        <v>0</v>
      </c>
      <c r="R4237" s="164">
        <f t="shared" si="1933"/>
        <v>0</v>
      </c>
      <c r="S4237" s="164">
        <v>0</v>
      </c>
      <c r="T4237" s="164">
        <v>0</v>
      </c>
      <c r="U4237" s="164">
        <v>0</v>
      </c>
      <c r="V4237" s="164">
        <v>0</v>
      </c>
    </row>
    <row r="4238" spans="1:22" ht="16.5" thickTop="1" thickBot="1">
      <c r="A4238" s="160" t="s">
        <v>121</v>
      </c>
      <c r="B4238" s="168" t="s">
        <v>155</v>
      </c>
      <c r="C4238" s="164">
        <f t="shared" si="1929"/>
        <v>0</v>
      </c>
      <c r="D4238" s="164">
        <f t="shared" si="1930"/>
        <v>0</v>
      </c>
      <c r="E4238" s="164">
        <f t="shared" si="1930"/>
        <v>0</v>
      </c>
      <c r="F4238" s="164">
        <f t="shared" si="1930"/>
        <v>0</v>
      </c>
      <c r="G4238" s="164">
        <f t="shared" si="1930"/>
        <v>0</v>
      </c>
      <c r="H4238" s="164">
        <f t="shared" si="1931"/>
        <v>0</v>
      </c>
      <c r="I4238" s="164">
        <v>0</v>
      </c>
      <c r="J4238" s="164">
        <v>0</v>
      </c>
      <c r="K4238" s="164">
        <v>0</v>
      </c>
      <c r="L4238" s="164">
        <v>0</v>
      </c>
      <c r="M4238" s="164">
        <f t="shared" si="1932"/>
        <v>0</v>
      </c>
      <c r="N4238" s="164">
        <v>0</v>
      </c>
      <c r="O4238" s="164">
        <v>0</v>
      </c>
      <c r="P4238" s="164">
        <v>0</v>
      </c>
      <c r="Q4238" s="164">
        <v>0</v>
      </c>
      <c r="R4238" s="164">
        <f t="shared" si="1933"/>
        <v>0</v>
      </c>
      <c r="S4238" s="164">
        <v>0</v>
      </c>
      <c r="T4238" s="164">
        <v>0</v>
      </c>
      <c r="U4238" s="164">
        <v>0</v>
      </c>
      <c r="V4238" s="164">
        <v>0</v>
      </c>
    </row>
    <row r="4239" spans="1:22" ht="16.5" thickTop="1" thickBot="1">
      <c r="A4239" s="160" t="s">
        <v>1450</v>
      </c>
      <c r="B4239" s="167" t="s">
        <v>1451</v>
      </c>
      <c r="C4239" s="164">
        <f t="shared" si="1929"/>
        <v>0</v>
      </c>
      <c r="D4239" s="164">
        <f t="shared" si="1930"/>
        <v>0</v>
      </c>
      <c r="E4239" s="164">
        <f t="shared" si="1930"/>
        <v>0</v>
      </c>
      <c r="F4239" s="164">
        <f t="shared" si="1930"/>
        <v>0</v>
      </c>
      <c r="G4239" s="164">
        <f t="shared" si="1930"/>
        <v>0</v>
      </c>
      <c r="H4239" s="164">
        <f t="shared" si="1931"/>
        <v>0</v>
      </c>
      <c r="I4239" s="164">
        <f>SUM(I4240,I4244)</f>
        <v>0</v>
      </c>
      <c r="J4239" s="164">
        <f>SUM(J4240,J4244)</f>
        <v>0</v>
      </c>
      <c r="K4239" s="164">
        <f>SUM(K4240,K4244)</f>
        <v>0</v>
      </c>
      <c r="L4239" s="164">
        <f>SUM(L4240,L4244)</f>
        <v>0</v>
      </c>
      <c r="M4239" s="164">
        <f t="shared" si="1932"/>
        <v>0</v>
      </c>
      <c r="N4239" s="164">
        <f>SUM(N4240,N4244)</f>
        <v>0</v>
      </c>
      <c r="O4239" s="164">
        <f>SUM(O4240,O4244)</f>
        <v>0</v>
      </c>
      <c r="P4239" s="164">
        <f>SUM(P4240,P4244)</f>
        <v>0</v>
      </c>
      <c r="Q4239" s="164">
        <f>SUM(Q4240,Q4244)</f>
        <v>0</v>
      </c>
      <c r="R4239" s="164">
        <f t="shared" si="1933"/>
        <v>0</v>
      </c>
      <c r="S4239" s="164">
        <f>SUM(S4240,S4244)</f>
        <v>0</v>
      </c>
      <c r="T4239" s="164">
        <f>SUM(T4240,T4244)</f>
        <v>0</v>
      </c>
      <c r="U4239" s="164">
        <f>SUM(U4240,U4244)</f>
        <v>0</v>
      </c>
      <c r="V4239" s="164">
        <f>SUM(V4240,V4244)</f>
        <v>0</v>
      </c>
    </row>
    <row r="4240" spans="1:22" ht="16.5" thickTop="1" thickBot="1">
      <c r="A4240" s="160" t="s">
        <v>121</v>
      </c>
      <c r="B4240" s="168" t="s">
        <v>99</v>
      </c>
      <c r="C4240" s="164">
        <f t="shared" si="1929"/>
        <v>0</v>
      </c>
      <c r="D4240" s="164">
        <f t="shared" si="1930"/>
        <v>0</v>
      </c>
      <c r="E4240" s="164">
        <f t="shared" si="1930"/>
        <v>0</v>
      </c>
      <c r="F4240" s="164">
        <f t="shared" si="1930"/>
        <v>0</v>
      </c>
      <c r="G4240" s="164">
        <f t="shared" si="1930"/>
        <v>0</v>
      </c>
      <c r="H4240" s="164">
        <f t="shared" si="1931"/>
        <v>0</v>
      </c>
      <c r="I4240" s="164">
        <f>SUM(I4241:I4242)</f>
        <v>0</v>
      </c>
      <c r="J4240" s="164">
        <f>SUM(J4241:J4242)</f>
        <v>0</v>
      </c>
      <c r="K4240" s="164">
        <f>SUM(K4241:K4242)</f>
        <v>0</v>
      </c>
      <c r="L4240" s="164">
        <f>SUM(L4241:L4242)</f>
        <v>0</v>
      </c>
      <c r="M4240" s="164">
        <f t="shared" si="1932"/>
        <v>0</v>
      </c>
      <c r="N4240" s="164">
        <f>SUM(N4241:N4242)</f>
        <v>0</v>
      </c>
      <c r="O4240" s="164">
        <f>SUM(O4241:O4242)</f>
        <v>0</v>
      </c>
      <c r="P4240" s="164">
        <f>SUM(P4241:P4242)</f>
        <v>0</v>
      </c>
      <c r="Q4240" s="164">
        <f>SUM(Q4241:Q4242)</f>
        <v>0</v>
      </c>
      <c r="R4240" s="164">
        <f t="shared" si="1933"/>
        <v>0</v>
      </c>
      <c r="S4240" s="164">
        <f>SUM(S4241:S4242)</f>
        <v>0</v>
      </c>
      <c r="T4240" s="164">
        <f>SUM(T4241:T4242)</f>
        <v>0</v>
      </c>
      <c r="U4240" s="164">
        <f>SUM(U4241:U4242)</f>
        <v>0</v>
      </c>
      <c r="V4240" s="164">
        <f>SUM(V4241:V4242)</f>
        <v>0</v>
      </c>
    </row>
    <row r="4241" spans="1:22" ht="16.5" thickTop="1" thickBot="1">
      <c r="A4241" s="160" t="s">
        <v>121</v>
      </c>
      <c r="B4241" s="169" t="s">
        <v>101</v>
      </c>
      <c r="C4241" s="164">
        <f t="shared" si="1929"/>
        <v>0</v>
      </c>
      <c r="D4241" s="164">
        <f t="shared" si="1930"/>
        <v>0</v>
      </c>
      <c r="E4241" s="164">
        <f t="shared" si="1930"/>
        <v>0</v>
      </c>
      <c r="F4241" s="164">
        <f t="shared" si="1930"/>
        <v>0</v>
      </c>
      <c r="G4241" s="164">
        <f t="shared" si="1930"/>
        <v>0</v>
      </c>
      <c r="H4241" s="164">
        <f t="shared" si="1931"/>
        <v>0</v>
      </c>
      <c r="I4241" s="164">
        <v>0</v>
      </c>
      <c r="J4241" s="164">
        <v>0</v>
      </c>
      <c r="K4241" s="164">
        <v>0</v>
      </c>
      <c r="L4241" s="164">
        <v>0</v>
      </c>
      <c r="M4241" s="164">
        <f t="shared" si="1932"/>
        <v>0</v>
      </c>
      <c r="N4241" s="164">
        <v>0</v>
      </c>
      <c r="O4241" s="164">
        <v>0</v>
      </c>
      <c r="P4241" s="164">
        <v>0</v>
      </c>
      <c r="Q4241" s="164">
        <v>0</v>
      </c>
      <c r="R4241" s="164">
        <f t="shared" si="1933"/>
        <v>0</v>
      </c>
      <c r="S4241" s="164">
        <v>0</v>
      </c>
      <c r="T4241" s="164">
        <v>0</v>
      </c>
      <c r="U4241" s="164">
        <v>0</v>
      </c>
      <c r="V4241" s="164">
        <v>0</v>
      </c>
    </row>
    <row r="4242" spans="1:22" ht="16.5" thickTop="1" thickBot="1">
      <c r="A4242" s="160" t="s">
        <v>121</v>
      </c>
      <c r="B4242" s="169" t="s">
        <v>105</v>
      </c>
      <c r="C4242" s="164">
        <f t="shared" si="1929"/>
        <v>0</v>
      </c>
      <c r="D4242" s="164">
        <f t="shared" si="1930"/>
        <v>0</v>
      </c>
      <c r="E4242" s="164">
        <f t="shared" si="1930"/>
        <v>0</v>
      </c>
      <c r="F4242" s="164">
        <f t="shared" si="1930"/>
        <v>0</v>
      </c>
      <c r="G4242" s="164">
        <f t="shared" si="1930"/>
        <v>0</v>
      </c>
      <c r="H4242" s="164">
        <f t="shared" si="1931"/>
        <v>0</v>
      </c>
      <c r="I4242" s="164">
        <f>SUM(I4243)</f>
        <v>0</v>
      </c>
      <c r="J4242" s="164">
        <f>SUM(J4243)</f>
        <v>0</v>
      </c>
      <c r="K4242" s="164">
        <f>SUM(K4243)</f>
        <v>0</v>
      </c>
      <c r="L4242" s="164">
        <f>SUM(L4243)</f>
        <v>0</v>
      </c>
      <c r="M4242" s="164">
        <f t="shared" si="1932"/>
        <v>0</v>
      </c>
      <c r="N4242" s="164">
        <f>SUM(N4243)</f>
        <v>0</v>
      </c>
      <c r="O4242" s="164">
        <f>SUM(O4243)</f>
        <v>0</v>
      </c>
      <c r="P4242" s="164">
        <f>SUM(P4243)</f>
        <v>0</v>
      </c>
      <c r="Q4242" s="164">
        <f>SUM(Q4243)</f>
        <v>0</v>
      </c>
      <c r="R4242" s="164">
        <f t="shared" si="1933"/>
        <v>0</v>
      </c>
      <c r="S4242" s="164">
        <f>SUM(S4243)</f>
        <v>0</v>
      </c>
      <c r="T4242" s="164">
        <f>SUM(T4243)</f>
        <v>0</v>
      </c>
      <c r="U4242" s="164">
        <f>SUM(U4243)</f>
        <v>0</v>
      </c>
      <c r="V4242" s="164">
        <f>SUM(V4243)</f>
        <v>0</v>
      </c>
    </row>
    <row r="4243" spans="1:22" ht="31.5" thickTop="1" thickBot="1">
      <c r="A4243" s="160" t="s">
        <v>121</v>
      </c>
      <c r="B4243" s="170" t="s">
        <v>153</v>
      </c>
      <c r="C4243" s="164">
        <f t="shared" si="1929"/>
        <v>0</v>
      </c>
      <c r="D4243" s="164">
        <f t="shared" si="1930"/>
        <v>0</v>
      </c>
      <c r="E4243" s="164">
        <f t="shared" si="1930"/>
        <v>0</v>
      </c>
      <c r="F4243" s="164">
        <f t="shared" si="1930"/>
        <v>0</v>
      </c>
      <c r="G4243" s="164">
        <f t="shared" si="1930"/>
        <v>0</v>
      </c>
      <c r="H4243" s="164">
        <f t="shared" si="1931"/>
        <v>0</v>
      </c>
      <c r="I4243" s="164">
        <v>0</v>
      </c>
      <c r="J4243" s="164">
        <v>0</v>
      </c>
      <c r="K4243" s="164">
        <v>0</v>
      </c>
      <c r="L4243" s="164">
        <v>0</v>
      </c>
      <c r="M4243" s="164">
        <f t="shared" si="1932"/>
        <v>0</v>
      </c>
      <c r="N4243" s="164">
        <v>0</v>
      </c>
      <c r="O4243" s="164">
        <v>0</v>
      </c>
      <c r="P4243" s="164">
        <v>0</v>
      </c>
      <c r="Q4243" s="164">
        <v>0</v>
      </c>
      <c r="R4243" s="164">
        <f t="shared" si="1933"/>
        <v>0</v>
      </c>
      <c r="S4243" s="164">
        <v>0</v>
      </c>
      <c r="T4243" s="164">
        <v>0</v>
      </c>
      <c r="U4243" s="164">
        <v>0</v>
      </c>
      <c r="V4243" s="164">
        <v>0</v>
      </c>
    </row>
    <row r="4244" spans="1:22" ht="16.5" thickTop="1" thickBot="1">
      <c r="A4244" s="160" t="s">
        <v>121</v>
      </c>
      <c r="B4244" s="168" t="s">
        <v>155</v>
      </c>
      <c r="C4244" s="164">
        <f t="shared" si="1929"/>
        <v>0</v>
      </c>
      <c r="D4244" s="164">
        <f t="shared" si="1930"/>
        <v>0</v>
      </c>
      <c r="E4244" s="164">
        <f t="shared" si="1930"/>
        <v>0</v>
      </c>
      <c r="F4244" s="164">
        <f t="shared" si="1930"/>
        <v>0</v>
      </c>
      <c r="G4244" s="164">
        <f t="shared" si="1930"/>
        <v>0</v>
      </c>
      <c r="H4244" s="164">
        <f t="shared" si="1931"/>
        <v>0</v>
      </c>
      <c r="I4244" s="164">
        <v>0</v>
      </c>
      <c r="J4244" s="164">
        <v>0</v>
      </c>
      <c r="K4244" s="164">
        <v>0</v>
      </c>
      <c r="L4244" s="164">
        <v>0</v>
      </c>
      <c r="M4244" s="164">
        <f t="shared" si="1932"/>
        <v>0</v>
      </c>
      <c r="N4244" s="164">
        <v>0</v>
      </c>
      <c r="O4244" s="164">
        <v>0</v>
      </c>
      <c r="P4244" s="164">
        <v>0</v>
      </c>
      <c r="Q4244" s="164">
        <v>0</v>
      </c>
      <c r="R4244" s="164">
        <f t="shared" si="1933"/>
        <v>0</v>
      </c>
      <c r="S4244" s="164">
        <v>0</v>
      </c>
      <c r="T4244" s="164">
        <v>0</v>
      </c>
      <c r="U4244" s="164">
        <v>0</v>
      </c>
      <c r="V4244" s="164">
        <v>0</v>
      </c>
    </row>
    <row r="4245" spans="1:22" ht="16.5" thickTop="1" thickBot="1">
      <c r="A4245" s="160" t="s">
        <v>1452</v>
      </c>
      <c r="B4245" s="167" t="s">
        <v>1453</v>
      </c>
      <c r="C4245" s="164">
        <f t="shared" si="1929"/>
        <v>0</v>
      </c>
      <c r="D4245" s="164">
        <f t="shared" si="1930"/>
        <v>0</v>
      </c>
      <c r="E4245" s="164">
        <f t="shared" si="1930"/>
        <v>0</v>
      </c>
      <c r="F4245" s="164">
        <f t="shared" si="1930"/>
        <v>0</v>
      </c>
      <c r="G4245" s="164">
        <f t="shared" si="1930"/>
        <v>0</v>
      </c>
      <c r="H4245" s="164">
        <f t="shared" si="1931"/>
        <v>0</v>
      </c>
      <c r="I4245" s="164">
        <f>SUM(I4246,I4250)</f>
        <v>0</v>
      </c>
      <c r="J4245" s="164">
        <f>SUM(J4246,J4250)</f>
        <v>0</v>
      </c>
      <c r="K4245" s="164">
        <f>SUM(K4246,K4250)</f>
        <v>0</v>
      </c>
      <c r="L4245" s="164">
        <f>SUM(L4246,L4250)</f>
        <v>0</v>
      </c>
      <c r="M4245" s="164">
        <f t="shared" si="1932"/>
        <v>0</v>
      </c>
      <c r="N4245" s="164">
        <f>SUM(N4246,N4250)</f>
        <v>0</v>
      </c>
      <c r="O4245" s="164">
        <f>SUM(O4246,O4250)</f>
        <v>0</v>
      </c>
      <c r="P4245" s="164">
        <f>SUM(P4246,P4250)</f>
        <v>0</v>
      </c>
      <c r="Q4245" s="164">
        <f>SUM(Q4246,Q4250)</f>
        <v>0</v>
      </c>
      <c r="R4245" s="164">
        <f t="shared" si="1933"/>
        <v>0</v>
      </c>
      <c r="S4245" s="164">
        <f>SUM(S4246,S4250)</f>
        <v>0</v>
      </c>
      <c r="T4245" s="164">
        <f>SUM(T4246,T4250)</f>
        <v>0</v>
      </c>
      <c r="U4245" s="164">
        <f>SUM(U4246,U4250)</f>
        <v>0</v>
      </c>
      <c r="V4245" s="164">
        <f>SUM(V4246,V4250)</f>
        <v>0</v>
      </c>
    </row>
    <row r="4246" spans="1:22" ht="16.5" thickTop="1" thickBot="1">
      <c r="A4246" s="160" t="s">
        <v>121</v>
      </c>
      <c r="B4246" s="168" t="s">
        <v>99</v>
      </c>
      <c r="C4246" s="164">
        <f t="shared" si="1929"/>
        <v>0</v>
      </c>
      <c r="D4246" s="164">
        <f t="shared" si="1930"/>
        <v>0</v>
      </c>
      <c r="E4246" s="164">
        <f t="shared" si="1930"/>
        <v>0</v>
      </c>
      <c r="F4246" s="164">
        <f t="shared" si="1930"/>
        <v>0</v>
      </c>
      <c r="G4246" s="164">
        <f t="shared" si="1930"/>
        <v>0</v>
      </c>
      <c r="H4246" s="164">
        <f t="shared" si="1931"/>
        <v>0</v>
      </c>
      <c r="I4246" s="164">
        <f>SUM(I4247:I4248)</f>
        <v>0</v>
      </c>
      <c r="J4246" s="164">
        <f>SUM(J4247:J4248)</f>
        <v>0</v>
      </c>
      <c r="K4246" s="164">
        <f>SUM(K4247:K4248)</f>
        <v>0</v>
      </c>
      <c r="L4246" s="164">
        <f>SUM(L4247:L4248)</f>
        <v>0</v>
      </c>
      <c r="M4246" s="164">
        <f t="shared" si="1932"/>
        <v>0</v>
      </c>
      <c r="N4246" s="164">
        <f>SUM(N4247:N4248)</f>
        <v>0</v>
      </c>
      <c r="O4246" s="164">
        <f>SUM(O4247:O4248)</f>
        <v>0</v>
      </c>
      <c r="P4246" s="164">
        <f>SUM(P4247:P4248)</f>
        <v>0</v>
      </c>
      <c r="Q4246" s="164">
        <f>SUM(Q4247:Q4248)</f>
        <v>0</v>
      </c>
      <c r="R4246" s="164">
        <f t="shared" si="1933"/>
        <v>0</v>
      </c>
      <c r="S4246" s="164">
        <f>SUM(S4247:S4248)</f>
        <v>0</v>
      </c>
      <c r="T4246" s="164">
        <f>SUM(T4247:T4248)</f>
        <v>0</v>
      </c>
      <c r="U4246" s="164">
        <f>SUM(U4247:U4248)</f>
        <v>0</v>
      </c>
      <c r="V4246" s="164">
        <f>SUM(V4247:V4248)</f>
        <v>0</v>
      </c>
    </row>
    <row r="4247" spans="1:22" ht="16.5" thickTop="1" thickBot="1">
      <c r="A4247" s="160" t="s">
        <v>121</v>
      </c>
      <c r="B4247" s="169" t="s">
        <v>101</v>
      </c>
      <c r="C4247" s="164">
        <f t="shared" si="1929"/>
        <v>0</v>
      </c>
      <c r="D4247" s="164">
        <f t="shared" si="1930"/>
        <v>0</v>
      </c>
      <c r="E4247" s="164">
        <f t="shared" si="1930"/>
        <v>0</v>
      </c>
      <c r="F4247" s="164">
        <f t="shared" si="1930"/>
        <v>0</v>
      </c>
      <c r="G4247" s="164">
        <f t="shared" si="1930"/>
        <v>0</v>
      </c>
      <c r="H4247" s="164">
        <f t="shared" si="1931"/>
        <v>0</v>
      </c>
      <c r="I4247" s="164">
        <v>0</v>
      </c>
      <c r="J4247" s="164">
        <v>0</v>
      </c>
      <c r="K4247" s="164">
        <v>0</v>
      </c>
      <c r="L4247" s="164">
        <v>0</v>
      </c>
      <c r="M4247" s="164">
        <f t="shared" si="1932"/>
        <v>0</v>
      </c>
      <c r="N4247" s="164">
        <v>0</v>
      </c>
      <c r="O4247" s="164">
        <v>0</v>
      </c>
      <c r="P4247" s="164">
        <v>0</v>
      </c>
      <c r="Q4247" s="164">
        <v>0</v>
      </c>
      <c r="R4247" s="164">
        <f t="shared" si="1933"/>
        <v>0</v>
      </c>
      <c r="S4247" s="164">
        <v>0</v>
      </c>
      <c r="T4247" s="164">
        <v>0</v>
      </c>
      <c r="U4247" s="164">
        <v>0</v>
      </c>
      <c r="V4247" s="164">
        <v>0</v>
      </c>
    </row>
    <row r="4248" spans="1:22" ht="16.5" thickTop="1" thickBot="1">
      <c r="A4248" s="160" t="s">
        <v>121</v>
      </c>
      <c r="B4248" s="169" t="s">
        <v>105</v>
      </c>
      <c r="C4248" s="164">
        <f t="shared" si="1929"/>
        <v>0</v>
      </c>
      <c r="D4248" s="164">
        <f t="shared" si="1930"/>
        <v>0</v>
      </c>
      <c r="E4248" s="164">
        <f t="shared" si="1930"/>
        <v>0</v>
      </c>
      <c r="F4248" s="164">
        <f t="shared" si="1930"/>
        <v>0</v>
      </c>
      <c r="G4248" s="164">
        <f t="shared" si="1930"/>
        <v>0</v>
      </c>
      <c r="H4248" s="164">
        <f t="shared" si="1931"/>
        <v>0</v>
      </c>
      <c r="I4248" s="164">
        <f>SUM(I4249)</f>
        <v>0</v>
      </c>
      <c r="J4248" s="164">
        <f>SUM(J4249)</f>
        <v>0</v>
      </c>
      <c r="K4248" s="164">
        <f>SUM(K4249)</f>
        <v>0</v>
      </c>
      <c r="L4248" s="164">
        <f>SUM(L4249)</f>
        <v>0</v>
      </c>
      <c r="M4248" s="164">
        <f t="shared" si="1932"/>
        <v>0</v>
      </c>
      <c r="N4248" s="164">
        <f>SUM(N4249)</f>
        <v>0</v>
      </c>
      <c r="O4248" s="164">
        <f>SUM(O4249)</f>
        <v>0</v>
      </c>
      <c r="P4248" s="164">
        <f>SUM(P4249)</f>
        <v>0</v>
      </c>
      <c r="Q4248" s="164">
        <f>SUM(Q4249)</f>
        <v>0</v>
      </c>
      <c r="R4248" s="164">
        <f t="shared" si="1933"/>
        <v>0</v>
      </c>
      <c r="S4248" s="164">
        <f>SUM(S4249)</f>
        <v>0</v>
      </c>
      <c r="T4248" s="164">
        <f>SUM(T4249)</f>
        <v>0</v>
      </c>
      <c r="U4248" s="164">
        <f>SUM(U4249)</f>
        <v>0</v>
      </c>
      <c r="V4248" s="164">
        <f>SUM(V4249)</f>
        <v>0</v>
      </c>
    </row>
    <row r="4249" spans="1:22" ht="31.5" thickTop="1" thickBot="1">
      <c r="A4249" s="160" t="s">
        <v>121</v>
      </c>
      <c r="B4249" s="170" t="s">
        <v>153</v>
      </c>
      <c r="C4249" s="164">
        <f t="shared" si="1929"/>
        <v>0</v>
      </c>
      <c r="D4249" s="164">
        <f t="shared" si="1930"/>
        <v>0</v>
      </c>
      <c r="E4249" s="164">
        <f t="shared" si="1930"/>
        <v>0</v>
      </c>
      <c r="F4249" s="164">
        <f t="shared" si="1930"/>
        <v>0</v>
      </c>
      <c r="G4249" s="164">
        <f t="shared" si="1930"/>
        <v>0</v>
      </c>
      <c r="H4249" s="164">
        <f t="shared" si="1931"/>
        <v>0</v>
      </c>
      <c r="I4249" s="164">
        <v>0</v>
      </c>
      <c r="J4249" s="164">
        <v>0</v>
      </c>
      <c r="K4249" s="164">
        <v>0</v>
      </c>
      <c r="L4249" s="164">
        <v>0</v>
      </c>
      <c r="M4249" s="164">
        <f t="shared" si="1932"/>
        <v>0</v>
      </c>
      <c r="N4249" s="164">
        <v>0</v>
      </c>
      <c r="O4249" s="164">
        <v>0</v>
      </c>
      <c r="P4249" s="164">
        <v>0</v>
      </c>
      <c r="Q4249" s="164">
        <v>0</v>
      </c>
      <c r="R4249" s="164">
        <f t="shared" si="1933"/>
        <v>0</v>
      </c>
      <c r="S4249" s="164">
        <v>0</v>
      </c>
      <c r="T4249" s="164">
        <v>0</v>
      </c>
      <c r="U4249" s="164">
        <v>0</v>
      </c>
      <c r="V4249" s="164">
        <v>0</v>
      </c>
    </row>
    <row r="4250" spans="1:22" ht="16.5" thickTop="1" thickBot="1">
      <c r="A4250" s="160" t="s">
        <v>121</v>
      </c>
      <c r="B4250" s="168" t="s">
        <v>155</v>
      </c>
      <c r="C4250" s="164">
        <f t="shared" si="1929"/>
        <v>0</v>
      </c>
      <c r="D4250" s="164">
        <f t="shared" si="1930"/>
        <v>0</v>
      </c>
      <c r="E4250" s="164">
        <f t="shared" si="1930"/>
        <v>0</v>
      </c>
      <c r="F4250" s="164">
        <f t="shared" si="1930"/>
        <v>0</v>
      </c>
      <c r="G4250" s="164">
        <f t="shared" si="1930"/>
        <v>0</v>
      </c>
      <c r="H4250" s="164">
        <f t="shared" si="1931"/>
        <v>0</v>
      </c>
      <c r="I4250" s="164">
        <v>0</v>
      </c>
      <c r="J4250" s="164">
        <v>0</v>
      </c>
      <c r="K4250" s="164">
        <v>0</v>
      </c>
      <c r="L4250" s="164">
        <v>0</v>
      </c>
      <c r="M4250" s="164">
        <f t="shared" si="1932"/>
        <v>0</v>
      </c>
      <c r="N4250" s="164">
        <v>0</v>
      </c>
      <c r="O4250" s="164">
        <v>0</v>
      </c>
      <c r="P4250" s="164">
        <v>0</v>
      </c>
      <c r="Q4250" s="164">
        <v>0</v>
      </c>
      <c r="R4250" s="164">
        <f t="shared" si="1933"/>
        <v>0</v>
      </c>
      <c r="S4250" s="164">
        <v>0</v>
      </c>
      <c r="T4250" s="164">
        <v>0</v>
      </c>
      <c r="U4250" s="164">
        <v>0</v>
      </c>
      <c r="V4250" s="164">
        <v>0</v>
      </c>
    </row>
    <row r="4251" spans="1:22" ht="16.5" thickTop="1" thickBot="1">
      <c r="A4251" s="160" t="s">
        <v>1454</v>
      </c>
      <c r="B4251" s="167" t="s">
        <v>1455</v>
      </c>
      <c r="C4251" s="164">
        <f t="shared" si="1929"/>
        <v>0</v>
      </c>
      <c r="D4251" s="164">
        <f t="shared" si="1930"/>
        <v>0</v>
      </c>
      <c r="E4251" s="164">
        <f t="shared" si="1930"/>
        <v>0</v>
      </c>
      <c r="F4251" s="164">
        <f t="shared" si="1930"/>
        <v>0</v>
      </c>
      <c r="G4251" s="164">
        <f t="shared" si="1930"/>
        <v>0</v>
      </c>
      <c r="H4251" s="164">
        <f t="shared" si="1931"/>
        <v>0</v>
      </c>
      <c r="I4251" s="164">
        <f t="shared" ref="I4251:L4252" si="1934">SUM(I4252)</f>
        <v>0</v>
      </c>
      <c r="J4251" s="164">
        <f t="shared" si="1934"/>
        <v>0</v>
      </c>
      <c r="K4251" s="164">
        <f t="shared" si="1934"/>
        <v>0</v>
      </c>
      <c r="L4251" s="164">
        <f t="shared" si="1934"/>
        <v>0</v>
      </c>
      <c r="M4251" s="164">
        <f t="shared" si="1932"/>
        <v>0</v>
      </c>
      <c r="N4251" s="164">
        <f t="shared" ref="N4251:Q4252" si="1935">SUM(N4252)</f>
        <v>0</v>
      </c>
      <c r="O4251" s="164">
        <f t="shared" si="1935"/>
        <v>0</v>
      </c>
      <c r="P4251" s="164">
        <f t="shared" si="1935"/>
        <v>0</v>
      </c>
      <c r="Q4251" s="164">
        <f t="shared" si="1935"/>
        <v>0</v>
      </c>
      <c r="R4251" s="164">
        <f t="shared" si="1933"/>
        <v>0</v>
      </c>
      <c r="S4251" s="164">
        <f t="shared" ref="S4251:V4252" si="1936">SUM(S4252)</f>
        <v>0</v>
      </c>
      <c r="T4251" s="164">
        <f t="shared" si="1936"/>
        <v>0</v>
      </c>
      <c r="U4251" s="164">
        <f t="shared" si="1936"/>
        <v>0</v>
      </c>
      <c r="V4251" s="164">
        <f t="shared" si="1936"/>
        <v>0</v>
      </c>
    </row>
    <row r="4252" spans="1:22" ht="16.5" thickTop="1" thickBot="1">
      <c r="A4252" s="160" t="s">
        <v>121</v>
      </c>
      <c r="B4252" s="168" t="s">
        <v>99</v>
      </c>
      <c r="C4252" s="164">
        <f t="shared" si="1929"/>
        <v>0</v>
      </c>
      <c r="D4252" s="164">
        <f t="shared" si="1930"/>
        <v>0</v>
      </c>
      <c r="E4252" s="164">
        <f t="shared" si="1930"/>
        <v>0</v>
      </c>
      <c r="F4252" s="164">
        <f t="shared" si="1930"/>
        <v>0</v>
      </c>
      <c r="G4252" s="164">
        <f t="shared" si="1930"/>
        <v>0</v>
      </c>
      <c r="H4252" s="164">
        <f t="shared" si="1931"/>
        <v>0</v>
      </c>
      <c r="I4252" s="164">
        <f t="shared" si="1934"/>
        <v>0</v>
      </c>
      <c r="J4252" s="164">
        <f t="shared" si="1934"/>
        <v>0</v>
      </c>
      <c r="K4252" s="164">
        <f t="shared" si="1934"/>
        <v>0</v>
      </c>
      <c r="L4252" s="164">
        <f t="shared" si="1934"/>
        <v>0</v>
      </c>
      <c r="M4252" s="164">
        <f t="shared" si="1932"/>
        <v>0</v>
      </c>
      <c r="N4252" s="164">
        <f t="shared" si="1935"/>
        <v>0</v>
      </c>
      <c r="O4252" s="164">
        <f t="shared" si="1935"/>
        <v>0</v>
      </c>
      <c r="P4252" s="164">
        <f t="shared" si="1935"/>
        <v>0</v>
      </c>
      <c r="Q4252" s="164">
        <f t="shared" si="1935"/>
        <v>0</v>
      </c>
      <c r="R4252" s="164">
        <f t="shared" si="1933"/>
        <v>0</v>
      </c>
      <c r="S4252" s="164">
        <f t="shared" si="1936"/>
        <v>0</v>
      </c>
      <c r="T4252" s="164">
        <f t="shared" si="1936"/>
        <v>0</v>
      </c>
      <c r="U4252" s="164">
        <f t="shared" si="1936"/>
        <v>0</v>
      </c>
      <c r="V4252" s="164">
        <f t="shared" si="1936"/>
        <v>0</v>
      </c>
    </row>
    <row r="4253" spans="1:22" ht="16.5" thickTop="1" thickBot="1">
      <c r="A4253" s="160" t="s">
        <v>121</v>
      </c>
      <c r="B4253" s="169" t="s">
        <v>101</v>
      </c>
      <c r="C4253" s="164">
        <f t="shared" si="1929"/>
        <v>0</v>
      </c>
      <c r="D4253" s="164">
        <f t="shared" si="1930"/>
        <v>0</v>
      </c>
      <c r="E4253" s="164">
        <f t="shared" si="1930"/>
        <v>0</v>
      </c>
      <c r="F4253" s="164">
        <f t="shared" si="1930"/>
        <v>0</v>
      </c>
      <c r="G4253" s="164">
        <f t="shared" si="1930"/>
        <v>0</v>
      </c>
      <c r="H4253" s="164">
        <f t="shared" si="1931"/>
        <v>0</v>
      </c>
      <c r="I4253" s="164">
        <v>0</v>
      </c>
      <c r="J4253" s="164">
        <v>0</v>
      </c>
      <c r="K4253" s="164">
        <v>0</v>
      </c>
      <c r="L4253" s="164">
        <v>0</v>
      </c>
      <c r="M4253" s="164">
        <f t="shared" si="1932"/>
        <v>0</v>
      </c>
      <c r="N4253" s="164">
        <v>0</v>
      </c>
      <c r="O4253" s="164">
        <v>0</v>
      </c>
      <c r="P4253" s="164">
        <v>0</v>
      </c>
      <c r="Q4253" s="164">
        <v>0</v>
      </c>
      <c r="R4253" s="164">
        <f t="shared" si="1933"/>
        <v>0</v>
      </c>
      <c r="S4253" s="164">
        <v>0</v>
      </c>
      <c r="T4253" s="164">
        <v>0</v>
      </c>
      <c r="U4253" s="164">
        <v>0</v>
      </c>
      <c r="V4253" s="164">
        <v>0</v>
      </c>
    </row>
    <row r="4254" spans="1:22" ht="16.5" thickTop="1" thickBot="1">
      <c r="A4254" s="160" t="s">
        <v>1456</v>
      </c>
      <c r="B4254" s="167" t="s">
        <v>1457</v>
      </c>
      <c r="C4254" s="164">
        <f t="shared" si="1929"/>
        <v>0</v>
      </c>
      <c r="D4254" s="164">
        <f t="shared" si="1930"/>
        <v>0</v>
      </c>
      <c r="E4254" s="164">
        <f t="shared" si="1930"/>
        <v>0</v>
      </c>
      <c r="F4254" s="164">
        <f t="shared" si="1930"/>
        <v>0</v>
      </c>
      <c r="G4254" s="164">
        <f t="shared" si="1930"/>
        <v>0</v>
      </c>
      <c r="H4254" s="164">
        <f t="shared" si="1931"/>
        <v>0</v>
      </c>
      <c r="I4254" s="164">
        <f>SUM(I4255,I4258)</f>
        <v>0</v>
      </c>
      <c r="J4254" s="164">
        <f>SUM(J4255,J4258)</f>
        <v>0</v>
      </c>
      <c r="K4254" s="164">
        <f>SUM(K4255,K4258)</f>
        <v>0</v>
      </c>
      <c r="L4254" s="164">
        <f>SUM(L4255,L4258)</f>
        <v>0</v>
      </c>
      <c r="M4254" s="164">
        <f t="shared" si="1932"/>
        <v>0</v>
      </c>
      <c r="N4254" s="164">
        <f>SUM(N4255,N4258)</f>
        <v>0</v>
      </c>
      <c r="O4254" s="164">
        <f>SUM(O4255,O4258)</f>
        <v>0</v>
      </c>
      <c r="P4254" s="164">
        <f>SUM(P4255,P4258)</f>
        <v>0</v>
      </c>
      <c r="Q4254" s="164">
        <f>SUM(Q4255,Q4258)</f>
        <v>0</v>
      </c>
      <c r="R4254" s="164">
        <f t="shared" si="1933"/>
        <v>0</v>
      </c>
      <c r="S4254" s="164">
        <f>SUM(S4255,S4258)</f>
        <v>0</v>
      </c>
      <c r="T4254" s="164">
        <f>SUM(T4255,T4258)</f>
        <v>0</v>
      </c>
      <c r="U4254" s="164">
        <f>SUM(U4255,U4258)</f>
        <v>0</v>
      </c>
      <c r="V4254" s="164">
        <f>SUM(V4255,V4258)</f>
        <v>0</v>
      </c>
    </row>
    <row r="4255" spans="1:22" ht="16.5" thickTop="1" thickBot="1">
      <c r="A4255" s="160" t="s">
        <v>121</v>
      </c>
      <c r="B4255" s="168" t="s">
        <v>99</v>
      </c>
      <c r="C4255" s="164">
        <f t="shared" si="1929"/>
        <v>0</v>
      </c>
      <c r="D4255" s="164">
        <f t="shared" si="1930"/>
        <v>0</v>
      </c>
      <c r="E4255" s="164">
        <f t="shared" si="1930"/>
        <v>0</v>
      </c>
      <c r="F4255" s="164">
        <f t="shared" si="1930"/>
        <v>0</v>
      </c>
      <c r="G4255" s="164">
        <f t="shared" si="1930"/>
        <v>0</v>
      </c>
      <c r="H4255" s="164">
        <f t="shared" si="1931"/>
        <v>0</v>
      </c>
      <c r="I4255" s="164">
        <f>SUM(I4256:I4257)</f>
        <v>0</v>
      </c>
      <c r="J4255" s="164">
        <f>SUM(J4256:J4257)</f>
        <v>0</v>
      </c>
      <c r="K4255" s="164">
        <f>SUM(K4256:K4257)</f>
        <v>0</v>
      </c>
      <c r="L4255" s="164">
        <f>SUM(L4256:L4257)</f>
        <v>0</v>
      </c>
      <c r="M4255" s="164">
        <f t="shared" si="1932"/>
        <v>0</v>
      </c>
      <c r="N4255" s="164">
        <f>SUM(N4256:N4257)</f>
        <v>0</v>
      </c>
      <c r="O4255" s="164">
        <f>SUM(O4256:O4257)</f>
        <v>0</v>
      </c>
      <c r="P4255" s="164">
        <f>SUM(P4256:P4257)</f>
        <v>0</v>
      </c>
      <c r="Q4255" s="164">
        <f>SUM(Q4256:Q4257)</f>
        <v>0</v>
      </c>
      <c r="R4255" s="164">
        <f t="shared" si="1933"/>
        <v>0</v>
      </c>
      <c r="S4255" s="164">
        <f>SUM(S4256:S4257)</f>
        <v>0</v>
      </c>
      <c r="T4255" s="164">
        <f>SUM(T4256:T4257)</f>
        <v>0</v>
      </c>
      <c r="U4255" s="164">
        <f>SUM(U4256:U4257)</f>
        <v>0</v>
      </c>
      <c r="V4255" s="164">
        <f>SUM(V4256:V4257)</f>
        <v>0</v>
      </c>
    </row>
    <row r="4256" spans="1:22" ht="16.5" thickTop="1" thickBot="1">
      <c r="A4256" s="160" t="s">
        <v>121</v>
      </c>
      <c r="B4256" s="169" t="s">
        <v>101</v>
      </c>
      <c r="C4256" s="164">
        <f t="shared" si="1929"/>
        <v>0</v>
      </c>
      <c r="D4256" s="164">
        <f t="shared" si="1930"/>
        <v>0</v>
      </c>
      <c r="E4256" s="164">
        <f t="shared" si="1930"/>
        <v>0</v>
      </c>
      <c r="F4256" s="164">
        <f t="shared" si="1930"/>
        <v>0</v>
      </c>
      <c r="G4256" s="164">
        <f t="shared" si="1930"/>
        <v>0</v>
      </c>
      <c r="H4256" s="164">
        <f t="shared" si="1931"/>
        <v>0</v>
      </c>
      <c r="I4256" s="164">
        <v>0</v>
      </c>
      <c r="J4256" s="164">
        <v>0</v>
      </c>
      <c r="K4256" s="164">
        <v>0</v>
      </c>
      <c r="L4256" s="164">
        <v>0</v>
      </c>
      <c r="M4256" s="164">
        <f t="shared" si="1932"/>
        <v>0</v>
      </c>
      <c r="N4256" s="164">
        <v>0</v>
      </c>
      <c r="O4256" s="164">
        <v>0</v>
      </c>
      <c r="P4256" s="164">
        <v>0</v>
      </c>
      <c r="Q4256" s="164">
        <v>0</v>
      </c>
      <c r="R4256" s="164">
        <f t="shared" si="1933"/>
        <v>0</v>
      </c>
      <c r="S4256" s="164">
        <v>0</v>
      </c>
      <c r="T4256" s="164">
        <v>0</v>
      </c>
      <c r="U4256" s="164">
        <v>0</v>
      </c>
      <c r="V4256" s="164">
        <v>0</v>
      </c>
    </row>
    <row r="4257" spans="1:22" ht="16.5" thickTop="1" thickBot="1">
      <c r="A4257" s="160" t="s">
        <v>121</v>
      </c>
      <c r="B4257" s="169" t="s">
        <v>104</v>
      </c>
      <c r="C4257" s="164">
        <f t="shared" si="1929"/>
        <v>0</v>
      </c>
      <c r="D4257" s="164">
        <f t="shared" si="1930"/>
        <v>0</v>
      </c>
      <c r="E4257" s="164">
        <f t="shared" si="1930"/>
        <v>0</v>
      </c>
      <c r="F4257" s="164">
        <f t="shared" si="1930"/>
        <v>0</v>
      </c>
      <c r="G4257" s="164">
        <f t="shared" si="1930"/>
        <v>0</v>
      </c>
      <c r="H4257" s="164">
        <f t="shared" si="1931"/>
        <v>0</v>
      </c>
      <c r="I4257" s="164">
        <v>0</v>
      </c>
      <c r="J4257" s="164">
        <v>0</v>
      </c>
      <c r="K4257" s="164">
        <v>0</v>
      </c>
      <c r="L4257" s="164">
        <v>0</v>
      </c>
      <c r="M4257" s="164">
        <f t="shared" si="1932"/>
        <v>0</v>
      </c>
      <c r="N4257" s="164">
        <v>0</v>
      </c>
      <c r="O4257" s="164">
        <v>0</v>
      </c>
      <c r="P4257" s="164">
        <v>0</v>
      </c>
      <c r="Q4257" s="164">
        <v>0</v>
      </c>
      <c r="R4257" s="164">
        <f t="shared" si="1933"/>
        <v>0</v>
      </c>
      <c r="S4257" s="164">
        <v>0</v>
      </c>
      <c r="T4257" s="164">
        <v>0</v>
      </c>
      <c r="U4257" s="164">
        <v>0</v>
      </c>
      <c r="V4257" s="164">
        <v>0</v>
      </c>
    </row>
    <row r="4258" spans="1:22" ht="16.5" thickTop="1" thickBot="1">
      <c r="A4258" s="160" t="s">
        <v>121</v>
      </c>
      <c r="B4258" s="168" t="s">
        <v>155</v>
      </c>
      <c r="C4258" s="164">
        <f t="shared" si="1929"/>
        <v>0</v>
      </c>
      <c r="D4258" s="164">
        <f t="shared" si="1930"/>
        <v>0</v>
      </c>
      <c r="E4258" s="164">
        <f t="shared" si="1930"/>
        <v>0</v>
      </c>
      <c r="F4258" s="164">
        <f t="shared" si="1930"/>
        <v>0</v>
      </c>
      <c r="G4258" s="164">
        <f t="shared" si="1930"/>
        <v>0</v>
      </c>
      <c r="H4258" s="164">
        <f t="shared" si="1931"/>
        <v>0</v>
      </c>
      <c r="I4258" s="164">
        <v>0</v>
      </c>
      <c r="J4258" s="164">
        <v>0</v>
      </c>
      <c r="K4258" s="164">
        <v>0</v>
      </c>
      <c r="L4258" s="164">
        <v>0</v>
      </c>
      <c r="M4258" s="164">
        <f t="shared" si="1932"/>
        <v>0</v>
      </c>
      <c r="N4258" s="164">
        <v>0</v>
      </c>
      <c r="O4258" s="164">
        <v>0</v>
      </c>
      <c r="P4258" s="164">
        <v>0</v>
      </c>
      <c r="Q4258" s="164">
        <v>0</v>
      </c>
      <c r="R4258" s="164">
        <f t="shared" si="1933"/>
        <v>0</v>
      </c>
      <c r="S4258" s="164">
        <v>0</v>
      </c>
      <c r="T4258" s="164">
        <v>0</v>
      </c>
      <c r="U4258" s="164">
        <v>0</v>
      </c>
      <c r="V4258" s="164">
        <v>0</v>
      </c>
    </row>
    <row r="4259" spans="1:22" ht="16.5" thickTop="1" thickBot="1">
      <c r="A4259" s="160" t="s">
        <v>1458</v>
      </c>
      <c r="B4259" s="167" t="s">
        <v>1459</v>
      </c>
      <c r="C4259" s="164">
        <f t="shared" si="1929"/>
        <v>0</v>
      </c>
      <c r="D4259" s="164">
        <f t="shared" si="1930"/>
        <v>0</v>
      </c>
      <c r="E4259" s="164">
        <f t="shared" si="1930"/>
        <v>0</v>
      </c>
      <c r="F4259" s="164">
        <f t="shared" si="1930"/>
        <v>0</v>
      </c>
      <c r="G4259" s="164">
        <f t="shared" si="1930"/>
        <v>0</v>
      </c>
      <c r="H4259" s="164">
        <f t="shared" si="1931"/>
        <v>0</v>
      </c>
      <c r="I4259" s="164">
        <f t="shared" ref="I4259:L4260" si="1937">SUM(I4260)</f>
        <v>0</v>
      </c>
      <c r="J4259" s="164">
        <f t="shared" si="1937"/>
        <v>0</v>
      </c>
      <c r="K4259" s="164">
        <f t="shared" si="1937"/>
        <v>0</v>
      </c>
      <c r="L4259" s="164">
        <f t="shared" si="1937"/>
        <v>0</v>
      </c>
      <c r="M4259" s="164">
        <f t="shared" si="1932"/>
        <v>0</v>
      </c>
      <c r="N4259" s="164">
        <f t="shared" ref="N4259:Q4260" si="1938">SUM(N4260)</f>
        <v>0</v>
      </c>
      <c r="O4259" s="164">
        <f t="shared" si="1938"/>
        <v>0</v>
      </c>
      <c r="P4259" s="164">
        <f t="shared" si="1938"/>
        <v>0</v>
      </c>
      <c r="Q4259" s="164">
        <f t="shared" si="1938"/>
        <v>0</v>
      </c>
      <c r="R4259" s="164">
        <f t="shared" si="1933"/>
        <v>0</v>
      </c>
      <c r="S4259" s="164">
        <f t="shared" ref="S4259:V4260" si="1939">SUM(S4260)</f>
        <v>0</v>
      </c>
      <c r="T4259" s="164">
        <f t="shared" si="1939"/>
        <v>0</v>
      </c>
      <c r="U4259" s="164">
        <f t="shared" si="1939"/>
        <v>0</v>
      </c>
      <c r="V4259" s="164">
        <f t="shared" si="1939"/>
        <v>0</v>
      </c>
    </row>
    <row r="4260" spans="1:22" ht="16.5" thickTop="1" thickBot="1">
      <c r="A4260" s="160" t="s">
        <v>121</v>
      </c>
      <c r="B4260" s="168" t="s">
        <v>99</v>
      </c>
      <c r="C4260" s="164">
        <f t="shared" si="1929"/>
        <v>0</v>
      </c>
      <c r="D4260" s="164">
        <f t="shared" si="1930"/>
        <v>0</v>
      </c>
      <c r="E4260" s="164">
        <f t="shared" si="1930"/>
        <v>0</v>
      </c>
      <c r="F4260" s="164">
        <f t="shared" si="1930"/>
        <v>0</v>
      </c>
      <c r="G4260" s="164">
        <f t="shared" si="1930"/>
        <v>0</v>
      </c>
      <c r="H4260" s="164">
        <f t="shared" si="1931"/>
        <v>0</v>
      </c>
      <c r="I4260" s="164">
        <f t="shared" si="1937"/>
        <v>0</v>
      </c>
      <c r="J4260" s="164">
        <f t="shared" si="1937"/>
        <v>0</v>
      </c>
      <c r="K4260" s="164">
        <f t="shared" si="1937"/>
        <v>0</v>
      </c>
      <c r="L4260" s="164">
        <f t="shared" si="1937"/>
        <v>0</v>
      </c>
      <c r="M4260" s="164">
        <f t="shared" si="1932"/>
        <v>0</v>
      </c>
      <c r="N4260" s="164">
        <f t="shared" si="1938"/>
        <v>0</v>
      </c>
      <c r="O4260" s="164">
        <f t="shared" si="1938"/>
        <v>0</v>
      </c>
      <c r="P4260" s="164">
        <f t="shared" si="1938"/>
        <v>0</v>
      </c>
      <c r="Q4260" s="164">
        <f t="shared" si="1938"/>
        <v>0</v>
      </c>
      <c r="R4260" s="164">
        <f t="shared" si="1933"/>
        <v>0</v>
      </c>
      <c r="S4260" s="164">
        <f t="shared" si="1939"/>
        <v>0</v>
      </c>
      <c r="T4260" s="164">
        <f t="shared" si="1939"/>
        <v>0</v>
      </c>
      <c r="U4260" s="164">
        <f t="shared" si="1939"/>
        <v>0</v>
      </c>
      <c r="V4260" s="164">
        <f t="shared" si="1939"/>
        <v>0</v>
      </c>
    </row>
    <row r="4261" spans="1:22" ht="16.5" thickTop="1" thickBot="1">
      <c r="A4261" s="160" t="s">
        <v>121</v>
      </c>
      <c r="B4261" s="169" t="s">
        <v>101</v>
      </c>
      <c r="C4261" s="164">
        <f t="shared" si="1929"/>
        <v>0</v>
      </c>
      <c r="D4261" s="164">
        <f t="shared" si="1930"/>
        <v>0</v>
      </c>
      <c r="E4261" s="164">
        <f t="shared" si="1930"/>
        <v>0</v>
      </c>
      <c r="F4261" s="164">
        <f t="shared" si="1930"/>
        <v>0</v>
      </c>
      <c r="G4261" s="164">
        <f t="shared" si="1930"/>
        <v>0</v>
      </c>
      <c r="H4261" s="164">
        <f t="shared" si="1931"/>
        <v>0</v>
      </c>
      <c r="I4261" s="164">
        <v>0</v>
      </c>
      <c r="J4261" s="164">
        <v>0</v>
      </c>
      <c r="K4261" s="164">
        <v>0</v>
      </c>
      <c r="L4261" s="164">
        <v>0</v>
      </c>
      <c r="M4261" s="164">
        <f t="shared" si="1932"/>
        <v>0</v>
      </c>
      <c r="N4261" s="164">
        <v>0</v>
      </c>
      <c r="O4261" s="164">
        <v>0</v>
      </c>
      <c r="P4261" s="164">
        <v>0</v>
      </c>
      <c r="Q4261" s="164">
        <v>0</v>
      </c>
      <c r="R4261" s="164">
        <f t="shared" si="1933"/>
        <v>0</v>
      </c>
      <c r="S4261" s="164">
        <v>0</v>
      </c>
      <c r="T4261" s="164">
        <v>0</v>
      </c>
      <c r="U4261" s="164">
        <v>0</v>
      </c>
      <c r="V4261" s="164">
        <v>0</v>
      </c>
    </row>
    <row r="4262" spans="1:22" ht="16.5" thickTop="1" thickBot="1">
      <c r="A4262" s="160" t="s">
        <v>1460</v>
      </c>
      <c r="B4262" s="167" t="s">
        <v>1461</v>
      </c>
      <c r="C4262" s="164">
        <f t="shared" si="1929"/>
        <v>0</v>
      </c>
      <c r="D4262" s="164">
        <f t="shared" si="1930"/>
        <v>0</v>
      </c>
      <c r="E4262" s="164">
        <f t="shared" si="1930"/>
        <v>0</v>
      </c>
      <c r="F4262" s="164">
        <f t="shared" si="1930"/>
        <v>0</v>
      </c>
      <c r="G4262" s="164">
        <f t="shared" si="1930"/>
        <v>0</v>
      </c>
      <c r="H4262" s="164">
        <f t="shared" si="1931"/>
        <v>0</v>
      </c>
      <c r="I4262" s="164">
        <f>SUM(I4263,I4267)</f>
        <v>0</v>
      </c>
      <c r="J4262" s="164">
        <f>SUM(J4263,J4267)</f>
        <v>0</v>
      </c>
      <c r="K4262" s="164">
        <f>SUM(K4263,K4267)</f>
        <v>0</v>
      </c>
      <c r="L4262" s="164">
        <f>SUM(L4263,L4267)</f>
        <v>0</v>
      </c>
      <c r="M4262" s="164">
        <f t="shared" si="1932"/>
        <v>0</v>
      </c>
      <c r="N4262" s="164">
        <f>SUM(N4263,N4267)</f>
        <v>0</v>
      </c>
      <c r="O4262" s="164">
        <f>SUM(O4263,O4267)</f>
        <v>0</v>
      </c>
      <c r="P4262" s="164">
        <f>SUM(P4263,P4267)</f>
        <v>0</v>
      </c>
      <c r="Q4262" s="164">
        <f>SUM(Q4263,Q4267)</f>
        <v>0</v>
      </c>
      <c r="R4262" s="164">
        <f t="shared" si="1933"/>
        <v>0</v>
      </c>
      <c r="S4262" s="164">
        <f>SUM(S4263,S4267)</f>
        <v>0</v>
      </c>
      <c r="T4262" s="164">
        <f>SUM(T4263,T4267)</f>
        <v>0</v>
      </c>
      <c r="U4262" s="164">
        <f>SUM(U4263,U4267)</f>
        <v>0</v>
      </c>
      <c r="V4262" s="164">
        <f>SUM(V4263,V4267)</f>
        <v>0</v>
      </c>
    </row>
    <row r="4263" spans="1:22" ht="16.5" thickTop="1" thickBot="1">
      <c r="A4263" s="160" t="s">
        <v>121</v>
      </c>
      <c r="B4263" s="168" t="s">
        <v>99</v>
      </c>
      <c r="C4263" s="164">
        <f t="shared" si="1929"/>
        <v>0</v>
      </c>
      <c r="D4263" s="164">
        <f t="shared" si="1930"/>
        <v>0</v>
      </c>
      <c r="E4263" s="164">
        <f t="shared" si="1930"/>
        <v>0</v>
      </c>
      <c r="F4263" s="164">
        <f t="shared" si="1930"/>
        <v>0</v>
      </c>
      <c r="G4263" s="164">
        <f t="shared" si="1930"/>
        <v>0</v>
      </c>
      <c r="H4263" s="164">
        <f t="shared" si="1931"/>
        <v>0</v>
      </c>
      <c r="I4263" s="164">
        <f>SUM(I4264:I4265)</f>
        <v>0</v>
      </c>
      <c r="J4263" s="164">
        <f>SUM(J4264:J4265)</f>
        <v>0</v>
      </c>
      <c r="K4263" s="164">
        <f>SUM(K4264:K4265)</f>
        <v>0</v>
      </c>
      <c r="L4263" s="164">
        <f>SUM(L4264:L4265)</f>
        <v>0</v>
      </c>
      <c r="M4263" s="164">
        <f t="shared" si="1932"/>
        <v>0</v>
      </c>
      <c r="N4263" s="164">
        <f>SUM(N4264:N4265)</f>
        <v>0</v>
      </c>
      <c r="O4263" s="164">
        <f>SUM(O4264:O4265)</f>
        <v>0</v>
      </c>
      <c r="P4263" s="164">
        <f>SUM(P4264:P4265)</f>
        <v>0</v>
      </c>
      <c r="Q4263" s="164">
        <f>SUM(Q4264:Q4265)</f>
        <v>0</v>
      </c>
      <c r="R4263" s="164">
        <f t="shared" si="1933"/>
        <v>0</v>
      </c>
      <c r="S4263" s="164">
        <f>SUM(S4264:S4265)</f>
        <v>0</v>
      </c>
      <c r="T4263" s="164">
        <f>SUM(T4264:T4265)</f>
        <v>0</v>
      </c>
      <c r="U4263" s="164">
        <f>SUM(U4264:U4265)</f>
        <v>0</v>
      </c>
      <c r="V4263" s="164">
        <f>SUM(V4264:V4265)</f>
        <v>0</v>
      </c>
    </row>
    <row r="4264" spans="1:22" ht="16.5" thickTop="1" thickBot="1">
      <c r="A4264" s="160" t="s">
        <v>121</v>
      </c>
      <c r="B4264" s="169" t="s">
        <v>101</v>
      </c>
      <c r="C4264" s="164">
        <f t="shared" si="1929"/>
        <v>0</v>
      </c>
      <c r="D4264" s="164">
        <f t="shared" si="1930"/>
        <v>0</v>
      </c>
      <c r="E4264" s="164">
        <f t="shared" si="1930"/>
        <v>0</v>
      </c>
      <c r="F4264" s="164">
        <f t="shared" si="1930"/>
        <v>0</v>
      </c>
      <c r="G4264" s="164">
        <f t="shared" si="1930"/>
        <v>0</v>
      </c>
      <c r="H4264" s="164">
        <f t="shared" si="1931"/>
        <v>0</v>
      </c>
      <c r="I4264" s="164">
        <v>0</v>
      </c>
      <c r="J4264" s="164">
        <v>0</v>
      </c>
      <c r="K4264" s="164">
        <v>0</v>
      </c>
      <c r="L4264" s="164">
        <v>0</v>
      </c>
      <c r="M4264" s="164">
        <f t="shared" si="1932"/>
        <v>0</v>
      </c>
      <c r="N4264" s="164">
        <v>0</v>
      </c>
      <c r="O4264" s="164">
        <v>0</v>
      </c>
      <c r="P4264" s="164">
        <v>0</v>
      </c>
      <c r="Q4264" s="164">
        <v>0</v>
      </c>
      <c r="R4264" s="164">
        <f t="shared" si="1933"/>
        <v>0</v>
      </c>
      <c r="S4264" s="164">
        <v>0</v>
      </c>
      <c r="T4264" s="164">
        <v>0</v>
      </c>
      <c r="U4264" s="164">
        <v>0</v>
      </c>
      <c r="V4264" s="164">
        <v>0</v>
      </c>
    </row>
    <row r="4265" spans="1:22" ht="16.5" thickTop="1" thickBot="1">
      <c r="A4265" s="160" t="s">
        <v>121</v>
      </c>
      <c r="B4265" s="169" t="s">
        <v>105</v>
      </c>
      <c r="C4265" s="164">
        <f t="shared" si="1929"/>
        <v>0</v>
      </c>
      <c r="D4265" s="164">
        <f t="shared" si="1930"/>
        <v>0</v>
      </c>
      <c r="E4265" s="164">
        <f t="shared" si="1930"/>
        <v>0</v>
      </c>
      <c r="F4265" s="164">
        <f t="shared" si="1930"/>
        <v>0</v>
      </c>
      <c r="G4265" s="164">
        <f t="shared" si="1930"/>
        <v>0</v>
      </c>
      <c r="H4265" s="164">
        <f t="shared" si="1931"/>
        <v>0</v>
      </c>
      <c r="I4265" s="164">
        <f>SUM(I4266)</f>
        <v>0</v>
      </c>
      <c r="J4265" s="164">
        <f>SUM(J4266)</f>
        <v>0</v>
      </c>
      <c r="K4265" s="164">
        <f>SUM(K4266)</f>
        <v>0</v>
      </c>
      <c r="L4265" s="164">
        <f>SUM(L4266)</f>
        <v>0</v>
      </c>
      <c r="M4265" s="164">
        <f t="shared" si="1932"/>
        <v>0</v>
      </c>
      <c r="N4265" s="164">
        <f>SUM(N4266)</f>
        <v>0</v>
      </c>
      <c r="O4265" s="164">
        <f>SUM(O4266)</f>
        <v>0</v>
      </c>
      <c r="P4265" s="164">
        <f>SUM(P4266)</f>
        <v>0</v>
      </c>
      <c r="Q4265" s="164">
        <f>SUM(Q4266)</f>
        <v>0</v>
      </c>
      <c r="R4265" s="164">
        <f t="shared" si="1933"/>
        <v>0</v>
      </c>
      <c r="S4265" s="164">
        <f>SUM(S4266)</f>
        <v>0</v>
      </c>
      <c r="T4265" s="164">
        <f>SUM(T4266)</f>
        <v>0</v>
      </c>
      <c r="U4265" s="164">
        <f>SUM(U4266)</f>
        <v>0</v>
      </c>
      <c r="V4265" s="164">
        <f>SUM(V4266)</f>
        <v>0</v>
      </c>
    </row>
    <row r="4266" spans="1:22" ht="31.5" thickTop="1" thickBot="1">
      <c r="A4266" s="160" t="s">
        <v>121</v>
      </c>
      <c r="B4266" s="170" t="s">
        <v>153</v>
      </c>
      <c r="C4266" s="164">
        <f t="shared" si="1929"/>
        <v>0</v>
      </c>
      <c r="D4266" s="164">
        <f t="shared" si="1930"/>
        <v>0</v>
      </c>
      <c r="E4266" s="164">
        <f t="shared" si="1930"/>
        <v>0</v>
      </c>
      <c r="F4266" s="164">
        <f t="shared" si="1930"/>
        <v>0</v>
      </c>
      <c r="G4266" s="164">
        <f t="shared" si="1930"/>
        <v>0</v>
      </c>
      <c r="H4266" s="164">
        <f t="shared" si="1931"/>
        <v>0</v>
      </c>
      <c r="I4266" s="164">
        <v>0</v>
      </c>
      <c r="J4266" s="164">
        <v>0</v>
      </c>
      <c r="K4266" s="164">
        <v>0</v>
      </c>
      <c r="L4266" s="164">
        <v>0</v>
      </c>
      <c r="M4266" s="164">
        <f t="shared" si="1932"/>
        <v>0</v>
      </c>
      <c r="N4266" s="164">
        <v>0</v>
      </c>
      <c r="O4266" s="164">
        <v>0</v>
      </c>
      <c r="P4266" s="164">
        <v>0</v>
      </c>
      <c r="Q4266" s="164">
        <v>0</v>
      </c>
      <c r="R4266" s="164">
        <f t="shared" si="1933"/>
        <v>0</v>
      </c>
      <c r="S4266" s="164">
        <v>0</v>
      </c>
      <c r="T4266" s="164">
        <v>0</v>
      </c>
      <c r="U4266" s="164">
        <v>0</v>
      </c>
      <c r="V4266" s="164">
        <v>0</v>
      </c>
    </row>
    <row r="4267" spans="1:22" ht="16.5" thickTop="1" thickBot="1">
      <c r="A4267" s="160" t="s">
        <v>121</v>
      </c>
      <c r="B4267" s="168" t="s">
        <v>155</v>
      </c>
      <c r="C4267" s="164">
        <f t="shared" si="1929"/>
        <v>0</v>
      </c>
      <c r="D4267" s="164">
        <f t="shared" si="1930"/>
        <v>0</v>
      </c>
      <c r="E4267" s="164">
        <f t="shared" si="1930"/>
        <v>0</v>
      </c>
      <c r="F4267" s="164">
        <f t="shared" si="1930"/>
        <v>0</v>
      </c>
      <c r="G4267" s="164">
        <f t="shared" si="1930"/>
        <v>0</v>
      </c>
      <c r="H4267" s="164">
        <f t="shared" si="1931"/>
        <v>0</v>
      </c>
      <c r="I4267" s="164">
        <v>0</v>
      </c>
      <c r="J4267" s="164">
        <v>0</v>
      </c>
      <c r="K4267" s="164">
        <v>0</v>
      </c>
      <c r="L4267" s="164">
        <v>0</v>
      </c>
      <c r="M4267" s="164">
        <f t="shared" si="1932"/>
        <v>0</v>
      </c>
      <c r="N4267" s="164">
        <v>0</v>
      </c>
      <c r="O4267" s="164">
        <v>0</v>
      </c>
      <c r="P4267" s="164">
        <v>0</v>
      </c>
      <c r="Q4267" s="164">
        <v>0</v>
      </c>
      <c r="R4267" s="164">
        <f t="shared" si="1933"/>
        <v>0</v>
      </c>
      <c r="S4267" s="164">
        <v>0</v>
      </c>
      <c r="T4267" s="164">
        <v>0</v>
      </c>
      <c r="U4267" s="164">
        <v>0</v>
      </c>
      <c r="V4267" s="164">
        <v>0</v>
      </c>
    </row>
    <row r="4268" spans="1:22" ht="31.5" thickTop="1" thickBot="1">
      <c r="A4268" s="160" t="s">
        <v>1462</v>
      </c>
      <c r="B4268" s="167" t="s">
        <v>1463</v>
      </c>
      <c r="C4268" s="164">
        <f t="shared" si="1929"/>
        <v>0</v>
      </c>
      <c r="D4268" s="164">
        <f t="shared" si="1930"/>
        <v>0</v>
      </c>
      <c r="E4268" s="164">
        <f t="shared" si="1930"/>
        <v>0</v>
      </c>
      <c r="F4268" s="164">
        <f t="shared" si="1930"/>
        <v>0</v>
      </c>
      <c r="G4268" s="164">
        <f t="shared" si="1930"/>
        <v>0</v>
      </c>
      <c r="H4268" s="164">
        <f t="shared" si="1931"/>
        <v>0</v>
      </c>
      <c r="I4268" s="164">
        <f>SUM(I4269,I4273)</f>
        <v>0</v>
      </c>
      <c r="J4268" s="164">
        <f>SUM(J4269,J4273)</f>
        <v>0</v>
      </c>
      <c r="K4268" s="164">
        <f>SUM(K4269,K4273)</f>
        <v>0</v>
      </c>
      <c r="L4268" s="164">
        <f>SUM(L4269,L4273)</f>
        <v>0</v>
      </c>
      <c r="M4268" s="164">
        <f t="shared" si="1932"/>
        <v>0</v>
      </c>
      <c r="N4268" s="164">
        <f>SUM(N4269,N4273)</f>
        <v>0</v>
      </c>
      <c r="O4268" s="164">
        <f>SUM(O4269,O4273)</f>
        <v>0</v>
      </c>
      <c r="P4268" s="164">
        <f>SUM(P4269,P4273)</f>
        <v>0</v>
      </c>
      <c r="Q4268" s="164">
        <f>SUM(Q4269,Q4273)</f>
        <v>0</v>
      </c>
      <c r="R4268" s="164">
        <f t="shared" si="1933"/>
        <v>0</v>
      </c>
      <c r="S4268" s="164">
        <f>SUM(S4269,S4273)</f>
        <v>0</v>
      </c>
      <c r="T4268" s="164">
        <f>SUM(T4269,T4273)</f>
        <v>0</v>
      </c>
      <c r="U4268" s="164">
        <f>SUM(U4269,U4273)</f>
        <v>0</v>
      </c>
      <c r="V4268" s="164">
        <f>SUM(V4269,V4273)</f>
        <v>0</v>
      </c>
    </row>
    <row r="4269" spans="1:22" ht="16.5" thickTop="1" thickBot="1">
      <c r="A4269" s="160" t="s">
        <v>121</v>
      </c>
      <c r="B4269" s="168" t="s">
        <v>99</v>
      </c>
      <c r="C4269" s="164">
        <f t="shared" si="1929"/>
        <v>0</v>
      </c>
      <c r="D4269" s="164">
        <f t="shared" si="1930"/>
        <v>0</v>
      </c>
      <c r="E4269" s="164">
        <f t="shared" si="1930"/>
        <v>0</v>
      </c>
      <c r="F4269" s="164">
        <f t="shared" si="1930"/>
        <v>0</v>
      </c>
      <c r="G4269" s="164">
        <f t="shared" si="1930"/>
        <v>0</v>
      </c>
      <c r="H4269" s="164">
        <f t="shared" si="1931"/>
        <v>0</v>
      </c>
      <c r="I4269" s="164">
        <f>SUM(I4270:I4271)</f>
        <v>0</v>
      </c>
      <c r="J4269" s="164">
        <f>SUM(J4270:J4271)</f>
        <v>0</v>
      </c>
      <c r="K4269" s="164">
        <f>SUM(K4270:K4271)</f>
        <v>0</v>
      </c>
      <c r="L4269" s="164">
        <f>SUM(L4270:L4271)</f>
        <v>0</v>
      </c>
      <c r="M4269" s="164">
        <f t="shared" si="1932"/>
        <v>0</v>
      </c>
      <c r="N4269" s="164">
        <f>SUM(N4270:N4271)</f>
        <v>0</v>
      </c>
      <c r="O4269" s="164">
        <f>SUM(O4270:O4271)</f>
        <v>0</v>
      </c>
      <c r="P4269" s="164">
        <f>SUM(P4270:P4271)</f>
        <v>0</v>
      </c>
      <c r="Q4269" s="164">
        <f>SUM(Q4270:Q4271)</f>
        <v>0</v>
      </c>
      <c r="R4269" s="164">
        <f t="shared" si="1933"/>
        <v>0</v>
      </c>
      <c r="S4269" s="164">
        <f>SUM(S4270:S4271)</f>
        <v>0</v>
      </c>
      <c r="T4269" s="164">
        <f>SUM(T4270:T4271)</f>
        <v>0</v>
      </c>
      <c r="U4269" s="164">
        <f>SUM(U4270:U4271)</f>
        <v>0</v>
      </c>
      <c r="V4269" s="164">
        <f>SUM(V4270:V4271)</f>
        <v>0</v>
      </c>
    </row>
    <row r="4270" spans="1:22" ht="16.5" thickTop="1" thickBot="1">
      <c r="A4270" s="160" t="s">
        <v>121</v>
      </c>
      <c r="B4270" s="169" t="s">
        <v>101</v>
      </c>
      <c r="C4270" s="164">
        <f t="shared" si="1929"/>
        <v>0</v>
      </c>
      <c r="D4270" s="164">
        <f t="shared" si="1930"/>
        <v>0</v>
      </c>
      <c r="E4270" s="164">
        <f t="shared" si="1930"/>
        <v>0</v>
      </c>
      <c r="F4270" s="164">
        <f t="shared" si="1930"/>
        <v>0</v>
      </c>
      <c r="G4270" s="164">
        <f t="shared" si="1930"/>
        <v>0</v>
      </c>
      <c r="H4270" s="164">
        <f t="shared" si="1931"/>
        <v>0</v>
      </c>
      <c r="I4270" s="164">
        <v>0</v>
      </c>
      <c r="J4270" s="164">
        <v>0</v>
      </c>
      <c r="K4270" s="164">
        <v>0</v>
      </c>
      <c r="L4270" s="164">
        <v>0</v>
      </c>
      <c r="M4270" s="164">
        <f t="shared" si="1932"/>
        <v>0</v>
      </c>
      <c r="N4270" s="164">
        <v>0</v>
      </c>
      <c r="O4270" s="164">
        <v>0</v>
      </c>
      <c r="P4270" s="164">
        <v>0</v>
      </c>
      <c r="Q4270" s="164">
        <v>0</v>
      </c>
      <c r="R4270" s="164">
        <f t="shared" si="1933"/>
        <v>0</v>
      </c>
      <c r="S4270" s="164">
        <v>0</v>
      </c>
      <c r="T4270" s="164">
        <v>0</v>
      </c>
      <c r="U4270" s="164">
        <v>0</v>
      </c>
      <c r="V4270" s="164">
        <v>0</v>
      </c>
    </row>
    <row r="4271" spans="1:22" ht="16.5" thickTop="1" thickBot="1">
      <c r="A4271" s="160" t="s">
        <v>121</v>
      </c>
      <c r="B4271" s="169" t="s">
        <v>105</v>
      </c>
      <c r="C4271" s="164">
        <f t="shared" si="1929"/>
        <v>0</v>
      </c>
      <c r="D4271" s="164">
        <f t="shared" si="1930"/>
        <v>0</v>
      </c>
      <c r="E4271" s="164">
        <f t="shared" si="1930"/>
        <v>0</v>
      </c>
      <c r="F4271" s="164">
        <f t="shared" si="1930"/>
        <v>0</v>
      </c>
      <c r="G4271" s="164">
        <f t="shared" si="1930"/>
        <v>0</v>
      </c>
      <c r="H4271" s="164">
        <f t="shared" si="1931"/>
        <v>0</v>
      </c>
      <c r="I4271" s="164">
        <f>SUM(I4272)</f>
        <v>0</v>
      </c>
      <c r="J4271" s="164">
        <f>SUM(J4272)</f>
        <v>0</v>
      </c>
      <c r="K4271" s="164">
        <f>SUM(K4272)</f>
        <v>0</v>
      </c>
      <c r="L4271" s="164">
        <f>SUM(L4272)</f>
        <v>0</v>
      </c>
      <c r="M4271" s="164">
        <f t="shared" si="1932"/>
        <v>0</v>
      </c>
      <c r="N4271" s="164">
        <f>SUM(N4272)</f>
        <v>0</v>
      </c>
      <c r="O4271" s="164">
        <f>SUM(O4272)</f>
        <v>0</v>
      </c>
      <c r="P4271" s="164">
        <f>SUM(P4272)</f>
        <v>0</v>
      </c>
      <c r="Q4271" s="164">
        <f>SUM(Q4272)</f>
        <v>0</v>
      </c>
      <c r="R4271" s="164">
        <f t="shared" si="1933"/>
        <v>0</v>
      </c>
      <c r="S4271" s="164">
        <f>SUM(S4272)</f>
        <v>0</v>
      </c>
      <c r="T4271" s="164">
        <f>SUM(T4272)</f>
        <v>0</v>
      </c>
      <c r="U4271" s="164">
        <f>SUM(U4272)</f>
        <v>0</v>
      </c>
      <c r="V4271" s="164">
        <f>SUM(V4272)</f>
        <v>0</v>
      </c>
    </row>
    <row r="4272" spans="1:22" ht="31.5" thickTop="1" thickBot="1">
      <c r="A4272" s="160" t="s">
        <v>121</v>
      </c>
      <c r="B4272" s="170" t="s">
        <v>153</v>
      </c>
      <c r="C4272" s="164">
        <f t="shared" si="1929"/>
        <v>0</v>
      </c>
      <c r="D4272" s="164">
        <f t="shared" si="1930"/>
        <v>0</v>
      </c>
      <c r="E4272" s="164">
        <f t="shared" si="1930"/>
        <v>0</v>
      </c>
      <c r="F4272" s="164">
        <f t="shared" si="1930"/>
        <v>0</v>
      </c>
      <c r="G4272" s="164">
        <f t="shared" si="1930"/>
        <v>0</v>
      </c>
      <c r="H4272" s="164">
        <f t="shared" si="1931"/>
        <v>0</v>
      </c>
      <c r="I4272" s="164">
        <v>0</v>
      </c>
      <c r="J4272" s="164">
        <v>0</v>
      </c>
      <c r="K4272" s="164">
        <v>0</v>
      </c>
      <c r="L4272" s="164">
        <v>0</v>
      </c>
      <c r="M4272" s="164">
        <f t="shared" si="1932"/>
        <v>0</v>
      </c>
      <c r="N4272" s="164">
        <v>0</v>
      </c>
      <c r="O4272" s="164">
        <v>0</v>
      </c>
      <c r="P4272" s="164">
        <v>0</v>
      </c>
      <c r="Q4272" s="164">
        <v>0</v>
      </c>
      <c r="R4272" s="164">
        <f t="shared" si="1933"/>
        <v>0</v>
      </c>
      <c r="S4272" s="164">
        <v>0</v>
      </c>
      <c r="T4272" s="164">
        <v>0</v>
      </c>
      <c r="U4272" s="164">
        <v>0</v>
      </c>
      <c r="V4272" s="164">
        <v>0</v>
      </c>
    </row>
    <row r="4273" spans="1:22" ht="16.5" thickTop="1" thickBot="1">
      <c r="A4273" s="160" t="s">
        <v>121</v>
      </c>
      <c r="B4273" s="168" t="s">
        <v>155</v>
      </c>
      <c r="C4273" s="164">
        <f t="shared" si="1929"/>
        <v>0</v>
      </c>
      <c r="D4273" s="164">
        <f t="shared" si="1930"/>
        <v>0</v>
      </c>
      <c r="E4273" s="164">
        <f t="shared" si="1930"/>
        <v>0</v>
      </c>
      <c r="F4273" s="164">
        <f t="shared" si="1930"/>
        <v>0</v>
      </c>
      <c r="G4273" s="164">
        <f t="shared" si="1930"/>
        <v>0</v>
      </c>
      <c r="H4273" s="164">
        <f t="shared" si="1931"/>
        <v>0</v>
      </c>
      <c r="I4273" s="164">
        <v>0</v>
      </c>
      <c r="J4273" s="164">
        <v>0</v>
      </c>
      <c r="K4273" s="164">
        <v>0</v>
      </c>
      <c r="L4273" s="164">
        <v>0</v>
      </c>
      <c r="M4273" s="164">
        <f t="shared" si="1932"/>
        <v>0</v>
      </c>
      <c r="N4273" s="164">
        <v>0</v>
      </c>
      <c r="O4273" s="164">
        <v>0</v>
      </c>
      <c r="P4273" s="164">
        <v>0</v>
      </c>
      <c r="Q4273" s="164">
        <v>0</v>
      </c>
      <c r="R4273" s="164">
        <f t="shared" si="1933"/>
        <v>0</v>
      </c>
      <c r="S4273" s="164">
        <v>0</v>
      </c>
      <c r="T4273" s="164">
        <v>0</v>
      </c>
      <c r="U4273" s="164">
        <v>0</v>
      </c>
      <c r="V4273" s="164">
        <v>0</v>
      </c>
    </row>
    <row r="4274" spans="1:22" ht="16.5" thickTop="1" thickBot="1">
      <c r="A4274" s="160" t="s">
        <v>1464</v>
      </c>
      <c r="B4274" s="167" t="s">
        <v>1465</v>
      </c>
      <c r="C4274" s="164">
        <f t="shared" si="1929"/>
        <v>0</v>
      </c>
      <c r="D4274" s="164">
        <f t="shared" si="1930"/>
        <v>0</v>
      </c>
      <c r="E4274" s="164">
        <f t="shared" si="1930"/>
        <v>0</v>
      </c>
      <c r="F4274" s="164">
        <f t="shared" si="1930"/>
        <v>0</v>
      </c>
      <c r="G4274" s="164">
        <f t="shared" si="1930"/>
        <v>0</v>
      </c>
      <c r="H4274" s="164">
        <f t="shared" si="1931"/>
        <v>0</v>
      </c>
      <c r="I4274" s="164">
        <f>SUM(I4275,I4279)</f>
        <v>0</v>
      </c>
      <c r="J4274" s="164">
        <f>SUM(J4275,J4279)</f>
        <v>0</v>
      </c>
      <c r="K4274" s="164">
        <f>SUM(K4275,K4279)</f>
        <v>0</v>
      </c>
      <c r="L4274" s="164">
        <f>SUM(L4275,L4279)</f>
        <v>0</v>
      </c>
      <c r="M4274" s="164">
        <f t="shared" si="1932"/>
        <v>0</v>
      </c>
      <c r="N4274" s="164">
        <f>SUM(N4275,N4279)</f>
        <v>0</v>
      </c>
      <c r="O4274" s="164">
        <f>SUM(O4275,O4279)</f>
        <v>0</v>
      </c>
      <c r="P4274" s="164">
        <f>SUM(P4275,P4279)</f>
        <v>0</v>
      </c>
      <c r="Q4274" s="164">
        <f>SUM(Q4275,Q4279)</f>
        <v>0</v>
      </c>
      <c r="R4274" s="164">
        <f t="shared" si="1933"/>
        <v>0</v>
      </c>
      <c r="S4274" s="164">
        <f>SUM(S4275,S4279)</f>
        <v>0</v>
      </c>
      <c r="T4274" s="164">
        <f>SUM(T4275,T4279)</f>
        <v>0</v>
      </c>
      <c r="U4274" s="164">
        <f>SUM(U4275,U4279)</f>
        <v>0</v>
      </c>
      <c r="V4274" s="164">
        <f>SUM(V4275,V4279)</f>
        <v>0</v>
      </c>
    </row>
    <row r="4275" spans="1:22" ht="16.5" thickTop="1" thickBot="1">
      <c r="A4275" s="160" t="s">
        <v>121</v>
      </c>
      <c r="B4275" s="168" t="s">
        <v>99</v>
      </c>
      <c r="C4275" s="164">
        <f t="shared" si="1929"/>
        <v>0</v>
      </c>
      <c r="D4275" s="164">
        <f t="shared" si="1930"/>
        <v>0</v>
      </c>
      <c r="E4275" s="164">
        <f t="shared" si="1930"/>
        <v>0</v>
      </c>
      <c r="F4275" s="164">
        <f t="shared" si="1930"/>
        <v>0</v>
      </c>
      <c r="G4275" s="164">
        <f t="shared" si="1930"/>
        <v>0</v>
      </c>
      <c r="H4275" s="164">
        <f t="shared" si="1931"/>
        <v>0</v>
      </c>
      <c r="I4275" s="164">
        <f>SUM(I4276:I4277)</f>
        <v>0</v>
      </c>
      <c r="J4275" s="164">
        <f>SUM(J4276:J4277)</f>
        <v>0</v>
      </c>
      <c r="K4275" s="164">
        <f>SUM(K4276:K4277)</f>
        <v>0</v>
      </c>
      <c r="L4275" s="164">
        <f>SUM(L4276:L4277)</f>
        <v>0</v>
      </c>
      <c r="M4275" s="164">
        <f t="shared" si="1932"/>
        <v>0</v>
      </c>
      <c r="N4275" s="164">
        <f>SUM(N4276:N4277)</f>
        <v>0</v>
      </c>
      <c r="O4275" s="164">
        <f>SUM(O4276:O4277)</f>
        <v>0</v>
      </c>
      <c r="P4275" s="164">
        <f>SUM(P4276:P4277)</f>
        <v>0</v>
      </c>
      <c r="Q4275" s="164">
        <f>SUM(Q4276:Q4277)</f>
        <v>0</v>
      </c>
      <c r="R4275" s="164">
        <f t="shared" si="1933"/>
        <v>0</v>
      </c>
      <c r="S4275" s="164">
        <f>SUM(S4276:S4277)</f>
        <v>0</v>
      </c>
      <c r="T4275" s="164">
        <f>SUM(T4276:T4277)</f>
        <v>0</v>
      </c>
      <c r="U4275" s="164">
        <f>SUM(U4276:U4277)</f>
        <v>0</v>
      </c>
      <c r="V4275" s="164">
        <f>SUM(V4276:V4277)</f>
        <v>0</v>
      </c>
    </row>
    <row r="4276" spans="1:22" ht="16.5" thickTop="1" thickBot="1">
      <c r="A4276" s="160" t="s">
        <v>121</v>
      </c>
      <c r="B4276" s="169" t="s">
        <v>101</v>
      </c>
      <c r="C4276" s="164">
        <f t="shared" si="1929"/>
        <v>0</v>
      </c>
      <c r="D4276" s="164">
        <f t="shared" si="1930"/>
        <v>0</v>
      </c>
      <c r="E4276" s="164">
        <f t="shared" si="1930"/>
        <v>0</v>
      </c>
      <c r="F4276" s="164">
        <f t="shared" si="1930"/>
        <v>0</v>
      </c>
      <c r="G4276" s="164">
        <f t="shared" si="1930"/>
        <v>0</v>
      </c>
      <c r="H4276" s="164">
        <f t="shared" si="1931"/>
        <v>0</v>
      </c>
      <c r="I4276" s="164">
        <v>0</v>
      </c>
      <c r="J4276" s="164">
        <v>0</v>
      </c>
      <c r="K4276" s="164">
        <v>0</v>
      </c>
      <c r="L4276" s="164">
        <v>0</v>
      </c>
      <c r="M4276" s="164">
        <f t="shared" si="1932"/>
        <v>0</v>
      </c>
      <c r="N4276" s="164">
        <v>0</v>
      </c>
      <c r="O4276" s="164">
        <v>0</v>
      </c>
      <c r="P4276" s="164">
        <v>0</v>
      </c>
      <c r="Q4276" s="164">
        <v>0</v>
      </c>
      <c r="R4276" s="164">
        <f t="shared" si="1933"/>
        <v>0</v>
      </c>
      <c r="S4276" s="164">
        <v>0</v>
      </c>
      <c r="T4276" s="164">
        <v>0</v>
      </c>
      <c r="U4276" s="164">
        <v>0</v>
      </c>
      <c r="V4276" s="164">
        <v>0</v>
      </c>
    </row>
    <row r="4277" spans="1:22" ht="16.5" thickTop="1" thickBot="1">
      <c r="A4277" s="160" t="s">
        <v>121</v>
      </c>
      <c r="B4277" s="169" t="s">
        <v>105</v>
      </c>
      <c r="C4277" s="164">
        <f t="shared" si="1929"/>
        <v>0</v>
      </c>
      <c r="D4277" s="164">
        <f t="shared" si="1930"/>
        <v>0</v>
      </c>
      <c r="E4277" s="164">
        <f t="shared" si="1930"/>
        <v>0</v>
      </c>
      <c r="F4277" s="164">
        <f t="shared" si="1930"/>
        <v>0</v>
      </c>
      <c r="G4277" s="164">
        <f t="shared" si="1930"/>
        <v>0</v>
      </c>
      <c r="H4277" s="164">
        <f t="shared" si="1931"/>
        <v>0</v>
      </c>
      <c r="I4277" s="164">
        <f>SUM(I4278)</f>
        <v>0</v>
      </c>
      <c r="J4277" s="164">
        <f>SUM(J4278)</f>
        <v>0</v>
      </c>
      <c r="K4277" s="164">
        <f>SUM(K4278)</f>
        <v>0</v>
      </c>
      <c r="L4277" s="164">
        <f>SUM(L4278)</f>
        <v>0</v>
      </c>
      <c r="M4277" s="164">
        <f t="shared" si="1932"/>
        <v>0</v>
      </c>
      <c r="N4277" s="164">
        <f>SUM(N4278)</f>
        <v>0</v>
      </c>
      <c r="O4277" s="164">
        <f>SUM(O4278)</f>
        <v>0</v>
      </c>
      <c r="P4277" s="164">
        <f>SUM(P4278)</f>
        <v>0</v>
      </c>
      <c r="Q4277" s="164">
        <f>SUM(Q4278)</f>
        <v>0</v>
      </c>
      <c r="R4277" s="164">
        <f t="shared" si="1933"/>
        <v>0</v>
      </c>
      <c r="S4277" s="164">
        <f>SUM(S4278)</f>
        <v>0</v>
      </c>
      <c r="T4277" s="164">
        <f>SUM(T4278)</f>
        <v>0</v>
      </c>
      <c r="U4277" s="164">
        <f>SUM(U4278)</f>
        <v>0</v>
      </c>
      <c r="V4277" s="164">
        <f>SUM(V4278)</f>
        <v>0</v>
      </c>
    </row>
    <row r="4278" spans="1:22" ht="31.5" thickTop="1" thickBot="1">
      <c r="A4278" s="160" t="s">
        <v>121</v>
      </c>
      <c r="B4278" s="170" t="s">
        <v>153</v>
      </c>
      <c r="C4278" s="164">
        <f t="shared" si="1929"/>
        <v>0</v>
      </c>
      <c r="D4278" s="164">
        <f t="shared" si="1930"/>
        <v>0</v>
      </c>
      <c r="E4278" s="164">
        <f t="shared" si="1930"/>
        <v>0</v>
      </c>
      <c r="F4278" s="164">
        <f t="shared" si="1930"/>
        <v>0</v>
      </c>
      <c r="G4278" s="164">
        <f t="shared" si="1930"/>
        <v>0</v>
      </c>
      <c r="H4278" s="164">
        <f t="shared" si="1931"/>
        <v>0</v>
      </c>
      <c r="I4278" s="164">
        <v>0</v>
      </c>
      <c r="J4278" s="164">
        <v>0</v>
      </c>
      <c r="K4278" s="164">
        <v>0</v>
      </c>
      <c r="L4278" s="164">
        <v>0</v>
      </c>
      <c r="M4278" s="164">
        <f t="shared" si="1932"/>
        <v>0</v>
      </c>
      <c r="N4278" s="164">
        <v>0</v>
      </c>
      <c r="O4278" s="164">
        <v>0</v>
      </c>
      <c r="P4278" s="164">
        <v>0</v>
      </c>
      <c r="Q4278" s="164">
        <v>0</v>
      </c>
      <c r="R4278" s="164">
        <f t="shared" si="1933"/>
        <v>0</v>
      </c>
      <c r="S4278" s="164">
        <v>0</v>
      </c>
      <c r="T4278" s="164">
        <v>0</v>
      </c>
      <c r="U4278" s="164">
        <v>0</v>
      </c>
      <c r="V4278" s="164">
        <v>0</v>
      </c>
    </row>
    <row r="4279" spans="1:22" ht="16.5" thickTop="1" thickBot="1">
      <c r="A4279" s="160" t="s">
        <v>121</v>
      </c>
      <c r="B4279" s="168" t="s">
        <v>155</v>
      </c>
      <c r="C4279" s="164">
        <f t="shared" si="1929"/>
        <v>0</v>
      </c>
      <c r="D4279" s="164">
        <f t="shared" si="1930"/>
        <v>0</v>
      </c>
      <c r="E4279" s="164">
        <f t="shared" si="1930"/>
        <v>0</v>
      </c>
      <c r="F4279" s="164">
        <f t="shared" si="1930"/>
        <v>0</v>
      </c>
      <c r="G4279" s="164">
        <f t="shared" si="1930"/>
        <v>0</v>
      </c>
      <c r="H4279" s="164">
        <f t="shared" si="1931"/>
        <v>0</v>
      </c>
      <c r="I4279" s="164">
        <v>0</v>
      </c>
      <c r="J4279" s="164">
        <v>0</v>
      </c>
      <c r="K4279" s="164">
        <v>0</v>
      </c>
      <c r="L4279" s="164">
        <v>0</v>
      </c>
      <c r="M4279" s="164">
        <f t="shared" si="1932"/>
        <v>0</v>
      </c>
      <c r="N4279" s="164">
        <v>0</v>
      </c>
      <c r="O4279" s="164">
        <v>0</v>
      </c>
      <c r="P4279" s="164">
        <v>0</v>
      </c>
      <c r="Q4279" s="164">
        <v>0</v>
      </c>
      <c r="R4279" s="164">
        <f t="shared" si="1933"/>
        <v>0</v>
      </c>
      <c r="S4279" s="164">
        <v>0</v>
      </c>
      <c r="T4279" s="164">
        <v>0</v>
      </c>
      <c r="U4279" s="164">
        <v>0</v>
      </c>
      <c r="V4279" s="164">
        <v>0</v>
      </c>
    </row>
    <row r="4280" spans="1:22" ht="16.5" thickTop="1" thickBot="1">
      <c r="A4280" s="160" t="s">
        <v>1466</v>
      </c>
      <c r="B4280" s="167" t="s">
        <v>1467</v>
      </c>
      <c r="C4280" s="164">
        <f t="shared" si="1929"/>
        <v>0</v>
      </c>
      <c r="D4280" s="164">
        <f t="shared" si="1930"/>
        <v>0</v>
      </c>
      <c r="E4280" s="164">
        <f t="shared" si="1930"/>
        <v>0</v>
      </c>
      <c r="F4280" s="164">
        <f t="shared" si="1930"/>
        <v>0</v>
      </c>
      <c r="G4280" s="164">
        <f t="shared" si="1930"/>
        <v>0</v>
      </c>
      <c r="H4280" s="164">
        <f t="shared" si="1931"/>
        <v>0</v>
      </c>
      <c r="I4280" s="164">
        <f>SUM(I4281,I4285)</f>
        <v>0</v>
      </c>
      <c r="J4280" s="164">
        <f>SUM(J4281,J4285)</f>
        <v>0</v>
      </c>
      <c r="K4280" s="164">
        <f>SUM(K4281,K4285)</f>
        <v>0</v>
      </c>
      <c r="L4280" s="164">
        <f>SUM(L4281,L4285)</f>
        <v>0</v>
      </c>
      <c r="M4280" s="164">
        <f t="shared" si="1932"/>
        <v>0</v>
      </c>
      <c r="N4280" s="164">
        <f>SUM(N4281,N4285)</f>
        <v>0</v>
      </c>
      <c r="O4280" s="164">
        <f>SUM(O4281,O4285)</f>
        <v>0</v>
      </c>
      <c r="P4280" s="164">
        <f>SUM(P4281,P4285)</f>
        <v>0</v>
      </c>
      <c r="Q4280" s="164">
        <f>SUM(Q4281,Q4285)</f>
        <v>0</v>
      </c>
      <c r="R4280" s="164">
        <f t="shared" si="1933"/>
        <v>0</v>
      </c>
      <c r="S4280" s="164">
        <f>SUM(S4281,S4285)</f>
        <v>0</v>
      </c>
      <c r="T4280" s="164">
        <f>SUM(T4281,T4285)</f>
        <v>0</v>
      </c>
      <c r="U4280" s="164">
        <f>SUM(U4281,U4285)</f>
        <v>0</v>
      </c>
      <c r="V4280" s="164">
        <f>SUM(V4281,V4285)</f>
        <v>0</v>
      </c>
    </row>
    <row r="4281" spans="1:22" ht="16.5" thickTop="1" thickBot="1">
      <c r="A4281" s="160" t="s">
        <v>121</v>
      </c>
      <c r="B4281" s="168" t="s">
        <v>99</v>
      </c>
      <c r="C4281" s="164">
        <f t="shared" si="1929"/>
        <v>0</v>
      </c>
      <c r="D4281" s="164">
        <f t="shared" si="1930"/>
        <v>0</v>
      </c>
      <c r="E4281" s="164">
        <f t="shared" si="1930"/>
        <v>0</v>
      </c>
      <c r="F4281" s="164">
        <f t="shared" si="1930"/>
        <v>0</v>
      </c>
      <c r="G4281" s="164">
        <f t="shared" si="1930"/>
        <v>0</v>
      </c>
      <c r="H4281" s="164">
        <f t="shared" si="1931"/>
        <v>0</v>
      </c>
      <c r="I4281" s="164">
        <f>SUM(I4282:I4283)</f>
        <v>0</v>
      </c>
      <c r="J4281" s="164">
        <f>SUM(J4282:J4283)</f>
        <v>0</v>
      </c>
      <c r="K4281" s="164">
        <f>SUM(K4282:K4283)</f>
        <v>0</v>
      </c>
      <c r="L4281" s="164">
        <f>SUM(L4282:L4283)</f>
        <v>0</v>
      </c>
      <c r="M4281" s="164">
        <f t="shared" si="1932"/>
        <v>0</v>
      </c>
      <c r="N4281" s="164">
        <f>SUM(N4282:N4283)</f>
        <v>0</v>
      </c>
      <c r="O4281" s="164">
        <f>SUM(O4282:O4283)</f>
        <v>0</v>
      </c>
      <c r="P4281" s="164">
        <f>SUM(P4282:P4283)</f>
        <v>0</v>
      </c>
      <c r="Q4281" s="164">
        <f>SUM(Q4282:Q4283)</f>
        <v>0</v>
      </c>
      <c r="R4281" s="164">
        <f t="shared" si="1933"/>
        <v>0</v>
      </c>
      <c r="S4281" s="164">
        <f>SUM(S4282:S4283)</f>
        <v>0</v>
      </c>
      <c r="T4281" s="164">
        <f>SUM(T4282:T4283)</f>
        <v>0</v>
      </c>
      <c r="U4281" s="164">
        <f>SUM(U4282:U4283)</f>
        <v>0</v>
      </c>
      <c r="V4281" s="164">
        <f>SUM(V4282:V4283)</f>
        <v>0</v>
      </c>
    </row>
    <row r="4282" spans="1:22" ht="16.5" thickTop="1" thickBot="1">
      <c r="A4282" s="160" t="s">
        <v>121</v>
      </c>
      <c r="B4282" s="169" t="s">
        <v>101</v>
      </c>
      <c r="C4282" s="164">
        <f t="shared" si="1929"/>
        <v>0</v>
      </c>
      <c r="D4282" s="164">
        <f t="shared" si="1930"/>
        <v>0</v>
      </c>
      <c r="E4282" s="164">
        <f t="shared" si="1930"/>
        <v>0</v>
      </c>
      <c r="F4282" s="164">
        <f t="shared" si="1930"/>
        <v>0</v>
      </c>
      <c r="G4282" s="164">
        <f t="shared" si="1930"/>
        <v>0</v>
      </c>
      <c r="H4282" s="164">
        <f t="shared" si="1931"/>
        <v>0</v>
      </c>
      <c r="I4282" s="164">
        <v>0</v>
      </c>
      <c r="J4282" s="164">
        <v>0</v>
      </c>
      <c r="K4282" s="164">
        <v>0</v>
      </c>
      <c r="L4282" s="164">
        <v>0</v>
      </c>
      <c r="M4282" s="164">
        <f t="shared" si="1932"/>
        <v>0</v>
      </c>
      <c r="N4282" s="164">
        <v>0</v>
      </c>
      <c r="O4282" s="164">
        <v>0</v>
      </c>
      <c r="P4282" s="164">
        <v>0</v>
      </c>
      <c r="Q4282" s="164">
        <v>0</v>
      </c>
      <c r="R4282" s="164">
        <f t="shared" si="1933"/>
        <v>0</v>
      </c>
      <c r="S4282" s="164">
        <v>0</v>
      </c>
      <c r="T4282" s="164">
        <v>0</v>
      </c>
      <c r="U4282" s="164">
        <v>0</v>
      </c>
      <c r="V4282" s="164">
        <v>0</v>
      </c>
    </row>
    <row r="4283" spans="1:22" ht="16.5" thickTop="1" thickBot="1">
      <c r="A4283" s="160" t="s">
        <v>121</v>
      </c>
      <c r="B4283" s="169" t="s">
        <v>105</v>
      </c>
      <c r="C4283" s="164">
        <f t="shared" si="1929"/>
        <v>0</v>
      </c>
      <c r="D4283" s="164">
        <f t="shared" si="1930"/>
        <v>0</v>
      </c>
      <c r="E4283" s="164">
        <f t="shared" si="1930"/>
        <v>0</v>
      </c>
      <c r="F4283" s="164">
        <f t="shared" si="1930"/>
        <v>0</v>
      </c>
      <c r="G4283" s="164">
        <f t="shared" si="1930"/>
        <v>0</v>
      </c>
      <c r="H4283" s="164">
        <f t="shared" si="1931"/>
        <v>0</v>
      </c>
      <c r="I4283" s="164">
        <f>SUM(I4284)</f>
        <v>0</v>
      </c>
      <c r="J4283" s="164">
        <f>SUM(J4284)</f>
        <v>0</v>
      </c>
      <c r="K4283" s="164">
        <f>SUM(K4284)</f>
        <v>0</v>
      </c>
      <c r="L4283" s="164">
        <f>SUM(L4284)</f>
        <v>0</v>
      </c>
      <c r="M4283" s="164">
        <f t="shared" si="1932"/>
        <v>0</v>
      </c>
      <c r="N4283" s="164">
        <f>SUM(N4284)</f>
        <v>0</v>
      </c>
      <c r="O4283" s="164">
        <f>SUM(O4284)</f>
        <v>0</v>
      </c>
      <c r="P4283" s="164">
        <f>SUM(P4284)</f>
        <v>0</v>
      </c>
      <c r="Q4283" s="164">
        <f>SUM(Q4284)</f>
        <v>0</v>
      </c>
      <c r="R4283" s="164">
        <f t="shared" si="1933"/>
        <v>0</v>
      </c>
      <c r="S4283" s="164">
        <f>SUM(S4284)</f>
        <v>0</v>
      </c>
      <c r="T4283" s="164">
        <f>SUM(T4284)</f>
        <v>0</v>
      </c>
      <c r="U4283" s="164">
        <f>SUM(U4284)</f>
        <v>0</v>
      </c>
      <c r="V4283" s="164">
        <f>SUM(V4284)</f>
        <v>0</v>
      </c>
    </row>
    <row r="4284" spans="1:22" ht="31.5" thickTop="1" thickBot="1">
      <c r="A4284" s="160" t="s">
        <v>121</v>
      </c>
      <c r="B4284" s="170" t="s">
        <v>154</v>
      </c>
      <c r="C4284" s="164">
        <f t="shared" si="1929"/>
        <v>0</v>
      </c>
      <c r="D4284" s="164">
        <f t="shared" si="1930"/>
        <v>0</v>
      </c>
      <c r="E4284" s="164">
        <f t="shared" si="1930"/>
        <v>0</v>
      </c>
      <c r="F4284" s="164">
        <f t="shared" si="1930"/>
        <v>0</v>
      </c>
      <c r="G4284" s="164">
        <f t="shared" si="1930"/>
        <v>0</v>
      </c>
      <c r="H4284" s="164">
        <f t="shared" si="1931"/>
        <v>0</v>
      </c>
      <c r="I4284" s="164">
        <v>0</v>
      </c>
      <c r="J4284" s="164">
        <v>0</v>
      </c>
      <c r="K4284" s="164">
        <v>0</v>
      </c>
      <c r="L4284" s="164">
        <v>0</v>
      </c>
      <c r="M4284" s="164">
        <f t="shared" si="1932"/>
        <v>0</v>
      </c>
      <c r="N4284" s="164">
        <v>0</v>
      </c>
      <c r="O4284" s="164">
        <v>0</v>
      </c>
      <c r="P4284" s="164">
        <v>0</v>
      </c>
      <c r="Q4284" s="164">
        <v>0</v>
      </c>
      <c r="R4284" s="164">
        <f t="shared" si="1933"/>
        <v>0</v>
      </c>
      <c r="S4284" s="164">
        <v>0</v>
      </c>
      <c r="T4284" s="164">
        <v>0</v>
      </c>
      <c r="U4284" s="164">
        <v>0</v>
      </c>
      <c r="V4284" s="164">
        <v>0</v>
      </c>
    </row>
    <row r="4285" spans="1:22" ht="16.5" thickTop="1" thickBot="1">
      <c r="A4285" s="160" t="s">
        <v>121</v>
      </c>
      <c r="B4285" s="168" t="s">
        <v>155</v>
      </c>
      <c r="C4285" s="164">
        <f t="shared" si="1929"/>
        <v>0</v>
      </c>
      <c r="D4285" s="164">
        <f t="shared" si="1930"/>
        <v>0</v>
      </c>
      <c r="E4285" s="164">
        <f t="shared" si="1930"/>
        <v>0</v>
      </c>
      <c r="F4285" s="164">
        <f t="shared" si="1930"/>
        <v>0</v>
      </c>
      <c r="G4285" s="164">
        <f t="shared" si="1930"/>
        <v>0</v>
      </c>
      <c r="H4285" s="164">
        <f t="shared" si="1931"/>
        <v>0</v>
      </c>
      <c r="I4285" s="164">
        <v>0</v>
      </c>
      <c r="J4285" s="164">
        <v>0</v>
      </c>
      <c r="K4285" s="164">
        <v>0</v>
      </c>
      <c r="L4285" s="164">
        <v>0</v>
      </c>
      <c r="M4285" s="164">
        <f t="shared" si="1932"/>
        <v>0</v>
      </c>
      <c r="N4285" s="164">
        <v>0</v>
      </c>
      <c r="O4285" s="164">
        <v>0</v>
      </c>
      <c r="P4285" s="164">
        <v>0</v>
      </c>
      <c r="Q4285" s="164">
        <v>0</v>
      </c>
      <c r="R4285" s="164">
        <f t="shared" si="1933"/>
        <v>0</v>
      </c>
      <c r="S4285" s="164">
        <v>0</v>
      </c>
      <c r="T4285" s="164">
        <v>0</v>
      </c>
      <c r="U4285" s="164">
        <v>0</v>
      </c>
      <c r="V4285" s="164">
        <v>0</v>
      </c>
    </row>
    <row r="4286" spans="1:22" ht="16.5" thickTop="1" thickBot="1">
      <c r="A4286" s="160" t="s">
        <v>1468</v>
      </c>
      <c r="B4286" s="167" t="s">
        <v>1469</v>
      </c>
      <c r="C4286" s="164">
        <f t="shared" si="1929"/>
        <v>0</v>
      </c>
      <c r="D4286" s="164">
        <f t="shared" si="1930"/>
        <v>0</v>
      </c>
      <c r="E4286" s="164">
        <f t="shared" si="1930"/>
        <v>0</v>
      </c>
      <c r="F4286" s="164">
        <f t="shared" si="1930"/>
        <v>0</v>
      </c>
      <c r="G4286" s="164">
        <f t="shared" si="1930"/>
        <v>0</v>
      </c>
      <c r="H4286" s="164">
        <f t="shared" si="1931"/>
        <v>0</v>
      </c>
      <c r="I4286" s="164">
        <f>SUM(I4287,I4290)</f>
        <v>0</v>
      </c>
      <c r="J4286" s="164">
        <f>SUM(J4287,J4290)</f>
        <v>0</v>
      </c>
      <c r="K4286" s="164">
        <f>SUM(K4287,K4290)</f>
        <v>0</v>
      </c>
      <c r="L4286" s="164">
        <f>SUM(L4287,L4290)</f>
        <v>0</v>
      </c>
      <c r="M4286" s="164">
        <f t="shared" si="1932"/>
        <v>0</v>
      </c>
      <c r="N4286" s="164">
        <f>SUM(N4287,N4290)</f>
        <v>0</v>
      </c>
      <c r="O4286" s="164">
        <f>SUM(O4287,O4290)</f>
        <v>0</v>
      </c>
      <c r="P4286" s="164">
        <f>SUM(P4287,P4290)</f>
        <v>0</v>
      </c>
      <c r="Q4286" s="164">
        <f>SUM(Q4287,Q4290)</f>
        <v>0</v>
      </c>
      <c r="R4286" s="164">
        <f t="shared" si="1933"/>
        <v>0</v>
      </c>
      <c r="S4286" s="164">
        <f>SUM(S4287,S4290)</f>
        <v>0</v>
      </c>
      <c r="T4286" s="164">
        <f>SUM(T4287,T4290)</f>
        <v>0</v>
      </c>
      <c r="U4286" s="164">
        <f>SUM(U4287,U4290)</f>
        <v>0</v>
      </c>
      <c r="V4286" s="164">
        <f>SUM(V4287,V4290)</f>
        <v>0</v>
      </c>
    </row>
    <row r="4287" spans="1:22" ht="16.5" thickTop="1" thickBot="1">
      <c r="A4287" s="160" t="s">
        <v>121</v>
      </c>
      <c r="B4287" s="168" t="s">
        <v>99</v>
      </c>
      <c r="C4287" s="164">
        <f t="shared" si="1929"/>
        <v>0</v>
      </c>
      <c r="D4287" s="164">
        <f t="shared" si="1930"/>
        <v>0</v>
      </c>
      <c r="E4287" s="164">
        <f t="shared" si="1930"/>
        <v>0</v>
      </c>
      <c r="F4287" s="164">
        <f t="shared" si="1930"/>
        <v>0</v>
      </c>
      <c r="G4287" s="164">
        <f t="shared" si="1930"/>
        <v>0</v>
      </c>
      <c r="H4287" s="164">
        <f t="shared" si="1931"/>
        <v>0</v>
      </c>
      <c r="I4287" s="164">
        <f>SUM(I4288:I4289)</f>
        <v>0</v>
      </c>
      <c r="J4287" s="164">
        <f>SUM(J4288:J4289)</f>
        <v>0</v>
      </c>
      <c r="K4287" s="164">
        <f>SUM(K4288:K4289)</f>
        <v>0</v>
      </c>
      <c r="L4287" s="164">
        <f>SUM(L4288:L4289)</f>
        <v>0</v>
      </c>
      <c r="M4287" s="164">
        <f t="shared" si="1932"/>
        <v>0</v>
      </c>
      <c r="N4287" s="164">
        <f>SUM(N4288:N4289)</f>
        <v>0</v>
      </c>
      <c r="O4287" s="164">
        <f>SUM(O4288:O4289)</f>
        <v>0</v>
      </c>
      <c r="P4287" s="164">
        <f>SUM(P4288:P4289)</f>
        <v>0</v>
      </c>
      <c r="Q4287" s="164">
        <f>SUM(Q4288:Q4289)</f>
        <v>0</v>
      </c>
      <c r="R4287" s="164">
        <f t="shared" si="1933"/>
        <v>0</v>
      </c>
      <c r="S4287" s="164">
        <f>SUM(S4288:S4289)</f>
        <v>0</v>
      </c>
      <c r="T4287" s="164">
        <f>SUM(T4288:T4289)</f>
        <v>0</v>
      </c>
      <c r="U4287" s="164">
        <f>SUM(U4288:U4289)</f>
        <v>0</v>
      </c>
      <c r="V4287" s="164">
        <f>SUM(V4288:V4289)</f>
        <v>0</v>
      </c>
    </row>
    <row r="4288" spans="1:22" ht="16.5" thickTop="1" thickBot="1">
      <c r="A4288" s="160" t="s">
        <v>121</v>
      </c>
      <c r="B4288" s="169" t="s">
        <v>101</v>
      </c>
      <c r="C4288" s="164">
        <f t="shared" si="1929"/>
        <v>0</v>
      </c>
      <c r="D4288" s="164">
        <f t="shared" si="1930"/>
        <v>0</v>
      </c>
      <c r="E4288" s="164">
        <f t="shared" si="1930"/>
        <v>0</v>
      </c>
      <c r="F4288" s="164">
        <f t="shared" si="1930"/>
        <v>0</v>
      </c>
      <c r="G4288" s="164">
        <f t="shared" si="1930"/>
        <v>0</v>
      </c>
      <c r="H4288" s="164">
        <f t="shared" si="1931"/>
        <v>0</v>
      </c>
      <c r="I4288" s="164">
        <v>0</v>
      </c>
      <c r="J4288" s="164">
        <v>0</v>
      </c>
      <c r="K4288" s="164">
        <v>0</v>
      </c>
      <c r="L4288" s="164">
        <v>0</v>
      </c>
      <c r="M4288" s="164">
        <f t="shared" si="1932"/>
        <v>0</v>
      </c>
      <c r="N4288" s="164">
        <v>0</v>
      </c>
      <c r="O4288" s="164">
        <v>0</v>
      </c>
      <c r="P4288" s="164">
        <v>0</v>
      </c>
      <c r="Q4288" s="164">
        <v>0</v>
      </c>
      <c r="R4288" s="164">
        <f t="shared" si="1933"/>
        <v>0</v>
      </c>
      <c r="S4288" s="164">
        <v>0</v>
      </c>
      <c r="T4288" s="164">
        <v>0</v>
      </c>
      <c r="U4288" s="164">
        <v>0</v>
      </c>
      <c r="V4288" s="164">
        <v>0</v>
      </c>
    </row>
    <row r="4289" spans="1:22" ht="16.5" thickTop="1" thickBot="1">
      <c r="A4289" s="160" t="s">
        <v>121</v>
      </c>
      <c r="B4289" s="169" t="s">
        <v>104</v>
      </c>
      <c r="C4289" s="164">
        <f t="shared" si="1929"/>
        <v>0</v>
      </c>
      <c r="D4289" s="164">
        <f t="shared" si="1930"/>
        <v>0</v>
      </c>
      <c r="E4289" s="164">
        <f t="shared" si="1930"/>
        <v>0</v>
      </c>
      <c r="F4289" s="164">
        <f t="shared" si="1930"/>
        <v>0</v>
      </c>
      <c r="G4289" s="164">
        <f t="shared" si="1930"/>
        <v>0</v>
      </c>
      <c r="H4289" s="164">
        <f t="shared" si="1931"/>
        <v>0</v>
      </c>
      <c r="I4289" s="164">
        <v>0</v>
      </c>
      <c r="J4289" s="164">
        <v>0</v>
      </c>
      <c r="K4289" s="164">
        <v>0</v>
      </c>
      <c r="L4289" s="164">
        <v>0</v>
      </c>
      <c r="M4289" s="164">
        <f t="shared" si="1932"/>
        <v>0</v>
      </c>
      <c r="N4289" s="164">
        <v>0</v>
      </c>
      <c r="O4289" s="164">
        <v>0</v>
      </c>
      <c r="P4289" s="164">
        <v>0</v>
      </c>
      <c r="Q4289" s="164">
        <v>0</v>
      </c>
      <c r="R4289" s="164">
        <f t="shared" si="1933"/>
        <v>0</v>
      </c>
      <c r="S4289" s="164">
        <v>0</v>
      </c>
      <c r="T4289" s="164">
        <v>0</v>
      </c>
      <c r="U4289" s="164">
        <v>0</v>
      </c>
      <c r="V4289" s="164">
        <v>0</v>
      </c>
    </row>
    <row r="4290" spans="1:22" ht="16.5" thickTop="1" thickBot="1">
      <c r="A4290" s="160" t="s">
        <v>121</v>
      </c>
      <c r="B4290" s="168" t="s">
        <v>155</v>
      </c>
      <c r="C4290" s="164">
        <f t="shared" si="1929"/>
        <v>0</v>
      </c>
      <c r="D4290" s="164">
        <f t="shared" si="1930"/>
        <v>0</v>
      </c>
      <c r="E4290" s="164">
        <f t="shared" si="1930"/>
        <v>0</v>
      </c>
      <c r="F4290" s="164">
        <f t="shared" si="1930"/>
        <v>0</v>
      </c>
      <c r="G4290" s="164">
        <f t="shared" si="1930"/>
        <v>0</v>
      </c>
      <c r="H4290" s="164">
        <f t="shared" si="1931"/>
        <v>0</v>
      </c>
      <c r="I4290" s="164">
        <v>0</v>
      </c>
      <c r="J4290" s="164">
        <v>0</v>
      </c>
      <c r="K4290" s="164">
        <v>0</v>
      </c>
      <c r="L4290" s="164">
        <v>0</v>
      </c>
      <c r="M4290" s="164">
        <f t="shared" si="1932"/>
        <v>0</v>
      </c>
      <c r="N4290" s="164">
        <v>0</v>
      </c>
      <c r="O4290" s="164">
        <v>0</v>
      </c>
      <c r="P4290" s="164">
        <v>0</v>
      </c>
      <c r="Q4290" s="164">
        <v>0</v>
      </c>
      <c r="R4290" s="164">
        <f t="shared" si="1933"/>
        <v>0</v>
      </c>
      <c r="S4290" s="164">
        <v>0</v>
      </c>
      <c r="T4290" s="164">
        <v>0</v>
      </c>
      <c r="U4290" s="164">
        <v>0</v>
      </c>
      <c r="V4290" s="164">
        <v>0</v>
      </c>
    </row>
    <row r="4291" spans="1:22" ht="16.5" thickTop="1" thickBot="1">
      <c r="A4291" s="160" t="s">
        <v>1470</v>
      </c>
      <c r="B4291" s="167" t="s">
        <v>1471</v>
      </c>
      <c r="C4291" s="164">
        <f t="shared" si="1929"/>
        <v>0</v>
      </c>
      <c r="D4291" s="164">
        <f t="shared" si="1930"/>
        <v>0</v>
      </c>
      <c r="E4291" s="164">
        <f t="shared" si="1930"/>
        <v>0</v>
      </c>
      <c r="F4291" s="164">
        <f t="shared" si="1930"/>
        <v>0</v>
      </c>
      <c r="G4291" s="164">
        <f t="shared" si="1930"/>
        <v>0</v>
      </c>
      <c r="H4291" s="164">
        <f t="shared" si="1931"/>
        <v>0</v>
      </c>
      <c r="I4291" s="164">
        <f>SUM(I4292,I4294)</f>
        <v>0</v>
      </c>
      <c r="J4291" s="164">
        <f>SUM(J4292,J4294)</f>
        <v>0</v>
      </c>
      <c r="K4291" s="164">
        <f>SUM(K4292,K4294)</f>
        <v>0</v>
      </c>
      <c r="L4291" s="164">
        <f>SUM(L4292,L4294)</f>
        <v>0</v>
      </c>
      <c r="M4291" s="164">
        <f t="shared" si="1932"/>
        <v>0</v>
      </c>
      <c r="N4291" s="164">
        <f>SUM(N4292,N4294)</f>
        <v>0</v>
      </c>
      <c r="O4291" s="164">
        <f>SUM(O4292,O4294)</f>
        <v>0</v>
      </c>
      <c r="P4291" s="164">
        <f>SUM(P4292,P4294)</f>
        <v>0</v>
      </c>
      <c r="Q4291" s="164">
        <f>SUM(Q4292,Q4294)</f>
        <v>0</v>
      </c>
      <c r="R4291" s="164">
        <f t="shared" si="1933"/>
        <v>0</v>
      </c>
      <c r="S4291" s="164">
        <f>SUM(S4292,S4294)</f>
        <v>0</v>
      </c>
      <c r="T4291" s="164">
        <f>SUM(T4292,T4294)</f>
        <v>0</v>
      </c>
      <c r="U4291" s="164">
        <f>SUM(U4292,U4294)</f>
        <v>0</v>
      </c>
      <c r="V4291" s="164">
        <f>SUM(V4292,V4294)</f>
        <v>0</v>
      </c>
    </row>
    <row r="4292" spans="1:22" ht="16.5" thickTop="1" thickBot="1">
      <c r="A4292" s="160" t="s">
        <v>121</v>
      </c>
      <c r="B4292" s="168" t="s">
        <v>99</v>
      </c>
      <c r="C4292" s="164">
        <f t="shared" si="1929"/>
        <v>0</v>
      </c>
      <c r="D4292" s="164">
        <f t="shared" si="1930"/>
        <v>0</v>
      </c>
      <c r="E4292" s="164">
        <f t="shared" si="1930"/>
        <v>0</v>
      </c>
      <c r="F4292" s="164">
        <f t="shared" si="1930"/>
        <v>0</v>
      </c>
      <c r="G4292" s="164">
        <f t="shared" si="1930"/>
        <v>0</v>
      </c>
      <c r="H4292" s="164">
        <f t="shared" si="1931"/>
        <v>0</v>
      </c>
      <c r="I4292" s="164">
        <f>SUM(I4293)</f>
        <v>0</v>
      </c>
      <c r="J4292" s="164">
        <f>SUM(J4293)</f>
        <v>0</v>
      </c>
      <c r="K4292" s="164">
        <f>SUM(K4293)</f>
        <v>0</v>
      </c>
      <c r="L4292" s="164">
        <f>SUM(L4293)</f>
        <v>0</v>
      </c>
      <c r="M4292" s="164">
        <f t="shared" si="1932"/>
        <v>0</v>
      </c>
      <c r="N4292" s="164">
        <f>SUM(N4293)</f>
        <v>0</v>
      </c>
      <c r="O4292" s="164">
        <f>SUM(O4293)</f>
        <v>0</v>
      </c>
      <c r="P4292" s="164">
        <f>SUM(P4293)</f>
        <v>0</v>
      </c>
      <c r="Q4292" s="164">
        <f>SUM(Q4293)</f>
        <v>0</v>
      </c>
      <c r="R4292" s="164">
        <f t="shared" si="1933"/>
        <v>0</v>
      </c>
      <c r="S4292" s="164">
        <f>SUM(S4293)</f>
        <v>0</v>
      </c>
      <c r="T4292" s="164">
        <f>SUM(T4293)</f>
        <v>0</v>
      </c>
      <c r="U4292" s="164">
        <f>SUM(U4293)</f>
        <v>0</v>
      </c>
      <c r="V4292" s="164">
        <f>SUM(V4293)</f>
        <v>0</v>
      </c>
    </row>
    <row r="4293" spans="1:22" ht="16.5" thickTop="1" thickBot="1">
      <c r="A4293" s="160" t="s">
        <v>121</v>
      </c>
      <c r="B4293" s="169" t="s">
        <v>101</v>
      </c>
      <c r="C4293" s="164">
        <f t="shared" si="1929"/>
        <v>0</v>
      </c>
      <c r="D4293" s="164">
        <f t="shared" si="1930"/>
        <v>0</v>
      </c>
      <c r="E4293" s="164">
        <f t="shared" si="1930"/>
        <v>0</v>
      </c>
      <c r="F4293" s="164">
        <f t="shared" si="1930"/>
        <v>0</v>
      </c>
      <c r="G4293" s="164">
        <f t="shared" ref="G4293:G4356" si="1940">SUM(L4293,Q4293,V4293)</f>
        <v>0</v>
      </c>
      <c r="H4293" s="164">
        <f t="shared" si="1931"/>
        <v>0</v>
      </c>
      <c r="I4293" s="164">
        <v>0</v>
      </c>
      <c r="J4293" s="164">
        <v>0</v>
      </c>
      <c r="K4293" s="164">
        <v>0</v>
      </c>
      <c r="L4293" s="164">
        <v>0</v>
      </c>
      <c r="M4293" s="164">
        <f t="shared" si="1932"/>
        <v>0</v>
      </c>
      <c r="N4293" s="164">
        <v>0</v>
      </c>
      <c r="O4293" s="164">
        <v>0</v>
      </c>
      <c r="P4293" s="164">
        <v>0</v>
      </c>
      <c r="Q4293" s="164">
        <v>0</v>
      </c>
      <c r="R4293" s="164">
        <f t="shared" si="1933"/>
        <v>0</v>
      </c>
      <c r="S4293" s="164">
        <v>0</v>
      </c>
      <c r="T4293" s="164">
        <v>0</v>
      </c>
      <c r="U4293" s="164">
        <v>0</v>
      </c>
      <c r="V4293" s="164">
        <v>0</v>
      </c>
    </row>
    <row r="4294" spans="1:22" ht="16.5" thickTop="1" thickBot="1">
      <c r="A4294" s="160" t="s">
        <v>121</v>
      </c>
      <c r="B4294" s="168" t="s">
        <v>155</v>
      </c>
      <c r="C4294" s="164">
        <f t="shared" ref="C4294:C4357" si="1941">SUM(D4294:G4294)</f>
        <v>0</v>
      </c>
      <c r="D4294" s="164">
        <f t="shared" ref="D4294:G4357" si="1942">SUM(I4294,N4294,S4294)</f>
        <v>0</v>
      </c>
      <c r="E4294" s="164">
        <f t="shared" si="1942"/>
        <v>0</v>
      </c>
      <c r="F4294" s="164">
        <f t="shared" si="1942"/>
        <v>0</v>
      </c>
      <c r="G4294" s="164">
        <f t="shared" si="1940"/>
        <v>0</v>
      </c>
      <c r="H4294" s="164">
        <f t="shared" ref="H4294:H4357" si="1943">SUM(I4294:L4294)</f>
        <v>0</v>
      </c>
      <c r="I4294" s="164">
        <v>0</v>
      </c>
      <c r="J4294" s="164">
        <v>0</v>
      </c>
      <c r="K4294" s="164">
        <v>0</v>
      </c>
      <c r="L4294" s="164">
        <v>0</v>
      </c>
      <c r="M4294" s="164">
        <f t="shared" ref="M4294:M4357" si="1944">SUM(N4294:Q4294)</f>
        <v>0</v>
      </c>
      <c r="N4294" s="164">
        <v>0</v>
      </c>
      <c r="O4294" s="164">
        <v>0</v>
      </c>
      <c r="P4294" s="164">
        <v>0</v>
      </c>
      <c r="Q4294" s="164">
        <v>0</v>
      </c>
      <c r="R4294" s="164">
        <f t="shared" ref="R4294:R4357" si="1945">SUM(S4294:V4294)</f>
        <v>0</v>
      </c>
      <c r="S4294" s="164">
        <v>0</v>
      </c>
      <c r="T4294" s="164">
        <v>0</v>
      </c>
      <c r="U4294" s="164">
        <v>0</v>
      </c>
      <c r="V4294" s="164">
        <v>0</v>
      </c>
    </row>
    <row r="4295" spans="1:22" ht="16.5" thickTop="1" thickBot="1">
      <c r="A4295" s="160" t="s">
        <v>1472</v>
      </c>
      <c r="B4295" s="167" t="s">
        <v>1473</v>
      </c>
      <c r="C4295" s="164">
        <f t="shared" si="1941"/>
        <v>0</v>
      </c>
      <c r="D4295" s="164">
        <f t="shared" si="1942"/>
        <v>0</v>
      </c>
      <c r="E4295" s="164">
        <f t="shared" si="1942"/>
        <v>0</v>
      </c>
      <c r="F4295" s="164">
        <f t="shared" si="1942"/>
        <v>0</v>
      </c>
      <c r="G4295" s="164">
        <f t="shared" si="1940"/>
        <v>0</v>
      </c>
      <c r="H4295" s="164">
        <f t="shared" si="1943"/>
        <v>0</v>
      </c>
      <c r="I4295" s="164">
        <f>SUM(I4296,I4298)</f>
        <v>0</v>
      </c>
      <c r="J4295" s="164">
        <f>SUM(J4296,J4298)</f>
        <v>0</v>
      </c>
      <c r="K4295" s="164">
        <f>SUM(K4296,K4298)</f>
        <v>0</v>
      </c>
      <c r="L4295" s="164">
        <f>SUM(L4296,L4298)</f>
        <v>0</v>
      </c>
      <c r="M4295" s="164">
        <f t="shared" si="1944"/>
        <v>0</v>
      </c>
      <c r="N4295" s="164">
        <f>SUM(N4296,N4298)</f>
        <v>0</v>
      </c>
      <c r="O4295" s="164">
        <f>SUM(O4296,O4298)</f>
        <v>0</v>
      </c>
      <c r="P4295" s="164">
        <f>SUM(P4296,P4298)</f>
        <v>0</v>
      </c>
      <c r="Q4295" s="164">
        <f>SUM(Q4296,Q4298)</f>
        <v>0</v>
      </c>
      <c r="R4295" s="164">
        <f t="shared" si="1945"/>
        <v>0</v>
      </c>
      <c r="S4295" s="164">
        <f>SUM(S4296,S4298)</f>
        <v>0</v>
      </c>
      <c r="T4295" s="164">
        <f>SUM(T4296,T4298)</f>
        <v>0</v>
      </c>
      <c r="U4295" s="164">
        <f>SUM(U4296,U4298)</f>
        <v>0</v>
      </c>
      <c r="V4295" s="164">
        <f>SUM(V4296,V4298)</f>
        <v>0</v>
      </c>
    </row>
    <row r="4296" spans="1:22" ht="16.5" thickTop="1" thickBot="1">
      <c r="A4296" s="160" t="s">
        <v>121</v>
      </c>
      <c r="B4296" s="168" t="s">
        <v>99</v>
      </c>
      <c r="C4296" s="164">
        <f t="shared" si="1941"/>
        <v>0</v>
      </c>
      <c r="D4296" s="164">
        <f t="shared" si="1942"/>
        <v>0</v>
      </c>
      <c r="E4296" s="164">
        <f t="shared" si="1942"/>
        <v>0</v>
      </c>
      <c r="F4296" s="164">
        <f t="shared" si="1942"/>
        <v>0</v>
      </c>
      <c r="G4296" s="164">
        <f t="shared" si="1940"/>
        <v>0</v>
      </c>
      <c r="H4296" s="164">
        <f t="shared" si="1943"/>
        <v>0</v>
      </c>
      <c r="I4296" s="164">
        <f>SUM(I4297)</f>
        <v>0</v>
      </c>
      <c r="J4296" s="164">
        <f>SUM(J4297)</f>
        <v>0</v>
      </c>
      <c r="K4296" s="164">
        <f>SUM(K4297)</f>
        <v>0</v>
      </c>
      <c r="L4296" s="164">
        <f>SUM(L4297)</f>
        <v>0</v>
      </c>
      <c r="M4296" s="164">
        <f t="shared" si="1944"/>
        <v>0</v>
      </c>
      <c r="N4296" s="164">
        <f>SUM(N4297)</f>
        <v>0</v>
      </c>
      <c r="O4296" s="164">
        <f>SUM(O4297)</f>
        <v>0</v>
      </c>
      <c r="P4296" s="164">
        <f>SUM(P4297)</f>
        <v>0</v>
      </c>
      <c r="Q4296" s="164">
        <f>SUM(Q4297)</f>
        <v>0</v>
      </c>
      <c r="R4296" s="164">
        <f t="shared" si="1945"/>
        <v>0</v>
      </c>
      <c r="S4296" s="164">
        <f>SUM(S4297)</f>
        <v>0</v>
      </c>
      <c r="T4296" s="164">
        <f>SUM(T4297)</f>
        <v>0</v>
      </c>
      <c r="U4296" s="164">
        <f>SUM(U4297)</f>
        <v>0</v>
      </c>
      <c r="V4296" s="164">
        <f>SUM(V4297)</f>
        <v>0</v>
      </c>
    </row>
    <row r="4297" spans="1:22" ht="16.5" thickTop="1" thickBot="1">
      <c r="A4297" s="160" t="s">
        <v>121</v>
      </c>
      <c r="B4297" s="169" t="s">
        <v>101</v>
      </c>
      <c r="C4297" s="164">
        <f t="shared" si="1941"/>
        <v>0</v>
      </c>
      <c r="D4297" s="164">
        <f t="shared" si="1942"/>
        <v>0</v>
      </c>
      <c r="E4297" s="164">
        <f t="shared" si="1942"/>
        <v>0</v>
      </c>
      <c r="F4297" s="164">
        <f t="shared" si="1942"/>
        <v>0</v>
      </c>
      <c r="G4297" s="164">
        <f t="shared" si="1940"/>
        <v>0</v>
      </c>
      <c r="H4297" s="164">
        <f t="shared" si="1943"/>
        <v>0</v>
      </c>
      <c r="I4297" s="164">
        <v>0</v>
      </c>
      <c r="J4297" s="164">
        <v>0</v>
      </c>
      <c r="K4297" s="164">
        <v>0</v>
      </c>
      <c r="L4297" s="164">
        <v>0</v>
      </c>
      <c r="M4297" s="164">
        <f t="shared" si="1944"/>
        <v>0</v>
      </c>
      <c r="N4297" s="164">
        <v>0</v>
      </c>
      <c r="O4297" s="164">
        <v>0</v>
      </c>
      <c r="P4297" s="164">
        <v>0</v>
      </c>
      <c r="Q4297" s="164">
        <v>0</v>
      </c>
      <c r="R4297" s="164">
        <f t="shared" si="1945"/>
        <v>0</v>
      </c>
      <c r="S4297" s="164">
        <v>0</v>
      </c>
      <c r="T4297" s="164">
        <v>0</v>
      </c>
      <c r="U4297" s="164">
        <v>0</v>
      </c>
      <c r="V4297" s="164">
        <v>0</v>
      </c>
    </row>
    <row r="4298" spans="1:22" ht="16.5" thickTop="1" thickBot="1">
      <c r="A4298" s="160" t="s">
        <v>121</v>
      </c>
      <c r="B4298" s="168" t="s">
        <v>155</v>
      </c>
      <c r="C4298" s="164">
        <f t="shared" si="1941"/>
        <v>0</v>
      </c>
      <c r="D4298" s="164">
        <f t="shared" si="1942"/>
        <v>0</v>
      </c>
      <c r="E4298" s="164">
        <f t="shared" si="1942"/>
        <v>0</v>
      </c>
      <c r="F4298" s="164">
        <f t="shared" si="1942"/>
        <v>0</v>
      </c>
      <c r="G4298" s="164">
        <f t="shared" si="1940"/>
        <v>0</v>
      </c>
      <c r="H4298" s="164">
        <f t="shared" si="1943"/>
        <v>0</v>
      </c>
      <c r="I4298" s="164">
        <v>0</v>
      </c>
      <c r="J4298" s="164">
        <v>0</v>
      </c>
      <c r="K4298" s="164">
        <v>0</v>
      </c>
      <c r="L4298" s="164">
        <v>0</v>
      </c>
      <c r="M4298" s="164">
        <f t="shared" si="1944"/>
        <v>0</v>
      </c>
      <c r="N4298" s="164">
        <v>0</v>
      </c>
      <c r="O4298" s="164">
        <v>0</v>
      </c>
      <c r="P4298" s="164">
        <v>0</v>
      </c>
      <c r="Q4298" s="164">
        <v>0</v>
      </c>
      <c r="R4298" s="164">
        <f t="shared" si="1945"/>
        <v>0</v>
      </c>
      <c r="S4298" s="164">
        <v>0</v>
      </c>
      <c r="T4298" s="164">
        <v>0</v>
      </c>
      <c r="U4298" s="164">
        <v>0</v>
      </c>
      <c r="V4298" s="164">
        <v>0</v>
      </c>
    </row>
    <row r="4299" spans="1:22" ht="16.5" thickTop="1" thickBot="1">
      <c r="A4299" s="160" t="s">
        <v>1474</v>
      </c>
      <c r="B4299" s="167" t="s">
        <v>1475</v>
      </c>
      <c r="C4299" s="164">
        <f t="shared" si="1941"/>
        <v>0</v>
      </c>
      <c r="D4299" s="164">
        <f t="shared" si="1942"/>
        <v>0</v>
      </c>
      <c r="E4299" s="164">
        <f t="shared" si="1942"/>
        <v>0</v>
      </c>
      <c r="F4299" s="164">
        <f t="shared" si="1942"/>
        <v>0</v>
      </c>
      <c r="G4299" s="164">
        <f t="shared" si="1940"/>
        <v>0</v>
      </c>
      <c r="H4299" s="164">
        <f t="shared" si="1943"/>
        <v>0</v>
      </c>
      <c r="I4299" s="164">
        <f>SUM(I4300,I4304)</f>
        <v>0</v>
      </c>
      <c r="J4299" s="164">
        <f>SUM(J4300,J4304)</f>
        <v>0</v>
      </c>
      <c r="K4299" s="164">
        <f>SUM(K4300,K4304)</f>
        <v>0</v>
      </c>
      <c r="L4299" s="164">
        <f>SUM(L4300,L4304)</f>
        <v>0</v>
      </c>
      <c r="M4299" s="164">
        <f t="shared" si="1944"/>
        <v>0</v>
      </c>
      <c r="N4299" s="164">
        <f>SUM(N4300,N4304)</f>
        <v>0</v>
      </c>
      <c r="O4299" s="164">
        <f>SUM(O4300,O4304)</f>
        <v>0</v>
      </c>
      <c r="P4299" s="164">
        <f>SUM(P4300,P4304)</f>
        <v>0</v>
      </c>
      <c r="Q4299" s="164">
        <f>SUM(Q4300,Q4304)</f>
        <v>0</v>
      </c>
      <c r="R4299" s="164">
        <f t="shared" si="1945"/>
        <v>0</v>
      </c>
      <c r="S4299" s="164">
        <f>SUM(S4300,S4304)</f>
        <v>0</v>
      </c>
      <c r="T4299" s="164">
        <f>SUM(T4300,T4304)</f>
        <v>0</v>
      </c>
      <c r="U4299" s="164">
        <f>SUM(U4300,U4304)</f>
        <v>0</v>
      </c>
      <c r="V4299" s="164">
        <f>SUM(V4300,V4304)</f>
        <v>0</v>
      </c>
    </row>
    <row r="4300" spans="1:22" ht="16.5" thickTop="1" thickBot="1">
      <c r="A4300" s="160" t="s">
        <v>121</v>
      </c>
      <c r="B4300" s="168" t="s">
        <v>99</v>
      </c>
      <c r="C4300" s="164">
        <f t="shared" si="1941"/>
        <v>0</v>
      </c>
      <c r="D4300" s="164">
        <f t="shared" si="1942"/>
        <v>0</v>
      </c>
      <c r="E4300" s="164">
        <f t="shared" si="1942"/>
        <v>0</v>
      </c>
      <c r="F4300" s="164">
        <f t="shared" si="1942"/>
        <v>0</v>
      </c>
      <c r="G4300" s="164">
        <f t="shared" si="1940"/>
        <v>0</v>
      </c>
      <c r="H4300" s="164">
        <f t="shared" si="1943"/>
        <v>0</v>
      </c>
      <c r="I4300" s="164">
        <f>SUM(I4301:I4303)</f>
        <v>0</v>
      </c>
      <c r="J4300" s="164">
        <f>SUM(J4301:J4303)</f>
        <v>0</v>
      </c>
      <c r="K4300" s="164">
        <f>SUM(K4301:K4303)</f>
        <v>0</v>
      </c>
      <c r="L4300" s="164">
        <f>SUM(L4301:L4303)</f>
        <v>0</v>
      </c>
      <c r="M4300" s="164">
        <f t="shared" si="1944"/>
        <v>0</v>
      </c>
      <c r="N4300" s="164">
        <f>SUM(N4301:N4303)</f>
        <v>0</v>
      </c>
      <c r="O4300" s="164">
        <f>SUM(O4301:O4303)</f>
        <v>0</v>
      </c>
      <c r="P4300" s="164">
        <f>SUM(P4301:P4303)</f>
        <v>0</v>
      </c>
      <c r="Q4300" s="164">
        <f>SUM(Q4301:Q4303)</f>
        <v>0</v>
      </c>
      <c r="R4300" s="164">
        <f t="shared" si="1945"/>
        <v>0</v>
      </c>
      <c r="S4300" s="164">
        <f>SUM(S4301:S4303)</f>
        <v>0</v>
      </c>
      <c r="T4300" s="164">
        <f>SUM(T4301:T4303)</f>
        <v>0</v>
      </c>
      <c r="U4300" s="164">
        <f>SUM(U4301:U4303)</f>
        <v>0</v>
      </c>
      <c r="V4300" s="164">
        <f>SUM(V4301:V4303)</f>
        <v>0</v>
      </c>
    </row>
    <row r="4301" spans="1:22" ht="16.5" thickTop="1" thickBot="1">
      <c r="A4301" s="160" t="s">
        <v>121</v>
      </c>
      <c r="B4301" s="169" t="s">
        <v>100</v>
      </c>
      <c r="C4301" s="164">
        <f t="shared" si="1941"/>
        <v>0</v>
      </c>
      <c r="D4301" s="164">
        <f t="shared" si="1942"/>
        <v>0</v>
      </c>
      <c r="E4301" s="164">
        <f t="shared" si="1942"/>
        <v>0</v>
      </c>
      <c r="F4301" s="164">
        <f t="shared" si="1942"/>
        <v>0</v>
      </c>
      <c r="G4301" s="164">
        <f t="shared" si="1940"/>
        <v>0</v>
      </c>
      <c r="H4301" s="164">
        <f t="shared" si="1943"/>
        <v>0</v>
      </c>
      <c r="I4301" s="164">
        <v>0</v>
      </c>
      <c r="J4301" s="164">
        <v>0</v>
      </c>
      <c r="K4301" s="164">
        <v>0</v>
      </c>
      <c r="L4301" s="164">
        <v>0</v>
      </c>
      <c r="M4301" s="164">
        <f t="shared" si="1944"/>
        <v>0</v>
      </c>
      <c r="N4301" s="164">
        <v>0</v>
      </c>
      <c r="O4301" s="164">
        <v>0</v>
      </c>
      <c r="P4301" s="164">
        <v>0</v>
      </c>
      <c r="Q4301" s="164">
        <v>0</v>
      </c>
      <c r="R4301" s="164">
        <f t="shared" si="1945"/>
        <v>0</v>
      </c>
      <c r="S4301" s="164">
        <v>0</v>
      </c>
      <c r="T4301" s="164">
        <v>0</v>
      </c>
      <c r="U4301" s="164">
        <v>0</v>
      </c>
      <c r="V4301" s="164">
        <v>0</v>
      </c>
    </row>
    <row r="4302" spans="1:22" ht="16.5" thickTop="1" thickBot="1">
      <c r="A4302" s="160" t="s">
        <v>121</v>
      </c>
      <c r="B4302" s="169" t="s">
        <v>101</v>
      </c>
      <c r="C4302" s="164">
        <f t="shared" si="1941"/>
        <v>0</v>
      </c>
      <c r="D4302" s="164">
        <f t="shared" si="1942"/>
        <v>0</v>
      </c>
      <c r="E4302" s="164">
        <f t="shared" si="1942"/>
        <v>0</v>
      </c>
      <c r="F4302" s="164">
        <f t="shared" si="1942"/>
        <v>0</v>
      </c>
      <c r="G4302" s="164">
        <f t="shared" si="1940"/>
        <v>0</v>
      </c>
      <c r="H4302" s="164">
        <f t="shared" si="1943"/>
        <v>0</v>
      </c>
      <c r="I4302" s="164">
        <v>0</v>
      </c>
      <c r="J4302" s="164">
        <v>0</v>
      </c>
      <c r="K4302" s="164">
        <v>0</v>
      </c>
      <c r="L4302" s="164">
        <v>0</v>
      </c>
      <c r="M4302" s="164">
        <f t="shared" si="1944"/>
        <v>0</v>
      </c>
      <c r="N4302" s="164">
        <v>0</v>
      </c>
      <c r="O4302" s="164">
        <v>0</v>
      </c>
      <c r="P4302" s="164">
        <v>0</v>
      </c>
      <c r="Q4302" s="164">
        <v>0</v>
      </c>
      <c r="R4302" s="164">
        <f t="shared" si="1945"/>
        <v>0</v>
      </c>
      <c r="S4302" s="164">
        <v>0</v>
      </c>
      <c r="T4302" s="164">
        <v>0</v>
      </c>
      <c r="U4302" s="164">
        <v>0</v>
      </c>
      <c r="V4302" s="164">
        <v>0</v>
      </c>
    </row>
    <row r="4303" spans="1:22" ht="16.5" thickTop="1" thickBot="1">
      <c r="A4303" s="160" t="s">
        <v>121</v>
      </c>
      <c r="B4303" s="169" t="s">
        <v>104</v>
      </c>
      <c r="C4303" s="164">
        <f t="shared" si="1941"/>
        <v>0</v>
      </c>
      <c r="D4303" s="164">
        <f t="shared" si="1942"/>
        <v>0</v>
      </c>
      <c r="E4303" s="164">
        <f t="shared" si="1942"/>
        <v>0</v>
      </c>
      <c r="F4303" s="164">
        <f t="shared" si="1942"/>
        <v>0</v>
      </c>
      <c r="G4303" s="164">
        <f t="shared" si="1940"/>
        <v>0</v>
      </c>
      <c r="H4303" s="164">
        <f t="shared" si="1943"/>
        <v>0</v>
      </c>
      <c r="I4303" s="164">
        <v>0</v>
      </c>
      <c r="J4303" s="164">
        <v>0</v>
      </c>
      <c r="K4303" s="164">
        <v>0</v>
      </c>
      <c r="L4303" s="164">
        <v>0</v>
      </c>
      <c r="M4303" s="164">
        <f t="shared" si="1944"/>
        <v>0</v>
      </c>
      <c r="N4303" s="164">
        <v>0</v>
      </c>
      <c r="O4303" s="164">
        <v>0</v>
      </c>
      <c r="P4303" s="164">
        <v>0</v>
      </c>
      <c r="Q4303" s="164">
        <v>0</v>
      </c>
      <c r="R4303" s="164">
        <f t="shared" si="1945"/>
        <v>0</v>
      </c>
      <c r="S4303" s="164">
        <v>0</v>
      </c>
      <c r="T4303" s="164">
        <v>0</v>
      </c>
      <c r="U4303" s="164">
        <v>0</v>
      </c>
      <c r="V4303" s="164">
        <v>0</v>
      </c>
    </row>
    <row r="4304" spans="1:22" ht="16.5" thickTop="1" thickBot="1">
      <c r="A4304" s="160" t="s">
        <v>121</v>
      </c>
      <c r="B4304" s="168" t="s">
        <v>155</v>
      </c>
      <c r="C4304" s="164">
        <f t="shared" si="1941"/>
        <v>0</v>
      </c>
      <c r="D4304" s="164">
        <f t="shared" si="1942"/>
        <v>0</v>
      </c>
      <c r="E4304" s="164">
        <f t="shared" si="1942"/>
        <v>0</v>
      </c>
      <c r="F4304" s="164">
        <f t="shared" si="1942"/>
        <v>0</v>
      </c>
      <c r="G4304" s="164">
        <f t="shared" si="1940"/>
        <v>0</v>
      </c>
      <c r="H4304" s="164">
        <f t="shared" si="1943"/>
        <v>0</v>
      </c>
      <c r="I4304" s="164">
        <v>0</v>
      </c>
      <c r="J4304" s="164">
        <v>0</v>
      </c>
      <c r="K4304" s="164">
        <v>0</v>
      </c>
      <c r="L4304" s="164">
        <v>0</v>
      </c>
      <c r="M4304" s="164">
        <f t="shared" si="1944"/>
        <v>0</v>
      </c>
      <c r="N4304" s="164">
        <v>0</v>
      </c>
      <c r="O4304" s="164">
        <v>0</v>
      </c>
      <c r="P4304" s="164">
        <v>0</v>
      </c>
      <c r="Q4304" s="164">
        <v>0</v>
      </c>
      <c r="R4304" s="164">
        <f t="shared" si="1945"/>
        <v>0</v>
      </c>
      <c r="S4304" s="164">
        <v>0</v>
      </c>
      <c r="T4304" s="164">
        <v>0</v>
      </c>
      <c r="U4304" s="164">
        <v>0</v>
      </c>
      <c r="V4304" s="164">
        <v>0</v>
      </c>
    </row>
    <row r="4305" spans="1:22" ht="16.5" thickTop="1" thickBot="1">
      <c r="A4305" s="160" t="s">
        <v>1476</v>
      </c>
      <c r="B4305" s="167" t="s">
        <v>1477</v>
      </c>
      <c r="C4305" s="164">
        <f t="shared" si="1941"/>
        <v>0</v>
      </c>
      <c r="D4305" s="164">
        <f t="shared" si="1942"/>
        <v>0</v>
      </c>
      <c r="E4305" s="164">
        <f t="shared" si="1942"/>
        <v>0</v>
      </c>
      <c r="F4305" s="164">
        <f t="shared" si="1942"/>
        <v>0</v>
      </c>
      <c r="G4305" s="164">
        <f t="shared" si="1940"/>
        <v>0</v>
      </c>
      <c r="H4305" s="164">
        <f t="shared" si="1943"/>
        <v>0</v>
      </c>
      <c r="I4305" s="164">
        <f>SUM(I4306)</f>
        <v>0</v>
      </c>
      <c r="J4305" s="164">
        <f>SUM(J4306)</f>
        <v>0</v>
      </c>
      <c r="K4305" s="164">
        <f>SUM(K4306)</f>
        <v>0</v>
      </c>
      <c r="L4305" s="164">
        <f>SUM(L4306)</f>
        <v>0</v>
      </c>
      <c r="M4305" s="164">
        <f t="shared" si="1944"/>
        <v>0</v>
      </c>
      <c r="N4305" s="164">
        <f>SUM(N4306)</f>
        <v>0</v>
      </c>
      <c r="O4305" s="164">
        <f>SUM(O4306)</f>
        <v>0</v>
      </c>
      <c r="P4305" s="164">
        <f>SUM(P4306)</f>
        <v>0</v>
      </c>
      <c r="Q4305" s="164">
        <f>SUM(Q4306)</f>
        <v>0</v>
      </c>
      <c r="R4305" s="164">
        <f t="shared" si="1945"/>
        <v>0</v>
      </c>
      <c r="S4305" s="164">
        <f>SUM(S4306)</f>
        <v>0</v>
      </c>
      <c r="T4305" s="164">
        <f>SUM(T4306)</f>
        <v>0</v>
      </c>
      <c r="U4305" s="164">
        <f>SUM(U4306)</f>
        <v>0</v>
      </c>
      <c r="V4305" s="164">
        <f>SUM(V4306)</f>
        <v>0</v>
      </c>
    </row>
    <row r="4306" spans="1:22" ht="16.5" thickTop="1" thickBot="1">
      <c r="A4306" s="160" t="s">
        <v>121</v>
      </c>
      <c r="B4306" s="168" t="s">
        <v>99</v>
      </c>
      <c r="C4306" s="164">
        <f t="shared" si="1941"/>
        <v>0</v>
      </c>
      <c r="D4306" s="164">
        <f t="shared" si="1942"/>
        <v>0</v>
      </c>
      <c r="E4306" s="164">
        <f t="shared" si="1942"/>
        <v>0</v>
      </c>
      <c r="F4306" s="164">
        <f t="shared" si="1942"/>
        <v>0</v>
      </c>
      <c r="G4306" s="164">
        <f t="shared" si="1940"/>
        <v>0</v>
      </c>
      <c r="H4306" s="164">
        <f t="shared" si="1943"/>
        <v>0</v>
      </c>
      <c r="I4306" s="164">
        <f>SUM(I4307:I4308)</f>
        <v>0</v>
      </c>
      <c r="J4306" s="164">
        <f>SUM(J4307:J4308)</f>
        <v>0</v>
      </c>
      <c r="K4306" s="164">
        <f>SUM(K4307:K4308)</f>
        <v>0</v>
      </c>
      <c r="L4306" s="164">
        <f>SUM(L4307:L4308)</f>
        <v>0</v>
      </c>
      <c r="M4306" s="164">
        <f t="shared" si="1944"/>
        <v>0</v>
      </c>
      <c r="N4306" s="164">
        <f>SUM(N4307:N4308)</f>
        <v>0</v>
      </c>
      <c r="O4306" s="164">
        <f>SUM(O4307:O4308)</f>
        <v>0</v>
      </c>
      <c r="P4306" s="164">
        <f>SUM(P4307:P4308)</f>
        <v>0</v>
      </c>
      <c r="Q4306" s="164">
        <f>SUM(Q4307:Q4308)</f>
        <v>0</v>
      </c>
      <c r="R4306" s="164">
        <f t="shared" si="1945"/>
        <v>0</v>
      </c>
      <c r="S4306" s="164">
        <f>SUM(S4307:S4308)</f>
        <v>0</v>
      </c>
      <c r="T4306" s="164">
        <f>SUM(T4307:T4308)</f>
        <v>0</v>
      </c>
      <c r="U4306" s="164">
        <f>SUM(U4307:U4308)</f>
        <v>0</v>
      </c>
      <c r="V4306" s="164">
        <f>SUM(V4307:V4308)</f>
        <v>0</v>
      </c>
    </row>
    <row r="4307" spans="1:22" ht="16.5" thickTop="1" thickBot="1">
      <c r="A4307" s="160" t="s">
        <v>121</v>
      </c>
      <c r="B4307" s="169" t="s">
        <v>101</v>
      </c>
      <c r="C4307" s="164">
        <f t="shared" si="1941"/>
        <v>0</v>
      </c>
      <c r="D4307" s="164">
        <f t="shared" si="1942"/>
        <v>0</v>
      </c>
      <c r="E4307" s="164">
        <f t="shared" si="1942"/>
        <v>0</v>
      </c>
      <c r="F4307" s="164">
        <f t="shared" si="1942"/>
        <v>0</v>
      </c>
      <c r="G4307" s="164">
        <f t="shared" si="1940"/>
        <v>0</v>
      </c>
      <c r="H4307" s="164">
        <f t="shared" si="1943"/>
        <v>0</v>
      </c>
      <c r="I4307" s="164">
        <v>0</v>
      </c>
      <c r="J4307" s="164">
        <v>0</v>
      </c>
      <c r="K4307" s="164">
        <v>0</v>
      </c>
      <c r="L4307" s="164">
        <v>0</v>
      </c>
      <c r="M4307" s="164">
        <f t="shared" si="1944"/>
        <v>0</v>
      </c>
      <c r="N4307" s="164">
        <v>0</v>
      </c>
      <c r="O4307" s="164">
        <v>0</v>
      </c>
      <c r="P4307" s="164">
        <v>0</v>
      </c>
      <c r="Q4307" s="164">
        <v>0</v>
      </c>
      <c r="R4307" s="164">
        <f t="shared" si="1945"/>
        <v>0</v>
      </c>
      <c r="S4307" s="164">
        <v>0</v>
      </c>
      <c r="T4307" s="164">
        <v>0</v>
      </c>
      <c r="U4307" s="164">
        <v>0</v>
      </c>
      <c r="V4307" s="164">
        <v>0</v>
      </c>
    </row>
    <row r="4308" spans="1:22" ht="16.5" thickTop="1" thickBot="1">
      <c r="A4308" s="160" t="s">
        <v>121</v>
      </c>
      <c r="B4308" s="169" t="s">
        <v>104</v>
      </c>
      <c r="C4308" s="164">
        <f t="shared" si="1941"/>
        <v>0</v>
      </c>
      <c r="D4308" s="164">
        <f t="shared" si="1942"/>
        <v>0</v>
      </c>
      <c r="E4308" s="164">
        <f t="shared" si="1942"/>
        <v>0</v>
      </c>
      <c r="F4308" s="164">
        <f t="shared" si="1942"/>
        <v>0</v>
      </c>
      <c r="G4308" s="164">
        <f t="shared" si="1940"/>
        <v>0</v>
      </c>
      <c r="H4308" s="164">
        <f t="shared" si="1943"/>
        <v>0</v>
      </c>
      <c r="I4308" s="164">
        <v>0</v>
      </c>
      <c r="J4308" s="164">
        <v>0</v>
      </c>
      <c r="K4308" s="164">
        <v>0</v>
      </c>
      <c r="L4308" s="164">
        <v>0</v>
      </c>
      <c r="M4308" s="164">
        <f t="shared" si="1944"/>
        <v>0</v>
      </c>
      <c r="N4308" s="164">
        <v>0</v>
      </c>
      <c r="O4308" s="164">
        <v>0</v>
      </c>
      <c r="P4308" s="164">
        <v>0</v>
      </c>
      <c r="Q4308" s="164">
        <v>0</v>
      </c>
      <c r="R4308" s="164">
        <f t="shared" si="1945"/>
        <v>0</v>
      </c>
      <c r="S4308" s="164">
        <v>0</v>
      </c>
      <c r="T4308" s="164">
        <v>0</v>
      </c>
      <c r="U4308" s="164">
        <v>0</v>
      </c>
      <c r="V4308" s="164">
        <v>0</v>
      </c>
    </row>
    <row r="4309" spans="1:22" ht="16.5" thickTop="1" thickBot="1">
      <c r="A4309" s="160" t="s">
        <v>1478</v>
      </c>
      <c r="B4309" s="167" t="s">
        <v>1479</v>
      </c>
      <c r="C4309" s="164">
        <f t="shared" si="1941"/>
        <v>0</v>
      </c>
      <c r="D4309" s="164">
        <f t="shared" si="1942"/>
        <v>0</v>
      </c>
      <c r="E4309" s="164">
        <f t="shared" si="1942"/>
        <v>0</v>
      </c>
      <c r="F4309" s="164">
        <f t="shared" si="1942"/>
        <v>0</v>
      </c>
      <c r="G4309" s="164">
        <f t="shared" si="1940"/>
        <v>0</v>
      </c>
      <c r="H4309" s="164">
        <f t="shared" si="1943"/>
        <v>0</v>
      </c>
      <c r="I4309" s="164">
        <f>SUM(I4310,I4312)</f>
        <v>0</v>
      </c>
      <c r="J4309" s="164">
        <f>SUM(J4310,J4312)</f>
        <v>0</v>
      </c>
      <c r="K4309" s="164">
        <f>SUM(K4310,K4312)</f>
        <v>0</v>
      </c>
      <c r="L4309" s="164">
        <f>SUM(L4310,L4312)</f>
        <v>0</v>
      </c>
      <c r="M4309" s="164">
        <f t="shared" si="1944"/>
        <v>0</v>
      </c>
      <c r="N4309" s="164">
        <f>SUM(N4310,N4312)</f>
        <v>0</v>
      </c>
      <c r="O4309" s="164">
        <f>SUM(O4310,O4312)</f>
        <v>0</v>
      </c>
      <c r="P4309" s="164">
        <f>SUM(P4310,P4312)</f>
        <v>0</v>
      </c>
      <c r="Q4309" s="164">
        <f>SUM(Q4310,Q4312)</f>
        <v>0</v>
      </c>
      <c r="R4309" s="164">
        <f t="shared" si="1945"/>
        <v>0</v>
      </c>
      <c r="S4309" s="164">
        <f>SUM(S4310,S4312)</f>
        <v>0</v>
      </c>
      <c r="T4309" s="164">
        <f>SUM(T4310,T4312)</f>
        <v>0</v>
      </c>
      <c r="U4309" s="164">
        <f>SUM(U4310,U4312)</f>
        <v>0</v>
      </c>
      <c r="V4309" s="164">
        <f>SUM(V4310,V4312)</f>
        <v>0</v>
      </c>
    </row>
    <row r="4310" spans="1:22" ht="16.5" thickTop="1" thickBot="1">
      <c r="A4310" s="160" t="s">
        <v>121</v>
      </c>
      <c r="B4310" s="168" t="s">
        <v>99</v>
      </c>
      <c r="C4310" s="164">
        <f t="shared" si="1941"/>
        <v>0</v>
      </c>
      <c r="D4310" s="164">
        <f t="shared" si="1942"/>
        <v>0</v>
      </c>
      <c r="E4310" s="164">
        <f t="shared" si="1942"/>
        <v>0</v>
      </c>
      <c r="F4310" s="164">
        <f t="shared" si="1942"/>
        <v>0</v>
      </c>
      <c r="G4310" s="164">
        <f t="shared" si="1940"/>
        <v>0</v>
      </c>
      <c r="H4310" s="164">
        <f t="shared" si="1943"/>
        <v>0</v>
      </c>
      <c r="I4310" s="164">
        <f>SUM(I4311)</f>
        <v>0</v>
      </c>
      <c r="J4310" s="164">
        <f>SUM(J4311)</f>
        <v>0</v>
      </c>
      <c r="K4310" s="164">
        <f>SUM(K4311)</f>
        <v>0</v>
      </c>
      <c r="L4310" s="164">
        <f>SUM(L4311)</f>
        <v>0</v>
      </c>
      <c r="M4310" s="164">
        <f t="shared" si="1944"/>
        <v>0</v>
      </c>
      <c r="N4310" s="164">
        <f>SUM(N4311)</f>
        <v>0</v>
      </c>
      <c r="O4310" s="164">
        <f>SUM(O4311)</f>
        <v>0</v>
      </c>
      <c r="P4310" s="164">
        <f>SUM(P4311)</f>
        <v>0</v>
      </c>
      <c r="Q4310" s="164">
        <f>SUM(Q4311)</f>
        <v>0</v>
      </c>
      <c r="R4310" s="164">
        <f t="shared" si="1945"/>
        <v>0</v>
      </c>
      <c r="S4310" s="164">
        <f>SUM(S4311)</f>
        <v>0</v>
      </c>
      <c r="T4310" s="164">
        <f>SUM(T4311)</f>
        <v>0</v>
      </c>
      <c r="U4310" s="164">
        <f>SUM(U4311)</f>
        <v>0</v>
      </c>
      <c r="V4310" s="164">
        <f>SUM(V4311)</f>
        <v>0</v>
      </c>
    </row>
    <row r="4311" spans="1:22" ht="16.5" thickTop="1" thickBot="1">
      <c r="A4311" s="160" t="s">
        <v>121</v>
      </c>
      <c r="B4311" s="169" t="s">
        <v>101</v>
      </c>
      <c r="C4311" s="164">
        <f t="shared" si="1941"/>
        <v>0</v>
      </c>
      <c r="D4311" s="164">
        <f t="shared" si="1942"/>
        <v>0</v>
      </c>
      <c r="E4311" s="164">
        <f t="shared" si="1942"/>
        <v>0</v>
      </c>
      <c r="F4311" s="164">
        <f t="shared" si="1942"/>
        <v>0</v>
      </c>
      <c r="G4311" s="164">
        <f t="shared" si="1940"/>
        <v>0</v>
      </c>
      <c r="H4311" s="164">
        <f t="shared" si="1943"/>
        <v>0</v>
      </c>
      <c r="I4311" s="164">
        <v>0</v>
      </c>
      <c r="J4311" s="164">
        <v>0</v>
      </c>
      <c r="K4311" s="164">
        <v>0</v>
      </c>
      <c r="L4311" s="164">
        <v>0</v>
      </c>
      <c r="M4311" s="164">
        <f t="shared" si="1944"/>
        <v>0</v>
      </c>
      <c r="N4311" s="164">
        <v>0</v>
      </c>
      <c r="O4311" s="164">
        <v>0</v>
      </c>
      <c r="P4311" s="164">
        <v>0</v>
      </c>
      <c r="Q4311" s="164">
        <v>0</v>
      </c>
      <c r="R4311" s="164">
        <f t="shared" si="1945"/>
        <v>0</v>
      </c>
      <c r="S4311" s="164">
        <v>0</v>
      </c>
      <c r="T4311" s="164">
        <v>0</v>
      </c>
      <c r="U4311" s="164">
        <v>0</v>
      </c>
      <c r="V4311" s="164">
        <v>0</v>
      </c>
    </row>
    <row r="4312" spans="1:22" ht="16.5" thickTop="1" thickBot="1">
      <c r="A4312" s="160" t="s">
        <v>121</v>
      </c>
      <c r="B4312" s="168" t="s">
        <v>155</v>
      </c>
      <c r="C4312" s="164">
        <f t="shared" si="1941"/>
        <v>0</v>
      </c>
      <c r="D4312" s="164">
        <f t="shared" si="1942"/>
        <v>0</v>
      </c>
      <c r="E4312" s="164">
        <f t="shared" si="1942"/>
        <v>0</v>
      </c>
      <c r="F4312" s="164">
        <f t="shared" si="1942"/>
        <v>0</v>
      </c>
      <c r="G4312" s="164">
        <f t="shared" si="1940"/>
        <v>0</v>
      </c>
      <c r="H4312" s="164">
        <f t="shared" si="1943"/>
        <v>0</v>
      </c>
      <c r="I4312" s="164">
        <v>0</v>
      </c>
      <c r="J4312" s="164">
        <v>0</v>
      </c>
      <c r="K4312" s="164">
        <v>0</v>
      </c>
      <c r="L4312" s="164">
        <v>0</v>
      </c>
      <c r="M4312" s="164">
        <f t="shared" si="1944"/>
        <v>0</v>
      </c>
      <c r="N4312" s="164">
        <v>0</v>
      </c>
      <c r="O4312" s="164">
        <v>0</v>
      </c>
      <c r="P4312" s="164">
        <v>0</v>
      </c>
      <c r="Q4312" s="164">
        <v>0</v>
      </c>
      <c r="R4312" s="164">
        <f t="shared" si="1945"/>
        <v>0</v>
      </c>
      <c r="S4312" s="164">
        <v>0</v>
      </c>
      <c r="T4312" s="164">
        <v>0</v>
      </c>
      <c r="U4312" s="164">
        <v>0</v>
      </c>
      <c r="V4312" s="164">
        <v>0</v>
      </c>
    </row>
    <row r="4313" spans="1:22" ht="16.5" thickTop="1" thickBot="1">
      <c r="A4313" s="160" t="s">
        <v>1480</v>
      </c>
      <c r="B4313" s="167" t="s">
        <v>1481</v>
      </c>
      <c r="C4313" s="164">
        <f t="shared" si="1941"/>
        <v>0</v>
      </c>
      <c r="D4313" s="164">
        <f t="shared" si="1942"/>
        <v>0</v>
      </c>
      <c r="E4313" s="164">
        <f t="shared" si="1942"/>
        <v>0</v>
      </c>
      <c r="F4313" s="164">
        <f t="shared" si="1942"/>
        <v>0</v>
      </c>
      <c r="G4313" s="164">
        <f t="shared" si="1940"/>
        <v>0</v>
      </c>
      <c r="H4313" s="164">
        <f t="shared" si="1943"/>
        <v>0</v>
      </c>
      <c r="I4313" s="164">
        <f>SUM(I4314,I4316)</f>
        <v>0</v>
      </c>
      <c r="J4313" s="164">
        <f>SUM(J4314,J4316)</f>
        <v>0</v>
      </c>
      <c r="K4313" s="164">
        <f>SUM(K4314,K4316)</f>
        <v>0</v>
      </c>
      <c r="L4313" s="164">
        <f>SUM(L4314,L4316)</f>
        <v>0</v>
      </c>
      <c r="M4313" s="164">
        <f t="shared" si="1944"/>
        <v>0</v>
      </c>
      <c r="N4313" s="164">
        <f>SUM(N4314,N4316)</f>
        <v>0</v>
      </c>
      <c r="O4313" s="164">
        <f>SUM(O4314,O4316)</f>
        <v>0</v>
      </c>
      <c r="P4313" s="164">
        <f>SUM(P4314,P4316)</f>
        <v>0</v>
      </c>
      <c r="Q4313" s="164">
        <f>SUM(Q4314,Q4316)</f>
        <v>0</v>
      </c>
      <c r="R4313" s="164">
        <f t="shared" si="1945"/>
        <v>0</v>
      </c>
      <c r="S4313" s="164">
        <f>SUM(S4314,S4316)</f>
        <v>0</v>
      </c>
      <c r="T4313" s="164">
        <f>SUM(T4314,T4316)</f>
        <v>0</v>
      </c>
      <c r="U4313" s="164">
        <f>SUM(U4314,U4316)</f>
        <v>0</v>
      </c>
      <c r="V4313" s="164">
        <f>SUM(V4314,V4316)</f>
        <v>0</v>
      </c>
    </row>
    <row r="4314" spans="1:22" ht="16.5" thickTop="1" thickBot="1">
      <c r="A4314" s="160" t="s">
        <v>121</v>
      </c>
      <c r="B4314" s="168" t="s">
        <v>99</v>
      </c>
      <c r="C4314" s="164">
        <f t="shared" si="1941"/>
        <v>0</v>
      </c>
      <c r="D4314" s="164">
        <f t="shared" si="1942"/>
        <v>0</v>
      </c>
      <c r="E4314" s="164">
        <f t="shared" si="1942"/>
        <v>0</v>
      </c>
      <c r="F4314" s="164">
        <f t="shared" si="1942"/>
        <v>0</v>
      </c>
      <c r="G4314" s="164">
        <f t="shared" si="1940"/>
        <v>0</v>
      </c>
      <c r="H4314" s="164">
        <f t="shared" si="1943"/>
        <v>0</v>
      </c>
      <c r="I4314" s="164">
        <f>SUM(I4315)</f>
        <v>0</v>
      </c>
      <c r="J4314" s="164">
        <f>SUM(J4315)</f>
        <v>0</v>
      </c>
      <c r="K4314" s="164">
        <f>SUM(K4315)</f>
        <v>0</v>
      </c>
      <c r="L4314" s="164">
        <f>SUM(L4315)</f>
        <v>0</v>
      </c>
      <c r="M4314" s="164">
        <f t="shared" si="1944"/>
        <v>0</v>
      </c>
      <c r="N4314" s="164">
        <f>SUM(N4315)</f>
        <v>0</v>
      </c>
      <c r="O4314" s="164">
        <f>SUM(O4315)</f>
        <v>0</v>
      </c>
      <c r="P4314" s="164">
        <f>SUM(P4315)</f>
        <v>0</v>
      </c>
      <c r="Q4314" s="164">
        <f>SUM(Q4315)</f>
        <v>0</v>
      </c>
      <c r="R4314" s="164">
        <f t="shared" si="1945"/>
        <v>0</v>
      </c>
      <c r="S4314" s="164">
        <f>SUM(S4315)</f>
        <v>0</v>
      </c>
      <c r="T4314" s="164">
        <f>SUM(T4315)</f>
        <v>0</v>
      </c>
      <c r="U4314" s="164">
        <f>SUM(U4315)</f>
        <v>0</v>
      </c>
      <c r="V4314" s="164">
        <f>SUM(V4315)</f>
        <v>0</v>
      </c>
    </row>
    <row r="4315" spans="1:22" ht="16.5" thickTop="1" thickBot="1">
      <c r="A4315" s="160" t="s">
        <v>121</v>
      </c>
      <c r="B4315" s="169" t="s">
        <v>101</v>
      </c>
      <c r="C4315" s="164">
        <f t="shared" si="1941"/>
        <v>0</v>
      </c>
      <c r="D4315" s="164">
        <f t="shared" si="1942"/>
        <v>0</v>
      </c>
      <c r="E4315" s="164">
        <f t="shared" si="1942"/>
        <v>0</v>
      </c>
      <c r="F4315" s="164">
        <f t="shared" si="1942"/>
        <v>0</v>
      </c>
      <c r="G4315" s="164">
        <f t="shared" si="1940"/>
        <v>0</v>
      </c>
      <c r="H4315" s="164">
        <f t="shared" si="1943"/>
        <v>0</v>
      </c>
      <c r="I4315" s="164">
        <v>0</v>
      </c>
      <c r="J4315" s="164">
        <v>0</v>
      </c>
      <c r="K4315" s="164">
        <v>0</v>
      </c>
      <c r="L4315" s="164">
        <v>0</v>
      </c>
      <c r="M4315" s="164">
        <f t="shared" si="1944"/>
        <v>0</v>
      </c>
      <c r="N4315" s="164">
        <v>0</v>
      </c>
      <c r="O4315" s="164">
        <v>0</v>
      </c>
      <c r="P4315" s="164">
        <v>0</v>
      </c>
      <c r="Q4315" s="164">
        <v>0</v>
      </c>
      <c r="R4315" s="164">
        <f t="shared" si="1945"/>
        <v>0</v>
      </c>
      <c r="S4315" s="164">
        <v>0</v>
      </c>
      <c r="T4315" s="164">
        <v>0</v>
      </c>
      <c r="U4315" s="164">
        <v>0</v>
      </c>
      <c r="V4315" s="164">
        <v>0</v>
      </c>
    </row>
    <row r="4316" spans="1:22" ht="16.5" thickTop="1" thickBot="1">
      <c r="A4316" s="160" t="s">
        <v>121</v>
      </c>
      <c r="B4316" s="168" t="s">
        <v>155</v>
      </c>
      <c r="C4316" s="164">
        <f t="shared" si="1941"/>
        <v>0</v>
      </c>
      <c r="D4316" s="164">
        <f t="shared" si="1942"/>
        <v>0</v>
      </c>
      <c r="E4316" s="164">
        <f t="shared" si="1942"/>
        <v>0</v>
      </c>
      <c r="F4316" s="164">
        <f t="shared" si="1942"/>
        <v>0</v>
      </c>
      <c r="G4316" s="164">
        <f t="shared" si="1940"/>
        <v>0</v>
      </c>
      <c r="H4316" s="164">
        <f t="shared" si="1943"/>
        <v>0</v>
      </c>
      <c r="I4316" s="164">
        <v>0</v>
      </c>
      <c r="J4316" s="164">
        <v>0</v>
      </c>
      <c r="K4316" s="164">
        <v>0</v>
      </c>
      <c r="L4316" s="164">
        <v>0</v>
      </c>
      <c r="M4316" s="164">
        <f t="shared" si="1944"/>
        <v>0</v>
      </c>
      <c r="N4316" s="164">
        <v>0</v>
      </c>
      <c r="O4316" s="164">
        <v>0</v>
      </c>
      <c r="P4316" s="164">
        <v>0</v>
      </c>
      <c r="Q4316" s="164">
        <v>0</v>
      </c>
      <c r="R4316" s="164">
        <f t="shared" si="1945"/>
        <v>0</v>
      </c>
      <c r="S4316" s="164">
        <v>0</v>
      </c>
      <c r="T4316" s="164">
        <v>0</v>
      </c>
      <c r="U4316" s="164">
        <v>0</v>
      </c>
      <c r="V4316" s="164">
        <v>0</v>
      </c>
    </row>
    <row r="4317" spans="1:22" ht="16.5" thickTop="1" thickBot="1">
      <c r="A4317" s="160" t="s">
        <v>1482</v>
      </c>
      <c r="B4317" s="167" t="s">
        <v>1483</v>
      </c>
      <c r="C4317" s="164">
        <f t="shared" si="1941"/>
        <v>0</v>
      </c>
      <c r="D4317" s="164">
        <f t="shared" si="1942"/>
        <v>0</v>
      </c>
      <c r="E4317" s="164">
        <f t="shared" si="1942"/>
        <v>0</v>
      </c>
      <c r="F4317" s="164">
        <f t="shared" si="1942"/>
        <v>0</v>
      </c>
      <c r="G4317" s="164">
        <f t="shared" si="1940"/>
        <v>0</v>
      </c>
      <c r="H4317" s="164">
        <f t="shared" si="1943"/>
        <v>0</v>
      </c>
      <c r="I4317" s="164">
        <f>SUM(I4318,I4320)</f>
        <v>0</v>
      </c>
      <c r="J4317" s="164">
        <f>SUM(J4318,J4320)</f>
        <v>0</v>
      </c>
      <c r="K4317" s="164">
        <f>SUM(K4318,K4320)</f>
        <v>0</v>
      </c>
      <c r="L4317" s="164">
        <f>SUM(L4318,L4320)</f>
        <v>0</v>
      </c>
      <c r="M4317" s="164">
        <f t="shared" si="1944"/>
        <v>0</v>
      </c>
      <c r="N4317" s="164">
        <f>SUM(N4318,N4320)</f>
        <v>0</v>
      </c>
      <c r="O4317" s="164">
        <f>SUM(O4318,O4320)</f>
        <v>0</v>
      </c>
      <c r="P4317" s="164">
        <f>SUM(P4318,P4320)</f>
        <v>0</v>
      </c>
      <c r="Q4317" s="164">
        <f>SUM(Q4318,Q4320)</f>
        <v>0</v>
      </c>
      <c r="R4317" s="164">
        <f t="shared" si="1945"/>
        <v>0</v>
      </c>
      <c r="S4317" s="164">
        <f>SUM(S4318,S4320)</f>
        <v>0</v>
      </c>
      <c r="T4317" s="164">
        <f>SUM(T4318,T4320)</f>
        <v>0</v>
      </c>
      <c r="U4317" s="164">
        <f>SUM(U4318,U4320)</f>
        <v>0</v>
      </c>
      <c r="V4317" s="164">
        <f>SUM(V4318,V4320)</f>
        <v>0</v>
      </c>
    </row>
    <row r="4318" spans="1:22" ht="16.5" thickTop="1" thickBot="1">
      <c r="A4318" s="160" t="s">
        <v>121</v>
      </c>
      <c r="B4318" s="168" t="s">
        <v>99</v>
      </c>
      <c r="C4318" s="164">
        <f t="shared" si="1941"/>
        <v>0</v>
      </c>
      <c r="D4318" s="164">
        <f t="shared" si="1942"/>
        <v>0</v>
      </c>
      <c r="E4318" s="164">
        <f t="shared" si="1942"/>
        <v>0</v>
      </c>
      <c r="F4318" s="164">
        <f t="shared" si="1942"/>
        <v>0</v>
      </c>
      <c r="G4318" s="164">
        <f t="shared" si="1940"/>
        <v>0</v>
      </c>
      <c r="H4318" s="164">
        <f t="shared" si="1943"/>
        <v>0</v>
      </c>
      <c r="I4318" s="164">
        <f>SUM(I4319)</f>
        <v>0</v>
      </c>
      <c r="J4318" s="164">
        <f>SUM(J4319)</f>
        <v>0</v>
      </c>
      <c r="K4318" s="164">
        <f>SUM(K4319)</f>
        <v>0</v>
      </c>
      <c r="L4318" s="164">
        <f>SUM(L4319)</f>
        <v>0</v>
      </c>
      <c r="M4318" s="164">
        <f t="shared" si="1944"/>
        <v>0</v>
      </c>
      <c r="N4318" s="164">
        <f>SUM(N4319)</f>
        <v>0</v>
      </c>
      <c r="O4318" s="164">
        <f>SUM(O4319)</f>
        <v>0</v>
      </c>
      <c r="P4318" s="164">
        <f>SUM(P4319)</f>
        <v>0</v>
      </c>
      <c r="Q4318" s="164">
        <f>SUM(Q4319)</f>
        <v>0</v>
      </c>
      <c r="R4318" s="164">
        <f t="shared" si="1945"/>
        <v>0</v>
      </c>
      <c r="S4318" s="164">
        <f>SUM(S4319)</f>
        <v>0</v>
      </c>
      <c r="T4318" s="164">
        <f>SUM(T4319)</f>
        <v>0</v>
      </c>
      <c r="U4318" s="164">
        <f>SUM(U4319)</f>
        <v>0</v>
      </c>
      <c r="V4318" s="164">
        <f>SUM(V4319)</f>
        <v>0</v>
      </c>
    </row>
    <row r="4319" spans="1:22" ht="16.5" thickTop="1" thickBot="1">
      <c r="A4319" s="160" t="s">
        <v>121</v>
      </c>
      <c r="B4319" s="169" t="s">
        <v>101</v>
      </c>
      <c r="C4319" s="164">
        <f t="shared" si="1941"/>
        <v>0</v>
      </c>
      <c r="D4319" s="164">
        <f t="shared" si="1942"/>
        <v>0</v>
      </c>
      <c r="E4319" s="164">
        <f t="shared" si="1942"/>
        <v>0</v>
      </c>
      <c r="F4319" s="164">
        <f t="shared" si="1942"/>
        <v>0</v>
      </c>
      <c r="G4319" s="164">
        <f t="shared" si="1940"/>
        <v>0</v>
      </c>
      <c r="H4319" s="164">
        <f t="shared" si="1943"/>
        <v>0</v>
      </c>
      <c r="I4319" s="164">
        <v>0</v>
      </c>
      <c r="J4319" s="164">
        <v>0</v>
      </c>
      <c r="K4319" s="164">
        <v>0</v>
      </c>
      <c r="L4319" s="164">
        <v>0</v>
      </c>
      <c r="M4319" s="164">
        <f t="shared" si="1944"/>
        <v>0</v>
      </c>
      <c r="N4319" s="164">
        <v>0</v>
      </c>
      <c r="O4319" s="164">
        <v>0</v>
      </c>
      <c r="P4319" s="164">
        <v>0</v>
      </c>
      <c r="Q4319" s="164">
        <v>0</v>
      </c>
      <c r="R4319" s="164">
        <f t="shared" si="1945"/>
        <v>0</v>
      </c>
      <c r="S4319" s="164">
        <v>0</v>
      </c>
      <c r="T4319" s="164">
        <v>0</v>
      </c>
      <c r="U4319" s="164">
        <v>0</v>
      </c>
      <c r="V4319" s="164">
        <v>0</v>
      </c>
    </row>
    <row r="4320" spans="1:22" ht="16.5" thickTop="1" thickBot="1">
      <c r="A4320" s="160" t="s">
        <v>121</v>
      </c>
      <c r="B4320" s="168" t="s">
        <v>155</v>
      </c>
      <c r="C4320" s="164">
        <f t="shared" si="1941"/>
        <v>0</v>
      </c>
      <c r="D4320" s="164">
        <f t="shared" si="1942"/>
        <v>0</v>
      </c>
      <c r="E4320" s="164">
        <f t="shared" si="1942"/>
        <v>0</v>
      </c>
      <c r="F4320" s="164">
        <f t="shared" si="1942"/>
        <v>0</v>
      </c>
      <c r="G4320" s="164">
        <f t="shared" si="1940"/>
        <v>0</v>
      </c>
      <c r="H4320" s="164">
        <f t="shared" si="1943"/>
        <v>0</v>
      </c>
      <c r="I4320" s="164">
        <v>0</v>
      </c>
      <c r="J4320" s="164">
        <v>0</v>
      </c>
      <c r="K4320" s="164">
        <v>0</v>
      </c>
      <c r="L4320" s="164">
        <v>0</v>
      </c>
      <c r="M4320" s="164">
        <f t="shared" si="1944"/>
        <v>0</v>
      </c>
      <c r="N4320" s="164">
        <v>0</v>
      </c>
      <c r="O4320" s="164">
        <v>0</v>
      </c>
      <c r="P4320" s="164">
        <v>0</v>
      </c>
      <c r="Q4320" s="164">
        <v>0</v>
      </c>
      <c r="R4320" s="164">
        <f t="shared" si="1945"/>
        <v>0</v>
      </c>
      <c r="S4320" s="164">
        <v>0</v>
      </c>
      <c r="T4320" s="164">
        <v>0</v>
      </c>
      <c r="U4320" s="164">
        <v>0</v>
      </c>
      <c r="V4320" s="164">
        <v>0</v>
      </c>
    </row>
    <row r="4321" spans="1:22" ht="16.5" thickTop="1" thickBot="1">
      <c r="A4321" s="160" t="s">
        <v>1484</v>
      </c>
      <c r="B4321" s="167" t="s">
        <v>1485</v>
      </c>
      <c r="C4321" s="164">
        <f t="shared" si="1941"/>
        <v>0</v>
      </c>
      <c r="D4321" s="164">
        <f t="shared" si="1942"/>
        <v>0</v>
      </c>
      <c r="E4321" s="164">
        <f t="shared" si="1942"/>
        <v>0</v>
      </c>
      <c r="F4321" s="164">
        <f t="shared" si="1942"/>
        <v>0</v>
      </c>
      <c r="G4321" s="164">
        <f t="shared" si="1940"/>
        <v>0</v>
      </c>
      <c r="H4321" s="164">
        <f t="shared" si="1943"/>
        <v>0</v>
      </c>
      <c r="I4321" s="164">
        <f>SUM(I4322,I4327)</f>
        <v>0</v>
      </c>
      <c r="J4321" s="164">
        <f>SUM(J4322,J4327)</f>
        <v>0</v>
      </c>
      <c r="K4321" s="164">
        <f>SUM(K4322,K4327)</f>
        <v>0</v>
      </c>
      <c r="L4321" s="164">
        <f>SUM(L4322,L4327)</f>
        <v>0</v>
      </c>
      <c r="M4321" s="164">
        <f t="shared" si="1944"/>
        <v>0</v>
      </c>
      <c r="N4321" s="164">
        <f>SUM(N4322,N4327)</f>
        <v>0</v>
      </c>
      <c r="O4321" s="164">
        <f>SUM(O4322,O4327)</f>
        <v>0</v>
      </c>
      <c r="P4321" s="164">
        <f>SUM(P4322,P4327)</f>
        <v>0</v>
      </c>
      <c r="Q4321" s="164">
        <f>SUM(Q4322,Q4327)</f>
        <v>0</v>
      </c>
      <c r="R4321" s="164">
        <f t="shared" si="1945"/>
        <v>0</v>
      </c>
      <c r="S4321" s="164">
        <f>SUM(S4322,S4327)</f>
        <v>0</v>
      </c>
      <c r="T4321" s="164">
        <f>SUM(T4322,T4327)</f>
        <v>0</v>
      </c>
      <c r="U4321" s="164">
        <f>SUM(U4322,U4327)</f>
        <v>0</v>
      </c>
      <c r="V4321" s="164">
        <f>SUM(V4322,V4327)</f>
        <v>0</v>
      </c>
    </row>
    <row r="4322" spans="1:22" ht="16.5" thickTop="1" thickBot="1">
      <c r="A4322" s="160" t="s">
        <v>121</v>
      </c>
      <c r="B4322" s="168" t="s">
        <v>99</v>
      </c>
      <c r="C4322" s="164">
        <f t="shared" si="1941"/>
        <v>0</v>
      </c>
      <c r="D4322" s="164">
        <f t="shared" si="1942"/>
        <v>0</v>
      </c>
      <c r="E4322" s="164">
        <f t="shared" si="1942"/>
        <v>0</v>
      </c>
      <c r="F4322" s="164">
        <f t="shared" si="1942"/>
        <v>0</v>
      </c>
      <c r="G4322" s="164">
        <f t="shared" si="1940"/>
        <v>0</v>
      </c>
      <c r="H4322" s="164">
        <f t="shared" si="1943"/>
        <v>0</v>
      </c>
      <c r="I4322" s="164">
        <f>SUM(I4323:I4325)</f>
        <v>0</v>
      </c>
      <c r="J4322" s="164">
        <f>SUM(J4323:J4325)</f>
        <v>0</v>
      </c>
      <c r="K4322" s="164">
        <f>SUM(K4323:K4325)</f>
        <v>0</v>
      </c>
      <c r="L4322" s="164">
        <f>SUM(L4323:L4325)</f>
        <v>0</v>
      </c>
      <c r="M4322" s="164">
        <f t="shared" si="1944"/>
        <v>0</v>
      </c>
      <c r="N4322" s="164">
        <f>SUM(N4323:N4325)</f>
        <v>0</v>
      </c>
      <c r="O4322" s="164">
        <f>SUM(O4323:O4325)</f>
        <v>0</v>
      </c>
      <c r="P4322" s="164">
        <f>SUM(P4323:P4325)</f>
        <v>0</v>
      </c>
      <c r="Q4322" s="164">
        <f>SUM(Q4323:Q4325)</f>
        <v>0</v>
      </c>
      <c r="R4322" s="164">
        <f t="shared" si="1945"/>
        <v>0</v>
      </c>
      <c r="S4322" s="164">
        <f>SUM(S4323:S4325)</f>
        <v>0</v>
      </c>
      <c r="T4322" s="164">
        <f>SUM(T4323:T4325)</f>
        <v>0</v>
      </c>
      <c r="U4322" s="164">
        <f>SUM(U4323:U4325)</f>
        <v>0</v>
      </c>
      <c r="V4322" s="164">
        <f>SUM(V4323:V4325)</f>
        <v>0</v>
      </c>
    </row>
    <row r="4323" spans="1:22" ht="16.5" thickTop="1" thickBot="1">
      <c r="A4323" s="160" t="s">
        <v>121</v>
      </c>
      <c r="B4323" s="169" t="s">
        <v>101</v>
      </c>
      <c r="C4323" s="164">
        <f t="shared" si="1941"/>
        <v>0</v>
      </c>
      <c r="D4323" s="164">
        <f t="shared" si="1942"/>
        <v>0</v>
      </c>
      <c r="E4323" s="164">
        <f t="shared" si="1942"/>
        <v>0</v>
      </c>
      <c r="F4323" s="164">
        <f t="shared" si="1942"/>
        <v>0</v>
      </c>
      <c r="G4323" s="164">
        <f t="shared" si="1940"/>
        <v>0</v>
      </c>
      <c r="H4323" s="164">
        <f t="shared" si="1943"/>
        <v>0</v>
      </c>
      <c r="I4323" s="164">
        <v>0</v>
      </c>
      <c r="J4323" s="164">
        <v>0</v>
      </c>
      <c r="K4323" s="164">
        <v>0</v>
      </c>
      <c r="L4323" s="164">
        <v>0</v>
      </c>
      <c r="M4323" s="164">
        <f t="shared" si="1944"/>
        <v>0</v>
      </c>
      <c r="N4323" s="164">
        <v>0</v>
      </c>
      <c r="O4323" s="164">
        <v>0</v>
      </c>
      <c r="P4323" s="164">
        <v>0</v>
      </c>
      <c r="Q4323" s="164">
        <v>0</v>
      </c>
      <c r="R4323" s="164">
        <f t="shared" si="1945"/>
        <v>0</v>
      </c>
      <c r="S4323" s="164">
        <v>0</v>
      </c>
      <c r="T4323" s="164">
        <v>0</v>
      </c>
      <c r="U4323" s="164">
        <v>0</v>
      </c>
      <c r="V4323" s="164">
        <v>0</v>
      </c>
    </row>
    <row r="4324" spans="1:22" ht="16.5" thickTop="1" thickBot="1">
      <c r="A4324" s="160" t="s">
        <v>121</v>
      </c>
      <c r="B4324" s="169" t="s">
        <v>104</v>
      </c>
      <c r="C4324" s="164">
        <f t="shared" si="1941"/>
        <v>0</v>
      </c>
      <c r="D4324" s="164">
        <f t="shared" si="1942"/>
        <v>0</v>
      </c>
      <c r="E4324" s="164">
        <f t="shared" si="1942"/>
        <v>0</v>
      </c>
      <c r="F4324" s="164">
        <f t="shared" si="1942"/>
        <v>0</v>
      </c>
      <c r="G4324" s="164">
        <f t="shared" si="1940"/>
        <v>0</v>
      </c>
      <c r="H4324" s="164">
        <f t="shared" si="1943"/>
        <v>0</v>
      </c>
      <c r="I4324" s="164">
        <v>0</v>
      </c>
      <c r="J4324" s="164">
        <v>0</v>
      </c>
      <c r="K4324" s="164">
        <v>0</v>
      </c>
      <c r="L4324" s="164">
        <v>0</v>
      </c>
      <c r="M4324" s="164">
        <f t="shared" si="1944"/>
        <v>0</v>
      </c>
      <c r="N4324" s="164">
        <v>0</v>
      </c>
      <c r="O4324" s="164">
        <v>0</v>
      </c>
      <c r="P4324" s="164">
        <v>0</v>
      </c>
      <c r="Q4324" s="164">
        <v>0</v>
      </c>
      <c r="R4324" s="164">
        <f t="shared" si="1945"/>
        <v>0</v>
      </c>
      <c r="S4324" s="164">
        <v>0</v>
      </c>
      <c r="T4324" s="164">
        <v>0</v>
      </c>
      <c r="U4324" s="164">
        <v>0</v>
      </c>
      <c r="V4324" s="164">
        <v>0</v>
      </c>
    </row>
    <row r="4325" spans="1:22" ht="16.5" thickTop="1" thickBot="1">
      <c r="A4325" s="160" t="s">
        <v>121</v>
      </c>
      <c r="B4325" s="169" t="s">
        <v>105</v>
      </c>
      <c r="C4325" s="164">
        <f t="shared" si="1941"/>
        <v>0</v>
      </c>
      <c r="D4325" s="164">
        <f t="shared" si="1942"/>
        <v>0</v>
      </c>
      <c r="E4325" s="164">
        <f t="shared" si="1942"/>
        <v>0</v>
      </c>
      <c r="F4325" s="164">
        <f t="shared" si="1942"/>
        <v>0</v>
      </c>
      <c r="G4325" s="164">
        <f t="shared" si="1940"/>
        <v>0</v>
      </c>
      <c r="H4325" s="164">
        <f t="shared" si="1943"/>
        <v>0</v>
      </c>
      <c r="I4325" s="164">
        <f>SUM(I4326)</f>
        <v>0</v>
      </c>
      <c r="J4325" s="164">
        <f>SUM(J4326)</f>
        <v>0</v>
      </c>
      <c r="K4325" s="164">
        <f>SUM(K4326)</f>
        <v>0</v>
      </c>
      <c r="L4325" s="164">
        <f>SUM(L4326)</f>
        <v>0</v>
      </c>
      <c r="M4325" s="164">
        <f t="shared" si="1944"/>
        <v>0</v>
      </c>
      <c r="N4325" s="164">
        <f>SUM(N4326)</f>
        <v>0</v>
      </c>
      <c r="O4325" s="164">
        <f>SUM(O4326)</f>
        <v>0</v>
      </c>
      <c r="P4325" s="164">
        <f>SUM(P4326)</f>
        <v>0</v>
      </c>
      <c r="Q4325" s="164">
        <f>SUM(Q4326)</f>
        <v>0</v>
      </c>
      <c r="R4325" s="164">
        <f t="shared" si="1945"/>
        <v>0</v>
      </c>
      <c r="S4325" s="164">
        <f>SUM(S4326)</f>
        <v>0</v>
      </c>
      <c r="T4325" s="164">
        <f>SUM(T4326)</f>
        <v>0</v>
      </c>
      <c r="U4325" s="164">
        <f>SUM(U4326)</f>
        <v>0</v>
      </c>
      <c r="V4325" s="164">
        <f>SUM(V4326)</f>
        <v>0</v>
      </c>
    </row>
    <row r="4326" spans="1:22" ht="31.5" thickTop="1" thickBot="1">
      <c r="A4326" s="160" t="s">
        <v>121</v>
      </c>
      <c r="B4326" s="170" t="s">
        <v>153</v>
      </c>
      <c r="C4326" s="164">
        <f t="shared" si="1941"/>
        <v>0</v>
      </c>
      <c r="D4326" s="164">
        <f t="shared" si="1942"/>
        <v>0</v>
      </c>
      <c r="E4326" s="164">
        <f t="shared" si="1942"/>
        <v>0</v>
      </c>
      <c r="F4326" s="164">
        <f t="shared" si="1942"/>
        <v>0</v>
      </c>
      <c r="G4326" s="164">
        <f t="shared" si="1940"/>
        <v>0</v>
      </c>
      <c r="H4326" s="164">
        <f t="shared" si="1943"/>
        <v>0</v>
      </c>
      <c r="I4326" s="164">
        <v>0</v>
      </c>
      <c r="J4326" s="164">
        <v>0</v>
      </c>
      <c r="K4326" s="164">
        <v>0</v>
      </c>
      <c r="L4326" s="164">
        <v>0</v>
      </c>
      <c r="M4326" s="164">
        <f t="shared" si="1944"/>
        <v>0</v>
      </c>
      <c r="N4326" s="164">
        <v>0</v>
      </c>
      <c r="O4326" s="164">
        <v>0</v>
      </c>
      <c r="P4326" s="164">
        <v>0</v>
      </c>
      <c r="Q4326" s="164">
        <v>0</v>
      </c>
      <c r="R4326" s="164">
        <f t="shared" si="1945"/>
        <v>0</v>
      </c>
      <c r="S4326" s="164">
        <v>0</v>
      </c>
      <c r="T4326" s="164">
        <v>0</v>
      </c>
      <c r="U4326" s="164">
        <v>0</v>
      </c>
      <c r="V4326" s="164">
        <v>0</v>
      </c>
    </row>
    <row r="4327" spans="1:22" ht="16.5" thickTop="1" thickBot="1">
      <c r="A4327" s="160" t="s">
        <v>121</v>
      </c>
      <c r="B4327" s="168" t="s">
        <v>155</v>
      </c>
      <c r="C4327" s="164">
        <f t="shared" si="1941"/>
        <v>0</v>
      </c>
      <c r="D4327" s="164">
        <f t="shared" si="1942"/>
        <v>0</v>
      </c>
      <c r="E4327" s="164">
        <f t="shared" si="1942"/>
        <v>0</v>
      </c>
      <c r="F4327" s="164">
        <f t="shared" si="1942"/>
        <v>0</v>
      </c>
      <c r="G4327" s="164">
        <f t="shared" si="1940"/>
        <v>0</v>
      </c>
      <c r="H4327" s="164">
        <f t="shared" si="1943"/>
        <v>0</v>
      </c>
      <c r="I4327" s="164">
        <v>0</v>
      </c>
      <c r="J4327" s="164">
        <v>0</v>
      </c>
      <c r="K4327" s="164">
        <v>0</v>
      </c>
      <c r="L4327" s="164">
        <v>0</v>
      </c>
      <c r="M4327" s="164">
        <f t="shared" si="1944"/>
        <v>0</v>
      </c>
      <c r="N4327" s="164">
        <v>0</v>
      </c>
      <c r="O4327" s="164">
        <v>0</v>
      </c>
      <c r="P4327" s="164">
        <v>0</v>
      </c>
      <c r="Q4327" s="164">
        <v>0</v>
      </c>
      <c r="R4327" s="164">
        <f t="shared" si="1945"/>
        <v>0</v>
      </c>
      <c r="S4327" s="164">
        <v>0</v>
      </c>
      <c r="T4327" s="164">
        <v>0</v>
      </c>
      <c r="U4327" s="164">
        <v>0</v>
      </c>
      <c r="V4327" s="164">
        <v>0</v>
      </c>
    </row>
    <row r="4328" spans="1:22" ht="16.5" thickTop="1" thickBot="1">
      <c r="A4328" s="160" t="s">
        <v>1486</v>
      </c>
      <c r="B4328" s="167" t="s">
        <v>1487</v>
      </c>
      <c r="C4328" s="164">
        <f t="shared" si="1941"/>
        <v>0</v>
      </c>
      <c r="D4328" s="164">
        <f t="shared" si="1942"/>
        <v>0</v>
      </c>
      <c r="E4328" s="164">
        <f t="shared" si="1942"/>
        <v>0</v>
      </c>
      <c r="F4328" s="164">
        <f t="shared" si="1942"/>
        <v>0</v>
      </c>
      <c r="G4328" s="164">
        <f t="shared" si="1940"/>
        <v>0</v>
      </c>
      <c r="H4328" s="164">
        <f t="shared" si="1943"/>
        <v>0</v>
      </c>
      <c r="I4328" s="164">
        <f>SUM(I4329,I4333)</f>
        <v>0</v>
      </c>
      <c r="J4328" s="164">
        <f>SUM(J4329,J4333)</f>
        <v>0</v>
      </c>
      <c r="K4328" s="164">
        <f>SUM(K4329,K4333)</f>
        <v>0</v>
      </c>
      <c r="L4328" s="164">
        <f>SUM(L4329,L4333)</f>
        <v>0</v>
      </c>
      <c r="M4328" s="164">
        <f t="shared" si="1944"/>
        <v>0</v>
      </c>
      <c r="N4328" s="164">
        <f>SUM(N4329,N4333)</f>
        <v>0</v>
      </c>
      <c r="O4328" s="164">
        <f>SUM(O4329,O4333)</f>
        <v>0</v>
      </c>
      <c r="P4328" s="164">
        <f>SUM(P4329,P4333)</f>
        <v>0</v>
      </c>
      <c r="Q4328" s="164">
        <f>SUM(Q4329,Q4333)</f>
        <v>0</v>
      </c>
      <c r="R4328" s="164">
        <f t="shared" si="1945"/>
        <v>0</v>
      </c>
      <c r="S4328" s="164">
        <f>SUM(S4329,S4333)</f>
        <v>0</v>
      </c>
      <c r="T4328" s="164">
        <f>SUM(T4329,T4333)</f>
        <v>0</v>
      </c>
      <c r="U4328" s="164">
        <f>SUM(U4329,U4333)</f>
        <v>0</v>
      </c>
      <c r="V4328" s="164">
        <f>SUM(V4329,V4333)</f>
        <v>0</v>
      </c>
    </row>
    <row r="4329" spans="1:22" ht="16.5" thickTop="1" thickBot="1">
      <c r="A4329" s="160" t="s">
        <v>121</v>
      </c>
      <c r="B4329" s="168" t="s">
        <v>99</v>
      </c>
      <c r="C4329" s="164">
        <f t="shared" si="1941"/>
        <v>0</v>
      </c>
      <c r="D4329" s="164">
        <f t="shared" si="1942"/>
        <v>0</v>
      </c>
      <c r="E4329" s="164">
        <f t="shared" si="1942"/>
        <v>0</v>
      </c>
      <c r="F4329" s="164">
        <f t="shared" si="1942"/>
        <v>0</v>
      </c>
      <c r="G4329" s="164">
        <f t="shared" si="1940"/>
        <v>0</v>
      </c>
      <c r="H4329" s="164">
        <f t="shared" si="1943"/>
        <v>0</v>
      </c>
      <c r="I4329" s="164">
        <f>SUM(I4330:I4331)</f>
        <v>0</v>
      </c>
      <c r="J4329" s="164">
        <f>SUM(J4330:J4331)</f>
        <v>0</v>
      </c>
      <c r="K4329" s="164">
        <f>SUM(K4330:K4331)</f>
        <v>0</v>
      </c>
      <c r="L4329" s="164">
        <f>SUM(L4330:L4331)</f>
        <v>0</v>
      </c>
      <c r="M4329" s="164">
        <f t="shared" si="1944"/>
        <v>0</v>
      </c>
      <c r="N4329" s="164">
        <f>SUM(N4330:N4331)</f>
        <v>0</v>
      </c>
      <c r="O4329" s="164">
        <f>SUM(O4330:O4331)</f>
        <v>0</v>
      </c>
      <c r="P4329" s="164">
        <f>SUM(P4330:P4331)</f>
        <v>0</v>
      </c>
      <c r="Q4329" s="164">
        <f>SUM(Q4330:Q4331)</f>
        <v>0</v>
      </c>
      <c r="R4329" s="164">
        <f t="shared" si="1945"/>
        <v>0</v>
      </c>
      <c r="S4329" s="164">
        <f>SUM(S4330:S4331)</f>
        <v>0</v>
      </c>
      <c r="T4329" s="164">
        <f>SUM(T4330:T4331)</f>
        <v>0</v>
      </c>
      <c r="U4329" s="164">
        <f>SUM(U4330:U4331)</f>
        <v>0</v>
      </c>
      <c r="V4329" s="164">
        <f>SUM(V4330:V4331)</f>
        <v>0</v>
      </c>
    </row>
    <row r="4330" spans="1:22" ht="16.5" thickTop="1" thickBot="1">
      <c r="A4330" s="160" t="s">
        <v>121</v>
      </c>
      <c r="B4330" s="169" t="s">
        <v>101</v>
      </c>
      <c r="C4330" s="164">
        <f t="shared" si="1941"/>
        <v>0</v>
      </c>
      <c r="D4330" s="164">
        <f t="shared" si="1942"/>
        <v>0</v>
      </c>
      <c r="E4330" s="164">
        <f t="shared" si="1942"/>
        <v>0</v>
      </c>
      <c r="F4330" s="164">
        <f t="shared" si="1942"/>
        <v>0</v>
      </c>
      <c r="G4330" s="164">
        <f t="shared" si="1940"/>
        <v>0</v>
      </c>
      <c r="H4330" s="164">
        <f t="shared" si="1943"/>
        <v>0</v>
      </c>
      <c r="I4330" s="164">
        <v>0</v>
      </c>
      <c r="J4330" s="164">
        <v>0</v>
      </c>
      <c r="K4330" s="164">
        <v>0</v>
      </c>
      <c r="L4330" s="164">
        <v>0</v>
      </c>
      <c r="M4330" s="164">
        <f t="shared" si="1944"/>
        <v>0</v>
      </c>
      <c r="N4330" s="164">
        <v>0</v>
      </c>
      <c r="O4330" s="164">
        <v>0</v>
      </c>
      <c r="P4330" s="164">
        <v>0</v>
      </c>
      <c r="Q4330" s="164">
        <v>0</v>
      </c>
      <c r="R4330" s="164">
        <f t="shared" si="1945"/>
        <v>0</v>
      </c>
      <c r="S4330" s="164">
        <v>0</v>
      </c>
      <c r="T4330" s="164">
        <v>0</v>
      </c>
      <c r="U4330" s="164">
        <v>0</v>
      </c>
      <c r="V4330" s="164">
        <v>0</v>
      </c>
    </row>
    <row r="4331" spans="1:22" ht="16.5" thickTop="1" thickBot="1">
      <c r="A4331" s="160" t="s">
        <v>121</v>
      </c>
      <c r="B4331" s="169" t="s">
        <v>105</v>
      </c>
      <c r="C4331" s="164">
        <f t="shared" si="1941"/>
        <v>0</v>
      </c>
      <c r="D4331" s="164">
        <f t="shared" si="1942"/>
        <v>0</v>
      </c>
      <c r="E4331" s="164">
        <f t="shared" si="1942"/>
        <v>0</v>
      </c>
      <c r="F4331" s="164">
        <f t="shared" si="1942"/>
        <v>0</v>
      </c>
      <c r="G4331" s="164">
        <f t="shared" si="1940"/>
        <v>0</v>
      </c>
      <c r="H4331" s="164">
        <f t="shared" si="1943"/>
        <v>0</v>
      </c>
      <c r="I4331" s="164">
        <f>SUM(I4332)</f>
        <v>0</v>
      </c>
      <c r="J4331" s="164">
        <f>SUM(J4332)</f>
        <v>0</v>
      </c>
      <c r="K4331" s="164">
        <f>SUM(K4332)</f>
        <v>0</v>
      </c>
      <c r="L4331" s="164">
        <f>SUM(L4332)</f>
        <v>0</v>
      </c>
      <c r="M4331" s="164">
        <f t="shared" si="1944"/>
        <v>0</v>
      </c>
      <c r="N4331" s="164">
        <f>SUM(N4332)</f>
        <v>0</v>
      </c>
      <c r="O4331" s="164">
        <f>SUM(O4332)</f>
        <v>0</v>
      </c>
      <c r="P4331" s="164">
        <f>SUM(P4332)</f>
        <v>0</v>
      </c>
      <c r="Q4331" s="164">
        <f>SUM(Q4332)</f>
        <v>0</v>
      </c>
      <c r="R4331" s="164">
        <f t="shared" si="1945"/>
        <v>0</v>
      </c>
      <c r="S4331" s="164">
        <f>SUM(S4332)</f>
        <v>0</v>
      </c>
      <c r="T4331" s="164">
        <f>SUM(T4332)</f>
        <v>0</v>
      </c>
      <c r="U4331" s="164">
        <f>SUM(U4332)</f>
        <v>0</v>
      </c>
      <c r="V4331" s="164">
        <f>SUM(V4332)</f>
        <v>0</v>
      </c>
    </row>
    <row r="4332" spans="1:22" ht="31.5" thickTop="1" thickBot="1">
      <c r="A4332" s="160" t="s">
        <v>121</v>
      </c>
      <c r="B4332" s="170" t="s">
        <v>153</v>
      </c>
      <c r="C4332" s="164">
        <f t="shared" si="1941"/>
        <v>0</v>
      </c>
      <c r="D4332" s="164">
        <f t="shared" si="1942"/>
        <v>0</v>
      </c>
      <c r="E4332" s="164">
        <f t="shared" si="1942"/>
        <v>0</v>
      </c>
      <c r="F4332" s="164">
        <f t="shared" si="1942"/>
        <v>0</v>
      </c>
      <c r="G4332" s="164">
        <f t="shared" si="1940"/>
        <v>0</v>
      </c>
      <c r="H4332" s="164">
        <f t="shared" si="1943"/>
        <v>0</v>
      </c>
      <c r="I4332" s="164">
        <v>0</v>
      </c>
      <c r="J4332" s="164">
        <v>0</v>
      </c>
      <c r="K4332" s="164">
        <v>0</v>
      </c>
      <c r="L4332" s="164">
        <v>0</v>
      </c>
      <c r="M4332" s="164">
        <f t="shared" si="1944"/>
        <v>0</v>
      </c>
      <c r="N4332" s="164">
        <v>0</v>
      </c>
      <c r="O4332" s="164">
        <v>0</v>
      </c>
      <c r="P4332" s="164">
        <v>0</v>
      </c>
      <c r="Q4332" s="164">
        <v>0</v>
      </c>
      <c r="R4332" s="164">
        <f t="shared" si="1945"/>
        <v>0</v>
      </c>
      <c r="S4332" s="164">
        <v>0</v>
      </c>
      <c r="T4332" s="164">
        <v>0</v>
      </c>
      <c r="U4332" s="164">
        <v>0</v>
      </c>
      <c r="V4332" s="164">
        <v>0</v>
      </c>
    </row>
    <row r="4333" spans="1:22" ht="16.5" thickTop="1" thickBot="1">
      <c r="A4333" s="160" t="s">
        <v>121</v>
      </c>
      <c r="B4333" s="168" t="s">
        <v>155</v>
      </c>
      <c r="C4333" s="164">
        <f t="shared" si="1941"/>
        <v>0</v>
      </c>
      <c r="D4333" s="164">
        <f t="shared" si="1942"/>
        <v>0</v>
      </c>
      <c r="E4333" s="164">
        <f t="shared" si="1942"/>
        <v>0</v>
      </c>
      <c r="F4333" s="164">
        <f t="shared" si="1942"/>
        <v>0</v>
      </c>
      <c r="G4333" s="164">
        <f t="shared" si="1940"/>
        <v>0</v>
      </c>
      <c r="H4333" s="164">
        <f t="shared" si="1943"/>
        <v>0</v>
      </c>
      <c r="I4333" s="164">
        <v>0</v>
      </c>
      <c r="J4333" s="164">
        <v>0</v>
      </c>
      <c r="K4333" s="164">
        <v>0</v>
      </c>
      <c r="L4333" s="164">
        <v>0</v>
      </c>
      <c r="M4333" s="164">
        <f t="shared" si="1944"/>
        <v>0</v>
      </c>
      <c r="N4333" s="164">
        <v>0</v>
      </c>
      <c r="O4333" s="164">
        <v>0</v>
      </c>
      <c r="P4333" s="164">
        <v>0</v>
      </c>
      <c r="Q4333" s="164">
        <v>0</v>
      </c>
      <c r="R4333" s="164">
        <f t="shared" si="1945"/>
        <v>0</v>
      </c>
      <c r="S4333" s="164">
        <v>0</v>
      </c>
      <c r="T4333" s="164">
        <v>0</v>
      </c>
      <c r="U4333" s="164">
        <v>0</v>
      </c>
      <c r="V4333" s="164">
        <v>0</v>
      </c>
    </row>
    <row r="4334" spans="1:22" ht="16.5" thickTop="1" thickBot="1">
      <c r="A4334" s="160" t="s">
        <v>1488</v>
      </c>
      <c r="B4334" s="167" t="s">
        <v>1489</v>
      </c>
      <c r="C4334" s="164">
        <f t="shared" si="1941"/>
        <v>0</v>
      </c>
      <c r="D4334" s="164">
        <f t="shared" si="1942"/>
        <v>0</v>
      </c>
      <c r="E4334" s="164">
        <f t="shared" si="1942"/>
        <v>0</v>
      </c>
      <c r="F4334" s="164">
        <f t="shared" si="1942"/>
        <v>0</v>
      </c>
      <c r="G4334" s="164">
        <f t="shared" si="1940"/>
        <v>0</v>
      </c>
      <c r="H4334" s="164">
        <f t="shared" si="1943"/>
        <v>0</v>
      </c>
      <c r="I4334" s="164">
        <f t="shared" ref="I4334:L4335" si="1946">SUM(I4335)</f>
        <v>0</v>
      </c>
      <c r="J4334" s="164">
        <f t="shared" si="1946"/>
        <v>0</v>
      </c>
      <c r="K4334" s="164">
        <f t="shared" si="1946"/>
        <v>0</v>
      </c>
      <c r="L4334" s="164">
        <f t="shared" si="1946"/>
        <v>0</v>
      </c>
      <c r="M4334" s="164">
        <f t="shared" si="1944"/>
        <v>0</v>
      </c>
      <c r="N4334" s="164">
        <f t="shared" ref="N4334:Q4335" si="1947">SUM(N4335)</f>
        <v>0</v>
      </c>
      <c r="O4334" s="164">
        <f t="shared" si="1947"/>
        <v>0</v>
      </c>
      <c r="P4334" s="164">
        <f t="shared" si="1947"/>
        <v>0</v>
      </c>
      <c r="Q4334" s="164">
        <f t="shared" si="1947"/>
        <v>0</v>
      </c>
      <c r="R4334" s="164">
        <f t="shared" si="1945"/>
        <v>0</v>
      </c>
      <c r="S4334" s="164">
        <f t="shared" ref="S4334:V4335" si="1948">SUM(S4335)</f>
        <v>0</v>
      </c>
      <c r="T4334" s="164">
        <f t="shared" si="1948"/>
        <v>0</v>
      </c>
      <c r="U4334" s="164">
        <f t="shared" si="1948"/>
        <v>0</v>
      </c>
      <c r="V4334" s="164">
        <f t="shared" si="1948"/>
        <v>0</v>
      </c>
    </row>
    <row r="4335" spans="1:22" ht="16.5" thickTop="1" thickBot="1">
      <c r="A4335" s="160" t="s">
        <v>121</v>
      </c>
      <c r="B4335" s="168" t="s">
        <v>99</v>
      </c>
      <c r="C4335" s="164">
        <f t="shared" si="1941"/>
        <v>0</v>
      </c>
      <c r="D4335" s="164">
        <f t="shared" si="1942"/>
        <v>0</v>
      </c>
      <c r="E4335" s="164">
        <f t="shared" si="1942"/>
        <v>0</v>
      </c>
      <c r="F4335" s="164">
        <f t="shared" si="1942"/>
        <v>0</v>
      </c>
      <c r="G4335" s="164">
        <f t="shared" si="1940"/>
        <v>0</v>
      </c>
      <c r="H4335" s="164">
        <f t="shared" si="1943"/>
        <v>0</v>
      </c>
      <c r="I4335" s="164">
        <f t="shared" si="1946"/>
        <v>0</v>
      </c>
      <c r="J4335" s="164">
        <f t="shared" si="1946"/>
        <v>0</v>
      </c>
      <c r="K4335" s="164">
        <f t="shared" si="1946"/>
        <v>0</v>
      </c>
      <c r="L4335" s="164">
        <f t="shared" si="1946"/>
        <v>0</v>
      </c>
      <c r="M4335" s="164">
        <f t="shared" si="1944"/>
        <v>0</v>
      </c>
      <c r="N4335" s="164">
        <f t="shared" si="1947"/>
        <v>0</v>
      </c>
      <c r="O4335" s="164">
        <f t="shared" si="1947"/>
        <v>0</v>
      </c>
      <c r="P4335" s="164">
        <f t="shared" si="1947"/>
        <v>0</v>
      </c>
      <c r="Q4335" s="164">
        <f t="shared" si="1947"/>
        <v>0</v>
      </c>
      <c r="R4335" s="164">
        <f t="shared" si="1945"/>
        <v>0</v>
      </c>
      <c r="S4335" s="164">
        <f t="shared" si="1948"/>
        <v>0</v>
      </c>
      <c r="T4335" s="164">
        <f t="shared" si="1948"/>
        <v>0</v>
      </c>
      <c r="U4335" s="164">
        <f t="shared" si="1948"/>
        <v>0</v>
      </c>
      <c r="V4335" s="164">
        <f t="shared" si="1948"/>
        <v>0</v>
      </c>
    </row>
    <row r="4336" spans="1:22" ht="16.5" thickTop="1" thickBot="1">
      <c r="A4336" s="160" t="s">
        <v>121</v>
      </c>
      <c r="B4336" s="169" t="s">
        <v>101</v>
      </c>
      <c r="C4336" s="164">
        <f t="shared" si="1941"/>
        <v>0</v>
      </c>
      <c r="D4336" s="164">
        <f t="shared" si="1942"/>
        <v>0</v>
      </c>
      <c r="E4336" s="164">
        <f t="shared" si="1942"/>
        <v>0</v>
      </c>
      <c r="F4336" s="164">
        <f t="shared" si="1942"/>
        <v>0</v>
      </c>
      <c r="G4336" s="164">
        <f t="shared" si="1940"/>
        <v>0</v>
      </c>
      <c r="H4336" s="164">
        <f t="shared" si="1943"/>
        <v>0</v>
      </c>
      <c r="I4336" s="164">
        <v>0</v>
      </c>
      <c r="J4336" s="164">
        <v>0</v>
      </c>
      <c r="K4336" s="164">
        <v>0</v>
      </c>
      <c r="L4336" s="164">
        <v>0</v>
      </c>
      <c r="M4336" s="164">
        <f t="shared" si="1944"/>
        <v>0</v>
      </c>
      <c r="N4336" s="164">
        <v>0</v>
      </c>
      <c r="O4336" s="164">
        <v>0</v>
      </c>
      <c r="P4336" s="164">
        <v>0</v>
      </c>
      <c r="Q4336" s="164">
        <v>0</v>
      </c>
      <c r="R4336" s="164">
        <f t="shared" si="1945"/>
        <v>0</v>
      </c>
      <c r="S4336" s="164">
        <v>0</v>
      </c>
      <c r="T4336" s="164">
        <v>0</v>
      </c>
      <c r="U4336" s="164">
        <v>0</v>
      </c>
      <c r="V4336" s="164">
        <v>0</v>
      </c>
    </row>
    <row r="4337" spans="1:22" ht="16.5" thickTop="1" thickBot="1">
      <c r="A4337" s="160" t="s">
        <v>1490</v>
      </c>
      <c r="B4337" s="167" t="s">
        <v>1491</v>
      </c>
      <c r="C4337" s="164">
        <f t="shared" si="1941"/>
        <v>0</v>
      </c>
      <c r="D4337" s="164">
        <f t="shared" si="1942"/>
        <v>0</v>
      </c>
      <c r="E4337" s="164">
        <f t="shared" si="1942"/>
        <v>0</v>
      </c>
      <c r="F4337" s="164">
        <f t="shared" si="1942"/>
        <v>0</v>
      </c>
      <c r="G4337" s="164">
        <f t="shared" si="1940"/>
        <v>0</v>
      </c>
      <c r="H4337" s="164">
        <f t="shared" si="1943"/>
        <v>0</v>
      </c>
      <c r="I4337" s="164">
        <f t="shared" ref="I4337:L4338" si="1949">SUM(I4338)</f>
        <v>0</v>
      </c>
      <c r="J4337" s="164">
        <f t="shared" si="1949"/>
        <v>0</v>
      </c>
      <c r="K4337" s="164">
        <f t="shared" si="1949"/>
        <v>0</v>
      </c>
      <c r="L4337" s="164">
        <f t="shared" si="1949"/>
        <v>0</v>
      </c>
      <c r="M4337" s="164">
        <f t="shared" si="1944"/>
        <v>0</v>
      </c>
      <c r="N4337" s="164">
        <f t="shared" ref="N4337:Q4338" si="1950">SUM(N4338)</f>
        <v>0</v>
      </c>
      <c r="O4337" s="164">
        <f t="shared" si="1950"/>
        <v>0</v>
      </c>
      <c r="P4337" s="164">
        <f t="shared" si="1950"/>
        <v>0</v>
      </c>
      <c r="Q4337" s="164">
        <f t="shared" si="1950"/>
        <v>0</v>
      </c>
      <c r="R4337" s="164">
        <f t="shared" si="1945"/>
        <v>0</v>
      </c>
      <c r="S4337" s="164">
        <f t="shared" ref="S4337:V4338" si="1951">SUM(S4338)</f>
        <v>0</v>
      </c>
      <c r="T4337" s="164">
        <f t="shared" si="1951"/>
        <v>0</v>
      </c>
      <c r="U4337" s="164">
        <f t="shared" si="1951"/>
        <v>0</v>
      </c>
      <c r="V4337" s="164">
        <f t="shared" si="1951"/>
        <v>0</v>
      </c>
    </row>
    <row r="4338" spans="1:22" ht="16.5" thickTop="1" thickBot="1">
      <c r="A4338" s="160" t="s">
        <v>121</v>
      </c>
      <c r="B4338" s="168" t="s">
        <v>99</v>
      </c>
      <c r="C4338" s="164">
        <f t="shared" si="1941"/>
        <v>0</v>
      </c>
      <c r="D4338" s="164">
        <f t="shared" si="1942"/>
        <v>0</v>
      </c>
      <c r="E4338" s="164">
        <f t="shared" si="1942"/>
        <v>0</v>
      </c>
      <c r="F4338" s="164">
        <f t="shared" si="1942"/>
        <v>0</v>
      </c>
      <c r="G4338" s="164">
        <f t="shared" si="1940"/>
        <v>0</v>
      </c>
      <c r="H4338" s="164">
        <f t="shared" si="1943"/>
        <v>0</v>
      </c>
      <c r="I4338" s="164">
        <f t="shared" si="1949"/>
        <v>0</v>
      </c>
      <c r="J4338" s="164">
        <f t="shared" si="1949"/>
        <v>0</v>
      </c>
      <c r="K4338" s="164">
        <f t="shared" si="1949"/>
        <v>0</v>
      </c>
      <c r="L4338" s="164">
        <f t="shared" si="1949"/>
        <v>0</v>
      </c>
      <c r="M4338" s="164">
        <f t="shared" si="1944"/>
        <v>0</v>
      </c>
      <c r="N4338" s="164">
        <f t="shared" si="1950"/>
        <v>0</v>
      </c>
      <c r="O4338" s="164">
        <f t="shared" si="1950"/>
        <v>0</v>
      </c>
      <c r="P4338" s="164">
        <f t="shared" si="1950"/>
        <v>0</v>
      </c>
      <c r="Q4338" s="164">
        <f t="shared" si="1950"/>
        <v>0</v>
      </c>
      <c r="R4338" s="164">
        <f t="shared" si="1945"/>
        <v>0</v>
      </c>
      <c r="S4338" s="164">
        <f t="shared" si="1951"/>
        <v>0</v>
      </c>
      <c r="T4338" s="164">
        <f t="shared" si="1951"/>
        <v>0</v>
      </c>
      <c r="U4338" s="164">
        <f t="shared" si="1951"/>
        <v>0</v>
      </c>
      <c r="V4338" s="164">
        <f t="shared" si="1951"/>
        <v>0</v>
      </c>
    </row>
    <row r="4339" spans="1:22" ht="16.5" thickTop="1" thickBot="1">
      <c r="A4339" s="160" t="s">
        <v>121</v>
      </c>
      <c r="B4339" s="169" t="s">
        <v>101</v>
      </c>
      <c r="C4339" s="164">
        <f t="shared" si="1941"/>
        <v>0</v>
      </c>
      <c r="D4339" s="164">
        <f t="shared" si="1942"/>
        <v>0</v>
      </c>
      <c r="E4339" s="164">
        <f t="shared" si="1942"/>
        <v>0</v>
      </c>
      <c r="F4339" s="164">
        <f t="shared" si="1942"/>
        <v>0</v>
      </c>
      <c r="G4339" s="164">
        <f t="shared" si="1940"/>
        <v>0</v>
      </c>
      <c r="H4339" s="164">
        <f t="shared" si="1943"/>
        <v>0</v>
      </c>
      <c r="I4339" s="164">
        <v>0</v>
      </c>
      <c r="J4339" s="164">
        <v>0</v>
      </c>
      <c r="K4339" s="164">
        <v>0</v>
      </c>
      <c r="L4339" s="164">
        <v>0</v>
      </c>
      <c r="M4339" s="164">
        <f t="shared" si="1944"/>
        <v>0</v>
      </c>
      <c r="N4339" s="164">
        <v>0</v>
      </c>
      <c r="O4339" s="164">
        <v>0</v>
      </c>
      <c r="P4339" s="164">
        <v>0</v>
      </c>
      <c r="Q4339" s="164">
        <v>0</v>
      </c>
      <c r="R4339" s="164">
        <f t="shared" si="1945"/>
        <v>0</v>
      </c>
      <c r="S4339" s="164">
        <v>0</v>
      </c>
      <c r="T4339" s="164">
        <v>0</v>
      </c>
      <c r="U4339" s="164">
        <v>0</v>
      </c>
      <c r="V4339" s="164">
        <v>0</v>
      </c>
    </row>
    <row r="4340" spans="1:22" ht="46.5" thickTop="1" thickBot="1">
      <c r="A4340" s="160" t="s">
        <v>1492</v>
      </c>
      <c r="B4340" s="167" t="s">
        <v>1493</v>
      </c>
      <c r="C4340" s="164">
        <f t="shared" si="1941"/>
        <v>0</v>
      </c>
      <c r="D4340" s="164">
        <f t="shared" si="1942"/>
        <v>0</v>
      </c>
      <c r="E4340" s="164">
        <f t="shared" si="1942"/>
        <v>0</v>
      </c>
      <c r="F4340" s="164">
        <f t="shared" si="1942"/>
        <v>0</v>
      </c>
      <c r="G4340" s="164">
        <f t="shared" si="1940"/>
        <v>0</v>
      </c>
      <c r="H4340" s="164">
        <f t="shared" si="1943"/>
        <v>0</v>
      </c>
      <c r="I4340" s="164">
        <f t="shared" ref="I4340:L4341" si="1952">SUM(I4341)</f>
        <v>0</v>
      </c>
      <c r="J4340" s="164">
        <f t="shared" si="1952"/>
        <v>0</v>
      </c>
      <c r="K4340" s="164">
        <f t="shared" si="1952"/>
        <v>0</v>
      </c>
      <c r="L4340" s="164">
        <f t="shared" si="1952"/>
        <v>0</v>
      </c>
      <c r="M4340" s="164">
        <f t="shared" si="1944"/>
        <v>0</v>
      </c>
      <c r="N4340" s="164">
        <f t="shared" ref="N4340:Q4341" si="1953">SUM(N4341)</f>
        <v>0</v>
      </c>
      <c r="O4340" s="164">
        <f t="shared" si="1953"/>
        <v>0</v>
      </c>
      <c r="P4340" s="164">
        <f t="shared" si="1953"/>
        <v>0</v>
      </c>
      <c r="Q4340" s="164">
        <f t="shared" si="1953"/>
        <v>0</v>
      </c>
      <c r="R4340" s="164">
        <f t="shared" si="1945"/>
        <v>0</v>
      </c>
      <c r="S4340" s="164">
        <f t="shared" ref="S4340:V4341" si="1954">SUM(S4341)</f>
        <v>0</v>
      </c>
      <c r="T4340" s="164">
        <f t="shared" si="1954"/>
        <v>0</v>
      </c>
      <c r="U4340" s="164">
        <f t="shared" si="1954"/>
        <v>0</v>
      </c>
      <c r="V4340" s="164">
        <f t="shared" si="1954"/>
        <v>0</v>
      </c>
    </row>
    <row r="4341" spans="1:22" ht="16.5" thickTop="1" thickBot="1">
      <c r="A4341" s="160" t="s">
        <v>121</v>
      </c>
      <c r="B4341" s="168" t="s">
        <v>99</v>
      </c>
      <c r="C4341" s="164">
        <f t="shared" si="1941"/>
        <v>0</v>
      </c>
      <c r="D4341" s="164">
        <f t="shared" si="1942"/>
        <v>0</v>
      </c>
      <c r="E4341" s="164">
        <f t="shared" si="1942"/>
        <v>0</v>
      </c>
      <c r="F4341" s="164">
        <f t="shared" si="1942"/>
        <v>0</v>
      </c>
      <c r="G4341" s="164">
        <f t="shared" si="1940"/>
        <v>0</v>
      </c>
      <c r="H4341" s="164">
        <f t="shared" si="1943"/>
        <v>0</v>
      </c>
      <c r="I4341" s="164">
        <f t="shared" si="1952"/>
        <v>0</v>
      </c>
      <c r="J4341" s="164">
        <f t="shared" si="1952"/>
        <v>0</v>
      </c>
      <c r="K4341" s="164">
        <f t="shared" si="1952"/>
        <v>0</v>
      </c>
      <c r="L4341" s="164">
        <f t="shared" si="1952"/>
        <v>0</v>
      </c>
      <c r="M4341" s="164">
        <f t="shared" si="1944"/>
        <v>0</v>
      </c>
      <c r="N4341" s="164">
        <f t="shared" si="1953"/>
        <v>0</v>
      </c>
      <c r="O4341" s="164">
        <f t="shared" si="1953"/>
        <v>0</v>
      </c>
      <c r="P4341" s="164">
        <f t="shared" si="1953"/>
        <v>0</v>
      </c>
      <c r="Q4341" s="164">
        <f t="shared" si="1953"/>
        <v>0</v>
      </c>
      <c r="R4341" s="164">
        <f t="shared" si="1945"/>
        <v>0</v>
      </c>
      <c r="S4341" s="164">
        <f t="shared" si="1954"/>
        <v>0</v>
      </c>
      <c r="T4341" s="164">
        <f t="shared" si="1954"/>
        <v>0</v>
      </c>
      <c r="U4341" s="164">
        <f t="shared" si="1954"/>
        <v>0</v>
      </c>
      <c r="V4341" s="164">
        <f t="shared" si="1954"/>
        <v>0</v>
      </c>
    </row>
    <row r="4342" spans="1:22" ht="16.5" thickTop="1" thickBot="1">
      <c r="A4342" s="160" t="s">
        <v>121</v>
      </c>
      <c r="B4342" s="169" t="s">
        <v>101</v>
      </c>
      <c r="C4342" s="164">
        <f t="shared" si="1941"/>
        <v>0</v>
      </c>
      <c r="D4342" s="164">
        <f t="shared" si="1942"/>
        <v>0</v>
      </c>
      <c r="E4342" s="164">
        <f t="shared" si="1942"/>
        <v>0</v>
      </c>
      <c r="F4342" s="164">
        <f t="shared" si="1942"/>
        <v>0</v>
      </c>
      <c r="G4342" s="164">
        <f t="shared" si="1940"/>
        <v>0</v>
      </c>
      <c r="H4342" s="164">
        <f t="shared" si="1943"/>
        <v>0</v>
      </c>
      <c r="I4342" s="164">
        <v>0</v>
      </c>
      <c r="J4342" s="164">
        <v>0</v>
      </c>
      <c r="K4342" s="164">
        <v>0</v>
      </c>
      <c r="L4342" s="164">
        <v>0</v>
      </c>
      <c r="M4342" s="164">
        <f t="shared" si="1944"/>
        <v>0</v>
      </c>
      <c r="N4342" s="164">
        <v>0</v>
      </c>
      <c r="O4342" s="164">
        <v>0</v>
      </c>
      <c r="P4342" s="164">
        <v>0</v>
      </c>
      <c r="Q4342" s="164">
        <v>0</v>
      </c>
      <c r="R4342" s="164">
        <f t="shared" si="1945"/>
        <v>0</v>
      </c>
      <c r="S4342" s="164">
        <v>0</v>
      </c>
      <c r="T4342" s="164">
        <v>0</v>
      </c>
      <c r="U4342" s="164">
        <v>0</v>
      </c>
      <c r="V4342" s="164">
        <v>0</v>
      </c>
    </row>
    <row r="4343" spans="1:22" ht="31.5" thickTop="1" thickBot="1">
      <c r="A4343" s="160" t="s">
        <v>1494</v>
      </c>
      <c r="B4343" s="167" t="s">
        <v>1495</v>
      </c>
      <c r="C4343" s="164">
        <f t="shared" si="1941"/>
        <v>0</v>
      </c>
      <c r="D4343" s="164">
        <f t="shared" si="1942"/>
        <v>0</v>
      </c>
      <c r="E4343" s="164">
        <f t="shared" si="1942"/>
        <v>0</v>
      </c>
      <c r="F4343" s="164">
        <f t="shared" si="1942"/>
        <v>0</v>
      </c>
      <c r="G4343" s="164">
        <f t="shared" si="1940"/>
        <v>0</v>
      </c>
      <c r="H4343" s="164">
        <f t="shared" si="1943"/>
        <v>0</v>
      </c>
      <c r="I4343" s="164">
        <f t="shared" ref="I4343:L4344" si="1955">SUM(I4344)</f>
        <v>0</v>
      </c>
      <c r="J4343" s="164">
        <f t="shared" si="1955"/>
        <v>0</v>
      </c>
      <c r="K4343" s="164">
        <f t="shared" si="1955"/>
        <v>0</v>
      </c>
      <c r="L4343" s="164">
        <f t="shared" si="1955"/>
        <v>0</v>
      </c>
      <c r="M4343" s="164">
        <f t="shared" si="1944"/>
        <v>0</v>
      </c>
      <c r="N4343" s="164">
        <f t="shared" ref="N4343:Q4344" si="1956">SUM(N4344)</f>
        <v>0</v>
      </c>
      <c r="O4343" s="164">
        <f t="shared" si="1956"/>
        <v>0</v>
      </c>
      <c r="P4343" s="164">
        <f t="shared" si="1956"/>
        <v>0</v>
      </c>
      <c r="Q4343" s="164">
        <f t="shared" si="1956"/>
        <v>0</v>
      </c>
      <c r="R4343" s="164">
        <f t="shared" si="1945"/>
        <v>0</v>
      </c>
      <c r="S4343" s="164">
        <f t="shared" ref="S4343:V4344" si="1957">SUM(S4344)</f>
        <v>0</v>
      </c>
      <c r="T4343" s="164">
        <f t="shared" si="1957"/>
        <v>0</v>
      </c>
      <c r="U4343" s="164">
        <f t="shared" si="1957"/>
        <v>0</v>
      </c>
      <c r="V4343" s="164">
        <f t="shared" si="1957"/>
        <v>0</v>
      </c>
    </row>
    <row r="4344" spans="1:22" ht="16.5" thickTop="1" thickBot="1">
      <c r="A4344" s="160" t="s">
        <v>121</v>
      </c>
      <c r="B4344" s="168" t="s">
        <v>99</v>
      </c>
      <c r="C4344" s="164">
        <f t="shared" si="1941"/>
        <v>0</v>
      </c>
      <c r="D4344" s="164">
        <f t="shared" si="1942"/>
        <v>0</v>
      </c>
      <c r="E4344" s="164">
        <f t="shared" si="1942"/>
        <v>0</v>
      </c>
      <c r="F4344" s="164">
        <f t="shared" si="1942"/>
        <v>0</v>
      </c>
      <c r="G4344" s="164">
        <f t="shared" si="1940"/>
        <v>0</v>
      </c>
      <c r="H4344" s="164">
        <f t="shared" si="1943"/>
        <v>0</v>
      </c>
      <c r="I4344" s="164">
        <f t="shared" si="1955"/>
        <v>0</v>
      </c>
      <c r="J4344" s="164">
        <f t="shared" si="1955"/>
        <v>0</v>
      </c>
      <c r="K4344" s="164">
        <f t="shared" si="1955"/>
        <v>0</v>
      </c>
      <c r="L4344" s="164">
        <f t="shared" si="1955"/>
        <v>0</v>
      </c>
      <c r="M4344" s="164">
        <f t="shared" si="1944"/>
        <v>0</v>
      </c>
      <c r="N4344" s="164">
        <f t="shared" si="1956"/>
        <v>0</v>
      </c>
      <c r="O4344" s="164">
        <f t="shared" si="1956"/>
        <v>0</v>
      </c>
      <c r="P4344" s="164">
        <f t="shared" si="1956"/>
        <v>0</v>
      </c>
      <c r="Q4344" s="164">
        <f t="shared" si="1956"/>
        <v>0</v>
      </c>
      <c r="R4344" s="164">
        <f t="shared" si="1945"/>
        <v>0</v>
      </c>
      <c r="S4344" s="164">
        <f t="shared" si="1957"/>
        <v>0</v>
      </c>
      <c r="T4344" s="164">
        <f t="shared" si="1957"/>
        <v>0</v>
      </c>
      <c r="U4344" s="164">
        <f t="shared" si="1957"/>
        <v>0</v>
      </c>
      <c r="V4344" s="164">
        <f t="shared" si="1957"/>
        <v>0</v>
      </c>
    </row>
    <row r="4345" spans="1:22" ht="16.5" thickTop="1" thickBot="1">
      <c r="A4345" s="160" t="s">
        <v>121</v>
      </c>
      <c r="B4345" s="169" t="s">
        <v>101</v>
      </c>
      <c r="C4345" s="164">
        <f t="shared" si="1941"/>
        <v>0</v>
      </c>
      <c r="D4345" s="164">
        <f t="shared" si="1942"/>
        <v>0</v>
      </c>
      <c r="E4345" s="164">
        <f t="shared" si="1942"/>
        <v>0</v>
      </c>
      <c r="F4345" s="164">
        <f t="shared" si="1942"/>
        <v>0</v>
      </c>
      <c r="G4345" s="164">
        <f t="shared" si="1940"/>
        <v>0</v>
      </c>
      <c r="H4345" s="164">
        <f t="shared" si="1943"/>
        <v>0</v>
      </c>
      <c r="I4345" s="164">
        <v>0</v>
      </c>
      <c r="J4345" s="164">
        <v>0</v>
      </c>
      <c r="K4345" s="164">
        <v>0</v>
      </c>
      <c r="L4345" s="164">
        <v>0</v>
      </c>
      <c r="M4345" s="164">
        <f t="shared" si="1944"/>
        <v>0</v>
      </c>
      <c r="N4345" s="164">
        <v>0</v>
      </c>
      <c r="O4345" s="164">
        <v>0</v>
      </c>
      <c r="P4345" s="164">
        <v>0</v>
      </c>
      <c r="Q4345" s="164">
        <v>0</v>
      </c>
      <c r="R4345" s="164">
        <f t="shared" si="1945"/>
        <v>0</v>
      </c>
      <c r="S4345" s="164">
        <v>0</v>
      </c>
      <c r="T4345" s="164">
        <v>0</v>
      </c>
      <c r="U4345" s="164">
        <v>0</v>
      </c>
      <c r="V4345" s="164">
        <v>0</v>
      </c>
    </row>
    <row r="4346" spans="1:22" ht="31.5" thickTop="1" thickBot="1">
      <c r="A4346" s="160" t="s">
        <v>1496</v>
      </c>
      <c r="B4346" s="167" t="s">
        <v>1497</v>
      </c>
      <c r="C4346" s="164">
        <f t="shared" si="1941"/>
        <v>0</v>
      </c>
      <c r="D4346" s="164">
        <f t="shared" si="1942"/>
        <v>0</v>
      </c>
      <c r="E4346" s="164">
        <f t="shared" si="1942"/>
        <v>0</v>
      </c>
      <c r="F4346" s="164">
        <f t="shared" si="1942"/>
        <v>0</v>
      </c>
      <c r="G4346" s="164">
        <f t="shared" si="1940"/>
        <v>0</v>
      </c>
      <c r="H4346" s="164">
        <f t="shared" si="1943"/>
        <v>0</v>
      </c>
      <c r="I4346" s="164">
        <f t="shared" ref="I4346:L4347" si="1958">SUM(I4347)</f>
        <v>0</v>
      </c>
      <c r="J4346" s="164">
        <f t="shared" si="1958"/>
        <v>0</v>
      </c>
      <c r="K4346" s="164">
        <f t="shared" si="1958"/>
        <v>0</v>
      </c>
      <c r="L4346" s="164">
        <f t="shared" si="1958"/>
        <v>0</v>
      </c>
      <c r="M4346" s="164">
        <f t="shared" si="1944"/>
        <v>0</v>
      </c>
      <c r="N4346" s="164">
        <f t="shared" ref="N4346:Q4347" si="1959">SUM(N4347)</f>
        <v>0</v>
      </c>
      <c r="O4346" s="164">
        <f t="shared" si="1959"/>
        <v>0</v>
      </c>
      <c r="P4346" s="164">
        <f t="shared" si="1959"/>
        <v>0</v>
      </c>
      <c r="Q4346" s="164">
        <f t="shared" si="1959"/>
        <v>0</v>
      </c>
      <c r="R4346" s="164">
        <f t="shared" si="1945"/>
        <v>0</v>
      </c>
      <c r="S4346" s="164">
        <f t="shared" ref="S4346:V4347" si="1960">SUM(S4347)</f>
        <v>0</v>
      </c>
      <c r="T4346" s="164">
        <f t="shared" si="1960"/>
        <v>0</v>
      </c>
      <c r="U4346" s="164">
        <f t="shared" si="1960"/>
        <v>0</v>
      </c>
      <c r="V4346" s="164">
        <f t="shared" si="1960"/>
        <v>0</v>
      </c>
    </row>
    <row r="4347" spans="1:22" ht="16.5" thickTop="1" thickBot="1">
      <c r="A4347" s="160" t="s">
        <v>121</v>
      </c>
      <c r="B4347" s="168" t="s">
        <v>99</v>
      </c>
      <c r="C4347" s="164">
        <f t="shared" si="1941"/>
        <v>0</v>
      </c>
      <c r="D4347" s="164">
        <f t="shared" si="1942"/>
        <v>0</v>
      </c>
      <c r="E4347" s="164">
        <f t="shared" si="1942"/>
        <v>0</v>
      </c>
      <c r="F4347" s="164">
        <f t="shared" si="1942"/>
        <v>0</v>
      </c>
      <c r="G4347" s="164">
        <f t="shared" si="1940"/>
        <v>0</v>
      </c>
      <c r="H4347" s="164">
        <f t="shared" si="1943"/>
        <v>0</v>
      </c>
      <c r="I4347" s="164">
        <f t="shared" si="1958"/>
        <v>0</v>
      </c>
      <c r="J4347" s="164">
        <f t="shared" si="1958"/>
        <v>0</v>
      </c>
      <c r="K4347" s="164">
        <f t="shared" si="1958"/>
        <v>0</v>
      </c>
      <c r="L4347" s="164">
        <f t="shared" si="1958"/>
        <v>0</v>
      </c>
      <c r="M4347" s="164">
        <f t="shared" si="1944"/>
        <v>0</v>
      </c>
      <c r="N4347" s="164">
        <f t="shared" si="1959"/>
        <v>0</v>
      </c>
      <c r="O4347" s="164">
        <f t="shared" si="1959"/>
        <v>0</v>
      </c>
      <c r="P4347" s="164">
        <f t="shared" si="1959"/>
        <v>0</v>
      </c>
      <c r="Q4347" s="164">
        <f t="shared" si="1959"/>
        <v>0</v>
      </c>
      <c r="R4347" s="164">
        <f t="shared" si="1945"/>
        <v>0</v>
      </c>
      <c r="S4347" s="164">
        <f t="shared" si="1960"/>
        <v>0</v>
      </c>
      <c r="T4347" s="164">
        <f t="shared" si="1960"/>
        <v>0</v>
      </c>
      <c r="U4347" s="164">
        <f t="shared" si="1960"/>
        <v>0</v>
      </c>
      <c r="V4347" s="164">
        <f t="shared" si="1960"/>
        <v>0</v>
      </c>
    </row>
    <row r="4348" spans="1:22" ht="16.5" thickTop="1" thickBot="1">
      <c r="A4348" s="160" t="s">
        <v>121</v>
      </c>
      <c r="B4348" s="169" t="s">
        <v>101</v>
      </c>
      <c r="C4348" s="164">
        <f t="shared" si="1941"/>
        <v>0</v>
      </c>
      <c r="D4348" s="164">
        <f t="shared" si="1942"/>
        <v>0</v>
      </c>
      <c r="E4348" s="164">
        <f t="shared" si="1942"/>
        <v>0</v>
      </c>
      <c r="F4348" s="164">
        <f t="shared" si="1942"/>
        <v>0</v>
      </c>
      <c r="G4348" s="164">
        <f t="shared" si="1940"/>
        <v>0</v>
      </c>
      <c r="H4348" s="164">
        <f t="shared" si="1943"/>
        <v>0</v>
      </c>
      <c r="I4348" s="164">
        <v>0</v>
      </c>
      <c r="J4348" s="164">
        <v>0</v>
      </c>
      <c r="K4348" s="164">
        <v>0</v>
      </c>
      <c r="L4348" s="164">
        <v>0</v>
      </c>
      <c r="M4348" s="164">
        <f t="shared" si="1944"/>
        <v>0</v>
      </c>
      <c r="N4348" s="164">
        <v>0</v>
      </c>
      <c r="O4348" s="164">
        <v>0</v>
      </c>
      <c r="P4348" s="164">
        <v>0</v>
      </c>
      <c r="Q4348" s="164">
        <v>0</v>
      </c>
      <c r="R4348" s="164">
        <f t="shared" si="1945"/>
        <v>0</v>
      </c>
      <c r="S4348" s="164">
        <v>0</v>
      </c>
      <c r="T4348" s="164">
        <v>0</v>
      </c>
      <c r="U4348" s="164">
        <v>0</v>
      </c>
      <c r="V4348" s="164">
        <v>0</v>
      </c>
    </row>
    <row r="4349" spans="1:22" ht="46.5" thickTop="1" thickBot="1">
      <c r="A4349" s="160" t="s">
        <v>1498</v>
      </c>
      <c r="B4349" s="166" t="s">
        <v>1499</v>
      </c>
      <c r="C4349" s="164">
        <f t="shared" si="1941"/>
        <v>100000</v>
      </c>
      <c r="D4349" s="164">
        <f t="shared" si="1942"/>
        <v>0</v>
      </c>
      <c r="E4349" s="164">
        <f t="shared" si="1942"/>
        <v>50000</v>
      </c>
      <c r="F4349" s="164">
        <f t="shared" si="1942"/>
        <v>50000</v>
      </c>
      <c r="G4349" s="164">
        <f t="shared" si="1940"/>
        <v>0</v>
      </c>
      <c r="H4349" s="164">
        <f t="shared" si="1943"/>
        <v>100000</v>
      </c>
      <c r="I4349" s="164">
        <f t="shared" ref="I4349:L4352" si="1961">SUM(I4353)</f>
        <v>0</v>
      </c>
      <c r="J4349" s="164">
        <f t="shared" si="1961"/>
        <v>50000</v>
      </c>
      <c r="K4349" s="164">
        <f t="shared" si="1961"/>
        <v>50000</v>
      </c>
      <c r="L4349" s="164">
        <f t="shared" si="1961"/>
        <v>0</v>
      </c>
      <c r="M4349" s="164">
        <f t="shared" si="1944"/>
        <v>0</v>
      </c>
      <c r="N4349" s="164">
        <f t="shared" ref="N4349:Q4352" si="1962">SUM(N4353)</f>
        <v>0</v>
      </c>
      <c r="O4349" s="164">
        <f t="shared" si="1962"/>
        <v>0</v>
      </c>
      <c r="P4349" s="164">
        <f t="shared" si="1962"/>
        <v>0</v>
      </c>
      <c r="Q4349" s="164">
        <f t="shared" si="1962"/>
        <v>0</v>
      </c>
      <c r="R4349" s="164">
        <f t="shared" si="1945"/>
        <v>0</v>
      </c>
      <c r="S4349" s="164">
        <f t="shared" ref="S4349:V4352" si="1963">SUM(S4353)</f>
        <v>0</v>
      </c>
      <c r="T4349" s="164">
        <f t="shared" si="1963"/>
        <v>0</v>
      </c>
      <c r="U4349" s="164">
        <f t="shared" si="1963"/>
        <v>0</v>
      </c>
      <c r="V4349" s="164">
        <f t="shared" si="1963"/>
        <v>0</v>
      </c>
    </row>
    <row r="4350" spans="1:22" ht="16.5" thickTop="1" thickBot="1">
      <c r="A4350" s="160" t="s">
        <v>121</v>
      </c>
      <c r="B4350" s="167" t="s">
        <v>99</v>
      </c>
      <c r="C4350" s="164">
        <f t="shared" si="1941"/>
        <v>100000</v>
      </c>
      <c r="D4350" s="164">
        <f t="shared" si="1942"/>
        <v>0</v>
      </c>
      <c r="E4350" s="164">
        <f t="shared" si="1942"/>
        <v>50000</v>
      </c>
      <c r="F4350" s="164">
        <f t="shared" si="1942"/>
        <v>50000</v>
      </c>
      <c r="G4350" s="164">
        <f t="shared" si="1940"/>
        <v>0</v>
      </c>
      <c r="H4350" s="164">
        <f t="shared" si="1943"/>
        <v>100000</v>
      </c>
      <c r="I4350" s="164">
        <f t="shared" si="1961"/>
        <v>0</v>
      </c>
      <c r="J4350" s="164">
        <f t="shared" si="1961"/>
        <v>50000</v>
      </c>
      <c r="K4350" s="164">
        <f t="shared" si="1961"/>
        <v>50000</v>
      </c>
      <c r="L4350" s="164">
        <f t="shared" si="1961"/>
        <v>0</v>
      </c>
      <c r="M4350" s="164">
        <f t="shared" si="1944"/>
        <v>0</v>
      </c>
      <c r="N4350" s="164">
        <f t="shared" si="1962"/>
        <v>0</v>
      </c>
      <c r="O4350" s="164">
        <f t="shared" si="1962"/>
        <v>0</v>
      </c>
      <c r="P4350" s="164">
        <f t="shared" si="1962"/>
        <v>0</v>
      </c>
      <c r="Q4350" s="164">
        <f t="shared" si="1962"/>
        <v>0</v>
      </c>
      <c r="R4350" s="164">
        <f t="shared" si="1945"/>
        <v>0</v>
      </c>
      <c r="S4350" s="164">
        <f t="shared" si="1963"/>
        <v>0</v>
      </c>
      <c r="T4350" s="164">
        <f t="shared" si="1963"/>
        <v>0</v>
      </c>
      <c r="U4350" s="164">
        <f t="shared" si="1963"/>
        <v>0</v>
      </c>
      <c r="V4350" s="164">
        <f t="shared" si="1963"/>
        <v>0</v>
      </c>
    </row>
    <row r="4351" spans="1:22" ht="16.5" thickTop="1" thickBot="1">
      <c r="A4351" s="160" t="s">
        <v>121</v>
      </c>
      <c r="B4351" s="168" t="s">
        <v>103</v>
      </c>
      <c r="C4351" s="164">
        <f t="shared" si="1941"/>
        <v>100000</v>
      </c>
      <c r="D4351" s="164">
        <f t="shared" si="1942"/>
        <v>0</v>
      </c>
      <c r="E4351" s="164">
        <f t="shared" si="1942"/>
        <v>50000</v>
      </c>
      <c r="F4351" s="164">
        <f t="shared" si="1942"/>
        <v>50000</v>
      </c>
      <c r="G4351" s="164">
        <f t="shared" si="1940"/>
        <v>0</v>
      </c>
      <c r="H4351" s="164">
        <f t="shared" si="1943"/>
        <v>100000</v>
      </c>
      <c r="I4351" s="164">
        <f t="shared" si="1961"/>
        <v>0</v>
      </c>
      <c r="J4351" s="164">
        <f t="shared" si="1961"/>
        <v>50000</v>
      </c>
      <c r="K4351" s="164">
        <f t="shared" si="1961"/>
        <v>50000</v>
      </c>
      <c r="L4351" s="164">
        <f t="shared" si="1961"/>
        <v>0</v>
      </c>
      <c r="M4351" s="164">
        <f t="shared" si="1944"/>
        <v>0</v>
      </c>
      <c r="N4351" s="164">
        <f t="shared" si="1962"/>
        <v>0</v>
      </c>
      <c r="O4351" s="164">
        <f t="shared" si="1962"/>
        <v>0</v>
      </c>
      <c r="P4351" s="164">
        <f t="shared" si="1962"/>
        <v>0</v>
      </c>
      <c r="Q4351" s="164">
        <f t="shared" si="1962"/>
        <v>0</v>
      </c>
      <c r="R4351" s="164">
        <f t="shared" si="1945"/>
        <v>0</v>
      </c>
      <c r="S4351" s="164">
        <f t="shared" si="1963"/>
        <v>0</v>
      </c>
      <c r="T4351" s="164">
        <f t="shared" si="1963"/>
        <v>0</v>
      </c>
      <c r="U4351" s="164">
        <f t="shared" si="1963"/>
        <v>0</v>
      </c>
      <c r="V4351" s="164">
        <f t="shared" si="1963"/>
        <v>0</v>
      </c>
    </row>
    <row r="4352" spans="1:22" ht="16.5" thickTop="1" thickBot="1">
      <c r="A4352" s="160" t="s">
        <v>121</v>
      </c>
      <c r="B4352" s="169" t="s">
        <v>133</v>
      </c>
      <c r="C4352" s="164">
        <f t="shared" si="1941"/>
        <v>100000</v>
      </c>
      <c r="D4352" s="164">
        <f t="shared" si="1942"/>
        <v>0</v>
      </c>
      <c r="E4352" s="164">
        <f t="shared" si="1942"/>
        <v>50000</v>
      </c>
      <c r="F4352" s="164">
        <f t="shared" si="1942"/>
        <v>50000</v>
      </c>
      <c r="G4352" s="164">
        <f t="shared" si="1940"/>
        <v>0</v>
      </c>
      <c r="H4352" s="164">
        <f t="shared" si="1943"/>
        <v>100000</v>
      </c>
      <c r="I4352" s="164">
        <f t="shared" si="1961"/>
        <v>0</v>
      </c>
      <c r="J4352" s="164">
        <f t="shared" si="1961"/>
        <v>50000</v>
      </c>
      <c r="K4352" s="164">
        <f t="shared" si="1961"/>
        <v>50000</v>
      </c>
      <c r="L4352" s="164">
        <f t="shared" si="1961"/>
        <v>0</v>
      </c>
      <c r="M4352" s="164">
        <f t="shared" si="1944"/>
        <v>0</v>
      </c>
      <c r="N4352" s="164">
        <f t="shared" si="1962"/>
        <v>0</v>
      </c>
      <c r="O4352" s="164">
        <f t="shared" si="1962"/>
        <v>0</v>
      </c>
      <c r="P4352" s="164">
        <f t="shared" si="1962"/>
        <v>0</v>
      </c>
      <c r="Q4352" s="164">
        <f t="shared" si="1962"/>
        <v>0</v>
      </c>
      <c r="R4352" s="164">
        <f t="shared" si="1945"/>
        <v>0</v>
      </c>
      <c r="S4352" s="164">
        <f t="shared" si="1963"/>
        <v>0</v>
      </c>
      <c r="T4352" s="164">
        <f t="shared" si="1963"/>
        <v>0</v>
      </c>
      <c r="U4352" s="164">
        <f t="shared" si="1963"/>
        <v>0</v>
      </c>
      <c r="V4352" s="164">
        <f t="shared" si="1963"/>
        <v>0</v>
      </c>
    </row>
    <row r="4353" spans="1:22" ht="61.5" thickTop="1" thickBot="1">
      <c r="A4353" s="160" t="s">
        <v>1500</v>
      </c>
      <c r="B4353" s="167" t="s">
        <v>1501</v>
      </c>
      <c r="C4353" s="164">
        <f t="shared" si="1941"/>
        <v>100000</v>
      </c>
      <c r="D4353" s="164">
        <f t="shared" si="1942"/>
        <v>0</v>
      </c>
      <c r="E4353" s="164">
        <f t="shared" si="1942"/>
        <v>50000</v>
      </c>
      <c r="F4353" s="164">
        <f t="shared" si="1942"/>
        <v>50000</v>
      </c>
      <c r="G4353" s="164">
        <f t="shared" si="1940"/>
        <v>0</v>
      </c>
      <c r="H4353" s="164">
        <f t="shared" si="1943"/>
        <v>100000</v>
      </c>
      <c r="I4353" s="164">
        <f t="shared" ref="I4353:L4355" si="1964">SUM(I4354)</f>
        <v>0</v>
      </c>
      <c r="J4353" s="164">
        <f t="shared" si="1964"/>
        <v>50000</v>
      </c>
      <c r="K4353" s="164">
        <f t="shared" si="1964"/>
        <v>50000</v>
      </c>
      <c r="L4353" s="164">
        <f t="shared" si="1964"/>
        <v>0</v>
      </c>
      <c r="M4353" s="164">
        <f t="shared" si="1944"/>
        <v>0</v>
      </c>
      <c r="N4353" s="164">
        <f t="shared" ref="N4353:Q4355" si="1965">SUM(N4354)</f>
        <v>0</v>
      </c>
      <c r="O4353" s="164">
        <f t="shared" si="1965"/>
        <v>0</v>
      </c>
      <c r="P4353" s="164">
        <f t="shared" si="1965"/>
        <v>0</v>
      </c>
      <c r="Q4353" s="164">
        <f t="shared" si="1965"/>
        <v>0</v>
      </c>
      <c r="R4353" s="164">
        <f t="shared" si="1945"/>
        <v>0</v>
      </c>
      <c r="S4353" s="164">
        <f t="shared" ref="S4353:V4355" si="1966">SUM(S4354)</f>
        <v>0</v>
      </c>
      <c r="T4353" s="164">
        <f t="shared" si="1966"/>
        <v>0</v>
      </c>
      <c r="U4353" s="164">
        <f t="shared" si="1966"/>
        <v>0</v>
      </c>
      <c r="V4353" s="164">
        <f t="shared" si="1966"/>
        <v>0</v>
      </c>
    </row>
    <row r="4354" spans="1:22" ht="16.5" thickTop="1" thickBot="1">
      <c r="A4354" s="160" t="s">
        <v>121</v>
      </c>
      <c r="B4354" s="168" t="s">
        <v>99</v>
      </c>
      <c r="C4354" s="164">
        <f t="shared" si="1941"/>
        <v>100000</v>
      </c>
      <c r="D4354" s="164">
        <f t="shared" si="1942"/>
        <v>0</v>
      </c>
      <c r="E4354" s="164">
        <f t="shared" si="1942"/>
        <v>50000</v>
      </c>
      <c r="F4354" s="164">
        <f t="shared" si="1942"/>
        <v>50000</v>
      </c>
      <c r="G4354" s="164">
        <f t="shared" si="1940"/>
        <v>0</v>
      </c>
      <c r="H4354" s="164">
        <f t="shared" si="1943"/>
        <v>100000</v>
      </c>
      <c r="I4354" s="164">
        <f t="shared" si="1964"/>
        <v>0</v>
      </c>
      <c r="J4354" s="164">
        <f t="shared" si="1964"/>
        <v>50000</v>
      </c>
      <c r="K4354" s="164">
        <f t="shared" si="1964"/>
        <v>50000</v>
      </c>
      <c r="L4354" s="164">
        <f t="shared" si="1964"/>
        <v>0</v>
      </c>
      <c r="M4354" s="164">
        <f t="shared" si="1944"/>
        <v>0</v>
      </c>
      <c r="N4354" s="164">
        <f t="shared" si="1965"/>
        <v>0</v>
      </c>
      <c r="O4354" s="164">
        <f t="shared" si="1965"/>
        <v>0</v>
      </c>
      <c r="P4354" s="164">
        <f t="shared" si="1965"/>
        <v>0</v>
      </c>
      <c r="Q4354" s="164">
        <f t="shared" si="1965"/>
        <v>0</v>
      </c>
      <c r="R4354" s="164">
        <f t="shared" si="1945"/>
        <v>0</v>
      </c>
      <c r="S4354" s="164">
        <f t="shared" si="1966"/>
        <v>0</v>
      </c>
      <c r="T4354" s="164">
        <f t="shared" si="1966"/>
        <v>0</v>
      </c>
      <c r="U4354" s="164">
        <f t="shared" si="1966"/>
        <v>0</v>
      </c>
      <c r="V4354" s="164">
        <f t="shared" si="1966"/>
        <v>0</v>
      </c>
    </row>
    <row r="4355" spans="1:22" ht="16.5" thickTop="1" thickBot="1">
      <c r="A4355" s="160" t="s">
        <v>121</v>
      </c>
      <c r="B4355" s="169" t="s">
        <v>103</v>
      </c>
      <c r="C4355" s="164">
        <f t="shared" si="1941"/>
        <v>100000</v>
      </c>
      <c r="D4355" s="164">
        <f t="shared" si="1942"/>
        <v>0</v>
      </c>
      <c r="E4355" s="164">
        <f t="shared" si="1942"/>
        <v>50000</v>
      </c>
      <c r="F4355" s="164">
        <f t="shared" si="1942"/>
        <v>50000</v>
      </c>
      <c r="G4355" s="164">
        <f t="shared" si="1940"/>
        <v>0</v>
      </c>
      <c r="H4355" s="164">
        <f t="shared" si="1943"/>
        <v>100000</v>
      </c>
      <c r="I4355" s="164">
        <f t="shared" si="1964"/>
        <v>0</v>
      </c>
      <c r="J4355" s="164">
        <f t="shared" si="1964"/>
        <v>50000</v>
      </c>
      <c r="K4355" s="164">
        <f t="shared" si="1964"/>
        <v>50000</v>
      </c>
      <c r="L4355" s="164">
        <f t="shared" si="1964"/>
        <v>0</v>
      </c>
      <c r="M4355" s="164">
        <f t="shared" si="1944"/>
        <v>0</v>
      </c>
      <c r="N4355" s="164">
        <f t="shared" si="1965"/>
        <v>0</v>
      </c>
      <c r="O4355" s="164">
        <f t="shared" si="1965"/>
        <v>0</v>
      </c>
      <c r="P4355" s="164">
        <f t="shared" si="1965"/>
        <v>0</v>
      </c>
      <c r="Q4355" s="164">
        <f t="shared" si="1965"/>
        <v>0</v>
      </c>
      <c r="R4355" s="164">
        <f t="shared" si="1945"/>
        <v>0</v>
      </c>
      <c r="S4355" s="164">
        <f t="shared" si="1966"/>
        <v>0</v>
      </c>
      <c r="T4355" s="164">
        <f t="shared" si="1966"/>
        <v>0</v>
      </c>
      <c r="U4355" s="164">
        <f t="shared" si="1966"/>
        <v>0</v>
      </c>
      <c r="V4355" s="164">
        <f t="shared" si="1966"/>
        <v>0</v>
      </c>
    </row>
    <row r="4356" spans="1:22" ht="16.5" thickTop="1" thickBot="1">
      <c r="A4356" s="160" t="s">
        <v>121</v>
      </c>
      <c r="B4356" s="170" t="s">
        <v>133</v>
      </c>
      <c r="C4356" s="164">
        <f t="shared" si="1941"/>
        <v>100000</v>
      </c>
      <c r="D4356" s="164">
        <f t="shared" si="1942"/>
        <v>0</v>
      </c>
      <c r="E4356" s="164">
        <f t="shared" si="1942"/>
        <v>50000</v>
      </c>
      <c r="F4356" s="164">
        <f t="shared" si="1942"/>
        <v>50000</v>
      </c>
      <c r="G4356" s="164">
        <f t="shared" si="1940"/>
        <v>0</v>
      </c>
      <c r="H4356" s="164">
        <f t="shared" si="1943"/>
        <v>100000</v>
      </c>
      <c r="I4356" s="164">
        <v>0</v>
      </c>
      <c r="J4356" s="164">
        <v>50000</v>
      </c>
      <c r="K4356" s="164">
        <v>50000</v>
      </c>
      <c r="L4356" s="164">
        <v>0</v>
      </c>
      <c r="M4356" s="164">
        <f t="shared" si="1944"/>
        <v>0</v>
      </c>
      <c r="N4356" s="164">
        <v>0</v>
      </c>
      <c r="O4356" s="164">
        <v>0</v>
      </c>
      <c r="P4356" s="164">
        <v>0</v>
      </c>
      <c r="Q4356" s="164">
        <v>0</v>
      </c>
      <c r="R4356" s="164">
        <f t="shared" si="1945"/>
        <v>0</v>
      </c>
      <c r="S4356" s="164">
        <v>0</v>
      </c>
      <c r="T4356" s="164">
        <v>0</v>
      </c>
      <c r="U4356" s="164">
        <v>0</v>
      </c>
      <c r="V4356" s="164">
        <v>0</v>
      </c>
    </row>
    <row r="4357" spans="1:22" ht="16.5" thickTop="1" thickBot="1">
      <c r="A4357" s="160" t="s">
        <v>1502</v>
      </c>
      <c r="B4357" s="166" t="s">
        <v>1503</v>
      </c>
      <c r="C4357" s="164">
        <f t="shared" si="1941"/>
        <v>2400000</v>
      </c>
      <c r="D4357" s="164">
        <f t="shared" si="1942"/>
        <v>578000</v>
      </c>
      <c r="E4357" s="164">
        <f t="shared" si="1942"/>
        <v>574000</v>
      </c>
      <c r="F4357" s="164">
        <f t="shared" si="1942"/>
        <v>589000</v>
      </c>
      <c r="G4357" s="164">
        <f t="shared" si="1942"/>
        <v>659000</v>
      </c>
      <c r="H4357" s="164">
        <f t="shared" si="1943"/>
        <v>2400000</v>
      </c>
      <c r="I4357" s="164">
        <f>SUM(I4358,I4364)</f>
        <v>578000</v>
      </c>
      <c r="J4357" s="164">
        <f>SUM(J4358,J4364)</f>
        <v>574000</v>
      </c>
      <c r="K4357" s="164">
        <f>SUM(K4358,K4364)</f>
        <v>589000</v>
      </c>
      <c r="L4357" s="164">
        <f>SUM(L4358,L4364)</f>
        <v>659000</v>
      </c>
      <c r="M4357" s="164">
        <f t="shared" si="1944"/>
        <v>0</v>
      </c>
      <c r="N4357" s="164">
        <f>SUM(N4358,N4364)</f>
        <v>0</v>
      </c>
      <c r="O4357" s="164">
        <f>SUM(O4358,O4364)</f>
        <v>0</v>
      </c>
      <c r="P4357" s="164">
        <f>SUM(P4358,P4364)</f>
        <v>0</v>
      </c>
      <c r="Q4357" s="164">
        <f>SUM(Q4358,Q4364)</f>
        <v>0</v>
      </c>
      <c r="R4357" s="164">
        <f t="shared" si="1945"/>
        <v>0</v>
      </c>
      <c r="S4357" s="164">
        <f>SUM(S4358,S4364)</f>
        <v>0</v>
      </c>
      <c r="T4357" s="164">
        <f>SUM(T4358,T4364)</f>
        <v>0</v>
      </c>
      <c r="U4357" s="164">
        <f>SUM(U4358,U4364)</f>
        <v>0</v>
      </c>
      <c r="V4357" s="164">
        <f>SUM(V4358,V4364)</f>
        <v>0</v>
      </c>
    </row>
    <row r="4358" spans="1:22" ht="16.5" thickTop="1" thickBot="1">
      <c r="A4358" s="160" t="s">
        <v>121</v>
      </c>
      <c r="B4358" s="167" t="s">
        <v>99</v>
      </c>
      <c r="C4358" s="164">
        <f t="shared" ref="C4358:C4421" si="1967">SUM(D4358:G4358)</f>
        <v>2380000</v>
      </c>
      <c r="D4358" s="164">
        <f t="shared" ref="D4358:G4421" si="1968">SUM(I4358,N4358,S4358)</f>
        <v>573000</v>
      </c>
      <c r="E4358" s="164">
        <f t="shared" si="1968"/>
        <v>574000</v>
      </c>
      <c r="F4358" s="164">
        <f t="shared" si="1968"/>
        <v>574000</v>
      </c>
      <c r="G4358" s="164">
        <f t="shared" si="1968"/>
        <v>659000</v>
      </c>
      <c r="H4358" s="164">
        <f t="shared" ref="H4358:H4421" si="1969">SUM(I4358:L4358)</f>
        <v>2380000</v>
      </c>
      <c r="I4358" s="164">
        <f>SUM(I4359:I4362)</f>
        <v>573000</v>
      </c>
      <c r="J4358" s="164">
        <f>SUM(J4359:J4362)</f>
        <v>574000</v>
      </c>
      <c r="K4358" s="164">
        <f>SUM(K4359:K4362)</f>
        <v>574000</v>
      </c>
      <c r="L4358" s="164">
        <f>SUM(L4359:L4362)</f>
        <v>659000</v>
      </c>
      <c r="M4358" s="164">
        <f t="shared" ref="M4358:M4421" si="1970">SUM(N4358:Q4358)</f>
        <v>0</v>
      </c>
      <c r="N4358" s="164">
        <f>SUM(N4359:N4362)</f>
        <v>0</v>
      </c>
      <c r="O4358" s="164">
        <f>SUM(O4359:O4362)</f>
        <v>0</v>
      </c>
      <c r="P4358" s="164">
        <f>SUM(P4359:P4362)</f>
        <v>0</v>
      </c>
      <c r="Q4358" s="164">
        <f>SUM(Q4359:Q4362)</f>
        <v>0</v>
      </c>
      <c r="R4358" s="164">
        <f t="shared" ref="R4358:R4421" si="1971">SUM(S4358:V4358)</f>
        <v>0</v>
      </c>
      <c r="S4358" s="164">
        <f>SUM(S4359:S4362)</f>
        <v>0</v>
      </c>
      <c r="T4358" s="164">
        <f>SUM(T4359:T4362)</f>
        <v>0</v>
      </c>
      <c r="U4358" s="164">
        <f>SUM(U4359:U4362)</f>
        <v>0</v>
      </c>
      <c r="V4358" s="164">
        <f>SUM(V4359:V4362)</f>
        <v>0</v>
      </c>
    </row>
    <row r="4359" spans="1:22" ht="16.5" thickTop="1" thickBot="1">
      <c r="A4359" s="160" t="s">
        <v>121</v>
      </c>
      <c r="B4359" s="168" t="s">
        <v>100</v>
      </c>
      <c r="C4359" s="164">
        <f t="shared" si="1967"/>
        <v>270000</v>
      </c>
      <c r="D4359" s="164">
        <f t="shared" si="1968"/>
        <v>67000</v>
      </c>
      <c r="E4359" s="164">
        <f t="shared" si="1968"/>
        <v>68000</v>
      </c>
      <c r="F4359" s="164">
        <f t="shared" si="1968"/>
        <v>68000</v>
      </c>
      <c r="G4359" s="164">
        <f t="shared" si="1968"/>
        <v>67000</v>
      </c>
      <c r="H4359" s="164">
        <f t="shared" si="1969"/>
        <v>270000</v>
      </c>
      <c r="I4359" s="164">
        <v>67000</v>
      </c>
      <c r="J4359" s="164">
        <v>68000</v>
      </c>
      <c r="K4359" s="164">
        <v>68000</v>
      </c>
      <c r="L4359" s="164">
        <v>67000</v>
      </c>
      <c r="M4359" s="164">
        <f t="shared" si="1970"/>
        <v>0</v>
      </c>
      <c r="N4359" s="164">
        <v>0</v>
      </c>
      <c r="O4359" s="164">
        <v>0</v>
      </c>
      <c r="P4359" s="164">
        <v>0</v>
      </c>
      <c r="Q4359" s="164">
        <v>0</v>
      </c>
      <c r="R4359" s="164">
        <f t="shared" si="1971"/>
        <v>0</v>
      </c>
      <c r="S4359" s="164">
        <v>0</v>
      </c>
      <c r="T4359" s="164">
        <v>0</v>
      </c>
      <c r="U4359" s="164">
        <v>0</v>
      </c>
      <c r="V4359" s="164">
        <v>0</v>
      </c>
    </row>
    <row r="4360" spans="1:22" ht="16.5" thickTop="1" thickBot="1">
      <c r="A4360" s="160" t="s">
        <v>121</v>
      </c>
      <c r="B4360" s="168" t="s">
        <v>101</v>
      </c>
      <c r="C4360" s="164">
        <f t="shared" si="1967"/>
        <v>2092000</v>
      </c>
      <c r="D4360" s="164">
        <f t="shared" si="1968"/>
        <v>500000</v>
      </c>
      <c r="E4360" s="164">
        <f t="shared" si="1968"/>
        <v>500000</v>
      </c>
      <c r="F4360" s="164">
        <f t="shared" si="1968"/>
        <v>500000</v>
      </c>
      <c r="G4360" s="164">
        <f t="shared" si="1968"/>
        <v>592000</v>
      </c>
      <c r="H4360" s="164">
        <f t="shared" si="1969"/>
        <v>2092000</v>
      </c>
      <c r="I4360" s="164">
        <v>500000</v>
      </c>
      <c r="J4360" s="164">
        <v>500000</v>
      </c>
      <c r="K4360" s="164">
        <v>500000</v>
      </c>
      <c r="L4360" s="164">
        <v>592000</v>
      </c>
      <c r="M4360" s="164">
        <f t="shared" si="1970"/>
        <v>0</v>
      </c>
      <c r="N4360" s="164">
        <v>0</v>
      </c>
      <c r="O4360" s="164">
        <v>0</v>
      </c>
      <c r="P4360" s="164">
        <v>0</v>
      </c>
      <c r="Q4360" s="164">
        <v>0</v>
      </c>
      <c r="R4360" s="164">
        <f t="shared" si="1971"/>
        <v>0</v>
      </c>
      <c r="S4360" s="164">
        <v>0</v>
      </c>
      <c r="T4360" s="164">
        <v>0</v>
      </c>
      <c r="U4360" s="164">
        <v>0</v>
      </c>
      <c r="V4360" s="164">
        <v>0</v>
      </c>
    </row>
    <row r="4361" spans="1:22" ht="16.5" thickTop="1" thickBot="1">
      <c r="A4361" s="160" t="s">
        <v>121</v>
      </c>
      <c r="B4361" s="168" t="s">
        <v>104</v>
      </c>
      <c r="C4361" s="164">
        <f t="shared" si="1967"/>
        <v>15000</v>
      </c>
      <c r="D4361" s="164">
        <f t="shared" si="1968"/>
        <v>5000</v>
      </c>
      <c r="E4361" s="164">
        <f t="shared" si="1968"/>
        <v>5000</v>
      </c>
      <c r="F4361" s="164">
        <f t="shared" si="1968"/>
        <v>5000</v>
      </c>
      <c r="G4361" s="164">
        <f t="shared" si="1968"/>
        <v>0</v>
      </c>
      <c r="H4361" s="164">
        <f t="shared" si="1969"/>
        <v>15000</v>
      </c>
      <c r="I4361" s="164">
        <v>5000</v>
      </c>
      <c r="J4361" s="164">
        <v>5000</v>
      </c>
      <c r="K4361" s="164">
        <v>5000</v>
      </c>
      <c r="L4361" s="164">
        <v>0</v>
      </c>
      <c r="M4361" s="164">
        <f t="shared" si="1970"/>
        <v>0</v>
      </c>
      <c r="N4361" s="164">
        <v>0</v>
      </c>
      <c r="O4361" s="164">
        <v>0</v>
      </c>
      <c r="P4361" s="164">
        <v>0</v>
      </c>
      <c r="Q4361" s="164">
        <v>0</v>
      </c>
      <c r="R4361" s="164">
        <f t="shared" si="1971"/>
        <v>0</v>
      </c>
      <c r="S4361" s="164">
        <v>0</v>
      </c>
      <c r="T4361" s="164">
        <v>0</v>
      </c>
      <c r="U4361" s="164">
        <v>0</v>
      </c>
      <c r="V4361" s="164">
        <v>0</v>
      </c>
    </row>
    <row r="4362" spans="1:22" ht="16.5" thickTop="1" thickBot="1">
      <c r="A4362" s="160" t="s">
        <v>121</v>
      </c>
      <c r="B4362" s="168" t="s">
        <v>105</v>
      </c>
      <c r="C4362" s="164">
        <f t="shared" si="1967"/>
        <v>3000</v>
      </c>
      <c r="D4362" s="164">
        <f t="shared" si="1968"/>
        <v>1000</v>
      </c>
      <c r="E4362" s="164">
        <f t="shared" si="1968"/>
        <v>1000</v>
      </c>
      <c r="F4362" s="164">
        <f t="shared" si="1968"/>
        <v>1000</v>
      </c>
      <c r="G4362" s="164">
        <f t="shared" si="1968"/>
        <v>0</v>
      </c>
      <c r="H4362" s="164">
        <f t="shared" si="1969"/>
        <v>3000</v>
      </c>
      <c r="I4362" s="164">
        <f>SUM(I4363)</f>
        <v>1000</v>
      </c>
      <c r="J4362" s="164">
        <f>SUM(J4363)</f>
        <v>1000</v>
      </c>
      <c r="K4362" s="164">
        <f>SUM(K4363)</f>
        <v>1000</v>
      </c>
      <c r="L4362" s="164">
        <f>SUM(L4363)</f>
        <v>0</v>
      </c>
      <c r="M4362" s="164">
        <f t="shared" si="1970"/>
        <v>0</v>
      </c>
      <c r="N4362" s="164">
        <f>SUM(N4363)</f>
        <v>0</v>
      </c>
      <c r="O4362" s="164">
        <f>SUM(O4363)</f>
        <v>0</v>
      </c>
      <c r="P4362" s="164">
        <f>SUM(P4363)</f>
        <v>0</v>
      </c>
      <c r="Q4362" s="164">
        <f>SUM(Q4363)</f>
        <v>0</v>
      </c>
      <c r="R4362" s="164">
        <f t="shared" si="1971"/>
        <v>0</v>
      </c>
      <c r="S4362" s="164">
        <f>SUM(S4363)</f>
        <v>0</v>
      </c>
      <c r="T4362" s="164">
        <f>SUM(T4363)</f>
        <v>0</v>
      </c>
      <c r="U4362" s="164">
        <f>SUM(U4363)</f>
        <v>0</v>
      </c>
      <c r="V4362" s="164">
        <f>SUM(V4363)</f>
        <v>0</v>
      </c>
    </row>
    <row r="4363" spans="1:22" ht="31.5" thickTop="1" thickBot="1">
      <c r="A4363" s="160" t="s">
        <v>121</v>
      </c>
      <c r="B4363" s="169" t="s">
        <v>153</v>
      </c>
      <c r="C4363" s="164">
        <f t="shared" si="1967"/>
        <v>3000</v>
      </c>
      <c r="D4363" s="164">
        <f t="shared" si="1968"/>
        <v>1000</v>
      </c>
      <c r="E4363" s="164">
        <f t="shared" si="1968"/>
        <v>1000</v>
      </c>
      <c r="F4363" s="164">
        <f t="shared" si="1968"/>
        <v>1000</v>
      </c>
      <c r="G4363" s="164">
        <f t="shared" si="1968"/>
        <v>0</v>
      </c>
      <c r="H4363" s="164">
        <f t="shared" si="1969"/>
        <v>3000</v>
      </c>
      <c r="I4363" s="164">
        <v>1000</v>
      </c>
      <c r="J4363" s="164">
        <v>1000</v>
      </c>
      <c r="K4363" s="164">
        <v>1000</v>
      </c>
      <c r="L4363" s="164">
        <v>0</v>
      </c>
      <c r="M4363" s="164">
        <f t="shared" si="1970"/>
        <v>0</v>
      </c>
      <c r="N4363" s="164">
        <v>0</v>
      </c>
      <c r="O4363" s="164">
        <v>0</v>
      </c>
      <c r="P4363" s="164">
        <v>0</v>
      </c>
      <c r="Q4363" s="164">
        <v>0</v>
      </c>
      <c r="R4363" s="164">
        <f t="shared" si="1971"/>
        <v>0</v>
      </c>
      <c r="S4363" s="164">
        <v>0</v>
      </c>
      <c r="T4363" s="164">
        <v>0</v>
      </c>
      <c r="U4363" s="164">
        <v>0</v>
      </c>
      <c r="V4363" s="164">
        <v>0</v>
      </c>
    </row>
    <row r="4364" spans="1:22" ht="16.5" thickTop="1" thickBot="1">
      <c r="A4364" s="160" t="s">
        <v>121</v>
      </c>
      <c r="B4364" s="167" t="s">
        <v>155</v>
      </c>
      <c r="C4364" s="164">
        <f t="shared" si="1967"/>
        <v>20000</v>
      </c>
      <c r="D4364" s="164">
        <f t="shared" si="1968"/>
        <v>5000</v>
      </c>
      <c r="E4364" s="164">
        <f t="shared" si="1968"/>
        <v>0</v>
      </c>
      <c r="F4364" s="164">
        <f t="shared" si="1968"/>
        <v>15000</v>
      </c>
      <c r="G4364" s="164">
        <f t="shared" si="1968"/>
        <v>0</v>
      </c>
      <c r="H4364" s="164">
        <f t="shared" si="1969"/>
        <v>20000</v>
      </c>
      <c r="I4364" s="164">
        <v>5000</v>
      </c>
      <c r="J4364" s="164">
        <v>0</v>
      </c>
      <c r="K4364" s="164">
        <v>15000</v>
      </c>
      <c r="L4364" s="164">
        <v>0</v>
      </c>
      <c r="M4364" s="164">
        <f t="shared" si="1970"/>
        <v>0</v>
      </c>
      <c r="N4364" s="164">
        <v>0</v>
      </c>
      <c r="O4364" s="164">
        <v>0</v>
      </c>
      <c r="P4364" s="164">
        <v>0</v>
      </c>
      <c r="Q4364" s="164">
        <v>0</v>
      </c>
      <c r="R4364" s="164">
        <f t="shared" si="1971"/>
        <v>0</v>
      </c>
      <c r="S4364" s="164">
        <v>0</v>
      </c>
      <c r="T4364" s="164">
        <v>0</v>
      </c>
      <c r="U4364" s="164">
        <v>0</v>
      </c>
      <c r="V4364" s="164">
        <v>0</v>
      </c>
    </row>
    <row r="4365" spans="1:22" ht="16.5" thickTop="1" thickBot="1">
      <c r="A4365" s="160" t="s">
        <v>1504</v>
      </c>
      <c r="B4365" s="165" t="s">
        <v>1505</v>
      </c>
      <c r="C4365" s="164">
        <f t="shared" si="1967"/>
        <v>153425000</v>
      </c>
      <c r="D4365" s="164">
        <f t="shared" si="1968"/>
        <v>30281500</v>
      </c>
      <c r="E4365" s="164">
        <f t="shared" si="1968"/>
        <v>67178500</v>
      </c>
      <c r="F4365" s="164">
        <f t="shared" si="1968"/>
        <v>17316500</v>
      </c>
      <c r="G4365" s="164">
        <f t="shared" si="1968"/>
        <v>38648500</v>
      </c>
      <c r="H4365" s="164">
        <f t="shared" si="1969"/>
        <v>153425000</v>
      </c>
      <c r="I4365" s="164">
        <f t="shared" ref="I4365:L4366" si="1972">SUM(I4384,I4421,I4476,I4482,I4490)</f>
        <v>30281500</v>
      </c>
      <c r="J4365" s="164">
        <f t="shared" si="1972"/>
        <v>67178500</v>
      </c>
      <c r="K4365" s="164">
        <f t="shared" si="1972"/>
        <v>17316500</v>
      </c>
      <c r="L4365" s="164">
        <f t="shared" si="1972"/>
        <v>38648500</v>
      </c>
      <c r="M4365" s="164">
        <f t="shared" si="1970"/>
        <v>0</v>
      </c>
      <c r="N4365" s="164">
        <f t="shared" ref="N4365:Q4366" si="1973">SUM(N4384,N4421,N4476,N4482,N4490)</f>
        <v>0</v>
      </c>
      <c r="O4365" s="164">
        <f t="shared" si="1973"/>
        <v>0</v>
      </c>
      <c r="P4365" s="164">
        <f t="shared" si="1973"/>
        <v>0</v>
      </c>
      <c r="Q4365" s="164">
        <f t="shared" si="1973"/>
        <v>0</v>
      </c>
      <c r="R4365" s="164">
        <f t="shared" si="1971"/>
        <v>0</v>
      </c>
      <c r="S4365" s="164">
        <f t="shared" ref="S4365:V4366" si="1974">SUM(S4384,S4421,S4476,S4482,S4490)</f>
        <v>0</v>
      </c>
      <c r="T4365" s="164">
        <f t="shared" si="1974"/>
        <v>0</v>
      </c>
      <c r="U4365" s="164">
        <f t="shared" si="1974"/>
        <v>0</v>
      </c>
      <c r="V4365" s="164">
        <f t="shared" si="1974"/>
        <v>0</v>
      </c>
    </row>
    <row r="4366" spans="1:22" ht="16.5" thickTop="1" thickBot="1">
      <c r="A4366" s="160" t="s">
        <v>121</v>
      </c>
      <c r="B4366" s="166" t="s">
        <v>99</v>
      </c>
      <c r="C4366" s="164">
        <f t="shared" si="1967"/>
        <v>152982000</v>
      </c>
      <c r="D4366" s="164">
        <f t="shared" si="1968"/>
        <v>30205500</v>
      </c>
      <c r="E4366" s="164">
        <f t="shared" si="1968"/>
        <v>66843500</v>
      </c>
      <c r="F4366" s="164">
        <f t="shared" si="1968"/>
        <v>17285500</v>
      </c>
      <c r="G4366" s="164">
        <f t="shared" si="1968"/>
        <v>38647500</v>
      </c>
      <c r="H4366" s="164">
        <f t="shared" si="1969"/>
        <v>152982000</v>
      </c>
      <c r="I4366" s="164">
        <f t="shared" si="1972"/>
        <v>30205500</v>
      </c>
      <c r="J4366" s="164">
        <f t="shared" si="1972"/>
        <v>66843500</v>
      </c>
      <c r="K4366" s="164">
        <f t="shared" si="1972"/>
        <v>17285500</v>
      </c>
      <c r="L4366" s="164">
        <f t="shared" si="1972"/>
        <v>38647500</v>
      </c>
      <c r="M4366" s="164">
        <f t="shared" si="1970"/>
        <v>0</v>
      </c>
      <c r="N4366" s="164">
        <f t="shared" si="1973"/>
        <v>0</v>
      </c>
      <c r="O4366" s="164">
        <f t="shared" si="1973"/>
        <v>0</v>
      </c>
      <c r="P4366" s="164">
        <f t="shared" si="1973"/>
        <v>0</v>
      </c>
      <c r="Q4366" s="164">
        <f t="shared" si="1973"/>
        <v>0</v>
      </c>
      <c r="R4366" s="164">
        <f t="shared" si="1971"/>
        <v>0</v>
      </c>
      <c r="S4366" s="164">
        <f t="shared" si="1974"/>
        <v>0</v>
      </c>
      <c r="T4366" s="164">
        <f t="shared" si="1974"/>
        <v>0</v>
      </c>
      <c r="U4366" s="164">
        <f t="shared" si="1974"/>
        <v>0</v>
      </c>
      <c r="V4366" s="164">
        <f t="shared" si="1974"/>
        <v>0</v>
      </c>
    </row>
    <row r="4367" spans="1:22" ht="16.5" thickTop="1" thickBot="1">
      <c r="A4367" s="160" t="s">
        <v>121</v>
      </c>
      <c r="B4367" s="167" t="s">
        <v>100</v>
      </c>
      <c r="C4367" s="164">
        <f t="shared" si="1967"/>
        <v>13006000</v>
      </c>
      <c r="D4367" s="164">
        <f t="shared" si="1968"/>
        <v>3582500</v>
      </c>
      <c r="E4367" s="164">
        <f t="shared" si="1968"/>
        <v>3603500</v>
      </c>
      <c r="F4367" s="164">
        <f t="shared" si="1968"/>
        <v>3419500</v>
      </c>
      <c r="G4367" s="164">
        <f t="shared" si="1968"/>
        <v>2400500</v>
      </c>
      <c r="H4367" s="164">
        <f t="shared" si="1969"/>
        <v>13006000</v>
      </c>
      <c r="I4367" s="164">
        <f>SUM(I4386,I4484,I4492)</f>
        <v>3582500</v>
      </c>
      <c r="J4367" s="164">
        <f>SUM(J4386,J4484,J4492)</f>
        <v>3603500</v>
      </c>
      <c r="K4367" s="164">
        <f>SUM(K4386,K4484,K4492)</f>
        <v>3419500</v>
      </c>
      <c r="L4367" s="164">
        <f>SUM(L4386,L4484,L4492)</f>
        <v>2400500</v>
      </c>
      <c r="M4367" s="164">
        <f t="shared" si="1970"/>
        <v>0</v>
      </c>
      <c r="N4367" s="164">
        <f>SUM(N4386,N4484,N4492)</f>
        <v>0</v>
      </c>
      <c r="O4367" s="164">
        <f>SUM(O4386,O4484,O4492)</f>
        <v>0</v>
      </c>
      <c r="P4367" s="164">
        <f>SUM(P4386,P4484,P4492)</f>
        <v>0</v>
      </c>
      <c r="Q4367" s="164">
        <f>SUM(Q4386,Q4484,Q4492)</f>
        <v>0</v>
      </c>
      <c r="R4367" s="164">
        <f t="shared" si="1971"/>
        <v>0</v>
      </c>
      <c r="S4367" s="164">
        <f>SUM(S4386,S4484,S4492)</f>
        <v>0</v>
      </c>
      <c r="T4367" s="164">
        <f>SUM(T4386,T4484,T4492)</f>
        <v>0</v>
      </c>
      <c r="U4367" s="164">
        <f>SUM(U4386,U4484,U4492)</f>
        <v>0</v>
      </c>
      <c r="V4367" s="164">
        <f>SUM(V4386,V4484,V4492)</f>
        <v>0</v>
      </c>
    </row>
    <row r="4368" spans="1:22" ht="16.5" thickTop="1" thickBot="1">
      <c r="A4368" s="160" t="s">
        <v>121</v>
      </c>
      <c r="B4368" s="167" t="s">
        <v>101</v>
      </c>
      <c r="C4368" s="164">
        <f t="shared" si="1967"/>
        <v>15354000</v>
      </c>
      <c r="D4368" s="164">
        <f t="shared" si="1968"/>
        <v>2112000</v>
      </c>
      <c r="E4368" s="164">
        <f t="shared" si="1968"/>
        <v>2730000</v>
      </c>
      <c r="F4368" s="164">
        <f t="shared" si="1968"/>
        <v>8281000</v>
      </c>
      <c r="G4368" s="164">
        <f t="shared" si="1968"/>
        <v>2231000</v>
      </c>
      <c r="H4368" s="164">
        <f t="shared" si="1969"/>
        <v>15354000</v>
      </c>
      <c r="I4368" s="164">
        <f>SUM(I4387,I4423,I4478,I4485,I4493)</f>
        <v>2112000</v>
      </c>
      <c r="J4368" s="164">
        <f>SUM(J4387,J4423,J4478,J4485,J4493)</f>
        <v>2730000</v>
      </c>
      <c r="K4368" s="164">
        <f>SUM(K4387,K4423,K4478,K4485,K4493)</f>
        <v>8281000</v>
      </c>
      <c r="L4368" s="164">
        <f>SUM(L4387,L4423,L4478,L4485,L4493)</f>
        <v>2231000</v>
      </c>
      <c r="M4368" s="164">
        <f t="shared" si="1970"/>
        <v>0</v>
      </c>
      <c r="N4368" s="164">
        <f>SUM(N4387,N4423,N4478,N4485,N4493)</f>
        <v>0</v>
      </c>
      <c r="O4368" s="164">
        <f>SUM(O4387,O4423,O4478,O4485,O4493)</f>
        <v>0</v>
      </c>
      <c r="P4368" s="164">
        <f>SUM(P4387,P4423,P4478,P4485,P4493)</f>
        <v>0</v>
      </c>
      <c r="Q4368" s="164">
        <f>SUM(Q4387,Q4423,Q4478,Q4485,Q4493)</f>
        <v>0</v>
      </c>
      <c r="R4368" s="164">
        <f t="shared" si="1971"/>
        <v>0</v>
      </c>
      <c r="S4368" s="164">
        <f>SUM(S4387,S4423,S4478,S4485,S4493)</f>
        <v>0</v>
      </c>
      <c r="T4368" s="164">
        <f>SUM(T4387,T4423,T4478,T4485,T4493)</f>
        <v>0</v>
      </c>
      <c r="U4368" s="164">
        <f>SUM(U4387,U4423,U4478,U4485,U4493)</f>
        <v>0</v>
      </c>
      <c r="V4368" s="164">
        <f>SUM(V4387,V4423,V4478,V4485,V4493)</f>
        <v>0</v>
      </c>
    </row>
    <row r="4369" spans="1:22" ht="16.5" thickTop="1" thickBot="1">
      <c r="A4369" s="160" t="s">
        <v>121</v>
      </c>
      <c r="B4369" s="167" t="s">
        <v>103</v>
      </c>
      <c r="C4369" s="164">
        <f t="shared" si="1967"/>
        <v>2200000</v>
      </c>
      <c r="D4369" s="164">
        <f t="shared" si="1968"/>
        <v>150000</v>
      </c>
      <c r="E4369" s="164">
        <f t="shared" si="1968"/>
        <v>650000</v>
      </c>
      <c r="F4369" s="164">
        <f t="shared" si="1968"/>
        <v>1100000</v>
      </c>
      <c r="G4369" s="164">
        <f t="shared" si="1968"/>
        <v>300000</v>
      </c>
      <c r="H4369" s="164">
        <f t="shared" si="1969"/>
        <v>2200000</v>
      </c>
      <c r="I4369" s="164">
        <f t="shared" ref="I4369:L4370" si="1975">SUM(I4424,I4494)</f>
        <v>150000</v>
      </c>
      <c r="J4369" s="164">
        <f t="shared" si="1975"/>
        <v>650000</v>
      </c>
      <c r="K4369" s="164">
        <f t="shared" si="1975"/>
        <v>1100000</v>
      </c>
      <c r="L4369" s="164">
        <f t="shared" si="1975"/>
        <v>300000</v>
      </c>
      <c r="M4369" s="164">
        <f t="shared" si="1970"/>
        <v>0</v>
      </c>
      <c r="N4369" s="164">
        <f t="shared" ref="N4369:Q4370" si="1976">SUM(N4424,N4494)</f>
        <v>0</v>
      </c>
      <c r="O4369" s="164">
        <f t="shared" si="1976"/>
        <v>0</v>
      </c>
      <c r="P4369" s="164">
        <f t="shared" si="1976"/>
        <v>0</v>
      </c>
      <c r="Q4369" s="164">
        <f t="shared" si="1976"/>
        <v>0</v>
      </c>
      <c r="R4369" s="164">
        <f t="shared" si="1971"/>
        <v>0</v>
      </c>
      <c r="S4369" s="164">
        <f t="shared" ref="S4369:V4370" si="1977">SUM(S4424,S4494)</f>
        <v>0</v>
      </c>
      <c r="T4369" s="164">
        <f t="shared" si="1977"/>
        <v>0</v>
      </c>
      <c r="U4369" s="164">
        <f t="shared" si="1977"/>
        <v>0</v>
      </c>
      <c r="V4369" s="164">
        <f t="shared" si="1977"/>
        <v>0</v>
      </c>
    </row>
    <row r="4370" spans="1:22" ht="16.5" thickTop="1" thickBot="1">
      <c r="A4370" s="160" t="s">
        <v>121</v>
      </c>
      <c r="B4370" s="168" t="s">
        <v>133</v>
      </c>
      <c r="C4370" s="164">
        <f t="shared" si="1967"/>
        <v>2200000</v>
      </c>
      <c r="D4370" s="164">
        <f t="shared" si="1968"/>
        <v>150000</v>
      </c>
      <c r="E4370" s="164">
        <f t="shared" si="1968"/>
        <v>650000</v>
      </c>
      <c r="F4370" s="164">
        <f t="shared" si="1968"/>
        <v>1100000</v>
      </c>
      <c r="G4370" s="164">
        <f t="shared" si="1968"/>
        <v>300000</v>
      </c>
      <c r="H4370" s="164">
        <f t="shared" si="1969"/>
        <v>2200000</v>
      </c>
      <c r="I4370" s="164">
        <f t="shared" si="1975"/>
        <v>150000</v>
      </c>
      <c r="J4370" s="164">
        <f t="shared" si="1975"/>
        <v>650000</v>
      </c>
      <c r="K4370" s="164">
        <f t="shared" si="1975"/>
        <v>1100000</v>
      </c>
      <c r="L4370" s="164">
        <f t="shared" si="1975"/>
        <v>300000</v>
      </c>
      <c r="M4370" s="164">
        <f t="shared" si="1970"/>
        <v>0</v>
      </c>
      <c r="N4370" s="164">
        <f t="shared" si="1976"/>
        <v>0</v>
      </c>
      <c r="O4370" s="164">
        <f t="shared" si="1976"/>
        <v>0</v>
      </c>
      <c r="P4370" s="164">
        <f t="shared" si="1976"/>
        <v>0</v>
      </c>
      <c r="Q4370" s="164">
        <f t="shared" si="1976"/>
        <v>0</v>
      </c>
      <c r="R4370" s="164">
        <f t="shared" si="1971"/>
        <v>0</v>
      </c>
      <c r="S4370" s="164">
        <f t="shared" si="1977"/>
        <v>0</v>
      </c>
      <c r="T4370" s="164">
        <f t="shared" si="1977"/>
        <v>0</v>
      </c>
      <c r="U4370" s="164">
        <f t="shared" si="1977"/>
        <v>0</v>
      </c>
      <c r="V4370" s="164">
        <f t="shared" si="1977"/>
        <v>0</v>
      </c>
    </row>
    <row r="4371" spans="1:22" ht="16.5" thickTop="1" thickBot="1">
      <c r="A4371" s="160" t="s">
        <v>121</v>
      </c>
      <c r="B4371" s="167" t="s">
        <v>15</v>
      </c>
      <c r="C4371" s="164">
        <f t="shared" si="1967"/>
        <v>363000</v>
      </c>
      <c r="D4371" s="164">
        <f t="shared" si="1968"/>
        <v>13000</v>
      </c>
      <c r="E4371" s="164">
        <f t="shared" si="1968"/>
        <v>0</v>
      </c>
      <c r="F4371" s="164">
        <f t="shared" si="1968"/>
        <v>350000</v>
      </c>
      <c r="G4371" s="164">
        <f t="shared" si="1968"/>
        <v>0</v>
      </c>
      <c r="H4371" s="164">
        <f t="shared" si="1969"/>
        <v>363000</v>
      </c>
      <c r="I4371" s="164">
        <f t="shared" ref="I4371:L4376" si="1978">SUM(I4388,I4496)</f>
        <v>13000</v>
      </c>
      <c r="J4371" s="164">
        <f t="shared" si="1978"/>
        <v>0</v>
      </c>
      <c r="K4371" s="164">
        <f t="shared" si="1978"/>
        <v>350000</v>
      </c>
      <c r="L4371" s="164">
        <f t="shared" si="1978"/>
        <v>0</v>
      </c>
      <c r="M4371" s="164">
        <f t="shared" si="1970"/>
        <v>0</v>
      </c>
      <c r="N4371" s="164">
        <f t="shared" ref="N4371:Q4376" si="1979">SUM(N4388,N4496)</f>
        <v>0</v>
      </c>
      <c r="O4371" s="164">
        <f t="shared" si="1979"/>
        <v>0</v>
      </c>
      <c r="P4371" s="164">
        <f t="shared" si="1979"/>
        <v>0</v>
      </c>
      <c r="Q4371" s="164">
        <f t="shared" si="1979"/>
        <v>0</v>
      </c>
      <c r="R4371" s="164">
        <f t="shared" si="1971"/>
        <v>0</v>
      </c>
      <c r="S4371" s="164">
        <f t="shared" ref="S4371:V4376" si="1980">SUM(S4388,S4496)</f>
        <v>0</v>
      </c>
      <c r="T4371" s="164">
        <f t="shared" si="1980"/>
        <v>0</v>
      </c>
      <c r="U4371" s="164">
        <f t="shared" si="1980"/>
        <v>0</v>
      </c>
      <c r="V4371" s="164">
        <f t="shared" si="1980"/>
        <v>0</v>
      </c>
    </row>
    <row r="4372" spans="1:22" ht="16.5" thickTop="1" thickBot="1">
      <c r="A4372" s="160" t="s">
        <v>121</v>
      </c>
      <c r="B4372" s="168" t="s">
        <v>136</v>
      </c>
      <c r="C4372" s="164">
        <f t="shared" si="1967"/>
        <v>363000</v>
      </c>
      <c r="D4372" s="164">
        <f t="shared" si="1968"/>
        <v>13000</v>
      </c>
      <c r="E4372" s="164">
        <f t="shared" si="1968"/>
        <v>0</v>
      </c>
      <c r="F4372" s="164">
        <f t="shared" si="1968"/>
        <v>350000</v>
      </c>
      <c r="G4372" s="164">
        <f t="shared" si="1968"/>
        <v>0</v>
      </c>
      <c r="H4372" s="164">
        <f t="shared" si="1969"/>
        <v>363000</v>
      </c>
      <c r="I4372" s="164">
        <f t="shared" si="1978"/>
        <v>13000</v>
      </c>
      <c r="J4372" s="164">
        <f t="shared" si="1978"/>
        <v>0</v>
      </c>
      <c r="K4372" s="164">
        <f t="shared" si="1978"/>
        <v>350000</v>
      </c>
      <c r="L4372" s="164">
        <f t="shared" si="1978"/>
        <v>0</v>
      </c>
      <c r="M4372" s="164">
        <f t="shared" si="1970"/>
        <v>0</v>
      </c>
      <c r="N4372" s="164">
        <f t="shared" si="1979"/>
        <v>0</v>
      </c>
      <c r="O4372" s="164">
        <f t="shared" si="1979"/>
        <v>0</v>
      </c>
      <c r="P4372" s="164">
        <f t="shared" si="1979"/>
        <v>0</v>
      </c>
      <c r="Q4372" s="164">
        <f t="shared" si="1979"/>
        <v>0</v>
      </c>
      <c r="R4372" s="164">
        <f t="shared" si="1971"/>
        <v>0</v>
      </c>
      <c r="S4372" s="164">
        <f t="shared" si="1980"/>
        <v>0</v>
      </c>
      <c r="T4372" s="164">
        <f t="shared" si="1980"/>
        <v>0</v>
      </c>
      <c r="U4372" s="164">
        <f t="shared" si="1980"/>
        <v>0</v>
      </c>
      <c r="V4372" s="164">
        <f t="shared" si="1980"/>
        <v>0</v>
      </c>
    </row>
    <row r="4373" spans="1:22" ht="16.5" thickTop="1" thickBot="1">
      <c r="A4373" s="160" t="s">
        <v>121</v>
      </c>
      <c r="B4373" s="169" t="s">
        <v>135</v>
      </c>
      <c r="C4373" s="164">
        <f t="shared" si="1967"/>
        <v>363000</v>
      </c>
      <c r="D4373" s="164">
        <f t="shared" si="1968"/>
        <v>13000</v>
      </c>
      <c r="E4373" s="164">
        <f t="shared" si="1968"/>
        <v>0</v>
      </c>
      <c r="F4373" s="164">
        <f t="shared" si="1968"/>
        <v>350000</v>
      </c>
      <c r="G4373" s="164">
        <f t="shared" si="1968"/>
        <v>0</v>
      </c>
      <c r="H4373" s="164">
        <f t="shared" si="1969"/>
        <v>363000</v>
      </c>
      <c r="I4373" s="164">
        <f t="shared" si="1978"/>
        <v>13000</v>
      </c>
      <c r="J4373" s="164">
        <f t="shared" si="1978"/>
        <v>0</v>
      </c>
      <c r="K4373" s="164">
        <f t="shared" si="1978"/>
        <v>350000</v>
      </c>
      <c r="L4373" s="164">
        <f t="shared" si="1978"/>
        <v>0</v>
      </c>
      <c r="M4373" s="164">
        <f t="shared" si="1970"/>
        <v>0</v>
      </c>
      <c r="N4373" s="164">
        <f t="shared" si="1979"/>
        <v>0</v>
      </c>
      <c r="O4373" s="164">
        <f t="shared" si="1979"/>
        <v>0</v>
      </c>
      <c r="P4373" s="164">
        <f t="shared" si="1979"/>
        <v>0</v>
      </c>
      <c r="Q4373" s="164">
        <f t="shared" si="1979"/>
        <v>0</v>
      </c>
      <c r="R4373" s="164">
        <f t="shared" si="1971"/>
        <v>0</v>
      </c>
      <c r="S4373" s="164">
        <f t="shared" si="1980"/>
        <v>0</v>
      </c>
      <c r="T4373" s="164">
        <f t="shared" si="1980"/>
        <v>0</v>
      </c>
      <c r="U4373" s="164">
        <f t="shared" si="1980"/>
        <v>0</v>
      </c>
      <c r="V4373" s="164">
        <f t="shared" si="1980"/>
        <v>0</v>
      </c>
    </row>
    <row r="4374" spans="1:22" ht="16.5" thickTop="1" thickBot="1">
      <c r="A4374" s="160" t="s">
        <v>121</v>
      </c>
      <c r="B4374" s="168" t="s">
        <v>137</v>
      </c>
      <c r="C4374" s="164">
        <f t="shared" si="1967"/>
        <v>0</v>
      </c>
      <c r="D4374" s="164">
        <f t="shared" si="1968"/>
        <v>0</v>
      </c>
      <c r="E4374" s="164">
        <f t="shared" si="1968"/>
        <v>0</v>
      </c>
      <c r="F4374" s="164">
        <f t="shared" si="1968"/>
        <v>0</v>
      </c>
      <c r="G4374" s="164">
        <f t="shared" si="1968"/>
        <v>0</v>
      </c>
      <c r="H4374" s="164">
        <f t="shared" si="1969"/>
        <v>0</v>
      </c>
      <c r="I4374" s="164">
        <f t="shared" si="1978"/>
        <v>0</v>
      </c>
      <c r="J4374" s="164">
        <f t="shared" si="1978"/>
        <v>0</v>
      </c>
      <c r="K4374" s="164">
        <f t="shared" si="1978"/>
        <v>0</v>
      </c>
      <c r="L4374" s="164">
        <f t="shared" si="1978"/>
        <v>0</v>
      </c>
      <c r="M4374" s="164">
        <f t="shared" si="1970"/>
        <v>0</v>
      </c>
      <c r="N4374" s="164">
        <f t="shared" si="1979"/>
        <v>0</v>
      </c>
      <c r="O4374" s="164">
        <f t="shared" si="1979"/>
        <v>0</v>
      </c>
      <c r="P4374" s="164">
        <f t="shared" si="1979"/>
        <v>0</v>
      </c>
      <c r="Q4374" s="164">
        <f t="shared" si="1979"/>
        <v>0</v>
      </c>
      <c r="R4374" s="164">
        <f t="shared" si="1971"/>
        <v>0</v>
      </c>
      <c r="S4374" s="164">
        <f t="shared" si="1980"/>
        <v>0</v>
      </c>
      <c r="T4374" s="164">
        <f t="shared" si="1980"/>
        <v>0</v>
      </c>
      <c r="U4374" s="164">
        <f t="shared" si="1980"/>
        <v>0</v>
      </c>
      <c r="V4374" s="164">
        <f t="shared" si="1980"/>
        <v>0</v>
      </c>
    </row>
    <row r="4375" spans="1:22" ht="16.5" thickTop="1" thickBot="1">
      <c r="A4375" s="160" t="s">
        <v>121</v>
      </c>
      <c r="B4375" s="169" t="s">
        <v>135</v>
      </c>
      <c r="C4375" s="164">
        <f t="shared" si="1967"/>
        <v>0</v>
      </c>
      <c r="D4375" s="164">
        <f t="shared" si="1968"/>
        <v>0</v>
      </c>
      <c r="E4375" s="164">
        <f t="shared" si="1968"/>
        <v>0</v>
      </c>
      <c r="F4375" s="164">
        <f t="shared" si="1968"/>
        <v>0</v>
      </c>
      <c r="G4375" s="164">
        <f t="shared" si="1968"/>
        <v>0</v>
      </c>
      <c r="H4375" s="164">
        <f t="shared" si="1969"/>
        <v>0</v>
      </c>
      <c r="I4375" s="164">
        <f t="shared" si="1978"/>
        <v>0</v>
      </c>
      <c r="J4375" s="164">
        <f t="shared" si="1978"/>
        <v>0</v>
      </c>
      <c r="K4375" s="164">
        <f t="shared" si="1978"/>
        <v>0</v>
      </c>
      <c r="L4375" s="164">
        <f t="shared" si="1978"/>
        <v>0</v>
      </c>
      <c r="M4375" s="164">
        <f t="shared" si="1970"/>
        <v>0</v>
      </c>
      <c r="N4375" s="164">
        <f t="shared" si="1979"/>
        <v>0</v>
      </c>
      <c r="O4375" s="164">
        <f t="shared" si="1979"/>
        <v>0</v>
      </c>
      <c r="P4375" s="164">
        <f t="shared" si="1979"/>
        <v>0</v>
      </c>
      <c r="Q4375" s="164">
        <f t="shared" si="1979"/>
        <v>0</v>
      </c>
      <c r="R4375" s="164">
        <f t="shared" si="1971"/>
        <v>0</v>
      </c>
      <c r="S4375" s="164">
        <f t="shared" si="1980"/>
        <v>0</v>
      </c>
      <c r="T4375" s="164">
        <f t="shared" si="1980"/>
        <v>0</v>
      </c>
      <c r="U4375" s="164">
        <f t="shared" si="1980"/>
        <v>0</v>
      </c>
      <c r="V4375" s="164">
        <f t="shared" si="1980"/>
        <v>0</v>
      </c>
    </row>
    <row r="4376" spans="1:22" ht="16.5" thickTop="1" thickBot="1">
      <c r="A4376" s="160" t="s">
        <v>121</v>
      </c>
      <c r="B4376" s="170" t="s">
        <v>138</v>
      </c>
      <c r="C4376" s="164">
        <f t="shared" si="1967"/>
        <v>0</v>
      </c>
      <c r="D4376" s="164">
        <f t="shared" si="1968"/>
        <v>0</v>
      </c>
      <c r="E4376" s="164">
        <f t="shared" si="1968"/>
        <v>0</v>
      </c>
      <c r="F4376" s="164">
        <f t="shared" si="1968"/>
        <v>0</v>
      </c>
      <c r="G4376" s="164">
        <f t="shared" si="1968"/>
        <v>0</v>
      </c>
      <c r="H4376" s="164">
        <f t="shared" si="1969"/>
        <v>0</v>
      </c>
      <c r="I4376" s="164">
        <f t="shared" si="1978"/>
        <v>0</v>
      </c>
      <c r="J4376" s="164">
        <f t="shared" si="1978"/>
        <v>0</v>
      </c>
      <c r="K4376" s="164">
        <f t="shared" si="1978"/>
        <v>0</v>
      </c>
      <c r="L4376" s="164">
        <f t="shared" si="1978"/>
        <v>0</v>
      </c>
      <c r="M4376" s="164">
        <f t="shared" si="1970"/>
        <v>0</v>
      </c>
      <c r="N4376" s="164">
        <f t="shared" si="1979"/>
        <v>0</v>
      </c>
      <c r="O4376" s="164">
        <f t="shared" si="1979"/>
        <v>0</v>
      </c>
      <c r="P4376" s="164">
        <f t="shared" si="1979"/>
        <v>0</v>
      </c>
      <c r="Q4376" s="164">
        <f t="shared" si="1979"/>
        <v>0</v>
      </c>
      <c r="R4376" s="164">
        <f t="shared" si="1971"/>
        <v>0</v>
      </c>
      <c r="S4376" s="164">
        <f t="shared" si="1980"/>
        <v>0</v>
      </c>
      <c r="T4376" s="164">
        <f t="shared" si="1980"/>
        <v>0</v>
      </c>
      <c r="U4376" s="164">
        <f t="shared" si="1980"/>
        <v>0</v>
      </c>
      <c r="V4376" s="164">
        <f t="shared" si="1980"/>
        <v>0</v>
      </c>
    </row>
    <row r="4377" spans="1:22" ht="16.5" thickTop="1" thickBot="1">
      <c r="A4377" s="160" t="s">
        <v>121</v>
      </c>
      <c r="B4377" s="171" t="s">
        <v>139</v>
      </c>
      <c r="C4377" s="164">
        <f t="shared" si="1967"/>
        <v>0</v>
      </c>
      <c r="D4377" s="164">
        <f t="shared" si="1968"/>
        <v>0</v>
      </c>
      <c r="E4377" s="164">
        <f t="shared" si="1968"/>
        <v>0</v>
      </c>
      <c r="F4377" s="164">
        <f t="shared" si="1968"/>
        <v>0</v>
      </c>
      <c r="G4377" s="164">
        <f t="shared" si="1968"/>
        <v>0</v>
      </c>
      <c r="H4377" s="164">
        <f t="shared" si="1969"/>
        <v>0</v>
      </c>
      <c r="I4377" s="164">
        <f>SUM(I4394)</f>
        <v>0</v>
      </c>
      <c r="J4377" s="164">
        <f>SUM(J4394)</f>
        <v>0</v>
      </c>
      <c r="K4377" s="164">
        <f>SUM(K4394)</f>
        <v>0</v>
      </c>
      <c r="L4377" s="164">
        <f>SUM(L4394)</f>
        <v>0</v>
      </c>
      <c r="M4377" s="164">
        <f t="shared" si="1970"/>
        <v>0</v>
      </c>
      <c r="N4377" s="164">
        <f>SUM(N4394)</f>
        <v>0</v>
      </c>
      <c r="O4377" s="164">
        <f>SUM(O4394)</f>
        <v>0</v>
      </c>
      <c r="P4377" s="164">
        <f>SUM(P4394)</f>
        <v>0</v>
      </c>
      <c r="Q4377" s="164">
        <f>SUM(Q4394)</f>
        <v>0</v>
      </c>
      <c r="R4377" s="164">
        <f t="shared" si="1971"/>
        <v>0</v>
      </c>
      <c r="S4377" s="164">
        <f>SUM(S4394)</f>
        <v>0</v>
      </c>
      <c r="T4377" s="164">
        <f>SUM(T4394)</f>
        <v>0</v>
      </c>
      <c r="U4377" s="164">
        <f>SUM(U4394)</f>
        <v>0</v>
      </c>
      <c r="V4377" s="164">
        <f>SUM(V4394)</f>
        <v>0</v>
      </c>
    </row>
    <row r="4378" spans="1:22" ht="31.5" thickTop="1" thickBot="1">
      <c r="A4378" s="160" t="s">
        <v>121</v>
      </c>
      <c r="B4378" s="171" t="s">
        <v>140</v>
      </c>
      <c r="C4378" s="164">
        <f t="shared" si="1967"/>
        <v>0</v>
      </c>
      <c r="D4378" s="164">
        <f t="shared" si="1968"/>
        <v>0</v>
      </c>
      <c r="E4378" s="164">
        <f t="shared" si="1968"/>
        <v>0</v>
      </c>
      <c r="F4378" s="164">
        <f t="shared" si="1968"/>
        <v>0</v>
      </c>
      <c r="G4378" s="164">
        <f t="shared" si="1968"/>
        <v>0</v>
      </c>
      <c r="H4378" s="164">
        <f t="shared" si="1969"/>
        <v>0</v>
      </c>
      <c r="I4378" s="164">
        <f>SUM(I4502)</f>
        <v>0</v>
      </c>
      <c r="J4378" s="164">
        <f>SUM(J4502)</f>
        <v>0</v>
      </c>
      <c r="K4378" s="164">
        <f>SUM(K4502)</f>
        <v>0</v>
      </c>
      <c r="L4378" s="164">
        <f>SUM(L4502)</f>
        <v>0</v>
      </c>
      <c r="M4378" s="164">
        <f t="shared" si="1970"/>
        <v>0</v>
      </c>
      <c r="N4378" s="164">
        <f>SUM(N4502)</f>
        <v>0</v>
      </c>
      <c r="O4378" s="164">
        <f>SUM(O4502)</f>
        <v>0</v>
      </c>
      <c r="P4378" s="164">
        <f>SUM(P4502)</f>
        <v>0</v>
      </c>
      <c r="Q4378" s="164">
        <f>SUM(Q4502)</f>
        <v>0</v>
      </c>
      <c r="R4378" s="164">
        <f t="shared" si="1971"/>
        <v>0</v>
      </c>
      <c r="S4378" s="164">
        <f>SUM(S4502)</f>
        <v>0</v>
      </c>
      <c r="T4378" s="164">
        <f>SUM(T4502)</f>
        <v>0</v>
      </c>
      <c r="U4378" s="164">
        <f>SUM(U4502)</f>
        <v>0</v>
      </c>
      <c r="V4378" s="164">
        <f>SUM(V4502)</f>
        <v>0</v>
      </c>
    </row>
    <row r="4379" spans="1:22" ht="16.5" thickTop="1" thickBot="1">
      <c r="A4379" s="160" t="s">
        <v>121</v>
      </c>
      <c r="B4379" s="167" t="s">
        <v>104</v>
      </c>
      <c r="C4379" s="164">
        <f t="shared" si="1967"/>
        <v>30000</v>
      </c>
      <c r="D4379" s="164">
        <f t="shared" si="1968"/>
        <v>6000</v>
      </c>
      <c r="E4379" s="164">
        <f t="shared" si="1968"/>
        <v>16000</v>
      </c>
      <c r="F4379" s="164">
        <f t="shared" si="1968"/>
        <v>5000</v>
      </c>
      <c r="G4379" s="164">
        <f t="shared" si="1968"/>
        <v>3000</v>
      </c>
      <c r="H4379" s="164">
        <f t="shared" si="1969"/>
        <v>30000</v>
      </c>
      <c r="I4379" s="164">
        <f>SUM(I4395,I4486,I4503)</f>
        <v>6000</v>
      </c>
      <c r="J4379" s="164">
        <f>SUM(J4395,J4486,J4503)</f>
        <v>16000</v>
      </c>
      <c r="K4379" s="164">
        <f>SUM(K4395,K4486,K4503)</f>
        <v>5000</v>
      </c>
      <c r="L4379" s="164">
        <f>SUM(L4395,L4486,L4503)</f>
        <v>3000</v>
      </c>
      <c r="M4379" s="164">
        <f t="shared" si="1970"/>
        <v>0</v>
      </c>
      <c r="N4379" s="164">
        <f>SUM(N4395,N4486,N4503)</f>
        <v>0</v>
      </c>
      <c r="O4379" s="164">
        <f>SUM(O4395,O4486,O4503)</f>
        <v>0</v>
      </c>
      <c r="P4379" s="164">
        <f>SUM(P4395,P4486,P4503)</f>
        <v>0</v>
      </c>
      <c r="Q4379" s="164">
        <f>SUM(Q4395,Q4486,Q4503)</f>
        <v>0</v>
      </c>
      <c r="R4379" s="164">
        <f t="shared" si="1971"/>
        <v>0</v>
      </c>
      <c r="S4379" s="164">
        <f>SUM(S4395,S4486,S4503)</f>
        <v>0</v>
      </c>
      <c r="T4379" s="164">
        <f>SUM(T4395,T4486,T4503)</f>
        <v>0</v>
      </c>
      <c r="U4379" s="164">
        <f>SUM(U4395,U4486,U4503)</f>
        <v>0</v>
      </c>
      <c r="V4379" s="164">
        <f>SUM(V4395,V4486,V4503)</f>
        <v>0</v>
      </c>
    </row>
    <row r="4380" spans="1:22" ht="16.5" thickTop="1" thickBot="1">
      <c r="A4380" s="160" t="s">
        <v>121</v>
      </c>
      <c r="B4380" s="167" t="s">
        <v>105</v>
      </c>
      <c r="C4380" s="164">
        <f t="shared" si="1967"/>
        <v>122029000</v>
      </c>
      <c r="D4380" s="164">
        <f t="shared" si="1968"/>
        <v>24342000</v>
      </c>
      <c r="E4380" s="164">
        <f t="shared" si="1968"/>
        <v>59844000</v>
      </c>
      <c r="F4380" s="164">
        <f t="shared" si="1968"/>
        <v>4130000</v>
      </c>
      <c r="G4380" s="164">
        <f t="shared" si="1968"/>
        <v>33713000</v>
      </c>
      <c r="H4380" s="164">
        <f t="shared" si="1969"/>
        <v>122029000</v>
      </c>
      <c r="I4380" s="164">
        <f>SUM(I4396,I4426,I4487,I4504)</f>
        <v>24342000</v>
      </c>
      <c r="J4380" s="164">
        <f>SUM(J4396,J4426,J4487,J4504)</f>
        <v>59844000</v>
      </c>
      <c r="K4380" s="164">
        <f>SUM(K4396,K4426,K4487,K4504)</f>
        <v>4130000</v>
      </c>
      <c r="L4380" s="164">
        <f>SUM(L4396,L4426,L4487,L4504)</f>
        <v>33713000</v>
      </c>
      <c r="M4380" s="164">
        <f t="shared" si="1970"/>
        <v>0</v>
      </c>
      <c r="N4380" s="164">
        <f>SUM(N4396,N4426,N4487,N4504)</f>
        <v>0</v>
      </c>
      <c r="O4380" s="164">
        <f>SUM(O4396,O4426,O4487,O4504)</f>
        <v>0</v>
      </c>
      <c r="P4380" s="164">
        <f>SUM(P4396,P4426,P4487,P4504)</f>
        <v>0</v>
      </c>
      <c r="Q4380" s="164">
        <f>SUM(Q4396,Q4426,Q4487,Q4504)</f>
        <v>0</v>
      </c>
      <c r="R4380" s="164">
        <f t="shared" si="1971"/>
        <v>0</v>
      </c>
      <c r="S4380" s="164">
        <f>SUM(S4396,S4426,S4487,S4504)</f>
        <v>0</v>
      </c>
      <c r="T4380" s="164">
        <f>SUM(T4396,T4426,T4487,T4504)</f>
        <v>0</v>
      </c>
      <c r="U4380" s="164">
        <f>SUM(U4396,U4426,U4487,U4504)</f>
        <v>0</v>
      </c>
      <c r="V4380" s="164">
        <f>SUM(V4396,V4426,V4487,V4504)</f>
        <v>0</v>
      </c>
    </row>
    <row r="4381" spans="1:22" ht="31.5" thickTop="1" thickBot="1">
      <c r="A4381" s="160" t="s">
        <v>121</v>
      </c>
      <c r="B4381" s="168" t="s">
        <v>152</v>
      </c>
      <c r="C4381" s="164">
        <f t="shared" si="1967"/>
        <v>0</v>
      </c>
      <c r="D4381" s="164">
        <f t="shared" si="1968"/>
        <v>0</v>
      </c>
      <c r="E4381" s="164">
        <f t="shared" si="1968"/>
        <v>0</v>
      </c>
      <c r="F4381" s="164">
        <f t="shared" si="1968"/>
        <v>0</v>
      </c>
      <c r="G4381" s="164">
        <f t="shared" si="1968"/>
        <v>0</v>
      </c>
      <c r="H4381" s="164">
        <f t="shared" si="1969"/>
        <v>0</v>
      </c>
      <c r="I4381" s="164">
        <f>SUM(I4397)</f>
        <v>0</v>
      </c>
      <c r="J4381" s="164">
        <f>SUM(J4397)</f>
        <v>0</v>
      </c>
      <c r="K4381" s="164">
        <f>SUM(K4397)</f>
        <v>0</v>
      </c>
      <c r="L4381" s="164">
        <f>SUM(L4397)</f>
        <v>0</v>
      </c>
      <c r="M4381" s="164">
        <f t="shared" si="1970"/>
        <v>0</v>
      </c>
      <c r="N4381" s="164">
        <f>SUM(N4397)</f>
        <v>0</v>
      </c>
      <c r="O4381" s="164">
        <f>SUM(O4397)</f>
        <v>0</v>
      </c>
      <c r="P4381" s="164">
        <f>SUM(P4397)</f>
        <v>0</v>
      </c>
      <c r="Q4381" s="164">
        <f>SUM(Q4397)</f>
        <v>0</v>
      </c>
      <c r="R4381" s="164">
        <f t="shared" si="1971"/>
        <v>0</v>
      </c>
      <c r="S4381" s="164">
        <f>SUM(S4397)</f>
        <v>0</v>
      </c>
      <c r="T4381" s="164">
        <f>SUM(T4397)</f>
        <v>0</v>
      </c>
      <c r="U4381" s="164">
        <f>SUM(U4397)</f>
        <v>0</v>
      </c>
      <c r="V4381" s="164">
        <f>SUM(V4397)</f>
        <v>0</v>
      </c>
    </row>
    <row r="4382" spans="1:22" ht="31.5" thickTop="1" thickBot="1">
      <c r="A4382" s="160" t="s">
        <v>121</v>
      </c>
      <c r="B4382" s="168" t="s">
        <v>153</v>
      </c>
      <c r="C4382" s="164">
        <f t="shared" si="1967"/>
        <v>122029000</v>
      </c>
      <c r="D4382" s="164">
        <f t="shared" si="1968"/>
        <v>24342000</v>
      </c>
      <c r="E4382" s="164">
        <f t="shared" si="1968"/>
        <v>59844000</v>
      </c>
      <c r="F4382" s="164">
        <f t="shared" si="1968"/>
        <v>4130000</v>
      </c>
      <c r="G4382" s="164">
        <f t="shared" si="1968"/>
        <v>33713000</v>
      </c>
      <c r="H4382" s="164">
        <f t="shared" si="1969"/>
        <v>122029000</v>
      </c>
      <c r="I4382" s="164">
        <f>SUM(I4398,I4427,I4488,I4505)</f>
        <v>24342000</v>
      </c>
      <c r="J4382" s="164">
        <f>SUM(J4398,J4427,J4488,J4505)</f>
        <v>59844000</v>
      </c>
      <c r="K4382" s="164">
        <f>SUM(K4398,K4427,K4488,K4505)</f>
        <v>4130000</v>
      </c>
      <c r="L4382" s="164">
        <f>SUM(L4398,L4427,L4488,L4505)</f>
        <v>33713000</v>
      </c>
      <c r="M4382" s="164">
        <f t="shared" si="1970"/>
        <v>0</v>
      </c>
      <c r="N4382" s="164">
        <f>SUM(N4398,N4427,N4488,N4505)</f>
        <v>0</v>
      </c>
      <c r="O4382" s="164">
        <f>SUM(O4398,O4427,O4488,O4505)</f>
        <v>0</v>
      </c>
      <c r="P4382" s="164">
        <f>SUM(P4398,P4427,P4488,P4505)</f>
        <v>0</v>
      </c>
      <c r="Q4382" s="164">
        <f>SUM(Q4398,Q4427,Q4488,Q4505)</f>
        <v>0</v>
      </c>
      <c r="R4382" s="164">
        <f t="shared" si="1971"/>
        <v>0</v>
      </c>
      <c r="S4382" s="164">
        <f>SUM(S4398,S4427,S4488,S4505)</f>
        <v>0</v>
      </c>
      <c r="T4382" s="164">
        <f>SUM(T4398,T4427,T4488,T4505)</f>
        <v>0</v>
      </c>
      <c r="U4382" s="164">
        <f>SUM(U4398,U4427,U4488,U4505)</f>
        <v>0</v>
      </c>
      <c r="V4382" s="164">
        <f>SUM(V4398,V4427,V4488,V4505)</f>
        <v>0</v>
      </c>
    </row>
    <row r="4383" spans="1:22" ht="16.5" thickTop="1" thickBot="1">
      <c r="A4383" s="160" t="s">
        <v>121</v>
      </c>
      <c r="B4383" s="166" t="s">
        <v>155</v>
      </c>
      <c r="C4383" s="164">
        <f t="shared" si="1967"/>
        <v>443000</v>
      </c>
      <c r="D4383" s="164">
        <f t="shared" si="1968"/>
        <v>76000</v>
      </c>
      <c r="E4383" s="164">
        <f t="shared" si="1968"/>
        <v>335000</v>
      </c>
      <c r="F4383" s="164">
        <f t="shared" si="1968"/>
        <v>31000</v>
      </c>
      <c r="G4383" s="164">
        <f t="shared" si="1968"/>
        <v>1000</v>
      </c>
      <c r="H4383" s="164">
        <f t="shared" si="1969"/>
        <v>443000</v>
      </c>
      <c r="I4383" s="164">
        <f>SUM(I4399,I4489,I4506)</f>
        <v>76000</v>
      </c>
      <c r="J4383" s="164">
        <f>SUM(J4399,J4489,J4506)</f>
        <v>335000</v>
      </c>
      <c r="K4383" s="164">
        <f>SUM(K4399,K4489,K4506)</f>
        <v>31000</v>
      </c>
      <c r="L4383" s="164">
        <f>SUM(L4399,L4489,L4506)</f>
        <v>1000</v>
      </c>
      <c r="M4383" s="164">
        <f t="shared" si="1970"/>
        <v>0</v>
      </c>
      <c r="N4383" s="164">
        <f>SUM(N4399,N4489,N4506)</f>
        <v>0</v>
      </c>
      <c r="O4383" s="164">
        <f>SUM(O4399,O4489,O4506)</f>
        <v>0</v>
      </c>
      <c r="P4383" s="164">
        <f>SUM(P4399,P4489,P4506)</f>
        <v>0</v>
      </c>
      <c r="Q4383" s="164">
        <f>SUM(Q4399,Q4489,Q4506)</f>
        <v>0</v>
      </c>
      <c r="R4383" s="164">
        <f t="shared" si="1971"/>
        <v>0</v>
      </c>
      <c r="S4383" s="164">
        <f>SUM(S4399,S4489,S4506)</f>
        <v>0</v>
      </c>
      <c r="T4383" s="164">
        <f>SUM(T4399,T4489,T4506)</f>
        <v>0</v>
      </c>
      <c r="U4383" s="164">
        <f>SUM(U4399,U4489,U4506)</f>
        <v>0</v>
      </c>
      <c r="V4383" s="164">
        <f>SUM(V4399,V4489,V4506)</f>
        <v>0</v>
      </c>
    </row>
    <row r="4384" spans="1:22" ht="16.5" thickTop="1" thickBot="1">
      <c r="A4384" s="160" t="s">
        <v>1506</v>
      </c>
      <c r="B4384" s="166" t="s">
        <v>1507</v>
      </c>
      <c r="C4384" s="164">
        <f t="shared" si="1967"/>
        <v>13800000</v>
      </c>
      <c r="D4384" s="164">
        <f t="shared" si="1968"/>
        <v>1889000</v>
      </c>
      <c r="E4384" s="164">
        <f t="shared" si="1968"/>
        <v>2674000</v>
      </c>
      <c r="F4384" s="164">
        <f t="shared" si="1968"/>
        <v>8278000</v>
      </c>
      <c r="G4384" s="164">
        <f t="shared" si="1968"/>
        <v>959000</v>
      </c>
      <c r="H4384" s="164">
        <f t="shared" si="1969"/>
        <v>13800000</v>
      </c>
      <c r="I4384" s="164">
        <f t="shared" ref="I4384:L4385" si="1981">SUM(I4400,I4414)</f>
        <v>1889000</v>
      </c>
      <c r="J4384" s="164">
        <f t="shared" si="1981"/>
        <v>2674000</v>
      </c>
      <c r="K4384" s="164">
        <f t="shared" si="1981"/>
        <v>8278000</v>
      </c>
      <c r="L4384" s="164">
        <f t="shared" si="1981"/>
        <v>959000</v>
      </c>
      <c r="M4384" s="164">
        <f t="shared" si="1970"/>
        <v>0</v>
      </c>
      <c r="N4384" s="164">
        <f t="shared" ref="N4384:Q4385" si="1982">SUM(N4400,N4414)</f>
        <v>0</v>
      </c>
      <c r="O4384" s="164">
        <f t="shared" si="1982"/>
        <v>0</v>
      </c>
      <c r="P4384" s="164">
        <f t="shared" si="1982"/>
        <v>0</v>
      </c>
      <c r="Q4384" s="164">
        <f t="shared" si="1982"/>
        <v>0</v>
      </c>
      <c r="R4384" s="164">
        <f t="shared" si="1971"/>
        <v>0</v>
      </c>
      <c r="S4384" s="164">
        <f t="shared" ref="S4384:V4385" si="1983">SUM(S4400,S4414)</f>
        <v>0</v>
      </c>
      <c r="T4384" s="164">
        <f t="shared" si="1983"/>
        <v>0</v>
      </c>
      <c r="U4384" s="164">
        <f t="shared" si="1983"/>
        <v>0</v>
      </c>
      <c r="V4384" s="164">
        <f t="shared" si="1983"/>
        <v>0</v>
      </c>
    </row>
    <row r="4385" spans="1:22" ht="16.5" thickTop="1" thickBot="1">
      <c r="A4385" s="160" t="s">
        <v>121</v>
      </c>
      <c r="B4385" s="167" t="s">
        <v>99</v>
      </c>
      <c r="C4385" s="164">
        <f t="shared" si="1967"/>
        <v>13547000</v>
      </c>
      <c r="D4385" s="164">
        <f t="shared" si="1968"/>
        <v>1889000</v>
      </c>
      <c r="E4385" s="164">
        <f t="shared" si="1968"/>
        <v>2439000</v>
      </c>
      <c r="F4385" s="164">
        <f t="shared" si="1968"/>
        <v>8260000</v>
      </c>
      <c r="G4385" s="164">
        <f t="shared" si="1968"/>
        <v>959000</v>
      </c>
      <c r="H4385" s="164">
        <f t="shared" si="1969"/>
        <v>13547000</v>
      </c>
      <c r="I4385" s="164">
        <f t="shared" si="1981"/>
        <v>1889000</v>
      </c>
      <c r="J4385" s="164">
        <f t="shared" si="1981"/>
        <v>2439000</v>
      </c>
      <c r="K4385" s="164">
        <f t="shared" si="1981"/>
        <v>8260000</v>
      </c>
      <c r="L4385" s="164">
        <f t="shared" si="1981"/>
        <v>959000</v>
      </c>
      <c r="M4385" s="164">
        <f t="shared" si="1970"/>
        <v>0</v>
      </c>
      <c r="N4385" s="164">
        <f t="shared" si="1982"/>
        <v>0</v>
      </c>
      <c r="O4385" s="164">
        <f t="shared" si="1982"/>
        <v>0</v>
      </c>
      <c r="P4385" s="164">
        <f t="shared" si="1982"/>
        <v>0</v>
      </c>
      <c r="Q4385" s="164">
        <f t="shared" si="1982"/>
        <v>0</v>
      </c>
      <c r="R4385" s="164">
        <f t="shared" si="1971"/>
        <v>0</v>
      </c>
      <c r="S4385" s="164">
        <f t="shared" si="1983"/>
        <v>0</v>
      </c>
      <c r="T4385" s="164">
        <f t="shared" si="1983"/>
        <v>0</v>
      </c>
      <c r="U4385" s="164">
        <f t="shared" si="1983"/>
        <v>0</v>
      </c>
      <c r="V4385" s="164">
        <f t="shared" si="1983"/>
        <v>0</v>
      </c>
    </row>
    <row r="4386" spans="1:22" ht="16.5" thickTop="1" thickBot="1">
      <c r="A4386" s="160" t="s">
        <v>121</v>
      </c>
      <c r="B4386" s="168" t="s">
        <v>100</v>
      </c>
      <c r="C4386" s="164">
        <f t="shared" si="1967"/>
        <v>3200000</v>
      </c>
      <c r="D4386" s="164">
        <f t="shared" si="1968"/>
        <v>1119000</v>
      </c>
      <c r="E4386" s="164">
        <f t="shared" si="1968"/>
        <v>1125000</v>
      </c>
      <c r="F4386" s="164">
        <f t="shared" si="1968"/>
        <v>956000</v>
      </c>
      <c r="G4386" s="164">
        <f t="shared" si="1968"/>
        <v>0</v>
      </c>
      <c r="H4386" s="164">
        <f t="shared" si="1969"/>
        <v>3200000</v>
      </c>
      <c r="I4386" s="164">
        <f>SUM(I4402)</f>
        <v>1119000</v>
      </c>
      <c r="J4386" s="164">
        <f>SUM(J4402)</f>
        <v>1125000</v>
      </c>
      <c r="K4386" s="164">
        <f>SUM(K4402)</f>
        <v>956000</v>
      </c>
      <c r="L4386" s="164">
        <f>SUM(L4402)</f>
        <v>0</v>
      </c>
      <c r="M4386" s="164">
        <f t="shared" si="1970"/>
        <v>0</v>
      </c>
      <c r="N4386" s="164">
        <f>SUM(N4402)</f>
        <v>0</v>
      </c>
      <c r="O4386" s="164">
        <f>SUM(O4402)</f>
        <v>0</v>
      </c>
      <c r="P4386" s="164">
        <f>SUM(P4402)</f>
        <v>0</v>
      </c>
      <c r="Q4386" s="164">
        <f>SUM(Q4402)</f>
        <v>0</v>
      </c>
      <c r="R4386" s="164">
        <f t="shared" si="1971"/>
        <v>0</v>
      </c>
      <c r="S4386" s="164">
        <f>SUM(S4402)</f>
        <v>0</v>
      </c>
      <c r="T4386" s="164">
        <f>SUM(T4402)</f>
        <v>0</v>
      </c>
      <c r="U4386" s="164">
        <f>SUM(U4402)</f>
        <v>0</v>
      </c>
      <c r="V4386" s="164">
        <f>SUM(V4402)</f>
        <v>0</v>
      </c>
    </row>
    <row r="4387" spans="1:22" ht="16.5" thickTop="1" thickBot="1">
      <c r="A4387" s="160" t="s">
        <v>121</v>
      </c>
      <c r="B4387" s="168" t="s">
        <v>101</v>
      </c>
      <c r="C4387" s="164">
        <f t="shared" si="1967"/>
        <v>9970000</v>
      </c>
      <c r="D4387" s="164">
        <f t="shared" si="1968"/>
        <v>765000</v>
      </c>
      <c r="E4387" s="164">
        <f t="shared" si="1968"/>
        <v>1300000</v>
      </c>
      <c r="F4387" s="164">
        <f t="shared" si="1968"/>
        <v>6950000</v>
      </c>
      <c r="G4387" s="164">
        <f t="shared" si="1968"/>
        <v>955000</v>
      </c>
      <c r="H4387" s="164">
        <f t="shared" si="1969"/>
        <v>9970000</v>
      </c>
      <c r="I4387" s="164">
        <f t="shared" ref="I4387:L4388" si="1984">SUM(I4403,I4416)</f>
        <v>765000</v>
      </c>
      <c r="J4387" s="164">
        <f t="shared" si="1984"/>
        <v>1300000</v>
      </c>
      <c r="K4387" s="164">
        <f t="shared" si="1984"/>
        <v>6950000</v>
      </c>
      <c r="L4387" s="164">
        <f t="shared" si="1984"/>
        <v>955000</v>
      </c>
      <c r="M4387" s="164">
        <f t="shared" si="1970"/>
        <v>0</v>
      </c>
      <c r="N4387" s="164">
        <f t="shared" ref="N4387:Q4388" si="1985">SUM(N4403,N4416)</f>
        <v>0</v>
      </c>
      <c r="O4387" s="164">
        <f t="shared" si="1985"/>
        <v>0</v>
      </c>
      <c r="P4387" s="164">
        <f t="shared" si="1985"/>
        <v>0</v>
      </c>
      <c r="Q4387" s="164">
        <f t="shared" si="1985"/>
        <v>0</v>
      </c>
      <c r="R4387" s="164">
        <f t="shared" si="1971"/>
        <v>0</v>
      </c>
      <c r="S4387" s="164">
        <f t="shared" ref="S4387:V4388" si="1986">SUM(S4403,S4416)</f>
        <v>0</v>
      </c>
      <c r="T4387" s="164">
        <f t="shared" si="1986"/>
        <v>0</v>
      </c>
      <c r="U4387" s="164">
        <f t="shared" si="1986"/>
        <v>0</v>
      </c>
      <c r="V4387" s="164">
        <f t="shared" si="1986"/>
        <v>0</v>
      </c>
    </row>
    <row r="4388" spans="1:22" ht="16.5" thickTop="1" thickBot="1">
      <c r="A4388" s="160" t="s">
        <v>121</v>
      </c>
      <c r="B4388" s="168" t="s">
        <v>15</v>
      </c>
      <c r="C4388" s="164">
        <f t="shared" si="1967"/>
        <v>350000</v>
      </c>
      <c r="D4388" s="164">
        <f t="shared" si="1968"/>
        <v>0</v>
      </c>
      <c r="E4388" s="164">
        <f t="shared" si="1968"/>
        <v>0</v>
      </c>
      <c r="F4388" s="164">
        <f t="shared" si="1968"/>
        <v>350000</v>
      </c>
      <c r="G4388" s="164">
        <f t="shared" si="1968"/>
        <v>0</v>
      </c>
      <c r="H4388" s="164">
        <f t="shared" si="1969"/>
        <v>350000</v>
      </c>
      <c r="I4388" s="164">
        <f t="shared" si="1984"/>
        <v>0</v>
      </c>
      <c r="J4388" s="164">
        <f t="shared" si="1984"/>
        <v>0</v>
      </c>
      <c r="K4388" s="164">
        <f t="shared" si="1984"/>
        <v>350000</v>
      </c>
      <c r="L4388" s="164">
        <f t="shared" si="1984"/>
        <v>0</v>
      </c>
      <c r="M4388" s="164">
        <f t="shared" si="1970"/>
        <v>0</v>
      </c>
      <c r="N4388" s="164">
        <f t="shared" si="1985"/>
        <v>0</v>
      </c>
      <c r="O4388" s="164">
        <f t="shared" si="1985"/>
        <v>0</v>
      </c>
      <c r="P4388" s="164">
        <f t="shared" si="1985"/>
        <v>0</v>
      </c>
      <c r="Q4388" s="164">
        <f t="shared" si="1985"/>
        <v>0</v>
      </c>
      <c r="R4388" s="164">
        <f t="shared" si="1971"/>
        <v>0</v>
      </c>
      <c r="S4388" s="164">
        <f t="shared" si="1986"/>
        <v>0</v>
      </c>
      <c r="T4388" s="164">
        <f t="shared" si="1986"/>
        <v>0</v>
      </c>
      <c r="U4388" s="164">
        <f t="shared" si="1986"/>
        <v>0</v>
      </c>
      <c r="V4388" s="164">
        <f t="shared" si="1986"/>
        <v>0</v>
      </c>
    </row>
    <row r="4389" spans="1:22" ht="16.5" thickTop="1" thickBot="1">
      <c r="A4389" s="160" t="s">
        <v>121</v>
      </c>
      <c r="B4389" s="169" t="s">
        <v>136</v>
      </c>
      <c r="C4389" s="164">
        <f t="shared" si="1967"/>
        <v>350000</v>
      </c>
      <c r="D4389" s="164">
        <f t="shared" si="1968"/>
        <v>0</v>
      </c>
      <c r="E4389" s="164">
        <f t="shared" si="1968"/>
        <v>0</v>
      </c>
      <c r="F4389" s="164">
        <f t="shared" si="1968"/>
        <v>350000</v>
      </c>
      <c r="G4389" s="164">
        <f t="shared" si="1968"/>
        <v>0</v>
      </c>
      <c r="H4389" s="164">
        <f t="shared" si="1969"/>
        <v>350000</v>
      </c>
      <c r="I4389" s="164">
        <f t="shared" ref="I4389:L4390" si="1987">SUM(I4418)</f>
        <v>0</v>
      </c>
      <c r="J4389" s="164">
        <f t="shared" si="1987"/>
        <v>0</v>
      </c>
      <c r="K4389" s="164">
        <f t="shared" si="1987"/>
        <v>350000</v>
      </c>
      <c r="L4389" s="164">
        <f t="shared" si="1987"/>
        <v>0</v>
      </c>
      <c r="M4389" s="164">
        <f t="shared" si="1970"/>
        <v>0</v>
      </c>
      <c r="N4389" s="164">
        <f t="shared" ref="N4389:Q4390" si="1988">SUM(N4418)</f>
        <v>0</v>
      </c>
      <c r="O4389" s="164">
        <f t="shared" si="1988"/>
        <v>0</v>
      </c>
      <c r="P4389" s="164">
        <f t="shared" si="1988"/>
        <v>0</v>
      </c>
      <c r="Q4389" s="164">
        <f t="shared" si="1988"/>
        <v>0</v>
      </c>
      <c r="R4389" s="164">
        <f t="shared" si="1971"/>
        <v>0</v>
      </c>
      <c r="S4389" s="164">
        <f t="shared" ref="S4389:V4390" si="1989">SUM(S4418)</f>
        <v>0</v>
      </c>
      <c r="T4389" s="164">
        <f t="shared" si="1989"/>
        <v>0</v>
      </c>
      <c r="U4389" s="164">
        <f t="shared" si="1989"/>
        <v>0</v>
      </c>
      <c r="V4389" s="164">
        <f t="shared" si="1989"/>
        <v>0</v>
      </c>
    </row>
    <row r="4390" spans="1:22" ht="16.5" thickTop="1" thickBot="1">
      <c r="A4390" s="160" t="s">
        <v>121</v>
      </c>
      <c r="B4390" s="170" t="s">
        <v>135</v>
      </c>
      <c r="C4390" s="164">
        <f t="shared" si="1967"/>
        <v>350000</v>
      </c>
      <c r="D4390" s="164">
        <f t="shared" si="1968"/>
        <v>0</v>
      </c>
      <c r="E4390" s="164">
        <f t="shared" si="1968"/>
        <v>0</v>
      </c>
      <c r="F4390" s="164">
        <f t="shared" si="1968"/>
        <v>350000</v>
      </c>
      <c r="G4390" s="164">
        <f t="shared" si="1968"/>
        <v>0</v>
      </c>
      <c r="H4390" s="164">
        <f t="shared" si="1969"/>
        <v>350000</v>
      </c>
      <c r="I4390" s="164">
        <f t="shared" si="1987"/>
        <v>0</v>
      </c>
      <c r="J4390" s="164">
        <f t="shared" si="1987"/>
        <v>0</v>
      </c>
      <c r="K4390" s="164">
        <f t="shared" si="1987"/>
        <v>350000</v>
      </c>
      <c r="L4390" s="164">
        <f t="shared" si="1987"/>
        <v>0</v>
      </c>
      <c r="M4390" s="164">
        <f t="shared" si="1970"/>
        <v>0</v>
      </c>
      <c r="N4390" s="164">
        <f t="shared" si="1988"/>
        <v>0</v>
      </c>
      <c r="O4390" s="164">
        <f t="shared" si="1988"/>
        <v>0</v>
      </c>
      <c r="P4390" s="164">
        <f t="shared" si="1988"/>
        <v>0</v>
      </c>
      <c r="Q4390" s="164">
        <f t="shared" si="1988"/>
        <v>0</v>
      </c>
      <c r="R4390" s="164">
        <f t="shared" si="1971"/>
        <v>0</v>
      </c>
      <c r="S4390" s="164">
        <f t="shared" si="1989"/>
        <v>0</v>
      </c>
      <c r="T4390" s="164">
        <f t="shared" si="1989"/>
        <v>0</v>
      </c>
      <c r="U4390" s="164">
        <f t="shared" si="1989"/>
        <v>0</v>
      </c>
      <c r="V4390" s="164">
        <f t="shared" si="1989"/>
        <v>0</v>
      </c>
    </row>
    <row r="4391" spans="1:22" ht="16.5" thickTop="1" thickBot="1">
      <c r="A4391" s="160" t="s">
        <v>121</v>
      </c>
      <c r="B4391" s="169" t="s">
        <v>137</v>
      </c>
      <c r="C4391" s="164">
        <f t="shared" si="1967"/>
        <v>0</v>
      </c>
      <c r="D4391" s="164">
        <f t="shared" si="1968"/>
        <v>0</v>
      </c>
      <c r="E4391" s="164">
        <f t="shared" si="1968"/>
        <v>0</v>
      </c>
      <c r="F4391" s="164">
        <f t="shared" si="1968"/>
        <v>0</v>
      </c>
      <c r="G4391" s="164">
        <f t="shared" si="1968"/>
        <v>0</v>
      </c>
      <c r="H4391" s="164">
        <f t="shared" si="1969"/>
        <v>0</v>
      </c>
      <c r="I4391" s="164">
        <f t="shared" ref="I4391:L4398" si="1990">SUM(I4405)</f>
        <v>0</v>
      </c>
      <c r="J4391" s="164">
        <f t="shared" si="1990"/>
        <v>0</v>
      </c>
      <c r="K4391" s="164">
        <f t="shared" si="1990"/>
        <v>0</v>
      </c>
      <c r="L4391" s="164">
        <f t="shared" si="1990"/>
        <v>0</v>
      </c>
      <c r="M4391" s="164">
        <f t="shared" si="1970"/>
        <v>0</v>
      </c>
      <c r="N4391" s="164">
        <f t="shared" ref="N4391:Q4398" si="1991">SUM(N4405)</f>
        <v>0</v>
      </c>
      <c r="O4391" s="164">
        <f t="shared" si="1991"/>
        <v>0</v>
      </c>
      <c r="P4391" s="164">
        <f t="shared" si="1991"/>
        <v>0</v>
      </c>
      <c r="Q4391" s="164">
        <f t="shared" si="1991"/>
        <v>0</v>
      </c>
      <c r="R4391" s="164">
        <f t="shared" si="1971"/>
        <v>0</v>
      </c>
      <c r="S4391" s="164">
        <f t="shared" ref="S4391:V4398" si="1992">SUM(S4405)</f>
        <v>0</v>
      </c>
      <c r="T4391" s="164">
        <f t="shared" si="1992"/>
        <v>0</v>
      </c>
      <c r="U4391" s="164">
        <f t="shared" si="1992"/>
        <v>0</v>
      </c>
      <c r="V4391" s="164">
        <f t="shared" si="1992"/>
        <v>0</v>
      </c>
    </row>
    <row r="4392" spans="1:22" ht="16.5" thickTop="1" thickBot="1">
      <c r="A4392" s="160" t="s">
        <v>121</v>
      </c>
      <c r="B4392" s="170" t="s">
        <v>135</v>
      </c>
      <c r="C4392" s="164">
        <f t="shared" si="1967"/>
        <v>0</v>
      </c>
      <c r="D4392" s="164">
        <f t="shared" si="1968"/>
        <v>0</v>
      </c>
      <c r="E4392" s="164">
        <f t="shared" si="1968"/>
        <v>0</v>
      </c>
      <c r="F4392" s="164">
        <f t="shared" si="1968"/>
        <v>0</v>
      </c>
      <c r="G4392" s="164">
        <f t="shared" si="1968"/>
        <v>0</v>
      </c>
      <c r="H4392" s="164">
        <f t="shared" si="1969"/>
        <v>0</v>
      </c>
      <c r="I4392" s="164">
        <f t="shared" si="1990"/>
        <v>0</v>
      </c>
      <c r="J4392" s="164">
        <f t="shared" si="1990"/>
        <v>0</v>
      </c>
      <c r="K4392" s="164">
        <f t="shared" si="1990"/>
        <v>0</v>
      </c>
      <c r="L4392" s="164">
        <f t="shared" si="1990"/>
        <v>0</v>
      </c>
      <c r="M4392" s="164">
        <f t="shared" si="1970"/>
        <v>0</v>
      </c>
      <c r="N4392" s="164">
        <f t="shared" si="1991"/>
        <v>0</v>
      </c>
      <c r="O4392" s="164">
        <f t="shared" si="1991"/>
        <v>0</v>
      </c>
      <c r="P4392" s="164">
        <f t="shared" si="1991"/>
        <v>0</v>
      </c>
      <c r="Q4392" s="164">
        <f t="shared" si="1991"/>
        <v>0</v>
      </c>
      <c r="R4392" s="164">
        <f t="shared" si="1971"/>
        <v>0</v>
      </c>
      <c r="S4392" s="164">
        <f t="shared" si="1992"/>
        <v>0</v>
      </c>
      <c r="T4392" s="164">
        <f t="shared" si="1992"/>
        <v>0</v>
      </c>
      <c r="U4392" s="164">
        <f t="shared" si="1992"/>
        <v>0</v>
      </c>
      <c r="V4392" s="164">
        <f t="shared" si="1992"/>
        <v>0</v>
      </c>
    </row>
    <row r="4393" spans="1:22" ht="16.5" thickTop="1" thickBot="1">
      <c r="A4393" s="160" t="s">
        <v>121</v>
      </c>
      <c r="B4393" s="171" t="s">
        <v>138</v>
      </c>
      <c r="C4393" s="164">
        <f t="shared" si="1967"/>
        <v>0</v>
      </c>
      <c r="D4393" s="164">
        <f t="shared" si="1968"/>
        <v>0</v>
      </c>
      <c r="E4393" s="164">
        <f t="shared" si="1968"/>
        <v>0</v>
      </c>
      <c r="F4393" s="164">
        <f t="shared" si="1968"/>
        <v>0</v>
      </c>
      <c r="G4393" s="164">
        <f t="shared" si="1968"/>
        <v>0</v>
      </c>
      <c r="H4393" s="164">
        <f t="shared" si="1969"/>
        <v>0</v>
      </c>
      <c r="I4393" s="164">
        <f t="shared" si="1990"/>
        <v>0</v>
      </c>
      <c r="J4393" s="164">
        <f t="shared" si="1990"/>
        <v>0</v>
      </c>
      <c r="K4393" s="164">
        <f t="shared" si="1990"/>
        <v>0</v>
      </c>
      <c r="L4393" s="164">
        <f t="shared" si="1990"/>
        <v>0</v>
      </c>
      <c r="M4393" s="164">
        <f t="shared" si="1970"/>
        <v>0</v>
      </c>
      <c r="N4393" s="164">
        <f t="shared" si="1991"/>
        <v>0</v>
      </c>
      <c r="O4393" s="164">
        <f t="shared" si="1991"/>
        <v>0</v>
      </c>
      <c r="P4393" s="164">
        <f t="shared" si="1991"/>
        <v>0</v>
      </c>
      <c r="Q4393" s="164">
        <f t="shared" si="1991"/>
        <v>0</v>
      </c>
      <c r="R4393" s="164">
        <f t="shared" si="1971"/>
        <v>0</v>
      </c>
      <c r="S4393" s="164">
        <f t="shared" si="1992"/>
        <v>0</v>
      </c>
      <c r="T4393" s="164">
        <f t="shared" si="1992"/>
        <v>0</v>
      </c>
      <c r="U4393" s="164">
        <f t="shared" si="1992"/>
        <v>0</v>
      </c>
      <c r="V4393" s="164">
        <f t="shared" si="1992"/>
        <v>0</v>
      </c>
    </row>
    <row r="4394" spans="1:22" ht="16.5" thickTop="1" thickBot="1">
      <c r="A4394" s="160" t="s">
        <v>121</v>
      </c>
      <c r="B4394" s="172" t="s">
        <v>139</v>
      </c>
      <c r="C4394" s="164">
        <f t="shared" si="1967"/>
        <v>0</v>
      </c>
      <c r="D4394" s="164">
        <f t="shared" si="1968"/>
        <v>0</v>
      </c>
      <c r="E4394" s="164">
        <f t="shared" si="1968"/>
        <v>0</v>
      </c>
      <c r="F4394" s="164">
        <f t="shared" si="1968"/>
        <v>0</v>
      </c>
      <c r="G4394" s="164">
        <f t="shared" si="1968"/>
        <v>0</v>
      </c>
      <c r="H4394" s="164">
        <f t="shared" si="1969"/>
        <v>0</v>
      </c>
      <c r="I4394" s="164">
        <f t="shared" si="1990"/>
        <v>0</v>
      </c>
      <c r="J4394" s="164">
        <f t="shared" si="1990"/>
        <v>0</v>
      </c>
      <c r="K4394" s="164">
        <f t="shared" si="1990"/>
        <v>0</v>
      </c>
      <c r="L4394" s="164">
        <f t="shared" si="1990"/>
        <v>0</v>
      </c>
      <c r="M4394" s="164">
        <f t="shared" si="1970"/>
        <v>0</v>
      </c>
      <c r="N4394" s="164">
        <f t="shared" si="1991"/>
        <v>0</v>
      </c>
      <c r="O4394" s="164">
        <f t="shared" si="1991"/>
        <v>0</v>
      </c>
      <c r="P4394" s="164">
        <f t="shared" si="1991"/>
        <v>0</v>
      </c>
      <c r="Q4394" s="164">
        <f t="shared" si="1991"/>
        <v>0</v>
      </c>
      <c r="R4394" s="164">
        <f t="shared" si="1971"/>
        <v>0</v>
      </c>
      <c r="S4394" s="164">
        <f t="shared" si="1992"/>
        <v>0</v>
      </c>
      <c r="T4394" s="164">
        <f t="shared" si="1992"/>
        <v>0</v>
      </c>
      <c r="U4394" s="164">
        <f t="shared" si="1992"/>
        <v>0</v>
      </c>
      <c r="V4394" s="164">
        <f t="shared" si="1992"/>
        <v>0</v>
      </c>
    </row>
    <row r="4395" spans="1:22" ht="16.5" thickTop="1" thickBot="1">
      <c r="A4395" s="160" t="s">
        <v>121</v>
      </c>
      <c r="B4395" s="168" t="s">
        <v>104</v>
      </c>
      <c r="C4395" s="164">
        <f t="shared" si="1967"/>
        <v>10000</v>
      </c>
      <c r="D4395" s="164">
        <f t="shared" si="1968"/>
        <v>0</v>
      </c>
      <c r="E4395" s="164">
        <f t="shared" si="1968"/>
        <v>10000</v>
      </c>
      <c r="F4395" s="164">
        <f t="shared" si="1968"/>
        <v>0</v>
      </c>
      <c r="G4395" s="164">
        <f t="shared" si="1968"/>
        <v>0</v>
      </c>
      <c r="H4395" s="164">
        <f t="shared" si="1969"/>
        <v>10000</v>
      </c>
      <c r="I4395" s="164">
        <f t="shared" si="1990"/>
        <v>0</v>
      </c>
      <c r="J4395" s="164">
        <f t="shared" si="1990"/>
        <v>10000</v>
      </c>
      <c r="K4395" s="164">
        <f t="shared" si="1990"/>
        <v>0</v>
      </c>
      <c r="L4395" s="164">
        <f t="shared" si="1990"/>
        <v>0</v>
      </c>
      <c r="M4395" s="164">
        <f t="shared" si="1970"/>
        <v>0</v>
      </c>
      <c r="N4395" s="164">
        <f t="shared" si="1991"/>
        <v>0</v>
      </c>
      <c r="O4395" s="164">
        <f t="shared" si="1991"/>
        <v>0</v>
      </c>
      <c r="P4395" s="164">
        <f t="shared" si="1991"/>
        <v>0</v>
      </c>
      <c r="Q4395" s="164">
        <f t="shared" si="1991"/>
        <v>0</v>
      </c>
      <c r="R4395" s="164">
        <f t="shared" si="1971"/>
        <v>0</v>
      </c>
      <c r="S4395" s="164">
        <f t="shared" si="1992"/>
        <v>0</v>
      </c>
      <c r="T4395" s="164">
        <f t="shared" si="1992"/>
        <v>0</v>
      </c>
      <c r="U4395" s="164">
        <f t="shared" si="1992"/>
        <v>0</v>
      </c>
      <c r="V4395" s="164">
        <f t="shared" si="1992"/>
        <v>0</v>
      </c>
    </row>
    <row r="4396" spans="1:22" ht="16.5" thickTop="1" thickBot="1">
      <c r="A4396" s="160" t="s">
        <v>121</v>
      </c>
      <c r="B4396" s="168" t="s">
        <v>105</v>
      </c>
      <c r="C4396" s="164">
        <f t="shared" si="1967"/>
        <v>17000</v>
      </c>
      <c r="D4396" s="164">
        <f t="shared" si="1968"/>
        <v>5000</v>
      </c>
      <c r="E4396" s="164">
        <f t="shared" si="1968"/>
        <v>4000</v>
      </c>
      <c r="F4396" s="164">
        <f t="shared" si="1968"/>
        <v>4000</v>
      </c>
      <c r="G4396" s="164">
        <f t="shared" si="1968"/>
        <v>4000</v>
      </c>
      <c r="H4396" s="164">
        <f t="shared" si="1969"/>
        <v>17000</v>
      </c>
      <c r="I4396" s="164">
        <f t="shared" si="1990"/>
        <v>5000</v>
      </c>
      <c r="J4396" s="164">
        <f t="shared" si="1990"/>
        <v>4000</v>
      </c>
      <c r="K4396" s="164">
        <f t="shared" si="1990"/>
        <v>4000</v>
      </c>
      <c r="L4396" s="164">
        <f t="shared" si="1990"/>
        <v>4000</v>
      </c>
      <c r="M4396" s="164">
        <f t="shared" si="1970"/>
        <v>0</v>
      </c>
      <c r="N4396" s="164">
        <f t="shared" si="1991"/>
        <v>0</v>
      </c>
      <c r="O4396" s="164">
        <f t="shared" si="1991"/>
        <v>0</v>
      </c>
      <c r="P4396" s="164">
        <f t="shared" si="1991"/>
        <v>0</v>
      </c>
      <c r="Q4396" s="164">
        <f t="shared" si="1991"/>
        <v>0</v>
      </c>
      <c r="R4396" s="164">
        <f t="shared" si="1971"/>
        <v>0</v>
      </c>
      <c r="S4396" s="164">
        <f t="shared" si="1992"/>
        <v>0</v>
      </c>
      <c r="T4396" s="164">
        <f t="shared" si="1992"/>
        <v>0</v>
      </c>
      <c r="U4396" s="164">
        <f t="shared" si="1992"/>
        <v>0</v>
      </c>
      <c r="V4396" s="164">
        <f t="shared" si="1992"/>
        <v>0</v>
      </c>
    </row>
    <row r="4397" spans="1:22" ht="31.5" thickTop="1" thickBot="1">
      <c r="A4397" s="160" t="s">
        <v>121</v>
      </c>
      <c r="B4397" s="169" t="s">
        <v>152</v>
      </c>
      <c r="C4397" s="164">
        <f t="shared" si="1967"/>
        <v>0</v>
      </c>
      <c r="D4397" s="164">
        <f t="shared" si="1968"/>
        <v>0</v>
      </c>
      <c r="E4397" s="164">
        <f t="shared" si="1968"/>
        <v>0</v>
      </c>
      <c r="F4397" s="164">
        <f t="shared" si="1968"/>
        <v>0</v>
      </c>
      <c r="G4397" s="164">
        <f t="shared" si="1968"/>
        <v>0</v>
      </c>
      <c r="H4397" s="164">
        <f t="shared" si="1969"/>
        <v>0</v>
      </c>
      <c r="I4397" s="164">
        <f t="shared" si="1990"/>
        <v>0</v>
      </c>
      <c r="J4397" s="164">
        <f t="shared" si="1990"/>
        <v>0</v>
      </c>
      <c r="K4397" s="164">
        <f t="shared" si="1990"/>
        <v>0</v>
      </c>
      <c r="L4397" s="164">
        <f t="shared" si="1990"/>
        <v>0</v>
      </c>
      <c r="M4397" s="164">
        <f t="shared" si="1970"/>
        <v>0</v>
      </c>
      <c r="N4397" s="164">
        <f t="shared" si="1991"/>
        <v>0</v>
      </c>
      <c r="O4397" s="164">
        <f t="shared" si="1991"/>
        <v>0</v>
      </c>
      <c r="P4397" s="164">
        <f t="shared" si="1991"/>
        <v>0</v>
      </c>
      <c r="Q4397" s="164">
        <f t="shared" si="1991"/>
        <v>0</v>
      </c>
      <c r="R4397" s="164">
        <f t="shared" si="1971"/>
        <v>0</v>
      </c>
      <c r="S4397" s="164">
        <f t="shared" si="1992"/>
        <v>0</v>
      </c>
      <c r="T4397" s="164">
        <f t="shared" si="1992"/>
        <v>0</v>
      </c>
      <c r="U4397" s="164">
        <f t="shared" si="1992"/>
        <v>0</v>
      </c>
      <c r="V4397" s="164">
        <f t="shared" si="1992"/>
        <v>0</v>
      </c>
    </row>
    <row r="4398" spans="1:22" ht="31.5" thickTop="1" thickBot="1">
      <c r="A4398" s="160" t="s">
        <v>121</v>
      </c>
      <c r="B4398" s="169" t="s">
        <v>153</v>
      </c>
      <c r="C4398" s="164">
        <f t="shared" si="1967"/>
        <v>17000</v>
      </c>
      <c r="D4398" s="164">
        <f t="shared" si="1968"/>
        <v>5000</v>
      </c>
      <c r="E4398" s="164">
        <f t="shared" si="1968"/>
        <v>4000</v>
      </c>
      <c r="F4398" s="164">
        <f t="shared" si="1968"/>
        <v>4000</v>
      </c>
      <c r="G4398" s="164">
        <f t="shared" si="1968"/>
        <v>4000</v>
      </c>
      <c r="H4398" s="164">
        <f t="shared" si="1969"/>
        <v>17000</v>
      </c>
      <c r="I4398" s="164">
        <f t="shared" si="1990"/>
        <v>5000</v>
      </c>
      <c r="J4398" s="164">
        <f t="shared" si="1990"/>
        <v>4000</v>
      </c>
      <c r="K4398" s="164">
        <f t="shared" si="1990"/>
        <v>4000</v>
      </c>
      <c r="L4398" s="164">
        <f t="shared" si="1990"/>
        <v>4000</v>
      </c>
      <c r="M4398" s="164">
        <f t="shared" si="1970"/>
        <v>0</v>
      </c>
      <c r="N4398" s="164">
        <f t="shared" si="1991"/>
        <v>0</v>
      </c>
      <c r="O4398" s="164">
        <f t="shared" si="1991"/>
        <v>0</v>
      </c>
      <c r="P4398" s="164">
        <f t="shared" si="1991"/>
        <v>0</v>
      </c>
      <c r="Q4398" s="164">
        <f t="shared" si="1991"/>
        <v>0</v>
      </c>
      <c r="R4398" s="164">
        <f t="shared" si="1971"/>
        <v>0</v>
      </c>
      <c r="S4398" s="164">
        <f t="shared" si="1992"/>
        <v>0</v>
      </c>
      <c r="T4398" s="164">
        <f t="shared" si="1992"/>
        <v>0</v>
      </c>
      <c r="U4398" s="164">
        <f t="shared" si="1992"/>
        <v>0</v>
      </c>
      <c r="V4398" s="164">
        <f t="shared" si="1992"/>
        <v>0</v>
      </c>
    </row>
    <row r="4399" spans="1:22" ht="16.5" thickTop="1" thickBot="1">
      <c r="A4399" s="160" t="s">
        <v>121</v>
      </c>
      <c r="B4399" s="167" t="s">
        <v>155</v>
      </c>
      <c r="C4399" s="164">
        <f t="shared" si="1967"/>
        <v>253000</v>
      </c>
      <c r="D4399" s="164">
        <f t="shared" si="1968"/>
        <v>0</v>
      </c>
      <c r="E4399" s="164">
        <f t="shared" si="1968"/>
        <v>235000</v>
      </c>
      <c r="F4399" s="164">
        <f t="shared" si="1968"/>
        <v>18000</v>
      </c>
      <c r="G4399" s="164">
        <f t="shared" si="1968"/>
        <v>0</v>
      </c>
      <c r="H4399" s="164">
        <f t="shared" si="1969"/>
        <v>253000</v>
      </c>
      <c r="I4399" s="164">
        <f>SUM(I4413,I4420)</f>
        <v>0</v>
      </c>
      <c r="J4399" s="164">
        <f>SUM(J4413,J4420)</f>
        <v>235000</v>
      </c>
      <c r="K4399" s="164">
        <f>SUM(K4413,K4420)</f>
        <v>18000</v>
      </c>
      <c r="L4399" s="164">
        <f>SUM(L4413,L4420)</f>
        <v>0</v>
      </c>
      <c r="M4399" s="164">
        <f t="shared" si="1970"/>
        <v>0</v>
      </c>
      <c r="N4399" s="164">
        <f>SUM(N4413,N4420)</f>
        <v>0</v>
      </c>
      <c r="O4399" s="164">
        <f>SUM(O4413,O4420)</f>
        <v>0</v>
      </c>
      <c r="P4399" s="164">
        <f>SUM(P4413,P4420)</f>
        <v>0</v>
      </c>
      <c r="Q4399" s="164">
        <f>SUM(Q4413,Q4420)</f>
        <v>0</v>
      </c>
      <c r="R4399" s="164">
        <f t="shared" si="1971"/>
        <v>0</v>
      </c>
      <c r="S4399" s="164">
        <f>SUM(S4413,S4420)</f>
        <v>0</v>
      </c>
      <c r="T4399" s="164">
        <f>SUM(T4413,T4420)</f>
        <v>0</v>
      </c>
      <c r="U4399" s="164">
        <f>SUM(U4413,U4420)</f>
        <v>0</v>
      </c>
      <c r="V4399" s="164">
        <f>SUM(V4413,V4420)</f>
        <v>0</v>
      </c>
    </row>
    <row r="4400" spans="1:22" ht="31.5" thickTop="1" thickBot="1">
      <c r="A4400" s="160" t="s">
        <v>1508</v>
      </c>
      <c r="B4400" s="167" t="s">
        <v>1509</v>
      </c>
      <c r="C4400" s="164">
        <f t="shared" si="1967"/>
        <v>3800000</v>
      </c>
      <c r="D4400" s="164">
        <f t="shared" si="1968"/>
        <v>1239000</v>
      </c>
      <c r="E4400" s="164">
        <f t="shared" si="1968"/>
        <v>1244000</v>
      </c>
      <c r="F4400" s="164">
        <f t="shared" si="1968"/>
        <v>1128000</v>
      </c>
      <c r="G4400" s="164">
        <f t="shared" si="1968"/>
        <v>189000</v>
      </c>
      <c r="H4400" s="164">
        <f t="shared" si="1969"/>
        <v>3800000</v>
      </c>
      <c r="I4400" s="164">
        <f>SUM(I4401,I4413)</f>
        <v>1239000</v>
      </c>
      <c r="J4400" s="164">
        <f>SUM(J4401,J4413)</f>
        <v>1244000</v>
      </c>
      <c r="K4400" s="164">
        <f>SUM(K4401,K4413)</f>
        <v>1128000</v>
      </c>
      <c r="L4400" s="164">
        <f>SUM(L4401,L4413)</f>
        <v>189000</v>
      </c>
      <c r="M4400" s="164">
        <f t="shared" si="1970"/>
        <v>0</v>
      </c>
      <c r="N4400" s="164">
        <f>SUM(N4401,N4413)</f>
        <v>0</v>
      </c>
      <c r="O4400" s="164">
        <f>SUM(O4401,O4413)</f>
        <v>0</v>
      </c>
      <c r="P4400" s="164">
        <f>SUM(P4401,P4413)</f>
        <v>0</v>
      </c>
      <c r="Q4400" s="164">
        <f>SUM(Q4401,Q4413)</f>
        <v>0</v>
      </c>
      <c r="R4400" s="164">
        <f t="shared" si="1971"/>
        <v>0</v>
      </c>
      <c r="S4400" s="164">
        <f>SUM(S4401,S4413)</f>
        <v>0</v>
      </c>
      <c r="T4400" s="164">
        <f>SUM(T4401,T4413)</f>
        <v>0</v>
      </c>
      <c r="U4400" s="164">
        <f>SUM(U4401,U4413)</f>
        <v>0</v>
      </c>
      <c r="V4400" s="164">
        <f>SUM(V4401,V4413)</f>
        <v>0</v>
      </c>
    </row>
    <row r="4401" spans="1:22" ht="16.5" thickTop="1" thickBot="1">
      <c r="A4401" s="160" t="s">
        <v>121</v>
      </c>
      <c r="B4401" s="168" t="s">
        <v>99</v>
      </c>
      <c r="C4401" s="164">
        <f t="shared" si="1967"/>
        <v>3777000</v>
      </c>
      <c r="D4401" s="164">
        <f t="shared" si="1968"/>
        <v>1239000</v>
      </c>
      <c r="E4401" s="164">
        <f t="shared" si="1968"/>
        <v>1239000</v>
      </c>
      <c r="F4401" s="164">
        <f t="shared" si="1968"/>
        <v>1110000</v>
      </c>
      <c r="G4401" s="164">
        <f t="shared" si="1968"/>
        <v>189000</v>
      </c>
      <c r="H4401" s="164">
        <f t="shared" si="1969"/>
        <v>3777000</v>
      </c>
      <c r="I4401" s="164">
        <f>SUM(I4402:I4404,I4409:I4410)</f>
        <v>1239000</v>
      </c>
      <c r="J4401" s="164">
        <f>SUM(J4402:J4404,J4409:J4410)</f>
        <v>1239000</v>
      </c>
      <c r="K4401" s="164">
        <f>SUM(K4402:K4404,K4409:K4410)</f>
        <v>1110000</v>
      </c>
      <c r="L4401" s="164">
        <f>SUM(L4402:L4404,L4409:L4410)</f>
        <v>189000</v>
      </c>
      <c r="M4401" s="164">
        <f t="shared" si="1970"/>
        <v>0</v>
      </c>
      <c r="N4401" s="164">
        <f>SUM(N4402:N4404,N4409:N4410)</f>
        <v>0</v>
      </c>
      <c r="O4401" s="164">
        <f>SUM(O4402:O4404,O4409:O4410)</f>
        <v>0</v>
      </c>
      <c r="P4401" s="164">
        <f>SUM(P4402:P4404,P4409:P4410)</f>
        <v>0</v>
      </c>
      <c r="Q4401" s="164">
        <f>SUM(Q4402:Q4404,Q4409:Q4410)</f>
        <v>0</v>
      </c>
      <c r="R4401" s="164">
        <f t="shared" si="1971"/>
        <v>0</v>
      </c>
      <c r="S4401" s="164">
        <f>SUM(S4402:S4404,S4409:S4410)</f>
        <v>0</v>
      </c>
      <c r="T4401" s="164">
        <f>SUM(T4402:T4404,T4409:T4410)</f>
        <v>0</v>
      </c>
      <c r="U4401" s="164">
        <f>SUM(U4402:U4404,U4409:U4410)</f>
        <v>0</v>
      </c>
      <c r="V4401" s="164">
        <f>SUM(V4402:V4404,V4409:V4410)</f>
        <v>0</v>
      </c>
    </row>
    <row r="4402" spans="1:22" ht="16.5" thickTop="1" thickBot="1">
      <c r="A4402" s="160" t="s">
        <v>121</v>
      </c>
      <c r="B4402" s="169" t="s">
        <v>100</v>
      </c>
      <c r="C4402" s="164">
        <f t="shared" si="1967"/>
        <v>3200000</v>
      </c>
      <c r="D4402" s="164">
        <f t="shared" si="1968"/>
        <v>1119000</v>
      </c>
      <c r="E4402" s="164">
        <f t="shared" si="1968"/>
        <v>1125000</v>
      </c>
      <c r="F4402" s="164">
        <f t="shared" si="1968"/>
        <v>956000</v>
      </c>
      <c r="G4402" s="164">
        <f t="shared" si="1968"/>
        <v>0</v>
      </c>
      <c r="H4402" s="164">
        <f t="shared" si="1969"/>
        <v>3200000</v>
      </c>
      <c r="I4402" s="164">
        <v>1119000</v>
      </c>
      <c r="J4402" s="164">
        <v>1125000</v>
      </c>
      <c r="K4402" s="164">
        <v>956000</v>
      </c>
      <c r="L4402" s="164">
        <v>0</v>
      </c>
      <c r="M4402" s="164">
        <f t="shared" si="1970"/>
        <v>0</v>
      </c>
      <c r="N4402" s="164">
        <v>0</v>
      </c>
      <c r="O4402" s="164">
        <v>0</v>
      </c>
      <c r="P4402" s="164">
        <v>0</v>
      </c>
      <c r="Q4402" s="164">
        <v>0</v>
      </c>
      <c r="R4402" s="164">
        <f t="shared" si="1971"/>
        <v>0</v>
      </c>
      <c r="S4402" s="164">
        <v>0</v>
      </c>
      <c r="T4402" s="164">
        <v>0</v>
      </c>
      <c r="U4402" s="164">
        <v>0</v>
      </c>
      <c r="V4402" s="164">
        <v>0</v>
      </c>
    </row>
    <row r="4403" spans="1:22" ht="16.5" thickTop="1" thickBot="1">
      <c r="A4403" s="160" t="s">
        <v>121</v>
      </c>
      <c r="B4403" s="169" t="s">
        <v>101</v>
      </c>
      <c r="C4403" s="164">
        <f t="shared" si="1967"/>
        <v>550000</v>
      </c>
      <c r="D4403" s="164">
        <f t="shared" si="1968"/>
        <v>115000</v>
      </c>
      <c r="E4403" s="164">
        <f t="shared" si="1968"/>
        <v>100000</v>
      </c>
      <c r="F4403" s="164">
        <f t="shared" si="1968"/>
        <v>150000</v>
      </c>
      <c r="G4403" s="164">
        <f t="shared" si="1968"/>
        <v>185000</v>
      </c>
      <c r="H4403" s="164">
        <f t="shared" si="1969"/>
        <v>550000</v>
      </c>
      <c r="I4403" s="164">
        <v>115000</v>
      </c>
      <c r="J4403" s="164">
        <v>100000</v>
      </c>
      <c r="K4403" s="164">
        <v>150000</v>
      </c>
      <c r="L4403" s="164">
        <v>185000</v>
      </c>
      <c r="M4403" s="164">
        <f t="shared" si="1970"/>
        <v>0</v>
      </c>
      <c r="N4403" s="164">
        <v>0</v>
      </c>
      <c r="O4403" s="164">
        <v>0</v>
      </c>
      <c r="P4403" s="164">
        <v>0</v>
      </c>
      <c r="Q4403" s="164">
        <v>0</v>
      </c>
      <c r="R4403" s="164">
        <f t="shared" si="1971"/>
        <v>0</v>
      </c>
      <c r="S4403" s="164">
        <v>0</v>
      </c>
      <c r="T4403" s="164">
        <v>0</v>
      </c>
      <c r="U4403" s="164">
        <v>0</v>
      </c>
      <c r="V4403" s="164">
        <v>0</v>
      </c>
    </row>
    <row r="4404" spans="1:22" ht="16.5" thickTop="1" thickBot="1">
      <c r="A4404" s="160" t="s">
        <v>121</v>
      </c>
      <c r="B4404" s="169" t="s">
        <v>15</v>
      </c>
      <c r="C4404" s="164">
        <f t="shared" si="1967"/>
        <v>0</v>
      </c>
      <c r="D4404" s="164">
        <f t="shared" si="1968"/>
        <v>0</v>
      </c>
      <c r="E4404" s="164">
        <f t="shared" si="1968"/>
        <v>0</v>
      </c>
      <c r="F4404" s="164">
        <f t="shared" si="1968"/>
        <v>0</v>
      </c>
      <c r="G4404" s="164">
        <f t="shared" si="1968"/>
        <v>0</v>
      </c>
      <c r="H4404" s="164">
        <f t="shared" si="1969"/>
        <v>0</v>
      </c>
      <c r="I4404" s="164">
        <f t="shared" ref="I4404:L4407" si="1993">SUM(I4405)</f>
        <v>0</v>
      </c>
      <c r="J4404" s="164">
        <f t="shared" si="1993"/>
        <v>0</v>
      </c>
      <c r="K4404" s="164">
        <f t="shared" si="1993"/>
        <v>0</v>
      </c>
      <c r="L4404" s="164">
        <f t="shared" si="1993"/>
        <v>0</v>
      </c>
      <c r="M4404" s="164">
        <f t="shared" si="1970"/>
        <v>0</v>
      </c>
      <c r="N4404" s="164">
        <f t="shared" ref="N4404:Q4407" si="1994">SUM(N4405)</f>
        <v>0</v>
      </c>
      <c r="O4404" s="164">
        <f t="shared" si="1994"/>
        <v>0</v>
      </c>
      <c r="P4404" s="164">
        <f t="shared" si="1994"/>
        <v>0</v>
      </c>
      <c r="Q4404" s="164">
        <f t="shared" si="1994"/>
        <v>0</v>
      </c>
      <c r="R4404" s="164">
        <f t="shared" si="1971"/>
        <v>0</v>
      </c>
      <c r="S4404" s="164">
        <f t="shared" ref="S4404:V4407" si="1995">SUM(S4405)</f>
        <v>0</v>
      </c>
      <c r="T4404" s="164">
        <f t="shared" si="1995"/>
        <v>0</v>
      </c>
      <c r="U4404" s="164">
        <f t="shared" si="1995"/>
        <v>0</v>
      </c>
      <c r="V4404" s="164">
        <f t="shared" si="1995"/>
        <v>0</v>
      </c>
    </row>
    <row r="4405" spans="1:22" ht="16.5" thickTop="1" thickBot="1">
      <c r="A4405" s="160" t="s">
        <v>121</v>
      </c>
      <c r="B4405" s="170" t="s">
        <v>137</v>
      </c>
      <c r="C4405" s="164">
        <f t="shared" si="1967"/>
        <v>0</v>
      </c>
      <c r="D4405" s="164">
        <f t="shared" si="1968"/>
        <v>0</v>
      </c>
      <c r="E4405" s="164">
        <f t="shared" si="1968"/>
        <v>0</v>
      </c>
      <c r="F4405" s="164">
        <f t="shared" si="1968"/>
        <v>0</v>
      </c>
      <c r="G4405" s="164">
        <f t="shared" si="1968"/>
        <v>0</v>
      </c>
      <c r="H4405" s="164">
        <f t="shared" si="1969"/>
        <v>0</v>
      </c>
      <c r="I4405" s="164">
        <f t="shared" si="1993"/>
        <v>0</v>
      </c>
      <c r="J4405" s="164">
        <f t="shared" si="1993"/>
        <v>0</v>
      </c>
      <c r="K4405" s="164">
        <f t="shared" si="1993"/>
        <v>0</v>
      </c>
      <c r="L4405" s="164">
        <f t="shared" si="1993"/>
        <v>0</v>
      </c>
      <c r="M4405" s="164">
        <f t="shared" si="1970"/>
        <v>0</v>
      </c>
      <c r="N4405" s="164">
        <f t="shared" si="1994"/>
        <v>0</v>
      </c>
      <c r="O4405" s="164">
        <f t="shared" si="1994"/>
        <v>0</v>
      </c>
      <c r="P4405" s="164">
        <f t="shared" si="1994"/>
        <v>0</v>
      </c>
      <c r="Q4405" s="164">
        <f t="shared" si="1994"/>
        <v>0</v>
      </c>
      <c r="R4405" s="164">
        <f t="shared" si="1971"/>
        <v>0</v>
      </c>
      <c r="S4405" s="164">
        <f t="shared" si="1995"/>
        <v>0</v>
      </c>
      <c r="T4405" s="164">
        <f t="shared" si="1995"/>
        <v>0</v>
      </c>
      <c r="U4405" s="164">
        <f t="shared" si="1995"/>
        <v>0</v>
      </c>
      <c r="V4405" s="164">
        <f t="shared" si="1995"/>
        <v>0</v>
      </c>
    </row>
    <row r="4406" spans="1:22" ht="16.5" thickTop="1" thickBot="1">
      <c r="A4406" s="160" t="s">
        <v>121</v>
      </c>
      <c r="B4406" s="171" t="s">
        <v>135</v>
      </c>
      <c r="C4406" s="164">
        <f t="shared" si="1967"/>
        <v>0</v>
      </c>
      <c r="D4406" s="164">
        <f t="shared" si="1968"/>
        <v>0</v>
      </c>
      <c r="E4406" s="164">
        <f t="shared" si="1968"/>
        <v>0</v>
      </c>
      <c r="F4406" s="164">
        <f t="shared" si="1968"/>
        <v>0</v>
      </c>
      <c r="G4406" s="164">
        <f t="shared" si="1968"/>
        <v>0</v>
      </c>
      <c r="H4406" s="164">
        <f t="shared" si="1969"/>
        <v>0</v>
      </c>
      <c r="I4406" s="164">
        <f t="shared" si="1993"/>
        <v>0</v>
      </c>
      <c r="J4406" s="164">
        <f t="shared" si="1993"/>
        <v>0</v>
      </c>
      <c r="K4406" s="164">
        <f t="shared" si="1993"/>
        <v>0</v>
      </c>
      <c r="L4406" s="164">
        <f t="shared" si="1993"/>
        <v>0</v>
      </c>
      <c r="M4406" s="164">
        <f t="shared" si="1970"/>
        <v>0</v>
      </c>
      <c r="N4406" s="164">
        <f t="shared" si="1994"/>
        <v>0</v>
      </c>
      <c r="O4406" s="164">
        <f t="shared" si="1994"/>
        <v>0</v>
      </c>
      <c r="P4406" s="164">
        <f t="shared" si="1994"/>
        <v>0</v>
      </c>
      <c r="Q4406" s="164">
        <f t="shared" si="1994"/>
        <v>0</v>
      </c>
      <c r="R4406" s="164">
        <f t="shared" si="1971"/>
        <v>0</v>
      </c>
      <c r="S4406" s="164">
        <f t="shared" si="1995"/>
        <v>0</v>
      </c>
      <c r="T4406" s="164">
        <f t="shared" si="1995"/>
        <v>0</v>
      </c>
      <c r="U4406" s="164">
        <f t="shared" si="1995"/>
        <v>0</v>
      </c>
      <c r="V4406" s="164">
        <f t="shared" si="1995"/>
        <v>0</v>
      </c>
    </row>
    <row r="4407" spans="1:22" ht="16.5" thickTop="1" thickBot="1">
      <c r="A4407" s="160" t="s">
        <v>121</v>
      </c>
      <c r="B4407" s="172" t="s">
        <v>138</v>
      </c>
      <c r="C4407" s="164">
        <f t="shared" si="1967"/>
        <v>0</v>
      </c>
      <c r="D4407" s="164">
        <f t="shared" si="1968"/>
        <v>0</v>
      </c>
      <c r="E4407" s="164">
        <f t="shared" si="1968"/>
        <v>0</v>
      </c>
      <c r="F4407" s="164">
        <f t="shared" si="1968"/>
        <v>0</v>
      </c>
      <c r="G4407" s="164">
        <f t="shared" si="1968"/>
        <v>0</v>
      </c>
      <c r="H4407" s="164">
        <f t="shared" si="1969"/>
        <v>0</v>
      </c>
      <c r="I4407" s="164">
        <f t="shared" si="1993"/>
        <v>0</v>
      </c>
      <c r="J4407" s="164">
        <f t="shared" si="1993"/>
        <v>0</v>
      </c>
      <c r="K4407" s="164">
        <f t="shared" si="1993"/>
        <v>0</v>
      </c>
      <c r="L4407" s="164">
        <f t="shared" si="1993"/>
        <v>0</v>
      </c>
      <c r="M4407" s="164">
        <f t="shared" si="1970"/>
        <v>0</v>
      </c>
      <c r="N4407" s="164">
        <f t="shared" si="1994"/>
        <v>0</v>
      </c>
      <c r="O4407" s="164">
        <f t="shared" si="1994"/>
        <v>0</v>
      </c>
      <c r="P4407" s="164">
        <f t="shared" si="1994"/>
        <v>0</v>
      </c>
      <c r="Q4407" s="164">
        <f t="shared" si="1994"/>
        <v>0</v>
      </c>
      <c r="R4407" s="164">
        <f t="shared" si="1971"/>
        <v>0</v>
      </c>
      <c r="S4407" s="164">
        <f t="shared" si="1995"/>
        <v>0</v>
      </c>
      <c r="T4407" s="164">
        <f t="shared" si="1995"/>
        <v>0</v>
      </c>
      <c r="U4407" s="164">
        <f t="shared" si="1995"/>
        <v>0</v>
      </c>
      <c r="V4407" s="164">
        <f t="shared" si="1995"/>
        <v>0</v>
      </c>
    </row>
    <row r="4408" spans="1:22" ht="16.5" thickTop="1" thickBot="1">
      <c r="A4408" s="160" t="s">
        <v>121</v>
      </c>
      <c r="B4408" s="173" t="s">
        <v>139</v>
      </c>
      <c r="C4408" s="164">
        <f t="shared" si="1967"/>
        <v>0</v>
      </c>
      <c r="D4408" s="164">
        <f t="shared" si="1968"/>
        <v>0</v>
      </c>
      <c r="E4408" s="164">
        <f t="shared" si="1968"/>
        <v>0</v>
      </c>
      <c r="F4408" s="164">
        <f t="shared" si="1968"/>
        <v>0</v>
      </c>
      <c r="G4408" s="164">
        <f t="shared" si="1968"/>
        <v>0</v>
      </c>
      <c r="H4408" s="164">
        <f t="shared" si="1969"/>
        <v>0</v>
      </c>
      <c r="I4408" s="164">
        <v>0</v>
      </c>
      <c r="J4408" s="164">
        <v>0</v>
      </c>
      <c r="K4408" s="164">
        <v>0</v>
      </c>
      <c r="L4408" s="164">
        <v>0</v>
      </c>
      <c r="M4408" s="164">
        <f t="shared" si="1970"/>
        <v>0</v>
      </c>
      <c r="N4408" s="164">
        <v>0</v>
      </c>
      <c r="O4408" s="164">
        <v>0</v>
      </c>
      <c r="P4408" s="164">
        <v>0</v>
      </c>
      <c r="Q4408" s="164">
        <v>0</v>
      </c>
      <c r="R4408" s="164">
        <f t="shared" si="1971"/>
        <v>0</v>
      </c>
      <c r="S4408" s="164">
        <v>0</v>
      </c>
      <c r="T4408" s="164">
        <v>0</v>
      </c>
      <c r="U4408" s="164">
        <v>0</v>
      </c>
      <c r="V4408" s="164">
        <v>0</v>
      </c>
    </row>
    <row r="4409" spans="1:22" ht="16.5" thickTop="1" thickBot="1">
      <c r="A4409" s="160" t="s">
        <v>121</v>
      </c>
      <c r="B4409" s="169" t="s">
        <v>104</v>
      </c>
      <c r="C4409" s="164">
        <f t="shared" si="1967"/>
        <v>10000</v>
      </c>
      <c r="D4409" s="164">
        <f t="shared" si="1968"/>
        <v>0</v>
      </c>
      <c r="E4409" s="164">
        <f t="shared" si="1968"/>
        <v>10000</v>
      </c>
      <c r="F4409" s="164">
        <f t="shared" si="1968"/>
        <v>0</v>
      </c>
      <c r="G4409" s="164">
        <f t="shared" si="1968"/>
        <v>0</v>
      </c>
      <c r="H4409" s="164">
        <f t="shared" si="1969"/>
        <v>10000</v>
      </c>
      <c r="I4409" s="164">
        <v>0</v>
      </c>
      <c r="J4409" s="164">
        <v>10000</v>
      </c>
      <c r="K4409" s="164">
        <v>0</v>
      </c>
      <c r="L4409" s="164">
        <v>0</v>
      </c>
      <c r="M4409" s="164">
        <f t="shared" si="1970"/>
        <v>0</v>
      </c>
      <c r="N4409" s="164">
        <v>0</v>
      </c>
      <c r="O4409" s="164">
        <v>0</v>
      </c>
      <c r="P4409" s="164">
        <v>0</v>
      </c>
      <c r="Q4409" s="164">
        <v>0</v>
      </c>
      <c r="R4409" s="164">
        <f t="shared" si="1971"/>
        <v>0</v>
      </c>
      <c r="S4409" s="164">
        <v>0</v>
      </c>
      <c r="T4409" s="164">
        <v>0</v>
      </c>
      <c r="U4409" s="164">
        <v>0</v>
      </c>
      <c r="V4409" s="164">
        <v>0</v>
      </c>
    </row>
    <row r="4410" spans="1:22" ht="16.5" thickTop="1" thickBot="1">
      <c r="A4410" s="160" t="s">
        <v>121</v>
      </c>
      <c r="B4410" s="169" t="s">
        <v>105</v>
      </c>
      <c r="C4410" s="164">
        <f t="shared" si="1967"/>
        <v>17000</v>
      </c>
      <c r="D4410" s="164">
        <f t="shared" si="1968"/>
        <v>5000</v>
      </c>
      <c r="E4410" s="164">
        <f t="shared" si="1968"/>
        <v>4000</v>
      </c>
      <c r="F4410" s="164">
        <f t="shared" si="1968"/>
        <v>4000</v>
      </c>
      <c r="G4410" s="164">
        <f t="shared" si="1968"/>
        <v>4000</v>
      </c>
      <c r="H4410" s="164">
        <f t="shared" si="1969"/>
        <v>17000</v>
      </c>
      <c r="I4410" s="164">
        <f>SUM(I4411:I4412)</f>
        <v>5000</v>
      </c>
      <c r="J4410" s="164">
        <f>SUM(J4411:J4412)</f>
        <v>4000</v>
      </c>
      <c r="K4410" s="164">
        <f>SUM(K4411:K4412)</f>
        <v>4000</v>
      </c>
      <c r="L4410" s="164">
        <f>SUM(L4411:L4412)</f>
        <v>4000</v>
      </c>
      <c r="M4410" s="164">
        <f t="shared" si="1970"/>
        <v>0</v>
      </c>
      <c r="N4410" s="164">
        <f>SUM(N4411:N4412)</f>
        <v>0</v>
      </c>
      <c r="O4410" s="164">
        <f>SUM(O4411:O4412)</f>
        <v>0</v>
      </c>
      <c r="P4410" s="164">
        <f>SUM(P4411:P4412)</f>
        <v>0</v>
      </c>
      <c r="Q4410" s="164">
        <f>SUM(Q4411:Q4412)</f>
        <v>0</v>
      </c>
      <c r="R4410" s="164">
        <f t="shared" si="1971"/>
        <v>0</v>
      </c>
      <c r="S4410" s="164">
        <f>SUM(S4411:S4412)</f>
        <v>0</v>
      </c>
      <c r="T4410" s="164">
        <f>SUM(T4411:T4412)</f>
        <v>0</v>
      </c>
      <c r="U4410" s="164">
        <f>SUM(U4411:U4412)</f>
        <v>0</v>
      </c>
      <c r="V4410" s="164">
        <f>SUM(V4411:V4412)</f>
        <v>0</v>
      </c>
    </row>
    <row r="4411" spans="1:22" ht="31.5" thickTop="1" thickBot="1">
      <c r="A4411" s="160" t="s">
        <v>121</v>
      </c>
      <c r="B4411" s="170" t="s">
        <v>152</v>
      </c>
      <c r="C4411" s="164">
        <f t="shared" si="1967"/>
        <v>0</v>
      </c>
      <c r="D4411" s="164">
        <f t="shared" si="1968"/>
        <v>0</v>
      </c>
      <c r="E4411" s="164">
        <f t="shared" si="1968"/>
        <v>0</v>
      </c>
      <c r="F4411" s="164">
        <f t="shared" si="1968"/>
        <v>0</v>
      </c>
      <c r="G4411" s="164">
        <f t="shared" si="1968"/>
        <v>0</v>
      </c>
      <c r="H4411" s="164">
        <f t="shared" si="1969"/>
        <v>0</v>
      </c>
      <c r="I4411" s="164">
        <v>0</v>
      </c>
      <c r="J4411" s="164">
        <v>0</v>
      </c>
      <c r="K4411" s="164">
        <v>0</v>
      </c>
      <c r="L4411" s="164">
        <v>0</v>
      </c>
      <c r="M4411" s="164">
        <f t="shared" si="1970"/>
        <v>0</v>
      </c>
      <c r="N4411" s="164">
        <v>0</v>
      </c>
      <c r="O4411" s="164">
        <v>0</v>
      </c>
      <c r="P4411" s="164">
        <v>0</v>
      </c>
      <c r="Q4411" s="164">
        <v>0</v>
      </c>
      <c r="R4411" s="164">
        <f t="shared" si="1971"/>
        <v>0</v>
      </c>
      <c r="S4411" s="164">
        <v>0</v>
      </c>
      <c r="T4411" s="164">
        <v>0</v>
      </c>
      <c r="U4411" s="164">
        <v>0</v>
      </c>
      <c r="V4411" s="164">
        <v>0</v>
      </c>
    </row>
    <row r="4412" spans="1:22" ht="31.5" thickTop="1" thickBot="1">
      <c r="A4412" s="160" t="s">
        <v>121</v>
      </c>
      <c r="B4412" s="170" t="s">
        <v>153</v>
      </c>
      <c r="C4412" s="164">
        <f t="shared" si="1967"/>
        <v>17000</v>
      </c>
      <c r="D4412" s="164">
        <f t="shared" si="1968"/>
        <v>5000</v>
      </c>
      <c r="E4412" s="164">
        <f t="shared" si="1968"/>
        <v>4000</v>
      </c>
      <c r="F4412" s="164">
        <f t="shared" si="1968"/>
        <v>4000</v>
      </c>
      <c r="G4412" s="164">
        <f t="shared" si="1968"/>
        <v>4000</v>
      </c>
      <c r="H4412" s="164">
        <f t="shared" si="1969"/>
        <v>17000</v>
      </c>
      <c r="I4412" s="164">
        <v>5000</v>
      </c>
      <c r="J4412" s="164">
        <v>4000</v>
      </c>
      <c r="K4412" s="164">
        <v>4000</v>
      </c>
      <c r="L4412" s="164">
        <v>4000</v>
      </c>
      <c r="M4412" s="164">
        <f t="shared" si="1970"/>
        <v>0</v>
      </c>
      <c r="N4412" s="164">
        <v>0</v>
      </c>
      <c r="O4412" s="164">
        <v>0</v>
      </c>
      <c r="P4412" s="164">
        <v>0</v>
      </c>
      <c r="Q4412" s="164">
        <v>0</v>
      </c>
      <c r="R4412" s="164">
        <f t="shared" si="1971"/>
        <v>0</v>
      </c>
      <c r="S4412" s="164">
        <v>0</v>
      </c>
      <c r="T4412" s="164">
        <v>0</v>
      </c>
      <c r="U4412" s="164">
        <v>0</v>
      </c>
      <c r="V4412" s="164">
        <v>0</v>
      </c>
    </row>
    <row r="4413" spans="1:22" ht="16.5" thickTop="1" thickBot="1">
      <c r="A4413" s="160" t="s">
        <v>121</v>
      </c>
      <c r="B4413" s="168" t="s">
        <v>155</v>
      </c>
      <c r="C4413" s="164">
        <f t="shared" si="1967"/>
        <v>23000</v>
      </c>
      <c r="D4413" s="164">
        <f t="shared" si="1968"/>
        <v>0</v>
      </c>
      <c r="E4413" s="164">
        <f t="shared" si="1968"/>
        <v>5000</v>
      </c>
      <c r="F4413" s="164">
        <f t="shared" si="1968"/>
        <v>18000</v>
      </c>
      <c r="G4413" s="164">
        <f t="shared" si="1968"/>
        <v>0</v>
      </c>
      <c r="H4413" s="164">
        <f t="shared" si="1969"/>
        <v>23000</v>
      </c>
      <c r="I4413" s="164">
        <v>0</v>
      </c>
      <c r="J4413" s="164">
        <v>5000</v>
      </c>
      <c r="K4413" s="164">
        <v>18000</v>
      </c>
      <c r="L4413" s="164">
        <v>0</v>
      </c>
      <c r="M4413" s="164">
        <f t="shared" si="1970"/>
        <v>0</v>
      </c>
      <c r="N4413" s="164">
        <v>0</v>
      </c>
      <c r="O4413" s="164">
        <v>0</v>
      </c>
      <c r="P4413" s="164">
        <v>0</v>
      </c>
      <c r="Q4413" s="164">
        <v>0</v>
      </c>
      <c r="R4413" s="164">
        <f t="shared" si="1971"/>
        <v>0</v>
      </c>
      <c r="S4413" s="164">
        <v>0</v>
      </c>
      <c r="T4413" s="164">
        <v>0</v>
      </c>
      <c r="U4413" s="164">
        <v>0</v>
      </c>
      <c r="V4413" s="164">
        <v>0</v>
      </c>
    </row>
    <row r="4414" spans="1:22" ht="31.5" thickTop="1" thickBot="1">
      <c r="A4414" s="160" t="s">
        <v>1510</v>
      </c>
      <c r="B4414" s="167" t="s">
        <v>1511</v>
      </c>
      <c r="C4414" s="164">
        <f t="shared" si="1967"/>
        <v>10000000</v>
      </c>
      <c r="D4414" s="164">
        <f t="shared" si="1968"/>
        <v>650000</v>
      </c>
      <c r="E4414" s="164">
        <f t="shared" si="1968"/>
        <v>1430000</v>
      </c>
      <c r="F4414" s="164">
        <f t="shared" si="1968"/>
        <v>7150000</v>
      </c>
      <c r="G4414" s="164">
        <f t="shared" si="1968"/>
        <v>770000</v>
      </c>
      <c r="H4414" s="164">
        <f t="shared" si="1969"/>
        <v>10000000</v>
      </c>
      <c r="I4414" s="164">
        <f>SUM(I4415,I4420)</f>
        <v>650000</v>
      </c>
      <c r="J4414" s="164">
        <f>SUM(J4415,J4420)</f>
        <v>1430000</v>
      </c>
      <c r="K4414" s="164">
        <f>SUM(K4415,K4420)</f>
        <v>7150000</v>
      </c>
      <c r="L4414" s="164">
        <f>SUM(L4415,L4420)</f>
        <v>770000</v>
      </c>
      <c r="M4414" s="164">
        <f t="shared" si="1970"/>
        <v>0</v>
      </c>
      <c r="N4414" s="164">
        <f>SUM(N4415,N4420)</f>
        <v>0</v>
      </c>
      <c r="O4414" s="164">
        <f>SUM(O4415,O4420)</f>
        <v>0</v>
      </c>
      <c r="P4414" s="164">
        <f>SUM(P4415,P4420)</f>
        <v>0</v>
      </c>
      <c r="Q4414" s="164">
        <f>SUM(Q4415,Q4420)</f>
        <v>0</v>
      </c>
      <c r="R4414" s="164">
        <f t="shared" si="1971"/>
        <v>0</v>
      </c>
      <c r="S4414" s="164">
        <f>SUM(S4415,S4420)</f>
        <v>0</v>
      </c>
      <c r="T4414" s="164">
        <f>SUM(T4415,T4420)</f>
        <v>0</v>
      </c>
      <c r="U4414" s="164">
        <f>SUM(U4415,U4420)</f>
        <v>0</v>
      </c>
      <c r="V4414" s="164">
        <f>SUM(V4415,V4420)</f>
        <v>0</v>
      </c>
    </row>
    <row r="4415" spans="1:22" ht="16.5" thickTop="1" thickBot="1">
      <c r="A4415" s="160" t="s">
        <v>121</v>
      </c>
      <c r="B4415" s="168" t="s">
        <v>99</v>
      </c>
      <c r="C4415" s="164">
        <f t="shared" si="1967"/>
        <v>9770000</v>
      </c>
      <c r="D4415" s="164">
        <f t="shared" si="1968"/>
        <v>650000</v>
      </c>
      <c r="E4415" s="164">
        <f t="shared" si="1968"/>
        <v>1200000</v>
      </c>
      <c r="F4415" s="164">
        <f t="shared" si="1968"/>
        <v>7150000</v>
      </c>
      <c r="G4415" s="164">
        <f t="shared" si="1968"/>
        <v>770000</v>
      </c>
      <c r="H4415" s="164">
        <f t="shared" si="1969"/>
        <v>9770000</v>
      </c>
      <c r="I4415" s="164">
        <f>SUM(I4416:I4417)</f>
        <v>650000</v>
      </c>
      <c r="J4415" s="164">
        <f>SUM(J4416:J4417)</f>
        <v>1200000</v>
      </c>
      <c r="K4415" s="164">
        <f>SUM(K4416:K4417)</f>
        <v>7150000</v>
      </c>
      <c r="L4415" s="164">
        <f>SUM(L4416:L4417)</f>
        <v>770000</v>
      </c>
      <c r="M4415" s="164">
        <f t="shared" si="1970"/>
        <v>0</v>
      </c>
      <c r="N4415" s="164">
        <f>SUM(N4416:N4417)</f>
        <v>0</v>
      </c>
      <c r="O4415" s="164">
        <f>SUM(O4416:O4417)</f>
        <v>0</v>
      </c>
      <c r="P4415" s="164">
        <f>SUM(P4416:P4417)</f>
        <v>0</v>
      </c>
      <c r="Q4415" s="164">
        <f>SUM(Q4416:Q4417)</f>
        <v>0</v>
      </c>
      <c r="R4415" s="164">
        <f t="shared" si="1971"/>
        <v>0</v>
      </c>
      <c r="S4415" s="164">
        <f>SUM(S4416:S4417)</f>
        <v>0</v>
      </c>
      <c r="T4415" s="164">
        <f>SUM(T4416:T4417)</f>
        <v>0</v>
      </c>
      <c r="U4415" s="164">
        <f>SUM(U4416:U4417)</f>
        <v>0</v>
      </c>
      <c r="V4415" s="164">
        <f>SUM(V4416:V4417)</f>
        <v>0</v>
      </c>
    </row>
    <row r="4416" spans="1:22" ht="16.5" thickTop="1" thickBot="1">
      <c r="A4416" s="160" t="s">
        <v>121</v>
      </c>
      <c r="B4416" s="169" t="s">
        <v>101</v>
      </c>
      <c r="C4416" s="164">
        <f t="shared" si="1967"/>
        <v>9420000</v>
      </c>
      <c r="D4416" s="164">
        <f t="shared" si="1968"/>
        <v>650000</v>
      </c>
      <c r="E4416" s="164">
        <f t="shared" si="1968"/>
        <v>1200000</v>
      </c>
      <c r="F4416" s="164">
        <f t="shared" si="1968"/>
        <v>6800000</v>
      </c>
      <c r="G4416" s="164">
        <f t="shared" si="1968"/>
        <v>770000</v>
      </c>
      <c r="H4416" s="164">
        <f t="shared" si="1969"/>
        <v>9420000</v>
      </c>
      <c r="I4416" s="164">
        <v>650000</v>
      </c>
      <c r="J4416" s="164">
        <v>1200000</v>
      </c>
      <c r="K4416" s="164">
        <v>6800000</v>
      </c>
      <c r="L4416" s="164">
        <v>770000</v>
      </c>
      <c r="M4416" s="164">
        <f t="shared" si="1970"/>
        <v>0</v>
      </c>
      <c r="N4416" s="164">
        <v>0</v>
      </c>
      <c r="O4416" s="164">
        <v>0</v>
      </c>
      <c r="P4416" s="164">
        <v>0</v>
      </c>
      <c r="Q4416" s="164">
        <v>0</v>
      </c>
      <c r="R4416" s="164">
        <f t="shared" si="1971"/>
        <v>0</v>
      </c>
      <c r="S4416" s="164">
        <v>0</v>
      </c>
      <c r="T4416" s="164">
        <v>0</v>
      </c>
      <c r="U4416" s="164">
        <v>0</v>
      </c>
      <c r="V4416" s="164">
        <v>0</v>
      </c>
    </row>
    <row r="4417" spans="1:22" ht="16.5" thickTop="1" thickBot="1">
      <c r="A4417" s="160" t="s">
        <v>121</v>
      </c>
      <c r="B4417" s="169" t="s">
        <v>15</v>
      </c>
      <c r="C4417" s="164">
        <f t="shared" si="1967"/>
        <v>350000</v>
      </c>
      <c r="D4417" s="164">
        <f t="shared" si="1968"/>
        <v>0</v>
      </c>
      <c r="E4417" s="164">
        <f t="shared" si="1968"/>
        <v>0</v>
      </c>
      <c r="F4417" s="164">
        <f t="shared" si="1968"/>
        <v>350000</v>
      </c>
      <c r="G4417" s="164">
        <f t="shared" si="1968"/>
        <v>0</v>
      </c>
      <c r="H4417" s="164">
        <f t="shared" si="1969"/>
        <v>350000</v>
      </c>
      <c r="I4417" s="164">
        <f t="shared" ref="I4417:L4418" si="1996">SUM(I4418)</f>
        <v>0</v>
      </c>
      <c r="J4417" s="164">
        <f t="shared" si="1996"/>
        <v>0</v>
      </c>
      <c r="K4417" s="164">
        <f t="shared" si="1996"/>
        <v>350000</v>
      </c>
      <c r="L4417" s="164">
        <f t="shared" si="1996"/>
        <v>0</v>
      </c>
      <c r="M4417" s="164">
        <f t="shared" si="1970"/>
        <v>0</v>
      </c>
      <c r="N4417" s="164">
        <f t="shared" ref="N4417:Q4418" si="1997">SUM(N4418)</f>
        <v>0</v>
      </c>
      <c r="O4417" s="164">
        <f t="shared" si="1997"/>
        <v>0</v>
      </c>
      <c r="P4417" s="164">
        <f t="shared" si="1997"/>
        <v>0</v>
      </c>
      <c r="Q4417" s="164">
        <f t="shared" si="1997"/>
        <v>0</v>
      </c>
      <c r="R4417" s="164">
        <f t="shared" si="1971"/>
        <v>0</v>
      </c>
      <c r="S4417" s="164">
        <f t="shared" ref="S4417:V4418" si="1998">SUM(S4418)</f>
        <v>0</v>
      </c>
      <c r="T4417" s="164">
        <f t="shared" si="1998"/>
        <v>0</v>
      </c>
      <c r="U4417" s="164">
        <f t="shared" si="1998"/>
        <v>0</v>
      </c>
      <c r="V4417" s="164">
        <f t="shared" si="1998"/>
        <v>0</v>
      </c>
    </row>
    <row r="4418" spans="1:22" ht="16.5" thickTop="1" thickBot="1">
      <c r="A4418" s="160" t="s">
        <v>121</v>
      </c>
      <c r="B4418" s="170" t="s">
        <v>136</v>
      </c>
      <c r="C4418" s="164">
        <f t="shared" si="1967"/>
        <v>350000</v>
      </c>
      <c r="D4418" s="164">
        <f t="shared" si="1968"/>
        <v>0</v>
      </c>
      <c r="E4418" s="164">
        <f t="shared" si="1968"/>
        <v>0</v>
      </c>
      <c r="F4418" s="164">
        <f t="shared" si="1968"/>
        <v>350000</v>
      </c>
      <c r="G4418" s="164">
        <f t="shared" si="1968"/>
        <v>0</v>
      </c>
      <c r="H4418" s="164">
        <f t="shared" si="1969"/>
        <v>350000</v>
      </c>
      <c r="I4418" s="164">
        <f t="shared" si="1996"/>
        <v>0</v>
      </c>
      <c r="J4418" s="164">
        <f t="shared" si="1996"/>
        <v>0</v>
      </c>
      <c r="K4418" s="164">
        <f t="shared" si="1996"/>
        <v>350000</v>
      </c>
      <c r="L4418" s="164">
        <f t="shared" si="1996"/>
        <v>0</v>
      </c>
      <c r="M4418" s="164">
        <f t="shared" si="1970"/>
        <v>0</v>
      </c>
      <c r="N4418" s="164">
        <f t="shared" si="1997"/>
        <v>0</v>
      </c>
      <c r="O4418" s="164">
        <f t="shared" si="1997"/>
        <v>0</v>
      </c>
      <c r="P4418" s="164">
        <f t="shared" si="1997"/>
        <v>0</v>
      </c>
      <c r="Q4418" s="164">
        <f t="shared" si="1997"/>
        <v>0</v>
      </c>
      <c r="R4418" s="164">
        <f t="shared" si="1971"/>
        <v>0</v>
      </c>
      <c r="S4418" s="164">
        <f t="shared" si="1998"/>
        <v>0</v>
      </c>
      <c r="T4418" s="164">
        <f t="shared" si="1998"/>
        <v>0</v>
      </c>
      <c r="U4418" s="164">
        <f t="shared" si="1998"/>
        <v>0</v>
      </c>
      <c r="V4418" s="164">
        <f t="shared" si="1998"/>
        <v>0</v>
      </c>
    </row>
    <row r="4419" spans="1:22" ht="16.5" thickTop="1" thickBot="1">
      <c r="A4419" s="160" t="s">
        <v>121</v>
      </c>
      <c r="B4419" s="171" t="s">
        <v>135</v>
      </c>
      <c r="C4419" s="164">
        <f t="shared" si="1967"/>
        <v>350000</v>
      </c>
      <c r="D4419" s="164">
        <f t="shared" si="1968"/>
        <v>0</v>
      </c>
      <c r="E4419" s="164">
        <f t="shared" si="1968"/>
        <v>0</v>
      </c>
      <c r="F4419" s="164">
        <f t="shared" si="1968"/>
        <v>350000</v>
      </c>
      <c r="G4419" s="164">
        <f t="shared" si="1968"/>
        <v>0</v>
      </c>
      <c r="H4419" s="164">
        <f t="shared" si="1969"/>
        <v>350000</v>
      </c>
      <c r="I4419" s="164">
        <v>0</v>
      </c>
      <c r="J4419" s="164">
        <v>0</v>
      </c>
      <c r="K4419" s="164">
        <v>350000</v>
      </c>
      <c r="L4419" s="164">
        <v>0</v>
      </c>
      <c r="M4419" s="164">
        <f t="shared" si="1970"/>
        <v>0</v>
      </c>
      <c r="N4419" s="164">
        <v>0</v>
      </c>
      <c r="O4419" s="164">
        <v>0</v>
      </c>
      <c r="P4419" s="164">
        <v>0</v>
      </c>
      <c r="Q4419" s="164">
        <v>0</v>
      </c>
      <c r="R4419" s="164">
        <f t="shared" si="1971"/>
        <v>0</v>
      </c>
      <c r="S4419" s="164">
        <v>0</v>
      </c>
      <c r="T4419" s="164">
        <v>0</v>
      </c>
      <c r="U4419" s="164">
        <v>0</v>
      </c>
      <c r="V4419" s="164">
        <v>0</v>
      </c>
    </row>
    <row r="4420" spans="1:22" ht="16.5" thickTop="1" thickBot="1">
      <c r="A4420" s="160" t="s">
        <v>121</v>
      </c>
      <c r="B4420" s="168" t="s">
        <v>155</v>
      </c>
      <c r="C4420" s="164">
        <f t="shared" si="1967"/>
        <v>230000</v>
      </c>
      <c r="D4420" s="164">
        <f t="shared" si="1968"/>
        <v>0</v>
      </c>
      <c r="E4420" s="164">
        <f t="shared" si="1968"/>
        <v>230000</v>
      </c>
      <c r="F4420" s="164">
        <f t="shared" si="1968"/>
        <v>0</v>
      </c>
      <c r="G4420" s="164">
        <f t="shared" si="1968"/>
        <v>0</v>
      </c>
      <c r="H4420" s="164">
        <f t="shared" si="1969"/>
        <v>230000</v>
      </c>
      <c r="I4420" s="164">
        <v>0</v>
      </c>
      <c r="J4420" s="164">
        <v>230000</v>
      </c>
      <c r="K4420" s="164">
        <v>0</v>
      </c>
      <c r="L4420" s="164">
        <v>0</v>
      </c>
      <c r="M4420" s="164">
        <f t="shared" si="1970"/>
        <v>0</v>
      </c>
      <c r="N4420" s="164">
        <v>0</v>
      </c>
      <c r="O4420" s="164">
        <v>0</v>
      </c>
      <c r="P4420" s="164">
        <v>0</v>
      </c>
      <c r="Q4420" s="164">
        <v>0</v>
      </c>
      <c r="R4420" s="164">
        <f t="shared" si="1971"/>
        <v>0</v>
      </c>
      <c r="S4420" s="164">
        <v>0</v>
      </c>
      <c r="T4420" s="164">
        <v>0</v>
      </c>
      <c r="U4420" s="164">
        <v>0</v>
      </c>
      <c r="V4420" s="164">
        <v>0</v>
      </c>
    </row>
    <row r="4421" spans="1:22" ht="31.5" thickTop="1" thickBot="1">
      <c r="A4421" s="160" t="s">
        <v>1512</v>
      </c>
      <c r="B4421" s="166" t="s">
        <v>1513</v>
      </c>
      <c r="C4421" s="164">
        <f t="shared" si="1967"/>
        <v>117200000</v>
      </c>
      <c r="D4421" s="164">
        <f t="shared" si="1968"/>
        <v>23365000</v>
      </c>
      <c r="E4421" s="164">
        <f t="shared" si="1968"/>
        <v>59597000</v>
      </c>
      <c r="F4421" s="164">
        <f t="shared" si="1968"/>
        <v>997000</v>
      </c>
      <c r="G4421" s="164">
        <f t="shared" ref="G4421:G4484" si="1999">SUM(L4421,Q4421,V4421)</f>
        <v>33241000</v>
      </c>
      <c r="H4421" s="164">
        <f t="shared" si="1969"/>
        <v>117200000</v>
      </c>
      <c r="I4421" s="164">
        <f t="shared" ref="I4421:L4422" si="2000">SUM(I4428,I4432,I4436,I4440,I4444,I4448,I4456,I4460,I4466)</f>
        <v>23365000</v>
      </c>
      <c r="J4421" s="164">
        <f t="shared" si="2000"/>
        <v>59597000</v>
      </c>
      <c r="K4421" s="164">
        <f t="shared" si="2000"/>
        <v>997000</v>
      </c>
      <c r="L4421" s="164">
        <f t="shared" si="2000"/>
        <v>33241000</v>
      </c>
      <c r="M4421" s="164">
        <f t="shared" si="1970"/>
        <v>0</v>
      </c>
      <c r="N4421" s="164">
        <f t="shared" ref="N4421:Q4422" si="2001">SUM(N4428,N4432,N4436,N4440,N4444,N4448,N4456,N4460,N4466)</f>
        <v>0</v>
      </c>
      <c r="O4421" s="164">
        <f t="shared" si="2001"/>
        <v>0</v>
      </c>
      <c r="P4421" s="164">
        <f t="shared" si="2001"/>
        <v>0</v>
      </c>
      <c r="Q4421" s="164">
        <f t="shared" si="2001"/>
        <v>0</v>
      </c>
      <c r="R4421" s="164">
        <f t="shared" si="1971"/>
        <v>0</v>
      </c>
      <c r="S4421" s="164">
        <f t="shared" ref="S4421:V4422" si="2002">SUM(S4428,S4432,S4436,S4440,S4444,S4448,S4456,S4460,S4466)</f>
        <v>0</v>
      </c>
      <c r="T4421" s="164">
        <f t="shared" si="2002"/>
        <v>0</v>
      </c>
      <c r="U4421" s="164">
        <f t="shared" si="2002"/>
        <v>0</v>
      </c>
      <c r="V4421" s="164">
        <f t="shared" si="2002"/>
        <v>0</v>
      </c>
    </row>
    <row r="4422" spans="1:22" ht="16.5" thickTop="1" thickBot="1">
      <c r="A4422" s="160" t="s">
        <v>121</v>
      </c>
      <c r="B4422" s="167" t="s">
        <v>99</v>
      </c>
      <c r="C4422" s="164">
        <f t="shared" ref="C4422:C4485" si="2003">SUM(D4422:G4422)</f>
        <v>117200000</v>
      </c>
      <c r="D4422" s="164">
        <f t="shared" ref="D4422:G4485" si="2004">SUM(I4422,N4422,S4422)</f>
        <v>23365000</v>
      </c>
      <c r="E4422" s="164">
        <f t="shared" si="2004"/>
        <v>59597000</v>
      </c>
      <c r="F4422" s="164">
        <f t="shared" si="2004"/>
        <v>997000</v>
      </c>
      <c r="G4422" s="164">
        <f t="shared" si="1999"/>
        <v>33241000</v>
      </c>
      <c r="H4422" s="164">
        <f t="shared" ref="H4422:H4485" si="2005">SUM(I4422:L4422)</f>
        <v>117200000</v>
      </c>
      <c r="I4422" s="164">
        <f t="shared" si="2000"/>
        <v>23365000</v>
      </c>
      <c r="J4422" s="164">
        <f t="shared" si="2000"/>
        <v>59597000</v>
      </c>
      <c r="K4422" s="164">
        <f t="shared" si="2000"/>
        <v>997000</v>
      </c>
      <c r="L4422" s="164">
        <f t="shared" si="2000"/>
        <v>33241000</v>
      </c>
      <c r="M4422" s="164">
        <f t="shared" ref="M4422:M4485" si="2006">SUM(N4422:Q4422)</f>
        <v>0</v>
      </c>
      <c r="N4422" s="164">
        <f t="shared" si="2001"/>
        <v>0</v>
      </c>
      <c r="O4422" s="164">
        <f t="shared" si="2001"/>
        <v>0</v>
      </c>
      <c r="P4422" s="164">
        <f t="shared" si="2001"/>
        <v>0</v>
      </c>
      <c r="Q4422" s="164">
        <f t="shared" si="2001"/>
        <v>0</v>
      </c>
      <c r="R4422" s="164">
        <f t="shared" ref="R4422:R4485" si="2007">SUM(S4422:V4422)</f>
        <v>0</v>
      </c>
      <c r="S4422" s="164">
        <f t="shared" si="2002"/>
        <v>0</v>
      </c>
      <c r="T4422" s="164">
        <f t="shared" si="2002"/>
        <v>0</v>
      </c>
      <c r="U4422" s="164">
        <f t="shared" si="2002"/>
        <v>0</v>
      </c>
      <c r="V4422" s="164">
        <f t="shared" si="2002"/>
        <v>0</v>
      </c>
    </row>
    <row r="4423" spans="1:22" ht="16.5" thickTop="1" thickBot="1">
      <c r="A4423" s="160" t="s">
        <v>121</v>
      </c>
      <c r="B4423" s="168" t="s">
        <v>101</v>
      </c>
      <c r="C4423" s="164">
        <f t="shared" si="2003"/>
        <v>1050000</v>
      </c>
      <c r="D4423" s="164">
        <f t="shared" si="2004"/>
        <v>250000</v>
      </c>
      <c r="E4423" s="164">
        <f t="shared" si="2004"/>
        <v>275000</v>
      </c>
      <c r="F4423" s="164">
        <f t="shared" si="2004"/>
        <v>275000</v>
      </c>
      <c r="G4423" s="164">
        <f t="shared" si="1999"/>
        <v>250000</v>
      </c>
      <c r="H4423" s="164">
        <f t="shared" si="2005"/>
        <v>1050000</v>
      </c>
      <c r="I4423" s="164">
        <f>SUM(I4462,I4468)</f>
        <v>250000</v>
      </c>
      <c r="J4423" s="164">
        <f>SUM(J4462,J4468)</f>
        <v>275000</v>
      </c>
      <c r="K4423" s="164">
        <f>SUM(K4462,K4468)</f>
        <v>275000</v>
      </c>
      <c r="L4423" s="164">
        <f>SUM(L4462,L4468)</f>
        <v>250000</v>
      </c>
      <c r="M4423" s="164">
        <f t="shared" si="2006"/>
        <v>0</v>
      </c>
      <c r="N4423" s="164">
        <f>SUM(N4462,N4468)</f>
        <v>0</v>
      </c>
      <c r="O4423" s="164">
        <f>SUM(O4462,O4468)</f>
        <v>0</v>
      </c>
      <c r="P4423" s="164">
        <f>SUM(P4462,P4468)</f>
        <v>0</v>
      </c>
      <c r="Q4423" s="164">
        <f>SUM(Q4462,Q4468)</f>
        <v>0</v>
      </c>
      <c r="R4423" s="164">
        <f t="shared" si="2007"/>
        <v>0</v>
      </c>
      <c r="S4423" s="164">
        <f>SUM(S4462,S4468)</f>
        <v>0</v>
      </c>
      <c r="T4423" s="164">
        <f>SUM(T4462,T4468)</f>
        <v>0</v>
      </c>
      <c r="U4423" s="164">
        <f>SUM(U4462,U4468)</f>
        <v>0</v>
      </c>
      <c r="V4423" s="164">
        <f>SUM(V4462,V4468)</f>
        <v>0</v>
      </c>
    </row>
    <row r="4424" spans="1:22" ht="16.5" thickTop="1" thickBot="1">
      <c r="A4424" s="160" t="s">
        <v>121</v>
      </c>
      <c r="B4424" s="168" t="s">
        <v>103</v>
      </c>
      <c r="C4424" s="164">
        <f t="shared" si="2003"/>
        <v>200000</v>
      </c>
      <c r="D4424" s="164">
        <f t="shared" si="2004"/>
        <v>0</v>
      </c>
      <c r="E4424" s="164">
        <f t="shared" si="2004"/>
        <v>100000</v>
      </c>
      <c r="F4424" s="164">
        <f t="shared" si="2004"/>
        <v>100000</v>
      </c>
      <c r="G4424" s="164">
        <f t="shared" si="1999"/>
        <v>0</v>
      </c>
      <c r="H4424" s="164">
        <f t="shared" si="2005"/>
        <v>200000</v>
      </c>
      <c r="I4424" s="164">
        <f t="shared" ref="I4424:L4425" si="2008">SUM(I4469)</f>
        <v>0</v>
      </c>
      <c r="J4424" s="164">
        <f t="shared" si="2008"/>
        <v>100000</v>
      </c>
      <c r="K4424" s="164">
        <f t="shared" si="2008"/>
        <v>100000</v>
      </c>
      <c r="L4424" s="164">
        <f t="shared" si="2008"/>
        <v>0</v>
      </c>
      <c r="M4424" s="164">
        <f t="shared" si="2006"/>
        <v>0</v>
      </c>
      <c r="N4424" s="164">
        <f t="shared" ref="N4424:Q4425" si="2009">SUM(N4469)</f>
        <v>0</v>
      </c>
      <c r="O4424" s="164">
        <f t="shared" si="2009"/>
        <v>0</v>
      </c>
      <c r="P4424" s="164">
        <f t="shared" si="2009"/>
        <v>0</v>
      </c>
      <c r="Q4424" s="164">
        <f t="shared" si="2009"/>
        <v>0</v>
      </c>
      <c r="R4424" s="164">
        <f t="shared" si="2007"/>
        <v>0</v>
      </c>
      <c r="S4424" s="164">
        <f t="shared" ref="S4424:V4425" si="2010">SUM(S4469)</f>
        <v>0</v>
      </c>
      <c r="T4424" s="164">
        <f t="shared" si="2010"/>
        <v>0</v>
      </c>
      <c r="U4424" s="164">
        <f t="shared" si="2010"/>
        <v>0</v>
      </c>
      <c r="V4424" s="164">
        <f t="shared" si="2010"/>
        <v>0</v>
      </c>
    </row>
    <row r="4425" spans="1:22" ht="16.5" thickTop="1" thickBot="1">
      <c r="A4425" s="160" t="s">
        <v>121</v>
      </c>
      <c r="B4425" s="169" t="s">
        <v>133</v>
      </c>
      <c r="C4425" s="164">
        <f t="shared" si="2003"/>
        <v>200000</v>
      </c>
      <c r="D4425" s="164">
        <f t="shared" si="2004"/>
        <v>0</v>
      </c>
      <c r="E4425" s="164">
        <f t="shared" si="2004"/>
        <v>100000</v>
      </c>
      <c r="F4425" s="164">
        <f t="shared" si="2004"/>
        <v>100000</v>
      </c>
      <c r="G4425" s="164">
        <f t="shared" si="1999"/>
        <v>0</v>
      </c>
      <c r="H4425" s="164">
        <f t="shared" si="2005"/>
        <v>200000</v>
      </c>
      <c r="I4425" s="164">
        <f t="shared" si="2008"/>
        <v>0</v>
      </c>
      <c r="J4425" s="164">
        <f t="shared" si="2008"/>
        <v>100000</v>
      </c>
      <c r="K4425" s="164">
        <f t="shared" si="2008"/>
        <v>100000</v>
      </c>
      <c r="L4425" s="164">
        <f t="shared" si="2008"/>
        <v>0</v>
      </c>
      <c r="M4425" s="164">
        <f t="shared" si="2006"/>
        <v>0</v>
      </c>
      <c r="N4425" s="164">
        <f t="shared" si="2009"/>
        <v>0</v>
      </c>
      <c r="O4425" s="164">
        <f t="shared" si="2009"/>
        <v>0</v>
      </c>
      <c r="P4425" s="164">
        <f t="shared" si="2009"/>
        <v>0</v>
      </c>
      <c r="Q4425" s="164">
        <f t="shared" si="2009"/>
        <v>0</v>
      </c>
      <c r="R4425" s="164">
        <f t="shared" si="2007"/>
        <v>0</v>
      </c>
      <c r="S4425" s="164">
        <f t="shared" si="2010"/>
        <v>0</v>
      </c>
      <c r="T4425" s="164">
        <f t="shared" si="2010"/>
        <v>0</v>
      </c>
      <c r="U4425" s="164">
        <f t="shared" si="2010"/>
        <v>0</v>
      </c>
      <c r="V4425" s="164">
        <f t="shared" si="2010"/>
        <v>0</v>
      </c>
    </row>
    <row r="4426" spans="1:22" ht="16.5" thickTop="1" thickBot="1">
      <c r="A4426" s="160" t="s">
        <v>121</v>
      </c>
      <c r="B4426" s="168" t="s">
        <v>105</v>
      </c>
      <c r="C4426" s="164">
        <f t="shared" si="2003"/>
        <v>115950000</v>
      </c>
      <c r="D4426" s="164">
        <f t="shared" si="2004"/>
        <v>23115000</v>
      </c>
      <c r="E4426" s="164">
        <f t="shared" si="2004"/>
        <v>59222000</v>
      </c>
      <c r="F4426" s="164">
        <f t="shared" si="2004"/>
        <v>622000</v>
      </c>
      <c r="G4426" s="164">
        <f t="shared" si="1999"/>
        <v>32991000</v>
      </c>
      <c r="H4426" s="164">
        <f t="shared" si="2005"/>
        <v>115950000</v>
      </c>
      <c r="I4426" s="164">
        <f t="shared" ref="I4426:L4427" si="2011">SUM(I4430,I4434,I4438,I4442,I4446,I4450,I4458)</f>
        <v>23115000</v>
      </c>
      <c r="J4426" s="164">
        <f t="shared" si="2011"/>
        <v>59222000</v>
      </c>
      <c r="K4426" s="164">
        <f t="shared" si="2011"/>
        <v>622000</v>
      </c>
      <c r="L4426" s="164">
        <f t="shared" si="2011"/>
        <v>32991000</v>
      </c>
      <c r="M4426" s="164">
        <f t="shared" si="2006"/>
        <v>0</v>
      </c>
      <c r="N4426" s="164">
        <f t="shared" ref="N4426:Q4427" si="2012">SUM(N4430,N4434,N4438,N4442,N4446,N4450,N4458)</f>
        <v>0</v>
      </c>
      <c r="O4426" s="164">
        <f t="shared" si="2012"/>
        <v>0</v>
      </c>
      <c r="P4426" s="164">
        <f t="shared" si="2012"/>
        <v>0</v>
      </c>
      <c r="Q4426" s="164">
        <f t="shared" si="2012"/>
        <v>0</v>
      </c>
      <c r="R4426" s="164">
        <f t="shared" si="2007"/>
        <v>0</v>
      </c>
      <c r="S4426" s="164">
        <f t="shared" ref="S4426:V4427" si="2013">SUM(S4430,S4434,S4438,S4442,S4446,S4450,S4458)</f>
        <v>0</v>
      </c>
      <c r="T4426" s="164">
        <f t="shared" si="2013"/>
        <v>0</v>
      </c>
      <c r="U4426" s="164">
        <f t="shared" si="2013"/>
        <v>0</v>
      </c>
      <c r="V4426" s="164">
        <f t="shared" si="2013"/>
        <v>0</v>
      </c>
    </row>
    <row r="4427" spans="1:22" ht="31.5" thickTop="1" thickBot="1">
      <c r="A4427" s="160" t="s">
        <v>121</v>
      </c>
      <c r="B4427" s="169" t="s">
        <v>153</v>
      </c>
      <c r="C4427" s="164">
        <f t="shared" si="2003"/>
        <v>115950000</v>
      </c>
      <c r="D4427" s="164">
        <f t="shared" si="2004"/>
        <v>23115000</v>
      </c>
      <c r="E4427" s="164">
        <f t="shared" si="2004"/>
        <v>59222000</v>
      </c>
      <c r="F4427" s="164">
        <f t="shared" si="2004"/>
        <v>622000</v>
      </c>
      <c r="G4427" s="164">
        <f t="shared" si="1999"/>
        <v>32991000</v>
      </c>
      <c r="H4427" s="164">
        <f t="shared" si="2005"/>
        <v>115950000</v>
      </c>
      <c r="I4427" s="164">
        <f t="shared" si="2011"/>
        <v>23115000</v>
      </c>
      <c r="J4427" s="164">
        <f t="shared" si="2011"/>
        <v>59222000</v>
      </c>
      <c r="K4427" s="164">
        <f t="shared" si="2011"/>
        <v>622000</v>
      </c>
      <c r="L4427" s="164">
        <f t="shared" si="2011"/>
        <v>32991000</v>
      </c>
      <c r="M4427" s="164">
        <f t="shared" si="2006"/>
        <v>0</v>
      </c>
      <c r="N4427" s="164">
        <f t="shared" si="2012"/>
        <v>0</v>
      </c>
      <c r="O4427" s="164">
        <f t="shared" si="2012"/>
        <v>0</v>
      </c>
      <c r="P4427" s="164">
        <f t="shared" si="2012"/>
        <v>0</v>
      </c>
      <c r="Q4427" s="164">
        <f t="shared" si="2012"/>
        <v>0</v>
      </c>
      <c r="R4427" s="164">
        <f t="shared" si="2007"/>
        <v>0</v>
      </c>
      <c r="S4427" s="164">
        <f t="shared" si="2013"/>
        <v>0</v>
      </c>
      <c r="T4427" s="164">
        <f t="shared" si="2013"/>
        <v>0</v>
      </c>
      <c r="U4427" s="164">
        <f t="shared" si="2013"/>
        <v>0</v>
      </c>
      <c r="V4427" s="164">
        <f t="shared" si="2013"/>
        <v>0</v>
      </c>
    </row>
    <row r="4428" spans="1:22" ht="16.5" thickTop="1" thickBot="1">
      <c r="A4428" s="160" t="s">
        <v>1514</v>
      </c>
      <c r="B4428" s="167" t="s">
        <v>1515</v>
      </c>
      <c r="C4428" s="164">
        <f t="shared" si="2003"/>
        <v>98000000</v>
      </c>
      <c r="D4428" s="164">
        <f t="shared" si="2004"/>
        <v>18000000</v>
      </c>
      <c r="E4428" s="164">
        <f t="shared" si="2004"/>
        <v>51300000</v>
      </c>
      <c r="F4428" s="164">
        <f t="shared" si="2004"/>
        <v>0</v>
      </c>
      <c r="G4428" s="164">
        <f t="shared" si="1999"/>
        <v>28700000</v>
      </c>
      <c r="H4428" s="164">
        <f t="shared" si="2005"/>
        <v>98000000</v>
      </c>
      <c r="I4428" s="164">
        <f t="shared" ref="I4428:L4430" si="2014">SUM(I4429)</f>
        <v>18000000</v>
      </c>
      <c r="J4428" s="164">
        <f t="shared" si="2014"/>
        <v>51300000</v>
      </c>
      <c r="K4428" s="164">
        <f t="shared" si="2014"/>
        <v>0</v>
      </c>
      <c r="L4428" s="164">
        <f t="shared" si="2014"/>
        <v>28700000</v>
      </c>
      <c r="M4428" s="164">
        <f t="shared" si="2006"/>
        <v>0</v>
      </c>
      <c r="N4428" s="164">
        <f t="shared" ref="N4428:Q4430" si="2015">SUM(N4429)</f>
        <v>0</v>
      </c>
      <c r="O4428" s="164">
        <f t="shared" si="2015"/>
        <v>0</v>
      </c>
      <c r="P4428" s="164">
        <f t="shared" si="2015"/>
        <v>0</v>
      </c>
      <c r="Q4428" s="164">
        <f t="shared" si="2015"/>
        <v>0</v>
      </c>
      <c r="R4428" s="164">
        <f t="shared" si="2007"/>
        <v>0</v>
      </c>
      <c r="S4428" s="164">
        <f t="shared" ref="S4428:V4430" si="2016">SUM(S4429)</f>
        <v>0</v>
      </c>
      <c r="T4428" s="164">
        <f t="shared" si="2016"/>
        <v>0</v>
      </c>
      <c r="U4428" s="164">
        <f t="shared" si="2016"/>
        <v>0</v>
      </c>
      <c r="V4428" s="164">
        <f t="shared" si="2016"/>
        <v>0</v>
      </c>
    </row>
    <row r="4429" spans="1:22" ht="16.5" thickTop="1" thickBot="1">
      <c r="A4429" s="160" t="s">
        <v>121</v>
      </c>
      <c r="B4429" s="168" t="s">
        <v>99</v>
      </c>
      <c r="C4429" s="164">
        <f t="shared" si="2003"/>
        <v>98000000</v>
      </c>
      <c r="D4429" s="164">
        <f t="shared" si="2004"/>
        <v>18000000</v>
      </c>
      <c r="E4429" s="164">
        <f t="shared" si="2004"/>
        <v>51300000</v>
      </c>
      <c r="F4429" s="164">
        <f t="shared" si="2004"/>
        <v>0</v>
      </c>
      <c r="G4429" s="164">
        <f t="shared" si="1999"/>
        <v>28700000</v>
      </c>
      <c r="H4429" s="164">
        <f t="shared" si="2005"/>
        <v>98000000</v>
      </c>
      <c r="I4429" s="164">
        <f t="shared" si="2014"/>
        <v>18000000</v>
      </c>
      <c r="J4429" s="164">
        <f t="shared" si="2014"/>
        <v>51300000</v>
      </c>
      <c r="K4429" s="164">
        <f t="shared" si="2014"/>
        <v>0</v>
      </c>
      <c r="L4429" s="164">
        <f t="shared" si="2014"/>
        <v>28700000</v>
      </c>
      <c r="M4429" s="164">
        <f t="shared" si="2006"/>
        <v>0</v>
      </c>
      <c r="N4429" s="164">
        <f t="shared" si="2015"/>
        <v>0</v>
      </c>
      <c r="O4429" s="164">
        <f t="shared" si="2015"/>
        <v>0</v>
      </c>
      <c r="P4429" s="164">
        <f t="shared" si="2015"/>
        <v>0</v>
      </c>
      <c r="Q4429" s="164">
        <f t="shared" si="2015"/>
        <v>0</v>
      </c>
      <c r="R4429" s="164">
        <f t="shared" si="2007"/>
        <v>0</v>
      </c>
      <c r="S4429" s="164">
        <f t="shared" si="2016"/>
        <v>0</v>
      </c>
      <c r="T4429" s="164">
        <f t="shared" si="2016"/>
        <v>0</v>
      </c>
      <c r="U4429" s="164">
        <f t="shared" si="2016"/>
        <v>0</v>
      </c>
      <c r="V4429" s="164">
        <f t="shared" si="2016"/>
        <v>0</v>
      </c>
    </row>
    <row r="4430" spans="1:22" ht="16.5" thickTop="1" thickBot="1">
      <c r="A4430" s="160" t="s">
        <v>121</v>
      </c>
      <c r="B4430" s="169" t="s">
        <v>105</v>
      </c>
      <c r="C4430" s="164">
        <f t="shared" si="2003"/>
        <v>98000000</v>
      </c>
      <c r="D4430" s="164">
        <f t="shared" si="2004"/>
        <v>18000000</v>
      </c>
      <c r="E4430" s="164">
        <f t="shared" si="2004"/>
        <v>51300000</v>
      </c>
      <c r="F4430" s="164">
        <f t="shared" si="2004"/>
        <v>0</v>
      </c>
      <c r="G4430" s="164">
        <f t="shared" si="1999"/>
        <v>28700000</v>
      </c>
      <c r="H4430" s="164">
        <f t="shared" si="2005"/>
        <v>98000000</v>
      </c>
      <c r="I4430" s="164">
        <f t="shared" si="2014"/>
        <v>18000000</v>
      </c>
      <c r="J4430" s="164">
        <f t="shared" si="2014"/>
        <v>51300000</v>
      </c>
      <c r="K4430" s="164">
        <f t="shared" si="2014"/>
        <v>0</v>
      </c>
      <c r="L4430" s="164">
        <f t="shared" si="2014"/>
        <v>28700000</v>
      </c>
      <c r="M4430" s="164">
        <f t="shared" si="2006"/>
        <v>0</v>
      </c>
      <c r="N4430" s="164">
        <f t="shared" si="2015"/>
        <v>0</v>
      </c>
      <c r="O4430" s="164">
        <f t="shared" si="2015"/>
        <v>0</v>
      </c>
      <c r="P4430" s="164">
        <f t="shared" si="2015"/>
        <v>0</v>
      </c>
      <c r="Q4430" s="164">
        <f t="shared" si="2015"/>
        <v>0</v>
      </c>
      <c r="R4430" s="164">
        <f t="shared" si="2007"/>
        <v>0</v>
      </c>
      <c r="S4430" s="164">
        <f t="shared" si="2016"/>
        <v>0</v>
      </c>
      <c r="T4430" s="164">
        <f t="shared" si="2016"/>
        <v>0</v>
      </c>
      <c r="U4430" s="164">
        <f t="shared" si="2016"/>
        <v>0</v>
      </c>
      <c r="V4430" s="164">
        <f t="shared" si="2016"/>
        <v>0</v>
      </c>
    </row>
    <row r="4431" spans="1:22" ht="31.5" thickTop="1" thickBot="1">
      <c r="A4431" s="160" t="s">
        <v>121</v>
      </c>
      <c r="B4431" s="170" t="s">
        <v>153</v>
      </c>
      <c r="C4431" s="164">
        <f t="shared" si="2003"/>
        <v>98000000</v>
      </c>
      <c r="D4431" s="164">
        <f t="shared" si="2004"/>
        <v>18000000</v>
      </c>
      <c r="E4431" s="164">
        <f t="shared" si="2004"/>
        <v>51300000</v>
      </c>
      <c r="F4431" s="164">
        <f t="shared" si="2004"/>
        <v>0</v>
      </c>
      <c r="G4431" s="164">
        <f t="shared" si="1999"/>
        <v>28700000</v>
      </c>
      <c r="H4431" s="164">
        <f t="shared" si="2005"/>
        <v>98000000</v>
      </c>
      <c r="I4431" s="164">
        <v>18000000</v>
      </c>
      <c r="J4431" s="164">
        <v>51300000</v>
      </c>
      <c r="K4431" s="164">
        <v>0</v>
      </c>
      <c r="L4431" s="164">
        <v>28700000</v>
      </c>
      <c r="M4431" s="164">
        <f t="shared" si="2006"/>
        <v>0</v>
      </c>
      <c r="N4431" s="164">
        <v>0</v>
      </c>
      <c r="O4431" s="164">
        <v>0</v>
      </c>
      <c r="P4431" s="164">
        <v>0</v>
      </c>
      <c r="Q4431" s="164">
        <v>0</v>
      </c>
      <c r="R4431" s="164">
        <f t="shared" si="2007"/>
        <v>0</v>
      </c>
      <c r="S4431" s="164">
        <v>0</v>
      </c>
      <c r="T4431" s="164">
        <v>0</v>
      </c>
      <c r="U4431" s="164">
        <v>0</v>
      </c>
      <c r="V4431" s="164">
        <v>0</v>
      </c>
    </row>
    <row r="4432" spans="1:22" ht="16.5" thickTop="1" thickBot="1">
      <c r="A4432" s="160" t="s">
        <v>1516</v>
      </c>
      <c r="B4432" s="167" t="s">
        <v>1517</v>
      </c>
      <c r="C4432" s="164">
        <f t="shared" si="2003"/>
        <v>4500000</v>
      </c>
      <c r="D4432" s="164">
        <f t="shared" si="2004"/>
        <v>1050000</v>
      </c>
      <c r="E4432" s="164">
        <f t="shared" si="2004"/>
        <v>2250000</v>
      </c>
      <c r="F4432" s="164">
        <f t="shared" si="2004"/>
        <v>0</v>
      </c>
      <c r="G4432" s="164">
        <f t="shared" si="1999"/>
        <v>1200000</v>
      </c>
      <c r="H4432" s="164">
        <f t="shared" si="2005"/>
        <v>4500000</v>
      </c>
      <c r="I4432" s="164">
        <f t="shared" ref="I4432:L4434" si="2017">SUM(I4433)</f>
        <v>1050000</v>
      </c>
      <c r="J4432" s="164">
        <f t="shared" si="2017"/>
        <v>2250000</v>
      </c>
      <c r="K4432" s="164">
        <f t="shared" si="2017"/>
        <v>0</v>
      </c>
      <c r="L4432" s="164">
        <f t="shared" si="2017"/>
        <v>1200000</v>
      </c>
      <c r="M4432" s="164">
        <f t="shared" si="2006"/>
        <v>0</v>
      </c>
      <c r="N4432" s="164">
        <f t="shared" ref="N4432:Q4434" si="2018">SUM(N4433)</f>
        <v>0</v>
      </c>
      <c r="O4432" s="164">
        <f t="shared" si="2018"/>
        <v>0</v>
      </c>
      <c r="P4432" s="164">
        <f t="shared" si="2018"/>
        <v>0</v>
      </c>
      <c r="Q4432" s="164">
        <f t="shared" si="2018"/>
        <v>0</v>
      </c>
      <c r="R4432" s="164">
        <f t="shared" si="2007"/>
        <v>0</v>
      </c>
      <c r="S4432" s="164">
        <f t="shared" ref="S4432:V4434" si="2019">SUM(S4433)</f>
        <v>0</v>
      </c>
      <c r="T4432" s="164">
        <f t="shared" si="2019"/>
        <v>0</v>
      </c>
      <c r="U4432" s="164">
        <f t="shared" si="2019"/>
        <v>0</v>
      </c>
      <c r="V4432" s="164">
        <f t="shared" si="2019"/>
        <v>0</v>
      </c>
    </row>
    <row r="4433" spans="1:22" ht="16.5" thickTop="1" thickBot="1">
      <c r="A4433" s="160" t="s">
        <v>121</v>
      </c>
      <c r="B4433" s="168" t="s">
        <v>99</v>
      </c>
      <c r="C4433" s="164">
        <f t="shared" si="2003"/>
        <v>4500000</v>
      </c>
      <c r="D4433" s="164">
        <f t="shared" si="2004"/>
        <v>1050000</v>
      </c>
      <c r="E4433" s="164">
        <f t="shared" si="2004"/>
        <v>2250000</v>
      </c>
      <c r="F4433" s="164">
        <f t="shared" si="2004"/>
        <v>0</v>
      </c>
      <c r="G4433" s="164">
        <f t="shared" si="1999"/>
        <v>1200000</v>
      </c>
      <c r="H4433" s="164">
        <f t="shared" si="2005"/>
        <v>4500000</v>
      </c>
      <c r="I4433" s="164">
        <f t="shared" si="2017"/>
        <v>1050000</v>
      </c>
      <c r="J4433" s="164">
        <f t="shared" si="2017"/>
        <v>2250000</v>
      </c>
      <c r="K4433" s="164">
        <f t="shared" si="2017"/>
        <v>0</v>
      </c>
      <c r="L4433" s="164">
        <f t="shared" si="2017"/>
        <v>1200000</v>
      </c>
      <c r="M4433" s="164">
        <f t="shared" si="2006"/>
        <v>0</v>
      </c>
      <c r="N4433" s="164">
        <f t="shared" si="2018"/>
        <v>0</v>
      </c>
      <c r="O4433" s="164">
        <f t="shared" si="2018"/>
        <v>0</v>
      </c>
      <c r="P4433" s="164">
        <f t="shared" si="2018"/>
        <v>0</v>
      </c>
      <c r="Q4433" s="164">
        <f t="shared" si="2018"/>
        <v>0</v>
      </c>
      <c r="R4433" s="164">
        <f t="shared" si="2007"/>
        <v>0</v>
      </c>
      <c r="S4433" s="164">
        <f t="shared" si="2019"/>
        <v>0</v>
      </c>
      <c r="T4433" s="164">
        <f t="shared" si="2019"/>
        <v>0</v>
      </c>
      <c r="U4433" s="164">
        <f t="shared" si="2019"/>
        <v>0</v>
      </c>
      <c r="V4433" s="164">
        <f t="shared" si="2019"/>
        <v>0</v>
      </c>
    </row>
    <row r="4434" spans="1:22" ht="16.5" thickTop="1" thickBot="1">
      <c r="A4434" s="160" t="s">
        <v>121</v>
      </c>
      <c r="B4434" s="169" t="s">
        <v>105</v>
      </c>
      <c r="C4434" s="164">
        <f t="shared" si="2003"/>
        <v>4500000</v>
      </c>
      <c r="D4434" s="164">
        <f t="shared" si="2004"/>
        <v>1050000</v>
      </c>
      <c r="E4434" s="164">
        <f t="shared" si="2004"/>
        <v>2250000</v>
      </c>
      <c r="F4434" s="164">
        <f t="shared" si="2004"/>
        <v>0</v>
      </c>
      <c r="G4434" s="164">
        <f t="shared" si="1999"/>
        <v>1200000</v>
      </c>
      <c r="H4434" s="164">
        <f t="shared" si="2005"/>
        <v>4500000</v>
      </c>
      <c r="I4434" s="164">
        <f t="shared" si="2017"/>
        <v>1050000</v>
      </c>
      <c r="J4434" s="164">
        <f t="shared" si="2017"/>
        <v>2250000</v>
      </c>
      <c r="K4434" s="164">
        <f t="shared" si="2017"/>
        <v>0</v>
      </c>
      <c r="L4434" s="164">
        <f t="shared" si="2017"/>
        <v>1200000</v>
      </c>
      <c r="M4434" s="164">
        <f t="shared" si="2006"/>
        <v>0</v>
      </c>
      <c r="N4434" s="164">
        <f t="shared" si="2018"/>
        <v>0</v>
      </c>
      <c r="O4434" s="164">
        <f t="shared" si="2018"/>
        <v>0</v>
      </c>
      <c r="P4434" s="164">
        <f t="shared" si="2018"/>
        <v>0</v>
      </c>
      <c r="Q4434" s="164">
        <f t="shared" si="2018"/>
        <v>0</v>
      </c>
      <c r="R4434" s="164">
        <f t="shared" si="2007"/>
        <v>0</v>
      </c>
      <c r="S4434" s="164">
        <f t="shared" si="2019"/>
        <v>0</v>
      </c>
      <c r="T4434" s="164">
        <f t="shared" si="2019"/>
        <v>0</v>
      </c>
      <c r="U4434" s="164">
        <f t="shared" si="2019"/>
        <v>0</v>
      </c>
      <c r="V4434" s="164">
        <f t="shared" si="2019"/>
        <v>0</v>
      </c>
    </row>
    <row r="4435" spans="1:22" ht="31.5" thickTop="1" thickBot="1">
      <c r="A4435" s="160" t="s">
        <v>121</v>
      </c>
      <c r="B4435" s="170" t="s">
        <v>153</v>
      </c>
      <c r="C4435" s="164">
        <f t="shared" si="2003"/>
        <v>4500000</v>
      </c>
      <c r="D4435" s="164">
        <f t="shared" si="2004"/>
        <v>1050000</v>
      </c>
      <c r="E4435" s="164">
        <f t="shared" si="2004"/>
        <v>2250000</v>
      </c>
      <c r="F4435" s="164">
        <f t="shared" si="2004"/>
        <v>0</v>
      </c>
      <c r="G4435" s="164">
        <f t="shared" si="1999"/>
        <v>1200000</v>
      </c>
      <c r="H4435" s="164">
        <f t="shared" si="2005"/>
        <v>4500000</v>
      </c>
      <c r="I4435" s="164">
        <v>1050000</v>
      </c>
      <c r="J4435" s="164">
        <v>2250000</v>
      </c>
      <c r="K4435" s="164">
        <v>0</v>
      </c>
      <c r="L4435" s="164">
        <v>1200000</v>
      </c>
      <c r="M4435" s="164">
        <f t="shared" si="2006"/>
        <v>0</v>
      </c>
      <c r="N4435" s="164">
        <v>0</v>
      </c>
      <c r="O4435" s="164">
        <v>0</v>
      </c>
      <c r="P4435" s="164">
        <v>0</v>
      </c>
      <c r="Q4435" s="164">
        <v>0</v>
      </c>
      <c r="R4435" s="164">
        <f t="shared" si="2007"/>
        <v>0</v>
      </c>
      <c r="S4435" s="164">
        <v>0</v>
      </c>
      <c r="T4435" s="164">
        <v>0</v>
      </c>
      <c r="U4435" s="164">
        <v>0</v>
      </c>
      <c r="V4435" s="164">
        <v>0</v>
      </c>
    </row>
    <row r="4436" spans="1:22" ht="31.5" thickTop="1" thickBot="1">
      <c r="A4436" s="160" t="s">
        <v>1518</v>
      </c>
      <c r="B4436" s="167" t="s">
        <v>1519</v>
      </c>
      <c r="C4436" s="164">
        <f t="shared" si="2003"/>
        <v>5000000</v>
      </c>
      <c r="D4436" s="164">
        <f t="shared" si="2004"/>
        <v>2500000</v>
      </c>
      <c r="E4436" s="164">
        <f t="shared" si="2004"/>
        <v>2500000</v>
      </c>
      <c r="F4436" s="164">
        <f t="shared" si="2004"/>
        <v>0</v>
      </c>
      <c r="G4436" s="164">
        <f t="shared" si="1999"/>
        <v>0</v>
      </c>
      <c r="H4436" s="164">
        <f t="shared" si="2005"/>
        <v>5000000</v>
      </c>
      <c r="I4436" s="164">
        <f t="shared" ref="I4436:L4438" si="2020">SUM(I4437)</f>
        <v>2500000</v>
      </c>
      <c r="J4436" s="164">
        <f t="shared" si="2020"/>
        <v>2500000</v>
      </c>
      <c r="K4436" s="164">
        <f t="shared" si="2020"/>
        <v>0</v>
      </c>
      <c r="L4436" s="164">
        <f t="shared" si="2020"/>
        <v>0</v>
      </c>
      <c r="M4436" s="164">
        <f t="shared" si="2006"/>
        <v>0</v>
      </c>
      <c r="N4436" s="164">
        <f t="shared" ref="N4436:Q4438" si="2021">SUM(N4437)</f>
        <v>0</v>
      </c>
      <c r="O4436" s="164">
        <f t="shared" si="2021"/>
        <v>0</v>
      </c>
      <c r="P4436" s="164">
        <f t="shared" si="2021"/>
        <v>0</v>
      </c>
      <c r="Q4436" s="164">
        <f t="shared" si="2021"/>
        <v>0</v>
      </c>
      <c r="R4436" s="164">
        <f t="shared" si="2007"/>
        <v>0</v>
      </c>
      <c r="S4436" s="164">
        <f t="shared" ref="S4436:V4438" si="2022">SUM(S4437)</f>
        <v>0</v>
      </c>
      <c r="T4436" s="164">
        <f t="shared" si="2022"/>
        <v>0</v>
      </c>
      <c r="U4436" s="164">
        <f t="shared" si="2022"/>
        <v>0</v>
      </c>
      <c r="V4436" s="164">
        <f t="shared" si="2022"/>
        <v>0</v>
      </c>
    </row>
    <row r="4437" spans="1:22" ht="16.5" thickTop="1" thickBot="1">
      <c r="A4437" s="160" t="s">
        <v>121</v>
      </c>
      <c r="B4437" s="168" t="s">
        <v>99</v>
      </c>
      <c r="C4437" s="164">
        <f t="shared" si="2003"/>
        <v>5000000</v>
      </c>
      <c r="D4437" s="164">
        <f t="shared" si="2004"/>
        <v>2500000</v>
      </c>
      <c r="E4437" s="164">
        <f t="shared" si="2004"/>
        <v>2500000</v>
      </c>
      <c r="F4437" s="164">
        <f t="shared" si="2004"/>
        <v>0</v>
      </c>
      <c r="G4437" s="164">
        <f t="shared" si="1999"/>
        <v>0</v>
      </c>
      <c r="H4437" s="164">
        <f t="shared" si="2005"/>
        <v>5000000</v>
      </c>
      <c r="I4437" s="164">
        <f t="shared" si="2020"/>
        <v>2500000</v>
      </c>
      <c r="J4437" s="164">
        <f t="shared" si="2020"/>
        <v>2500000</v>
      </c>
      <c r="K4437" s="164">
        <f t="shared" si="2020"/>
        <v>0</v>
      </c>
      <c r="L4437" s="164">
        <f t="shared" si="2020"/>
        <v>0</v>
      </c>
      <c r="M4437" s="164">
        <f t="shared" si="2006"/>
        <v>0</v>
      </c>
      <c r="N4437" s="164">
        <f t="shared" si="2021"/>
        <v>0</v>
      </c>
      <c r="O4437" s="164">
        <f t="shared" si="2021"/>
        <v>0</v>
      </c>
      <c r="P4437" s="164">
        <f t="shared" si="2021"/>
        <v>0</v>
      </c>
      <c r="Q4437" s="164">
        <f t="shared" si="2021"/>
        <v>0</v>
      </c>
      <c r="R4437" s="164">
        <f t="shared" si="2007"/>
        <v>0</v>
      </c>
      <c r="S4437" s="164">
        <f t="shared" si="2022"/>
        <v>0</v>
      </c>
      <c r="T4437" s="164">
        <f t="shared" si="2022"/>
        <v>0</v>
      </c>
      <c r="U4437" s="164">
        <f t="shared" si="2022"/>
        <v>0</v>
      </c>
      <c r="V4437" s="164">
        <f t="shared" si="2022"/>
        <v>0</v>
      </c>
    </row>
    <row r="4438" spans="1:22" ht="16.5" thickTop="1" thickBot="1">
      <c r="A4438" s="160" t="s">
        <v>121</v>
      </c>
      <c r="B4438" s="169" t="s">
        <v>105</v>
      </c>
      <c r="C4438" s="164">
        <f t="shared" si="2003"/>
        <v>5000000</v>
      </c>
      <c r="D4438" s="164">
        <f t="shared" si="2004"/>
        <v>2500000</v>
      </c>
      <c r="E4438" s="164">
        <f t="shared" si="2004"/>
        <v>2500000</v>
      </c>
      <c r="F4438" s="164">
        <f t="shared" si="2004"/>
        <v>0</v>
      </c>
      <c r="G4438" s="164">
        <f t="shared" si="1999"/>
        <v>0</v>
      </c>
      <c r="H4438" s="164">
        <f t="shared" si="2005"/>
        <v>5000000</v>
      </c>
      <c r="I4438" s="164">
        <f t="shared" si="2020"/>
        <v>2500000</v>
      </c>
      <c r="J4438" s="164">
        <f t="shared" si="2020"/>
        <v>2500000</v>
      </c>
      <c r="K4438" s="164">
        <f t="shared" si="2020"/>
        <v>0</v>
      </c>
      <c r="L4438" s="164">
        <f t="shared" si="2020"/>
        <v>0</v>
      </c>
      <c r="M4438" s="164">
        <f t="shared" si="2006"/>
        <v>0</v>
      </c>
      <c r="N4438" s="164">
        <f t="shared" si="2021"/>
        <v>0</v>
      </c>
      <c r="O4438" s="164">
        <f t="shared" si="2021"/>
        <v>0</v>
      </c>
      <c r="P4438" s="164">
        <f t="shared" si="2021"/>
        <v>0</v>
      </c>
      <c r="Q4438" s="164">
        <f t="shared" si="2021"/>
        <v>0</v>
      </c>
      <c r="R4438" s="164">
        <f t="shared" si="2007"/>
        <v>0</v>
      </c>
      <c r="S4438" s="164">
        <f t="shared" si="2022"/>
        <v>0</v>
      </c>
      <c r="T4438" s="164">
        <f t="shared" si="2022"/>
        <v>0</v>
      </c>
      <c r="U4438" s="164">
        <f t="shared" si="2022"/>
        <v>0</v>
      </c>
      <c r="V4438" s="164">
        <f t="shared" si="2022"/>
        <v>0</v>
      </c>
    </row>
    <row r="4439" spans="1:22" ht="31.5" thickTop="1" thickBot="1">
      <c r="A4439" s="160" t="s">
        <v>121</v>
      </c>
      <c r="B4439" s="170" t="s">
        <v>153</v>
      </c>
      <c r="C4439" s="164">
        <f t="shared" si="2003"/>
        <v>5000000</v>
      </c>
      <c r="D4439" s="164">
        <f t="shared" si="2004"/>
        <v>2500000</v>
      </c>
      <c r="E4439" s="164">
        <f t="shared" si="2004"/>
        <v>2500000</v>
      </c>
      <c r="F4439" s="164">
        <f t="shared" si="2004"/>
        <v>0</v>
      </c>
      <c r="G4439" s="164">
        <f t="shared" si="1999"/>
        <v>0</v>
      </c>
      <c r="H4439" s="164">
        <f t="shared" si="2005"/>
        <v>5000000</v>
      </c>
      <c r="I4439" s="164">
        <v>2500000</v>
      </c>
      <c r="J4439" s="164">
        <v>2500000</v>
      </c>
      <c r="K4439" s="164">
        <v>0</v>
      </c>
      <c r="L4439" s="164">
        <v>0</v>
      </c>
      <c r="M4439" s="164">
        <f t="shared" si="2006"/>
        <v>0</v>
      </c>
      <c r="N4439" s="164">
        <v>0</v>
      </c>
      <c r="O4439" s="164">
        <v>0</v>
      </c>
      <c r="P4439" s="164">
        <v>0</v>
      </c>
      <c r="Q4439" s="164">
        <v>0</v>
      </c>
      <c r="R4439" s="164">
        <f t="shared" si="2007"/>
        <v>0</v>
      </c>
      <c r="S4439" s="164">
        <v>0</v>
      </c>
      <c r="T4439" s="164">
        <v>0</v>
      </c>
      <c r="U4439" s="164">
        <v>0</v>
      </c>
      <c r="V4439" s="164">
        <v>0</v>
      </c>
    </row>
    <row r="4440" spans="1:22" ht="46.5" thickTop="1" thickBot="1">
      <c r="A4440" s="160" t="s">
        <v>1520</v>
      </c>
      <c r="B4440" s="167" t="s">
        <v>1521</v>
      </c>
      <c r="C4440" s="164">
        <f t="shared" si="2003"/>
        <v>850000</v>
      </c>
      <c r="D4440" s="164">
        <f t="shared" si="2004"/>
        <v>0</v>
      </c>
      <c r="E4440" s="164">
        <f t="shared" si="2004"/>
        <v>425000</v>
      </c>
      <c r="F4440" s="164">
        <f t="shared" si="2004"/>
        <v>0</v>
      </c>
      <c r="G4440" s="164">
        <f t="shared" si="1999"/>
        <v>425000</v>
      </c>
      <c r="H4440" s="164">
        <f t="shared" si="2005"/>
        <v>850000</v>
      </c>
      <c r="I4440" s="164">
        <f t="shared" ref="I4440:L4442" si="2023">SUM(I4441)</f>
        <v>0</v>
      </c>
      <c r="J4440" s="164">
        <f t="shared" si="2023"/>
        <v>425000</v>
      </c>
      <c r="K4440" s="164">
        <f t="shared" si="2023"/>
        <v>0</v>
      </c>
      <c r="L4440" s="164">
        <f t="shared" si="2023"/>
        <v>425000</v>
      </c>
      <c r="M4440" s="164">
        <f t="shared" si="2006"/>
        <v>0</v>
      </c>
      <c r="N4440" s="164">
        <f t="shared" ref="N4440:Q4442" si="2024">SUM(N4441)</f>
        <v>0</v>
      </c>
      <c r="O4440" s="164">
        <f t="shared" si="2024"/>
        <v>0</v>
      </c>
      <c r="P4440" s="164">
        <f t="shared" si="2024"/>
        <v>0</v>
      </c>
      <c r="Q4440" s="164">
        <f t="shared" si="2024"/>
        <v>0</v>
      </c>
      <c r="R4440" s="164">
        <f t="shared" si="2007"/>
        <v>0</v>
      </c>
      <c r="S4440" s="164">
        <f t="shared" ref="S4440:V4442" si="2025">SUM(S4441)</f>
        <v>0</v>
      </c>
      <c r="T4440" s="164">
        <f t="shared" si="2025"/>
        <v>0</v>
      </c>
      <c r="U4440" s="164">
        <f t="shared" si="2025"/>
        <v>0</v>
      </c>
      <c r="V4440" s="164">
        <f t="shared" si="2025"/>
        <v>0</v>
      </c>
    </row>
    <row r="4441" spans="1:22" ht="16.5" thickTop="1" thickBot="1">
      <c r="A4441" s="160" t="s">
        <v>121</v>
      </c>
      <c r="B4441" s="168" t="s">
        <v>99</v>
      </c>
      <c r="C4441" s="164">
        <f t="shared" si="2003"/>
        <v>850000</v>
      </c>
      <c r="D4441" s="164">
        <f t="shared" si="2004"/>
        <v>0</v>
      </c>
      <c r="E4441" s="164">
        <f t="shared" si="2004"/>
        <v>425000</v>
      </c>
      <c r="F4441" s="164">
        <f t="shared" si="2004"/>
        <v>0</v>
      </c>
      <c r="G4441" s="164">
        <f t="shared" si="1999"/>
        <v>425000</v>
      </c>
      <c r="H4441" s="164">
        <f t="shared" si="2005"/>
        <v>850000</v>
      </c>
      <c r="I4441" s="164">
        <f t="shared" si="2023"/>
        <v>0</v>
      </c>
      <c r="J4441" s="164">
        <f t="shared" si="2023"/>
        <v>425000</v>
      </c>
      <c r="K4441" s="164">
        <f t="shared" si="2023"/>
        <v>0</v>
      </c>
      <c r="L4441" s="164">
        <f t="shared" si="2023"/>
        <v>425000</v>
      </c>
      <c r="M4441" s="164">
        <f t="shared" si="2006"/>
        <v>0</v>
      </c>
      <c r="N4441" s="164">
        <f t="shared" si="2024"/>
        <v>0</v>
      </c>
      <c r="O4441" s="164">
        <f t="shared" si="2024"/>
        <v>0</v>
      </c>
      <c r="P4441" s="164">
        <f t="shared" si="2024"/>
        <v>0</v>
      </c>
      <c r="Q4441" s="164">
        <f t="shared" si="2024"/>
        <v>0</v>
      </c>
      <c r="R4441" s="164">
        <f t="shared" si="2007"/>
        <v>0</v>
      </c>
      <c r="S4441" s="164">
        <f t="shared" si="2025"/>
        <v>0</v>
      </c>
      <c r="T4441" s="164">
        <f t="shared" si="2025"/>
        <v>0</v>
      </c>
      <c r="U4441" s="164">
        <f t="shared" si="2025"/>
        <v>0</v>
      </c>
      <c r="V4441" s="164">
        <f t="shared" si="2025"/>
        <v>0</v>
      </c>
    </row>
    <row r="4442" spans="1:22" ht="16.5" thickTop="1" thickBot="1">
      <c r="A4442" s="160" t="s">
        <v>121</v>
      </c>
      <c r="B4442" s="169" t="s">
        <v>105</v>
      </c>
      <c r="C4442" s="164">
        <f t="shared" si="2003"/>
        <v>850000</v>
      </c>
      <c r="D4442" s="164">
        <f t="shared" si="2004"/>
        <v>0</v>
      </c>
      <c r="E4442" s="164">
        <f t="shared" si="2004"/>
        <v>425000</v>
      </c>
      <c r="F4442" s="164">
        <f t="shared" si="2004"/>
        <v>0</v>
      </c>
      <c r="G4442" s="164">
        <f t="shared" si="1999"/>
        <v>425000</v>
      </c>
      <c r="H4442" s="164">
        <f t="shared" si="2005"/>
        <v>850000</v>
      </c>
      <c r="I4442" s="164">
        <f t="shared" si="2023"/>
        <v>0</v>
      </c>
      <c r="J4442" s="164">
        <f t="shared" si="2023"/>
        <v>425000</v>
      </c>
      <c r="K4442" s="164">
        <f t="shared" si="2023"/>
        <v>0</v>
      </c>
      <c r="L4442" s="164">
        <f t="shared" si="2023"/>
        <v>425000</v>
      </c>
      <c r="M4442" s="164">
        <f t="shared" si="2006"/>
        <v>0</v>
      </c>
      <c r="N4442" s="164">
        <f t="shared" si="2024"/>
        <v>0</v>
      </c>
      <c r="O4442" s="164">
        <f t="shared" si="2024"/>
        <v>0</v>
      </c>
      <c r="P4442" s="164">
        <f t="shared" si="2024"/>
        <v>0</v>
      </c>
      <c r="Q4442" s="164">
        <f t="shared" si="2024"/>
        <v>0</v>
      </c>
      <c r="R4442" s="164">
        <f t="shared" si="2007"/>
        <v>0</v>
      </c>
      <c r="S4442" s="164">
        <f t="shared" si="2025"/>
        <v>0</v>
      </c>
      <c r="T4442" s="164">
        <f t="shared" si="2025"/>
        <v>0</v>
      </c>
      <c r="U4442" s="164">
        <f t="shared" si="2025"/>
        <v>0</v>
      </c>
      <c r="V4442" s="164">
        <f t="shared" si="2025"/>
        <v>0</v>
      </c>
    </row>
    <row r="4443" spans="1:22" ht="31.5" thickTop="1" thickBot="1">
      <c r="A4443" s="160" t="s">
        <v>121</v>
      </c>
      <c r="B4443" s="170" t="s">
        <v>153</v>
      </c>
      <c r="C4443" s="164">
        <f t="shared" si="2003"/>
        <v>850000</v>
      </c>
      <c r="D4443" s="164">
        <f t="shared" si="2004"/>
        <v>0</v>
      </c>
      <c r="E4443" s="164">
        <f t="shared" si="2004"/>
        <v>425000</v>
      </c>
      <c r="F4443" s="164">
        <f t="shared" si="2004"/>
        <v>0</v>
      </c>
      <c r="G4443" s="164">
        <f t="shared" si="1999"/>
        <v>425000</v>
      </c>
      <c r="H4443" s="164">
        <f t="shared" si="2005"/>
        <v>850000</v>
      </c>
      <c r="I4443" s="164">
        <v>0</v>
      </c>
      <c r="J4443" s="164">
        <v>425000</v>
      </c>
      <c r="K4443" s="164">
        <v>0</v>
      </c>
      <c r="L4443" s="164">
        <v>425000</v>
      </c>
      <c r="M4443" s="164">
        <f t="shared" si="2006"/>
        <v>0</v>
      </c>
      <c r="N4443" s="164">
        <v>0</v>
      </c>
      <c r="O4443" s="164">
        <v>0</v>
      </c>
      <c r="P4443" s="164">
        <v>0</v>
      </c>
      <c r="Q4443" s="164">
        <v>0</v>
      </c>
      <c r="R4443" s="164">
        <f t="shared" si="2007"/>
        <v>0</v>
      </c>
      <c r="S4443" s="164">
        <v>0</v>
      </c>
      <c r="T4443" s="164">
        <v>0</v>
      </c>
      <c r="U4443" s="164">
        <v>0</v>
      </c>
      <c r="V4443" s="164">
        <v>0</v>
      </c>
    </row>
    <row r="4444" spans="1:22" ht="31.5" thickTop="1" thickBot="1">
      <c r="A4444" s="160" t="s">
        <v>1522</v>
      </c>
      <c r="B4444" s="167" t="s">
        <v>1523</v>
      </c>
      <c r="C4444" s="164">
        <f t="shared" si="2003"/>
        <v>1900000</v>
      </c>
      <c r="D4444" s="164">
        <f t="shared" si="2004"/>
        <v>0</v>
      </c>
      <c r="E4444" s="164">
        <f t="shared" si="2004"/>
        <v>982000</v>
      </c>
      <c r="F4444" s="164">
        <f t="shared" si="2004"/>
        <v>0</v>
      </c>
      <c r="G4444" s="164">
        <f t="shared" si="1999"/>
        <v>918000</v>
      </c>
      <c r="H4444" s="164">
        <f t="shared" si="2005"/>
        <v>1900000</v>
      </c>
      <c r="I4444" s="164">
        <f t="shared" ref="I4444:L4446" si="2026">SUM(I4445)</f>
        <v>0</v>
      </c>
      <c r="J4444" s="164">
        <f t="shared" si="2026"/>
        <v>982000</v>
      </c>
      <c r="K4444" s="164">
        <f t="shared" si="2026"/>
        <v>0</v>
      </c>
      <c r="L4444" s="164">
        <f t="shared" si="2026"/>
        <v>918000</v>
      </c>
      <c r="M4444" s="164">
        <f t="shared" si="2006"/>
        <v>0</v>
      </c>
      <c r="N4444" s="164">
        <f t="shared" ref="N4444:Q4446" si="2027">SUM(N4445)</f>
        <v>0</v>
      </c>
      <c r="O4444" s="164">
        <f t="shared" si="2027"/>
        <v>0</v>
      </c>
      <c r="P4444" s="164">
        <f t="shared" si="2027"/>
        <v>0</v>
      </c>
      <c r="Q4444" s="164">
        <f t="shared" si="2027"/>
        <v>0</v>
      </c>
      <c r="R4444" s="164">
        <f t="shared" si="2007"/>
        <v>0</v>
      </c>
      <c r="S4444" s="164">
        <f t="shared" ref="S4444:V4446" si="2028">SUM(S4445)</f>
        <v>0</v>
      </c>
      <c r="T4444" s="164">
        <f t="shared" si="2028"/>
        <v>0</v>
      </c>
      <c r="U4444" s="164">
        <f t="shared" si="2028"/>
        <v>0</v>
      </c>
      <c r="V4444" s="164">
        <f t="shared" si="2028"/>
        <v>0</v>
      </c>
    </row>
    <row r="4445" spans="1:22" ht="16.5" thickTop="1" thickBot="1">
      <c r="A4445" s="160" t="s">
        <v>121</v>
      </c>
      <c r="B4445" s="168" t="s">
        <v>99</v>
      </c>
      <c r="C4445" s="164">
        <f t="shared" si="2003"/>
        <v>1900000</v>
      </c>
      <c r="D4445" s="164">
        <f t="shared" si="2004"/>
        <v>0</v>
      </c>
      <c r="E4445" s="164">
        <f t="shared" si="2004"/>
        <v>982000</v>
      </c>
      <c r="F4445" s="164">
        <f t="shared" si="2004"/>
        <v>0</v>
      </c>
      <c r="G4445" s="164">
        <f t="shared" si="1999"/>
        <v>918000</v>
      </c>
      <c r="H4445" s="164">
        <f t="shared" si="2005"/>
        <v>1900000</v>
      </c>
      <c r="I4445" s="164">
        <f t="shared" si="2026"/>
        <v>0</v>
      </c>
      <c r="J4445" s="164">
        <f t="shared" si="2026"/>
        <v>982000</v>
      </c>
      <c r="K4445" s="164">
        <f t="shared" si="2026"/>
        <v>0</v>
      </c>
      <c r="L4445" s="164">
        <f t="shared" si="2026"/>
        <v>918000</v>
      </c>
      <c r="M4445" s="164">
        <f t="shared" si="2006"/>
        <v>0</v>
      </c>
      <c r="N4445" s="164">
        <f t="shared" si="2027"/>
        <v>0</v>
      </c>
      <c r="O4445" s="164">
        <f t="shared" si="2027"/>
        <v>0</v>
      </c>
      <c r="P4445" s="164">
        <f t="shared" si="2027"/>
        <v>0</v>
      </c>
      <c r="Q4445" s="164">
        <f t="shared" si="2027"/>
        <v>0</v>
      </c>
      <c r="R4445" s="164">
        <f t="shared" si="2007"/>
        <v>0</v>
      </c>
      <c r="S4445" s="164">
        <f t="shared" si="2028"/>
        <v>0</v>
      </c>
      <c r="T4445" s="164">
        <f t="shared" si="2028"/>
        <v>0</v>
      </c>
      <c r="U4445" s="164">
        <f t="shared" si="2028"/>
        <v>0</v>
      </c>
      <c r="V4445" s="164">
        <f t="shared" si="2028"/>
        <v>0</v>
      </c>
    </row>
    <row r="4446" spans="1:22" ht="16.5" thickTop="1" thickBot="1">
      <c r="A4446" s="160" t="s">
        <v>121</v>
      </c>
      <c r="B4446" s="169" t="s">
        <v>105</v>
      </c>
      <c r="C4446" s="164">
        <f t="shared" si="2003"/>
        <v>1900000</v>
      </c>
      <c r="D4446" s="164">
        <f t="shared" si="2004"/>
        <v>0</v>
      </c>
      <c r="E4446" s="164">
        <f t="shared" si="2004"/>
        <v>982000</v>
      </c>
      <c r="F4446" s="164">
        <f t="shared" si="2004"/>
        <v>0</v>
      </c>
      <c r="G4446" s="164">
        <f t="shared" si="1999"/>
        <v>918000</v>
      </c>
      <c r="H4446" s="164">
        <f t="shared" si="2005"/>
        <v>1900000</v>
      </c>
      <c r="I4446" s="164">
        <f t="shared" si="2026"/>
        <v>0</v>
      </c>
      <c r="J4446" s="164">
        <f t="shared" si="2026"/>
        <v>982000</v>
      </c>
      <c r="K4446" s="164">
        <f t="shared" si="2026"/>
        <v>0</v>
      </c>
      <c r="L4446" s="164">
        <f t="shared" si="2026"/>
        <v>918000</v>
      </c>
      <c r="M4446" s="164">
        <f t="shared" si="2006"/>
        <v>0</v>
      </c>
      <c r="N4446" s="164">
        <f t="shared" si="2027"/>
        <v>0</v>
      </c>
      <c r="O4446" s="164">
        <f t="shared" si="2027"/>
        <v>0</v>
      </c>
      <c r="P4446" s="164">
        <f t="shared" si="2027"/>
        <v>0</v>
      </c>
      <c r="Q4446" s="164">
        <f t="shared" si="2027"/>
        <v>0</v>
      </c>
      <c r="R4446" s="164">
        <f t="shared" si="2007"/>
        <v>0</v>
      </c>
      <c r="S4446" s="164">
        <f t="shared" si="2028"/>
        <v>0</v>
      </c>
      <c r="T4446" s="164">
        <f t="shared" si="2028"/>
        <v>0</v>
      </c>
      <c r="U4446" s="164">
        <f t="shared" si="2028"/>
        <v>0</v>
      </c>
      <c r="V4446" s="164">
        <f t="shared" si="2028"/>
        <v>0</v>
      </c>
    </row>
    <row r="4447" spans="1:22" ht="31.5" thickTop="1" thickBot="1">
      <c r="A4447" s="160" t="s">
        <v>121</v>
      </c>
      <c r="B4447" s="170" t="s">
        <v>153</v>
      </c>
      <c r="C4447" s="164">
        <f t="shared" si="2003"/>
        <v>1900000</v>
      </c>
      <c r="D4447" s="164">
        <f t="shared" si="2004"/>
        <v>0</v>
      </c>
      <c r="E4447" s="164">
        <f t="shared" si="2004"/>
        <v>982000</v>
      </c>
      <c r="F4447" s="164">
        <f t="shared" si="2004"/>
        <v>0</v>
      </c>
      <c r="G4447" s="164">
        <f t="shared" si="1999"/>
        <v>918000</v>
      </c>
      <c r="H4447" s="164">
        <f t="shared" si="2005"/>
        <v>1900000</v>
      </c>
      <c r="I4447" s="164">
        <v>0</v>
      </c>
      <c r="J4447" s="164">
        <v>982000</v>
      </c>
      <c r="K4447" s="164">
        <v>0</v>
      </c>
      <c r="L4447" s="164">
        <v>918000</v>
      </c>
      <c r="M4447" s="164">
        <f t="shared" si="2006"/>
        <v>0</v>
      </c>
      <c r="N4447" s="164">
        <v>0</v>
      </c>
      <c r="O4447" s="164">
        <v>0</v>
      </c>
      <c r="P4447" s="164">
        <v>0</v>
      </c>
      <c r="Q4447" s="164">
        <v>0</v>
      </c>
      <c r="R4447" s="164">
        <f t="shared" si="2007"/>
        <v>0</v>
      </c>
      <c r="S4447" s="164">
        <v>0</v>
      </c>
      <c r="T4447" s="164">
        <v>0</v>
      </c>
      <c r="U4447" s="164">
        <v>0</v>
      </c>
      <c r="V4447" s="164">
        <v>0</v>
      </c>
    </row>
    <row r="4448" spans="1:22" ht="16.5" thickTop="1" thickBot="1">
      <c r="A4448" s="160" t="s">
        <v>1524</v>
      </c>
      <c r="B4448" s="167" t="s">
        <v>1525</v>
      </c>
      <c r="C4448" s="164">
        <f t="shared" si="2003"/>
        <v>4700000</v>
      </c>
      <c r="D4448" s="164">
        <f t="shared" si="2004"/>
        <v>1415000</v>
      </c>
      <c r="E4448" s="164">
        <f t="shared" si="2004"/>
        <v>1415000</v>
      </c>
      <c r="F4448" s="164">
        <f t="shared" si="2004"/>
        <v>472000</v>
      </c>
      <c r="G4448" s="164">
        <f t="shared" si="1999"/>
        <v>1398000</v>
      </c>
      <c r="H4448" s="164">
        <f t="shared" si="2005"/>
        <v>4700000</v>
      </c>
      <c r="I4448" s="164">
        <f t="shared" ref="I4448:L4451" si="2029">SUM(I4452)</f>
        <v>1415000</v>
      </c>
      <c r="J4448" s="164">
        <f t="shared" si="2029"/>
        <v>1415000</v>
      </c>
      <c r="K4448" s="164">
        <f t="shared" si="2029"/>
        <v>472000</v>
      </c>
      <c r="L4448" s="164">
        <f t="shared" si="2029"/>
        <v>1398000</v>
      </c>
      <c r="M4448" s="164">
        <f t="shared" si="2006"/>
        <v>0</v>
      </c>
      <c r="N4448" s="164">
        <f t="shared" ref="N4448:Q4451" si="2030">SUM(N4452)</f>
        <v>0</v>
      </c>
      <c r="O4448" s="164">
        <f t="shared" si="2030"/>
        <v>0</v>
      </c>
      <c r="P4448" s="164">
        <f t="shared" si="2030"/>
        <v>0</v>
      </c>
      <c r="Q4448" s="164">
        <f t="shared" si="2030"/>
        <v>0</v>
      </c>
      <c r="R4448" s="164">
        <f t="shared" si="2007"/>
        <v>0</v>
      </c>
      <c r="S4448" s="164">
        <f t="shared" ref="S4448:V4451" si="2031">SUM(S4452)</f>
        <v>0</v>
      </c>
      <c r="T4448" s="164">
        <f t="shared" si="2031"/>
        <v>0</v>
      </c>
      <c r="U4448" s="164">
        <f t="shared" si="2031"/>
        <v>0</v>
      </c>
      <c r="V4448" s="164">
        <f t="shared" si="2031"/>
        <v>0</v>
      </c>
    </row>
    <row r="4449" spans="1:22" ht="16.5" thickTop="1" thickBot="1">
      <c r="A4449" s="160" t="s">
        <v>121</v>
      </c>
      <c r="B4449" s="168" t="s">
        <v>99</v>
      </c>
      <c r="C4449" s="164">
        <f t="shared" si="2003"/>
        <v>4700000</v>
      </c>
      <c r="D4449" s="164">
        <f t="shared" si="2004"/>
        <v>1415000</v>
      </c>
      <c r="E4449" s="164">
        <f t="shared" si="2004"/>
        <v>1415000</v>
      </c>
      <c r="F4449" s="164">
        <f t="shared" si="2004"/>
        <v>472000</v>
      </c>
      <c r="G4449" s="164">
        <f t="shared" si="1999"/>
        <v>1398000</v>
      </c>
      <c r="H4449" s="164">
        <f t="shared" si="2005"/>
        <v>4700000</v>
      </c>
      <c r="I4449" s="164">
        <f t="shared" si="2029"/>
        <v>1415000</v>
      </c>
      <c r="J4449" s="164">
        <f t="shared" si="2029"/>
        <v>1415000</v>
      </c>
      <c r="K4449" s="164">
        <f t="shared" si="2029"/>
        <v>472000</v>
      </c>
      <c r="L4449" s="164">
        <f t="shared" si="2029"/>
        <v>1398000</v>
      </c>
      <c r="M4449" s="164">
        <f t="shared" si="2006"/>
        <v>0</v>
      </c>
      <c r="N4449" s="164">
        <f t="shared" si="2030"/>
        <v>0</v>
      </c>
      <c r="O4449" s="164">
        <f t="shared" si="2030"/>
        <v>0</v>
      </c>
      <c r="P4449" s="164">
        <f t="shared" si="2030"/>
        <v>0</v>
      </c>
      <c r="Q4449" s="164">
        <f t="shared" si="2030"/>
        <v>0</v>
      </c>
      <c r="R4449" s="164">
        <f t="shared" si="2007"/>
        <v>0</v>
      </c>
      <c r="S4449" s="164">
        <f t="shared" si="2031"/>
        <v>0</v>
      </c>
      <c r="T4449" s="164">
        <f t="shared" si="2031"/>
        <v>0</v>
      </c>
      <c r="U4449" s="164">
        <f t="shared" si="2031"/>
        <v>0</v>
      </c>
      <c r="V4449" s="164">
        <f t="shared" si="2031"/>
        <v>0</v>
      </c>
    </row>
    <row r="4450" spans="1:22" ht="16.5" thickTop="1" thickBot="1">
      <c r="A4450" s="160" t="s">
        <v>121</v>
      </c>
      <c r="B4450" s="169" t="s">
        <v>105</v>
      </c>
      <c r="C4450" s="164">
        <f t="shared" si="2003"/>
        <v>4700000</v>
      </c>
      <c r="D4450" s="164">
        <f t="shared" si="2004"/>
        <v>1415000</v>
      </c>
      <c r="E4450" s="164">
        <f t="shared" si="2004"/>
        <v>1415000</v>
      </c>
      <c r="F4450" s="164">
        <f t="shared" si="2004"/>
        <v>472000</v>
      </c>
      <c r="G4450" s="164">
        <f t="shared" si="1999"/>
        <v>1398000</v>
      </c>
      <c r="H4450" s="164">
        <f t="shared" si="2005"/>
        <v>4700000</v>
      </c>
      <c r="I4450" s="164">
        <f t="shared" si="2029"/>
        <v>1415000</v>
      </c>
      <c r="J4450" s="164">
        <f t="shared" si="2029"/>
        <v>1415000</v>
      </c>
      <c r="K4450" s="164">
        <f t="shared" si="2029"/>
        <v>472000</v>
      </c>
      <c r="L4450" s="164">
        <f t="shared" si="2029"/>
        <v>1398000</v>
      </c>
      <c r="M4450" s="164">
        <f t="shared" si="2006"/>
        <v>0</v>
      </c>
      <c r="N4450" s="164">
        <f t="shared" si="2030"/>
        <v>0</v>
      </c>
      <c r="O4450" s="164">
        <f t="shared" si="2030"/>
        <v>0</v>
      </c>
      <c r="P4450" s="164">
        <f t="shared" si="2030"/>
        <v>0</v>
      </c>
      <c r="Q4450" s="164">
        <f t="shared" si="2030"/>
        <v>0</v>
      </c>
      <c r="R4450" s="164">
        <f t="shared" si="2007"/>
        <v>0</v>
      </c>
      <c r="S4450" s="164">
        <f t="shared" si="2031"/>
        <v>0</v>
      </c>
      <c r="T4450" s="164">
        <f t="shared" si="2031"/>
        <v>0</v>
      </c>
      <c r="U4450" s="164">
        <f t="shared" si="2031"/>
        <v>0</v>
      </c>
      <c r="V4450" s="164">
        <f t="shared" si="2031"/>
        <v>0</v>
      </c>
    </row>
    <row r="4451" spans="1:22" ht="31.5" thickTop="1" thickBot="1">
      <c r="A4451" s="160" t="s">
        <v>121</v>
      </c>
      <c r="B4451" s="170" t="s">
        <v>153</v>
      </c>
      <c r="C4451" s="164">
        <f t="shared" si="2003"/>
        <v>4700000</v>
      </c>
      <c r="D4451" s="164">
        <f t="shared" si="2004"/>
        <v>1415000</v>
      </c>
      <c r="E4451" s="164">
        <f t="shared" si="2004"/>
        <v>1415000</v>
      </c>
      <c r="F4451" s="164">
        <f t="shared" si="2004"/>
        <v>472000</v>
      </c>
      <c r="G4451" s="164">
        <f t="shared" si="1999"/>
        <v>1398000</v>
      </c>
      <c r="H4451" s="164">
        <f t="shared" si="2005"/>
        <v>4700000</v>
      </c>
      <c r="I4451" s="164">
        <f t="shared" si="2029"/>
        <v>1415000</v>
      </c>
      <c r="J4451" s="164">
        <f t="shared" si="2029"/>
        <v>1415000</v>
      </c>
      <c r="K4451" s="164">
        <f t="shared" si="2029"/>
        <v>472000</v>
      </c>
      <c r="L4451" s="164">
        <f t="shared" si="2029"/>
        <v>1398000</v>
      </c>
      <c r="M4451" s="164">
        <f t="shared" si="2006"/>
        <v>0</v>
      </c>
      <c r="N4451" s="164">
        <f t="shared" si="2030"/>
        <v>0</v>
      </c>
      <c r="O4451" s="164">
        <f t="shared" si="2030"/>
        <v>0</v>
      </c>
      <c r="P4451" s="164">
        <f t="shared" si="2030"/>
        <v>0</v>
      </c>
      <c r="Q4451" s="164">
        <f t="shared" si="2030"/>
        <v>0</v>
      </c>
      <c r="R4451" s="164">
        <f t="shared" si="2007"/>
        <v>0</v>
      </c>
      <c r="S4451" s="164">
        <f t="shared" si="2031"/>
        <v>0</v>
      </c>
      <c r="T4451" s="164">
        <f t="shared" si="2031"/>
        <v>0</v>
      </c>
      <c r="U4451" s="164">
        <f t="shared" si="2031"/>
        <v>0</v>
      </c>
      <c r="V4451" s="164">
        <f t="shared" si="2031"/>
        <v>0</v>
      </c>
    </row>
    <row r="4452" spans="1:22" ht="46.5" thickTop="1" thickBot="1">
      <c r="A4452" s="160" t="s">
        <v>1526</v>
      </c>
      <c r="B4452" s="168" t="s">
        <v>1527</v>
      </c>
      <c r="C4452" s="164">
        <f t="shared" si="2003"/>
        <v>4700000</v>
      </c>
      <c r="D4452" s="164">
        <f t="shared" si="2004"/>
        <v>1415000</v>
      </c>
      <c r="E4452" s="164">
        <f t="shared" si="2004"/>
        <v>1415000</v>
      </c>
      <c r="F4452" s="164">
        <f t="shared" si="2004"/>
        <v>472000</v>
      </c>
      <c r="G4452" s="164">
        <f t="shared" si="1999"/>
        <v>1398000</v>
      </c>
      <c r="H4452" s="164">
        <f t="shared" si="2005"/>
        <v>4700000</v>
      </c>
      <c r="I4452" s="164">
        <f t="shared" ref="I4452:L4454" si="2032">SUM(I4453)</f>
        <v>1415000</v>
      </c>
      <c r="J4452" s="164">
        <f t="shared" si="2032"/>
        <v>1415000</v>
      </c>
      <c r="K4452" s="164">
        <f t="shared" si="2032"/>
        <v>472000</v>
      </c>
      <c r="L4452" s="164">
        <f t="shared" si="2032"/>
        <v>1398000</v>
      </c>
      <c r="M4452" s="164">
        <f t="shared" si="2006"/>
        <v>0</v>
      </c>
      <c r="N4452" s="164">
        <f t="shared" ref="N4452:Q4454" si="2033">SUM(N4453)</f>
        <v>0</v>
      </c>
      <c r="O4452" s="164">
        <f t="shared" si="2033"/>
        <v>0</v>
      </c>
      <c r="P4452" s="164">
        <f t="shared" si="2033"/>
        <v>0</v>
      </c>
      <c r="Q4452" s="164">
        <f t="shared" si="2033"/>
        <v>0</v>
      </c>
      <c r="R4452" s="164">
        <f t="shared" si="2007"/>
        <v>0</v>
      </c>
      <c r="S4452" s="164">
        <f t="shared" ref="S4452:V4454" si="2034">SUM(S4453)</f>
        <v>0</v>
      </c>
      <c r="T4452" s="164">
        <f t="shared" si="2034"/>
        <v>0</v>
      </c>
      <c r="U4452" s="164">
        <f t="shared" si="2034"/>
        <v>0</v>
      </c>
      <c r="V4452" s="164">
        <f t="shared" si="2034"/>
        <v>0</v>
      </c>
    </row>
    <row r="4453" spans="1:22" ht="16.5" thickTop="1" thickBot="1">
      <c r="A4453" s="160" t="s">
        <v>121</v>
      </c>
      <c r="B4453" s="169" t="s">
        <v>99</v>
      </c>
      <c r="C4453" s="164">
        <f t="shared" si="2003"/>
        <v>4700000</v>
      </c>
      <c r="D4453" s="164">
        <f t="shared" si="2004"/>
        <v>1415000</v>
      </c>
      <c r="E4453" s="164">
        <f t="shared" si="2004"/>
        <v>1415000</v>
      </c>
      <c r="F4453" s="164">
        <f t="shared" si="2004"/>
        <v>472000</v>
      </c>
      <c r="G4453" s="164">
        <f t="shared" si="1999"/>
        <v>1398000</v>
      </c>
      <c r="H4453" s="164">
        <f t="shared" si="2005"/>
        <v>4700000</v>
      </c>
      <c r="I4453" s="164">
        <f t="shared" si="2032"/>
        <v>1415000</v>
      </c>
      <c r="J4453" s="164">
        <f t="shared" si="2032"/>
        <v>1415000</v>
      </c>
      <c r="K4453" s="164">
        <f t="shared" si="2032"/>
        <v>472000</v>
      </c>
      <c r="L4453" s="164">
        <f t="shared" si="2032"/>
        <v>1398000</v>
      </c>
      <c r="M4453" s="164">
        <f t="shared" si="2006"/>
        <v>0</v>
      </c>
      <c r="N4453" s="164">
        <f t="shared" si="2033"/>
        <v>0</v>
      </c>
      <c r="O4453" s="164">
        <f t="shared" si="2033"/>
        <v>0</v>
      </c>
      <c r="P4453" s="164">
        <f t="shared" si="2033"/>
        <v>0</v>
      </c>
      <c r="Q4453" s="164">
        <f t="shared" si="2033"/>
        <v>0</v>
      </c>
      <c r="R4453" s="164">
        <f t="shared" si="2007"/>
        <v>0</v>
      </c>
      <c r="S4453" s="164">
        <f t="shared" si="2034"/>
        <v>0</v>
      </c>
      <c r="T4453" s="164">
        <f t="shared" si="2034"/>
        <v>0</v>
      </c>
      <c r="U4453" s="164">
        <f t="shared" si="2034"/>
        <v>0</v>
      </c>
      <c r="V4453" s="164">
        <f t="shared" si="2034"/>
        <v>0</v>
      </c>
    </row>
    <row r="4454" spans="1:22" ht="16.5" thickTop="1" thickBot="1">
      <c r="A4454" s="160" t="s">
        <v>121</v>
      </c>
      <c r="B4454" s="170" t="s">
        <v>105</v>
      </c>
      <c r="C4454" s="164">
        <f t="shared" si="2003"/>
        <v>4700000</v>
      </c>
      <c r="D4454" s="164">
        <f t="shared" si="2004"/>
        <v>1415000</v>
      </c>
      <c r="E4454" s="164">
        <f t="shared" si="2004"/>
        <v>1415000</v>
      </c>
      <c r="F4454" s="164">
        <f t="shared" si="2004"/>
        <v>472000</v>
      </c>
      <c r="G4454" s="164">
        <f t="shared" si="1999"/>
        <v>1398000</v>
      </c>
      <c r="H4454" s="164">
        <f t="shared" si="2005"/>
        <v>4700000</v>
      </c>
      <c r="I4454" s="164">
        <f t="shared" si="2032"/>
        <v>1415000</v>
      </c>
      <c r="J4454" s="164">
        <f t="shared" si="2032"/>
        <v>1415000</v>
      </c>
      <c r="K4454" s="164">
        <f t="shared" si="2032"/>
        <v>472000</v>
      </c>
      <c r="L4454" s="164">
        <f t="shared" si="2032"/>
        <v>1398000</v>
      </c>
      <c r="M4454" s="164">
        <f t="shared" si="2006"/>
        <v>0</v>
      </c>
      <c r="N4454" s="164">
        <f t="shared" si="2033"/>
        <v>0</v>
      </c>
      <c r="O4454" s="164">
        <f t="shared" si="2033"/>
        <v>0</v>
      </c>
      <c r="P4454" s="164">
        <f t="shared" si="2033"/>
        <v>0</v>
      </c>
      <c r="Q4454" s="164">
        <f t="shared" si="2033"/>
        <v>0</v>
      </c>
      <c r="R4454" s="164">
        <f t="shared" si="2007"/>
        <v>0</v>
      </c>
      <c r="S4454" s="164">
        <f t="shared" si="2034"/>
        <v>0</v>
      </c>
      <c r="T4454" s="164">
        <f t="shared" si="2034"/>
        <v>0</v>
      </c>
      <c r="U4454" s="164">
        <f t="shared" si="2034"/>
        <v>0</v>
      </c>
      <c r="V4454" s="164">
        <f t="shared" si="2034"/>
        <v>0</v>
      </c>
    </row>
    <row r="4455" spans="1:22" ht="31.5" thickTop="1" thickBot="1">
      <c r="A4455" s="160" t="s">
        <v>121</v>
      </c>
      <c r="B4455" s="171" t="s">
        <v>153</v>
      </c>
      <c r="C4455" s="164">
        <f t="shared" si="2003"/>
        <v>4700000</v>
      </c>
      <c r="D4455" s="164">
        <f t="shared" si="2004"/>
        <v>1415000</v>
      </c>
      <c r="E4455" s="164">
        <f t="shared" si="2004"/>
        <v>1415000</v>
      </c>
      <c r="F4455" s="164">
        <f t="shared" si="2004"/>
        <v>472000</v>
      </c>
      <c r="G4455" s="164">
        <f t="shared" si="1999"/>
        <v>1398000</v>
      </c>
      <c r="H4455" s="164">
        <f t="shared" si="2005"/>
        <v>4700000</v>
      </c>
      <c r="I4455" s="164">
        <v>1415000</v>
      </c>
      <c r="J4455" s="164">
        <v>1415000</v>
      </c>
      <c r="K4455" s="164">
        <v>472000</v>
      </c>
      <c r="L4455" s="164">
        <v>1398000</v>
      </c>
      <c r="M4455" s="164">
        <f t="shared" si="2006"/>
        <v>0</v>
      </c>
      <c r="N4455" s="164">
        <v>0</v>
      </c>
      <c r="O4455" s="164">
        <v>0</v>
      </c>
      <c r="P4455" s="164">
        <v>0</v>
      </c>
      <c r="Q4455" s="164">
        <v>0</v>
      </c>
      <c r="R4455" s="164">
        <f t="shared" si="2007"/>
        <v>0</v>
      </c>
      <c r="S4455" s="164">
        <v>0</v>
      </c>
      <c r="T4455" s="164">
        <v>0</v>
      </c>
      <c r="U4455" s="164">
        <v>0</v>
      </c>
      <c r="V4455" s="164">
        <v>0</v>
      </c>
    </row>
    <row r="4456" spans="1:22" ht="16.5" thickTop="1" thickBot="1">
      <c r="A4456" s="160" t="s">
        <v>1528</v>
      </c>
      <c r="B4456" s="167" t="s">
        <v>1529</v>
      </c>
      <c r="C4456" s="164">
        <f t="shared" si="2003"/>
        <v>1000000</v>
      </c>
      <c r="D4456" s="164">
        <f t="shared" si="2004"/>
        <v>150000</v>
      </c>
      <c r="E4456" s="164">
        <f t="shared" si="2004"/>
        <v>350000</v>
      </c>
      <c r="F4456" s="164">
        <f t="shared" si="2004"/>
        <v>150000</v>
      </c>
      <c r="G4456" s="164">
        <f t="shared" si="1999"/>
        <v>350000</v>
      </c>
      <c r="H4456" s="164">
        <f t="shared" si="2005"/>
        <v>1000000</v>
      </c>
      <c r="I4456" s="164">
        <f t="shared" ref="I4456:L4458" si="2035">SUM(I4457)</f>
        <v>150000</v>
      </c>
      <c r="J4456" s="164">
        <f t="shared" si="2035"/>
        <v>350000</v>
      </c>
      <c r="K4456" s="164">
        <f t="shared" si="2035"/>
        <v>150000</v>
      </c>
      <c r="L4456" s="164">
        <f t="shared" si="2035"/>
        <v>350000</v>
      </c>
      <c r="M4456" s="164">
        <f t="shared" si="2006"/>
        <v>0</v>
      </c>
      <c r="N4456" s="164">
        <f t="shared" ref="N4456:Q4458" si="2036">SUM(N4457)</f>
        <v>0</v>
      </c>
      <c r="O4456" s="164">
        <f t="shared" si="2036"/>
        <v>0</v>
      </c>
      <c r="P4456" s="164">
        <f t="shared" si="2036"/>
        <v>0</v>
      </c>
      <c r="Q4456" s="164">
        <f t="shared" si="2036"/>
        <v>0</v>
      </c>
      <c r="R4456" s="164">
        <f t="shared" si="2007"/>
        <v>0</v>
      </c>
      <c r="S4456" s="164">
        <f t="shared" ref="S4456:V4458" si="2037">SUM(S4457)</f>
        <v>0</v>
      </c>
      <c r="T4456" s="164">
        <f t="shared" si="2037"/>
        <v>0</v>
      </c>
      <c r="U4456" s="164">
        <f t="shared" si="2037"/>
        <v>0</v>
      </c>
      <c r="V4456" s="164">
        <f t="shared" si="2037"/>
        <v>0</v>
      </c>
    </row>
    <row r="4457" spans="1:22" ht="16.5" thickTop="1" thickBot="1">
      <c r="A4457" s="160" t="s">
        <v>121</v>
      </c>
      <c r="B4457" s="168" t="s">
        <v>99</v>
      </c>
      <c r="C4457" s="164">
        <f t="shared" si="2003"/>
        <v>1000000</v>
      </c>
      <c r="D4457" s="164">
        <f t="shared" si="2004"/>
        <v>150000</v>
      </c>
      <c r="E4457" s="164">
        <f t="shared" si="2004"/>
        <v>350000</v>
      </c>
      <c r="F4457" s="164">
        <f t="shared" si="2004"/>
        <v>150000</v>
      </c>
      <c r="G4457" s="164">
        <f t="shared" si="1999"/>
        <v>350000</v>
      </c>
      <c r="H4457" s="164">
        <f t="shared" si="2005"/>
        <v>1000000</v>
      </c>
      <c r="I4457" s="164">
        <f t="shared" si="2035"/>
        <v>150000</v>
      </c>
      <c r="J4457" s="164">
        <f t="shared" si="2035"/>
        <v>350000</v>
      </c>
      <c r="K4457" s="164">
        <f t="shared" si="2035"/>
        <v>150000</v>
      </c>
      <c r="L4457" s="164">
        <f t="shared" si="2035"/>
        <v>350000</v>
      </c>
      <c r="M4457" s="164">
        <f t="shared" si="2006"/>
        <v>0</v>
      </c>
      <c r="N4457" s="164">
        <f t="shared" si="2036"/>
        <v>0</v>
      </c>
      <c r="O4457" s="164">
        <f t="shared" si="2036"/>
        <v>0</v>
      </c>
      <c r="P4457" s="164">
        <f t="shared" si="2036"/>
        <v>0</v>
      </c>
      <c r="Q4457" s="164">
        <f t="shared" si="2036"/>
        <v>0</v>
      </c>
      <c r="R4457" s="164">
        <f t="shared" si="2007"/>
        <v>0</v>
      </c>
      <c r="S4457" s="164">
        <f t="shared" si="2037"/>
        <v>0</v>
      </c>
      <c r="T4457" s="164">
        <f t="shared" si="2037"/>
        <v>0</v>
      </c>
      <c r="U4457" s="164">
        <f t="shared" si="2037"/>
        <v>0</v>
      </c>
      <c r="V4457" s="164">
        <f t="shared" si="2037"/>
        <v>0</v>
      </c>
    </row>
    <row r="4458" spans="1:22" ht="16.5" thickTop="1" thickBot="1">
      <c r="A4458" s="160" t="s">
        <v>121</v>
      </c>
      <c r="B4458" s="169" t="s">
        <v>105</v>
      </c>
      <c r="C4458" s="164">
        <f t="shared" si="2003"/>
        <v>1000000</v>
      </c>
      <c r="D4458" s="164">
        <f t="shared" si="2004"/>
        <v>150000</v>
      </c>
      <c r="E4458" s="164">
        <f t="shared" si="2004"/>
        <v>350000</v>
      </c>
      <c r="F4458" s="164">
        <f t="shared" si="2004"/>
        <v>150000</v>
      </c>
      <c r="G4458" s="164">
        <f t="shared" si="1999"/>
        <v>350000</v>
      </c>
      <c r="H4458" s="164">
        <f t="shared" si="2005"/>
        <v>1000000</v>
      </c>
      <c r="I4458" s="164">
        <f t="shared" si="2035"/>
        <v>150000</v>
      </c>
      <c r="J4458" s="164">
        <f t="shared" si="2035"/>
        <v>350000</v>
      </c>
      <c r="K4458" s="164">
        <f t="shared" si="2035"/>
        <v>150000</v>
      </c>
      <c r="L4458" s="164">
        <f t="shared" si="2035"/>
        <v>350000</v>
      </c>
      <c r="M4458" s="164">
        <f t="shared" si="2006"/>
        <v>0</v>
      </c>
      <c r="N4458" s="164">
        <f t="shared" si="2036"/>
        <v>0</v>
      </c>
      <c r="O4458" s="164">
        <f t="shared" si="2036"/>
        <v>0</v>
      </c>
      <c r="P4458" s="164">
        <f t="shared" si="2036"/>
        <v>0</v>
      </c>
      <c r="Q4458" s="164">
        <f t="shared" si="2036"/>
        <v>0</v>
      </c>
      <c r="R4458" s="164">
        <f t="shared" si="2007"/>
        <v>0</v>
      </c>
      <c r="S4458" s="164">
        <f t="shared" si="2037"/>
        <v>0</v>
      </c>
      <c r="T4458" s="164">
        <f t="shared" si="2037"/>
        <v>0</v>
      </c>
      <c r="U4458" s="164">
        <f t="shared" si="2037"/>
        <v>0</v>
      </c>
      <c r="V4458" s="164">
        <f t="shared" si="2037"/>
        <v>0</v>
      </c>
    </row>
    <row r="4459" spans="1:22" ht="31.5" thickTop="1" thickBot="1">
      <c r="A4459" s="160" t="s">
        <v>121</v>
      </c>
      <c r="B4459" s="170" t="s">
        <v>153</v>
      </c>
      <c r="C4459" s="164">
        <f t="shared" si="2003"/>
        <v>1000000</v>
      </c>
      <c r="D4459" s="164">
        <f t="shared" si="2004"/>
        <v>150000</v>
      </c>
      <c r="E4459" s="164">
        <f t="shared" si="2004"/>
        <v>350000</v>
      </c>
      <c r="F4459" s="164">
        <f t="shared" si="2004"/>
        <v>150000</v>
      </c>
      <c r="G4459" s="164">
        <f t="shared" si="1999"/>
        <v>350000</v>
      </c>
      <c r="H4459" s="164">
        <f t="shared" si="2005"/>
        <v>1000000</v>
      </c>
      <c r="I4459" s="164">
        <v>150000</v>
      </c>
      <c r="J4459" s="164">
        <v>350000</v>
      </c>
      <c r="K4459" s="164">
        <v>150000</v>
      </c>
      <c r="L4459" s="164">
        <v>350000</v>
      </c>
      <c r="M4459" s="164">
        <f t="shared" si="2006"/>
        <v>0</v>
      </c>
      <c r="N4459" s="164">
        <v>0</v>
      </c>
      <c r="O4459" s="164">
        <v>0</v>
      </c>
      <c r="P4459" s="164">
        <v>0</v>
      </c>
      <c r="Q4459" s="164">
        <v>0</v>
      </c>
      <c r="R4459" s="164">
        <f t="shared" si="2007"/>
        <v>0</v>
      </c>
      <c r="S4459" s="164">
        <v>0</v>
      </c>
      <c r="T4459" s="164">
        <v>0</v>
      </c>
      <c r="U4459" s="164">
        <v>0</v>
      </c>
      <c r="V4459" s="164">
        <v>0</v>
      </c>
    </row>
    <row r="4460" spans="1:22" ht="16.5" thickTop="1" thickBot="1">
      <c r="A4460" s="160" t="s">
        <v>1530</v>
      </c>
      <c r="B4460" s="167" t="s">
        <v>1531</v>
      </c>
      <c r="C4460" s="164">
        <f t="shared" si="2003"/>
        <v>1000000</v>
      </c>
      <c r="D4460" s="164">
        <f t="shared" si="2004"/>
        <v>250000</v>
      </c>
      <c r="E4460" s="164">
        <f t="shared" si="2004"/>
        <v>250000</v>
      </c>
      <c r="F4460" s="164">
        <f t="shared" si="2004"/>
        <v>250000</v>
      </c>
      <c r="G4460" s="164">
        <f t="shared" si="1999"/>
        <v>250000</v>
      </c>
      <c r="H4460" s="164">
        <f t="shared" si="2005"/>
        <v>1000000</v>
      </c>
      <c r="I4460" s="164">
        <f t="shared" ref="I4460:L4462" si="2038">SUM(I4463)</f>
        <v>250000</v>
      </c>
      <c r="J4460" s="164">
        <f t="shared" si="2038"/>
        <v>250000</v>
      </c>
      <c r="K4460" s="164">
        <f t="shared" si="2038"/>
        <v>250000</v>
      </c>
      <c r="L4460" s="164">
        <f t="shared" si="2038"/>
        <v>250000</v>
      </c>
      <c r="M4460" s="164">
        <f t="shared" si="2006"/>
        <v>0</v>
      </c>
      <c r="N4460" s="164">
        <f t="shared" ref="N4460:Q4462" si="2039">SUM(N4463)</f>
        <v>0</v>
      </c>
      <c r="O4460" s="164">
        <f t="shared" si="2039"/>
        <v>0</v>
      </c>
      <c r="P4460" s="164">
        <f t="shared" si="2039"/>
        <v>0</v>
      </c>
      <c r="Q4460" s="164">
        <f t="shared" si="2039"/>
        <v>0</v>
      </c>
      <c r="R4460" s="164">
        <f t="shared" si="2007"/>
        <v>0</v>
      </c>
      <c r="S4460" s="164">
        <f t="shared" ref="S4460:V4462" si="2040">SUM(S4463)</f>
        <v>0</v>
      </c>
      <c r="T4460" s="164">
        <f t="shared" si="2040"/>
        <v>0</v>
      </c>
      <c r="U4460" s="164">
        <f t="shared" si="2040"/>
        <v>0</v>
      </c>
      <c r="V4460" s="164">
        <f t="shared" si="2040"/>
        <v>0</v>
      </c>
    </row>
    <row r="4461" spans="1:22" ht="16.5" thickTop="1" thickBot="1">
      <c r="A4461" s="160" t="s">
        <v>121</v>
      </c>
      <c r="B4461" s="168" t="s">
        <v>99</v>
      </c>
      <c r="C4461" s="164">
        <f t="shared" si="2003"/>
        <v>1000000</v>
      </c>
      <c r="D4461" s="164">
        <f t="shared" si="2004"/>
        <v>250000</v>
      </c>
      <c r="E4461" s="164">
        <f t="shared" si="2004"/>
        <v>250000</v>
      </c>
      <c r="F4461" s="164">
        <f t="shared" si="2004"/>
        <v>250000</v>
      </c>
      <c r="G4461" s="164">
        <f t="shared" si="1999"/>
        <v>250000</v>
      </c>
      <c r="H4461" s="164">
        <f t="shared" si="2005"/>
        <v>1000000</v>
      </c>
      <c r="I4461" s="164">
        <f t="shared" si="2038"/>
        <v>250000</v>
      </c>
      <c r="J4461" s="164">
        <f t="shared" si="2038"/>
        <v>250000</v>
      </c>
      <c r="K4461" s="164">
        <f t="shared" si="2038"/>
        <v>250000</v>
      </c>
      <c r="L4461" s="164">
        <f t="shared" si="2038"/>
        <v>250000</v>
      </c>
      <c r="M4461" s="164">
        <f t="shared" si="2006"/>
        <v>0</v>
      </c>
      <c r="N4461" s="164">
        <f t="shared" si="2039"/>
        <v>0</v>
      </c>
      <c r="O4461" s="164">
        <f t="shared" si="2039"/>
        <v>0</v>
      </c>
      <c r="P4461" s="164">
        <f t="shared" si="2039"/>
        <v>0</v>
      </c>
      <c r="Q4461" s="164">
        <f t="shared" si="2039"/>
        <v>0</v>
      </c>
      <c r="R4461" s="164">
        <f t="shared" si="2007"/>
        <v>0</v>
      </c>
      <c r="S4461" s="164">
        <f t="shared" si="2040"/>
        <v>0</v>
      </c>
      <c r="T4461" s="164">
        <f t="shared" si="2040"/>
        <v>0</v>
      </c>
      <c r="U4461" s="164">
        <f t="shared" si="2040"/>
        <v>0</v>
      </c>
      <c r="V4461" s="164">
        <f t="shared" si="2040"/>
        <v>0</v>
      </c>
    </row>
    <row r="4462" spans="1:22" ht="16.5" thickTop="1" thickBot="1">
      <c r="A4462" s="160" t="s">
        <v>121</v>
      </c>
      <c r="B4462" s="169" t="s">
        <v>101</v>
      </c>
      <c r="C4462" s="164">
        <f t="shared" si="2003"/>
        <v>1000000</v>
      </c>
      <c r="D4462" s="164">
        <f t="shared" si="2004"/>
        <v>250000</v>
      </c>
      <c r="E4462" s="164">
        <f t="shared" si="2004"/>
        <v>250000</v>
      </c>
      <c r="F4462" s="164">
        <f t="shared" si="2004"/>
        <v>250000</v>
      </c>
      <c r="G4462" s="164">
        <f t="shared" si="1999"/>
        <v>250000</v>
      </c>
      <c r="H4462" s="164">
        <f t="shared" si="2005"/>
        <v>1000000</v>
      </c>
      <c r="I4462" s="164">
        <f t="shared" si="2038"/>
        <v>250000</v>
      </c>
      <c r="J4462" s="164">
        <f t="shared" si="2038"/>
        <v>250000</v>
      </c>
      <c r="K4462" s="164">
        <f t="shared" si="2038"/>
        <v>250000</v>
      </c>
      <c r="L4462" s="164">
        <f t="shared" si="2038"/>
        <v>250000</v>
      </c>
      <c r="M4462" s="164">
        <f t="shared" si="2006"/>
        <v>0</v>
      </c>
      <c r="N4462" s="164">
        <f t="shared" si="2039"/>
        <v>0</v>
      </c>
      <c r="O4462" s="164">
        <f t="shared" si="2039"/>
        <v>0</v>
      </c>
      <c r="P4462" s="164">
        <f t="shared" si="2039"/>
        <v>0</v>
      </c>
      <c r="Q4462" s="164">
        <f t="shared" si="2039"/>
        <v>0</v>
      </c>
      <c r="R4462" s="164">
        <f t="shared" si="2007"/>
        <v>0</v>
      </c>
      <c r="S4462" s="164">
        <f t="shared" si="2040"/>
        <v>0</v>
      </c>
      <c r="T4462" s="164">
        <f t="shared" si="2040"/>
        <v>0</v>
      </c>
      <c r="U4462" s="164">
        <f t="shared" si="2040"/>
        <v>0</v>
      </c>
      <c r="V4462" s="164">
        <f t="shared" si="2040"/>
        <v>0</v>
      </c>
    </row>
    <row r="4463" spans="1:22" ht="31.5" thickTop="1" thickBot="1">
      <c r="A4463" s="160" t="s">
        <v>1532</v>
      </c>
      <c r="B4463" s="168" t="s">
        <v>1533</v>
      </c>
      <c r="C4463" s="164">
        <f t="shared" si="2003"/>
        <v>1000000</v>
      </c>
      <c r="D4463" s="164">
        <f t="shared" si="2004"/>
        <v>250000</v>
      </c>
      <c r="E4463" s="164">
        <f t="shared" si="2004"/>
        <v>250000</v>
      </c>
      <c r="F4463" s="164">
        <f t="shared" si="2004"/>
        <v>250000</v>
      </c>
      <c r="G4463" s="164">
        <f t="shared" si="1999"/>
        <v>250000</v>
      </c>
      <c r="H4463" s="164">
        <f t="shared" si="2005"/>
        <v>1000000</v>
      </c>
      <c r="I4463" s="164">
        <f t="shared" ref="I4463:L4464" si="2041">SUM(I4464)</f>
        <v>250000</v>
      </c>
      <c r="J4463" s="164">
        <f t="shared" si="2041"/>
        <v>250000</v>
      </c>
      <c r="K4463" s="164">
        <f t="shared" si="2041"/>
        <v>250000</v>
      </c>
      <c r="L4463" s="164">
        <f t="shared" si="2041"/>
        <v>250000</v>
      </c>
      <c r="M4463" s="164">
        <f t="shared" si="2006"/>
        <v>0</v>
      </c>
      <c r="N4463" s="164">
        <f t="shared" ref="N4463:Q4464" si="2042">SUM(N4464)</f>
        <v>0</v>
      </c>
      <c r="O4463" s="164">
        <f t="shared" si="2042"/>
        <v>0</v>
      </c>
      <c r="P4463" s="164">
        <f t="shared" si="2042"/>
        <v>0</v>
      </c>
      <c r="Q4463" s="164">
        <f t="shared" si="2042"/>
        <v>0</v>
      </c>
      <c r="R4463" s="164">
        <f t="shared" si="2007"/>
        <v>0</v>
      </c>
      <c r="S4463" s="164">
        <f t="shared" ref="S4463:V4464" si="2043">SUM(S4464)</f>
        <v>0</v>
      </c>
      <c r="T4463" s="164">
        <f t="shared" si="2043"/>
        <v>0</v>
      </c>
      <c r="U4463" s="164">
        <f t="shared" si="2043"/>
        <v>0</v>
      </c>
      <c r="V4463" s="164">
        <f t="shared" si="2043"/>
        <v>0</v>
      </c>
    </row>
    <row r="4464" spans="1:22" ht="16.5" thickTop="1" thickBot="1">
      <c r="A4464" s="160" t="s">
        <v>121</v>
      </c>
      <c r="B4464" s="169" t="s">
        <v>99</v>
      </c>
      <c r="C4464" s="164">
        <f t="shared" si="2003"/>
        <v>1000000</v>
      </c>
      <c r="D4464" s="164">
        <f t="shared" si="2004"/>
        <v>250000</v>
      </c>
      <c r="E4464" s="164">
        <f t="shared" si="2004"/>
        <v>250000</v>
      </c>
      <c r="F4464" s="164">
        <f t="shared" si="2004"/>
        <v>250000</v>
      </c>
      <c r="G4464" s="164">
        <f t="shared" si="1999"/>
        <v>250000</v>
      </c>
      <c r="H4464" s="164">
        <f t="shared" si="2005"/>
        <v>1000000</v>
      </c>
      <c r="I4464" s="164">
        <f t="shared" si="2041"/>
        <v>250000</v>
      </c>
      <c r="J4464" s="164">
        <f t="shared" si="2041"/>
        <v>250000</v>
      </c>
      <c r="K4464" s="164">
        <f t="shared" si="2041"/>
        <v>250000</v>
      </c>
      <c r="L4464" s="164">
        <f t="shared" si="2041"/>
        <v>250000</v>
      </c>
      <c r="M4464" s="164">
        <f t="shared" si="2006"/>
        <v>0</v>
      </c>
      <c r="N4464" s="164">
        <f t="shared" si="2042"/>
        <v>0</v>
      </c>
      <c r="O4464" s="164">
        <f t="shared" si="2042"/>
        <v>0</v>
      </c>
      <c r="P4464" s="164">
        <f t="shared" si="2042"/>
        <v>0</v>
      </c>
      <c r="Q4464" s="164">
        <f t="shared" si="2042"/>
        <v>0</v>
      </c>
      <c r="R4464" s="164">
        <f t="shared" si="2007"/>
        <v>0</v>
      </c>
      <c r="S4464" s="164">
        <f t="shared" si="2043"/>
        <v>0</v>
      </c>
      <c r="T4464" s="164">
        <f t="shared" si="2043"/>
        <v>0</v>
      </c>
      <c r="U4464" s="164">
        <f t="shared" si="2043"/>
        <v>0</v>
      </c>
      <c r="V4464" s="164">
        <f t="shared" si="2043"/>
        <v>0</v>
      </c>
    </row>
    <row r="4465" spans="1:22" ht="16.5" thickTop="1" thickBot="1">
      <c r="A4465" s="160" t="s">
        <v>121</v>
      </c>
      <c r="B4465" s="170" t="s">
        <v>101</v>
      </c>
      <c r="C4465" s="164">
        <f t="shared" si="2003"/>
        <v>1000000</v>
      </c>
      <c r="D4465" s="164">
        <f t="shared" si="2004"/>
        <v>250000</v>
      </c>
      <c r="E4465" s="164">
        <f t="shared" si="2004"/>
        <v>250000</v>
      </c>
      <c r="F4465" s="164">
        <f t="shared" si="2004"/>
        <v>250000</v>
      </c>
      <c r="G4465" s="164">
        <f t="shared" si="1999"/>
        <v>250000</v>
      </c>
      <c r="H4465" s="164">
        <f t="shared" si="2005"/>
        <v>1000000</v>
      </c>
      <c r="I4465" s="164">
        <v>250000</v>
      </c>
      <c r="J4465" s="164">
        <v>250000</v>
      </c>
      <c r="K4465" s="164">
        <v>250000</v>
      </c>
      <c r="L4465" s="164">
        <v>250000</v>
      </c>
      <c r="M4465" s="164">
        <f t="shared" si="2006"/>
        <v>0</v>
      </c>
      <c r="N4465" s="164">
        <v>0</v>
      </c>
      <c r="O4465" s="164">
        <v>0</v>
      </c>
      <c r="P4465" s="164">
        <v>0</v>
      </c>
      <c r="Q4465" s="164">
        <v>0</v>
      </c>
      <c r="R4465" s="164">
        <f t="shared" si="2007"/>
        <v>0</v>
      </c>
      <c r="S4465" s="164">
        <v>0</v>
      </c>
      <c r="T4465" s="164">
        <v>0</v>
      </c>
      <c r="U4465" s="164">
        <v>0</v>
      </c>
      <c r="V4465" s="164">
        <v>0</v>
      </c>
    </row>
    <row r="4466" spans="1:22" ht="16.5" thickTop="1" thickBot="1">
      <c r="A4466" s="160" t="s">
        <v>1534</v>
      </c>
      <c r="B4466" s="167" t="s">
        <v>1535</v>
      </c>
      <c r="C4466" s="164">
        <f t="shared" si="2003"/>
        <v>250000</v>
      </c>
      <c r="D4466" s="164">
        <f t="shared" si="2004"/>
        <v>0</v>
      </c>
      <c r="E4466" s="164">
        <f t="shared" si="2004"/>
        <v>125000</v>
      </c>
      <c r="F4466" s="164">
        <f t="shared" si="2004"/>
        <v>125000</v>
      </c>
      <c r="G4466" s="164">
        <f t="shared" si="1999"/>
        <v>0</v>
      </c>
      <c r="H4466" s="164">
        <f t="shared" si="2005"/>
        <v>250000</v>
      </c>
      <c r="I4466" s="164">
        <f t="shared" ref="I4466:L4470" si="2044">SUM(I4471)</f>
        <v>0</v>
      </c>
      <c r="J4466" s="164">
        <f t="shared" si="2044"/>
        <v>125000</v>
      </c>
      <c r="K4466" s="164">
        <f t="shared" si="2044"/>
        <v>125000</v>
      </c>
      <c r="L4466" s="164">
        <f t="shared" si="2044"/>
        <v>0</v>
      </c>
      <c r="M4466" s="164">
        <f t="shared" si="2006"/>
        <v>0</v>
      </c>
      <c r="N4466" s="164">
        <f t="shared" ref="N4466:Q4470" si="2045">SUM(N4471)</f>
        <v>0</v>
      </c>
      <c r="O4466" s="164">
        <f t="shared" si="2045"/>
        <v>0</v>
      </c>
      <c r="P4466" s="164">
        <f t="shared" si="2045"/>
        <v>0</v>
      </c>
      <c r="Q4466" s="164">
        <f t="shared" si="2045"/>
        <v>0</v>
      </c>
      <c r="R4466" s="164">
        <f t="shared" si="2007"/>
        <v>0</v>
      </c>
      <c r="S4466" s="164">
        <f t="shared" ref="S4466:V4470" si="2046">SUM(S4471)</f>
        <v>0</v>
      </c>
      <c r="T4466" s="164">
        <f t="shared" si="2046"/>
        <v>0</v>
      </c>
      <c r="U4466" s="164">
        <f t="shared" si="2046"/>
        <v>0</v>
      </c>
      <c r="V4466" s="164">
        <f t="shared" si="2046"/>
        <v>0</v>
      </c>
    </row>
    <row r="4467" spans="1:22" ht="16.5" thickTop="1" thickBot="1">
      <c r="A4467" s="160" t="s">
        <v>121</v>
      </c>
      <c r="B4467" s="168" t="s">
        <v>99</v>
      </c>
      <c r="C4467" s="164">
        <f t="shared" si="2003"/>
        <v>250000</v>
      </c>
      <c r="D4467" s="164">
        <f t="shared" si="2004"/>
        <v>0</v>
      </c>
      <c r="E4467" s="164">
        <f t="shared" si="2004"/>
        <v>125000</v>
      </c>
      <c r="F4467" s="164">
        <f t="shared" si="2004"/>
        <v>125000</v>
      </c>
      <c r="G4467" s="164">
        <f t="shared" si="1999"/>
        <v>0</v>
      </c>
      <c r="H4467" s="164">
        <f t="shared" si="2005"/>
        <v>250000</v>
      </c>
      <c r="I4467" s="164">
        <f t="shared" si="2044"/>
        <v>0</v>
      </c>
      <c r="J4467" s="164">
        <f t="shared" si="2044"/>
        <v>125000</v>
      </c>
      <c r="K4467" s="164">
        <f t="shared" si="2044"/>
        <v>125000</v>
      </c>
      <c r="L4467" s="164">
        <f t="shared" si="2044"/>
        <v>0</v>
      </c>
      <c r="M4467" s="164">
        <f t="shared" si="2006"/>
        <v>0</v>
      </c>
      <c r="N4467" s="164">
        <f t="shared" si="2045"/>
        <v>0</v>
      </c>
      <c r="O4467" s="164">
        <f t="shared" si="2045"/>
        <v>0</v>
      </c>
      <c r="P4467" s="164">
        <f t="shared" si="2045"/>
        <v>0</v>
      </c>
      <c r="Q4467" s="164">
        <f t="shared" si="2045"/>
        <v>0</v>
      </c>
      <c r="R4467" s="164">
        <f t="shared" si="2007"/>
        <v>0</v>
      </c>
      <c r="S4467" s="164">
        <f t="shared" si="2046"/>
        <v>0</v>
      </c>
      <c r="T4467" s="164">
        <f t="shared" si="2046"/>
        <v>0</v>
      </c>
      <c r="U4467" s="164">
        <f t="shared" si="2046"/>
        <v>0</v>
      </c>
      <c r="V4467" s="164">
        <f t="shared" si="2046"/>
        <v>0</v>
      </c>
    </row>
    <row r="4468" spans="1:22" ht="16.5" thickTop="1" thickBot="1">
      <c r="A4468" s="160" t="s">
        <v>121</v>
      </c>
      <c r="B4468" s="169" t="s">
        <v>101</v>
      </c>
      <c r="C4468" s="164">
        <f t="shared" si="2003"/>
        <v>50000</v>
      </c>
      <c r="D4468" s="164">
        <f t="shared" si="2004"/>
        <v>0</v>
      </c>
      <c r="E4468" s="164">
        <f t="shared" si="2004"/>
        <v>25000</v>
      </c>
      <c r="F4468" s="164">
        <f t="shared" si="2004"/>
        <v>25000</v>
      </c>
      <c r="G4468" s="164">
        <f t="shared" si="1999"/>
        <v>0</v>
      </c>
      <c r="H4468" s="164">
        <f t="shared" si="2005"/>
        <v>50000</v>
      </c>
      <c r="I4468" s="164">
        <f t="shared" si="2044"/>
        <v>0</v>
      </c>
      <c r="J4468" s="164">
        <f t="shared" si="2044"/>
        <v>25000</v>
      </c>
      <c r="K4468" s="164">
        <f t="shared" si="2044"/>
        <v>25000</v>
      </c>
      <c r="L4468" s="164">
        <f t="shared" si="2044"/>
        <v>0</v>
      </c>
      <c r="M4468" s="164">
        <f t="shared" si="2006"/>
        <v>0</v>
      </c>
      <c r="N4468" s="164">
        <f t="shared" si="2045"/>
        <v>0</v>
      </c>
      <c r="O4468" s="164">
        <f t="shared" si="2045"/>
        <v>0</v>
      </c>
      <c r="P4468" s="164">
        <f t="shared" si="2045"/>
        <v>0</v>
      </c>
      <c r="Q4468" s="164">
        <f t="shared" si="2045"/>
        <v>0</v>
      </c>
      <c r="R4468" s="164">
        <f t="shared" si="2007"/>
        <v>0</v>
      </c>
      <c r="S4468" s="164">
        <f t="shared" si="2046"/>
        <v>0</v>
      </c>
      <c r="T4468" s="164">
        <f t="shared" si="2046"/>
        <v>0</v>
      </c>
      <c r="U4468" s="164">
        <f t="shared" si="2046"/>
        <v>0</v>
      </c>
      <c r="V4468" s="164">
        <f t="shared" si="2046"/>
        <v>0</v>
      </c>
    </row>
    <row r="4469" spans="1:22" ht="16.5" thickTop="1" thickBot="1">
      <c r="A4469" s="160" t="s">
        <v>121</v>
      </c>
      <c r="B4469" s="169" t="s">
        <v>103</v>
      </c>
      <c r="C4469" s="164">
        <f t="shared" si="2003"/>
        <v>200000</v>
      </c>
      <c r="D4469" s="164">
        <f t="shared" si="2004"/>
        <v>0</v>
      </c>
      <c r="E4469" s="164">
        <f t="shared" si="2004"/>
        <v>100000</v>
      </c>
      <c r="F4469" s="164">
        <f t="shared" si="2004"/>
        <v>100000</v>
      </c>
      <c r="G4469" s="164">
        <f t="shared" si="1999"/>
        <v>0</v>
      </c>
      <c r="H4469" s="164">
        <f t="shared" si="2005"/>
        <v>200000</v>
      </c>
      <c r="I4469" s="164">
        <f t="shared" si="2044"/>
        <v>0</v>
      </c>
      <c r="J4469" s="164">
        <f t="shared" si="2044"/>
        <v>100000</v>
      </c>
      <c r="K4469" s="164">
        <f t="shared" si="2044"/>
        <v>100000</v>
      </c>
      <c r="L4469" s="164">
        <f t="shared" si="2044"/>
        <v>0</v>
      </c>
      <c r="M4469" s="164">
        <f t="shared" si="2006"/>
        <v>0</v>
      </c>
      <c r="N4469" s="164">
        <f t="shared" si="2045"/>
        <v>0</v>
      </c>
      <c r="O4469" s="164">
        <f t="shared" si="2045"/>
        <v>0</v>
      </c>
      <c r="P4469" s="164">
        <f t="shared" si="2045"/>
        <v>0</v>
      </c>
      <c r="Q4469" s="164">
        <f t="shared" si="2045"/>
        <v>0</v>
      </c>
      <c r="R4469" s="164">
        <f t="shared" si="2007"/>
        <v>0</v>
      </c>
      <c r="S4469" s="164">
        <f t="shared" si="2046"/>
        <v>0</v>
      </c>
      <c r="T4469" s="164">
        <f t="shared" si="2046"/>
        <v>0</v>
      </c>
      <c r="U4469" s="164">
        <f t="shared" si="2046"/>
        <v>0</v>
      </c>
      <c r="V4469" s="164">
        <f t="shared" si="2046"/>
        <v>0</v>
      </c>
    </row>
    <row r="4470" spans="1:22" ht="16.5" thickTop="1" thickBot="1">
      <c r="A4470" s="160" t="s">
        <v>121</v>
      </c>
      <c r="B4470" s="170" t="s">
        <v>133</v>
      </c>
      <c r="C4470" s="164">
        <f t="shared" si="2003"/>
        <v>200000</v>
      </c>
      <c r="D4470" s="164">
        <f t="shared" si="2004"/>
        <v>0</v>
      </c>
      <c r="E4470" s="164">
        <f t="shared" si="2004"/>
        <v>100000</v>
      </c>
      <c r="F4470" s="164">
        <f t="shared" si="2004"/>
        <v>100000</v>
      </c>
      <c r="G4470" s="164">
        <f t="shared" si="1999"/>
        <v>0</v>
      </c>
      <c r="H4470" s="164">
        <f t="shared" si="2005"/>
        <v>200000</v>
      </c>
      <c r="I4470" s="164">
        <f t="shared" si="2044"/>
        <v>0</v>
      </c>
      <c r="J4470" s="164">
        <f t="shared" si="2044"/>
        <v>100000</v>
      </c>
      <c r="K4470" s="164">
        <f t="shared" si="2044"/>
        <v>100000</v>
      </c>
      <c r="L4470" s="164">
        <f t="shared" si="2044"/>
        <v>0</v>
      </c>
      <c r="M4470" s="164">
        <f t="shared" si="2006"/>
        <v>0</v>
      </c>
      <c r="N4470" s="164">
        <f t="shared" si="2045"/>
        <v>0</v>
      </c>
      <c r="O4470" s="164">
        <f t="shared" si="2045"/>
        <v>0</v>
      </c>
      <c r="P4470" s="164">
        <f t="shared" si="2045"/>
        <v>0</v>
      </c>
      <c r="Q4470" s="164">
        <f t="shared" si="2045"/>
        <v>0</v>
      </c>
      <c r="R4470" s="164">
        <f t="shared" si="2007"/>
        <v>0</v>
      </c>
      <c r="S4470" s="164">
        <f t="shared" si="2046"/>
        <v>0</v>
      </c>
      <c r="T4470" s="164">
        <f t="shared" si="2046"/>
        <v>0</v>
      </c>
      <c r="U4470" s="164">
        <f t="shared" si="2046"/>
        <v>0</v>
      </c>
      <c r="V4470" s="164">
        <f t="shared" si="2046"/>
        <v>0</v>
      </c>
    </row>
    <row r="4471" spans="1:22" ht="46.5" thickTop="1" thickBot="1">
      <c r="A4471" s="160" t="s">
        <v>1536</v>
      </c>
      <c r="B4471" s="168" t="s">
        <v>1537</v>
      </c>
      <c r="C4471" s="164">
        <f t="shared" si="2003"/>
        <v>250000</v>
      </c>
      <c r="D4471" s="164">
        <f t="shared" si="2004"/>
        <v>0</v>
      </c>
      <c r="E4471" s="164">
        <f t="shared" si="2004"/>
        <v>125000</v>
      </c>
      <c r="F4471" s="164">
        <f t="shared" si="2004"/>
        <v>125000</v>
      </c>
      <c r="G4471" s="164">
        <f t="shared" si="1999"/>
        <v>0</v>
      </c>
      <c r="H4471" s="164">
        <f t="shared" si="2005"/>
        <v>250000</v>
      </c>
      <c r="I4471" s="164">
        <f>SUM(I4472)</f>
        <v>0</v>
      </c>
      <c r="J4471" s="164">
        <f>SUM(J4472)</f>
        <v>125000</v>
      </c>
      <c r="K4471" s="164">
        <f>SUM(K4472)</f>
        <v>125000</v>
      </c>
      <c r="L4471" s="164">
        <f>SUM(L4472)</f>
        <v>0</v>
      </c>
      <c r="M4471" s="164">
        <f t="shared" si="2006"/>
        <v>0</v>
      </c>
      <c r="N4471" s="164">
        <f>SUM(N4472)</f>
        <v>0</v>
      </c>
      <c r="O4471" s="164">
        <f>SUM(O4472)</f>
        <v>0</v>
      </c>
      <c r="P4471" s="164">
        <f>SUM(P4472)</f>
        <v>0</v>
      </c>
      <c r="Q4471" s="164">
        <f>SUM(Q4472)</f>
        <v>0</v>
      </c>
      <c r="R4471" s="164">
        <f t="shared" si="2007"/>
        <v>0</v>
      </c>
      <c r="S4471" s="164">
        <f>SUM(S4472)</f>
        <v>0</v>
      </c>
      <c r="T4471" s="164">
        <f>SUM(T4472)</f>
        <v>0</v>
      </c>
      <c r="U4471" s="164">
        <f>SUM(U4472)</f>
        <v>0</v>
      </c>
      <c r="V4471" s="164">
        <f>SUM(V4472)</f>
        <v>0</v>
      </c>
    </row>
    <row r="4472" spans="1:22" ht="16.5" thickTop="1" thickBot="1">
      <c r="A4472" s="160" t="s">
        <v>121</v>
      </c>
      <c r="B4472" s="169" t="s">
        <v>99</v>
      </c>
      <c r="C4472" s="164">
        <f t="shared" si="2003"/>
        <v>250000</v>
      </c>
      <c r="D4472" s="164">
        <f t="shared" si="2004"/>
        <v>0</v>
      </c>
      <c r="E4472" s="164">
        <f t="shared" si="2004"/>
        <v>125000</v>
      </c>
      <c r="F4472" s="164">
        <f t="shared" si="2004"/>
        <v>125000</v>
      </c>
      <c r="G4472" s="164">
        <f t="shared" si="1999"/>
        <v>0</v>
      </c>
      <c r="H4472" s="164">
        <f t="shared" si="2005"/>
        <v>250000</v>
      </c>
      <c r="I4472" s="164">
        <f>SUM(I4473:I4474)</f>
        <v>0</v>
      </c>
      <c r="J4472" s="164">
        <f>SUM(J4473:J4474)</f>
        <v>125000</v>
      </c>
      <c r="K4472" s="164">
        <f>SUM(K4473:K4474)</f>
        <v>125000</v>
      </c>
      <c r="L4472" s="164">
        <f>SUM(L4473:L4474)</f>
        <v>0</v>
      </c>
      <c r="M4472" s="164">
        <f t="shared" si="2006"/>
        <v>0</v>
      </c>
      <c r="N4472" s="164">
        <f>SUM(N4473:N4474)</f>
        <v>0</v>
      </c>
      <c r="O4472" s="164">
        <f>SUM(O4473:O4474)</f>
        <v>0</v>
      </c>
      <c r="P4472" s="164">
        <f>SUM(P4473:P4474)</f>
        <v>0</v>
      </c>
      <c r="Q4472" s="164">
        <f>SUM(Q4473:Q4474)</f>
        <v>0</v>
      </c>
      <c r="R4472" s="164">
        <f t="shared" si="2007"/>
        <v>0</v>
      </c>
      <c r="S4472" s="164">
        <f>SUM(S4473:S4474)</f>
        <v>0</v>
      </c>
      <c r="T4472" s="164">
        <f>SUM(T4473:T4474)</f>
        <v>0</v>
      </c>
      <c r="U4472" s="164">
        <f>SUM(U4473:U4474)</f>
        <v>0</v>
      </c>
      <c r="V4472" s="164">
        <f>SUM(V4473:V4474)</f>
        <v>0</v>
      </c>
    </row>
    <row r="4473" spans="1:22" ht="16.5" thickTop="1" thickBot="1">
      <c r="A4473" s="160" t="s">
        <v>121</v>
      </c>
      <c r="B4473" s="170" t="s">
        <v>101</v>
      </c>
      <c r="C4473" s="164">
        <f t="shared" si="2003"/>
        <v>50000</v>
      </c>
      <c r="D4473" s="164">
        <f t="shared" si="2004"/>
        <v>0</v>
      </c>
      <c r="E4473" s="164">
        <f t="shared" si="2004"/>
        <v>25000</v>
      </c>
      <c r="F4473" s="164">
        <f t="shared" si="2004"/>
        <v>25000</v>
      </c>
      <c r="G4473" s="164">
        <f t="shared" si="1999"/>
        <v>0</v>
      </c>
      <c r="H4473" s="164">
        <f t="shared" si="2005"/>
        <v>50000</v>
      </c>
      <c r="I4473" s="164">
        <v>0</v>
      </c>
      <c r="J4473" s="164">
        <v>25000</v>
      </c>
      <c r="K4473" s="164">
        <v>25000</v>
      </c>
      <c r="L4473" s="164">
        <v>0</v>
      </c>
      <c r="M4473" s="164">
        <f t="shared" si="2006"/>
        <v>0</v>
      </c>
      <c r="N4473" s="164">
        <v>0</v>
      </c>
      <c r="O4473" s="164">
        <v>0</v>
      </c>
      <c r="P4473" s="164">
        <v>0</v>
      </c>
      <c r="Q4473" s="164">
        <v>0</v>
      </c>
      <c r="R4473" s="164">
        <f t="shared" si="2007"/>
        <v>0</v>
      </c>
      <c r="S4473" s="164">
        <v>0</v>
      </c>
      <c r="T4473" s="164">
        <v>0</v>
      </c>
      <c r="U4473" s="164">
        <v>0</v>
      </c>
      <c r="V4473" s="164">
        <v>0</v>
      </c>
    </row>
    <row r="4474" spans="1:22" ht="16.5" thickTop="1" thickBot="1">
      <c r="A4474" s="160" t="s">
        <v>121</v>
      </c>
      <c r="B4474" s="170" t="s">
        <v>103</v>
      </c>
      <c r="C4474" s="164">
        <f t="shared" si="2003"/>
        <v>200000</v>
      </c>
      <c r="D4474" s="164">
        <f t="shared" si="2004"/>
        <v>0</v>
      </c>
      <c r="E4474" s="164">
        <f t="shared" si="2004"/>
        <v>100000</v>
      </c>
      <c r="F4474" s="164">
        <f t="shared" si="2004"/>
        <v>100000</v>
      </c>
      <c r="G4474" s="164">
        <f t="shared" si="1999"/>
        <v>0</v>
      </c>
      <c r="H4474" s="164">
        <f t="shared" si="2005"/>
        <v>200000</v>
      </c>
      <c r="I4474" s="164">
        <f>SUM(I4475)</f>
        <v>0</v>
      </c>
      <c r="J4474" s="164">
        <f>SUM(J4475)</f>
        <v>100000</v>
      </c>
      <c r="K4474" s="164">
        <f>SUM(K4475)</f>
        <v>100000</v>
      </c>
      <c r="L4474" s="164">
        <f>SUM(L4475)</f>
        <v>0</v>
      </c>
      <c r="M4474" s="164">
        <f t="shared" si="2006"/>
        <v>0</v>
      </c>
      <c r="N4474" s="164">
        <f>SUM(N4475)</f>
        <v>0</v>
      </c>
      <c r="O4474" s="164">
        <f>SUM(O4475)</f>
        <v>0</v>
      </c>
      <c r="P4474" s="164">
        <f>SUM(P4475)</f>
        <v>0</v>
      </c>
      <c r="Q4474" s="164">
        <f>SUM(Q4475)</f>
        <v>0</v>
      </c>
      <c r="R4474" s="164">
        <f t="shared" si="2007"/>
        <v>0</v>
      </c>
      <c r="S4474" s="164">
        <f>SUM(S4475)</f>
        <v>0</v>
      </c>
      <c r="T4474" s="164">
        <f>SUM(T4475)</f>
        <v>0</v>
      </c>
      <c r="U4474" s="164">
        <f>SUM(U4475)</f>
        <v>0</v>
      </c>
      <c r="V4474" s="164">
        <f>SUM(V4475)</f>
        <v>0</v>
      </c>
    </row>
    <row r="4475" spans="1:22" ht="16.5" thickTop="1" thickBot="1">
      <c r="A4475" s="160" t="s">
        <v>121</v>
      </c>
      <c r="B4475" s="171" t="s">
        <v>133</v>
      </c>
      <c r="C4475" s="164">
        <f t="shared" si="2003"/>
        <v>200000</v>
      </c>
      <c r="D4475" s="164">
        <f t="shared" si="2004"/>
        <v>0</v>
      </c>
      <c r="E4475" s="164">
        <f t="shared" si="2004"/>
        <v>100000</v>
      </c>
      <c r="F4475" s="164">
        <f t="shared" si="2004"/>
        <v>100000</v>
      </c>
      <c r="G4475" s="164">
        <f t="shared" si="1999"/>
        <v>0</v>
      </c>
      <c r="H4475" s="164">
        <f t="shared" si="2005"/>
        <v>200000</v>
      </c>
      <c r="I4475" s="164">
        <v>0</v>
      </c>
      <c r="J4475" s="164">
        <v>100000</v>
      </c>
      <c r="K4475" s="164">
        <v>100000</v>
      </c>
      <c r="L4475" s="164">
        <v>0</v>
      </c>
      <c r="M4475" s="164">
        <f t="shared" si="2006"/>
        <v>0</v>
      </c>
      <c r="N4475" s="164">
        <v>0</v>
      </c>
      <c r="O4475" s="164">
        <v>0</v>
      </c>
      <c r="P4475" s="164">
        <v>0</v>
      </c>
      <c r="Q4475" s="164">
        <v>0</v>
      </c>
      <c r="R4475" s="164">
        <f t="shared" si="2007"/>
        <v>0</v>
      </c>
      <c r="S4475" s="164">
        <v>0</v>
      </c>
      <c r="T4475" s="164">
        <v>0</v>
      </c>
      <c r="U4475" s="164">
        <v>0</v>
      </c>
      <c r="V4475" s="164">
        <v>0</v>
      </c>
    </row>
    <row r="4476" spans="1:22" ht="16.5" thickTop="1" thickBot="1">
      <c r="A4476" s="160" t="s">
        <v>1538</v>
      </c>
      <c r="B4476" s="166" t="s">
        <v>1539</v>
      </c>
      <c r="C4476" s="164">
        <f t="shared" si="2003"/>
        <v>200000</v>
      </c>
      <c r="D4476" s="164">
        <f t="shared" si="2004"/>
        <v>43000</v>
      </c>
      <c r="E4476" s="164">
        <f t="shared" si="2004"/>
        <v>58000</v>
      </c>
      <c r="F4476" s="164">
        <f t="shared" si="2004"/>
        <v>59000</v>
      </c>
      <c r="G4476" s="164">
        <f t="shared" si="1999"/>
        <v>40000</v>
      </c>
      <c r="H4476" s="164">
        <f t="shared" si="2005"/>
        <v>200000</v>
      </c>
      <c r="I4476" s="164">
        <f t="shared" ref="I4476:L4478" si="2047">SUM(I4479)</f>
        <v>43000</v>
      </c>
      <c r="J4476" s="164">
        <f t="shared" si="2047"/>
        <v>58000</v>
      </c>
      <c r="K4476" s="164">
        <f t="shared" si="2047"/>
        <v>59000</v>
      </c>
      <c r="L4476" s="164">
        <f t="shared" si="2047"/>
        <v>40000</v>
      </c>
      <c r="M4476" s="164">
        <f t="shared" si="2006"/>
        <v>0</v>
      </c>
      <c r="N4476" s="164">
        <f t="shared" ref="N4476:Q4478" si="2048">SUM(N4479)</f>
        <v>0</v>
      </c>
      <c r="O4476" s="164">
        <f t="shared" si="2048"/>
        <v>0</v>
      </c>
      <c r="P4476" s="164">
        <f t="shared" si="2048"/>
        <v>0</v>
      </c>
      <c r="Q4476" s="164">
        <f t="shared" si="2048"/>
        <v>0</v>
      </c>
      <c r="R4476" s="164">
        <f t="shared" si="2007"/>
        <v>0</v>
      </c>
      <c r="S4476" s="164">
        <f t="shared" ref="S4476:V4478" si="2049">SUM(S4479)</f>
        <v>0</v>
      </c>
      <c r="T4476" s="164">
        <f t="shared" si="2049"/>
        <v>0</v>
      </c>
      <c r="U4476" s="164">
        <f t="shared" si="2049"/>
        <v>0</v>
      </c>
      <c r="V4476" s="164">
        <f t="shared" si="2049"/>
        <v>0</v>
      </c>
    </row>
    <row r="4477" spans="1:22" ht="16.5" thickTop="1" thickBot="1">
      <c r="A4477" s="160" t="s">
        <v>121</v>
      </c>
      <c r="B4477" s="167" t="s">
        <v>99</v>
      </c>
      <c r="C4477" s="164">
        <f t="shared" si="2003"/>
        <v>200000</v>
      </c>
      <c r="D4477" s="164">
        <f t="shared" si="2004"/>
        <v>43000</v>
      </c>
      <c r="E4477" s="164">
        <f t="shared" si="2004"/>
        <v>58000</v>
      </c>
      <c r="F4477" s="164">
        <f t="shared" si="2004"/>
        <v>59000</v>
      </c>
      <c r="G4477" s="164">
        <f t="shared" si="1999"/>
        <v>40000</v>
      </c>
      <c r="H4477" s="164">
        <f t="shared" si="2005"/>
        <v>200000</v>
      </c>
      <c r="I4477" s="164">
        <f t="shared" si="2047"/>
        <v>43000</v>
      </c>
      <c r="J4477" s="164">
        <f t="shared" si="2047"/>
        <v>58000</v>
      </c>
      <c r="K4477" s="164">
        <f t="shared" si="2047"/>
        <v>59000</v>
      </c>
      <c r="L4477" s="164">
        <f t="shared" si="2047"/>
        <v>40000</v>
      </c>
      <c r="M4477" s="164">
        <f t="shared" si="2006"/>
        <v>0</v>
      </c>
      <c r="N4477" s="164">
        <f t="shared" si="2048"/>
        <v>0</v>
      </c>
      <c r="O4477" s="164">
        <f t="shared" si="2048"/>
        <v>0</v>
      </c>
      <c r="P4477" s="164">
        <f t="shared" si="2048"/>
        <v>0</v>
      </c>
      <c r="Q4477" s="164">
        <f t="shared" si="2048"/>
        <v>0</v>
      </c>
      <c r="R4477" s="164">
        <f t="shared" si="2007"/>
        <v>0</v>
      </c>
      <c r="S4477" s="164">
        <f t="shared" si="2049"/>
        <v>0</v>
      </c>
      <c r="T4477" s="164">
        <f t="shared" si="2049"/>
        <v>0</v>
      </c>
      <c r="U4477" s="164">
        <f t="shared" si="2049"/>
        <v>0</v>
      </c>
      <c r="V4477" s="164">
        <f t="shared" si="2049"/>
        <v>0</v>
      </c>
    </row>
    <row r="4478" spans="1:22" ht="16.5" thickTop="1" thickBot="1">
      <c r="A4478" s="160" t="s">
        <v>121</v>
      </c>
      <c r="B4478" s="168" t="s">
        <v>101</v>
      </c>
      <c r="C4478" s="164">
        <f t="shared" si="2003"/>
        <v>200000</v>
      </c>
      <c r="D4478" s="164">
        <f t="shared" si="2004"/>
        <v>43000</v>
      </c>
      <c r="E4478" s="164">
        <f t="shared" si="2004"/>
        <v>58000</v>
      </c>
      <c r="F4478" s="164">
        <f t="shared" si="2004"/>
        <v>59000</v>
      </c>
      <c r="G4478" s="164">
        <f t="shared" si="1999"/>
        <v>40000</v>
      </c>
      <c r="H4478" s="164">
        <f t="shared" si="2005"/>
        <v>200000</v>
      </c>
      <c r="I4478" s="164">
        <f t="shared" si="2047"/>
        <v>43000</v>
      </c>
      <c r="J4478" s="164">
        <f t="shared" si="2047"/>
        <v>58000</v>
      </c>
      <c r="K4478" s="164">
        <f t="shared" si="2047"/>
        <v>59000</v>
      </c>
      <c r="L4478" s="164">
        <f t="shared" si="2047"/>
        <v>40000</v>
      </c>
      <c r="M4478" s="164">
        <f t="shared" si="2006"/>
        <v>0</v>
      </c>
      <c r="N4478" s="164">
        <f t="shared" si="2048"/>
        <v>0</v>
      </c>
      <c r="O4478" s="164">
        <f t="shared" si="2048"/>
        <v>0</v>
      </c>
      <c r="P4478" s="164">
        <f t="shared" si="2048"/>
        <v>0</v>
      </c>
      <c r="Q4478" s="164">
        <f t="shared" si="2048"/>
        <v>0</v>
      </c>
      <c r="R4478" s="164">
        <f t="shared" si="2007"/>
        <v>0</v>
      </c>
      <c r="S4478" s="164">
        <f t="shared" si="2049"/>
        <v>0</v>
      </c>
      <c r="T4478" s="164">
        <f t="shared" si="2049"/>
        <v>0</v>
      </c>
      <c r="U4478" s="164">
        <f t="shared" si="2049"/>
        <v>0</v>
      </c>
      <c r="V4478" s="164">
        <f t="shared" si="2049"/>
        <v>0</v>
      </c>
    </row>
    <row r="4479" spans="1:22" ht="31.5" thickTop="1" thickBot="1">
      <c r="A4479" s="160" t="s">
        <v>1540</v>
      </c>
      <c r="B4479" s="167" t="s">
        <v>1541</v>
      </c>
      <c r="C4479" s="164">
        <f t="shared" si="2003"/>
        <v>200000</v>
      </c>
      <c r="D4479" s="164">
        <f t="shared" si="2004"/>
        <v>43000</v>
      </c>
      <c r="E4479" s="164">
        <f t="shared" si="2004"/>
        <v>58000</v>
      </c>
      <c r="F4479" s="164">
        <f t="shared" si="2004"/>
        <v>59000</v>
      </c>
      <c r="G4479" s="164">
        <f t="shared" si="1999"/>
        <v>40000</v>
      </c>
      <c r="H4479" s="164">
        <f t="shared" si="2005"/>
        <v>200000</v>
      </c>
      <c r="I4479" s="164">
        <f t="shared" ref="I4479:L4480" si="2050">SUM(I4480)</f>
        <v>43000</v>
      </c>
      <c r="J4479" s="164">
        <f t="shared" si="2050"/>
        <v>58000</v>
      </c>
      <c r="K4479" s="164">
        <f t="shared" si="2050"/>
        <v>59000</v>
      </c>
      <c r="L4479" s="164">
        <f t="shared" si="2050"/>
        <v>40000</v>
      </c>
      <c r="M4479" s="164">
        <f t="shared" si="2006"/>
        <v>0</v>
      </c>
      <c r="N4479" s="164">
        <f t="shared" ref="N4479:Q4480" si="2051">SUM(N4480)</f>
        <v>0</v>
      </c>
      <c r="O4479" s="164">
        <f t="shared" si="2051"/>
        <v>0</v>
      </c>
      <c r="P4479" s="164">
        <f t="shared" si="2051"/>
        <v>0</v>
      </c>
      <c r="Q4479" s="164">
        <f t="shared" si="2051"/>
        <v>0</v>
      </c>
      <c r="R4479" s="164">
        <f t="shared" si="2007"/>
        <v>0</v>
      </c>
      <c r="S4479" s="164">
        <f t="shared" ref="S4479:V4480" si="2052">SUM(S4480)</f>
        <v>0</v>
      </c>
      <c r="T4479" s="164">
        <f t="shared" si="2052"/>
        <v>0</v>
      </c>
      <c r="U4479" s="164">
        <f t="shared" si="2052"/>
        <v>0</v>
      </c>
      <c r="V4479" s="164">
        <f t="shared" si="2052"/>
        <v>0</v>
      </c>
    </row>
    <row r="4480" spans="1:22" ht="16.5" thickTop="1" thickBot="1">
      <c r="A4480" s="160" t="s">
        <v>121</v>
      </c>
      <c r="B4480" s="168" t="s">
        <v>99</v>
      </c>
      <c r="C4480" s="164">
        <f t="shared" si="2003"/>
        <v>200000</v>
      </c>
      <c r="D4480" s="164">
        <f t="shared" si="2004"/>
        <v>43000</v>
      </c>
      <c r="E4480" s="164">
        <f t="shared" si="2004"/>
        <v>58000</v>
      </c>
      <c r="F4480" s="164">
        <f t="shared" si="2004"/>
        <v>59000</v>
      </c>
      <c r="G4480" s="164">
        <f t="shared" si="1999"/>
        <v>40000</v>
      </c>
      <c r="H4480" s="164">
        <f t="shared" si="2005"/>
        <v>200000</v>
      </c>
      <c r="I4480" s="164">
        <f t="shared" si="2050"/>
        <v>43000</v>
      </c>
      <c r="J4480" s="164">
        <f t="shared" si="2050"/>
        <v>58000</v>
      </c>
      <c r="K4480" s="164">
        <f t="shared" si="2050"/>
        <v>59000</v>
      </c>
      <c r="L4480" s="164">
        <f t="shared" si="2050"/>
        <v>40000</v>
      </c>
      <c r="M4480" s="164">
        <f t="shared" si="2006"/>
        <v>0</v>
      </c>
      <c r="N4480" s="164">
        <f t="shared" si="2051"/>
        <v>0</v>
      </c>
      <c r="O4480" s="164">
        <f t="shared" si="2051"/>
        <v>0</v>
      </c>
      <c r="P4480" s="164">
        <f t="shared" si="2051"/>
        <v>0</v>
      </c>
      <c r="Q4480" s="164">
        <f t="shared" si="2051"/>
        <v>0</v>
      </c>
      <c r="R4480" s="164">
        <f t="shared" si="2007"/>
        <v>0</v>
      </c>
      <c r="S4480" s="164">
        <f t="shared" si="2052"/>
        <v>0</v>
      </c>
      <c r="T4480" s="164">
        <f t="shared" si="2052"/>
        <v>0</v>
      </c>
      <c r="U4480" s="164">
        <f t="shared" si="2052"/>
        <v>0</v>
      </c>
      <c r="V4480" s="164">
        <f t="shared" si="2052"/>
        <v>0</v>
      </c>
    </row>
    <row r="4481" spans="1:22" ht="16.5" thickTop="1" thickBot="1">
      <c r="A4481" s="160" t="s">
        <v>121</v>
      </c>
      <c r="B4481" s="169" t="s">
        <v>101</v>
      </c>
      <c r="C4481" s="164">
        <f t="shared" si="2003"/>
        <v>200000</v>
      </c>
      <c r="D4481" s="164">
        <f t="shared" si="2004"/>
        <v>43000</v>
      </c>
      <c r="E4481" s="164">
        <f t="shared" si="2004"/>
        <v>58000</v>
      </c>
      <c r="F4481" s="164">
        <f t="shared" si="2004"/>
        <v>59000</v>
      </c>
      <c r="G4481" s="164">
        <f t="shared" si="1999"/>
        <v>40000</v>
      </c>
      <c r="H4481" s="164">
        <f t="shared" si="2005"/>
        <v>200000</v>
      </c>
      <c r="I4481" s="164">
        <v>43000</v>
      </c>
      <c r="J4481" s="164">
        <v>58000</v>
      </c>
      <c r="K4481" s="164">
        <v>59000</v>
      </c>
      <c r="L4481" s="164">
        <v>40000</v>
      </c>
      <c r="M4481" s="164">
        <f t="shared" si="2006"/>
        <v>0</v>
      </c>
      <c r="N4481" s="164">
        <v>0</v>
      </c>
      <c r="O4481" s="164">
        <v>0</v>
      </c>
      <c r="P4481" s="164">
        <v>0</v>
      </c>
      <c r="Q4481" s="164">
        <v>0</v>
      </c>
      <c r="R4481" s="164">
        <f t="shared" si="2007"/>
        <v>0</v>
      </c>
      <c r="S4481" s="164">
        <v>0</v>
      </c>
      <c r="T4481" s="164">
        <v>0</v>
      </c>
      <c r="U4481" s="164">
        <v>0</v>
      </c>
      <c r="V4481" s="164">
        <v>0</v>
      </c>
    </row>
    <row r="4482" spans="1:22" ht="16.5" thickTop="1" thickBot="1">
      <c r="A4482" s="160" t="s">
        <v>1542</v>
      </c>
      <c r="B4482" s="166" t="s">
        <v>1543</v>
      </c>
      <c r="C4482" s="164">
        <f t="shared" si="2003"/>
        <v>7000000</v>
      </c>
      <c r="D4482" s="164">
        <f t="shared" si="2004"/>
        <v>1449500</v>
      </c>
      <c r="E4482" s="164">
        <f t="shared" si="2004"/>
        <v>854500</v>
      </c>
      <c r="F4482" s="164">
        <f t="shared" si="2004"/>
        <v>3759500</v>
      </c>
      <c r="G4482" s="164">
        <f t="shared" si="1999"/>
        <v>936500</v>
      </c>
      <c r="H4482" s="164">
        <f t="shared" si="2005"/>
        <v>7000000</v>
      </c>
      <c r="I4482" s="164">
        <f>SUM(I4483,I4489)</f>
        <v>1449500</v>
      </c>
      <c r="J4482" s="164">
        <f>SUM(J4483,J4489)</f>
        <v>854500</v>
      </c>
      <c r="K4482" s="164">
        <f>SUM(K4483,K4489)</f>
        <v>3759500</v>
      </c>
      <c r="L4482" s="164">
        <f>SUM(L4483,L4489)</f>
        <v>936500</v>
      </c>
      <c r="M4482" s="164">
        <f t="shared" si="2006"/>
        <v>0</v>
      </c>
      <c r="N4482" s="164">
        <f>SUM(N4483,N4489)</f>
        <v>0</v>
      </c>
      <c r="O4482" s="164">
        <f>SUM(O4483,O4489)</f>
        <v>0</v>
      </c>
      <c r="P4482" s="164">
        <f>SUM(P4483,P4489)</f>
        <v>0</v>
      </c>
      <c r="Q4482" s="164">
        <f>SUM(Q4483,Q4489)</f>
        <v>0</v>
      </c>
      <c r="R4482" s="164">
        <f t="shared" si="2007"/>
        <v>0</v>
      </c>
      <c r="S4482" s="164">
        <f>SUM(S4483,S4489)</f>
        <v>0</v>
      </c>
      <c r="T4482" s="164">
        <f>SUM(T4483,T4489)</f>
        <v>0</v>
      </c>
      <c r="U4482" s="164">
        <f>SUM(U4483,U4489)</f>
        <v>0</v>
      </c>
      <c r="V4482" s="164">
        <f>SUM(V4483,V4489)</f>
        <v>0</v>
      </c>
    </row>
    <row r="4483" spans="1:22" ht="16.5" thickTop="1" thickBot="1">
      <c r="A4483" s="160" t="s">
        <v>121</v>
      </c>
      <c r="B4483" s="167" t="s">
        <v>99</v>
      </c>
      <c r="C4483" s="164">
        <f t="shared" si="2003"/>
        <v>6985000</v>
      </c>
      <c r="D4483" s="164">
        <f t="shared" si="2004"/>
        <v>1449500</v>
      </c>
      <c r="E4483" s="164">
        <f t="shared" si="2004"/>
        <v>849500</v>
      </c>
      <c r="F4483" s="164">
        <f t="shared" si="2004"/>
        <v>3749500</v>
      </c>
      <c r="G4483" s="164">
        <f t="shared" si="1999"/>
        <v>936500</v>
      </c>
      <c r="H4483" s="164">
        <f t="shared" si="2005"/>
        <v>6985000</v>
      </c>
      <c r="I4483" s="164">
        <f>SUM(I4484:I4487)</f>
        <v>1449500</v>
      </c>
      <c r="J4483" s="164">
        <f>SUM(J4484:J4487)</f>
        <v>849500</v>
      </c>
      <c r="K4483" s="164">
        <f>SUM(K4484:K4487)</f>
        <v>3749500</v>
      </c>
      <c r="L4483" s="164">
        <f>SUM(L4484:L4487)</f>
        <v>936500</v>
      </c>
      <c r="M4483" s="164">
        <f t="shared" si="2006"/>
        <v>0</v>
      </c>
      <c r="N4483" s="164">
        <f>SUM(N4484:N4487)</f>
        <v>0</v>
      </c>
      <c r="O4483" s="164">
        <f>SUM(O4484:O4487)</f>
        <v>0</v>
      </c>
      <c r="P4483" s="164">
        <f>SUM(P4484:P4487)</f>
        <v>0</v>
      </c>
      <c r="Q4483" s="164">
        <f>SUM(Q4484:Q4487)</f>
        <v>0</v>
      </c>
      <c r="R4483" s="164">
        <f t="shared" si="2007"/>
        <v>0</v>
      </c>
      <c r="S4483" s="164">
        <f>SUM(S4484:S4487)</f>
        <v>0</v>
      </c>
      <c r="T4483" s="164">
        <f>SUM(T4484:T4487)</f>
        <v>0</v>
      </c>
      <c r="U4483" s="164">
        <f>SUM(U4484:U4487)</f>
        <v>0</v>
      </c>
      <c r="V4483" s="164">
        <f>SUM(V4484:V4487)</f>
        <v>0</v>
      </c>
    </row>
    <row r="4484" spans="1:22" ht="16.5" thickTop="1" thickBot="1">
      <c r="A4484" s="160" t="s">
        <v>121</v>
      </c>
      <c r="B4484" s="168" t="s">
        <v>100</v>
      </c>
      <c r="C4484" s="164">
        <f t="shared" si="2003"/>
        <v>381000</v>
      </c>
      <c r="D4484" s="164">
        <f t="shared" si="2004"/>
        <v>95500</v>
      </c>
      <c r="E4484" s="164">
        <f t="shared" si="2004"/>
        <v>95500</v>
      </c>
      <c r="F4484" s="164">
        <f t="shared" si="2004"/>
        <v>95500</v>
      </c>
      <c r="G4484" s="164">
        <f t="shared" si="1999"/>
        <v>94500</v>
      </c>
      <c r="H4484" s="164">
        <f t="shared" si="2005"/>
        <v>381000</v>
      </c>
      <c r="I4484" s="164">
        <v>95500</v>
      </c>
      <c r="J4484" s="164">
        <v>95500</v>
      </c>
      <c r="K4484" s="164">
        <v>95500</v>
      </c>
      <c r="L4484" s="164">
        <v>94500</v>
      </c>
      <c r="M4484" s="164">
        <f t="shared" si="2006"/>
        <v>0</v>
      </c>
      <c r="N4484" s="164">
        <v>0</v>
      </c>
      <c r="O4484" s="164">
        <v>0</v>
      </c>
      <c r="P4484" s="164">
        <v>0</v>
      </c>
      <c r="Q4484" s="164">
        <v>0</v>
      </c>
      <c r="R4484" s="164">
        <f t="shared" si="2007"/>
        <v>0</v>
      </c>
      <c r="S4484" s="164">
        <v>0</v>
      </c>
      <c r="T4484" s="164">
        <v>0</v>
      </c>
      <c r="U4484" s="164">
        <v>0</v>
      </c>
      <c r="V4484" s="164">
        <v>0</v>
      </c>
    </row>
    <row r="4485" spans="1:22" ht="16.5" thickTop="1" thickBot="1">
      <c r="A4485" s="160" t="s">
        <v>121</v>
      </c>
      <c r="B4485" s="168" t="s">
        <v>101</v>
      </c>
      <c r="C4485" s="164">
        <f t="shared" si="2003"/>
        <v>589000</v>
      </c>
      <c r="D4485" s="164">
        <f t="shared" si="2004"/>
        <v>150000</v>
      </c>
      <c r="E4485" s="164">
        <f t="shared" si="2004"/>
        <v>150000</v>
      </c>
      <c r="F4485" s="164">
        <f t="shared" si="2004"/>
        <v>150000</v>
      </c>
      <c r="G4485" s="164">
        <f t="shared" si="2004"/>
        <v>139000</v>
      </c>
      <c r="H4485" s="164">
        <f t="shared" si="2005"/>
        <v>589000</v>
      </c>
      <c r="I4485" s="164">
        <v>150000</v>
      </c>
      <c r="J4485" s="164">
        <v>150000</v>
      </c>
      <c r="K4485" s="164">
        <v>150000</v>
      </c>
      <c r="L4485" s="164">
        <v>139000</v>
      </c>
      <c r="M4485" s="164">
        <f t="shared" si="2006"/>
        <v>0</v>
      </c>
      <c r="N4485" s="164">
        <v>0</v>
      </c>
      <c r="O4485" s="164">
        <v>0</v>
      </c>
      <c r="P4485" s="164">
        <v>0</v>
      </c>
      <c r="Q4485" s="164">
        <v>0</v>
      </c>
      <c r="R4485" s="164">
        <f t="shared" si="2007"/>
        <v>0</v>
      </c>
      <c r="S4485" s="164">
        <v>0</v>
      </c>
      <c r="T4485" s="164">
        <v>0</v>
      </c>
      <c r="U4485" s="164">
        <v>0</v>
      </c>
      <c r="V4485" s="164">
        <v>0</v>
      </c>
    </row>
    <row r="4486" spans="1:22" ht="16.5" thickTop="1" thickBot="1">
      <c r="A4486" s="160" t="s">
        <v>121</v>
      </c>
      <c r="B4486" s="168" t="s">
        <v>104</v>
      </c>
      <c r="C4486" s="164">
        <f t="shared" ref="C4486:C4549" si="2053">SUM(D4486:G4486)</f>
        <v>15000</v>
      </c>
      <c r="D4486" s="164">
        <f t="shared" ref="D4486:G4549" si="2054">SUM(I4486,N4486,S4486)</f>
        <v>4000</v>
      </c>
      <c r="E4486" s="164">
        <f t="shared" si="2054"/>
        <v>4000</v>
      </c>
      <c r="F4486" s="164">
        <f t="shared" si="2054"/>
        <v>4000</v>
      </c>
      <c r="G4486" s="164">
        <f t="shared" si="2054"/>
        <v>3000</v>
      </c>
      <c r="H4486" s="164">
        <f t="shared" ref="H4486:H4549" si="2055">SUM(I4486:L4486)</f>
        <v>15000</v>
      </c>
      <c r="I4486" s="164">
        <v>4000</v>
      </c>
      <c r="J4486" s="164">
        <v>4000</v>
      </c>
      <c r="K4486" s="164">
        <v>4000</v>
      </c>
      <c r="L4486" s="164">
        <v>3000</v>
      </c>
      <c r="M4486" s="164">
        <f t="shared" ref="M4486:M4549" si="2056">SUM(N4486:Q4486)</f>
        <v>0</v>
      </c>
      <c r="N4486" s="164">
        <v>0</v>
      </c>
      <c r="O4486" s="164">
        <v>0</v>
      </c>
      <c r="P4486" s="164">
        <v>0</v>
      </c>
      <c r="Q4486" s="164">
        <v>0</v>
      </c>
      <c r="R4486" s="164">
        <f t="shared" ref="R4486:R4549" si="2057">SUM(S4486:V4486)</f>
        <v>0</v>
      </c>
      <c r="S4486" s="164">
        <v>0</v>
      </c>
      <c r="T4486" s="164">
        <v>0</v>
      </c>
      <c r="U4486" s="164">
        <v>0</v>
      </c>
      <c r="V4486" s="164">
        <v>0</v>
      </c>
    </row>
    <row r="4487" spans="1:22" ht="16.5" thickTop="1" thickBot="1">
      <c r="A4487" s="160" t="s">
        <v>121</v>
      </c>
      <c r="B4487" s="168" t="s">
        <v>105</v>
      </c>
      <c r="C4487" s="164">
        <f t="shared" si="2053"/>
        <v>6000000</v>
      </c>
      <c r="D4487" s="164">
        <f t="shared" si="2054"/>
        <v>1200000</v>
      </c>
      <c r="E4487" s="164">
        <f t="shared" si="2054"/>
        <v>600000</v>
      </c>
      <c r="F4487" s="164">
        <f t="shared" si="2054"/>
        <v>3500000</v>
      </c>
      <c r="G4487" s="164">
        <f t="shared" si="2054"/>
        <v>700000</v>
      </c>
      <c r="H4487" s="164">
        <f t="shared" si="2055"/>
        <v>6000000</v>
      </c>
      <c r="I4487" s="164">
        <f>SUM(I4488)</f>
        <v>1200000</v>
      </c>
      <c r="J4487" s="164">
        <f>SUM(J4488)</f>
        <v>600000</v>
      </c>
      <c r="K4487" s="164">
        <f>SUM(K4488)</f>
        <v>3500000</v>
      </c>
      <c r="L4487" s="164">
        <f>SUM(L4488)</f>
        <v>700000</v>
      </c>
      <c r="M4487" s="164">
        <f t="shared" si="2056"/>
        <v>0</v>
      </c>
      <c r="N4487" s="164">
        <f>SUM(N4488)</f>
        <v>0</v>
      </c>
      <c r="O4487" s="164">
        <f>SUM(O4488)</f>
        <v>0</v>
      </c>
      <c r="P4487" s="164">
        <f>SUM(P4488)</f>
        <v>0</v>
      </c>
      <c r="Q4487" s="164">
        <f>SUM(Q4488)</f>
        <v>0</v>
      </c>
      <c r="R4487" s="164">
        <f t="shared" si="2057"/>
        <v>0</v>
      </c>
      <c r="S4487" s="164">
        <f>SUM(S4488)</f>
        <v>0</v>
      </c>
      <c r="T4487" s="164">
        <f>SUM(T4488)</f>
        <v>0</v>
      </c>
      <c r="U4487" s="164">
        <f>SUM(U4488)</f>
        <v>0</v>
      </c>
      <c r="V4487" s="164">
        <f>SUM(V4488)</f>
        <v>0</v>
      </c>
    </row>
    <row r="4488" spans="1:22" ht="31.5" thickTop="1" thickBot="1">
      <c r="A4488" s="160" t="s">
        <v>121</v>
      </c>
      <c r="B4488" s="169" t="s">
        <v>153</v>
      </c>
      <c r="C4488" s="164">
        <f t="shared" si="2053"/>
        <v>6000000</v>
      </c>
      <c r="D4488" s="164">
        <f t="shared" si="2054"/>
        <v>1200000</v>
      </c>
      <c r="E4488" s="164">
        <f t="shared" si="2054"/>
        <v>600000</v>
      </c>
      <c r="F4488" s="164">
        <f t="shared" si="2054"/>
        <v>3500000</v>
      </c>
      <c r="G4488" s="164">
        <f t="shared" si="2054"/>
        <v>700000</v>
      </c>
      <c r="H4488" s="164">
        <f t="shared" si="2055"/>
        <v>6000000</v>
      </c>
      <c r="I4488" s="164">
        <v>1200000</v>
      </c>
      <c r="J4488" s="164">
        <v>600000</v>
      </c>
      <c r="K4488" s="164">
        <v>3500000</v>
      </c>
      <c r="L4488" s="164">
        <v>700000</v>
      </c>
      <c r="M4488" s="164">
        <f t="shared" si="2056"/>
        <v>0</v>
      </c>
      <c r="N4488" s="164">
        <v>0</v>
      </c>
      <c r="O4488" s="164">
        <v>0</v>
      </c>
      <c r="P4488" s="164">
        <v>0</v>
      </c>
      <c r="Q4488" s="164">
        <v>0</v>
      </c>
      <c r="R4488" s="164">
        <f t="shared" si="2057"/>
        <v>0</v>
      </c>
      <c r="S4488" s="164">
        <v>0</v>
      </c>
      <c r="T4488" s="164">
        <v>0</v>
      </c>
      <c r="U4488" s="164">
        <v>0</v>
      </c>
      <c r="V4488" s="164">
        <v>0</v>
      </c>
    </row>
    <row r="4489" spans="1:22" ht="16.5" thickTop="1" thickBot="1">
      <c r="A4489" s="160" t="s">
        <v>121</v>
      </c>
      <c r="B4489" s="167" t="s">
        <v>155</v>
      </c>
      <c r="C4489" s="164">
        <f t="shared" si="2053"/>
        <v>15000</v>
      </c>
      <c r="D4489" s="164">
        <f t="shared" si="2054"/>
        <v>0</v>
      </c>
      <c r="E4489" s="164">
        <f t="shared" si="2054"/>
        <v>5000</v>
      </c>
      <c r="F4489" s="164">
        <f t="shared" si="2054"/>
        <v>10000</v>
      </c>
      <c r="G4489" s="164">
        <f t="shared" si="2054"/>
        <v>0</v>
      </c>
      <c r="H4489" s="164">
        <f t="shared" si="2055"/>
        <v>15000</v>
      </c>
      <c r="I4489" s="164">
        <v>0</v>
      </c>
      <c r="J4489" s="164">
        <v>5000</v>
      </c>
      <c r="K4489" s="164">
        <v>10000</v>
      </c>
      <c r="L4489" s="164">
        <v>0</v>
      </c>
      <c r="M4489" s="164">
        <f t="shared" si="2056"/>
        <v>0</v>
      </c>
      <c r="N4489" s="164">
        <v>0</v>
      </c>
      <c r="O4489" s="164">
        <v>0</v>
      </c>
      <c r="P4489" s="164">
        <v>0</v>
      </c>
      <c r="Q4489" s="164">
        <v>0</v>
      </c>
      <c r="R4489" s="164">
        <f t="shared" si="2057"/>
        <v>0</v>
      </c>
      <c r="S4489" s="164">
        <v>0</v>
      </c>
      <c r="T4489" s="164">
        <v>0</v>
      </c>
      <c r="U4489" s="164">
        <v>0</v>
      </c>
      <c r="V4489" s="164">
        <v>0</v>
      </c>
    </row>
    <row r="4490" spans="1:22" ht="31.5" thickTop="1" thickBot="1">
      <c r="A4490" s="160" t="s">
        <v>1544</v>
      </c>
      <c r="B4490" s="166" t="s">
        <v>1545</v>
      </c>
      <c r="C4490" s="164">
        <f t="shared" si="2053"/>
        <v>15225000</v>
      </c>
      <c r="D4490" s="164">
        <f t="shared" si="2054"/>
        <v>3535000</v>
      </c>
      <c r="E4490" s="164">
        <f t="shared" si="2054"/>
        <v>3995000</v>
      </c>
      <c r="F4490" s="164">
        <f t="shared" si="2054"/>
        <v>4223000</v>
      </c>
      <c r="G4490" s="164">
        <f t="shared" si="2054"/>
        <v>3472000</v>
      </c>
      <c r="H4490" s="164">
        <f t="shared" si="2055"/>
        <v>15225000</v>
      </c>
      <c r="I4490" s="164">
        <f t="shared" ref="I4490:L4491" si="2058">SUM(I4507,I4518,I4528,I4536,I4547,I4554,I4580,I4585,I4628,I4639,I4710,I4723,I4734,I4766,I4773,I4781,I4791)</f>
        <v>3535000</v>
      </c>
      <c r="J4490" s="164">
        <f t="shared" si="2058"/>
        <v>3995000</v>
      </c>
      <c r="K4490" s="164">
        <f t="shared" si="2058"/>
        <v>4223000</v>
      </c>
      <c r="L4490" s="164">
        <f t="shared" si="2058"/>
        <v>3472000</v>
      </c>
      <c r="M4490" s="164">
        <f t="shared" si="2056"/>
        <v>0</v>
      </c>
      <c r="N4490" s="164">
        <f t="shared" ref="N4490:Q4491" si="2059">SUM(N4507,N4518,N4528,N4536,N4547,N4554,N4580,N4585,N4628,N4639,N4710,N4723,N4734,N4766,N4773,N4781,N4791)</f>
        <v>0</v>
      </c>
      <c r="O4490" s="164">
        <f t="shared" si="2059"/>
        <v>0</v>
      </c>
      <c r="P4490" s="164">
        <f t="shared" si="2059"/>
        <v>0</v>
      </c>
      <c r="Q4490" s="164">
        <f t="shared" si="2059"/>
        <v>0</v>
      </c>
      <c r="R4490" s="164">
        <f t="shared" si="2057"/>
        <v>0</v>
      </c>
      <c r="S4490" s="164">
        <f t="shared" ref="S4490:V4491" si="2060">SUM(S4507,S4518,S4528,S4536,S4547,S4554,S4580,S4585,S4628,S4639,S4710,S4723,S4734,S4766,S4773,S4781,S4791)</f>
        <v>0</v>
      </c>
      <c r="T4490" s="164">
        <f t="shared" si="2060"/>
        <v>0</v>
      </c>
      <c r="U4490" s="164">
        <f t="shared" si="2060"/>
        <v>0</v>
      </c>
      <c r="V4490" s="164">
        <f t="shared" si="2060"/>
        <v>0</v>
      </c>
    </row>
    <row r="4491" spans="1:22" ht="16.5" thickTop="1" thickBot="1">
      <c r="A4491" s="160" t="s">
        <v>121</v>
      </c>
      <c r="B4491" s="167" t="s">
        <v>99</v>
      </c>
      <c r="C4491" s="164">
        <f t="shared" si="2053"/>
        <v>15050000</v>
      </c>
      <c r="D4491" s="164">
        <f t="shared" si="2054"/>
        <v>3459000</v>
      </c>
      <c r="E4491" s="164">
        <f t="shared" si="2054"/>
        <v>3900000</v>
      </c>
      <c r="F4491" s="164">
        <f t="shared" si="2054"/>
        <v>4220000</v>
      </c>
      <c r="G4491" s="164">
        <f t="shared" si="2054"/>
        <v>3471000</v>
      </c>
      <c r="H4491" s="164">
        <f t="shared" si="2055"/>
        <v>15050000</v>
      </c>
      <c r="I4491" s="164">
        <f t="shared" si="2058"/>
        <v>3459000</v>
      </c>
      <c r="J4491" s="164">
        <f t="shared" si="2058"/>
        <v>3900000</v>
      </c>
      <c r="K4491" s="164">
        <f t="shared" si="2058"/>
        <v>4220000</v>
      </c>
      <c r="L4491" s="164">
        <f t="shared" si="2058"/>
        <v>3471000</v>
      </c>
      <c r="M4491" s="164">
        <f t="shared" si="2056"/>
        <v>0</v>
      </c>
      <c r="N4491" s="164">
        <f t="shared" si="2059"/>
        <v>0</v>
      </c>
      <c r="O4491" s="164">
        <f t="shared" si="2059"/>
        <v>0</v>
      </c>
      <c r="P4491" s="164">
        <f t="shared" si="2059"/>
        <v>0</v>
      </c>
      <c r="Q4491" s="164">
        <f t="shared" si="2059"/>
        <v>0</v>
      </c>
      <c r="R4491" s="164">
        <f t="shared" si="2057"/>
        <v>0</v>
      </c>
      <c r="S4491" s="164">
        <f t="shared" si="2060"/>
        <v>0</v>
      </c>
      <c r="T4491" s="164">
        <f t="shared" si="2060"/>
        <v>0</v>
      </c>
      <c r="U4491" s="164">
        <f t="shared" si="2060"/>
        <v>0</v>
      </c>
      <c r="V4491" s="164">
        <f t="shared" si="2060"/>
        <v>0</v>
      </c>
    </row>
    <row r="4492" spans="1:22" ht="16.5" thickTop="1" thickBot="1">
      <c r="A4492" s="160" t="s">
        <v>121</v>
      </c>
      <c r="B4492" s="168" t="s">
        <v>100</v>
      </c>
      <c r="C4492" s="164">
        <f t="shared" si="2053"/>
        <v>9425000</v>
      </c>
      <c r="D4492" s="164">
        <f t="shared" si="2054"/>
        <v>2368000</v>
      </c>
      <c r="E4492" s="164">
        <f t="shared" si="2054"/>
        <v>2383000</v>
      </c>
      <c r="F4492" s="164">
        <f t="shared" si="2054"/>
        <v>2368000</v>
      </c>
      <c r="G4492" s="164">
        <f t="shared" si="2054"/>
        <v>2306000</v>
      </c>
      <c r="H4492" s="164">
        <f t="shared" si="2055"/>
        <v>9425000</v>
      </c>
      <c r="I4492" s="164">
        <f>SUM(I4509,I4520,I4530,I4538,I4549,I4556,I4587,I4630,I4641,I4712,I4725,I4736,I4768,I4775,I4783,I4793)</f>
        <v>2368000</v>
      </c>
      <c r="J4492" s="164">
        <f>SUM(J4509,J4520,J4530,J4538,J4549,J4556,J4587,J4630,J4641,J4712,J4725,J4736,J4768,J4775,J4783,J4793)</f>
        <v>2383000</v>
      </c>
      <c r="K4492" s="164">
        <f>SUM(K4509,K4520,K4530,K4538,K4549,K4556,K4587,K4630,K4641,K4712,K4725,K4736,K4768,K4775,K4783,K4793)</f>
        <v>2368000</v>
      </c>
      <c r="L4492" s="164">
        <f>SUM(L4509,L4520,L4530,L4538,L4549,L4556,L4587,L4630,L4641,L4712,L4725,L4736,L4768,L4775,L4783,L4793)</f>
        <v>2306000</v>
      </c>
      <c r="M4492" s="164">
        <f t="shared" si="2056"/>
        <v>0</v>
      </c>
      <c r="N4492" s="164">
        <f>SUM(N4509,N4520,N4530,N4538,N4549,N4556,N4587,N4630,N4641,N4712,N4725,N4736,N4768,N4775,N4783,N4793)</f>
        <v>0</v>
      </c>
      <c r="O4492" s="164">
        <f>SUM(O4509,O4520,O4530,O4538,O4549,O4556,O4587,O4630,O4641,O4712,O4725,O4736,O4768,O4775,O4783,O4793)</f>
        <v>0</v>
      </c>
      <c r="P4492" s="164">
        <f>SUM(P4509,P4520,P4530,P4538,P4549,P4556,P4587,P4630,P4641,P4712,P4725,P4736,P4768,P4775,P4783,P4793)</f>
        <v>0</v>
      </c>
      <c r="Q4492" s="164">
        <f>SUM(Q4509,Q4520,Q4530,Q4538,Q4549,Q4556,Q4587,Q4630,Q4641,Q4712,Q4725,Q4736,Q4768,Q4775,Q4783,Q4793)</f>
        <v>0</v>
      </c>
      <c r="R4492" s="164">
        <f t="shared" si="2057"/>
        <v>0</v>
      </c>
      <c r="S4492" s="164">
        <f>SUM(S4509,S4520,S4530,S4538,S4549,S4556,S4587,S4630,S4641,S4712,S4725,S4736,S4768,S4775,S4783,S4793)</f>
        <v>0</v>
      </c>
      <c r="T4492" s="164">
        <f>SUM(T4509,T4520,T4530,T4538,T4549,T4556,T4587,T4630,T4641,T4712,T4725,T4736,T4768,T4775,T4783,T4793)</f>
        <v>0</v>
      </c>
      <c r="U4492" s="164">
        <f>SUM(U4509,U4520,U4530,U4538,U4549,U4556,U4587,U4630,U4641,U4712,U4725,U4736,U4768,U4775,U4783,U4793)</f>
        <v>0</v>
      </c>
      <c r="V4492" s="164">
        <f>SUM(V4509,V4520,V4530,V4538,V4549,V4556,V4587,V4630,V4641,V4712,V4725,V4736,V4768,V4775,V4783,V4793)</f>
        <v>0</v>
      </c>
    </row>
    <row r="4493" spans="1:22" ht="16.5" thickTop="1" thickBot="1">
      <c r="A4493" s="160" t="s">
        <v>121</v>
      </c>
      <c r="B4493" s="168" t="s">
        <v>101</v>
      </c>
      <c r="C4493" s="164">
        <f t="shared" si="2053"/>
        <v>3545000</v>
      </c>
      <c r="D4493" s="164">
        <f t="shared" si="2054"/>
        <v>904000</v>
      </c>
      <c r="E4493" s="164">
        <f t="shared" si="2054"/>
        <v>947000</v>
      </c>
      <c r="F4493" s="164">
        <f t="shared" si="2054"/>
        <v>847000</v>
      </c>
      <c r="G4493" s="164">
        <f t="shared" si="2054"/>
        <v>847000</v>
      </c>
      <c r="H4493" s="164">
        <f t="shared" si="2055"/>
        <v>3545000</v>
      </c>
      <c r="I4493" s="164">
        <f>SUM(I4510,I4521,I4531,I4539,I4550,I4557,I4582,I4588,I4631,I4642,I4713,I4726,I4737,I4769,I4776,I4784,I4794)</f>
        <v>904000</v>
      </c>
      <c r="J4493" s="164">
        <f>SUM(J4510,J4521,J4531,J4539,J4550,J4557,J4582,J4588,J4631,J4642,J4713,J4726,J4737,J4769,J4776,J4784,J4794)</f>
        <v>947000</v>
      </c>
      <c r="K4493" s="164">
        <f>SUM(K4510,K4521,K4531,K4539,K4550,K4557,K4582,K4588,K4631,K4642,K4713,K4726,K4737,K4769,K4776,K4784,K4794)</f>
        <v>847000</v>
      </c>
      <c r="L4493" s="164">
        <f>SUM(L4510,L4521,L4531,L4539,L4550,L4557,L4582,L4588,L4631,L4642,L4713,L4726,L4737,L4769,L4776,L4784,L4794)</f>
        <v>847000</v>
      </c>
      <c r="M4493" s="164">
        <f t="shared" si="2056"/>
        <v>0</v>
      </c>
      <c r="N4493" s="164">
        <f>SUM(N4510,N4521,N4531,N4539,N4550,N4557,N4582,N4588,N4631,N4642,N4713,N4726,N4737,N4769,N4776,N4784,N4794)</f>
        <v>0</v>
      </c>
      <c r="O4493" s="164">
        <f>SUM(O4510,O4521,O4531,O4539,O4550,O4557,O4582,O4588,O4631,O4642,O4713,O4726,O4737,O4769,O4776,O4784,O4794)</f>
        <v>0</v>
      </c>
      <c r="P4493" s="164">
        <f>SUM(P4510,P4521,P4531,P4539,P4550,P4557,P4582,P4588,P4631,P4642,P4713,P4726,P4737,P4769,P4776,P4784,P4794)</f>
        <v>0</v>
      </c>
      <c r="Q4493" s="164">
        <f>SUM(Q4510,Q4521,Q4531,Q4539,Q4550,Q4557,Q4582,Q4588,Q4631,Q4642,Q4713,Q4726,Q4737,Q4769,Q4776,Q4784,Q4794)</f>
        <v>0</v>
      </c>
      <c r="R4493" s="164">
        <f t="shared" si="2057"/>
        <v>0</v>
      </c>
      <c r="S4493" s="164">
        <f>SUM(S4510,S4521,S4531,S4539,S4550,S4557,S4582,S4588,S4631,S4642,S4713,S4726,S4737,S4769,S4776,S4784,S4794)</f>
        <v>0</v>
      </c>
      <c r="T4493" s="164">
        <f>SUM(T4510,T4521,T4531,T4539,T4550,T4557,T4582,T4588,T4631,T4642,T4713,T4726,T4737,T4769,T4776,T4784,T4794)</f>
        <v>0</v>
      </c>
      <c r="U4493" s="164">
        <f>SUM(U4510,U4521,U4531,U4539,U4550,U4557,U4582,U4588,U4631,U4642,U4713,U4726,U4737,U4769,U4776,U4784,U4794)</f>
        <v>0</v>
      </c>
      <c r="V4493" s="164">
        <f>SUM(V4510,V4521,V4531,V4539,V4550,V4557,V4582,V4588,V4631,V4642,V4713,V4726,V4737,V4769,V4776,V4784,V4794)</f>
        <v>0</v>
      </c>
    </row>
    <row r="4494" spans="1:22" ht="16.5" thickTop="1" thickBot="1">
      <c r="A4494" s="160" t="s">
        <v>121</v>
      </c>
      <c r="B4494" s="168" t="s">
        <v>103</v>
      </c>
      <c r="C4494" s="164">
        <f t="shared" si="2053"/>
        <v>2000000</v>
      </c>
      <c r="D4494" s="164">
        <f t="shared" si="2054"/>
        <v>150000</v>
      </c>
      <c r="E4494" s="164">
        <f t="shared" si="2054"/>
        <v>550000</v>
      </c>
      <c r="F4494" s="164">
        <f t="shared" si="2054"/>
        <v>1000000</v>
      </c>
      <c r="G4494" s="164">
        <f t="shared" si="2054"/>
        <v>300000</v>
      </c>
      <c r="H4494" s="164">
        <f t="shared" si="2055"/>
        <v>2000000</v>
      </c>
      <c r="I4494" s="164">
        <f t="shared" ref="I4494:L4495" si="2061">SUM(I4583,I4589,I4643,I4714)</f>
        <v>150000</v>
      </c>
      <c r="J4494" s="164">
        <f t="shared" si="2061"/>
        <v>550000</v>
      </c>
      <c r="K4494" s="164">
        <f t="shared" si="2061"/>
        <v>1000000</v>
      </c>
      <c r="L4494" s="164">
        <f t="shared" si="2061"/>
        <v>300000</v>
      </c>
      <c r="M4494" s="164">
        <f t="shared" si="2056"/>
        <v>0</v>
      </c>
      <c r="N4494" s="164">
        <f t="shared" ref="N4494:Q4495" si="2062">SUM(N4583,N4589,N4643,N4714)</f>
        <v>0</v>
      </c>
      <c r="O4494" s="164">
        <f t="shared" si="2062"/>
        <v>0</v>
      </c>
      <c r="P4494" s="164">
        <f t="shared" si="2062"/>
        <v>0</v>
      </c>
      <c r="Q4494" s="164">
        <f t="shared" si="2062"/>
        <v>0</v>
      </c>
      <c r="R4494" s="164">
        <f t="shared" si="2057"/>
        <v>0</v>
      </c>
      <c r="S4494" s="164">
        <f t="shared" ref="S4494:V4495" si="2063">SUM(S4583,S4589,S4643,S4714)</f>
        <v>0</v>
      </c>
      <c r="T4494" s="164">
        <f t="shared" si="2063"/>
        <v>0</v>
      </c>
      <c r="U4494" s="164">
        <f t="shared" si="2063"/>
        <v>0</v>
      </c>
      <c r="V4494" s="164">
        <f t="shared" si="2063"/>
        <v>0</v>
      </c>
    </row>
    <row r="4495" spans="1:22" ht="16.5" thickTop="1" thickBot="1">
      <c r="A4495" s="160" t="s">
        <v>121</v>
      </c>
      <c r="B4495" s="169" t="s">
        <v>133</v>
      </c>
      <c r="C4495" s="164">
        <f t="shared" si="2053"/>
        <v>2000000</v>
      </c>
      <c r="D4495" s="164">
        <f t="shared" si="2054"/>
        <v>150000</v>
      </c>
      <c r="E4495" s="164">
        <f t="shared" si="2054"/>
        <v>550000</v>
      </c>
      <c r="F4495" s="164">
        <f t="shared" si="2054"/>
        <v>1000000</v>
      </c>
      <c r="G4495" s="164">
        <f t="shared" si="2054"/>
        <v>300000</v>
      </c>
      <c r="H4495" s="164">
        <f t="shared" si="2055"/>
        <v>2000000</v>
      </c>
      <c r="I4495" s="164">
        <f t="shared" si="2061"/>
        <v>150000</v>
      </c>
      <c r="J4495" s="164">
        <f t="shared" si="2061"/>
        <v>550000</v>
      </c>
      <c r="K4495" s="164">
        <f t="shared" si="2061"/>
        <v>1000000</v>
      </c>
      <c r="L4495" s="164">
        <f t="shared" si="2061"/>
        <v>300000</v>
      </c>
      <c r="M4495" s="164">
        <f t="shared" si="2056"/>
        <v>0</v>
      </c>
      <c r="N4495" s="164">
        <f t="shared" si="2062"/>
        <v>0</v>
      </c>
      <c r="O4495" s="164">
        <f t="shared" si="2062"/>
        <v>0</v>
      </c>
      <c r="P4495" s="164">
        <f t="shared" si="2062"/>
        <v>0</v>
      </c>
      <c r="Q4495" s="164">
        <f t="shared" si="2062"/>
        <v>0</v>
      </c>
      <c r="R4495" s="164">
        <f t="shared" si="2057"/>
        <v>0</v>
      </c>
      <c r="S4495" s="164">
        <f t="shared" si="2063"/>
        <v>0</v>
      </c>
      <c r="T4495" s="164">
        <f t="shared" si="2063"/>
        <v>0</v>
      </c>
      <c r="U4495" s="164">
        <f t="shared" si="2063"/>
        <v>0</v>
      </c>
      <c r="V4495" s="164">
        <f t="shared" si="2063"/>
        <v>0</v>
      </c>
    </row>
    <row r="4496" spans="1:22" ht="16.5" thickTop="1" thickBot="1">
      <c r="A4496" s="160" t="s">
        <v>121</v>
      </c>
      <c r="B4496" s="168" t="s">
        <v>15</v>
      </c>
      <c r="C4496" s="164">
        <f t="shared" si="2053"/>
        <v>13000</v>
      </c>
      <c r="D4496" s="164">
        <f t="shared" si="2054"/>
        <v>13000</v>
      </c>
      <c r="E4496" s="164">
        <f t="shared" si="2054"/>
        <v>0</v>
      </c>
      <c r="F4496" s="164">
        <f t="shared" si="2054"/>
        <v>0</v>
      </c>
      <c r="G4496" s="164">
        <f t="shared" si="2054"/>
        <v>0</v>
      </c>
      <c r="H4496" s="164">
        <f t="shared" si="2055"/>
        <v>13000</v>
      </c>
      <c r="I4496" s="164">
        <f t="shared" ref="I4496:L4498" si="2064">SUM(I4511,I4522,I4540,I4558,I4591,I4632,I4645,I4716,I4727,I4738,I4785)</f>
        <v>13000</v>
      </c>
      <c r="J4496" s="164">
        <f t="shared" si="2064"/>
        <v>0</v>
      </c>
      <c r="K4496" s="164">
        <f t="shared" si="2064"/>
        <v>0</v>
      </c>
      <c r="L4496" s="164">
        <f t="shared" si="2064"/>
        <v>0</v>
      </c>
      <c r="M4496" s="164">
        <f t="shared" si="2056"/>
        <v>0</v>
      </c>
      <c r="N4496" s="164">
        <f t="shared" ref="N4496:Q4498" si="2065">SUM(N4511,N4522,N4540,N4558,N4591,N4632,N4645,N4716,N4727,N4738,N4785)</f>
        <v>0</v>
      </c>
      <c r="O4496" s="164">
        <f t="shared" si="2065"/>
        <v>0</v>
      </c>
      <c r="P4496" s="164">
        <f t="shared" si="2065"/>
        <v>0</v>
      </c>
      <c r="Q4496" s="164">
        <f t="shared" si="2065"/>
        <v>0</v>
      </c>
      <c r="R4496" s="164">
        <f t="shared" si="2057"/>
        <v>0</v>
      </c>
      <c r="S4496" s="164">
        <f t="shared" ref="S4496:V4498" si="2066">SUM(S4511,S4522,S4540,S4558,S4591,S4632,S4645,S4716,S4727,S4738,S4785)</f>
        <v>0</v>
      </c>
      <c r="T4496" s="164">
        <f t="shared" si="2066"/>
        <v>0</v>
      </c>
      <c r="U4496" s="164">
        <f t="shared" si="2066"/>
        <v>0</v>
      </c>
      <c r="V4496" s="164">
        <f t="shared" si="2066"/>
        <v>0</v>
      </c>
    </row>
    <row r="4497" spans="1:22" ht="16.5" thickTop="1" thickBot="1">
      <c r="A4497" s="160" t="s">
        <v>121</v>
      </c>
      <c r="B4497" s="169" t="s">
        <v>136</v>
      </c>
      <c r="C4497" s="164">
        <f t="shared" si="2053"/>
        <v>13000</v>
      </c>
      <c r="D4497" s="164">
        <f t="shared" si="2054"/>
        <v>13000</v>
      </c>
      <c r="E4497" s="164">
        <f t="shared" si="2054"/>
        <v>0</v>
      </c>
      <c r="F4497" s="164">
        <f t="shared" si="2054"/>
        <v>0</v>
      </c>
      <c r="G4497" s="164">
        <f t="shared" si="2054"/>
        <v>0</v>
      </c>
      <c r="H4497" s="164">
        <f t="shared" si="2055"/>
        <v>13000</v>
      </c>
      <c r="I4497" s="164">
        <f t="shared" si="2064"/>
        <v>13000</v>
      </c>
      <c r="J4497" s="164">
        <f t="shared" si="2064"/>
        <v>0</v>
      </c>
      <c r="K4497" s="164">
        <f t="shared" si="2064"/>
        <v>0</v>
      </c>
      <c r="L4497" s="164">
        <f t="shared" si="2064"/>
        <v>0</v>
      </c>
      <c r="M4497" s="164">
        <f t="shared" si="2056"/>
        <v>0</v>
      </c>
      <c r="N4497" s="164">
        <f t="shared" si="2065"/>
        <v>0</v>
      </c>
      <c r="O4497" s="164">
        <f t="shared" si="2065"/>
        <v>0</v>
      </c>
      <c r="P4497" s="164">
        <f t="shared" si="2065"/>
        <v>0</v>
      </c>
      <c r="Q4497" s="164">
        <f t="shared" si="2065"/>
        <v>0</v>
      </c>
      <c r="R4497" s="164">
        <f t="shared" si="2057"/>
        <v>0</v>
      </c>
      <c r="S4497" s="164">
        <f t="shared" si="2066"/>
        <v>0</v>
      </c>
      <c r="T4497" s="164">
        <f t="shared" si="2066"/>
        <v>0</v>
      </c>
      <c r="U4497" s="164">
        <f t="shared" si="2066"/>
        <v>0</v>
      </c>
      <c r="V4497" s="164">
        <f t="shared" si="2066"/>
        <v>0</v>
      </c>
    </row>
    <row r="4498" spans="1:22" ht="16.5" thickTop="1" thickBot="1">
      <c r="A4498" s="160" t="s">
        <v>121</v>
      </c>
      <c r="B4498" s="170" t="s">
        <v>135</v>
      </c>
      <c r="C4498" s="164">
        <f t="shared" si="2053"/>
        <v>13000</v>
      </c>
      <c r="D4498" s="164">
        <f t="shared" si="2054"/>
        <v>13000</v>
      </c>
      <c r="E4498" s="164">
        <f t="shared" si="2054"/>
        <v>0</v>
      </c>
      <c r="F4498" s="164">
        <f t="shared" si="2054"/>
        <v>0</v>
      </c>
      <c r="G4498" s="164">
        <f t="shared" si="2054"/>
        <v>0</v>
      </c>
      <c r="H4498" s="164">
        <f t="shared" si="2055"/>
        <v>13000</v>
      </c>
      <c r="I4498" s="164">
        <f t="shared" si="2064"/>
        <v>13000</v>
      </c>
      <c r="J4498" s="164">
        <f t="shared" si="2064"/>
        <v>0</v>
      </c>
      <c r="K4498" s="164">
        <f t="shared" si="2064"/>
        <v>0</v>
      </c>
      <c r="L4498" s="164">
        <f t="shared" si="2064"/>
        <v>0</v>
      </c>
      <c r="M4498" s="164">
        <f t="shared" si="2056"/>
        <v>0</v>
      </c>
      <c r="N4498" s="164">
        <f t="shared" si="2065"/>
        <v>0</v>
      </c>
      <c r="O4498" s="164">
        <f t="shared" si="2065"/>
        <v>0</v>
      </c>
      <c r="P4498" s="164">
        <f t="shared" si="2065"/>
        <v>0</v>
      </c>
      <c r="Q4498" s="164">
        <f t="shared" si="2065"/>
        <v>0</v>
      </c>
      <c r="R4498" s="164">
        <f t="shared" si="2057"/>
        <v>0</v>
      </c>
      <c r="S4498" s="164">
        <f t="shared" si="2066"/>
        <v>0</v>
      </c>
      <c r="T4498" s="164">
        <f t="shared" si="2066"/>
        <v>0</v>
      </c>
      <c r="U4498" s="164">
        <f t="shared" si="2066"/>
        <v>0</v>
      </c>
      <c r="V4498" s="164">
        <f t="shared" si="2066"/>
        <v>0</v>
      </c>
    </row>
    <row r="4499" spans="1:22" ht="16.5" thickTop="1" thickBot="1">
      <c r="A4499" s="160" t="s">
        <v>121</v>
      </c>
      <c r="B4499" s="169" t="s">
        <v>137</v>
      </c>
      <c r="C4499" s="164">
        <f t="shared" si="2053"/>
        <v>0</v>
      </c>
      <c r="D4499" s="164">
        <f t="shared" si="2054"/>
        <v>0</v>
      </c>
      <c r="E4499" s="164">
        <f t="shared" si="2054"/>
        <v>0</v>
      </c>
      <c r="F4499" s="164">
        <f t="shared" si="2054"/>
        <v>0</v>
      </c>
      <c r="G4499" s="164">
        <f t="shared" si="2054"/>
        <v>0</v>
      </c>
      <c r="H4499" s="164">
        <f t="shared" si="2055"/>
        <v>0</v>
      </c>
      <c r="I4499" s="164">
        <f t="shared" ref="I4499:L4502" si="2067">SUM(I4594)</f>
        <v>0</v>
      </c>
      <c r="J4499" s="164">
        <f t="shared" si="2067"/>
        <v>0</v>
      </c>
      <c r="K4499" s="164">
        <f t="shared" si="2067"/>
        <v>0</v>
      </c>
      <c r="L4499" s="164">
        <f t="shared" si="2067"/>
        <v>0</v>
      </c>
      <c r="M4499" s="164">
        <f t="shared" si="2056"/>
        <v>0</v>
      </c>
      <c r="N4499" s="164">
        <f t="shared" ref="N4499:Q4502" si="2068">SUM(N4594)</f>
        <v>0</v>
      </c>
      <c r="O4499" s="164">
        <f t="shared" si="2068"/>
        <v>0</v>
      </c>
      <c r="P4499" s="164">
        <f t="shared" si="2068"/>
        <v>0</v>
      </c>
      <c r="Q4499" s="164">
        <f t="shared" si="2068"/>
        <v>0</v>
      </c>
      <c r="R4499" s="164">
        <f t="shared" si="2057"/>
        <v>0</v>
      </c>
      <c r="S4499" s="164">
        <f t="shared" ref="S4499:V4502" si="2069">SUM(S4594)</f>
        <v>0</v>
      </c>
      <c r="T4499" s="164">
        <f t="shared" si="2069"/>
        <v>0</v>
      </c>
      <c r="U4499" s="164">
        <f t="shared" si="2069"/>
        <v>0</v>
      </c>
      <c r="V4499" s="164">
        <f t="shared" si="2069"/>
        <v>0</v>
      </c>
    </row>
    <row r="4500" spans="1:22" ht="16.5" thickTop="1" thickBot="1">
      <c r="A4500" s="160" t="s">
        <v>121</v>
      </c>
      <c r="B4500" s="170" t="s">
        <v>135</v>
      </c>
      <c r="C4500" s="164">
        <f t="shared" si="2053"/>
        <v>0</v>
      </c>
      <c r="D4500" s="164">
        <f t="shared" si="2054"/>
        <v>0</v>
      </c>
      <c r="E4500" s="164">
        <f t="shared" si="2054"/>
        <v>0</v>
      </c>
      <c r="F4500" s="164">
        <f t="shared" si="2054"/>
        <v>0</v>
      </c>
      <c r="G4500" s="164">
        <f t="shared" si="2054"/>
        <v>0</v>
      </c>
      <c r="H4500" s="164">
        <f t="shared" si="2055"/>
        <v>0</v>
      </c>
      <c r="I4500" s="164">
        <f t="shared" si="2067"/>
        <v>0</v>
      </c>
      <c r="J4500" s="164">
        <f t="shared" si="2067"/>
        <v>0</v>
      </c>
      <c r="K4500" s="164">
        <f t="shared" si="2067"/>
        <v>0</v>
      </c>
      <c r="L4500" s="164">
        <f t="shared" si="2067"/>
        <v>0</v>
      </c>
      <c r="M4500" s="164">
        <f t="shared" si="2056"/>
        <v>0</v>
      </c>
      <c r="N4500" s="164">
        <f t="shared" si="2068"/>
        <v>0</v>
      </c>
      <c r="O4500" s="164">
        <f t="shared" si="2068"/>
        <v>0</v>
      </c>
      <c r="P4500" s="164">
        <f t="shared" si="2068"/>
        <v>0</v>
      </c>
      <c r="Q4500" s="164">
        <f t="shared" si="2068"/>
        <v>0</v>
      </c>
      <c r="R4500" s="164">
        <f t="shared" si="2057"/>
        <v>0</v>
      </c>
      <c r="S4500" s="164">
        <f t="shared" si="2069"/>
        <v>0</v>
      </c>
      <c r="T4500" s="164">
        <f t="shared" si="2069"/>
        <v>0</v>
      </c>
      <c r="U4500" s="164">
        <f t="shared" si="2069"/>
        <v>0</v>
      </c>
      <c r="V4500" s="164">
        <f t="shared" si="2069"/>
        <v>0</v>
      </c>
    </row>
    <row r="4501" spans="1:22" ht="16.5" thickTop="1" thickBot="1">
      <c r="A4501" s="160" t="s">
        <v>121</v>
      </c>
      <c r="B4501" s="171" t="s">
        <v>138</v>
      </c>
      <c r="C4501" s="164">
        <f t="shared" si="2053"/>
        <v>0</v>
      </c>
      <c r="D4501" s="164">
        <f t="shared" si="2054"/>
        <v>0</v>
      </c>
      <c r="E4501" s="164">
        <f t="shared" si="2054"/>
        <v>0</v>
      </c>
      <c r="F4501" s="164">
        <f t="shared" si="2054"/>
        <v>0</v>
      </c>
      <c r="G4501" s="164">
        <f t="shared" si="2054"/>
        <v>0</v>
      </c>
      <c r="H4501" s="164">
        <f t="shared" si="2055"/>
        <v>0</v>
      </c>
      <c r="I4501" s="164">
        <f t="shared" si="2067"/>
        <v>0</v>
      </c>
      <c r="J4501" s="164">
        <f t="shared" si="2067"/>
        <v>0</v>
      </c>
      <c r="K4501" s="164">
        <f t="shared" si="2067"/>
        <v>0</v>
      </c>
      <c r="L4501" s="164">
        <f t="shared" si="2067"/>
        <v>0</v>
      </c>
      <c r="M4501" s="164">
        <f t="shared" si="2056"/>
        <v>0</v>
      </c>
      <c r="N4501" s="164">
        <f t="shared" si="2068"/>
        <v>0</v>
      </c>
      <c r="O4501" s="164">
        <f t="shared" si="2068"/>
        <v>0</v>
      </c>
      <c r="P4501" s="164">
        <f t="shared" si="2068"/>
        <v>0</v>
      </c>
      <c r="Q4501" s="164">
        <f t="shared" si="2068"/>
        <v>0</v>
      </c>
      <c r="R4501" s="164">
        <f t="shared" si="2057"/>
        <v>0</v>
      </c>
      <c r="S4501" s="164">
        <f t="shared" si="2069"/>
        <v>0</v>
      </c>
      <c r="T4501" s="164">
        <f t="shared" si="2069"/>
        <v>0</v>
      </c>
      <c r="U4501" s="164">
        <f t="shared" si="2069"/>
        <v>0</v>
      </c>
      <c r="V4501" s="164">
        <f t="shared" si="2069"/>
        <v>0</v>
      </c>
    </row>
    <row r="4502" spans="1:22" ht="31.5" thickTop="1" thickBot="1">
      <c r="A4502" s="160" t="s">
        <v>121</v>
      </c>
      <c r="B4502" s="172" t="s">
        <v>140</v>
      </c>
      <c r="C4502" s="164">
        <f t="shared" si="2053"/>
        <v>0</v>
      </c>
      <c r="D4502" s="164">
        <f t="shared" si="2054"/>
        <v>0</v>
      </c>
      <c r="E4502" s="164">
        <f t="shared" si="2054"/>
        <v>0</v>
      </c>
      <c r="F4502" s="164">
        <f t="shared" si="2054"/>
        <v>0</v>
      </c>
      <c r="G4502" s="164">
        <f t="shared" si="2054"/>
        <v>0</v>
      </c>
      <c r="H4502" s="164">
        <f t="shared" si="2055"/>
        <v>0</v>
      </c>
      <c r="I4502" s="164">
        <f t="shared" si="2067"/>
        <v>0</v>
      </c>
      <c r="J4502" s="164">
        <f t="shared" si="2067"/>
        <v>0</v>
      </c>
      <c r="K4502" s="164">
        <f t="shared" si="2067"/>
        <v>0</v>
      </c>
      <c r="L4502" s="164">
        <f t="shared" si="2067"/>
        <v>0</v>
      </c>
      <c r="M4502" s="164">
        <f t="shared" si="2056"/>
        <v>0</v>
      </c>
      <c r="N4502" s="164">
        <f t="shared" si="2068"/>
        <v>0</v>
      </c>
      <c r="O4502" s="164">
        <f t="shared" si="2068"/>
        <v>0</v>
      </c>
      <c r="P4502" s="164">
        <f t="shared" si="2068"/>
        <v>0</v>
      </c>
      <c r="Q4502" s="164">
        <f t="shared" si="2068"/>
        <v>0</v>
      </c>
      <c r="R4502" s="164">
        <f t="shared" si="2057"/>
        <v>0</v>
      </c>
      <c r="S4502" s="164">
        <f t="shared" si="2069"/>
        <v>0</v>
      </c>
      <c r="T4502" s="164">
        <f t="shared" si="2069"/>
        <v>0</v>
      </c>
      <c r="U4502" s="164">
        <f t="shared" si="2069"/>
        <v>0</v>
      </c>
      <c r="V4502" s="164">
        <f t="shared" si="2069"/>
        <v>0</v>
      </c>
    </row>
    <row r="4503" spans="1:22" ht="16.5" thickTop="1" thickBot="1">
      <c r="A4503" s="160" t="s">
        <v>121</v>
      </c>
      <c r="B4503" s="168" t="s">
        <v>104</v>
      </c>
      <c r="C4503" s="164">
        <f t="shared" si="2053"/>
        <v>5000</v>
      </c>
      <c r="D4503" s="164">
        <f t="shared" si="2054"/>
        <v>2000</v>
      </c>
      <c r="E4503" s="164">
        <f t="shared" si="2054"/>
        <v>2000</v>
      </c>
      <c r="F4503" s="164">
        <f t="shared" si="2054"/>
        <v>1000</v>
      </c>
      <c r="G4503" s="164">
        <f t="shared" si="2054"/>
        <v>0</v>
      </c>
      <c r="H4503" s="164">
        <f t="shared" si="2055"/>
        <v>5000</v>
      </c>
      <c r="I4503" s="164">
        <f>SUM(I4514,I4532,I4543,I4561,I4598,I4635,I4648,I4719,I4730,I4741,I4777,I4795)</f>
        <v>2000</v>
      </c>
      <c r="J4503" s="164">
        <f>SUM(J4514,J4532,J4543,J4561,J4598,J4635,J4648,J4719,J4730,J4741,J4777,J4795)</f>
        <v>2000</v>
      </c>
      <c r="K4503" s="164">
        <f>SUM(K4514,K4532,K4543,K4561,K4598,K4635,K4648,K4719,K4730,K4741,K4777,K4795)</f>
        <v>1000</v>
      </c>
      <c r="L4503" s="164">
        <f>SUM(L4514,L4532,L4543,L4561,L4598,L4635,L4648,L4719,L4730,L4741,L4777,L4795)</f>
        <v>0</v>
      </c>
      <c r="M4503" s="164">
        <f t="shared" si="2056"/>
        <v>0</v>
      </c>
      <c r="N4503" s="164">
        <f>SUM(N4514,N4532,N4543,N4561,N4598,N4635,N4648,N4719,N4730,N4741,N4777,N4795)</f>
        <v>0</v>
      </c>
      <c r="O4503" s="164">
        <f>SUM(O4514,O4532,O4543,O4561,O4598,O4635,O4648,O4719,O4730,O4741,O4777,O4795)</f>
        <v>0</v>
      </c>
      <c r="P4503" s="164">
        <f>SUM(P4514,P4532,P4543,P4561,P4598,P4635,P4648,P4719,P4730,P4741,P4777,P4795)</f>
        <v>0</v>
      </c>
      <c r="Q4503" s="164">
        <f>SUM(Q4514,Q4532,Q4543,Q4561,Q4598,Q4635,Q4648,Q4719,Q4730,Q4741,Q4777,Q4795)</f>
        <v>0</v>
      </c>
      <c r="R4503" s="164">
        <f t="shared" si="2057"/>
        <v>0</v>
      </c>
      <c r="S4503" s="164">
        <f>SUM(S4514,S4532,S4543,S4561,S4598,S4635,S4648,S4719,S4730,S4741,S4777,S4795)</f>
        <v>0</v>
      </c>
      <c r="T4503" s="164">
        <f>SUM(T4514,T4532,T4543,T4561,T4598,T4635,T4648,T4719,T4730,T4741,T4777,T4795)</f>
        <v>0</v>
      </c>
      <c r="U4503" s="164">
        <f>SUM(U4514,U4532,U4543,U4561,U4598,U4635,U4648,U4719,U4730,U4741,U4777,U4795)</f>
        <v>0</v>
      </c>
      <c r="V4503" s="164">
        <f>SUM(V4514,V4532,V4543,V4561,V4598,V4635,V4648,V4719,V4730,V4741,V4777,V4795)</f>
        <v>0</v>
      </c>
    </row>
    <row r="4504" spans="1:22" ht="16.5" thickTop="1" thickBot="1">
      <c r="A4504" s="160" t="s">
        <v>121</v>
      </c>
      <c r="B4504" s="168" t="s">
        <v>105</v>
      </c>
      <c r="C4504" s="164">
        <f t="shared" si="2053"/>
        <v>62000</v>
      </c>
      <c r="D4504" s="164">
        <f t="shared" si="2054"/>
        <v>22000</v>
      </c>
      <c r="E4504" s="164">
        <f t="shared" si="2054"/>
        <v>18000</v>
      </c>
      <c r="F4504" s="164">
        <f t="shared" si="2054"/>
        <v>4000</v>
      </c>
      <c r="G4504" s="164">
        <f t="shared" si="2054"/>
        <v>18000</v>
      </c>
      <c r="H4504" s="164">
        <f t="shared" si="2055"/>
        <v>62000</v>
      </c>
      <c r="I4504" s="164">
        <f t="shared" ref="I4504:L4506" si="2070">SUM(I4515,I4525,I4533,I4544,I4551,I4562,I4599,I4636,I4649,I4720,I4731,I4742,I4770,I4778,I4788,I4796)</f>
        <v>22000</v>
      </c>
      <c r="J4504" s="164">
        <f t="shared" si="2070"/>
        <v>18000</v>
      </c>
      <c r="K4504" s="164">
        <f t="shared" si="2070"/>
        <v>4000</v>
      </c>
      <c r="L4504" s="164">
        <f t="shared" si="2070"/>
        <v>18000</v>
      </c>
      <c r="M4504" s="164">
        <f t="shared" si="2056"/>
        <v>0</v>
      </c>
      <c r="N4504" s="164">
        <f t="shared" ref="N4504:Q4506" si="2071">SUM(N4515,N4525,N4533,N4544,N4551,N4562,N4599,N4636,N4649,N4720,N4731,N4742,N4770,N4778,N4788,N4796)</f>
        <v>0</v>
      </c>
      <c r="O4504" s="164">
        <f t="shared" si="2071"/>
        <v>0</v>
      </c>
      <c r="P4504" s="164">
        <f t="shared" si="2071"/>
        <v>0</v>
      </c>
      <c r="Q4504" s="164">
        <f t="shared" si="2071"/>
        <v>0</v>
      </c>
      <c r="R4504" s="164">
        <f t="shared" si="2057"/>
        <v>0</v>
      </c>
      <c r="S4504" s="164">
        <f t="shared" ref="S4504:V4506" si="2072">SUM(S4515,S4525,S4533,S4544,S4551,S4562,S4599,S4636,S4649,S4720,S4731,S4742,S4770,S4778,S4788,S4796)</f>
        <v>0</v>
      </c>
      <c r="T4504" s="164">
        <f t="shared" si="2072"/>
        <v>0</v>
      </c>
      <c r="U4504" s="164">
        <f t="shared" si="2072"/>
        <v>0</v>
      </c>
      <c r="V4504" s="164">
        <f t="shared" si="2072"/>
        <v>0</v>
      </c>
    </row>
    <row r="4505" spans="1:22" ht="31.5" thickTop="1" thickBot="1">
      <c r="A4505" s="160" t="s">
        <v>121</v>
      </c>
      <c r="B4505" s="169" t="s">
        <v>153</v>
      </c>
      <c r="C4505" s="164">
        <f t="shared" si="2053"/>
        <v>62000</v>
      </c>
      <c r="D4505" s="164">
        <f t="shared" si="2054"/>
        <v>22000</v>
      </c>
      <c r="E4505" s="164">
        <f t="shared" si="2054"/>
        <v>18000</v>
      </c>
      <c r="F4505" s="164">
        <f t="shared" si="2054"/>
        <v>4000</v>
      </c>
      <c r="G4505" s="164">
        <f t="shared" si="2054"/>
        <v>18000</v>
      </c>
      <c r="H4505" s="164">
        <f t="shared" si="2055"/>
        <v>62000</v>
      </c>
      <c r="I4505" s="164">
        <f t="shared" si="2070"/>
        <v>22000</v>
      </c>
      <c r="J4505" s="164">
        <f t="shared" si="2070"/>
        <v>18000</v>
      </c>
      <c r="K4505" s="164">
        <f t="shared" si="2070"/>
        <v>4000</v>
      </c>
      <c r="L4505" s="164">
        <f t="shared" si="2070"/>
        <v>18000</v>
      </c>
      <c r="M4505" s="164">
        <f t="shared" si="2056"/>
        <v>0</v>
      </c>
      <c r="N4505" s="164">
        <f t="shared" si="2071"/>
        <v>0</v>
      </c>
      <c r="O4505" s="164">
        <f t="shared" si="2071"/>
        <v>0</v>
      </c>
      <c r="P4505" s="164">
        <f t="shared" si="2071"/>
        <v>0</v>
      </c>
      <c r="Q4505" s="164">
        <f t="shared" si="2071"/>
        <v>0</v>
      </c>
      <c r="R4505" s="164">
        <f t="shared" si="2057"/>
        <v>0</v>
      </c>
      <c r="S4505" s="164">
        <f t="shared" si="2072"/>
        <v>0</v>
      </c>
      <c r="T4505" s="164">
        <f t="shared" si="2072"/>
        <v>0</v>
      </c>
      <c r="U4505" s="164">
        <f t="shared" si="2072"/>
        <v>0</v>
      </c>
      <c r="V4505" s="164">
        <f t="shared" si="2072"/>
        <v>0</v>
      </c>
    </row>
    <row r="4506" spans="1:22" ht="16.5" thickTop="1" thickBot="1">
      <c r="A4506" s="160" t="s">
        <v>121</v>
      </c>
      <c r="B4506" s="167" t="s">
        <v>155</v>
      </c>
      <c r="C4506" s="164">
        <f t="shared" si="2053"/>
        <v>175000</v>
      </c>
      <c r="D4506" s="164">
        <f t="shared" si="2054"/>
        <v>76000</v>
      </c>
      <c r="E4506" s="164">
        <f t="shared" si="2054"/>
        <v>95000</v>
      </c>
      <c r="F4506" s="164">
        <f t="shared" si="2054"/>
        <v>3000</v>
      </c>
      <c r="G4506" s="164">
        <f t="shared" si="2054"/>
        <v>1000</v>
      </c>
      <c r="H4506" s="164">
        <f t="shared" si="2055"/>
        <v>175000</v>
      </c>
      <c r="I4506" s="164">
        <f t="shared" si="2070"/>
        <v>76000</v>
      </c>
      <c r="J4506" s="164">
        <f t="shared" si="2070"/>
        <v>95000</v>
      </c>
      <c r="K4506" s="164">
        <f t="shared" si="2070"/>
        <v>3000</v>
      </c>
      <c r="L4506" s="164">
        <f t="shared" si="2070"/>
        <v>1000</v>
      </c>
      <c r="M4506" s="164">
        <f t="shared" si="2056"/>
        <v>0</v>
      </c>
      <c r="N4506" s="164">
        <f t="shared" si="2071"/>
        <v>0</v>
      </c>
      <c r="O4506" s="164">
        <f t="shared" si="2071"/>
        <v>0</v>
      </c>
      <c r="P4506" s="164">
        <f t="shared" si="2071"/>
        <v>0</v>
      </c>
      <c r="Q4506" s="164">
        <f t="shared" si="2071"/>
        <v>0</v>
      </c>
      <c r="R4506" s="164">
        <f t="shared" si="2057"/>
        <v>0</v>
      </c>
      <c r="S4506" s="164">
        <f t="shared" si="2072"/>
        <v>0</v>
      </c>
      <c r="T4506" s="164">
        <f t="shared" si="2072"/>
        <v>0</v>
      </c>
      <c r="U4506" s="164">
        <f t="shared" si="2072"/>
        <v>0</v>
      </c>
      <c r="V4506" s="164">
        <f t="shared" si="2072"/>
        <v>0</v>
      </c>
    </row>
    <row r="4507" spans="1:22" ht="31.5" thickTop="1" thickBot="1">
      <c r="A4507" s="160" t="s">
        <v>1546</v>
      </c>
      <c r="B4507" s="167" t="s">
        <v>1547</v>
      </c>
      <c r="C4507" s="164">
        <f t="shared" si="2053"/>
        <v>3020000</v>
      </c>
      <c r="D4507" s="164">
        <f t="shared" si="2054"/>
        <v>747000</v>
      </c>
      <c r="E4507" s="164">
        <f t="shared" si="2054"/>
        <v>745000</v>
      </c>
      <c r="F4507" s="164">
        <f t="shared" si="2054"/>
        <v>752000</v>
      </c>
      <c r="G4507" s="164">
        <f t="shared" si="2054"/>
        <v>776000</v>
      </c>
      <c r="H4507" s="164">
        <f t="shared" si="2055"/>
        <v>3020000</v>
      </c>
      <c r="I4507" s="164">
        <f>SUM(I4508,I4517)</f>
        <v>747000</v>
      </c>
      <c r="J4507" s="164">
        <f>SUM(J4508,J4517)</f>
        <v>745000</v>
      </c>
      <c r="K4507" s="164">
        <f>SUM(K4508,K4517)</f>
        <v>752000</v>
      </c>
      <c r="L4507" s="164">
        <f>SUM(L4508,L4517)</f>
        <v>776000</v>
      </c>
      <c r="M4507" s="164">
        <f t="shared" si="2056"/>
        <v>0</v>
      </c>
      <c r="N4507" s="164">
        <f>SUM(N4508,N4517)</f>
        <v>0</v>
      </c>
      <c r="O4507" s="164">
        <f>SUM(O4508,O4517)</f>
        <v>0</v>
      </c>
      <c r="P4507" s="164">
        <f>SUM(P4508,P4517)</f>
        <v>0</v>
      </c>
      <c r="Q4507" s="164">
        <f>SUM(Q4508,Q4517)</f>
        <v>0</v>
      </c>
      <c r="R4507" s="164">
        <f t="shared" si="2057"/>
        <v>0</v>
      </c>
      <c r="S4507" s="164">
        <f>SUM(S4508,S4517)</f>
        <v>0</v>
      </c>
      <c r="T4507" s="164">
        <f>SUM(T4508,T4517)</f>
        <v>0</v>
      </c>
      <c r="U4507" s="164">
        <f>SUM(U4508,U4517)</f>
        <v>0</v>
      </c>
      <c r="V4507" s="164">
        <f>SUM(V4508,V4517)</f>
        <v>0</v>
      </c>
    </row>
    <row r="4508" spans="1:22" ht="16.5" thickTop="1" thickBot="1">
      <c r="A4508" s="160" t="s">
        <v>121</v>
      </c>
      <c r="B4508" s="168" t="s">
        <v>99</v>
      </c>
      <c r="C4508" s="164">
        <f t="shared" si="2053"/>
        <v>3010000</v>
      </c>
      <c r="D4508" s="164">
        <f t="shared" si="2054"/>
        <v>746000</v>
      </c>
      <c r="E4508" s="164">
        <f t="shared" si="2054"/>
        <v>740000</v>
      </c>
      <c r="F4508" s="164">
        <f t="shared" si="2054"/>
        <v>749000</v>
      </c>
      <c r="G4508" s="164">
        <f t="shared" si="2054"/>
        <v>775000</v>
      </c>
      <c r="H4508" s="164">
        <f t="shared" si="2055"/>
        <v>3010000</v>
      </c>
      <c r="I4508" s="164">
        <f>SUM(I4509:I4511,I4514:I4515)</f>
        <v>746000</v>
      </c>
      <c r="J4508" s="164">
        <f>SUM(J4509:J4511,J4514:J4515)</f>
        <v>740000</v>
      </c>
      <c r="K4508" s="164">
        <f>SUM(K4509:K4511,K4514:K4515)</f>
        <v>749000</v>
      </c>
      <c r="L4508" s="164">
        <f>SUM(L4509:L4511,L4514:L4515)</f>
        <v>775000</v>
      </c>
      <c r="M4508" s="164">
        <f t="shared" si="2056"/>
        <v>0</v>
      </c>
      <c r="N4508" s="164">
        <f>SUM(N4509:N4511,N4514:N4515)</f>
        <v>0</v>
      </c>
      <c r="O4508" s="164">
        <f>SUM(O4509:O4511,O4514:O4515)</f>
        <v>0</v>
      </c>
      <c r="P4508" s="164">
        <f>SUM(P4509:P4511,P4514:P4515)</f>
        <v>0</v>
      </c>
      <c r="Q4508" s="164">
        <f>SUM(Q4509:Q4511,Q4514:Q4515)</f>
        <v>0</v>
      </c>
      <c r="R4508" s="164">
        <f t="shared" si="2057"/>
        <v>0</v>
      </c>
      <c r="S4508" s="164">
        <f>SUM(S4509:S4511,S4514:S4515)</f>
        <v>0</v>
      </c>
      <c r="T4508" s="164">
        <f>SUM(T4509:T4511,T4514:T4515)</f>
        <v>0</v>
      </c>
      <c r="U4508" s="164">
        <f>SUM(U4509:U4511,U4514:U4515)</f>
        <v>0</v>
      </c>
      <c r="V4508" s="164">
        <f>SUM(V4509:V4511,V4514:V4515)</f>
        <v>0</v>
      </c>
    </row>
    <row r="4509" spans="1:22" ht="16.5" thickTop="1" thickBot="1">
      <c r="A4509" s="160" t="s">
        <v>121</v>
      </c>
      <c r="B4509" s="169" t="s">
        <v>100</v>
      </c>
      <c r="C4509" s="164">
        <f t="shared" si="2053"/>
        <v>2218000</v>
      </c>
      <c r="D4509" s="164">
        <f t="shared" si="2054"/>
        <v>554000</v>
      </c>
      <c r="E4509" s="164">
        <f t="shared" si="2054"/>
        <v>555000</v>
      </c>
      <c r="F4509" s="164">
        <f t="shared" si="2054"/>
        <v>554000</v>
      </c>
      <c r="G4509" s="164">
        <f t="shared" si="2054"/>
        <v>555000</v>
      </c>
      <c r="H4509" s="164">
        <f t="shared" si="2055"/>
        <v>2218000</v>
      </c>
      <c r="I4509" s="164">
        <v>554000</v>
      </c>
      <c r="J4509" s="164">
        <v>555000</v>
      </c>
      <c r="K4509" s="164">
        <v>554000</v>
      </c>
      <c r="L4509" s="164">
        <v>555000</v>
      </c>
      <c r="M4509" s="164">
        <f t="shared" si="2056"/>
        <v>0</v>
      </c>
      <c r="N4509" s="164">
        <v>0</v>
      </c>
      <c r="O4509" s="164">
        <v>0</v>
      </c>
      <c r="P4509" s="164">
        <v>0</v>
      </c>
      <c r="Q4509" s="164">
        <v>0</v>
      </c>
      <c r="R4509" s="164">
        <f t="shared" si="2057"/>
        <v>0</v>
      </c>
      <c r="S4509" s="164">
        <v>0</v>
      </c>
      <c r="T4509" s="164">
        <v>0</v>
      </c>
      <c r="U4509" s="164">
        <v>0</v>
      </c>
      <c r="V4509" s="164">
        <v>0</v>
      </c>
    </row>
    <row r="4510" spans="1:22" ht="16.5" thickTop="1" thickBot="1">
      <c r="A4510" s="160" t="s">
        <v>121</v>
      </c>
      <c r="B4510" s="169" t="s">
        <v>101</v>
      </c>
      <c r="C4510" s="164">
        <f t="shared" si="2053"/>
        <v>780000</v>
      </c>
      <c r="D4510" s="164">
        <f t="shared" si="2054"/>
        <v>180000</v>
      </c>
      <c r="E4510" s="164">
        <f t="shared" si="2054"/>
        <v>185000</v>
      </c>
      <c r="F4510" s="164">
        <f t="shared" si="2054"/>
        <v>195000</v>
      </c>
      <c r="G4510" s="164">
        <f t="shared" si="2054"/>
        <v>220000</v>
      </c>
      <c r="H4510" s="164">
        <f t="shared" si="2055"/>
        <v>780000</v>
      </c>
      <c r="I4510" s="164">
        <v>180000</v>
      </c>
      <c r="J4510" s="164">
        <v>185000</v>
      </c>
      <c r="K4510" s="164">
        <v>195000</v>
      </c>
      <c r="L4510" s="164">
        <v>220000</v>
      </c>
      <c r="M4510" s="164">
        <f t="shared" si="2056"/>
        <v>0</v>
      </c>
      <c r="N4510" s="164">
        <v>0</v>
      </c>
      <c r="O4510" s="164">
        <v>0</v>
      </c>
      <c r="P4510" s="164">
        <v>0</v>
      </c>
      <c r="Q4510" s="164">
        <v>0</v>
      </c>
      <c r="R4510" s="164">
        <f t="shared" si="2057"/>
        <v>0</v>
      </c>
      <c r="S4510" s="164">
        <v>0</v>
      </c>
      <c r="T4510" s="164">
        <v>0</v>
      </c>
      <c r="U4510" s="164">
        <v>0</v>
      </c>
      <c r="V4510" s="164">
        <v>0</v>
      </c>
    </row>
    <row r="4511" spans="1:22" ht="16.5" thickTop="1" thickBot="1">
      <c r="A4511" s="160" t="s">
        <v>121</v>
      </c>
      <c r="B4511" s="169" t="s">
        <v>15</v>
      </c>
      <c r="C4511" s="164">
        <f t="shared" si="2053"/>
        <v>12000</v>
      </c>
      <c r="D4511" s="164">
        <f t="shared" si="2054"/>
        <v>12000</v>
      </c>
      <c r="E4511" s="164">
        <f t="shared" si="2054"/>
        <v>0</v>
      </c>
      <c r="F4511" s="164">
        <f t="shared" si="2054"/>
        <v>0</v>
      </c>
      <c r="G4511" s="164">
        <f t="shared" si="2054"/>
        <v>0</v>
      </c>
      <c r="H4511" s="164">
        <f t="shared" si="2055"/>
        <v>12000</v>
      </c>
      <c r="I4511" s="164">
        <f t="shared" ref="I4511:L4512" si="2073">SUM(I4512)</f>
        <v>12000</v>
      </c>
      <c r="J4511" s="164">
        <f t="shared" si="2073"/>
        <v>0</v>
      </c>
      <c r="K4511" s="164">
        <f t="shared" si="2073"/>
        <v>0</v>
      </c>
      <c r="L4511" s="164">
        <f t="shared" si="2073"/>
        <v>0</v>
      </c>
      <c r="M4511" s="164">
        <f t="shared" si="2056"/>
        <v>0</v>
      </c>
      <c r="N4511" s="164">
        <f t="shared" ref="N4511:Q4512" si="2074">SUM(N4512)</f>
        <v>0</v>
      </c>
      <c r="O4511" s="164">
        <f t="shared" si="2074"/>
        <v>0</v>
      </c>
      <c r="P4511" s="164">
        <f t="shared" si="2074"/>
        <v>0</v>
      </c>
      <c r="Q4511" s="164">
        <f t="shared" si="2074"/>
        <v>0</v>
      </c>
      <c r="R4511" s="164">
        <f t="shared" si="2057"/>
        <v>0</v>
      </c>
      <c r="S4511" s="164">
        <f t="shared" ref="S4511:V4512" si="2075">SUM(S4512)</f>
        <v>0</v>
      </c>
      <c r="T4511" s="164">
        <f t="shared" si="2075"/>
        <v>0</v>
      </c>
      <c r="U4511" s="164">
        <f t="shared" si="2075"/>
        <v>0</v>
      </c>
      <c r="V4511" s="164">
        <f t="shared" si="2075"/>
        <v>0</v>
      </c>
    </row>
    <row r="4512" spans="1:22" ht="16.5" thickTop="1" thickBot="1">
      <c r="A4512" s="160" t="s">
        <v>121</v>
      </c>
      <c r="B4512" s="170" t="s">
        <v>136</v>
      </c>
      <c r="C4512" s="164">
        <f t="shared" si="2053"/>
        <v>12000</v>
      </c>
      <c r="D4512" s="164">
        <f t="shared" si="2054"/>
        <v>12000</v>
      </c>
      <c r="E4512" s="164">
        <f t="shared" si="2054"/>
        <v>0</v>
      </c>
      <c r="F4512" s="164">
        <f t="shared" si="2054"/>
        <v>0</v>
      </c>
      <c r="G4512" s="164">
        <f t="shared" si="2054"/>
        <v>0</v>
      </c>
      <c r="H4512" s="164">
        <f t="shared" si="2055"/>
        <v>12000</v>
      </c>
      <c r="I4512" s="164">
        <f t="shared" si="2073"/>
        <v>12000</v>
      </c>
      <c r="J4512" s="164">
        <f t="shared" si="2073"/>
        <v>0</v>
      </c>
      <c r="K4512" s="164">
        <f t="shared" si="2073"/>
        <v>0</v>
      </c>
      <c r="L4512" s="164">
        <f t="shared" si="2073"/>
        <v>0</v>
      </c>
      <c r="M4512" s="164">
        <f t="shared" si="2056"/>
        <v>0</v>
      </c>
      <c r="N4512" s="164">
        <f t="shared" si="2074"/>
        <v>0</v>
      </c>
      <c r="O4512" s="164">
        <f t="shared" si="2074"/>
        <v>0</v>
      </c>
      <c r="P4512" s="164">
        <f t="shared" si="2074"/>
        <v>0</v>
      </c>
      <c r="Q4512" s="164">
        <f t="shared" si="2074"/>
        <v>0</v>
      </c>
      <c r="R4512" s="164">
        <f t="shared" si="2057"/>
        <v>0</v>
      </c>
      <c r="S4512" s="164">
        <f t="shared" si="2075"/>
        <v>0</v>
      </c>
      <c r="T4512" s="164">
        <f t="shared" si="2075"/>
        <v>0</v>
      </c>
      <c r="U4512" s="164">
        <f t="shared" si="2075"/>
        <v>0</v>
      </c>
      <c r="V4512" s="164">
        <f t="shared" si="2075"/>
        <v>0</v>
      </c>
    </row>
    <row r="4513" spans="1:22" ht="16.5" thickTop="1" thickBot="1">
      <c r="A4513" s="160" t="s">
        <v>121</v>
      </c>
      <c r="B4513" s="171" t="s">
        <v>135</v>
      </c>
      <c r="C4513" s="164">
        <f t="shared" si="2053"/>
        <v>12000</v>
      </c>
      <c r="D4513" s="164">
        <f t="shared" si="2054"/>
        <v>12000</v>
      </c>
      <c r="E4513" s="164">
        <f t="shared" si="2054"/>
        <v>0</v>
      </c>
      <c r="F4513" s="164">
        <f t="shared" si="2054"/>
        <v>0</v>
      </c>
      <c r="G4513" s="164">
        <f t="shared" si="2054"/>
        <v>0</v>
      </c>
      <c r="H4513" s="164">
        <f t="shared" si="2055"/>
        <v>12000</v>
      </c>
      <c r="I4513" s="164">
        <v>12000</v>
      </c>
      <c r="J4513" s="164">
        <v>0</v>
      </c>
      <c r="K4513" s="164">
        <v>0</v>
      </c>
      <c r="L4513" s="164">
        <v>0</v>
      </c>
      <c r="M4513" s="164">
        <f t="shared" si="2056"/>
        <v>0</v>
      </c>
      <c r="N4513" s="164">
        <v>0</v>
      </c>
      <c r="O4513" s="164">
        <v>0</v>
      </c>
      <c r="P4513" s="164">
        <v>0</v>
      </c>
      <c r="Q4513" s="164">
        <v>0</v>
      </c>
      <c r="R4513" s="164">
        <f t="shared" si="2057"/>
        <v>0</v>
      </c>
      <c r="S4513" s="164">
        <v>0</v>
      </c>
      <c r="T4513" s="164">
        <v>0</v>
      </c>
      <c r="U4513" s="164">
        <v>0</v>
      </c>
      <c r="V4513" s="164">
        <v>0</v>
      </c>
    </row>
    <row r="4514" spans="1:22" ht="16.5" thickTop="1" thickBot="1">
      <c r="A4514" s="160" t="s">
        <v>121</v>
      </c>
      <c r="B4514" s="169" t="s">
        <v>104</v>
      </c>
      <c r="C4514" s="164">
        <f t="shared" si="2053"/>
        <v>0</v>
      </c>
      <c r="D4514" s="164">
        <f t="shared" si="2054"/>
        <v>0</v>
      </c>
      <c r="E4514" s="164">
        <f t="shared" si="2054"/>
        <v>0</v>
      </c>
      <c r="F4514" s="164">
        <f t="shared" si="2054"/>
        <v>0</v>
      </c>
      <c r="G4514" s="164">
        <f t="shared" si="2054"/>
        <v>0</v>
      </c>
      <c r="H4514" s="164">
        <f t="shared" si="2055"/>
        <v>0</v>
      </c>
      <c r="I4514" s="164">
        <v>0</v>
      </c>
      <c r="J4514" s="164">
        <v>0</v>
      </c>
      <c r="K4514" s="164">
        <v>0</v>
      </c>
      <c r="L4514" s="164">
        <v>0</v>
      </c>
      <c r="M4514" s="164">
        <f t="shared" si="2056"/>
        <v>0</v>
      </c>
      <c r="N4514" s="164">
        <v>0</v>
      </c>
      <c r="O4514" s="164">
        <v>0</v>
      </c>
      <c r="P4514" s="164">
        <v>0</v>
      </c>
      <c r="Q4514" s="164">
        <v>0</v>
      </c>
      <c r="R4514" s="164">
        <f t="shared" si="2057"/>
        <v>0</v>
      </c>
      <c r="S4514" s="164">
        <v>0</v>
      </c>
      <c r="T4514" s="164">
        <v>0</v>
      </c>
      <c r="U4514" s="164">
        <v>0</v>
      </c>
      <c r="V4514" s="164">
        <v>0</v>
      </c>
    </row>
    <row r="4515" spans="1:22" ht="16.5" thickTop="1" thickBot="1">
      <c r="A4515" s="160" t="s">
        <v>121</v>
      </c>
      <c r="B4515" s="169" t="s">
        <v>105</v>
      </c>
      <c r="C4515" s="164">
        <f t="shared" si="2053"/>
        <v>0</v>
      </c>
      <c r="D4515" s="164">
        <f t="shared" si="2054"/>
        <v>0</v>
      </c>
      <c r="E4515" s="164">
        <f t="shared" si="2054"/>
        <v>0</v>
      </c>
      <c r="F4515" s="164">
        <f t="shared" si="2054"/>
        <v>0</v>
      </c>
      <c r="G4515" s="164">
        <f t="shared" si="2054"/>
        <v>0</v>
      </c>
      <c r="H4515" s="164">
        <f t="shared" si="2055"/>
        <v>0</v>
      </c>
      <c r="I4515" s="164">
        <f>SUM(I4516)</f>
        <v>0</v>
      </c>
      <c r="J4515" s="164">
        <f>SUM(J4516)</f>
        <v>0</v>
      </c>
      <c r="K4515" s="164">
        <f>SUM(K4516)</f>
        <v>0</v>
      </c>
      <c r="L4515" s="164">
        <f>SUM(L4516)</f>
        <v>0</v>
      </c>
      <c r="M4515" s="164">
        <f t="shared" si="2056"/>
        <v>0</v>
      </c>
      <c r="N4515" s="164">
        <f>SUM(N4516)</f>
        <v>0</v>
      </c>
      <c r="O4515" s="164">
        <f>SUM(O4516)</f>
        <v>0</v>
      </c>
      <c r="P4515" s="164">
        <f>SUM(P4516)</f>
        <v>0</v>
      </c>
      <c r="Q4515" s="164">
        <f>SUM(Q4516)</f>
        <v>0</v>
      </c>
      <c r="R4515" s="164">
        <f t="shared" si="2057"/>
        <v>0</v>
      </c>
      <c r="S4515" s="164">
        <f>SUM(S4516)</f>
        <v>0</v>
      </c>
      <c r="T4515" s="164">
        <f>SUM(T4516)</f>
        <v>0</v>
      </c>
      <c r="U4515" s="164">
        <f>SUM(U4516)</f>
        <v>0</v>
      </c>
      <c r="V4515" s="164">
        <f>SUM(V4516)</f>
        <v>0</v>
      </c>
    </row>
    <row r="4516" spans="1:22" ht="31.5" thickTop="1" thickBot="1">
      <c r="A4516" s="160" t="s">
        <v>121</v>
      </c>
      <c r="B4516" s="170" t="s">
        <v>153</v>
      </c>
      <c r="C4516" s="164">
        <f t="shared" si="2053"/>
        <v>0</v>
      </c>
      <c r="D4516" s="164">
        <f t="shared" si="2054"/>
        <v>0</v>
      </c>
      <c r="E4516" s="164">
        <f t="shared" si="2054"/>
        <v>0</v>
      </c>
      <c r="F4516" s="164">
        <f t="shared" si="2054"/>
        <v>0</v>
      </c>
      <c r="G4516" s="164">
        <f t="shared" si="2054"/>
        <v>0</v>
      </c>
      <c r="H4516" s="164">
        <f t="shared" si="2055"/>
        <v>0</v>
      </c>
      <c r="I4516" s="164">
        <v>0</v>
      </c>
      <c r="J4516" s="164">
        <v>0</v>
      </c>
      <c r="K4516" s="164">
        <v>0</v>
      </c>
      <c r="L4516" s="164">
        <v>0</v>
      </c>
      <c r="M4516" s="164">
        <f t="shared" si="2056"/>
        <v>0</v>
      </c>
      <c r="N4516" s="164">
        <v>0</v>
      </c>
      <c r="O4516" s="164">
        <v>0</v>
      </c>
      <c r="P4516" s="164">
        <v>0</v>
      </c>
      <c r="Q4516" s="164">
        <v>0</v>
      </c>
      <c r="R4516" s="164">
        <f t="shared" si="2057"/>
        <v>0</v>
      </c>
      <c r="S4516" s="164">
        <v>0</v>
      </c>
      <c r="T4516" s="164">
        <v>0</v>
      </c>
      <c r="U4516" s="164">
        <v>0</v>
      </c>
      <c r="V4516" s="164">
        <v>0</v>
      </c>
    </row>
    <row r="4517" spans="1:22" ht="16.5" thickTop="1" thickBot="1">
      <c r="A4517" s="160" t="s">
        <v>121</v>
      </c>
      <c r="B4517" s="168" t="s">
        <v>155</v>
      </c>
      <c r="C4517" s="164">
        <f t="shared" si="2053"/>
        <v>10000</v>
      </c>
      <c r="D4517" s="164">
        <f t="shared" si="2054"/>
        <v>1000</v>
      </c>
      <c r="E4517" s="164">
        <f t="shared" si="2054"/>
        <v>5000</v>
      </c>
      <c r="F4517" s="164">
        <f t="shared" si="2054"/>
        <v>3000</v>
      </c>
      <c r="G4517" s="164">
        <f t="shared" si="2054"/>
        <v>1000</v>
      </c>
      <c r="H4517" s="164">
        <f t="shared" si="2055"/>
        <v>10000</v>
      </c>
      <c r="I4517" s="164">
        <v>1000</v>
      </c>
      <c r="J4517" s="164">
        <v>5000</v>
      </c>
      <c r="K4517" s="164">
        <v>3000</v>
      </c>
      <c r="L4517" s="164">
        <v>1000</v>
      </c>
      <c r="M4517" s="164">
        <f t="shared" si="2056"/>
        <v>0</v>
      </c>
      <c r="N4517" s="164">
        <v>0</v>
      </c>
      <c r="O4517" s="164">
        <v>0</v>
      </c>
      <c r="P4517" s="164">
        <v>0</v>
      </c>
      <c r="Q4517" s="164">
        <v>0</v>
      </c>
      <c r="R4517" s="164">
        <f t="shared" si="2057"/>
        <v>0</v>
      </c>
      <c r="S4517" s="164">
        <v>0</v>
      </c>
      <c r="T4517" s="164">
        <v>0</v>
      </c>
      <c r="U4517" s="164">
        <v>0</v>
      </c>
      <c r="V4517" s="164">
        <v>0</v>
      </c>
    </row>
    <row r="4518" spans="1:22" ht="31.5" thickTop="1" thickBot="1">
      <c r="A4518" s="160" t="s">
        <v>1548</v>
      </c>
      <c r="B4518" s="167" t="s">
        <v>1549</v>
      </c>
      <c r="C4518" s="164">
        <f t="shared" si="2053"/>
        <v>4250000</v>
      </c>
      <c r="D4518" s="164">
        <f t="shared" si="2054"/>
        <v>1107000</v>
      </c>
      <c r="E4518" s="164">
        <f t="shared" si="2054"/>
        <v>1084000</v>
      </c>
      <c r="F4518" s="164">
        <f t="shared" si="2054"/>
        <v>1034000</v>
      </c>
      <c r="G4518" s="164">
        <f t="shared" si="2054"/>
        <v>1025000</v>
      </c>
      <c r="H4518" s="164">
        <f t="shared" si="2055"/>
        <v>4250000</v>
      </c>
      <c r="I4518" s="164">
        <f>SUM(I4519,I4527)</f>
        <v>1107000</v>
      </c>
      <c r="J4518" s="164">
        <f>SUM(J4519,J4527)</f>
        <v>1084000</v>
      </c>
      <c r="K4518" s="164">
        <f>SUM(K4519,K4527)</f>
        <v>1034000</v>
      </c>
      <c r="L4518" s="164">
        <f>SUM(L4519,L4527)</f>
        <v>1025000</v>
      </c>
      <c r="M4518" s="164">
        <f t="shared" si="2056"/>
        <v>0</v>
      </c>
      <c r="N4518" s="164">
        <f>SUM(N4519,N4527)</f>
        <v>0</v>
      </c>
      <c r="O4518" s="164">
        <f>SUM(O4519,O4527)</f>
        <v>0</v>
      </c>
      <c r="P4518" s="164">
        <f>SUM(P4519,P4527)</f>
        <v>0</v>
      </c>
      <c r="Q4518" s="164">
        <f>SUM(Q4519,Q4527)</f>
        <v>0</v>
      </c>
      <c r="R4518" s="164">
        <f t="shared" si="2057"/>
        <v>0</v>
      </c>
      <c r="S4518" s="164">
        <f>SUM(S4519,S4527)</f>
        <v>0</v>
      </c>
      <c r="T4518" s="164">
        <f>SUM(T4519,T4527)</f>
        <v>0</v>
      </c>
      <c r="U4518" s="164">
        <f>SUM(U4519,U4527)</f>
        <v>0</v>
      </c>
      <c r="V4518" s="164">
        <f>SUM(V4519,V4527)</f>
        <v>0</v>
      </c>
    </row>
    <row r="4519" spans="1:22" ht="16.5" thickTop="1" thickBot="1">
      <c r="A4519" s="160" t="s">
        <v>121</v>
      </c>
      <c r="B4519" s="168" t="s">
        <v>99</v>
      </c>
      <c r="C4519" s="164">
        <f t="shared" si="2053"/>
        <v>4150000</v>
      </c>
      <c r="D4519" s="164">
        <f t="shared" si="2054"/>
        <v>1057000</v>
      </c>
      <c r="E4519" s="164">
        <f t="shared" si="2054"/>
        <v>1034000</v>
      </c>
      <c r="F4519" s="164">
        <f t="shared" si="2054"/>
        <v>1034000</v>
      </c>
      <c r="G4519" s="164">
        <f t="shared" si="2054"/>
        <v>1025000</v>
      </c>
      <c r="H4519" s="164">
        <f t="shared" si="2055"/>
        <v>4150000</v>
      </c>
      <c r="I4519" s="164">
        <f>SUM(I4520:I4522,I4525)</f>
        <v>1057000</v>
      </c>
      <c r="J4519" s="164">
        <f>SUM(J4520:J4522,J4525)</f>
        <v>1034000</v>
      </c>
      <c r="K4519" s="164">
        <f>SUM(K4520:K4522,K4525)</f>
        <v>1034000</v>
      </c>
      <c r="L4519" s="164">
        <f>SUM(L4520:L4522,L4525)</f>
        <v>1025000</v>
      </c>
      <c r="M4519" s="164">
        <f t="shared" si="2056"/>
        <v>0</v>
      </c>
      <c r="N4519" s="164">
        <f>SUM(N4520:N4522,N4525)</f>
        <v>0</v>
      </c>
      <c r="O4519" s="164">
        <f>SUM(O4520:O4522,O4525)</f>
        <v>0</v>
      </c>
      <c r="P4519" s="164">
        <f>SUM(P4520:P4522,P4525)</f>
        <v>0</v>
      </c>
      <c r="Q4519" s="164">
        <f>SUM(Q4520:Q4522,Q4525)</f>
        <v>0</v>
      </c>
      <c r="R4519" s="164">
        <f t="shared" si="2057"/>
        <v>0</v>
      </c>
      <c r="S4519" s="164">
        <f>SUM(S4520:S4522,S4525)</f>
        <v>0</v>
      </c>
      <c r="T4519" s="164">
        <f>SUM(T4520:T4522,T4525)</f>
        <v>0</v>
      </c>
      <c r="U4519" s="164">
        <f>SUM(U4520:U4522,U4525)</f>
        <v>0</v>
      </c>
      <c r="V4519" s="164">
        <f>SUM(V4520:V4522,V4525)</f>
        <v>0</v>
      </c>
    </row>
    <row r="4520" spans="1:22" ht="16.5" thickTop="1" thickBot="1">
      <c r="A4520" s="160" t="s">
        <v>121</v>
      </c>
      <c r="B4520" s="169" t="s">
        <v>100</v>
      </c>
      <c r="C4520" s="164">
        <f t="shared" si="2053"/>
        <v>3555000</v>
      </c>
      <c r="D4520" s="164">
        <f t="shared" si="2054"/>
        <v>889000</v>
      </c>
      <c r="E4520" s="164">
        <f t="shared" si="2054"/>
        <v>889000</v>
      </c>
      <c r="F4520" s="164">
        <f t="shared" si="2054"/>
        <v>889000</v>
      </c>
      <c r="G4520" s="164">
        <f t="shared" si="2054"/>
        <v>888000</v>
      </c>
      <c r="H4520" s="164">
        <f t="shared" si="2055"/>
        <v>3555000</v>
      </c>
      <c r="I4520" s="164">
        <v>889000</v>
      </c>
      <c r="J4520" s="164">
        <v>889000</v>
      </c>
      <c r="K4520" s="164">
        <v>889000</v>
      </c>
      <c r="L4520" s="164">
        <v>888000</v>
      </c>
      <c r="M4520" s="164">
        <f t="shared" si="2056"/>
        <v>0</v>
      </c>
      <c r="N4520" s="164">
        <v>0</v>
      </c>
      <c r="O4520" s="164">
        <v>0</v>
      </c>
      <c r="P4520" s="164">
        <v>0</v>
      </c>
      <c r="Q4520" s="164">
        <v>0</v>
      </c>
      <c r="R4520" s="164">
        <f t="shared" si="2057"/>
        <v>0</v>
      </c>
      <c r="S4520" s="164">
        <v>0</v>
      </c>
      <c r="T4520" s="164">
        <v>0</v>
      </c>
      <c r="U4520" s="164">
        <v>0</v>
      </c>
      <c r="V4520" s="164">
        <v>0</v>
      </c>
    </row>
    <row r="4521" spans="1:22" ht="16.5" thickTop="1" thickBot="1">
      <c r="A4521" s="160" t="s">
        <v>121</v>
      </c>
      <c r="B4521" s="169" t="s">
        <v>101</v>
      </c>
      <c r="C4521" s="164">
        <f t="shared" si="2053"/>
        <v>577000</v>
      </c>
      <c r="D4521" s="164">
        <f t="shared" si="2054"/>
        <v>150000</v>
      </c>
      <c r="E4521" s="164">
        <f t="shared" si="2054"/>
        <v>145000</v>
      </c>
      <c r="F4521" s="164">
        <f t="shared" si="2054"/>
        <v>145000</v>
      </c>
      <c r="G4521" s="164">
        <f t="shared" si="2054"/>
        <v>137000</v>
      </c>
      <c r="H4521" s="164">
        <f t="shared" si="2055"/>
        <v>577000</v>
      </c>
      <c r="I4521" s="164">
        <v>150000</v>
      </c>
      <c r="J4521" s="164">
        <v>145000</v>
      </c>
      <c r="K4521" s="164">
        <v>145000</v>
      </c>
      <c r="L4521" s="164">
        <v>137000</v>
      </c>
      <c r="M4521" s="164">
        <f t="shared" si="2056"/>
        <v>0</v>
      </c>
      <c r="N4521" s="164">
        <v>0</v>
      </c>
      <c r="O4521" s="164">
        <v>0</v>
      </c>
      <c r="P4521" s="164">
        <v>0</v>
      </c>
      <c r="Q4521" s="164">
        <v>0</v>
      </c>
      <c r="R4521" s="164">
        <f t="shared" si="2057"/>
        <v>0</v>
      </c>
      <c r="S4521" s="164">
        <v>0</v>
      </c>
      <c r="T4521" s="164">
        <v>0</v>
      </c>
      <c r="U4521" s="164">
        <v>0</v>
      </c>
      <c r="V4521" s="164">
        <v>0</v>
      </c>
    </row>
    <row r="4522" spans="1:22" ht="16.5" thickTop="1" thickBot="1">
      <c r="A4522" s="160" t="s">
        <v>121</v>
      </c>
      <c r="B4522" s="169" t="s">
        <v>15</v>
      </c>
      <c r="C4522" s="164">
        <f t="shared" si="2053"/>
        <v>0</v>
      </c>
      <c r="D4522" s="164">
        <f t="shared" si="2054"/>
        <v>0</v>
      </c>
      <c r="E4522" s="164">
        <f t="shared" si="2054"/>
        <v>0</v>
      </c>
      <c r="F4522" s="164">
        <f t="shared" si="2054"/>
        <v>0</v>
      </c>
      <c r="G4522" s="164">
        <f t="shared" si="2054"/>
        <v>0</v>
      </c>
      <c r="H4522" s="164">
        <f t="shared" si="2055"/>
        <v>0</v>
      </c>
      <c r="I4522" s="164">
        <f t="shared" ref="I4522:L4523" si="2076">SUM(I4523)</f>
        <v>0</v>
      </c>
      <c r="J4522" s="164">
        <f t="shared" si="2076"/>
        <v>0</v>
      </c>
      <c r="K4522" s="164">
        <f t="shared" si="2076"/>
        <v>0</v>
      </c>
      <c r="L4522" s="164">
        <f t="shared" si="2076"/>
        <v>0</v>
      </c>
      <c r="M4522" s="164">
        <f t="shared" si="2056"/>
        <v>0</v>
      </c>
      <c r="N4522" s="164">
        <f t="shared" ref="N4522:Q4523" si="2077">SUM(N4523)</f>
        <v>0</v>
      </c>
      <c r="O4522" s="164">
        <f t="shared" si="2077"/>
        <v>0</v>
      </c>
      <c r="P4522" s="164">
        <f t="shared" si="2077"/>
        <v>0</v>
      </c>
      <c r="Q4522" s="164">
        <f t="shared" si="2077"/>
        <v>0</v>
      </c>
      <c r="R4522" s="164">
        <f t="shared" si="2057"/>
        <v>0</v>
      </c>
      <c r="S4522" s="164">
        <f t="shared" ref="S4522:V4523" si="2078">SUM(S4523)</f>
        <v>0</v>
      </c>
      <c r="T4522" s="164">
        <f t="shared" si="2078"/>
        <v>0</v>
      </c>
      <c r="U4522" s="164">
        <f t="shared" si="2078"/>
        <v>0</v>
      </c>
      <c r="V4522" s="164">
        <f t="shared" si="2078"/>
        <v>0</v>
      </c>
    </row>
    <row r="4523" spans="1:22" ht="16.5" thickTop="1" thickBot="1">
      <c r="A4523" s="160" t="s">
        <v>121</v>
      </c>
      <c r="B4523" s="170" t="s">
        <v>136</v>
      </c>
      <c r="C4523" s="164">
        <f t="shared" si="2053"/>
        <v>0</v>
      </c>
      <c r="D4523" s="164">
        <f t="shared" si="2054"/>
        <v>0</v>
      </c>
      <c r="E4523" s="164">
        <f t="shared" si="2054"/>
        <v>0</v>
      </c>
      <c r="F4523" s="164">
        <f t="shared" si="2054"/>
        <v>0</v>
      </c>
      <c r="G4523" s="164">
        <f t="shared" si="2054"/>
        <v>0</v>
      </c>
      <c r="H4523" s="164">
        <f t="shared" si="2055"/>
        <v>0</v>
      </c>
      <c r="I4523" s="164">
        <f t="shared" si="2076"/>
        <v>0</v>
      </c>
      <c r="J4523" s="164">
        <f t="shared" si="2076"/>
        <v>0</v>
      </c>
      <c r="K4523" s="164">
        <f t="shared" si="2076"/>
        <v>0</v>
      </c>
      <c r="L4523" s="164">
        <f t="shared" si="2076"/>
        <v>0</v>
      </c>
      <c r="M4523" s="164">
        <f t="shared" si="2056"/>
        <v>0</v>
      </c>
      <c r="N4523" s="164">
        <f t="shared" si="2077"/>
        <v>0</v>
      </c>
      <c r="O4523" s="164">
        <f t="shared" si="2077"/>
        <v>0</v>
      </c>
      <c r="P4523" s="164">
        <f t="shared" si="2077"/>
        <v>0</v>
      </c>
      <c r="Q4523" s="164">
        <f t="shared" si="2077"/>
        <v>0</v>
      </c>
      <c r="R4523" s="164">
        <f t="shared" si="2057"/>
        <v>0</v>
      </c>
      <c r="S4523" s="164">
        <f t="shared" si="2078"/>
        <v>0</v>
      </c>
      <c r="T4523" s="164">
        <f t="shared" si="2078"/>
        <v>0</v>
      </c>
      <c r="U4523" s="164">
        <f t="shared" si="2078"/>
        <v>0</v>
      </c>
      <c r="V4523" s="164">
        <f t="shared" si="2078"/>
        <v>0</v>
      </c>
    </row>
    <row r="4524" spans="1:22" ht="16.5" thickTop="1" thickBot="1">
      <c r="A4524" s="160" t="s">
        <v>121</v>
      </c>
      <c r="B4524" s="171" t="s">
        <v>135</v>
      </c>
      <c r="C4524" s="164">
        <f t="shared" si="2053"/>
        <v>0</v>
      </c>
      <c r="D4524" s="164">
        <f t="shared" si="2054"/>
        <v>0</v>
      </c>
      <c r="E4524" s="164">
        <f t="shared" si="2054"/>
        <v>0</v>
      </c>
      <c r="F4524" s="164">
        <f t="shared" si="2054"/>
        <v>0</v>
      </c>
      <c r="G4524" s="164">
        <f t="shared" si="2054"/>
        <v>0</v>
      </c>
      <c r="H4524" s="164">
        <f t="shared" si="2055"/>
        <v>0</v>
      </c>
      <c r="I4524" s="164">
        <v>0</v>
      </c>
      <c r="J4524" s="164">
        <v>0</v>
      </c>
      <c r="K4524" s="164">
        <v>0</v>
      </c>
      <c r="L4524" s="164">
        <v>0</v>
      </c>
      <c r="M4524" s="164">
        <f t="shared" si="2056"/>
        <v>0</v>
      </c>
      <c r="N4524" s="164">
        <v>0</v>
      </c>
      <c r="O4524" s="164">
        <v>0</v>
      </c>
      <c r="P4524" s="164">
        <v>0</v>
      </c>
      <c r="Q4524" s="164">
        <v>0</v>
      </c>
      <c r="R4524" s="164">
        <f t="shared" si="2057"/>
        <v>0</v>
      </c>
      <c r="S4524" s="164">
        <v>0</v>
      </c>
      <c r="T4524" s="164">
        <v>0</v>
      </c>
      <c r="U4524" s="164">
        <v>0</v>
      </c>
      <c r="V4524" s="164">
        <v>0</v>
      </c>
    </row>
    <row r="4525" spans="1:22" ht="16.5" thickTop="1" thickBot="1">
      <c r="A4525" s="160" t="s">
        <v>121</v>
      </c>
      <c r="B4525" s="169" t="s">
        <v>105</v>
      </c>
      <c r="C4525" s="164">
        <f t="shared" si="2053"/>
        <v>18000</v>
      </c>
      <c r="D4525" s="164">
        <f t="shared" si="2054"/>
        <v>18000</v>
      </c>
      <c r="E4525" s="164">
        <f t="shared" si="2054"/>
        <v>0</v>
      </c>
      <c r="F4525" s="164">
        <f t="shared" si="2054"/>
        <v>0</v>
      </c>
      <c r="G4525" s="164">
        <f t="shared" si="2054"/>
        <v>0</v>
      </c>
      <c r="H4525" s="164">
        <f t="shared" si="2055"/>
        <v>18000</v>
      </c>
      <c r="I4525" s="164">
        <f>SUM(I4526)</f>
        <v>18000</v>
      </c>
      <c r="J4525" s="164">
        <f>SUM(J4526)</f>
        <v>0</v>
      </c>
      <c r="K4525" s="164">
        <f>SUM(K4526)</f>
        <v>0</v>
      </c>
      <c r="L4525" s="164">
        <f>SUM(L4526)</f>
        <v>0</v>
      </c>
      <c r="M4525" s="164">
        <f t="shared" si="2056"/>
        <v>0</v>
      </c>
      <c r="N4525" s="164">
        <f>SUM(N4526)</f>
        <v>0</v>
      </c>
      <c r="O4525" s="164">
        <f>SUM(O4526)</f>
        <v>0</v>
      </c>
      <c r="P4525" s="164">
        <f>SUM(P4526)</f>
        <v>0</v>
      </c>
      <c r="Q4525" s="164">
        <f>SUM(Q4526)</f>
        <v>0</v>
      </c>
      <c r="R4525" s="164">
        <f t="shared" si="2057"/>
        <v>0</v>
      </c>
      <c r="S4525" s="164">
        <f>SUM(S4526)</f>
        <v>0</v>
      </c>
      <c r="T4525" s="164">
        <f>SUM(T4526)</f>
        <v>0</v>
      </c>
      <c r="U4525" s="164">
        <f>SUM(U4526)</f>
        <v>0</v>
      </c>
      <c r="V4525" s="164">
        <f>SUM(V4526)</f>
        <v>0</v>
      </c>
    </row>
    <row r="4526" spans="1:22" ht="31.5" thickTop="1" thickBot="1">
      <c r="A4526" s="160" t="s">
        <v>121</v>
      </c>
      <c r="B4526" s="170" t="s">
        <v>153</v>
      </c>
      <c r="C4526" s="164">
        <f t="shared" si="2053"/>
        <v>18000</v>
      </c>
      <c r="D4526" s="164">
        <f t="shared" si="2054"/>
        <v>18000</v>
      </c>
      <c r="E4526" s="164">
        <f t="shared" si="2054"/>
        <v>0</v>
      </c>
      <c r="F4526" s="164">
        <f t="shared" si="2054"/>
        <v>0</v>
      </c>
      <c r="G4526" s="164">
        <f t="shared" si="2054"/>
        <v>0</v>
      </c>
      <c r="H4526" s="164">
        <f t="shared" si="2055"/>
        <v>18000</v>
      </c>
      <c r="I4526" s="164">
        <v>18000</v>
      </c>
      <c r="J4526" s="164">
        <v>0</v>
      </c>
      <c r="K4526" s="164">
        <v>0</v>
      </c>
      <c r="L4526" s="164">
        <v>0</v>
      </c>
      <c r="M4526" s="164">
        <f t="shared" si="2056"/>
        <v>0</v>
      </c>
      <c r="N4526" s="164">
        <v>0</v>
      </c>
      <c r="O4526" s="164">
        <v>0</v>
      </c>
      <c r="P4526" s="164">
        <v>0</v>
      </c>
      <c r="Q4526" s="164">
        <v>0</v>
      </c>
      <c r="R4526" s="164">
        <f t="shared" si="2057"/>
        <v>0</v>
      </c>
      <c r="S4526" s="164">
        <v>0</v>
      </c>
      <c r="T4526" s="164">
        <v>0</v>
      </c>
      <c r="U4526" s="164">
        <v>0</v>
      </c>
      <c r="V4526" s="164">
        <v>0</v>
      </c>
    </row>
    <row r="4527" spans="1:22" ht="16.5" thickTop="1" thickBot="1">
      <c r="A4527" s="160" t="s">
        <v>121</v>
      </c>
      <c r="B4527" s="168" t="s">
        <v>155</v>
      </c>
      <c r="C4527" s="164">
        <f t="shared" si="2053"/>
        <v>100000</v>
      </c>
      <c r="D4527" s="164">
        <f t="shared" si="2054"/>
        <v>50000</v>
      </c>
      <c r="E4527" s="164">
        <f t="shared" si="2054"/>
        <v>50000</v>
      </c>
      <c r="F4527" s="164">
        <f t="shared" si="2054"/>
        <v>0</v>
      </c>
      <c r="G4527" s="164">
        <f t="shared" si="2054"/>
        <v>0</v>
      </c>
      <c r="H4527" s="164">
        <f t="shared" si="2055"/>
        <v>100000</v>
      </c>
      <c r="I4527" s="164">
        <v>50000</v>
      </c>
      <c r="J4527" s="164">
        <v>50000</v>
      </c>
      <c r="K4527" s="164">
        <v>0</v>
      </c>
      <c r="L4527" s="164">
        <v>0</v>
      </c>
      <c r="M4527" s="164">
        <f t="shared" si="2056"/>
        <v>0</v>
      </c>
      <c r="N4527" s="164">
        <v>0</v>
      </c>
      <c r="O4527" s="164">
        <v>0</v>
      </c>
      <c r="P4527" s="164">
        <v>0</v>
      </c>
      <c r="Q4527" s="164">
        <v>0</v>
      </c>
      <c r="R4527" s="164">
        <f t="shared" si="2057"/>
        <v>0</v>
      </c>
      <c r="S4527" s="164">
        <v>0</v>
      </c>
      <c r="T4527" s="164">
        <v>0</v>
      </c>
      <c r="U4527" s="164">
        <v>0</v>
      </c>
      <c r="V4527" s="164">
        <v>0</v>
      </c>
    </row>
    <row r="4528" spans="1:22" ht="31.5" thickTop="1" thickBot="1">
      <c r="A4528" s="160" t="s">
        <v>1550</v>
      </c>
      <c r="B4528" s="167" t="s">
        <v>1551</v>
      </c>
      <c r="C4528" s="164">
        <f t="shared" si="2053"/>
        <v>2845000</v>
      </c>
      <c r="D4528" s="164">
        <f t="shared" si="2054"/>
        <v>728000</v>
      </c>
      <c r="E4528" s="164">
        <f t="shared" si="2054"/>
        <v>745000</v>
      </c>
      <c r="F4528" s="164">
        <f t="shared" si="2054"/>
        <v>679000</v>
      </c>
      <c r="G4528" s="164">
        <f t="shared" si="2054"/>
        <v>693000</v>
      </c>
      <c r="H4528" s="164">
        <f t="shared" si="2055"/>
        <v>2845000</v>
      </c>
      <c r="I4528" s="164">
        <f>SUM(I4529,I4535)</f>
        <v>728000</v>
      </c>
      <c r="J4528" s="164">
        <f>SUM(J4529,J4535)</f>
        <v>745000</v>
      </c>
      <c r="K4528" s="164">
        <f>SUM(K4529,K4535)</f>
        <v>679000</v>
      </c>
      <c r="L4528" s="164">
        <f>SUM(L4529,L4535)</f>
        <v>693000</v>
      </c>
      <c r="M4528" s="164">
        <f t="shared" si="2056"/>
        <v>0</v>
      </c>
      <c r="N4528" s="164">
        <f>SUM(N4529,N4535)</f>
        <v>0</v>
      </c>
      <c r="O4528" s="164">
        <f>SUM(O4529,O4535)</f>
        <v>0</v>
      </c>
      <c r="P4528" s="164">
        <f>SUM(P4529,P4535)</f>
        <v>0</v>
      </c>
      <c r="Q4528" s="164">
        <f>SUM(Q4529,Q4535)</f>
        <v>0</v>
      </c>
      <c r="R4528" s="164">
        <f t="shared" si="2057"/>
        <v>0</v>
      </c>
      <c r="S4528" s="164">
        <f>SUM(S4529,S4535)</f>
        <v>0</v>
      </c>
      <c r="T4528" s="164">
        <f>SUM(T4529,T4535)</f>
        <v>0</v>
      </c>
      <c r="U4528" s="164">
        <f>SUM(U4529,U4535)</f>
        <v>0</v>
      </c>
      <c r="V4528" s="164">
        <f>SUM(V4529,V4535)</f>
        <v>0</v>
      </c>
    </row>
    <row r="4529" spans="1:22" ht="16.5" thickTop="1" thickBot="1">
      <c r="A4529" s="160" t="s">
        <v>121</v>
      </c>
      <c r="B4529" s="168" t="s">
        <v>99</v>
      </c>
      <c r="C4529" s="164">
        <f t="shared" si="2053"/>
        <v>2795000</v>
      </c>
      <c r="D4529" s="164">
        <f t="shared" si="2054"/>
        <v>703000</v>
      </c>
      <c r="E4529" s="164">
        <f t="shared" si="2054"/>
        <v>720000</v>
      </c>
      <c r="F4529" s="164">
        <f t="shared" si="2054"/>
        <v>679000</v>
      </c>
      <c r="G4529" s="164">
        <f t="shared" si="2054"/>
        <v>693000</v>
      </c>
      <c r="H4529" s="164">
        <f t="shared" si="2055"/>
        <v>2795000</v>
      </c>
      <c r="I4529" s="164">
        <f>SUM(I4530:I4533)</f>
        <v>703000</v>
      </c>
      <c r="J4529" s="164">
        <f>SUM(J4530:J4533)</f>
        <v>720000</v>
      </c>
      <c r="K4529" s="164">
        <f>SUM(K4530:K4533)</f>
        <v>679000</v>
      </c>
      <c r="L4529" s="164">
        <f>SUM(L4530:L4533)</f>
        <v>693000</v>
      </c>
      <c r="M4529" s="164">
        <f t="shared" si="2056"/>
        <v>0</v>
      </c>
      <c r="N4529" s="164">
        <f>SUM(N4530:N4533)</f>
        <v>0</v>
      </c>
      <c r="O4529" s="164">
        <f>SUM(O4530:O4533)</f>
        <v>0</v>
      </c>
      <c r="P4529" s="164">
        <f>SUM(P4530:P4533)</f>
        <v>0</v>
      </c>
      <c r="Q4529" s="164">
        <f>SUM(Q4530:Q4533)</f>
        <v>0</v>
      </c>
      <c r="R4529" s="164">
        <f t="shared" si="2057"/>
        <v>0</v>
      </c>
      <c r="S4529" s="164">
        <f>SUM(S4530:S4533)</f>
        <v>0</v>
      </c>
      <c r="T4529" s="164">
        <f>SUM(T4530:T4533)</f>
        <v>0</v>
      </c>
      <c r="U4529" s="164">
        <f>SUM(U4530:U4533)</f>
        <v>0</v>
      </c>
      <c r="V4529" s="164">
        <f>SUM(V4530:V4533)</f>
        <v>0</v>
      </c>
    </row>
    <row r="4530" spans="1:22" ht="16.5" thickTop="1" thickBot="1">
      <c r="A4530" s="160" t="s">
        <v>121</v>
      </c>
      <c r="B4530" s="169" t="s">
        <v>100</v>
      </c>
      <c r="C4530" s="164">
        <f t="shared" si="2053"/>
        <v>2549000</v>
      </c>
      <c r="D4530" s="164">
        <f t="shared" si="2054"/>
        <v>643000</v>
      </c>
      <c r="E4530" s="164">
        <f t="shared" si="2054"/>
        <v>643000</v>
      </c>
      <c r="F4530" s="164">
        <f t="shared" si="2054"/>
        <v>623000</v>
      </c>
      <c r="G4530" s="164">
        <f t="shared" si="2054"/>
        <v>640000</v>
      </c>
      <c r="H4530" s="164">
        <f t="shared" si="2055"/>
        <v>2549000</v>
      </c>
      <c r="I4530" s="164">
        <v>643000</v>
      </c>
      <c r="J4530" s="164">
        <v>643000</v>
      </c>
      <c r="K4530" s="164">
        <v>623000</v>
      </c>
      <c r="L4530" s="164">
        <v>640000</v>
      </c>
      <c r="M4530" s="164">
        <f t="shared" si="2056"/>
        <v>0</v>
      </c>
      <c r="N4530" s="164">
        <v>0</v>
      </c>
      <c r="O4530" s="164">
        <v>0</v>
      </c>
      <c r="P4530" s="164">
        <v>0</v>
      </c>
      <c r="Q4530" s="164">
        <v>0</v>
      </c>
      <c r="R4530" s="164">
        <f t="shared" si="2057"/>
        <v>0</v>
      </c>
      <c r="S4530" s="164">
        <v>0</v>
      </c>
      <c r="T4530" s="164">
        <v>0</v>
      </c>
      <c r="U4530" s="164">
        <v>0</v>
      </c>
      <c r="V4530" s="164">
        <v>0</v>
      </c>
    </row>
    <row r="4531" spans="1:22" ht="16.5" thickTop="1" thickBot="1">
      <c r="A4531" s="160" t="s">
        <v>121</v>
      </c>
      <c r="B4531" s="169" t="s">
        <v>101</v>
      </c>
      <c r="C4531" s="164">
        <f t="shared" si="2053"/>
        <v>211000</v>
      </c>
      <c r="D4531" s="164">
        <f t="shared" si="2054"/>
        <v>58000</v>
      </c>
      <c r="E4531" s="164">
        <f t="shared" si="2054"/>
        <v>60000</v>
      </c>
      <c r="F4531" s="164">
        <f t="shared" si="2054"/>
        <v>55000</v>
      </c>
      <c r="G4531" s="164">
        <f t="shared" si="2054"/>
        <v>38000</v>
      </c>
      <c r="H4531" s="164">
        <f t="shared" si="2055"/>
        <v>211000</v>
      </c>
      <c r="I4531" s="164">
        <v>58000</v>
      </c>
      <c r="J4531" s="164">
        <v>60000</v>
      </c>
      <c r="K4531" s="164">
        <v>55000</v>
      </c>
      <c r="L4531" s="164">
        <v>38000</v>
      </c>
      <c r="M4531" s="164">
        <f t="shared" si="2056"/>
        <v>0</v>
      </c>
      <c r="N4531" s="164">
        <v>0</v>
      </c>
      <c r="O4531" s="164">
        <v>0</v>
      </c>
      <c r="P4531" s="164">
        <v>0</v>
      </c>
      <c r="Q4531" s="164">
        <v>0</v>
      </c>
      <c r="R4531" s="164">
        <f t="shared" si="2057"/>
        <v>0</v>
      </c>
      <c r="S4531" s="164">
        <v>0</v>
      </c>
      <c r="T4531" s="164">
        <v>0</v>
      </c>
      <c r="U4531" s="164">
        <v>0</v>
      </c>
      <c r="V4531" s="164">
        <v>0</v>
      </c>
    </row>
    <row r="4532" spans="1:22" ht="16.5" thickTop="1" thickBot="1">
      <c r="A4532" s="160" t="s">
        <v>121</v>
      </c>
      <c r="B4532" s="169" t="s">
        <v>104</v>
      </c>
      <c r="C4532" s="164">
        <f t="shared" si="2053"/>
        <v>5000</v>
      </c>
      <c r="D4532" s="164">
        <f t="shared" si="2054"/>
        <v>2000</v>
      </c>
      <c r="E4532" s="164">
        <f t="shared" si="2054"/>
        <v>2000</v>
      </c>
      <c r="F4532" s="164">
        <f t="shared" si="2054"/>
        <v>1000</v>
      </c>
      <c r="G4532" s="164">
        <f t="shared" si="2054"/>
        <v>0</v>
      </c>
      <c r="H4532" s="164">
        <f t="shared" si="2055"/>
        <v>5000</v>
      </c>
      <c r="I4532" s="164">
        <v>2000</v>
      </c>
      <c r="J4532" s="164">
        <v>2000</v>
      </c>
      <c r="K4532" s="164">
        <v>1000</v>
      </c>
      <c r="L4532" s="164">
        <v>0</v>
      </c>
      <c r="M4532" s="164">
        <f t="shared" si="2056"/>
        <v>0</v>
      </c>
      <c r="N4532" s="164">
        <v>0</v>
      </c>
      <c r="O4532" s="164">
        <v>0</v>
      </c>
      <c r="P4532" s="164">
        <v>0</v>
      </c>
      <c r="Q4532" s="164">
        <v>0</v>
      </c>
      <c r="R4532" s="164">
        <f t="shared" si="2057"/>
        <v>0</v>
      </c>
      <c r="S4532" s="164">
        <v>0</v>
      </c>
      <c r="T4532" s="164">
        <v>0</v>
      </c>
      <c r="U4532" s="164">
        <v>0</v>
      </c>
      <c r="V4532" s="164">
        <v>0</v>
      </c>
    </row>
    <row r="4533" spans="1:22" ht="16.5" thickTop="1" thickBot="1">
      <c r="A4533" s="160" t="s">
        <v>121</v>
      </c>
      <c r="B4533" s="169" t="s">
        <v>105</v>
      </c>
      <c r="C4533" s="164">
        <f t="shared" si="2053"/>
        <v>30000</v>
      </c>
      <c r="D4533" s="164">
        <f t="shared" si="2054"/>
        <v>0</v>
      </c>
      <c r="E4533" s="164">
        <f t="shared" si="2054"/>
        <v>15000</v>
      </c>
      <c r="F4533" s="164">
        <f t="shared" si="2054"/>
        <v>0</v>
      </c>
      <c r="G4533" s="164">
        <f t="shared" si="2054"/>
        <v>15000</v>
      </c>
      <c r="H4533" s="164">
        <f t="shared" si="2055"/>
        <v>30000</v>
      </c>
      <c r="I4533" s="164">
        <f>SUM(I4534)</f>
        <v>0</v>
      </c>
      <c r="J4533" s="164">
        <f>SUM(J4534)</f>
        <v>15000</v>
      </c>
      <c r="K4533" s="164">
        <f>SUM(K4534)</f>
        <v>0</v>
      </c>
      <c r="L4533" s="164">
        <f>SUM(L4534)</f>
        <v>15000</v>
      </c>
      <c r="M4533" s="164">
        <f t="shared" si="2056"/>
        <v>0</v>
      </c>
      <c r="N4533" s="164">
        <f>SUM(N4534)</f>
        <v>0</v>
      </c>
      <c r="O4533" s="164">
        <f>SUM(O4534)</f>
        <v>0</v>
      </c>
      <c r="P4533" s="164">
        <f>SUM(P4534)</f>
        <v>0</v>
      </c>
      <c r="Q4533" s="164">
        <f>SUM(Q4534)</f>
        <v>0</v>
      </c>
      <c r="R4533" s="164">
        <f t="shared" si="2057"/>
        <v>0</v>
      </c>
      <c r="S4533" s="164">
        <f>SUM(S4534)</f>
        <v>0</v>
      </c>
      <c r="T4533" s="164">
        <f>SUM(T4534)</f>
        <v>0</v>
      </c>
      <c r="U4533" s="164">
        <f>SUM(U4534)</f>
        <v>0</v>
      </c>
      <c r="V4533" s="164">
        <f>SUM(V4534)</f>
        <v>0</v>
      </c>
    </row>
    <row r="4534" spans="1:22" ht="31.5" thickTop="1" thickBot="1">
      <c r="A4534" s="160" t="s">
        <v>121</v>
      </c>
      <c r="B4534" s="170" t="s">
        <v>153</v>
      </c>
      <c r="C4534" s="164">
        <f t="shared" si="2053"/>
        <v>30000</v>
      </c>
      <c r="D4534" s="164">
        <f t="shared" si="2054"/>
        <v>0</v>
      </c>
      <c r="E4534" s="164">
        <f t="shared" si="2054"/>
        <v>15000</v>
      </c>
      <c r="F4534" s="164">
        <f t="shared" si="2054"/>
        <v>0</v>
      </c>
      <c r="G4534" s="164">
        <f t="shared" si="2054"/>
        <v>15000</v>
      </c>
      <c r="H4534" s="164">
        <f t="shared" si="2055"/>
        <v>30000</v>
      </c>
      <c r="I4534" s="164">
        <v>0</v>
      </c>
      <c r="J4534" s="164">
        <v>15000</v>
      </c>
      <c r="K4534" s="164">
        <v>0</v>
      </c>
      <c r="L4534" s="164">
        <v>15000</v>
      </c>
      <c r="M4534" s="164">
        <f t="shared" si="2056"/>
        <v>0</v>
      </c>
      <c r="N4534" s="164">
        <v>0</v>
      </c>
      <c r="O4534" s="164">
        <v>0</v>
      </c>
      <c r="P4534" s="164">
        <v>0</v>
      </c>
      <c r="Q4534" s="164">
        <v>0</v>
      </c>
      <c r="R4534" s="164">
        <f t="shared" si="2057"/>
        <v>0</v>
      </c>
      <c r="S4534" s="164">
        <v>0</v>
      </c>
      <c r="T4534" s="164">
        <v>0</v>
      </c>
      <c r="U4534" s="164">
        <v>0</v>
      </c>
      <c r="V4534" s="164">
        <v>0</v>
      </c>
    </row>
    <row r="4535" spans="1:22" ht="16.5" thickTop="1" thickBot="1">
      <c r="A4535" s="160" t="s">
        <v>121</v>
      </c>
      <c r="B4535" s="168" t="s">
        <v>155</v>
      </c>
      <c r="C4535" s="164">
        <f t="shared" si="2053"/>
        <v>50000</v>
      </c>
      <c r="D4535" s="164">
        <f t="shared" si="2054"/>
        <v>25000</v>
      </c>
      <c r="E4535" s="164">
        <f t="shared" si="2054"/>
        <v>25000</v>
      </c>
      <c r="F4535" s="164">
        <f t="shared" si="2054"/>
        <v>0</v>
      </c>
      <c r="G4535" s="164">
        <f t="shared" si="2054"/>
        <v>0</v>
      </c>
      <c r="H4535" s="164">
        <f t="shared" si="2055"/>
        <v>50000</v>
      </c>
      <c r="I4535" s="164">
        <v>25000</v>
      </c>
      <c r="J4535" s="164">
        <v>25000</v>
      </c>
      <c r="K4535" s="164">
        <v>0</v>
      </c>
      <c r="L4535" s="164">
        <v>0</v>
      </c>
      <c r="M4535" s="164">
        <f t="shared" si="2056"/>
        <v>0</v>
      </c>
      <c r="N4535" s="164">
        <v>0</v>
      </c>
      <c r="O4535" s="164">
        <v>0</v>
      </c>
      <c r="P4535" s="164">
        <v>0</v>
      </c>
      <c r="Q4535" s="164">
        <v>0</v>
      </c>
      <c r="R4535" s="164">
        <f t="shared" si="2057"/>
        <v>0</v>
      </c>
      <c r="S4535" s="164">
        <v>0</v>
      </c>
      <c r="T4535" s="164">
        <v>0</v>
      </c>
      <c r="U4535" s="164">
        <v>0</v>
      </c>
      <c r="V4535" s="164">
        <v>0</v>
      </c>
    </row>
    <row r="4536" spans="1:22" ht="31.5" thickTop="1" thickBot="1">
      <c r="A4536" s="160" t="s">
        <v>1552</v>
      </c>
      <c r="B4536" s="167" t="s">
        <v>1553</v>
      </c>
      <c r="C4536" s="164">
        <f t="shared" si="2053"/>
        <v>1500000</v>
      </c>
      <c r="D4536" s="164">
        <f t="shared" si="2054"/>
        <v>389000</v>
      </c>
      <c r="E4536" s="164">
        <f t="shared" si="2054"/>
        <v>473000</v>
      </c>
      <c r="F4536" s="164">
        <f t="shared" si="2054"/>
        <v>358000</v>
      </c>
      <c r="G4536" s="164">
        <f t="shared" si="2054"/>
        <v>280000</v>
      </c>
      <c r="H4536" s="164">
        <f t="shared" si="2055"/>
        <v>1500000</v>
      </c>
      <c r="I4536" s="164">
        <f>SUM(I4537,I4546)</f>
        <v>389000</v>
      </c>
      <c r="J4536" s="164">
        <f>SUM(J4537,J4546)</f>
        <v>473000</v>
      </c>
      <c r="K4536" s="164">
        <f>SUM(K4537,K4546)</f>
        <v>358000</v>
      </c>
      <c r="L4536" s="164">
        <f>SUM(L4537,L4546)</f>
        <v>280000</v>
      </c>
      <c r="M4536" s="164">
        <f t="shared" si="2056"/>
        <v>0</v>
      </c>
      <c r="N4536" s="164">
        <f>SUM(N4537,N4546)</f>
        <v>0</v>
      </c>
      <c r="O4536" s="164">
        <f>SUM(O4537,O4546)</f>
        <v>0</v>
      </c>
      <c r="P4536" s="164">
        <f>SUM(P4537,P4546)</f>
        <v>0</v>
      </c>
      <c r="Q4536" s="164">
        <f>SUM(Q4537,Q4546)</f>
        <v>0</v>
      </c>
      <c r="R4536" s="164">
        <f t="shared" si="2057"/>
        <v>0</v>
      </c>
      <c r="S4536" s="164">
        <f>SUM(S4537,S4546)</f>
        <v>0</v>
      </c>
      <c r="T4536" s="164">
        <f>SUM(T4537,T4546)</f>
        <v>0</v>
      </c>
      <c r="U4536" s="164">
        <f>SUM(U4537,U4546)</f>
        <v>0</v>
      </c>
      <c r="V4536" s="164">
        <f>SUM(V4537,V4546)</f>
        <v>0</v>
      </c>
    </row>
    <row r="4537" spans="1:22" ht="16.5" thickTop="1" thickBot="1">
      <c r="A4537" s="160" t="s">
        <v>121</v>
      </c>
      <c r="B4537" s="168" t="s">
        <v>99</v>
      </c>
      <c r="C4537" s="164">
        <f t="shared" si="2053"/>
        <v>1485000</v>
      </c>
      <c r="D4537" s="164">
        <f t="shared" si="2054"/>
        <v>389000</v>
      </c>
      <c r="E4537" s="164">
        <f t="shared" si="2054"/>
        <v>458000</v>
      </c>
      <c r="F4537" s="164">
        <f t="shared" si="2054"/>
        <v>358000</v>
      </c>
      <c r="G4537" s="164">
        <f t="shared" si="2054"/>
        <v>280000</v>
      </c>
      <c r="H4537" s="164">
        <f t="shared" si="2055"/>
        <v>1485000</v>
      </c>
      <c r="I4537" s="164">
        <f>SUM(I4538:I4540,I4543:I4544)</f>
        <v>389000</v>
      </c>
      <c r="J4537" s="164">
        <f>SUM(J4538:J4540,J4543:J4544)</f>
        <v>458000</v>
      </c>
      <c r="K4537" s="164">
        <f>SUM(K4538:K4540,K4543:K4544)</f>
        <v>358000</v>
      </c>
      <c r="L4537" s="164">
        <f>SUM(L4538:L4540,L4543:L4544)</f>
        <v>280000</v>
      </c>
      <c r="M4537" s="164">
        <f t="shared" si="2056"/>
        <v>0</v>
      </c>
      <c r="N4537" s="164">
        <f>SUM(N4538:N4540,N4543:N4544)</f>
        <v>0</v>
      </c>
      <c r="O4537" s="164">
        <f>SUM(O4538:O4540,O4543:O4544)</f>
        <v>0</v>
      </c>
      <c r="P4537" s="164">
        <f>SUM(P4538:P4540,P4543:P4544)</f>
        <v>0</v>
      </c>
      <c r="Q4537" s="164">
        <f>SUM(Q4538:Q4540,Q4543:Q4544)</f>
        <v>0</v>
      </c>
      <c r="R4537" s="164">
        <f t="shared" si="2057"/>
        <v>0</v>
      </c>
      <c r="S4537" s="164">
        <f>SUM(S4538:S4540,S4543:S4544)</f>
        <v>0</v>
      </c>
      <c r="T4537" s="164">
        <f>SUM(T4538:T4540,T4543:T4544)</f>
        <v>0</v>
      </c>
      <c r="U4537" s="164">
        <f>SUM(U4538:U4540,U4543:U4544)</f>
        <v>0</v>
      </c>
      <c r="V4537" s="164">
        <f>SUM(V4538:V4540,V4543:V4544)</f>
        <v>0</v>
      </c>
    </row>
    <row r="4538" spans="1:22" ht="16.5" thickTop="1" thickBot="1">
      <c r="A4538" s="160" t="s">
        <v>121</v>
      </c>
      <c r="B4538" s="169" t="s">
        <v>100</v>
      </c>
      <c r="C4538" s="164">
        <f t="shared" si="2053"/>
        <v>550000</v>
      </c>
      <c r="D4538" s="164">
        <f t="shared" si="2054"/>
        <v>157000</v>
      </c>
      <c r="E4538" s="164">
        <f t="shared" si="2054"/>
        <v>157000</v>
      </c>
      <c r="F4538" s="164">
        <f t="shared" si="2054"/>
        <v>157000</v>
      </c>
      <c r="G4538" s="164">
        <f t="shared" si="2054"/>
        <v>79000</v>
      </c>
      <c r="H4538" s="164">
        <f t="shared" si="2055"/>
        <v>550000</v>
      </c>
      <c r="I4538" s="164">
        <v>157000</v>
      </c>
      <c r="J4538" s="164">
        <v>157000</v>
      </c>
      <c r="K4538" s="164">
        <v>157000</v>
      </c>
      <c r="L4538" s="164">
        <v>79000</v>
      </c>
      <c r="M4538" s="164">
        <f t="shared" si="2056"/>
        <v>0</v>
      </c>
      <c r="N4538" s="164">
        <v>0</v>
      </c>
      <c r="O4538" s="164">
        <v>0</v>
      </c>
      <c r="P4538" s="164">
        <v>0</v>
      </c>
      <c r="Q4538" s="164">
        <v>0</v>
      </c>
      <c r="R4538" s="164">
        <f t="shared" si="2057"/>
        <v>0</v>
      </c>
      <c r="S4538" s="164">
        <v>0</v>
      </c>
      <c r="T4538" s="164">
        <v>0</v>
      </c>
      <c r="U4538" s="164">
        <v>0</v>
      </c>
      <c r="V4538" s="164">
        <v>0</v>
      </c>
    </row>
    <row r="4539" spans="1:22" ht="16.5" thickTop="1" thickBot="1">
      <c r="A4539" s="160" t="s">
        <v>121</v>
      </c>
      <c r="B4539" s="169" t="s">
        <v>101</v>
      </c>
      <c r="C4539" s="164">
        <f t="shared" si="2053"/>
        <v>930000</v>
      </c>
      <c r="D4539" s="164">
        <f t="shared" si="2054"/>
        <v>230000</v>
      </c>
      <c r="E4539" s="164">
        <f t="shared" si="2054"/>
        <v>300000</v>
      </c>
      <c r="F4539" s="164">
        <f t="shared" si="2054"/>
        <v>200000</v>
      </c>
      <c r="G4539" s="164">
        <f t="shared" si="2054"/>
        <v>200000</v>
      </c>
      <c r="H4539" s="164">
        <f t="shared" si="2055"/>
        <v>930000</v>
      </c>
      <c r="I4539" s="164">
        <v>230000</v>
      </c>
      <c r="J4539" s="164">
        <v>300000</v>
      </c>
      <c r="K4539" s="164">
        <v>200000</v>
      </c>
      <c r="L4539" s="164">
        <v>200000</v>
      </c>
      <c r="M4539" s="164">
        <f t="shared" si="2056"/>
        <v>0</v>
      </c>
      <c r="N4539" s="164">
        <v>0</v>
      </c>
      <c r="O4539" s="164">
        <v>0</v>
      </c>
      <c r="P4539" s="164">
        <v>0</v>
      </c>
      <c r="Q4539" s="164">
        <v>0</v>
      </c>
      <c r="R4539" s="164">
        <f t="shared" si="2057"/>
        <v>0</v>
      </c>
      <c r="S4539" s="164">
        <v>0</v>
      </c>
      <c r="T4539" s="164">
        <v>0</v>
      </c>
      <c r="U4539" s="164">
        <v>0</v>
      </c>
      <c r="V4539" s="164">
        <v>0</v>
      </c>
    </row>
    <row r="4540" spans="1:22" ht="16.5" thickTop="1" thickBot="1">
      <c r="A4540" s="160" t="s">
        <v>121</v>
      </c>
      <c r="B4540" s="169" t="s">
        <v>15</v>
      </c>
      <c r="C4540" s="164">
        <f t="shared" si="2053"/>
        <v>1000</v>
      </c>
      <c r="D4540" s="164">
        <f t="shared" si="2054"/>
        <v>1000</v>
      </c>
      <c r="E4540" s="164">
        <f t="shared" si="2054"/>
        <v>0</v>
      </c>
      <c r="F4540" s="164">
        <f t="shared" si="2054"/>
        <v>0</v>
      </c>
      <c r="G4540" s="164">
        <f t="shared" si="2054"/>
        <v>0</v>
      </c>
      <c r="H4540" s="164">
        <f t="shared" si="2055"/>
        <v>1000</v>
      </c>
      <c r="I4540" s="164">
        <f t="shared" ref="I4540:L4541" si="2079">SUM(I4541)</f>
        <v>1000</v>
      </c>
      <c r="J4540" s="164">
        <f t="shared" si="2079"/>
        <v>0</v>
      </c>
      <c r="K4540" s="164">
        <f t="shared" si="2079"/>
        <v>0</v>
      </c>
      <c r="L4540" s="164">
        <f t="shared" si="2079"/>
        <v>0</v>
      </c>
      <c r="M4540" s="164">
        <f t="shared" si="2056"/>
        <v>0</v>
      </c>
      <c r="N4540" s="164">
        <f t="shared" ref="N4540:Q4541" si="2080">SUM(N4541)</f>
        <v>0</v>
      </c>
      <c r="O4540" s="164">
        <f t="shared" si="2080"/>
        <v>0</v>
      </c>
      <c r="P4540" s="164">
        <f t="shared" si="2080"/>
        <v>0</v>
      </c>
      <c r="Q4540" s="164">
        <f t="shared" si="2080"/>
        <v>0</v>
      </c>
      <c r="R4540" s="164">
        <f t="shared" si="2057"/>
        <v>0</v>
      </c>
      <c r="S4540" s="164">
        <f t="shared" ref="S4540:V4541" si="2081">SUM(S4541)</f>
        <v>0</v>
      </c>
      <c r="T4540" s="164">
        <f t="shared" si="2081"/>
        <v>0</v>
      </c>
      <c r="U4540" s="164">
        <f t="shared" si="2081"/>
        <v>0</v>
      </c>
      <c r="V4540" s="164">
        <f t="shared" si="2081"/>
        <v>0</v>
      </c>
    </row>
    <row r="4541" spans="1:22" ht="16.5" thickTop="1" thickBot="1">
      <c r="A4541" s="160" t="s">
        <v>121</v>
      </c>
      <c r="B4541" s="170" t="s">
        <v>136</v>
      </c>
      <c r="C4541" s="164">
        <f t="shared" si="2053"/>
        <v>1000</v>
      </c>
      <c r="D4541" s="164">
        <f t="shared" si="2054"/>
        <v>1000</v>
      </c>
      <c r="E4541" s="164">
        <f t="shared" si="2054"/>
        <v>0</v>
      </c>
      <c r="F4541" s="164">
        <f t="shared" si="2054"/>
        <v>0</v>
      </c>
      <c r="G4541" s="164">
        <f t="shared" si="2054"/>
        <v>0</v>
      </c>
      <c r="H4541" s="164">
        <f t="shared" si="2055"/>
        <v>1000</v>
      </c>
      <c r="I4541" s="164">
        <f t="shared" si="2079"/>
        <v>1000</v>
      </c>
      <c r="J4541" s="164">
        <f t="shared" si="2079"/>
        <v>0</v>
      </c>
      <c r="K4541" s="164">
        <f t="shared" si="2079"/>
        <v>0</v>
      </c>
      <c r="L4541" s="164">
        <f t="shared" si="2079"/>
        <v>0</v>
      </c>
      <c r="M4541" s="164">
        <f t="shared" si="2056"/>
        <v>0</v>
      </c>
      <c r="N4541" s="164">
        <f t="shared" si="2080"/>
        <v>0</v>
      </c>
      <c r="O4541" s="164">
        <f t="shared" si="2080"/>
        <v>0</v>
      </c>
      <c r="P4541" s="164">
        <f t="shared" si="2080"/>
        <v>0</v>
      </c>
      <c r="Q4541" s="164">
        <f t="shared" si="2080"/>
        <v>0</v>
      </c>
      <c r="R4541" s="164">
        <f t="shared" si="2057"/>
        <v>0</v>
      </c>
      <c r="S4541" s="164">
        <f t="shared" si="2081"/>
        <v>0</v>
      </c>
      <c r="T4541" s="164">
        <f t="shared" si="2081"/>
        <v>0</v>
      </c>
      <c r="U4541" s="164">
        <f t="shared" si="2081"/>
        <v>0</v>
      </c>
      <c r="V4541" s="164">
        <f t="shared" si="2081"/>
        <v>0</v>
      </c>
    </row>
    <row r="4542" spans="1:22" ht="16.5" thickTop="1" thickBot="1">
      <c r="A4542" s="160" t="s">
        <v>121</v>
      </c>
      <c r="B4542" s="171" t="s">
        <v>135</v>
      </c>
      <c r="C4542" s="164">
        <f t="shared" si="2053"/>
        <v>1000</v>
      </c>
      <c r="D4542" s="164">
        <f t="shared" si="2054"/>
        <v>1000</v>
      </c>
      <c r="E4542" s="164">
        <f t="shared" si="2054"/>
        <v>0</v>
      </c>
      <c r="F4542" s="164">
        <f t="shared" si="2054"/>
        <v>0</v>
      </c>
      <c r="G4542" s="164">
        <f t="shared" si="2054"/>
        <v>0</v>
      </c>
      <c r="H4542" s="164">
        <f t="shared" si="2055"/>
        <v>1000</v>
      </c>
      <c r="I4542" s="164">
        <v>1000</v>
      </c>
      <c r="J4542" s="164">
        <v>0</v>
      </c>
      <c r="K4542" s="164">
        <v>0</v>
      </c>
      <c r="L4542" s="164">
        <v>0</v>
      </c>
      <c r="M4542" s="164">
        <f t="shared" si="2056"/>
        <v>0</v>
      </c>
      <c r="N4542" s="164">
        <v>0</v>
      </c>
      <c r="O4542" s="164">
        <v>0</v>
      </c>
      <c r="P4542" s="164">
        <v>0</v>
      </c>
      <c r="Q4542" s="164">
        <v>0</v>
      </c>
      <c r="R4542" s="164">
        <f t="shared" si="2057"/>
        <v>0</v>
      </c>
      <c r="S4542" s="164">
        <v>0</v>
      </c>
      <c r="T4542" s="164">
        <v>0</v>
      </c>
      <c r="U4542" s="164">
        <v>0</v>
      </c>
      <c r="V4542" s="164">
        <v>0</v>
      </c>
    </row>
    <row r="4543" spans="1:22" ht="16.5" thickTop="1" thickBot="1">
      <c r="A4543" s="160" t="s">
        <v>121</v>
      </c>
      <c r="B4543" s="169" t="s">
        <v>104</v>
      </c>
      <c r="C4543" s="164">
        <f t="shared" si="2053"/>
        <v>0</v>
      </c>
      <c r="D4543" s="164">
        <f t="shared" si="2054"/>
        <v>0</v>
      </c>
      <c r="E4543" s="164">
        <f t="shared" si="2054"/>
        <v>0</v>
      </c>
      <c r="F4543" s="164">
        <f t="shared" si="2054"/>
        <v>0</v>
      </c>
      <c r="G4543" s="164">
        <f t="shared" si="2054"/>
        <v>0</v>
      </c>
      <c r="H4543" s="164">
        <f t="shared" si="2055"/>
        <v>0</v>
      </c>
      <c r="I4543" s="164">
        <v>0</v>
      </c>
      <c r="J4543" s="164">
        <v>0</v>
      </c>
      <c r="K4543" s="164">
        <v>0</v>
      </c>
      <c r="L4543" s="164">
        <v>0</v>
      </c>
      <c r="M4543" s="164">
        <f t="shared" si="2056"/>
        <v>0</v>
      </c>
      <c r="N4543" s="164">
        <v>0</v>
      </c>
      <c r="O4543" s="164">
        <v>0</v>
      </c>
      <c r="P4543" s="164">
        <v>0</v>
      </c>
      <c r="Q4543" s="164">
        <v>0</v>
      </c>
      <c r="R4543" s="164">
        <f t="shared" si="2057"/>
        <v>0</v>
      </c>
      <c r="S4543" s="164">
        <v>0</v>
      </c>
      <c r="T4543" s="164">
        <v>0</v>
      </c>
      <c r="U4543" s="164">
        <v>0</v>
      </c>
      <c r="V4543" s="164">
        <v>0</v>
      </c>
    </row>
    <row r="4544" spans="1:22" ht="16.5" thickTop="1" thickBot="1">
      <c r="A4544" s="160" t="s">
        <v>121</v>
      </c>
      <c r="B4544" s="169" t="s">
        <v>105</v>
      </c>
      <c r="C4544" s="164">
        <f t="shared" si="2053"/>
        <v>4000</v>
      </c>
      <c r="D4544" s="164">
        <f t="shared" si="2054"/>
        <v>1000</v>
      </c>
      <c r="E4544" s="164">
        <f t="shared" si="2054"/>
        <v>1000</v>
      </c>
      <c r="F4544" s="164">
        <f t="shared" si="2054"/>
        <v>1000</v>
      </c>
      <c r="G4544" s="164">
        <f t="shared" si="2054"/>
        <v>1000</v>
      </c>
      <c r="H4544" s="164">
        <f t="shared" si="2055"/>
        <v>4000</v>
      </c>
      <c r="I4544" s="164">
        <f>SUM(I4545)</f>
        <v>1000</v>
      </c>
      <c r="J4544" s="164">
        <f>SUM(J4545)</f>
        <v>1000</v>
      </c>
      <c r="K4544" s="164">
        <f>SUM(K4545)</f>
        <v>1000</v>
      </c>
      <c r="L4544" s="164">
        <f>SUM(L4545)</f>
        <v>1000</v>
      </c>
      <c r="M4544" s="164">
        <f t="shared" si="2056"/>
        <v>0</v>
      </c>
      <c r="N4544" s="164">
        <f>SUM(N4545)</f>
        <v>0</v>
      </c>
      <c r="O4544" s="164">
        <f>SUM(O4545)</f>
        <v>0</v>
      </c>
      <c r="P4544" s="164">
        <f>SUM(P4545)</f>
        <v>0</v>
      </c>
      <c r="Q4544" s="164">
        <f>SUM(Q4545)</f>
        <v>0</v>
      </c>
      <c r="R4544" s="164">
        <f t="shared" si="2057"/>
        <v>0</v>
      </c>
      <c r="S4544" s="164">
        <f>SUM(S4545)</f>
        <v>0</v>
      </c>
      <c r="T4544" s="164">
        <f>SUM(T4545)</f>
        <v>0</v>
      </c>
      <c r="U4544" s="164">
        <f>SUM(U4545)</f>
        <v>0</v>
      </c>
      <c r="V4544" s="164">
        <f>SUM(V4545)</f>
        <v>0</v>
      </c>
    </row>
    <row r="4545" spans="1:22" ht="31.5" thickTop="1" thickBot="1">
      <c r="A4545" s="160" t="s">
        <v>121</v>
      </c>
      <c r="B4545" s="170" t="s">
        <v>153</v>
      </c>
      <c r="C4545" s="164">
        <f t="shared" si="2053"/>
        <v>4000</v>
      </c>
      <c r="D4545" s="164">
        <f t="shared" si="2054"/>
        <v>1000</v>
      </c>
      <c r="E4545" s="164">
        <f t="shared" si="2054"/>
        <v>1000</v>
      </c>
      <c r="F4545" s="164">
        <f t="shared" si="2054"/>
        <v>1000</v>
      </c>
      <c r="G4545" s="164">
        <f t="shared" si="2054"/>
        <v>1000</v>
      </c>
      <c r="H4545" s="164">
        <f t="shared" si="2055"/>
        <v>4000</v>
      </c>
      <c r="I4545" s="164">
        <v>1000</v>
      </c>
      <c r="J4545" s="164">
        <v>1000</v>
      </c>
      <c r="K4545" s="164">
        <v>1000</v>
      </c>
      <c r="L4545" s="164">
        <v>1000</v>
      </c>
      <c r="M4545" s="164">
        <f t="shared" si="2056"/>
        <v>0</v>
      </c>
      <c r="N4545" s="164">
        <v>0</v>
      </c>
      <c r="O4545" s="164">
        <v>0</v>
      </c>
      <c r="P4545" s="164">
        <v>0</v>
      </c>
      <c r="Q4545" s="164">
        <v>0</v>
      </c>
      <c r="R4545" s="164">
        <f t="shared" si="2057"/>
        <v>0</v>
      </c>
      <c r="S4545" s="164">
        <v>0</v>
      </c>
      <c r="T4545" s="164">
        <v>0</v>
      </c>
      <c r="U4545" s="164">
        <v>0</v>
      </c>
      <c r="V4545" s="164">
        <v>0</v>
      </c>
    </row>
    <row r="4546" spans="1:22" ht="16.5" thickTop="1" thickBot="1">
      <c r="A4546" s="160" t="s">
        <v>121</v>
      </c>
      <c r="B4546" s="168" t="s">
        <v>155</v>
      </c>
      <c r="C4546" s="164">
        <f t="shared" si="2053"/>
        <v>15000</v>
      </c>
      <c r="D4546" s="164">
        <f t="shared" si="2054"/>
        <v>0</v>
      </c>
      <c r="E4546" s="164">
        <f t="shared" si="2054"/>
        <v>15000</v>
      </c>
      <c r="F4546" s="164">
        <f t="shared" si="2054"/>
        <v>0</v>
      </c>
      <c r="G4546" s="164">
        <f t="shared" si="2054"/>
        <v>0</v>
      </c>
      <c r="H4546" s="164">
        <f t="shared" si="2055"/>
        <v>15000</v>
      </c>
      <c r="I4546" s="164">
        <v>0</v>
      </c>
      <c r="J4546" s="164">
        <v>15000</v>
      </c>
      <c r="K4546" s="164">
        <v>0</v>
      </c>
      <c r="L4546" s="164">
        <v>0</v>
      </c>
      <c r="M4546" s="164">
        <f t="shared" si="2056"/>
        <v>0</v>
      </c>
      <c r="N4546" s="164">
        <v>0</v>
      </c>
      <c r="O4546" s="164">
        <v>0</v>
      </c>
      <c r="P4546" s="164">
        <v>0</v>
      </c>
      <c r="Q4546" s="164">
        <v>0</v>
      </c>
      <c r="R4546" s="164">
        <f t="shared" si="2057"/>
        <v>0</v>
      </c>
      <c r="S4546" s="164">
        <v>0</v>
      </c>
      <c r="T4546" s="164">
        <v>0</v>
      </c>
      <c r="U4546" s="164">
        <v>0</v>
      </c>
      <c r="V4546" s="164">
        <v>0</v>
      </c>
    </row>
    <row r="4547" spans="1:22" ht="16.5" thickTop="1" thickBot="1">
      <c r="A4547" s="160" t="s">
        <v>1554</v>
      </c>
      <c r="B4547" s="167" t="s">
        <v>1555</v>
      </c>
      <c r="C4547" s="164">
        <f t="shared" si="2053"/>
        <v>400000</v>
      </c>
      <c r="D4547" s="164">
        <f t="shared" si="2054"/>
        <v>104000</v>
      </c>
      <c r="E4547" s="164">
        <f t="shared" si="2054"/>
        <v>102000</v>
      </c>
      <c r="F4547" s="164">
        <f t="shared" si="2054"/>
        <v>98000</v>
      </c>
      <c r="G4547" s="164">
        <f t="shared" si="2054"/>
        <v>96000</v>
      </c>
      <c r="H4547" s="164">
        <f t="shared" si="2055"/>
        <v>400000</v>
      </c>
      <c r="I4547" s="164">
        <f>SUM(I4548,I4553)</f>
        <v>104000</v>
      </c>
      <c r="J4547" s="164">
        <f>SUM(J4548,J4553)</f>
        <v>102000</v>
      </c>
      <c r="K4547" s="164">
        <f>SUM(K4548,K4553)</f>
        <v>98000</v>
      </c>
      <c r="L4547" s="164">
        <f>SUM(L4548,L4553)</f>
        <v>96000</v>
      </c>
      <c r="M4547" s="164">
        <f t="shared" si="2056"/>
        <v>0</v>
      </c>
      <c r="N4547" s="164">
        <f>SUM(N4548,N4553)</f>
        <v>0</v>
      </c>
      <c r="O4547" s="164">
        <f>SUM(O4548,O4553)</f>
        <v>0</v>
      </c>
      <c r="P4547" s="164">
        <f>SUM(P4548,P4553)</f>
        <v>0</v>
      </c>
      <c r="Q4547" s="164">
        <f>SUM(Q4548,Q4553)</f>
        <v>0</v>
      </c>
      <c r="R4547" s="164">
        <f t="shared" si="2057"/>
        <v>0</v>
      </c>
      <c r="S4547" s="164">
        <f>SUM(S4548,S4553)</f>
        <v>0</v>
      </c>
      <c r="T4547" s="164">
        <f>SUM(T4548,T4553)</f>
        <v>0</v>
      </c>
      <c r="U4547" s="164">
        <f>SUM(U4548,U4553)</f>
        <v>0</v>
      </c>
      <c r="V4547" s="164">
        <f>SUM(V4548,V4553)</f>
        <v>0</v>
      </c>
    </row>
    <row r="4548" spans="1:22" ht="16.5" thickTop="1" thickBot="1">
      <c r="A4548" s="160" t="s">
        <v>121</v>
      </c>
      <c r="B4548" s="168" t="s">
        <v>99</v>
      </c>
      <c r="C4548" s="164">
        <f t="shared" si="2053"/>
        <v>400000</v>
      </c>
      <c r="D4548" s="164">
        <f t="shared" si="2054"/>
        <v>104000</v>
      </c>
      <c r="E4548" s="164">
        <f t="shared" si="2054"/>
        <v>102000</v>
      </c>
      <c r="F4548" s="164">
        <f t="shared" si="2054"/>
        <v>98000</v>
      </c>
      <c r="G4548" s="164">
        <f t="shared" si="2054"/>
        <v>96000</v>
      </c>
      <c r="H4548" s="164">
        <f t="shared" si="2055"/>
        <v>400000</v>
      </c>
      <c r="I4548" s="164">
        <f>SUM(I4549:I4551)</f>
        <v>104000</v>
      </c>
      <c r="J4548" s="164">
        <f>SUM(J4549:J4551)</f>
        <v>102000</v>
      </c>
      <c r="K4548" s="164">
        <f>SUM(K4549:K4551)</f>
        <v>98000</v>
      </c>
      <c r="L4548" s="164">
        <f>SUM(L4549:L4551)</f>
        <v>96000</v>
      </c>
      <c r="M4548" s="164">
        <f t="shared" si="2056"/>
        <v>0</v>
      </c>
      <c r="N4548" s="164">
        <f>SUM(N4549:N4551)</f>
        <v>0</v>
      </c>
      <c r="O4548" s="164">
        <f>SUM(O4549:O4551)</f>
        <v>0</v>
      </c>
      <c r="P4548" s="164">
        <f>SUM(P4549:P4551)</f>
        <v>0</v>
      </c>
      <c r="Q4548" s="164">
        <f>SUM(Q4549:Q4551)</f>
        <v>0</v>
      </c>
      <c r="R4548" s="164">
        <f t="shared" si="2057"/>
        <v>0</v>
      </c>
      <c r="S4548" s="164">
        <f>SUM(S4549:S4551)</f>
        <v>0</v>
      </c>
      <c r="T4548" s="164">
        <f>SUM(T4549:T4551)</f>
        <v>0</v>
      </c>
      <c r="U4548" s="164">
        <f>SUM(U4549:U4551)</f>
        <v>0</v>
      </c>
      <c r="V4548" s="164">
        <f>SUM(V4549:V4551)</f>
        <v>0</v>
      </c>
    </row>
    <row r="4549" spans="1:22" ht="16.5" thickTop="1" thickBot="1">
      <c r="A4549" s="160" t="s">
        <v>121</v>
      </c>
      <c r="B4549" s="169" t="s">
        <v>100</v>
      </c>
      <c r="C4549" s="164">
        <f t="shared" si="2053"/>
        <v>379000</v>
      </c>
      <c r="D4549" s="164">
        <f t="shared" si="2054"/>
        <v>95000</v>
      </c>
      <c r="E4549" s="164">
        <f t="shared" si="2054"/>
        <v>95000</v>
      </c>
      <c r="F4549" s="164">
        <f t="shared" si="2054"/>
        <v>95000</v>
      </c>
      <c r="G4549" s="164">
        <f t="shared" ref="G4549:G4612" si="2082">SUM(L4549,Q4549,V4549)</f>
        <v>94000</v>
      </c>
      <c r="H4549" s="164">
        <f t="shared" si="2055"/>
        <v>379000</v>
      </c>
      <c r="I4549" s="164">
        <v>95000</v>
      </c>
      <c r="J4549" s="164">
        <v>95000</v>
      </c>
      <c r="K4549" s="164">
        <v>95000</v>
      </c>
      <c r="L4549" s="164">
        <v>94000</v>
      </c>
      <c r="M4549" s="164">
        <f t="shared" si="2056"/>
        <v>0</v>
      </c>
      <c r="N4549" s="164">
        <v>0</v>
      </c>
      <c r="O4549" s="164">
        <v>0</v>
      </c>
      <c r="P4549" s="164">
        <v>0</v>
      </c>
      <c r="Q4549" s="164">
        <v>0</v>
      </c>
      <c r="R4549" s="164">
        <f t="shared" si="2057"/>
        <v>0</v>
      </c>
      <c r="S4549" s="164">
        <v>0</v>
      </c>
      <c r="T4549" s="164">
        <v>0</v>
      </c>
      <c r="U4549" s="164">
        <v>0</v>
      </c>
      <c r="V4549" s="164">
        <v>0</v>
      </c>
    </row>
    <row r="4550" spans="1:22" ht="16.5" thickTop="1" thickBot="1">
      <c r="A4550" s="160" t="s">
        <v>121</v>
      </c>
      <c r="B4550" s="169" t="s">
        <v>101</v>
      </c>
      <c r="C4550" s="164">
        <f t="shared" ref="C4550:C4613" si="2083">SUM(D4550:G4550)</f>
        <v>11000</v>
      </c>
      <c r="D4550" s="164">
        <f t="shared" ref="D4550:G4613" si="2084">SUM(I4550,N4550,S4550)</f>
        <v>6000</v>
      </c>
      <c r="E4550" s="164">
        <f t="shared" si="2084"/>
        <v>5000</v>
      </c>
      <c r="F4550" s="164">
        <f t="shared" si="2084"/>
        <v>0</v>
      </c>
      <c r="G4550" s="164">
        <f t="shared" si="2082"/>
        <v>0</v>
      </c>
      <c r="H4550" s="164">
        <f t="shared" ref="H4550:H4613" si="2085">SUM(I4550:L4550)</f>
        <v>11000</v>
      </c>
      <c r="I4550" s="164">
        <v>6000</v>
      </c>
      <c r="J4550" s="164">
        <v>5000</v>
      </c>
      <c r="K4550" s="164">
        <v>0</v>
      </c>
      <c r="L4550" s="164">
        <v>0</v>
      </c>
      <c r="M4550" s="164">
        <f t="shared" ref="M4550:M4613" si="2086">SUM(N4550:Q4550)</f>
        <v>0</v>
      </c>
      <c r="N4550" s="164">
        <v>0</v>
      </c>
      <c r="O4550" s="164">
        <v>0</v>
      </c>
      <c r="P4550" s="164">
        <v>0</v>
      </c>
      <c r="Q4550" s="164">
        <v>0</v>
      </c>
      <c r="R4550" s="164">
        <f t="shared" ref="R4550:R4613" si="2087">SUM(S4550:V4550)</f>
        <v>0</v>
      </c>
      <c r="S4550" s="164">
        <v>0</v>
      </c>
      <c r="T4550" s="164">
        <v>0</v>
      </c>
      <c r="U4550" s="164">
        <v>0</v>
      </c>
      <c r="V4550" s="164">
        <v>0</v>
      </c>
    </row>
    <row r="4551" spans="1:22" ht="16.5" thickTop="1" thickBot="1">
      <c r="A4551" s="160" t="s">
        <v>121</v>
      </c>
      <c r="B4551" s="169" t="s">
        <v>105</v>
      </c>
      <c r="C4551" s="164">
        <f t="shared" si="2083"/>
        <v>10000</v>
      </c>
      <c r="D4551" s="164">
        <f t="shared" si="2084"/>
        <v>3000</v>
      </c>
      <c r="E4551" s="164">
        <f t="shared" si="2084"/>
        <v>2000</v>
      </c>
      <c r="F4551" s="164">
        <f t="shared" si="2084"/>
        <v>3000</v>
      </c>
      <c r="G4551" s="164">
        <f t="shared" si="2082"/>
        <v>2000</v>
      </c>
      <c r="H4551" s="164">
        <f t="shared" si="2085"/>
        <v>10000</v>
      </c>
      <c r="I4551" s="164">
        <f>SUM(I4552)</f>
        <v>3000</v>
      </c>
      <c r="J4551" s="164">
        <f>SUM(J4552)</f>
        <v>2000</v>
      </c>
      <c r="K4551" s="164">
        <f>SUM(K4552)</f>
        <v>3000</v>
      </c>
      <c r="L4551" s="164">
        <f>SUM(L4552)</f>
        <v>2000</v>
      </c>
      <c r="M4551" s="164">
        <f t="shared" si="2086"/>
        <v>0</v>
      </c>
      <c r="N4551" s="164">
        <f>SUM(N4552)</f>
        <v>0</v>
      </c>
      <c r="O4551" s="164">
        <f>SUM(O4552)</f>
        <v>0</v>
      </c>
      <c r="P4551" s="164">
        <f>SUM(P4552)</f>
        <v>0</v>
      </c>
      <c r="Q4551" s="164">
        <f>SUM(Q4552)</f>
        <v>0</v>
      </c>
      <c r="R4551" s="164">
        <f t="shared" si="2087"/>
        <v>0</v>
      </c>
      <c r="S4551" s="164">
        <f>SUM(S4552)</f>
        <v>0</v>
      </c>
      <c r="T4551" s="164">
        <f>SUM(T4552)</f>
        <v>0</v>
      </c>
      <c r="U4551" s="164">
        <f>SUM(U4552)</f>
        <v>0</v>
      </c>
      <c r="V4551" s="164">
        <f>SUM(V4552)</f>
        <v>0</v>
      </c>
    </row>
    <row r="4552" spans="1:22" ht="31.5" thickTop="1" thickBot="1">
      <c r="A4552" s="160" t="s">
        <v>121</v>
      </c>
      <c r="B4552" s="170" t="s">
        <v>153</v>
      </c>
      <c r="C4552" s="164">
        <f t="shared" si="2083"/>
        <v>10000</v>
      </c>
      <c r="D4552" s="164">
        <f t="shared" si="2084"/>
        <v>3000</v>
      </c>
      <c r="E4552" s="164">
        <f t="shared" si="2084"/>
        <v>2000</v>
      </c>
      <c r="F4552" s="164">
        <f t="shared" si="2084"/>
        <v>3000</v>
      </c>
      <c r="G4552" s="164">
        <f t="shared" si="2082"/>
        <v>2000</v>
      </c>
      <c r="H4552" s="164">
        <f t="shared" si="2085"/>
        <v>10000</v>
      </c>
      <c r="I4552" s="164">
        <v>3000</v>
      </c>
      <c r="J4552" s="164">
        <v>2000</v>
      </c>
      <c r="K4552" s="164">
        <v>3000</v>
      </c>
      <c r="L4552" s="164">
        <v>2000</v>
      </c>
      <c r="M4552" s="164">
        <f t="shared" si="2086"/>
        <v>0</v>
      </c>
      <c r="N4552" s="164">
        <v>0</v>
      </c>
      <c r="O4552" s="164">
        <v>0</v>
      </c>
      <c r="P4552" s="164">
        <v>0</v>
      </c>
      <c r="Q4552" s="164">
        <v>0</v>
      </c>
      <c r="R4552" s="164">
        <f t="shared" si="2087"/>
        <v>0</v>
      </c>
      <c r="S4552" s="164">
        <v>0</v>
      </c>
      <c r="T4552" s="164">
        <v>0</v>
      </c>
      <c r="U4552" s="164">
        <v>0</v>
      </c>
      <c r="V4552" s="164">
        <v>0</v>
      </c>
    </row>
    <row r="4553" spans="1:22" ht="16.5" thickTop="1" thickBot="1">
      <c r="A4553" s="160" t="s">
        <v>121</v>
      </c>
      <c r="B4553" s="168" t="s">
        <v>155</v>
      </c>
      <c r="C4553" s="164">
        <f t="shared" si="2083"/>
        <v>0</v>
      </c>
      <c r="D4553" s="164">
        <f t="shared" si="2084"/>
        <v>0</v>
      </c>
      <c r="E4553" s="164">
        <f t="shared" si="2084"/>
        <v>0</v>
      </c>
      <c r="F4553" s="164">
        <f t="shared" si="2084"/>
        <v>0</v>
      </c>
      <c r="G4553" s="164">
        <f t="shared" si="2082"/>
        <v>0</v>
      </c>
      <c r="H4553" s="164">
        <f t="shared" si="2085"/>
        <v>0</v>
      </c>
      <c r="I4553" s="164">
        <v>0</v>
      </c>
      <c r="J4553" s="164">
        <v>0</v>
      </c>
      <c r="K4553" s="164">
        <v>0</v>
      </c>
      <c r="L4553" s="164">
        <v>0</v>
      </c>
      <c r="M4553" s="164">
        <f t="shared" si="2086"/>
        <v>0</v>
      </c>
      <c r="N4553" s="164">
        <v>0</v>
      </c>
      <c r="O4553" s="164">
        <v>0</v>
      </c>
      <c r="P4553" s="164">
        <v>0</v>
      </c>
      <c r="Q4553" s="164">
        <v>0</v>
      </c>
      <c r="R4553" s="164">
        <f t="shared" si="2087"/>
        <v>0</v>
      </c>
      <c r="S4553" s="164">
        <v>0</v>
      </c>
      <c r="T4553" s="164">
        <v>0</v>
      </c>
      <c r="U4553" s="164">
        <v>0</v>
      </c>
      <c r="V4553" s="164">
        <v>0</v>
      </c>
    </row>
    <row r="4554" spans="1:22" ht="16.5" thickTop="1" thickBot="1">
      <c r="A4554" s="160" t="s">
        <v>1556</v>
      </c>
      <c r="B4554" s="167" t="s">
        <v>1557</v>
      </c>
      <c r="C4554" s="164">
        <f t="shared" si="2083"/>
        <v>210000</v>
      </c>
      <c r="D4554" s="164">
        <f t="shared" si="2084"/>
        <v>60000</v>
      </c>
      <c r="E4554" s="164">
        <f t="shared" si="2084"/>
        <v>46000</v>
      </c>
      <c r="F4554" s="164">
        <f t="shared" si="2084"/>
        <v>52000</v>
      </c>
      <c r="G4554" s="164">
        <f t="shared" si="2082"/>
        <v>52000</v>
      </c>
      <c r="H4554" s="164">
        <f t="shared" si="2085"/>
        <v>210000</v>
      </c>
      <c r="I4554" s="164">
        <f t="shared" ref="I4554:L4557" si="2088">SUM(I4565,I4569)</f>
        <v>60000</v>
      </c>
      <c r="J4554" s="164">
        <f t="shared" si="2088"/>
        <v>46000</v>
      </c>
      <c r="K4554" s="164">
        <f t="shared" si="2088"/>
        <v>52000</v>
      </c>
      <c r="L4554" s="164">
        <f t="shared" si="2088"/>
        <v>52000</v>
      </c>
      <c r="M4554" s="164">
        <f t="shared" si="2086"/>
        <v>0</v>
      </c>
      <c r="N4554" s="164">
        <f t="shared" ref="N4554:Q4557" si="2089">SUM(N4565,N4569)</f>
        <v>0</v>
      </c>
      <c r="O4554" s="164">
        <f t="shared" si="2089"/>
        <v>0</v>
      </c>
      <c r="P4554" s="164">
        <f t="shared" si="2089"/>
        <v>0</v>
      </c>
      <c r="Q4554" s="164">
        <f t="shared" si="2089"/>
        <v>0</v>
      </c>
      <c r="R4554" s="164">
        <f t="shared" si="2087"/>
        <v>0</v>
      </c>
      <c r="S4554" s="164">
        <f t="shared" ref="S4554:V4557" si="2090">SUM(S4565,S4569)</f>
        <v>0</v>
      </c>
      <c r="T4554" s="164">
        <f t="shared" si="2090"/>
        <v>0</v>
      </c>
      <c r="U4554" s="164">
        <f t="shared" si="2090"/>
        <v>0</v>
      </c>
      <c r="V4554" s="164">
        <f t="shared" si="2090"/>
        <v>0</v>
      </c>
    </row>
    <row r="4555" spans="1:22" ht="16.5" thickTop="1" thickBot="1">
      <c r="A4555" s="160" t="s">
        <v>121</v>
      </c>
      <c r="B4555" s="168" t="s">
        <v>99</v>
      </c>
      <c r="C4555" s="164">
        <f t="shared" si="2083"/>
        <v>210000</v>
      </c>
      <c r="D4555" s="164">
        <f t="shared" si="2084"/>
        <v>60000</v>
      </c>
      <c r="E4555" s="164">
        <f t="shared" si="2084"/>
        <v>46000</v>
      </c>
      <c r="F4555" s="164">
        <f t="shared" si="2084"/>
        <v>52000</v>
      </c>
      <c r="G4555" s="164">
        <f t="shared" si="2082"/>
        <v>52000</v>
      </c>
      <c r="H4555" s="164">
        <f t="shared" si="2085"/>
        <v>210000</v>
      </c>
      <c r="I4555" s="164">
        <f t="shared" si="2088"/>
        <v>60000</v>
      </c>
      <c r="J4555" s="164">
        <f t="shared" si="2088"/>
        <v>46000</v>
      </c>
      <c r="K4555" s="164">
        <f t="shared" si="2088"/>
        <v>52000</v>
      </c>
      <c r="L4555" s="164">
        <f t="shared" si="2088"/>
        <v>52000</v>
      </c>
      <c r="M4555" s="164">
        <f t="shared" si="2086"/>
        <v>0</v>
      </c>
      <c r="N4555" s="164">
        <f t="shared" si="2089"/>
        <v>0</v>
      </c>
      <c r="O4555" s="164">
        <f t="shared" si="2089"/>
        <v>0</v>
      </c>
      <c r="P4555" s="164">
        <f t="shared" si="2089"/>
        <v>0</v>
      </c>
      <c r="Q4555" s="164">
        <f t="shared" si="2089"/>
        <v>0</v>
      </c>
      <c r="R4555" s="164">
        <f t="shared" si="2087"/>
        <v>0</v>
      </c>
      <c r="S4555" s="164">
        <f t="shared" si="2090"/>
        <v>0</v>
      </c>
      <c r="T4555" s="164">
        <f t="shared" si="2090"/>
        <v>0</v>
      </c>
      <c r="U4555" s="164">
        <f t="shared" si="2090"/>
        <v>0</v>
      </c>
      <c r="V4555" s="164">
        <f t="shared" si="2090"/>
        <v>0</v>
      </c>
    </row>
    <row r="4556" spans="1:22" ht="16.5" thickTop="1" thickBot="1">
      <c r="A4556" s="160" t="s">
        <v>121</v>
      </c>
      <c r="B4556" s="169" t="s">
        <v>100</v>
      </c>
      <c r="C4556" s="164">
        <f t="shared" si="2083"/>
        <v>174000</v>
      </c>
      <c r="D4556" s="164">
        <f t="shared" si="2084"/>
        <v>30000</v>
      </c>
      <c r="E4556" s="164">
        <f t="shared" si="2084"/>
        <v>44000</v>
      </c>
      <c r="F4556" s="164">
        <f t="shared" si="2084"/>
        <v>50000</v>
      </c>
      <c r="G4556" s="164">
        <f t="shared" si="2082"/>
        <v>50000</v>
      </c>
      <c r="H4556" s="164">
        <f t="shared" si="2085"/>
        <v>174000</v>
      </c>
      <c r="I4556" s="164">
        <f t="shared" si="2088"/>
        <v>30000</v>
      </c>
      <c r="J4556" s="164">
        <f t="shared" si="2088"/>
        <v>44000</v>
      </c>
      <c r="K4556" s="164">
        <f t="shared" si="2088"/>
        <v>50000</v>
      </c>
      <c r="L4556" s="164">
        <f t="shared" si="2088"/>
        <v>50000</v>
      </c>
      <c r="M4556" s="164">
        <f t="shared" si="2086"/>
        <v>0</v>
      </c>
      <c r="N4556" s="164">
        <f t="shared" si="2089"/>
        <v>0</v>
      </c>
      <c r="O4556" s="164">
        <f t="shared" si="2089"/>
        <v>0</v>
      </c>
      <c r="P4556" s="164">
        <f t="shared" si="2089"/>
        <v>0</v>
      </c>
      <c r="Q4556" s="164">
        <f t="shared" si="2089"/>
        <v>0</v>
      </c>
      <c r="R4556" s="164">
        <f t="shared" si="2087"/>
        <v>0</v>
      </c>
      <c r="S4556" s="164">
        <f t="shared" si="2090"/>
        <v>0</v>
      </c>
      <c r="T4556" s="164">
        <f t="shared" si="2090"/>
        <v>0</v>
      </c>
      <c r="U4556" s="164">
        <f t="shared" si="2090"/>
        <v>0</v>
      </c>
      <c r="V4556" s="164">
        <f t="shared" si="2090"/>
        <v>0</v>
      </c>
    </row>
    <row r="4557" spans="1:22" ht="16.5" thickTop="1" thickBot="1">
      <c r="A4557" s="160" t="s">
        <v>121</v>
      </c>
      <c r="B4557" s="169" t="s">
        <v>101</v>
      </c>
      <c r="C4557" s="164">
        <f t="shared" si="2083"/>
        <v>36000</v>
      </c>
      <c r="D4557" s="164">
        <f t="shared" si="2084"/>
        <v>30000</v>
      </c>
      <c r="E4557" s="164">
        <f t="shared" si="2084"/>
        <v>2000</v>
      </c>
      <c r="F4557" s="164">
        <f t="shared" si="2084"/>
        <v>2000</v>
      </c>
      <c r="G4557" s="164">
        <f t="shared" si="2082"/>
        <v>2000</v>
      </c>
      <c r="H4557" s="164">
        <f t="shared" si="2085"/>
        <v>36000</v>
      </c>
      <c r="I4557" s="164">
        <f t="shared" si="2088"/>
        <v>30000</v>
      </c>
      <c r="J4557" s="164">
        <f t="shared" si="2088"/>
        <v>2000</v>
      </c>
      <c r="K4557" s="164">
        <f t="shared" si="2088"/>
        <v>2000</v>
      </c>
      <c r="L4557" s="164">
        <f t="shared" si="2088"/>
        <v>2000</v>
      </c>
      <c r="M4557" s="164">
        <f t="shared" si="2086"/>
        <v>0</v>
      </c>
      <c r="N4557" s="164">
        <f t="shared" si="2089"/>
        <v>0</v>
      </c>
      <c r="O4557" s="164">
        <f t="shared" si="2089"/>
        <v>0</v>
      </c>
      <c r="P4557" s="164">
        <f t="shared" si="2089"/>
        <v>0</v>
      </c>
      <c r="Q4557" s="164">
        <f t="shared" si="2089"/>
        <v>0</v>
      </c>
      <c r="R4557" s="164">
        <f t="shared" si="2087"/>
        <v>0</v>
      </c>
      <c r="S4557" s="164">
        <f t="shared" si="2090"/>
        <v>0</v>
      </c>
      <c r="T4557" s="164">
        <f t="shared" si="2090"/>
        <v>0</v>
      </c>
      <c r="U4557" s="164">
        <f t="shared" si="2090"/>
        <v>0</v>
      </c>
      <c r="V4557" s="164">
        <f t="shared" si="2090"/>
        <v>0</v>
      </c>
    </row>
    <row r="4558" spans="1:22" ht="16.5" thickTop="1" thickBot="1">
      <c r="A4558" s="160" t="s">
        <v>121</v>
      </c>
      <c r="B4558" s="169" t="s">
        <v>15</v>
      </c>
      <c r="C4558" s="164">
        <f t="shared" si="2083"/>
        <v>0</v>
      </c>
      <c r="D4558" s="164">
        <f t="shared" si="2084"/>
        <v>0</v>
      </c>
      <c r="E4558" s="164">
        <f t="shared" si="2084"/>
        <v>0</v>
      </c>
      <c r="F4558" s="164">
        <f t="shared" si="2084"/>
        <v>0</v>
      </c>
      <c r="G4558" s="164">
        <f t="shared" si="2082"/>
        <v>0</v>
      </c>
      <c r="H4558" s="164">
        <f t="shared" si="2085"/>
        <v>0</v>
      </c>
      <c r="I4558" s="164">
        <f t="shared" ref="I4558:L4564" si="2091">SUM(I4573)</f>
        <v>0</v>
      </c>
      <c r="J4558" s="164">
        <f t="shared" si="2091"/>
        <v>0</v>
      </c>
      <c r="K4558" s="164">
        <f t="shared" si="2091"/>
        <v>0</v>
      </c>
      <c r="L4558" s="164">
        <f t="shared" si="2091"/>
        <v>0</v>
      </c>
      <c r="M4558" s="164">
        <f t="shared" si="2086"/>
        <v>0</v>
      </c>
      <c r="N4558" s="164">
        <f t="shared" ref="N4558:Q4564" si="2092">SUM(N4573)</f>
        <v>0</v>
      </c>
      <c r="O4558" s="164">
        <f t="shared" si="2092"/>
        <v>0</v>
      </c>
      <c r="P4558" s="164">
        <f t="shared" si="2092"/>
        <v>0</v>
      </c>
      <c r="Q4558" s="164">
        <f t="shared" si="2092"/>
        <v>0</v>
      </c>
      <c r="R4558" s="164">
        <f t="shared" si="2087"/>
        <v>0</v>
      </c>
      <c r="S4558" s="164">
        <f t="shared" ref="S4558:V4564" si="2093">SUM(S4573)</f>
        <v>0</v>
      </c>
      <c r="T4558" s="164">
        <f t="shared" si="2093"/>
        <v>0</v>
      </c>
      <c r="U4558" s="164">
        <f t="shared" si="2093"/>
        <v>0</v>
      </c>
      <c r="V4558" s="164">
        <f t="shared" si="2093"/>
        <v>0</v>
      </c>
    </row>
    <row r="4559" spans="1:22" ht="16.5" thickTop="1" thickBot="1">
      <c r="A4559" s="160" t="s">
        <v>121</v>
      </c>
      <c r="B4559" s="170" t="s">
        <v>136</v>
      </c>
      <c r="C4559" s="164">
        <f t="shared" si="2083"/>
        <v>0</v>
      </c>
      <c r="D4559" s="164">
        <f t="shared" si="2084"/>
        <v>0</v>
      </c>
      <c r="E4559" s="164">
        <f t="shared" si="2084"/>
        <v>0</v>
      </c>
      <c r="F4559" s="164">
        <f t="shared" si="2084"/>
        <v>0</v>
      </c>
      <c r="G4559" s="164">
        <f t="shared" si="2082"/>
        <v>0</v>
      </c>
      <c r="H4559" s="164">
        <f t="shared" si="2085"/>
        <v>0</v>
      </c>
      <c r="I4559" s="164">
        <f t="shared" si="2091"/>
        <v>0</v>
      </c>
      <c r="J4559" s="164">
        <f t="shared" si="2091"/>
        <v>0</v>
      </c>
      <c r="K4559" s="164">
        <f t="shared" si="2091"/>
        <v>0</v>
      </c>
      <c r="L4559" s="164">
        <f t="shared" si="2091"/>
        <v>0</v>
      </c>
      <c r="M4559" s="164">
        <f t="shared" si="2086"/>
        <v>0</v>
      </c>
      <c r="N4559" s="164">
        <f t="shared" si="2092"/>
        <v>0</v>
      </c>
      <c r="O4559" s="164">
        <f t="shared" si="2092"/>
        <v>0</v>
      </c>
      <c r="P4559" s="164">
        <f t="shared" si="2092"/>
        <v>0</v>
      </c>
      <c r="Q4559" s="164">
        <f t="shared" si="2092"/>
        <v>0</v>
      </c>
      <c r="R4559" s="164">
        <f t="shared" si="2087"/>
        <v>0</v>
      </c>
      <c r="S4559" s="164">
        <f t="shared" si="2093"/>
        <v>0</v>
      </c>
      <c r="T4559" s="164">
        <f t="shared" si="2093"/>
        <v>0</v>
      </c>
      <c r="U4559" s="164">
        <f t="shared" si="2093"/>
        <v>0</v>
      </c>
      <c r="V4559" s="164">
        <f t="shared" si="2093"/>
        <v>0</v>
      </c>
    </row>
    <row r="4560" spans="1:22" ht="16.5" thickTop="1" thickBot="1">
      <c r="A4560" s="160" t="s">
        <v>121</v>
      </c>
      <c r="B4560" s="171" t="s">
        <v>135</v>
      </c>
      <c r="C4560" s="164">
        <f t="shared" si="2083"/>
        <v>0</v>
      </c>
      <c r="D4560" s="164">
        <f t="shared" si="2084"/>
        <v>0</v>
      </c>
      <c r="E4560" s="164">
        <f t="shared" si="2084"/>
        <v>0</v>
      </c>
      <c r="F4560" s="164">
        <f t="shared" si="2084"/>
        <v>0</v>
      </c>
      <c r="G4560" s="164">
        <f t="shared" si="2082"/>
        <v>0</v>
      </c>
      <c r="H4560" s="164">
        <f t="shared" si="2085"/>
        <v>0</v>
      </c>
      <c r="I4560" s="164">
        <f t="shared" si="2091"/>
        <v>0</v>
      </c>
      <c r="J4560" s="164">
        <f t="shared" si="2091"/>
        <v>0</v>
      </c>
      <c r="K4560" s="164">
        <f t="shared" si="2091"/>
        <v>0</v>
      </c>
      <c r="L4560" s="164">
        <f t="shared" si="2091"/>
        <v>0</v>
      </c>
      <c r="M4560" s="164">
        <f t="shared" si="2086"/>
        <v>0</v>
      </c>
      <c r="N4560" s="164">
        <f t="shared" si="2092"/>
        <v>0</v>
      </c>
      <c r="O4560" s="164">
        <f t="shared" si="2092"/>
        <v>0</v>
      </c>
      <c r="P4560" s="164">
        <f t="shared" si="2092"/>
        <v>0</v>
      </c>
      <c r="Q4560" s="164">
        <f t="shared" si="2092"/>
        <v>0</v>
      </c>
      <c r="R4560" s="164">
        <f t="shared" si="2087"/>
        <v>0</v>
      </c>
      <c r="S4560" s="164">
        <f t="shared" si="2093"/>
        <v>0</v>
      </c>
      <c r="T4560" s="164">
        <f t="shared" si="2093"/>
        <v>0</v>
      </c>
      <c r="U4560" s="164">
        <f t="shared" si="2093"/>
        <v>0</v>
      </c>
      <c r="V4560" s="164">
        <f t="shared" si="2093"/>
        <v>0</v>
      </c>
    </row>
    <row r="4561" spans="1:22" ht="16.5" thickTop="1" thickBot="1">
      <c r="A4561" s="160" t="s">
        <v>121</v>
      </c>
      <c r="B4561" s="169" t="s">
        <v>104</v>
      </c>
      <c r="C4561" s="164">
        <f t="shared" si="2083"/>
        <v>0</v>
      </c>
      <c r="D4561" s="164">
        <f t="shared" si="2084"/>
        <v>0</v>
      </c>
      <c r="E4561" s="164">
        <f t="shared" si="2084"/>
        <v>0</v>
      </c>
      <c r="F4561" s="164">
        <f t="shared" si="2084"/>
        <v>0</v>
      </c>
      <c r="G4561" s="164">
        <f t="shared" si="2082"/>
        <v>0</v>
      </c>
      <c r="H4561" s="164">
        <f t="shared" si="2085"/>
        <v>0</v>
      </c>
      <c r="I4561" s="164">
        <f t="shared" si="2091"/>
        <v>0</v>
      </c>
      <c r="J4561" s="164">
        <f t="shared" si="2091"/>
        <v>0</v>
      </c>
      <c r="K4561" s="164">
        <f t="shared" si="2091"/>
        <v>0</v>
      </c>
      <c r="L4561" s="164">
        <f t="shared" si="2091"/>
        <v>0</v>
      </c>
      <c r="M4561" s="164">
        <f t="shared" si="2086"/>
        <v>0</v>
      </c>
      <c r="N4561" s="164">
        <f t="shared" si="2092"/>
        <v>0</v>
      </c>
      <c r="O4561" s="164">
        <f t="shared" si="2092"/>
        <v>0</v>
      </c>
      <c r="P4561" s="164">
        <f t="shared" si="2092"/>
        <v>0</v>
      </c>
      <c r="Q4561" s="164">
        <f t="shared" si="2092"/>
        <v>0</v>
      </c>
      <c r="R4561" s="164">
        <f t="shared" si="2087"/>
        <v>0</v>
      </c>
      <c r="S4561" s="164">
        <f t="shared" si="2093"/>
        <v>0</v>
      </c>
      <c r="T4561" s="164">
        <f t="shared" si="2093"/>
        <v>0</v>
      </c>
      <c r="U4561" s="164">
        <f t="shared" si="2093"/>
        <v>0</v>
      </c>
      <c r="V4561" s="164">
        <f t="shared" si="2093"/>
        <v>0</v>
      </c>
    </row>
    <row r="4562" spans="1:22" ht="16.5" thickTop="1" thickBot="1">
      <c r="A4562" s="160" t="s">
        <v>121</v>
      </c>
      <c r="B4562" s="169" t="s">
        <v>105</v>
      </c>
      <c r="C4562" s="164">
        <f t="shared" si="2083"/>
        <v>0</v>
      </c>
      <c r="D4562" s="164">
        <f t="shared" si="2084"/>
        <v>0</v>
      </c>
      <c r="E4562" s="164">
        <f t="shared" si="2084"/>
        <v>0</v>
      </c>
      <c r="F4562" s="164">
        <f t="shared" si="2084"/>
        <v>0</v>
      </c>
      <c r="G4562" s="164">
        <f t="shared" si="2082"/>
        <v>0</v>
      </c>
      <c r="H4562" s="164">
        <f t="shared" si="2085"/>
        <v>0</v>
      </c>
      <c r="I4562" s="164">
        <f t="shared" si="2091"/>
        <v>0</v>
      </c>
      <c r="J4562" s="164">
        <f t="shared" si="2091"/>
        <v>0</v>
      </c>
      <c r="K4562" s="164">
        <f t="shared" si="2091"/>
        <v>0</v>
      </c>
      <c r="L4562" s="164">
        <f t="shared" si="2091"/>
        <v>0</v>
      </c>
      <c r="M4562" s="164">
        <f t="shared" si="2086"/>
        <v>0</v>
      </c>
      <c r="N4562" s="164">
        <f t="shared" si="2092"/>
        <v>0</v>
      </c>
      <c r="O4562" s="164">
        <f t="shared" si="2092"/>
        <v>0</v>
      </c>
      <c r="P4562" s="164">
        <f t="shared" si="2092"/>
        <v>0</v>
      </c>
      <c r="Q4562" s="164">
        <f t="shared" si="2092"/>
        <v>0</v>
      </c>
      <c r="R4562" s="164">
        <f t="shared" si="2087"/>
        <v>0</v>
      </c>
      <c r="S4562" s="164">
        <f t="shared" si="2093"/>
        <v>0</v>
      </c>
      <c r="T4562" s="164">
        <f t="shared" si="2093"/>
        <v>0</v>
      </c>
      <c r="U4562" s="164">
        <f t="shared" si="2093"/>
        <v>0</v>
      </c>
      <c r="V4562" s="164">
        <f t="shared" si="2093"/>
        <v>0</v>
      </c>
    </row>
    <row r="4563" spans="1:22" ht="31.5" thickTop="1" thickBot="1">
      <c r="A4563" s="160" t="s">
        <v>121</v>
      </c>
      <c r="B4563" s="170" t="s">
        <v>153</v>
      </c>
      <c r="C4563" s="164">
        <f t="shared" si="2083"/>
        <v>0</v>
      </c>
      <c r="D4563" s="164">
        <f t="shared" si="2084"/>
        <v>0</v>
      </c>
      <c r="E4563" s="164">
        <f t="shared" si="2084"/>
        <v>0</v>
      </c>
      <c r="F4563" s="164">
        <f t="shared" si="2084"/>
        <v>0</v>
      </c>
      <c r="G4563" s="164">
        <f t="shared" si="2082"/>
        <v>0</v>
      </c>
      <c r="H4563" s="164">
        <f t="shared" si="2085"/>
        <v>0</v>
      </c>
      <c r="I4563" s="164">
        <f t="shared" si="2091"/>
        <v>0</v>
      </c>
      <c r="J4563" s="164">
        <f t="shared" si="2091"/>
        <v>0</v>
      </c>
      <c r="K4563" s="164">
        <f t="shared" si="2091"/>
        <v>0</v>
      </c>
      <c r="L4563" s="164">
        <f t="shared" si="2091"/>
        <v>0</v>
      </c>
      <c r="M4563" s="164">
        <f t="shared" si="2086"/>
        <v>0</v>
      </c>
      <c r="N4563" s="164">
        <f t="shared" si="2092"/>
        <v>0</v>
      </c>
      <c r="O4563" s="164">
        <f t="shared" si="2092"/>
        <v>0</v>
      </c>
      <c r="P4563" s="164">
        <f t="shared" si="2092"/>
        <v>0</v>
      </c>
      <c r="Q4563" s="164">
        <f t="shared" si="2092"/>
        <v>0</v>
      </c>
      <c r="R4563" s="164">
        <f t="shared" si="2087"/>
        <v>0</v>
      </c>
      <c r="S4563" s="164">
        <f t="shared" si="2093"/>
        <v>0</v>
      </c>
      <c r="T4563" s="164">
        <f t="shared" si="2093"/>
        <v>0</v>
      </c>
      <c r="U4563" s="164">
        <f t="shared" si="2093"/>
        <v>0</v>
      </c>
      <c r="V4563" s="164">
        <f t="shared" si="2093"/>
        <v>0</v>
      </c>
    </row>
    <row r="4564" spans="1:22" ht="16.5" thickTop="1" thickBot="1">
      <c r="A4564" s="160" t="s">
        <v>121</v>
      </c>
      <c r="B4564" s="168" t="s">
        <v>155</v>
      </c>
      <c r="C4564" s="164">
        <f t="shared" si="2083"/>
        <v>0</v>
      </c>
      <c r="D4564" s="164">
        <f t="shared" si="2084"/>
        <v>0</v>
      </c>
      <c r="E4564" s="164">
        <f t="shared" si="2084"/>
        <v>0</v>
      </c>
      <c r="F4564" s="164">
        <f t="shared" si="2084"/>
        <v>0</v>
      </c>
      <c r="G4564" s="164">
        <f t="shared" si="2082"/>
        <v>0</v>
      </c>
      <c r="H4564" s="164">
        <f t="shared" si="2085"/>
        <v>0</v>
      </c>
      <c r="I4564" s="164">
        <f t="shared" si="2091"/>
        <v>0</v>
      </c>
      <c r="J4564" s="164">
        <f t="shared" si="2091"/>
        <v>0</v>
      </c>
      <c r="K4564" s="164">
        <f t="shared" si="2091"/>
        <v>0</v>
      </c>
      <c r="L4564" s="164">
        <f t="shared" si="2091"/>
        <v>0</v>
      </c>
      <c r="M4564" s="164">
        <f t="shared" si="2086"/>
        <v>0</v>
      </c>
      <c r="N4564" s="164">
        <f t="shared" si="2092"/>
        <v>0</v>
      </c>
      <c r="O4564" s="164">
        <f t="shared" si="2092"/>
        <v>0</v>
      </c>
      <c r="P4564" s="164">
        <f t="shared" si="2092"/>
        <v>0</v>
      </c>
      <c r="Q4564" s="164">
        <f t="shared" si="2092"/>
        <v>0</v>
      </c>
      <c r="R4564" s="164">
        <f t="shared" si="2087"/>
        <v>0</v>
      </c>
      <c r="S4564" s="164">
        <f t="shared" si="2093"/>
        <v>0</v>
      </c>
      <c r="T4564" s="164">
        <f t="shared" si="2093"/>
        <v>0</v>
      </c>
      <c r="U4564" s="164">
        <f t="shared" si="2093"/>
        <v>0</v>
      </c>
      <c r="V4564" s="164">
        <f t="shared" si="2093"/>
        <v>0</v>
      </c>
    </row>
    <row r="4565" spans="1:22" ht="31.5" thickTop="1" thickBot="1">
      <c r="A4565" s="160" t="s">
        <v>1558</v>
      </c>
      <c r="B4565" s="168" t="s">
        <v>1559</v>
      </c>
      <c r="C4565" s="164">
        <f t="shared" si="2083"/>
        <v>210000</v>
      </c>
      <c r="D4565" s="164">
        <f t="shared" si="2084"/>
        <v>60000</v>
      </c>
      <c r="E4565" s="164">
        <f t="shared" si="2084"/>
        <v>46000</v>
      </c>
      <c r="F4565" s="164">
        <f t="shared" si="2084"/>
        <v>52000</v>
      </c>
      <c r="G4565" s="164">
        <f t="shared" si="2082"/>
        <v>52000</v>
      </c>
      <c r="H4565" s="164">
        <f t="shared" si="2085"/>
        <v>210000</v>
      </c>
      <c r="I4565" s="164">
        <f>SUM(I4566)</f>
        <v>60000</v>
      </c>
      <c r="J4565" s="164">
        <f>SUM(J4566)</f>
        <v>46000</v>
      </c>
      <c r="K4565" s="164">
        <f>SUM(K4566)</f>
        <v>52000</v>
      </c>
      <c r="L4565" s="164">
        <f>SUM(L4566)</f>
        <v>52000</v>
      </c>
      <c r="M4565" s="164">
        <f t="shared" si="2086"/>
        <v>0</v>
      </c>
      <c r="N4565" s="164">
        <f>SUM(N4566)</f>
        <v>0</v>
      </c>
      <c r="O4565" s="164">
        <f>SUM(O4566)</f>
        <v>0</v>
      </c>
      <c r="P4565" s="164">
        <f>SUM(P4566)</f>
        <v>0</v>
      </c>
      <c r="Q4565" s="164">
        <f>SUM(Q4566)</f>
        <v>0</v>
      </c>
      <c r="R4565" s="164">
        <f t="shared" si="2087"/>
        <v>0</v>
      </c>
      <c r="S4565" s="164">
        <f>SUM(S4566)</f>
        <v>0</v>
      </c>
      <c r="T4565" s="164">
        <f>SUM(T4566)</f>
        <v>0</v>
      </c>
      <c r="U4565" s="164">
        <f>SUM(U4566)</f>
        <v>0</v>
      </c>
      <c r="V4565" s="164">
        <f>SUM(V4566)</f>
        <v>0</v>
      </c>
    </row>
    <row r="4566" spans="1:22" ht="16.5" thickTop="1" thickBot="1">
      <c r="A4566" s="160" t="s">
        <v>121</v>
      </c>
      <c r="B4566" s="169" t="s">
        <v>99</v>
      </c>
      <c r="C4566" s="164">
        <f t="shared" si="2083"/>
        <v>210000</v>
      </c>
      <c r="D4566" s="164">
        <f t="shared" si="2084"/>
        <v>60000</v>
      </c>
      <c r="E4566" s="164">
        <f t="shared" si="2084"/>
        <v>46000</v>
      </c>
      <c r="F4566" s="164">
        <f t="shared" si="2084"/>
        <v>52000</v>
      </c>
      <c r="G4566" s="164">
        <f t="shared" si="2082"/>
        <v>52000</v>
      </c>
      <c r="H4566" s="164">
        <f t="shared" si="2085"/>
        <v>210000</v>
      </c>
      <c r="I4566" s="164">
        <f>SUM(I4567:I4568)</f>
        <v>60000</v>
      </c>
      <c r="J4566" s="164">
        <f>SUM(J4567:J4568)</f>
        <v>46000</v>
      </c>
      <c r="K4566" s="164">
        <f>SUM(K4567:K4568)</f>
        <v>52000</v>
      </c>
      <c r="L4566" s="164">
        <f>SUM(L4567:L4568)</f>
        <v>52000</v>
      </c>
      <c r="M4566" s="164">
        <f t="shared" si="2086"/>
        <v>0</v>
      </c>
      <c r="N4566" s="164">
        <f>SUM(N4567:N4568)</f>
        <v>0</v>
      </c>
      <c r="O4566" s="164">
        <f>SUM(O4567:O4568)</f>
        <v>0</v>
      </c>
      <c r="P4566" s="164">
        <f>SUM(P4567:P4568)</f>
        <v>0</v>
      </c>
      <c r="Q4566" s="164">
        <f>SUM(Q4567:Q4568)</f>
        <v>0</v>
      </c>
      <c r="R4566" s="164">
        <f t="shared" si="2087"/>
        <v>0</v>
      </c>
      <c r="S4566" s="164">
        <f>SUM(S4567:S4568)</f>
        <v>0</v>
      </c>
      <c r="T4566" s="164">
        <f>SUM(T4567:T4568)</f>
        <v>0</v>
      </c>
      <c r="U4566" s="164">
        <f>SUM(U4567:U4568)</f>
        <v>0</v>
      </c>
      <c r="V4566" s="164">
        <f>SUM(V4567:V4568)</f>
        <v>0</v>
      </c>
    </row>
    <row r="4567" spans="1:22" ht="16.5" thickTop="1" thickBot="1">
      <c r="A4567" s="160" t="s">
        <v>121</v>
      </c>
      <c r="B4567" s="170" t="s">
        <v>100</v>
      </c>
      <c r="C4567" s="164">
        <f t="shared" si="2083"/>
        <v>174000</v>
      </c>
      <c r="D4567" s="164">
        <f t="shared" si="2084"/>
        <v>30000</v>
      </c>
      <c r="E4567" s="164">
        <f t="shared" si="2084"/>
        <v>44000</v>
      </c>
      <c r="F4567" s="164">
        <f t="shared" si="2084"/>
        <v>50000</v>
      </c>
      <c r="G4567" s="164">
        <f t="shared" si="2082"/>
        <v>50000</v>
      </c>
      <c r="H4567" s="164">
        <f t="shared" si="2085"/>
        <v>174000</v>
      </c>
      <c r="I4567" s="164">
        <v>30000</v>
      </c>
      <c r="J4567" s="164">
        <v>44000</v>
      </c>
      <c r="K4567" s="164">
        <v>50000</v>
      </c>
      <c r="L4567" s="164">
        <v>50000</v>
      </c>
      <c r="M4567" s="164">
        <f t="shared" si="2086"/>
        <v>0</v>
      </c>
      <c r="N4567" s="164">
        <v>0</v>
      </c>
      <c r="O4567" s="164">
        <v>0</v>
      </c>
      <c r="P4567" s="164">
        <v>0</v>
      </c>
      <c r="Q4567" s="164">
        <v>0</v>
      </c>
      <c r="R4567" s="164">
        <f t="shared" si="2087"/>
        <v>0</v>
      </c>
      <c r="S4567" s="164">
        <v>0</v>
      </c>
      <c r="T4567" s="164">
        <v>0</v>
      </c>
      <c r="U4567" s="164">
        <v>0</v>
      </c>
      <c r="V4567" s="164">
        <v>0</v>
      </c>
    </row>
    <row r="4568" spans="1:22" ht="16.5" thickTop="1" thickBot="1">
      <c r="A4568" s="160" t="s">
        <v>121</v>
      </c>
      <c r="B4568" s="170" t="s">
        <v>101</v>
      </c>
      <c r="C4568" s="164">
        <f t="shared" si="2083"/>
        <v>36000</v>
      </c>
      <c r="D4568" s="164">
        <f t="shared" si="2084"/>
        <v>30000</v>
      </c>
      <c r="E4568" s="164">
        <f t="shared" si="2084"/>
        <v>2000</v>
      </c>
      <c r="F4568" s="164">
        <f t="shared" si="2084"/>
        <v>2000</v>
      </c>
      <c r="G4568" s="164">
        <f t="shared" si="2082"/>
        <v>2000</v>
      </c>
      <c r="H4568" s="164">
        <f t="shared" si="2085"/>
        <v>36000</v>
      </c>
      <c r="I4568" s="164">
        <v>30000</v>
      </c>
      <c r="J4568" s="164">
        <v>2000</v>
      </c>
      <c r="K4568" s="164">
        <v>2000</v>
      </c>
      <c r="L4568" s="164">
        <v>2000</v>
      </c>
      <c r="M4568" s="164">
        <f t="shared" si="2086"/>
        <v>0</v>
      </c>
      <c r="N4568" s="164">
        <v>0</v>
      </c>
      <c r="O4568" s="164">
        <v>0</v>
      </c>
      <c r="P4568" s="164">
        <v>0</v>
      </c>
      <c r="Q4568" s="164">
        <v>0</v>
      </c>
      <c r="R4568" s="164">
        <f t="shared" si="2087"/>
        <v>0</v>
      </c>
      <c r="S4568" s="164">
        <v>0</v>
      </c>
      <c r="T4568" s="164">
        <v>0</v>
      </c>
      <c r="U4568" s="164">
        <v>0</v>
      </c>
      <c r="V4568" s="164">
        <v>0</v>
      </c>
    </row>
    <row r="4569" spans="1:22" ht="16.5" thickTop="1" thickBot="1">
      <c r="A4569" s="160" t="s">
        <v>1560</v>
      </c>
      <c r="B4569" s="168" t="s">
        <v>1557</v>
      </c>
      <c r="C4569" s="164">
        <f t="shared" si="2083"/>
        <v>0</v>
      </c>
      <c r="D4569" s="164">
        <f t="shared" si="2084"/>
        <v>0</v>
      </c>
      <c r="E4569" s="164">
        <f t="shared" si="2084"/>
        <v>0</v>
      </c>
      <c r="F4569" s="164">
        <f t="shared" si="2084"/>
        <v>0</v>
      </c>
      <c r="G4569" s="164">
        <f t="shared" si="2082"/>
        <v>0</v>
      </c>
      <c r="H4569" s="164">
        <f t="shared" si="2085"/>
        <v>0</v>
      </c>
      <c r="I4569" s="164">
        <f>SUM(I4570,I4579)</f>
        <v>0</v>
      </c>
      <c r="J4569" s="164">
        <f>SUM(J4570,J4579)</f>
        <v>0</v>
      </c>
      <c r="K4569" s="164">
        <f>SUM(K4570,K4579)</f>
        <v>0</v>
      </c>
      <c r="L4569" s="164">
        <f>SUM(L4570,L4579)</f>
        <v>0</v>
      </c>
      <c r="M4569" s="164">
        <f t="shared" si="2086"/>
        <v>0</v>
      </c>
      <c r="N4569" s="164">
        <f>SUM(N4570,N4579)</f>
        <v>0</v>
      </c>
      <c r="O4569" s="164">
        <f>SUM(O4570,O4579)</f>
        <v>0</v>
      </c>
      <c r="P4569" s="164">
        <f>SUM(P4570,P4579)</f>
        <v>0</v>
      </c>
      <c r="Q4569" s="164">
        <f>SUM(Q4570,Q4579)</f>
        <v>0</v>
      </c>
      <c r="R4569" s="164">
        <f t="shared" si="2087"/>
        <v>0</v>
      </c>
      <c r="S4569" s="164">
        <f>SUM(S4570,S4579)</f>
        <v>0</v>
      </c>
      <c r="T4569" s="164">
        <f>SUM(T4570,T4579)</f>
        <v>0</v>
      </c>
      <c r="U4569" s="164">
        <f>SUM(U4570,U4579)</f>
        <v>0</v>
      </c>
      <c r="V4569" s="164">
        <f>SUM(V4570,V4579)</f>
        <v>0</v>
      </c>
    </row>
    <row r="4570" spans="1:22" ht="16.5" thickTop="1" thickBot="1">
      <c r="A4570" s="160" t="s">
        <v>121</v>
      </c>
      <c r="B4570" s="169" t="s">
        <v>99</v>
      </c>
      <c r="C4570" s="164">
        <f t="shared" si="2083"/>
        <v>0</v>
      </c>
      <c r="D4570" s="164">
        <f t="shared" si="2084"/>
        <v>0</v>
      </c>
      <c r="E4570" s="164">
        <f t="shared" si="2084"/>
        <v>0</v>
      </c>
      <c r="F4570" s="164">
        <f t="shared" si="2084"/>
        <v>0</v>
      </c>
      <c r="G4570" s="164">
        <f t="shared" si="2082"/>
        <v>0</v>
      </c>
      <c r="H4570" s="164">
        <f t="shared" si="2085"/>
        <v>0</v>
      </c>
      <c r="I4570" s="164">
        <f>SUM(I4571:I4573,I4576:I4577)</f>
        <v>0</v>
      </c>
      <c r="J4570" s="164">
        <f>SUM(J4571:J4573,J4576:J4577)</f>
        <v>0</v>
      </c>
      <c r="K4570" s="164">
        <f>SUM(K4571:K4573,K4576:K4577)</f>
        <v>0</v>
      </c>
      <c r="L4570" s="164">
        <f>SUM(L4571:L4573,L4576:L4577)</f>
        <v>0</v>
      </c>
      <c r="M4570" s="164">
        <f t="shared" si="2086"/>
        <v>0</v>
      </c>
      <c r="N4570" s="164">
        <f>SUM(N4571:N4573,N4576:N4577)</f>
        <v>0</v>
      </c>
      <c r="O4570" s="164">
        <f>SUM(O4571:O4573,O4576:O4577)</f>
        <v>0</v>
      </c>
      <c r="P4570" s="164">
        <f>SUM(P4571:P4573,P4576:P4577)</f>
        <v>0</v>
      </c>
      <c r="Q4570" s="164">
        <f>SUM(Q4571:Q4573,Q4576:Q4577)</f>
        <v>0</v>
      </c>
      <c r="R4570" s="164">
        <f t="shared" si="2087"/>
        <v>0</v>
      </c>
      <c r="S4570" s="164">
        <f>SUM(S4571:S4573,S4576:S4577)</f>
        <v>0</v>
      </c>
      <c r="T4570" s="164">
        <f>SUM(T4571:T4573,T4576:T4577)</f>
        <v>0</v>
      </c>
      <c r="U4570" s="164">
        <f>SUM(U4571:U4573,U4576:U4577)</f>
        <v>0</v>
      </c>
      <c r="V4570" s="164">
        <f>SUM(V4571:V4573,V4576:V4577)</f>
        <v>0</v>
      </c>
    </row>
    <row r="4571" spans="1:22" ht="16.5" thickTop="1" thickBot="1">
      <c r="A4571" s="160" t="s">
        <v>121</v>
      </c>
      <c r="B4571" s="170" t="s">
        <v>100</v>
      </c>
      <c r="C4571" s="164">
        <f t="shared" si="2083"/>
        <v>0</v>
      </c>
      <c r="D4571" s="164">
        <f t="shared" si="2084"/>
        <v>0</v>
      </c>
      <c r="E4571" s="164">
        <f t="shared" si="2084"/>
        <v>0</v>
      </c>
      <c r="F4571" s="164">
        <f t="shared" si="2084"/>
        <v>0</v>
      </c>
      <c r="G4571" s="164">
        <f t="shared" si="2082"/>
        <v>0</v>
      </c>
      <c r="H4571" s="164">
        <f t="shared" si="2085"/>
        <v>0</v>
      </c>
      <c r="I4571" s="164">
        <v>0</v>
      </c>
      <c r="J4571" s="164">
        <v>0</v>
      </c>
      <c r="K4571" s="164">
        <v>0</v>
      </c>
      <c r="L4571" s="164">
        <v>0</v>
      </c>
      <c r="M4571" s="164">
        <f t="shared" si="2086"/>
        <v>0</v>
      </c>
      <c r="N4571" s="164">
        <v>0</v>
      </c>
      <c r="O4571" s="164">
        <v>0</v>
      </c>
      <c r="P4571" s="164">
        <v>0</v>
      </c>
      <c r="Q4571" s="164">
        <v>0</v>
      </c>
      <c r="R4571" s="164">
        <f t="shared" si="2087"/>
        <v>0</v>
      </c>
      <c r="S4571" s="164">
        <v>0</v>
      </c>
      <c r="T4571" s="164">
        <v>0</v>
      </c>
      <c r="U4571" s="164">
        <v>0</v>
      </c>
      <c r="V4571" s="164">
        <v>0</v>
      </c>
    </row>
    <row r="4572" spans="1:22" ht="16.5" thickTop="1" thickBot="1">
      <c r="A4572" s="160" t="s">
        <v>121</v>
      </c>
      <c r="B4572" s="170" t="s">
        <v>101</v>
      </c>
      <c r="C4572" s="164">
        <f t="shared" si="2083"/>
        <v>0</v>
      </c>
      <c r="D4572" s="164">
        <f t="shared" si="2084"/>
        <v>0</v>
      </c>
      <c r="E4572" s="164">
        <f t="shared" si="2084"/>
        <v>0</v>
      </c>
      <c r="F4572" s="164">
        <f t="shared" si="2084"/>
        <v>0</v>
      </c>
      <c r="G4572" s="164">
        <f t="shared" si="2082"/>
        <v>0</v>
      </c>
      <c r="H4572" s="164">
        <f t="shared" si="2085"/>
        <v>0</v>
      </c>
      <c r="I4572" s="164">
        <v>0</v>
      </c>
      <c r="J4572" s="164">
        <v>0</v>
      </c>
      <c r="K4572" s="164">
        <v>0</v>
      </c>
      <c r="L4572" s="164">
        <v>0</v>
      </c>
      <c r="M4572" s="164">
        <f t="shared" si="2086"/>
        <v>0</v>
      </c>
      <c r="N4572" s="164">
        <v>0</v>
      </c>
      <c r="O4572" s="164">
        <v>0</v>
      </c>
      <c r="P4572" s="164">
        <v>0</v>
      </c>
      <c r="Q4572" s="164">
        <v>0</v>
      </c>
      <c r="R4572" s="164">
        <f t="shared" si="2087"/>
        <v>0</v>
      </c>
      <c r="S4572" s="164">
        <v>0</v>
      </c>
      <c r="T4572" s="164">
        <v>0</v>
      </c>
      <c r="U4572" s="164">
        <v>0</v>
      </c>
      <c r="V4572" s="164">
        <v>0</v>
      </c>
    </row>
    <row r="4573" spans="1:22" ht="16.5" thickTop="1" thickBot="1">
      <c r="A4573" s="160" t="s">
        <v>121</v>
      </c>
      <c r="B4573" s="170" t="s">
        <v>15</v>
      </c>
      <c r="C4573" s="164">
        <f t="shared" si="2083"/>
        <v>0</v>
      </c>
      <c r="D4573" s="164">
        <f t="shared" si="2084"/>
        <v>0</v>
      </c>
      <c r="E4573" s="164">
        <f t="shared" si="2084"/>
        <v>0</v>
      </c>
      <c r="F4573" s="164">
        <f t="shared" si="2084"/>
        <v>0</v>
      </c>
      <c r="G4573" s="164">
        <f t="shared" si="2082"/>
        <v>0</v>
      </c>
      <c r="H4573" s="164">
        <f t="shared" si="2085"/>
        <v>0</v>
      </c>
      <c r="I4573" s="164">
        <f t="shared" ref="I4573:L4574" si="2094">SUM(I4574)</f>
        <v>0</v>
      </c>
      <c r="J4573" s="164">
        <f t="shared" si="2094"/>
        <v>0</v>
      </c>
      <c r="K4573" s="164">
        <f t="shared" si="2094"/>
        <v>0</v>
      </c>
      <c r="L4573" s="164">
        <f t="shared" si="2094"/>
        <v>0</v>
      </c>
      <c r="M4573" s="164">
        <f t="shared" si="2086"/>
        <v>0</v>
      </c>
      <c r="N4573" s="164">
        <f t="shared" ref="N4573:Q4574" si="2095">SUM(N4574)</f>
        <v>0</v>
      </c>
      <c r="O4573" s="164">
        <f t="shared" si="2095"/>
        <v>0</v>
      </c>
      <c r="P4573" s="164">
        <f t="shared" si="2095"/>
        <v>0</v>
      </c>
      <c r="Q4573" s="164">
        <f t="shared" si="2095"/>
        <v>0</v>
      </c>
      <c r="R4573" s="164">
        <f t="shared" si="2087"/>
        <v>0</v>
      </c>
      <c r="S4573" s="164">
        <f t="shared" ref="S4573:V4574" si="2096">SUM(S4574)</f>
        <v>0</v>
      </c>
      <c r="T4573" s="164">
        <f t="shared" si="2096"/>
        <v>0</v>
      </c>
      <c r="U4573" s="164">
        <f t="shared" si="2096"/>
        <v>0</v>
      </c>
      <c r="V4573" s="164">
        <f t="shared" si="2096"/>
        <v>0</v>
      </c>
    </row>
    <row r="4574" spans="1:22" ht="16.5" thickTop="1" thickBot="1">
      <c r="A4574" s="160" t="s">
        <v>121</v>
      </c>
      <c r="B4574" s="171" t="s">
        <v>136</v>
      </c>
      <c r="C4574" s="164">
        <f t="shared" si="2083"/>
        <v>0</v>
      </c>
      <c r="D4574" s="164">
        <f t="shared" si="2084"/>
        <v>0</v>
      </c>
      <c r="E4574" s="164">
        <f t="shared" si="2084"/>
        <v>0</v>
      </c>
      <c r="F4574" s="164">
        <f t="shared" si="2084"/>
        <v>0</v>
      </c>
      <c r="G4574" s="164">
        <f t="shared" si="2082"/>
        <v>0</v>
      </c>
      <c r="H4574" s="164">
        <f t="shared" si="2085"/>
        <v>0</v>
      </c>
      <c r="I4574" s="164">
        <f t="shared" si="2094"/>
        <v>0</v>
      </c>
      <c r="J4574" s="164">
        <f t="shared" si="2094"/>
        <v>0</v>
      </c>
      <c r="K4574" s="164">
        <f t="shared" si="2094"/>
        <v>0</v>
      </c>
      <c r="L4574" s="164">
        <f t="shared" si="2094"/>
        <v>0</v>
      </c>
      <c r="M4574" s="164">
        <f t="shared" si="2086"/>
        <v>0</v>
      </c>
      <c r="N4574" s="164">
        <f t="shared" si="2095"/>
        <v>0</v>
      </c>
      <c r="O4574" s="164">
        <f t="shared" si="2095"/>
        <v>0</v>
      </c>
      <c r="P4574" s="164">
        <f t="shared" si="2095"/>
        <v>0</v>
      </c>
      <c r="Q4574" s="164">
        <f t="shared" si="2095"/>
        <v>0</v>
      </c>
      <c r="R4574" s="164">
        <f t="shared" si="2087"/>
        <v>0</v>
      </c>
      <c r="S4574" s="164">
        <f t="shared" si="2096"/>
        <v>0</v>
      </c>
      <c r="T4574" s="164">
        <f t="shared" si="2096"/>
        <v>0</v>
      </c>
      <c r="U4574" s="164">
        <f t="shared" si="2096"/>
        <v>0</v>
      </c>
      <c r="V4574" s="164">
        <f t="shared" si="2096"/>
        <v>0</v>
      </c>
    </row>
    <row r="4575" spans="1:22" ht="16.5" thickTop="1" thickBot="1">
      <c r="A4575" s="160" t="s">
        <v>121</v>
      </c>
      <c r="B4575" s="172" t="s">
        <v>135</v>
      </c>
      <c r="C4575" s="164">
        <f t="shared" si="2083"/>
        <v>0</v>
      </c>
      <c r="D4575" s="164">
        <f t="shared" si="2084"/>
        <v>0</v>
      </c>
      <c r="E4575" s="164">
        <f t="shared" si="2084"/>
        <v>0</v>
      </c>
      <c r="F4575" s="164">
        <f t="shared" si="2084"/>
        <v>0</v>
      </c>
      <c r="G4575" s="164">
        <f t="shared" si="2082"/>
        <v>0</v>
      </c>
      <c r="H4575" s="164">
        <f t="shared" si="2085"/>
        <v>0</v>
      </c>
      <c r="I4575" s="164">
        <v>0</v>
      </c>
      <c r="J4575" s="164">
        <v>0</v>
      </c>
      <c r="K4575" s="164">
        <v>0</v>
      </c>
      <c r="L4575" s="164">
        <v>0</v>
      </c>
      <c r="M4575" s="164">
        <f t="shared" si="2086"/>
        <v>0</v>
      </c>
      <c r="N4575" s="164">
        <v>0</v>
      </c>
      <c r="O4575" s="164">
        <v>0</v>
      </c>
      <c r="P4575" s="164">
        <v>0</v>
      </c>
      <c r="Q4575" s="164">
        <v>0</v>
      </c>
      <c r="R4575" s="164">
        <f t="shared" si="2087"/>
        <v>0</v>
      </c>
      <c r="S4575" s="164">
        <v>0</v>
      </c>
      <c r="T4575" s="164">
        <v>0</v>
      </c>
      <c r="U4575" s="164">
        <v>0</v>
      </c>
      <c r="V4575" s="164">
        <v>0</v>
      </c>
    </row>
    <row r="4576" spans="1:22" ht="16.5" thickTop="1" thickBot="1">
      <c r="A4576" s="160" t="s">
        <v>121</v>
      </c>
      <c r="B4576" s="170" t="s">
        <v>104</v>
      </c>
      <c r="C4576" s="164">
        <f t="shared" si="2083"/>
        <v>0</v>
      </c>
      <c r="D4576" s="164">
        <f t="shared" si="2084"/>
        <v>0</v>
      </c>
      <c r="E4576" s="164">
        <f t="shared" si="2084"/>
        <v>0</v>
      </c>
      <c r="F4576" s="164">
        <f t="shared" si="2084"/>
        <v>0</v>
      </c>
      <c r="G4576" s="164">
        <f t="shared" si="2082"/>
        <v>0</v>
      </c>
      <c r="H4576" s="164">
        <f t="shared" si="2085"/>
        <v>0</v>
      </c>
      <c r="I4576" s="164">
        <v>0</v>
      </c>
      <c r="J4576" s="164">
        <v>0</v>
      </c>
      <c r="K4576" s="164">
        <v>0</v>
      </c>
      <c r="L4576" s="164">
        <v>0</v>
      </c>
      <c r="M4576" s="164">
        <f t="shared" si="2086"/>
        <v>0</v>
      </c>
      <c r="N4576" s="164">
        <v>0</v>
      </c>
      <c r="O4576" s="164">
        <v>0</v>
      </c>
      <c r="P4576" s="164">
        <v>0</v>
      </c>
      <c r="Q4576" s="164">
        <v>0</v>
      </c>
      <c r="R4576" s="164">
        <f t="shared" si="2087"/>
        <v>0</v>
      </c>
      <c r="S4576" s="164">
        <v>0</v>
      </c>
      <c r="T4576" s="164">
        <v>0</v>
      </c>
      <c r="U4576" s="164">
        <v>0</v>
      </c>
      <c r="V4576" s="164">
        <v>0</v>
      </c>
    </row>
    <row r="4577" spans="1:22" ht="16.5" thickTop="1" thickBot="1">
      <c r="A4577" s="160" t="s">
        <v>121</v>
      </c>
      <c r="B4577" s="170" t="s">
        <v>105</v>
      </c>
      <c r="C4577" s="164">
        <f t="shared" si="2083"/>
        <v>0</v>
      </c>
      <c r="D4577" s="164">
        <f t="shared" si="2084"/>
        <v>0</v>
      </c>
      <c r="E4577" s="164">
        <f t="shared" si="2084"/>
        <v>0</v>
      </c>
      <c r="F4577" s="164">
        <f t="shared" si="2084"/>
        <v>0</v>
      </c>
      <c r="G4577" s="164">
        <f t="shared" si="2082"/>
        <v>0</v>
      </c>
      <c r="H4577" s="164">
        <f t="shared" si="2085"/>
        <v>0</v>
      </c>
      <c r="I4577" s="164">
        <f>SUM(I4578)</f>
        <v>0</v>
      </c>
      <c r="J4577" s="164">
        <f>SUM(J4578)</f>
        <v>0</v>
      </c>
      <c r="K4577" s="164">
        <f>SUM(K4578)</f>
        <v>0</v>
      </c>
      <c r="L4577" s="164">
        <f>SUM(L4578)</f>
        <v>0</v>
      </c>
      <c r="M4577" s="164">
        <f t="shared" si="2086"/>
        <v>0</v>
      </c>
      <c r="N4577" s="164">
        <f>SUM(N4578)</f>
        <v>0</v>
      </c>
      <c r="O4577" s="164">
        <f>SUM(O4578)</f>
        <v>0</v>
      </c>
      <c r="P4577" s="164">
        <f>SUM(P4578)</f>
        <v>0</v>
      </c>
      <c r="Q4577" s="164">
        <f>SUM(Q4578)</f>
        <v>0</v>
      </c>
      <c r="R4577" s="164">
        <f t="shared" si="2087"/>
        <v>0</v>
      </c>
      <c r="S4577" s="164">
        <f>SUM(S4578)</f>
        <v>0</v>
      </c>
      <c r="T4577" s="164">
        <f>SUM(T4578)</f>
        <v>0</v>
      </c>
      <c r="U4577" s="164">
        <f>SUM(U4578)</f>
        <v>0</v>
      </c>
      <c r="V4577" s="164">
        <f>SUM(V4578)</f>
        <v>0</v>
      </c>
    </row>
    <row r="4578" spans="1:22" ht="31.5" thickTop="1" thickBot="1">
      <c r="A4578" s="160" t="s">
        <v>121</v>
      </c>
      <c r="B4578" s="171" t="s">
        <v>153</v>
      </c>
      <c r="C4578" s="164">
        <f t="shared" si="2083"/>
        <v>0</v>
      </c>
      <c r="D4578" s="164">
        <f t="shared" si="2084"/>
        <v>0</v>
      </c>
      <c r="E4578" s="164">
        <f t="shared" si="2084"/>
        <v>0</v>
      </c>
      <c r="F4578" s="164">
        <f t="shared" si="2084"/>
        <v>0</v>
      </c>
      <c r="G4578" s="164">
        <f t="shared" si="2082"/>
        <v>0</v>
      </c>
      <c r="H4578" s="164">
        <f t="shared" si="2085"/>
        <v>0</v>
      </c>
      <c r="I4578" s="164">
        <v>0</v>
      </c>
      <c r="J4578" s="164">
        <v>0</v>
      </c>
      <c r="K4578" s="164">
        <v>0</v>
      </c>
      <c r="L4578" s="164">
        <v>0</v>
      </c>
      <c r="M4578" s="164">
        <f t="shared" si="2086"/>
        <v>0</v>
      </c>
      <c r="N4578" s="164">
        <v>0</v>
      </c>
      <c r="O4578" s="164">
        <v>0</v>
      </c>
      <c r="P4578" s="164">
        <v>0</v>
      </c>
      <c r="Q4578" s="164">
        <v>0</v>
      </c>
      <c r="R4578" s="164">
        <f t="shared" si="2087"/>
        <v>0</v>
      </c>
      <c r="S4578" s="164">
        <v>0</v>
      </c>
      <c r="T4578" s="164">
        <v>0</v>
      </c>
      <c r="U4578" s="164">
        <v>0</v>
      </c>
      <c r="V4578" s="164">
        <v>0</v>
      </c>
    </row>
    <row r="4579" spans="1:22" ht="16.5" thickTop="1" thickBot="1">
      <c r="A4579" s="160" t="s">
        <v>121</v>
      </c>
      <c r="B4579" s="169" t="s">
        <v>155</v>
      </c>
      <c r="C4579" s="164">
        <f t="shared" si="2083"/>
        <v>0</v>
      </c>
      <c r="D4579" s="164">
        <f t="shared" si="2084"/>
        <v>0</v>
      </c>
      <c r="E4579" s="164">
        <f t="shared" si="2084"/>
        <v>0</v>
      </c>
      <c r="F4579" s="164">
        <f t="shared" si="2084"/>
        <v>0</v>
      </c>
      <c r="G4579" s="164">
        <f t="shared" si="2082"/>
        <v>0</v>
      </c>
      <c r="H4579" s="164">
        <f t="shared" si="2085"/>
        <v>0</v>
      </c>
      <c r="I4579" s="164">
        <v>0</v>
      </c>
      <c r="J4579" s="164">
        <v>0</v>
      </c>
      <c r="K4579" s="164">
        <v>0</v>
      </c>
      <c r="L4579" s="164">
        <v>0</v>
      </c>
      <c r="M4579" s="164">
        <f t="shared" si="2086"/>
        <v>0</v>
      </c>
      <c r="N4579" s="164">
        <v>0</v>
      </c>
      <c r="O4579" s="164">
        <v>0</v>
      </c>
      <c r="P4579" s="164">
        <v>0</v>
      </c>
      <c r="Q4579" s="164">
        <v>0</v>
      </c>
      <c r="R4579" s="164">
        <f t="shared" si="2087"/>
        <v>0</v>
      </c>
      <c r="S4579" s="164">
        <v>0</v>
      </c>
      <c r="T4579" s="164">
        <v>0</v>
      </c>
      <c r="U4579" s="164">
        <v>0</v>
      </c>
      <c r="V4579" s="164">
        <v>0</v>
      </c>
    </row>
    <row r="4580" spans="1:22" ht="46.5" thickTop="1" thickBot="1">
      <c r="A4580" s="160" t="s">
        <v>1561</v>
      </c>
      <c r="B4580" s="167" t="s">
        <v>1562</v>
      </c>
      <c r="C4580" s="164">
        <f t="shared" si="2083"/>
        <v>3000000</v>
      </c>
      <c r="D4580" s="164">
        <f t="shared" si="2084"/>
        <v>400000</v>
      </c>
      <c r="E4580" s="164">
        <f t="shared" si="2084"/>
        <v>800000</v>
      </c>
      <c r="F4580" s="164">
        <f t="shared" si="2084"/>
        <v>1250000</v>
      </c>
      <c r="G4580" s="164">
        <f t="shared" si="2082"/>
        <v>550000</v>
      </c>
      <c r="H4580" s="164">
        <f t="shared" si="2085"/>
        <v>3000000</v>
      </c>
      <c r="I4580" s="164">
        <f>SUM(I4581)</f>
        <v>400000</v>
      </c>
      <c r="J4580" s="164">
        <f>SUM(J4581)</f>
        <v>800000</v>
      </c>
      <c r="K4580" s="164">
        <f>SUM(K4581)</f>
        <v>1250000</v>
      </c>
      <c r="L4580" s="164">
        <f>SUM(L4581)</f>
        <v>550000</v>
      </c>
      <c r="M4580" s="164">
        <f t="shared" si="2086"/>
        <v>0</v>
      </c>
      <c r="N4580" s="164">
        <f>SUM(N4581)</f>
        <v>0</v>
      </c>
      <c r="O4580" s="164">
        <f>SUM(O4581)</f>
        <v>0</v>
      </c>
      <c r="P4580" s="164">
        <f>SUM(P4581)</f>
        <v>0</v>
      </c>
      <c r="Q4580" s="164">
        <f>SUM(Q4581)</f>
        <v>0</v>
      </c>
      <c r="R4580" s="164">
        <f t="shared" si="2087"/>
        <v>0</v>
      </c>
      <c r="S4580" s="164">
        <f>SUM(S4581)</f>
        <v>0</v>
      </c>
      <c r="T4580" s="164">
        <f>SUM(T4581)</f>
        <v>0</v>
      </c>
      <c r="U4580" s="164">
        <f>SUM(U4581)</f>
        <v>0</v>
      </c>
      <c r="V4580" s="164">
        <f>SUM(V4581)</f>
        <v>0</v>
      </c>
    </row>
    <row r="4581" spans="1:22" ht="16.5" thickTop="1" thickBot="1">
      <c r="A4581" s="160" t="s">
        <v>121</v>
      </c>
      <c r="B4581" s="168" t="s">
        <v>99</v>
      </c>
      <c r="C4581" s="164">
        <f t="shared" si="2083"/>
        <v>3000000</v>
      </c>
      <c r="D4581" s="164">
        <f t="shared" si="2084"/>
        <v>400000</v>
      </c>
      <c r="E4581" s="164">
        <f t="shared" si="2084"/>
        <v>800000</v>
      </c>
      <c r="F4581" s="164">
        <f t="shared" si="2084"/>
        <v>1250000</v>
      </c>
      <c r="G4581" s="164">
        <f t="shared" si="2082"/>
        <v>550000</v>
      </c>
      <c r="H4581" s="164">
        <f t="shared" si="2085"/>
        <v>3000000</v>
      </c>
      <c r="I4581" s="164">
        <f>SUM(I4582:I4583)</f>
        <v>400000</v>
      </c>
      <c r="J4581" s="164">
        <f>SUM(J4582:J4583)</f>
        <v>800000</v>
      </c>
      <c r="K4581" s="164">
        <f>SUM(K4582:K4583)</f>
        <v>1250000</v>
      </c>
      <c r="L4581" s="164">
        <f>SUM(L4582:L4583)</f>
        <v>550000</v>
      </c>
      <c r="M4581" s="164">
        <f t="shared" si="2086"/>
        <v>0</v>
      </c>
      <c r="N4581" s="164">
        <f>SUM(N4582:N4583)</f>
        <v>0</v>
      </c>
      <c r="O4581" s="164">
        <f>SUM(O4582:O4583)</f>
        <v>0</v>
      </c>
      <c r="P4581" s="164">
        <f>SUM(P4582:P4583)</f>
        <v>0</v>
      </c>
      <c r="Q4581" s="164">
        <f>SUM(Q4582:Q4583)</f>
        <v>0</v>
      </c>
      <c r="R4581" s="164">
        <f t="shared" si="2087"/>
        <v>0</v>
      </c>
      <c r="S4581" s="164">
        <f>SUM(S4582:S4583)</f>
        <v>0</v>
      </c>
      <c r="T4581" s="164">
        <f>SUM(T4582:T4583)</f>
        <v>0</v>
      </c>
      <c r="U4581" s="164">
        <f>SUM(U4582:U4583)</f>
        <v>0</v>
      </c>
      <c r="V4581" s="164">
        <f>SUM(V4582:V4583)</f>
        <v>0</v>
      </c>
    </row>
    <row r="4582" spans="1:22" ht="16.5" thickTop="1" thickBot="1">
      <c r="A4582" s="160" t="s">
        <v>121</v>
      </c>
      <c r="B4582" s="169" t="s">
        <v>101</v>
      </c>
      <c r="C4582" s="164">
        <f t="shared" si="2083"/>
        <v>1000000</v>
      </c>
      <c r="D4582" s="164">
        <f t="shared" si="2084"/>
        <v>250000</v>
      </c>
      <c r="E4582" s="164">
        <f t="shared" si="2084"/>
        <v>250000</v>
      </c>
      <c r="F4582" s="164">
        <f t="shared" si="2084"/>
        <v>250000</v>
      </c>
      <c r="G4582" s="164">
        <f t="shared" si="2082"/>
        <v>250000</v>
      </c>
      <c r="H4582" s="164">
        <f t="shared" si="2085"/>
        <v>1000000</v>
      </c>
      <c r="I4582" s="164">
        <v>250000</v>
      </c>
      <c r="J4582" s="164">
        <v>250000</v>
      </c>
      <c r="K4582" s="164">
        <v>250000</v>
      </c>
      <c r="L4582" s="164">
        <v>250000</v>
      </c>
      <c r="M4582" s="164">
        <f t="shared" si="2086"/>
        <v>0</v>
      </c>
      <c r="N4582" s="164">
        <v>0</v>
      </c>
      <c r="O4582" s="164">
        <v>0</v>
      </c>
      <c r="P4582" s="164">
        <v>0</v>
      </c>
      <c r="Q4582" s="164">
        <v>0</v>
      </c>
      <c r="R4582" s="164">
        <f t="shared" si="2087"/>
        <v>0</v>
      </c>
      <c r="S4582" s="164">
        <v>0</v>
      </c>
      <c r="T4582" s="164">
        <v>0</v>
      </c>
      <c r="U4582" s="164">
        <v>0</v>
      </c>
      <c r="V4582" s="164">
        <v>0</v>
      </c>
    </row>
    <row r="4583" spans="1:22" ht="16.5" thickTop="1" thickBot="1">
      <c r="A4583" s="160" t="s">
        <v>121</v>
      </c>
      <c r="B4583" s="169" t="s">
        <v>103</v>
      </c>
      <c r="C4583" s="164">
        <f t="shared" si="2083"/>
        <v>2000000</v>
      </c>
      <c r="D4583" s="164">
        <f t="shared" si="2084"/>
        <v>150000</v>
      </c>
      <c r="E4583" s="164">
        <f t="shared" si="2084"/>
        <v>550000</v>
      </c>
      <c r="F4583" s="164">
        <f t="shared" si="2084"/>
        <v>1000000</v>
      </c>
      <c r="G4583" s="164">
        <f t="shared" si="2082"/>
        <v>300000</v>
      </c>
      <c r="H4583" s="164">
        <f t="shared" si="2085"/>
        <v>2000000</v>
      </c>
      <c r="I4583" s="164">
        <f>SUM(I4584)</f>
        <v>150000</v>
      </c>
      <c r="J4583" s="164">
        <f>SUM(J4584)</f>
        <v>550000</v>
      </c>
      <c r="K4583" s="164">
        <f>SUM(K4584)</f>
        <v>1000000</v>
      </c>
      <c r="L4583" s="164">
        <f>SUM(L4584)</f>
        <v>300000</v>
      </c>
      <c r="M4583" s="164">
        <f t="shared" si="2086"/>
        <v>0</v>
      </c>
      <c r="N4583" s="164">
        <f>SUM(N4584)</f>
        <v>0</v>
      </c>
      <c r="O4583" s="164">
        <f>SUM(O4584)</f>
        <v>0</v>
      </c>
      <c r="P4583" s="164">
        <f>SUM(P4584)</f>
        <v>0</v>
      </c>
      <c r="Q4583" s="164">
        <f>SUM(Q4584)</f>
        <v>0</v>
      </c>
      <c r="R4583" s="164">
        <f t="shared" si="2087"/>
        <v>0</v>
      </c>
      <c r="S4583" s="164">
        <f>SUM(S4584)</f>
        <v>0</v>
      </c>
      <c r="T4583" s="164">
        <f>SUM(T4584)</f>
        <v>0</v>
      </c>
      <c r="U4583" s="164">
        <f>SUM(U4584)</f>
        <v>0</v>
      </c>
      <c r="V4583" s="164">
        <f>SUM(V4584)</f>
        <v>0</v>
      </c>
    </row>
    <row r="4584" spans="1:22" ht="16.5" thickTop="1" thickBot="1">
      <c r="A4584" s="160" t="s">
        <v>121</v>
      </c>
      <c r="B4584" s="170" t="s">
        <v>133</v>
      </c>
      <c r="C4584" s="164">
        <f t="shared" si="2083"/>
        <v>2000000</v>
      </c>
      <c r="D4584" s="164">
        <f t="shared" si="2084"/>
        <v>150000</v>
      </c>
      <c r="E4584" s="164">
        <f t="shared" si="2084"/>
        <v>550000</v>
      </c>
      <c r="F4584" s="164">
        <f t="shared" si="2084"/>
        <v>1000000</v>
      </c>
      <c r="G4584" s="164">
        <f t="shared" si="2082"/>
        <v>300000</v>
      </c>
      <c r="H4584" s="164">
        <f t="shared" si="2085"/>
        <v>2000000</v>
      </c>
      <c r="I4584" s="164">
        <v>150000</v>
      </c>
      <c r="J4584" s="164">
        <v>550000</v>
      </c>
      <c r="K4584" s="164">
        <v>1000000</v>
      </c>
      <c r="L4584" s="164">
        <v>300000</v>
      </c>
      <c r="M4584" s="164">
        <f t="shared" si="2086"/>
        <v>0</v>
      </c>
      <c r="N4584" s="164">
        <v>0</v>
      </c>
      <c r="O4584" s="164">
        <v>0</v>
      </c>
      <c r="P4584" s="164">
        <v>0</v>
      </c>
      <c r="Q4584" s="164">
        <v>0</v>
      </c>
      <c r="R4584" s="164">
        <f t="shared" si="2087"/>
        <v>0</v>
      </c>
      <c r="S4584" s="164">
        <v>0</v>
      </c>
      <c r="T4584" s="164">
        <v>0</v>
      </c>
      <c r="U4584" s="164">
        <v>0</v>
      </c>
      <c r="V4584" s="164">
        <v>0</v>
      </c>
    </row>
    <row r="4585" spans="1:22" ht="31.5" thickTop="1" thickBot="1">
      <c r="A4585" s="160" t="s">
        <v>1563</v>
      </c>
      <c r="B4585" s="167" t="s">
        <v>1564</v>
      </c>
      <c r="C4585" s="164">
        <f t="shared" si="2083"/>
        <v>0</v>
      </c>
      <c r="D4585" s="164">
        <f t="shared" si="2084"/>
        <v>0</v>
      </c>
      <c r="E4585" s="164">
        <f t="shared" si="2084"/>
        <v>0</v>
      </c>
      <c r="F4585" s="164">
        <f t="shared" si="2084"/>
        <v>0</v>
      </c>
      <c r="G4585" s="164">
        <f t="shared" si="2082"/>
        <v>0</v>
      </c>
      <c r="H4585" s="164">
        <f t="shared" si="2085"/>
        <v>0</v>
      </c>
      <c r="I4585" s="164">
        <f t="shared" ref="I4585:L4586" si="2097">SUM(I4602,I4617,I4623)</f>
        <v>0</v>
      </c>
      <c r="J4585" s="164">
        <f t="shared" si="2097"/>
        <v>0</v>
      </c>
      <c r="K4585" s="164">
        <f t="shared" si="2097"/>
        <v>0</v>
      </c>
      <c r="L4585" s="164">
        <f t="shared" si="2097"/>
        <v>0</v>
      </c>
      <c r="M4585" s="164">
        <f t="shared" si="2086"/>
        <v>0</v>
      </c>
      <c r="N4585" s="164">
        <f t="shared" ref="N4585:Q4586" si="2098">SUM(N4602,N4617,N4623)</f>
        <v>0</v>
      </c>
      <c r="O4585" s="164">
        <f t="shared" si="2098"/>
        <v>0</v>
      </c>
      <c r="P4585" s="164">
        <f t="shared" si="2098"/>
        <v>0</v>
      </c>
      <c r="Q4585" s="164">
        <f t="shared" si="2098"/>
        <v>0</v>
      </c>
      <c r="R4585" s="164">
        <f t="shared" si="2087"/>
        <v>0</v>
      </c>
      <c r="S4585" s="164">
        <f t="shared" ref="S4585:V4586" si="2099">SUM(S4602,S4617,S4623)</f>
        <v>0</v>
      </c>
      <c r="T4585" s="164">
        <f t="shared" si="2099"/>
        <v>0</v>
      </c>
      <c r="U4585" s="164">
        <f t="shared" si="2099"/>
        <v>0</v>
      </c>
      <c r="V4585" s="164">
        <f t="shared" si="2099"/>
        <v>0</v>
      </c>
    </row>
    <row r="4586" spans="1:22" ht="16.5" thickTop="1" thickBot="1">
      <c r="A4586" s="160" t="s">
        <v>121</v>
      </c>
      <c r="B4586" s="168" t="s">
        <v>99</v>
      </c>
      <c r="C4586" s="164">
        <f t="shared" si="2083"/>
        <v>0</v>
      </c>
      <c r="D4586" s="164">
        <f t="shared" si="2084"/>
        <v>0</v>
      </c>
      <c r="E4586" s="164">
        <f t="shared" si="2084"/>
        <v>0</v>
      </c>
      <c r="F4586" s="164">
        <f t="shared" si="2084"/>
        <v>0</v>
      </c>
      <c r="G4586" s="164">
        <f t="shared" si="2082"/>
        <v>0</v>
      </c>
      <c r="H4586" s="164">
        <f t="shared" si="2085"/>
        <v>0</v>
      </c>
      <c r="I4586" s="164">
        <f t="shared" si="2097"/>
        <v>0</v>
      </c>
      <c r="J4586" s="164">
        <f t="shared" si="2097"/>
        <v>0</v>
      </c>
      <c r="K4586" s="164">
        <f t="shared" si="2097"/>
        <v>0</v>
      </c>
      <c r="L4586" s="164">
        <f t="shared" si="2097"/>
        <v>0</v>
      </c>
      <c r="M4586" s="164">
        <f t="shared" si="2086"/>
        <v>0</v>
      </c>
      <c r="N4586" s="164">
        <f t="shared" si="2098"/>
        <v>0</v>
      </c>
      <c r="O4586" s="164">
        <f t="shared" si="2098"/>
        <v>0</v>
      </c>
      <c r="P4586" s="164">
        <f t="shared" si="2098"/>
        <v>0</v>
      </c>
      <c r="Q4586" s="164">
        <f t="shared" si="2098"/>
        <v>0</v>
      </c>
      <c r="R4586" s="164">
        <f t="shared" si="2087"/>
        <v>0</v>
      </c>
      <c r="S4586" s="164">
        <f t="shared" si="2099"/>
        <v>0</v>
      </c>
      <c r="T4586" s="164">
        <f t="shared" si="2099"/>
        <v>0</v>
      </c>
      <c r="U4586" s="164">
        <f t="shared" si="2099"/>
        <v>0</v>
      </c>
      <c r="V4586" s="164">
        <f t="shared" si="2099"/>
        <v>0</v>
      </c>
    </row>
    <row r="4587" spans="1:22" ht="16.5" thickTop="1" thickBot="1">
      <c r="A4587" s="160" t="s">
        <v>121</v>
      </c>
      <c r="B4587" s="169" t="s">
        <v>100</v>
      </c>
      <c r="C4587" s="164">
        <f t="shared" si="2083"/>
        <v>0</v>
      </c>
      <c r="D4587" s="164">
        <f t="shared" si="2084"/>
        <v>0</v>
      </c>
      <c r="E4587" s="164">
        <f t="shared" si="2084"/>
        <v>0</v>
      </c>
      <c r="F4587" s="164">
        <f t="shared" si="2084"/>
        <v>0</v>
      </c>
      <c r="G4587" s="164">
        <f t="shared" si="2082"/>
        <v>0</v>
      </c>
      <c r="H4587" s="164">
        <f t="shared" si="2085"/>
        <v>0</v>
      </c>
      <c r="I4587" s="164">
        <f>SUM(I4604)</f>
        <v>0</v>
      </c>
      <c r="J4587" s="164">
        <f>SUM(J4604)</f>
        <v>0</v>
      </c>
      <c r="K4587" s="164">
        <f>SUM(K4604)</f>
        <v>0</v>
      </c>
      <c r="L4587" s="164">
        <f>SUM(L4604)</f>
        <v>0</v>
      </c>
      <c r="M4587" s="164">
        <f t="shared" si="2086"/>
        <v>0</v>
      </c>
      <c r="N4587" s="164">
        <f>SUM(N4604)</f>
        <v>0</v>
      </c>
      <c r="O4587" s="164">
        <f>SUM(O4604)</f>
        <v>0</v>
      </c>
      <c r="P4587" s="164">
        <f>SUM(P4604)</f>
        <v>0</v>
      </c>
      <c r="Q4587" s="164">
        <f>SUM(Q4604)</f>
        <v>0</v>
      </c>
      <c r="R4587" s="164">
        <f t="shared" si="2087"/>
        <v>0</v>
      </c>
      <c r="S4587" s="164">
        <f>SUM(S4604)</f>
        <v>0</v>
      </c>
      <c r="T4587" s="164">
        <f>SUM(T4604)</f>
        <v>0</v>
      </c>
      <c r="U4587" s="164">
        <f>SUM(U4604)</f>
        <v>0</v>
      </c>
      <c r="V4587" s="164">
        <f>SUM(V4604)</f>
        <v>0</v>
      </c>
    </row>
    <row r="4588" spans="1:22" ht="16.5" thickTop="1" thickBot="1">
      <c r="A4588" s="160" t="s">
        <v>121</v>
      </c>
      <c r="B4588" s="169" t="s">
        <v>101</v>
      </c>
      <c r="C4588" s="164">
        <f t="shared" si="2083"/>
        <v>0</v>
      </c>
      <c r="D4588" s="164">
        <f t="shared" si="2084"/>
        <v>0</v>
      </c>
      <c r="E4588" s="164">
        <f t="shared" si="2084"/>
        <v>0</v>
      </c>
      <c r="F4588" s="164">
        <f t="shared" si="2084"/>
        <v>0</v>
      </c>
      <c r="G4588" s="164">
        <f t="shared" si="2082"/>
        <v>0</v>
      </c>
      <c r="H4588" s="164">
        <f t="shared" si="2085"/>
        <v>0</v>
      </c>
      <c r="I4588" s="164">
        <f>SUM(I4605,I4619)</f>
        <v>0</v>
      </c>
      <c r="J4588" s="164">
        <f>SUM(J4605,J4619)</f>
        <v>0</v>
      </c>
      <c r="K4588" s="164">
        <f>SUM(K4605,K4619)</f>
        <v>0</v>
      </c>
      <c r="L4588" s="164">
        <f>SUM(L4605,L4619)</f>
        <v>0</v>
      </c>
      <c r="M4588" s="164">
        <f t="shared" si="2086"/>
        <v>0</v>
      </c>
      <c r="N4588" s="164">
        <f>SUM(N4605,N4619)</f>
        <v>0</v>
      </c>
      <c r="O4588" s="164">
        <f>SUM(O4605,O4619)</f>
        <v>0</v>
      </c>
      <c r="P4588" s="164">
        <f>SUM(P4605,P4619)</f>
        <v>0</v>
      </c>
      <c r="Q4588" s="164">
        <f>SUM(Q4605,Q4619)</f>
        <v>0</v>
      </c>
      <c r="R4588" s="164">
        <f t="shared" si="2087"/>
        <v>0</v>
      </c>
      <c r="S4588" s="164">
        <f>SUM(S4605,S4619)</f>
        <v>0</v>
      </c>
      <c r="T4588" s="164">
        <f>SUM(T4605,T4619)</f>
        <v>0</v>
      </c>
      <c r="U4588" s="164">
        <f>SUM(U4605,U4619)</f>
        <v>0</v>
      </c>
      <c r="V4588" s="164">
        <f>SUM(V4605,V4619)</f>
        <v>0</v>
      </c>
    </row>
    <row r="4589" spans="1:22" ht="16.5" thickTop="1" thickBot="1">
      <c r="A4589" s="160" t="s">
        <v>121</v>
      </c>
      <c r="B4589" s="169" t="s">
        <v>103</v>
      </c>
      <c r="C4589" s="164">
        <f t="shared" si="2083"/>
        <v>0</v>
      </c>
      <c r="D4589" s="164">
        <f t="shared" si="2084"/>
        <v>0</v>
      </c>
      <c r="E4589" s="164">
        <f t="shared" si="2084"/>
        <v>0</v>
      </c>
      <c r="F4589" s="164">
        <f t="shared" si="2084"/>
        <v>0</v>
      </c>
      <c r="G4589" s="164">
        <f t="shared" si="2082"/>
        <v>0</v>
      </c>
      <c r="H4589" s="164">
        <f t="shared" si="2085"/>
        <v>0</v>
      </c>
      <c r="I4589" s="164">
        <f t="shared" ref="I4589:L4590" si="2100">SUM(I4625)</f>
        <v>0</v>
      </c>
      <c r="J4589" s="164">
        <f t="shared" si="2100"/>
        <v>0</v>
      </c>
      <c r="K4589" s="164">
        <f t="shared" si="2100"/>
        <v>0</v>
      </c>
      <c r="L4589" s="164">
        <f t="shared" si="2100"/>
        <v>0</v>
      </c>
      <c r="M4589" s="164">
        <f t="shared" si="2086"/>
        <v>0</v>
      </c>
      <c r="N4589" s="164">
        <f t="shared" ref="N4589:Q4590" si="2101">SUM(N4625)</f>
        <v>0</v>
      </c>
      <c r="O4589" s="164">
        <f t="shared" si="2101"/>
        <v>0</v>
      </c>
      <c r="P4589" s="164">
        <f t="shared" si="2101"/>
        <v>0</v>
      </c>
      <c r="Q4589" s="164">
        <f t="shared" si="2101"/>
        <v>0</v>
      </c>
      <c r="R4589" s="164">
        <f t="shared" si="2087"/>
        <v>0</v>
      </c>
      <c r="S4589" s="164">
        <f t="shared" ref="S4589:V4590" si="2102">SUM(S4625)</f>
        <v>0</v>
      </c>
      <c r="T4589" s="164">
        <f t="shared" si="2102"/>
        <v>0</v>
      </c>
      <c r="U4589" s="164">
        <f t="shared" si="2102"/>
        <v>0</v>
      </c>
      <c r="V4589" s="164">
        <f t="shared" si="2102"/>
        <v>0</v>
      </c>
    </row>
    <row r="4590" spans="1:22" ht="16.5" thickTop="1" thickBot="1">
      <c r="A4590" s="160" t="s">
        <v>121</v>
      </c>
      <c r="B4590" s="170" t="s">
        <v>133</v>
      </c>
      <c r="C4590" s="164">
        <f t="shared" si="2083"/>
        <v>0</v>
      </c>
      <c r="D4590" s="164">
        <f t="shared" si="2084"/>
        <v>0</v>
      </c>
      <c r="E4590" s="164">
        <f t="shared" si="2084"/>
        <v>0</v>
      </c>
      <c r="F4590" s="164">
        <f t="shared" si="2084"/>
        <v>0</v>
      </c>
      <c r="G4590" s="164">
        <f t="shared" si="2082"/>
        <v>0</v>
      </c>
      <c r="H4590" s="164">
        <f t="shared" si="2085"/>
        <v>0</v>
      </c>
      <c r="I4590" s="164">
        <f t="shared" si="2100"/>
        <v>0</v>
      </c>
      <c r="J4590" s="164">
        <f t="shared" si="2100"/>
        <v>0</v>
      </c>
      <c r="K4590" s="164">
        <f t="shared" si="2100"/>
        <v>0</v>
      </c>
      <c r="L4590" s="164">
        <f t="shared" si="2100"/>
        <v>0</v>
      </c>
      <c r="M4590" s="164">
        <f t="shared" si="2086"/>
        <v>0</v>
      </c>
      <c r="N4590" s="164">
        <f t="shared" si="2101"/>
        <v>0</v>
      </c>
      <c r="O4590" s="164">
        <f t="shared" si="2101"/>
        <v>0</v>
      </c>
      <c r="P4590" s="164">
        <f t="shared" si="2101"/>
        <v>0</v>
      </c>
      <c r="Q4590" s="164">
        <f t="shared" si="2101"/>
        <v>0</v>
      </c>
      <c r="R4590" s="164">
        <f t="shared" si="2087"/>
        <v>0</v>
      </c>
      <c r="S4590" s="164">
        <f t="shared" si="2102"/>
        <v>0</v>
      </c>
      <c r="T4590" s="164">
        <f t="shared" si="2102"/>
        <v>0</v>
      </c>
      <c r="U4590" s="164">
        <f t="shared" si="2102"/>
        <v>0</v>
      </c>
      <c r="V4590" s="164">
        <f t="shared" si="2102"/>
        <v>0</v>
      </c>
    </row>
    <row r="4591" spans="1:22" ht="16.5" thickTop="1" thickBot="1">
      <c r="A4591" s="160" t="s">
        <v>121</v>
      </c>
      <c r="B4591" s="169" t="s">
        <v>15</v>
      </c>
      <c r="C4591" s="164">
        <f t="shared" si="2083"/>
        <v>0</v>
      </c>
      <c r="D4591" s="164">
        <f t="shared" si="2084"/>
        <v>0</v>
      </c>
      <c r="E4591" s="164">
        <f t="shared" si="2084"/>
        <v>0</v>
      </c>
      <c r="F4591" s="164">
        <f t="shared" si="2084"/>
        <v>0</v>
      </c>
      <c r="G4591" s="164">
        <f t="shared" si="2082"/>
        <v>0</v>
      </c>
      <c r="H4591" s="164">
        <f t="shared" si="2085"/>
        <v>0</v>
      </c>
      <c r="I4591" s="164">
        <f t="shared" ref="I4591:L4598" si="2103">SUM(I4606)</f>
        <v>0</v>
      </c>
      <c r="J4591" s="164">
        <f t="shared" si="2103"/>
        <v>0</v>
      </c>
      <c r="K4591" s="164">
        <f t="shared" si="2103"/>
        <v>0</v>
      </c>
      <c r="L4591" s="164">
        <f t="shared" si="2103"/>
        <v>0</v>
      </c>
      <c r="M4591" s="164">
        <f t="shared" si="2086"/>
        <v>0</v>
      </c>
      <c r="N4591" s="164">
        <f t="shared" ref="N4591:Q4598" si="2104">SUM(N4606)</f>
        <v>0</v>
      </c>
      <c r="O4591" s="164">
        <f t="shared" si="2104"/>
        <v>0</v>
      </c>
      <c r="P4591" s="164">
        <f t="shared" si="2104"/>
        <v>0</v>
      </c>
      <c r="Q4591" s="164">
        <f t="shared" si="2104"/>
        <v>0</v>
      </c>
      <c r="R4591" s="164">
        <f t="shared" si="2087"/>
        <v>0</v>
      </c>
      <c r="S4591" s="164">
        <f t="shared" ref="S4591:V4598" si="2105">SUM(S4606)</f>
        <v>0</v>
      </c>
      <c r="T4591" s="164">
        <f t="shared" si="2105"/>
        <v>0</v>
      </c>
      <c r="U4591" s="164">
        <f t="shared" si="2105"/>
        <v>0</v>
      </c>
      <c r="V4591" s="164">
        <f t="shared" si="2105"/>
        <v>0</v>
      </c>
    </row>
    <row r="4592" spans="1:22" ht="16.5" thickTop="1" thickBot="1">
      <c r="A4592" s="160" t="s">
        <v>121</v>
      </c>
      <c r="B4592" s="170" t="s">
        <v>136</v>
      </c>
      <c r="C4592" s="164">
        <f t="shared" si="2083"/>
        <v>0</v>
      </c>
      <c r="D4592" s="164">
        <f t="shared" si="2084"/>
        <v>0</v>
      </c>
      <c r="E4592" s="164">
        <f t="shared" si="2084"/>
        <v>0</v>
      </c>
      <c r="F4592" s="164">
        <f t="shared" si="2084"/>
        <v>0</v>
      </c>
      <c r="G4592" s="164">
        <f t="shared" si="2082"/>
        <v>0</v>
      </c>
      <c r="H4592" s="164">
        <f t="shared" si="2085"/>
        <v>0</v>
      </c>
      <c r="I4592" s="164">
        <f t="shared" si="2103"/>
        <v>0</v>
      </c>
      <c r="J4592" s="164">
        <f t="shared" si="2103"/>
        <v>0</v>
      </c>
      <c r="K4592" s="164">
        <f t="shared" si="2103"/>
        <v>0</v>
      </c>
      <c r="L4592" s="164">
        <f t="shared" si="2103"/>
        <v>0</v>
      </c>
      <c r="M4592" s="164">
        <f t="shared" si="2086"/>
        <v>0</v>
      </c>
      <c r="N4592" s="164">
        <f t="shared" si="2104"/>
        <v>0</v>
      </c>
      <c r="O4592" s="164">
        <f t="shared" si="2104"/>
        <v>0</v>
      </c>
      <c r="P4592" s="164">
        <f t="shared" si="2104"/>
        <v>0</v>
      </c>
      <c r="Q4592" s="164">
        <f t="shared" si="2104"/>
        <v>0</v>
      </c>
      <c r="R4592" s="164">
        <f t="shared" si="2087"/>
        <v>0</v>
      </c>
      <c r="S4592" s="164">
        <f t="shared" si="2105"/>
        <v>0</v>
      </c>
      <c r="T4592" s="164">
        <f t="shared" si="2105"/>
        <v>0</v>
      </c>
      <c r="U4592" s="164">
        <f t="shared" si="2105"/>
        <v>0</v>
      </c>
      <c r="V4592" s="164">
        <f t="shared" si="2105"/>
        <v>0</v>
      </c>
    </row>
    <row r="4593" spans="1:22" ht="16.5" thickTop="1" thickBot="1">
      <c r="A4593" s="160" t="s">
        <v>121</v>
      </c>
      <c r="B4593" s="171" t="s">
        <v>135</v>
      </c>
      <c r="C4593" s="164">
        <f t="shared" si="2083"/>
        <v>0</v>
      </c>
      <c r="D4593" s="164">
        <f t="shared" si="2084"/>
        <v>0</v>
      </c>
      <c r="E4593" s="164">
        <f t="shared" si="2084"/>
        <v>0</v>
      </c>
      <c r="F4593" s="164">
        <f t="shared" si="2084"/>
        <v>0</v>
      </c>
      <c r="G4593" s="164">
        <f t="shared" si="2082"/>
        <v>0</v>
      </c>
      <c r="H4593" s="164">
        <f t="shared" si="2085"/>
        <v>0</v>
      </c>
      <c r="I4593" s="164">
        <f t="shared" si="2103"/>
        <v>0</v>
      </c>
      <c r="J4593" s="164">
        <f t="shared" si="2103"/>
        <v>0</v>
      </c>
      <c r="K4593" s="164">
        <f t="shared" si="2103"/>
        <v>0</v>
      </c>
      <c r="L4593" s="164">
        <f t="shared" si="2103"/>
        <v>0</v>
      </c>
      <c r="M4593" s="164">
        <f t="shared" si="2086"/>
        <v>0</v>
      </c>
      <c r="N4593" s="164">
        <f t="shared" si="2104"/>
        <v>0</v>
      </c>
      <c r="O4593" s="164">
        <f t="shared" si="2104"/>
        <v>0</v>
      </c>
      <c r="P4593" s="164">
        <f t="shared" si="2104"/>
        <v>0</v>
      </c>
      <c r="Q4593" s="164">
        <f t="shared" si="2104"/>
        <v>0</v>
      </c>
      <c r="R4593" s="164">
        <f t="shared" si="2087"/>
        <v>0</v>
      </c>
      <c r="S4593" s="164">
        <f t="shared" si="2105"/>
        <v>0</v>
      </c>
      <c r="T4593" s="164">
        <f t="shared" si="2105"/>
        <v>0</v>
      </c>
      <c r="U4593" s="164">
        <f t="shared" si="2105"/>
        <v>0</v>
      </c>
      <c r="V4593" s="164">
        <f t="shared" si="2105"/>
        <v>0</v>
      </c>
    </row>
    <row r="4594" spans="1:22" ht="16.5" thickTop="1" thickBot="1">
      <c r="A4594" s="160" t="s">
        <v>121</v>
      </c>
      <c r="B4594" s="170" t="s">
        <v>137</v>
      </c>
      <c r="C4594" s="164">
        <f t="shared" si="2083"/>
        <v>0</v>
      </c>
      <c r="D4594" s="164">
        <f t="shared" si="2084"/>
        <v>0</v>
      </c>
      <c r="E4594" s="164">
        <f t="shared" si="2084"/>
        <v>0</v>
      </c>
      <c r="F4594" s="164">
        <f t="shared" si="2084"/>
        <v>0</v>
      </c>
      <c r="G4594" s="164">
        <f t="shared" si="2082"/>
        <v>0</v>
      </c>
      <c r="H4594" s="164">
        <f t="shared" si="2085"/>
        <v>0</v>
      </c>
      <c r="I4594" s="164">
        <f t="shared" si="2103"/>
        <v>0</v>
      </c>
      <c r="J4594" s="164">
        <f t="shared" si="2103"/>
        <v>0</v>
      </c>
      <c r="K4594" s="164">
        <f t="shared" si="2103"/>
        <v>0</v>
      </c>
      <c r="L4594" s="164">
        <f t="shared" si="2103"/>
        <v>0</v>
      </c>
      <c r="M4594" s="164">
        <f t="shared" si="2086"/>
        <v>0</v>
      </c>
      <c r="N4594" s="164">
        <f t="shared" si="2104"/>
        <v>0</v>
      </c>
      <c r="O4594" s="164">
        <f t="shared" si="2104"/>
        <v>0</v>
      </c>
      <c r="P4594" s="164">
        <f t="shared" si="2104"/>
        <v>0</v>
      </c>
      <c r="Q4594" s="164">
        <f t="shared" si="2104"/>
        <v>0</v>
      </c>
      <c r="R4594" s="164">
        <f t="shared" si="2087"/>
        <v>0</v>
      </c>
      <c r="S4594" s="164">
        <f t="shared" si="2105"/>
        <v>0</v>
      </c>
      <c r="T4594" s="164">
        <f t="shared" si="2105"/>
        <v>0</v>
      </c>
      <c r="U4594" s="164">
        <f t="shared" si="2105"/>
        <v>0</v>
      </c>
      <c r="V4594" s="164">
        <f t="shared" si="2105"/>
        <v>0</v>
      </c>
    </row>
    <row r="4595" spans="1:22" ht="16.5" thickTop="1" thickBot="1">
      <c r="A4595" s="160" t="s">
        <v>121</v>
      </c>
      <c r="B4595" s="171" t="s">
        <v>135</v>
      </c>
      <c r="C4595" s="164">
        <f t="shared" si="2083"/>
        <v>0</v>
      </c>
      <c r="D4595" s="164">
        <f t="shared" si="2084"/>
        <v>0</v>
      </c>
      <c r="E4595" s="164">
        <f t="shared" si="2084"/>
        <v>0</v>
      </c>
      <c r="F4595" s="164">
        <f t="shared" si="2084"/>
        <v>0</v>
      </c>
      <c r="G4595" s="164">
        <f t="shared" si="2082"/>
        <v>0</v>
      </c>
      <c r="H4595" s="164">
        <f t="shared" si="2085"/>
        <v>0</v>
      </c>
      <c r="I4595" s="164">
        <f t="shared" si="2103"/>
        <v>0</v>
      </c>
      <c r="J4595" s="164">
        <f t="shared" si="2103"/>
        <v>0</v>
      </c>
      <c r="K4595" s="164">
        <f t="shared" si="2103"/>
        <v>0</v>
      </c>
      <c r="L4595" s="164">
        <f t="shared" si="2103"/>
        <v>0</v>
      </c>
      <c r="M4595" s="164">
        <f t="shared" si="2086"/>
        <v>0</v>
      </c>
      <c r="N4595" s="164">
        <f t="shared" si="2104"/>
        <v>0</v>
      </c>
      <c r="O4595" s="164">
        <f t="shared" si="2104"/>
        <v>0</v>
      </c>
      <c r="P4595" s="164">
        <f t="shared" si="2104"/>
        <v>0</v>
      </c>
      <c r="Q4595" s="164">
        <f t="shared" si="2104"/>
        <v>0</v>
      </c>
      <c r="R4595" s="164">
        <f t="shared" si="2087"/>
        <v>0</v>
      </c>
      <c r="S4595" s="164">
        <f t="shared" si="2105"/>
        <v>0</v>
      </c>
      <c r="T4595" s="164">
        <f t="shared" si="2105"/>
        <v>0</v>
      </c>
      <c r="U4595" s="164">
        <f t="shared" si="2105"/>
        <v>0</v>
      </c>
      <c r="V4595" s="164">
        <f t="shared" si="2105"/>
        <v>0</v>
      </c>
    </row>
    <row r="4596" spans="1:22" ht="16.5" thickTop="1" thickBot="1">
      <c r="A4596" s="160" t="s">
        <v>121</v>
      </c>
      <c r="B4596" s="172" t="s">
        <v>138</v>
      </c>
      <c r="C4596" s="164">
        <f t="shared" si="2083"/>
        <v>0</v>
      </c>
      <c r="D4596" s="164">
        <f t="shared" si="2084"/>
        <v>0</v>
      </c>
      <c r="E4596" s="164">
        <f t="shared" si="2084"/>
        <v>0</v>
      </c>
      <c r="F4596" s="164">
        <f t="shared" si="2084"/>
        <v>0</v>
      </c>
      <c r="G4596" s="164">
        <f t="shared" si="2082"/>
        <v>0</v>
      </c>
      <c r="H4596" s="164">
        <f t="shared" si="2085"/>
        <v>0</v>
      </c>
      <c r="I4596" s="164">
        <f t="shared" si="2103"/>
        <v>0</v>
      </c>
      <c r="J4596" s="164">
        <f t="shared" si="2103"/>
        <v>0</v>
      </c>
      <c r="K4596" s="164">
        <f t="shared" si="2103"/>
        <v>0</v>
      </c>
      <c r="L4596" s="164">
        <f t="shared" si="2103"/>
        <v>0</v>
      </c>
      <c r="M4596" s="164">
        <f t="shared" si="2086"/>
        <v>0</v>
      </c>
      <c r="N4596" s="164">
        <f t="shared" si="2104"/>
        <v>0</v>
      </c>
      <c r="O4596" s="164">
        <f t="shared" si="2104"/>
        <v>0</v>
      </c>
      <c r="P4596" s="164">
        <f t="shared" si="2104"/>
        <v>0</v>
      </c>
      <c r="Q4596" s="164">
        <f t="shared" si="2104"/>
        <v>0</v>
      </c>
      <c r="R4596" s="164">
        <f t="shared" si="2087"/>
        <v>0</v>
      </c>
      <c r="S4596" s="164">
        <f t="shared" si="2105"/>
        <v>0</v>
      </c>
      <c r="T4596" s="164">
        <f t="shared" si="2105"/>
        <v>0</v>
      </c>
      <c r="U4596" s="164">
        <f t="shared" si="2105"/>
        <v>0</v>
      </c>
      <c r="V4596" s="164">
        <f t="shared" si="2105"/>
        <v>0</v>
      </c>
    </row>
    <row r="4597" spans="1:22" ht="31.5" thickTop="1" thickBot="1">
      <c r="A4597" s="160" t="s">
        <v>121</v>
      </c>
      <c r="B4597" s="173" t="s">
        <v>140</v>
      </c>
      <c r="C4597" s="164">
        <f t="shared" si="2083"/>
        <v>0</v>
      </c>
      <c r="D4597" s="164">
        <f t="shared" si="2084"/>
        <v>0</v>
      </c>
      <c r="E4597" s="164">
        <f t="shared" si="2084"/>
        <v>0</v>
      </c>
      <c r="F4597" s="164">
        <f t="shared" si="2084"/>
        <v>0</v>
      </c>
      <c r="G4597" s="164">
        <f t="shared" si="2082"/>
        <v>0</v>
      </c>
      <c r="H4597" s="164">
        <f t="shared" si="2085"/>
        <v>0</v>
      </c>
      <c r="I4597" s="164">
        <f t="shared" si="2103"/>
        <v>0</v>
      </c>
      <c r="J4597" s="164">
        <f t="shared" si="2103"/>
        <v>0</v>
      </c>
      <c r="K4597" s="164">
        <f t="shared" si="2103"/>
        <v>0</v>
      </c>
      <c r="L4597" s="164">
        <f t="shared" si="2103"/>
        <v>0</v>
      </c>
      <c r="M4597" s="164">
        <f t="shared" si="2086"/>
        <v>0</v>
      </c>
      <c r="N4597" s="164">
        <f t="shared" si="2104"/>
        <v>0</v>
      </c>
      <c r="O4597" s="164">
        <f t="shared" si="2104"/>
        <v>0</v>
      </c>
      <c r="P4597" s="164">
        <f t="shared" si="2104"/>
        <v>0</v>
      </c>
      <c r="Q4597" s="164">
        <f t="shared" si="2104"/>
        <v>0</v>
      </c>
      <c r="R4597" s="164">
        <f t="shared" si="2087"/>
        <v>0</v>
      </c>
      <c r="S4597" s="164">
        <f t="shared" si="2105"/>
        <v>0</v>
      </c>
      <c r="T4597" s="164">
        <f t="shared" si="2105"/>
        <v>0</v>
      </c>
      <c r="U4597" s="164">
        <f t="shared" si="2105"/>
        <v>0</v>
      </c>
      <c r="V4597" s="164">
        <f t="shared" si="2105"/>
        <v>0</v>
      </c>
    </row>
    <row r="4598" spans="1:22" ht="16.5" thickTop="1" thickBot="1">
      <c r="A4598" s="160" t="s">
        <v>121</v>
      </c>
      <c r="B4598" s="169" t="s">
        <v>104</v>
      </c>
      <c r="C4598" s="164">
        <f t="shared" si="2083"/>
        <v>0</v>
      </c>
      <c r="D4598" s="164">
        <f t="shared" si="2084"/>
        <v>0</v>
      </c>
      <c r="E4598" s="164">
        <f t="shared" si="2084"/>
        <v>0</v>
      </c>
      <c r="F4598" s="164">
        <f t="shared" si="2084"/>
        <v>0</v>
      </c>
      <c r="G4598" s="164">
        <f t="shared" si="2082"/>
        <v>0</v>
      </c>
      <c r="H4598" s="164">
        <f t="shared" si="2085"/>
        <v>0</v>
      </c>
      <c r="I4598" s="164">
        <f t="shared" si="2103"/>
        <v>0</v>
      </c>
      <c r="J4598" s="164">
        <f t="shared" si="2103"/>
        <v>0</v>
      </c>
      <c r="K4598" s="164">
        <f t="shared" si="2103"/>
        <v>0</v>
      </c>
      <c r="L4598" s="164">
        <f t="shared" si="2103"/>
        <v>0</v>
      </c>
      <c r="M4598" s="164">
        <f t="shared" si="2086"/>
        <v>0</v>
      </c>
      <c r="N4598" s="164">
        <f t="shared" si="2104"/>
        <v>0</v>
      </c>
      <c r="O4598" s="164">
        <f t="shared" si="2104"/>
        <v>0</v>
      </c>
      <c r="P4598" s="164">
        <f t="shared" si="2104"/>
        <v>0</v>
      </c>
      <c r="Q4598" s="164">
        <f t="shared" si="2104"/>
        <v>0</v>
      </c>
      <c r="R4598" s="164">
        <f t="shared" si="2087"/>
        <v>0</v>
      </c>
      <c r="S4598" s="164">
        <f t="shared" si="2105"/>
        <v>0</v>
      </c>
      <c r="T4598" s="164">
        <f t="shared" si="2105"/>
        <v>0</v>
      </c>
      <c r="U4598" s="164">
        <f t="shared" si="2105"/>
        <v>0</v>
      </c>
      <c r="V4598" s="164">
        <f t="shared" si="2105"/>
        <v>0</v>
      </c>
    </row>
    <row r="4599" spans="1:22" ht="16.5" thickTop="1" thickBot="1">
      <c r="A4599" s="160" t="s">
        <v>121</v>
      </c>
      <c r="B4599" s="169" t="s">
        <v>105</v>
      </c>
      <c r="C4599" s="164">
        <f t="shared" si="2083"/>
        <v>0</v>
      </c>
      <c r="D4599" s="164">
        <f t="shared" si="2084"/>
        <v>0</v>
      </c>
      <c r="E4599" s="164">
        <f t="shared" si="2084"/>
        <v>0</v>
      </c>
      <c r="F4599" s="164">
        <f t="shared" si="2084"/>
        <v>0</v>
      </c>
      <c r="G4599" s="164">
        <f t="shared" si="2082"/>
        <v>0</v>
      </c>
      <c r="H4599" s="164">
        <f t="shared" si="2085"/>
        <v>0</v>
      </c>
      <c r="I4599" s="164">
        <f t="shared" ref="I4599:L4600" si="2106">SUM(I4614,I4620)</f>
        <v>0</v>
      </c>
      <c r="J4599" s="164">
        <f t="shared" si="2106"/>
        <v>0</v>
      </c>
      <c r="K4599" s="164">
        <f t="shared" si="2106"/>
        <v>0</v>
      </c>
      <c r="L4599" s="164">
        <f t="shared" si="2106"/>
        <v>0</v>
      </c>
      <c r="M4599" s="164">
        <f t="shared" si="2086"/>
        <v>0</v>
      </c>
      <c r="N4599" s="164">
        <f t="shared" ref="N4599:Q4600" si="2107">SUM(N4614,N4620)</f>
        <v>0</v>
      </c>
      <c r="O4599" s="164">
        <f t="shared" si="2107"/>
        <v>0</v>
      </c>
      <c r="P4599" s="164">
        <f t="shared" si="2107"/>
        <v>0</v>
      </c>
      <c r="Q4599" s="164">
        <f t="shared" si="2107"/>
        <v>0</v>
      </c>
      <c r="R4599" s="164">
        <f t="shared" si="2087"/>
        <v>0</v>
      </c>
      <c r="S4599" s="164">
        <f t="shared" ref="S4599:V4600" si="2108">SUM(S4614,S4620)</f>
        <v>0</v>
      </c>
      <c r="T4599" s="164">
        <f t="shared" si="2108"/>
        <v>0</v>
      </c>
      <c r="U4599" s="164">
        <f t="shared" si="2108"/>
        <v>0</v>
      </c>
      <c r="V4599" s="164">
        <f t="shared" si="2108"/>
        <v>0</v>
      </c>
    </row>
    <row r="4600" spans="1:22" ht="31.5" thickTop="1" thickBot="1">
      <c r="A4600" s="160" t="s">
        <v>121</v>
      </c>
      <c r="B4600" s="170" t="s">
        <v>153</v>
      </c>
      <c r="C4600" s="164">
        <f t="shared" si="2083"/>
        <v>0</v>
      </c>
      <c r="D4600" s="164">
        <f t="shared" si="2084"/>
        <v>0</v>
      </c>
      <c r="E4600" s="164">
        <f t="shared" si="2084"/>
        <v>0</v>
      </c>
      <c r="F4600" s="164">
        <f t="shared" si="2084"/>
        <v>0</v>
      </c>
      <c r="G4600" s="164">
        <f t="shared" si="2082"/>
        <v>0</v>
      </c>
      <c r="H4600" s="164">
        <f t="shared" si="2085"/>
        <v>0</v>
      </c>
      <c r="I4600" s="164">
        <f t="shared" si="2106"/>
        <v>0</v>
      </c>
      <c r="J4600" s="164">
        <f t="shared" si="2106"/>
        <v>0</v>
      </c>
      <c r="K4600" s="164">
        <f t="shared" si="2106"/>
        <v>0</v>
      </c>
      <c r="L4600" s="164">
        <f t="shared" si="2106"/>
        <v>0</v>
      </c>
      <c r="M4600" s="164">
        <f t="shared" si="2086"/>
        <v>0</v>
      </c>
      <c r="N4600" s="164">
        <f t="shared" si="2107"/>
        <v>0</v>
      </c>
      <c r="O4600" s="164">
        <f t="shared" si="2107"/>
        <v>0</v>
      </c>
      <c r="P4600" s="164">
        <f t="shared" si="2107"/>
        <v>0</v>
      </c>
      <c r="Q4600" s="164">
        <f t="shared" si="2107"/>
        <v>0</v>
      </c>
      <c r="R4600" s="164">
        <f t="shared" si="2087"/>
        <v>0</v>
      </c>
      <c r="S4600" s="164">
        <f t="shared" si="2108"/>
        <v>0</v>
      </c>
      <c r="T4600" s="164">
        <f t="shared" si="2108"/>
        <v>0</v>
      </c>
      <c r="U4600" s="164">
        <f t="shared" si="2108"/>
        <v>0</v>
      </c>
      <c r="V4600" s="164">
        <f t="shared" si="2108"/>
        <v>0</v>
      </c>
    </row>
    <row r="4601" spans="1:22" ht="16.5" thickTop="1" thickBot="1">
      <c r="A4601" s="160" t="s">
        <v>121</v>
      </c>
      <c r="B4601" s="168" t="s">
        <v>155</v>
      </c>
      <c r="C4601" s="164">
        <f t="shared" si="2083"/>
        <v>0</v>
      </c>
      <c r="D4601" s="164">
        <f t="shared" si="2084"/>
        <v>0</v>
      </c>
      <c r="E4601" s="164">
        <f t="shared" si="2084"/>
        <v>0</v>
      </c>
      <c r="F4601" s="164">
        <f t="shared" si="2084"/>
        <v>0</v>
      </c>
      <c r="G4601" s="164">
        <f t="shared" si="2082"/>
        <v>0</v>
      </c>
      <c r="H4601" s="164">
        <f t="shared" si="2085"/>
        <v>0</v>
      </c>
      <c r="I4601" s="164">
        <f>SUM(I4616,I4622,I4627)</f>
        <v>0</v>
      </c>
      <c r="J4601" s="164">
        <f>SUM(J4616,J4622,J4627)</f>
        <v>0</v>
      </c>
      <c r="K4601" s="164">
        <f>SUM(K4616,K4622,K4627)</f>
        <v>0</v>
      </c>
      <c r="L4601" s="164">
        <f>SUM(L4616,L4622,L4627)</f>
        <v>0</v>
      </c>
      <c r="M4601" s="164">
        <f t="shared" si="2086"/>
        <v>0</v>
      </c>
      <c r="N4601" s="164">
        <f>SUM(N4616,N4622,N4627)</f>
        <v>0</v>
      </c>
      <c r="O4601" s="164">
        <f>SUM(O4616,O4622,O4627)</f>
        <v>0</v>
      </c>
      <c r="P4601" s="164">
        <f>SUM(P4616,P4622,P4627)</f>
        <v>0</v>
      </c>
      <c r="Q4601" s="164">
        <f>SUM(Q4616,Q4622,Q4627)</f>
        <v>0</v>
      </c>
      <c r="R4601" s="164">
        <f t="shared" si="2087"/>
        <v>0</v>
      </c>
      <c r="S4601" s="164">
        <f>SUM(S4616,S4622,S4627)</f>
        <v>0</v>
      </c>
      <c r="T4601" s="164">
        <f>SUM(T4616,T4622,T4627)</f>
        <v>0</v>
      </c>
      <c r="U4601" s="164">
        <f>SUM(U4616,U4622,U4627)</f>
        <v>0</v>
      </c>
      <c r="V4601" s="164">
        <f>SUM(V4616,V4622,V4627)</f>
        <v>0</v>
      </c>
    </row>
    <row r="4602" spans="1:22" ht="31.5" thickTop="1" thickBot="1">
      <c r="A4602" s="160" t="s">
        <v>1565</v>
      </c>
      <c r="B4602" s="168" t="s">
        <v>1566</v>
      </c>
      <c r="C4602" s="164">
        <f t="shared" si="2083"/>
        <v>0</v>
      </c>
      <c r="D4602" s="164">
        <f t="shared" si="2084"/>
        <v>0</v>
      </c>
      <c r="E4602" s="164">
        <f t="shared" si="2084"/>
        <v>0</v>
      </c>
      <c r="F4602" s="164">
        <f t="shared" si="2084"/>
        <v>0</v>
      </c>
      <c r="G4602" s="164">
        <f t="shared" si="2082"/>
        <v>0</v>
      </c>
      <c r="H4602" s="164">
        <f t="shared" si="2085"/>
        <v>0</v>
      </c>
      <c r="I4602" s="164">
        <f>SUM(I4603,I4616)</f>
        <v>0</v>
      </c>
      <c r="J4602" s="164">
        <f>SUM(J4603,J4616)</f>
        <v>0</v>
      </c>
      <c r="K4602" s="164">
        <f>SUM(K4603,K4616)</f>
        <v>0</v>
      </c>
      <c r="L4602" s="164">
        <f>SUM(L4603,L4616)</f>
        <v>0</v>
      </c>
      <c r="M4602" s="164">
        <f t="shared" si="2086"/>
        <v>0</v>
      </c>
      <c r="N4602" s="164">
        <f>SUM(N4603,N4616)</f>
        <v>0</v>
      </c>
      <c r="O4602" s="164">
        <f>SUM(O4603,O4616)</f>
        <v>0</v>
      </c>
      <c r="P4602" s="164">
        <f>SUM(P4603,P4616)</f>
        <v>0</v>
      </c>
      <c r="Q4602" s="164">
        <f>SUM(Q4603,Q4616)</f>
        <v>0</v>
      </c>
      <c r="R4602" s="164">
        <f t="shared" si="2087"/>
        <v>0</v>
      </c>
      <c r="S4602" s="164">
        <f>SUM(S4603,S4616)</f>
        <v>0</v>
      </c>
      <c r="T4602" s="164">
        <f>SUM(T4603,T4616)</f>
        <v>0</v>
      </c>
      <c r="U4602" s="164">
        <f>SUM(U4603,U4616)</f>
        <v>0</v>
      </c>
      <c r="V4602" s="164">
        <f>SUM(V4603,V4616)</f>
        <v>0</v>
      </c>
    </row>
    <row r="4603" spans="1:22" ht="16.5" thickTop="1" thickBot="1">
      <c r="A4603" s="160" t="s">
        <v>121</v>
      </c>
      <c r="B4603" s="169" t="s">
        <v>99</v>
      </c>
      <c r="C4603" s="164">
        <f t="shared" si="2083"/>
        <v>0</v>
      </c>
      <c r="D4603" s="164">
        <f t="shared" si="2084"/>
        <v>0</v>
      </c>
      <c r="E4603" s="164">
        <f t="shared" si="2084"/>
        <v>0</v>
      </c>
      <c r="F4603" s="164">
        <f t="shared" si="2084"/>
        <v>0</v>
      </c>
      <c r="G4603" s="164">
        <f t="shared" si="2082"/>
        <v>0</v>
      </c>
      <c r="H4603" s="164">
        <f t="shared" si="2085"/>
        <v>0</v>
      </c>
      <c r="I4603" s="164">
        <f>SUM(I4604:I4606,I4613:I4614)</f>
        <v>0</v>
      </c>
      <c r="J4603" s="164">
        <f>SUM(J4604:J4606,J4613:J4614)</f>
        <v>0</v>
      </c>
      <c r="K4603" s="164">
        <f>SUM(K4604:K4606,K4613:K4614)</f>
        <v>0</v>
      </c>
      <c r="L4603" s="164">
        <f>SUM(L4604:L4606,L4613:L4614)</f>
        <v>0</v>
      </c>
      <c r="M4603" s="164">
        <f t="shared" si="2086"/>
        <v>0</v>
      </c>
      <c r="N4603" s="164">
        <f>SUM(N4604:N4606,N4613:N4614)</f>
        <v>0</v>
      </c>
      <c r="O4603" s="164">
        <f>SUM(O4604:O4606,O4613:O4614)</f>
        <v>0</v>
      </c>
      <c r="P4603" s="164">
        <f>SUM(P4604:P4606,P4613:P4614)</f>
        <v>0</v>
      </c>
      <c r="Q4603" s="164">
        <f>SUM(Q4604:Q4606,Q4613:Q4614)</f>
        <v>0</v>
      </c>
      <c r="R4603" s="164">
        <f t="shared" si="2087"/>
        <v>0</v>
      </c>
      <c r="S4603" s="164">
        <f>SUM(S4604:S4606,S4613:S4614)</f>
        <v>0</v>
      </c>
      <c r="T4603" s="164">
        <f>SUM(T4604:T4606,T4613:T4614)</f>
        <v>0</v>
      </c>
      <c r="U4603" s="164">
        <f>SUM(U4604:U4606,U4613:U4614)</f>
        <v>0</v>
      </c>
      <c r="V4603" s="164">
        <f>SUM(V4604:V4606,V4613:V4614)</f>
        <v>0</v>
      </c>
    </row>
    <row r="4604" spans="1:22" ht="16.5" thickTop="1" thickBot="1">
      <c r="A4604" s="160" t="s">
        <v>121</v>
      </c>
      <c r="B4604" s="170" t="s">
        <v>100</v>
      </c>
      <c r="C4604" s="164">
        <f t="shared" si="2083"/>
        <v>0</v>
      </c>
      <c r="D4604" s="164">
        <f t="shared" si="2084"/>
        <v>0</v>
      </c>
      <c r="E4604" s="164">
        <f t="shared" si="2084"/>
        <v>0</v>
      </c>
      <c r="F4604" s="164">
        <f t="shared" si="2084"/>
        <v>0</v>
      </c>
      <c r="G4604" s="164">
        <f t="shared" si="2082"/>
        <v>0</v>
      </c>
      <c r="H4604" s="164">
        <f t="shared" si="2085"/>
        <v>0</v>
      </c>
      <c r="I4604" s="164">
        <v>0</v>
      </c>
      <c r="J4604" s="164">
        <v>0</v>
      </c>
      <c r="K4604" s="164">
        <v>0</v>
      </c>
      <c r="L4604" s="164">
        <v>0</v>
      </c>
      <c r="M4604" s="164">
        <f t="shared" si="2086"/>
        <v>0</v>
      </c>
      <c r="N4604" s="164">
        <v>0</v>
      </c>
      <c r="O4604" s="164">
        <v>0</v>
      </c>
      <c r="P4604" s="164">
        <v>0</v>
      </c>
      <c r="Q4604" s="164">
        <v>0</v>
      </c>
      <c r="R4604" s="164">
        <f t="shared" si="2087"/>
        <v>0</v>
      </c>
      <c r="S4604" s="164">
        <v>0</v>
      </c>
      <c r="T4604" s="164">
        <v>0</v>
      </c>
      <c r="U4604" s="164">
        <v>0</v>
      </c>
      <c r="V4604" s="164">
        <v>0</v>
      </c>
    </row>
    <row r="4605" spans="1:22" ht="16.5" thickTop="1" thickBot="1">
      <c r="A4605" s="160" t="s">
        <v>121</v>
      </c>
      <c r="B4605" s="170" t="s">
        <v>101</v>
      </c>
      <c r="C4605" s="164">
        <f t="shared" si="2083"/>
        <v>0</v>
      </c>
      <c r="D4605" s="164">
        <f t="shared" si="2084"/>
        <v>0</v>
      </c>
      <c r="E4605" s="164">
        <f t="shared" si="2084"/>
        <v>0</v>
      </c>
      <c r="F4605" s="164">
        <f t="shared" si="2084"/>
        <v>0</v>
      </c>
      <c r="G4605" s="164">
        <f t="shared" si="2082"/>
        <v>0</v>
      </c>
      <c r="H4605" s="164">
        <f t="shared" si="2085"/>
        <v>0</v>
      </c>
      <c r="I4605" s="164">
        <v>0</v>
      </c>
      <c r="J4605" s="164">
        <v>0</v>
      </c>
      <c r="K4605" s="164">
        <v>0</v>
      </c>
      <c r="L4605" s="164">
        <v>0</v>
      </c>
      <c r="M4605" s="164">
        <f t="shared" si="2086"/>
        <v>0</v>
      </c>
      <c r="N4605" s="164">
        <v>0</v>
      </c>
      <c r="O4605" s="164">
        <v>0</v>
      </c>
      <c r="P4605" s="164">
        <v>0</v>
      </c>
      <c r="Q4605" s="164">
        <v>0</v>
      </c>
      <c r="R4605" s="164">
        <f t="shared" si="2087"/>
        <v>0</v>
      </c>
      <c r="S4605" s="164">
        <v>0</v>
      </c>
      <c r="T4605" s="164">
        <v>0</v>
      </c>
      <c r="U4605" s="164">
        <v>0</v>
      </c>
      <c r="V4605" s="164">
        <v>0</v>
      </c>
    </row>
    <row r="4606" spans="1:22" ht="16.5" thickTop="1" thickBot="1">
      <c r="A4606" s="160" t="s">
        <v>121</v>
      </c>
      <c r="B4606" s="170" t="s">
        <v>15</v>
      </c>
      <c r="C4606" s="164">
        <f t="shared" si="2083"/>
        <v>0</v>
      </c>
      <c r="D4606" s="164">
        <f t="shared" si="2084"/>
        <v>0</v>
      </c>
      <c r="E4606" s="164">
        <f t="shared" si="2084"/>
        <v>0</v>
      </c>
      <c r="F4606" s="164">
        <f t="shared" si="2084"/>
        <v>0</v>
      </c>
      <c r="G4606" s="164">
        <f t="shared" si="2082"/>
        <v>0</v>
      </c>
      <c r="H4606" s="164">
        <f t="shared" si="2085"/>
        <v>0</v>
      </c>
      <c r="I4606" s="164">
        <f>SUM(I4607,I4609)</f>
        <v>0</v>
      </c>
      <c r="J4606" s="164">
        <f>SUM(J4607,J4609)</f>
        <v>0</v>
      </c>
      <c r="K4606" s="164">
        <f>SUM(K4607,K4609)</f>
        <v>0</v>
      </c>
      <c r="L4606" s="164">
        <f>SUM(L4607,L4609)</f>
        <v>0</v>
      </c>
      <c r="M4606" s="164">
        <f t="shared" si="2086"/>
        <v>0</v>
      </c>
      <c r="N4606" s="164">
        <f>SUM(N4607,N4609)</f>
        <v>0</v>
      </c>
      <c r="O4606" s="164">
        <f>SUM(O4607,O4609)</f>
        <v>0</v>
      </c>
      <c r="P4606" s="164">
        <f>SUM(P4607,P4609)</f>
        <v>0</v>
      </c>
      <c r="Q4606" s="164">
        <f>SUM(Q4607,Q4609)</f>
        <v>0</v>
      </c>
      <c r="R4606" s="164">
        <f t="shared" si="2087"/>
        <v>0</v>
      </c>
      <c r="S4606" s="164">
        <f>SUM(S4607,S4609)</f>
        <v>0</v>
      </c>
      <c r="T4606" s="164">
        <f>SUM(T4607,T4609)</f>
        <v>0</v>
      </c>
      <c r="U4606" s="164">
        <f>SUM(U4607,U4609)</f>
        <v>0</v>
      </c>
      <c r="V4606" s="164">
        <f>SUM(V4607,V4609)</f>
        <v>0</v>
      </c>
    </row>
    <row r="4607" spans="1:22" ht="16.5" thickTop="1" thickBot="1">
      <c r="A4607" s="160" t="s">
        <v>121</v>
      </c>
      <c r="B4607" s="171" t="s">
        <v>136</v>
      </c>
      <c r="C4607" s="164">
        <f t="shared" si="2083"/>
        <v>0</v>
      </c>
      <c r="D4607" s="164">
        <f t="shared" si="2084"/>
        <v>0</v>
      </c>
      <c r="E4607" s="164">
        <f t="shared" si="2084"/>
        <v>0</v>
      </c>
      <c r="F4607" s="164">
        <f t="shared" si="2084"/>
        <v>0</v>
      </c>
      <c r="G4607" s="164">
        <f t="shared" si="2082"/>
        <v>0</v>
      </c>
      <c r="H4607" s="164">
        <f t="shared" si="2085"/>
        <v>0</v>
      </c>
      <c r="I4607" s="164">
        <f>SUM(I4608)</f>
        <v>0</v>
      </c>
      <c r="J4607" s="164">
        <f>SUM(J4608)</f>
        <v>0</v>
      </c>
      <c r="K4607" s="164">
        <f>SUM(K4608)</f>
        <v>0</v>
      </c>
      <c r="L4607" s="164">
        <f>SUM(L4608)</f>
        <v>0</v>
      </c>
      <c r="M4607" s="164">
        <f t="shared" si="2086"/>
        <v>0</v>
      </c>
      <c r="N4607" s="164">
        <f>SUM(N4608)</f>
        <v>0</v>
      </c>
      <c r="O4607" s="164">
        <f>SUM(O4608)</f>
        <v>0</v>
      </c>
      <c r="P4607" s="164">
        <f>SUM(P4608)</f>
        <v>0</v>
      </c>
      <c r="Q4607" s="164">
        <f>SUM(Q4608)</f>
        <v>0</v>
      </c>
      <c r="R4607" s="164">
        <f t="shared" si="2087"/>
        <v>0</v>
      </c>
      <c r="S4607" s="164">
        <f>SUM(S4608)</f>
        <v>0</v>
      </c>
      <c r="T4607" s="164">
        <f>SUM(T4608)</f>
        <v>0</v>
      </c>
      <c r="U4607" s="164">
        <f>SUM(U4608)</f>
        <v>0</v>
      </c>
      <c r="V4607" s="164">
        <f>SUM(V4608)</f>
        <v>0</v>
      </c>
    </row>
    <row r="4608" spans="1:22" ht="16.5" thickTop="1" thickBot="1">
      <c r="A4608" s="160" t="s">
        <v>121</v>
      </c>
      <c r="B4608" s="172" t="s">
        <v>135</v>
      </c>
      <c r="C4608" s="164">
        <f t="shared" si="2083"/>
        <v>0</v>
      </c>
      <c r="D4608" s="164">
        <f t="shared" si="2084"/>
        <v>0</v>
      </c>
      <c r="E4608" s="164">
        <f t="shared" si="2084"/>
        <v>0</v>
      </c>
      <c r="F4608" s="164">
        <f t="shared" si="2084"/>
        <v>0</v>
      </c>
      <c r="G4608" s="164">
        <f t="shared" si="2082"/>
        <v>0</v>
      </c>
      <c r="H4608" s="164">
        <f t="shared" si="2085"/>
        <v>0</v>
      </c>
      <c r="I4608" s="164">
        <v>0</v>
      </c>
      <c r="J4608" s="164">
        <v>0</v>
      </c>
      <c r="K4608" s="164">
        <v>0</v>
      </c>
      <c r="L4608" s="164">
        <v>0</v>
      </c>
      <c r="M4608" s="164">
        <f t="shared" si="2086"/>
        <v>0</v>
      </c>
      <c r="N4608" s="164">
        <v>0</v>
      </c>
      <c r="O4608" s="164">
        <v>0</v>
      </c>
      <c r="P4608" s="164">
        <v>0</v>
      </c>
      <c r="Q4608" s="164">
        <v>0</v>
      </c>
      <c r="R4608" s="164">
        <f t="shared" si="2087"/>
        <v>0</v>
      </c>
      <c r="S4608" s="164">
        <v>0</v>
      </c>
      <c r="T4608" s="164">
        <v>0</v>
      </c>
      <c r="U4608" s="164">
        <v>0</v>
      </c>
      <c r="V4608" s="164">
        <v>0</v>
      </c>
    </row>
    <row r="4609" spans="1:22" ht="16.5" thickTop="1" thickBot="1">
      <c r="A4609" s="160" t="s">
        <v>121</v>
      </c>
      <c r="B4609" s="171" t="s">
        <v>137</v>
      </c>
      <c r="C4609" s="164">
        <f t="shared" si="2083"/>
        <v>0</v>
      </c>
      <c r="D4609" s="164">
        <f t="shared" si="2084"/>
        <v>0</v>
      </c>
      <c r="E4609" s="164">
        <f t="shared" si="2084"/>
        <v>0</v>
      </c>
      <c r="F4609" s="164">
        <f t="shared" si="2084"/>
        <v>0</v>
      </c>
      <c r="G4609" s="164">
        <f t="shared" si="2082"/>
        <v>0</v>
      </c>
      <c r="H4609" s="164">
        <f t="shared" si="2085"/>
        <v>0</v>
      </c>
      <c r="I4609" s="164">
        <f t="shared" ref="I4609:L4611" si="2109">SUM(I4610)</f>
        <v>0</v>
      </c>
      <c r="J4609" s="164">
        <f t="shared" si="2109"/>
        <v>0</v>
      </c>
      <c r="K4609" s="164">
        <f t="shared" si="2109"/>
        <v>0</v>
      </c>
      <c r="L4609" s="164">
        <f t="shared" si="2109"/>
        <v>0</v>
      </c>
      <c r="M4609" s="164">
        <f t="shared" si="2086"/>
        <v>0</v>
      </c>
      <c r="N4609" s="164">
        <f t="shared" ref="N4609:Q4611" si="2110">SUM(N4610)</f>
        <v>0</v>
      </c>
      <c r="O4609" s="164">
        <f t="shared" si="2110"/>
        <v>0</v>
      </c>
      <c r="P4609" s="164">
        <f t="shared" si="2110"/>
        <v>0</v>
      </c>
      <c r="Q4609" s="164">
        <f t="shared" si="2110"/>
        <v>0</v>
      </c>
      <c r="R4609" s="164">
        <f t="shared" si="2087"/>
        <v>0</v>
      </c>
      <c r="S4609" s="164">
        <f t="shared" ref="S4609:V4611" si="2111">SUM(S4610)</f>
        <v>0</v>
      </c>
      <c r="T4609" s="164">
        <f t="shared" si="2111"/>
        <v>0</v>
      </c>
      <c r="U4609" s="164">
        <f t="shared" si="2111"/>
        <v>0</v>
      </c>
      <c r="V4609" s="164">
        <f t="shared" si="2111"/>
        <v>0</v>
      </c>
    </row>
    <row r="4610" spans="1:22" ht="16.5" thickTop="1" thickBot="1">
      <c r="A4610" s="160" t="s">
        <v>121</v>
      </c>
      <c r="B4610" s="172" t="s">
        <v>135</v>
      </c>
      <c r="C4610" s="164">
        <f t="shared" si="2083"/>
        <v>0</v>
      </c>
      <c r="D4610" s="164">
        <f t="shared" si="2084"/>
        <v>0</v>
      </c>
      <c r="E4610" s="164">
        <f t="shared" si="2084"/>
        <v>0</v>
      </c>
      <c r="F4610" s="164">
        <f t="shared" si="2084"/>
        <v>0</v>
      </c>
      <c r="G4610" s="164">
        <f t="shared" si="2082"/>
        <v>0</v>
      </c>
      <c r="H4610" s="164">
        <f t="shared" si="2085"/>
        <v>0</v>
      </c>
      <c r="I4610" s="164">
        <f t="shared" si="2109"/>
        <v>0</v>
      </c>
      <c r="J4610" s="164">
        <f t="shared" si="2109"/>
        <v>0</v>
      </c>
      <c r="K4610" s="164">
        <f t="shared" si="2109"/>
        <v>0</v>
      </c>
      <c r="L4610" s="164">
        <f t="shared" si="2109"/>
        <v>0</v>
      </c>
      <c r="M4610" s="164">
        <f t="shared" si="2086"/>
        <v>0</v>
      </c>
      <c r="N4610" s="164">
        <f t="shared" si="2110"/>
        <v>0</v>
      </c>
      <c r="O4610" s="164">
        <f t="shared" si="2110"/>
        <v>0</v>
      </c>
      <c r="P4610" s="164">
        <f t="shared" si="2110"/>
        <v>0</v>
      </c>
      <c r="Q4610" s="164">
        <f t="shared" si="2110"/>
        <v>0</v>
      </c>
      <c r="R4610" s="164">
        <f t="shared" si="2087"/>
        <v>0</v>
      </c>
      <c r="S4610" s="164">
        <f t="shared" si="2111"/>
        <v>0</v>
      </c>
      <c r="T4610" s="164">
        <f t="shared" si="2111"/>
        <v>0</v>
      </c>
      <c r="U4610" s="164">
        <f t="shared" si="2111"/>
        <v>0</v>
      </c>
      <c r="V4610" s="164">
        <f t="shared" si="2111"/>
        <v>0</v>
      </c>
    </row>
    <row r="4611" spans="1:22" ht="16.5" thickTop="1" thickBot="1">
      <c r="A4611" s="160" t="s">
        <v>121</v>
      </c>
      <c r="B4611" s="173" t="s">
        <v>138</v>
      </c>
      <c r="C4611" s="164">
        <f t="shared" si="2083"/>
        <v>0</v>
      </c>
      <c r="D4611" s="164">
        <f t="shared" si="2084"/>
        <v>0</v>
      </c>
      <c r="E4611" s="164">
        <f t="shared" si="2084"/>
        <v>0</v>
      </c>
      <c r="F4611" s="164">
        <f t="shared" si="2084"/>
        <v>0</v>
      </c>
      <c r="G4611" s="164">
        <f t="shared" si="2082"/>
        <v>0</v>
      </c>
      <c r="H4611" s="164">
        <f t="shared" si="2085"/>
        <v>0</v>
      </c>
      <c r="I4611" s="164">
        <f t="shared" si="2109"/>
        <v>0</v>
      </c>
      <c r="J4611" s="164">
        <f t="shared" si="2109"/>
        <v>0</v>
      </c>
      <c r="K4611" s="164">
        <f t="shared" si="2109"/>
        <v>0</v>
      </c>
      <c r="L4611" s="164">
        <f t="shared" si="2109"/>
        <v>0</v>
      </c>
      <c r="M4611" s="164">
        <f t="shared" si="2086"/>
        <v>0</v>
      </c>
      <c r="N4611" s="164">
        <f t="shared" si="2110"/>
        <v>0</v>
      </c>
      <c r="O4611" s="164">
        <f t="shared" si="2110"/>
        <v>0</v>
      </c>
      <c r="P4611" s="164">
        <f t="shared" si="2110"/>
        <v>0</v>
      </c>
      <c r="Q4611" s="164">
        <f t="shared" si="2110"/>
        <v>0</v>
      </c>
      <c r="R4611" s="164">
        <f t="shared" si="2087"/>
        <v>0</v>
      </c>
      <c r="S4611" s="164">
        <f t="shared" si="2111"/>
        <v>0</v>
      </c>
      <c r="T4611" s="164">
        <f t="shared" si="2111"/>
        <v>0</v>
      </c>
      <c r="U4611" s="164">
        <f t="shared" si="2111"/>
        <v>0</v>
      </c>
      <c r="V4611" s="164">
        <f t="shared" si="2111"/>
        <v>0</v>
      </c>
    </row>
    <row r="4612" spans="1:22" ht="31.5" thickTop="1" thickBot="1">
      <c r="A4612" s="160" t="s">
        <v>121</v>
      </c>
      <c r="B4612" s="174" t="s">
        <v>140</v>
      </c>
      <c r="C4612" s="164">
        <f t="shared" si="2083"/>
        <v>0</v>
      </c>
      <c r="D4612" s="164">
        <f t="shared" si="2084"/>
        <v>0</v>
      </c>
      <c r="E4612" s="164">
        <f t="shared" si="2084"/>
        <v>0</v>
      </c>
      <c r="F4612" s="164">
        <f t="shared" si="2084"/>
        <v>0</v>
      </c>
      <c r="G4612" s="164">
        <f t="shared" si="2082"/>
        <v>0</v>
      </c>
      <c r="H4612" s="164">
        <f t="shared" si="2085"/>
        <v>0</v>
      </c>
      <c r="I4612" s="164">
        <v>0</v>
      </c>
      <c r="J4612" s="164">
        <v>0</v>
      </c>
      <c r="K4612" s="164">
        <v>0</v>
      </c>
      <c r="L4612" s="164">
        <v>0</v>
      </c>
      <c r="M4612" s="164">
        <f t="shared" si="2086"/>
        <v>0</v>
      </c>
      <c r="N4612" s="164">
        <v>0</v>
      </c>
      <c r="O4612" s="164">
        <v>0</v>
      </c>
      <c r="P4612" s="164">
        <v>0</v>
      </c>
      <c r="Q4612" s="164">
        <v>0</v>
      </c>
      <c r="R4612" s="164">
        <f t="shared" si="2087"/>
        <v>0</v>
      </c>
      <c r="S4612" s="164">
        <v>0</v>
      </c>
      <c r="T4612" s="164">
        <v>0</v>
      </c>
      <c r="U4612" s="164">
        <v>0</v>
      </c>
      <c r="V4612" s="164">
        <v>0</v>
      </c>
    </row>
    <row r="4613" spans="1:22" ht="16.5" thickTop="1" thickBot="1">
      <c r="A4613" s="160" t="s">
        <v>121</v>
      </c>
      <c r="B4613" s="170" t="s">
        <v>104</v>
      </c>
      <c r="C4613" s="164">
        <f t="shared" si="2083"/>
        <v>0</v>
      </c>
      <c r="D4613" s="164">
        <f t="shared" si="2084"/>
        <v>0</v>
      </c>
      <c r="E4613" s="164">
        <f t="shared" si="2084"/>
        <v>0</v>
      </c>
      <c r="F4613" s="164">
        <f t="shared" si="2084"/>
        <v>0</v>
      </c>
      <c r="G4613" s="164">
        <f t="shared" si="2084"/>
        <v>0</v>
      </c>
      <c r="H4613" s="164">
        <f t="shared" si="2085"/>
        <v>0</v>
      </c>
      <c r="I4613" s="164">
        <v>0</v>
      </c>
      <c r="J4613" s="164">
        <v>0</v>
      </c>
      <c r="K4613" s="164">
        <v>0</v>
      </c>
      <c r="L4613" s="164">
        <v>0</v>
      </c>
      <c r="M4613" s="164">
        <f t="shared" si="2086"/>
        <v>0</v>
      </c>
      <c r="N4613" s="164">
        <v>0</v>
      </c>
      <c r="O4613" s="164">
        <v>0</v>
      </c>
      <c r="P4613" s="164">
        <v>0</v>
      </c>
      <c r="Q4613" s="164">
        <v>0</v>
      </c>
      <c r="R4613" s="164">
        <f t="shared" si="2087"/>
        <v>0</v>
      </c>
      <c r="S4613" s="164">
        <v>0</v>
      </c>
      <c r="T4613" s="164">
        <v>0</v>
      </c>
      <c r="U4613" s="164">
        <v>0</v>
      </c>
      <c r="V4613" s="164">
        <v>0</v>
      </c>
    </row>
    <row r="4614" spans="1:22" ht="16.5" thickTop="1" thickBot="1">
      <c r="A4614" s="160" t="s">
        <v>121</v>
      </c>
      <c r="B4614" s="170" t="s">
        <v>105</v>
      </c>
      <c r="C4614" s="164">
        <f t="shared" ref="C4614:C4677" si="2112">SUM(D4614:G4614)</f>
        <v>0</v>
      </c>
      <c r="D4614" s="164">
        <f t="shared" ref="D4614:G4677" si="2113">SUM(I4614,N4614,S4614)</f>
        <v>0</v>
      </c>
      <c r="E4614" s="164">
        <f t="shared" si="2113"/>
        <v>0</v>
      </c>
      <c r="F4614" s="164">
        <f t="shared" si="2113"/>
        <v>0</v>
      </c>
      <c r="G4614" s="164">
        <f t="shared" si="2113"/>
        <v>0</v>
      </c>
      <c r="H4614" s="164">
        <f t="shared" ref="H4614:H4677" si="2114">SUM(I4614:L4614)</f>
        <v>0</v>
      </c>
      <c r="I4614" s="164">
        <f>SUM(I4615)</f>
        <v>0</v>
      </c>
      <c r="J4614" s="164">
        <f>SUM(J4615)</f>
        <v>0</v>
      </c>
      <c r="K4614" s="164">
        <f>SUM(K4615)</f>
        <v>0</v>
      </c>
      <c r="L4614" s="164">
        <f>SUM(L4615)</f>
        <v>0</v>
      </c>
      <c r="M4614" s="164">
        <f t="shared" ref="M4614:M4677" si="2115">SUM(N4614:Q4614)</f>
        <v>0</v>
      </c>
      <c r="N4614" s="164">
        <f>SUM(N4615)</f>
        <v>0</v>
      </c>
      <c r="O4614" s="164">
        <f>SUM(O4615)</f>
        <v>0</v>
      </c>
      <c r="P4614" s="164">
        <f>SUM(P4615)</f>
        <v>0</v>
      </c>
      <c r="Q4614" s="164">
        <f>SUM(Q4615)</f>
        <v>0</v>
      </c>
      <c r="R4614" s="164">
        <f t="shared" ref="R4614:R4677" si="2116">SUM(S4614:V4614)</f>
        <v>0</v>
      </c>
      <c r="S4614" s="164">
        <f>SUM(S4615)</f>
        <v>0</v>
      </c>
      <c r="T4614" s="164">
        <f>SUM(T4615)</f>
        <v>0</v>
      </c>
      <c r="U4614" s="164">
        <f>SUM(U4615)</f>
        <v>0</v>
      </c>
      <c r="V4614" s="164">
        <f>SUM(V4615)</f>
        <v>0</v>
      </c>
    </row>
    <row r="4615" spans="1:22" ht="31.5" thickTop="1" thickBot="1">
      <c r="A4615" s="160" t="s">
        <v>121</v>
      </c>
      <c r="B4615" s="171" t="s">
        <v>153</v>
      </c>
      <c r="C4615" s="164">
        <f t="shared" si="2112"/>
        <v>0</v>
      </c>
      <c r="D4615" s="164">
        <f t="shared" si="2113"/>
        <v>0</v>
      </c>
      <c r="E4615" s="164">
        <f t="shared" si="2113"/>
        <v>0</v>
      </c>
      <c r="F4615" s="164">
        <f t="shared" si="2113"/>
        <v>0</v>
      </c>
      <c r="G4615" s="164">
        <f t="shared" si="2113"/>
        <v>0</v>
      </c>
      <c r="H4615" s="164">
        <f t="shared" si="2114"/>
        <v>0</v>
      </c>
      <c r="I4615" s="164">
        <v>0</v>
      </c>
      <c r="J4615" s="164">
        <v>0</v>
      </c>
      <c r="K4615" s="164">
        <v>0</v>
      </c>
      <c r="L4615" s="164">
        <v>0</v>
      </c>
      <c r="M4615" s="164">
        <f t="shared" si="2115"/>
        <v>0</v>
      </c>
      <c r="N4615" s="164">
        <v>0</v>
      </c>
      <c r="O4615" s="164">
        <v>0</v>
      </c>
      <c r="P4615" s="164">
        <v>0</v>
      </c>
      <c r="Q4615" s="164">
        <v>0</v>
      </c>
      <c r="R4615" s="164">
        <f t="shared" si="2116"/>
        <v>0</v>
      </c>
      <c r="S4615" s="164">
        <v>0</v>
      </c>
      <c r="T4615" s="164">
        <v>0</v>
      </c>
      <c r="U4615" s="164">
        <v>0</v>
      </c>
      <c r="V4615" s="164">
        <v>0</v>
      </c>
    </row>
    <row r="4616" spans="1:22" ht="16.5" thickTop="1" thickBot="1">
      <c r="A4616" s="160" t="s">
        <v>121</v>
      </c>
      <c r="B4616" s="169" t="s">
        <v>155</v>
      </c>
      <c r="C4616" s="164">
        <f t="shared" si="2112"/>
        <v>0</v>
      </c>
      <c r="D4616" s="164">
        <f t="shared" si="2113"/>
        <v>0</v>
      </c>
      <c r="E4616" s="164">
        <f t="shared" si="2113"/>
        <v>0</v>
      </c>
      <c r="F4616" s="164">
        <f t="shared" si="2113"/>
        <v>0</v>
      </c>
      <c r="G4616" s="164">
        <f t="shared" si="2113"/>
        <v>0</v>
      </c>
      <c r="H4616" s="164">
        <f t="shared" si="2114"/>
        <v>0</v>
      </c>
      <c r="I4616" s="164">
        <v>0</v>
      </c>
      <c r="J4616" s="164">
        <v>0</v>
      </c>
      <c r="K4616" s="164">
        <v>0</v>
      </c>
      <c r="L4616" s="164">
        <v>0</v>
      </c>
      <c r="M4616" s="164">
        <f t="shared" si="2115"/>
        <v>0</v>
      </c>
      <c r="N4616" s="164">
        <v>0</v>
      </c>
      <c r="O4616" s="164">
        <v>0</v>
      </c>
      <c r="P4616" s="164">
        <v>0</v>
      </c>
      <c r="Q4616" s="164">
        <v>0</v>
      </c>
      <c r="R4616" s="164">
        <f t="shared" si="2116"/>
        <v>0</v>
      </c>
      <c r="S4616" s="164">
        <v>0</v>
      </c>
      <c r="T4616" s="164">
        <v>0</v>
      </c>
      <c r="U4616" s="164">
        <v>0</v>
      </c>
      <c r="V4616" s="164">
        <v>0</v>
      </c>
    </row>
    <row r="4617" spans="1:22" ht="61.5" thickTop="1" thickBot="1">
      <c r="A4617" s="160" t="s">
        <v>1567</v>
      </c>
      <c r="B4617" s="168" t="s">
        <v>1568</v>
      </c>
      <c r="C4617" s="164">
        <f t="shared" si="2112"/>
        <v>0</v>
      </c>
      <c r="D4617" s="164">
        <f t="shared" si="2113"/>
        <v>0</v>
      </c>
      <c r="E4617" s="164">
        <f t="shared" si="2113"/>
        <v>0</v>
      </c>
      <c r="F4617" s="164">
        <f t="shared" si="2113"/>
        <v>0</v>
      </c>
      <c r="G4617" s="164">
        <f t="shared" si="2113"/>
        <v>0</v>
      </c>
      <c r="H4617" s="164">
        <f t="shared" si="2114"/>
        <v>0</v>
      </c>
      <c r="I4617" s="164">
        <f>SUM(I4618,I4622)</f>
        <v>0</v>
      </c>
      <c r="J4617" s="164">
        <f>SUM(J4618,J4622)</f>
        <v>0</v>
      </c>
      <c r="K4617" s="164">
        <f>SUM(K4618,K4622)</f>
        <v>0</v>
      </c>
      <c r="L4617" s="164">
        <f>SUM(L4618,L4622)</f>
        <v>0</v>
      </c>
      <c r="M4617" s="164">
        <f t="shared" si="2115"/>
        <v>0</v>
      </c>
      <c r="N4617" s="164">
        <f>SUM(N4618,N4622)</f>
        <v>0</v>
      </c>
      <c r="O4617" s="164">
        <f>SUM(O4618,O4622)</f>
        <v>0</v>
      </c>
      <c r="P4617" s="164">
        <f>SUM(P4618,P4622)</f>
        <v>0</v>
      </c>
      <c r="Q4617" s="164">
        <f>SUM(Q4618,Q4622)</f>
        <v>0</v>
      </c>
      <c r="R4617" s="164">
        <f t="shared" si="2116"/>
        <v>0</v>
      </c>
      <c r="S4617" s="164">
        <f>SUM(S4618,S4622)</f>
        <v>0</v>
      </c>
      <c r="T4617" s="164">
        <f>SUM(T4618,T4622)</f>
        <v>0</v>
      </c>
      <c r="U4617" s="164">
        <f>SUM(U4618,U4622)</f>
        <v>0</v>
      </c>
      <c r="V4617" s="164">
        <f>SUM(V4618,V4622)</f>
        <v>0</v>
      </c>
    </row>
    <row r="4618" spans="1:22" ht="16.5" thickTop="1" thickBot="1">
      <c r="A4618" s="160" t="s">
        <v>121</v>
      </c>
      <c r="B4618" s="169" t="s">
        <v>99</v>
      </c>
      <c r="C4618" s="164">
        <f t="shared" si="2112"/>
        <v>0</v>
      </c>
      <c r="D4618" s="164">
        <f t="shared" si="2113"/>
        <v>0</v>
      </c>
      <c r="E4618" s="164">
        <f t="shared" si="2113"/>
        <v>0</v>
      </c>
      <c r="F4618" s="164">
        <f t="shared" si="2113"/>
        <v>0</v>
      </c>
      <c r="G4618" s="164">
        <f t="shared" si="2113"/>
        <v>0</v>
      </c>
      <c r="H4618" s="164">
        <f t="shared" si="2114"/>
        <v>0</v>
      </c>
      <c r="I4618" s="164">
        <f>SUM(I4619:I4620)</f>
        <v>0</v>
      </c>
      <c r="J4618" s="164">
        <f>SUM(J4619:J4620)</f>
        <v>0</v>
      </c>
      <c r="K4618" s="164">
        <f>SUM(K4619:K4620)</f>
        <v>0</v>
      </c>
      <c r="L4618" s="164">
        <f>SUM(L4619:L4620)</f>
        <v>0</v>
      </c>
      <c r="M4618" s="164">
        <f t="shared" si="2115"/>
        <v>0</v>
      </c>
      <c r="N4618" s="164">
        <f>SUM(N4619:N4620)</f>
        <v>0</v>
      </c>
      <c r="O4618" s="164">
        <f>SUM(O4619:O4620)</f>
        <v>0</v>
      </c>
      <c r="P4618" s="164">
        <f>SUM(P4619:P4620)</f>
        <v>0</v>
      </c>
      <c r="Q4618" s="164">
        <f>SUM(Q4619:Q4620)</f>
        <v>0</v>
      </c>
      <c r="R4618" s="164">
        <f t="shared" si="2116"/>
        <v>0</v>
      </c>
      <c r="S4618" s="164">
        <f>SUM(S4619:S4620)</f>
        <v>0</v>
      </c>
      <c r="T4618" s="164">
        <f>SUM(T4619:T4620)</f>
        <v>0</v>
      </c>
      <c r="U4618" s="164">
        <f>SUM(U4619:U4620)</f>
        <v>0</v>
      </c>
      <c r="V4618" s="164">
        <f>SUM(V4619:V4620)</f>
        <v>0</v>
      </c>
    </row>
    <row r="4619" spans="1:22" ht="16.5" thickTop="1" thickBot="1">
      <c r="A4619" s="160" t="s">
        <v>121</v>
      </c>
      <c r="B4619" s="170" t="s">
        <v>101</v>
      </c>
      <c r="C4619" s="164">
        <f t="shared" si="2112"/>
        <v>0</v>
      </c>
      <c r="D4619" s="164">
        <f t="shared" si="2113"/>
        <v>0</v>
      </c>
      <c r="E4619" s="164">
        <f t="shared" si="2113"/>
        <v>0</v>
      </c>
      <c r="F4619" s="164">
        <f t="shared" si="2113"/>
        <v>0</v>
      </c>
      <c r="G4619" s="164">
        <f t="shared" si="2113"/>
        <v>0</v>
      </c>
      <c r="H4619" s="164">
        <f t="shared" si="2114"/>
        <v>0</v>
      </c>
      <c r="I4619" s="164">
        <v>0</v>
      </c>
      <c r="J4619" s="164">
        <v>0</v>
      </c>
      <c r="K4619" s="164">
        <v>0</v>
      </c>
      <c r="L4619" s="164">
        <v>0</v>
      </c>
      <c r="M4619" s="164">
        <f t="shared" si="2115"/>
        <v>0</v>
      </c>
      <c r="N4619" s="164">
        <v>0</v>
      </c>
      <c r="O4619" s="164">
        <v>0</v>
      </c>
      <c r="P4619" s="164">
        <v>0</v>
      </c>
      <c r="Q4619" s="164">
        <v>0</v>
      </c>
      <c r="R4619" s="164">
        <f t="shared" si="2116"/>
        <v>0</v>
      </c>
      <c r="S4619" s="164">
        <v>0</v>
      </c>
      <c r="T4619" s="164">
        <v>0</v>
      </c>
      <c r="U4619" s="164">
        <v>0</v>
      </c>
      <c r="V4619" s="164">
        <v>0</v>
      </c>
    </row>
    <row r="4620" spans="1:22" ht="16.5" thickTop="1" thickBot="1">
      <c r="A4620" s="160" t="s">
        <v>121</v>
      </c>
      <c r="B4620" s="170" t="s">
        <v>105</v>
      </c>
      <c r="C4620" s="164">
        <f t="shared" si="2112"/>
        <v>0</v>
      </c>
      <c r="D4620" s="164">
        <f t="shared" si="2113"/>
        <v>0</v>
      </c>
      <c r="E4620" s="164">
        <f t="shared" si="2113"/>
        <v>0</v>
      </c>
      <c r="F4620" s="164">
        <f t="shared" si="2113"/>
        <v>0</v>
      </c>
      <c r="G4620" s="164">
        <f t="shared" si="2113"/>
        <v>0</v>
      </c>
      <c r="H4620" s="164">
        <f t="shared" si="2114"/>
        <v>0</v>
      </c>
      <c r="I4620" s="164">
        <f>SUM(I4621)</f>
        <v>0</v>
      </c>
      <c r="J4620" s="164">
        <f>SUM(J4621)</f>
        <v>0</v>
      </c>
      <c r="K4620" s="164">
        <f>SUM(K4621)</f>
        <v>0</v>
      </c>
      <c r="L4620" s="164">
        <f>SUM(L4621)</f>
        <v>0</v>
      </c>
      <c r="M4620" s="164">
        <f t="shared" si="2115"/>
        <v>0</v>
      </c>
      <c r="N4620" s="164">
        <f>SUM(N4621)</f>
        <v>0</v>
      </c>
      <c r="O4620" s="164">
        <f>SUM(O4621)</f>
        <v>0</v>
      </c>
      <c r="P4620" s="164">
        <f>SUM(P4621)</f>
        <v>0</v>
      </c>
      <c r="Q4620" s="164">
        <f>SUM(Q4621)</f>
        <v>0</v>
      </c>
      <c r="R4620" s="164">
        <f t="shared" si="2116"/>
        <v>0</v>
      </c>
      <c r="S4620" s="164">
        <f>SUM(S4621)</f>
        <v>0</v>
      </c>
      <c r="T4620" s="164">
        <f>SUM(T4621)</f>
        <v>0</v>
      </c>
      <c r="U4620" s="164">
        <f>SUM(U4621)</f>
        <v>0</v>
      </c>
      <c r="V4620" s="164">
        <f>SUM(V4621)</f>
        <v>0</v>
      </c>
    </row>
    <row r="4621" spans="1:22" ht="31.5" thickTop="1" thickBot="1">
      <c r="A4621" s="160" t="s">
        <v>121</v>
      </c>
      <c r="B4621" s="171" t="s">
        <v>153</v>
      </c>
      <c r="C4621" s="164">
        <f t="shared" si="2112"/>
        <v>0</v>
      </c>
      <c r="D4621" s="164">
        <f t="shared" si="2113"/>
        <v>0</v>
      </c>
      <c r="E4621" s="164">
        <f t="shared" si="2113"/>
        <v>0</v>
      </c>
      <c r="F4621" s="164">
        <f t="shared" si="2113"/>
        <v>0</v>
      </c>
      <c r="G4621" s="164">
        <f t="shared" si="2113"/>
        <v>0</v>
      </c>
      <c r="H4621" s="164">
        <f t="shared" si="2114"/>
        <v>0</v>
      </c>
      <c r="I4621" s="164">
        <v>0</v>
      </c>
      <c r="J4621" s="164">
        <v>0</v>
      </c>
      <c r="K4621" s="164">
        <v>0</v>
      </c>
      <c r="L4621" s="164">
        <v>0</v>
      </c>
      <c r="M4621" s="164">
        <f t="shared" si="2115"/>
        <v>0</v>
      </c>
      <c r="N4621" s="164">
        <v>0</v>
      </c>
      <c r="O4621" s="164">
        <v>0</v>
      </c>
      <c r="P4621" s="164">
        <v>0</v>
      </c>
      <c r="Q4621" s="164">
        <v>0</v>
      </c>
      <c r="R4621" s="164">
        <f t="shared" si="2116"/>
        <v>0</v>
      </c>
      <c r="S4621" s="164">
        <v>0</v>
      </c>
      <c r="T4621" s="164">
        <v>0</v>
      </c>
      <c r="U4621" s="164">
        <v>0</v>
      </c>
      <c r="V4621" s="164">
        <v>0</v>
      </c>
    </row>
    <row r="4622" spans="1:22" ht="16.5" thickTop="1" thickBot="1">
      <c r="A4622" s="160" t="s">
        <v>121</v>
      </c>
      <c r="B4622" s="169" t="s">
        <v>155</v>
      </c>
      <c r="C4622" s="164">
        <f t="shared" si="2112"/>
        <v>0</v>
      </c>
      <c r="D4622" s="164">
        <f t="shared" si="2113"/>
        <v>0</v>
      </c>
      <c r="E4622" s="164">
        <f t="shared" si="2113"/>
        <v>0</v>
      </c>
      <c r="F4622" s="164">
        <f t="shared" si="2113"/>
        <v>0</v>
      </c>
      <c r="G4622" s="164">
        <f t="shared" si="2113"/>
        <v>0</v>
      </c>
      <c r="H4622" s="164">
        <f t="shared" si="2114"/>
        <v>0</v>
      </c>
      <c r="I4622" s="164">
        <v>0</v>
      </c>
      <c r="J4622" s="164">
        <v>0</v>
      </c>
      <c r="K4622" s="164">
        <v>0</v>
      </c>
      <c r="L4622" s="164">
        <v>0</v>
      </c>
      <c r="M4622" s="164">
        <f t="shared" si="2115"/>
        <v>0</v>
      </c>
      <c r="N4622" s="164">
        <v>0</v>
      </c>
      <c r="O4622" s="164">
        <v>0</v>
      </c>
      <c r="P4622" s="164">
        <v>0</v>
      </c>
      <c r="Q4622" s="164">
        <v>0</v>
      </c>
      <c r="R4622" s="164">
        <f t="shared" si="2116"/>
        <v>0</v>
      </c>
      <c r="S4622" s="164">
        <v>0</v>
      </c>
      <c r="T4622" s="164">
        <v>0</v>
      </c>
      <c r="U4622" s="164">
        <v>0</v>
      </c>
      <c r="V4622" s="164">
        <v>0</v>
      </c>
    </row>
    <row r="4623" spans="1:22" ht="46.5" thickTop="1" thickBot="1">
      <c r="A4623" s="160" t="s">
        <v>1569</v>
      </c>
      <c r="B4623" s="168" t="s">
        <v>1570</v>
      </c>
      <c r="C4623" s="164">
        <f t="shared" si="2112"/>
        <v>0</v>
      </c>
      <c r="D4623" s="164">
        <f t="shared" si="2113"/>
        <v>0</v>
      </c>
      <c r="E4623" s="164">
        <f t="shared" si="2113"/>
        <v>0</v>
      </c>
      <c r="F4623" s="164">
        <f t="shared" si="2113"/>
        <v>0</v>
      </c>
      <c r="G4623" s="164">
        <f t="shared" si="2113"/>
        <v>0</v>
      </c>
      <c r="H4623" s="164">
        <f t="shared" si="2114"/>
        <v>0</v>
      </c>
      <c r="I4623" s="164">
        <f>SUM(I4624,I4627)</f>
        <v>0</v>
      </c>
      <c r="J4623" s="164">
        <f>SUM(J4624,J4627)</f>
        <v>0</v>
      </c>
      <c r="K4623" s="164">
        <f>SUM(K4624,K4627)</f>
        <v>0</v>
      </c>
      <c r="L4623" s="164">
        <f>SUM(L4624,L4627)</f>
        <v>0</v>
      </c>
      <c r="M4623" s="164">
        <f t="shared" si="2115"/>
        <v>0</v>
      </c>
      <c r="N4623" s="164">
        <f>SUM(N4624,N4627)</f>
        <v>0</v>
      </c>
      <c r="O4623" s="164">
        <f>SUM(O4624,O4627)</f>
        <v>0</v>
      </c>
      <c r="P4623" s="164">
        <f>SUM(P4624,P4627)</f>
        <v>0</v>
      </c>
      <c r="Q4623" s="164">
        <f>SUM(Q4624,Q4627)</f>
        <v>0</v>
      </c>
      <c r="R4623" s="164">
        <f t="shared" si="2116"/>
        <v>0</v>
      </c>
      <c r="S4623" s="164">
        <f>SUM(S4624,S4627)</f>
        <v>0</v>
      </c>
      <c r="T4623" s="164">
        <f>SUM(T4624,T4627)</f>
        <v>0</v>
      </c>
      <c r="U4623" s="164">
        <f>SUM(U4624,U4627)</f>
        <v>0</v>
      </c>
      <c r="V4623" s="164">
        <f>SUM(V4624,V4627)</f>
        <v>0</v>
      </c>
    </row>
    <row r="4624" spans="1:22" ht="16.5" thickTop="1" thickBot="1">
      <c r="A4624" s="160" t="s">
        <v>121</v>
      </c>
      <c r="B4624" s="169" t="s">
        <v>99</v>
      </c>
      <c r="C4624" s="164">
        <f t="shared" si="2112"/>
        <v>0</v>
      </c>
      <c r="D4624" s="164">
        <f t="shared" si="2113"/>
        <v>0</v>
      </c>
      <c r="E4624" s="164">
        <f t="shared" si="2113"/>
        <v>0</v>
      </c>
      <c r="F4624" s="164">
        <f t="shared" si="2113"/>
        <v>0</v>
      </c>
      <c r="G4624" s="164">
        <f t="shared" si="2113"/>
        <v>0</v>
      </c>
      <c r="H4624" s="164">
        <f t="shared" si="2114"/>
        <v>0</v>
      </c>
      <c r="I4624" s="164">
        <f t="shared" ref="I4624:L4625" si="2117">SUM(I4625)</f>
        <v>0</v>
      </c>
      <c r="J4624" s="164">
        <f t="shared" si="2117"/>
        <v>0</v>
      </c>
      <c r="K4624" s="164">
        <f t="shared" si="2117"/>
        <v>0</v>
      </c>
      <c r="L4624" s="164">
        <f t="shared" si="2117"/>
        <v>0</v>
      </c>
      <c r="M4624" s="164">
        <f t="shared" si="2115"/>
        <v>0</v>
      </c>
      <c r="N4624" s="164">
        <f t="shared" ref="N4624:Q4625" si="2118">SUM(N4625)</f>
        <v>0</v>
      </c>
      <c r="O4624" s="164">
        <f t="shared" si="2118"/>
        <v>0</v>
      </c>
      <c r="P4624" s="164">
        <f t="shared" si="2118"/>
        <v>0</v>
      </c>
      <c r="Q4624" s="164">
        <f t="shared" si="2118"/>
        <v>0</v>
      </c>
      <c r="R4624" s="164">
        <f t="shared" si="2116"/>
        <v>0</v>
      </c>
      <c r="S4624" s="164">
        <f t="shared" ref="S4624:V4625" si="2119">SUM(S4625)</f>
        <v>0</v>
      </c>
      <c r="T4624" s="164">
        <f t="shared" si="2119"/>
        <v>0</v>
      </c>
      <c r="U4624" s="164">
        <f t="shared" si="2119"/>
        <v>0</v>
      </c>
      <c r="V4624" s="164">
        <f t="shared" si="2119"/>
        <v>0</v>
      </c>
    </row>
    <row r="4625" spans="1:22" ht="16.5" thickTop="1" thickBot="1">
      <c r="A4625" s="160" t="s">
        <v>121</v>
      </c>
      <c r="B4625" s="170" t="s">
        <v>103</v>
      </c>
      <c r="C4625" s="164">
        <f t="shared" si="2112"/>
        <v>0</v>
      </c>
      <c r="D4625" s="164">
        <f t="shared" si="2113"/>
        <v>0</v>
      </c>
      <c r="E4625" s="164">
        <f t="shared" si="2113"/>
        <v>0</v>
      </c>
      <c r="F4625" s="164">
        <f t="shared" si="2113"/>
        <v>0</v>
      </c>
      <c r="G4625" s="164">
        <f t="shared" si="2113"/>
        <v>0</v>
      </c>
      <c r="H4625" s="164">
        <f t="shared" si="2114"/>
        <v>0</v>
      </c>
      <c r="I4625" s="164">
        <f t="shared" si="2117"/>
        <v>0</v>
      </c>
      <c r="J4625" s="164">
        <f t="shared" si="2117"/>
        <v>0</v>
      </c>
      <c r="K4625" s="164">
        <f t="shared" si="2117"/>
        <v>0</v>
      </c>
      <c r="L4625" s="164">
        <f t="shared" si="2117"/>
        <v>0</v>
      </c>
      <c r="M4625" s="164">
        <f t="shared" si="2115"/>
        <v>0</v>
      </c>
      <c r="N4625" s="164">
        <f t="shared" si="2118"/>
        <v>0</v>
      </c>
      <c r="O4625" s="164">
        <f t="shared" si="2118"/>
        <v>0</v>
      </c>
      <c r="P4625" s="164">
        <f t="shared" si="2118"/>
        <v>0</v>
      </c>
      <c r="Q4625" s="164">
        <f t="shared" si="2118"/>
        <v>0</v>
      </c>
      <c r="R4625" s="164">
        <f t="shared" si="2116"/>
        <v>0</v>
      </c>
      <c r="S4625" s="164">
        <f t="shared" si="2119"/>
        <v>0</v>
      </c>
      <c r="T4625" s="164">
        <f t="shared" si="2119"/>
        <v>0</v>
      </c>
      <c r="U4625" s="164">
        <f t="shared" si="2119"/>
        <v>0</v>
      </c>
      <c r="V4625" s="164">
        <f t="shared" si="2119"/>
        <v>0</v>
      </c>
    </row>
    <row r="4626" spans="1:22" ht="16.5" thickTop="1" thickBot="1">
      <c r="A4626" s="160" t="s">
        <v>121</v>
      </c>
      <c r="B4626" s="171" t="s">
        <v>133</v>
      </c>
      <c r="C4626" s="164">
        <f t="shared" si="2112"/>
        <v>0</v>
      </c>
      <c r="D4626" s="164">
        <f t="shared" si="2113"/>
        <v>0</v>
      </c>
      <c r="E4626" s="164">
        <f t="shared" si="2113"/>
        <v>0</v>
      </c>
      <c r="F4626" s="164">
        <f t="shared" si="2113"/>
        <v>0</v>
      </c>
      <c r="G4626" s="164">
        <f t="shared" si="2113"/>
        <v>0</v>
      </c>
      <c r="H4626" s="164">
        <f t="shared" si="2114"/>
        <v>0</v>
      </c>
      <c r="I4626" s="164">
        <v>0</v>
      </c>
      <c r="J4626" s="164">
        <v>0</v>
      </c>
      <c r="K4626" s="164">
        <v>0</v>
      </c>
      <c r="L4626" s="164">
        <v>0</v>
      </c>
      <c r="M4626" s="164">
        <f t="shared" si="2115"/>
        <v>0</v>
      </c>
      <c r="N4626" s="164">
        <v>0</v>
      </c>
      <c r="O4626" s="164">
        <v>0</v>
      </c>
      <c r="P4626" s="164">
        <v>0</v>
      </c>
      <c r="Q4626" s="164">
        <v>0</v>
      </c>
      <c r="R4626" s="164">
        <f t="shared" si="2116"/>
        <v>0</v>
      </c>
      <c r="S4626" s="164">
        <v>0</v>
      </c>
      <c r="T4626" s="164">
        <v>0</v>
      </c>
      <c r="U4626" s="164">
        <v>0</v>
      </c>
      <c r="V4626" s="164">
        <v>0</v>
      </c>
    </row>
    <row r="4627" spans="1:22" ht="16.5" thickTop="1" thickBot="1">
      <c r="A4627" s="160" t="s">
        <v>121</v>
      </c>
      <c r="B4627" s="169" t="s">
        <v>155</v>
      </c>
      <c r="C4627" s="164">
        <f t="shared" si="2112"/>
        <v>0</v>
      </c>
      <c r="D4627" s="164">
        <f t="shared" si="2113"/>
        <v>0</v>
      </c>
      <c r="E4627" s="164">
        <f t="shared" si="2113"/>
        <v>0</v>
      </c>
      <c r="F4627" s="164">
        <f t="shared" si="2113"/>
        <v>0</v>
      </c>
      <c r="G4627" s="164">
        <f t="shared" si="2113"/>
        <v>0</v>
      </c>
      <c r="H4627" s="164">
        <f t="shared" si="2114"/>
        <v>0</v>
      </c>
      <c r="I4627" s="164">
        <v>0</v>
      </c>
      <c r="J4627" s="164">
        <v>0</v>
      </c>
      <c r="K4627" s="164">
        <v>0</v>
      </c>
      <c r="L4627" s="164">
        <v>0</v>
      </c>
      <c r="M4627" s="164">
        <f t="shared" si="2115"/>
        <v>0</v>
      </c>
      <c r="N4627" s="164">
        <v>0</v>
      </c>
      <c r="O4627" s="164">
        <v>0</v>
      </c>
      <c r="P4627" s="164">
        <v>0</v>
      </c>
      <c r="Q4627" s="164">
        <v>0</v>
      </c>
      <c r="R4627" s="164">
        <f t="shared" si="2116"/>
        <v>0</v>
      </c>
      <c r="S4627" s="164">
        <v>0</v>
      </c>
      <c r="T4627" s="164">
        <v>0</v>
      </c>
      <c r="U4627" s="164">
        <v>0</v>
      </c>
      <c r="V4627" s="164">
        <v>0</v>
      </c>
    </row>
    <row r="4628" spans="1:22" ht="16.5" thickTop="1" thickBot="1">
      <c r="A4628" s="160" t="s">
        <v>1571</v>
      </c>
      <c r="B4628" s="167" t="s">
        <v>1572</v>
      </c>
      <c r="C4628" s="164">
        <f t="shared" si="2112"/>
        <v>0</v>
      </c>
      <c r="D4628" s="164">
        <f t="shared" si="2113"/>
        <v>0</v>
      </c>
      <c r="E4628" s="164">
        <f t="shared" si="2113"/>
        <v>0</v>
      </c>
      <c r="F4628" s="164">
        <f t="shared" si="2113"/>
        <v>0</v>
      </c>
      <c r="G4628" s="164">
        <f t="shared" si="2113"/>
        <v>0</v>
      </c>
      <c r="H4628" s="164">
        <f t="shared" si="2114"/>
        <v>0</v>
      </c>
      <c r="I4628" s="164">
        <f>SUM(I4629,I4638)</f>
        <v>0</v>
      </c>
      <c r="J4628" s="164">
        <f>SUM(J4629,J4638)</f>
        <v>0</v>
      </c>
      <c r="K4628" s="164">
        <f>SUM(K4629,K4638)</f>
        <v>0</v>
      </c>
      <c r="L4628" s="164">
        <f>SUM(L4629,L4638)</f>
        <v>0</v>
      </c>
      <c r="M4628" s="164">
        <f t="shared" si="2115"/>
        <v>0</v>
      </c>
      <c r="N4628" s="164">
        <f>SUM(N4629,N4638)</f>
        <v>0</v>
      </c>
      <c r="O4628" s="164">
        <f>SUM(O4629,O4638)</f>
        <v>0</v>
      </c>
      <c r="P4628" s="164">
        <f>SUM(P4629,P4638)</f>
        <v>0</v>
      </c>
      <c r="Q4628" s="164">
        <f>SUM(Q4629,Q4638)</f>
        <v>0</v>
      </c>
      <c r="R4628" s="164">
        <f t="shared" si="2116"/>
        <v>0</v>
      </c>
      <c r="S4628" s="164">
        <f>SUM(S4629,S4638)</f>
        <v>0</v>
      </c>
      <c r="T4628" s="164">
        <f>SUM(T4629,T4638)</f>
        <v>0</v>
      </c>
      <c r="U4628" s="164">
        <f>SUM(U4629,U4638)</f>
        <v>0</v>
      </c>
      <c r="V4628" s="164">
        <f>SUM(V4629,V4638)</f>
        <v>0</v>
      </c>
    </row>
    <row r="4629" spans="1:22" ht="16.5" thickTop="1" thickBot="1">
      <c r="A4629" s="160" t="s">
        <v>121</v>
      </c>
      <c r="B4629" s="168" t="s">
        <v>99</v>
      </c>
      <c r="C4629" s="164">
        <f t="shared" si="2112"/>
        <v>0</v>
      </c>
      <c r="D4629" s="164">
        <f t="shared" si="2113"/>
        <v>0</v>
      </c>
      <c r="E4629" s="164">
        <f t="shared" si="2113"/>
        <v>0</v>
      </c>
      <c r="F4629" s="164">
        <f t="shared" si="2113"/>
        <v>0</v>
      </c>
      <c r="G4629" s="164">
        <f t="shared" si="2113"/>
        <v>0</v>
      </c>
      <c r="H4629" s="164">
        <f t="shared" si="2114"/>
        <v>0</v>
      </c>
      <c r="I4629" s="164">
        <f>SUM(I4630:I4632,I4635:I4636)</f>
        <v>0</v>
      </c>
      <c r="J4629" s="164">
        <f>SUM(J4630:J4632,J4635:J4636)</f>
        <v>0</v>
      </c>
      <c r="K4629" s="164">
        <f>SUM(K4630:K4632,K4635:K4636)</f>
        <v>0</v>
      </c>
      <c r="L4629" s="164">
        <f>SUM(L4630:L4632,L4635:L4636)</f>
        <v>0</v>
      </c>
      <c r="M4629" s="164">
        <f t="shared" si="2115"/>
        <v>0</v>
      </c>
      <c r="N4629" s="164">
        <f>SUM(N4630:N4632,N4635:N4636)</f>
        <v>0</v>
      </c>
      <c r="O4629" s="164">
        <f>SUM(O4630:O4632,O4635:O4636)</f>
        <v>0</v>
      </c>
      <c r="P4629" s="164">
        <f>SUM(P4630:P4632,P4635:P4636)</f>
        <v>0</v>
      </c>
      <c r="Q4629" s="164">
        <f>SUM(Q4630:Q4632,Q4635:Q4636)</f>
        <v>0</v>
      </c>
      <c r="R4629" s="164">
        <f t="shared" si="2116"/>
        <v>0</v>
      </c>
      <c r="S4629" s="164">
        <f>SUM(S4630:S4632,S4635:S4636)</f>
        <v>0</v>
      </c>
      <c r="T4629" s="164">
        <f>SUM(T4630:T4632,T4635:T4636)</f>
        <v>0</v>
      </c>
      <c r="U4629" s="164">
        <f>SUM(U4630:U4632,U4635:U4636)</f>
        <v>0</v>
      </c>
      <c r="V4629" s="164">
        <f>SUM(V4630:V4632,V4635:V4636)</f>
        <v>0</v>
      </c>
    </row>
    <row r="4630" spans="1:22" ht="16.5" thickTop="1" thickBot="1">
      <c r="A4630" s="160" t="s">
        <v>121</v>
      </c>
      <c r="B4630" s="169" t="s">
        <v>100</v>
      </c>
      <c r="C4630" s="164">
        <f t="shared" si="2112"/>
        <v>0</v>
      </c>
      <c r="D4630" s="164">
        <f t="shared" si="2113"/>
        <v>0</v>
      </c>
      <c r="E4630" s="164">
        <f t="shared" si="2113"/>
        <v>0</v>
      </c>
      <c r="F4630" s="164">
        <f t="shared" si="2113"/>
        <v>0</v>
      </c>
      <c r="G4630" s="164">
        <f t="shared" si="2113"/>
        <v>0</v>
      </c>
      <c r="H4630" s="164">
        <f t="shared" si="2114"/>
        <v>0</v>
      </c>
      <c r="I4630" s="164">
        <v>0</v>
      </c>
      <c r="J4630" s="164">
        <v>0</v>
      </c>
      <c r="K4630" s="164">
        <v>0</v>
      </c>
      <c r="L4630" s="164">
        <v>0</v>
      </c>
      <c r="M4630" s="164">
        <f t="shared" si="2115"/>
        <v>0</v>
      </c>
      <c r="N4630" s="164">
        <v>0</v>
      </c>
      <c r="O4630" s="164">
        <v>0</v>
      </c>
      <c r="P4630" s="164">
        <v>0</v>
      </c>
      <c r="Q4630" s="164">
        <v>0</v>
      </c>
      <c r="R4630" s="164">
        <f t="shared" si="2116"/>
        <v>0</v>
      </c>
      <c r="S4630" s="164">
        <v>0</v>
      </c>
      <c r="T4630" s="164">
        <v>0</v>
      </c>
      <c r="U4630" s="164">
        <v>0</v>
      </c>
      <c r="V4630" s="164">
        <v>0</v>
      </c>
    </row>
    <row r="4631" spans="1:22" ht="16.5" thickTop="1" thickBot="1">
      <c r="A4631" s="160" t="s">
        <v>121</v>
      </c>
      <c r="B4631" s="169" t="s">
        <v>101</v>
      </c>
      <c r="C4631" s="164">
        <f t="shared" si="2112"/>
        <v>0</v>
      </c>
      <c r="D4631" s="164">
        <f t="shared" si="2113"/>
        <v>0</v>
      </c>
      <c r="E4631" s="164">
        <f t="shared" si="2113"/>
        <v>0</v>
      </c>
      <c r="F4631" s="164">
        <f t="shared" si="2113"/>
        <v>0</v>
      </c>
      <c r="G4631" s="164">
        <f t="shared" si="2113"/>
        <v>0</v>
      </c>
      <c r="H4631" s="164">
        <f t="shared" si="2114"/>
        <v>0</v>
      </c>
      <c r="I4631" s="164">
        <v>0</v>
      </c>
      <c r="J4631" s="164">
        <v>0</v>
      </c>
      <c r="K4631" s="164">
        <v>0</v>
      </c>
      <c r="L4631" s="164">
        <v>0</v>
      </c>
      <c r="M4631" s="164">
        <f t="shared" si="2115"/>
        <v>0</v>
      </c>
      <c r="N4631" s="164">
        <v>0</v>
      </c>
      <c r="O4631" s="164">
        <v>0</v>
      </c>
      <c r="P4631" s="164">
        <v>0</v>
      </c>
      <c r="Q4631" s="164">
        <v>0</v>
      </c>
      <c r="R4631" s="164">
        <f t="shared" si="2116"/>
        <v>0</v>
      </c>
      <c r="S4631" s="164">
        <v>0</v>
      </c>
      <c r="T4631" s="164">
        <v>0</v>
      </c>
      <c r="U4631" s="164">
        <v>0</v>
      </c>
      <c r="V4631" s="164">
        <v>0</v>
      </c>
    </row>
    <row r="4632" spans="1:22" ht="16.5" thickTop="1" thickBot="1">
      <c r="A4632" s="160" t="s">
        <v>121</v>
      </c>
      <c r="B4632" s="169" t="s">
        <v>15</v>
      </c>
      <c r="C4632" s="164">
        <f t="shared" si="2112"/>
        <v>0</v>
      </c>
      <c r="D4632" s="164">
        <f t="shared" si="2113"/>
        <v>0</v>
      </c>
      <c r="E4632" s="164">
        <f t="shared" si="2113"/>
        <v>0</v>
      </c>
      <c r="F4632" s="164">
        <f t="shared" si="2113"/>
        <v>0</v>
      </c>
      <c r="G4632" s="164">
        <f t="shared" si="2113"/>
        <v>0</v>
      </c>
      <c r="H4632" s="164">
        <f t="shared" si="2114"/>
        <v>0</v>
      </c>
      <c r="I4632" s="164">
        <f t="shared" ref="I4632:L4633" si="2120">SUM(I4633)</f>
        <v>0</v>
      </c>
      <c r="J4632" s="164">
        <f t="shared" si="2120"/>
        <v>0</v>
      </c>
      <c r="K4632" s="164">
        <f t="shared" si="2120"/>
        <v>0</v>
      </c>
      <c r="L4632" s="164">
        <f t="shared" si="2120"/>
        <v>0</v>
      </c>
      <c r="M4632" s="164">
        <f t="shared" si="2115"/>
        <v>0</v>
      </c>
      <c r="N4632" s="164">
        <f t="shared" ref="N4632:Q4633" si="2121">SUM(N4633)</f>
        <v>0</v>
      </c>
      <c r="O4632" s="164">
        <f t="shared" si="2121"/>
        <v>0</v>
      </c>
      <c r="P4632" s="164">
        <f t="shared" si="2121"/>
        <v>0</v>
      </c>
      <c r="Q4632" s="164">
        <f t="shared" si="2121"/>
        <v>0</v>
      </c>
      <c r="R4632" s="164">
        <f t="shared" si="2116"/>
        <v>0</v>
      </c>
      <c r="S4632" s="164">
        <f t="shared" ref="S4632:V4633" si="2122">SUM(S4633)</f>
        <v>0</v>
      </c>
      <c r="T4632" s="164">
        <f t="shared" si="2122"/>
        <v>0</v>
      </c>
      <c r="U4632" s="164">
        <f t="shared" si="2122"/>
        <v>0</v>
      </c>
      <c r="V4632" s="164">
        <f t="shared" si="2122"/>
        <v>0</v>
      </c>
    </row>
    <row r="4633" spans="1:22" ht="16.5" thickTop="1" thickBot="1">
      <c r="A4633" s="160" t="s">
        <v>121</v>
      </c>
      <c r="B4633" s="170" t="s">
        <v>136</v>
      </c>
      <c r="C4633" s="164">
        <f t="shared" si="2112"/>
        <v>0</v>
      </c>
      <c r="D4633" s="164">
        <f t="shared" si="2113"/>
        <v>0</v>
      </c>
      <c r="E4633" s="164">
        <f t="shared" si="2113"/>
        <v>0</v>
      </c>
      <c r="F4633" s="164">
        <f t="shared" si="2113"/>
        <v>0</v>
      </c>
      <c r="G4633" s="164">
        <f t="shared" si="2113"/>
        <v>0</v>
      </c>
      <c r="H4633" s="164">
        <f t="shared" si="2114"/>
        <v>0</v>
      </c>
      <c r="I4633" s="164">
        <f t="shared" si="2120"/>
        <v>0</v>
      </c>
      <c r="J4633" s="164">
        <f t="shared" si="2120"/>
        <v>0</v>
      </c>
      <c r="K4633" s="164">
        <f t="shared" si="2120"/>
        <v>0</v>
      </c>
      <c r="L4633" s="164">
        <f t="shared" si="2120"/>
        <v>0</v>
      </c>
      <c r="M4633" s="164">
        <f t="shared" si="2115"/>
        <v>0</v>
      </c>
      <c r="N4633" s="164">
        <f t="shared" si="2121"/>
        <v>0</v>
      </c>
      <c r="O4633" s="164">
        <f t="shared" si="2121"/>
        <v>0</v>
      </c>
      <c r="P4633" s="164">
        <f t="shared" si="2121"/>
        <v>0</v>
      </c>
      <c r="Q4633" s="164">
        <f t="shared" si="2121"/>
        <v>0</v>
      </c>
      <c r="R4633" s="164">
        <f t="shared" si="2116"/>
        <v>0</v>
      </c>
      <c r="S4633" s="164">
        <f t="shared" si="2122"/>
        <v>0</v>
      </c>
      <c r="T4633" s="164">
        <f t="shared" si="2122"/>
        <v>0</v>
      </c>
      <c r="U4633" s="164">
        <f t="shared" si="2122"/>
        <v>0</v>
      </c>
      <c r="V4633" s="164">
        <f t="shared" si="2122"/>
        <v>0</v>
      </c>
    </row>
    <row r="4634" spans="1:22" ht="16.5" thickTop="1" thickBot="1">
      <c r="A4634" s="160" t="s">
        <v>121</v>
      </c>
      <c r="B4634" s="171" t="s">
        <v>135</v>
      </c>
      <c r="C4634" s="164">
        <f t="shared" si="2112"/>
        <v>0</v>
      </c>
      <c r="D4634" s="164">
        <f t="shared" si="2113"/>
        <v>0</v>
      </c>
      <c r="E4634" s="164">
        <f t="shared" si="2113"/>
        <v>0</v>
      </c>
      <c r="F4634" s="164">
        <f t="shared" si="2113"/>
        <v>0</v>
      </c>
      <c r="G4634" s="164">
        <f t="shared" si="2113"/>
        <v>0</v>
      </c>
      <c r="H4634" s="164">
        <f t="shared" si="2114"/>
        <v>0</v>
      </c>
      <c r="I4634" s="164">
        <v>0</v>
      </c>
      <c r="J4634" s="164">
        <v>0</v>
      </c>
      <c r="K4634" s="164">
        <v>0</v>
      </c>
      <c r="L4634" s="164">
        <v>0</v>
      </c>
      <c r="M4634" s="164">
        <f t="shared" si="2115"/>
        <v>0</v>
      </c>
      <c r="N4634" s="164">
        <v>0</v>
      </c>
      <c r="O4634" s="164">
        <v>0</v>
      </c>
      <c r="P4634" s="164">
        <v>0</v>
      </c>
      <c r="Q4634" s="164">
        <v>0</v>
      </c>
      <c r="R4634" s="164">
        <f t="shared" si="2116"/>
        <v>0</v>
      </c>
      <c r="S4634" s="164">
        <v>0</v>
      </c>
      <c r="T4634" s="164">
        <v>0</v>
      </c>
      <c r="U4634" s="164">
        <v>0</v>
      </c>
      <c r="V4634" s="164">
        <v>0</v>
      </c>
    </row>
    <row r="4635" spans="1:22" ht="16.5" thickTop="1" thickBot="1">
      <c r="A4635" s="160" t="s">
        <v>121</v>
      </c>
      <c r="B4635" s="169" t="s">
        <v>104</v>
      </c>
      <c r="C4635" s="164">
        <f t="shared" si="2112"/>
        <v>0</v>
      </c>
      <c r="D4635" s="164">
        <f t="shared" si="2113"/>
        <v>0</v>
      </c>
      <c r="E4635" s="164">
        <f t="shared" si="2113"/>
        <v>0</v>
      </c>
      <c r="F4635" s="164">
        <f t="shared" si="2113"/>
        <v>0</v>
      </c>
      <c r="G4635" s="164">
        <f t="shared" si="2113"/>
        <v>0</v>
      </c>
      <c r="H4635" s="164">
        <f t="shared" si="2114"/>
        <v>0</v>
      </c>
      <c r="I4635" s="164">
        <v>0</v>
      </c>
      <c r="J4635" s="164">
        <v>0</v>
      </c>
      <c r="K4635" s="164">
        <v>0</v>
      </c>
      <c r="L4635" s="164">
        <v>0</v>
      </c>
      <c r="M4635" s="164">
        <f t="shared" si="2115"/>
        <v>0</v>
      </c>
      <c r="N4635" s="164">
        <v>0</v>
      </c>
      <c r="O4635" s="164">
        <v>0</v>
      </c>
      <c r="P4635" s="164">
        <v>0</v>
      </c>
      <c r="Q4635" s="164">
        <v>0</v>
      </c>
      <c r="R4635" s="164">
        <f t="shared" si="2116"/>
        <v>0</v>
      </c>
      <c r="S4635" s="164">
        <v>0</v>
      </c>
      <c r="T4635" s="164">
        <v>0</v>
      </c>
      <c r="U4635" s="164">
        <v>0</v>
      </c>
      <c r="V4635" s="164">
        <v>0</v>
      </c>
    </row>
    <row r="4636" spans="1:22" ht="16.5" thickTop="1" thickBot="1">
      <c r="A4636" s="160" t="s">
        <v>121</v>
      </c>
      <c r="B4636" s="169" t="s">
        <v>105</v>
      </c>
      <c r="C4636" s="164">
        <f t="shared" si="2112"/>
        <v>0</v>
      </c>
      <c r="D4636" s="164">
        <f t="shared" si="2113"/>
        <v>0</v>
      </c>
      <c r="E4636" s="164">
        <f t="shared" si="2113"/>
        <v>0</v>
      </c>
      <c r="F4636" s="164">
        <f t="shared" si="2113"/>
        <v>0</v>
      </c>
      <c r="G4636" s="164">
        <f t="shared" si="2113"/>
        <v>0</v>
      </c>
      <c r="H4636" s="164">
        <f t="shared" si="2114"/>
        <v>0</v>
      </c>
      <c r="I4636" s="164">
        <f>SUM(I4637)</f>
        <v>0</v>
      </c>
      <c r="J4636" s="164">
        <f>SUM(J4637)</f>
        <v>0</v>
      </c>
      <c r="K4636" s="164">
        <f>SUM(K4637)</f>
        <v>0</v>
      </c>
      <c r="L4636" s="164">
        <f>SUM(L4637)</f>
        <v>0</v>
      </c>
      <c r="M4636" s="164">
        <f t="shared" si="2115"/>
        <v>0</v>
      </c>
      <c r="N4636" s="164">
        <f>SUM(N4637)</f>
        <v>0</v>
      </c>
      <c r="O4636" s="164">
        <f>SUM(O4637)</f>
        <v>0</v>
      </c>
      <c r="P4636" s="164">
        <f>SUM(P4637)</f>
        <v>0</v>
      </c>
      <c r="Q4636" s="164">
        <f>SUM(Q4637)</f>
        <v>0</v>
      </c>
      <c r="R4636" s="164">
        <f t="shared" si="2116"/>
        <v>0</v>
      </c>
      <c r="S4636" s="164">
        <f>SUM(S4637)</f>
        <v>0</v>
      </c>
      <c r="T4636" s="164">
        <f>SUM(T4637)</f>
        <v>0</v>
      </c>
      <c r="U4636" s="164">
        <f>SUM(U4637)</f>
        <v>0</v>
      </c>
      <c r="V4636" s="164">
        <f>SUM(V4637)</f>
        <v>0</v>
      </c>
    </row>
    <row r="4637" spans="1:22" ht="31.5" thickTop="1" thickBot="1">
      <c r="A4637" s="160" t="s">
        <v>121</v>
      </c>
      <c r="B4637" s="170" t="s">
        <v>153</v>
      </c>
      <c r="C4637" s="164">
        <f t="shared" si="2112"/>
        <v>0</v>
      </c>
      <c r="D4637" s="164">
        <f t="shared" si="2113"/>
        <v>0</v>
      </c>
      <c r="E4637" s="164">
        <f t="shared" si="2113"/>
        <v>0</v>
      </c>
      <c r="F4637" s="164">
        <f t="shared" si="2113"/>
        <v>0</v>
      </c>
      <c r="G4637" s="164">
        <f t="shared" si="2113"/>
        <v>0</v>
      </c>
      <c r="H4637" s="164">
        <f t="shared" si="2114"/>
        <v>0</v>
      </c>
      <c r="I4637" s="164">
        <v>0</v>
      </c>
      <c r="J4637" s="164">
        <v>0</v>
      </c>
      <c r="K4637" s="164">
        <v>0</v>
      </c>
      <c r="L4637" s="164">
        <v>0</v>
      </c>
      <c r="M4637" s="164">
        <f t="shared" si="2115"/>
        <v>0</v>
      </c>
      <c r="N4637" s="164">
        <v>0</v>
      </c>
      <c r="O4637" s="164">
        <v>0</v>
      </c>
      <c r="P4637" s="164">
        <v>0</v>
      </c>
      <c r="Q4637" s="164">
        <v>0</v>
      </c>
      <c r="R4637" s="164">
        <f t="shared" si="2116"/>
        <v>0</v>
      </c>
      <c r="S4637" s="164">
        <v>0</v>
      </c>
      <c r="T4637" s="164">
        <v>0</v>
      </c>
      <c r="U4637" s="164">
        <v>0</v>
      </c>
      <c r="V4637" s="164">
        <v>0</v>
      </c>
    </row>
    <row r="4638" spans="1:22" ht="16.5" thickTop="1" thickBot="1">
      <c r="A4638" s="160" t="s">
        <v>121</v>
      </c>
      <c r="B4638" s="168" t="s">
        <v>155</v>
      </c>
      <c r="C4638" s="164">
        <f t="shared" si="2112"/>
        <v>0</v>
      </c>
      <c r="D4638" s="164">
        <f t="shared" si="2113"/>
        <v>0</v>
      </c>
      <c r="E4638" s="164">
        <f t="shared" si="2113"/>
        <v>0</v>
      </c>
      <c r="F4638" s="164">
        <f t="shared" si="2113"/>
        <v>0</v>
      </c>
      <c r="G4638" s="164">
        <f t="shared" si="2113"/>
        <v>0</v>
      </c>
      <c r="H4638" s="164">
        <f t="shared" si="2114"/>
        <v>0</v>
      </c>
      <c r="I4638" s="164">
        <v>0</v>
      </c>
      <c r="J4638" s="164">
        <v>0</v>
      </c>
      <c r="K4638" s="164">
        <v>0</v>
      </c>
      <c r="L4638" s="164">
        <v>0</v>
      </c>
      <c r="M4638" s="164">
        <f t="shared" si="2115"/>
        <v>0</v>
      </c>
      <c r="N4638" s="164">
        <v>0</v>
      </c>
      <c r="O4638" s="164">
        <v>0</v>
      </c>
      <c r="P4638" s="164">
        <v>0</v>
      </c>
      <c r="Q4638" s="164">
        <v>0</v>
      </c>
      <c r="R4638" s="164">
        <f t="shared" si="2116"/>
        <v>0</v>
      </c>
      <c r="S4638" s="164">
        <v>0</v>
      </c>
      <c r="T4638" s="164">
        <v>0</v>
      </c>
      <c r="U4638" s="164">
        <v>0</v>
      </c>
      <c r="V4638" s="164">
        <v>0</v>
      </c>
    </row>
    <row r="4639" spans="1:22" ht="16.5" thickTop="1" thickBot="1">
      <c r="A4639" s="160" t="s">
        <v>1573</v>
      </c>
      <c r="B4639" s="167" t="s">
        <v>1574</v>
      </c>
      <c r="C4639" s="164">
        <f t="shared" si="2112"/>
        <v>0</v>
      </c>
      <c r="D4639" s="164">
        <f t="shared" si="2113"/>
        <v>0</v>
      </c>
      <c r="E4639" s="164">
        <f t="shared" si="2113"/>
        <v>0</v>
      </c>
      <c r="F4639" s="164">
        <f t="shared" si="2113"/>
        <v>0</v>
      </c>
      <c r="G4639" s="164">
        <f t="shared" si="2113"/>
        <v>0</v>
      </c>
      <c r="H4639" s="164">
        <f t="shared" si="2114"/>
        <v>0</v>
      </c>
      <c r="I4639" s="164">
        <f t="shared" ref="I4639:L4642" si="2123">SUM(I4652,I4665,I4673,I4681,I4688,I4695,I4702)</f>
        <v>0</v>
      </c>
      <c r="J4639" s="164">
        <f t="shared" si="2123"/>
        <v>0</v>
      </c>
      <c r="K4639" s="164">
        <f t="shared" si="2123"/>
        <v>0</v>
      </c>
      <c r="L4639" s="164">
        <f t="shared" si="2123"/>
        <v>0</v>
      </c>
      <c r="M4639" s="164">
        <f t="shared" si="2115"/>
        <v>0</v>
      </c>
      <c r="N4639" s="164">
        <f t="shared" ref="N4639:Q4642" si="2124">SUM(N4652,N4665,N4673,N4681,N4688,N4695,N4702)</f>
        <v>0</v>
      </c>
      <c r="O4639" s="164">
        <f t="shared" si="2124"/>
        <v>0</v>
      </c>
      <c r="P4639" s="164">
        <f t="shared" si="2124"/>
        <v>0</v>
      </c>
      <c r="Q4639" s="164">
        <f t="shared" si="2124"/>
        <v>0</v>
      </c>
      <c r="R4639" s="164">
        <f t="shared" si="2116"/>
        <v>0</v>
      </c>
      <c r="S4639" s="164">
        <f t="shared" ref="S4639:V4642" si="2125">SUM(S4652,S4665,S4673,S4681,S4688,S4695,S4702)</f>
        <v>0</v>
      </c>
      <c r="T4639" s="164">
        <f t="shared" si="2125"/>
        <v>0</v>
      </c>
      <c r="U4639" s="164">
        <f t="shared" si="2125"/>
        <v>0</v>
      </c>
      <c r="V4639" s="164">
        <f t="shared" si="2125"/>
        <v>0</v>
      </c>
    </row>
    <row r="4640" spans="1:22" ht="16.5" thickTop="1" thickBot="1">
      <c r="A4640" s="160" t="s">
        <v>121</v>
      </c>
      <c r="B4640" s="168" t="s">
        <v>99</v>
      </c>
      <c r="C4640" s="164">
        <f t="shared" si="2112"/>
        <v>0</v>
      </c>
      <c r="D4640" s="164">
        <f t="shared" si="2113"/>
        <v>0</v>
      </c>
      <c r="E4640" s="164">
        <f t="shared" si="2113"/>
        <v>0</v>
      </c>
      <c r="F4640" s="164">
        <f t="shared" si="2113"/>
        <v>0</v>
      </c>
      <c r="G4640" s="164">
        <f t="shared" si="2113"/>
        <v>0</v>
      </c>
      <c r="H4640" s="164">
        <f t="shared" si="2114"/>
        <v>0</v>
      </c>
      <c r="I4640" s="164">
        <f t="shared" si="2123"/>
        <v>0</v>
      </c>
      <c r="J4640" s="164">
        <f t="shared" si="2123"/>
        <v>0</v>
      </c>
      <c r="K4640" s="164">
        <f t="shared" si="2123"/>
        <v>0</v>
      </c>
      <c r="L4640" s="164">
        <f t="shared" si="2123"/>
        <v>0</v>
      </c>
      <c r="M4640" s="164">
        <f t="shared" si="2115"/>
        <v>0</v>
      </c>
      <c r="N4640" s="164">
        <f t="shared" si="2124"/>
        <v>0</v>
      </c>
      <c r="O4640" s="164">
        <f t="shared" si="2124"/>
        <v>0</v>
      </c>
      <c r="P4640" s="164">
        <f t="shared" si="2124"/>
        <v>0</v>
      </c>
      <c r="Q4640" s="164">
        <f t="shared" si="2124"/>
        <v>0</v>
      </c>
      <c r="R4640" s="164">
        <f t="shared" si="2116"/>
        <v>0</v>
      </c>
      <c r="S4640" s="164">
        <f t="shared" si="2125"/>
        <v>0</v>
      </c>
      <c r="T4640" s="164">
        <f t="shared" si="2125"/>
        <v>0</v>
      </c>
      <c r="U4640" s="164">
        <f t="shared" si="2125"/>
        <v>0</v>
      </c>
      <c r="V4640" s="164">
        <f t="shared" si="2125"/>
        <v>0</v>
      </c>
    </row>
    <row r="4641" spans="1:22" ht="16.5" thickTop="1" thickBot="1">
      <c r="A4641" s="160" t="s">
        <v>121</v>
      </c>
      <c r="B4641" s="169" t="s">
        <v>100</v>
      </c>
      <c r="C4641" s="164">
        <f t="shared" si="2112"/>
        <v>0</v>
      </c>
      <c r="D4641" s="164">
        <f t="shared" si="2113"/>
        <v>0</v>
      </c>
      <c r="E4641" s="164">
        <f t="shared" si="2113"/>
        <v>0</v>
      </c>
      <c r="F4641" s="164">
        <f t="shared" si="2113"/>
        <v>0</v>
      </c>
      <c r="G4641" s="164">
        <f t="shared" si="2113"/>
        <v>0</v>
      </c>
      <c r="H4641" s="164">
        <f t="shared" si="2114"/>
        <v>0</v>
      </c>
      <c r="I4641" s="164">
        <f t="shared" si="2123"/>
        <v>0</v>
      </c>
      <c r="J4641" s="164">
        <f t="shared" si="2123"/>
        <v>0</v>
      </c>
      <c r="K4641" s="164">
        <f t="shared" si="2123"/>
        <v>0</v>
      </c>
      <c r="L4641" s="164">
        <f t="shared" si="2123"/>
        <v>0</v>
      </c>
      <c r="M4641" s="164">
        <f t="shared" si="2115"/>
        <v>0</v>
      </c>
      <c r="N4641" s="164">
        <f t="shared" si="2124"/>
        <v>0</v>
      </c>
      <c r="O4641" s="164">
        <f t="shared" si="2124"/>
        <v>0</v>
      </c>
      <c r="P4641" s="164">
        <f t="shared" si="2124"/>
        <v>0</v>
      </c>
      <c r="Q4641" s="164">
        <f t="shared" si="2124"/>
        <v>0</v>
      </c>
      <c r="R4641" s="164">
        <f t="shared" si="2116"/>
        <v>0</v>
      </c>
      <c r="S4641" s="164">
        <f t="shared" si="2125"/>
        <v>0</v>
      </c>
      <c r="T4641" s="164">
        <f t="shared" si="2125"/>
        <v>0</v>
      </c>
      <c r="U4641" s="164">
        <f t="shared" si="2125"/>
        <v>0</v>
      </c>
      <c r="V4641" s="164">
        <f t="shared" si="2125"/>
        <v>0</v>
      </c>
    </row>
    <row r="4642" spans="1:22" ht="16.5" thickTop="1" thickBot="1">
      <c r="A4642" s="160" t="s">
        <v>121</v>
      </c>
      <c r="B4642" s="169" t="s">
        <v>101</v>
      </c>
      <c r="C4642" s="164">
        <f t="shared" si="2112"/>
        <v>0</v>
      </c>
      <c r="D4642" s="164">
        <f t="shared" si="2113"/>
        <v>0</v>
      </c>
      <c r="E4642" s="164">
        <f t="shared" si="2113"/>
        <v>0</v>
      </c>
      <c r="F4642" s="164">
        <f t="shared" si="2113"/>
        <v>0</v>
      </c>
      <c r="G4642" s="164">
        <f t="shared" si="2113"/>
        <v>0</v>
      </c>
      <c r="H4642" s="164">
        <f t="shared" si="2114"/>
        <v>0</v>
      </c>
      <c r="I4642" s="164">
        <f t="shared" si="2123"/>
        <v>0</v>
      </c>
      <c r="J4642" s="164">
        <f t="shared" si="2123"/>
        <v>0</v>
      </c>
      <c r="K4642" s="164">
        <f t="shared" si="2123"/>
        <v>0</v>
      </c>
      <c r="L4642" s="164">
        <f t="shared" si="2123"/>
        <v>0</v>
      </c>
      <c r="M4642" s="164">
        <f t="shared" si="2115"/>
        <v>0</v>
      </c>
      <c r="N4642" s="164">
        <f t="shared" si="2124"/>
        <v>0</v>
      </c>
      <c r="O4642" s="164">
        <f t="shared" si="2124"/>
        <v>0</v>
      </c>
      <c r="P4642" s="164">
        <f t="shared" si="2124"/>
        <v>0</v>
      </c>
      <c r="Q4642" s="164">
        <f t="shared" si="2124"/>
        <v>0</v>
      </c>
      <c r="R4642" s="164">
        <f t="shared" si="2116"/>
        <v>0</v>
      </c>
      <c r="S4642" s="164">
        <f t="shared" si="2125"/>
        <v>0</v>
      </c>
      <c r="T4642" s="164">
        <f t="shared" si="2125"/>
        <v>0</v>
      </c>
      <c r="U4642" s="164">
        <f t="shared" si="2125"/>
        <v>0</v>
      </c>
      <c r="V4642" s="164">
        <f t="shared" si="2125"/>
        <v>0</v>
      </c>
    </row>
    <row r="4643" spans="1:22" ht="16.5" thickTop="1" thickBot="1">
      <c r="A4643" s="160" t="s">
        <v>121</v>
      </c>
      <c r="B4643" s="169" t="s">
        <v>103</v>
      </c>
      <c r="C4643" s="164">
        <f t="shared" si="2112"/>
        <v>0</v>
      </c>
      <c r="D4643" s="164">
        <f t="shared" si="2113"/>
        <v>0</v>
      </c>
      <c r="E4643" s="164">
        <f t="shared" si="2113"/>
        <v>0</v>
      </c>
      <c r="F4643" s="164">
        <f t="shared" si="2113"/>
        <v>0</v>
      </c>
      <c r="G4643" s="164">
        <f t="shared" si="2113"/>
        <v>0</v>
      </c>
      <c r="H4643" s="164">
        <f t="shared" si="2114"/>
        <v>0</v>
      </c>
      <c r="I4643" s="164">
        <f t="shared" ref="I4643:L4647" si="2126">SUM(I4656)</f>
        <v>0</v>
      </c>
      <c r="J4643" s="164">
        <f t="shared" si="2126"/>
        <v>0</v>
      </c>
      <c r="K4643" s="164">
        <f t="shared" si="2126"/>
        <v>0</v>
      </c>
      <c r="L4643" s="164">
        <f t="shared" si="2126"/>
        <v>0</v>
      </c>
      <c r="M4643" s="164">
        <f t="shared" si="2115"/>
        <v>0</v>
      </c>
      <c r="N4643" s="164">
        <f t="shared" ref="N4643:Q4647" si="2127">SUM(N4656)</f>
        <v>0</v>
      </c>
      <c r="O4643" s="164">
        <f t="shared" si="2127"/>
        <v>0</v>
      </c>
      <c r="P4643" s="164">
        <f t="shared" si="2127"/>
        <v>0</v>
      </c>
      <c r="Q4643" s="164">
        <f t="shared" si="2127"/>
        <v>0</v>
      </c>
      <c r="R4643" s="164">
        <f t="shared" si="2116"/>
        <v>0</v>
      </c>
      <c r="S4643" s="164">
        <f t="shared" ref="S4643:V4647" si="2128">SUM(S4656)</f>
        <v>0</v>
      </c>
      <c r="T4643" s="164">
        <f t="shared" si="2128"/>
        <v>0</v>
      </c>
      <c r="U4643" s="164">
        <f t="shared" si="2128"/>
        <v>0</v>
      </c>
      <c r="V4643" s="164">
        <f t="shared" si="2128"/>
        <v>0</v>
      </c>
    </row>
    <row r="4644" spans="1:22" ht="16.5" thickTop="1" thickBot="1">
      <c r="A4644" s="160" t="s">
        <v>121</v>
      </c>
      <c r="B4644" s="170" t="s">
        <v>133</v>
      </c>
      <c r="C4644" s="164">
        <f t="shared" si="2112"/>
        <v>0</v>
      </c>
      <c r="D4644" s="164">
        <f t="shared" si="2113"/>
        <v>0</v>
      </c>
      <c r="E4644" s="164">
        <f t="shared" si="2113"/>
        <v>0</v>
      </c>
      <c r="F4644" s="164">
        <f t="shared" si="2113"/>
        <v>0</v>
      </c>
      <c r="G4644" s="164">
        <f t="shared" si="2113"/>
        <v>0</v>
      </c>
      <c r="H4644" s="164">
        <f t="shared" si="2114"/>
        <v>0</v>
      </c>
      <c r="I4644" s="164">
        <f t="shared" si="2126"/>
        <v>0</v>
      </c>
      <c r="J4644" s="164">
        <f t="shared" si="2126"/>
        <v>0</v>
      </c>
      <c r="K4644" s="164">
        <f t="shared" si="2126"/>
        <v>0</v>
      </c>
      <c r="L4644" s="164">
        <f t="shared" si="2126"/>
        <v>0</v>
      </c>
      <c r="M4644" s="164">
        <f t="shared" si="2115"/>
        <v>0</v>
      </c>
      <c r="N4644" s="164">
        <f t="shared" si="2127"/>
        <v>0</v>
      </c>
      <c r="O4644" s="164">
        <f t="shared" si="2127"/>
        <v>0</v>
      </c>
      <c r="P4644" s="164">
        <f t="shared" si="2127"/>
        <v>0</v>
      </c>
      <c r="Q4644" s="164">
        <f t="shared" si="2127"/>
        <v>0</v>
      </c>
      <c r="R4644" s="164">
        <f t="shared" si="2116"/>
        <v>0</v>
      </c>
      <c r="S4644" s="164">
        <f t="shared" si="2128"/>
        <v>0</v>
      </c>
      <c r="T4644" s="164">
        <f t="shared" si="2128"/>
        <v>0</v>
      </c>
      <c r="U4644" s="164">
        <f t="shared" si="2128"/>
        <v>0</v>
      </c>
      <c r="V4644" s="164">
        <f t="shared" si="2128"/>
        <v>0</v>
      </c>
    </row>
    <row r="4645" spans="1:22" ht="16.5" thickTop="1" thickBot="1">
      <c r="A4645" s="160" t="s">
        <v>121</v>
      </c>
      <c r="B4645" s="169" t="s">
        <v>15</v>
      </c>
      <c r="C4645" s="164">
        <f t="shared" si="2112"/>
        <v>0</v>
      </c>
      <c r="D4645" s="164">
        <f t="shared" si="2113"/>
        <v>0</v>
      </c>
      <c r="E4645" s="164">
        <f t="shared" si="2113"/>
        <v>0</v>
      </c>
      <c r="F4645" s="164">
        <f t="shared" si="2113"/>
        <v>0</v>
      </c>
      <c r="G4645" s="164">
        <f t="shared" si="2113"/>
        <v>0</v>
      </c>
      <c r="H4645" s="164">
        <f t="shared" si="2114"/>
        <v>0</v>
      </c>
      <c r="I4645" s="164">
        <f t="shared" si="2126"/>
        <v>0</v>
      </c>
      <c r="J4645" s="164">
        <f t="shared" si="2126"/>
        <v>0</v>
      </c>
      <c r="K4645" s="164">
        <f t="shared" si="2126"/>
        <v>0</v>
      </c>
      <c r="L4645" s="164">
        <f t="shared" si="2126"/>
        <v>0</v>
      </c>
      <c r="M4645" s="164">
        <f t="shared" si="2115"/>
        <v>0</v>
      </c>
      <c r="N4645" s="164">
        <f t="shared" si="2127"/>
        <v>0</v>
      </c>
      <c r="O4645" s="164">
        <f t="shared" si="2127"/>
        <v>0</v>
      </c>
      <c r="P4645" s="164">
        <f t="shared" si="2127"/>
        <v>0</v>
      </c>
      <c r="Q4645" s="164">
        <f t="shared" si="2127"/>
        <v>0</v>
      </c>
      <c r="R4645" s="164">
        <f t="shared" si="2116"/>
        <v>0</v>
      </c>
      <c r="S4645" s="164">
        <f t="shared" si="2128"/>
        <v>0</v>
      </c>
      <c r="T4645" s="164">
        <f t="shared" si="2128"/>
        <v>0</v>
      </c>
      <c r="U4645" s="164">
        <f t="shared" si="2128"/>
        <v>0</v>
      </c>
      <c r="V4645" s="164">
        <f t="shared" si="2128"/>
        <v>0</v>
      </c>
    </row>
    <row r="4646" spans="1:22" ht="16.5" thickTop="1" thickBot="1">
      <c r="A4646" s="160" t="s">
        <v>121</v>
      </c>
      <c r="B4646" s="170" t="s">
        <v>136</v>
      </c>
      <c r="C4646" s="164">
        <f t="shared" si="2112"/>
        <v>0</v>
      </c>
      <c r="D4646" s="164">
        <f t="shared" si="2113"/>
        <v>0</v>
      </c>
      <c r="E4646" s="164">
        <f t="shared" si="2113"/>
        <v>0</v>
      </c>
      <c r="F4646" s="164">
        <f t="shared" si="2113"/>
        <v>0</v>
      </c>
      <c r="G4646" s="164">
        <f t="shared" si="2113"/>
        <v>0</v>
      </c>
      <c r="H4646" s="164">
        <f t="shared" si="2114"/>
        <v>0</v>
      </c>
      <c r="I4646" s="164">
        <f t="shared" si="2126"/>
        <v>0</v>
      </c>
      <c r="J4646" s="164">
        <f t="shared" si="2126"/>
        <v>0</v>
      </c>
      <c r="K4646" s="164">
        <f t="shared" si="2126"/>
        <v>0</v>
      </c>
      <c r="L4646" s="164">
        <f t="shared" si="2126"/>
        <v>0</v>
      </c>
      <c r="M4646" s="164">
        <f t="shared" si="2115"/>
        <v>0</v>
      </c>
      <c r="N4646" s="164">
        <f t="shared" si="2127"/>
        <v>0</v>
      </c>
      <c r="O4646" s="164">
        <f t="shared" si="2127"/>
        <v>0</v>
      </c>
      <c r="P4646" s="164">
        <f t="shared" si="2127"/>
        <v>0</v>
      </c>
      <c r="Q4646" s="164">
        <f t="shared" si="2127"/>
        <v>0</v>
      </c>
      <c r="R4646" s="164">
        <f t="shared" si="2116"/>
        <v>0</v>
      </c>
      <c r="S4646" s="164">
        <f t="shared" si="2128"/>
        <v>0</v>
      </c>
      <c r="T4646" s="164">
        <f t="shared" si="2128"/>
        <v>0</v>
      </c>
      <c r="U4646" s="164">
        <f t="shared" si="2128"/>
        <v>0</v>
      </c>
      <c r="V4646" s="164">
        <f t="shared" si="2128"/>
        <v>0</v>
      </c>
    </row>
    <row r="4647" spans="1:22" ht="16.5" thickTop="1" thickBot="1">
      <c r="A4647" s="160" t="s">
        <v>121</v>
      </c>
      <c r="B4647" s="171" t="s">
        <v>135</v>
      </c>
      <c r="C4647" s="164">
        <f t="shared" si="2112"/>
        <v>0</v>
      </c>
      <c r="D4647" s="164">
        <f t="shared" si="2113"/>
        <v>0</v>
      </c>
      <c r="E4647" s="164">
        <f t="shared" si="2113"/>
        <v>0</v>
      </c>
      <c r="F4647" s="164">
        <f t="shared" si="2113"/>
        <v>0</v>
      </c>
      <c r="G4647" s="164">
        <f t="shared" si="2113"/>
        <v>0</v>
      </c>
      <c r="H4647" s="164">
        <f t="shared" si="2114"/>
        <v>0</v>
      </c>
      <c r="I4647" s="164">
        <f t="shared" si="2126"/>
        <v>0</v>
      </c>
      <c r="J4647" s="164">
        <f t="shared" si="2126"/>
        <v>0</v>
      </c>
      <c r="K4647" s="164">
        <f t="shared" si="2126"/>
        <v>0</v>
      </c>
      <c r="L4647" s="164">
        <f t="shared" si="2126"/>
        <v>0</v>
      </c>
      <c r="M4647" s="164">
        <f t="shared" si="2115"/>
        <v>0</v>
      </c>
      <c r="N4647" s="164">
        <f t="shared" si="2127"/>
        <v>0</v>
      </c>
      <c r="O4647" s="164">
        <f t="shared" si="2127"/>
        <v>0</v>
      </c>
      <c r="P4647" s="164">
        <f t="shared" si="2127"/>
        <v>0</v>
      </c>
      <c r="Q4647" s="164">
        <f t="shared" si="2127"/>
        <v>0</v>
      </c>
      <c r="R4647" s="164">
        <f t="shared" si="2116"/>
        <v>0</v>
      </c>
      <c r="S4647" s="164">
        <f t="shared" si="2128"/>
        <v>0</v>
      </c>
      <c r="T4647" s="164">
        <f t="shared" si="2128"/>
        <v>0</v>
      </c>
      <c r="U4647" s="164">
        <f t="shared" si="2128"/>
        <v>0</v>
      </c>
      <c r="V4647" s="164">
        <f t="shared" si="2128"/>
        <v>0</v>
      </c>
    </row>
    <row r="4648" spans="1:22" ht="16.5" thickTop="1" thickBot="1">
      <c r="A4648" s="160" t="s">
        <v>121</v>
      </c>
      <c r="B4648" s="169" t="s">
        <v>104</v>
      </c>
      <c r="C4648" s="164">
        <f t="shared" si="2112"/>
        <v>0</v>
      </c>
      <c r="D4648" s="164">
        <f t="shared" si="2113"/>
        <v>0</v>
      </c>
      <c r="E4648" s="164">
        <f t="shared" si="2113"/>
        <v>0</v>
      </c>
      <c r="F4648" s="164">
        <f t="shared" si="2113"/>
        <v>0</v>
      </c>
      <c r="G4648" s="164">
        <f t="shared" si="2113"/>
        <v>0</v>
      </c>
      <c r="H4648" s="164">
        <f t="shared" si="2114"/>
        <v>0</v>
      </c>
      <c r="I4648" s="164">
        <f t="shared" ref="I4648:L4650" si="2129">SUM(I4661,I4669,I4677,I4685,I4692,I4699,I4706)</f>
        <v>0</v>
      </c>
      <c r="J4648" s="164">
        <f t="shared" si="2129"/>
        <v>0</v>
      </c>
      <c r="K4648" s="164">
        <f t="shared" si="2129"/>
        <v>0</v>
      </c>
      <c r="L4648" s="164">
        <f t="shared" si="2129"/>
        <v>0</v>
      </c>
      <c r="M4648" s="164">
        <f t="shared" si="2115"/>
        <v>0</v>
      </c>
      <c r="N4648" s="164">
        <f t="shared" ref="N4648:Q4650" si="2130">SUM(N4661,N4669,N4677,N4685,N4692,N4699,N4706)</f>
        <v>0</v>
      </c>
      <c r="O4648" s="164">
        <f t="shared" si="2130"/>
        <v>0</v>
      </c>
      <c r="P4648" s="164">
        <f t="shared" si="2130"/>
        <v>0</v>
      </c>
      <c r="Q4648" s="164">
        <f t="shared" si="2130"/>
        <v>0</v>
      </c>
      <c r="R4648" s="164">
        <f t="shared" si="2116"/>
        <v>0</v>
      </c>
      <c r="S4648" s="164">
        <f t="shared" ref="S4648:V4650" si="2131">SUM(S4661,S4669,S4677,S4685,S4692,S4699,S4706)</f>
        <v>0</v>
      </c>
      <c r="T4648" s="164">
        <f t="shared" si="2131"/>
        <v>0</v>
      </c>
      <c r="U4648" s="164">
        <f t="shared" si="2131"/>
        <v>0</v>
      </c>
      <c r="V4648" s="164">
        <f t="shared" si="2131"/>
        <v>0</v>
      </c>
    </row>
    <row r="4649" spans="1:22" ht="16.5" thickTop="1" thickBot="1">
      <c r="A4649" s="160" t="s">
        <v>121</v>
      </c>
      <c r="B4649" s="169" t="s">
        <v>105</v>
      </c>
      <c r="C4649" s="164">
        <f t="shared" si="2112"/>
        <v>0</v>
      </c>
      <c r="D4649" s="164">
        <f t="shared" si="2113"/>
        <v>0</v>
      </c>
      <c r="E4649" s="164">
        <f t="shared" si="2113"/>
        <v>0</v>
      </c>
      <c r="F4649" s="164">
        <f t="shared" si="2113"/>
        <v>0</v>
      </c>
      <c r="G4649" s="164">
        <f t="shared" si="2113"/>
        <v>0</v>
      </c>
      <c r="H4649" s="164">
        <f t="shared" si="2114"/>
        <v>0</v>
      </c>
      <c r="I4649" s="164">
        <f t="shared" si="2129"/>
        <v>0</v>
      </c>
      <c r="J4649" s="164">
        <f t="shared" si="2129"/>
        <v>0</v>
      </c>
      <c r="K4649" s="164">
        <f t="shared" si="2129"/>
        <v>0</v>
      </c>
      <c r="L4649" s="164">
        <f t="shared" si="2129"/>
        <v>0</v>
      </c>
      <c r="M4649" s="164">
        <f t="shared" si="2115"/>
        <v>0</v>
      </c>
      <c r="N4649" s="164">
        <f t="shared" si="2130"/>
        <v>0</v>
      </c>
      <c r="O4649" s="164">
        <f t="shared" si="2130"/>
        <v>0</v>
      </c>
      <c r="P4649" s="164">
        <f t="shared" si="2130"/>
        <v>0</v>
      </c>
      <c r="Q4649" s="164">
        <f t="shared" si="2130"/>
        <v>0</v>
      </c>
      <c r="R4649" s="164">
        <f t="shared" si="2116"/>
        <v>0</v>
      </c>
      <c r="S4649" s="164">
        <f t="shared" si="2131"/>
        <v>0</v>
      </c>
      <c r="T4649" s="164">
        <f t="shared" si="2131"/>
        <v>0</v>
      </c>
      <c r="U4649" s="164">
        <f t="shared" si="2131"/>
        <v>0</v>
      </c>
      <c r="V4649" s="164">
        <f t="shared" si="2131"/>
        <v>0</v>
      </c>
    </row>
    <row r="4650" spans="1:22" ht="31.5" thickTop="1" thickBot="1">
      <c r="A4650" s="160" t="s">
        <v>121</v>
      </c>
      <c r="B4650" s="170" t="s">
        <v>153</v>
      </c>
      <c r="C4650" s="164">
        <f t="shared" si="2112"/>
        <v>0</v>
      </c>
      <c r="D4650" s="164">
        <f t="shared" si="2113"/>
        <v>0</v>
      </c>
      <c r="E4650" s="164">
        <f t="shared" si="2113"/>
        <v>0</v>
      </c>
      <c r="F4650" s="164">
        <f t="shared" si="2113"/>
        <v>0</v>
      </c>
      <c r="G4650" s="164">
        <f t="shared" si="2113"/>
        <v>0</v>
      </c>
      <c r="H4650" s="164">
        <f t="shared" si="2114"/>
        <v>0</v>
      </c>
      <c r="I4650" s="164">
        <f t="shared" si="2129"/>
        <v>0</v>
      </c>
      <c r="J4650" s="164">
        <f t="shared" si="2129"/>
        <v>0</v>
      </c>
      <c r="K4650" s="164">
        <f t="shared" si="2129"/>
        <v>0</v>
      </c>
      <c r="L4650" s="164">
        <f t="shared" si="2129"/>
        <v>0</v>
      </c>
      <c r="M4650" s="164">
        <f t="shared" si="2115"/>
        <v>0</v>
      </c>
      <c r="N4650" s="164">
        <f t="shared" si="2130"/>
        <v>0</v>
      </c>
      <c r="O4650" s="164">
        <f t="shared" si="2130"/>
        <v>0</v>
      </c>
      <c r="P4650" s="164">
        <f t="shared" si="2130"/>
        <v>0</v>
      </c>
      <c r="Q4650" s="164">
        <f t="shared" si="2130"/>
        <v>0</v>
      </c>
      <c r="R4650" s="164">
        <f t="shared" si="2116"/>
        <v>0</v>
      </c>
      <c r="S4650" s="164">
        <f t="shared" si="2131"/>
        <v>0</v>
      </c>
      <c r="T4650" s="164">
        <f t="shared" si="2131"/>
        <v>0</v>
      </c>
      <c r="U4650" s="164">
        <f t="shared" si="2131"/>
        <v>0</v>
      </c>
      <c r="V4650" s="164">
        <f t="shared" si="2131"/>
        <v>0</v>
      </c>
    </row>
    <row r="4651" spans="1:22" ht="16.5" thickTop="1" thickBot="1">
      <c r="A4651" s="160" t="s">
        <v>121</v>
      </c>
      <c r="B4651" s="168" t="s">
        <v>155</v>
      </c>
      <c r="C4651" s="164">
        <f t="shared" si="2112"/>
        <v>0</v>
      </c>
      <c r="D4651" s="164">
        <f t="shared" si="2113"/>
        <v>0</v>
      </c>
      <c r="E4651" s="164">
        <f t="shared" si="2113"/>
        <v>0</v>
      </c>
      <c r="F4651" s="164">
        <f t="shared" si="2113"/>
        <v>0</v>
      </c>
      <c r="G4651" s="164">
        <f t="shared" si="2113"/>
        <v>0</v>
      </c>
      <c r="H4651" s="164">
        <f t="shared" si="2114"/>
        <v>0</v>
      </c>
      <c r="I4651" s="164">
        <f>SUM(I4664,I4672,I4680,I4709)</f>
        <v>0</v>
      </c>
      <c r="J4651" s="164">
        <f>SUM(J4664,J4672,J4680,J4709)</f>
        <v>0</v>
      </c>
      <c r="K4651" s="164">
        <f>SUM(K4664,K4672,K4680,K4709)</f>
        <v>0</v>
      </c>
      <c r="L4651" s="164">
        <f>SUM(L4664,L4672,L4680,L4709)</f>
        <v>0</v>
      </c>
      <c r="M4651" s="164">
        <f t="shared" si="2115"/>
        <v>0</v>
      </c>
      <c r="N4651" s="164">
        <f>SUM(N4664,N4672,N4680,N4709)</f>
        <v>0</v>
      </c>
      <c r="O4651" s="164">
        <f>SUM(O4664,O4672,O4680,O4709)</f>
        <v>0</v>
      </c>
      <c r="P4651" s="164">
        <f>SUM(P4664,P4672,P4680,P4709)</f>
        <v>0</v>
      </c>
      <c r="Q4651" s="164">
        <f>SUM(Q4664,Q4672,Q4680,Q4709)</f>
        <v>0</v>
      </c>
      <c r="R4651" s="164">
        <f t="shared" si="2116"/>
        <v>0</v>
      </c>
      <c r="S4651" s="164">
        <f>SUM(S4664,S4672,S4680,S4709)</f>
        <v>0</v>
      </c>
      <c r="T4651" s="164">
        <f>SUM(T4664,T4672,T4680,T4709)</f>
        <v>0</v>
      </c>
      <c r="U4651" s="164">
        <f>SUM(U4664,U4672,U4680,U4709)</f>
        <v>0</v>
      </c>
      <c r="V4651" s="164">
        <f>SUM(V4664,V4672,V4680,V4709)</f>
        <v>0</v>
      </c>
    </row>
    <row r="4652" spans="1:22" ht="31.5" thickTop="1" thickBot="1">
      <c r="A4652" s="160" t="s">
        <v>1575</v>
      </c>
      <c r="B4652" s="168" t="s">
        <v>1576</v>
      </c>
      <c r="C4652" s="164">
        <f t="shared" si="2112"/>
        <v>0</v>
      </c>
      <c r="D4652" s="164">
        <f t="shared" si="2113"/>
        <v>0</v>
      </c>
      <c r="E4652" s="164">
        <f t="shared" si="2113"/>
        <v>0</v>
      </c>
      <c r="F4652" s="164">
        <f t="shared" si="2113"/>
        <v>0</v>
      </c>
      <c r="G4652" s="164">
        <f t="shared" si="2113"/>
        <v>0</v>
      </c>
      <c r="H4652" s="164">
        <f t="shared" si="2114"/>
        <v>0</v>
      </c>
      <c r="I4652" s="164">
        <f>SUM(I4653,I4664)</f>
        <v>0</v>
      </c>
      <c r="J4652" s="164">
        <f>SUM(J4653,J4664)</f>
        <v>0</v>
      </c>
      <c r="K4652" s="164">
        <f>SUM(K4653,K4664)</f>
        <v>0</v>
      </c>
      <c r="L4652" s="164">
        <f>SUM(L4653,L4664)</f>
        <v>0</v>
      </c>
      <c r="M4652" s="164">
        <f t="shared" si="2115"/>
        <v>0</v>
      </c>
      <c r="N4652" s="164">
        <f>SUM(N4653,N4664)</f>
        <v>0</v>
      </c>
      <c r="O4652" s="164">
        <f>SUM(O4653,O4664)</f>
        <v>0</v>
      </c>
      <c r="P4652" s="164">
        <f>SUM(P4653,P4664)</f>
        <v>0</v>
      </c>
      <c r="Q4652" s="164">
        <f>SUM(Q4653,Q4664)</f>
        <v>0</v>
      </c>
      <c r="R4652" s="164">
        <f t="shared" si="2116"/>
        <v>0</v>
      </c>
      <c r="S4652" s="164">
        <f>SUM(S4653,S4664)</f>
        <v>0</v>
      </c>
      <c r="T4652" s="164">
        <f>SUM(T4653,T4664)</f>
        <v>0</v>
      </c>
      <c r="U4652" s="164">
        <f>SUM(U4653,U4664)</f>
        <v>0</v>
      </c>
      <c r="V4652" s="164">
        <f>SUM(V4653,V4664)</f>
        <v>0</v>
      </c>
    </row>
    <row r="4653" spans="1:22" ht="16.5" thickTop="1" thickBot="1">
      <c r="A4653" s="160" t="s">
        <v>121</v>
      </c>
      <c r="B4653" s="169" t="s">
        <v>99</v>
      </c>
      <c r="C4653" s="164">
        <f t="shared" si="2112"/>
        <v>0</v>
      </c>
      <c r="D4653" s="164">
        <f t="shared" si="2113"/>
        <v>0</v>
      </c>
      <c r="E4653" s="164">
        <f t="shared" si="2113"/>
        <v>0</v>
      </c>
      <c r="F4653" s="164">
        <f t="shared" si="2113"/>
        <v>0</v>
      </c>
      <c r="G4653" s="164">
        <f t="shared" si="2113"/>
        <v>0</v>
      </c>
      <c r="H4653" s="164">
        <f t="shared" si="2114"/>
        <v>0</v>
      </c>
      <c r="I4653" s="164">
        <f>SUM(I4654:I4656,I4658,I4661:I4662)</f>
        <v>0</v>
      </c>
      <c r="J4653" s="164">
        <f>SUM(J4654:J4656,J4658,J4661:J4662)</f>
        <v>0</v>
      </c>
      <c r="K4653" s="164">
        <f>SUM(K4654:K4656,K4658,K4661:K4662)</f>
        <v>0</v>
      </c>
      <c r="L4653" s="164">
        <f>SUM(L4654:L4656,L4658,L4661:L4662)</f>
        <v>0</v>
      </c>
      <c r="M4653" s="164">
        <f t="shared" si="2115"/>
        <v>0</v>
      </c>
      <c r="N4653" s="164">
        <f>SUM(N4654:N4656,N4658,N4661:N4662)</f>
        <v>0</v>
      </c>
      <c r="O4653" s="164">
        <f>SUM(O4654:O4656,O4658,O4661:O4662)</f>
        <v>0</v>
      </c>
      <c r="P4653" s="164">
        <f>SUM(P4654:P4656,P4658,P4661:P4662)</f>
        <v>0</v>
      </c>
      <c r="Q4653" s="164">
        <f>SUM(Q4654:Q4656,Q4658,Q4661:Q4662)</f>
        <v>0</v>
      </c>
      <c r="R4653" s="164">
        <f t="shared" si="2116"/>
        <v>0</v>
      </c>
      <c r="S4653" s="164">
        <f>SUM(S4654:S4656,S4658,S4661:S4662)</f>
        <v>0</v>
      </c>
      <c r="T4653" s="164">
        <f>SUM(T4654:T4656,T4658,T4661:T4662)</f>
        <v>0</v>
      </c>
      <c r="U4653" s="164">
        <f>SUM(U4654:U4656,U4658,U4661:U4662)</f>
        <v>0</v>
      </c>
      <c r="V4653" s="164">
        <f>SUM(V4654:V4656,V4658,V4661:V4662)</f>
        <v>0</v>
      </c>
    </row>
    <row r="4654" spans="1:22" ht="16.5" thickTop="1" thickBot="1">
      <c r="A4654" s="160" t="s">
        <v>121</v>
      </c>
      <c r="B4654" s="170" t="s">
        <v>100</v>
      </c>
      <c r="C4654" s="164">
        <f t="shared" si="2112"/>
        <v>0</v>
      </c>
      <c r="D4654" s="164">
        <f t="shared" si="2113"/>
        <v>0</v>
      </c>
      <c r="E4654" s="164">
        <f t="shared" si="2113"/>
        <v>0</v>
      </c>
      <c r="F4654" s="164">
        <f t="shared" si="2113"/>
        <v>0</v>
      </c>
      <c r="G4654" s="164">
        <f t="shared" si="2113"/>
        <v>0</v>
      </c>
      <c r="H4654" s="164">
        <f t="shared" si="2114"/>
        <v>0</v>
      </c>
      <c r="I4654" s="164">
        <v>0</v>
      </c>
      <c r="J4654" s="164">
        <v>0</v>
      </c>
      <c r="K4654" s="164">
        <v>0</v>
      </c>
      <c r="L4654" s="164">
        <v>0</v>
      </c>
      <c r="M4654" s="164">
        <f t="shared" si="2115"/>
        <v>0</v>
      </c>
      <c r="N4654" s="164">
        <v>0</v>
      </c>
      <c r="O4654" s="164">
        <v>0</v>
      </c>
      <c r="P4654" s="164">
        <v>0</v>
      </c>
      <c r="Q4654" s="164">
        <v>0</v>
      </c>
      <c r="R4654" s="164">
        <f t="shared" si="2116"/>
        <v>0</v>
      </c>
      <c r="S4654" s="164">
        <v>0</v>
      </c>
      <c r="T4654" s="164">
        <v>0</v>
      </c>
      <c r="U4654" s="164">
        <v>0</v>
      </c>
      <c r="V4654" s="164">
        <v>0</v>
      </c>
    </row>
    <row r="4655" spans="1:22" ht="16.5" thickTop="1" thickBot="1">
      <c r="A4655" s="160" t="s">
        <v>121</v>
      </c>
      <c r="B4655" s="170" t="s">
        <v>101</v>
      </c>
      <c r="C4655" s="164">
        <f t="shared" si="2112"/>
        <v>0</v>
      </c>
      <c r="D4655" s="164">
        <f t="shared" si="2113"/>
        <v>0</v>
      </c>
      <c r="E4655" s="164">
        <f t="shared" si="2113"/>
        <v>0</v>
      </c>
      <c r="F4655" s="164">
        <f t="shared" si="2113"/>
        <v>0</v>
      </c>
      <c r="G4655" s="164">
        <f t="shared" si="2113"/>
        <v>0</v>
      </c>
      <c r="H4655" s="164">
        <f t="shared" si="2114"/>
        <v>0</v>
      </c>
      <c r="I4655" s="164">
        <v>0</v>
      </c>
      <c r="J4655" s="164">
        <v>0</v>
      </c>
      <c r="K4655" s="164">
        <v>0</v>
      </c>
      <c r="L4655" s="164">
        <v>0</v>
      </c>
      <c r="M4655" s="164">
        <f t="shared" si="2115"/>
        <v>0</v>
      </c>
      <c r="N4655" s="164">
        <v>0</v>
      </c>
      <c r="O4655" s="164">
        <v>0</v>
      </c>
      <c r="P4655" s="164">
        <v>0</v>
      </c>
      <c r="Q4655" s="164">
        <v>0</v>
      </c>
      <c r="R4655" s="164">
        <f t="shared" si="2116"/>
        <v>0</v>
      </c>
      <c r="S4655" s="164">
        <v>0</v>
      </c>
      <c r="T4655" s="164">
        <v>0</v>
      </c>
      <c r="U4655" s="164">
        <v>0</v>
      </c>
      <c r="V4655" s="164">
        <v>0</v>
      </c>
    </row>
    <row r="4656" spans="1:22" ht="16.5" thickTop="1" thickBot="1">
      <c r="A4656" s="160" t="s">
        <v>121</v>
      </c>
      <c r="B4656" s="170" t="s">
        <v>103</v>
      </c>
      <c r="C4656" s="164">
        <f t="shared" si="2112"/>
        <v>0</v>
      </c>
      <c r="D4656" s="164">
        <f t="shared" si="2113"/>
        <v>0</v>
      </c>
      <c r="E4656" s="164">
        <f t="shared" si="2113"/>
        <v>0</v>
      </c>
      <c r="F4656" s="164">
        <f t="shared" si="2113"/>
        <v>0</v>
      </c>
      <c r="G4656" s="164">
        <f t="shared" si="2113"/>
        <v>0</v>
      </c>
      <c r="H4656" s="164">
        <f t="shared" si="2114"/>
        <v>0</v>
      </c>
      <c r="I4656" s="164">
        <f>SUM(I4657)</f>
        <v>0</v>
      </c>
      <c r="J4656" s="164">
        <f>SUM(J4657)</f>
        <v>0</v>
      </c>
      <c r="K4656" s="164">
        <f>SUM(K4657)</f>
        <v>0</v>
      </c>
      <c r="L4656" s="164">
        <f>SUM(L4657)</f>
        <v>0</v>
      </c>
      <c r="M4656" s="164">
        <f t="shared" si="2115"/>
        <v>0</v>
      </c>
      <c r="N4656" s="164">
        <f>SUM(N4657)</f>
        <v>0</v>
      </c>
      <c r="O4656" s="164">
        <f>SUM(O4657)</f>
        <v>0</v>
      </c>
      <c r="P4656" s="164">
        <f>SUM(P4657)</f>
        <v>0</v>
      </c>
      <c r="Q4656" s="164">
        <f>SUM(Q4657)</f>
        <v>0</v>
      </c>
      <c r="R4656" s="164">
        <f t="shared" si="2116"/>
        <v>0</v>
      </c>
      <c r="S4656" s="164">
        <f>SUM(S4657)</f>
        <v>0</v>
      </c>
      <c r="T4656" s="164">
        <f>SUM(T4657)</f>
        <v>0</v>
      </c>
      <c r="U4656" s="164">
        <f>SUM(U4657)</f>
        <v>0</v>
      </c>
      <c r="V4656" s="164">
        <f>SUM(V4657)</f>
        <v>0</v>
      </c>
    </row>
    <row r="4657" spans="1:22" ht="16.5" thickTop="1" thickBot="1">
      <c r="A4657" s="160" t="s">
        <v>121</v>
      </c>
      <c r="B4657" s="171" t="s">
        <v>133</v>
      </c>
      <c r="C4657" s="164">
        <f t="shared" si="2112"/>
        <v>0</v>
      </c>
      <c r="D4657" s="164">
        <f t="shared" si="2113"/>
        <v>0</v>
      </c>
      <c r="E4657" s="164">
        <f t="shared" si="2113"/>
        <v>0</v>
      </c>
      <c r="F4657" s="164">
        <f t="shared" si="2113"/>
        <v>0</v>
      </c>
      <c r="G4657" s="164">
        <f t="shared" si="2113"/>
        <v>0</v>
      </c>
      <c r="H4657" s="164">
        <f t="shared" si="2114"/>
        <v>0</v>
      </c>
      <c r="I4657" s="164">
        <v>0</v>
      </c>
      <c r="J4657" s="164">
        <v>0</v>
      </c>
      <c r="K4657" s="164">
        <v>0</v>
      </c>
      <c r="L4657" s="164">
        <v>0</v>
      </c>
      <c r="M4657" s="164">
        <f t="shared" si="2115"/>
        <v>0</v>
      </c>
      <c r="N4657" s="164">
        <v>0</v>
      </c>
      <c r="O4657" s="164">
        <v>0</v>
      </c>
      <c r="P4657" s="164">
        <v>0</v>
      </c>
      <c r="Q4657" s="164">
        <v>0</v>
      </c>
      <c r="R4657" s="164">
        <f t="shared" si="2116"/>
        <v>0</v>
      </c>
      <c r="S4657" s="164">
        <v>0</v>
      </c>
      <c r="T4657" s="164">
        <v>0</v>
      </c>
      <c r="U4657" s="164">
        <v>0</v>
      </c>
      <c r="V4657" s="164">
        <v>0</v>
      </c>
    </row>
    <row r="4658" spans="1:22" ht="16.5" thickTop="1" thickBot="1">
      <c r="A4658" s="160" t="s">
        <v>121</v>
      </c>
      <c r="B4658" s="170" t="s">
        <v>15</v>
      </c>
      <c r="C4658" s="164">
        <f t="shared" si="2112"/>
        <v>0</v>
      </c>
      <c r="D4658" s="164">
        <f t="shared" si="2113"/>
        <v>0</v>
      </c>
      <c r="E4658" s="164">
        <f t="shared" si="2113"/>
        <v>0</v>
      </c>
      <c r="F4658" s="164">
        <f t="shared" si="2113"/>
        <v>0</v>
      </c>
      <c r="G4658" s="164">
        <f t="shared" si="2113"/>
        <v>0</v>
      </c>
      <c r="H4658" s="164">
        <f t="shared" si="2114"/>
        <v>0</v>
      </c>
      <c r="I4658" s="164">
        <f t="shared" ref="I4658:L4659" si="2132">SUM(I4659)</f>
        <v>0</v>
      </c>
      <c r="J4658" s="164">
        <f t="shared" si="2132"/>
        <v>0</v>
      </c>
      <c r="K4658" s="164">
        <f t="shared" si="2132"/>
        <v>0</v>
      </c>
      <c r="L4658" s="164">
        <f t="shared" si="2132"/>
        <v>0</v>
      </c>
      <c r="M4658" s="164">
        <f t="shared" si="2115"/>
        <v>0</v>
      </c>
      <c r="N4658" s="164">
        <f t="shared" ref="N4658:Q4659" si="2133">SUM(N4659)</f>
        <v>0</v>
      </c>
      <c r="O4658" s="164">
        <f t="shared" si="2133"/>
        <v>0</v>
      </c>
      <c r="P4658" s="164">
        <f t="shared" si="2133"/>
        <v>0</v>
      </c>
      <c r="Q4658" s="164">
        <f t="shared" si="2133"/>
        <v>0</v>
      </c>
      <c r="R4658" s="164">
        <f t="shared" si="2116"/>
        <v>0</v>
      </c>
      <c r="S4658" s="164">
        <f t="shared" ref="S4658:V4659" si="2134">SUM(S4659)</f>
        <v>0</v>
      </c>
      <c r="T4658" s="164">
        <f t="shared" si="2134"/>
        <v>0</v>
      </c>
      <c r="U4658" s="164">
        <f t="shared" si="2134"/>
        <v>0</v>
      </c>
      <c r="V4658" s="164">
        <f t="shared" si="2134"/>
        <v>0</v>
      </c>
    </row>
    <row r="4659" spans="1:22" ht="16.5" thickTop="1" thickBot="1">
      <c r="A4659" s="160" t="s">
        <v>121</v>
      </c>
      <c r="B4659" s="171" t="s">
        <v>136</v>
      </c>
      <c r="C4659" s="164">
        <f t="shared" si="2112"/>
        <v>0</v>
      </c>
      <c r="D4659" s="164">
        <f t="shared" si="2113"/>
        <v>0</v>
      </c>
      <c r="E4659" s="164">
        <f t="shared" si="2113"/>
        <v>0</v>
      </c>
      <c r="F4659" s="164">
        <f t="shared" si="2113"/>
        <v>0</v>
      </c>
      <c r="G4659" s="164">
        <f t="shared" si="2113"/>
        <v>0</v>
      </c>
      <c r="H4659" s="164">
        <f t="shared" si="2114"/>
        <v>0</v>
      </c>
      <c r="I4659" s="164">
        <f t="shared" si="2132"/>
        <v>0</v>
      </c>
      <c r="J4659" s="164">
        <f t="shared" si="2132"/>
        <v>0</v>
      </c>
      <c r="K4659" s="164">
        <f t="shared" si="2132"/>
        <v>0</v>
      </c>
      <c r="L4659" s="164">
        <f t="shared" si="2132"/>
        <v>0</v>
      </c>
      <c r="M4659" s="164">
        <f t="shared" si="2115"/>
        <v>0</v>
      </c>
      <c r="N4659" s="164">
        <f t="shared" si="2133"/>
        <v>0</v>
      </c>
      <c r="O4659" s="164">
        <f t="shared" si="2133"/>
        <v>0</v>
      </c>
      <c r="P4659" s="164">
        <f t="shared" si="2133"/>
        <v>0</v>
      </c>
      <c r="Q4659" s="164">
        <f t="shared" si="2133"/>
        <v>0</v>
      </c>
      <c r="R4659" s="164">
        <f t="shared" si="2116"/>
        <v>0</v>
      </c>
      <c r="S4659" s="164">
        <f t="shared" si="2134"/>
        <v>0</v>
      </c>
      <c r="T4659" s="164">
        <f t="shared" si="2134"/>
        <v>0</v>
      </c>
      <c r="U4659" s="164">
        <f t="shared" si="2134"/>
        <v>0</v>
      </c>
      <c r="V4659" s="164">
        <f t="shared" si="2134"/>
        <v>0</v>
      </c>
    </row>
    <row r="4660" spans="1:22" ht="16.5" thickTop="1" thickBot="1">
      <c r="A4660" s="160" t="s">
        <v>121</v>
      </c>
      <c r="B4660" s="172" t="s">
        <v>135</v>
      </c>
      <c r="C4660" s="164">
        <f t="shared" si="2112"/>
        <v>0</v>
      </c>
      <c r="D4660" s="164">
        <f t="shared" si="2113"/>
        <v>0</v>
      </c>
      <c r="E4660" s="164">
        <f t="shared" si="2113"/>
        <v>0</v>
      </c>
      <c r="F4660" s="164">
        <f t="shared" si="2113"/>
        <v>0</v>
      </c>
      <c r="G4660" s="164">
        <f t="shared" si="2113"/>
        <v>0</v>
      </c>
      <c r="H4660" s="164">
        <f t="shared" si="2114"/>
        <v>0</v>
      </c>
      <c r="I4660" s="164">
        <v>0</v>
      </c>
      <c r="J4660" s="164">
        <v>0</v>
      </c>
      <c r="K4660" s="164">
        <v>0</v>
      </c>
      <c r="L4660" s="164">
        <v>0</v>
      </c>
      <c r="M4660" s="164">
        <f t="shared" si="2115"/>
        <v>0</v>
      </c>
      <c r="N4660" s="164">
        <v>0</v>
      </c>
      <c r="O4660" s="164">
        <v>0</v>
      </c>
      <c r="P4660" s="164">
        <v>0</v>
      </c>
      <c r="Q4660" s="164">
        <v>0</v>
      </c>
      <c r="R4660" s="164">
        <f t="shared" si="2116"/>
        <v>0</v>
      </c>
      <c r="S4660" s="164">
        <v>0</v>
      </c>
      <c r="T4660" s="164">
        <v>0</v>
      </c>
      <c r="U4660" s="164">
        <v>0</v>
      </c>
      <c r="V4660" s="164">
        <v>0</v>
      </c>
    </row>
    <row r="4661" spans="1:22" ht="16.5" thickTop="1" thickBot="1">
      <c r="A4661" s="160" t="s">
        <v>121</v>
      </c>
      <c r="B4661" s="170" t="s">
        <v>104</v>
      </c>
      <c r="C4661" s="164">
        <f t="shared" si="2112"/>
        <v>0</v>
      </c>
      <c r="D4661" s="164">
        <f t="shared" si="2113"/>
        <v>0</v>
      </c>
      <c r="E4661" s="164">
        <f t="shared" si="2113"/>
        <v>0</v>
      </c>
      <c r="F4661" s="164">
        <f t="shared" si="2113"/>
        <v>0</v>
      </c>
      <c r="G4661" s="164">
        <f t="shared" si="2113"/>
        <v>0</v>
      </c>
      <c r="H4661" s="164">
        <f t="shared" si="2114"/>
        <v>0</v>
      </c>
      <c r="I4661" s="164">
        <v>0</v>
      </c>
      <c r="J4661" s="164">
        <v>0</v>
      </c>
      <c r="K4661" s="164">
        <v>0</v>
      </c>
      <c r="L4661" s="164">
        <v>0</v>
      </c>
      <c r="M4661" s="164">
        <f t="shared" si="2115"/>
        <v>0</v>
      </c>
      <c r="N4661" s="164">
        <v>0</v>
      </c>
      <c r="O4661" s="164">
        <v>0</v>
      </c>
      <c r="P4661" s="164">
        <v>0</v>
      </c>
      <c r="Q4661" s="164">
        <v>0</v>
      </c>
      <c r="R4661" s="164">
        <f t="shared" si="2116"/>
        <v>0</v>
      </c>
      <c r="S4661" s="164">
        <v>0</v>
      </c>
      <c r="T4661" s="164">
        <v>0</v>
      </c>
      <c r="U4661" s="164">
        <v>0</v>
      </c>
      <c r="V4661" s="164">
        <v>0</v>
      </c>
    </row>
    <row r="4662" spans="1:22" ht="16.5" thickTop="1" thickBot="1">
      <c r="A4662" s="160" t="s">
        <v>121</v>
      </c>
      <c r="B4662" s="170" t="s">
        <v>105</v>
      </c>
      <c r="C4662" s="164">
        <f t="shared" si="2112"/>
        <v>0</v>
      </c>
      <c r="D4662" s="164">
        <f t="shared" si="2113"/>
        <v>0</v>
      </c>
      <c r="E4662" s="164">
        <f t="shared" si="2113"/>
        <v>0</v>
      </c>
      <c r="F4662" s="164">
        <f t="shared" si="2113"/>
        <v>0</v>
      </c>
      <c r="G4662" s="164">
        <f t="shared" si="2113"/>
        <v>0</v>
      </c>
      <c r="H4662" s="164">
        <f t="shared" si="2114"/>
        <v>0</v>
      </c>
      <c r="I4662" s="164">
        <f>SUM(I4663)</f>
        <v>0</v>
      </c>
      <c r="J4662" s="164">
        <f>SUM(J4663)</f>
        <v>0</v>
      </c>
      <c r="K4662" s="164">
        <f>SUM(K4663)</f>
        <v>0</v>
      </c>
      <c r="L4662" s="164">
        <f>SUM(L4663)</f>
        <v>0</v>
      </c>
      <c r="M4662" s="164">
        <f t="shared" si="2115"/>
        <v>0</v>
      </c>
      <c r="N4662" s="164">
        <f>SUM(N4663)</f>
        <v>0</v>
      </c>
      <c r="O4662" s="164">
        <f>SUM(O4663)</f>
        <v>0</v>
      </c>
      <c r="P4662" s="164">
        <f>SUM(P4663)</f>
        <v>0</v>
      </c>
      <c r="Q4662" s="164">
        <f>SUM(Q4663)</f>
        <v>0</v>
      </c>
      <c r="R4662" s="164">
        <f t="shared" si="2116"/>
        <v>0</v>
      </c>
      <c r="S4662" s="164">
        <f>SUM(S4663)</f>
        <v>0</v>
      </c>
      <c r="T4662" s="164">
        <f>SUM(T4663)</f>
        <v>0</v>
      </c>
      <c r="U4662" s="164">
        <f>SUM(U4663)</f>
        <v>0</v>
      </c>
      <c r="V4662" s="164">
        <f>SUM(V4663)</f>
        <v>0</v>
      </c>
    </row>
    <row r="4663" spans="1:22" ht="31.5" thickTop="1" thickBot="1">
      <c r="A4663" s="160" t="s">
        <v>121</v>
      </c>
      <c r="B4663" s="171" t="s">
        <v>153</v>
      </c>
      <c r="C4663" s="164">
        <f t="shared" si="2112"/>
        <v>0</v>
      </c>
      <c r="D4663" s="164">
        <f t="shared" si="2113"/>
        <v>0</v>
      </c>
      <c r="E4663" s="164">
        <f t="shared" si="2113"/>
        <v>0</v>
      </c>
      <c r="F4663" s="164">
        <f t="shared" si="2113"/>
        <v>0</v>
      </c>
      <c r="G4663" s="164">
        <f t="shared" si="2113"/>
        <v>0</v>
      </c>
      <c r="H4663" s="164">
        <f t="shared" si="2114"/>
        <v>0</v>
      </c>
      <c r="I4663" s="164">
        <v>0</v>
      </c>
      <c r="J4663" s="164">
        <v>0</v>
      </c>
      <c r="K4663" s="164">
        <v>0</v>
      </c>
      <c r="L4663" s="164">
        <v>0</v>
      </c>
      <c r="M4663" s="164">
        <f t="shared" si="2115"/>
        <v>0</v>
      </c>
      <c r="N4663" s="164">
        <v>0</v>
      </c>
      <c r="O4663" s="164">
        <v>0</v>
      </c>
      <c r="P4663" s="164">
        <v>0</v>
      </c>
      <c r="Q4663" s="164">
        <v>0</v>
      </c>
      <c r="R4663" s="164">
        <f t="shared" si="2116"/>
        <v>0</v>
      </c>
      <c r="S4663" s="164">
        <v>0</v>
      </c>
      <c r="T4663" s="164">
        <v>0</v>
      </c>
      <c r="U4663" s="164">
        <v>0</v>
      </c>
      <c r="V4663" s="164">
        <v>0</v>
      </c>
    </row>
    <row r="4664" spans="1:22" ht="16.5" thickTop="1" thickBot="1">
      <c r="A4664" s="160" t="s">
        <v>121</v>
      </c>
      <c r="B4664" s="169" t="s">
        <v>155</v>
      </c>
      <c r="C4664" s="164">
        <f t="shared" si="2112"/>
        <v>0</v>
      </c>
      <c r="D4664" s="164">
        <f t="shared" si="2113"/>
        <v>0</v>
      </c>
      <c r="E4664" s="164">
        <f t="shared" si="2113"/>
        <v>0</v>
      </c>
      <c r="F4664" s="164">
        <f t="shared" si="2113"/>
        <v>0</v>
      </c>
      <c r="G4664" s="164">
        <f t="shared" si="2113"/>
        <v>0</v>
      </c>
      <c r="H4664" s="164">
        <f t="shared" si="2114"/>
        <v>0</v>
      </c>
      <c r="I4664" s="164">
        <v>0</v>
      </c>
      <c r="J4664" s="164">
        <v>0</v>
      </c>
      <c r="K4664" s="164">
        <v>0</v>
      </c>
      <c r="L4664" s="164">
        <v>0</v>
      </c>
      <c r="M4664" s="164">
        <f t="shared" si="2115"/>
        <v>0</v>
      </c>
      <c r="N4664" s="164">
        <v>0</v>
      </c>
      <c r="O4664" s="164">
        <v>0</v>
      </c>
      <c r="P4664" s="164">
        <v>0</v>
      </c>
      <c r="Q4664" s="164">
        <v>0</v>
      </c>
      <c r="R4664" s="164">
        <f t="shared" si="2116"/>
        <v>0</v>
      </c>
      <c r="S4664" s="164">
        <v>0</v>
      </c>
      <c r="T4664" s="164">
        <v>0</v>
      </c>
      <c r="U4664" s="164">
        <v>0</v>
      </c>
      <c r="V4664" s="164">
        <v>0</v>
      </c>
    </row>
    <row r="4665" spans="1:22" ht="46.5" thickTop="1" thickBot="1">
      <c r="A4665" s="160" t="s">
        <v>1577</v>
      </c>
      <c r="B4665" s="168" t="s">
        <v>1578</v>
      </c>
      <c r="C4665" s="164">
        <f t="shared" si="2112"/>
        <v>0</v>
      </c>
      <c r="D4665" s="164">
        <f t="shared" si="2113"/>
        <v>0</v>
      </c>
      <c r="E4665" s="164">
        <f t="shared" si="2113"/>
        <v>0</v>
      </c>
      <c r="F4665" s="164">
        <f t="shared" si="2113"/>
        <v>0</v>
      </c>
      <c r="G4665" s="164">
        <f t="shared" si="2113"/>
        <v>0</v>
      </c>
      <c r="H4665" s="164">
        <f t="shared" si="2114"/>
        <v>0</v>
      </c>
      <c r="I4665" s="164">
        <f>SUM(I4666,I4672)</f>
        <v>0</v>
      </c>
      <c r="J4665" s="164">
        <f>SUM(J4666,J4672)</f>
        <v>0</v>
      </c>
      <c r="K4665" s="164">
        <f>SUM(K4666,K4672)</f>
        <v>0</v>
      </c>
      <c r="L4665" s="164">
        <f>SUM(L4666,L4672)</f>
        <v>0</v>
      </c>
      <c r="M4665" s="164">
        <f t="shared" si="2115"/>
        <v>0</v>
      </c>
      <c r="N4665" s="164">
        <f>SUM(N4666,N4672)</f>
        <v>0</v>
      </c>
      <c r="O4665" s="164">
        <f>SUM(O4666,O4672)</f>
        <v>0</v>
      </c>
      <c r="P4665" s="164">
        <f>SUM(P4666,P4672)</f>
        <v>0</v>
      </c>
      <c r="Q4665" s="164">
        <f>SUM(Q4666,Q4672)</f>
        <v>0</v>
      </c>
      <c r="R4665" s="164">
        <f t="shared" si="2116"/>
        <v>0</v>
      </c>
      <c r="S4665" s="164">
        <f>SUM(S4666,S4672)</f>
        <v>0</v>
      </c>
      <c r="T4665" s="164">
        <f>SUM(T4666,T4672)</f>
        <v>0</v>
      </c>
      <c r="U4665" s="164">
        <f>SUM(U4666,U4672)</f>
        <v>0</v>
      </c>
      <c r="V4665" s="164">
        <f>SUM(V4666,V4672)</f>
        <v>0</v>
      </c>
    </row>
    <row r="4666" spans="1:22" ht="16.5" thickTop="1" thickBot="1">
      <c r="A4666" s="160" t="s">
        <v>121</v>
      </c>
      <c r="B4666" s="169" t="s">
        <v>99</v>
      </c>
      <c r="C4666" s="164">
        <f t="shared" si="2112"/>
        <v>0</v>
      </c>
      <c r="D4666" s="164">
        <f t="shared" si="2113"/>
        <v>0</v>
      </c>
      <c r="E4666" s="164">
        <f t="shared" si="2113"/>
        <v>0</v>
      </c>
      <c r="F4666" s="164">
        <f t="shared" si="2113"/>
        <v>0</v>
      </c>
      <c r="G4666" s="164">
        <f t="shared" si="2113"/>
        <v>0</v>
      </c>
      <c r="H4666" s="164">
        <f t="shared" si="2114"/>
        <v>0</v>
      </c>
      <c r="I4666" s="164">
        <f>SUM(I4667:I4670)</f>
        <v>0</v>
      </c>
      <c r="J4666" s="164">
        <f>SUM(J4667:J4670)</f>
        <v>0</v>
      </c>
      <c r="K4666" s="164">
        <f>SUM(K4667:K4670)</f>
        <v>0</v>
      </c>
      <c r="L4666" s="164">
        <f>SUM(L4667:L4670)</f>
        <v>0</v>
      </c>
      <c r="M4666" s="164">
        <f t="shared" si="2115"/>
        <v>0</v>
      </c>
      <c r="N4666" s="164">
        <f>SUM(N4667:N4670)</f>
        <v>0</v>
      </c>
      <c r="O4666" s="164">
        <f>SUM(O4667:O4670)</f>
        <v>0</v>
      </c>
      <c r="P4666" s="164">
        <f>SUM(P4667:P4670)</f>
        <v>0</v>
      </c>
      <c r="Q4666" s="164">
        <f>SUM(Q4667:Q4670)</f>
        <v>0</v>
      </c>
      <c r="R4666" s="164">
        <f t="shared" si="2116"/>
        <v>0</v>
      </c>
      <c r="S4666" s="164">
        <f>SUM(S4667:S4670)</f>
        <v>0</v>
      </c>
      <c r="T4666" s="164">
        <f>SUM(T4667:T4670)</f>
        <v>0</v>
      </c>
      <c r="U4666" s="164">
        <f>SUM(U4667:U4670)</f>
        <v>0</v>
      </c>
      <c r="V4666" s="164">
        <f>SUM(V4667:V4670)</f>
        <v>0</v>
      </c>
    </row>
    <row r="4667" spans="1:22" ht="16.5" thickTop="1" thickBot="1">
      <c r="A4667" s="160" t="s">
        <v>121</v>
      </c>
      <c r="B4667" s="170" t="s">
        <v>100</v>
      </c>
      <c r="C4667" s="164">
        <f t="shared" si="2112"/>
        <v>0</v>
      </c>
      <c r="D4667" s="164">
        <f t="shared" si="2113"/>
        <v>0</v>
      </c>
      <c r="E4667" s="164">
        <f t="shared" si="2113"/>
        <v>0</v>
      </c>
      <c r="F4667" s="164">
        <f t="shared" si="2113"/>
        <v>0</v>
      </c>
      <c r="G4667" s="164">
        <f t="shared" si="2113"/>
        <v>0</v>
      </c>
      <c r="H4667" s="164">
        <f t="shared" si="2114"/>
        <v>0</v>
      </c>
      <c r="I4667" s="164">
        <v>0</v>
      </c>
      <c r="J4667" s="164">
        <v>0</v>
      </c>
      <c r="K4667" s="164">
        <v>0</v>
      </c>
      <c r="L4667" s="164">
        <v>0</v>
      </c>
      <c r="M4667" s="164">
        <f t="shared" si="2115"/>
        <v>0</v>
      </c>
      <c r="N4667" s="164">
        <v>0</v>
      </c>
      <c r="O4667" s="164">
        <v>0</v>
      </c>
      <c r="P4667" s="164">
        <v>0</v>
      </c>
      <c r="Q4667" s="164">
        <v>0</v>
      </c>
      <c r="R4667" s="164">
        <f t="shared" si="2116"/>
        <v>0</v>
      </c>
      <c r="S4667" s="164">
        <v>0</v>
      </c>
      <c r="T4667" s="164">
        <v>0</v>
      </c>
      <c r="U4667" s="164">
        <v>0</v>
      </c>
      <c r="V4667" s="164">
        <v>0</v>
      </c>
    </row>
    <row r="4668" spans="1:22" ht="16.5" thickTop="1" thickBot="1">
      <c r="A4668" s="160" t="s">
        <v>121</v>
      </c>
      <c r="B4668" s="170" t="s">
        <v>101</v>
      </c>
      <c r="C4668" s="164">
        <f t="shared" si="2112"/>
        <v>0</v>
      </c>
      <c r="D4668" s="164">
        <f t="shared" si="2113"/>
        <v>0</v>
      </c>
      <c r="E4668" s="164">
        <f t="shared" si="2113"/>
        <v>0</v>
      </c>
      <c r="F4668" s="164">
        <f t="shared" si="2113"/>
        <v>0</v>
      </c>
      <c r="G4668" s="164">
        <f t="shared" si="2113"/>
        <v>0</v>
      </c>
      <c r="H4668" s="164">
        <f t="shared" si="2114"/>
        <v>0</v>
      </c>
      <c r="I4668" s="164">
        <v>0</v>
      </c>
      <c r="J4668" s="164">
        <v>0</v>
      </c>
      <c r="K4668" s="164">
        <v>0</v>
      </c>
      <c r="L4668" s="164">
        <v>0</v>
      </c>
      <c r="M4668" s="164">
        <f t="shared" si="2115"/>
        <v>0</v>
      </c>
      <c r="N4668" s="164">
        <v>0</v>
      </c>
      <c r="O4668" s="164">
        <v>0</v>
      </c>
      <c r="P4668" s="164">
        <v>0</v>
      </c>
      <c r="Q4668" s="164">
        <v>0</v>
      </c>
      <c r="R4668" s="164">
        <f t="shared" si="2116"/>
        <v>0</v>
      </c>
      <c r="S4668" s="164">
        <v>0</v>
      </c>
      <c r="T4668" s="164">
        <v>0</v>
      </c>
      <c r="U4668" s="164">
        <v>0</v>
      </c>
      <c r="V4668" s="164">
        <v>0</v>
      </c>
    </row>
    <row r="4669" spans="1:22" ht="16.5" thickTop="1" thickBot="1">
      <c r="A4669" s="160" t="s">
        <v>121</v>
      </c>
      <c r="B4669" s="170" t="s">
        <v>104</v>
      </c>
      <c r="C4669" s="164">
        <f t="shared" si="2112"/>
        <v>0</v>
      </c>
      <c r="D4669" s="164">
        <f t="shared" si="2113"/>
        <v>0</v>
      </c>
      <c r="E4669" s="164">
        <f t="shared" si="2113"/>
        <v>0</v>
      </c>
      <c r="F4669" s="164">
        <f t="shared" si="2113"/>
        <v>0</v>
      </c>
      <c r="G4669" s="164">
        <f t="shared" si="2113"/>
        <v>0</v>
      </c>
      <c r="H4669" s="164">
        <f t="shared" si="2114"/>
        <v>0</v>
      </c>
      <c r="I4669" s="164">
        <v>0</v>
      </c>
      <c r="J4669" s="164">
        <v>0</v>
      </c>
      <c r="K4669" s="164">
        <v>0</v>
      </c>
      <c r="L4669" s="164">
        <v>0</v>
      </c>
      <c r="M4669" s="164">
        <f t="shared" si="2115"/>
        <v>0</v>
      </c>
      <c r="N4669" s="164">
        <v>0</v>
      </c>
      <c r="O4669" s="164">
        <v>0</v>
      </c>
      <c r="P4669" s="164">
        <v>0</v>
      </c>
      <c r="Q4669" s="164">
        <v>0</v>
      </c>
      <c r="R4669" s="164">
        <f t="shared" si="2116"/>
        <v>0</v>
      </c>
      <c r="S4669" s="164">
        <v>0</v>
      </c>
      <c r="T4669" s="164">
        <v>0</v>
      </c>
      <c r="U4669" s="164">
        <v>0</v>
      </c>
      <c r="V4669" s="164">
        <v>0</v>
      </c>
    </row>
    <row r="4670" spans="1:22" ht="16.5" thickTop="1" thickBot="1">
      <c r="A4670" s="160" t="s">
        <v>121</v>
      </c>
      <c r="B4670" s="170" t="s">
        <v>105</v>
      </c>
      <c r="C4670" s="164">
        <f t="shared" si="2112"/>
        <v>0</v>
      </c>
      <c r="D4670" s="164">
        <f t="shared" si="2113"/>
        <v>0</v>
      </c>
      <c r="E4670" s="164">
        <f t="shared" si="2113"/>
        <v>0</v>
      </c>
      <c r="F4670" s="164">
        <f t="shared" si="2113"/>
        <v>0</v>
      </c>
      <c r="G4670" s="164">
        <f t="shared" si="2113"/>
        <v>0</v>
      </c>
      <c r="H4670" s="164">
        <f t="shared" si="2114"/>
        <v>0</v>
      </c>
      <c r="I4670" s="164">
        <f>SUM(I4671)</f>
        <v>0</v>
      </c>
      <c r="J4670" s="164">
        <f>SUM(J4671)</f>
        <v>0</v>
      </c>
      <c r="K4670" s="164">
        <f>SUM(K4671)</f>
        <v>0</v>
      </c>
      <c r="L4670" s="164">
        <f>SUM(L4671)</f>
        <v>0</v>
      </c>
      <c r="M4670" s="164">
        <f t="shared" si="2115"/>
        <v>0</v>
      </c>
      <c r="N4670" s="164">
        <f>SUM(N4671)</f>
        <v>0</v>
      </c>
      <c r="O4670" s="164">
        <f>SUM(O4671)</f>
        <v>0</v>
      </c>
      <c r="P4670" s="164">
        <f>SUM(P4671)</f>
        <v>0</v>
      </c>
      <c r="Q4670" s="164">
        <f>SUM(Q4671)</f>
        <v>0</v>
      </c>
      <c r="R4670" s="164">
        <f t="shared" si="2116"/>
        <v>0</v>
      </c>
      <c r="S4670" s="164">
        <f>SUM(S4671)</f>
        <v>0</v>
      </c>
      <c r="T4670" s="164">
        <f>SUM(T4671)</f>
        <v>0</v>
      </c>
      <c r="U4670" s="164">
        <f>SUM(U4671)</f>
        <v>0</v>
      </c>
      <c r="V4670" s="164">
        <f>SUM(V4671)</f>
        <v>0</v>
      </c>
    </row>
    <row r="4671" spans="1:22" ht="31.5" thickTop="1" thickBot="1">
      <c r="A4671" s="160" t="s">
        <v>121</v>
      </c>
      <c r="B4671" s="171" t="s">
        <v>153</v>
      </c>
      <c r="C4671" s="164">
        <f t="shared" si="2112"/>
        <v>0</v>
      </c>
      <c r="D4671" s="164">
        <f t="shared" si="2113"/>
        <v>0</v>
      </c>
      <c r="E4671" s="164">
        <f t="shared" si="2113"/>
        <v>0</v>
      </c>
      <c r="F4671" s="164">
        <f t="shared" si="2113"/>
        <v>0</v>
      </c>
      <c r="G4671" s="164">
        <f t="shared" si="2113"/>
        <v>0</v>
      </c>
      <c r="H4671" s="164">
        <f t="shared" si="2114"/>
        <v>0</v>
      </c>
      <c r="I4671" s="164">
        <v>0</v>
      </c>
      <c r="J4671" s="164">
        <v>0</v>
      </c>
      <c r="K4671" s="164">
        <v>0</v>
      </c>
      <c r="L4671" s="164">
        <v>0</v>
      </c>
      <c r="M4671" s="164">
        <f t="shared" si="2115"/>
        <v>0</v>
      </c>
      <c r="N4671" s="164">
        <v>0</v>
      </c>
      <c r="O4671" s="164">
        <v>0</v>
      </c>
      <c r="P4671" s="164">
        <v>0</v>
      </c>
      <c r="Q4671" s="164">
        <v>0</v>
      </c>
      <c r="R4671" s="164">
        <f t="shared" si="2116"/>
        <v>0</v>
      </c>
      <c r="S4671" s="164">
        <v>0</v>
      </c>
      <c r="T4671" s="164">
        <v>0</v>
      </c>
      <c r="U4671" s="164">
        <v>0</v>
      </c>
      <c r="V4671" s="164">
        <v>0</v>
      </c>
    </row>
    <row r="4672" spans="1:22" ht="16.5" thickTop="1" thickBot="1">
      <c r="A4672" s="160" t="s">
        <v>121</v>
      </c>
      <c r="B4672" s="169" t="s">
        <v>155</v>
      </c>
      <c r="C4672" s="164">
        <f t="shared" si="2112"/>
        <v>0</v>
      </c>
      <c r="D4672" s="164">
        <f t="shared" si="2113"/>
        <v>0</v>
      </c>
      <c r="E4672" s="164">
        <f t="shared" si="2113"/>
        <v>0</v>
      </c>
      <c r="F4672" s="164">
        <f t="shared" si="2113"/>
        <v>0</v>
      </c>
      <c r="G4672" s="164">
        <f t="shared" si="2113"/>
        <v>0</v>
      </c>
      <c r="H4672" s="164">
        <f t="shared" si="2114"/>
        <v>0</v>
      </c>
      <c r="I4672" s="164">
        <v>0</v>
      </c>
      <c r="J4672" s="164">
        <v>0</v>
      </c>
      <c r="K4672" s="164">
        <v>0</v>
      </c>
      <c r="L4672" s="164">
        <v>0</v>
      </c>
      <c r="M4672" s="164">
        <f t="shared" si="2115"/>
        <v>0</v>
      </c>
      <c r="N4672" s="164">
        <v>0</v>
      </c>
      <c r="O4672" s="164">
        <v>0</v>
      </c>
      <c r="P4672" s="164">
        <v>0</v>
      </c>
      <c r="Q4672" s="164">
        <v>0</v>
      </c>
      <c r="R4672" s="164">
        <f t="shared" si="2116"/>
        <v>0</v>
      </c>
      <c r="S4672" s="164">
        <v>0</v>
      </c>
      <c r="T4672" s="164">
        <v>0</v>
      </c>
      <c r="U4672" s="164">
        <v>0</v>
      </c>
      <c r="V4672" s="164">
        <v>0</v>
      </c>
    </row>
    <row r="4673" spans="1:22" ht="31.5" thickTop="1" thickBot="1">
      <c r="A4673" s="160" t="s">
        <v>1579</v>
      </c>
      <c r="B4673" s="168" t="s">
        <v>1580</v>
      </c>
      <c r="C4673" s="164">
        <f t="shared" si="2112"/>
        <v>0</v>
      </c>
      <c r="D4673" s="164">
        <f t="shared" si="2113"/>
        <v>0</v>
      </c>
      <c r="E4673" s="164">
        <f t="shared" si="2113"/>
        <v>0</v>
      </c>
      <c r="F4673" s="164">
        <f t="shared" si="2113"/>
        <v>0</v>
      </c>
      <c r="G4673" s="164">
        <f t="shared" si="2113"/>
        <v>0</v>
      </c>
      <c r="H4673" s="164">
        <f t="shared" si="2114"/>
        <v>0</v>
      </c>
      <c r="I4673" s="164">
        <f>SUM(I4674,I4680)</f>
        <v>0</v>
      </c>
      <c r="J4673" s="164">
        <f>SUM(J4674,J4680)</f>
        <v>0</v>
      </c>
      <c r="K4673" s="164">
        <f>SUM(K4674,K4680)</f>
        <v>0</v>
      </c>
      <c r="L4673" s="164">
        <f>SUM(L4674,L4680)</f>
        <v>0</v>
      </c>
      <c r="M4673" s="164">
        <f t="shared" si="2115"/>
        <v>0</v>
      </c>
      <c r="N4673" s="164">
        <f>SUM(N4674,N4680)</f>
        <v>0</v>
      </c>
      <c r="O4673" s="164">
        <f>SUM(O4674,O4680)</f>
        <v>0</v>
      </c>
      <c r="P4673" s="164">
        <f>SUM(P4674,P4680)</f>
        <v>0</v>
      </c>
      <c r="Q4673" s="164">
        <f>SUM(Q4674,Q4680)</f>
        <v>0</v>
      </c>
      <c r="R4673" s="164">
        <f t="shared" si="2116"/>
        <v>0</v>
      </c>
      <c r="S4673" s="164">
        <f>SUM(S4674,S4680)</f>
        <v>0</v>
      </c>
      <c r="T4673" s="164">
        <f>SUM(T4674,T4680)</f>
        <v>0</v>
      </c>
      <c r="U4673" s="164">
        <f>SUM(U4674,U4680)</f>
        <v>0</v>
      </c>
      <c r="V4673" s="164">
        <f>SUM(V4674,V4680)</f>
        <v>0</v>
      </c>
    </row>
    <row r="4674" spans="1:22" ht="16.5" thickTop="1" thickBot="1">
      <c r="A4674" s="160" t="s">
        <v>121</v>
      </c>
      <c r="B4674" s="169" t="s">
        <v>99</v>
      </c>
      <c r="C4674" s="164">
        <f t="shared" si="2112"/>
        <v>0</v>
      </c>
      <c r="D4674" s="164">
        <f t="shared" si="2113"/>
        <v>0</v>
      </c>
      <c r="E4674" s="164">
        <f t="shared" si="2113"/>
        <v>0</v>
      </c>
      <c r="F4674" s="164">
        <f t="shared" si="2113"/>
        <v>0</v>
      </c>
      <c r="G4674" s="164">
        <f t="shared" si="2113"/>
        <v>0</v>
      </c>
      <c r="H4674" s="164">
        <f t="shared" si="2114"/>
        <v>0</v>
      </c>
      <c r="I4674" s="164">
        <f>SUM(I4675:I4678)</f>
        <v>0</v>
      </c>
      <c r="J4674" s="164">
        <f>SUM(J4675:J4678)</f>
        <v>0</v>
      </c>
      <c r="K4674" s="164">
        <f>SUM(K4675:K4678)</f>
        <v>0</v>
      </c>
      <c r="L4674" s="164">
        <f>SUM(L4675:L4678)</f>
        <v>0</v>
      </c>
      <c r="M4674" s="164">
        <f t="shared" si="2115"/>
        <v>0</v>
      </c>
      <c r="N4674" s="164">
        <f>SUM(N4675:N4678)</f>
        <v>0</v>
      </c>
      <c r="O4674" s="164">
        <f>SUM(O4675:O4678)</f>
        <v>0</v>
      </c>
      <c r="P4674" s="164">
        <f>SUM(P4675:P4678)</f>
        <v>0</v>
      </c>
      <c r="Q4674" s="164">
        <f>SUM(Q4675:Q4678)</f>
        <v>0</v>
      </c>
      <c r="R4674" s="164">
        <f t="shared" si="2116"/>
        <v>0</v>
      </c>
      <c r="S4674" s="164">
        <f>SUM(S4675:S4678)</f>
        <v>0</v>
      </c>
      <c r="T4674" s="164">
        <f>SUM(T4675:T4678)</f>
        <v>0</v>
      </c>
      <c r="U4674" s="164">
        <f>SUM(U4675:U4678)</f>
        <v>0</v>
      </c>
      <c r="V4674" s="164">
        <f>SUM(V4675:V4678)</f>
        <v>0</v>
      </c>
    </row>
    <row r="4675" spans="1:22" ht="16.5" thickTop="1" thickBot="1">
      <c r="A4675" s="160" t="s">
        <v>121</v>
      </c>
      <c r="B4675" s="170" t="s">
        <v>100</v>
      </c>
      <c r="C4675" s="164">
        <f t="shared" si="2112"/>
        <v>0</v>
      </c>
      <c r="D4675" s="164">
        <f t="shared" si="2113"/>
        <v>0</v>
      </c>
      <c r="E4675" s="164">
        <f t="shared" si="2113"/>
        <v>0</v>
      </c>
      <c r="F4675" s="164">
        <f t="shared" si="2113"/>
        <v>0</v>
      </c>
      <c r="G4675" s="164">
        <f t="shared" si="2113"/>
        <v>0</v>
      </c>
      <c r="H4675" s="164">
        <f t="shared" si="2114"/>
        <v>0</v>
      </c>
      <c r="I4675" s="164">
        <v>0</v>
      </c>
      <c r="J4675" s="164">
        <v>0</v>
      </c>
      <c r="K4675" s="164">
        <v>0</v>
      </c>
      <c r="L4675" s="164">
        <v>0</v>
      </c>
      <c r="M4675" s="164">
        <f t="shared" si="2115"/>
        <v>0</v>
      </c>
      <c r="N4675" s="164">
        <v>0</v>
      </c>
      <c r="O4675" s="164">
        <v>0</v>
      </c>
      <c r="P4675" s="164">
        <v>0</v>
      </c>
      <c r="Q4675" s="164">
        <v>0</v>
      </c>
      <c r="R4675" s="164">
        <f t="shared" si="2116"/>
        <v>0</v>
      </c>
      <c r="S4675" s="164">
        <v>0</v>
      </c>
      <c r="T4675" s="164">
        <v>0</v>
      </c>
      <c r="U4675" s="164">
        <v>0</v>
      </c>
      <c r="V4675" s="164">
        <v>0</v>
      </c>
    </row>
    <row r="4676" spans="1:22" ht="16.5" thickTop="1" thickBot="1">
      <c r="A4676" s="160" t="s">
        <v>121</v>
      </c>
      <c r="B4676" s="170" t="s">
        <v>101</v>
      </c>
      <c r="C4676" s="164">
        <f t="shared" si="2112"/>
        <v>0</v>
      </c>
      <c r="D4676" s="164">
        <f t="shared" si="2113"/>
        <v>0</v>
      </c>
      <c r="E4676" s="164">
        <f t="shared" si="2113"/>
        <v>0</v>
      </c>
      <c r="F4676" s="164">
        <f t="shared" si="2113"/>
        <v>0</v>
      </c>
      <c r="G4676" s="164">
        <f t="shared" si="2113"/>
        <v>0</v>
      </c>
      <c r="H4676" s="164">
        <f t="shared" si="2114"/>
        <v>0</v>
      </c>
      <c r="I4676" s="164">
        <v>0</v>
      </c>
      <c r="J4676" s="164">
        <v>0</v>
      </c>
      <c r="K4676" s="164">
        <v>0</v>
      </c>
      <c r="L4676" s="164">
        <v>0</v>
      </c>
      <c r="M4676" s="164">
        <f t="shared" si="2115"/>
        <v>0</v>
      </c>
      <c r="N4676" s="164">
        <v>0</v>
      </c>
      <c r="O4676" s="164">
        <v>0</v>
      </c>
      <c r="P4676" s="164">
        <v>0</v>
      </c>
      <c r="Q4676" s="164">
        <v>0</v>
      </c>
      <c r="R4676" s="164">
        <f t="shared" si="2116"/>
        <v>0</v>
      </c>
      <c r="S4676" s="164">
        <v>0</v>
      </c>
      <c r="T4676" s="164">
        <v>0</v>
      </c>
      <c r="U4676" s="164">
        <v>0</v>
      </c>
      <c r="V4676" s="164">
        <v>0</v>
      </c>
    </row>
    <row r="4677" spans="1:22" ht="16.5" thickTop="1" thickBot="1">
      <c r="A4677" s="160" t="s">
        <v>121</v>
      </c>
      <c r="B4677" s="170" t="s">
        <v>104</v>
      </c>
      <c r="C4677" s="164">
        <f t="shared" si="2112"/>
        <v>0</v>
      </c>
      <c r="D4677" s="164">
        <f t="shared" si="2113"/>
        <v>0</v>
      </c>
      <c r="E4677" s="164">
        <f t="shared" si="2113"/>
        <v>0</v>
      </c>
      <c r="F4677" s="164">
        <f t="shared" si="2113"/>
        <v>0</v>
      </c>
      <c r="G4677" s="164">
        <f t="shared" ref="G4677:G4740" si="2135">SUM(L4677,Q4677,V4677)</f>
        <v>0</v>
      </c>
      <c r="H4677" s="164">
        <f t="shared" si="2114"/>
        <v>0</v>
      </c>
      <c r="I4677" s="164">
        <v>0</v>
      </c>
      <c r="J4677" s="164">
        <v>0</v>
      </c>
      <c r="K4677" s="164">
        <v>0</v>
      </c>
      <c r="L4677" s="164">
        <v>0</v>
      </c>
      <c r="M4677" s="164">
        <f t="shared" si="2115"/>
        <v>0</v>
      </c>
      <c r="N4677" s="164">
        <v>0</v>
      </c>
      <c r="O4677" s="164">
        <v>0</v>
      </c>
      <c r="P4677" s="164">
        <v>0</v>
      </c>
      <c r="Q4677" s="164">
        <v>0</v>
      </c>
      <c r="R4677" s="164">
        <f t="shared" si="2116"/>
        <v>0</v>
      </c>
      <c r="S4677" s="164">
        <v>0</v>
      </c>
      <c r="T4677" s="164">
        <v>0</v>
      </c>
      <c r="U4677" s="164">
        <v>0</v>
      </c>
      <c r="V4677" s="164">
        <v>0</v>
      </c>
    </row>
    <row r="4678" spans="1:22" ht="16.5" thickTop="1" thickBot="1">
      <c r="A4678" s="160" t="s">
        <v>121</v>
      </c>
      <c r="B4678" s="170" t="s">
        <v>105</v>
      </c>
      <c r="C4678" s="164">
        <f t="shared" ref="C4678:C4741" si="2136">SUM(D4678:G4678)</f>
        <v>0</v>
      </c>
      <c r="D4678" s="164">
        <f t="shared" ref="D4678:G4741" si="2137">SUM(I4678,N4678,S4678)</f>
        <v>0</v>
      </c>
      <c r="E4678" s="164">
        <f t="shared" si="2137"/>
        <v>0</v>
      </c>
      <c r="F4678" s="164">
        <f t="shared" si="2137"/>
        <v>0</v>
      </c>
      <c r="G4678" s="164">
        <f t="shared" si="2135"/>
        <v>0</v>
      </c>
      <c r="H4678" s="164">
        <f t="shared" ref="H4678:H4741" si="2138">SUM(I4678:L4678)</f>
        <v>0</v>
      </c>
      <c r="I4678" s="164">
        <f>SUM(I4679)</f>
        <v>0</v>
      </c>
      <c r="J4678" s="164">
        <f>SUM(J4679)</f>
        <v>0</v>
      </c>
      <c r="K4678" s="164">
        <f>SUM(K4679)</f>
        <v>0</v>
      </c>
      <c r="L4678" s="164">
        <f>SUM(L4679)</f>
        <v>0</v>
      </c>
      <c r="M4678" s="164">
        <f t="shared" ref="M4678:M4741" si="2139">SUM(N4678:Q4678)</f>
        <v>0</v>
      </c>
      <c r="N4678" s="164">
        <f>SUM(N4679)</f>
        <v>0</v>
      </c>
      <c r="O4678" s="164">
        <f>SUM(O4679)</f>
        <v>0</v>
      </c>
      <c r="P4678" s="164">
        <f>SUM(P4679)</f>
        <v>0</v>
      </c>
      <c r="Q4678" s="164">
        <f>SUM(Q4679)</f>
        <v>0</v>
      </c>
      <c r="R4678" s="164">
        <f t="shared" ref="R4678:R4741" si="2140">SUM(S4678:V4678)</f>
        <v>0</v>
      </c>
      <c r="S4678" s="164">
        <f>SUM(S4679)</f>
        <v>0</v>
      </c>
      <c r="T4678" s="164">
        <f>SUM(T4679)</f>
        <v>0</v>
      </c>
      <c r="U4678" s="164">
        <f>SUM(U4679)</f>
        <v>0</v>
      </c>
      <c r="V4678" s="164">
        <f>SUM(V4679)</f>
        <v>0</v>
      </c>
    </row>
    <row r="4679" spans="1:22" ht="31.5" thickTop="1" thickBot="1">
      <c r="A4679" s="160" t="s">
        <v>121</v>
      </c>
      <c r="B4679" s="171" t="s">
        <v>153</v>
      </c>
      <c r="C4679" s="164">
        <f t="shared" si="2136"/>
        <v>0</v>
      </c>
      <c r="D4679" s="164">
        <f t="shared" si="2137"/>
        <v>0</v>
      </c>
      <c r="E4679" s="164">
        <f t="shared" si="2137"/>
        <v>0</v>
      </c>
      <c r="F4679" s="164">
        <f t="shared" si="2137"/>
        <v>0</v>
      </c>
      <c r="G4679" s="164">
        <f t="shared" si="2135"/>
        <v>0</v>
      </c>
      <c r="H4679" s="164">
        <f t="shared" si="2138"/>
        <v>0</v>
      </c>
      <c r="I4679" s="164">
        <v>0</v>
      </c>
      <c r="J4679" s="164">
        <v>0</v>
      </c>
      <c r="K4679" s="164">
        <v>0</v>
      </c>
      <c r="L4679" s="164">
        <v>0</v>
      </c>
      <c r="M4679" s="164">
        <f t="shared" si="2139"/>
        <v>0</v>
      </c>
      <c r="N4679" s="164">
        <v>0</v>
      </c>
      <c r="O4679" s="164">
        <v>0</v>
      </c>
      <c r="P4679" s="164">
        <v>0</v>
      </c>
      <c r="Q4679" s="164">
        <v>0</v>
      </c>
      <c r="R4679" s="164">
        <f t="shared" si="2140"/>
        <v>0</v>
      </c>
      <c r="S4679" s="164">
        <v>0</v>
      </c>
      <c r="T4679" s="164">
        <v>0</v>
      </c>
      <c r="U4679" s="164">
        <v>0</v>
      </c>
      <c r="V4679" s="164">
        <v>0</v>
      </c>
    </row>
    <row r="4680" spans="1:22" ht="16.5" thickTop="1" thickBot="1">
      <c r="A4680" s="160" t="s">
        <v>121</v>
      </c>
      <c r="B4680" s="169" t="s">
        <v>155</v>
      </c>
      <c r="C4680" s="164">
        <f t="shared" si="2136"/>
        <v>0</v>
      </c>
      <c r="D4680" s="164">
        <f t="shared" si="2137"/>
        <v>0</v>
      </c>
      <c r="E4680" s="164">
        <f t="shared" si="2137"/>
        <v>0</v>
      </c>
      <c r="F4680" s="164">
        <f t="shared" si="2137"/>
        <v>0</v>
      </c>
      <c r="G4680" s="164">
        <f t="shared" si="2135"/>
        <v>0</v>
      </c>
      <c r="H4680" s="164">
        <f t="shared" si="2138"/>
        <v>0</v>
      </c>
      <c r="I4680" s="164">
        <v>0</v>
      </c>
      <c r="J4680" s="164">
        <v>0</v>
      </c>
      <c r="K4680" s="164">
        <v>0</v>
      </c>
      <c r="L4680" s="164">
        <v>0</v>
      </c>
      <c r="M4680" s="164">
        <f t="shared" si="2139"/>
        <v>0</v>
      </c>
      <c r="N4680" s="164">
        <v>0</v>
      </c>
      <c r="O4680" s="164">
        <v>0</v>
      </c>
      <c r="P4680" s="164">
        <v>0</v>
      </c>
      <c r="Q4680" s="164">
        <v>0</v>
      </c>
      <c r="R4680" s="164">
        <f t="shared" si="2140"/>
        <v>0</v>
      </c>
      <c r="S4680" s="164">
        <v>0</v>
      </c>
      <c r="T4680" s="164">
        <v>0</v>
      </c>
      <c r="U4680" s="164">
        <v>0</v>
      </c>
      <c r="V4680" s="164">
        <v>0</v>
      </c>
    </row>
    <row r="4681" spans="1:22" ht="46.5" thickTop="1" thickBot="1">
      <c r="A4681" s="160" t="s">
        <v>1581</v>
      </c>
      <c r="B4681" s="168" t="s">
        <v>1582</v>
      </c>
      <c r="C4681" s="164">
        <f t="shared" si="2136"/>
        <v>0</v>
      </c>
      <c r="D4681" s="164">
        <f t="shared" si="2137"/>
        <v>0</v>
      </c>
      <c r="E4681" s="164">
        <f t="shared" si="2137"/>
        <v>0</v>
      </c>
      <c r="F4681" s="164">
        <f t="shared" si="2137"/>
        <v>0</v>
      </c>
      <c r="G4681" s="164">
        <f t="shared" si="2135"/>
        <v>0</v>
      </c>
      <c r="H4681" s="164">
        <f t="shared" si="2138"/>
        <v>0</v>
      </c>
      <c r="I4681" s="164">
        <f>SUM(I4682)</f>
        <v>0</v>
      </c>
      <c r="J4681" s="164">
        <f>SUM(J4682)</f>
        <v>0</v>
      </c>
      <c r="K4681" s="164">
        <f>SUM(K4682)</f>
        <v>0</v>
      </c>
      <c r="L4681" s="164">
        <f>SUM(L4682)</f>
        <v>0</v>
      </c>
      <c r="M4681" s="164">
        <f t="shared" si="2139"/>
        <v>0</v>
      </c>
      <c r="N4681" s="164">
        <f>SUM(N4682)</f>
        <v>0</v>
      </c>
      <c r="O4681" s="164">
        <f>SUM(O4682)</f>
        <v>0</v>
      </c>
      <c r="P4681" s="164">
        <f>SUM(P4682)</f>
        <v>0</v>
      </c>
      <c r="Q4681" s="164">
        <f>SUM(Q4682)</f>
        <v>0</v>
      </c>
      <c r="R4681" s="164">
        <f t="shared" si="2140"/>
        <v>0</v>
      </c>
      <c r="S4681" s="164">
        <f>SUM(S4682)</f>
        <v>0</v>
      </c>
      <c r="T4681" s="164">
        <f>SUM(T4682)</f>
        <v>0</v>
      </c>
      <c r="U4681" s="164">
        <f>SUM(U4682)</f>
        <v>0</v>
      </c>
      <c r="V4681" s="164">
        <f>SUM(V4682)</f>
        <v>0</v>
      </c>
    </row>
    <row r="4682" spans="1:22" ht="16.5" thickTop="1" thickBot="1">
      <c r="A4682" s="160" t="s">
        <v>121</v>
      </c>
      <c r="B4682" s="169" t="s">
        <v>99</v>
      </c>
      <c r="C4682" s="164">
        <f t="shared" si="2136"/>
        <v>0</v>
      </c>
      <c r="D4682" s="164">
        <f t="shared" si="2137"/>
        <v>0</v>
      </c>
      <c r="E4682" s="164">
        <f t="shared" si="2137"/>
        <v>0</v>
      </c>
      <c r="F4682" s="164">
        <f t="shared" si="2137"/>
        <v>0</v>
      </c>
      <c r="G4682" s="164">
        <f t="shared" si="2135"/>
        <v>0</v>
      </c>
      <c r="H4682" s="164">
        <f t="shared" si="2138"/>
        <v>0</v>
      </c>
      <c r="I4682" s="164">
        <f>SUM(I4683:I4686)</f>
        <v>0</v>
      </c>
      <c r="J4682" s="164">
        <f>SUM(J4683:J4686)</f>
        <v>0</v>
      </c>
      <c r="K4682" s="164">
        <f>SUM(K4683:K4686)</f>
        <v>0</v>
      </c>
      <c r="L4682" s="164">
        <f>SUM(L4683:L4686)</f>
        <v>0</v>
      </c>
      <c r="M4682" s="164">
        <f t="shared" si="2139"/>
        <v>0</v>
      </c>
      <c r="N4682" s="164">
        <f>SUM(N4683:N4686)</f>
        <v>0</v>
      </c>
      <c r="O4682" s="164">
        <f>SUM(O4683:O4686)</f>
        <v>0</v>
      </c>
      <c r="P4682" s="164">
        <f>SUM(P4683:P4686)</f>
        <v>0</v>
      </c>
      <c r="Q4682" s="164">
        <f>SUM(Q4683:Q4686)</f>
        <v>0</v>
      </c>
      <c r="R4682" s="164">
        <f t="shared" si="2140"/>
        <v>0</v>
      </c>
      <c r="S4682" s="164">
        <f>SUM(S4683:S4686)</f>
        <v>0</v>
      </c>
      <c r="T4682" s="164">
        <f>SUM(T4683:T4686)</f>
        <v>0</v>
      </c>
      <c r="U4682" s="164">
        <f>SUM(U4683:U4686)</f>
        <v>0</v>
      </c>
      <c r="V4682" s="164">
        <f>SUM(V4683:V4686)</f>
        <v>0</v>
      </c>
    </row>
    <row r="4683" spans="1:22" ht="16.5" thickTop="1" thickBot="1">
      <c r="A4683" s="160" t="s">
        <v>121</v>
      </c>
      <c r="B4683" s="170" t="s">
        <v>100</v>
      </c>
      <c r="C4683" s="164">
        <f t="shared" si="2136"/>
        <v>0</v>
      </c>
      <c r="D4683" s="164">
        <f t="shared" si="2137"/>
        <v>0</v>
      </c>
      <c r="E4683" s="164">
        <f t="shared" si="2137"/>
        <v>0</v>
      </c>
      <c r="F4683" s="164">
        <f t="shared" si="2137"/>
        <v>0</v>
      </c>
      <c r="G4683" s="164">
        <f t="shared" si="2135"/>
        <v>0</v>
      </c>
      <c r="H4683" s="164">
        <f t="shared" si="2138"/>
        <v>0</v>
      </c>
      <c r="I4683" s="164">
        <v>0</v>
      </c>
      <c r="J4683" s="164">
        <v>0</v>
      </c>
      <c r="K4683" s="164">
        <v>0</v>
      </c>
      <c r="L4683" s="164">
        <v>0</v>
      </c>
      <c r="M4683" s="164">
        <f t="shared" si="2139"/>
        <v>0</v>
      </c>
      <c r="N4683" s="164">
        <v>0</v>
      </c>
      <c r="O4683" s="164">
        <v>0</v>
      </c>
      <c r="P4683" s="164">
        <v>0</v>
      </c>
      <c r="Q4683" s="164">
        <v>0</v>
      </c>
      <c r="R4683" s="164">
        <f t="shared" si="2140"/>
        <v>0</v>
      </c>
      <c r="S4683" s="164">
        <v>0</v>
      </c>
      <c r="T4683" s="164">
        <v>0</v>
      </c>
      <c r="U4683" s="164">
        <v>0</v>
      </c>
      <c r="V4683" s="164">
        <v>0</v>
      </c>
    </row>
    <row r="4684" spans="1:22" ht="16.5" thickTop="1" thickBot="1">
      <c r="A4684" s="160" t="s">
        <v>121</v>
      </c>
      <c r="B4684" s="170" t="s">
        <v>101</v>
      </c>
      <c r="C4684" s="164">
        <f t="shared" si="2136"/>
        <v>0</v>
      </c>
      <c r="D4684" s="164">
        <f t="shared" si="2137"/>
        <v>0</v>
      </c>
      <c r="E4684" s="164">
        <f t="shared" si="2137"/>
        <v>0</v>
      </c>
      <c r="F4684" s="164">
        <f t="shared" si="2137"/>
        <v>0</v>
      </c>
      <c r="G4684" s="164">
        <f t="shared" si="2135"/>
        <v>0</v>
      </c>
      <c r="H4684" s="164">
        <f t="shared" si="2138"/>
        <v>0</v>
      </c>
      <c r="I4684" s="164">
        <v>0</v>
      </c>
      <c r="J4684" s="164">
        <v>0</v>
      </c>
      <c r="K4684" s="164">
        <v>0</v>
      </c>
      <c r="L4684" s="164">
        <v>0</v>
      </c>
      <c r="M4684" s="164">
        <f t="shared" si="2139"/>
        <v>0</v>
      </c>
      <c r="N4684" s="164">
        <v>0</v>
      </c>
      <c r="O4684" s="164">
        <v>0</v>
      </c>
      <c r="P4684" s="164">
        <v>0</v>
      </c>
      <c r="Q4684" s="164">
        <v>0</v>
      </c>
      <c r="R4684" s="164">
        <f t="shared" si="2140"/>
        <v>0</v>
      </c>
      <c r="S4684" s="164">
        <v>0</v>
      </c>
      <c r="T4684" s="164">
        <v>0</v>
      </c>
      <c r="U4684" s="164">
        <v>0</v>
      </c>
      <c r="V4684" s="164">
        <v>0</v>
      </c>
    </row>
    <row r="4685" spans="1:22" ht="16.5" thickTop="1" thickBot="1">
      <c r="A4685" s="160" t="s">
        <v>121</v>
      </c>
      <c r="B4685" s="170" t="s">
        <v>104</v>
      </c>
      <c r="C4685" s="164">
        <f t="shared" si="2136"/>
        <v>0</v>
      </c>
      <c r="D4685" s="164">
        <f t="shared" si="2137"/>
        <v>0</v>
      </c>
      <c r="E4685" s="164">
        <f t="shared" si="2137"/>
        <v>0</v>
      </c>
      <c r="F4685" s="164">
        <f t="shared" si="2137"/>
        <v>0</v>
      </c>
      <c r="G4685" s="164">
        <f t="shared" si="2135"/>
        <v>0</v>
      </c>
      <c r="H4685" s="164">
        <f t="shared" si="2138"/>
        <v>0</v>
      </c>
      <c r="I4685" s="164">
        <v>0</v>
      </c>
      <c r="J4685" s="164">
        <v>0</v>
      </c>
      <c r="K4685" s="164">
        <v>0</v>
      </c>
      <c r="L4685" s="164">
        <v>0</v>
      </c>
      <c r="M4685" s="164">
        <f t="shared" si="2139"/>
        <v>0</v>
      </c>
      <c r="N4685" s="164">
        <v>0</v>
      </c>
      <c r="O4685" s="164">
        <v>0</v>
      </c>
      <c r="P4685" s="164">
        <v>0</v>
      </c>
      <c r="Q4685" s="164">
        <v>0</v>
      </c>
      <c r="R4685" s="164">
        <f t="shared" si="2140"/>
        <v>0</v>
      </c>
      <c r="S4685" s="164">
        <v>0</v>
      </c>
      <c r="T4685" s="164">
        <v>0</v>
      </c>
      <c r="U4685" s="164">
        <v>0</v>
      </c>
      <c r="V4685" s="164">
        <v>0</v>
      </c>
    </row>
    <row r="4686" spans="1:22" ht="16.5" thickTop="1" thickBot="1">
      <c r="A4686" s="160" t="s">
        <v>121</v>
      </c>
      <c r="B4686" s="170" t="s">
        <v>105</v>
      </c>
      <c r="C4686" s="164">
        <f t="shared" si="2136"/>
        <v>0</v>
      </c>
      <c r="D4686" s="164">
        <f t="shared" si="2137"/>
        <v>0</v>
      </c>
      <c r="E4686" s="164">
        <f t="shared" si="2137"/>
        <v>0</v>
      </c>
      <c r="F4686" s="164">
        <f t="shared" si="2137"/>
        <v>0</v>
      </c>
      <c r="G4686" s="164">
        <f t="shared" si="2135"/>
        <v>0</v>
      </c>
      <c r="H4686" s="164">
        <f t="shared" si="2138"/>
        <v>0</v>
      </c>
      <c r="I4686" s="164">
        <f>SUM(I4687)</f>
        <v>0</v>
      </c>
      <c r="J4686" s="164">
        <f>SUM(J4687)</f>
        <v>0</v>
      </c>
      <c r="K4686" s="164">
        <f>SUM(K4687)</f>
        <v>0</v>
      </c>
      <c r="L4686" s="164">
        <f>SUM(L4687)</f>
        <v>0</v>
      </c>
      <c r="M4686" s="164">
        <f t="shared" si="2139"/>
        <v>0</v>
      </c>
      <c r="N4686" s="164">
        <f>SUM(N4687)</f>
        <v>0</v>
      </c>
      <c r="O4686" s="164">
        <f>SUM(O4687)</f>
        <v>0</v>
      </c>
      <c r="P4686" s="164">
        <f>SUM(P4687)</f>
        <v>0</v>
      </c>
      <c r="Q4686" s="164">
        <f>SUM(Q4687)</f>
        <v>0</v>
      </c>
      <c r="R4686" s="164">
        <f t="shared" si="2140"/>
        <v>0</v>
      </c>
      <c r="S4686" s="164">
        <f>SUM(S4687)</f>
        <v>0</v>
      </c>
      <c r="T4686" s="164">
        <f>SUM(T4687)</f>
        <v>0</v>
      </c>
      <c r="U4686" s="164">
        <f>SUM(U4687)</f>
        <v>0</v>
      </c>
      <c r="V4686" s="164">
        <f>SUM(V4687)</f>
        <v>0</v>
      </c>
    </row>
    <row r="4687" spans="1:22" ht="31.5" thickTop="1" thickBot="1">
      <c r="A4687" s="160" t="s">
        <v>121</v>
      </c>
      <c r="B4687" s="171" t="s">
        <v>153</v>
      </c>
      <c r="C4687" s="164">
        <f t="shared" si="2136"/>
        <v>0</v>
      </c>
      <c r="D4687" s="164">
        <f t="shared" si="2137"/>
        <v>0</v>
      </c>
      <c r="E4687" s="164">
        <f t="shared" si="2137"/>
        <v>0</v>
      </c>
      <c r="F4687" s="164">
        <f t="shared" si="2137"/>
        <v>0</v>
      </c>
      <c r="G4687" s="164">
        <f t="shared" si="2135"/>
        <v>0</v>
      </c>
      <c r="H4687" s="164">
        <f t="shared" si="2138"/>
        <v>0</v>
      </c>
      <c r="I4687" s="164">
        <v>0</v>
      </c>
      <c r="J4687" s="164">
        <v>0</v>
      </c>
      <c r="K4687" s="164">
        <v>0</v>
      </c>
      <c r="L4687" s="164">
        <v>0</v>
      </c>
      <c r="M4687" s="164">
        <f t="shared" si="2139"/>
        <v>0</v>
      </c>
      <c r="N4687" s="164">
        <v>0</v>
      </c>
      <c r="O4687" s="164">
        <v>0</v>
      </c>
      <c r="P4687" s="164">
        <v>0</v>
      </c>
      <c r="Q4687" s="164">
        <v>0</v>
      </c>
      <c r="R4687" s="164">
        <f t="shared" si="2140"/>
        <v>0</v>
      </c>
      <c r="S4687" s="164">
        <v>0</v>
      </c>
      <c r="T4687" s="164">
        <v>0</v>
      </c>
      <c r="U4687" s="164">
        <v>0</v>
      </c>
      <c r="V4687" s="164">
        <v>0</v>
      </c>
    </row>
    <row r="4688" spans="1:22" ht="31.5" thickTop="1" thickBot="1">
      <c r="A4688" s="160" t="s">
        <v>1583</v>
      </c>
      <c r="B4688" s="168" t="s">
        <v>1584</v>
      </c>
      <c r="C4688" s="164">
        <f t="shared" si="2136"/>
        <v>0</v>
      </c>
      <c r="D4688" s="164">
        <f t="shared" si="2137"/>
        <v>0</v>
      </c>
      <c r="E4688" s="164">
        <f t="shared" si="2137"/>
        <v>0</v>
      </c>
      <c r="F4688" s="164">
        <f t="shared" si="2137"/>
        <v>0</v>
      </c>
      <c r="G4688" s="164">
        <f t="shared" si="2135"/>
        <v>0</v>
      </c>
      <c r="H4688" s="164">
        <f t="shared" si="2138"/>
        <v>0</v>
      </c>
      <c r="I4688" s="164">
        <f>SUM(I4689)</f>
        <v>0</v>
      </c>
      <c r="J4688" s="164">
        <f>SUM(J4689)</f>
        <v>0</v>
      </c>
      <c r="K4688" s="164">
        <f>SUM(K4689)</f>
        <v>0</v>
      </c>
      <c r="L4688" s="164">
        <f>SUM(L4689)</f>
        <v>0</v>
      </c>
      <c r="M4688" s="164">
        <f t="shared" si="2139"/>
        <v>0</v>
      </c>
      <c r="N4688" s="164">
        <f>SUM(N4689)</f>
        <v>0</v>
      </c>
      <c r="O4688" s="164">
        <f>SUM(O4689)</f>
        <v>0</v>
      </c>
      <c r="P4688" s="164">
        <f>SUM(P4689)</f>
        <v>0</v>
      </c>
      <c r="Q4688" s="164">
        <f>SUM(Q4689)</f>
        <v>0</v>
      </c>
      <c r="R4688" s="164">
        <f t="shared" si="2140"/>
        <v>0</v>
      </c>
      <c r="S4688" s="164">
        <f>SUM(S4689)</f>
        <v>0</v>
      </c>
      <c r="T4688" s="164">
        <f>SUM(T4689)</f>
        <v>0</v>
      </c>
      <c r="U4688" s="164">
        <f>SUM(U4689)</f>
        <v>0</v>
      </c>
      <c r="V4688" s="164">
        <f>SUM(V4689)</f>
        <v>0</v>
      </c>
    </row>
    <row r="4689" spans="1:22" ht="16.5" thickTop="1" thickBot="1">
      <c r="A4689" s="160" t="s">
        <v>121</v>
      </c>
      <c r="B4689" s="169" t="s">
        <v>99</v>
      </c>
      <c r="C4689" s="164">
        <f t="shared" si="2136"/>
        <v>0</v>
      </c>
      <c r="D4689" s="164">
        <f t="shared" si="2137"/>
        <v>0</v>
      </c>
      <c r="E4689" s="164">
        <f t="shared" si="2137"/>
        <v>0</v>
      </c>
      <c r="F4689" s="164">
        <f t="shared" si="2137"/>
        <v>0</v>
      </c>
      <c r="G4689" s="164">
        <f t="shared" si="2135"/>
        <v>0</v>
      </c>
      <c r="H4689" s="164">
        <f t="shared" si="2138"/>
        <v>0</v>
      </c>
      <c r="I4689" s="164">
        <f>SUM(I4690:I4693)</f>
        <v>0</v>
      </c>
      <c r="J4689" s="164">
        <f>SUM(J4690:J4693)</f>
        <v>0</v>
      </c>
      <c r="K4689" s="164">
        <f>SUM(K4690:K4693)</f>
        <v>0</v>
      </c>
      <c r="L4689" s="164">
        <f>SUM(L4690:L4693)</f>
        <v>0</v>
      </c>
      <c r="M4689" s="164">
        <f t="shared" si="2139"/>
        <v>0</v>
      </c>
      <c r="N4689" s="164">
        <f>SUM(N4690:N4693)</f>
        <v>0</v>
      </c>
      <c r="O4689" s="164">
        <f>SUM(O4690:O4693)</f>
        <v>0</v>
      </c>
      <c r="P4689" s="164">
        <f>SUM(P4690:P4693)</f>
        <v>0</v>
      </c>
      <c r="Q4689" s="164">
        <f>SUM(Q4690:Q4693)</f>
        <v>0</v>
      </c>
      <c r="R4689" s="164">
        <f t="shared" si="2140"/>
        <v>0</v>
      </c>
      <c r="S4689" s="164">
        <f>SUM(S4690:S4693)</f>
        <v>0</v>
      </c>
      <c r="T4689" s="164">
        <f>SUM(T4690:T4693)</f>
        <v>0</v>
      </c>
      <c r="U4689" s="164">
        <f>SUM(U4690:U4693)</f>
        <v>0</v>
      </c>
      <c r="V4689" s="164">
        <f>SUM(V4690:V4693)</f>
        <v>0</v>
      </c>
    </row>
    <row r="4690" spans="1:22" ht="16.5" thickTop="1" thickBot="1">
      <c r="A4690" s="160" t="s">
        <v>121</v>
      </c>
      <c r="B4690" s="170" t="s">
        <v>100</v>
      </c>
      <c r="C4690" s="164">
        <f t="shared" si="2136"/>
        <v>0</v>
      </c>
      <c r="D4690" s="164">
        <f t="shared" si="2137"/>
        <v>0</v>
      </c>
      <c r="E4690" s="164">
        <f t="shared" si="2137"/>
        <v>0</v>
      </c>
      <c r="F4690" s="164">
        <f t="shared" si="2137"/>
        <v>0</v>
      </c>
      <c r="G4690" s="164">
        <f t="shared" si="2135"/>
        <v>0</v>
      </c>
      <c r="H4690" s="164">
        <f t="shared" si="2138"/>
        <v>0</v>
      </c>
      <c r="I4690" s="164">
        <v>0</v>
      </c>
      <c r="J4690" s="164">
        <v>0</v>
      </c>
      <c r="K4690" s="164">
        <v>0</v>
      </c>
      <c r="L4690" s="164">
        <v>0</v>
      </c>
      <c r="M4690" s="164">
        <f t="shared" si="2139"/>
        <v>0</v>
      </c>
      <c r="N4690" s="164">
        <v>0</v>
      </c>
      <c r="O4690" s="164">
        <v>0</v>
      </c>
      <c r="P4690" s="164">
        <v>0</v>
      </c>
      <c r="Q4690" s="164">
        <v>0</v>
      </c>
      <c r="R4690" s="164">
        <f t="shared" si="2140"/>
        <v>0</v>
      </c>
      <c r="S4690" s="164">
        <v>0</v>
      </c>
      <c r="T4690" s="164">
        <v>0</v>
      </c>
      <c r="U4690" s="164">
        <v>0</v>
      </c>
      <c r="V4690" s="164">
        <v>0</v>
      </c>
    </row>
    <row r="4691" spans="1:22" ht="16.5" thickTop="1" thickBot="1">
      <c r="A4691" s="160" t="s">
        <v>121</v>
      </c>
      <c r="B4691" s="170" t="s">
        <v>101</v>
      </c>
      <c r="C4691" s="164">
        <f t="shared" si="2136"/>
        <v>0</v>
      </c>
      <c r="D4691" s="164">
        <f t="shared" si="2137"/>
        <v>0</v>
      </c>
      <c r="E4691" s="164">
        <f t="shared" si="2137"/>
        <v>0</v>
      </c>
      <c r="F4691" s="164">
        <f t="shared" si="2137"/>
        <v>0</v>
      </c>
      <c r="G4691" s="164">
        <f t="shared" si="2135"/>
        <v>0</v>
      </c>
      <c r="H4691" s="164">
        <f t="shared" si="2138"/>
        <v>0</v>
      </c>
      <c r="I4691" s="164">
        <v>0</v>
      </c>
      <c r="J4691" s="164">
        <v>0</v>
      </c>
      <c r="K4691" s="164">
        <v>0</v>
      </c>
      <c r="L4691" s="164">
        <v>0</v>
      </c>
      <c r="M4691" s="164">
        <f t="shared" si="2139"/>
        <v>0</v>
      </c>
      <c r="N4691" s="164">
        <v>0</v>
      </c>
      <c r="O4691" s="164">
        <v>0</v>
      </c>
      <c r="P4691" s="164">
        <v>0</v>
      </c>
      <c r="Q4691" s="164">
        <v>0</v>
      </c>
      <c r="R4691" s="164">
        <f t="shared" si="2140"/>
        <v>0</v>
      </c>
      <c r="S4691" s="164">
        <v>0</v>
      </c>
      <c r="T4691" s="164">
        <v>0</v>
      </c>
      <c r="U4691" s="164">
        <v>0</v>
      </c>
      <c r="V4691" s="164">
        <v>0</v>
      </c>
    </row>
    <row r="4692" spans="1:22" ht="16.5" thickTop="1" thickBot="1">
      <c r="A4692" s="160" t="s">
        <v>121</v>
      </c>
      <c r="B4692" s="170" t="s">
        <v>104</v>
      </c>
      <c r="C4692" s="164">
        <f t="shared" si="2136"/>
        <v>0</v>
      </c>
      <c r="D4692" s="164">
        <f t="shared" si="2137"/>
        <v>0</v>
      </c>
      <c r="E4692" s="164">
        <f t="shared" si="2137"/>
        <v>0</v>
      </c>
      <c r="F4692" s="164">
        <f t="shared" si="2137"/>
        <v>0</v>
      </c>
      <c r="G4692" s="164">
        <f t="shared" si="2135"/>
        <v>0</v>
      </c>
      <c r="H4692" s="164">
        <f t="shared" si="2138"/>
        <v>0</v>
      </c>
      <c r="I4692" s="164">
        <v>0</v>
      </c>
      <c r="J4692" s="164">
        <v>0</v>
      </c>
      <c r="K4692" s="164">
        <v>0</v>
      </c>
      <c r="L4692" s="164">
        <v>0</v>
      </c>
      <c r="M4692" s="164">
        <f t="shared" si="2139"/>
        <v>0</v>
      </c>
      <c r="N4692" s="164">
        <v>0</v>
      </c>
      <c r="O4692" s="164">
        <v>0</v>
      </c>
      <c r="P4692" s="164">
        <v>0</v>
      </c>
      <c r="Q4692" s="164">
        <v>0</v>
      </c>
      <c r="R4692" s="164">
        <f t="shared" si="2140"/>
        <v>0</v>
      </c>
      <c r="S4692" s="164">
        <v>0</v>
      </c>
      <c r="T4692" s="164">
        <v>0</v>
      </c>
      <c r="U4692" s="164">
        <v>0</v>
      </c>
      <c r="V4692" s="164">
        <v>0</v>
      </c>
    </row>
    <row r="4693" spans="1:22" ht="16.5" thickTop="1" thickBot="1">
      <c r="A4693" s="160" t="s">
        <v>121</v>
      </c>
      <c r="B4693" s="170" t="s">
        <v>105</v>
      </c>
      <c r="C4693" s="164">
        <f t="shared" si="2136"/>
        <v>0</v>
      </c>
      <c r="D4693" s="164">
        <f t="shared" si="2137"/>
        <v>0</v>
      </c>
      <c r="E4693" s="164">
        <f t="shared" si="2137"/>
        <v>0</v>
      </c>
      <c r="F4693" s="164">
        <f t="shared" si="2137"/>
        <v>0</v>
      </c>
      <c r="G4693" s="164">
        <f t="shared" si="2135"/>
        <v>0</v>
      </c>
      <c r="H4693" s="164">
        <f t="shared" si="2138"/>
        <v>0</v>
      </c>
      <c r="I4693" s="164">
        <f>SUM(I4694)</f>
        <v>0</v>
      </c>
      <c r="J4693" s="164">
        <f>SUM(J4694)</f>
        <v>0</v>
      </c>
      <c r="K4693" s="164">
        <f>SUM(K4694)</f>
        <v>0</v>
      </c>
      <c r="L4693" s="164">
        <f>SUM(L4694)</f>
        <v>0</v>
      </c>
      <c r="M4693" s="164">
        <f t="shared" si="2139"/>
        <v>0</v>
      </c>
      <c r="N4693" s="164">
        <f>SUM(N4694)</f>
        <v>0</v>
      </c>
      <c r="O4693" s="164">
        <f>SUM(O4694)</f>
        <v>0</v>
      </c>
      <c r="P4693" s="164">
        <f>SUM(P4694)</f>
        <v>0</v>
      </c>
      <c r="Q4693" s="164">
        <f>SUM(Q4694)</f>
        <v>0</v>
      </c>
      <c r="R4693" s="164">
        <f t="shared" si="2140"/>
        <v>0</v>
      </c>
      <c r="S4693" s="164">
        <f>SUM(S4694)</f>
        <v>0</v>
      </c>
      <c r="T4693" s="164">
        <f>SUM(T4694)</f>
        <v>0</v>
      </c>
      <c r="U4693" s="164">
        <f>SUM(U4694)</f>
        <v>0</v>
      </c>
      <c r="V4693" s="164">
        <f>SUM(V4694)</f>
        <v>0</v>
      </c>
    </row>
    <row r="4694" spans="1:22" ht="31.5" thickTop="1" thickBot="1">
      <c r="A4694" s="160" t="s">
        <v>121</v>
      </c>
      <c r="B4694" s="171" t="s">
        <v>153</v>
      </c>
      <c r="C4694" s="164">
        <f t="shared" si="2136"/>
        <v>0</v>
      </c>
      <c r="D4694" s="164">
        <f t="shared" si="2137"/>
        <v>0</v>
      </c>
      <c r="E4694" s="164">
        <f t="shared" si="2137"/>
        <v>0</v>
      </c>
      <c r="F4694" s="164">
        <f t="shared" si="2137"/>
        <v>0</v>
      </c>
      <c r="G4694" s="164">
        <f t="shared" si="2135"/>
        <v>0</v>
      </c>
      <c r="H4694" s="164">
        <f t="shared" si="2138"/>
        <v>0</v>
      </c>
      <c r="I4694" s="164">
        <v>0</v>
      </c>
      <c r="J4694" s="164">
        <v>0</v>
      </c>
      <c r="K4694" s="164">
        <v>0</v>
      </c>
      <c r="L4694" s="164">
        <v>0</v>
      </c>
      <c r="M4694" s="164">
        <f t="shared" si="2139"/>
        <v>0</v>
      </c>
      <c r="N4694" s="164">
        <v>0</v>
      </c>
      <c r="O4694" s="164">
        <v>0</v>
      </c>
      <c r="P4694" s="164">
        <v>0</v>
      </c>
      <c r="Q4694" s="164">
        <v>0</v>
      </c>
      <c r="R4694" s="164">
        <f t="shared" si="2140"/>
        <v>0</v>
      </c>
      <c r="S4694" s="164">
        <v>0</v>
      </c>
      <c r="T4694" s="164">
        <v>0</v>
      </c>
      <c r="U4694" s="164">
        <v>0</v>
      </c>
      <c r="V4694" s="164">
        <v>0</v>
      </c>
    </row>
    <row r="4695" spans="1:22" ht="31.5" thickTop="1" thickBot="1">
      <c r="A4695" s="160" t="s">
        <v>1585</v>
      </c>
      <c r="B4695" s="168" t="s">
        <v>1586</v>
      </c>
      <c r="C4695" s="164">
        <f t="shared" si="2136"/>
        <v>0</v>
      </c>
      <c r="D4695" s="164">
        <f t="shared" si="2137"/>
        <v>0</v>
      </c>
      <c r="E4695" s="164">
        <f t="shared" si="2137"/>
        <v>0</v>
      </c>
      <c r="F4695" s="164">
        <f t="shared" si="2137"/>
        <v>0</v>
      </c>
      <c r="G4695" s="164">
        <f t="shared" si="2135"/>
        <v>0</v>
      </c>
      <c r="H4695" s="164">
        <f t="shared" si="2138"/>
        <v>0</v>
      </c>
      <c r="I4695" s="164">
        <f>SUM(I4696)</f>
        <v>0</v>
      </c>
      <c r="J4695" s="164">
        <f>SUM(J4696)</f>
        <v>0</v>
      </c>
      <c r="K4695" s="164">
        <f>SUM(K4696)</f>
        <v>0</v>
      </c>
      <c r="L4695" s="164">
        <f>SUM(L4696)</f>
        <v>0</v>
      </c>
      <c r="M4695" s="164">
        <f t="shared" si="2139"/>
        <v>0</v>
      </c>
      <c r="N4695" s="164">
        <f>SUM(N4696)</f>
        <v>0</v>
      </c>
      <c r="O4695" s="164">
        <f>SUM(O4696)</f>
        <v>0</v>
      </c>
      <c r="P4695" s="164">
        <f>SUM(P4696)</f>
        <v>0</v>
      </c>
      <c r="Q4695" s="164">
        <f>SUM(Q4696)</f>
        <v>0</v>
      </c>
      <c r="R4695" s="164">
        <f t="shared" si="2140"/>
        <v>0</v>
      </c>
      <c r="S4695" s="164">
        <f>SUM(S4696)</f>
        <v>0</v>
      </c>
      <c r="T4695" s="164">
        <f>SUM(T4696)</f>
        <v>0</v>
      </c>
      <c r="U4695" s="164">
        <f>SUM(U4696)</f>
        <v>0</v>
      </c>
      <c r="V4695" s="164">
        <f>SUM(V4696)</f>
        <v>0</v>
      </c>
    </row>
    <row r="4696" spans="1:22" ht="16.5" thickTop="1" thickBot="1">
      <c r="A4696" s="160" t="s">
        <v>121</v>
      </c>
      <c r="B4696" s="169" t="s">
        <v>99</v>
      </c>
      <c r="C4696" s="164">
        <f t="shared" si="2136"/>
        <v>0</v>
      </c>
      <c r="D4696" s="164">
        <f t="shared" si="2137"/>
        <v>0</v>
      </c>
      <c r="E4696" s="164">
        <f t="shared" si="2137"/>
        <v>0</v>
      </c>
      <c r="F4696" s="164">
        <f t="shared" si="2137"/>
        <v>0</v>
      </c>
      <c r="G4696" s="164">
        <f t="shared" si="2135"/>
        <v>0</v>
      </c>
      <c r="H4696" s="164">
        <f t="shared" si="2138"/>
        <v>0</v>
      </c>
      <c r="I4696" s="164">
        <f>SUM(I4697:I4700)</f>
        <v>0</v>
      </c>
      <c r="J4696" s="164">
        <f>SUM(J4697:J4700)</f>
        <v>0</v>
      </c>
      <c r="K4696" s="164">
        <f>SUM(K4697:K4700)</f>
        <v>0</v>
      </c>
      <c r="L4696" s="164">
        <f>SUM(L4697:L4700)</f>
        <v>0</v>
      </c>
      <c r="M4696" s="164">
        <f t="shared" si="2139"/>
        <v>0</v>
      </c>
      <c r="N4696" s="164">
        <f>SUM(N4697:N4700)</f>
        <v>0</v>
      </c>
      <c r="O4696" s="164">
        <f>SUM(O4697:O4700)</f>
        <v>0</v>
      </c>
      <c r="P4696" s="164">
        <f>SUM(P4697:P4700)</f>
        <v>0</v>
      </c>
      <c r="Q4696" s="164">
        <f>SUM(Q4697:Q4700)</f>
        <v>0</v>
      </c>
      <c r="R4696" s="164">
        <f t="shared" si="2140"/>
        <v>0</v>
      </c>
      <c r="S4696" s="164">
        <f>SUM(S4697:S4700)</f>
        <v>0</v>
      </c>
      <c r="T4696" s="164">
        <f>SUM(T4697:T4700)</f>
        <v>0</v>
      </c>
      <c r="U4696" s="164">
        <f>SUM(U4697:U4700)</f>
        <v>0</v>
      </c>
      <c r="V4696" s="164">
        <f>SUM(V4697:V4700)</f>
        <v>0</v>
      </c>
    </row>
    <row r="4697" spans="1:22" ht="16.5" thickTop="1" thickBot="1">
      <c r="A4697" s="160" t="s">
        <v>121</v>
      </c>
      <c r="B4697" s="170" t="s">
        <v>100</v>
      </c>
      <c r="C4697" s="164">
        <f t="shared" si="2136"/>
        <v>0</v>
      </c>
      <c r="D4697" s="164">
        <f t="shared" si="2137"/>
        <v>0</v>
      </c>
      <c r="E4697" s="164">
        <f t="shared" si="2137"/>
        <v>0</v>
      </c>
      <c r="F4697" s="164">
        <f t="shared" si="2137"/>
        <v>0</v>
      </c>
      <c r="G4697" s="164">
        <f t="shared" si="2135"/>
        <v>0</v>
      </c>
      <c r="H4697" s="164">
        <f t="shared" si="2138"/>
        <v>0</v>
      </c>
      <c r="I4697" s="164">
        <v>0</v>
      </c>
      <c r="J4697" s="164">
        <v>0</v>
      </c>
      <c r="K4697" s="164">
        <v>0</v>
      </c>
      <c r="L4697" s="164">
        <v>0</v>
      </c>
      <c r="M4697" s="164">
        <f t="shared" si="2139"/>
        <v>0</v>
      </c>
      <c r="N4697" s="164">
        <v>0</v>
      </c>
      <c r="O4697" s="164">
        <v>0</v>
      </c>
      <c r="P4697" s="164">
        <v>0</v>
      </c>
      <c r="Q4697" s="164">
        <v>0</v>
      </c>
      <c r="R4697" s="164">
        <f t="shared" si="2140"/>
        <v>0</v>
      </c>
      <c r="S4697" s="164">
        <v>0</v>
      </c>
      <c r="T4697" s="164">
        <v>0</v>
      </c>
      <c r="U4697" s="164">
        <v>0</v>
      </c>
      <c r="V4697" s="164">
        <v>0</v>
      </c>
    </row>
    <row r="4698" spans="1:22" ht="16.5" thickTop="1" thickBot="1">
      <c r="A4698" s="160" t="s">
        <v>121</v>
      </c>
      <c r="B4698" s="170" t="s">
        <v>101</v>
      </c>
      <c r="C4698" s="164">
        <f t="shared" si="2136"/>
        <v>0</v>
      </c>
      <c r="D4698" s="164">
        <f t="shared" si="2137"/>
        <v>0</v>
      </c>
      <c r="E4698" s="164">
        <f t="shared" si="2137"/>
        <v>0</v>
      </c>
      <c r="F4698" s="164">
        <f t="shared" si="2137"/>
        <v>0</v>
      </c>
      <c r="G4698" s="164">
        <f t="shared" si="2135"/>
        <v>0</v>
      </c>
      <c r="H4698" s="164">
        <f t="shared" si="2138"/>
        <v>0</v>
      </c>
      <c r="I4698" s="164">
        <v>0</v>
      </c>
      <c r="J4698" s="164">
        <v>0</v>
      </c>
      <c r="K4698" s="164">
        <v>0</v>
      </c>
      <c r="L4698" s="164">
        <v>0</v>
      </c>
      <c r="M4698" s="164">
        <f t="shared" si="2139"/>
        <v>0</v>
      </c>
      <c r="N4698" s="164">
        <v>0</v>
      </c>
      <c r="O4698" s="164">
        <v>0</v>
      </c>
      <c r="P4698" s="164">
        <v>0</v>
      </c>
      <c r="Q4698" s="164">
        <v>0</v>
      </c>
      <c r="R4698" s="164">
        <f t="shared" si="2140"/>
        <v>0</v>
      </c>
      <c r="S4698" s="164">
        <v>0</v>
      </c>
      <c r="T4698" s="164">
        <v>0</v>
      </c>
      <c r="U4698" s="164">
        <v>0</v>
      </c>
      <c r="V4698" s="164">
        <v>0</v>
      </c>
    </row>
    <row r="4699" spans="1:22" ht="16.5" thickTop="1" thickBot="1">
      <c r="A4699" s="160" t="s">
        <v>121</v>
      </c>
      <c r="B4699" s="170" t="s">
        <v>104</v>
      </c>
      <c r="C4699" s="164">
        <f t="shared" si="2136"/>
        <v>0</v>
      </c>
      <c r="D4699" s="164">
        <f t="shared" si="2137"/>
        <v>0</v>
      </c>
      <c r="E4699" s="164">
        <f t="shared" si="2137"/>
        <v>0</v>
      </c>
      <c r="F4699" s="164">
        <f t="shared" si="2137"/>
        <v>0</v>
      </c>
      <c r="G4699" s="164">
        <f t="shared" si="2135"/>
        <v>0</v>
      </c>
      <c r="H4699" s="164">
        <f t="shared" si="2138"/>
        <v>0</v>
      </c>
      <c r="I4699" s="164">
        <v>0</v>
      </c>
      <c r="J4699" s="164">
        <v>0</v>
      </c>
      <c r="K4699" s="164">
        <v>0</v>
      </c>
      <c r="L4699" s="164">
        <v>0</v>
      </c>
      <c r="M4699" s="164">
        <f t="shared" si="2139"/>
        <v>0</v>
      </c>
      <c r="N4699" s="164">
        <v>0</v>
      </c>
      <c r="O4699" s="164">
        <v>0</v>
      </c>
      <c r="P4699" s="164">
        <v>0</v>
      </c>
      <c r="Q4699" s="164">
        <v>0</v>
      </c>
      <c r="R4699" s="164">
        <f t="shared" si="2140"/>
        <v>0</v>
      </c>
      <c r="S4699" s="164">
        <v>0</v>
      </c>
      <c r="T4699" s="164">
        <v>0</v>
      </c>
      <c r="U4699" s="164">
        <v>0</v>
      </c>
      <c r="V4699" s="164">
        <v>0</v>
      </c>
    </row>
    <row r="4700" spans="1:22" ht="16.5" thickTop="1" thickBot="1">
      <c r="A4700" s="160" t="s">
        <v>121</v>
      </c>
      <c r="B4700" s="170" t="s">
        <v>105</v>
      </c>
      <c r="C4700" s="164">
        <f t="shared" si="2136"/>
        <v>0</v>
      </c>
      <c r="D4700" s="164">
        <f t="shared" si="2137"/>
        <v>0</v>
      </c>
      <c r="E4700" s="164">
        <f t="shared" si="2137"/>
        <v>0</v>
      </c>
      <c r="F4700" s="164">
        <f t="shared" si="2137"/>
        <v>0</v>
      </c>
      <c r="G4700" s="164">
        <f t="shared" si="2135"/>
        <v>0</v>
      </c>
      <c r="H4700" s="164">
        <f t="shared" si="2138"/>
        <v>0</v>
      </c>
      <c r="I4700" s="164">
        <f>SUM(I4701)</f>
        <v>0</v>
      </c>
      <c r="J4700" s="164">
        <f>SUM(J4701)</f>
        <v>0</v>
      </c>
      <c r="K4700" s="164">
        <f>SUM(K4701)</f>
        <v>0</v>
      </c>
      <c r="L4700" s="164">
        <f>SUM(L4701)</f>
        <v>0</v>
      </c>
      <c r="M4700" s="164">
        <f t="shared" si="2139"/>
        <v>0</v>
      </c>
      <c r="N4700" s="164">
        <f>SUM(N4701)</f>
        <v>0</v>
      </c>
      <c r="O4700" s="164">
        <f>SUM(O4701)</f>
        <v>0</v>
      </c>
      <c r="P4700" s="164">
        <f>SUM(P4701)</f>
        <v>0</v>
      </c>
      <c r="Q4700" s="164">
        <f>SUM(Q4701)</f>
        <v>0</v>
      </c>
      <c r="R4700" s="164">
        <f t="shared" si="2140"/>
        <v>0</v>
      </c>
      <c r="S4700" s="164">
        <f>SUM(S4701)</f>
        <v>0</v>
      </c>
      <c r="T4700" s="164">
        <f>SUM(T4701)</f>
        <v>0</v>
      </c>
      <c r="U4700" s="164">
        <f>SUM(U4701)</f>
        <v>0</v>
      </c>
      <c r="V4700" s="164">
        <f>SUM(V4701)</f>
        <v>0</v>
      </c>
    </row>
    <row r="4701" spans="1:22" ht="31.5" thickTop="1" thickBot="1">
      <c r="A4701" s="160" t="s">
        <v>121</v>
      </c>
      <c r="B4701" s="171" t="s">
        <v>153</v>
      </c>
      <c r="C4701" s="164">
        <f t="shared" si="2136"/>
        <v>0</v>
      </c>
      <c r="D4701" s="164">
        <f t="shared" si="2137"/>
        <v>0</v>
      </c>
      <c r="E4701" s="164">
        <f t="shared" si="2137"/>
        <v>0</v>
      </c>
      <c r="F4701" s="164">
        <f t="shared" si="2137"/>
        <v>0</v>
      </c>
      <c r="G4701" s="164">
        <f t="shared" si="2135"/>
        <v>0</v>
      </c>
      <c r="H4701" s="164">
        <f t="shared" si="2138"/>
        <v>0</v>
      </c>
      <c r="I4701" s="164">
        <v>0</v>
      </c>
      <c r="J4701" s="164">
        <v>0</v>
      </c>
      <c r="K4701" s="164">
        <v>0</v>
      </c>
      <c r="L4701" s="164">
        <v>0</v>
      </c>
      <c r="M4701" s="164">
        <f t="shared" si="2139"/>
        <v>0</v>
      </c>
      <c r="N4701" s="164">
        <v>0</v>
      </c>
      <c r="O4701" s="164">
        <v>0</v>
      </c>
      <c r="P4701" s="164">
        <v>0</v>
      </c>
      <c r="Q4701" s="164">
        <v>0</v>
      </c>
      <c r="R4701" s="164">
        <f t="shared" si="2140"/>
        <v>0</v>
      </c>
      <c r="S4701" s="164">
        <v>0</v>
      </c>
      <c r="T4701" s="164">
        <v>0</v>
      </c>
      <c r="U4701" s="164">
        <v>0</v>
      </c>
      <c r="V4701" s="164">
        <v>0</v>
      </c>
    </row>
    <row r="4702" spans="1:22" ht="46.5" thickTop="1" thickBot="1">
      <c r="A4702" s="160" t="s">
        <v>1587</v>
      </c>
      <c r="B4702" s="168" t="s">
        <v>1588</v>
      </c>
      <c r="C4702" s="164">
        <f t="shared" si="2136"/>
        <v>0</v>
      </c>
      <c r="D4702" s="164">
        <f t="shared" si="2137"/>
        <v>0</v>
      </c>
      <c r="E4702" s="164">
        <f t="shared" si="2137"/>
        <v>0</v>
      </c>
      <c r="F4702" s="164">
        <f t="shared" si="2137"/>
        <v>0</v>
      </c>
      <c r="G4702" s="164">
        <f t="shared" si="2135"/>
        <v>0</v>
      </c>
      <c r="H4702" s="164">
        <f t="shared" si="2138"/>
        <v>0</v>
      </c>
      <c r="I4702" s="164">
        <f>SUM(I4703,I4709)</f>
        <v>0</v>
      </c>
      <c r="J4702" s="164">
        <f>SUM(J4703,J4709)</f>
        <v>0</v>
      </c>
      <c r="K4702" s="164">
        <f>SUM(K4703,K4709)</f>
        <v>0</v>
      </c>
      <c r="L4702" s="164">
        <f>SUM(L4703,L4709)</f>
        <v>0</v>
      </c>
      <c r="M4702" s="164">
        <f t="shared" si="2139"/>
        <v>0</v>
      </c>
      <c r="N4702" s="164">
        <f>SUM(N4703,N4709)</f>
        <v>0</v>
      </c>
      <c r="O4702" s="164">
        <f>SUM(O4703,O4709)</f>
        <v>0</v>
      </c>
      <c r="P4702" s="164">
        <f>SUM(P4703,P4709)</f>
        <v>0</v>
      </c>
      <c r="Q4702" s="164">
        <f>SUM(Q4703,Q4709)</f>
        <v>0</v>
      </c>
      <c r="R4702" s="164">
        <f t="shared" si="2140"/>
        <v>0</v>
      </c>
      <c r="S4702" s="164">
        <f>SUM(S4703,S4709)</f>
        <v>0</v>
      </c>
      <c r="T4702" s="164">
        <f>SUM(T4703,T4709)</f>
        <v>0</v>
      </c>
      <c r="U4702" s="164">
        <f>SUM(U4703,U4709)</f>
        <v>0</v>
      </c>
      <c r="V4702" s="164">
        <f>SUM(V4703,V4709)</f>
        <v>0</v>
      </c>
    </row>
    <row r="4703" spans="1:22" ht="16.5" thickTop="1" thickBot="1">
      <c r="A4703" s="160" t="s">
        <v>121</v>
      </c>
      <c r="B4703" s="169" t="s">
        <v>99</v>
      </c>
      <c r="C4703" s="164">
        <f t="shared" si="2136"/>
        <v>0</v>
      </c>
      <c r="D4703" s="164">
        <f t="shared" si="2137"/>
        <v>0</v>
      </c>
      <c r="E4703" s="164">
        <f t="shared" si="2137"/>
        <v>0</v>
      </c>
      <c r="F4703" s="164">
        <f t="shared" si="2137"/>
        <v>0</v>
      </c>
      <c r="G4703" s="164">
        <f t="shared" si="2135"/>
        <v>0</v>
      </c>
      <c r="H4703" s="164">
        <f t="shared" si="2138"/>
        <v>0</v>
      </c>
      <c r="I4703" s="164">
        <f>SUM(I4704:I4707)</f>
        <v>0</v>
      </c>
      <c r="J4703" s="164">
        <f>SUM(J4704:J4707)</f>
        <v>0</v>
      </c>
      <c r="K4703" s="164">
        <f>SUM(K4704:K4707)</f>
        <v>0</v>
      </c>
      <c r="L4703" s="164">
        <f>SUM(L4704:L4707)</f>
        <v>0</v>
      </c>
      <c r="M4703" s="164">
        <f t="shared" si="2139"/>
        <v>0</v>
      </c>
      <c r="N4703" s="164">
        <f>SUM(N4704:N4707)</f>
        <v>0</v>
      </c>
      <c r="O4703" s="164">
        <f>SUM(O4704:O4707)</f>
        <v>0</v>
      </c>
      <c r="P4703" s="164">
        <f>SUM(P4704:P4707)</f>
        <v>0</v>
      </c>
      <c r="Q4703" s="164">
        <f>SUM(Q4704:Q4707)</f>
        <v>0</v>
      </c>
      <c r="R4703" s="164">
        <f t="shared" si="2140"/>
        <v>0</v>
      </c>
      <c r="S4703" s="164">
        <f>SUM(S4704:S4707)</f>
        <v>0</v>
      </c>
      <c r="T4703" s="164">
        <f>SUM(T4704:T4707)</f>
        <v>0</v>
      </c>
      <c r="U4703" s="164">
        <f>SUM(U4704:U4707)</f>
        <v>0</v>
      </c>
      <c r="V4703" s="164">
        <f>SUM(V4704:V4707)</f>
        <v>0</v>
      </c>
    </row>
    <row r="4704" spans="1:22" ht="16.5" thickTop="1" thickBot="1">
      <c r="A4704" s="160" t="s">
        <v>121</v>
      </c>
      <c r="B4704" s="170" t="s">
        <v>100</v>
      </c>
      <c r="C4704" s="164">
        <f t="shared" si="2136"/>
        <v>0</v>
      </c>
      <c r="D4704" s="164">
        <f t="shared" si="2137"/>
        <v>0</v>
      </c>
      <c r="E4704" s="164">
        <f t="shared" si="2137"/>
        <v>0</v>
      </c>
      <c r="F4704" s="164">
        <f t="shared" si="2137"/>
        <v>0</v>
      </c>
      <c r="G4704" s="164">
        <f t="shared" si="2135"/>
        <v>0</v>
      </c>
      <c r="H4704" s="164">
        <f t="shared" si="2138"/>
        <v>0</v>
      </c>
      <c r="I4704" s="164">
        <v>0</v>
      </c>
      <c r="J4704" s="164">
        <v>0</v>
      </c>
      <c r="K4704" s="164">
        <v>0</v>
      </c>
      <c r="L4704" s="164">
        <v>0</v>
      </c>
      <c r="M4704" s="164">
        <f t="shared" si="2139"/>
        <v>0</v>
      </c>
      <c r="N4704" s="164">
        <v>0</v>
      </c>
      <c r="O4704" s="164">
        <v>0</v>
      </c>
      <c r="P4704" s="164">
        <v>0</v>
      </c>
      <c r="Q4704" s="164">
        <v>0</v>
      </c>
      <c r="R4704" s="164">
        <f t="shared" si="2140"/>
        <v>0</v>
      </c>
      <c r="S4704" s="164">
        <v>0</v>
      </c>
      <c r="T4704" s="164">
        <v>0</v>
      </c>
      <c r="U4704" s="164">
        <v>0</v>
      </c>
      <c r="V4704" s="164">
        <v>0</v>
      </c>
    </row>
    <row r="4705" spans="1:22" ht="16.5" thickTop="1" thickBot="1">
      <c r="A4705" s="160" t="s">
        <v>121</v>
      </c>
      <c r="B4705" s="170" t="s">
        <v>101</v>
      </c>
      <c r="C4705" s="164">
        <f t="shared" si="2136"/>
        <v>0</v>
      </c>
      <c r="D4705" s="164">
        <f t="shared" si="2137"/>
        <v>0</v>
      </c>
      <c r="E4705" s="164">
        <f t="shared" si="2137"/>
        <v>0</v>
      </c>
      <c r="F4705" s="164">
        <f t="shared" si="2137"/>
        <v>0</v>
      </c>
      <c r="G4705" s="164">
        <f t="shared" si="2135"/>
        <v>0</v>
      </c>
      <c r="H4705" s="164">
        <f t="shared" si="2138"/>
        <v>0</v>
      </c>
      <c r="I4705" s="164">
        <v>0</v>
      </c>
      <c r="J4705" s="164">
        <v>0</v>
      </c>
      <c r="K4705" s="164">
        <v>0</v>
      </c>
      <c r="L4705" s="164">
        <v>0</v>
      </c>
      <c r="M4705" s="164">
        <f t="shared" si="2139"/>
        <v>0</v>
      </c>
      <c r="N4705" s="164">
        <v>0</v>
      </c>
      <c r="O4705" s="164">
        <v>0</v>
      </c>
      <c r="P4705" s="164">
        <v>0</v>
      </c>
      <c r="Q4705" s="164">
        <v>0</v>
      </c>
      <c r="R4705" s="164">
        <f t="shared" si="2140"/>
        <v>0</v>
      </c>
      <c r="S4705" s="164">
        <v>0</v>
      </c>
      <c r="T4705" s="164">
        <v>0</v>
      </c>
      <c r="U4705" s="164">
        <v>0</v>
      </c>
      <c r="V4705" s="164">
        <v>0</v>
      </c>
    </row>
    <row r="4706" spans="1:22" ht="16.5" thickTop="1" thickBot="1">
      <c r="A4706" s="160" t="s">
        <v>121</v>
      </c>
      <c r="B4706" s="170" t="s">
        <v>104</v>
      </c>
      <c r="C4706" s="164">
        <f t="shared" si="2136"/>
        <v>0</v>
      </c>
      <c r="D4706" s="164">
        <f t="shared" si="2137"/>
        <v>0</v>
      </c>
      <c r="E4706" s="164">
        <f t="shared" si="2137"/>
        <v>0</v>
      </c>
      <c r="F4706" s="164">
        <f t="shared" si="2137"/>
        <v>0</v>
      </c>
      <c r="G4706" s="164">
        <f t="shared" si="2135"/>
        <v>0</v>
      </c>
      <c r="H4706" s="164">
        <f t="shared" si="2138"/>
        <v>0</v>
      </c>
      <c r="I4706" s="164">
        <v>0</v>
      </c>
      <c r="J4706" s="164">
        <v>0</v>
      </c>
      <c r="K4706" s="164">
        <v>0</v>
      </c>
      <c r="L4706" s="164">
        <v>0</v>
      </c>
      <c r="M4706" s="164">
        <f t="shared" si="2139"/>
        <v>0</v>
      </c>
      <c r="N4706" s="164">
        <v>0</v>
      </c>
      <c r="O4706" s="164">
        <v>0</v>
      </c>
      <c r="P4706" s="164">
        <v>0</v>
      </c>
      <c r="Q4706" s="164">
        <v>0</v>
      </c>
      <c r="R4706" s="164">
        <f t="shared" si="2140"/>
        <v>0</v>
      </c>
      <c r="S4706" s="164">
        <v>0</v>
      </c>
      <c r="T4706" s="164">
        <v>0</v>
      </c>
      <c r="U4706" s="164">
        <v>0</v>
      </c>
      <c r="V4706" s="164">
        <v>0</v>
      </c>
    </row>
    <row r="4707" spans="1:22" ht="16.5" thickTop="1" thickBot="1">
      <c r="A4707" s="160" t="s">
        <v>121</v>
      </c>
      <c r="B4707" s="170" t="s">
        <v>105</v>
      </c>
      <c r="C4707" s="164">
        <f t="shared" si="2136"/>
        <v>0</v>
      </c>
      <c r="D4707" s="164">
        <f t="shared" si="2137"/>
        <v>0</v>
      </c>
      <c r="E4707" s="164">
        <f t="shared" si="2137"/>
        <v>0</v>
      </c>
      <c r="F4707" s="164">
        <f t="shared" si="2137"/>
        <v>0</v>
      </c>
      <c r="G4707" s="164">
        <f t="shared" si="2135"/>
        <v>0</v>
      </c>
      <c r="H4707" s="164">
        <f t="shared" si="2138"/>
        <v>0</v>
      </c>
      <c r="I4707" s="164">
        <f>SUM(I4708)</f>
        <v>0</v>
      </c>
      <c r="J4707" s="164">
        <f>SUM(J4708)</f>
        <v>0</v>
      </c>
      <c r="K4707" s="164">
        <f>SUM(K4708)</f>
        <v>0</v>
      </c>
      <c r="L4707" s="164">
        <f>SUM(L4708)</f>
        <v>0</v>
      </c>
      <c r="M4707" s="164">
        <f t="shared" si="2139"/>
        <v>0</v>
      </c>
      <c r="N4707" s="164">
        <f>SUM(N4708)</f>
        <v>0</v>
      </c>
      <c r="O4707" s="164">
        <f>SUM(O4708)</f>
        <v>0</v>
      </c>
      <c r="P4707" s="164">
        <f>SUM(P4708)</f>
        <v>0</v>
      </c>
      <c r="Q4707" s="164">
        <f>SUM(Q4708)</f>
        <v>0</v>
      </c>
      <c r="R4707" s="164">
        <f t="shared" si="2140"/>
        <v>0</v>
      </c>
      <c r="S4707" s="164">
        <f>SUM(S4708)</f>
        <v>0</v>
      </c>
      <c r="T4707" s="164">
        <f>SUM(T4708)</f>
        <v>0</v>
      </c>
      <c r="U4707" s="164">
        <f>SUM(U4708)</f>
        <v>0</v>
      </c>
      <c r="V4707" s="164">
        <f>SUM(V4708)</f>
        <v>0</v>
      </c>
    </row>
    <row r="4708" spans="1:22" ht="31.5" thickTop="1" thickBot="1">
      <c r="A4708" s="160" t="s">
        <v>121</v>
      </c>
      <c r="B4708" s="171" t="s">
        <v>153</v>
      </c>
      <c r="C4708" s="164">
        <f t="shared" si="2136"/>
        <v>0</v>
      </c>
      <c r="D4708" s="164">
        <f t="shared" si="2137"/>
        <v>0</v>
      </c>
      <c r="E4708" s="164">
        <f t="shared" si="2137"/>
        <v>0</v>
      </c>
      <c r="F4708" s="164">
        <f t="shared" si="2137"/>
        <v>0</v>
      </c>
      <c r="G4708" s="164">
        <f t="shared" si="2135"/>
        <v>0</v>
      </c>
      <c r="H4708" s="164">
        <f t="shared" si="2138"/>
        <v>0</v>
      </c>
      <c r="I4708" s="164">
        <v>0</v>
      </c>
      <c r="J4708" s="164">
        <v>0</v>
      </c>
      <c r="K4708" s="164">
        <v>0</v>
      </c>
      <c r="L4708" s="164">
        <v>0</v>
      </c>
      <c r="M4708" s="164">
        <f t="shared" si="2139"/>
        <v>0</v>
      </c>
      <c r="N4708" s="164">
        <v>0</v>
      </c>
      <c r="O4708" s="164">
        <v>0</v>
      </c>
      <c r="P4708" s="164">
        <v>0</v>
      </c>
      <c r="Q4708" s="164">
        <v>0</v>
      </c>
      <c r="R4708" s="164">
        <f t="shared" si="2140"/>
        <v>0</v>
      </c>
      <c r="S4708" s="164">
        <v>0</v>
      </c>
      <c r="T4708" s="164">
        <v>0</v>
      </c>
      <c r="U4708" s="164">
        <v>0</v>
      </c>
      <c r="V4708" s="164">
        <v>0</v>
      </c>
    </row>
    <row r="4709" spans="1:22" ht="16.5" thickTop="1" thickBot="1">
      <c r="A4709" s="160" t="s">
        <v>121</v>
      </c>
      <c r="B4709" s="169" t="s">
        <v>155</v>
      </c>
      <c r="C4709" s="164">
        <f t="shared" si="2136"/>
        <v>0</v>
      </c>
      <c r="D4709" s="164">
        <f t="shared" si="2137"/>
        <v>0</v>
      </c>
      <c r="E4709" s="164">
        <f t="shared" si="2137"/>
        <v>0</v>
      </c>
      <c r="F4709" s="164">
        <f t="shared" si="2137"/>
        <v>0</v>
      </c>
      <c r="G4709" s="164">
        <f t="shared" si="2135"/>
        <v>0</v>
      </c>
      <c r="H4709" s="164">
        <f t="shared" si="2138"/>
        <v>0</v>
      </c>
      <c r="I4709" s="164">
        <v>0</v>
      </c>
      <c r="J4709" s="164">
        <v>0</v>
      </c>
      <c r="K4709" s="164">
        <v>0</v>
      </c>
      <c r="L4709" s="164">
        <v>0</v>
      </c>
      <c r="M4709" s="164">
        <f t="shared" si="2139"/>
        <v>0</v>
      </c>
      <c r="N4709" s="164">
        <v>0</v>
      </c>
      <c r="O4709" s="164">
        <v>0</v>
      </c>
      <c r="P4709" s="164">
        <v>0</v>
      </c>
      <c r="Q4709" s="164">
        <v>0</v>
      </c>
      <c r="R4709" s="164">
        <f t="shared" si="2140"/>
        <v>0</v>
      </c>
      <c r="S4709" s="164">
        <v>0</v>
      </c>
      <c r="T4709" s="164">
        <v>0</v>
      </c>
      <c r="U4709" s="164">
        <v>0</v>
      </c>
      <c r="V4709" s="164">
        <v>0</v>
      </c>
    </row>
    <row r="4710" spans="1:22" ht="31.5" thickTop="1" thickBot="1">
      <c r="A4710" s="160" t="s">
        <v>1589</v>
      </c>
      <c r="B4710" s="167" t="s">
        <v>1590</v>
      </c>
      <c r="C4710" s="164">
        <f t="shared" si="2136"/>
        <v>0</v>
      </c>
      <c r="D4710" s="164">
        <f t="shared" si="2137"/>
        <v>0</v>
      </c>
      <c r="E4710" s="164">
        <f t="shared" si="2137"/>
        <v>0</v>
      </c>
      <c r="F4710" s="164">
        <f t="shared" si="2137"/>
        <v>0</v>
      </c>
      <c r="G4710" s="164">
        <f t="shared" si="2135"/>
        <v>0</v>
      </c>
      <c r="H4710" s="164">
        <f t="shared" si="2138"/>
        <v>0</v>
      </c>
      <c r="I4710" s="164">
        <f>SUM(I4711,I4722)</f>
        <v>0</v>
      </c>
      <c r="J4710" s="164">
        <f>SUM(J4711,J4722)</f>
        <v>0</v>
      </c>
      <c r="K4710" s="164">
        <f>SUM(K4711,K4722)</f>
        <v>0</v>
      </c>
      <c r="L4710" s="164">
        <f>SUM(L4711,L4722)</f>
        <v>0</v>
      </c>
      <c r="M4710" s="164">
        <f t="shared" si="2139"/>
        <v>0</v>
      </c>
      <c r="N4710" s="164">
        <f>SUM(N4711,N4722)</f>
        <v>0</v>
      </c>
      <c r="O4710" s="164">
        <f>SUM(O4711,O4722)</f>
        <v>0</v>
      </c>
      <c r="P4710" s="164">
        <f>SUM(P4711,P4722)</f>
        <v>0</v>
      </c>
      <c r="Q4710" s="164">
        <f>SUM(Q4711,Q4722)</f>
        <v>0</v>
      </c>
      <c r="R4710" s="164">
        <f t="shared" si="2140"/>
        <v>0</v>
      </c>
      <c r="S4710" s="164">
        <f>SUM(S4711,S4722)</f>
        <v>0</v>
      </c>
      <c r="T4710" s="164">
        <f>SUM(T4711,T4722)</f>
        <v>0</v>
      </c>
      <c r="U4710" s="164">
        <f>SUM(U4711,U4722)</f>
        <v>0</v>
      </c>
      <c r="V4710" s="164">
        <f>SUM(V4711,V4722)</f>
        <v>0</v>
      </c>
    </row>
    <row r="4711" spans="1:22" ht="16.5" thickTop="1" thickBot="1">
      <c r="A4711" s="160" t="s">
        <v>121</v>
      </c>
      <c r="B4711" s="168" t="s">
        <v>99</v>
      </c>
      <c r="C4711" s="164">
        <f t="shared" si="2136"/>
        <v>0</v>
      </c>
      <c r="D4711" s="164">
        <f t="shared" si="2137"/>
        <v>0</v>
      </c>
      <c r="E4711" s="164">
        <f t="shared" si="2137"/>
        <v>0</v>
      </c>
      <c r="F4711" s="164">
        <f t="shared" si="2137"/>
        <v>0</v>
      </c>
      <c r="G4711" s="164">
        <f t="shared" si="2135"/>
        <v>0</v>
      </c>
      <c r="H4711" s="164">
        <f t="shared" si="2138"/>
        <v>0</v>
      </c>
      <c r="I4711" s="164">
        <f>SUM(I4712:I4714,I4716,I4719:I4720)</f>
        <v>0</v>
      </c>
      <c r="J4711" s="164">
        <f>SUM(J4712:J4714,J4716,J4719:J4720)</f>
        <v>0</v>
      </c>
      <c r="K4711" s="164">
        <f>SUM(K4712:K4714,K4716,K4719:K4720)</f>
        <v>0</v>
      </c>
      <c r="L4711" s="164">
        <f>SUM(L4712:L4714,L4716,L4719:L4720)</f>
        <v>0</v>
      </c>
      <c r="M4711" s="164">
        <f t="shared" si="2139"/>
        <v>0</v>
      </c>
      <c r="N4711" s="164">
        <f>SUM(N4712:N4714,N4716,N4719:N4720)</f>
        <v>0</v>
      </c>
      <c r="O4711" s="164">
        <f>SUM(O4712:O4714,O4716,O4719:O4720)</f>
        <v>0</v>
      </c>
      <c r="P4711" s="164">
        <f>SUM(P4712:P4714,P4716,P4719:P4720)</f>
        <v>0</v>
      </c>
      <c r="Q4711" s="164">
        <f>SUM(Q4712:Q4714,Q4716,Q4719:Q4720)</f>
        <v>0</v>
      </c>
      <c r="R4711" s="164">
        <f t="shared" si="2140"/>
        <v>0</v>
      </c>
      <c r="S4711" s="164">
        <f>SUM(S4712:S4714,S4716,S4719:S4720)</f>
        <v>0</v>
      </c>
      <c r="T4711" s="164">
        <f>SUM(T4712:T4714,T4716,T4719:T4720)</f>
        <v>0</v>
      </c>
      <c r="U4711" s="164">
        <f>SUM(U4712:U4714,U4716,U4719:U4720)</f>
        <v>0</v>
      </c>
      <c r="V4711" s="164">
        <f>SUM(V4712:V4714,V4716,V4719:V4720)</f>
        <v>0</v>
      </c>
    </row>
    <row r="4712" spans="1:22" ht="16.5" thickTop="1" thickBot="1">
      <c r="A4712" s="160" t="s">
        <v>121</v>
      </c>
      <c r="B4712" s="169" t="s">
        <v>100</v>
      </c>
      <c r="C4712" s="164">
        <f t="shared" si="2136"/>
        <v>0</v>
      </c>
      <c r="D4712" s="164">
        <f t="shared" si="2137"/>
        <v>0</v>
      </c>
      <c r="E4712" s="164">
        <f t="shared" si="2137"/>
        <v>0</v>
      </c>
      <c r="F4712" s="164">
        <f t="shared" si="2137"/>
        <v>0</v>
      </c>
      <c r="G4712" s="164">
        <f t="shared" si="2135"/>
        <v>0</v>
      </c>
      <c r="H4712" s="164">
        <f t="shared" si="2138"/>
        <v>0</v>
      </c>
      <c r="I4712" s="164">
        <v>0</v>
      </c>
      <c r="J4712" s="164">
        <v>0</v>
      </c>
      <c r="K4712" s="164">
        <v>0</v>
      </c>
      <c r="L4712" s="164">
        <v>0</v>
      </c>
      <c r="M4712" s="164">
        <f t="shared" si="2139"/>
        <v>0</v>
      </c>
      <c r="N4712" s="164">
        <v>0</v>
      </c>
      <c r="O4712" s="164">
        <v>0</v>
      </c>
      <c r="P4712" s="164">
        <v>0</v>
      </c>
      <c r="Q4712" s="164">
        <v>0</v>
      </c>
      <c r="R4712" s="164">
        <f t="shared" si="2140"/>
        <v>0</v>
      </c>
      <c r="S4712" s="164">
        <v>0</v>
      </c>
      <c r="T4712" s="164">
        <v>0</v>
      </c>
      <c r="U4712" s="164">
        <v>0</v>
      </c>
      <c r="V4712" s="164">
        <v>0</v>
      </c>
    </row>
    <row r="4713" spans="1:22" ht="16.5" thickTop="1" thickBot="1">
      <c r="A4713" s="160" t="s">
        <v>121</v>
      </c>
      <c r="B4713" s="169" t="s">
        <v>101</v>
      </c>
      <c r="C4713" s="164">
        <f t="shared" si="2136"/>
        <v>0</v>
      </c>
      <c r="D4713" s="164">
        <f t="shared" si="2137"/>
        <v>0</v>
      </c>
      <c r="E4713" s="164">
        <f t="shared" si="2137"/>
        <v>0</v>
      </c>
      <c r="F4713" s="164">
        <f t="shared" si="2137"/>
        <v>0</v>
      </c>
      <c r="G4713" s="164">
        <f t="shared" si="2135"/>
        <v>0</v>
      </c>
      <c r="H4713" s="164">
        <f t="shared" si="2138"/>
        <v>0</v>
      </c>
      <c r="I4713" s="164">
        <v>0</v>
      </c>
      <c r="J4713" s="164">
        <v>0</v>
      </c>
      <c r="K4713" s="164">
        <v>0</v>
      </c>
      <c r="L4713" s="164">
        <v>0</v>
      </c>
      <c r="M4713" s="164">
        <f t="shared" si="2139"/>
        <v>0</v>
      </c>
      <c r="N4713" s="164">
        <v>0</v>
      </c>
      <c r="O4713" s="164">
        <v>0</v>
      </c>
      <c r="P4713" s="164">
        <v>0</v>
      </c>
      <c r="Q4713" s="164">
        <v>0</v>
      </c>
      <c r="R4713" s="164">
        <f t="shared" si="2140"/>
        <v>0</v>
      </c>
      <c r="S4713" s="164">
        <v>0</v>
      </c>
      <c r="T4713" s="164">
        <v>0</v>
      </c>
      <c r="U4713" s="164">
        <v>0</v>
      </c>
      <c r="V4713" s="164">
        <v>0</v>
      </c>
    </row>
    <row r="4714" spans="1:22" ht="16.5" thickTop="1" thickBot="1">
      <c r="A4714" s="160" t="s">
        <v>121</v>
      </c>
      <c r="B4714" s="169" t="s">
        <v>103</v>
      </c>
      <c r="C4714" s="164">
        <f t="shared" si="2136"/>
        <v>0</v>
      </c>
      <c r="D4714" s="164">
        <f t="shared" si="2137"/>
        <v>0</v>
      </c>
      <c r="E4714" s="164">
        <f t="shared" si="2137"/>
        <v>0</v>
      </c>
      <c r="F4714" s="164">
        <f t="shared" si="2137"/>
        <v>0</v>
      </c>
      <c r="G4714" s="164">
        <f t="shared" si="2135"/>
        <v>0</v>
      </c>
      <c r="H4714" s="164">
        <f t="shared" si="2138"/>
        <v>0</v>
      </c>
      <c r="I4714" s="164">
        <f>SUM(I4715)</f>
        <v>0</v>
      </c>
      <c r="J4714" s="164">
        <f>SUM(J4715)</f>
        <v>0</v>
      </c>
      <c r="K4714" s="164">
        <f>SUM(K4715)</f>
        <v>0</v>
      </c>
      <c r="L4714" s="164">
        <f>SUM(L4715)</f>
        <v>0</v>
      </c>
      <c r="M4714" s="164">
        <f t="shared" si="2139"/>
        <v>0</v>
      </c>
      <c r="N4714" s="164">
        <f>SUM(N4715)</f>
        <v>0</v>
      </c>
      <c r="O4714" s="164">
        <f>SUM(O4715)</f>
        <v>0</v>
      </c>
      <c r="P4714" s="164">
        <f>SUM(P4715)</f>
        <v>0</v>
      </c>
      <c r="Q4714" s="164">
        <f>SUM(Q4715)</f>
        <v>0</v>
      </c>
      <c r="R4714" s="164">
        <f t="shared" si="2140"/>
        <v>0</v>
      </c>
      <c r="S4714" s="164">
        <f>SUM(S4715)</f>
        <v>0</v>
      </c>
      <c r="T4714" s="164">
        <f>SUM(T4715)</f>
        <v>0</v>
      </c>
      <c r="U4714" s="164">
        <f>SUM(U4715)</f>
        <v>0</v>
      </c>
      <c r="V4714" s="164">
        <f>SUM(V4715)</f>
        <v>0</v>
      </c>
    </row>
    <row r="4715" spans="1:22" ht="16.5" thickTop="1" thickBot="1">
      <c r="A4715" s="160" t="s">
        <v>121</v>
      </c>
      <c r="B4715" s="170" t="s">
        <v>133</v>
      </c>
      <c r="C4715" s="164">
        <f t="shared" si="2136"/>
        <v>0</v>
      </c>
      <c r="D4715" s="164">
        <f t="shared" si="2137"/>
        <v>0</v>
      </c>
      <c r="E4715" s="164">
        <f t="shared" si="2137"/>
        <v>0</v>
      </c>
      <c r="F4715" s="164">
        <f t="shared" si="2137"/>
        <v>0</v>
      </c>
      <c r="G4715" s="164">
        <f t="shared" si="2135"/>
        <v>0</v>
      </c>
      <c r="H4715" s="164">
        <f t="shared" si="2138"/>
        <v>0</v>
      </c>
      <c r="I4715" s="164">
        <v>0</v>
      </c>
      <c r="J4715" s="164">
        <v>0</v>
      </c>
      <c r="K4715" s="164">
        <v>0</v>
      </c>
      <c r="L4715" s="164">
        <v>0</v>
      </c>
      <c r="M4715" s="164">
        <f t="shared" si="2139"/>
        <v>0</v>
      </c>
      <c r="N4715" s="164">
        <v>0</v>
      </c>
      <c r="O4715" s="164">
        <v>0</v>
      </c>
      <c r="P4715" s="164">
        <v>0</v>
      </c>
      <c r="Q4715" s="164">
        <v>0</v>
      </c>
      <c r="R4715" s="164">
        <f t="shared" si="2140"/>
        <v>0</v>
      </c>
      <c r="S4715" s="164">
        <v>0</v>
      </c>
      <c r="T4715" s="164">
        <v>0</v>
      </c>
      <c r="U4715" s="164">
        <v>0</v>
      </c>
      <c r="V4715" s="164">
        <v>0</v>
      </c>
    </row>
    <row r="4716" spans="1:22" ht="16.5" thickTop="1" thickBot="1">
      <c r="A4716" s="160" t="s">
        <v>121</v>
      </c>
      <c r="B4716" s="169" t="s">
        <v>15</v>
      </c>
      <c r="C4716" s="164">
        <f t="shared" si="2136"/>
        <v>0</v>
      </c>
      <c r="D4716" s="164">
        <f t="shared" si="2137"/>
        <v>0</v>
      </c>
      <c r="E4716" s="164">
        <f t="shared" si="2137"/>
        <v>0</v>
      </c>
      <c r="F4716" s="164">
        <f t="shared" si="2137"/>
        <v>0</v>
      </c>
      <c r="G4716" s="164">
        <f t="shared" si="2135"/>
        <v>0</v>
      </c>
      <c r="H4716" s="164">
        <f t="shared" si="2138"/>
        <v>0</v>
      </c>
      <c r="I4716" s="164">
        <f t="shared" ref="I4716:L4717" si="2141">SUM(I4717)</f>
        <v>0</v>
      </c>
      <c r="J4716" s="164">
        <f t="shared" si="2141"/>
        <v>0</v>
      </c>
      <c r="K4716" s="164">
        <f t="shared" si="2141"/>
        <v>0</v>
      </c>
      <c r="L4716" s="164">
        <f t="shared" si="2141"/>
        <v>0</v>
      </c>
      <c r="M4716" s="164">
        <f t="shared" si="2139"/>
        <v>0</v>
      </c>
      <c r="N4716" s="164">
        <f t="shared" ref="N4716:Q4717" si="2142">SUM(N4717)</f>
        <v>0</v>
      </c>
      <c r="O4716" s="164">
        <f t="shared" si="2142"/>
        <v>0</v>
      </c>
      <c r="P4716" s="164">
        <f t="shared" si="2142"/>
        <v>0</v>
      </c>
      <c r="Q4716" s="164">
        <f t="shared" si="2142"/>
        <v>0</v>
      </c>
      <c r="R4716" s="164">
        <f t="shared" si="2140"/>
        <v>0</v>
      </c>
      <c r="S4716" s="164">
        <f t="shared" ref="S4716:V4717" si="2143">SUM(S4717)</f>
        <v>0</v>
      </c>
      <c r="T4716" s="164">
        <f t="shared" si="2143"/>
        <v>0</v>
      </c>
      <c r="U4716" s="164">
        <f t="shared" si="2143"/>
        <v>0</v>
      </c>
      <c r="V4716" s="164">
        <f t="shared" si="2143"/>
        <v>0</v>
      </c>
    </row>
    <row r="4717" spans="1:22" ht="16.5" thickTop="1" thickBot="1">
      <c r="A4717" s="160" t="s">
        <v>121</v>
      </c>
      <c r="B4717" s="170" t="s">
        <v>136</v>
      </c>
      <c r="C4717" s="164">
        <f t="shared" si="2136"/>
        <v>0</v>
      </c>
      <c r="D4717" s="164">
        <f t="shared" si="2137"/>
        <v>0</v>
      </c>
      <c r="E4717" s="164">
        <f t="shared" si="2137"/>
        <v>0</v>
      </c>
      <c r="F4717" s="164">
        <f t="shared" si="2137"/>
        <v>0</v>
      </c>
      <c r="G4717" s="164">
        <f t="shared" si="2135"/>
        <v>0</v>
      </c>
      <c r="H4717" s="164">
        <f t="shared" si="2138"/>
        <v>0</v>
      </c>
      <c r="I4717" s="164">
        <f t="shared" si="2141"/>
        <v>0</v>
      </c>
      <c r="J4717" s="164">
        <f t="shared" si="2141"/>
        <v>0</v>
      </c>
      <c r="K4717" s="164">
        <f t="shared" si="2141"/>
        <v>0</v>
      </c>
      <c r="L4717" s="164">
        <f t="shared" si="2141"/>
        <v>0</v>
      </c>
      <c r="M4717" s="164">
        <f t="shared" si="2139"/>
        <v>0</v>
      </c>
      <c r="N4717" s="164">
        <f t="shared" si="2142"/>
        <v>0</v>
      </c>
      <c r="O4717" s="164">
        <f t="shared" si="2142"/>
        <v>0</v>
      </c>
      <c r="P4717" s="164">
        <f t="shared" si="2142"/>
        <v>0</v>
      </c>
      <c r="Q4717" s="164">
        <f t="shared" si="2142"/>
        <v>0</v>
      </c>
      <c r="R4717" s="164">
        <f t="shared" si="2140"/>
        <v>0</v>
      </c>
      <c r="S4717" s="164">
        <f t="shared" si="2143"/>
        <v>0</v>
      </c>
      <c r="T4717" s="164">
        <f t="shared" si="2143"/>
        <v>0</v>
      </c>
      <c r="U4717" s="164">
        <f t="shared" si="2143"/>
        <v>0</v>
      </c>
      <c r="V4717" s="164">
        <f t="shared" si="2143"/>
        <v>0</v>
      </c>
    </row>
    <row r="4718" spans="1:22" ht="16.5" thickTop="1" thickBot="1">
      <c r="A4718" s="160" t="s">
        <v>121</v>
      </c>
      <c r="B4718" s="171" t="s">
        <v>135</v>
      </c>
      <c r="C4718" s="164">
        <f t="shared" si="2136"/>
        <v>0</v>
      </c>
      <c r="D4718" s="164">
        <f t="shared" si="2137"/>
        <v>0</v>
      </c>
      <c r="E4718" s="164">
        <f t="shared" si="2137"/>
        <v>0</v>
      </c>
      <c r="F4718" s="164">
        <f t="shared" si="2137"/>
        <v>0</v>
      </c>
      <c r="G4718" s="164">
        <f t="shared" si="2135"/>
        <v>0</v>
      </c>
      <c r="H4718" s="164">
        <f t="shared" si="2138"/>
        <v>0</v>
      </c>
      <c r="I4718" s="164">
        <v>0</v>
      </c>
      <c r="J4718" s="164">
        <v>0</v>
      </c>
      <c r="K4718" s="164">
        <v>0</v>
      </c>
      <c r="L4718" s="164">
        <v>0</v>
      </c>
      <c r="M4718" s="164">
        <f t="shared" si="2139"/>
        <v>0</v>
      </c>
      <c r="N4718" s="164">
        <v>0</v>
      </c>
      <c r="O4718" s="164">
        <v>0</v>
      </c>
      <c r="P4718" s="164">
        <v>0</v>
      </c>
      <c r="Q4718" s="164">
        <v>0</v>
      </c>
      <c r="R4718" s="164">
        <f t="shared" si="2140"/>
        <v>0</v>
      </c>
      <c r="S4718" s="164">
        <v>0</v>
      </c>
      <c r="T4718" s="164">
        <v>0</v>
      </c>
      <c r="U4718" s="164">
        <v>0</v>
      </c>
      <c r="V4718" s="164">
        <v>0</v>
      </c>
    </row>
    <row r="4719" spans="1:22" ht="16.5" thickTop="1" thickBot="1">
      <c r="A4719" s="160" t="s">
        <v>121</v>
      </c>
      <c r="B4719" s="169" t="s">
        <v>104</v>
      </c>
      <c r="C4719" s="164">
        <f t="shared" si="2136"/>
        <v>0</v>
      </c>
      <c r="D4719" s="164">
        <f t="shared" si="2137"/>
        <v>0</v>
      </c>
      <c r="E4719" s="164">
        <f t="shared" si="2137"/>
        <v>0</v>
      </c>
      <c r="F4719" s="164">
        <f t="shared" si="2137"/>
        <v>0</v>
      </c>
      <c r="G4719" s="164">
        <f t="shared" si="2135"/>
        <v>0</v>
      </c>
      <c r="H4719" s="164">
        <f t="shared" si="2138"/>
        <v>0</v>
      </c>
      <c r="I4719" s="164">
        <v>0</v>
      </c>
      <c r="J4719" s="164">
        <v>0</v>
      </c>
      <c r="K4719" s="164">
        <v>0</v>
      </c>
      <c r="L4719" s="164">
        <v>0</v>
      </c>
      <c r="M4719" s="164">
        <f t="shared" si="2139"/>
        <v>0</v>
      </c>
      <c r="N4719" s="164">
        <v>0</v>
      </c>
      <c r="O4719" s="164">
        <v>0</v>
      </c>
      <c r="P4719" s="164">
        <v>0</v>
      </c>
      <c r="Q4719" s="164">
        <v>0</v>
      </c>
      <c r="R4719" s="164">
        <f t="shared" si="2140"/>
        <v>0</v>
      </c>
      <c r="S4719" s="164">
        <v>0</v>
      </c>
      <c r="T4719" s="164">
        <v>0</v>
      </c>
      <c r="U4719" s="164">
        <v>0</v>
      </c>
      <c r="V4719" s="164">
        <v>0</v>
      </c>
    </row>
    <row r="4720" spans="1:22" ht="16.5" thickTop="1" thickBot="1">
      <c r="A4720" s="160" t="s">
        <v>121</v>
      </c>
      <c r="B4720" s="169" t="s">
        <v>105</v>
      </c>
      <c r="C4720" s="164">
        <f t="shared" si="2136"/>
        <v>0</v>
      </c>
      <c r="D4720" s="164">
        <f t="shared" si="2137"/>
        <v>0</v>
      </c>
      <c r="E4720" s="164">
        <f t="shared" si="2137"/>
        <v>0</v>
      </c>
      <c r="F4720" s="164">
        <f t="shared" si="2137"/>
        <v>0</v>
      </c>
      <c r="G4720" s="164">
        <f t="shared" si="2135"/>
        <v>0</v>
      </c>
      <c r="H4720" s="164">
        <f t="shared" si="2138"/>
        <v>0</v>
      </c>
      <c r="I4720" s="164">
        <f>SUM(I4721)</f>
        <v>0</v>
      </c>
      <c r="J4720" s="164">
        <f>SUM(J4721)</f>
        <v>0</v>
      </c>
      <c r="K4720" s="164">
        <f>SUM(K4721)</f>
        <v>0</v>
      </c>
      <c r="L4720" s="164">
        <f>SUM(L4721)</f>
        <v>0</v>
      </c>
      <c r="M4720" s="164">
        <f t="shared" si="2139"/>
        <v>0</v>
      </c>
      <c r="N4720" s="164">
        <f>SUM(N4721)</f>
        <v>0</v>
      </c>
      <c r="O4720" s="164">
        <f>SUM(O4721)</f>
        <v>0</v>
      </c>
      <c r="P4720" s="164">
        <f>SUM(P4721)</f>
        <v>0</v>
      </c>
      <c r="Q4720" s="164">
        <f>SUM(Q4721)</f>
        <v>0</v>
      </c>
      <c r="R4720" s="164">
        <f t="shared" si="2140"/>
        <v>0</v>
      </c>
      <c r="S4720" s="164">
        <f>SUM(S4721)</f>
        <v>0</v>
      </c>
      <c r="T4720" s="164">
        <f>SUM(T4721)</f>
        <v>0</v>
      </c>
      <c r="U4720" s="164">
        <f>SUM(U4721)</f>
        <v>0</v>
      </c>
      <c r="V4720" s="164">
        <f>SUM(V4721)</f>
        <v>0</v>
      </c>
    </row>
    <row r="4721" spans="1:22" ht="31.5" thickTop="1" thickBot="1">
      <c r="A4721" s="160" t="s">
        <v>121</v>
      </c>
      <c r="B4721" s="170" t="s">
        <v>153</v>
      </c>
      <c r="C4721" s="164">
        <f t="shared" si="2136"/>
        <v>0</v>
      </c>
      <c r="D4721" s="164">
        <f t="shared" si="2137"/>
        <v>0</v>
      </c>
      <c r="E4721" s="164">
        <f t="shared" si="2137"/>
        <v>0</v>
      </c>
      <c r="F4721" s="164">
        <f t="shared" si="2137"/>
        <v>0</v>
      </c>
      <c r="G4721" s="164">
        <f t="shared" si="2135"/>
        <v>0</v>
      </c>
      <c r="H4721" s="164">
        <f t="shared" si="2138"/>
        <v>0</v>
      </c>
      <c r="I4721" s="164">
        <v>0</v>
      </c>
      <c r="J4721" s="164">
        <v>0</v>
      </c>
      <c r="K4721" s="164">
        <v>0</v>
      </c>
      <c r="L4721" s="164">
        <v>0</v>
      </c>
      <c r="M4721" s="164">
        <f t="shared" si="2139"/>
        <v>0</v>
      </c>
      <c r="N4721" s="164">
        <v>0</v>
      </c>
      <c r="O4721" s="164">
        <v>0</v>
      </c>
      <c r="P4721" s="164">
        <v>0</v>
      </c>
      <c r="Q4721" s="164">
        <v>0</v>
      </c>
      <c r="R4721" s="164">
        <f t="shared" si="2140"/>
        <v>0</v>
      </c>
      <c r="S4721" s="164">
        <v>0</v>
      </c>
      <c r="T4721" s="164">
        <v>0</v>
      </c>
      <c r="U4721" s="164">
        <v>0</v>
      </c>
      <c r="V4721" s="164">
        <v>0</v>
      </c>
    </row>
    <row r="4722" spans="1:22" ht="16.5" thickTop="1" thickBot="1">
      <c r="A4722" s="160" t="s">
        <v>121</v>
      </c>
      <c r="B4722" s="168" t="s">
        <v>155</v>
      </c>
      <c r="C4722" s="164">
        <f t="shared" si="2136"/>
        <v>0</v>
      </c>
      <c r="D4722" s="164">
        <f t="shared" si="2137"/>
        <v>0</v>
      </c>
      <c r="E4722" s="164">
        <f t="shared" si="2137"/>
        <v>0</v>
      </c>
      <c r="F4722" s="164">
        <f t="shared" si="2137"/>
        <v>0</v>
      </c>
      <c r="G4722" s="164">
        <f t="shared" si="2135"/>
        <v>0</v>
      </c>
      <c r="H4722" s="164">
        <f t="shared" si="2138"/>
        <v>0</v>
      </c>
      <c r="I4722" s="164">
        <v>0</v>
      </c>
      <c r="J4722" s="164">
        <v>0</v>
      </c>
      <c r="K4722" s="164">
        <v>0</v>
      </c>
      <c r="L4722" s="164">
        <v>0</v>
      </c>
      <c r="M4722" s="164">
        <f t="shared" si="2139"/>
        <v>0</v>
      </c>
      <c r="N4722" s="164">
        <v>0</v>
      </c>
      <c r="O4722" s="164">
        <v>0</v>
      </c>
      <c r="P4722" s="164">
        <v>0</v>
      </c>
      <c r="Q4722" s="164">
        <v>0</v>
      </c>
      <c r="R4722" s="164">
        <f t="shared" si="2140"/>
        <v>0</v>
      </c>
      <c r="S4722" s="164">
        <v>0</v>
      </c>
      <c r="T4722" s="164">
        <v>0</v>
      </c>
      <c r="U4722" s="164">
        <v>0</v>
      </c>
      <c r="V4722" s="164">
        <v>0</v>
      </c>
    </row>
    <row r="4723" spans="1:22" ht="16.5" thickTop="1" thickBot="1">
      <c r="A4723" s="160" t="s">
        <v>1591</v>
      </c>
      <c r="B4723" s="167" t="s">
        <v>1592</v>
      </c>
      <c r="C4723" s="164">
        <f t="shared" si="2136"/>
        <v>0</v>
      </c>
      <c r="D4723" s="164">
        <f t="shared" si="2137"/>
        <v>0</v>
      </c>
      <c r="E4723" s="164">
        <f t="shared" si="2137"/>
        <v>0</v>
      </c>
      <c r="F4723" s="164">
        <f t="shared" si="2137"/>
        <v>0</v>
      </c>
      <c r="G4723" s="164">
        <f t="shared" si="2135"/>
        <v>0</v>
      </c>
      <c r="H4723" s="164">
        <f t="shared" si="2138"/>
        <v>0</v>
      </c>
      <c r="I4723" s="164">
        <f>SUM(I4724,I4733)</f>
        <v>0</v>
      </c>
      <c r="J4723" s="164">
        <f>SUM(J4724,J4733)</f>
        <v>0</v>
      </c>
      <c r="K4723" s="164">
        <f>SUM(K4724,K4733)</f>
        <v>0</v>
      </c>
      <c r="L4723" s="164">
        <f>SUM(L4724,L4733)</f>
        <v>0</v>
      </c>
      <c r="M4723" s="164">
        <f t="shared" si="2139"/>
        <v>0</v>
      </c>
      <c r="N4723" s="164">
        <f>SUM(N4724,N4733)</f>
        <v>0</v>
      </c>
      <c r="O4723" s="164">
        <f>SUM(O4724,O4733)</f>
        <v>0</v>
      </c>
      <c r="P4723" s="164">
        <f>SUM(P4724,P4733)</f>
        <v>0</v>
      </c>
      <c r="Q4723" s="164">
        <f>SUM(Q4724,Q4733)</f>
        <v>0</v>
      </c>
      <c r="R4723" s="164">
        <f t="shared" si="2140"/>
        <v>0</v>
      </c>
      <c r="S4723" s="164">
        <f>SUM(S4724,S4733)</f>
        <v>0</v>
      </c>
      <c r="T4723" s="164">
        <f>SUM(T4724,T4733)</f>
        <v>0</v>
      </c>
      <c r="U4723" s="164">
        <f>SUM(U4724,U4733)</f>
        <v>0</v>
      </c>
      <c r="V4723" s="164">
        <f>SUM(V4724,V4733)</f>
        <v>0</v>
      </c>
    </row>
    <row r="4724" spans="1:22" ht="16.5" thickTop="1" thickBot="1">
      <c r="A4724" s="160" t="s">
        <v>121</v>
      </c>
      <c r="B4724" s="168" t="s">
        <v>99</v>
      </c>
      <c r="C4724" s="164">
        <f t="shared" si="2136"/>
        <v>0</v>
      </c>
      <c r="D4724" s="164">
        <f t="shared" si="2137"/>
        <v>0</v>
      </c>
      <c r="E4724" s="164">
        <f t="shared" si="2137"/>
        <v>0</v>
      </c>
      <c r="F4724" s="164">
        <f t="shared" si="2137"/>
        <v>0</v>
      </c>
      <c r="G4724" s="164">
        <f t="shared" si="2135"/>
        <v>0</v>
      </c>
      <c r="H4724" s="164">
        <f t="shared" si="2138"/>
        <v>0</v>
      </c>
      <c r="I4724" s="164">
        <f>SUM(I4725:I4727,I4730:I4731)</f>
        <v>0</v>
      </c>
      <c r="J4724" s="164">
        <f>SUM(J4725:J4727,J4730:J4731)</f>
        <v>0</v>
      </c>
      <c r="K4724" s="164">
        <f>SUM(K4725:K4727,K4730:K4731)</f>
        <v>0</v>
      </c>
      <c r="L4724" s="164">
        <f>SUM(L4725:L4727,L4730:L4731)</f>
        <v>0</v>
      </c>
      <c r="M4724" s="164">
        <f t="shared" si="2139"/>
        <v>0</v>
      </c>
      <c r="N4724" s="164">
        <f>SUM(N4725:N4727,N4730:N4731)</f>
        <v>0</v>
      </c>
      <c r="O4724" s="164">
        <f>SUM(O4725:O4727,O4730:O4731)</f>
        <v>0</v>
      </c>
      <c r="P4724" s="164">
        <f>SUM(P4725:P4727,P4730:P4731)</f>
        <v>0</v>
      </c>
      <c r="Q4724" s="164">
        <f>SUM(Q4725:Q4727,Q4730:Q4731)</f>
        <v>0</v>
      </c>
      <c r="R4724" s="164">
        <f t="shared" si="2140"/>
        <v>0</v>
      </c>
      <c r="S4724" s="164">
        <f>SUM(S4725:S4727,S4730:S4731)</f>
        <v>0</v>
      </c>
      <c r="T4724" s="164">
        <f>SUM(T4725:T4727,T4730:T4731)</f>
        <v>0</v>
      </c>
      <c r="U4724" s="164">
        <f>SUM(U4725:U4727,U4730:U4731)</f>
        <v>0</v>
      </c>
      <c r="V4724" s="164">
        <f>SUM(V4725:V4727,V4730:V4731)</f>
        <v>0</v>
      </c>
    </row>
    <row r="4725" spans="1:22" ht="16.5" thickTop="1" thickBot="1">
      <c r="A4725" s="160" t="s">
        <v>121</v>
      </c>
      <c r="B4725" s="169" t="s">
        <v>100</v>
      </c>
      <c r="C4725" s="164">
        <f t="shared" si="2136"/>
        <v>0</v>
      </c>
      <c r="D4725" s="164">
        <f t="shared" si="2137"/>
        <v>0</v>
      </c>
      <c r="E4725" s="164">
        <f t="shared" si="2137"/>
        <v>0</v>
      </c>
      <c r="F4725" s="164">
        <f t="shared" si="2137"/>
        <v>0</v>
      </c>
      <c r="G4725" s="164">
        <f t="shared" si="2135"/>
        <v>0</v>
      </c>
      <c r="H4725" s="164">
        <f t="shared" si="2138"/>
        <v>0</v>
      </c>
      <c r="I4725" s="164">
        <v>0</v>
      </c>
      <c r="J4725" s="164">
        <v>0</v>
      </c>
      <c r="K4725" s="164">
        <v>0</v>
      </c>
      <c r="L4725" s="164">
        <v>0</v>
      </c>
      <c r="M4725" s="164">
        <f t="shared" si="2139"/>
        <v>0</v>
      </c>
      <c r="N4725" s="164">
        <v>0</v>
      </c>
      <c r="O4725" s="164">
        <v>0</v>
      </c>
      <c r="P4725" s="164">
        <v>0</v>
      </c>
      <c r="Q4725" s="164">
        <v>0</v>
      </c>
      <c r="R4725" s="164">
        <f t="shared" si="2140"/>
        <v>0</v>
      </c>
      <c r="S4725" s="164">
        <v>0</v>
      </c>
      <c r="T4725" s="164">
        <v>0</v>
      </c>
      <c r="U4725" s="164">
        <v>0</v>
      </c>
      <c r="V4725" s="164">
        <v>0</v>
      </c>
    </row>
    <row r="4726" spans="1:22" ht="16.5" thickTop="1" thickBot="1">
      <c r="A4726" s="160" t="s">
        <v>121</v>
      </c>
      <c r="B4726" s="169" t="s">
        <v>101</v>
      </c>
      <c r="C4726" s="164">
        <f t="shared" si="2136"/>
        <v>0</v>
      </c>
      <c r="D4726" s="164">
        <f t="shared" si="2137"/>
        <v>0</v>
      </c>
      <c r="E4726" s="164">
        <f t="shared" si="2137"/>
        <v>0</v>
      </c>
      <c r="F4726" s="164">
        <f t="shared" si="2137"/>
        <v>0</v>
      </c>
      <c r="G4726" s="164">
        <f t="shared" si="2135"/>
        <v>0</v>
      </c>
      <c r="H4726" s="164">
        <f t="shared" si="2138"/>
        <v>0</v>
      </c>
      <c r="I4726" s="164">
        <v>0</v>
      </c>
      <c r="J4726" s="164">
        <v>0</v>
      </c>
      <c r="K4726" s="164">
        <v>0</v>
      </c>
      <c r="L4726" s="164">
        <v>0</v>
      </c>
      <c r="M4726" s="164">
        <f t="shared" si="2139"/>
        <v>0</v>
      </c>
      <c r="N4726" s="164">
        <v>0</v>
      </c>
      <c r="O4726" s="164">
        <v>0</v>
      </c>
      <c r="P4726" s="164">
        <v>0</v>
      </c>
      <c r="Q4726" s="164">
        <v>0</v>
      </c>
      <c r="R4726" s="164">
        <f t="shared" si="2140"/>
        <v>0</v>
      </c>
      <c r="S4726" s="164">
        <v>0</v>
      </c>
      <c r="T4726" s="164">
        <v>0</v>
      </c>
      <c r="U4726" s="164">
        <v>0</v>
      </c>
      <c r="V4726" s="164">
        <v>0</v>
      </c>
    </row>
    <row r="4727" spans="1:22" ht="16.5" thickTop="1" thickBot="1">
      <c r="A4727" s="160" t="s">
        <v>121</v>
      </c>
      <c r="B4727" s="169" t="s">
        <v>15</v>
      </c>
      <c r="C4727" s="164">
        <f t="shared" si="2136"/>
        <v>0</v>
      </c>
      <c r="D4727" s="164">
        <f t="shared" si="2137"/>
        <v>0</v>
      </c>
      <c r="E4727" s="164">
        <f t="shared" si="2137"/>
        <v>0</v>
      </c>
      <c r="F4727" s="164">
        <f t="shared" si="2137"/>
        <v>0</v>
      </c>
      <c r="G4727" s="164">
        <f t="shared" si="2135"/>
        <v>0</v>
      </c>
      <c r="H4727" s="164">
        <f t="shared" si="2138"/>
        <v>0</v>
      </c>
      <c r="I4727" s="164">
        <f t="shared" ref="I4727:L4728" si="2144">SUM(I4728)</f>
        <v>0</v>
      </c>
      <c r="J4727" s="164">
        <f t="shared" si="2144"/>
        <v>0</v>
      </c>
      <c r="K4727" s="164">
        <f t="shared" si="2144"/>
        <v>0</v>
      </c>
      <c r="L4727" s="164">
        <f t="shared" si="2144"/>
        <v>0</v>
      </c>
      <c r="M4727" s="164">
        <f t="shared" si="2139"/>
        <v>0</v>
      </c>
      <c r="N4727" s="164">
        <f t="shared" ref="N4727:Q4728" si="2145">SUM(N4728)</f>
        <v>0</v>
      </c>
      <c r="O4727" s="164">
        <f t="shared" si="2145"/>
        <v>0</v>
      </c>
      <c r="P4727" s="164">
        <f t="shared" si="2145"/>
        <v>0</v>
      </c>
      <c r="Q4727" s="164">
        <f t="shared" si="2145"/>
        <v>0</v>
      </c>
      <c r="R4727" s="164">
        <f t="shared" si="2140"/>
        <v>0</v>
      </c>
      <c r="S4727" s="164">
        <f t="shared" ref="S4727:V4728" si="2146">SUM(S4728)</f>
        <v>0</v>
      </c>
      <c r="T4727" s="164">
        <f t="shared" si="2146"/>
        <v>0</v>
      </c>
      <c r="U4727" s="164">
        <f t="shared" si="2146"/>
        <v>0</v>
      </c>
      <c r="V4727" s="164">
        <f t="shared" si="2146"/>
        <v>0</v>
      </c>
    </row>
    <row r="4728" spans="1:22" ht="16.5" thickTop="1" thickBot="1">
      <c r="A4728" s="160" t="s">
        <v>121</v>
      </c>
      <c r="B4728" s="170" t="s">
        <v>136</v>
      </c>
      <c r="C4728" s="164">
        <f t="shared" si="2136"/>
        <v>0</v>
      </c>
      <c r="D4728" s="164">
        <f t="shared" si="2137"/>
        <v>0</v>
      </c>
      <c r="E4728" s="164">
        <f t="shared" si="2137"/>
        <v>0</v>
      </c>
      <c r="F4728" s="164">
        <f t="shared" si="2137"/>
        <v>0</v>
      </c>
      <c r="G4728" s="164">
        <f t="shared" si="2135"/>
        <v>0</v>
      </c>
      <c r="H4728" s="164">
        <f t="shared" si="2138"/>
        <v>0</v>
      </c>
      <c r="I4728" s="164">
        <f t="shared" si="2144"/>
        <v>0</v>
      </c>
      <c r="J4728" s="164">
        <f t="shared" si="2144"/>
        <v>0</v>
      </c>
      <c r="K4728" s="164">
        <f t="shared" si="2144"/>
        <v>0</v>
      </c>
      <c r="L4728" s="164">
        <f t="shared" si="2144"/>
        <v>0</v>
      </c>
      <c r="M4728" s="164">
        <f t="shared" si="2139"/>
        <v>0</v>
      </c>
      <c r="N4728" s="164">
        <f t="shared" si="2145"/>
        <v>0</v>
      </c>
      <c r="O4728" s="164">
        <f t="shared" si="2145"/>
        <v>0</v>
      </c>
      <c r="P4728" s="164">
        <f t="shared" si="2145"/>
        <v>0</v>
      </c>
      <c r="Q4728" s="164">
        <f t="shared" si="2145"/>
        <v>0</v>
      </c>
      <c r="R4728" s="164">
        <f t="shared" si="2140"/>
        <v>0</v>
      </c>
      <c r="S4728" s="164">
        <f t="shared" si="2146"/>
        <v>0</v>
      </c>
      <c r="T4728" s="164">
        <f t="shared" si="2146"/>
        <v>0</v>
      </c>
      <c r="U4728" s="164">
        <f t="shared" si="2146"/>
        <v>0</v>
      </c>
      <c r="V4728" s="164">
        <f t="shared" si="2146"/>
        <v>0</v>
      </c>
    </row>
    <row r="4729" spans="1:22" ht="16.5" thickTop="1" thickBot="1">
      <c r="A4729" s="160" t="s">
        <v>121</v>
      </c>
      <c r="B4729" s="171" t="s">
        <v>135</v>
      </c>
      <c r="C4729" s="164">
        <f t="shared" si="2136"/>
        <v>0</v>
      </c>
      <c r="D4729" s="164">
        <f t="shared" si="2137"/>
        <v>0</v>
      </c>
      <c r="E4729" s="164">
        <f t="shared" si="2137"/>
        <v>0</v>
      </c>
      <c r="F4729" s="164">
        <f t="shared" si="2137"/>
        <v>0</v>
      </c>
      <c r="G4729" s="164">
        <f t="shared" si="2135"/>
        <v>0</v>
      </c>
      <c r="H4729" s="164">
        <f t="shared" si="2138"/>
        <v>0</v>
      </c>
      <c r="I4729" s="164">
        <v>0</v>
      </c>
      <c r="J4729" s="164">
        <v>0</v>
      </c>
      <c r="K4729" s="164">
        <v>0</v>
      </c>
      <c r="L4729" s="164">
        <v>0</v>
      </c>
      <c r="M4729" s="164">
        <f t="shared" si="2139"/>
        <v>0</v>
      </c>
      <c r="N4729" s="164">
        <v>0</v>
      </c>
      <c r="O4729" s="164">
        <v>0</v>
      </c>
      <c r="P4729" s="164">
        <v>0</v>
      </c>
      <c r="Q4729" s="164">
        <v>0</v>
      </c>
      <c r="R4729" s="164">
        <f t="shared" si="2140"/>
        <v>0</v>
      </c>
      <c r="S4729" s="164">
        <v>0</v>
      </c>
      <c r="T4729" s="164">
        <v>0</v>
      </c>
      <c r="U4729" s="164">
        <v>0</v>
      </c>
      <c r="V4729" s="164">
        <v>0</v>
      </c>
    </row>
    <row r="4730" spans="1:22" ht="16.5" thickTop="1" thickBot="1">
      <c r="A4730" s="160" t="s">
        <v>121</v>
      </c>
      <c r="B4730" s="169" t="s">
        <v>104</v>
      </c>
      <c r="C4730" s="164">
        <f t="shared" si="2136"/>
        <v>0</v>
      </c>
      <c r="D4730" s="164">
        <f t="shared" si="2137"/>
        <v>0</v>
      </c>
      <c r="E4730" s="164">
        <f t="shared" si="2137"/>
        <v>0</v>
      </c>
      <c r="F4730" s="164">
        <f t="shared" si="2137"/>
        <v>0</v>
      </c>
      <c r="G4730" s="164">
        <f t="shared" si="2135"/>
        <v>0</v>
      </c>
      <c r="H4730" s="164">
        <f t="shared" si="2138"/>
        <v>0</v>
      </c>
      <c r="I4730" s="164">
        <v>0</v>
      </c>
      <c r="J4730" s="164">
        <v>0</v>
      </c>
      <c r="K4730" s="164">
        <v>0</v>
      </c>
      <c r="L4730" s="164">
        <v>0</v>
      </c>
      <c r="M4730" s="164">
        <f t="shared" si="2139"/>
        <v>0</v>
      </c>
      <c r="N4730" s="164">
        <v>0</v>
      </c>
      <c r="O4730" s="164">
        <v>0</v>
      </c>
      <c r="P4730" s="164">
        <v>0</v>
      </c>
      <c r="Q4730" s="164">
        <v>0</v>
      </c>
      <c r="R4730" s="164">
        <f t="shared" si="2140"/>
        <v>0</v>
      </c>
      <c r="S4730" s="164">
        <v>0</v>
      </c>
      <c r="T4730" s="164">
        <v>0</v>
      </c>
      <c r="U4730" s="164">
        <v>0</v>
      </c>
      <c r="V4730" s="164">
        <v>0</v>
      </c>
    </row>
    <row r="4731" spans="1:22" ht="16.5" thickTop="1" thickBot="1">
      <c r="A4731" s="160" t="s">
        <v>121</v>
      </c>
      <c r="B4731" s="169" t="s">
        <v>105</v>
      </c>
      <c r="C4731" s="164">
        <f t="shared" si="2136"/>
        <v>0</v>
      </c>
      <c r="D4731" s="164">
        <f t="shared" si="2137"/>
        <v>0</v>
      </c>
      <c r="E4731" s="164">
        <f t="shared" si="2137"/>
        <v>0</v>
      </c>
      <c r="F4731" s="164">
        <f t="shared" si="2137"/>
        <v>0</v>
      </c>
      <c r="G4731" s="164">
        <f t="shared" si="2135"/>
        <v>0</v>
      </c>
      <c r="H4731" s="164">
        <f t="shared" si="2138"/>
        <v>0</v>
      </c>
      <c r="I4731" s="164">
        <f>SUM(I4732)</f>
        <v>0</v>
      </c>
      <c r="J4731" s="164">
        <f>SUM(J4732)</f>
        <v>0</v>
      </c>
      <c r="K4731" s="164">
        <f>SUM(K4732)</f>
        <v>0</v>
      </c>
      <c r="L4731" s="164">
        <f>SUM(L4732)</f>
        <v>0</v>
      </c>
      <c r="M4731" s="164">
        <f t="shared" si="2139"/>
        <v>0</v>
      </c>
      <c r="N4731" s="164">
        <f>SUM(N4732)</f>
        <v>0</v>
      </c>
      <c r="O4731" s="164">
        <f>SUM(O4732)</f>
        <v>0</v>
      </c>
      <c r="P4731" s="164">
        <f>SUM(P4732)</f>
        <v>0</v>
      </c>
      <c r="Q4731" s="164">
        <f>SUM(Q4732)</f>
        <v>0</v>
      </c>
      <c r="R4731" s="164">
        <f t="shared" si="2140"/>
        <v>0</v>
      </c>
      <c r="S4731" s="164">
        <f>SUM(S4732)</f>
        <v>0</v>
      </c>
      <c r="T4731" s="164">
        <f>SUM(T4732)</f>
        <v>0</v>
      </c>
      <c r="U4731" s="164">
        <f>SUM(U4732)</f>
        <v>0</v>
      </c>
      <c r="V4731" s="164">
        <f>SUM(V4732)</f>
        <v>0</v>
      </c>
    </row>
    <row r="4732" spans="1:22" ht="31.5" thickTop="1" thickBot="1">
      <c r="A4732" s="160" t="s">
        <v>121</v>
      </c>
      <c r="B4732" s="170" t="s">
        <v>153</v>
      </c>
      <c r="C4732" s="164">
        <f t="shared" si="2136"/>
        <v>0</v>
      </c>
      <c r="D4732" s="164">
        <f t="shared" si="2137"/>
        <v>0</v>
      </c>
      <c r="E4732" s="164">
        <f t="shared" si="2137"/>
        <v>0</v>
      </c>
      <c r="F4732" s="164">
        <f t="shared" si="2137"/>
        <v>0</v>
      </c>
      <c r="G4732" s="164">
        <f t="shared" si="2135"/>
        <v>0</v>
      </c>
      <c r="H4732" s="164">
        <f t="shared" si="2138"/>
        <v>0</v>
      </c>
      <c r="I4732" s="164">
        <v>0</v>
      </c>
      <c r="J4732" s="164">
        <v>0</v>
      </c>
      <c r="K4732" s="164">
        <v>0</v>
      </c>
      <c r="L4732" s="164">
        <v>0</v>
      </c>
      <c r="M4732" s="164">
        <f t="shared" si="2139"/>
        <v>0</v>
      </c>
      <c r="N4732" s="164">
        <v>0</v>
      </c>
      <c r="O4732" s="164">
        <v>0</v>
      </c>
      <c r="P4732" s="164">
        <v>0</v>
      </c>
      <c r="Q4732" s="164">
        <v>0</v>
      </c>
      <c r="R4732" s="164">
        <f t="shared" si="2140"/>
        <v>0</v>
      </c>
      <c r="S4732" s="164">
        <v>0</v>
      </c>
      <c r="T4732" s="164">
        <v>0</v>
      </c>
      <c r="U4732" s="164">
        <v>0</v>
      </c>
      <c r="V4732" s="164">
        <v>0</v>
      </c>
    </row>
    <row r="4733" spans="1:22" ht="16.5" thickTop="1" thickBot="1">
      <c r="A4733" s="160" t="s">
        <v>121</v>
      </c>
      <c r="B4733" s="168" t="s">
        <v>155</v>
      </c>
      <c r="C4733" s="164">
        <f t="shared" si="2136"/>
        <v>0</v>
      </c>
      <c r="D4733" s="164">
        <f t="shared" si="2137"/>
        <v>0</v>
      </c>
      <c r="E4733" s="164">
        <f t="shared" si="2137"/>
        <v>0</v>
      </c>
      <c r="F4733" s="164">
        <f t="shared" si="2137"/>
        <v>0</v>
      </c>
      <c r="G4733" s="164">
        <f t="shared" si="2135"/>
        <v>0</v>
      </c>
      <c r="H4733" s="164">
        <f t="shared" si="2138"/>
        <v>0</v>
      </c>
      <c r="I4733" s="164">
        <v>0</v>
      </c>
      <c r="J4733" s="164">
        <v>0</v>
      </c>
      <c r="K4733" s="164">
        <v>0</v>
      </c>
      <c r="L4733" s="164">
        <v>0</v>
      </c>
      <c r="M4733" s="164">
        <f t="shared" si="2139"/>
        <v>0</v>
      </c>
      <c r="N4733" s="164">
        <v>0</v>
      </c>
      <c r="O4733" s="164">
        <v>0</v>
      </c>
      <c r="P4733" s="164">
        <v>0</v>
      </c>
      <c r="Q4733" s="164">
        <v>0</v>
      </c>
      <c r="R4733" s="164">
        <f t="shared" si="2140"/>
        <v>0</v>
      </c>
      <c r="S4733" s="164">
        <v>0</v>
      </c>
      <c r="T4733" s="164">
        <v>0</v>
      </c>
      <c r="U4733" s="164">
        <v>0</v>
      </c>
      <c r="V4733" s="164">
        <v>0</v>
      </c>
    </row>
    <row r="4734" spans="1:22" ht="16.5" thickTop="1" thickBot="1">
      <c r="A4734" s="160" t="s">
        <v>1593</v>
      </c>
      <c r="B4734" s="167" t="s">
        <v>1594</v>
      </c>
      <c r="C4734" s="164">
        <f t="shared" si="2136"/>
        <v>0</v>
      </c>
      <c r="D4734" s="164">
        <f t="shared" si="2137"/>
        <v>0</v>
      </c>
      <c r="E4734" s="164">
        <f t="shared" si="2137"/>
        <v>0</v>
      </c>
      <c r="F4734" s="164">
        <f t="shared" si="2137"/>
        <v>0</v>
      </c>
      <c r="G4734" s="164">
        <f t="shared" si="2135"/>
        <v>0</v>
      </c>
      <c r="H4734" s="164">
        <f t="shared" si="2138"/>
        <v>0</v>
      </c>
      <c r="I4734" s="164">
        <f t="shared" ref="I4734:L4735" si="2147">SUM(I4745,I4756,I4762)</f>
        <v>0</v>
      </c>
      <c r="J4734" s="164">
        <f t="shared" si="2147"/>
        <v>0</v>
      </c>
      <c r="K4734" s="164">
        <f t="shared" si="2147"/>
        <v>0</v>
      </c>
      <c r="L4734" s="164">
        <f t="shared" si="2147"/>
        <v>0</v>
      </c>
      <c r="M4734" s="164">
        <f t="shared" si="2139"/>
        <v>0</v>
      </c>
      <c r="N4734" s="164">
        <f t="shared" ref="N4734:Q4735" si="2148">SUM(N4745,N4756,N4762)</f>
        <v>0</v>
      </c>
      <c r="O4734" s="164">
        <f t="shared" si="2148"/>
        <v>0</v>
      </c>
      <c r="P4734" s="164">
        <f t="shared" si="2148"/>
        <v>0</v>
      </c>
      <c r="Q4734" s="164">
        <f t="shared" si="2148"/>
        <v>0</v>
      </c>
      <c r="R4734" s="164">
        <f t="shared" si="2140"/>
        <v>0</v>
      </c>
      <c r="S4734" s="164">
        <f t="shared" ref="S4734:V4735" si="2149">SUM(S4745,S4756,S4762)</f>
        <v>0</v>
      </c>
      <c r="T4734" s="164">
        <f t="shared" si="2149"/>
        <v>0</v>
      </c>
      <c r="U4734" s="164">
        <f t="shared" si="2149"/>
        <v>0</v>
      </c>
      <c r="V4734" s="164">
        <f t="shared" si="2149"/>
        <v>0</v>
      </c>
    </row>
    <row r="4735" spans="1:22" ht="16.5" thickTop="1" thickBot="1">
      <c r="A4735" s="160" t="s">
        <v>121</v>
      </c>
      <c r="B4735" s="168" t="s">
        <v>99</v>
      </c>
      <c r="C4735" s="164">
        <f t="shared" si="2136"/>
        <v>0</v>
      </c>
      <c r="D4735" s="164">
        <f t="shared" si="2137"/>
        <v>0</v>
      </c>
      <c r="E4735" s="164">
        <f t="shared" si="2137"/>
        <v>0</v>
      </c>
      <c r="F4735" s="164">
        <f t="shared" si="2137"/>
        <v>0</v>
      </c>
      <c r="G4735" s="164">
        <f t="shared" si="2135"/>
        <v>0</v>
      </c>
      <c r="H4735" s="164">
        <f t="shared" si="2138"/>
        <v>0</v>
      </c>
      <c r="I4735" s="164">
        <f t="shared" si="2147"/>
        <v>0</v>
      </c>
      <c r="J4735" s="164">
        <f t="shared" si="2147"/>
        <v>0</v>
      </c>
      <c r="K4735" s="164">
        <f t="shared" si="2147"/>
        <v>0</v>
      </c>
      <c r="L4735" s="164">
        <f t="shared" si="2147"/>
        <v>0</v>
      </c>
      <c r="M4735" s="164">
        <f t="shared" si="2139"/>
        <v>0</v>
      </c>
      <c r="N4735" s="164">
        <f t="shared" si="2148"/>
        <v>0</v>
      </c>
      <c r="O4735" s="164">
        <f t="shared" si="2148"/>
        <v>0</v>
      </c>
      <c r="P4735" s="164">
        <f t="shared" si="2148"/>
        <v>0</v>
      </c>
      <c r="Q4735" s="164">
        <f t="shared" si="2148"/>
        <v>0</v>
      </c>
      <c r="R4735" s="164">
        <f t="shared" si="2140"/>
        <v>0</v>
      </c>
      <c r="S4735" s="164">
        <f t="shared" si="2149"/>
        <v>0</v>
      </c>
      <c r="T4735" s="164">
        <f t="shared" si="2149"/>
        <v>0</v>
      </c>
      <c r="U4735" s="164">
        <f t="shared" si="2149"/>
        <v>0</v>
      </c>
      <c r="V4735" s="164">
        <f t="shared" si="2149"/>
        <v>0</v>
      </c>
    </row>
    <row r="4736" spans="1:22" ht="16.5" thickTop="1" thickBot="1">
      <c r="A4736" s="160" t="s">
        <v>121</v>
      </c>
      <c r="B4736" s="169" t="s">
        <v>100</v>
      </c>
      <c r="C4736" s="164">
        <f t="shared" si="2136"/>
        <v>0</v>
      </c>
      <c r="D4736" s="164">
        <f t="shared" si="2137"/>
        <v>0</v>
      </c>
      <c r="E4736" s="164">
        <f t="shared" si="2137"/>
        <v>0</v>
      </c>
      <c r="F4736" s="164">
        <f t="shared" si="2137"/>
        <v>0</v>
      </c>
      <c r="G4736" s="164">
        <f t="shared" si="2135"/>
        <v>0</v>
      </c>
      <c r="H4736" s="164">
        <f t="shared" si="2138"/>
        <v>0</v>
      </c>
      <c r="I4736" s="164">
        <f>SUM(I4747)</f>
        <v>0</v>
      </c>
      <c r="J4736" s="164">
        <f>SUM(J4747)</f>
        <v>0</v>
      </c>
      <c r="K4736" s="164">
        <f>SUM(K4747)</f>
        <v>0</v>
      </c>
      <c r="L4736" s="164">
        <f>SUM(L4747)</f>
        <v>0</v>
      </c>
      <c r="M4736" s="164">
        <f t="shared" si="2139"/>
        <v>0</v>
      </c>
      <c r="N4736" s="164">
        <f>SUM(N4747)</f>
        <v>0</v>
      </c>
      <c r="O4736" s="164">
        <f>SUM(O4747)</f>
        <v>0</v>
      </c>
      <c r="P4736" s="164">
        <f>SUM(P4747)</f>
        <v>0</v>
      </c>
      <c r="Q4736" s="164">
        <f>SUM(Q4747)</f>
        <v>0</v>
      </c>
      <c r="R4736" s="164">
        <f t="shared" si="2140"/>
        <v>0</v>
      </c>
      <c r="S4736" s="164">
        <f>SUM(S4747)</f>
        <v>0</v>
      </c>
      <c r="T4736" s="164">
        <f>SUM(T4747)</f>
        <v>0</v>
      </c>
      <c r="U4736" s="164">
        <f>SUM(U4747)</f>
        <v>0</v>
      </c>
      <c r="V4736" s="164">
        <f>SUM(V4747)</f>
        <v>0</v>
      </c>
    </row>
    <row r="4737" spans="1:22" ht="16.5" thickTop="1" thickBot="1">
      <c r="A4737" s="160" t="s">
        <v>121</v>
      </c>
      <c r="B4737" s="169" t="s">
        <v>101</v>
      </c>
      <c r="C4737" s="164">
        <f t="shared" si="2136"/>
        <v>0</v>
      </c>
      <c r="D4737" s="164">
        <f t="shared" si="2137"/>
        <v>0</v>
      </c>
      <c r="E4737" s="164">
        <f t="shared" si="2137"/>
        <v>0</v>
      </c>
      <c r="F4737" s="164">
        <f t="shared" si="2137"/>
        <v>0</v>
      </c>
      <c r="G4737" s="164">
        <f t="shared" si="2135"/>
        <v>0</v>
      </c>
      <c r="H4737" s="164">
        <f t="shared" si="2138"/>
        <v>0</v>
      </c>
      <c r="I4737" s="164">
        <f>SUM(I4748,I4758,I4764)</f>
        <v>0</v>
      </c>
      <c r="J4737" s="164">
        <f>SUM(J4748,J4758,J4764)</f>
        <v>0</v>
      </c>
      <c r="K4737" s="164">
        <f>SUM(K4748,K4758,K4764)</f>
        <v>0</v>
      </c>
      <c r="L4737" s="164">
        <f>SUM(L4748,L4758,L4764)</f>
        <v>0</v>
      </c>
      <c r="M4737" s="164">
        <f t="shared" si="2139"/>
        <v>0</v>
      </c>
      <c r="N4737" s="164">
        <f>SUM(N4748,N4758,N4764)</f>
        <v>0</v>
      </c>
      <c r="O4737" s="164">
        <f>SUM(O4748,O4758,O4764)</f>
        <v>0</v>
      </c>
      <c r="P4737" s="164">
        <f>SUM(P4748,P4758,P4764)</f>
        <v>0</v>
      </c>
      <c r="Q4737" s="164">
        <f>SUM(Q4748,Q4758,Q4764)</f>
        <v>0</v>
      </c>
      <c r="R4737" s="164">
        <f t="shared" si="2140"/>
        <v>0</v>
      </c>
      <c r="S4737" s="164">
        <f>SUM(S4748,S4758,S4764)</f>
        <v>0</v>
      </c>
      <c r="T4737" s="164">
        <f>SUM(T4748,T4758,T4764)</f>
        <v>0</v>
      </c>
      <c r="U4737" s="164">
        <f>SUM(U4748,U4758,U4764)</f>
        <v>0</v>
      </c>
      <c r="V4737" s="164">
        <f>SUM(V4748,V4758,V4764)</f>
        <v>0</v>
      </c>
    </row>
    <row r="4738" spans="1:22" ht="16.5" thickTop="1" thickBot="1">
      <c r="A4738" s="160" t="s">
        <v>121</v>
      </c>
      <c r="B4738" s="169" t="s">
        <v>15</v>
      </c>
      <c r="C4738" s="164">
        <f t="shared" si="2136"/>
        <v>0</v>
      </c>
      <c r="D4738" s="164">
        <f t="shared" si="2137"/>
        <v>0</v>
      </c>
      <c r="E4738" s="164">
        <f t="shared" si="2137"/>
        <v>0</v>
      </c>
      <c r="F4738" s="164">
        <f t="shared" si="2137"/>
        <v>0</v>
      </c>
      <c r="G4738" s="164">
        <f t="shared" si="2135"/>
        <v>0</v>
      </c>
      <c r="H4738" s="164">
        <f t="shared" si="2138"/>
        <v>0</v>
      </c>
      <c r="I4738" s="164">
        <f t="shared" ref="I4738:L4741" si="2150">SUM(I4749)</f>
        <v>0</v>
      </c>
      <c r="J4738" s="164">
        <f t="shared" si="2150"/>
        <v>0</v>
      </c>
      <c r="K4738" s="164">
        <f t="shared" si="2150"/>
        <v>0</v>
      </c>
      <c r="L4738" s="164">
        <f t="shared" si="2150"/>
        <v>0</v>
      </c>
      <c r="M4738" s="164">
        <f t="shared" si="2139"/>
        <v>0</v>
      </c>
      <c r="N4738" s="164">
        <f t="shared" ref="N4738:Q4741" si="2151">SUM(N4749)</f>
        <v>0</v>
      </c>
      <c r="O4738" s="164">
        <f t="shared" si="2151"/>
        <v>0</v>
      </c>
      <c r="P4738" s="164">
        <f t="shared" si="2151"/>
        <v>0</v>
      </c>
      <c r="Q4738" s="164">
        <f t="shared" si="2151"/>
        <v>0</v>
      </c>
      <c r="R4738" s="164">
        <f t="shared" si="2140"/>
        <v>0</v>
      </c>
      <c r="S4738" s="164">
        <f t="shared" ref="S4738:V4741" si="2152">SUM(S4749)</f>
        <v>0</v>
      </c>
      <c r="T4738" s="164">
        <f t="shared" si="2152"/>
        <v>0</v>
      </c>
      <c r="U4738" s="164">
        <f t="shared" si="2152"/>
        <v>0</v>
      </c>
      <c r="V4738" s="164">
        <f t="shared" si="2152"/>
        <v>0</v>
      </c>
    </row>
    <row r="4739" spans="1:22" ht="16.5" thickTop="1" thickBot="1">
      <c r="A4739" s="160" t="s">
        <v>121</v>
      </c>
      <c r="B4739" s="170" t="s">
        <v>136</v>
      </c>
      <c r="C4739" s="164">
        <f t="shared" si="2136"/>
        <v>0</v>
      </c>
      <c r="D4739" s="164">
        <f t="shared" si="2137"/>
        <v>0</v>
      </c>
      <c r="E4739" s="164">
        <f t="shared" si="2137"/>
        <v>0</v>
      </c>
      <c r="F4739" s="164">
        <f t="shared" si="2137"/>
        <v>0</v>
      </c>
      <c r="G4739" s="164">
        <f t="shared" si="2135"/>
        <v>0</v>
      </c>
      <c r="H4739" s="164">
        <f t="shared" si="2138"/>
        <v>0</v>
      </c>
      <c r="I4739" s="164">
        <f t="shared" si="2150"/>
        <v>0</v>
      </c>
      <c r="J4739" s="164">
        <f t="shared" si="2150"/>
        <v>0</v>
      </c>
      <c r="K4739" s="164">
        <f t="shared" si="2150"/>
        <v>0</v>
      </c>
      <c r="L4739" s="164">
        <f t="shared" si="2150"/>
        <v>0</v>
      </c>
      <c r="M4739" s="164">
        <f t="shared" si="2139"/>
        <v>0</v>
      </c>
      <c r="N4739" s="164">
        <f t="shared" si="2151"/>
        <v>0</v>
      </c>
      <c r="O4739" s="164">
        <f t="shared" si="2151"/>
        <v>0</v>
      </c>
      <c r="P4739" s="164">
        <f t="shared" si="2151"/>
        <v>0</v>
      </c>
      <c r="Q4739" s="164">
        <f t="shared" si="2151"/>
        <v>0</v>
      </c>
      <c r="R4739" s="164">
        <f t="shared" si="2140"/>
        <v>0</v>
      </c>
      <c r="S4739" s="164">
        <f t="shared" si="2152"/>
        <v>0</v>
      </c>
      <c r="T4739" s="164">
        <f t="shared" si="2152"/>
        <v>0</v>
      </c>
      <c r="U4739" s="164">
        <f t="shared" si="2152"/>
        <v>0</v>
      </c>
      <c r="V4739" s="164">
        <f t="shared" si="2152"/>
        <v>0</v>
      </c>
    </row>
    <row r="4740" spans="1:22" ht="16.5" thickTop="1" thickBot="1">
      <c r="A4740" s="160" t="s">
        <v>121</v>
      </c>
      <c r="B4740" s="171" t="s">
        <v>135</v>
      </c>
      <c r="C4740" s="164">
        <f t="shared" si="2136"/>
        <v>0</v>
      </c>
      <c r="D4740" s="164">
        <f t="shared" si="2137"/>
        <v>0</v>
      </c>
      <c r="E4740" s="164">
        <f t="shared" si="2137"/>
        <v>0</v>
      </c>
      <c r="F4740" s="164">
        <f t="shared" si="2137"/>
        <v>0</v>
      </c>
      <c r="G4740" s="164">
        <f t="shared" si="2135"/>
        <v>0</v>
      </c>
      <c r="H4740" s="164">
        <f t="shared" si="2138"/>
        <v>0</v>
      </c>
      <c r="I4740" s="164">
        <f t="shared" si="2150"/>
        <v>0</v>
      </c>
      <c r="J4740" s="164">
        <f t="shared" si="2150"/>
        <v>0</v>
      </c>
      <c r="K4740" s="164">
        <f t="shared" si="2150"/>
        <v>0</v>
      </c>
      <c r="L4740" s="164">
        <f t="shared" si="2150"/>
        <v>0</v>
      </c>
      <c r="M4740" s="164">
        <f t="shared" si="2139"/>
        <v>0</v>
      </c>
      <c r="N4740" s="164">
        <f t="shared" si="2151"/>
        <v>0</v>
      </c>
      <c r="O4740" s="164">
        <f t="shared" si="2151"/>
        <v>0</v>
      </c>
      <c r="P4740" s="164">
        <f t="shared" si="2151"/>
        <v>0</v>
      </c>
      <c r="Q4740" s="164">
        <f t="shared" si="2151"/>
        <v>0</v>
      </c>
      <c r="R4740" s="164">
        <f t="shared" si="2140"/>
        <v>0</v>
      </c>
      <c r="S4740" s="164">
        <f t="shared" si="2152"/>
        <v>0</v>
      </c>
      <c r="T4740" s="164">
        <f t="shared" si="2152"/>
        <v>0</v>
      </c>
      <c r="U4740" s="164">
        <f t="shared" si="2152"/>
        <v>0</v>
      </c>
      <c r="V4740" s="164">
        <f t="shared" si="2152"/>
        <v>0</v>
      </c>
    </row>
    <row r="4741" spans="1:22" ht="16.5" thickTop="1" thickBot="1">
      <c r="A4741" s="160" t="s">
        <v>121</v>
      </c>
      <c r="B4741" s="169" t="s">
        <v>104</v>
      </c>
      <c r="C4741" s="164">
        <f t="shared" si="2136"/>
        <v>0</v>
      </c>
      <c r="D4741" s="164">
        <f t="shared" si="2137"/>
        <v>0</v>
      </c>
      <c r="E4741" s="164">
        <f t="shared" si="2137"/>
        <v>0</v>
      </c>
      <c r="F4741" s="164">
        <f t="shared" si="2137"/>
        <v>0</v>
      </c>
      <c r="G4741" s="164">
        <f t="shared" si="2137"/>
        <v>0</v>
      </c>
      <c r="H4741" s="164">
        <f t="shared" si="2138"/>
        <v>0</v>
      </c>
      <c r="I4741" s="164">
        <f t="shared" si="2150"/>
        <v>0</v>
      </c>
      <c r="J4741" s="164">
        <f t="shared" si="2150"/>
        <v>0</v>
      </c>
      <c r="K4741" s="164">
        <f t="shared" si="2150"/>
        <v>0</v>
      </c>
      <c r="L4741" s="164">
        <f t="shared" si="2150"/>
        <v>0</v>
      </c>
      <c r="M4741" s="164">
        <f t="shared" si="2139"/>
        <v>0</v>
      </c>
      <c r="N4741" s="164">
        <f t="shared" si="2151"/>
        <v>0</v>
      </c>
      <c r="O4741" s="164">
        <f t="shared" si="2151"/>
        <v>0</v>
      </c>
      <c r="P4741" s="164">
        <f t="shared" si="2151"/>
        <v>0</v>
      </c>
      <c r="Q4741" s="164">
        <f t="shared" si="2151"/>
        <v>0</v>
      </c>
      <c r="R4741" s="164">
        <f t="shared" si="2140"/>
        <v>0</v>
      </c>
      <c r="S4741" s="164">
        <f t="shared" si="2152"/>
        <v>0</v>
      </c>
      <c r="T4741" s="164">
        <f t="shared" si="2152"/>
        <v>0</v>
      </c>
      <c r="U4741" s="164">
        <f t="shared" si="2152"/>
        <v>0</v>
      </c>
      <c r="V4741" s="164">
        <f t="shared" si="2152"/>
        <v>0</v>
      </c>
    </row>
    <row r="4742" spans="1:22" ht="16.5" thickTop="1" thickBot="1">
      <c r="A4742" s="160" t="s">
        <v>121</v>
      </c>
      <c r="B4742" s="169" t="s">
        <v>105</v>
      </c>
      <c r="C4742" s="164">
        <f t="shared" ref="C4742:C4805" si="2153">SUM(D4742:G4742)</f>
        <v>0</v>
      </c>
      <c r="D4742" s="164">
        <f t="shared" ref="D4742:G4805" si="2154">SUM(I4742,N4742,S4742)</f>
        <v>0</v>
      </c>
      <c r="E4742" s="164">
        <f t="shared" si="2154"/>
        <v>0</v>
      </c>
      <c r="F4742" s="164">
        <f t="shared" si="2154"/>
        <v>0</v>
      </c>
      <c r="G4742" s="164">
        <f t="shared" si="2154"/>
        <v>0</v>
      </c>
      <c r="H4742" s="164">
        <f t="shared" ref="H4742:H4805" si="2155">SUM(I4742:L4742)</f>
        <v>0</v>
      </c>
      <c r="I4742" s="164">
        <f t="shared" ref="I4742:L4743" si="2156">SUM(I4753,I4759)</f>
        <v>0</v>
      </c>
      <c r="J4742" s="164">
        <f t="shared" si="2156"/>
        <v>0</v>
      </c>
      <c r="K4742" s="164">
        <f t="shared" si="2156"/>
        <v>0</v>
      </c>
      <c r="L4742" s="164">
        <f t="shared" si="2156"/>
        <v>0</v>
      </c>
      <c r="M4742" s="164">
        <f t="shared" ref="M4742:M4805" si="2157">SUM(N4742:Q4742)</f>
        <v>0</v>
      </c>
      <c r="N4742" s="164">
        <f t="shared" ref="N4742:Q4743" si="2158">SUM(N4753,N4759)</f>
        <v>0</v>
      </c>
      <c r="O4742" s="164">
        <f t="shared" si="2158"/>
        <v>0</v>
      </c>
      <c r="P4742" s="164">
        <f t="shared" si="2158"/>
        <v>0</v>
      </c>
      <c r="Q4742" s="164">
        <f t="shared" si="2158"/>
        <v>0</v>
      </c>
      <c r="R4742" s="164">
        <f t="shared" ref="R4742:R4805" si="2159">SUM(S4742:V4742)</f>
        <v>0</v>
      </c>
      <c r="S4742" s="164">
        <f t="shared" ref="S4742:V4743" si="2160">SUM(S4753,S4759)</f>
        <v>0</v>
      </c>
      <c r="T4742" s="164">
        <f t="shared" si="2160"/>
        <v>0</v>
      </c>
      <c r="U4742" s="164">
        <f t="shared" si="2160"/>
        <v>0</v>
      </c>
      <c r="V4742" s="164">
        <f t="shared" si="2160"/>
        <v>0</v>
      </c>
    </row>
    <row r="4743" spans="1:22" ht="31.5" thickTop="1" thickBot="1">
      <c r="A4743" s="160" t="s">
        <v>121</v>
      </c>
      <c r="B4743" s="170" t="s">
        <v>153</v>
      </c>
      <c r="C4743" s="164">
        <f t="shared" si="2153"/>
        <v>0</v>
      </c>
      <c r="D4743" s="164">
        <f t="shared" si="2154"/>
        <v>0</v>
      </c>
      <c r="E4743" s="164">
        <f t="shared" si="2154"/>
        <v>0</v>
      </c>
      <c r="F4743" s="164">
        <f t="shared" si="2154"/>
        <v>0</v>
      </c>
      <c r="G4743" s="164">
        <f t="shared" si="2154"/>
        <v>0</v>
      </c>
      <c r="H4743" s="164">
        <f t="shared" si="2155"/>
        <v>0</v>
      </c>
      <c r="I4743" s="164">
        <f t="shared" si="2156"/>
        <v>0</v>
      </c>
      <c r="J4743" s="164">
        <f t="shared" si="2156"/>
        <v>0</v>
      </c>
      <c r="K4743" s="164">
        <f t="shared" si="2156"/>
        <v>0</v>
      </c>
      <c r="L4743" s="164">
        <f t="shared" si="2156"/>
        <v>0</v>
      </c>
      <c r="M4743" s="164">
        <f t="shared" si="2157"/>
        <v>0</v>
      </c>
      <c r="N4743" s="164">
        <f t="shared" si="2158"/>
        <v>0</v>
      </c>
      <c r="O4743" s="164">
        <f t="shared" si="2158"/>
        <v>0</v>
      </c>
      <c r="P4743" s="164">
        <f t="shared" si="2158"/>
        <v>0</v>
      </c>
      <c r="Q4743" s="164">
        <f t="shared" si="2158"/>
        <v>0</v>
      </c>
      <c r="R4743" s="164">
        <f t="shared" si="2159"/>
        <v>0</v>
      </c>
      <c r="S4743" s="164">
        <f t="shared" si="2160"/>
        <v>0</v>
      </c>
      <c r="T4743" s="164">
        <f t="shared" si="2160"/>
        <v>0</v>
      </c>
      <c r="U4743" s="164">
        <f t="shared" si="2160"/>
        <v>0</v>
      </c>
      <c r="V4743" s="164">
        <f t="shared" si="2160"/>
        <v>0</v>
      </c>
    </row>
    <row r="4744" spans="1:22" ht="16.5" thickTop="1" thickBot="1">
      <c r="A4744" s="160" t="s">
        <v>121</v>
      </c>
      <c r="B4744" s="168" t="s">
        <v>155</v>
      </c>
      <c r="C4744" s="164">
        <f t="shared" si="2153"/>
        <v>0</v>
      </c>
      <c r="D4744" s="164">
        <f t="shared" si="2154"/>
        <v>0</v>
      </c>
      <c r="E4744" s="164">
        <f t="shared" si="2154"/>
        <v>0</v>
      </c>
      <c r="F4744" s="164">
        <f t="shared" si="2154"/>
        <v>0</v>
      </c>
      <c r="G4744" s="164">
        <f t="shared" si="2154"/>
        <v>0</v>
      </c>
      <c r="H4744" s="164">
        <f t="shared" si="2155"/>
        <v>0</v>
      </c>
      <c r="I4744" s="164">
        <f>SUM(I4755,I4761,I4765)</f>
        <v>0</v>
      </c>
      <c r="J4744" s="164">
        <f>SUM(J4755,J4761,J4765)</f>
        <v>0</v>
      </c>
      <c r="K4744" s="164">
        <f>SUM(K4755,K4761,K4765)</f>
        <v>0</v>
      </c>
      <c r="L4744" s="164">
        <f>SUM(L4755,L4761,L4765)</f>
        <v>0</v>
      </c>
      <c r="M4744" s="164">
        <f t="shared" si="2157"/>
        <v>0</v>
      </c>
      <c r="N4744" s="164">
        <f>SUM(N4755,N4761,N4765)</f>
        <v>0</v>
      </c>
      <c r="O4744" s="164">
        <f>SUM(O4755,O4761,O4765)</f>
        <v>0</v>
      </c>
      <c r="P4744" s="164">
        <f>SUM(P4755,P4761,P4765)</f>
        <v>0</v>
      </c>
      <c r="Q4744" s="164">
        <f>SUM(Q4755,Q4761,Q4765)</f>
        <v>0</v>
      </c>
      <c r="R4744" s="164">
        <f t="shared" si="2159"/>
        <v>0</v>
      </c>
      <c r="S4744" s="164">
        <f>SUM(S4755,S4761,S4765)</f>
        <v>0</v>
      </c>
      <c r="T4744" s="164">
        <f>SUM(T4755,T4761,T4765)</f>
        <v>0</v>
      </c>
      <c r="U4744" s="164">
        <f>SUM(U4755,U4761,U4765)</f>
        <v>0</v>
      </c>
      <c r="V4744" s="164">
        <f>SUM(V4755,V4761,V4765)</f>
        <v>0</v>
      </c>
    </row>
    <row r="4745" spans="1:22" ht="31.5" thickTop="1" thickBot="1">
      <c r="A4745" s="160" t="s">
        <v>1595</v>
      </c>
      <c r="B4745" s="168" t="s">
        <v>1596</v>
      </c>
      <c r="C4745" s="164">
        <f t="shared" si="2153"/>
        <v>0</v>
      </c>
      <c r="D4745" s="164">
        <f t="shared" si="2154"/>
        <v>0</v>
      </c>
      <c r="E4745" s="164">
        <f t="shared" si="2154"/>
        <v>0</v>
      </c>
      <c r="F4745" s="164">
        <f t="shared" si="2154"/>
        <v>0</v>
      </c>
      <c r="G4745" s="164">
        <f t="shared" si="2154"/>
        <v>0</v>
      </c>
      <c r="H4745" s="164">
        <f t="shared" si="2155"/>
        <v>0</v>
      </c>
      <c r="I4745" s="164">
        <f>SUM(I4746,I4755)</f>
        <v>0</v>
      </c>
      <c r="J4745" s="164">
        <f>SUM(J4746,J4755)</f>
        <v>0</v>
      </c>
      <c r="K4745" s="164">
        <f>SUM(K4746,K4755)</f>
        <v>0</v>
      </c>
      <c r="L4745" s="164">
        <f>SUM(L4746,L4755)</f>
        <v>0</v>
      </c>
      <c r="M4745" s="164">
        <f t="shared" si="2157"/>
        <v>0</v>
      </c>
      <c r="N4745" s="164">
        <f>SUM(N4746,N4755)</f>
        <v>0</v>
      </c>
      <c r="O4745" s="164">
        <f>SUM(O4746,O4755)</f>
        <v>0</v>
      </c>
      <c r="P4745" s="164">
        <f>SUM(P4746,P4755)</f>
        <v>0</v>
      </c>
      <c r="Q4745" s="164">
        <f>SUM(Q4746,Q4755)</f>
        <v>0</v>
      </c>
      <c r="R4745" s="164">
        <f t="shared" si="2159"/>
        <v>0</v>
      </c>
      <c r="S4745" s="164">
        <f>SUM(S4746,S4755)</f>
        <v>0</v>
      </c>
      <c r="T4745" s="164">
        <f>SUM(T4746,T4755)</f>
        <v>0</v>
      </c>
      <c r="U4745" s="164">
        <f>SUM(U4746,U4755)</f>
        <v>0</v>
      </c>
      <c r="V4745" s="164">
        <f>SUM(V4746,V4755)</f>
        <v>0</v>
      </c>
    </row>
    <row r="4746" spans="1:22" ht="16.5" thickTop="1" thickBot="1">
      <c r="A4746" s="160" t="s">
        <v>121</v>
      </c>
      <c r="B4746" s="169" t="s">
        <v>99</v>
      </c>
      <c r="C4746" s="164">
        <f t="shared" si="2153"/>
        <v>0</v>
      </c>
      <c r="D4746" s="164">
        <f t="shared" si="2154"/>
        <v>0</v>
      </c>
      <c r="E4746" s="164">
        <f t="shared" si="2154"/>
        <v>0</v>
      </c>
      <c r="F4746" s="164">
        <f t="shared" si="2154"/>
        <v>0</v>
      </c>
      <c r="G4746" s="164">
        <f t="shared" si="2154"/>
        <v>0</v>
      </c>
      <c r="H4746" s="164">
        <f t="shared" si="2155"/>
        <v>0</v>
      </c>
      <c r="I4746" s="164">
        <f>SUM(I4747:I4749,I4752:I4753)</f>
        <v>0</v>
      </c>
      <c r="J4746" s="164">
        <f>SUM(J4747:J4749,J4752:J4753)</f>
        <v>0</v>
      </c>
      <c r="K4746" s="164">
        <f>SUM(K4747:K4749,K4752:K4753)</f>
        <v>0</v>
      </c>
      <c r="L4746" s="164">
        <f>SUM(L4747:L4749,L4752:L4753)</f>
        <v>0</v>
      </c>
      <c r="M4746" s="164">
        <f t="shared" si="2157"/>
        <v>0</v>
      </c>
      <c r="N4746" s="164">
        <f>SUM(N4747:N4749,N4752:N4753)</f>
        <v>0</v>
      </c>
      <c r="O4746" s="164">
        <f>SUM(O4747:O4749,O4752:O4753)</f>
        <v>0</v>
      </c>
      <c r="P4746" s="164">
        <f>SUM(P4747:P4749,P4752:P4753)</f>
        <v>0</v>
      </c>
      <c r="Q4746" s="164">
        <f>SUM(Q4747:Q4749,Q4752:Q4753)</f>
        <v>0</v>
      </c>
      <c r="R4746" s="164">
        <f t="shared" si="2159"/>
        <v>0</v>
      </c>
      <c r="S4746" s="164">
        <f>SUM(S4747:S4749,S4752:S4753)</f>
        <v>0</v>
      </c>
      <c r="T4746" s="164">
        <f>SUM(T4747:T4749,T4752:T4753)</f>
        <v>0</v>
      </c>
      <c r="U4746" s="164">
        <f>SUM(U4747:U4749,U4752:U4753)</f>
        <v>0</v>
      </c>
      <c r="V4746" s="164">
        <f>SUM(V4747:V4749,V4752:V4753)</f>
        <v>0</v>
      </c>
    </row>
    <row r="4747" spans="1:22" ht="16.5" thickTop="1" thickBot="1">
      <c r="A4747" s="160" t="s">
        <v>121</v>
      </c>
      <c r="B4747" s="170" t="s">
        <v>100</v>
      </c>
      <c r="C4747" s="164">
        <f t="shared" si="2153"/>
        <v>0</v>
      </c>
      <c r="D4747" s="164">
        <f t="shared" si="2154"/>
        <v>0</v>
      </c>
      <c r="E4747" s="164">
        <f t="shared" si="2154"/>
        <v>0</v>
      </c>
      <c r="F4747" s="164">
        <f t="shared" si="2154"/>
        <v>0</v>
      </c>
      <c r="G4747" s="164">
        <f t="shared" si="2154"/>
        <v>0</v>
      </c>
      <c r="H4747" s="164">
        <f t="shared" si="2155"/>
        <v>0</v>
      </c>
      <c r="I4747" s="164">
        <v>0</v>
      </c>
      <c r="J4747" s="164">
        <v>0</v>
      </c>
      <c r="K4747" s="164">
        <v>0</v>
      </c>
      <c r="L4747" s="164">
        <v>0</v>
      </c>
      <c r="M4747" s="164">
        <f t="shared" si="2157"/>
        <v>0</v>
      </c>
      <c r="N4747" s="164">
        <v>0</v>
      </c>
      <c r="O4747" s="164">
        <v>0</v>
      </c>
      <c r="P4747" s="164">
        <v>0</v>
      </c>
      <c r="Q4747" s="164">
        <v>0</v>
      </c>
      <c r="R4747" s="164">
        <f t="shared" si="2159"/>
        <v>0</v>
      </c>
      <c r="S4747" s="164">
        <v>0</v>
      </c>
      <c r="T4747" s="164">
        <v>0</v>
      </c>
      <c r="U4747" s="164">
        <v>0</v>
      </c>
      <c r="V4747" s="164">
        <v>0</v>
      </c>
    </row>
    <row r="4748" spans="1:22" ht="16.5" thickTop="1" thickBot="1">
      <c r="A4748" s="160" t="s">
        <v>121</v>
      </c>
      <c r="B4748" s="170" t="s">
        <v>101</v>
      </c>
      <c r="C4748" s="164">
        <f t="shared" si="2153"/>
        <v>0</v>
      </c>
      <c r="D4748" s="164">
        <f t="shared" si="2154"/>
        <v>0</v>
      </c>
      <c r="E4748" s="164">
        <f t="shared" si="2154"/>
        <v>0</v>
      </c>
      <c r="F4748" s="164">
        <f t="shared" si="2154"/>
        <v>0</v>
      </c>
      <c r="G4748" s="164">
        <f t="shared" si="2154"/>
        <v>0</v>
      </c>
      <c r="H4748" s="164">
        <f t="shared" si="2155"/>
        <v>0</v>
      </c>
      <c r="I4748" s="164">
        <v>0</v>
      </c>
      <c r="J4748" s="164">
        <v>0</v>
      </c>
      <c r="K4748" s="164">
        <v>0</v>
      </c>
      <c r="L4748" s="164">
        <v>0</v>
      </c>
      <c r="M4748" s="164">
        <f t="shared" si="2157"/>
        <v>0</v>
      </c>
      <c r="N4748" s="164">
        <v>0</v>
      </c>
      <c r="O4748" s="164">
        <v>0</v>
      </c>
      <c r="P4748" s="164">
        <v>0</v>
      </c>
      <c r="Q4748" s="164">
        <v>0</v>
      </c>
      <c r="R4748" s="164">
        <f t="shared" si="2159"/>
        <v>0</v>
      </c>
      <c r="S4748" s="164">
        <v>0</v>
      </c>
      <c r="T4748" s="164">
        <v>0</v>
      </c>
      <c r="U4748" s="164">
        <v>0</v>
      </c>
      <c r="V4748" s="164">
        <v>0</v>
      </c>
    </row>
    <row r="4749" spans="1:22" ht="16.5" thickTop="1" thickBot="1">
      <c r="A4749" s="160" t="s">
        <v>121</v>
      </c>
      <c r="B4749" s="170" t="s">
        <v>15</v>
      </c>
      <c r="C4749" s="164">
        <f t="shared" si="2153"/>
        <v>0</v>
      </c>
      <c r="D4749" s="164">
        <f t="shared" si="2154"/>
        <v>0</v>
      </c>
      <c r="E4749" s="164">
        <f t="shared" si="2154"/>
        <v>0</v>
      </c>
      <c r="F4749" s="164">
        <f t="shared" si="2154"/>
        <v>0</v>
      </c>
      <c r="G4749" s="164">
        <f t="shared" si="2154"/>
        <v>0</v>
      </c>
      <c r="H4749" s="164">
        <f t="shared" si="2155"/>
        <v>0</v>
      </c>
      <c r="I4749" s="164">
        <f t="shared" ref="I4749:L4750" si="2161">SUM(I4750)</f>
        <v>0</v>
      </c>
      <c r="J4749" s="164">
        <f t="shared" si="2161"/>
        <v>0</v>
      </c>
      <c r="K4749" s="164">
        <f t="shared" si="2161"/>
        <v>0</v>
      </c>
      <c r="L4749" s="164">
        <f t="shared" si="2161"/>
        <v>0</v>
      </c>
      <c r="M4749" s="164">
        <f t="shared" si="2157"/>
        <v>0</v>
      </c>
      <c r="N4749" s="164">
        <f t="shared" ref="N4749:Q4750" si="2162">SUM(N4750)</f>
        <v>0</v>
      </c>
      <c r="O4749" s="164">
        <f t="shared" si="2162"/>
        <v>0</v>
      </c>
      <c r="P4749" s="164">
        <f t="shared" si="2162"/>
        <v>0</v>
      </c>
      <c r="Q4749" s="164">
        <f t="shared" si="2162"/>
        <v>0</v>
      </c>
      <c r="R4749" s="164">
        <f t="shared" si="2159"/>
        <v>0</v>
      </c>
      <c r="S4749" s="164">
        <f t="shared" ref="S4749:V4750" si="2163">SUM(S4750)</f>
        <v>0</v>
      </c>
      <c r="T4749" s="164">
        <f t="shared" si="2163"/>
        <v>0</v>
      </c>
      <c r="U4749" s="164">
        <f t="shared" si="2163"/>
        <v>0</v>
      </c>
      <c r="V4749" s="164">
        <f t="shared" si="2163"/>
        <v>0</v>
      </c>
    </row>
    <row r="4750" spans="1:22" ht="16.5" thickTop="1" thickBot="1">
      <c r="A4750" s="160" t="s">
        <v>121</v>
      </c>
      <c r="B4750" s="171" t="s">
        <v>136</v>
      </c>
      <c r="C4750" s="164">
        <f t="shared" si="2153"/>
        <v>0</v>
      </c>
      <c r="D4750" s="164">
        <f t="shared" si="2154"/>
        <v>0</v>
      </c>
      <c r="E4750" s="164">
        <f t="shared" si="2154"/>
        <v>0</v>
      </c>
      <c r="F4750" s="164">
        <f t="shared" si="2154"/>
        <v>0</v>
      </c>
      <c r="G4750" s="164">
        <f t="shared" si="2154"/>
        <v>0</v>
      </c>
      <c r="H4750" s="164">
        <f t="shared" si="2155"/>
        <v>0</v>
      </c>
      <c r="I4750" s="164">
        <f t="shared" si="2161"/>
        <v>0</v>
      </c>
      <c r="J4750" s="164">
        <f t="shared" si="2161"/>
        <v>0</v>
      </c>
      <c r="K4750" s="164">
        <f t="shared" si="2161"/>
        <v>0</v>
      </c>
      <c r="L4750" s="164">
        <f t="shared" si="2161"/>
        <v>0</v>
      </c>
      <c r="M4750" s="164">
        <f t="shared" si="2157"/>
        <v>0</v>
      </c>
      <c r="N4750" s="164">
        <f t="shared" si="2162"/>
        <v>0</v>
      </c>
      <c r="O4750" s="164">
        <f t="shared" si="2162"/>
        <v>0</v>
      </c>
      <c r="P4750" s="164">
        <f t="shared" si="2162"/>
        <v>0</v>
      </c>
      <c r="Q4750" s="164">
        <f t="shared" si="2162"/>
        <v>0</v>
      </c>
      <c r="R4750" s="164">
        <f t="shared" si="2159"/>
        <v>0</v>
      </c>
      <c r="S4750" s="164">
        <f t="shared" si="2163"/>
        <v>0</v>
      </c>
      <c r="T4750" s="164">
        <f t="shared" si="2163"/>
        <v>0</v>
      </c>
      <c r="U4750" s="164">
        <f t="shared" si="2163"/>
        <v>0</v>
      </c>
      <c r="V4750" s="164">
        <f t="shared" si="2163"/>
        <v>0</v>
      </c>
    </row>
    <row r="4751" spans="1:22" ht="16.5" thickTop="1" thickBot="1">
      <c r="A4751" s="160" t="s">
        <v>121</v>
      </c>
      <c r="B4751" s="172" t="s">
        <v>135</v>
      </c>
      <c r="C4751" s="164">
        <f t="shared" si="2153"/>
        <v>0</v>
      </c>
      <c r="D4751" s="164">
        <f t="shared" si="2154"/>
        <v>0</v>
      </c>
      <c r="E4751" s="164">
        <f t="shared" si="2154"/>
        <v>0</v>
      </c>
      <c r="F4751" s="164">
        <f t="shared" si="2154"/>
        <v>0</v>
      </c>
      <c r="G4751" s="164">
        <f t="shared" si="2154"/>
        <v>0</v>
      </c>
      <c r="H4751" s="164">
        <f t="shared" si="2155"/>
        <v>0</v>
      </c>
      <c r="I4751" s="164">
        <v>0</v>
      </c>
      <c r="J4751" s="164">
        <v>0</v>
      </c>
      <c r="K4751" s="164">
        <v>0</v>
      </c>
      <c r="L4751" s="164">
        <v>0</v>
      </c>
      <c r="M4751" s="164">
        <f t="shared" si="2157"/>
        <v>0</v>
      </c>
      <c r="N4751" s="164">
        <v>0</v>
      </c>
      <c r="O4751" s="164">
        <v>0</v>
      </c>
      <c r="P4751" s="164">
        <v>0</v>
      </c>
      <c r="Q4751" s="164">
        <v>0</v>
      </c>
      <c r="R4751" s="164">
        <f t="shared" si="2159"/>
        <v>0</v>
      </c>
      <c r="S4751" s="164">
        <v>0</v>
      </c>
      <c r="T4751" s="164">
        <v>0</v>
      </c>
      <c r="U4751" s="164">
        <v>0</v>
      </c>
      <c r="V4751" s="164">
        <v>0</v>
      </c>
    </row>
    <row r="4752" spans="1:22" ht="16.5" thickTop="1" thickBot="1">
      <c r="A4752" s="160" t="s">
        <v>121</v>
      </c>
      <c r="B4752" s="170" t="s">
        <v>104</v>
      </c>
      <c r="C4752" s="164">
        <f t="shared" si="2153"/>
        <v>0</v>
      </c>
      <c r="D4752" s="164">
        <f t="shared" si="2154"/>
        <v>0</v>
      </c>
      <c r="E4752" s="164">
        <f t="shared" si="2154"/>
        <v>0</v>
      </c>
      <c r="F4752" s="164">
        <f t="shared" si="2154"/>
        <v>0</v>
      </c>
      <c r="G4752" s="164">
        <f t="shared" si="2154"/>
        <v>0</v>
      </c>
      <c r="H4752" s="164">
        <f t="shared" si="2155"/>
        <v>0</v>
      </c>
      <c r="I4752" s="164">
        <v>0</v>
      </c>
      <c r="J4752" s="164">
        <v>0</v>
      </c>
      <c r="K4752" s="164">
        <v>0</v>
      </c>
      <c r="L4752" s="164">
        <v>0</v>
      </c>
      <c r="M4752" s="164">
        <f t="shared" si="2157"/>
        <v>0</v>
      </c>
      <c r="N4752" s="164">
        <v>0</v>
      </c>
      <c r="O4752" s="164">
        <v>0</v>
      </c>
      <c r="P4752" s="164">
        <v>0</v>
      </c>
      <c r="Q4752" s="164">
        <v>0</v>
      </c>
      <c r="R4752" s="164">
        <f t="shared" si="2159"/>
        <v>0</v>
      </c>
      <c r="S4752" s="164">
        <v>0</v>
      </c>
      <c r="T4752" s="164">
        <v>0</v>
      </c>
      <c r="U4752" s="164">
        <v>0</v>
      </c>
      <c r="V4752" s="164">
        <v>0</v>
      </c>
    </row>
    <row r="4753" spans="1:22" ht="16.5" thickTop="1" thickBot="1">
      <c r="A4753" s="160" t="s">
        <v>121</v>
      </c>
      <c r="B4753" s="170" t="s">
        <v>105</v>
      </c>
      <c r="C4753" s="164">
        <f t="shared" si="2153"/>
        <v>0</v>
      </c>
      <c r="D4753" s="164">
        <f t="shared" si="2154"/>
        <v>0</v>
      </c>
      <c r="E4753" s="164">
        <f t="shared" si="2154"/>
        <v>0</v>
      </c>
      <c r="F4753" s="164">
        <f t="shared" si="2154"/>
        <v>0</v>
      </c>
      <c r="G4753" s="164">
        <f t="shared" si="2154"/>
        <v>0</v>
      </c>
      <c r="H4753" s="164">
        <f t="shared" si="2155"/>
        <v>0</v>
      </c>
      <c r="I4753" s="164">
        <f>SUM(I4754)</f>
        <v>0</v>
      </c>
      <c r="J4753" s="164">
        <f>SUM(J4754)</f>
        <v>0</v>
      </c>
      <c r="K4753" s="164">
        <f>SUM(K4754)</f>
        <v>0</v>
      </c>
      <c r="L4753" s="164">
        <f>SUM(L4754)</f>
        <v>0</v>
      </c>
      <c r="M4753" s="164">
        <f t="shared" si="2157"/>
        <v>0</v>
      </c>
      <c r="N4753" s="164">
        <f>SUM(N4754)</f>
        <v>0</v>
      </c>
      <c r="O4753" s="164">
        <f>SUM(O4754)</f>
        <v>0</v>
      </c>
      <c r="P4753" s="164">
        <f>SUM(P4754)</f>
        <v>0</v>
      </c>
      <c r="Q4753" s="164">
        <f>SUM(Q4754)</f>
        <v>0</v>
      </c>
      <c r="R4753" s="164">
        <f t="shared" si="2159"/>
        <v>0</v>
      </c>
      <c r="S4753" s="164">
        <f>SUM(S4754)</f>
        <v>0</v>
      </c>
      <c r="T4753" s="164">
        <f>SUM(T4754)</f>
        <v>0</v>
      </c>
      <c r="U4753" s="164">
        <f>SUM(U4754)</f>
        <v>0</v>
      </c>
      <c r="V4753" s="164">
        <f>SUM(V4754)</f>
        <v>0</v>
      </c>
    </row>
    <row r="4754" spans="1:22" ht="31.5" thickTop="1" thickBot="1">
      <c r="A4754" s="160" t="s">
        <v>121</v>
      </c>
      <c r="B4754" s="171" t="s">
        <v>153</v>
      </c>
      <c r="C4754" s="164">
        <f t="shared" si="2153"/>
        <v>0</v>
      </c>
      <c r="D4754" s="164">
        <f t="shared" si="2154"/>
        <v>0</v>
      </c>
      <c r="E4754" s="164">
        <f t="shared" si="2154"/>
        <v>0</v>
      </c>
      <c r="F4754" s="164">
        <f t="shared" si="2154"/>
        <v>0</v>
      </c>
      <c r="G4754" s="164">
        <f t="shared" si="2154"/>
        <v>0</v>
      </c>
      <c r="H4754" s="164">
        <f t="shared" si="2155"/>
        <v>0</v>
      </c>
      <c r="I4754" s="164">
        <v>0</v>
      </c>
      <c r="J4754" s="164">
        <v>0</v>
      </c>
      <c r="K4754" s="164">
        <v>0</v>
      </c>
      <c r="L4754" s="164">
        <v>0</v>
      </c>
      <c r="M4754" s="164">
        <f t="shared" si="2157"/>
        <v>0</v>
      </c>
      <c r="N4754" s="164">
        <v>0</v>
      </c>
      <c r="O4754" s="164">
        <v>0</v>
      </c>
      <c r="P4754" s="164">
        <v>0</v>
      </c>
      <c r="Q4754" s="164">
        <v>0</v>
      </c>
      <c r="R4754" s="164">
        <f t="shared" si="2159"/>
        <v>0</v>
      </c>
      <c r="S4754" s="164">
        <v>0</v>
      </c>
      <c r="T4754" s="164">
        <v>0</v>
      </c>
      <c r="U4754" s="164">
        <v>0</v>
      </c>
      <c r="V4754" s="164">
        <v>0</v>
      </c>
    </row>
    <row r="4755" spans="1:22" ht="16.5" thickTop="1" thickBot="1">
      <c r="A4755" s="160" t="s">
        <v>121</v>
      </c>
      <c r="B4755" s="169" t="s">
        <v>155</v>
      </c>
      <c r="C4755" s="164">
        <f t="shared" si="2153"/>
        <v>0</v>
      </c>
      <c r="D4755" s="164">
        <f t="shared" si="2154"/>
        <v>0</v>
      </c>
      <c r="E4755" s="164">
        <f t="shared" si="2154"/>
        <v>0</v>
      </c>
      <c r="F4755" s="164">
        <f t="shared" si="2154"/>
        <v>0</v>
      </c>
      <c r="G4755" s="164">
        <f t="shared" si="2154"/>
        <v>0</v>
      </c>
      <c r="H4755" s="164">
        <f t="shared" si="2155"/>
        <v>0</v>
      </c>
      <c r="I4755" s="164">
        <v>0</v>
      </c>
      <c r="J4755" s="164">
        <v>0</v>
      </c>
      <c r="K4755" s="164">
        <v>0</v>
      </c>
      <c r="L4755" s="164">
        <v>0</v>
      </c>
      <c r="M4755" s="164">
        <f t="shared" si="2157"/>
        <v>0</v>
      </c>
      <c r="N4755" s="164">
        <v>0</v>
      </c>
      <c r="O4755" s="164">
        <v>0</v>
      </c>
      <c r="P4755" s="164">
        <v>0</v>
      </c>
      <c r="Q4755" s="164">
        <v>0</v>
      </c>
      <c r="R4755" s="164">
        <f t="shared" si="2159"/>
        <v>0</v>
      </c>
      <c r="S4755" s="164">
        <v>0</v>
      </c>
      <c r="T4755" s="164">
        <v>0</v>
      </c>
      <c r="U4755" s="164">
        <v>0</v>
      </c>
      <c r="V4755" s="164">
        <v>0</v>
      </c>
    </row>
    <row r="4756" spans="1:22" ht="46.5" thickTop="1" thickBot="1">
      <c r="A4756" s="160" t="s">
        <v>1597</v>
      </c>
      <c r="B4756" s="168" t="s">
        <v>1598</v>
      </c>
      <c r="C4756" s="164">
        <f t="shared" si="2153"/>
        <v>0</v>
      </c>
      <c r="D4756" s="164">
        <f t="shared" si="2154"/>
        <v>0</v>
      </c>
      <c r="E4756" s="164">
        <f t="shared" si="2154"/>
        <v>0</v>
      </c>
      <c r="F4756" s="164">
        <f t="shared" si="2154"/>
        <v>0</v>
      </c>
      <c r="G4756" s="164">
        <f t="shared" si="2154"/>
        <v>0</v>
      </c>
      <c r="H4756" s="164">
        <f t="shared" si="2155"/>
        <v>0</v>
      </c>
      <c r="I4756" s="164">
        <f>SUM(I4757,I4761)</f>
        <v>0</v>
      </c>
      <c r="J4756" s="164">
        <f>SUM(J4757,J4761)</f>
        <v>0</v>
      </c>
      <c r="K4756" s="164">
        <f>SUM(K4757,K4761)</f>
        <v>0</v>
      </c>
      <c r="L4756" s="164">
        <f>SUM(L4757,L4761)</f>
        <v>0</v>
      </c>
      <c r="M4756" s="164">
        <f t="shared" si="2157"/>
        <v>0</v>
      </c>
      <c r="N4756" s="164">
        <f>SUM(N4757,N4761)</f>
        <v>0</v>
      </c>
      <c r="O4756" s="164">
        <f>SUM(O4757,O4761)</f>
        <v>0</v>
      </c>
      <c r="P4756" s="164">
        <f>SUM(P4757,P4761)</f>
        <v>0</v>
      </c>
      <c r="Q4756" s="164">
        <f>SUM(Q4757,Q4761)</f>
        <v>0</v>
      </c>
      <c r="R4756" s="164">
        <f t="shared" si="2159"/>
        <v>0</v>
      </c>
      <c r="S4756" s="164">
        <f>SUM(S4757,S4761)</f>
        <v>0</v>
      </c>
      <c r="T4756" s="164">
        <f>SUM(T4757,T4761)</f>
        <v>0</v>
      </c>
      <c r="U4756" s="164">
        <f>SUM(U4757,U4761)</f>
        <v>0</v>
      </c>
      <c r="V4756" s="164">
        <f>SUM(V4757,V4761)</f>
        <v>0</v>
      </c>
    </row>
    <row r="4757" spans="1:22" ht="16.5" thickTop="1" thickBot="1">
      <c r="A4757" s="160" t="s">
        <v>121</v>
      </c>
      <c r="B4757" s="169" t="s">
        <v>99</v>
      </c>
      <c r="C4757" s="164">
        <f t="shared" si="2153"/>
        <v>0</v>
      </c>
      <c r="D4757" s="164">
        <f t="shared" si="2154"/>
        <v>0</v>
      </c>
      <c r="E4757" s="164">
        <f t="shared" si="2154"/>
        <v>0</v>
      </c>
      <c r="F4757" s="164">
        <f t="shared" si="2154"/>
        <v>0</v>
      </c>
      <c r="G4757" s="164">
        <f t="shared" si="2154"/>
        <v>0</v>
      </c>
      <c r="H4757" s="164">
        <f t="shared" si="2155"/>
        <v>0</v>
      </c>
      <c r="I4757" s="164">
        <f>SUM(I4758:I4759)</f>
        <v>0</v>
      </c>
      <c r="J4757" s="164">
        <f>SUM(J4758:J4759)</f>
        <v>0</v>
      </c>
      <c r="K4757" s="164">
        <f>SUM(K4758:K4759)</f>
        <v>0</v>
      </c>
      <c r="L4757" s="164">
        <f>SUM(L4758:L4759)</f>
        <v>0</v>
      </c>
      <c r="M4757" s="164">
        <f t="shared" si="2157"/>
        <v>0</v>
      </c>
      <c r="N4757" s="164">
        <f>SUM(N4758:N4759)</f>
        <v>0</v>
      </c>
      <c r="O4757" s="164">
        <f>SUM(O4758:O4759)</f>
        <v>0</v>
      </c>
      <c r="P4757" s="164">
        <f>SUM(P4758:P4759)</f>
        <v>0</v>
      </c>
      <c r="Q4757" s="164">
        <f>SUM(Q4758:Q4759)</f>
        <v>0</v>
      </c>
      <c r="R4757" s="164">
        <f t="shared" si="2159"/>
        <v>0</v>
      </c>
      <c r="S4757" s="164">
        <f>SUM(S4758:S4759)</f>
        <v>0</v>
      </c>
      <c r="T4757" s="164">
        <f>SUM(T4758:T4759)</f>
        <v>0</v>
      </c>
      <c r="U4757" s="164">
        <f>SUM(U4758:U4759)</f>
        <v>0</v>
      </c>
      <c r="V4757" s="164">
        <f>SUM(V4758:V4759)</f>
        <v>0</v>
      </c>
    </row>
    <row r="4758" spans="1:22" ht="16.5" thickTop="1" thickBot="1">
      <c r="A4758" s="160" t="s">
        <v>121</v>
      </c>
      <c r="B4758" s="170" t="s">
        <v>101</v>
      </c>
      <c r="C4758" s="164">
        <f t="shared" si="2153"/>
        <v>0</v>
      </c>
      <c r="D4758" s="164">
        <f t="shared" si="2154"/>
        <v>0</v>
      </c>
      <c r="E4758" s="164">
        <f t="shared" si="2154"/>
        <v>0</v>
      </c>
      <c r="F4758" s="164">
        <f t="shared" si="2154"/>
        <v>0</v>
      </c>
      <c r="G4758" s="164">
        <f t="shared" si="2154"/>
        <v>0</v>
      </c>
      <c r="H4758" s="164">
        <f t="shared" si="2155"/>
        <v>0</v>
      </c>
      <c r="I4758" s="164">
        <v>0</v>
      </c>
      <c r="J4758" s="164">
        <v>0</v>
      </c>
      <c r="K4758" s="164">
        <v>0</v>
      </c>
      <c r="L4758" s="164">
        <v>0</v>
      </c>
      <c r="M4758" s="164">
        <f t="shared" si="2157"/>
        <v>0</v>
      </c>
      <c r="N4758" s="164">
        <v>0</v>
      </c>
      <c r="O4758" s="164">
        <v>0</v>
      </c>
      <c r="P4758" s="164">
        <v>0</v>
      </c>
      <c r="Q4758" s="164">
        <v>0</v>
      </c>
      <c r="R4758" s="164">
        <f t="shared" si="2159"/>
        <v>0</v>
      </c>
      <c r="S4758" s="164">
        <v>0</v>
      </c>
      <c r="T4758" s="164">
        <v>0</v>
      </c>
      <c r="U4758" s="164">
        <v>0</v>
      </c>
      <c r="V4758" s="164">
        <v>0</v>
      </c>
    </row>
    <row r="4759" spans="1:22" ht="16.5" thickTop="1" thickBot="1">
      <c r="A4759" s="160" t="s">
        <v>121</v>
      </c>
      <c r="B4759" s="170" t="s">
        <v>105</v>
      </c>
      <c r="C4759" s="164">
        <f t="shared" si="2153"/>
        <v>0</v>
      </c>
      <c r="D4759" s="164">
        <f t="shared" si="2154"/>
        <v>0</v>
      </c>
      <c r="E4759" s="164">
        <f t="shared" si="2154"/>
        <v>0</v>
      </c>
      <c r="F4759" s="164">
        <f t="shared" si="2154"/>
        <v>0</v>
      </c>
      <c r="G4759" s="164">
        <f t="shared" si="2154"/>
        <v>0</v>
      </c>
      <c r="H4759" s="164">
        <f t="shared" si="2155"/>
        <v>0</v>
      </c>
      <c r="I4759" s="164">
        <f>SUM(I4760)</f>
        <v>0</v>
      </c>
      <c r="J4759" s="164">
        <f>SUM(J4760)</f>
        <v>0</v>
      </c>
      <c r="K4759" s="164">
        <f>SUM(K4760)</f>
        <v>0</v>
      </c>
      <c r="L4759" s="164">
        <f>SUM(L4760)</f>
        <v>0</v>
      </c>
      <c r="M4759" s="164">
        <f t="shared" si="2157"/>
        <v>0</v>
      </c>
      <c r="N4759" s="164">
        <f>SUM(N4760)</f>
        <v>0</v>
      </c>
      <c r="O4759" s="164">
        <f>SUM(O4760)</f>
        <v>0</v>
      </c>
      <c r="P4759" s="164">
        <f>SUM(P4760)</f>
        <v>0</v>
      </c>
      <c r="Q4759" s="164">
        <f>SUM(Q4760)</f>
        <v>0</v>
      </c>
      <c r="R4759" s="164">
        <f t="shared" si="2159"/>
        <v>0</v>
      </c>
      <c r="S4759" s="164">
        <f>SUM(S4760)</f>
        <v>0</v>
      </c>
      <c r="T4759" s="164">
        <f>SUM(T4760)</f>
        <v>0</v>
      </c>
      <c r="U4759" s="164">
        <f>SUM(U4760)</f>
        <v>0</v>
      </c>
      <c r="V4759" s="164">
        <f>SUM(V4760)</f>
        <v>0</v>
      </c>
    </row>
    <row r="4760" spans="1:22" ht="31.5" thickTop="1" thickBot="1">
      <c r="A4760" s="160" t="s">
        <v>121</v>
      </c>
      <c r="B4760" s="171" t="s">
        <v>153</v>
      </c>
      <c r="C4760" s="164">
        <f t="shared" si="2153"/>
        <v>0</v>
      </c>
      <c r="D4760" s="164">
        <f t="shared" si="2154"/>
        <v>0</v>
      </c>
      <c r="E4760" s="164">
        <f t="shared" si="2154"/>
        <v>0</v>
      </c>
      <c r="F4760" s="164">
        <f t="shared" si="2154"/>
        <v>0</v>
      </c>
      <c r="G4760" s="164">
        <f t="shared" si="2154"/>
        <v>0</v>
      </c>
      <c r="H4760" s="164">
        <f t="shared" si="2155"/>
        <v>0</v>
      </c>
      <c r="I4760" s="164">
        <v>0</v>
      </c>
      <c r="J4760" s="164">
        <v>0</v>
      </c>
      <c r="K4760" s="164">
        <v>0</v>
      </c>
      <c r="L4760" s="164">
        <v>0</v>
      </c>
      <c r="M4760" s="164">
        <f t="shared" si="2157"/>
        <v>0</v>
      </c>
      <c r="N4760" s="164">
        <v>0</v>
      </c>
      <c r="O4760" s="164">
        <v>0</v>
      </c>
      <c r="P4760" s="164">
        <v>0</v>
      </c>
      <c r="Q4760" s="164">
        <v>0</v>
      </c>
      <c r="R4760" s="164">
        <f t="shared" si="2159"/>
        <v>0</v>
      </c>
      <c r="S4760" s="164">
        <v>0</v>
      </c>
      <c r="T4760" s="164">
        <v>0</v>
      </c>
      <c r="U4760" s="164">
        <v>0</v>
      </c>
      <c r="V4760" s="164">
        <v>0</v>
      </c>
    </row>
    <row r="4761" spans="1:22" ht="16.5" thickTop="1" thickBot="1">
      <c r="A4761" s="160" t="s">
        <v>121</v>
      </c>
      <c r="B4761" s="169" t="s">
        <v>155</v>
      </c>
      <c r="C4761" s="164">
        <f t="shared" si="2153"/>
        <v>0</v>
      </c>
      <c r="D4761" s="164">
        <f t="shared" si="2154"/>
        <v>0</v>
      </c>
      <c r="E4761" s="164">
        <f t="shared" si="2154"/>
        <v>0</v>
      </c>
      <c r="F4761" s="164">
        <f t="shared" si="2154"/>
        <v>0</v>
      </c>
      <c r="G4761" s="164">
        <f t="shared" si="2154"/>
        <v>0</v>
      </c>
      <c r="H4761" s="164">
        <f t="shared" si="2155"/>
        <v>0</v>
      </c>
      <c r="I4761" s="164">
        <v>0</v>
      </c>
      <c r="J4761" s="164">
        <v>0</v>
      </c>
      <c r="K4761" s="164">
        <v>0</v>
      </c>
      <c r="L4761" s="164">
        <v>0</v>
      </c>
      <c r="M4761" s="164">
        <f t="shared" si="2157"/>
        <v>0</v>
      </c>
      <c r="N4761" s="164">
        <v>0</v>
      </c>
      <c r="O4761" s="164">
        <v>0</v>
      </c>
      <c r="P4761" s="164">
        <v>0</v>
      </c>
      <c r="Q4761" s="164">
        <v>0</v>
      </c>
      <c r="R4761" s="164">
        <f t="shared" si="2159"/>
        <v>0</v>
      </c>
      <c r="S4761" s="164">
        <v>0</v>
      </c>
      <c r="T4761" s="164">
        <v>0</v>
      </c>
      <c r="U4761" s="164">
        <v>0</v>
      </c>
      <c r="V4761" s="164">
        <v>0</v>
      </c>
    </row>
    <row r="4762" spans="1:22" ht="31.5" thickTop="1" thickBot="1">
      <c r="A4762" s="160" t="s">
        <v>1599</v>
      </c>
      <c r="B4762" s="168" t="s">
        <v>1600</v>
      </c>
      <c r="C4762" s="164">
        <f t="shared" si="2153"/>
        <v>0</v>
      </c>
      <c r="D4762" s="164">
        <f t="shared" si="2154"/>
        <v>0</v>
      </c>
      <c r="E4762" s="164">
        <f t="shared" si="2154"/>
        <v>0</v>
      </c>
      <c r="F4762" s="164">
        <f t="shared" si="2154"/>
        <v>0</v>
      </c>
      <c r="G4762" s="164">
        <f t="shared" si="2154"/>
        <v>0</v>
      </c>
      <c r="H4762" s="164">
        <f t="shared" si="2155"/>
        <v>0</v>
      </c>
      <c r="I4762" s="164">
        <f>SUM(I4763,I4765)</f>
        <v>0</v>
      </c>
      <c r="J4762" s="164">
        <f>SUM(J4763,J4765)</f>
        <v>0</v>
      </c>
      <c r="K4762" s="164">
        <f>SUM(K4763,K4765)</f>
        <v>0</v>
      </c>
      <c r="L4762" s="164">
        <f>SUM(L4763,L4765)</f>
        <v>0</v>
      </c>
      <c r="M4762" s="164">
        <f t="shared" si="2157"/>
        <v>0</v>
      </c>
      <c r="N4762" s="164">
        <f>SUM(N4763,N4765)</f>
        <v>0</v>
      </c>
      <c r="O4762" s="164">
        <f>SUM(O4763,O4765)</f>
        <v>0</v>
      </c>
      <c r="P4762" s="164">
        <f>SUM(P4763,P4765)</f>
        <v>0</v>
      </c>
      <c r="Q4762" s="164">
        <f>SUM(Q4763,Q4765)</f>
        <v>0</v>
      </c>
      <c r="R4762" s="164">
        <f t="shared" si="2159"/>
        <v>0</v>
      </c>
      <c r="S4762" s="164">
        <f>SUM(S4763,S4765)</f>
        <v>0</v>
      </c>
      <c r="T4762" s="164">
        <f>SUM(T4763,T4765)</f>
        <v>0</v>
      </c>
      <c r="U4762" s="164">
        <f>SUM(U4763,U4765)</f>
        <v>0</v>
      </c>
      <c r="V4762" s="164">
        <f>SUM(V4763,V4765)</f>
        <v>0</v>
      </c>
    </row>
    <row r="4763" spans="1:22" ht="16.5" thickTop="1" thickBot="1">
      <c r="A4763" s="160" t="s">
        <v>121</v>
      </c>
      <c r="B4763" s="169" t="s">
        <v>99</v>
      </c>
      <c r="C4763" s="164">
        <f t="shared" si="2153"/>
        <v>0</v>
      </c>
      <c r="D4763" s="164">
        <f t="shared" si="2154"/>
        <v>0</v>
      </c>
      <c r="E4763" s="164">
        <f t="shared" si="2154"/>
        <v>0</v>
      </c>
      <c r="F4763" s="164">
        <f t="shared" si="2154"/>
        <v>0</v>
      </c>
      <c r="G4763" s="164">
        <f t="shared" si="2154"/>
        <v>0</v>
      </c>
      <c r="H4763" s="164">
        <f t="shared" si="2155"/>
        <v>0</v>
      </c>
      <c r="I4763" s="164">
        <f>SUM(I4764)</f>
        <v>0</v>
      </c>
      <c r="J4763" s="164">
        <f>SUM(J4764)</f>
        <v>0</v>
      </c>
      <c r="K4763" s="164">
        <f>SUM(K4764)</f>
        <v>0</v>
      </c>
      <c r="L4763" s="164">
        <f>SUM(L4764)</f>
        <v>0</v>
      </c>
      <c r="M4763" s="164">
        <f t="shared" si="2157"/>
        <v>0</v>
      </c>
      <c r="N4763" s="164">
        <f>SUM(N4764)</f>
        <v>0</v>
      </c>
      <c r="O4763" s="164">
        <f>SUM(O4764)</f>
        <v>0</v>
      </c>
      <c r="P4763" s="164">
        <f>SUM(P4764)</f>
        <v>0</v>
      </c>
      <c r="Q4763" s="164">
        <f>SUM(Q4764)</f>
        <v>0</v>
      </c>
      <c r="R4763" s="164">
        <f t="shared" si="2159"/>
        <v>0</v>
      </c>
      <c r="S4763" s="164">
        <f>SUM(S4764)</f>
        <v>0</v>
      </c>
      <c r="T4763" s="164">
        <f>SUM(T4764)</f>
        <v>0</v>
      </c>
      <c r="U4763" s="164">
        <f>SUM(U4764)</f>
        <v>0</v>
      </c>
      <c r="V4763" s="164">
        <f>SUM(V4764)</f>
        <v>0</v>
      </c>
    </row>
    <row r="4764" spans="1:22" ht="16.5" thickTop="1" thickBot="1">
      <c r="A4764" s="160" t="s">
        <v>121</v>
      </c>
      <c r="B4764" s="170" t="s">
        <v>101</v>
      </c>
      <c r="C4764" s="164">
        <f t="shared" si="2153"/>
        <v>0</v>
      </c>
      <c r="D4764" s="164">
        <f t="shared" si="2154"/>
        <v>0</v>
      </c>
      <c r="E4764" s="164">
        <f t="shared" si="2154"/>
        <v>0</v>
      </c>
      <c r="F4764" s="164">
        <f t="shared" si="2154"/>
        <v>0</v>
      </c>
      <c r="G4764" s="164">
        <f t="shared" si="2154"/>
        <v>0</v>
      </c>
      <c r="H4764" s="164">
        <f t="shared" si="2155"/>
        <v>0</v>
      </c>
      <c r="I4764" s="164">
        <v>0</v>
      </c>
      <c r="J4764" s="164">
        <v>0</v>
      </c>
      <c r="K4764" s="164">
        <v>0</v>
      </c>
      <c r="L4764" s="164">
        <v>0</v>
      </c>
      <c r="M4764" s="164">
        <f t="shared" si="2157"/>
        <v>0</v>
      </c>
      <c r="N4764" s="164">
        <v>0</v>
      </c>
      <c r="O4764" s="164">
        <v>0</v>
      </c>
      <c r="P4764" s="164">
        <v>0</v>
      </c>
      <c r="Q4764" s="164">
        <v>0</v>
      </c>
      <c r="R4764" s="164">
        <f t="shared" si="2159"/>
        <v>0</v>
      </c>
      <c r="S4764" s="164">
        <v>0</v>
      </c>
      <c r="T4764" s="164">
        <v>0</v>
      </c>
      <c r="U4764" s="164">
        <v>0</v>
      </c>
      <c r="V4764" s="164">
        <v>0</v>
      </c>
    </row>
    <row r="4765" spans="1:22" ht="16.5" thickTop="1" thickBot="1">
      <c r="A4765" s="160" t="s">
        <v>121</v>
      </c>
      <c r="B4765" s="169" t="s">
        <v>155</v>
      </c>
      <c r="C4765" s="164">
        <f t="shared" si="2153"/>
        <v>0</v>
      </c>
      <c r="D4765" s="164">
        <f t="shared" si="2154"/>
        <v>0</v>
      </c>
      <c r="E4765" s="164">
        <f t="shared" si="2154"/>
        <v>0</v>
      </c>
      <c r="F4765" s="164">
        <f t="shared" si="2154"/>
        <v>0</v>
      </c>
      <c r="G4765" s="164">
        <f t="shared" si="2154"/>
        <v>0</v>
      </c>
      <c r="H4765" s="164">
        <f t="shared" si="2155"/>
        <v>0</v>
      </c>
      <c r="I4765" s="164">
        <v>0</v>
      </c>
      <c r="J4765" s="164">
        <v>0</v>
      </c>
      <c r="K4765" s="164">
        <v>0</v>
      </c>
      <c r="L4765" s="164">
        <v>0</v>
      </c>
      <c r="M4765" s="164">
        <f t="shared" si="2157"/>
        <v>0</v>
      </c>
      <c r="N4765" s="164">
        <v>0</v>
      </c>
      <c r="O4765" s="164">
        <v>0</v>
      </c>
      <c r="P4765" s="164">
        <v>0</v>
      </c>
      <c r="Q4765" s="164">
        <v>0</v>
      </c>
      <c r="R4765" s="164">
        <f t="shared" si="2159"/>
        <v>0</v>
      </c>
      <c r="S4765" s="164">
        <v>0</v>
      </c>
      <c r="T4765" s="164">
        <v>0</v>
      </c>
      <c r="U4765" s="164">
        <v>0</v>
      </c>
      <c r="V4765" s="164">
        <v>0</v>
      </c>
    </row>
    <row r="4766" spans="1:22" ht="16.5" thickTop="1" thickBot="1">
      <c r="A4766" s="160" t="s">
        <v>1601</v>
      </c>
      <c r="B4766" s="167" t="s">
        <v>1602</v>
      </c>
      <c r="C4766" s="164">
        <f t="shared" si="2153"/>
        <v>0</v>
      </c>
      <c r="D4766" s="164">
        <f t="shared" si="2154"/>
        <v>0</v>
      </c>
      <c r="E4766" s="164">
        <f t="shared" si="2154"/>
        <v>0</v>
      </c>
      <c r="F4766" s="164">
        <f t="shared" si="2154"/>
        <v>0</v>
      </c>
      <c r="G4766" s="164">
        <f t="shared" si="2154"/>
        <v>0</v>
      </c>
      <c r="H4766" s="164">
        <f t="shared" si="2155"/>
        <v>0</v>
      </c>
      <c r="I4766" s="164">
        <f>SUM(I4767,I4772)</f>
        <v>0</v>
      </c>
      <c r="J4766" s="164">
        <f>SUM(J4767,J4772)</f>
        <v>0</v>
      </c>
      <c r="K4766" s="164">
        <f>SUM(K4767,K4772)</f>
        <v>0</v>
      </c>
      <c r="L4766" s="164">
        <f>SUM(L4767,L4772)</f>
        <v>0</v>
      </c>
      <c r="M4766" s="164">
        <f t="shared" si="2157"/>
        <v>0</v>
      </c>
      <c r="N4766" s="164">
        <f>SUM(N4767,N4772)</f>
        <v>0</v>
      </c>
      <c r="O4766" s="164">
        <f>SUM(O4767,O4772)</f>
        <v>0</v>
      </c>
      <c r="P4766" s="164">
        <f>SUM(P4767,P4772)</f>
        <v>0</v>
      </c>
      <c r="Q4766" s="164">
        <f>SUM(Q4767,Q4772)</f>
        <v>0</v>
      </c>
      <c r="R4766" s="164">
        <f t="shared" si="2159"/>
        <v>0</v>
      </c>
      <c r="S4766" s="164">
        <f>SUM(S4767,S4772)</f>
        <v>0</v>
      </c>
      <c r="T4766" s="164">
        <f>SUM(T4767,T4772)</f>
        <v>0</v>
      </c>
      <c r="U4766" s="164">
        <f>SUM(U4767,U4772)</f>
        <v>0</v>
      </c>
      <c r="V4766" s="164">
        <f>SUM(V4767,V4772)</f>
        <v>0</v>
      </c>
    </row>
    <row r="4767" spans="1:22" ht="16.5" thickTop="1" thickBot="1">
      <c r="A4767" s="160" t="s">
        <v>121</v>
      </c>
      <c r="B4767" s="168" t="s">
        <v>99</v>
      </c>
      <c r="C4767" s="164">
        <f t="shared" si="2153"/>
        <v>0</v>
      </c>
      <c r="D4767" s="164">
        <f t="shared" si="2154"/>
        <v>0</v>
      </c>
      <c r="E4767" s="164">
        <f t="shared" si="2154"/>
        <v>0</v>
      </c>
      <c r="F4767" s="164">
        <f t="shared" si="2154"/>
        <v>0</v>
      </c>
      <c r="G4767" s="164">
        <f t="shared" si="2154"/>
        <v>0</v>
      </c>
      <c r="H4767" s="164">
        <f t="shared" si="2155"/>
        <v>0</v>
      </c>
      <c r="I4767" s="164">
        <f>SUM(I4768:I4770)</f>
        <v>0</v>
      </c>
      <c r="J4767" s="164">
        <f>SUM(J4768:J4770)</f>
        <v>0</v>
      </c>
      <c r="K4767" s="164">
        <f>SUM(K4768:K4770)</f>
        <v>0</v>
      </c>
      <c r="L4767" s="164">
        <f>SUM(L4768:L4770)</f>
        <v>0</v>
      </c>
      <c r="M4767" s="164">
        <f t="shared" si="2157"/>
        <v>0</v>
      </c>
      <c r="N4767" s="164">
        <f>SUM(N4768:N4770)</f>
        <v>0</v>
      </c>
      <c r="O4767" s="164">
        <f>SUM(O4768:O4770)</f>
        <v>0</v>
      </c>
      <c r="P4767" s="164">
        <f>SUM(P4768:P4770)</f>
        <v>0</v>
      </c>
      <c r="Q4767" s="164">
        <f>SUM(Q4768:Q4770)</f>
        <v>0</v>
      </c>
      <c r="R4767" s="164">
        <f t="shared" si="2159"/>
        <v>0</v>
      </c>
      <c r="S4767" s="164">
        <f>SUM(S4768:S4770)</f>
        <v>0</v>
      </c>
      <c r="T4767" s="164">
        <f>SUM(T4768:T4770)</f>
        <v>0</v>
      </c>
      <c r="U4767" s="164">
        <f>SUM(U4768:U4770)</f>
        <v>0</v>
      </c>
      <c r="V4767" s="164">
        <f>SUM(V4768:V4770)</f>
        <v>0</v>
      </c>
    </row>
    <row r="4768" spans="1:22" ht="16.5" thickTop="1" thickBot="1">
      <c r="A4768" s="160" t="s">
        <v>121</v>
      </c>
      <c r="B4768" s="169" t="s">
        <v>100</v>
      </c>
      <c r="C4768" s="164">
        <f t="shared" si="2153"/>
        <v>0</v>
      </c>
      <c r="D4768" s="164">
        <f t="shared" si="2154"/>
        <v>0</v>
      </c>
      <c r="E4768" s="164">
        <f t="shared" si="2154"/>
        <v>0</v>
      </c>
      <c r="F4768" s="164">
        <f t="shared" si="2154"/>
        <v>0</v>
      </c>
      <c r="G4768" s="164">
        <f t="shared" si="2154"/>
        <v>0</v>
      </c>
      <c r="H4768" s="164">
        <f t="shared" si="2155"/>
        <v>0</v>
      </c>
      <c r="I4768" s="164">
        <v>0</v>
      </c>
      <c r="J4768" s="164">
        <v>0</v>
      </c>
      <c r="K4768" s="164">
        <v>0</v>
      </c>
      <c r="L4768" s="164">
        <v>0</v>
      </c>
      <c r="M4768" s="164">
        <f t="shared" si="2157"/>
        <v>0</v>
      </c>
      <c r="N4768" s="164">
        <v>0</v>
      </c>
      <c r="O4768" s="164">
        <v>0</v>
      </c>
      <c r="P4768" s="164">
        <v>0</v>
      </c>
      <c r="Q4768" s="164">
        <v>0</v>
      </c>
      <c r="R4768" s="164">
        <f t="shared" si="2159"/>
        <v>0</v>
      </c>
      <c r="S4768" s="164">
        <v>0</v>
      </c>
      <c r="T4768" s="164">
        <v>0</v>
      </c>
      <c r="U4768" s="164">
        <v>0</v>
      </c>
      <c r="V4768" s="164">
        <v>0</v>
      </c>
    </row>
    <row r="4769" spans="1:22" ht="16.5" thickTop="1" thickBot="1">
      <c r="A4769" s="160" t="s">
        <v>121</v>
      </c>
      <c r="B4769" s="169" t="s">
        <v>101</v>
      </c>
      <c r="C4769" s="164">
        <f t="shared" si="2153"/>
        <v>0</v>
      </c>
      <c r="D4769" s="164">
        <f t="shared" si="2154"/>
        <v>0</v>
      </c>
      <c r="E4769" s="164">
        <f t="shared" si="2154"/>
        <v>0</v>
      </c>
      <c r="F4769" s="164">
        <f t="shared" si="2154"/>
        <v>0</v>
      </c>
      <c r="G4769" s="164">
        <f t="shared" si="2154"/>
        <v>0</v>
      </c>
      <c r="H4769" s="164">
        <f t="shared" si="2155"/>
        <v>0</v>
      </c>
      <c r="I4769" s="164">
        <v>0</v>
      </c>
      <c r="J4769" s="164">
        <v>0</v>
      </c>
      <c r="K4769" s="164">
        <v>0</v>
      </c>
      <c r="L4769" s="164">
        <v>0</v>
      </c>
      <c r="M4769" s="164">
        <f t="shared" si="2157"/>
        <v>0</v>
      </c>
      <c r="N4769" s="164">
        <v>0</v>
      </c>
      <c r="O4769" s="164">
        <v>0</v>
      </c>
      <c r="P4769" s="164">
        <v>0</v>
      </c>
      <c r="Q4769" s="164">
        <v>0</v>
      </c>
      <c r="R4769" s="164">
        <f t="shared" si="2159"/>
        <v>0</v>
      </c>
      <c r="S4769" s="164">
        <v>0</v>
      </c>
      <c r="T4769" s="164">
        <v>0</v>
      </c>
      <c r="U4769" s="164">
        <v>0</v>
      </c>
      <c r="V4769" s="164">
        <v>0</v>
      </c>
    </row>
    <row r="4770" spans="1:22" ht="16.5" thickTop="1" thickBot="1">
      <c r="A4770" s="160" t="s">
        <v>121</v>
      </c>
      <c r="B4770" s="169" t="s">
        <v>105</v>
      </c>
      <c r="C4770" s="164">
        <f t="shared" si="2153"/>
        <v>0</v>
      </c>
      <c r="D4770" s="164">
        <f t="shared" si="2154"/>
        <v>0</v>
      </c>
      <c r="E4770" s="164">
        <f t="shared" si="2154"/>
        <v>0</v>
      </c>
      <c r="F4770" s="164">
        <f t="shared" si="2154"/>
        <v>0</v>
      </c>
      <c r="G4770" s="164">
        <f t="shared" si="2154"/>
        <v>0</v>
      </c>
      <c r="H4770" s="164">
        <f t="shared" si="2155"/>
        <v>0</v>
      </c>
      <c r="I4770" s="164">
        <f>SUM(I4771)</f>
        <v>0</v>
      </c>
      <c r="J4770" s="164">
        <f>SUM(J4771)</f>
        <v>0</v>
      </c>
      <c r="K4770" s="164">
        <f>SUM(K4771)</f>
        <v>0</v>
      </c>
      <c r="L4770" s="164">
        <f>SUM(L4771)</f>
        <v>0</v>
      </c>
      <c r="M4770" s="164">
        <f t="shared" si="2157"/>
        <v>0</v>
      </c>
      <c r="N4770" s="164">
        <f>SUM(N4771)</f>
        <v>0</v>
      </c>
      <c r="O4770" s="164">
        <f>SUM(O4771)</f>
        <v>0</v>
      </c>
      <c r="P4770" s="164">
        <f>SUM(P4771)</f>
        <v>0</v>
      </c>
      <c r="Q4770" s="164">
        <f>SUM(Q4771)</f>
        <v>0</v>
      </c>
      <c r="R4770" s="164">
        <f t="shared" si="2159"/>
        <v>0</v>
      </c>
      <c r="S4770" s="164">
        <f>SUM(S4771)</f>
        <v>0</v>
      </c>
      <c r="T4770" s="164">
        <f>SUM(T4771)</f>
        <v>0</v>
      </c>
      <c r="U4770" s="164">
        <f>SUM(U4771)</f>
        <v>0</v>
      </c>
      <c r="V4770" s="164">
        <f>SUM(V4771)</f>
        <v>0</v>
      </c>
    </row>
    <row r="4771" spans="1:22" ht="31.5" thickTop="1" thickBot="1">
      <c r="A4771" s="160" t="s">
        <v>121</v>
      </c>
      <c r="B4771" s="170" t="s">
        <v>153</v>
      </c>
      <c r="C4771" s="164">
        <f t="shared" si="2153"/>
        <v>0</v>
      </c>
      <c r="D4771" s="164">
        <f t="shared" si="2154"/>
        <v>0</v>
      </c>
      <c r="E4771" s="164">
        <f t="shared" si="2154"/>
        <v>0</v>
      </c>
      <c r="F4771" s="164">
        <f t="shared" si="2154"/>
        <v>0</v>
      </c>
      <c r="G4771" s="164">
        <f t="shared" si="2154"/>
        <v>0</v>
      </c>
      <c r="H4771" s="164">
        <f t="shared" si="2155"/>
        <v>0</v>
      </c>
      <c r="I4771" s="164">
        <v>0</v>
      </c>
      <c r="J4771" s="164">
        <v>0</v>
      </c>
      <c r="K4771" s="164">
        <v>0</v>
      </c>
      <c r="L4771" s="164">
        <v>0</v>
      </c>
      <c r="M4771" s="164">
        <f t="shared" si="2157"/>
        <v>0</v>
      </c>
      <c r="N4771" s="164">
        <v>0</v>
      </c>
      <c r="O4771" s="164">
        <v>0</v>
      </c>
      <c r="P4771" s="164">
        <v>0</v>
      </c>
      <c r="Q4771" s="164">
        <v>0</v>
      </c>
      <c r="R4771" s="164">
        <f t="shared" si="2159"/>
        <v>0</v>
      </c>
      <c r="S4771" s="164">
        <v>0</v>
      </c>
      <c r="T4771" s="164">
        <v>0</v>
      </c>
      <c r="U4771" s="164">
        <v>0</v>
      </c>
      <c r="V4771" s="164">
        <v>0</v>
      </c>
    </row>
    <row r="4772" spans="1:22" ht="16.5" thickTop="1" thickBot="1">
      <c r="A4772" s="160" t="s">
        <v>121</v>
      </c>
      <c r="B4772" s="168" t="s">
        <v>155</v>
      </c>
      <c r="C4772" s="164">
        <f t="shared" si="2153"/>
        <v>0</v>
      </c>
      <c r="D4772" s="164">
        <f t="shared" si="2154"/>
        <v>0</v>
      </c>
      <c r="E4772" s="164">
        <f t="shared" si="2154"/>
        <v>0</v>
      </c>
      <c r="F4772" s="164">
        <f t="shared" si="2154"/>
        <v>0</v>
      </c>
      <c r="G4772" s="164">
        <f t="shared" si="2154"/>
        <v>0</v>
      </c>
      <c r="H4772" s="164">
        <f t="shared" si="2155"/>
        <v>0</v>
      </c>
      <c r="I4772" s="164">
        <v>0</v>
      </c>
      <c r="J4772" s="164">
        <v>0</v>
      </c>
      <c r="K4772" s="164">
        <v>0</v>
      </c>
      <c r="L4772" s="164">
        <v>0</v>
      </c>
      <c r="M4772" s="164">
        <f t="shared" si="2157"/>
        <v>0</v>
      </c>
      <c r="N4772" s="164">
        <v>0</v>
      </c>
      <c r="O4772" s="164">
        <v>0</v>
      </c>
      <c r="P4772" s="164">
        <v>0</v>
      </c>
      <c r="Q4772" s="164">
        <v>0</v>
      </c>
      <c r="R4772" s="164">
        <f t="shared" si="2159"/>
        <v>0</v>
      </c>
      <c r="S4772" s="164">
        <v>0</v>
      </c>
      <c r="T4772" s="164">
        <v>0</v>
      </c>
      <c r="U4772" s="164">
        <v>0</v>
      </c>
      <c r="V4772" s="164">
        <v>0</v>
      </c>
    </row>
    <row r="4773" spans="1:22" ht="16.5" thickTop="1" thickBot="1">
      <c r="A4773" s="160" t="s">
        <v>1603</v>
      </c>
      <c r="B4773" s="167" t="s">
        <v>1604</v>
      </c>
      <c r="C4773" s="164">
        <f t="shared" si="2153"/>
        <v>0</v>
      </c>
      <c r="D4773" s="164">
        <f t="shared" si="2154"/>
        <v>0</v>
      </c>
      <c r="E4773" s="164">
        <f t="shared" si="2154"/>
        <v>0</v>
      </c>
      <c r="F4773" s="164">
        <f t="shared" si="2154"/>
        <v>0</v>
      </c>
      <c r="G4773" s="164">
        <f t="shared" si="2154"/>
        <v>0</v>
      </c>
      <c r="H4773" s="164">
        <f t="shared" si="2155"/>
        <v>0</v>
      </c>
      <c r="I4773" s="164">
        <f>SUM(I4774,I4780)</f>
        <v>0</v>
      </c>
      <c r="J4773" s="164">
        <f>SUM(J4774,J4780)</f>
        <v>0</v>
      </c>
      <c r="K4773" s="164">
        <f>SUM(K4774,K4780)</f>
        <v>0</v>
      </c>
      <c r="L4773" s="164">
        <f>SUM(L4774,L4780)</f>
        <v>0</v>
      </c>
      <c r="M4773" s="164">
        <f t="shared" si="2157"/>
        <v>0</v>
      </c>
      <c r="N4773" s="164">
        <f>SUM(N4774,N4780)</f>
        <v>0</v>
      </c>
      <c r="O4773" s="164">
        <f>SUM(O4774,O4780)</f>
        <v>0</v>
      </c>
      <c r="P4773" s="164">
        <f>SUM(P4774,P4780)</f>
        <v>0</v>
      </c>
      <c r="Q4773" s="164">
        <f>SUM(Q4774,Q4780)</f>
        <v>0</v>
      </c>
      <c r="R4773" s="164">
        <f t="shared" si="2159"/>
        <v>0</v>
      </c>
      <c r="S4773" s="164">
        <f>SUM(S4774,S4780)</f>
        <v>0</v>
      </c>
      <c r="T4773" s="164">
        <f>SUM(T4774,T4780)</f>
        <v>0</v>
      </c>
      <c r="U4773" s="164">
        <f>SUM(U4774,U4780)</f>
        <v>0</v>
      </c>
      <c r="V4773" s="164">
        <f>SUM(V4774,V4780)</f>
        <v>0</v>
      </c>
    </row>
    <row r="4774" spans="1:22" ht="16.5" thickTop="1" thickBot="1">
      <c r="A4774" s="160" t="s">
        <v>121</v>
      </c>
      <c r="B4774" s="168" t="s">
        <v>99</v>
      </c>
      <c r="C4774" s="164">
        <f t="shared" si="2153"/>
        <v>0</v>
      </c>
      <c r="D4774" s="164">
        <f t="shared" si="2154"/>
        <v>0</v>
      </c>
      <c r="E4774" s="164">
        <f t="shared" si="2154"/>
        <v>0</v>
      </c>
      <c r="F4774" s="164">
        <f t="shared" si="2154"/>
        <v>0</v>
      </c>
      <c r="G4774" s="164">
        <f t="shared" si="2154"/>
        <v>0</v>
      </c>
      <c r="H4774" s="164">
        <f t="shared" si="2155"/>
        <v>0</v>
      </c>
      <c r="I4774" s="164">
        <f>SUM(I4775:I4778)</f>
        <v>0</v>
      </c>
      <c r="J4774" s="164">
        <f>SUM(J4775:J4778)</f>
        <v>0</v>
      </c>
      <c r="K4774" s="164">
        <f>SUM(K4775:K4778)</f>
        <v>0</v>
      </c>
      <c r="L4774" s="164">
        <f>SUM(L4775:L4778)</f>
        <v>0</v>
      </c>
      <c r="M4774" s="164">
        <f t="shared" si="2157"/>
        <v>0</v>
      </c>
      <c r="N4774" s="164">
        <f>SUM(N4775:N4778)</f>
        <v>0</v>
      </c>
      <c r="O4774" s="164">
        <f>SUM(O4775:O4778)</f>
        <v>0</v>
      </c>
      <c r="P4774" s="164">
        <f>SUM(P4775:P4778)</f>
        <v>0</v>
      </c>
      <c r="Q4774" s="164">
        <f>SUM(Q4775:Q4778)</f>
        <v>0</v>
      </c>
      <c r="R4774" s="164">
        <f t="shared" si="2159"/>
        <v>0</v>
      </c>
      <c r="S4774" s="164">
        <f>SUM(S4775:S4778)</f>
        <v>0</v>
      </c>
      <c r="T4774" s="164">
        <f>SUM(T4775:T4778)</f>
        <v>0</v>
      </c>
      <c r="U4774" s="164">
        <f>SUM(U4775:U4778)</f>
        <v>0</v>
      </c>
      <c r="V4774" s="164">
        <f>SUM(V4775:V4778)</f>
        <v>0</v>
      </c>
    </row>
    <row r="4775" spans="1:22" ht="16.5" thickTop="1" thickBot="1">
      <c r="A4775" s="160" t="s">
        <v>121</v>
      </c>
      <c r="B4775" s="169" t="s">
        <v>100</v>
      </c>
      <c r="C4775" s="164">
        <f t="shared" si="2153"/>
        <v>0</v>
      </c>
      <c r="D4775" s="164">
        <f t="shared" si="2154"/>
        <v>0</v>
      </c>
      <c r="E4775" s="164">
        <f t="shared" si="2154"/>
        <v>0</v>
      </c>
      <c r="F4775" s="164">
        <f t="shared" si="2154"/>
        <v>0</v>
      </c>
      <c r="G4775" s="164">
        <f t="shared" si="2154"/>
        <v>0</v>
      </c>
      <c r="H4775" s="164">
        <f t="shared" si="2155"/>
        <v>0</v>
      </c>
      <c r="I4775" s="164">
        <v>0</v>
      </c>
      <c r="J4775" s="164">
        <v>0</v>
      </c>
      <c r="K4775" s="164">
        <v>0</v>
      </c>
      <c r="L4775" s="164">
        <v>0</v>
      </c>
      <c r="M4775" s="164">
        <f t="shared" si="2157"/>
        <v>0</v>
      </c>
      <c r="N4775" s="164">
        <v>0</v>
      </c>
      <c r="O4775" s="164">
        <v>0</v>
      </c>
      <c r="P4775" s="164">
        <v>0</v>
      </c>
      <c r="Q4775" s="164">
        <v>0</v>
      </c>
      <c r="R4775" s="164">
        <f t="shared" si="2159"/>
        <v>0</v>
      </c>
      <c r="S4775" s="164">
        <v>0</v>
      </c>
      <c r="T4775" s="164">
        <v>0</v>
      </c>
      <c r="U4775" s="164">
        <v>0</v>
      </c>
      <c r="V4775" s="164">
        <v>0</v>
      </c>
    </row>
    <row r="4776" spans="1:22" ht="16.5" thickTop="1" thickBot="1">
      <c r="A4776" s="160" t="s">
        <v>121</v>
      </c>
      <c r="B4776" s="169" t="s">
        <v>101</v>
      </c>
      <c r="C4776" s="164">
        <f t="shared" si="2153"/>
        <v>0</v>
      </c>
      <c r="D4776" s="164">
        <f t="shared" si="2154"/>
        <v>0</v>
      </c>
      <c r="E4776" s="164">
        <f t="shared" si="2154"/>
        <v>0</v>
      </c>
      <c r="F4776" s="164">
        <f t="shared" si="2154"/>
        <v>0</v>
      </c>
      <c r="G4776" s="164">
        <f t="shared" si="2154"/>
        <v>0</v>
      </c>
      <c r="H4776" s="164">
        <f t="shared" si="2155"/>
        <v>0</v>
      </c>
      <c r="I4776" s="164">
        <v>0</v>
      </c>
      <c r="J4776" s="164">
        <v>0</v>
      </c>
      <c r="K4776" s="164">
        <v>0</v>
      </c>
      <c r="L4776" s="164">
        <v>0</v>
      </c>
      <c r="M4776" s="164">
        <f t="shared" si="2157"/>
        <v>0</v>
      </c>
      <c r="N4776" s="164">
        <v>0</v>
      </c>
      <c r="O4776" s="164">
        <v>0</v>
      </c>
      <c r="P4776" s="164">
        <v>0</v>
      </c>
      <c r="Q4776" s="164">
        <v>0</v>
      </c>
      <c r="R4776" s="164">
        <f t="shared" si="2159"/>
        <v>0</v>
      </c>
      <c r="S4776" s="164">
        <v>0</v>
      </c>
      <c r="T4776" s="164">
        <v>0</v>
      </c>
      <c r="U4776" s="164">
        <v>0</v>
      </c>
      <c r="V4776" s="164">
        <v>0</v>
      </c>
    </row>
    <row r="4777" spans="1:22" ht="16.5" thickTop="1" thickBot="1">
      <c r="A4777" s="160" t="s">
        <v>121</v>
      </c>
      <c r="B4777" s="169" t="s">
        <v>104</v>
      </c>
      <c r="C4777" s="164">
        <f t="shared" si="2153"/>
        <v>0</v>
      </c>
      <c r="D4777" s="164">
        <f t="shared" si="2154"/>
        <v>0</v>
      </c>
      <c r="E4777" s="164">
        <f t="shared" si="2154"/>
        <v>0</v>
      </c>
      <c r="F4777" s="164">
        <f t="shared" si="2154"/>
        <v>0</v>
      </c>
      <c r="G4777" s="164">
        <f t="shared" si="2154"/>
        <v>0</v>
      </c>
      <c r="H4777" s="164">
        <f t="shared" si="2155"/>
        <v>0</v>
      </c>
      <c r="I4777" s="164">
        <v>0</v>
      </c>
      <c r="J4777" s="164">
        <v>0</v>
      </c>
      <c r="K4777" s="164">
        <v>0</v>
      </c>
      <c r="L4777" s="164">
        <v>0</v>
      </c>
      <c r="M4777" s="164">
        <f t="shared" si="2157"/>
        <v>0</v>
      </c>
      <c r="N4777" s="164">
        <v>0</v>
      </c>
      <c r="O4777" s="164">
        <v>0</v>
      </c>
      <c r="P4777" s="164">
        <v>0</v>
      </c>
      <c r="Q4777" s="164">
        <v>0</v>
      </c>
      <c r="R4777" s="164">
        <f t="shared" si="2159"/>
        <v>0</v>
      </c>
      <c r="S4777" s="164">
        <v>0</v>
      </c>
      <c r="T4777" s="164">
        <v>0</v>
      </c>
      <c r="U4777" s="164">
        <v>0</v>
      </c>
      <c r="V4777" s="164">
        <v>0</v>
      </c>
    </row>
    <row r="4778" spans="1:22" ht="16.5" thickTop="1" thickBot="1">
      <c r="A4778" s="160" t="s">
        <v>121</v>
      </c>
      <c r="B4778" s="169" t="s">
        <v>105</v>
      </c>
      <c r="C4778" s="164">
        <f t="shared" si="2153"/>
        <v>0</v>
      </c>
      <c r="D4778" s="164">
        <f t="shared" si="2154"/>
        <v>0</v>
      </c>
      <c r="E4778" s="164">
        <f t="shared" si="2154"/>
        <v>0</v>
      </c>
      <c r="F4778" s="164">
        <f t="shared" si="2154"/>
        <v>0</v>
      </c>
      <c r="G4778" s="164">
        <f t="shared" si="2154"/>
        <v>0</v>
      </c>
      <c r="H4778" s="164">
        <f t="shared" si="2155"/>
        <v>0</v>
      </c>
      <c r="I4778" s="164">
        <f>SUM(I4779)</f>
        <v>0</v>
      </c>
      <c r="J4778" s="164">
        <f>SUM(J4779)</f>
        <v>0</v>
      </c>
      <c r="K4778" s="164">
        <f>SUM(K4779)</f>
        <v>0</v>
      </c>
      <c r="L4778" s="164">
        <f>SUM(L4779)</f>
        <v>0</v>
      </c>
      <c r="M4778" s="164">
        <f t="shared" si="2157"/>
        <v>0</v>
      </c>
      <c r="N4778" s="164">
        <f>SUM(N4779)</f>
        <v>0</v>
      </c>
      <c r="O4778" s="164">
        <f>SUM(O4779)</f>
        <v>0</v>
      </c>
      <c r="P4778" s="164">
        <f>SUM(P4779)</f>
        <v>0</v>
      </c>
      <c r="Q4778" s="164">
        <f>SUM(Q4779)</f>
        <v>0</v>
      </c>
      <c r="R4778" s="164">
        <f t="shared" si="2159"/>
        <v>0</v>
      </c>
      <c r="S4778" s="164">
        <f>SUM(S4779)</f>
        <v>0</v>
      </c>
      <c r="T4778" s="164">
        <f>SUM(T4779)</f>
        <v>0</v>
      </c>
      <c r="U4778" s="164">
        <f>SUM(U4779)</f>
        <v>0</v>
      </c>
      <c r="V4778" s="164">
        <f>SUM(V4779)</f>
        <v>0</v>
      </c>
    </row>
    <row r="4779" spans="1:22" ht="31.5" thickTop="1" thickBot="1">
      <c r="A4779" s="160" t="s">
        <v>121</v>
      </c>
      <c r="B4779" s="170" t="s">
        <v>153</v>
      </c>
      <c r="C4779" s="164">
        <f t="shared" si="2153"/>
        <v>0</v>
      </c>
      <c r="D4779" s="164">
        <f t="shared" si="2154"/>
        <v>0</v>
      </c>
      <c r="E4779" s="164">
        <f t="shared" si="2154"/>
        <v>0</v>
      </c>
      <c r="F4779" s="164">
        <f t="shared" si="2154"/>
        <v>0</v>
      </c>
      <c r="G4779" s="164">
        <f t="shared" si="2154"/>
        <v>0</v>
      </c>
      <c r="H4779" s="164">
        <f t="shared" si="2155"/>
        <v>0</v>
      </c>
      <c r="I4779" s="164">
        <v>0</v>
      </c>
      <c r="J4779" s="164">
        <v>0</v>
      </c>
      <c r="K4779" s="164">
        <v>0</v>
      </c>
      <c r="L4779" s="164">
        <v>0</v>
      </c>
      <c r="M4779" s="164">
        <f t="shared" si="2157"/>
        <v>0</v>
      </c>
      <c r="N4779" s="164">
        <v>0</v>
      </c>
      <c r="O4779" s="164">
        <v>0</v>
      </c>
      <c r="P4779" s="164">
        <v>0</v>
      </c>
      <c r="Q4779" s="164">
        <v>0</v>
      </c>
      <c r="R4779" s="164">
        <f t="shared" si="2159"/>
        <v>0</v>
      </c>
      <c r="S4779" s="164">
        <v>0</v>
      </c>
      <c r="T4779" s="164">
        <v>0</v>
      </c>
      <c r="U4779" s="164">
        <v>0</v>
      </c>
      <c r="V4779" s="164">
        <v>0</v>
      </c>
    </row>
    <row r="4780" spans="1:22" ht="16.5" thickTop="1" thickBot="1">
      <c r="A4780" s="160" t="s">
        <v>121</v>
      </c>
      <c r="B4780" s="168" t="s">
        <v>155</v>
      </c>
      <c r="C4780" s="164">
        <f t="shared" si="2153"/>
        <v>0</v>
      </c>
      <c r="D4780" s="164">
        <f t="shared" si="2154"/>
        <v>0</v>
      </c>
      <c r="E4780" s="164">
        <f t="shared" si="2154"/>
        <v>0</v>
      </c>
      <c r="F4780" s="164">
        <f t="shared" si="2154"/>
        <v>0</v>
      </c>
      <c r="G4780" s="164">
        <f t="shared" si="2154"/>
        <v>0</v>
      </c>
      <c r="H4780" s="164">
        <f t="shared" si="2155"/>
        <v>0</v>
      </c>
      <c r="I4780" s="164">
        <v>0</v>
      </c>
      <c r="J4780" s="164">
        <v>0</v>
      </c>
      <c r="K4780" s="164">
        <v>0</v>
      </c>
      <c r="L4780" s="164">
        <v>0</v>
      </c>
      <c r="M4780" s="164">
        <f t="shared" si="2157"/>
        <v>0</v>
      </c>
      <c r="N4780" s="164">
        <v>0</v>
      </c>
      <c r="O4780" s="164">
        <v>0</v>
      </c>
      <c r="P4780" s="164">
        <v>0</v>
      </c>
      <c r="Q4780" s="164">
        <v>0</v>
      </c>
      <c r="R4780" s="164">
        <f t="shared" si="2159"/>
        <v>0</v>
      </c>
      <c r="S4780" s="164">
        <v>0</v>
      </c>
      <c r="T4780" s="164">
        <v>0</v>
      </c>
      <c r="U4780" s="164">
        <v>0</v>
      </c>
      <c r="V4780" s="164">
        <v>0</v>
      </c>
    </row>
    <row r="4781" spans="1:22" ht="31.5" thickTop="1" thickBot="1">
      <c r="A4781" s="160" t="s">
        <v>1605</v>
      </c>
      <c r="B4781" s="167" t="s">
        <v>1606</v>
      </c>
      <c r="C4781" s="164">
        <f t="shared" si="2153"/>
        <v>0</v>
      </c>
      <c r="D4781" s="164">
        <f t="shared" si="2154"/>
        <v>0</v>
      </c>
      <c r="E4781" s="164">
        <f t="shared" si="2154"/>
        <v>0</v>
      </c>
      <c r="F4781" s="164">
        <f t="shared" si="2154"/>
        <v>0</v>
      </c>
      <c r="G4781" s="164">
        <f t="shared" si="2154"/>
        <v>0</v>
      </c>
      <c r="H4781" s="164">
        <f t="shared" si="2155"/>
        <v>0</v>
      </c>
      <c r="I4781" s="164">
        <f>SUM(I4782,I4790)</f>
        <v>0</v>
      </c>
      <c r="J4781" s="164">
        <f>SUM(J4782,J4790)</f>
        <v>0</v>
      </c>
      <c r="K4781" s="164">
        <f>SUM(K4782,K4790)</f>
        <v>0</v>
      </c>
      <c r="L4781" s="164">
        <f>SUM(L4782,L4790)</f>
        <v>0</v>
      </c>
      <c r="M4781" s="164">
        <f t="shared" si="2157"/>
        <v>0</v>
      </c>
      <c r="N4781" s="164">
        <f>SUM(N4782,N4790)</f>
        <v>0</v>
      </c>
      <c r="O4781" s="164">
        <f>SUM(O4782,O4790)</f>
        <v>0</v>
      </c>
      <c r="P4781" s="164">
        <f>SUM(P4782,P4790)</f>
        <v>0</v>
      </c>
      <c r="Q4781" s="164">
        <f>SUM(Q4782,Q4790)</f>
        <v>0</v>
      </c>
      <c r="R4781" s="164">
        <f t="shared" si="2159"/>
        <v>0</v>
      </c>
      <c r="S4781" s="164">
        <f>SUM(S4782,S4790)</f>
        <v>0</v>
      </c>
      <c r="T4781" s="164">
        <f>SUM(T4782,T4790)</f>
        <v>0</v>
      </c>
      <c r="U4781" s="164">
        <f>SUM(U4782,U4790)</f>
        <v>0</v>
      </c>
      <c r="V4781" s="164">
        <f>SUM(V4782,V4790)</f>
        <v>0</v>
      </c>
    </row>
    <row r="4782" spans="1:22" ht="16.5" thickTop="1" thickBot="1">
      <c r="A4782" s="160" t="s">
        <v>121</v>
      </c>
      <c r="B4782" s="168" t="s">
        <v>99</v>
      </c>
      <c r="C4782" s="164">
        <f t="shared" si="2153"/>
        <v>0</v>
      </c>
      <c r="D4782" s="164">
        <f t="shared" si="2154"/>
        <v>0</v>
      </c>
      <c r="E4782" s="164">
        <f t="shared" si="2154"/>
        <v>0</v>
      </c>
      <c r="F4782" s="164">
        <f t="shared" si="2154"/>
        <v>0</v>
      </c>
      <c r="G4782" s="164">
        <f t="shared" si="2154"/>
        <v>0</v>
      </c>
      <c r="H4782" s="164">
        <f t="shared" si="2155"/>
        <v>0</v>
      </c>
      <c r="I4782" s="164">
        <f>SUM(I4783:I4785,I4788)</f>
        <v>0</v>
      </c>
      <c r="J4782" s="164">
        <f>SUM(J4783:J4785,J4788)</f>
        <v>0</v>
      </c>
      <c r="K4782" s="164">
        <f>SUM(K4783:K4785,K4788)</f>
        <v>0</v>
      </c>
      <c r="L4782" s="164">
        <f>SUM(L4783:L4785,L4788)</f>
        <v>0</v>
      </c>
      <c r="M4782" s="164">
        <f t="shared" si="2157"/>
        <v>0</v>
      </c>
      <c r="N4782" s="164">
        <f>SUM(N4783:N4785,N4788)</f>
        <v>0</v>
      </c>
      <c r="O4782" s="164">
        <f>SUM(O4783:O4785,O4788)</f>
        <v>0</v>
      </c>
      <c r="P4782" s="164">
        <f>SUM(P4783:P4785,P4788)</f>
        <v>0</v>
      </c>
      <c r="Q4782" s="164">
        <f>SUM(Q4783:Q4785,Q4788)</f>
        <v>0</v>
      </c>
      <c r="R4782" s="164">
        <f t="shared" si="2159"/>
        <v>0</v>
      </c>
      <c r="S4782" s="164">
        <f>SUM(S4783:S4785,S4788)</f>
        <v>0</v>
      </c>
      <c r="T4782" s="164">
        <f>SUM(T4783:T4785,T4788)</f>
        <v>0</v>
      </c>
      <c r="U4782" s="164">
        <f>SUM(U4783:U4785,U4788)</f>
        <v>0</v>
      </c>
      <c r="V4782" s="164">
        <f>SUM(V4783:V4785,V4788)</f>
        <v>0</v>
      </c>
    </row>
    <row r="4783" spans="1:22" ht="16.5" thickTop="1" thickBot="1">
      <c r="A4783" s="160" t="s">
        <v>121</v>
      </c>
      <c r="B4783" s="169" t="s">
        <v>100</v>
      </c>
      <c r="C4783" s="164">
        <f t="shared" si="2153"/>
        <v>0</v>
      </c>
      <c r="D4783" s="164">
        <f t="shared" si="2154"/>
        <v>0</v>
      </c>
      <c r="E4783" s="164">
        <f t="shared" si="2154"/>
        <v>0</v>
      </c>
      <c r="F4783" s="164">
        <f t="shared" si="2154"/>
        <v>0</v>
      </c>
      <c r="G4783" s="164">
        <f t="shared" si="2154"/>
        <v>0</v>
      </c>
      <c r="H4783" s="164">
        <f t="shared" si="2155"/>
        <v>0</v>
      </c>
      <c r="I4783" s="164">
        <v>0</v>
      </c>
      <c r="J4783" s="164">
        <v>0</v>
      </c>
      <c r="K4783" s="164">
        <v>0</v>
      </c>
      <c r="L4783" s="164">
        <v>0</v>
      </c>
      <c r="M4783" s="164">
        <f t="shared" si="2157"/>
        <v>0</v>
      </c>
      <c r="N4783" s="164">
        <v>0</v>
      </c>
      <c r="O4783" s="164">
        <v>0</v>
      </c>
      <c r="P4783" s="164">
        <v>0</v>
      </c>
      <c r="Q4783" s="164">
        <v>0</v>
      </c>
      <c r="R4783" s="164">
        <f t="shared" si="2159"/>
        <v>0</v>
      </c>
      <c r="S4783" s="164">
        <v>0</v>
      </c>
      <c r="T4783" s="164">
        <v>0</v>
      </c>
      <c r="U4783" s="164">
        <v>0</v>
      </c>
      <c r="V4783" s="164">
        <v>0</v>
      </c>
    </row>
    <row r="4784" spans="1:22" ht="16.5" thickTop="1" thickBot="1">
      <c r="A4784" s="160" t="s">
        <v>121</v>
      </c>
      <c r="B4784" s="169" t="s">
        <v>101</v>
      </c>
      <c r="C4784" s="164">
        <f t="shared" si="2153"/>
        <v>0</v>
      </c>
      <c r="D4784" s="164">
        <f t="shared" si="2154"/>
        <v>0</v>
      </c>
      <c r="E4784" s="164">
        <f t="shared" si="2154"/>
        <v>0</v>
      </c>
      <c r="F4784" s="164">
        <f t="shared" si="2154"/>
        <v>0</v>
      </c>
      <c r="G4784" s="164">
        <f t="shared" si="2154"/>
        <v>0</v>
      </c>
      <c r="H4784" s="164">
        <f t="shared" si="2155"/>
        <v>0</v>
      </c>
      <c r="I4784" s="164">
        <v>0</v>
      </c>
      <c r="J4784" s="164">
        <v>0</v>
      </c>
      <c r="K4784" s="164">
        <v>0</v>
      </c>
      <c r="L4784" s="164">
        <v>0</v>
      </c>
      <c r="M4784" s="164">
        <f t="shared" si="2157"/>
        <v>0</v>
      </c>
      <c r="N4784" s="164">
        <v>0</v>
      </c>
      <c r="O4784" s="164">
        <v>0</v>
      </c>
      <c r="P4784" s="164">
        <v>0</v>
      </c>
      <c r="Q4784" s="164">
        <v>0</v>
      </c>
      <c r="R4784" s="164">
        <f t="shared" si="2159"/>
        <v>0</v>
      </c>
      <c r="S4784" s="164">
        <v>0</v>
      </c>
      <c r="T4784" s="164">
        <v>0</v>
      </c>
      <c r="U4784" s="164">
        <v>0</v>
      </c>
      <c r="V4784" s="164">
        <v>0</v>
      </c>
    </row>
    <row r="4785" spans="1:22" ht="16.5" thickTop="1" thickBot="1">
      <c r="A4785" s="160" t="s">
        <v>121</v>
      </c>
      <c r="B4785" s="169" t="s">
        <v>15</v>
      </c>
      <c r="C4785" s="164">
        <f t="shared" si="2153"/>
        <v>0</v>
      </c>
      <c r="D4785" s="164">
        <f t="shared" si="2154"/>
        <v>0</v>
      </c>
      <c r="E4785" s="164">
        <f t="shared" si="2154"/>
        <v>0</v>
      </c>
      <c r="F4785" s="164">
        <f t="shared" si="2154"/>
        <v>0</v>
      </c>
      <c r="G4785" s="164">
        <f t="shared" si="2154"/>
        <v>0</v>
      </c>
      <c r="H4785" s="164">
        <f t="shared" si="2155"/>
        <v>0</v>
      </c>
      <c r="I4785" s="164">
        <f t="shared" ref="I4785:L4786" si="2164">SUM(I4786)</f>
        <v>0</v>
      </c>
      <c r="J4785" s="164">
        <f t="shared" si="2164"/>
        <v>0</v>
      </c>
      <c r="K4785" s="164">
        <f t="shared" si="2164"/>
        <v>0</v>
      </c>
      <c r="L4785" s="164">
        <f t="shared" si="2164"/>
        <v>0</v>
      </c>
      <c r="M4785" s="164">
        <f t="shared" si="2157"/>
        <v>0</v>
      </c>
      <c r="N4785" s="164">
        <f t="shared" ref="N4785:Q4786" si="2165">SUM(N4786)</f>
        <v>0</v>
      </c>
      <c r="O4785" s="164">
        <f t="shared" si="2165"/>
        <v>0</v>
      </c>
      <c r="P4785" s="164">
        <f t="shared" si="2165"/>
        <v>0</v>
      </c>
      <c r="Q4785" s="164">
        <f t="shared" si="2165"/>
        <v>0</v>
      </c>
      <c r="R4785" s="164">
        <f t="shared" si="2159"/>
        <v>0</v>
      </c>
      <c r="S4785" s="164">
        <f t="shared" ref="S4785:V4786" si="2166">SUM(S4786)</f>
        <v>0</v>
      </c>
      <c r="T4785" s="164">
        <f t="shared" si="2166"/>
        <v>0</v>
      </c>
      <c r="U4785" s="164">
        <f t="shared" si="2166"/>
        <v>0</v>
      </c>
      <c r="V4785" s="164">
        <f t="shared" si="2166"/>
        <v>0</v>
      </c>
    </row>
    <row r="4786" spans="1:22" ht="16.5" thickTop="1" thickBot="1">
      <c r="A4786" s="160" t="s">
        <v>121</v>
      </c>
      <c r="B4786" s="170" t="s">
        <v>136</v>
      </c>
      <c r="C4786" s="164">
        <f t="shared" si="2153"/>
        <v>0</v>
      </c>
      <c r="D4786" s="164">
        <f t="shared" si="2154"/>
        <v>0</v>
      </c>
      <c r="E4786" s="164">
        <f t="shared" si="2154"/>
        <v>0</v>
      </c>
      <c r="F4786" s="164">
        <f t="shared" si="2154"/>
        <v>0</v>
      </c>
      <c r="G4786" s="164">
        <f t="shared" si="2154"/>
        <v>0</v>
      </c>
      <c r="H4786" s="164">
        <f t="shared" si="2155"/>
        <v>0</v>
      </c>
      <c r="I4786" s="164">
        <f t="shared" si="2164"/>
        <v>0</v>
      </c>
      <c r="J4786" s="164">
        <f t="shared" si="2164"/>
        <v>0</v>
      </c>
      <c r="K4786" s="164">
        <f t="shared" si="2164"/>
        <v>0</v>
      </c>
      <c r="L4786" s="164">
        <f t="shared" si="2164"/>
        <v>0</v>
      </c>
      <c r="M4786" s="164">
        <f t="shared" si="2157"/>
        <v>0</v>
      </c>
      <c r="N4786" s="164">
        <f t="shared" si="2165"/>
        <v>0</v>
      </c>
      <c r="O4786" s="164">
        <f t="shared" si="2165"/>
        <v>0</v>
      </c>
      <c r="P4786" s="164">
        <f t="shared" si="2165"/>
        <v>0</v>
      </c>
      <c r="Q4786" s="164">
        <f t="shared" si="2165"/>
        <v>0</v>
      </c>
      <c r="R4786" s="164">
        <f t="shared" si="2159"/>
        <v>0</v>
      </c>
      <c r="S4786" s="164">
        <f t="shared" si="2166"/>
        <v>0</v>
      </c>
      <c r="T4786" s="164">
        <f t="shared" si="2166"/>
        <v>0</v>
      </c>
      <c r="U4786" s="164">
        <f t="shared" si="2166"/>
        <v>0</v>
      </c>
      <c r="V4786" s="164">
        <f t="shared" si="2166"/>
        <v>0</v>
      </c>
    </row>
    <row r="4787" spans="1:22" ht="16.5" thickTop="1" thickBot="1">
      <c r="A4787" s="160" t="s">
        <v>121</v>
      </c>
      <c r="B4787" s="171" t="s">
        <v>135</v>
      </c>
      <c r="C4787" s="164">
        <f t="shared" si="2153"/>
        <v>0</v>
      </c>
      <c r="D4787" s="164">
        <f t="shared" si="2154"/>
        <v>0</v>
      </c>
      <c r="E4787" s="164">
        <f t="shared" si="2154"/>
        <v>0</v>
      </c>
      <c r="F4787" s="164">
        <f t="shared" si="2154"/>
        <v>0</v>
      </c>
      <c r="G4787" s="164">
        <f t="shared" si="2154"/>
        <v>0</v>
      </c>
      <c r="H4787" s="164">
        <f t="shared" si="2155"/>
        <v>0</v>
      </c>
      <c r="I4787" s="164">
        <v>0</v>
      </c>
      <c r="J4787" s="164">
        <v>0</v>
      </c>
      <c r="K4787" s="164">
        <v>0</v>
      </c>
      <c r="L4787" s="164">
        <v>0</v>
      </c>
      <c r="M4787" s="164">
        <f t="shared" si="2157"/>
        <v>0</v>
      </c>
      <c r="N4787" s="164">
        <v>0</v>
      </c>
      <c r="O4787" s="164">
        <v>0</v>
      </c>
      <c r="P4787" s="164">
        <v>0</v>
      </c>
      <c r="Q4787" s="164">
        <v>0</v>
      </c>
      <c r="R4787" s="164">
        <f t="shared" si="2159"/>
        <v>0</v>
      </c>
      <c r="S4787" s="164">
        <v>0</v>
      </c>
      <c r="T4787" s="164">
        <v>0</v>
      </c>
      <c r="U4787" s="164">
        <v>0</v>
      </c>
      <c r="V4787" s="164">
        <v>0</v>
      </c>
    </row>
    <row r="4788" spans="1:22" ht="16.5" thickTop="1" thickBot="1">
      <c r="A4788" s="160" t="s">
        <v>121</v>
      </c>
      <c r="B4788" s="169" t="s">
        <v>105</v>
      </c>
      <c r="C4788" s="164">
        <f t="shared" si="2153"/>
        <v>0</v>
      </c>
      <c r="D4788" s="164">
        <f t="shared" si="2154"/>
        <v>0</v>
      </c>
      <c r="E4788" s="164">
        <f t="shared" si="2154"/>
        <v>0</v>
      </c>
      <c r="F4788" s="164">
        <f t="shared" si="2154"/>
        <v>0</v>
      </c>
      <c r="G4788" s="164">
        <f t="shared" si="2154"/>
        <v>0</v>
      </c>
      <c r="H4788" s="164">
        <f t="shared" si="2155"/>
        <v>0</v>
      </c>
      <c r="I4788" s="164">
        <f>SUM(I4789)</f>
        <v>0</v>
      </c>
      <c r="J4788" s="164">
        <f>SUM(J4789)</f>
        <v>0</v>
      </c>
      <c r="K4788" s="164">
        <f>SUM(K4789)</f>
        <v>0</v>
      </c>
      <c r="L4788" s="164">
        <f>SUM(L4789)</f>
        <v>0</v>
      </c>
      <c r="M4788" s="164">
        <f t="shared" si="2157"/>
        <v>0</v>
      </c>
      <c r="N4788" s="164">
        <f>SUM(N4789)</f>
        <v>0</v>
      </c>
      <c r="O4788" s="164">
        <f>SUM(O4789)</f>
        <v>0</v>
      </c>
      <c r="P4788" s="164">
        <f>SUM(P4789)</f>
        <v>0</v>
      </c>
      <c r="Q4788" s="164">
        <f>SUM(Q4789)</f>
        <v>0</v>
      </c>
      <c r="R4788" s="164">
        <f t="shared" si="2159"/>
        <v>0</v>
      </c>
      <c r="S4788" s="164">
        <f>SUM(S4789)</f>
        <v>0</v>
      </c>
      <c r="T4788" s="164">
        <f>SUM(T4789)</f>
        <v>0</v>
      </c>
      <c r="U4788" s="164">
        <f>SUM(U4789)</f>
        <v>0</v>
      </c>
      <c r="V4788" s="164">
        <f>SUM(V4789)</f>
        <v>0</v>
      </c>
    </row>
    <row r="4789" spans="1:22" ht="31.5" thickTop="1" thickBot="1">
      <c r="A4789" s="160" t="s">
        <v>121</v>
      </c>
      <c r="B4789" s="170" t="s">
        <v>153</v>
      </c>
      <c r="C4789" s="164">
        <f t="shared" si="2153"/>
        <v>0</v>
      </c>
      <c r="D4789" s="164">
        <f t="shared" si="2154"/>
        <v>0</v>
      </c>
      <c r="E4789" s="164">
        <f t="shared" si="2154"/>
        <v>0</v>
      </c>
      <c r="F4789" s="164">
        <f t="shared" si="2154"/>
        <v>0</v>
      </c>
      <c r="G4789" s="164">
        <f t="shared" si="2154"/>
        <v>0</v>
      </c>
      <c r="H4789" s="164">
        <f t="shared" si="2155"/>
        <v>0</v>
      </c>
      <c r="I4789" s="164">
        <v>0</v>
      </c>
      <c r="J4789" s="164">
        <v>0</v>
      </c>
      <c r="K4789" s="164">
        <v>0</v>
      </c>
      <c r="L4789" s="164">
        <v>0</v>
      </c>
      <c r="M4789" s="164">
        <f t="shared" si="2157"/>
        <v>0</v>
      </c>
      <c r="N4789" s="164">
        <v>0</v>
      </c>
      <c r="O4789" s="164">
        <v>0</v>
      </c>
      <c r="P4789" s="164">
        <v>0</v>
      </c>
      <c r="Q4789" s="164">
        <v>0</v>
      </c>
      <c r="R4789" s="164">
        <f t="shared" si="2159"/>
        <v>0</v>
      </c>
      <c r="S4789" s="164">
        <v>0</v>
      </c>
      <c r="T4789" s="164">
        <v>0</v>
      </c>
      <c r="U4789" s="164">
        <v>0</v>
      </c>
      <c r="V4789" s="164">
        <v>0</v>
      </c>
    </row>
    <row r="4790" spans="1:22" ht="16.5" thickTop="1" thickBot="1">
      <c r="A4790" s="160" t="s">
        <v>121</v>
      </c>
      <c r="B4790" s="168" t="s">
        <v>155</v>
      </c>
      <c r="C4790" s="164">
        <f t="shared" si="2153"/>
        <v>0</v>
      </c>
      <c r="D4790" s="164">
        <f t="shared" si="2154"/>
        <v>0</v>
      </c>
      <c r="E4790" s="164">
        <f t="shared" si="2154"/>
        <v>0</v>
      </c>
      <c r="F4790" s="164">
        <f t="shared" si="2154"/>
        <v>0</v>
      </c>
      <c r="G4790" s="164">
        <f t="shared" si="2154"/>
        <v>0</v>
      </c>
      <c r="H4790" s="164">
        <f t="shared" si="2155"/>
        <v>0</v>
      </c>
      <c r="I4790" s="164">
        <v>0</v>
      </c>
      <c r="J4790" s="164">
        <v>0</v>
      </c>
      <c r="K4790" s="164">
        <v>0</v>
      </c>
      <c r="L4790" s="164">
        <v>0</v>
      </c>
      <c r="M4790" s="164">
        <f t="shared" si="2157"/>
        <v>0</v>
      </c>
      <c r="N4790" s="164">
        <v>0</v>
      </c>
      <c r="O4790" s="164">
        <v>0</v>
      </c>
      <c r="P4790" s="164">
        <v>0</v>
      </c>
      <c r="Q4790" s="164">
        <v>0</v>
      </c>
      <c r="R4790" s="164">
        <f t="shared" si="2159"/>
        <v>0</v>
      </c>
      <c r="S4790" s="164">
        <v>0</v>
      </c>
      <c r="T4790" s="164">
        <v>0</v>
      </c>
      <c r="U4790" s="164">
        <v>0</v>
      </c>
      <c r="V4790" s="164">
        <v>0</v>
      </c>
    </row>
    <row r="4791" spans="1:22" ht="31.5" thickTop="1" thickBot="1">
      <c r="A4791" s="160" t="s">
        <v>1607</v>
      </c>
      <c r="B4791" s="167" t="s">
        <v>1608</v>
      </c>
      <c r="C4791" s="164">
        <f t="shared" si="2153"/>
        <v>0</v>
      </c>
      <c r="D4791" s="164">
        <f t="shared" si="2154"/>
        <v>0</v>
      </c>
      <c r="E4791" s="164">
        <f t="shared" si="2154"/>
        <v>0</v>
      </c>
      <c r="F4791" s="164">
        <f t="shared" si="2154"/>
        <v>0</v>
      </c>
      <c r="G4791" s="164">
        <f t="shared" si="2154"/>
        <v>0</v>
      </c>
      <c r="H4791" s="164">
        <f t="shared" si="2155"/>
        <v>0</v>
      </c>
      <c r="I4791" s="164">
        <f>SUM(I4792,I4798)</f>
        <v>0</v>
      </c>
      <c r="J4791" s="164">
        <f>SUM(J4792,J4798)</f>
        <v>0</v>
      </c>
      <c r="K4791" s="164">
        <f>SUM(K4792,K4798)</f>
        <v>0</v>
      </c>
      <c r="L4791" s="164">
        <f>SUM(L4792,L4798)</f>
        <v>0</v>
      </c>
      <c r="M4791" s="164">
        <f t="shared" si="2157"/>
        <v>0</v>
      </c>
      <c r="N4791" s="164">
        <f>SUM(N4792,N4798)</f>
        <v>0</v>
      </c>
      <c r="O4791" s="164">
        <f>SUM(O4792,O4798)</f>
        <v>0</v>
      </c>
      <c r="P4791" s="164">
        <f>SUM(P4792,P4798)</f>
        <v>0</v>
      </c>
      <c r="Q4791" s="164">
        <f>SUM(Q4792,Q4798)</f>
        <v>0</v>
      </c>
      <c r="R4791" s="164">
        <f t="shared" si="2159"/>
        <v>0</v>
      </c>
      <c r="S4791" s="164">
        <f>SUM(S4792,S4798)</f>
        <v>0</v>
      </c>
      <c r="T4791" s="164">
        <f>SUM(T4792,T4798)</f>
        <v>0</v>
      </c>
      <c r="U4791" s="164">
        <f>SUM(U4792,U4798)</f>
        <v>0</v>
      </c>
      <c r="V4791" s="164">
        <f>SUM(V4792,V4798)</f>
        <v>0</v>
      </c>
    </row>
    <row r="4792" spans="1:22" ht="16.5" thickTop="1" thickBot="1">
      <c r="A4792" s="160" t="s">
        <v>121</v>
      </c>
      <c r="B4792" s="168" t="s">
        <v>99</v>
      </c>
      <c r="C4792" s="164">
        <f t="shared" si="2153"/>
        <v>0</v>
      </c>
      <c r="D4792" s="164">
        <f t="shared" si="2154"/>
        <v>0</v>
      </c>
      <c r="E4792" s="164">
        <f t="shared" si="2154"/>
        <v>0</v>
      </c>
      <c r="F4792" s="164">
        <f t="shared" si="2154"/>
        <v>0</v>
      </c>
      <c r="G4792" s="164">
        <f t="shared" si="2154"/>
        <v>0</v>
      </c>
      <c r="H4792" s="164">
        <f t="shared" si="2155"/>
        <v>0</v>
      </c>
      <c r="I4792" s="164">
        <f>SUM(I4793:I4796)</f>
        <v>0</v>
      </c>
      <c r="J4792" s="164">
        <f>SUM(J4793:J4796)</f>
        <v>0</v>
      </c>
      <c r="K4792" s="164">
        <f>SUM(K4793:K4796)</f>
        <v>0</v>
      </c>
      <c r="L4792" s="164">
        <f>SUM(L4793:L4796)</f>
        <v>0</v>
      </c>
      <c r="M4792" s="164">
        <f t="shared" si="2157"/>
        <v>0</v>
      </c>
      <c r="N4792" s="164">
        <f>SUM(N4793:N4796)</f>
        <v>0</v>
      </c>
      <c r="O4792" s="164">
        <f>SUM(O4793:O4796)</f>
        <v>0</v>
      </c>
      <c r="P4792" s="164">
        <f>SUM(P4793:P4796)</f>
        <v>0</v>
      </c>
      <c r="Q4792" s="164">
        <f>SUM(Q4793:Q4796)</f>
        <v>0</v>
      </c>
      <c r="R4792" s="164">
        <f t="shared" si="2159"/>
        <v>0</v>
      </c>
      <c r="S4792" s="164">
        <f>SUM(S4793:S4796)</f>
        <v>0</v>
      </c>
      <c r="T4792" s="164">
        <f>SUM(T4793:T4796)</f>
        <v>0</v>
      </c>
      <c r="U4792" s="164">
        <f>SUM(U4793:U4796)</f>
        <v>0</v>
      </c>
      <c r="V4792" s="164">
        <f>SUM(V4793:V4796)</f>
        <v>0</v>
      </c>
    </row>
    <row r="4793" spans="1:22" ht="16.5" thickTop="1" thickBot="1">
      <c r="A4793" s="160" t="s">
        <v>121</v>
      </c>
      <c r="B4793" s="169" t="s">
        <v>100</v>
      </c>
      <c r="C4793" s="164">
        <f t="shared" si="2153"/>
        <v>0</v>
      </c>
      <c r="D4793" s="164">
        <f t="shared" si="2154"/>
        <v>0</v>
      </c>
      <c r="E4793" s="164">
        <f t="shared" si="2154"/>
        <v>0</v>
      </c>
      <c r="F4793" s="164">
        <f t="shared" si="2154"/>
        <v>0</v>
      </c>
      <c r="G4793" s="164">
        <f t="shared" si="2154"/>
        <v>0</v>
      </c>
      <c r="H4793" s="164">
        <f t="shared" si="2155"/>
        <v>0</v>
      </c>
      <c r="I4793" s="164">
        <v>0</v>
      </c>
      <c r="J4793" s="164">
        <v>0</v>
      </c>
      <c r="K4793" s="164">
        <v>0</v>
      </c>
      <c r="L4793" s="164">
        <v>0</v>
      </c>
      <c r="M4793" s="164">
        <f t="shared" si="2157"/>
        <v>0</v>
      </c>
      <c r="N4793" s="164">
        <v>0</v>
      </c>
      <c r="O4793" s="164">
        <v>0</v>
      </c>
      <c r="P4793" s="164">
        <v>0</v>
      </c>
      <c r="Q4793" s="164">
        <v>0</v>
      </c>
      <c r="R4793" s="164">
        <f t="shared" si="2159"/>
        <v>0</v>
      </c>
      <c r="S4793" s="164">
        <v>0</v>
      </c>
      <c r="T4793" s="164">
        <v>0</v>
      </c>
      <c r="U4793" s="164">
        <v>0</v>
      </c>
      <c r="V4793" s="164">
        <v>0</v>
      </c>
    </row>
    <row r="4794" spans="1:22" ht="16.5" thickTop="1" thickBot="1">
      <c r="A4794" s="160" t="s">
        <v>121</v>
      </c>
      <c r="B4794" s="169" t="s">
        <v>101</v>
      </c>
      <c r="C4794" s="164">
        <f t="shared" si="2153"/>
        <v>0</v>
      </c>
      <c r="D4794" s="164">
        <f t="shared" si="2154"/>
        <v>0</v>
      </c>
      <c r="E4794" s="164">
        <f t="shared" si="2154"/>
        <v>0</v>
      </c>
      <c r="F4794" s="164">
        <f t="shared" si="2154"/>
        <v>0</v>
      </c>
      <c r="G4794" s="164">
        <f t="shared" si="2154"/>
        <v>0</v>
      </c>
      <c r="H4794" s="164">
        <f t="shared" si="2155"/>
        <v>0</v>
      </c>
      <c r="I4794" s="164">
        <v>0</v>
      </c>
      <c r="J4794" s="164">
        <v>0</v>
      </c>
      <c r="K4794" s="164">
        <v>0</v>
      </c>
      <c r="L4794" s="164">
        <v>0</v>
      </c>
      <c r="M4794" s="164">
        <f t="shared" si="2157"/>
        <v>0</v>
      </c>
      <c r="N4794" s="164">
        <v>0</v>
      </c>
      <c r="O4794" s="164">
        <v>0</v>
      </c>
      <c r="P4794" s="164">
        <v>0</v>
      </c>
      <c r="Q4794" s="164">
        <v>0</v>
      </c>
      <c r="R4794" s="164">
        <f t="shared" si="2159"/>
        <v>0</v>
      </c>
      <c r="S4794" s="164">
        <v>0</v>
      </c>
      <c r="T4794" s="164">
        <v>0</v>
      </c>
      <c r="U4794" s="164">
        <v>0</v>
      </c>
      <c r="V4794" s="164">
        <v>0</v>
      </c>
    </row>
    <row r="4795" spans="1:22" ht="16.5" thickTop="1" thickBot="1">
      <c r="A4795" s="160" t="s">
        <v>121</v>
      </c>
      <c r="B4795" s="169" t="s">
        <v>104</v>
      </c>
      <c r="C4795" s="164">
        <f t="shared" si="2153"/>
        <v>0</v>
      </c>
      <c r="D4795" s="164">
        <f t="shared" si="2154"/>
        <v>0</v>
      </c>
      <c r="E4795" s="164">
        <f t="shared" si="2154"/>
        <v>0</v>
      </c>
      <c r="F4795" s="164">
        <f t="shared" si="2154"/>
        <v>0</v>
      </c>
      <c r="G4795" s="164">
        <f t="shared" si="2154"/>
        <v>0</v>
      </c>
      <c r="H4795" s="164">
        <f t="shared" si="2155"/>
        <v>0</v>
      </c>
      <c r="I4795" s="164">
        <v>0</v>
      </c>
      <c r="J4795" s="164">
        <v>0</v>
      </c>
      <c r="K4795" s="164">
        <v>0</v>
      </c>
      <c r="L4795" s="164">
        <v>0</v>
      </c>
      <c r="M4795" s="164">
        <f t="shared" si="2157"/>
        <v>0</v>
      </c>
      <c r="N4795" s="164">
        <v>0</v>
      </c>
      <c r="O4795" s="164">
        <v>0</v>
      </c>
      <c r="P4795" s="164">
        <v>0</v>
      </c>
      <c r="Q4795" s="164">
        <v>0</v>
      </c>
      <c r="R4795" s="164">
        <f t="shared" si="2159"/>
        <v>0</v>
      </c>
      <c r="S4795" s="164">
        <v>0</v>
      </c>
      <c r="T4795" s="164">
        <v>0</v>
      </c>
      <c r="U4795" s="164">
        <v>0</v>
      </c>
      <c r="V4795" s="164">
        <v>0</v>
      </c>
    </row>
    <row r="4796" spans="1:22" ht="16.5" thickTop="1" thickBot="1">
      <c r="A4796" s="160" t="s">
        <v>121</v>
      </c>
      <c r="B4796" s="169" t="s">
        <v>105</v>
      </c>
      <c r="C4796" s="164">
        <f t="shared" si="2153"/>
        <v>0</v>
      </c>
      <c r="D4796" s="164">
        <f t="shared" si="2154"/>
        <v>0</v>
      </c>
      <c r="E4796" s="164">
        <f t="shared" si="2154"/>
        <v>0</v>
      </c>
      <c r="F4796" s="164">
        <f t="shared" si="2154"/>
        <v>0</v>
      </c>
      <c r="G4796" s="164">
        <f t="shared" si="2154"/>
        <v>0</v>
      </c>
      <c r="H4796" s="164">
        <f t="shared" si="2155"/>
        <v>0</v>
      </c>
      <c r="I4796" s="164">
        <f>SUM(I4797)</f>
        <v>0</v>
      </c>
      <c r="J4796" s="164">
        <f>SUM(J4797)</f>
        <v>0</v>
      </c>
      <c r="K4796" s="164">
        <f>SUM(K4797)</f>
        <v>0</v>
      </c>
      <c r="L4796" s="164">
        <f>SUM(L4797)</f>
        <v>0</v>
      </c>
      <c r="M4796" s="164">
        <f t="shared" si="2157"/>
        <v>0</v>
      </c>
      <c r="N4796" s="164">
        <f>SUM(N4797)</f>
        <v>0</v>
      </c>
      <c r="O4796" s="164">
        <f>SUM(O4797)</f>
        <v>0</v>
      </c>
      <c r="P4796" s="164">
        <f>SUM(P4797)</f>
        <v>0</v>
      </c>
      <c r="Q4796" s="164">
        <f>SUM(Q4797)</f>
        <v>0</v>
      </c>
      <c r="R4796" s="164">
        <f t="shared" si="2159"/>
        <v>0</v>
      </c>
      <c r="S4796" s="164">
        <f>SUM(S4797)</f>
        <v>0</v>
      </c>
      <c r="T4796" s="164">
        <f>SUM(T4797)</f>
        <v>0</v>
      </c>
      <c r="U4796" s="164">
        <f>SUM(U4797)</f>
        <v>0</v>
      </c>
      <c r="V4796" s="164">
        <f>SUM(V4797)</f>
        <v>0</v>
      </c>
    </row>
    <row r="4797" spans="1:22" ht="31.5" thickTop="1" thickBot="1">
      <c r="A4797" s="160" t="s">
        <v>121</v>
      </c>
      <c r="B4797" s="170" t="s">
        <v>153</v>
      </c>
      <c r="C4797" s="164">
        <f t="shared" si="2153"/>
        <v>0</v>
      </c>
      <c r="D4797" s="164">
        <f t="shared" si="2154"/>
        <v>0</v>
      </c>
      <c r="E4797" s="164">
        <f t="shared" si="2154"/>
        <v>0</v>
      </c>
      <c r="F4797" s="164">
        <f t="shared" si="2154"/>
        <v>0</v>
      </c>
      <c r="G4797" s="164">
        <f t="shared" si="2154"/>
        <v>0</v>
      </c>
      <c r="H4797" s="164">
        <f t="shared" si="2155"/>
        <v>0</v>
      </c>
      <c r="I4797" s="164">
        <v>0</v>
      </c>
      <c r="J4797" s="164">
        <v>0</v>
      </c>
      <c r="K4797" s="164">
        <v>0</v>
      </c>
      <c r="L4797" s="164">
        <v>0</v>
      </c>
      <c r="M4797" s="164">
        <f t="shared" si="2157"/>
        <v>0</v>
      </c>
      <c r="N4797" s="164">
        <v>0</v>
      </c>
      <c r="O4797" s="164">
        <v>0</v>
      </c>
      <c r="P4797" s="164">
        <v>0</v>
      </c>
      <c r="Q4797" s="164">
        <v>0</v>
      </c>
      <c r="R4797" s="164">
        <f t="shared" si="2159"/>
        <v>0</v>
      </c>
      <c r="S4797" s="164">
        <v>0</v>
      </c>
      <c r="T4797" s="164">
        <v>0</v>
      </c>
      <c r="U4797" s="164">
        <v>0</v>
      </c>
      <c r="V4797" s="164">
        <v>0</v>
      </c>
    </row>
    <row r="4798" spans="1:22" ht="16.5" thickTop="1" thickBot="1">
      <c r="A4798" s="160" t="s">
        <v>121</v>
      </c>
      <c r="B4798" s="168" t="s">
        <v>155</v>
      </c>
      <c r="C4798" s="164">
        <f t="shared" si="2153"/>
        <v>0</v>
      </c>
      <c r="D4798" s="164">
        <f t="shared" si="2154"/>
        <v>0</v>
      </c>
      <c r="E4798" s="164">
        <f t="shared" si="2154"/>
        <v>0</v>
      </c>
      <c r="F4798" s="164">
        <f t="shared" si="2154"/>
        <v>0</v>
      </c>
      <c r="G4798" s="164">
        <f t="shared" si="2154"/>
        <v>0</v>
      </c>
      <c r="H4798" s="164">
        <f t="shared" si="2155"/>
        <v>0</v>
      </c>
      <c r="I4798" s="164">
        <v>0</v>
      </c>
      <c r="J4798" s="164">
        <v>0</v>
      </c>
      <c r="K4798" s="164">
        <v>0</v>
      </c>
      <c r="L4798" s="164">
        <v>0</v>
      </c>
      <c r="M4798" s="164">
        <f t="shared" si="2157"/>
        <v>0</v>
      </c>
      <c r="N4798" s="164">
        <v>0</v>
      </c>
      <c r="O4798" s="164">
        <v>0</v>
      </c>
      <c r="P4798" s="164">
        <v>0</v>
      </c>
      <c r="Q4798" s="164">
        <v>0</v>
      </c>
      <c r="R4798" s="164">
        <f t="shared" si="2159"/>
        <v>0</v>
      </c>
      <c r="S4798" s="164">
        <v>0</v>
      </c>
      <c r="T4798" s="164">
        <v>0</v>
      </c>
      <c r="U4798" s="164">
        <v>0</v>
      </c>
      <c r="V4798" s="164">
        <v>0</v>
      </c>
    </row>
    <row r="4799" spans="1:22" ht="16.5" thickTop="1" thickBot="1">
      <c r="A4799" s="160" t="s">
        <v>1609</v>
      </c>
      <c r="B4799" s="165" t="s">
        <v>1610</v>
      </c>
      <c r="C4799" s="164">
        <f t="shared" si="2153"/>
        <v>60475000</v>
      </c>
      <c r="D4799" s="164">
        <f t="shared" si="2154"/>
        <v>17666600</v>
      </c>
      <c r="E4799" s="164">
        <f t="shared" si="2154"/>
        <v>15574800</v>
      </c>
      <c r="F4799" s="164">
        <f t="shared" si="2154"/>
        <v>12526800</v>
      </c>
      <c r="G4799" s="164">
        <f t="shared" si="2154"/>
        <v>14706800</v>
      </c>
      <c r="H4799" s="164">
        <f t="shared" si="2155"/>
        <v>60475000</v>
      </c>
      <c r="I4799" s="164">
        <f t="shared" ref="I4799:L4800" si="2167">SUM(I4818,I4858,I4930,I4941,I4955)</f>
        <v>17666600</v>
      </c>
      <c r="J4799" s="164">
        <f t="shared" si="2167"/>
        <v>15574800</v>
      </c>
      <c r="K4799" s="164">
        <f t="shared" si="2167"/>
        <v>12526800</v>
      </c>
      <c r="L4799" s="164">
        <f t="shared" si="2167"/>
        <v>14706800</v>
      </c>
      <c r="M4799" s="164">
        <f t="shared" si="2157"/>
        <v>0</v>
      </c>
      <c r="N4799" s="164">
        <f t="shared" ref="N4799:Q4800" si="2168">SUM(N4818,N4858,N4930,N4941,N4955)</f>
        <v>0</v>
      </c>
      <c r="O4799" s="164">
        <f t="shared" si="2168"/>
        <v>0</v>
      </c>
      <c r="P4799" s="164">
        <f t="shared" si="2168"/>
        <v>0</v>
      </c>
      <c r="Q4799" s="164">
        <f t="shared" si="2168"/>
        <v>0</v>
      </c>
      <c r="R4799" s="164">
        <f t="shared" si="2159"/>
        <v>0</v>
      </c>
      <c r="S4799" s="164">
        <f t="shared" ref="S4799:V4800" si="2169">SUM(S4818,S4858,S4930,S4941,S4955)</f>
        <v>0</v>
      </c>
      <c r="T4799" s="164">
        <f t="shared" si="2169"/>
        <v>0</v>
      </c>
      <c r="U4799" s="164">
        <f t="shared" si="2169"/>
        <v>0</v>
      </c>
      <c r="V4799" s="164">
        <f t="shared" si="2169"/>
        <v>0</v>
      </c>
    </row>
    <row r="4800" spans="1:22" ht="16.5" thickTop="1" thickBot="1">
      <c r="A4800" s="160" t="s">
        <v>121</v>
      </c>
      <c r="B4800" s="166" t="s">
        <v>99</v>
      </c>
      <c r="C4800" s="164">
        <f t="shared" si="2153"/>
        <v>57400000</v>
      </c>
      <c r="D4800" s="164">
        <f t="shared" si="2154"/>
        <v>17584600</v>
      </c>
      <c r="E4800" s="164">
        <f t="shared" si="2154"/>
        <v>15016800</v>
      </c>
      <c r="F4800" s="164">
        <f t="shared" si="2154"/>
        <v>11092800</v>
      </c>
      <c r="G4800" s="164">
        <f t="shared" si="2154"/>
        <v>13705800</v>
      </c>
      <c r="H4800" s="164">
        <f t="shared" si="2155"/>
        <v>57400000</v>
      </c>
      <c r="I4800" s="164">
        <f t="shared" si="2167"/>
        <v>17584600</v>
      </c>
      <c r="J4800" s="164">
        <f t="shared" si="2167"/>
        <v>15016800</v>
      </c>
      <c r="K4800" s="164">
        <f t="shared" si="2167"/>
        <v>11092800</v>
      </c>
      <c r="L4800" s="164">
        <f t="shared" si="2167"/>
        <v>13705800</v>
      </c>
      <c r="M4800" s="164">
        <f t="shared" si="2157"/>
        <v>0</v>
      </c>
      <c r="N4800" s="164">
        <f t="shared" si="2168"/>
        <v>0</v>
      </c>
      <c r="O4800" s="164">
        <f t="shared" si="2168"/>
        <v>0</v>
      </c>
      <c r="P4800" s="164">
        <f t="shared" si="2168"/>
        <v>0</v>
      </c>
      <c r="Q4800" s="164">
        <f t="shared" si="2168"/>
        <v>0</v>
      </c>
      <c r="R4800" s="164">
        <f t="shared" si="2159"/>
        <v>0</v>
      </c>
      <c r="S4800" s="164">
        <f t="shared" si="2169"/>
        <v>0</v>
      </c>
      <c r="T4800" s="164">
        <f t="shared" si="2169"/>
        <v>0</v>
      </c>
      <c r="U4800" s="164">
        <f t="shared" si="2169"/>
        <v>0</v>
      </c>
      <c r="V4800" s="164">
        <f t="shared" si="2169"/>
        <v>0</v>
      </c>
    </row>
    <row r="4801" spans="1:22" ht="16.5" thickTop="1" thickBot="1">
      <c r="A4801" s="160" t="s">
        <v>121</v>
      </c>
      <c r="B4801" s="167" t="s">
        <v>100</v>
      </c>
      <c r="C4801" s="164">
        <f t="shared" si="2153"/>
        <v>5555000</v>
      </c>
      <c r="D4801" s="164">
        <f t="shared" si="2154"/>
        <v>1395800</v>
      </c>
      <c r="E4801" s="164">
        <f t="shared" si="2154"/>
        <v>1394700</v>
      </c>
      <c r="F4801" s="164">
        <f t="shared" si="2154"/>
        <v>1394800</v>
      </c>
      <c r="G4801" s="164">
        <f t="shared" si="2154"/>
        <v>1369700</v>
      </c>
      <c r="H4801" s="164">
        <f t="shared" si="2155"/>
        <v>5555000</v>
      </c>
      <c r="I4801" s="164">
        <f>SUM(I4820,I4860,I4932)</f>
        <v>1395800</v>
      </c>
      <c r="J4801" s="164">
        <f>SUM(J4820,J4860,J4932)</f>
        <v>1394700</v>
      </c>
      <c r="K4801" s="164">
        <f>SUM(K4820,K4860,K4932)</f>
        <v>1394800</v>
      </c>
      <c r="L4801" s="164">
        <f>SUM(L4820,L4860,L4932)</f>
        <v>1369700</v>
      </c>
      <c r="M4801" s="164">
        <f t="shared" si="2157"/>
        <v>0</v>
      </c>
      <c r="N4801" s="164">
        <f>SUM(N4820,N4860,N4932)</f>
        <v>0</v>
      </c>
      <c r="O4801" s="164">
        <f>SUM(O4820,O4860,O4932)</f>
        <v>0</v>
      </c>
      <c r="P4801" s="164">
        <f>SUM(P4820,P4860,P4932)</f>
        <v>0</v>
      </c>
      <c r="Q4801" s="164">
        <f>SUM(Q4820,Q4860,Q4932)</f>
        <v>0</v>
      </c>
      <c r="R4801" s="164">
        <f t="shared" si="2159"/>
        <v>0</v>
      </c>
      <c r="S4801" s="164">
        <f>SUM(S4820,S4860,S4932)</f>
        <v>0</v>
      </c>
      <c r="T4801" s="164">
        <f>SUM(T4820,T4860,T4932)</f>
        <v>0</v>
      </c>
      <c r="U4801" s="164">
        <f>SUM(U4820,U4860,U4932)</f>
        <v>0</v>
      </c>
      <c r="V4801" s="164">
        <f>SUM(V4820,V4860,V4932)</f>
        <v>0</v>
      </c>
    </row>
    <row r="4802" spans="1:22" ht="16.5" thickTop="1" thickBot="1">
      <c r="A4802" s="160" t="s">
        <v>121</v>
      </c>
      <c r="B4802" s="167" t="s">
        <v>101</v>
      </c>
      <c r="C4802" s="164">
        <f t="shared" si="2153"/>
        <v>6495000</v>
      </c>
      <c r="D4802" s="164">
        <f t="shared" si="2154"/>
        <v>823500</v>
      </c>
      <c r="E4802" s="164">
        <f t="shared" si="2154"/>
        <v>748500</v>
      </c>
      <c r="F4802" s="164">
        <f t="shared" si="2154"/>
        <v>3315500</v>
      </c>
      <c r="G4802" s="164">
        <f t="shared" si="2154"/>
        <v>1607500</v>
      </c>
      <c r="H4802" s="164">
        <f t="shared" si="2155"/>
        <v>6495000</v>
      </c>
      <c r="I4802" s="164">
        <f>SUM(I4821,I4861,I4933,I4957)</f>
        <v>823500</v>
      </c>
      <c r="J4802" s="164">
        <f>SUM(J4821,J4861,J4933,J4957)</f>
        <v>748500</v>
      </c>
      <c r="K4802" s="164">
        <f>SUM(K4821,K4861,K4933,K4957)</f>
        <v>3315500</v>
      </c>
      <c r="L4802" s="164">
        <f>SUM(L4821,L4861,L4933,L4957)</f>
        <v>1607500</v>
      </c>
      <c r="M4802" s="164">
        <f t="shared" si="2157"/>
        <v>0</v>
      </c>
      <c r="N4802" s="164">
        <f>SUM(N4821,N4861,N4933,N4957)</f>
        <v>0</v>
      </c>
      <c r="O4802" s="164">
        <f>SUM(O4821,O4861,O4933,O4957)</f>
        <v>0</v>
      </c>
      <c r="P4802" s="164">
        <f>SUM(P4821,P4861,P4933,P4957)</f>
        <v>0</v>
      </c>
      <c r="Q4802" s="164">
        <f>SUM(Q4821,Q4861,Q4933,Q4957)</f>
        <v>0</v>
      </c>
      <c r="R4802" s="164">
        <f t="shared" si="2159"/>
        <v>0</v>
      </c>
      <c r="S4802" s="164">
        <f>SUM(S4821,S4861,S4933,S4957)</f>
        <v>0</v>
      </c>
      <c r="T4802" s="164">
        <f>SUM(T4821,T4861,T4933,T4957)</f>
        <v>0</v>
      </c>
      <c r="U4802" s="164">
        <f>SUM(U4821,U4861,U4933,U4957)</f>
        <v>0</v>
      </c>
      <c r="V4802" s="164">
        <f>SUM(V4821,V4861,V4933,V4957)</f>
        <v>0</v>
      </c>
    </row>
    <row r="4803" spans="1:22" ht="16.5" thickTop="1" thickBot="1">
      <c r="A4803" s="160" t="s">
        <v>121</v>
      </c>
      <c r="B4803" s="167" t="s">
        <v>103</v>
      </c>
      <c r="C4803" s="164">
        <f t="shared" si="2153"/>
        <v>22000000</v>
      </c>
      <c r="D4803" s="164">
        <f t="shared" si="2154"/>
        <v>5600000</v>
      </c>
      <c r="E4803" s="164">
        <f t="shared" si="2154"/>
        <v>5400000</v>
      </c>
      <c r="F4803" s="164">
        <f t="shared" si="2154"/>
        <v>5600000</v>
      </c>
      <c r="G4803" s="164">
        <f t="shared" si="2154"/>
        <v>5400000</v>
      </c>
      <c r="H4803" s="164">
        <f t="shared" si="2155"/>
        <v>22000000</v>
      </c>
      <c r="I4803" s="164">
        <f t="shared" ref="I4803:L4804" si="2170">SUM(I4943)</f>
        <v>5600000</v>
      </c>
      <c r="J4803" s="164">
        <f t="shared" si="2170"/>
        <v>5400000</v>
      </c>
      <c r="K4803" s="164">
        <f t="shared" si="2170"/>
        <v>5600000</v>
      </c>
      <c r="L4803" s="164">
        <f t="shared" si="2170"/>
        <v>5400000</v>
      </c>
      <c r="M4803" s="164">
        <f t="shared" si="2157"/>
        <v>0</v>
      </c>
      <c r="N4803" s="164">
        <f t="shared" ref="N4803:Q4804" si="2171">SUM(N4943)</f>
        <v>0</v>
      </c>
      <c r="O4803" s="164">
        <f t="shared" si="2171"/>
        <v>0</v>
      </c>
      <c r="P4803" s="164">
        <f t="shared" si="2171"/>
        <v>0</v>
      </c>
      <c r="Q4803" s="164">
        <f t="shared" si="2171"/>
        <v>0</v>
      </c>
      <c r="R4803" s="164">
        <f t="shared" si="2159"/>
        <v>0</v>
      </c>
      <c r="S4803" s="164">
        <f t="shared" ref="S4803:V4804" si="2172">SUM(S4943)</f>
        <v>0</v>
      </c>
      <c r="T4803" s="164">
        <f t="shared" si="2172"/>
        <v>0</v>
      </c>
      <c r="U4803" s="164">
        <f t="shared" si="2172"/>
        <v>0</v>
      </c>
      <c r="V4803" s="164">
        <f t="shared" si="2172"/>
        <v>0</v>
      </c>
    </row>
    <row r="4804" spans="1:22" ht="16.5" thickTop="1" thickBot="1">
      <c r="A4804" s="160" t="s">
        <v>121</v>
      </c>
      <c r="B4804" s="168" t="s">
        <v>133</v>
      </c>
      <c r="C4804" s="164">
        <f t="shared" si="2153"/>
        <v>22000000</v>
      </c>
      <c r="D4804" s="164">
        <f t="shared" si="2154"/>
        <v>5600000</v>
      </c>
      <c r="E4804" s="164">
        <f t="shared" si="2154"/>
        <v>5400000</v>
      </c>
      <c r="F4804" s="164">
        <f t="shared" si="2154"/>
        <v>5600000</v>
      </c>
      <c r="G4804" s="164">
        <f t="shared" si="2154"/>
        <v>5400000</v>
      </c>
      <c r="H4804" s="164">
        <f t="shared" si="2155"/>
        <v>22000000</v>
      </c>
      <c r="I4804" s="164">
        <f t="shared" si="2170"/>
        <v>5600000</v>
      </c>
      <c r="J4804" s="164">
        <f t="shared" si="2170"/>
        <v>5400000</v>
      </c>
      <c r="K4804" s="164">
        <f t="shared" si="2170"/>
        <v>5600000</v>
      </c>
      <c r="L4804" s="164">
        <f t="shared" si="2170"/>
        <v>5400000</v>
      </c>
      <c r="M4804" s="164">
        <f t="shared" si="2157"/>
        <v>0</v>
      </c>
      <c r="N4804" s="164">
        <f t="shared" si="2171"/>
        <v>0</v>
      </c>
      <c r="O4804" s="164">
        <f t="shared" si="2171"/>
        <v>0</v>
      </c>
      <c r="P4804" s="164">
        <f t="shared" si="2171"/>
        <v>0</v>
      </c>
      <c r="Q4804" s="164">
        <f t="shared" si="2171"/>
        <v>0</v>
      </c>
      <c r="R4804" s="164">
        <f t="shared" si="2159"/>
        <v>0</v>
      </c>
      <c r="S4804" s="164">
        <f t="shared" si="2172"/>
        <v>0</v>
      </c>
      <c r="T4804" s="164">
        <f t="shared" si="2172"/>
        <v>0</v>
      </c>
      <c r="U4804" s="164">
        <f t="shared" si="2172"/>
        <v>0</v>
      </c>
      <c r="V4804" s="164">
        <f t="shared" si="2172"/>
        <v>0</v>
      </c>
    </row>
    <row r="4805" spans="1:22" ht="16.5" thickTop="1" thickBot="1">
      <c r="A4805" s="160" t="s">
        <v>121</v>
      </c>
      <c r="B4805" s="167" t="s">
        <v>15</v>
      </c>
      <c r="C4805" s="164">
        <f t="shared" si="2153"/>
        <v>14948000</v>
      </c>
      <c r="D4805" s="164">
        <f t="shared" si="2154"/>
        <v>7476000</v>
      </c>
      <c r="E4805" s="164">
        <f t="shared" si="2154"/>
        <v>5303000</v>
      </c>
      <c r="F4805" s="164">
        <f t="shared" si="2154"/>
        <v>293000</v>
      </c>
      <c r="G4805" s="164">
        <f t="shared" ref="G4805:G4868" si="2173">SUM(L4805,Q4805,V4805)</f>
        <v>1876000</v>
      </c>
      <c r="H4805" s="164">
        <f t="shared" si="2155"/>
        <v>14948000</v>
      </c>
      <c r="I4805" s="164">
        <f t="shared" ref="I4805:L4807" si="2174">SUM(I4822,I4862,I4934)</f>
        <v>7476000</v>
      </c>
      <c r="J4805" s="164">
        <f t="shared" si="2174"/>
        <v>5303000</v>
      </c>
      <c r="K4805" s="164">
        <f t="shared" si="2174"/>
        <v>293000</v>
      </c>
      <c r="L4805" s="164">
        <f t="shared" si="2174"/>
        <v>1876000</v>
      </c>
      <c r="M4805" s="164">
        <f t="shared" si="2157"/>
        <v>0</v>
      </c>
      <c r="N4805" s="164">
        <f t="shared" ref="N4805:Q4807" si="2175">SUM(N4822,N4862,N4934)</f>
        <v>0</v>
      </c>
      <c r="O4805" s="164">
        <f t="shared" si="2175"/>
        <v>0</v>
      </c>
      <c r="P4805" s="164">
        <f t="shared" si="2175"/>
        <v>0</v>
      </c>
      <c r="Q4805" s="164">
        <f t="shared" si="2175"/>
        <v>0</v>
      </c>
      <c r="R4805" s="164">
        <f t="shared" si="2159"/>
        <v>0</v>
      </c>
      <c r="S4805" s="164">
        <f t="shared" ref="S4805:V4807" si="2176">SUM(S4822,S4862,S4934)</f>
        <v>0</v>
      </c>
      <c r="T4805" s="164">
        <f t="shared" si="2176"/>
        <v>0</v>
      </c>
      <c r="U4805" s="164">
        <f t="shared" si="2176"/>
        <v>0</v>
      </c>
      <c r="V4805" s="164">
        <f t="shared" si="2176"/>
        <v>0</v>
      </c>
    </row>
    <row r="4806" spans="1:22" ht="16.5" thickTop="1" thickBot="1">
      <c r="A4806" s="160" t="s">
        <v>121</v>
      </c>
      <c r="B4806" s="168" t="s">
        <v>136</v>
      </c>
      <c r="C4806" s="164">
        <f t="shared" ref="C4806:C4869" si="2177">SUM(D4806:G4806)</f>
        <v>1953000</v>
      </c>
      <c r="D4806" s="164">
        <f t="shared" ref="D4806:G4869" si="2178">SUM(I4806,N4806,S4806)</f>
        <v>1951000</v>
      </c>
      <c r="E4806" s="164">
        <f t="shared" si="2178"/>
        <v>1000</v>
      </c>
      <c r="F4806" s="164">
        <f t="shared" si="2178"/>
        <v>0</v>
      </c>
      <c r="G4806" s="164">
        <f t="shared" si="2173"/>
        <v>1000</v>
      </c>
      <c r="H4806" s="164">
        <f t="shared" ref="H4806:H4869" si="2179">SUM(I4806:L4806)</f>
        <v>1953000</v>
      </c>
      <c r="I4806" s="164">
        <f t="shared" si="2174"/>
        <v>1951000</v>
      </c>
      <c r="J4806" s="164">
        <f t="shared" si="2174"/>
        <v>1000</v>
      </c>
      <c r="K4806" s="164">
        <f t="shared" si="2174"/>
        <v>0</v>
      </c>
      <c r="L4806" s="164">
        <f t="shared" si="2174"/>
        <v>1000</v>
      </c>
      <c r="M4806" s="164">
        <f t="shared" ref="M4806:M4869" si="2180">SUM(N4806:Q4806)</f>
        <v>0</v>
      </c>
      <c r="N4806" s="164">
        <f t="shared" si="2175"/>
        <v>0</v>
      </c>
      <c r="O4806" s="164">
        <f t="shared" si="2175"/>
        <v>0</v>
      </c>
      <c r="P4806" s="164">
        <f t="shared" si="2175"/>
        <v>0</v>
      </c>
      <c r="Q4806" s="164">
        <f t="shared" si="2175"/>
        <v>0</v>
      </c>
      <c r="R4806" s="164">
        <f t="shared" ref="R4806:R4869" si="2181">SUM(S4806:V4806)</f>
        <v>0</v>
      </c>
      <c r="S4806" s="164">
        <f t="shared" si="2176"/>
        <v>0</v>
      </c>
      <c r="T4806" s="164">
        <f t="shared" si="2176"/>
        <v>0</v>
      </c>
      <c r="U4806" s="164">
        <f t="shared" si="2176"/>
        <v>0</v>
      </c>
      <c r="V4806" s="164">
        <f t="shared" si="2176"/>
        <v>0</v>
      </c>
    </row>
    <row r="4807" spans="1:22" ht="16.5" thickTop="1" thickBot="1">
      <c r="A4807" s="160" t="s">
        <v>121</v>
      </c>
      <c r="B4807" s="169" t="s">
        <v>135</v>
      </c>
      <c r="C4807" s="164">
        <f t="shared" si="2177"/>
        <v>1953000</v>
      </c>
      <c r="D4807" s="164">
        <f t="shared" si="2178"/>
        <v>1951000</v>
      </c>
      <c r="E4807" s="164">
        <f t="shared" si="2178"/>
        <v>1000</v>
      </c>
      <c r="F4807" s="164">
        <f t="shared" si="2178"/>
        <v>0</v>
      </c>
      <c r="G4807" s="164">
        <f t="shared" si="2173"/>
        <v>1000</v>
      </c>
      <c r="H4807" s="164">
        <f t="shared" si="2179"/>
        <v>1953000</v>
      </c>
      <c r="I4807" s="164">
        <f t="shared" si="2174"/>
        <v>1951000</v>
      </c>
      <c r="J4807" s="164">
        <f t="shared" si="2174"/>
        <v>1000</v>
      </c>
      <c r="K4807" s="164">
        <f t="shared" si="2174"/>
        <v>0</v>
      </c>
      <c r="L4807" s="164">
        <f t="shared" si="2174"/>
        <v>1000</v>
      </c>
      <c r="M4807" s="164">
        <f t="shared" si="2180"/>
        <v>0</v>
      </c>
      <c r="N4807" s="164">
        <f t="shared" si="2175"/>
        <v>0</v>
      </c>
      <c r="O4807" s="164">
        <f t="shared" si="2175"/>
        <v>0</v>
      </c>
      <c r="P4807" s="164">
        <f t="shared" si="2175"/>
        <v>0</v>
      </c>
      <c r="Q4807" s="164">
        <f t="shared" si="2175"/>
        <v>0</v>
      </c>
      <c r="R4807" s="164">
        <f t="shared" si="2181"/>
        <v>0</v>
      </c>
      <c r="S4807" s="164">
        <f t="shared" si="2176"/>
        <v>0</v>
      </c>
      <c r="T4807" s="164">
        <f t="shared" si="2176"/>
        <v>0</v>
      </c>
      <c r="U4807" s="164">
        <f t="shared" si="2176"/>
        <v>0</v>
      </c>
      <c r="V4807" s="164">
        <f t="shared" si="2176"/>
        <v>0</v>
      </c>
    </row>
    <row r="4808" spans="1:22" ht="16.5" thickTop="1" thickBot="1">
      <c r="A4808" s="160" t="s">
        <v>121</v>
      </c>
      <c r="B4808" s="168" t="s">
        <v>137</v>
      </c>
      <c r="C4808" s="164">
        <f t="shared" si="2177"/>
        <v>12995000</v>
      </c>
      <c r="D4808" s="164">
        <f t="shared" si="2178"/>
        <v>5525000</v>
      </c>
      <c r="E4808" s="164">
        <f t="shared" si="2178"/>
        <v>5302000</v>
      </c>
      <c r="F4808" s="164">
        <f t="shared" si="2178"/>
        <v>293000</v>
      </c>
      <c r="G4808" s="164">
        <f t="shared" si="2173"/>
        <v>1875000</v>
      </c>
      <c r="H4808" s="164">
        <f t="shared" si="2179"/>
        <v>12995000</v>
      </c>
      <c r="I4808" s="164">
        <f t="shared" ref="I4808:L4813" si="2182">SUM(I4825)</f>
        <v>5525000</v>
      </c>
      <c r="J4808" s="164">
        <f t="shared" si="2182"/>
        <v>5302000</v>
      </c>
      <c r="K4808" s="164">
        <f t="shared" si="2182"/>
        <v>293000</v>
      </c>
      <c r="L4808" s="164">
        <f t="shared" si="2182"/>
        <v>1875000</v>
      </c>
      <c r="M4808" s="164">
        <f t="shared" si="2180"/>
        <v>0</v>
      </c>
      <c r="N4808" s="164">
        <f t="shared" ref="N4808:Q4813" si="2183">SUM(N4825)</f>
        <v>0</v>
      </c>
      <c r="O4808" s="164">
        <f t="shared" si="2183"/>
        <v>0</v>
      </c>
      <c r="P4808" s="164">
        <f t="shared" si="2183"/>
        <v>0</v>
      </c>
      <c r="Q4808" s="164">
        <f t="shared" si="2183"/>
        <v>0</v>
      </c>
      <c r="R4808" s="164">
        <f t="shared" si="2181"/>
        <v>0</v>
      </c>
      <c r="S4808" s="164">
        <f t="shared" ref="S4808:V4813" si="2184">SUM(S4825)</f>
        <v>0</v>
      </c>
      <c r="T4808" s="164">
        <f t="shared" si="2184"/>
        <v>0</v>
      </c>
      <c r="U4808" s="164">
        <f t="shared" si="2184"/>
        <v>0</v>
      </c>
      <c r="V4808" s="164">
        <f t="shared" si="2184"/>
        <v>0</v>
      </c>
    </row>
    <row r="4809" spans="1:22" ht="16.5" thickTop="1" thickBot="1">
      <c r="A4809" s="160" t="s">
        <v>121</v>
      </c>
      <c r="B4809" s="169" t="s">
        <v>135</v>
      </c>
      <c r="C4809" s="164">
        <f t="shared" si="2177"/>
        <v>12995000</v>
      </c>
      <c r="D4809" s="164">
        <f t="shared" si="2178"/>
        <v>5525000</v>
      </c>
      <c r="E4809" s="164">
        <f t="shared" si="2178"/>
        <v>5302000</v>
      </c>
      <c r="F4809" s="164">
        <f t="shared" si="2178"/>
        <v>293000</v>
      </c>
      <c r="G4809" s="164">
        <f t="shared" si="2173"/>
        <v>1875000</v>
      </c>
      <c r="H4809" s="164">
        <f t="shared" si="2179"/>
        <v>12995000</v>
      </c>
      <c r="I4809" s="164">
        <f t="shared" si="2182"/>
        <v>5525000</v>
      </c>
      <c r="J4809" s="164">
        <f t="shared" si="2182"/>
        <v>5302000</v>
      </c>
      <c r="K4809" s="164">
        <f t="shared" si="2182"/>
        <v>293000</v>
      </c>
      <c r="L4809" s="164">
        <f t="shared" si="2182"/>
        <v>1875000</v>
      </c>
      <c r="M4809" s="164">
        <f t="shared" si="2180"/>
        <v>0</v>
      </c>
      <c r="N4809" s="164">
        <f t="shared" si="2183"/>
        <v>0</v>
      </c>
      <c r="O4809" s="164">
        <f t="shared" si="2183"/>
        <v>0</v>
      </c>
      <c r="P4809" s="164">
        <f t="shared" si="2183"/>
        <v>0</v>
      </c>
      <c r="Q4809" s="164">
        <f t="shared" si="2183"/>
        <v>0</v>
      </c>
      <c r="R4809" s="164">
        <f t="shared" si="2181"/>
        <v>0</v>
      </c>
      <c r="S4809" s="164">
        <f t="shared" si="2184"/>
        <v>0</v>
      </c>
      <c r="T4809" s="164">
        <f t="shared" si="2184"/>
        <v>0</v>
      </c>
      <c r="U4809" s="164">
        <f t="shared" si="2184"/>
        <v>0</v>
      </c>
      <c r="V4809" s="164">
        <f t="shared" si="2184"/>
        <v>0</v>
      </c>
    </row>
    <row r="4810" spans="1:22" ht="16.5" thickTop="1" thickBot="1">
      <c r="A4810" s="160" t="s">
        <v>121</v>
      </c>
      <c r="B4810" s="170" t="s">
        <v>138</v>
      </c>
      <c r="C4810" s="164">
        <f t="shared" si="2177"/>
        <v>12855000</v>
      </c>
      <c r="D4810" s="164">
        <f t="shared" si="2178"/>
        <v>5385000</v>
      </c>
      <c r="E4810" s="164">
        <f t="shared" si="2178"/>
        <v>5302000</v>
      </c>
      <c r="F4810" s="164">
        <f t="shared" si="2178"/>
        <v>293000</v>
      </c>
      <c r="G4810" s="164">
        <f t="shared" si="2173"/>
        <v>1875000</v>
      </c>
      <c r="H4810" s="164">
        <f t="shared" si="2179"/>
        <v>12855000</v>
      </c>
      <c r="I4810" s="164">
        <f t="shared" si="2182"/>
        <v>5385000</v>
      </c>
      <c r="J4810" s="164">
        <f t="shared" si="2182"/>
        <v>5302000</v>
      </c>
      <c r="K4810" s="164">
        <f t="shared" si="2182"/>
        <v>293000</v>
      </c>
      <c r="L4810" s="164">
        <f t="shared" si="2182"/>
        <v>1875000</v>
      </c>
      <c r="M4810" s="164">
        <f t="shared" si="2180"/>
        <v>0</v>
      </c>
      <c r="N4810" s="164">
        <f t="shared" si="2183"/>
        <v>0</v>
      </c>
      <c r="O4810" s="164">
        <f t="shared" si="2183"/>
        <v>0</v>
      </c>
      <c r="P4810" s="164">
        <f t="shared" si="2183"/>
        <v>0</v>
      </c>
      <c r="Q4810" s="164">
        <f t="shared" si="2183"/>
        <v>0</v>
      </c>
      <c r="R4810" s="164">
        <f t="shared" si="2181"/>
        <v>0</v>
      </c>
      <c r="S4810" s="164">
        <f t="shared" si="2184"/>
        <v>0</v>
      </c>
      <c r="T4810" s="164">
        <f t="shared" si="2184"/>
        <v>0</v>
      </c>
      <c r="U4810" s="164">
        <f t="shared" si="2184"/>
        <v>0</v>
      </c>
      <c r="V4810" s="164">
        <f t="shared" si="2184"/>
        <v>0</v>
      </c>
    </row>
    <row r="4811" spans="1:22" ht="31.5" thickTop="1" thickBot="1">
      <c r="A4811" s="160" t="s">
        <v>121</v>
      </c>
      <c r="B4811" s="171" t="s">
        <v>140</v>
      </c>
      <c r="C4811" s="164">
        <f t="shared" si="2177"/>
        <v>12855000</v>
      </c>
      <c r="D4811" s="164">
        <f t="shared" si="2178"/>
        <v>5385000</v>
      </c>
      <c r="E4811" s="164">
        <f t="shared" si="2178"/>
        <v>5302000</v>
      </c>
      <c r="F4811" s="164">
        <f t="shared" si="2178"/>
        <v>293000</v>
      </c>
      <c r="G4811" s="164">
        <f t="shared" si="2173"/>
        <v>1875000</v>
      </c>
      <c r="H4811" s="164">
        <f t="shared" si="2179"/>
        <v>12855000</v>
      </c>
      <c r="I4811" s="164">
        <f t="shared" si="2182"/>
        <v>5385000</v>
      </c>
      <c r="J4811" s="164">
        <f t="shared" si="2182"/>
        <v>5302000</v>
      </c>
      <c r="K4811" s="164">
        <f t="shared" si="2182"/>
        <v>293000</v>
      </c>
      <c r="L4811" s="164">
        <f t="shared" si="2182"/>
        <v>1875000</v>
      </c>
      <c r="M4811" s="164">
        <f t="shared" si="2180"/>
        <v>0</v>
      </c>
      <c r="N4811" s="164">
        <f t="shared" si="2183"/>
        <v>0</v>
      </c>
      <c r="O4811" s="164">
        <f t="shared" si="2183"/>
        <v>0</v>
      </c>
      <c r="P4811" s="164">
        <f t="shared" si="2183"/>
        <v>0</v>
      </c>
      <c r="Q4811" s="164">
        <f t="shared" si="2183"/>
        <v>0</v>
      </c>
      <c r="R4811" s="164">
        <f t="shared" si="2181"/>
        <v>0</v>
      </c>
      <c r="S4811" s="164">
        <f t="shared" si="2184"/>
        <v>0</v>
      </c>
      <c r="T4811" s="164">
        <f t="shared" si="2184"/>
        <v>0</v>
      </c>
      <c r="U4811" s="164">
        <f t="shared" si="2184"/>
        <v>0</v>
      </c>
      <c r="V4811" s="164">
        <f t="shared" si="2184"/>
        <v>0</v>
      </c>
    </row>
    <row r="4812" spans="1:22" ht="31.5" thickTop="1" thickBot="1">
      <c r="A4812" s="160" t="s">
        <v>121</v>
      </c>
      <c r="B4812" s="170" t="s">
        <v>141</v>
      </c>
      <c r="C4812" s="164">
        <f t="shared" si="2177"/>
        <v>140000</v>
      </c>
      <c r="D4812" s="164">
        <f t="shared" si="2178"/>
        <v>140000</v>
      </c>
      <c r="E4812" s="164">
        <f t="shared" si="2178"/>
        <v>0</v>
      </c>
      <c r="F4812" s="164">
        <f t="shared" si="2178"/>
        <v>0</v>
      </c>
      <c r="G4812" s="164">
        <f t="shared" si="2173"/>
        <v>0</v>
      </c>
      <c r="H4812" s="164">
        <f t="shared" si="2179"/>
        <v>140000</v>
      </c>
      <c r="I4812" s="164">
        <f t="shared" si="2182"/>
        <v>140000</v>
      </c>
      <c r="J4812" s="164">
        <f t="shared" si="2182"/>
        <v>0</v>
      </c>
      <c r="K4812" s="164">
        <f t="shared" si="2182"/>
        <v>0</v>
      </c>
      <c r="L4812" s="164">
        <f t="shared" si="2182"/>
        <v>0</v>
      </c>
      <c r="M4812" s="164">
        <f t="shared" si="2180"/>
        <v>0</v>
      </c>
      <c r="N4812" s="164">
        <f t="shared" si="2183"/>
        <v>0</v>
      </c>
      <c r="O4812" s="164">
        <f t="shared" si="2183"/>
        <v>0</v>
      </c>
      <c r="P4812" s="164">
        <f t="shared" si="2183"/>
        <v>0</v>
      </c>
      <c r="Q4812" s="164">
        <f t="shared" si="2183"/>
        <v>0</v>
      </c>
      <c r="R4812" s="164">
        <f t="shared" si="2181"/>
        <v>0</v>
      </c>
      <c r="S4812" s="164">
        <f t="shared" si="2184"/>
        <v>0</v>
      </c>
      <c r="T4812" s="164">
        <f t="shared" si="2184"/>
        <v>0</v>
      </c>
      <c r="U4812" s="164">
        <f t="shared" si="2184"/>
        <v>0</v>
      </c>
      <c r="V4812" s="164">
        <f t="shared" si="2184"/>
        <v>0</v>
      </c>
    </row>
    <row r="4813" spans="1:22" ht="31.5" thickTop="1" thickBot="1">
      <c r="A4813" s="160" t="s">
        <v>121</v>
      </c>
      <c r="B4813" s="171" t="s">
        <v>144</v>
      </c>
      <c r="C4813" s="164">
        <f t="shared" si="2177"/>
        <v>140000</v>
      </c>
      <c r="D4813" s="164">
        <f t="shared" si="2178"/>
        <v>140000</v>
      </c>
      <c r="E4813" s="164">
        <f t="shared" si="2178"/>
        <v>0</v>
      </c>
      <c r="F4813" s="164">
        <f t="shared" si="2178"/>
        <v>0</v>
      </c>
      <c r="G4813" s="164">
        <f t="shared" si="2173"/>
        <v>0</v>
      </c>
      <c r="H4813" s="164">
        <f t="shared" si="2179"/>
        <v>140000</v>
      </c>
      <c r="I4813" s="164">
        <f t="shared" si="2182"/>
        <v>140000</v>
      </c>
      <c r="J4813" s="164">
        <f t="shared" si="2182"/>
        <v>0</v>
      </c>
      <c r="K4813" s="164">
        <f t="shared" si="2182"/>
        <v>0</v>
      </c>
      <c r="L4813" s="164">
        <f t="shared" si="2182"/>
        <v>0</v>
      </c>
      <c r="M4813" s="164">
        <f t="shared" si="2180"/>
        <v>0</v>
      </c>
      <c r="N4813" s="164">
        <f t="shared" si="2183"/>
        <v>0</v>
      </c>
      <c r="O4813" s="164">
        <f t="shared" si="2183"/>
        <v>0</v>
      </c>
      <c r="P4813" s="164">
        <f t="shared" si="2183"/>
        <v>0</v>
      </c>
      <c r="Q4813" s="164">
        <f t="shared" si="2183"/>
        <v>0</v>
      </c>
      <c r="R4813" s="164">
        <f t="shared" si="2181"/>
        <v>0</v>
      </c>
      <c r="S4813" s="164">
        <f t="shared" si="2184"/>
        <v>0</v>
      </c>
      <c r="T4813" s="164">
        <f t="shared" si="2184"/>
        <v>0</v>
      </c>
      <c r="U4813" s="164">
        <f t="shared" si="2184"/>
        <v>0</v>
      </c>
      <c r="V4813" s="164">
        <f t="shared" si="2184"/>
        <v>0</v>
      </c>
    </row>
    <row r="4814" spans="1:22" ht="16.5" thickTop="1" thickBot="1">
      <c r="A4814" s="160" t="s">
        <v>121</v>
      </c>
      <c r="B4814" s="167" t="s">
        <v>104</v>
      </c>
      <c r="C4814" s="164">
        <f t="shared" si="2177"/>
        <v>19000</v>
      </c>
      <c r="D4814" s="164">
        <f t="shared" si="2178"/>
        <v>12000</v>
      </c>
      <c r="E4814" s="164">
        <f t="shared" si="2178"/>
        <v>1000</v>
      </c>
      <c r="F4814" s="164">
        <f t="shared" si="2178"/>
        <v>3000</v>
      </c>
      <c r="G4814" s="164">
        <f t="shared" si="2173"/>
        <v>3000</v>
      </c>
      <c r="H4814" s="164">
        <f t="shared" si="2179"/>
        <v>19000</v>
      </c>
      <c r="I4814" s="164">
        <f>SUM(I4831,I4865,I4937)</f>
        <v>12000</v>
      </c>
      <c r="J4814" s="164">
        <f>SUM(J4831,J4865,J4937)</f>
        <v>1000</v>
      </c>
      <c r="K4814" s="164">
        <f>SUM(K4831,K4865,K4937)</f>
        <v>3000</v>
      </c>
      <c r="L4814" s="164">
        <f>SUM(L4831,L4865,L4937)</f>
        <v>3000</v>
      </c>
      <c r="M4814" s="164">
        <f t="shared" si="2180"/>
        <v>0</v>
      </c>
      <c r="N4814" s="164">
        <f>SUM(N4831,N4865,N4937)</f>
        <v>0</v>
      </c>
      <c r="O4814" s="164">
        <f>SUM(O4831,O4865,O4937)</f>
        <v>0</v>
      </c>
      <c r="P4814" s="164">
        <f>SUM(P4831,P4865,P4937)</f>
        <v>0</v>
      </c>
      <c r="Q4814" s="164">
        <f>SUM(Q4831,Q4865,Q4937)</f>
        <v>0</v>
      </c>
      <c r="R4814" s="164">
        <f t="shared" si="2181"/>
        <v>0</v>
      </c>
      <c r="S4814" s="164">
        <f>SUM(S4831,S4865,S4937)</f>
        <v>0</v>
      </c>
      <c r="T4814" s="164">
        <f>SUM(T4831,T4865,T4937)</f>
        <v>0</v>
      </c>
      <c r="U4814" s="164">
        <f>SUM(U4831,U4865,U4937)</f>
        <v>0</v>
      </c>
      <c r="V4814" s="164">
        <f>SUM(V4831,V4865,V4937)</f>
        <v>0</v>
      </c>
    </row>
    <row r="4815" spans="1:22" ht="16.5" thickTop="1" thickBot="1">
      <c r="A4815" s="160" t="s">
        <v>121</v>
      </c>
      <c r="B4815" s="167" t="s">
        <v>105</v>
      </c>
      <c r="C4815" s="164">
        <f t="shared" si="2177"/>
        <v>8383000</v>
      </c>
      <c r="D4815" s="164">
        <f t="shared" si="2178"/>
        <v>2277300</v>
      </c>
      <c r="E4815" s="164">
        <f t="shared" si="2178"/>
        <v>2169600</v>
      </c>
      <c r="F4815" s="164">
        <f t="shared" si="2178"/>
        <v>486500</v>
      </c>
      <c r="G4815" s="164">
        <f t="shared" si="2173"/>
        <v>3449600</v>
      </c>
      <c r="H4815" s="164">
        <f t="shared" si="2179"/>
        <v>8383000</v>
      </c>
      <c r="I4815" s="164">
        <f t="shared" ref="I4815:L4817" si="2185">SUM(I4832,I4866,I4938,I4945)</f>
        <v>2277300</v>
      </c>
      <c r="J4815" s="164">
        <f t="shared" si="2185"/>
        <v>2169600</v>
      </c>
      <c r="K4815" s="164">
        <f t="shared" si="2185"/>
        <v>486500</v>
      </c>
      <c r="L4815" s="164">
        <f t="shared" si="2185"/>
        <v>3449600</v>
      </c>
      <c r="M4815" s="164">
        <f t="shared" si="2180"/>
        <v>0</v>
      </c>
      <c r="N4815" s="164">
        <f t="shared" ref="N4815:Q4817" si="2186">SUM(N4832,N4866,N4938,N4945)</f>
        <v>0</v>
      </c>
      <c r="O4815" s="164">
        <f t="shared" si="2186"/>
        <v>0</v>
      </c>
      <c r="P4815" s="164">
        <f t="shared" si="2186"/>
        <v>0</v>
      </c>
      <c r="Q4815" s="164">
        <f t="shared" si="2186"/>
        <v>0</v>
      </c>
      <c r="R4815" s="164">
        <f t="shared" si="2181"/>
        <v>0</v>
      </c>
      <c r="S4815" s="164">
        <f t="shared" ref="S4815:V4817" si="2187">SUM(S4832,S4866,S4938,S4945)</f>
        <v>0</v>
      </c>
      <c r="T4815" s="164">
        <f t="shared" si="2187"/>
        <v>0</v>
      </c>
      <c r="U4815" s="164">
        <f t="shared" si="2187"/>
        <v>0</v>
      </c>
      <c r="V4815" s="164">
        <f t="shared" si="2187"/>
        <v>0</v>
      </c>
    </row>
    <row r="4816" spans="1:22" ht="31.5" thickTop="1" thickBot="1">
      <c r="A4816" s="160" t="s">
        <v>121</v>
      </c>
      <c r="B4816" s="168" t="s">
        <v>153</v>
      </c>
      <c r="C4816" s="164">
        <f t="shared" si="2177"/>
        <v>8383000</v>
      </c>
      <c r="D4816" s="164">
        <f t="shared" si="2178"/>
        <v>2277300</v>
      </c>
      <c r="E4816" s="164">
        <f t="shared" si="2178"/>
        <v>2169600</v>
      </c>
      <c r="F4816" s="164">
        <f t="shared" si="2178"/>
        <v>486500</v>
      </c>
      <c r="G4816" s="164">
        <f t="shared" si="2173"/>
        <v>3449600</v>
      </c>
      <c r="H4816" s="164">
        <f t="shared" si="2179"/>
        <v>8383000</v>
      </c>
      <c r="I4816" s="164">
        <f t="shared" si="2185"/>
        <v>2277300</v>
      </c>
      <c r="J4816" s="164">
        <f t="shared" si="2185"/>
        <v>2169600</v>
      </c>
      <c r="K4816" s="164">
        <f t="shared" si="2185"/>
        <v>486500</v>
      </c>
      <c r="L4816" s="164">
        <f t="shared" si="2185"/>
        <v>3449600</v>
      </c>
      <c r="M4816" s="164">
        <f t="shared" si="2180"/>
        <v>0</v>
      </c>
      <c r="N4816" s="164">
        <f t="shared" si="2186"/>
        <v>0</v>
      </c>
      <c r="O4816" s="164">
        <f t="shared" si="2186"/>
        <v>0</v>
      </c>
      <c r="P4816" s="164">
        <f t="shared" si="2186"/>
        <v>0</v>
      </c>
      <c r="Q4816" s="164">
        <f t="shared" si="2186"/>
        <v>0</v>
      </c>
      <c r="R4816" s="164">
        <f t="shared" si="2181"/>
        <v>0</v>
      </c>
      <c r="S4816" s="164">
        <f t="shared" si="2187"/>
        <v>0</v>
      </c>
      <c r="T4816" s="164">
        <f t="shared" si="2187"/>
        <v>0</v>
      </c>
      <c r="U4816" s="164">
        <f t="shared" si="2187"/>
        <v>0</v>
      </c>
      <c r="V4816" s="164">
        <f t="shared" si="2187"/>
        <v>0</v>
      </c>
    </row>
    <row r="4817" spans="1:22" ht="16.5" thickTop="1" thickBot="1">
      <c r="A4817" s="160" t="s">
        <v>121</v>
      </c>
      <c r="B4817" s="166" t="s">
        <v>155</v>
      </c>
      <c r="C4817" s="164">
        <f t="shared" si="2177"/>
        <v>3075000</v>
      </c>
      <c r="D4817" s="164">
        <f t="shared" si="2178"/>
        <v>82000</v>
      </c>
      <c r="E4817" s="164">
        <f t="shared" si="2178"/>
        <v>558000</v>
      </c>
      <c r="F4817" s="164">
        <f t="shared" si="2178"/>
        <v>1434000</v>
      </c>
      <c r="G4817" s="164">
        <f t="shared" si="2173"/>
        <v>1001000</v>
      </c>
      <c r="H4817" s="164">
        <f t="shared" si="2179"/>
        <v>3075000</v>
      </c>
      <c r="I4817" s="164">
        <f t="shared" si="2185"/>
        <v>82000</v>
      </c>
      <c r="J4817" s="164">
        <f t="shared" si="2185"/>
        <v>558000</v>
      </c>
      <c r="K4817" s="164">
        <f t="shared" si="2185"/>
        <v>1434000</v>
      </c>
      <c r="L4817" s="164">
        <f t="shared" si="2185"/>
        <v>1001000</v>
      </c>
      <c r="M4817" s="164">
        <f t="shared" si="2180"/>
        <v>0</v>
      </c>
      <c r="N4817" s="164">
        <f t="shared" si="2186"/>
        <v>0</v>
      </c>
      <c r="O4817" s="164">
        <f t="shared" si="2186"/>
        <v>0</v>
      </c>
      <c r="P4817" s="164">
        <f t="shared" si="2186"/>
        <v>0</v>
      </c>
      <c r="Q4817" s="164">
        <f t="shared" si="2186"/>
        <v>0</v>
      </c>
      <c r="R4817" s="164">
        <f t="shared" si="2181"/>
        <v>0</v>
      </c>
      <c r="S4817" s="164">
        <f t="shared" si="2187"/>
        <v>0</v>
      </c>
      <c r="T4817" s="164">
        <f t="shared" si="2187"/>
        <v>0</v>
      </c>
      <c r="U4817" s="164">
        <f t="shared" si="2187"/>
        <v>0</v>
      </c>
      <c r="V4817" s="164">
        <f t="shared" si="2187"/>
        <v>0</v>
      </c>
    </row>
    <row r="4818" spans="1:22" ht="31.5" thickTop="1" thickBot="1">
      <c r="A4818" s="160" t="s">
        <v>1611</v>
      </c>
      <c r="B4818" s="166" t="s">
        <v>1612</v>
      </c>
      <c r="C4818" s="164">
        <f t="shared" si="2177"/>
        <v>28065000</v>
      </c>
      <c r="D4818" s="164">
        <f t="shared" si="2178"/>
        <v>10189000</v>
      </c>
      <c r="E4818" s="164">
        <f t="shared" si="2178"/>
        <v>7827000</v>
      </c>
      <c r="F4818" s="164">
        <f t="shared" si="2178"/>
        <v>3407000</v>
      </c>
      <c r="G4818" s="164">
        <f t="shared" si="2173"/>
        <v>6642000</v>
      </c>
      <c r="H4818" s="164">
        <f t="shared" si="2179"/>
        <v>28065000</v>
      </c>
      <c r="I4818" s="164">
        <f t="shared" ref="I4818:L4819" si="2188">SUM(I4835,I4843)</f>
        <v>10189000</v>
      </c>
      <c r="J4818" s="164">
        <f t="shared" si="2188"/>
        <v>7827000</v>
      </c>
      <c r="K4818" s="164">
        <f t="shared" si="2188"/>
        <v>3407000</v>
      </c>
      <c r="L4818" s="164">
        <f t="shared" si="2188"/>
        <v>6642000</v>
      </c>
      <c r="M4818" s="164">
        <f t="shared" si="2180"/>
        <v>0</v>
      </c>
      <c r="N4818" s="164">
        <f t="shared" ref="N4818:Q4819" si="2189">SUM(N4835,N4843)</f>
        <v>0</v>
      </c>
      <c r="O4818" s="164">
        <f t="shared" si="2189"/>
        <v>0</v>
      </c>
      <c r="P4818" s="164">
        <f t="shared" si="2189"/>
        <v>0</v>
      </c>
      <c r="Q4818" s="164">
        <f t="shared" si="2189"/>
        <v>0</v>
      </c>
      <c r="R4818" s="164">
        <f t="shared" si="2181"/>
        <v>0</v>
      </c>
      <c r="S4818" s="164">
        <f t="shared" ref="S4818:V4819" si="2190">SUM(S4835,S4843)</f>
        <v>0</v>
      </c>
      <c r="T4818" s="164">
        <f t="shared" si="2190"/>
        <v>0</v>
      </c>
      <c r="U4818" s="164">
        <f t="shared" si="2190"/>
        <v>0</v>
      </c>
      <c r="V4818" s="164">
        <f t="shared" si="2190"/>
        <v>0</v>
      </c>
    </row>
    <row r="4819" spans="1:22" ht="16.5" thickTop="1" thickBot="1">
      <c r="A4819" s="160" t="s">
        <v>121</v>
      </c>
      <c r="B4819" s="167" t="s">
        <v>99</v>
      </c>
      <c r="C4819" s="164">
        <f t="shared" si="2177"/>
        <v>28045000</v>
      </c>
      <c r="D4819" s="164">
        <f t="shared" si="2178"/>
        <v>10169000</v>
      </c>
      <c r="E4819" s="164">
        <f t="shared" si="2178"/>
        <v>7827000</v>
      </c>
      <c r="F4819" s="164">
        <f t="shared" si="2178"/>
        <v>3407000</v>
      </c>
      <c r="G4819" s="164">
        <f t="shared" si="2173"/>
        <v>6642000</v>
      </c>
      <c r="H4819" s="164">
        <f t="shared" si="2179"/>
        <v>28045000</v>
      </c>
      <c r="I4819" s="164">
        <f t="shared" si="2188"/>
        <v>10169000</v>
      </c>
      <c r="J4819" s="164">
        <f t="shared" si="2188"/>
        <v>7827000</v>
      </c>
      <c r="K4819" s="164">
        <f t="shared" si="2188"/>
        <v>3407000</v>
      </c>
      <c r="L4819" s="164">
        <f t="shared" si="2188"/>
        <v>6642000</v>
      </c>
      <c r="M4819" s="164">
        <f t="shared" si="2180"/>
        <v>0</v>
      </c>
      <c r="N4819" s="164">
        <f t="shared" si="2189"/>
        <v>0</v>
      </c>
      <c r="O4819" s="164">
        <f t="shared" si="2189"/>
        <v>0</v>
      </c>
      <c r="P4819" s="164">
        <f t="shared" si="2189"/>
        <v>0</v>
      </c>
      <c r="Q4819" s="164">
        <f t="shared" si="2189"/>
        <v>0</v>
      </c>
      <c r="R4819" s="164">
        <f t="shared" si="2181"/>
        <v>0</v>
      </c>
      <c r="S4819" s="164">
        <f t="shared" si="2190"/>
        <v>0</v>
      </c>
      <c r="T4819" s="164">
        <f t="shared" si="2190"/>
        <v>0</v>
      </c>
      <c r="U4819" s="164">
        <f t="shared" si="2190"/>
        <v>0</v>
      </c>
      <c r="V4819" s="164">
        <f t="shared" si="2190"/>
        <v>0</v>
      </c>
    </row>
    <row r="4820" spans="1:22" ht="16.5" thickTop="1" thickBot="1">
      <c r="A4820" s="160" t="s">
        <v>121</v>
      </c>
      <c r="B4820" s="168" t="s">
        <v>100</v>
      </c>
      <c r="C4820" s="164">
        <f t="shared" si="2177"/>
        <v>685000</v>
      </c>
      <c r="D4820" s="164">
        <f t="shared" si="2178"/>
        <v>175000</v>
      </c>
      <c r="E4820" s="164">
        <f t="shared" si="2178"/>
        <v>175000</v>
      </c>
      <c r="F4820" s="164">
        <f t="shared" si="2178"/>
        <v>175000</v>
      </c>
      <c r="G4820" s="164">
        <f t="shared" si="2173"/>
        <v>160000</v>
      </c>
      <c r="H4820" s="164">
        <f t="shared" si="2179"/>
        <v>685000</v>
      </c>
      <c r="I4820" s="164">
        <f>SUM(I4837)</f>
        <v>175000</v>
      </c>
      <c r="J4820" s="164">
        <f>SUM(J4837)</f>
        <v>175000</v>
      </c>
      <c r="K4820" s="164">
        <f>SUM(K4837)</f>
        <v>175000</v>
      </c>
      <c r="L4820" s="164">
        <f>SUM(L4837)</f>
        <v>160000</v>
      </c>
      <c r="M4820" s="164">
        <f t="shared" si="2180"/>
        <v>0</v>
      </c>
      <c r="N4820" s="164">
        <f>SUM(N4837)</f>
        <v>0</v>
      </c>
      <c r="O4820" s="164">
        <f>SUM(O4837)</f>
        <v>0</v>
      </c>
      <c r="P4820" s="164">
        <f>SUM(P4837)</f>
        <v>0</v>
      </c>
      <c r="Q4820" s="164">
        <f>SUM(Q4837)</f>
        <v>0</v>
      </c>
      <c r="R4820" s="164">
        <f t="shared" si="2181"/>
        <v>0</v>
      </c>
      <c r="S4820" s="164">
        <f>SUM(S4837)</f>
        <v>0</v>
      </c>
      <c r="T4820" s="164">
        <f>SUM(T4837)</f>
        <v>0</v>
      </c>
      <c r="U4820" s="164">
        <f>SUM(U4837)</f>
        <v>0</v>
      </c>
      <c r="V4820" s="164">
        <f>SUM(V4837)</f>
        <v>0</v>
      </c>
    </row>
    <row r="4821" spans="1:22" ht="16.5" thickTop="1" thickBot="1">
      <c r="A4821" s="160" t="s">
        <v>121</v>
      </c>
      <c r="B4821" s="168" t="s">
        <v>101</v>
      </c>
      <c r="C4821" s="164">
        <f t="shared" si="2177"/>
        <v>4212000</v>
      </c>
      <c r="D4821" s="164">
        <f t="shared" si="2178"/>
        <v>282000</v>
      </c>
      <c r="E4821" s="164">
        <f t="shared" si="2178"/>
        <v>227000</v>
      </c>
      <c r="F4821" s="164">
        <f t="shared" si="2178"/>
        <v>2499000</v>
      </c>
      <c r="G4821" s="164">
        <f t="shared" si="2173"/>
        <v>1204000</v>
      </c>
      <c r="H4821" s="164">
        <f t="shared" si="2179"/>
        <v>4212000</v>
      </c>
      <c r="I4821" s="164">
        <f>SUM(I4838,I4845)</f>
        <v>282000</v>
      </c>
      <c r="J4821" s="164">
        <f>SUM(J4838,J4845)</f>
        <v>227000</v>
      </c>
      <c r="K4821" s="164">
        <f>SUM(K4838,K4845)</f>
        <v>2499000</v>
      </c>
      <c r="L4821" s="164">
        <f>SUM(L4838,L4845)</f>
        <v>1204000</v>
      </c>
      <c r="M4821" s="164">
        <f t="shared" si="2180"/>
        <v>0</v>
      </c>
      <c r="N4821" s="164">
        <f>SUM(N4838,N4845)</f>
        <v>0</v>
      </c>
      <c r="O4821" s="164">
        <f>SUM(O4838,O4845)</f>
        <v>0</v>
      </c>
      <c r="P4821" s="164">
        <f>SUM(P4838,P4845)</f>
        <v>0</v>
      </c>
      <c r="Q4821" s="164">
        <f>SUM(Q4838,Q4845)</f>
        <v>0</v>
      </c>
      <c r="R4821" s="164">
        <f t="shared" si="2181"/>
        <v>0</v>
      </c>
      <c r="S4821" s="164">
        <f>SUM(S4838,S4845)</f>
        <v>0</v>
      </c>
      <c r="T4821" s="164">
        <f>SUM(T4838,T4845)</f>
        <v>0</v>
      </c>
      <c r="U4821" s="164">
        <f>SUM(U4838,U4845)</f>
        <v>0</v>
      </c>
      <c r="V4821" s="164">
        <f>SUM(V4838,V4845)</f>
        <v>0</v>
      </c>
    </row>
    <row r="4822" spans="1:22" ht="16.5" thickTop="1" thickBot="1">
      <c r="A4822" s="160" t="s">
        <v>121</v>
      </c>
      <c r="B4822" s="168" t="s">
        <v>15</v>
      </c>
      <c r="C4822" s="164">
        <f t="shared" si="2177"/>
        <v>14945000</v>
      </c>
      <c r="D4822" s="164">
        <f t="shared" si="2178"/>
        <v>7475000</v>
      </c>
      <c r="E4822" s="164">
        <f t="shared" si="2178"/>
        <v>5302000</v>
      </c>
      <c r="F4822" s="164">
        <f t="shared" si="2178"/>
        <v>293000</v>
      </c>
      <c r="G4822" s="164">
        <f t="shared" si="2173"/>
        <v>1875000</v>
      </c>
      <c r="H4822" s="164">
        <f t="shared" si="2179"/>
        <v>14945000</v>
      </c>
      <c r="I4822" s="164">
        <f t="shared" ref="I4822:L4830" si="2191">SUM(I4846)</f>
        <v>7475000</v>
      </c>
      <c r="J4822" s="164">
        <f t="shared" si="2191"/>
        <v>5302000</v>
      </c>
      <c r="K4822" s="164">
        <f t="shared" si="2191"/>
        <v>293000</v>
      </c>
      <c r="L4822" s="164">
        <f t="shared" si="2191"/>
        <v>1875000</v>
      </c>
      <c r="M4822" s="164">
        <f t="shared" si="2180"/>
        <v>0</v>
      </c>
      <c r="N4822" s="164">
        <f t="shared" ref="N4822:Q4830" si="2192">SUM(N4846)</f>
        <v>0</v>
      </c>
      <c r="O4822" s="164">
        <f t="shared" si="2192"/>
        <v>0</v>
      </c>
      <c r="P4822" s="164">
        <f t="shared" si="2192"/>
        <v>0</v>
      </c>
      <c r="Q4822" s="164">
        <f t="shared" si="2192"/>
        <v>0</v>
      </c>
      <c r="R4822" s="164">
        <f t="shared" si="2181"/>
        <v>0</v>
      </c>
      <c r="S4822" s="164">
        <f t="shared" ref="S4822:V4830" si="2193">SUM(S4846)</f>
        <v>0</v>
      </c>
      <c r="T4822" s="164">
        <f t="shared" si="2193"/>
        <v>0</v>
      </c>
      <c r="U4822" s="164">
        <f t="shared" si="2193"/>
        <v>0</v>
      </c>
      <c r="V4822" s="164">
        <f t="shared" si="2193"/>
        <v>0</v>
      </c>
    </row>
    <row r="4823" spans="1:22" ht="16.5" thickTop="1" thickBot="1">
      <c r="A4823" s="160" t="s">
        <v>121</v>
      </c>
      <c r="B4823" s="169" t="s">
        <v>136</v>
      </c>
      <c r="C4823" s="164">
        <f t="shared" si="2177"/>
        <v>1950000</v>
      </c>
      <c r="D4823" s="164">
        <f t="shared" si="2178"/>
        <v>1950000</v>
      </c>
      <c r="E4823" s="164">
        <f t="shared" si="2178"/>
        <v>0</v>
      </c>
      <c r="F4823" s="164">
        <f t="shared" si="2178"/>
        <v>0</v>
      </c>
      <c r="G4823" s="164">
        <f t="shared" si="2173"/>
        <v>0</v>
      </c>
      <c r="H4823" s="164">
        <f t="shared" si="2179"/>
        <v>1950000</v>
      </c>
      <c r="I4823" s="164">
        <f t="shared" si="2191"/>
        <v>1950000</v>
      </c>
      <c r="J4823" s="164">
        <f t="shared" si="2191"/>
        <v>0</v>
      </c>
      <c r="K4823" s="164">
        <f t="shared" si="2191"/>
        <v>0</v>
      </c>
      <c r="L4823" s="164">
        <f t="shared" si="2191"/>
        <v>0</v>
      </c>
      <c r="M4823" s="164">
        <f t="shared" si="2180"/>
        <v>0</v>
      </c>
      <c r="N4823" s="164">
        <f t="shared" si="2192"/>
        <v>0</v>
      </c>
      <c r="O4823" s="164">
        <f t="shared" si="2192"/>
        <v>0</v>
      </c>
      <c r="P4823" s="164">
        <f t="shared" si="2192"/>
        <v>0</v>
      </c>
      <c r="Q4823" s="164">
        <f t="shared" si="2192"/>
        <v>0</v>
      </c>
      <c r="R4823" s="164">
        <f t="shared" si="2181"/>
        <v>0</v>
      </c>
      <c r="S4823" s="164">
        <f t="shared" si="2193"/>
        <v>0</v>
      </c>
      <c r="T4823" s="164">
        <f t="shared" si="2193"/>
        <v>0</v>
      </c>
      <c r="U4823" s="164">
        <f t="shared" si="2193"/>
        <v>0</v>
      </c>
      <c r="V4823" s="164">
        <f t="shared" si="2193"/>
        <v>0</v>
      </c>
    </row>
    <row r="4824" spans="1:22" ht="16.5" thickTop="1" thickBot="1">
      <c r="A4824" s="160" t="s">
        <v>121</v>
      </c>
      <c r="B4824" s="170" t="s">
        <v>135</v>
      </c>
      <c r="C4824" s="164">
        <f t="shared" si="2177"/>
        <v>1950000</v>
      </c>
      <c r="D4824" s="164">
        <f t="shared" si="2178"/>
        <v>1950000</v>
      </c>
      <c r="E4824" s="164">
        <f t="shared" si="2178"/>
        <v>0</v>
      </c>
      <c r="F4824" s="164">
        <f t="shared" si="2178"/>
        <v>0</v>
      </c>
      <c r="G4824" s="164">
        <f t="shared" si="2173"/>
        <v>0</v>
      </c>
      <c r="H4824" s="164">
        <f t="shared" si="2179"/>
        <v>1950000</v>
      </c>
      <c r="I4824" s="164">
        <f t="shared" si="2191"/>
        <v>1950000</v>
      </c>
      <c r="J4824" s="164">
        <f t="shared" si="2191"/>
        <v>0</v>
      </c>
      <c r="K4824" s="164">
        <f t="shared" si="2191"/>
        <v>0</v>
      </c>
      <c r="L4824" s="164">
        <f t="shared" si="2191"/>
        <v>0</v>
      </c>
      <c r="M4824" s="164">
        <f t="shared" si="2180"/>
        <v>0</v>
      </c>
      <c r="N4824" s="164">
        <f t="shared" si="2192"/>
        <v>0</v>
      </c>
      <c r="O4824" s="164">
        <f t="shared" si="2192"/>
        <v>0</v>
      </c>
      <c r="P4824" s="164">
        <f t="shared" si="2192"/>
        <v>0</v>
      </c>
      <c r="Q4824" s="164">
        <f t="shared" si="2192"/>
        <v>0</v>
      </c>
      <c r="R4824" s="164">
        <f t="shared" si="2181"/>
        <v>0</v>
      </c>
      <c r="S4824" s="164">
        <f t="shared" si="2193"/>
        <v>0</v>
      </c>
      <c r="T4824" s="164">
        <f t="shared" si="2193"/>
        <v>0</v>
      </c>
      <c r="U4824" s="164">
        <f t="shared" si="2193"/>
        <v>0</v>
      </c>
      <c r="V4824" s="164">
        <f t="shared" si="2193"/>
        <v>0</v>
      </c>
    </row>
    <row r="4825" spans="1:22" ht="16.5" thickTop="1" thickBot="1">
      <c r="A4825" s="160" t="s">
        <v>121</v>
      </c>
      <c r="B4825" s="169" t="s">
        <v>137</v>
      </c>
      <c r="C4825" s="164">
        <f t="shared" si="2177"/>
        <v>12995000</v>
      </c>
      <c r="D4825" s="164">
        <f t="shared" si="2178"/>
        <v>5525000</v>
      </c>
      <c r="E4825" s="164">
        <f t="shared" si="2178"/>
        <v>5302000</v>
      </c>
      <c r="F4825" s="164">
        <f t="shared" si="2178"/>
        <v>293000</v>
      </c>
      <c r="G4825" s="164">
        <f t="shared" si="2173"/>
        <v>1875000</v>
      </c>
      <c r="H4825" s="164">
        <f t="shared" si="2179"/>
        <v>12995000</v>
      </c>
      <c r="I4825" s="164">
        <f t="shared" si="2191"/>
        <v>5525000</v>
      </c>
      <c r="J4825" s="164">
        <f t="shared" si="2191"/>
        <v>5302000</v>
      </c>
      <c r="K4825" s="164">
        <f t="shared" si="2191"/>
        <v>293000</v>
      </c>
      <c r="L4825" s="164">
        <f t="shared" si="2191"/>
        <v>1875000</v>
      </c>
      <c r="M4825" s="164">
        <f t="shared" si="2180"/>
        <v>0</v>
      </c>
      <c r="N4825" s="164">
        <f t="shared" si="2192"/>
        <v>0</v>
      </c>
      <c r="O4825" s="164">
        <f t="shared" si="2192"/>
        <v>0</v>
      </c>
      <c r="P4825" s="164">
        <f t="shared" si="2192"/>
        <v>0</v>
      </c>
      <c r="Q4825" s="164">
        <f t="shared" si="2192"/>
        <v>0</v>
      </c>
      <c r="R4825" s="164">
        <f t="shared" si="2181"/>
        <v>0</v>
      </c>
      <c r="S4825" s="164">
        <f t="shared" si="2193"/>
        <v>0</v>
      </c>
      <c r="T4825" s="164">
        <f t="shared" si="2193"/>
        <v>0</v>
      </c>
      <c r="U4825" s="164">
        <f t="shared" si="2193"/>
        <v>0</v>
      </c>
      <c r="V4825" s="164">
        <f t="shared" si="2193"/>
        <v>0</v>
      </c>
    </row>
    <row r="4826" spans="1:22" ht="16.5" thickTop="1" thickBot="1">
      <c r="A4826" s="160" t="s">
        <v>121</v>
      </c>
      <c r="B4826" s="170" t="s">
        <v>135</v>
      </c>
      <c r="C4826" s="164">
        <f t="shared" si="2177"/>
        <v>12995000</v>
      </c>
      <c r="D4826" s="164">
        <f t="shared" si="2178"/>
        <v>5525000</v>
      </c>
      <c r="E4826" s="164">
        <f t="shared" si="2178"/>
        <v>5302000</v>
      </c>
      <c r="F4826" s="164">
        <f t="shared" si="2178"/>
        <v>293000</v>
      </c>
      <c r="G4826" s="164">
        <f t="shared" si="2173"/>
        <v>1875000</v>
      </c>
      <c r="H4826" s="164">
        <f t="shared" si="2179"/>
        <v>12995000</v>
      </c>
      <c r="I4826" s="164">
        <f t="shared" si="2191"/>
        <v>5525000</v>
      </c>
      <c r="J4826" s="164">
        <f t="shared" si="2191"/>
        <v>5302000</v>
      </c>
      <c r="K4826" s="164">
        <f t="shared" si="2191"/>
        <v>293000</v>
      </c>
      <c r="L4826" s="164">
        <f t="shared" si="2191"/>
        <v>1875000</v>
      </c>
      <c r="M4826" s="164">
        <f t="shared" si="2180"/>
        <v>0</v>
      </c>
      <c r="N4826" s="164">
        <f t="shared" si="2192"/>
        <v>0</v>
      </c>
      <c r="O4826" s="164">
        <f t="shared" si="2192"/>
        <v>0</v>
      </c>
      <c r="P4826" s="164">
        <f t="shared" si="2192"/>
        <v>0</v>
      </c>
      <c r="Q4826" s="164">
        <f t="shared" si="2192"/>
        <v>0</v>
      </c>
      <c r="R4826" s="164">
        <f t="shared" si="2181"/>
        <v>0</v>
      </c>
      <c r="S4826" s="164">
        <f t="shared" si="2193"/>
        <v>0</v>
      </c>
      <c r="T4826" s="164">
        <f t="shared" si="2193"/>
        <v>0</v>
      </c>
      <c r="U4826" s="164">
        <f t="shared" si="2193"/>
        <v>0</v>
      </c>
      <c r="V4826" s="164">
        <f t="shared" si="2193"/>
        <v>0</v>
      </c>
    </row>
    <row r="4827" spans="1:22" ht="16.5" thickTop="1" thickBot="1">
      <c r="A4827" s="160" t="s">
        <v>121</v>
      </c>
      <c r="B4827" s="171" t="s">
        <v>138</v>
      </c>
      <c r="C4827" s="164">
        <f t="shared" si="2177"/>
        <v>12855000</v>
      </c>
      <c r="D4827" s="164">
        <f t="shared" si="2178"/>
        <v>5385000</v>
      </c>
      <c r="E4827" s="164">
        <f t="shared" si="2178"/>
        <v>5302000</v>
      </c>
      <c r="F4827" s="164">
        <f t="shared" si="2178"/>
        <v>293000</v>
      </c>
      <c r="G4827" s="164">
        <f t="shared" si="2173"/>
        <v>1875000</v>
      </c>
      <c r="H4827" s="164">
        <f t="shared" si="2179"/>
        <v>12855000</v>
      </c>
      <c r="I4827" s="164">
        <f t="shared" si="2191"/>
        <v>5385000</v>
      </c>
      <c r="J4827" s="164">
        <f t="shared" si="2191"/>
        <v>5302000</v>
      </c>
      <c r="K4827" s="164">
        <f t="shared" si="2191"/>
        <v>293000</v>
      </c>
      <c r="L4827" s="164">
        <f t="shared" si="2191"/>
        <v>1875000</v>
      </c>
      <c r="M4827" s="164">
        <f t="shared" si="2180"/>
        <v>0</v>
      </c>
      <c r="N4827" s="164">
        <f t="shared" si="2192"/>
        <v>0</v>
      </c>
      <c r="O4827" s="164">
        <f t="shared" si="2192"/>
        <v>0</v>
      </c>
      <c r="P4827" s="164">
        <f t="shared" si="2192"/>
        <v>0</v>
      </c>
      <c r="Q4827" s="164">
        <f t="shared" si="2192"/>
        <v>0</v>
      </c>
      <c r="R4827" s="164">
        <f t="shared" si="2181"/>
        <v>0</v>
      </c>
      <c r="S4827" s="164">
        <f t="shared" si="2193"/>
        <v>0</v>
      </c>
      <c r="T4827" s="164">
        <f t="shared" si="2193"/>
        <v>0</v>
      </c>
      <c r="U4827" s="164">
        <f t="shared" si="2193"/>
        <v>0</v>
      </c>
      <c r="V4827" s="164">
        <f t="shared" si="2193"/>
        <v>0</v>
      </c>
    </row>
    <row r="4828" spans="1:22" ht="31.5" thickTop="1" thickBot="1">
      <c r="A4828" s="160" t="s">
        <v>121</v>
      </c>
      <c r="B4828" s="172" t="s">
        <v>140</v>
      </c>
      <c r="C4828" s="164">
        <f t="shared" si="2177"/>
        <v>12855000</v>
      </c>
      <c r="D4828" s="164">
        <f t="shared" si="2178"/>
        <v>5385000</v>
      </c>
      <c r="E4828" s="164">
        <f t="shared" si="2178"/>
        <v>5302000</v>
      </c>
      <c r="F4828" s="164">
        <f t="shared" si="2178"/>
        <v>293000</v>
      </c>
      <c r="G4828" s="164">
        <f t="shared" si="2173"/>
        <v>1875000</v>
      </c>
      <c r="H4828" s="164">
        <f t="shared" si="2179"/>
        <v>12855000</v>
      </c>
      <c r="I4828" s="164">
        <f t="shared" si="2191"/>
        <v>5385000</v>
      </c>
      <c r="J4828" s="164">
        <f t="shared" si="2191"/>
        <v>5302000</v>
      </c>
      <c r="K4828" s="164">
        <f t="shared" si="2191"/>
        <v>293000</v>
      </c>
      <c r="L4828" s="164">
        <f t="shared" si="2191"/>
        <v>1875000</v>
      </c>
      <c r="M4828" s="164">
        <f t="shared" si="2180"/>
        <v>0</v>
      </c>
      <c r="N4828" s="164">
        <f t="shared" si="2192"/>
        <v>0</v>
      </c>
      <c r="O4828" s="164">
        <f t="shared" si="2192"/>
        <v>0</v>
      </c>
      <c r="P4828" s="164">
        <f t="shared" si="2192"/>
        <v>0</v>
      </c>
      <c r="Q4828" s="164">
        <f t="shared" si="2192"/>
        <v>0</v>
      </c>
      <c r="R4828" s="164">
        <f t="shared" si="2181"/>
        <v>0</v>
      </c>
      <c r="S4828" s="164">
        <f t="shared" si="2193"/>
        <v>0</v>
      </c>
      <c r="T4828" s="164">
        <f t="shared" si="2193"/>
        <v>0</v>
      </c>
      <c r="U4828" s="164">
        <f t="shared" si="2193"/>
        <v>0</v>
      </c>
      <c r="V4828" s="164">
        <f t="shared" si="2193"/>
        <v>0</v>
      </c>
    </row>
    <row r="4829" spans="1:22" ht="31.5" thickTop="1" thickBot="1">
      <c r="A4829" s="160" t="s">
        <v>121</v>
      </c>
      <c r="B4829" s="171" t="s">
        <v>141</v>
      </c>
      <c r="C4829" s="164">
        <f t="shared" si="2177"/>
        <v>140000</v>
      </c>
      <c r="D4829" s="164">
        <f t="shared" si="2178"/>
        <v>140000</v>
      </c>
      <c r="E4829" s="164">
        <f t="shared" si="2178"/>
        <v>0</v>
      </c>
      <c r="F4829" s="164">
        <f t="shared" si="2178"/>
        <v>0</v>
      </c>
      <c r="G4829" s="164">
        <f t="shared" si="2173"/>
        <v>0</v>
      </c>
      <c r="H4829" s="164">
        <f t="shared" si="2179"/>
        <v>140000</v>
      </c>
      <c r="I4829" s="164">
        <f t="shared" si="2191"/>
        <v>140000</v>
      </c>
      <c r="J4829" s="164">
        <f t="shared" si="2191"/>
        <v>0</v>
      </c>
      <c r="K4829" s="164">
        <f t="shared" si="2191"/>
        <v>0</v>
      </c>
      <c r="L4829" s="164">
        <f t="shared" si="2191"/>
        <v>0</v>
      </c>
      <c r="M4829" s="164">
        <f t="shared" si="2180"/>
        <v>0</v>
      </c>
      <c r="N4829" s="164">
        <f t="shared" si="2192"/>
        <v>0</v>
      </c>
      <c r="O4829" s="164">
        <f t="shared" si="2192"/>
        <v>0</v>
      </c>
      <c r="P4829" s="164">
        <f t="shared" si="2192"/>
        <v>0</v>
      </c>
      <c r="Q4829" s="164">
        <f t="shared" si="2192"/>
        <v>0</v>
      </c>
      <c r="R4829" s="164">
        <f t="shared" si="2181"/>
        <v>0</v>
      </c>
      <c r="S4829" s="164">
        <f t="shared" si="2193"/>
        <v>0</v>
      </c>
      <c r="T4829" s="164">
        <f t="shared" si="2193"/>
        <v>0</v>
      </c>
      <c r="U4829" s="164">
        <f t="shared" si="2193"/>
        <v>0</v>
      </c>
      <c r="V4829" s="164">
        <f t="shared" si="2193"/>
        <v>0</v>
      </c>
    </row>
    <row r="4830" spans="1:22" ht="31.5" thickTop="1" thickBot="1">
      <c r="A4830" s="160" t="s">
        <v>121</v>
      </c>
      <c r="B4830" s="172" t="s">
        <v>144</v>
      </c>
      <c r="C4830" s="164">
        <f t="shared" si="2177"/>
        <v>140000</v>
      </c>
      <c r="D4830" s="164">
        <f t="shared" si="2178"/>
        <v>140000</v>
      </c>
      <c r="E4830" s="164">
        <f t="shared" si="2178"/>
        <v>0</v>
      </c>
      <c r="F4830" s="164">
        <f t="shared" si="2178"/>
        <v>0</v>
      </c>
      <c r="G4830" s="164">
        <f t="shared" si="2173"/>
        <v>0</v>
      </c>
      <c r="H4830" s="164">
        <f t="shared" si="2179"/>
        <v>140000</v>
      </c>
      <c r="I4830" s="164">
        <f t="shared" si="2191"/>
        <v>140000</v>
      </c>
      <c r="J4830" s="164">
        <f t="shared" si="2191"/>
        <v>0</v>
      </c>
      <c r="K4830" s="164">
        <f t="shared" si="2191"/>
        <v>0</v>
      </c>
      <c r="L4830" s="164">
        <f t="shared" si="2191"/>
        <v>0</v>
      </c>
      <c r="M4830" s="164">
        <f t="shared" si="2180"/>
        <v>0</v>
      </c>
      <c r="N4830" s="164">
        <f t="shared" si="2192"/>
        <v>0</v>
      </c>
      <c r="O4830" s="164">
        <f t="shared" si="2192"/>
        <v>0</v>
      </c>
      <c r="P4830" s="164">
        <f t="shared" si="2192"/>
        <v>0</v>
      </c>
      <c r="Q4830" s="164">
        <f t="shared" si="2192"/>
        <v>0</v>
      </c>
      <c r="R4830" s="164">
        <f t="shared" si="2181"/>
        <v>0</v>
      </c>
      <c r="S4830" s="164">
        <f t="shared" si="2193"/>
        <v>0</v>
      </c>
      <c r="T4830" s="164">
        <f t="shared" si="2193"/>
        <v>0</v>
      </c>
      <c r="U4830" s="164">
        <f t="shared" si="2193"/>
        <v>0</v>
      </c>
      <c r="V4830" s="164">
        <f t="shared" si="2193"/>
        <v>0</v>
      </c>
    </row>
    <row r="4831" spans="1:22" ht="16.5" thickTop="1" thickBot="1">
      <c r="A4831" s="160" t="s">
        <v>121</v>
      </c>
      <c r="B4831" s="168" t="s">
        <v>104</v>
      </c>
      <c r="C4831" s="164">
        <f t="shared" si="2177"/>
        <v>8000</v>
      </c>
      <c r="D4831" s="164">
        <f t="shared" si="2178"/>
        <v>8000</v>
      </c>
      <c r="E4831" s="164">
        <f t="shared" si="2178"/>
        <v>0</v>
      </c>
      <c r="F4831" s="164">
        <f t="shared" si="2178"/>
        <v>0</v>
      </c>
      <c r="G4831" s="164">
        <f t="shared" si="2173"/>
        <v>0</v>
      </c>
      <c r="H4831" s="164">
        <f t="shared" si="2179"/>
        <v>8000</v>
      </c>
      <c r="I4831" s="164">
        <f t="shared" ref="I4831:L4833" si="2194">SUM(I4839,I4855)</f>
        <v>8000</v>
      </c>
      <c r="J4831" s="164">
        <f t="shared" si="2194"/>
        <v>0</v>
      </c>
      <c r="K4831" s="164">
        <f t="shared" si="2194"/>
        <v>0</v>
      </c>
      <c r="L4831" s="164">
        <f t="shared" si="2194"/>
        <v>0</v>
      </c>
      <c r="M4831" s="164">
        <f t="shared" si="2180"/>
        <v>0</v>
      </c>
      <c r="N4831" s="164">
        <f t="shared" ref="N4831:Q4833" si="2195">SUM(N4839,N4855)</f>
        <v>0</v>
      </c>
      <c r="O4831" s="164">
        <f t="shared" si="2195"/>
        <v>0</v>
      </c>
      <c r="P4831" s="164">
        <f t="shared" si="2195"/>
        <v>0</v>
      </c>
      <c r="Q4831" s="164">
        <f t="shared" si="2195"/>
        <v>0</v>
      </c>
      <c r="R4831" s="164">
        <f t="shared" si="2181"/>
        <v>0</v>
      </c>
      <c r="S4831" s="164">
        <f t="shared" ref="S4831:V4833" si="2196">SUM(S4839,S4855)</f>
        <v>0</v>
      </c>
      <c r="T4831" s="164">
        <f t="shared" si="2196"/>
        <v>0</v>
      </c>
      <c r="U4831" s="164">
        <f t="shared" si="2196"/>
        <v>0</v>
      </c>
      <c r="V4831" s="164">
        <f t="shared" si="2196"/>
        <v>0</v>
      </c>
    </row>
    <row r="4832" spans="1:22" ht="16.5" thickTop="1" thickBot="1">
      <c r="A4832" s="160" t="s">
        <v>121</v>
      </c>
      <c r="B4832" s="168" t="s">
        <v>105</v>
      </c>
      <c r="C4832" s="164">
        <f t="shared" si="2177"/>
        <v>8195000</v>
      </c>
      <c r="D4832" s="164">
        <f t="shared" si="2178"/>
        <v>2229000</v>
      </c>
      <c r="E4832" s="164">
        <f t="shared" si="2178"/>
        <v>2123000</v>
      </c>
      <c r="F4832" s="164">
        <f t="shared" si="2178"/>
        <v>440000</v>
      </c>
      <c r="G4832" s="164">
        <f t="shared" si="2173"/>
        <v>3403000</v>
      </c>
      <c r="H4832" s="164">
        <f t="shared" si="2179"/>
        <v>8195000</v>
      </c>
      <c r="I4832" s="164">
        <f t="shared" si="2194"/>
        <v>2229000</v>
      </c>
      <c r="J4832" s="164">
        <f t="shared" si="2194"/>
        <v>2123000</v>
      </c>
      <c r="K4832" s="164">
        <f t="shared" si="2194"/>
        <v>440000</v>
      </c>
      <c r="L4832" s="164">
        <f t="shared" si="2194"/>
        <v>3403000</v>
      </c>
      <c r="M4832" s="164">
        <f t="shared" si="2180"/>
        <v>0</v>
      </c>
      <c r="N4832" s="164">
        <f t="shared" si="2195"/>
        <v>0</v>
      </c>
      <c r="O4832" s="164">
        <f t="shared" si="2195"/>
        <v>0</v>
      </c>
      <c r="P4832" s="164">
        <f t="shared" si="2195"/>
        <v>0</v>
      </c>
      <c r="Q4832" s="164">
        <f t="shared" si="2195"/>
        <v>0</v>
      </c>
      <c r="R4832" s="164">
        <f t="shared" si="2181"/>
        <v>0</v>
      </c>
      <c r="S4832" s="164">
        <f t="shared" si="2196"/>
        <v>0</v>
      </c>
      <c r="T4832" s="164">
        <f t="shared" si="2196"/>
        <v>0</v>
      </c>
      <c r="U4832" s="164">
        <f t="shared" si="2196"/>
        <v>0</v>
      </c>
      <c r="V4832" s="164">
        <f t="shared" si="2196"/>
        <v>0</v>
      </c>
    </row>
    <row r="4833" spans="1:22" ht="31.5" thickTop="1" thickBot="1">
      <c r="A4833" s="160" t="s">
        <v>121</v>
      </c>
      <c r="B4833" s="169" t="s">
        <v>153</v>
      </c>
      <c r="C4833" s="164">
        <f t="shared" si="2177"/>
        <v>8195000</v>
      </c>
      <c r="D4833" s="164">
        <f t="shared" si="2178"/>
        <v>2229000</v>
      </c>
      <c r="E4833" s="164">
        <f t="shared" si="2178"/>
        <v>2123000</v>
      </c>
      <c r="F4833" s="164">
        <f t="shared" si="2178"/>
        <v>440000</v>
      </c>
      <c r="G4833" s="164">
        <f t="shared" si="2173"/>
        <v>3403000</v>
      </c>
      <c r="H4833" s="164">
        <f t="shared" si="2179"/>
        <v>8195000</v>
      </c>
      <c r="I4833" s="164">
        <f t="shared" si="2194"/>
        <v>2229000</v>
      </c>
      <c r="J4833" s="164">
        <f t="shared" si="2194"/>
        <v>2123000</v>
      </c>
      <c r="K4833" s="164">
        <f t="shared" si="2194"/>
        <v>440000</v>
      </c>
      <c r="L4833" s="164">
        <f t="shared" si="2194"/>
        <v>3403000</v>
      </c>
      <c r="M4833" s="164">
        <f t="shared" si="2180"/>
        <v>0</v>
      </c>
      <c r="N4833" s="164">
        <f t="shared" si="2195"/>
        <v>0</v>
      </c>
      <c r="O4833" s="164">
        <f t="shared" si="2195"/>
        <v>0</v>
      </c>
      <c r="P4833" s="164">
        <f t="shared" si="2195"/>
        <v>0</v>
      </c>
      <c r="Q4833" s="164">
        <f t="shared" si="2195"/>
        <v>0</v>
      </c>
      <c r="R4833" s="164">
        <f t="shared" si="2181"/>
        <v>0</v>
      </c>
      <c r="S4833" s="164">
        <f t="shared" si="2196"/>
        <v>0</v>
      </c>
      <c r="T4833" s="164">
        <f t="shared" si="2196"/>
        <v>0</v>
      </c>
      <c r="U4833" s="164">
        <f t="shared" si="2196"/>
        <v>0</v>
      </c>
      <c r="V4833" s="164">
        <f t="shared" si="2196"/>
        <v>0</v>
      </c>
    </row>
    <row r="4834" spans="1:22" ht="16.5" thickTop="1" thickBot="1">
      <c r="A4834" s="160" t="s">
        <v>121</v>
      </c>
      <c r="B4834" s="167" t="s">
        <v>155</v>
      </c>
      <c r="C4834" s="164">
        <f t="shared" si="2177"/>
        <v>20000</v>
      </c>
      <c r="D4834" s="164">
        <f t="shared" si="2178"/>
        <v>20000</v>
      </c>
      <c r="E4834" s="164">
        <f t="shared" si="2178"/>
        <v>0</v>
      </c>
      <c r="F4834" s="164">
        <f t="shared" si="2178"/>
        <v>0</v>
      </c>
      <c r="G4834" s="164">
        <f t="shared" si="2173"/>
        <v>0</v>
      </c>
      <c r="H4834" s="164">
        <f t="shared" si="2179"/>
        <v>20000</v>
      </c>
      <c r="I4834" s="164">
        <f>SUM(I4842)</f>
        <v>20000</v>
      </c>
      <c r="J4834" s="164">
        <f>SUM(J4842)</f>
        <v>0</v>
      </c>
      <c r="K4834" s="164">
        <f>SUM(K4842)</f>
        <v>0</v>
      </c>
      <c r="L4834" s="164">
        <f>SUM(L4842)</f>
        <v>0</v>
      </c>
      <c r="M4834" s="164">
        <f t="shared" si="2180"/>
        <v>0</v>
      </c>
      <c r="N4834" s="164">
        <f>SUM(N4842)</f>
        <v>0</v>
      </c>
      <c r="O4834" s="164">
        <f>SUM(O4842)</f>
        <v>0</v>
      </c>
      <c r="P4834" s="164">
        <f>SUM(P4842)</f>
        <v>0</v>
      </c>
      <c r="Q4834" s="164">
        <f>SUM(Q4842)</f>
        <v>0</v>
      </c>
      <c r="R4834" s="164">
        <f t="shared" si="2181"/>
        <v>0</v>
      </c>
      <c r="S4834" s="164">
        <f>SUM(S4842)</f>
        <v>0</v>
      </c>
      <c r="T4834" s="164">
        <f>SUM(T4842)</f>
        <v>0</v>
      </c>
      <c r="U4834" s="164">
        <f>SUM(U4842)</f>
        <v>0</v>
      </c>
      <c r="V4834" s="164">
        <f>SUM(V4842)</f>
        <v>0</v>
      </c>
    </row>
    <row r="4835" spans="1:22" ht="31.5" thickTop="1" thickBot="1">
      <c r="A4835" s="160" t="s">
        <v>1613</v>
      </c>
      <c r="B4835" s="167" t="s">
        <v>1614</v>
      </c>
      <c r="C4835" s="164">
        <f t="shared" si="2177"/>
        <v>1065000</v>
      </c>
      <c r="D4835" s="164">
        <f t="shared" si="2178"/>
        <v>289000</v>
      </c>
      <c r="E4835" s="164">
        <f t="shared" si="2178"/>
        <v>266000</v>
      </c>
      <c r="F4835" s="164">
        <f t="shared" si="2178"/>
        <v>264000</v>
      </c>
      <c r="G4835" s="164">
        <f t="shared" si="2173"/>
        <v>246000</v>
      </c>
      <c r="H4835" s="164">
        <f t="shared" si="2179"/>
        <v>1065000</v>
      </c>
      <c r="I4835" s="164">
        <f>SUM(I4836,I4842)</f>
        <v>289000</v>
      </c>
      <c r="J4835" s="164">
        <f>SUM(J4836,J4842)</f>
        <v>266000</v>
      </c>
      <c r="K4835" s="164">
        <f>SUM(K4836,K4842)</f>
        <v>264000</v>
      </c>
      <c r="L4835" s="164">
        <f>SUM(L4836,L4842)</f>
        <v>246000</v>
      </c>
      <c r="M4835" s="164">
        <f t="shared" si="2180"/>
        <v>0</v>
      </c>
      <c r="N4835" s="164">
        <f>SUM(N4836,N4842)</f>
        <v>0</v>
      </c>
      <c r="O4835" s="164">
        <f>SUM(O4836,O4842)</f>
        <v>0</v>
      </c>
      <c r="P4835" s="164">
        <f>SUM(P4836,P4842)</f>
        <v>0</v>
      </c>
      <c r="Q4835" s="164">
        <f>SUM(Q4836,Q4842)</f>
        <v>0</v>
      </c>
      <c r="R4835" s="164">
        <f t="shared" si="2181"/>
        <v>0</v>
      </c>
      <c r="S4835" s="164">
        <f>SUM(S4836,S4842)</f>
        <v>0</v>
      </c>
      <c r="T4835" s="164">
        <f>SUM(T4836,T4842)</f>
        <v>0</v>
      </c>
      <c r="U4835" s="164">
        <f>SUM(U4836,U4842)</f>
        <v>0</v>
      </c>
      <c r="V4835" s="164">
        <f>SUM(V4836,V4842)</f>
        <v>0</v>
      </c>
    </row>
    <row r="4836" spans="1:22" ht="16.5" thickTop="1" thickBot="1">
      <c r="A4836" s="160" t="s">
        <v>121</v>
      </c>
      <c r="B4836" s="168" t="s">
        <v>99</v>
      </c>
      <c r="C4836" s="164">
        <f t="shared" si="2177"/>
        <v>1045000</v>
      </c>
      <c r="D4836" s="164">
        <f t="shared" si="2178"/>
        <v>269000</v>
      </c>
      <c r="E4836" s="164">
        <f t="shared" si="2178"/>
        <v>266000</v>
      </c>
      <c r="F4836" s="164">
        <f t="shared" si="2178"/>
        <v>264000</v>
      </c>
      <c r="G4836" s="164">
        <f t="shared" si="2173"/>
        <v>246000</v>
      </c>
      <c r="H4836" s="164">
        <f t="shared" si="2179"/>
        <v>1045000</v>
      </c>
      <c r="I4836" s="164">
        <f>SUM(I4837:I4840)</f>
        <v>269000</v>
      </c>
      <c r="J4836" s="164">
        <f>SUM(J4837:J4840)</f>
        <v>266000</v>
      </c>
      <c r="K4836" s="164">
        <f>SUM(K4837:K4840)</f>
        <v>264000</v>
      </c>
      <c r="L4836" s="164">
        <f>SUM(L4837:L4840)</f>
        <v>246000</v>
      </c>
      <c r="M4836" s="164">
        <f t="shared" si="2180"/>
        <v>0</v>
      </c>
      <c r="N4836" s="164">
        <f>SUM(N4837:N4840)</f>
        <v>0</v>
      </c>
      <c r="O4836" s="164">
        <f>SUM(O4837:O4840)</f>
        <v>0</v>
      </c>
      <c r="P4836" s="164">
        <f>SUM(P4837:P4840)</f>
        <v>0</v>
      </c>
      <c r="Q4836" s="164">
        <f>SUM(Q4837:Q4840)</f>
        <v>0</v>
      </c>
      <c r="R4836" s="164">
        <f t="shared" si="2181"/>
        <v>0</v>
      </c>
      <c r="S4836" s="164">
        <f>SUM(S4837:S4840)</f>
        <v>0</v>
      </c>
      <c r="T4836" s="164">
        <f>SUM(T4837:T4840)</f>
        <v>0</v>
      </c>
      <c r="U4836" s="164">
        <f>SUM(U4837:U4840)</f>
        <v>0</v>
      </c>
      <c r="V4836" s="164">
        <f>SUM(V4837:V4840)</f>
        <v>0</v>
      </c>
    </row>
    <row r="4837" spans="1:22" ht="16.5" thickTop="1" thickBot="1">
      <c r="A4837" s="160" t="s">
        <v>121</v>
      </c>
      <c r="B4837" s="169" t="s">
        <v>100</v>
      </c>
      <c r="C4837" s="164">
        <f t="shared" si="2177"/>
        <v>685000</v>
      </c>
      <c r="D4837" s="164">
        <f t="shared" si="2178"/>
        <v>175000</v>
      </c>
      <c r="E4837" s="164">
        <f t="shared" si="2178"/>
        <v>175000</v>
      </c>
      <c r="F4837" s="164">
        <f t="shared" si="2178"/>
        <v>175000</v>
      </c>
      <c r="G4837" s="164">
        <f t="shared" si="2173"/>
        <v>160000</v>
      </c>
      <c r="H4837" s="164">
        <f t="shared" si="2179"/>
        <v>685000</v>
      </c>
      <c r="I4837" s="164">
        <v>175000</v>
      </c>
      <c r="J4837" s="164">
        <v>175000</v>
      </c>
      <c r="K4837" s="164">
        <v>175000</v>
      </c>
      <c r="L4837" s="164">
        <v>160000</v>
      </c>
      <c r="M4837" s="164">
        <f t="shared" si="2180"/>
        <v>0</v>
      </c>
      <c r="N4837" s="164">
        <v>0</v>
      </c>
      <c r="O4837" s="164">
        <v>0</v>
      </c>
      <c r="P4837" s="164">
        <v>0</v>
      </c>
      <c r="Q4837" s="164">
        <v>0</v>
      </c>
      <c r="R4837" s="164">
        <f t="shared" si="2181"/>
        <v>0</v>
      </c>
      <c r="S4837" s="164">
        <v>0</v>
      </c>
      <c r="T4837" s="164">
        <v>0</v>
      </c>
      <c r="U4837" s="164">
        <v>0</v>
      </c>
      <c r="V4837" s="164">
        <v>0</v>
      </c>
    </row>
    <row r="4838" spans="1:22" ht="16.5" thickTop="1" thickBot="1">
      <c r="A4838" s="160" t="s">
        <v>121</v>
      </c>
      <c r="B4838" s="169" t="s">
        <v>101</v>
      </c>
      <c r="C4838" s="164">
        <f t="shared" si="2177"/>
        <v>345000</v>
      </c>
      <c r="D4838" s="164">
        <f t="shared" si="2178"/>
        <v>85000</v>
      </c>
      <c r="E4838" s="164">
        <f t="shared" si="2178"/>
        <v>90000</v>
      </c>
      <c r="F4838" s="164">
        <f t="shared" si="2178"/>
        <v>85000</v>
      </c>
      <c r="G4838" s="164">
        <f t="shared" si="2173"/>
        <v>85000</v>
      </c>
      <c r="H4838" s="164">
        <f t="shared" si="2179"/>
        <v>345000</v>
      </c>
      <c r="I4838" s="164">
        <v>85000</v>
      </c>
      <c r="J4838" s="164">
        <v>90000</v>
      </c>
      <c r="K4838" s="164">
        <v>85000</v>
      </c>
      <c r="L4838" s="164">
        <v>85000</v>
      </c>
      <c r="M4838" s="164">
        <f t="shared" si="2180"/>
        <v>0</v>
      </c>
      <c r="N4838" s="164">
        <v>0</v>
      </c>
      <c r="O4838" s="164">
        <v>0</v>
      </c>
      <c r="P4838" s="164">
        <v>0</v>
      </c>
      <c r="Q4838" s="164">
        <v>0</v>
      </c>
      <c r="R4838" s="164">
        <f t="shared" si="2181"/>
        <v>0</v>
      </c>
      <c r="S4838" s="164">
        <v>0</v>
      </c>
      <c r="T4838" s="164">
        <v>0</v>
      </c>
      <c r="U4838" s="164">
        <v>0</v>
      </c>
      <c r="V4838" s="164">
        <v>0</v>
      </c>
    </row>
    <row r="4839" spans="1:22" ht="16.5" thickTop="1" thickBot="1">
      <c r="A4839" s="160" t="s">
        <v>121</v>
      </c>
      <c r="B4839" s="169" t="s">
        <v>104</v>
      </c>
      <c r="C4839" s="164">
        <f t="shared" si="2177"/>
        <v>5000</v>
      </c>
      <c r="D4839" s="164">
        <f t="shared" si="2178"/>
        <v>5000</v>
      </c>
      <c r="E4839" s="164">
        <f t="shared" si="2178"/>
        <v>0</v>
      </c>
      <c r="F4839" s="164">
        <f t="shared" si="2178"/>
        <v>0</v>
      </c>
      <c r="G4839" s="164">
        <f t="shared" si="2173"/>
        <v>0</v>
      </c>
      <c r="H4839" s="164">
        <f t="shared" si="2179"/>
        <v>5000</v>
      </c>
      <c r="I4839" s="164">
        <v>5000</v>
      </c>
      <c r="J4839" s="164">
        <v>0</v>
      </c>
      <c r="K4839" s="164">
        <v>0</v>
      </c>
      <c r="L4839" s="164">
        <v>0</v>
      </c>
      <c r="M4839" s="164">
        <f t="shared" si="2180"/>
        <v>0</v>
      </c>
      <c r="N4839" s="164">
        <v>0</v>
      </c>
      <c r="O4839" s="164">
        <v>0</v>
      </c>
      <c r="P4839" s="164">
        <v>0</v>
      </c>
      <c r="Q4839" s="164">
        <v>0</v>
      </c>
      <c r="R4839" s="164">
        <f t="shared" si="2181"/>
        <v>0</v>
      </c>
      <c r="S4839" s="164">
        <v>0</v>
      </c>
      <c r="T4839" s="164">
        <v>0</v>
      </c>
      <c r="U4839" s="164">
        <v>0</v>
      </c>
      <c r="V4839" s="164">
        <v>0</v>
      </c>
    </row>
    <row r="4840" spans="1:22" ht="16.5" thickTop="1" thickBot="1">
      <c r="A4840" s="160" t="s">
        <v>121</v>
      </c>
      <c r="B4840" s="169" t="s">
        <v>105</v>
      </c>
      <c r="C4840" s="164">
        <f t="shared" si="2177"/>
        <v>10000</v>
      </c>
      <c r="D4840" s="164">
        <f t="shared" si="2178"/>
        <v>4000</v>
      </c>
      <c r="E4840" s="164">
        <f t="shared" si="2178"/>
        <v>1000</v>
      </c>
      <c r="F4840" s="164">
        <f t="shared" si="2178"/>
        <v>4000</v>
      </c>
      <c r="G4840" s="164">
        <f t="shared" si="2173"/>
        <v>1000</v>
      </c>
      <c r="H4840" s="164">
        <f t="shared" si="2179"/>
        <v>10000</v>
      </c>
      <c r="I4840" s="164">
        <f>SUM(I4841)</f>
        <v>4000</v>
      </c>
      <c r="J4840" s="164">
        <f>SUM(J4841)</f>
        <v>1000</v>
      </c>
      <c r="K4840" s="164">
        <f>SUM(K4841)</f>
        <v>4000</v>
      </c>
      <c r="L4840" s="164">
        <f>SUM(L4841)</f>
        <v>1000</v>
      </c>
      <c r="M4840" s="164">
        <f t="shared" si="2180"/>
        <v>0</v>
      </c>
      <c r="N4840" s="164">
        <f>SUM(N4841)</f>
        <v>0</v>
      </c>
      <c r="O4840" s="164">
        <f>SUM(O4841)</f>
        <v>0</v>
      </c>
      <c r="P4840" s="164">
        <f>SUM(P4841)</f>
        <v>0</v>
      </c>
      <c r="Q4840" s="164">
        <f>SUM(Q4841)</f>
        <v>0</v>
      </c>
      <c r="R4840" s="164">
        <f t="shared" si="2181"/>
        <v>0</v>
      </c>
      <c r="S4840" s="164">
        <f>SUM(S4841)</f>
        <v>0</v>
      </c>
      <c r="T4840" s="164">
        <f>SUM(T4841)</f>
        <v>0</v>
      </c>
      <c r="U4840" s="164">
        <f>SUM(U4841)</f>
        <v>0</v>
      </c>
      <c r="V4840" s="164">
        <f>SUM(V4841)</f>
        <v>0</v>
      </c>
    </row>
    <row r="4841" spans="1:22" ht="31.5" thickTop="1" thickBot="1">
      <c r="A4841" s="160" t="s">
        <v>121</v>
      </c>
      <c r="B4841" s="170" t="s">
        <v>153</v>
      </c>
      <c r="C4841" s="164">
        <f t="shared" si="2177"/>
        <v>10000</v>
      </c>
      <c r="D4841" s="164">
        <f t="shared" si="2178"/>
        <v>4000</v>
      </c>
      <c r="E4841" s="164">
        <f t="shared" si="2178"/>
        <v>1000</v>
      </c>
      <c r="F4841" s="164">
        <f t="shared" si="2178"/>
        <v>4000</v>
      </c>
      <c r="G4841" s="164">
        <f t="shared" si="2173"/>
        <v>1000</v>
      </c>
      <c r="H4841" s="164">
        <f t="shared" si="2179"/>
        <v>10000</v>
      </c>
      <c r="I4841" s="164">
        <v>4000</v>
      </c>
      <c r="J4841" s="164">
        <v>1000</v>
      </c>
      <c r="K4841" s="164">
        <v>4000</v>
      </c>
      <c r="L4841" s="164">
        <v>1000</v>
      </c>
      <c r="M4841" s="164">
        <f t="shared" si="2180"/>
        <v>0</v>
      </c>
      <c r="N4841" s="164">
        <v>0</v>
      </c>
      <c r="O4841" s="164">
        <v>0</v>
      </c>
      <c r="P4841" s="164">
        <v>0</v>
      </c>
      <c r="Q4841" s="164">
        <v>0</v>
      </c>
      <c r="R4841" s="164">
        <f t="shared" si="2181"/>
        <v>0</v>
      </c>
      <c r="S4841" s="164">
        <v>0</v>
      </c>
      <c r="T4841" s="164">
        <v>0</v>
      </c>
      <c r="U4841" s="164">
        <v>0</v>
      </c>
      <c r="V4841" s="164">
        <v>0</v>
      </c>
    </row>
    <row r="4842" spans="1:22" ht="16.5" thickTop="1" thickBot="1">
      <c r="A4842" s="160" t="s">
        <v>121</v>
      </c>
      <c r="B4842" s="168" t="s">
        <v>155</v>
      </c>
      <c r="C4842" s="164">
        <f t="shared" si="2177"/>
        <v>20000</v>
      </c>
      <c r="D4842" s="164">
        <f t="shared" si="2178"/>
        <v>20000</v>
      </c>
      <c r="E4842" s="164">
        <f t="shared" si="2178"/>
        <v>0</v>
      </c>
      <c r="F4842" s="164">
        <f t="shared" si="2178"/>
        <v>0</v>
      </c>
      <c r="G4842" s="164">
        <f t="shared" si="2173"/>
        <v>0</v>
      </c>
      <c r="H4842" s="164">
        <f t="shared" si="2179"/>
        <v>20000</v>
      </c>
      <c r="I4842" s="164">
        <v>20000</v>
      </c>
      <c r="J4842" s="164">
        <v>0</v>
      </c>
      <c r="K4842" s="164">
        <v>0</v>
      </c>
      <c r="L4842" s="164">
        <v>0</v>
      </c>
      <c r="M4842" s="164">
        <f t="shared" si="2180"/>
        <v>0</v>
      </c>
      <c r="N4842" s="164">
        <v>0</v>
      </c>
      <c r="O4842" s="164">
        <v>0</v>
      </c>
      <c r="P4842" s="164">
        <v>0</v>
      </c>
      <c r="Q4842" s="164">
        <v>0</v>
      </c>
      <c r="R4842" s="164">
        <f t="shared" si="2181"/>
        <v>0</v>
      </c>
      <c r="S4842" s="164">
        <v>0</v>
      </c>
      <c r="T4842" s="164">
        <v>0</v>
      </c>
      <c r="U4842" s="164">
        <v>0</v>
      </c>
      <c r="V4842" s="164">
        <v>0</v>
      </c>
    </row>
    <row r="4843" spans="1:22" ht="31.5" thickTop="1" thickBot="1">
      <c r="A4843" s="160" t="s">
        <v>1615</v>
      </c>
      <c r="B4843" s="167" t="s">
        <v>1616</v>
      </c>
      <c r="C4843" s="164">
        <f t="shared" si="2177"/>
        <v>27000000</v>
      </c>
      <c r="D4843" s="164">
        <f t="shared" si="2178"/>
        <v>9900000</v>
      </c>
      <c r="E4843" s="164">
        <f t="shared" si="2178"/>
        <v>7561000</v>
      </c>
      <c r="F4843" s="164">
        <f t="shared" si="2178"/>
        <v>3143000</v>
      </c>
      <c r="G4843" s="164">
        <f t="shared" si="2173"/>
        <v>6396000</v>
      </c>
      <c r="H4843" s="164">
        <f t="shared" si="2179"/>
        <v>27000000</v>
      </c>
      <c r="I4843" s="164">
        <f>SUM(I4844)</f>
        <v>9900000</v>
      </c>
      <c r="J4843" s="164">
        <f>SUM(J4844)</f>
        <v>7561000</v>
      </c>
      <c r="K4843" s="164">
        <f>SUM(K4844)</f>
        <v>3143000</v>
      </c>
      <c r="L4843" s="164">
        <f>SUM(L4844)</f>
        <v>6396000</v>
      </c>
      <c r="M4843" s="164">
        <f t="shared" si="2180"/>
        <v>0</v>
      </c>
      <c r="N4843" s="164">
        <f>SUM(N4844)</f>
        <v>0</v>
      </c>
      <c r="O4843" s="164">
        <f>SUM(O4844)</f>
        <v>0</v>
      </c>
      <c r="P4843" s="164">
        <f>SUM(P4844)</f>
        <v>0</v>
      </c>
      <c r="Q4843" s="164">
        <f>SUM(Q4844)</f>
        <v>0</v>
      </c>
      <c r="R4843" s="164">
        <f t="shared" si="2181"/>
        <v>0</v>
      </c>
      <c r="S4843" s="164">
        <f>SUM(S4844)</f>
        <v>0</v>
      </c>
      <c r="T4843" s="164">
        <f>SUM(T4844)</f>
        <v>0</v>
      </c>
      <c r="U4843" s="164">
        <f>SUM(U4844)</f>
        <v>0</v>
      </c>
      <c r="V4843" s="164">
        <f>SUM(V4844)</f>
        <v>0</v>
      </c>
    </row>
    <row r="4844" spans="1:22" ht="16.5" thickTop="1" thickBot="1">
      <c r="A4844" s="160" t="s">
        <v>121</v>
      </c>
      <c r="B4844" s="168" t="s">
        <v>99</v>
      </c>
      <c r="C4844" s="164">
        <f t="shared" si="2177"/>
        <v>27000000</v>
      </c>
      <c r="D4844" s="164">
        <f t="shared" si="2178"/>
        <v>9900000</v>
      </c>
      <c r="E4844" s="164">
        <f t="shared" si="2178"/>
        <v>7561000</v>
      </c>
      <c r="F4844" s="164">
        <f t="shared" si="2178"/>
        <v>3143000</v>
      </c>
      <c r="G4844" s="164">
        <f t="shared" si="2173"/>
        <v>6396000</v>
      </c>
      <c r="H4844" s="164">
        <f t="shared" si="2179"/>
        <v>27000000</v>
      </c>
      <c r="I4844" s="164">
        <f>SUM(I4845:I4846,I4855:I4856)</f>
        <v>9900000</v>
      </c>
      <c r="J4844" s="164">
        <f>SUM(J4845:J4846,J4855:J4856)</f>
        <v>7561000</v>
      </c>
      <c r="K4844" s="164">
        <f>SUM(K4845:K4846,K4855:K4856)</f>
        <v>3143000</v>
      </c>
      <c r="L4844" s="164">
        <f>SUM(L4845:L4846,L4855:L4856)</f>
        <v>6396000</v>
      </c>
      <c r="M4844" s="164">
        <f t="shared" si="2180"/>
        <v>0</v>
      </c>
      <c r="N4844" s="164">
        <f>SUM(N4845:N4846,N4855:N4856)</f>
        <v>0</v>
      </c>
      <c r="O4844" s="164">
        <f>SUM(O4845:O4846,O4855:O4856)</f>
        <v>0</v>
      </c>
      <c r="P4844" s="164">
        <f>SUM(P4845:P4846,P4855:P4856)</f>
        <v>0</v>
      </c>
      <c r="Q4844" s="164">
        <f>SUM(Q4845:Q4846,Q4855:Q4856)</f>
        <v>0</v>
      </c>
      <c r="R4844" s="164">
        <f t="shared" si="2181"/>
        <v>0</v>
      </c>
      <c r="S4844" s="164">
        <f>SUM(S4845:S4846,S4855:S4856)</f>
        <v>0</v>
      </c>
      <c r="T4844" s="164">
        <f>SUM(T4845:T4846,T4855:T4856)</f>
        <v>0</v>
      </c>
      <c r="U4844" s="164">
        <f>SUM(U4845:U4846,U4855:U4856)</f>
        <v>0</v>
      </c>
      <c r="V4844" s="164">
        <f>SUM(V4845:V4846,V4855:V4856)</f>
        <v>0</v>
      </c>
    </row>
    <row r="4845" spans="1:22" ht="16.5" thickTop="1" thickBot="1">
      <c r="A4845" s="160" t="s">
        <v>121</v>
      </c>
      <c r="B4845" s="169" t="s">
        <v>101</v>
      </c>
      <c r="C4845" s="164">
        <f t="shared" si="2177"/>
        <v>3867000</v>
      </c>
      <c r="D4845" s="164">
        <f t="shared" si="2178"/>
        <v>197000</v>
      </c>
      <c r="E4845" s="164">
        <f t="shared" si="2178"/>
        <v>137000</v>
      </c>
      <c r="F4845" s="164">
        <f t="shared" si="2178"/>
        <v>2414000</v>
      </c>
      <c r="G4845" s="164">
        <f t="shared" si="2173"/>
        <v>1119000</v>
      </c>
      <c r="H4845" s="164">
        <f t="shared" si="2179"/>
        <v>3867000</v>
      </c>
      <c r="I4845" s="164">
        <v>197000</v>
      </c>
      <c r="J4845" s="164">
        <v>137000</v>
      </c>
      <c r="K4845" s="164">
        <v>2414000</v>
      </c>
      <c r="L4845" s="164">
        <v>1119000</v>
      </c>
      <c r="M4845" s="164">
        <f t="shared" si="2180"/>
        <v>0</v>
      </c>
      <c r="N4845" s="164">
        <v>0</v>
      </c>
      <c r="O4845" s="164">
        <v>0</v>
      </c>
      <c r="P4845" s="164">
        <v>0</v>
      </c>
      <c r="Q4845" s="164">
        <v>0</v>
      </c>
      <c r="R4845" s="164">
        <f t="shared" si="2181"/>
        <v>0</v>
      </c>
      <c r="S4845" s="164">
        <v>0</v>
      </c>
      <c r="T4845" s="164">
        <v>0</v>
      </c>
      <c r="U4845" s="164">
        <v>0</v>
      </c>
      <c r="V4845" s="164">
        <v>0</v>
      </c>
    </row>
    <row r="4846" spans="1:22" ht="16.5" thickTop="1" thickBot="1">
      <c r="A4846" s="160" t="s">
        <v>121</v>
      </c>
      <c r="B4846" s="169" t="s">
        <v>15</v>
      </c>
      <c r="C4846" s="164">
        <f t="shared" si="2177"/>
        <v>14945000</v>
      </c>
      <c r="D4846" s="164">
        <f t="shared" si="2178"/>
        <v>7475000</v>
      </c>
      <c r="E4846" s="164">
        <f t="shared" si="2178"/>
        <v>5302000</v>
      </c>
      <c r="F4846" s="164">
        <f t="shared" si="2178"/>
        <v>293000</v>
      </c>
      <c r="G4846" s="164">
        <f t="shared" si="2173"/>
        <v>1875000</v>
      </c>
      <c r="H4846" s="164">
        <f t="shared" si="2179"/>
        <v>14945000</v>
      </c>
      <c r="I4846" s="164">
        <f>SUM(I4847,I4849)</f>
        <v>7475000</v>
      </c>
      <c r="J4846" s="164">
        <f>SUM(J4847,J4849)</f>
        <v>5302000</v>
      </c>
      <c r="K4846" s="164">
        <f>SUM(K4847,K4849)</f>
        <v>293000</v>
      </c>
      <c r="L4846" s="164">
        <f>SUM(L4847,L4849)</f>
        <v>1875000</v>
      </c>
      <c r="M4846" s="164">
        <f t="shared" si="2180"/>
        <v>0</v>
      </c>
      <c r="N4846" s="164">
        <f>SUM(N4847,N4849)</f>
        <v>0</v>
      </c>
      <c r="O4846" s="164">
        <f>SUM(O4847,O4849)</f>
        <v>0</v>
      </c>
      <c r="P4846" s="164">
        <f>SUM(P4847,P4849)</f>
        <v>0</v>
      </c>
      <c r="Q4846" s="164">
        <f>SUM(Q4847,Q4849)</f>
        <v>0</v>
      </c>
      <c r="R4846" s="164">
        <f t="shared" si="2181"/>
        <v>0</v>
      </c>
      <c r="S4846" s="164">
        <f>SUM(S4847,S4849)</f>
        <v>0</v>
      </c>
      <c r="T4846" s="164">
        <f>SUM(T4847,T4849)</f>
        <v>0</v>
      </c>
      <c r="U4846" s="164">
        <f>SUM(U4847,U4849)</f>
        <v>0</v>
      </c>
      <c r="V4846" s="164">
        <f>SUM(V4847,V4849)</f>
        <v>0</v>
      </c>
    </row>
    <row r="4847" spans="1:22" ht="16.5" thickTop="1" thickBot="1">
      <c r="A4847" s="160" t="s">
        <v>121</v>
      </c>
      <c r="B4847" s="170" t="s">
        <v>136</v>
      </c>
      <c r="C4847" s="164">
        <f t="shared" si="2177"/>
        <v>1950000</v>
      </c>
      <c r="D4847" s="164">
        <f t="shared" si="2178"/>
        <v>1950000</v>
      </c>
      <c r="E4847" s="164">
        <f t="shared" si="2178"/>
        <v>0</v>
      </c>
      <c r="F4847" s="164">
        <f t="shared" si="2178"/>
        <v>0</v>
      </c>
      <c r="G4847" s="164">
        <f t="shared" si="2173"/>
        <v>0</v>
      </c>
      <c r="H4847" s="164">
        <f t="shared" si="2179"/>
        <v>1950000</v>
      </c>
      <c r="I4847" s="164">
        <f>SUM(I4848)</f>
        <v>1950000</v>
      </c>
      <c r="J4847" s="164">
        <f>SUM(J4848)</f>
        <v>0</v>
      </c>
      <c r="K4847" s="164">
        <f>SUM(K4848)</f>
        <v>0</v>
      </c>
      <c r="L4847" s="164">
        <f>SUM(L4848)</f>
        <v>0</v>
      </c>
      <c r="M4847" s="164">
        <f t="shared" si="2180"/>
        <v>0</v>
      </c>
      <c r="N4847" s="164">
        <f>SUM(N4848)</f>
        <v>0</v>
      </c>
      <c r="O4847" s="164">
        <f>SUM(O4848)</f>
        <v>0</v>
      </c>
      <c r="P4847" s="164">
        <f>SUM(P4848)</f>
        <v>0</v>
      </c>
      <c r="Q4847" s="164">
        <f>SUM(Q4848)</f>
        <v>0</v>
      </c>
      <c r="R4847" s="164">
        <f t="shared" si="2181"/>
        <v>0</v>
      </c>
      <c r="S4847" s="164">
        <f>SUM(S4848)</f>
        <v>0</v>
      </c>
      <c r="T4847" s="164">
        <f>SUM(T4848)</f>
        <v>0</v>
      </c>
      <c r="U4847" s="164">
        <f>SUM(U4848)</f>
        <v>0</v>
      </c>
      <c r="V4847" s="164">
        <f>SUM(V4848)</f>
        <v>0</v>
      </c>
    </row>
    <row r="4848" spans="1:22" ht="16.5" thickTop="1" thickBot="1">
      <c r="A4848" s="160" t="s">
        <v>121</v>
      </c>
      <c r="B4848" s="171" t="s">
        <v>135</v>
      </c>
      <c r="C4848" s="164">
        <f t="shared" si="2177"/>
        <v>1950000</v>
      </c>
      <c r="D4848" s="164">
        <f t="shared" si="2178"/>
        <v>1950000</v>
      </c>
      <c r="E4848" s="164">
        <f t="shared" si="2178"/>
        <v>0</v>
      </c>
      <c r="F4848" s="164">
        <f t="shared" si="2178"/>
        <v>0</v>
      </c>
      <c r="G4848" s="164">
        <f t="shared" si="2173"/>
        <v>0</v>
      </c>
      <c r="H4848" s="164">
        <f t="shared" si="2179"/>
        <v>1950000</v>
      </c>
      <c r="I4848" s="164">
        <v>1950000</v>
      </c>
      <c r="J4848" s="164">
        <v>0</v>
      </c>
      <c r="K4848" s="164">
        <v>0</v>
      </c>
      <c r="L4848" s="164">
        <v>0</v>
      </c>
      <c r="M4848" s="164">
        <f t="shared" si="2180"/>
        <v>0</v>
      </c>
      <c r="N4848" s="164">
        <v>0</v>
      </c>
      <c r="O4848" s="164">
        <v>0</v>
      </c>
      <c r="P4848" s="164">
        <v>0</v>
      </c>
      <c r="Q4848" s="164">
        <v>0</v>
      </c>
      <c r="R4848" s="164">
        <f t="shared" si="2181"/>
        <v>0</v>
      </c>
      <c r="S4848" s="164">
        <v>0</v>
      </c>
      <c r="T4848" s="164">
        <v>0</v>
      </c>
      <c r="U4848" s="164">
        <v>0</v>
      </c>
      <c r="V4848" s="164">
        <v>0</v>
      </c>
    </row>
    <row r="4849" spans="1:22" ht="16.5" thickTop="1" thickBot="1">
      <c r="A4849" s="160" t="s">
        <v>121</v>
      </c>
      <c r="B4849" s="170" t="s">
        <v>137</v>
      </c>
      <c r="C4849" s="164">
        <f t="shared" si="2177"/>
        <v>12995000</v>
      </c>
      <c r="D4849" s="164">
        <f t="shared" si="2178"/>
        <v>5525000</v>
      </c>
      <c r="E4849" s="164">
        <f t="shared" si="2178"/>
        <v>5302000</v>
      </c>
      <c r="F4849" s="164">
        <f t="shared" si="2178"/>
        <v>293000</v>
      </c>
      <c r="G4849" s="164">
        <f t="shared" si="2173"/>
        <v>1875000</v>
      </c>
      <c r="H4849" s="164">
        <f t="shared" si="2179"/>
        <v>12995000</v>
      </c>
      <c r="I4849" s="164">
        <f>SUM(I4850)</f>
        <v>5525000</v>
      </c>
      <c r="J4849" s="164">
        <f>SUM(J4850)</f>
        <v>5302000</v>
      </c>
      <c r="K4849" s="164">
        <f>SUM(K4850)</f>
        <v>293000</v>
      </c>
      <c r="L4849" s="164">
        <f>SUM(L4850)</f>
        <v>1875000</v>
      </c>
      <c r="M4849" s="164">
        <f t="shared" si="2180"/>
        <v>0</v>
      </c>
      <c r="N4849" s="164">
        <f>SUM(N4850)</f>
        <v>0</v>
      </c>
      <c r="O4849" s="164">
        <f>SUM(O4850)</f>
        <v>0</v>
      </c>
      <c r="P4849" s="164">
        <f>SUM(P4850)</f>
        <v>0</v>
      </c>
      <c r="Q4849" s="164">
        <f>SUM(Q4850)</f>
        <v>0</v>
      </c>
      <c r="R4849" s="164">
        <f t="shared" si="2181"/>
        <v>0</v>
      </c>
      <c r="S4849" s="164">
        <f>SUM(S4850)</f>
        <v>0</v>
      </c>
      <c r="T4849" s="164">
        <f>SUM(T4850)</f>
        <v>0</v>
      </c>
      <c r="U4849" s="164">
        <f>SUM(U4850)</f>
        <v>0</v>
      </c>
      <c r="V4849" s="164">
        <f>SUM(V4850)</f>
        <v>0</v>
      </c>
    </row>
    <row r="4850" spans="1:22" ht="16.5" thickTop="1" thickBot="1">
      <c r="A4850" s="160" t="s">
        <v>121</v>
      </c>
      <c r="B4850" s="171" t="s">
        <v>135</v>
      </c>
      <c r="C4850" s="164">
        <f t="shared" si="2177"/>
        <v>12995000</v>
      </c>
      <c r="D4850" s="164">
        <f t="shared" si="2178"/>
        <v>5525000</v>
      </c>
      <c r="E4850" s="164">
        <f t="shared" si="2178"/>
        <v>5302000</v>
      </c>
      <c r="F4850" s="164">
        <f t="shared" si="2178"/>
        <v>293000</v>
      </c>
      <c r="G4850" s="164">
        <f t="shared" si="2173"/>
        <v>1875000</v>
      </c>
      <c r="H4850" s="164">
        <f t="shared" si="2179"/>
        <v>12995000</v>
      </c>
      <c r="I4850" s="164">
        <f>SUM(I4851,I4853)</f>
        <v>5525000</v>
      </c>
      <c r="J4850" s="164">
        <f>SUM(J4851,J4853)</f>
        <v>5302000</v>
      </c>
      <c r="K4850" s="164">
        <f>SUM(K4851,K4853)</f>
        <v>293000</v>
      </c>
      <c r="L4850" s="164">
        <f>SUM(L4851,L4853)</f>
        <v>1875000</v>
      </c>
      <c r="M4850" s="164">
        <f t="shared" si="2180"/>
        <v>0</v>
      </c>
      <c r="N4850" s="164">
        <f>SUM(N4851,N4853)</f>
        <v>0</v>
      </c>
      <c r="O4850" s="164">
        <f>SUM(O4851,O4853)</f>
        <v>0</v>
      </c>
      <c r="P4850" s="164">
        <f>SUM(P4851,P4853)</f>
        <v>0</v>
      </c>
      <c r="Q4850" s="164">
        <f>SUM(Q4851,Q4853)</f>
        <v>0</v>
      </c>
      <c r="R4850" s="164">
        <f t="shared" si="2181"/>
        <v>0</v>
      </c>
      <c r="S4850" s="164">
        <f>SUM(S4851,S4853)</f>
        <v>0</v>
      </c>
      <c r="T4850" s="164">
        <f>SUM(T4851,T4853)</f>
        <v>0</v>
      </c>
      <c r="U4850" s="164">
        <f>SUM(U4851,U4853)</f>
        <v>0</v>
      </c>
      <c r="V4850" s="164">
        <f>SUM(V4851,V4853)</f>
        <v>0</v>
      </c>
    </row>
    <row r="4851" spans="1:22" ht="16.5" thickTop="1" thickBot="1">
      <c r="A4851" s="160" t="s">
        <v>121</v>
      </c>
      <c r="B4851" s="172" t="s">
        <v>138</v>
      </c>
      <c r="C4851" s="164">
        <f t="shared" si="2177"/>
        <v>12855000</v>
      </c>
      <c r="D4851" s="164">
        <f t="shared" si="2178"/>
        <v>5385000</v>
      </c>
      <c r="E4851" s="164">
        <f t="shared" si="2178"/>
        <v>5302000</v>
      </c>
      <c r="F4851" s="164">
        <f t="shared" si="2178"/>
        <v>293000</v>
      </c>
      <c r="G4851" s="164">
        <f t="shared" si="2173"/>
        <v>1875000</v>
      </c>
      <c r="H4851" s="164">
        <f t="shared" si="2179"/>
        <v>12855000</v>
      </c>
      <c r="I4851" s="164">
        <f>SUM(I4852)</f>
        <v>5385000</v>
      </c>
      <c r="J4851" s="164">
        <f>SUM(J4852)</f>
        <v>5302000</v>
      </c>
      <c r="K4851" s="164">
        <f>SUM(K4852)</f>
        <v>293000</v>
      </c>
      <c r="L4851" s="164">
        <f>SUM(L4852)</f>
        <v>1875000</v>
      </c>
      <c r="M4851" s="164">
        <f t="shared" si="2180"/>
        <v>0</v>
      </c>
      <c r="N4851" s="164">
        <f>SUM(N4852)</f>
        <v>0</v>
      </c>
      <c r="O4851" s="164">
        <f>SUM(O4852)</f>
        <v>0</v>
      </c>
      <c r="P4851" s="164">
        <f>SUM(P4852)</f>
        <v>0</v>
      </c>
      <c r="Q4851" s="164">
        <f>SUM(Q4852)</f>
        <v>0</v>
      </c>
      <c r="R4851" s="164">
        <f t="shared" si="2181"/>
        <v>0</v>
      </c>
      <c r="S4851" s="164">
        <f>SUM(S4852)</f>
        <v>0</v>
      </c>
      <c r="T4851" s="164">
        <f>SUM(T4852)</f>
        <v>0</v>
      </c>
      <c r="U4851" s="164">
        <f>SUM(U4852)</f>
        <v>0</v>
      </c>
      <c r="V4851" s="164">
        <f>SUM(V4852)</f>
        <v>0</v>
      </c>
    </row>
    <row r="4852" spans="1:22" ht="31.5" thickTop="1" thickBot="1">
      <c r="A4852" s="160" t="s">
        <v>121</v>
      </c>
      <c r="B4852" s="173" t="s">
        <v>140</v>
      </c>
      <c r="C4852" s="164">
        <f t="shared" si="2177"/>
        <v>12855000</v>
      </c>
      <c r="D4852" s="164">
        <f t="shared" si="2178"/>
        <v>5385000</v>
      </c>
      <c r="E4852" s="164">
        <f t="shared" si="2178"/>
        <v>5302000</v>
      </c>
      <c r="F4852" s="164">
        <f t="shared" si="2178"/>
        <v>293000</v>
      </c>
      <c r="G4852" s="164">
        <f t="shared" si="2173"/>
        <v>1875000</v>
      </c>
      <c r="H4852" s="164">
        <f t="shared" si="2179"/>
        <v>12855000</v>
      </c>
      <c r="I4852" s="164">
        <v>5385000</v>
      </c>
      <c r="J4852" s="164">
        <v>5302000</v>
      </c>
      <c r="K4852" s="164">
        <v>293000</v>
      </c>
      <c r="L4852" s="164">
        <v>1875000</v>
      </c>
      <c r="M4852" s="164">
        <f t="shared" si="2180"/>
        <v>0</v>
      </c>
      <c r="N4852" s="164">
        <v>0</v>
      </c>
      <c r="O4852" s="164">
        <v>0</v>
      </c>
      <c r="P4852" s="164">
        <v>0</v>
      </c>
      <c r="Q4852" s="164">
        <v>0</v>
      </c>
      <c r="R4852" s="164">
        <f t="shared" si="2181"/>
        <v>0</v>
      </c>
      <c r="S4852" s="164">
        <v>0</v>
      </c>
      <c r="T4852" s="164">
        <v>0</v>
      </c>
      <c r="U4852" s="164">
        <v>0</v>
      </c>
      <c r="V4852" s="164">
        <v>0</v>
      </c>
    </row>
    <row r="4853" spans="1:22" ht="31.5" thickTop="1" thickBot="1">
      <c r="A4853" s="160" t="s">
        <v>121</v>
      </c>
      <c r="B4853" s="172" t="s">
        <v>141</v>
      </c>
      <c r="C4853" s="164">
        <f t="shared" si="2177"/>
        <v>140000</v>
      </c>
      <c r="D4853" s="164">
        <f t="shared" si="2178"/>
        <v>140000</v>
      </c>
      <c r="E4853" s="164">
        <f t="shared" si="2178"/>
        <v>0</v>
      </c>
      <c r="F4853" s="164">
        <f t="shared" si="2178"/>
        <v>0</v>
      </c>
      <c r="G4853" s="164">
        <f t="shared" si="2173"/>
        <v>0</v>
      </c>
      <c r="H4853" s="164">
        <f t="shared" si="2179"/>
        <v>140000</v>
      </c>
      <c r="I4853" s="164">
        <f>SUM(I4854)</f>
        <v>140000</v>
      </c>
      <c r="J4853" s="164">
        <f>SUM(J4854)</f>
        <v>0</v>
      </c>
      <c r="K4853" s="164">
        <f>SUM(K4854)</f>
        <v>0</v>
      </c>
      <c r="L4853" s="164">
        <f>SUM(L4854)</f>
        <v>0</v>
      </c>
      <c r="M4853" s="164">
        <f t="shared" si="2180"/>
        <v>0</v>
      </c>
      <c r="N4853" s="164">
        <f>SUM(N4854)</f>
        <v>0</v>
      </c>
      <c r="O4853" s="164">
        <f>SUM(O4854)</f>
        <v>0</v>
      </c>
      <c r="P4853" s="164">
        <f>SUM(P4854)</f>
        <v>0</v>
      </c>
      <c r="Q4853" s="164">
        <f>SUM(Q4854)</f>
        <v>0</v>
      </c>
      <c r="R4853" s="164">
        <f t="shared" si="2181"/>
        <v>0</v>
      </c>
      <c r="S4853" s="164">
        <f>SUM(S4854)</f>
        <v>0</v>
      </c>
      <c r="T4853" s="164">
        <f>SUM(T4854)</f>
        <v>0</v>
      </c>
      <c r="U4853" s="164">
        <f>SUM(U4854)</f>
        <v>0</v>
      </c>
      <c r="V4853" s="164">
        <f>SUM(V4854)</f>
        <v>0</v>
      </c>
    </row>
    <row r="4854" spans="1:22" ht="31.5" thickTop="1" thickBot="1">
      <c r="A4854" s="160" t="s">
        <v>121</v>
      </c>
      <c r="B4854" s="173" t="s">
        <v>144</v>
      </c>
      <c r="C4854" s="164">
        <f t="shared" si="2177"/>
        <v>140000</v>
      </c>
      <c r="D4854" s="164">
        <f t="shared" si="2178"/>
        <v>140000</v>
      </c>
      <c r="E4854" s="164">
        <f t="shared" si="2178"/>
        <v>0</v>
      </c>
      <c r="F4854" s="164">
        <f t="shared" si="2178"/>
        <v>0</v>
      </c>
      <c r="G4854" s="164">
        <f t="shared" si="2173"/>
        <v>0</v>
      </c>
      <c r="H4854" s="164">
        <f t="shared" si="2179"/>
        <v>140000</v>
      </c>
      <c r="I4854" s="164">
        <v>140000</v>
      </c>
      <c r="J4854" s="164">
        <v>0</v>
      </c>
      <c r="K4854" s="164">
        <v>0</v>
      </c>
      <c r="L4854" s="164">
        <v>0</v>
      </c>
      <c r="M4854" s="164">
        <f t="shared" si="2180"/>
        <v>0</v>
      </c>
      <c r="N4854" s="164">
        <v>0</v>
      </c>
      <c r="O4854" s="164">
        <v>0</v>
      </c>
      <c r="P4854" s="164">
        <v>0</v>
      </c>
      <c r="Q4854" s="164">
        <v>0</v>
      </c>
      <c r="R4854" s="164">
        <f t="shared" si="2181"/>
        <v>0</v>
      </c>
      <c r="S4854" s="164">
        <v>0</v>
      </c>
      <c r="T4854" s="164">
        <v>0</v>
      </c>
      <c r="U4854" s="164">
        <v>0</v>
      </c>
      <c r="V4854" s="164">
        <v>0</v>
      </c>
    </row>
    <row r="4855" spans="1:22" ht="16.5" thickTop="1" thickBot="1">
      <c r="A4855" s="160" t="s">
        <v>121</v>
      </c>
      <c r="B4855" s="169" t="s">
        <v>104</v>
      </c>
      <c r="C4855" s="164">
        <f t="shared" si="2177"/>
        <v>3000</v>
      </c>
      <c r="D4855" s="164">
        <f t="shared" si="2178"/>
        <v>3000</v>
      </c>
      <c r="E4855" s="164">
        <f t="shared" si="2178"/>
        <v>0</v>
      </c>
      <c r="F4855" s="164">
        <f t="shared" si="2178"/>
        <v>0</v>
      </c>
      <c r="G4855" s="164">
        <f t="shared" si="2173"/>
        <v>0</v>
      </c>
      <c r="H4855" s="164">
        <f t="shared" si="2179"/>
        <v>3000</v>
      </c>
      <c r="I4855" s="164">
        <v>3000</v>
      </c>
      <c r="J4855" s="164">
        <v>0</v>
      </c>
      <c r="K4855" s="164">
        <v>0</v>
      </c>
      <c r="L4855" s="164">
        <v>0</v>
      </c>
      <c r="M4855" s="164">
        <f t="shared" si="2180"/>
        <v>0</v>
      </c>
      <c r="N4855" s="164">
        <v>0</v>
      </c>
      <c r="O4855" s="164">
        <v>0</v>
      </c>
      <c r="P4855" s="164">
        <v>0</v>
      </c>
      <c r="Q4855" s="164">
        <v>0</v>
      </c>
      <c r="R4855" s="164">
        <f t="shared" si="2181"/>
        <v>0</v>
      </c>
      <c r="S4855" s="164">
        <v>0</v>
      </c>
      <c r="T4855" s="164">
        <v>0</v>
      </c>
      <c r="U4855" s="164">
        <v>0</v>
      </c>
      <c r="V4855" s="164">
        <v>0</v>
      </c>
    </row>
    <row r="4856" spans="1:22" ht="16.5" thickTop="1" thickBot="1">
      <c r="A4856" s="160" t="s">
        <v>121</v>
      </c>
      <c r="B4856" s="169" t="s">
        <v>105</v>
      </c>
      <c r="C4856" s="164">
        <f t="shared" si="2177"/>
        <v>8185000</v>
      </c>
      <c r="D4856" s="164">
        <f t="shared" si="2178"/>
        <v>2225000</v>
      </c>
      <c r="E4856" s="164">
        <f t="shared" si="2178"/>
        <v>2122000</v>
      </c>
      <c r="F4856" s="164">
        <f t="shared" si="2178"/>
        <v>436000</v>
      </c>
      <c r="G4856" s="164">
        <f t="shared" si="2173"/>
        <v>3402000</v>
      </c>
      <c r="H4856" s="164">
        <f t="shared" si="2179"/>
        <v>8185000</v>
      </c>
      <c r="I4856" s="164">
        <f>SUM(I4857)</f>
        <v>2225000</v>
      </c>
      <c r="J4856" s="164">
        <f>SUM(J4857)</f>
        <v>2122000</v>
      </c>
      <c r="K4856" s="164">
        <f>SUM(K4857)</f>
        <v>436000</v>
      </c>
      <c r="L4856" s="164">
        <f>SUM(L4857)</f>
        <v>3402000</v>
      </c>
      <c r="M4856" s="164">
        <f t="shared" si="2180"/>
        <v>0</v>
      </c>
      <c r="N4856" s="164">
        <f>SUM(N4857)</f>
        <v>0</v>
      </c>
      <c r="O4856" s="164">
        <f>SUM(O4857)</f>
        <v>0</v>
      </c>
      <c r="P4856" s="164">
        <f>SUM(P4857)</f>
        <v>0</v>
      </c>
      <c r="Q4856" s="164">
        <f>SUM(Q4857)</f>
        <v>0</v>
      </c>
      <c r="R4856" s="164">
        <f t="shared" si="2181"/>
        <v>0</v>
      </c>
      <c r="S4856" s="164">
        <f>SUM(S4857)</f>
        <v>0</v>
      </c>
      <c r="T4856" s="164">
        <f>SUM(T4857)</f>
        <v>0</v>
      </c>
      <c r="U4856" s="164">
        <f>SUM(U4857)</f>
        <v>0</v>
      </c>
      <c r="V4856" s="164">
        <f>SUM(V4857)</f>
        <v>0</v>
      </c>
    </row>
    <row r="4857" spans="1:22" ht="31.5" thickTop="1" thickBot="1">
      <c r="A4857" s="160" t="s">
        <v>121</v>
      </c>
      <c r="B4857" s="170" t="s">
        <v>153</v>
      </c>
      <c r="C4857" s="164">
        <f t="shared" si="2177"/>
        <v>8185000</v>
      </c>
      <c r="D4857" s="164">
        <f t="shared" si="2178"/>
        <v>2225000</v>
      </c>
      <c r="E4857" s="164">
        <f t="shared" si="2178"/>
        <v>2122000</v>
      </c>
      <c r="F4857" s="164">
        <f t="shared" si="2178"/>
        <v>436000</v>
      </c>
      <c r="G4857" s="164">
        <f t="shared" si="2173"/>
        <v>3402000</v>
      </c>
      <c r="H4857" s="164">
        <f t="shared" si="2179"/>
        <v>8185000</v>
      </c>
      <c r="I4857" s="164">
        <v>2225000</v>
      </c>
      <c r="J4857" s="164">
        <v>2122000</v>
      </c>
      <c r="K4857" s="164">
        <v>436000</v>
      </c>
      <c r="L4857" s="164">
        <v>3402000</v>
      </c>
      <c r="M4857" s="164">
        <f t="shared" si="2180"/>
        <v>0</v>
      </c>
      <c r="N4857" s="164">
        <v>0</v>
      </c>
      <c r="O4857" s="164">
        <v>0</v>
      </c>
      <c r="P4857" s="164">
        <v>0</v>
      </c>
      <c r="Q4857" s="164">
        <v>0</v>
      </c>
      <c r="R4857" s="164">
        <f t="shared" si="2181"/>
        <v>0</v>
      </c>
      <c r="S4857" s="164">
        <v>0</v>
      </c>
      <c r="T4857" s="164">
        <v>0</v>
      </c>
      <c r="U4857" s="164">
        <v>0</v>
      </c>
      <c r="V4857" s="164">
        <v>0</v>
      </c>
    </row>
    <row r="4858" spans="1:22" ht="16.5" thickTop="1" thickBot="1">
      <c r="A4858" s="160" t="s">
        <v>1617</v>
      </c>
      <c r="B4858" s="166" t="s">
        <v>1618</v>
      </c>
      <c r="C4858" s="164">
        <f t="shared" si="2177"/>
        <v>5900000</v>
      </c>
      <c r="D4858" s="164">
        <f t="shared" si="2178"/>
        <v>1579600</v>
      </c>
      <c r="E4858" s="164">
        <f t="shared" si="2178"/>
        <v>1538800</v>
      </c>
      <c r="F4858" s="164">
        <f t="shared" si="2178"/>
        <v>1411800</v>
      </c>
      <c r="G4858" s="164">
        <f t="shared" si="2173"/>
        <v>1369800</v>
      </c>
      <c r="H4858" s="164">
        <f t="shared" si="2179"/>
        <v>5900000</v>
      </c>
      <c r="I4858" s="164">
        <f t="shared" ref="I4858:L4861" si="2197">SUM(I4869,I4889,I4911,I4919)</f>
        <v>1579600</v>
      </c>
      <c r="J4858" s="164">
        <f t="shared" si="2197"/>
        <v>1538800</v>
      </c>
      <c r="K4858" s="164">
        <f t="shared" si="2197"/>
        <v>1411800</v>
      </c>
      <c r="L4858" s="164">
        <f t="shared" si="2197"/>
        <v>1369800</v>
      </c>
      <c r="M4858" s="164">
        <f t="shared" si="2180"/>
        <v>0</v>
      </c>
      <c r="N4858" s="164">
        <f t="shared" ref="N4858:Q4861" si="2198">SUM(N4869,N4889,N4911,N4919)</f>
        <v>0</v>
      </c>
      <c r="O4858" s="164">
        <f t="shared" si="2198"/>
        <v>0</v>
      </c>
      <c r="P4858" s="164">
        <f t="shared" si="2198"/>
        <v>0</v>
      </c>
      <c r="Q4858" s="164">
        <f t="shared" si="2198"/>
        <v>0</v>
      </c>
      <c r="R4858" s="164">
        <f t="shared" si="2181"/>
        <v>0</v>
      </c>
      <c r="S4858" s="164">
        <f t="shared" ref="S4858:V4861" si="2199">SUM(S4869,S4889,S4911,S4919)</f>
        <v>0</v>
      </c>
      <c r="T4858" s="164">
        <f t="shared" si="2199"/>
        <v>0</v>
      </c>
      <c r="U4858" s="164">
        <f t="shared" si="2199"/>
        <v>0</v>
      </c>
      <c r="V4858" s="164">
        <f t="shared" si="2199"/>
        <v>0</v>
      </c>
    </row>
    <row r="4859" spans="1:22" ht="16.5" thickTop="1" thickBot="1">
      <c r="A4859" s="160" t="s">
        <v>121</v>
      </c>
      <c r="B4859" s="167" t="s">
        <v>99</v>
      </c>
      <c r="C4859" s="164">
        <f t="shared" si="2177"/>
        <v>5770000</v>
      </c>
      <c r="D4859" s="164">
        <f t="shared" si="2178"/>
        <v>1517600</v>
      </c>
      <c r="E4859" s="164">
        <f t="shared" si="2178"/>
        <v>1493800</v>
      </c>
      <c r="F4859" s="164">
        <f t="shared" si="2178"/>
        <v>1389800</v>
      </c>
      <c r="G4859" s="164">
        <f t="shared" si="2173"/>
        <v>1368800</v>
      </c>
      <c r="H4859" s="164">
        <f t="shared" si="2179"/>
        <v>5770000</v>
      </c>
      <c r="I4859" s="164">
        <f t="shared" si="2197"/>
        <v>1517600</v>
      </c>
      <c r="J4859" s="164">
        <f t="shared" si="2197"/>
        <v>1493800</v>
      </c>
      <c r="K4859" s="164">
        <f t="shared" si="2197"/>
        <v>1389800</v>
      </c>
      <c r="L4859" s="164">
        <f t="shared" si="2197"/>
        <v>1368800</v>
      </c>
      <c r="M4859" s="164">
        <f t="shared" si="2180"/>
        <v>0</v>
      </c>
      <c r="N4859" s="164">
        <f t="shared" si="2198"/>
        <v>0</v>
      </c>
      <c r="O4859" s="164">
        <f t="shared" si="2198"/>
        <v>0</v>
      </c>
      <c r="P4859" s="164">
        <f t="shared" si="2198"/>
        <v>0</v>
      </c>
      <c r="Q4859" s="164">
        <f t="shared" si="2198"/>
        <v>0</v>
      </c>
      <c r="R4859" s="164">
        <f t="shared" si="2181"/>
        <v>0</v>
      </c>
      <c r="S4859" s="164">
        <f t="shared" si="2199"/>
        <v>0</v>
      </c>
      <c r="T4859" s="164">
        <f t="shared" si="2199"/>
        <v>0</v>
      </c>
      <c r="U4859" s="164">
        <f t="shared" si="2199"/>
        <v>0</v>
      </c>
      <c r="V4859" s="164">
        <f t="shared" si="2199"/>
        <v>0</v>
      </c>
    </row>
    <row r="4860" spans="1:22" ht="16.5" thickTop="1" thickBot="1">
      <c r="A4860" s="160" t="s">
        <v>121</v>
      </c>
      <c r="B4860" s="168" t="s">
        <v>100</v>
      </c>
      <c r="C4860" s="164">
        <f t="shared" si="2177"/>
        <v>3965000</v>
      </c>
      <c r="D4860" s="164">
        <f t="shared" si="2178"/>
        <v>993800</v>
      </c>
      <c r="E4860" s="164">
        <f t="shared" si="2178"/>
        <v>993700</v>
      </c>
      <c r="F4860" s="164">
        <f t="shared" si="2178"/>
        <v>993800</v>
      </c>
      <c r="G4860" s="164">
        <f t="shared" si="2173"/>
        <v>983700</v>
      </c>
      <c r="H4860" s="164">
        <f t="shared" si="2179"/>
        <v>3965000</v>
      </c>
      <c r="I4860" s="164">
        <f t="shared" si="2197"/>
        <v>993800</v>
      </c>
      <c r="J4860" s="164">
        <f t="shared" si="2197"/>
        <v>993700</v>
      </c>
      <c r="K4860" s="164">
        <f t="shared" si="2197"/>
        <v>993800</v>
      </c>
      <c r="L4860" s="164">
        <f t="shared" si="2197"/>
        <v>983700</v>
      </c>
      <c r="M4860" s="164">
        <f t="shared" si="2180"/>
        <v>0</v>
      </c>
      <c r="N4860" s="164">
        <f t="shared" si="2198"/>
        <v>0</v>
      </c>
      <c r="O4860" s="164">
        <f t="shared" si="2198"/>
        <v>0</v>
      </c>
      <c r="P4860" s="164">
        <f t="shared" si="2198"/>
        <v>0</v>
      </c>
      <c r="Q4860" s="164">
        <f t="shared" si="2198"/>
        <v>0</v>
      </c>
      <c r="R4860" s="164">
        <f t="shared" si="2181"/>
        <v>0</v>
      </c>
      <c r="S4860" s="164">
        <f t="shared" si="2199"/>
        <v>0</v>
      </c>
      <c r="T4860" s="164">
        <f t="shared" si="2199"/>
        <v>0</v>
      </c>
      <c r="U4860" s="164">
        <f t="shared" si="2199"/>
        <v>0</v>
      </c>
      <c r="V4860" s="164">
        <f t="shared" si="2199"/>
        <v>0</v>
      </c>
    </row>
    <row r="4861" spans="1:22" ht="16.5" thickTop="1" thickBot="1">
      <c r="A4861" s="160" t="s">
        <v>121</v>
      </c>
      <c r="B4861" s="168" t="s">
        <v>101</v>
      </c>
      <c r="C4861" s="164">
        <f t="shared" si="2177"/>
        <v>1783000</v>
      </c>
      <c r="D4861" s="164">
        <f t="shared" si="2178"/>
        <v>516500</v>
      </c>
      <c r="E4861" s="164">
        <f t="shared" si="2178"/>
        <v>496500</v>
      </c>
      <c r="F4861" s="164">
        <f t="shared" si="2178"/>
        <v>391500</v>
      </c>
      <c r="G4861" s="164">
        <f t="shared" si="2173"/>
        <v>378500</v>
      </c>
      <c r="H4861" s="164">
        <f t="shared" si="2179"/>
        <v>1783000</v>
      </c>
      <c r="I4861" s="164">
        <f t="shared" si="2197"/>
        <v>516500</v>
      </c>
      <c r="J4861" s="164">
        <f t="shared" si="2197"/>
        <v>496500</v>
      </c>
      <c r="K4861" s="164">
        <f t="shared" si="2197"/>
        <v>391500</v>
      </c>
      <c r="L4861" s="164">
        <f t="shared" si="2197"/>
        <v>378500</v>
      </c>
      <c r="M4861" s="164">
        <f t="shared" si="2180"/>
        <v>0</v>
      </c>
      <c r="N4861" s="164">
        <f t="shared" si="2198"/>
        <v>0</v>
      </c>
      <c r="O4861" s="164">
        <f t="shared" si="2198"/>
        <v>0</v>
      </c>
      <c r="P4861" s="164">
        <f t="shared" si="2198"/>
        <v>0</v>
      </c>
      <c r="Q4861" s="164">
        <f t="shared" si="2198"/>
        <v>0</v>
      </c>
      <c r="R4861" s="164">
        <f t="shared" si="2181"/>
        <v>0</v>
      </c>
      <c r="S4861" s="164">
        <f t="shared" si="2199"/>
        <v>0</v>
      </c>
      <c r="T4861" s="164">
        <f t="shared" si="2199"/>
        <v>0</v>
      </c>
      <c r="U4861" s="164">
        <f t="shared" si="2199"/>
        <v>0</v>
      </c>
      <c r="V4861" s="164">
        <f t="shared" si="2199"/>
        <v>0</v>
      </c>
    </row>
    <row r="4862" spans="1:22" ht="16.5" thickTop="1" thickBot="1">
      <c r="A4862" s="160" t="s">
        <v>121</v>
      </c>
      <c r="B4862" s="168" t="s">
        <v>15</v>
      </c>
      <c r="C4862" s="164">
        <f t="shared" si="2177"/>
        <v>2000</v>
      </c>
      <c r="D4862" s="164">
        <f t="shared" si="2178"/>
        <v>0</v>
      </c>
      <c r="E4862" s="164">
        <f t="shared" si="2178"/>
        <v>1000</v>
      </c>
      <c r="F4862" s="164">
        <f t="shared" si="2178"/>
        <v>0</v>
      </c>
      <c r="G4862" s="164">
        <f t="shared" si="2173"/>
        <v>1000</v>
      </c>
      <c r="H4862" s="164">
        <f t="shared" si="2179"/>
        <v>2000</v>
      </c>
      <c r="I4862" s="164">
        <f t="shared" ref="I4862:L4864" si="2200">SUM(I4923)</f>
        <v>0</v>
      </c>
      <c r="J4862" s="164">
        <f t="shared" si="2200"/>
        <v>1000</v>
      </c>
      <c r="K4862" s="164">
        <f t="shared" si="2200"/>
        <v>0</v>
      </c>
      <c r="L4862" s="164">
        <f t="shared" si="2200"/>
        <v>1000</v>
      </c>
      <c r="M4862" s="164">
        <f t="shared" si="2180"/>
        <v>0</v>
      </c>
      <c r="N4862" s="164">
        <f t="shared" ref="N4862:Q4864" si="2201">SUM(N4923)</f>
        <v>0</v>
      </c>
      <c r="O4862" s="164">
        <f t="shared" si="2201"/>
        <v>0</v>
      </c>
      <c r="P4862" s="164">
        <f t="shared" si="2201"/>
        <v>0</v>
      </c>
      <c r="Q4862" s="164">
        <f t="shared" si="2201"/>
        <v>0</v>
      </c>
      <c r="R4862" s="164">
        <f t="shared" si="2181"/>
        <v>0</v>
      </c>
      <c r="S4862" s="164">
        <f t="shared" ref="S4862:V4864" si="2202">SUM(S4923)</f>
        <v>0</v>
      </c>
      <c r="T4862" s="164">
        <f t="shared" si="2202"/>
        <v>0</v>
      </c>
      <c r="U4862" s="164">
        <f t="shared" si="2202"/>
        <v>0</v>
      </c>
      <c r="V4862" s="164">
        <f t="shared" si="2202"/>
        <v>0</v>
      </c>
    </row>
    <row r="4863" spans="1:22" ht="16.5" thickTop="1" thickBot="1">
      <c r="A4863" s="160" t="s">
        <v>121</v>
      </c>
      <c r="B4863" s="169" t="s">
        <v>136</v>
      </c>
      <c r="C4863" s="164">
        <f t="shared" si="2177"/>
        <v>2000</v>
      </c>
      <c r="D4863" s="164">
        <f t="shared" si="2178"/>
        <v>0</v>
      </c>
      <c r="E4863" s="164">
        <f t="shared" si="2178"/>
        <v>1000</v>
      </c>
      <c r="F4863" s="164">
        <f t="shared" si="2178"/>
        <v>0</v>
      </c>
      <c r="G4863" s="164">
        <f t="shared" si="2173"/>
        <v>1000</v>
      </c>
      <c r="H4863" s="164">
        <f t="shared" si="2179"/>
        <v>2000</v>
      </c>
      <c r="I4863" s="164">
        <f t="shared" si="2200"/>
        <v>0</v>
      </c>
      <c r="J4863" s="164">
        <f t="shared" si="2200"/>
        <v>1000</v>
      </c>
      <c r="K4863" s="164">
        <f t="shared" si="2200"/>
        <v>0</v>
      </c>
      <c r="L4863" s="164">
        <f t="shared" si="2200"/>
        <v>1000</v>
      </c>
      <c r="M4863" s="164">
        <f t="shared" si="2180"/>
        <v>0</v>
      </c>
      <c r="N4863" s="164">
        <f t="shared" si="2201"/>
        <v>0</v>
      </c>
      <c r="O4863" s="164">
        <f t="shared" si="2201"/>
        <v>0</v>
      </c>
      <c r="P4863" s="164">
        <f t="shared" si="2201"/>
        <v>0</v>
      </c>
      <c r="Q4863" s="164">
        <f t="shared" si="2201"/>
        <v>0</v>
      </c>
      <c r="R4863" s="164">
        <f t="shared" si="2181"/>
        <v>0</v>
      </c>
      <c r="S4863" s="164">
        <f t="shared" si="2202"/>
        <v>0</v>
      </c>
      <c r="T4863" s="164">
        <f t="shared" si="2202"/>
        <v>0</v>
      </c>
      <c r="U4863" s="164">
        <f t="shared" si="2202"/>
        <v>0</v>
      </c>
      <c r="V4863" s="164">
        <f t="shared" si="2202"/>
        <v>0</v>
      </c>
    </row>
    <row r="4864" spans="1:22" ht="16.5" thickTop="1" thickBot="1">
      <c r="A4864" s="160" t="s">
        <v>121</v>
      </c>
      <c r="B4864" s="170" t="s">
        <v>135</v>
      </c>
      <c r="C4864" s="164">
        <f t="shared" si="2177"/>
        <v>2000</v>
      </c>
      <c r="D4864" s="164">
        <f t="shared" si="2178"/>
        <v>0</v>
      </c>
      <c r="E4864" s="164">
        <f t="shared" si="2178"/>
        <v>1000</v>
      </c>
      <c r="F4864" s="164">
        <f t="shared" si="2178"/>
        <v>0</v>
      </c>
      <c r="G4864" s="164">
        <f t="shared" si="2173"/>
        <v>1000</v>
      </c>
      <c r="H4864" s="164">
        <f t="shared" si="2179"/>
        <v>2000</v>
      </c>
      <c r="I4864" s="164">
        <f t="shared" si="2200"/>
        <v>0</v>
      </c>
      <c r="J4864" s="164">
        <f t="shared" si="2200"/>
        <v>1000</v>
      </c>
      <c r="K4864" s="164">
        <f t="shared" si="2200"/>
        <v>0</v>
      </c>
      <c r="L4864" s="164">
        <f t="shared" si="2200"/>
        <v>1000</v>
      </c>
      <c r="M4864" s="164">
        <f t="shared" si="2180"/>
        <v>0</v>
      </c>
      <c r="N4864" s="164">
        <f t="shared" si="2201"/>
        <v>0</v>
      </c>
      <c r="O4864" s="164">
        <f t="shared" si="2201"/>
        <v>0</v>
      </c>
      <c r="P4864" s="164">
        <f t="shared" si="2201"/>
        <v>0</v>
      </c>
      <c r="Q4864" s="164">
        <f t="shared" si="2201"/>
        <v>0</v>
      </c>
      <c r="R4864" s="164">
        <f t="shared" si="2181"/>
        <v>0</v>
      </c>
      <c r="S4864" s="164">
        <f t="shared" si="2202"/>
        <v>0</v>
      </c>
      <c r="T4864" s="164">
        <f t="shared" si="2202"/>
        <v>0</v>
      </c>
      <c r="U4864" s="164">
        <f t="shared" si="2202"/>
        <v>0</v>
      </c>
      <c r="V4864" s="164">
        <f t="shared" si="2202"/>
        <v>0</v>
      </c>
    </row>
    <row r="4865" spans="1:22" ht="16.5" thickTop="1" thickBot="1">
      <c r="A4865" s="160" t="s">
        <v>121</v>
      </c>
      <c r="B4865" s="168" t="s">
        <v>104</v>
      </c>
      <c r="C4865" s="164">
        <f t="shared" si="2177"/>
        <v>8000</v>
      </c>
      <c r="D4865" s="164">
        <f t="shared" si="2178"/>
        <v>3000</v>
      </c>
      <c r="E4865" s="164">
        <f t="shared" si="2178"/>
        <v>0</v>
      </c>
      <c r="F4865" s="164">
        <f t="shared" si="2178"/>
        <v>2000</v>
      </c>
      <c r="G4865" s="164">
        <f t="shared" si="2173"/>
        <v>3000</v>
      </c>
      <c r="H4865" s="164">
        <f t="shared" si="2179"/>
        <v>8000</v>
      </c>
      <c r="I4865" s="164">
        <f>SUM(I4893,I4915,I4926)</f>
        <v>3000</v>
      </c>
      <c r="J4865" s="164">
        <f>SUM(J4893,J4915,J4926)</f>
        <v>0</v>
      </c>
      <c r="K4865" s="164">
        <f>SUM(K4893,K4915,K4926)</f>
        <v>2000</v>
      </c>
      <c r="L4865" s="164">
        <f>SUM(L4893,L4915,L4926)</f>
        <v>3000</v>
      </c>
      <c r="M4865" s="164">
        <f t="shared" si="2180"/>
        <v>0</v>
      </c>
      <c r="N4865" s="164">
        <f>SUM(N4893,N4915,N4926)</f>
        <v>0</v>
      </c>
      <c r="O4865" s="164">
        <f>SUM(O4893,O4915,O4926)</f>
        <v>0</v>
      </c>
      <c r="P4865" s="164">
        <f>SUM(P4893,P4915,P4926)</f>
        <v>0</v>
      </c>
      <c r="Q4865" s="164">
        <f>SUM(Q4893,Q4915,Q4926)</f>
        <v>0</v>
      </c>
      <c r="R4865" s="164">
        <f t="shared" si="2181"/>
        <v>0</v>
      </c>
      <c r="S4865" s="164">
        <f>SUM(S4893,S4915,S4926)</f>
        <v>0</v>
      </c>
      <c r="T4865" s="164">
        <f>SUM(T4893,T4915,T4926)</f>
        <v>0</v>
      </c>
      <c r="U4865" s="164">
        <f>SUM(U4893,U4915,U4926)</f>
        <v>0</v>
      </c>
      <c r="V4865" s="164">
        <f>SUM(V4893,V4915,V4926)</f>
        <v>0</v>
      </c>
    </row>
    <row r="4866" spans="1:22" ht="16.5" thickTop="1" thickBot="1">
      <c r="A4866" s="160" t="s">
        <v>121</v>
      </c>
      <c r="B4866" s="168" t="s">
        <v>105</v>
      </c>
      <c r="C4866" s="164">
        <f t="shared" si="2177"/>
        <v>12000</v>
      </c>
      <c r="D4866" s="164">
        <f t="shared" si="2178"/>
        <v>4300</v>
      </c>
      <c r="E4866" s="164">
        <f t="shared" si="2178"/>
        <v>2600</v>
      </c>
      <c r="F4866" s="164">
        <f t="shared" si="2178"/>
        <v>2500</v>
      </c>
      <c r="G4866" s="164">
        <f t="shared" si="2173"/>
        <v>2600</v>
      </c>
      <c r="H4866" s="164">
        <f t="shared" si="2179"/>
        <v>12000</v>
      </c>
      <c r="I4866" s="164">
        <f t="shared" ref="I4866:L4868" si="2203">SUM(I4873,I4894,I4916,I4927)</f>
        <v>4300</v>
      </c>
      <c r="J4866" s="164">
        <f t="shared" si="2203"/>
        <v>2600</v>
      </c>
      <c r="K4866" s="164">
        <f t="shared" si="2203"/>
        <v>2500</v>
      </c>
      <c r="L4866" s="164">
        <f t="shared" si="2203"/>
        <v>2600</v>
      </c>
      <c r="M4866" s="164">
        <f t="shared" si="2180"/>
        <v>0</v>
      </c>
      <c r="N4866" s="164">
        <f t="shared" ref="N4866:Q4868" si="2204">SUM(N4873,N4894,N4916,N4927)</f>
        <v>0</v>
      </c>
      <c r="O4866" s="164">
        <f t="shared" si="2204"/>
        <v>0</v>
      </c>
      <c r="P4866" s="164">
        <f t="shared" si="2204"/>
        <v>0</v>
      </c>
      <c r="Q4866" s="164">
        <f t="shared" si="2204"/>
        <v>0</v>
      </c>
      <c r="R4866" s="164">
        <f t="shared" si="2181"/>
        <v>0</v>
      </c>
      <c r="S4866" s="164">
        <f t="shared" ref="S4866:V4868" si="2205">SUM(S4873,S4894,S4916,S4927)</f>
        <v>0</v>
      </c>
      <c r="T4866" s="164">
        <f t="shared" si="2205"/>
        <v>0</v>
      </c>
      <c r="U4866" s="164">
        <f t="shared" si="2205"/>
        <v>0</v>
      </c>
      <c r="V4866" s="164">
        <f t="shared" si="2205"/>
        <v>0</v>
      </c>
    </row>
    <row r="4867" spans="1:22" ht="31.5" thickTop="1" thickBot="1">
      <c r="A4867" s="160" t="s">
        <v>121</v>
      </c>
      <c r="B4867" s="169" t="s">
        <v>153</v>
      </c>
      <c r="C4867" s="164">
        <f t="shared" si="2177"/>
        <v>12000</v>
      </c>
      <c r="D4867" s="164">
        <f t="shared" si="2178"/>
        <v>4300</v>
      </c>
      <c r="E4867" s="164">
        <f t="shared" si="2178"/>
        <v>2600</v>
      </c>
      <c r="F4867" s="164">
        <f t="shared" si="2178"/>
        <v>2500</v>
      </c>
      <c r="G4867" s="164">
        <f t="shared" si="2173"/>
        <v>2600</v>
      </c>
      <c r="H4867" s="164">
        <f t="shared" si="2179"/>
        <v>12000</v>
      </c>
      <c r="I4867" s="164">
        <f t="shared" si="2203"/>
        <v>4300</v>
      </c>
      <c r="J4867" s="164">
        <f t="shared" si="2203"/>
        <v>2600</v>
      </c>
      <c r="K4867" s="164">
        <f t="shared" si="2203"/>
        <v>2500</v>
      </c>
      <c r="L4867" s="164">
        <f t="shared" si="2203"/>
        <v>2600</v>
      </c>
      <c r="M4867" s="164">
        <f t="shared" si="2180"/>
        <v>0</v>
      </c>
      <c r="N4867" s="164">
        <f t="shared" si="2204"/>
        <v>0</v>
      </c>
      <c r="O4867" s="164">
        <f t="shared" si="2204"/>
        <v>0</v>
      </c>
      <c r="P4867" s="164">
        <f t="shared" si="2204"/>
        <v>0</v>
      </c>
      <c r="Q4867" s="164">
        <f t="shared" si="2204"/>
        <v>0</v>
      </c>
      <c r="R4867" s="164">
        <f t="shared" si="2181"/>
        <v>0</v>
      </c>
      <c r="S4867" s="164">
        <f t="shared" si="2205"/>
        <v>0</v>
      </c>
      <c r="T4867" s="164">
        <f t="shared" si="2205"/>
        <v>0</v>
      </c>
      <c r="U4867" s="164">
        <f t="shared" si="2205"/>
        <v>0</v>
      </c>
      <c r="V4867" s="164">
        <f t="shared" si="2205"/>
        <v>0</v>
      </c>
    </row>
    <row r="4868" spans="1:22" ht="16.5" thickTop="1" thickBot="1">
      <c r="A4868" s="160" t="s">
        <v>121</v>
      </c>
      <c r="B4868" s="167" t="s">
        <v>155</v>
      </c>
      <c r="C4868" s="164">
        <f t="shared" si="2177"/>
        <v>130000</v>
      </c>
      <c r="D4868" s="164">
        <f t="shared" si="2178"/>
        <v>62000</v>
      </c>
      <c r="E4868" s="164">
        <f t="shared" si="2178"/>
        <v>45000</v>
      </c>
      <c r="F4868" s="164">
        <f t="shared" si="2178"/>
        <v>22000</v>
      </c>
      <c r="G4868" s="164">
        <f t="shared" si="2173"/>
        <v>1000</v>
      </c>
      <c r="H4868" s="164">
        <f t="shared" si="2179"/>
        <v>130000</v>
      </c>
      <c r="I4868" s="164">
        <f t="shared" si="2203"/>
        <v>62000</v>
      </c>
      <c r="J4868" s="164">
        <f t="shared" si="2203"/>
        <v>45000</v>
      </c>
      <c r="K4868" s="164">
        <f t="shared" si="2203"/>
        <v>22000</v>
      </c>
      <c r="L4868" s="164">
        <f t="shared" si="2203"/>
        <v>1000</v>
      </c>
      <c r="M4868" s="164">
        <f t="shared" si="2180"/>
        <v>0</v>
      </c>
      <c r="N4868" s="164">
        <f t="shared" si="2204"/>
        <v>0</v>
      </c>
      <c r="O4868" s="164">
        <f t="shared" si="2204"/>
        <v>0</v>
      </c>
      <c r="P4868" s="164">
        <f t="shared" si="2204"/>
        <v>0</v>
      </c>
      <c r="Q4868" s="164">
        <f t="shared" si="2204"/>
        <v>0</v>
      </c>
      <c r="R4868" s="164">
        <f t="shared" si="2181"/>
        <v>0</v>
      </c>
      <c r="S4868" s="164">
        <f t="shared" si="2205"/>
        <v>0</v>
      </c>
      <c r="T4868" s="164">
        <f t="shared" si="2205"/>
        <v>0</v>
      </c>
      <c r="U4868" s="164">
        <f t="shared" si="2205"/>
        <v>0</v>
      </c>
      <c r="V4868" s="164">
        <f t="shared" si="2205"/>
        <v>0</v>
      </c>
    </row>
    <row r="4869" spans="1:22" ht="31.5" thickTop="1" thickBot="1">
      <c r="A4869" s="160" t="s">
        <v>1619</v>
      </c>
      <c r="B4869" s="167" t="s">
        <v>1620</v>
      </c>
      <c r="C4869" s="164">
        <f t="shared" si="2177"/>
        <v>1680000</v>
      </c>
      <c r="D4869" s="164">
        <f t="shared" si="2178"/>
        <v>451400</v>
      </c>
      <c r="E4869" s="164">
        <f t="shared" si="2178"/>
        <v>431200</v>
      </c>
      <c r="F4869" s="164">
        <f t="shared" si="2178"/>
        <v>411200</v>
      </c>
      <c r="G4869" s="164">
        <f t="shared" si="2178"/>
        <v>386200</v>
      </c>
      <c r="H4869" s="164">
        <f t="shared" si="2179"/>
        <v>1680000</v>
      </c>
      <c r="I4869" s="164">
        <f t="shared" ref="I4869:L4870" si="2206">SUM(I4876,I4883)</f>
        <v>451400</v>
      </c>
      <c r="J4869" s="164">
        <f t="shared" si="2206"/>
        <v>431200</v>
      </c>
      <c r="K4869" s="164">
        <f t="shared" si="2206"/>
        <v>411200</v>
      </c>
      <c r="L4869" s="164">
        <f t="shared" si="2206"/>
        <v>386200</v>
      </c>
      <c r="M4869" s="164">
        <f t="shared" si="2180"/>
        <v>0</v>
      </c>
      <c r="N4869" s="164">
        <f t="shared" ref="N4869:Q4870" si="2207">SUM(N4876,N4883)</f>
        <v>0</v>
      </c>
      <c r="O4869" s="164">
        <f t="shared" si="2207"/>
        <v>0</v>
      </c>
      <c r="P4869" s="164">
        <f t="shared" si="2207"/>
        <v>0</v>
      </c>
      <c r="Q4869" s="164">
        <f t="shared" si="2207"/>
        <v>0</v>
      </c>
      <c r="R4869" s="164">
        <f t="shared" si="2181"/>
        <v>0</v>
      </c>
      <c r="S4869" s="164">
        <f t="shared" ref="S4869:V4870" si="2208">SUM(S4876,S4883)</f>
        <v>0</v>
      </c>
      <c r="T4869" s="164">
        <f t="shared" si="2208"/>
        <v>0</v>
      </c>
      <c r="U4869" s="164">
        <f t="shared" si="2208"/>
        <v>0</v>
      </c>
      <c r="V4869" s="164">
        <f t="shared" si="2208"/>
        <v>0</v>
      </c>
    </row>
    <row r="4870" spans="1:22" ht="16.5" thickTop="1" thickBot="1">
      <c r="A4870" s="160" t="s">
        <v>121</v>
      </c>
      <c r="B4870" s="168" t="s">
        <v>99</v>
      </c>
      <c r="C4870" s="164">
        <f t="shared" ref="C4870:C4933" si="2209">SUM(D4870:G4870)</f>
        <v>1640000</v>
      </c>
      <c r="D4870" s="164">
        <f t="shared" ref="D4870:G4933" si="2210">SUM(I4870,N4870,S4870)</f>
        <v>431400</v>
      </c>
      <c r="E4870" s="164">
        <f t="shared" si="2210"/>
        <v>411200</v>
      </c>
      <c r="F4870" s="164">
        <f t="shared" si="2210"/>
        <v>411200</v>
      </c>
      <c r="G4870" s="164">
        <f t="shared" si="2210"/>
        <v>386200</v>
      </c>
      <c r="H4870" s="164">
        <f t="shared" ref="H4870:H4933" si="2211">SUM(I4870:L4870)</f>
        <v>1640000</v>
      </c>
      <c r="I4870" s="164">
        <f t="shared" si="2206"/>
        <v>431400</v>
      </c>
      <c r="J4870" s="164">
        <f t="shared" si="2206"/>
        <v>411200</v>
      </c>
      <c r="K4870" s="164">
        <f t="shared" si="2206"/>
        <v>411200</v>
      </c>
      <c r="L4870" s="164">
        <f t="shared" si="2206"/>
        <v>386200</v>
      </c>
      <c r="M4870" s="164">
        <f t="shared" ref="M4870:M4933" si="2212">SUM(N4870:Q4870)</f>
        <v>0</v>
      </c>
      <c r="N4870" s="164">
        <f t="shared" si="2207"/>
        <v>0</v>
      </c>
      <c r="O4870" s="164">
        <f t="shared" si="2207"/>
        <v>0</v>
      </c>
      <c r="P4870" s="164">
        <f t="shared" si="2207"/>
        <v>0</v>
      </c>
      <c r="Q4870" s="164">
        <f t="shared" si="2207"/>
        <v>0</v>
      </c>
      <c r="R4870" s="164">
        <f t="shared" ref="R4870:R4933" si="2213">SUM(S4870:V4870)</f>
        <v>0</v>
      </c>
      <c r="S4870" s="164">
        <f t="shared" si="2208"/>
        <v>0</v>
      </c>
      <c r="T4870" s="164">
        <f t="shared" si="2208"/>
        <v>0</v>
      </c>
      <c r="U4870" s="164">
        <f t="shared" si="2208"/>
        <v>0</v>
      </c>
      <c r="V4870" s="164">
        <f t="shared" si="2208"/>
        <v>0</v>
      </c>
    </row>
    <row r="4871" spans="1:22" ht="16.5" thickTop="1" thickBot="1">
      <c r="A4871" s="160" t="s">
        <v>121</v>
      </c>
      <c r="B4871" s="169" t="s">
        <v>100</v>
      </c>
      <c r="C4871" s="164">
        <f t="shared" si="2209"/>
        <v>1230000</v>
      </c>
      <c r="D4871" s="164">
        <f t="shared" si="2210"/>
        <v>310000</v>
      </c>
      <c r="E4871" s="164">
        <f t="shared" si="2210"/>
        <v>310000</v>
      </c>
      <c r="F4871" s="164">
        <f t="shared" si="2210"/>
        <v>310000</v>
      </c>
      <c r="G4871" s="164">
        <f t="shared" si="2210"/>
        <v>300000</v>
      </c>
      <c r="H4871" s="164">
        <f t="shared" si="2211"/>
        <v>1230000</v>
      </c>
      <c r="I4871" s="164">
        <f>SUM(I4878)</f>
        <v>310000</v>
      </c>
      <c r="J4871" s="164">
        <f>SUM(J4878)</f>
        <v>310000</v>
      </c>
      <c r="K4871" s="164">
        <f>SUM(K4878)</f>
        <v>310000</v>
      </c>
      <c r="L4871" s="164">
        <f>SUM(L4878)</f>
        <v>300000</v>
      </c>
      <c r="M4871" s="164">
        <f t="shared" si="2212"/>
        <v>0</v>
      </c>
      <c r="N4871" s="164">
        <f>SUM(N4878)</f>
        <v>0</v>
      </c>
      <c r="O4871" s="164">
        <f>SUM(O4878)</f>
        <v>0</v>
      </c>
      <c r="P4871" s="164">
        <f>SUM(P4878)</f>
        <v>0</v>
      </c>
      <c r="Q4871" s="164">
        <f>SUM(Q4878)</f>
        <v>0</v>
      </c>
      <c r="R4871" s="164">
        <f t="shared" si="2213"/>
        <v>0</v>
      </c>
      <c r="S4871" s="164">
        <f>SUM(S4878)</f>
        <v>0</v>
      </c>
      <c r="T4871" s="164">
        <f>SUM(T4878)</f>
        <v>0</v>
      </c>
      <c r="U4871" s="164">
        <f>SUM(U4878)</f>
        <v>0</v>
      </c>
      <c r="V4871" s="164">
        <f>SUM(V4878)</f>
        <v>0</v>
      </c>
    </row>
    <row r="4872" spans="1:22" ht="16.5" thickTop="1" thickBot="1">
      <c r="A4872" s="160" t="s">
        <v>121</v>
      </c>
      <c r="B4872" s="169" t="s">
        <v>101</v>
      </c>
      <c r="C4872" s="164">
        <f t="shared" si="2209"/>
        <v>405000</v>
      </c>
      <c r="D4872" s="164">
        <f t="shared" si="2210"/>
        <v>120000</v>
      </c>
      <c r="E4872" s="164">
        <f t="shared" si="2210"/>
        <v>100000</v>
      </c>
      <c r="F4872" s="164">
        <f t="shared" si="2210"/>
        <v>100000</v>
      </c>
      <c r="G4872" s="164">
        <f t="shared" si="2210"/>
        <v>85000</v>
      </c>
      <c r="H4872" s="164">
        <f t="shared" si="2211"/>
        <v>405000</v>
      </c>
      <c r="I4872" s="164">
        <f t="shared" ref="I4872:L4875" si="2214">SUM(I4879,I4885)</f>
        <v>120000</v>
      </c>
      <c r="J4872" s="164">
        <f t="shared" si="2214"/>
        <v>100000</v>
      </c>
      <c r="K4872" s="164">
        <f t="shared" si="2214"/>
        <v>100000</v>
      </c>
      <c r="L4872" s="164">
        <f t="shared" si="2214"/>
        <v>85000</v>
      </c>
      <c r="M4872" s="164">
        <f t="shared" si="2212"/>
        <v>0</v>
      </c>
      <c r="N4872" s="164">
        <f t="shared" ref="N4872:Q4875" si="2215">SUM(N4879,N4885)</f>
        <v>0</v>
      </c>
      <c r="O4872" s="164">
        <f t="shared" si="2215"/>
        <v>0</v>
      </c>
      <c r="P4872" s="164">
        <f t="shared" si="2215"/>
        <v>0</v>
      </c>
      <c r="Q4872" s="164">
        <f t="shared" si="2215"/>
        <v>0</v>
      </c>
      <c r="R4872" s="164">
        <f t="shared" si="2213"/>
        <v>0</v>
      </c>
      <c r="S4872" s="164">
        <f t="shared" ref="S4872:V4875" si="2216">SUM(S4879,S4885)</f>
        <v>0</v>
      </c>
      <c r="T4872" s="164">
        <f t="shared" si="2216"/>
        <v>0</v>
      </c>
      <c r="U4872" s="164">
        <f t="shared" si="2216"/>
        <v>0</v>
      </c>
      <c r="V4872" s="164">
        <f t="shared" si="2216"/>
        <v>0</v>
      </c>
    </row>
    <row r="4873" spans="1:22" ht="16.5" thickTop="1" thickBot="1">
      <c r="A4873" s="160" t="s">
        <v>121</v>
      </c>
      <c r="B4873" s="169" t="s">
        <v>105</v>
      </c>
      <c r="C4873" s="164">
        <f t="shared" si="2209"/>
        <v>5000</v>
      </c>
      <c r="D4873" s="164">
        <f t="shared" si="2210"/>
        <v>1400</v>
      </c>
      <c r="E4873" s="164">
        <f t="shared" si="2210"/>
        <v>1200</v>
      </c>
      <c r="F4873" s="164">
        <f t="shared" si="2210"/>
        <v>1200</v>
      </c>
      <c r="G4873" s="164">
        <f t="shared" si="2210"/>
        <v>1200</v>
      </c>
      <c r="H4873" s="164">
        <f t="shared" si="2211"/>
        <v>5000</v>
      </c>
      <c r="I4873" s="164">
        <f t="shared" si="2214"/>
        <v>1400</v>
      </c>
      <c r="J4873" s="164">
        <f t="shared" si="2214"/>
        <v>1200</v>
      </c>
      <c r="K4873" s="164">
        <f t="shared" si="2214"/>
        <v>1200</v>
      </c>
      <c r="L4873" s="164">
        <f t="shared" si="2214"/>
        <v>1200</v>
      </c>
      <c r="M4873" s="164">
        <f t="shared" si="2212"/>
        <v>0</v>
      </c>
      <c r="N4873" s="164">
        <f t="shared" si="2215"/>
        <v>0</v>
      </c>
      <c r="O4873" s="164">
        <f t="shared" si="2215"/>
        <v>0</v>
      </c>
      <c r="P4873" s="164">
        <f t="shared" si="2215"/>
        <v>0</v>
      </c>
      <c r="Q4873" s="164">
        <f t="shared" si="2215"/>
        <v>0</v>
      </c>
      <c r="R4873" s="164">
        <f t="shared" si="2213"/>
        <v>0</v>
      </c>
      <c r="S4873" s="164">
        <f t="shared" si="2216"/>
        <v>0</v>
      </c>
      <c r="T4873" s="164">
        <f t="shared" si="2216"/>
        <v>0</v>
      </c>
      <c r="U4873" s="164">
        <f t="shared" si="2216"/>
        <v>0</v>
      </c>
      <c r="V4873" s="164">
        <f t="shared" si="2216"/>
        <v>0</v>
      </c>
    </row>
    <row r="4874" spans="1:22" ht="31.5" thickTop="1" thickBot="1">
      <c r="A4874" s="160" t="s">
        <v>121</v>
      </c>
      <c r="B4874" s="170" t="s">
        <v>153</v>
      </c>
      <c r="C4874" s="164">
        <f t="shared" si="2209"/>
        <v>5000</v>
      </c>
      <c r="D4874" s="164">
        <f t="shared" si="2210"/>
        <v>1400</v>
      </c>
      <c r="E4874" s="164">
        <f t="shared" si="2210"/>
        <v>1200</v>
      </c>
      <c r="F4874" s="164">
        <f t="shared" si="2210"/>
        <v>1200</v>
      </c>
      <c r="G4874" s="164">
        <f t="shared" si="2210"/>
        <v>1200</v>
      </c>
      <c r="H4874" s="164">
        <f t="shared" si="2211"/>
        <v>5000</v>
      </c>
      <c r="I4874" s="164">
        <f t="shared" si="2214"/>
        <v>1400</v>
      </c>
      <c r="J4874" s="164">
        <f t="shared" si="2214"/>
        <v>1200</v>
      </c>
      <c r="K4874" s="164">
        <f t="shared" si="2214"/>
        <v>1200</v>
      </c>
      <c r="L4874" s="164">
        <f t="shared" si="2214"/>
        <v>1200</v>
      </c>
      <c r="M4874" s="164">
        <f t="shared" si="2212"/>
        <v>0</v>
      </c>
      <c r="N4874" s="164">
        <f t="shared" si="2215"/>
        <v>0</v>
      </c>
      <c r="O4874" s="164">
        <f t="shared" si="2215"/>
        <v>0</v>
      </c>
      <c r="P4874" s="164">
        <f t="shared" si="2215"/>
        <v>0</v>
      </c>
      <c r="Q4874" s="164">
        <f t="shared" si="2215"/>
        <v>0</v>
      </c>
      <c r="R4874" s="164">
        <f t="shared" si="2213"/>
        <v>0</v>
      </c>
      <c r="S4874" s="164">
        <f t="shared" si="2216"/>
        <v>0</v>
      </c>
      <c r="T4874" s="164">
        <f t="shared" si="2216"/>
        <v>0</v>
      </c>
      <c r="U4874" s="164">
        <f t="shared" si="2216"/>
        <v>0</v>
      </c>
      <c r="V4874" s="164">
        <f t="shared" si="2216"/>
        <v>0</v>
      </c>
    </row>
    <row r="4875" spans="1:22" ht="16.5" thickTop="1" thickBot="1">
      <c r="A4875" s="160" t="s">
        <v>121</v>
      </c>
      <c r="B4875" s="168" t="s">
        <v>155</v>
      </c>
      <c r="C4875" s="164">
        <f t="shared" si="2209"/>
        <v>40000</v>
      </c>
      <c r="D4875" s="164">
        <f t="shared" si="2210"/>
        <v>20000</v>
      </c>
      <c r="E4875" s="164">
        <f t="shared" si="2210"/>
        <v>20000</v>
      </c>
      <c r="F4875" s="164">
        <f t="shared" si="2210"/>
        <v>0</v>
      </c>
      <c r="G4875" s="164">
        <f t="shared" si="2210"/>
        <v>0</v>
      </c>
      <c r="H4875" s="164">
        <f t="shared" si="2211"/>
        <v>40000</v>
      </c>
      <c r="I4875" s="164">
        <f t="shared" si="2214"/>
        <v>20000</v>
      </c>
      <c r="J4875" s="164">
        <f t="shared" si="2214"/>
        <v>20000</v>
      </c>
      <c r="K4875" s="164">
        <f t="shared" si="2214"/>
        <v>0</v>
      </c>
      <c r="L4875" s="164">
        <f t="shared" si="2214"/>
        <v>0</v>
      </c>
      <c r="M4875" s="164">
        <f t="shared" si="2212"/>
        <v>0</v>
      </c>
      <c r="N4875" s="164">
        <f t="shared" si="2215"/>
        <v>0</v>
      </c>
      <c r="O4875" s="164">
        <f t="shared" si="2215"/>
        <v>0</v>
      </c>
      <c r="P4875" s="164">
        <f t="shared" si="2215"/>
        <v>0</v>
      </c>
      <c r="Q4875" s="164">
        <f t="shared" si="2215"/>
        <v>0</v>
      </c>
      <c r="R4875" s="164">
        <f t="shared" si="2213"/>
        <v>0</v>
      </c>
      <c r="S4875" s="164">
        <f t="shared" si="2216"/>
        <v>0</v>
      </c>
      <c r="T4875" s="164">
        <f t="shared" si="2216"/>
        <v>0</v>
      </c>
      <c r="U4875" s="164">
        <f t="shared" si="2216"/>
        <v>0</v>
      </c>
      <c r="V4875" s="164">
        <f t="shared" si="2216"/>
        <v>0</v>
      </c>
    </row>
    <row r="4876" spans="1:22" ht="31.5" thickTop="1" thickBot="1">
      <c r="A4876" s="160" t="s">
        <v>1621</v>
      </c>
      <c r="B4876" s="168" t="s">
        <v>1620</v>
      </c>
      <c r="C4876" s="164">
        <f t="shared" si="2209"/>
        <v>1680000</v>
      </c>
      <c r="D4876" s="164">
        <f t="shared" si="2210"/>
        <v>451400</v>
      </c>
      <c r="E4876" s="164">
        <f t="shared" si="2210"/>
        <v>431200</v>
      </c>
      <c r="F4876" s="164">
        <f t="shared" si="2210"/>
        <v>411200</v>
      </c>
      <c r="G4876" s="164">
        <f t="shared" si="2210"/>
        <v>386200</v>
      </c>
      <c r="H4876" s="164">
        <f t="shared" si="2211"/>
        <v>1680000</v>
      </c>
      <c r="I4876" s="164">
        <f>SUM(I4877,I4882)</f>
        <v>451400</v>
      </c>
      <c r="J4876" s="164">
        <f>SUM(J4877,J4882)</f>
        <v>431200</v>
      </c>
      <c r="K4876" s="164">
        <f>SUM(K4877,K4882)</f>
        <v>411200</v>
      </c>
      <c r="L4876" s="164">
        <f>SUM(L4877,L4882)</f>
        <v>386200</v>
      </c>
      <c r="M4876" s="164">
        <f t="shared" si="2212"/>
        <v>0</v>
      </c>
      <c r="N4876" s="164">
        <f>SUM(N4877,N4882)</f>
        <v>0</v>
      </c>
      <c r="O4876" s="164">
        <f>SUM(O4877,O4882)</f>
        <v>0</v>
      </c>
      <c r="P4876" s="164">
        <f>SUM(P4877,P4882)</f>
        <v>0</v>
      </c>
      <c r="Q4876" s="164">
        <f>SUM(Q4877,Q4882)</f>
        <v>0</v>
      </c>
      <c r="R4876" s="164">
        <f t="shared" si="2213"/>
        <v>0</v>
      </c>
      <c r="S4876" s="164">
        <f>SUM(S4877,S4882)</f>
        <v>0</v>
      </c>
      <c r="T4876" s="164">
        <f>SUM(T4877,T4882)</f>
        <v>0</v>
      </c>
      <c r="U4876" s="164">
        <f>SUM(U4877,U4882)</f>
        <v>0</v>
      </c>
      <c r="V4876" s="164">
        <f>SUM(V4877,V4882)</f>
        <v>0</v>
      </c>
    </row>
    <row r="4877" spans="1:22" ht="16.5" thickTop="1" thickBot="1">
      <c r="A4877" s="160" t="s">
        <v>121</v>
      </c>
      <c r="B4877" s="169" t="s">
        <v>99</v>
      </c>
      <c r="C4877" s="164">
        <f t="shared" si="2209"/>
        <v>1640000</v>
      </c>
      <c r="D4877" s="164">
        <f t="shared" si="2210"/>
        <v>431400</v>
      </c>
      <c r="E4877" s="164">
        <f t="shared" si="2210"/>
        <v>411200</v>
      </c>
      <c r="F4877" s="164">
        <f t="shared" si="2210"/>
        <v>411200</v>
      </c>
      <c r="G4877" s="164">
        <f t="shared" si="2210"/>
        <v>386200</v>
      </c>
      <c r="H4877" s="164">
        <f t="shared" si="2211"/>
        <v>1640000</v>
      </c>
      <c r="I4877" s="164">
        <f>SUM(I4878:I4880)</f>
        <v>431400</v>
      </c>
      <c r="J4877" s="164">
        <f>SUM(J4878:J4880)</f>
        <v>411200</v>
      </c>
      <c r="K4877" s="164">
        <f>SUM(K4878:K4880)</f>
        <v>411200</v>
      </c>
      <c r="L4877" s="164">
        <f>SUM(L4878:L4880)</f>
        <v>386200</v>
      </c>
      <c r="M4877" s="164">
        <f t="shared" si="2212"/>
        <v>0</v>
      </c>
      <c r="N4877" s="164">
        <f>SUM(N4878:N4880)</f>
        <v>0</v>
      </c>
      <c r="O4877" s="164">
        <f>SUM(O4878:O4880)</f>
        <v>0</v>
      </c>
      <c r="P4877" s="164">
        <f>SUM(P4878:P4880)</f>
        <v>0</v>
      </c>
      <c r="Q4877" s="164">
        <f>SUM(Q4878:Q4880)</f>
        <v>0</v>
      </c>
      <c r="R4877" s="164">
        <f t="shared" si="2213"/>
        <v>0</v>
      </c>
      <c r="S4877" s="164">
        <f>SUM(S4878:S4880)</f>
        <v>0</v>
      </c>
      <c r="T4877" s="164">
        <f>SUM(T4878:T4880)</f>
        <v>0</v>
      </c>
      <c r="U4877" s="164">
        <f>SUM(U4878:U4880)</f>
        <v>0</v>
      </c>
      <c r="V4877" s="164">
        <f>SUM(V4878:V4880)</f>
        <v>0</v>
      </c>
    </row>
    <row r="4878" spans="1:22" ht="16.5" thickTop="1" thickBot="1">
      <c r="A4878" s="160" t="s">
        <v>121</v>
      </c>
      <c r="B4878" s="170" t="s">
        <v>100</v>
      </c>
      <c r="C4878" s="164">
        <f t="shared" si="2209"/>
        <v>1230000</v>
      </c>
      <c r="D4878" s="164">
        <f t="shared" si="2210"/>
        <v>310000</v>
      </c>
      <c r="E4878" s="164">
        <f t="shared" si="2210"/>
        <v>310000</v>
      </c>
      <c r="F4878" s="164">
        <f t="shared" si="2210"/>
        <v>310000</v>
      </c>
      <c r="G4878" s="164">
        <f t="shared" si="2210"/>
        <v>300000</v>
      </c>
      <c r="H4878" s="164">
        <f t="shared" si="2211"/>
        <v>1230000</v>
      </c>
      <c r="I4878" s="164">
        <v>310000</v>
      </c>
      <c r="J4878" s="164">
        <v>310000</v>
      </c>
      <c r="K4878" s="164">
        <v>310000</v>
      </c>
      <c r="L4878" s="164">
        <v>300000</v>
      </c>
      <c r="M4878" s="164">
        <f t="shared" si="2212"/>
        <v>0</v>
      </c>
      <c r="N4878" s="164">
        <v>0</v>
      </c>
      <c r="O4878" s="164">
        <v>0</v>
      </c>
      <c r="P4878" s="164">
        <v>0</v>
      </c>
      <c r="Q4878" s="164">
        <v>0</v>
      </c>
      <c r="R4878" s="164">
        <f t="shared" si="2213"/>
        <v>0</v>
      </c>
      <c r="S4878" s="164">
        <v>0</v>
      </c>
      <c r="T4878" s="164">
        <v>0</v>
      </c>
      <c r="U4878" s="164">
        <v>0</v>
      </c>
      <c r="V4878" s="164">
        <v>0</v>
      </c>
    </row>
    <row r="4879" spans="1:22" ht="16.5" thickTop="1" thickBot="1">
      <c r="A4879" s="160" t="s">
        <v>121</v>
      </c>
      <c r="B4879" s="170" t="s">
        <v>101</v>
      </c>
      <c r="C4879" s="164">
        <f t="shared" si="2209"/>
        <v>405000</v>
      </c>
      <c r="D4879" s="164">
        <f t="shared" si="2210"/>
        <v>120000</v>
      </c>
      <c r="E4879" s="164">
        <f t="shared" si="2210"/>
        <v>100000</v>
      </c>
      <c r="F4879" s="164">
        <f t="shared" si="2210"/>
        <v>100000</v>
      </c>
      <c r="G4879" s="164">
        <f t="shared" si="2210"/>
        <v>85000</v>
      </c>
      <c r="H4879" s="164">
        <f t="shared" si="2211"/>
        <v>405000</v>
      </c>
      <c r="I4879" s="164">
        <v>120000</v>
      </c>
      <c r="J4879" s="164">
        <v>100000</v>
      </c>
      <c r="K4879" s="164">
        <v>100000</v>
      </c>
      <c r="L4879" s="164">
        <v>85000</v>
      </c>
      <c r="M4879" s="164">
        <f t="shared" si="2212"/>
        <v>0</v>
      </c>
      <c r="N4879" s="164">
        <v>0</v>
      </c>
      <c r="O4879" s="164">
        <v>0</v>
      </c>
      <c r="P4879" s="164">
        <v>0</v>
      </c>
      <c r="Q4879" s="164">
        <v>0</v>
      </c>
      <c r="R4879" s="164">
        <f t="shared" si="2213"/>
        <v>0</v>
      </c>
      <c r="S4879" s="164">
        <v>0</v>
      </c>
      <c r="T4879" s="164">
        <v>0</v>
      </c>
      <c r="U4879" s="164">
        <v>0</v>
      </c>
      <c r="V4879" s="164">
        <v>0</v>
      </c>
    </row>
    <row r="4880" spans="1:22" ht="16.5" thickTop="1" thickBot="1">
      <c r="A4880" s="160" t="s">
        <v>121</v>
      </c>
      <c r="B4880" s="170" t="s">
        <v>105</v>
      </c>
      <c r="C4880" s="164">
        <f t="shared" si="2209"/>
        <v>5000</v>
      </c>
      <c r="D4880" s="164">
        <f t="shared" si="2210"/>
        <v>1400</v>
      </c>
      <c r="E4880" s="164">
        <f t="shared" si="2210"/>
        <v>1200</v>
      </c>
      <c r="F4880" s="164">
        <f t="shared" si="2210"/>
        <v>1200</v>
      </c>
      <c r="G4880" s="164">
        <f t="shared" si="2210"/>
        <v>1200</v>
      </c>
      <c r="H4880" s="164">
        <f t="shared" si="2211"/>
        <v>5000</v>
      </c>
      <c r="I4880" s="164">
        <f>SUM(I4881)</f>
        <v>1400</v>
      </c>
      <c r="J4880" s="164">
        <f>SUM(J4881)</f>
        <v>1200</v>
      </c>
      <c r="K4880" s="164">
        <f>SUM(K4881)</f>
        <v>1200</v>
      </c>
      <c r="L4880" s="164">
        <f>SUM(L4881)</f>
        <v>1200</v>
      </c>
      <c r="M4880" s="164">
        <f t="shared" si="2212"/>
        <v>0</v>
      </c>
      <c r="N4880" s="164">
        <f>SUM(N4881)</f>
        <v>0</v>
      </c>
      <c r="O4880" s="164">
        <f>SUM(O4881)</f>
        <v>0</v>
      </c>
      <c r="P4880" s="164">
        <f>SUM(P4881)</f>
        <v>0</v>
      </c>
      <c r="Q4880" s="164">
        <f>SUM(Q4881)</f>
        <v>0</v>
      </c>
      <c r="R4880" s="164">
        <f t="shared" si="2213"/>
        <v>0</v>
      </c>
      <c r="S4880" s="164">
        <f>SUM(S4881)</f>
        <v>0</v>
      </c>
      <c r="T4880" s="164">
        <f>SUM(T4881)</f>
        <v>0</v>
      </c>
      <c r="U4880" s="164">
        <f>SUM(U4881)</f>
        <v>0</v>
      </c>
      <c r="V4880" s="164">
        <f>SUM(V4881)</f>
        <v>0</v>
      </c>
    </row>
    <row r="4881" spans="1:22" ht="31.5" thickTop="1" thickBot="1">
      <c r="A4881" s="160" t="s">
        <v>121</v>
      </c>
      <c r="B4881" s="171" t="s">
        <v>153</v>
      </c>
      <c r="C4881" s="164">
        <f t="shared" si="2209"/>
        <v>5000</v>
      </c>
      <c r="D4881" s="164">
        <f t="shared" si="2210"/>
        <v>1400</v>
      </c>
      <c r="E4881" s="164">
        <f t="shared" si="2210"/>
        <v>1200</v>
      </c>
      <c r="F4881" s="164">
        <f t="shared" si="2210"/>
        <v>1200</v>
      </c>
      <c r="G4881" s="164">
        <f t="shared" si="2210"/>
        <v>1200</v>
      </c>
      <c r="H4881" s="164">
        <f t="shared" si="2211"/>
        <v>5000</v>
      </c>
      <c r="I4881" s="164">
        <v>1400</v>
      </c>
      <c r="J4881" s="164">
        <v>1200</v>
      </c>
      <c r="K4881" s="164">
        <v>1200</v>
      </c>
      <c r="L4881" s="164">
        <v>1200</v>
      </c>
      <c r="M4881" s="164">
        <f t="shared" si="2212"/>
        <v>0</v>
      </c>
      <c r="N4881" s="164">
        <v>0</v>
      </c>
      <c r="O4881" s="164">
        <v>0</v>
      </c>
      <c r="P4881" s="164">
        <v>0</v>
      </c>
      <c r="Q4881" s="164">
        <v>0</v>
      </c>
      <c r="R4881" s="164">
        <f t="shared" si="2213"/>
        <v>0</v>
      </c>
      <c r="S4881" s="164">
        <v>0</v>
      </c>
      <c r="T4881" s="164">
        <v>0</v>
      </c>
      <c r="U4881" s="164">
        <v>0</v>
      </c>
      <c r="V4881" s="164">
        <v>0</v>
      </c>
    </row>
    <row r="4882" spans="1:22" ht="16.5" thickTop="1" thickBot="1">
      <c r="A4882" s="160" t="s">
        <v>121</v>
      </c>
      <c r="B4882" s="169" t="s">
        <v>155</v>
      </c>
      <c r="C4882" s="164">
        <f t="shared" si="2209"/>
        <v>40000</v>
      </c>
      <c r="D4882" s="164">
        <f t="shared" si="2210"/>
        <v>20000</v>
      </c>
      <c r="E4882" s="164">
        <f t="shared" si="2210"/>
        <v>20000</v>
      </c>
      <c r="F4882" s="164">
        <f t="shared" si="2210"/>
        <v>0</v>
      </c>
      <c r="G4882" s="164">
        <f t="shared" si="2210"/>
        <v>0</v>
      </c>
      <c r="H4882" s="164">
        <f t="shared" si="2211"/>
        <v>40000</v>
      </c>
      <c r="I4882" s="164">
        <v>20000</v>
      </c>
      <c r="J4882" s="164">
        <v>20000</v>
      </c>
      <c r="K4882" s="164">
        <v>0</v>
      </c>
      <c r="L4882" s="164">
        <v>0</v>
      </c>
      <c r="M4882" s="164">
        <f t="shared" si="2212"/>
        <v>0</v>
      </c>
      <c r="N4882" s="164">
        <v>0</v>
      </c>
      <c r="O4882" s="164">
        <v>0</v>
      </c>
      <c r="P4882" s="164">
        <v>0</v>
      </c>
      <c r="Q4882" s="164">
        <v>0</v>
      </c>
      <c r="R4882" s="164">
        <f t="shared" si="2213"/>
        <v>0</v>
      </c>
      <c r="S4882" s="164">
        <v>0</v>
      </c>
      <c r="T4882" s="164">
        <v>0</v>
      </c>
      <c r="U4882" s="164">
        <v>0</v>
      </c>
      <c r="V4882" s="164">
        <v>0</v>
      </c>
    </row>
    <row r="4883" spans="1:22" ht="61.5" thickTop="1" thickBot="1">
      <c r="A4883" s="160" t="s">
        <v>1622</v>
      </c>
      <c r="B4883" s="168" t="s">
        <v>1623</v>
      </c>
      <c r="C4883" s="164">
        <f t="shared" si="2209"/>
        <v>0</v>
      </c>
      <c r="D4883" s="164">
        <f t="shared" si="2210"/>
        <v>0</v>
      </c>
      <c r="E4883" s="164">
        <f t="shared" si="2210"/>
        <v>0</v>
      </c>
      <c r="F4883" s="164">
        <f t="shared" si="2210"/>
        <v>0</v>
      </c>
      <c r="G4883" s="164">
        <f t="shared" si="2210"/>
        <v>0</v>
      </c>
      <c r="H4883" s="164">
        <f t="shared" si="2211"/>
        <v>0</v>
      </c>
      <c r="I4883" s="164">
        <f>SUM(I4884,I4888)</f>
        <v>0</v>
      </c>
      <c r="J4883" s="164">
        <f>SUM(J4884,J4888)</f>
        <v>0</v>
      </c>
      <c r="K4883" s="164">
        <f>SUM(K4884,K4888)</f>
        <v>0</v>
      </c>
      <c r="L4883" s="164">
        <f>SUM(L4884,L4888)</f>
        <v>0</v>
      </c>
      <c r="M4883" s="164">
        <f t="shared" si="2212"/>
        <v>0</v>
      </c>
      <c r="N4883" s="164">
        <f>SUM(N4884,N4888)</f>
        <v>0</v>
      </c>
      <c r="O4883" s="164">
        <f>SUM(O4884,O4888)</f>
        <v>0</v>
      </c>
      <c r="P4883" s="164">
        <f>SUM(P4884,P4888)</f>
        <v>0</v>
      </c>
      <c r="Q4883" s="164">
        <f>SUM(Q4884,Q4888)</f>
        <v>0</v>
      </c>
      <c r="R4883" s="164">
        <f t="shared" si="2213"/>
        <v>0</v>
      </c>
      <c r="S4883" s="164">
        <f>SUM(S4884,S4888)</f>
        <v>0</v>
      </c>
      <c r="T4883" s="164">
        <f>SUM(T4884,T4888)</f>
        <v>0</v>
      </c>
      <c r="U4883" s="164">
        <f>SUM(U4884,U4888)</f>
        <v>0</v>
      </c>
      <c r="V4883" s="164">
        <f>SUM(V4884,V4888)</f>
        <v>0</v>
      </c>
    </row>
    <row r="4884" spans="1:22" ht="16.5" thickTop="1" thickBot="1">
      <c r="A4884" s="160" t="s">
        <v>121</v>
      </c>
      <c r="B4884" s="169" t="s">
        <v>99</v>
      </c>
      <c r="C4884" s="164">
        <f t="shared" si="2209"/>
        <v>0</v>
      </c>
      <c r="D4884" s="164">
        <f t="shared" si="2210"/>
        <v>0</v>
      </c>
      <c r="E4884" s="164">
        <f t="shared" si="2210"/>
        <v>0</v>
      </c>
      <c r="F4884" s="164">
        <f t="shared" si="2210"/>
        <v>0</v>
      </c>
      <c r="G4884" s="164">
        <f t="shared" si="2210"/>
        <v>0</v>
      </c>
      <c r="H4884" s="164">
        <f t="shared" si="2211"/>
        <v>0</v>
      </c>
      <c r="I4884" s="164">
        <f>SUM(I4885:I4886)</f>
        <v>0</v>
      </c>
      <c r="J4884" s="164">
        <f>SUM(J4885:J4886)</f>
        <v>0</v>
      </c>
      <c r="K4884" s="164">
        <f>SUM(K4885:K4886)</f>
        <v>0</v>
      </c>
      <c r="L4884" s="164">
        <f>SUM(L4885:L4886)</f>
        <v>0</v>
      </c>
      <c r="M4884" s="164">
        <f t="shared" si="2212"/>
        <v>0</v>
      </c>
      <c r="N4884" s="164">
        <f>SUM(N4885:N4886)</f>
        <v>0</v>
      </c>
      <c r="O4884" s="164">
        <f>SUM(O4885:O4886)</f>
        <v>0</v>
      </c>
      <c r="P4884" s="164">
        <f>SUM(P4885:P4886)</f>
        <v>0</v>
      </c>
      <c r="Q4884" s="164">
        <f>SUM(Q4885:Q4886)</f>
        <v>0</v>
      </c>
      <c r="R4884" s="164">
        <f t="shared" si="2213"/>
        <v>0</v>
      </c>
      <c r="S4884" s="164">
        <f>SUM(S4885:S4886)</f>
        <v>0</v>
      </c>
      <c r="T4884" s="164">
        <f>SUM(T4885:T4886)</f>
        <v>0</v>
      </c>
      <c r="U4884" s="164">
        <f>SUM(U4885:U4886)</f>
        <v>0</v>
      </c>
      <c r="V4884" s="164">
        <f>SUM(V4885:V4886)</f>
        <v>0</v>
      </c>
    </row>
    <row r="4885" spans="1:22" ht="16.5" thickTop="1" thickBot="1">
      <c r="A4885" s="160" t="s">
        <v>121</v>
      </c>
      <c r="B4885" s="170" t="s">
        <v>101</v>
      </c>
      <c r="C4885" s="164">
        <f t="shared" si="2209"/>
        <v>0</v>
      </c>
      <c r="D4885" s="164">
        <f t="shared" si="2210"/>
        <v>0</v>
      </c>
      <c r="E4885" s="164">
        <f t="shared" si="2210"/>
        <v>0</v>
      </c>
      <c r="F4885" s="164">
        <f t="shared" si="2210"/>
        <v>0</v>
      </c>
      <c r="G4885" s="164">
        <f t="shared" si="2210"/>
        <v>0</v>
      </c>
      <c r="H4885" s="164">
        <f t="shared" si="2211"/>
        <v>0</v>
      </c>
      <c r="I4885" s="164">
        <v>0</v>
      </c>
      <c r="J4885" s="164">
        <v>0</v>
      </c>
      <c r="K4885" s="164">
        <v>0</v>
      </c>
      <c r="L4885" s="164">
        <v>0</v>
      </c>
      <c r="M4885" s="164">
        <f t="shared" si="2212"/>
        <v>0</v>
      </c>
      <c r="N4885" s="164">
        <v>0</v>
      </c>
      <c r="O4885" s="164">
        <v>0</v>
      </c>
      <c r="P4885" s="164">
        <v>0</v>
      </c>
      <c r="Q4885" s="164">
        <v>0</v>
      </c>
      <c r="R4885" s="164">
        <f t="shared" si="2213"/>
        <v>0</v>
      </c>
      <c r="S4885" s="164">
        <v>0</v>
      </c>
      <c r="T4885" s="164">
        <v>0</v>
      </c>
      <c r="U4885" s="164">
        <v>0</v>
      </c>
      <c r="V4885" s="164">
        <v>0</v>
      </c>
    </row>
    <row r="4886" spans="1:22" ht="16.5" thickTop="1" thickBot="1">
      <c r="A4886" s="160" t="s">
        <v>121</v>
      </c>
      <c r="B4886" s="170" t="s">
        <v>105</v>
      </c>
      <c r="C4886" s="164">
        <f t="shared" si="2209"/>
        <v>0</v>
      </c>
      <c r="D4886" s="164">
        <f t="shared" si="2210"/>
        <v>0</v>
      </c>
      <c r="E4886" s="164">
        <f t="shared" si="2210"/>
        <v>0</v>
      </c>
      <c r="F4886" s="164">
        <f t="shared" si="2210"/>
        <v>0</v>
      </c>
      <c r="G4886" s="164">
        <f t="shared" si="2210"/>
        <v>0</v>
      </c>
      <c r="H4886" s="164">
        <f t="shared" si="2211"/>
        <v>0</v>
      </c>
      <c r="I4886" s="164">
        <f>SUM(I4887)</f>
        <v>0</v>
      </c>
      <c r="J4886" s="164">
        <f>SUM(J4887)</f>
        <v>0</v>
      </c>
      <c r="K4886" s="164">
        <f>SUM(K4887)</f>
        <v>0</v>
      </c>
      <c r="L4886" s="164">
        <f>SUM(L4887)</f>
        <v>0</v>
      </c>
      <c r="M4886" s="164">
        <f t="shared" si="2212"/>
        <v>0</v>
      </c>
      <c r="N4886" s="164">
        <f>SUM(N4887)</f>
        <v>0</v>
      </c>
      <c r="O4886" s="164">
        <f>SUM(O4887)</f>
        <v>0</v>
      </c>
      <c r="P4886" s="164">
        <f>SUM(P4887)</f>
        <v>0</v>
      </c>
      <c r="Q4886" s="164">
        <f>SUM(Q4887)</f>
        <v>0</v>
      </c>
      <c r="R4886" s="164">
        <f t="shared" si="2213"/>
        <v>0</v>
      </c>
      <c r="S4886" s="164">
        <f>SUM(S4887)</f>
        <v>0</v>
      </c>
      <c r="T4886" s="164">
        <f>SUM(T4887)</f>
        <v>0</v>
      </c>
      <c r="U4886" s="164">
        <f>SUM(U4887)</f>
        <v>0</v>
      </c>
      <c r="V4886" s="164">
        <f>SUM(V4887)</f>
        <v>0</v>
      </c>
    </row>
    <row r="4887" spans="1:22" ht="31.5" thickTop="1" thickBot="1">
      <c r="A4887" s="160" t="s">
        <v>121</v>
      </c>
      <c r="B4887" s="171" t="s">
        <v>153</v>
      </c>
      <c r="C4887" s="164">
        <f t="shared" si="2209"/>
        <v>0</v>
      </c>
      <c r="D4887" s="164">
        <f t="shared" si="2210"/>
        <v>0</v>
      </c>
      <c r="E4887" s="164">
        <f t="shared" si="2210"/>
        <v>0</v>
      </c>
      <c r="F4887" s="164">
        <f t="shared" si="2210"/>
        <v>0</v>
      </c>
      <c r="G4887" s="164">
        <f t="shared" si="2210"/>
        <v>0</v>
      </c>
      <c r="H4887" s="164">
        <f t="shared" si="2211"/>
        <v>0</v>
      </c>
      <c r="I4887" s="164">
        <v>0</v>
      </c>
      <c r="J4887" s="164">
        <v>0</v>
      </c>
      <c r="K4887" s="164">
        <v>0</v>
      </c>
      <c r="L4887" s="164">
        <v>0</v>
      </c>
      <c r="M4887" s="164">
        <f t="shared" si="2212"/>
        <v>0</v>
      </c>
      <c r="N4887" s="164">
        <v>0</v>
      </c>
      <c r="O4887" s="164">
        <v>0</v>
      </c>
      <c r="P4887" s="164">
        <v>0</v>
      </c>
      <c r="Q4887" s="164">
        <v>0</v>
      </c>
      <c r="R4887" s="164">
        <f t="shared" si="2213"/>
        <v>0</v>
      </c>
      <c r="S4887" s="164">
        <v>0</v>
      </c>
      <c r="T4887" s="164">
        <v>0</v>
      </c>
      <c r="U4887" s="164">
        <v>0</v>
      </c>
      <c r="V4887" s="164">
        <v>0</v>
      </c>
    </row>
    <row r="4888" spans="1:22" ht="16.5" thickTop="1" thickBot="1">
      <c r="A4888" s="160" t="s">
        <v>121</v>
      </c>
      <c r="B4888" s="169" t="s">
        <v>155</v>
      </c>
      <c r="C4888" s="164">
        <f t="shared" si="2209"/>
        <v>0</v>
      </c>
      <c r="D4888" s="164">
        <f t="shared" si="2210"/>
        <v>0</v>
      </c>
      <c r="E4888" s="164">
        <f t="shared" si="2210"/>
        <v>0</v>
      </c>
      <c r="F4888" s="164">
        <f t="shared" si="2210"/>
        <v>0</v>
      </c>
      <c r="G4888" s="164">
        <f t="shared" si="2210"/>
        <v>0</v>
      </c>
      <c r="H4888" s="164">
        <f t="shared" si="2211"/>
        <v>0</v>
      </c>
      <c r="I4888" s="164">
        <v>0</v>
      </c>
      <c r="J4888" s="164">
        <v>0</v>
      </c>
      <c r="K4888" s="164">
        <v>0</v>
      </c>
      <c r="L4888" s="164">
        <v>0</v>
      </c>
      <c r="M4888" s="164">
        <f t="shared" si="2212"/>
        <v>0</v>
      </c>
      <c r="N4888" s="164">
        <v>0</v>
      </c>
      <c r="O4888" s="164">
        <v>0</v>
      </c>
      <c r="P4888" s="164">
        <v>0</v>
      </c>
      <c r="Q4888" s="164">
        <v>0</v>
      </c>
      <c r="R4888" s="164">
        <f t="shared" si="2213"/>
        <v>0</v>
      </c>
      <c r="S4888" s="164">
        <v>0</v>
      </c>
      <c r="T4888" s="164">
        <v>0</v>
      </c>
      <c r="U4888" s="164">
        <v>0</v>
      </c>
      <c r="V4888" s="164">
        <v>0</v>
      </c>
    </row>
    <row r="4889" spans="1:22" ht="31.5" thickTop="1" thickBot="1">
      <c r="A4889" s="160" t="s">
        <v>1624</v>
      </c>
      <c r="B4889" s="167" t="s">
        <v>1625</v>
      </c>
      <c r="C4889" s="164">
        <f t="shared" si="2209"/>
        <v>1870000</v>
      </c>
      <c r="D4889" s="164">
        <f t="shared" si="2210"/>
        <v>521000</v>
      </c>
      <c r="E4889" s="164">
        <f t="shared" si="2210"/>
        <v>503300</v>
      </c>
      <c r="F4889" s="164">
        <f t="shared" si="2210"/>
        <v>418400</v>
      </c>
      <c r="G4889" s="164">
        <f t="shared" si="2210"/>
        <v>427300</v>
      </c>
      <c r="H4889" s="164">
        <f t="shared" si="2211"/>
        <v>1870000</v>
      </c>
      <c r="I4889" s="164">
        <f t="shared" ref="I4889:L4890" si="2217">SUM(I4897,I4905)</f>
        <v>521000</v>
      </c>
      <c r="J4889" s="164">
        <f t="shared" si="2217"/>
        <v>503300</v>
      </c>
      <c r="K4889" s="164">
        <f t="shared" si="2217"/>
        <v>418400</v>
      </c>
      <c r="L4889" s="164">
        <f t="shared" si="2217"/>
        <v>427300</v>
      </c>
      <c r="M4889" s="164">
        <f t="shared" si="2212"/>
        <v>0</v>
      </c>
      <c r="N4889" s="164">
        <f t="shared" ref="N4889:Q4890" si="2218">SUM(N4897,N4905)</f>
        <v>0</v>
      </c>
      <c r="O4889" s="164">
        <f t="shared" si="2218"/>
        <v>0</v>
      </c>
      <c r="P4889" s="164">
        <f t="shared" si="2218"/>
        <v>0</v>
      </c>
      <c r="Q4889" s="164">
        <f t="shared" si="2218"/>
        <v>0</v>
      </c>
      <c r="R4889" s="164">
        <f t="shared" si="2213"/>
        <v>0</v>
      </c>
      <c r="S4889" s="164">
        <f t="shared" ref="S4889:V4890" si="2219">SUM(S4897,S4905)</f>
        <v>0</v>
      </c>
      <c r="T4889" s="164">
        <f t="shared" si="2219"/>
        <v>0</v>
      </c>
      <c r="U4889" s="164">
        <f t="shared" si="2219"/>
        <v>0</v>
      </c>
      <c r="V4889" s="164">
        <f t="shared" si="2219"/>
        <v>0</v>
      </c>
    </row>
    <row r="4890" spans="1:22" ht="16.5" thickTop="1" thickBot="1">
      <c r="A4890" s="160" t="s">
        <v>121</v>
      </c>
      <c r="B4890" s="168" t="s">
        <v>99</v>
      </c>
      <c r="C4890" s="164">
        <f t="shared" si="2209"/>
        <v>1840000</v>
      </c>
      <c r="D4890" s="164">
        <f t="shared" si="2210"/>
        <v>501000</v>
      </c>
      <c r="E4890" s="164">
        <f t="shared" si="2210"/>
        <v>498300</v>
      </c>
      <c r="F4890" s="164">
        <f t="shared" si="2210"/>
        <v>414400</v>
      </c>
      <c r="G4890" s="164">
        <f t="shared" si="2210"/>
        <v>426300</v>
      </c>
      <c r="H4890" s="164">
        <f t="shared" si="2211"/>
        <v>1840000</v>
      </c>
      <c r="I4890" s="164">
        <f t="shared" si="2217"/>
        <v>501000</v>
      </c>
      <c r="J4890" s="164">
        <f t="shared" si="2217"/>
        <v>498300</v>
      </c>
      <c r="K4890" s="164">
        <f t="shared" si="2217"/>
        <v>414400</v>
      </c>
      <c r="L4890" s="164">
        <f t="shared" si="2217"/>
        <v>426300</v>
      </c>
      <c r="M4890" s="164">
        <f t="shared" si="2212"/>
        <v>0</v>
      </c>
      <c r="N4890" s="164">
        <f t="shared" si="2218"/>
        <v>0</v>
      </c>
      <c r="O4890" s="164">
        <f t="shared" si="2218"/>
        <v>0</v>
      </c>
      <c r="P4890" s="164">
        <f t="shared" si="2218"/>
        <v>0</v>
      </c>
      <c r="Q4890" s="164">
        <f t="shared" si="2218"/>
        <v>0</v>
      </c>
      <c r="R4890" s="164">
        <f t="shared" si="2213"/>
        <v>0</v>
      </c>
      <c r="S4890" s="164">
        <f t="shared" si="2219"/>
        <v>0</v>
      </c>
      <c r="T4890" s="164">
        <f t="shared" si="2219"/>
        <v>0</v>
      </c>
      <c r="U4890" s="164">
        <f t="shared" si="2219"/>
        <v>0</v>
      </c>
      <c r="V4890" s="164">
        <f t="shared" si="2219"/>
        <v>0</v>
      </c>
    </row>
    <row r="4891" spans="1:22" ht="16.5" thickTop="1" thickBot="1">
      <c r="A4891" s="160" t="s">
        <v>121</v>
      </c>
      <c r="B4891" s="169" t="s">
        <v>100</v>
      </c>
      <c r="C4891" s="164">
        <f t="shared" si="2209"/>
        <v>1191000</v>
      </c>
      <c r="D4891" s="164">
        <f t="shared" si="2210"/>
        <v>297800</v>
      </c>
      <c r="E4891" s="164">
        <f t="shared" si="2210"/>
        <v>297700</v>
      </c>
      <c r="F4891" s="164">
        <f t="shared" si="2210"/>
        <v>297800</v>
      </c>
      <c r="G4891" s="164">
        <f t="shared" si="2210"/>
        <v>297700</v>
      </c>
      <c r="H4891" s="164">
        <f t="shared" si="2211"/>
        <v>1191000</v>
      </c>
      <c r="I4891" s="164">
        <f>SUM(I4899)</f>
        <v>297800</v>
      </c>
      <c r="J4891" s="164">
        <f>SUM(J4899)</f>
        <v>297700</v>
      </c>
      <c r="K4891" s="164">
        <f>SUM(K4899)</f>
        <v>297800</v>
      </c>
      <c r="L4891" s="164">
        <f>SUM(L4899)</f>
        <v>297700</v>
      </c>
      <c r="M4891" s="164">
        <f t="shared" si="2212"/>
        <v>0</v>
      </c>
      <c r="N4891" s="164">
        <f>SUM(N4899)</f>
        <v>0</v>
      </c>
      <c r="O4891" s="164">
        <f>SUM(O4899)</f>
        <v>0</v>
      </c>
      <c r="P4891" s="164">
        <f>SUM(P4899)</f>
        <v>0</v>
      </c>
      <c r="Q4891" s="164">
        <f>SUM(Q4899)</f>
        <v>0</v>
      </c>
      <c r="R4891" s="164">
        <f t="shared" si="2213"/>
        <v>0</v>
      </c>
      <c r="S4891" s="164">
        <f>SUM(S4899)</f>
        <v>0</v>
      </c>
      <c r="T4891" s="164">
        <f>SUM(T4899)</f>
        <v>0</v>
      </c>
      <c r="U4891" s="164">
        <f>SUM(U4899)</f>
        <v>0</v>
      </c>
      <c r="V4891" s="164">
        <f>SUM(V4899)</f>
        <v>0</v>
      </c>
    </row>
    <row r="4892" spans="1:22" ht="16.5" thickTop="1" thickBot="1">
      <c r="A4892" s="160" t="s">
        <v>121</v>
      </c>
      <c r="B4892" s="169" t="s">
        <v>101</v>
      </c>
      <c r="C4892" s="164">
        <f t="shared" si="2209"/>
        <v>641000</v>
      </c>
      <c r="D4892" s="164">
        <f t="shared" si="2210"/>
        <v>200000</v>
      </c>
      <c r="E4892" s="164">
        <f t="shared" si="2210"/>
        <v>200000</v>
      </c>
      <c r="F4892" s="164">
        <f t="shared" si="2210"/>
        <v>115000</v>
      </c>
      <c r="G4892" s="164">
        <f t="shared" si="2210"/>
        <v>126000</v>
      </c>
      <c r="H4892" s="164">
        <f t="shared" si="2211"/>
        <v>641000</v>
      </c>
      <c r="I4892" s="164">
        <f>SUM(I4900,I4907)</f>
        <v>200000</v>
      </c>
      <c r="J4892" s="164">
        <f>SUM(J4900,J4907)</f>
        <v>200000</v>
      </c>
      <c r="K4892" s="164">
        <f>SUM(K4900,K4907)</f>
        <v>115000</v>
      </c>
      <c r="L4892" s="164">
        <f>SUM(L4900,L4907)</f>
        <v>126000</v>
      </c>
      <c r="M4892" s="164">
        <f t="shared" si="2212"/>
        <v>0</v>
      </c>
      <c r="N4892" s="164">
        <f>SUM(N4900,N4907)</f>
        <v>0</v>
      </c>
      <c r="O4892" s="164">
        <f>SUM(O4900,O4907)</f>
        <v>0</v>
      </c>
      <c r="P4892" s="164">
        <f>SUM(P4900,P4907)</f>
        <v>0</v>
      </c>
      <c r="Q4892" s="164">
        <f>SUM(Q4900,Q4907)</f>
        <v>0</v>
      </c>
      <c r="R4892" s="164">
        <f t="shared" si="2213"/>
        <v>0</v>
      </c>
      <c r="S4892" s="164">
        <f>SUM(S4900,S4907)</f>
        <v>0</v>
      </c>
      <c r="T4892" s="164">
        <f>SUM(T4900,T4907)</f>
        <v>0</v>
      </c>
      <c r="U4892" s="164">
        <f>SUM(U4900,U4907)</f>
        <v>0</v>
      </c>
      <c r="V4892" s="164">
        <f>SUM(V4900,V4907)</f>
        <v>0</v>
      </c>
    </row>
    <row r="4893" spans="1:22" ht="16.5" thickTop="1" thickBot="1">
      <c r="A4893" s="160" t="s">
        <v>121</v>
      </c>
      <c r="B4893" s="169" t="s">
        <v>104</v>
      </c>
      <c r="C4893" s="164">
        <f t="shared" si="2209"/>
        <v>5000</v>
      </c>
      <c r="D4893" s="164">
        <f t="shared" si="2210"/>
        <v>2000</v>
      </c>
      <c r="E4893" s="164">
        <f t="shared" si="2210"/>
        <v>0</v>
      </c>
      <c r="F4893" s="164">
        <f t="shared" si="2210"/>
        <v>1000</v>
      </c>
      <c r="G4893" s="164">
        <f t="shared" si="2210"/>
        <v>2000</v>
      </c>
      <c r="H4893" s="164">
        <f t="shared" si="2211"/>
        <v>5000</v>
      </c>
      <c r="I4893" s="164">
        <f>SUM(I4901)</f>
        <v>2000</v>
      </c>
      <c r="J4893" s="164">
        <f>SUM(J4901)</f>
        <v>0</v>
      </c>
      <c r="K4893" s="164">
        <f>SUM(K4901)</f>
        <v>1000</v>
      </c>
      <c r="L4893" s="164">
        <f>SUM(L4901)</f>
        <v>2000</v>
      </c>
      <c r="M4893" s="164">
        <f t="shared" si="2212"/>
        <v>0</v>
      </c>
      <c r="N4893" s="164">
        <f>SUM(N4901)</f>
        <v>0</v>
      </c>
      <c r="O4893" s="164">
        <f>SUM(O4901)</f>
        <v>0</v>
      </c>
      <c r="P4893" s="164">
        <f>SUM(P4901)</f>
        <v>0</v>
      </c>
      <c r="Q4893" s="164">
        <f>SUM(Q4901)</f>
        <v>0</v>
      </c>
      <c r="R4893" s="164">
        <f t="shared" si="2213"/>
        <v>0</v>
      </c>
      <c r="S4893" s="164">
        <f>SUM(S4901)</f>
        <v>0</v>
      </c>
      <c r="T4893" s="164">
        <f>SUM(T4901)</f>
        <v>0</v>
      </c>
      <c r="U4893" s="164">
        <f>SUM(U4901)</f>
        <v>0</v>
      </c>
      <c r="V4893" s="164">
        <f>SUM(V4901)</f>
        <v>0</v>
      </c>
    </row>
    <row r="4894" spans="1:22" ht="16.5" thickTop="1" thickBot="1">
      <c r="A4894" s="160" t="s">
        <v>121</v>
      </c>
      <c r="B4894" s="169" t="s">
        <v>105</v>
      </c>
      <c r="C4894" s="164">
        <f t="shared" si="2209"/>
        <v>3000</v>
      </c>
      <c r="D4894" s="164">
        <f t="shared" si="2210"/>
        <v>1200</v>
      </c>
      <c r="E4894" s="164">
        <f t="shared" si="2210"/>
        <v>600</v>
      </c>
      <c r="F4894" s="164">
        <f t="shared" si="2210"/>
        <v>600</v>
      </c>
      <c r="G4894" s="164">
        <f t="shared" si="2210"/>
        <v>600</v>
      </c>
      <c r="H4894" s="164">
        <f t="shared" si="2211"/>
        <v>3000</v>
      </c>
      <c r="I4894" s="164">
        <f t="shared" ref="I4894:L4896" si="2220">SUM(I4902,I4908)</f>
        <v>1200</v>
      </c>
      <c r="J4894" s="164">
        <f t="shared" si="2220"/>
        <v>600</v>
      </c>
      <c r="K4894" s="164">
        <f t="shared" si="2220"/>
        <v>600</v>
      </c>
      <c r="L4894" s="164">
        <f t="shared" si="2220"/>
        <v>600</v>
      </c>
      <c r="M4894" s="164">
        <f t="shared" si="2212"/>
        <v>0</v>
      </c>
      <c r="N4894" s="164">
        <f t="shared" ref="N4894:Q4896" si="2221">SUM(N4902,N4908)</f>
        <v>0</v>
      </c>
      <c r="O4894" s="164">
        <f t="shared" si="2221"/>
        <v>0</v>
      </c>
      <c r="P4894" s="164">
        <f t="shared" si="2221"/>
        <v>0</v>
      </c>
      <c r="Q4894" s="164">
        <f t="shared" si="2221"/>
        <v>0</v>
      </c>
      <c r="R4894" s="164">
        <f t="shared" si="2213"/>
        <v>0</v>
      </c>
      <c r="S4894" s="164">
        <f t="shared" ref="S4894:V4896" si="2222">SUM(S4902,S4908)</f>
        <v>0</v>
      </c>
      <c r="T4894" s="164">
        <f t="shared" si="2222"/>
        <v>0</v>
      </c>
      <c r="U4894" s="164">
        <f t="shared" si="2222"/>
        <v>0</v>
      </c>
      <c r="V4894" s="164">
        <f t="shared" si="2222"/>
        <v>0</v>
      </c>
    </row>
    <row r="4895" spans="1:22" ht="31.5" thickTop="1" thickBot="1">
      <c r="A4895" s="160" t="s">
        <v>121</v>
      </c>
      <c r="B4895" s="170" t="s">
        <v>153</v>
      </c>
      <c r="C4895" s="164">
        <f t="shared" si="2209"/>
        <v>3000</v>
      </c>
      <c r="D4895" s="164">
        <f t="shared" si="2210"/>
        <v>1200</v>
      </c>
      <c r="E4895" s="164">
        <f t="shared" si="2210"/>
        <v>600</v>
      </c>
      <c r="F4895" s="164">
        <f t="shared" si="2210"/>
        <v>600</v>
      </c>
      <c r="G4895" s="164">
        <f t="shared" si="2210"/>
        <v>600</v>
      </c>
      <c r="H4895" s="164">
        <f t="shared" si="2211"/>
        <v>3000</v>
      </c>
      <c r="I4895" s="164">
        <f t="shared" si="2220"/>
        <v>1200</v>
      </c>
      <c r="J4895" s="164">
        <f t="shared" si="2220"/>
        <v>600</v>
      </c>
      <c r="K4895" s="164">
        <f t="shared" si="2220"/>
        <v>600</v>
      </c>
      <c r="L4895" s="164">
        <f t="shared" si="2220"/>
        <v>600</v>
      </c>
      <c r="M4895" s="164">
        <f t="shared" si="2212"/>
        <v>0</v>
      </c>
      <c r="N4895" s="164">
        <f t="shared" si="2221"/>
        <v>0</v>
      </c>
      <c r="O4895" s="164">
        <f t="shared" si="2221"/>
        <v>0</v>
      </c>
      <c r="P4895" s="164">
        <f t="shared" si="2221"/>
        <v>0</v>
      </c>
      <c r="Q4895" s="164">
        <f t="shared" si="2221"/>
        <v>0</v>
      </c>
      <c r="R4895" s="164">
        <f t="shared" si="2213"/>
        <v>0</v>
      </c>
      <c r="S4895" s="164">
        <f t="shared" si="2222"/>
        <v>0</v>
      </c>
      <c r="T4895" s="164">
        <f t="shared" si="2222"/>
        <v>0</v>
      </c>
      <c r="U4895" s="164">
        <f t="shared" si="2222"/>
        <v>0</v>
      </c>
      <c r="V4895" s="164">
        <f t="shared" si="2222"/>
        <v>0</v>
      </c>
    </row>
    <row r="4896" spans="1:22" ht="16.5" thickTop="1" thickBot="1">
      <c r="A4896" s="160" t="s">
        <v>121</v>
      </c>
      <c r="B4896" s="168" t="s">
        <v>155</v>
      </c>
      <c r="C4896" s="164">
        <f t="shared" si="2209"/>
        <v>30000</v>
      </c>
      <c r="D4896" s="164">
        <f t="shared" si="2210"/>
        <v>20000</v>
      </c>
      <c r="E4896" s="164">
        <f t="shared" si="2210"/>
        <v>5000</v>
      </c>
      <c r="F4896" s="164">
        <f t="shared" si="2210"/>
        <v>4000</v>
      </c>
      <c r="G4896" s="164">
        <f t="shared" si="2210"/>
        <v>1000</v>
      </c>
      <c r="H4896" s="164">
        <f t="shared" si="2211"/>
        <v>30000</v>
      </c>
      <c r="I4896" s="164">
        <f t="shared" si="2220"/>
        <v>20000</v>
      </c>
      <c r="J4896" s="164">
        <f t="shared" si="2220"/>
        <v>5000</v>
      </c>
      <c r="K4896" s="164">
        <f t="shared" si="2220"/>
        <v>4000</v>
      </c>
      <c r="L4896" s="164">
        <f t="shared" si="2220"/>
        <v>1000</v>
      </c>
      <c r="M4896" s="164">
        <f t="shared" si="2212"/>
        <v>0</v>
      </c>
      <c r="N4896" s="164">
        <f t="shared" si="2221"/>
        <v>0</v>
      </c>
      <c r="O4896" s="164">
        <f t="shared" si="2221"/>
        <v>0</v>
      </c>
      <c r="P4896" s="164">
        <f t="shared" si="2221"/>
        <v>0</v>
      </c>
      <c r="Q4896" s="164">
        <f t="shared" si="2221"/>
        <v>0</v>
      </c>
      <c r="R4896" s="164">
        <f t="shared" si="2213"/>
        <v>0</v>
      </c>
      <c r="S4896" s="164">
        <f t="shared" si="2222"/>
        <v>0</v>
      </c>
      <c r="T4896" s="164">
        <f t="shared" si="2222"/>
        <v>0</v>
      </c>
      <c r="U4896" s="164">
        <f t="shared" si="2222"/>
        <v>0</v>
      </c>
      <c r="V4896" s="164">
        <f t="shared" si="2222"/>
        <v>0</v>
      </c>
    </row>
    <row r="4897" spans="1:22" ht="31.5" thickTop="1" thickBot="1">
      <c r="A4897" s="160" t="s">
        <v>1626</v>
      </c>
      <c r="B4897" s="168" t="s">
        <v>1625</v>
      </c>
      <c r="C4897" s="164">
        <f t="shared" si="2209"/>
        <v>1870000</v>
      </c>
      <c r="D4897" s="164">
        <f t="shared" si="2210"/>
        <v>521000</v>
      </c>
      <c r="E4897" s="164">
        <f t="shared" si="2210"/>
        <v>503300</v>
      </c>
      <c r="F4897" s="164">
        <f t="shared" si="2210"/>
        <v>418400</v>
      </c>
      <c r="G4897" s="164">
        <f t="shared" si="2210"/>
        <v>427300</v>
      </c>
      <c r="H4897" s="164">
        <f t="shared" si="2211"/>
        <v>1870000</v>
      </c>
      <c r="I4897" s="164">
        <f>SUM(I4898,I4904)</f>
        <v>521000</v>
      </c>
      <c r="J4897" s="164">
        <f>SUM(J4898,J4904)</f>
        <v>503300</v>
      </c>
      <c r="K4897" s="164">
        <f>SUM(K4898,K4904)</f>
        <v>418400</v>
      </c>
      <c r="L4897" s="164">
        <f>SUM(L4898,L4904)</f>
        <v>427300</v>
      </c>
      <c r="M4897" s="164">
        <f t="shared" si="2212"/>
        <v>0</v>
      </c>
      <c r="N4897" s="164">
        <f>SUM(N4898,N4904)</f>
        <v>0</v>
      </c>
      <c r="O4897" s="164">
        <f>SUM(O4898,O4904)</f>
        <v>0</v>
      </c>
      <c r="P4897" s="164">
        <f>SUM(P4898,P4904)</f>
        <v>0</v>
      </c>
      <c r="Q4897" s="164">
        <f>SUM(Q4898,Q4904)</f>
        <v>0</v>
      </c>
      <c r="R4897" s="164">
        <f t="shared" si="2213"/>
        <v>0</v>
      </c>
      <c r="S4897" s="164">
        <f>SUM(S4898,S4904)</f>
        <v>0</v>
      </c>
      <c r="T4897" s="164">
        <f>SUM(T4898,T4904)</f>
        <v>0</v>
      </c>
      <c r="U4897" s="164">
        <f>SUM(U4898,U4904)</f>
        <v>0</v>
      </c>
      <c r="V4897" s="164">
        <f>SUM(V4898,V4904)</f>
        <v>0</v>
      </c>
    </row>
    <row r="4898" spans="1:22" ht="16.5" thickTop="1" thickBot="1">
      <c r="A4898" s="160" t="s">
        <v>121</v>
      </c>
      <c r="B4898" s="169" t="s">
        <v>99</v>
      </c>
      <c r="C4898" s="164">
        <f t="shared" si="2209"/>
        <v>1840000</v>
      </c>
      <c r="D4898" s="164">
        <f t="shared" si="2210"/>
        <v>501000</v>
      </c>
      <c r="E4898" s="164">
        <f t="shared" si="2210"/>
        <v>498300</v>
      </c>
      <c r="F4898" s="164">
        <f t="shared" si="2210"/>
        <v>414400</v>
      </c>
      <c r="G4898" s="164">
        <f t="shared" si="2210"/>
        <v>426300</v>
      </c>
      <c r="H4898" s="164">
        <f t="shared" si="2211"/>
        <v>1840000</v>
      </c>
      <c r="I4898" s="164">
        <f>SUM(I4899:I4902)</f>
        <v>501000</v>
      </c>
      <c r="J4898" s="164">
        <f>SUM(J4899:J4902)</f>
        <v>498300</v>
      </c>
      <c r="K4898" s="164">
        <f>SUM(K4899:K4902)</f>
        <v>414400</v>
      </c>
      <c r="L4898" s="164">
        <f>SUM(L4899:L4902)</f>
        <v>426300</v>
      </c>
      <c r="M4898" s="164">
        <f t="shared" si="2212"/>
        <v>0</v>
      </c>
      <c r="N4898" s="164">
        <f>SUM(N4899:N4902)</f>
        <v>0</v>
      </c>
      <c r="O4898" s="164">
        <f>SUM(O4899:O4902)</f>
        <v>0</v>
      </c>
      <c r="P4898" s="164">
        <f>SUM(P4899:P4902)</f>
        <v>0</v>
      </c>
      <c r="Q4898" s="164">
        <f>SUM(Q4899:Q4902)</f>
        <v>0</v>
      </c>
      <c r="R4898" s="164">
        <f t="shared" si="2213"/>
        <v>0</v>
      </c>
      <c r="S4898" s="164">
        <f>SUM(S4899:S4902)</f>
        <v>0</v>
      </c>
      <c r="T4898" s="164">
        <f>SUM(T4899:T4902)</f>
        <v>0</v>
      </c>
      <c r="U4898" s="164">
        <f>SUM(U4899:U4902)</f>
        <v>0</v>
      </c>
      <c r="V4898" s="164">
        <f>SUM(V4899:V4902)</f>
        <v>0</v>
      </c>
    </row>
    <row r="4899" spans="1:22" ht="16.5" thickTop="1" thickBot="1">
      <c r="A4899" s="160" t="s">
        <v>121</v>
      </c>
      <c r="B4899" s="170" t="s">
        <v>100</v>
      </c>
      <c r="C4899" s="164">
        <f t="shared" si="2209"/>
        <v>1191000</v>
      </c>
      <c r="D4899" s="164">
        <f t="shared" si="2210"/>
        <v>297800</v>
      </c>
      <c r="E4899" s="164">
        <f t="shared" si="2210"/>
        <v>297700</v>
      </c>
      <c r="F4899" s="164">
        <f t="shared" si="2210"/>
        <v>297800</v>
      </c>
      <c r="G4899" s="164">
        <f t="shared" si="2210"/>
        <v>297700</v>
      </c>
      <c r="H4899" s="164">
        <f t="shared" si="2211"/>
        <v>1191000</v>
      </c>
      <c r="I4899" s="164">
        <v>297800</v>
      </c>
      <c r="J4899" s="164">
        <v>297700</v>
      </c>
      <c r="K4899" s="164">
        <v>297800</v>
      </c>
      <c r="L4899" s="164">
        <v>297700</v>
      </c>
      <c r="M4899" s="164">
        <f t="shared" si="2212"/>
        <v>0</v>
      </c>
      <c r="N4899" s="164">
        <v>0</v>
      </c>
      <c r="O4899" s="164">
        <v>0</v>
      </c>
      <c r="P4899" s="164">
        <v>0</v>
      </c>
      <c r="Q4899" s="164">
        <v>0</v>
      </c>
      <c r="R4899" s="164">
        <f t="shared" si="2213"/>
        <v>0</v>
      </c>
      <c r="S4899" s="164">
        <v>0</v>
      </c>
      <c r="T4899" s="164">
        <v>0</v>
      </c>
      <c r="U4899" s="164">
        <v>0</v>
      </c>
      <c r="V4899" s="164">
        <v>0</v>
      </c>
    </row>
    <row r="4900" spans="1:22" ht="16.5" thickTop="1" thickBot="1">
      <c r="A4900" s="160" t="s">
        <v>121</v>
      </c>
      <c r="B4900" s="170" t="s">
        <v>101</v>
      </c>
      <c r="C4900" s="164">
        <f t="shared" si="2209"/>
        <v>641000</v>
      </c>
      <c r="D4900" s="164">
        <f t="shared" si="2210"/>
        <v>200000</v>
      </c>
      <c r="E4900" s="164">
        <f t="shared" si="2210"/>
        <v>200000</v>
      </c>
      <c r="F4900" s="164">
        <f t="shared" si="2210"/>
        <v>115000</v>
      </c>
      <c r="G4900" s="164">
        <f t="shared" si="2210"/>
        <v>126000</v>
      </c>
      <c r="H4900" s="164">
        <f t="shared" si="2211"/>
        <v>641000</v>
      </c>
      <c r="I4900" s="164">
        <v>200000</v>
      </c>
      <c r="J4900" s="164">
        <v>200000</v>
      </c>
      <c r="K4900" s="164">
        <v>115000</v>
      </c>
      <c r="L4900" s="164">
        <v>126000</v>
      </c>
      <c r="M4900" s="164">
        <f t="shared" si="2212"/>
        <v>0</v>
      </c>
      <c r="N4900" s="164">
        <v>0</v>
      </c>
      <c r="O4900" s="164">
        <v>0</v>
      </c>
      <c r="P4900" s="164">
        <v>0</v>
      </c>
      <c r="Q4900" s="164">
        <v>0</v>
      </c>
      <c r="R4900" s="164">
        <f t="shared" si="2213"/>
        <v>0</v>
      </c>
      <c r="S4900" s="164">
        <v>0</v>
      </c>
      <c r="T4900" s="164">
        <v>0</v>
      </c>
      <c r="U4900" s="164">
        <v>0</v>
      </c>
      <c r="V4900" s="164">
        <v>0</v>
      </c>
    </row>
    <row r="4901" spans="1:22" ht="16.5" thickTop="1" thickBot="1">
      <c r="A4901" s="160" t="s">
        <v>121</v>
      </c>
      <c r="B4901" s="170" t="s">
        <v>104</v>
      </c>
      <c r="C4901" s="164">
        <f t="shared" si="2209"/>
        <v>5000</v>
      </c>
      <c r="D4901" s="164">
        <f t="shared" si="2210"/>
        <v>2000</v>
      </c>
      <c r="E4901" s="164">
        <f t="shared" si="2210"/>
        <v>0</v>
      </c>
      <c r="F4901" s="164">
        <f t="shared" si="2210"/>
        <v>1000</v>
      </c>
      <c r="G4901" s="164">
        <f t="shared" si="2210"/>
        <v>2000</v>
      </c>
      <c r="H4901" s="164">
        <f t="shared" si="2211"/>
        <v>5000</v>
      </c>
      <c r="I4901" s="164">
        <v>2000</v>
      </c>
      <c r="J4901" s="164">
        <v>0</v>
      </c>
      <c r="K4901" s="164">
        <v>1000</v>
      </c>
      <c r="L4901" s="164">
        <v>2000</v>
      </c>
      <c r="M4901" s="164">
        <f t="shared" si="2212"/>
        <v>0</v>
      </c>
      <c r="N4901" s="164">
        <v>0</v>
      </c>
      <c r="O4901" s="164">
        <v>0</v>
      </c>
      <c r="P4901" s="164">
        <v>0</v>
      </c>
      <c r="Q4901" s="164">
        <v>0</v>
      </c>
      <c r="R4901" s="164">
        <f t="shared" si="2213"/>
        <v>0</v>
      </c>
      <c r="S4901" s="164">
        <v>0</v>
      </c>
      <c r="T4901" s="164">
        <v>0</v>
      </c>
      <c r="U4901" s="164">
        <v>0</v>
      </c>
      <c r="V4901" s="164">
        <v>0</v>
      </c>
    </row>
    <row r="4902" spans="1:22" ht="16.5" thickTop="1" thickBot="1">
      <c r="A4902" s="160" t="s">
        <v>121</v>
      </c>
      <c r="B4902" s="170" t="s">
        <v>105</v>
      </c>
      <c r="C4902" s="164">
        <f t="shared" si="2209"/>
        <v>3000</v>
      </c>
      <c r="D4902" s="164">
        <f t="shared" si="2210"/>
        <v>1200</v>
      </c>
      <c r="E4902" s="164">
        <f t="shared" si="2210"/>
        <v>600</v>
      </c>
      <c r="F4902" s="164">
        <f t="shared" si="2210"/>
        <v>600</v>
      </c>
      <c r="G4902" s="164">
        <f t="shared" si="2210"/>
        <v>600</v>
      </c>
      <c r="H4902" s="164">
        <f t="shared" si="2211"/>
        <v>3000</v>
      </c>
      <c r="I4902" s="164">
        <f>SUM(I4903)</f>
        <v>1200</v>
      </c>
      <c r="J4902" s="164">
        <f>SUM(J4903)</f>
        <v>600</v>
      </c>
      <c r="K4902" s="164">
        <f>SUM(K4903)</f>
        <v>600</v>
      </c>
      <c r="L4902" s="164">
        <f>SUM(L4903)</f>
        <v>600</v>
      </c>
      <c r="M4902" s="164">
        <f t="shared" si="2212"/>
        <v>0</v>
      </c>
      <c r="N4902" s="164">
        <f>SUM(N4903)</f>
        <v>0</v>
      </c>
      <c r="O4902" s="164">
        <f>SUM(O4903)</f>
        <v>0</v>
      </c>
      <c r="P4902" s="164">
        <f>SUM(P4903)</f>
        <v>0</v>
      </c>
      <c r="Q4902" s="164">
        <f>SUM(Q4903)</f>
        <v>0</v>
      </c>
      <c r="R4902" s="164">
        <f t="shared" si="2213"/>
        <v>0</v>
      </c>
      <c r="S4902" s="164">
        <f>SUM(S4903)</f>
        <v>0</v>
      </c>
      <c r="T4902" s="164">
        <f>SUM(T4903)</f>
        <v>0</v>
      </c>
      <c r="U4902" s="164">
        <f>SUM(U4903)</f>
        <v>0</v>
      </c>
      <c r="V4902" s="164">
        <f>SUM(V4903)</f>
        <v>0</v>
      </c>
    </row>
    <row r="4903" spans="1:22" ht="31.5" thickTop="1" thickBot="1">
      <c r="A4903" s="160" t="s">
        <v>121</v>
      </c>
      <c r="B4903" s="171" t="s">
        <v>153</v>
      </c>
      <c r="C4903" s="164">
        <f t="shared" si="2209"/>
        <v>3000</v>
      </c>
      <c r="D4903" s="164">
        <f t="shared" si="2210"/>
        <v>1200</v>
      </c>
      <c r="E4903" s="164">
        <f t="shared" si="2210"/>
        <v>600</v>
      </c>
      <c r="F4903" s="164">
        <f t="shared" si="2210"/>
        <v>600</v>
      </c>
      <c r="G4903" s="164">
        <f t="shared" si="2210"/>
        <v>600</v>
      </c>
      <c r="H4903" s="164">
        <f t="shared" si="2211"/>
        <v>3000</v>
      </c>
      <c r="I4903" s="164">
        <v>1200</v>
      </c>
      <c r="J4903" s="164">
        <v>600</v>
      </c>
      <c r="K4903" s="164">
        <v>600</v>
      </c>
      <c r="L4903" s="164">
        <v>600</v>
      </c>
      <c r="M4903" s="164">
        <f t="shared" si="2212"/>
        <v>0</v>
      </c>
      <c r="N4903" s="164">
        <v>0</v>
      </c>
      <c r="O4903" s="164">
        <v>0</v>
      </c>
      <c r="P4903" s="164">
        <v>0</v>
      </c>
      <c r="Q4903" s="164">
        <v>0</v>
      </c>
      <c r="R4903" s="164">
        <f t="shared" si="2213"/>
        <v>0</v>
      </c>
      <c r="S4903" s="164">
        <v>0</v>
      </c>
      <c r="T4903" s="164">
        <v>0</v>
      </c>
      <c r="U4903" s="164">
        <v>0</v>
      </c>
      <c r="V4903" s="164">
        <v>0</v>
      </c>
    </row>
    <row r="4904" spans="1:22" ht="16.5" thickTop="1" thickBot="1">
      <c r="A4904" s="160" t="s">
        <v>121</v>
      </c>
      <c r="B4904" s="169" t="s">
        <v>155</v>
      </c>
      <c r="C4904" s="164">
        <f t="shared" si="2209"/>
        <v>30000</v>
      </c>
      <c r="D4904" s="164">
        <f t="shared" si="2210"/>
        <v>20000</v>
      </c>
      <c r="E4904" s="164">
        <f t="shared" si="2210"/>
        <v>5000</v>
      </c>
      <c r="F4904" s="164">
        <f t="shared" si="2210"/>
        <v>4000</v>
      </c>
      <c r="G4904" s="164">
        <f t="shared" si="2210"/>
        <v>1000</v>
      </c>
      <c r="H4904" s="164">
        <f t="shared" si="2211"/>
        <v>30000</v>
      </c>
      <c r="I4904" s="164">
        <v>20000</v>
      </c>
      <c r="J4904" s="164">
        <v>5000</v>
      </c>
      <c r="K4904" s="164">
        <v>4000</v>
      </c>
      <c r="L4904" s="164">
        <v>1000</v>
      </c>
      <c r="M4904" s="164">
        <f t="shared" si="2212"/>
        <v>0</v>
      </c>
      <c r="N4904" s="164">
        <v>0</v>
      </c>
      <c r="O4904" s="164">
        <v>0</v>
      </c>
      <c r="P4904" s="164">
        <v>0</v>
      </c>
      <c r="Q4904" s="164">
        <v>0</v>
      </c>
      <c r="R4904" s="164">
        <f t="shared" si="2213"/>
        <v>0</v>
      </c>
      <c r="S4904" s="164">
        <v>0</v>
      </c>
      <c r="T4904" s="164">
        <v>0</v>
      </c>
      <c r="U4904" s="164">
        <v>0</v>
      </c>
      <c r="V4904" s="164">
        <v>0</v>
      </c>
    </row>
    <row r="4905" spans="1:22" ht="61.5" thickTop="1" thickBot="1">
      <c r="A4905" s="160" t="s">
        <v>1627</v>
      </c>
      <c r="B4905" s="168" t="s">
        <v>1628</v>
      </c>
      <c r="C4905" s="164">
        <f t="shared" si="2209"/>
        <v>0</v>
      </c>
      <c r="D4905" s="164">
        <f t="shared" si="2210"/>
        <v>0</v>
      </c>
      <c r="E4905" s="164">
        <f t="shared" si="2210"/>
        <v>0</v>
      </c>
      <c r="F4905" s="164">
        <f t="shared" si="2210"/>
        <v>0</v>
      </c>
      <c r="G4905" s="164">
        <f t="shared" si="2210"/>
        <v>0</v>
      </c>
      <c r="H4905" s="164">
        <f t="shared" si="2211"/>
        <v>0</v>
      </c>
      <c r="I4905" s="164">
        <f>SUM(I4906,I4910)</f>
        <v>0</v>
      </c>
      <c r="J4905" s="164">
        <f>SUM(J4906,J4910)</f>
        <v>0</v>
      </c>
      <c r="K4905" s="164">
        <f>SUM(K4906,K4910)</f>
        <v>0</v>
      </c>
      <c r="L4905" s="164">
        <f>SUM(L4906,L4910)</f>
        <v>0</v>
      </c>
      <c r="M4905" s="164">
        <f t="shared" si="2212"/>
        <v>0</v>
      </c>
      <c r="N4905" s="164">
        <f>SUM(N4906,N4910)</f>
        <v>0</v>
      </c>
      <c r="O4905" s="164">
        <f>SUM(O4906,O4910)</f>
        <v>0</v>
      </c>
      <c r="P4905" s="164">
        <f>SUM(P4906,P4910)</f>
        <v>0</v>
      </c>
      <c r="Q4905" s="164">
        <f>SUM(Q4906,Q4910)</f>
        <v>0</v>
      </c>
      <c r="R4905" s="164">
        <f t="shared" si="2213"/>
        <v>0</v>
      </c>
      <c r="S4905" s="164">
        <f>SUM(S4906,S4910)</f>
        <v>0</v>
      </c>
      <c r="T4905" s="164">
        <f>SUM(T4906,T4910)</f>
        <v>0</v>
      </c>
      <c r="U4905" s="164">
        <f>SUM(U4906,U4910)</f>
        <v>0</v>
      </c>
      <c r="V4905" s="164">
        <f>SUM(V4906,V4910)</f>
        <v>0</v>
      </c>
    </row>
    <row r="4906" spans="1:22" ht="16.5" thickTop="1" thickBot="1">
      <c r="A4906" s="160" t="s">
        <v>121</v>
      </c>
      <c r="B4906" s="169" t="s">
        <v>99</v>
      </c>
      <c r="C4906" s="164">
        <f t="shared" si="2209"/>
        <v>0</v>
      </c>
      <c r="D4906" s="164">
        <f t="shared" si="2210"/>
        <v>0</v>
      </c>
      <c r="E4906" s="164">
        <f t="shared" si="2210"/>
        <v>0</v>
      </c>
      <c r="F4906" s="164">
        <f t="shared" si="2210"/>
        <v>0</v>
      </c>
      <c r="G4906" s="164">
        <f t="shared" si="2210"/>
        <v>0</v>
      </c>
      <c r="H4906" s="164">
        <f t="shared" si="2211"/>
        <v>0</v>
      </c>
      <c r="I4906" s="164">
        <f>SUM(I4907:I4908)</f>
        <v>0</v>
      </c>
      <c r="J4906" s="164">
        <f>SUM(J4907:J4908)</f>
        <v>0</v>
      </c>
      <c r="K4906" s="164">
        <f>SUM(K4907:K4908)</f>
        <v>0</v>
      </c>
      <c r="L4906" s="164">
        <f>SUM(L4907:L4908)</f>
        <v>0</v>
      </c>
      <c r="M4906" s="164">
        <f t="shared" si="2212"/>
        <v>0</v>
      </c>
      <c r="N4906" s="164">
        <f>SUM(N4907:N4908)</f>
        <v>0</v>
      </c>
      <c r="O4906" s="164">
        <f>SUM(O4907:O4908)</f>
        <v>0</v>
      </c>
      <c r="P4906" s="164">
        <f>SUM(P4907:P4908)</f>
        <v>0</v>
      </c>
      <c r="Q4906" s="164">
        <f>SUM(Q4907:Q4908)</f>
        <v>0</v>
      </c>
      <c r="R4906" s="164">
        <f t="shared" si="2213"/>
        <v>0</v>
      </c>
      <c r="S4906" s="164">
        <f>SUM(S4907:S4908)</f>
        <v>0</v>
      </c>
      <c r="T4906" s="164">
        <f>SUM(T4907:T4908)</f>
        <v>0</v>
      </c>
      <c r="U4906" s="164">
        <f>SUM(U4907:U4908)</f>
        <v>0</v>
      </c>
      <c r="V4906" s="164">
        <f>SUM(V4907:V4908)</f>
        <v>0</v>
      </c>
    </row>
    <row r="4907" spans="1:22" ht="16.5" thickTop="1" thickBot="1">
      <c r="A4907" s="160" t="s">
        <v>121</v>
      </c>
      <c r="B4907" s="170" t="s">
        <v>101</v>
      </c>
      <c r="C4907" s="164">
        <f t="shared" si="2209"/>
        <v>0</v>
      </c>
      <c r="D4907" s="164">
        <f t="shared" si="2210"/>
        <v>0</v>
      </c>
      <c r="E4907" s="164">
        <f t="shared" si="2210"/>
        <v>0</v>
      </c>
      <c r="F4907" s="164">
        <f t="shared" si="2210"/>
        <v>0</v>
      </c>
      <c r="G4907" s="164">
        <f t="shared" si="2210"/>
        <v>0</v>
      </c>
      <c r="H4907" s="164">
        <f t="shared" si="2211"/>
        <v>0</v>
      </c>
      <c r="I4907" s="164">
        <v>0</v>
      </c>
      <c r="J4907" s="164">
        <v>0</v>
      </c>
      <c r="K4907" s="164">
        <v>0</v>
      </c>
      <c r="L4907" s="164">
        <v>0</v>
      </c>
      <c r="M4907" s="164">
        <f t="shared" si="2212"/>
        <v>0</v>
      </c>
      <c r="N4907" s="164">
        <v>0</v>
      </c>
      <c r="O4907" s="164">
        <v>0</v>
      </c>
      <c r="P4907" s="164">
        <v>0</v>
      </c>
      <c r="Q4907" s="164">
        <v>0</v>
      </c>
      <c r="R4907" s="164">
        <f t="shared" si="2213"/>
        <v>0</v>
      </c>
      <c r="S4907" s="164">
        <v>0</v>
      </c>
      <c r="T4907" s="164">
        <v>0</v>
      </c>
      <c r="U4907" s="164">
        <v>0</v>
      </c>
      <c r="V4907" s="164">
        <v>0</v>
      </c>
    </row>
    <row r="4908" spans="1:22" ht="16.5" thickTop="1" thickBot="1">
      <c r="A4908" s="160" t="s">
        <v>121</v>
      </c>
      <c r="B4908" s="170" t="s">
        <v>105</v>
      </c>
      <c r="C4908" s="164">
        <f t="shared" si="2209"/>
        <v>0</v>
      </c>
      <c r="D4908" s="164">
        <f t="shared" si="2210"/>
        <v>0</v>
      </c>
      <c r="E4908" s="164">
        <f t="shared" si="2210"/>
        <v>0</v>
      </c>
      <c r="F4908" s="164">
        <f t="shared" si="2210"/>
        <v>0</v>
      </c>
      <c r="G4908" s="164">
        <f t="shared" si="2210"/>
        <v>0</v>
      </c>
      <c r="H4908" s="164">
        <f t="shared" si="2211"/>
        <v>0</v>
      </c>
      <c r="I4908" s="164">
        <f>SUM(I4909)</f>
        <v>0</v>
      </c>
      <c r="J4908" s="164">
        <f>SUM(J4909)</f>
        <v>0</v>
      </c>
      <c r="K4908" s="164">
        <f>SUM(K4909)</f>
        <v>0</v>
      </c>
      <c r="L4908" s="164">
        <f>SUM(L4909)</f>
        <v>0</v>
      </c>
      <c r="M4908" s="164">
        <f t="shared" si="2212"/>
        <v>0</v>
      </c>
      <c r="N4908" s="164">
        <f>SUM(N4909)</f>
        <v>0</v>
      </c>
      <c r="O4908" s="164">
        <f>SUM(O4909)</f>
        <v>0</v>
      </c>
      <c r="P4908" s="164">
        <f>SUM(P4909)</f>
        <v>0</v>
      </c>
      <c r="Q4908" s="164">
        <f>SUM(Q4909)</f>
        <v>0</v>
      </c>
      <c r="R4908" s="164">
        <f t="shared" si="2213"/>
        <v>0</v>
      </c>
      <c r="S4908" s="164">
        <f>SUM(S4909)</f>
        <v>0</v>
      </c>
      <c r="T4908" s="164">
        <f>SUM(T4909)</f>
        <v>0</v>
      </c>
      <c r="U4908" s="164">
        <f>SUM(U4909)</f>
        <v>0</v>
      </c>
      <c r="V4908" s="164">
        <f>SUM(V4909)</f>
        <v>0</v>
      </c>
    </row>
    <row r="4909" spans="1:22" ht="31.5" thickTop="1" thickBot="1">
      <c r="A4909" s="160" t="s">
        <v>121</v>
      </c>
      <c r="B4909" s="171" t="s">
        <v>153</v>
      </c>
      <c r="C4909" s="164">
        <f t="shared" si="2209"/>
        <v>0</v>
      </c>
      <c r="D4909" s="164">
        <f t="shared" si="2210"/>
        <v>0</v>
      </c>
      <c r="E4909" s="164">
        <f t="shared" si="2210"/>
        <v>0</v>
      </c>
      <c r="F4909" s="164">
        <f t="shared" si="2210"/>
        <v>0</v>
      </c>
      <c r="G4909" s="164">
        <f t="shared" si="2210"/>
        <v>0</v>
      </c>
      <c r="H4909" s="164">
        <f t="shared" si="2211"/>
        <v>0</v>
      </c>
      <c r="I4909" s="164">
        <v>0</v>
      </c>
      <c r="J4909" s="164">
        <v>0</v>
      </c>
      <c r="K4909" s="164">
        <v>0</v>
      </c>
      <c r="L4909" s="164">
        <v>0</v>
      </c>
      <c r="M4909" s="164">
        <f t="shared" si="2212"/>
        <v>0</v>
      </c>
      <c r="N4909" s="164">
        <v>0</v>
      </c>
      <c r="O4909" s="164">
        <v>0</v>
      </c>
      <c r="P4909" s="164">
        <v>0</v>
      </c>
      <c r="Q4909" s="164">
        <v>0</v>
      </c>
      <c r="R4909" s="164">
        <f t="shared" si="2213"/>
        <v>0</v>
      </c>
      <c r="S4909" s="164">
        <v>0</v>
      </c>
      <c r="T4909" s="164">
        <v>0</v>
      </c>
      <c r="U4909" s="164">
        <v>0</v>
      </c>
      <c r="V4909" s="164">
        <v>0</v>
      </c>
    </row>
    <row r="4910" spans="1:22" ht="16.5" thickTop="1" thickBot="1">
      <c r="A4910" s="160" t="s">
        <v>121</v>
      </c>
      <c r="B4910" s="169" t="s">
        <v>155</v>
      </c>
      <c r="C4910" s="164">
        <f t="shared" si="2209"/>
        <v>0</v>
      </c>
      <c r="D4910" s="164">
        <f t="shared" si="2210"/>
        <v>0</v>
      </c>
      <c r="E4910" s="164">
        <f t="shared" si="2210"/>
        <v>0</v>
      </c>
      <c r="F4910" s="164">
        <f t="shared" si="2210"/>
        <v>0</v>
      </c>
      <c r="G4910" s="164">
        <f t="shared" si="2210"/>
        <v>0</v>
      </c>
      <c r="H4910" s="164">
        <f t="shared" si="2211"/>
        <v>0</v>
      </c>
      <c r="I4910" s="164">
        <v>0</v>
      </c>
      <c r="J4910" s="164">
        <v>0</v>
      </c>
      <c r="K4910" s="164">
        <v>0</v>
      </c>
      <c r="L4910" s="164">
        <v>0</v>
      </c>
      <c r="M4910" s="164">
        <f t="shared" si="2212"/>
        <v>0</v>
      </c>
      <c r="N4910" s="164">
        <v>0</v>
      </c>
      <c r="O4910" s="164">
        <v>0</v>
      </c>
      <c r="P4910" s="164">
        <v>0</v>
      </c>
      <c r="Q4910" s="164">
        <v>0</v>
      </c>
      <c r="R4910" s="164">
        <f t="shared" si="2213"/>
        <v>0</v>
      </c>
      <c r="S4910" s="164">
        <v>0</v>
      </c>
      <c r="T4910" s="164">
        <v>0</v>
      </c>
      <c r="U4910" s="164">
        <v>0</v>
      </c>
      <c r="V4910" s="164">
        <v>0</v>
      </c>
    </row>
    <row r="4911" spans="1:22" ht="31.5" thickTop="1" thickBot="1">
      <c r="A4911" s="160" t="s">
        <v>1629</v>
      </c>
      <c r="B4911" s="167" t="s">
        <v>1630</v>
      </c>
      <c r="C4911" s="164">
        <f t="shared" si="2209"/>
        <v>650000</v>
      </c>
      <c r="D4911" s="164">
        <f t="shared" si="2210"/>
        <v>177000</v>
      </c>
      <c r="E4911" s="164">
        <f t="shared" si="2210"/>
        <v>174000</v>
      </c>
      <c r="F4911" s="164">
        <f t="shared" si="2210"/>
        <v>154000</v>
      </c>
      <c r="G4911" s="164">
        <f t="shared" si="2210"/>
        <v>145000</v>
      </c>
      <c r="H4911" s="164">
        <f t="shared" si="2211"/>
        <v>650000</v>
      </c>
      <c r="I4911" s="164">
        <f>SUM(I4912,I4918)</f>
        <v>177000</v>
      </c>
      <c r="J4911" s="164">
        <f>SUM(J4912,J4918)</f>
        <v>174000</v>
      </c>
      <c r="K4911" s="164">
        <f>SUM(K4912,K4918)</f>
        <v>154000</v>
      </c>
      <c r="L4911" s="164">
        <f>SUM(L4912,L4918)</f>
        <v>145000</v>
      </c>
      <c r="M4911" s="164">
        <f t="shared" si="2212"/>
        <v>0</v>
      </c>
      <c r="N4911" s="164">
        <f>SUM(N4912,N4918)</f>
        <v>0</v>
      </c>
      <c r="O4911" s="164">
        <f>SUM(O4912,O4918)</f>
        <v>0</v>
      </c>
      <c r="P4911" s="164">
        <f>SUM(P4912,P4918)</f>
        <v>0</v>
      </c>
      <c r="Q4911" s="164">
        <f>SUM(Q4912,Q4918)</f>
        <v>0</v>
      </c>
      <c r="R4911" s="164">
        <f t="shared" si="2213"/>
        <v>0</v>
      </c>
      <c r="S4911" s="164">
        <f>SUM(S4912,S4918)</f>
        <v>0</v>
      </c>
      <c r="T4911" s="164">
        <f>SUM(T4912,T4918)</f>
        <v>0</v>
      </c>
      <c r="U4911" s="164">
        <f>SUM(U4912,U4918)</f>
        <v>0</v>
      </c>
      <c r="V4911" s="164">
        <f>SUM(V4912,V4918)</f>
        <v>0</v>
      </c>
    </row>
    <row r="4912" spans="1:22" ht="16.5" thickTop="1" thickBot="1">
      <c r="A4912" s="160" t="s">
        <v>121</v>
      </c>
      <c r="B4912" s="168" t="s">
        <v>99</v>
      </c>
      <c r="C4912" s="164">
        <f t="shared" si="2209"/>
        <v>648000</v>
      </c>
      <c r="D4912" s="164">
        <f t="shared" si="2210"/>
        <v>175000</v>
      </c>
      <c r="E4912" s="164">
        <f t="shared" si="2210"/>
        <v>174000</v>
      </c>
      <c r="F4912" s="164">
        <f t="shared" si="2210"/>
        <v>154000</v>
      </c>
      <c r="G4912" s="164">
        <f t="shared" si="2210"/>
        <v>145000</v>
      </c>
      <c r="H4912" s="164">
        <f t="shared" si="2211"/>
        <v>648000</v>
      </c>
      <c r="I4912" s="164">
        <f>SUM(I4913:I4916)</f>
        <v>175000</v>
      </c>
      <c r="J4912" s="164">
        <f>SUM(J4913:J4916)</f>
        <v>174000</v>
      </c>
      <c r="K4912" s="164">
        <f>SUM(K4913:K4916)</f>
        <v>154000</v>
      </c>
      <c r="L4912" s="164">
        <f>SUM(L4913:L4916)</f>
        <v>145000</v>
      </c>
      <c r="M4912" s="164">
        <f t="shared" si="2212"/>
        <v>0</v>
      </c>
      <c r="N4912" s="164">
        <f>SUM(N4913:N4916)</f>
        <v>0</v>
      </c>
      <c r="O4912" s="164">
        <f>SUM(O4913:O4916)</f>
        <v>0</v>
      </c>
      <c r="P4912" s="164">
        <f>SUM(P4913:P4916)</f>
        <v>0</v>
      </c>
      <c r="Q4912" s="164">
        <f>SUM(Q4913:Q4916)</f>
        <v>0</v>
      </c>
      <c r="R4912" s="164">
        <f t="shared" si="2213"/>
        <v>0</v>
      </c>
      <c r="S4912" s="164">
        <f>SUM(S4913:S4916)</f>
        <v>0</v>
      </c>
      <c r="T4912" s="164">
        <f>SUM(T4913:T4916)</f>
        <v>0</v>
      </c>
      <c r="U4912" s="164">
        <f>SUM(U4913:U4916)</f>
        <v>0</v>
      </c>
      <c r="V4912" s="164">
        <f>SUM(V4913:V4916)</f>
        <v>0</v>
      </c>
    </row>
    <row r="4913" spans="1:22" ht="16.5" thickTop="1" thickBot="1">
      <c r="A4913" s="160" t="s">
        <v>121</v>
      </c>
      <c r="B4913" s="169" t="s">
        <v>100</v>
      </c>
      <c r="C4913" s="164">
        <f t="shared" si="2209"/>
        <v>336000</v>
      </c>
      <c r="D4913" s="164">
        <f t="shared" si="2210"/>
        <v>84000</v>
      </c>
      <c r="E4913" s="164">
        <f t="shared" si="2210"/>
        <v>84000</v>
      </c>
      <c r="F4913" s="164">
        <f t="shared" si="2210"/>
        <v>84000</v>
      </c>
      <c r="G4913" s="164">
        <f t="shared" si="2210"/>
        <v>84000</v>
      </c>
      <c r="H4913" s="164">
        <f t="shared" si="2211"/>
        <v>336000</v>
      </c>
      <c r="I4913" s="164">
        <v>84000</v>
      </c>
      <c r="J4913" s="164">
        <v>84000</v>
      </c>
      <c r="K4913" s="164">
        <v>84000</v>
      </c>
      <c r="L4913" s="164">
        <v>84000</v>
      </c>
      <c r="M4913" s="164">
        <f t="shared" si="2212"/>
        <v>0</v>
      </c>
      <c r="N4913" s="164">
        <v>0</v>
      </c>
      <c r="O4913" s="164">
        <v>0</v>
      </c>
      <c r="P4913" s="164">
        <v>0</v>
      </c>
      <c r="Q4913" s="164">
        <v>0</v>
      </c>
      <c r="R4913" s="164">
        <f t="shared" si="2213"/>
        <v>0</v>
      </c>
      <c r="S4913" s="164">
        <v>0</v>
      </c>
      <c r="T4913" s="164">
        <v>0</v>
      </c>
      <c r="U4913" s="164">
        <v>0</v>
      </c>
      <c r="V4913" s="164">
        <v>0</v>
      </c>
    </row>
    <row r="4914" spans="1:22" ht="16.5" thickTop="1" thickBot="1">
      <c r="A4914" s="160" t="s">
        <v>121</v>
      </c>
      <c r="B4914" s="169" t="s">
        <v>101</v>
      </c>
      <c r="C4914" s="164">
        <f t="shared" si="2209"/>
        <v>311000</v>
      </c>
      <c r="D4914" s="164">
        <f t="shared" si="2210"/>
        <v>90000</v>
      </c>
      <c r="E4914" s="164">
        <f t="shared" si="2210"/>
        <v>90000</v>
      </c>
      <c r="F4914" s="164">
        <f t="shared" si="2210"/>
        <v>70000</v>
      </c>
      <c r="G4914" s="164">
        <f t="shared" si="2210"/>
        <v>61000</v>
      </c>
      <c r="H4914" s="164">
        <f t="shared" si="2211"/>
        <v>311000</v>
      </c>
      <c r="I4914" s="164">
        <v>90000</v>
      </c>
      <c r="J4914" s="164">
        <v>90000</v>
      </c>
      <c r="K4914" s="164">
        <v>70000</v>
      </c>
      <c r="L4914" s="164">
        <v>61000</v>
      </c>
      <c r="M4914" s="164">
        <f t="shared" si="2212"/>
        <v>0</v>
      </c>
      <c r="N4914" s="164">
        <v>0</v>
      </c>
      <c r="O4914" s="164">
        <v>0</v>
      </c>
      <c r="P4914" s="164">
        <v>0</v>
      </c>
      <c r="Q4914" s="164">
        <v>0</v>
      </c>
      <c r="R4914" s="164">
        <f t="shared" si="2213"/>
        <v>0</v>
      </c>
      <c r="S4914" s="164">
        <v>0</v>
      </c>
      <c r="T4914" s="164">
        <v>0</v>
      </c>
      <c r="U4914" s="164">
        <v>0</v>
      </c>
      <c r="V4914" s="164">
        <v>0</v>
      </c>
    </row>
    <row r="4915" spans="1:22" ht="16.5" thickTop="1" thickBot="1">
      <c r="A4915" s="160" t="s">
        <v>121</v>
      </c>
      <c r="B4915" s="169" t="s">
        <v>104</v>
      </c>
      <c r="C4915" s="164">
        <f t="shared" si="2209"/>
        <v>0</v>
      </c>
      <c r="D4915" s="164">
        <f t="shared" si="2210"/>
        <v>0</v>
      </c>
      <c r="E4915" s="164">
        <f t="shared" si="2210"/>
        <v>0</v>
      </c>
      <c r="F4915" s="164">
        <f t="shared" si="2210"/>
        <v>0</v>
      </c>
      <c r="G4915" s="164">
        <f t="shared" si="2210"/>
        <v>0</v>
      </c>
      <c r="H4915" s="164">
        <f t="shared" si="2211"/>
        <v>0</v>
      </c>
      <c r="I4915" s="164">
        <v>0</v>
      </c>
      <c r="J4915" s="164">
        <v>0</v>
      </c>
      <c r="K4915" s="164">
        <v>0</v>
      </c>
      <c r="L4915" s="164">
        <v>0</v>
      </c>
      <c r="M4915" s="164">
        <f t="shared" si="2212"/>
        <v>0</v>
      </c>
      <c r="N4915" s="164">
        <v>0</v>
      </c>
      <c r="O4915" s="164">
        <v>0</v>
      </c>
      <c r="P4915" s="164">
        <v>0</v>
      </c>
      <c r="Q4915" s="164">
        <v>0</v>
      </c>
      <c r="R4915" s="164">
        <f t="shared" si="2213"/>
        <v>0</v>
      </c>
      <c r="S4915" s="164">
        <v>0</v>
      </c>
      <c r="T4915" s="164">
        <v>0</v>
      </c>
      <c r="U4915" s="164">
        <v>0</v>
      </c>
      <c r="V4915" s="164">
        <v>0</v>
      </c>
    </row>
    <row r="4916" spans="1:22" ht="16.5" thickTop="1" thickBot="1">
      <c r="A4916" s="160" t="s">
        <v>121</v>
      </c>
      <c r="B4916" s="169" t="s">
        <v>105</v>
      </c>
      <c r="C4916" s="164">
        <f t="shared" si="2209"/>
        <v>1000</v>
      </c>
      <c r="D4916" s="164">
        <f t="shared" si="2210"/>
        <v>1000</v>
      </c>
      <c r="E4916" s="164">
        <f t="shared" si="2210"/>
        <v>0</v>
      </c>
      <c r="F4916" s="164">
        <f t="shared" si="2210"/>
        <v>0</v>
      </c>
      <c r="G4916" s="164">
        <f t="shared" si="2210"/>
        <v>0</v>
      </c>
      <c r="H4916" s="164">
        <f t="shared" si="2211"/>
        <v>1000</v>
      </c>
      <c r="I4916" s="164">
        <f>SUM(I4917)</f>
        <v>1000</v>
      </c>
      <c r="J4916" s="164">
        <f>SUM(J4917)</f>
        <v>0</v>
      </c>
      <c r="K4916" s="164">
        <f>SUM(K4917)</f>
        <v>0</v>
      </c>
      <c r="L4916" s="164">
        <f>SUM(L4917)</f>
        <v>0</v>
      </c>
      <c r="M4916" s="164">
        <f t="shared" si="2212"/>
        <v>0</v>
      </c>
      <c r="N4916" s="164">
        <f>SUM(N4917)</f>
        <v>0</v>
      </c>
      <c r="O4916" s="164">
        <f>SUM(O4917)</f>
        <v>0</v>
      </c>
      <c r="P4916" s="164">
        <f>SUM(P4917)</f>
        <v>0</v>
      </c>
      <c r="Q4916" s="164">
        <f>SUM(Q4917)</f>
        <v>0</v>
      </c>
      <c r="R4916" s="164">
        <f t="shared" si="2213"/>
        <v>0</v>
      </c>
      <c r="S4916" s="164">
        <f>SUM(S4917)</f>
        <v>0</v>
      </c>
      <c r="T4916" s="164">
        <f>SUM(T4917)</f>
        <v>0</v>
      </c>
      <c r="U4916" s="164">
        <f>SUM(U4917)</f>
        <v>0</v>
      </c>
      <c r="V4916" s="164">
        <f>SUM(V4917)</f>
        <v>0</v>
      </c>
    </row>
    <row r="4917" spans="1:22" ht="31.5" thickTop="1" thickBot="1">
      <c r="A4917" s="160" t="s">
        <v>121</v>
      </c>
      <c r="B4917" s="170" t="s">
        <v>153</v>
      </c>
      <c r="C4917" s="164">
        <f t="shared" si="2209"/>
        <v>1000</v>
      </c>
      <c r="D4917" s="164">
        <f t="shared" si="2210"/>
        <v>1000</v>
      </c>
      <c r="E4917" s="164">
        <f t="shared" si="2210"/>
        <v>0</v>
      </c>
      <c r="F4917" s="164">
        <f t="shared" si="2210"/>
        <v>0</v>
      </c>
      <c r="G4917" s="164">
        <f t="shared" si="2210"/>
        <v>0</v>
      </c>
      <c r="H4917" s="164">
        <f t="shared" si="2211"/>
        <v>1000</v>
      </c>
      <c r="I4917" s="164">
        <v>1000</v>
      </c>
      <c r="J4917" s="164">
        <v>0</v>
      </c>
      <c r="K4917" s="164">
        <v>0</v>
      </c>
      <c r="L4917" s="164">
        <v>0</v>
      </c>
      <c r="M4917" s="164">
        <f t="shared" si="2212"/>
        <v>0</v>
      </c>
      <c r="N4917" s="164">
        <v>0</v>
      </c>
      <c r="O4917" s="164">
        <v>0</v>
      </c>
      <c r="P4917" s="164">
        <v>0</v>
      </c>
      <c r="Q4917" s="164">
        <v>0</v>
      </c>
      <c r="R4917" s="164">
        <f t="shared" si="2213"/>
        <v>0</v>
      </c>
      <c r="S4917" s="164">
        <v>0</v>
      </c>
      <c r="T4917" s="164">
        <v>0</v>
      </c>
      <c r="U4917" s="164">
        <v>0</v>
      </c>
      <c r="V4917" s="164">
        <v>0</v>
      </c>
    </row>
    <row r="4918" spans="1:22" ht="16.5" thickTop="1" thickBot="1">
      <c r="A4918" s="160" t="s">
        <v>121</v>
      </c>
      <c r="B4918" s="168" t="s">
        <v>155</v>
      </c>
      <c r="C4918" s="164">
        <f t="shared" si="2209"/>
        <v>2000</v>
      </c>
      <c r="D4918" s="164">
        <f t="shared" si="2210"/>
        <v>2000</v>
      </c>
      <c r="E4918" s="164">
        <f t="shared" si="2210"/>
        <v>0</v>
      </c>
      <c r="F4918" s="164">
        <f t="shared" si="2210"/>
        <v>0</v>
      </c>
      <c r="G4918" s="164">
        <f t="shared" si="2210"/>
        <v>0</v>
      </c>
      <c r="H4918" s="164">
        <f t="shared" si="2211"/>
        <v>2000</v>
      </c>
      <c r="I4918" s="164">
        <v>2000</v>
      </c>
      <c r="J4918" s="164">
        <v>0</v>
      </c>
      <c r="K4918" s="164">
        <v>0</v>
      </c>
      <c r="L4918" s="164">
        <v>0</v>
      </c>
      <c r="M4918" s="164">
        <f t="shared" si="2212"/>
        <v>0</v>
      </c>
      <c r="N4918" s="164">
        <v>0</v>
      </c>
      <c r="O4918" s="164">
        <v>0</v>
      </c>
      <c r="P4918" s="164">
        <v>0</v>
      </c>
      <c r="Q4918" s="164">
        <v>0</v>
      </c>
      <c r="R4918" s="164">
        <f t="shared" si="2213"/>
        <v>0</v>
      </c>
      <c r="S4918" s="164">
        <v>0</v>
      </c>
      <c r="T4918" s="164">
        <v>0</v>
      </c>
      <c r="U4918" s="164">
        <v>0</v>
      </c>
      <c r="V4918" s="164">
        <v>0</v>
      </c>
    </row>
    <row r="4919" spans="1:22" ht="31.5" thickTop="1" thickBot="1">
      <c r="A4919" s="160" t="s">
        <v>1631</v>
      </c>
      <c r="B4919" s="167" t="s">
        <v>1632</v>
      </c>
      <c r="C4919" s="164">
        <f t="shared" si="2209"/>
        <v>1700000</v>
      </c>
      <c r="D4919" s="164">
        <f t="shared" si="2210"/>
        <v>430200</v>
      </c>
      <c r="E4919" s="164">
        <f t="shared" si="2210"/>
        <v>430300</v>
      </c>
      <c r="F4919" s="164">
        <f t="shared" si="2210"/>
        <v>428200</v>
      </c>
      <c r="G4919" s="164">
        <f t="shared" si="2210"/>
        <v>411300</v>
      </c>
      <c r="H4919" s="164">
        <f t="shared" si="2211"/>
        <v>1700000</v>
      </c>
      <c r="I4919" s="164">
        <f>SUM(I4920,I4929)</f>
        <v>430200</v>
      </c>
      <c r="J4919" s="164">
        <f>SUM(J4920,J4929)</f>
        <v>430300</v>
      </c>
      <c r="K4919" s="164">
        <f>SUM(K4920,K4929)</f>
        <v>428200</v>
      </c>
      <c r="L4919" s="164">
        <f>SUM(L4920,L4929)</f>
        <v>411300</v>
      </c>
      <c r="M4919" s="164">
        <f t="shared" si="2212"/>
        <v>0</v>
      </c>
      <c r="N4919" s="164">
        <f>SUM(N4920,N4929)</f>
        <v>0</v>
      </c>
      <c r="O4919" s="164">
        <f>SUM(O4920,O4929)</f>
        <v>0</v>
      </c>
      <c r="P4919" s="164">
        <f>SUM(P4920,P4929)</f>
        <v>0</v>
      </c>
      <c r="Q4919" s="164">
        <f>SUM(Q4920,Q4929)</f>
        <v>0</v>
      </c>
      <c r="R4919" s="164">
        <f t="shared" si="2213"/>
        <v>0</v>
      </c>
      <c r="S4919" s="164">
        <f>SUM(S4920,S4929)</f>
        <v>0</v>
      </c>
      <c r="T4919" s="164">
        <f>SUM(T4920,T4929)</f>
        <v>0</v>
      </c>
      <c r="U4919" s="164">
        <f>SUM(U4920,U4929)</f>
        <v>0</v>
      </c>
      <c r="V4919" s="164">
        <f>SUM(V4920,V4929)</f>
        <v>0</v>
      </c>
    </row>
    <row r="4920" spans="1:22" ht="16.5" thickTop="1" thickBot="1">
      <c r="A4920" s="160" t="s">
        <v>121</v>
      </c>
      <c r="B4920" s="168" t="s">
        <v>99</v>
      </c>
      <c r="C4920" s="164">
        <f t="shared" si="2209"/>
        <v>1642000</v>
      </c>
      <c r="D4920" s="164">
        <f t="shared" si="2210"/>
        <v>410200</v>
      </c>
      <c r="E4920" s="164">
        <f t="shared" si="2210"/>
        <v>410300</v>
      </c>
      <c r="F4920" s="164">
        <f t="shared" si="2210"/>
        <v>410200</v>
      </c>
      <c r="G4920" s="164">
        <f t="shared" si="2210"/>
        <v>411300</v>
      </c>
      <c r="H4920" s="164">
        <f t="shared" si="2211"/>
        <v>1642000</v>
      </c>
      <c r="I4920" s="164">
        <f>SUM(I4921:I4923,I4926:I4927)</f>
        <v>410200</v>
      </c>
      <c r="J4920" s="164">
        <f>SUM(J4921:J4923,J4926:J4927)</f>
        <v>410300</v>
      </c>
      <c r="K4920" s="164">
        <f>SUM(K4921:K4923,K4926:K4927)</f>
        <v>410200</v>
      </c>
      <c r="L4920" s="164">
        <f>SUM(L4921:L4923,L4926:L4927)</f>
        <v>411300</v>
      </c>
      <c r="M4920" s="164">
        <f t="shared" si="2212"/>
        <v>0</v>
      </c>
      <c r="N4920" s="164">
        <f>SUM(N4921:N4923,N4926:N4927)</f>
        <v>0</v>
      </c>
      <c r="O4920" s="164">
        <f>SUM(O4921:O4923,O4926:O4927)</f>
        <v>0</v>
      </c>
      <c r="P4920" s="164">
        <f>SUM(P4921:P4923,P4926:P4927)</f>
        <v>0</v>
      </c>
      <c r="Q4920" s="164">
        <f>SUM(Q4921:Q4923,Q4926:Q4927)</f>
        <v>0</v>
      </c>
      <c r="R4920" s="164">
        <f t="shared" si="2213"/>
        <v>0</v>
      </c>
      <c r="S4920" s="164">
        <f>SUM(S4921:S4923,S4926:S4927)</f>
        <v>0</v>
      </c>
      <c r="T4920" s="164">
        <f>SUM(T4921:T4923,T4926:T4927)</f>
        <v>0</v>
      </c>
      <c r="U4920" s="164">
        <f>SUM(U4921:U4923,U4926:U4927)</f>
        <v>0</v>
      </c>
      <c r="V4920" s="164">
        <f>SUM(V4921:V4923,V4926:V4927)</f>
        <v>0</v>
      </c>
    </row>
    <row r="4921" spans="1:22" ht="16.5" thickTop="1" thickBot="1">
      <c r="A4921" s="160" t="s">
        <v>121</v>
      </c>
      <c r="B4921" s="169" t="s">
        <v>100</v>
      </c>
      <c r="C4921" s="164">
        <f t="shared" si="2209"/>
        <v>1208000</v>
      </c>
      <c r="D4921" s="164">
        <f t="shared" si="2210"/>
        <v>302000</v>
      </c>
      <c r="E4921" s="164">
        <f t="shared" si="2210"/>
        <v>302000</v>
      </c>
      <c r="F4921" s="164">
        <f t="shared" si="2210"/>
        <v>302000</v>
      </c>
      <c r="G4921" s="164">
        <f t="shared" si="2210"/>
        <v>302000</v>
      </c>
      <c r="H4921" s="164">
        <f t="shared" si="2211"/>
        <v>1208000</v>
      </c>
      <c r="I4921" s="164">
        <v>302000</v>
      </c>
      <c r="J4921" s="164">
        <v>302000</v>
      </c>
      <c r="K4921" s="164">
        <v>302000</v>
      </c>
      <c r="L4921" s="164">
        <v>302000</v>
      </c>
      <c r="M4921" s="164">
        <f t="shared" si="2212"/>
        <v>0</v>
      </c>
      <c r="N4921" s="164">
        <v>0</v>
      </c>
      <c r="O4921" s="164">
        <v>0</v>
      </c>
      <c r="P4921" s="164">
        <v>0</v>
      </c>
      <c r="Q4921" s="164">
        <v>0</v>
      </c>
      <c r="R4921" s="164">
        <f t="shared" si="2213"/>
        <v>0</v>
      </c>
      <c r="S4921" s="164">
        <v>0</v>
      </c>
      <c r="T4921" s="164">
        <v>0</v>
      </c>
      <c r="U4921" s="164">
        <v>0</v>
      </c>
      <c r="V4921" s="164">
        <v>0</v>
      </c>
    </row>
    <row r="4922" spans="1:22" ht="16.5" thickTop="1" thickBot="1">
      <c r="A4922" s="160" t="s">
        <v>121</v>
      </c>
      <c r="B4922" s="169" t="s">
        <v>101</v>
      </c>
      <c r="C4922" s="164">
        <f t="shared" si="2209"/>
        <v>426000</v>
      </c>
      <c r="D4922" s="164">
        <f t="shared" si="2210"/>
        <v>106500</v>
      </c>
      <c r="E4922" s="164">
        <f t="shared" si="2210"/>
        <v>106500</v>
      </c>
      <c r="F4922" s="164">
        <f t="shared" si="2210"/>
        <v>106500</v>
      </c>
      <c r="G4922" s="164">
        <f t="shared" si="2210"/>
        <v>106500</v>
      </c>
      <c r="H4922" s="164">
        <f t="shared" si="2211"/>
        <v>426000</v>
      </c>
      <c r="I4922" s="164">
        <v>106500</v>
      </c>
      <c r="J4922" s="164">
        <v>106500</v>
      </c>
      <c r="K4922" s="164">
        <v>106500</v>
      </c>
      <c r="L4922" s="164">
        <v>106500</v>
      </c>
      <c r="M4922" s="164">
        <f t="shared" si="2212"/>
        <v>0</v>
      </c>
      <c r="N4922" s="164">
        <v>0</v>
      </c>
      <c r="O4922" s="164">
        <v>0</v>
      </c>
      <c r="P4922" s="164">
        <v>0</v>
      </c>
      <c r="Q4922" s="164">
        <v>0</v>
      </c>
      <c r="R4922" s="164">
        <f t="shared" si="2213"/>
        <v>0</v>
      </c>
      <c r="S4922" s="164">
        <v>0</v>
      </c>
      <c r="T4922" s="164">
        <v>0</v>
      </c>
      <c r="U4922" s="164">
        <v>0</v>
      </c>
      <c r="V4922" s="164">
        <v>0</v>
      </c>
    </row>
    <row r="4923" spans="1:22" ht="16.5" thickTop="1" thickBot="1">
      <c r="A4923" s="160" t="s">
        <v>121</v>
      </c>
      <c r="B4923" s="169" t="s">
        <v>15</v>
      </c>
      <c r="C4923" s="164">
        <f t="shared" si="2209"/>
        <v>2000</v>
      </c>
      <c r="D4923" s="164">
        <f t="shared" si="2210"/>
        <v>0</v>
      </c>
      <c r="E4923" s="164">
        <f t="shared" si="2210"/>
        <v>1000</v>
      </c>
      <c r="F4923" s="164">
        <f t="shared" si="2210"/>
        <v>0</v>
      </c>
      <c r="G4923" s="164">
        <f t="shared" si="2210"/>
        <v>1000</v>
      </c>
      <c r="H4923" s="164">
        <f t="shared" si="2211"/>
        <v>2000</v>
      </c>
      <c r="I4923" s="164">
        <f t="shared" ref="I4923:L4924" si="2223">SUM(I4924)</f>
        <v>0</v>
      </c>
      <c r="J4923" s="164">
        <f t="shared" si="2223"/>
        <v>1000</v>
      </c>
      <c r="K4923" s="164">
        <f t="shared" si="2223"/>
        <v>0</v>
      </c>
      <c r="L4923" s="164">
        <f t="shared" si="2223"/>
        <v>1000</v>
      </c>
      <c r="M4923" s="164">
        <f t="shared" si="2212"/>
        <v>0</v>
      </c>
      <c r="N4923" s="164">
        <f t="shared" ref="N4923:Q4924" si="2224">SUM(N4924)</f>
        <v>0</v>
      </c>
      <c r="O4923" s="164">
        <f t="shared" si="2224"/>
        <v>0</v>
      </c>
      <c r="P4923" s="164">
        <f t="shared" si="2224"/>
        <v>0</v>
      </c>
      <c r="Q4923" s="164">
        <f t="shared" si="2224"/>
        <v>0</v>
      </c>
      <c r="R4923" s="164">
        <f t="shared" si="2213"/>
        <v>0</v>
      </c>
      <c r="S4923" s="164">
        <f t="shared" ref="S4923:V4924" si="2225">SUM(S4924)</f>
        <v>0</v>
      </c>
      <c r="T4923" s="164">
        <f t="shared" si="2225"/>
        <v>0</v>
      </c>
      <c r="U4923" s="164">
        <f t="shared" si="2225"/>
        <v>0</v>
      </c>
      <c r="V4923" s="164">
        <f t="shared" si="2225"/>
        <v>0</v>
      </c>
    </row>
    <row r="4924" spans="1:22" ht="16.5" thickTop="1" thickBot="1">
      <c r="A4924" s="160" t="s">
        <v>121</v>
      </c>
      <c r="B4924" s="170" t="s">
        <v>136</v>
      </c>
      <c r="C4924" s="164">
        <f t="shared" si="2209"/>
        <v>2000</v>
      </c>
      <c r="D4924" s="164">
        <f t="shared" si="2210"/>
        <v>0</v>
      </c>
      <c r="E4924" s="164">
        <f t="shared" si="2210"/>
        <v>1000</v>
      </c>
      <c r="F4924" s="164">
        <f t="shared" si="2210"/>
        <v>0</v>
      </c>
      <c r="G4924" s="164">
        <f t="shared" si="2210"/>
        <v>1000</v>
      </c>
      <c r="H4924" s="164">
        <f t="shared" si="2211"/>
        <v>2000</v>
      </c>
      <c r="I4924" s="164">
        <f t="shared" si="2223"/>
        <v>0</v>
      </c>
      <c r="J4924" s="164">
        <f t="shared" si="2223"/>
        <v>1000</v>
      </c>
      <c r="K4924" s="164">
        <f t="shared" si="2223"/>
        <v>0</v>
      </c>
      <c r="L4924" s="164">
        <f t="shared" si="2223"/>
        <v>1000</v>
      </c>
      <c r="M4924" s="164">
        <f t="shared" si="2212"/>
        <v>0</v>
      </c>
      <c r="N4924" s="164">
        <f t="shared" si="2224"/>
        <v>0</v>
      </c>
      <c r="O4924" s="164">
        <f t="shared" si="2224"/>
        <v>0</v>
      </c>
      <c r="P4924" s="164">
        <f t="shared" si="2224"/>
        <v>0</v>
      </c>
      <c r="Q4924" s="164">
        <f t="shared" si="2224"/>
        <v>0</v>
      </c>
      <c r="R4924" s="164">
        <f t="shared" si="2213"/>
        <v>0</v>
      </c>
      <c r="S4924" s="164">
        <f t="shared" si="2225"/>
        <v>0</v>
      </c>
      <c r="T4924" s="164">
        <f t="shared" si="2225"/>
        <v>0</v>
      </c>
      <c r="U4924" s="164">
        <f t="shared" si="2225"/>
        <v>0</v>
      </c>
      <c r="V4924" s="164">
        <f t="shared" si="2225"/>
        <v>0</v>
      </c>
    </row>
    <row r="4925" spans="1:22" ht="16.5" thickTop="1" thickBot="1">
      <c r="A4925" s="160" t="s">
        <v>121</v>
      </c>
      <c r="B4925" s="171" t="s">
        <v>135</v>
      </c>
      <c r="C4925" s="164">
        <f t="shared" si="2209"/>
        <v>2000</v>
      </c>
      <c r="D4925" s="164">
        <f t="shared" si="2210"/>
        <v>0</v>
      </c>
      <c r="E4925" s="164">
        <f t="shared" si="2210"/>
        <v>1000</v>
      </c>
      <c r="F4925" s="164">
        <f t="shared" si="2210"/>
        <v>0</v>
      </c>
      <c r="G4925" s="164">
        <f t="shared" si="2210"/>
        <v>1000</v>
      </c>
      <c r="H4925" s="164">
        <f t="shared" si="2211"/>
        <v>2000</v>
      </c>
      <c r="I4925" s="164">
        <v>0</v>
      </c>
      <c r="J4925" s="164">
        <v>1000</v>
      </c>
      <c r="K4925" s="164">
        <v>0</v>
      </c>
      <c r="L4925" s="164">
        <v>1000</v>
      </c>
      <c r="M4925" s="164">
        <f t="shared" si="2212"/>
        <v>0</v>
      </c>
      <c r="N4925" s="164">
        <v>0</v>
      </c>
      <c r="O4925" s="164">
        <v>0</v>
      </c>
      <c r="P4925" s="164">
        <v>0</v>
      </c>
      <c r="Q4925" s="164">
        <v>0</v>
      </c>
      <c r="R4925" s="164">
        <f t="shared" si="2213"/>
        <v>0</v>
      </c>
      <c r="S4925" s="164">
        <v>0</v>
      </c>
      <c r="T4925" s="164">
        <v>0</v>
      </c>
      <c r="U4925" s="164">
        <v>0</v>
      </c>
      <c r="V4925" s="164">
        <v>0</v>
      </c>
    </row>
    <row r="4926" spans="1:22" ht="16.5" thickTop="1" thickBot="1">
      <c r="A4926" s="160" t="s">
        <v>121</v>
      </c>
      <c r="B4926" s="169" t="s">
        <v>104</v>
      </c>
      <c r="C4926" s="164">
        <f t="shared" si="2209"/>
        <v>3000</v>
      </c>
      <c r="D4926" s="164">
        <f t="shared" si="2210"/>
        <v>1000</v>
      </c>
      <c r="E4926" s="164">
        <f t="shared" si="2210"/>
        <v>0</v>
      </c>
      <c r="F4926" s="164">
        <f t="shared" si="2210"/>
        <v>1000</v>
      </c>
      <c r="G4926" s="164">
        <f t="shared" si="2210"/>
        <v>1000</v>
      </c>
      <c r="H4926" s="164">
        <f t="shared" si="2211"/>
        <v>3000</v>
      </c>
      <c r="I4926" s="164">
        <v>1000</v>
      </c>
      <c r="J4926" s="164">
        <v>0</v>
      </c>
      <c r="K4926" s="164">
        <v>1000</v>
      </c>
      <c r="L4926" s="164">
        <v>1000</v>
      </c>
      <c r="M4926" s="164">
        <f t="shared" si="2212"/>
        <v>0</v>
      </c>
      <c r="N4926" s="164">
        <v>0</v>
      </c>
      <c r="O4926" s="164">
        <v>0</v>
      </c>
      <c r="P4926" s="164">
        <v>0</v>
      </c>
      <c r="Q4926" s="164">
        <v>0</v>
      </c>
      <c r="R4926" s="164">
        <f t="shared" si="2213"/>
        <v>0</v>
      </c>
      <c r="S4926" s="164">
        <v>0</v>
      </c>
      <c r="T4926" s="164">
        <v>0</v>
      </c>
      <c r="U4926" s="164">
        <v>0</v>
      </c>
      <c r="V4926" s="164">
        <v>0</v>
      </c>
    </row>
    <row r="4927" spans="1:22" ht="16.5" thickTop="1" thickBot="1">
      <c r="A4927" s="160" t="s">
        <v>121</v>
      </c>
      <c r="B4927" s="169" t="s">
        <v>105</v>
      </c>
      <c r="C4927" s="164">
        <f t="shared" si="2209"/>
        <v>3000</v>
      </c>
      <c r="D4927" s="164">
        <f t="shared" si="2210"/>
        <v>700</v>
      </c>
      <c r="E4927" s="164">
        <f t="shared" si="2210"/>
        <v>800</v>
      </c>
      <c r="F4927" s="164">
        <f t="shared" si="2210"/>
        <v>700</v>
      </c>
      <c r="G4927" s="164">
        <f t="shared" si="2210"/>
        <v>800</v>
      </c>
      <c r="H4927" s="164">
        <f t="shared" si="2211"/>
        <v>3000</v>
      </c>
      <c r="I4927" s="164">
        <f>SUM(I4928)</f>
        <v>700</v>
      </c>
      <c r="J4927" s="164">
        <f>SUM(J4928)</f>
        <v>800</v>
      </c>
      <c r="K4927" s="164">
        <f>SUM(K4928)</f>
        <v>700</v>
      </c>
      <c r="L4927" s="164">
        <f>SUM(L4928)</f>
        <v>800</v>
      </c>
      <c r="M4927" s="164">
        <f t="shared" si="2212"/>
        <v>0</v>
      </c>
      <c r="N4927" s="164">
        <f>SUM(N4928)</f>
        <v>0</v>
      </c>
      <c r="O4927" s="164">
        <f>SUM(O4928)</f>
        <v>0</v>
      </c>
      <c r="P4927" s="164">
        <f>SUM(P4928)</f>
        <v>0</v>
      </c>
      <c r="Q4927" s="164">
        <f>SUM(Q4928)</f>
        <v>0</v>
      </c>
      <c r="R4927" s="164">
        <f t="shared" si="2213"/>
        <v>0</v>
      </c>
      <c r="S4927" s="164">
        <f>SUM(S4928)</f>
        <v>0</v>
      </c>
      <c r="T4927" s="164">
        <f>SUM(T4928)</f>
        <v>0</v>
      </c>
      <c r="U4927" s="164">
        <f>SUM(U4928)</f>
        <v>0</v>
      </c>
      <c r="V4927" s="164">
        <f>SUM(V4928)</f>
        <v>0</v>
      </c>
    </row>
    <row r="4928" spans="1:22" ht="31.5" thickTop="1" thickBot="1">
      <c r="A4928" s="160" t="s">
        <v>121</v>
      </c>
      <c r="B4928" s="170" t="s">
        <v>153</v>
      </c>
      <c r="C4928" s="164">
        <f t="shared" si="2209"/>
        <v>3000</v>
      </c>
      <c r="D4928" s="164">
        <f t="shared" si="2210"/>
        <v>700</v>
      </c>
      <c r="E4928" s="164">
        <f t="shared" si="2210"/>
        <v>800</v>
      </c>
      <c r="F4928" s="164">
        <f t="shared" si="2210"/>
        <v>700</v>
      </c>
      <c r="G4928" s="164">
        <f t="shared" si="2210"/>
        <v>800</v>
      </c>
      <c r="H4928" s="164">
        <f t="shared" si="2211"/>
        <v>3000</v>
      </c>
      <c r="I4928" s="164">
        <v>700</v>
      </c>
      <c r="J4928" s="164">
        <v>800</v>
      </c>
      <c r="K4928" s="164">
        <v>700</v>
      </c>
      <c r="L4928" s="164">
        <v>800</v>
      </c>
      <c r="M4928" s="164">
        <f t="shared" si="2212"/>
        <v>0</v>
      </c>
      <c r="N4928" s="164">
        <v>0</v>
      </c>
      <c r="O4928" s="164">
        <v>0</v>
      </c>
      <c r="P4928" s="164">
        <v>0</v>
      </c>
      <c r="Q4928" s="164">
        <v>0</v>
      </c>
      <c r="R4928" s="164">
        <f t="shared" si="2213"/>
        <v>0</v>
      </c>
      <c r="S4928" s="164">
        <v>0</v>
      </c>
      <c r="T4928" s="164">
        <v>0</v>
      </c>
      <c r="U4928" s="164">
        <v>0</v>
      </c>
      <c r="V4928" s="164">
        <v>0</v>
      </c>
    </row>
    <row r="4929" spans="1:22" ht="16.5" thickTop="1" thickBot="1">
      <c r="A4929" s="160" t="s">
        <v>121</v>
      </c>
      <c r="B4929" s="168" t="s">
        <v>155</v>
      </c>
      <c r="C4929" s="164">
        <f t="shared" si="2209"/>
        <v>58000</v>
      </c>
      <c r="D4929" s="164">
        <f t="shared" si="2210"/>
        <v>20000</v>
      </c>
      <c r="E4929" s="164">
        <f t="shared" si="2210"/>
        <v>20000</v>
      </c>
      <c r="F4929" s="164">
        <f t="shared" si="2210"/>
        <v>18000</v>
      </c>
      <c r="G4929" s="164">
        <f t="shared" si="2210"/>
        <v>0</v>
      </c>
      <c r="H4929" s="164">
        <f t="shared" si="2211"/>
        <v>58000</v>
      </c>
      <c r="I4929" s="164">
        <v>20000</v>
      </c>
      <c r="J4929" s="164">
        <v>20000</v>
      </c>
      <c r="K4929" s="164">
        <v>18000</v>
      </c>
      <c r="L4929" s="164">
        <v>0</v>
      </c>
      <c r="M4929" s="164">
        <f t="shared" si="2212"/>
        <v>0</v>
      </c>
      <c r="N4929" s="164">
        <v>0</v>
      </c>
      <c r="O4929" s="164">
        <v>0</v>
      </c>
      <c r="P4929" s="164">
        <v>0</v>
      </c>
      <c r="Q4929" s="164">
        <v>0</v>
      </c>
      <c r="R4929" s="164">
        <f t="shared" si="2213"/>
        <v>0</v>
      </c>
      <c r="S4929" s="164">
        <v>0</v>
      </c>
      <c r="T4929" s="164">
        <v>0</v>
      </c>
      <c r="U4929" s="164">
        <v>0</v>
      </c>
      <c r="V4929" s="164">
        <v>0</v>
      </c>
    </row>
    <row r="4930" spans="1:22" ht="31.5" thickTop="1" thickBot="1">
      <c r="A4930" s="160" t="s">
        <v>1633</v>
      </c>
      <c r="B4930" s="166" t="s">
        <v>1634</v>
      </c>
      <c r="C4930" s="164">
        <f t="shared" si="2209"/>
        <v>1110000</v>
      </c>
      <c r="D4930" s="164">
        <f t="shared" si="2210"/>
        <v>273000</v>
      </c>
      <c r="E4930" s="164">
        <f t="shared" si="2210"/>
        <v>284000</v>
      </c>
      <c r="F4930" s="164">
        <f t="shared" si="2210"/>
        <v>283000</v>
      </c>
      <c r="G4930" s="164">
        <f t="shared" si="2210"/>
        <v>270000</v>
      </c>
      <c r="H4930" s="164">
        <f t="shared" si="2211"/>
        <v>1110000</v>
      </c>
      <c r="I4930" s="164">
        <f>SUM(I4931,I4940)</f>
        <v>273000</v>
      </c>
      <c r="J4930" s="164">
        <f>SUM(J4931,J4940)</f>
        <v>284000</v>
      </c>
      <c r="K4930" s="164">
        <f>SUM(K4931,K4940)</f>
        <v>283000</v>
      </c>
      <c r="L4930" s="164">
        <f>SUM(L4931,L4940)</f>
        <v>270000</v>
      </c>
      <c r="M4930" s="164">
        <f t="shared" si="2212"/>
        <v>0</v>
      </c>
      <c r="N4930" s="164">
        <f>SUM(N4931,N4940)</f>
        <v>0</v>
      </c>
      <c r="O4930" s="164">
        <f>SUM(O4931,O4940)</f>
        <v>0</v>
      </c>
      <c r="P4930" s="164">
        <f>SUM(P4931,P4940)</f>
        <v>0</v>
      </c>
      <c r="Q4930" s="164">
        <f>SUM(Q4931,Q4940)</f>
        <v>0</v>
      </c>
      <c r="R4930" s="164">
        <f t="shared" si="2213"/>
        <v>0</v>
      </c>
      <c r="S4930" s="164">
        <f>SUM(S4931,S4940)</f>
        <v>0</v>
      </c>
      <c r="T4930" s="164">
        <f>SUM(T4931,T4940)</f>
        <v>0</v>
      </c>
      <c r="U4930" s="164">
        <f>SUM(U4931,U4940)</f>
        <v>0</v>
      </c>
      <c r="V4930" s="164">
        <f>SUM(V4931,V4940)</f>
        <v>0</v>
      </c>
    </row>
    <row r="4931" spans="1:22" ht="16.5" thickTop="1" thickBot="1">
      <c r="A4931" s="160" t="s">
        <v>121</v>
      </c>
      <c r="B4931" s="167" t="s">
        <v>99</v>
      </c>
      <c r="C4931" s="164">
        <f t="shared" si="2209"/>
        <v>1085000</v>
      </c>
      <c r="D4931" s="164">
        <f t="shared" si="2210"/>
        <v>273000</v>
      </c>
      <c r="E4931" s="164">
        <f t="shared" si="2210"/>
        <v>271000</v>
      </c>
      <c r="F4931" s="164">
        <f t="shared" si="2210"/>
        <v>271000</v>
      </c>
      <c r="G4931" s="164">
        <f t="shared" si="2210"/>
        <v>270000</v>
      </c>
      <c r="H4931" s="164">
        <f t="shared" si="2211"/>
        <v>1085000</v>
      </c>
      <c r="I4931" s="164">
        <f>SUM(I4932:I4934,I4937:I4938)</f>
        <v>273000</v>
      </c>
      <c r="J4931" s="164">
        <f>SUM(J4932:J4934,J4937:J4938)</f>
        <v>271000</v>
      </c>
      <c r="K4931" s="164">
        <f>SUM(K4932:K4934,K4937:K4938)</f>
        <v>271000</v>
      </c>
      <c r="L4931" s="164">
        <f>SUM(L4932:L4934,L4937:L4938)</f>
        <v>270000</v>
      </c>
      <c r="M4931" s="164">
        <f t="shared" si="2212"/>
        <v>0</v>
      </c>
      <c r="N4931" s="164">
        <f>SUM(N4932:N4934,N4937:N4938)</f>
        <v>0</v>
      </c>
      <c r="O4931" s="164">
        <f>SUM(O4932:O4934,O4937:O4938)</f>
        <v>0</v>
      </c>
      <c r="P4931" s="164">
        <f>SUM(P4932:P4934,P4937:P4938)</f>
        <v>0</v>
      </c>
      <c r="Q4931" s="164">
        <f>SUM(Q4932:Q4934,Q4937:Q4938)</f>
        <v>0</v>
      </c>
      <c r="R4931" s="164">
        <f t="shared" si="2213"/>
        <v>0</v>
      </c>
      <c r="S4931" s="164">
        <f>SUM(S4932:S4934,S4937:S4938)</f>
        <v>0</v>
      </c>
      <c r="T4931" s="164">
        <f>SUM(T4932:T4934,T4937:T4938)</f>
        <v>0</v>
      </c>
      <c r="U4931" s="164">
        <f>SUM(U4932:U4934,U4937:U4938)</f>
        <v>0</v>
      </c>
      <c r="V4931" s="164">
        <f>SUM(V4932:V4934,V4937:V4938)</f>
        <v>0</v>
      </c>
    </row>
    <row r="4932" spans="1:22" ht="16.5" thickTop="1" thickBot="1">
      <c r="A4932" s="160" t="s">
        <v>121</v>
      </c>
      <c r="B4932" s="168" t="s">
        <v>100</v>
      </c>
      <c r="C4932" s="164">
        <f t="shared" si="2209"/>
        <v>905000</v>
      </c>
      <c r="D4932" s="164">
        <f t="shared" si="2210"/>
        <v>227000</v>
      </c>
      <c r="E4932" s="164">
        <f t="shared" si="2210"/>
        <v>226000</v>
      </c>
      <c r="F4932" s="164">
        <f t="shared" si="2210"/>
        <v>226000</v>
      </c>
      <c r="G4932" s="164">
        <f t="shared" si="2210"/>
        <v>226000</v>
      </c>
      <c r="H4932" s="164">
        <f t="shared" si="2211"/>
        <v>905000</v>
      </c>
      <c r="I4932" s="164">
        <v>227000</v>
      </c>
      <c r="J4932" s="164">
        <v>226000</v>
      </c>
      <c r="K4932" s="164">
        <v>226000</v>
      </c>
      <c r="L4932" s="164">
        <v>226000</v>
      </c>
      <c r="M4932" s="164">
        <f t="shared" si="2212"/>
        <v>0</v>
      </c>
      <c r="N4932" s="164">
        <v>0</v>
      </c>
      <c r="O4932" s="164">
        <v>0</v>
      </c>
      <c r="P4932" s="164">
        <v>0</v>
      </c>
      <c r="Q4932" s="164">
        <v>0</v>
      </c>
      <c r="R4932" s="164">
        <f t="shared" si="2213"/>
        <v>0</v>
      </c>
      <c r="S4932" s="164">
        <v>0</v>
      </c>
      <c r="T4932" s="164">
        <v>0</v>
      </c>
      <c r="U4932" s="164">
        <v>0</v>
      </c>
      <c r="V4932" s="164">
        <v>0</v>
      </c>
    </row>
    <row r="4933" spans="1:22" ht="16.5" thickTop="1" thickBot="1">
      <c r="A4933" s="160" t="s">
        <v>121</v>
      </c>
      <c r="B4933" s="168" t="s">
        <v>101</v>
      </c>
      <c r="C4933" s="164">
        <f t="shared" si="2209"/>
        <v>100000</v>
      </c>
      <c r="D4933" s="164">
        <f t="shared" si="2210"/>
        <v>25000</v>
      </c>
      <c r="E4933" s="164">
        <f t="shared" si="2210"/>
        <v>25000</v>
      </c>
      <c r="F4933" s="164">
        <f t="shared" si="2210"/>
        <v>25000</v>
      </c>
      <c r="G4933" s="164">
        <f t="shared" ref="G4933:G4996" si="2226">SUM(L4933,Q4933,V4933)</f>
        <v>25000</v>
      </c>
      <c r="H4933" s="164">
        <f t="shared" si="2211"/>
        <v>100000</v>
      </c>
      <c r="I4933" s="164">
        <v>25000</v>
      </c>
      <c r="J4933" s="164">
        <v>25000</v>
      </c>
      <c r="K4933" s="164">
        <v>25000</v>
      </c>
      <c r="L4933" s="164">
        <v>25000</v>
      </c>
      <c r="M4933" s="164">
        <f t="shared" si="2212"/>
        <v>0</v>
      </c>
      <c r="N4933" s="164">
        <v>0</v>
      </c>
      <c r="O4933" s="164">
        <v>0</v>
      </c>
      <c r="P4933" s="164">
        <v>0</v>
      </c>
      <c r="Q4933" s="164">
        <v>0</v>
      </c>
      <c r="R4933" s="164">
        <f t="shared" si="2213"/>
        <v>0</v>
      </c>
      <c r="S4933" s="164">
        <v>0</v>
      </c>
      <c r="T4933" s="164">
        <v>0</v>
      </c>
      <c r="U4933" s="164">
        <v>0</v>
      </c>
      <c r="V4933" s="164">
        <v>0</v>
      </c>
    </row>
    <row r="4934" spans="1:22" ht="16.5" thickTop="1" thickBot="1">
      <c r="A4934" s="160" t="s">
        <v>121</v>
      </c>
      <c r="B4934" s="168" t="s">
        <v>15</v>
      </c>
      <c r="C4934" s="164">
        <f t="shared" ref="C4934:C4997" si="2227">SUM(D4934:G4934)</f>
        <v>1000</v>
      </c>
      <c r="D4934" s="164">
        <f t="shared" ref="D4934:G4997" si="2228">SUM(I4934,N4934,S4934)</f>
        <v>1000</v>
      </c>
      <c r="E4934" s="164">
        <f t="shared" si="2228"/>
        <v>0</v>
      </c>
      <c r="F4934" s="164">
        <f t="shared" si="2228"/>
        <v>0</v>
      </c>
      <c r="G4934" s="164">
        <f t="shared" si="2226"/>
        <v>0</v>
      </c>
      <c r="H4934" s="164">
        <f t="shared" ref="H4934:H4997" si="2229">SUM(I4934:L4934)</f>
        <v>1000</v>
      </c>
      <c r="I4934" s="164">
        <f t="shared" ref="I4934:L4935" si="2230">SUM(I4935)</f>
        <v>1000</v>
      </c>
      <c r="J4934" s="164">
        <f t="shared" si="2230"/>
        <v>0</v>
      </c>
      <c r="K4934" s="164">
        <f t="shared" si="2230"/>
        <v>0</v>
      </c>
      <c r="L4934" s="164">
        <f t="shared" si="2230"/>
        <v>0</v>
      </c>
      <c r="M4934" s="164">
        <f t="shared" ref="M4934:M4997" si="2231">SUM(N4934:Q4934)</f>
        <v>0</v>
      </c>
      <c r="N4934" s="164">
        <f t="shared" ref="N4934:Q4935" si="2232">SUM(N4935)</f>
        <v>0</v>
      </c>
      <c r="O4934" s="164">
        <f t="shared" si="2232"/>
        <v>0</v>
      </c>
      <c r="P4934" s="164">
        <f t="shared" si="2232"/>
        <v>0</v>
      </c>
      <c r="Q4934" s="164">
        <f t="shared" si="2232"/>
        <v>0</v>
      </c>
      <c r="R4934" s="164">
        <f t="shared" ref="R4934:R4997" si="2233">SUM(S4934:V4934)</f>
        <v>0</v>
      </c>
      <c r="S4934" s="164">
        <f t="shared" ref="S4934:V4935" si="2234">SUM(S4935)</f>
        <v>0</v>
      </c>
      <c r="T4934" s="164">
        <f t="shared" si="2234"/>
        <v>0</v>
      </c>
      <c r="U4934" s="164">
        <f t="shared" si="2234"/>
        <v>0</v>
      </c>
      <c r="V4934" s="164">
        <f t="shared" si="2234"/>
        <v>0</v>
      </c>
    </row>
    <row r="4935" spans="1:22" ht="16.5" thickTop="1" thickBot="1">
      <c r="A4935" s="160" t="s">
        <v>121</v>
      </c>
      <c r="B4935" s="169" t="s">
        <v>136</v>
      </c>
      <c r="C4935" s="164">
        <f t="shared" si="2227"/>
        <v>1000</v>
      </c>
      <c r="D4935" s="164">
        <f t="shared" si="2228"/>
        <v>1000</v>
      </c>
      <c r="E4935" s="164">
        <f t="shared" si="2228"/>
        <v>0</v>
      </c>
      <c r="F4935" s="164">
        <f t="shared" si="2228"/>
        <v>0</v>
      </c>
      <c r="G4935" s="164">
        <f t="shared" si="2226"/>
        <v>0</v>
      </c>
      <c r="H4935" s="164">
        <f t="shared" si="2229"/>
        <v>1000</v>
      </c>
      <c r="I4935" s="164">
        <f t="shared" si="2230"/>
        <v>1000</v>
      </c>
      <c r="J4935" s="164">
        <f t="shared" si="2230"/>
        <v>0</v>
      </c>
      <c r="K4935" s="164">
        <f t="shared" si="2230"/>
        <v>0</v>
      </c>
      <c r="L4935" s="164">
        <f t="shared" si="2230"/>
        <v>0</v>
      </c>
      <c r="M4935" s="164">
        <f t="shared" si="2231"/>
        <v>0</v>
      </c>
      <c r="N4935" s="164">
        <f t="shared" si="2232"/>
        <v>0</v>
      </c>
      <c r="O4935" s="164">
        <f t="shared" si="2232"/>
        <v>0</v>
      </c>
      <c r="P4935" s="164">
        <f t="shared" si="2232"/>
        <v>0</v>
      </c>
      <c r="Q4935" s="164">
        <f t="shared" si="2232"/>
        <v>0</v>
      </c>
      <c r="R4935" s="164">
        <f t="shared" si="2233"/>
        <v>0</v>
      </c>
      <c r="S4935" s="164">
        <f t="shared" si="2234"/>
        <v>0</v>
      </c>
      <c r="T4935" s="164">
        <f t="shared" si="2234"/>
        <v>0</v>
      </c>
      <c r="U4935" s="164">
        <f t="shared" si="2234"/>
        <v>0</v>
      </c>
      <c r="V4935" s="164">
        <f t="shared" si="2234"/>
        <v>0</v>
      </c>
    </row>
    <row r="4936" spans="1:22" ht="16.5" thickTop="1" thickBot="1">
      <c r="A4936" s="160" t="s">
        <v>121</v>
      </c>
      <c r="B4936" s="170" t="s">
        <v>135</v>
      </c>
      <c r="C4936" s="164">
        <f t="shared" si="2227"/>
        <v>1000</v>
      </c>
      <c r="D4936" s="164">
        <f t="shared" si="2228"/>
        <v>1000</v>
      </c>
      <c r="E4936" s="164">
        <f t="shared" si="2228"/>
        <v>0</v>
      </c>
      <c r="F4936" s="164">
        <f t="shared" si="2228"/>
        <v>0</v>
      </c>
      <c r="G4936" s="164">
        <f t="shared" si="2226"/>
        <v>0</v>
      </c>
      <c r="H4936" s="164">
        <f t="shared" si="2229"/>
        <v>1000</v>
      </c>
      <c r="I4936" s="164">
        <v>1000</v>
      </c>
      <c r="J4936" s="164">
        <v>0</v>
      </c>
      <c r="K4936" s="164">
        <v>0</v>
      </c>
      <c r="L4936" s="164">
        <v>0</v>
      </c>
      <c r="M4936" s="164">
        <f t="shared" si="2231"/>
        <v>0</v>
      </c>
      <c r="N4936" s="164">
        <v>0</v>
      </c>
      <c r="O4936" s="164">
        <v>0</v>
      </c>
      <c r="P4936" s="164">
        <v>0</v>
      </c>
      <c r="Q4936" s="164">
        <v>0</v>
      </c>
      <c r="R4936" s="164">
        <f t="shared" si="2233"/>
        <v>0</v>
      </c>
      <c r="S4936" s="164">
        <v>0</v>
      </c>
      <c r="T4936" s="164">
        <v>0</v>
      </c>
      <c r="U4936" s="164">
        <v>0</v>
      </c>
      <c r="V4936" s="164">
        <v>0</v>
      </c>
    </row>
    <row r="4937" spans="1:22" ht="16.5" thickTop="1" thickBot="1">
      <c r="A4937" s="160" t="s">
        <v>121</v>
      </c>
      <c r="B4937" s="168" t="s">
        <v>104</v>
      </c>
      <c r="C4937" s="164">
        <f t="shared" si="2227"/>
        <v>3000</v>
      </c>
      <c r="D4937" s="164">
        <f t="shared" si="2228"/>
        <v>1000</v>
      </c>
      <c r="E4937" s="164">
        <f t="shared" si="2228"/>
        <v>1000</v>
      </c>
      <c r="F4937" s="164">
        <f t="shared" si="2228"/>
        <v>1000</v>
      </c>
      <c r="G4937" s="164">
        <f t="shared" si="2226"/>
        <v>0</v>
      </c>
      <c r="H4937" s="164">
        <f t="shared" si="2229"/>
        <v>3000</v>
      </c>
      <c r="I4937" s="164">
        <v>1000</v>
      </c>
      <c r="J4937" s="164">
        <v>1000</v>
      </c>
      <c r="K4937" s="164">
        <v>1000</v>
      </c>
      <c r="L4937" s="164">
        <v>0</v>
      </c>
      <c r="M4937" s="164">
        <f t="shared" si="2231"/>
        <v>0</v>
      </c>
      <c r="N4937" s="164">
        <v>0</v>
      </c>
      <c r="O4937" s="164">
        <v>0</v>
      </c>
      <c r="P4937" s="164">
        <v>0</v>
      </c>
      <c r="Q4937" s="164">
        <v>0</v>
      </c>
      <c r="R4937" s="164">
        <f t="shared" si="2233"/>
        <v>0</v>
      </c>
      <c r="S4937" s="164">
        <v>0</v>
      </c>
      <c r="T4937" s="164">
        <v>0</v>
      </c>
      <c r="U4937" s="164">
        <v>0</v>
      </c>
      <c r="V4937" s="164">
        <v>0</v>
      </c>
    </row>
    <row r="4938" spans="1:22" ht="16.5" thickTop="1" thickBot="1">
      <c r="A4938" s="160" t="s">
        <v>121</v>
      </c>
      <c r="B4938" s="168" t="s">
        <v>105</v>
      </c>
      <c r="C4938" s="164">
        <f t="shared" si="2227"/>
        <v>76000</v>
      </c>
      <c r="D4938" s="164">
        <f t="shared" si="2228"/>
        <v>19000</v>
      </c>
      <c r="E4938" s="164">
        <f t="shared" si="2228"/>
        <v>19000</v>
      </c>
      <c r="F4938" s="164">
        <f t="shared" si="2228"/>
        <v>19000</v>
      </c>
      <c r="G4938" s="164">
        <f t="shared" si="2226"/>
        <v>19000</v>
      </c>
      <c r="H4938" s="164">
        <f t="shared" si="2229"/>
        <v>76000</v>
      </c>
      <c r="I4938" s="164">
        <f>SUM(I4939)</f>
        <v>19000</v>
      </c>
      <c r="J4938" s="164">
        <f>SUM(J4939)</f>
        <v>19000</v>
      </c>
      <c r="K4938" s="164">
        <f>SUM(K4939)</f>
        <v>19000</v>
      </c>
      <c r="L4938" s="164">
        <f>SUM(L4939)</f>
        <v>19000</v>
      </c>
      <c r="M4938" s="164">
        <f t="shared" si="2231"/>
        <v>0</v>
      </c>
      <c r="N4938" s="164">
        <f>SUM(N4939)</f>
        <v>0</v>
      </c>
      <c r="O4938" s="164">
        <f>SUM(O4939)</f>
        <v>0</v>
      </c>
      <c r="P4938" s="164">
        <f>SUM(P4939)</f>
        <v>0</v>
      </c>
      <c r="Q4938" s="164">
        <f>SUM(Q4939)</f>
        <v>0</v>
      </c>
      <c r="R4938" s="164">
        <f t="shared" si="2233"/>
        <v>0</v>
      </c>
      <c r="S4938" s="164">
        <f>SUM(S4939)</f>
        <v>0</v>
      </c>
      <c r="T4938" s="164">
        <f>SUM(T4939)</f>
        <v>0</v>
      </c>
      <c r="U4938" s="164">
        <f>SUM(U4939)</f>
        <v>0</v>
      </c>
      <c r="V4938" s="164">
        <f>SUM(V4939)</f>
        <v>0</v>
      </c>
    </row>
    <row r="4939" spans="1:22" ht="31.5" thickTop="1" thickBot="1">
      <c r="A4939" s="160" t="s">
        <v>121</v>
      </c>
      <c r="B4939" s="169" t="s">
        <v>153</v>
      </c>
      <c r="C4939" s="164">
        <f t="shared" si="2227"/>
        <v>76000</v>
      </c>
      <c r="D4939" s="164">
        <f t="shared" si="2228"/>
        <v>19000</v>
      </c>
      <c r="E4939" s="164">
        <f t="shared" si="2228"/>
        <v>19000</v>
      </c>
      <c r="F4939" s="164">
        <f t="shared" si="2228"/>
        <v>19000</v>
      </c>
      <c r="G4939" s="164">
        <f t="shared" si="2226"/>
        <v>19000</v>
      </c>
      <c r="H4939" s="164">
        <f t="shared" si="2229"/>
        <v>76000</v>
      </c>
      <c r="I4939" s="164">
        <v>19000</v>
      </c>
      <c r="J4939" s="164">
        <v>19000</v>
      </c>
      <c r="K4939" s="164">
        <v>19000</v>
      </c>
      <c r="L4939" s="164">
        <v>19000</v>
      </c>
      <c r="M4939" s="164">
        <f t="shared" si="2231"/>
        <v>0</v>
      </c>
      <c r="N4939" s="164">
        <v>0</v>
      </c>
      <c r="O4939" s="164">
        <v>0</v>
      </c>
      <c r="P4939" s="164">
        <v>0</v>
      </c>
      <c r="Q4939" s="164">
        <v>0</v>
      </c>
      <c r="R4939" s="164">
        <f t="shared" si="2233"/>
        <v>0</v>
      </c>
      <c r="S4939" s="164">
        <v>0</v>
      </c>
      <c r="T4939" s="164">
        <v>0</v>
      </c>
      <c r="U4939" s="164">
        <v>0</v>
      </c>
      <c r="V4939" s="164">
        <v>0</v>
      </c>
    </row>
    <row r="4940" spans="1:22" ht="16.5" thickTop="1" thickBot="1">
      <c r="A4940" s="160" t="s">
        <v>121</v>
      </c>
      <c r="B4940" s="167" t="s">
        <v>155</v>
      </c>
      <c r="C4940" s="164">
        <f t="shared" si="2227"/>
        <v>25000</v>
      </c>
      <c r="D4940" s="164">
        <f t="shared" si="2228"/>
        <v>0</v>
      </c>
      <c r="E4940" s="164">
        <f t="shared" si="2228"/>
        <v>13000</v>
      </c>
      <c r="F4940" s="164">
        <f t="shared" si="2228"/>
        <v>12000</v>
      </c>
      <c r="G4940" s="164">
        <f t="shared" si="2226"/>
        <v>0</v>
      </c>
      <c r="H4940" s="164">
        <f t="shared" si="2229"/>
        <v>25000</v>
      </c>
      <c r="I4940" s="164">
        <v>0</v>
      </c>
      <c r="J4940" s="164">
        <v>13000</v>
      </c>
      <c r="K4940" s="164">
        <v>12000</v>
      </c>
      <c r="L4940" s="164">
        <v>0</v>
      </c>
      <c r="M4940" s="164">
        <f t="shared" si="2231"/>
        <v>0</v>
      </c>
      <c r="N4940" s="164">
        <v>0</v>
      </c>
      <c r="O4940" s="164">
        <v>0</v>
      </c>
      <c r="P4940" s="164">
        <v>0</v>
      </c>
      <c r="Q4940" s="164">
        <v>0</v>
      </c>
      <c r="R4940" s="164">
        <f t="shared" si="2233"/>
        <v>0</v>
      </c>
      <c r="S4940" s="164">
        <v>0</v>
      </c>
      <c r="T4940" s="164">
        <v>0</v>
      </c>
      <c r="U4940" s="164">
        <v>0</v>
      </c>
      <c r="V4940" s="164">
        <v>0</v>
      </c>
    </row>
    <row r="4941" spans="1:22" ht="16.5" thickTop="1" thickBot="1">
      <c r="A4941" s="160" t="s">
        <v>1635</v>
      </c>
      <c r="B4941" s="166" t="s">
        <v>1636</v>
      </c>
      <c r="C4941" s="164">
        <f t="shared" si="2227"/>
        <v>25000000</v>
      </c>
      <c r="D4941" s="164">
        <f t="shared" si="2228"/>
        <v>5625000</v>
      </c>
      <c r="E4941" s="164">
        <f t="shared" si="2228"/>
        <v>5925000</v>
      </c>
      <c r="F4941" s="164">
        <f t="shared" si="2228"/>
        <v>7025000</v>
      </c>
      <c r="G4941" s="164">
        <f t="shared" si="2226"/>
        <v>6425000</v>
      </c>
      <c r="H4941" s="164">
        <f t="shared" si="2229"/>
        <v>25000000</v>
      </c>
      <c r="I4941" s="164">
        <f t="shared" ref="I4941:L4947" si="2235">SUM(I4948)</f>
        <v>5625000</v>
      </c>
      <c r="J4941" s="164">
        <f t="shared" si="2235"/>
        <v>5925000</v>
      </c>
      <c r="K4941" s="164">
        <f t="shared" si="2235"/>
        <v>7025000</v>
      </c>
      <c r="L4941" s="164">
        <f t="shared" si="2235"/>
        <v>6425000</v>
      </c>
      <c r="M4941" s="164">
        <f t="shared" si="2231"/>
        <v>0</v>
      </c>
      <c r="N4941" s="164">
        <f t="shared" ref="N4941:Q4947" si="2236">SUM(N4948)</f>
        <v>0</v>
      </c>
      <c r="O4941" s="164">
        <f t="shared" si="2236"/>
        <v>0</v>
      </c>
      <c r="P4941" s="164">
        <f t="shared" si="2236"/>
        <v>0</v>
      </c>
      <c r="Q4941" s="164">
        <f t="shared" si="2236"/>
        <v>0</v>
      </c>
      <c r="R4941" s="164">
        <f t="shared" si="2233"/>
        <v>0</v>
      </c>
      <c r="S4941" s="164">
        <f t="shared" ref="S4941:V4947" si="2237">SUM(S4948)</f>
        <v>0</v>
      </c>
      <c r="T4941" s="164">
        <f t="shared" si="2237"/>
        <v>0</v>
      </c>
      <c r="U4941" s="164">
        <f t="shared" si="2237"/>
        <v>0</v>
      </c>
      <c r="V4941" s="164">
        <f t="shared" si="2237"/>
        <v>0</v>
      </c>
    </row>
    <row r="4942" spans="1:22" ht="16.5" thickTop="1" thickBot="1">
      <c r="A4942" s="160" t="s">
        <v>121</v>
      </c>
      <c r="B4942" s="167" t="s">
        <v>99</v>
      </c>
      <c r="C4942" s="164">
        <f t="shared" si="2227"/>
        <v>22100000</v>
      </c>
      <c r="D4942" s="164">
        <f t="shared" si="2228"/>
        <v>5625000</v>
      </c>
      <c r="E4942" s="164">
        <f t="shared" si="2228"/>
        <v>5425000</v>
      </c>
      <c r="F4942" s="164">
        <f t="shared" si="2228"/>
        <v>5625000</v>
      </c>
      <c r="G4942" s="164">
        <f t="shared" si="2226"/>
        <v>5425000</v>
      </c>
      <c r="H4942" s="164">
        <f t="shared" si="2229"/>
        <v>22100000</v>
      </c>
      <c r="I4942" s="164">
        <f t="shared" si="2235"/>
        <v>5625000</v>
      </c>
      <c r="J4942" s="164">
        <f t="shared" si="2235"/>
        <v>5425000</v>
      </c>
      <c r="K4942" s="164">
        <f t="shared" si="2235"/>
        <v>5625000</v>
      </c>
      <c r="L4942" s="164">
        <f t="shared" si="2235"/>
        <v>5425000</v>
      </c>
      <c r="M4942" s="164">
        <f t="shared" si="2231"/>
        <v>0</v>
      </c>
      <c r="N4942" s="164">
        <f t="shared" si="2236"/>
        <v>0</v>
      </c>
      <c r="O4942" s="164">
        <f t="shared" si="2236"/>
        <v>0</v>
      </c>
      <c r="P4942" s="164">
        <f t="shared" si="2236"/>
        <v>0</v>
      </c>
      <c r="Q4942" s="164">
        <f t="shared" si="2236"/>
        <v>0</v>
      </c>
      <c r="R4942" s="164">
        <f t="shared" si="2233"/>
        <v>0</v>
      </c>
      <c r="S4942" s="164">
        <f t="shared" si="2237"/>
        <v>0</v>
      </c>
      <c r="T4942" s="164">
        <f t="shared" si="2237"/>
        <v>0</v>
      </c>
      <c r="U4942" s="164">
        <f t="shared" si="2237"/>
        <v>0</v>
      </c>
      <c r="V4942" s="164">
        <f t="shared" si="2237"/>
        <v>0</v>
      </c>
    </row>
    <row r="4943" spans="1:22" ht="16.5" thickTop="1" thickBot="1">
      <c r="A4943" s="160" t="s">
        <v>121</v>
      </c>
      <c r="B4943" s="168" t="s">
        <v>103</v>
      </c>
      <c r="C4943" s="164">
        <f t="shared" si="2227"/>
        <v>22000000</v>
      </c>
      <c r="D4943" s="164">
        <f t="shared" si="2228"/>
        <v>5600000</v>
      </c>
      <c r="E4943" s="164">
        <f t="shared" si="2228"/>
        <v>5400000</v>
      </c>
      <c r="F4943" s="164">
        <f t="shared" si="2228"/>
        <v>5600000</v>
      </c>
      <c r="G4943" s="164">
        <f t="shared" si="2226"/>
        <v>5400000</v>
      </c>
      <c r="H4943" s="164">
        <f t="shared" si="2229"/>
        <v>22000000</v>
      </c>
      <c r="I4943" s="164">
        <f t="shared" si="2235"/>
        <v>5600000</v>
      </c>
      <c r="J4943" s="164">
        <f t="shared" si="2235"/>
        <v>5400000</v>
      </c>
      <c r="K4943" s="164">
        <f t="shared" si="2235"/>
        <v>5600000</v>
      </c>
      <c r="L4943" s="164">
        <f t="shared" si="2235"/>
        <v>5400000</v>
      </c>
      <c r="M4943" s="164">
        <f t="shared" si="2231"/>
        <v>0</v>
      </c>
      <c r="N4943" s="164">
        <f t="shared" si="2236"/>
        <v>0</v>
      </c>
      <c r="O4943" s="164">
        <f t="shared" si="2236"/>
        <v>0</v>
      </c>
      <c r="P4943" s="164">
        <f t="shared" si="2236"/>
        <v>0</v>
      </c>
      <c r="Q4943" s="164">
        <f t="shared" si="2236"/>
        <v>0</v>
      </c>
      <c r="R4943" s="164">
        <f t="shared" si="2233"/>
        <v>0</v>
      </c>
      <c r="S4943" s="164">
        <f t="shared" si="2237"/>
        <v>0</v>
      </c>
      <c r="T4943" s="164">
        <f t="shared" si="2237"/>
        <v>0</v>
      </c>
      <c r="U4943" s="164">
        <f t="shared" si="2237"/>
        <v>0</v>
      </c>
      <c r="V4943" s="164">
        <f t="shared" si="2237"/>
        <v>0</v>
      </c>
    </row>
    <row r="4944" spans="1:22" ht="16.5" thickTop="1" thickBot="1">
      <c r="A4944" s="160" t="s">
        <v>121</v>
      </c>
      <c r="B4944" s="169" t="s">
        <v>133</v>
      </c>
      <c r="C4944" s="164">
        <f t="shared" si="2227"/>
        <v>22000000</v>
      </c>
      <c r="D4944" s="164">
        <f t="shared" si="2228"/>
        <v>5600000</v>
      </c>
      <c r="E4944" s="164">
        <f t="shared" si="2228"/>
        <v>5400000</v>
      </c>
      <c r="F4944" s="164">
        <f t="shared" si="2228"/>
        <v>5600000</v>
      </c>
      <c r="G4944" s="164">
        <f t="shared" si="2226"/>
        <v>5400000</v>
      </c>
      <c r="H4944" s="164">
        <f t="shared" si="2229"/>
        <v>22000000</v>
      </c>
      <c r="I4944" s="164">
        <f t="shared" si="2235"/>
        <v>5600000</v>
      </c>
      <c r="J4944" s="164">
        <f t="shared" si="2235"/>
        <v>5400000</v>
      </c>
      <c r="K4944" s="164">
        <f t="shared" si="2235"/>
        <v>5600000</v>
      </c>
      <c r="L4944" s="164">
        <f t="shared" si="2235"/>
        <v>5400000</v>
      </c>
      <c r="M4944" s="164">
        <f t="shared" si="2231"/>
        <v>0</v>
      </c>
      <c r="N4944" s="164">
        <f t="shared" si="2236"/>
        <v>0</v>
      </c>
      <c r="O4944" s="164">
        <f t="shared" si="2236"/>
        <v>0</v>
      </c>
      <c r="P4944" s="164">
        <f t="shared" si="2236"/>
        <v>0</v>
      </c>
      <c r="Q4944" s="164">
        <f t="shared" si="2236"/>
        <v>0</v>
      </c>
      <c r="R4944" s="164">
        <f t="shared" si="2233"/>
        <v>0</v>
      </c>
      <c r="S4944" s="164">
        <f t="shared" si="2237"/>
        <v>0</v>
      </c>
      <c r="T4944" s="164">
        <f t="shared" si="2237"/>
        <v>0</v>
      </c>
      <c r="U4944" s="164">
        <f t="shared" si="2237"/>
        <v>0</v>
      </c>
      <c r="V4944" s="164">
        <f t="shared" si="2237"/>
        <v>0</v>
      </c>
    </row>
    <row r="4945" spans="1:22" ht="16.5" thickTop="1" thickBot="1">
      <c r="A4945" s="160" t="s">
        <v>121</v>
      </c>
      <c r="B4945" s="168" t="s">
        <v>105</v>
      </c>
      <c r="C4945" s="164">
        <f t="shared" si="2227"/>
        <v>100000</v>
      </c>
      <c r="D4945" s="164">
        <f t="shared" si="2228"/>
        <v>25000</v>
      </c>
      <c r="E4945" s="164">
        <f t="shared" si="2228"/>
        <v>25000</v>
      </c>
      <c r="F4945" s="164">
        <f t="shared" si="2228"/>
        <v>25000</v>
      </c>
      <c r="G4945" s="164">
        <f t="shared" si="2226"/>
        <v>25000</v>
      </c>
      <c r="H4945" s="164">
        <f t="shared" si="2229"/>
        <v>100000</v>
      </c>
      <c r="I4945" s="164">
        <f t="shared" si="2235"/>
        <v>25000</v>
      </c>
      <c r="J4945" s="164">
        <f t="shared" si="2235"/>
        <v>25000</v>
      </c>
      <c r="K4945" s="164">
        <f t="shared" si="2235"/>
        <v>25000</v>
      </c>
      <c r="L4945" s="164">
        <f t="shared" si="2235"/>
        <v>25000</v>
      </c>
      <c r="M4945" s="164">
        <f t="shared" si="2231"/>
        <v>0</v>
      </c>
      <c r="N4945" s="164">
        <f t="shared" si="2236"/>
        <v>0</v>
      </c>
      <c r="O4945" s="164">
        <f t="shared" si="2236"/>
        <v>0</v>
      </c>
      <c r="P4945" s="164">
        <f t="shared" si="2236"/>
        <v>0</v>
      </c>
      <c r="Q4945" s="164">
        <f t="shared" si="2236"/>
        <v>0</v>
      </c>
      <c r="R4945" s="164">
        <f t="shared" si="2233"/>
        <v>0</v>
      </c>
      <c r="S4945" s="164">
        <f t="shared" si="2237"/>
        <v>0</v>
      </c>
      <c r="T4945" s="164">
        <f t="shared" si="2237"/>
        <v>0</v>
      </c>
      <c r="U4945" s="164">
        <f t="shared" si="2237"/>
        <v>0</v>
      </c>
      <c r="V4945" s="164">
        <f t="shared" si="2237"/>
        <v>0</v>
      </c>
    </row>
    <row r="4946" spans="1:22" ht="31.5" thickTop="1" thickBot="1">
      <c r="A4946" s="160" t="s">
        <v>121</v>
      </c>
      <c r="B4946" s="169" t="s">
        <v>153</v>
      </c>
      <c r="C4946" s="164">
        <f t="shared" si="2227"/>
        <v>100000</v>
      </c>
      <c r="D4946" s="164">
        <f t="shared" si="2228"/>
        <v>25000</v>
      </c>
      <c r="E4946" s="164">
        <f t="shared" si="2228"/>
        <v>25000</v>
      </c>
      <c r="F4946" s="164">
        <f t="shared" si="2228"/>
        <v>25000</v>
      </c>
      <c r="G4946" s="164">
        <f t="shared" si="2226"/>
        <v>25000</v>
      </c>
      <c r="H4946" s="164">
        <f t="shared" si="2229"/>
        <v>100000</v>
      </c>
      <c r="I4946" s="164">
        <f t="shared" si="2235"/>
        <v>25000</v>
      </c>
      <c r="J4946" s="164">
        <f t="shared" si="2235"/>
        <v>25000</v>
      </c>
      <c r="K4946" s="164">
        <f t="shared" si="2235"/>
        <v>25000</v>
      </c>
      <c r="L4946" s="164">
        <f t="shared" si="2235"/>
        <v>25000</v>
      </c>
      <c r="M4946" s="164">
        <f t="shared" si="2231"/>
        <v>0</v>
      </c>
      <c r="N4946" s="164">
        <f t="shared" si="2236"/>
        <v>0</v>
      </c>
      <c r="O4946" s="164">
        <f t="shared" si="2236"/>
        <v>0</v>
      </c>
      <c r="P4946" s="164">
        <f t="shared" si="2236"/>
        <v>0</v>
      </c>
      <c r="Q4946" s="164">
        <f t="shared" si="2236"/>
        <v>0</v>
      </c>
      <c r="R4946" s="164">
        <f t="shared" si="2233"/>
        <v>0</v>
      </c>
      <c r="S4946" s="164">
        <f t="shared" si="2237"/>
        <v>0</v>
      </c>
      <c r="T4946" s="164">
        <f t="shared" si="2237"/>
        <v>0</v>
      </c>
      <c r="U4946" s="164">
        <f t="shared" si="2237"/>
        <v>0</v>
      </c>
      <c r="V4946" s="164">
        <f t="shared" si="2237"/>
        <v>0</v>
      </c>
    </row>
    <row r="4947" spans="1:22" ht="16.5" thickTop="1" thickBot="1">
      <c r="A4947" s="160" t="s">
        <v>121</v>
      </c>
      <c r="B4947" s="167" t="s">
        <v>155</v>
      </c>
      <c r="C4947" s="164">
        <f t="shared" si="2227"/>
        <v>2900000</v>
      </c>
      <c r="D4947" s="164">
        <f t="shared" si="2228"/>
        <v>0</v>
      </c>
      <c r="E4947" s="164">
        <f t="shared" si="2228"/>
        <v>500000</v>
      </c>
      <c r="F4947" s="164">
        <f t="shared" si="2228"/>
        <v>1400000</v>
      </c>
      <c r="G4947" s="164">
        <f t="shared" si="2226"/>
        <v>1000000</v>
      </c>
      <c r="H4947" s="164">
        <f t="shared" si="2229"/>
        <v>2900000</v>
      </c>
      <c r="I4947" s="164">
        <f t="shared" si="2235"/>
        <v>0</v>
      </c>
      <c r="J4947" s="164">
        <f t="shared" si="2235"/>
        <v>500000</v>
      </c>
      <c r="K4947" s="164">
        <f t="shared" si="2235"/>
        <v>1400000</v>
      </c>
      <c r="L4947" s="164">
        <f t="shared" si="2235"/>
        <v>1000000</v>
      </c>
      <c r="M4947" s="164">
        <f t="shared" si="2231"/>
        <v>0</v>
      </c>
      <c r="N4947" s="164">
        <f t="shared" si="2236"/>
        <v>0</v>
      </c>
      <c r="O4947" s="164">
        <f t="shared" si="2236"/>
        <v>0</v>
      </c>
      <c r="P4947" s="164">
        <f t="shared" si="2236"/>
        <v>0</v>
      </c>
      <c r="Q4947" s="164">
        <f t="shared" si="2236"/>
        <v>0</v>
      </c>
      <c r="R4947" s="164">
        <f t="shared" si="2233"/>
        <v>0</v>
      </c>
      <c r="S4947" s="164">
        <f t="shared" si="2237"/>
        <v>0</v>
      </c>
      <c r="T4947" s="164">
        <f t="shared" si="2237"/>
        <v>0</v>
      </c>
      <c r="U4947" s="164">
        <f t="shared" si="2237"/>
        <v>0</v>
      </c>
      <c r="V4947" s="164">
        <f t="shared" si="2237"/>
        <v>0</v>
      </c>
    </row>
    <row r="4948" spans="1:22" ht="31.5" thickTop="1" thickBot="1">
      <c r="A4948" s="160" t="s">
        <v>1637</v>
      </c>
      <c r="B4948" s="167" t="s">
        <v>1638</v>
      </c>
      <c r="C4948" s="164">
        <f t="shared" si="2227"/>
        <v>25000000</v>
      </c>
      <c r="D4948" s="164">
        <f t="shared" si="2228"/>
        <v>5625000</v>
      </c>
      <c r="E4948" s="164">
        <f t="shared" si="2228"/>
        <v>5925000</v>
      </c>
      <c r="F4948" s="164">
        <f t="shared" si="2228"/>
        <v>7025000</v>
      </c>
      <c r="G4948" s="164">
        <f t="shared" si="2226"/>
        <v>6425000</v>
      </c>
      <c r="H4948" s="164">
        <f t="shared" si="2229"/>
        <v>25000000</v>
      </c>
      <c r="I4948" s="164">
        <f>SUM(I4949,I4954)</f>
        <v>5625000</v>
      </c>
      <c r="J4948" s="164">
        <f>SUM(J4949,J4954)</f>
        <v>5925000</v>
      </c>
      <c r="K4948" s="164">
        <f>SUM(K4949,K4954)</f>
        <v>7025000</v>
      </c>
      <c r="L4948" s="164">
        <f>SUM(L4949,L4954)</f>
        <v>6425000</v>
      </c>
      <c r="M4948" s="164">
        <f t="shared" si="2231"/>
        <v>0</v>
      </c>
      <c r="N4948" s="164">
        <f>SUM(N4949,N4954)</f>
        <v>0</v>
      </c>
      <c r="O4948" s="164">
        <f>SUM(O4949,O4954)</f>
        <v>0</v>
      </c>
      <c r="P4948" s="164">
        <f>SUM(P4949,P4954)</f>
        <v>0</v>
      </c>
      <c r="Q4948" s="164">
        <f>SUM(Q4949,Q4954)</f>
        <v>0</v>
      </c>
      <c r="R4948" s="164">
        <f t="shared" si="2233"/>
        <v>0</v>
      </c>
      <c r="S4948" s="164">
        <f>SUM(S4949,S4954)</f>
        <v>0</v>
      </c>
      <c r="T4948" s="164">
        <f>SUM(T4949,T4954)</f>
        <v>0</v>
      </c>
      <c r="U4948" s="164">
        <f>SUM(U4949,U4954)</f>
        <v>0</v>
      </c>
      <c r="V4948" s="164">
        <f>SUM(V4949,V4954)</f>
        <v>0</v>
      </c>
    </row>
    <row r="4949" spans="1:22" ht="16.5" thickTop="1" thickBot="1">
      <c r="A4949" s="160" t="s">
        <v>121</v>
      </c>
      <c r="B4949" s="168" t="s">
        <v>99</v>
      </c>
      <c r="C4949" s="164">
        <f t="shared" si="2227"/>
        <v>22100000</v>
      </c>
      <c r="D4949" s="164">
        <f t="shared" si="2228"/>
        <v>5625000</v>
      </c>
      <c r="E4949" s="164">
        <f t="shared" si="2228"/>
        <v>5425000</v>
      </c>
      <c r="F4949" s="164">
        <f t="shared" si="2228"/>
        <v>5625000</v>
      </c>
      <c r="G4949" s="164">
        <f t="shared" si="2226"/>
        <v>5425000</v>
      </c>
      <c r="H4949" s="164">
        <f t="shared" si="2229"/>
        <v>22100000</v>
      </c>
      <c r="I4949" s="164">
        <f>SUM(I4950,I4952)</f>
        <v>5625000</v>
      </c>
      <c r="J4949" s="164">
        <f>SUM(J4950,J4952)</f>
        <v>5425000</v>
      </c>
      <c r="K4949" s="164">
        <f>SUM(K4950,K4952)</f>
        <v>5625000</v>
      </c>
      <c r="L4949" s="164">
        <f>SUM(L4950,L4952)</f>
        <v>5425000</v>
      </c>
      <c r="M4949" s="164">
        <f t="shared" si="2231"/>
        <v>0</v>
      </c>
      <c r="N4949" s="164">
        <f>SUM(N4950,N4952)</f>
        <v>0</v>
      </c>
      <c r="O4949" s="164">
        <f>SUM(O4950,O4952)</f>
        <v>0</v>
      </c>
      <c r="P4949" s="164">
        <f>SUM(P4950,P4952)</f>
        <v>0</v>
      </c>
      <c r="Q4949" s="164">
        <f>SUM(Q4950,Q4952)</f>
        <v>0</v>
      </c>
      <c r="R4949" s="164">
        <f t="shared" si="2233"/>
        <v>0</v>
      </c>
      <c r="S4949" s="164">
        <f>SUM(S4950,S4952)</f>
        <v>0</v>
      </c>
      <c r="T4949" s="164">
        <f>SUM(T4950,T4952)</f>
        <v>0</v>
      </c>
      <c r="U4949" s="164">
        <f>SUM(U4950,U4952)</f>
        <v>0</v>
      </c>
      <c r="V4949" s="164">
        <f>SUM(V4950,V4952)</f>
        <v>0</v>
      </c>
    </row>
    <row r="4950" spans="1:22" ht="16.5" thickTop="1" thickBot="1">
      <c r="A4950" s="160" t="s">
        <v>121</v>
      </c>
      <c r="B4950" s="169" t="s">
        <v>103</v>
      </c>
      <c r="C4950" s="164">
        <f t="shared" si="2227"/>
        <v>22000000</v>
      </c>
      <c r="D4950" s="164">
        <f t="shared" si="2228"/>
        <v>5600000</v>
      </c>
      <c r="E4950" s="164">
        <f t="shared" si="2228"/>
        <v>5400000</v>
      </c>
      <c r="F4950" s="164">
        <f t="shared" si="2228"/>
        <v>5600000</v>
      </c>
      <c r="G4950" s="164">
        <f t="shared" si="2226"/>
        <v>5400000</v>
      </c>
      <c r="H4950" s="164">
        <f t="shared" si="2229"/>
        <v>22000000</v>
      </c>
      <c r="I4950" s="164">
        <f>SUM(I4951)</f>
        <v>5600000</v>
      </c>
      <c r="J4950" s="164">
        <f>SUM(J4951)</f>
        <v>5400000</v>
      </c>
      <c r="K4950" s="164">
        <f>SUM(K4951)</f>
        <v>5600000</v>
      </c>
      <c r="L4950" s="164">
        <f>SUM(L4951)</f>
        <v>5400000</v>
      </c>
      <c r="M4950" s="164">
        <f t="shared" si="2231"/>
        <v>0</v>
      </c>
      <c r="N4950" s="164">
        <f>SUM(N4951)</f>
        <v>0</v>
      </c>
      <c r="O4950" s="164">
        <f>SUM(O4951)</f>
        <v>0</v>
      </c>
      <c r="P4950" s="164">
        <f>SUM(P4951)</f>
        <v>0</v>
      </c>
      <c r="Q4950" s="164">
        <f>SUM(Q4951)</f>
        <v>0</v>
      </c>
      <c r="R4950" s="164">
        <f t="shared" si="2233"/>
        <v>0</v>
      </c>
      <c r="S4950" s="164">
        <f>SUM(S4951)</f>
        <v>0</v>
      </c>
      <c r="T4950" s="164">
        <f>SUM(T4951)</f>
        <v>0</v>
      </c>
      <c r="U4950" s="164">
        <f>SUM(U4951)</f>
        <v>0</v>
      </c>
      <c r="V4950" s="164">
        <f>SUM(V4951)</f>
        <v>0</v>
      </c>
    </row>
    <row r="4951" spans="1:22" ht="16.5" thickTop="1" thickBot="1">
      <c r="A4951" s="160" t="s">
        <v>121</v>
      </c>
      <c r="B4951" s="170" t="s">
        <v>133</v>
      </c>
      <c r="C4951" s="164">
        <f t="shared" si="2227"/>
        <v>22000000</v>
      </c>
      <c r="D4951" s="164">
        <f t="shared" si="2228"/>
        <v>5600000</v>
      </c>
      <c r="E4951" s="164">
        <f t="shared" si="2228"/>
        <v>5400000</v>
      </c>
      <c r="F4951" s="164">
        <f t="shared" si="2228"/>
        <v>5600000</v>
      </c>
      <c r="G4951" s="164">
        <f t="shared" si="2226"/>
        <v>5400000</v>
      </c>
      <c r="H4951" s="164">
        <f t="shared" si="2229"/>
        <v>22000000</v>
      </c>
      <c r="I4951" s="164">
        <v>5600000</v>
      </c>
      <c r="J4951" s="164">
        <v>5400000</v>
      </c>
      <c r="K4951" s="164">
        <v>5600000</v>
      </c>
      <c r="L4951" s="164">
        <v>5400000</v>
      </c>
      <c r="M4951" s="164">
        <f t="shared" si="2231"/>
        <v>0</v>
      </c>
      <c r="N4951" s="164">
        <v>0</v>
      </c>
      <c r="O4951" s="164">
        <v>0</v>
      </c>
      <c r="P4951" s="164">
        <v>0</v>
      </c>
      <c r="Q4951" s="164">
        <v>0</v>
      </c>
      <c r="R4951" s="164">
        <f t="shared" si="2233"/>
        <v>0</v>
      </c>
      <c r="S4951" s="164">
        <v>0</v>
      </c>
      <c r="T4951" s="164">
        <v>0</v>
      </c>
      <c r="U4951" s="164">
        <v>0</v>
      </c>
      <c r="V4951" s="164">
        <v>0</v>
      </c>
    </row>
    <row r="4952" spans="1:22" ht="16.5" thickTop="1" thickBot="1">
      <c r="A4952" s="160" t="s">
        <v>121</v>
      </c>
      <c r="B4952" s="169" t="s">
        <v>105</v>
      </c>
      <c r="C4952" s="164">
        <f t="shared" si="2227"/>
        <v>100000</v>
      </c>
      <c r="D4952" s="164">
        <f t="shared" si="2228"/>
        <v>25000</v>
      </c>
      <c r="E4952" s="164">
        <f t="shared" si="2228"/>
        <v>25000</v>
      </c>
      <c r="F4952" s="164">
        <f t="shared" si="2228"/>
        <v>25000</v>
      </c>
      <c r="G4952" s="164">
        <f t="shared" si="2226"/>
        <v>25000</v>
      </c>
      <c r="H4952" s="164">
        <f t="shared" si="2229"/>
        <v>100000</v>
      </c>
      <c r="I4952" s="164">
        <f>SUM(I4953)</f>
        <v>25000</v>
      </c>
      <c r="J4952" s="164">
        <f>SUM(J4953)</f>
        <v>25000</v>
      </c>
      <c r="K4952" s="164">
        <f>SUM(K4953)</f>
        <v>25000</v>
      </c>
      <c r="L4952" s="164">
        <f>SUM(L4953)</f>
        <v>25000</v>
      </c>
      <c r="M4952" s="164">
        <f t="shared" si="2231"/>
        <v>0</v>
      </c>
      <c r="N4952" s="164">
        <f>SUM(N4953)</f>
        <v>0</v>
      </c>
      <c r="O4952" s="164">
        <f>SUM(O4953)</f>
        <v>0</v>
      </c>
      <c r="P4952" s="164">
        <f>SUM(P4953)</f>
        <v>0</v>
      </c>
      <c r="Q4952" s="164">
        <f>SUM(Q4953)</f>
        <v>0</v>
      </c>
      <c r="R4952" s="164">
        <f t="shared" si="2233"/>
        <v>0</v>
      </c>
      <c r="S4952" s="164">
        <f>SUM(S4953)</f>
        <v>0</v>
      </c>
      <c r="T4952" s="164">
        <f>SUM(T4953)</f>
        <v>0</v>
      </c>
      <c r="U4952" s="164">
        <f>SUM(U4953)</f>
        <v>0</v>
      </c>
      <c r="V4952" s="164">
        <f>SUM(V4953)</f>
        <v>0</v>
      </c>
    </row>
    <row r="4953" spans="1:22" ht="31.5" thickTop="1" thickBot="1">
      <c r="A4953" s="160" t="s">
        <v>121</v>
      </c>
      <c r="B4953" s="170" t="s">
        <v>153</v>
      </c>
      <c r="C4953" s="164">
        <f t="shared" si="2227"/>
        <v>100000</v>
      </c>
      <c r="D4953" s="164">
        <f t="shared" si="2228"/>
        <v>25000</v>
      </c>
      <c r="E4953" s="164">
        <f t="shared" si="2228"/>
        <v>25000</v>
      </c>
      <c r="F4953" s="164">
        <f t="shared" si="2228"/>
        <v>25000</v>
      </c>
      <c r="G4953" s="164">
        <f t="shared" si="2226"/>
        <v>25000</v>
      </c>
      <c r="H4953" s="164">
        <f t="shared" si="2229"/>
        <v>100000</v>
      </c>
      <c r="I4953" s="164">
        <v>25000</v>
      </c>
      <c r="J4953" s="164">
        <v>25000</v>
      </c>
      <c r="K4953" s="164">
        <v>25000</v>
      </c>
      <c r="L4953" s="164">
        <v>25000</v>
      </c>
      <c r="M4953" s="164">
        <f t="shared" si="2231"/>
        <v>0</v>
      </c>
      <c r="N4953" s="164">
        <v>0</v>
      </c>
      <c r="O4953" s="164">
        <v>0</v>
      </c>
      <c r="P4953" s="164">
        <v>0</v>
      </c>
      <c r="Q4953" s="164">
        <v>0</v>
      </c>
      <c r="R4953" s="164">
        <f t="shared" si="2233"/>
        <v>0</v>
      </c>
      <c r="S4953" s="164">
        <v>0</v>
      </c>
      <c r="T4953" s="164">
        <v>0</v>
      </c>
      <c r="U4953" s="164">
        <v>0</v>
      </c>
      <c r="V4953" s="164">
        <v>0</v>
      </c>
    </row>
    <row r="4954" spans="1:22" ht="16.5" thickTop="1" thickBot="1">
      <c r="A4954" s="160" t="s">
        <v>121</v>
      </c>
      <c r="B4954" s="168" t="s">
        <v>155</v>
      </c>
      <c r="C4954" s="164">
        <f t="shared" si="2227"/>
        <v>2900000</v>
      </c>
      <c r="D4954" s="164">
        <f t="shared" si="2228"/>
        <v>0</v>
      </c>
      <c r="E4954" s="164">
        <f t="shared" si="2228"/>
        <v>500000</v>
      </c>
      <c r="F4954" s="164">
        <f t="shared" si="2228"/>
        <v>1400000</v>
      </c>
      <c r="G4954" s="164">
        <f t="shared" si="2226"/>
        <v>1000000</v>
      </c>
      <c r="H4954" s="164">
        <f t="shared" si="2229"/>
        <v>2900000</v>
      </c>
      <c r="I4954" s="164">
        <v>0</v>
      </c>
      <c r="J4954" s="164">
        <v>500000</v>
      </c>
      <c r="K4954" s="164">
        <v>1400000</v>
      </c>
      <c r="L4954" s="164">
        <v>1000000</v>
      </c>
      <c r="M4954" s="164">
        <f t="shared" si="2231"/>
        <v>0</v>
      </c>
      <c r="N4954" s="164">
        <v>0</v>
      </c>
      <c r="O4954" s="164">
        <v>0</v>
      </c>
      <c r="P4954" s="164">
        <v>0</v>
      </c>
      <c r="Q4954" s="164">
        <v>0</v>
      </c>
      <c r="R4954" s="164">
        <f t="shared" si="2233"/>
        <v>0</v>
      </c>
      <c r="S4954" s="164">
        <v>0</v>
      </c>
      <c r="T4954" s="164">
        <v>0</v>
      </c>
      <c r="U4954" s="164">
        <v>0</v>
      </c>
      <c r="V4954" s="164">
        <v>0</v>
      </c>
    </row>
    <row r="4955" spans="1:22" ht="16.5" thickTop="1" thickBot="1">
      <c r="A4955" s="160" t="s">
        <v>1639</v>
      </c>
      <c r="B4955" s="166" t="s">
        <v>1640</v>
      </c>
      <c r="C4955" s="164">
        <f t="shared" si="2227"/>
        <v>400000</v>
      </c>
      <c r="D4955" s="164">
        <f t="shared" si="2228"/>
        <v>0</v>
      </c>
      <c r="E4955" s="164">
        <f t="shared" si="2228"/>
        <v>0</v>
      </c>
      <c r="F4955" s="164">
        <f t="shared" si="2228"/>
        <v>400000</v>
      </c>
      <c r="G4955" s="164">
        <f t="shared" si="2226"/>
        <v>0</v>
      </c>
      <c r="H4955" s="164">
        <f t="shared" si="2229"/>
        <v>400000</v>
      </c>
      <c r="I4955" s="164">
        <f t="shared" ref="I4955:L4956" si="2238">SUM(I4956)</f>
        <v>0</v>
      </c>
      <c r="J4955" s="164">
        <f t="shared" si="2238"/>
        <v>0</v>
      </c>
      <c r="K4955" s="164">
        <f t="shared" si="2238"/>
        <v>400000</v>
      </c>
      <c r="L4955" s="164">
        <f t="shared" si="2238"/>
        <v>0</v>
      </c>
      <c r="M4955" s="164">
        <f t="shared" si="2231"/>
        <v>0</v>
      </c>
      <c r="N4955" s="164">
        <f t="shared" ref="N4955:Q4956" si="2239">SUM(N4956)</f>
        <v>0</v>
      </c>
      <c r="O4955" s="164">
        <f t="shared" si="2239"/>
        <v>0</v>
      </c>
      <c r="P4955" s="164">
        <f t="shared" si="2239"/>
        <v>0</v>
      </c>
      <c r="Q4955" s="164">
        <f t="shared" si="2239"/>
        <v>0</v>
      </c>
      <c r="R4955" s="164">
        <f t="shared" si="2233"/>
        <v>0</v>
      </c>
      <c r="S4955" s="164">
        <f t="shared" ref="S4955:V4956" si="2240">SUM(S4956)</f>
        <v>0</v>
      </c>
      <c r="T4955" s="164">
        <f t="shared" si="2240"/>
        <v>0</v>
      </c>
      <c r="U4955" s="164">
        <f t="shared" si="2240"/>
        <v>0</v>
      </c>
      <c r="V4955" s="164">
        <f t="shared" si="2240"/>
        <v>0</v>
      </c>
    </row>
    <row r="4956" spans="1:22" ht="16.5" thickTop="1" thickBot="1">
      <c r="A4956" s="160" t="s">
        <v>121</v>
      </c>
      <c r="B4956" s="167" t="s">
        <v>99</v>
      </c>
      <c r="C4956" s="164">
        <f t="shared" si="2227"/>
        <v>400000</v>
      </c>
      <c r="D4956" s="164">
        <f t="shared" si="2228"/>
        <v>0</v>
      </c>
      <c r="E4956" s="164">
        <f t="shared" si="2228"/>
        <v>0</v>
      </c>
      <c r="F4956" s="164">
        <f t="shared" si="2228"/>
        <v>400000</v>
      </c>
      <c r="G4956" s="164">
        <f t="shared" si="2226"/>
        <v>0</v>
      </c>
      <c r="H4956" s="164">
        <f t="shared" si="2229"/>
        <v>400000</v>
      </c>
      <c r="I4956" s="164">
        <f t="shared" si="2238"/>
        <v>0</v>
      </c>
      <c r="J4956" s="164">
        <f t="shared" si="2238"/>
        <v>0</v>
      </c>
      <c r="K4956" s="164">
        <f t="shared" si="2238"/>
        <v>400000</v>
      </c>
      <c r="L4956" s="164">
        <f t="shared" si="2238"/>
        <v>0</v>
      </c>
      <c r="M4956" s="164">
        <f t="shared" si="2231"/>
        <v>0</v>
      </c>
      <c r="N4956" s="164">
        <f t="shared" si="2239"/>
        <v>0</v>
      </c>
      <c r="O4956" s="164">
        <f t="shared" si="2239"/>
        <v>0</v>
      </c>
      <c r="P4956" s="164">
        <f t="shared" si="2239"/>
        <v>0</v>
      </c>
      <c r="Q4956" s="164">
        <f t="shared" si="2239"/>
        <v>0</v>
      </c>
      <c r="R4956" s="164">
        <f t="shared" si="2233"/>
        <v>0</v>
      </c>
      <c r="S4956" s="164">
        <f t="shared" si="2240"/>
        <v>0</v>
      </c>
      <c r="T4956" s="164">
        <f t="shared" si="2240"/>
        <v>0</v>
      </c>
      <c r="U4956" s="164">
        <f t="shared" si="2240"/>
        <v>0</v>
      </c>
      <c r="V4956" s="164">
        <f t="shared" si="2240"/>
        <v>0</v>
      </c>
    </row>
    <row r="4957" spans="1:22" ht="16.5" thickTop="1" thickBot="1">
      <c r="A4957" s="160" t="s">
        <v>121</v>
      </c>
      <c r="B4957" s="168" t="s">
        <v>101</v>
      </c>
      <c r="C4957" s="164">
        <f t="shared" si="2227"/>
        <v>400000</v>
      </c>
      <c r="D4957" s="164">
        <f t="shared" si="2228"/>
        <v>0</v>
      </c>
      <c r="E4957" s="164">
        <f t="shared" si="2228"/>
        <v>0</v>
      </c>
      <c r="F4957" s="164">
        <f t="shared" si="2228"/>
        <v>400000</v>
      </c>
      <c r="G4957" s="164">
        <f t="shared" si="2226"/>
        <v>0</v>
      </c>
      <c r="H4957" s="164">
        <f t="shared" si="2229"/>
        <v>400000</v>
      </c>
      <c r="I4957" s="164">
        <v>0</v>
      </c>
      <c r="J4957" s="164">
        <v>0</v>
      </c>
      <c r="K4957" s="164">
        <v>400000</v>
      </c>
      <c r="L4957" s="164">
        <v>0</v>
      </c>
      <c r="M4957" s="164">
        <f t="shared" si="2231"/>
        <v>0</v>
      </c>
      <c r="N4957" s="164">
        <v>0</v>
      </c>
      <c r="O4957" s="164">
        <v>0</v>
      </c>
      <c r="P4957" s="164">
        <v>0</v>
      </c>
      <c r="Q4957" s="164">
        <v>0</v>
      </c>
      <c r="R4957" s="164">
        <f t="shared" si="2233"/>
        <v>0</v>
      </c>
      <c r="S4957" s="164">
        <v>0</v>
      </c>
      <c r="T4957" s="164">
        <v>0</v>
      </c>
      <c r="U4957" s="164">
        <v>0</v>
      </c>
      <c r="V4957" s="164">
        <v>0</v>
      </c>
    </row>
    <row r="4958" spans="1:22" ht="16.5" thickTop="1" thickBot="1">
      <c r="A4958" s="160" t="s">
        <v>1641</v>
      </c>
      <c r="B4958" s="165" t="s">
        <v>1642</v>
      </c>
      <c r="C4958" s="164">
        <f t="shared" si="2227"/>
        <v>27115000</v>
      </c>
      <c r="D4958" s="164">
        <f t="shared" si="2228"/>
        <v>5719400</v>
      </c>
      <c r="E4958" s="164">
        <f t="shared" si="2228"/>
        <v>6095400</v>
      </c>
      <c r="F4958" s="164">
        <f t="shared" si="2228"/>
        <v>6167600</v>
      </c>
      <c r="G4958" s="164">
        <f t="shared" si="2226"/>
        <v>9132600</v>
      </c>
      <c r="H4958" s="164">
        <f t="shared" si="2229"/>
        <v>27115000</v>
      </c>
      <c r="I4958" s="164">
        <f t="shared" ref="I4958:L4959" si="2241">SUM(I4965,I4975,I5015,I5019)</f>
        <v>5719400</v>
      </c>
      <c r="J4958" s="164">
        <f t="shared" si="2241"/>
        <v>6095400</v>
      </c>
      <c r="K4958" s="164">
        <f t="shared" si="2241"/>
        <v>6167600</v>
      </c>
      <c r="L4958" s="164">
        <f t="shared" si="2241"/>
        <v>9132600</v>
      </c>
      <c r="M4958" s="164">
        <f t="shared" si="2231"/>
        <v>0</v>
      </c>
      <c r="N4958" s="164">
        <f t="shared" ref="N4958:Q4959" si="2242">SUM(N4965,N4975,N5015,N5019)</f>
        <v>0</v>
      </c>
      <c r="O4958" s="164">
        <f t="shared" si="2242"/>
        <v>0</v>
      </c>
      <c r="P4958" s="164">
        <f t="shared" si="2242"/>
        <v>0</v>
      </c>
      <c r="Q4958" s="164">
        <f t="shared" si="2242"/>
        <v>0</v>
      </c>
      <c r="R4958" s="164">
        <f t="shared" si="2233"/>
        <v>0</v>
      </c>
      <c r="S4958" s="164">
        <f t="shared" ref="S4958:V4959" si="2243">SUM(S4965,S4975,S5015,S5019)</f>
        <v>0</v>
      </c>
      <c r="T4958" s="164">
        <f t="shared" si="2243"/>
        <v>0</v>
      </c>
      <c r="U4958" s="164">
        <f t="shared" si="2243"/>
        <v>0</v>
      </c>
      <c r="V4958" s="164">
        <f t="shared" si="2243"/>
        <v>0</v>
      </c>
    </row>
    <row r="4959" spans="1:22" ht="16.5" thickTop="1" thickBot="1">
      <c r="A4959" s="160" t="s">
        <v>121</v>
      </c>
      <c r="B4959" s="166" t="s">
        <v>99</v>
      </c>
      <c r="C4959" s="164">
        <f t="shared" si="2227"/>
        <v>27115000</v>
      </c>
      <c r="D4959" s="164">
        <f t="shared" si="2228"/>
        <v>5719400</v>
      </c>
      <c r="E4959" s="164">
        <f t="shared" si="2228"/>
        <v>6095400</v>
      </c>
      <c r="F4959" s="164">
        <f t="shared" si="2228"/>
        <v>6167600</v>
      </c>
      <c r="G4959" s="164">
        <f t="shared" si="2226"/>
        <v>9132600</v>
      </c>
      <c r="H4959" s="164">
        <f t="shared" si="2229"/>
        <v>27115000</v>
      </c>
      <c r="I4959" s="164">
        <f t="shared" si="2241"/>
        <v>5719400</v>
      </c>
      <c r="J4959" s="164">
        <f t="shared" si="2241"/>
        <v>6095400</v>
      </c>
      <c r="K4959" s="164">
        <f t="shared" si="2241"/>
        <v>6167600</v>
      </c>
      <c r="L4959" s="164">
        <f t="shared" si="2241"/>
        <v>9132600</v>
      </c>
      <c r="M4959" s="164">
        <f t="shared" si="2231"/>
        <v>0</v>
      </c>
      <c r="N4959" s="164">
        <f t="shared" si="2242"/>
        <v>0</v>
      </c>
      <c r="O4959" s="164">
        <f t="shared" si="2242"/>
        <v>0</v>
      </c>
      <c r="P4959" s="164">
        <f t="shared" si="2242"/>
        <v>0</v>
      </c>
      <c r="Q4959" s="164">
        <f t="shared" si="2242"/>
        <v>0</v>
      </c>
      <c r="R4959" s="164">
        <f t="shared" si="2233"/>
        <v>0</v>
      </c>
      <c r="S4959" s="164">
        <f t="shared" si="2243"/>
        <v>0</v>
      </c>
      <c r="T4959" s="164">
        <f t="shared" si="2243"/>
        <v>0</v>
      </c>
      <c r="U4959" s="164">
        <f t="shared" si="2243"/>
        <v>0</v>
      </c>
      <c r="V4959" s="164">
        <f t="shared" si="2243"/>
        <v>0</v>
      </c>
    </row>
    <row r="4960" spans="1:22" ht="16.5" thickTop="1" thickBot="1">
      <c r="A4960" s="160" t="s">
        <v>121</v>
      </c>
      <c r="B4960" s="167" t="s">
        <v>101</v>
      </c>
      <c r="C4960" s="164">
        <f t="shared" si="2227"/>
        <v>2140000</v>
      </c>
      <c r="D4960" s="164">
        <f t="shared" si="2228"/>
        <v>443600</v>
      </c>
      <c r="E4960" s="164">
        <f t="shared" si="2228"/>
        <v>610100</v>
      </c>
      <c r="F4960" s="164">
        <f t="shared" si="2228"/>
        <v>575800</v>
      </c>
      <c r="G4960" s="164">
        <f t="shared" si="2226"/>
        <v>510500</v>
      </c>
      <c r="H4960" s="164">
        <f t="shared" si="2229"/>
        <v>2140000</v>
      </c>
      <c r="I4960" s="164">
        <f>SUM(I4967,I5021)</f>
        <v>443600</v>
      </c>
      <c r="J4960" s="164">
        <f>SUM(J4967,J5021)</f>
        <v>610100</v>
      </c>
      <c r="K4960" s="164">
        <f>SUM(K4967,K5021)</f>
        <v>575800</v>
      </c>
      <c r="L4960" s="164">
        <f>SUM(L4967,L5021)</f>
        <v>510500</v>
      </c>
      <c r="M4960" s="164">
        <f t="shared" si="2231"/>
        <v>0</v>
      </c>
      <c r="N4960" s="164">
        <f>SUM(N4967,N5021)</f>
        <v>0</v>
      </c>
      <c r="O4960" s="164">
        <f>SUM(O4967,O5021)</f>
        <v>0</v>
      </c>
      <c r="P4960" s="164">
        <f>SUM(P4967,P5021)</f>
        <v>0</v>
      </c>
      <c r="Q4960" s="164">
        <f>SUM(Q4967,Q5021)</f>
        <v>0</v>
      </c>
      <c r="R4960" s="164">
        <f t="shared" si="2233"/>
        <v>0</v>
      </c>
      <c r="S4960" s="164">
        <f>SUM(S4967,S5021)</f>
        <v>0</v>
      </c>
      <c r="T4960" s="164">
        <f>SUM(T4967,T5021)</f>
        <v>0</v>
      </c>
      <c r="U4960" s="164">
        <f>SUM(U4967,U5021)</f>
        <v>0</v>
      </c>
      <c r="V4960" s="164">
        <f>SUM(V4967,V5021)</f>
        <v>0</v>
      </c>
    </row>
    <row r="4961" spans="1:22" ht="16.5" thickTop="1" thickBot="1">
      <c r="A4961" s="160" t="s">
        <v>121</v>
      </c>
      <c r="B4961" s="167" t="s">
        <v>103</v>
      </c>
      <c r="C4961" s="164">
        <f t="shared" si="2227"/>
        <v>3875000</v>
      </c>
      <c r="D4961" s="164">
        <f t="shared" si="2228"/>
        <v>975800</v>
      </c>
      <c r="E4961" s="164">
        <f t="shared" si="2228"/>
        <v>985300</v>
      </c>
      <c r="F4961" s="164">
        <f t="shared" si="2228"/>
        <v>891800</v>
      </c>
      <c r="G4961" s="164">
        <f t="shared" si="2226"/>
        <v>1022100</v>
      </c>
      <c r="H4961" s="164">
        <f t="shared" si="2229"/>
        <v>3875000</v>
      </c>
      <c r="I4961" s="164">
        <f t="shared" ref="I4961:L4962" si="2244">SUM(I4968,I4977)</f>
        <v>975800</v>
      </c>
      <c r="J4961" s="164">
        <f t="shared" si="2244"/>
        <v>985300</v>
      </c>
      <c r="K4961" s="164">
        <f t="shared" si="2244"/>
        <v>891800</v>
      </c>
      <c r="L4961" s="164">
        <f t="shared" si="2244"/>
        <v>1022100</v>
      </c>
      <c r="M4961" s="164">
        <f t="shared" si="2231"/>
        <v>0</v>
      </c>
      <c r="N4961" s="164">
        <f t="shared" ref="N4961:Q4962" si="2245">SUM(N4968,N4977)</f>
        <v>0</v>
      </c>
      <c r="O4961" s="164">
        <f t="shared" si="2245"/>
        <v>0</v>
      </c>
      <c r="P4961" s="164">
        <f t="shared" si="2245"/>
        <v>0</v>
      </c>
      <c r="Q4961" s="164">
        <f t="shared" si="2245"/>
        <v>0</v>
      </c>
      <c r="R4961" s="164">
        <f t="shared" si="2233"/>
        <v>0</v>
      </c>
      <c r="S4961" s="164">
        <f t="shared" ref="S4961:V4962" si="2246">SUM(S4968,S4977)</f>
        <v>0</v>
      </c>
      <c r="T4961" s="164">
        <f t="shared" si="2246"/>
        <v>0</v>
      </c>
      <c r="U4961" s="164">
        <f t="shared" si="2246"/>
        <v>0</v>
      </c>
      <c r="V4961" s="164">
        <f t="shared" si="2246"/>
        <v>0</v>
      </c>
    </row>
    <row r="4962" spans="1:22" ht="16.5" thickTop="1" thickBot="1">
      <c r="A4962" s="160" t="s">
        <v>121</v>
      </c>
      <c r="B4962" s="168" t="s">
        <v>133</v>
      </c>
      <c r="C4962" s="164">
        <f t="shared" si="2227"/>
        <v>3875000</v>
      </c>
      <c r="D4962" s="164">
        <f t="shared" si="2228"/>
        <v>975800</v>
      </c>
      <c r="E4962" s="164">
        <f t="shared" si="2228"/>
        <v>985300</v>
      </c>
      <c r="F4962" s="164">
        <f t="shared" si="2228"/>
        <v>891800</v>
      </c>
      <c r="G4962" s="164">
        <f t="shared" si="2226"/>
        <v>1022100</v>
      </c>
      <c r="H4962" s="164">
        <f t="shared" si="2229"/>
        <v>3875000</v>
      </c>
      <c r="I4962" s="164">
        <f t="shared" si="2244"/>
        <v>975800</v>
      </c>
      <c r="J4962" s="164">
        <f t="shared" si="2244"/>
        <v>985300</v>
      </c>
      <c r="K4962" s="164">
        <f t="shared" si="2244"/>
        <v>891800</v>
      </c>
      <c r="L4962" s="164">
        <f t="shared" si="2244"/>
        <v>1022100</v>
      </c>
      <c r="M4962" s="164">
        <f t="shared" si="2231"/>
        <v>0</v>
      </c>
      <c r="N4962" s="164">
        <f t="shared" si="2245"/>
        <v>0</v>
      </c>
      <c r="O4962" s="164">
        <f t="shared" si="2245"/>
        <v>0</v>
      </c>
      <c r="P4962" s="164">
        <f t="shared" si="2245"/>
        <v>0</v>
      </c>
      <c r="Q4962" s="164">
        <f t="shared" si="2245"/>
        <v>0</v>
      </c>
      <c r="R4962" s="164">
        <f t="shared" si="2233"/>
        <v>0</v>
      </c>
      <c r="S4962" s="164">
        <f t="shared" si="2246"/>
        <v>0</v>
      </c>
      <c r="T4962" s="164">
        <f t="shared" si="2246"/>
        <v>0</v>
      </c>
      <c r="U4962" s="164">
        <f t="shared" si="2246"/>
        <v>0</v>
      </c>
      <c r="V4962" s="164">
        <f t="shared" si="2246"/>
        <v>0</v>
      </c>
    </row>
    <row r="4963" spans="1:22" ht="16.5" thickTop="1" thickBot="1">
      <c r="A4963" s="160" t="s">
        <v>121</v>
      </c>
      <c r="B4963" s="167" t="s">
        <v>105</v>
      </c>
      <c r="C4963" s="164">
        <f t="shared" si="2227"/>
        <v>21100000</v>
      </c>
      <c r="D4963" s="164">
        <f t="shared" si="2228"/>
        <v>4300000</v>
      </c>
      <c r="E4963" s="164">
        <f t="shared" si="2228"/>
        <v>4500000</v>
      </c>
      <c r="F4963" s="164">
        <f t="shared" si="2228"/>
        <v>4700000</v>
      </c>
      <c r="G4963" s="164">
        <f t="shared" si="2226"/>
        <v>7600000</v>
      </c>
      <c r="H4963" s="164">
        <f t="shared" si="2229"/>
        <v>21100000</v>
      </c>
      <c r="I4963" s="164">
        <f t="shared" ref="I4963:L4964" si="2247">SUM(I5017)</f>
        <v>4300000</v>
      </c>
      <c r="J4963" s="164">
        <f t="shared" si="2247"/>
        <v>4500000</v>
      </c>
      <c r="K4963" s="164">
        <f t="shared" si="2247"/>
        <v>4700000</v>
      </c>
      <c r="L4963" s="164">
        <f t="shared" si="2247"/>
        <v>7600000</v>
      </c>
      <c r="M4963" s="164">
        <f t="shared" si="2231"/>
        <v>0</v>
      </c>
      <c r="N4963" s="164">
        <f t="shared" ref="N4963:Q4964" si="2248">SUM(N5017)</f>
        <v>0</v>
      </c>
      <c r="O4963" s="164">
        <f t="shared" si="2248"/>
        <v>0</v>
      </c>
      <c r="P4963" s="164">
        <f t="shared" si="2248"/>
        <v>0</v>
      </c>
      <c r="Q4963" s="164">
        <f t="shared" si="2248"/>
        <v>0</v>
      </c>
      <c r="R4963" s="164">
        <f t="shared" si="2233"/>
        <v>0</v>
      </c>
      <c r="S4963" s="164">
        <f t="shared" ref="S4963:V4964" si="2249">SUM(S5017)</f>
        <v>0</v>
      </c>
      <c r="T4963" s="164">
        <f t="shared" si="2249"/>
        <v>0</v>
      </c>
      <c r="U4963" s="164">
        <f t="shared" si="2249"/>
        <v>0</v>
      </c>
      <c r="V4963" s="164">
        <f t="shared" si="2249"/>
        <v>0</v>
      </c>
    </row>
    <row r="4964" spans="1:22" ht="31.5" thickTop="1" thickBot="1">
      <c r="A4964" s="160" t="s">
        <v>121</v>
      </c>
      <c r="B4964" s="168" t="s">
        <v>153</v>
      </c>
      <c r="C4964" s="164">
        <f t="shared" si="2227"/>
        <v>21100000</v>
      </c>
      <c r="D4964" s="164">
        <f t="shared" si="2228"/>
        <v>4300000</v>
      </c>
      <c r="E4964" s="164">
        <f t="shared" si="2228"/>
        <v>4500000</v>
      </c>
      <c r="F4964" s="164">
        <f t="shared" si="2228"/>
        <v>4700000</v>
      </c>
      <c r="G4964" s="164">
        <f t="shared" si="2226"/>
        <v>7600000</v>
      </c>
      <c r="H4964" s="164">
        <f t="shared" si="2229"/>
        <v>21100000</v>
      </c>
      <c r="I4964" s="164">
        <f t="shared" si="2247"/>
        <v>4300000</v>
      </c>
      <c r="J4964" s="164">
        <f t="shared" si="2247"/>
        <v>4500000</v>
      </c>
      <c r="K4964" s="164">
        <f t="shared" si="2247"/>
        <v>4700000</v>
      </c>
      <c r="L4964" s="164">
        <f t="shared" si="2247"/>
        <v>7600000</v>
      </c>
      <c r="M4964" s="164">
        <f t="shared" si="2231"/>
        <v>0</v>
      </c>
      <c r="N4964" s="164">
        <f t="shared" si="2248"/>
        <v>0</v>
      </c>
      <c r="O4964" s="164">
        <f t="shared" si="2248"/>
        <v>0</v>
      </c>
      <c r="P4964" s="164">
        <f t="shared" si="2248"/>
        <v>0</v>
      </c>
      <c r="Q4964" s="164">
        <f t="shared" si="2248"/>
        <v>0</v>
      </c>
      <c r="R4964" s="164">
        <f t="shared" si="2233"/>
        <v>0</v>
      </c>
      <c r="S4964" s="164">
        <f t="shared" si="2249"/>
        <v>0</v>
      </c>
      <c r="T4964" s="164">
        <f t="shared" si="2249"/>
        <v>0</v>
      </c>
      <c r="U4964" s="164">
        <f t="shared" si="2249"/>
        <v>0</v>
      </c>
      <c r="V4964" s="164">
        <f t="shared" si="2249"/>
        <v>0</v>
      </c>
    </row>
    <row r="4965" spans="1:22" ht="16.5" thickTop="1" thickBot="1">
      <c r="A4965" s="160" t="s">
        <v>1643</v>
      </c>
      <c r="B4965" s="166" t="s">
        <v>1644</v>
      </c>
      <c r="C4965" s="164">
        <f t="shared" si="2227"/>
        <v>2140000</v>
      </c>
      <c r="D4965" s="164">
        <f t="shared" si="2228"/>
        <v>465400</v>
      </c>
      <c r="E4965" s="164">
        <f t="shared" si="2228"/>
        <v>603400</v>
      </c>
      <c r="F4965" s="164">
        <f t="shared" si="2228"/>
        <v>553600</v>
      </c>
      <c r="G4965" s="164">
        <f t="shared" si="2226"/>
        <v>517600</v>
      </c>
      <c r="H4965" s="164">
        <f t="shared" si="2229"/>
        <v>2140000</v>
      </c>
      <c r="I4965" s="164">
        <f t="shared" ref="I4965:L4969" si="2250">SUM(I4970)</f>
        <v>465400</v>
      </c>
      <c r="J4965" s="164">
        <f t="shared" si="2250"/>
        <v>603400</v>
      </c>
      <c r="K4965" s="164">
        <f t="shared" si="2250"/>
        <v>553600</v>
      </c>
      <c r="L4965" s="164">
        <f t="shared" si="2250"/>
        <v>517600</v>
      </c>
      <c r="M4965" s="164">
        <f t="shared" si="2231"/>
        <v>0</v>
      </c>
      <c r="N4965" s="164">
        <f t="shared" ref="N4965:Q4969" si="2251">SUM(N4970)</f>
        <v>0</v>
      </c>
      <c r="O4965" s="164">
        <f t="shared" si="2251"/>
        <v>0</v>
      </c>
      <c r="P4965" s="164">
        <f t="shared" si="2251"/>
        <v>0</v>
      </c>
      <c r="Q4965" s="164">
        <f t="shared" si="2251"/>
        <v>0</v>
      </c>
      <c r="R4965" s="164">
        <f t="shared" si="2233"/>
        <v>0</v>
      </c>
      <c r="S4965" s="164">
        <f t="shared" ref="S4965:V4969" si="2252">SUM(S4970)</f>
        <v>0</v>
      </c>
      <c r="T4965" s="164">
        <f t="shared" si="2252"/>
        <v>0</v>
      </c>
      <c r="U4965" s="164">
        <f t="shared" si="2252"/>
        <v>0</v>
      </c>
      <c r="V4965" s="164">
        <f t="shared" si="2252"/>
        <v>0</v>
      </c>
    </row>
    <row r="4966" spans="1:22" ht="16.5" thickTop="1" thickBot="1">
      <c r="A4966" s="160" t="s">
        <v>121</v>
      </c>
      <c r="B4966" s="167" t="s">
        <v>99</v>
      </c>
      <c r="C4966" s="164">
        <f t="shared" si="2227"/>
        <v>2140000</v>
      </c>
      <c r="D4966" s="164">
        <f t="shared" si="2228"/>
        <v>465400</v>
      </c>
      <c r="E4966" s="164">
        <f t="shared" si="2228"/>
        <v>603400</v>
      </c>
      <c r="F4966" s="164">
        <f t="shared" si="2228"/>
        <v>553600</v>
      </c>
      <c r="G4966" s="164">
        <f t="shared" si="2226"/>
        <v>517600</v>
      </c>
      <c r="H4966" s="164">
        <f t="shared" si="2229"/>
        <v>2140000</v>
      </c>
      <c r="I4966" s="164">
        <f t="shared" si="2250"/>
        <v>465400</v>
      </c>
      <c r="J4966" s="164">
        <f t="shared" si="2250"/>
        <v>603400</v>
      </c>
      <c r="K4966" s="164">
        <f t="shared" si="2250"/>
        <v>553600</v>
      </c>
      <c r="L4966" s="164">
        <f t="shared" si="2250"/>
        <v>517600</v>
      </c>
      <c r="M4966" s="164">
        <f t="shared" si="2231"/>
        <v>0</v>
      </c>
      <c r="N4966" s="164">
        <f t="shared" si="2251"/>
        <v>0</v>
      </c>
      <c r="O4966" s="164">
        <f t="shared" si="2251"/>
        <v>0</v>
      </c>
      <c r="P4966" s="164">
        <f t="shared" si="2251"/>
        <v>0</v>
      </c>
      <c r="Q4966" s="164">
        <f t="shared" si="2251"/>
        <v>0</v>
      </c>
      <c r="R4966" s="164">
        <f t="shared" si="2233"/>
        <v>0</v>
      </c>
      <c r="S4966" s="164">
        <f t="shared" si="2252"/>
        <v>0</v>
      </c>
      <c r="T4966" s="164">
        <f t="shared" si="2252"/>
        <v>0</v>
      </c>
      <c r="U4966" s="164">
        <f t="shared" si="2252"/>
        <v>0</v>
      </c>
      <c r="V4966" s="164">
        <f t="shared" si="2252"/>
        <v>0</v>
      </c>
    </row>
    <row r="4967" spans="1:22" ht="16.5" thickTop="1" thickBot="1">
      <c r="A4967" s="160" t="s">
        <v>121</v>
      </c>
      <c r="B4967" s="168" t="s">
        <v>101</v>
      </c>
      <c r="C4967" s="164">
        <f t="shared" si="2227"/>
        <v>1515000</v>
      </c>
      <c r="D4967" s="164">
        <f t="shared" si="2228"/>
        <v>298600</v>
      </c>
      <c r="E4967" s="164">
        <f t="shared" si="2228"/>
        <v>440100</v>
      </c>
      <c r="F4967" s="164">
        <f t="shared" si="2228"/>
        <v>425800</v>
      </c>
      <c r="G4967" s="164">
        <f t="shared" si="2226"/>
        <v>350500</v>
      </c>
      <c r="H4967" s="164">
        <f t="shared" si="2229"/>
        <v>1515000</v>
      </c>
      <c r="I4967" s="164">
        <f t="shared" si="2250"/>
        <v>298600</v>
      </c>
      <c r="J4967" s="164">
        <f t="shared" si="2250"/>
        <v>440100</v>
      </c>
      <c r="K4967" s="164">
        <f t="shared" si="2250"/>
        <v>425800</v>
      </c>
      <c r="L4967" s="164">
        <f t="shared" si="2250"/>
        <v>350500</v>
      </c>
      <c r="M4967" s="164">
        <f t="shared" si="2231"/>
        <v>0</v>
      </c>
      <c r="N4967" s="164">
        <f t="shared" si="2251"/>
        <v>0</v>
      </c>
      <c r="O4967" s="164">
        <f t="shared" si="2251"/>
        <v>0</v>
      </c>
      <c r="P4967" s="164">
        <f t="shared" si="2251"/>
        <v>0</v>
      </c>
      <c r="Q4967" s="164">
        <f t="shared" si="2251"/>
        <v>0</v>
      </c>
      <c r="R4967" s="164">
        <f t="shared" si="2233"/>
        <v>0</v>
      </c>
      <c r="S4967" s="164">
        <f t="shared" si="2252"/>
        <v>0</v>
      </c>
      <c r="T4967" s="164">
        <f t="shared" si="2252"/>
        <v>0</v>
      </c>
      <c r="U4967" s="164">
        <f t="shared" si="2252"/>
        <v>0</v>
      </c>
      <c r="V4967" s="164">
        <f t="shared" si="2252"/>
        <v>0</v>
      </c>
    </row>
    <row r="4968" spans="1:22" ht="16.5" thickTop="1" thickBot="1">
      <c r="A4968" s="160" t="s">
        <v>121</v>
      </c>
      <c r="B4968" s="168" t="s">
        <v>103</v>
      </c>
      <c r="C4968" s="164">
        <f t="shared" si="2227"/>
        <v>625000</v>
      </c>
      <c r="D4968" s="164">
        <f t="shared" si="2228"/>
        <v>166800</v>
      </c>
      <c r="E4968" s="164">
        <f t="shared" si="2228"/>
        <v>163300</v>
      </c>
      <c r="F4968" s="164">
        <f t="shared" si="2228"/>
        <v>127800</v>
      </c>
      <c r="G4968" s="164">
        <f t="shared" si="2226"/>
        <v>167100</v>
      </c>
      <c r="H4968" s="164">
        <f t="shared" si="2229"/>
        <v>625000</v>
      </c>
      <c r="I4968" s="164">
        <f t="shared" si="2250"/>
        <v>166800</v>
      </c>
      <c r="J4968" s="164">
        <f t="shared" si="2250"/>
        <v>163300</v>
      </c>
      <c r="K4968" s="164">
        <f t="shared" si="2250"/>
        <v>127800</v>
      </c>
      <c r="L4968" s="164">
        <f t="shared" si="2250"/>
        <v>167100</v>
      </c>
      <c r="M4968" s="164">
        <f t="shared" si="2231"/>
        <v>0</v>
      </c>
      <c r="N4968" s="164">
        <f t="shared" si="2251"/>
        <v>0</v>
      </c>
      <c r="O4968" s="164">
        <f t="shared" si="2251"/>
        <v>0</v>
      </c>
      <c r="P4968" s="164">
        <f t="shared" si="2251"/>
        <v>0</v>
      </c>
      <c r="Q4968" s="164">
        <f t="shared" si="2251"/>
        <v>0</v>
      </c>
      <c r="R4968" s="164">
        <f t="shared" si="2233"/>
        <v>0</v>
      </c>
      <c r="S4968" s="164">
        <f t="shared" si="2252"/>
        <v>0</v>
      </c>
      <c r="T4968" s="164">
        <f t="shared" si="2252"/>
        <v>0</v>
      </c>
      <c r="U4968" s="164">
        <f t="shared" si="2252"/>
        <v>0</v>
      </c>
      <c r="V4968" s="164">
        <f t="shared" si="2252"/>
        <v>0</v>
      </c>
    </row>
    <row r="4969" spans="1:22" ht="16.5" thickTop="1" thickBot="1">
      <c r="A4969" s="160" t="s">
        <v>121</v>
      </c>
      <c r="B4969" s="169" t="s">
        <v>133</v>
      </c>
      <c r="C4969" s="164">
        <f t="shared" si="2227"/>
        <v>625000</v>
      </c>
      <c r="D4969" s="164">
        <f t="shared" si="2228"/>
        <v>166800</v>
      </c>
      <c r="E4969" s="164">
        <f t="shared" si="2228"/>
        <v>163300</v>
      </c>
      <c r="F4969" s="164">
        <f t="shared" si="2228"/>
        <v>127800</v>
      </c>
      <c r="G4969" s="164">
        <f t="shared" si="2226"/>
        <v>167100</v>
      </c>
      <c r="H4969" s="164">
        <f t="shared" si="2229"/>
        <v>625000</v>
      </c>
      <c r="I4969" s="164">
        <f t="shared" si="2250"/>
        <v>166800</v>
      </c>
      <c r="J4969" s="164">
        <f t="shared" si="2250"/>
        <v>163300</v>
      </c>
      <c r="K4969" s="164">
        <f t="shared" si="2250"/>
        <v>127800</v>
      </c>
      <c r="L4969" s="164">
        <f t="shared" si="2250"/>
        <v>167100</v>
      </c>
      <c r="M4969" s="164">
        <f t="shared" si="2231"/>
        <v>0</v>
      </c>
      <c r="N4969" s="164">
        <f t="shared" si="2251"/>
        <v>0</v>
      </c>
      <c r="O4969" s="164">
        <f t="shared" si="2251"/>
        <v>0</v>
      </c>
      <c r="P4969" s="164">
        <f t="shared" si="2251"/>
        <v>0</v>
      </c>
      <c r="Q4969" s="164">
        <f t="shared" si="2251"/>
        <v>0</v>
      </c>
      <c r="R4969" s="164">
        <f t="shared" si="2233"/>
        <v>0</v>
      </c>
      <c r="S4969" s="164">
        <f t="shared" si="2252"/>
        <v>0</v>
      </c>
      <c r="T4969" s="164">
        <f t="shared" si="2252"/>
        <v>0</v>
      </c>
      <c r="U4969" s="164">
        <f t="shared" si="2252"/>
        <v>0</v>
      </c>
      <c r="V4969" s="164">
        <f t="shared" si="2252"/>
        <v>0</v>
      </c>
    </row>
    <row r="4970" spans="1:22" ht="31.5" thickTop="1" thickBot="1">
      <c r="A4970" s="160" t="s">
        <v>1645</v>
      </c>
      <c r="B4970" s="167" t="s">
        <v>1646</v>
      </c>
      <c r="C4970" s="164">
        <f t="shared" si="2227"/>
        <v>2140000</v>
      </c>
      <c r="D4970" s="164">
        <f t="shared" si="2228"/>
        <v>465400</v>
      </c>
      <c r="E4970" s="164">
        <f t="shared" si="2228"/>
        <v>603400</v>
      </c>
      <c r="F4970" s="164">
        <f t="shared" si="2228"/>
        <v>553600</v>
      </c>
      <c r="G4970" s="164">
        <f t="shared" si="2226"/>
        <v>517600</v>
      </c>
      <c r="H4970" s="164">
        <f t="shared" si="2229"/>
        <v>2140000</v>
      </c>
      <c r="I4970" s="164">
        <f>SUM(I4971)</f>
        <v>465400</v>
      </c>
      <c r="J4970" s="164">
        <f>SUM(J4971)</f>
        <v>603400</v>
      </c>
      <c r="K4970" s="164">
        <f>SUM(K4971)</f>
        <v>553600</v>
      </c>
      <c r="L4970" s="164">
        <f>SUM(L4971)</f>
        <v>517600</v>
      </c>
      <c r="M4970" s="164">
        <f t="shared" si="2231"/>
        <v>0</v>
      </c>
      <c r="N4970" s="164">
        <f>SUM(N4971)</f>
        <v>0</v>
      </c>
      <c r="O4970" s="164">
        <f>SUM(O4971)</f>
        <v>0</v>
      </c>
      <c r="P4970" s="164">
        <f>SUM(P4971)</f>
        <v>0</v>
      </c>
      <c r="Q4970" s="164">
        <f>SUM(Q4971)</f>
        <v>0</v>
      </c>
      <c r="R4970" s="164">
        <f t="shared" si="2233"/>
        <v>0</v>
      </c>
      <c r="S4970" s="164">
        <f>SUM(S4971)</f>
        <v>0</v>
      </c>
      <c r="T4970" s="164">
        <f>SUM(T4971)</f>
        <v>0</v>
      </c>
      <c r="U4970" s="164">
        <f>SUM(U4971)</f>
        <v>0</v>
      </c>
      <c r="V4970" s="164">
        <f>SUM(V4971)</f>
        <v>0</v>
      </c>
    </row>
    <row r="4971" spans="1:22" ht="16.5" thickTop="1" thickBot="1">
      <c r="A4971" s="160" t="s">
        <v>121</v>
      </c>
      <c r="B4971" s="168" t="s">
        <v>99</v>
      </c>
      <c r="C4971" s="164">
        <f t="shared" si="2227"/>
        <v>2140000</v>
      </c>
      <c r="D4971" s="164">
        <f t="shared" si="2228"/>
        <v>465400</v>
      </c>
      <c r="E4971" s="164">
        <f t="shared" si="2228"/>
        <v>603400</v>
      </c>
      <c r="F4971" s="164">
        <f t="shared" si="2228"/>
        <v>553600</v>
      </c>
      <c r="G4971" s="164">
        <f t="shared" si="2226"/>
        <v>517600</v>
      </c>
      <c r="H4971" s="164">
        <f t="shared" si="2229"/>
        <v>2140000</v>
      </c>
      <c r="I4971" s="164">
        <f>SUM(I4972:I4973)</f>
        <v>465400</v>
      </c>
      <c r="J4971" s="164">
        <f>SUM(J4972:J4973)</f>
        <v>603400</v>
      </c>
      <c r="K4971" s="164">
        <f>SUM(K4972:K4973)</f>
        <v>553600</v>
      </c>
      <c r="L4971" s="164">
        <f>SUM(L4972:L4973)</f>
        <v>517600</v>
      </c>
      <c r="M4971" s="164">
        <f t="shared" si="2231"/>
        <v>0</v>
      </c>
      <c r="N4971" s="164">
        <f>SUM(N4972:N4973)</f>
        <v>0</v>
      </c>
      <c r="O4971" s="164">
        <f>SUM(O4972:O4973)</f>
        <v>0</v>
      </c>
      <c r="P4971" s="164">
        <f>SUM(P4972:P4973)</f>
        <v>0</v>
      </c>
      <c r="Q4971" s="164">
        <f>SUM(Q4972:Q4973)</f>
        <v>0</v>
      </c>
      <c r="R4971" s="164">
        <f t="shared" si="2233"/>
        <v>0</v>
      </c>
      <c r="S4971" s="164">
        <f>SUM(S4972:S4973)</f>
        <v>0</v>
      </c>
      <c r="T4971" s="164">
        <f>SUM(T4972:T4973)</f>
        <v>0</v>
      </c>
      <c r="U4971" s="164">
        <f>SUM(U4972:U4973)</f>
        <v>0</v>
      </c>
      <c r="V4971" s="164">
        <f>SUM(V4972:V4973)</f>
        <v>0</v>
      </c>
    </row>
    <row r="4972" spans="1:22" ht="16.5" thickTop="1" thickBot="1">
      <c r="A4972" s="160" t="s">
        <v>121</v>
      </c>
      <c r="B4972" s="169" t="s">
        <v>101</v>
      </c>
      <c r="C4972" s="164">
        <f t="shared" si="2227"/>
        <v>1515000</v>
      </c>
      <c r="D4972" s="164">
        <f t="shared" si="2228"/>
        <v>298600</v>
      </c>
      <c r="E4972" s="164">
        <f t="shared" si="2228"/>
        <v>440100</v>
      </c>
      <c r="F4972" s="164">
        <f t="shared" si="2228"/>
        <v>425800</v>
      </c>
      <c r="G4972" s="164">
        <f t="shared" si="2226"/>
        <v>350500</v>
      </c>
      <c r="H4972" s="164">
        <f t="shared" si="2229"/>
        <v>1515000</v>
      </c>
      <c r="I4972" s="164">
        <v>298600</v>
      </c>
      <c r="J4972" s="164">
        <v>440100</v>
      </c>
      <c r="K4972" s="164">
        <v>425800</v>
      </c>
      <c r="L4972" s="164">
        <v>350500</v>
      </c>
      <c r="M4972" s="164">
        <f t="shared" si="2231"/>
        <v>0</v>
      </c>
      <c r="N4972" s="164">
        <v>0</v>
      </c>
      <c r="O4972" s="164">
        <v>0</v>
      </c>
      <c r="P4972" s="164">
        <v>0</v>
      </c>
      <c r="Q4972" s="164">
        <v>0</v>
      </c>
      <c r="R4972" s="164">
        <f t="shared" si="2233"/>
        <v>0</v>
      </c>
      <c r="S4972" s="164">
        <v>0</v>
      </c>
      <c r="T4972" s="164">
        <v>0</v>
      </c>
      <c r="U4972" s="164">
        <v>0</v>
      </c>
      <c r="V4972" s="164">
        <v>0</v>
      </c>
    </row>
    <row r="4973" spans="1:22" ht="16.5" thickTop="1" thickBot="1">
      <c r="A4973" s="160" t="s">
        <v>121</v>
      </c>
      <c r="B4973" s="169" t="s">
        <v>103</v>
      </c>
      <c r="C4973" s="164">
        <f t="shared" si="2227"/>
        <v>625000</v>
      </c>
      <c r="D4973" s="164">
        <f t="shared" si="2228"/>
        <v>166800</v>
      </c>
      <c r="E4973" s="164">
        <f t="shared" si="2228"/>
        <v>163300</v>
      </c>
      <c r="F4973" s="164">
        <f t="shared" si="2228"/>
        <v>127800</v>
      </c>
      <c r="G4973" s="164">
        <f t="shared" si="2226"/>
        <v>167100</v>
      </c>
      <c r="H4973" s="164">
        <f t="shared" si="2229"/>
        <v>625000</v>
      </c>
      <c r="I4973" s="164">
        <f>SUM(I4974)</f>
        <v>166800</v>
      </c>
      <c r="J4973" s="164">
        <f>SUM(J4974)</f>
        <v>163300</v>
      </c>
      <c r="K4973" s="164">
        <f>SUM(K4974)</f>
        <v>127800</v>
      </c>
      <c r="L4973" s="164">
        <f>SUM(L4974)</f>
        <v>167100</v>
      </c>
      <c r="M4973" s="164">
        <f t="shared" si="2231"/>
        <v>0</v>
      </c>
      <c r="N4973" s="164">
        <f>SUM(N4974)</f>
        <v>0</v>
      </c>
      <c r="O4973" s="164">
        <f>SUM(O4974)</f>
        <v>0</v>
      </c>
      <c r="P4973" s="164">
        <f>SUM(P4974)</f>
        <v>0</v>
      </c>
      <c r="Q4973" s="164">
        <f>SUM(Q4974)</f>
        <v>0</v>
      </c>
      <c r="R4973" s="164">
        <f t="shared" si="2233"/>
        <v>0</v>
      </c>
      <c r="S4973" s="164">
        <f>SUM(S4974)</f>
        <v>0</v>
      </c>
      <c r="T4973" s="164">
        <f>SUM(T4974)</f>
        <v>0</v>
      </c>
      <c r="U4973" s="164">
        <f>SUM(U4974)</f>
        <v>0</v>
      </c>
      <c r="V4973" s="164">
        <f>SUM(V4974)</f>
        <v>0</v>
      </c>
    </row>
    <row r="4974" spans="1:22" ht="16.5" thickTop="1" thickBot="1">
      <c r="A4974" s="160" t="s">
        <v>121</v>
      </c>
      <c r="B4974" s="170" t="s">
        <v>133</v>
      </c>
      <c r="C4974" s="164">
        <f t="shared" si="2227"/>
        <v>625000</v>
      </c>
      <c r="D4974" s="164">
        <f t="shared" si="2228"/>
        <v>166800</v>
      </c>
      <c r="E4974" s="164">
        <f t="shared" si="2228"/>
        <v>163300</v>
      </c>
      <c r="F4974" s="164">
        <f t="shared" si="2228"/>
        <v>127800</v>
      </c>
      <c r="G4974" s="164">
        <f t="shared" si="2226"/>
        <v>167100</v>
      </c>
      <c r="H4974" s="164">
        <f t="shared" si="2229"/>
        <v>625000</v>
      </c>
      <c r="I4974" s="164">
        <v>166800</v>
      </c>
      <c r="J4974" s="164">
        <v>163300</v>
      </c>
      <c r="K4974" s="164">
        <v>127800</v>
      </c>
      <c r="L4974" s="164">
        <v>167100</v>
      </c>
      <c r="M4974" s="164">
        <f t="shared" si="2231"/>
        <v>0</v>
      </c>
      <c r="N4974" s="164">
        <v>0</v>
      </c>
      <c r="O4974" s="164">
        <v>0</v>
      </c>
      <c r="P4974" s="164">
        <v>0</v>
      </c>
      <c r="Q4974" s="164">
        <v>0</v>
      </c>
      <c r="R4974" s="164">
        <f t="shared" si="2233"/>
        <v>0</v>
      </c>
      <c r="S4974" s="164">
        <v>0</v>
      </c>
      <c r="T4974" s="164">
        <v>0</v>
      </c>
      <c r="U4974" s="164">
        <v>0</v>
      </c>
      <c r="V4974" s="164">
        <v>0</v>
      </c>
    </row>
    <row r="4975" spans="1:22" ht="46.5" thickTop="1" thickBot="1">
      <c r="A4975" s="160" t="s">
        <v>1647</v>
      </c>
      <c r="B4975" s="166" t="s">
        <v>1648</v>
      </c>
      <c r="C4975" s="164">
        <f t="shared" si="2227"/>
        <v>3250000</v>
      </c>
      <c r="D4975" s="164">
        <f t="shared" si="2228"/>
        <v>809000</v>
      </c>
      <c r="E4975" s="164">
        <f t="shared" si="2228"/>
        <v>822000</v>
      </c>
      <c r="F4975" s="164">
        <f t="shared" si="2228"/>
        <v>764000</v>
      </c>
      <c r="G4975" s="164">
        <f t="shared" si="2226"/>
        <v>855000</v>
      </c>
      <c r="H4975" s="164">
        <f t="shared" si="2229"/>
        <v>3250000</v>
      </c>
      <c r="I4975" s="164">
        <f t="shared" ref="I4975:L4978" si="2253">SUM(I4979,I4983,I4987,I4991,I4995,I4999,I5003,I5007,I5011)</f>
        <v>809000</v>
      </c>
      <c r="J4975" s="164">
        <f t="shared" si="2253"/>
        <v>822000</v>
      </c>
      <c r="K4975" s="164">
        <f t="shared" si="2253"/>
        <v>764000</v>
      </c>
      <c r="L4975" s="164">
        <f t="shared" si="2253"/>
        <v>855000</v>
      </c>
      <c r="M4975" s="164">
        <f t="shared" si="2231"/>
        <v>0</v>
      </c>
      <c r="N4975" s="164">
        <f t="shared" ref="N4975:Q4978" si="2254">SUM(N4979,N4983,N4987,N4991,N4995,N4999,N5003,N5007,N5011)</f>
        <v>0</v>
      </c>
      <c r="O4975" s="164">
        <f t="shared" si="2254"/>
        <v>0</v>
      </c>
      <c r="P4975" s="164">
        <f t="shared" si="2254"/>
        <v>0</v>
      </c>
      <c r="Q4975" s="164">
        <f t="shared" si="2254"/>
        <v>0</v>
      </c>
      <c r="R4975" s="164">
        <f t="shared" si="2233"/>
        <v>0</v>
      </c>
      <c r="S4975" s="164">
        <f t="shared" ref="S4975:V4978" si="2255">SUM(S4979,S4983,S4987,S4991,S4995,S4999,S5003,S5007,S5011)</f>
        <v>0</v>
      </c>
      <c r="T4975" s="164">
        <f t="shared" si="2255"/>
        <v>0</v>
      </c>
      <c r="U4975" s="164">
        <f t="shared" si="2255"/>
        <v>0</v>
      </c>
      <c r="V4975" s="164">
        <f t="shared" si="2255"/>
        <v>0</v>
      </c>
    </row>
    <row r="4976" spans="1:22" ht="16.5" thickTop="1" thickBot="1">
      <c r="A4976" s="160" t="s">
        <v>121</v>
      </c>
      <c r="B4976" s="167" t="s">
        <v>99</v>
      </c>
      <c r="C4976" s="164">
        <f t="shared" si="2227"/>
        <v>3250000</v>
      </c>
      <c r="D4976" s="164">
        <f t="shared" si="2228"/>
        <v>809000</v>
      </c>
      <c r="E4976" s="164">
        <f t="shared" si="2228"/>
        <v>822000</v>
      </c>
      <c r="F4976" s="164">
        <f t="shared" si="2228"/>
        <v>764000</v>
      </c>
      <c r="G4976" s="164">
        <f t="shared" si="2226"/>
        <v>855000</v>
      </c>
      <c r="H4976" s="164">
        <f t="shared" si="2229"/>
        <v>3250000</v>
      </c>
      <c r="I4976" s="164">
        <f t="shared" si="2253"/>
        <v>809000</v>
      </c>
      <c r="J4976" s="164">
        <f t="shared" si="2253"/>
        <v>822000</v>
      </c>
      <c r="K4976" s="164">
        <f t="shared" si="2253"/>
        <v>764000</v>
      </c>
      <c r="L4976" s="164">
        <f t="shared" si="2253"/>
        <v>855000</v>
      </c>
      <c r="M4976" s="164">
        <f t="shared" si="2231"/>
        <v>0</v>
      </c>
      <c r="N4976" s="164">
        <f t="shared" si="2254"/>
        <v>0</v>
      </c>
      <c r="O4976" s="164">
        <f t="shared" si="2254"/>
        <v>0</v>
      </c>
      <c r="P4976" s="164">
        <f t="shared" si="2254"/>
        <v>0</v>
      </c>
      <c r="Q4976" s="164">
        <f t="shared" si="2254"/>
        <v>0</v>
      </c>
      <c r="R4976" s="164">
        <f t="shared" si="2233"/>
        <v>0</v>
      </c>
      <c r="S4976" s="164">
        <f t="shared" si="2255"/>
        <v>0</v>
      </c>
      <c r="T4976" s="164">
        <f t="shared" si="2255"/>
        <v>0</v>
      </c>
      <c r="U4976" s="164">
        <f t="shared" si="2255"/>
        <v>0</v>
      </c>
      <c r="V4976" s="164">
        <f t="shared" si="2255"/>
        <v>0</v>
      </c>
    </row>
    <row r="4977" spans="1:22" ht="16.5" thickTop="1" thickBot="1">
      <c r="A4977" s="160" t="s">
        <v>121</v>
      </c>
      <c r="B4977" s="168" t="s">
        <v>103</v>
      </c>
      <c r="C4977" s="164">
        <f t="shared" si="2227"/>
        <v>3250000</v>
      </c>
      <c r="D4977" s="164">
        <f t="shared" si="2228"/>
        <v>809000</v>
      </c>
      <c r="E4977" s="164">
        <f t="shared" si="2228"/>
        <v>822000</v>
      </c>
      <c r="F4977" s="164">
        <f t="shared" si="2228"/>
        <v>764000</v>
      </c>
      <c r="G4977" s="164">
        <f t="shared" si="2226"/>
        <v>855000</v>
      </c>
      <c r="H4977" s="164">
        <f t="shared" si="2229"/>
        <v>3250000</v>
      </c>
      <c r="I4977" s="164">
        <f t="shared" si="2253"/>
        <v>809000</v>
      </c>
      <c r="J4977" s="164">
        <f t="shared" si="2253"/>
        <v>822000</v>
      </c>
      <c r="K4977" s="164">
        <f t="shared" si="2253"/>
        <v>764000</v>
      </c>
      <c r="L4977" s="164">
        <f t="shared" si="2253"/>
        <v>855000</v>
      </c>
      <c r="M4977" s="164">
        <f t="shared" si="2231"/>
        <v>0</v>
      </c>
      <c r="N4977" s="164">
        <f t="shared" si="2254"/>
        <v>0</v>
      </c>
      <c r="O4977" s="164">
        <f t="shared" si="2254"/>
        <v>0</v>
      </c>
      <c r="P4977" s="164">
        <f t="shared" si="2254"/>
        <v>0</v>
      </c>
      <c r="Q4977" s="164">
        <f t="shared" si="2254"/>
        <v>0</v>
      </c>
      <c r="R4977" s="164">
        <f t="shared" si="2233"/>
        <v>0</v>
      </c>
      <c r="S4977" s="164">
        <f t="shared" si="2255"/>
        <v>0</v>
      </c>
      <c r="T4977" s="164">
        <f t="shared" si="2255"/>
        <v>0</v>
      </c>
      <c r="U4977" s="164">
        <f t="shared" si="2255"/>
        <v>0</v>
      </c>
      <c r="V4977" s="164">
        <f t="shared" si="2255"/>
        <v>0</v>
      </c>
    </row>
    <row r="4978" spans="1:22" ht="16.5" thickTop="1" thickBot="1">
      <c r="A4978" s="160" t="s">
        <v>121</v>
      </c>
      <c r="B4978" s="169" t="s">
        <v>133</v>
      </c>
      <c r="C4978" s="164">
        <f t="shared" si="2227"/>
        <v>3250000</v>
      </c>
      <c r="D4978" s="164">
        <f t="shared" si="2228"/>
        <v>809000</v>
      </c>
      <c r="E4978" s="164">
        <f t="shared" si="2228"/>
        <v>822000</v>
      </c>
      <c r="F4978" s="164">
        <f t="shared" si="2228"/>
        <v>764000</v>
      </c>
      <c r="G4978" s="164">
        <f t="shared" si="2226"/>
        <v>855000</v>
      </c>
      <c r="H4978" s="164">
        <f t="shared" si="2229"/>
        <v>3250000</v>
      </c>
      <c r="I4978" s="164">
        <f t="shared" si="2253"/>
        <v>809000</v>
      </c>
      <c r="J4978" s="164">
        <f t="shared" si="2253"/>
        <v>822000</v>
      </c>
      <c r="K4978" s="164">
        <f t="shared" si="2253"/>
        <v>764000</v>
      </c>
      <c r="L4978" s="164">
        <f t="shared" si="2253"/>
        <v>855000</v>
      </c>
      <c r="M4978" s="164">
        <f t="shared" si="2231"/>
        <v>0</v>
      </c>
      <c r="N4978" s="164">
        <f t="shared" si="2254"/>
        <v>0</v>
      </c>
      <c r="O4978" s="164">
        <f t="shared" si="2254"/>
        <v>0</v>
      </c>
      <c r="P4978" s="164">
        <f t="shared" si="2254"/>
        <v>0</v>
      </c>
      <c r="Q4978" s="164">
        <f t="shared" si="2254"/>
        <v>0</v>
      </c>
      <c r="R4978" s="164">
        <f t="shared" si="2233"/>
        <v>0</v>
      </c>
      <c r="S4978" s="164">
        <f t="shared" si="2255"/>
        <v>0</v>
      </c>
      <c r="T4978" s="164">
        <f t="shared" si="2255"/>
        <v>0</v>
      </c>
      <c r="U4978" s="164">
        <f t="shared" si="2255"/>
        <v>0</v>
      </c>
      <c r="V4978" s="164">
        <f t="shared" si="2255"/>
        <v>0</v>
      </c>
    </row>
    <row r="4979" spans="1:22" ht="16.5" thickTop="1" thickBot="1">
      <c r="A4979" s="160" t="s">
        <v>1649</v>
      </c>
      <c r="B4979" s="167" t="s">
        <v>1650</v>
      </c>
      <c r="C4979" s="164">
        <f t="shared" si="2227"/>
        <v>704000</v>
      </c>
      <c r="D4979" s="164">
        <f t="shared" si="2228"/>
        <v>170000</v>
      </c>
      <c r="E4979" s="164">
        <f t="shared" si="2228"/>
        <v>185000</v>
      </c>
      <c r="F4979" s="164">
        <f t="shared" si="2228"/>
        <v>135000</v>
      </c>
      <c r="G4979" s="164">
        <f t="shared" si="2226"/>
        <v>214000</v>
      </c>
      <c r="H4979" s="164">
        <f t="shared" si="2229"/>
        <v>704000</v>
      </c>
      <c r="I4979" s="164">
        <f t="shared" ref="I4979:L4981" si="2256">SUM(I4980)</f>
        <v>170000</v>
      </c>
      <c r="J4979" s="164">
        <f t="shared" si="2256"/>
        <v>185000</v>
      </c>
      <c r="K4979" s="164">
        <f t="shared" si="2256"/>
        <v>135000</v>
      </c>
      <c r="L4979" s="164">
        <f t="shared" si="2256"/>
        <v>214000</v>
      </c>
      <c r="M4979" s="164">
        <f t="shared" si="2231"/>
        <v>0</v>
      </c>
      <c r="N4979" s="164">
        <f t="shared" ref="N4979:Q4981" si="2257">SUM(N4980)</f>
        <v>0</v>
      </c>
      <c r="O4979" s="164">
        <f t="shared" si="2257"/>
        <v>0</v>
      </c>
      <c r="P4979" s="164">
        <f t="shared" si="2257"/>
        <v>0</v>
      </c>
      <c r="Q4979" s="164">
        <f t="shared" si="2257"/>
        <v>0</v>
      </c>
      <c r="R4979" s="164">
        <f t="shared" si="2233"/>
        <v>0</v>
      </c>
      <c r="S4979" s="164">
        <f t="shared" ref="S4979:V4981" si="2258">SUM(S4980)</f>
        <v>0</v>
      </c>
      <c r="T4979" s="164">
        <f t="shared" si="2258"/>
        <v>0</v>
      </c>
      <c r="U4979" s="164">
        <f t="shared" si="2258"/>
        <v>0</v>
      </c>
      <c r="V4979" s="164">
        <f t="shared" si="2258"/>
        <v>0</v>
      </c>
    </row>
    <row r="4980" spans="1:22" ht="16.5" thickTop="1" thickBot="1">
      <c r="A4980" s="160" t="s">
        <v>121</v>
      </c>
      <c r="B4980" s="168" t="s">
        <v>99</v>
      </c>
      <c r="C4980" s="164">
        <f t="shared" si="2227"/>
        <v>704000</v>
      </c>
      <c r="D4980" s="164">
        <f t="shared" si="2228"/>
        <v>170000</v>
      </c>
      <c r="E4980" s="164">
        <f t="shared" si="2228"/>
        <v>185000</v>
      </c>
      <c r="F4980" s="164">
        <f t="shared" si="2228"/>
        <v>135000</v>
      </c>
      <c r="G4980" s="164">
        <f t="shared" si="2226"/>
        <v>214000</v>
      </c>
      <c r="H4980" s="164">
        <f t="shared" si="2229"/>
        <v>704000</v>
      </c>
      <c r="I4980" s="164">
        <f t="shared" si="2256"/>
        <v>170000</v>
      </c>
      <c r="J4980" s="164">
        <f t="shared" si="2256"/>
        <v>185000</v>
      </c>
      <c r="K4980" s="164">
        <f t="shared" si="2256"/>
        <v>135000</v>
      </c>
      <c r="L4980" s="164">
        <f t="shared" si="2256"/>
        <v>214000</v>
      </c>
      <c r="M4980" s="164">
        <f t="shared" si="2231"/>
        <v>0</v>
      </c>
      <c r="N4980" s="164">
        <f t="shared" si="2257"/>
        <v>0</v>
      </c>
      <c r="O4980" s="164">
        <f t="shared" si="2257"/>
        <v>0</v>
      </c>
      <c r="P4980" s="164">
        <f t="shared" si="2257"/>
        <v>0</v>
      </c>
      <c r="Q4980" s="164">
        <f t="shared" si="2257"/>
        <v>0</v>
      </c>
      <c r="R4980" s="164">
        <f t="shared" si="2233"/>
        <v>0</v>
      </c>
      <c r="S4980" s="164">
        <f t="shared" si="2258"/>
        <v>0</v>
      </c>
      <c r="T4980" s="164">
        <f t="shared" si="2258"/>
        <v>0</v>
      </c>
      <c r="U4980" s="164">
        <f t="shared" si="2258"/>
        <v>0</v>
      </c>
      <c r="V4980" s="164">
        <f t="shared" si="2258"/>
        <v>0</v>
      </c>
    </row>
    <row r="4981" spans="1:22" ht="16.5" thickTop="1" thickBot="1">
      <c r="A4981" s="160" t="s">
        <v>121</v>
      </c>
      <c r="B4981" s="169" t="s">
        <v>103</v>
      </c>
      <c r="C4981" s="164">
        <f t="shared" si="2227"/>
        <v>704000</v>
      </c>
      <c r="D4981" s="164">
        <f t="shared" si="2228"/>
        <v>170000</v>
      </c>
      <c r="E4981" s="164">
        <f t="shared" si="2228"/>
        <v>185000</v>
      </c>
      <c r="F4981" s="164">
        <f t="shared" si="2228"/>
        <v>135000</v>
      </c>
      <c r="G4981" s="164">
        <f t="shared" si="2226"/>
        <v>214000</v>
      </c>
      <c r="H4981" s="164">
        <f t="shared" si="2229"/>
        <v>704000</v>
      </c>
      <c r="I4981" s="164">
        <f t="shared" si="2256"/>
        <v>170000</v>
      </c>
      <c r="J4981" s="164">
        <f t="shared" si="2256"/>
        <v>185000</v>
      </c>
      <c r="K4981" s="164">
        <f t="shared" si="2256"/>
        <v>135000</v>
      </c>
      <c r="L4981" s="164">
        <f t="shared" si="2256"/>
        <v>214000</v>
      </c>
      <c r="M4981" s="164">
        <f t="shared" si="2231"/>
        <v>0</v>
      </c>
      <c r="N4981" s="164">
        <f t="shared" si="2257"/>
        <v>0</v>
      </c>
      <c r="O4981" s="164">
        <f t="shared" si="2257"/>
        <v>0</v>
      </c>
      <c r="P4981" s="164">
        <f t="shared" si="2257"/>
        <v>0</v>
      </c>
      <c r="Q4981" s="164">
        <f t="shared" si="2257"/>
        <v>0</v>
      </c>
      <c r="R4981" s="164">
        <f t="shared" si="2233"/>
        <v>0</v>
      </c>
      <c r="S4981" s="164">
        <f t="shared" si="2258"/>
        <v>0</v>
      </c>
      <c r="T4981" s="164">
        <f t="shared" si="2258"/>
        <v>0</v>
      </c>
      <c r="U4981" s="164">
        <f t="shared" si="2258"/>
        <v>0</v>
      </c>
      <c r="V4981" s="164">
        <f t="shared" si="2258"/>
        <v>0</v>
      </c>
    </row>
    <row r="4982" spans="1:22" ht="16.5" thickTop="1" thickBot="1">
      <c r="A4982" s="160" t="s">
        <v>121</v>
      </c>
      <c r="B4982" s="170" t="s">
        <v>133</v>
      </c>
      <c r="C4982" s="164">
        <f t="shared" si="2227"/>
        <v>704000</v>
      </c>
      <c r="D4982" s="164">
        <f t="shared" si="2228"/>
        <v>170000</v>
      </c>
      <c r="E4982" s="164">
        <f t="shared" si="2228"/>
        <v>185000</v>
      </c>
      <c r="F4982" s="164">
        <f t="shared" si="2228"/>
        <v>135000</v>
      </c>
      <c r="G4982" s="164">
        <f t="shared" si="2226"/>
        <v>214000</v>
      </c>
      <c r="H4982" s="164">
        <f t="shared" si="2229"/>
        <v>704000</v>
      </c>
      <c r="I4982" s="164">
        <v>170000</v>
      </c>
      <c r="J4982" s="164">
        <v>185000</v>
      </c>
      <c r="K4982" s="164">
        <v>135000</v>
      </c>
      <c r="L4982" s="164">
        <v>214000</v>
      </c>
      <c r="M4982" s="164">
        <f t="shared" si="2231"/>
        <v>0</v>
      </c>
      <c r="N4982" s="164">
        <v>0</v>
      </c>
      <c r="O4982" s="164">
        <v>0</v>
      </c>
      <c r="P4982" s="164">
        <v>0</v>
      </c>
      <c r="Q4982" s="164">
        <v>0</v>
      </c>
      <c r="R4982" s="164">
        <f t="shared" si="2233"/>
        <v>0</v>
      </c>
      <c r="S4982" s="164">
        <v>0</v>
      </c>
      <c r="T4982" s="164">
        <v>0</v>
      </c>
      <c r="U4982" s="164">
        <v>0</v>
      </c>
      <c r="V4982" s="164">
        <v>0</v>
      </c>
    </row>
    <row r="4983" spans="1:22" ht="16.5" thickTop="1" thickBot="1">
      <c r="A4983" s="160" t="s">
        <v>1651</v>
      </c>
      <c r="B4983" s="167" t="s">
        <v>1652</v>
      </c>
      <c r="C4983" s="164">
        <f t="shared" si="2227"/>
        <v>250000</v>
      </c>
      <c r="D4983" s="164">
        <f t="shared" si="2228"/>
        <v>65000</v>
      </c>
      <c r="E4983" s="164">
        <f t="shared" si="2228"/>
        <v>64000</v>
      </c>
      <c r="F4983" s="164">
        <f t="shared" si="2228"/>
        <v>57000</v>
      </c>
      <c r="G4983" s="164">
        <f t="shared" si="2226"/>
        <v>64000</v>
      </c>
      <c r="H4983" s="164">
        <f t="shared" si="2229"/>
        <v>250000</v>
      </c>
      <c r="I4983" s="164">
        <f t="shared" ref="I4983:L4985" si="2259">SUM(I4984)</f>
        <v>65000</v>
      </c>
      <c r="J4983" s="164">
        <f t="shared" si="2259"/>
        <v>64000</v>
      </c>
      <c r="K4983" s="164">
        <f t="shared" si="2259"/>
        <v>57000</v>
      </c>
      <c r="L4983" s="164">
        <f t="shared" si="2259"/>
        <v>64000</v>
      </c>
      <c r="M4983" s="164">
        <f t="shared" si="2231"/>
        <v>0</v>
      </c>
      <c r="N4983" s="164">
        <f t="shared" ref="N4983:Q4985" si="2260">SUM(N4984)</f>
        <v>0</v>
      </c>
      <c r="O4983" s="164">
        <f t="shared" si="2260"/>
        <v>0</v>
      </c>
      <c r="P4983" s="164">
        <f t="shared" si="2260"/>
        <v>0</v>
      </c>
      <c r="Q4983" s="164">
        <f t="shared" si="2260"/>
        <v>0</v>
      </c>
      <c r="R4983" s="164">
        <f t="shared" si="2233"/>
        <v>0</v>
      </c>
      <c r="S4983" s="164">
        <f t="shared" ref="S4983:V4985" si="2261">SUM(S4984)</f>
        <v>0</v>
      </c>
      <c r="T4983" s="164">
        <f t="shared" si="2261"/>
        <v>0</v>
      </c>
      <c r="U4983" s="164">
        <f t="shared" si="2261"/>
        <v>0</v>
      </c>
      <c r="V4983" s="164">
        <f t="shared" si="2261"/>
        <v>0</v>
      </c>
    </row>
    <row r="4984" spans="1:22" ht="16.5" thickTop="1" thickBot="1">
      <c r="A4984" s="160" t="s">
        <v>121</v>
      </c>
      <c r="B4984" s="168" t="s">
        <v>99</v>
      </c>
      <c r="C4984" s="164">
        <f t="shared" si="2227"/>
        <v>250000</v>
      </c>
      <c r="D4984" s="164">
        <f t="shared" si="2228"/>
        <v>65000</v>
      </c>
      <c r="E4984" s="164">
        <f t="shared" si="2228"/>
        <v>64000</v>
      </c>
      <c r="F4984" s="164">
        <f t="shared" si="2228"/>
        <v>57000</v>
      </c>
      <c r="G4984" s="164">
        <f t="shared" si="2226"/>
        <v>64000</v>
      </c>
      <c r="H4984" s="164">
        <f t="shared" si="2229"/>
        <v>250000</v>
      </c>
      <c r="I4984" s="164">
        <f t="shared" si="2259"/>
        <v>65000</v>
      </c>
      <c r="J4984" s="164">
        <f t="shared" si="2259"/>
        <v>64000</v>
      </c>
      <c r="K4984" s="164">
        <f t="shared" si="2259"/>
        <v>57000</v>
      </c>
      <c r="L4984" s="164">
        <f t="shared" si="2259"/>
        <v>64000</v>
      </c>
      <c r="M4984" s="164">
        <f t="shared" si="2231"/>
        <v>0</v>
      </c>
      <c r="N4984" s="164">
        <f t="shared" si="2260"/>
        <v>0</v>
      </c>
      <c r="O4984" s="164">
        <f t="shared" si="2260"/>
        <v>0</v>
      </c>
      <c r="P4984" s="164">
        <f t="shared" si="2260"/>
        <v>0</v>
      </c>
      <c r="Q4984" s="164">
        <f t="shared" si="2260"/>
        <v>0</v>
      </c>
      <c r="R4984" s="164">
        <f t="shared" si="2233"/>
        <v>0</v>
      </c>
      <c r="S4984" s="164">
        <f t="shared" si="2261"/>
        <v>0</v>
      </c>
      <c r="T4984" s="164">
        <f t="shared" si="2261"/>
        <v>0</v>
      </c>
      <c r="U4984" s="164">
        <f t="shared" si="2261"/>
        <v>0</v>
      </c>
      <c r="V4984" s="164">
        <f t="shared" si="2261"/>
        <v>0</v>
      </c>
    </row>
    <row r="4985" spans="1:22" ht="16.5" thickTop="1" thickBot="1">
      <c r="A4985" s="160" t="s">
        <v>121</v>
      </c>
      <c r="B4985" s="169" t="s">
        <v>103</v>
      </c>
      <c r="C4985" s="164">
        <f t="shared" si="2227"/>
        <v>250000</v>
      </c>
      <c r="D4985" s="164">
        <f t="shared" si="2228"/>
        <v>65000</v>
      </c>
      <c r="E4985" s="164">
        <f t="shared" si="2228"/>
        <v>64000</v>
      </c>
      <c r="F4985" s="164">
        <f t="shared" si="2228"/>
        <v>57000</v>
      </c>
      <c r="G4985" s="164">
        <f t="shared" si="2226"/>
        <v>64000</v>
      </c>
      <c r="H4985" s="164">
        <f t="shared" si="2229"/>
        <v>250000</v>
      </c>
      <c r="I4985" s="164">
        <f t="shared" si="2259"/>
        <v>65000</v>
      </c>
      <c r="J4985" s="164">
        <f t="shared" si="2259"/>
        <v>64000</v>
      </c>
      <c r="K4985" s="164">
        <f t="shared" si="2259"/>
        <v>57000</v>
      </c>
      <c r="L4985" s="164">
        <f t="shared" si="2259"/>
        <v>64000</v>
      </c>
      <c r="M4985" s="164">
        <f t="shared" si="2231"/>
        <v>0</v>
      </c>
      <c r="N4985" s="164">
        <f t="shared" si="2260"/>
        <v>0</v>
      </c>
      <c r="O4985" s="164">
        <f t="shared" si="2260"/>
        <v>0</v>
      </c>
      <c r="P4985" s="164">
        <f t="shared" si="2260"/>
        <v>0</v>
      </c>
      <c r="Q4985" s="164">
        <f t="shared" si="2260"/>
        <v>0</v>
      </c>
      <c r="R4985" s="164">
        <f t="shared" si="2233"/>
        <v>0</v>
      </c>
      <c r="S4985" s="164">
        <f t="shared" si="2261"/>
        <v>0</v>
      </c>
      <c r="T4985" s="164">
        <f t="shared" si="2261"/>
        <v>0</v>
      </c>
      <c r="U4985" s="164">
        <f t="shared" si="2261"/>
        <v>0</v>
      </c>
      <c r="V4985" s="164">
        <f t="shared" si="2261"/>
        <v>0</v>
      </c>
    </row>
    <row r="4986" spans="1:22" ht="16.5" thickTop="1" thickBot="1">
      <c r="A4986" s="160" t="s">
        <v>121</v>
      </c>
      <c r="B4986" s="170" t="s">
        <v>133</v>
      </c>
      <c r="C4986" s="164">
        <f t="shared" si="2227"/>
        <v>250000</v>
      </c>
      <c r="D4986" s="164">
        <f t="shared" si="2228"/>
        <v>65000</v>
      </c>
      <c r="E4986" s="164">
        <f t="shared" si="2228"/>
        <v>64000</v>
      </c>
      <c r="F4986" s="164">
        <f t="shared" si="2228"/>
        <v>57000</v>
      </c>
      <c r="G4986" s="164">
        <f t="shared" si="2226"/>
        <v>64000</v>
      </c>
      <c r="H4986" s="164">
        <f t="shared" si="2229"/>
        <v>250000</v>
      </c>
      <c r="I4986" s="164">
        <v>65000</v>
      </c>
      <c r="J4986" s="164">
        <v>64000</v>
      </c>
      <c r="K4986" s="164">
        <v>57000</v>
      </c>
      <c r="L4986" s="164">
        <v>64000</v>
      </c>
      <c r="M4986" s="164">
        <f t="shared" si="2231"/>
        <v>0</v>
      </c>
      <c r="N4986" s="164">
        <v>0</v>
      </c>
      <c r="O4986" s="164">
        <v>0</v>
      </c>
      <c r="P4986" s="164">
        <v>0</v>
      </c>
      <c r="Q4986" s="164">
        <v>0</v>
      </c>
      <c r="R4986" s="164">
        <f t="shared" si="2233"/>
        <v>0</v>
      </c>
      <c r="S4986" s="164">
        <v>0</v>
      </c>
      <c r="T4986" s="164">
        <v>0</v>
      </c>
      <c r="U4986" s="164">
        <v>0</v>
      </c>
      <c r="V4986" s="164">
        <v>0</v>
      </c>
    </row>
    <row r="4987" spans="1:22" ht="16.5" thickTop="1" thickBot="1">
      <c r="A4987" s="160" t="s">
        <v>1653</v>
      </c>
      <c r="B4987" s="167" t="s">
        <v>1654</v>
      </c>
      <c r="C4987" s="164">
        <f t="shared" si="2227"/>
        <v>273000</v>
      </c>
      <c r="D4987" s="164">
        <f t="shared" si="2228"/>
        <v>69000</v>
      </c>
      <c r="E4987" s="164">
        <f t="shared" si="2228"/>
        <v>68000</v>
      </c>
      <c r="F4987" s="164">
        <f t="shared" si="2228"/>
        <v>67000</v>
      </c>
      <c r="G4987" s="164">
        <f t="shared" si="2226"/>
        <v>69000</v>
      </c>
      <c r="H4987" s="164">
        <f t="shared" si="2229"/>
        <v>273000</v>
      </c>
      <c r="I4987" s="164">
        <f t="shared" ref="I4987:L4989" si="2262">SUM(I4988)</f>
        <v>69000</v>
      </c>
      <c r="J4987" s="164">
        <f t="shared" si="2262"/>
        <v>68000</v>
      </c>
      <c r="K4987" s="164">
        <f t="shared" si="2262"/>
        <v>67000</v>
      </c>
      <c r="L4987" s="164">
        <f t="shared" si="2262"/>
        <v>69000</v>
      </c>
      <c r="M4987" s="164">
        <f t="shared" si="2231"/>
        <v>0</v>
      </c>
      <c r="N4987" s="164">
        <f t="shared" ref="N4987:Q4989" si="2263">SUM(N4988)</f>
        <v>0</v>
      </c>
      <c r="O4987" s="164">
        <f t="shared" si="2263"/>
        <v>0</v>
      </c>
      <c r="P4987" s="164">
        <f t="shared" si="2263"/>
        <v>0</v>
      </c>
      <c r="Q4987" s="164">
        <f t="shared" si="2263"/>
        <v>0</v>
      </c>
      <c r="R4987" s="164">
        <f t="shared" si="2233"/>
        <v>0</v>
      </c>
      <c r="S4987" s="164">
        <f t="shared" ref="S4987:V4989" si="2264">SUM(S4988)</f>
        <v>0</v>
      </c>
      <c r="T4987" s="164">
        <f t="shared" si="2264"/>
        <v>0</v>
      </c>
      <c r="U4987" s="164">
        <f t="shared" si="2264"/>
        <v>0</v>
      </c>
      <c r="V4987" s="164">
        <f t="shared" si="2264"/>
        <v>0</v>
      </c>
    </row>
    <row r="4988" spans="1:22" ht="16.5" thickTop="1" thickBot="1">
      <c r="A4988" s="160" t="s">
        <v>121</v>
      </c>
      <c r="B4988" s="168" t="s">
        <v>99</v>
      </c>
      <c r="C4988" s="164">
        <f t="shared" si="2227"/>
        <v>273000</v>
      </c>
      <c r="D4988" s="164">
        <f t="shared" si="2228"/>
        <v>69000</v>
      </c>
      <c r="E4988" s="164">
        <f t="shared" si="2228"/>
        <v>68000</v>
      </c>
      <c r="F4988" s="164">
        <f t="shared" si="2228"/>
        <v>67000</v>
      </c>
      <c r="G4988" s="164">
        <f t="shared" si="2226"/>
        <v>69000</v>
      </c>
      <c r="H4988" s="164">
        <f t="shared" si="2229"/>
        <v>273000</v>
      </c>
      <c r="I4988" s="164">
        <f t="shared" si="2262"/>
        <v>69000</v>
      </c>
      <c r="J4988" s="164">
        <f t="shared" si="2262"/>
        <v>68000</v>
      </c>
      <c r="K4988" s="164">
        <f t="shared" si="2262"/>
        <v>67000</v>
      </c>
      <c r="L4988" s="164">
        <f t="shared" si="2262"/>
        <v>69000</v>
      </c>
      <c r="M4988" s="164">
        <f t="shared" si="2231"/>
        <v>0</v>
      </c>
      <c r="N4988" s="164">
        <f t="shared" si="2263"/>
        <v>0</v>
      </c>
      <c r="O4988" s="164">
        <f t="shared" si="2263"/>
        <v>0</v>
      </c>
      <c r="P4988" s="164">
        <f t="shared" si="2263"/>
        <v>0</v>
      </c>
      <c r="Q4988" s="164">
        <f t="shared" si="2263"/>
        <v>0</v>
      </c>
      <c r="R4988" s="164">
        <f t="shared" si="2233"/>
        <v>0</v>
      </c>
      <c r="S4988" s="164">
        <f t="shared" si="2264"/>
        <v>0</v>
      </c>
      <c r="T4988" s="164">
        <f t="shared" si="2264"/>
        <v>0</v>
      </c>
      <c r="U4988" s="164">
        <f t="shared" si="2264"/>
        <v>0</v>
      </c>
      <c r="V4988" s="164">
        <f t="shared" si="2264"/>
        <v>0</v>
      </c>
    </row>
    <row r="4989" spans="1:22" ht="16.5" thickTop="1" thickBot="1">
      <c r="A4989" s="160" t="s">
        <v>121</v>
      </c>
      <c r="B4989" s="169" t="s">
        <v>103</v>
      </c>
      <c r="C4989" s="164">
        <f t="shared" si="2227"/>
        <v>273000</v>
      </c>
      <c r="D4989" s="164">
        <f t="shared" si="2228"/>
        <v>69000</v>
      </c>
      <c r="E4989" s="164">
        <f t="shared" si="2228"/>
        <v>68000</v>
      </c>
      <c r="F4989" s="164">
        <f t="shared" si="2228"/>
        <v>67000</v>
      </c>
      <c r="G4989" s="164">
        <f t="shared" si="2226"/>
        <v>69000</v>
      </c>
      <c r="H4989" s="164">
        <f t="shared" si="2229"/>
        <v>273000</v>
      </c>
      <c r="I4989" s="164">
        <f t="shared" si="2262"/>
        <v>69000</v>
      </c>
      <c r="J4989" s="164">
        <f t="shared" si="2262"/>
        <v>68000</v>
      </c>
      <c r="K4989" s="164">
        <f t="shared" si="2262"/>
        <v>67000</v>
      </c>
      <c r="L4989" s="164">
        <f t="shared" si="2262"/>
        <v>69000</v>
      </c>
      <c r="M4989" s="164">
        <f t="shared" si="2231"/>
        <v>0</v>
      </c>
      <c r="N4989" s="164">
        <f t="shared" si="2263"/>
        <v>0</v>
      </c>
      <c r="O4989" s="164">
        <f t="shared" si="2263"/>
        <v>0</v>
      </c>
      <c r="P4989" s="164">
        <f t="shared" si="2263"/>
        <v>0</v>
      </c>
      <c r="Q4989" s="164">
        <f t="shared" si="2263"/>
        <v>0</v>
      </c>
      <c r="R4989" s="164">
        <f t="shared" si="2233"/>
        <v>0</v>
      </c>
      <c r="S4989" s="164">
        <f t="shared" si="2264"/>
        <v>0</v>
      </c>
      <c r="T4989" s="164">
        <f t="shared" si="2264"/>
        <v>0</v>
      </c>
      <c r="U4989" s="164">
        <f t="shared" si="2264"/>
        <v>0</v>
      </c>
      <c r="V4989" s="164">
        <f t="shared" si="2264"/>
        <v>0</v>
      </c>
    </row>
    <row r="4990" spans="1:22" ht="16.5" thickTop="1" thickBot="1">
      <c r="A4990" s="160" t="s">
        <v>121</v>
      </c>
      <c r="B4990" s="170" t="s">
        <v>133</v>
      </c>
      <c r="C4990" s="164">
        <f t="shared" si="2227"/>
        <v>273000</v>
      </c>
      <c r="D4990" s="164">
        <f t="shared" si="2228"/>
        <v>69000</v>
      </c>
      <c r="E4990" s="164">
        <f t="shared" si="2228"/>
        <v>68000</v>
      </c>
      <c r="F4990" s="164">
        <f t="shared" si="2228"/>
        <v>67000</v>
      </c>
      <c r="G4990" s="164">
        <f t="shared" si="2226"/>
        <v>69000</v>
      </c>
      <c r="H4990" s="164">
        <f t="shared" si="2229"/>
        <v>273000</v>
      </c>
      <c r="I4990" s="164">
        <v>69000</v>
      </c>
      <c r="J4990" s="164">
        <v>68000</v>
      </c>
      <c r="K4990" s="164">
        <v>67000</v>
      </c>
      <c r="L4990" s="164">
        <v>69000</v>
      </c>
      <c r="M4990" s="164">
        <f t="shared" si="2231"/>
        <v>0</v>
      </c>
      <c r="N4990" s="164">
        <v>0</v>
      </c>
      <c r="O4990" s="164">
        <v>0</v>
      </c>
      <c r="P4990" s="164">
        <v>0</v>
      </c>
      <c r="Q4990" s="164">
        <v>0</v>
      </c>
      <c r="R4990" s="164">
        <f t="shared" si="2233"/>
        <v>0</v>
      </c>
      <c r="S4990" s="164">
        <v>0</v>
      </c>
      <c r="T4990" s="164">
        <v>0</v>
      </c>
      <c r="U4990" s="164">
        <v>0</v>
      </c>
      <c r="V4990" s="164">
        <v>0</v>
      </c>
    </row>
    <row r="4991" spans="1:22" ht="16.5" thickTop="1" thickBot="1">
      <c r="A4991" s="160" t="s">
        <v>1655</v>
      </c>
      <c r="B4991" s="167" t="s">
        <v>1656</v>
      </c>
      <c r="C4991" s="164">
        <f t="shared" si="2227"/>
        <v>306000</v>
      </c>
      <c r="D4991" s="164">
        <f t="shared" si="2228"/>
        <v>76000</v>
      </c>
      <c r="E4991" s="164">
        <f t="shared" si="2228"/>
        <v>77000</v>
      </c>
      <c r="F4991" s="164">
        <f t="shared" si="2228"/>
        <v>77000</v>
      </c>
      <c r="G4991" s="164">
        <f t="shared" si="2226"/>
        <v>76000</v>
      </c>
      <c r="H4991" s="164">
        <f t="shared" si="2229"/>
        <v>306000</v>
      </c>
      <c r="I4991" s="164">
        <f t="shared" ref="I4991:L4993" si="2265">SUM(I4992)</f>
        <v>76000</v>
      </c>
      <c r="J4991" s="164">
        <f t="shared" si="2265"/>
        <v>77000</v>
      </c>
      <c r="K4991" s="164">
        <f t="shared" si="2265"/>
        <v>77000</v>
      </c>
      <c r="L4991" s="164">
        <f t="shared" si="2265"/>
        <v>76000</v>
      </c>
      <c r="M4991" s="164">
        <f t="shared" si="2231"/>
        <v>0</v>
      </c>
      <c r="N4991" s="164">
        <f t="shared" ref="N4991:Q4993" si="2266">SUM(N4992)</f>
        <v>0</v>
      </c>
      <c r="O4991" s="164">
        <f t="shared" si="2266"/>
        <v>0</v>
      </c>
      <c r="P4991" s="164">
        <f t="shared" si="2266"/>
        <v>0</v>
      </c>
      <c r="Q4991" s="164">
        <f t="shared" si="2266"/>
        <v>0</v>
      </c>
      <c r="R4991" s="164">
        <f t="shared" si="2233"/>
        <v>0</v>
      </c>
      <c r="S4991" s="164">
        <f t="shared" ref="S4991:V4993" si="2267">SUM(S4992)</f>
        <v>0</v>
      </c>
      <c r="T4991" s="164">
        <f t="shared" si="2267"/>
        <v>0</v>
      </c>
      <c r="U4991" s="164">
        <f t="shared" si="2267"/>
        <v>0</v>
      </c>
      <c r="V4991" s="164">
        <f t="shared" si="2267"/>
        <v>0</v>
      </c>
    </row>
    <row r="4992" spans="1:22" ht="16.5" thickTop="1" thickBot="1">
      <c r="A4992" s="160" t="s">
        <v>121</v>
      </c>
      <c r="B4992" s="168" t="s">
        <v>99</v>
      </c>
      <c r="C4992" s="164">
        <f t="shared" si="2227"/>
        <v>306000</v>
      </c>
      <c r="D4992" s="164">
        <f t="shared" si="2228"/>
        <v>76000</v>
      </c>
      <c r="E4992" s="164">
        <f t="shared" si="2228"/>
        <v>77000</v>
      </c>
      <c r="F4992" s="164">
        <f t="shared" si="2228"/>
        <v>77000</v>
      </c>
      <c r="G4992" s="164">
        <f t="shared" si="2226"/>
        <v>76000</v>
      </c>
      <c r="H4992" s="164">
        <f t="shared" si="2229"/>
        <v>306000</v>
      </c>
      <c r="I4992" s="164">
        <f t="shared" si="2265"/>
        <v>76000</v>
      </c>
      <c r="J4992" s="164">
        <f t="shared" si="2265"/>
        <v>77000</v>
      </c>
      <c r="K4992" s="164">
        <f t="shared" si="2265"/>
        <v>77000</v>
      </c>
      <c r="L4992" s="164">
        <f t="shared" si="2265"/>
        <v>76000</v>
      </c>
      <c r="M4992" s="164">
        <f t="shared" si="2231"/>
        <v>0</v>
      </c>
      <c r="N4992" s="164">
        <f t="shared" si="2266"/>
        <v>0</v>
      </c>
      <c r="O4992" s="164">
        <f t="shared" si="2266"/>
        <v>0</v>
      </c>
      <c r="P4992" s="164">
        <f t="shared" si="2266"/>
        <v>0</v>
      </c>
      <c r="Q4992" s="164">
        <f t="shared" si="2266"/>
        <v>0</v>
      </c>
      <c r="R4992" s="164">
        <f t="shared" si="2233"/>
        <v>0</v>
      </c>
      <c r="S4992" s="164">
        <f t="shared" si="2267"/>
        <v>0</v>
      </c>
      <c r="T4992" s="164">
        <f t="shared" si="2267"/>
        <v>0</v>
      </c>
      <c r="U4992" s="164">
        <f t="shared" si="2267"/>
        <v>0</v>
      </c>
      <c r="V4992" s="164">
        <f t="shared" si="2267"/>
        <v>0</v>
      </c>
    </row>
    <row r="4993" spans="1:22" ht="16.5" thickTop="1" thickBot="1">
      <c r="A4993" s="160" t="s">
        <v>121</v>
      </c>
      <c r="B4993" s="169" t="s">
        <v>103</v>
      </c>
      <c r="C4993" s="164">
        <f t="shared" si="2227"/>
        <v>306000</v>
      </c>
      <c r="D4993" s="164">
        <f t="shared" si="2228"/>
        <v>76000</v>
      </c>
      <c r="E4993" s="164">
        <f t="shared" si="2228"/>
        <v>77000</v>
      </c>
      <c r="F4993" s="164">
        <f t="shared" si="2228"/>
        <v>77000</v>
      </c>
      <c r="G4993" s="164">
        <f t="shared" si="2226"/>
        <v>76000</v>
      </c>
      <c r="H4993" s="164">
        <f t="shared" si="2229"/>
        <v>306000</v>
      </c>
      <c r="I4993" s="164">
        <f t="shared" si="2265"/>
        <v>76000</v>
      </c>
      <c r="J4993" s="164">
        <f t="shared" si="2265"/>
        <v>77000</v>
      </c>
      <c r="K4993" s="164">
        <f t="shared" si="2265"/>
        <v>77000</v>
      </c>
      <c r="L4993" s="164">
        <f t="shared" si="2265"/>
        <v>76000</v>
      </c>
      <c r="M4993" s="164">
        <f t="shared" si="2231"/>
        <v>0</v>
      </c>
      <c r="N4993" s="164">
        <f t="shared" si="2266"/>
        <v>0</v>
      </c>
      <c r="O4993" s="164">
        <f t="shared" si="2266"/>
        <v>0</v>
      </c>
      <c r="P4993" s="164">
        <f t="shared" si="2266"/>
        <v>0</v>
      </c>
      <c r="Q4993" s="164">
        <f t="shared" si="2266"/>
        <v>0</v>
      </c>
      <c r="R4993" s="164">
        <f t="shared" si="2233"/>
        <v>0</v>
      </c>
      <c r="S4993" s="164">
        <f t="shared" si="2267"/>
        <v>0</v>
      </c>
      <c r="T4993" s="164">
        <f t="shared" si="2267"/>
        <v>0</v>
      </c>
      <c r="U4993" s="164">
        <f t="shared" si="2267"/>
        <v>0</v>
      </c>
      <c r="V4993" s="164">
        <f t="shared" si="2267"/>
        <v>0</v>
      </c>
    </row>
    <row r="4994" spans="1:22" ht="16.5" thickTop="1" thickBot="1">
      <c r="A4994" s="160" t="s">
        <v>121</v>
      </c>
      <c r="B4994" s="170" t="s">
        <v>133</v>
      </c>
      <c r="C4994" s="164">
        <f t="shared" si="2227"/>
        <v>306000</v>
      </c>
      <c r="D4994" s="164">
        <f t="shared" si="2228"/>
        <v>76000</v>
      </c>
      <c r="E4994" s="164">
        <f t="shared" si="2228"/>
        <v>77000</v>
      </c>
      <c r="F4994" s="164">
        <f t="shared" si="2228"/>
        <v>77000</v>
      </c>
      <c r="G4994" s="164">
        <f t="shared" si="2226"/>
        <v>76000</v>
      </c>
      <c r="H4994" s="164">
        <f t="shared" si="2229"/>
        <v>306000</v>
      </c>
      <c r="I4994" s="164">
        <v>76000</v>
      </c>
      <c r="J4994" s="164">
        <v>77000</v>
      </c>
      <c r="K4994" s="164">
        <v>77000</v>
      </c>
      <c r="L4994" s="164">
        <v>76000</v>
      </c>
      <c r="M4994" s="164">
        <f t="shared" si="2231"/>
        <v>0</v>
      </c>
      <c r="N4994" s="164">
        <v>0</v>
      </c>
      <c r="O4994" s="164">
        <v>0</v>
      </c>
      <c r="P4994" s="164">
        <v>0</v>
      </c>
      <c r="Q4994" s="164">
        <v>0</v>
      </c>
      <c r="R4994" s="164">
        <f t="shared" si="2233"/>
        <v>0</v>
      </c>
      <c r="S4994" s="164">
        <v>0</v>
      </c>
      <c r="T4994" s="164">
        <v>0</v>
      </c>
      <c r="U4994" s="164">
        <v>0</v>
      </c>
      <c r="V4994" s="164">
        <v>0</v>
      </c>
    </row>
    <row r="4995" spans="1:22" ht="16.5" thickTop="1" thickBot="1">
      <c r="A4995" s="160" t="s">
        <v>1657</v>
      </c>
      <c r="B4995" s="167" t="s">
        <v>1658</v>
      </c>
      <c r="C4995" s="164">
        <f t="shared" si="2227"/>
        <v>587000</v>
      </c>
      <c r="D4995" s="164">
        <f t="shared" si="2228"/>
        <v>147000</v>
      </c>
      <c r="E4995" s="164">
        <f t="shared" si="2228"/>
        <v>147000</v>
      </c>
      <c r="F4995" s="164">
        <f t="shared" si="2228"/>
        <v>146000</v>
      </c>
      <c r="G4995" s="164">
        <f t="shared" si="2226"/>
        <v>147000</v>
      </c>
      <c r="H4995" s="164">
        <f t="shared" si="2229"/>
        <v>587000</v>
      </c>
      <c r="I4995" s="164">
        <f t="shared" ref="I4995:L4997" si="2268">SUM(I4996)</f>
        <v>147000</v>
      </c>
      <c r="J4995" s="164">
        <f t="shared" si="2268"/>
        <v>147000</v>
      </c>
      <c r="K4995" s="164">
        <f t="shared" si="2268"/>
        <v>146000</v>
      </c>
      <c r="L4995" s="164">
        <f t="shared" si="2268"/>
        <v>147000</v>
      </c>
      <c r="M4995" s="164">
        <f t="shared" si="2231"/>
        <v>0</v>
      </c>
      <c r="N4995" s="164">
        <f t="shared" ref="N4995:Q4997" si="2269">SUM(N4996)</f>
        <v>0</v>
      </c>
      <c r="O4995" s="164">
        <f t="shared" si="2269"/>
        <v>0</v>
      </c>
      <c r="P4995" s="164">
        <f t="shared" si="2269"/>
        <v>0</v>
      </c>
      <c r="Q4995" s="164">
        <f t="shared" si="2269"/>
        <v>0</v>
      </c>
      <c r="R4995" s="164">
        <f t="shared" si="2233"/>
        <v>0</v>
      </c>
      <c r="S4995" s="164">
        <f t="shared" ref="S4995:V4997" si="2270">SUM(S4996)</f>
        <v>0</v>
      </c>
      <c r="T4995" s="164">
        <f t="shared" si="2270"/>
        <v>0</v>
      </c>
      <c r="U4995" s="164">
        <f t="shared" si="2270"/>
        <v>0</v>
      </c>
      <c r="V4995" s="164">
        <f t="shared" si="2270"/>
        <v>0</v>
      </c>
    </row>
    <row r="4996" spans="1:22" ht="16.5" thickTop="1" thickBot="1">
      <c r="A4996" s="160" t="s">
        <v>121</v>
      </c>
      <c r="B4996" s="168" t="s">
        <v>99</v>
      </c>
      <c r="C4996" s="164">
        <f t="shared" si="2227"/>
        <v>587000</v>
      </c>
      <c r="D4996" s="164">
        <f t="shared" si="2228"/>
        <v>147000</v>
      </c>
      <c r="E4996" s="164">
        <f t="shared" si="2228"/>
        <v>147000</v>
      </c>
      <c r="F4996" s="164">
        <f t="shared" si="2228"/>
        <v>146000</v>
      </c>
      <c r="G4996" s="164">
        <f t="shared" si="2226"/>
        <v>147000</v>
      </c>
      <c r="H4996" s="164">
        <f t="shared" si="2229"/>
        <v>587000</v>
      </c>
      <c r="I4996" s="164">
        <f t="shared" si="2268"/>
        <v>147000</v>
      </c>
      <c r="J4996" s="164">
        <f t="shared" si="2268"/>
        <v>147000</v>
      </c>
      <c r="K4996" s="164">
        <f t="shared" si="2268"/>
        <v>146000</v>
      </c>
      <c r="L4996" s="164">
        <f t="shared" si="2268"/>
        <v>147000</v>
      </c>
      <c r="M4996" s="164">
        <f t="shared" si="2231"/>
        <v>0</v>
      </c>
      <c r="N4996" s="164">
        <f t="shared" si="2269"/>
        <v>0</v>
      </c>
      <c r="O4996" s="164">
        <f t="shared" si="2269"/>
        <v>0</v>
      </c>
      <c r="P4996" s="164">
        <f t="shared" si="2269"/>
        <v>0</v>
      </c>
      <c r="Q4996" s="164">
        <f t="shared" si="2269"/>
        <v>0</v>
      </c>
      <c r="R4996" s="164">
        <f t="shared" si="2233"/>
        <v>0</v>
      </c>
      <c r="S4996" s="164">
        <f t="shared" si="2270"/>
        <v>0</v>
      </c>
      <c r="T4996" s="164">
        <f t="shared" si="2270"/>
        <v>0</v>
      </c>
      <c r="U4996" s="164">
        <f t="shared" si="2270"/>
        <v>0</v>
      </c>
      <c r="V4996" s="164">
        <f t="shared" si="2270"/>
        <v>0</v>
      </c>
    </row>
    <row r="4997" spans="1:22" ht="16.5" thickTop="1" thickBot="1">
      <c r="A4997" s="160" t="s">
        <v>121</v>
      </c>
      <c r="B4997" s="169" t="s">
        <v>103</v>
      </c>
      <c r="C4997" s="164">
        <f t="shared" si="2227"/>
        <v>587000</v>
      </c>
      <c r="D4997" s="164">
        <f t="shared" si="2228"/>
        <v>147000</v>
      </c>
      <c r="E4997" s="164">
        <f t="shared" si="2228"/>
        <v>147000</v>
      </c>
      <c r="F4997" s="164">
        <f t="shared" si="2228"/>
        <v>146000</v>
      </c>
      <c r="G4997" s="164">
        <f t="shared" si="2228"/>
        <v>147000</v>
      </c>
      <c r="H4997" s="164">
        <f t="shared" si="2229"/>
        <v>587000</v>
      </c>
      <c r="I4997" s="164">
        <f t="shared" si="2268"/>
        <v>147000</v>
      </c>
      <c r="J4997" s="164">
        <f t="shared" si="2268"/>
        <v>147000</v>
      </c>
      <c r="K4997" s="164">
        <f t="shared" si="2268"/>
        <v>146000</v>
      </c>
      <c r="L4997" s="164">
        <f t="shared" si="2268"/>
        <v>147000</v>
      </c>
      <c r="M4997" s="164">
        <f t="shared" si="2231"/>
        <v>0</v>
      </c>
      <c r="N4997" s="164">
        <f t="shared" si="2269"/>
        <v>0</v>
      </c>
      <c r="O4997" s="164">
        <f t="shared" si="2269"/>
        <v>0</v>
      </c>
      <c r="P4997" s="164">
        <f t="shared" si="2269"/>
        <v>0</v>
      </c>
      <c r="Q4997" s="164">
        <f t="shared" si="2269"/>
        <v>0</v>
      </c>
      <c r="R4997" s="164">
        <f t="shared" si="2233"/>
        <v>0</v>
      </c>
      <c r="S4997" s="164">
        <f t="shared" si="2270"/>
        <v>0</v>
      </c>
      <c r="T4997" s="164">
        <f t="shared" si="2270"/>
        <v>0</v>
      </c>
      <c r="U4997" s="164">
        <f t="shared" si="2270"/>
        <v>0</v>
      </c>
      <c r="V4997" s="164">
        <f t="shared" si="2270"/>
        <v>0</v>
      </c>
    </row>
    <row r="4998" spans="1:22" ht="16.5" thickTop="1" thickBot="1">
      <c r="A4998" s="160" t="s">
        <v>121</v>
      </c>
      <c r="B4998" s="170" t="s">
        <v>133</v>
      </c>
      <c r="C4998" s="164">
        <f t="shared" ref="C4998:C5061" si="2271">SUM(D4998:G4998)</f>
        <v>587000</v>
      </c>
      <c r="D4998" s="164">
        <f t="shared" ref="D4998:G5061" si="2272">SUM(I4998,N4998,S4998)</f>
        <v>147000</v>
      </c>
      <c r="E4998" s="164">
        <f t="shared" si="2272"/>
        <v>147000</v>
      </c>
      <c r="F4998" s="164">
        <f t="shared" si="2272"/>
        <v>146000</v>
      </c>
      <c r="G4998" s="164">
        <f t="shared" si="2272"/>
        <v>147000</v>
      </c>
      <c r="H4998" s="164">
        <f t="shared" ref="H4998:H5061" si="2273">SUM(I4998:L4998)</f>
        <v>587000</v>
      </c>
      <c r="I4998" s="164">
        <v>147000</v>
      </c>
      <c r="J4998" s="164">
        <v>147000</v>
      </c>
      <c r="K4998" s="164">
        <v>146000</v>
      </c>
      <c r="L4998" s="164">
        <v>147000</v>
      </c>
      <c r="M4998" s="164">
        <f t="shared" ref="M4998:M5061" si="2274">SUM(N4998:Q4998)</f>
        <v>0</v>
      </c>
      <c r="N4998" s="164">
        <v>0</v>
      </c>
      <c r="O4998" s="164">
        <v>0</v>
      </c>
      <c r="P4998" s="164">
        <v>0</v>
      </c>
      <c r="Q4998" s="164">
        <v>0</v>
      </c>
      <c r="R4998" s="164">
        <f t="shared" ref="R4998:R5061" si="2275">SUM(S4998:V4998)</f>
        <v>0</v>
      </c>
      <c r="S4998" s="164">
        <v>0</v>
      </c>
      <c r="T4998" s="164">
        <v>0</v>
      </c>
      <c r="U4998" s="164">
        <v>0</v>
      </c>
      <c r="V4998" s="164">
        <v>0</v>
      </c>
    </row>
    <row r="4999" spans="1:22" ht="16.5" thickTop="1" thickBot="1">
      <c r="A4999" s="160" t="s">
        <v>1659</v>
      </c>
      <c r="B4999" s="167" t="s">
        <v>1660</v>
      </c>
      <c r="C4999" s="164">
        <f t="shared" si="2271"/>
        <v>278000</v>
      </c>
      <c r="D4999" s="164">
        <f t="shared" si="2272"/>
        <v>69000</v>
      </c>
      <c r="E4999" s="164">
        <f t="shared" si="2272"/>
        <v>68000</v>
      </c>
      <c r="F4999" s="164">
        <f t="shared" si="2272"/>
        <v>69000</v>
      </c>
      <c r="G4999" s="164">
        <f t="shared" si="2272"/>
        <v>72000</v>
      </c>
      <c r="H4999" s="164">
        <f t="shared" si="2273"/>
        <v>278000</v>
      </c>
      <c r="I4999" s="164">
        <f t="shared" ref="I4999:L5001" si="2276">SUM(I5000)</f>
        <v>69000</v>
      </c>
      <c r="J4999" s="164">
        <f t="shared" si="2276"/>
        <v>68000</v>
      </c>
      <c r="K4999" s="164">
        <f t="shared" si="2276"/>
        <v>69000</v>
      </c>
      <c r="L4999" s="164">
        <f t="shared" si="2276"/>
        <v>72000</v>
      </c>
      <c r="M4999" s="164">
        <f t="shared" si="2274"/>
        <v>0</v>
      </c>
      <c r="N4999" s="164">
        <f t="shared" ref="N4999:Q5001" si="2277">SUM(N5000)</f>
        <v>0</v>
      </c>
      <c r="O4999" s="164">
        <f t="shared" si="2277"/>
        <v>0</v>
      </c>
      <c r="P4999" s="164">
        <f t="shared" si="2277"/>
        <v>0</v>
      </c>
      <c r="Q4999" s="164">
        <f t="shared" si="2277"/>
        <v>0</v>
      </c>
      <c r="R4999" s="164">
        <f t="shared" si="2275"/>
        <v>0</v>
      </c>
      <c r="S4999" s="164">
        <f t="shared" ref="S4999:V5001" si="2278">SUM(S5000)</f>
        <v>0</v>
      </c>
      <c r="T4999" s="164">
        <f t="shared" si="2278"/>
        <v>0</v>
      </c>
      <c r="U4999" s="164">
        <f t="shared" si="2278"/>
        <v>0</v>
      </c>
      <c r="V4999" s="164">
        <f t="shared" si="2278"/>
        <v>0</v>
      </c>
    </row>
    <row r="5000" spans="1:22" ht="16.5" thickTop="1" thickBot="1">
      <c r="A5000" s="160" t="s">
        <v>121</v>
      </c>
      <c r="B5000" s="168" t="s">
        <v>99</v>
      </c>
      <c r="C5000" s="164">
        <f t="shared" si="2271"/>
        <v>278000</v>
      </c>
      <c r="D5000" s="164">
        <f t="shared" si="2272"/>
        <v>69000</v>
      </c>
      <c r="E5000" s="164">
        <f t="shared" si="2272"/>
        <v>68000</v>
      </c>
      <c r="F5000" s="164">
        <f t="shared" si="2272"/>
        <v>69000</v>
      </c>
      <c r="G5000" s="164">
        <f t="shared" si="2272"/>
        <v>72000</v>
      </c>
      <c r="H5000" s="164">
        <f t="shared" si="2273"/>
        <v>278000</v>
      </c>
      <c r="I5000" s="164">
        <f t="shared" si="2276"/>
        <v>69000</v>
      </c>
      <c r="J5000" s="164">
        <f t="shared" si="2276"/>
        <v>68000</v>
      </c>
      <c r="K5000" s="164">
        <f t="shared" si="2276"/>
        <v>69000</v>
      </c>
      <c r="L5000" s="164">
        <f t="shared" si="2276"/>
        <v>72000</v>
      </c>
      <c r="M5000" s="164">
        <f t="shared" si="2274"/>
        <v>0</v>
      </c>
      <c r="N5000" s="164">
        <f t="shared" si="2277"/>
        <v>0</v>
      </c>
      <c r="O5000" s="164">
        <f t="shared" si="2277"/>
        <v>0</v>
      </c>
      <c r="P5000" s="164">
        <f t="shared" si="2277"/>
        <v>0</v>
      </c>
      <c r="Q5000" s="164">
        <f t="shared" si="2277"/>
        <v>0</v>
      </c>
      <c r="R5000" s="164">
        <f t="shared" si="2275"/>
        <v>0</v>
      </c>
      <c r="S5000" s="164">
        <f t="shared" si="2278"/>
        <v>0</v>
      </c>
      <c r="T5000" s="164">
        <f t="shared" si="2278"/>
        <v>0</v>
      </c>
      <c r="U5000" s="164">
        <f t="shared" si="2278"/>
        <v>0</v>
      </c>
      <c r="V5000" s="164">
        <f t="shared" si="2278"/>
        <v>0</v>
      </c>
    </row>
    <row r="5001" spans="1:22" ht="16.5" thickTop="1" thickBot="1">
      <c r="A5001" s="160" t="s">
        <v>121</v>
      </c>
      <c r="B5001" s="169" t="s">
        <v>103</v>
      </c>
      <c r="C5001" s="164">
        <f t="shared" si="2271"/>
        <v>278000</v>
      </c>
      <c r="D5001" s="164">
        <f t="shared" si="2272"/>
        <v>69000</v>
      </c>
      <c r="E5001" s="164">
        <f t="shared" si="2272"/>
        <v>68000</v>
      </c>
      <c r="F5001" s="164">
        <f t="shared" si="2272"/>
        <v>69000</v>
      </c>
      <c r="G5001" s="164">
        <f t="shared" si="2272"/>
        <v>72000</v>
      </c>
      <c r="H5001" s="164">
        <f t="shared" si="2273"/>
        <v>278000</v>
      </c>
      <c r="I5001" s="164">
        <f t="shared" si="2276"/>
        <v>69000</v>
      </c>
      <c r="J5001" s="164">
        <f t="shared" si="2276"/>
        <v>68000</v>
      </c>
      <c r="K5001" s="164">
        <f t="shared" si="2276"/>
        <v>69000</v>
      </c>
      <c r="L5001" s="164">
        <f t="shared" si="2276"/>
        <v>72000</v>
      </c>
      <c r="M5001" s="164">
        <f t="shared" si="2274"/>
        <v>0</v>
      </c>
      <c r="N5001" s="164">
        <f t="shared" si="2277"/>
        <v>0</v>
      </c>
      <c r="O5001" s="164">
        <f t="shared" si="2277"/>
        <v>0</v>
      </c>
      <c r="P5001" s="164">
        <f t="shared" si="2277"/>
        <v>0</v>
      </c>
      <c r="Q5001" s="164">
        <f t="shared" si="2277"/>
        <v>0</v>
      </c>
      <c r="R5001" s="164">
        <f t="shared" si="2275"/>
        <v>0</v>
      </c>
      <c r="S5001" s="164">
        <f t="shared" si="2278"/>
        <v>0</v>
      </c>
      <c r="T5001" s="164">
        <f t="shared" si="2278"/>
        <v>0</v>
      </c>
      <c r="U5001" s="164">
        <f t="shared" si="2278"/>
        <v>0</v>
      </c>
      <c r="V5001" s="164">
        <f t="shared" si="2278"/>
        <v>0</v>
      </c>
    </row>
    <row r="5002" spans="1:22" ht="16.5" thickTop="1" thickBot="1">
      <c r="A5002" s="160" t="s">
        <v>121</v>
      </c>
      <c r="B5002" s="170" t="s">
        <v>133</v>
      </c>
      <c r="C5002" s="164">
        <f t="shared" si="2271"/>
        <v>278000</v>
      </c>
      <c r="D5002" s="164">
        <f t="shared" si="2272"/>
        <v>69000</v>
      </c>
      <c r="E5002" s="164">
        <f t="shared" si="2272"/>
        <v>68000</v>
      </c>
      <c r="F5002" s="164">
        <f t="shared" si="2272"/>
        <v>69000</v>
      </c>
      <c r="G5002" s="164">
        <f t="shared" si="2272"/>
        <v>72000</v>
      </c>
      <c r="H5002" s="164">
        <f t="shared" si="2273"/>
        <v>278000</v>
      </c>
      <c r="I5002" s="164">
        <v>69000</v>
      </c>
      <c r="J5002" s="164">
        <v>68000</v>
      </c>
      <c r="K5002" s="164">
        <v>69000</v>
      </c>
      <c r="L5002" s="164">
        <v>72000</v>
      </c>
      <c r="M5002" s="164">
        <f t="shared" si="2274"/>
        <v>0</v>
      </c>
      <c r="N5002" s="164">
        <v>0</v>
      </c>
      <c r="O5002" s="164">
        <v>0</v>
      </c>
      <c r="P5002" s="164">
        <v>0</v>
      </c>
      <c r="Q5002" s="164">
        <v>0</v>
      </c>
      <c r="R5002" s="164">
        <f t="shared" si="2275"/>
        <v>0</v>
      </c>
      <c r="S5002" s="164">
        <v>0</v>
      </c>
      <c r="T5002" s="164">
        <v>0</v>
      </c>
      <c r="U5002" s="164">
        <v>0</v>
      </c>
      <c r="V5002" s="164">
        <v>0</v>
      </c>
    </row>
    <row r="5003" spans="1:22" ht="16.5" thickTop="1" thickBot="1">
      <c r="A5003" s="160" t="s">
        <v>1661</v>
      </c>
      <c r="B5003" s="167" t="s">
        <v>1662</v>
      </c>
      <c r="C5003" s="164">
        <f t="shared" si="2271"/>
        <v>264000</v>
      </c>
      <c r="D5003" s="164">
        <f t="shared" si="2272"/>
        <v>66000</v>
      </c>
      <c r="E5003" s="164">
        <f t="shared" si="2272"/>
        <v>66000</v>
      </c>
      <c r="F5003" s="164">
        <f t="shared" si="2272"/>
        <v>66000</v>
      </c>
      <c r="G5003" s="164">
        <f t="shared" si="2272"/>
        <v>66000</v>
      </c>
      <c r="H5003" s="164">
        <f t="shared" si="2273"/>
        <v>264000</v>
      </c>
      <c r="I5003" s="164">
        <f t="shared" ref="I5003:L5005" si="2279">SUM(I5004)</f>
        <v>66000</v>
      </c>
      <c r="J5003" s="164">
        <f t="shared" si="2279"/>
        <v>66000</v>
      </c>
      <c r="K5003" s="164">
        <f t="shared" si="2279"/>
        <v>66000</v>
      </c>
      <c r="L5003" s="164">
        <f t="shared" si="2279"/>
        <v>66000</v>
      </c>
      <c r="M5003" s="164">
        <f t="shared" si="2274"/>
        <v>0</v>
      </c>
      <c r="N5003" s="164">
        <f t="shared" ref="N5003:Q5005" si="2280">SUM(N5004)</f>
        <v>0</v>
      </c>
      <c r="O5003" s="164">
        <f t="shared" si="2280"/>
        <v>0</v>
      </c>
      <c r="P5003" s="164">
        <f t="shared" si="2280"/>
        <v>0</v>
      </c>
      <c r="Q5003" s="164">
        <f t="shared" si="2280"/>
        <v>0</v>
      </c>
      <c r="R5003" s="164">
        <f t="shared" si="2275"/>
        <v>0</v>
      </c>
      <c r="S5003" s="164">
        <f t="shared" ref="S5003:V5005" si="2281">SUM(S5004)</f>
        <v>0</v>
      </c>
      <c r="T5003" s="164">
        <f t="shared" si="2281"/>
        <v>0</v>
      </c>
      <c r="U5003" s="164">
        <f t="shared" si="2281"/>
        <v>0</v>
      </c>
      <c r="V5003" s="164">
        <f t="shared" si="2281"/>
        <v>0</v>
      </c>
    </row>
    <row r="5004" spans="1:22" ht="16.5" thickTop="1" thickBot="1">
      <c r="A5004" s="160" t="s">
        <v>121</v>
      </c>
      <c r="B5004" s="168" t="s">
        <v>99</v>
      </c>
      <c r="C5004" s="164">
        <f t="shared" si="2271"/>
        <v>264000</v>
      </c>
      <c r="D5004" s="164">
        <f t="shared" si="2272"/>
        <v>66000</v>
      </c>
      <c r="E5004" s="164">
        <f t="shared" si="2272"/>
        <v>66000</v>
      </c>
      <c r="F5004" s="164">
        <f t="shared" si="2272"/>
        <v>66000</v>
      </c>
      <c r="G5004" s="164">
        <f t="shared" si="2272"/>
        <v>66000</v>
      </c>
      <c r="H5004" s="164">
        <f t="shared" si="2273"/>
        <v>264000</v>
      </c>
      <c r="I5004" s="164">
        <f t="shared" si="2279"/>
        <v>66000</v>
      </c>
      <c r="J5004" s="164">
        <f t="shared" si="2279"/>
        <v>66000</v>
      </c>
      <c r="K5004" s="164">
        <f t="shared" si="2279"/>
        <v>66000</v>
      </c>
      <c r="L5004" s="164">
        <f t="shared" si="2279"/>
        <v>66000</v>
      </c>
      <c r="M5004" s="164">
        <f t="shared" si="2274"/>
        <v>0</v>
      </c>
      <c r="N5004" s="164">
        <f t="shared" si="2280"/>
        <v>0</v>
      </c>
      <c r="O5004" s="164">
        <f t="shared" si="2280"/>
        <v>0</v>
      </c>
      <c r="P5004" s="164">
        <f t="shared" si="2280"/>
        <v>0</v>
      </c>
      <c r="Q5004" s="164">
        <f t="shared" si="2280"/>
        <v>0</v>
      </c>
      <c r="R5004" s="164">
        <f t="shared" si="2275"/>
        <v>0</v>
      </c>
      <c r="S5004" s="164">
        <f t="shared" si="2281"/>
        <v>0</v>
      </c>
      <c r="T5004" s="164">
        <f t="shared" si="2281"/>
        <v>0</v>
      </c>
      <c r="U5004" s="164">
        <f t="shared" si="2281"/>
        <v>0</v>
      </c>
      <c r="V5004" s="164">
        <f t="shared" si="2281"/>
        <v>0</v>
      </c>
    </row>
    <row r="5005" spans="1:22" ht="16.5" thickTop="1" thickBot="1">
      <c r="A5005" s="160" t="s">
        <v>121</v>
      </c>
      <c r="B5005" s="169" t="s">
        <v>103</v>
      </c>
      <c r="C5005" s="164">
        <f t="shared" si="2271"/>
        <v>264000</v>
      </c>
      <c r="D5005" s="164">
        <f t="shared" si="2272"/>
        <v>66000</v>
      </c>
      <c r="E5005" s="164">
        <f t="shared" si="2272"/>
        <v>66000</v>
      </c>
      <c r="F5005" s="164">
        <f t="shared" si="2272"/>
        <v>66000</v>
      </c>
      <c r="G5005" s="164">
        <f t="shared" si="2272"/>
        <v>66000</v>
      </c>
      <c r="H5005" s="164">
        <f t="shared" si="2273"/>
        <v>264000</v>
      </c>
      <c r="I5005" s="164">
        <f t="shared" si="2279"/>
        <v>66000</v>
      </c>
      <c r="J5005" s="164">
        <f t="shared" si="2279"/>
        <v>66000</v>
      </c>
      <c r="K5005" s="164">
        <f t="shared" si="2279"/>
        <v>66000</v>
      </c>
      <c r="L5005" s="164">
        <f t="shared" si="2279"/>
        <v>66000</v>
      </c>
      <c r="M5005" s="164">
        <f t="shared" si="2274"/>
        <v>0</v>
      </c>
      <c r="N5005" s="164">
        <f t="shared" si="2280"/>
        <v>0</v>
      </c>
      <c r="O5005" s="164">
        <f t="shared" si="2280"/>
        <v>0</v>
      </c>
      <c r="P5005" s="164">
        <f t="shared" si="2280"/>
        <v>0</v>
      </c>
      <c r="Q5005" s="164">
        <f t="shared" si="2280"/>
        <v>0</v>
      </c>
      <c r="R5005" s="164">
        <f t="shared" si="2275"/>
        <v>0</v>
      </c>
      <c r="S5005" s="164">
        <f t="shared" si="2281"/>
        <v>0</v>
      </c>
      <c r="T5005" s="164">
        <f t="shared" si="2281"/>
        <v>0</v>
      </c>
      <c r="U5005" s="164">
        <f t="shared" si="2281"/>
        <v>0</v>
      </c>
      <c r="V5005" s="164">
        <f t="shared" si="2281"/>
        <v>0</v>
      </c>
    </row>
    <row r="5006" spans="1:22" ht="16.5" thickTop="1" thickBot="1">
      <c r="A5006" s="160" t="s">
        <v>121</v>
      </c>
      <c r="B5006" s="170" t="s">
        <v>133</v>
      </c>
      <c r="C5006" s="164">
        <f t="shared" si="2271"/>
        <v>264000</v>
      </c>
      <c r="D5006" s="164">
        <f t="shared" si="2272"/>
        <v>66000</v>
      </c>
      <c r="E5006" s="164">
        <f t="shared" si="2272"/>
        <v>66000</v>
      </c>
      <c r="F5006" s="164">
        <f t="shared" si="2272"/>
        <v>66000</v>
      </c>
      <c r="G5006" s="164">
        <f t="shared" si="2272"/>
        <v>66000</v>
      </c>
      <c r="H5006" s="164">
        <f t="shared" si="2273"/>
        <v>264000</v>
      </c>
      <c r="I5006" s="164">
        <v>66000</v>
      </c>
      <c r="J5006" s="164">
        <v>66000</v>
      </c>
      <c r="K5006" s="164">
        <v>66000</v>
      </c>
      <c r="L5006" s="164">
        <v>66000</v>
      </c>
      <c r="M5006" s="164">
        <f t="shared" si="2274"/>
        <v>0</v>
      </c>
      <c r="N5006" s="164">
        <v>0</v>
      </c>
      <c r="O5006" s="164">
        <v>0</v>
      </c>
      <c r="P5006" s="164">
        <v>0</v>
      </c>
      <c r="Q5006" s="164">
        <v>0</v>
      </c>
      <c r="R5006" s="164">
        <f t="shared" si="2275"/>
        <v>0</v>
      </c>
      <c r="S5006" s="164">
        <v>0</v>
      </c>
      <c r="T5006" s="164">
        <v>0</v>
      </c>
      <c r="U5006" s="164">
        <v>0</v>
      </c>
      <c r="V5006" s="164">
        <v>0</v>
      </c>
    </row>
    <row r="5007" spans="1:22" ht="16.5" thickTop="1" thickBot="1">
      <c r="A5007" s="160" t="s">
        <v>1663</v>
      </c>
      <c r="B5007" s="167" t="s">
        <v>1664</v>
      </c>
      <c r="C5007" s="164">
        <f t="shared" si="2271"/>
        <v>388000</v>
      </c>
      <c r="D5007" s="164">
        <f t="shared" si="2272"/>
        <v>97000</v>
      </c>
      <c r="E5007" s="164">
        <f t="shared" si="2272"/>
        <v>97000</v>
      </c>
      <c r="F5007" s="164">
        <f t="shared" si="2272"/>
        <v>97000</v>
      </c>
      <c r="G5007" s="164">
        <f t="shared" si="2272"/>
        <v>97000</v>
      </c>
      <c r="H5007" s="164">
        <f t="shared" si="2273"/>
        <v>388000</v>
      </c>
      <c r="I5007" s="164">
        <f t="shared" ref="I5007:L5009" si="2282">SUM(I5008)</f>
        <v>97000</v>
      </c>
      <c r="J5007" s="164">
        <f t="shared" si="2282"/>
        <v>97000</v>
      </c>
      <c r="K5007" s="164">
        <f t="shared" si="2282"/>
        <v>97000</v>
      </c>
      <c r="L5007" s="164">
        <f t="shared" si="2282"/>
        <v>97000</v>
      </c>
      <c r="M5007" s="164">
        <f t="shared" si="2274"/>
        <v>0</v>
      </c>
      <c r="N5007" s="164">
        <f t="shared" ref="N5007:Q5009" si="2283">SUM(N5008)</f>
        <v>0</v>
      </c>
      <c r="O5007" s="164">
        <f t="shared" si="2283"/>
        <v>0</v>
      </c>
      <c r="P5007" s="164">
        <f t="shared" si="2283"/>
        <v>0</v>
      </c>
      <c r="Q5007" s="164">
        <f t="shared" si="2283"/>
        <v>0</v>
      </c>
      <c r="R5007" s="164">
        <f t="shared" si="2275"/>
        <v>0</v>
      </c>
      <c r="S5007" s="164">
        <f t="shared" ref="S5007:V5009" si="2284">SUM(S5008)</f>
        <v>0</v>
      </c>
      <c r="T5007" s="164">
        <f t="shared" si="2284"/>
        <v>0</v>
      </c>
      <c r="U5007" s="164">
        <f t="shared" si="2284"/>
        <v>0</v>
      </c>
      <c r="V5007" s="164">
        <f t="shared" si="2284"/>
        <v>0</v>
      </c>
    </row>
    <row r="5008" spans="1:22" ht="16.5" thickTop="1" thickBot="1">
      <c r="A5008" s="160" t="s">
        <v>121</v>
      </c>
      <c r="B5008" s="168" t="s">
        <v>99</v>
      </c>
      <c r="C5008" s="164">
        <f t="shared" si="2271"/>
        <v>388000</v>
      </c>
      <c r="D5008" s="164">
        <f t="shared" si="2272"/>
        <v>97000</v>
      </c>
      <c r="E5008" s="164">
        <f t="shared" si="2272"/>
        <v>97000</v>
      </c>
      <c r="F5008" s="164">
        <f t="shared" si="2272"/>
        <v>97000</v>
      </c>
      <c r="G5008" s="164">
        <f t="shared" si="2272"/>
        <v>97000</v>
      </c>
      <c r="H5008" s="164">
        <f t="shared" si="2273"/>
        <v>388000</v>
      </c>
      <c r="I5008" s="164">
        <f t="shared" si="2282"/>
        <v>97000</v>
      </c>
      <c r="J5008" s="164">
        <f t="shared" si="2282"/>
        <v>97000</v>
      </c>
      <c r="K5008" s="164">
        <f t="shared" si="2282"/>
        <v>97000</v>
      </c>
      <c r="L5008" s="164">
        <f t="shared" si="2282"/>
        <v>97000</v>
      </c>
      <c r="M5008" s="164">
        <f t="shared" si="2274"/>
        <v>0</v>
      </c>
      <c r="N5008" s="164">
        <f t="shared" si="2283"/>
        <v>0</v>
      </c>
      <c r="O5008" s="164">
        <f t="shared" si="2283"/>
        <v>0</v>
      </c>
      <c r="P5008" s="164">
        <f t="shared" si="2283"/>
        <v>0</v>
      </c>
      <c r="Q5008" s="164">
        <f t="shared" si="2283"/>
        <v>0</v>
      </c>
      <c r="R5008" s="164">
        <f t="shared" si="2275"/>
        <v>0</v>
      </c>
      <c r="S5008" s="164">
        <f t="shared" si="2284"/>
        <v>0</v>
      </c>
      <c r="T5008" s="164">
        <f t="shared" si="2284"/>
        <v>0</v>
      </c>
      <c r="U5008" s="164">
        <f t="shared" si="2284"/>
        <v>0</v>
      </c>
      <c r="V5008" s="164">
        <f t="shared" si="2284"/>
        <v>0</v>
      </c>
    </row>
    <row r="5009" spans="1:22" ht="16.5" thickTop="1" thickBot="1">
      <c r="A5009" s="160" t="s">
        <v>121</v>
      </c>
      <c r="B5009" s="169" t="s">
        <v>103</v>
      </c>
      <c r="C5009" s="164">
        <f t="shared" si="2271"/>
        <v>388000</v>
      </c>
      <c r="D5009" s="164">
        <f t="shared" si="2272"/>
        <v>97000</v>
      </c>
      <c r="E5009" s="164">
        <f t="shared" si="2272"/>
        <v>97000</v>
      </c>
      <c r="F5009" s="164">
        <f t="shared" si="2272"/>
        <v>97000</v>
      </c>
      <c r="G5009" s="164">
        <f t="shared" si="2272"/>
        <v>97000</v>
      </c>
      <c r="H5009" s="164">
        <f t="shared" si="2273"/>
        <v>388000</v>
      </c>
      <c r="I5009" s="164">
        <f t="shared" si="2282"/>
        <v>97000</v>
      </c>
      <c r="J5009" s="164">
        <f t="shared" si="2282"/>
        <v>97000</v>
      </c>
      <c r="K5009" s="164">
        <f t="shared" si="2282"/>
        <v>97000</v>
      </c>
      <c r="L5009" s="164">
        <f t="shared" si="2282"/>
        <v>97000</v>
      </c>
      <c r="M5009" s="164">
        <f t="shared" si="2274"/>
        <v>0</v>
      </c>
      <c r="N5009" s="164">
        <f t="shared" si="2283"/>
        <v>0</v>
      </c>
      <c r="O5009" s="164">
        <f t="shared" si="2283"/>
        <v>0</v>
      </c>
      <c r="P5009" s="164">
        <f t="shared" si="2283"/>
        <v>0</v>
      </c>
      <c r="Q5009" s="164">
        <f t="shared" si="2283"/>
        <v>0</v>
      </c>
      <c r="R5009" s="164">
        <f t="shared" si="2275"/>
        <v>0</v>
      </c>
      <c r="S5009" s="164">
        <f t="shared" si="2284"/>
        <v>0</v>
      </c>
      <c r="T5009" s="164">
        <f t="shared" si="2284"/>
        <v>0</v>
      </c>
      <c r="U5009" s="164">
        <f t="shared" si="2284"/>
        <v>0</v>
      </c>
      <c r="V5009" s="164">
        <f t="shared" si="2284"/>
        <v>0</v>
      </c>
    </row>
    <row r="5010" spans="1:22" ht="16.5" thickTop="1" thickBot="1">
      <c r="A5010" s="160" t="s">
        <v>121</v>
      </c>
      <c r="B5010" s="170" t="s">
        <v>133</v>
      </c>
      <c r="C5010" s="164">
        <f t="shared" si="2271"/>
        <v>388000</v>
      </c>
      <c r="D5010" s="164">
        <f t="shared" si="2272"/>
        <v>97000</v>
      </c>
      <c r="E5010" s="164">
        <f t="shared" si="2272"/>
        <v>97000</v>
      </c>
      <c r="F5010" s="164">
        <f t="shared" si="2272"/>
        <v>97000</v>
      </c>
      <c r="G5010" s="164">
        <f t="shared" si="2272"/>
        <v>97000</v>
      </c>
      <c r="H5010" s="164">
        <f t="shared" si="2273"/>
        <v>388000</v>
      </c>
      <c r="I5010" s="164">
        <v>97000</v>
      </c>
      <c r="J5010" s="164">
        <v>97000</v>
      </c>
      <c r="K5010" s="164">
        <v>97000</v>
      </c>
      <c r="L5010" s="164">
        <v>97000</v>
      </c>
      <c r="M5010" s="164">
        <f t="shared" si="2274"/>
        <v>0</v>
      </c>
      <c r="N5010" s="164">
        <v>0</v>
      </c>
      <c r="O5010" s="164">
        <v>0</v>
      </c>
      <c r="P5010" s="164">
        <v>0</v>
      </c>
      <c r="Q5010" s="164">
        <v>0</v>
      </c>
      <c r="R5010" s="164">
        <f t="shared" si="2275"/>
        <v>0</v>
      </c>
      <c r="S5010" s="164">
        <v>0</v>
      </c>
      <c r="T5010" s="164">
        <v>0</v>
      </c>
      <c r="U5010" s="164">
        <v>0</v>
      </c>
      <c r="V5010" s="164">
        <v>0</v>
      </c>
    </row>
    <row r="5011" spans="1:22" ht="61.5" thickTop="1" thickBot="1">
      <c r="A5011" s="160" t="s">
        <v>1665</v>
      </c>
      <c r="B5011" s="167" t="s">
        <v>1666</v>
      </c>
      <c r="C5011" s="164">
        <f t="shared" si="2271"/>
        <v>200000</v>
      </c>
      <c r="D5011" s="164">
        <f t="shared" si="2272"/>
        <v>50000</v>
      </c>
      <c r="E5011" s="164">
        <f t="shared" si="2272"/>
        <v>50000</v>
      </c>
      <c r="F5011" s="164">
        <f t="shared" si="2272"/>
        <v>50000</v>
      </c>
      <c r="G5011" s="164">
        <f t="shared" si="2272"/>
        <v>50000</v>
      </c>
      <c r="H5011" s="164">
        <f t="shared" si="2273"/>
        <v>200000</v>
      </c>
      <c r="I5011" s="164">
        <f t="shared" ref="I5011:L5013" si="2285">SUM(I5012)</f>
        <v>50000</v>
      </c>
      <c r="J5011" s="164">
        <f t="shared" si="2285"/>
        <v>50000</v>
      </c>
      <c r="K5011" s="164">
        <f t="shared" si="2285"/>
        <v>50000</v>
      </c>
      <c r="L5011" s="164">
        <f t="shared" si="2285"/>
        <v>50000</v>
      </c>
      <c r="M5011" s="164">
        <f t="shared" si="2274"/>
        <v>0</v>
      </c>
      <c r="N5011" s="164">
        <f t="shared" ref="N5011:Q5013" si="2286">SUM(N5012)</f>
        <v>0</v>
      </c>
      <c r="O5011" s="164">
        <f t="shared" si="2286"/>
        <v>0</v>
      </c>
      <c r="P5011" s="164">
        <f t="shared" si="2286"/>
        <v>0</v>
      </c>
      <c r="Q5011" s="164">
        <f t="shared" si="2286"/>
        <v>0</v>
      </c>
      <c r="R5011" s="164">
        <f t="shared" si="2275"/>
        <v>0</v>
      </c>
      <c r="S5011" s="164">
        <f t="shared" ref="S5011:V5013" si="2287">SUM(S5012)</f>
        <v>0</v>
      </c>
      <c r="T5011" s="164">
        <f t="shared" si="2287"/>
        <v>0</v>
      </c>
      <c r="U5011" s="164">
        <f t="shared" si="2287"/>
        <v>0</v>
      </c>
      <c r="V5011" s="164">
        <f t="shared" si="2287"/>
        <v>0</v>
      </c>
    </row>
    <row r="5012" spans="1:22" ht="16.5" thickTop="1" thickBot="1">
      <c r="A5012" s="160" t="s">
        <v>121</v>
      </c>
      <c r="B5012" s="168" t="s">
        <v>99</v>
      </c>
      <c r="C5012" s="164">
        <f t="shared" si="2271"/>
        <v>200000</v>
      </c>
      <c r="D5012" s="164">
        <f t="shared" si="2272"/>
        <v>50000</v>
      </c>
      <c r="E5012" s="164">
        <f t="shared" si="2272"/>
        <v>50000</v>
      </c>
      <c r="F5012" s="164">
        <f t="shared" si="2272"/>
        <v>50000</v>
      </c>
      <c r="G5012" s="164">
        <f t="shared" si="2272"/>
        <v>50000</v>
      </c>
      <c r="H5012" s="164">
        <f t="shared" si="2273"/>
        <v>200000</v>
      </c>
      <c r="I5012" s="164">
        <f t="shared" si="2285"/>
        <v>50000</v>
      </c>
      <c r="J5012" s="164">
        <f t="shared" si="2285"/>
        <v>50000</v>
      </c>
      <c r="K5012" s="164">
        <f t="shared" si="2285"/>
        <v>50000</v>
      </c>
      <c r="L5012" s="164">
        <f t="shared" si="2285"/>
        <v>50000</v>
      </c>
      <c r="M5012" s="164">
        <f t="shared" si="2274"/>
        <v>0</v>
      </c>
      <c r="N5012" s="164">
        <f t="shared" si="2286"/>
        <v>0</v>
      </c>
      <c r="O5012" s="164">
        <f t="shared" si="2286"/>
        <v>0</v>
      </c>
      <c r="P5012" s="164">
        <f t="shared" si="2286"/>
        <v>0</v>
      </c>
      <c r="Q5012" s="164">
        <f t="shared" si="2286"/>
        <v>0</v>
      </c>
      <c r="R5012" s="164">
        <f t="shared" si="2275"/>
        <v>0</v>
      </c>
      <c r="S5012" s="164">
        <f t="shared" si="2287"/>
        <v>0</v>
      </c>
      <c r="T5012" s="164">
        <f t="shared" si="2287"/>
        <v>0</v>
      </c>
      <c r="U5012" s="164">
        <f t="shared" si="2287"/>
        <v>0</v>
      </c>
      <c r="V5012" s="164">
        <f t="shared" si="2287"/>
        <v>0</v>
      </c>
    </row>
    <row r="5013" spans="1:22" ht="16.5" thickTop="1" thickBot="1">
      <c r="A5013" s="160" t="s">
        <v>121</v>
      </c>
      <c r="B5013" s="169" t="s">
        <v>103</v>
      </c>
      <c r="C5013" s="164">
        <f t="shared" si="2271"/>
        <v>200000</v>
      </c>
      <c r="D5013" s="164">
        <f t="shared" si="2272"/>
        <v>50000</v>
      </c>
      <c r="E5013" s="164">
        <f t="shared" si="2272"/>
        <v>50000</v>
      </c>
      <c r="F5013" s="164">
        <f t="shared" si="2272"/>
        <v>50000</v>
      </c>
      <c r="G5013" s="164">
        <f t="shared" si="2272"/>
        <v>50000</v>
      </c>
      <c r="H5013" s="164">
        <f t="shared" si="2273"/>
        <v>200000</v>
      </c>
      <c r="I5013" s="164">
        <f t="shared" si="2285"/>
        <v>50000</v>
      </c>
      <c r="J5013" s="164">
        <f t="shared" si="2285"/>
        <v>50000</v>
      </c>
      <c r="K5013" s="164">
        <f t="shared" si="2285"/>
        <v>50000</v>
      </c>
      <c r="L5013" s="164">
        <f t="shared" si="2285"/>
        <v>50000</v>
      </c>
      <c r="M5013" s="164">
        <f t="shared" si="2274"/>
        <v>0</v>
      </c>
      <c r="N5013" s="164">
        <f t="shared" si="2286"/>
        <v>0</v>
      </c>
      <c r="O5013" s="164">
        <f t="shared" si="2286"/>
        <v>0</v>
      </c>
      <c r="P5013" s="164">
        <f t="shared" si="2286"/>
        <v>0</v>
      </c>
      <c r="Q5013" s="164">
        <f t="shared" si="2286"/>
        <v>0</v>
      </c>
      <c r="R5013" s="164">
        <f t="shared" si="2275"/>
        <v>0</v>
      </c>
      <c r="S5013" s="164">
        <f t="shared" si="2287"/>
        <v>0</v>
      </c>
      <c r="T5013" s="164">
        <f t="shared" si="2287"/>
        <v>0</v>
      </c>
      <c r="U5013" s="164">
        <f t="shared" si="2287"/>
        <v>0</v>
      </c>
      <c r="V5013" s="164">
        <f t="shared" si="2287"/>
        <v>0</v>
      </c>
    </row>
    <row r="5014" spans="1:22" ht="16.5" thickTop="1" thickBot="1">
      <c r="A5014" s="160" t="s">
        <v>121</v>
      </c>
      <c r="B5014" s="170" t="s">
        <v>133</v>
      </c>
      <c r="C5014" s="164">
        <f t="shared" si="2271"/>
        <v>200000</v>
      </c>
      <c r="D5014" s="164">
        <f t="shared" si="2272"/>
        <v>50000</v>
      </c>
      <c r="E5014" s="164">
        <f t="shared" si="2272"/>
        <v>50000</v>
      </c>
      <c r="F5014" s="164">
        <f t="shared" si="2272"/>
        <v>50000</v>
      </c>
      <c r="G5014" s="164">
        <f t="shared" si="2272"/>
        <v>50000</v>
      </c>
      <c r="H5014" s="164">
        <f t="shared" si="2273"/>
        <v>200000</v>
      </c>
      <c r="I5014" s="164">
        <v>50000</v>
      </c>
      <c r="J5014" s="164">
        <v>50000</v>
      </c>
      <c r="K5014" s="164">
        <v>50000</v>
      </c>
      <c r="L5014" s="164">
        <v>50000</v>
      </c>
      <c r="M5014" s="164">
        <f t="shared" si="2274"/>
        <v>0</v>
      </c>
      <c r="N5014" s="164">
        <v>0</v>
      </c>
      <c r="O5014" s="164">
        <v>0</v>
      </c>
      <c r="P5014" s="164">
        <v>0</v>
      </c>
      <c r="Q5014" s="164">
        <v>0</v>
      </c>
      <c r="R5014" s="164">
        <f t="shared" si="2275"/>
        <v>0</v>
      </c>
      <c r="S5014" s="164">
        <v>0</v>
      </c>
      <c r="T5014" s="164">
        <v>0</v>
      </c>
      <c r="U5014" s="164">
        <v>0</v>
      </c>
      <c r="V5014" s="164">
        <v>0</v>
      </c>
    </row>
    <row r="5015" spans="1:22" ht="31.5" thickTop="1" thickBot="1">
      <c r="A5015" s="160" t="s">
        <v>1667</v>
      </c>
      <c r="B5015" s="166" t="s">
        <v>1668</v>
      </c>
      <c r="C5015" s="164">
        <f t="shared" si="2271"/>
        <v>21100000</v>
      </c>
      <c r="D5015" s="164">
        <f t="shared" si="2272"/>
        <v>4300000</v>
      </c>
      <c r="E5015" s="164">
        <f t="shared" si="2272"/>
        <v>4500000</v>
      </c>
      <c r="F5015" s="164">
        <f t="shared" si="2272"/>
        <v>4700000</v>
      </c>
      <c r="G5015" s="164">
        <f t="shared" si="2272"/>
        <v>7600000</v>
      </c>
      <c r="H5015" s="164">
        <f t="shared" si="2273"/>
        <v>21100000</v>
      </c>
      <c r="I5015" s="164">
        <f t="shared" ref="I5015:L5017" si="2288">SUM(I5016)</f>
        <v>4300000</v>
      </c>
      <c r="J5015" s="164">
        <f t="shared" si="2288"/>
        <v>4500000</v>
      </c>
      <c r="K5015" s="164">
        <f t="shared" si="2288"/>
        <v>4700000</v>
      </c>
      <c r="L5015" s="164">
        <f t="shared" si="2288"/>
        <v>7600000</v>
      </c>
      <c r="M5015" s="164">
        <f t="shared" si="2274"/>
        <v>0</v>
      </c>
      <c r="N5015" s="164">
        <f t="shared" ref="N5015:Q5017" si="2289">SUM(N5016)</f>
        <v>0</v>
      </c>
      <c r="O5015" s="164">
        <f t="shared" si="2289"/>
        <v>0</v>
      </c>
      <c r="P5015" s="164">
        <f t="shared" si="2289"/>
        <v>0</v>
      </c>
      <c r="Q5015" s="164">
        <f t="shared" si="2289"/>
        <v>0</v>
      </c>
      <c r="R5015" s="164">
        <f t="shared" si="2275"/>
        <v>0</v>
      </c>
      <c r="S5015" s="164">
        <f t="shared" ref="S5015:V5017" si="2290">SUM(S5016)</f>
        <v>0</v>
      </c>
      <c r="T5015" s="164">
        <f t="shared" si="2290"/>
        <v>0</v>
      </c>
      <c r="U5015" s="164">
        <f t="shared" si="2290"/>
        <v>0</v>
      </c>
      <c r="V5015" s="164">
        <f t="shared" si="2290"/>
        <v>0</v>
      </c>
    </row>
    <row r="5016" spans="1:22" ht="16.5" thickTop="1" thickBot="1">
      <c r="A5016" s="160" t="s">
        <v>121</v>
      </c>
      <c r="B5016" s="167" t="s">
        <v>99</v>
      </c>
      <c r="C5016" s="164">
        <f t="shared" si="2271"/>
        <v>21100000</v>
      </c>
      <c r="D5016" s="164">
        <f t="shared" si="2272"/>
        <v>4300000</v>
      </c>
      <c r="E5016" s="164">
        <f t="shared" si="2272"/>
        <v>4500000</v>
      </c>
      <c r="F5016" s="164">
        <f t="shared" si="2272"/>
        <v>4700000</v>
      </c>
      <c r="G5016" s="164">
        <f t="shared" si="2272"/>
        <v>7600000</v>
      </c>
      <c r="H5016" s="164">
        <f t="shared" si="2273"/>
        <v>21100000</v>
      </c>
      <c r="I5016" s="164">
        <f t="shared" si="2288"/>
        <v>4300000</v>
      </c>
      <c r="J5016" s="164">
        <f t="shared" si="2288"/>
        <v>4500000</v>
      </c>
      <c r="K5016" s="164">
        <f t="shared" si="2288"/>
        <v>4700000</v>
      </c>
      <c r="L5016" s="164">
        <f t="shared" si="2288"/>
        <v>7600000</v>
      </c>
      <c r="M5016" s="164">
        <f t="shared" si="2274"/>
        <v>0</v>
      </c>
      <c r="N5016" s="164">
        <f t="shared" si="2289"/>
        <v>0</v>
      </c>
      <c r="O5016" s="164">
        <f t="shared" si="2289"/>
        <v>0</v>
      </c>
      <c r="P5016" s="164">
        <f t="shared" si="2289"/>
        <v>0</v>
      </c>
      <c r="Q5016" s="164">
        <f t="shared" si="2289"/>
        <v>0</v>
      </c>
      <c r="R5016" s="164">
        <f t="shared" si="2275"/>
        <v>0</v>
      </c>
      <c r="S5016" s="164">
        <f t="shared" si="2290"/>
        <v>0</v>
      </c>
      <c r="T5016" s="164">
        <f t="shared" si="2290"/>
        <v>0</v>
      </c>
      <c r="U5016" s="164">
        <f t="shared" si="2290"/>
        <v>0</v>
      </c>
      <c r="V5016" s="164">
        <f t="shared" si="2290"/>
        <v>0</v>
      </c>
    </row>
    <row r="5017" spans="1:22" ht="16.5" thickTop="1" thickBot="1">
      <c r="A5017" s="160" t="s">
        <v>121</v>
      </c>
      <c r="B5017" s="168" t="s">
        <v>105</v>
      </c>
      <c r="C5017" s="164">
        <f t="shared" si="2271"/>
        <v>21100000</v>
      </c>
      <c r="D5017" s="164">
        <f t="shared" si="2272"/>
        <v>4300000</v>
      </c>
      <c r="E5017" s="164">
        <f t="shared" si="2272"/>
        <v>4500000</v>
      </c>
      <c r="F5017" s="164">
        <f t="shared" si="2272"/>
        <v>4700000</v>
      </c>
      <c r="G5017" s="164">
        <f t="shared" si="2272"/>
        <v>7600000</v>
      </c>
      <c r="H5017" s="164">
        <f t="shared" si="2273"/>
        <v>21100000</v>
      </c>
      <c r="I5017" s="164">
        <f t="shared" si="2288"/>
        <v>4300000</v>
      </c>
      <c r="J5017" s="164">
        <f t="shared" si="2288"/>
        <v>4500000</v>
      </c>
      <c r="K5017" s="164">
        <f t="shared" si="2288"/>
        <v>4700000</v>
      </c>
      <c r="L5017" s="164">
        <f t="shared" si="2288"/>
        <v>7600000</v>
      </c>
      <c r="M5017" s="164">
        <f t="shared" si="2274"/>
        <v>0</v>
      </c>
      <c r="N5017" s="164">
        <f t="shared" si="2289"/>
        <v>0</v>
      </c>
      <c r="O5017" s="164">
        <f t="shared" si="2289"/>
        <v>0</v>
      </c>
      <c r="P5017" s="164">
        <f t="shared" si="2289"/>
        <v>0</v>
      </c>
      <c r="Q5017" s="164">
        <f t="shared" si="2289"/>
        <v>0</v>
      </c>
      <c r="R5017" s="164">
        <f t="shared" si="2275"/>
        <v>0</v>
      </c>
      <c r="S5017" s="164">
        <f t="shared" si="2290"/>
        <v>0</v>
      </c>
      <c r="T5017" s="164">
        <f t="shared" si="2290"/>
        <v>0</v>
      </c>
      <c r="U5017" s="164">
        <f t="shared" si="2290"/>
        <v>0</v>
      </c>
      <c r="V5017" s="164">
        <f t="shared" si="2290"/>
        <v>0</v>
      </c>
    </row>
    <row r="5018" spans="1:22" ht="31.5" thickTop="1" thickBot="1">
      <c r="A5018" s="160" t="s">
        <v>121</v>
      </c>
      <c r="B5018" s="169" t="s">
        <v>153</v>
      </c>
      <c r="C5018" s="164">
        <f t="shared" si="2271"/>
        <v>21100000</v>
      </c>
      <c r="D5018" s="164">
        <f t="shared" si="2272"/>
        <v>4300000</v>
      </c>
      <c r="E5018" s="164">
        <f t="shared" si="2272"/>
        <v>4500000</v>
      </c>
      <c r="F5018" s="164">
        <f t="shared" si="2272"/>
        <v>4700000</v>
      </c>
      <c r="G5018" s="164">
        <f t="shared" si="2272"/>
        <v>7600000</v>
      </c>
      <c r="H5018" s="164">
        <f t="shared" si="2273"/>
        <v>21100000</v>
      </c>
      <c r="I5018" s="164">
        <v>4300000</v>
      </c>
      <c r="J5018" s="164">
        <v>4500000</v>
      </c>
      <c r="K5018" s="164">
        <v>4700000</v>
      </c>
      <c r="L5018" s="164">
        <v>7600000</v>
      </c>
      <c r="M5018" s="164">
        <f t="shared" si="2274"/>
        <v>0</v>
      </c>
      <c r="N5018" s="164">
        <v>0</v>
      </c>
      <c r="O5018" s="164">
        <v>0</v>
      </c>
      <c r="P5018" s="164">
        <v>0</v>
      </c>
      <c r="Q5018" s="164">
        <v>0</v>
      </c>
      <c r="R5018" s="164">
        <f t="shared" si="2275"/>
        <v>0</v>
      </c>
      <c r="S5018" s="164">
        <v>0</v>
      </c>
      <c r="T5018" s="164">
        <v>0</v>
      </c>
      <c r="U5018" s="164">
        <v>0</v>
      </c>
      <c r="V5018" s="164">
        <v>0</v>
      </c>
    </row>
    <row r="5019" spans="1:22" ht="31.5" thickTop="1" thickBot="1">
      <c r="A5019" s="160" t="s">
        <v>1669</v>
      </c>
      <c r="B5019" s="166" t="s">
        <v>1670</v>
      </c>
      <c r="C5019" s="164">
        <f t="shared" si="2271"/>
        <v>625000</v>
      </c>
      <c r="D5019" s="164">
        <f t="shared" si="2272"/>
        <v>145000</v>
      </c>
      <c r="E5019" s="164">
        <f t="shared" si="2272"/>
        <v>170000</v>
      </c>
      <c r="F5019" s="164">
        <f t="shared" si="2272"/>
        <v>150000</v>
      </c>
      <c r="G5019" s="164">
        <f t="shared" si="2272"/>
        <v>160000</v>
      </c>
      <c r="H5019" s="164">
        <f t="shared" si="2273"/>
        <v>625000</v>
      </c>
      <c r="I5019" s="164">
        <f t="shared" ref="I5019:L5020" si="2291">SUM(I5020)</f>
        <v>145000</v>
      </c>
      <c r="J5019" s="164">
        <f t="shared" si="2291"/>
        <v>170000</v>
      </c>
      <c r="K5019" s="164">
        <f t="shared" si="2291"/>
        <v>150000</v>
      </c>
      <c r="L5019" s="164">
        <f t="shared" si="2291"/>
        <v>160000</v>
      </c>
      <c r="M5019" s="164">
        <f t="shared" si="2274"/>
        <v>0</v>
      </c>
      <c r="N5019" s="164">
        <f t="shared" ref="N5019:Q5020" si="2292">SUM(N5020)</f>
        <v>0</v>
      </c>
      <c r="O5019" s="164">
        <f t="shared" si="2292"/>
        <v>0</v>
      </c>
      <c r="P5019" s="164">
        <f t="shared" si="2292"/>
        <v>0</v>
      </c>
      <c r="Q5019" s="164">
        <f t="shared" si="2292"/>
        <v>0</v>
      </c>
      <c r="R5019" s="164">
        <f t="shared" si="2275"/>
        <v>0</v>
      </c>
      <c r="S5019" s="164">
        <f t="shared" ref="S5019:V5020" si="2293">SUM(S5020)</f>
        <v>0</v>
      </c>
      <c r="T5019" s="164">
        <f t="shared" si="2293"/>
        <v>0</v>
      </c>
      <c r="U5019" s="164">
        <f t="shared" si="2293"/>
        <v>0</v>
      </c>
      <c r="V5019" s="164">
        <f t="shared" si="2293"/>
        <v>0</v>
      </c>
    </row>
    <row r="5020" spans="1:22" ht="16.5" thickTop="1" thickBot="1">
      <c r="A5020" s="160" t="s">
        <v>121</v>
      </c>
      <c r="B5020" s="167" t="s">
        <v>99</v>
      </c>
      <c r="C5020" s="164">
        <f t="shared" si="2271"/>
        <v>625000</v>
      </c>
      <c r="D5020" s="164">
        <f t="shared" si="2272"/>
        <v>145000</v>
      </c>
      <c r="E5020" s="164">
        <f t="shared" si="2272"/>
        <v>170000</v>
      </c>
      <c r="F5020" s="164">
        <f t="shared" si="2272"/>
        <v>150000</v>
      </c>
      <c r="G5020" s="164">
        <f t="shared" si="2272"/>
        <v>160000</v>
      </c>
      <c r="H5020" s="164">
        <f t="shared" si="2273"/>
        <v>625000</v>
      </c>
      <c r="I5020" s="164">
        <f t="shared" si="2291"/>
        <v>145000</v>
      </c>
      <c r="J5020" s="164">
        <f t="shared" si="2291"/>
        <v>170000</v>
      </c>
      <c r="K5020" s="164">
        <f t="shared" si="2291"/>
        <v>150000</v>
      </c>
      <c r="L5020" s="164">
        <f t="shared" si="2291"/>
        <v>160000</v>
      </c>
      <c r="M5020" s="164">
        <f t="shared" si="2274"/>
        <v>0</v>
      </c>
      <c r="N5020" s="164">
        <f t="shared" si="2292"/>
        <v>0</v>
      </c>
      <c r="O5020" s="164">
        <f t="shared" si="2292"/>
        <v>0</v>
      </c>
      <c r="P5020" s="164">
        <f t="shared" si="2292"/>
        <v>0</v>
      </c>
      <c r="Q5020" s="164">
        <f t="shared" si="2292"/>
        <v>0</v>
      </c>
      <c r="R5020" s="164">
        <f t="shared" si="2275"/>
        <v>0</v>
      </c>
      <c r="S5020" s="164">
        <f t="shared" si="2293"/>
        <v>0</v>
      </c>
      <c r="T5020" s="164">
        <f t="shared" si="2293"/>
        <v>0</v>
      </c>
      <c r="U5020" s="164">
        <f t="shared" si="2293"/>
        <v>0</v>
      </c>
      <c r="V5020" s="164">
        <f t="shared" si="2293"/>
        <v>0</v>
      </c>
    </row>
    <row r="5021" spans="1:22" ht="16.5" thickTop="1" thickBot="1">
      <c r="A5021" s="160" t="s">
        <v>121</v>
      </c>
      <c r="B5021" s="168" t="s">
        <v>101</v>
      </c>
      <c r="C5021" s="164">
        <f t="shared" si="2271"/>
        <v>625000</v>
      </c>
      <c r="D5021" s="164">
        <f t="shared" si="2272"/>
        <v>145000</v>
      </c>
      <c r="E5021" s="164">
        <f t="shared" si="2272"/>
        <v>170000</v>
      </c>
      <c r="F5021" s="164">
        <f t="shared" si="2272"/>
        <v>150000</v>
      </c>
      <c r="G5021" s="164">
        <f t="shared" si="2272"/>
        <v>160000</v>
      </c>
      <c r="H5021" s="164">
        <f t="shared" si="2273"/>
        <v>625000</v>
      </c>
      <c r="I5021" s="164">
        <v>145000</v>
      </c>
      <c r="J5021" s="164">
        <v>170000</v>
      </c>
      <c r="K5021" s="164">
        <v>150000</v>
      </c>
      <c r="L5021" s="164">
        <v>160000</v>
      </c>
      <c r="M5021" s="164">
        <f t="shared" si="2274"/>
        <v>0</v>
      </c>
      <c r="N5021" s="164">
        <v>0</v>
      </c>
      <c r="O5021" s="164">
        <v>0</v>
      </c>
      <c r="P5021" s="164">
        <v>0</v>
      </c>
      <c r="Q5021" s="164">
        <v>0</v>
      </c>
      <c r="R5021" s="164">
        <f t="shared" si="2275"/>
        <v>0</v>
      </c>
      <c r="S5021" s="164">
        <v>0</v>
      </c>
      <c r="T5021" s="164">
        <v>0</v>
      </c>
      <c r="U5021" s="164">
        <v>0</v>
      </c>
      <c r="V5021" s="164">
        <v>0</v>
      </c>
    </row>
    <row r="5022" spans="1:22" ht="16.5" thickTop="1" thickBot="1">
      <c r="A5022" s="160" t="s">
        <v>1671</v>
      </c>
      <c r="B5022" s="165" t="s">
        <v>917</v>
      </c>
      <c r="C5022" s="164">
        <f t="shared" si="2271"/>
        <v>151790272</v>
      </c>
      <c r="D5022" s="164">
        <f t="shared" si="2272"/>
        <v>35530055</v>
      </c>
      <c r="E5022" s="164">
        <f t="shared" si="2272"/>
        <v>44523500</v>
      </c>
      <c r="F5022" s="164">
        <f t="shared" si="2272"/>
        <v>37432889</v>
      </c>
      <c r="G5022" s="164">
        <f t="shared" si="2272"/>
        <v>34303828</v>
      </c>
      <c r="H5022" s="164">
        <f t="shared" si="2273"/>
        <v>151790272</v>
      </c>
      <c r="I5022" s="164">
        <f>SUM(I5034,I5041,I5050,I5058,I5065,I5069,I5073)</f>
        <v>35530055</v>
      </c>
      <c r="J5022" s="164">
        <f>SUM(J5034,J5041,J5050,J5058,J5065,J5069,J5073)</f>
        <v>44523500</v>
      </c>
      <c r="K5022" s="164">
        <f>SUM(K5034,K5041,K5050,K5058,K5065,K5069,K5073)</f>
        <v>37432889</v>
      </c>
      <c r="L5022" s="164">
        <f>SUM(L5034,L5041,L5050,L5058,L5065,L5069,L5073)</f>
        <v>34303828</v>
      </c>
      <c r="M5022" s="164">
        <f t="shared" si="2274"/>
        <v>0</v>
      </c>
      <c r="N5022" s="164">
        <f>SUM(N5034,N5041,N5050,N5058,N5065,N5069,N5073)</f>
        <v>0</v>
      </c>
      <c r="O5022" s="164">
        <f>SUM(O5034,O5041,O5050,O5058,O5065,O5069,O5073)</f>
        <v>0</v>
      </c>
      <c r="P5022" s="164">
        <f>SUM(P5034,P5041,P5050,P5058,P5065,P5069,P5073)</f>
        <v>0</v>
      </c>
      <c r="Q5022" s="164">
        <f>SUM(Q5034,Q5041,Q5050,Q5058,Q5065,Q5069,Q5073)</f>
        <v>0</v>
      </c>
      <c r="R5022" s="164">
        <f t="shared" si="2275"/>
        <v>0</v>
      </c>
      <c r="S5022" s="164">
        <f>SUM(S5034,S5041,S5050,S5058,S5065,S5069,S5073)</f>
        <v>0</v>
      </c>
      <c r="T5022" s="164">
        <f>SUM(T5034,T5041,T5050,T5058,T5065,T5069,T5073)</f>
        <v>0</v>
      </c>
      <c r="U5022" s="164">
        <f>SUM(U5034,U5041,U5050,U5058,U5065,U5069,U5073)</f>
        <v>0</v>
      </c>
      <c r="V5022" s="164">
        <f>SUM(V5034,V5041,V5050,V5058,V5065,V5069,V5073)</f>
        <v>0</v>
      </c>
    </row>
    <row r="5023" spans="1:22" ht="16.5" thickTop="1" thickBot="1">
      <c r="A5023" s="160" t="s">
        <v>121</v>
      </c>
      <c r="B5023" s="166" t="s">
        <v>99</v>
      </c>
      <c r="C5023" s="164">
        <f t="shared" si="2271"/>
        <v>87272750</v>
      </c>
      <c r="D5023" s="164">
        <f t="shared" si="2272"/>
        <v>24615055</v>
      </c>
      <c r="E5023" s="164">
        <f t="shared" si="2272"/>
        <v>27436500</v>
      </c>
      <c r="F5023" s="164">
        <f t="shared" si="2272"/>
        <v>18426495</v>
      </c>
      <c r="G5023" s="164">
        <f t="shared" si="2272"/>
        <v>16794700</v>
      </c>
      <c r="H5023" s="164">
        <f t="shared" si="2273"/>
        <v>87272750</v>
      </c>
      <c r="I5023" s="164">
        <f>SUM(I5035,I5042,I5051,I5059,I5066,I5074)</f>
        <v>24615055</v>
      </c>
      <c r="J5023" s="164">
        <f>SUM(J5035,J5042,J5051,J5059,J5066,J5074)</f>
        <v>27436500</v>
      </c>
      <c r="K5023" s="164">
        <f>SUM(K5035,K5042,K5051,K5059,K5066,K5074)</f>
        <v>18426495</v>
      </c>
      <c r="L5023" s="164">
        <f>SUM(L5035,L5042,L5051,L5059,L5066,L5074)</f>
        <v>16794700</v>
      </c>
      <c r="M5023" s="164">
        <f t="shared" si="2274"/>
        <v>0</v>
      </c>
      <c r="N5023" s="164">
        <f>SUM(N5035,N5042,N5051,N5059,N5066,N5074)</f>
        <v>0</v>
      </c>
      <c r="O5023" s="164">
        <f>SUM(O5035,O5042,O5051,O5059,O5066,O5074)</f>
        <v>0</v>
      </c>
      <c r="P5023" s="164">
        <f>SUM(P5035,P5042,P5051,P5059,P5066,P5074)</f>
        <v>0</v>
      </c>
      <c r="Q5023" s="164">
        <f>SUM(Q5035,Q5042,Q5051,Q5059,Q5066,Q5074)</f>
        <v>0</v>
      </c>
      <c r="R5023" s="164">
        <f t="shared" si="2275"/>
        <v>0</v>
      </c>
      <c r="S5023" s="164">
        <f>SUM(S5035,S5042,S5051,S5059,S5066,S5074)</f>
        <v>0</v>
      </c>
      <c r="T5023" s="164">
        <f>SUM(T5035,T5042,T5051,T5059,T5066,T5074)</f>
        <v>0</v>
      </c>
      <c r="U5023" s="164">
        <f>SUM(U5035,U5042,U5051,U5059,U5066,U5074)</f>
        <v>0</v>
      </c>
      <c r="V5023" s="164">
        <f>SUM(V5035,V5042,V5051,V5059,V5066,V5074)</f>
        <v>0</v>
      </c>
    </row>
    <row r="5024" spans="1:22" ht="16.5" thickTop="1" thickBot="1">
      <c r="A5024" s="160" t="s">
        <v>121</v>
      </c>
      <c r="B5024" s="167" t="s">
        <v>101</v>
      </c>
      <c r="C5024" s="164">
        <f t="shared" si="2271"/>
        <v>15877750</v>
      </c>
      <c r="D5024" s="164">
        <f t="shared" si="2272"/>
        <v>4776055</v>
      </c>
      <c r="E5024" s="164">
        <f t="shared" si="2272"/>
        <v>1147500</v>
      </c>
      <c r="F5024" s="164">
        <f t="shared" si="2272"/>
        <v>5693495</v>
      </c>
      <c r="G5024" s="164">
        <f t="shared" si="2272"/>
        <v>4260700</v>
      </c>
      <c r="H5024" s="164">
        <f t="shared" si="2273"/>
        <v>15877750</v>
      </c>
      <c r="I5024" s="164">
        <f>SUM(I5036,I5043,I5067)</f>
        <v>4776055</v>
      </c>
      <c r="J5024" s="164">
        <f>SUM(J5036,J5043,J5067)</f>
        <v>1147500</v>
      </c>
      <c r="K5024" s="164">
        <f>SUM(K5036,K5043,K5067)</f>
        <v>5693495</v>
      </c>
      <c r="L5024" s="164">
        <f>SUM(L5036,L5043,L5067)</f>
        <v>4260700</v>
      </c>
      <c r="M5024" s="164">
        <f t="shared" si="2274"/>
        <v>0</v>
      </c>
      <c r="N5024" s="164">
        <f>SUM(N5036,N5043,N5067)</f>
        <v>0</v>
      </c>
      <c r="O5024" s="164">
        <f>SUM(O5036,O5043,O5067)</f>
        <v>0</v>
      </c>
      <c r="P5024" s="164">
        <f>SUM(P5036,P5043,P5067)</f>
        <v>0</v>
      </c>
      <c r="Q5024" s="164">
        <f>SUM(Q5036,Q5043,Q5067)</f>
        <v>0</v>
      </c>
      <c r="R5024" s="164">
        <f t="shared" si="2275"/>
        <v>0</v>
      </c>
      <c r="S5024" s="164">
        <f>SUM(S5036,S5043,S5067)</f>
        <v>0</v>
      </c>
      <c r="T5024" s="164">
        <f>SUM(T5036,T5043,T5067)</f>
        <v>0</v>
      </c>
      <c r="U5024" s="164">
        <f>SUM(U5036,U5043,U5067)</f>
        <v>0</v>
      </c>
      <c r="V5024" s="164">
        <f>SUM(V5036,V5043,V5067)</f>
        <v>0</v>
      </c>
    </row>
    <row r="5025" spans="1:22" ht="16.5" thickTop="1" thickBot="1">
      <c r="A5025" s="160" t="s">
        <v>121</v>
      </c>
      <c r="B5025" s="167" t="s">
        <v>15</v>
      </c>
      <c r="C5025" s="164">
        <f t="shared" si="2271"/>
        <v>22200000</v>
      </c>
      <c r="D5025" s="164">
        <f t="shared" si="2272"/>
        <v>4380000</v>
      </c>
      <c r="E5025" s="164">
        <f t="shared" si="2272"/>
        <v>4200000</v>
      </c>
      <c r="F5025" s="164">
        <f t="shared" si="2272"/>
        <v>6550000</v>
      </c>
      <c r="G5025" s="164">
        <f t="shared" si="2272"/>
        <v>7070000</v>
      </c>
      <c r="H5025" s="164">
        <f t="shared" si="2273"/>
        <v>22200000</v>
      </c>
      <c r="I5025" s="164">
        <f t="shared" ref="I5025:L5029" si="2294">SUM(I5044,I5052,I5060)</f>
        <v>4380000</v>
      </c>
      <c r="J5025" s="164">
        <f t="shared" si="2294"/>
        <v>4200000</v>
      </c>
      <c r="K5025" s="164">
        <f t="shared" si="2294"/>
        <v>6550000</v>
      </c>
      <c r="L5025" s="164">
        <f t="shared" si="2294"/>
        <v>7070000</v>
      </c>
      <c r="M5025" s="164">
        <f t="shared" si="2274"/>
        <v>0</v>
      </c>
      <c r="N5025" s="164">
        <f t="shared" ref="N5025:Q5029" si="2295">SUM(N5044,N5052,N5060)</f>
        <v>0</v>
      </c>
      <c r="O5025" s="164">
        <f t="shared" si="2295"/>
        <v>0</v>
      </c>
      <c r="P5025" s="164">
        <f t="shared" si="2295"/>
        <v>0</v>
      </c>
      <c r="Q5025" s="164">
        <f t="shared" si="2295"/>
        <v>0</v>
      </c>
      <c r="R5025" s="164">
        <f t="shared" si="2275"/>
        <v>0</v>
      </c>
      <c r="S5025" s="164">
        <f t="shared" ref="S5025:V5029" si="2296">SUM(S5044,S5052,S5060)</f>
        <v>0</v>
      </c>
      <c r="T5025" s="164">
        <f t="shared" si="2296"/>
        <v>0</v>
      </c>
      <c r="U5025" s="164">
        <f t="shared" si="2296"/>
        <v>0</v>
      </c>
      <c r="V5025" s="164">
        <f t="shared" si="2296"/>
        <v>0</v>
      </c>
    </row>
    <row r="5026" spans="1:22" ht="16.5" thickTop="1" thickBot="1">
      <c r="A5026" s="160" t="s">
        <v>121</v>
      </c>
      <c r="B5026" s="168" t="s">
        <v>137</v>
      </c>
      <c r="C5026" s="164">
        <f t="shared" si="2271"/>
        <v>22200000</v>
      </c>
      <c r="D5026" s="164">
        <f t="shared" si="2272"/>
        <v>4380000</v>
      </c>
      <c r="E5026" s="164">
        <f t="shared" si="2272"/>
        <v>4200000</v>
      </c>
      <c r="F5026" s="164">
        <f t="shared" si="2272"/>
        <v>6550000</v>
      </c>
      <c r="G5026" s="164">
        <f t="shared" si="2272"/>
        <v>7070000</v>
      </c>
      <c r="H5026" s="164">
        <f t="shared" si="2273"/>
        <v>22200000</v>
      </c>
      <c r="I5026" s="164">
        <f t="shared" si="2294"/>
        <v>4380000</v>
      </c>
      <c r="J5026" s="164">
        <f t="shared" si="2294"/>
        <v>4200000</v>
      </c>
      <c r="K5026" s="164">
        <f t="shared" si="2294"/>
        <v>6550000</v>
      </c>
      <c r="L5026" s="164">
        <f t="shared" si="2294"/>
        <v>7070000</v>
      </c>
      <c r="M5026" s="164">
        <f t="shared" si="2274"/>
        <v>0</v>
      </c>
      <c r="N5026" s="164">
        <f t="shared" si="2295"/>
        <v>0</v>
      </c>
      <c r="O5026" s="164">
        <f t="shared" si="2295"/>
        <v>0</v>
      </c>
      <c r="P5026" s="164">
        <f t="shared" si="2295"/>
        <v>0</v>
      </c>
      <c r="Q5026" s="164">
        <f t="shared" si="2295"/>
        <v>0</v>
      </c>
      <c r="R5026" s="164">
        <f t="shared" si="2275"/>
        <v>0</v>
      </c>
      <c r="S5026" s="164">
        <f t="shared" si="2296"/>
        <v>0</v>
      </c>
      <c r="T5026" s="164">
        <f t="shared" si="2296"/>
        <v>0</v>
      </c>
      <c r="U5026" s="164">
        <f t="shared" si="2296"/>
        <v>0</v>
      </c>
      <c r="V5026" s="164">
        <f t="shared" si="2296"/>
        <v>0</v>
      </c>
    </row>
    <row r="5027" spans="1:22" ht="16.5" thickTop="1" thickBot="1">
      <c r="A5027" s="160" t="s">
        <v>121</v>
      </c>
      <c r="B5027" s="169" t="s">
        <v>150</v>
      </c>
      <c r="C5027" s="164">
        <f t="shared" si="2271"/>
        <v>22200000</v>
      </c>
      <c r="D5027" s="164">
        <f t="shared" si="2272"/>
        <v>4380000</v>
      </c>
      <c r="E5027" s="164">
        <f t="shared" si="2272"/>
        <v>4200000</v>
      </c>
      <c r="F5027" s="164">
        <f t="shared" si="2272"/>
        <v>6550000</v>
      </c>
      <c r="G5027" s="164">
        <f t="shared" si="2272"/>
        <v>7070000</v>
      </c>
      <c r="H5027" s="164">
        <f t="shared" si="2273"/>
        <v>22200000</v>
      </c>
      <c r="I5027" s="164">
        <f t="shared" si="2294"/>
        <v>4380000</v>
      </c>
      <c r="J5027" s="164">
        <f t="shared" si="2294"/>
        <v>4200000</v>
      </c>
      <c r="K5027" s="164">
        <f t="shared" si="2294"/>
        <v>6550000</v>
      </c>
      <c r="L5027" s="164">
        <f t="shared" si="2294"/>
        <v>7070000</v>
      </c>
      <c r="M5027" s="164">
        <f t="shared" si="2274"/>
        <v>0</v>
      </c>
      <c r="N5027" s="164">
        <f t="shared" si="2295"/>
        <v>0</v>
      </c>
      <c r="O5027" s="164">
        <f t="shared" si="2295"/>
        <v>0</v>
      </c>
      <c r="P5027" s="164">
        <f t="shared" si="2295"/>
        <v>0</v>
      </c>
      <c r="Q5027" s="164">
        <f t="shared" si="2295"/>
        <v>0</v>
      </c>
      <c r="R5027" s="164">
        <f t="shared" si="2275"/>
        <v>0</v>
      </c>
      <c r="S5027" s="164">
        <f t="shared" si="2296"/>
        <v>0</v>
      </c>
      <c r="T5027" s="164">
        <f t="shared" si="2296"/>
        <v>0</v>
      </c>
      <c r="U5027" s="164">
        <f t="shared" si="2296"/>
        <v>0</v>
      </c>
      <c r="V5027" s="164">
        <f t="shared" si="2296"/>
        <v>0</v>
      </c>
    </row>
    <row r="5028" spans="1:22" ht="16.5" thickTop="1" thickBot="1">
      <c r="A5028" s="160" t="s">
        <v>121</v>
      </c>
      <c r="B5028" s="170" t="s">
        <v>138</v>
      </c>
      <c r="C5028" s="164">
        <f t="shared" si="2271"/>
        <v>22200000</v>
      </c>
      <c r="D5028" s="164">
        <f t="shared" si="2272"/>
        <v>4380000</v>
      </c>
      <c r="E5028" s="164">
        <f t="shared" si="2272"/>
        <v>4200000</v>
      </c>
      <c r="F5028" s="164">
        <f t="shared" si="2272"/>
        <v>6550000</v>
      </c>
      <c r="G5028" s="164">
        <f t="shared" si="2272"/>
        <v>7070000</v>
      </c>
      <c r="H5028" s="164">
        <f t="shared" si="2273"/>
        <v>22200000</v>
      </c>
      <c r="I5028" s="164">
        <f t="shared" si="2294"/>
        <v>4380000</v>
      </c>
      <c r="J5028" s="164">
        <f t="shared" si="2294"/>
        <v>4200000</v>
      </c>
      <c r="K5028" s="164">
        <f t="shared" si="2294"/>
        <v>6550000</v>
      </c>
      <c r="L5028" s="164">
        <f t="shared" si="2294"/>
        <v>7070000</v>
      </c>
      <c r="M5028" s="164">
        <f t="shared" si="2274"/>
        <v>0</v>
      </c>
      <c r="N5028" s="164">
        <f t="shared" si="2295"/>
        <v>0</v>
      </c>
      <c r="O5028" s="164">
        <f t="shared" si="2295"/>
        <v>0</v>
      </c>
      <c r="P5028" s="164">
        <f t="shared" si="2295"/>
        <v>0</v>
      </c>
      <c r="Q5028" s="164">
        <f t="shared" si="2295"/>
        <v>0</v>
      </c>
      <c r="R5028" s="164">
        <f t="shared" si="2275"/>
        <v>0</v>
      </c>
      <c r="S5028" s="164">
        <f t="shared" si="2296"/>
        <v>0</v>
      </c>
      <c r="T5028" s="164">
        <f t="shared" si="2296"/>
        <v>0</v>
      </c>
      <c r="U5028" s="164">
        <f t="shared" si="2296"/>
        <v>0</v>
      </c>
      <c r="V5028" s="164">
        <f t="shared" si="2296"/>
        <v>0</v>
      </c>
    </row>
    <row r="5029" spans="1:22" ht="31.5" thickTop="1" thickBot="1">
      <c r="A5029" s="160" t="s">
        <v>121</v>
      </c>
      <c r="B5029" s="171" t="s">
        <v>140</v>
      </c>
      <c r="C5029" s="164">
        <f t="shared" si="2271"/>
        <v>22200000</v>
      </c>
      <c r="D5029" s="164">
        <f t="shared" si="2272"/>
        <v>4380000</v>
      </c>
      <c r="E5029" s="164">
        <f t="shared" si="2272"/>
        <v>4200000</v>
      </c>
      <c r="F5029" s="164">
        <f t="shared" si="2272"/>
        <v>6550000</v>
      </c>
      <c r="G5029" s="164">
        <f t="shared" si="2272"/>
        <v>7070000</v>
      </c>
      <c r="H5029" s="164">
        <f t="shared" si="2273"/>
        <v>22200000</v>
      </c>
      <c r="I5029" s="164">
        <f t="shared" si="2294"/>
        <v>4380000</v>
      </c>
      <c r="J5029" s="164">
        <f t="shared" si="2294"/>
        <v>4200000</v>
      </c>
      <c r="K5029" s="164">
        <f t="shared" si="2294"/>
        <v>6550000</v>
      </c>
      <c r="L5029" s="164">
        <f t="shared" si="2294"/>
        <v>7070000</v>
      </c>
      <c r="M5029" s="164">
        <f t="shared" si="2274"/>
        <v>0</v>
      </c>
      <c r="N5029" s="164">
        <f t="shared" si="2295"/>
        <v>0</v>
      </c>
      <c r="O5029" s="164">
        <f t="shared" si="2295"/>
        <v>0</v>
      </c>
      <c r="P5029" s="164">
        <f t="shared" si="2295"/>
        <v>0</v>
      </c>
      <c r="Q5029" s="164">
        <f t="shared" si="2295"/>
        <v>0</v>
      </c>
      <c r="R5029" s="164">
        <f t="shared" si="2275"/>
        <v>0</v>
      </c>
      <c r="S5029" s="164">
        <f t="shared" si="2296"/>
        <v>0</v>
      </c>
      <c r="T5029" s="164">
        <f t="shared" si="2296"/>
        <v>0</v>
      </c>
      <c r="U5029" s="164">
        <f t="shared" si="2296"/>
        <v>0</v>
      </c>
      <c r="V5029" s="164">
        <f t="shared" si="2296"/>
        <v>0</v>
      </c>
    </row>
    <row r="5030" spans="1:22" ht="16.5" thickTop="1" thickBot="1">
      <c r="A5030" s="160" t="s">
        <v>121</v>
      </c>
      <c r="B5030" s="167" t="s">
        <v>104</v>
      </c>
      <c r="C5030" s="164">
        <f t="shared" si="2271"/>
        <v>10000</v>
      </c>
      <c r="D5030" s="164">
        <f t="shared" si="2272"/>
        <v>0</v>
      </c>
      <c r="E5030" s="164">
        <f t="shared" si="2272"/>
        <v>10000</v>
      </c>
      <c r="F5030" s="164">
        <f t="shared" si="2272"/>
        <v>0</v>
      </c>
      <c r="G5030" s="164">
        <f t="shared" si="2272"/>
        <v>0</v>
      </c>
      <c r="H5030" s="164">
        <f t="shared" si="2273"/>
        <v>10000</v>
      </c>
      <c r="I5030" s="164">
        <f>SUM(I5037)</f>
        <v>0</v>
      </c>
      <c r="J5030" s="164">
        <f>SUM(J5037)</f>
        <v>10000</v>
      </c>
      <c r="K5030" s="164">
        <f>SUM(K5037)</f>
        <v>0</v>
      </c>
      <c r="L5030" s="164">
        <f>SUM(L5037)</f>
        <v>0</v>
      </c>
      <c r="M5030" s="164">
        <f t="shared" si="2274"/>
        <v>0</v>
      </c>
      <c r="N5030" s="164">
        <f>SUM(N5037)</f>
        <v>0</v>
      </c>
      <c r="O5030" s="164">
        <f>SUM(O5037)</f>
        <v>0</v>
      </c>
      <c r="P5030" s="164">
        <f>SUM(P5037)</f>
        <v>0</v>
      </c>
      <c r="Q5030" s="164">
        <f>SUM(Q5037)</f>
        <v>0</v>
      </c>
      <c r="R5030" s="164">
        <f t="shared" si="2275"/>
        <v>0</v>
      </c>
      <c r="S5030" s="164">
        <f>SUM(S5037)</f>
        <v>0</v>
      </c>
      <c r="T5030" s="164">
        <f>SUM(T5037)</f>
        <v>0</v>
      </c>
      <c r="U5030" s="164">
        <f>SUM(U5037)</f>
        <v>0</v>
      </c>
      <c r="V5030" s="164">
        <f>SUM(V5037)</f>
        <v>0</v>
      </c>
    </row>
    <row r="5031" spans="1:22" ht="16.5" thickTop="1" thickBot="1">
      <c r="A5031" s="160" t="s">
        <v>121</v>
      </c>
      <c r="B5031" s="167" t="s">
        <v>105</v>
      </c>
      <c r="C5031" s="164">
        <f t="shared" si="2271"/>
        <v>49185000</v>
      </c>
      <c r="D5031" s="164">
        <f t="shared" si="2272"/>
        <v>15459000</v>
      </c>
      <c r="E5031" s="164">
        <f t="shared" si="2272"/>
        <v>22079000</v>
      </c>
      <c r="F5031" s="164">
        <f t="shared" si="2272"/>
        <v>6183000</v>
      </c>
      <c r="G5031" s="164">
        <f t="shared" si="2272"/>
        <v>5464000</v>
      </c>
      <c r="H5031" s="164">
        <f t="shared" si="2273"/>
        <v>49185000</v>
      </c>
      <c r="I5031" s="164">
        <f t="shared" ref="I5031:L5032" si="2297">SUM(I5038,I5075)</f>
        <v>15459000</v>
      </c>
      <c r="J5031" s="164">
        <f t="shared" si="2297"/>
        <v>22079000</v>
      </c>
      <c r="K5031" s="164">
        <f t="shared" si="2297"/>
        <v>6183000</v>
      </c>
      <c r="L5031" s="164">
        <f t="shared" si="2297"/>
        <v>5464000</v>
      </c>
      <c r="M5031" s="164">
        <f t="shared" si="2274"/>
        <v>0</v>
      </c>
      <c r="N5031" s="164">
        <f t="shared" ref="N5031:Q5032" si="2298">SUM(N5038,N5075)</f>
        <v>0</v>
      </c>
      <c r="O5031" s="164">
        <f t="shared" si="2298"/>
        <v>0</v>
      </c>
      <c r="P5031" s="164">
        <f t="shared" si="2298"/>
        <v>0</v>
      </c>
      <c r="Q5031" s="164">
        <f t="shared" si="2298"/>
        <v>0</v>
      </c>
      <c r="R5031" s="164">
        <f t="shared" si="2275"/>
        <v>0</v>
      </c>
      <c r="S5031" s="164">
        <f t="shared" ref="S5031:V5032" si="2299">SUM(S5038,S5075)</f>
        <v>0</v>
      </c>
      <c r="T5031" s="164">
        <f t="shared" si="2299"/>
        <v>0</v>
      </c>
      <c r="U5031" s="164">
        <f t="shared" si="2299"/>
        <v>0</v>
      </c>
      <c r="V5031" s="164">
        <f t="shared" si="2299"/>
        <v>0</v>
      </c>
    </row>
    <row r="5032" spans="1:22" ht="31.5" thickTop="1" thickBot="1">
      <c r="A5032" s="160" t="s">
        <v>121</v>
      </c>
      <c r="B5032" s="168" t="s">
        <v>154</v>
      </c>
      <c r="C5032" s="164">
        <f t="shared" si="2271"/>
        <v>49185000</v>
      </c>
      <c r="D5032" s="164">
        <f t="shared" si="2272"/>
        <v>15459000</v>
      </c>
      <c r="E5032" s="164">
        <f t="shared" si="2272"/>
        <v>22079000</v>
      </c>
      <c r="F5032" s="164">
        <f t="shared" si="2272"/>
        <v>6183000</v>
      </c>
      <c r="G5032" s="164">
        <f t="shared" si="2272"/>
        <v>5464000</v>
      </c>
      <c r="H5032" s="164">
        <f t="shared" si="2273"/>
        <v>49185000</v>
      </c>
      <c r="I5032" s="164">
        <f t="shared" si="2297"/>
        <v>15459000</v>
      </c>
      <c r="J5032" s="164">
        <f t="shared" si="2297"/>
        <v>22079000</v>
      </c>
      <c r="K5032" s="164">
        <f t="shared" si="2297"/>
        <v>6183000</v>
      </c>
      <c r="L5032" s="164">
        <f t="shared" si="2297"/>
        <v>5464000</v>
      </c>
      <c r="M5032" s="164">
        <f t="shared" si="2274"/>
        <v>0</v>
      </c>
      <c r="N5032" s="164">
        <f t="shared" si="2298"/>
        <v>0</v>
      </c>
      <c r="O5032" s="164">
        <f t="shared" si="2298"/>
        <v>0</v>
      </c>
      <c r="P5032" s="164">
        <f t="shared" si="2298"/>
        <v>0</v>
      </c>
      <c r="Q5032" s="164">
        <f t="shared" si="2298"/>
        <v>0</v>
      </c>
      <c r="R5032" s="164">
        <f t="shared" si="2275"/>
        <v>0</v>
      </c>
      <c r="S5032" s="164">
        <f t="shared" si="2299"/>
        <v>0</v>
      </c>
      <c r="T5032" s="164">
        <f t="shared" si="2299"/>
        <v>0</v>
      </c>
      <c r="U5032" s="164">
        <f t="shared" si="2299"/>
        <v>0</v>
      </c>
      <c r="V5032" s="164">
        <f t="shared" si="2299"/>
        <v>0</v>
      </c>
    </row>
    <row r="5033" spans="1:22" ht="16.5" thickTop="1" thickBot="1">
      <c r="A5033" s="160" t="s">
        <v>121</v>
      </c>
      <c r="B5033" s="166" t="s">
        <v>155</v>
      </c>
      <c r="C5033" s="164">
        <f t="shared" si="2271"/>
        <v>64517522</v>
      </c>
      <c r="D5033" s="164">
        <f t="shared" si="2272"/>
        <v>10915000</v>
      </c>
      <c r="E5033" s="164">
        <f t="shared" si="2272"/>
        <v>17087000</v>
      </c>
      <c r="F5033" s="164">
        <f t="shared" si="2272"/>
        <v>19006394</v>
      </c>
      <c r="G5033" s="164">
        <f t="shared" si="2272"/>
        <v>17509128</v>
      </c>
      <c r="H5033" s="164">
        <f t="shared" si="2273"/>
        <v>64517522</v>
      </c>
      <c r="I5033" s="164">
        <f>SUM(I5040,I5049,I5057,I5068,I5070)</f>
        <v>10915000</v>
      </c>
      <c r="J5033" s="164">
        <f>SUM(J5040,J5049,J5057,J5068,J5070)</f>
        <v>17087000</v>
      </c>
      <c r="K5033" s="164">
        <f>SUM(K5040,K5049,K5057,K5068,K5070)</f>
        <v>19006394</v>
      </c>
      <c r="L5033" s="164">
        <f>SUM(L5040,L5049,L5057,L5068,L5070)</f>
        <v>17509128</v>
      </c>
      <c r="M5033" s="164">
        <f t="shared" si="2274"/>
        <v>0</v>
      </c>
      <c r="N5033" s="164">
        <f>SUM(N5040,N5049,N5057,N5068,N5070)</f>
        <v>0</v>
      </c>
      <c r="O5033" s="164">
        <f>SUM(O5040,O5049,O5057,O5068,O5070)</f>
        <v>0</v>
      </c>
      <c r="P5033" s="164">
        <f>SUM(P5040,P5049,P5057,P5068,P5070)</f>
        <v>0</v>
      </c>
      <c r="Q5033" s="164">
        <f>SUM(Q5040,Q5049,Q5057,Q5068,Q5070)</f>
        <v>0</v>
      </c>
      <c r="R5033" s="164">
        <f t="shared" si="2275"/>
        <v>0</v>
      </c>
      <c r="S5033" s="164">
        <f>SUM(S5040,S5049,S5057,S5068,S5070)</f>
        <v>0</v>
      </c>
      <c r="T5033" s="164">
        <f>SUM(T5040,T5049,T5057,T5068,T5070)</f>
        <v>0</v>
      </c>
      <c r="U5033" s="164">
        <f>SUM(U5040,U5049,U5057,U5068,U5070)</f>
        <v>0</v>
      </c>
      <c r="V5033" s="164">
        <f>SUM(V5040,V5049,V5057,V5068,V5070)</f>
        <v>0</v>
      </c>
    </row>
    <row r="5034" spans="1:22" ht="31.5" thickTop="1" thickBot="1">
      <c r="A5034" s="160" t="s">
        <v>1672</v>
      </c>
      <c r="B5034" s="166" t="s">
        <v>1673</v>
      </c>
      <c r="C5034" s="164">
        <f t="shared" si="2271"/>
        <v>44269272</v>
      </c>
      <c r="D5034" s="164">
        <f t="shared" si="2272"/>
        <v>6841000</v>
      </c>
      <c r="E5034" s="164">
        <f t="shared" si="2272"/>
        <v>9195000</v>
      </c>
      <c r="F5034" s="164">
        <f t="shared" si="2272"/>
        <v>13890944</v>
      </c>
      <c r="G5034" s="164">
        <f t="shared" si="2272"/>
        <v>14342328</v>
      </c>
      <c r="H5034" s="164">
        <f t="shared" si="2273"/>
        <v>44269272</v>
      </c>
      <c r="I5034" s="164">
        <f>SUM(I5035,I5040)</f>
        <v>6841000</v>
      </c>
      <c r="J5034" s="164">
        <f>SUM(J5035,J5040)</f>
        <v>9195000</v>
      </c>
      <c r="K5034" s="164">
        <f>SUM(K5035,K5040)</f>
        <v>13890944</v>
      </c>
      <c r="L5034" s="164">
        <f>SUM(L5035,L5040)</f>
        <v>14342328</v>
      </c>
      <c r="M5034" s="164">
        <f t="shared" si="2274"/>
        <v>0</v>
      </c>
      <c r="N5034" s="164">
        <f>SUM(N5035,N5040)</f>
        <v>0</v>
      </c>
      <c r="O5034" s="164">
        <f>SUM(O5035,O5040)</f>
        <v>0</v>
      </c>
      <c r="P5034" s="164">
        <f>SUM(P5035,P5040)</f>
        <v>0</v>
      </c>
      <c r="Q5034" s="164">
        <f>SUM(Q5035,Q5040)</f>
        <v>0</v>
      </c>
      <c r="R5034" s="164">
        <f t="shared" si="2275"/>
        <v>0</v>
      </c>
      <c r="S5034" s="164">
        <f>SUM(S5035,S5040)</f>
        <v>0</v>
      </c>
      <c r="T5034" s="164">
        <f>SUM(T5035,T5040)</f>
        <v>0</v>
      </c>
      <c r="U5034" s="164">
        <f>SUM(U5035,U5040)</f>
        <v>0</v>
      </c>
      <c r="V5034" s="164">
        <f>SUM(V5035,V5040)</f>
        <v>0</v>
      </c>
    </row>
    <row r="5035" spans="1:22" ht="16.5" thickTop="1" thickBot="1">
      <c r="A5035" s="160" t="s">
        <v>121</v>
      </c>
      <c r="B5035" s="167" t="s">
        <v>99</v>
      </c>
      <c r="C5035" s="164">
        <f t="shared" si="2271"/>
        <v>13851750</v>
      </c>
      <c r="D5035" s="164">
        <f t="shared" si="2272"/>
        <v>2679000</v>
      </c>
      <c r="E5035" s="164">
        <f t="shared" si="2272"/>
        <v>1108000</v>
      </c>
      <c r="F5035" s="164">
        <f t="shared" si="2272"/>
        <v>4903550</v>
      </c>
      <c r="G5035" s="164">
        <f t="shared" si="2272"/>
        <v>5161200</v>
      </c>
      <c r="H5035" s="164">
        <f t="shared" si="2273"/>
        <v>13851750</v>
      </c>
      <c r="I5035" s="164">
        <f>SUM(I5036:I5038)</f>
        <v>2679000</v>
      </c>
      <c r="J5035" s="164">
        <f>SUM(J5036:J5038)</f>
        <v>1108000</v>
      </c>
      <c r="K5035" s="164">
        <f>SUM(K5036:K5038)</f>
        <v>4903550</v>
      </c>
      <c r="L5035" s="164">
        <f>SUM(L5036:L5038)</f>
        <v>5161200</v>
      </c>
      <c r="M5035" s="164">
        <f t="shared" si="2274"/>
        <v>0</v>
      </c>
      <c r="N5035" s="164">
        <f>SUM(N5036:N5038)</f>
        <v>0</v>
      </c>
      <c r="O5035" s="164">
        <f>SUM(O5036:O5038)</f>
        <v>0</v>
      </c>
      <c r="P5035" s="164">
        <f>SUM(P5036:P5038)</f>
        <v>0</v>
      </c>
      <c r="Q5035" s="164">
        <f>SUM(Q5036:Q5038)</f>
        <v>0</v>
      </c>
      <c r="R5035" s="164">
        <f t="shared" si="2275"/>
        <v>0</v>
      </c>
      <c r="S5035" s="164">
        <f>SUM(S5036:S5038)</f>
        <v>0</v>
      </c>
      <c r="T5035" s="164">
        <f>SUM(T5036:T5038)</f>
        <v>0</v>
      </c>
      <c r="U5035" s="164">
        <f>SUM(U5036:U5038)</f>
        <v>0</v>
      </c>
      <c r="V5035" s="164">
        <f>SUM(V5036:V5038)</f>
        <v>0</v>
      </c>
    </row>
    <row r="5036" spans="1:22" ht="16.5" thickTop="1" thickBot="1">
      <c r="A5036" s="160" t="s">
        <v>121</v>
      </c>
      <c r="B5036" s="168" t="s">
        <v>101</v>
      </c>
      <c r="C5036" s="164">
        <f t="shared" si="2271"/>
        <v>12341750</v>
      </c>
      <c r="D5036" s="164">
        <f t="shared" si="2272"/>
        <v>2579000</v>
      </c>
      <c r="E5036" s="164">
        <f t="shared" si="2272"/>
        <v>998000</v>
      </c>
      <c r="F5036" s="164">
        <f t="shared" si="2272"/>
        <v>4653550</v>
      </c>
      <c r="G5036" s="164">
        <f t="shared" si="2272"/>
        <v>4111200</v>
      </c>
      <c r="H5036" s="164">
        <f t="shared" si="2273"/>
        <v>12341750</v>
      </c>
      <c r="I5036" s="164">
        <v>2579000</v>
      </c>
      <c r="J5036" s="164">
        <v>998000</v>
      </c>
      <c r="K5036" s="164">
        <v>4653550</v>
      </c>
      <c r="L5036" s="164">
        <v>4111200</v>
      </c>
      <c r="M5036" s="164">
        <f t="shared" si="2274"/>
        <v>0</v>
      </c>
      <c r="N5036" s="164">
        <v>0</v>
      </c>
      <c r="O5036" s="164">
        <v>0</v>
      </c>
      <c r="P5036" s="164">
        <v>0</v>
      </c>
      <c r="Q5036" s="164">
        <v>0</v>
      </c>
      <c r="R5036" s="164">
        <f t="shared" si="2275"/>
        <v>0</v>
      </c>
      <c r="S5036" s="164">
        <v>0</v>
      </c>
      <c r="T5036" s="164">
        <v>0</v>
      </c>
      <c r="U5036" s="164">
        <v>0</v>
      </c>
      <c r="V5036" s="164">
        <v>0</v>
      </c>
    </row>
    <row r="5037" spans="1:22" ht="16.5" thickTop="1" thickBot="1">
      <c r="A5037" s="160" t="s">
        <v>121</v>
      </c>
      <c r="B5037" s="168" t="s">
        <v>104</v>
      </c>
      <c r="C5037" s="164">
        <f t="shared" si="2271"/>
        <v>10000</v>
      </c>
      <c r="D5037" s="164">
        <f t="shared" si="2272"/>
        <v>0</v>
      </c>
      <c r="E5037" s="164">
        <f t="shared" si="2272"/>
        <v>10000</v>
      </c>
      <c r="F5037" s="164">
        <f t="shared" si="2272"/>
        <v>0</v>
      </c>
      <c r="G5037" s="164">
        <f t="shared" si="2272"/>
        <v>0</v>
      </c>
      <c r="H5037" s="164">
        <f t="shared" si="2273"/>
        <v>10000</v>
      </c>
      <c r="I5037" s="164">
        <v>0</v>
      </c>
      <c r="J5037" s="164">
        <v>10000</v>
      </c>
      <c r="K5037" s="164">
        <v>0</v>
      </c>
      <c r="L5037" s="164">
        <v>0</v>
      </c>
      <c r="M5037" s="164">
        <f t="shared" si="2274"/>
        <v>0</v>
      </c>
      <c r="N5037" s="164">
        <v>0</v>
      </c>
      <c r="O5037" s="164">
        <v>0</v>
      </c>
      <c r="P5037" s="164">
        <v>0</v>
      </c>
      <c r="Q5037" s="164">
        <v>0</v>
      </c>
      <c r="R5037" s="164">
        <f t="shared" si="2275"/>
        <v>0</v>
      </c>
      <c r="S5037" s="164">
        <v>0</v>
      </c>
      <c r="T5037" s="164">
        <v>0</v>
      </c>
      <c r="U5037" s="164">
        <v>0</v>
      </c>
      <c r="V5037" s="164">
        <v>0</v>
      </c>
    </row>
    <row r="5038" spans="1:22" ht="16.5" thickTop="1" thickBot="1">
      <c r="A5038" s="160" t="s">
        <v>121</v>
      </c>
      <c r="B5038" s="168" t="s">
        <v>105</v>
      </c>
      <c r="C5038" s="164">
        <f t="shared" si="2271"/>
        <v>1500000</v>
      </c>
      <c r="D5038" s="164">
        <f t="shared" si="2272"/>
        <v>100000</v>
      </c>
      <c r="E5038" s="164">
        <f t="shared" si="2272"/>
        <v>100000</v>
      </c>
      <c r="F5038" s="164">
        <f t="shared" si="2272"/>
        <v>250000</v>
      </c>
      <c r="G5038" s="164">
        <f t="shared" si="2272"/>
        <v>1050000</v>
      </c>
      <c r="H5038" s="164">
        <f t="shared" si="2273"/>
        <v>1500000</v>
      </c>
      <c r="I5038" s="164">
        <f>SUM(I5039)</f>
        <v>100000</v>
      </c>
      <c r="J5038" s="164">
        <f>SUM(J5039)</f>
        <v>100000</v>
      </c>
      <c r="K5038" s="164">
        <f>SUM(K5039)</f>
        <v>250000</v>
      </c>
      <c r="L5038" s="164">
        <f>SUM(L5039)</f>
        <v>1050000</v>
      </c>
      <c r="M5038" s="164">
        <f t="shared" si="2274"/>
        <v>0</v>
      </c>
      <c r="N5038" s="164">
        <f>SUM(N5039)</f>
        <v>0</v>
      </c>
      <c r="O5038" s="164">
        <f>SUM(O5039)</f>
        <v>0</v>
      </c>
      <c r="P5038" s="164">
        <f>SUM(P5039)</f>
        <v>0</v>
      </c>
      <c r="Q5038" s="164">
        <f>SUM(Q5039)</f>
        <v>0</v>
      </c>
      <c r="R5038" s="164">
        <f t="shared" si="2275"/>
        <v>0</v>
      </c>
      <c r="S5038" s="164">
        <f>SUM(S5039)</f>
        <v>0</v>
      </c>
      <c r="T5038" s="164">
        <f>SUM(T5039)</f>
        <v>0</v>
      </c>
      <c r="U5038" s="164">
        <f>SUM(U5039)</f>
        <v>0</v>
      </c>
      <c r="V5038" s="164">
        <f>SUM(V5039)</f>
        <v>0</v>
      </c>
    </row>
    <row r="5039" spans="1:22" ht="31.5" thickTop="1" thickBot="1">
      <c r="A5039" s="160" t="s">
        <v>121</v>
      </c>
      <c r="B5039" s="169" t="s">
        <v>154</v>
      </c>
      <c r="C5039" s="164">
        <f t="shared" si="2271"/>
        <v>1500000</v>
      </c>
      <c r="D5039" s="164">
        <f t="shared" si="2272"/>
        <v>100000</v>
      </c>
      <c r="E5039" s="164">
        <f t="shared" si="2272"/>
        <v>100000</v>
      </c>
      <c r="F5039" s="164">
        <f t="shared" si="2272"/>
        <v>250000</v>
      </c>
      <c r="G5039" s="164">
        <f t="shared" si="2272"/>
        <v>1050000</v>
      </c>
      <c r="H5039" s="164">
        <f t="shared" si="2273"/>
        <v>1500000</v>
      </c>
      <c r="I5039" s="164">
        <v>100000</v>
      </c>
      <c r="J5039" s="164">
        <v>100000</v>
      </c>
      <c r="K5039" s="164">
        <v>250000</v>
      </c>
      <c r="L5039" s="164">
        <v>1050000</v>
      </c>
      <c r="M5039" s="164">
        <f t="shared" si="2274"/>
        <v>0</v>
      </c>
      <c r="N5039" s="164">
        <v>0</v>
      </c>
      <c r="O5039" s="164">
        <v>0</v>
      </c>
      <c r="P5039" s="164">
        <v>0</v>
      </c>
      <c r="Q5039" s="164">
        <v>0</v>
      </c>
      <c r="R5039" s="164">
        <f t="shared" si="2275"/>
        <v>0</v>
      </c>
      <c r="S5039" s="164">
        <v>0</v>
      </c>
      <c r="T5039" s="164">
        <v>0</v>
      </c>
      <c r="U5039" s="164">
        <v>0</v>
      </c>
      <c r="V5039" s="164">
        <v>0</v>
      </c>
    </row>
    <row r="5040" spans="1:22" ht="16.5" thickTop="1" thickBot="1">
      <c r="A5040" s="160" t="s">
        <v>121</v>
      </c>
      <c r="B5040" s="167" t="s">
        <v>155</v>
      </c>
      <c r="C5040" s="164">
        <f t="shared" si="2271"/>
        <v>30417522</v>
      </c>
      <c r="D5040" s="164">
        <f t="shared" si="2272"/>
        <v>4162000</v>
      </c>
      <c r="E5040" s="164">
        <f t="shared" si="2272"/>
        <v>8087000</v>
      </c>
      <c r="F5040" s="164">
        <f t="shared" si="2272"/>
        <v>8987394</v>
      </c>
      <c r="G5040" s="164">
        <f t="shared" si="2272"/>
        <v>9181128</v>
      </c>
      <c r="H5040" s="164">
        <f t="shared" si="2273"/>
        <v>30417522</v>
      </c>
      <c r="I5040" s="164">
        <v>4162000</v>
      </c>
      <c r="J5040" s="164">
        <v>8087000</v>
      </c>
      <c r="K5040" s="164">
        <v>8987394</v>
      </c>
      <c r="L5040" s="164">
        <v>9181128</v>
      </c>
      <c r="M5040" s="164">
        <f t="shared" si="2274"/>
        <v>0</v>
      </c>
      <c r="N5040" s="164">
        <v>0</v>
      </c>
      <c r="O5040" s="164">
        <v>0</v>
      </c>
      <c r="P5040" s="164">
        <v>0</v>
      </c>
      <c r="Q5040" s="164">
        <v>0</v>
      </c>
      <c r="R5040" s="164">
        <f t="shared" si="2275"/>
        <v>0</v>
      </c>
      <c r="S5040" s="164">
        <v>0</v>
      </c>
      <c r="T5040" s="164">
        <v>0</v>
      </c>
      <c r="U5040" s="164">
        <v>0</v>
      </c>
      <c r="V5040" s="164">
        <v>0</v>
      </c>
    </row>
    <row r="5041" spans="1:22" ht="31.5" thickTop="1" thickBot="1">
      <c r="A5041" s="160" t="s">
        <v>1674</v>
      </c>
      <c r="B5041" s="166" t="s">
        <v>1675</v>
      </c>
      <c r="C5041" s="164">
        <f t="shared" si="2271"/>
        <v>25000000</v>
      </c>
      <c r="D5041" s="164">
        <f t="shared" si="2272"/>
        <v>7615000</v>
      </c>
      <c r="E5041" s="164">
        <f t="shared" si="2272"/>
        <v>5538000</v>
      </c>
      <c r="F5041" s="164">
        <f t="shared" si="2272"/>
        <v>6569000</v>
      </c>
      <c r="G5041" s="164">
        <f t="shared" si="2272"/>
        <v>5278000</v>
      </c>
      <c r="H5041" s="164">
        <f t="shared" si="2273"/>
        <v>25000000</v>
      </c>
      <c r="I5041" s="164">
        <f>SUM(I5042,I5049)</f>
        <v>7615000</v>
      </c>
      <c r="J5041" s="164">
        <f>SUM(J5042,J5049)</f>
        <v>5538000</v>
      </c>
      <c r="K5041" s="164">
        <f>SUM(K5042,K5049)</f>
        <v>6569000</v>
      </c>
      <c r="L5041" s="164">
        <f>SUM(L5042,L5049)</f>
        <v>5278000</v>
      </c>
      <c r="M5041" s="164">
        <f t="shared" si="2274"/>
        <v>0</v>
      </c>
      <c r="N5041" s="164">
        <f>SUM(N5042,N5049)</f>
        <v>0</v>
      </c>
      <c r="O5041" s="164">
        <f>SUM(O5042,O5049)</f>
        <v>0</v>
      </c>
      <c r="P5041" s="164">
        <f>SUM(P5042,P5049)</f>
        <v>0</v>
      </c>
      <c r="Q5041" s="164">
        <f>SUM(Q5042,Q5049)</f>
        <v>0</v>
      </c>
      <c r="R5041" s="164">
        <f t="shared" si="2275"/>
        <v>0</v>
      </c>
      <c r="S5041" s="164">
        <f>SUM(S5042,S5049)</f>
        <v>0</v>
      </c>
      <c r="T5041" s="164">
        <f>SUM(T5042,T5049)</f>
        <v>0</v>
      </c>
      <c r="U5041" s="164">
        <f>SUM(U5042,U5049)</f>
        <v>0</v>
      </c>
      <c r="V5041" s="164">
        <f>SUM(V5042,V5049)</f>
        <v>0</v>
      </c>
    </row>
    <row r="5042" spans="1:22" ht="16.5" thickTop="1" thickBot="1">
      <c r="A5042" s="160" t="s">
        <v>121</v>
      </c>
      <c r="B5042" s="167" t="s">
        <v>99</v>
      </c>
      <c r="C5042" s="164">
        <f t="shared" si="2271"/>
        <v>2200000</v>
      </c>
      <c r="D5042" s="164">
        <f t="shared" si="2272"/>
        <v>1900000</v>
      </c>
      <c r="E5042" s="164">
        <f t="shared" si="2272"/>
        <v>200000</v>
      </c>
      <c r="F5042" s="164">
        <f t="shared" si="2272"/>
        <v>50000</v>
      </c>
      <c r="G5042" s="164">
        <f t="shared" si="2272"/>
        <v>50000</v>
      </c>
      <c r="H5042" s="164">
        <f t="shared" si="2273"/>
        <v>2200000</v>
      </c>
      <c r="I5042" s="164">
        <f>SUM(I5043:I5044)</f>
        <v>1900000</v>
      </c>
      <c r="J5042" s="164">
        <f>SUM(J5043:J5044)</f>
        <v>200000</v>
      </c>
      <c r="K5042" s="164">
        <f>SUM(K5043:K5044)</f>
        <v>50000</v>
      </c>
      <c r="L5042" s="164">
        <f>SUM(L5043:L5044)</f>
        <v>50000</v>
      </c>
      <c r="M5042" s="164">
        <f t="shared" si="2274"/>
        <v>0</v>
      </c>
      <c r="N5042" s="164">
        <f>SUM(N5043:N5044)</f>
        <v>0</v>
      </c>
      <c r="O5042" s="164">
        <f>SUM(O5043:O5044)</f>
        <v>0</v>
      </c>
      <c r="P5042" s="164">
        <f>SUM(P5043:P5044)</f>
        <v>0</v>
      </c>
      <c r="Q5042" s="164">
        <f>SUM(Q5043:Q5044)</f>
        <v>0</v>
      </c>
      <c r="R5042" s="164">
        <f t="shared" si="2275"/>
        <v>0</v>
      </c>
      <c r="S5042" s="164">
        <f>SUM(S5043:S5044)</f>
        <v>0</v>
      </c>
      <c r="T5042" s="164">
        <f>SUM(T5043:T5044)</f>
        <v>0</v>
      </c>
      <c r="U5042" s="164">
        <f>SUM(U5043:U5044)</f>
        <v>0</v>
      </c>
      <c r="V5042" s="164">
        <f>SUM(V5043:V5044)</f>
        <v>0</v>
      </c>
    </row>
    <row r="5043" spans="1:22" ht="16.5" thickTop="1" thickBot="1">
      <c r="A5043" s="160" t="s">
        <v>121</v>
      </c>
      <c r="B5043" s="168" t="s">
        <v>101</v>
      </c>
      <c r="C5043" s="164">
        <f t="shared" si="2271"/>
        <v>200000</v>
      </c>
      <c r="D5043" s="164">
        <f t="shared" si="2272"/>
        <v>50000</v>
      </c>
      <c r="E5043" s="164">
        <f t="shared" si="2272"/>
        <v>50000</v>
      </c>
      <c r="F5043" s="164">
        <f t="shared" si="2272"/>
        <v>50000</v>
      </c>
      <c r="G5043" s="164">
        <f t="shared" si="2272"/>
        <v>50000</v>
      </c>
      <c r="H5043" s="164">
        <f t="shared" si="2273"/>
        <v>200000</v>
      </c>
      <c r="I5043" s="164">
        <v>50000</v>
      </c>
      <c r="J5043" s="164">
        <v>50000</v>
      </c>
      <c r="K5043" s="164">
        <v>50000</v>
      </c>
      <c r="L5043" s="164">
        <v>50000</v>
      </c>
      <c r="M5043" s="164">
        <f t="shared" si="2274"/>
        <v>0</v>
      </c>
      <c r="N5043" s="164">
        <v>0</v>
      </c>
      <c r="O5043" s="164">
        <v>0</v>
      </c>
      <c r="P5043" s="164">
        <v>0</v>
      </c>
      <c r="Q5043" s="164">
        <v>0</v>
      </c>
      <c r="R5043" s="164">
        <f t="shared" si="2275"/>
        <v>0</v>
      </c>
      <c r="S5043" s="164">
        <v>0</v>
      </c>
      <c r="T5043" s="164">
        <v>0</v>
      </c>
      <c r="U5043" s="164">
        <v>0</v>
      </c>
      <c r="V5043" s="164">
        <v>0</v>
      </c>
    </row>
    <row r="5044" spans="1:22" ht="16.5" thickTop="1" thickBot="1">
      <c r="A5044" s="160" t="s">
        <v>121</v>
      </c>
      <c r="B5044" s="168" t="s">
        <v>15</v>
      </c>
      <c r="C5044" s="164">
        <f t="shared" si="2271"/>
        <v>2000000</v>
      </c>
      <c r="D5044" s="164">
        <f t="shared" si="2272"/>
        <v>1850000</v>
      </c>
      <c r="E5044" s="164">
        <f t="shared" si="2272"/>
        <v>150000</v>
      </c>
      <c r="F5044" s="164">
        <f t="shared" si="2272"/>
        <v>0</v>
      </c>
      <c r="G5044" s="164">
        <f t="shared" si="2272"/>
        <v>0</v>
      </c>
      <c r="H5044" s="164">
        <f t="shared" si="2273"/>
        <v>2000000</v>
      </c>
      <c r="I5044" s="164">
        <f t="shared" ref="I5044:L5047" si="2300">SUM(I5045)</f>
        <v>1850000</v>
      </c>
      <c r="J5044" s="164">
        <f t="shared" si="2300"/>
        <v>150000</v>
      </c>
      <c r="K5044" s="164">
        <f t="shared" si="2300"/>
        <v>0</v>
      </c>
      <c r="L5044" s="164">
        <f t="shared" si="2300"/>
        <v>0</v>
      </c>
      <c r="M5044" s="164">
        <f t="shared" si="2274"/>
        <v>0</v>
      </c>
      <c r="N5044" s="164">
        <f t="shared" ref="N5044:Q5047" si="2301">SUM(N5045)</f>
        <v>0</v>
      </c>
      <c r="O5044" s="164">
        <f t="shared" si="2301"/>
        <v>0</v>
      </c>
      <c r="P5044" s="164">
        <f t="shared" si="2301"/>
        <v>0</v>
      </c>
      <c r="Q5044" s="164">
        <f t="shared" si="2301"/>
        <v>0</v>
      </c>
      <c r="R5044" s="164">
        <f t="shared" si="2275"/>
        <v>0</v>
      </c>
      <c r="S5044" s="164">
        <f t="shared" ref="S5044:V5047" si="2302">SUM(S5045)</f>
        <v>0</v>
      </c>
      <c r="T5044" s="164">
        <f t="shared" si="2302"/>
        <v>0</v>
      </c>
      <c r="U5044" s="164">
        <f t="shared" si="2302"/>
        <v>0</v>
      </c>
      <c r="V5044" s="164">
        <f t="shared" si="2302"/>
        <v>0</v>
      </c>
    </row>
    <row r="5045" spans="1:22" ht="16.5" thickTop="1" thickBot="1">
      <c r="A5045" s="160" t="s">
        <v>121</v>
      </c>
      <c r="B5045" s="169" t="s">
        <v>137</v>
      </c>
      <c r="C5045" s="164">
        <f t="shared" si="2271"/>
        <v>2000000</v>
      </c>
      <c r="D5045" s="164">
        <f t="shared" si="2272"/>
        <v>1850000</v>
      </c>
      <c r="E5045" s="164">
        <f t="shared" si="2272"/>
        <v>150000</v>
      </c>
      <c r="F5045" s="164">
        <f t="shared" si="2272"/>
        <v>0</v>
      </c>
      <c r="G5045" s="164">
        <f t="shared" si="2272"/>
        <v>0</v>
      </c>
      <c r="H5045" s="164">
        <f t="shared" si="2273"/>
        <v>2000000</v>
      </c>
      <c r="I5045" s="164">
        <f t="shared" si="2300"/>
        <v>1850000</v>
      </c>
      <c r="J5045" s="164">
        <f t="shared" si="2300"/>
        <v>150000</v>
      </c>
      <c r="K5045" s="164">
        <f t="shared" si="2300"/>
        <v>0</v>
      </c>
      <c r="L5045" s="164">
        <f t="shared" si="2300"/>
        <v>0</v>
      </c>
      <c r="M5045" s="164">
        <f t="shared" si="2274"/>
        <v>0</v>
      </c>
      <c r="N5045" s="164">
        <f t="shared" si="2301"/>
        <v>0</v>
      </c>
      <c r="O5045" s="164">
        <f t="shared" si="2301"/>
        <v>0</v>
      </c>
      <c r="P5045" s="164">
        <f t="shared" si="2301"/>
        <v>0</v>
      </c>
      <c r="Q5045" s="164">
        <f t="shared" si="2301"/>
        <v>0</v>
      </c>
      <c r="R5045" s="164">
        <f t="shared" si="2275"/>
        <v>0</v>
      </c>
      <c r="S5045" s="164">
        <f t="shared" si="2302"/>
        <v>0</v>
      </c>
      <c r="T5045" s="164">
        <f t="shared" si="2302"/>
        <v>0</v>
      </c>
      <c r="U5045" s="164">
        <f t="shared" si="2302"/>
        <v>0</v>
      </c>
      <c r="V5045" s="164">
        <f t="shared" si="2302"/>
        <v>0</v>
      </c>
    </row>
    <row r="5046" spans="1:22" ht="16.5" thickTop="1" thickBot="1">
      <c r="A5046" s="160" t="s">
        <v>121</v>
      </c>
      <c r="B5046" s="170" t="s">
        <v>150</v>
      </c>
      <c r="C5046" s="164">
        <f t="shared" si="2271"/>
        <v>2000000</v>
      </c>
      <c r="D5046" s="164">
        <f t="shared" si="2272"/>
        <v>1850000</v>
      </c>
      <c r="E5046" s="164">
        <f t="shared" si="2272"/>
        <v>150000</v>
      </c>
      <c r="F5046" s="164">
        <f t="shared" si="2272"/>
        <v>0</v>
      </c>
      <c r="G5046" s="164">
        <f t="shared" si="2272"/>
        <v>0</v>
      </c>
      <c r="H5046" s="164">
        <f t="shared" si="2273"/>
        <v>2000000</v>
      </c>
      <c r="I5046" s="164">
        <f t="shared" si="2300"/>
        <v>1850000</v>
      </c>
      <c r="J5046" s="164">
        <f t="shared" si="2300"/>
        <v>150000</v>
      </c>
      <c r="K5046" s="164">
        <f t="shared" si="2300"/>
        <v>0</v>
      </c>
      <c r="L5046" s="164">
        <f t="shared" si="2300"/>
        <v>0</v>
      </c>
      <c r="M5046" s="164">
        <f t="shared" si="2274"/>
        <v>0</v>
      </c>
      <c r="N5046" s="164">
        <f t="shared" si="2301"/>
        <v>0</v>
      </c>
      <c r="O5046" s="164">
        <f t="shared" si="2301"/>
        <v>0</v>
      </c>
      <c r="P5046" s="164">
        <f t="shared" si="2301"/>
        <v>0</v>
      </c>
      <c r="Q5046" s="164">
        <f t="shared" si="2301"/>
        <v>0</v>
      </c>
      <c r="R5046" s="164">
        <f t="shared" si="2275"/>
        <v>0</v>
      </c>
      <c r="S5046" s="164">
        <f t="shared" si="2302"/>
        <v>0</v>
      </c>
      <c r="T5046" s="164">
        <f t="shared" si="2302"/>
        <v>0</v>
      </c>
      <c r="U5046" s="164">
        <f t="shared" si="2302"/>
        <v>0</v>
      </c>
      <c r="V5046" s="164">
        <f t="shared" si="2302"/>
        <v>0</v>
      </c>
    </row>
    <row r="5047" spans="1:22" ht="16.5" thickTop="1" thickBot="1">
      <c r="A5047" s="160" t="s">
        <v>121</v>
      </c>
      <c r="B5047" s="171" t="s">
        <v>138</v>
      </c>
      <c r="C5047" s="164">
        <f t="shared" si="2271"/>
        <v>2000000</v>
      </c>
      <c r="D5047" s="164">
        <f t="shared" si="2272"/>
        <v>1850000</v>
      </c>
      <c r="E5047" s="164">
        <f t="shared" si="2272"/>
        <v>150000</v>
      </c>
      <c r="F5047" s="164">
        <f t="shared" si="2272"/>
        <v>0</v>
      </c>
      <c r="G5047" s="164">
        <f t="shared" si="2272"/>
        <v>0</v>
      </c>
      <c r="H5047" s="164">
        <f t="shared" si="2273"/>
        <v>2000000</v>
      </c>
      <c r="I5047" s="164">
        <f t="shared" si="2300"/>
        <v>1850000</v>
      </c>
      <c r="J5047" s="164">
        <f t="shared" si="2300"/>
        <v>150000</v>
      </c>
      <c r="K5047" s="164">
        <f t="shared" si="2300"/>
        <v>0</v>
      </c>
      <c r="L5047" s="164">
        <f t="shared" si="2300"/>
        <v>0</v>
      </c>
      <c r="M5047" s="164">
        <f t="shared" si="2274"/>
        <v>0</v>
      </c>
      <c r="N5047" s="164">
        <f t="shared" si="2301"/>
        <v>0</v>
      </c>
      <c r="O5047" s="164">
        <f t="shared" si="2301"/>
        <v>0</v>
      </c>
      <c r="P5047" s="164">
        <f t="shared" si="2301"/>
        <v>0</v>
      </c>
      <c r="Q5047" s="164">
        <f t="shared" si="2301"/>
        <v>0</v>
      </c>
      <c r="R5047" s="164">
        <f t="shared" si="2275"/>
        <v>0</v>
      </c>
      <c r="S5047" s="164">
        <f t="shared" si="2302"/>
        <v>0</v>
      </c>
      <c r="T5047" s="164">
        <f t="shared" si="2302"/>
        <v>0</v>
      </c>
      <c r="U5047" s="164">
        <f t="shared" si="2302"/>
        <v>0</v>
      </c>
      <c r="V5047" s="164">
        <f t="shared" si="2302"/>
        <v>0</v>
      </c>
    </row>
    <row r="5048" spans="1:22" ht="31.5" thickTop="1" thickBot="1">
      <c r="A5048" s="160" t="s">
        <v>121</v>
      </c>
      <c r="B5048" s="172" t="s">
        <v>140</v>
      </c>
      <c r="C5048" s="164">
        <f t="shared" si="2271"/>
        <v>2000000</v>
      </c>
      <c r="D5048" s="164">
        <f t="shared" si="2272"/>
        <v>1850000</v>
      </c>
      <c r="E5048" s="164">
        <f t="shared" si="2272"/>
        <v>150000</v>
      </c>
      <c r="F5048" s="164">
        <f t="shared" si="2272"/>
        <v>0</v>
      </c>
      <c r="G5048" s="164">
        <f t="shared" si="2272"/>
        <v>0</v>
      </c>
      <c r="H5048" s="164">
        <f t="shared" si="2273"/>
        <v>2000000</v>
      </c>
      <c r="I5048" s="164">
        <v>1850000</v>
      </c>
      <c r="J5048" s="164">
        <v>150000</v>
      </c>
      <c r="K5048" s="164">
        <v>0</v>
      </c>
      <c r="L5048" s="164">
        <v>0</v>
      </c>
      <c r="M5048" s="164">
        <f t="shared" si="2274"/>
        <v>0</v>
      </c>
      <c r="N5048" s="164">
        <v>0</v>
      </c>
      <c r="O5048" s="164">
        <v>0</v>
      </c>
      <c r="P5048" s="164">
        <v>0</v>
      </c>
      <c r="Q5048" s="164">
        <v>0</v>
      </c>
      <c r="R5048" s="164">
        <f t="shared" si="2275"/>
        <v>0</v>
      </c>
      <c r="S5048" s="164">
        <v>0</v>
      </c>
      <c r="T5048" s="164">
        <v>0</v>
      </c>
      <c r="U5048" s="164">
        <v>0</v>
      </c>
      <c r="V5048" s="164">
        <v>0</v>
      </c>
    </row>
    <row r="5049" spans="1:22" ht="16.5" thickTop="1" thickBot="1">
      <c r="A5049" s="160" t="s">
        <v>121</v>
      </c>
      <c r="B5049" s="167" t="s">
        <v>155</v>
      </c>
      <c r="C5049" s="164">
        <f t="shared" si="2271"/>
        <v>22800000</v>
      </c>
      <c r="D5049" s="164">
        <f t="shared" si="2272"/>
        <v>5715000</v>
      </c>
      <c r="E5049" s="164">
        <f t="shared" si="2272"/>
        <v>5338000</v>
      </c>
      <c r="F5049" s="164">
        <f t="shared" si="2272"/>
        <v>6519000</v>
      </c>
      <c r="G5049" s="164">
        <f t="shared" si="2272"/>
        <v>5228000</v>
      </c>
      <c r="H5049" s="164">
        <f t="shared" si="2273"/>
        <v>22800000</v>
      </c>
      <c r="I5049" s="164">
        <v>5715000</v>
      </c>
      <c r="J5049" s="164">
        <v>5338000</v>
      </c>
      <c r="K5049" s="164">
        <v>6519000</v>
      </c>
      <c r="L5049" s="164">
        <v>5228000</v>
      </c>
      <c r="M5049" s="164">
        <f t="shared" si="2274"/>
        <v>0</v>
      </c>
      <c r="N5049" s="164">
        <v>0</v>
      </c>
      <c r="O5049" s="164">
        <v>0</v>
      </c>
      <c r="P5049" s="164">
        <v>0</v>
      </c>
      <c r="Q5049" s="164">
        <v>0</v>
      </c>
      <c r="R5049" s="164">
        <f t="shared" si="2275"/>
        <v>0</v>
      </c>
      <c r="S5049" s="164">
        <v>0</v>
      </c>
      <c r="T5049" s="164">
        <v>0</v>
      </c>
      <c r="U5049" s="164">
        <v>0</v>
      </c>
      <c r="V5049" s="164">
        <v>0</v>
      </c>
    </row>
    <row r="5050" spans="1:22" ht="46.5" thickTop="1" thickBot="1">
      <c r="A5050" s="160" t="s">
        <v>1676</v>
      </c>
      <c r="B5050" s="166" t="s">
        <v>1677</v>
      </c>
      <c r="C5050" s="164">
        <f t="shared" si="2271"/>
        <v>1500000</v>
      </c>
      <c r="D5050" s="164">
        <f t="shared" si="2272"/>
        <v>168000</v>
      </c>
      <c r="E5050" s="164">
        <f t="shared" si="2272"/>
        <v>612000</v>
      </c>
      <c r="F5050" s="164">
        <f t="shared" si="2272"/>
        <v>450000</v>
      </c>
      <c r="G5050" s="164">
        <f t="shared" si="2272"/>
        <v>270000</v>
      </c>
      <c r="H5050" s="164">
        <f t="shared" si="2273"/>
        <v>1500000</v>
      </c>
      <c r="I5050" s="164">
        <f>SUM(I5051,I5057)</f>
        <v>168000</v>
      </c>
      <c r="J5050" s="164">
        <f>SUM(J5051,J5057)</f>
        <v>612000</v>
      </c>
      <c r="K5050" s="164">
        <f>SUM(K5051,K5057)</f>
        <v>450000</v>
      </c>
      <c r="L5050" s="164">
        <f>SUM(L5051,L5057)</f>
        <v>270000</v>
      </c>
      <c r="M5050" s="164">
        <f t="shared" si="2274"/>
        <v>0</v>
      </c>
      <c r="N5050" s="164">
        <f>SUM(N5051,N5057)</f>
        <v>0</v>
      </c>
      <c r="O5050" s="164">
        <f>SUM(O5051,O5057)</f>
        <v>0</v>
      </c>
      <c r="P5050" s="164">
        <f>SUM(P5051,P5057)</f>
        <v>0</v>
      </c>
      <c r="Q5050" s="164">
        <f>SUM(Q5051,Q5057)</f>
        <v>0</v>
      </c>
      <c r="R5050" s="164">
        <f t="shared" si="2275"/>
        <v>0</v>
      </c>
      <c r="S5050" s="164">
        <f>SUM(S5051,S5057)</f>
        <v>0</v>
      </c>
      <c r="T5050" s="164">
        <f>SUM(T5051,T5057)</f>
        <v>0</v>
      </c>
      <c r="U5050" s="164">
        <f>SUM(U5051,U5057)</f>
        <v>0</v>
      </c>
      <c r="V5050" s="164">
        <f>SUM(V5051,V5057)</f>
        <v>0</v>
      </c>
    </row>
    <row r="5051" spans="1:22" ht="16.5" thickTop="1" thickBot="1">
      <c r="A5051" s="160" t="s">
        <v>121</v>
      </c>
      <c r="B5051" s="167" t="s">
        <v>99</v>
      </c>
      <c r="C5051" s="164">
        <f t="shared" si="2271"/>
        <v>200000</v>
      </c>
      <c r="D5051" s="164">
        <f t="shared" si="2272"/>
        <v>30000</v>
      </c>
      <c r="E5051" s="164">
        <f t="shared" si="2272"/>
        <v>50000</v>
      </c>
      <c r="F5051" s="164">
        <f t="shared" si="2272"/>
        <v>50000</v>
      </c>
      <c r="G5051" s="164">
        <f t="shared" si="2272"/>
        <v>70000</v>
      </c>
      <c r="H5051" s="164">
        <f t="shared" si="2273"/>
        <v>200000</v>
      </c>
      <c r="I5051" s="164">
        <f t="shared" ref="I5051:L5055" si="2303">SUM(I5052)</f>
        <v>30000</v>
      </c>
      <c r="J5051" s="164">
        <f t="shared" si="2303"/>
        <v>50000</v>
      </c>
      <c r="K5051" s="164">
        <f t="shared" si="2303"/>
        <v>50000</v>
      </c>
      <c r="L5051" s="164">
        <f t="shared" si="2303"/>
        <v>70000</v>
      </c>
      <c r="M5051" s="164">
        <f t="shared" si="2274"/>
        <v>0</v>
      </c>
      <c r="N5051" s="164">
        <f t="shared" ref="N5051:Q5055" si="2304">SUM(N5052)</f>
        <v>0</v>
      </c>
      <c r="O5051" s="164">
        <f t="shared" si="2304"/>
        <v>0</v>
      </c>
      <c r="P5051" s="164">
        <f t="shared" si="2304"/>
        <v>0</v>
      </c>
      <c r="Q5051" s="164">
        <f t="shared" si="2304"/>
        <v>0</v>
      </c>
      <c r="R5051" s="164">
        <f t="shared" si="2275"/>
        <v>0</v>
      </c>
      <c r="S5051" s="164">
        <f t="shared" ref="S5051:V5055" si="2305">SUM(S5052)</f>
        <v>0</v>
      </c>
      <c r="T5051" s="164">
        <f t="shared" si="2305"/>
        <v>0</v>
      </c>
      <c r="U5051" s="164">
        <f t="shared" si="2305"/>
        <v>0</v>
      </c>
      <c r="V5051" s="164">
        <f t="shared" si="2305"/>
        <v>0</v>
      </c>
    </row>
    <row r="5052" spans="1:22" ht="16.5" thickTop="1" thickBot="1">
      <c r="A5052" s="160" t="s">
        <v>121</v>
      </c>
      <c r="B5052" s="168" t="s">
        <v>15</v>
      </c>
      <c r="C5052" s="164">
        <f t="shared" si="2271"/>
        <v>200000</v>
      </c>
      <c r="D5052" s="164">
        <f t="shared" si="2272"/>
        <v>30000</v>
      </c>
      <c r="E5052" s="164">
        <f t="shared" si="2272"/>
        <v>50000</v>
      </c>
      <c r="F5052" s="164">
        <f t="shared" si="2272"/>
        <v>50000</v>
      </c>
      <c r="G5052" s="164">
        <f t="shared" si="2272"/>
        <v>70000</v>
      </c>
      <c r="H5052" s="164">
        <f t="shared" si="2273"/>
        <v>200000</v>
      </c>
      <c r="I5052" s="164">
        <f t="shared" si="2303"/>
        <v>30000</v>
      </c>
      <c r="J5052" s="164">
        <f t="shared" si="2303"/>
        <v>50000</v>
      </c>
      <c r="K5052" s="164">
        <f t="shared" si="2303"/>
        <v>50000</v>
      </c>
      <c r="L5052" s="164">
        <f t="shared" si="2303"/>
        <v>70000</v>
      </c>
      <c r="M5052" s="164">
        <f t="shared" si="2274"/>
        <v>0</v>
      </c>
      <c r="N5052" s="164">
        <f t="shared" si="2304"/>
        <v>0</v>
      </c>
      <c r="O5052" s="164">
        <f t="shared" si="2304"/>
        <v>0</v>
      </c>
      <c r="P5052" s="164">
        <f t="shared" si="2304"/>
        <v>0</v>
      </c>
      <c r="Q5052" s="164">
        <f t="shared" si="2304"/>
        <v>0</v>
      </c>
      <c r="R5052" s="164">
        <f t="shared" si="2275"/>
        <v>0</v>
      </c>
      <c r="S5052" s="164">
        <f t="shared" si="2305"/>
        <v>0</v>
      </c>
      <c r="T5052" s="164">
        <f t="shared" si="2305"/>
        <v>0</v>
      </c>
      <c r="U5052" s="164">
        <f t="shared" si="2305"/>
        <v>0</v>
      </c>
      <c r="V5052" s="164">
        <f t="shared" si="2305"/>
        <v>0</v>
      </c>
    </row>
    <row r="5053" spans="1:22" ht="16.5" thickTop="1" thickBot="1">
      <c r="A5053" s="160" t="s">
        <v>121</v>
      </c>
      <c r="B5053" s="169" t="s">
        <v>137</v>
      </c>
      <c r="C5053" s="164">
        <f t="shared" si="2271"/>
        <v>200000</v>
      </c>
      <c r="D5053" s="164">
        <f t="shared" si="2272"/>
        <v>30000</v>
      </c>
      <c r="E5053" s="164">
        <f t="shared" si="2272"/>
        <v>50000</v>
      </c>
      <c r="F5053" s="164">
        <f t="shared" si="2272"/>
        <v>50000</v>
      </c>
      <c r="G5053" s="164">
        <f t="shared" si="2272"/>
        <v>70000</v>
      </c>
      <c r="H5053" s="164">
        <f t="shared" si="2273"/>
        <v>200000</v>
      </c>
      <c r="I5053" s="164">
        <f t="shared" si="2303"/>
        <v>30000</v>
      </c>
      <c r="J5053" s="164">
        <f t="shared" si="2303"/>
        <v>50000</v>
      </c>
      <c r="K5053" s="164">
        <f t="shared" si="2303"/>
        <v>50000</v>
      </c>
      <c r="L5053" s="164">
        <f t="shared" si="2303"/>
        <v>70000</v>
      </c>
      <c r="M5053" s="164">
        <f t="shared" si="2274"/>
        <v>0</v>
      </c>
      <c r="N5053" s="164">
        <f t="shared" si="2304"/>
        <v>0</v>
      </c>
      <c r="O5053" s="164">
        <f t="shared" si="2304"/>
        <v>0</v>
      </c>
      <c r="P5053" s="164">
        <f t="shared" si="2304"/>
        <v>0</v>
      </c>
      <c r="Q5053" s="164">
        <f t="shared" si="2304"/>
        <v>0</v>
      </c>
      <c r="R5053" s="164">
        <f t="shared" si="2275"/>
        <v>0</v>
      </c>
      <c r="S5053" s="164">
        <f t="shared" si="2305"/>
        <v>0</v>
      </c>
      <c r="T5053" s="164">
        <f t="shared" si="2305"/>
        <v>0</v>
      </c>
      <c r="U5053" s="164">
        <f t="shared" si="2305"/>
        <v>0</v>
      </c>
      <c r="V5053" s="164">
        <f t="shared" si="2305"/>
        <v>0</v>
      </c>
    </row>
    <row r="5054" spans="1:22" ht="16.5" thickTop="1" thickBot="1">
      <c r="A5054" s="160" t="s">
        <v>121</v>
      </c>
      <c r="B5054" s="170" t="s">
        <v>150</v>
      </c>
      <c r="C5054" s="164">
        <f t="shared" si="2271"/>
        <v>200000</v>
      </c>
      <c r="D5054" s="164">
        <f t="shared" si="2272"/>
        <v>30000</v>
      </c>
      <c r="E5054" s="164">
        <f t="shared" si="2272"/>
        <v>50000</v>
      </c>
      <c r="F5054" s="164">
        <f t="shared" si="2272"/>
        <v>50000</v>
      </c>
      <c r="G5054" s="164">
        <f t="shared" si="2272"/>
        <v>70000</v>
      </c>
      <c r="H5054" s="164">
        <f t="shared" si="2273"/>
        <v>200000</v>
      </c>
      <c r="I5054" s="164">
        <f t="shared" si="2303"/>
        <v>30000</v>
      </c>
      <c r="J5054" s="164">
        <f t="shared" si="2303"/>
        <v>50000</v>
      </c>
      <c r="K5054" s="164">
        <f t="shared" si="2303"/>
        <v>50000</v>
      </c>
      <c r="L5054" s="164">
        <f t="shared" si="2303"/>
        <v>70000</v>
      </c>
      <c r="M5054" s="164">
        <f t="shared" si="2274"/>
        <v>0</v>
      </c>
      <c r="N5054" s="164">
        <f t="shared" si="2304"/>
        <v>0</v>
      </c>
      <c r="O5054" s="164">
        <f t="shared" si="2304"/>
        <v>0</v>
      </c>
      <c r="P5054" s="164">
        <f t="shared" si="2304"/>
        <v>0</v>
      </c>
      <c r="Q5054" s="164">
        <f t="shared" si="2304"/>
        <v>0</v>
      </c>
      <c r="R5054" s="164">
        <f t="shared" si="2275"/>
        <v>0</v>
      </c>
      <c r="S5054" s="164">
        <f t="shared" si="2305"/>
        <v>0</v>
      </c>
      <c r="T5054" s="164">
        <f t="shared" si="2305"/>
        <v>0</v>
      </c>
      <c r="U5054" s="164">
        <f t="shared" si="2305"/>
        <v>0</v>
      </c>
      <c r="V5054" s="164">
        <f t="shared" si="2305"/>
        <v>0</v>
      </c>
    </row>
    <row r="5055" spans="1:22" ht="16.5" thickTop="1" thickBot="1">
      <c r="A5055" s="160" t="s">
        <v>121</v>
      </c>
      <c r="B5055" s="171" t="s">
        <v>138</v>
      </c>
      <c r="C5055" s="164">
        <f t="shared" si="2271"/>
        <v>200000</v>
      </c>
      <c r="D5055" s="164">
        <f t="shared" si="2272"/>
        <v>30000</v>
      </c>
      <c r="E5055" s="164">
        <f t="shared" si="2272"/>
        <v>50000</v>
      </c>
      <c r="F5055" s="164">
        <f t="shared" si="2272"/>
        <v>50000</v>
      </c>
      <c r="G5055" s="164">
        <f t="shared" si="2272"/>
        <v>70000</v>
      </c>
      <c r="H5055" s="164">
        <f t="shared" si="2273"/>
        <v>200000</v>
      </c>
      <c r="I5055" s="164">
        <f t="shared" si="2303"/>
        <v>30000</v>
      </c>
      <c r="J5055" s="164">
        <f t="shared" si="2303"/>
        <v>50000</v>
      </c>
      <c r="K5055" s="164">
        <f t="shared" si="2303"/>
        <v>50000</v>
      </c>
      <c r="L5055" s="164">
        <f t="shared" si="2303"/>
        <v>70000</v>
      </c>
      <c r="M5055" s="164">
        <f t="shared" si="2274"/>
        <v>0</v>
      </c>
      <c r="N5055" s="164">
        <f t="shared" si="2304"/>
        <v>0</v>
      </c>
      <c r="O5055" s="164">
        <f t="shared" si="2304"/>
        <v>0</v>
      </c>
      <c r="P5055" s="164">
        <f t="shared" si="2304"/>
        <v>0</v>
      </c>
      <c r="Q5055" s="164">
        <f t="shared" si="2304"/>
        <v>0</v>
      </c>
      <c r="R5055" s="164">
        <f t="shared" si="2275"/>
        <v>0</v>
      </c>
      <c r="S5055" s="164">
        <f t="shared" si="2305"/>
        <v>0</v>
      </c>
      <c r="T5055" s="164">
        <f t="shared" si="2305"/>
        <v>0</v>
      </c>
      <c r="U5055" s="164">
        <f t="shared" si="2305"/>
        <v>0</v>
      </c>
      <c r="V5055" s="164">
        <f t="shared" si="2305"/>
        <v>0</v>
      </c>
    </row>
    <row r="5056" spans="1:22" ht="31.5" thickTop="1" thickBot="1">
      <c r="A5056" s="160" t="s">
        <v>121</v>
      </c>
      <c r="B5056" s="172" t="s">
        <v>140</v>
      </c>
      <c r="C5056" s="164">
        <f t="shared" si="2271"/>
        <v>200000</v>
      </c>
      <c r="D5056" s="164">
        <f t="shared" si="2272"/>
        <v>30000</v>
      </c>
      <c r="E5056" s="164">
        <f t="shared" si="2272"/>
        <v>50000</v>
      </c>
      <c r="F5056" s="164">
        <f t="shared" si="2272"/>
        <v>50000</v>
      </c>
      <c r="G5056" s="164">
        <f t="shared" si="2272"/>
        <v>70000</v>
      </c>
      <c r="H5056" s="164">
        <f t="shared" si="2273"/>
        <v>200000</v>
      </c>
      <c r="I5056" s="164">
        <v>30000</v>
      </c>
      <c r="J5056" s="164">
        <v>50000</v>
      </c>
      <c r="K5056" s="164">
        <v>50000</v>
      </c>
      <c r="L5056" s="164">
        <v>70000</v>
      </c>
      <c r="M5056" s="164">
        <f t="shared" si="2274"/>
        <v>0</v>
      </c>
      <c r="N5056" s="164">
        <v>0</v>
      </c>
      <c r="O5056" s="164">
        <v>0</v>
      </c>
      <c r="P5056" s="164">
        <v>0</v>
      </c>
      <c r="Q5056" s="164">
        <v>0</v>
      </c>
      <c r="R5056" s="164">
        <f t="shared" si="2275"/>
        <v>0</v>
      </c>
      <c r="S5056" s="164">
        <v>0</v>
      </c>
      <c r="T5056" s="164">
        <v>0</v>
      </c>
      <c r="U5056" s="164">
        <v>0</v>
      </c>
      <c r="V5056" s="164">
        <v>0</v>
      </c>
    </row>
    <row r="5057" spans="1:22" ht="16.5" thickTop="1" thickBot="1">
      <c r="A5057" s="160" t="s">
        <v>121</v>
      </c>
      <c r="B5057" s="167" t="s">
        <v>155</v>
      </c>
      <c r="C5057" s="164">
        <f t="shared" si="2271"/>
        <v>1300000</v>
      </c>
      <c r="D5057" s="164">
        <f t="shared" si="2272"/>
        <v>138000</v>
      </c>
      <c r="E5057" s="164">
        <f t="shared" si="2272"/>
        <v>562000</v>
      </c>
      <c r="F5057" s="164">
        <f t="shared" si="2272"/>
        <v>400000</v>
      </c>
      <c r="G5057" s="164">
        <f t="shared" si="2272"/>
        <v>200000</v>
      </c>
      <c r="H5057" s="164">
        <f t="shared" si="2273"/>
        <v>1300000</v>
      </c>
      <c r="I5057" s="164">
        <v>138000</v>
      </c>
      <c r="J5057" s="164">
        <v>562000</v>
      </c>
      <c r="K5057" s="164">
        <v>400000</v>
      </c>
      <c r="L5057" s="164">
        <v>200000</v>
      </c>
      <c r="M5057" s="164">
        <f t="shared" si="2274"/>
        <v>0</v>
      </c>
      <c r="N5057" s="164">
        <v>0</v>
      </c>
      <c r="O5057" s="164">
        <v>0</v>
      </c>
      <c r="P5057" s="164">
        <v>0</v>
      </c>
      <c r="Q5057" s="164">
        <v>0</v>
      </c>
      <c r="R5057" s="164">
        <f t="shared" si="2275"/>
        <v>0</v>
      </c>
      <c r="S5057" s="164">
        <v>0</v>
      </c>
      <c r="T5057" s="164">
        <v>0</v>
      </c>
      <c r="U5057" s="164">
        <v>0</v>
      </c>
      <c r="V5057" s="164">
        <v>0</v>
      </c>
    </row>
    <row r="5058" spans="1:22" ht="31.5" thickTop="1" thickBot="1">
      <c r="A5058" s="160" t="s">
        <v>1678</v>
      </c>
      <c r="B5058" s="166" t="s">
        <v>1679</v>
      </c>
      <c r="C5058" s="164">
        <f t="shared" si="2271"/>
        <v>20000000</v>
      </c>
      <c r="D5058" s="164">
        <f t="shared" si="2272"/>
        <v>2500000</v>
      </c>
      <c r="E5058" s="164">
        <f t="shared" si="2272"/>
        <v>4000000</v>
      </c>
      <c r="F5058" s="164">
        <f t="shared" si="2272"/>
        <v>6500000</v>
      </c>
      <c r="G5058" s="164">
        <f t="shared" si="2272"/>
        <v>7000000</v>
      </c>
      <c r="H5058" s="164">
        <f t="shared" si="2273"/>
        <v>20000000</v>
      </c>
      <c r="I5058" s="164">
        <f t="shared" ref="I5058:L5063" si="2306">SUM(I5059)</f>
        <v>2500000</v>
      </c>
      <c r="J5058" s="164">
        <f t="shared" si="2306"/>
        <v>4000000</v>
      </c>
      <c r="K5058" s="164">
        <f t="shared" si="2306"/>
        <v>6500000</v>
      </c>
      <c r="L5058" s="164">
        <f t="shared" si="2306"/>
        <v>7000000</v>
      </c>
      <c r="M5058" s="164">
        <f t="shared" si="2274"/>
        <v>0</v>
      </c>
      <c r="N5058" s="164">
        <f t="shared" ref="N5058:Q5063" si="2307">SUM(N5059)</f>
        <v>0</v>
      </c>
      <c r="O5058" s="164">
        <f t="shared" si="2307"/>
        <v>0</v>
      </c>
      <c r="P5058" s="164">
        <f t="shared" si="2307"/>
        <v>0</v>
      </c>
      <c r="Q5058" s="164">
        <f t="shared" si="2307"/>
        <v>0</v>
      </c>
      <c r="R5058" s="164">
        <f t="shared" si="2275"/>
        <v>0</v>
      </c>
      <c r="S5058" s="164">
        <f t="shared" ref="S5058:V5063" si="2308">SUM(S5059)</f>
        <v>0</v>
      </c>
      <c r="T5058" s="164">
        <f t="shared" si="2308"/>
        <v>0</v>
      </c>
      <c r="U5058" s="164">
        <f t="shared" si="2308"/>
        <v>0</v>
      </c>
      <c r="V5058" s="164">
        <f t="shared" si="2308"/>
        <v>0</v>
      </c>
    </row>
    <row r="5059" spans="1:22" ht="16.5" thickTop="1" thickBot="1">
      <c r="A5059" s="160" t="s">
        <v>121</v>
      </c>
      <c r="B5059" s="167" t="s">
        <v>99</v>
      </c>
      <c r="C5059" s="164">
        <f t="shared" si="2271"/>
        <v>20000000</v>
      </c>
      <c r="D5059" s="164">
        <f t="shared" si="2272"/>
        <v>2500000</v>
      </c>
      <c r="E5059" s="164">
        <f t="shared" si="2272"/>
        <v>4000000</v>
      </c>
      <c r="F5059" s="164">
        <f t="shared" si="2272"/>
        <v>6500000</v>
      </c>
      <c r="G5059" s="164">
        <f t="shared" si="2272"/>
        <v>7000000</v>
      </c>
      <c r="H5059" s="164">
        <f t="shared" si="2273"/>
        <v>20000000</v>
      </c>
      <c r="I5059" s="164">
        <f t="shared" si="2306"/>
        <v>2500000</v>
      </c>
      <c r="J5059" s="164">
        <f t="shared" si="2306"/>
        <v>4000000</v>
      </c>
      <c r="K5059" s="164">
        <f t="shared" si="2306"/>
        <v>6500000</v>
      </c>
      <c r="L5059" s="164">
        <f t="shared" si="2306"/>
        <v>7000000</v>
      </c>
      <c r="M5059" s="164">
        <f t="shared" si="2274"/>
        <v>0</v>
      </c>
      <c r="N5059" s="164">
        <f t="shared" si="2307"/>
        <v>0</v>
      </c>
      <c r="O5059" s="164">
        <f t="shared" si="2307"/>
        <v>0</v>
      </c>
      <c r="P5059" s="164">
        <f t="shared" si="2307"/>
        <v>0</v>
      </c>
      <c r="Q5059" s="164">
        <f t="shared" si="2307"/>
        <v>0</v>
      </c>
      <c r="R5059" s="164">
        <f t="shared" si="2275"/>
        <v>0</v>
      </c>
      <c r="S5059" s="164">
        <f t="shared" si="2308"/>
        <v>0</v>
      </c>
      <c r="T5059" s="164">
        <f t="shared" si="2308"/>
        <v>0</v>
      </c>
      <c r="U5059" s="164">
        <f t="shared" si="2308"/>
        <v>0</v>
      </c>
      <c r="V5059" s="164">
        <f t="shared" si="2308"/>
        <v>0</v>
      </c>
    </row>
    <row r="5060" spans="1:22" ht="16.5" thickTop="1" thickBot="1">
      <c r="A5060" s="160" t="s">
        <v>121</v>
      </c>
      <c r="B5060" s="168" t="s">
        <v>15</v>
      </c>
      <c r="C5060" s="164">
        <f t="shared" si="2271"/>
        <v>20000000</v>
      </c>
      <c r="D5060" s="164">
        <f t="shared" si="2272"/>
        <v>2500000</v>
      </c>
      <c r="E5060" s="164">
        <f t="shared" si="2272"/>
        <v>4000000</v>
      </c>
      <c r="F5060" s="164">
        <f t="shared" si="2272"/>
        <v>6500000</v>
      </c>
      <c r="G5060" s="164">
        <f t="shared" si="2272"/>
        <v>7000000</v>
      </c>
      <c r="H5060" s="164">
        <f t="shared" si="2273"/>
        <v>20000000</v>
      </c>
      <c r="I5060" s="164">
        <f t="shared" si="2306"/>
        <v>2500000</v>
      </c>
      <c r="J5060" s="164">
        <f t="shared" si="2306"/>
        <v>4000000</v>
      </c>
      <c r="K5060" s="164">
        <f t="shared" si="2306"/>
        <v>6500000</v>
      </c>
      <c r="L5060" s="164">
        <f t="shared" si="2306"/>
        <v>7000000</v>
      </c>
      <c r="M5060" s="164">
        <f t="shared" si="2274"/>
        <v>0</v>
      </c>
      <c r="N5060" s="164">
        <f t="shared" si="2307"/>
        <v>0</v>
      </c>
      <c r="O5060" s="164">
        <f t="shared" si="2307"/>
        <v>0</v>
      </c>
      <c r="P5060" s="164">
        <f t="shared" si="2307"/>
        <v>0</v>
      </c>
      <c r="Q5060" s="164">
        <f t="shared" si="2307"/>
        <v>0</v>
      </c>
      <c r="R5060" s="164">
        <f t="shared" si="2275"/>
        <v>0</v>
      </c>
      <c r="S5060" s="164">
        <f t="shared" si="2308"/>
        <v>0</v>
      </c>
      <c r="T5060" s="164">
        <f t="shared" si="2308"/>
        <v>0</v>
      </c>
      <c r="U5060" s="164">
        <f t="shared" si="2308"/>
        <v>0</v>
      </c>
      <c r="V5060" s="164">
        <f t="shared" si="2308"/>
        <v>0</v>
      </c>
    </row>
    <row r="5061" spans="1:22" ht="16.5" thickTop="1" thickBot="1">
      <c r="A5061" s="160" t="s">
        <v>121</v>
      </c>
      <c r="B5061" s="169" t="s">
        <v>137</v>
      </c>
      <c r="C5061" s="164">
        <f t="shared" si="2271"/>
        <v>20000000</v>
      </c>
      <c r="D5061" s="164">
        <f t="shared" si="2272"/>
        <v>2500000</v>
      </c>
      <c r="E5061" s="164">
        <f t="shared" si="2272"/>
        <v>4000000</v>
      </c>
      <c r="F5061" s="164">
        <f t="shared" si="2272"/>
        <v>6500000</v>
      </c>
      <c r="G5061" s="164">
        <f t="shared" ref="G5061:G5124" si="2309">SUM(L5061,Q5061,V5061)</f>
        <v>7000000</v>
      </c>
      <c r="H5061" s="164">
        <f t="shared" si="2273"/>
        <v>20000000</v>
      </c>
      <c r="I5061" s="164">
        <f t="shared" si="2306"/>
        <v>2500000</v>
      </c>
      <c r="J5061" s="164">
        <f t="shared" si="2306"/>
        <v>4000000</v>
      </c>
      <c r="K5061" s="164">
        <f t="shared" si="2306"/>
        <v>6500000</v>
      </c>
      <c r="L5061" s="164">
        <f t="shared" si="2306"/>
        <v>7000000</v>
      </c>
      <c r="M5061" s="164">
        <f t="shared" si="2274"/>
        <v>0</v>
      </c>
      <c r="N5061" s="164">
        <f t="shared" si="2307"/>
        <v>0</v>
      </c>
      <c r="O5061" s="164">
        <f t="shared" si="2307"/>
        <v>0</v>
      </c>
      <c r="P5061" s="164">
        <f t="shared" si="2307"/>
        <v>0</v>
      </c>
      <c r="Q5061" s="164">
        <f t="shared" si="2307"/>
        <v>0</v>
      </c>
      <c r="R5061" s="164">
        <f t="shared" si="2275"/>
        <v>0</v>
      </c>
      <c r="S5061" s="164">
        <f t="shared" si="2308"/>
        <v>0</v>
      </c>
      <c r="T5061" s="164">
        <f t="shared" si="2308"/>
        <v>0</v>
      </c>
      <c r="U5061" s="164">
        <f t="shared" si="2308"/>
        <v>0</v>
      </c>
      <c r="V5061" s="164">
        <f t="shared" si="2308"/>
        <v>0</v>
      </c>
    </row>
    <row r="5062" spans="1:22" ht="16.5" thickTop="1" thickBot="1">
      <c r="A5062" s="160" t="s">
        <v>121</v>
      </c>
      <c r="B5062" s="170" t="s">
        <v>150</v>
      </c>
      <c r="C5062" s="164">
        <f t="shared" ref="C5062:C5125" si="2310">SUM(D5062:G5062)</f>
        <v>20000000</v>
      </c>
      <c r="D5062" s="164">
        <f t="shared" ref="D5062:G5125" si="2311">SUM(I5062,N5062,S5062)</f>
        <v>2500000</v>
      </c>
      <c r="E5062" s="164">
        <f t="shared" si="2311"/>
        <v>4000000</v>
      </c>
      <c r="F5062" s="164">
        <f t="shared" si="2311"/>
        <v>6500000</v>
      </c>
      <c r="G5062" s="164">
        <f t="shared" si="2309"/>
        <v>7000000</v>
      </c>
      <c r="H5062" s="164">
        <f t="shared" ref="H5062:H5125" si="2312">SUM(I5062:L5062)</f>
        <v>20000000</v>
      </c>
      <c r="I5062" s="164">
        <f t="shared" si="2306"/>
        <v>2500000</v>
      </c>
      <c r="J5062" s="164">
        <f t="shared" si="2306"/>
        <v>4000000</v>
      </c>
      <c r="K5062" s="164">
        <f t="shared" si="2306"/>
        <v>6500000</v>
      </c>
      <c r="L5062" s="164">
        <f t="shared" si="2306"/>
        <v>7000000</v>
      </c>
      <c r="M5062" s="164">
        <f t="shared" ref="M5062:M5125" si="2313">SUM(N5062:Q5062)</f>
        <v>0</v>
      </c>
      <c r="N5062" s="164">
        <f t="shared" si="2307"/>
        <v>0</v>
      </c>
      <c r="O5062" s="164">
        <f t="shared" si="2307"/>
        <v>0</v>
      </c>
      <c r="P5062" s="164">
        <f t="shared" si="2307"/>
        <v>0</v>
      </c>
      <c r="Q5062" s="164">
        <f t="shared" si="2307"/>
        <v>0</v>
      </c>
      <c r="R5062" s="164">
        <f t="shared" ref="R5062:R5125" si="2314">SUM(S5062:V5062)</f>
        <v>0</v>
      </c>
      <c r="S5062" s="164">
        <f t="shared" si="2308"/>
        <v>0</v>
      </c>
      <c r="T5062" s="164">
        <f t="shared" si="2308"/>
        <v>0</v>
      </c>
      <c r="U5062" s="164">
        <f t="shared" si="2308"/>
        <v>0</v>
      </c>
      <c r="V5062" s="164">
        <f t="shared" si="2308"/>
        <v>0</v>
      </c>
    </row>
    <row r="5063" spans="1:22" ht="16.5" thickTop="1" thickBot="1">
      <c r="A5063" s="160" t="s">
        <v>121</v>
      </c>
      <c r="B5063" s="171" t="s">
        <v>138</v>
      </c>
      <c r="C5063" s="164">
        <f t="shared" si="2310"/>
        <v>20000000</v>
      </c>
      <c r="D5063" s="164">
        <f t="shared" si="2311"/>
        <v>2500000</v>
      </c>
      <c r="E5063" s="164">
        <f t="shared" si="2311"/>
        <v>4000000</v>
      </c>
      <c r="F5063" s="164">
        <f t="shared" si="2311"/>
        <v>6500000</v>
      </c>
      <c r="G5063" s="164">
        <f t="shared" si="2309"/>
        <v>7000000</v>
      </c>
      <c r="H5063" s="164">
        <f t="shared" si="2312"/>
        <v>20000000</v>
      </c>
      <c r="I5063" s="164">
        <f t="shared" si="2306"/>
        <v>2500000</v>
      </c>
      <c r="J5063" s="164">
        <f t="shared" si="2306"/>
        <v>4000000</v>
      </c>
      <c r="K5063" s="164">
        <f t="shared" si="2306"/>
        <v>6500000</v>
      </c>
      <c r="L5063" s="164">
        <f t="shared" si="2306"/>
        <v>7000000</v>
      </c>
      <c r="M5063" s="164">
        <f t="shared" si="2313"/>
        <v>0</v>
      </c>
      <c r="N5063" s="164">
        <f t="shared" si="2307"/>
        <v>0</v>
      </c>
      <c r="O5063" s="164">
        <f t="shared" si="2307"/>
        <v>0</v>
      </c>
      <c r="P5063" s="164">
        <f t="shared" si="2307"/>
        <v>0</v>
      </c>
      <c r="Q5063" s="164">
        <f t="shared" si="2307"/>
        <v>0</v>
      </c>
      <c r="R5063" s="164">
        <f t="shared" si="2314"/>
        <v>0</v>
      </c>
      <c r="S5063" s="164">
        <f t="shared" si="2308"/>
        <v>0</v>
      </c>
      <c r="T5063" s="164">
        <f t="shared" si="2308"/>
        <v>0</v>
      </c>
      <c r="U5063" s="164">
        <f t="shared" si="2308"/>
        <v>0</v>
      </c>
      <c r="V5063" s="164">
        <f t="shared" si="2308"/>
        <v>0</v>
      </c>
    </row>
    <row r="5064" spans="1:22" ht="31.5" thickTop="1" thickBot="1">
      <c r="A5064" s="160" t="s">
        <v>121</v>
      </c>
      <c r="B5064" s="172" t="s">
        <v>140</v>
      </c>
      <c r="C5064" s="164">
        <f t="shared" si="2310"/>
        <v>20000000</v>
      </c>
      <c r="D5064" s="164">
        <f t="shared" si="2311"/>
        <v>2500000</v>
      </c>
      <c r="E5064" s="164">
        <f t="shared" si="2311"/>
        <v>4000000</v>
      </c>
      <c r="F5064" s="164">
        <f t="shared" si="2311"/>
        <v>6500000</v>
      </c>
      <c r="G5064" s="164">
        <f t="shared" si="2309"/>
        <v>7000000</v>
      </c>
      <c r="H5064" s="164">
        <f t="shared" si="2312"/>
        <v>20000000</v>
      </c>
      <c r="I5064" s="164">
        <v>2500000</v>
      </c>
      <c r="J5064" s="164">
        <v>4000000</v>
      </c>
      <c r="K5064" s="164">
        <v>6500000</v>
      </c>
      <c r="L5064" s="164">
        <v>7000000</v>
      </c>
      <c r="M5064" s="164">
        <f t="shared" si="2313"/>
        <v>0</v>
      </c>
      <c r="N5064" s="164">
        <v>0</v>
      </c>
      <c r="O5064" s="164">
        <v>0</v>
      </c>
      <c r="P5064" s="164">
        <v>0</v>
      </c>
      <c r="Q5064" s="164">
        <v>0</v>
      </c>
      <c r="R5064" s="164">
        <f t="shared" si="2314"/>
        <v>0</v>
      </c>
      <c r="S5064" s="164">
        <v>0</v>
      </c>
      <c r="T5064" s="164">
        <v>0</v>
      </c>
      <c r="U5064" s="164">
        <v>0</v>
      </c>
      <c r="V5064" s="164">
        <v>0</v>
      </c>
    </row>
    <row r="5065" spans="1:22" ht="31.5" thickTop="1" thickBot="1">
      <c r="A5065" s="160" t="s">
        <v>1680</v>
      </c>
      <c r="B5065" s="166" t="s">
        <v>1681</v>
      </c>
      <c r="C5065" s="164">
        <f t="shared" si="2310"/>
        <v>5336000</v>
      </c>
      <c r="D5065" s="164">
        <f t="shared" si="2311"/>
        <v>2547055</v>
      </c>
      <c r="E5065" s="164">
        <f t="shared" si="2311"/>
        <v>699500</v>
      </c>
      <c r="F5065" s="164">
        <f t="shared" si="2311"/>
        <v>1589945</v>
      </c>
      <c r="G5065" s="164">
        <f t="shared" si="2309"/>
        <v>499500</v>
      </c>
      <c r="H5065" s="164">
        <f t="shared" si="2312"/>
        <v>5336000</v>
      </c>
      <c r="I5065" s="164">
        <f>SUM(I5066,I5068)</f>
        <v>2547055</v>
      </c>
      <c r="J5065" s="164">
        <f>SUM(J5066,J5068)</f>
        <v>699500</v>
      </c>
      <c r="K5065" s="164">
        <f>SUM(K5066,K5068)</f>
        <v>1589945</v>
      </c>
      <c r="L5065" s="164">
        <f>SUM(L5066,L5068)</f>
        <v>499500</v>
      </c>
      <c r="M5065" s="164">
        <f t="shared" si="2313"/>
        <v>0</v>
      </c>
      <c r="N5065" s="164">
        <f>SUM(N5066,N5068)</f>
        <v>0</v>
      </c>
      <c r="O5065" s="164">
        <f>SUM(O5066,O5068)</f>
        <v>0</v>
      </c>
      <c r="P5065" s="164">
        <f>SUM(P5066,P5068)</f>
        <v>0</v>
      </c>
      <c r="Q5065" s="164">
        <f>SUM(Q5066,Q5068)</f>
        <v>0</v>
      </c>
      <c r="R5065" s="164">
        <f t="shared" si="2314"/>
        <v>0</v>
      </c>
      <c r="S5065" s="164">
        <f>SUM(S5066,S5068)</f>
        <v>0</v>
      </c>
      <c r="T5065" s="164">
        <f>SUM(T5066,T5068)</f>
        <v>0</v>
      </c>
      <c r="U5065" s="164">
        <f>SUM(U5066,U5068)</f>
        <v>0</v>
      </c>
      <c r="V5065" s="164">
        <f>SUM(V5066,V5068)</f>
        <v>0</v>
      </c>
    </row>
    <row r="5066" spans="1:22" ht="16.5" thickTop="1" thickBot="1">
      <c r="A5066" s="160" t="s">
        <v>121</v>
      </c>
      <c r="B5066" s="167" t="s">
        <v>99</v>
      </c>
      <c r="C5066" s="164">
        <f t="shared" si="2310"/>
        <v>3336000</v>
      </c>
      <c r="D5066" s="164">
        <f t="shared" si="2311"/>
        <v>2147055</v>
      </c>
      <c r="E5066" s="164">
        <f t="shared" si="2311"/>
        <v>99500</v>
      </c>
      <c r="F5066" s="164">
        <f t="shared" si="2311"/>
        <v>989945</v>
      </c>
      <c r="G5066" s="164">
        <f t="shared" si="2309"/>
        <v>99500</v>
      </c>
      <c r="H5066" s="164">
        <f t="shared" si="2312"/>
        <v>3336000</v>
      </c>
      <c r="I5066" s="164">
        <f>SUM(I5067)</f>
        <v>2147055</v>
      </c>
      <c r="J5066" s="164">
        <f>SUM(J5067)</f>
        <v>99500</v>
      </c>
      <c r="K5066" s="164">
        <f>SUM(K5067)</f>
        <v>989945</v>
      </c>
      <c r="L5066" s="164">
        <f>SUM(L5067)</f>
        <v>99500</v>
      </c>
      <c r="M5066" s="164">
        <f t="shared" si="2313"/>
        <v>0</v>
      </c>
      <c r="N5066" s="164">
        <f>SUM(N5067)</f>
        <v>0</v>
      </c>
      <c r="O5066" s="164">
        <f>SUM(O5067)</f>
        <v>0</v>
      </c>
      <c r="P5066" s="164">
        <f>SUM(P5067)</f>
        <v>0</v>
      </c>
      <c r="Q5066" s="164">
        <f>SUM(Q5067)</f>
        <v>0</v>
      </c>
      <c r="R5066" s="164">
        <f t="shared" si="2314"/>
        <v>0</v>
      </c>
      <c r="S5066" s="164">
        <f>SUM(S5067)</f>
        <v>0</v>
      </c>
      <c r="T5066" s="164">
        <f>SUM(T5067)</f>
        <v>0</v>
      </c>
      <c r="U5066" s="164">
        <f>SUM(U5067)</f>
        <v>0</v>
      </c>
      <c r="V5066" s="164">
        <f>SUM(V5067)</f>
        <v>0</v>
      </c>
    </row>
    <row r="5067" spans="1:22" ht="16.5" thickTop="1" thickBot="1">
      <c r="A5067" s="160" t="s">
        <v>121</v>
      </c>
      <c r="B5067" s="168" t="s">
        <v>101</v>
      </c>
      <c r="C5067" s="164">
        <f t="shared" si="2310"/>
        <v>3336000</v>
      </c>
      <c r="D5067" s="164">
        <f t="shared" si="2311"/>
        <v>2147055</v>
      </c>
      <c r="E5067" s="164">
        <f t="shared" si="2311"/>
        <v>99500</v>
      </c>
      <c r="F5067" s="164">
        <f t="shared" si="2311"/>
        <v>989945</v>
      </c>
      <c r="G5067" s="164">
        <f t="shared" si="2309"/>
        <v>99500</v>
      </c>
      <c r="H5067" s="164">
        <f t="shared" si="2312"/>
        <v>3336000</v>
      </c>
      <c r="I5067" s="164">
        <v>2147055</v>
      </c>
      <c r="J5067" s="164">
        <v>99500</v>
      </c>
      <c r="K5067" s="164">
        <v>989945</v>
      </c>
      <c r="L5067" s="164">
        <v>99500</v>
      </c>
      <c r="M5067" s="164">
        <f t="shared" si="2313"/>
        <v>0</v>
      </c>
      <c r="N5067" s="164">
        <v>0</v>
      </c>
      <c r="O5067" s="164">
        <v>0</v>
      </c>
      <c r="P5067" s="164">
        <v>0</v>
      </c>
      <c r="Q5067" s="164">
        <v>0</v>
      </c>
      <c r="R5067" s="164">
        <f t="shared" si="2314"/>
        <v>0</v>
      </c>
      <c r="S5067" s="164">
        <v>0</v>
      </c>
      <c r="T5067" s="164">
        <v>0</v>
      </c>
      <c r="U5067" s="164">
        <v>0</v>
      </c>
      <c r="V5067" s="164">
        <v>0</v>
      </c>
    </row>
    <row r="5068" spans="1:22" ht="16.5" thickTop="1" thickBot="1">
      <c r="A5068" s="160" t="s">
        <v>121</v>
      </c>
      <c r="B5068" s="167" t="s">
        <v>155</v>
      </c>
      <c r="C5068" s="164">
        <f t="shared" si="2310"/>
        <v>2000000</v>
      </c>
      <c r="D5068" s="164">
        <f t="shared" si="2311"/>
        <v>400000</v>
      </c>
      <c r="E5068" s="164">
        <f t="shared" si="2311"/>
        <v>600000</v>
      </c>
      <c r="F5068" s="164">
        <f t="shared" si="2311"/>
        <v>600000</v>
      </c>
      <c r="G5068" s="164">
        <f t="shared" si="2309"/>
        <v>400000</v>
      </c>
      <c r="H5068" s="164">
        <f t="shared" si="2312"/>
        <v>2000000</v>
      </c>
      <c r="I5068" s="164">
        <v>400000</v>
      </c>
      <c r="J5068" s="164">
        <v>600000</v>
      </c>
      <c r="K5068" s="164">
        <v>600000</v>
      </c>
      <c r="L5068" s="164">
        <v>400000</v>
      </c>
      <c r="M5068" s="164">
        <f t="shared" si="2313"/>
        <v>0</v>
      </c>
      <c r="N5068" s="164">
        <v>0</v>
      </c>
      <c r="O5068" s="164">
        <v>0</v>
      </c>
      <c r="P5068" s="164">
        <v>0</v>
      </c>
      <c r="Q5068" s="164">
        <v>0</v>
      </c>
      <c r="R5068" s="164">
        <f t="shared" si="2314"/>
        <v>0</v>
      </c>
      <c r="S5068" s="164">
        <v>0</v>
      </c>
      <c r="T5068" s="164">
        <v>0</v>
      </c>
      <c r="U5068" s="164">
        <v>0</v>
      </c>
      <c r="V5068" s="164">
        <v>0</v>
      </c>
    </row>
    <row r="5069" spans="1:22" ht="31.5" thickTop="1" thickBot="1">
      <c r="A5069" s="160" t="s">
        <v>1682</v>
      </c>
      <c r="B5069" s="166" t="s">
        <v>1683</v>
      </c>
      <c r="C5069" s="164">
        <f t="shared" si="2310"/>
        <v>8000000</v>
      </c>
      <c r="D5069" s="164">
        <f t="shared" si="2311"/>
        <v>500000</v>
      </c>
      <c r="E5069" s="164">
        <f t="shared" si="2311"/>
        <v>2500000</v>
      </c>
      <c r="F5069" s="164">
        <f t="shared" si="2311"/>
        <v>2500000</v>
      </c>
      <c r="G5069" s="164">
        <f t="shared" si="2309"/>
        <v>2500000</v>
      </c>
      <c r="H5069" s="164">
        <f t="shared" si="2312"/>
        <v>8000000</v>
      </c>
      <c r="I5069" s="164">
        <f t="shared" ref="I5069:L5070" si="2315">SUM(I5071)</f>
        <v>500000</v>
      </c>
      <c r="J5069" s="164">
        <f t="shared" si="2315"/>
        <v>2500000</v>
      </c>
      <c r="K5069" s="164">
        <f t="shared" si="2315"/>
        <v>2500000</v>
      </c>
      <c r="L5069" s="164">
        <f t="shared" si="2315"/>
        <v>2500000</v>
      </c>
      <c r="M5069" s="164">
        <f t="shared" si="2313"/>
        <v>0</v>
      </c>
      <c r="N5069" s="164">
        <f t="shared" ref="N5069:Q5070" si="2316">SUM(N5071)</f>
        <v>0</v>
      </c>
      <c r="O5069" s="164">
        <f t="shared" si="2316"/>
        <v>0</v>
      </c>
      <c r="P5069" s="164">
        <f t="shared" si="2316"/>
        <v>0</v>
      </c>
      <c r="Q5069" s="164">
        <f t="shared" si="2316"/>
        <v>0</v>
      </c>
      <c r="R5069" s="164">
        <f t="shared" si="2314"/>
        <v>0</v>
      </c>
      <c r="S5069" s="164">
        <f t="shared" ref="S5069:V5070" si="2317">SUM(S5071)</f>
        <v>0</v>
      </c>
      <c r="T5069" s="164">
        <f t="shared" si="2317"/>
        <v>0</v>
      </c>
      <c r="U5069" s="164">
        <f t="shared" si="2317"/>
        <v>0</v>
      </c>
      <c r="V5069" s="164">
        <f t="shared" si="2317"/>
        <v>0</v>
      </c>
    </row>
    <row r="5070" spans="1:22" ht="16.5" thickTop="1" thickBot="1">
      <c r="A5070" s="160" t="s">
        <v>121</v>
      </c>
      <c r="B5070" s="167" t="s">
        <v>155</v>
      </c>
      <c r="C5070" s="164">
        <f t="shared" si="2310"/>
        <v>8000000</v>
      </c>
      <c r="D5070" s="164">
        <f t="shared" si="2311"/>
        <v>500000</v>
      </c>
      <c r="E5070" s="164">
        <f t="shared" si="2311"/>
        <v>2500000</v>
      </c>
      <c r="F5070" s="164">
        <f t="shared" si="2311"/>
        <v>2500000</v>
      </c>
      <c r="G5070" s="164">
        <f t="shared" si="2309"/>
        <v>2500000</v>
      </c>
      <c r="H5070" s="164">
        <f t="shared" si="2312"/>
        <v>8000000</v>
      </c>
      <c r="I5070" s="164">
        <f t="shared" si="2315"/>
        <v>500000</v>
      </c>
      <c r="J5070" s="164">
        <f t="shared" si="2315"/>
        <v>2500000</v>
      </c>
      <c r="K5070" s="164">
        <f t="shared" si="2315"/>
        <v>2500000</v>
      </c>
      <c r="L5070" s="164">
        <f t="shared" si="2315"/>
        <v>2500000</v>
      </c>
      <c r="M5070" s="164">
        <f t="shared" si="2313"/>
        <v>0</v>
      </c>
      <c r="N5070" s="164">
        <f t="shared" si="2316"/>
        <v>0</v>
      </c>
      <c r="O5070" s="164">
        <f t="shared" si="2316"/>
        <v>0</v>
      </c>
      <c r="P5070" s="164">
        <f t="shared" si="2316"/>
        <v>0</v>
      </c>
      <c r="Q5070" s="164">
        <f t="shared" si="2316"/>
        <v>0</v>
      </c>
      <c r="R5070" s="164">
        <f t="shared" si="2314"/>
        <v>0</v>
      </c>
      <c r="S5070" s="164">
        <f t="shared" si="2317"/>
        <v>0</v>
      </c>
      <c r="T5070" s="164">
        <f t="shared" si="2317"/>
        <v>0</v>
      </c>
      <c r="U5070" s="164">
        <f t="shared" si="2317"/>
        <v>0</v>
      </c>
      <c r="V5070" s="164">
        <f t="shared" si="2317"/>
        <v>0</v>
      </c>
    </row>
    <row r="5071" spans="1:22" ht="46.5" thickTop="1" thickBot="1">
      <c r="A5071" s="160" t="s">
        <v>1684</v>
      </c>
      <c r="B5071" s="167" t="s">
        <v>1685</v>
      </c>
      <c r="C5071" s="164">
        <f t="shared" si="2310"/>
        <v>8000000</v>
      </c>
      <c r="D5071" s="164">
        <f t="shared" si="2311"/>
        <v>500000</v>
      </c>
      <c r="E5071" s="164">
        <f t="shared" si="2311"/>
        <v>2500000</v>
      </c>
      <c r="F5071" s="164">
        <f t="shared" si="2311"/>
        <v>2500000</v>
      </c>
      <c r="G5071" s="164">
        <f t="shared" si="2309"/>
        <v>2500000</v>
      </c>
      <c r="H5071" s="164">
        <f t="shared" si="2312"/>
        <v>8000000</v>
      </c>
      <c r="I5071" s="164">
        <f>SUM(I5072)</f>
        <v>500000</v>
      </c>
      <c r="J5071" s="164">
        <f>SUM(J5072)</f>
        <v>2500000</v>
      </c>
      <c r="K5071" s="164">
        <f>SUM(K5072)</f>
        <v>2500000</v>
      </c>
      <c r="L5071" s="164">
        <f>SUM(L5072)</f>
        <v>2500000</v>
      </c>
      <c r="M5071" s="164">
        <f t="shared" si="2313"/>
        <v>0</v>
      </c>
      <c r="N5071" s="164">
        <f>SUM(N5072)</f>
        <v>0</v>
      </c>
      <c r="O5071" s="164">
        <f>SUM(O5072)</f>
        <v>0</v>
      </c>
      <c r="P5071" s="164">
        <f>SUM(P5072)</f>
        <v>0</v>
      </c>
      <c r="Q5071" s="164">
        <f>SUM(Q5072)</f>
        <v>0</v>
      </c>
      <c r="R5071" s="164">
        <f t="shared" si="2314"/>
        <v>0</v>
      </c>
      <c r="S5071" s="164">
        <f>SUM(S5072)</f>
        <v>0</v>
      </c>
      <c r="T5071" s="164">
        <f>SUM(T5072)</f>
        <v>0</v>
      </c>
      <c r="U5071" s="164">
        <f>SUM(U5072)</f>
        <v>0</v>
      </c>
      <c r="V5071" s="164">
        <f>SUM(V5072)</f>
        <v>0</v>
      </c>
    </row>
    <row r="5072" spans="1:22" ht="16.5" thickTop="1" thickBot="1">
      <c r="A5072" s="160" t="s">
        <v>121</v>
      </c>
      <c r="B5072" s="168" t="s">
        <v>155</v>
      </c>
      <c r="C5072" s="164">
        <f t="shared" si="2310"/>
        <v>8000000</v>
      </c>
      <c r="D5072" s="164">
        <f t="shared" si="2311"/>
        <v>500000</v>
      </c>
      <c r="E5072" s="164">
        <f t="shared" si="2311"/>
        <v>2500000</v>
      </c>
      <c r="F5072" s="164">
        <f t="shared" si="2311"/>
        <v>2500000</v>
      </c>
      <c r="G5072" s="164">
        <f t="shared" si="2309"/>
        <v>2500000</v>
      </c>
      <c r="H5072" s="164">
        <f t="shared" si="2312"/>
        <v>8000000</v>
      </c>
      <c r="I5072" s="164">
        <v>500000</v>
      </c>
      <c r="J5072" s="164">
        <v>2500000</v>
      </c>
      <c r="K5072" s="164">
        <v>2500000</v>
      </c>
      <c r="L5072" s="164">
        <v>2500000</v>
      </c>
      <c r="M5072" s="164">
        <f t="shared" si="2313"/>
        <v>0</v>
      </c>
      <c r="N5072" s="164">
        <v>0</v>
      </c>
      <c r="O5072" s="164">
        <v>0</v>
      </c>
      <c r="P5072" s="164">
        <v>0</v>
      </c>
      <c r="Q5072" s="164">
        <v>0</v>
      </c>
      <c r="R5072" s="164">
        <f t="shared" si="2314"/>
        <v>0</v>
      </c>
      <c r="S5072" s="164">
        <v>0</v>
      </c>
      <c r="T5072" s="164">
        <v>0</v>
      </c>
      <c r="U5072" s="164">
        <v>0</v>
      </c>
      <c r="V5072" s="164">
        <v>0</v>
      </c>
    </row>
    <row r="5073" spans="1:22" ht="31.5" thickTop="1" thickBot="1">
      <c r="A5073" s="160" t="s">
        <v>1686</v>
      </c>
      <c r="B5073" s="166" t="s">
        <v>1687</v>
      </c>
      <c r="C5073" s="164">
        <f t="shared" si="2310"/>
        <v>47685000</v>
      </c>
      <c r="D5073" s="164">
        <f t="shared" si="2311"/>
        <v>15359000</v>
      </c>
      <c r="E5073" s="164">
        <f t="shared" si="2311"/>
        <v>21979000</v>
      </c>
      <c r="F5073" s="164">
        <f t="shared" si="2311"/>
        <v>5933000</v>
      </c>
      <c r="G5073" s="164">
        <f t="shared" si="2309"/>
        <v>4414000</v>
      </c>
      <c r="H5073" s="164">
        <f t="shared" si="2312"/>
        <v>47685000</v>
      </c>
      <c r="I5073" s="164">
        <f t="shared" ref="I5073:L5076" si="2318">SUM(I5077,I5081)</f>
        <v>15359000</v>
      </c>
      <c r="J5073" s="164">
        <f t="shared" si="2318"/>
        <v>21979000</v>
      </c>
      <c r="K5073" s="164">
        <f t="shared" si="2318"/>
        <v>5933000</v>
      </c>
      <c r="L5073" s="164">
        <f t="shared" si="2318"/>
        <v>4414000</v>
      </c>
      <c r="M5073" s="164">
        <f t="shared" si="2313"/>
        <v>0</v>
      </c>
      <c r="N5073" s="164">
        <f t="shared" ref="N5073:Q5076" si="2319">SUM(N5077,N5081)</f>
        <v>0</v>
      </c>
      <c r="O5073" s="164">
        <f t="shared" si="2319"/>
        <v>0</v>
      </c>
      <c r="P5073" s="164">
        <f t="shared" si="2319"/>
        <v>0</v>
      </c>
      <c r="Q5073" s="164">
        <f t="shared" si="2319"/>
        <v>0</v>
      </c>
      <c r="R5073" s="164">
        <f t="shared" si="2314"/>
        <v>0</v>
      </c>
      <c r="S5073" s="164">
        <f t="shared" ref="S5073:V5076" si="2320">SUM(S5077,S5081)</f>
        <v>0</v>
      </c>
      <c r="T5073" s="164">
        <f t="shared" si="2320"/>
        <v>0</v>
      </c>
      <c r="U5073" s="164">
        <f t="shared" si="2320"/>
        <v>0</v>
      </c>
      <c r="V5073" s="164">
        <f t="shared" si="2320"/>
        <v>0</v>
      </c>
    </row>
    <row r="5074" spans="1:22" ht="16.5" thickTop="1" thickBot="1">
      <c r="A5074" s="160" t="s">
        <v>121</v>
      </c>
      <c r="B5074" s="167" t="s">
        <v>99</v>
      </c>
      <c r="C5074" s="164">
        <f t="shared" si="2310"/>
        <v>47685000</v>
      </c>
      <c r="D5074" s="164">
        <f t="shared" si="2311"/>
        <v>15359000</v>
      </c>
      <c r="E5074" s="164">
        <f t="shared" si="2311"/>
        <v>21979000</v>
      </c>
      <c r="F5074" s="164">
        <f t="shared" si="2311"/>
        <v>5933000</v>
      </c>
      <c r="G5074" s="164">
        <f t="shared" si="2309"/>
        <v>4414000</v>
      </c>
      <c r="H5074" s="164">
        <f t="shared" si="2312"/>
        <v>47685000</v>
      </c>
      <c r="I5074" s="164">
        <f t="shared" si="2318"/>
        <v>15359000</v>
      </c>
      <c r="J5074" s="164">
        <f t="shared" si="2318"/>
        <v>21979000</v>
      </c>
      <c r="K5074" s="164">
        <f t="shared" si="2318"/>
        <v>5933000</v>
      </c>
      <c r="L5074" s="164">
        <f t="shared" si="2318"/>
        <v>4414000</v>
      </c>
      <c r="M5074" s="164">
        <f t="shared" si="2313"/>
        <v>0</v>
      </c>
      <c r="N5074" s="164">
        <f t="shared" si="2319"/>
        <v>0</v>
      </c>
      <c r="O5074" s="164">
        <f t="shared" si="2319"/>
        <v>0</v>
      </c>
      <c r="P5074" s="164">
        <f t="shared" si="2319"/>
        <v>0</v>
      </c>
      <c r="Q5074" s="164">
        <f t="shared" si="2319"/>
        <v>0</v>
      </c>
      <c r="R5074" s="164">
        <f t="shared" si="2314"/>
        <v>0</v>
      </c>
      <c r="S5074" s="164">
        <f t="shared" si="2320"/>
        <v>0</v>
      </c>
      <c r="T5074" s="164">
        <f t="shared" si="2320"/>
        <v>0</v>
      </c>
      <c r="U5074" s="164">
        <f t="shared" si="2320"/>
        <v>0</v>
      </c>
      <c r="V5074" s="164">
        <f t="shared" si="2320"/>
        <v>0</v>
      </c>
    </row>
    <row r="5075" spans="1:22" ht="16.5" thickTop="1" thickBot="1">
      <c r="A5075" s="160" t="s">
        <v>121</v>
      </c>
      <c r="B5075" s="168" t="s">
        <v>105</v>
      </c>
      <c r="C5075" s="164">
        <f t="shared" si="2310"/>
        <v>47685000</v>
      </c>
      <c r="D5075" s="164">
        <f t="shared" si="2311"/>
        <v>15359000</v>
      </c>
      <c r="E5075" s="164">
        <f t="shared" si="2311"/>
        <v>21979000</v>
      </c>
      <c r="F5075" s="164">
        <f t="shared" si="2311"/>
        <v>5933000</v>
      </c>
      <c r="G5075" s="164">
        <f t="shared" si="2309"/>
        <v>4414000</v>
      </c>
      <c r="H5075" s="164">
        <f t="shared" si="2312"/>
        <v>47685000</v>
      </c>
      <c r="I5075" s="164">
        <f t="shared" si="2318"/>
        <v>15359000</v>
      </c>
      <c r="J5075" s="164">
        <f t="shared" si="2318"/>
        <v>21979000</v>
      </c>
      <c r="K5075" s="164">
        <f t="shared" si="2318"/>
        <v>5933000</v>
      </c>
      <c r="L5075" s="164">
        <f t="shared" si="2318"/>
        <v>4414000</v>
      </c>
      <c r="M5075" s="164">
        <f t="shared" si="2313"/>
        <v>0</v>
      </c>
      <c r="N5075" s="164">
        <f t="shared" si="2319"/>
        <v>0</v>
      </c>
      <c r="O5075" s="164">
        <f t="shared" si="2319"/>
        <v>0</v>
      </c>
      <c r="P5075" s="164">
        <f t="shared" si="2319"/>
        <v>0</v>
      </c>
      <c r="Q5075" s="164">
        <f t="shared" si="2319"/>
        <v>0</v>
      </c>
      <c r="R5075" s="164">
        <f t="shared" si="2314"/>
        <v>0</v>
      </c>
      <c r="S5075" s="164">
        <f t="shared" si="2320"/>
        <v>0</v>
      </c>
      <c r="T5075" s="164">
        <f t="shared" si="2320"/>
        <v>0</v>
      </c>
      <c r="U5075" s="164">
        <f t="shared" si="2320"/>
        <v>0</v>
      </c>
      <c r="V5075" s="164">
        <f t="shared" si="2320"/>
        <v>0</v>
      </c>
    </row>
    <row r="5076" spans="1:22" ht="31.5" thickTop="1" thickBot="1">
      <c r="A5076" s="160" t="s">
        <v>121</v>
      </c>
      <c r="B5076" s="169" t="s">
        <v>154</v>
      </c>
      <c r="C5076" s="164">
        <f t="shared" si="2310"/>
        <v>47685000</v>
      </c>
      <c r="D5076" s="164">
        <f t="shared" si="2311"/>
        <v>15359000</v>
      </c>
      <c r="E5076" s="164">
        <f t="shared" si="2311"/>
        <v>21979000</v>
      </c>
      <c r="F5076" s="164">
        <f t="shared" si="2311"/>
        <v>5933000</v>
      </c>
      <c r="G5076" s="164">
        <f t="shared" si="2309"/>
        <v>4414000</v>
      </c>
      <c r="H5076" s="164">
        <f t="shared" si="2312"/>
        <v>47685000</v>
      </c>
      <c r="I5076" s="164">
        <f t="shared" si="2318"/>
        <v>15359000</v>
      </c>
      <c r="J5076" s="164">
        <f t="shared" si="2318"/>
        <v>21979000</v>
      </c>
      <c r="K5076" s="164">
        <f t="shared" si="2318"/>
        <v>5933000</v>
      </c>
      <c r="L5076" s="164">
        <f t="shared" si="2318"/>
        <v>4414000</v>
      </c>
      <c r="M5076" s="164">
        <f t="shared" si="2313"/>
        <v>0</v>
      </c>
      <c r="N5076" s="164">
        <f t="shared" si="2319"/>
        <v>0</v>
      </c>
      <c r="O5076" s="164">
        <f t="shared" si="2319"/>
        <v>0</v>
      </c>
      <c r="P5076" s="164">
        <f t="shared" si="2319"/>
        <v>0</v>
      </c>
      <c r="Q5076" s="164">
        <f t="shared" si="2319"/>
        <v>0</v>
      </c>
      <c r="R5076" s="164">
        <f t="shared" si="2314"/>
        <v>0</v>
      </c>
      <c r="S5076" s="164">
        <f t="shared" si="2320"/>
        <v>0</v>
      </c>
      <c r="T5076" s="164">
        <f t="shared" si="2320"/>
        <v>0</v>
      </c>
      <c r="U5076" s="164">
        <f t="shared" si="2320"/>
        <v>0</v>
      </c>
      <c r="V5076" s="164">
        <f t="shared" si="2320"/>
        <v>0</v>
      </c>
    </row>
    <row r="5077" spans="1:22" ht="31.5" thickTop="1" thickBot="1">
      <c r="A5077" s="160" t="s">
        <v>1688</v>
      </c>
      <c r="B5077" s="167" t="s">
        <v>1689</v>
      </c>
      <c r="C5077" s="164">
        <f t="shared" si="2310"/>
        <v>46910000</v>
      </c>
      <c r="D5077" s="164">
        <f t="shared" si="2311"/>
        <v>15359000</v>
      </c>
      <c r="E5077" s="164">
        <f t="shared" si="2311"/>
        <v>21979000</v>
      </c>
      <c r="F5077" s="164">
        <f t="shared" si="2311"/>
        <v>5158000</v>
      </c>
      <c r="G5077" s="164">
        <f t="shared" si="2309"/>
        <v>4414000</v>
      </c>
      <c r="H5077" s="164">
        <f t="shared" si="2312"/>
        <v>46910000</v>
      </c>
      <c r="I5077" s="164">
        <f t="shared" ref="I5077:L5079" si="2321">SUM(I5078)</f>
        <v>15359000</v>
      </c>
      <c r="J5077" s="164">
        <f t="shared" si="2321"/>
        <v>21979000</v>
      </c>
      <c r="K5077" s="164">
        <f t="shared" si="2321"/>
        <v>5158000</v>
      </c>
      <c r="L5077" s="164">
        <f t="shared" si="2321"/>
        <v>4414000</v>
      </c>
      <c r="M5077" s="164">
        <f t="shared" si="2313"/>
        <v>0</v>
      </c>
      <c r="N5077" s="164">
        <f t="shared" ref="N5077:Q5079" si="2322">SUM(N5078)</f>
        <v>0</v>
      </c>
      <c r="O5077" s="164">
        <f t="shared" si="2322"/>
        <v>0</v>
      </c>
      <c r="P5077" s="164">
        <f t="shared" si="2322"/>
        <v>0</v>
      </c>
      <c r="Q5077" s="164">
        <f t="shared" si="2322"/>
        <v>0</v>
      </c>
      <c r="R5077" s="164">
        <f t="shared" si="2314"/>
        <v>0</v>
      </c>
      <c r="S5077" s="164">
        <f t="shared" ref="S5077:V5079" si="2323">SUM(S5078)</f>
        <v>0</v>
      </c>
      <c r="T5077" s="164">
        <f t="shared" si="2323"/>
        <v>0</v>
      </c>
      <c r="U5077" s="164">
        <f t="shared" si="2323"/>
        <v>0</v>
      </c>
      <c r="V5077" s="164">
        <f t="shared" si="2323"/>
        <v>0</v>
      </c>
    </row>
    <row r="5078" spans="1:22" ht="16.5" thickTop="1" thickBot="1">
      <c r="A5078" s="160" t="s">
        <v>121</v>
      </c>
      <c r="B5078" s="168" t="s">
        <v>99</v>
      </c>
      <c r="C5078" s="164">
        <f t="shared" si="2310"/>
        <v>46910000</v>
      </c>
      <c r="D5078" s="164">
        <f t="shared" si="2311"/>
        <v>15359000</v>
      </c>
      <c r="E5078" s="164">
        <f t="shared" si="2311"/>
        <v>21979000</v>
      </c>
      <c r="F5078" s="164">
        <f t="shared" si="2311"/>
        <v>5158000</v>
      </c>
      <c r="G5078" s="164">
        <f t="shared" si="2309"/>
        <v>4414000</v>
      </c>
      <c r="H5078" s="164">
        <f t="shared" si="2312"/>
        <v>46910000</v>
      </c>
      <c r="I5078" s="164">
        <f t="shared" si="2321"/>
        <v>15359000</v>
      </c>
      <c r="J5078" s="164">
        <f t="shared" si="2321"/>
        <v>21979000</v>
      </c>
      <c r="K5078" s="164">
        <f t="shared" si="2321"/>
        <v>5158000</v>
      </c>
      <c r="L5078" s="164">
        <f t="shared" si="2321"/>
        <v>4414000</v>
      </c>
      <c r="M5078" s="164">
        <f t="shared" si="2313"/>
        <v>0</v>
      </c>
      <c r="N5078" s="164">
        <f t="shared" si="2322"/>
        <v>0</v>
      </c>
      <c r="O5078" s="164">
        <f t="shared" si="2322"/>
        <v>0</v>
      </c>
      <c r="P5078" s="164">
        <f t="shared" si="2322"/>
        <v>0</v>
      </c>
      <c r="Q5078" s="164">
        <f t="shared" si="2322"/>
        <v>0</v>
      </c>
      <c r="R5078" s="164">
        <f t="shared" si="2314"/>
        <v>0</v>
      </c>
      <c r="S5078" s="164">
        <f t="shared" si="2323"/>
        <v>0</v>
      </c>
      <c r="T5078" s="164">
        <f t="shared" si="2323"/>
        <v>0</v>
      </c>
      <c r="U5078" s="164">
        <f t="shared" si="2323"/>
        <v>0</v>
      </c>
      <c r="V5078" s="164">
        <f t="shared" si="2323"/>
        <v>0</v>
      </c>
    </row>
    <row r="5079" spans="1:22" ht="16.5" thickTop="1" thickBot="1">
      <c r="A5079" s="160" t="s">
        <v>121</v>
      </c>
      <c r="B5079" s="169" t="s">
        <v>105</v>
      </c>
      <c r="C5079" s="164">
        <f t="shared" si="2310"/>
        <v>46910000</v>
      </c>
      <c r="D5079" s="164">
        <f t="shared" si="2311"/>
        <v>15359000</v>
      </c>
      <c r="E5079" s="164">
        <f t="shared" si="2311"/>
        <v>21979000</v>
      </c>
      <c r="F5079" s="164">
        <f t="shared" si="2311"/>
        <v>5158000</v>
      </c>
      <c r="G5079" s="164">
        <f t="shared" si="2309"/>
        <v>4414000</v>
      </c>
      <c r="H5079" s="164">
        <f t="shared" si="2312"/>
        <v>46910000</v>
      </c>
      <c r="I5079" s="164">
        <f t="shared" si="2321"/>
        <v>15359000</v>
      </c>
      <c r="J5079" s="164">
        <f t="shared" si="2321"/>
        <v>21979000</v>
      </c>
      <c r="K5079" s="164">
        <f t="shared" si="2321"/>
        <v>5158000</v>
      </c>
      <c r="L5079" s="164">
        <f t="shared" si="2321"/>
        <v>4414000</v>
      </c>
      <c r="M5079" s="164">
        <f t="shared" si="2313"/>
        <v>0</v>
      </c>
      <c r="N5079" s="164">
        <f t="shared" si="2322"/>
        <v>0</v>
      </c>
      <c r="O5079" s="164">
        <f t="shared" si="2322"/>
        <v>0</v>
      </c>
      <c r="P5079" s="164">
        <f t="shared" si="2322"/>
        <v>0</v>
      </c>
      <c r="Q5079" s="164">
        <f t="shared" si="2322"/>
        <v>0</v>
      </c>
      <c r="R5079" s="164">
        <f t="shared" si="2314"/>
        <v>0</v>
      </c>
      <c r="S5079" s="164">
        <f t="shared" si="2323"/>
        <v>0</v>
      </c>
      <c r="T5079" s="164">
        <f t="shared" si="2323"/>
        <v>0</v>
      </c>
      <c r="U5079" s="164">
        <f t="shared" si="2323"/>
        <v>0</v>
      </c>
      <c r="V5079" s="164">
        <f t="shared" si="2323"/>
        <v>0</v>
      </c>
    </row>
    <row r="5080" spans="1:22" ht="31.5" thickTop="1" thickBot="1">
      <c r="A5080" s="160" t="s">
        <v>121</v>
      </c>
      <c r="B5080" s="170" t="s">
        <v>154</v>
      </c>
      <c r="C5080" s="164">
        <f t="shared" si="2310"/>
        <v>46910000</v>
      </c>
      <c r="D5080" s="164">
        <f t="shared" si="2311"/>
        <v>15359000</v>
      </c>
      <c r="E5080" s="164">
        <f t="shared" si="2311"/>
        <v>21979000</v>
      </c>
      <c r="F5080" s="164">
        <f t="shared" si="2311"/>
        <v>5158000</v>
      </c>
      <c r="G5080" s="164">
        <f t="shared" si="2309"/>
        <v>4414000</v>
      </c>
      <c r="H5080" s="164">
        <f t="shared" si="2312"/>
        <v>46910000</v>
      </c>
      <c r="I5080" s="164">
        <v>15359000</v>
      </c>
      <c r="J5080" s="164">
        <v>21979000</v>
      </c>
      <c r="K5080" s="164">
        <v>5158000</v>
      </c>
      <c r="L5080" s="164">
        <v>4414000</v>
      </c>
      <c r="M5080" s="164">
        <f t="shared" si="2313"/>
        <v>0</v>
      </c>
      <c r="N5080" s="164">
        <v>0</v>
      </c>
      <c r="O5080" s="164">
        <v>0</v>
      </c>
      <c r="P5080" s="164">
        <v>0</v>
      </c>
      <c r="Q5080" s="164">
        <v>0</v>
      </c>
      <c r="R5080" s="164">
        <f t="shared" si="2314"/>
        <v>0</v>
      </c>
      <c r="S5080" s="164">
        <v>0</v>
      </c>
      <c r="T5080" s="164">
        <v>0</v>
      </c>
      <c r="U5080" s="164">
        <v>0</v>
      </c>
      <c r="V5080" s="164">
        <v>0</v>
      </c>
    </row>
    <row r="5081" spans="1:22" ht="46.5" thickTop="1" thickBot="1">
      <c r="A5081" s="160" t="s">
        <v>1690</v>
      </c>
      <c r="B5081" s="167" t="s">
        <v>1691</v>
      </c>
      <c r="C5081" s="164">
        <f t="shared" si="2310"/>
        <v>775000</v>
      </c>
      <c r="D5081" s="164">
        <f t="shared" si="2311"/>
        <v>0</v>
      </c>
      <c r="E5081" s="164">
        <f t="shared" si="2311"/>
        <v>0</v>
      </c>
      <c r="F5081" s="164">
        <f t="shared" si="2311"/>
        <v>775000</v>
      </c>
      <c r="G5081" s="164">
        <f t="shared" si="2309"/>
        <v>0</v>
      </c>
      <c r="H5081" s="164">
        <f t="shared" si="2312"/>
        <v>775000</v>
      </c>
      <c r="I5081" s="164">
        <f t="shared" ref="I5081:L5083" si="2324">SUM(I5082)</f>
        <v>0</v>
      </c>
      <c r="J5081" s="164">
        <f t="shared" si="2324"/>
        <v>0</v>
      </c>
      <c r="K5081" s="164">
        <f t="shared" si="2324"/>
        <v>775000</v>
      </c>
      <c r="L5081" s="164">
        <f t="shared" si="2324"/>
        <v>0</v>
      </c>
      <c r="M5081" s="164">
        <f t="shared" si="2313"/>
        <v>0</v>
      </c>
      <c r="N5081" s="164">
        <f t="shared" ref="N5081:Q5083" si="2325">SUM(N5082)</f>
        <v>0</v>
      </c>
      <c r="O5081" s="164">
        <f t="shared" si="2325"/>
        <v>0</v>
      </c>
      <c r="P5081" s="164">
        <f t="shared" si="2325"/>
        <v>0</v>
      </c>
      <c r="Q5081" s="164">
        <f t="shared" si="2325"/>
        <v>0</v>
      </c>
      <c r="R5081" s="164">
        <f t="shared" si="2314"/>
        <v>0</v>
      </c>
      <c r="S5081" s="164">
        <f t="shared" ref="S5081:V5083" si="2326">SUM(S5082)</f>
        <v>0</v>
      </c>
      <c r="T5081" s="164">
        <f t="shared" si="2326"/>
        <v>0</v>
      </c>
      <c r="U5081" s="164">
        <f t="shared" si="2326"/>
        <v>0</v>
      </c>
      <c r="V5081" s="164">
        <f t="shared" si="2326"/>
        <v>0</v>
      </c>
    </row>
    <row r="5082" spans="1:22" ht="16.5" thickTop="1" thickBot="1">
      <c r="A5082" s="160" t="s">
        <v>121</v>
      </c>
      <c r="B5082" s="168" t="s">
        <v>99</v>
      </c>
      <c r="C5082" s="164">
        <f t="shared" si="2310"/>
        <v>775000</v>
      </c>
      <c r="D5082" s="164">
        <f t="shared" si="2311"/>
        <v>0</v>
      </c>
      <c r="E5082" s="164">
        <f t="shared" si="2311"/>
        <v>0</v>
      </c>
      <c r="F5082" s="164">
        <f t="shared" si="2311"/>
        <v>775000</v>
      </c>
      <c r="G5082" s="164">
        <f t="shared" si="2309"/>
        <v>0</v>
      </c>
      <c r="H5082" s="164">
        <f t="shared" si="2312"/>
        <v>775000</v>
      </c>
      <c r="I5082" s="164">
        <f t="shared" si="2324"/>
        <v>0</v>
      </c>
      <c r="J5082" s="164">
        <f t="shared" si="2324"/>
        <v>0</v>
      </c>
      <c r="K5082" s="164">
        <f t="shared" si="2324"/>
        <v>775000</v>
      </c>
      <c r="L5082" s="164">
        <f t="shared" si="2324"/>
        <v>0</v>
      </c>
      <c r="M5082" s="164">
        <f t="shared" si="2313"/>
        <v>0</v>
      </c>
      <c r="N5082" s="164">
        <f t="shared" si="2325"/>
        <v>0</v>
      </c>
      <c r="O5082" s="164">
        <f t="shared" si="2325"/>
        <v>0</v>
      </c>
      <c r="P5082" s="164">
        <f t="shared" si="2325"/>
        <v>0</v>
      </c>
      <c r="Q5082" s="164">
        <f t="shared" si="2325"/>
        <v>0</v>
      </c>
      <c r="R5082" s="164">
        <f t="shared" si="2314"/>
        <v>0</v>
      </c>
      <c r="S5082" s="164">
        <f t="shared" si="2326"/>
        <v>0</v>
      </c>
      <c r="T5082" s="164">
        <f t="shared" si="2326"/>
        <v>0</v>
      </c>
      <c r="U5082" s="164">
        <f t="shared" si="2326"/>
        <v>0</v>
      </c>
      <c r="V5082" s="164">
        <f t="shared" si="2326"/>
        <v>0</v>
      </c>
    </row>
    <row r="5083" spans="1:22" ht="16.5" thickTop="1" thickBot="1">
      <c r="A5083" s="160" t="s">
        <v>121</v>
      </c>
      <c r="B5083" s="169" t="s">
        <v>105</v>
      </c>
      <c r="C5083" s="164">
        <f t="shared" si="2310"/>
        <v>775000</v>
      </c>
      <c r="D5083" s="164">
        <f t="shared" si="2311"/>
        <v>0</v>
      </c>
      <c r="E5083" s="164">
        <f t="shared" si="2311"/>
        <v>0</v>
      </c>
      <c r="F5083" s="164">
        <f t="shared" si="2311"/>
        <v>775000</v>
      </c>
      <c r="G5083" s="164">
        <f t="shared" si="2309"/>
        <v>0</v>
      </c>
      <c r="H5083" s="164">
        <f t="shared" si="2312"/>
        <v>775000</v>
      </c>
      <c r="I5083" s="164">
        <f t="shared" si="2324"/>
        <v>0</v>
      </c>
      <c r="J5083" s="164">
        <f t="shared" si="2324"/>
        <v>0</v>
      </c>
      <c r="K5083" s="164">
        <f t="shared" si="2324"/>
        <v>775000</v>
      </c>
      <c r="L5083" s="164">
        <f t="shared" si="2324"/>
        <v>0</v>
      </c>
      <c r="M5083" s="164">
        <f t="shared" si="2313"/>
        <v>0</v>
      </c>
      <c r="N5083" s="164">
        <f t="shared" si="2325"/>
        <v>0</v>
      </c>
      <c r="O5083" s="164">
        <f t="shared" si="2325"/>
        <v>0</v>
      </c>
      <c r="P5083" s="164">
        <f t="shared" si="2325"/>
        <v>0</v>
      </c>
      <c r="Q5083" s="164">
        <f t="shared" si="2325"/>
        <v>0</v>
      </c>
      <c r="R5083" s="164">
        <f t="shared" si="2314"/>
        <v>0</v>
      </c>
      <c r="S5083" s="164">
        <f t="shared" si="2326"/>
        <v>0</v>
      </c>
      <c r="T5083" s="164">
        <f t="shared" si="2326"/>
        <v>0</v>
      </c>
      <c r="U5083" s="164">
        <f t="shared" si="2326"/>
        <v>0</v>
      </c>
      <c r="V5083" s="164">
        <f t="shared" si="2326"/>
        <v>0</v>
      </c>
    </row>
    <row r="5084" spans="1:22" ht="31.5" thickTop="1" thickBot="1">
      <c r="A5084" s="160" t="s">
        <v>121</v>
      </c>
      <c r="B5084" s="170" t="s">
        <v>154</v>
      </c>
      <c r="C5084" s="164">
        <f t="shared" si="2310"/>
        <v>775000</v>
      </c>
      <c r="D5084" s="164">
        <f t="shared" si="2311"/>
        <v>0</v>
      </c>
      <c r="E5084" s="164">
        <f t="shared" si="2311"/>
        <v>0</v>
      </c>
      <c r="F5084" s="164">
        <f t="shared" si="2311"/>
        <v>775000</v>
      </c>
      <c r="G5084" s="164">
        <f t="shared" si="2309"/>
        <v>0</v>
      </c>
      <c r="H5084" s="164">
        <f t="shared" si="2312"/>
        <v>775000</v>
      </c>
      <c r="I5084" s="164">
        <v>0</v>
      </c>
      <c r="J5084" s="164">
        <v>0</v>
      </c>
      <c r="K5084" s="164">
        <v>775000</v>
      </c>
      <c r="L5084" s="164">
        <v>0</v>
      </c>
      <c r="M5084" s="164">
        <f t="shared" si="2313"/>
        <v>0</v>
      </c>
      <c r="N5084" s="164">
        <v>0</v>
      </c>
      <c r="O5084" s="164">
        <v>0</v>
      </c>
      <c r="P5084" s="164">
        <v>0</v>
      </c>
      <c r="Q5084" s="164">
        <v>0</v>
      </c>
      <c r="R5084" s="164">
        <f t="shared" si="2314"/>
        <v>0</v>
      </c>
      <c r="S5084" s="164">
        <v>0</v>
      </c>
      <c r="T5084" s="164">
        <v>0</v>
      </c>
      <c r="U5084" s="164">
        <v>0</v>
      </c>
      <c r="V5084" s="164">
        <v>0</v>
      </c>
    </row>
    <row r="5085" spans="1:22" ht="16.5" thickTop="1" thickBot="1">
      <c r="A5085" s="160" t="s">
        <v>1692</v>
      </c>
      <c r="B5085" s="165" t="s">
        <v>1693</v>
      </c>
      <c r="C5085" s="164">
        <f t="shared" si="2310"/>
        <v>6782000</v>
      </c>
      <c r="D5085" s="164">
        <f t="shared" si="2311"/>
        <v>1582000</v>
      </c>
      <c r="E5085" s="164">
        <f t="shared" si="2311"/>
        <v>1746000</v>
      </c>
      <c r="F5085" s="164">
        <f t="shared" si="2311"/>
        <v>1762000</v>
      </c>
      <c r="G5085" s="164">
        <f t="shared" si="2309"/>
        <v>1692000</v>
      </c>
      <c r="H5085" s="164">
        <f t="shared" si="2312"/>
        <v>6782000</v>
      </c>
      <c r="I5085" s="164">
        <f t="shared" ref="I5085:L5086" si="2327">SUM(I5095,I5102,I5128,I5136,I5144,I5150,I5155,I5159,I5163,I5167,I5171,I5174)</f>
        <v>1582000</v>
      </c>
      <c r="J5085" s="164">
        <f t="shared" si="2327"/>
        <v>1746000</v>
      </c>
      <c r="K5085" s="164">
        <f t="shared" si="2327"/>
        <v>1762000</v>
      </c>
      <c r="L5085" s="164">
        <f t="shared" si="2327"/>
        <v>1692000</v>
      </c>
      <c r="M5085" s="164">
        <f t="shared" si="2313"/>
        <v>0</v>
      </c>
      <c r="N5085" s="164">
        <f t="shared" ref="N5085:Q5086" si="2328">SUM(N5095,N5102,N5128,N5136,N5144,N5150,N5155,N5159,N5163,N5167,N5171,N5174)</f>
        <v>0</v>
      </c>
      <c r="O5085" s="164">
        <f t="shared" si="2328"/>
        <v>0</v>
      </c>
      <c r="P5085" s="164">
        <f t="shared" si="2328"/>
        <v>0</v>
      </c>
      <c r="Q5085" s="164">
        <f t="shared" si="2328"/>
        <v>0</v>
      </c>
      <c r="R5085" s="164">
        <f t="shared" si="2314"/>
        <v>0</v>
      </c>
      <c r="S5085" s="164">
        <f t="shared" ref="S5085:V5086" si="2329">SUM(S5095,S5102,S5128,S5136,S5144,S5150,S5155,S5159,S5163,S5167,S5171,S5174)</f>
        <v>0</v>
      </c>
      <c r="T5085" s="164">
        <f t="shared" si="2329"/>
        <v>0</v>
      </c>
      <c r="U5085" s="164">
        <f t="shared" si="2329"/>
        <v>0</v>
      </c>
      <c r="V5085" s="164">
        <f t="shared" si="2329"/>
        <v>0</v>
      </c>
    </row>
    <row r="5086" spans="1:22" ht="16.5" thickTop="1" thickBot="1">
      <c r="A5086" s="160" t="s">
        <v>121</v>
      </c>
      <c r="B5086" s="166" t="s">
        <v>99</v>
      </c>
      <c r="C5086" s="164">
        <f t="shared" si="2310"/>
        <v>6747000</v>
      </c>
      <c r="D5086" s="164">
        <f t="shared" si="2311"/>
        <v>1578000</v>
      </c>
      <c r="E5086" s="164">
        <f t="shared" si="2311"/>
        <v>1729000</v>
      </c>
      <c r="F5086" s="164">
        <f t="shared" si="2311"/>
        <v>1753000</v>
      </c>
      <c r="G5086" s="164">
        <f t="shared" si="2309"/>
        <v>1687000</v>
      </c>
      <c r="H5086" s="164">
        <f t="shared" si="2312"/>
        <v>6747000</v>
      </c>
      <c r="I5086" s="164">
        <f t="shared" si="2327"/>
        <v>1578000</v>
      </c>
      <c r="J5086" s="164">
        <f t="shared" si="2327"/>
        <v>1729000</v>
      </c>
      <c r="K5086" s="164">
        <f t="shared" si="2327"/>
        <v>1753000</v>
      </c>
      <c r="L5086" s="164">
        <f t="shared" si="2327"/>
        <v>1687000</v>
      </c>
      <c r="M5086" s="164">
        <f t="shared" si="2313"/>
        <v>0</v>
      </c>
      <c r="N5086" s="164">
        <f t="shared" si="2328"/>
        <v>0</v>
      </c>
      <c r="O5086" s="164">
        <f t="shared" si="2328"/>
        <v>0</v>
      </c>
      <c r="P5086" s="164">
        <f t="shared" si="2328"/>
        <v>0</v>
      </c>
      <c r="Q5086" s="164">
        <f t="shared" si="2328"/>
        <v>0</v>
      </c>
      <c r="R5086" s="164">
        <f t="shared" si="2314"/>
        <v>0</v>
      </c>
      <c r="S5086" s="164">
        <f t="shared" si="2329"/>
        <v>0</v>
      </c>
      <c r="T5086" s="164">
        <f t="shared" si="2329"/>
        <v>0</v>
      </c>
      <c r="U5086" s="164">
        <f t="shared" si="2329"/>
        <v>0</v>
      </c>
      <c r="V5086" s="164">
        <f t="shared" si="2329"/>
        <v>0</v>
      </c>
    </row>
    <row r="5087" spans="1:22" ht="16.5" thickTop="1" thickBot="1">
      <c r="A5087" s="160" t="s">
        <v>121</v>
      </c>
      <c r="B5087" s="167" t="s">
        <v>100</v>
      </c>
      <c r="C5087" s="164">
        <f t="shared" si="2310"/>
        <v>4414000</v>
      </c>
      <c r="D5087" s="164">
        <f t="shared" si="2311"/>
        <v>1107000</v>
      </c>
      <c r="E5087" s="164">
        <f t="shared" si="2311"/>
        <v>1102000</v>
      </c>
      <c r="F5087" s="164">
        <f t="shared" si="2311"/>
        <v>1098000</v>
      </c>
      <c r="G5087" s="164">
        <f t="shared" si="2309"/>
        <v>1107000</v>
      </c>
      <c r="H5087" s="164">
        <f t="shared" si="2312"/>
        <v>4414000</v>
      </c>
      <c r="I5087" s="164">
        <f>SUM(I5097,I5104,I5130,I5138,I5146,I5152,I5157,I5161,I5165,I5169)</f>
        <v>1107000</v>
      </c>
      <c r="J5087" s="164">
        <f>SUM(J5097,J5104,J5130,J5138,J5146,J5152,J5157,J5161,J5165,J5169)</f>
        <v>1102000</v>
      </c>
      <c r="K5087" s="164">
        <f>SUM(K5097,K5104,K5130,K5138,K5146,K5152,K5157,K5161,K5165,K5169)</f>
        <v>1098000</v>
      </c>
      <c r="L5087" s="164">
        <f>SUM(L5097,L5104,L5130,L5138,L5146,L5152,L5157,L5161,L5165,L5169)</f>
        <v>1107000</v>
      </c>
      <c r="M5087" s="164">
        <f t="shared" si="2313"/>
        <v>0</v>
      </c>
      <c r="N5087" s="164">
        <f>SUM(N5097,N5104,N5130,N5138,N5146,N5152,N5157,N5161,N5165,N5169)</f>
        <v>0</v>
      </c>
      <c r="O5087" s="164">
        <f>SUM(O5097,O5104,O5130,O5138,O5146,O5152,O5157,O5161,O5165,O5169)</f>
        <v>0</v>
      </c>
      <c r="P5087" s="164">
        <f>SUM(P5097,P5104,P5130,P5138,P5146,P5152,P5157,P5161,P5165,P5169)</f>
        <v>0</v>
      </c>
      <c r="Q5087" s="164">
        <f>SUM(Q5097,Q5104,Q5130,Q5138,Q5146,Q5152,Q5157,Q5161,Q5165,Q5169)</f>
        <v>0</v>
      </c>
      <c r="R5087" s="164">
        <f t="shared" si="2314"/>
        <v>0</v>
      </c>
      <c r="S5087" s="164">
        <f>SUM(S5097,S5104,S5130,S5138,S5146,S5152,S5157,S5161,S5165,S5169)</f>
        <v>0</v>
      </c>
      <c r="T5087" s="164">
        <f>SUM(T5097,T5104,T5130,T5138,T5146,T5152,T5157,T5161,T5165,T5169)</f>
        <v>0</v>
      </c>
      <c r="U5087" s="164">
        <f>SUM(U5097,U5104,U5130,U5138,U5146,U5152,U5157,U5161,U5165,U5169)</f>
        <v>0</v>
      </c>
      <c r="V5087" s="164">
        <f>SUM(V5097,V5104,V5130,V5138,V5146,V5152,V5157,V5161,V5165,V5169)</f>
        <v>0</v>
      </c>
    </row>
    <row r="5088" spans="1:22" ht="16.5" thickTop="1" thickBot="1">
      <c r="A5088" s="160" t="s">
        <v>121</v>
      </c>
      <c r="B5088" s="167" t="s">
        <v>101</v>
      </c>
      <c r="C5088" s="164">
        <f t="shared" si="2310"/>
        <v>2184000</v>
      </c>
      <c r="D5088" s="164">
        <f t="shared" si="2311"/>
        <v>428000</v>
      </c>
      <c r="E5088" s="164">
        <f t="shared" si="2311"/>
        <v>589000</v>
      </c>
      <c r="F5088" s="164">
        <f t="shared" si="2311"/>
        <v>620000</v>
      </c>
      <c r="G5088" s="164">
        <f t="shared" si="2309"/>
        <v>547000</v>
      </c>
      <c r="H5088" s="164">
        <f t="shared" si="2312"/>
        <v>2184000</v>
      </c>
      <c r="I5088" s="164">
        <f>SUM(I5098,I5105,I5131,I5139,I5147,I5153,I5158,I5162,I5166,I5170,I5173,I5176)</f>
        <v>428000</v>
      </c>
      <c r="J5088" s="164">
        <f>SUM(J5098,J5105,J5131,J5139,J5147,J5153,J5158,J5162,J5166,J5170,J5173,J5176)</f>
        <v>589000</v>
      </c>
      <c r="K5088" s="164">
        <f>SUM(K5098,K5105,K5131,K5139,K5147,K5153,K5158,K5162,K5166,K5170,K5173,K5176)</f>
        <v>620000</v>
      </c>
      <c r="L5088" s="164">
        <f>SUM(L5098,L5105,L5131,L5139,L5147,L5153,L5158,L5162,L5166,L5170,L5173,L5176)</f>
        <v>547000</v>
      </c>
      <c r="M5088" s="164">
        <f t="shared" si="2313"/>
        <v>0</v>
      </c>
      <c r="N5088" s="164">
        <f>SUM(N5098,N5105,N5131,N5139,N5147,N5153,N5158,N5162,N5166,N5170,N5173,N5176)</f>
        <v>0</v>
      </c>
      <c r="O5088" s="164">
        <f>SUM(O5098,O5105,O5131,O5139,O5147,O5153,O5158,O5162,O5166,O5170,O5173,O5176)</f>
        <v>0</v>
      </c>
      <c r="P5088" s="164">
        <f>SUM(P5098,P5105,P5131,P5139,P5147,P5153,P5158,P5162,P5166,P5170,P5173,P5176)</f>
        <v>0</v>
      </c>
      <c r="Q5088" s="164">
        <f>SUM(Q5098,Q5105,Q5131,Q5139,Q5147,Q5153,Q5158,Q5162,Q5166,Q5170,Q5173,Q5176)</f>
        <v>0</v>
      </c>
      <c r="R5088" s="164">
        <f t="shared" si="2314"/>
        <v>0</v>
      </c>
      <c r="S5088" s="164">
        <f>SUM(S5098,S5105,S5131,S5139,S5147,S5153,S5158,S5162,S5166,S5170,S5173,S5176)</f>
        <v>0</v>
      </c>
      <c r="T5088" s="164">
        <f>SUM(T5098,T5105,T5131,T5139,T5147,T5153,T5158,T5162,T5166,T5170,T5173,T5176)</f>
        <v>0</v>
      </c>
      <c r="U5088" s="164">
        <f>SUM(U5098,U5105,U5131,U5139,U5147,U5153,U5158,U5162,U5166,U5170,U5173,U5176)</f>
        <v>0</v>
      </c>
      <c r="V5088" s="164">
        <f>SUM(V5098,V5105,V5131,V5139,V5147,V5153,V5158,V5162,V5166,V5170,V5173,V5176)</f>
        <v>0</v>
      </c>
    </row>
    <row r="5089" spans="1:22" ht="16.5" thickTop="1" thickBot="1">
      <c r="A5089" s="160" t="s">
        <v>121</v>
      </c>
      <c r="B5089" s="167" t="s">
        <v>103</v>
      </c>
      <c r="C5089" s="164">
        <f t="shared" si="2310"/>
        <v>130000</v>
      </c>
      <c r="D5089" s="164">
        <f t="shared" si="2311"/>
        <v>33000</v>
      </c>
      <c r="E5089" s="164">
        <f t="shared" si="2311"/>
        <v>33000</v>
      </c>
      <c r="F5089" s="164">
        <f t="shared" si="2311"/>
        <v>33000</v>
      </c>
      <c r="G5089" s="164">
        <f t="shared" si="2309"/>
        <v>31000</v>
      </c>
      <c r="H5089" s="164">
        <f t="shared" si="2312"/>
        <v>130000</v>
      </c>
      <c r="I5089" s="164">
        <f t="shared" ref="I5089:L5090" si="2330">SUM(I5106)</f>
        <v>33000</v>
      </c>
      <c r="J5089" s="164">
        <f t="shared" si="2330"/>
        <v>33000</v>
      </c>
      <c r="K5089" s="164">
        <f t="shared" si="2330"/>
        <v>33000</v>
      </c>
      <c r="L5089" s="164">
        <f t="shared" si="2330"/>
        <v>31000</v>
      </c>
      <c r="M5089" s="164">
        <f t="shared" si="2313"/>
        <v>0</v>
      </c>
      <c r="N5089" s="164">
        <f t="shared" ref="N5089:Q5090" si="2331">SUM(N5106)</f>
        <v>0</v>
      </c>
      <c r="O5089" s="164">
        <f t="shared" si="2331"/>
        <v>0</v>
      </c>
      <c r="P5089" s="164">
        <f t="shared" si="2331"/>
        <v>0</v>
      </c>
      <c r="Q5089" s="164">
        <f t="shared" si="2331"/>
        <v>0</v>
      </c>
      <c r="R5089" s="164">
        <f t="shared" si="2314"/>
        <v>0</v>
      </c>
      <c r="S5089" s="164">
        <f t="shared" ref="S5089:V5090" si="2332">SUM(S5106)</f>
        <v>0</v>
      </c>
      <c r="T5089" s="164">
        <f t="shared" si="2332"/>
        <v>0</v>
      </c>
      <c r="U5089" s="164">
        <f t="shared" si="2332"/>
        <v>0</v>
      </c>
      <c r="V5089" s="164">
        <f t="shared" si="2332"/>
        <v>0</v>
      </c>
    </row>
    <row r="5090" spans="1:22" ht="16.5" thickTop="1" thickBot="1">
      <c r="A5090" s="160" t="s">
        <v>121</v>
      </c>
      <c r="B5090" s="168" t="s">
        <v>133</v>
      </c>
      <c r="C5090" s="164">
        <f t="shared" si="2310"/>
        <v>130000</v>
      </c>
      <c r="D5090" s="164">
        <f t="shared" si="2311"/>
        <v>33000</v>
      </c>
      <c r="E5090" s="164">
        <f t="shared" si="2311"/>
        <v>33000</v>
      </c>
      <c r="F5090" s="164">
        <f t="shared" si="2311"/>
        <v>33000</v>
      </c>
      <c r="G5090" s="164">
        <f t="shared" si="2309"/>
        <v>31000</v>
      </c>
      <c r="H5090" s="164">
        <f t="shared" si="2312"/>
        <v>130000</v>
      </c>
      <c r="I5090" s="164">
        <f t="shared" si="2330"/>
        <v>33000</v>
      </c>
      <c r="J5090" s="164">
        <f t="shared" si="2330"/>
        <v>33000</v>
      </c>
      <c r="K5090" s="164">
        <f t="shared" si="2330"/>
        <v>33000</v>
      </c>
      <c r="L5090" s="164">
        <f t="shared" si="2330"/>
        <v>31000</v>
      </c>
      <c r="M5090" s="164">
        <f t="shared" si="2313"/>
        <v>0</v>
      </c>
      <c r="N5090" s="164">
        <f t="shared" si="2331"/>
        <v>0</v>
      </c>
      <c r="O5090" s="164">
        <f t="shared" si="2331"/>
        <v>0</v>
      </c>
      <c r="P5090" s="164">
        <f t="shared" si="2331"/>
        <v>0</v>
      </c>
      <c r="Q5090" s="164">
        <f t="shared" si="2331"/>
        <v>0</v>
      </c>
      <c r="R5090" s="164">
        <f t="shared" si="2314"/>
        <v>0</v>
      </c>
      <c r="S5090" s="164">
        <f t="shared" si="2332"/>
        <v>0</v>
      </c>
      <c r="T5090" s="164">
        <f t="shared" si="2332"/>
        <v>0</v>
      </c>
      <c r="U5090" s="164">
        <f t="shared" si="2332"/>
        <v>0</v>
      </c>
      <c r="V5090" s="164">
        <f t="shared" si="2332"/>
        <v>0</v>
      </c>
    </row>
    <row r="5091" spans="1:22" ht="16.5" thickTop="1" thickBot="1">
      <c r="A5091" s="160" t="s">
        <v>121</v>
      </c>
      <c r="B5091" s="167" t="s">
        <v>104</v>
      </c>
      <c r="C5091" s="164">
        <f t="shared" si="2310"/>
        <v>6000</v>
      </c>
      <c r="D5091" s="164">
        <f t="shared" si="2311"/>
        <v>2000</v>
      </c>
      <c r="E5091" s="164">
        <f t="shared" si="2311"/>
        <v>2000</v>
      </c>
      <c r="F5091" s="164">
        <f t="shared" si="2311"/>
        <v>1000</v>
      </c>
      <c r="G5091" s="164">
        <f t="shared" si="2309"/>
        <v>1000</v>
      </c>
      <c r="H5091" s="164">
        <f t="shared" si="2312"/>
        <v>6000</v>
      </c>
      <c r="I5091" s="164">
        <f>SUM(I5108,I5132,I5140)</f>
        <v>2000</v>
      </c>
      <c r="J5091" s="164">
        <f>SUM(J5108,J5132,J5140)</f>
        <v>2000</v>
      </c>
      <c r="K5091" s="164">
        <f>SUM(K5108,K5132,K5140)</f>
        <v>1000</v>
      </c>
      <c r="L5091" s="164">
        <f>SUM(L5108,L5132,L5140)</f>
        <v>1000</v>
      </c>
      <c r="M5091" s="164">
        <f t="shared" si="2313"/>
        <v>0</v>
      </c>
      <c r="N5091" s="164">
        <f>SUM(N5108,N5132,N5140)</f>
        <v>0</v>
      </c>
      <c r="O5091" s="164">
        <f>SUM(O5108,O5132,O5140)</f>
        <v>0</v>
      </c>
      <c r="P5091" s="164">
        <f>SUM(P5108,P5132,P5140)</f>
        <v>0</v>
      </c>
      <c r="Q5091" s="164">
        <f>SUM(Q5108,Q5132,Q5140)</f>
        <v>0</v>
      </c>
      <c r="R5091" s="164">
        <f t="shared" si="2314"/>
        <v>0</v>
      </c>
      <c r="S5091" s="164">
        <f>SUM(S5108,S5132,S5140)</f>
        <v>0</v>
      </c>
      <c r="T5091" s="164">
        <f>SUM(T5108,T5132,T5140)</f>
        <v>0</v>
      </c>
      <c r="U5091" s="164">
        <f>SUM(U5108,U5132,U5140)</f>
        <v>0</v>
      </c>
      <c r="V5091" s="164">
        <f>SUM(V5108,V5132,V5140)</f>
        <v>0</v>
      </c>
    </row>
    <row r="5092" spans="1:22" ht="16.5" thickTop="1" thickBot="1">
      <c r="A5092" s="160" t="s">
        <v>121</v>
      </c>
      <c r="B5092" s="167" t="s">
        <v>105</v>
      </c>
      <c r="C5092" s="164">
        <f t="shared" si="2310"/>
        <v>13000</v>
      </c>
      <c r="D5092" s="164">
        <f t="shared" si="2311"/>
        <v>8000</v>
      </c>
      <c r="E5092" s="164">
        <f t="shared" si="2311"/>
        <v>3000</v>
      </c>
      <c r="F5092" s="164">
        <f t="shared" si="2311"/>
        <v>1000</v>
      </c>
      <c r="G5092" s="164">
        <f t="shared" si="2309"/>
        <v>1000</v>
      </c>
      <c r="H5092" s="164">
        <f t="shared" si="2312"/>
        <v>13000</v>
      </c>
      <c r="I5092" s="164">
        <f t="shared" ref="I5092:L5093" si="2333">SUM(I5099,I5109,I5133,I5141,I5148)</f>
        <v>8000</v>
      </c>
      <c r="J5092" s="164">
        <f t="shared" si="2333"/>
        <v>3000</v>
      </c>
      <c r="K5092" s="164">
        <f t="shared" si="2333"/>
        <v>1000</v>
      </c>
      <c r="L5092" s="164">
        <f t="shared" si="2333"/>
        <v>1000</v>
      </c>
      <c r="M5092" s="164">
        <f t="shared" si="2313"/>
        <v>0</v>
      </c>
      <c r="N5092" s="164">
        <f t="shared" ref="N5092:Q5093" si="2334">SUM(N5099,N5109,N5133,N5141,N5148)</f>
        <v>0</v>
      </c>
      <c r="O5092" s="164">
        <f t="shared" si="2334"/>
        <v>0</v>
      </c>
      <c r="P5092" s="164">
        <f t="shared" si="2334"/>
        <v>0</v>
      </c>
      <c r="Q5092" s="164">
        <f t="shared" si="2334"/>
        <v>0</v>
      </c>
      <c r="R5092" s="164">
        <f t="shared" si="2314"/>
        <v>0</v>
      </c>
      <c r="S5092" s="164">
        <f t="shared" ref="S5092:V5093" si="2335">SUM(S5099,S5109,S5133,S5141,S5148)</f>
        <v>0</v>
      </c>
      <c r="T5092" s="164">
        <f t="shared" si="2335"/>
        <v>0</v>
      </c>
      <c r="U5092" s="164">
        <f t="shared" si="2335"/>
        <v>0</v>
      </c>
      <c r="V5092" s="164">
        <f t="shared" si="2335"/>
        <v>0</v>
      </c>
    </row>
    <row r="5093" spans="1:22" ht="31.5" thickTop="1" thickBot="1">
      <c r="A5093" s="160" t="s">
        <v>121</v>
      </c>
      <c r="B5093" s="168" t="s">
        <v>153</v>
      </c>
      <c r="C5093" s="164">
        <f t="shared" si="2310"/>
        <v>13000</v>
      </c>
      <c r="D5093" s="164">
        <f t="shared" si="2311"/>
        <v>8000</v>
      </c>
      <c r="E5093" s="164">
        <f t="shared" si="2311"/>
        <v>3000</v>
      </c>
      <c r="F5093" s="164">
        <f t="shared" si="2311"/>
        <v>1000</v>
      </c>
      <c r="G5093" s="164">
        <f t="shared" si="2309"/>
        <v>1000</v>
      </c>
      <c r="H5093" s="164">
        <f t="shared" si="2312"/>
        <v>13000</v>
      </c>
      <c r="I5093" s="164">
        <f t="shared" si="2333"/>
        <v>8000</v>
      </c>
      <c r="J5093" s="164">
        <f t="shared" si="2333"/>
        <v>3000</v>
      </c>
      <c r="K5093" s="164">
        <f t="shared" si="2333"/>
        <v>1000</v>
      </c>
      <c r="L5093" s="164">
        <f t="shared" si="2333"/>
        <v>1000</v>
      </c>
      <c r="M5093" s="164">
        <f t="shared" si="2313"/>
        <v>0</v>
      </c>
      <c r="N5093" s="164">
        <f t="shared" si="2334"/>
        <v>0</v>
      </c>
      <c r="O5093" s="164">
        <f t="shared" si="2334"/>
        <v>0</v>
      </c>
      <c r="P5093" s="164">
        <f t="shared" si="2334"/>
        <v>0</v>
      </c>
      <c r="Q5093" s="164">
        <f t="shared" si="2334"/>
        <v>0</v>
      </c>
      <c r="R5093" s="164">
        <f t="shared" si="2314"/>
        <v>0</v>
      </c>
      <c r="S5093" s="164">
        <f t="shared" si="2335"/>
        <v>0</v>
      </c>
      <c r="T5093" s="164">
        <f t="shared" si="2335"/>
        <v>0</v>
      </c>
      <c r="U5093" s="164">
        <f t="shared" si="2335"/>
        <v>0</v>
      </c>
      <c r="V5093" s="164">
        <f t="shared" si="2335"/>
        <v>0</v>
      </c>
    </row>
    <row r="5094" spans="1:22" ht="16.5" thickTop="1" thickBot="1">
      <c r="A5094" s="160" t="s">
        <v>121</v>
      </c>
      <c r="B5094" s="166" t="s">
        <v>155</v>
      </c>
      <c r="C5094" s="164">
        <f t="shared" si="2310"/>
        <v>35000</v>
      </c>
      <c r="D5094" s="164">
        <f t="shared" si="2311"/>
        <v>4000</v>
      </c>
      <c r="E5094" s="164">
        <f t="shared" si="2311"/>
        <v>17000</v>
      </c>
      <c r="F5094" s="164">
        <f t="shared" si="2311"/>
        <v>9000</v>
      </c>
      <c r="G5094" s="164">
        <f t="shared" si="2309"/>
        <v>5000</v>
      </c>
      <c r="H5094" s="164">
        <f t="shared" si="2312"/>
        <v>35000</v>
      </c>
      <c r="I5094" s="164">
        <f>SUM(I5101,I5111,I5135,I5143,I5154)</f>
        <v>4000</v>
      </c>
      <c r="J5094" s="164">
        <f>SUM(J5101,J5111,J5135,J5143,J5154)</f>
        <v>17000</v>
      </c>
      <c r="K5094" s="164">
        <f>SUM(K5101,K5111,K5135,K5143,K5154)</f>
        <v>9000</v>
      </c>
      <c r="L5094" s="164">
        <f>SUM(L5101,L5111,L5135,L5143,L5154)</f>
        <v>5000</v>
      </c>
      <c r="M5094" s="164">
        <f t="shared" si="2313"/>
        <v>0</v>
      </c>
      <c r="N5094" s="164">
        <f>SUM(N5101,N5111,N5135,N5143,N5154)</f>
        <v>0</v>
      </c>
      <c r="O5094" s="164">
        <f>SUM(O5101,O5111,O5135,O5143,O5154)</f>
        <v>0</v>
      </c>
      <c r="P5094" s="164">
        <f>SUM(P5101,P5111,P5135,P5143,P5154)</f>
        <v>0</v>
      </c>
      <c r="Q5094" s="164">
        <f>SUM(Q5101,Q5111,Q5135,Q5143,Q5154)</f>
        <v>0</v>
      </c>
      <c r="R5094" s="164">
        <f t="shared" si="2314"/>
        <v>0</v>
      </c>
      <c r="S5094" s="164">
        <f>SUM(S5101,S5111,S5135,S5143,S5154)</f>
        <v>0</v>
      </c>
      <c r="T5094" s="164">
        <f>SUM(T5101,T5111,T5135,T5143,T5154)</f>
        <v>0</v>
      </c>
      <c r="U5094" s="164">
        <f>SUM(U5101,U5111,U5135,U5143,U5154)</f>
        <v>0</v>
      </c>
      <c r="V5094" s="164">
        <f>SUM(V5101,V5111,V5135,V5143,V5154)</f>
        <v>0</v>
      </c>
    </row>
    <row r="5095" spans="1:22" ht="46.5" thickTop="1" thickBot="1">
      <c r="A5095" s="160" t="s">
        <v>1694</v>
      </c>
      <c r="B5095" s="166" t="s">
        <v>1695</v>
      </c>
      <c r="C5095" s="164">
        <f t="shared" si="2310"/>
        <v>1460000</v>
      </c>
      <c r="D5095" s="164">
        <f t="shared" si="2311"/>
        <v>368000</v>
      </c>
      <c r="E5095" s="164">
        <f t="shared" si="2311"/>
        <v>368000</v>
      </c>
      <c r="F5095" s="164">
        <f t="shared" si="2311"/>
        <v>359000</v>
      </c>
      <c r="G5095" s="164">
        <f t="shared" si="2309"/>
        <v>365000</v>
      </c>
      <c r="H5095" s="164">
        <f t="shared" si="2312"/>
        <v>1460000</v>
      </c>
      <c r="I5095" s="164">
        <f>SUM(I5096,I5101)</f>
        <v>368000</v>
      </c>
      <c r="J5095" s="164">
        <f>SUM(J5096,J5101)</f>
        <v>368000</v>
      </c>
      <c r="K5095" s="164">
        <f>SUM(K5096,K5101)</f>
        <v>359000</v>
      </c>
      <c r="L5095" s="164">
        <f>SUM(L5096,L5101)</f>
        <v>365000</v>
      </c>
      <c r="M5095" s="164">
        <f t="shared" si="2313"/>
        <v>0</v>
      </c>
      <c r="N5095" s="164">
        <f>SUM(N5096,N5101)</f>
        <v>0</v>
      </c>
      <c r="O5095" s="164">
        <f>SUM(O5096,O5101)</f>
        <v>0</v>
      </c>
      <c r="P5095" s="164">
        <f>SUM(P5096,P5101)</f>
        <v>0</v>
      </c>
      <c r="Q5095" s="164">
        <f>SUM(Q5096,Q5101)</f>
        <v>0</v>
      </c>
      <c r="R5095" s="164">
        <f t="shared" si="2314"/>
        <v>0</v>
      </c>
      <c r="S5095" s="164">
        <f>SUM(S5096,S5101)</f>
        <v>0</v>
      </c>
      <c r="T5095" s="164">
        <f>SUM(T5096,T5101)</f>
        <v>0</v>
      </c>
      <c r="U5095" s="164">
        <f>SUM(U5096,U5101)</f>
        <v>0</v>
      </c>
      <c r="V5095" s="164">
        <f>SUM(V5096,V5101)</f>
        <v>0</v>
      </c>
    </row>
    <row r="5096" spans="1:22" ht="16.5" thickTop="1" thickBot="1">
      <c r="A5096" s="160" t="s">
        <v>121</v>
      </c>
      <c r="B5096" s="167" t="s">
        <v>99</v>
      </c>
      <c r="C5096" s="164">
        <f t="shared" si="2310"/>
        <v>1455000</v>
      </c>
      <c r="D5096" s="164">
        <f t="shared" si="2311"/>
        <v>365000</v>
      </c>
      <c r="E5096" s="164">
        <f t="shared" si="2311"/>
        <v>366000</v>
      </c>
      <c r="F5096" s="164">
        <f t="shared" si="2311"/>
        <v>359000</v>
      </c>
      <c r="G5096" s="164">
        <f t="shared" si="2309"/>
        <v>365000</v>
      </c>
      <c r="H5096" s="164">
        <f t="shared" si="2312"/>
        <v>1455000</v>
      </c>
      <c r="I5096" s="164">
        <f>SUM(I5097:I5099)</f>
        <v>365000</v>
      </c>
      <c r="J5096" s="164">
        <f>SUM(J5097:J5099)</f>
        <v>366000</v>
      </c>
      <c r="K5096" s="164">
        <f>SUM(K5097:K5099)</f>
        <v>359000</v>
      </c>
      <c r="L5096" s="164">
        <f>SUM(L5097:L5099)</f>
        <v>365000</v>
      </c>
      <c r="M5096" s="164">
        <f t="shared" si="2313"/>
        <v>0</v>
      </c>
      <c r="N5096" s="164">
        <f>SUM(N5097:N5099)</f>
        <v>0</v>
      </c>
      <c r="O5096" s="164">
        <f>SUM(O5097:O5099)</f>
        <v>0</v>
      </c>
      <c r="P5096" s="164">
        <f>SUM(P5097:P5099)</f>
        <v>0</v>
      </c>
      <c r="Q5096" s="164">
        <f>SUM(Q5097:Q5099)</f>
        <v>0</v>
      </c>
      <c r="R5096" s="164">
        <f t="shared" si="2314"/>
        <v>0</v>
      </c>
      <c r="S5096" s="164">
        <f>SUM(S5097:S5099)</f>
        <v>0</v>
      </c>
      <c r="T5096" s="164">
        <f>SUM(T5097:T5099)</f>
        <v>0</v>
      </c>
      <c r="U5096" s="164">
        <f>SUM(U5097:U5099)</f>
        <v>0</v>
      </c>
      <c r="V5096" s="164">
        <f>SUM(V5097:V5099)</f>
        <v>0</v>
      </c>
    </row>
    <row r="5097" spans="1:22" ht="16.5" thickTop="1" thickBot="1">
      <c r="A5097" s="160" t="s">
        <v>121</v>
      </c>
      <c r="B5097" s="168" t="s">
        <v>100</v>
      </c>
      <c r="C5097" s="164">
        <f t="shared" si="2310"/>
        <v>1309000</v>
      </c>
      <c r="D5097" s="164">
        <f t="shared" si="2311"/>
        <v>327000</v>
      </c>
      <c r="E5097" s="164">
        <f t="shared" si="2311"/>
        <v>327000</v>
      </c>
      <c r="F5097" s="164">
        <f t="shared" si="2311"/>
        <v>327000</v>
      </c>
      <c r="G5097" s="164">
        <f t="shared" si="2309"/>
        <v>328000</v>
      </c>
      <c r="H5097" s="164">
        <f t="shared" si="2312"/>
        <v>1309000</v>
      </c>
      <c r="I5097" s="164">
        <v>327000</v>
      </c>
      <c r="J5097" s="164">
        <v>327000</v>
      </c>
      <c r="K5097" s="164">
        <v>327000</v>
      </c>
      <c r="L5097" s="164">
        <v>328000</v>
      </c>
      <c r="M5097" s="164">
        <f t="shared" si="2313"/>
        <v>0</v>
      </c>
      <c r="N5097" s="164">
        <v>0</v>
      </c>
      <c r="O5097" s="164">
        <v>0</v>
      </c>
      <c r="P5097" s="164">
        <v>0</v>
      </c>
      <c r="Q5097" s="164">
        <v>0</v>
      </c>
      <c r="R5097" s="164">
        <f t="shared" si="2314"/>
        <v>0</v>
      </c>
      <c r="S5097" s="164">
        <v>0</v>
      </c>
      <c r="T5097" s="164">
        <v>0</v>
      </c>
      <c r="U5097" s="164">
        <v>0</v>
      </c>
      <c r="V5097" s="164">
        <v>0</v>
      </c>
    </row>
    <row r="5098" spans="1:22" ht="16.5" thickTop="1" thickBot="1">
      <c r="A5098" s="160" t="s">
        <v>121</v>
      </c>
      <c r="B5098" s="168" t="s">
        <v>101</v>
      </c>
      <c r="C5098" s="164">
        <f t="shared" si="2310"/>
        <v>144000</v>
      </c>
      <c r="D5098" s="164">
        <f t="shared" si="2311"/>
        <v>37000</v>
      </c>
      <c r="E5098" s="164">
        <f t="shared" si="2311"/>
        <v>38000</v>
      </c>
      <c r="F5098" s="164">
        <f t="shared" si="2311"/>
        <v>32000</v>
      </c>
      <c r="G5098" s="164">
        <f t="shared" si="2309"/>
        <v>37000</v>
      </c>
      <c r="H5098" s="164">
        <f t="shared" si="2312"/>
        <v>144000</v>
      </c>
      <c r="I5098" s="164">
        <v>37000</v>
      </c>
      <c r="J5098" s="164">
        <v>38000</v>
      </c>
      <c r="K5098" s="164">
        <v>32000</v>
      </c>
      <c r="L5098" s="164">
        <v>37000</v>
      </c>
      <c r="M5098" s="164">
        <f t="shared" si="2313"/>
        <v>0</v>
      </c>
      <c r="N5098" s="164">
        <v>0</v>
      </c>
      <c r="O5098" s="164">
        <v>0</v>
      </c>
      <c r="P5098" s="164">
        <v>0</v>
      </c>
      <c r="Q5098" s="164">
        <v>0</v>
      </c>
      <c r="R5098" s="164">
        <f t="shared" si="2314"/>
        <v>0</v>
      </c>
      <c r="S5098" s="164">
        <v>0</v>
      </c>
      <c r="T5098" s="164">
        <v>0</v>
      </c>
      <c r="U5098" s="164">
        <v>0</v>
      </c>
      <c r="V5098" s="164">
        <v>0</v>
      </c>
    </row>
    <row r="5099" spans="1:22" ht="16.5" thickTop="1" thickBot="1">
      <c r="A5099" s="160" t="s">
        <v>121</v>
      </c>
      <c r="B5099" s="168" t="s">
        <v>105</v>
      </c>
      <c r="C5099" s="164">
        <f t="shared" si="2310"/>
        <v>2000</v>
      </c>
      <c r="D5099" s="164">
        <f t="shared" si="2311"/>
        <v>1000</v>
      </c>
      <c r="E5099" s="164">
        <f t="shared" si="2311"/>
        <v>1000</v>
      </c>
      <c r="F5099" s="164">
        <f t="shared" si="2311"/>
        <v>0</v>
      </c>
      <c r="G5099" s="164">
        <f t="shared" si="2309"/>
        <v>0</v>
      </c>
      <c r="H5099" s="164">
        <f t="shared" si="2312"/>
        <v>2000</v>
      </c>
      <c r="I5099" s="164">
        <f>SUM(I5100)</f>
        <v>1000</v>
      </c>
      <c r="J5099" s="164">
        <f>SUM(J5100)</f>
        <v>1000</v>
      </c>
      <c r="K5099" s="164">
        <f>SUM(K5100)</f>
        <v>0</v>
      </c>
      <c r="L5099" s="164">
        <f>SUM(L5100)</f>
        <v>0</v>
      </c>
      <c r="M5099" s="164">
        <f t="shared" si="2313"/>
        <v>0</v>
      </c>
      <c r="N5099" s="164">
        <f>SUM(N5100)</f>
        <v>0</v>
      </c>
      <c r="O5099" s="164">
        <f>SUM(O5100)</f>
        <v>0</v>
      </c>
      <c r="P5099" s="164">
        <f>SUM(P5100)</f>
        <v>0</v>
      </c>
      <c r="Q5099" s="164">
        <f>SUM(Q5100)</f>
        <v>0</v>
      </c>
      <c r="R5099" s="164">
        <f t="shared" si="2314"/>
        <v>0</v>
      </c>
      <c r="S5099" s="164">
        <f>SUM(S5100)</f>
        <v>0</v>
      </c>
      <c r="T5099" s="164">
        <f>SUM(T5100)</f>
        <v>0</v>
      </c>
      <c r="U5099" s="164">
        <f>SUM(U5100)</f>
        <v>0</v>
      </c>
      <c r="V5099" s="164">
        <f>SUM(V5100)</f>
        <v>0</v>
      </c>
    </row>
    <row r="5100" spans="1:22" ht="31.5" thickTop="1" thickBot="1">
      <c r="A5100" s="160" t="s">
        <v>121</v>
      </c>
      <c r="B5100" s="169" t="s">
        <v>153</v>
      </c>
      <c r="C5100" s="164">
        <f t="shared" si="2310"/>
        <v>2000</v>
      </c>
      <c r="D5100" s="164">
        <f t="shared" si="2311"/>
        <v>1000</v>
      </c>
      <c r="E5100" s="164">
        <f t="shared" si="2311"/>
        <v>1000</v>
      </c>
      <c r="F5100" s="164">
        <f t="shared" si="2311"/>
        <v>0</v>
      </c>
      <c r="G5100" s="164">
        <f t="shared" si="2309"/>
        <v>0</v>
      </c>
      <c r="H5100" s="164">
        <f t="shared" si="2312"/>
        <v>2000</v>
      </c>
      <c r="I5100" s="164">
        <v>1000</v>
      </c>
      <c r="J5100" s="164">
        <v>1000</v>
      </c>
      <c r="K5100" s="164">
        <v>0</v>
      </c>
      <c r="L5100" s="164">
        <v>0</v>
      </c>
      <c r="M5100" s="164">
        <f t="shared" si="2313"/>
        <v>0</v>
      </c>
      <c r="N5100" s="164">
        <v>0</v>
      </c>
      <c r="O5100" s="164">
        <v>0</v>
      </c>
      <c r="P5100" s="164">
        <v>0</v>
      </c>
      <c r="Q5100" s="164">
        <v>0</v>
      </c>
      <c r="R5100" s="164">
        <f t="shared" si="2314"/>
        <v>0</v>
      </c>
      <c r="S5100" s="164">
        <v>0</v>
      </c>
      <c r="T5100" s="164">
        <v>0</v>
      </c>
      <c r="U5100" s="164">
        <v>0</v>
      </c>
      <c r="V5100" s="164">
        <v>0</v>
      </c>
    </row>
    <row r="5101" spans="1:22" ht="16.5" thickTop="1" thickBot="1">
      <c r="A5101" s="160" t="s">
        <v>121</v>
      </c>
      <c r="B5101" s="167" t="s">
        <v>155</v>
      </c>
      <c r="C5101" s="164">
        <f t="shared" si="2310"/>
        <v>5000</v>
      </c>
      <c r="D5101" s="164">
        <f t="shared" si="2311"/>
        <v>3000</v>
      </c>
      <c r="E5101" s="164">
        <f t="shared" si="2311"/>
        <v>2000</v>
      </c>
      <c r="F5101" s="164">
        <f t="shared" si="2311"/>
        <v>0</v>
      </c>
      <c r="G5101" s="164">
        <f t="shared" si="2309"/>
        <v>0</v>
      </c>
      <c r="H5101" s="164">
        <f t="shared" si="2312"/>
        <v>5000</v>
      </c>
      <c r="I5101" s="164">
        <v>3000</v>
      </c>
      <c r="J5101" s="164">
        <v>2000</v>
      </c>
      <c r="K5101" s="164">
        <v>0</v>
      </c>
      <c r="L5101" s="164">
        <v>0</v>
      </c>
      <c r="M5101" s="164">
        <f t="shared" si="2313"/>
        <v>0</v>
      </c>
      <c r="N5101" s="164">
        <v>0</v>
      </c>
      <c r="O5101" s="164">
        <v>0</v>
      </c>
      <c r="P5101" s="164">
        <v>0</v>
      </c>
      <c r="Q5101" s="164">
        <v>0</v>
      </c>
      <c r="R5101" s="164">
        <f t="shared" si="2314"/>
        <v>0</v>
      </c>
      <c r="S5101" s="164">
        <v>0</v>
      </c>
      <c r="T5101" s="164">
        <v>0</v>
      </c>
      <c r="U5101" s="164">
        <v>0</v>
      </c>
      <c r="V5101" s="164">
        <v>0</v>
      </c>
    </row>
    <row r="5102" spans="1:22" ht="31.5" thickTop="1" thickBot="1">
      <c r="A5102" s="160" t="s">
        <v>1696</v>
      </c>
      <c r="B5102" s="166" t="s">
        <v>1697</v>
      </c>
      <c r="C5102" s="164">
        <f t="shared" si="2310"/>
        <v>2210000</v>
      </c>
      <c r="D5102" s="164">
        <f t="shared" si="2311"/>
        <v>410000</v>
      </c>
      <c r="E5102" s="164">
        <f t="shared" si="2311"/>
        <v>593000</v>
      </c>
      <c r="F5102" s="164">
        <f t="shared" si="2311"/>
        <v>653000</v>
      </c>
      <c r="G5102" s="164">
        <f t="shared" si="2309"/>
        <v>554000</v>
      </c>
      <c r="H5102" s="164">
        <f t="shared" si="2312"/>
        <v>2210000</v>
      </c>
      <c r="I5102" s="164">
        <f t="shared" ref="I5102:L5103" si="2336">SUM(I5112,I5120)</f>
        <v>410000</v>
      </c>
      <c r="J5102" s="164">
        <f t="shared" si="2336"/>
        <v>593000</v>
      </c>
      <c r="K5102" s="164">
        <f t="shared" si="2336"/>
        <v>653000</v>
      </c>
      <c r="L5102" s="164">
        <f t="shared" si="2336"/>
        <v>554000</v>
      </c>
      <c r="M5102" s="164">
        <f t="shared" si="2313"/>
        <v>0</v>
      </c>
      <c r="N5102" s="164">
        <f t="shared" ref="N5102:Q5103" si="2337">SUM(N5112,N5120)</f>
        <v>0</v>
      </c>
      <c r="O5102" s="164">
        <f t="shared" si="2337"/>
        <v>0</v>
      </c>
      <c r="P5102" s="164">
        <f t="shared" si="2337"/>
        <v>0</v>
      </c>
      <c r="Q5102" s="164">
        <f t="shared" si="2337"/>
        <v>0</v>
      </c>
      <c r="R5102" s="164">
        <f t="shared" si="2314"/>
        <v>0</v>
      </c>
      <c r="S5102" s="164">
        <f t="shared" ref="S5102:V5103" si="2338">SUM(S5112,S5120)</f>
        <v>0</v>
      </c>
      <c r="T5102" s="164">
        <f t="shared" si="2338"/>
        <v>0</v>
      </c>
      <c r="U5102" s="164">
        <f t="shared" si="2338"/>
        <v>0</v>
      </c>
      <c r="V5102" s="164">
        <f t="shared" si="2338"/>
        <v>0</v>
      </c>
    </row>
    <row r="5103" spans="1:22" ht="16.5" thickTop="1" thickBot="1">
      <c r="A5103" s="160" t="s">
        <v>121</v>
      </c>
      <c r="B5103" s="167" t="s">
        <v>99</v>
      </c>
      <c r="C5103" s="164">
        <f t="shared" si="2310"/>
        <v>2190000</v>
      </c>
      <c r="D5103" s="164">
        <f t="shared" si="2311"/>
        <v>409000</v>
      </c>
      <c r="E5103" s="164">
        <f t="shared" si="2311"/>
        <v>585000</v>
      </c>
      <c r="F5103" s="164">
        <f t="shared" si="2311"/>
        <v>647000</v>
      </c>
      <c r="G5103" s="164">
        <f t="shared" si="2309"/>
        <v>549000</v>
      </c>
      <c r="H5103" s="164">
        <f t="shared" si="2312"/>
        <v>2190000</v>
      </c>
      <c r="I5103" s="164">
        <f t="shared" si="2336"/>
        <v>409000</v>
      </c>
      <c r="J5103" s="164">
        <f t="shared" si="2336"/>
        <v>585000</v>
      </c>
      <c r="K5103" s="164">
        <f t="shared" si="2336"/>
        <v>647000</v>
      </c>
      <c r="L5103" s="164">
        <f t="shared" si="2336"/>
        <v>549000</v>
      </c>
      <c r="M5103" s="164">
        <f t="shared" si="2313"/>
        <v>0</v>
      </c>
      <c r="N5103" s="164">
        <f t="shared" si="2337"/>
        <v>0</v>
      </c>
      <c r="O5103" s="164">
        <f t="shared" si="2337"/>
        <v>0</v>
      </c>
      <c r="P5103" s="164">
        <f t="shared" si="2337"/>
        <v>0</v>
      </c>
      <c r="Q5103" s="164">
        <f t="shared" si="2337"/>
        <v>0</v>
      </c>
      <c r="R5103" s="164">
        <f t="shared" si="2314"/>
        <v>0</v>
      </c>
      <c r="S5103" s="164">
        <f t="shared" si="2338"/>
        <v>0</v>
      </c>
      <c r="T5103" s="164">
        <f t="shared" si="2338"/>
        <v>0</v>
      </c>
      <c r="U5103" s="164">
        <f t="shared" si="2338"/>
        <v>0</v>
      </c>
      <c r="V5103" s="164">
        <f t="shared" si="2338"/>
        <v>0</v>
      </c>
    </row>
    <row r="5104" spans="1:22" ht="16.5" thickTop="1" thickBot="1">
      <c r="A5104" s="160" t="s">
        <v>121</v>
      </c>
      <c r="B5104" s="168" t="s">
        <v>100</v>
      </c>
      <c r="C5104" s="164">
        <f t="shared" si="2310"/>
        <v>700000</v>
      </c>
      <c r="D5104" s="164">
        <f t="shared" si="2311"/>
        <v>174000</v>
      </c>
      <c r="E5104" s="164">
        <f t="shared" si="2311"/>
        <v>173000</v>
      </c>
      <c r="F5104" s="164">
        <f t="shared" si="2311"/>
        <v>174000</v>
      </c>
      <c r="G5104" s="164">
        <f t="shared" si="2309"/>
        <v>179000</v>
      </c>
      <c r="H5104" s="164">
        <f t="shared" si="2312"/>
        <v>700000</v>
      </c>
      <c r="I5104" s="164">
        <f>SUM(I5114)</f>
        <v>174000</v>
      </c>
      <c r="J5104" s="164">
        <f>SUM(J5114)</f>
        <v>173000</v>
      </c>
      <c r="K5104" s="164">
        <f>SUM(K5114)</f>
        <v>174000</v>
      </c>
      <c r="L5104" s="164">
        <f>SUM(L5114)</f>
        <v>179000</v>
      </c>
      <c r="M5104" s="164">
        <f t="shared" si="2313"/>
        <v>0</v>
      </c>
      <c r="N5104" s="164">
        <f>SUM(N5114)</f>
        <v>0</v>
      </c>
      <c r="O5104" s="164">
        <f>SUM(O5114)</f>
        <v>0</v>
      </c>
      <c r="P5104" s="164">
        <f>SUM(P5114)</f>
        <v>0</v>
      </c>
      <c r="Q5104" s="164">
        <f>SUM(Q5114)</f>
        <v>0</v>
      </c>
      <c r="R5104" s="164">
        <f t="shared" si="2314"/>
        <v>0</v>
      </c>
      <c r="S5104" s="164">
        <f>SUM(S5114)</f>
        <v>0</v>
      </c>
      <c r="T5104" s="164">
        <f>SUM(T5114)</f>
        <v>0</v>
      </c>
      <c r="U5104" s="164">
        <f>SUM(U5114)</f>
        <v>0</v>
      </c>
      <c r="V5104" s="164">
        <f>SUM(V5114)</f>
        <v>0</v>
      </c>
    </row>
    <row r="5105" spans="1:22" ht="16.5" thickTop="1" thickBot="1">
      <c r="A5105" s="160" t="s">
        <v>121</v>
      </c>
      <c r="B5105" s="168" t="s">
        <v>101</v>
      </c>
      <c r="C5105" s="164">
        <f t="shared" si="2310"/>
        <v>1350000</v>
      </c>
      <c r="D5105" s="164">
        <f t="shared" si="2311"/>
        <v>200000</v>
      </c>
      <c r="E5105" s="164">
        <f t="shared" si="2311"/>
        <v>375000</v>
      </c>
      <c r="F5105" s="164">
        <f t="shared" si="2311"/>
        <v>438000</v>
      </c>
      <c r="G5105" s="164">
        <f t="shared" si="2309"/>
        <v>337000</v>
      </c>
      <c r="H5105" s="164">
        <f t="shared" si="2312"/>
        <v>1350000</v>
      </c>
      <c r="I5105" s="164">
        <f>SUM(I5115,I5122)</f>
        <v>200000</v>
      </c>
      <c r="J5105" s="164">
        <f>SUM(J5115,J5122)</f>
        <v>375000</v>
      </c>
      <c r="K5105" s="164">
        <f>SUM(K5115,K5122)</f>
        <v>438000</v>
      </c>
      <c r="L5105" s="164">
        <f>SUM(L5115,L5122)</f>
        <v>337000</v>
      </c>
      <c r="M5105" s="164">
        <f t="shared" si="2313"/>
        <v>0</v>
      </c>
      <c r="N5105" s="164">
        <f>SUM(N5115,N5122)</f>
        <v>0</v>
      </c>
      <c r="O5105" s="164">
        <f>SUM(O5115,O5122)</f>
        <v>0</v>
      </c>
      <c r="P5105" s="164">
        <f>SUM(P5115,P5122)</f>
        <v>0</v>
      </c>
      <c r="Q5105" s="164">
        <f>SUM(Q5115,Q5122)</f>
        <v>0</v>
      </c>
      <c r="R5105" s="164">
        <f t="shared" si="2314"/>
        <v>0</v>
      </c>
      <c r="S5105" s="164">
        <f>SUM(S5115,S5122)</f>
        <v>0</v>
      </c>
      <c r="T5105" s="164">
        <f>SUM(T5115,T5122)</f>
        <v>0</v>
      </c>
      <c r="U5105" s="164">
        <f>SUM(U5115,U5122)</f>
        <v>0</v>
      </c>
      <c r="V5105" s="164">
        <f>SUM(V5115,V5122)</f>
        <v>0</v>
      </c>
    </row>
    <row r="5106" spans="1:22" ht="16.5" thickTop="1" thickBot="1">
      <c r="A5106" s="160" t="s">
        <v>121</v>
      </c>
      <c r="B5106" s="168" t="s">
        <v>103</v>
      </c>
      <c r="C5106" s="164">
        <f t="shared" si="2310"/>
        <v>130000</v>
      </c>
      <c r="D5106" s="164">
        <f t="shared" si="2311"/>
        <v>33000</v>
      </c>
      <c r="E5106" s="164">
        <f t="shared" si="2311"/>
        <v>33000</v>
      </c>
      <c r="F5106" s="164">
        <f t="shared" si="2311"/>
        <v>33000</v>
      </c>
      <c r="G5106" s="164">
        <f t="shared" si="2309"/>
        <v>31000</v>
      </c>
      <c r="H5106" s="164">
        <f t="shared" si="2312"/>
        <v>130000</v>
      </c>
      <c r="I5106" s="164">
        <f t="shared" ref="I5106:L5107" si="2339">SUM(I5123)</f>
        <v>33000</v>
      </c>
      <c r="J5106" s="164">
        <f t="shared" si="2339"/>
        <v>33000</v>
      </c>
      <c r="K5106" s="164">
        <f t="shared" si="2339"/>
        <v>33000</v>
      </c>
      <c r="L5106" s="164">
        <f t="shared" si="2339"/>
        <v>31000</v>
      </c>
      <c r="M5106" s="164">
        <f t="shared" si="2313"/>
        <v>0</v>
      </c>
      <c r="N5106" s="164">
        <f t="shared" ref="N5106:Q5107" si="2340">SUM(N5123)</f>
        <v>0</v>
      </c>
      <c r="O5106" s="164">
        <f t="shared" si="2340"/>
        <v>0</v>
      </c>
      <c r="P5106" s="164">
        <f t="shared" si="2340"/>
        <v>0</v>
      </c>
      <c r="Q5106" s="164">
        <f t="shared" si="2340"/>
        <v>0</v>
      </c>
      <c r="R5106" s="164">
        <f t="shared" si="2314"/>
        <v>0</v>
      </c>
      <c r="S5106" s="164">
        <f t="shared" ref="S5106:V5107" si="2341">SUM(S5123)</f>
        <v>0</v>
      </c>
      <c r="T5106" s="164">
        <f t="shared" si="2341"/>
        <v>0</v>
      </c>
      <c r="U5106" s="164">
        <f t="shared" si="2341"/>
        <v>0</v>
      </c>
      <c r="V5106" s="164">
        <f t="shared" si="2341"/>
        <v>0</v>
      </c>
    </row>
    <row r="5107" spans="1:22" ht="16.5" thickTop="1" thickBot="1">
      <c r="A5107" s="160" t="s">
        <v>121</v>
      </c>
      <c r="B5107" s="169" t="s">
        <v>133</v>
      </c>
      <c r="C5107" s="164">
        <f t="shared" si="2310"/>
        <v>130000</v>
      </c>
      <c r="D5107" s="164">
        <f t="shared" si="2311"/>
        <v>33000</v>
      </c>
      <c r="E5107" s="164">
        <f t="shared" si="2311"/>
        <v>33000</v>
      </c>
      <c r="F5107" s="164">
        <f t="shared" si="2311"/>
        <v>33000</v>
      </c>
      <c r="G5107" s="164">
        <f t="shared" si="2309"/>
        <v>31000</v>
      </c>
      <c r="H5107" s="164">
        <f t="shared" si="2312"/>
        <v>130000</v>
      </c>
      <c r="I5107" s="164">
        <f t="shared" si="2339"/>
        <v>33000</v>
      </c>
      <c r="J5107" s="164">
        <f t="shared" si="2339"/>
        <v>33000</v>
      </c>
      <c r="K5107" s="164">
        <f t="shared" si="2339"/>
        <v>33000</v>
      </c>
      <c r="L5107" s="164">
        <f t="shared" si="2339"/>
        <v>31000</v>
      </c>
      <c r="M5107" s="164">
        <f t="shared" si="2313"/>
        <v>0</v>
      </c>
      <c r="N5107" s="164">
        <f t="shared" si="2340"/>
        <v>0</v>
      </c>
      <c r="O5107" s="164">
        <f t="shared" si="2340"/>
        <v>0</v>
      </c>
      <c r="P5107" s="164">
        <f t="shared" si="2340"/>
        <v>0</v>
      </c>
      <c r="Q5107" s="164">
        <f t="shared" si="2340"/>
        <v>0</v>
      </c>
      <c r="R5107" s="164">
        <f t="shared" si="2314"/>
        <v>0</v>
      </c>
      <c r="S5107" s="164">
        <f t="shared" si="2341"/>
        <v>0</v>
      </c>
      <c r="T5107" s="164">
        <f t="shared" si="2341"/>
        <v>0</v>
      </c>
      <c r="U5107" s="164">
        <f t="shared" si="2341"/>
        <v>0</v>
      </c>
      <c r="V5107" s="164">
        <f t="shared" si="2341"/>
        <v>0</v>
      </c>
    </row>
    <row r="5108" spans="1:22" ht="16.5" thickTop="1" thickBot="1">
      <c r="A5108" s="160" t="s">
        <v>121</v>
      </c>
      <c r="B5108" s="168" t="s">
        <v>104</v>
      </c>
      <c r="C5108" s="164">
        <f t="shared" si="2310"/>
        <v>5000</v>
      </c>
      <c r="D5108" s="164">
        <f t="shared" si="2311"/>
        <v>1000</v>
      </c>
      <c r="E5108" s="164">
        <f t="shared" si="2311"/>
        <v>2000</v>
      </c>
      <c r="F5108" s="164">
        <f t="shared" si="2311"/>
        <v>1000</v>
      </c>
      <c r="G5108" s="164">
        <f t="shared" si="2309"/>
        <v>1000</v>
      </c>
      <c r="H5108" s="164">
        <f t="shared" si="2312"/>
        <v>5000</v>
      </c>
      <c r="I5108" s="164">
        <f>SUM(I5116)</f>
        <v>1000</v>
      </c>
      <c r="J5108" s="164">
        <f>SUM(J5116)</f>
        <v>2000</v>
      </c>
      <c r="K5108" s="164">
        <f>SUM(K5116)</f>
        <v>1000</v>
      </c>
      <c r="L5108" s="164">
        <f>SUM(L5116)</f>
        <v>1000</v>
      </c>
      <c r="M5108" s="164">
        <f t="shared" si="2313"/>
        <v>0</v>
      </c>
      <c r="N5108" s="164">
        <f>SUM(N5116)</f>
        <v>0</v>
      </c>
      <c r="O5108" s="164">
        <f>SUM(O5116)</f>
        <v>0</v>
      </c>
      <c r="P5108" s="164">
        <f>SUM(P5116)</f>
        <v>0</v>
      </c>
      <c r="Q5108" s="164">
        <f>SUM(Q5116)</f>
        <v>0</v>
      </c>
      <c r="R5108" s="164">
        <f t="shared" si="2314"/>
        <v>0</v>
      </c>
      <c r="S5108" s="164">
        <f>SUM(S5116)</f>
        <v>0</v>
      </c>
      <c r="T5108" s="164">
        <f>SUM(T5116)</f>
        <v>0</v>
      </c>
      <c r="U5108" s="164">
        <f>SUM(U5116)</f>
        <v>0</v>
      </c>
      <c r="V5108" s="164">
        <f>SUM(V5116)</f>
        <v>0</v>
      </c>
    </row>
    <row r="5109" spans="1:22" ht="16.5" thickTop="1" thickBot="1">
      <c r="A5109" s="160" t="s">
        <v>121</v>
      </c>
      <c r="B5109" s="168" t="s">
        <v>105</v>
      </c>
      <c r="C5109" s="164">
        <f t="shared" si="2310"/>
        <v>5000</v>
      </c>
      <c r="D5109" s="164">
        <f t="shared" si="2311"/>
        <v>1000</v>
      </c>
      <c r="E5109" s="164">
        <f t="shared" si="2311"/>
        <v>2000</v>
      </c>
      <c r="F5109" s="164">
        <f t="shared" si="2311"/>
        <v>1000</v>
      </c>
      <c r="G5109" s="164">
        <f t="shared" si="2309"/>
        <v>1000</v>
      </c>
      <c r="H5109" s="164">
        <f t="shared" si="2312"/>
        <v>5000</v>
      </c>
      <c r="I5109" s="164">
        <f t="shared" ref="I5109:L5111" si="2342">SUM(I5117,I5125)</f>
        <v>1000</v>
      </c>
      <c r="J5109" s="164">
        <f t="shared" si="2342"/>
        <v>2000</v>
      </c>
      <c r="K5109" s="164">
        <f t="shared" si="2342"/>
        <v>1000</v>
      </c>
      <c r="L5109" s="164">
        <f t="shared" si="2342"/>
        <v>1000</v>
      </c>
      <c r="M5109" s="164">
        <f t="shared" si="2313"/>
        <v>0</v>
      </c>
      <c r="N5109" s="164">
        <f t="shared" ref="N5109:Q5111" si="2343">SUM(N5117,N5125)</f>
        <v>0</v>
      </c>
      <c r="O5109" s="164">
        <f t="shared" si="2343"/>
        <v>0</v>
      </c>
      <c r="P5109" s="164">
        <f t="shared" si="2343"/>
        <v>0</v>
      </c>
      <c r="Q5109" s="164">
        <f t="shared" si="2343"/>
        <v>0</v>
      </c>
      <c r="R5109" s="164">
        <f t="shared" si="2314"/>
        <v>0</v>
      </c>
      <c r="S5109" s="164">
        <f t="shared" ref="S5109:V5111" si="2344">SUM(S5117,S5125)</f>
        <v>0</v>
      </c>
      <c r="T5109" s="164">
        <f t="shared" si="2344"/>
        <v>0</v>
      </c>
      <c r="U5109" s="164">
        <f t="shared" si="2344"/>
        <v>0</v>
      </c>
      <c r="V5109" s="164">
        <f t="shared" si="2344"/>
        <v>0</v>
      </c>
    </row>
    <row r="5110" spans="1:22" ht="31.5" thickTop="1" thickBot="1">
      <c r="A5110" s="160" t="s">
        <v>121</v>
      </c>
      <c r="B5110" s="169" t="s">
        <v>153</v>
      </c>
      <c r="C5110" s="164">
        <f t="shared" si="2310"/>
        <v>5000</v>
      </c>
      <c r="D5110" s="164">
        <f t="shared" si="2311"/>
        <v>1000</v>
      </c>
      <c r="E5110" s="164">
        <f t="shared" si="2311"/>
        <v>2000</v>
      </c>
      <c r="F5110" s="164">
        <f t="shared" si="2311"/>
        <v>1000</v>
      </c>
      <c r="G5110" s="164">
        <f t="shared" si="2309"/>
        <v>1000</v>
      </c>
      <c r="H5110" s="164">
        <f t="shared" si="2312"/>
        <v>5000</v>
      </c>
      <c r="I5110" s="164">
        <f t="shared" si="2342"/>
        <v>1000</v>
      </c>
      <c r="J5110" s="164">
        <f t="shared" si="2342"/>
        <v>2000</v>
      </c>
      <c r="K5110" s="164">
        <f t="shared" si="2342"/>
        <v>1000</v>
      </c>
      <c r="L5110" s="164">
        <f t="shared" si="2342"/>
        <v>1000</v>
      </c>
      <c r="M5110" s="164">
        <f t="shared" si="2313"/>
        <v>0</v>
      </c>
      <c r="N5110" s="164">
        <f t="shared" si="2343"/>
        <v>0</v>
      </c>
      <c r="O5110" s="164">
        <f t="shared" si="2343"/>
        <v>0</v>
      </c>
      <c r="P5110" s="164">
        <f t="shared" si="2343"/>
        <v>0</v>
      </c>
      <c r="Q5110" s="164">
        <f t="shared" si="2343"/>
        <v>0</v>
      </c>
      <c r="R5110" s="164">
        <f t="shared" si="2314"/>
        <v>0</v>
      </c>
      <c r="S5110" s="164">
        <f t="shared" si="2344"/>
        <v>0</v>
      </c>
      <c r="T5110" s="164">
        <f t="shared" si="2344"/>
        <v>0</v>
      </c>
      <c r="U5110" s="164">
        <f t="shared" si="2344"/>
        <v>0</v>
      </c>
      <c r="V5110" s="164">
        <f t="shared" si="2344"/>
        <v>0</v>
      </c>
    </row>
    <row r="5111" spans="1:22" ht="16.5" thickTop="1" thickBot="1">
      <c r="A5111" s="160" t="s">
        <v>121</v>
      </c>
      <c r="B5111" s="167" t="s">
        <v>155</v>
      </c>
      <c r="C5111" s="164">
        <f t="shared" si="2310"/>
        <v>20000</v>
      </c>
      <c r="D5111" s="164">
        <f t="shared" si="2311"/>
        <v>1000</v>
      </c>
      <c r="E5111" s="164">
        <f t="shared" si="2311"/>
        <v>8000</v>
      </c>
      <c r="F5111" s="164">
        <f t="shared" si="2311"/>
        <v>6000</v>
      </c>
      <c r="G5111" s="164">
        <f t="shared" si="2309"/>
        <v>5000</v>
      </c>
      <c r="H5111" s="164">
        <f t="shared" si="2312"/>
        <v>20000</v>
      </c>
      <c r="I5111" s="164">
        <f t="shared" si="2342"/>
        <v>1000</v>
      </c>
      <c r="J5111" s="164">
        <f t="shared" si="2342"/>
        <v>8000</v>
      </c>
      <c r="K5111" s="164">
        <f t="shared" si="2342"/>
        <v>6000</v>
      </c>
      <c r="L5111" s="164">
        <f t="shared" si="2342"/>
        <v>5000</v>
      </c>
      <c r="M5111" s="164">
        <f t="shared" si="2313"/>
        <v>0</v>
      </c>
      <c r="N5111" s="164">
        <f t="shared" si="2343"/>
        <v>0</v>
      </c>
      <c r="O5111" s="164">
        <f t="shared" si="2343"/>
        <v>0</v>
      </c>
      <c r="P5111" s="164">
        <f t="shared" si="2343"/>
        <v>0</v>
      </c>
      <c r="Q5111" s="164">
        <f t="shared" si="2343"/>
        <v>0</v>
      </c>
      <c r="R5111" s="164">
        <f t="shared" si="2314"/>
        <v>0</v>
      </c>
      <c r="S5111" s="164">
        <f t="shared" si="2344"/>
        <v>0</v>
      </c>
      <c r="T5111" s="164">
        <f t="shared" si="2344"/>
        <v>0</v>
      </c>
      <c r="U5111" s="164">
        <f t="shared" si="2344"/>
        <v>0</v>
      </c>
      <c r="V5111" s="164">
        <f t="shared" si="2344"/>
        <v>0</v>
      </c>
    </row>
    <row r="5112" spans="1:22" ht="31.5" thickTop="1" thickBot="1">
      <c r="A5112" s="160" t="s">
        <v>1698</v>
      </c>
      <c r="B5112" s="167" t="s">
        <v>1699</v>
      </c>
      <c r="C5112" s="164">
        <f t="shared" si="2310"/>
        <v>2080000</v>
      </c>
      <c r="D5112" s="164">
        <f t="shared" si="2311"/>
        <v>377000</v>
      </c>
      <c r="E5112" s="164">
        <f t="shared" si="2311"/>
        <v>560000</v>
      </c>
      <c r="F5112" s="164">
        <f t="shared" si="2311"/>
        <v>620000</v>
      </c>
      <c r="G5112" s="164">
        <f t="shared" si="2309"/>
        <v>523000</v>
      </c>
      <c r="H5112" s="164">
        <f t="shared" si="2312"/>
        <v>2080000</v>
      </c>
      <c r="I5112" s="164">
        <f>SUM(I5113,I5119)</f>
        <v>377000</v>
      </c>
      <c r="J5112" s="164">
        <f>SUM(J5113,J5119)</f>
        <v>560000</v>
      </c>
      <c r="K5112" s="164">
        <f>SUM(K5113,K5119)</f>
        <v>620000</v>
      </c>
      <c r="L5112" s="164">
        <f>SUM(L5113,L5119)</f>
        <v>523000</v>
      </c>
      <c r="M5112" s="164">
        <f t="shared" si="2313"/>
        <v>0</v>
      </c>
      <c r="N5112" s="164">
        <f>SUM(N5113,N5119)</f>
        <v>0</v>
      </c>
      <c r="O5112" s="164">
        <f>SUM(O5113,O5119)</f>
        <v>0</v>
      </c>
      <c r="P5112" s="164">
        <f>SUM(P5113,P5119)</f>
        <v>0</v>
      </c>
      <c r="Q5112" s="164">
        <f>SUM(Q5113,Q5119)</f>
        <v>0</v>
      </c>
      <c r="R5112" s="164">
        <f t="shared" si="2314"/>
        <v>0</v>
      </c>
      <c r="S5112" s="164">
        <f>SUM(S5113,S5119)</f>
        <v>0</v>
      </c>
      <c r="T5112" s="164">
        <f>SUM(T5113,T5119)</f>
        <v>0</v>
      </c>
      <c r="U5112" s="164">
        <f>SUM(U5113,U5119)</f>
        <v>0</v>
      </c>
      <c r="V5112" s="164">
        <f>SUM(V5113,V5119)</f>
        <v>0</v>
      </c>
    </row>
    <row r="5113" spans="1:22" ht="16.5" thickTop="1" thickBot="1">
      <c r="A5113" s="160" t="s">
        <v>121</v>
      </c>
      <c r="B5113" s="168" t="s">
        <v>99</v>
      </c>
      <c r="C5113" s="164">
        <f t="shared" si="2310"/>
        <v>2060000</v>
      </c>
      <c r="D5113" s="164">
        <f t="shared" si="2311"/>
        <v>376000</v>
      </c>
      <c r="E5113" s="164">
        <f t="shared" si="2311"/>
        <v>552000</v>
      </c>
      <c r="F5113" s="164">
        <f t="shared" si="2311"/>
        <v>614000</v>
      </c>
      <c r="G5113" s="164">
        <f t="shared" si="2309"/>
        <v>518000</v>
      </c>
      <c r="H5113" s="164">
        <f t="shared" si="2312"/>
        <v>2060000</v>
      </c>
      <c r="I5113" s="164">
        <f>SUM(I5114:I5117)</f>
        <v>376000</v>
      </c>
      <c r="J5113" s="164">
        <f>SUM(J5114:J5117)</f>
        <v>552000</v>
      </c>
      <c r="K5113" s="164">
        <f>SUM(K5114:K5117)</f>
        <v>614000</v>
      </c>
      <c r="L5113" s="164">
        <f>SUM(L5114:L5117)</f>
        <v>518000</v>
      </c>
      <c r="M5113" s="164">
        <f t="shared" si="2313"/>
        <v>0</v>
      </c>
      <c r="N5113" s="164">
        <f>SUM(N5114:N5117)</f>
        <v>0</v>
      </c>
      <c r="O5113" s="164">
        <f>SUM(O5114:O5117)</f>
        <v>0</v>
      </c>
      <c r="P5113" s="164">
        <f>SUM(P5114:P5117)</f>
        <v>0</v>
      </c>
      <c r="Q5113" s="164">
        <f>SUM(Q5114:Q5117)</f>
        <v>0</v>
      </c>
      <c r="R5113" s="164">
        <f t="shared" si="2314"/>
        <v>0</v>
      </c>
      <c r="S5113" s="164">
        <f>SUM(S5114:S5117)</f>
        <v>0</v>
      </c>
      <c r="T5113" s="164">
        <f>SUM(T5114:T5117)</f>
        <v>0</v>
      </c>
      <c r="U5113" s="164">
        <f>SUM(U5114:U5117)</f>
        <v>0</v>
      </c>
      <c r="V5113" s="164">
        <f>SUM(V5114:V5117)</f>
        <v>0</v>
      </c>
    </row>
    <row r="5114" spans="1:22" ht="16.5" thickTop="1" thickBot="1">
      <c r="A5114" s="160" t="s">
        <v>121</v>
      </c>
      <c r="B5114" s="169" t="s">
        <v>100</v>
      </c>
      <c r="C5114" s="164">
        <f t="shared" si="2310"/>
        <v>700000</v>
      </c>
      <c r="D5114" s="164">
        <f t="shared" si="2311"/>
        <v>174000</v>
      </c>
      <c r="E5114" s="164">
        <f t="shared" si="2311"/>
        <v>173000</v>
      </c>
      <c r="F5114" s="164">
        <f t="shared" si="2311"/>
        <v>174000</v>
      </c>
      <c r="G5114" s="164">
        <f t="shared" si="2309"/>
        <v>179000</v>
      </c>
      <c r="H5114" s="164">
        <f t="shared" si="2312"/>
        <v>700000</v>
      </c>
      <c r="I5114" s="164">
        <v>174000</v>
      </c>
      <c r="J5114" s="164">
        <v>173000</v>
      </c>
      <c r="K5114" s="164">
        <v>174000</v>
      </c>
      <c r="L5114" s="164">
        <v>179000</v>
      </c>
      <c r="M5114" s="164">
        <f t="shared" si="2313"/>
        <v>0</v>
      </c>
      <c r="N5114" s="164">
        <v>0</v>
      </c>
      <c r="O5114" s="164">
        <v>0</v>
      </c>
      <c r="P5114" s="164">
        <v>0</v>
      </c>
      <c r="Q5114" s="164">
        <v>0</v>
      </c>
      <c r="R5114" s="164">
        <f t="shared" si="2314"/>
        <v>0</v>
      </c>
      <c r="S5114" s="164">
        <v>0</v>
      </c>
      <c r="T5114" s="164">
        <v>0</v>
      </c>
      <c r="U5114" s="164">
        <v>0</v>
      </c>
      <c r="V5114" s="164">
        <v>0</v>
      </c>
    </row>
    <row r="5115" spans="1:22" ht="16.5" thickTop="1" thickBot="1">
      <c r="A5115" s="160" t="s">
        <v>121</v>
      </c>
      <c r="B5115" s="169" t="s">
        <v>101</v>
      </c>
      <c r="C5115" s="164">
        <f t="shared" si="2310"/>
        <v>1350000</v>
      </c>
      <c r="D5115" s="164">
        <f t="shared" si="2311"/>
        <v>200000</v>
      </c>
      <c r="E5115" s="164">
        <f t="shared" si="2311"/>
        <v>375000</v>
      </c>
      <c r="F5115" s="164">
        <f t="shared" si="2311"/>
        <v>438000</v>
      </c>
      <c r="G5115" s="164">
        <f t="shared" si="2309"/>
        <v>337000</v>
      </c>
      <c r="H5115" s="164">
        <f t="shared" si="2312"/>
        <v>1350000</v>
      </c>
      <c r="I5115" s="164">
        <v>200000</v>
      </c>
      <c r="J5115" s="164">
        <v>375000</v>
      </c>
      <c r="K5115" s="164">
        <v>438000</v>
      </c>
      <c r="L5115" s="164">
        <v>337000</v>
      </c>
      <c r="M5115" s="164">
        <f t="shared" si="2313"/>
        <v>0</v>
      </c>
      <c r="N5115" s="164">
        <v>0</v>
      </c>
      <c r="O5115" s="164">
        <v>0</v>
      </c>
      <c r="P5115" s="164">
        <v>0</v>
      </c>
      <c r="Q5115" s="164">
        <v>0</v>
      </c>
      <c r="R5115" s="164">
        <f t="shared" si="2314"/>
        <v>0</v>
      </c>
      <c r="S5115" s="164">
        <v>0</v>
      </c>
      <c r="T5115" s="164">
        <v>0</v>
      </c>
      <c r="U5115" s="164">
        <v>0</v>
      </c>
      <c r="V5115" s="164">
        <v>0</v>
      </c>
    </row>
    <row r="5116" spans="1:22" ht="16.5" thickTop="1" thickBot="1">
      <c r="A5116" s="160" t="s">
        <v>121</v>
      </c>
      <c r="B5116" s="169" t="s">
        <v>104</v>
      </c>
      <c r="C5116" s="164">
        <f t="shared" si="2310"/>
        <v>5000</v>
      </c>
      <c r="D5116" s="164">
        <f t="shared" si="2311"/>
        <v>1000</v>
      </c>
      <c r="E5116" s="164">
        <f t="shared" si="2311"/>
        <v>2000</v>
      </c>
      <c r="F5116" s="164">
        <f t="shared" si="2311"/>
        <v>1000</v>
      </c>
      <c r="G5116" s="164">
        <f t="shared" si="2309"/>
        <v>1000</v>
      </c>
      <c r="H5116" s="164">
        <f t="shared" si="2312"/>
        <v>5000</v>
      </c>
      <c r="I5116" s="164">
        <v>1000</v>
      </c>
      <c r="J5116" s="164">
        <v>2000</v>
      </c>
      <c r="K5116" s="164">
        <v>1000</v>
      </c>
      <c r="L5116" s="164">
        <v>1000</v>
      </c>
      <c r="M5116" s="164">
        <f t="shared" si="2313"/>
        <v>0</v>
      </c>
      <c r="N5116" s="164">
        <v>0</v>
      </c>
      <c r="O5116" s="164">
        <v>0</v>
      </c>
      <c r="P5116" s="164">
        <v>0</v>
      </c>
      <c r="Q5116" s="164">
        <v>0</v>
      </c>
      <c r="R5116" s="164">
        <f t="shared" si="2314"/>
        <v>0</v>
      </c>
      <c r="S5116" s="164">
        <v>0</v>
      </c>
      <c r="T5116" s="164">
        <v>0</v>
      </c>
      <c r="U5116" s="164">
        <v>0</v>
      </c>
      <c r="V5116" s="164">
        <v>0</v>
      </c>
    </row>
    <row r="5117" spans="1:22" ht="16.5" thickTop="1" thickBot="1">
      <c r="A5117" s="160" t="s">
        <v>121</v>
      </c>
      <c r="B5117" s="169" t="s">
        <v>105</v>
      </c>
      <c r="C5117" s="164">
        <f t="shared" si="2310"/>
        <v>5000</v>
      </c>
      <c r="D5117" s="164">
        <f t="shared" si="2311"/>
        <v>1000</v>
      </c>
      <c r="E5117" s="164">
        <f t="shared" si="2311"/>
        <v>2000</v>
      </c>
      <c r="F5117" s="164">
        <f t="shared" si="2311"/>
        <v>1000</v>
      </c>
      <c r="G5117" s="164">
        <f t="shared" si="2309"/>
        <v>1000</v>
      </c>
      <c r="H5117" s="164">
        <f t="shared" si="2312"/>
        <v>5000</v>
      </c>
      <c r="I5117" s="164">
        <f>SUM(I5118)</f>
        <v>1000</v>
      </c>
      <c r="J5117" s="164">
        <f>SUM(J5118)</f>
        <v>2000</v>
      </c>
      <c r="K5117" s="164">
        <f>SUM(K5118)</f>
        <v>1000</v>
      </c>
      <c r="L5117" s="164">
        <f>SUM(L5118)</f>
        <v>1000</v>
      </c>
      <c r="M5117" s="164">
        <f t="shared" si="2313"/>
        <v>0</v>
      </c>
      <c r="N5117" s="164">
        <f>SUM(N5118)</f>
        <v>0</v>
      </c>
      <c r="O5117" s="164">
        <f>SUM(O5118)</f>
        <v>0</v>
      </c>
      <c r="P5117" s="164">
        <f>SUM(P5118)</f>
        <v>0</v>
      </c>
      <c r="Q5117" s="164">
        <f>SUM(Q5118)</f>
        <v>0</v>
      </c>
      <c r="R5117" s="164">
        <f t="shared" si="2314"/>
        <v>0</v>
      </c>
      <c r="S5117" s="164">
        <f>SUM(S5118)</f>
        <v>0</v>
      </c>
      <c r="T5117" s="164">
        <f>SUM(T5118)</f>
        <v>0</v>
      </c>
      <c r="U5117" s="164">
        <f>SUM(U5118)</f>
        <v>0</v>
      </c>
      <c r="V5117" s="164">
        <f>SUM(V5118)</f>
        <v>0</v>
      </c>
    </row>
    <row r="5118" spans="1:22" ht="31.5" thickTop="1" thickBot="1">
      <c r="A5118" s="160" t="s">
        <v>121</v>
      </c>
      <c r="B5118" s="170" t="s">
        <v>153</v>
      </c>
      <c r="C5118" s="164">
        <f t="shared" si="2310"/>
        <v>5000</v>
      </c>
      <c r="D5118" s="164">
        <f t="shared" si="2311"/>
        <v>1000</v>
      </c>
      <c r="E5118" s="164">
        <f t="shared" si="2311"/>
        <v>2000</v>
      </c>
      <c r="F5118" s="164">
        <f t="shared" si="2311"/>
        <v>1000</v>
      </c>
      <c r="G5118" s="164">
        <f t="shared" si="2309"/>
        <v>1000</v>
      </c>
      <c r="H5118" s="164">
        <f t="shared" si="2312"/>
        <v>5000</v>
      </c>
      <c r="I5118" s="164">
        <v>1000</v>
      </c>
      <c r="J5118" s="164">
        <v>2000</v>
      </c>
      <c r="K5118" s="164">
        <v>1000</v>
      </c>
      <c r="L5118" s="164">
        <v>1000</v>
      </c>
      <c r="M5118" s="164">
        <f t="shared" si="2313"/>
        <v>0</v>
      </c>
      <c r="N5118" s="164">
        <v>0</v>
      </c>
      <c r="O5118" s="164">
        <v>0</v>
      </c>
      <c r="P5118" s="164">
        <v>0</v>
      </c>
      <c r="Q5118" s="164">
        <v>0</v>
      </c>
      <c r="R5118" s="164">
        <f t="shared" si="2314"/>
        <v>0</v>
      </c>
      <c r="S5118" s="164">
        <v>0</v>
      </c>
      <c r="T5118" s="164">
        <v>0</v>
      </c>
      <c r="U5118" s="164">
        <v>0</v>
      </c>
      <c r="V5118" s="164">
        <v>0</v>
      </c>
    </row>
    <row r="5119" spans="1:22" ht="16.5" thickTop="1" thickBot="1">
      <c r="A5119" s="160" t="s">
        <v>121</v>
      </c>
      <c r="B5119" s="168" t="s">
        <v>155</v>
      </c>
      <c r="C5119" s="164">
        <f t="shared" si="2310"/>
        <v>20000</v>
      </c>
      <c r="D5119" s="164">
        <f t="shared" si="2311"/>
        <v>1000</v>
      </c>
      <c r="E5119" s="164">
        <f t="shared" si="2311"/>
        <v>8000</v>
      </c>
      <c r="F5119" s="164">
        <f t="shared" si="2311"/>
        <v>6000</v>
      </c>
      <c r="G5119" s="164">
        <f t="shared" si="2309"/>
        <v>5000</v>
      </c>
      <c r="H5119" s="164">
        <f t="shared" si="2312"/>
        <v>20000</v>
      </c>
      <c r="I5119" s="164">
        <v>1000</v>
      </c>
      <c r="J5119" s="164">
        <v>8000</v>
      </c>
      <c r="K5119" s="164">
        <v>6000</v>
      </c>
      <c r="L5119" s="164">
        <v>5000</v>
      </c>
      <c r="M5119" s="164">
        <f t="shared" si="2313"/>
        <v>0</v>
      </c>
      <c r="N5119" s="164">
        <v>0</v>
      </c>
      <c r="O5119" s="164">
        <v>0</v>
      </c>
      <c r="P5119" s="164">
        <v>0</v>
      </c>
      <c r="Q5119" s="164">
        <v>0</v>
      </c>
      <c r="R5119" s="164">
        <f t="shared" si="2314"/>
        <v>0</v>
      </c>
      <c r="S5119" s="164">
        <v>0</v>
      </c>
      <c r="T5119" s="164">
        <v>0</v>
      </c>
      <c r="U5119" s="164">
        <v>0</v>
      </c>
      <c r="V5119" s="164">
        <v>0</v>
      </c>
    </row>
    <row r="5120" spans="1:22" ht="16.5" thickTop="1" thickBot="1">
      <c r="A5120" s="160" t="s">
        <v>1700</v>
      </c>
      <c r="B5120" s="167" t="s">
        <v>1701</v>
      </c>
      <c r="C5120" s="164">
        <f t="shared" si="2310"/>
        <v>130000</v>
      </c>
      <c r="D5120" s="164">
        <f t="shared" si="2311"/>
        <v>33000</v>
      </c>
      <c r="E5120" s="164">
        <f t="shared" si="2311"/>
        <v>33000</v>
      </c>
      <c r="F5120" s="164">
        <f t="shared" si="2311"/>
        <v>33000</v>
      </c>
      <c r="G5120" s="164">
        <f t="shared" si="2309"/>
        <v>31000</v>
      </c>
      <c r="H5120" s="164">
        <f t="shared" si="2312"/>
        <v>130000</v>
      </c>
      <c r="I5120" s="164">
        <f>SUM(I5121,I5127)</f>
        <v>33000</v>
      </c>
      <c r="J5120" s="164">
        <f>SUM(J5121,J5127)</f>
        <v>33000</v>
      </c>
      <c r="K5120" s="164">
        <f>SUM(K5121,K5127)</f>
        <v>33000</v>
      </c>
      <c r="L5120" s="164">
        <f>SUM(L5121,L5127)</f>
        <v>31000</v>
      </c>
      <c r="M5120" s="164">
        <f t="shared" si="2313"/>
        <v>0</v>
      </c>
      <c r="N5120" s="164">
        <f>SUM(N5121,N5127)</f>
        <v>0</v>
      </c>
      <c r="O5120" s="164">
        <f>SUM(O5121,O5127)</f>
        <v>0</v>
      </c>
      <c r="P5120" s="164">
        <f>SUM(P5121,P5127)</f>
        <v>0</v>
      </c>
      <c r="Q5120" s="164">
        <f>SUM(Q5121,Q5127)</f>
        <v>0</v>
      </c>
      <c r="R5120" s="164">
        <f t="shared" si="2314"/>
        <v>0</v>
      </c>
      <c r="S5120" s="164">
        <f>SUM(S5121,S5127)</f>
        <v>0</v>
      </c>
      <c r="T5120" s="164">
        <f>SUM(T5121,T5127)</f>
        <v>0</v>
      </c>
      <c r="U5120" s="164">
        <f>SUM(U5121,U5127)</f>
        <v>0</v>
      </c>
      <c r="V5120" s="164">
        <f>SUM(V5121,V5127)</f>
        <v>0</v>
      </c>
    </row>
    <row r="5121" spans="1:22" ht="16.5" thickTop="1" thickBot="1">
      <c r="A5121" s="160" t="s">
        <v>121</v>
      </c>
      <c r="B5121" s="168" t="s">
        <v>99</v>
      </c>
      <c r="C5121" s="164">
        <f t="shared" si="2310"/>
        <v>130000</v>
      </c>
      <c r="D5121" s="164">
        <f t="shared" si="2311"/>
        <v>33000</v>
      </c>
      <c r="E5121" s="164">
        <f t="shared" si="2311"/>
        <v>33000</v>
      </c>
      <c r="F5121" s="164">
        <f t="shared" si="2311"/>
        <v>33000</v>
      </c>
      <c r="G5121" s="164">
        <f t="shared" si="2309"/>
        <v>31000</v>
      </c>
      <c r="H5121" s="164">
        <f t="shared" si="2312"/>
        <v>130000</v>
      </c>
      <c r="I5121" s="164">
        <f>SUM(I5122:I5123,I5125)</f>
        <v>33000</v>
      </c>
      <c r="J5121" s="164">
        <f>SUM(J5122:J5123,J5125)</f>
        <v>33000</v>
      </c>
      <c r="K5121" s="164">
        <f>SUM(K5122:K5123,K5125)</f>
        <v>33000</v>
      </c>
      <c r="L5121" s="164">
        <f>SUM(L5122:L5123,L5125)</f>
        <v>31000</v>
      </c>
      <c r="M5121" s="164">
        <f t="shared" si="2313"/>
        <v>0</v>
      </c>
      <c r="N5121" s="164">
        <f>SUM(N5122:N5123,N5125)</f>
        <v>0</v>
      </c>
      <c r="O5121" s="164">
        <f>SUM(O5122:O5123,O5125)</f>
        <v>0</v>
      </c>
      <c r="P5121" s="164">
        <f>SUM(P5122:P5123,P5125)</f>
        <v>0</v>
      </c>
      <c r="Q5121" s="164">
        <f>SUM(Q5122:Q5123,Q5125)</f>
        <v>0</v>
      </c>
      <c r="R5121" s="164">
        <f t="shared" si="2314"/>
        <v>0</v>
      </c>
      <c r="S5121" s="164">
        <f>SUM(S5122:S5123,S5125)</f>
        <v>0</v>
      </c>
      <c r="T5121" s="164">
        <f>SUM(T5122:T5123,T5125)</f>
        <v>0</v>
      </c>
      <c r="U5121" s="164">
        <f>SUM(U5122:U5123,U5125)</f>
        <v>0</v>
      </c>
      <c r="V5121" s="164">
        <f>SUM(V5122:V5123,V5125)</f>
        <v>0</v>
      </c>
    </row>
    <row r="5122" spans="1:22" ht="16.5" thickTop="1" thickBot="1">
      <c r="A5122" s="160" t="s">
        <v>121</v>
      </c>
      <c r="B5122" s="169" t="s">
        <v>101</v>
      </c>
      <c r="C5122" s="164">
        <f t="shared" si="2310"/>
        <v>0</v>
      </c>
      <c r="D5122" s="164">
        <f t="shared" si="2311"/>
        <v>0</v>
      </c>
      <c r="E5122" s="164">
        <f t="shared" si="2311"/>
        <v>0</v>
      </c>
      <c r="F5122" s="164">
        <f t="shared" si="2311"/>
        <v>0</v>
      </c>
      <c r="G5122" s="164">
        <f t="shared" si="2309"/>
        <v>0</v>
      </c>
      <c r="H5122" s="164">
        <f t="shared" si="2312"/>
        <v>0</v>
      </c>
      <c r="I5122" s="164">
        <v>0</v>
      </c>
      <c r="J5122" s="164">
        <v>0</v>
      </c>
      <c r="K5122" s="164">
        <v>0</v>
      </c>
      <c r="L5122" s="164">
        <v>0</v>
      </c>
      <c r="M5122" s="164">
        <f t="shared" si="2313"/>
        <v>0</v>
      </c>
      <c r="N5122" s="164">
        <v>0</v>
      </c>
      <c r="O5122" s="164">
        <v>0</v>
      </c>
      <c r="P5122" s="164">
        <v>0</v>
      </c>
      <c r="Q5122" s="164">
        <v>0</v>
      </c>
      <c r="R5122" s="164">
        <f t="shared" si="2314"/>
        <v>0</v>
      </c>
      <c r="S5122" s="164">
        <v>0</v>
      </c>
      <c r="T5122" s="164">
        <v>0</v>
      </c>
      <c r="U5122" s="164">
        <v>0</v>
      </c>
      <c r="V5122" s="164">
        <v>0</v>
      </c>
    </row>
    <row r="5123" spans="1:22" ht="16.5" thickTop="1" thickBot="1">
      <c r="A5123" s="160" t="s">
        <v>121</v>
      </c>
      <c r="B5123" s="169" t="s">
        <v>103</v>
      </c>
      <c r="C5123" s="164">
        <f t="shared" si="2310"/>
        <v>130000</v>
      </c>
      <c r="D5123" s="164">
        <f t="shared" si="2311"/>
        <v>33000</v>
      </c>
      <c r="E5123" s="164">
        <f t="shared" si="2311"/>
        <v>33000</v>
      </c>
      <c r="F5123" s="164">
        <f t="shared" si="2311"/>
        <v>33000</v>
      </c>
      <c r="G5123" s="164">
        <f t="shared" si="2309"/>
        <v>31000</v>
      </c>
      <c r="H5123" s="164">
        <f t="shared" si="2312"/>
        <v>130000</v>
      </c>
      <c r="I5123" s="164">
        <f>SUM(I5124)</f>
        <v>33000</v>
      </c>
      <c r="J5123" s="164">
        <f>SUM(J5124)</f>
        <v>33000</v>
      </c>
      <c r="K5123" s="164">
        <f>SUM(K5124)</f>
        <v>33000</v>
      </c>
      <c r="L5123" s="164">
        <f>SUM(L5124)</f>
        <v>31000</v>
      </c>
      <c r="M5123" s="164">
        <f t="shared" si="2313"/>
        <v>0</v>
      </c>
      <c r="N5123" s="164">
        <f>SUM(N5124)</f>
        <v>0</v>
      </c>
      <c r="O5123" s="164">
        <f>SUM(O5124)</f>
        <v>0</v>
      </c>
      <c r="P5123" s="164">
        <f>SUM(P5124)</f>
        <v>0</v>
      </c>
      <c r="Q5123" s="164">
        <f>SUM(Q5124)</f>
        <v>0</v>
      </c>
      <c r="R5123" s="164">
        <f t="shared" si="2314"/>
        <v>0</v>
      </c>
      <c r="S5123" s="164">
        <f>SUM(S5124)</f>
        <v>0</v>
      </c>
      <c r="T5123" s="164">
        <f>SUM(T5124)</f>
        <v>0</v>
      </c>
      <c r="U5123" s="164">
        <f>SUM(U5124)</f>
        <v>0</v>
      </c>
      <c r="V5123" s="164">
        <f>SUM(V5124)</f>
        <v>0</v>
      </c>
    </row>
    <row r="5124" spans="1:22" ht="16.5" thickTop="1" thickBot="1">
      <c r="A5124" s="160" t="s">
        <v>121</v>
      </c>
      <c r="B5124" s="170" t="s">
        <v>133</v>
      </c>
      <c r="C5124" s="164">
        <f t="shared" si="2310"/>
        <v>130000</v>
      </c>
      <c r="D5124" s="164">
        <f t="shared" si="2311"/>
        <v>33000</v>
      </c>
      <c r="E5124" s="164">
        <f t="shared" si="2311"/>
        <v>33000</v>
      </c>
      <c r="F5124" s="164">
        <f t="shared" si="2311"/>
        <v>33000</v>
      </c>
      <c r="G5124" s="164">
        <f t="shared" si="2309"/>
        <v>31000</v>
      </c>
      <c r="H5124" s="164">
        <f t="shared" si="2312"/>
        <v>130000</v>
      </c>
      <c r="I5124" s="164">
        <v>33000</v>
      </c>
      <c r="J5124" s="164">
        <v>33000</v>
      </c>
      <c r="K5124" s="164">
        <v>33000</v>
      </c>
      <c r="L5124" s="164">
        <v>31000</v>
      </c>
      <c r="M5124" s="164">
        <f t="shared" si="2313"/>
        <v>0</v>
      </c>
      <c r="N5124" s="164">
        <v>0</v>
      </c>
      <c r="O5124" s="164">
        <v>0</v>
      </c>
      <c r="P5124" s="164">
        <v>0</v>
      </c>
      <c r="Q5124" s="164">
        <v>0</v>
      </c>
      <c r="R5124" s="164">
        <f t="shared" si="2314"/>
        <v>0</v>
      </c>
      <c r="S5124" s="164">
        <v>0</v>
      </c>
      <c r="T5124" s="164">
        <v>0</v>
      </c>
      <c r="U5124" s="164">
        <v>0</v>
      </c>
      <c r="V5124" s="164">
        <v>0</v>
      </c>
    </row>
    <row r="5125" spans="1:22" ht="16.5" thickTop="1" thickBot="1">
      <c r="A5125" s="160" t="s">
        <v>121</v>
      </c>
      <c r="B5125" s="169" t="s">
        <v>105</v>
      </c>
      <c r="C5125" s="164">
        <f t="shared" si="2310"/>
        <v>0</v>
      </c>
      <c r="D5125" s="164">
        <f t="shared" si="2311"/>
        <v>0</v>
      </c>
      <c r="E5125" s="164">
        <f t="shared" si="2311"/>
        <v>0</v>
      </c>
      <c r="F5125" s="164">
        <f t="shared" si="2311"/>
        <v>0</v>
      </c>
      <c r="G5125" s="164">
        <f t="shared" si="2311"/>
        <v>0</v>
      </c>
      <c r="H5125" s="164">
        <f t="shared" si="2312"/>
        <v>0</v>
      </c>
      <c r="I5125" s="164">
        <f>SUM(I5126)</f>
        <v>0</v>
      </c>
      <c r="J5125" s="164">
        <f>SUM(J5126)</f>
        <v>0</v>
      </c>
      <c r="K5125" s="164">
        <f>SUM(K5126)</f>
        <v>0</v>
      </c>
      <c r="L5125" s="164">
        <f>SUM(L5126)</f>
        <v>0</v>
      </c>
      <c r="M5125" s="164">
        <f t="shared" si="2313"/>
        <v>0</v>
      </c>
      <c r="N5125" s="164">
        <f>SUM(N5126)</f>
        <v>0</v>
      </c>
      <c r="O5125" s="164">
        <f>SUM(O5126)</f>
        <v>0</v>
      </c>
      <c r="P5125" s="164">
        <f>SUM(P5126)</f>
        <v>0</v>
      </c>
      <c r="Q5125" s="164">
        <f>SUM(Q5126)</f>
        <v>0</v>
      </c>
      <c r="R5125" s="164">
        <f t="shared" si="2314"/>
        <v>0</v>
      </c>
      <c r="S5125" s="164">
        <f>SUM(S5126)</f>
        <v>0</v>
      </c>
      <c r="T5125" s="164">
        <f>SUM(T5126)</f>
        <v>0</v>
      </c>
      <c r="U5125" s="164">
        <f>SUM(U5126)</f>
        <v>0</v>
      </c>
      <c r="V5125" s="164">
        <f>SUM(V5126)</f>
        <v>0</v>
      </c>
    </row>
    <row r="5126" spans="1:22" ht="31.5" thickTop="1" thickBot="1">
      <c r="A5126" s="160" t="s">
        <v>121</v>
      </c>
      <c r="B5126" s="170" t="s">
        <v>153</v>
      </c>
      <c r="C5126" s="164">
        <f t="shared" ref="C5126:C5189" si="2345">SUM(D5126:G5126)</f>
        <v>0</v>
      </c>
      <c r="D5126" s="164">
        <f t="shared" ref="D5126:G5189" si="2346">SUM(I5126,N5126,S5126)</f>
        <v>0</v>
      </c>
      <c r="E5126" s="164">
        <f t="shared" si="2346"/>
        <v>0</v>
      </c>
      <c r="F5126" s="164">
        <f t="shared" si="2346"/>
        <v>0</v>
      </c>
      <c r="G5126" s="164">
        <f t="shared" si="2346"/>
        <v>0</v>
      </c>
      <c r="H5126" s="164">
        <f t="shared" ref="H5126:H5189" si="2347">SUM(I5126:L5126)</f>
        <v>0</v>
      </c>
      <c r="I5126" s="164">
        <v>0</v>
      </c>
      <c r="J5126" s="164">
        <v>0</v>
      </c>
      <c r="K5126" s="164">
        <v>0</v>
      </c>
      <c r="L5126" s="164">
        <v>0</v>
      </c>
      <c r="M5126" s="164">
        <f t="shared" ref="M5126:M5189" si="2348">SUM(N5126:Q5126)</f>
        <v>0</v>
      </c>
      <c r="N5126" s="164">
        <v>0</v>
      </c>
      <c r="O5126" s="164">
        <v>0</v>
      </c>
      <c r="P5126" s="164">
        <v>0</v>
      </c>
      <c r="Q5126" s="164">
        <v>0</v>
      </c>
      <c r="R5126" s="164">
        <f t="shared" ref="R5126:R5189" si="2349">SUM(S5126:V5126)</f>
        <v>0</v>
      </c>
      <c r="S5126" s="164">
        <v>0</v>
      </c>
      <c r="T5126" s="164">
        <v>0</v>
      </c>
      <c r="U5126" s="164">
        <v>0</v>
      </c>
      <c r="V5126" s="164">
        <v>0</v>
      </c>
    </row>
    <row r="5127" spans="1:22" ht="16.5" thickTop="1" thickBot="1">
      <c r="A5127" s="160" t="s">
        <v>121</v>
      </c>
      <c r="B5127" s="168" t="s">
        <v>155</v>
      </c>
      <c r="C5127" s="164">
        <f t="shared" si="2345"/>
        <v>0</v>
      </c>
      <c r="D5127" s="164">
        <f t="shared" si="2346"/>
        <v>0</v>
      </c>
      <c r="E5127" s="164">
        <f t="shared" si="2346"/>
        <v>0</v>
      </c>
      <c r="F5127" s="164">
        <f t="shared" si="2346"/>
        <v>0</v>
      </c>
      <c r="G5127" s="164">
        <f t="shared" si="2346"/>
        <v>0</v>
      </c>
      <c r="H5127" s="164">
        <f t="shared" si="2347"/>
        <v>0</v>
      </c>
      <c r="I5127" s="164">
        <v>0</v>
      </c>
      <c r="J5127" s="164">
        <v>0</v>
      </c>
      <c r="K5127" s="164">
        <v>0</v>
      </c>
      <c r="L5127" s="164">
        <v>0</v>
      </c>
      <c r="M5127" s="164">
        <f t="shared" si="2348"/>
        <v>0</v>
      </c>
      <c r="N5127" s="164">
        <v>0</v>
      </c>
      <c r="O5127" s="164">
        <v>0</v>
      </c>
      <c r="P5127" s="164">
        <v>0</v>
      </c>
      <c r="Q5127" s="164">
        <v>0</v>
      </c>
      <c r="R5127" s="164">
        <f t="shared" si="2349"/>
        <v>0</v>
      </c>
      <c r="S5127" s="164">
        <v>0</v>
      </c>
      <c r="T5127" s="164">
        <v>0</v>
      </c>
      <c r="U5127" s="164">
        <v>0</v>
      </c>
      <c r="V5127" s="164">
        <v>0</v>
      </c>
    </row>
    <row r="5128" spans="1:22" ht="46.5" thickTop="1" thickBot="1">
      <c r="A5128" s="160" t="s">
        <v>1702</v>
      </c>
      <c r="B5128" s="166" t="s">
        <v>1703</v>
      </c>
      <c r="C5128" s="164">
        <f t="shared" si="2345"/>
        <v>1195000</v>
      </c>
      <c r="D5128" s="164">
        <f t="shared" si="2346"/>
        <v>304000</v>
      </c>
      <c r="E5128" s="164">
        <f t="shared" si="2346"/>
        <v>303000</v>
      </c>
      <c r="F5128" s="164">
        <f t="shared" si="2346"/>
        <v>285000</v>
      </c>
      <c r="G5128" s="164">
        <f t="shared" si="2346"/>
        <v>303000</v>
      </c>
      <c r="H5128" s="164">
        <f t="shared" si="2347"/>
        <v>1195000</v>
      </c>
      <c r="I5128" s="164">
        <f>SUM(I5129,I5135)</f>
        <v>304000</v>
      </c>
      <c r="J5128" s="164">
        <f>SUM(J5129,J5135)</f>
        <v>303000</v>
      </c>
      <c r="K5128" s="164">
        <f>SUM(K5129,K5135)</f>
        <v>285000</v>
      </c>
      <c r="L5128" s="164">
        <f>SUM(L5129,L5135)</f>
        <v>303000</v>
      </c>
      <c r="M5128" s="164">
        <f t="shared" si="2348"/>
        <v>0</v>
      </c>
      <c r="N5128" s="164">
        <f>SUM(N5129,N5135)</f>
        <v>0</v>
      </c>
      <c r="O5128" s="164">
        <f>SUM(O5129,O5135)</f>
        <v>0</v>
      </c>
      <c r="P5128" s="164">
        <f>SUM(P5129,P5135)</f>
        <v>0</v>
      </c>
      <c r="Q5128" s="164">
        <f>SUM(Q5129,Q5135)</f>
        <v>0</v>
      </c>
      <c r="R5128" s="164">
        <f t="shared" si="2349"/>
        <v>0</v>
      </c>
      <c r="S5128" s="164">
        <f>SUM(S5129,S5135)</f>
        <v>0</v>
      </c>
      <c r="T5128" s="164">
        <f>SUM(T5129,T5135)</f>
        <v>0</v>
      </c>
      <c r="U5128" s="164">
        <f>SUM(U5129,U5135)</f>
        <v>0</v>
      </c>
      <c r="V5128" s="164">
        <f>SUM(V5129,V5135)</f>
        <v>0</v>
      </c>
    </row>
    <row r="5129" spans="1:22" ht="16.5" thickTop="1" thickBot="1">
      <c r="A5129" s="160" t="s">
        <v>121</v>
      </c>
      <c r="B5129" s="167" t="s">
        <v>99</v>
      </c>
      <c r="C5129" s="164">
        <f t="shared" si="2345"/>
        <v>1195000</v>
      </c>
      <c r="D5129" s="164">
        <f t="shared" si="2346"/>
        <v>304000</v>
      </c>
      <c r="E5129" s="164">
        <f t="shared" si="2346"/>
        <v>303000</v>
      </c>
      <c r="F5129" s="164">
        <f t="shared" si="2346"/>
        <v>285000</v>
      </c>
      <c r="G5129" s="164">
        <f t="shared" si="2346"/>
        <v>303000</v>
      </c>
      <c r="H5129" s="164">
        <f t="shared" si="2347"/>
        <v>1195000</v>
      </c>
      <c r="I5129" s="164">
        <f>SUM(I5130:I5133)</f>
        <v>304000</v>
      </c>
      <c r="J5129" s="164">
        <f>SUM(J5130:J5133)</f>
        <v>303000</v>
      </c>
      <c r="K5129" s="164">
        <f>SUM(K5130:K5133)</f>
        <v>285000</v>
      </c>
      <c r="L5129" s="164">
        <f>SUM(L5130:L5133)</f>
        <v>303000</v>
      </c>
      <c r="M5129" s="164">
        <f t="shared" si="2348"/>
        <v>0</v>
      </c>
      <c r="N5129" s="164">
        <f>SUM(N5130:N5133)</f>
        <v>0</v>
      </c>
      <c r="O5129" s="164">
        <f>SUM(O5130:O5133)</f>
        <v>0</v>
      </c>
      <c r="P5129" s="164">
        <f>SUM(P5130:P5133)</f>
        <v>0</v>
      </c>
      <c r="Q5129" s="164">
        <f>SUM(Q5130:Q5133)</f>
        <v>0</v>
      </c>
      <c r="R5129" s="164">
        <f t="shared" si="2349"/>
        <v>0</v>
      </c>
      <c r="S5129" s="164">
        <f>SUM(S5130:S5133)</f>
        <v>0</v>
      </c>
      <c r="T5129" s="164">
        <f>SUM(T5130:T5133)</f>
        <v>0</v>
      </c>
      <c r="U5129" s="164">
        <f>SUM(U5130:U5133)</f>
        <v>0</v>
      </c>
      <c r="V5129" s="164">
        <f>SUM(V5130:V5133)</f>
        <v>0</v>
      </c>
    </row>
    <row r="5130" spans="1:22" ht="16.5" thickTop="1" thickBot="1">
      <c r="A5130" s="160" t="s">
        <v>121</v>
      </c>
      <c r="B5130" s="168" t="s">
        <v>100</v>
      </c>
      <c r="C5130" s="164">
        <f t="shared" si="2345"/>
        <v>1089000</v>
      </c>
      <c r="D5130" s="164">
        <f t="shared" si="2346"/>
        <v>273000</v>
      </c>
      <c r="E5130" s="164">
        <f t="shared" si="2346"/>
        <v>273000</v>
      </c>
      <c r="F5130" s="164">
        <f t="shared" si="2346"/>
        <v>270000</v>
      </c>
      <c r="G5130" s="164">
        <f t="shared" si="2346"/>
        <v>273000</v>
      </c>
      <c r="H5130" s="164">
        <f t="shared" si="2347"/>
        <v>1089000</v>
      </c>
      <c r="I5130" s="164">
        <v>273000</v>
      </c>
      <c r="J5130" s="164">
        <v>273000</v>
      </c>
      <c r="K5130" s="164">
        <v>270000</v>
      </c>
      <c r="L5130" s="164">
        <v>273000</v>
      </c>
      <c r="M5130" s="164">
        <f t="shared" si="2348"/>
        <v>0</v>
      </c>
      <c r="N5130" s="164">
        <v>0</v>
      </c>
      <c r="O5130" s="164">
        <v>0</v>
      </c>
      <c r="P5130" s="164">
        <v>0</v>
      </c>
      <c r="Q5130" s="164">
        <v>0</v>
      </c>
      <c r="R5130" s="164">
        <f t="shared" si="2349"/>
        <v>0</v>
      </c>
      <c r="S5130" s="164">
        <v>0</v>
      </c>
      <c r="T5130" s="164">
        <v>0</v>
      </c>
      <c r="U5130" s="164">
        <v>0</v>
      </c>
      <c r="V5130" s="164">
        <v>0</v>
      </c>
    </row>
    <row r="5131" spans="1:22" ht="16.5" thickTop="1" thickBot="1">
      <c r="A5131" s="160" t="s">
        <v>121</v>
      </c>
      <c r="B5131" s="168" t="s">
        <v>101</v>
      </c>
      <c r="C5131" s="164">
        <f t="shared" si="2345"/>
        <v>105000</v>
      </c>
      <c r="D5131" s="164">
        <f t="shared" si="2346"/>
        <v>30000</v>
      </c>
      <c r="E5131" s="164">
        <f t="shared" si="2346"/>
        <v>30000</v>
      </c>
      <c r="F5131" s="164">
        <f t="shared" si="2346"/>
        <v>15000</v>
      </c>
      <c r="G5131" s="164">
        <f t="shared" si="2346"/>
        <v>30000</v>
      </c>
      <c r="H5131" s="164">
        <f t="shared" si="2347"/>
        <v>105000</v>
      </c>
      <c r="I5131" s="164">
        <v>30000</v>
      </c>
      <c r="J5131" s="164">
        <v>30000</v>
      </c>
      <c r="K5131" s="164">
        <v>15000</v>
      </c>
      <c r="L5131" s="164">
        <v>30000</v>
      </c>
      <c r="M5131" s="164">
        <f t="shared" si="2348"/>
        <v>0</v>
      </c>
      <c r="N5131" s="164">
        <v>0</v>
      </c>
      <c r="O5131" s="164">
        <v>0</v>
      </c>
      <c r="P5131" s="164">
        <v>0</v>
      </c>
      <c r="Q5131" s="164">
        <v>0</v>
      </c>
      <c r="R5131" s="164">
        <f t="shared" si="2349"/>
        <v>0</v>
      </c>
      <c r="S5131" s="164">
        <v>0</v>
      </c>
      <c r="T5131" s="164">
        <v>0</v>
      </c>
      <c r="U5131" s="164">
        <v>0</v>
      </c>
      <c r="V5131" s="164">
        <v>0</v>
      </c>
    </row>
    <row r="5132" spans="1:22" ht="16.5" thickTop="1" thickBot="1">
      <c r="A5132" s="160" t="s">
        <v>121</v>
      </c>
      <c r="B5132" s="168" t="s">
        <v>104</v>
      </c>
      <c r="C5132" s="164">
        <f t="shared" si="2345"/>
        <v>0</v>
      </c>
      <c r="D5132" s="164">
        <f t="shared" si="2346"/>
        <v>0</v>
      </c>
      <c r="E5132" s="164">
        <f t="shared" si="2346"/>
        <v>0</v>
      </c>
      <c r="F5132" s="164">
        <f t="shared" si="2346"/>
        <v>0</v>
      </c>
      <c r="G5132" s="164">
        <f t="shared" si="2346"/>
        <v>0</v>
      </c>
      <c r="H5132" s="164">
        <f t="shared" si="2347"/>
        <v>0</v>
      </c>
      <c r="I5132" s="164">
        <v>0</v>
      </c>
      <c r="J5132" s="164">
        <v>0</v>
      </c>
      <c r="K5132" s="164">
        <v>0</v>
      </c>
      <c r="L5132" s="164">
        <v>0</v>
      </c>
      <c r="M5132" s="164">
        <f t="shared" si="2348"/>
        <v>0</v>
      </c>
      <c r="N5132" s="164">
        <v>0</v>
      </c>
      <c r="O5132" s="164">
        <v>0</v>
      </c>
      <c r="P5132" s="164">
        <v>0</v>
      </c>
      <c r="Q5132" s="164">
        <v>0</v>
      </c>
      <c r="R5132" s="164">
        <f t="shared" si="2349"/>
        <v>0</v>
      </c>
      <c r="S5132" s="164">
        <v>0</v>
      </c>
      <c r="T5132" s="164">
        <v>0</v>
      </c>
      <c r="U5132" s="164">
        <v>0</v>
      </c>
      <c r="V5132" s="164">
        <v>0</v>
      </c>
    </row>
    <row r="5133" spans="1:22" ht="16.5" thickTop="1" thickBot="1">
      <c r="A5133" s="160" t="s">
        <v>121</v>
      </c>
      <c r="B5133" s="168" t="s">
        <v>105</v>
      </c>
      <c r="C5133" s="164">
        <f t="shared" si="2345"/>
        <v>1000</v>
      </c>
      <c r="D5133" s="164">
        <f t="shared" si="2346"/>
        <v>1000</v>
      </c>
      <c r="E5133" s="164">
        <f t="shared" si="2346"/>
        <v>0</v>
      </c>
      <c r="F5133" s="164">
        <f t="shared" si="2346"/>
        <v>0</v>
      </c>
      <c r="G5133" s="164">
        <f t="shared" si="2346"/>
        <v>0</v>
      </c>
      <c r="H5133" s="164">
        <f t="shared" si="2347"/>
        <v>1000</v>
      </c>
      <c r="I5133" s="164">
        <f>SUM(I5134)</f>
        <v>1000</v>
      </c>
      <c r="J5133" s="164">
        <f>SUM(J5134)</f>
        <v>0</v>
      </c>
      <c r="K5133" s="164">
        <f>SUM(K5134)</f>
        <v>0</v>
      </c>
      <c r="L5133" s="164">
        <f>SUM(L5134)</f>
        <v>0</v>
      </c>
      <c r="M5133" s="164">
        <f t="shared" si="2348"/>
        <v>0</v>
      </c>
      <c r="N5133" s="164">
        <f>SUM(N5134)</f>
        <v>0</v>
      </c>
      <c r="O5133" s="164">
        <f>SUM(O5134)</f>
        <v>0</v>
      </c>
      <c r="P5133" s="164">
        <f>SUM(P5134)</f>
        <v>0</v>
      </c>
      <c r="Q5133" s="164">
        <f>SUM(Q5134)</f>
        <v>0</v>
      </c>
      <c r="R5133" s="164">
        <f t="shared" si="2349"/>
        <v>0</v>
      </c>
      <c r="S5133" s="164">
        <f>SUM(S5134)</f>
        <v>0</v>
      </c>
      <c r="T5133" s="164">
        <f>SUM(T5134)</f>
        <v>0</v>
      </c>
      <c r="U5133" s="164">
        <f>SUM(U5134)</f>
        <v>0</v>
      </c>
      <c r="V5133" s="164">
        <f>SUM(V5134)</f>
        <v>0</v>
      </c>
    </row>
    <row r="5134" spans="1:22" ht="31.5" thickTop="1" thickBot="1">
      <c r="A5134" s="160" t="s">
        <v>121</v>
      </c>
      <c r="B5134" s="169" t="s">
        <v>153</v>
      </c>
      <c r="C5134" s="164">
        <f t="shared" si="2345"/>
        <v>1000</v>
      </c>
      <c r="D5134" s="164">
        <f t="shared" si="2346"/>
        <v>1000</v>
      </c>
      <c r="E5134" s="164">
        <f t="shared" si="2346"/>
        <v>0</v>
      </c>
      <c r="F5134" s="164">
        <f t="shared" si="2346"/>
        <v>0</v>
      </c>
      <c r="G5134" s="164">
        <f t="shared" si="2346"/>
        <v>0</v>
      </c>
      <c r="H5134" s="164">
        <f t="shared" si="2347"/>
        <v>1000</v>
      </c>
      <c r="I5134" s="164">
        <v>1000</v>
      </c>
      <c r="J5134" s="164">
        <v>0</v>
      </c>
      <c r="K5134" s="164">
        <v>0</v>
      </c>
      <c r="L5134" s="164">
        <v>0</v>
      </c>
      <c r="M5134" s="164">
        <f t="shared" si="2348"/>
        <v>0</v>
      </c>
      <c r="N5134" s="164">
        <v>0</v>
      </c>
      <c r="O5134" s="164">
        <v>0</v>
      </c>
      <c r="P5134" s="164">
        <v>0</v>
      </c>
      <c r="Q5134" s="164">
        <v>0</v>
      </c>
      <c r="R5134" s="164">
        <f t="shared" si="2349"/>
        <v>0</v>
      </c>
      <c r="S5134" s="164">
        <v>0</v>
      </c>
      <c r="T5134" s="164">
        <v>0</v>
      </c>
      <c r="U5134" s="164">
        <v>0</v>
      </c>
      <c r="V5134" s="164">
        <v>0</v>
      </c>
    </row>
    <row r="5135" spans="1:22" ht="16.5" thickTop="1" thickBot="1">
      <c r="A5135" s="160" t="s">
        <v>121</v>
      </c>
      <c r="B5135" s="167" t="s">
        <v>155</v>
      </c>
      <c r="C5135" s="164">
        <f t="shared" si="2345"/>
        <v>0</v>
      </c>
      <c r="D5135" s="164">
        <f t="shared" si="2346"/>
        <v>0</v>
      </c>
      <c r="E5135" s="164">
        <f t="shared" si="2346"/>
        <v>0</v>
      </c>
      <c r="F5135" s="164">
        <f t="shared" si="2346"/>
        <v>0</v>
      </c>
      <c r="G5135" s="164">
        <f t="shared" si="2346"/>
        <v>0</v>
      </c>
      <c r="H5135" s="164">
        <f t="shared" si="2347"/>
        <v>0</v>
      </c>
      <c r="I5135" s="164">
        <v>0</v>
      </c>
      <c r="J5135" s="164">
        <v>0</v>
      </c>
      <c r="K5135" s="164">
        <v>0</v>
      </c>
      <c r="L5135" s="164">
        <v>0</v>
      </c>
      <c r="M5135" s="164">
        <f t="shared" si="2348"/>
        <v>0</v>
      </c>
      <c r="N5135" s="164">
        <v>0</v>
      </c>
      <c r="O5135" s="164">
        <v>0</v>
      </c>
      <c r="P5135" s="164">
        <v>0</v>
      </c>
      <c r="Q5135" s="164">
        <v>0</v>
      </c>
      <c r="R5135" s="164">
        <f t="shared" si="2349"/>
        <v>0</v>
      </c>
      <c r="S5135" s="164">
        <v>0</v>
      </c>
      <c r="T5135" s="164">
        <v>0</v>
      </c>
      <c r="U5135" s="164">
        <v>0</v>
      </c>
      <c r="V5135" s="164">
        <v>0</v>
      </c>
    </row>
    <row r="5136" spans="1:22" ht="31.5" thickTop="1" thickBot="1">
      <c r="A5136" s="160" t="s">
        <v>1704</v>
      </c>
      <c r="B5136" s="166" t="s">
        <v>1705</v>
      </c>
      <c r="C5136" s="164">
        <f t="shared" si="2345"/>
        <v>700000</v>
      </c>
      <c r="D5136" s="164">
        <f t="shared" si="2346"/>
        <v>189000</v>
      </c>
      <c r="E5136" s="164">
        <f t="shared" si="2346"/>
        <v>180000</v>
      </c>
      <c r="F5136" s="164">
        <f t="shared" si="2346"/>
        <v>158000</v>
      </c>
      <c r="G5136" s="164">
        <f t="shared" si="2346"/>
        <v>173000</v>
      </c>
      <c r="H5136" s="164">
        <f t="shared" si="2347"/>
        <v>700000</v>
      </c>
      <c r="I5136" s="164">
        <f>SUM(I5137,I5143)</f>
        <v>189000</v>
      </c>
      <c r="J5136" s="164">
        <f>SUM(J5137,J5143)</f>
        <v>180000</v>
      </c>
      <c r="K5136" s="164">
        <f>SUM(K5137,K5143)</f>
        <v>158000</v>
      </c>
      <c r="L5136" s="164">
        <f>SUM(L5137,L5143)</f>
        <v>173000</v>
      </c>
      <c r="M5136" s="164">
        <f t="shared" si="2348"/>
        <v>0</v>
      </c>
      <c r="N5136" s="164">
        <f>SUM(N5137,N5143)</f>
        <v>0</v>
      </c>
      <c r="O5136" s="164">
        <f>SUM(O5137,O5143)</f>
        <v>0</v>
      </c>
      <c r="P5136" s="164">
        <f>SUM(P5137,P5143)</f>
        <v>0</v>
      </c>
      <c r="Q5136" s="164">
        <f>SUM(Q5137,Q5143)</f>
        <v>0</v>
      </c>
      <c r="R5136" s="164">
        <f t="shared" si="2349"/>
        <v>0</v>
      </c>
      <c r="S5136" s="164">
        <f>SUM(S5137,S5143)</f>
        <v>0</v>
      </c>
      <c r="T5136" s="164">
        <f>SUM(T5137,T5143)</f>
        <v>0</v>
      </c>
      <c r="U5136" s="164">
        <f>SUM(U5137,U5143)</f>
        <v>0</v>
      </c>
      <c r="V5136" s="164">
        <f>SUM(V5137,V5143)</f>
        <v>0</v>
      </c>
    </row>
    <row r="5137" spans="1:22" ht="16.5" thickTop="1" thickBot="1">
      <c r="A5137" s="160" t="s">
        <v>121</v>
      </c>
      <c r="B5137" s="167" t="s">
        <v>99</v>
      </c>
      <c r="C5137" s="164">
        <f t="shared" si="2345"/>
        <v>693000</v>
      </c>
      <c r="D5137" s="164">
        <f t="shared" si="2346"/>
        <v>189000</v>
      </c>
      <c r="E5137" s="164">
        <f t="shared" si="2346"/>
        <v>173000</v>
      </c>
      <c r="F5137" s="164">
        <f t="shared" si="2346"/>
        <v>158000</v>
      </c>
      <c r="G5137" s="164">
        <f t="shared" si="2346"/>
        <v>173000</v>
      </c>
      <c r="H5137" s="164">
        <f t="shared" si="2347"/>
        <v>693000</v>
      </c>
      <c r="I5137" s="164">
        <f>SUM(I5138:I5141)</f>
        <v>189000</v>
      </c>
      <c r="J5137" s="164">
        <f>SUM(J5138:J5141)</f>
        <v>173000</v>
      </c>
      <c r="K5137" s="164">
        <f>SUM(K5138:K5141)</f>
        <v>158000</v>
      </c>
      <c r="L5137" s="164">
        <f>SUM(L5138:L5141)</f>
        <v>173000</v>
      </c>
      <c r="M5137" s="164">
        <f t="shared" si="2348"/>
        <v>0</v>
      </c>
      <c r="N5137" s="164">
        <f>SUM(N5138:N5141)</f>
        <v>0</v>
      </c>
      <c r="O5137" s="164">
        <f>SUM(O5138:O5141)</f>
        <v>0</v>
      </c>
      <c r="P5137" s="164">
        <f>SUM(P5138:P5141)</f>
        <v>0</v>
      </c>
      <c r="Q5137" s="164">
        <f>SUM(Q5138:Q5141)</f>
        <v>0</v>
      </c>
      <c r="R5137" s="164">
        <f t="shared" si="2349"/>
        <v>0</v>
      </c>
      <c r="S5137" s="164">
        <f>SUM(S5138:S5141)</f>
        <v>0</v>
      </c>
      <c r="T5137" s="164">
        <f>SUM(T5138:T5141)</f>
        <v>0</v>
      </c>
      <c r="U5137" s="164">
        <f>SUM(U5138:U5141)</f>
        <v>0</v>
      </c>
      <c r="V5137" s="164">
        <f>SUM(V5138:V5141)</f>
        <v>0</v>
      </c>
    </row>
    <row r="5138" spans="1:22" ht="16.5" thickTop="1" thickBot="1">
      <c r="A5138" s="160" t="s">
        <v>121</v>
      </c>
      <c r="B5138" s="168" t="s">
        <v>100</v>
      </c>
      <c r="C5138" s="164">
        <f t="shared" si="2345"/>
        <v>523000</v>
      </c>
      <c r="D5138" s="164">
        <f t="shared" si="2346"/>
        <v>134000</v>
      </c>
      <c r="E5138" s="164">
        <f t="shared" si="2346"/>
        <v>128000</v>
      </c>
      <c r="F5138" s="164">
        <f t="shared" si="2346"/>
        <v>126000</v>
      </c>
      <c r="G5138" s="164">
        <f t="shared" si="2346"/>
        <v>135000</v>
      </c>
      <c r="H5138" s="164">
        <f t="shared" si="2347"/>
        <v>523000</v>
      </c>
      <c r="I5138" s="164">
        <v>134000</v>
      </c>
      <c r="J5138" s="164">
        <v>128000</v>
      </c>
      <c r="K5138" s="164">
        <v>126000</v>
      </c>
      <c r="L5138" s="164">
        <v>135000</v>
      </c>
      <c r="M5138" s="164">
        <f t="shared" si="2348"/>
        <v>0</v>
      </c>
      <c r="N5138" s="164">
        <v>0</v>
      </c>
      <c r="O5138" s="164">
        <v>0</v>
      </c>
      <c r="P5138" s="164">
        <v>0</v>
      </c>
      <c r="Q5138" s="164">
        <v>0</v>
      </c>
      <c r="R5138" s="164">
        <f t="shared" si="2349"/>
        <v>0</v>
      </c>
      <c r="S5138" s="164">
        <v>0</v>
      </c>
      <c r="T5138" s="164">
        <v>0</v>
      </c>
      <c r="U5138" s="164">
        <v>0</v>
      </c>
      <c r="V5138" s="164">
        <v>0</v>
      </c>
    </row>
    <row r="5139" spans="1:22" ht="16.5" thickTop="1" thickBot="1">
      <c r="A5139" s="160" t="s">
        <v>121</v>
      </c>
      <c r="B5139" s="168" t="s">
        <v>101</v>
      </c>
      <c r="C5139" s="164">
        <f t="shared" si="2345"/>
        <v>165000</v>
      </c>
      <c r="D5139" s="164">
        <f t="shared" si="2346"/>
        <v>50000</v>
      </c>
      <c r="E5139" s="164">
        <f t="shared" si="2346"/>
        <v>45000</v>
      </c>
      <c r="F5139" s="164">
        <f t="shared" si="2346"/>
        <v>32000</v>
      </c>
      <c r="G5139" s="164">
        <f t="shared" si="2346"/>
        <v>38000</v>
      </c>
      <c r="H5139" s="164">
        <f t="shared" si="2347"/>
        <v>165000</v>
      </c>
      <c r="I5139" s="164">
        <v>50000</v>
      </c>
      <c r="J5139" s="164">
        <v>45000</v>
      </c>
      <c r="K5139" s="164">
        <v>32000</v>
      </c>
      <c r="L5139" s="164">
        <v>38000</v>
      </c>
      <c r="M5139" s="164">
        <f t="shared" si="2348"/>
        <v>0</v>
      </c>
      <c r="N5139" s="164">
        <v>0</v>
      </c>
      <c r="O5139" s="164">
        <v>0</v>
      </c>
      <c r="P5139" s="164">
        <v>0</v>
      </c>
      <c r="Q5139" s="164">
        <v>0</v>
      </c>
      <c r="R5139" s="164">
        <f t="shared" si="2349"/>
        <v>0</v>
      </c>
      <c r="S5139" s="164">
        <v>0</v>
      </c>
      <c r="T5139" s="164">
        <v>0</v>
      </c>
      <c r="U5139" s="164">
        <v>0</v>
      </c>
      <c r="V5139" s="164">
        <v>0</v>
      </c>
    </row>
    <row r="5140" spans="1:22" ht="16.5" thickTop="1" thickBot="1">
      <c r="A5140" s="160" t="s">
        <v>121</v>
      </c>
      <c r="B5140" s="168" t="s">
        <v>104</v>
      </c>
      <c r="C5140" s="164">
        <f t="shared" si="2345"/>
        <v>1000</v>
      </c>
      <c r="D5140" s="164">
        <f t="shared" si="2346"/>
        <v>1000</v>
      </c>
      <c r="E5140" s="164">
        <f t="shared" si="2346"/>
        <v>0</v>
      </c>
      <c r="F5140" s="164">
        <f t="shared" si="2346"/>
        <v>0</v>
      </c>
      <c r="G5140" s="164">
        <f t="shared" si="2346"/>
        <v>0</v>
      </c>
      <c r="H5140" s="164">
        <f t="shared" si="2347"/>
        <v>1000</v>
      </c>
      <c r="I5140" s="164">
        <v>1000</v>
      </c>
      <c r="J5140" s="164">
        <v>0</v>
      </c>
      <c r="K5140" s="164">
        <v>0</v>
      </c>
      <c r="L5140" s="164">
        <v>0</v>
      </c>
      <c r="M5140" s="164">
        <f t="shared" si="2348"/>
        <v>0</v>
      </c>
      <c r="N5140" s="164">
        <v>0</v>
      </c>
      <c r="O5140" s="164">
        <v>0</v>
      </c>
      <c r="P5140" s="164">
        <v>0</v>
      </c>
      <c r="Q5140" s="164">
        <v>0</v>
      </c>
      <c r="R5140" s="164">
        <f t="shared" si="2349"/>
        <v>0</v>
      </c>
      <c r="S5140" s="164">
        <v>0</v>
      </c>
      <c r="T5140" s="164">
        <v>0</v>
      </c>
      <c r="U5140" s="164">
        <v>0</v>
      </c>
      <c r="V5140" s="164">
        <v>0</v>
      </c>
    </row>
    <row r="5141" spans="1:22" ht="16.5" thickTop="1" thickBot="1">
      <c r="A5141" s="160" t="s">
        <v>121</v>
      </c>
      <c r="B5141" s="168" t="s">
        <v>105</v>
      </c>
      <c r="C5141" s="164">
        <f t="shared" si="2345"/>
        <v>4000</v>
      </c>
      <c r="D5141" s="164">
        <f t="shared" si="2346"/>
        <v>4000</v>
      </c>
      <c r="E5141" s="164">
        <f t="shared" si="2346"/>
        <v>0</v>
      </c>
      <c r="F5141" s="164">
        <f t="shared" si="2346"/>
        <v>0</v>
      </c>
      <c r="G5141" s="164">
        <f t="shared" si="2346"/>
        <v>0</v>
      </c>
      <c r="H5141" s="164">
        <f t="shared" si="2347"/>
        <v>4000</v>
      </c>
      <c r="I5141" s="164">
        <f>SUM(I5142)</f>
        <v>4000</v>
      </c>
      <c r="J5141" s="164">
        <f>SUM(J5142)</f>
        <v>0</v>
      </c>
      <c r="K5141" s="164">
        <f>SUM(K5142)</f>
        <v>0</v>
      </c>
      <c r="L5141" s="164">
        <f>SUM(L5142)</f>
        <v>0</v>
      </c>
      <c r="M5141" s="164">
        <f t="shared" si="2348"/>
        <v>0</v>
      </c>
      <c r="N5141" s="164">
        <f>SUM(N5142)</f>
        <v>0</v>
      </c>
      <c r="O5141" s="164">
        <f>SUM(O5142)</f>
        <v>0</v>
      </c>
      <c r="P5141" s="164">
        <f>SUM(P5142)</f>
        <v>0</v>
      </c>
      <c r="Q5141" s="164">
        <f>SUM(Q5142)</f>
        <v>0</v>
      </c>
      <c r="R5141" s="164">
        <f t="shared" si="2349"/>
        <v>0</v>
      </c>
      <c r="S5141" s="164">
        <f>SUM(S5142)</f>
        <v>0</v>
      </c>
      <c r="T5141" s="164">
        <f>SUM(T5142)</f>
        <v>0</v>
      </c>
      <c r="U5141" s="164">
        <f>SUM(U5142)</f>
        <v>0</v>
      </c>
      <c r="V5141" s="164">
        <f>SUM(V5142)</f>
        <v>0</v>
      </c>
    </row>
    <row r="5142" spans="1:22" ht="31.5" thickTop="1" thickBot="1">
      <c r="A5142" s="160" t="s">
        <v>121</v>
      </c>
      <c r="B5142" s="169" t="s">
        <v>153</v>
      </c>
      <c r="C5142" s="164">
        <f t="shared" si="2345"/>
        <v>4000</v>
      </c>
      <c r="D5142" s="164">
        <f t="shared" si="2346"/>
        <v>4000</v>
      </c>
      <c r="E5142" s="164">
        <f t="shared" si="2346"/>
        <v>0</v>
      </c>
      <c r="F5142" s="164">
        <f t="shared" si="2346"/>
        <v>0</v>
      </c>
      <c r="G5142" s="164">
        <f t="shared" si="2346"/>
        <v>0</v>
      </c>
      <c r="H5142" s="164">
        <f t="shared" si="2347"/>
        <v>4000</v>
      </c>
      <c r="I5142" s="164">
        <v>4000</v>
      </c>
      <c r="J5142" s="164">
        <v>0</v>
      </c>
      <c r="K5142" s="164">
        <v>0</v>
      </c>
      <c r="L5142" s="164">
        <v>0</v>
      </c>
      <c r="M5142" s="164">
        <f t="shared" si="2348"/>
        <v>0</v>
      </c>
      <c r="N5142" s="164">
        <v>0</v>
      </c>
      <c r="O5142" s="164">
        <v>0</v>
      </c>
      <c r="P5142" s="164">
        <v>0</v>
      </c>
      <c r="Q5142" s="164">
        <v>0</v>
      </c>
      <c r="R5142" s="164">
        <f t="shared" si="2349"/>
        <v>0</v>
      </c>
      <c r="S5142" s="164">
        <v>0</v>
      </c>
      <c r="T5142" s="164">
        <v>0</v>
      </c>
      <c r="U5142" s="164">
        <v>0</v>
      </c>
      <c r="V5142" s="164">
        <v>0</v>
      </c>
    </row>
    <row r="5143" spans="1:22" ht="16.5" thickTop="1" thickBot="1">
      <c r="A5143" s="160" t="s">
        <v>121</v>
      </c>
      <c r="B5143" s="167" t="s">
        <v>155</v>
      </c>
      <c r="C5143" s="164">
        <f t="shared" si="2345"/>
        <v>7000</v>
      </c>
      <c r="D5143" s="164">
        <f t="shared" si="2346"/>
        <v>0</v>
      </c>
      <c r="E5143" s="164">
        <f t="shared" si="2346"/>
        <v>7000</v>
      </c>
      <c r="F5143" s="164">
        <f t="shared" si="2346"/>
        <v>0</v>
      </c>
      <c r="G5143" s="164">
        <f t="shared" si="2346"/>
        <v>0</v>
      </c>
      <c r="H5143" s="164">
        <f t="shared" si="2347"/>
        <v>7000</v>
      </c>
      <c r="I5143" s="164">
        <v>0</v>
      </c>
      <c r="J5143" s="164">
        <v>7000</v>
      </c>
      <c r="K5143" s="164">
        <v>0</v>
      </c>
      <c r="L5143" s="164">
        <v>0</v>
      </c>
      <c r="M5143" s="164">
        <f t="shared" si="2348"/>
        <v>0</v>
      </c>
      <c r="N5143" s="164">
        <v>0</v>
      </c>
      <c r="O5143" s="164">
        <v>0</v>
      </c>
      <c r="P5143" s="164">
        <v>0</v>
      </c>
      <c r="Q5143" s="164">
        <v>0</v>
      </c>
      <c r="R5143" s="164">
        <f t="shared" si="2349"/>
        <v>0</v>
      </c>
      <c r="S5143" s="164">
        <v>0</v>
      </c>
      <c r="T5143" s="164">
        <v>0</v>
      </c>
      <c r="U5143" s="164">
        <v>0</v>
      </c>
      <c r="V5143" s="164">
        <v>0</v>
      </c>
    </row>
    <row r="5144" spans="1:22" ht="31.5" thickTop="1" thickBot="1">
      <c r="A5144" s="160" t="s">
        <v>1706</v>
      </c>
      <c r="B5144" s="166" t="s">
        <v>1707</v>
      </c>
      <c r="C5144" s="164">
        <f t="shared" si="2345"/>
        <v>130000</v>
      </c>
      <c r="D5144" s="164">
        <f t="shared" si="2346"/>
        <v>34000</v>
      </c>
      <c r="E5144" s="164">
        <f t="shared" si="2346"/>
        <v>33000</v>
      </c>
      <c r="F5144" s="164">
        <f t="shared" si="2346"/>
        <v>34000</v>
      </c>
      <c r="G5144" s="164">
        <f t="shared" si="2346"/>
        <v>29000</v>
      </c>
      <c r="H5144" s="164">
        <f t="shared" si="2347"/>
        <v>130000</v>
      </c>
      <c r="I5144" s="164">
        <f>SUM(I5145)</f>
        <v>34000</v>
      </c>
      <c r="J5144" s="164">
        <f>SUM(J5145)</f>
        <v>33000</v>
      </c>
      <c r="K5144" s="164">
        <f>SUM(K5145)</f>
        <v>34000</v>
      </c>
      <c r="L5144" s="164">
        <f>SUM(L5145)</f>
        <v>29000</v>
      </c>
      <c r="M5144" s="164">
        <f t="shared" si="2348"/>
        <v>0</v>
      </c>
      <c r="N5144" s="164">
        <f>SUM(N5145)</f>
        <v>0</v>
      </c>
      <c r="O5144" s="164">
        <f>SUM(O5145)</f>
        <v>0</v>
      </c>
      <c r="P5144" s="164">
        <f>SUM(P5145)</f>
        <v>0</v>
      </c>
      <c r="Q5144" s="164">
        <f>SUM(Q5145)</f>
        <v>0</v>
      </c>
      <c r="R5144" s="164">
        <f t="shared" si="2349"/>
        <v>0</v>
      </c>
      <c r="S5144" s="164">
        <f>SUM(S5145)</f>
        <v>0</v>
      </c>
      <c r="T5144" s="164">
        <f>SUM(T5145)</f>
        <v>0</v>
      </c>
      <c r="U5144" s="164">
        <f>SUM(U5145)</f>
        <v>0</v>
      </c>
      <c r="V5144" s="164">
        <f>SUM(V5145)</f>
        <v>0</v>
      </c>
    </row>
    <row r="5145" spans="1:22" ht="16.5" thickTop="1" thickBot="1">
      <c r="A5145" s="160" t="s">
        <v>121</v>
      </c>
      <c r="B5145" s="167" t="s">
        <v>99</v>
      </c>
      <c r="C5145" s="164">
        <f t="shared" si="2345"/>
        <v>130000</v>
      </c>
      <c r="D5145" s="164">
        <f t="shared" si="2346"/>
        <v>34000</v>
      </c>
      <c r="E5145" s="164">
        <f t="shared" si="2346"/>
        <v>33000</v>
      </c>
      <c r="F5145" s="164">
        <f t="shared" si="2346"/>
        <v>34000</v>
      </c>
      <c r="G5145" s="164">
        <f t="shared" si="2346"/>
        <v>29000</v>
      </c>
      <c r="H5145" s="164">
        <f t="shared" si="2347"/>
        <v>130000</v>
      </c>
      <c r="I5145" s="164">
        <f>SUM(I5146:I5148)</f>
        <v>34000</v>
      </c>
      <c r="J5145" s="164">
        <f>SUM(J5146:J5148)</f>
        <v>33000</v>
      </c>
      <c r="K5145" s="164">
        <f>SUM(K5146:K5148)</f>
        <v>34000</v>
      </c>
      <c r="L5145" s="164">
        <f>SUM(L5146:L5148)</f>
        <v>29000</v>
      </c>
      <c r="M5145" s="164">
        <f t="shared" si="2348"/>
        <v>0</v>
      </c>
      <c r="N5145" s="164">
        <f>SUM(N5146:N5148)</f>
        <v>0</v>
      </c>
      <c r="O5145" s="164">
        <f>SUM(O5146:O5148)</f>
        <v>0</v>
      </c>
      <c r="P5145" s="164">
        <f>SUM(P5146:P5148)</f>
        <v>0</v>
      </c>
      <c r="Q5145" s="164">
        <f>SUM(Q5146:Q5148)</f>
        <v>0</v>
      </c>
      <c r="R5145" s="164">
        <f t="shared" si="2349"/>
        <v>0</v>
      </c>
      <c r="S5145" s="164">
        <f>SUM(S5146:S5148)</f>
        <v>0</v>
      </c>
      <c r="T5145" s="164">
        <f>SUM(T5146:T5148)</f>
        <v>0</v>
      </c>
      <c r="U5145" s="164">
        <f>SUM(U5146:U5148)</f>
        <v>0</v>
      </c>
      <c r="V5145" s="164">
        <f>SUM(V5146:V5148)</f>
        <v>0</v>
      </c>
    </row>
    <row r="5146" spans="1:22" ht="16.5" thickTop="1" thickBot="1">
      <c r="A5146" s="160" t="s">
        <v>121</v>
      </c>
      <c r="B5146" s="168" t="s">
        <v>100</v>
      </c>
      <c r="C5146" s="164">
        <f t="shared" si="2345"/>
        <v>98000</v>
      </c>
      <c r="D5146" s="164">
        <f t="shared" si="2346"/>
        <v>25000</v>
      </c>
      <c r="E5146" s="164">
        <f t="shared" si="2346"/>
        <v>25000</v>
      </c>
      <c r="F5146" s="164">
        <f t="shared" si="2346"/>
        <v>25000</v>
      </c>
      <c r="G5146" s="164">
        <f t="shared" si="2346"/>
        <v>23000</v>
      </c>
      <c r="H5146" s="164">
        <f t="shared" si="2347"/>
        <v>98000</v>
      </c>
      <c r="I5146" s="164">
        <v>25000</v>
      </c>
      <c r="J5146" s="164">
        <v>25000</v>
      </c>
      <c r="K5146" s="164">
        <v>25000</v>
      </c>
      <c r="L5146" s="164">
        <v>23000</v>
      </c>
      <c r="M5146" s="164">
        <f t="shared" si="2348"/>
        <v>0</v>
      </c>
      <c r="N5146" s="164">
        <v>0</v>
      </c>
      <c r="O5146" s="164">
        <v>0</v>
      </c>
      <c r="P5146" s="164">
        <v>0</v>
      </c>
      <c r="Q5146" s="164">
        <v>0</v>
      </c>
      <c r="R5146" s="164">
        <f t="shared" si="2349"/>
        <v>0</v>
      </c>
      <c r="S5146" s="164">
        <v>0</v>
      </c>
      <c r="T5146" s="164">
        <v>0</v>
      </c>
      <c r="U5146" s="164">
        <v>0</v>
      </c>
      <c r="V5146" s="164">
        <v>0</v>
      </c>
    </row>
    <row r="5147" spans="1:22" ht="16.5" thickTop="1" thickBot="1">
      <c r="A5147" s="160" t="s">
        <v>121</v>
      </c>
      <c r="B5147" s="168" t="s">
        <v>101</v>
      </c>
      <c r="C5147" s="164">
        <f t="shared" si="2345"/>
        <v>31000</v>
      </c>
      <c r="D5147" s="164">
        <f t="shared" si="2346"/>
        <v>8000</v>
      </c>
      <c r="E5147" s="164">
        <f t="shared" si="2346"/>
        <v>8000</v>
      </c>
      <c r="F5147" s="164">
        <f t="shared" si="2346"/>
        <v>9000</v>
      </c>
      <c r="G5147" s="164">
        <f t="shared" si="2346"/>
        <v>6000</v>
      </c>
      <c r="H5147" s="164">
        <f t="shared" si="2347"/>
        <v>31000</v>
      </c>
      <c r="I5147" s="164">
        <v>8000</v>
      </c>
      <c r="J5147" s="164">
        <v>8000</v>
      </c>
      <c r="K5147" s="164">
        <v>9000</v>
      </c>
      <c r="L5147" s="164">
        <v>6000</v>
      </c>
      <c r="M5147" s="164">
        <f t="shared" si="2348"/>
        <v>0</v>
      </c>
      <c r="N5147" s="164">
        <v>0</v>
      </c>
      <c r="O5147" s="164">
        <v>0</v>
      </c>
      <c r="P5147" s="164">
        <v>0</v>
      </c>
      <c r="Q5147" s="164">
        <v>0</v>
      </c>
      <c r="R5147" s="164">
        <f t="shared" si="2349"/>
        <v>0</v>
      </c>
      <c r="S5147" s="164">
        <v>0</v>
      </c>
      <c r="T5147" s="164">
        <v>0</v>
      </c>
      <c r="U5147" s="164">
        <v>0</v>
      </c>
      <c r="V5147" s="164">
        <v>0</v>
      </c>
    </row>
    <row r="5148" spans="1:22" ht="16.5" thickTop="1" thickBot="1">
      <c r="A5148" s="160" t="s">
        <v>121</v>
      </c>
      <c r="B5148" s="168" t="s">
        <v>105</v>
      </c>
      <c r="C5148" s="164">
        <f t="shared" si="2345"/>
        <v>1000</v>
      </c>
      <c r="D5148" s="164">
        <f t="shared" si="2346"/>
        <v>1000</v>
      </c>
      <c r="E5148" s="164">
        <f t="shared" si="2346"/>
        <v>0</v>
      </c>
      <c r="F5148" s="164">
        <f t="shared" si="2346"/>
        <v>0</v>
      </c>
      <c r="G5148" s="164">
        <f t="shared" si="2346"/>
        <v>0</v>
      </c>
      <c r="H5148" s="164">
        <f t="shared" si="2347"/>
        <v>1000</v>
      </c>
      <c r="I5148" s="164">
        <f>SUM(I5149)</f>
        <v>1000</v>
      </c>
      <c r="J5148" s="164">
        <f>SUM(J5149)</f>
        <v>0</v>
      </c>
      <c r="K5148" s="164">
        <f>SUM(K5149)</f>
        <v>0</v>
      </c>
      <c r="L5148" s="164">
        <f>SUM(L5149)</f>
        <v>0</v>
      </c>
      <c r="M5148" s="164">
        <f t="shared" si="2348"/>
        <v>0</v>
      </c>
      <c r="N5148" s="164">
        <f>SUM(N5149)</f>
        <v>0</v>
      </c>
      <c r="O5148" s="164">
        <f>SUM(O5149)</f>
        <v>0</v>
      </c>
      <c r="P5148" s="164">
        <f>SUM(P5149)</f>
        <v>0</v>
      </c>
      <c r="Q5148" s="164">
        <f>SUM(Q5149)</f>
        <v>0</v>
      </c>
      <c r="R5148" s="164">
        <f t="shared" si="2349"/>
        <v>0</v>
      </c>
      <c r="S5148" s="164">
        <f>SUM(S5149)</f>
        <v>0</v>
      </c>
      <c r="T5148" s="164">
        <f>SUM(T5149)</f>
        <v>0</v>
      </c>
      <c r="U5148" s="164">
        <f>SUM(U5149)</f>
        <v>0</v>
      </c>
      <c r="V5148" s="164">
        <f>SUM(V5149)</f>
        <v>0</v>
      </c>
    </row>
    <row r="5149" spans="1:22" ht="31.5" thickTop="1" thickBot="1">
      <c r="A5149" s="160" t="s">
        <v>121</v>
      </c>
      <c r="B5149" s="169" t="s">
        <v>153</v>
      </c>
      <c r="C5149" s="164">
        <f t="shared" si="2345"/>
        <v>1000</v>
      </c>
      <c r="D5149" s="164">
        <f t="shared" si="2346"/>
        <v>1000</v>
      </c>
      <c r="E5149" s="164">
        <f t="shared" si="2346"/>
        <v>0</v>
      </c>
      <c r="F5149" s="164">
        <f t="shared" si="2346"/>
        <v>0</v>
      </c>
      <c r="G5149" s="164">
        <f t="shared" si="2346"/>
        <v>0</v>
      </c>
      <c r="H5149" s="164">
        <f t="shared" si="2347"/>
        <v>1000</v>
      </c>
      <c r="I5149" s="164">
        <v>1000</v>
      </c>
      <c r="J5149" s="164">
        <v>0</v>
      </c>
      <c r="K5149" s="164">
        <v>0</v>
      </c>
      <c r="L5149" s="164">
        <v>0</v>
      </c>
      <c r="M5149" s="164">
        <f t="shared" si="2348"/>
        <v>0</v>
      </c>
      <c r="N5149" s="164">
        <v>0</v>
      </c>
      <c r="O5149" s="164">
        <v>0</v>
      </c>
      <c r="P5149" s="164">
        <v>0</v>
      </c>
      <c r="Q5149" s="164">
        <v>0</v>
      </c>
      <c r="R5149" s="164">
        <f t="shared" si="2349"/>
        <v>0</v>
      </c>
      <c r="S5149" s="164">
        <v>0</v>
      </c>
      <c r="T5149" s="164">
        <v>0</v>
      </c>
      <c r="U5149" s="164">
        <v>0</v>
      </c>
      <c r="V5149" s="164">
        <v>0</v>
      </c>
    </row>
    <row r="5150" spans="1:22" ht="31.5" thickTop="1" thickBot="1">
      <c r="A5150" s="160" t="s">
        <v>1708</v>
      </c>
      <c r="B5150" s="166" t="s">
        <v>1709</v>
      </c>
      <c r="C5150" s="164">
        <f t="shared" si="2345"/>
        <v>245000</v>
      </c>
      <c r="D5150" s="164">
        <f t="shared" si="2346"/>
        <v>62000</v>
      </c>
      <c r="E5150" s="164">
        <f t="shared" si="2346"/>
        <v>61000</v>
      </c>
      <c r="F5150" s="164">
        <f t="shared" si="2346"/>
        <v>65000</v>
      </c>
      <c r="G5150" s="164">
        <f t="shared" si="2346"/>
        <v>57000</v>
      </c>
      <c r="H5150" s="164">
        <f t="shared" si="2347"/>
        <v>245000</v>
      </c>
      <c r="I5150" s="164">
        <f>SUM(I5151,I5154)</f>
        <v>62000</v>
      </c>
      <c r="J5150" s="164">
        <f>SUM(J5151,J5154)</f>
        <v>61000</v>
      </c>
      <c r="K5150" s="164">
        <f>SUM(K5151,K5154)</f>
        <v>65000</v>
      </c>
      <c r="L5150" s="164">
        <f>SUM(L5151,L5154)</f>
        <v>57000</v>
      </c>
      <c r="M5150" s="164">
        <f t="shared" si="2348"/>
        <v>0</v>
      </c>
      <c r="N5150" s="164">
        <f>SUM(N5151,N5154)</f>
        <v>0</v>
      </c>
      <c r="O5150" s="164">
        <f>SUM(O5151,O5154)</f>
        <v>0</v>
      </c>
      <c r="P5150" s="164">
        <f>SUM(P5151,P5154)</f>
        <v>0</v>
      </c>
      <c r="Q5150" s="164">
        <f>SUM(Q5151,Q5154)</f>
        <v>0</v>
      </c>
      <c r="R5150" s="164">
        <f t="shared" si="2349"/>
        <v>0</v>
      </c>
      <c r="S5150" s="164">
        <f>SUM(S5151,S5154)</f>
        <v>0</v>
      </c>
      <c r="T5150" s="164">
        <f>SUM(T5151,T5154)</f>
        <v>0</v>
      </c>
      <c r="U5150" s="164">
        <f>SUM(U5151,U5154)</f>
        <v>0</v>
      </c>
      <c r="V5150" s="164">
        <f>SUM(V5151,V5154)</f>
        <v>0</v>
      </c>
    </row>
    <row r="5151" spans="1:22" ht="16.5" thickTop="1" thickBot="1">
      <c r="A5151" s="160" t="s">
        <v>121</v>
      </c>
      <c r="B5151" s="167" t="s">
        <v>99</v>
      </c>
      <c r="C5151" s="164">
        <f t="shared" si="2345"/>
        <v>242000</v>
      </c>
      <c r="D5151" s="164">
        <f t="shared" si="2346"/>
        <v>62000</v>
      </c>
      <c r="E5151" s="164">
        <f t="shared" si="2346"/>
        <v>61000</v>
      </c>
      <c r="F5151" s="164">
        <f t="shared" si="2346"/>
        <v>62000</v>
      </c>
      <c r="G5151" s="164">
        <f t="shared" si="2346"/>
        <v>57000</v>
      </c>
      <c r="H5151" s="164">
        <f t="shared" si="2347"/>
        <v>242000</v>
      </c>
      <c r="I5151" s="164">
        <f>SUM(I5152:I5153)</f>
        <v>62000</v>
      </c>
      <c r="J5151" s="164">
        <f>SUM(J5152:J5153)</f>
        <v>61000</v>
      </c>
      <c r="K5151" s="164">
        <f>SUM(K5152:K5153)</f>
        <v>62000</v>
      </c>
      <c r="L5151" s="164">
        <f>SUM(L5152:L5153)</f>
        <v>57000</v>
      </c>
      <c r="M5151" s="164">
        <f t="shared" si="2348"/>
        <v>0</v>
      </c>
      <c r="N5151" s="164">
        <f>SUM(N5152:N5153)</f>
        <v>0</v>
      </c>
      <c r="O5151" s="164">
        <f>SUM(O5152:O5153)</f>
        <v>0</v>
      </c>
      <c r="P5151" s="164">
        <f>SUM(P5152:P5153)</f>
        <v>0</v>
      </c>
      <c r="Q5151" s="164">
        <f>SUM(Q5152:Q5153)</f>
        <v>0</v>
      </c>
      <c r="R5151" s="164">
        <f t="shared" si="2349"/>
        <v>0</v>
      </c>
      <c r="S5151" s="164">
        <f>SUM(S5152:S5153)</f>
        <v>0</v>
      </c>
      <c r="T5151" s="164">
        <f>SUM(T5152:T5153)</f>
        <v>0</v>
      </c>
      <c r="U5151" s="164">
        <f>SUM(U5152:U5153)</f>
        <v>0</v>
      </c>
      <c r="V5151" s="164">
        <f>SUM(V5152:V5153)</f>
        <v>0</v>
      </c>
    </row>
    <row r="5152" spans="1:22" ht="16.5" thickTop="1" thickBot="1">
      <c r="A5152" s="160" t="s">
        <v>121</v>
      </c>
      <c r="B5152" s="168" t="s">
        <v>100</v>
      </c>
      <c r="C5152" s="164">
        <f t="shared" si="2345"/>
        <v>212000</v>
      </c>
      <c r="D5152" s="164">
        <f t="shared" si="2346"/>
        <v>52000</v>
      </c>
      <c r="E5152" s="164">
        <f t="shared" si="2346"/>
        <v>54000</v>
      </c>
      <c r="F5152" s="164">
        <f t="shared" si="2346"/>
        <v>55000</v>
      </c>
      <c r="G5152" s="164">
        <f t="shared" si="2346"/>
        <v>51000</v>
      </c>
      <c r="H5152" s="164">
        <f t="shared" si="2347"/>
        <v>212000</v>
      </c>
      <c r="I5152" s="164">
        <v>52000</v>
      </c>
      <c r="J5152" s="164">
        <v>54000</v>
      </c>
      <c r="K5152" s="164">
        <v>55000</v>
      </c>
      <c r="L5152" s="164">
        <v>51000</v>
      </c>
      <c r="M5152" s="164">
        <f t="shared" si="2348"/>
        <v>0</v>
      </c>
      <c r="N5152" s="164">
        <v>0</v>
      </c>
      <c r="O5152" s="164">
        <v>0</v>
      </c>
      <c r="P5152" s="164">
        <v>0</v>
      </c>
      <c r="Q5152" s="164">
        <v>0</v>
      </c>
      <c r="R5152" s="164">
        <f t="shared" si="2349"/>
        <v>0</v>
      </c>
      <c r="S5152" s="164">
        <v>0</v>
      </c>
      <c r="T5152" s="164">
        <v>0</v>
      </c>
      <c r="U5152" s="164">
        <v>0</v>
      </c>
      <c r="V5152" s="164">
        <v>0</v>
      </c>
    </row>
    <row r="5153" spans="1:22" ht="16.5" thickTop="1" thickBot="1">
      <c r="A5153" s="160" t="s">
        <v>121</v>
      </c>
      <c r="B5153" s="168" t="s">
        <v>101</v>
      </c>
      <c r="C5153" s="164">
        <f t="shared" si="2345"/>
        <v>30000</v>
      </c>
      <c r="D5153" s="164">
        <f t="shared" si="2346"/>
        <v>10000</v>
      </c>
      <c r="E5153" s="164">
        <f t="shared" si="2346"/>
        <v>7000</v>
      </c>
      <c r="F5153" s="164">
        <f t="shared" si="2346"/>
        <v>7000</v>
      </c>
      <c r="G5153" s="164">
        <f t="shared" si="2346"/>
        <v>6000</v>
      </c>
      <c r="H5153" s="164">
        <f t="shared" si="2347"/>
        <v>30000</v>
      </c>
      <c r="I5153" s="164">
        <v>10000</v>
      </c>
      <c r="J5153" s="164">
        <v>7000</v>
      </c>
      <c r="K5153" s="164">
        <v>7000</v>
      </c>
      <c r="L5153" s="164">
        <v>6000</v>
      </c>
      <c r="M5153" s="164">
        <f t="shared" si="2348"/>
        <v>0</v>
      </c>
      <c r="N5153" s="164">
        <v>0</v>
      </c>
      <c r="O5153" s="164">
        <v>0</v>
      </c>
      <c r="P5153" s="164">
        <v>0</v>
      </c>
      <c r="Q5153" s="164">
        <v>0</v>
      </c>
      <c r="R5153" s="164">
        <f t="shared" si="2349"/>
        <v>0</v>
      </c>
      <c r="S5153" s="164">
        <v>0</v>
      </c>
      <c r="T5153" s="164">
        <v>0</v>
      </c>
      <c r="U5153" s="164">
        <v>0</v>
      </c>
      <c r="V5153" s="164">
        <v>0</v>
      </c>
    </row>
    <row r="5154" spans="1:22" ht="16.5" thickTop="1" thickBot="1">
      <c r="A5154" s="160" t="s">
        <v>121</v>
      </c>
      <c r="B5154" s="167" t="s">
        <v>155</v>
      </c>
      <c r="C5154" s="164">
        <f t="shared" si="2345"/>
        <v>3000</v>
      </c>
      <c r="D5154" s="164">
        <f t="shared" si="2346"/>
        <v>0</v>
      </c>
      <c r="E5154" s="164">
        <f t="shared" si="2346"/>
        <v>0</v>
      </c>
      <c r="F5154" s="164">
        <f t="shared" si="2346"/>
        <v>3000</v>
      </c>
      <c r="G5154" s="164">
        <f t="shared" si="2346"/>
        <v>0</v>
      </c>
      <c r="H5154" s="164">
        <f t="shared" si="2347"/>
        <v>3000</v>
      </c>
      <c r="I5154" s="164">
        <v>0</v>
      </c>
      <c r="J5154" s="164">
        <v>0</v>
      </c>
      <c r="K5154" s="164">
        <v>3000</v>
      </c>
      <c r="L5154" s="164">
        <v>0</v>
      </c>
      <c r="M5154" s="164">
        <f t="shared" si="2348"/>
        <v>0</v>
      </c>
      <c r="N5154" s="164">
        <v>0</v>
      </c>
      <c r="O5154" s="164">
        <v>0</v>
      </c>
      <c r="P5154" s="164">
        <v>0</v>
      </c>
      <c r="Q5154" s="164">
        <v>0</v>
      </c>
      <c r="R5154" s="164">
        <f t="shared" si="2349"/>
        <v>0</v>
      </c>
      <c r="S5154" s="164">
        <v>0</v>
      </c>
      <c r="T5154" s="164">
        <v>0</v>
      </c>
      <c r="U5154" s="164">
        <v>0</v>
      </c>
      <c r="V5154" s="164">
        <v>0</v>
      </c>
    </row>
    <row r="5155" spans="1:22" ht="46.5" thickTop="1" thickBot="1">
      <c r="A5155" s="160" t="s">
        <v>1710</v>
      </c>
      <c r="B5155" s="166" t="s">
        <v>1711</v>
      </c>
      <c r="C5155" s="164">
        <f t="shared" si="2345"/>
        <v>245000</v>
      </c>
      <c r="D5155" s="164">
        <f t="shared" si="2346"/>
        <v>65000</v>
      </c>
      <c r="E5155" s="164">
        <f t="shared" si="2346"/>
        <v>59000</v>
      </c>
      <c r="F5155" s="164">
        <f t="shared" si="2346"/>
        <v>59000</v>
      </c>
      <c r="G5155" s="164">
        <f t="shared" si="2346"/>
        <v>62000</v>
      </c>
      <c r="H5155" s="164">
        <f t="shared" si="2347"/>
        <v>245000</v>
      </c>
      <c r="I5155" s="164">
        <f>SUM(I5156)</f>
        <v>65000</v>
      </c>
      <c r="J5155" s="164">
        <f>SUM(J5156)</f>
        <v>59000</v>
      </c>
      <c r="K5155" s="164">
        <f>SUM(K5156)</f>
        <v>59000</v>
      </c>
      <c r="L5155" s="164">
        <f>SUM(L5156)</f>
        <v>62000</v>
      </c>
      <c r="M5155" s="164">
        <f t="shared" si="2348"/>
        <v>0</v>
      </c>
      <c r="N5155" s="164">
        <f>SUM(N5156)</f>
        <v>0</v>
      </c>
      <c r="O5155" s="164">
        <f>SUM(O5156)</f>
        <v>0</v>
      </c>
      <c r="P5155" s="164">
        <f>SUM(P5156)</f>
        <v>0</v>
      </c>
      <c r="Q5155" s="164">
        <f>SUM(Q5156)</f>
        <v>0</v>
      </c>
      <c r="R5155" s="164">
        <f t="shared" si="2349"/>
        <v>0</v>
      </c>
      <c r="S5155" s="164">
        <f>SUM(S5156)</f>
        <v>0</v>
      </c>
      <c r="T5155" s="164">
        <f>SUM(T5156)</f>
        <v>0</v>
      </c>
      <c r="U5155" s="164">
        <f>SUM(U5156)</f>
        <v>0</v>
      </c>
      <c r="V5155" s="164">
        <f>SUM(V5156)</f>
        <v>0</v>
      </c>
    </row>
    <row r="5156" spans="1:22" ht="16.5" thickTop="1" thickBot="1">
      <c r="A5156" s="160" t="s">
        <v>121</v>
      </c>
      <c r="B5156" s="167" t="s">
        <v>99</v>
      </c>
      <c r="C5156" s="164">
        <f t="shared" si="2345"/>
        <v>245000</v>
      </c>
      <c r="D5156" s="164">
        <f t="shared" si="2346"/>
        <v>65000</v>
      </c>
      <c r="E5156" s="164">
        <f t="shared" si="2346"/>
        <v>59000</v>
      </c>
      <c r="F5156" s="164">
        <f t="shared" si="2346"/>
        <v>59000</v>
      </c>
      <c r="G5156" s="164">
        <f t="shared" si="2346"/>
        <v>62000</v>
      </c>
      <c r="H5156" s="164">
        <f t="shared" si="2347"/>
        <v>245000</v>
      </c>
      <c r="I5156" s="164">
        <f>SUM(I5157:I5158)</f>
        <v>65000</v>
      </c>
      <c r="J5156" s="164">
        <f>SUM(J5157:J5158)</f>
        <v>59000</v>
      </c>
      <c r="K5156" s="164">
        <f>SUM(K5157:K5158)</f>
        <v>59000</v>
      </c>
      <c r="L5156" s="164">
        <f>SUM(L5157:L5158)</f>
        <v>62000</v>
      </c>
      <c r="M5156" s="164">
        <f t="shared" si="2348"/>
        <v>0</v>
      </c>
      <c r="N5156" s="164">
        <f>SUM(N5157:N5158)</f>
        <v>0</v>
      </c>
      <c r="O5156" s="164">
        <f>SUM(O5157:O5158)</f>
        <v>0</v>
      </c>
      <c r="P5156" s="164">
        <f>SUM(P5157:P5158)</f>
        <v>0</v>
      </c>
      <c r="Q5156" s="164">
        <f>SUM(Q5157:Q5158)</f>
        <v>0</v>
      </c>
      <c r="R5156" s="164">
        <f t="shared" si="2349"/>
        <v>0</v>
      </c>
      <c r="S5156" s="164">
        <f>SUM(S5157:S5158)</f>
        <v>0</v>
      </c>
      <c r="T5156" s="164">
        <f>SUM(T5157:T5158)</f>
        <v>0</v>
      </c>
      <c r="U5156" s="164">
        <f>SUM(U5157:U5158)</f>
        <v>0</v>
      </c>
      <c r="V5156" s="164">
        <f>SUM(V5157:V5158)</f>
        <v>0</v>
      </c>
    </row>
    <row r="5157" spans="1:22" ht="16.5" thickTop="1" thickBot="1">
      <c r="A5157" s="160" t="s">
        <v>121</v>
      </c>
      <c r="B5157" s="168" t="s">
        <v>100</v>
      </c>
      <c r="C5157" s="164">
        <f t="shared" si="2345"/>
        <v>219000</v>
      </c>
      <c r="D5157" s="164">
        <f t="shared" si="2346"/>
        <v>55000</v>
      </c>
      <c r="E5157" s="164">
        <f t="shared" si="2346"/>
        <v>55000</v>
      </c>
      <c r="F5157" s="164">
        <f t="shared" si="2346"/>
        <v>55000</v>
      </c>
      <c r="G5157" s="164">
        <f t="shared" si="2346"/>
        <v>54000</v>
      </c>
      <c r="H5157" s="164">
        <f t="shared" si="2347"/>
        <v>219000</v>
      </c>
      <c r="I5157" s="164">
        <v>55000</v>
      </c>
      <c r="J5157" s="164">
        <v>55000</v>
      </c>
      <c r="K5157" s="164">
        <v>55000</v>
      </c>
      <c r="L5157" s="164">
        <v>54000</v>
      </c>
      <c r="M5157" s="164">
        <f t="shared" si="2348"/>
        <v>0</v>
      </c>
      <c r="N5157" s="164">
        <v>0</v>
      </c>
      <c r="O5157" s="164">
        <v>0</v>
      </c>
      <c r="P5157" s="164">
        <v>0</v>
      </c>
      <c r="Q5157" s="164">
        <v>0</v>
      </c>
      <c r="R5157" s="164">
        <f t="shared" si="2349"/>
        <v>0</v>
      </c>
      <c r="S5157" s="164">
        <v>0</v>
      </c>
      <c r="T5157" s="164">
        <v>0</v>
      </c>
      <c r="U5157" s="164">
        <v>0</v>
      </c>
      <c r="V5157" s="164">
        <v>0</v>
      </c>
    </row>
    <row r="5158" spans="1:22" ht="16.5" thickTop="1" thickBot="1">
      <c r="A5158" s="160" t="s">
        <v>121</v>
      </c>
      <c r="B5158" s="168" t="s">
        <v>101</v>
      </c>
      <c r="C5158" s="164">
        <f t="shared" si="2345"/>
        <v>26000</v>
      </c>
      <c r="D5158" s="164">
        <f t="shared" si="2346"/>
        <v>10000</v>
      </c>
      <c r="E5158" s="164">
        <f t="shared" si="2346"/>
        <v>4000</v>
      </c>
      <c r="F5158" s="164">
        <f t="shared" si="2346"/>
        <v>4000</v>
      </c>
      <c r="G5158" s="164">
        <f t="shared" si="2346"/>
        <v>8000</v>
      </c>
      <c r="H5158" s="164">
        <f t="shared" si="2347"/>
        <v>26000</v>
      </c>
      <c r="I5158" s="164">
        <v>10000</v>
      </c>
      <c r="J5158" s="164">
        <v>4000</v>
      </c>
      <c r="K5158" s="164">
        <v>4000</v>
      </c>
      <c r="L5158" s="164">
        <v>8000</v>
      </c>
      <c r="M5158" s="164">
        <f t="shared" si="2348"/>
        <v>0</v>
      </c>
      <c r="N5158" s="164">
        <v>0</v>
      </c>
      <c r="O5158" s="164">
        <v>0</v>
      </c>
      <c r="P5158" s="164">
        <v>0</v>
      </c>
      <c r="Q5158" s="164">
        <v>0</v>
      </c>
      <c r="R5158" s="164">
        <f t="shared" si="2349"/>
        <v>0</v>
      </c>
      <c r="S5158" s="164">
        <v>0</v>
      </c>
      <c r="T5158" s="164">
        <v>0</v>
      </c>
      <c r="U5158" s="164">
        <v>0</v>
      </c>
      <c r="V5158" s="164">
        <v>0</v>
      </c>
    </row>
    <row r="5159" spans="1:22" ht="31.5" thickTop="1" thickBot="1">
      <c r="A5159" s="160" t="s">
        <v>1712</v>
      </c>
      <c r="B5159" s="166" t="s">
        <v>1713</v>
      </c>
      <c r="C5159" s="164">
        <f t="shared" si="2345"/>
        <v>240000</v>
      </c>
      <c r="D5159" s="164">
        <f t="shared" si="2346"/>
        <v>58000</v>
      </c>
      <c r="E5159" s="164">
        <f t="shared" si="2346"/>
        <v>58000</v>
      </c>
      <c r="F5159" s="164">
        <f t="shared" si="2346"/>
        <v>60000</v>
      </c>
      <c r="G5159" s="164">
        <f t="shared" si="2346"/>
        <v>64000</v>
      </c>
      <c r="H5159" s="164">
        <f t="shared" si="2347"/>
        <v>240000</v>
      </c>
      <c r="I5159" s="164">
        <f>SUM(I5160)</f>
        <v>58000</v>
      </c>
      <c r="J5159" s="164">
        <f>SUM(J5160)</f>
        <v>58000</v>
      </c>
      <c r="K5159" s="164">
        <f>SUM(K5160)</f>
        <v>60000</v>
      </c>
      <c r="L5159" s="164">
        <f>SUM(L5160)</f>
        <v>64000</v>
      </c>
      <c r="M5159" s="164">
        <f t="shared" si="2348"/>
        <v>0</v>
      </c>
      <c r="N5159" s="164">
        <f>SUM(N5160)</f>
        <v>0</v>
      </c>
      <c r="O5159" s="164">
        <f>SUM(O5160)</f>
        <v>0</v>
      </c>
      <c r="P5159" s="164">
        <f>SUM(P5160)</f>
        <v>0</v>
      </c>
      <c r="Q5159" s="164">
        <f>SUM(Q5160)</f>
        <v>0</v>
      </c>
      <c r="R5159" s="164">
        <f t="shared" si="2349"/>
        <v>0</v>
      </c>
      <c r="S5159" s="164">
        <f>SUM(S5160)</f>
        <v>0</v>
      </c>
      <c r="T5159" s="164">
        <f>SUM(T5160)</f>
        <v>0</v>
      </c>
      <c r="U5159" s="164">
        <f>SUM(U5160)</f>
        <v>0</v>
      </c>
      <c r="V5159" s="164">
        <f>SUM(V5160)</f>
        <v>0</v>
      </c>
    </row>
    <row r="5160" spans="1:22" ht="16.5" thickTop="1" thickBot="1">
      <c r="A5160" s="160" t="s">
        <v>121</v>
      </c>
      <c r="B5160" s="167" t="s">
        <v>99</v>
      </c>
      <c r="C5160" s="164">
        <f t="shared" si="2345"/>
        <v>240000</v>
      </c>
      <c r="D5160" s="164">
        <f t="shared" si="2346"/>
        <v>58000</v>
      </c>
      <c r="E5160" s="164">
        <f t="shared" si="2346"/>
        <v>58000</v>
      </c>
      <c r="F5160" s="164">
        <f t="shared" si="2346"/>
        <v>60000</v>
      </c>
      <c r="G5160" s="164">
        <f t="shared" si="2346"/>
        <v>64000</v>
      </c>
      <c r="H5160" s="164">
        <f t="shared" si="2347"/>
        <v>240000</v>
      </c>
      <c r="I5160" s="164">
        <f>SUM(I5161:I5162)</f>
        <v>58000</v>
      </c>
      <c r="J5160" s="164">
        <f>SUM(J5161:J5162)</f>
        <v>58000</v>
      </c>
      <c r="K5160" s="164">
        <f>SUM(K5161:K5162)</f>
        <v>60000</v>
      </c>
      <c r="L5160" s="164">
        <f>SUM(L5161:L5162)</f>
        <v>64000</v>
      </c>
      <c r="M5160" s="164">
        <f t="shared" si="2348"/>
        <v>0</v>
      </c>
      <c r="N5160" s="164">
        <f>SUM(N5161:N5162)</f>
        <v>0</v>
      </c>
      <c r="O5160" s="164">
        <f>SUM(O5161:O5162)</f>
        <v>0</v>
      </c>
      <c r="P5160" s="164">
        <f>SUM(P5161:P5162)</f>
        <v>0</v>
      </c>
      <c r="Q5160" s="164">
        <f>SUM(Q5161:Q5162)</f>
        <v>0</v>
      </c>
      <c r="R5160" s="164">
        <f t="shared" si="2349"/>
        <v>0</v>
      </c>
      <c r="S5160" s="164">
        <f>SUM(S5161:S5162)</f>
        <v>0</v>
      </c>
      <c r="T5160" s="164">
        <f>SUM(T5161:T5162)</f>
        <v>0</v>
      </c>
      <c r="U5160" s="164">
        <f>SUM(U5161:U5162)</f>
        <v>0</v>
      </c>
      <c r="V5160" s="164">
        <f>SUM(V5161:V5162)</f>
        <v>0</v>
      </c>
    </row>
    <row r="5161" spans="1:22" ht="16.5" thickTop="1" thickBot="1">
      <c r="A5161" s="160" t="s">
        <v>121</v>
      </c>
      <c r="B5161" s="168" t="s">
        <v>100</v>
      </c>
      <c r="C5161" s="164">
        <f t="shared" si="2345"/>
        <v>166000</v>
      </c>
      <c r="D5161" s="164">
        <f t="shared" si="2346"/>
        <v>42000</v>
      </c>
      <c r="E5161" s="164">
        <f t="shared" si="2346"/>
        <v>42000</v>
      </c>
      <c r="F5161" s="164">
        <f t="shared" si="2346"/>
        <v>41000</v>
      </c>
      <c r="G5161" s="164">
        <f t="shared" si="2346"/>
        <v>41000</v>
      </c>
      <c r="H5161" s="164">
        <f t="shared" si="2347"/>
        <v>166000</v>
      </c>
      <c r="I5161" s="164">
        <v>42000</v>
      </c>
      <c r="J5161" s="164">
        <v>42000</v>
      </c>
      <c r="K5161" s="164">
        <v>41000</v>
      </c>
      <c r="L5161" s="164">
        <v>41000</v>
      </c>
      <c r="M5161" s="164">
        <f t="shared" si="2348"/>
        <v>0</v>
      </c>
      <c r="N5161" s="164">
        <v>0</v>
      </c>
      <c r="O5161" s="164">
        <v>0</v>
      </c>
      <c r="P5161" s="164">
        <v>0</v>
      </c>
      <c r="Q5161" s="164">
        <v>0</v>
      </c>
      <c r="R5161" s="164">
        <f t="shared" si="2349"/>
        <v>0</v>
      </c>
      <c r="S5161" s="164">
        <v>0</v>
      </c>
      <c r="T5161" s="164">
        <v>0</v>
      </c>
      <c r="U5161" s="164">
        <v>0</v>
      </c>
      <c r="V5161" s="164">
        <v>0</v>
      </c>
    </row>
    <row r="5162" spans="1:22" ht="16.5" thickTop="1" thickBot="1">
      <c r="A5162" s="160" t="s">
        <v>121</v>
      </c>
      <c r="B5162" s="168" t="s">
        <v>101</v>
      </c>
      <c r="C5162" s="164">
        <f t="shared" si="2345"/>
        <v>74000</v>
      </c>
      <c r="D5162" s="164">
        <f t="shared" si="2346"/>
        <v>16000</v>
      </c>
      <c r="E5162" s="164">
        <f t="shared" si="2346"/>
        <v>16000</v>
      </c>
      <c r="F5162" s="164">
        <f t="shared" si="2346"/>
        <v>19000</v>
      </c>
      <c r="G5162" s="164">
        <f t="shared" si="2346"/>
        <v>23000</v>
      </c>
      <c r="H5162" s="164">
        <f t="shared" si="2347"/>
        <v>74000</v>
      </c>
      <c r="I5162" s="164">
        <v>16000</v>
      </c>
      <c r="J5162" s="164">
        <v>16000</v>
      </c>
      <c r="K5162" s="164">
        <v>19000</v>
      </c>
      <c r="L5162" s="164">
        <v>23000</v>
      </c>
      <c r="M5162" s="164">
        <f t="shared" si="2348"/>
        <v>0</v>
      </c>
      <c r="N5162" s="164">
        <v>0</v>
      </c>
      <c r="O5162" s="164">
        <v>0</v>
      </c>
      <c r="P5162" s="164">
        <v>0</v>
      </c>
      <c r="Q5162" s="164">
        <v>0</v>
      </c>
      <c r="R5162" s="164">
        <f t="shared" si="2349"/>
        <v>0</v>
      </c>
      <c r="S5162" s="164">
        <v>0</v>
      </c>
      <c r="T5162" s="164">
        <v>0</v>
      </c>
      <c r="U5162" s="164">
        <v>0</v>
      </c>
      <c r="V5162" s="164">
        <v>0</v>
      </c>
    </row>
    <row r="5163" spans="1:22" ht="46.5" thickTop="1" thickBot="1">
      <c r="A5163" s="160" t="s">
        <v>1714</v>
      </c>
      <c r="B5163" s="166" t="s">
        <v>1715</v>
      </c>
      <c r="C5163" s="164">
        <f t="shared" si="2345"/>
        <v>77000</v>
      </c>
      <c r="D5163" s="164">
        <f t="shared" si="2346"/>
        <v>20000</v>
      </c>
      <c r="E5163" s="164">
        <f t="shared" si="2346"/>
        <v>19000</v>
      </c>
      <c r="F5163" s="164">
        <f t="shared" si="2346"/>
        <v>18000</v>
      </c>
      <c r="G5163" s="164">
        <f t="shared" si="2346"/>
        <v>20000</v>
      </c>
      <c r="H5163" s="164">
        <f t="shared" si="2347"/>
        <v>77000</v>
      </c>
      <c r="I5163" s="164">
        <f>SUM(I5164)</f>
        <v>20000</v>
      </c>
      <c r="J5163" s="164">
        <f>SUM(J5164)</f>
        <v>19000</v>
      </c>
      <c r="K5163" s="164">
        <f>SUM(K5164)</f>
        <v>18000</v>
      </c>
      <c r="L5163" s="164">
        <f>SUM(L5164)</f>
        <v>20000</v>
      </c>
      <c r="M5163" s="164">
        <f t="shared" si="2348"/>
        <v>0</v>
      </c>
      <c r="N5163" s="164">
        <f>SUM(N5164)</f>
        <v>0</v>
      </c>
      <c r="O5163" s="164">
        <f>SUM(O5164)</f>
        <v>0</v>
      </c>
      <c r="P5163" s="164">
        <f>SUM(P5164)</f>
        <v>0</v>
      </c>
      <c r="Q5163" s="164">
        <f>SUM(Q5164)</f>
        <v>0</v>
      </c>
      <c r="R5163" s="164">
        <f t="shared" si="2349"/>
        <v>0</v>
      </c>
      <c r="S5163" s="164">
        <f>SUM(S5164)</f>
        <v>0</v>
      </c>
      <c r="T5163" s="164">
        <f>SUM(T5164)</f>
        <v>0</v>
      </c>
      <c r="U5163" s="164">
        <f>SUM(U5164)</f>
        <v>0</v>
      </c>
      <c r="V5163" s="164">
        <f>SUM(V5164)</f>
        <v>0</v>
      </c>
    </row>
    <row r="5164" spans="1:22" ht="16.5" thickTop="1" thickBot="1">
      <c r="A5164" s="160" t="s">
        <v>121</v>
      </c>
      <c r="B5164" s="167" t="s">
        <v>99</v>
      </c>
      <c r="C5164" s="164">
        <f t="shared" si="2345"/>
        <v>77000</v>
      </c>
      <c r="D5164" s="164">
        <f t="shared" si="2346"/>
        <v>20000</v>
      </c>
      <c r="E5164" s="164">
        <f t="shared" si="2346"/>
        <v>19000</v>
      </c>
      <c r="F5164" s="164">
        <f t="shared" si="2346"/>
        <v>18000</v>
      </c>
      <c r="G5164" s="164">
        <f t="shared" si="2346"/>
        <v>20000</v>
      </c>
      <c r="H5164" s="164">
        <f t="shared" si="2347"/>
        <v>77000</v>
      </c>
      <c r="I5164" s="164">
        <f>SUM(I5165:I5166)</f>
        <v>20000</v>
      </c>
      <c r="J5164" s="164">
        <f>SUM(J5165:J5166)</f>
        <v>19000</v>
      </c>
      <c r="K5164" s="164">
        <f>SUM(K5165:K5166)</f>
        <v>18000</v>
      </c>
      <c r="L5164" s="164">
        <f>SUM(L5165:L5166)</f>
        <v>20000</v>
      </c>
      <c r="M5164" s="164">
        <f t="shared" si="2348"/>
        <v>0</v>
      </c>
      <c r="N5164" s="164">
        <f>SUM(N5165:N5166)</f>
        <v>0</v>
      </c>
      <c r="O5164" s="164">
        <f>SUM(O5165:O5166)</f>
        <v>0</v>
      </c>
      <c r="P5164" s="164">
        <f>SUM(P5165:P5166)</f>
        <v>0</v>
      </c>
      <c r="Q5164" s="164">
        <f>SUM(Q5165:Q5166)</f>
        <v>0</v>
      </c>
      <c r="R5164" s="164">
        <f t="shared" si="2349"/>
        <v>0</v>
      </c>
      <c r="S5164" s="164">
        <f>SUM(S5165:S5166)</f>
        <v>0</v>
      </c>
      <c r="T5164" s="164">
        <f>SUM(T5165:T5166)</f>
        <v>0</v>
      </c>
      <c r="U5164" s="164">
        <f>SUM(U5165:U5166)</f>
        <v>0</v>
      </c>
      <c r="V5164" s="164">
        <f>SUM(V5165:V5166)</f>
        <v>0</v>
      </c>
    </row>
    <row r="5165" spans="1:22" ht="16.5" thickTop="1" thickBot="1">
      <c r="A5165" s="160" t="s">
        <v>121</v>
      </c>
      <c r="B5165" s="168" t="s">
        <v>100</v>
      </c>
      <c r="C5165" s="164">
        <f t="shared" si="2345"/>
        <v>67000</v>
      </c>
      <c r="D5165" s="164">
        <f t="shared" si="2346"/>
        <v>17000</v>
      </c>
      <c r="E5165" s="164">
        <f t="shared" si="2346"/>
        <v>17000</v>
      </c>
      <c r="F5165" s="164">
        <f t="shared" si="2346"/>
        <v>17000</v>
      </c>
      <c r="G5165" s="164">
        <f t="shared" si="2346"/>
        <v>16000</v>
      </c>
      <c r="H5165" s="164">
        <f t="shared" si="2347"/>
        <v>67000</v>
      </c>
      <c r="I5165" s="164">
        <v>17000</v>
      </c>
      <c r="J5165" s="164">
        <v>17000</v>
      </c>
      <c r="K5165" s="164">
        <v>17000</v>
      </c>
      <c r="L5165" s="164">
        <v>16000</v>
      </c>
      <c r="M5165" s="164">
        <f t="shared" si="2348"/>
        <v>0</v>
      </c>
      <c r="N5165" s="164">
        <v>0</v>
      </c>
      <c r="O5165" s="164">
        <v>0</v>
      </c>
      <c r="P5165" s="164">
        <v>0</v>
      </c>
      <c r="Q5165" s="164">
        <v>0</v>
      </c>
      <c r="R5165" s="164">
        <f t="shared" si="2349"/>
        <v>0</v>
      </c>
      <c r="S5165" s="164">
        <v>0</v>
      </c>
      <c r="T5165" s="164">
        <v>0</v>
      </c>
      <c r="U5165" s="164">
        <v>0</v>
      </c>
      <c r="V5165" s="164">
        <v>0</v>
      </c>
    </row>
    <row r="5166" spans="1:22" ht="16.5" thickTop="1" thickBot="1">
      <c r="A5166" s="160" t="s">
        <v>121</v>
      </c>
      <c r="B5166" s="168" t="s">
        <v>101</v>
      </c>
      <c r="C5166" s="164">
        <f t="shared" si="2345"/>
        <v>10000</v>
      </c>
      <c r="D5166" s="164">
        <f t="shared" si="2346"/>
        <v>3000</v>
      </c>
      <c r="E5166" s="164">
        <f t="shared" si="2346"/>
        <v>2000</v>
      </c>
      <c r="F5166" s="164">
        <f t="shared" si="2346"/>
        <v>1000</v>
      </c>
      <c r="G5166" s="164">
        <f t="shared" si="2346"/>
        <v>4000</v>
      </c>
      <c r="H5166" s="164">
        <f t="shared" si="2347"/>
        <v>10000</v>
      </c>
      <c r="I5166" s="164">
        <v>3000</v>
      </c>
      <c r="J5166" s="164">
        <v>2000</v>
      </c>
      <c r="K5166" s="164">
        <v>1000</v>
      </c>
      <c r="L5166" s="164">
        <v>4000</v>
      </c>
      <c r="M5166" s="164">
        <f t="shared" si="2348"/>
        <v>0</v>
      </c>
      <c r="N5166" s="164">
        <v>0</v>
      </c>
      <c r="O5166" s="164">
        <v>0</v>
      </c>
      <c r="P5166" s="164">
        <v>0</v>
      </c>
      <c r="Q5166" s="164">
        <v>0</v>
      </c>
      <c r="R5166" s="164">
        <f t="shared" si="2349"/>
        <v>0</v>
      </c>
      <c r="S5166" s="164">
        <v>0</v>
      </c>
      <c r="T5166" s="164">
        <v>0</v>
      </c>
      <c r="U5166" s="164">
        <v>0</v>
      </c>
      <c r="V5166" s="164">
        <v>0</v>
      </c>
    </row>
    <row r="5167" spans="1:22" ht="46.5" thickTop="1" thickBot="1">
      <c r="A5167" s="160" t="s">
        <v>1716</v>
      </c>
      <c r="B5167" s="166" t="s">
        <v>1717</v>
      </c>
      <c r="C5167" s="164">
        <f t="shared" si="2345"/>
        <v>33000</v>
      </c>
      <c r="D5167" s="164">
        <f t="shared" si="2346"/>
        <v>9000</v>
      </c>
      <c r="E5167" s="164">
        <f t="shared" si="2346"/>
        <v>9000</v>
      </c>
      <c r="F5167" s="164">
        <f t="shared" si="2346"/>
        <v>8000</v>
      </c>
      <c r="G5167" s="164">
        <f t="shared" si="2346"/>
        <v>7000</v>
      </c>
      <c r="H5167" s="164">
        <f t="shared" si="2347"/>
        <v>33000</v>
      </c>
      <c r="I5167" s="164">
        <f>SUM(I5168)</f>
        <v>9000</v>
      </c>
      <c r="J5167" s="164">
        <f>SUM(J5168)</f>
        <v>9000</v>
      </c>
      <c r="K5167" s="164">
        <f>SUM(K5168)</f>
        <v>8000</v>
      </c>
      <c r="L5167" s="164">
        <f>SUM(L5168)</f>
        <v>7000</v>
      </c>
      <c r="M5167" s="164">
        <f t="shared" si="2348"/>
        <v>0</v>
      </c>
      <c r="N5167" s="164">
        <f>SUM(N5168)</f>
        <v>0</v>
      </c>
      <c r="O5167" s="164">
        <f>SUM(O5168)</f>
        <v>0</v>
      </c>
      <c r="P5167" s="164">
        <f>SUM(P5168)</f>
        <v>0</v>
      </c>
      <c r="Q5167" s="164">
        <f>SUM(Q5168)</f>
        <v>0</v>
      </c>
      <c r="R5167" s="164">
        <f t="shared" si="2349"/>
        <v>0</v>
      </c>
      <c r="S5167" s="164">
        <f>SUM(S5168)</f>
        <v>0</v>
      </c>
      <c r="T5167" s="164">
        <f>SUM(T5168)</f>
        <v>0</v>
      </c>
      <c r="U5167" s="164">
        <f>SUM(U5168)</f>
        <v>0</v>
      </c>
      <c r="V5167" s="164">
        <f>SUM(V5168)</f>
        <v>0</v>
      </c>
    </row>
    <row r="5168" spans="1:22" ht="16.5" thickTop="1" thickBot="1">
      <c r="A5168" s="160" t="s">
        <v>121</v>
      </c>
      <c r="B5168" s="167" t="s">
        <v>99</v>
      </c>
      <c r="C5168" s="164">
        <f t="shared" si="2345"/>
        <v>33000</v>
      </c>
      <c r="D5168" s="164">
        <f t="shared" si="2346"/>
        <v>9000</v>
      </c>
      <c r="E5168" s="164">
        <f t="shared" si="2346"/>
        <v>9000</v>
      </c>
      <c r="F5168" s="164">
        <f t="shared" si="2346"/>
        <v>8000</v>
      </c>
      <c r="G5168" s="164">
        <f t="shared" si="2346"/>
        <v>7000</v>
      </c>
      <c r="H5168" s="164">
        <f t="shared" si="2347"/>
        <v>33000</v>
      </c>
      <c r="I5168" s="164">
        <f>SUM(I5169:I5170)</f>
        <v>9000</v>
      </c>
      <c r="J5168" s="164">
        <f>SUM(J5169:J5170)</f>
        <v>9000</v>
      </c>
      <c r="K5168" s="164">
        <f>SUM(K5169:K5170)</f>
        <v>8000</v>
      </c>
      <c r="L5168" s="164">
        <f>SUM(L5169:L5170)</f>
        <v>7000</v>
      </c>
      <c r="M5168" s="164">
        <f t="shared" si="2348"/>
        <v>0</v>
      </c>
      <c r="N5168" s="164">
        <f>SUM(N5169:N5170)</f>
        <v>0</v>
      </c>
      <c r="O5168" s="164">
        <f>SUM(O5169:O5170)</f>
        <v>0</v>
      </c>
      <c r="P5168" s="164">
        <f>SUM(P5169:P5170)</f>
        <v>0</v>
      </c>
      <c r="Q5168" s="164">
        <f>SUM(Q5169:Q5170)</f>
        <v>0</v>
      </c>
      <c r="R5168" s="164">
        <f t="shared" si="2349"/>
        <v>0</v>
      </c>
      <c r="S5168" s="164">
        <f>SUM(S5169:S5170)</f>
        <v>0</v>
      </c>
      <c r="T5168" s="164">
        <f>SUM(T5169:T5170)</f>
        <v>0</v>
      </c>
      <c r="U5168" s="164">
        <f>SUM(U5169:U5170)</f>
        <v>0</v>
      </c>
      <c r="V5168" s="164">
        <f>SUM(V5169:V5170)</f>
        <v>0</v>
      </c>
    </row>
    <row r="5169" spans="1:22" ht="16.5" thickTop="1" thickBot="1">
      <c r="A5169" s="160" t="s">
        <v>121</v>
      </c>
      <c r="B5169" s="168" t="s">
        <v>100</v>
      </c>
      <c r="C5169" s="164">
        <f t="shared" si="2345"/>
        <v>31000</v>
      </c>
      <c r="D5169" s="164">
        <f t="shared" si="2346"/>
        <v>8000</v>
      </c>
      <c r="E5169" s="164">
        <f t="shared" si="2346"/>
        <v>8000</v>
      </c>
      <c r="F5169" s="164">
        <f t="shared" si="2346"/>
        <v>8000</v>
      </c>
      <c r="G5169" s="164">
        <f t="shared" si="2346"/>
        <v>7000</v>
      </c>
      <c r="H5169" s="164">
        <f t="shared" si="2347"/>
        <v>31000</v>
      </c>
      <c r="I5169" s="164">
        <v>8000</v>
      </c>
      <c r="J5169" s="164">
        <v>8000</v>
      </c>
      <c r="K5169" s="164">
        <v>8000</v>
      </c>
      <c r="L5169" s="164">
        <v>7000</v>
      </c>
      <c r="M5169" s="164">
        <f t="shared" si="2348"/>
        <v>0</v>
      </c>
      <c r="N5169" s="164">
        <v>0</v>
      </c>
      <c r="O5169" s="164">
        <v>0</v>
      </c>
      <c r="P5169" s="164">
        <v>0</v>
      </c>
      <c r="Q5169" s="164">
        <v>0</v>
      </c>
      <c r="R5169" s="164">
        <f t="shared" si="2349"/>
        <v>0</v>
      </c>
      <c r="S5169" s="164">
        <v>0</v>
      </c>
      <c r="T5169" s="164">
        <v>0</v>
      </c>
      <c r="U5169" s="164">
        <v>0</v>
      </c>
      <c r="V5169" s="164">
        <v>0</v>
      </c>
    </row>
    <row r="5170" spans="1:22" ht="16.5" thickTop="1" thickBot="1">
      <c r="A5170" s="160" t="s">
        <v>121</v>
      </c>
      <c r="B5170" s="168" t="s">
        <v>101</v>
      </c>
      <c r="C5170" s="164">
        <f t="shared" si="2345"/>
        <v>2000</v>
      </c>
      <c r="D5170" s="164">
        <f t="shared" si="2346"/>
        <v>1000</v>
      </c>
      <c r="E5170" s="164">
        <f t="shared" si="2346"/>
        <v>1000</v>
      </c>
      <c r="F5170" s="164">
        <f t="shared" si="2346"/>
        <v>0</v>
      </c>
      <c r="G5170" s="164">
        <f t="shared" si="2346"/>
        <v>0</v>
      </c>
      <c r="H5170" s="164">
        <f t="shared" si="2347"/>
        <v>2000</v>
      </c>
      <c r="I5170" s="164">
        <v>1000</v>
      </c>
      <c r="J5170" s="164">
        <v>1000</v>
      </c>
      <c r="K5170" s="164">
        <v>0</v>
      </c>
      <c r="L5170" s="164">
        <v>0</v>
      </c>
      <c r="M5170" s="164">
        <f t="shared" si="2348"/>
        <v>0</v>
      </c>
      <c r="N5170" s="164">
        <v>0</v>
      </c>
      <c r="O5170" s="164">
        <v>0</v>
      </c>
      <c r="P5170" s="164">
        <v>0</v>
      </c>
      <c r="Q5170" s="164">
        <v>0</v>
      </c>
      <c r="R5170" s="164">
        <f t="shared" si="2349"/>
        <v>0</v>
      </c>
      <c r="S5170" s="164">
        <v>0</v>
      </c>
      <c r="T5170" s="164">
        <v>0</v>
      </c>
      <c r="U5170" s="164">
        <v>0</v>
      </c>
      <c r="V5170" s="164">
        <v>0</v>
      </c>
    </row>
    <row r="5171" spans="1:22" ht="31.5" thickTop="1" thickBot="1">
      <c r="A5171" s="160" t="s">
        <v>1718</v>
      </c>
      <c r="B5171" s="166" t="s">
        <v>1719</v>
      </c>
      <c r="C5171" s="164">
        <f t="shared" si="2345"/>
        <v>92000</v>
      </c>
      <c r="D5171" s="164">
        <f t="shared" si="2346"/>
        <v>23000</v>
      </c>
      <c r="E5171" s="164">
        <f t="shared" si="2346"/>
        <v>23000</v>
      </c>
      <c r="F5171" s="164">
        <f t="shared" si="2346"/>
        <v>23000</v>
      </c>
      <c r="G5171" s="164">
        <f t="shared" si="2346"/>
        <v>23000</v>
      </c>
      <c r="H5171" s="164">
        <f t="shared" si="2347"/>
        <v>92000</v>
      </c>
      <c r="I5171" s="164">
        <f t="shared" ref="I5171:L5172" si="2350">SUM(I5172)</f>
        <v>23000</v>
      </c>
      <c r="J5171" s="164">
        <f t="shared" si="2350"/>
        <v>23000</v>
      </c>
      <c r="K5171" s="164">
        <f t="shared" si="2350"/>
        <v>23000</v>
      </c>
      <c r="L5171" s="164">
        <f t="shared" si="2350"/>
        <v>23000</v>
      </c>
      <c r="M5171" s="164">
        <f t="shared" si="2348"/>
        <v>0</v>
      </c>
      <c r="N5171" s="164">
        <f t="shared" ref="N5171:Q5172" si="2351">SUM(N5172)</f>
        <v>0</v>
      </c>
      <c r="O5171" s="164">
        <f t="shared" si="2351"/>
        <v>0</v>
      </c>
      <c r="P5171" s="164">
        <f t="shared" si="2351"/>
        <v>0</v>
      </c>
      <c r="Q5171" s="164">
        <f t="shared" si="2351"/>
        <v>0</v>
      </c>
      <c r="R5171" s="164">
        <f t="shared" si="2349"/>
        <v>0</v>
      </c>
      <c r="S5171" s="164">
        <f t="shared" ref="S5171:V5172" si="2352">SUM(S5172)</f>
        <v>0</v>
      </c>
      <c r="T5171" s="164">
        <f t="shared" si="2352"/>
        <v>0</v>
      </c>
      <c r="U5171" s="164">
        <f t="shared" si="2352"/>
        <v>0</v>
      </c>
      <c r="V5171" s="164">
        <f t="shared" si="2352"/>
        <v>0</v>
      </c>
    </row>
    <row r="5172" spans="1:22" ht="16.5" thickTop="1" thickBot="1">
      <c r="A5172" s="160" t="s">
        <v>121</v>
      </c>
      <c r="B5172" s="167" t="s">
        <v>99</v>
      </c>
      <c r="C5172" s="164">
        <f t="shared" si="2345"/>
        <v>92000</v>
      </c>
      <c r="D5172" s="164">
        <f t="shared" si="2346"/>
        <v>23000</v>
      </c>
      <c r="E5172" s="164">
        <f t="shared" si="2346"/>
        <v>23000</v>
      </c>
      <c r="F5172" s="164">
        <f t="shared" si="2346"/>
        <v>23000</v>
      </c>
      <c r="G5172" s="164">
        <f t="shared" si="2346"/>
        <v>23000</v>
      </c>
      <c r="H5172" s="164">
        <f t="shared" si="2347"/>
        <v>92000</v>
      </c>
      <c r="I5172" s="164">
        <f t="shared" si="2350"/>
        <v>23000</v>
      </c>
      <c r="J5172" s="164">
        <f t="shared" si="2350"/>
        <v>23000</v>
      </c>
      <c r="K5172" s="164">
        <f t="shared" si="2350"/>
        <v>23000</v>
      </c>
      <c r="L5172" s="164">
        <f t="shared" si="2350"/>
        <v>23000</v>
      </c>
      <c r="M5172" s="164">
        <f t="shared" si="2348"/>
        <v>0</v>
      </c>
      <c r="N5172" s="164">
        <f t="shared" si="2351"/>
        <v>0</v>
      </c>
      <c r="O5172" s="164">
        <f t="shared" si="2351"/>
        <v>0</v>
      </c>
      <c r="P5172" s="164">
        <f t="shared" si="2351"/>
        <v>0</v>
      </c>
      <c r="Q5172" s="164">
        <f t="shared" si="2351"/>
        <v>0</v>
      </c>
      <c r="R5172" s="164">
        <f t="shared" si="2349"/>
        <v>0</v>
      </c>
      <c r="S5172" s="164">
        <f t="shared" si="2352"/>
        <v>0</v>
      </c>
      <c r="T5172" s="164">
        <f t="shared" si="2352"/>
        <v>0</v>
      </c>
      <c r="U5172" s="164">
        <f t="shared" si="2352"/>
        <v>0</v>
      </c>
      <c r="V5172" s="164">
        <f t="shared" si="2352"/>
        <v>0</v>
      </c>
    </row>
    <row r="5173" spans="1:22" ht="16.5" thickTop="1" thickBot="1">
      <c r="A5173" s="160" t="s">
        <v>121</v>
      </c>
      <c r="B5173" s="168" t="s">
        <v>101</v>
      </c>
      <c r="C5173" s="164">
        <f t="shared" si="2345"/>
        <v>92000</v>
      </c>
      <c r="D5173" s="164">
        <f t="shared" si="2346"/>
        <v>23000</v>
      </c>
      <c r="E5173" s="164">
        <f t="shared" si="2346"/>
        <v>23000</v>
      </c>
      <c r="F5173" s="164">
        <f t="shared" si="2346"/>
        <v>23000</v>
      </c>
      <c r="G5173" s="164">
        <f t="shared" si="2346"/>
        <v>23000</v>
      </c>
      <c r="H5173" s="164">
        <f t="shared" si="2347"/>
        <v>92000</v>
      </c>
      <c r="I5173" s="164">
        <v>23000</v>
      </c>
      <c r="J5173" s="164">
        <v>23000</v>
      </c>
      <c r="K5173" s="164">
        <v>23000</v>
      </c>
      <c r="L5173" s="164">
        <v>23000</v>
      </c>
      <c r="M5173" s="164">
        <f t="shared" si="2348"/>
        <v>0</v>
      </c>
      <c r="N5173" s="164">
        <v>0</v>
      </c>
      <c r="O5173" s="164">
        <v>0</v>
      </c>
      <c r="P5173" s="164">
        <v>0</v>
      </c>
      <c r="Q5173" s="164">
        <v>0</v>
      </c>
      <c r="R5173" s="164">
        <f t="shared" si="2349"/>
        <v>0</v>
      </c>
      <c r="S5173" s="164">
        <v>0</v>
      </c>
      <c r="T5173" s="164">
        <v>0</v>
      </c>
      <c r="U5173" s="164">
        <v>0</v>
      </c>
      <c r="V5173" s="164">
        <v>0</v>
      </c>
    </row>
    <row r="5174" spans="1:22" ht="46.5" thickTop="1" thickBot="1">
      <c r="A5174" s="160" t="s">
        <v>1720</v>
      </c>
      <c r="B5174" s="166" t="s">
        <v>1721</v>
      </c>
      <c r="C5174" s="164">
        <f t="shared" si="2345"/>
        <v>155000</v>
      </c>
      <c r="D5174" s="164">
        <f t="shared" si="2346"/>
        <v>40000</v>
      </c>
      <c r="E5174" s="164">
        <f t="shared" si="2346"/>
        <v>40000</v>
      </c>
      <c r="F5174" s="164">
        <f t="shared" si="2346"/>
        <v>40000</v>
      </c>
      <c r="G5174" s="164">
        <f t="shared" si="2346"/>
        <v>35000</v>
      </c>
      <c r="H5174" s="164">
        <f t="shared" si="2347"/>
        <v>155000</v>
      </c>
      <c r="I5174" s="164">
        <f t="shared" ref="I5174:L5175" si="2353">SUM(I5175)</f>
        <v>40000</v>
      </c>
      <c r="J5174" s="164">
        <f t="shared" si="2353"/>
        <v>40000</v>
      </c>
      <c r="K5174" s="164">
        <f t="shared" si="2353"/>
        <v>40000</v>
      </c>
      <c r="L5174" s="164">
        <f t="shared" si="2353"/>
        <v>35000</v>
      </c>
      <c r="M5174" s="164">
        <f t="shared" si="2348"/>
        <v>0</v>
      </c>
      <c r="N5174" s="164">
        <f t="shared" ref="N5174:Q5175" si="2354">SUM(N5175)</f>
        <v>0</v>
      </c>
      <c r="O5174" s="164">
        <f t="shared" si="2354"/>
        <v>0</v>
      </c>
      <c r="P5174" s="164">
        <f t="shared" si="2354"/>
        <v>0</v>
      </c>
      <c r="Q5174" s="164">
        <f t="shared" si="2354"/>
        <v>0</v>
      </c>
      <c r="R5174" s="164">
        <f t="shared" si="2349"/>
        <v>0</v>
      </c>
      <c r="S5174" s="164">
        <f t="shared" ref="S5174:V5175" si="2355">SUM(S5175)</f>
        <v>0</v>
      </c>
      <c r="T5174" s="164">
        <f t="shared" si="2355"/>
        <v>0</v>
      </c>
      <c r="U5174" s="164">
        <f t="shared" si="2355"/>
        <v>0</v>
      </c>
      <c r="V5174" s="164">
        <f t="shared" si="2355"/>
        <v>0</v>
      </c>
    </row>
    <row r="5175" spans="1:22" ht="16.5" thickTop="1" thickBot="1">
      <c r="A5175" s="160" t="s">
        <v>121</v>
      </c>
      <c r="B5175" s="167" t="s">
        <v>99</v>
      </c>
      <c r="C5175" s="164">
        <f t="shared" si="2345"/>
        <v>155000</v>
      </c>
      <c r="D5175" s="164">
        <f t="shared" si="2346"/>
        <v>40000</v>
      </c>
      <c r="E5175" s="164">
        <f t="shared" si="2346"/>
        <v>40000</v>
      </c>
      <c r="F5175" s="164">
        <f t="shared" si="2346"/>
        <v>40000</v>
      </c>
      <c r="G5175" s="164">
        <f t="shared" si="2346"/>
        <v>35000</v>
      </c>
      <c r="H5175" s="164">
        <f t="shared" si="2347"/>
        <v>155000</v>
      </c>
      <c r="I5175" s="164">
        <f t="shared" si="2353"/>
        <v>40000</v>
      </c>
      <c r="J5175" s="164">
        <f t="shared" si="2353"/>
        <v>40000</v>
      </c>
      <c r="K5175" s="164">
        <f t="shared" si="2353"/>
        <v>40000</v>
      </c>
      <c r="L5175" s="164">
        <f t="shared" si="2353"/>
        <v>35000</v>
      </c>
      <c r="M5175" s="164">
        <f t="shared" si="2348"/>
        <v>0</v>
      </c>
      <c r="N5175" s="164">
        <f t="shared" si="2354"/>
        <v>0</v>
      </c>
      <c r="O5175" s="164">
        <f t="shared" si="2354"/>
        <v>0</v>
      </c>
      <c r="P5175" s="164">
        <f t="shared" si="2354"/>
        <v>0</v>
      </c>
      <c r="Q5175" s="164">
        <f t="shared" si="2354"/>
        <v>0</v>
      </c>
      <c r="R5175" s="164">
        <f t="shared" si="2349"/>
        <v>0</v>
      </c>
      <c r="S5175" s="164">
        <f t="shared" si="2355"/>
        <v>0</v>
      </c>
      <c r="T5175" s="164">
        <f t="shared" si="2355"/>
        <v>0</v>
      </c>
      <c r="U5175" s="164">
        <f t="shared" si="2355"/>
        <v>0</v>
      </c>
      <c r="V5175" s="164">
        <f t="shared" si="2355"/>
        <v>0</v>
      </c>
    </row>
    <row r="5176" spans="1:22" ht="16.5" thickTop="1" thickBot="1">
      <c r="A5176" s="160" t="s">
        <v>121</v>
      </c>
      <c r="B5176" s="168" t="s">
        <v>101</v>
      </c>
      <c r="C5176" s="164">
        <f t="shared" si="2345"/>
        <v>155000</v>
      </c>
      <c r="D5176" s="164">
        <f t="shared" si="2346"/>
        <v>40000</v>
      </c>
      <c r="E5176" s="164">
        <f t="shared" si="2346"/>
        <v>40000</v>
      </c>
      <c r="F5176" s="164">
        <f t="shared" si="2346"/>
        <v>40000</v>
      </c>
      <c r="G5176" s="164">
        <f t="shared" si="2346"/>
        <v>35000</v>
      </c>
      <c r="H5176" s="164">
        <f t="shared" si="2347"/>
        <v>155000</v>
      </c>
      <c r="I5176" s="164">
        <v>40000</v>
      </c>
      <c r="J5176" s="164">
        <v>40000</v>
      </c>
      <c r="K5176" s="164">
        <v>40000</v>
      </c>
      <c r="L5176" s="164">
        <v>35000</v>
      </c>
      <c r="M5176" s="164">
        <f t="shared" si="2348"/>
        <v>0</v>
      </c>
      <c r="N5176" s="164">
        <v>0</v>
      </c>
      <c r="O5176" s="164">
        <v>0</v>
      </c>
      <c r="P5176" s="164">
        <v>0</v>
      </c>
      <c r="Q5176" s="164">
        <v>0</v>
      </c>
      <c r="R5176" s="164">
        <f t="shared" si="2349"/>
        <v>0</v>
      </c>
      <c r="S5176" s="164">
        <v>0</v>
      </c>
      <c r="T5176" s="164">
        <v>0</v>
      </c>
      <c r="U5176" s="164">
        <v>0</v>
      </c>
      <c r="V5176" s="164">
        <v>0</v>
      </c>
    </row>
    <row r="5177" spans="1:22" ht="16.5" thickTop="1" thickBot="1">
      <c r="A5177" s="160" t="s">
        <v>1722</v>
      </c>
      <c r="B5177" s="165" t="s">
        <v>1723</v>
      </c>
      <c r="C5177" s="164">
        <f t="shared" si="2345"/>
        <v>70829000</v>
      </c>
      <c r="D5177" s="164">
        <f t="shared" si="2346"/>
        <v>19673200</v>
      </c>
      <c r="E5177" s="164">
        <f t="shared" si="2346"/>
        <v>17242200</v>
      </c>
      <c r="F5177" s="164">
        <f t="shared" si="2346"/>
        <v>18121200</v>
      </c>
      <c r="G5177" s="164">
        <f t="shared" si="2346"/>
        <v>15792400</v>
      </c>
      <c r="H5177" s="164">
        <f t="shared" si="2347"/>
        <v>70829000</v>
      </c>
      <c r="I5177" s="164">
        <f t="shared" ref="I5177:L5178" si="2356">SUM(I5192,I5490,I5518)</f>
        <v>19673200</v>
      </c>
      <c r="J5177" s="164">
        <f t="shared" si="2356"/>
        <v>17242200</v>
      </c>
      <c r="K5177" s="164">
        <f t="shared" si="2356"/>
        <v>18121200</v>
      </c>
      <c r="L5177" s="164">
        <f t="shared" si="2356"/>
        <v>15792400</v>
      </c>
      <c r="M5177" s="164">
        <f t="shared" si="2348"/>
        <v>0</v>
      </c>
      <c r="N5177" s="164">
        <f t="shared" ref="N5177:Q5178" si="2357">SUM(N5192,N5490,N5518)</f>
        <v>0</v>
      </c>
      <c r="O5177" s="164">
        <f t="shared" si="2357"/>
        <v>0</v>
      </c>
      <c r="P5177" s="164">
        <f t="shared" si="2357"/>
        <v>0</v>
      </c>
      <c r="Q5177" s="164">
        <f t="shared" si="2357"/>
        <v>0</v>
      </c>
      <c r="R5177" s="164">
        <f t="shared" si="2349"/>
        <v>0</v>
      </c>
      <c r="S5177" s="164">
        <f t="shared" ref="S5177:V5178" si="2358">SUM(S5192,S5490,S5518)</f>
        <v>0</v>
      </c>
      <c r="T5177" s="164">
        <f t="shared" si="2358"/>
        <v>0</v>
      </c>
      <c r="U5177" s="164">
        <f t="shared" si="2358"/>
        <v>0</v>
      </c>
      <c r="V5177" s="164">
        <f t="shared" si="2358"/>
        <v>0</v>
      </c>
    </row>
    <row r="5178" spans="1:22" ht="16.5" thickTop="1" thickBot="1">
      <c r="A5178" s="160" t="s">
        <v>121</v>
      </c>
      <c r="B5178" s="166" t="s">
        <v>99</v>
      </c>
      <c r="C5178" s="164">
        <f t="shared" si="2345"/>
        <v>65950000</v>
      </c>
      <c r="D5178" s="164">
        <f t="shared" si="2346"/>
        <v>16654200</v>
      </c>
      <c r="E5178" s="164">
        <f t="shared" si="2346"/>
        <v>16397200</v>
      </c>
      <c r="F5178" s="164">
        <f t="shared" si="2346"/>
        <v>17106200</v>
      </c>
      <c r="G5178" s="164">
        <f t="shared" si="2346"/>
        <v>15792400</v>
      </c>
      <c r="H5178" s="164">
        <f t="shared" si="2347"/>
        <v>65950000</v>
      </c>
      <c r="I5178" s="164">
        <f t="shared" si="2356"/>
        <v>16654200</v>
      </c>
      <c r="J5178" s="164">
        <f t="shared" si="2356"/>
        <v>16397200</v>
      </c>
      <c r="K5178" s="164">
        <f t="shared" si="2356"/>
        <v>17106200</v>
      </c>
      <c r="L5178" s="164">
        <f t="shared" si="2356"/>
        <v>15792400</v>
      </c>
      <c r="M5178" s="164">
        <f t="shared" si="2348"/>
        <v>0</v>
      </c>
      <c r="N5178" s="164">
        <f t="shared" si="2357"/>
        <v>0</v>
      </c>
      <c r="O5178" s="164">
        <f t="shared" si="2357"/>
        <v>0</v>
      </c>
      <c r="P5178" s="164">
        <f t="shared" si="2357"/>
        <v>0</v>
      </c>
      <c r="Q5178" s="164">
        <f t="shared" si="2357"/>
        <v>0</v>
      </c>
      <c r="R5178" s="164">
        <f t="shared" si="2349"/>
        <v>0</v>
      </c>
      <c r="S5178" s="164">
        <f t="shared" si="2358"/>
        <v>0</v>
      </c>
      <c r="T5178" s="164">
        <f t="shared" si="2358"/>
        <v>0</v>
      </c>
      <c r="U5178" s="164">
        <f t="shared" si="2358"/>
        <v>0</v>
      </c>
      <c r="V5178" s="164">
        <f t="shared" si="2358"/>
        <v>0</v>
      </c>
    </row>
    <row r="5179" spans="1:22" ht="16.5" thickTop="1" thickBot="1">
      <c r="A5179" s="160" t="s">
        <v>121</v>
      </c>
      <c r="B5179" s="167" t="s">
        <v>100</v>
      </c>
      <c r="C5179" s="164">
        <f t="shared" si="2345"/>
        <v>35227000</v>
      </c>
      <c r="D5179" s="164">
        <f t="shared" si="2346"/>
        <v>8859000</v>
      </c>
      <c r="E5179" s="164">
        <f t="shared" si="2346"/>
        <v>8845000</v>
      </c>
      <c r="F5179" s="164">
        <f t="shared" si="2346"/>
        <v>8806000</v>
      </c>
      <c r="G5179" s="164">
        <f t="shared" si="2346"/>
        <v>8717000</v>
      </c>
      <c r="H5179" s="164">
        <f t="shared" si="2347"/>
        <v>35227000</v>
      </c>
      <c r="I5179" s="164">
        <f>SUM(I5194)</f>
        <v>8859000</v>
      </c>
      <c r="J5179" s="164">
        <f>SUM(J5194)</f>
        <v>8845000</v>
      </c>
      <c r="K5179" s="164">
        <f>SUM(K5194)</f>
        <v>8806000</v>
      </c>
      <c r="L5179" s="164">
        <f>SUM(L5194)</f>
        <v>8717000</v>
      </c>
      <c r="M5179" s="164">
        <f t="shared" si="2348"/>
        <v>0</v>
      </c>
      <c r="N5179" s="164">
        <f>SUM(N5194)</f>
        <v>0</v>
      </c>
      <c r="O5179" s="164">
        <f>SUM(O5194)</f>
        <v>0</v>
      </c>
      <c r="P5179" s="164">
        <f>SUM(P5194)</f>
        <v>0</v>
      </c>
      <c r="Q5179" s="164">
        <f>SUM(Q5194)</f>
        <v>0</v>
      </c>
      <c r="R5179" s="164">
        <f t="shared" si="2349"/>
        <v>0</v>
      </c>
      <c r="S5179" s="164">
        <f>SUM(S5194)</f>
        <v>0</v>
      </c>
      <c r="T5179" s="164">
        <f>SUM(T5194)</f>
        <v>0</v>
      </c>
      <c r="U5179" s="164">
        <f>SUM(U5194)</f>
        <v>0</v>
      </c>
      <c r="V5179" s="164">
        <f>SUM(V5194)</f>
        <v>0</v>
      </c>
    </row>
    <row r="5180" spans="1:22" ht="16.5" thickTop="1" thickBot="1">
      <c r="A5180" s="160" t="s">
        <v>121</v>
      </c>
      <c r="B5180" s="167" t="s">
        <v>101</v>
      </c>
      <c r="C5180" s="164">
        <f t="shared" si="2345"/>
        <v>15515000</v>
      </c>
      <c r="D5180" s="164">
        <f t="shared" si="2346"/>
        <v>4877200</v>
      </c>
      <c r="E5180" s="164">
        <f t="shared" si="2346"/>
        <v>3777200</v>
      </c>
      <c r="F5180" s="164">
        <f t="shared" si="2346"/>
        <v>3609200</v>
      </c>
      <c r="G5180" s="164">
        <f t="shared" si="2346"/>
        <v>3251400</v>
      </c>
      <c r="H5180" s="164">
        <f t="shared" si="2347"/>
        <v>15515000</v>
      </c>
      <c r="I5180" s="164">
        <f t="shared" ref="I5180:L5182" si="2359">SUM(I5195,I5492)</f>
        <v>4877200</v>
      </c>
      <c r="J5180" s="164">
        <f t="shared" si="2359"/>
        <v>3777200</v>
      </c>
      <c r="K5180" s="164">
        <f t="shared" si="2359"/>
        <v>3609200</v>
      </c>
      <c r="L5180" s="164">
        <f t="shared" si="2359"/>
        <v>3251400</v>
      </c>
      <c r="M5180" s="164">
        <f t="shared" si="2348"/>
        <v>0</v>
      </c>
      <c r="N5180" s="164">
        <f t="shared" ref="N5180:Q5182" si="2360">SUM(N5195,N5492)</f>
        <v>0</v>
      </c>
      <c r="O5180" s="164">
        <f t="shared" si="2360"/>
        <v>0</v>
      </c>
      <c r="P5180" s="164">
        <f t="shared" si="2360"/>
        <v>0</v>
      </c>
      <c r="Q5180" s="164">
        <f t="shared" si="2360"/>
        <v>0</v>
      </c>
      <c r="R5180" s="164">
        <f t="shared" si="2349"/>
        <v>0</v>
      </c>
      <c r="S5180" s="164">
        <f t="shared" ref="S5180:V5182" si="2361">SUM(S5195,S5492)</f>
        <v>0</v>
      </c>
      <c r="T5180" s="164">
        <f t="shared" si="2361"/>
        <v>0</v>
      </c>
      <c r="U5180" s="164">
        <f t="shared" si="2361"/>
        <v>0</v>
      </c>
      <c r="V5180" s="164">
        <f t="shared" si="2361"/>
        <v>0</v>
      </c>
    </row>
    <row r="5181" spans="1:22" ht="16.5" thickTop="1" thickBot="1">
      <c r="A5181" s="160" t="s">
        <v>121</v>
      </c>
      <c r="B5181" s="167" t="s">
        <v>103</v>
      </c>
      <c r="C5181" s="164">
        <f t="shared" si="2345"/>
        <v>7698000</v>
      </c>
      <c r="D5181" s="164">
        <f t="shared" si="2346"/>
        <v>1700000</v>
      </c>
      <c r="E5181" s="164">
        <f t="shared" si="2346"/>
        <v>1734000</v>
      </c>
      <c r="F5181" s="164">
        <f t="shared" si="2346"/>
        <v>2600000</v>
      </c>
      <c r="G5181" s="164">
        <f t="shared" si="2346"/>
        <v>1664000</v>
      </c>
      <c r="H5181" s="164">
        <f t="shared" si="2347"/>
        <v>7698000</v>
      </c>
      <c r="I5181" s="164">
        <f t="shared" si="2359"/>
        <v>1700000</v>
      </c>
      <c r="J5181" s="164">
        <f t="shared" si="2359"/>
        <v>1734000</v>
      </c>
      <c r="K5181" s="164">
        <f t="shared" si="2359"/>
        <v>2600000</v>
      </c>
      <c r="L5181" s="164">
        <f t="shared" si="2359"/>
        <v>1664000</v>
      </c>
      <c r="M5181" s="164">
        <f t="shared" si="2348"/>
        <v>0</v>
      </c>
      <c r="N5181" s="164">
        <f t="shared" si="2360"/>
        <v>0</v>
      </c>
      <c r="O5181" s="164">
        <f t="shared" si="2360"/>
        <v>0</v>
      </c>
      <c r="P5181" s="164">
        <f t="shared" si="2360"/>
        <v>0</v>
      </c>
      <c r="Q5181" s="164">
        <f t="shared" si="2360"/>
        <v>0</v>
      </c>
      <c r="R5181" s="164">
        <f t="shared" si="2349"/>
        <v>0</v>
      </c>
      <c r="S5181" s="164">
        <f t="shared" si="2361"/>
        <v>0</v>
      </c>
      <c r="T5181" s="164">
        <f t="shared" si="2361"/>
        <v>0</v>
      </c>
      <c r="U5181" s="164">
        <f t="shared" si="2361"/>
        <v>0</v>
      </c>
      <c r="V5181" s="164">
        <f t="shared" si="2361"/>
        <v>0</v>
      </c>
    </row>
    <row r="5182" spans="1:22" ht="16.5" thickTop="1" thickBot="1">
      <c r="A5182" s="160" t="s">
        <v>121</v>
      </c>
      <c r="B5182" s="168" t="s">
        <v>133</v>
      </c>
      <c r="C5182" s="164">
        <f t="shared" si="2345"/>
        <v>7698000</v>
      </c>
      <c r="D5182" s="164">
        <f t="shared" si="2346"/>
        <v>1700000</v>
      </c>
      <c r="E5182" s="164">
        <f t="shared" si="2346"/>
        <v>1734000</v>
      </c>
      <c r="F5182" s="164">
        <f t="shared" si="2346"/>
        <v>2600000</v>
      </c>
      <c r="G5182" s="164">
        <f t="shared" si="2346"/>
        <v>1664000</v>
      </c>
      <c r="H5182" s="164">
        <f t="shared" si="2347"/>
        <v>7698000</v>
      </c>
      <c r="I5182" s="164">
        <f t="shared" si="2359"/>
        <v>1700000</v>
      </c>
      <c r="J5182" s="164">
        <f t="shared" si="2359"/>
        <v>1734000</v>
      </c>
      <c r="K5182" s="164">
        <f t="shared" si="2359"/>
        <v>2600000</v>
      </c>
      <c r="L5182" s="164">
        <f t="shared" si="2359"/>
        <v>1664000</v>
      </c>
      <c r="M5182" s="164">
        <f t="shared" si="2348"/>
        <v>0</v>
      </c>
      <c r="N5182" s="164">
        <f t="shared" si="2360"/>
        <v>0</v>
      </c>
      <c r="O5182" s="164">
        <f t="shared" si="2360"/>
        <v>0</v>
      </c>
      <c r="P5182" s="164">
        <f t="shared" si="2360"/>
        <v>0</v>
      </c>
      <c r="Q5182" s="164">
        <f t="shared" si="2360"/>
        <v>0</v>
      </c>
      <c r="R5182" s="164">
        <f t="shared" si="2349"/>
        <v>0</v>
      </c>
      <c r="S5182" s="164">
        <f t="shared" si="2361"/>
        <v>0</v>
      </c>
      <c r="T5182" s="164">
        <f t="shared" si="2361"/>
        <v>0</v>
      </c>
      <c r="U5182" s="164">
        <f t="shared" si="2361"/>
        <v>0</v>
      </c>
      <c r="V5182" s="164">
        <f t="shared" si="2361"/>
        <v>0</v>
      </c>
    </row>
    <row r="5183" spans="1:22" ht="16.5" thickTop="1" thickBot="1">
      <c r="A5183" s="160" t="s">
        <v>121</v>
      </c>
      <c r="B5183" s="167" t="s">
        <v>15</v>
      </c>
      <c r="C5183" s="164">
        <f t="shared" si="2345"/>
        <v>1200000</v>
      </c>
      <c r="D5183" s="164">
        <f t="shared" si="2346"/>
        <v>400000</v>
      </c>
      <c r="E5183" s="164">
        <f t="shared" si="2346"/>
        <v>450000</v>
      </c>
      <c r="F5183" s="164">
        <f t="shared" si="2346"/>
        <v>250000</v>
      </c>
      <c r="G5183" s="164">
        <f t="shared" si="2346"/>
        <v>100000</v>
      </c>
      <c r="H5183" s="164">
        <f t="shared" si="2347"/>
        <v>1200000</v>
      </c>
      <c r="I5183" s="164">
        <f t="shared" ref="I5183:L5185" si="2362">SUM(I5198,I5520)</f>
        <v>400000</v>
      </c>
      <c r="J5183" s="164">
        <f t="shared" si="2362"/>
        <v>450000</v>
      </c>
      <c r="K5183" s="164">
        <f t="shared" si="2362"/>
        <v>250000</v>
      </c>
      <c r="L5183" s="164">
        <f t="shared" si="2362"/>
        <v>100000</v>
      </c>
      <c r="M5183" s="164">
        <f t="shared" si="2348"/>
        <v>0</v>
      </c>
      <c r="N5183" s="164">
        <f t="shared" ref="N5183:Q5185" si="2363">SUM(N5198,N5520)</f>
        <v>0</v>
      </c>
      <c r="O5183" s="164">
        <f t="shared" si="2363"/>
        <v>0</v>
      </c>
      <c r="P5183" s="164">
        <f t="shared" si="2363"/>
        <v>0</v>
      </c>
      <c r="Q5183" s="164">
        <f t="shared" si="2363"/>
        <v>0</v>
      </c>
      <c r="R5183" s="164">
        <f t="shared" si="2349"/>
        <v>0</v>
      </c>
      <c r="S5183" s="164">
        <f t="shared" ref="S5183:V5185" si="2364">SUM(S5198,S5520)</f>
        <v>0</v>
      </c>
      <c r="T5183" s="164">
        <f t="shared" si="2364"/>
        <v>0</v>
      </c>
      <c r="U5183" s="164">
        <f t="shared" si="2364"/>
        <v>0</v>
      </c>
      <c r="V5183" s="164">
        <f t="shared" si="2364"/>
        <v>0</v>
      </c>
    </row>
    <row r="5184" spans="1:22" ht="16.5" thickTop="1" thickBot="1">
      <c r="A5184" s="160" t="s">
        <v>121</v>
      </c>
      <c r="B5184" s="168" t="s">
        <v>136</v>
      </c>
      <c r="C5184" s="164">
        <f t="shared" si="2345"/>
        <v>1200000</v>
      </c>
      <c r="D5184" s="164">
        <f t="shared" si="2346"/>
        <v>400000</v>
      </c>
      <c r="E5184" s="164">
        <f t="shared" si="2346"/>
        <v>450000</v>
      </c>
      <c r="F5184" s="164">
        <f t="shared" si="2346"/>
        <v>250000</v>
      </c>
      <c r="G5184" s="164">
        <f t="shared" si="2346"/>
        <v>100000</v>
      </c>
      <c r="H5184" s="164">
        <f t="shared" si="2347"/>
        <v>1200000</v>
      </c>
      <c r="I5184" s="164">
        <f t="shared" si="2362"/>
        <v>400000</v>
      </c>
      <c r="J5184" s="164">
        <f t="shared" si="2362"/>
        <v>450000</v>
      </c>
      <c r="K5184" s="164">
        <f t="shared" si="2362"/>
        <v>250000</v>
      </c>
      <c r="L5184" s="164">
        <f t="shared" si="2362"/>
        <v>100000</v>
      </c>
      <c r="M5184" s="164">
        <f t="shared" si="2348"/>
        <v>0</v>
      </c>
      <c r="N5184" s="164">
        <f t="shared" si="2363"/>
        <v>0</v>
      </c>
      <c r="O5184" s="164">
        <f t="shared" si="2363"/>
        <v>0</v>
      </c>
      <c r="P5184" s="164">
        <f t="shared" si="2363"/>
        <v>0</v>
      </c>
      <c r="Q5184" s="164">
        <f t="shared" si="2363"/>
        <v>0</v>
      </c>
      <c r="R5184" s="164">
        <f t="shared" si="2349"/>
        <v>0</v>
      </c>
      <c r="S5184" s="164">
        <f t="shared" si="2364"/>
        <v>0</v>
      </c>
      <c r="T5184" s="164">
        <f t="shared" si="2364"/>
        <v>0</v>
      </c>
      <c r="U5184" s="164">
        <f t="shared" si="2364"/>
        <v>0</v>
      </c>
      <c r="V5184" s="164">
        <f t="shared" si="2364"/>
        <v>0</v>
      </c>
    </row>
    <row r="5185" spans="1:22" ht="16.5" thickTop="1" thickBot="1">
      <c r="A5185" s="160" t="s">
        <v>121</v>
      </c>
      <c r="B5185" s="169" t="s">
        <v>135</v>
      </c>
      <c r="C5185" s="164">
        <f t="shared" si="2345"/>
        <v>1200000</v>
      </c>
      <c r="D5185" s="164">
        <f t="shared" si="2346"/>
        <v>400000</v>
      </c>
      <c r="E5185" s="164">
        <f t="shared" si="2346"/>
        <v>450000</v>
      </c>
      <c r="F5185" s="164">
        <f t="shared" si="2346"/>
        <v>250000</v>
      </c>
      <c r="G5185" s="164">
        <f t="shared" si="2346"/>
        <v>100000</v>
      </c>
      <c r="H5185" s="164">
        <f t="shared" si="2347"/>
        <v>1200000</v>
      </c>
      <c r="I5185" s="164">
        <f t="shared" si="2362"/>
        <v>400000</v>
      </c>
      <c r="J5185" s="164">
        <f t="shared" si="2362"/>
        <v>450000</v>
      </c>
      <c r="K5185" s="164">
        <f t="shared" si="2362"/>
        <v>250000</v>
      </c>
      <c r="L5185" s="164">
        <f t="shared" si="2362"/>
        <v>100000</v>
      </c>
      <c r="M5185" s="164">
        <f t="shared" si="2348"/>
        <v>0</v>
      </c>
      <c r="N5185" s="164">
        <f t="shared" si="2363"/>
        <v>0</v>
      </c>
      <c r="O5185" s="164">
        <f t="shared" si="2363"/>
        <v>0</v>
      </c>
      <c r="P5185" s="164">
        <f t="shared" si="2363"/>
        <v>0</v>
      </c>
      <c r="Q5185" s="164">
        <f t="shared" si="2363"/>
        <v>0</v>
      </c>
      <c r="R5185" s="164">
        <f t="shared" si="2349"/>
        <v>0</v>
      </c>
      <c r="S5185" s="164">
        <f t="shared" si="2364"/>
        <v>0</v>
      </c>
      <c r="T5185" s="164">
        <f t="shared" si="2364"/>
        <v>0</v>
      </c>
      <c r="U5185" s="164">
        <f t="shared" si="2364"/>
        <v>0</v>
      </c>
      <c r="V5185" s="164">
        <f t="shared" si="2364"/>
        <v>0</v>
      </c>
    </row>
    <row r="5186" spans="1:22" ht="16.5" thickTop="1" thickBot="1">
      <c r="A5186" s="160" t="s">
        <v>121</v>
      </c>
      <c r="B5186" s="167" t="s">
        <v>104</v>
      </c>
      <c r="C5186" s="164">
        <f t="shared" si="2345"/>
        <v>51000</v>
      </c>
      <c r="D5186" s="164">
        <f t="shared" si="2346"/>
        <v>21000</v>
      </c>
      <c r="E5186" s="164">
        <f t="shared" si="2346"/>
        <v>15000</v>
      </c>
      <c r="F5186" s="164">
        <f t="shared" si="2346"/>
        <v>5000</v>
      </c>
      <c r="G5186" s="164">
        <f t="shared" si="2346"/>
        <v>10000</v>
      </c>
      <c r="H5186" s="164">
        <f t="shared" si="2347"/>
        <v>51000</v>
      </c>
      <c r="I5186" s="164">
        <f>SUM(I5201)</f>
        <v>21000</v>
      </c>
      <c r="J5186" s="164">
        <f>SUM(J5201)</f>
        <v>15000</v>
      </c>
      <c r="K5186" s="164">
        <f>SUM(K5201)</f>
        <v>5000</v>
      </c>
      <c r="L5186" s="164">
        <f>SUM(L5201)</f>
        <v>10000</v>
      </c>
      <c r="M5186" s="164">
        <f t="shared" si="2348"/>
        <v>0</v>
      </c>
      <c r="N5186" s="164">
        <f>SUM(N5201)</f>
        <v>0</v>
      </c>
      <c r="O5186" s="164">
        <f>SUM(O5201)</f>
        <v>0</v>
      </c>
      <c r="P5186" s="164">
        <f>SUM(P5201)</f>
        <v>0</v>
      </c>
      <c r="Q5186" s="164">
        <f>SUM(Q5201)</f>
        <v>0</v>
      </c>
      <c r="R5186" s="164">
        <f t="shared" si="2349"/>
        <v>0</v>
      </c>
      <c r="S5186" s="164">
        <f>SUM(S5201)</f>
        <v>0</v>
      </c>
      <c r="T5186" s="164">
        <f>SUM(T5201)</f>
        <v>0</v>
      </c>
      <c r="U5186" s="164">
        <f>SUM(U5201)</f>
        <v>0</v>
      </c>
      <c r="V5186" s="164">
        <f>SUM(V5201)</f>
        <v>0</v>
      </c>
    </row>
    <row r="5187" spans="1:22" ht="16.5" thickTop="1" thickBot="1">
      <c r="A5187" s="160" t="s">
        <v>121</v>
      </c>
      <c r="B5187" s="167" t="s">
        <v>105</v>
      </c>
      <c r="C5187" s="164">
        <f t="shared" si="2345"/>
        <v>6259000</v>
      </c>
      <c r="D5187" s="164">
        <f t="shared" si="2346"/>
        <v>797000</v>
      </c>
      <c r="E5187" s="164">
        <f t="shared" si="2346"/>
        <v>1576000</v>
      </c>
      <c r="F5187" s="164">
        <f t="shared" si="2346"/>
        <v>1836000</v>
      </c>
      <c r="G5187" s="164">
        <f t="shared" si="2346"/>
        <v>2050000</v>
      </c>
      <c r="H5187" s="164">
        <f t="shared" si="2347"/>
        <v>6259000</v>
      </c>
      <c r="I5187" s="164">
        <f t="shared" ref="I5187:L5188" si="2365">SUM(I5202,I5495)</f>
        <v>797000</v>
      </c>
      <c r="J5187" s="164">
        <f t="shared" si="2365"/>
        <v>1576000</v>
      </c>
      <c r="K5187" s="164">
        <f t="shared" si="2365"/>
        <v>1836000</v>
      </c>
      <c r="L5187" s="164">
        <f t="shared" si="2365"/>
        <v>2050000</v>
      </c>
      <c r="M5187" s="164">
        <f t="shared" si="2348"/>
        <v>0</v>
      </c>
      <c r="N5187" s="164">
        <f t="shared" ref="N5187:Q5188" si="2366">SUM(N5202,N5495)</f>
        <v>0</v>
      </c>
      <c r="O5187" s="164">
        <f t="shared" si="2366"/>
        <v>0</v>
      </c>
      <c r="P5187" s="164">
        <f t="shared" si="2366"/>
        <v>0</v>
      </c>
      <c r="Q5187" s="164">
        <f t="shared" si="2366"/>
        <v>0</v>
      </c>
      <c r="R5187" s="164">
        <f t="shared" si="2349"/>
        <v>0</v>
      </c>
      <c r="S5187" s="164">
        <f t="shared" ref="S5187:V5188" si="2367">SUM(S5202,S5495)</f>
        <v>0</v>
      </c>
      <c r="T5187" s="164">
        <f t="shared" si="2367"/>
        <v>0</v>
      </c>
      <c r="U5187" s="164">
        <f t="shared" si="2367"/>
        <v>0</v>
      </c>
      <c r="V5187" s="164">
        <f t="shared" si="2367"/>
        <v>0</v>
      </c>
    </row>
    <row r="5188" spans="1:22" ht="31.5" thickTop="1" thickBot="1">
      <c r="A5188" s="160" t="s">
        <v>121</v>
      </c>
      <c r="B5188" s="168" t="s">
        <v>153</v>
      </c>
      <c r="C5188" s="164">
        <f t="shared" si="2345"/>
        <v>1159000</v>
      </c>
      <c r="D5188" s="164">
        <f t="shared" si="2346"/>
        <v>287000</v>
      </c>
      <c r="E5188" s="164">
        <f t="shared" si="2346"/>
        <v>301000</v>
      </c>
      <c r="F5188" s="164">
        <f t="shared" si="2346"/>
        <v>306000</v>
      </c>
      <c r="G5188" s="164">
        <f t="shared" si="2346"/>
        <v>265000</v>
      </c>
      <c r="H5188" s="164">
        <f t="shared" si="2347"/>
        <v>1159000</v>
      </c>
      <c r="I5188" s="164">
        <f t="shared" si="2365"/>
        <v>287000</v>
      </c>
      <c r="J5188" s="164">
        <f t="shared" si="2365"/>
        <v>301000</v>
      </c>
      <c r="K5188" s="164">
        <f t="shared" si="2365"/>
        <v>306000</v>
      </c>
      <c r="L5188" s="164">
        <f t="shared" si="2365"/>
        <v>265000</v>
      </c>
      <c r="M5188" s="164">
        <f t="shared" si="2348"/>
        <v>0</v>
      </c>
      <c r="N5188" s="164">
        <f t="shared" si="2366"/>
        <v>0</v>
      </c>
      <c r="O5188" s="164">
        <f t="shared" si="2366"/>
        <v>0</v>
      </c>
      <c r="P5188" s="164">
        <f t="shared" si="2366"/>
        <v>0</v>
      </c>
      <c r="Q5188" s="164">
        <f t="shared" si="2366"/>
        <v>0</v>
      </c>
      <c r="R5188" s="164">
        <f t="shared" si="2349"/>
        <v>0</v>
      </c>
      <c r="S5188" s="164">
        <f t="shared" si="2367"/>
        <v>0</v>
      </c>
      <c r="T5188" s="164">
        <f t="shared" si="2367"/>
        <v>0</v>
      </c>
      <c r="U5188" s="164">
        <f t="shared" si="2367"/>
        <v>0</v>
      </c>
      <c r="V5188" s="164">
        <f t="shared" si="2367"/>
        <v>0</v>
      </c>
    </row>
    <row r="5189" spans="1:22" ht="31.5" thickTop="1" thickBot="1">
      <c r="A5189" s="160" t="s">
        <v>121</v>
      </c>
      <c r="B5189" s="168" t="s">
        <v>154</v>
      </c>
      <c r="C5189" s="164">
        <f t="shared" si="2345"/>
        <v>5100000</v>
      </c>
      <c r="D5189" s="164">
        <f t="shared" si="2346"/>
        <v>510000</v>
      </c>
      <c r="E5189" s="164">
        <f t="shared" si="2346"/>
        <v>1275000</v>
      </c>
      <c r="F5189" s="164">
        <f t="shared" si="2346"/>
        <v>1530000</v>
      </c>
      <c r="G5189" s="164">
        <f t="shared" ref="G5189:G5252" si="2368">SUM(L5189,Q5189,V5189)</f>
        <v>1785000</v>
      </c>
      <c r="H5189" s="164">
        <f t="shared" si="2347"/>
        <v>5100000</v>
      </c>
      <c r="I5189" s="164">
        <f>SUM(I5204)</f>
        <v>510000</v>
      </c>
      <c r="J5189" s="164">
        <f>SUM(J5204)</f>
        <v>1275000</v>
      </c>
      <c r="K5189" s="164">
        <f>SUM(K5204)</f>
        <v>1530000</v>
      </c>
      <c r="L5189" s="164">
        <f>SUM(L5204)</f>
        <v>1785000</v>
      </c>
      <c r="M5189" s="164">
        <f t="shared" si="2348"/>
        <v>0</v>
      </c>
      <c r="N5189" s="164">
        <f>SUM(N5204)</f>
        <v>0</v>
      </c>
      <c r="O5189" s="164">
        <f>SUM(O5204)</f>
        <v>0</v>
      </c>
      <c r="P5189" s="164">
        <f>SUM(P5204)</f>
        <v>0</v>
      </c>
      <c r="Q5189" s="164">
        <f>SUM(Q5204)</f>
        <v>0</v>
      </c>
      <c r="R5189" s="164">
        <f t="shared" si="2349"/>
        <v>0</v>
      </c>
      <c r="S5189" s="164">
        <f>SUM(S5204)</f>
        <v>0</v>
      </c>
      <c r="T5189" s="164">
        <f>SUM(T5204)</f>
        <v>0</v>
      </c>
      <c r="U5189" s="164">
        <f>SUM(U5204)</f>
        <v>0</v>
      </c>
      <c r="V5189" s="164">
        <f>SUM(V5204)</f>
        <v>0</v>
      </c>
    </row>
    <row r="5190" spans="1:22" ht="16.5" thickTop="1" thickBot="1">
      <c r="A5190" s="160" t="s">
        <v>121</v>
      </c>
      <c r="B5190" s="166" t="s">
        <v>155</v>
      </c>
      <c r="C5190" s="164">
        <f t="shared" ref="C5190:C5253" si="2369">SUM(D5190:G5190)</f>
        <v>2079000</v>
      </c>
      <c r="D5190" s="164">
        <f t="shared" ref="D5190:G5253" si="2370">SUM(I5190,N5190,S5190)</f>
        <v>219000</v>
      </c>
      <c r="E5190" s="164">
        <f t="shared" si="2370"/>
        <v>845000</v>
      </c>
      <c r="F5190" s="164">
        <f t="shared" si="2370"/>
        <v>1015000</v>
      </c>
      <c r="G5190" s="164">
        <f t="shared" si="2368"/>
        <v>0</v>
      </c>
      <c r="H5190" s="164">
        <f t="shared" ref="H5190:H5253" si="2371">SUM(I5190:L5190)</f>
        <v>2079000</v>
      </c>
      <c r="I5190" s="164">
        <f>SUM(I5205,I5497)</f>
        <v>219000</v>
      </c>
      <c r="J5190" s="164">
        <f>SUM(J5205,J5497)</f>
        <v>845000</v>
      </c>
      <c r="K5190" s="164">
        <f>SUM(K5205,K5497)</f>
        <v>1015000</v>
      </c>
      <c r="L5190" s="164">
        <f>SUM(L5205,L5497)</f>
        <v>0</v>
      </c>
      <c r="M5190" s="164">
        <f t="shared" ref="M5190:M5253" si="2372">SUM(N5190:Q5190)</f>
        <v>0</v>
      </c>
      <c r="N5190" s="164">
        <f>SUM(N5205,N5497)</f>
        <v>0</v>
      </c>
      <c r="O5190" s="164">
        <f>SUM(O5205,O5497)</f>
        <v>0</v>
      </c>
      <c r="P5190" s="164">
        <f>SUM(P5205,P5497)</f>
        <v>0</v>
      </c>
      <c r="Q5190" s="164">
        <f>SUM(Q5205,Q5497)</f>
        <v>0</v>
      </c>
      <c r="R5190" s="164">
        <f t="shared" ref="R5190:R5253" si="2373">SUM(S5190:V5190)</f>
        <v>0</v>
      </c>
      <c r="S5190" s="164">
        <f>SUM(S5205,S5497)</f>
        <v>0</v>
      </c>
      <c r="T5190" s="164">
        <f>SUM(T5205,T5497)</f>
        <v>0</v>
      </c>
      <c r="U5190" s="164">
        <f>SUM(U5205,U5497)</f>
        <v>0</v>
      </c>
      <c r="V5190" s="164">
        <f>SUM(V5205,V5497)</f>
        <v>0</v>
      </c>
    </row>
    <row r="5191" spans="1:22" ht="16.5" thickTop="1" thickBot="1">
      <c r="A5191" s="160" t="s">
        <v>121</v>
      </c>
      <c r="B5191" s="166" t="s">
        <v>157</v>
      </c>
      <c r="C5191" s="164">
        <f t="shared" si="2369"/>
        <v>2800000</v>
      </c>
      <c r="D5191" s="164">
        <f t="shared" si="2370"/>
        <v>2800000</v>
      </c>
      <c r="E5191" s="164">
        <f t="shared" si="2370"/>
        <v>0</v>
      </c>
      <c r="F5191" s="164">
        <f t="shared" si="2370"/>
        <v>0</v>
      </c>
      <c r="G5191" s="164">
        <f t="shared" si="2368"/>
        <v>0</v>
      </c>
      <c r="H5191" s="164">
        <f t="shared" si="2371"/>
        <v>2800000</v>
      </c>
      <c r="I5191" s="164">
        <f>SUM(I5206)</f>
        <v>2800000</v>
      </c>
      <c r="J5191" s="164">
        <f>SUM(J5206)</f>
        <v>0</v>
      </c>
      <c r="K5191" s="164">
        <f>SUM(K5206)</f>
        <v>0</v>
      </c>
      <c r="L5191" s="164">
        <f>SUM(L5206)</f>
        <v>0</v>
      </c>
      <c r="M5191" s="164">
        <f t="shared" si="2372"/>
        <v>0</v>
      </c>
      <c r="N5191" s="164">
        <f>SUM(N5206)</f>
        <v>0</v>
      </c>
      <c r="O5191" s="164">
        <f>SUM(O5206)</f>
        <v>0</v>
      </c>
      <c r="P5191" s="164">
        <f>SUM(P5206)</f>
        <v>0</v>
      </c>
      <c r="Q5191" s="164">
        <f>SUM(Q5206)</f>
        <v>0</v>
      </c>
      <c r="R5191" s="164">
        <f t="shared" si="2373"/>
        <v>0</v>
      </c>
      <c r="S5191" s="164">
        <f>SUM(S5206)</f>
        <v>0</v>
      </c>
      <c r="T5191" s="164">
        <f>SUM(T5206)</f>
        <v>0</v>
      </c>
      <c r="U5191" s="164">
        <f>SUM(U5206)</f>
        <v>0</v>
      </c>
      <c r="V5191" s="164">
        <f>SUM(V5206)</f>
        <v>0</v>
      </c>
    </row>
    <row r="5192" spans="1:22" ht="16.5" thickTop="1" thickBot="1">
      <c r="A5192" s="160" t="s">
        <v>1724</v>
      </c>
      <c r="B5192" s="166" t="s">
        <v>1725</v>
      </c>
      <c r="C5192" s="164">
        <f t="shared" si="2369"/>
        <v>57229000</v>
      </c>
      <c r="D5192" s="164">
        <f t="shared" si="2370"/>
        <v>17098200</v>
      </c>
      <c r="E5192" s="164">
        <f t="shared" si="2370"/>
        <v>13717200</v>
      </c>
      <c r="F5192" s="164">
        <f t="shared" si="2370"/>
        <v>13296200</v>
      </c>
      <c r="G5192" s="164">
        <f t="shared" si="2368"/>
        <v>13117400</v>
      </c>
      <c r="H5192" s="164">
        <f t="shared" si="2371"/>
        <v>57229000</v>
      </c>
      <c r="I5192" s="164">
        <f t="shared" ref="I5192:L5195" si="2374">SUM(I5207,I5240,I5248,I5259,I5267,I5277,I5281,I5287,I5292,I5299,I5303,I5309,I5315,I5328,I5332,I5338,I5345,I5351,I5355,I5361,I5365,I5369,I5373,I5381,I5387,I5391,I5397,I5403,I5410,I5414,I5420,I5426,I5430,I5436,I5440,I5444,I5450,I5454,I5458,I5462,I5466,I5470,I5477,I5486)</f>
        <v>17098200</v>
      </c>
      <c r="J5192" s="164">
        <f t="shared" si="2374"/>
        <v>13717200</v>
      </c>
      <c r="K5192" s="164">
        <f t="shared" si="2374"/>
        <v>13296200</v>
      </c>
      <c r="L5192" s="164">
        <f t="shared" si="2374"/>
        <v>13117400</v>
      </c>
      <c r="M5192" s="164">
        <f t="shared" si="2372"/>
        <v>0</v>
      </c>
      <c r="N5192" s="164">
        <f t="shared" ref="N5192:Q5195" si="2375">SUM(N5207,N5240,N5248,N5259,N5267,N5277,N5281,N5287,N5292,N5299,N5303,N5309,N5315,N5328,N5332,N5338,N5345,N5351,N5355,N5361,N5365,N5369,N5373,N5381,N5387,N5391,N5397,N5403,N5410,N5414,N5420,N5426,N5430,N5436,N5440,N5444,N5450,N5454,N5458,N5462,N5466,N5470,N5477,N5486)</f>
        <v>0</v>
      </c>
      <c r="O5192" s="164">
        <f t="shared" si="2375"/>
        <v>0</v>
      </c>
      <c r="P5192" s="164">
        <f t="shared" si="2375"/>
        <v>0</v>
      </c>
      <c r="Q5192" s="164">
        <f t="shared" si="2375"/>
        <v>0</v>
      </c>
      <c r="R5192" s="164">
        <f t="shared" si="2373"/>
        <v>0</v>
      </c>
      <c r="S5192" s="164">
        <f t="shared" ref="S5192:V5195" si="2376">SUM(S5207,S5240,S5248,S5259,S5267,S5277,S5281,S5287,S5292,S5299,S5303,S5309,S5315,S5328,S5332,S5338,S5345,S5351,S5355,S5361,S5365,S5369,S5373,S5381,S5387,S5391,S5397,S5403,S5410,S5414,S5420,S5426,S5430,S5436,S5440,S5444,S5450,S5454,S5458,S5462,S5466,S5470,S5477,S5486)</f>
        <v>0</v>
      </c>
      <c r="T5192" s="164">
        <f t="shared" si="2376"/>
        <v>0</v>
      </c>
      <c r="U5192" s="164">
        <f t="shared" si="2376"/>
        <v>0</v>
      </c>
      <c r="V5192" s="164">
        <f t="shared" si="2376"/>
        <v>0</v>
      </c>
    </row>
    <row r="5193" spans="1:22" ht="16.5" thickTop="1" thickBot="1">
      <c r="A5193" s="160" t="s">
        <v>121</v>
      </c>
      <c r="B5193" s="167" t="s">
        <v>99</v>
      </c>
      <c r="C5193" s="164">
        <f t="shared" si="2369"/>
        <v>53850000</v>
      </c>
      <c r="D5193" s="164">
        <f t="shared" si="2370"/>
        <v>14079200</v>
      </c>
      <c r="E5193" s="164">
        <f t="shared" si="2370"/>
        <v>13372200</v>
      </c>
      <c r="F5193" s="164">
        <f t="shared" si="2370"/>
        <v>13281200</v>
      </c>
      <c r="G5193" s="164">
        <f t="shared" si="2368"/>
        <v>13117400</v>
      </c>
      <c r="H5193" s="164">
        <f t="shared" si="2371"/>
        <v>53850000</v>
      </c>
      <c r="I5193" s="164">
        <f t="shared" si="2374"/>
        <v>14079200</v>
      </c>
      <c r="J5193" s="164">
        <f t="shared" si="2374"/>
        <v>13372200</v>
      </c>
      <c r="K5193" s="164">
        <f t="shared" si="2374"/>
        <v>13281200</v>
      </c>
      <c r="L5193" s="164">
        <f t="shared" si="2374"/>
        <v>13117400</v>
      </c>
      <c r="M5193" s="164">
        <f t="shared" si="2372"/>
        <v>0</v>
      </c>
      <c r="N5193" s="164">
        <f t="shared" si="2375"/>
        <v>0</v>
      </c>
      <c r="O5193" s="164">
        <f t="shared" si="2375"/>
        <v>0</v>
      </c>
      <c r="P5193" s="164">
        <f t="shared" si="2375"/>
        <v>0</v>
      </c>
      <c r="Q5193" s="164">
        <f t="shared" si="2375"/>
        <v>0</v>
      </c>
      <c r="R5193" s="164">
        <f t="shared" si="2373"/>
        <v>0</v>
      </c>
      <c r="S5193" s="164">
        <f t="shared" si="2376"/>
        <v>0</v>
      </c>
      <c r="T5193" s="164">
        <f t="shared" si="2376"/>
        <v>0</v>
      </c>
      <c r="U5193" s="164">
        <f t="shared" si="2376"/>
        <v>0</v>
      </c>
      <c r="V5193" s="164">
        <f t="shared" si="2376"/>
        <v>0</v>
      </c>
    </row>
    <row r="5194" spans="1:22" ht="16.5" thickTop="1" thickBot="1">
      <c r="A5194" s="160" t="s">
        <v>121</v>
      </c>
      <c r="B5194" s="168" t="s">
        <v>100</v>
      </c>
      <c r="C5194" s="164">
        <f t="shared" si="2369"/>
        <v>35227000</v>
      </c>
      <c r="D5194" s="164">
        <f t="shared" si="2370"/>
        <v>8859000</v>
      </c>
      <c r="E5194" s="164">
        <f t="shared" si="2370"/>
        <v>8845000</v>
      </c>
      <c r="F5194" s="164">
        <f t="shared" si="2370"/>
        <v>8806000</v>
      </c>
      <c r="G5194" s="164">
        <f t="shared" si="2368"/>
        <v>8717000</v>
      </c>
      <c r="H5194" s="164">
        <f t="shared" si="2371"/>
        <v>35227000</v>
      </c>
      <c r="I5194" s="164">
        <f t="shared" si="2374"/>
        <v>8859000</v>
      </c>
      <c r="J5194" s="164">
        <f t="shared" si="2374"/>
        <v>8845000</v>
      </c>
      <c r="K5194" s="164">
        <f t="shared" si="2374"/>
        <v>8806000</v>
      </c>
      <c r="L5194" s="164">
        <f t="shared" si="2374"/>
        <v>8717000</v>
      </c>
      <c r="M5194" s="164">
        <f t="shared" si="2372"/>
        <v>0</v>
      </c>
      <c r="N5194" s="164">
        <f t="shared" si="2375"/>
        <v>0</v>
      </c>
      <c r="O5194" s="164">
        <f t="shared" si="2375"/>
        <v>0</v>
      </c>
      <c r="P5194" s="164">
        <f t="shared" si="2375"/>
        <v>0</v>
      </c>
      <c r="Q5194" s="164">
        <f t="shared" si="2375"/>
        <v>0</v>
      </c>
      <c r="R5194" s="164">
        <f t="shared" si="2373"/>
        <v>0</v>
      </c>
      <c r="S5194" s="164">
        <f t="shared" si="2376"/>
        <v>0</v>
      </c>
      <c r="T5194" s="164">
        <f t="shared" si="2376"/>
        <v>0</v>
      </c>
      <c r="U5194" s="164">
        <f t="shared" si="2376"/>
        <v>0</v>
      </c>
      <c r="V5194" s="164">
        <f t="shared" si="2376"/>
        <v>0</v>
      </c>
    </row>
    <row r="5195" spans="1:22" ht="16.5" thickTop="1" thickBot="1">
      <c r="A5195" s="160" t="s">
        <v>121</v>
      </c>
      <c r="B5195" s="168" t="s">
        <v>101</v>
      </c>
      <c r="C5195" s="164">
        <f t="shared" si="2369"/>
        <v>11673000</v>
      </c>
      <c r="D5195" s="164">
        <f t="shared" si="2370"/>
        <v>3917200</v>
      </c>
      <c r="E5195" s="164">
        <f t="shared" si="2370"/>
        <v>2816200</v>
      </c>
      <c r="F5195" s="164">
        <f t="shared" si="2370"/>
        <v>2649200</v>
      </c>
      <c r="G5195" s="164">
        <f t="shared" si="2368"/>
        <v>2290400</v>
      </c>
      <c r="H5195" s="164">
        <f t="shared" si="2371"/>
        <v>11673000</v>
      </c>
      <c r="I5195" s="164">
        <f t="shared" si="2374"/>
        <v>3917200</v>
      </c>
      <c r="J5195" s="164">
        <f t="shared" si="2374"/>
        <v>2816200</v>
      </c>
      <c r="K5195" s="164">
        <f t="shared" si="2374"/>
        <v>2649200</v>
      </c>
      <c r="L5195" s="164">
        <f t="shared" si="2374"/>
        <v>2290400</v>
      </c>
      <c r="M5195" s="164">
        <f t="shared" si="2372"/>
        <v>0</v>
      </c>
      <c r="N5195" s="164">
        <f t="shared" si="2375"/>
        <v>0</v>
      </c>
      <c r="O5195" s="164">
        <f t="shared" si="2375"/>
        <v>0</v>
      </c>
      <c r="P5195" s="164">
        <f t="shared" si="2375"/>
        <v>0</v>
      </c>
      <c r="Q5195" s="164">
        <f t="shared" si="2375"/>
        <v>0</v>
      </c>
      <c r="R5195" s="164">
        <f t="shared" si="2373"/>
        <v>0</v>
      </c>
      <c r="S5195" s="164">
        <f t="shared" si="2376"/>
        <v>0</v>
      </c>
      <c r="T5195" s="164">
        <f t="shared" si="2376"/>
        <v>0</v>
      </c>
      <c r="U5195" s="164">
        <f t="shared" si="2376"/>
        <v>0</v>
      </c>
      <c r="V5195" s="164">
        <f t="shared" si="2376"/>
        <v>0</v>
      </c>
    </row>
    <row r="5196" spans="1:22" ht="16.5" thickTop="1" thickBot="1">
      <c r="A5196" s="160" t="s">
        <v>121</v>
      </c>
      <c r="B5196" s="168" t="s">
        <v>103</v>
      </c>
      <c r="C5196" s="164">
        <f t="shared" si="2369"/>
        <v>1240000</v>
      </c>
      <c r="D5196" s="164">
        <f t="shared" si="2370"/>
        <v>335000</v>
      </c>
      <c r="E5196" s="164">
        <f t="shared" si="2370"/>
        <v>370000</v>
      </c>
      <c r="F5196" s="164">
        <f t="shared" si="2370"/>
        <v>235000</v>
      </c>
      <c r="G5196" s="164">
        <f t="shared" si="2368"/>
        <v>300000</v>
      </c>
      <c r="H5196" s="164">
        <f t="shared" si="2371"/>
        <v>1240000</v>
      </c>
      <c r="I5196" s="164">
        <f t="shared" ref="I5196:L5197" si="2377">SUM(I5319,I5481)</f>
        <v>335000</v>
      </c>
      <c r="J5196" s="164">
        <f t="shared" si="2377"/>
        <v>370000</v>
      </c>
      <c r="K5196" s="164">
        <f t="shared" si="2377"/>
        <v>235000</v>
      </c>
      <c r="L5196" s="164">
        <f t="shared" si="2377"/>
        <v>300000</v>
      </c>
      <c r="M5196" s="164">
        <f t="shared" si="2372"/>
        <v>0</v>
      </c>
      <c r="N5196" s="164">
        <f t="shared" ref="N5196:Q5197" si="2378">SUM(N5319,N5481)</f>
        <v>0</v>
      </c>
      <c r="O5196" s="164">
        <f t="shared" si="2378"/>
        <v>0</v>
      </c>
      <c r="P5196" s="164">
        <f t="shared" si="2378"/>
        <v>0</v>
      </c>
      <c r="Q5196" s="164">
        <f t="shared" si="2378"/>
        <v>0</v>
      </c>
      <c r="R5196" s="164">
        <f t="shared" si="2373"/>
        <v>0</v>
      </c>
      <c r="S5196" s="164">
        <f t="shared" ref="S5196:V5197" si="2379">SUM(S5319,S5481)</f>
        <v>0</v>
      </c>
      <c r="T5196" s="164">
        <f t="shared" si="2379"/>
        <v>0</v>
      </c>
      <c r="U5196" s="164">
        <f t="shared" si="2379"/>
        <v>0</v>
      </c>
      <c r="V5196" s="164">
        <f t="shared" si="2379"/>
        <v>0</v>
      </c>
    </row>
    <row r="5197" spans="1:22" ht="16.5" thickTop="1" thickBot="1">
      <c r="A5197" s="160" t="s">
        <v>121</v>
      </c>
      <c r="B5197" s="169" t="s">
        <v>133</v>
      </c>
      <c r="C5197" s="164">
        <f t="shared" si="2369"/>
        <v>1240000</v>
      </c>
      <c r="D5197" s="164">
        <f t="shared" si="2370"/>
        <v>335000</v>
      </c>
      <c r="E5197" s="164">
        <f t="shared" si="2370"/>
        <v>370000</v>
      </c>
      <c r="F5197" s="164">
        <f t="shared" si="2370"/>
        <v>235000</v>
      </c>
      <c r="G5197" s="164">
        <f t="shared" si="2368"/>
        <v>300000</v>
      </c>
      <c r="H5197" s="164">
        <f t="shared" si="2371"/>
        <v>1240000</v>
      </c>
      <c r="I5197" s="164">
        <f t="shared" si="2377"/>
        <v>335000</v>
      </c>
      <c r="J5197" s="164">
        <f t="shared" si="2377"/>
        <v>370000</v>
      </c>
      <c r="K5197" s="164">
        <f t="shared" si="2377"/>
        <v>235000</v>
      </c>
      <c r="L5197" s="164">
        <f t="shared" si="2377"/>
        <v>300000</v>
      </c>
      <c r="M5197" s="164">
        <f t="shared" si="2372"/>
        <v>0</v>
      </c>
      <c r="N5197" s="164">
        <f t="shared" si="2378"/>
        <v>0</v>
      </c>
      <c r="O5197" s="164">
        <f t="shared" si="2378"/>
        <v>0</v>
      </c>
      <c r="P5197" s="164">
        <f t="shared" si="2378"/>
        <v>0</v>
      </c>
      <c r="Q5197" s="164">
        <f t="shared" si="2378"/>
        <v>0</v>
      </c>
      <c r="R5197" s="164">
        <f t="shared" si="2373"/>
        <v>0</v>
      </c>
      <c r="S5197" s="164">
        <f t="shared" si="2379"/>
        <v>0</v>
      </c>
      <c r="T5197" s="164">
        <f t="shared" si="2379"/>
        <v>0</v>
      </c>
      <c r="U5197" s="164">
        <f t="shared" si="2379"/>
        <v>0</v>
      </c>
      <c r="V5197" s="164">
        <f t="shared" si="2379"/>
        <v>0</v>
      </c>
    </row>
    <row r="5198" spans="1:22" ht="16.5" thickTop="1" thickBot="1">
      <c r="A5198" s="160" t="s">
        <v>121</v>
      </c>
      <c r="B5198" s="168" t="s">
        <v>15</v>
      </c>
      <c r="C5198" s="164">
        <f t="shared" si="2369"/>
        <v>400000</v>
      </c>
      <c r="D5198" s="164">
        <f t="shared" si="2370"/>
        <v>400000</v>
      </c>
      <c r="E5198" s="164">
        <f t="shared" si="2370"/>
        <v>0</v>
      </c>
      <c r="F5198" s="164">
        <f t="shared" si="2370"/>
        <v>0</v>
      </c>
      <c r="G5198" s="164">
        <f t="shared" si="2368"/>
        <v>0</v>
      </c>
      <c r="H5198" s="164">
        <f t="shared" si="2371"/>
        <v>400000</v>
      </c>
      <c r="I5198" s="164">
        <f t="shared" ref="I5198:L5200" si="2380">SUM(I5211,I5252,I5271,I5321)</f>
        <v>400000</v>
      </c>
      <c r="J5198" s="164">
        <f t="shared" si="2380"/>
        <v>0</v>
      </c>
      <c r="K5198" s="164">
        <f t="shared" si="2380"/>
        <v>0</v>
      </c>
      <c r="L5198" s="164">
        <f t="shared" si="2380"/>
        <v>0</v>
      </c>
      <c r="M5198" s="164">
        <f t="shared" si="2372"/>
        <v>0</v>
      </c>
      <c r="N5198" s="164">
        <f t="shared" ref="N5198:Q5200" si="2381">SUM(N5211,N5252,N5271,N5321)</f>
        <v>0</v>
      </c>
      <c r="O5198" s="164">
        <f t="shared" si="2381"/>
        <v>0</v>
      </c>
      <c r="P5198" s="164">
        <f t="shared" si="2381"/>
        <v>0</v>
      </c>
      <c r="Q5198" s="164">
        <f t="shared" si="2381"/>
        <v>0</v>
      </c>
      <c r="R5198" s="164">
        <f t="shared" si="2373"/>
        <v>0</v>
      </c>
      <c r="S5198" s="164">
        <f t="shared" ref="S5198:V5200" si="2382">SUM(S5211,S5252,S5271,S5321)</f>
        <v>0</v>
      </c>
      <c r="T5198" s="164">
        <f t="shared" si="2382"/>
        <v>0</v>
      </c>
      <c r="U5198" s="164">
        <f t="shared" si="2382"/>
        <v>0</v>
      </c>
      <c r="V5198" s="164">
        <f t="shared" si="2382"/>
        <v>0</v>
      </c>
    </row>
    <row r="5199" spans="1:22" ht="16.5" thickTop="1" thickBot="1">
      <c r="A5199" s="160" t="s">
        <v>121</v>
      </c>
      <c r="B5199" s="169" t="s">
        <v>136</v>
      </c>
      <c r="C5199" s="164">
        <f t="shared" si="2369"/>
        <v>400000</v>
      </c>
      <c r="D5199" s="164">
        <f t="shared" si="2370"/>
        <v>400000</v>
      </c>
      <c r="E5199" s="164">
        <f t="shared" si="2370"/>
        <v>0</v>
      </c>
      <c r="F5199" s="164">
        <f t="shared" si="2370"/>
        <v>0</v>
      </c>
      <c r="G5199" s="164">
        <f t="shared" si="2368"/>
        <v>0</v>
      </c>
      <c r="H5199" s="164">
        <f t="shared" si="2371"/>
        <v>400000</v>
      </c>
      <c r="I5199" s="164">
        <f t="shared" si="2380"/>
        <v>400000</v>
      </c>
      <c r="J5199" s="164">
        <f t="shared" si="2380"/>
        <v>0</v>
      </c>
      <c r="K5199" s="164">
        <f t="shared" si="2380"/>
        <v>0</v>
      </c>
      <c r="L5199" s="164">
        <f t="shared" si="2380"/>
        <v>0</v>
      </c>
      <c r="M5199" s="164">
        <f t="shared" si="2372"/>
        <v>0</v>
      </c>
      <c r="N5199" s="164">
        <f t="shared" si="2381"/>
        <v>0</v>
      </c>
      <c r="O5199" s="164">
        <f t="shared" si="2381"/>
        <v>0</v>
      </c>
      <c r="P5199" s="164">
        <f t="shared" si="2381"/>
        <v>0</v>
      </c>
      <c r="Q5199" s="164">
        <f t="shared" si="2381"/>
        <v>0</v>
      </c>
      <c r="R5199" s="164">
        <f t="shared" si="2373"/>
        <v>0</v>
      </c>
      <c r="S5199" s="164">
        <f t="shared" si="2382"/>
        <v>0</v>
      </c>
      <c r="T5199" s="164">
        <f t="shared" si="2382"/>
        <v>0</v>
      </c>
      <c r="U5199" s="164">
        <f t="shared" si="2382"/>
        <v>0</v>
      </c>
      <c r="V5199" s="164">
        <f t="shared" si="2382"/>
        <v>0</v>
      </c>
    </row>
    <row r="5200" spans="1:22" ht="16.5" thickTop="1" thickBot="1">
      <c r="A5200" s="160" t="s">
        <v>121</v>
      </c>
      <c r="B5200" s="170" t="s">
        <v>135</v>
      </c>
      <c r="C5200" s="164">
        <f t="shared" si="2369"/>
        <v>400000</v>
      </c>
      <c r="D5200" s="164">
        <f t="shared" si="2370"/>
        <v>400000</v>
      </c>
      <c r="E5200" s="164">
        <f t="shared" si="2370"/>
        <v>0</v>
      </c>
      <c r="F5200" s="164">
        <f t="shared" si="2370"/>
        <v>0</v>
      </c>
      <c r="G5200" s="164">
        <f t="shared" si="2368"/>
        <v>0</v>
      </c>
      <c r="H5200" s="164">
        <f t="shared" si="2371"/>
        <v>400000</v>
      </c>
      <c r="I5200" s="164">
        <f t="shared" si="2380"/>
        <v>400000</v>
      </c>
      <c r="J5200" s="164">
        <f t="shared" si="2380"/>
        <v>0</v>
      </c>
      <c r="K5200" s="164">
        <f t="shared" si="2380"/>
        <v>0</v>
      </c>
      <c r="L5200" s="164">
        <f t="shared" si="2380"/>
        <v>0</v>
      </c>
      <c r="M5200" s="164">
        <f t="shared" si="2372"/>
        <v>0</v>
      </c>
      <c r="N5200" s="164">
        <f t="shared" si="2381"/>
        <v>0</v>
      </c>
      <c r="O5200" s="164">
        <f t="shared" si="2381"/>
        <v>0</v>
      </c>
      <c r="P5200" s="164">
        <f t="shared" si="2381"/>
        <v>0</v>
      </c>
      <c r="Q5200" s="164">
        <f t="shared" si="2381"/>
        <v>0</v>
      </c>
      <c r="R5200" s="164">
        <f t="shared" si="2373"/>
        <v>0</v>
      </c>
      <c r="S5200" s="164">
        <f t="shared" si="2382"/>
        <v>0</v>
      </c>
      <c r="T5200" s="164">
        <f t="shared" si="2382"/>
        <v>0</v>
      </c>
      <c r="U5200" s="164">
        <f t="shared" si="2382"/>
        <v>0</v>
      </c>
      <c r="V5200" s="164">
        <f t="shared" si="2382"/>
        <v>0</v>
      </c>
    </row>
    <row r="5201" spans="1:22" ht="16.5" thickTop="1" thickBot="1">
      <c r="A5201" s="160" t="s">
        <v>121</v>
      </c>
      <c r="B5201" s="168" t="s">
        <v>104</v>
      </c>
      <c r="C5201" s="164">
        <f t="shared" si="2369"/>
        <v>51000</v>
      </c>
      <c r="D5201" s="164">
        <f t="shared" si="2370"/>
        <v>21000</v>
      </c>
      <c r="E5201" s="164">
        <f t="shared" si="2370"/>
        <v>15000</v>
      </c>
      <c r="F5201" s="164">
        <f t="shared" si="2370"/>
        <v>5000</v>
      </c>
      <c r="G5201" s="164">
        <f t="shared" si="2368"/>
        <v>10000</v>
      </c>
      <c r="H5201" s="164">
        <f t="shared" si="2371"/>
        <v>51000</v>
      </c>
      <c r="I5201" s="164">
        <f>SUM(I5214,I5244,I5255,I5263,I5296,I5377,I5407)</f>
        <v>21000</v>
      </c>
      <c r="J5201" s="164">
        <f>SUM(J5214,J5244,J5255,J5263,J5296,J5377,J5407)</f>
        <v>15000</v>
      </c>
      <c r="K5201" s="164">
        <f>SUM(K5214,K5244,K5255,K5263,K5296,K5377,K5407)</f>
        <v>5000</v>
      </c>
      <c r="L5201" s="164">
        <f>SUM(L5214,L5244,L5255,L5263,L5296,L5377,L5407)</f>
        <v>10000</v>
      </c>
      <c r="M5201" s="164">
        <f t="shared" si="2372"/>
        <v>0</v>
      </c>
      <c r="N5201" s="164">
        <f>SUM(N5214,N5244,N5255,N5263,N5296,N5377,N5407)</f>
        <v>0</v>
      </c>
      <c r="O5201" s="164">
        <f>SUM(O5214,O5244,O5255,O5263,O5296,O5377,O5407)</f>
        <v>0</v>
      </c>
      <c r="P5201" s="164">
        <f>SUM(P5214,P5244,P5255,P5263,P5296,P5377,P5407)</f>
        <v>0</v>
      </c>
      <c r="Q5201" s="164">
        <f>SUM(Q5214,Q5244,Q5255,Q5263,Q5296,Q5377,Q5407)</f>
        <v>0</v>
      </c>
      <c r="R5201" s="164">
        <f t="shared" si="2373"/>
        <v>0</v>
      </c>
      <c r="S5201" s="164">
        <f>SUM(S5214,S5244,S5255,S5263,S5296,S5377,S5407)</f>
        <v>0</v>
      </c>
      <c r="T5201" s="164">
        <f>SUM(T5214,T5244,T5255,T5263,T5296,T5377,T5407)</f>
        <v>0</v>
      </c>
      <c r="U5201" s="164">
        <f>SUM(U5214,U5244,U5255,U5263,U5296,U5377,U5407)</f>
        <v>0</v>
      </c>
      <c r="V5201" s="164">
        <f>SUM(V5214,V5244,V5255,V5263,V5296,V5377,V5407)</f>
        <v>0</v>
      </c>
    </row>
    <row r="5202" spans="1:22" ht="16.5" thickTop="1" thickBot="1">
      <c r="A5202" s="160" t="s">
        <v>121</v>
      </c>
      <c r="B5202" s="168" t="s">
        <v>105</v>
      </c>
      <c r="C5202" s="164">
        <f t="shared" si="2369"/>
        <v>5259000</v>
      </c>
      <c r="D5202" s="164">
        <f t="shared" si="2370"/>
        <v>547000</v>
      </c>
      <c r="E5202" s="164">
        <f t="shared" si="2370"/>
        <v>1326000</v>
      </c>
      <c r="F5202" s="164">
        <f t="shared" si="2370"/>
        <v>1586000</v>
      </c>
      <c r="G5202" s="164">
        <f t="shared" si="2368"/>
        <v>1800000</v>
      </c>
      <c r="H5202" s="164">
        <f t="shared" si="2371"/>
        <v>5259000</v>
      </c>
      <c r="I5202" s="164">
        <f t="shared" ref="I5202:L5203" si="2383">SUM(I5215,I5245,I5256,I5264,I5274,I5285,I5297,I5307,I5313,I5324,I5336,I5342,I5349,I5359,I5378,I5385,I5395,I5401,I5408,I5418,I5424,I5434,I5448,I5474,I5483)</f>
        <v>547000</v>
      </c>
      <c r="J5202" s="164">
        <f t="shared" si="2383"/>
        <v>1326000</v>
      </c>
      <c r="K5202" s="164">
        <f t="shared" si="2383"/>
        <v>1586000</v>
      </c>
      <c r="L5202" s="164">
        <f t="shared" si="2383"/>
        <v>1800000</v>
      </c>
      <c r="M5202" s="164">
        <f t="shared" si="2372"/>
        <v>0</v>
      </c>
      <c r="N5202" s="164">
        <f t="shared" ref="N5202:Q5203" si="2384">SUM(N5215,N5245,N5256,N5264,N5274,N5285,N5297,N5307,N5313,N5324,N5336,N5342,N5349,N5359,N5378,N5385,N5395,N5401,N5408,N5418,N5424,N5434,N5448,N5474,N5483)</f>
        <v>0</v>
      </c>
      <c r="O5202" s="164">
        <f t="shared" si="2384"/>
        <v>0</v>
      </c>
      <c r="P5202" s="164">
        <f t="shared" si="2384"/>
        <v>0</v>
      </c>
      <c r="Q5202" s="164">
        <f t="shared" si="2384"/>
        <v>0</v>
      </c>
      <c r="R5202" s="164">
        <f t="shared" si="2373"/>
        <v>0</v>
      </c>
      <c r="S5202" s="164">
        <f t="shared" ref="S5202:V5203" si="2385">SUM(S5215,S5245,S5256,S5264,S5274,S5285,S5297,S5307,S5313,S5324,S5336,S5342,S5349,S5359,S5378,S5385,S5395,S5401,S5408,S5418,S5424,S5434,S5448,S5474,S5483)</f>
        <v>0</v>
      </c>
      <c r="T5202" s="164">
        <f t="shared" si="2385"/>
        <v>0</v>
      </c>
      <c r="U5202" s="164">
        <f t="shared" si="2385"/>
        <v>0</v>
      </c>
      <c r="V5202" s="164">
        <f t="shared" si="2385"/>
        <v>0</v>
      </c>
    </row>
    <row r="5203" spans="1:22" ht="31.5" thickTop="1" thickBot="1">
      <c r="A5203" s="160" t="s">
        <v>121</v>
      </c>
      <c r="B5203" s="169" t="s">
        <v>153</v>
      </c>
      <c r="C5203" s="164">
        <f t="shared" si="2369"/>
        <v>159000</v>
      </c>
      <c r="D5203" s="164">
        <f t="shared" si="2370"/>
        <v>37000</v>
      </c>
      <c r="E5203" s="164">
        <f t="shared" si="2370"/>
        <v>51000</v>
      </c>
      <c r="F5203" s="164">
        <f t="shared" si="2370"/>
        <v>56000</v>
      </c>
      <c r="G5203" s="164">
        <f t="shared" si="2368"/>
        <v>15000</v>
      </c>
      <c r="H5203" s="164">
        <f t="shared" si="2371"/>
        <v>159000</v>
      </c>
      <c r="I5203" s="164">
        <f t="shared" si="2383"/>
        <v>37000</v>
      </c>
      <c r="J5203" s="164">
        <f t="shared" si="2383"/>
        <v>51000</v>
      </c>
      <c r="K5203" s="164">
        <f t="shared" si="2383"/>
        <v>56000</v>
      </c>
      <c r="L5203" s="164">
        <f t="shared" si="2383"/>
        <v>15000</v>
      </c>
      <c r="M5203" s="164">
        <f t="shared" si="2372"/>
        <v>0</v>
      </c>
      <c r="N5203" s="164">
        <f t="shared" si="2384"/>
        <v>0</v>
      </c>
      <c r="O5203" s="164">
        <f t="shared" si="2384"/>
        <v>0</v>
      </c>
      <c r="P5203" s="164">
        <f t="shared" si="2384"/>
        <v>0</v>
      </c>
      <c r="Q5203" s="164">
        <f t="shared" si="2384"/>
        <v>0</v>
      </c>
      <c r="R5203" s="164">
        <f t="shared" si="2373"/>
        <v>0</v>
      </c>
      <c r="S5203" s="164">
        <f t="shared" si="2385"/>
        <v>0</v>
      </c>
      <c r="T5203" s="164">
        <f t="shared" si="2385"/>
        <v>0</v>
      </c>
      <c r="U5203" s="164">
        <f t="shared" si="2385"/>
        <v>0</v>
      </c>
      <c r="V5203" s="164">
        <f t="shared" si="2385"/>
        <v>0</v>
      </c>
    </row>
    <row r="5204" spans="1:22" ht="31.5" thickTop="1" thickBot="1">
      <c r="A5204" s="160" t="s">
        <v>121</v>
      </c>
      <c r="B5204" s="169" t="s">
        <v>154</v>
      </c>
      <c r="C5204" s="164">
        <f t="shared" si="2369"/>
        <v>5100000</v>
      </c>
      <c r="D5204" s="164">
        <f t="shared" si="2370"/>
        <v>510000</v>
      </c>
      <c r="E5204" s="164">
        <f t="shared" si="2370"/>
        <v>1275000</v>
      </c>
      <c r="F5204" s="164">
        <f t="shared" si="2370"/>
        <v>1530000</v>
      </c>
      <c r="G5204" s="164">
        <f t="shared" si="2368"/>
        <v>1785000</v>
      </c>
      <c r="H5204" s="164">
        <f t="shared" si="2371"/>
        <v>5100000</v>
      </c>
      <c r="I5204" s="164">
        <f>SUM(I5326)</f>
        <v>510000</v>
      </c>
      <c r="J5204" s="164">
        <f>SUM(J5326)</f>
        <v>1275000</v>
      </c>
      <c r="K5204" s="164">
        <f>SUM(K5326)</f>
        <v>1530000</v>
      </c>
      <c r="L5204" s="164">
        <f>SUM(L5326)</f>
        <v>1785000</v>
      </c>
      <c r="M5204" s="164">
        <f t="shared" si="2372"/>
        <v>0</v>
      </c>
      <c r="N5204" s="164">
        <f>SUM(N5326)</f>
        <v>0</v>
      </c>
      <c r="O5204" s="164">
        <f>SUM(O5326)</f>
        <v>0</v>
      </c>
      <c r="P5204" s="164">
        <f>SUM(P5326)</f>
        <v>0</v>
      </c>
      <c r="Q5204" s="164">
        <f>SUM(Q5326)</f>
        <v>0</v>
      </c>
      <c r="R5204" s="164">
        <f t="shared" si="2373"/>
        <v>0</v>
      </c>
      <c r="S5204" s="164">
        <f>SUM(S5326)</f>
        <v>0</v>
      </c>
      <c r="T5204" s="164">
        <f>SUM(T5326)</f>
        <v>0</v>
      </c>
      <c r="U5204" s="164">
        <f>SUM(U5326)</f>
        <v>0</v>
      </c>
      <c r="V5204" s="164">
        <f>SUM(V5326)</f>
        <v>0</v>
      </c>
    </row>
    <row r="5205" spans="1:22" ht="16.5" thickTop="1" thickBot="1">
      <c r="A5205" s="160" t="s">
        <v>121</v>
      </c>
      <c r="B5205" s="167" t="s">
        <v>155</v>
      </c>
      <c r="C5205" s="164">
        <f t="shared" si="2369"/>
        <v>579000</v>
      </c>
      <c r="D5205" s="164">
        <f t="shared" si="2370"/>
        <v>219000</v>
      </c>
      <c r="E5205" s="164">
        <f t="shared" si="2370"/>
        <v>345000</v>
      </c>
      <c r="F5205" s="164">
        <f t="shared" si="2370"/>
        <v>15000</v>
      </c>
      <c r="G5205" s="164">
        <f t="shared" si="2368"/>
        <v>0</v>
      </c>
      <c r="H5205" s="164">
        <f t="shared" si="2371"/>
        <v>579000</v>
      </c>
      <c r="I5205" s="164">
        <f>SUM(I5217,I5247,I5258,I5266,I5276,I5291,I5327,I5344,I5380,I5476,I5485)</f>
        <v>219000</v>
      </c>
      <c r="J5205" s="164">
        <f>SUM(J5217,J5247,J5258,J5266,J5276,J5291,J5327,J5344,J5380,J5476,J5485)</f>
        <v>345000</v>
      </c>
      <c r="K5205" s="164">
        <f>SUM(K5217,K5247,K5258,K5266,K5276,K5291,K5327,K5344,K5380,K5476,K5485)</f>
        <v>15000</v>
      </c>
      <c r="L5205" s="164">
        <f>SUM(L5217,L5247,L5258,L5266,L5276,L5291,L5327,L5344,L5380,L5476,L5485)</f>
        <v>0</v>
      </c>
      <c r="M5205" s="164">
        <f t="shared" si="2372"/>
        <v>0</v>
      </c>
      <c r="N5205" s="164">
        <f>SUM(N5217,N5247,N5258,N5266,N5276,N5291,N5327,N5344,N5380,N5476,N5485)</f>
        <v>0</v>
      </c>
      <c r="O5205" s="164">
        <f>SUM(O5217,O5247,O5258,O5266,O5276,O5291,O5327,O5344,O5380,O5476,O5485)</f>
        <v>0</v>
      </c>
      <c r="P5205" s="164">
        <f>SUM(P5217,P5247,P5258,P5266,P5276,P5291,P5327,P5344,P5380,P5476,P5485)</f>
        <v>0</v>
      </c>
      <c r="Q5205" s="164">
        <f>SUM(Q5217,Q5247,Q5258,Q5266,Q5276,Q5291,Q5327,Q5344,Q5380,Q5476,Q5485)</f>
        <v>0</v>
      </c>
      <c r="R5205" s="164">
        <f t="shared" si="2373"/>
        <v>0</v>
      </c>
      <c r="S5205" s="164">
        <f>SUM(S5217,S5247,S5258,S5266,S5276,S5291,S5327,S5344,S5380,S5476,S5485)</f>
        <v>0</v>
      </c>
      <c r="T5205" s="164">
        <f>SUM(T5217,T5247,T5258,T5266,T5276,T5291,T5327,T5344,T5380,T5476,T5485)</f>
        <v>0</v>
      </c>
      <c r="U5205" s="164">
        <f>SUM(U5217,U5247,U5258,U5266,U5276,U5291,U5327,U5344,U5380,U5476,U5485)</f>
        <v>0</v>
      </c>
      <c r="V5205" s="164">
        <f>SUM(V5217,V5247,V5258,V5266,V5276,V5291,V5327,V5344,V5380,V5476,V5485)</f>
        <v>0</v>
      </c>
    </row>
    <row r="5206" spans="1:22" ht="16.5" thickTop="1" thickBot="1">
      <c r="A5206" s="160" t="s">
        <v>121</v>
      </c>
      <c r="B5206" s="167" t="s">
        <v>157</v>
      </c>
      <c r="C5206" s="164">
        <f t="shared" si="2369"/>
        <v>2800000</v>
      </c>
      <c r="D5206" s="164">
        <f t="shared" si="2370"/>
        <v>2800000</v>
      </c>
      <c r="E5206" s="164">
        <f t="shared" si="2370"/>
        <v>0</v>
      </c>
      <c r="F5206" s="164">
        <f t="shared" si="2370"/>
        <v>0</v>
      </c>
      <c r="G5206" s="164">
        <f t="shared" si="2368"/>
        <v>0</v>
      </c>
      <c r="H5206" s="164">
        <f t="shared" si="2371"/>
        <v>2800000</v>
      </c>
      <c r="I5206" s="164">
        <f>SUM(I5218)</f>
        <v>2800000</v>
      </c>
      <c r="J5206" s="164">
        <f>SUM(J5218)</f>
        <v>0</v>
      </c>
      <c r="K5206" s="164">
        <f>SUM(K5218)</f>
        <v>0</v>
      </c>
      <c r="L5206" s="164">
        <f>SUM(L5218)</f>
        <v>0</v>
      </c>
      <c r="M5206" s="164">
        <f t="shared" si="2372"/>
        <v>0</v>
      </c>
      <c r="N5206" s="164">
        <f>SUM(N5218)</f>
        <v>0</v>
      </c>
      <c r="O5206" s="164">
        <f>SUM(O5218)</f>
        <v>0</v>
      </c>
      <c r="P5206" s="164">
        <f>SUM(P5218)</f>
        <v>0</v>
      </c>
      <c r="Q5206" s="164">
        <f>SUM(Q5218)</f>
        <v>0</v>
      </c>
      <c r="R5206" s="164">
        <f t="shared" si="2373"/>
        <v>0</v>
      </c>
      <c r="S5206" s="164">
        <f>SUM(S5218)</f>
        <v>0</v>
      </c>
      <c r="T5206" s="164">
        <f>SUM(T5218)</f>
        <v>0</v>
      </c>
      <c r="U5206" s="164">
        <f>SUM(U5218)</f>
        <v>0</v>
      </c>
      <c r="V5206" s="164">
        <f>SUM(V5218)</f>
        <v>0</v>
      </c>
    </row>
    <row r="5207" spans="1:22" ht="31.5" thickTop="1" thickBot="1">
      <c r="A5207" s="160" t="s">
        <v>1726</v>
      </c>
      <c r="B5207" s="167" t="s">
        <v>1727</v>
      </c>
      <c r="C5207" s="164">
        <f t="shared" si="2369"/>
        <v>13897980</v>
      </c>
      <c r="D5207" s="164">
        <f t="shared" si="2370"/>
        <v>6338000</v>
      </c>
      <c r="E5207" s="164">
        <f t="shared" si="2370"/>
        <v>2773000</v>
      </c>
      <c r="F5207" s="164">
        <f t="shared" si="2370"/>
        <v>2371000</v>
      </c>
      <c r="G5207" s="164">
        <f t="shared" si="2368"/>
        <v>2415980</v>
      </c>
      <c r="H5207" s="164">
        <f t="shared" si="2371"/>
        <v>13897980</v>
      </c>
      <c r="I5207" s="164">
        <f t="shared" ref="I5207:L5208" si="2386">SUM(I5219,I5230,I5236)</f>
        <v>6338000</v>
      </c>
      <c r="J5207" s="164">
        <f t="shared" si="2386"/>
        <v>2773000</v>
      </c>
      <c r="K5207" s="164">
        <f t="shared" si="2386"/>
        <v>2371000</v>
      </c>
      <c r="L5207" s="164">
        <f t="shared" si="2386"/>
        <v>2415980</v>
      </c>
      <c r="M5207" s="164">
        <f t="shared" si="2372"/>
        <v>0</v>
      </c>
      <c r="N5207" s="164">
        <f t="shared" ref="N5207:Q5208" si="2387">SUM(N5219,N5230,N5236)</f>
        <v>0</v>
      </c>
      <c r="O5207" s="164">
        <f t="shared" si="2387"/>
        <v>0</v>
      </c>
      <c r="P5207" s="164">
        <f t="shared" si="2387"/>
        <v>0</v>
      </c>
      <c r="Q5207" s="164">
        <f t="shared" si="2387"/>
        <v>0</v>
      </c>
      <c r="R5207" s="164">
        <f t="shared" si="2373"/>
        <v>0</v>
      </c>
      <c r="S5207" s="164">
        <f t="shared" ref="S5207:V5208" si="2388">SUM(S5219,S5230,S5236)</f>
        <v>0</v>
      </c>
      <c r="T5207" s="164">
        <f t="shared" si="2388"/>
        <v>0</v>
      </c>
      <c r="U5207" s="164">
        <f t="shared" si="2388"/>
        <v>0</v>
      </c>
      <c r="V5207" s="164">
        <f t="shared" si="2388"/>
        <v>0</v>
      </c>
    </row>
    <row r="5208" spans="1:22" ht="16.5" thickTop="1" thickBot="1">
      <c r="A5208" s="160" t="s">
        <v>121</v>
      </c>
      <c r="B5208" s="168" t="s">
        <v>99</v>
      </c>
      <c r="C5208" s="164">
        <f t="shared" si="2369"/>
        <v>10762980</v>
      </c>
      <c r="D5208" s="164">
        <f t="shared" si="2370"/>
        <v>3408000</v>
      </c>
      <c r="E5208" s="164">
        <f t="shared" si="2370"/>
        <v>2568000</v>
      </c>
      <c r="F5208" s="164">
        <f t="shared" si="2370"/>
        <v>2371000</v>
      </c>
      <c r="G5208" s="164">
        <f t="shared" si="2368"/>
        <v>2415980</v>
      </c>
      <c r="H5208" s="164">
        <f t="shared" si="2371"/>
        <v>10762980</v>
      </c>
      <c r="I5208" s="164">
        <f t="shared" si="2386"/>
        <v>3408000</v>
      </c>
      <c r="J5208" s="164">
        <f t="shared" si="2386"/>
        <v>2568000</v>
      </c>
      <c r="K5208" s="164">
        <f t="shared" si="2386"/>
        <v>2371000</v>
      </c>
      <c r="L5208" s="164">
        <f t="shared" si="2386"/>
        <v>2415980</v>
      </c>
      <c r="M5208" s="164">
        <f t="shared" si="2372"/>
        <v>0</v>
      </c>
      <c r="N5208" s="164">
        <f t="shared" si="2387"/>
        <v>0</v>
      </c>
      <c r="O5208" s="164">
        <f t="shared" si="2387"/>
        <v>0</v>
      </c>
      <c r="P5208" s="164">
        <f t="shared" si="2387"/>
        <v>0</v>
      </c>
      <c r="Q5208" s="164">
        <f t="shared" si="2387"/>
        <v>0</v>
      </c>
      <c r="R5208" s="164">
        <f t="shared" si="2373"/>
        <v>0</v>
      </c>
      <c r="S5208" s="164">
        <f t="shared" si="2388"/>
        <v>0</v>
      </c>
      <c r="T5208" s="164">
        <f t="shared" si="2388"/>
        <v>0</v>
      </c>
      <c r="U5208" s="164">
        <f t="shared" si="2388"/>
        <v>0</v>
      </c>
      <c r="V5208" s="164">
        <f t="shared" si="2388"/>
        <v>0</v>
      </c>
    </row>
    <row r="5209" spans="1:22" ht="16.5" thickTop="1" thickBot="1">
      <c r="A5209" s="160" t="s">
        <v>121</v>
      </c>
      <c r="B5209" s="169" t="s">
        <v>100</v>
      </c>
      <c r="C5209" s="164">
        <f t="shared" si="2369"/>
        <v>7290480</v>
      </c>
      <c r="D5209" s="164">
        <f t="shared" si="2370"/>
        <v>1823000</v>
      </c>
      <c r="E5209" s="164">
        <f t="shared" si="2370"/>
        <v>1823000</v>
      </c>
      <c r="F5209" s="164">
        <f t="shared" si="2370"/>
        <v>1823000</v>
      </c>
      <c r="G5209" s="164">
        <f t="shared" si="2368"/>
        <v>1821480</v>
      </c>
      <c r="H5209" s="164">
        <f t="shared" si="2371"/>
        <v>7290480</v>
      </c>
      <c r="I5209" s="164">
        <f>SUM(I5221)</f>
        <v>1823000</v>
      </c>
      <c r="J5209" s="164">
        <f>SUM(J5221)</f>
        <v>1823000</v>
      </c>
      <c r="K5209" s="164">
        <f>SUM(K5221)</f>
        <v>1823000</v>
      </c>
      <c r="L5209" s="164">
        <f>SUM(L5221)</f>
        <v>1821480</v>
      </c>
      <c r="M5209" s="164">
        <f t="shared" si="2372"/>
        <v>0</v>
      </c>
      <c r="N5209" s="164">
        <f>SUM(N5221)</f>
        <v>0</v>
      </c>
      <c r="O5209" s="164">
        <f>SUM(O5221)</f>
        <v>0</v>
      </c>
      <c r="P5209" s="164">
        <f>SUM(P5221)</f>
        <v>0</v>
      </c>
      <c r="Q5209" s="164">
        <f>SUM(Q5221)</f>
        <v>0</v>
      </c>
      <c r="R5209" s="164">
        <f t="shared" si="2373"/>
        <v>0</v>
      </c>
      <c r="S5209" s="164">
        <f>SUM(S5221)</f>
        <v>0</v>
      </c>
      <c r="T5209" s="164">
        <f>SUM(T5221)</f>
        <v>0</v>
      </c>
      <c r="U5209" s="164">
        <f>SUM(U5221)</f>
        <v>0</v>
      </c>
      <c r="V5209" s="164">
        <f>SUM(V5221)</f>
        <v>0</v>
      </c>
    </row>
    <row r="5210" spans="1:22" ht="16.5" thickTop="1" thickBot="1">
      <c r="A5210" s="160" t="s">
        <v>121</v>
      </c>
      <c r="B5210" s="169" t="s">
        <v>101</v>
      </c>
      <c r="C5210" s="164">
        <f t="shared" si="2369"/>
        <v>3372500</v>
      </c>
      <c r="D5210" s="164">
        <f t="shared" si="2370"/>
        <v>1565000</v>
      </c>
      <c r="E5210" s="164">
        <f t="shared" si="2370"/>
        <v>710000</v>
      </c>
      <c r="F5210" s="164">
        <f t="shared" si="2370"/>
        <v>513000</v>
      </c>
      <c r="G5210" s="164">
        <f t="shared" si="2368"/>
        <v>584500</v>
      </c>
      <c r="H5210" s="164">
        <f t="shared" si="2371"/>
        <v>3372500</v>
      </c>
      <c r="I5210" s="164">
        <f>SUM(I5222,I5232,I5238)</f>
        <v>1565000</v>
      </c>
      <c r="J5210" s="164">
        <f>SUM(J5222,J5232,J5238)</f>
        <v>710000</v>
      </c>
      <c r="K5210" s="164">
        <f>SUM(K5222,K5232,K5238)</f>
        <v>513000</v>
      </c>
      <c r="L5210" s="164">
        <f>SUM(L5222,L5232,L5238)</f>
        <v>584500</v>
      </c>
      <c r="M5210" s="164">
        <f t="shared" si="2372"/>
        <v>0</v>
      </c>
      <c r="N5210" s="164">
        <f>SUM(N5222,N5232,N5238)</f>
        <v>0</v>
      </c>
      <c r="O5210" s="164">
        <f>SUM(O5222,O5232,O5238)</f>
        <v>0</v>
      </c>
      <c r="P5210" s="164">
        <f>SUM(P5222,P5232,P5238)</f>
        <v>0</v>
      </c>
      <c r="Q5210" s="164">
        <f>SUM(Q5222,Q5232,Q5238)</f>
        <v>0</v>
      </c>
      <c r="R5210" s="164">
        <f t="shared" si="2373"/>
        <v>0</v>
      </c>
      <c r="S5210" s="164">
        <f>SUM(S5222,S5232,S5238)</f>
        <v>0</v>
      </c>
      <c r="T5210" s="164">
        <f>SUM(T5222,T5232,T5238)</f>
        <v>0</v>
      </c>
      <c r="U5210" s="164">
        <f>SUM(U5222,U5232,U5238)</f>
        <v>0</v>
      </c>
      <c r="V5210" s="164">
        <f>SUM(V5222,V5232,V5238)</f>
        <v>0</v>
      </c>
    </row>
    <row r="5211" spans="1:22" ht="16.5" thickTop="1" thickBot="1">
      <c r="A5211" s="160" t="s">
        <v>121</v>
      </c>
      <c r="B5211" s="169" t="s">
        <v>15</v>
      </c>
      <c r="C5211" s="164">
        <f t="shared" si="2369"/>
        <v>0</v>
      </c>
      <c r="D5211" s="164">
        <f t="shared" si="2370"/>
        <v>0</v>
      </c>
      <c r="E5211" s="164">
        <f t="shared" si="2370"/>
        <v>0</v>
      </c>
      <c r="F5211" s="164">
        <f t="shared" si="2370"/>
        <v>0</v>
      </c>
      <c r="G5211" s="164">
        <f t="shared" si="2368"/>
        <v>0</v>
      </c>
      <c r="H5211" s="164">
        <f t="shared" si="2371"/>
        <v>0</v>
      </c>
      <c r="I5211" s="164">
        <f t="shared" ref="I5211:L5214" si="2389">SUM(I5223)</f>
        <v>0</v>
      </c>
      <c r="J5211" s="164">
        <f t="shared" si="2389"/>
        <v>0</v>
      </c>
      <c r="K5211" s="164">
        <f t="shared" si="2389"/>
        <v>0</v>
      </c>
      <c r="L5211" s="164">
        <f t="shared" si="2389"/>
        <v>0</v>
      </c>
      <c r="M5211" s="164">
        <f t="shared" si="2372"/>
        <v>0</v>
      </c>
      <c r="N5211" s="164">
        <f t="shared" ref="N5211:Q5214" si="2390">SUM(N5223)</f>
        <v>0</v>
      </c>
      <c r="O5211" s="164">
        <f t="shared" si="2390"/>
        <v>0</v>
      </c>
      <c r="P5211" s="164">
        <f t="shared" si="2390"/>
        <v>0</v>
      </c>
      <c r="Q5211" s="164">
        <f t="shared" si="2390"/>
        <v>0</v>
      </c>
      <c r="R5211" s="164">
        <f t="shared" si="2373"/>
        <v>0</v>
      </c>
      <c r="S5211" s="164">
        <f t="shared" ref="S5211:V5214" si="2391">SUM(S5223)</f>
        <v>0</v>
      </c>
      <c r="T5211" s="164">
        <f t="shared" si="2391"/>
        <v>0</v>
      </c>
      <c r="U5211" s="164">
        <f t="shared" si="2391"/>
        <v>0</v>
      </c>
      <c r="V5211" s="164">
        <f t="shared" si="2391"/>
        <v>0</v>
      </c>
    </row>
    <row r="5212" spans="1:22" ht="16.5" thickTop="1" thickBot="1">
      <c r="A5212" s="160" t="s">
        <v>121</v>
      </c>
      <c r="B5212" s="170" t="s">
        <v>136</v>
      </c>
      <c r="C5212" s="164">
        <f t="shared" si="2369"/>
        <v>0</v>
      </c>
      <c r="D5212" s="164">
        <f t="shared" si="2370"/>
        <v>0</v>
      </c>
      <c r="E5212" s="164">
        <f t="shared" si="2370"/>
        <v>0</v>
      </c>
      <c r="F5212" s="164">
        <f t="shared" si="2370"/>
        <v>0</v>
      </c>
      <c r="G5212" s="164">
        <f t="shared" si="2368"/>
        <v>0</v>
      </c>
      <c r="H5212" s="164">
        <f t="shared" si="2371"/>
        <v>0</v>
      </c>
      <c r="I5212" s="164">
        <f t="shared" si="2389"/>
        <v>0</v>
      </c>
      <c r="J5212" s="164">
        <f t="shared" si="2389"/>
        <v>0</v>
      </c>
      <c r="K5212" s="164">
        <f t="shared" si="2389"/>
        <v>0</v>
      </c>
      <c r="L5212" s="164">
        <f t="shared" si="2389"/>
        <v>0</v>
      </c>
      <c r="M5212" s="164">
        <f t="shared" si="2372"/>
        <v>0</v>
      </c>
      <c r="N5212" s="164">
        <f t="shared" si="2390"/>
        <v>0</v>
      </c>
      <c r="O5212" s="164">
        <f t="shared" si="2390"/>
        <v>0</v>
      </c>
      <c r="P5212" s="164">
        <f t="shared" si="2390"/>
        <v>0</v>
      </c>
      <c r="Q5212" s="164">
        <f t="shared" si="2390"/>
        <v>0</v>
      </c>
      <c r="R5212" s="164">
        <f t="shared" si="2373"/>
        <v>0</v>
      </c>
      <c r="S5212" s="164">
        <f t="shared" si="2391"/>
        <v>0</v>
      </c>
      <c r="T5212" s="164">
        <f t="shared" si="2391"/>
        <v>0</v>
      </c>
      <c r="U5212" s="164">
        <f t="shared" si="2391"/>
        <v>0</v>
      </c>
      <c r="V5212" s="164">
        <f t="shared" si="2391"/>
        <v>0</v>
      </c>
    </row>
    <row r="5213" spans="1:22" ht="16.5" thickTop="1" thickBot="1">
      <c r="A5213" s="160" t="s">
        <v>121</v>
      </c>
      <c r="B5213" s="171" t="s">
        <v>135</v>
      </c>
      <c r="C5213" s="164">
        <f t="shared" si="2369"/>
        <v>0</v>
      </c>
      <c r="D5213" s="164">
        <f t="shared" si="2370"/>
        <v>0</v>
      </c>
      <c r="E5213" s="164">
        <f t="shared" si="2370"/>
        <v>0</v>
      </c>
      <c r="F5213" s="164">
        <f t="shared" si="2370"/>
        <v>0</v>
      </c>
      <c r="G5213" s="164">
        <f t="shared" si="2368"/>
        <v>0</v>
      </c>
      <c r="H5213" s="164">
        <f t="shared" si="2371"/>
        <v>0</v>
      </c>
      <c r="I5213" s="164">
        <f t="shared" si="2389"/>
        <v>0</v>
      </c>
      <c r="J5213" s="164">
        <f t="shared" si="2389"/>
        <v>0</v>
      </c>
      <c r="K5213" s="164">
        <f t="shared" si="2389"/>
        <v>0</v>
      </c>
      <c r="L5213" s="164">
        <f t="shared" si="2389"/>
        <v>0</v>
      </c>
      <c r="M5213" s="164">
        <f t="shared" si="2372"/>
        <v>0</v>
      </c>
      <c r="N5213" s="164">
        <f t="shared" si="2390"/>
        <v>0</v>
      </c>
      <c r="O5213" s="164">
        <f t="shared" si="2390"/>
        <v>0</v>
      </c>
      <c r="P5213" s="164">
        <f t="shared" si="2390"/>
        <v>0</v>
      </c>
      <c r="Q5213" s="164">
        <f t="shared" si="2390"/>
        <v>0</v>
      </c>
      <c r="R5213" s="164">
        <f t="shared" si="2373"/>
        <v>0</v>
      </c>
      <c r="S5213" s="164">
        <f t="shared" si="2391"/>
        <v>0</v>
      </c>
      <c r="T5213" s="164">
        <f t="shared" si="2391"/>
        <v>0</v>
      </c>
      <c r="U5213" s="164">
        <f t="shared" si="2391"/>
        <v>0</v>
      </c>
      <c r="V5213" s="164">
        <f t="shared" si="2391"/>
        <v>0</v>
      </c>
    </row>
    <row r="5214" spans="1:22" ht="16.5" thickTop="1" thickBot="1">
      <c r="A5214" s="160" t="s">
        <v>121</v>
      </c>
      <c r="B5214" s="169" t="s">
        <v>104</v>
      </c>
      <c r="C5214" s="164">
        <f t="shared" si="2369"/>
        <v>50000</v>
      </c>
      <c r="D5214" s="164">
        <f t="shared" si="2370"/>
        <v>20000</v>
      </c>
      <c r="E5214" s="164">
        <f t="shared" si="2370"/>
        <v>15000</v>
      </c>
      <c r="F5214" s="164">
        <f t="shared" si="2370"/>
        <v>5000</v>
      </c>
      <c r="G5214" s="164">
        <f t="shared" si="2368"/>
        <v>10000</v>
      </c>
      <c r="H5214" s="164">
        <f t="shared" si="2371"/>
        <v>50000</v>
      </c>
      <c r="I5214" s="164">
        <f t="shared" si="2389"/>
        <v>20000</v>
      </c>
      <c r="J5214" s="164">
        <f t="shared" si="2389"/>
        <v>15000</v>
      </c>
      <c r="K5214" s="164">
        <f t="shared" si="2389"/>
        <v>5000</v>
      </c>
      <c r="L5214" s="164">
        <f t="shared" si="2389"/>
        <v>10000</v>
      </c>
      <c r="M5214" s="164">
        <f t="shared" si="2372"/>
        <v>0</v>
      </c>
      <c r="N5214" s="164">
        <f t="shared" si="2390"/>
        <v>0</v>
      </c>
      <c r="O5214" s="164">
        <f t="shared" si="2390"/>
        <v>0</v>
      </c>
      <c r="P5214" s="164">
        <f t="shared" si="2390"/>
        <v>0</v>
      </c>
      <c r="Q5214" s="164">
        <f t="shared" si="2390"/>
        <v>0</v>
      </c>
      <c r="R5214" s="164">
        <f t="shared" si="2373"/>
        <v>0</v>
      </c>
      <c r="S5214" s="164">
        <f t="shared" si="2391"/>
        <v>0</v>
      </c>
      <c r="T5214" s="164">
        <f t="shared" si="2391"/>
        <v>0</v>
      </c>
      <c r="U5214" s="164">
        <f t="shared" si="2391"/>
        <v>0</v>
      </c>
      <c r="V5214" s="164">
        <f t="shared" si="2391"/>
        <v>0</v>
      </c>
    </row>
    <row r="5215" spans="1:22" ht="16.5" thickTop="1" thickBot="1">
      <c r="A5215" s="160" t="s">
        <v>121</v>
      </c>
      <c r="B5215" s="169" t="s">
        <v>105</v>
      </c>
      <c r="C5215" s="164">
        <f t="shared" si="2369"/>
        <v>50000</v>
      </c>
      <c r="D5215" s="164">
        <f t="shared" si="2370"/>
        <v>0</v>
      </c>
      <c r="E5215" s="164">
        <f t="shared" si="2370"/>
        <v>20000</v>
      </c>
      <c r="F5215" s="164">
        <f t="shared" si="2370"/>
        <v>30000</v>
      </c>
      <c r="G5215" s="164">
        <f t="shared" si="2368"/>
        <v>0</v>
      </c>
      <c r="H5215" s="164">
        <f t="shared" si="2371"/>
        <v>50000</v>
      </c>
      <c r="I5215" s="164">
        <f t="shared" ref="I5215:L5217" si="2392">SUM(I5227,I5233)</f>
        <v>0</v>
      </c>
      <c r="J5215" s="164">
        <f t="shared" si="2392"/>
        <v>20000</v>
      </c>
      <c r="K5215" s="164">
        <f t="shared" si="2392"/>
        <v>30000</v>
      </c>
      <c r="L5215" s="164">
        <f t="shared" si="2392"/>
        <v>0</v>
      </c>
      <c r="M5215" s="164">
        <f t="shared" si="2372"/>
        <v>0</v>
      </c>
      <c r="N5215" s="164">
        <f t="shared" ref="N5215:Q5217" si="2393">SUM(N5227,N5233)</f>
        <v>0</v>
      </c>
      <c r="O5215" s="164">
        <f t="shared" si="2393"/>
        <v>0</v>
      </c>
      <c r="P5215" s="164">
        <f t="shared" si="2393"/>
        <v>0</v>
      </c>
      <c r="Q5215" s="164">
        <f t="shared" si="2393"/>
        <v>0</v>
      </c>
      <c r="R5215" s="164">
        <f t="shared" si="2373"/>
        <v>0</v>
      </c>
      <c r="S5215" s="164">
        <f t="shared" ref="S5215:V5217" si="2394">SUM(S5227,S5233)</f>
        <v>0</v>
      </c>
      <c r="T5215" s="164">
        <f t="shared" si="2394"/>
        <v>0</v>
      </c>
      <c r="U5215" s="164">
        <f t="shared" si="2394"/>
        <v>0</v>
      </c>
      <c r="V5215" s="164">
        <f t="shared" si="2394"/>
        <v>0</v>
      </c>
    </row>
    <row r="5216" spans="1:22" ht="31.5" thickTop="1" thickBot="1">
      <c r="A5216" s="160" t="s">
        <v>121</v>
      </c>
      <c r="B5216" s="170" t="s">
        <v>153</v>
      </c>
      <c r="C5216" s="164">
        <f t="shared" si="2369"/>
        <v>50000</v>
      </c>
      <c r="D5216" s="164">
        <f t="shared" si="2370"/>
        <v>0</v>
      </c>
      <c r="E5216" s="164">
        <f t="shared" si="2370"/>
        <v>20000</v>
      </c>
      <c r="F5216" s="164">
        <f t="shared" si="2370"/>
        <v>30000</v>
      </c>
      <c r="G5216" s="164">
        <f t="shared" si="2368"/>
        <v>0</v>
      </c>
      <c r="H5216" s="164">
        <f t="shared" si="2371"/>
        <v>50000</v>
      </c>
      <c r="I5216" s="164">
        <f t="shared" si="2392"/>
        <v>0</v>
      </c>
      <c r="J5216" s="164">
        <f t="shared" si="2392"/>
        <v>20000</v>
      </c>
      <c r="K5216" s="164">
        <f t="shared" si="2392"/>
        <v>30000</v>
      </c>
      <c r="L5216" s="164">
        <f t="shared" si="2392"/>
        <v>0</v>
      </c>
      <c r="M5216" s="164">
        <f t="shared" si="2372"/>
        <v>0</v>
      </c>
      <c r="N5216" s="164">
        <f t="shared" si="2393"/>
        <v>0</v>
      </c>
      <c r="O5216" s="164">
        <f t="shared" si="2393"/>
        <v>0</v>
      </c>
      <c r="P5216" s="164">
        <f t="shared" si="2393"/>
        <v>0</v>
      </c>
      <c r="Q5216" s="164">
        <f t="shared" si="2393"/>
        <v>0</v>
      </c>
      <c r="R5216" s="164">
        <f t="shared" si="2373"/>
        <v>0</v>
      </c>
      <c r="S5216" s="164">
        <f t="shared" si="2394"/>
        <v>0</v>
      </c>
      <c r="T5216" s="164">
        <f t="shared" si="2394"/>
        <v>0</v>
      </c>
      <c r="U5216" s="164">
        <f t="shared" si="2394"/>
        <v>0</v>
      </c>
      <c r="V5216" s="164">
        <f t="shared" si="2394"/>
        <v>0</v>
      </c>
    </row>
    <row r="5217" spans="1:22" ht="16.5" thickTop="1" thickBot="1">
      <c r="A5217" s="160" t="s">
        <v>121</v>
      </c>
      <c r="B5217" s="168" t="s">
        <v>155</v>
      </c>
      <c r="C5217" s="164">
        <f t="shared" si="2369"/>
        <v>335000</v>
      </c>
      <c r="D5217" s="164">
        <f t="shared" si="2370"/>
        <v>130000</v>
      </c>
      <c r="E5217" s="164">
        <f t="shared" si="2370"/>
        <v>205000</v>
      </c>
      <c r="F5217" s="164">
        <f t="shared" si="2370"/>
        <v>0</v>
      </c>
      <c r="G5217" s="164">
        <f t="shared" si="2368"/>
        <v>0</v>
      </c>
      <c r="H5217" s="164">
        <f t="shared" si="2371"/>
        <v>335000</v>
      </c>
      <c r="I5217" s="164">
        <f t="shared" si="2392"/>
        <v>130000</v>
      </c>
      <c r="J5217" s="164">
        <f t="shared" si="2392"/>
        <v>205000</v>
      </c>
      <c r="K5217" s="164">
        <f t="shared" si="2392"/>
        <v>0</v>
      </c>
      <c r="L5217" s="164">
        <f t="shared" si="2392"/>
        <v>0</v>
      </c>
      <c r="M5217" s="164">
        <f t="shared" si="2372"/>
        <v>0</v>
      </c>
      <c r="N5217" s="164">
        <f t="shared" si="2393"/>
        <v>0</v>
      </c>
      <c r="O5217" s="164">
        <f t="shared" si="2393"/>
        <v>0</v>
      </c>
      <c r="P5217" s="164">
        <f t="shared" si="2393"/>
        <v>0</v>
      </c>
      <c r="Q5217" s="164">
        <f t="shared" si="2393"/>
        <v>0</v>
      </c>
      <c r="R5217" s="164">
        <f t="shared" si="2373"/>
        <v>0</v>
      </c>
      <c r="S5217" s="164">
        <f t="shared" si="2394"/>
        <v>0</v>
      </c>
      <c r="T5217" s="164">
        <f t="shared" si="2394"/>
        <v>0</v>
      </c>
      <c r="U5217" s="164">
        <f t="shared" si="2394"/>
        <v>0</v>
      </c>
      <c r="V5217" s="164">
        <f t="shared" si="2394"/>
        <v>0</v>
      </c>
    </row>
    <row r="5218" spans="1:22" ht="16.5" thickTop="1" thickBot="1">
      <c r="A5218" s="160" t="s">
        <v>121</v>
      </c>
      <c r="B5218" s="168" t="s">
        <v>157</v>
      </c>
      <c r="C5218" s="164">
        <f t="shared" si="2369"/>
        <v>2800000</v>
      </c>
      <c r="D5218" s="164">
        <f t="shared" si="2370"/>
        <v>2800000</v>
      </c>
      <c r="E5218" s="164">
        <f t="shared" si="2370"/>
        <v>0</v>
      </c>
      <c r="F5218" s="164">
        <f t="shared" si="2370"/>
        <v>0</v>
      </c>
      <c r="G5218" s="164">
        <f t="shared" si="2368"/>
        <v>0</v>
      </c>
      <c r="H5218" s="164">
        <f t="shared" si="2371"/>
        <v>2800000</v>
      </c>
      <c r="I5218" s="164">
        <f>SUM(I5239)</f>
        <v>2800000</v>
      </c>
      <c r="J5218" s="164">
        <f>SUM(J5239)</f>
        <v>0</v>
      </c>
      <c r="K5218" s="164">
        <f>SUM(K5239)</f>
        <v>0</v>
      </c>
      <c r="L5218" s="164">
        <f>SUM(L5239)</f>
        <v>0</v>
      </c>
      <c r="M5218" s="164">
        <f t="shared" si="2372"/>
        <v>0</v>
      </c>
      <c r="N5218" s="164">
        <f>SUM(N5239)</f>
        <v>0</v>
      </c>
      <c r="O5218" s="164">
        <f>SUM(O5239)</f>
        <v>0</v>
      </c>
      <c r="P5218" s="164">
        <f>SUM(P5239)</f>
        <v>0</v>
      </c>
      <c r="Q5218" s="164">
        <f>SUM(Q5239)</f>
        <v>0</v>
      </c>
      <c r="R5218" s="164">
        <f t="shared" si="2373"/>
        <v>0</v>
      </c>
      <c r="S5218" s="164">
        <f>SUM(S5239)</f>
        <v>0</v>
      </c>
      <c r="T5218" s="164">
        <f>SUM(T5239)</f>
        <v>0</v>
      </c>
      <c r="U5218" s="164">
        <f>SUM(U5239)</f>
        <v>0</v>
      </c>
      <c r="V5218" s="164">
        <f>SUM(V5239)</f>
        <v>0</v>
      </c>
    </row>
    <row r="5219" spans="1:22" ht="46.5" thickTop="1" thickBot="1">
      <c r="A5219" s="160" t="s">
        <v>1728</v>
      </c>
      <c r="B5219" s="168" t="s">
        <v>1729</v>
      </c>
      <c r="C5219" s="164">
        <f t="shared" si="2369"/>
        <v>8397980</v>
      </c>
      <c r="D5219" s="164">
        <f t="shared" si="2370"/>
        <v>2128000</v>
      </c>
      <c r="E5219" s="164">
        <f t="shared" si="2370"/>
        <v>2118000</v>
      </c>
      <c r="F5219" s="164">
        <f t="shared" si="2370"/>
        <v>2041000</v>
      </c>
      <c r="G5219" s="164">
        <f t="shared" si="2368"/>
        <v>2110980</v>
      </c>
      <c r="H5219" s="164">
        <f t="shared" si="2371"/>
        <v>8397980</v>
      </c>
      <c r="I5219" s="164">
        <f>SUM(I5220,I5229)</f>
        <v>2128000</v>
      </c>
      <c r="J5219" s="164">
        <f>SUM(J5220,J5229)</f>
        <v>2118000</v>
      </c>
      <c r="K5219" s="164">
        <f>SUM(K5220,K5229)</f>
        <v>2041000</v>
      </c>
      <c r="L5219" s="164">
        <f>SUM(L5220,L5229)</f>
        <v>2110980</v>
      </c>
      <c r="M5219" s="164">
        <f t="shared" si="2372"/>
        <v>0</v>
      </c>
      <c r="N5219" s="164">
        <f>SUM(N5220,N5229)</f>
        <v>0</v>
      </c>
      <c r="O5219" s="164">
        <f>SUM(O5220,O5229)</f>
        <v>0</v>
      </c>
      <c r="P5219" s="164">
        <f>SUM(P5220,P5229)</f>
        <v>0</v>
      </c>
      <c r="Q5219" s="164">
        <f>SUM(Q5220,Q5229)</f>
        <v>0</v>
      </c>
      <c r="R5219" s="164">
        <f t="shared" si="2373"/>
        <v>0</v>
      </c>
      <c r="S5219" s="164">
        <f>SUM(S5220,S5229)</f>
        <v>0</v>
      </c>
      <c r="T5219" s="164">
        <f>SUM(T5220,T5229)</f>
        <v>0</v>
      </c>
      <c r="U5219" s="164">
        <f>SUM(U5220,U5229)</f>
        <v>0</v>
      </c>
      <c r="V5219" s="164">
        <f>SUM(V5220,V5229)</f>
        <v>0</v>
      </c>
    </row>
    <row r="5220" spans="1:22" ht="16.5" thickTop="1" thickBot="1">
      <c r="A5220" s="160" t="s">
        <v>121</v>
      </c>
      <c r="B5220" s="169" t="s">
        <v>99</v>
      </c>
      <c r="C5220" s="164">
        <f t="shared" si="2369"/>
        <v>8397980</v>
      </c>
      <c r="D5220" s="164">
        <f t="shared" si="2370"/>
        <v>2128000</v>
      </c>
      <c r="E5220" s="164">
        <f t="shared" si="2370"/>
        <v>2118000</v>
      </c>
      <c r="F5220" s="164">
        <f t="shared" si="2370"/>
        <v>2041000</v>
      </c>
      <c r="G5220" s="164">
        <f t="shared" si="2368"/>
        <v>2110980</v>
      </c>
      <c r="H5220" s="164">
        <f t="shared" si="2371"/>
        <v>8397980</v>
      </c>
      <c r="I5220" s="164">
        <f>SUM(I5221:I5223,I5226:I5227)</f>
        <v>2128000</v>
      </c>
      <c r="J5220" s="164">
        <f>SUM(J5221:J5223,J5226:J5227)</f>
        <v>2118000</v>
      </c>
      <c r="K5220" s="164">
        <f>SUM(K5221:K5223,K5226:K5227)</f>
        <v>2041000</v>
      </c>
      <c r="L5220" s="164">
        <f>SUM(L5221:L5223,L5226:L5227)</f>
        <v>2110980</v>
      </c>
      <c r="M5220" s="164">
        <f t="shared" si="2372"/>
        <v>0</v>
      </c>
      <c r="N5220" s="164">
        <f>SUM(N5221:N5223,N5226:N5227)</f>
        <v>0</v>
      </c>
      <c r="O5220" s="164">
        <f>SUM(O5221:O5223,O5226:O5227)</f>
        <v>0</v>
      </c>
      <c r="P5220" s="164">
        <f>SUM(P5221:P5223,P5226:P5227)</f>
        <v>0</v>
      </c>
      <c r="Q5220" s="164">
        <f>SUM(Q5221:Q5223,Q5226:Q5227)</f>
        <v>0</v>
      </c>
      <c r="R5220" s="164">
        <f t="shared" si="2373"/>
        <v>0</v>
      </c>
      <c r="S5220" s="164">
        <f>SUM(S5221:S5223,S5226:S5227)</f>
        <v>0</v>
      </c>
      <c r="T5220" s="164">
        <f>SUM(T5221:T5223,T5226:T5227)</f>
        <v>0</v>
      </c>
      <c r="U5220" s="164">
        <f>SUM(U5221:U5223,U5226:U5227)</f>
        <v>0</v>
      </c>
      <c r="V5220" s="164">
        <f>SUM(V5221:V5223,V5226:V5227)</f>
        <v>0</v>
      </c>
    </row>
    <row r="5221" spans="1:22" ht="16.5" thickTop="1" thickBot="1">
      <c r="A5221" s="160" t="s">
        <v>121</v>
      </c>
      <c r="B5221" s="170" t="s">
        <v>100</v>
      </c>
      <c r="C5221" s="164">
        <f t="shared" si="2369"/>
        <v>7290480</v>
      </c>
      <c r="D5221" s="164">
        <f t="shared" si="2370"/>
        <v>1823000</v>
      </c>
      <c r="E5221" s="164">
        <f t="shared" si="2370"/>
        <v>1823000</v>
      </c>
      <c r="F5221" s="164">
        <f t="shared" si="2370"/>
        <v>1823000</v>
      </c>
      <c r="G5221" s="164">
        <f t="shared" si="2368"/>
        <v>1821480</v>
      </c>
      <c r="H5221" s="164">
        <f t="shared" si="2371"/>
        <v>7290480</v>
      </c>
      <c r="I5221" s="164">
        <v>1823000</v>
      </c>
      <c r="J5221" s="164">
        <v>1823000</v>
      </c>
      <c r="K5221" s="164">
        <v>1823000</v>
      </c>
      <c r="L5221" s="164">
        <v>1821480</v>
      </c>
      <c r="M5221" s="164">
        <f t="shared" si="2372"/>
        <v>0</v>
      </c>
      <c r="N5221" s="164">
        <v>0</v>
      </c>
      <c r="O5221" s="164">
        <v>0</v>
      </c>
      <c r="P5221" s="164">
        <v>0</v>
      </c>
      <c r="Q5221" s="164">
        <v>0</v>
      </c>
      <c r="R5221" s="164">
        <f t="shared" si="2373"/>
        <v>0</v>
      </c>
      <c r="S5221" s="164">
        <v>0</v>
      </c>
      <c r="T5221" s="164">
        <v>0</v>
      </c>
      <c r="U5221" s="164">
        <v>0</v>
      </c>
      <c r="V5221" s="164">
        <v>0</v>
      </c>
    </row>
    <row r="5222" spans="1:22" ht="16.5" thickTop="1" thickBot="1">
      <c r="A5222" s="160" t="s">
        <v>121</v>
      </c>
      <c r="B5222" s="170" t="s">
        <v>101</v>
      </c>
      <c r="C5222" s="164">
        <f t="shared" si="2369"/>
        <v>1057500</v>
      </c>
      <c r="D5222" s="164">
        <f t="shared" si="2370"/>
        <v>285000</v>
      </c>
      <c r="E5222" s="164">
        <f t="shared" si="2370"/>
        <v>280000</v>
      </c>
      <c r="F5222" s="164">
        <f t="shared" si="2370"/>
        <v>213000</v>
      </c>
      <c r="G5222" s="164">
        <f t="shared" si="2368"/>
        <v>279500</v>
      </c>
      <c r="H5222" s="164">
        <f t="shared" si="2371"/>
        <v>1057500</v>
      </c>
      <c r="I5222" s="164">
        <v>285000</v>
      </c>
      <c r="J5222" s="164">
        <v>280000</v>
      </c>
      <c r="K5222" s="164">
        <v>213000</v>
      </c>
      <c r="L5222" s="164">
        <v>279500</v>
      </c>
      <c r="M5222" s="164">
        <f t="shared" si="2372"/>
        <v>0</v>
      </c>
      <c r="N5222" s="164">
        <v>0</v>
      </c>
      <c r="O5222" s="164">
        <v>0</v>
      </c>
      <c r="P5222" s="164">
        <v>0</v>
      </c>
      <c r="Q5222" s="164">
        <v>0</v>
      </c>
      <c r="R5222" s="164">
        <f t="shared" si="2373"/>
        <v>0</v>
      </c>
      <c r="S5222" s="164">
        <v>0</v>
      </c>
      <c r="T5222" s="164">
        <v>0</v>
      </c>
      <c r="U5222" s="164">
        <v>0</v>
      </c>
      <c r="V5222" s="164">
        <v>0</v>
      </c>
    </row>
    <row r="5223" spans="1:22" ht="16.5" thickTop="1" thickBot="1">
      <c r="A5223" s="160" t="s">
        <v>121</v>
      </c>
      <c r="B5223" s="170" t="s">
        <v>15</v>
      </c>
      <c r="C5223" s="164">
        <f t="shared" si="2369"/>
        <v>0</v>
      </c>
      <c r="D5223" s="164">
        <f t="shared" si="2370"/>
        <v>0</v>
      </c>
      <c r="E5223" s="164">
        <f t="shared" si="2370"/>
        <v>0</v>
      </c>
      <c r="F5223" s="164">
        <f t="shared" si="2370"/>
        <v>0</v>
      </c>
      <c r="G5223" s="164">
        <f t="shared" si="2368"/>
        <v>0</v>
      </c>
      <c r="H5223" s="164">
        <f t="shared" si="2371"/>
        <v>0</v>
      </c>
      <c r="I5223" s="164">
        <f t="shared" ref="I5223:L5224" si="2395">SUM(I5224)</f>
        <v>0</v>
      </c>
      <c r="J5223" s="164">
        <f t="shared" si="2395"/>
        <v>0</v>
      </c>
      <c r="K5223" s="164">
        <f t="shared" si="2395"/>
        <v>0</v>
      </c>
      <c r="L5223" s="164">
        <f t="shared" si="2395"/>
        <v>0</v>
      </c>
      <c r="M5223" s="164">
        <f t="shared" si="2372"/>
        <v>0</v>
      </c>
      <c r="N5223" s="164">
        <f t="shared" ref="N5223:Q5224" si="2396">SUM(N5224)</f>
        <v>0</v>
      </c>
      <c r="O5223" s="164">
        <f t="shared" si="2396"/>
        <v>0</v>
      </c>
      <c r="P5223" s="164">
        <f t="shared" si="2396"/>
        <v>0</v>
      </c>
      <c r="Q5223" s="164">
        <f t="shared" si="2396"/>
        <v>0</v>
      </c>
      <c r="R5223" s="164">
        <f t="shared" si="2373"/>
        <v>0</v>
      </c>
      <c r="S5223" s="164">
        <f t="shared" ref="S5223:V5224" si="2397">SUM(S5224)</f>
        <v>0</v>
      </c>
      <c r="T5223" s="164">
        <f t="shared" si="2397"/>
        <v>0</v>
      </c>
      <c r="U5223" s="164">
        <f t="shared" si="2397"/>
        <v>0</v>
      </c>
      <c r="V5223" s="164">
        <f t="shared" si="2397"/>
        <v>0</v>
      </c>
    </row>
    <row r="5224" spans="1:22" ht="16.5" thickTop="1" thickBot="1">
      <c r="A5224" s="160" t="s">
        <v>121</v>
      </c>
      <c r="B5224" s="171" t="s">
        <v>136</v>
      </c>
      <c r="C5224" s="164">
        <f t="shared" si="2369"/>
        <v>0</v>
      </c>
      <c r="D5224" s="164">
        <f t="shared" si="2370"/>
        <v>0</v>
      </c>
      <c r="E5224" s="164">
        <f t="shared" si="2370"/>
        <v>0</v>
      </c>
      <c r="F5224" s="164">
        <f t="shared" si="2370"/>
        <v>0</v>
      </c>
      <c r="G5224" s="164">
        <f t="shared" si="2368"/>
        <v>0</v>
      </c>
      <c r="H5224" s="164">
        <f t="shared" si="2371"/>
        <v>0</v>
      </c>
      <c r="I5224" s="164">
        <f t="shared" si="2395"/>
        <v>0</v>
      </c>
      <c r="J5224" s="164">
        <f t="shared" si="2395"/>
        <v>0</v>
      </c>
      <c r="K5224" s="164">
        <f t="shared" si="2395"/>
        <v>0</v>
      </c>
      <c r="L5224" s="164">
        <f t="shared" si="2395"/>
        <v>0</v>
      </c>
      <c r="M5224" s="164">
        <f t="shared" si="2372"/>
        <v>0</v>
      </c>
      <c r="N5224" s="164">
        <f t="shared" si="2396"/>
        <v>0</v>
      </c>
      <c r="O5224" s="164">
        <f t="shared" si="2396"/>
        <v>0</v>
      </c>
      <c r="P5224" s="164">
        <f t="shared" si="2396"/>
        <v>0</v>
      </c>
      <c r="Q5224" s="164">
        <f t="shared" si="2396"/>
        <v>0</v>
      </c>
      <c r="R5224" s="164">
        <f t="shared" si="2373"/>
        <v>0</v>
      </c>
      <c r="S5224" s="164">
        <f t="shared" si="2397"/>
        <v>0</v>
      </c>
      <c r="T5224" s="164">
        <f t="shared" si="2397"/>
        <v>0</v>
      </c>
      <c r="U5224" s="164">
        <f t="shared" si="2397"/>
        <v>0</v>
      </c>
      <c r="V5224" s="164">
        <f t="shared" si="2397"/>
        <v>0</v>
      </c>
    </row>
    <row r="5225" spans="1:22" ht="16.5" thickTop="1" thickBot="1">
      <c r="A5225" s="160" t="s">
        <v>121</v>
      </c>
      <c r="B5225" s="172" t="s">
        <v>135</v>
      </c>
      <c r="C5225" s="164">
        <f t="shared" si="2369"/>
        <v>0</v>
      </c>
      <c r="D5225" s="164">
        <f t="shared" si="2370"/>
        <v>0</v>
      </c>
      <c r="E5225" s="164">
        <f t="shared" si="2370"/>
        <v>0</v>
      </c>
      <c r="F5225" s="164">
        <f t="shared" si="2370"/>
        <v>0</v>
      </c>
      <c r="G5225" s="164">
        <f t="shared" si="2368"/>
        <v>0</v>
      </c>
      <c r="H5225" s="164">
        <f t="shared" si="2371"/>
        <v>0</v>
      </c>
      <c r="I5225" s="164">
        <v>0</v>
      </c>
      <c r="J5225" s="164">
        <v>0</v>
      </c>
      <c r="K5225" s="164">
        <v>0</v>
      </c>
      <c r="L5225" s="164">
        <v>0</v>
      </c>
      <c r="M5225" s="164">
        <f t="shared" si="2372"/>
        <v>0</v>
      </c>
      <c r="N5225" s="164">
        <v>0</v>
      </c>
      <c r="O5225" s="164">
        <v>0</v>
      </c>
      <c r="P5225" s="164">
        <v>0</v>
      </c>
      <c r="Q5225" s="164">
        <v>0</v>
      </c>
      <c r="R5225" s="164">
        <f t="shared" si="2373"/>
        <v>0</v>
      </c>
      <c r="S5225" s="164">
        <v>0</v>
      </c>
      <c r="T5225" s="164">
        <v>0</v>
      </c>
      <c r="U5225" s="164">
        <v>0</v>
      </c>
      <c r="V5225" s="164">
        <v>0</v>
      </c>
    </row>
    <row r="5226" spans="1:22" ht="16.5" thickTop="1" thickBot="1">
      <c r="A5226" s="160" t="s">
        <v>121</v>
      </c>
      <c r="B5226" s="170" t="s">
        <v>104</v>
      </c>
      <c r="C5226" s="164">
        <f t="shared" si="2369"/>
        <v>50000</v>
      </c>
      <c r="D5226" s="164">
        <f t="shared" si="2370"/>
        <v>20000</v>
      </c>
      <c r="E5226" s="164">
        <f t="shared" si="2370"/>
        <v>15000</v>
      </c>
      <c r="F5226" s="164">
        <f t="shared" si="2370"/>
        <v>5000</v>
      </c>
      <c r="G5226" s="164">
        <f t="shared" si="2368"/>
        <v>10000</v>
      </c>
      <c r="H5226" s="164">
        <f t="shared" si="2371"/>
        <v>50000</v>
      </c>
      <c r="I5226" s="164">
        <v>20000</v>
      </c>
      <c r="J5226" s="164">
        <v>15000</v>
      </c>
      <c r="K5226" s="164">
        <v>5000</v>
      </c>
      <c r="L5226" s="164">
        <v>10000</v>
      </c>
      <c r="M5226" s="164">
        <f t="shared" si="2372"/>
        <v>0</v>
      </c>
      <c r="N5226" s="164">
        <v>0</v>
      </c>
      <c r="O5226" s="164">
        <v>0</v>
      </c>
      <c r="P5226" s="164">
        <v>0</v>
      </c>
      <c r="Q5226" s="164">
        <v>0</v>
      </c>
      <c r="R5226" s="164">
        <f t="shared" si="2373"/>
        <v>0</v>
      </c>
      <c r="S5226" s="164">
        <v>0</v>
      </c>
      <c r="T5226" s="164">
        <v>0</v>
      </c>
      <c r="U5226" s="164">
        <v>0</v>
      </c>
      <c r="V5226" s="164">
        <v>0</v>
      </c>
    </row>
    <row r="5227" spans="1:22" ht="16.5" thickTop="1" thickBot="1">
      <c r="A5227" s="160" t="s">
        <v>121</v>
      </c>
      <c r="B5227" s="170" t="s">
        <v>105</v>
      </c>
      <c r="C5227" s="164">
        <f t="shared" si="2369"/>
        <v>0</v>
      </c>
      <c r="D5227" s="164">
        <f t="shared" si="2370"/>
        <v>0</v>
      </c>
      <c r="E5227" s="164">
        <f t="shared" si="2370"/>
        <v>0</v>
      </c>
      <c r="F5227" s="164">
        <f t="shared" si="2370"/>
        <v>0</v>
      </c>
      <c r="G5227" s="164">
        <f t="shared" si="2368"/>
        <v>0</v>
      </c>
      <c r="H5227" s="164">
        <f t="shared" si="2371"/>
        <v>0</v>
      </c>
      <c r="I5227" s="164">
        <f>SUM(I5228)</f>
        <v>0</v>
      </c>
      <c r="J5227" s="164">
        <f>SUM(J5228)</f>
        <v>0</v>
      </c>
      <c r="K5227" s="164">
        <f>SUM(K5228)</f>
        <v>0</v>
      </c>
      <c r="L5227" s="164">
        <f>SUM(L5228)</f>
        <v>0</v>
      </c>
      <c r="M5227" s="164">
        <f t="shared" si="2372"/>
        <v>0</v>
      </c>
      <c r="N5227" s="164">
        <f>SUM(N5228)</f>
        <v>0</v>
      </c>
      <c r="O5227" s="164">
        <f>SUM(O5228)</f>
        <v>0</v>
      </c>
      <c r="P5227" s="164">
        <f>SUM(P5228)</f>
        <v>0</v>
      </c>
      <c r="Q5227" s="164">
        <f>SUM(Q5228)</f>
        <v>0</v>
      </c>
      <c r="R5227" s="164">
        <f t="shared" si="2373"/>
        <v>0</v>
      </c>
      <c r="S5227" s="164">
        <f>SUM(S5228)</f>
        <v>0</v>
      </c>
      <c r="T5227" s="164">
        <f>SUM(T5228)</f>
        <v>0</v>
      </c>
      <c r="U5227" s="164">
        <f>SUM(U5228)</f>
        <v>0</v>
      </c>
      <c r="V5227" s="164">
        <f>SUM(V5228)</f>
        <v>0</v>
      </c>
    </row>
    <row r="5228" spans="1:22" ht="31.5" thickTop="1" thickBot="1">
      <c r="A5228" s="160" t="s">
        <v>121</v>
      </c>
      <c r="B5228" s="171" t="s">
        <v>153</v>
      </c>
      <c r="C5228" s="164">
        <f t="shared" si="2369"/>
        <v>0</v>
      </c>
      <c r="D5228" s="164">
        <f t="shared" si="2370"/>
        <v>0</v>
      </c>
      <c r="E5228" s="164">
        <f t="shared" si="2370"/>
        <v>0</v>
      </c>
      <c r="F5228" s="164">
        <f t="shared" si="2370"/>
        <v>0</v>
      </c>
      <c r="G5228" s="164">
        <f t="shared" si="2368"/>
        <v>0</v>
      </c>
      <c r="H5228" s="164">
        <f t="shared" si="2371"/>
        <v>0</v>
      </c>
      <c r="I5228" s="164">
        <v>0</v>
      </c>
      <c r="J5228" s="164">
        <v>0</v>
      </c>
      <c r="K5228" s="164">
        <v>0</v>
      </c>
      <c r="L5228" s="164">
        <v>0</v>
      </c>
      <c r="M5228" s="164">
        <f t="shared" si="2372"/>
        <v>0</v>
      </c>
      <c r="N5228" s="164">
        <v>0</v>
      </c>
      <c r="O5228" s="164">
        <v>0</v>
      </c>
      <c r="P5228" s="164">
        <v>0</v>
      </c>
      <c r="Q5228" s="164">
        <v>0</v>
      </c>
      <c r="R5228" s="164">
        <f t="shared" si="2373"/>
        <v>0</v>
      </c>
      <c r="S5228" s="164">
        <v>0</v>
      </c>
      <c r="T5228" s="164">
        <v>0</v>
      </c>
      <c r="U5228" s="164">
        <v>0</v>
      </c>
      <c r="V5228" s="164">
        <v>0</v>
      </c>
    </row>
    <row r="5229" spans="1:22" ht="16.5" thickTop="1" thickBot="1">
      <c r="A5229" s="160" t="s">
        <v>121</v>
      </c>
      <c r="B5229" s="169" t="s">
        <v>155</v>
      </c>
      <c r="C5229" s="164">
        <f t="shared" si="2369"/>
        <v>0</v>
      </c>
      <c r="D5229" s="164">
        <f t="shared" si="2370"/>
        <v>0</v>
      </c>
      <c r="E5229" s="164">
        <f t="shared" si="2370"/>
        <v>0</v>
      </c>
      <c r="F5229" s="164">
        <f t="shared" si="2370"/>
        <v>0</v>
      </c>
      <c r="G5229" s="164">
        <f t="shared" si="2368"/>
        <v>0</v>
      </c>
      <c r="H5229" s="164">
        <f t="shared" si="2371"/>
        <v>0</v>
      </c>
      <c r="I5229" s="164">
        <v>0</v>
      </c>
      <c r="J5229" s="164">
        <v>0</v>
      </c>
      <c r="K5229" s="164">
        <v>0</v>
      </c>
      <c r="L5229" s="164">
        <v>0</v>
      </c>
      <c r="M5229" s="164">
        <f t="shared" si="2372"/>
        <v>0</v>
      </c>
      <c r="N5229" s="164">
        <v>0</v>
      </c>
      <c r="O5229" s="164">
        <v>0</v>
      </c>
      <c r="P5229" s="164">
        <v>0</v>
      </c>
      <c r="Q5229" s="164">
        <v>0</v>
      </c>
      <c r="R5229" s="164">
        <f t="shared" si="2373"/>
        <v>0</v>
      </c>
      <c r="S5229" s="164">
        <v>0</v>
      </c>
      <c r="T5229" s="164">
        <v>0</v>
      </c>
      <c r="U5229" s="164">
        <v>0</v>
      </c>
      <c r="V5229" s="164">
        <v>0</v>
      </c>
    </row>
    <row r="5230" spans="1:22" ht="16.5" thickTop="1" thickBot="1">
      <c r="A5230" s="160" t="s">
        <v>1730</v>
      </c>
      <c r="B5230" s="168" t="s">
        <v>1731</v>
      </c>
      <c r="C5230" s="164">
        <f t="shared" si="2369"/>
        <v>1500000</v>
      </c>
      <c r="D5230" s="164">
        <f t="shared" si="2370"/>
        <v>210000</v>
      </c>
      <c r="E5230" s="164">
        <f t="shared" si="2370"/>
        <v>655000</v>
      </c>
      <c r="F5230" s="164">
        <f t="shared" si="2370"/>
        <v>330000</v>
      </c>
      <c r="G5230" s="164">
        <f t="shared" si="2368"/>
        <v>305000</v>
      </c>
      <c r="H5230" s="164">
        <f t="shared" si="2371"/>
        <v>1500000</v>
      </c>
      <c r="I5230" s="164">
        <f>SUM(I5231,I5235)</f>
        <v>210000</v>
      </c>
      <c r="J5230" s="164">
        <f>SUM(J5231,J5235)</f>
        <v>655000</v>
      </c>
      <c r="K5230" s="164">
        <f>SUM(K5231,K5235)</f>
        <v>330000</v>
      </c>
      <c r="L5230" s="164">
        <f>SUM(L5231,L5235)</f>
        <v>305000</v>
      </c>
      <c r="M5230" s="164">
        <f t="shared" si="2372"/>
        <v>0</v>
      </c>
      <c r="N5230" s="164">
        <f>SUM(N5231,N5235)</f>
        <v>0</v>
      </c>
      <c r="O5230" s="164">
        <f>SUM(O5231,O5235)</f>
        <v>0</v>
      </c>
      <c r="P5230" s="164">
        <f>SUM(P5231,P5235)</f>
        <v>0</v>
      </c>
      <c r="Q5230" s="164">
        <f>SUM(Q5231,Q5235)</f>
        <v>0</v>
      </c>
      <c r="R5230" s="164">
        <f t="shared" si="2373"/>
        <v>0</v>
      </c>
      <c r="S5230" s="164">
        <f>SUM(S5231,S5235)</f>
        <v>0</v>
      </c>
      <c r="T5230" s="164">
        <f>SUM(T5231,T5235)</f>
        <v>0</v>
      </c>
      <c r="U5230" s="164">
        <f>SUM(U5231,U5235)</f>
        <v>0</v>
      </c>
      <c r="V5230" s="164">
        <f>SUM(V5231,V5235)</f>
        <v>0</v>
      </c>
    </row>
    <row r="5231" spans="1:22" ht="16.5" thickTop="1" thickBot="1">
      <c r="A5231" s="160" t="s">
        <v>121</v>
      </c>
      <c r="B5231" s="169" t="s">
        <v>99</v>
      </c>
      <c r="C5231" s="164">
        <f t="shared" si="2369"/>
        <v>1165000</v>
      </c>
      <c r="D5231" s="164">
        <f t="shared" si="2370"/>
        <v>80000</v>
      </c>
      <c r="E5231" s="164">
        <f t="shared" si="2370"/>
        <v>450000</v>
      </c>
      <c r="F5231" s="164">
        <f t="shared" si="2370"/>
        <v>330000</v>
      </c>
      <c r="G5231" s="164">
        <f t="shared" si="2368"/>
        <v>305000</v>
      </c>
      <c r="H5231" s="164">
        <f t="shared" si="2371"/>
        <v>1165000</v>
      </c>
      <c r="I5231" s="164">
        <f>SUM(I5232:I5233)</f>
        <v>80000</v>
      </c>
      <c r="J5231" s="164">
        <f>SUM(J5232:J5233)</f>
        <v>450000</v>
      </c>
      <c r="K5231" s="164">
        <f>SUM(K5232:K5233)</f>
        <v>330000</v>
      </c>
      <c r="L5231" s="164">
        <f>SUM(L5232:L5233)</f>
        <v>305000</v>
      </c>
      <c r="M5231" s="164">
        <f t="shared" si="2372"/>
        <v>0</v>
      </c>
      <c r="N5231" s="164">
        <f>SUM(N5232:N5233)</f>
        <v>0</v>
      </c>
      <c r="O5231" s="164">
        <f>SUM(O5232:O5233)</f>
        <v>0</v>
      </c>
      <c r="P5231" s="164">
        <f>SUM(P5232:P5233)</f>
        <v>0</v>
      </c>
      <c r="Q5231" s="164">
        <f>SUM(Q5232:Q5233)</f>
        <v>0</v>
      </c>
      <c r="R5231" s="164">
        <f t="shared" si="2373"/>
        <v>0</v>
      </c>
      <c r="S5231" s="164">
        <f>SUM(S5232:S5233)</f>
        <v>0</v>
      </c>
      <c r="T5231" s="164">
        <f>SUM(T5232:T5233)</f>
        <v>0</v>
      </c>
      <c r="U5231" s="164">
        <f>SUM(U5232:U5233)</f>
        <v>0</v>
      </c>
      <c r="V5231" s="164">
        <f>SUM(V5232:V5233)</f>
        <v>0</v>
      </c>
    </row>
    <row r="5232" spans="1:22" ht="16.5" thickTop="1" thickBot="1">
      <c r="A5232" s="160" t="s">
        <v>121</v>
      </c>
      <c r="B5232" s="170" t="s">
        <v>101</v>
      </c>
      <c r="C5232" s="164">
        <f t="shared" si="2369"/>
        <v>1115000</v>
      </c>
      <c r="D5232" s="164">
        <f t="shared" si="2370"/>
        <v>80000</v>
      </c>
      <c r="E5232" s="164">
        <f t="shared" si="2370"/>
        <v>430000</v>
      </c>
      <c r="F5232" s="164">
        <f t="shared" si="2370"/>
        <v>300000</v>
      </c>
      <c r="G5232" s="164">
        <f t="shared" si="2368"/>
        <v>305000</v>
      </c>
      <c r="H5232" s="164">
        <f t="shared" si="2371"/>
        <v>1115000</v>
      </c>
      <c r="I5232" s="164">
        <v>80000</v>
      </c>
      <c r="J5232" s="164">
        <v>430000</v>
      </c>
      <c r="K5232" s="164">
        <v>300000</v>
      </c>
      <c r="L5232" s="164">
        <v>305000</v>
      </c>
      <c r="M5232" s="164">
        <f t="shared" si="2372"/>
        <v>0</v>
      </c>
      <c r="N5232" s="164">
        <v>0</v>
      </c>
      <c r="O5232" s="164">
        <v>0</v>
      </c>
      <c r="P5232" s="164">
        <v>0</v>
      </c>
      <c r="Q5232" s="164">
        <v>0</v>
      </c>
      <c r="R5232" s="164">
        <f t="shared" si="2373"/>
        <v>0</v>
      </c>
      <c r="S5232" s="164">
        <v>0</v>
      </c>
      <c r="T5232" s="164">
        <v>0</v>
      </c>
      <c r="U5232" s="164">
        <v>0</v>
      </c>
      <c r="V5232" s="164">
        <v>0</v>
      </c>
    </row>
    <row r="5233" spans="1:22" ht="16.5" thickTop="1" thickBot="1">
      <c r="A5233" s="160" t="s">
        <v>121</v>
      </c>
      <c r="B5233" s="170" t="s">
        <v>105</v>
      </c>
      <c r="C5233" s="164">
        <f t="shared" si="2369"/>
        <v>50000</v>
      </c>
      <c r="D5233" s="164">
        <f t="shared" si="2370"/>
        <v>0</v>
      </c>
      <c r="E5233" s="164">
        <f t="shared" si="2370"/>
        <v>20000</v>
      </c>
      <c r="F5233" s="164">
        <f t="shared" si="2370"/>
        <v>30000</v>
      </c>
      <c r="G5233" s="164">
        <f t="shared" si="2368"/>
        <v>0</v>
      </c>
      <c r="H5233" s="164">
        <f t="shared" si="2371"/>
        <v>50000</v>
      </c>
      <c r="I5233" s="164">
        <f>SUM(I5234)</f>
        <v>0</v>
      </c>
      <c r="J5233" s="164">
        <f>SUM(J5234)</f>
        <v>20000</v>
      </c>
      <c r="K5233" s="164">
        <f>SUM(K5234)</f>
        <v>30000</v>
      </c>
      <c r="L5233" s="164">
        <f>SUM(L5234)</f>
        <v>0</v>
      </c>
      <c r="M5233" s="164">
        <f t="shared" si="2372"/>
        <v>0</v>
      </c>
      <c r="N5233" s="164">
        <f>SUM(N5234)</f>
        <v>0</v>
      </c>
      <c r="O5233" s="164">
        <f>SUM(O5234)</f>
        <v>0</v>
      </c>
      <c r="P5233" s="164">
        <f>SUM(P5234)</f>
        <v>0</v>
      </c>
      <c r="Q5233" s="164">
        <f>SUM(Q5234)</f>
        <v>0</v>
      </c>
      <c r="R5233" s="164">
        <f t="shared" si="2373"/>
        <v>0</v>
      </c>
      <c r="S5233" s="164">
        <f>SUM(S5234)</f>
        <v>0</v>
      </c>
      <c r="T5233" s="164">
        <f>SUM(T5234)</f>
        <v>0</v>
      </c>
      <c r="U5233" s="164">
        <f>SUM(U5234)</f>
        <v>0</v>
      </c>
      <c r="V5233" s="164">
        <f>SUM(V5234)</f>
        <v>0</v>
      </c>
    </row>
    <row r="5234" spans="1:22" ht="31.5" thickTop="1" thickBot="1">
      <c r="A5234" s="160" t="s">
        <v>121</v>
      </c>
      <c r="B5234" s="171" t="s">
        <v>153</v>
      </c>
      <c r="C5234" s="164">
        <f t="shared" si="2369"/>
        <v>50000</v>
      </c>
      <c r="D5234" s="164">
        <f t="shared" si="2370"/>
        <v>0</v>
      </c>
      <c r="E5234" s="164">
        <f t="shared" si="2370"/>
        <v>20000</v>
      </c>
      <c r="F5234" s="164">
        <f t="shared" si="2370"/>
        <v>30000</v>
      </c>
      <c r="G5234" s="164">
        <f t="shared" si="2368"/>
        <v>0</v>
      </c>
      <c r="H5234" s="164">
        <f t="shared" si="2371"/>
        <v>50000</v>
      </c>
      <c r="I5234" s="164">
        <v>0</v>
      </c>
      <c r="J5234" s="164">
        <v>20000</v>
      </c>
      <c r="K5234" s="164">
        <v>30000</v>
      </c>
      <c r="L5234" s="164">
        <v>0</v>
      </c>
      <c r="M5234" s="164">
        <f t="shared" si="2372"/>
        <v>0</v>
      </c>
      <c r="N5234" s="164">
        <v>0</v>
      </c>
      <c r="O5234" s="164">
        <v>0</v>
      </c>
      <c r="P5234" s="164">
        <v>0</v>
      </c>
      <c r="Q5234" s="164">
        <v>0</v>
      </c>
      <c r="R5234" s="164">
        <f t="shared" si="2373"/>
        <v>0</v>
      </c>
      <c r="S5234" s="164">
        <v>0</v>
      </c>
      <c r="T5234" s="164">
        <v>0</v>
      </c>
      <c r="U5234" s="164">
        <v>0</v>
      </c>
      <c r="V5234" s="164">
        <v>0</v>
      </c>
    </row>
    <row r="5235" spans="1:22" ht="16.5" thickTop="1" thickBot="1">
      <c r="A5235" s="160" t="s">
        <v>121</v>
      </c>
      <c r="B5235" s="169" t="s">
        <v>155</v>
      </c>
      <c r="C5235" s="164">
        <f t="shared" si="2369"/>
        <v>335000</v>
      </c>
      <c r="D5235" s="164">
        <f t="shared" si="2370"/>
        <v>130000</v>
      </c>
      <c r="E5235" s="164">
        <f t="shared" si="2370"/>
        <v>205000</v>
      </c>
      <c r="F5235" s="164">
        <f t="shared" si="2370"/>
        <v>0</v>
      </c>
      <c r="G5235" s="164">
        <f t="shared" si="2368"/>
        <v>0</v>
      </c>
      <c r="H5235" s="164">
        <f t="shared" si="2371"/>
        <v>335000</v>
      </c>
      <c r="I5235" s="164">
        <v>130000</v>
      </c>
      <c r="J5235" s="164">
        <v>205000</v>
      </c>
      <c r="K5235" s="164">
        <v>0</v>
      </c>
      <c r="L5235" s="164">
        <v>0</v>
      </c>
      <c r="M5235" s="164">
        <f t="shared" si="2372"/>
        <v>0</v>
      </c>
      <c r="N5235" s="164">
        <v>0</v>
      </c>
      <c r="O5235" s="164">
        <v>0</v>
      </c>
      <c r="P5235" s="164">
        <v>0</v>
      </c>
      <c r="Q5235" s="164">
        <v>0</v>
      </c>
      <c r="R5235" s="164">
        <f t="shared" si="2373"/>
        <v>0</v>
      </c>
      <c r="S5235" s="164">
        <v>0</v>
      </c>
      <c r="T5235" s="164">
        <v>0</v>
      </c>
      <c r="U5235" s="164">
        <v>0</v>
      </c>
      <c r="V5235" s="164">
        <v>0</v>
      </c>
    </row>
    <row r="5236" spans="1:22" ht="16.5" thickTop="1" thickBot="1">
      <c r="A5236" s="160" t="s">
        <v>1732</v>
      </c>
      <c r="B5236" s="168" t="s">
        <v>1733</v>
      </c>
      <c r="C5236" s="164">
        <f t="shared" si="2369"/>
        <v>4000000</v>
      </c>
      <c r="D5236" s="164">
        <f t="shared" si="2370"/>
        <v>4000000</v>
      </c>
      <c r="E5236" s="164">
        <f t="shared" si="2370"/>
        <v>0</v>
      </c>
      <c r="F5236" s="164">
        <f t="shared" si="2370"/>
        <v>0</v>
      </c>
      <c r="G5236" s="164">
        <f t="shared" si="2368"/>
        <v>0</v>
      </c>
      <c r="H5236" s="164">
        <f t="shared" si="2371"/>
        <v>4000000</v>
      </c>
      <c r="I5236" s="164">
        <f>SUM(I5237,I5239)</f>
        <v>4000000</v>
      </c>
      <c r="J5236" s="164">
        <f>SUM(J5237,J5239)</f>
        <v>0</v>
      </c>
      <c r="K5236" s="164">
        <f>SUM(K5237,K5239)</f>
        <v>0</v>
      </c>
      <c r="L5236" s="164">
        <f>SUM(L5237,L5239)</f>
        <v>0</v>
      </c>
      <c r="M5236" s="164">
        <f t="shared" si="2372"/>
        <v>0</v>
      </c>
      <c r="N5236" s="164">
        <f>SUM(N5237,N5239)</f>
        <v>0</v>
      </c>
      <c r="O5236" s="164">
        <f>SUM(O5237,O5239)</f>
        <v>0</v>
      </c>
      <c r="P5236" s="164">
        <f>SUM(P5237,P5239)</f>
        <v>0</v>
      </c>
      <c r="Q5236" s="164">
        <f>SUM(Q5237,Q5239)</f>
        <v>0</v>
      </c>
      <c r="R5236" s="164">
        <f t="shared" si="2373"/>
        <v>0</v>
      </c>
      <c r="S5236" s="164">
        <f>SUM(S5237,S5239)</f>
        <v>0</v>
      </c>
      <c r="T5236" s="164">
        <f>SUM(T5237,T5239)</f>
        <v>0</v>
      </c>
      <c r="U5236" s="164">
        <f>SUM(U5237,U5239)</f>
        <v>0</v>
      </c>
      <c r="V5236" s="164">
        <f>SUM(V5237,V5239)</f>
        <v>0</v>
      </c>
    </row>
    <row r="5237" spans="1:22" ht="16.5" thickTop="1" thickBot="1">
      <c r="A5237" s="160" t="s">
        <v>121</v>
      </c>
      <c r="B5237" s="169" t="s">
        <v>99</v>
      </c>
      <c r="C5237" s="164">
        <f t="shared" si="2369"/>
        <v>1200000</v>
      </c>
      <c r="D5237" s="164">
        <f t="shared" si="2370"/>
        <v>1200000</v>
      </c>
      <c r="E5237" s="164">
        <f t="shared" si="2370"/>
        <v>0</v>
      </c>
      <c r="F5237" s="164">
        <f t="shared" si="2370"/>
        <v>0</v>
      </c>
      <c r="G5237" s="164">
        <f t="shared" si="2368"/>
        <v>0</v>
      </c>
      <c r="H5237" s="164">
        <f t="shared" si="2371"/>
        <v>1200000</v>
      </c>
      <c r="I5237" s="164">
        <f>SUM(I5238)</f>
        <v>1200000</v>
      </c>
      <c r="J5237" s="164">
        <f>SUM(J5238)</f>
        <v>0</v>
      </c>
      <c r="K5237" s="164">
        <f>SUM(K5238)</f>
        <v>0</v>
      </c>
      <c r="L5237" s="164">
        <f>SUM(L5238)</f>
        <v>0</v>
      </c>
      <c r="M5237" s="164">
        <f t="shared" si="2372"/>
        <v>0</v>
      </c>
      <c r="N5237" s="164">
        <f>SUM(N5238)</f>
        <v>0</v>
      </c>
      <c r="O5237" s="164">
        <f>SUM(O5238)</f>
        <v>0</v>
      </c>
      <c r="P5237" s="164">
        <f>SUM(P5238)</f>
        <v>0</v>
      </c>
      <c r="Q5237" s="164">
        <f>SUM(Q5238)</f>
        <v>0</v>
      </c>
      <c r="R5237" s="164">
        <f t="shared" si="2373"/>
        <v>0</v>
      </c>
      <c r="S5237" s="164">
        <f>SUM(S5238)</f>
        <v>0</v>
      </c>
      <c r="T5237" s="164">
        <f>SUM(T5238)</f>
        <v>0</v>
      </c>
      <c r="U5237" s="164">
        <f>SUM(U5238)</f>
        <v>0</v>
      </c>
      <c r="V5237" s="164">
        <f>SUM(V5238)</f>
        <v>0</v>
      </c>
    </row>
    <row r="5238" spans="1:22" ht="16.5" thickTop="1" thickBot="1">
      <c r="A5238" s="160" t="s">
        <v>121</v>
      </c>
      <c r="B5238" s="170" t="s">
        <v>101</v>
      </c>
      <c r="C5238" s="164">
        <f t="shared" si="2369"/>
        <v>1200000</v>
      </c>
      <c r="D5238" s="164">
        <f t="shared" si="2370"/>
        <v>1200000</v>
      </c>
      <c r="E5238" s="164">
        <f t="shared" si="2370"/>
        <v>0</v>
      </c>
      <c r="F5238" s="164">
        <f t="shared" si="2370"/>
        <v>0</v>
      </c>
      <c r="G5238" s="164">
        <f t="shared" si="2368"/>
        <v>0</v>
      </c>
      <c r="H5238" s="164">
        <f t="shared" si="2371"/>
        <v>1200000</v>
      </c>
      <c r="I5238" s="164">
        <v>1200000</v>
      </c>
      <c r="J5238" s="164">
        <v>0</v>
      </c>
      <c r="K5238" s="164">
        <v>0</v>
      </c>
      <c r="L5238" s="164">
        <v>0</v>
      </c>
      <c r="M5238" s="164">
        <f t="shared" si="2372"/>
        <v>0</v>
      </c>
      <c r="N5238" s="164">
        <v>0</v>
      </c>
      <c r="O5238" s="164">
        <v>0</v>
      </c>
      <c r="P5238" s="164">
        <v>0</v>
      </c>
      <c r="Q5238" s="164">
        <v>0</v>
      </c>
      <c r="R5238" s="164">
        <f t="shared" si="2373"/>
        <v>0</v>
      </c>
      <c r="S5238" s="164">
        <v>0</v>
      </c>
      <c r="T5238" s="164">
        <v>0</v>
      </c>
      <c r="U5238" s="164">
        <v>0</v>
      </c>
      <c r="V5238" s="164">
        <v>0</v>
      </c>
    </row>
    <row r="5239" spans="1:22" ht="16.5" thickTop="1" thickBot="1">
      <c r="A5239" s="160" t="s">
        <v>121</v>
      </c>
      <c r="B5239" s="169" t="s">
        <v>157</v>
      </c>
      <c r="C5239" s="164">
        <f t="shared" si="2369"/>
        <v>2800000</v>
      </c>
      <c r="D5239" s="164">
        <f t="shared" si="2370"/>
        <v>2800000</v>
      </c>
      <c r="E5239" s="164">
        <f t="shared" si="2370"/>
        <v>0</v>
      </c>
      <c r="F5239" s="164">
        <f t="shared" si="2370"/>
        <v>0</v>
      </c>
      <c r="G5239" s="164">
        <f t="shared" si="2368"/>
        <v>0</v>
      </c>
      <c r="H5239" s="164">
        <f t="shared" si="2371"/>
        <v>2800000</v>
      </c>
      <c r="I5239" s="164">
        <v>2800000</v>
      </c>
      <c r="J5239" s="164">
        <v>0</v>
      </c>
      <c r="K5239" s="164">
        <v>0</v>
      </c>
      <c r="L5239" s="164">
        <v>0</v>
      </c>
      <c r="M5239" s="164">
        <f t="shared" si="2372"/>
        <v>0</v>
      </c>
      <c r="N5239" s="164">
        <v>0</v>
      </c>
      <c r="O5239" s="164">
        <v>0</v>
      </c>
      <c r="P5239" s="164">
        <v>0</v>
      </c>
      <c r="Q5239" s="164">
        <v>0</v>
      </c>
      <c r="R5239" s="164">
        <f t="shared" si="2373"/>
        <v>0</v>
      </c>
      <c r="S5239" s="164">
        <v>0</v>
      </c>
      <c r="T5239" s="164">
        <v>0</v>
      </c>
      <c r="U5239" s="164">
        <v>0</v>
      </c>
      <c r="V5239" s="164">
        <v>0</v>
      </c>
    </row>
    <row r="5240" spans="1:22" ht="16.5" thickTop="1" thickBot="1">
      <c r="A5240" s="160" t="s">
        <v>1734</v>
      </c>
      <c r="B5240" s="167" t="s">
        <v>1735</v>
      </c>
      <c r="C5240" s="164">
        <f t="shared" si="2369"/>
        <v>3181200</v>
      </c>
      <c r="D5240" s="164">
        <f t="shared" si="2370"/>
        <v>934000</v>
      </c>
      <c r="E5240" s="164">
        <f t="shared" si="2370"/>
        <v>754000</v>
      </c>
      <c r="F5240" s="164">
        <f t="shared" si="2370"/>
        <v>733000</v>
      </c>
      <c r="G5240" s="164">
        <f t="shared" si="2368"/>
        <v>760200</v>
      </c>
      <c r="H5240" s="164">
        <f t="shared" si="2371"/>
        <v>3181200</v>
      </c>
      <c r="I5240" s="164">
        <f>SUM(I5241,I5247)</f>
        <v>934000</v>
      </c>
      <c r="J5240" s="164">
        <f>SUM(J5241,J5247)</f>
        <v>754000</v>
      </c>
      <c r="K5240" s="164">
        <f>SUM(K5241,K5247)</f>
        <v>733000</v>
      </c>
      <c r="L5240" s="164">
        <f>SUM(L5241,L5247)</f>
        <v>760200</v>
      </c>
      <c r="M5240" s="164">
        <f t="shared" si="2372"/>
        <v>0</v>
      </c>
      <c r="N5240" s="164">
        <f>SUM(N5241,N5247)</f>
        <v>0</v>
      </c>
      <c r="O5240" s="164">
        <f>SUM(O5241,O5247)</f>
        <v>0</v>
      </c>
      <c r="P5240" s="164">
        <f>SUM(P5241,P5247)</f>
        <v>0</v>
      </c>
      <c r="Q5240" s="164">
        <f>SUM(Q5241,Q5247)</f>
        <v>0</v>
      </c>
      <c r="R5240" s="164">
        <f t="shared" si="2373"/>
        <v>0</v>
      </c>
      <c r="S5240" s="164">
        <f>SUM(S5241,S5247)</f>
        <v>0</v>
      </c>
      <c r="T5240" s="164">
        <f>SUM(T5241,T5247)</f>
        <v>0</v>
      </c>
      <c r="U5240" s="164">
        <f>SUM(U5241,U5247)</f>
        <v>0</v>
      </c>
      <c r="V5240" s="164">
        <f>SUM(V5241,V5247)</f>
        <v>0</v>
      </c>
    </row>
    <row r="5241" spans="1:22" ht="16.5" thickTop="1" thickBot="1">
      <c r="A5241" s="160" t="s">
        <v>121</v>
      </c>
      <c r="B5241" s="168" t="s">
        <v>99</v>
      </c>
      <c r="C5241" s="164">
        <f t="shared" si="2369"/>
        <v>3181200</v>
      </c>
      <c r="D5241" s="164">
        <f t="shared" si="2370"/>
        <v>934000</v>
      </c>
      <c r="E5241" s="164">
        <f t="shared" si="2370"/>
        <v>754000</v>
      </c>
      <c r="F5241" s="164">
        <f t="shared" si="2370"/>
        <v>733000</v>
      </c>
      <c r="G5241" s="164">
        <f t="shared" si="2368"/>
        <v>760200</v>
      </c>
      <c r="H5241" s="164">
        <f t="shared" si="2371"/>
        <v>3181200</v>
      </c>
      <c r="I5241" s="164">
        <f>SUM(I5242:I5245)</f>
        <v>934000</v>
      </c>
      <c r="J5241" s="164">
        <f>SUM(J5242:J5245)</f>
        <v>754000</v>
      </c>
      <c r="K5241" s="164">
        <f>SUM(K5242:K5245)</f>
        <v>733000</v>
      </c>
      <c r="L5241" s="164">
        <f>SUM(L5242:L5245)</f>
        <v>760200</v>
      </c>
      <c r="M5241" s="164">
        <f t="shared" si="2372"/>
        <v>0</v>
      </c>
      <c r="N5241" s="164">
        <f>SUM(N5242:N5245)</f>
        <v>0</v>
      </c>
      <c r="O5241" s="164">
        <f>SUM(O5242:O5245)</f>
        <v>0</v>
      </c>
      <c r="P5241" s="164">
        <f>SUM(P5242:P5245)</f>
        <v>0</v>
      </c>
      <c r="Q5241" s="164">
        <f>SUM(Q5242:Q5245)</f>
        <v>0</v>
      </c>
      <c r="R5241" s="164">
        <f t="shared" si="2373"/>
        <v>0</v>
      </c>
      <c r="S5241" s="164">
        <f>SUM(S5242:S5245)</f>
        <v>0</v>
      </c>
      <c r="T5241" s="164">
        <f>SUM(T5242:T5245)</f>
        <v>0</v>
      </c>
      <c r="U5241" s="164">
        <f>SUM(U5242:U5245)</f>
        <v>0</v>
      </c>
      <c r="V5241" s="164">
        <f>SUM(V5242:V5245)</f>
        <v>0</v>
      </c>
    </row>
    <row r="5242" spans="1:22" ht="16.5" thickTop="1" thickBot="1">
      <c r="A5242" s="160" t="s">
        <v>121</v>
      </c>
      <c r="B5242" s="169" t="s">
        <v>100</v>
      </c>
      <c r="C5242" s="164">
        <f t="shared" si="2369"/>
        <v>3011200</v>
      </c>
      <c r="D5242" s="164">
        <f t="shared" si="2370"/>
        <v>764000</v>
      </c>
      <c r="E5242" s="164">
        <f t="shared" si="2370"/>
        <v>754000</v>
      </c>
      <c r="F5242" s="164">
        <f t="shared" si="2370"/>
        <v>733000</v>
      </c>
      <c r="G5242" s="164">
        <f t="shared" si="2368"/>
        <v>760200</v>
      </c>
      <c r="H5242" s="164">
        <f t="shared" si="2371"/>
        <v>3011200</v>
      </c>
      <c r="I5242" s="164">
        <v>764000</v>
      </c>
      <c r="J5242" s="164">
        <v>754000</v>
      </c>
      <c r="K5242" s="164">
        <v>733000</v>
      </c>
      <c r="L5242" s="164">
        <v>760200</v>
      </c>
      <c r="M5242" s="164">
        <f t="shared" si="2372"/>
        <v>0</v>
      </c>
      <c r="N5242" s="164">
        <v>0</v>
      </c>
      <c r="O5242" s="164">
        <v>0</v>
      </c>
      <c r="P5242" s="164">
        <v>0</v>
      </c>
      <c r="Q5242" s="164">
        <v>0</v>
      </c>
      <c r="R5242" s="164">
        <f t="shared" si="2373"/>
        <v>0</v>
      </c>
      <c r="S5242" s="164">
        <v>0</v>
      </c>
      <c r="T5242" s="164">
        <v>0</v>
      </c>
      <c r="U5242" s="164">
        <v>0</v>
      </c>
      <c r="V5242" s="164">
        <v>0</v>
      </c>
    </row>
    <row r="5243" spans="1:22" ht="16.5" thickTop="1" thickBot="1">
      <c r="A5243" s="160" t="s">
        <v>121</v>
      </c>
      <c r="B5243" s="169" t="s">
        <v>101</v>
      </c>
      <c r="C5243" s="164">
        <f t="shared" si="2369"/>
        <v>170000</v>
      </c>
      <c r="D5243" s="164">
        <f t="shared" si="2370"/>
        <v>170000</v>
      </c>
      <c r="E5243" s="164">
        <f t="shared" si="2370"/>
        <v>0</v>
      </c>
      <c r="F5243" s="164">
        <f t="shared" si="2370"/>
        <v>0</v>
      </c>
      <c r="G5243" s="164">
        <f t="shared" si="2368"/>
        <v>0</v>
      </c>
      <c r="H5243" s="164">
        <f t="shared" si="2371"/>
        <v>170000</v>
      </c>
      <c r="I5243" s="164">
        <v>170000</v>
      </c>
      <c r="J5243" s="164">
        <v>0</v>
      </c>
      <c r="K5243" s="164">
        <v>0</v>
      </c>
      <c r="L5243" s="164">
        <v>0</v>
      </c>
      <c r="M5243" s="164">
        <f t="shared" si="2372"/>
        <v>0</v>
      </c>
      <c r="N5243" s="164">
        <v>0</v>
      </c>
      <c r="O5243" s="164">
        <v>0</v>
      </c>
      <c r="P5243" s="164">
        <v>0</v>
      </c>
      <c r="Q5243" s="164">
        <v>0</v>
      </c>
      <c r="R5243" s="164">
        <f t="shared" si="2373"/>
        <v>0</v>
      </c>
      <c r="S5243" s="164">
        <v>0</v>
      </c>
      <c r="T5243" s="164">
        <v>0</v>
      </c>
      <c r="U5243" s="164">
        <v>0</v>
      </c>
      <c r="V5243" s="164">
        <v>0</v>
      </c>
    </row>
    <row r="5244" spans="1:22" ht="16.5" thickTop="1" thickBot="1">
      <c r="A5244" s="160" t="s">
        <v>121</v>
      </c>
      <c r="B5244" s="169" t="s">
        <v>104</v>
      </c>
      <c r="C5244" s="164">
        <f t="shared" si="2369"/>
        <v>0</v>
      </c>
      <c r="D5244" s="164">
        <f t="shared" si="2370"/>
        <v>0</v>
      </c>
      <c r="E5244" s="164">
        <f t="shared" si="2370"/>
        <v>0</v>
      </c>
      <c r="F5244" s="164">
        <f t="shared" si="2370"/>
        <v>0</v>
      </c>
      <c r="G5244" s="164">
        <f t="shared" si="2368"/>
        <v>0</v>
      </c>
      <c r="H5244" s="164">
        <f t="shared" si="2371"/>
        <v>0</v>
      </c>
      <c r="I5244" s="164">
        <v>0</v>
      </c>
      <c r="J5244" s="164">
        <v>0</v>
      </c>
      <c r="K5244" s="164">
        <v>0</v>
      </c>
      <c r="L5244" s="164">
        <v>0</v>
      </c>
      <c r="M5244" s="164">
        <f t="shared" si="2372"/>
        <v>0</v>
      </c>
      <c r="N5244" s="164">
        <v>0</v>
      </c>
      <c r="O5244" s="164">
        <v>0</v>
      </c>
      <c r="P5244" s="164">
        <v>0</v>
      </c>
      <c r="Q5244" s="164">
        <v>0</v>
      </c>
      <c r="R5244" s="164">
        <f t="shared" si="2373"/>
        <v>0</v>
      </c>
      <c r="S5244" s="164">
        <v>0</v>
      </c>
      <c r="T5244" s="164">
        <v>0</v>
      </c>
      <c r="U5244" s="164">
        <v>0</v>
      </c>
      <c r="V5244" s="164">
        <v>0</v>
      </c>
    </row>
    <row r="5245" spans="1:22" ht="16.5" thickTop="1" thickBot="1">
      <c r="A5245" s="160" t="s">
        <v>121</v>
      </c>
      <c r="B5245" s="169" t="s">
        <v>105</v>
      </c>
      <c r="C5245" s="164">
        <f t="shared" si="2369"/>
        <v>0</v>
      </c>
      <c r="D5245" s="164">
        <f t="shared" si="2370"/>
        <v>0</v>
      </c>
      <c r="E5245" s="164">
        <f t="shared" si="2370"/>
        <v>0</v>
      </c>
      <c r="F5245" s="164">
        <f t="shared" si="2370"/>
        <v>0</v>
      </c>
      <c r="G5245" s="164">
        <f t="shared" si="2368"/>
        <v>0</v>
      </c>
      <c r="H5245" s="164">
        <f t="shared" si="2371"/>
        <v>0</v>
      </c>
      <c r="I5245" s="164">
        <f>SUM(I5246)</f>
        <v>0</v>
      </c>
      <c r="J5245" s="164">
        <f>SUM(J5246)</f>
        <v>0</v>
      </c>
      <c r="K5245" s="164">
        <f>SUM(K5246)</f>
        <v>0</v>
      </c>
      <c r="L5245" s="164">
        <f>SUM(L5246)</f>
        <v>0</v>
      </c>
      <c r="M5245" s="164">
        <f t="shared" si="2372"/>
        <v>0</v>
      </c>
      <c r="N5245" s="164">
        <f>SUM(N5246)</f>
        <v>0</v>
      </c>
      <c r="O5245" s="164">
        <f>SUM(O5246)</f>
        <v>0</v>
      </c>
      <c r="P5245" s="164">
        <f>SUM(P5246)</f>
        <v>0</v>
      </c>
      <c r="Q5245" s="164">
        <f>SUM(Q5246)</f>
        <v>0</v>
      </c>
      <c r="R5245" s="164">
        <f t="shared" si="2373"/>
        <v>0</v>
      </c>
      <c r="S5245" s="164">
        <f>SUM(S5246)</f>
        <v>0</v>
      </c>
      <c r="T5245" s="164">
        <f>SUM(T5246)</f>
        <v>0</v>
      </c>
      <c r="U5245" s="164">
        <f>SUM(U5246)</f>
        <v>0</v>
      </c>
      <c r="V5245" s="164">
        <f>SUM(V5246)</f>
        <v>0</v>
      </c>
    </row>
    <row r="5246" spans="1:22" ht="31.5" thickTop="1" thickBot="1">
      <c r="A5246" s="160" t="s">
        <v>121</v>
      </c>
      <c r="B5246" s="170" t="s">
        <v>153</v>
      </c>
      <c r="C5246" s="164">
        <f t="shared" si="2369"/>
        <v>0</v>
      </c>
      <c r="D5246" s="164">
        <f t="shared" si="2370"/>
        <v>0</v>
      </c>
      <c r="E5246" s="164">
        <f t="shared" si="2370"/>
        <v>0</v>
      </c>
      <c r="F5246" s="164">
        <f t="shared" si="2370"/>
        <v>0</v>
      </c>
      <c r="G5246" s="164">
        <f t="shared" si="2368"/>
        <v>0</v>
      </c>
      <c r="H5246" s="164">
        <f t="shared" si="2371"/>
        <v>0</v>
      </c>
      <c r="I5246" s="164">
        <v>0</v>
      </c>
      <c r="J5246" s="164">
        <v>0</v>
      </c>
      <c r="K5246" s="164">
        <v>0</v>
      </c>
      <c r="L5246" s="164">
        <v>0</v>
      </c>
      <c r="M5246" s="164">
        <f t="shared" si="2372"/>
        <v>0</v>
      </c>
      <c r="N5246" s="164">
        <v>0</v>
      </c>
      <c r="O5246" s="164">
        <v>0</v>
      </c>
      <c r="P5246" s="164">
        <v>0</v>
      </c>
      <c r="Q5246" s="164">
        <v>0</v>
      </c>
      <c r="R5246" s="164">
        <f t="shared" si="2373"/>
        <v>0</v>
      </c>
      <c r="S5246" s="164">
        <v>0</v>
      </c>
      <c r="T5246" s="164">
        <v>0</v>
      </c>
      <c r="U5246" s="164">
        <v>0</v>
      </c>
      <c r="V5246" s="164">
        <v>0</v>
      </c>
    </row>
    <row r="5247" spans="1:22" ht="16.5" thickTop="1" thickBot="1">
      <c r="A5247" s="160" t="s">
        <v>121</v>
      </c>
      <c r="B5247" s="168" t="s">
        <v>155</v>
      </c>
      <c r="C5247" s="164">
        <f t="shared" si="2369"/>
        <v>0</v>
      </c>
      <c r="D5247" s="164">
        <f t="shared" si="2370"/>
        <v>0</v>
      </c>
      <c r="E5247" s="164">
        <f t="shared" si="2370"/>
        <v>0</v>
      </c>
      <c r="F5247" s="164">
        <f t="shared" si="2370"/>
        <v>0</v>
      </c>
      <c r="G5247" s="164">
        <f t="shared" si="2368"/>
        <v>0</v>
      </c>
      <c r="H5247" s="164">
        <f t="shared" si="2371"/>
        <v>0</v>
      </c>
      <c r="I5247" s="164">
        <v>0</v>
      </c>
      <c r="J5247" s="164">
        <v>0</v>
      </c>
      <c r="K5247" s="164">
        <v>0</v>
      </c>
      <c r="L5247" s="164">
        <v>0</v>
      </c>
      <c r="M5247" s="164">
        <f t="shared" si="2372"/>
        <v>0</v>
      </c>
      <c r="N5247" s="164">
        <v>0</v>
      </c>
      <c r="O5247" s="164">
        <v>0</v>
      </c>
      <c r="P5247" s="164">
        <v>0</v>
      </c>
      <c r="Q5247" s="164">
        <v>0</v>
      </c>
      <c r="R5247" s="164">
        <f t="shared" si="2373"/>
        <v>0</v>
      </c>
      <c r="S5247" s="164">
        <v>0</v>
      </c>
      <c r="T5247" s="164">
        <v>0</v>
      </c>
      <c r="U5247" s="164">
        <v>0</v>
      </c>
      <c r="V5247" s="164">
        <v>0</v>
      </c>
    </row>
    <row r="5248" spans="1:22" ht="31.5" thickTop="1" thickBot="1">
      <c r="A5248" s="160" t="s">
        <v>1736</v>
      </c>
      <c r="B5248" s="167" t="s">
        <v>1737</v>
      </c>
      <c r="C5248" s="164">
        <f t="shared" si="2369"/>
        <v>2571600</v>
      </c>
      <c r="D5248" s="164">
        <f t="shared" si="2370"/>
        <v>699000</v>
      </c>
      <c r="E5248" s="164">
        <f t="shared" si="2370"/>
        <v>627000</v>
      </c>
      <c r="F5248" s="164">
        <f t="shared" si="2370"/>
        <v>605000</v>
      </c>
      <c r="G5248" s="164">
        <f t="shared" si="2368"/>
        <v>640600</v>
      </c>
      <c r="H5248" s="164">
        <f t="shared" si="2371"/>
        <v>2571600</v>
      </c>
      <c r="I5248" s="164">
        <f>SUM(I5249,I5258)</f>
        <v>699000</v>
      </c>
      <c r="J5248" s="164">
        <f>SUM(J5249,J5258)</f>
        <v>627000</v>
      </c>
      <c r="K5248" s="164">
        <f>SUM(K5249,K5258)</f>
        <v>605000</v>
      </c>
      <c r="L5248" s="164">
        <f>SUM(L5249,L5258)</f>
        <v>640600</v>
      </c>
      <c r="M5248" s="164">
        <f t="shared" si="2372"/>
        <v>0</v>
      </c>
      <c r="N5248" s="164">
        <f>SUM(N5249,N5258)</f>
        <v>0</v>
      </c>
      <c r="O5248" s="164">
        <f>SUM(O5249,O5258)</f>
        <v>0</v>
      </c>
      <c r="P5248" s="164">
        <f>SUM(P5249,P5258)</f>
        <v>0</v>
      </c>
      <c r="Q5248" s="164">
        <f>SUM(Q5249,Q5258)</f>
        <v>0</v>
      </c>
      <c r="R5248" s="164">
        <f t="shared" si="2373"/>
        <v>0</v>
      </c>
      <c r="S5248" s="164">
        <f>SUM(S5249,S5258)</f>
        <v>0</v>
      </c>
      <c r="T5248" s="164">
        <f>SUM(T5249,T5258)</f>
        <v>0</v>
      </c>
      <c r="U5248" s="164">
        <f>SUM(U5249,U5258)</f>
        <v>0</v>
      </c>
      <c r="V5248" s="164">
        <f>SUM(V5249,V5258)</f>
        <v>0</v>
      </c>
    </row>
    <row r="5249" spans="1:22" ht="16.5" thickTop="1" thickBot="1">
      <c r="A5249" s="160" t="s">
        <v>121</v>
      </c>
      <c r="B5249" s="168" t="s">
        <v>99</v>
      </c>
      <c r="C5249" s="164">
        <f t="shared" si="2369"/>
        <v>2546600</v>
      </c>
      <c r="D5249" s="164">
        <f t="shared" si="2370"/>
        <v>674000</v>
      </c>
      <c r="E5249" s="164">
        <f t="shared" si="2370"/>
        <v>627000</v>
      </c>
      <c r="F5249" s="164">
        <f t="shared" si="2370"/>
        <v>605000</v>
      </c>
      <c r="G5249" s="164">
        <f t="shared" si="2368"/>
        <v>640600</v>
      </c>
      <c r="H5249" s="164">
        <f t="shared" si="2371"/>
        <v>2546600</v>
      </c>
      <c r="I5249" s="164">
        <f>SUM(I5250:I5252,I5255:I5256)</f>
        <v>674000</v>
      </c>
      <c r="J5249" s="164">
        <f>SUM(J5250:J5252,J5255:J5256)</f>
        <v>627000</v>
      </c>
      <c r="K5249" s="164">
        <f>SUM(K5250:K5252,K5255:K5256)</f>
        <v>605000</v>
      </c>
      <c r="L5249" s="164">
        <f>SUM(L5250:L5252,L5255:L5256)</f>
        <v>640600</v>
      </c>
      <c r="M5249" s="164">
        <f t="shared" si="2372"/>
        <v>0</v>
      </c>
      <c r="N5249" s="164">
        <f>SUM(N5250:N5252,N5255:N5256)</f>
        <v>0</v>
      </c>
      <c r="O5249" s="164">
        <f>SUM(O5250:O5252,O5255:O5256)</f>
        <v>0</v>
      </c>
      <c r="P5249" s="164">
        <f>SUM(P5250:P5252,P5255:P5256)</f>
        <v>0</v>
      </c>
      <c r="Q5249" s="164">
        <f>SUM(Q5250:Q5252,Q5255:Q5256)</f>
        <v>0</v>
      </c>
      <c r="R5249" s="164">
        <f t="shared" si="2373"/>
        <v>0</v>
      </c>
      <c r="S5249" s="164">
        <f>SUM(S5250:S5252,S5255:S5256)</f>
        <v>0</v>
      </c>
      <c r="T5249" s="164">
        <f>SUM(T5250:T5252,T5255:T5256)</f>
        <v>0</v>
      </c>
      <c r="U5249" s="164">
        <f>SUM(U5250:U5252,U5255:U5256)</f>
        <v>0</v>
      </c>
      <c r="V5249" s="164">
        <f>SUM(V5250:V5252,V5255:V5256)</f>
        <v>0</v>
      </c>
    </row>
    <row r="5250" spans="1:22" ht="16.5" thickTop="1" thickBot="1">
      <c r="A5250" s="160" t="s">
        <v>121</v>
      </c>
      <c r="B5250" s="169" t="s">
        <v>100</v>
      </c>
      <c r="C5250" s="164">
        <f t="shared" si="2369"/>
        <v>2166600</v>
      </c>
      <c r="D5250" s="164">
        <f t="shared" si="2370"/>
        <v>543000</v>
      </c>
      <c r="E5250" s="164">
        <f t="shared" si="2370"/>
        <v>542000</v>
      </c>
      <c r="F5250" s="164">
        <f t="shared" si="2370"/>
        <v>541000</v>
      </c>
      <c r="G5250" s="164">
        <f t="shared" si="2368"/>
        <v>540600</v>
      </c>
      <c r="H5250" s="164">
        <f t="shared" si="2371"/>
        <v>2166600</v>
      </c>
      <c r="I5250" s="164">
        <v>543000</v>
      </c>
      <c r="J5250" s="164">
        <v>542000</v>
      </c>
      <c r="K5250" s="164">
        <v>541000</v>
      </c>
      <c r="L5250" s="164">
        <v>540600</v>
      </c>
      <c r="M5250" s="164">
        <f t="shared" si="2372"/>
        <v>0</v>
      </c>
      <c r="N5250" s="164">
        <v>0</v>
      </c>
      <c r="O5250" s="164">
        <v>0</v>
      </c>
      <c r="P5250" s="164">
        <v>0</v>
      </c>
      <c r="Q5250" s="164">
        <v>0</v>
      </c>
      <c r="R5250" s="164">
        <f t="shared" si="2373"/>
        <v>0</v>
      </c>
      <c r="S5250" s="164">
        <v>0</v>
      </c>
      <c r="T5250" s="164">
        <v>0</v>
      </c>
      <c r="U5250" s="164">
        <v>0</v>
      </c>
      <c r="V5250" s="164">
        <v>0</v>
      </c>
    </row>
    <row r="5251" spans="1:22" ht="16.5" thickTop="1" thickBot="1">
      <c r="A5251" s="160" t="s">
        <v>121</v>
      </c>
      <c r="B5251" s="169" t="s">
        <v>101</v>
      </c>
      <c r="C5251" s="164">
        <f t="shared" si="2369"/>
        <v>380000</v>
      </c>
      <c r="D5251" s="164">
        <f t="shared" si="2370"/>
        <v>131000</v>
      </c>
      <c r="E5251" s="164">
        <f t="shared" si="2370"/>
        <v>85000</v>
      </c>
      <c r="F5251" s="164">
        <f t="shared" si="2370"/>
        <v>64000</v>
      </c>
      <c r="G5251" s="164">
        <f t="shared" si="2368"/>
        <v>100000</v>
      </c>
      <c r="H5251" s="164">
        <f t="shared" si="2371"/>
        <v>380000</v>
      </c>
      <c r="I5251" s="164">
        <v>131000</v>
      </c>
      <c r="J5251" s="164">
        <v>85000</v>
      </c>
      <c r="K5251" s="164">
        <v>64000</v>
      </c>
      <c r="L5251" s="164">
        <v>100000</v>
      </c>
      <c r="M5251" s="164">
        <f t="shared" si="2372"/>
        <v>0</v>
      </c>
      <c r="N5251" s="164">
        <v>0</v>
      </c>
      <c r="O5251" s="164">
        <v>0</v>
      </c>
      <c r="P5251" s="164">
        <v>0</v>
      </c>
      <c r="Q5251" s="164">
        <v>0</v>
      </c>
      <c r="R5251" s="164">
        <f t="shared" si="2373"/>
        <v>0</v>
      </c>
      <c r="S5251" s="164">
        <v>0</v>
      </c>
      <c r="T5251" s="164">
        <v>0</v>
      </c>
      <c r="U5251" s="164">
        <v>0</v>
      </c>
      <c r="V5251" s="164">
        <v>0</v>
      </c>
    </row>
    <row r="5252" spans="1:22" ht="16.5" thickTop="1" thickBot="1">
      <c r="A5252" s="160" t="s">
        <v>121</v>
      </c>
      <c r="B5252" s="169" t="s">
        <v>15</v>
      </c>
      <c r="C5252" s="164">
        <f t="shared" si="2369"/>
        <v>0</v>
      </c>
      <c r="D5252" s="164">
        <f t="shared" si="2370"/>
        <v>0</v>
      </c>
      <c r="E5252" s="164">
        <f t="shared" si="2370"/>
        <v>0</v>
      </c>
      <c r="F5252" s="164">
        <f t="shared" si="2370"/>
        <v>0</v>
      </c>
      <c r="G5252" s="164">
        <f t="shared" si="2368"/>
        <v>0</v>
      </c>
      <c r="H5252" s="164">
        <f t="shared" si="2371"/>
        <v>0</v>
      </c>
      <c r="I5252" s="164">
        <f t="shared" ref="I5252:L5253" si="2398">SUM(I5253)</f>
        <v>0</v>
      </c>
      <c r="J5252" s="164">
        <f t="shared" si="2398"/>
        <v>0</v>
      </c>
      <c r="K5252" s="164">
        <f t="shared" si="2398"/>
        <v>0</v>
      </c>
      <c r="L5252" s="164">
        <f t="shared" si="2398"/>
        <v>0</v>
      </c>
      <c r="M5252" s="164">
        <f t="shared" si="2372"/>
        <v>0</v>
      </c>
      <c r="N5252" s="164">
        <f t="shared" ref="N5252:Q5253" si="2399">SUM(N5253)</f>
        <v>0</v>
      </c>
      <c r="O5252" s="164">
        <f t="shared" si="2399"/>
        <v>0</v>
      </c>
      <c r="P5252" s="164">
        <f t="shared" si="2399"/>
        <v>0</v>
      </c>
      <c r="Q5252" s="164">
        <f t="shared" si="2399"/>
        <v>0</v>
      </c>
      <c r="R5252" s="164">
        <f t="shared" si="2373"/>
        <v>0</v>
      </c>
      <c r="S5252" s="164">
        <f t="shared" ref="S5252:V5253" si="2400">SUM(S5253)</f>
        <v>0</v>
      </c>
      <c r="T5252" s="164">
        <f t="shared" si="2400"/>
        <v>0</v>
      </c>
      <c r="U5252" s="164">
        <f t="shared" si="2400"/>
        <v>0</v>
      </c>
      <c r="V5252" s="164">
        <f t="shared" si="2400"/>
        <v>0</v>
      </c>
    </row>
    <row r="5253" spans="1:22" ht="16.5" thickTop="1" thickBot="1">
      <c r="A5253" s="160" t="s">
        <v>121</v>
      </c>
      <c r="B5253" s="170" t="s">
        <v>136</v>
      </c>
      <c r="C5253" s="164">
        <f t="shared" si="2369"/>
        <v>0</v>
      </c>
      <c r="D5253" s="164">
        <f t="shared" si="2370"/>
        <v>0</v>
      </c>
      <c r="E5253" s="164">
        <f t="shared" si="2370"/>
        <v>0</v>
      </c>
      <c r="F5253" s="164">
        <f t="shared" si="2370"/>
        <v>0</v>
      </c>
      <c r="G5253" s="164">
        <f t="shared" si="2370"/>
        <v>0</v>
      </c>
      <c r="H5253" s="164">
        <f t="shared" si="2371"/>
        <v>0</v>
      </c>
      <c r="I5253" s="164">
        <f t="shared" si="2398"/>
        <v>0</v>
      </c>
      <c r="J5253" s="164">
        <f t="shared" si="2398"/>
        <v>0</v>
      </c>
      <c r="K5253" s="164">
        <f t="shared" si="2398"/>
        <v>0</v>
      </c>
      <c r="L5253" s="164">
        <f t="shared" si="2398"/>
        <v>0</v>
      </c>
      <c r="M5253" s="164">
        <f t="shared" si="2372"/>
        <v>0</v>
      </c>
      <c r="N5253" s="164">
        <f t="shared" si="2399"/>
        <v>0</v>
      </c>
      <c r="O5253" s="164">
        <f t="shared" si="2399"/>
        <v>0</v>
      </c>
      <c r="P5253" s="164">
        <f t="shared" si="2399"/>
        <v>0</v>
      </c>
      <c r="Q5253" s="164">
        <f t="shared" si="2399"/>
        <v>0</v>
      </c>
      <c r="R5253" s="164">
        <f t="shared" si="2373"/>
        <v>0</v>
      </c>
      <c r="S5253" s="164">
        <f t="shared" si="2400"/>
        <v>0</v>
      </c>
      <c r="T5253" s="164">
        <f t="shared" si="2400"/>
        <v>0</v>
      </c>
      <c r="U5253" s="164">
        <f t="shared" si="2400"/>
        <v>0</v>
      </c>
      <c r="V5253" s="164">
        <f t="shared" si="2400"/>
        <v>0</v>
      </c>
    </row>
    <row r="5254" spans="1:22" ht="16.5" thickTop="1" thickBot="1">
      <c r="A5254" s="160" t="s">
        <v>121</v>
      </c>
      <c r="B5254" s="171" t="s">
        <v>135</v>
      </c>
      <c r="C5254" s="164">
        <f t="shared" ref="C5254:C5317" si="2401">SUM(D5254:G5254)</f>
        <v>0</v>
      </c>
      <c r="D5254" s="164">
        <f t="shared" ref="D5254:G5317" si="2402">SUM(I5254,N5254,S5254)</f>
        <v>0</v>
      </c>
      <c r="E5254" s="164">
        <f t="shared" si="2402"/>
        <v>0</v>
      </c>
      <c r="F5254" s="164">
        <f t="shared" si="2402"/>
        <v>0</v>
      </c>
      <c r="G5254" s="164">
        <f t="shared" si="2402"/>
        <v>0</v>
      </c>
      <c r="H5254" s="164">
        <f t="shared" ref="H5254:H5317" si="2403">SUM(I5254:L5254)</f>
        <v>0</v>
      </c>
      <c r="I5254" s="164">
        <v>0</v>
      </c>
      <c r="J5254" s="164">
        <v>0</v>
      </c>
      <c r="K5254" s="164">
        <v>0</v>
      </c>
      <c r="L5254" s="164">
        <v>0</v>
      </c>
      <c r="M5254" s="164">
        <f t="shared" ref="M5254:M5317" si="2404">SUM(N5254:Q5254)</f>
        <v>0</v>
      </c>
      <c r="N5254" s="164">
        <v>0</v>
      </c>
      <c r="O5254" s="164">
        <v>0</v>
      </c>
      <c r="P5254" s="164">
        <v>0</v>
      </c>
      <c r="Q5254" s="164">
        <v>0</v>
      </c>
      <c r="R5254" s="164">
        <f t="shared" ref="R5254:R5317" si="2405">SUM(S5254:V5254)</f>
        <v>0</v>
      </c>
      <c r="S5254" s="164">
        <v>0</v>
      </c>
      <c r="T5254" s="164">
        <v>0</v>
      </c>
      <c r="U5254" s="164">
        <v>0</v>
      </c>
      <c r="V5254" s="164">
        <v>0</v>
      </c>
    </row>
    <row r="5255" spans="1:22" ht="16.5" thickTop="1" thickBot="1">
      <c r="A5255" s="160" t="s">
        <v>121</v>
      </c>
      <c r="B5255" s="169" t="s">
        <v>104</v>
      </c>
      <c r="C5255" s="164">
        <f t="shared" si="2401"/>
        <v>0</v>
      </c>
      <c r="D5255" s="164">
        <f t="shared" si="2402"/>
        <v>0</v>
      </c>
      <c r="E5255" s="164">
        <f t="shared" si="2402"/>
        <v>0</v>
      </c>
      <c r="F5255" s="164">
        <f t="shared" si="2402"/>
        <v>0</v>
      </c>
      <c r="G5255" s="164">
        <f t="shared" si="2402"/>
        <v>0</v>
      </c>
      <c r="H5255" s="164">
        <f t="shared" si="2403"/>
        <v>0</v>
      </c>
      <c r="I5255" s="164">
        <v>0</v>
      </c>
      <c r="J5255" s="164">
        <v>0</v>
      </c>
      <c r="K5255" s="164">
        <v>0</v>
      </c>
      <c r="L5255" s="164">
        <v>0</v>
      </c>
      <c r="M5255" s="164">
        <f t="shared" si="2404"/>
        <v>0</v>
      </c>
      <c r="N5255" s="164">
        <v>0</v>
      </c>
      <c r="O5255" s="164">
        <v>0</v>
      </c>
      <c r="P5255" s="164">
        <v>0</v>
      </c>
      <c r="Q5255" s="164">
        <v>0</v>
      </c>
      <c r="R5255" s="164">
        <f t="shared" si="2405"/>
        <v>0</v>
      </c>
      <c r="S5255" s="164">
        <v>0</v>
      </c>
      <c r="T5255" s="164">
        <v>0</v>
      </c>
      <c r="U5255" s="164">
        <v>0</v>
      </c>
      <c r="V5255" s="164">
        <v>0</v>
      </c>
    </row>
    <row r="5256" spans="1:22" ht="16.5" thickTop="1" thickBot="1">
      <c r="A5256" s="160" t="s">
        <v>121</v>
      </c>
      <c r="B5256" s="169" t="s">
        <v>105</v>
      </c>
      <c r="C5256" s="164">
        <f t="shared" si="2401"/>
        <v>0</v>
      </c>
      <c r="D5256" s="164">
        <f t="shared" si="2402"/>
        <v>0</v>
      </c>
      <c r="E5256" s="164">
        <f t="shared" si="2402"/>
        <v>0</v>
      </c>
      <c r="F5256" s="164">
        <f t="shared" si="2402"/>
        <v>0</v>
      </c>
      <c r="G5256" s="164">
        <f t="shared" si="2402"/>
        <v>0</v>
      </c>
      <c r="H5256" s="164">
        <f t="shared" si="2403"/>
        <v>0</v>
      </c>
      <c r="I5256" s="164">
        <f>SUM(I5257)</f>
        <v>0</v>
      </c>
      <c r="J5256" s="164">
        <f>SUM(J5257)</f>
        <v>0</v>
      </c>
      <c r="K5256" s="164">
        <f>SUM(K5257)</f>
        <v>0</v>
      </c>
      <c r="L5256" s="164">
        <f>SUM(L5257)</f>
        <v>0</v>
      </c>
      <c r="M5256" s="164">
        <f t="shared" si="2404"/>
        <v>0</v>
      </c>
      <c r="N5256" s="164">
        <f>SUM(N5257)</f>
        <v>0</v>
      </c>
      <c r="O5256" s="164">
        <f>SUM(O5257)</f>
        <v>0</v>
      </c>
      <c r="P5256" s="164">
        <f>SUM(P5257)</f>
        <v>0</v>
      </c>
      <c r="Q5256" s="164">
        <f>SUM(Q5257)</f>
        <v>0</v>
      </c>
      <c r="R5256" s="164">
        <f t="shared" si="2405"/>
        <v>0</v>
      </c>
      <c r="S5256" s="164">
        <f>SUM(S5257)</f>
        <v>0</v>
      </c>
      <c r="T5256" s="164">
        <f>SUM(T5257)</f>
        <v>0</v>
      </c>
      <c r="U5256" s="164">
        <f>SUM(U5257)</f>
        <v>0</v>
      </c>
      <c r="V5256" s="164">
        <f>SUM(V5257)</f>
        <v>0</v>
      </c>
    </row>
    <row r="5257" spans="1:22" ht="31.5" thickTop="1" thickBot="1">
      <c r="A5257" s="160" t="s">
        <v>121</v>
      </c>
      <c r="B5257" s="170" t="s">
        <v>153</v>
      </c>
      <c r="C5257" s="164">
        <f t="shared" si="2401"/>
        <v>0</v>
      </c>
      <c r="D5257" s="164">
        <f t="shared" si="2402"/>
        <v>0</v>
      </c>
      <c r="E5257" s="164">
        <f t="shared" si="2402"/>
        <v>0</v>
      </c>
      <c r="F5257" s="164">
        <f t="shared" si="2402"/>
        <v>0</v>
      </c>
      <c r="G5257" s="164">
        <f t="shared" si="2402"/>
        <v>0</v>
      </c>
      <c r="H5257" s="164">
        <f t="shared" si="2403"/>
        <v>0</v>
      </c>
      <c r="I5257" s="164">
        <v>0</v>
      </c>
      <c r="J5257" s="164">
        <v>0</v>
      </c>
      <c r="K5257" s="164">
        <v>0</v>
      </c>
      <c r="L5257" s="164">
        <v>0</v>
      </c>
      <c r="M5257" s="164">
        <f t="shared" si="2404"/>
        <v>0</v>
      </c>
      <c r="N5257" s="164">
        <v>0</v>
      </c>
      <c r="O5257" s="164">
        <v>0</v>
      </c>
      <c r="P5257" s="164">
        <v>0</v>
      </c>
      <c r="Q5257" s="164">
        <v>0</v>
      </c>
      <c r="R5257" s="164">
        <f t="shared" si="2405"/>
        <v>0</v>
      </c>
      <c r="S5257" s="164">
        <v>0</v>
      </c>
      <c r="T5257" s="164">
        <v>0</v>
      </c>
      <c r="U5257" s="164">
        <v>0</v>
      </c>
      <c r="V5257" s="164">
        <v>0</v>
      </c>
    </row>
    <row r="5258" spans="1:22" ht="16.5" thickTop="1" thickBot="1">
      <c r="A5258" s="160" t="s">
        <v>121</v>
      </c>
      <c r="B5258" s="168" t="s">
        <v>155</v>
      </c>
      <c r="C5258" s="164">
        <f t="shared" si="2401"/>
        <v>25000</v>
      </c>
      <c r="D5258" s="164">
        <f t="shared" si="2402"/>
        <v>25000</v>
      </c>
      <c r="E5258" s="164">
        <f t="shared" si="2402"/>
        <v>0</v>
      </c>
      <c r="F5258" s="164">
        <f t="shared" si="2402"/>
        <v>0</v>
      </c>
      <c r="G5258" s="164">
        <f t="shared" si="2402"/>
        <v>0</v>
      </c>
      <c r="H5258" s="164">
        <f t="shared" si="2403"/>
        <v>25000</v>
      </c>
      <c r="I5258" s="164">
        <v>25000</v>
      </c>
      <c r="J5258" s="164">
        <v>0</v>
      </c>
      <c r="K5258" s="164">
        <v>0</v>
      </c>
      <c r="L5258" s="164">
        <v>0</v>
      </c>
      <c r="M5258" s="164">
        <f t="shared" si="2404"/>
        <v>0</v>
      </c>
      <c r="N5258" s="164">
        <v>0</v>
      </c>
      <c r="O5258" s="164">
        <v>0</v>
      </c>
      <c r="P5258" s="164">
        <v>0</v>
      </c>
      <c r="Q5258" s="164">
        <v>0</v>
      </c>
      <c r="R5258" s="164">
        <f t="shared" si="2405"/>
        <v>0</v>
      </c>
      <c r="S5258" s="164">
        <v>0</v>
      </c>
      <c r="T5258" s="164">
        <v>0</v>
      </c>
      <c r="U5258" s="164">
        <v>0</v>
      </c>
      <c r="V5258" s="164">
        <v>0</v>
      </c>
    </row>
    <row r="5259" spans="1:22" ht="31.5" thickTop="1" thickBot="1">
      <c r="A5259" s="160" t="s">
        <v>1738</v>
      </c>
      <c r="B5259" s="167" t="s">
        <v>1739</v>
      </c>
      <c r="C5259" s="164">
        <f t="shared" si="2401"/>
        <v>555000</v>
      </c>
      <c r="D5259" s="164">
        <f t="shared" si="2402"/>
        <v>165000</v>
      </c>
      <c r="E5259" s="164">
        <f t="shared" si="2402"/>
        <v>161000</v>
      </c>
      <c r="F5259" s="164">
        <f t="shared" si="2402"/>
        <v>152000</v>
      </c>
      <c r="G5259" s="164">
        <f t="shared" si="2402"/>
        <v>77000</v>
      </c>
      <c r="H5259" s="164">
        <f t="shared" si="2403"/>
        <v>555000</v>
      </c>
      <c r="I5259" s="164">
        <f>SUM(I5260,I5266)</f>
        <v>165000</v>
      </c>
      <c r="J5259" s="164">
        <f>SUM(J5260,J5266)</f>
        <v>161000</v>
      </c>
      <c r="K5259" s="164">
        <f>SUM(K5260,K5266)</f>
        <v>152000</v>
      </c>
      <c r="L5259" s="164">
        <f>SUM(L5260,L5266)</f>
        <v>77000</v>
      </c>
      <c r="M5259" s="164">
        <f t="shared" si="2404"/>
        <v>0</v>
      </c>
      <c r="N5259" s="164">
        <f>SUM(N5260,N5266)</f>
        <v>0</v>
      </c>
      <c r="O5259" s="164">
        <f>SUM(O5260,O5266)</f>
        <v>0</v>
      </c>
      <c r="P5259" s="164">
        <f>SUM(P5260,P5266)</f>
        <v>0</v>
      </c>
      <c r="Q5259" s="164">
        <f>SUM(Q5260,Q5266)</f>
        <v>0</v>
      </c>
      <c r="R5259" s="164">
        <f t="shared" si="2405"/>
        <v>0</v>
      </c>
      <c r="S5259" s="164">
        <f>SUM(S5260,S5266)</f>
        <v>0</v>
      </c>
      <c r="T5259" s="164">
        <f>SUM(T5260,T5266)</f>
        <v>0</v>
      </c>
      <c r="U5259" s="164">
        <f>SUM(U5260,U5266)</f>
        <v>0</v>
      </c>
      <c r="V5259" s="164">
        <f>SUM(V5260,V5266)</f>
        <v>0</v>
      </c>
    </row>
    <row r="5260" spans="1:22" ht="16.5" thickTop="1" thickBot="1">
      <c r="A5260" s="160" t="s">
        <v>121</v>
      </c>
      <c r="B5260" s="168" t="s">
        <v>99</v>
      </c>
      <c r="C5260" s="164">
        <f t="shared" si="2401"/>
        <v>551000</v>
      </c>
      <c r="D5260" s="164">
        <f t="shared" si="2402"/>
        <v>161000</v>
      </c>
      <c r="E5260" s="164">
        <f t="shared" si="2402"/>
        <v>161000</v>
      </c>
      <c r="F5260" s="164">
        <f t="shared" si="2402"/>
        <v>152000</v>
      </c>
      <c r="G5260" s="164">
        <f t="shared" si="2402"/>
        <v>77000</v>
      </c>
      <c r="H5260" s="164">
        <f t="shared" si="2403"/>
        <v>551000</v>
      </c>
      <c r="I5260" s="164">
        <f>SUM(I5261:I5264)</f>
        <v>161000</v>
      </c>
      <c r="J5260" s="164">
        <f>SUM(J5261:J5264)</f>
        <v>161000</v>
      </c>
      <c r="K5260" s="164">
        <f>SUM(K5261:K5264)</f>
        <v>152000</v>
      </c>
      <c r="L5260" s="164">
        <f>SUM(L5261:L5264)</f>
        <v>77000</v>
      </c>
      <c r="M5260" s="164">
        <f t="shared" si="2404"/>
        <v>0</v>
      </c>
      <c r="N5260" s="164">
        <f>SUM(N5261:N5264)</f>
        <v>0</v>
      </c>
      <c r="O5260" s="164">
        <f>SUM(O5261:O5264)</f>
        <v>0</v>
      </c>
      <c r="P5260" s="164">
        <f>SUM(P5261:P5264)</f>
        <v>0</v>
      </c>
      <c r="Q5260" s="164">
        <f>SUM(Q5261:Q5264)</f>
        <v>0</v>
      </c>
      <c r="R5260" s="164">
        <f t="shared" si="2405"/>
        <v>0</v>
      </c>
      <c r="S5260" s="164">
        <f>SUM(S5261:S5264)</f>
        <v>0</v>
      </c>
      <c r="T5260" s="164">
        <f>SUM(T5261:T5264)</f>
        <v>0</v>
      </c>
      <c r="U5260" s="164">
        <f>SUM(U5261:U5264)</f>
        <v>0</v>
      </c>
      <c r="V5260" s="164">
        <f>SUM(V5261:V5264)</f>
        <v>0</v>
      </c>
    </row>
    <row r="5261" spans="1:22" ht="16.5" thickTop="1" thickBot="1">
      <c r="A5261" s="160" t="s">
        <v>121</v>
      </c>
      <c r="B5261" s="169" t="s">
        <v>100</v>
      </c>
      <c r="C5261" s="164">
        <f t="shared" si="2401"/>
        <v>497000</v>
      </c>
      <c r="D5261" s="164">
        <f t="shared" si="2402"/>
        <v>140000</v>
      </c>
      <c r="E5261" s="164">
        <f t="shared" si="2402"/>
        <v>140000</v>
      </c>
      <c r="F5261" s="164">
        <f t="shared" si="2402"/>
        <v>140000</v>
      </c>
      <c r="G5261" s="164">
        <f t="shared" si="2402"/>
        <v>77000</v>
      </c>
      <c r="H5261" s="164">
        <f t="shared" si="2403"/>
        <v>497000</v>
      </c>
      <c r="I5261" s="164">
        <v>140000</v>
      </c>
      <c r="J5261" s="164">
        <v>140000</v>
      </c>
      <c r="K5261" s="164">
        <v>140000</v>
      </c>
      <c r="L5261" s="164">
        <v>77000</v>
      </c>
      <c r="M5261" s="164">
        <f t="shared" si="2404"/>
        <v>0</v>
      </c>
      <c r="N5261" s="164">
        <v>0</v>
      </c>
      <c r="O5261" s="164">
        <v>0</v>
      </c>
      <c r="P5261" s="164">
        <v>0</v>
      </c>
      <c r="Q5261" s="164">
        <v>0</v>
      </c>
      <c r="R5261" s="164">
        <f t="shared" si="2405"/>
        <v>0</v>
      </c>
      <c r="S5261" s="164">
        <v>0</v>
      </c>
      <c r="T5261" s="164">
        <v>0</v>
      </c>
      <c r="U5261" s="164">
        <v>0</v>
      </c>
      <c r="V5261" s="164">
        <v>0</v>
      </c>
    </row>
    <row r="5262" spans="1:22" ht="16.5" thickTop="1" thickBot="1">
      <c r="A5262" s="160" t="s">
        <v>121</v>
      </c>
      <c r="B5262" s="169" t="s">
        <v>101</v>
      </c>
      <c r="C5262" s="164">
        <f t="shared" si="2401"/>
        <v>54000</v>
      </c>
      <c r="D5262" s="164">
        <f t="shared" si="2402"/>
        <v>21000</v>
      </c>
      <c r="E5262" s="164">
        <f t="shared" si="2402"/>
        <v>21000</v>
      </c>
      <c r="F5262" s="164">
        <f t="shared" si="2402"/>
        <v>12000</v>
      </c>
      <c r="G5262" s="164">
        <f t="shared" si="2402"/>
        <v>0</v>
      </c>
      <c r="H5262" s="164">
        <f t="shared" si="2403"/>
        <v>54000</v>
      </c>
      <c r="I5262" s="164">
        <v>21000</v>
      </c>
      <c r="J5262" s="164">
        <v>21000</v>
      </c>
      <c r="K5262" s="164">
        <v>12000</v>
      </c>
      <c r="L5262" s="164">
        <v>0</v>
      </c>
      <c r="M5262" s="164">
        <f t="shared" si="2404"/>
        <v>0</v>
      </c>
      <c r="N5262" s="164">
        <v>0</v>
      </c>
      <c r="O5262" s="164">
        <v>0</v>
      </c>
      <c r="P5262" s="164">
        <v>0</v>
      </c>
      <c r="Q5262" s="164">
        <v>0</v>
      </c>
      <c r="R5262" s="164">
        <f t="shared" si="2405"/>
        <v>0</v>
      </c>
      <c r="S5262" s="164">
        <v>0</v>
      </c>
      <c r="T5262" s="164">
        <v>0</v>
      </c>
      <c r="U5262" s="164">
        <v>0</v>
      </c>
      <c r="V5262" s="164">
        <v>0</v>
      </c>
    </row>
    <row r="5263" spans="1:22" ht="16.5" thickTop="1" thickBot="1">
      <c r="A5263" s="160" t="s">
        <v>121</v>
      </c>
      <c r="B5263" s="169" t="s">
        <v>104</v>
      </c>
      <c r="C5263" s="164">
        <f t="shared" si="2401"/>
        <v>0</v>
      </c>
      <c r="D5263" s="164">
        <f t="shared" si="2402"/>
        <v>0</v>
      </c>
      <c r="E5263" s="164">
        <f t="shared" si="2402"/>
        <v>0</v>
      </c>
      <c r="F5263" s="164">
        <f t="shared" si="2402"/>
        <v>0</v>
      </c>
      <c r="G5263" s="164">
        <f t="shared" si="2402"/>
        <v>0</v>
      </c>
      <c r="H5263" s="164">
        <f t="shared" si="2403"/>
        <v>0</v>
      </c>
      <c r="I5263" s="164">
        <v>0</v>
      </c>
      <c r="J5263" s="164">
        <v>0</v>
      </c>
      <c r="K5263" s="164">
        <v>0</v>
      </c>
      <c r="L5263" s="164">
        <v>0</v>
      </c>
      <c r="M5263" s="164">
        <f t="shared" si="2404"/>
        <v>0</v>
      </c>
      <c r="N5263" s="164">
        <v>0</v>
      </c>
      <c r="O5263" s="164">
        <v>0</v>
      </c>
      <c r="P5263" s="164">
        <v>0</v>
      </c>
      <c r="Q5263" s="164">
        <v>0</v>
      </c>
      <c r="R5263" s="164">
        <f t="shared" si="2405"/>
        <v>0</v>
      </c>
      <c r="S5263" s="164">
        <v>0</v>
      </c>
      <c r="T5263" s="164">
        <v>0</v>
      </c>
      <c r="U5263" s="164">
        <v>0</v>
      </c>
      <c r="V5263" s="164">
        <v>0</v>
      </c>
    </row>
    <row r="5264" spans="1:22" ht="16.5" thickTop="1" thickBot="1">
      <c r="A5264" s="160" t="s">
        <v>121</v>
      </c>
      <c r="B5264" s="169" t="s">
        <v>105</v>
      </c>
      <c r="C5264" s="164">
        <f t="shared" si="2401"/>
        <v>0</v>
      </c>
      <c r="D5264" s="164">
        <f t="shared" si="2402"/>
        <v>0</v>
      </c>
      <c r="E5264" s="164">
        <f t="shared" si="2402"/>
        <v>0</v>
      </c>
      <c r="F5264" s="164">
        <f t="shared" si="2402"/>
        <v>0</v>
      </c>
      <c r="G5264" s="164">
        <f t="shared" si="2402"/>
        <v>0</v>
      </c>
      <c r="H5264" s="164">
        <f t="shared" si="2403"/>
        <v>0</v>
      </c>
      <c r="I5264" s="164">
        <f>SUM(I5265)</f>
        <v>0</v>
      </c>
      <c r="J5264" s="164">
        <f>SUM(J5265)</f>
        <v>0</v>
      </c>
      <c r="K5264" s="164">
        <f>SUM(K5265)</f>
        <v>0</v>
      </c>
      <c r="L5264" s="164">
        <f>SUM(L5265)</f>
        <v>0</v>
      </c>
      <c r="M5264" s="164">
        <f t="shared" si="2404"/>
        <v>0</v>
      </c>
      <c r="N5264" s="164">
        <f>SUM(N5265)</f>
        <v>0</v>
      </c>
      <c r="O5264" s="164">
        <f>SUM(O5265)</f>
        <v>0</v>
      </c>
      <c r="P5264" s="164">
        <f>SUM(P5265)</f>
        <v>0</v>
      </c>
      <c r="Q5264" s="164">
        <f>SUM(Q5265)</f>
        <v>0</v>
      </c>
      <c r="R5264" s="164">
        <f t="shared" si="2405"/>
        <v>0</v>
      </c>
      <c r="S5264" s="164">
        <f>SUM(S5265)</f>
        <v>0</v>
      </c>
      <c r="T5264" s="164">
        <f>SUM(T5265)</f>
        <v>0</v>
      </c>
      <c r="U5264" s="164">
        <f>SUM(U5265)</f>
        <v>0</v>
      </c>
      <c r="V5264" s="164">
        <f>SUM(V5265)</f>
        <v>0</v>
      </c>
    </row>
    <row r="5265" spans="1:22" ht="31.5" thickTop="1" thickBot="1">
      <c r="A5265" s="160" t="s">
        <v>121</v>
      </c>
      <c r="B5265" s="170" t="s">
        <v>153</v>
      </c>
      <c r="C5265" s="164">
        <f t="shared" si="2401"/>
        <v>0</v>
      </c>
      <c r="D5265" s="164">
        <f t="shared" si="2402"/>
        <v>0</v>
      </c>
      <c r="E5265" s="164">
        <f t="shared" si="2402"/>
        <v>0</v>
      </c>
      <c r="F5265" s="164">
        <f t="shared" si="2402"/>
        <v>0</v>
      </c>
      <c r="G5265" s="164">
        <f t="shared" si="2402"/>
        <v>0</v>
      </c>
      <c r="H5265" s="164">
        <f t="shared" si="2403"/>
        <v>0</v>
      </c>
      <c r="I5265" s="164">
        <v>0</v>
      </c>
      <c r="J5265" s="164">
        <v>0</v>
      </c>
      <c r="K5265" s="164">
        <v>0</v>
      </c>
      <c r="L5265" s="164">
        <v>0</v>
      </c>
      <c r="M5265" s="164">
        <f t="shared" si="2404"/>
        <v>0</v>
      </c>
      <c r="N5265" s="164">
        <v>0</v>
      </c>
      <c r="O5265" s="164">
        <v>0</v>
      </c>
      <c r="P5265" s="164">
        <v>0</v>
      </c>
      <c r="Q5265" s="164">
        <v>0</v>
      </c>
      <c r="R5265" s="164">
        <f t="shared" si="2405"/>
        <v>0</v>
      </c>
      <c r="S5265" s="164">
        <v>0</v>
      </c>
      <c r="T5265" s="164">
        <v>0</v>
      </c>
      <c r="U5265" s="164">
        <v>0</v>
      </c>
      <c r="V5265" s="164">
        <v>0</v>
      </c>
    </row>
    <row r="5266" spans="1:22" ht="16.5" thickTop="1" thickBot="1">
      <c r="A5266" s="160" t="s">
        <v>121</v>
      </c>
      <c r="B5266" s="168" t="s">
        <v>155</v>
      </c>
      <c r="C5266" s="164">
        <f t="shared" si="2401"/>
        <v>4000</v>
      </c>
      <c r="D5266" s="164">
        <f t="shared" si="2402"/>
        <v>4000</v>
      </c>
      <c r="E5266" s="164">
        <f t="shared" si="2402"/>
        <v>0</v>
      </c>
      <c r="F5266" s="164">
        <f t="shared" si="2402"/>
        <v>0</v>
      </c>
      <c r="G5266" s="164">
        <f t="shared" si="2402"/>
        <v>0</v>
      </c>
      <c r="H5266" s="164">
        <f t="shared" si="2403"/>
        <v>4000</v>
      </c>
      <c r="I5266" s="164">
        <v>4000</v>
      </c>
      <c r="J5266" s="164">
        <v>0</v>
      </c>
      <c r="K5266" s="164">
        <v>0</v>
      </c>
      <c r="L5266" s="164">
        <v>0</v>
      </c>
      <c r="M5266" s="164">
        <f t="shared" si="2404"/>
        <v>0</v>
      </c>
      <c r="N5266" s="164">
        <v>0</v>
      </c>
      <c r="O5266" s="164">
        <v>0</v>
      </c>
      <c r="P5266" s="164">
        <v>0</v>
      </c>
      <c r="Q5266" s="164">
        <v>0</v>
      </c>
      <c r="R5266" s="164">
        <f t="shared" si="2405"/>
        <v>0</v>
      </c>
      <c r="S5266" s="164">
        <v>0</v>
      </c>
      <c r="T5266" s="164">
        <v>0</v>
      </c>
      <c r="U5266" s="164">
        <v>0</v>
      </c>
      <c r="V5266" s="164">
        <v>0</v>
      </c>
    </row>
    <row r="5267" spans="1:22" ht="31.5" thickTop="1" thickBot="1">
      <c r="A5267" s="160" t="s">
        <v>1740</v>
      </c>
      <c r="B5267" s="167" t="s">
        <v>1741</v>
      </c>
      <c r="C5267" s="164">
        <f t="shared" si="2401"/>
        <v>1875600</v>
      </c>
      <c r="D5267" s="164">
        <f t="shared" si="2402"/>
        <v>473000</v>
      </c>
      <c r="E5267" s="164">
        <f t="shared" si="2402"/>
        <v>469000</v>
      </c>
      <c r="F5267" s="164">
        <f t="shared" si="2402"/>
        <v>468000</v>
      </c>
      <c r="G5267" s="164">
        <f t="shared" si="2402"/>
        <v>465600</v>
      </c>
      <c r="H5267" s="164">
        <f t="shared" si="2403"/>
        <v>1875600</v>
      </c>
      <c r="I5267" s="164">
        <f>SUM(I5268,I5276)</f>
        <v>473000</v>
      </c>
      <c r="J5267" s="164">
        <f>SUM(J5268,J5276)</f>
        <v>469000</v>
      </c>
      <c r="K5267" s="164">
        <f>SUM(K5268,K5276)</f>
        <v>468000</v>
      </c>
      <c r="L5267" s="164">
        <f>SUM(L5268,L5276)</f>
        <v>465600</v>
      </c>
      <c r="M5267" s="164">
        <f t="shared" si="2404"/>
        <v>0</v>
      </c>
      <c r="N5267" s="164">
        <f>SUM(N5268,N5276)</f>
        <v>0</v>
      </c>
      <c r="O5267" s="164">
        <f>SUM(O5268,O5276)</f>
        <v>0</v>
      </c>
      <c r="P5267" s="164">
        <f>SUM(P5268,P5276)</f>
        <v>0</v>
      </c>
      <c r="Q5267" s="164">
        <f>SUM(Q5268,Q5276)</f>
        <v>0</v>
      </c>
      <c r="R5267" s="164">
        <f t="shared" si="2405"/>
        <v>0</v>
      </c>
      <c r="S5267" s="164">
        <f>SUM(S5268,S5276)</f>
        <v>0</v>
      </c>
      <c r="T5267" s="164">
        <f>SUM(T5268,T5276)</f>
        <v>0</v>
      </c>
      <c r="U5267" s="164">
        <f>SUM(U5268,U5276)</f>
        <v>0</v>
      </c>
      <c r="V5267" s="164">
        <f>SUM(V5268,V5276)</f>
        <v>0</v>
      </c>
    </row>
    <row r="5268" spans="1:22" ht="16.5" thickTop="1" thickBot="1">
      <c r="A5268" s="160" t="s">
        <v>121</v>
      </c>
      <c r="B5268" s="168" t="s">
        <v>99</v>
      </c>
      <c r="C5268" s="164">
        <f t="shared" si="2401"/>
        <v>1875600</v>
      </c>
      <c r="D5268" s="164">
        <f t="shared" si="2402"/>
        <v>473000</v>
      </c>
      <c r="E5268" s="164">
        <f t="shared" si="2402"/>
        <v>469000</v>
      </c>
      <c r="F5268" s="164">
        <f t="shared" si="2402"/>
        <v>468000</v>
      </c>
      <c r="G5268" s="164">
        <f t="shared" si="2402"/>
        <v>465600</v>
      </c>
      <c r="H5268" s="164">
        <f t="shared" si="2403"/>
        <v>1875600</v>
      </c>
      <c r="I5268" s="164">
        <f>SUM(I5269:I5271,I5274)</f>
        <v>473000</v>
      </c>
      <c r="J5268" s="164">
        <f>SUM(J5269:J5271,J5274)</f>
        <v>469000</v>
      </c>
      <c r="K5268" s="164">
        <f>SUM(K5269:K5271,K5274)</f>
        <v>468000</v>
      </c>
      <c r="L5268" s="164">
        <f>SUM(L5269:L5271,L5274)</f>
        <v>465600</v>
      </c>
      <c r="M5268" s="164">
        <f t="shared" si="2404"/>
        <v>0</v>
      </c>
      <c r="N5268" s="164">
        <f>SUM(N5269:N5271,N5274)</f>
        <v>0</v>
      </c>
      <c r="O5268" s="164">
        <f>SUM(O5269:O5271,O5274)</f>
        <v>0</v>
      </c>
      <c r="P5268" s="164">
        <f>SUM(P5269:P5271,P5274)</f>
        <v>0</v>
      </c>
      <c r="Q5268" s="164">
        <f>SUM(Q5269:Q5271,Q5274)</f>
        <v>0</v>
      </c>
      <c r="R5268" s="164">
        <f t="shared" si="2405"/>
        <v>0</v>
      </c>
      <c r="S5268" s="164">
        <f>SUM(S5269:S5271,S5274)</f>
        <v>0</v>
      </c>
      <c r="T5268" s="164">
        <f>SUM(T5269:T5271,T5274)</f>
        <v>0</v>
      </c>
      <c r="U5268" s="164">
        <f>SUM(U5269:U5271,U5274)</f>
        <v>0</v>
      </c>
      <c r="V5268" s="164">
        <f>SUM(V5269:V5271,V5274)</f>
        <v>0</v>
      </c>
    </row>
    <row r="5269" spans="1:22" ht="16.5" thickTop="1" thickBot="1">
      <c r="A5269" s="160" t="s">
        <v>121</v>
      </c>
      <c r="B5269" s="169" t="s">
        <v>100</v>
      </c>
      <c r="C5269" s="164">
        <f t="shared" si="2401"/>
        <v>1809600</v>
      </c>
      <c r="D5269" s="164">
        <f t="shared" si="2402"/>
        <v>453000</v>
      </c>
      <c r="E5269" s="164">
        <f t="shared" si="2402"/>
        <v>453000</v>
      </c>
      <c r="F5269" s="164">
        <f t="shared" si="2402"/>
        <v>453000</v>
      </c>
      <c r="G5269" s="164">
        <f t="shared" si="2402"/>
        <v>450600</v>
      </c>
      <c r="H5269" s="164">
        <f t="shared" si="2403"/>
        <v>1809600</v>
      </c>
      <c r="I5269" s="164">
        <v>453000</v>
      </c>
      <c r="J5269" s="164">
        <v>453000</v>
      </c>
      <c r="K5269" s="164">
        <v>453000</v>
      </c>
      <c r="L5269" s="164">
        <v>450600</v>
      </c>
      <c r="M5269" s="164">
        <f t="shared" si="2404"/>
        <v>0</v>
      </c>
      <c r="N5269" s="164">
        <v>0</v>
      </c>
      <c r="O5269" s="164">
        <v>0</v>
      </c>
      <c r="P5269" s="164">
        <v>0</v>
      </c>
      <c r="Q5269" s="164">
        <v>0</v>
      </c>
      <c r="R5269" s="164">
        <f t="shared" si="2405"/>
        <v>0</v>
      </c>
      <c r="S5269" s="164">
        <v>0</v>
      </c>
      <c r="T5269" s="164">
        <v>0</v>
      </c>
      <c r="U5269" s="164">
        <v>0</v>
      </c>
      <c r="V5269" s="164">
        <v>0</v>
      </c>
    </row>
    <row r="5270" spans="1:22" ht="16.5" thickTop="1" thickBot="1">
      <c r="A5270" s="160" t="s">
        <v>121</v>
      </c>
      <c r="B5270" s="169" t="s">
        <v>101</v>
      </c>
      <c r="C5270" s="164">
        <f t="shared" si="2401"/>
        <v>66000</v>
      </c>
      <c r="D5270" s="164">
        <f t="shared" si="2402"/>
        <v>20000</v>
      </c>
      <c r="E5270" s="164">
        <f t="shared" si="2402"/>
        <v>16000</v>
      </c>
      <c r="F5270" s="164">
        <f t="shared" si="2402"/>
        <v>15000</v>
      </c>
      <c r="G5270" s="164">
        <f t="shared" si="2402"/>
        <v>15000</v>
      </c>
      <c r="H5270" s="164">
        <f t="shared" si="2403"/>
        <v>66000</v>
      </c>
      <c r="I5270" s="164">
        <v>20000</v>
      </c>
      <c r="J5270" s="164">
        <v>16000</v>
      </c>
      <c r="K5270" s="164">
        <v>15000</v>
      </c>
      <c r="L5270" s="164">
        <v>15000</v>
      </c>
      <c r="M5270" s="164">
        <f t="shared" si="2404"/>
        <v>0</v>
      </c>
      <c r="N5270" s="164">
        <v>0</v>
      </c>
      <c r="O5270" s="164">
        <v>0</v>
      </c>
      <c r="P5270" s="164">
        <v>0</v>
      </c>
      <c r="Q5270" s="164">
        <v>0</v>
      </c>
      <c r="R5270" s="164">
        <f t="shared" si="2405"/>
        <v>0</v>
      </c>
      <c r="S5270" s="164">
        <v>0</v>
      </c>
      <c r="T5270" s="164">
        <v>0</v>
      </c>
      <c r="U5270" s="164">
        <v>0</v>
      </c>
      <c r="V5270" s="164">
        <v>0</v>
      </c>
    </row>
    <row r="5271" spans="1:22" ht="16.5" thickTop="1" thickBot="1">
      <c r="A5271" s="160" t="s">
        <v>121</v>
      </c>
      <c r="B5271" s="169" t="s">
        <v>15</v>
      </c>
      <c r="C5271" s="164">
        <f t="shared" si="2401"/>
        <v>0</v>
      </c>
      <c r="D5271" s="164">
        <f t="shared" si="2402"/>
        <v>0</v>
      </c>
      <c r="E5271" s="164">
        <f t="shared" si="2402"/>
        <v>0</v>
      </c>
      <c r="F5271" s="164">
        <f t="shared" si="2402"/>
        <v>0</v>
      </c>
      <c r="G5271" s="164">
        <f t="shared" si="2402"/>
        <v>0</v>
      </c>
      <c r="H5271" s="164">
        <f t="shared" si="2403"/>
        <v>0</v>
      </c>
      <c r="I5271" s="164">
        <f t="shared" ref="I5271:L5272" si="2406">SUM(I5272)</f>
        <v>0</v>
      </c>
      <c r="J5271" s="164">
        <f t="shared" si="2406"/>
        <v>0</v>
      </c>
      <c r="K5271" s="164">
        <f t="shared" si="2406"/>
        <v>0</v>
      </c>
      <c r="L5271" s="164">
        <f t="shared" si="2406"/>
        <v>0</v>
      </c>
      <c r="M5271" s="164">
        <f t="shared" si="2404"/>
        <v>0</v>
      </c>
      <c r="N5271" s="164">
        <f t="shared" ref="N5271:Q5272" si="2407">SUM(N5272)</f>
        <v>0</v>
      </c>
      <c r="O5271" s="164">
        <f t="shared" si="2407"/>
        <v>0</v>
      </c>
      <c r="P5271" s="164">
        <f t="shared" si="2407"/>
        <v>0</v>
      </c>
      <c r="Q5271" s="164">
        <f t="shared" si="2407"/>
        <v>0</v>
      </c>
      <c r="R5271" s="164">
        <f t="shared" si="2405"/>
        <v>0</v>
      </c>
      <c r="S5271" s="164">
        <f t="shared" ref="S5271:V5272" si="2408">SUM(S5272)</f>
        <v>0</v>
      </c>
      <c r="T5271" s="164">
        <f t="shared" si="2408"/>
        <v>0</v>
      </c>
      <c r="U5271" s="164">
        <f t="shared" si="2408"/>
        <v>0</v>
      </c>
      <c r="V5271" s="164">
        <f t="shared" si="2408"/>
        <v>0</v>
      </c>
    </row>
    <row r="5272" spans="1:22" ht="16.5" thickTop="1" thickBot="1">
      <c r="A5272" s="160" t="s">
        <v>121</v>
      </c>
      <c r="B5272" s="170" t="s">
        <v>136</v>
      </c>
      <c r="C5272" s="164">
        <f t="shared" si="2401"/>
        <v>0</v>
      </c>
      <c r="D5272" s="164">
        <f t="shared" si="2402"/>
        <v>0</v>
      </c>
      <c r="E5272" s="164">
        <f t="shared" si="2402"/>
        <v>0</v>
      </c>
      <c r="F5272" s="164">
        <f t="shared" si="2402"/>
        <v>0</v>
      </c>
      <c r="G5272" s="164">
        <f t="shared" si="2402"/>
        <v>0</v>
      </c>
      <c r="H5272" s="164">
        <f t="shared" si="2403"/>
        <v>0</v>
      </c>
      <c r="I5272" s="164">
        <f t="shared" si="2406"/>
        <v>0</v>
      </c>
      <c r="J5272" s="164">
        <f t="shared" si="2406"/>
        <v>0</v>
      </c>
      <c r="K5272" s="164">
        <f t="shared" si="2406"/>
        <v>0</v>
      </c>
      <c r="L5272" s="164">
        <f t="shared" si="2406"/>
        <v>0</v>
      </c>
      <c r="M5272" s="164">
        <f t="shared" si="2404"/>
        <v>0</v>
      </c>
      <c r="N5272" s="164">
        <f t="shared" si="2407"/>
        <v>0</v>
      </c>
      <c r="O5272" s="164">
        <f t="shared" si="2407"/>
        <v>0</v>
      </c>
      <c r="P5272" s="164">
        <f t="shared" si="2407"/>
        <v>0</v>
      </c>
      <c r="Q5272" s="164">
        <f t="shared" si="2407"/>
        <v>0</v>
      </c>
      <c r="R5272" s="164">
        <f t="shared" si="2405"/>
        <v>0</v>
      </c>
      <c r="S5272" s="164">
        <f t="shared" si="2408"/>
        <v>0</v>
      </c>
      <c r="T5272" s="164">
        <f t="shared" si="2408"/>
        <v>0</v>
      </c>
      <c r="U5272" s="164">
        <f t="shared" si="2408"/>
        <v>0</v>
      </c>
      <c r="V5272" s="164">
        <f t="shared" si="2408"/>
        <v>0</v>
      </c>
    </row>
    <row r="5273" spans="1:22" ht="16.5" thickTop="1" thickBot="1">
      <c r="A5273" s="160" t="s">
        <v>121</v>
      </c>
      <c r="B5273" s="171" t="s">
        <v>135</v>
      </c>
      <c r="C5273" s="164">
        <f t="shared" si="2401"/>
        <v>0</v>
      </c>
      <c r="D5273" s="164">
        <f t="shared" si="2402"/>
        <v>0</v>
      </c>
      <c r="E5273" s="164">
        <f t="shared" si="2402"/>
        <v>0</v>
      </c>
      <c r="F5273" s="164">
        <f t="shared" si="2402"/>
        <v>0</v>
      </c>
      <c r="G5273" s="164">
        <f t="shared" si="2402"/>
        <v>0</v>
      </c>
      <c r="H5273" s="164">
        <f t="shared" si="2403"/>
        <v>0</v>
      </c>
      <c r="I5273" s="164">
        <v>0</v>
      </c>
      <c r="J5273" s="164">
        <v>0</v>
      </c>
      <c r="K5273" s="164">
        <v>0</v>
      </c>
      <c r="L5273" s="164">
        <v>0</v>
      </c>
      <c r="M5273" s="164">
        <f t="shared" si="2404"/>
        <v>0</v>
      </c>
      <c r="N5273" s="164">
        <v>0</v>
      </c>
      <c r="O5273" s="164">
        <v>0</v>
      </c>
      <c r="P5273" s="164">
        <v>0</v>
      </c>
      <c r="Q5273" s="164">
        <v>0</v>
      </c>
      <c r="R5273" s="164">
        <f t="shared" si="2405"/>
        <v>0</v>
      </c>
      <c r="S5273" s="164">
        <v>0</v>
      </c>
      <c r="T5273" s="164">
        <v>0</v>
      </c>
      <c r="U5273" s="164">
        <v>0</v>
      </c>
      <c r="V5273" s="164">
        <v>0</v>
      </c>
    </row>
    <row r="5274" spans="1:22" ht="16.5" thickTop="1" thickBot="1">
      <c r="A5274" s="160" t="s">
        <v>121</v>
      </c>
      <c r="B5274" s="169" t="s">
        <v>105</v>
      </c>
      <c r="C5274" s="164">
        <f t="shared" si="2401"/>
        <v>0</v>
      </c>
      <c r="D5274" s="164">
        <f t="shared" si="2402"/>
        <v>0</v>
      </c>
      <c r="E5274" s="164">
        <f t="shared" si="2402"/>
        <v>0</v>
      </c>
      <c r="F5274" s="164">
        <f t="shared" si="2402"/>
        <v>0</v>
      </c>
      <c r="G5274" s="164">
        <f t="shared" si="2402"/>
        <v>0</v>
      </c>
      <c r="H5274" s="164">
        <f t="shared" si="2403"/>
        <v>0</v>
      </c>
      <c r="I5274" s="164">
        <f>SUM(I5275)</f>
        <v>0</v>
      </c>
      <c r="J5274" s="164">
        <f>SUM(J5275)</f>
        <v>0</v>
      </c>
      <c r="K5274" s="164">
        <f>SUM(K5275)</f>
        <v>0</v>
      </c>
      <c r="L5274" s="164">
        <f>SUM(L5275)</f>
        <v>0</v>
      </c>
      <c r="M5274" s="164">
        <f t="shared" si="2404"/>
        <v>0</v>
      </c>
      <c r="N5274" s="164">
        <f>SUM(N5275)</f>
        <v>0</v>
      </c>
      <c r="O5274" s="164">
        <f>SUM(O5275)</f>
        <v>0</v>
      </c>
      <c r="P5274" s="164">
        <f>SUM(P5275)</f>
        <v>0</v>
      </c>
      <c r="Q5274" s="164">
        <f>SUM(Q5275)</f>
        <v>0</v>
      </c>
      <c r="R5274" s="164">
        <f t="shared" si="2405"/>
        <v>0</v>
      </c>
      <c r="S5274" s="164">
        <f>SUM(S5275)</f>
        <v>0</v>
      </c>
      <c r="T5274" s="164">
        <f>SUM(T5275)</f>
        <v>0</v>
      </c>
      <c r="U5274" s="164">
        <f>SUM(U5275)</f>
        <v>0</v>
      </c>
      <c r="V5274" s="164">
        <f>SUM(V5275)</f>
        <v>0</v>
      </c>
    </row>
    <row r="5275" spans="1:22" ht="31.5" thickTop="1" thickBot="1">
      <c r="A5275" s="160" t="s">
        <v>121</v>
      </c>
      <c r="B5275" s="170" t="s">
        <v>153</v>
      </c>
      <c r="C5275" s="164">
        <f t="shared" si="2401"/>
        <v>0</v>
      </c>
      <c r="D5275" s="164">
        <f t="shared" si="2402"/>
        <v>0</v>
      </c>
      <c r="E5275" s="164">
        <f t="shared" si="2402"/>
        <v>0</v>
      </c>
      <c r="F5275" s="164">
        <f t="shared" si="2402"/>
        <v>0</v>
      </c>
      <c r="G5275" s="164">
        <f t="shared" si="2402"/>
        <v>0</v>
      </c>
      <c r="H5275" s="164">
        <f t="shared" si="2403"/>
        <v>0</v>
      </c>
      <c r="I5275" s="164">
        <v>0</v>
      </c>
      <c r="J5275" s="164">
        <v>0</v>
      </c>
      <c r="K5275" s="164">
        <v>0</v>
      </c>
      <c r="L5275" s="164">
        <v>0</v>
      </c>
      <c r="M5275" s="164">
        <f t="shared" si="2404"/>
        <v>0</v>
      </c>
      <c r="N5275" s="164">
        <v>0</v>
      </c>
      <c r="O5275" s="164">
        <v>0</v>
      </c>
      <c r="P5275" s="164">
        <v>0</v>
      </c>
      <c r="Q5275" s="164">
        <v>0</v>
      </c>
      <c r="R5275" s="164">
        <f t="shared" si="2405"/>
        <v>0</v>
      </c>
      <c r="S5275" s="164">
        <v>0</v>
      </c>
      <c r="T5275" s="164">
        <v>0</v>
      </c>
      <c r="U5275" s="164">
        <v>0</v>
      </c>
      <c r="V5275" s="164">
        <v>0</v>
      </c>
    </row>
    <row r="5276" spans="1:22" ht="16.5" thickTop="1" thickBot="1">
      <c r="A5276" s="160" t="s">
        <v>121</v>
      </c>
      <c r="B5276" s="168" t="s">
        <v>155</v>
      </c>
      <c r="C5276" s="164">
        <f t="shared" si="2401"/>
        <v>0</v>
      </c>
      <c r="D5276" s="164">
        <f t="shared" si="2402"/>
        <v>0</v>
      </c>
      <c r="E5276" s="164">
        <f t="shared" si="2402"/>
        <v>0</v>
      </c>
      <c r="F5276" s="164">
        <f t="shared" si="2402"/>
        <v>0</v>
      </c>
      <c r="G5276" s="164">
        <f t="shared" si="2402"/>
        <v>0</v>
      </c>
      <c r="H5276" s="164">
        <f t="shared" si="2403"/>
        <v>0</v>
      </c>
      <c r="I5276" s="164">
        <v>0</v>
      </c>
      <c r="J5276" s="164">
        <v>0</v>
      </c>
      <c r="K5276" s="164">
        <v>0</v>
      </c>
      <c r="L5276" s="164">
        <v>0</v>
      </c>
      <c r="M5276" s="164">
        <f t="shared" si="2404"/>
        <v>0</v>
      </c>
      <c r="N5276" s="164">
        <v>0</v>
      </c>
      <c r="O5276" s="164">
        <v>0</v>
      </c>
      <c r="P5276" s="164">
        <v>0</v>
      </c>
      <c r="Q5276" s="164">
        <v>0</v>
      </c>
      <c r="R5276" s="164">
        <f t="shared" si="2405"/>
        <v>0</v>
      </c>
      <c r="S5276" s="164">
        <v>0</v>
      </c>
      <c r="T5276" s="164">
        <v>0</v>
      </c>
      <c r="U5276" s="164">
        <v>0</v>
      </c>
      <c r="V5276" s="164">
        <v>0</v>
      </c>
    </row>
    <row r="5277" spans="1:22" ht="31.5" thickTop="1" thickBot="1">
      <c r="A5277" s="160" t="s">
        <v>1742</v>
      </c>
      <c r="B5277" s="167" t="s">
        <v>1743</v>
      </c>
      <c r="C5277" s="164">
        <f t="shared" si="2401"/>
        <v>1203580</v>
      </c>
      <c r="D5277" s="164">
        <f t="shared" si="2402"/>
        <v>310000</v>
      </c>
      <c r="E5277" s="164">
        <f t="shared" si="2402"/>
        <v>301000</v>
      </c>
      <c r="F5277" s="164">
        <f t="shared" si="2402"/>
        <v>302000</v>
      </c>
      <c r="G5277" s="164">
        <f t="shared" si="2402"/>
        <v>290580</v>
      </c>
      <c r="H5277" s="164">
        <f t="shared" si="2403"/>
        <v>1203580</v>
      </c>
      <c r="I5277" s="164">
        <f>SUM(I5278)</f>
        <v>310000</v>
      </c>
      <c r="J5277" s="164">
        <f>SUM(J5278)</f>
        <v>301000</v>
      </c>
      <c r="K5277" s="164">
        <f>SUM(K5278)</f>
        <v>302000</v>
      </c>
      <c r="L5277" s="164">
        <f>SUM(L5278)</f>
        <v>290580</v>
      </c>
      <c r="M5277" s="164">
        <f t="shared" si="2404"/>
        <v>0</v>
      </c>
      <c r="N5277" s="164">
        <f>SUM(N5278)</f>
        <v>0</v>
      </c>
      <c r="O5277" s="164">
        <f>SUM(O5278)</f>
        <v>0</v>
      </c>
      <c r="P5277" s="164">
        <f>SUM(P5278)</f>
        <v>0</v>
      </c>
      <c r="Q5277" s="164">
        <f>SUM(Q5278)</f>
        <v>0</v>
      </c>
      <c r="R5277" s="164">
        <f t="shared" si="2405"/>
        <v>0</v>
      </c>
      <c r="S5277" s="164">
        <f>SUM(S5278)</f>
        <v>0</v>
      </c>
      <c r="T5277" s="164">
        <f>SUM(T5278)</f>
        <v>0</v>
      </c>
      <c r="U5277" s="164">
        <f>SUM(U5278)</f>
        <v>0</v>
      </c>
      <c r="V5277" s="164">
        <f>SUM(V5278)</f>
        <v>0</v>
      </c>
    </row>
    <row r="5278" spans="1:22" ht="16.5" thickTop="1" thickBot="1">
      <c r="A5278" s="160" t="s">
        <v>121</v>
      </c>
      <c r="B5278" s="168" t="s">
        <v>99</v>
      </c>
      <c r="C5278" s="164">
        <f t="shared" si="2401"/>
        <v>1203580</v>
      </c>
      <c r="D5278" s="164">
        <f t="shared" si="2402"/>
        <v>310000</v>
      </c>
      <c r="E5278" s="164">
        <f t="shared" si="2402"/>
        <v>301000</v>
      </c>
      <c r="F5278" s="164">
        <f t="shared" si="2402"/>
        <v>302000</v>
      </c>
      <c r="G5278" s="164">
        <f t="shared" si="2402"/>
        <v>290580</v>
      </c>
      <c r="H5278" s="164">
        <f t="shared" si="2403"/>
        <v>1203580</v>
      </c>
      <c r="I5278" s="164">
        <f>SUM(I5279:I5280)</f>
        <v>310000</v>
      </c>
      <c r="J5278" s="164">
        <f>SUM(J5279:J5280)</f>
        <v>301000</v>
      </c>
      <c r="K5278" s="164">
        <f>SUM(K5279:K5280)</f>
        <v>302000</v>
      </c>
      <c r="L5278" s="164">
        <f>SUM(L5279:L5280)</f>
        <v>290580</v>
      </c>
      <c r="M5278" s="164">
        <f t="shared" si="2404"/>
        <v>0</v>
      </c>
      <c r="N5278" s="164">
        <f>SUM(N5279:N5280)</f>
        <v>0</v>
      </c>
      <c r="O5278" s="164">
        <f>SUM(O5279:O5280)</f>
        <v>0</v>
      </c>
      <c r="P5278" s="164">
        <f>SUM(P5279:P5280)</f>
        <v>0</v>
      </c>
      <c r="Q5278" s="164">
        <f>SUM(Q5279:Q5280)</f>
        <v>0</v>
      </c>
      <c r="R5278" s="164">
        <f t="shared" si="2405"/>
        <v>0</v>
      </c>
      <c r="S5278" s="164">
        <f>SUM(S5279:S5280)</f>
        <v>0</v>
      </c>
      <c r="T5278" s="164">
        <f>SUM(T5279:T5280)</f>
        <v>0</v>
      </c>
      <c r="U5278" s="164">
        <f>SUM(U5279:U5280)</f>
        <v>0</v>
      </c>
      <c r="V5278" s="164">
        <f>SUM(V5279:V5280)</f>
        <v>0</v>
      </c>
    </row>
    <row r="5279" spans="1:22" ht="16.5" thickTop="1" thickBot="1">
      <c r="A5279" s="160" t="s">
        <v>121</v>
      </c>
      <c r="B5279" s="169" t="s">
        <v>100</v>
      </c>
      <c r="C5279" s="164">
        <f t="shared" si="2401"/>
        <v>1085580</v>
      </c>
      <c r="D5279" s="164">
        <f t="shared" si="2402"/>
        <v>272000</v>
      </c>
      <c r="E5279" s="164">
        <f t="shared" si="2402"/>
        <v>271000</v>
      </c>
      <c r="F5279" s="164">
        <f t="shared" si="2402"/>
        <v>272000</v>
      </c>
      <c r="G5279" s="164">
        <f t="shared" si="2402"/>
        <v>270580</v>
      </c>
      <c r="H5279" s="164">
        <f t="shared" si="2403"/>
        <v>1085580</v>
      </c>
      <c r="I5279" s="164">
        <v>272000</v>
      </c>
      <c r="J5279" s="164">
        <v>271000</v>
      </c>
      <c r="K5279" s="164">
        <v>272000</v>
      </c>
      <c r="L5279" s="164">
        <v>270580</v>
      </c>
      <c r="M5279" s="164">
        <f t="shared" si="2404"/>
        <v>0</v>
      </c>
      <c r="N5279" s="164">
        <v>0</v>
      </c>
      <c r="O5279" s="164">
        <v>0</v>
      </c>
      <c r="P5279" s="164">
        <v>0</v>
      </c>
      <c r="Q5279" s="164">
        <v>0</v>
      </c>
      <c r="R5279" s="164">
        <f t="shared" si="2405"/>
        <v>0</v>
      </c>
      <c r="S5279" s="164">
        <v>0</v>
      </c>
      <c r="T5279" s="164">
        <v>0</v>
      </c>
      <c r="U5279" s="164">
        <v>0</v>
      </c>
      <c r="V5279" s="164">
        <v>0</v>
      </c>
    </row>
    <row r="5280" spans="1:22" ht="16.5" thickTop="1" thickBot="1">
      <c r="A5280" s="160" t="s">
        <v>121</v>
      </c>
      <c r="B5280" s="169" t="s">
        <v>101</v>
      </c>
      <c r="C5280" s="164">
        <f t="shared" si="2401"/>
        <v>118000</v>
      </c>
      <c r="D5280" s="164">
        <f t="shared" si="2402"/>
        <v>38000</v>
      </c>
      <c r="E5280" s="164">
        <f t="shared" si="2402"/>
        <v>30000</v>
      </c>
      <c r="F5280" s="164">
        <f t="shared" si="2402"/>
        <v>30000</v>
      </c>
      <c r="G5280" s="164">
        <f t="shared" si="2402"/>
        <v>20000</v>
      </c>
      <c r="H5280" s="164">
        <f t="shared" si="2403"/>
        <v>118000</v>
      </c>
      <c r="I5280" s="164">
        <v>38000</v>
      </c>
      <c r="J5280" s="164">
        <v>30000</v>
      </c>
      <c r="K5280" s="164">
        <v>30000</v>
      </c>
      <c r="L5280" s="164">
        <v>20000</v>
      </c>
      <c r="M5280" s="164">
        <f t="shared" si="2404"/>
        <v>0</v>
      </c>
      <c r="N5280" s="164">
        <v>0</v>
      </c>
      <c r="O5280" s="164">
        <v>0</v>
      </c>
      <c r="P5280" s="164">
        <v>0</v>
      </c>
      <c r="Q5280" s="164">
        <v>0</v>
      </c>
      <c r="R5280" s="164">
        <f t="shared" si="2405"/>
        <v>0</v>
      </c>
      <c r="S5280" s="164">
        <v>0</v>
      </c>
      <c r="T5280" s="164">
        <v>0</v>
      </c>
      <c r="U5280" s="164">
        <v>0</v>
      </c>
      <c r="V5280" s="164">
        <v>0</v>
      </c>
    </row>
    <row r="5281" spans="1:22" ht="46.5" thickTop="1" thickBot="1">
      <c r="A5281" s="160" t="s">
        <v>1744</v>
      </c>
      <c r="B5281" s="167" t="s">
        <v>1745</v>
      </c>
      <c r="C5281" s="164">
        <f t="shared" si="2401"/>
        <v>865000</v>
      </c>
      <c r="D5281" s="164">
        <f t="shared" si="2402"/>
        <v>218000</v>
      </c>
      <c r="E5281" s="164">
        <f t="shared" si="2402"/>
        <v>217000</v>
      </c>
      <c r="F5281" s="164">
        <f t="shared" si="2402"/>
        <v>216000</v>
      </c>
      <c r="G5281" s="164">
        <f t="shared" si="2402"/>
        <v>214000</v>
      </c>
      <c r="H5281" s="164">
        <f t="shared" si="2403"/>
        <v>865000</v>
      </c>
      <c r="I5281" s="164">
        <f>SUM(I5282)</f>
        <v>218000</v>
      </c>
      <c r="J5281" s="164">
        <f>SUM(J5282)</f>
        <v>217000</v>
      </c>
      <c r="K5281" s="164">
        <f>SUM(K5282)</f>
        <v>216000</v>
      </c>
      <c r="L5281" s="164">
        <f>SUM(L5282)</f>
        <v>214000</v>
      </c>
      <c r="M5281" s="164">
        <f t="shared" si="2404"/>
        <v>0</v>
      </c>
      <c r="N5281" s="164">
        <f>SUM(N5282)</f>
        <v>0</v>
      </c>
      <c r="O5281" s="164">
        <f>SUM(O5282)</f>
        <v>0</v>
      </c>
      <c r="P5281" s="164">
        <f>SUM(P5282)</f>
        <v>0</v>
      </c>
      <c r="Q5281" s="164">
        <f>SUM(Q5282)</f>
        <v>0</v>
      </c>
      <c r="R5281" s="164">
        <f t="shared" si="2405"/>
        <v>0</v>
      </c>
      <c r="S5281" s="164">
        <f>SUM(S5282)</f>
        <v>0</v>
      </c>
      <c r="T5281" s="164">
        <f>SUM(T5282)</f>
        <v>0</v>
      </c>
      <c r="U5281" s="164">
        <f>SUM(U5282)</f>
        <v>0</v>
      </c>
      <c r="V5281" s="164">
        <f>SUM(V5282)</f>
        <v>0</v>
      </c>
    </row>
    <row r="5282" spans="1:22" ht="16.5" thickTop="1" thickBot="1">
      <c r="A5282" s="160" t="s">
        <v>121</v>
      </c>
      <c r="B5282" s="168" t="s">
        <v>99</v>
      </c>
      <c r="C5282" s="164">
        <f t="shared" si="2401"/>
        <v>865000</v>
      </c>
      <c r="D5282" s="164">
        <f t="shared" si="2402"/>
        <v>218000</v>
      </c>
      <c r="E5282" s="164">
        <f t="shared" si="2402"/>
        <v>217000</v>
      </c>
      <c r="F5282" s="164">
        <f t="shared" si="2402"/>
        <v>216000</v>
      </c>
      <c r="G5282" s="164">
        <f t="shared" si="2402"/>
        <v>214000</v>
      </c>
      <c r="H5282" s="164">
        <f t="shared" si="2403"/>
        <v>865000</v>
      </c>
      <c r="I5282" s="164">
        <f>SUM(I5283:I5285)</f>
        <v>218000</v>
      </c>
      <c r="J5282" s="164">
        <f>SUM(J5283:J5285)</f>
        <v>217000</v>
      </c>
      <c r="K5282" s="164">
        <f>SUM(K5283:K5285)</f>
        <v>216000</v>
      </c>
      <c r="L5282" s="164">
        <f>SUM(L5283:L5285)</f>
        <v>214000</v>
      </c>
      <c r="M5282" s="164">
        <f t="shared" si="2404"/>
        <v>0</v>
      </c>
      <c r="N5282" s="164">
        <f>SUM(N5283:N5285)</f>
        <v>0</v>
      </c>
      <c r="O5282" s="164">
        <f>SUM(O5283:O5285)</f>
        <v>0</v>
      </c>
      <c r="P5282" s="164">
        <f>SUM(P5283:P5285)</f>
        <v>0</v>
      </c>
      <c r="Q5282" s="164">
        <f>SUM(Q5283:Q5285)</f>
        <v>0</v>
      </c>
      <c r="R5282" s="164">
        <f t="shared" si="2405"/>
        <v>0</v>
      </c>
      <c r="S5282" s="164">
        <f>SUM(S5283:S5285)</f>
        <v>0</v>
      </c>
      <c r="T5282" s="164">
        <f>SUM(T5283:T5285)</f>
        <v>0</v>
      </c>
      <c r="U5282" s="164">
        <f>SUM(U5283:U5285)</f>
        <v>0</v>
      </c>
      <c r="V5282" s="164">
        <f>SUM(V5283:V5285)</f>
        <v>0</v>
      </c>
    </row>
    <row r="5283" spans="1:22" ht="16.5" thickTop="1" thickBot="1">
      <c r="A5283" s="160" t="s">
        <v>121</v>
      </c>
      <c r="B5283" s="169" t="s">
        <v>100</v>
      </c>
      <c r="C5283" s="164">
        <f t="shared" si="2401"/>
        <v>835000</v>
      </c>
      <c r="D5283" s="164">
        <f t="shared" si="2402"/>
        <v>209000</v>
      </c>
      <c r="E5283" s="164">
        <f t="shared" si="2402"/>
        <v>209000</v>
      </c>
      <c r="F5283" s="164">
        <f t="shared" si="2402"/>
        <v>209000</v>
      </c>
      <c r="G5283" s="164">
        <f t="shared" si="2402"/>
        <v>208000</v>
      </c>
      <c r="H5283" s="164">
        <f t="shared" si="2403"/>
        <v>835000</v>
      </c>
      <c r="I5283" s="164">
        <v>209000</v>
      </c>
      <c r="J5283" s="164">
        <v>209000</v>
      </c>
      <c r="K5283" s="164">
        <v>209000</v>
      </c>
      <c r="L5283" s="164">
        <v>208000</v>
      </c>
      <c r="M5283" s="164">
        <f t="shared" si="2404"/>
        <v>0</v>
      </c>
      <c r="N5283" s="164">
        <v>0</v>
      </c>
      <c r="O5283" s="164">
        <v>0</v>
      </c>
      <c r="P5283" s="164">
        <v>0</v>
      </c>
      <c r="Q5283" s="164">
        <v>0</v>
      </c>
      <c r="R5283" s="164">
        <f t="shared" si="2405"/>
        <v>0</v>
      </c>
      <c r="S5283" s="164">
        <v>0</v>
      </c>
      <c r="T5283" s="164">
        <v>0</v>
      </c>
      <c r="U5283" s="164">
        <v>0</v>
      </c>
      <c r="V5283" s="164">
        <v>0</v>
      </c>
    </row>
    <row r="5284" spans="1:22" ht="16.5" thickTop="1" thickBot="1">
      <c r="A5284" s="160" t="s">
        <v>121</v>
      </c>
      <c r="B5284" s="169" t="s">
        <v>101</v>
      </c>
      <c r="C5284" s="164">
        <f t="shared" si="2401"/>
        <v>30000</v>
      </c>
      <c r="D5284" s="164">
        <f t="shared" si="2402"/>
        <v>9000</v>
      </c>
      <c r="E5284" s="164">
        <f t="shared" si="2402"/>
        <v>8000</v>
      </c>
      <c r="F5284" s="164">
        <f t="shared" si="2402"/>
        <v>7000</v>
      </c>
      <c r="G5284" s="164">
        <f t="shared" si="2402"/>
        <v>6000</v>
      </c>
      <c r="H5284" s="164">
        <f t="shared" si="2403"/>
        <v>30000</v>
      </c>
      <c r="I5284" s="164">
        <v>9000</v>
      </c>
      <c r="J5284" s="164">
        <v>8000</v>
      </c>
      <c r="K5284" s="164">
        <v>7000</v>
      </c>
      <c r="L5284" s="164">
        <v>6000</v>
      </c>
      <c r="M5284" s="164">
        <f t="shared" si="2404"/>
        <v>0</v>
      </c>
      <c r="N5284" s="164">
        <v>0</v>
      </c>
      <c r="O5284" s="164">
        <v>0</v>
      </c>
      <c r="P5284" s="164">
        <v>0</v>
      </c>
      <c r="Q5284" s="164">
        <v>0</v>
      </c>
      <c r="R5284" s="164">
        <f t="shared" si="2405"/>
        <v>0</v>
      </c>
      <c r="S5284" s="164">
        <v>0</v>
      </c>
      <c r="T5284" s="164">
        <v>0</v>
      </c>
      <c r="U5284" s="164">
        <v>0</v>
      </c>
      <c r="V5284" s="164">
        <v>0</v>
      </c>
    </row>
    <row r="5285" spans="1:22" ht="16.5" thickTop="1" thickBot="1">
      <c r="A5285" s="160" t="s">
        <v>121</v>
      </c>
      <c r="B5285" s="169" t="s">
        <v>105</v>
      </c>
      <c r="C5285" s="164">
        <f t="shared" si="2401"/>
        <v>0</v>
      </c>
      <c r="D5285" s="164">
        <f t="shared" si="2402"/>
        <v>0</v>
      </c>
      <c r="E5285" s="164">
        <f t="shared" si="2402"/>
        <v>0</v>
      </c>
      <c r="F5285" s="164">
        <f t="shared" si="2402"/>
        <v>0</v>
      </c>
      <c r="G5285" s="164">
        <f t="shared" si="2402"/>
        <v>0</v>
      </c>
      <c r="H5285" s="164">
        <f t="shared" si="2403"/>
        <v>0</v>
      </c>
      <c r="I5285" s="164">
        <f>SUM(I5286)</f>
        <v>0</v>
      </c>
      <c r="J5285" s="164">
        <f>SUM(J5286)</f>
        <v>0</v>
      </c>
      <c r="K5285" s="164">
        <f>SUM(K5286)</f>
        <v>0</v>
      </c>
      <c r="L5285" s="164">
        <f>SUM(L5286)</f>
        <v>0</v>
      </c>
      <c r="M5285" s="164">
        <f t="shared" si="2404"/>
        <v>0</v>
      </c>
      <c r="N5285" s="164">
        <f>SUM(N5286)</f>
        <v>0</v>
      </c>
      <c r="O5285" s="164">
        <f>SUM(O5286)</f>
        <v>0</v>
      </c>
      <c r="P5285" s="164">
        <f>SUM(P5286)</f>
        <v>0</v>
      </c>
      <c r="Q5285" s="164">
        <f>SUM(Q5286)</f>
        <v>0</v>
      </c>
      <c r="R5285" s="164">
        <f t="shared" si="2405"/>
        <v>0</v>
      </c>
      <c r="S5285" s="164">
        <f>SUM(S5286)</f>
        <v>0</v>
      </c>
      <c r="T5285" s="164">
        <f>SUM(T5286)</f>
        <v>0</v>
      </c>
      <c r="U5285" s="164">
        <f>SUM(U5286)</f>
        <v>0</v>
      </c>
      <c r="V5285" s="164">
        <f>SUM(V5286)</f>
        <v>0</v>
      </c>
    </row>
    <row r="5286" spans="1:22" ht="31.5" thickTop="1" thickBot="1">
      <c r="A5286" s="160" t="s">
        <v>121</v>
      </c>
      <c r="B5286" s="170" t="s">
        <v>153</v>
      </c>
      <c r="C5286" s="164">
        <f t="shared" si="2401"/>
        <v>0</v>
      </c>
      <c r="D5286" s="164">
        <f t="shared" si="2402"/>
        <v>0</v>
      </c>
      <c r="E5286" s="164">
        <f t="shared" si="2402"/>
        <v>0</v>
      </c>
      <c r="F5286" s="164">
        <f t="shared" si="2402"/>
        <v>0</v>
      </c>
      <c r="G5286" s="164">
        <f t="shared" si="2402"/>
        <v>0</v>
      </c>
      <c r="H5286" s="164">
        <f t="shared" si="2403"/>
        <v>0</v>
      </c>
      <c r="I5286" s="164">
        <v>0</v>
      </c>
      <c r="J5286" s="164">
        <v>0</v>
      </c>
      <c r="K5286" s="164">
        <v>0</v>
      </c>
      <c r="L5286" s="164">
        <v>0</v>
      </c>
      <c r="M5286" s="164">
        <f t="shared" si="2404"/>
        <v>0</v>
      </c>
      <c r="N5286" s="164">
        <v>0</v>
      </c>
      <c r="O5286" s="164">
        <v>0</v>
      </c>
      <c r="P5286" s="164">
        <v>0</v>
      </c>
      <c r="Q5286" s="164">
        <v>0</v>
      </c>
      <c r="R5286" s="164">
        <f t="shared" si="2405"/>
        <v>0</v>
      </c>
      <c r="S5286" s="164">
        <v>0</v>
      </c>
      <c r="T5286" s="164">
        <v>0</v>
      </c>
      <c r="U5286" s="164">
        <v>0</v>
      </c>
      <c r="V5286" s="164">
        <v>0</v>
      </c>
    </row>
    <row r="5287" spans="1:22" ht="31.5" thickTop="1" thickBot="1">
      <c r="A5287" s="160" t="s">
        <v>1746</v>
      </c>
      <c r="B5287" s="167" t="s">
        <v>1747</v>
      </c>
      <c r="C5287" s="164">
        <f t="shared" si="2401"/>
        <v>1125000</v>
      </c>
      <c r="D5287" s="164">
        <f t="shared" si="2402"/>
        <v>284000</v>
      </c>
      <c r="E5287" s="164">
        <f t="shared" si="2402"/>
        <v>284000</v>
      </c>
      <c r="F5287" s="164">
        <f t="shared" si="2402"/>
        <v>279000</v>
      </c>
      <c r="G5287" s="164">
        <f t="shared" si="2402"/>
        <v>278000</v>
      </c>
      <c r="H5287" s="164">
        <f t="shared" si="2403"/>
        <v>1125000</v>
      </c>
      <c r="I5287" s="164">
        <f>SUM(I5288,I5291)</f>
        <v>284000</v>
      </c>
      <c r="J5287" s="164">
        <f>SUM(J5288,J5291)</f>
        <v>284000</v>
      </c>
      <c r="K5287" s="164">
        <f>SUM(K5288,K5291)</f>
        <v>279000</v>
      </c>
      <c r="L5287" s="164">
        <f>SUM(L5288,L5291)</f>
        <v>278000</v>
      </c>
      <c r="M5287" s="164">
        <f t="shared" si="2404"/>
        <v>0</v>
      </c>
      <c r="N5287" s="164">
        <f>SUM(N5288,N5291)</f>
        <v>0</v>
      </c>
      <c r="O5287" s="164">
        <f>SUM(O5288,O5291)</f>
        <v>0</v>
      </c>
      <c r="P5287" s="164">
        <f>SUM(P5288,P5291)</f>
        <v>0</v>
      </c>
      <c r="Q5287" s="164">
        <f>SUM(Q5288,Q5291)</f>
        <v>0</v>
      </c>
      <c r="R5287" s="164">
        <f t="shared" si="2405"/>
        <v>0</v>
      </c>
      <c r="S5287" s="164">
        <f>SUM(S5288,S5291)</f>
        <v>0</v>
      </c>
      <c r="T5287" s="164">
        <f>SUM(T5288,T5291)</f>
        <v>0</v>
      </c>
      <c r="U5287" s="164">
        <f>SUM(U5288,U5291)</f>
        <v>0</v>
      </c>
      <c r="V5287" s="164">
        <f>SUM(V5288,V5291)</f>
        <v>0</v>
      </c>
    </row>
    <row r="5288" spans="1:22" ht="16.5" thickTop="1" thickBot="1">
      <c r="A5288" s="160" t="s">
        <v>121</v>
      </c>
      <c r="B5288" s="168" t="s">
        <v>99</v>
      </c>
      <c r="C5288" s="164">
        <f t="shared" si="2401"/>
        <v>1125000</v>
      </c>
      <c r="D5288" s="164">
        <f t="shared" si="2402"/>
        <v>284000</v>
      </c>
      <c r="E5288" s="164">
        <f t="shared" si="2402"/>
        <v>284000</v>
      </c>
      <c r="F5288" s="164">
        <f t="shared" si="2402"/>
        <v>279000</v>
      </c>
      <c r="G5288" s="164">
        <f t="shared" si="2402"/>
        <v>278000</v>
      </c>
      <c r="H5288" s="164">
        <f t="shared" si="2403"/>
        <v>1125000</v>
      </c>
      <c r="I5288" s="164">
        <f>SUM(I5289:I5290)</f>
        <v>284000</v>
      </c>
      <c r="J5288" s="164">
        <f>SUM(J5289:J5290)</f>
        <v>284000</v>
      </c>
      <c r="K5288" s="164">
        <f>SUM(K5289:K5290)</f>
        <v>279000</v>
      </c>
      <c r="L5288" s="164">
        <f>SUM(L5289:L5290)</f>
        <v>278000</v>
      </c>
      <c r="M5288" s="164">
        <f t="shared" si="2404"/>
        <v>0</v>
      </c>
      <c r="N5288" s="164">
        <f>SUM(N5289:N5290)</f>
        <v>0</v>
      </c>
      <c r="O5288" s="164">
        <f>SUM(O5289:O5290)</f>
        <v>0</v>
      </c>
      <c r="P5288" s="164">
        <f>SUM(P5289:P5290)</f>
        <v>0</v>
      </c>
      <c r="Q5288" s="164">
        <f>SUM(Q5289:Q5290)</f>
        <v>0</v>
      </c>
      <c r="R5288" s="164">
        <f t="shared" si="2405"/>
        <v>0</v>
      </c>
      <c r="S5288" s="164">
        <f>SUM(S5289:S5290)</f>
        <v>0</v>
      </c>
      <c r="T5288" s="164">
        <f>SUM(T5289:T5290)</f>
        <v>0</v>
      </c>
      <c r="U5288" s="164">
        <f>SUM(U5289:U5290)</f>
        <v>0</v>
      </c>
      <c r="V5288" s="164">
        <f>SUM(V5289:V5290)</f>
        <v>0</v>
      </c>
    </row>
    <row r="5289" spans="1:22" ht="16.5" thickTop="1" thickBot="1">
      <c r="A5289" s="160" t="s">
        <v>121</v>
      </c>
      <c r="B5289" s="169" t="s">
        <v>100</v>
      </c>
      <c r="C5289" s="164">
        <f t="shared" si="2401"/>
        <v>1046000</v>
      </c>
      <c r="D5289" s="164">
        <f t="shared" si="2402"/>
        <v>262000</v>
      </c>
      <c r="E5289" s="164">
        <f t="shared" si="2402"/>
        <v>262000</v>
      </c>
      <c r="F5289" s="164">
        <f t="shared" si="2402"/>
        <v>261000</v>
      </c>
      <c r="G5289" s="164">
        <f t="shared" si="2402"/>
        <v>261000</v>
      </c>
      <c r="H5289" s="164">
        <f t="shared" si="2403"/>
        <v>1046000</v>
      </c>
      <c r="I5289" s="164">
        <v>262000</v>
      </c>
      <c r="J5289" s="164">
        <v>262000</v>
      </c>
      <c r="K5289" s="164">
        <v>261000</v>
      </c>
      <c r="L5289" s="164">
        <v>261000</v>
      </c>
      <c r="M5289" s="164">
        <f t="shared" si="2404"/>
        <v>0</v>
      </c>
      <c r="N5289" s="164">
        <v>0</v>
      </c>
      <c r="O5289" s="164">
        <v>0</v>
      </c>
      <c r="P5289" s="164">
        <v>0</v>
      </c>
      <c r="Q5289" s="164">
        <v>0</v>
      </c>
      <c r="R5289" s="164">
        <f t="shared" si="2405"/>
        <v>0</v>
      </c>
      <c r="S5289" s="164">
        <v>0</v>
      </c>
      <c r="T5289" s="164">
        <v>0</v>
      </c>
      <c r="U5289" s="164">
        <v>0</v>
      </c>
      <c r="V5289" s="164">
        <v>0</v>
      </c>
    </row>
    <row r="5290" spans="1:22" ht="16.5" thickTop="1" thickBot="1">
      <c r="A5290" s="160" t="s">
        <v>121</v>
      </c>
      <c r="B5290" s="169" t="s">
        <v>101</v>
      </c>
      <c r="C5290" s="164">
        <f t="shared" si="2401"/>
        <v>79000</v>
      </c>
      <c r="D5290" s="164">
        <f t="shared" si="2402"/>
        <v>22000</v>
      </c>
      <c r="E5290" s="164">
        <f t="shared" si="2402"/>
        <v>22000</v>
      </c>
      <c r="F5290" s="164">
        <f t="shared" si="2402"/>
        <v>18000</v>
      </c>
      <c r="G5290" s="164">
        <f t="shared" si="2402"/>
        <v>17000</v>
      </c>
      <c r="H5290" s="164">
        <f t="shared" si="2403"/>
        <v>79000</v>
      </c>
      <c r="I5290" s="164">
        <v>22000</v>
      </c>
      <c r="J5290" s="164">
        <v>22000</v>
      </c>
      <c r="K5290" s="164">
        <v>18000</v>
      </c>
      <c r="L5290" s="164">
        <v>17000</v>
      </c>
      <c r="M5290" s="164">
        <f t="shared" si="2404"/>
        <v>0</v>
      </c>
      <c r="N5290" s="164">
        <v>0</v>
      </c>
      <c r="O5290" s="164">
        <v>0</v>
      </c>
      <c r="P5290" s="164">
        <v>0</v>
      </c>
      <c r="Q5290" s="164">
        <v>0</v>
      </c>
      <c r="R5290" s="164">
        <f t="shared" si="2405"/>
        <v>0</v>
      </c>
      <c r="S5290" s="164">
        <v>0</v>
      </c>
      <c r="T5290" s="164">
        <v>0</v>
      </c>
      <c r="U5290" s="164">
        <v>0</v>
      </c>
      <c r="V5290" s="164">
        <v>0</v>
      </c>
    </row>
    <row r="5291" spans="1:22" ht="16.5" thickTop="1" thickBot="1">
      <c r="A5291" s="160" t="s">
        <v>121</v>
      </c>
      <c r="B5291" s="168" t="s">
        <v>155</v>
      </c>
      <c r="C5291" s="164">
        <f t="shared" si="2401"/>
        <v>0</v>
      </c>
      <c r="D5291" s="164">
        <f t="shared" si="2402"/>
        <v>0</v>
      </c>
      <c r="E5291" s="164">
        <f t="shared" si="2402"/>
        <v>0</v>
      </c>
      <c r="F5291" s="164">
        <f t="shared" si="2402"/>
        <v>0</v>
      </c>
      <c r="G5291" s="164">
        <f t="shared" si="2402"/>
        <v>0</v>
      </c>
      <c r="H5291" s="164">
        <f t="shared" si="2403"/>
        <v>0</v>
      </c>
      <c r="I5291" s="164">
        <v>0</v>
      </c>
      <c r="J5291" s="164">
        <v>0</v>
      </c>
      <c r="K5291" s="164">
        <v>0</v>
      </c>
      <c r="L5291" s="164">
        <v>0</v>
      </c>
      <c r="M5291" s="164">
        <f t="shared" si="2404"/>
        <v>0</v>
      </c>
      <c r="N5291" s="164">
        <v>0</v>
      </c>
      <c r="O5291" s="164">
        <v>0</v>
      </c>
      <c r="P5291" s="164">
        <v>0</v>
      </c>
      <c r="Q5291" s="164">
        <v>0</v>
      </c>
      <c r="R5291" s="164">
        <f t="shared" si="2405"/>
        <v>0</v>
      </c>
      <c r="S5291" s="164">
        <v>0</v>
      </c>
      <c r="T5291" s="164">
        <v>0</v>
      </c>
      <c r="U5291" s="164">
        <v>0</v>
      </c>
      <c r="V5291" s="164">
        <v>0</v>
      </c>
    </row>
    <row r="5292" spans="1:22" ht="31.5" thickTop="1" thickBot="1">
      <c r="A5292" s="160" t="s">
        <v>1748</v>
      </c>
      <c r="B5292" s="167" t="s">
        <v>1749</v>
      </c>
      <c r="C5292" s="164">
        <f t="shared" si="2401"/>
        <v>925000</v>
      </c>
      <c r="D5292" s="164">
        <f t="shared" si="2402"/>
        <v>232000</v>
      </c>
      <c r="E5292" s="164">
        <f t="shared" si="2402"/>
        <v>231000</v>
      </c>
      <c r="F5292" s="164">
        <f t="shared" si="2402"/>
        <v>232000</v>
      </c>
      <c r="G5292" s="164">
        <f t="shared" si="2402"/>
        <v>230000</v>
      </c>
      <c r="H5292" s="164">
        <f t="shared" si="2403"/>
        <v>925000</v>
      </c>
      <c r="I5292" s="164">
        <f>SUM(I5293)</f>
        <v>232000</v>
      </c>
      <c r="J5292" s="164">
        <f>SUM(J5293)</f>
        <v>231000</v>
      </c>
      <c r="K5292" s="164">
        <f>SUM(K5293)</f>
        <v>232000</v>
      </c>
      <c r="L5292" s="164">
        <f>SUM(L5293)</f>
        <v>230000</v>
      </c>
      <c r="M5292" s="164">
        <f t="shared" si="2404"/>
        <v>0</v>
      </c>
      <c r="N5292" s="164">
        <f>SUM(N5293)</f>
        <v>0</v>
      </c>
      <c r="O5292" s="164">
        <f>SUM(O5293)</f>
        <v>0</v>
      </c>
      <c r="P5292" s="164">
        <f>SUM(P5293)</f>
        <v>0</v>
      </c>
      <c r="Q5292" s="164">
        <f>SUM(Q5293)</f>
        <v>0</v>
      </c>
      <c r="R5292" s="164">
        <f t="shared" si="2405"/>
        <v>0</v>
      </c>
      <c r="S5292" s="164">
        <f>SUM(S5293)</f>
        <v>0</v>
      </c>
      <c r="T5292" s="164">
        <f>SUM(T5293)</f>
        <v>0</v>
      </c>
      <c r="U5292" s="164">
        <f>SUM(U5293)</f>
        <v>0</v>
      </c>
      <c r="V5292" s="164">
        <f>SUM(V5293)</f>
        <v>0</v>
      </c>
    </row>
    <row r="5293" spans="1:22" ht="16.5" thickTop="1" thickBot="1">
      <c r="A5293" s="160" t="s">
        <v>121</v>
      </c>
      <c r="B5293" s="168" t="s">
        <v>99</v>
      </c>
      <c r="C5293" s="164">
        <f t="shared" si="2401"/>
        <v>925000</v>
      </c>
      <c r="D5293" s="164">
        <f t="shared" si="2402"/>
        <v>232000</v>
      </c>
      <c r="E5293" s="164">
        <f t="shared" si="2402"/>
        <v>231000</v>
      </c>
      <c r="F5293" s="164">
        <f t="shared" si="2402"/>
        <v>232000</v>
      </c>
      <c r="G5293" s="164">
        <f t="shared" si="2402"/>
        <v>230000</v>
      </c>
      <c r="H5293" s="164">
        <f t="shared" si="2403"/>
        <v>925000</v>
      </c>
      <c r="I5293" s="164">
        <f>SUM(I5294:I5297)</f>
        <v>232000</v>
      </c>
      <c r="J5293" s="164">
        <f>SUM(J5294:J5297)</f>
        <v>231000</v>
      </c>
      <c r="K5293" s="164">
        <f>SUM(K5294:K5297)</f>
        <v>232000</v>
      </c>
      <c r="L5293" s="164">
        <f>SUM(L5294:L5297)</f>
        <v>230000</v>
      </c>
      <c r="M5293" s="164">
        <f t="shared" si="2404"/>
        <v>0</v>
      </c>
      <c r="N5293" s="164">
        <f>SUM(N5294:N5297)</f>
        <v>0</v>
      </c>
      <c r="O5293" s="164">
        <f>SUM(O5294:O5297)</f>
        <v>0</v>
      </c>
      <c r="P5293" s="164">
        <f>SUM(P5294:P5297)</f>
        <v>0</v>
      </c>
      <c r="Q5293" s="164">
        <f>SUM(Q5294:Q5297)</f>
        <v>0</v>
      </c>
      <c r="R5293" s="164">
        <f t="shared" si="2405"/>
        <v>0</v>
      </c>
      <c r="S5293" s="164">
        <f>SUM(S5294:S5297)</f>
        <v>0</v>
      </c>
      <c r="T5293" s="164">
        <f>SUM(T5294:T5297)</f>
        <v>0</v>
      </c>
      <c r="U5293" s="164">
        <f>SUM(U5294:U5297)</f>
        <v>0</v>
      </c>
      <c r="V5293" s="164">
        <f>SUM(V5294:V5297)</f>
        <v>0</v>
      </c>
    </row>
    <row r="5294" spans="1:22" ht="16.5" thickTop="1" thickBot="1">
      <c r="A5294" s="160" t="s">
        <v>121</v>
      </c>
      <c r="B5294" s="169" t="s">
        <v>100</v>
      </c>
      <c r="C5294" s="164">
        <f t="shared" si="2401"/>
        <v>887000</v>
      </c>
      <c r="D5294" s="164">
        <f t="shared" si="2402"/>
        <v>222000</v>
      </c>
      <c r="E5294" s="164">
        <f t="shared" si="2402"/>
        <v>222000</v>
      </c>
      <c r="F5294" s="164">
        <f t="shared" si="2402"/>
        <v>222000</v>
      </c>
      <c r="G5294" s="164">
        <f t="shared" si="2402"/>
        <v>221000</v>
      </c>
      <c r="H5294" s="164">
        <f t="shared" si="2403"/>
        <v>887000</v>
      </c>
      <c r="I5294" s="164">
        <v>222000</v>
      </c>
      <c r="J5294" s="164">
        <v>222000</v>
      </c>
      <c r="K5294" s="164">
        <v>222000</v>
      </c>
      <c r="L5294" s="164">
        <v>221000</v>
      </c>
      <c r="M5294" s="164">
        <f t="shared" si="2404"/>
        <v>0</v>
      </c>
      <c r="N5294" s="164">
        <v>0</v>
      </c>
      <c r="O5294" s="164">
        <v>0</v>
      </c>
      <c r="P5294" s="164">
        <v>0</v>
      </c>
      <c r="Q5294" s="164">
        <v>0</v>
      </c>
      <c r="R5294" s="164">
        <f t="shared" si="2405"/>
        <v>0</v>
      </c>
      <c r="S5294" s="164">
        <v>0</v>
      </c>
      <c r="T5294" s="164">
        <v>0</v>
      </c>
      <c r="U5294" s="164">
        <v>0</v>
      </c>
      <c r="V5294" s="164">
        <v>0</v>
      </c>
    </row>
    <row r="5295" spans="1:22" ht="16.5" thickTop="1" thickBot="1">
      <c r="A5295" s="160" t="s">
        <v>121</v>
      </c>
      <c r="B5295" s="169" t="s">
        <v>101</v>
      </c>
      <c r="C5295" s="164">
        <f t="shared" si="2401"/>
        <v>38000</v>
      </c>
      <c r="D5295" s="164">
        <f t="shared" si="2402"/>
        <v>10000</v>
      </c>
      <c r="E5295" s="164">
        <f t="shared" si="2402"/>
        <v>9000</v>
      </c>
      <c r="F5295" s="164">
        <f t="shared" si="2402"/>
        <v>10000</v>
      </c>
      <c r="G5295" s="164">
        <f t="shared" si="2402"/>
        <v>9000</v>
      </c>
      <c r="H5295" s="164">
        <f t="shared" si="2403"/>
        <v>38000</v>
      </c>
      <c r="I5295" s="164">
        <v>10000</v>
      </c>
      <c r="J5295" s="164">
        <v>9000</v>
      </c>
      <c r="K5295" s="164">
        <v>10000</v>
      </c>
      <c r="L5295" s="164">
        <v>9000</v>
      </c>
      <c r="M5295" s="164">
        <f t="shared" si="2404"/>
        <v>0</v>
      </c>
      <c r="N5295" s="164">
        <v>0</v>
      </c>
      <c r="O5295" s="164">
        <v>0</v>
      </c>
      <c r="P5295" s="164">
        <v>0</v>
      </c>
      <c r="Q5295" s="164">
        <v>0</v>
      </c>
      <c r="R5295" s="164">
        <f t="shared" si="2405"/>
        <v>0</v>
      </c>
      <c r="S5295" s="164">
        <v>0</v>
      </c>
      <c r="T5295" s="164">
        <v>0</v>
      </c>
      <c r="U5295" s="164">
        <v>0</v>
      </c>
      <c r="V5295" s="164">
        <v>0</v>
      </c>
    </row>
    <row r="5296" spans="1:22" ht="16.5" thickTop="1" thickBot="1">
      <c r="A5296" s="160" t="s">
        <v>121</v>
      </c>
      <c r="B5296" s="169" t="s">
        <v>104</v>
      </c>
      <c r="C5296" s="164">
        <f t="shared" si="2401"/>
        <v>0</v>
      </c>
      <c r="D5296" s="164">
        <f t="shared" si="2402"/>
        <v>0</v>
      </c>
      <c r="E5296" s="164">
        <f t="shared" si="2402"/>
        <v>0</v>
      </c>
      <c r="F5296" s="164">
        <f t="shared" si="2402"/>
        <v>0</v>
      </c>
      <c r="G5296" s="164">
        <f t="shared" si="2402"/>
        <v>0</v>
      </c>
      <c r="H5296" s="164">
        <f t="shared" si="2403"/>
        <v>0</v>
      </c>
      <c r="I5296" s="164">
        <v>0</v>
      </c>
      <c r="J5296" s="164">
        <v>0</v>
      </c>
      <c r="K5296" s="164">
        <v>0</v>
      </c>
      <c r="L5296" s="164">
        <v>0</v>
      </c>
      <c r="M5296" s="164">
        <f t="shared" si="2404"/>
        <v>0</v>
      </c>
      <c r="N5296" s="164">
        <v>0</v>
      </c>
      <c r="O5296" s="164">
        <v>0</v>
      </c>
      <c r="P5296" s="164">
        <v>0</v>
      </c>
      <c r="Q5296" s="164">
        <v>0</v>
      </c>
      <c r="R5296" s="164">
        <f t="shared" si="2405"/>
        <v>0</v>
      </c>
      <c r="S5296" s="164">
        <v>0</v>
      </c>
      <c r="T5296" s="164">
        <v>0</v>
      </c>
      <c r="U5296" s="164">
        <v>0</v>
      </c>
      <c r="V5296" s="164">
        <v>0</v>
      </c>
    </row>
    <row r="5297" spans="1:22" ht="16.5" thickTop="1" thickBot="1">
      <c r="A5297" s="160" t="s">
        <v>121</v>
      </c>
      <c r="B5297" s="169" t="s">
        <v>105</v>
      </c>
      <c r="C5297" s="164">
        <f t="shared" si="2401"/>
        <v>0</v>
      </c>
      <c r="D5297" s="164">
        <f t="shared" si="2402"/>
        <v>0</v>
      </c>
      <c r="E5297" s="164">
        <f t="shared" si="2402"/>
        <v>0</v>
      </c>
      <c r="F5297" s="164">
        <f t="shared" si="2402"/>
        <v>0</v>
      </c>
      <c r="G5297" s="164">
        <f t="shared" si="2402"/>
        <v>0</v>
      </c>
      <c r="H5297" s="164">
        <f t="shared" si="2403"/>
        <v>0</v>
      </c>
      <c r="I5297" s="164">
        <f>SUM(I5298)</f>
        <v>0</v>
      </c>
      <c r="J5297" s="164">
        <f>SUM(J5298)</f>
        <v>0</v>
      </c>
      <c r="K5297" s="164">
        <f>SUM(K5298)</f>
        <v>0</v>
      </c>
      <c r="L5297" s="164">
        <f>SUM(L5298)</f>
        <v>0</v>
      </c>
      <c r="M5297" s="164">
        <f t="shared" si="2404"/>
        <v>0</v>
      </c>
      <c r="N5297" s="164">
        <f>SUM(N5298)</f>
        <v>0</v>
      </c>
      <c r="O5297" s="164">
        <f>SUM(O5298)</f>
        <v>0</v>
      </c>
      <c r="P5297" s="164">
        <f>SUM(P5298)</f>
        <v>0</v>
      </c>
      <c r="Q5297" s="164">
        <f>SUM(Q5298)</f>
        <v>0</v>
      </c>
      <c r="R5297" s="164">
        <f t="shared" si="2405"/>
        <v>0</v>
      </c>
      <c r="S5297" s="164">
        <f>SUM(S5298)</f>
        <v>0</v>
      </c>
      <c r="T5297" s="164">
        <f>SUM(T5298)</f>
        <v>0</v>
      </c>
      <c r="U5297" s="164">
        <f>SUM(U5298)</f>
        <v>0</v>
      </c>
      <c r="V5297" s="164">
        <f>SUM(V5298)</f>
        <v>0</v>
      </c>
    </row>
    <row r="5298" spans="1:22" ht="31.5" thickTop="1" thickBot="1">
      <c r="A5298" s="160" t="s">
        <v>121</v>
      </c>
      <c r="B5298" s="170" t="s">
        <v>153</v>
      </c>
      <c r="C5298" s="164">
        <f t="shared" si="2401"/>
        <v>0</v>
      </c>
      <c r="D5298" s="164">
        <f t="shared" si="2402"/>
        <v>0</v>
      </c>
      <c r="E5298" s="164">
        <f t="shared" si="2402"/>
        <v>0</v>
      </c>
      <c r="F5298" s="164">
        <f t="shared" si="2402"/>
        <v>0</v>
      </c>
      <c r="G5298" s="164">
        <f t="shared" si="2402"/>
        <v>0</v>
      </c>
      <c r="H5298" s="164">
        <f t="shared" si="2403"/>
        <v>0</v>
      </c>
      <c r="I5298" s="164">
        <v>0</v>
      </c>
      <c r="J5298" s="164">
        <v>0</v>
      </c>
      <c r="K5298" s="164">
        <v>0</v>
      </c>
      <c r="L5298" s="164">
        <v>0</v>
      </c>
      <c r="M5298" s="164">
        <f t="shared" si="2404"/>
        <v>0</v>
      </c>
      <c r="N5298" s="164">
        <v>0</v>
      </c>
      <c r="O5298" s="164">
        <v>0</v>
      </c>
      <c r="P5298" s="164">
        <v>0</v>
      </c>
      <c r="Q5298" s="164">
        <v>0</v>
      </c>
      <c r="R5298" s="164">
        <f t="shared" si="2405"/>
        <v>0</v>
      </c>
      <c r="S5298" s="164">
        <v>0</v>
      </c>
      <c r="T5298" s="164">
        <v>0</v>
      </c>
      <c r="U5298" s="164">
        <v>0</v>
      </c>
      <c r="V5298" s="164">
        <v>0</v>
      </c>
    </row>
    <row r="5299" spans="1:22" ht="31.5" thickTop="1" thickBot="1">
      <c r="A5299" s="160" t="s">
        <v>1750</v>
      </c>
      <c r="B5299" s="167" t="s">
        <v>1751</v>
      </c>
      <c r="C5299" s="164">
        <f t="shared" si="2401"/>
        <v>1354500</v>
      </c>
      <c r="D5299" s="164">
        <f t="shared" si="2402"/>
        <v>351000</v>
      </c>
      <c r="E5299" s="164">
        <f t="shared" si="2402"/>
        <v>335000</v>
      </c>
      <c r="F5299" s="164">
        <f t="shared" si="2402"/>
        <v>335000</v>
      </c>
      <c r="G5299" s="164">
        <f t="shared" si="2402"/>
        <v>333500</v>
      </c>
      <c r="H5299" s="164">
        <f t="shared" si="2403"/>
        <v>1354500</v>
      </c>
      <c r="I5299" s="164">
        <f>SUM(I5300)</f>
        <v>351000</v>
      </c>
      <c r="J5299" s="164">
        <f>SUM(J5300)</f>
        <v>335000</v>
      </c>
      <c r="K5299" s="164">
        <f>SUM(K5300)</f>
        <v>335000</v>
      </c>
      <c r="L5299" s="164">
        <f>SUM(L5300)</f>
        <v>333500</v>
      </c>
      <c r="M5299" s="164">
        <f t="shared" si="2404"/>
        <v>0</v>
      </c>
      <c r="N5299" s="164">
        <f>SUM(N5300)</f>
        <v>0</v>
      </c>
      <c r="O5299" s="164">
        <f>SUM(O5300)</f>
        <v>0</v>
      </c>
      <c r="P5299" s="164">
        <f>SUM(P5300)</f>
        <v>0</v>
      </c>
      <c r="Q5299" s="164">
        <f>SUM(Q5300)</f>
        <v>0</v>
      </c>
      <c r="R5299" s="164">
        <f t="shared" si="2405"/>
        <v>0</v>
      </c>
      <c r="S5299" s="164">
        <f>SUM(S5300)</f>
        <v>0</v>
      </c>
      <c r="T5299" s="164">
        <f>SUM(T5300)</f>
        <v>0</v>
      </c>
      <c r="U5299" s="164">
        <f>SUM(U5300)</f>
        <v>0</v>
      </c>
      <c r="V5299" s="164">
        <f>SUM(V5300)</f>
        <v>0</v>
      </c>
    </row>
    <row r="5300" spans="1:22" ht="16.5" thickTop="1" thickBot="1">
      <c r="A5300" s="160" t="s">
        <v>121</v>
      </c>
      <c r="B5300" s="168" t="s">
        <v>99</v>
      </c>
      <c r="C5300" s="164">
        <f t="shared" si="2401"/>
        <v>1354500</v>
      </c>
      <c r="D5300" s="164">
        <f t="shared" si="2402"/>
        <v>351000</v>
      </c>
      <c r="E5300" s="164">
        <f t="shared" si="2402"/>
        <v>335000</v>
      </c>
      <c r="F5300" s="164">
        <f t="shared" si="2402"/>
        <v>335000</v>
      </c>
      <c r="G5300" s="164">
        <f t="shared" si="2402"/>
        <v>333500</v>
      </c>
      <c r="H5300" s="164">
        <f t="shared" si="2403"/>
        <v>1354500</v>
      </c>
      <c r="I5300" s="164">
        <f>SUM(I5301:I5302)</f>
        <v>351000</v>
      </c>
      <c r="J5300" s="164">
        <f>SUM(J5301:J5302)</f>
        <v>335000</v>
      </c>
      <c r="K5300" s="164">
        <f>SUM(K5301:K5302)</f>
        <v>335000</v>
      </c>
      <c r="L5300" s="164">
        <f>SUM(L5301:L5302)</f>
        <v>333500</v>
      </c>
      <c r="M5300" s="164">
        <f t="shared" si="2404"/>
        <v>0</v>
      </c>
      <c r="N5300" s="164">
        <f>SUM(N5301:N5302)</f>
        <v>0</v>
      </c>
      <c r="O5300" s="164">
        <f>SUM(O5301:O5302)</f>
        <v>0</v>
      </c>
      <c r="P5300" s="164">
        <f>SUM(P5301:P5302)</f>
        <v>0</v>
      </c>
      <c r="Q5300" s="164">
        <f>SUM(Q5301:Q5302)</f>
        <v>0</v>
      </c>
      <c r="R5300" s="164">
        <f t="shared" si="2405"/>
        <v>0</v>
      </c>
      <c r="S5300" s="164">
        <f>SUM(S5301:S5302)</f>
        <v>0</v>
      </c>
      <c r="T5300" s="164">
        <f>SUM(T5301:T5302)</f>
        <v>0</v>
      </c>
      <c r="U5300" s="164">
        <f>SUM(U5301:U5302)</f>
        <v>0</v>
      </c>
      <c r="V5300" s="164">
        <f>SUM(V5301:V5302)</f>
        <v>0</v>
      </c>
    </row>
    <row r="5301" spans="1:22" ht="16.5" thickTop="1" thickBot="1">
      <c r="A5301" s="160" t="s">
        <v>121</v>
      </c>
      <c r="B5301" s="169" t="s">
        <v>100</v>
      </c>
      <c r="C5301" s="164">
        <f t="shared" si="2401"/>
        <v>742500</v>
      </c>
      <c r="D5301" s="164">
        <f t="shared" si="2402"/>
        <v>186000</v>
      </c>
      <c r="E5301" s="164">
        <f t="shared" si="2402"/>
        <v>186000</v>
      </c>
      <c r="F5301" s="164">
        <f t="shared" si="2402"/>
        <v>186000</v>
      </c>
      <c r="G5301" s="164">
        <f t="shared" si="2402"/>
        <v>184500</v>
      </c>
      <c r="H5301" s="164">
        <f t="shared" si="2403"/>
        <v>742500</v>
      </c>
      <c r="I5301" s="164">
        <v>186000</v>
      </c>
      <c r="J5301" s="164">
        <v>186000</v>
      </c>
      <c r="K5301" s="164">
        <v>186000</v>
      </c>
      <c r="L5301" s="164">
        <v>184500</v>
      </c>
      <c r="M5301" s="164">
        <f t="shared" si="2404"/>
        <v>0</v>
      </c>
      <c r="N5301" s="164">
        <v>0</v>
      </c>
      <c r="O5301" s="164">
        <v>0</v>
      </c>
      <c r="P5301" s="164">
        <v>0</v>
      </c>
      <c r="Q5301" s="164">
        <v>0</v>
      </c>
      <c r="R5301" s="164">
        <f t="shared" si="2405"/>
        <v>0</v>
      </c>
      <c r="S5301" s="164">
        <v>0</v>
      </c>
      <c r="T5301" s="164">
        <v>0</v>
      </c>
      <c r="U5301" s="164">
        <v>0</v>
      </c>
      <c r="V5301" s="164">
        <v>0</v>
      </c>
    </row>
    <row r="5302" spans="1:22" ht="16.5" thickTop="1" thickBot="1">
      <c r="A5302" s="160" t="s">
        <v>121</v>
      </c>
      <c r="B5302" s="169" t="s">
        <v>101</v>
      </c>
      <c r="C5302" s="164">
        <f t="shared" si="2401"/>
        <v>612000</v>
      </c>
      <c r="D5302" s="164">
        <f t="shared" si="2402"/>
        <v>165000</v>
      </c>
      <c r="E5302" s="164">
        <f t="shared" si="2402"/>
        <v>149000</v>
      </c>
      <c r="F5302" s="164">
        <f t="shared" si="2402"/>
        <v>149000</v>
      </c>
      <c r="G5302" s="164">
        <f t="shared" si="2402"/>
        <v>149000</v>
      </c>
      <c r="H5302" s="164">
        <f t="shared" si="2403"/>
        <v>612000</v>
      </c>
      <c r="I5302" s="164">
        <v>165000</v>
      </c>
      <c r="J5302" s="164">
        <v>149000</v>
      </c>
      <c r="K5302" s="164">
        <v>149000</v>
      </c>
      <c r="L5302" s="164">
        <v>149000</v>
      </c>
      <c r="M5302" s="164">
        <f t="shared" si="2404"/>
        <v>0</v>
      </c>
      <c r="N5302" s="164">
        <v>0</v>
      </c>
      <c r="O5302" s="164">
        <v>0</v>
      </c>
      <c r="P5302" s="164">
        <v>0</v>
      </c>
      <c r="Q5302" s="164">
        <v>0</v>
      </c>
      <c r="R5302" s="164">
        <f t="shared" si="2405"/>
        <v>0</v>
      </c>
      <c r="S5302" s="164">
        <v>0</v>
      </c>
      <c r="T5302" s="164">
        <v>0</v>
      </c>
      <c r="U5302" s="164">
        <v>0</v>
      </c>
      <c r="V5302" s="164">
        <v>0</v>
      </c>
    </row>
    <row r="5303" spans="1:22" ht="16.5" thickTop="1" thickBot="1">
      <c r="A5303" s="160" t="s">
        <v>1752</v>
      </c>
      <c r="B5303" s="167" t="s">
        <v>1753</v>
      </c>
      <c r="C5303" s="164">
        <f t="shared" si="2401"/>
        <v>1925000</v>
      </c>
      <c r="D5303" s="164">
        <f t="shared" si="2402"/>
        <v>491000</v>
      </c>
      <c r="E5303" s="164">
        <f t="shared" si="2402"/>
        <v>491000</v>
      </c>
      <c r="F5303" s="164">
        <f t="shared" si="2402"/>
        <v>491000</v>
      </c>
      <c r="G5303" s="164">
        <f t="shared" si="2402"/>
        <v>452000</v>
      </c>
      <c r="H5303" s="164">
        <f t="shared" si="2403"/>
        <v>1925000</v>
      </c>
      <c r="I5303" s="164">
        <f>SUM(I5304)</f>
        <v>491000</v>
      </c>
      <c r="J5303" s="164">
        <f>SUM(J5304)</f>
        <v>491000</v>
      </c>
      <c r="K5303" s="164">
        <f>SUM(K5304)</f>
        <v>491000</v>
      </c>
      <c r="L5303" s="164">
        <f>SUM(L5304)</f>
        <v>452000</v>
      </c>
      <c r="M5303" s="164">
        <f t="shared" si="2404"/>
        <v>0</v>
      </c>
      <c r="N5303" s="164">
        <f>SUM(N5304)</f>
        <v>0</v>
      </c>
      <c r="O5303" s="164">
        <f>SUM(O5304)</f>
        <v>0</v>
      </c>
      <c r="P5303" s="164">
        <f>SUM(P5304)</f>
        <v>0</v>
      </c>
      <c r="Q5303" s="164">
        <f>SUM(Q5304)</f>
        <v>0</v>
      </c>
      <c r="R5303" s="164">
        <f t="shared" si="2405"/>
        <v>0</v>
      </c>
      <c r="S5303" s="164">
        <f>SUM(S5304)</f>
        <v>0</v>
      </c>
      <c r="T5303" s="164">
        <f>SUM(T5304)</f>
        <v>0</v>
      </c>
      <c r="U5303" s="164">
        <f>SUM(U5304)</f>
        <v>0</v>
      </c>
      <c r="V5303" s="164">
        <f>SUM(V5304)</f>
        <v>0</v>
      </c>
    </row>
    <row r="5304" spans="1:22" ht="16.5" thickTop="1" thickBot="1">
      <c r="A5304" s="160" t="s">
        <v>121</v>
      </c>
      <c r="B5304" s="168" t="s">
        <v>99</v>
      </c>
      <c r="C5304" s="164">
        <f t="shared" si="2401"/>
        <v>1925000</v>
      </c>
      <c r="D5304" s="164">
        <f t="shared" si="2402"/>
        <v>491000</v>
      </c>
      <c r="E5304" s="164">
        <f t="shared" si="2402"/>
        <v>491000</v>
      </c>
      <c r="F5304" s="164">
        <f t="shared" si="2402"/>
        <v>491000</v>
      </c>
      <c r="G5304" s="164">
        <f t="shared" si="2402"/>
        <v>452000</v>
      </c>
      <c r="H5304" s="164">
        <f t="shared" si="2403"/>
        <v>1925000</v>
      </c>
      <c r="I5304" s="164">
        <f>SUM(I5305:I5307)</f>
        <v>491000</v>
      </c>
      <c r="J5304" s="164">
        <f>SUM(J5305:J5307)</f>
        <v>491000</v>
      </c>
      <c r="K5304" s="164">
        <f>SUM(K5305:K5307)</f>
        <v>491000</v>
      </c>
      <c r="L5304" s="164">
        <f>SUM(L5305:L5307)</f>
        <v>452000</v>
      </c>
      <c r="M5304" s="164">
        <f t="shared" si="2404"/>
        <v>0</v>
      </c>
      <c r="N5304" s="164">
        <f>SUM(N5305:N5307)</f>
        <v>0</v>
      </c>
      <c r="O5304" s="164">
        <f>SUM(O5305:O5307)</f>
        <v>0</v>
      </c>
      <c r="P5304" s="164">
        <f>SUM(P5305:P5307)</f>
        <v>0</v>
      </c>
      <c r="Q5304" s="164">
        <f>SUM(Q5305:Q5307)</f>
        <v>0</v>
      </c>
      <c r="R5304" s="164">
        <f t="shared" si="2405"/>
        <v>0</v>
      </c>
      <c r="S5304" s="164">
        <f>SUM(S5305:S5307)</f>
        <v>0</v>
      </c>
      <c r="T5304" s="164">
        <f>SUM(T5305:T5307)</f>
        <v>0</v>
      </c>
      <c r="U5304" s="164">
        <f>SUM(U5305:U5307)</f>
        <v>0</v>
      </c>
      <c r="V5304" s="164">
        <f>SUM(V5305:V5307)</f>
        <v>0</v>
      </c>
    </row>
    <row r="5305" spans="1:22" ht="16.5" thickTop="1" thickBot="1">
      <c r="A5305" s="160" t="s">
        <v>121</v>
      </c>
      <c r="B5305" s="169" t="s">
        <v>100</v>
      </c>
      <c r="C5305" s="164">
        <f t="shared" si="2401"/>
        <v>1647000</v>
      </c>
      <c r="D5305" s="164">
        <f t="shared" si="2402"/>
        <v>412000</v>
      </c>
      <c r="E5305" s="164">
        <f t="shared" si="2402"/>
        <v>412000</v>
      </c>
      <c r="F5305" s="164">
        <f t="shared" si="2402"/>
        <v>412000</v>
      </c>
      <c r="G5305" s="164">
        <f t="shared" si="2402"/>
        <v>411000</v>
      </c>
      <c r="H5305" s="164">
        <f t="shared" si="2403"/>
        <v>1647000</v>
      </c>
      <c r="I5305" s="164">
        <v>412000</v>
      </c>
      <c r="J5305" s="164">
        <v>412000</v>
      </c>
      <c r="K5305" s="164">
        <v>412000</v>
      </c>
      <c r="L5305" s="164">
        <v>411000</v>
      </c>
      <c r="M5305" s="164">
        <f t="shared" si="2404"/>
        <v>0</v>
      </c>
      <c r="N5305" s="164">
        <v>0</v>
      </c>
      <c r="O5305" s="164">
        <v>0</v>
      </c>
      <c r="P5305" s="164">
        <v>0</v>
      </c>
      <c r="Q5305" s="164">
        <v>0</v>
      </c>
      <c r="R5305" s="164">
        <f t="shared" si="2405"/>
        <v>0</v>
      </c>
      <c r="S5305" s="164">
        <v>0</v>
      </c>
      <c r="T5305" s="164">
        <v>0</v>
      </c>
      <c r="U5305" s="164">
        <v>0</v>
      </c>
      <c r="V5305" s="164">
        <v>0</v>
      </c>
    </row>
    <row r="5306" spans="1:22" ht="16.5" thickTop="1" thickBot="1">
      <c r="A5306" s="160" t="s">
        <v>121</v>
      </c>
      <c r="B5306" s="169" t="s">
        <v>101</v>
      </c>
      <c r="C5306" s="164">
        <f t="shared" si="2401"/>
        <v>278000</v>
      </c>
      <c r="D5306" s="164">
        <f t="shared" si="2402"/>
        <v>79000</v>
      </c>
      <c r="E5306" s="164">
        <f t="shared" si="2402"/>
        <v>79000</v>
      </c>
      <c r="F5306" s="164">
        <f t="shared" si="2402"/>
        <v>79000</v>
      </c>
      <c r="G5306" s="164">
        <f t="shared" si="2402"/>
        <v>41000</v>
      </c>
      <c r="H5306" s="164">
        <f t="shared" si="2403"/>
        <v>278000</v>
      </c>
      <c r="I5306" s="164">
        <v>79000</v>
      </c>
      <c r="J5306" s="164">
        <v>79000</v>
      </c>
      <c r="K5306" s="164">
        <v>79000</v>
      </c>
      <c r="L5306" s="164">
        <v>41000</v>
      </c>
      <c r="M5306" s="164">
        <f t="shared" si="2404"/>
        <v>0</v>
      </c>
      <c r="N5306" s="164">
        <v>0</v>
      </c>
      <c r="O5306" s="164">
        <v>0</v>
      </c>
      <c r="P5306" s="164">
        <v>0</v>
      </c>
      <c r="Q5306" s="164">
        <v>0</v>
      </c>
      <c r="R5306" s="164">
        <f t="shared" si="2405"/>
        <v>0</v>
      </c>
      <c r="S5306" s="164">
        <v>0</v>
      </c>
      <c r="T5306" s="164">
        <v>0</v>
      </c>
      <c r="U5306" s="164">
        <v>0</v>
      </c>
      <c r="V5306" s="164">
        <v>0</v>
      </c>
    </row>
    <row r="5307" spans="1:22" ht="16.5" thickTop="1" thickBot="1">
      <c r="A5307" s="160" t="s">
        <v>121</v>
      </c>
      <c r="B5307" s="169" t="s">
        <v>105</v>
      </c>
      <c r="C5307" s="164">
        <f t="shared" si="2401"/>
        <v>0</v>
      </c>
      <c r="D5307" s="164">
        <f t="shared" si="2402"/>
        <v>0</v>
      </c>
      <c r="E5307" s="164">
        <f t="shared" si="2402"/>
        <v>0</v>
      </c>
      <c r="F5307" s="164">
        <f t="shared" si="2402"/>
        <v>0</v>
      </c>
      <c r="G5307" s="164">
        <f t="shared" si="2402"/>
        <v>0</v>
      </c>
      <c r="H5307" s="164">
        <f t="shared" si="2403"/>
        <v>0</v>
      </c>
      <c r="I5307" s="164">
        <f>SUM(I5308)</f>
        <v>0</v>
      </c>
      <c r="J5307" s="164">
        <f>SUM(J5308)</f>
        <v>0</v>
      </c>
      <c r="K5307" s="164">
        <f>SUM(K5308)</f>
        <v>0</v>
      </c>
      <c r="L5307" s="164">
        <f>SUM(L5308)</f>
        <v>0</v>
      </c>
      <c r="M5307" s="164">
        <f t="shared" si="2404"/>
        <v>0</v>
      </c>
      <c r="N5307" s="164">
        <f>SUM(N5308)</f>
        <v>0</v>
      </c>
      <c r="O5307" s="164">
        <f>SUM(O5308)</f>
        <v>0</v>
      </c>
      <c r="P5307" s="164">
        <f>SUM(P5308)</f>
        <v>0</v>
      </c>
      <c r="Q5307" s="164">
        <f>SUM(Q5308)</f>
        <v>0</v>
      </c>
      <c r="R5307" s="164">
        <f t="shared" si="2405"/>
        <v>0</v>
      </c>
      <c r="S5307" s="164">
        <f>SUM(S5308)</f>
        <v>0</v>
      </c>
      <c r="T5307" s="164">
        <f>SUM(T5308)</f>
        <v>0</v>
      </c>
      <c r="U5307" s="164">
        <f>SUM(U5308)</f>
        <v>0</v>
      </c>
      <c r="V5307" s="164">
        <f>SUM(V5308)</f>
        <v>0</v>
      </c>
    </row>
    <row r="5308" spans="1:22" ht="31.5" thickTop="1" thickBot="1">
      <c r="A5308" s="160" t="s">
        <v>121</v>
      </c>
      <c r="B5308" s="170" t="s">
        <v>153</v>
      </c>
      <c r="C5308" s="164">
        <f t="shared" si="2401"/>
        <v>0</v>
      </c>
      <c r="D5308" s="164">
        <f t="shared" si="2402"/>
        <v>0</v>
      </c>
      <c r="E5308" s="164">
        <f t="shared" si="2402"/>
        <v>0</v>
      </c>
      <c r="F5308" s="164">
        <f t="shared" si="2402"/>
        <v>0</v>
      </c>
      <c r="G5308" s="164">
        <f t="shared" si="2402"/>
        <v>0</v>
      </c>
      <c r="H5308" s="164">
        <f t="shared" si="2403"/>
        <v>0</v>
      </c>
      <c r="I5308" s="164">
        <v>0</v>
      </c>
      <c r="J5308" s="164">
        <v>0</v>
      </c>
      <c r="K5308" s="164">
        <v>0</v>
      </c>
      <c r="L5308" s="164">
        <v>0</v>
      </c>
      <c r="M5308" s="164">
        <f t="shared" si="2404"/>
        <v>0</v>
      </c>
      <c r="N5308" s="164">
        <v>0</v>
      </c>
      <c r="O5308" s="164">
        <v>0</v>
      </c>
      <c r="P5308" s="164">
        <v>0</v>
      </c>
      <c r="Q5308" s="164">
        <v>0</v>
      </c>
      <c r="R5308" s="164">
        <f t="shared" si="2405"/>
        <v>0</v>
      </c>
      <c r="S5308" s="164">
        <v>0</v>
      </c>
      <c r="T5308" s="164">
        <v>0</v>
      </c>
      <c r="U5308" s="164">
        <v>0</v>
      </c>
      <c r="V5308" s="164">
        <v>0</v>
      </c>
    </row>
    <row r="5309" spans="1:22" ht="31.5" thickTop="1" thickBot="1">
      <c r="A5309" s="160" t="s">
        <v>1754</v>
      </c>
      <c r="B5309" s="167" t="s">
        <v>1755</v>
      </c>
      <c r="C5309" s="164">
        <f t="shared" si="2401"/>
        <v>2745000</v>
      </c>
      <c r="D5309" s="164">
        <f t="shared" si="2402"/>
        <v>701000</v>
      </c>
      <c r="E5309" s="164">
        <f t="shared" si="2402"/>
        <v>686000</v>
      </c>
      <c r="F5309" s="164">
        <f t="shared" si="2402"/>
        <v>675000</v>
      </c>
      <c r="G5309" s="164">
        <f t="shared" si="2402"/>
        <v>683000</v>
      </c>
      <c r="H5309" s="164">
        <f t="shared" si="2403"/>
        <v>2745000</v>
      </c>
      <c r="I5309" s="164">
        <f>SUM(I5310)</f>
        <v>701000</v>
      </c>
      <c r="J5309" s="164">
        <f>SUM(J5310)</f>
        <v>686000</v>
      </c>
      <c r="K5309" s="164">
        <f>SUM(K5310)</f>
        <v>675000</v>
      </c>
      <c r="L5309" s="164">
        <f>SUM(L5310)</f>
        <v>683000</v>
      </c>
      <c r="M5309" s="164">
        <f t="shared" si="2404"/>
        <v>0</v>
      </c>
      <c r="N5309" s="164">
        <f>SUM(N5310)</f>
        <v>0</v>
      </c>
      <c r="O5309" s="164">
        <f>SUM(O5310)</f>
        <v>0</v>
      </c>
      <c r="P5309" s="164">
        <f>SUM(P5310)</f>
        <v>0</v>
      </c>
      <c r="Q5309" s="164">
        <f>SUM(Q5310)</f>
        <v>0</v>
      </c>
      <c r="R5309" s="164">
        <f t="shared" si="2405"/>
        <v>0</v>
      </c>
      <c r="S5309" s="164">
        <f>SUM(S5310)</f>
        <v>0</v>
      </c>
      <c r="T5309" s="164">
        <f>SUM(T5310)</f>
        <v>0</v>
      </c>
      <c r="U5309" s="164">
        <f>SUM(U5310)</f>
        <v>0</v>
      </c>
      <c r="V5309" s="164">
        <f>SUM(V5310)</f>
        <v>0</v>
      </c>
    </row>
    <row r="5310" spans="1:22" ht="16.5" thickTop="1" thickBot="1">
      <c r="A5310" s="160" t="s">
        <v>121</v>
      </c>
      <c r="B5310" s="168" t="s">
        <v>99</v>
      </c>
      <c r="C5310" s="164">
        <f t="shared" si="2401"/>
        <v>2745000</v>
      </c>
      <c r="D5310" s="164">
        <f t="shared" si="2402"/>
        <v>701000</v>
      </c>
      <c r="E5310" s="164">
        <f t="shared" si="2402"/>
        <v>686000</v>
      </c>
      <c r="F5310" s="164">
        <f t="shared" si="2402"/>
        <v>675000</v>
      </c>
      <c r="G5310" s="164">
        <f t="shared" si="2402"/>
        <v>683000</v>
      </c>
      <c r="H5310" s="164">
        <f t="shared" si="2403"/>
        <v>2745000</v>
      </c>
      <c r="I5310" s="164">
        <f>SUM(I5311:I5313)</f>
        <v>701000</v>
      </c>
      <c r="J5310" s="164">
        <f>SUM(J5311:J5313)</f>
        <v>686000</v>
      </c>
      <c r="K5310" s="164">
        <f>SUM(K5311:K5313)</f>
        <v>675000</v>
      </c>
      <c r="L5310" s="164">
        <f>SUM(L5311:L5313)</f>
        <v>683000</v>
      </c>
      <c r="M5310" s="164">
        <f t="shared" si="2404"/>
        <v>0</v>
      </c>
      <c r="N5310" s="164">
        <f>SUM(N5311:N5313)</f>
        <v>0</v>
      </c>
      <c r="O5310" s="164">
        <f>SUM(O5311:O5313)</f>
        <v>0</v>
      </c>
      <c r="P5310" s="164">
        <f>SUM(P5311:P5313)</f>
        <v>0</v>
      </c>
      <c r="Q5310" s="164">
        <f>SUM(Q5311:Q5313)</f>
        <v>0</v>
      </c>
      <c r="R5310" s="164">
        <f t="shared" si="2405"/>
        <v>0</v>
      </c>
      <c r="S5310" s="164">
        <f>SUM(S5311:S5313)</f>
        <v>0</v>
      </c>
      <c r="T5310" s="164">
        <f>SUM(T5311:T5313)</f>
        <v>0</v>
      </c>
      <c r="U5310" s="164">
        <f>SUM(U5311:U5313)</f>
        <v>0</v>
      </c>
      <c r="V5310" s="164">
        <f>SUM(V5311:V5313)</f>
        <v>0</v>
      </c>
    </row>
    <row r="5311" spans="1:22" ht="16.5" thickTop="1" thickBot="1">
      <c r="A5311" s="160" t="s">
        <v>121</v>
      </c>
      <c r="B5311" s="169" t="s">
        <v>100</v>
      </c>
      <c r="C5311" s="164">
        <f t="shared" si="2401"/>
        <v>2429000</v>
      </c>
      <c r="D5311" s="164">
        <f t="shared" si="2402"/>
        <v>607000</v>
      </c>
      <c r="E5311" s="164">
        <f t="shared" si="2402"/>
        <v>608000</v>
      </c>
      <c r="F5311" s="164">
        <f t="shared" si="2402"/>
        <v>607000</v>
      </c>
      <c r="G5311" s="164">
        <f t="shared" si="2402"/>
        <v>607000</v>
      </c>
      <c r="H5311" s="164">
        <f t="shared" si="2403"/>
        <v>2429000</v>
      </c>
      <c r="I5311" s="164">
        <v>607000</v>
      </c>
      <c r="J5311" s="164">
        <v>608000</v>
      </c>
      <c r="K5311" s="164">
        <v>607000</v>
      </c>
      <c r="L5311" s="164">
        <v>607000</v>
      </c>
      <c r="M5311" s="164">
        <f t="shared" si="2404"/>
        <v>0</v>
      </c>
      <c r="N5311" s="164">
        <v>0</v>
      </c>
      <c r="O5311" s="164">
        <v>0</v>
      </c>
      <c r="P5311" s="164">
        <v>0</v>
      </c>
      <c r="Q5311" s="164">
        <v>0</v>
      </c>
      <c r="R5311" s="164">
        <f t="shared" si="2405"/>
        <v>0</v>
      </c>
      <c r="S5311" s="164">
        <v>0</v>
      </c>
      <c r="T5311" s="164">
        <v>0</v>
      </c>
      <c r="U5311" s="164">
        <v>0</v>
      </c>
      <c r="V5311" s="164">
        <v>0</v>
      </c>
    </row>
    <row r="5312" spans="1:22" ht="16.5" thickTop="1" thickBot="1">
      <c r="A5312" s="160" t="s">
        <v>121</v>
      </c>
      <c r="B5312" s="169" t="s">
        <v>101</v>
      </c>
      <c r="C5312" s="164">
        <f t="shared" si="2401"/>
        <v>313000</v>
      </c>
      <c r="D5312" s="164">
        <f t="shared" si="2402"/>
        <v>93000</v>
      </c>
      <c r="E5312" s="164">
        <f t="shared" si="2402"/>
        <v>77000</v>
      </c>
      <c r="F5312" s="164">
        <f t="shared" si="2402"/>
        <v>67000</v>
      </c>
      <c r="G5312" s="164">
        <f t="shared" si="2402"/>
        <v>76000</v>
      </c>
      <c r="H5312" s="164">
        <f t="shared" si="2403"/>
        <v>313000</v>
      </c>
      <c r="I5312" s="164">
        <v>93000</v>
      </c>
      <c r="J5312" s="164">
        <v>77000</v>
      </c>
      <c r="K5312" s="164">
        <v>67000</v>
      </c>
      <c r="L5312" s="164">
        <v>76000</v>
      </c>
      <c r="M5312" s="164">
        <f t="shared" si="2404"/>
        <v>0</v>
      </c>
      <c r="N5312" s="164">
        <v>0</v>
      </c>
      <c r="O5312" s="164">
        <v>0</v>
      </c>
      <c r="P5312" s="164">
        <v>0</v>
      </c>
      <c r="Q5312" s="164">
        <v>0</v>
      </c>
      <c r="R5312" s="164">
        <f t="shared" si="2405"/>
        <v>0</v>
      </c>
      <c r="S5312" s="164">
        <v>0</v>
      </c>
      <c r="T5312" s="164">
        <v>0</v>
      </c>
      <c r="U5312" s="164">
        <v>0</v>
      </c>
      <c r="V5312" s="164">
        <v>0</v>
      </c>
    </row>
    <row r="5313" spans="1:22" ht="16.5" thickTop="1" thickBot="1">
      <c r="A5313" s="160" t="s">
        <v>121</v>
      </c>
      <c r="B5313" s="169" t="s">
        <v>105</v>
      </c>
      <c r="C5313" s="164">
        <f t="shared" si="2401"/>
        <v>3000</v>
      </c>
      <c r="D5313" s="164">
        <f t="shared" si="2402"/>
        <v>1000</v>
      </c>
      <c r="E5313" s="164">
        <f t="shared" si="2402"/>
        <v>1000</v>
      </c>
      <c r="F5313" s="164">
        <f t="shared" si="2402"/>
        <v>1000</v>
      </c>
      <c r="G5313" s="164">
        <f t="shared" si="2402"/>
        <v>0</v>
      </c>
      <c r="H5313" s="164">
        <f t="shared" si="2403"/>
        <v>3000</v>
      </c>
      <c r="I5313" s="164">
        <f>SUM(I5314)</f>
        <v>1000</v>
      </c>
      <c r="J5313" s="164">
        <f>SUM(J5314)</f>
        <v>1000</v>
      </c>
      <c r="K5313" s="164">
        <f>SUM(K5314)</f>
        <v>1000</v>
      </c>
      <c r="L5313" s="164">
        <f>SUM(L5314)</f>
        <v>0</v>
      </c>
      <c r="M5313" s="164">
        <f t="shared" si="2404"/>
        <v>0</v>
      </c>
      <c r="N5313" s="164">
        <f>SUM(N5314)</f>
        <v>0</v>
      </c>
      <c r="O5313" s="164">
        <f>SUM(O5314)</f>
        <v>0</v>
      </c>
      <c r="P5313" s="164">
        <f>SUM(P5314)</f>
        <v>0</v>
      </c>
      <c r="Q5313" s="164">
        <f>SUM(Q5314)</f>
        <v>0</v>
      </c>
      <c r="R5313" s="164">
        <f t="shared" si="2405"/>
        <v>0</v>
      </c>
      <c r="S5313" s="164">
        <f>SUM(S5314)</f>
        <v>0</v>
      </c>
      <c r="T5313" s="164">
        <f>SUM(T5314)</f>
        <v>0</v>
      </c>
      <c r="U5313" s="164">
        <f>SUM(U5314)</f>
        <v>0</v>
      </c>
      <c r="V5313" s="164">
        <f>SUM(V5314)</f>
        <v>0</v>
      </c>
    </row>
    <row r="5314" spans="1:22" ht="31.5" thickTop="1" thickBot="1">
      <c r="A5314" s="160" t="s">
        <v>121</v>
      </c>
      <c r="B5314" s="170" t="s">
        <v>153</v>
      </c>
      <c r="C5314" s="164">
        <f t="shared" si="2401"/>
        <v>3000</v>
      </c>
      <c r="D5314" s="164">
        <f t="shared" si="2402"/>
        <v>1000</v>
      </c>
      <c r="E5314" s="164">
        <f t="shared" si="2402"/>
        <v>1000</v>
      </c>
      <c r="F5314" s="164">
        <f t="shared" si="2402"/>
        <v>1000</v>
      </c>
      <c r="G5314" s="164">
        <f t="shared" si="2402"/>
        <v>0</v>
      </c>
      <c r="H5314" s="164">
        <f t="shared" si="2403"/>
        <v>3000</v>
      </c>
      <c r="I5314" s="164">
        <v>1000</v>
      </c>
      <c r="J5314" s="164">
        <v>1000</v>
      </c>
      <c r="K5314" s="164">
        <v>1000</v>
      </c>
      <c r="L5314" s="164">
        <v>0</v>
      </c>
      <c r="M5314" s="164">
        <f t="shared" si="2404"/>
        <v>0</v>
      </c>
      <c r="N5314" s="164">
        <v>0</v>
      </c>
      <c r="O5314" s="164">
        <v>0</v>
      </c>
      <c r="P5314" s="164">
        <v>0</v>
      </c>
      <c r="Q5314" s="164">
        <v>0</v>
      </c>
      <c r="R5314" s="164">
        <f t="shared" si="2405"/>
        <v>0</v>
      </c>
      <c r="S5314" s="164">
        <v>0</v>
      </c>
      <c r="T5314" s="164">
        <v>0</v>
      </c>
      <c r="U5314" s="164">
        <v>0</v>
      </c>
      <c r="V5314" s="164">
        <v>0</v>
      </c>
    </row>
    <row r="5315" spans="1:22" ht="16.5" thickTop="1" thickBot="1">
      <c r="A5315" s="160" t="s">
        <v>1756</v>
      </c>
      <c r="B5315" s="167" t="s">
        <v>1757</v>
      </c>
      <c r="C5315" s="164">
        <f t="shared" si="2401"/>
        <v>7815000</v>
      </c>
      <c r="D5315" s="164">
        <f t="shared" si="2402"/>
        <v>1513000</v>
      </c>
      <c r="E5315" s="164">
        <f t="shared" si="2402"/>
        <v>2050000</v>
      </c>
      <c r="F5315" s="164">
        <f t="shared" si="2402"/>
        <v>2110000</v>
      </c>
      <c r="G5315" s="164">
        <f t="shared" si="2402"/>
        <v>2142000</v>
      </c>
      <c r="H5315" s="164">
        <f t="shared" si="2403"/>
        <v>7815000</v>
      </c>
      <c r="I5315" s="164">
        <f>SUM(I5316,I5327)</f>
        <v>1513000</v>
      </c>
      <c r="J5315" s="164">
        <f>SUM(J5316,J5327)</f>
        <v>2050000</v>
      </c>
      <c r="K5315" s="164">
        <f>SUM(K5316,K5327)</f>
        <v>2110000</v>
      </c>
      <c r="L5315" s="164">
        <f>SUM(L5316,L5327)</f>
        <v>2142000</v>
      </c>
      <c r="M5315" s="164">
        <f t="shared" si="2404"/>
        <v>0</v>
      </c>
      <c r="N5315" s="164">
        <f>SUM(N5316,N5327)</f>
        <v>0</v>
      </c>
      <c r="O5315" s="164">
        <f>SUM(O5316,O5327)</f>
        <v>0</v>
      </c>
      <c r="P5315" s="164">
        <f>SUM(P5316,P5327)</f>
        <v>0</v>
      </c>
      <c r="Q5315" s="164">
        <f>SUM(Q5316,Q5327)</f>
        <v>0</v>
      </c>
      <c r="R5315" s="164">
        <f t="shared" si="2405"/>
        <v>0</v>
      </c>
      <c r="S5315" s="164">
        <f>SUM(S5316,S5327)</f>
        <v>0</v>
      </c>
      <c r="T5315" s="164">
        <f>SUM(T5316,T5327)</f>
        <v>0</v>
      </c>
      <c r="U5315" s="164">
        <f>SUM(U5316,U5327)</f>
        <v>0</v>
      </c>
      <c r="V5315" s="164">
        <f>SUM(V5316,V5327)</f>
        <v>0</v>
      </c>
    </row>
    <row r="5316" spans="1:22" ht="16.5" thickTop="1" thickBot="1">
      <c r="A5316" s="160" t="s">
        <v>121</v>
      </c>
      <c r="B5316" s="168" t="s">
        <v>99</v>
      </c>
      <c r="C5316" s="164">
        <f t="shared" si="2401"/>
        <v>7610000</v>
      </c>
      <c r="D5316" s="164">
        <f t="shared" si="2402"/>
        <v>1463000</v>
      </c>
      <c r="E5316" s="164">
        <f t="shared" si="2402"/>
        <v>1910000</v>
      </c>
      <c r="F5316" s="164">
        <f t="shared" si="2402"/>
        <v>2095000</v>
      </c>
      <c r="G5316" s="164">
        <f t="shared" si="2402"/>
        <v>2142000</v>
      </c>
      <c r="H5316" s="164">
        <f t="shared" si="2403"/>
        <v>7610000</v>
      </c>
      <c r="I5316" s="164">
        <f>SUM(I5317:I5319,I5321,I5324)</f>
        <v>1463000</v>
      </c>
      <c r="J5316" s="164">
        <f>SUM(J5317:J5319,J5321,J5324)</f>
        <v>1910000</v>
      </c>
      <c r="K5316" s="164">
        <f>SUM(K5317:K5319,K5321,K5324)</f>
        <v>2095000</v>
      </c>
      <c r="L5316" s="164">
        <f>SUM(L5317:L5319,L5321,L5324)</f>
        <v>2142000</v>
      </c>
      <c r="M5316" s="164">
        <f t="shared" si="2404"/>
        <v>0</v>
      </c>
      <c r="N5316" s="164">
        <f>SUM(N5317:N5319,N5321,N5324)</f>
        <v>0</v>
      </c>
      <c r="O5316" s="164">
        <f>SUM(O5317:O5319,O5321,O5324)</f>
        <v>0</v>
      </c>
      <c r="P5316" s="164">
        <f>SUM(P5317:P5319,P5321,P5324)</f>
        <v>0</v>
      </c>
      <c r="Q5316" s="164">
        <f>SUM(Q5317:Q5319,Q5321,Q5324)</f>
        <v>0</v>
      </c>
      <c r="R5316" s="164">
        <f t="shared" si="2405"/>
        <v>0</v>
      </c>
      <c r="S5316" s="164">
        <f>SUM(S5317:S5319,S5321,S5324)</f>
        <v>0</v>
      </c>
      <c r="T5316" s="164">
        <f>SUM(T5317:T5319,T5321,T5324)</f>
        <v>0</v>
      </c>
      <c r="U5316" s="164">
        <f>SUM(U5317:U5319,U5321,U5324)</f>
        <v>0</v>
      </c>
      <c r="V5316" s="164">
        <f>SUM(V5317:V5319,V5321,V5324)</f>
        <v>0</v>
      </c>
    </row>
    <row r="5317" spans="1:22" ht="16.5" thickTop="1" thickBot="1">
      <c r="A5317" s="160" t="s">
        <v>121</v>
      </c>
      <c r="B5317" s="169" t="s">
        <v>100</v>
      </c>
      <c r="C5317" s="164">
        <f t="shared" si="2401"/>
        <v>441000</v>
      </c>
      <c r="D5317" s="164">
        <f t="shared" si="2402"/>
        <v>111000</v>
      </c>
      <c r="E5317" s="164">
        <f t="shared" si="2402"/>
        <v>110000</v>
      </c>
      <c r="F5317" s="164">
        <f t="shared" si="2402"/>
        <v>110000</v>
      </c>
      <c r="G5317" s="164">
        <f t="shared" ref="G5317:G5380" si="2409">SUM(L5317,Q5317,V5317)</f>
        <v>110000</v>
      </c>
      <c r="H5317" s="164">
        <f t="shared" si="2403"/>
        <v>441000</v>
      </c>
      <c r="I5317" s="164">
        <v>111000</v>
      </c>
      <c r="J5317" s="164">
        <v>110000</v>
      </c>
      <c r="K5317" s="164">
        <v>110000</v>
      </c>
      <c r="L5317" s="164">
        <v>110000</v>
      </c>
      <c r="M5317" s="164">
        <f t="shared" si="2404"/>
        <v>0</v>
      </c>
      <c r="N5317" s="164">
        <v>0</v>
      </c>
      <c r="O5317" s="164">
        <v>0</v>
      </c>
      <c r="P5317" s="164">
        <v>0</v>
      </c>
      <c r="Q5317" s="164">
        <v>0</v>
      </c>
      <c r="R5317" s="164">
        <f t="shared" si="2405"/>
        <v>0</v>
      </c>
      <c r="S5317" s="164">
        <v>0</v>
      </c>
      <c r="T5317" s="164">
        <v>0</v>
      </c>
      <c r="U5317" s="164">
        <v>0</v>
      </c>
      <c r="V5317" s="164">
        <v>0</v>
      </c>
    </row>
    <row r="5318" spans="1:22" ht="16.5" thickTop="1" thickBot="1">
      <c r="A5318" s="160" t="s">
        <v>121</v>
      </c>
      <c r="B5318" s="169" t="s">
        <v>101</v>
      </c>
      <c r="C5318" s="164">
        <f t="shared" ref="C5318:C5381" si="2410">SUM(D5318:G5318)</f>
        <v>987000</v>
      </c>
      <c r="D5318" s="164">
        <f t="shared" ref="D5318:G5381" si="2411">SUM(I5318,N5318,S5318)</f>
        <v>220000</v>
      </c>
      <c r="E5318" s="164">
        <f t="shared" si="2411"/>
        <v>280000</v>
      </c>
      <c r="F5318" s="164">
        <f t="shared" si="2411"/>
        <v>250000</v>
      </c>
      <c r="G5318" s="164">
        <f t="shared" si="2409"/>
        <v>237000</v>
      </c>
      <c r="H5318" s="164">
        <f t="shared" ref="H5318:H5381" si="2412">SUM(I5318:L5318)</f>
        <v>987000</v>
      </c>
      <c r="I5318" s="164">
        <v>220000</v>
      </c>
      <c r="J5318" s="164">
        <v>280000</v>
      </c>
      <c r="K5318" s="164">
        <v>250000</v>
      </c>
      <c r="L5318" s="164">
        <v>237000</v>
      </c>
      <c r="M5318" s="164">
        <f t="shared" ref="M5318:M5381" si="2413">SUM(N5318:Q5318)</f>
        <v>0</v>
      </c>
      <c r="N5318" s="164">
        <v>0</v>
      </c>
      <c r="O5318" s="164">
        <v>0</v>
      </c>
      <c r="P5318" s="164">
        <v>0</v>
      </c>
      <c r="Q5318" s="164">
        <v>0</v>
      </c>
      <c r="R5318" s="164">
        <f t="shared" ref="R5318:R5381" si="2414">SUM(S5318:V5318)</f>
        <v>0</v>
      </c>
      <c r="S5318" s="164">
        <v>0</v>
      </c>
      <c r="T5318" s="164">
        <v>0</v>
      </c>
      <c r="U5318" s="164">
        <v>0</v>
      </c>
      <c r="V5318" s="164">
        <v>0</v>
      </c>
    </row>
    <row r="5319" spans="1:22" ht="16.5" thickTop="1" thickBot="1">
      <c r="A5319" s="160" t="s">
        <v>121</v>
      </c>
      <c r="B5319" s="169" t="s">
        <v>103</v>
      </c>
      <c r="C5319" s="164">
        <f t="shared" si="2410"/>
        <v>600000</v>
      </c>
      <c r="D5319" s="164">
        <f t="shared" si="2411"/>
        <v>195000</v>
      </c>
      <c r="E5319" s="164">
        <f t="shared" si="2411"/>
        <v>220000</v>
      </c>
      <c r="F5319" s="164">
        <f t="shared" si="2411"/>
        <v>185000</v>
      </c>
      <c r="G5319" s="164">
        <f t="shared" si="2409"/>
        <v>0</v>
      </c>
      <c r="H5319" s="164">
        <f t="shared" si="2412"/>
        <v>600000</v>
      </c>
      <c r="I5319" s="164">
        <f>SUM(I5320)</f>
        <v>195000</v>
      </c>
      <c r="J5319" s="164">
        <f>SUM(J5320)</f>
        <v>220000</v>
      </c>
      <c r="K5319" s="164">
        <f>SUM(K5320)</f>
        <v>185000</v>
      </c>
      <c r="L5319" s="164">
        <f>SUM(L5320)</f>
        <v>0</v>
      </c>
      <c r="M5319" s="164">
        <f t="shared" si="2413"/>
        <v>0</v>
      </c>
      <c r="N5319" s="164">
        <f>SUM(N5320)</f>
        <v>0</v>
      </c>
      <c r="O5319" s="164">
        <f>SUM(O5320)</f>
        <v>0</v>
      </c>
      <c r="P5319" s="164">
        <f>SUM(P5320)</f>
        <v>0</v>
      </c>
      <c r="Q5319" s="164">
        <f>SUM(Q5320)</f>
        <v>0</v>
      </c>
      <c r="R5319" s="164">
        <f t="shared" si="2414"/>
        <v>0</v>
      </c>
      <c r="S5319" s="164">
        <f>SUM(S5320)</f>
        <v>0</v>
      </c>
      <c r="T5319" s="164">
        <f>SUM(T5320)</f>
        <v>0</v>
      </c>
      <c r="U5319" s="164">
        <f>SUM(U5320)</f>
        <v>0</v>
      </c>
      <c r="V5319" s="164">
        <f>SUM(V5320)</f>
        <v>0</v>
      </c>
    </row>
    <row r="5320" spans="1:22" ht="16.5" thickTop="1" thickBot="1">
      <c r="A5320" s="160" t="s">
        <v>121</v>
      </c>
      <c r="B5320" s="170" t="s">
        <v>133</v>
      </c>
      <c r="C5320" s="164">
        <f t="shared" si="2410"/>
        <v>600000</v>
      </c>
      <c r="D5320" s="164">
        <f t="shared" si="2411"/>
        <v>195000</v>
      </c>
      <c r="E5320" s="164">
        <f t="shared" si="2411"/>
        <v>220000</v>
      </c>
      <c r="F5320" s="164">
        <f t="shared" si="2411"/>
        <v>185000</v>
      </c>
      <c r="G5320" s="164">
        <f t="shared" si="2409"/>
        <v>0</v>
      </c>
      <c r="H5320" s="164">
        <f t="shared" si="2412"/>
        <v>600000</v>
      </c>
      <c r="I5320" s="164">
        <v>195000</v>
      </c>
      <c r="J5320" s="164">
        <v>220000</v>
      </c>
      <c r="K5320" s="164">
        <v>185000</v>
      </c>
      <c r="L5320" s="164">
        <v>0</v>
      </c>
      <c r="M5320" s="164">
        <f t="shared" si="2413"/>
        <v>0</v>
      </c>
      <c r="N5320" s="164">
        <v>0</v>
      </c>
      <c r="O5320" s="164">
        <v>0</v>
      </c>
      <c r="P5320" s="164">
        <v>0</v>
      </c>
      <c r="Q5320" s="164">
        <v>0</v>
      </c>
      <c r="R5320" s="164">
        <f t="shared" si="2414"/>
        <v>0</v>
      </c>
      <c r="S5320" s="164">
        <v>0</v>
      </c>
      <c r="T5320" s="164">
        <v>0</v>
      </c>
      <c r="U5320" s="164">
        <v>0</v>
      </c>
      <c r="V5320" s="164">
        <v>0</v>
      </c>
    </row>
    <row r="5321" spans="1:22" ht="16.5" thickTop="1" thickBot="1">
      <c r="A5321" s="160" t="s">
        <v>121</v>
      </c>
      <c r="B5321" s="169" t="s">
        <v>15</v>
      </c>
      <c r="C5321" s="164">
        <f t="shared" si="2410"/>
        <v>400000</v>
      </c>
      <c r="D5321" s="164">
        <f t="shared" si="2411"/>
        <v>400000</v>
      </c>
      <c r="E5321" s="164">
        <f t="shared" si="2411"/>
        <v>0</v>
      </c>
      <c r="F5321" s="164">
        <f t="shared" si="2411"/>
        <v>0</v>
      </c>
      <c r="G5321" s="164">
        <f t="shared" si="2409"/>
        <v>0</v>
      </c>
      <c r="H5321" s="164">
        <f t="shared" si="2412"/>
        <v>400000</v>
      </c>
      <c r="I5321" s="164">
        <f t="shared" ref="I5321:L5322" si="2415">SUM(I5322)</f>
        <v>400000</v>
      </c>
      <c r="J5321" s="164">
        <f t="shared" si="2415"/>
        <v>0</v>
      </c>
      <c r="K5321" s="164">
        <f t="shared" si="2415"/>
        <v>0</v>
      </c>
      <c r="L5321" s="164">
        <f t="shared" si="2415"/>
        <v>0</v>
      </c>
      <c r="M5321" s="164">
        <f t="shared" si="2413"/>
        <v>0</v>
      </c>
      <c r="N5321" s="164">
        <f t="shared" ref="N5321:Q5322" si="2416">SUM(N5322)</f>
        <v>0</v>
      </c>
      <c r="O5321" s="164">
        <f t="shared" si="2416"/>
        <v>0</v>
      </c>
      <c r="P5321" s="164">
        <f t="shared" si="2416"/>
        <v>0</v>
      </c>
      <c r="Q5321" s="164">
        <f t="shared" si="2416"/>
        <v>0</v>
      </c>
      <c r="R5321" s="164">
        <f t="shared" si="2414"/>
        <v>0</v>
      </c>
      <c r="S5321" s="164">
        <f t="shared" ref="S5321:V5322" si="2417">SUM(S5322)</f>
        <v>0</v>
      </c>
      <c r="T5321" s="164">
        <f t="shared" si="2417"/>
        <v>0</v>
      </c>
      <c r="U5321" s="164">
        <f t="shared" si="2417"/>
        <v>0</v>
      </c>
      <c r="V5321" s="164">
        <f t="shared" si="2417"/>
        <v>0</v>
      </c>
    </row>
    <row r="5322" spans="1:22" ht="16.5" thickTop="1" thickBot="1">
      <c r="A5322" s="160" t="s">
        <v>121</v>
      </c>
      <c r="B5322" s="170" t="s">
        <v>136</v>
      </c>
      <c r="C5322" s="164">
        <f t="shared" si="2410"/>
        <v>400000</v>
      </c>
      <c r="D5322" s="164">
        <f t="shared" si="2411"/>
        <v>400000</v>
      </c>
      <c r="E5322" s="164">
        <f t="shared" si="2411"/>
        <v>0</v>
      </c>
      <c r="F5322" s="164">
        <f t="shared" si="2411"/>
        <v>0</v>
      </c>
      <c r="G5322" s="164">
        <f t="shared" si="2409"/>
        <v>0</v>
      </c>
      <c r="H5322" s="164">
        <f t="shared" si="2412"/>
        <v>400000</v>
      </c>
      <c r="I5322" s="164">
        <f t="shared" si="2415"/>
        <v>400000</v>
      </c>
      <c r="J5322" s="164">
        <f t="shared" si="2415"/>
        <v>0</v>
      </c>
      <c r="K5322" s="164">
        <f t="shared" si="2415"/>
        <v>0</v>
      </c>
      <c r="L5322" s="164">
        <f t="shared" si="2415"/>
        <v>0</v>
      </c>
      <c r="M5322" s="164">
        <f t="shared" si="2413"/>
        <v>0</v>
      </c>
      <c r="N5322" s="164">
        <f t="shared" si="2416"/>
        <v>0</v>
      </c>
      <c r="O5322" s="164">
        <f t="shared" si="2416"/>
        <v>0</v>
      </c>
      <c r="P5322" s="164">
        <f t="shared" si="2416"/>
        <v>0</v>
      </c>
      <c r="Q5322" s="164">
        <f t="shared" si="2416"/>
        <v>0</v>
      </c>
      <c r="R5322" s="164">
        <f t="shared" si="2414"/>
        <v>0</v>
      </c>
      <c r="S5322" s="164">
        <f t="shared" si="2417"/>
        <v>0</v>
      </c>
      <c r="T5322" s="164">
        <f t="shared" si="2417"/>
        <v>0</v>
      </c>
      <c r="U5322" s="164">
        <f t="shared" si="2417"/>
        <v>0</v>
      </c>
      <c r="V5322" s="164">
        <f t="shared" si="2417"/>
        <v>0</v>
      </c>
    </row>
    <row r="5323" spans="1:22" ht="16.5" thickTop="1" thickBot="1">
      <c r="A5323" s="160" t="s">
        <v>121</v>
      </c>
      <c r="B5323" s="171" t="s">
        <v>135</v>
      </c>
      <c r="C5323" s="164">
        <f t="shared" si="2410"/>
        <v>400000</v>
      </c>
      <c r="D5323" s="164">
        <f t="shared" si="2411"/>
        <v>400000</v>
      </c>
      <c r="E5323" s="164">
        <f t="shared" si="2411"/>
        <v>0</v>
      </c>
      <c r="F5323" s="164">
        <f t="shared" si="2411"/>
        <v>0</v>
      </c>
      <c r="G5323" s="164">
        <f t="shared" si="2409"/>
        <v>0</v>
      </c>
      <c r="H5323" s="164">
        <f t="shared" si="2412"/>
        <v>400000</v>
      </c>
      <c r="I5323" s="164">
        <v>400000</v>
      </c>
      <c r="J5323" s="164">
        <v>0</v>
      </c>
      <c r="K5323" s="164">
        <v>0</v>
      </c>
      <c r="L5323" s="164">
        <v>0</v>
      </c>
      <c r="M5323" s="164">
        <f t="shared" si="2413"/>
        <v>0</v>
      </c>
      <c r="N5323" s="164">
        <v>0</v>
      </c>
      <c r="O5323" s="164">
        <v>0</v>
      </c>
      <c r="P5323" s="164">
        <v>0</v>
      </c>
      <c r="Q5323" s="164">
        <v>0</v>
      </c>
      <c r="R5323" s="164">
        <f t="shared" si="2414"/>
        <v>0</v>
      </c>
      <c r="S5323" s="164">
        <v>0</v>
      </c>
      <c r="T5323" s="164">
        <v>0</v>
      </c>
      <c r="U5323" s="164">
        <v>0</v>
      </c>
      <c r="V5323" s="164">
        <v>0</v>
      </c>
    </row>
    <row r="5324" spans="1:22" ht="16.5" thickTop="1" thickBot="1">
      <c r="A5324" s="160" t="s">
        <v>121</v>
      </c>
      <c r="B5324" s="169" t="s">
        <v>105</v>
      </c>
      <c r="C5324" s="164">
        <f t="shared" si="2410"/>
        <v>5182000</v>
      </c>
      <c r="D5324" s="164">
        <f t="shared" si="2411"/>
        <v>537000</v>
      </c>
      <c r="E5324" s="164">
        <f t="shared" si="2411"/>
        <v>1300000</v>
      </c>
      <c r="F5324" s="164">
        <f t="shared" si="2411"/>
        <v>1550000</v>
      </c>
      <c r="G5324" s="164">
        <f t="shared" si="2409"/>
        <v>1795000</v>
      </c>
      <c r="H5324" s="164">
        <f t="shared" si="2412"/>
        <v>5182000</v>
      </c>
      <c r="I5324" s="164">
        <f>SUM(I5325:I5326)</f>
        <v>537000</v>
      </c>
      <c r="J5324" s="164">
        <f>SUM(J5325:J5326)</f>
        <v>1300000</v>
      </c>
      <c r="K5324" s="164">
        <f>SUM(K5325:K5326)</f>
        <v>1550000</v>
      </c>
      <c r="L5324" s="164">
        <f>SUM(L5325:L5326)</f>
        <v>1795000</v>
      </c>
      <c r="M5324" s="164">
        <f t="shared" si="2413"/>
        <v>0</v>
      </c>
      <c r="N5324" s="164">
        <f>SUM(N5325:N5326)</f>
        <v>0</v>
      </c>
      <c r="O5324" s="164">
        <f>SUM(O5325:O5326)</f>
        <v>0</v>
      </c>
      <c r="P5324" s="164">
        <f>SUM(P5325:P5326)</f>
        <v>0</v>
      </c>
      <c r="Q5324" s="164">
        <f>SUM(Q5325:Q5326)</f>
        <v>0</v>
      </c>
      <c r="R5324" s="164">
        <f t="shared" si="2414"/>
        <v>0</v>
      </c>
      <c r="S5324" s="164">
        <f>SUM(S5325:S5326)</f>
        <v>0</v>
      </c>
      <c r="T5324" s="164">
        <f>SUM(T5325:T5326)</f>
        <v>0</v>
      </c>
      <c r="U5324" s="164">
        <f>SUM(U5325:U5326)</f>
        <v>0</v>
      </c>
      <c r="V5324" s="164">
        <f>SUM(V5325:V5326)</f>
        <v>0</v>
      </c>
    </row>
    <row r="5325" spans="1:22" ht="31.5" thickTop="1" thickBot="1">
      <c r="A5325" s="160" t="s">
        <v>121</v>
      </c>
      <c r="B5325" s="170" t="s">
        <v>153</v>
      </c>
      <c r="C5325" s="164">
        <f t="shared" si="2410"/>
        <v>82000</v>
      </c>
      <c r="D5325" s="164">
        <f t="shared" si="2411"/>
        <v>27000</v>
      </c>
      <c r="E5325" s="164">
        <f t="shared" si="2411"/>
        <v>25000</v>
      </c>
      <c r="F5325" s="164">
        <f t="shared" si="2411"/>
        <v>20000</v>
      </c>
      <c r="G5325" s="164">
        <f t="shared" si="2409"/>
        <v>10000</v>
      </c>
      <c r="H5325" s="164">
        <f t="shared" si="2412"/>
        <v>82000</v>
      </c>
      <c r="I5325" s="164">
        <v>27000</v>
      </c>
      <c r="J5325" s="164">
        <v>25000</v>
      </c>
      <c r="K5325" s="164">
        <v>20000</v>
      </c>
      <c r="L5325" s="164">
        <v>10000</v>
      </c>
      <c r="M5325" s="164">
        <f t="shared" si="2413"/>
        <v>0</v>
      </c>
      <c r="N5325" s="164">
        <v>0</v>
      </c>
      <c r="O5325" s="164">
        <v>0</v>
      </c>
      <c r="P5325" s="164">
        <v>0</v>
      </c>
      <c r="Q5325" s="164">
        <v>0</v>
      </c>
      <c r="R5325" s="164">
        <f t="shared" si="2414"/>
        <v>0</v>
      </c>
      <c r="S5325" s="164">
        <v>0</v>
      </c>
      <c r="T5325" s="164">
        <v>0</v>
      </c>
      <c r="U5325" s="164">
        <v>0</v>
      </c>
      <c r="V5325" s="164">
        <v>0</v>
      </c>
    </row>
    <row r="5326" spans="1:22" ht="31.5" thickTop="1" thickBot="1">
      <c r="A5326" s="160" t="s">
        <v>121</v>
      </c>
      <c r="B5326" s="170" t="s">
        <v>154</v>
      </c>
      <c r="C5326" s="164">
        <f t="shared" si="2410"/>
        <v>5100000</v>
      </c>
      <c r="D5326" s="164">
        <f t="shared" si="2411"/>
        <v>510000</v>
      </c>
      <c r="E5326" s="164">
        <f t="shared" si="2411"/>
        <v>1275000</v>
      </c>
      <c r="F5326" s="164">
        <f t="shared" si="2411"/>
        <v>1530000</v>
      </c>
      <c r="G5326" s="164">
        <f t="shared" si="2409"/>
        <v>1785000</v>
      </c>
      <c r="H5326" s="164">
        <f t="shared" si="2412"/>
        <v>5100000</v>
      </c>
      <c r="I5326" s="164">
        <v>510000</v>
      </c>
      <c r="J5326" s="164">
        <v>1275000</v>
      </c>
      <c r="K5326" s="164">
        <v>1530000</v>
      </c>
      <c r="L5326" s="164">
        <v>1785000</v>
      </c>
      <c r="M5326" s="164">
        <f t="shared" si="2413"/>
        <v>0</v>
      </c>
      <c r="N5326" s="164">
        <v>0</v>
      </c>
      <c r="O5326" s="164">
        <v>0</v>
      </c>
      <c r="P5326" s="164">
        <v>0</v>
      </c>
      <c r="Q5326" s="164">
        <v>0</v>
      </c>
      <c r="R5326" s="164">
        <f t="shared" si="2414"/>
        <v>0</v>
      </c>
      <c r="S5326" s="164">
        <v>0</v>
      </c>
      <c r="T5326" s="164">
        <v>0</v>
      </c>
      <c r="U5326" s="164">
        <v>0</v>
      </c>
      <c r="V5326" s="164">
        <v>0</v>
      </c>
    </row>
    <row r="5327" spans="1:22" ht="16.5" thickTop="1" thickBot="1">
      <c r="A5327" s="160" t="s">
        <v>121</v>
      </c>
      <c r="B5327" s="168" t="s">
        <v>155</v>
      </c>
      <c r="C5327" s="164">
        <f t="shared" si="2410"/>
        <v>205000</v>
      </c>
      <c r="D5327" s="164">
        <f t="shared" si="2411"/>
        <v>50000</v>
      </c>
      <c r="E5327" s="164">
        <f t="shared" si="2411"/>
        <v>140000</v>
      </c>
      <c r="F5327" s="164">
        <f t="shared" si="2411"/>
        <v>15000</v>
      </c>
      <c r="G5327" s="164">
        <f t="shared" si="2409"/>
        <v>0</v>
      </c>
      <c r="H5327" s="164">
        <f t="shared" si="2412"/>
        <v>205000</v>
      </c>
      <c r="I5327" s="164">
        <v>50000</v>
      </c>
      <c r="J5327" s="164">
        <v>140000</v>
      </c>
      <c r="K5327" s="164">
        <v>15000</v>
      </c>
      <c r="L5327" s="164">
        <v>0</v>
      </c>
      <c r="M5327" s="164">
        <f t="shared" si="2413"/>
        <v>0</v>
      </c>
      <c r="N5327" s="164">
        <v>0</v>
      </c>
      <c r="O5327" s="164">
        <v>0</v>
      </c>
      <c r="P5327" s="164">
        <v>0</v>
      </c>
      <c r="Q5327" s="164">
        <v>0</v>
      </c>
      <c r="R5327" s="164">
        <f t="shared" si="2414"/>
        <v>0</v>
      </c>
      <c r="S5327" s="164">
        <v>0</v>
      </c>
      <c r="T5327" s="164">
        <v>0</v>
      </c>
      <c r="U5327" s="164">
        <v>0</v>
      </c>
      <c r="V5327" s="164">
        <v>0</v>
      </c>
    </row>
    <row r="5328" spans="1:22" ht="16.5" thickTop="1" thickBot="1">
      <c r="A5328" s="160" t="s">
        <v>1758</v>
      </c>
      <c r="B5328" s="167" t="s">
        <v>1759</v>
      </c>
      <c r="C5328" s="164">
        <f t="shared" si="2410"/>
        <v>230000</v>
      </c>
      <c r="D5328" s="164">
        <f t="shared" si="2411"/>
        <v>56000</v>
      </c>
      <c r="E5328" s="164">
        <f t="shared" si="2411"/>
        <v>71000</v>
      </c>
      <c r="F5328" s="164">
        <f t="shared" si="2411"/>
        <v>52000</v>
      </c>
      <c r="G5328" s="164">
        <f t="shared" si="2409"/>
        <v>51000</v>
      </c>
      <c r="H5328" s="164">
        <f t="shared" si="2412"/>
        <v>230000</v>
      </c>
      <c r="I5328" s="164">
        <f>SUM(I5329)</f>
        <v>56000</v>
      </c>
      <c r="J5328" s="164">
        <f>SUM(J5329)</f>
        <v>71000</v>
      </c>
      <c r="K5328" s="164">
        <f>SUM(K5329)</f>
        <v>52000</v>
      </c>
      <c r="L5328" s="164">
        <f>SUM(L5329)</f>
        <v>51000</v>
      </c>
      <c r="M5328" s="164">
        <f t="shared" si="2413"/>
        <v>0</v>
      </c>
      <c r="N5328" s="164">
        <f>SUM(N5329)</f>
        <v>0</v>
      </c>
      <c r="O5328" s="164">
        <f>SUM(O5329)</f>
        <v>0</v>
      </c>
      <c r="P5328" s="164">
        <f>SUM(P5329)</f>
        <v>0</v>
      </c>
      <c r="Q5328" s="164">
        <f>SUM(Q5329)</f>
        <v>0</v>
      </c>
      <c r="R5328" s="164">
        <f t="shared" si="2414"/>
        <v>0</v>
      </c>
      <c r="S5328" s="164">
        <f>SUM(S5329)</f>
        <v>0</v>
      </c>
      <c r="T5328" s="164">
        <f>SUM(T5329)</f>
        <v>0</v>
      </c>
      <c r="U5328" s="164">
        <f>SUM(U5329)</f>
        <v>0</v>
      </c>
      <c r="V5328" s="164">
        <f>SUM(V5329)</f>
        <v>0</v>
      </c>
    </row>
    <row r="5329" spans="1:22" ht="16.5" thickTop="1" thickBot="1">
      <c r="A5329" s="160" t="s">
        <v>121</v>
      </c>
      <c r="B5329" s="168" t="s">
        <v>99</v>
      </c>
      <c r="C5329" s="164">
        <f t="shared" si="2410"/>
        <v>230000</v>
      </c>
      <c r="D5329" s="164">
        <f t="shared" si="2411"/>
        <v>56000</v>
      </c>
      <c r="E5329" s="164">
        <f t="shared" si="2411"/>
        <v>71000</v>
      </c>
      <c r="F5329" s="164">
        <f t="shared" si="2411"/>
        <v>52000</v>
      </c>
      <c r="G5329" s="164">
        <f t="shared" si="2409"/>
        <v>51000</v>
      </c>
      <c r="H5329" s="164">
        <f t="shared" si="2412"/>
        <v>230000</v>
      </c>
      <c r="I5329" s="164">
        <f>SUM(I5330:I5331)</f>
        <v>56000</v>
      </c>
      <c r="J5329" s="164">
        <f>SUM(J5330:J5331)</f>
        <v>71000</v>
      </c>
      <c r="K5329" s="164">
        <f>SUM(K5330:K5331)</f>
        <v>52000</v>
      </c>
      <c r="L5329" s="164">
        <f>SUM(L5330:L5331)</f>
        <v>51000</v>
      </c>
      <c r="M5329" s="164">
        <f t="shared" si="2413"/>
        <v>0</v>
      </c>
      <c r="N5329" s="164">
        <f>SUM(N5330:N5331)</f>
        <v>0</v>
      </c>
      <c r="O5329" s="164">
        <f>SUM(O5330:O5331)</f>
        <v>0</v>
      </c>
      <c r="P5329" s="164">
        <f>SUM(P5330:P5331)</f>
        <v>0</v>
      </c>
      <c r="Q5329" s="164">
        <f>SUM(Q5330:Q5331)</f>
        <v>0</v>
      </c>
      <c r="R5329" s="164">
        <f t="shared" si="2414"/>
        <v>0</v>
      </c>
      <c r="S5329" s="164">
        <f>SUM(S5330:S5331)</f>
        <v>0</v>
      </c>
      <c r="T5329" s="164">
        <f>SUM(T5330:T5331)</f>
        <v>0</v>
      </c>
      <c r="U5329" s="164">
        <f>SUM(U5330:U5331)</f>
        <v>0</v>
      </c>
      <c r="V5329" s="164">
        <f>SUM(V5330:V5331)</f>
        <v>0</v>
      </c>
    </row>
    <row r="5330" spans="1:22" ht="16.5" thickTop="1" thickBot="1">
      <c r="A5330" s="160" t="s">
        <v>121</v>
      </c>
      <c r="B5330" s="169" t="s">
        <v>100</v>
      </c>
      <c r="C5330" s="164">
        <f t="shared" si="2410"/>
        <v>184000</v>
      </c>
      <c r="D5330" s="164">
        <f t="shared" si="2411"/>
        <v>46000</v>
      </c>
      <c r="E5330" s="164">
        <f t="shared" si="2411"/>
        <v>46000</v>
      </c>
      <c r="F5330" s="164">
        <f t="shared" si="2411"/>
        <v>46000</v>
      </c>
      <c r="G5330" s="164">
        <f t="shared" si="2409"/>
        <v>46000</v>
      </c>
      <c r="H5330" s="164">
        <f t="shared" si="2412"/>
        <v>184000</v>
      </c>
      <c r="I5330" s="164">
        <v>46000</v>
      </c>
      <c r="J5330" s="164">
        <v>46000</v>
      </c>
      <c r="K5330" s="164">
        <v>46000</v>
      </c>
      <c r="L5330" s="164">
        <v>46000</v>
      </c>
      <c r="M5330" s="164">
        <f t="shared" si="2413"/>
        <v>0</v>
      </c>
      <c r="N5330" s="164">
        <v>0</v>
      </c>
      <c r="O5330" s="164">
        <v>0</v>
      </c>
      <c r="P5330" s="164">
        <v>0</v>
      </c>
      <c r="Q5330" s="164">
        <v>0</v>
      </c>
      <c r="R5330" s="164">
        <f t="shared" si="2414"/>
        <v>0</v>
      </c>
      <c r="S5330" s="164">
        <v>0</v>
      </c>
      <c r="T5330" s="164">
        <v>0</v>
      </c>
      <c r="U5330" s="164">
        <v>0</v>
      </c>
      <c r="V5330" s="164">
        <v>0</v>
      </c>
    </row>
    <row r="5331" spans="1:22" ht="16.5" thickTop="1" thickBot="1">
      <c r="A5331" s="160" t="s">
        <v>121</v>
      </c>
      <c r="B5331" s="169" t="s">
        <v>101</v>
      </c>
      <c r="C5331" s="164">
        <f t="shared" si="2410"/>
        <v>46000</v>
      </c>
      <c r="D5331" s="164">
        <f t="shared" si="2411"/>
        <v>10000</v>
      </c>
      <c r="E5331" s="164">
        <f t="shared" si="2411"/>
        <v>25000</v>
      </c>
      <c r="F5331" s="164">
        <f t="shared" si="2411"/>
        <v>6000</v>
      </c>
      <c r="G5331" s="164">
        <f t="shared" si="2409"/>
        <v>5000</v>
      </c>
      <c r="H5331" s="164">
        <f t="shared" si="2412"/>
        <v>46000</v>
      </c>
      <c r="I5331" s="164">
        <v>10000</v>
      </c>
      <c r="J5331" s="164">
        <v>25000</v>
      </c>
      <c r="K5331" s="164">
        <v>6000</v>
      </c>
      <c r="L5331" s="164">
        <v>5000</v>
      </c>
      <c r="M5331" s="164">
        <f t="shared" si="2413"/>
        <v>0</v>
      </c>
      <c r="N5331" s="164">
        <v>0</v>
      </c>
      <c r="O5331" s="164">
        <v>0</v>
      </c>
      <c r="P5331" s="164">
        <v>0</v>
      </c>
      <c r="Q5331" s="164">
        <v>0</v>
      </c>
      <c r="R5331" s="164">
        <f t="shared" si="2414"/>
        <v>0</v>
      </c>
      <c r="S5331" s="164">
        <v>0</v>
      </c>
      <c r="T5331" s="164">
        <v>0</v>
      </c>
      <c r="U5331" s="164">
        <v>0</v>
      </c>
      <c r="V5331" s="164">
        <v>0</v>
      </c>
    </row>
    <row r="5332" spans="1:22" ht="31.5" thickTop="1" thickBot="1">
      <c r="A5332" s="160" t="s">
        <v>1760</v>
      </c>
      <c r="B5332" s="167" t="s">
        <v>1761</v>
      </c>
      <c r="C5332" s="164">
        <f t="shared" si="2410"/>
        <v>369000</v>
      </c>
      <c r="D5332" s="164">
        <f t="shared" si="2411"/>
        <v>84000</v>
      </c>
      <c r="E5332" s="164">
        <f t="shared" si="2411"/>
        <v>114000</v>
      </c>
      <c r="F5332" s="164">
        <f t="shared" si="2411"/>
        <v>96000</v>
      </c>
      <c r="G5332" s="164">
        <f t="shared" si="2409"/>
        <v>75000</v>
      </c>
      <c r="H5332" s="164">
        <f t="shared" si="2412"/>
        <v>369000</v>
      </c>
      <c r="I5332" s="164">
        <f>SUM(I5333)</f>
        <v>84000</v>
      </c>
      <c r="J5332" s="164">
        <f>SUM(J5333)</f>
        <v>114000</v>
      </c>
      <c r="K5332" s="164">
        <f>SUM(K5333)</f>
        <v>96000</v>
      </c>
      <c r="L5332" s="164">
        <f>SUM(L5333)</f>
        <v>75000</v>
      </c>
      <c r="M5332" s="164">
        <f t="shared" si="2413"/>
        <v>0</v>
      </c>
      <c r="N5332" s="164">
        <f>SUM(N5333)</f>
        <v>0</v>
      </c>
      <c r="O5332" s="164">
        <f>SUM(O5333)</f>
        <v>0</v>
      </c>
      <c r="P5332" s="164">
        <f>SUM(P5333)</f>
        <v>0</v>
      </c>
      <c r="Q5332" s="164">
        <f>SUM(Q5333)</f>
        <v>0</v>
      </c>
      <c r="R5332" s="164">
        <f t="shared" si="2414"/>
        <v>0</v>
      </c>
      <c r="S5332" s="164">
        <f>SUM(S5333)</f>
        <v>0</v>
      </c>
      <c r="T5332" s="164">
        <f>SUM(T5333)</f>
        <v>0</v>
      </c>
      <c r="U5332" s="164">
        <f>SUM(U5333)</f>
        <v>0</v>
      </c>
      <c r="V5332" s="164">
        <f>SUM(V5333)</f>
        <v>0</v>
      </c>
    </row>
    <row r="5333" spans="1:22" ht="16.5" thickTop="1" thickBot="1">
      <c r="A5333" s="160" t="s">
        <v>121</v>
      </c>
      <c r="B5333" s="168" t="s">
        <v>99</v>
      </c>
      <c r="C5333" s="164">
        <f t="shared" si="2410"/>
        <v>369000</v>
      </c>
      <c r="D5333" s="164">
        <f t="shared" si="2411"/>
        <v>84000</v>
      </c>
      <c r="E5333" s="164">
        <f t="shared" si="2411"/>
        <v>114000</v>
      </c>
      <c r="F5333" s="164">
        <f t="shared" si="2411"/>
        <v>96000</v>
      </c>
      <c r="G5333" s="164">
        <f t="shared" si="2409"/>
        <v>75000</v>
      </c>
      <c r="H5333" s="164">
        <f t="shared" si="2412"/>
        <v>369000</v>
      </c>
      <c r="I5333" s="164">
        <f>SUM(I5334:I5336)</f>
        <v>84000</v>
      </c>
      <c r="J5333" s="164">
        <f>SUM(J5334:J5336)</f>
        <v>114000</v>
      </c>
      <c r="K5333" s="164">
        <f>SUM(K5334:K5336)</f>
        <v>96000</v>
      </c>
      <c r="L5333" s="164">
        <f>SUM(L5334:L5336)</f>
        <v>75000</v>
      </c>
      <c r="M5333" s="164">
        <f t="shared" si="2413"/>
        <v>0</v>
      </c>
      <c r="N5333" s="164">
        <f>SUM(N5334:N5336)</f>
        <v>0</v>
      </c>
      <c r="O5333" s="164">
        <f>SUM(O5334:O5336)</f>
        <v>0</v>
      </c>
      <c r="P5333" s="164">
        <f>SUM(P5334:P5336)</f>
        <v>0</v>
      </c>
      <c r="Q5333" s="164">
        <f>SUM(Q5334:Q5336)</f>
        <v>0</v>
      </c>
      <c r="R5333" s="164">
        <f t="shared" si="2414"/>
        <v>0</v>
      </c>
      <c r="S5333" s="164">
        <f>SUM(S5334:S5336)</f>
        <v>0</v>
      </c>
      <c r="T5333" s="164">
        <f>SUM(T5334:T5336)</f>
        <v>0</v>
      </c>
      <c r="U5333" s="164">
        <f>SUM(U5334:U5336)</f>
        <v>0</v>
      </c>
      <c r="V5333" s="164">
        <f>SUM(V5334:V5336)</f>
        <v>0</v>
      </c>
    </row>
    <row r="5334" spans="1:22" ht="16.5" thickTop="1" thickBot="1">
      <c r="A5334" s="160" t="s">
        <v>121</v>
      </c>
      <c r="B5334" s="169" t="s">
        <v>100</v>
      </c>
      <c r="C5334" s="164">
        <f t="shared" si="2410"/>
        <v>263000</v>
      </c>
      <c r="D5334" s="164">
        <f t="shared" si="2411"/>
        <v>66000</v>
      </c>
      <c r="E5334" s="164">
        <f t="shared" si="2411"/>
        <v>66000</v>
      </c>
      <c r="F5334" s="164">
        <f t="shared" si="2411"/>
        <v>66000</v>
      </c>
      <c r="G5334" s="164">
        <f t="shared" si="2409"/>
        <v>65000</v>
      </c>
      <c r="H5334" s="164">
        <f t="shared" si="2412"/>
        <v>263000</v>
      </c>
      <c r="I5334" s="164">
        <v>66000</v>
      </c>
      <c r="J5334" s="164">
        <v>66000</v>
      </c>
      <c r="K5334" s="164">
        <v>66000</v>
      </c>
      <c r="L5334" s="164">
        <v>65000</v>
      </c>
      <c r="M5334" s="164">
        <f t="shared" si="2413"/>
        <v>0</v>
      </c>
      <c r="N5334" s="164">
        <v>0</v>
      </c>
      <c r="O5334" s="164">
        <v>0</v>
      </c>
      <c r="P5334" s="164">
        <v>0</v>
      </c>
      <c r="Q5334" s="164">
        <v>0</v>
      </c>
      <c r="R5334" s="164">
        <f t="shared" si="2414"/>
        <v>0</v>
      </c>
      <c r="S5334" s="164">
        <v>0</v>
      </c>
      <c r="T5334" s="164">
        <v>0</v>
      </c>
      <c r="U5334" s="164">
        <v>0</v>
      </c>
      <c r="V5334" s="164">
        <v>0</v>
      </c>
    </row>
    <row r="5335" spans="1:22" ht="16.5" thickTop="1" thickBot="1">
      <c r="A5335" s="160" t="s">
        <v>121</v>
      </c>
      <c r="B5335" s="169" t="s">
        <v>101</v>
      </c>
      <c r="C5335" s="164">
        <f t="shared" si="2410"/>
        <v>106000</v>
      </c>
      <c r="D5335" s="164">
        <f t="shared" si="2411"/>
        <v>18000</v>
      </c>
      <c r="E5335" s="164">
        <f t="shared" si="2411"/>
        <v>48000</v>
      </c>
      <c r="F5335" s="164">
        <f t="shared" si="2411"/>
        <v>30000</v>
      </c>
      <c r="G5335" s="164">
        <f t="shared" si="2409"/>
        <v>10000</v>
      </c>
      <c r="H5335" s="164">
        <f t="shared" si="2412"/>
        <v>106000</v>
      </c>
      <c r="I5335" s="164">
        <v>18000</v>
      </c>
      <c r="J5335" s="164">
        <v>48000</v>
      </c>
      <c r="K5335" s="164">
        <v>30000</v>
      </c>
      <c r="L5335" s="164">
        <v>10000</v>
      </c>
      <c r="M5335" s="164">
        <f t="shared" si="2413"/>
        <v>0</v>
      </c>
      <c r="N5335" s="164">
        <v>0</v>
      </c>
      <c r="O5335" s="164">
        <v>0</v>
      </c>
      <c r="P5335" s="164">
        <v>0</v>
      </c>
      <c r="Q5335" s="164">
        <v>0</v>
      </c>
      <c r="R5335" s="164">
        <f t="shared" si="2414"/>
        <v>0</v>
      </c>
      <c r="S5335" s="164">
        <v>0</v>
      </c>
      <c r="T5335" s="164">
        <v>0</v>
      </c>
      <c r="U5335" s="164">
        <v>0</v>
      </c>
      <c r="V5335" s="164">
        <v>0</v>
      </c>
    </row>
    <row r="5336" spans="1:22" ht="16.5" thickTop="1" thickBot="1">
      <c r="A5336" s="160" t="s">
        <v>121</v>
      </c>
      <c r="B5336" s="169" t="s">
        <v>105</v>
      </c>
      <c r="C5336" s="164">
        <f t="shared" si="2410"/>
        <v>0</v>
      </c>
      <c r="D5336" s="164">
        <f t="shared" si="2411"/>
        <v>0</v>
      </c>
      <c r="E5336" s="164">
        <f t="shared" si="2411"/>
        <v>0</v>
      </c>
      <c r="F5336" s="164">
        <f t="shared" si="2411"/>
        <v>0</v>
      </c>
      <c r="G5336" s="164">
        <f t="shared" si="2409"/>
        <v>0</v>
      </c>
      <c r="H5336" s="164">
        <f t="shared" si="2412"/>
        <v>0</v>
      </c>
      <c r="I5336" s="164">
        <f>SUM(I5337)</f>
        <v>0</v>
      </c>
      <c r="J5336" s="164">
        <f>SUM(J5337)</f>
        <v>0</v>
      </c>
      <c r="K5336" s="164">
        <f>SUM(K5337)</f>
        <v>0</v>
      </c>
      <c r="L5336" s="164">
        <f>SUM(L5337)</f>
        <v>0</v>
      </c>
      <c r="M5336" s="164">
        <f t="shared" si="2413"/>
        <v>0</v>
      </c>
      <c r="N5336" s="164">
        <f>SUM(N5337)</f>
        <v>0</v>
      </c>
      <c r="O5336" s="164">
        <f>SUM(O5337)</f>
        <v>0</v>
      </c>
      <c r="P5336" s="164">
        <f>SUM(P5337)</f>
        <v>0</v>
      </c>
      <c r="Q5336" s="164">
        <f>SUM(Q5337)</f>
        <v>0</v>
      </c>
      <c r="R5336" s="164">
        <f t="shared" si="2414"/>
        <v>0</v>
      </c>
      <c r="S5336" s="164">
        <f>SUM(S5337)</f>
        <v>0</v>
      </c>
      <c r="T5336" s="164">
        <f>SUM(T5337)</f>
        <v>0</v>
      </c>
      <c r="U5336" s="164">
        <f>SUM(U5337)</f>
        <v>0</v>
      </c>
      <c r="V5336" s="164">
        <f>SUM(V5337)</f>
        <v>0</v>
      </c>
    </row>
    <row r="5337" spans="1:22" ht="31.5" thickTop="1" thickBot="1">
      <c r="A5337" s="160" t="s">
        <v>121</v>
      </c>
      <c r="B5337" s="170" t="s">
        <v>153</v>
      </c>
      <c r="C5337" s="164">
        <f t="shared" si="2410"/>
        <v>0</v>
      </c>
      <c r="D5337" s="164">
        <f t="shared" si="2411"/>
        <v>0</v>
      </c>
      <c r="E5337" s="164">
        <f t="shared" si="2411"/>
        <v>0</v>
      </c>
      <c r="F5337" s="164">
        <f t="shared" si="2411"/>
        <v>0</v>
      </c>
      <c r="G5337" s="164">
        <f t="shared" si="2409"/>
        <v>0</v>
      </c>
      <c r="H5337" s="164">
        <f t="shared" si="2412"/>
        <v>0</v>
      </c>
      <c r="I5337" s="164">
        <v>0</v>
      </c>
      <c r="J5337" s="164">
        <v>0</v>
      </c>
      <c r="K5337" s="164">
        <v>0</v>
      </c>
      <c r="L5337" s="164">
        <v>0</v>
      </c>
      <c r="M5337" s="164">
        <f t="shared" si="2413"/>
        <v>0</v>
      </c>
      <c r="N5337" s="164">
        <v>0</v>
      </c>
      <c r="O5337" s="164">
        <v>0</v>
      </c>
      <c r="P5337" s="164">
        <v>0</v>
      </c>
      <c r="Q5337" s="164">
        <v>0</v>
      </c>
      <c r="R5337" s="164">
        <f t="shared" si="2414"/>
        <v>0</v>
      </c>
      <c r="S5337" s="164">
        <v>0</v>
      </c>
      <c r="T5337" s="164">
        <v>0</v>
      </c>
      <c r="U5337" s="164">
        <v>0</v>
      </c>
      <c r="V5337" s="164">
        <v>0</v>
      </c>
    </row>
    <row r="5338" spans="1:22" ht="31.5" thickTop="1" thickBot="1">
      <c r="A5338" s="160" t="s">
        <v>1762</v>
      </c>
      <c r="B5338" s="167" t="s">
        <v>1763</v>
      </c>
      <c r="C5338" s="164">
        <f t="shared" si="2410"/>
        <v>1250000</v>
      </c>
      <c r="D5338" s="164">
        <f t="shared" si="2411"/>
        <v>361000</v>
      </c>
      <c r="E5338" s="164">
        <f t="shared" si="2411"/>
        <v>340000</v>
      </c>
      <c r="F5338" s="164">
        <f t="shared" si="2411"/>
        <v>289000</v>
      </c>
      <c r="G5338" s="164">
        <f t="shared" si="2409"/>
        <v>260000</v>
      </c>
      <c r="H5338" s="164">
        <f t="shared" si="2412"/>
        <v>1250000</v>
      </c>
      <c r="I5338" s="164">
        <f>SUM(I5339,I5344)</f>
        <v>361000</v>
      </c>
      <c r="J5338" s="164">
        <f>SUM(J5339,J5344)</f>
        <v>340000</v>
      </c>
      <c r="K5338" s="164">
        <f>SUM(K5339,K5344)</f>
        <v>289000</v>
      </c>
      <c r="L5338" s="164">
        <f>SUM(L5339,L5344)</f>
        <v>260000</v>
      </c>
      <c r="M5338" s="164">
        <f t="shared" si="2413"/>
        <v>0</v>
      </c>
      <c r="N5338" s="164">
        <f>SUM(N5339,N5344)</f>
        <v>0</v>
      </c>
      <c r="O5338" s="164">
        <f>SUM(O5339,O5344)</f>
        <v>0</v>
      </c>
      <c r="P5338" s="164">
        <f>SUM(P5339,P5344)</f>
        <v>0</v>
      </c>
      <c r="Q5338" s="164">
        <f>SUM(Q5339,Q5344)</f>
        <v>0</v>
      </c>
      <c r="R5338" s="164">
        <f t="shared" si="2414"/>
        <v>0</v>
      </c>
      <c r="S5338" s="164">
        <f>SUM(S5339,S5344)</f>
        <v>0</v>
      </c>
      <c r="T5338" s="164">
        <f>SUM(T5339,T5344)</f>
        <v>0</v>
      </c>
      <c r="U5338" s="164">
        <f>SUM(U5339,U5344)</f>
        <v>0</v>
      </c>
      <c r="V5338" s="164">
        <f>SUM(V5339,V5344)</f>
        <v>0</v>
      </c>
    </row>
    <row r="5339" spans="1:22" ht="16.5" thickTop="1" thickBot="1">
      <c r="A5339" s="160" t="s">
        <v>121</v>
      </c>
      <c r="B5339" s="168" t="s">
        <v>99</v>
      </c>
      <c r="C5339" s="164">
        <f t="shared" si="2410"/>
        <v>1250000</v>
      </c>
      <c r="D5339" s="164">
        <f t="shared" si="2411"/>
        <v>361000</v>
      </c>
      <c r="E5339" s="164">
        <f t="shared" si="2411"/>
        <v>340000</v>
      </c>
      <c r="F5339" s="164">
        <f t="shared" si="2411"/>
        <v>289000</v>
      </c>
      <c r="G5339" s="164">
        <f t="shared" si="2409"/>
        <v>260000</v>
      </c>
      <c r="H5339" s="164">
        <f t="shared" si="2412"/>
        <v>1250000</v>
      </c>
      <c r="I5339" s="164">
        <f>SUM(I5340:I5342)</f>
        <v>361000</v>
      </c>
      <c r="J5339" s="164">
        <f>SUM(J5340:J5342)</f>
        <v>340000</v>
      </c>
      <c r="K5339" s="164">
        <f>SUM(K5340:K5342)</f>
        <v>289000</v>
      </c>
      <c r="L5339" s="164">
        <f>SUM(L5340:L5342)</f>
        <v>260000</v>
      </c>
      <c r="M5339" s="164">
        <f t="shared" si="2413"/>
        <v>0</v>
      </c>
      <c r="N5339" s="164">
        <f>SUM(N5340:N5342)</f>
        <v>0</v>
      </c>
      <c r="O5339" s="164">
        <f>SUM(O5340:O5342)</f>
        <v>0</v>
      </c>
      <c r="P5339" s="164">
        <f>SUM(P5340:P5342)</f>
        <v>0</v>
      </c>
      <c r="Q5339" s="164">
        <f>SUM(Q5340:Q5342)</f>
        <v>0</v>
      </c>
      <c r="R5339" s="164">
        <f t="shared" si="2414"/>
        <v>0</v>
      </c>
      <c r="S5339" s="164">
        <f>SUM(S5340:S5342)</f>
        <v>0</v>
      </c>
      <c r="T5339" s="164">
        <f>SUM(T5340:T5342)</f>
        <v>0</v>
      </c>
      <c r="U5339" s="164">
        <f>SUM(U5340:U5342)</f>
        <v>0</v>
      </c>
      <c r="V5339" s="164">
        <f>SUM(V5340:V5342)</f>
        <v>0</v>
      </c>
    </row>
    <row r="5340" spans="1:22" ht="16.5" thickTop="1" thickBot="1">
      <c r="A5340" s="160" t="s">
        <v>121</v>
      </c>
      <c r="B5340" s="169" t="s">
        <v>100</v>
      </c>
      <c r="C5340" s="164">
        <f t="shared" si="2410"/>
        <v>1127000</v>
      </c>
      <c r="D5340" s="164">
        <f t="shared" si="2411"/>
        <v>289000</v>
      </c>
      <c r="E5340" s="164">
        <f t="shared" si="2411"/>
        <v>289000</v>
      </c>
      <c r="F5340" s="164">
        <f t="shared" si="2411"/>
        <v>289000</v>
      </c>
      <c r="G5340" s="164">
        <f t="shared" si="2409"/>
        <v>260000</v>
      </c>
      <c r="H5340" s="164">
        <f t="shared" si="2412"/>
        <v>1127000</v>
      </c>
      <c r="I5340" s="164">
        <v>289000</v>
      </c>
      <c r="J5340" s="164">
        <v>289000</v>
      </c>
      <c r="K5340" s="164">
        <v>289000</v>
      </c>
      <c r="L5340" s="164">
        <v>260000</v>
      </c>
      <c r="M5340" s="164">
        <f t="shared" si="2413"/>
        <v>0</v>
      </c>
      <c r="N5340" s="164">
        <v>0</v>
      </c>
      <c r="O5340" s="164">
        <v>0</v>
      </c>
      <c r="P5340" s="164">
        <v>0</v>
      </c>
      <c r="Q5340" s="164">
        <v>0</v>
      </c>
      <c r="R5340" s="164">
        <f t="shared" si="2414"/>
        <v>0</v>
      </c>
      <c r="S5340" s="164">
        <v>0</v>
      </c>
      <c r="T5340" s="164">
        <v>0</v>
      </c>
      <c r="U5340" s="164">
        <v>0</v>
      </c>
      <c r="V5340" s="164">
        <v>0</v>
      </c>
    </row>
    <row r="5341" spans="1:22" ht="16.5" thickTop="1" thickBot="1">
      <c r="A5341" s="160" t="s">
        <v>121</v>
      </c>
      <c r="B5341" s="169" t="s">
        <v>101</v>
      </c>
      <c r="C5341" s="164">
        <f t="shared" si="2410"/>
        <v>123000</v>
      </c>
      <c r="D5341" s="164">
        <f t="shared" si="2411"/>
        <v>72000</v>
      </c>
      <c r="E5341" s="164">
        <f t="shared" si="2411"/>
        <v>51000</v>
      </c>
      <c r="F5341" s="164">
        <f t="shared" si="2411"/>
        <v>0</v>
      </c>
      <c r="G5341" s="164">
        <f t="shared" si="2409"/>
        <v>0</v>
      </c>
      <c r="H5341" s="164">
        <f t="shared" si="2412"/>
        <v>123000</v>
      </c>
      <c r="I5341" s="164">
        <v>72000</v>
      </c>
      <c r="J5341" s="164">
        <v>51000</v>
      </c>
      <c r="K5341" s="164">
        <v>0</v>
      </c>
      <c r="L5341" s="164">
        <v>0</v>
      </c>
      <c r="M5341" s="164">
        <f t="shared" si="2413"/>
        <v>0</v>
      </c>
      <c r="N5341" s="164">
        <v>0</v>
      </c>
      <c r="O5341" s="164">
        <v>0</v>
      </c>
      <c r="P5341" s="164">
        <v>0</v>
      </c>
      <c r="Q5341" s="164">
        <v>0</v>
      </c>
      <c r="R5341" s="164">
        <f t="shared" si="2414"/>
        <v>0</v>
      </c>
      <c r="S5341" s="164">
        <v>0</v>
      </c>
      <c r="T5341" s="164">
        <v>0</v>
      </c>
      <c r="U5341" s="164">
        <v>0</v>
      </c>
      <c r="V5341" s="164">
        <v>0</v>
      </c>
    </row>
    <row r="5342" spans="1:22" ht="16.5" thickTop="1" thickBot="1">
      <c r="A5342" s="160" t="s">
        <v>121</v>
      </c>
      <c r="B5342" s="169" t="s">
        <v>105</v>
      </c>
      <c r="C5342" s="164">
        <f t="shared" si="2410"/>
        <v>0</v>
      </c>
      <c r="D5342" s="164">
        <f t="shared" si="2411"/>
        <v>0</v>
      </c>
      <c r="E5342" s="164">
        <f t="shared" si="2411"/>
        <v>0</v>
      </c>
      <c r="F5342" s="164">
        <f t="shared" si="2411"/>
        <v>0</v>
      </c>
      <c r="G5342" s="164">
        <f t="shared" si="2409"/>
        <v>0</v>
      </c>
      <c r="H5342" s="164">
        <f t="shared" si="2412"/>
        <v>0</v>
      </c>
      <c r="I5342" s="164">
        <f>SUM(I5343)</f>
        <v>0</v>
      </c>
      <c r="J5342" s="164">
        <f>SUM(J5343)</f>
        <v>0</v>
      </c>
      <c r="K5342" s="164">
        <f>SUM(K5343)</f>
        <v>0</v>
      </c>
      <c r="L5342" s="164">
        <f>SUM(L5343)</f>
        <v>0</v>
      </c>
      <c r="M5342" s="164">
        <f t="shared" si="2413"/>
        <v>0</v>
      </c>
      <c r="N5342" s="164">
        <f>SUM(N5343)</f>
        <v>0</v>
      </c>
      <c r="O5342" s="164">
        <f>SUM(O5343)</f>
        <v>0</v>
      </c>
      <c r="P5342" s="164">
        <f>SUM(P5343)</f>
        <v>0</v>
      </c>
      <c r="Q5342" s="164">
        <f>SUM(Q5343)</f>
        <v>0</v>
      </c>
      <c r="R5342" s="164">
        <f t="shared" si="2414"/>
        <v>0</v>
      </c>
      <c r="S5342" s="164">
        <f>SUM(S5343)</f>
        <v>0</v>
      </c>
      <c r="T5342" s="164">
        <f>SUM(T5343)</f>
        <v>0</v>
      </c>
      <c r="U5342" s="164">
        <f>SUM(U5343)</f>
        <v>0</v>
      </c>
      <c r="V5342" s="164">
        <f>SUM(V5343)</f>
        <v>0</v>
      </c>
    </row>
    <row r="5343" spans="1:22" ht="31.5" thickTop="1" thickBot="1">
      <c r="A5343" s="160" t="s">
        <v>121</v>
      </c>
      <c r="B5343" s="170" t="s">
        <v>153</v>
      </c>
      <c r="C5343" s="164">
        <f t="shared" si="2410"/>
        <v>0</v>
      </c>
      <c r="D5343" s="164">
        <f t="shared" si="2411"/>
        <v>0</v>
      </c>
      <c r="E5343" s="164">
        <f t="shared" si="2411"/>
        <v>0</v>
      </c>
      <c r="F5343" s="164">
        <f t="shared" si="2411"/>
        <v>0</v>
      </c>
      <c r="G5343" s="164">
        <f t="shared" si="2409"/>
        <v>0</v>
      </c>
      <c r="H5343" s="164">
        <f t="shared" si="2412"/>
        <v>0</v>
      </c>
      <c r="I5343" s="164">
        <v>0</v>
      </c>
      <c r="J5343" s="164">
        <v>0</v>
      </c>
      <c r="K5343" s="164">
        <v>0</v>
      </c>
      <c r="L5343" s="164">
        <v>0</v>
      </c>
      <c r="M5343" s="164">
        <f t="shared" si="2413"/>
        <v>0</v>
      </c>
      <c r="N5343" s="164">
        <v>0</v>
      </c>
      <c r="O5343" s="164">
        <v>0</v>
      </c>
      <c r="P5343" s="164">
        <v>0</v>
      </c>
      <c r="Q5343" s="164">
        <v>0</v>
      </c>
      <c r="R5343" s="164">
        <f t="shared" si="2414"/>
        <v>0</v>
      </c>
      <c r="S5343" s="164">
        <v>0</v>
      </c>
      <c r="T5343" s="164">
        <v>0</v>
      </c>
      <c r="U5343" s="164">
        <v>0</v>
      </c>
      <c r="V5343" s="164">
        <v>0</v>
      </c>
    </row>
    <row r="5344" spans="1:22" ht="16.5" thickTop="1" thickBot="1">
      <c r="A5344" s="160" t="s">
        <v>121</v>
      </c>
      <c r="B5344" s="168" t="s">
        <v>155</v>
      </c>
      <c r="C5344" s="164">
        <f t="shared" si="2410"/>
        <v>0</v>
      </c>
      <c r="D5344" s="164">
        <f t="shared" si="2411"/>
        <v>0</v>
      </c>
      <c r="E5344" s="164">
        <f t="shared" si="2411"/>
        <v>0</v>
      </c>
      <c r="F5344" s="164">
        <f t="shared" si="2411"/>
        <v>0</v>
      </c>
      <c r="G5344" s="164">
        <f t="shared" si="2409"/>
        <v>0</v>
      </c>
      <c r="H5344" s="164">
        <f t="shared" si="2412"/>
        <v>0</v>
      </c>
      <c r="I5344" s="164">
        <v>0</v>
      </c>
      <c r="J5344" s="164">
        <v>0</v>
      </c>
      <c r="K5344" s="164">
        <v>0</v>
      </c>
      <c r="L5344" s="164">
        <v>0</v>
      </c>
      <c r="M5344" s="164">
        <f t="shared" si="2413"/>
        <v>0</v>
      </c>
      <c r="N5344" s="164">
        <v>0</v>
      </c>
      <c r="O5344" s="164">
        <v>0</v>
      </c>
      <c r="P5344" s="164">
        <v>0</v>
      </c>
      <c r="Q5344" s="164">
        <v>0</v>
      </c>
      <c r="R5344" s="164">
        <f t="shared" si="2414"/>
        <v>0</v>
      </c>
      <c r="S5344" s="164">
        <v>0</v>
      </c>
      <c r="T5344" s="164">
        <v>0</v>
      </c>
      <c r="U5344" s="164">
        <v>0</v>
      </c>
      <c r="V5344" s="164">
        <v>0</v>
      </c>
    </row>
    <row r="5345" spans="1:22" ht="31.5" thickTop="1" thickBot="1">
      <c r="A5345" s="160" t="s">
        <v>1764</v>
      </c>
      <c r="B5345" s="167" t="s">
        <v>1765</v>
      </c>
      <c r="C5345" s="164">
        <f t="shared" si="2410"/>
        <v>1254380</v>
      </c>
      <c r="D5345" s="164">
        <f t="shared" si="2411"/>
        <v>327000</v>
      </c>
      <c r="E5345" s="164">
        <f t="shared" si="2411"/>
        <v>316000</v>
      </c>
      <c r="F5345" s="164">
        <f t="shared" si="2411"/>
        <v>306000</v>
      </c>
      <c r="G5345" s="164">
        <f t="shared" si="2409"/>
        <v>305380</v>
      </c>
      <c r="H5345" s="164">
        <f t="shared" si="2412"/>
        <v>1254380</v>
      </c>
      <c r="I5345" s="164">
        <f>SUM(I5346)</f>
        <v>327000</v>
      </c>
      <c r="J5345" s="164">
        <f>SUM(J5346)</f>
        <v>316000</v>
      </c>
      <c r="K5345" s="164">
        <f>SUM(K5346)</f>
        <v>306000</v>
      </c>
      <c r="L5345" s="164">
        <f>SUM(L5346)</f>
        <v>305380</v>
      </c>
      <c r="M5345" s="164">
        <f t="shared" si="2413"/>
        <v>0</v>
      </c>
      <c r="N5345" s="164">
        <f>SUM(N5346)</f>
        <v>0</v>
      </c>
      <c r="O5345" s="164">
        <f>SUM(O5346)</f>
        <v>0</v>
      </c>
      <c r="P5345" s="164">
        <f>SUM(P5346)</f>
        <v>0</v>
      </c>
      <c r="Q5345" s="164">
        <f>SUM(Q5346)</f>
        <v>0</v>
      </c>
      <c r="R5345" s="164">
        <f t="shared" si="2414"/>
        <v>0</v>
      </c>
      <c r="S5345" s="164">
        <f>SUM(S5346)</f>
        <v>0</v>
      </c>
      <c r="T5345" s="164">
        <f>SUM(T5346)</f>
        <v>0</v>
      </c>
      <c r="U5345" s="164">
        <f>SUM(U5346)</f>
        <v>0</v>
      </c>
      <c r="V5345" s="164">
        <f>SUM(V5346)</f>
        <v>0</v>
      </c>
    </row>
    <row r="5346" spans="1:22" ht="16.5" thickTop="1" thickBot="1">
      <c r="A5346" s="160" t="s">
        <v>121</v>
      </c>
      <c r="B5346" s="168" t="s">
        <v>99</v>
      </c>
      <c r="C5346" s="164">
        <f t="shared" si="2410"/>
        <v>1254380</v>
      </c>
      <c r="D5346" s="164">
        <f t="shared" si="2411"/>
        <v>327000</v>
      </c>
      <c r="E5346" s="164">
        <f t="shared" si="2411"/>
        <v>316000</v>
      </c>
      <c r="F5346" s="164">
        <f t="shared" si="2411"/>
        <v>306000</v>
      </c>
      <c r="G5346" s="164">
        <f t="shared" si="2409"/>
        <v>305380</v>
      </c>
      <c r="H5346" s="164">
        <f t="shared" si="2412"/>
        <v>1254380</v>
      </c>
      <c r="I5346" s="164">
        <f>SUM(I5347:I5349)</f>
        <v>327000</v>
      </c>
      <c r="J5346" s="164">
        <f>SUM(J5347:J5349)</f>
        <v>316000</v>
      </c>
      <c r="K5346" s="164">
        <f>SUM(K5347:K5349)</f>
        <v>306000</v>
      </c>
      <c r="L5346" s="164">
        <f>SUM(L5347:L5349)</f>
        <v>305380</v>
      </c>
      <c r="M5346" s="164">
        <f t="shared" si="2413"/>
        <v>0</v>
      </c>
      <c r="N5346" s="164">
        <f>SUM(N5347:N5349)</f>
        <v>0</v>
      </c>
      <c r="O5346" s="164">
        <f>SUM(O5347:O5349)</f>
        <v>0</v>
      </c>
      <c r="P5346" s="164">
        <f>SUM(P5347:P5349)</f>
        <v>0</v>
      </c>
      <c r="Q5346" s="164">
        <f>SUM(Q5347:Q5349)</f>
        <v>0</v>
      </c>
      <c r="R5346" s="164">
        <f t="shared" si="2414"/>
        <v>0</v>
      </c>
      <c r="S5346" s="164">
        <f>SUM(S5347:S5349)</f>
        <v>0</v>
      </c>
      <c r="T5346" s="164">
        <f>SUM(T5347:T5349)</f>
        <v>0</v>
      </c>
      <c r="U5346" s="164">
        <f>SUM(U5347:U5349)</f>
        <v>0</v>
      </c>
      <c r="V5346" s="164">
        <f>SUM(V5347:V5349)</f>
        <v>0</v>
      </c>
    </row>
    <row r="5347" spans="1:22" ht="16.5" thickTop="1" thickBot="1">
      <c r="A5347" s="160" t="s">
        <v>121</v>
      </c>
      <c r="B5347" s="169" t="s">
        <v>100</v>
      </c>
      <c r="C5347" s="164">
        <f t="shared" si="2410"/>
        <v>1063380</v>
      </c>
      <c r="D5347" s="164">
        <f t="shared" si="2411"/>
        <v>267000</v>
      </c>
      <c r="E5347" s="164">
        <f t="shared" si="2411"/>
        <v>266000</v>
      </c>
      <c r="F5347" s="164">
        <f t="shared" si="2411"/>
        <v>266000</v>
      </c>
      <c r="G5347" s="164">
        <f t="shared" si="2409"/>
        <v>264380</v>
      </c>
      <c r="H5347" s="164">
        <f t="shared" si="2412"/>
        <v>1063380</v>
      </c>
      <c r="I5347" s="164">
        <v>267000</v>
      </c>
      <c r="J5347" s="164">
        <v>266000</v>
      </c>
      <c r="K5347" s="164">
        <v>266000</v>
      </c>
      <c r="L5347" s="164">
        <v>264380</v>
      </c>
      <c r="M5347" s="164">
        <f t="shared" si="2413"/>
        <v>0</v>
      </c>
      <c r="N5347" s="164">
        <v>0</v>
      </c>
      <c r="O5347" s="164">
        <v>0</v>
      </c>
      <c r="P5347" s="164">
        <v>0</v>
      </c>
      <c r="Q5347" s="164">
        <v>0</v>
      </c>
      <c r="R5347" s="164">
        <f t="shared" si="2414"/>
        <v>0</v>
      </c>
      <c r="S5347" s="164">
        <v>0</v>
      </c>
      <c r="T5347" s="164">
        <v>0</v>
      </c>
      <c r="U5347" s="164">
        <v>0</v>
      </c>
      <c r="V5347" s="164">
        <v>0</v>
      </c>
    </row>
    <row r="5348" spans="1:22" ht="16.5" thickTop="1" thickBot="1">
      <c r="A5348" s="160" t="s">
        <v>121</v>
      </c>
      <c r="B5348" s="169" t="s">
        <v>101</v>
      </c>
      <c r="C5348" s="164">
        <f t="shared" si="2410"/>
        <v>191000</v>
      </c>
      <c r="D5348" s="164">
        <f t="shared" si="2411"/>
        <v>60000</v>
      </c>
      <c r="E5348" s="164">
        <f t="shared" si="2411"/>
        <v>50000</v>
      </c>
      <c r="F5348" s="164">
        <f t="shared" si="2411"/>
        <v>40000</v>
      </c>
      <c r="G5348" s="164">
        <f t="shared" si="2409"/>
        <v>41000</v>
      </c>
      <c r="H5348" s="164">
        <f t="shared" si="2412"/>
        <v>191000</v>
      </c>
      <c r="I5348" s="164">
        <v>60000</v>
      </c>
      <c r="J5348" s="164">
        <v>50000</v>
      </c>
      <c r="K5348" s="164">
        <v>40000</v>
      </c>
      <c r="L5348" s="164">
        <v>41000</v>
      </c>
      <c r="M5348" s="164">
        <f t="shared" si="2413"/>
        <v>0</v>
      </c>
      <c r="N5348" s="164">
        <v>0</v>
      </c>
      <c r="O5348" s="164">
        <v>0</v>
      </c>
      <c r="P5348" s="164">
        <v>0</v>
      </c>
      <c r="Q5348" s="164">
        <v>0</v>
      </c>
      <c r="R5348" s="164">
        <f t="shared" si="2414"/>
        <v>0</v>
      </c>
      <c r="S5348" s="164">
        <v>0</v>
      </c>
      <c r="T5348" s="164">
        <v>0</v>
      </c>
      <c r="U5348" s="164">
        <v>0</v>
      </c>
      <c r="V5348" s="164">
        <v>0</v>
      </c>
    </row>
    <row r="5349" spans="1:22" ht="16.5" thickTop="1" thickBot="1">
      <c r="A5349" s="160" t="s">
        <v>121</v>
      </c>
      <c r="B5349" s="169" t="s">
        <v>105</v>
      </c>
      <c r="C5349" s="164">
        <f t="shared" si="2410"/>
        <v>0</v>
      </c>
      <c r="D5349" s="164">
        <f t="shared" si="2411"/>
        <v>0</v>
      </c>
      <c r="E5349" s="164">
        <f t="shared" si="2411"/>
        <v>0</v>
      </c>
      <c r="F5349" s="164">
        <f t="shared" si="2411"/>
        <v>0</v>
      </c>
      <c r="G5349" s="164">
        <f t="shared" si="2409"/>
        <v>0</v>
      </c>
      <c r="H5349" s="164">
        <f t="shared" si="2412"/>
        <v>0</v>
      </c>
      <c r="I5349" s="164">
        <f>SUM(I5350)</f>
        <v>0</v>
      </c>
      <c r="J5349" s="164">
        <f>SUM(J5350)</f>
        <v>0</v>
      </c>
      <c r="K5349" s="164">
        <f>SUM(K5350)</f>
        <v>0</v>
      </c>
      <c r="L5349" s="164">
        <f>SUM(L5350)</f>
        <v>0</v>
      </c>
      <c r="M5349" s="164">
        <f t="shared" si="2413"/>
        <v>0</v>
      </c>
      <c r="N5349" s="164">
        <f>SUM(N5350)</f>
        <v>0</v>
      </c>
      <c r="O5349" s="164">
        <f>SUM(O5350)</f>
        <v>0</v>
      </c>
      <c r="P5349" s="164">
        <f>SUM(P5350)</f>
        <v>0</v>
      </c>
      <c r="Q5349" s="164">
        <f>SUM(Q5350)</f>
        <v>0</v>
      </c>
      <c r="R5349" s="164">
        <f t="shared" si="2414"/>
        <v>0</v>
      </c>
      <c r="S5349" s="164">
        <f>SUM(S5350)</f>
        <v>0</v>
      </c>
      <c r="T5349" s="164">
        <f>SUM(T5350)</f>
        <v>0</v>
      </c>
      <c r="U5349" s="164">
        <f>SUM(U5350)</f>
        <v>0</v>
      </c>
      <c r="V5349" s="164">
        <f>SUM(V5350)</f>
        <v>0</v>
      </c>
    </row>
    <row r="5350" spans="1:22" ht="31.5" thickTop="1" thickBot="1">
      <c r="A5350" s="160" t="s">
        <v>121</v>
      </c>
      <c r="B5350" s="170" t="s">
        <v>153</v>
      </c>
      <c r="C5350" s="164">
        <f t="shared" si="2410"/>
        <v>0</v>
      </c>
      <c r="D5350" s="164">
        <f t="shared" si="2411"/>
        <v>0</v>
      </c>
      <c r="E5350" s="164">
        <f t="shared" si="2411"/>
        <v>0</v>
      </c>
      <c r="F5350" s="164">
        <f t="shared" si="2411"/>
        <v>0</v>
      </c>
      <c r="G5350" s="164">
        <f t="shared" si="2409"/>
        <v>0</v>
      </c>
      <c r="H5350" s="164">
        <f t="shared" si="2412"/>
        <v>0</v>
      </c>
      <c r="I5350" s="164">
        <v>0</v>
      </c>
      <c r="J5350" s="164">
        <v>0</v>
      </c>
      <c r="K5350" s="164">
        <v>0</v>
      </c>
      <c r="L5350" s="164">
        <v>0</v>
      </c>
      <c r="M5350" s="164">
        <f t="shared" si="2413"/>
        <v>0</v>
      </c>
      <c r="N5350" s="164">
        <v>0</v>
      </c>
      <c r="O5350" s="164">
        <v>0</v>
      </c>
      <c r="P5350" s="164">
        <v>0</v>
      </c>
      <c r="Q5350" s="164">
        <v>0</v>
      </c>
      <c r="R5350" s="164">
        <f t="shared" si="2414"/>
        <v>0</v>
      </c>
      <c r="S5350" s="164">
        <v>0</v>
      </c>
      <c r="T5350" s="164">
        <v>0</v>
      </c>
      <c r="U5350" s="164">
        <v>0</v>
      </c>
      <c r="V5350" s="164">
        <v>0</v>
      </c>
    </row>
    <row r="5351" spans="1:22" ht="31.5" thickTop="1" thickBot="1">
      <c r="A5351" s="160" t="s">
        <v>1766</v>
      </c>
      <c r="B5351" s="167" t="s">
        <v>1767</v>
      </c>
      <c r="C5351" s="164">
        <f t="shared" si="2410"/>
        <v>480560</v>
      </c>
      <c r="D5351" s="164">
        <f t="shared" si="2411"/>
        <v>128000</v>
      </c>
      <c r="E5351" s="164">
        <f t="shared" si="2411"/>
        <v>127000</v>
      </c>
      <c r="F5351" s="164">
        <f t="shared" si="2411"/>
        <v>113000</v>
      </c>
      <c r="G5351" s="164">
        <f t="shared" si="2409"/>
        <v>112560</v>
      </c>
      <c r="H5351" s="164">
        <f t="shared" si="2412"/>
        <v>480560</v>
      </c>
      <c r="I5351" s="164">
        <f>SUM(I5352)</f>
        <v>128000</v>
      </c>
      <c r="J5351" s="164">
        <f>SUM(J5352)</f>
        <v>127000</v>
      </c>
      <c r="K5351" s="164">
        <f>SUM(K5352)</f>
        <v>113000</v>
      </c>
      <c r="L5351" s="164">
        <f>SUM(L5352)</f>
        <v>112560</v>
      </c>
      <c r="M5351" s="164">
        <f t="shared" si="2413"/>
        <v>0</v>
      </c>
      <c r="N5351" s="164">
        <f>SUM(N5352)</f>
        <v>0</v>
      </c>
      <c r="O5351" s="164">
        <f>SUM(O5352)</f>
        <v>0</v>
      </c>
      <c r="P5351" s="164">
        <f>SUM(P5352)</f>
        <v>0</v>
      </c>
      <c r="Q5351" s="164">
        <f>SUM(Q5352)</f>
        <v>0</v>
      </c>
      <c r="R5351" s="164">
        <f t="shared" si="2414"/>
        <v>0</v>
      </c>
      <c r="S5351" s="164">
        <f>SUM(S5352)</f>
        <v>0</v>
      </c>
      <c r="T5351" s="164">
        <f>SUM(T5352)</f>
        <v>0</v>
      </c>
      <c r="U5351" s="164">
        <f>SUM(U5352)</f>
        <v>0</v>
      </c>
      <c r="V5351" s="164">
        <f>SUM(V5352)</f>
        <v>0</v>
      </c>
    </row>
    <row r="5352" spans="1:22" ht="16.5" thickTop="1" thickBot="1">
      <c r="A5352" s="160" t="s">
        <v>121</v>
      </c>
      <c r="B5352" s="168" t="s">
        <v>99</v>
      </c>
      <c r="C5352" s="164">
        <f t="shared" si="2410"/>
        <v>480560</v>
      </c>
      <c r="D5352" s="164">
        <f t="shared" si="2411"/>
        <v>128000</v>
      </c>
      <c r="E5352" s="164">
        <f t="shared" si="2411"/>
        <v>127000</v>
      </c>
      <c r="F5352" s="164">
        <f t="shared" si="2411"/>
        <v>113000</v>
      </c>
      <c r="G5352" s="164">
        <f t="shared" si="2409"/>
        <v>112560</v>
      </c>
      <c r="H5352" s="164">
        <f t="shared" si="2412"/>
        <v>480560</v>
      </c>
      <c r="I5352" s="164">
        <f>SUM(I5353:I5354)</f>
        <v>128000</v>
      </c>
      <c r="J5352" s="164">
        <f>SUM(J5353:J5354)</f>
        <v>127000</v>
      </c>
      <c r="K5352" s="164">
        <f>SUM(K5353:K5354)</f>
        <v>113000</v>
      </c>
      <c r="L5352" s="164">
        <f>SUM(L5353:L5354)</f>
        <v>112560</v>
      </c>
      <c r="M5352" s="164">
        <f t="shared" si="2413"/>
        <v>0</v>
      </c>
      <c r="N5352" s="164">
        <f>SUM(N5353:N5354)</f>
        <v>0</v>
      </c>
      <c r="O5352" s="164">
        <f>SUM(O5353:O5354)</f>
        <v>0</v>
      </c>
      <c r="P5352" s="164">
        <f>SUM(P5353:P5354)</f>
        <v>0</v>
      </c>
      <c r="Q5352" s="164">
        <f>SUM(Q5353:Q5354)</f>
        <v>0</v>
      </c>
      <c r="R5352" s="164">
        <f t="shared" si="2414"/>
        <v>0</v>
      </c>
      <c r="S5352" s="164">
        <f>SUM(S5353:S5354)</f>
        <v>0</v>
      </c>
      <c r="T5352" s="164">
        <f>SUM(T5353:T5354)</f>
        <v>0</v>
      </c>
      <c r="U5352" s="164">
        <f>SUM(U5353:U5354)</f>
        <v>0</v>
      </c>
      <c r="V5352" s="164">
        <f>SUM(V5353:V5354)</f>
        <v>0</v>
      </c>
    </row>
    <row r="5353" spans="1:22" ht="16.5" thickTop="1" thickBot="1">
      <c r="A5353" s="160" t="s">
        <v>121</v>
      </c>
      <c r="B5353" s="169" t="s">
        <v>100</v>
      </c>
      <c r="C5353" s="164">
        <f t="shared" si="2410"/>
        <v>448560</v>
      </c>
      <c r="D5353" s="164">
        <f t="shared" si="2411"/>
        <v>113000</v>
      </c>
      <c r="E5353" s="164">
        <f t="shared" si="2411"/>
        <v>112000</v>
      </c>
      <c r="F5353" s="164">
        <f t="shared" si="2411"/>
        <v>112000</v>
      </c>
      <c r="G5353" s="164">
        <f t="shared" si="2409"/>
        <v>111560</v>
      </c>
      <c r="H5353" s="164">
        <f t="shared" si="2412"/>
        <v>448560</v>
      </c>
      <c r="I5353" s="164">
        <v>113000</v>
      </c>
      <c r="J5353" s="164">
        <v>112000</v>
      </c>
      <c r="K5353" s="164">
        <v>112000</v>
      </c>
      <c r="L5353" s="164">
        <v>111560</v>
      </c>
      <c r="M5353" s="164">
        <f t="shared" si="2413"/>
        <v>0</v>
      </c>
      <c r="N5353" s="164">
        <v>0</v>
      </c>
      <c r="O5353" s="164">
        <v>0</v>
      </c>
      <c r="P5353" s="164">
        <v>0</v>
      </c>
      <c r="Q5353" s="164">
        <v>0</v>
      </c>
      <c r="R5353" s="164">
        <f t="shared" si="2414"/>
        <v>0</v>
      </c>
      <c r="S5353" s="164">
        <v>0</v>
      </c>
      <c r="T5353" s="164">
        <v>0</v>
      </c>
      <c r="U5353" s="164">
        <v>0</v>
      </c>
      <c r="V5353" s="164">
        <v>0</v>
      </c>
    </row>
    <row r="5354" spans="1:22" ht="16.5" thickTop="1" thickBot="1">
      <c r="A5354" s="160" t="s">
        <v>121</v>
      </c>
      <c r="B5354" s="169" t="s">
        <v>101</v>
      </c>
      <c r="C5354" s="164">
        <f t="shared" si="2410"/>
        <v>32000</v>
      </c>
      <c r="D5354" s="164">
        <f t="shared" si="2411"/>
        <v>15000</v>
      </c>
      <c r="E5354" s="164">
        <f t="shared" si="2411"/>
        <v>15000</v>
      </c>
      <c r="F5354" s="164">
        <f t="shared" si="2411"/>
        <v>1000</v>
      </c>
      <c r="G5354" s="164">
        <f t="shared" si="2409"/>
        <v>1000</v>
      </c>
      <c r="H5354" s="164">
        <f t="shared" si="2412"/>
        <v>32000</v>
      </c>
      <c r="I5354" s="164">
        <v>15000</v>
      </c>
      <c r="J5354" s="164">
        <v>15000</v>
      </c>
      <c r="K5354" s="164">
        <v>1000</v>
      </c>
      <c r="L5354" s="164">
        <v>1000</v>
      </c>
      <c r="M5354" s="164">
        <f t="shared" si="2413"/>
        <v>0</v>
      </c>
      <c r="N5354" s="164">
        <v>0</v>
      </c>
      <c r="O5354" s="164">
        <v>0</v>
      </c>
      <c r="P5354" s="164">
        <v>0</v>
      </c>
      <c r="Q5354" s="164">
        <v>0</v>
      </c>
      <c r="R5354" s="164">
        <f t="shared" si="2414"/>
        <v>0</v>
      </c>
      <c r="S5354" s="164">
        <v>0</v>
      </c>
      <c r="T5354" s="164">
        <v>0</v>
      </c>
      <c r="U5354" s="164">
        <v>0</v>
      </c>
      <c r="V5354" s="164">
        <v>0</v>
      </c>
    </row>
    <row r="5355" spans="1:22" ht="31.5" thickTop="1" thickBot="1">
      <c r="A5355" s="160" t="s">
        <v>1768</v>
      </c>
      <c r="B5355" s="167" t="s">
        <v>1769</v>
      </c>
      <c r="C5355" s="164">
        <f t="shared" si="2410"/>
        <v>160800</v>
      </c>
      <c r="D5355" s="164">
        <f t="shared" si="2411"/>
        <v>46000</v>
      </c>
      <c r="E5355" s="164">
        <f t="shared" si="2411"/>
        <v>37000</v>
      </c>
      <c r="F5355" s="164">
        <f t="shared" si="2411"/>
        <v>43000</v>
      </c>
      <c r="G5355" s="164">
        <f t="shared" si="2409"/>
        <v>34800</v>
      </c>
      <c r="H5355" s="164">
        <f t="shared" si="2412"/>
        <v>160800</v>
      </c>
      <c r="I5355" s="164">
        <f>SUM(I5356)</f>
        <v>46000</v>
      </c>
      <c r="J5355" s="164">
        <f>SUM(J5356)</f>
        <v>37000</v>
      </c>
      <c r="K5355" s="164">
        <f>SUM(K5356)</f>
        <v>43000</v>
      </c>
      <c r="L5355" s="164">
        <f>SUM(L5356)</f>
        <v>34800</v>
      </c>
      <c r="M5355" s="164">
        <f t="shared" si="2413"/>
        <v>0</v>
      </c>
      <c r="N5355" s="164">
        <f>SUM(N5356)</f>
        <v>0</v>
      </c>
      <c r="O5355" s="164">
        <f>SUM(O5356)</f>
        <v>0</v>
      </c>
      <c r="P5355" s="164">
        <f>SUM(P5356)</f>
        <v>0</v>
      </c>
      <c r="Q5355" s="164">
        <f>SUM(Q5356)</f>
        <v>0</v>
      </c>
      <c r="R5355" s="164">
        <f t="shared" si="2414"/>
        <v>0</v>
      </c>
      <c r="S5355" s="164">
        <f>SUM(S5356)</f>
        <v>0</v>
      </c>
      <c r="T5355" s="164">
        <f>SUM(T5356)</f>
        <v>0</v>
      </c>
      <c r="U5355" s="164">
        <f>SUM(U5356)</f>
        <v>0</v>
      </c>
      <c r="V5355" s="164">
        <f>SUM(V5356)</f>
        <v>0</v>
      </c>
    </row>
    <row r="5356" spans="1:22" ht="16.5" thickTop="1" thickBot="1">
      <c r="A5356" s="160" t="s">
        <v>121</v>
      </c>
      <c r="B5356" s="168" t="s">
        <v>99</v>
      </c>
      <c r="C5356" s="164">
        <f t="shared" si="2410"/>
        <v>160800</v>
      </c>
      <c r="D5356" s="164">
        <f t="shared" si="2411"/>
        <v>46000</v>
      </c>
      <c r="E5356" s="164">
        <f t="shared" si="2411"/>
        <v>37000</v>
      </c>
      <c r="F5356" s="164">
        <f t="shared" si="2411"/>
        <v>43000</v>
      </c>
      <c r="G5356" s="164">
        <f t="shared" si="2409"/>
        <v>34800</v>
      </c>
      <c r="H5356" s="164">
        <f t="shared" si="2412"/>
        <v>160800</v>
      </c>
      <c r="I5356" s="164">
        <f>SUM(I5357:I5359)</f>
        <v>46000</v>
      </c>
      <c r="J5356" s="164">
        <f>SUM(J5357:J5359)</f>
        <v>37000</v>
      </c>
      <c r="K5356" s="164">
        <f>SUM(K5357:K5359)</f>
        <v>43000</v>
      </c>
      <c r="L5356" s="164">
        <f>SUM(L5357:L5359)</f>
        <v>34800</v>
      </c>
      <c r="M5356" s="164">
        <f t="shared" si="2413"/>
        <v>0</v>
      </c>
      <c r="N5356" s="164">
        <f>SUM(N5357:N5359)</f>
        <v>0</v>
      </c>
      <c r="O5356" s="164">
        <f>SUM(O5357:O5359)</f>
        <v>0</v>
      </c>
      <c r="P5356" s="164">
        <f>SUM(P5357:P5359)</f>
        <v>0</v>
      </c>
      <c r="Q5356" s="164">
        <f>SUM(Q5357:Q5359)</f>
        <v>0</v>
      </c>
      <c r="R5356" s="164">
        <f t="shared" si="2414"/>
        <v>0</v>
      </c>
      <c r="S5356" s="164">
        <f>SUM(S5357:S5359)</f>
        <v>0</v>
      </c>
      <c r="T5356" s="164">
        <f>SUM(T5357:T5359)</f>
        <v>0</v>
      </c>
      <c r="U5356" s="164">
        <f>SUM(U5357:U5359)</f>
        <v>0</v>
      </c>
      <c r="V5356" s="164">
        <f>SUM(V5357:V5359)</f>
        <v>0</v>
      </c>
    </row>
    <row r="5357" spans="1:22" ht="16.5" thickTop="1" thickBot="1">
      <c r="A5357" s="160" t="s">
        <v>121</v>
      </c>
      <c r="B5357" s="169" t="s">
        <v>100</v>
      </c>
      <c r="C5357" s="164">
        <f t="shared" si="2410"/>
        <v>130800</v>
      </c>
      <c r="D5357" s="164">
        <f t="shared" si="2411"/>
        <v>33000</v>
      </c>
      <c r="E5357" s="164">
        <f t="shared" si="2411"/>
        <v>33000</v>
      </c>
      <c r="F5357" s="164">
        <f t="shared" si="2411"/>
        <v>33000</v>
      </c>
      <c r="G5357" s="164">
        <f t="shared" si="2409"/>
        <v>31800</v>
      </c>
      <c r="H5357" s="164">
        <f t="shared" si="2412"/>
        <v>130800</v>
      </c>
      <c r="I5357" s="164">
        <v>33000</v>
      </c>
      <c r="J5357" s="164">
        <v>33000</v>
      </c>
      <c r="K5357" s="164">
        <v>33000</v>
      </c>
      <c r="L5357" s="164">
        <v>31800</v>
      </c>
      <c r="M5357" s="164">
        <f t="shared" si="2413"/>
        <v>0</v>
      </c>
      <c r="N5357" s="164">
        <v>0</v>
      </c>
      <c r="O5357" s="164">
        <v>0</v>
      </c>
      <c r="P5357" s="164">
        <v>0</v>
      </c>
      <c r="Q5357" s="164">
        <v>0</v>
      </c>
      <c r="R5357" s="164">
        <f t="shared" si="2414"/>
        <v>0</v>
      </c>
      <c r="S5357" s="164">
        <v>0</v>
      </c>
      <c r="T5357" s="164">
        <v>0</v>
      </c>
      <c r="U5357" s="164">
        <v>0</v>
      </c>
      <c r="V5357" s="164">
        <v>0</v>
      </c>
    </row>
    <row r="5358" spans="1:22" ht="16.5" thickTop="1" thickBot="1">
      <c r="A5358" s="160" t="s">
        <v>121</v>
      </c>
      <c r="B5358" s="169" t="s">
        <v>101</v>
      </c>
      <c r="C5358" s="164">
        <f t="shared" si="2410"/>
        <v>30000</v>
      </c>
      <c r="D5358" s="164">
        <f t="shared" si="2411"/>
        <v>13000</v>
      </c>
      <c r="E5358" s="164">
        <f t="shared" si="2411"/>
        <v>4000</v>
      </c>
      <c r="F5358" s="164">
        <f t="shared" si="2411"/>
        <v>10000</v>
      </c>
      <c r="G5358" s="164">
        <f t="shared" si="2409"/>
        <v>3000</v>
      </c>
      <c r="H5358" s="164">
        <f t="shared" si="2412"/>
        <v>30000</v>
      </c>
      <c r="I5358" s="164">
        <v>13000</v>
      </c>
      <c r="J5358" s="164">
        <v>4000</v>
      </c>
      <c r="K5358" s="164">
        <v>10000</v>
      </c>
      <c r="L5358" s="164">
        <v>3000</v>
      </c>
      <c r="M5358" s="164">
        <f t="shared" si="2413"/>
        <v>0</v>
      </c>
      <c r="N5358" s="164">
        <v>0</v>
      </c>
      <c r="O5358" s="164">
        <v>0</v>
      </c>
      <c r="P5358" s="164">
        <v>0</v>
      </c>
      <c r="Q5358" s="164">
        <v>0</v>
      </c>
      <c r="R5358" s="164">
        <f t="shared" si="2414"/>
        <v>0</v>
      </c>
      <c r="S5358" s="164">
        <v>0</v>
      </c>
      <c r="T5358" s="164">
        <v>0</v>
      </c>
      <c r="U5358" s="164">
        <v>0</v>
      </c>
      <c r="V5358" s="164">
        <v>0</v>
      </c>
    </row>
    <row r="5359" spans="1:22" ht="16.5" thickTop="1" thickBot="1">
      <c r="A5359" s="160" t="s">
        <v>121</v>
      </c>
      <c r="B5359" s="169" t="s">
        <v>105</v>
      </c>
      <c r="C5359" s="164">
        <f t="shared" si="2410"/>
        <v>0</v>
      </c>
      <c r="D5359" s="164">
        <f t="shared" si="2411"/>
        <v>0</v>
      </c>
      <c r="E5359" s="164">
        <f t="shared" si="2411"/>
        <v>0</v>
      </c>
      <c r="F5359" s="164">
        <f t="shared" si="2411"/>
        <v>0</v>
      </c>
      <c r="G5359" s="164">
        <f t="shared" si="2409"/>
        <v>0</v>
      </c>
      <c r="H5359" s="164">
        <f t="shared" si="2412"/>
        <v>0</v>
      </c>
      <c r="I5359" s="164">
        <f>SUM(I5360)</f>
        <v>0</v>
      </c>
      <c r="J5359" s="164">
        <f>SUM(J5360)</f>
        <v>0</v>
      </c>
      <c r="K5359" s="164">
        <f>SUM(K5360)</f>
        <v>0</v>
      </c>
      <c r="L5359" s="164">
        <f>SUM(L5360)</f>
        <v>0</v>
      </c>
      <c r="M5359" s="164">
        <f t="shared" si="2413"/>
        <v>0</v>
      </c>
      <c r="N5359" s="164">
        <f>SUM(N5360)</f>
        <v>0</v>
      </c>
      <c r="O5359" s="164">
        <f>SUM(O5360)</f>
        <v>0</v>
      </c>
      <c r="P5359" s="164">
        <f>SUM(P5360)</f>
        <v>0</v>
      </c>
      <c r="Q5359" s="164">
        <f>SUM(Q5360)</f>
        <v>0</v>
      </c>
      <c r="R5359" s="164">
        <f t="shared" si="2414"/>
        <v>0</v>
      </c>
      <c r="S5359" s="164">
        <f>SUM(S5360)</f>
        <v>0</v>
      </c>
      <c r="T5359" s="164">
        <f>SUM(T5360)</f>
        <v>0</v>
      </c>
      <c r="U5359" s="164">
        <f>SUM(U5360)</f>
        <v>0</v>
      </c>
      <c r="V5359" s="164">
        <f>SUM(V5360)</f>
        <v>0</v>
      </c>
    </row>
    <row r="5360" spans="1:22" ht="31.5" thickTop="1" thickBot="1">
      <c r="A5360" s="160" t="s">
        <v>121</v>
      </c>
      <c r="B5360" s="170" t="s">
        <v>153</v>
      </c>
      <c r="C5360" s="164">
        <f t="shared" si="2410"/>
        <v>0</v>
      </c>
      <c r="D5360" s="164">
        <f t="shared" si="2411"/>
        <v>0</v>
      </c>
      <c r="E5360" s="164">
        <f t="shared" si="2411"/>
        <v>0</v>
      </c>
      <c r="F5360" s="164">
        <f t="shared" si="2411"/>
        <v>0</v>
      </c>
      <c r="G5360" s="164">
        <f t="shared" si="2409"/>
        <v>0</v>
      </c>
      <c r="H5360" s="164">
        <f t="shared" si="2412"/>
        <v>0</v>
      </c>
      <c r="I5360" s="164">
        <v>0</v>
      </c>
      <c r="J5360" s="164">
        <v>0</v>
      </c>
      <c r="K5360" s="164">
        <v>0</v>
      </c>
      <c r="L5360" s="164">
        <v>0</v>
      </c>
      <c r="M5360" s="164">
        <f t="shared" si="2413"/>
        <v>0</v>
      </c>
      <c r="N5360" s="164">
        <v>0</v>
      </c>
      <c r="O5360" s="164">
        <v>0</v>
      </c>
      <c r="P5360" s="164">
        <v>0</v>
      </c>
      <c r="Q5360" s="164">
        <v>0</v>
      </c>
      <c r="R5360" s="164">
        <f t="shared" si="2414"/>
        <v>0</v>
      </c>
      <c r="S5360" s="164">
        <v>0</v>
      </c>
      <c r="T5360" s="164">
        <v>0</v>
      </c>
      <c r="U5360" s="164">
        <v>0</v>
      </c>
      <c r="V5360" s="164">
        <v>0</v>
      </c>
    </row>
    <row r="5361" spans="1:22" ht="31.5" thickTop="1" thickBot="1">
      <c r="A5361" s="160" t="s">
        <v>1770</v>
      </c>
      <c r="B5361" s="167" t="s">
        <v>1771</v>
      </c>
      <c r="C5361" s="164">
        <f t="shared" si="2410"/>
        <v>518800</v>
      </c>
      <c r="D5361" s="164">
        <f t="shared" si="2411"/>
        <v>129000</v>
      </c>
      <c r="E5361" s="164">
        <f t="shared" si="2411"/>
        <v>129000</v>
      </c>
      <c r="F5361" s="164">
        <f t="shared" si="2411"/>
        <v>129000</v>
      </c>
      <c r="G5361" s="164">
        <f t="shared" si="2409"/>
        <v>131800</v>
      </c>
      <c r="H5361" s="164">
        <f t="shared" si="2412"/>
        <v>518800</v>
      </c>
      <c r="I5361" s="164">
        <f>SUM(I5362)</f>
        <v>129000</v>
      </c>
      <c r="J5361" s="164">
        <f>SUM(J5362)</f>
        <v>129000</v>
      </c>
      <c r="K5361" s="164">
        <f>SUM(K5362)</f>
        <v>129000</v>
      </c>
      <c r="L5361" s="164">
        <f>SUM(L5362)</f>
        <v>131800</v>
      </c>
      <c r="M5361" s="164">
        <f t="shared" si="2413"/>
        <v>0</v>
      </c>
      <c r="N5361" s="164">
        <f>SUM(N5362)</f>
        <v>0</v>
      </c>
      <c r="O5361" s="164">
        <f>SUM(O5362)</f>
        <v>0</v>
      </c>
      <c r="P5361" s="164">
        <f>SUM(P5362)</f>
        <v>0</v>
      </c>
      <c r="Q5361" s="164">
        <f>SUM(Q5362)</f>
        <v>0</v>
      </c>
      <c r="R5361" s="164">
        <f t="shared" si="2414"/>
        <v>0</v>
      </c>
      <c r="S5361" s="164">
        <f>SUM(S5362)</f>
        <v>0</v>
      </c>
      <c r="T5361" s="164">
        <f>SUM(T5362)</f>
        <v>0</v>
      </c>
      <c r="U5361" s="164">
        <f>SUM(U5362)</f>
        <v>0</v>
      </c>
      <c r="V5361" s="164">
        <f>SUM(V5362)</f>
        <v>0</v>
      </c>
    </row>
    <row r="5362" spans="1:22" ht="16.5" thickTop="1" thickBot="1">
      <c r="A5362" s="160" t="s">
        <v>121</v>
      </c>
      <c r="B5362" s="168" t="s">
        <v>99</v>
      </c>
      <c r="C5362" s="164">
        <f t="shared" si="2410"/>
        <v>518800</v>
      </c>
      <c r="D5362" s="164">
        <f t="shared" si="2411"/>
        <v>129000</v>
      </c>
      <c r="E5362" s="164">
        <f t="shared" si="2411"/>
        <v>129000</v>
      </c>
      <c r="F5362" s="164">
        <f t="shared" si="2411"/>
        <v>129000</v>
      </c>
      <c r="G5362" s="164">
        <f t="shared" si="2409"/>
        <v>131800</v>
      </c>
      <c r="H5362" s="164">
        <f t="shared" si="2412"/>
        <v>518800</v>
      </c>
      <c r="I5362" s="164">
        <f>SUM(I5363:I5364)</f>
        <v>129000</v>
      </c>
      <c r="J5362" s="164">
        <f>SUM(J5363:J5364)</f>
        <v>129000</v>
      </c>
      <c r="K5362" s="164">
        <f>SUM(K5363:K5364)</f>
        <v>129000</v>
      </c>
      <c r="L5362" s="164">
        <f>SUM(L5363:L5364)</f>
        <v>131800</v>
      </c>
      <c r="M5362" s="164">
        <f t="shared" si="2413"/>
        <v>0</v>
      </c>
      <c r="N5362" s="164">
        <f>SUM(N5363:N5364)</f>
        <v>0</v>
      </c>
      <c r="O5362" s="164">
        <f>SUM(O5363:O5364)</f>
        <v>0</v>
      </c>
      <c r="P5362" s="164">
        <f>SUM(P5363:P5364)</f>
        <v>0</v>
      </c>
      <c r="Q5362" s="164">
        <f>SUM(Q5363:Q5364)</f>
        <v>0</v>
      </c>
      <c r="R5362" s="164">
        <f t="shared" si="2414"/>
        <v>0</v>
      </c>
      <c r="S5362" s="164">
        <f>SUM(S5363:S5364)</f>
        <v>0</v>
      </c>
      <c r="T5362" s="164">
        <f>SUM(T5363:T5364)</f>
        <v>0</v>
      </c>
      <c r="U5362" s="164">
        <f>SUM(U5363:U5364)</f>
        <v>0</v>
      </c>
      <c r="V5362" s="164">
        <f>SUM(V5363:V5364)</f>
        <v>0</v>
      </c>
    </row>
    <row r="5363" spans="1:22" ht="16.5" thickTop="1" thickBot="1">
      <c r="A5363" s="160" t="s">
        <v>121</v>
      </c>
      <c r="B5363" s="169" t="s">
        <v>100</v>
      </c>
      <c r="C5363" s="164">
        <f t="shared" si="2410"/>
        <v>447800</v>
      </c>
      <c r="D5363" s="164">
        <f t="shared" si="2411"/>
        <v>112000</v>
      </c>
      <c r="E5363" s="164">
        <f t="shared" si="2411"/>
        <v>112000</v>
      </c>
      <c r="F5363" s="164">
        <f t="shared" si="2411"/>
        <v>112000</v>
      </c>
      <c r="G5363" s="164">
        <f t="shared" si="2409"/>
        <v>111800</v>
      </c>
      <c r="H5363" s="164">
        <f t="shared" si="2412"/>
        <v>447800</v>
      </c>
      <c r="I5363" s="164">
        <v>112000</v>
      </c>
      <c r="J5363" s="164">
        <v>112000</v>
      </c>
      <c r="K5363" s="164">
        <v>112000</v>
      </c>
      <c r="L5363" s="164">
        <v>111800</v>
      </c>
      <c r="M5363" s="164">
        <f t="shared" si="2413"/>
        <v>0</v>
      </c>
      <c r="N5363" s="164">
        <v>0</v>
      </c>
      <c r="O5363" s="164">
        <v>0</v>
      </c>
      <c r="P5363" s="164">
        <v>0</v>
      </c>
      <c r="Q5363" s="164">
        <v>0</v>
      </c>
      <c r="R5363" s="164">
        <f t="shared" si="2414"/>
        <v>0</v>
      </c>
      <c r="S5363" s="164">
        <v>0</v>
      </c>
      <c r="T5363" s="164">
        <v>0</v>
      </c>
      <c r="U5363" s="164">
        <v>0</v>
      </c>
      <c r="V5363" s="164">
        <v>0</v>
      </c>
    </row>
    <row r="5364" spans="1:22" ht="16.5" thickTop="1" thickBot="1">
      <c r="A5364" s="160" t="s">
        <v>121</v>
      </c>
      <c r="B5364" s="169" t="s">
        <v>101</v>
      </c>
      <c r="C5364" s="164">
        <f t="shared" si="2410"/>
        <v>71000</v>
      </c>
      <c r="D5364" s="164">
        <f t="shared" si="2411"/>
        <v>17000</v>
      </c>
      <c r="E5364" s="164">
        <f t="shared" si="2411"/>
        <v>17000</v>
      </c>
      <c r="F5364" s="164">
        <f t="shared" si="2411"/>
        <v>17000</v>
      </c>
      <c r="G5364" s="164">
        <f t="shared" si="2409"/>
        <v>20000</v>
      </c>
      <c r="H5364" s="164">
        <f t="shared" si="2412"/>
        <v>71000</v>
      </c>
      <c r="I5364" s="164">
        <v>17000</v>
      </c>
      <c r="J5364" s="164">
        <v>17000</v>
      </c>
      <c r="K5364" s="164">
        <v>17000</v>
      </c>
      <c r="L5364" s="164">
        <v>20000</v>
      </c>
      <c r="M5364" s="164">
        <f t="shared" si="2413"/>
        <v>0</v>
      </c>
      <c r="N5364" s="164">
        <v>0</v>
      </c>
      <c r="O5364" s="164">
        <v>0</v>
      </c>
      <c r="P5364" s="164">
        <v>0</v>
      </c>
      <c r="Q5364" s="164">
        <v>0</v>
      </c>
      <c r="R5364" s="164">
        <f t="shared" si="2414"/>
        <v>0</v>
      </c>
      <c r="S5364" s="164">
        <v>0</v>
      </c>
      <c r="T5364" s="164">
        <v>0</v>
      </c>
      <c r="U5364" s="164">
        <v>0</v>
      </c>
      <c r="V5364" s="164">
        <v>0</v>
      </c>
    </row>
    <row r="5365" spans="1:22" ht="46.5" thickTop="1" thickBot="1">
      <c r="A5365" s="160" t="s">
        <v>1772</v>
      </c>
      <c r="B5365" s="167" t="s">
        <v>1773</v>
      </c>
      <c r="C5365" s="164">
        <f t="shared" si="2410"/>
        <v>182400</v>
      </c>
      <c r="D5365" s="164">
        <f t="shared" si="2411"/>
        <v>46000</v>
      </c>
      <c r="E5365" s="164">
        <f t="shared" si="2411"/>
        <v>46000</v>
      </c>
      <c r="F5365" s="164">
        <f t="shared" si="2411"/>
        <v>45000</v>
      </c>
      <c r="G5365" s="164">
        <f t="shared" si="2409"/>
        <v>45400</v>
      </c>
      <c r="H5365" s="164">
        <f t="shared" si="2412"/>
        <v>182400</v>
      </c>
      <c r="I5365" s="164">
        <f>SUM(I5366)</f>
        <v>46000</v>
      </c>
      <c r="J5365" s="164">
        <f>SUM(J5366)</f>
        <v>46000</v>
      </c>
      <c r="K5365" s="164">
        <f>SUM(K5366)</f>
        <v>45000</v>
      </c>
      <c r="L5365" s="164">
        <f>SUM(L5366)</f>
        <v>45400</v>
      </c>
      <c r="M5365" s="164">
        <f t="shared" si="2413"/>
        <v>0</v>
      </c>
      <c r="N5365" s="164">
        <f>SUM(N5366)</f>
        <v>0</v>
      </c>
      <c r="O5365" s="164">
        <f>SUM(O5366)</f>
        <v>0</v>
      </c>
      <c r="P5365" s="164">
        <f>SUM(P5366)</f>
        <v>0</v>
      </c>
      <c r="Q5365" s="164">
        <f>SUM(Q5366)</f>
        <v>0</v>
      </c>
      <c r="R5365" s="164">
        <f t="shared" si="2414"/>
        <v>0</v>
      </c>
      <c r="S5365" s="164">
        <f>SUM(S5366)</f>
        <v>0</v>
      </c>
      <c r="T5365" s="164">
        <f>SUM(T5366)</f>
        <v>0</v>
      </c>
      <c r="U5365" s="164">
        <f>SUM(U5366)</f>
        <v>0</v>
      </c>
      <c r="V5365" s="164">
        <f>SUM(V5366)</f>
        <v>0</v>
      </c>
    </row>
    <row r="5366" spans="1:22" ht="16.5" thickTop="1" thickBot="1">
      <c r="A5366" s="160" t="s">
        <v>121</v>
      </c>
      <c r="B5366" s="168" t="s">
        <v>99</v>
      </c>
      <c r="C5366" s="164">
        <f t="shared" si="2410"/>
        <v>182400</v>
      </c>
      <c r="D5366" s="164">
        <f t="shared" si="2411"/>
        <v>46000</v>
      </c>
      <c r="E5366" s="164">
        <f t="shared" si="2411"/>
        <v>46000</v>
      </c>
      <c r="F5366" s="164">
        <f t="shared" si="2411"/>
        <v>45000</v>
      </c>
      <c r="G5366" s="164">
        <f t="shared" si="2409"/>
        <v>45400</v>
      </c>
      <c r="H5366" s="164">
        <f t="shared" si="2412"/>
        <v>182400</v>
      </c>
      <c r="I5366" s="164">
        <f>SUM(I5367:I5368)</f>
        <v>46000</v>
      </c>
      <c r="J5366" s="164">
        <f>SUM(J5367:J5368)</f>
        <v>46000</v>
      </c>
      <c r="K5366" s="164">
        <f>SUM(K5367:K5368)</f>
        <v>45000</v>
      </c>
      <c r="L5366" s="164">
        <f>SUM(L5367:L5368)</f>
        <v>45400</v>
      </c>
      <c r="M5366" s="164">
        <f t="shared" si="2413"/>
        <v>0</v>
      </c>
      <c r="N5366" s="164">
        <f>SUM(N5367:N5368)</f>
        <v>0</v>
      </c>
      <c r="O5366" s="164">
        <f>SUM(O5367:O5368)</f>
        <v>0</v>
      </c>
      <c r="P5366" s="164">
        <f>SUM(P5367:P5368)</f>
        <v>0</v>
      </c>
      <c r="Q5366" s="164">
        <f>SUM(Q5367:Q5368)</f>
        <v>0</v>
      </c>
      <c r="R5366" s="164">
        <f t="shared" si="2414"/>
        <v>0</v>
      </c>
      <c r="S5366" s="164">
        <f>SUM(S5367:S5368)</f>
        <v>0</v>
      </c>
      <c r="T5366" s="164">
        <f>SUM(T5367:T5368)</f>
        <v>0</v>
      </c>
      <c r="U5366" s="164">
        <f>SUM(U5367:U5368)</f>
        <v>0</v>
      </c>
      <c r="V5366" s="164">
        <f>SUM(V5367:V5368)</f>
        <v>0</v>
      </c>
    </row>
    <row r="5367" spans="1:22" ht="16.5" thickTop="1" thickBot="1">
      <c r="A5367" s="160" t="s">
        <v>121</v>
      </c>
      <c r="B5367" s="169" t="s">
        <v>100</v>
      </c>
      <c r="C5367" s="164">
        <f t="shared" si="2410"/>
        <v>163400</v>
      </c>
      <c r="D5367" s="164">
        <f t="shared" si="2411"/>
        <v>41000</v>
      </c>
      <c r="E5367" s="164">
        <f t="shared" si="2411"/>
        <v>41000</v>
      </c>
      <c r="F5367" s="164">
        <f t="shared" si="2411"/>
        <v>41000</v>
      </c>
      <c r="G5367" s="164">
        <f t="shared" si="2409"/>
        <v>40400</v>
      </c>
      <c r="H5367" s="164">
        <f t="shared" si="2412"/>
        <v>163400</v>
      </c>
      <c r="I5367" s="164">
        <v>41000</v>
      </c>
      <c r="J5367" s="164">
        <v>41000</v>
      </c>
      <c r="K5367" s="164">
        <v>41000</v>
      </c>
      <c r="L5367" s="164">
        <v>40400</v>
      </c>
      <c r="M5367" s="164">
        <f t="shared" si="2413"/>
        <v>0</v>
      </c>
      <c r="N5367" s="164">
        <v>0</v>
      </c>
      <c r="O5367" s="164">
        <v>0</v>
      </c>
      <c r="P5367" s="164">
        <v>0</v>
      </c>
      <c r="Q5367" s="164">
        <v>0</v>
      </c>
      <c r="R5367" s="164">
        <f t="shared" si="2414"/>
        <v>0</v>
      </c>
      <c r="S5367" s="164">
        <v>0</v>
      </c>
      <c r="T5367" s="164">
        <v>0</v>
      </c>
      <c r="U5367" s="164">
        <v>0</v>
      </c>
      <c r="V5367" s="164">
        <v>0</v>
      </c>
    </row>
    <row r="5368" spans="1:22" ht="16.5" thickTop="1" thickBot="1">
      <c r="A5368" s="160" t="s">
        <v>121</v>
      </c>
      <c r="B5368" s="169" t="s">
        <v>101</v>
      </c>
      <c r="C5368" s="164">
        <f t="shared" si="2410"/>
        <v>19000</v>
      </c>
      <c r="D5368" s="164">
        <f t="shared" si="2411"/>
        <v>5000</v>
      </c>
      <c r="E5368" s="164">
        <f t="shared" si="2411"/>
        <v>5000</v>
      </c>
      <c r="F5368" s="164">
        <f t="shared" si="2411"/>
        <v>4000</v>
      </c>
      <c r="G5368" s="164">
        <f t="shared" si="2409"/>
        <v>5000</v>
      </c>
      <c r="H5368" s="164">
        <f t="shared" si="2412"/>
        <v>19000</v>
      </c>
      <c r="I5368" s="164">
        <v>5000</v>
      </c>
      <c r="J5368" s="164">
        <v>5000</v>
      </c>
      <c r="K5368" s="164">
        <v>4000</v>
      </c>
      <c r="L5368" s="164">
        <v>5000</v>
      </c>
      <c r="M5368" s="164">
        <f t="shared" si="2413"/>
        <v>0</v>
      </c>
      <c r="N5368" s="164">
        <v>0</v>
      </c>
      <c r="O5368" s="164">
        <v>0</v>
      </c>
      <c r="P5368" s="164">
        <v>0</v>
      </c>
      <c r="Q5368" s="164">
        <v>0</v>
      </c>
      <c r="R5368" s="164">
        <f t="shared" si="2414"/>
        <v>0</v>
      </c>
      <c r="S5368" s="164">
        <v>0</v>
      </c>
      <c r="T5368" s="164">
        <v>0</v>
      </c>
      <c r="U5368" s="164">
        <v>0</v>
      </c>
      <c r="V5368" s="164">
        <v>0</v>
      </c>
    </row>
    <row r="5369" spans="1:22" ht="31.5" thickTop="1" thickBot="1">
      <c r="A5369" s="160" t="s">
        <v>1774</v>
      </c>
      <c r="B5369" s="167" t="s">
        <v>1775</v>
      </c>
      <c r="C5369" s="164">
        <f t="shared" si="2410"/>
        <v>477000</v>
      </c>
      <c r="D5369" s="164">
        <f t="shared" si="2411"/>
        <v>120000</v>
      </c>
      <c r="E5369" s="164">
        <f t="shared" si="2411"/>
        <v>119000</v>
      </c>
      <c r="F5369" s="164">
        <f t="shared" si="2411"/>
        <v>119000</v>
      </c>
      <c r="G5369" s="164">
        <f t="shared" si="2409"/>
        <v>119000</v>
      </c>
      <c r="H5369" s="164">
        <f t="shared" si="2412"/>
        <v>477000</v>
      </c>
      <c r="I5369" s="164">
        <f>SUM(I5370)</f>
        <v>120000</v>
      </c>
      <c r="J5369" s="164">
        <f>SUM(J5370)</f>
        <v>119000</v>
      </c>
      <c r="K5369" s="164">
        <f>SUM(K5370)</f>
        <v>119000</v>
      </c>
      <c r="L5369" s="164">
        <f>SUM(L5370)</f>
        <v>119000</v>
      </c>
      <c r="M5369" s="164">
        <f t="shared" si="2413"/>
        <v>0</v>
      </c>
      <c r="N5369" s="164">
        <f>SUM(N5370)</f>
        <v>0</v>
      </c>
      <c r="O5369" s="164">
        <f>SUM(O5370)</f>
        <v>0</v>
      </c>
      <c r="P5369" s="164">
        <f>SUM(P5370)</f>
        <v>0</v>
      </c>
      <c r="Q5369" s="164">
        <f>SUM(Q5370)</f>
        <v>0</v>
      </c>
      <c r="R5369" s="164">
        <f t="shared" si="2414"/>
        <v>0</v>
      </c>
      <c r="S5369" s="164">
        <f>SUM(S5370)</f>
        <v>0</v>
      </c>
      <c r="T5369" s="164">
        <f>SUM(T5370)</f>
        <v>0</v>
      </c>
      <c r="U5369" s="164">
        <f>SUM(U5370)</f>
        <v>0</v>
      </c>
      <c r="V5369" s="164">
        <f>SUM(V5370)</f>
        <v>0</v>
      </c>
    </row>
    <row r="5370" spans="1:22" ht="16.5" thickTop="1" thickBot="1">
      <c r="A5370" s="160" t="s">
        <v>121</v>
      </c>
      <c r="B5370" s="168" t="s">
        <v>99</v>
      </c>
      <c r="C5370" s="164">
        <f t="shared" si="2410"/>
        <v>477000</v>
      </c>
      <c r="D5370" s="164">
        <f t="shared" si="2411"/>
        <v>120000</v>
      </c>
      <c r="E5370" s="164">
        <f t="shared" si="2411"/>
        <v>119000</v>
      </c>
      <c r="F5370" s="164">
        <f t="shared" si="2411"/>
        <v>119000</v>
      </c>
      <c r="G5370" s="164">
        <f t="shared" si="2409"/>
        <v>119000</v>
      </c>
      <c r="H5370" s="164">
        <f t="shared" si="2412"/>
        <v>477000</v>
      </c>
      <c r="I5370" s="164">
        <f>SUM(I5371:I5372)</f>
        <v>120000</v>
      </c>
      <c r="J5370" s="164">
        <f>SUM(J5371:J5372)</f>
        <v>119000</v>
      </c>
      <c r="K5370" s="164">
        <f>SUM(K5371:K5372)</f>
        <v>119000</v>
      </c>
      <c r="L5370" s="164">
        <f>SUM(L5371:L5372)</f>
        <v>119000</v>
      </c>
      <c r="M5370" s="164">
        <f t="shared" si="2413"/>
        <v>0</v>
      </c>
      <c r="N5370" s="164">
        <f>SUM(N5371:N5372)</f>
        <v>0</v>
      </c>
      <c r="O5370" s="164">
        <f>SUM(O5371:O5372)</f>
        <v>0</v>
      </c>
      <c r="P5370" s="164">
        <f>SUM(P5371:P5372)</f>
        <v>0</v>
      </c>
      <c r="Q5370" s="164">
        <f>SUM(Q5371:Q5372)</f>
        <v>0</v>
      </c>
      <c r="R5370" s="164">
        <f t="shared" si="2414"/>
        <v>0</v>
      </c>
      <c r="S5370" s="164">
        <f>SUM(S5371:S5372)</f>
        <v>0</v>
      </c>
      <c r="T5370" s="164">
        <f>SUM(T5371:T5372)</f>
        <v>0</v>
      </c>
      <c r="U5370" s="164">
        <f>SUM(U5371:U5372)</f>
        <v>0</v>
      </c>
      <c r="V5370" s="164">
        <f>SUM(V5371:V5372)</f>
        <v>0</v>
      </c>
    </row>
    <row r="5371" spans="1:22" ht="16.5" thickTop="1" thickBot="1">
      <c r="A5371" s="160" t="s">
        <v>121</v>
      </c>
      <c r="B5371" s="169" t="s">
        <v>100</v>
      </c>
      <c r="C5371" s="164">
        <f t="shared" si="2410"/>
        <v>467000</v>
      </c>
      <c r="D5371" s="164">
        <f t="shared" si="2411"/>
        <v>117000</v>
      </c>
      <c r="E5371" s="164">
        <f t="shared" si="2411"/>
        <v>117000</v>
      </c>
      <c r="F5371" s="164">
        <f t="shared" si="2411"/>
        <v>117000</v>
      </c>
      <c r="G5371" s="164">
        <f t="shared" si="2409"/>
        <v>116000</v>
      </c>
      <c r="H5371" s="164">
        <f t="shared" si="2412"/>
        <v>467000</v>
      </c>
      <c r="I5371" s="164">
        <v>117000</v>
      </c>
      <c r="J5371" s="164">
        <v>117000</v>
      </c>
      <c r="K5371" s="164">
        <v>117000</v>
      </c>
      <c r="L5371" s="164">
        <v>116000</v>
      </c>
      <c r="M5371" s="164">
        <f t="shared" si="2413"/>
        <v>0</v>
      </c>
      <c r="N5371" s="164">
        <v>0</v>
      </c>
      <c r="O5371" s="164">
        <v>0</v>
      </c>
      <c r="P5371" s="164">
        <v>0</v>
      </c>
      <c r="Q5371" s="164">
        <v>0</v>
      </c>
      <c r="R5371" s="164">
        <f t="shared" si="2414"/>
        <v>0</v>
      </c>
      <c r="S5371" s="164">
        <v>0</v>
      </c>
      <c r="T5371" s="164">
        <v>0</v>
      </c>
      <c r="U5371" s="164">
        <v>0</v>
      </c>
      <c r="V5371" s="164">
        <v>0</v>
      </c>
    </row>
    <row r="5372" spans="1:22" ht="16.5" thickTop="1" thickBot="1">
      <c r="A5372" s="160" t="s">
        <v>121</v>
      </c>
      <c r="B5372" s="169" t="s">
        <v>101</v>
      </c>
      <c r="C5372" s="164">
        <f t="shared" si="2410"/>
        <v>10000</v>
      </c>
      <c r="D5372" s="164">
        <f t="shared" si="2411"/>
        <v>3000</v>
      </c>
      <c r="E5372" s="164">
        <f t="shared" si="2411"/>
        <v>2000</v>
      </c>
      <c r="F5372" s="164">
        <f t="shared" si="2411"/>
        <v>2000</v>
      </c>
      <c r="G5372" s="164">
        <f t="shared" si="2409"/>
        <v>3000</v>
      </c>
      <c r="H5372" s="164">
        <f t="shared" si="2412"/>
        <v>10000</v>
      </c>
      <c r="I5372" s="164">
        <v>3000</v>
      </c>
      <c r="J5372" s="164">
        <v>2000</v>
      </c>
      <c r="K5372" s="164">
        <v>2000</v>
      </c>
      <c r="L5372" s="164">
        <v>3000</v>
      </c>
      <c r="M5372" s="164">
        <f t="shared" si="2413"/>
        <v>0</v>
      </c>
      <c r="N5372" s="164">
        <v>0</v>
      </c>
      <c r="O5372" s="164">
        <v>0</v>
      </c>
      <c r="P5372" s="164">
        <v>0</v>
      </c>
      <c r="Q5372" s="164">
        <v>0</v>
      </c>
      <c r="R5372" s="164">
        <f t="shared" si="2414"/>
        <v>0</v>
      </c>
      <c r="S5372" s="164">
        <v>0</v>
      </c>
      <c r="T5372" s="164">
        <v>0</v>
      </c>
      <c r="U5372" s="164">
        <v>0</v>
      </c>
      <c r="V5372" s="164">
        <v>0</v>
      </c>
    </row>
    <row r="5373" spans="1:22" ht="31.5" thickTop="1" thickBot="1">
      <c r="A5373" s="160" t="s">
        <v>1776</v>
      </c>
      <c r="B5373" s="167" t="s">
        <v>1777</v>
      </c>
      <c r="C5373" s="164">
        <f t="shared" si="2410"/>
        <v>140000</v>
      </c>
      <c r="D5373" s="164">
        <f t="shared" si="2411"/>
        <v>36000</v>
      </c>
      <c r="E5373" s="164">
        <f t="shared" si="2411"/>
        <v>35000</v>
      </c>
      <c r="F5373" s="164">
        <f t="shared" si="2411"/>
        <v>35000</v>
      </c>
      <c r="G5373" s="164">
        <f t="shared" si="2409"/>
        <v>34000</v>
      </c>
      <c r="H5373" s="164">
        <f t="shared" si="2412"/>
        <v>140000</v>
      </c>
      <c r="I5373" s="164">
        <f>SUM(I5374,I5380)</f>
        <v>36000</v>
      </c>
      <c r="J5373" s="164">
        <f>SUM(J5374,J5380)</f>
        <v>35000</v>
      </c>
      <c r="K5373" s="164">
        <f>SUM(K5374,K5380)</f>
        <v>35000</v>
      </c>
      <c r="L5373" s="164">
        <f>SUM(L5374,L5380)</f>
        <v>34000</v>
      </c>
      <c r="M5373" s="164">
        <f t="shared" si="2413"/>
        <v>0</v>
      </c>
      <c r="N5373" s="164">
        <f>SUM(N5374,N5380)</f>
        <v>0</v>
      </c>
      <c r="O5373" s="164">
        <f>SUM(O5374,O5380)</f>
        <v>0</v>
      </c>
      <c r="P5373" s="164">
        <f>SUM(P5374,P5380)</f>
        <v>0</v>
      </c>
      <c r="Q5373" s="164">
        <f>SUM(Q5374,Q5380)</f>
        <v>0</v>
      </c>
      <c r="R5373" s="164">
        <f t="shared" si="2414"/>
        <v>0</v>
      </c>
      <c r="S5373" s="164">
        <f>SUM(S5374,S5380)</f>
        <v>0</v>
      </c>
      <c r="T5373" s="164">
        <f>SUM(T5374,T5380)</f>
        <v>0</v>
      </c>
      <c r="U5373" s="164">
        <f>SUM(U5374,U5380)</f>
        <v>0</v>
      </c>
      <c r="V5373" s="164">
        <f>SUM(V5374,V5380)</f>
        <v>0</v>
      </c>
    </row>
    <row r="5374" spans="1:22" ht="16.5" thickTop="1" thickBot="1">
      <c r="A5374" s="160" t="s">
        <v>121</v>
      </c>
      <c r="B5374" s="168" t="s">
        <v>99</v>
      </c>
      <c r="C5374" s="164">
        <f t="shared" si="2410"/>
        <v>140000</v>
      </c>
      <c r="D5374" s="164">
        <f t="shared" si="2411"/>
        <v>36000</v>
      </c>
      <c r="E5374" s="164">
        <f t="shared" si="2411"/>
        <v>35000</v>
      </c>
      <c r="F5374" s="164">
        <f t="shared" si="2411"/>
        <v>35000</v>
      </c>
      <c r="G5374" s="164">
        <f t="shared" si="2409"/>
        <v>34000</v>
      </c>
      <c r="H5374" s="164">
        <f t="shared" si="2412"/>
        <v>140000</v>
      </c>
      <c r="I5374" s="164">
        <f>SUM(I5375:I5378)</f>
        <v>36000</v>
      </c>
      <c r="J5374" s="164">
        <f>SUM(J5375:J5378)</f>
        <v>35000</v>
      </c>
      <c r="K5374" s="164">
        <f>SUM(K5375:K5378)</f>
        <v>35000</v>
      </c>
      <c r="L5374" s="164">
        <f>SUM(L5375:L5378)</f>
        <v>34000</v>
      </c>
      <c r="M5374" s="164">
        <f t="shared" si="2413"/>
        <v>0</v>
      </c>
      <c r="N5374" s="164">
        <f>SUM(N5375:N5378)</f>
        <v>0</v>
      </c>
      <c r="O5374" s="164">
        <f>SUM(O5375:O5378)</f>
        <v>0</v>
      </c>
      <c r="P5374" s="164">
        <f>SUM(P5375:P5378)</f>
        <v>0</v>
      </c>
      <c r="Q5374" s="164">
        <f>SUM(Q5375:Q5378)</f>
        <v>0</v>
      </c>
      <c r="R5374" s="164">
        <f t="shared" si="2414"/>
        <v>0</v>
      </c>
      <c r="S5374" s="164">
        <f>SUM(S5375:S5378)</f>
        <v>0</v>
      </c>
      <c r="T5374" s="164">
        <f>SUM(T5375:T5378)</f>
        <v>0</v>
      </c>
      <c r="U5374" s="164">
        <f>SUM(U5375:U5378)</f>
        <v>0</v>
      </c>
      <c r="V5374" s="164">
        <f>SUM(V5375:V5378)</f>
        <v>0</v>
      </c>
    </row>
    <row r="5375" spans="1:22" ht="16.5" thickTop="1" thickBot="1">
      <c r="A5375" s="160" t="s">
        <v>121</v>
      </c>
      <c r="B5375" s="169" t="s">
        <v>100</v>
      </c>
      <c r="C5375" s="164">
        <f t="shared" si="2410"/>
        <v>135000</v>
      </c>
      <c r="D5375" s="164">
        <f t="shared" si="2411"/>
        <v>34000</v>
      </c>
      <c r="E5375" s="164">
        <f t="shared" si="2411"/>
        <v>34000</v>
      </c>
      <c r="F5375" s="164">
        <f t="shared" si="2411"/>
        <v>34000</v>
      </c>
      <c r="G5375" s="164">
        <f t="shared" si="2409"/>
        <v>33000</v>
      </c>
      <c r="H5375" s="164">
        <f t="shared" si="2412"/>
        <v>135000</v>
      </c>
      <c r="I5375" s="164">
        <v>34000</v>
      </c>
      <c r="J5375" s="164">
        <v>34000</v>
      </c>
      <c r="K5375" s="164">
        <v>34000</v>
      </c>
      <c r="L5375" s="164">
        <v>33000</v>
      </c>
      <c r="M5375" s="164">
        <f t="shared" si="2413"/>
        <v>0</v>
      </c>
      <c r="N5375" s="164">
        <v>0</v>
      </c>
      <c r="O5375" s="164">
        <v>0</v>
      </c>
      <c r="P5375" s="164">
        <v>0</v>
      </c>
      <c r="Q5375" s="164">
        <v>0</v>
      </c>
      <c r="R5375" s="164">
        <f t="shared" si="2414"/>
        <v>0</v>
      </c>
      <c r="S5375" s="164">
        <v>0</v>
      </c>
      <c r="T5375" s="164">
        <v>0</v>
      </c>
      <c r="U5375" s="164">
        <v>0</v>
      </c>
      <c r="V5375" s="164">
        <v>0</v>
      </c>
    </row>
    <row r="5376" spans="1:22" ht="16.5" thickTop="1" thickBot="1">
      <c r="A5376" s="160" t="s">
        <v>121</v>
      </c>
      <c r="B5376" s="169" t="s">
        <v>101</v>
      </c>
      <c r="C5376" s="164">
        <f t="shared" si="2410"/>
        <v>5000</v>
      </c>
      <c r="D5376" s="164">
        <f t="shared" si="2411"/>
        <v>2000</v>
      </c>
      <c r="E5376" s="164">
        <f t="shared" si="2411"/>
        <v>1000</v>
      </c>
      <c r="F5376" s="164">
        <f t="shared" si="2411"/>
        <v>1000</v>
      </c>
      <c r="G5376" s="164">
        <f t="shared" si="2409"/>
        <v>1000</v>
      </c>
      <c r="H5376" s="164">
        <f t="shared" si="2412"/>
        <v>5000</v>
      </c>
      <c r="I5376" s="164">
        <v>2000</v>
      </c>
      <c r="J5376" s="164">
        <v>1000</v>
      </c>
      <c r="K5376" s="164">
        <v>1000</v>
      </c>
      <c r="L5376" s="164">
        <v>1000</v>
      </c>
      <c r="M5376" s="164">
        <f t="shared" si="2413"/>
        <v>0</v>
      </c>
      <c r="N5376" s="164">
        <v>0</v>
      </c>
      <c r="O5376" s="164">
        <v>0</v>
      </c>
      <c r="P5376" s="164">
        <v>0</v>
      </c>
      <c r="Q5376" s="164">
        <v>0</v>
      </c>
      <c r="R5376" s="164">
        <f t="shared" si="2414"/>
        <v>0</v>
      </c>
      <c r="S5376" s="164">
        <v>0</v>
      </c>
      <c r="T5376" s="164">
        <v>0</v>
      </c>
      <c r="U5376" s="164">
        <v>0</v>
      </c>
      <c r="V5376" s="164">
        <v>0</v>
      </c>
    </row>
    <row r="5377" spans="1:22" ht="16.5" thickTop="1" thickBot="1">
      <c r="A5377" s="160" t="s">
        <v>121</v>
      </c>
      <c r="B5377" s="169" t="s">
        <v>104</v>
      </c>
      <c r="C5377" s="164">
        <f t="shared" si="2410"/>
        <v>0</v>
      </c>
      <c r="D5377" s="164">
        <f t="shared" si="2411"/>
        <v>0</v>
      </c>
      <c r="E5377" s="164">
        <f t="shared" si="2411"/>
        <v>0</v>
      </c>
      <c r="F5377" s="164">
        <f t="shared" si="2411"/>
        <v>0</v>
      </c>
      <c r="G5377" s="164">
        <f t="shared" si="2409"/>
        <v>0</v>
      </c>
      <c r="H5377" s="164">
        <f t="shared" si="2412"/>
        <v>0</v>
      </c>
      <c r="I5377" s="164">
        <v>0</v>
      </c>
      <c r="J5377" s="164">
        <v>0</v>
      </c>
      <c r="K5377" s="164">
        <v>0</v>
      </c>
      <c r="L5377" s="164">
        <v>0</v>
      </c>
      <c r="M5377" s="164">
        <f t="shared" si="2413"/>
        <v>0</v>
      </c>
      <c r="N5377" s="164">
        <v>0</v>
      </c>
      <c r="O5377" s="164">
        <v>0</v>
      </c>
      <c r="P5377" s="164">
        <v>0</v>
      </c>
      <c r="Q5377" s="164">
        <v>0</v>
      </c>
      <c r="R5377" s="164">
        <f t="shared" si="2414"/>
        <v>0</v>
      </c>
      <c r="S5377" s="164">
        <v>0</v>
      </c>
      <c r="T5377" s="164">
        <v>0</v>
      </c>
      <c r="U5377" s="164">
        <v>0</v>
      </c>
      <c r="V5377" s="164">
        <v>0</v>
      </c>
    </row>
    <row r="5378" spans="1:22" ht="16.5" thickTop="1" thickBot="1">
      <c r="A5378" s="160" t="s">
        <v>121</v>
      </c>
      <c r="B5378" s="169" t="s">
        <v>105</v>
      </c>
      <c r="C5378" s="164">
        <f t="shared" si="2410"/>
        <v>0</v>
      </c>
      <c r="D5378" s="164">
        <f t="shared" si="2411"/>
        <v>0</v>
      </c>
      <c r="E5378" s="164">
        <f t="shared" si="2411"/>
        <v>0</v>
      </c>
      <c r="F5378" s="164">
        <f t="shared" si="2411"/>
        <v>0</v>
      </c>
      <c r="G5378" s="164">
        <f t="shared" si="2409"/>
        <v>0</v>
      </c>
      <c r="H5378" s="164">
        <f t="shared" si="2412"/>
        <v>0</v>
      </c>
      <c r="I5378" s="164">
        <f>SUM(I5379)</f>
        <v>0</v>
      </c>
      <c r="J5378" s="164">
        <f>SUM(J5379)</f>
        <v>0</v>
      </c>
      <c r="K5378" s="164">
        <f>SUM(K5379)</f>
        <v>0</v>
      </c>
      <c r="L5378" s="164">
        <f>SUM(L5379)</f>
        <v>0</v>
      </c>
      <c r="M5378" s="164">
        <f t="shared" si="2413"/>
        <v>0</v>
      </c>
      <c r="N5378" s="164">
        <f>SUM(N5379)</f>
        <v>0</v>
      </c>
      <c r="O5378" s="164">
        <f>SUM(O5379)</f>
        <v>0</v>
      </c>
      <c r="P5378" s="164">
        <f>SUM(P5379)</f>
        <v>0</v>
      </c>
      <c r="Q5378" s="164">
        <f>SUM(Q5379)</f>
        <v>0</v>
      </c>
      <c r="R5378" s="164">
        <f t="shared" si="2414"/>
        <v>0</v>
      </c>
      <c r="S5378" s="164">
        <f>SUM(S5379)</f>
        <v>0</v>
      </c>
      <c r="T5378" s="164">
        <f>SUM(T5379)</f>
        <v>0</v>
      </c>
      <c r="U5378" s="164">
        <f>SUM(U5379)</f>
        <v>0</v>
      </c>
      <c r="V5378" s="164">
        <f>SUM(V5379)</f>
        <v>0</v>
      </c>
    </row>
    <row r="5379" spans="1:22" ht="31.5" thickTop="1" thickBot="1">
      <c r="A5379" s="160" t="s">
        <v>121</v>
      </c>
      <c r="B5379" s="170" t="s">
        <v>153</v>
      </c>
      <c r="C5379" s="164">
        <f t="shared" si="2410"/>
        <v>0</v>
      </c>
      <c r="D5379" s="164">
        <f t="shared" si="2411"/>
        <v>0</v>
      </c>
      <c r="E5379" s="164">
        <f t="shared" si="2411"/>
        <v>0</v>
      </c>
      <c r="F5379" s="164">
        <f t="shared" si="2411"/>
        <v>0</v>
      </c>
      <c r="G5379" s="164">
        <f t="shared" si="2409"/>
        <v>0</v>
      </c>
      <c r="H5379" s="164">
        <f t="shared" si="2412"/>
        <v>0</v>
      </c>
      <c r="I5379" s="164">
        <v>0</v>
      </c>
      <c r="J5379" s="164">
        <v>0</v>
      </c>
      <c r="K5379" s="164">
        <v>0</v>
      </c>
      <c r="L5379" s="164">
        <v>0</v>
      </c>
      <c r="M5379" s="164">
        <f t="shared" si="2413"/>
        <v>0</v>
      </c>
      <c r="N5379" s="164">
        <v>0</v>
      </c>
      <c r="O5379" s="164">
        <v>0</v>
      </c>
      <c r="P5379" s="164">
        <v>0</v>
      </c>
      <c r="Q5379" s="164">
        <v>0</v>
      </c>
      <c r="R5379" s="164">
        <f t="shared" si="2414"/>
        <v>0</v>
      </c>
      <c r="S5379" s="164">
        <v>0</v>
      </c>
      <c r="T5379" s="164">
        <v>0</v>
      </c>
      <c r="U5379" s="164">
        <v>0</v>
      </c>
      <c r="V5379" s="164">
        <v>0</v>
      </c>
    </row>
    <row r="5380" spans="1:22" ht="16.5" thickTop="1" thickBot="1">
      <c r="A5380" s="160" t="s">
        <v>121</v>
      </c>
      <c r="B5380" s="168" t="s">
        <v>155</v>
      </c>
      <c r="C5380" s="164">
        <f t="shared" si="2410"/>
        <v>0</v>
      </c>
      <c r="D5380" s="164">
        <f t="shared" si="2411"/>
        <v>0</v>
      </c>
      <c r="E5380" s="164">
        <f t="shared" si="2411"/>
        <v>0</v>
      </c>
      <c r="F5380" s="164">
        <f t="shared" si="2411"/>
        <v>0</v>
      </c>
      <c r="G5380" s="164">
        <f t="shared" si="2409"/>
        <v>0</v>
      </c>
      <c r="H5380" s="164">
        <f t="shared" si="2412"/>
        <v>0</v>
      </c>
      <c r="I5380" s="164">
        <v>0</v>
      </c>
      <c r="J5380" s="164">
        <v>0</v>
      </c>
      <c r="K5380" s="164">
        <v>0</v>
      </c>
      <c r="L5380" s="164">
        <v>0</v>
      </c>
      <c r="M5380" s="164">
        <f t="shared" si="2413"/>
        <v>0</v>
      </c>
      <c r="N5380" s="164">
        <v>0</v>
      </c>
      <c r="O5380" s="164">
        <v>0</v>
      </c>
      <c r="P5380" s="164">
        <v>0</v>
      </c>
      <c r="Q5380" s="164">
        <v>0</v>
      </c>
      <c r="R5380" s="164">
        <f t="shared" si="2414"/>
        <v>0</v>
      </c>
      <c r="S5380" s="164">
        <v>0</v>
      </c>
      <c r="T5380" s="164">
        <v>0</v>
      </c>
      <c r="U5380" s="164">
        <v>0</v>
      </c>
      <c r="V5380" s="164">
        <v>0</v>
      </c>
    </row>
    <row r="5381" spans="1:22" ht="16.5" thickTop="1" thickBot="1">
      <c r="A5381" s="160" t="s">
        <v>1778</v>
      </c>
      <c r="B5381" s="167" t="s">
        <v>1779</v>
      </c>
      <c r="C5381" s="164">
        <f t="shared" si="2410"/>
        <v>275000</v>
      </c>
      <c r="D5381" s="164">
        <f t="shared" si="2411"/>
        <v>75000</v>
      </c>
      <c r="E5381" s="164">
        <f t="shared" si="2411"/>
        <v>66000</v>
      </c>
      <c r="F5381" s="164">
        <f t="shared" si="2411"/>
        <v>66000</v>
      </c>
      <c r="G5381" s="164">
        <f t="shared" si="2411"/>
        <v>68000</v>
      </c>
      <c r="H5381" s="164">
        <f t="shared" si="2412"/>
        <v>275000</v>
      </c>
      <c r="I5381" s="164">
        <f>SUM(I5382)</f>
        <v>75000</v>
      </c>
      <c r="J5381" s="164">
        <f>SUM(J5382)</f>
        <v>66000</v>
      </c>
      <c r="K5381" s="164">
        <f>SUM(K5382)</f>
        <v>66000</v>
      </c>
      <c r="L5381" s="164">
        <f>SUM(L5382)</f>
        <v>68000</v>
      </c>
      <c r="M5381" s="164">
        <f t="shared" si="2413"/>
        <v>0</v>
      </c>
      <c r="N5381" s="164">
        <f>SUM(N5382)</f>
        <v>0</v>
      </c>
      <c r="O5381" s="164">
        <f>SUM(O5382)</f>
        <v>0</v>
      </c>
      <c r="P5381" s="164">
        <f>SUM(P5382)</f>
        <v>0</v>
      </c>
      <c r="Q5381" s="164">
        <f>SUM(Q5382)</f>
        <v>0</v>
      </c>
      <c r="R5381" s="164">
        <f t="shared" si="2414"/>
        <v>0</v>
      </c>
      <c r="S5381" s="164">
        <f>SUM(S5382)</f>
        <v>0</v>
      </c>
      <c r="T5381" s="164">
        <f>SUM(T5382)</f>
        <v>0</v>
      </c>
      <c r="U5381" s="164">
        <f>SUM(U5382)</f>
        <v>0</v>
      </c>
      <c r="V5381" s="164">
        <f>SUM(V5382)</f>
        <v>0</v>
      </c>
    </row>
    <row r="5382" spans="1:22" ht="16.5" thickTop="1" thickBot="1">
      <c r="A5382" s="160" t="s">
        <v>121</v>
      </c>
      <c r="B5382" s="168" t="s">
        <v>99</v>
      </c>
      <c r="C5382" s="164">
        <f t="shared" ref="C5382:C5445" si="2418">SUM(D5382:G5382)</f>
        <v>275000</v>
      </c>
      <c r="D5382" s="164">
        <f t="shared" ref="D5382:G5445" si="2419">SUM(I5382,N5382,S5382)</f>
        <v>75000</v>
      </c>
      <c r="E5382" s="164">
        <f t="shared" si="2419"/>
        <v>66000</v>
      </c>
      <c r="F5382" s="164">
        <f t="shared" si="2419"/>
        <v>66000</v>
      </c>
      <c r="G5382" s="164">
        <f t="shared" si="2419"/>
        <v>68000</v>
      </c>
      <c r="H5382" s="164">
        <f t="shared" ref="H5382:H5445" si="2420">SUM(I5382:L5382)</f>
        <v>275000</v>
      </c>
      <c r="I5382" s="164">
        <f>SUM(I5383:I5385)</f>
        <v>75000</v>
      </c>
      <c r="J5382" s="164">
        <f>SUM(J5383:J5385)</f>
        <v>66000</v>
      </c>
      <c r="K5382" s="164">
        <f>SUM(K5383:K5385)</f>
        <v>66000</v>
      </c>
      <c r="L5382" s="164">
        <f>SUM(L5383:L5385)</f>
        <v>68000</v>
      </c>
      <c r="M5382" s="164">
        <f t="shared" ref="M5382:M5445" si="2421">SUM(N5382:Q5382)</f>
        <v>0</v>
      </c>
      <c r="N5382" s="164">
        <f>SUM(N5383:N5385)</f>
        <v>0</v>
      </c>
      <c r="O5382" s="164">
        <f>SUM(O5383:O5385)</f>
        <v>0</v>
      </c>
      <c r="P5382" s="164">
        <f>SUM(P5383:P5385)</f>
        <v>0</v>
      </c>
      <c r="Q5382" s="164">
        <f>SUM(Q5383:Q5385)</f>
        <v>0</v>
      </c>
      <c r="R5382" s="164">
        <f t="shared" ref="R5382:R5445" si="2422">SUM(S5382:V5382)</f>
        <v>0</v>
      </c>
      <c r="S5382" s="164">
        <f>SUM(S5383:S5385)</f>
        <v>0</v>
      </c>
      <c r="T5382" s="164">
        <f>SUM(T5383:T5385)</f>
        <v>0</v>
      </c>
      <c r="U5382" s="164">
        <f>SUM(U5383:U5385)</f>
        <v>0</v>
      </c>
      <c r="V5382" s="164">
        <f>SUM(V5383:V5385)</f>
        <v>0</v>
      </c>
    </row>
    <row r="5383" spans="1:22" ht="16.5" thickTop="1" thickBot="1">
      <c r="A5383" s="160" t="s">
        <v>121</v>
      </c>
      <c r="B5383" s="169" t="s">
        <v>100</v>
      </c>
      <c r="C5383" s="164">
        <f t="shared" si="2418"/>
        <v>254000</v>
      </c>
      <c r="D5383" s="164">
        <f t="shared" si="2419"/>
        <v>64000</v>
      </c>
      <c r="E5383" s="164">
        <f t="shared" si="2419"/>
        <v>64000</v>
      </c>
      <c r="F5383" s="164">
        <f t="shared" si="2419"/>
        <v>63000</v>
      </c>
      <c r="G5383" s="164">
        <f t="shared" si="2419"/>
        <v>63000</v>
      </c>
      <c r="H5383" s="164">
        <f t="shared" si="2420"/>
        <v>254000</v>
      </c>
      <c r="I5383" s="164">
        <v>64000</v>
      </c>
      <c r="J5383" s="164">
        <v>64000</v>
      </c>
      <c r="K5383" s="164">
        <v>63000</v>
      </c>
      <c r="L5383" s="164">
        <v>63000</v>
      </c>
      <c r="M5383" s="164">
        <f t="shared" si="2421"/>
        <v>0</v>
      </c>
      <c r="N5383" s="164">
        <v>0</v>
      </c>
      <c r="O5383" s="164">
        <v>0</v>
      </c>
      <c r="P5383" s="164">
        <v>0</v>
      </c>
      <c r="Q5383" s="164">
        <v>0</v>
      </c>
      <c r="R5383" s="164">
        <f t="shared" si="2422"/>
        <v>0</v>
      </c>
      <c r="S5383" s="164">
        <v>0</v>
      </c>
      <c r="T5383" s="164">
        <v>0</v>
      </c>
      <c r="U5383" s="164">
        <v>0</v>
      </c>
      <c r="V5383" s="164">
        <v>0</v>
      </c>
    </row>
    <row r="5384" spans="1:22" ht="16.5" thickTop="1" thickBot="1">
      <c r="A5384" s="160" t="s">
        <v>121</v>
      </c>
      <c r="B5384" s="169" t="s">
        <v>101</v>
      </c>
      <c r="C5384" s="164">
        <f t="shared" si="2418"/>
        <v>20000</v>
      </c>
      <c r="D5384" s="164">
        <f t="shared" si="2419"/>
        <v>10000</v>
      </c>
      <c r="E5384" s="164">
        <f t="shared" si="2419"/>
        <v>2000</v>
      </c>
      <c r="F5384" s="164">
        <f t="shared" si="2419"/>
        <v>3000</v>
      </c>
      <c r="G5384" s="164">
        <f t="shared" si="2419"/>
        <v>5000</v>
      </c>
      <c r="H5384" s="164">
        <f t="shared" si="2420"/>
        <v>20000</v>
      </c>
      <c r="I5384" s="164">
        <v>10000</v>
      </c>
      <c r="J5384" s="164">
        <v>2000</v>
      </c>
      <c r="K5384" s="164">
        <v>3000</v>
      </c>
      <c r="L5384" s="164">
        <v>5000</v>
      </c>
      <c r="M5384" s="164">
        <f t="shared" si="2421"/>
        <v>0</v>
      </c>
      <c r="N5384" s="164">
        <v>0</v>
      </c>
      <c r="O5384" s="164">
        <v>0</v>
      </c>
      <c r="P5384" s="164">
        <v>0</v>
      </c>
      <c r="Q5384" s="164">
        <v>0</v>
      </c>
      <c r="R5384" s="164">
        <f t="shared" si="2422"/>
        <v>0</v>
      </c>
      <c r="S5384" s="164">
        <v>0</v>
      </c>
      <c r="T5384" s="164">
        <v>0</v>
      </c>
      <c r="U5384" s="164">
        <v>0</v>
      </c>
      <c r="V5384" s="164">
        <v>0</v>
      </c>
    </row>
    <row r="5385" spans="1:22" ht="16.5" thickTop="1" thickBot="1">
      <c r="A5385" s="160" t="s">
        <v>121</v>
      </c>
      <c r="B5385" s="169" t="s">
        <v>105</v>
      </c>
      <c r="C5385" s="164">
        <f t="shared" si="2418"/>
        <v>1000</v>
      </c>
      <c r="D5385" s="164">
        <f t="shared" si="2419"/>
        <v>1000</v>
      </c>
      <c r="E5385" s="164">
        <f t="shared" si="2419"/>
        <v>0</v>
      </c>
      <c r="F5385" s="164">
        <f t="shared" si="2419"/>
        <v>0</v>
      </c>
      <c r="G5385" s="164">
        <f t="shared" si="2419"/>
        <v>0</v>
      </c>
      <c r="H5385" s="164">
        <f t="shared" si="2420"/>
        <v>1000</v>
      </c>
      <c r="I5385" s="164">
        <f>SUM(I5386)</f>
        <v>1000</v>
      </c>
      <c r="J5385" s="164">
        <f>SUM(J5386)</f>
        <v>0</v>
      </c>
      <c r="K5385" s="164">
        <f>SUM(K5386)</f>
        <v>0</v>
      </c>
      <c r="L5385" s="164">
        <f>SUM(L5386)</f>
        <v>0</v>
      </c>
      <c r="M5385" s="164">
        <f t="shared" si="2421"/>
        <v>0</v>
      </c>
      <c r="N5385" s="164">
        <f>SUM(N5386)</f>
        <v>0</v>
      </c>
      <c r="O5385" s="164">
        <f>SUM(O5386)</f>
        <v>0</v>
      </c>
      <c r="P5385" s="164">
        <f>SUM(P5386)</f>
        <v>0</v>
      </c>
      <c r="Q5385" s="164">
        <f>SUM(Q5386)</f>
        <v>0</v>
      </c>
      <c r="R5385" s="164">
        <f t="shared" si="2422"/>
        <v>0</v>
      </c>
      <c r="S5385" s="164">
        <f>SUM(S5386)</f>
        <v>0</v>
      </c>
      <c r="T5385" s="164">
        <f>SUM(T5386)</f>
        <v>0</v>
      </c>
      <c r="U5385" s="164">
        <f>SUM(U5386)</f>
        <v>0</v>
      </c>
      <c r="V5385" s="164">
        <f>SUM(V5386)</f>
        <v>0</v>
      </c>
    </row>
    <row r="5386" spans="1:22" ht="31.5" thickTop="1" thickBot="1">
      <c r="A5386" s="160" t="s">
        <v>121</v>
      </c>
      <c r="B5386" s="170" t="s">
        <v>153</v>
      </c>
      <c r="C5386" s="164">
        <f t="shared" si="2418"/>
        <v>1000</v>
      </c>
      <c r="D5386" s="164">
        <f t="shared" si="2419"/>
        <v>1000</v>
      </c>
      <c r="E5386" s="164">
        <f t="shared" si="2419"/>
        <v>0</v>
      </c>
      <c r="F5386" s="164">
        <f t="shared" si="2419"/>
        <v>0</v>
      </c>
      <c r="G5386" s="164">
        <f t="shared" si="2419"/>
        <v>0</v>
      </c>
      <c r="H5386" s="164">
        <f t="shared" si="2420"/>
        <v>1000</v>
      </c>
      <c r="I5386" s="164">
        <v>1000</v>
      </c>
      <c r="J5386" s="164">
        <v>0</v>
      </c>
      <c r="K5386" s="164">
        <v>0</v>
      </c>
      <c r="L5386" s="164">
        <v>0</v>
      </c>
      <c r="M5386" s="164">
        <f t="shared" si="2421"/>
        <v>0</v>
      </c>
      <c r="N5386" s="164">
        <v>0</v>
      </c>
      <c r="O5386" s="164">
        <v>0</v>
      </c>
      <c r="P5386" s="164">
        <v>0</v>
      </c>
      <c r="Q5386" s="164">
        <v>0</v>
      </c>
      <c r="R5386" s="164">
        <f t="shared" si="2422"/>
        <v>0</v>
      </c>
      <c r="S5386" s="164">
        <v>0</v>
      </c>
      <c r="T5386" s="164">
        <v>0</v>
      </c>
      <c r="U5386" s="164">
        <v>0</v>
      </c>
      <c r="V5386" s="164">
        <v>0</v>
      </c>
    </row>
    <row r="5387" spans="1:22" ht="31.5" thickTop="1" thickBot="1">
      <c r="A5387" s="160" t="s">
        <v>1780</v>
      </c>
      <c r="B5387" s="167" t="s">
        <v>1781</v>
      </c>
      <c r="C5387" s="164">
        <f t="shared" si="2418"/>
        <v>127200</v>
      </c>
      <c r="D5387" s="164">
        <f t="shared" si="2419"/>
        <v>33000</v>
      </c>
      <c r="E5387" s="164">
        <f t="shared" si="2419"/>
        <v>32000</v>
      </c>
      <c r="F5387" s="164">
        <f t="shared" si="2419"/>
        <v>32000</v>
      </c>
      <c r="G5387" s="164">
        <f t="shared" si="2419"/>
        <v>30200</v>
      </c>
      <c r="H5387" s="164">
        <f t="shared" si="2420"/>
        <v>127200</v>
      </c>
      <c r="I5387" s="164">
        <f>SUM(I5388)</f>
        <v>33000</v>
      </c>
      <c r="J5387" s="164">
        <f>SUM(J5388)</f>
        <v>32000</v>
      </c>
      <c r="K5387" s="164">
        <f>SUM(K5388)</f>
        <v>32000</v>
      </c>
      <c r="L5387" s="164">
        <f>SUM(L5388)</f>
        <v>30200</v>
      </c>
      <c r="M5387" s="164">
        <f t="shared" si="2421"/>
        <v>0</v>
      </c>
      <c r="N5387" s="164">
        <f>SUM(N5388)</f>
        <v>0</v>
      </c>
      <c r="O5387" s="164">
        <f>SUM(O5388)</f>
        <v>0</v>
      </c>
      <c r="P5387" s="164">
        <f>SUM(P5388)</f>
        <v>0</v>
      </c>
      <c r="Q5387" s="164">
        <f>SUM(Q5388)</f>
        <v>0</v>
      </c>
      <c r="R5387" s="164">
        <f t="shared" si="2422"/>
        <v>0</v>
      </c>
      <c r="S5387" s="164">
        <f>SUM(S5388)</f>
        <v>0</v>
      </c>
      <c r="T5387" s="164">
        <f>SUM(T5388)</f>
        <v>0</v>
      </c>
      <c r="U5387" s="164">
        <f>SUM(U5388)</f>
        <v>0</v>
      </c>
      <c r="V5387" s="164">
        <f>SUM(V5388)</f>
        <v>0</v>
      </c>
    </row>
    <row r="5388" spans="1:22" ht="16.5" thickTop="1" thickBot="1">
      <c r="A5388" s="160" t="s">
        <v>121</v>
      </c>
      <c r="B5388" s="168" t="s">
        <v>99</v>
      </c>
      <c r="C5388" s="164">
        <f t="shared" si="2418"/>
        <v>127200</v>
      </c>
      <c r="D5388" s="164">
        <f t="shared" si="2419"/>
        <v>33000</v>
      </c>
      <c r="E5388" s="164">
        <f t="shared" si="2419"/>
        <v>32000</v>
      </c>
      <c r="F5388" s="164">
        <f t="shared" si="2419"/>
        <v>32000</v>
      </c>
      <c r="G5388" s="164">
        <f t="shared" si="2419"/>
        <v>30200</v>
      </c>
      <c r="H5388" s="164">
        <f t="shared" si="2420"/>
        <v>127200</v>
      </c>
      <c r="I5388" s="164">
        <f>SUM(I5389:I5390)</f>
        <v>33000</v>
      </c>
      <c r="J5388" s="164">
        <f>SUM(J5389:J5390)</f>
        <v>32000</v>
      </c>
      <c r="K5388" s="164">
        <f>SUM(K5389:K5390)</f>
        <v>32000</v>
      </c>
      <c r="L5388" s="164">
        <f>SUM(L5389:L5390)</f>
        <v>30200</v>
      </c>
      <c r="M5388" s="164">
        <f t="shared" si="2421"/>
        <v>0</v>
      </c>
      <c r="N5388" s="164">
        <f>SUM(N5389:N5390)</f>
        <v>0</v>
      </c>
      <c r="O5388" s="164">
        <f>SUM(O5389:O5390)</f>
        <v>0</v>
      </c>
      <c r="P5388" s="164">
        <f>SUM(P5389:P5390)</f>
        <v>0</v>
      </c>
      <c r="Q5388" s="164">
        <f>SUM(Q5389:Q5390)</f>
        <v>0</v>
      </c>
      <c r="R5388" s="164">
        <f t="shared" si="2422"/>
        <v>0</v>
      </c>
      <c r="S5388" s="164">
        <f>SUM(S5389:S5390)</f>
        <v>0</v>
      </c>
      <c r="T5388" s="164">
        <f>SUM(T5389:T5390)</f>
        <v>0</v>
      </c>
      <c r="U5388" s="164">
        <f>SUM(U5389:U5390)</f>
        <v>0</v>
      </c>
      <c r="V5388" s="164">
        <f>SUM(V5389:V5390)</f>
        <v>0</v>
      </c>
    </row>
    <row r="5389" spans="1:22" ht="16.5" thickTop="1" thickBot="1">
      <c r="A5389" s="160" t="s">
        <v>121</v>
      </c>
      <c r="B5389" s="169" t="s">
        <v>100</v>
      </c>
      <c r="C5389" s="164">
        <f t="shared" si="2418"/>
        <v>122200</v>
      </c>
      <c r="D5389" s="164">
        <f t="shared" si="2419"/>
        <v>31000</v>
      </c>
      <c r="E5389" s="164">
        <f t="shared" si="2419"/>
        <v>31000</v>
      </c>
      <c r="F5389" s="164">
        <f t="shared" si="2419"/>
        <v>31000</v>
      </c>
      <c r="G5389" s="164">
        <f t="shared" si="2419"/>
        <v>29200</v>
      </c>
      <c r="H5389" s="164">
        <f t="shared" si="2420"/>
        <v>122200</v>
      </c>
      <c r="I5389" s="164">
        <v>31000</v>
      </c>
      <c r="J5389" s="164">
        <v>31000</v>
      </c>
      <c r="K5389" s="164">
        <v>31000</v>
      </c>
      <c r="L5389" s="164">
        <v>29200</v>
      </c>
      <c r="M5389" s="164">
        <f t="shared" si="2421"/>
        <v>0</v>
      </c>
      <c r="N5389" s="164">
        <v>0</v>
      </c>
      <c r="O5389" s="164">
        <v>0</v>
      </c>
      <c r="P5389" s="164">
        <v>0</v>
      </c>
      <c r="Q5389" s="164">
        <v>0</v>
      </c>
      <c r="R5389" s="164">
        <f t="shared" si="2422"/>
        <v>0</v>
      </c>
      <c r="S5389" s="164">
        <v>0</v>
      </c>
      <c r="T5389" s="164">
        <v>0</v>
      </c>
      <c r="U5389" s="164">
        <v>0</v>
      </c>
      <c r="V5389" s="164">
        <v>0</v>
      </c>
    </row>
    <row r="5390" spans="1:22" ht="16.5" thickTop="1" thickBot="1">
      <c r="A5390" s="160" t="s">
        <v>121</v>
      </c>
      <c r="B5390" s="169" t="s">
        <v>101</v>
      </c>
      <c r="C5390" s="164">
        <f t="shared" si="2418"/>
        <v>5000</v>
      </c>
      <c r="D5390" s="164">
        <f t="shared" si="2419"/>
        <v>2000</v>
      </c>
      <c r="E5390" s="164">
        <f t="shared" si="2419"/>
        <v>1000</v>
      </c>
      <c r="F5390" s="164">
        <f t="shared" si="2419"/>
        <v>1000</v>
      </c>
      <c r="G5390" s="164">
        <f t="shared" si="2419"/>
        <v>1000</v>
      </c>
      <c r="H5390" s="164">
        <f t="shared" si="2420"/>
        <v>5000</v>
      </c>
      <c r="I5390" s="164">
        <v>2000</v>
      </c>
      <c r="J5390" s="164">
        <v>1000</v>
      </c>
      <c r="K5390" s="164">
        <v>1000</v>
      </c>
      <c r="L5390" s="164">
        <v>1000</v>
      </c>
      <c r="M5390" s="164">
        <f t="shared" si="2421"/>
        <v>0</v>
      </c>
      <c r="N5390" s="164">
        <v>0</v>
      </c>
      <c r="O5390" s="164">
        <v>0</v>
      </c>
      <c r="P5390" s="164">
        <v>0</v>
      </c>
      <c r="Q5390" s="164">
        <v>0</v>
      </c>
      <c r="R5390" s="164">
        <f t="shared" si="2422"/>
        <v>0</v>
      </c>
      <c r="S5390" s="164">
        <v>0</v>
      </c>
      <c r="T5390" s="164">
        <v>0</v>
      </c>
      <c r="U5390" s="164">
        <v>0</v>
      </c>
      <c r="V5390" s="164">
        <v>0</v>
      </c>
    </row>
    <row r="5391" spans="1:22" ht="16.5" thickTop="1" thickBot="1">
      <c r="A5391" s="160" t="s">
        <v>1782</v>
      </c>
      <c r="B5391" s="167" t="s">
        <v>1783</v>
      </c>
      <c r="C5391" s="164">
        <f t="shared" si="2418"/>
        <v>160000</v>
      </c>
      <c r="D5391" s="164">
        <f t="shared" si="2419"/>
        <v>44000</v>
      </c>
      <c r="E5391" s="164">
        <f t="shared" si="2419"/>
        <v>41000</v>
      </c>
      <c r="F5391" s="164">
        <f t="shared" si="2419"/>
        <v>37000</v>
      </c>
      <c r="G5391" s="164">
        <f t="shared" si="2419"/>
        <v>38000</v>
      </c>
      <c r="H5391" s="164">
        <f t="shared" si="2420"/>
        <v>160000</v>
      </c>
      <c r="I5391" s="164">
        <f>SUM(I5392)</f>
        <v>44000</v>
      </c>
      <c r="J5391" s="164">
        <f>SUM(J5392)</f>
        <v>41000</v>
      </c>
      <c r="K5391" s="164">
        <f>SUM(K5392)</f>
        <v>37000</v>
      </c>
      <c r="L5391" s="164">
        <f>SUM(L5392)</f>
        <v>38000</v>
      </c>
      <c r="M5391" s="164">
        <f t="shared" si="2421"/>
        <v>0</v>
      </c>
      <c r="N5391" s="164">
        <f>SUM(N5392)</f>
        <v>0</v>
      </c>
      <c r="O5391" s="164">
        <f>SUM(O5392)</f>
        <v>0</v>
      </c>
      <c r="P5391" s="164">
        <f>SUM(P5392)</f>
        <v>0</v>
      </c>
      <c r="Q5391" s="164">
        <f>SUM(Q5392)</f>
        <v>0</v>
      </c>
      <c r="R5391" s="164">
        <f t="shared" si="2422"/>
        <v>0</v>
      </c>
      <c r="S5391" s="164">
        <f>SUM(S5392)</f>
        <v>0</v>
      </c>
      <c r="T5391" s="164">
        <f>SUM(T5392)</f>
        <v>0</v>
      </c>
      <c r="U5391" s="164">
        <f>SUM(U5392)</f>
        <v>0</v>
      </c>
      <c r="V5391" s="164">
        <f>SUM(V5392)</f>
        <v>0</v>
      </c>
    </row>
    <row r="5392" spans="1:22" ht="16.5" thickTop="1" thickBot="1">
      <c r="A5392" s="160" t="s">
        <v>121</v>
      </c>
      <c r="B5392" s="168" t="s">
        <v>99</v>
      </c>
      <c r="C5392" s="164">
        <f t="shared" si="2418"/>
        <v>160000</v>
      </c>
      <c r="D5392" s="164">
        <f t="shared" si="2419"/>
        <v>44000</v>
      </c>
      <c r="E5392" s="164">
        <f t="shared" si="2419"/>
        <v>41000</v>
      </c>
      <c r="F5392" s="164">
        <f t="shared" si="2419"/>
        <v>37000</v>
      </c>
      <c r="G5392" s="164">
        <f t="shared" si="2419"/>
        <v>38000</v>
      </c>
      <c r="H5392" s="164">
        <f t="shared" si="2420"/>
        <v>160000</v>
      </c>
      <c r="I5392" s="164">
        <f>SUM(I5393:I5395)</f>
        <v>44000</v>
      </c>
      <c r="J5392" s="164">
        <f>SUM(J5393:J5395)</f>
        <v>41000</v>
      </c>
      <c r="K5392" s="164">
        <f>SUM(K5393:K5395)</f>
        <v>37000</v>
      </c>
      <c r="L5392" s="164">
        <f>SUM(L5393:L5395)</f>
        <v>38000</v>
      </c>
      <c r="M5392" s="164">
        <f t="shared" si="2421"/>
        <v>0</v>
      </c>
      <c r="N5392" s="164">
        <f>SUM(N5393:N5395)</f>
        <v>0</v>
      </c>
      <c r="O5392" s="164">
        <f>SUM(O5393:O5395)</f>
        <v>0</v>
      </c>
      <c r="P5392" s="164">
        <f>SUM(P5393:P5395)</f>
        <v>0</v>
      </c>
      <c r="Q5392" s="164">
        <f>SUM(Q5393:Q5395)</f>
        <v>0</v>
      </c>
      <c r="R5392" s="164">
        <f t="shared" si="2422"/>
        <v>0</v>
      </c>
      <c r="S5392" s="164">
        <f>SUM(S5393:S5395)</f>
        <v>0</v>
      </c>
      <c r="T5392" s="164">
        <f>SUM(T5393:T5395)</f>
        <v>0</v>
      </c>
      <c r="U5392" s="164">
        <f>SUM(U5393:U5395)</f>
        <v>0</v>
      </c>
      <c r="V5392" s="164">
        <f>SUM(V5393:V5395)</f>
        <v>0</v>
      </c>
    </row>
    <row r="5393" spans="1:22" ht="16.5" thickTop="1" thickBot="1">
      <c r="A5393" s="160" t="s">
        <v>121</v>
      </c>
      <c r="B5393" s="169" t="s">
        <v>100</v>
      </c>
      <c r="C5393" s="164">
        <f t="shared" si="2418"/>
        <v>114000</v>
      </c>
      <c r="D5393" s="164">
        <f t="shared" si="2419"/>
        <v>31000</v>
      </c>
      <c r="E5393" s="164">
        <f t="shared" si="2419"/>
        <v>29000</v>
      </c>
      <c r="F5393" s="164">
        <f t="shared" si="2419"/>
        <v>28000</v>
      </c>
      <c r="G5393" s="164">
        <f t="shared" si="2419"/>
        <v>26000</v>
      </c>
      <c r="H5393" s="164">
        <f t="shared" si="2420"/>
        <v>114000</v>
      </c>
      <c r="I5393" s="164">
        <v>31000</v>
      </c>
      <c r="J5393" s="164">
        <v>29000</v>
      </c>
      <c r="K5393" s="164">
        <v>28000</v>
      </c>
      <c r="L5393" s="164">
        <v>26000</v>
      </c>
      <c r="M5393" s="164">
        <f t="shared" si="2421"/>
        <v>0</v>
      </c>
      <c r="N5393" s="164">
        <v>0</v>
      </c>
      <c r="O5393" s="164">
        <v>0</v>
      </c>
      <c r="P5393" s="164">
        <v>0</v>
      </c>
      <c r="Q5393" s="164">
        <v>0</v>
      </c>
      <c r="R5393" s="164">
        <f t="shared" si="2422"/>
        <v>0</v>
      </c>
      <c r="S5393" s="164">
        <v>0</v>
      </c>
      <c r="T5393" s="164">
        <v>0</v>
      </c>
      <c r="U5393" s="164">
        <v>0</v>
      </c>
      <c r="V5393" s="164">
        <v>0</v>
      </c>
    </row>
    <row r="5394" spans="1:22" ht="16.5" thickTop="1" thickBot="1">
      <c r="A5394" s="160" t="s">
        <v>121</v>
      </c>
      <c r="B5394" s="169" t="s">
        <v>101</v>
      </c>
      <c r="C5394" s="164">
        <f t="shared" si="2418"/>
        <v>45000</v>
      </c>
      <c r="D5394" s="164">
        <f t="shared" si="2419"/>
        <v>12000</v>
      </c>
      <c r="E5394" s="164">
        <f t="shared" si="2419"/>
        <v>12000</v>
      </c>
      <c r="F5394" s="164">
        <f t="shared" si="2419"/>
        <v>9000</v>
      </c>
      <c r="G5394" s="164">
        <f t="shared" si="2419"/>
        <v>12000</v>
      </c>
      <c r="H5394" s="164">
        <f t="shared" si="2420"/>
        <v>45000</v>
      </c>
      <c r="I5394" s="164">
        <v>12000</v>
      </c>
      <c r="J5394" s="164">
        <v>12000</v>
      </c>
      <c r="K5394" s="164">
        <v>9000</v>
      </c>
      <c r="L5394" s="164">
        <v>12000</v>
      </c>
      <c r="M5394" s="164">
        <f t="shared" si="2421"/>
        <v>0</v>
      </c>
      <c r="N5394" s="164">
        <v>0</v>
      </c>
      <c r="O5394" s="164">
        <v>0</v>
      </c>
      <c r="P5394" s="164">
        <v>0</v>
      </c>
      <c r="Q5394" s="164">
        <v>0</v>
      </c>
      <c r="R5394" s="164">
        <f t="shared" si="2422"/>
        <v>0</v>
      </c>
      <c r="S5394" s="164">
        <v>0</v>
      </c>
      <c r="T5394" s="164">
        <v>0</v>
      </c>
      <c r="U5394" s="164">
        <v>0</v>
      </c>
      <c r="V5394" s="164">
        <v>0</v>
      </c>
    </row>
    <row r="5395" spans="1:22" ht="16.5" thickTop="1" thickBot="1">
      <c r="A5395" s="160" t="s">
        <v>121</v>
      </c>
      <c r="B5395" s="169" t="s">
        <v>105</v>
      </c>
      <c r="C5395" s="164">
        <f t="shared" si="2418"/>
        <v>1000</v>
      </c>
      <c r="D5395" s="164">
        <f t="shared" si="2419"/>
        <v>1000</v>
      </c>
      <c r="E5395" s="164">
        <f t="shared" si="2419"/>
        <v>0</v>
      </c>
      <c r="F5395" s="164">
        <f t="shared" si="2419"/>
        <v>0</v>
      </c>
      <c r="G5395" s="164">
        <f t="shared" si="2419"/>
        <v>0</v>
      </c>
      <c r="H5395" s="164">
        <f t="shared" si="2420"/>
        <v>1000</v>
      </c>
      <c r="I5395" s="164">
        <f>SUM(I5396)</f>
        <v>1000</v>
      </c>
      <c r="J5395" s="164">
        <f>SUM(J5396)</f>
        <v>0</v>
      </c>
      <c r="K5395" s="164">
        <f>SUM(K5396)</f>
        <v>0</v>
      </c>
      <c r="L5395" s="164">
        <f>SUM(L5396)</f>
        <v>0</v>
      </c>
      <c r="M5395" s="164">
        <f t="shared" si="2421"/>
        <v>0</v>
      </c>
      <c r="N5395" s="164">
        <f>SUM(N5396)</f>
        <v>0</v>
      </c>
      <c r="O5395" s="164">
        <f>SUM(O5396)</f>
        <v>0</v>
      </c>
      <c r="P5395" s="164">
        <f>SUM(P5396)</f>
        <v>0</v>
      </c>
      <c r="Q5395" s="164">
        <f>SUM(Q5396)</f>
        <v>0</v>
      </c>
      <c r="R5395" s="164">
        <f t="shared" si="2422"/>
        <v>0</v>
      </c>
      <c r="S5395" s="164">
        <f>SUM(S5396)</f>
        <v>0</v>
      </c>
      <c r="T5395" s="164">
        <f>SUM(T5396)</f>
        <v>0</v>
      </c>
      <c r="U5395" s="164">
        <f>SUM(U5396)</f>
        <v>0</v>
      </c>
      <c r="V5395" s="164">
        <f>SUM(V5396)</f>
        <v>0</v>
      </c>
    </row>
    <row r="5396" spans="1:22" ht="31.5" thickTop="1" thickBot="1">
      <c r="A5396" s="160" t="s">
        <v>121</v>
      </c>
      <c r="B5396" s="170" t="s">
        <v>153</v>
      </c>
      <c r="C5396" s="164">
        <f t="shared" si="2418"/>
        <v>1000</v>
      </c>
      <c r="D5396" s="164">
        <f t="shared" si="2419"/>
        <v>1000</v>
      </c>
      <c r="E5396" s="164">
        <f t="shared" si="2419"/>
        <v>0</v>
      </c>
      <c r="F5396" s="164">
        <f t="shared" si="2419"/>
        <v>0</v>
      </c>
      <c r="G5396" s="164">
        <f t="shared" si="2419"/>
        <v>0</v>
      </c>
      <c r="H5396" s="164">
        <f t="shared" si="2420"/>
        <v>1000</v>
      </c>
      <c r="I5396" s="164">
        <v>1000</v>
      </c>
      <c r="J5396" s="164">
        <v>0</v>
      </c>
      <c r="K5396" s="164">
        <v>0</v>
      </c>
      <c r="L5396" s="164">
        <v>0</v>
      </c>
      <c r="M5396" s="164">
        <f t="shared" si="2421"/>
        <v>0</v>
      </c>
      <c r="N5396" s="164">
        <v>0</v>
      </c>
      <c r="O5396" s="164">
        <v>0</v>
      </c>
      <c r="P5396" s="164">
        <v>0</v>
      </c>
      <c r="Q5396" s="164">
        <v>0</v>
      </c>
      <c r="R5396" s="164">
        <f t="shared" si="2422"/>
        <v>0</v>
      </c>
      <c r="S5396" s="164">
        <v>0</v>
      </c>
      <c r="T5396" s="164">
        <v>0</v>
      </c>
      <c r="U5396" s="164">
        <v>0</v>
      </c>
      <c r="V5396" s="164">
        <v>0</v>
      </c>
    </row>
    <row r="5397" spans="1:22" ht="16.5" thickTop="1" thickBot="1">
      <c r="A5397" s="160" t="s">
        <v>1784</v>
      </c>
      <c r="B5397" s="167" t="s">
        <v>1785</v>
      </c>
      <c r="C5397" s="164">
        <f t="shared" si="2418"/>
        <v>388000</v>
      </c>
      <c r="D5397" s="164">
        <f t="shared" si="2419"/>
        <v>99000</v>
      </c>
      <c r="E5397" s="164">
        <f t="shared" si="2419"/>
        <v>99000</v>
      </c>
      <c r="F5397" s="164">
        <f t="shared" si="2419"/>
        <v>96000</v>
      </c>
      <c r="G5397" s="164">
        <f t="shared" si="2419"/>
        <v>94000</v>
      </c>
      <c r="H5397" s="164">
        <f t="shared" si="2420"/>
        <v>388000</v>
      </c>
      <c r="I5397" s="164">
        <f>SUM(I5398)</f>
        <v>99000</v>
      </c>
      <c r="J5397" s="164">
        <f>SUM(J5398)</f>
        <v>99000</v>
      </c>
      <c r="K5397" s="164">
        <f>SUM(K5398)</f>
        <v>96000</v>
      </c>
      <c r="L5397" s="164">
        <f>SUM(L5398)</f>
        <v>94000</v>
      </c>
      <c r="M5397" s="164">
        <f t="shared" si="2421"/>
        <v>0</v>
      </c>
      <c r="N5397" s="164">
        <f>SUM(N5398)</f>
        <v>0</v>
      </c>
      <c r="O5397" s="164">
        <f>SUM(O5398)</f>
        <v>0</v>
      </c>
      <c r="P5397" s="164">
        <f>SUM(P5398)</f>
        <v>0</v>
      </c>
      <c r="Q5397" s="164">
        <f>SUM(Q5398)</f>
        <v>0</v>
      </c>
      <c r="R5397" s="164">
        <f t="shared" si="2422"/>
        <v>0</v>
      </c>
      <c r="S5397" s="164">
        <f>SUM(S5398)</f>
        <v>0</v>
      </c>
      <c r="T5397" s="164">
        <f>SUM(T5398)</f>
        <v>0</v>
      </c>
      <c r="U5397" s="164">
        <f>SUM(U5398)</f>
        <v>0</v>
      </c>
      <c r="V5397" s="164">
        <f>SUM(V5398)</f>
        <v>0</v>
      </c>
    </row>
    <row r="5398" spans="1:22" ht="16.5" thickTop="1" thickBot="1">
      <c r="A5398" s="160" t="s">
        <v>121</v>
      </c>
      <c r="B5398" s="168" t="s">
        <v>99</v>
      </c>
      <c r="C5398" s="164">
        <f t="shared" si="2418"/>
        <v>388000</v>
      </c>
      <c r="D5398" s="164">
        <f t="shared" si="2419"/>
        <v>99000</v>
      </c>
      <c r="E5398" s="164">
        <f t="shared" si="2419"/>
        <v>99000</v>
      </c>
      <c r="F5398" s="164">
        <f t="shared" si="2419"/>
        <v>96000</v>
      </c>
      <c r="G5398" s="164">
        <f t="shared" si="2419"/>
        <v>94000</v>
      </c>
      <c r="H5398" s="164">
        <f t="shared" si="2420"/>
        <v>388000</v>
      </c>
      <c r="I5398" s="164">
        <f>SUM(I5399:I5401)</f>
        <v>99000</v>
      </c>
      <c r="J5398" s="164">
        <f>SUM(J5399:J5401)</f>
        <v>99000</v>
      </c>
      <c r="K5398" s="164">
        <f>SUM(K5399:K5401)</f>
        <v>96000</v>
      </c>
      <c r="L5398" s="164">
        <f>SUM(L5399:L5401)</f>
        <v>94000</v>
      </c>
      <c r="M5398" s="164">
        <f t="shared" si="2421"/>
        <v>0</v>
      </c>
      <c r="N5398" s="164">
        <f>SUM(N5399:N5401)</f>
        <v>0</v>
      </c>
      <c r="O5398" s="164">
        <f>SUM(O5399:O5401)</f>
        <v>0</v>
      </c>
      <c r="P5398" s="164">
        <f>SUM(P5399:P5401)</f>
        <v>0</v>
      </c>
      <c r="Q5398" s="164">
        <f>SUM(Q5399:Q5401)</f>
        <v>0</v>
      </c>
      <c r="R5398" s="164">
        <f t="shared" si="2422"/>
        <v>0</v>
      </c>
      <c r="S5398" s="164">
        <f>SUM(S5399:S5401)</f>
        <v>0</v>
      </c>
      <c r="T5398" s="164">
        <f>SUM(T5399:T5401)</f>
        <v>0</v>
      </c>
      <c r="U5398" s="164">
        <f>SUM(U5399:U5401)</f>
        <v>0</v>
      </c>
      <c r="V5398" s="164">
        <f>SUM(V5399:V5401)</f>
        <v>0</v>
      </c>
    </row>
    <row r="5399" spans="1:22" ht="16.5" thickTop="1" thickBot="1">
      <c r="A5399" s="160" t="s">
        <v>121</v>
      </c>
      <c r="B5399" s="169" t="s">
        <v>100</v>
      </c>
      <c r="C5399" s="164">
        <f t="shared" si="2418"/>
        <v>314000</v>
      </c>
      <c r="D5399" s="164">
        <f t="shared" si="2419"/>
        <v>79000</v>
      </c>
      <c r="E5399" s="164">
        <f t="shared" si="2419"/>
        <v>79000</v>
      </c>
      <c r="F5399" s="164">
        <f t="shared" si="2419"/>
        <v>78000</v>
      </c>
      <c r="G5399" s="164">
        <f t="shared" si="2419"/>
        <v>78000</v>
      </c>
      <c r="H5399" s="164">
        <f t="shared" si="2420"/>
        <v>314000</v>
      </c>
      <c r="I5399" s="164">
        <v>79000</v>
      </c>
      <c r="J5399" s="164">
        <v>79000</v>
      </c>
      <c r="K5399" s="164">
        <v>78000</v>
      </c>
      <c r="L5399" s="164">
        <v>78000</v>
      </c>
      <c r="M5399" s="164">
        <f t="shared" si="2421"/>
        <v>0</v>
      </c>
      <c r="N5399" s="164">
        <v>0</v>
      </c>
      <c r="O5399" s="164">
        <v>0</v>
      </c>
      <c r="P5399" s="164">
        <v>0</v>
      </c>
      <c r="Q5399" s="164">
        <v>0</v>
      </c>
      <c r="R5399" s="164">
        <f t="shared" si="2422"/>
        <v>0</v>
      </c>
      <c r="S5399" s="164">
        <v>0</v>
      </c>
      <c r="T5399" s="164">
        <v>0</v>
      </c>
      <c r="U5399" s="164">
        <v>0</v>
      </c>
      <c r="V5399" s="164">
        <v>0</v>
      </c>
    </row>
    <row r="5400" spans="1:22" ht="16.5" thickTop="1" thickBot="1">
      <c r="A5400" s="160" t="s">
        <v>121</v>
      </c>
      <c r="B5400" s="169" t="s">
        <v>101</v>
      </c>
      <c r="C5400" s="164">
        <f t="shared" si="2418"/>
        <v>74000</v>
      </c>
      <c r="D5400" s="164">
        <f t="shared" si="2419"/>
        <v>20000</v>
      </c>
      <c r="E5400" s="164">
        <f t="shared" si="2419"/>
        <v>20000</v>
      </c>
      <c r="F5400" s="164">
        <f t="shared" si="2419"/>
        <v>18000</v>
      </c>
      <c r="G5400" s="164">
        <f t="shared" si="2419"/>
        <v>16000</v>
      </c>
      <c r="H5400" s="164">
        <f t="shared" si="2420"/>
        <v>74000</v>
      </c>
      <c r="I5400" s="164">
        <v>20000</v>
      </c>
      <c r="J5400" s="164">
        <v>20000</v>
      </c>
      <c r="K5400" s="164">
        <v>18000</v>
      </c>
      <c r="L5400" s="164">
        <v>16000</v>
      </c>
      <c r="M5400" s="164">
        <f t="shared" si="2421"/>
        <v>0</v>
      </c>
      <c r="N5400" s="164">
        <v>0</v>
      </c>
      <c r="O5400" s="164">
        <v>0</v>
      </c>
      <c r="P5400" s="164">
        <v>0</v>
      </c>
      <c r="Q5400" s="164">
        <v>0</v>
      </c>
      <c r="R5400" s="164">
        <f t="shared" si="2422"/>
        <v>0</v>
      </c>
      <c r="S5400" s="164">
        <v>0</v>
      </c>
      <c r="T5400" s="164">
        <v>0</v>
      </c>
      <c r="U5400" s="164">
        <v>0</v>
      </c>
      <c r="V5400" s="164">
        <v>0</v>
      </c>
    </row>
    <row r="5401" spans="1:22" ht="16.5" thickTop="1" thickBot="1">
      <c r="A5401" s="160" t="s">
        <v>121</v>
      </c>
      <c r="B5401" s="169" t="s">
        <v>105</v>
      </c>
      <c r="C5401" s="164">
        <f t="shared" si="2418"/>
        <v>0</v>
      </c>
      <c r="D5401" s="164">
        <f t="shared" si="2419"/>
        <v>0</v>
      </c>
      <c r="E5401" s="164">
        <f t="shared" si="2419"/>
        <v>0</v>
      </c>
      <c r="F5401" s="164">
        <f t="shared" si="2419"/>
        <v>0</v>
      </c>
      <c r="G5401" s="164">
        <f t="shared" si="2419"/>
        <v>0</v>
      </c>
      <c r="H5401" s="164">
        <f t="shared" si="2420"/>
        <v>0</v>
      </c>
      <c r="I5401" s="164">
        <f>SUM(I5402)</f>
        <v>0</v>
      </c>
      <c r="J5401" s="164">
        <f>SUM(J5402)</f>
        <v>0</v>
      </c>
      <c r="K5401" s="164">
        <f>SUM(K5402)</f>
        <v>0</v>
      </c>
      <c r="L5401" s="164">
        <f>SUM(L5402)</f>
        <v>0</v>
      </c>
      <c r="M5401" s="164">
        <f t="shared" si="2421"/>
        <v>0</v>
      </c>
      <c r="N5401" s="164">
        <f>SUM(N5402)</f>
        <v>0</v>
      </c>
      <c r="O5401" s="164">
        <f>SUM(O5402)</f>
        <v>0</v>
      </c>
      <c r="P5401" s="164">
        <f>SUM(P5402)</f>
        <v>0</v>
      </c>
      <c r="Q5401" s="164">
        <f>SUM(Q5402)</f>
        <v>0</v>
      </c>
      <c r="R5401" s="164">
        <f t="shared" si="2422"/>
        <v>0</v>
      </c>
      <c r="S5401" s="164">
        <f>SUM(S5402)</f>
        <v>0</v>
      </c>
      <c r="T5401" s="164">
        <f>SUM(T5402)</f>
        <v>0</v>
      </c>
      <c r="U5401" s="164">
        <f>SUM(U5402)</f>
        <v>0</v>
      </c>
      <c r="V5401" s="164">
        <f>SUM(V5402)</f>
        <v>0</v>
      </c>
    </row>
    <row r="5402" spans="1:22" ht="31.5" thickTop="1" thickBot="1">
      <c r="A5402" s="160" t="s">
        <v>121</v>
      </c>
      <c r="B5402" s="170" t="s">
        <v>153</v>
      </c>
      <c r="C5402" s="164">
        <f t="shared" si="2418"/>
        <v>0</v>
      </c>
      <c r="D5402" s="164">
        <f t="shared" si="2419"/>
        <v>0</v>
      </c>
      <c r="E5402" s="164">
        <f t="shared" si="2419"/>
        <v>0</v>
      </c>
      <c r="F5402" s="164">
        <f t="shared" si="2419"/>
        <v>0</v>
      </c>
      <c r="G5402" s="164">
        <f t="shared" si="2419"/>
        <v>0</v>
      </c>
      <c r="H5402" s="164">
        <f t="shared" si="2420"/>
        <v>0</v>
      </c>
      <c r="I5402" s="164">
        <v>0</v>
      </c>
      <c r="J5402" s="164">
        <v>0</v>
      </c>
      <c r="K5402" s="164">
        <v>0</v>
      </c>
      <c r="L5402" s="164">
        <v>0</v>
      </c>
      <c r="M5402" s="164">
        <f t="shared" si="2421"/>
        <v>0</v>
      </c>
      <c r="N5402" s="164">
        <v>0</v>
      </c>
      <c r="O5402" s="164">
        <v>0</v>
      </c>
      <c r="P5402" s="164">
        <v>0</v>
      </c>
      <c r="Q5402" s="164">
        <v>0</v>
      </c>
      <c r="R5402" s="164">
        <f t="shared" si="2422"/>
        <v>0</v>
      </c>
      <c r="S5402" s="164">
        <v>0</v>
      </c>
      <c r="T5402" s="164">
        <v>0</v>
      </c>
      <c r="U5402" s="164">
        <v>0</v>
      </c>
      <c r="V5402" s="164">
        <v>0</v>
      </c>
    </row>
    <row r="5403" spans="1:22" ht="16.5" thickTop="1" thickBot="1">
      <c r="A5403" s="160" t="s">
        <v>1786</v>
      </c>
      <c r="B5403" s="167" t="s">
        <v>1787</v>
      </c>
      <c r="C5403" s="164">
        <f t="shared" si="2418"/>
        <v>370000</v>
      </c>
      <c r="D5403" s="164">
        <f t="shared" si="2419"/>
        <v>88000</v>
      </c>
      <c r="E5403" s="164">
        <f t="shared" si="2419"/>
        <v>91000</v>
      </c>
      <c r="F5403" s="164">
        <f t="shared" si="2419"/>
        <v>97000</v>
      </c>
      <c r="G5403" s="164">
        <f t="shared" si="2419"/>
        <v>94000</v>
      </c>
      <c r="H5403" s="164">
        <f t="shared" si="2420"/>
        <v>370000</v>
      </c>
      <c r="I5403" s="164">
        <f>SUM(I5404)</f>
        <v>88000</v>
      </c>
      <c r="J5403" s="164">
        <f>SUM(J5404)</f>
        <v>91000</v>
      </c>
      <c r="K5403" s="164">
        <f>SUM(K5404)</f>
        <v>97000</v>
      </c>
      <c r="L5403" s="164">
        <f>SUM(L5404)</f>
        <v>94000</v>
      </c>
      <c r="M5403" s="164">
        <f t="shared" si="2421"/>
        <v>0</v>
      </c>
      <c r="N5403" s="164">
        <f>SUM(N5404)</f>
        <v>0</v>
      </c>
      <c r="O5403" s="164">
        <f>SUM(O5404)</f>
        <v>0</v>
      </c>
      <c r="P5403" s="164">
        <f>SUM(P5404)</f>
        <v>0</v>
      </c>
      <c r="Q5403" s="164">
        <f>SUM(Q5404)</f>
        <v>0</v>
      </c>
      <c r="R5403" s="164">
        <f t="shared" si="2422"/>
        <v>0</v>
      </c>
      <c r="S5403" s="164">
        <f>SUM(S5404)</f>
        <v>0</v>
      </c>
      <c r="T5403" s="164">
        <f>SUM(T5404)</f>
        <v>0</v>
      </c>
      <c r="U5403" s="164">
        <f>SUM(U5404)</f>
        <v>0</v>
      </c>
      <c r="V5403" s="164">
        <f>SUM(V5404)</f>
        <v>0</v>
      </c>
    </row>
    <row r="5404" spans="1:22" ht="16.5" thickTop="1" thickBot="1">
      <c r="A5404" s="160" t="s">
        <v>121</v>
      </c>
      <c r="B5404" s="168" t="s">
        <v>99</v>
      </c>
      <c r="C5404" s="164">
        <f t="shared" si="2418"/>
        <v>370000</v>
      </c>
      <c r="D5404" s="164">
        <f t="shared" si="2419"/>
        <v>88000</v>
      </c>
      <c r="E5404" s="164">
        <f t="shared" si="2419"/>
        <v>91000</v>
      </c>
      <c r="F5404" s="164">
        <f t="shared" si="2419"/>
        <v>97000</v>
      </c>
      <c r="G5404" s="164">
        <f t="shared" si="2419"/>
        <v>94000</v>
      </c>
      <c r="H5404" s="164">
        <f t="shared" si="2420"/>
        <v>370000</v>
      </c>
      <c r="I5404" s="164">
        <f>SUM(I5405:I5408)</f>
        <v>88000</v>
      </c>
      <c r="J5404" s="164">
        <f>SUM(J5405:J5408)</f>
        <v>91000</v>
      </c>
      <c r="K5404" s="164">
        <f>SUM(K5405:K5408)</f>
        <v>97000</v>
      </c>
      <c r="L5404" s="164">
        <f>SUM(L5405:L5408)</f>
        <v>94000</v>
      </c>
      <c r="M5404" s="164">
        <f t="shared" si="2421"/>
        <v>0</v>
      </c>
      <c r="N5404" s="164">
        <f>SUM(N5405:N5408)</f>
        <v>0</v>
      </c>
      <c r="O5404" s="164">
        <f>SUM(O5405:O5408)</f>
        <v>0</v>
      </c>
      <c r="P5404" s="164">
        <f>SUM(P5405:P5408)</f>
        <v>0</v>
      </c>
      <c r="Q5404" s="164">
        <f>SUM(Q5405:Q5408)</f>
        <v>0</v>
      </c>
      <c r="R5404" s="164">
        <f t="shared" si="2422"/>
        <v>0</v>
      </c>
      <c r="S5404" s="164">
        <f>SUM(S5405:S5408)</f>
        <v>0</v>
      </c>
      <c r="T5404" s="164">
        <f>SUM(T5405:T5408)</f>
        <v>0</v>
      </c>
      <c r="U5404" s="164">
        <f>SUM(U5405:U5408)</f>
        <v>0</v>
      </c>
      <c r="V5404" s="164">
        <f>SUM(V5405:V5408)</f>
        <v>0</v>
      </c>
    </row>
    <row r="5405" spans="1:22" ht="16.5" thickTop="1" thickBot="1">
      <c r="A5405" s="160" t="s">
        <v>121</v>
      </c>
      <c r="B5405" s="169" t="s">
        <v>100</v>
      </c>
      <c r="C5405" s="164">
        <f t="shared" si="2418"/>
        <v>142000</v>
      </c>
      <c r="D5405" s="164">
        <f t="shared" si="2419"/>
        <v>36000</v>
      </c>
      <c r="E5405" s="164">
        <f t="shared" si="2419"/>
        <v>36000</v>
      </c>
      <c r="F5405" s="164">
        <f t="shared" si="2419"/>
        <v>35000</v>
      </c>
      <c r="G5405" s="164">
        <f t="shared" si="2419"/>
        <v>35000</v>
      </c>
      <c r="H5405" s="164">
        <f t="shared" si="2420"/>
        <v>142000</v>
      </c>
      <c r="I5405" s="164">
        <v>36000</v>
      </c>
      <c r="J5405" s="164">
        <v>36000</v>
      </c>
      <c r="K5405" s="164">
        <v>35000</v>
      </c>
      <c r="L5405" s="164">
        <v>35000</v>
      </c>
      <c r="M5405" s="164">
        <f t="shared" si="2421"/>
        <v>0</v>
      </c>
      <c r="N5405" s="164">
        <v>0</v>
      </c>
      <c r="O5405" s="164">
        <v>0</v>
      </c>
      <c r="P5405" s="164">
        <v>0</v>
      </c>
      <c r="Q5405" s="164">
        <v>0</v>
      </c>
      <c r="R5405" s="164">
        <f t="shared" si="2422"/>
        <v>0</v>
      </c>
      <c r="S5405" s="164">
        <v>0</v>
      </c>
      <c r="T5405" s="164">
        <v>0</v>
      </c>
      <c r="U5405" s="164">
        <v>0</v>
      </c>
      <c r="V5405" s="164">
        <v>0</v>
      </c>
    </row>
    <row r="5406" spans="1:22" ht="16.5" thickTop="1" thickBot="1">
      <c r="A5406" s="160" t="s">
        <v>121</v>
      </c>
      <c r="B5406" s="169" t="s">
        <v>101</v>
      </c>
      <c r="C5406" s="164">
        <f t="shared" si="2418"/>
        <v>226000</v>
      </c>
      <c r="D5406" s="164">
        <f t="shared" si="2419"/>
        <v>50000</v>
      </c>
      <c r="E5406" s="164">
        <f t="shared" si="2419"/>
        <v>55000</v>
      </c>
      <c r="F5406" s="164">
        <f t="shared" si="2419"/>
        <v>62000</v>
      </c>
      <c r="G5406" s="164">
        <f t="shared" si="2419"/>
        <v>59000</v>
      </c>
      <c r="H5406" s="164">
        <f t="shared" si="2420"/>
        <v>226000</v>
      </c>
      <c r="I5406" s="164">
        <v>50000</v>
      </c>
      <c r="J5406" s="164">
        <v>55000</v>
      </c>
      <c r="K5406" s="164">
        <v>62000</v>
      </c>
      <c r="L5406" s="164">
        <v>59000</v>
      </c>
      <c r="M5406" s="164">
        <f t="shared" si="2421"/>
        <v>0</v>
      </c>
      <c r="N5406" s="164">
        <v>0</v>
      </c>
      <c r="O5406" s="164">
        <v>0</v>
      </c>
      <c r="P5406" s="164">
        <v>0</v>
      </c>
      <c r="Q5406" s="164">
        <v>0</v>
      </c>
      <c r="R5406" s="164">
        <f t="shared" si="2422"/>
        <v>0</v>
      </c>
      <c r="S5406" s="164">
        <v>0</v>
      </c>
      <c r="T5406" s="164">
        <v>0</v>
      </c>
      <c r="U5406" s="164">
        <v>0</v>
      </c>
      <c r="V5406" s="164">
        <v>0</v>
      </c>
    </row>
    <row r="5407" spans="1:22" ht="16.5" thickTop="1" thickBot="1">
      <c r="A5407" s="160" t="s">
        <v>121</v>
      </c>
      <c r="B5407" s="169" t="s">
        <v>104</v>
      </c>
      <c r="C5407" s="164">
        <f t="shared" si="2418"/>
        <v>1000</v>
      </c>
      <c r="D5407" s="164">
        <f t="shared" si="2419"/>
        <v>1000</v>
      </c>
      <c r="E5407" s="164">
        <f t="shared" si="2419"/>
        <v>0</v>
      </c>
      <c r="F5407" s="164">
        <f t="shared" si="2419"/>
        <v>0</v>
      </c>
      <c r="G5407" s="164">
        <f t="shared" si="2419"/>
        <v>0</v>
      </c>
      <c r="H5407" s="164">
        <f t="shared" si="2420"/>
        <v>1000</v>
      </c>
      <c r="I5407" s="164">
        <v>1000</v>
      </c>
      <c r="J5407" s="164">
        <v>0</v>
      </c>
      <c r="K5407" s="164">
        <v>0</v>
      </c>
      <c r="L5407" s="164">
        <v>0</v>
      </c>
      <c r="M5407" s="164">
        <f t="shared" si="2421"/>
        <v>0</v>
      </c>
      <c r="N5407" s="164">
        <v>0</v>
      </c>
      <c r="O5407" s="164">
        <v>0</v>
      </c>
      <c r="P5407" s="164">
        <v>0</v>
      </c>
      <c r="Q5407" s="164">
        <v>0</v>
      </c>
      <c r="R5407" s="164">
        <f t="shared" si="2422"/>
        <v>0</v>
      </c>
      <c r="S5407" s="164">
        <v>0</v>
      </c>
      <c r="T5407" s="164">
        <v>0</v>
      </c>
      <c r="U5407" s="164">
        <v>0</v>
      </c>
      <c r="V5407" s="164">
        <v>0</v>
      </c>
    </row>
    <row r="5408" spans="1:22" ht="16.5" thickTop="1" thickBot="1">
      <c r="A5408" s="160" t="s">
        <v>121</v>
      </c>
      <c r="B5408" s="169" t="s">
        <v>105</v>
      </c>
      <c r="C5408" s="164">
        <f t="shared" si="2418"/>
        <v>1000</v>
      </c>
      <c r="D5408" s="164">
        <f t="shared" si="2419"/>
        <v>1000</v>
      </c>
      <c r="E5408" s="164">
        <f t="shared" si="2419"/>
        <v>0</v>
      </c>
      <c r="F5408" s="164">
        <f t="shared" si="2419"/>
        <v>0</v>
      </c>
      <c r="G5408" s="164">
        <f t="shared" si="2419"/>
        <v>0</v>
      </c>
      <c r="H5408" s="164">
        <f t="shared" si="2420"/>
        <v>1000</v>
      </c>
      <c r="I5408" s="164">
        <f>SUM(I5409)</f>
        <v>1000</v>
      </c>
      <c r="J5408" s="164">
        <f>SUM(J5409)</f>
        <v>0</v>
      </c>
      <c r="K5408" s="164">
        <f>SUM(K5409)</f>
        <v>0</v>
      </c>
      <c r="L5408" s="164">
        <f>SUM(L5409)</f>
        <v>0</v>
      </c>
      <c r="M5408" s="164">
        <f t="shared" si="2421"/>
        <v>0</v>
      </c>
      <c r="N5408" s="164">
        <f>SUM(N5409)</f>
        <v>0</v>
      </c>
      <c r="O5408" s="164">
        <f>SUM(O5409)</f>
        <v>0</v>
      </c>
      <c r="P5408" s="164">
        <f>SUM(P5409)</f>
        <v>0</v>
      </c>
      <c r="Q5408" s="164">
        <f>SUM(Q5409)</f>
        <v>0</v>
      </c>
      <c r="R5408" s="164">
        <f t="shared" si="2422"/>
        <v>0</v>
      </c>
      <c r="S5408" s="164">
        <f>SUM(S5409)</f>
        <v>0</v>
      </c>
      <c r="T5408" s="164">
        <f>SUM(T5409)</f>
        <v>0</v>
      </c>
      <c r="U5408" s="164">
        <f>SUM(U5409)</f>
        <v>0</v>
      </c>
      <c r="V5408" s="164">
        <f>SUM(V5409)</f>
        <v>0</v>
      </c>
    </row>
    <row r="5409" spans="1:22" ht="31.5" thickTop="1" thickBot="1">
      <c r="A5409" s="160" t="s">
        <v>121</v>
      </c>
      <c r="B5409" s="170" t="s">
        <v>153</v>
      </c>
      <c r="C5409" s="164">
        <f t="shared" si="2418"/>
        <v>1000</v>
      </c>
      <c r="D5409" s="164">
        <f t="shared" si="2419"/>
        <v>1000</v>
      </c>
      <c r="E5409" s="164">
        <f t="shared" si="2419"/>
        <v>0</v>
      </c>
      <c r="F5409" s="164">
        <f t="shared" si="2419"/>
        <v>0</v>
      </c>
      <c r="G5409" s="164">
        <f t="shared" si="2419"/>
        <v>0</v>
      </c>
      <c r="H5409" s="164">
        <f t="shared" si="2420"/>
        <v>1000</v>
      </c>
      <c r="I5409" s="164">
        <v>1000</v>
      </c>
      <c r="J5409" s="164">
        <v>0</v>
      </c>
      <c r="K5409" s="164">
        <v>0</v>
      </c>
      <c r="L5409" s="164">
        <v>0</v>
      </c>
      <c r="M5409" s="164">
        <f t="shared" si="2421"/>
        <v>0</v>
      </c>
      <c r="N5409" s="164">
        <v>0</v>
      </c>
      <c r="O5409" s="164">
        <v>0</v>
      </c>
      <c r="P5409" s="164">
        <v>0</v>
      </c>
      <c r="Q5409" s="164">
        <v>0</v>
      </c>
      <c r="R5409" s="164">
        <f t="shared" si="2422"/>
        <v>0</v>
      </c>
      <c r="S5409" s="164">
        <v>0</v>
      </c>
      <c r="T5409" s="164">
        <v>0</v>
      </c>
      <c r="U5409" s="164">
        <v>0</v>
      </c>
      <c r="V5409" s="164">
        <v>0</v>
      </c>
    </row>
    <row r="5410" spans="1:22" ht="31.5" thickTop="1" thickBot="1">
      <c r="A5410" s="160" t="s">
        <v>1788</v>
      </c>
      <c r="B5410" s="167" t="s">
        <v>1789</v>
      </c>
      <c r="C5410" s="164">
        <f t="shared" si="2418"/>
        <v>26000</v>
      </c>
      <c r="D5410" s="164">
        <f t="shared" si="2419"/>
        <v>8000</v>
      </c>
      <c r="E5410" s="164">
        <f t="shared" si="2419"/>
        <v>6000</v>
      </c>
      <c r="F5410" s="164">
        <f t="shared" si="2419"/>
        <v>7000</v>
      </c>
      <c r="G5410" s="164">
        <f t="shared" si="2419"/>
        <v>5000</v>
      </c>
      <c r="H5410" s="164">
        <f t="shared" si="2420"/>
        <v>26000</v>
      </c>
      <c r="I5410" s="164">
        <f>SUM(I5411)</f>
        <v>8000</v>
      </c>
      <c r="J5410" s="164">
        <f>SUM(J5411)</f>
        <v>6000</v>
      </c>
      <c r="K5410" s="164">
        <f>SUM(K5411)</f>
        <v>7000</v>
      </c>
      <c r="L5410" s="164">
        <f>SUM(L5411)</f>
        <v>5000</v>
      </c>
      <c r="M5410" s="164">
        <f t="shared" si="2421"/>
        <v>0</v>
      </c>
      <c r="N5410" s="164">
        <f>SUM(N5411)</f>
        <v>0</v>
      </c>
      <c r="O5410" s="164">
        <f>SUM(O5411)</f>
        <v>0</v>
      </c>
      <c r="P5410" s="164">
        <f>SUM(P5411)</f>
        <v>0</v>
      </c>
      <c r="Q5410" s="164">
        <f>SUM(Q5411)</f>
        <v>0</v>
      </c>
      <c r="R5410" s="164">
        <f t="shared" si="2422"/>
        <v>0</v>
      </c>
      <c r="S5410" s="164">
        <f>SUM(S5411)</f>
        <v>0</v>
      </c>
      <c r="T5410" s="164">
        <f>SUM(T5411)</f>
        <v>0</v>
      </c>
      <c r="U5410" s="164">
        <f>SUM(U5411)</f>
        <v>0</v>
      </c>
      <c r="V5410" s="164">
        <f>SUM(V5411)</f>
        <v>0</v>
      </c>
    </row>
    <row r="5411" spans="1:22" ht="16.5" thickTop="1" thickBot="1">
      <c r="A5411" s="160" t="s">
        <v>121</v>
      </c>
      <c r="B5411" s="168" t="s">
        <v>99</v>
      </c>
      <c r="C5411" s="164">
        <f t="shared" si="2418"/>
        <v>26000</v>
      </c>
      <c r="D5411" s="164">
        <f t="shared" si="2419"/>
        <v>8000</v>
      </c>
      <c r="E5411" s="164">
        <f t="shared" si="2419"/>
        <v>6000</v>
      </c>
      <c r="F5411" s="164">
        <f t="shared" si="2419"/>
        <v>7000</v>
      </c>
      <c r="G5411" s="164">
        <f t="shared" si="2419"/>
        <v>5000</v>
      </c>
      <c r="H5411" s="164">
        <f t="shared" si="2420"/>
        <v>26000</v>
      </c>
      <c r="I5411" s="164">
        <f>SUM(I5412:I5413)</f>
        <v>8000</v>
      </c>
      <c r="J5411" s="164">
        <f>SUM(J5412:J5413)</f>
        <v>6000</v>
      </c>
      <c r="K5411" s="164">
        <f>SUM(K5412:K5413)</f>
        <v>7000</v>
      </c>
      <c r="L5411" s="164">
        <f>SUM(L5412:L5413)</f>
        <v>5000</v>
      </c>
      <c r="M5411" s="164">
        <f t="shared" si="2421"/>
        <v>0</v>
      </c>
      <c r="N5411" s="164">
        <f>SUM(N5412:N5413)</f>
        <v>0</v>
      </c>
      <c r="O5411" s="164">
        <f>SUM(O5412:O5413)</f>
        <v>0</v>
      </c>
      <c r="P5411" s="164">
        <f>SUM(P5412:P5413)</f>
        <v>0</v>
      </c>
      <c r="Q5411" s="164">
        <f>SUM(Q5412:Q5413)</f>
        <v>0</v>
      </c>
      <c r="R5411" s="164">
        <f t="shared" si="2422"/>
        <v>0</v>
      </c>
      <c r="S5411" s="164">
        <f>SUM(S5412:S5413)</f>
        <v>0</v>
      </c>
      <c r="T5411" s="164">
        <f>SUM(T5412:T5413)</f>
        <v>0</v>
      </c>
      <c r="U5411" s="164">
        <f>SUM(U5412:U5413)</f>
        <v>0</v>
      </c>
      <c r="V5411" s="164">
        <f>SUM(V5412:V5413)</f>
        <v>0</v>
      </c>
    </row>
    <row r="5412" spans="1:22" ht="16.5" thickTop="1" thickBot="1">
      <c r="A5412" s="160" t="s">
        <v>121</v>
      </c>
      <c r="B5412" s="169" t="s">
        <v>100</v>
      </c>
      <c r="C5412" s="164">
        <f t="shared" si="2418"/>
        <v>18000</v>
      </c>
      <c r="D5412" s="164">
        <f t="shared" si="2419"/>
        <v>5000</v>
      </c>
      <c r="E5412" s="164">
        <f t="shared" si="2419"/>
        <v>4000</v>
      </c>
      <c r="F5412" s="164">
        <f t="shared" si="2419"/>
        <v>5000</v>
      </c>
      <c r="G5412" s="164">
        <f t="shared" si="2419"/>
        <v>4000</v>
      </c>
      <c r="H5412" s="164">
        <f t="shared" si="2420"/>
        <v>18000</v>
      </c>
      <c r="I5412" s="164">
        <v>5000</v>
      </c>
      <c r="J5412" s="164">
        <v>4000</v>
      </c>
      <c r="K5412" s="164">
        <v>5000</v>
      </c>
      <c r="L5412" s="164">
        <v>4000</v>
      </c>
      <c r="M5412" s="164">
        <f t="shared" si="2421"/>
        <v>0</v>
      </c>
      <c r="N5412" s="164">
        <v>0</v>
      </c>
      <c r="O5412" s="164">
        <v>0</v>
      </c>
      <c r="P5412" s="164">
        <v>0</v>
      </c>
      <c r="Q5412" s="164">
        <v>0</v>
      </c>
      <c r="R5412" s="164">
        <f t="shared" si="2422"/>
        <v>0</v>
      </c>
      <c r="S5412" s="164">
        <v>0</v>
      </c>
      <c r="T5412" s="164">
        <v>0</v>
      </c>
      <c r="U5412" s="164">
        <v>0</v>
      </c>
      <c r="V5412" s="164">
        <v>0</v>
      </c>
    </row>
    <row r="5413" spans="1:22" ht="16.5" thickTop="1" thickBot="1">
      <c r="A5413" s="160" t="s">
        <v>121</v>
      </c>
      <c r="B5413" s="169" t="s">
        <v>101</v>
      </c>
      <c r="C5413" s="164">
        <f t="shared" si="2418"/>
        <v>8000</v>
      </c>
      <c r="D5413" s="164">
        <f t="shared" si="2419"/>
        <v>3000</v>
      </c>
      <c r="E5413" s="164">
        <f t="shared" si="2419"/>
        <v>2000</v>
      </c>
      <c r="F5413" s="164">
        <f t="shared" si="2419"/>
        <v>2000</v>
      </c>
      <c r="G5413" s="164">
        <f t="shared" si="2419"/>
        <v>1000</v>
      </c>
      <c r="H5413" s="164">
        <f t="shared" si="2420"/>
        <v>8000</v>
      </c>
      <c r="I5413" s="164">
        <v>3000</v>
      </c>
      <c r="J5413" s="164">
        <v>2000</v>
      </c>
      <c r="K5413" s="164">
        <v>2000</v>
      </c>
      <c r="L5413" s="164">
        <v>1000</v>
      </c>
      <c r="M5413" s="164">
        <f t="shared" si="2421"/>
        <v>0</v>
      </c>
      <c r="N5413" s="164">
        <v>0</v>
      </c>
      <c r="O5413" s="164">
        <v>0</v>
      </c>
      <c r="P5413" s="164">
        <v>0</v>
      </c>
      <c r="Q5413" s="164">
        <v>0</v>
      </c>
      <c r="R5413" s="164">
        <f t="shared" si="2422"/>
        <v>0</v>
      </c>
      <c r="S5413" s="164">
        <v>0</v>
      </c>
      <c r="T5413" s="164">
        <v>0</v>
      </c>
      <c r="U5413" s="164">
        <v>0</v>
      </c>
      <c r="V5413" s="164">
        <v>0</v>
      </c>
    </row>
    <row r="5414" spans="1:22" ht="31.5" thickTop="1" thickBot="1">
      <c r="A5414" s="160" t="s">
        <v>1790</v>
      </c>
      <c r="B5414" s="167" t="s">
        <v>1791</v>
      </c>
      <c r="C5414" s="164">
        <f t="shared" si="2418"/>
        <v>609660</v>
      </c>
      <c r="D5414" s="164">
        <f t="shared" si="2419"/>
        <v>152000</v>
      </c>
      <c r="E5414" s="164">
        <f t="shared" si="2419"/>
        <v>177000</v>
      </c>
      <c r="F5414" s="164">
        <f t="shared" si="2419"/>
        <v>147000</v>
      </c>
      <c r="G5414" s="164">
        <f t="shared" si="2419"/>
        <v>133660</v>
      </c>
      <c r="H5414" s="164">
        <f t="shared" si="2420"/>
        <v>609660</v>
      </c>
      <c r="I5414" s="164">
        <f>SUM(I5415)</f>
        <v>152000</v>
      </c>
      <c r="J5414" s="164">
        <f>SUM(J5415)</f>
        <v>177000</v>
      </c>
      <c r="K5414" s="164">
        <f>SUM(K5415)</f>
        <v>147000</v>
      </c>
      <c r="L5414" s="164">
        <f>SUM(L5415)</f>
        <v>133660</v>
      </c>
      <c r="M5414" s="164">
        <f t="shared" si="2421"/>
        <v>0</v>
      </c>
      <c r="N5414" s="164">
        <f>SUM(N5415)</f>
        <v>0</v>
      </c>
      <c r="O5414" s="164">
        <f>SUM(O5415)</f>
        <v>0</v>
      </c>
      <c r="P5414" s="164">
        <f>SUM(P5415)</f>
        <v>0</v>
      </c>
      <c r="Q5414" s="164">
        <f>SUM(Q5415)</f>
        <v>0</v>
      </c>
      <c r="R5414" s="164">
        <f t="shared" si="2422"/>
        <v>0</v>
      </c>
      <c r="S5414" s="164">
        <f>SUM(S5415)</f>
        <v>0</v>
      </c>
      <c r="T5414" s="164">
        <f>SUM(T5415)</f>
        <v>0</v>
      </c>
      <c r="U5414" s="164">
        <f>SUM(U5415)</f>
        <v>0</v>
      </c>
      <c r="V5414" s="164">
        <f>SUM(V5415)</f>
        <v>0</v>
      </c>
    </row>
    <row r="5415" spans="1:22" ht="16.5" thickTop="1" thickBot="1">
      <c r="A5415" s="160" t="s">
        <v>121</v>
      </c>
      <c r="B5415" s="168" t="s">
        <v>99</v>
      </c>
      <c r="C5415" s="164">
        <f t="shared" si="2418"/>
        <v>609660</v>
      </c>
      <c r="D5415" s="164">
        <f t="shared" si="2419"/>
        <v>152000</v>
      </c>
      <c r="E5415" s="164">
        <f t="shared" si="2419"/>
        <v>177000</v>
      </c>
      <c r="F5415" s="164">
        <f t="shared" si="2419"/>
        <v>147000</v>
      </c>
      <c r="G5415" s="164">
        <f t="shared" si="2419"/>
        <v>133660</v>
      </c>
      <c r="H5415" s="164">
        <f t="shared" si="2420"/>
        <v>609660</v>
      </c>
      <c r="I5415" s="164">
        <f>SUM(I5416:I5418)</f>
        <v>152000</v>
      </c>
      <c r="J5415" s="164">
        <f>SUM(J5416:J5418)</f>
        <v>177000</v>
      </c>
      <c r="K5415" s="164">
        <f>SUM(K5416:K5418)</f>
        <v>147000</v>
      </c>
      <c r="L5415" s="164">
        <f>SUM(L5416:L5418)</f>
        <v>133660</v>
      </c>
      <c r="M5415" s="164">
        <f t="shared" si="2421"/>
        <v>0</v>
      </c>
      <c r="N5415" s="164">
        <f>SUM(N5416:N5418)</f>
        <v>0</v>
      </c>
      <c r="O5415" s="164">
        <f>SUM(O5416:O5418)</f>
        <v>0</v>
      </c>
      <c r="P5415" s="164">
        <f>SUM(P5416:P5418)</f>
        <v>0</v>
      </c>
      <c r="Q5415" s="164">
        <f>SUM(Q5416:Q5418)</f>
        <v>0</v>
      </c>
      <c r="R5415" s="164">
        <f t="shared" si="2422"/>
        <v>0</v>
      </c>
      <c r="S5415" s="164">
        <f>SUM(S5416:S5418)</f>
        <v>0</v>
      </c>
      <c r="T5415" s="164">
        <f>SUM(T5416:T5418)</f>
        <v>0</v>
      </c>
      <c r="U5415" s="164">
        <f>SUM(U5416:U5418)</f>
        <v>0</v>
      </c>
      <c r="V5415" s="164">
        <f>SUM(V5416:V5418)</f>
        <v>0</v>
      </c>
    </row>
    <row r="5416" spans="1:22" ht="16.5" thickTop="1" thickBot="1">
      <c r="A5416" s="160" t="s">
        <v>121</v>
      </c>
      <c r="B5416" s="169" t="s">
        <v>100</v>
      </c>
      <c r="C5416" s="164">
        <f t="shared" si="2418"/>
        <v>404960</v>
      </c>
      <c r="D5416" s="164">
        <f t="shared" si="2419"/>
        <v>97000</v>
      </c>
      <c r="E5416" s="164">
        <f t="shared" si="2419"/>
        <v>112000</v>
      </c>
      <c r="F5416" s="164">
        <f t="shared" si="2419"/>
        <v>97000</v>
      </c>
      <c r="G5416" s="164">
        <f t="shared" si="2419"/>
        <v>98960</v>
      </c>
      <c r="H5416" s="164">
        <f t="shared" si="2420"/>
        <v>404960</v>
      </c>
      <c r="I5416" s="164">
        <v>97000</v>
      </c>
      <c r="J5416" s="164">
        <v>112000</v>
      </c>
      <c r="K5416" s="164">
        <v>97000</v>
      </c>
      <c r="L5416" s="164">
        <v>98960</v>
      </c>
      <c r="M5416" s="164">
        <f t="shared" si="2421"/>
        <v>0</v>
      </c>
      <c r="N5416" s="164">
        <v>0</v>
      </c>
      <c r="O5416" s="164">
        <v>0</v>
      </c>
      <c r="P5416" s="164">
        <v>0</v>
      </c>
      <c r="Q5416" s="164">
        <v>0</v>
      </c>
      <c r="R5416" s="164">
        <f t="shared" si="2422"/>
        <v>0</v>
      </c>
      <c r="S5416" s="164">
        <v>0</v>
      </c>
      <c r="T5416" s="164">
        <v>0</v>
      </c>
      <c r="U5416" s="164">
        <v>0</v>
      </c>
      <c r="V5416" s="164">
        <v>0</v>
      </c>
    </row>
    <row r="5417" spans="1:22" ht="16.5" thickTop="1" thickBot="1">
      <c r="A5417" s="160" t="s">
        <v>121</v>
      </c>
      <c r="B5417" s="169" t="s">
        <v>101</v>
      </c>
      <c r="C5417" s="164">
        <f t="shared" si="2418"/>
        <v>204700</v>
      </c>
      <c r="D5417" s="164">
        <f t="shared" si="2419"/>
        <v>55000</v>
      </c>
      <c r="E5417" s="164">
        <f t="shared" si="2419"/>
        <v>65000</v>
      </c>
      <c r="F5417" s="164">
        <f t="shared" si="2419"/>
        <v>50000</v>
      </c>
      <c r="G5417" s="164">
        <f t="shared" si="2419"/>
        <v>34700</v>
      </c>
      <c r="H5417" s="164">
        <f t="shared" si="2420"/>
        <v>204700</v>
      </c>
      <c r="I5417" s="164">
        <v>55000</v>
      </c>
      <c r="J5417" s="164">
        <v>65000</v>
      </c>
      <c r="K5417" s="164">
        <v>50000</v>
      </c>
      <c r="L5417" s="164">
        <v>34700</v>
      </c>
      <c r="M5417" s="164">
        <f t="shared" si="2421"/>
        <v>0</v>
      </c>
      <c r="N5417" s="164">
        <v>0</v>
      </c>
      <c r="O5417" s="164">
        <v>0</v>
      </c>
      <c r="P5417" s="164">
        <v>0</v>
      </c>
      <c r="Q5417" s="164">
        <v>0</v>
      </c>
      <c r="R5417" s="164">
        <f t="shared" si="2422"/>
        <v>0</v>
      </c>
      <c r="S5417" s="164">
        <v>0</v>
      </c>
      <c r="T5417" s="164">
        <v>0</v>
      </c>
      <c r="U5417" s="164">
        <v>0</v>
      </c>
      <c r="V5417" s="164">
        <v>0</v>
      </c>
    </row>
    <row r="5418" spans="1:22" ht="16.5" thickTop="1" thickBot="1">
      <c r="A5418" s="160" t="s">
        <v>121</v>
      </c>
      <c r="B5418" s="169" t="s">
        <v>105</v>
      </c>
      <c r="C5418" s="164">
        <f t="shared" si="2418"/>
        <v>0</v>
      </c>
      <c r="D5418" s="164">
        <f t="shared" si="2419"/>
        <v>0</v>
      </c>
      <c r="E5418" s="164">
        <f t="shared" si="2419"/>
        <v>0</v>
      </c>
      <c r="F5418" s="164">
        <f t="shared" si="2419"/>
        <v>0</v>
      </c>
      <c r="G5418" s="164">
        <f t="shared" si="2419"/>
        <v>0</v>
      </c>
      <c r="H5418" s="164">
        <f t="shared" si="2420"/>
        <v>0</v>
      </c>
      <c r="I5418" s="164">
        <f>SUM(I5419)</f>
        <v>0</v>
      </c>
      <c r="J5418" s="164">
        <f>SUM(J5419)</f>
        <v>0</v>
      </c>
      <c r="K5418" s="164">
        <f>SUM(K5419)</f>
        <v>0</v>
      </c>
      <c r="L5418" s="164">
        <f>SUM(L5419)</f>
        <v>0</v>
      </c>
      <c r="M5418" s="164">
        <f t="shared" si="2421"/>
        <v>0</v>
      </c>
      <c r="N5418" s="164">
        <f>SUM(N5419)</f>
        <v>0</v>
      </c>
      <c r="O5418" s="164">
        <f>SUM(O5419)</f>
        <v>0</v>
      </c>
      <c r="P5418" s="164">
        <f>SUM(P5419)</f>
        <v>0</v>
      </c>
      <c r="Q5418" s="164">
        <f>SUM(Q5419)</f>
        <v>0</v>
      </c>
      <c r="R5418" s="164">
        <f t="shared" si="2422"/>
        <v>0</v>
      </c>
      <c r="S5418" s="164">
        <f>SUM(S5419)</f>
        <v>0</v>
      </c>
      <c r="T5418" s="164">
        <f>SUM(T5419)</f>
        <v>0</v>
      </c>
      <c r="U5418" s="164">
        <f>SUM(U5419)</f>
        <v>0</v>
      </c>
      <c r="V5418" s="164">
        <f>SUM(V5419)</f>
        <v>0</v>
      </c>
    </row>
    <row r="5419" spans="1:22" ht="31.5" thickTop="1" thickBot="1">
      <c r="A5419" s="160" t="s">
        <v>121</v>
      </c>
      <c r="B5419" s="170" t="s">
        <v>153</v>
      </c>
      <c r="C5419" s="164">
        <f t="shared" si="2418"/>
        <v>0</v>
      </c>
      <c r="D5419" s="164">
        <f t="shared" si="2419"/>
        <v>0</v>
      </c>
      <c r="E5419" s="164">
        <f t="shared" si="2419"/>
        <v>0</v>
      </c>
      <c r="F5419" s="164">
        <f t="shared" si="2419"/>
        <v>0</v>
      </c>
      <c r="G5419" s="164">
        <f t="shared" si="2419"/>
        <v>0</v>
      </c>
      <c r="H5419" s="164">
        <f t="shared" si="2420"/>
        <v>0</v>
      </c>
      <c r="I5419" s="164">
        <v>0</v>
      </c>
      <c r="J5419" s="164">
        <v>0</v>
      </c>
      <c r="K5419" s="164">
        <v>0</v>
      </c>
      <c r="L5419" s="164">
        <v>0</v>
      </c>
      <c r="M5419" s="164">
        <f t="shared" si="2421"/>
        <v>0</v>
      </c>
      <c r="N5419" s="164">
        <v>0</v>
      </c>
      <c r="O5419" s="164">
        <v>0</v>
      </c>
      <c r="P5419" s="164">
        <v>0</v>
      </c>
      <c r="Q5419" s="164">
        <v>0</v>
      </c>
      <c r="R5419" s="164">
        <f t="shared" si="2422"/>
        <v>0</v>
      </c>
      <c r="S5419" s="164">
        <v>0</v>
      </c>
      <c r="T5419" s="164">
        <v>0</v>
      </c>
      <c r="U5419" s="164">
        <v>0</v>
      </c>
      <c r="V5419" s="164">
        <v>0</v>
      </c>
    </row>
    <row r="5420" spans="1:22" ht="31.5" thickTop="1" thickBot="1">
      <c r="A5420" s="160" t="s">
        <v>1792</v>
      </c>
      <c r="B5420" s="167" t="s">
        <v>1793</v>
      </c>
      <c r="C5420" s="164">
        <f t="shared" si="2418"/>
        <v>1133000</v>
      </c>
      <c r="D5420" s="164">
        <f t="shared" si="2419"/>
        <v>285000</v>
      </c>
      <c r="E5420" s="164">
        <f t="shared" si="2419"/>
        <v>283000</v>
      </c>
      <c r="F5420" s="164">
        <f t="shared" si="2419"/>
        <v>283000</v>
      </c>
      <c r="G5420" s="164">
        <f t="shared" si="2419"/>
        <v>282000</v>
      </c>
      <c r="H5420" s="164">
        <f t="shared" si="2420"/>
        <v>1133000</v>
      </c>
      <c r="I5420" s="164">
        <f>SUM(I5421)</f>
        <v>285000</v>
      </c>
      <c r="J5420" s="164">
        <f>SUM(J5421)</f>
        <v>283000</v>
      </c>
      <c r="K5420" s="164">
        <f>SUM(K5421)</f>
        <v>283000</v>
      </c>
      <c r="L5420" s="164">
        <f>SUM(L5421)</f>
        <v>282000</v>
      </c>
      <c r="M5420" s="164">
        <f t="shared" si="2421"/>
        <v>0</v>
      </c>
      <c r="N5420" s="164">
        <f>SUM(N5421)</f>
        <v>0</v>
      </c>
      <c r="O5420" s="164">
        <f>SUM(O5421)</f>
        <v>0</v>
      </c>
      <c r="P5420" s="164">
        <f>SUM(P5421)</f>
        <v>0</v>
      </c>
      <c r="Q5420" s="164">
        <f>SUM(Q5421)</f>
        <v>0</v>
      </c>
      <c r="R5420" s="164">
        <f t="shared" si="2422"/>
        <v>0</v>
      </c>
      <c r="S5420" s="164">
        <f>SUM(S5421)</f>
        <v>0</v>
      </c>
      <c r="T5420" s="164">
        <f>SUM(T5421)</f>
        <v>0</v>
      </c>
      <c r="U5420" s="164">
        <f>SUM(U5421)</f>
        <v>0</v>
      </c>
      <c r="V5420" s="164">
        <f>SUM(V5421)</f>
        <v>0</v>
      </c>
    </row>
    <row r="5421" spans="1:22" ht="16.5" thickTop="1" thickBot="1">
      <c r="A5421" s="160" t="s">
        <v>121</v>
      </c>
      <c r="B5421" s="168" t="s">
        <v>99</v>
      </c>
      <c r="C5421" s="164">
        <f t="shared" si="2418"/>
        <v>1133000</v>
      </c>
      <c r="D5421" s="164">
        <f t="shared" si="2419"/>
        <v>285000</v>
      </c>
      <c r="E5421" s="164">
        <f t="shared" si="2419"/>
        <v>283000</v>
      </c>
      <c r="F5421" s="164">
        <f t="shared" si="2419"/>
        <v>283000</v>
      </c>
      <c r="G5421" s="164">
        <f t="shared" si="2419"/>
        <v>282000</v>
      </c>
      <c r="H5421" s="164">
        <f t="shared" si="2420"/>
        <v>1133000</v>
      </c>
      <c r="I5421" s="164">
        <f>SUM(I5422:I5424)</f>
        <v>285000</v>
      </c>
      <c r="J5421" s="164">
        <f>SUM(J5422:J5424)</f>
        <v>283000</v>
      </c>
      <c r="K5421" s="164">
        <f>SUM(K5422:K5424)</f>
        <v>283000</v>
      </c>
      <c r="L5421" s="164">
        <f>SUM(L5422:L5424)</f>
        <v>282000</v>
      </c>
      <c r="M5421" s="164">
        <f t="shared" si="2421"/>
        <v>0</v>
      </c>
      <c r="N5421" s="164">
        <f>SUM(N5422:N5424)</f>
        <v>0</v>
      </c>
      <c r="O5421" s="164">
        <f>SUM(O5422:O5424)</f>
        <v>0</v>
      </c>
      <c r="P5421" s="164">
        <f>SUM(P5422:P5424)</f>
        <v>0</v>
      </c>
      <c r="Q5421" s="164">
        <f>SUM(Q5422:Q5424)</f>
        <v>0</v>
      </c>
      <c r="R5421" s="164">
        <f t="shared" si="2422"/>
        <v>0</v>
      </c>
      <c r="S5421" s="164">
        <f>SUM(S5422:S5424)</f>
        <v>0</v>
      </c>
      <c r="T5421" s="164">
        <f>SUM(T5422:T5424)</f>
        <v>0</v>
      </c>
      <c r="U5421" s="164">
        <f>SUM(U5422:U5424)</f>
        <v>0</v>
      </c>
      <c r="V5421" s="164">
        <f>SUM(V5422:V5424)</f>
        <v>0</v>
      </c>
    </row>
    <row r="5422" spans="1:22" ht="16.5" thickTop="1" thickBot="1">
      <c r="A5422" s="160" t="s">
        <v>121</v>
      </c>
      <c r="B5422" s="169" t="s">
        <v>100</v>
      </c>
      <c r="C5422" s="164">
        <f t="shared" si="2418"/>
        <v>817000</v>
      </c>
      <c r="D5422" s="164">
        <f t="shared" si="2419"/>
        <v>205000</v>
      </c>
      <c r="E5422" s="164">
        <f t="shared" si="2419"/>
        <v>204000</v>
      </c>
      <c r="F5422" s="164">
        <f t="shared" si="2419"/>
        <v>204000</v>
      </c>
      <c r="G5422" s="164">
        <f t="shared" si="2419"/>
        <v>204000</v>
      </c>
      <c r="H5422" s="164">
        <f t="shared" si="2420"/>
        <v>817000</v>
      </c>
      <c r="I5422" s="164">
        <v>205000</v>
      </c>
      <c r="J5422" s="164">
        <v>204000</v>
      </c>
      <c r="K5422" s="164">
        <v>204000</v>
      </c>
      <c r="L5422" s="164">
        <v>204000</v>
      </c>
      <c r="M5422" s="164">
        <f t="shared" si="2421"/>
        <v>0</v>
      </c>
      <c r="N5422" s="164">
        <v>0</v>
      </c>
      <c r="O5422" s="164">
        <v>0</v>
      </c>
      <c r="P5422" s="164">
        <v>0</v>
      </c>
      <c r="Q5422" s="164">
        <v>0</v>
      </c>
      <c r="R5422" s="164">
        <f t="shared" si="2422"/>
        <v>0</v>
      </c>
      <c r="S5422" s="164">
        <v>0</v>
      </c>
      <c r="T5422" s="164">
        <v>0</v>
      </c>
      <c r="U5422" s="164">
        <v>0</v>
      </c>
      <c r="V5422" s="164">
        <v>0</v>
      </c>
    </row>
    <row r="5423" spans="1:22" ht="16.5" thickTop="1" thickBot="1">
      <c r="A5423" s="160" t="s">
        <v>121</v>
      </c>
      <c r="B5423" s="169" t="s">
        <v>101</v>
      </c>
      <c r="C5423" s="164">
        <f t="shared" si="2418"/>
        <v>316000</v>
      </c>
      <c r="D5423" s="164">
        <f t="shared" si="2419"/>
        <v>80000</v>
      </c>
      <c r="E5423" s="164">
        <f t="shared" si="2419"/>
        <v>79000</v>
      </c>
      <c r="F5423" s="164">
        <f t="shared" si="2419"/>
        <v>79000</v>
      </c>
      <c r="G5423" s="164">
        <f t="shared" si="2419"/>
        <v>78000</v>
      </c>
      <c r="H5423" s="164">
        <f t="shared" si="2420"/>
        <v>316000</v>
      </c>
      <c r="I5423" s="164">
        <v>80000</v>
      </c>
      <c r="J5423" s="164">
        <v>79000</v>
      </c>
      <c r="K5423" s="164">
        <v>79000</v>
      </c>
      <c r="L5423" s="164">
        <v>78000</v>
      </c>
      <c r="M5423" s="164">
        <f t="shared" si="2421"/>
        <v>0</v>
      </c>
      <c r="N5423" s="164">
        <v>0</v>
      </c>
      <c r="O5423" s="164">
        <v>0</v>
      </c>
      <c r="P5423" s="164">
        <v>0</v>
      </c>
      <c r="Q5423" s="164">
        <v>0</v>
      </c>
      <c r="R5423" s="164">
        <f t="shared" si="2422"/>
        <v>0</v>
      </c>
      <c r="S5423" s="164">
        <v>0</v>
      </c>
      <c r="T5423" s="164">
        <v>0</v>
      </c>
      <c r="U5423" s="164">
        <v>0</v>
      </c>
      <c r="V5423" s="164">
        <v>0</v>
      </c>
    </row>
    <row r="5424" spans="1:22" ht="16.5" thickTop="1" thickBot="1">
      <c r="A5424" s="160" t="s">
        <v>121</v>
      </c>
      <c r="B5424" s="169" t="s">
        <v>105</v>
      </c>
      <c r="C5424" s="164">
        <f t="shared" si="2418"/>
        <v>0</v>
      </c>
      <c r="D5424" s="164">
        <f t="shared" si="2419"/>
        <v>0</v>
      </c>
      <c r="E5424" s="164">
        <f t="shared" si="2419"/>
        <v>0</v>
      </c>
      <c r="F5424" s="164">
        <f t="shared" si="2419"/>
        <v>0</v>
      </c>
      <c r="G5424" s="164">
        <f t="shared" si="2419"/>
        <v>0</v>
      </c>
      <c r="H5424" s="164">
        <f t="shared" si="2420"/>
        <v>0</v>
      </c>
      <c r="I5424" s="164">
        <f>SUM(I5425)</f>
        <v>0</v>
      </c>
      <c r="J5424" s="164">
        <f>SUM(J5425)</f>
        <v>0</v>
      </c>
      <c r="K5424" s="164">
        <f>SUM(K5425)</f>
        <v>0</v>
      </c>
      <c r="L5424" s="164">
        <f>SUM(L5425)</f>
        <v>0</v>
      </c>
      <c r="M5424" s="164">
        <f t="shared" si="2421"/>
        <v>0</v>
      </c>
      <c r="N5424" s="164">
        <f>SUM(N5425)</f>
        <v>0</v>
      </c>
      <c r="O5424" s="164">
        <f>SUM(O5425)</f>
        <v>0</v>
      </c>
      <c r="P5424" s="164">
        <f>SUM(P5425)</f>
        <v>0</v>
      </c>
      <c r="Q5424" s="164">
        <f>SUM(Q5425)</f>
        <v>0</v>
      </c>
      <c r="R5424" s="164">
        <f t="shared" si="2422"/>
        <v>0</v>
      </c>
      <c r="S5424" s="164">
        <f>SUM(S5425)</f>
        <v>0</v>
      </c>
      <c r="T5424" s="164">
        <f>SUM(T5425)</f>
        <v>0</v>
      </c>
      <c r="U5424" s="164">
        <f>SUM(U5425)</f>
        <v>0</v>
      </c>
      <c r="V5424" s="164">
        <f>SUM(V5425)</f>
        <v>0</v>
      </c>
    </row>
    <row r="5425" spans="1:22" ht="31.5" thickTop="1" thickBot="1">
      <c r="A5425" s="160" t="s">
        <v>121</v>
      </c>
      <c r="B5425" s="170" t="s">
        <v>153</v>
      </c>
      <c r="C5425" s="164">
        <f t="shared" si="2418"/>
        <v>0</v>
      </c>
      <c r="D5425" s="164">
        <f t="shared" si="2419"/>
        <v>0</v>
      </c>
      <c r="E5425" s="164">
        <f t="shared" si="2419"/>
        <v>0</v>
      </c>
      <c r="F5425" s="164">
        <f t="shared" si="2419"/>
        <v>0</v>
      </c>
      <c r="G5425" s="164">
        <f t="shared" si="2419"/>
        <v>0</v>
      </c>
      <c r="H5425" s="164">
        <f t="shared" si="2420"/>
        <v>0</v>
      </c>
      <c r="I5425" s="164">
        <v>0</v>
      </c>
      <c r="J5425" s="164">
        <v>0</v>
      </c>
      <c r="K5425" s="164">
        <v>0</v>
      </c>
      <c r="L5425" s="164">
        <v>0</v>
      </c>
      <c r="M5425" s="164">
        <f t="shared" si="2421"/>
        <v>0</v>
      </c>
      <c r="N5425" s="164">
        <v>0</v>
      </c>
      <c r="O5425" s="164">
        <v>0</v>
      </c>
      <c r="P5425" s="164">
        <v>0</v>
      </c>
      <c r="Q5425" s="164">
        <v>0</v>
      </c>
      <c r="R5425" s="164">
        <f t="shared" si="2422"/>
        <v>0</v>
      </c>
      <c r="S5425" s="164">
        <v>0</v>
      </c>
      <c r="T5425" s="164">
        <v>0</v>
      </c>
      <c r="U5425" s="164">
        <v>0</v>
      </c>
      <c r="V5425" s="164">
        <v>0</v>
      </c>
    </row>
    <row r="5426" spans="1:22" ht="31.5" thickTop="1" thickBot="1">
      <c r="A5426" s="160" t="s">
        <v>1794</v>
      </c>
      <c r="B5426" s="167" t="s">
        <v>1795</v>
      </c>
      <c r="C5426" s="164">
        <f t="shared" si="2418"/>
        <v>303000</v>
      </c>
      <c r="D5426" s="164">
        <f t="shared" si="2419"/>
        <v>76000</v>
      </c>
      <c r="E5426" s="164">
        <f t="shared" si="2419"/>
        <v>76000</v>
      </c>
      <c r="F5426" s="164">
        <f t="shared" si="2419"/>
        <v>76000</v>
      </c>
      <c r="G5426" s="164">
        <f t="shared" si="2419"/>
        <v>75000</v>
      </c>
      <c r="H5426" s="164">
        <f t="shared" si="2420"/>
        <v>303000</v>
      </c>
      <c r="I5426" s="164">
        <f>SUM(I5427)</f>
        <v>76000</v>
      </c>
      <c r="J5426" s="164">
        <f>SUM(J5427)</f>
        <v>76000</v>
      </c>
      <c r="K5426" s="164">
        <f>SUM(K5427)</f>
        <v>76000</v>
      </c>
      <c r="L5426" s="164">
        <f>SUM(L5427)</f>
        <v>75000</v>
      </c>
      <c r="M5426" s="164">
        <f t="shared" si="2421"/>
        <v>0</v>
      </c>
      <c r="N5426" s="164">
        <f>SUM(N5427)</f>
        <v>0</v>
      </c>
      <c r="O5426" s="164">
        <f>SUM(O5427)</f>
        <v>0</v>
      </c>
      <c r="P5426" s="164">
        <f>SUM(P5427)</f>
        <v>0</v>
      </c>
      <c r="Q5426" s="164">
        <f>SUM(Q5427)</f>
        <v>0</v>
      </c>
      <c r="R5426" s="164">
        <f t="shared" si="2422"/>
        <v>0</v>
      </c>
      <c r="S5426" s="164">
        <f>SUM(S5427)</f>
        <v>0</v>
      </c>
      <c r="T5426" s="164">
        <f>SUM(T5427)</f>
        <v>0</v>
      </c>
      <c r="U5426" s="164">
        <f>SUM(U5427)</f>
        <v>0</v>
      </c>
      <c r="V5426" s="164">
        <f>SUM(V5427)</f>
        <v>0</v>
      </c>
    </row>
    <row r="5427" spans="1:22" ht="16.5" thickTop="1" thickBot="1">
      <c r="A5427" s="160" t="s">
        <v>121</v>
      </c>
      <c r="B5427" s="168" t="s">
        <v>99</v>
      </c>
      <c r="C5427" s="164">
        <f t="shared" si="2418"/>
        <v>303000</v>
      </c>
      <c r="D5427" s="164">
        <f t="shared" si="2419"/>
        <v>76000</v>
      </c>
      <c r="E5427" s="164">
        <f t="shared" si="2419"/>
        <v>76000</v>
      </c>
      <c r="F5427" s="164">
        <f t="shared" si="2419"/>
        <v>76000</v>
      </c>
      <c r="G5427" s="164">
        <f t="shared" si="2419"/>
        <v>75000</v>
      </c>
      <c r="H5427" s="164">
        <f t="shared" si="2420"/>
        <v>303000</v>
      </c>
      <c r="I5427" s="164">
        <f>SUM(I5428:I5429)</f>
        <v>76000</v>
      </c>
      <c r="J5427" s="164">
        <f>SUM(J5428:J5429)</f>
        <v>76000</v>
      </c>
      <c r="K5427" s="164">
        <f>SUM(K5428:K5429)</f>
        <v>76000</v>
      </c>
      <c r="L5427" s="164">
        <f>SUM(L5428:L5429)</f>
        <v>75000</v>
      </c>
      <c r="M5427" s="164">
        <f t="shared" si="2421"/>
        <v>0</v>
      </c>
      <c r="N5427" s="164">
        <f>SUM(N5428:N5429)</f>
        <v>0</v>
      </c>
      <c r="O5427" s="164">
        <f>SUM(O5428:O5429)</f>
        <v>0</v>
      </c>
      <c r="P5427" s="164">
        <f>SUM(P5428:P5429)</f>
        <v>0</v>
      </c>
      <c r="Q5427" s="164">
        <f>SUM(Q5428:Q5429)</f>
        <v>0</v>
      </c>
      <c r="R5427" s="164">
        <f t="shared" si="2422"/>
        <v>0</v>
      </c>
      <c r="S5427" s="164">
        <f>SUM(S5428:S5429)</f>
        <v>0</v>
      </c>
      <c r="T5427" s="164">
        <f>SUM(T5428:T5429)</f>
        <v>0</v>
      </c>
      <c r="U5427" s="164">
        <f>SUM(U5428:U5429)</f>
        <v>0</v>
      </c>
      <c r="V5427" s="164">
        <f>SUM(V5428:V5429)</f>
        <v>0</v>
      </c>
    </row>
    <row r="5428" spans="1:22" ht="16.5" thickTop="1" thickBot="1">
      <c r="A5428" s="160" t="s">
        <v>121</v>
      </c>
      <c r="B5428" s="169" t="s">
        <v>100</v>
      </c>
      <c r="C5428" s="164">
        <f t="shared" si="2418"/>
        <v>264000</v>
      </c>
      <c r="D5428" s="164">
        <f t="shared" si="2419"/>
        <v>66000</v>
      </c>
      <c r="E5428" s="164">
        <f t="shared" si="2419"/>
        <v>66000</v>
      </c>
      <c r="F5428" s="164">
        <f t="shared" si="2419"/>
        <v>66000</v>
      </c>
      <c r="G5428" s="164">
        <f t="shared" si="2419"/>
        <v>66000</v>
      </c>
      <c r="H5428" s="164">
        <f t="shared" si="2420"/>
        <v>264000</v>
      </c>
      <c r="I5428" s="164">
        <v>66000</v>
      </c>
      <c r="J5428" s="164">
        <v>66000</v>
      </c>
      <c r="K5428" s="164">
        <v>66000</v>
      </c>
      <c r="L5428" s="164">
        <v>66000</v>
      </c>
      <c r="M5428" s="164">
        <f t="shared" si="2421"/>
        <v>0</v>
      </c>
      <c r="N5428" s="164">
        <v>0</v>
      </c>
      <c r="O5428" s="164">
        <v>0</v>
      </c>
      <c r="P5428" s="164">
        <v>0</v>
      </c>
      <c r="Q5428" s="164">
        <v>0</v>
      </c>
      <c r="R5428" s="164">
        <f t="shared" si="2422"/>
        <v>0</v>
      </c>
      <c r="S5428" s="164">
        <v>0</v>
      </c>
      <c r="T5428" s="164">
        <v>0</v>
      </c>
      <c r="U5428" s="164">
        <v>0</v>
      </c>
      <c r="V5428" s="164">
        <v>0</v>
      </c>
    </row>
    <row r="5429" spans="1:22" ht="16.5" thickTop="1" thickBot="1">
      <c r="A5429" s="160" t="s">
        <v>121</v>
      </c>
      <c r="B5429" s="169" t="s">
        <v>101</v>
      </c>
      <c r="C5429" s="164">
        <f t="shared" si="2418"/>
        <v>39000</v>
      </c>
      <c r="D5429" s="164">
        <f t="shared" si="2419"/>
        <v>10000</v>
      </c>
      <c r="E5429" s="164">
        <f t="shared" si="2419"/>
        <v>10000</v>
      </c>
      <c r="F5429" s="164">
        <f t="shared" si="2419"/>
        <v>10000</v>
      </c>
      <c r="G5429" s="164">
        <f t="shared" si="2419"/>
        <v>9000</v>
      </c>
      <c r="H5429" s="164">
        <f t="shared" si="2420"/>
        <v>39000</v>
      </c>
      <c r="I5429" s="164">
        <v>10000</v>
      </c>
      <c r="J5429" s="164">
        <v>10000</v>
      </c>
      <c r="K5429" s="164">
        <v>10000</v>
      </c>
      <c r="L5429" s="164">
        <v>9000</v>
      </c>
      <c r="M5429" s="164">
        <f t="shared" si="2421"/>
        <v>0</v>
      </c>
      <c r="N5429" s="164">
        <v>0</v>
      </c>
      <c r="O5429" s="164">
        <v>0</v>
      </c>
      <c r="P5429" s="164">
        <v>0</v>
      </c>
      <c r="Q5429" s="164">
        <v>0</v>
      </c>
      <c r="R5429" s="164">
        <f t="shared" si="2422"/>
        <v>0</v>
      </c>
      <c r="S5429" s="164">
        <v>0</v>
      </c>
      <c r="T5429" s="164">
        <v>0</v>
      </c>
      <c r="U5429" s="164">
        <v>0</v>
      </c>
      <c r="V5429" s="164">
        <v>0</v>
      </c>
    </row>
    <row r="5430" spans="1:22" ht="31.5" thickTop="1" thickBot="1">
      <c r="A5430" s="160" t="s">
        <v>1796</v>
      </c>
      <c r="B5430" s="167" t="s">
        <v>1797</v>
      </c>
      <c r="C5430" s="164">
        <f t="shared" si="2418"/>
        <v>338960</v>
      </c>
      <c r="D5430" s="164">
        <f t="shared" si="2419"/>
        <v>94000</v>
      </c>
      <c r="E5430" s="164">
        <f t="shared" si="2419"/>
        <v>85000</v>
      </c>
      <c r="F5430" s="164">
        <f t="shared" si="2419"/>
        <v>79000</v>
      </c>
      <c r="G5430" s="164">
        <f t="shared" si="2419"/>
        <v>80960</v>
      </c>
      <c r="H5430" s="164">
        <f t="shared" si="2420"/>
        <v>338960</v>
      </c>
      <c r="I5430" s="164">
        <f>SUM(I5431)</f>
        <v>94000</v>
      </c>
      <c r="J5430" s="164">
        <f>SUM(J5431)</f>
        <v>85000</v>
      </c>
      <c r="K5430" s="164">
        <f>SUM(K5431)</f>
        <v>79000</v>
      </c>
      <c r="L5430" s="164">
        <f>SUM(L5431)</f>
        <v>80960</v>
      </c>
      <c r="M5430" s="164">
        <f t="shared" si="2421"/>
        <v>0</v>
      </c>
      <c r="N5430" s="164">
        <f>SUM(N5431)</f>
        <v>0</v>
      </c>
      <c r="O5430" s="164">
        <f>SUM(O5431)</f>
        <v>0</v>
      </c>
      <c r="P5430" s="164">
        <f>SUM(P5431)</f>
        <v>0</v>
      </c>
      <c r="Q5430" s="164">
        <f>SUM(Q5431)</f>
        <v>0</v>
      </c>
      <c r="R5430" s="164">
        <f t="shared" si="2422"/>
        <v>0</v>
      </c>
      <c r="S5430" s="164">
        <f>SUM(S5431)</f>
        <v>0</v>
      </c>
      <c r="T5430" s="164">
        <f>SUM(T5431)</f>
        <v>0</v>
      </c>
      <c r="U5430" s="164">
        <f>SUM(U5431)</f>
        <v>0</v>
      </c>
      <c r="V5430" s="164">
        <f>SUM(V5431)</f>
        <v>0</v>
      </c>
    </row>
    <row r="5431" spans="1:22" ht="16.5" thickTop="1" thickBot="1">
      <c r="A5431" s="160" t="s">
        <v>121</v>
      </c>
      <c r="B5431" s="168" t="s">
        <v>99</v>
      </c>
      <c r="C5431" s="164">
        <f t="shared" si="2418"/>
        <v>338960</v>
      </c>
      <c r="D5431" s="164">
        <f t="shared" si="2419"/>
        <v>94000</v>
      </c>
      <c r="E5431" s="164">
        <f t="shared" si="2419"/>
        <v>85000</v>
      </c>
      <c r="F5431" s="164">
        <f t="shared" si="2419"/>
        <v>79000</v>
      </c>
      <c r="G5431" s="164">
        <f t="shared" si="2419"/>
        <v>80960</v>
      </c>
      <c r="H5431" s="164">
        <f t="shared" si="2420"/>
        <v>338960</v>
      </c>
      <c r="I5431" s="164">
        <f>SUM(I5432:I5434)</f>
        <v>94000</v>
      </c>
      <c r="J5431" s="164">
        <f>SUM(J5432:J5434)</f>
        <v>85000</v>
      </c>
      <c r="K5431" s="164">
        <f>SUM(K5432:K5434)</f>
        <v>79000</v>
      </c>
      <c r="L5431" s="164">
        <f>SUM(L5432:L5434)</f>
        <v>80960</v>
      </c>
      <c r="M5431" s="164">
        <f t="shared" si="2421"/>
        <v>0</v>
      </c>
      <c r="N5431" s="164">
        <f>SUM(N5432:N5434)</f>
        <v>0</v>
      </c>
      <c r="O5431" s="164">
        <f>SUM(O5432:O5434)</f>
        <v>0</v>
      </c>
      <c r="P5431" s="164">
        <f>SUM(P5432:P5434)</f>
        <v>0</v>
      </c>
      <c r="Q5431" s="164">
        <f>SUM(Q5432:Q5434)</f>
        <v>0</v>
      </c>
      <c r="R5431" s="164">
        <f t="shared" si="2422"/>
        <v>0</v>
      </c>
      <c r="S5431" s="164">
        <f>SUM(S5432:S5434)</f>
        <v>0</v>
      </c>
      <c r="T5431" s="164">
        <f>SUM(T5432:T5434)</f>
        <v>0</v>
      </c>
      <c r="U5431" s="164">
        <f>SUM(U5432:U5434)</f>
        <v>0</v>
      </c>
      <c r="V5431" s="164">
        <f>SUM(V5432:V5434)</f>
        <v>0</v>
      </c>
    </row>
    <row r="5432" spans="1:22" ht="16.5" thickTop="1" thickBot="1">
      <c r="A5432" s="160" t="s">
        <v>121</v>
      </c>
      <c r="B5432" s="169" t="s">
        <v>100</v>
      </c>
      <c r="C5432" s="164">
        <f t="shared" si="2418"/>
        <v>261960</v>
      </c>
      <c r="D5432" s="164">
        <f t="shared" si="2419"/>
        <v>66000</v>
      </c>
      <c r="E5432" s="164">
        <f t="shared" si="2419"/>
        <v>65000</v>
      </c>
      <c r="F5432" s="164">
        <f t="shared" si="2419"/>
        <v>66000</v>
      </c>
      <c r="G5432" s="164">
        <f t="shared" si="2419"/>
        <v>64960</v>
      </c>
      <c r="H5432" s="164">
        <f t="shared" si="2420"/>
        <v>261960</v>
      </c>
      <c r="I5432" s="164">
        <v>66000</v>
      </c>
      <c r="J5432" s="164">
        <v>65000</v>
      </c>
      <c r="K5432" s="164">
        <v>66000</v>
      </c>
      <c r="L5432" s="164">
        <v>64960</v>
      </c>
      <c r="M5432" s="164">
        <f t="shared" si="2421"/>
        <v>0</v>
      </c>
      <c r="N5432" s="164">
        <v>0</v>
      </c>
      <c r="O5432" s="164">
        <v>0</v>
      </c>
      <c r="P5432" s="164">
        <v>0</v>
      </c>
      <c r="Q5432" s="164">
        <v>0</v>
      </c>
      <c r="R5432" s="164">
        <f t="shared" si="2422"/>
        <v>0</v>
      </c>
      <c r="S5432" s="164">
        <v>0</v>
      </c>
      <c r="T5432" s="164">
        <v>0</v>
      </c>
      <c r="U5432" s="164">
        <v>0</v>
      </c>
      <c r="V5432" s="164">
        <v>0</v>
      </c>
    </row>
    <row r="5433" spans="1:22" ht="16.5" thickTop="1" thickBot="1">
      <c r="A5433" s="160" t="s">
        <v>121</v>
      </c>
      <c r="B5433" s="169" t="s">
        <v>101</v>
      </c>
      <c r="C5433" s="164">
        <f t="shared" si="2418"/>
        <v>77000</v>
      </c>
      <c r="D5433" s="164">
        <f t="shared" si="2419"/>
        <v>28000</v>
      </c>
      <c r="E5433" s="164">
        <f t="shared" si="2419"/>
        <v>20000</v>
      </c>
      <c r="F5433" s="164">
        <f t="shared" si="2419"/>
        <v>13000</v>
      </c>
      <c r="G5433" s="164">
        <f t="shared" si="2419"/>
        <v>16000</v>
      </c>
      <c r="H5433" s="164">
        <f t="shared" si="2420"/>
        <v>77000</v>
      </c>
      <c r="I5433" s="164">
        <v>28000</v>
      </c>
      <c r="J5433" s="164">
        <v>20000</v>
      </c>
      <c r="K5433" s="164">
        <v>13000</v>
      </c>
      <c r="L5433" s="164">
        <v>16000</v>
      </c>
      <c r="M5433" s="164">
        <f t="shared" si="2421"/>
        <v>0</v>
      </c>
      <c r="N5433" s="164">
        <v>0</v>
      </c>
      <c r="O5433" s="164">
        <v>0</v>
      </c>
      <c r="P5433" s="164">
        <v>0</v>
      </c>
      <c r="Q5433" s="164">
        <v>0</v>
      </c>
      <c r="R5433" s="164">
        <f t="shared" si="2422"/>
        <v>0</v>
      </c>
      <c r="S5433" s="164">
        <v>0</v>
      </c>
      <c r="T5433" s="164">
        <v>0</v>
      </c>
      <c r="U5433" s="164">
        <v>0</v>
      </c>
      <c r="V5433" s="164">
        <v>0</v>
      </c>
    </row>
    <row r="5434" spans="1:22" ht="16.5" thickTop="1" thickBot="1">
      <c r="A5434" s="160" t="s">
        <v>121</v>
      </c>
      <c r="B5434" s="169" t="s">
        <v>105</v>
      </c>
      <c r="C5434" s="164">
        <f t="shared" si="2418"/>
        <v>0</v>
      </c>
      <c r="D5434" s="164">
        <f t="shared" si="2419"/>
        <v>0</v>
      </c>
      <c r="E5434" s="164">
        <f t="shared" si="2419"/>
        <v>0</v>
      </c>
      <c r="F5434" s="164">
        <f t="shared" si="2419"/>
        <v>0</v>
      </c>
      <c r="G5434" s="164">
        <f t="shared" si="2419"/>
        <v>0</v>
      </c>
      <c r="H5434" s="164">
        <f t="shared" si="2420"/>
        <v>0</v>
      </c>
      <c r="I5434" s="164">
        <f>SUM(I5435)</f>
        <v>0</v>
      </c>
      <c r="J5434" s="164">
        <f>SUM(J5435)</f>
        <v>0</v>
      </c>
      <c r="K5434" s="164">
        <f>SUM(K5435)</f>
        <v>0</v>
      </c>
      <c r="L5434" s="164">
        <f>SUM(L5435)</f>
        <v>0</v>
      </c>
      <c r="M5434" s="164">
        <f t="shared" si="2421"/>
        <v>0</v>
      </c>
      <c r="N5434" s="164">
        <f>SUM(N5435)</f>
        <v>0</v>
      </c>
      <c r="O5434" s="164">
        <f>SUM(O5435)</f>
        <v>0</v>
      </c>
      <c r="P5434" s="164">
        <f>SUM(P5435)</f>
        <v>0</v>
      </c>
      <c r="Q5434" s="164">
        <f>SUM(Q5435)</f>
        <v>0</v>
      </c>
      <c r="R5434" s="164">
        <f t="shared" si="2422"/>
        <v>0</v>
      </c>
      <c r="S5434" s="164">
        <f>SUM(S5435)</f>
        <v>0</v>
      </c>
      <c r="T5434" s="164">
        <f>SUM(T5435)</f>
        <v>0</v>
      </c>
      <c r="U5434" s="164">
        <f>SUM(U5435)</f>
        <v>0</v>
      </c>
      <c r="V5434" s="164">
        <f>SUM(V5435)</f>
        <v>0</v>
      </c>
    </row>
    <row r="5435" spans="1:22" ht="31.5" thickTop="1" thickBot="1">
      <c r="A5435" s="160" t="s">
        <v>121</v>
      </c>
      <c r="B5435" s="170" t="s">
        <v>153</v>
      </c>
      <c r="C5435" s="164">
        <f t="shared" si="2418"/>
        <v>0</v>
      </c>
      <c r="D5435" s="164">
        <f t="shared" si="2419"/>
        <v>0</v>
      </c>
      <c r="E5435" s="164">
        <f t="shared" si="2419"/>
        <v>0</v>
      </c>
      <c r="F5435" s="164">
        <f t="shared" si="2419"/>
        <v>0</v>
      </c>
      <c r="G5435" s="164">
        <f t="shared" si="2419"/>
        <v>0</v>
      </c>
      <c r="H5435" s="164">
        <f t="shared" si="2420"/>
        <v>0</v>
      </c>
      <c r="I5435" s="164">
        <v>0</v>
      </c>
      <c r="J5435" s="164">
        <v>0</v>
      </c>
      <c r="K5435" s="164">
        <v>0</v>
      </c>
      <c r="L5435" s="164">
        <v>0</v>
      </c>
      <c r="M5435" s="164">
        <f t="shared" si="2421"/>
        <v>0</v>
      </c>
      <c r="N5435" s="164">
        <v>0</v>
      </c>
      <c r="O5435" s="164">
        <v>0</v>
      </c>
      <c r="P5435" s="164">
        <v>0</v>
      </c>
      <c r="Q5435" s="164">
        <v>0</v>
      </c>
      <c r="R5435" s="164">
        <f t="shared" si="2422"/>
        <v>0</v>
      </c>
      <c r="S5435" s="164">
        <v>0</v>
      </c>
      <c r="T5435" s="164">
        <v>0</v>
      </c>
      <c r="U5435" s="164">
        <v>0</v>
      </c>
      <c r="V5435" s="164">
        <v>0</v>
      </c>
    </row>
    <row r="5436" spans="1:22" ht="31.5" thickTop="1" thickBot="1">
      <c r="A5436" s="160" t="s">
        <v>1798</v>
      </c>
      <c r="B5436" s="167" t="s">
        <v>1799</v>
      </c>
      <c r="C5436" s="164">
        <f t="shared" si="2418"/>
        <v>1263700</v>
      </c>
      <c r="D5436" s="164">
        <f t="shared" si="2419"/>
        <v>315000</v>
      </c>
      <c r="E5436" s="164">
        <f t="shared" si="2419"/>
        <v>315000</v>
      </c>
      <c r="F5436" s="164">
        <f t="shared" si="2419"/>
        <v>315000</v>
      </c>
      <c r="G5436" s="164">
        <f t="shared" si="2419"/>
        <v>318700</v>
      </c>
      <c r="H5436" s="164">
        <f t="shared" si="2420"/>
        <v>1263700</v>
      </c>
      <c r="I5436" s="164">
        <f>SUM(I5437)</f>
        <v>315000</v>
      </c>
      <c r="J5436" s="164">
        <f>SUM(J5437)</f>
        <v>315000</v>
      </c>
      <c r="K5436" s="164">
        <f>SUM(K5437)</f>
        <v>315000</v>
      </c>
      <c r="L5436" s="164">
        <f>SUM(L5437)</f>
        <v>318700</v>
      </c>
      <c r="M5436" s="164">
        <f t="shared" si="2421"/>
        <v>0</v>
      </c>
      <c r="N5436" s="164">
        <f>SUM(N5437)</f>
        <v>0</v>
      </c>
      <c r="O5436" s="164">
        <f>SUM(O5437)</f>
        <v>0</v>
      </c>
      <c r="P5436" s="164">
        <f>SUM(P5437)</f>
        <v>0</v>
      </c>
      <c r="Q5436" s="164">
        <f>SUM(Q5437)</f>
        <v>0</v>
      </c>
      <c r="R5436" s="164">
        <f t="shared" si="2422"/>
        <v>0</v>
      </c>
      <c r="S5436" s="164">
        <f>SUM(S5437)</f>
        <v>0</v>
      </c>
      <c r="T5436" s="164">
        <f>SUM(T5437)</f>
        <v>0</v>
      </c>
      <c r="U5436" s="164">
        <f>SUM(U5437)</f>
        <v>0</v>
      </c>
      <c r="V5436" s="164">
        <f>SUM(V5437)</f>
        <v>0</v>
      </c>
    </row>
    <row r="5437" spans="1:22" ht="16.5" thickTop="1" thickBot="1">
      <c r="A5437" s="160" t="s">
        <v>121</v>
      </c>
      <c r="B5437" s="168" t="s">
        <v>99</v>
      </c>
      <c r="C5437" s="164">
        <f t="shared" si="2418"/>
        <v>1263700</v>
      </c>
      <c r="D5437" s="164">
        <f t="shared" si="2419"/>
        <v>315000</v>
      </c>
      <c r="E5437" s="164">
        <f t="shared" si="2419"/>
        <v>315000</v>
      </c>
      <c r="F5437" s="164">
        <f t="shared" si="2419"/>
        <v>315000</v>
      </c>
      <c r="G5437" s="164">
        <f t="shared" si="2419"/>
        <v>318700</v>
      </c>
      <c r="H5437" s="164">
        <f t="shared" si="2420"/>
        <v>1263700</v>
      </c>
      <c r="I5437" s="164">
        <f>SUM(I5438:I5439)</f>
        <v>315000</v>
      </c>
      <c r="J5437" s="164">
        <f>SUM(J5438:J5439)</f>
        <v>315000</v>
      </c>
      <c r="K5437" s="164">
        <f>SUM(K5438:K5439)</f>
        <v>315000</v>
      </c>
      <c r="L5437" s="164">
        <f>SUM(L5438:L5439)</f>
        <v>318700</v>
      </c>
      <c r="M5437" s="164">
        <f t="shared" si="2421"/>
        <v>0</v>
      </c>
      <c r="N5437" s="164">
        <f>SUM(N5438:N5439)</f>
        <v>0</v>
      </c>
      <c r="O5437" s="164">
        <f>SUM(O5438:O5439)</f>
        <v>0</v>
      </c>
      <c r="P5437" s="164">
        <f>SUM(P5438:P5439)</f>
        <v>0</v>
      </c>
      <c r="Q5437" s="164">
        <f>SUM(Q5438:Q5439)</f>
        <v>0</v>
      </c>
      <c r="R5437" s="164">
        <f t="shared" si="2422"/>
        <v>0</v>
      </c>
      <c r="S5437" s="164">
        <f>SUM(S5438:S5439)</f>
        <v>0</v>
      </c>
      <c r="T5437" s="164">
        <f>SUM(T5438:T5439)</f>
        <v>0</v>
      </c>
      <c r="U5437" s="164">
        <f>SUM(U5438:U5439)</f>
        <v>0</v>
      </c>
      <c r="V5437" s="164">
        <f>SUM(V5438:V5439)</f>
        <v>0</v>
      </c>
    </row>
    <row r="5438" spans="1:22" ht="16.5" thickTop="1" thickBot="1">
      <c r="A5438" s="160" t="s">
        <v>121</v>
      </c>
      <c r="B5438" s="169" t="s">
        <v>100</v>
      </c>
      <c r="C5438" s="164">
        <f t="shared" si="2418"/>
        <v>1145700</v>
      </c>
      <c r="D5438" s="164">
        <f t="shared" si="2419"/>
        <v>286000</v>
      </c>
      <c r="E5438" s="164">
        <f t="shared" si="2419"/>
        <v>286000</v>
      </c>
      <c r="F5438" s="164">
        <f t="shared" si="2419"/>
        <v>286000</v>
      </c>
      <c r="G5438" s="164">
        <f t="shared" si="2419"/>
        <v>287700</v>
      </c>
      <c r="H5438" s="164">
        <f t="shared" si="2420"/>
        <v>1145700</v>
      </c>
      <c r="I5438" s="164">
        <v>286000</v>
      </c>
      <c r="J5438" s="164">
        <v>286000</v>
      </c>
      <c r="K5438" s="164">
        <v>286000</v>
      </c>
      <c r="L5438" s="164">
        <v>287700</v>
      </c>
      <c r="M5438" s="164">
        <f t="shared" si="2421"/>
        <v>0</v>
      </c>
      <c r="N5438" s="164">
        <v>0</v>
      </c>
      <c r="O5438" s="164">
        <v>0</v>
      </c>
      <c r="P5438" s="164">
        <v>0</v>
      </c>
      <c r="Q5438" s="164">
        <v>0</v>
      </c>
      <c r="R5438" s="164">
        <f t="shared" si="2422"/>
        <v>0</v>
      </c>
      <c r="S5438" s="164">
        <v>0</v>
      </c>
      <c r="T5438" s="164">
        <v>0</v>
      </c>
      <c r="U5438" s="164">
        <v>0</v>
      </c>
      <c r="V5438" s="164">
        <v>0</v>
      </c>
    </row>
    <row r="5439" spans="1:22" ht="16.5" thickTop="1" thickBot="1">
      <c r="A5439" s="160" t="s">
        <v>121</v>
      </c>
      <c r="B5439" s="169" t="s">
        <v>101</v>
      </c>
      <c r="C5439" s="164">
        <f t="shared" si="2418"/>
        <v>118000</v>
      </c>
      <c r="D5439" s="164">
        <f t="shared" si="2419"/>
        <v>29000</v>
      </c>
      <c r="E5439" s="164">
        <f t="shared" si="2419"/>
        <v>29000</v>
      </c>
      <c r="F5439" s="164">
        <f t="shared" si="2419"/>
        <v>29000</v>
      </c>
      <c r="G5439" s="164">
        <f t="shared" si="2419"/>
        <v>31000</v>
      </c>
      <c r="H5439" s="164">
        <f t="shared" si="2420"/>
        <v>118000</v>
      </c>
      <c r="I5439" s="164">
        <v>29000</v>
      </c>
      <c r="J5439" s="164">
        <v>29000</v>
      </c>
      <c r="K5439" s="164">
        <v>29000</v>
      </c>
      <c r="L5439" s="164">
        <v>31000</v>
      </c>
      <c r="M5439" s="164">
        <f t="shared" si="2421"/>
        <v>0</v>
      </c>
      <c r="N5439" s="164">
        <v>0</v>
      </c>
      <c r="O5439" s="164">
        <v>0</v>
      </c>
      <c r="P5439" s="164">
        <v>0</v>
      </c>
      <c r="Q5439" s="164">
        <v>0</v>
      </c>
      <c r="R5439" s="164">
        <f t="shared" si="2422"/>
        <v>0</v>
      </c>
      <c r="S5439" s="164">
        <v>0</v>
      </c>
      <c r="T5439" s="164">
        <v>0</v>
      </c>
      <c r="U5439" s="164">
        <v>0</v>
      </c>
      <c r="V5439" s="164">
        <v>0</v>
      </c>
    </row>
    <row r="5440" spans="1:22" ht="31.5" thickTop="1" thickBot="1">
      <c r="A5440" s="160" t="s">
        <v>1800</v>
      </c>
      <c r="B5440" s="167" t="s">
        <v>1801</v>
      </c>
      <c r="C5440" s="164">
        <f t="shared" si="2418"/>
        <v>68000</v>
      </c>
      <c r="D5440" s="164">
        <f t="shared" si="2419"/>
        <v>18000</v>
      </c>
      <c r="E5440" s="164">
        <f t="shared" si="2419"/>
        <v>16000</v>
      </c>
      <c r="F5440" s="164">
        <f t="shared" si="2419"/>
        <v>18000</v>
      </c>
      <c r="G5440" s="164">
        <f t="shared" si="2419"/>
        <v>16000</v>
      </c>
      <c r="H5440" s="164">
        <f t="shared" si="2420"/>
        <v>68000</v>
      </c>
      <c r="I5440" s="164">
        <f>SUM(I5441)</f>
        <v>18000</v>
      </c>
      <c r="J5440" s="164">
        <f>SUM(J5441)</f>
        <v>16000</v>
      </c>
      <c r="K5440" s="164">
        <f>SUM(K5441)</f>
        <v>18000</v>
      </c>
      <c r="L5440" s="164">
        <f>SUM(L5441)</f>
        <v>16000</v>
      </c>
      <c r="M5440" s="164">
        <f t="shared" si="2421"/>
        <v>0</v>
      </c>
      <c r="N5440" s="164">
        <f>SUM(N5441)</f>
        <v>0</v>
      </c>
      <c r="O5440" s="164">
        <f>SUM(O5441)</f>
        <v>0</v>
      </c>
      <c r="P5440" s="164">
        <f>SUM(P5441)</f>
        <v>0</v>
      </c>
      <c r="Q5440" s="164">
        <f>SUM(Q5441)</f>
        <v>0</v>
      </c>
      <c r="R5440" s="164">
        <f t="shared" si="2422"/>
        <v>0</v>
      </c>
      <c r="S5440" s="164">
        <f>SUM(S5441)</f>
        <v>0</v>
      </c>
      <c r="T5440" s="164">
        <f>SUM(T5441)</f>
        <v>0</v>
      </c>
      <c r="U5440" s="164">
        <f>SUM(U5441)</f>
        <v>0</v>
      </c>
      <c r="V5440" s="164">
        <f>SUM(V5441)</f>
        <v>0</v>
      </c>
    </row>
    <row r="5441" spans="1:22" ht="16.5" thickTop="1" thickBot="1">
      <c r="A5441" s="160" t="s">
        <v>121</v>
      </c>
      <c r="B5441" s="168" t="s">
        <v>99</v>
      </c>
      <c r="C5441" s="164">
        <f t="shared" si="2418"/>
        <v>68000</v>
      </c>
      <c r="D5441" s="164">
        <f t="shared" si="2419"/>
        <v>18000</v>
      </c>
      <c r="E5441" s="164">
        <f t="shared" si="2419"/>
        <v>16000</v>
      </c>
      <c r="F5441" s="164">
        <f t="shared" si="2419"/>
        <v>18000</v>
      </c>
      <c r="G5441" s="164">
        <f t="shared" si="2419"/>
        <v>16000</v>
      </c>
      <c r="H5441" s="164">
        <f t="shared" si="2420"/>
        <v>68000</v>
      </c>
      <c r="I5441" s="164">
        <f>SUM(I5442:I5443)</f>
        <v>18000</v>
      </c>
      <c r="J5441" s="164">
        <f>SUM(J5442:J5443)</f>
        <v>16000</v>
      </c>
      <c r="K5441" s="164">
        <f>SUM(K5442:K5443)</f>
        <v>18000</v>
      </c>
      <c r="L5441" s="164">
        <f>SUM(L5442:L5443)</f>
        <v>16000</v>
      </c>
      <c r="M5441" s="164">
        <f t="shared" si="2421"/>
        <v>0</v>
      </c>
      <c r="N5441" s="164">
        <f>SUM(N5442:N5443)</f>
        <v>0</v>
      </c>
      <c r="O5441" s="164">
        <f>SUM(O5442:O5443)</f>
        <v>0</v>
      </c>
      <c r="P5441" s="164">
        <f>SUM(P5442:P5443)</f>
        <v>0</v>
      </c>
      <c r="Q5441" s="164">
        <f>SUM(Q5442:Q5443)</f>
        <v>0</v>
      </c>
      <c r="R5441" s="164">
        <f t="shared" si="2422"/>
        <v>0</v>
      </c>
      <c r="S5441" s="164">
        <f>SUM(S5442:S5443)</f>
        <v>0</v>
      </c>
      <c r="T5441" s="164">
        <f>SUM(T5442:T5443)</f>
        <v>0</v>
      </c>
      <c r="U5441" s="164">
        <f>SUM(U5442:U5443)</f>
        <v>0</v>
      </c>
      <c r="V5441" s="164">
        <f>SUM(V5442:V5443)</f>
        <v>0</v>
      </c>
    </row>
    <row r="5442" spans="1:22" ht="16.5" thickTop="1" thickBot="1">
      <c r="A5442" s="160" t="s">
        <v>121</v>
      </c>
      <c r="B5442" s="169" t="s">
        <v>100</v>
      </c>
      <c r="C5442" s="164">
        <f t="shared" si="2418"/>
        <v>42000</v>
      </c>
      <c r="D5442" s="164">
        <f t="shared" si="2419"/>
        <v>11000</v>
      </c>
      <c r="E5442" s="164">
        <f t="shared" si="2419"/>
        <v>10000</v>
      </c>
      <c r="F5442" s="164">
        <f t="shared" si="2419"/>
        <v>11000</v>
      </c>
      <c r="G5442" s="164">
        <f t="shared" si="2419"/>
        <v>10000</v>
      </c>
      <c r="H5442" s="164">
        <f t="shared" si="2420"/>
        <v>42000</v>
      </c>
      <c r="I5442" s="164">
        <v>11000</v>
      </c>
      <c r="J5442" s="164">
        <v>10000</v>
      </c>
      <c r="K5442" s="164">
        <v>11000</v>
      </c>
      <c r="L5442" s="164">
        <v>10000</v>
      </c>
      <c r="M5442" s="164">
        <f t="shared" si="2421"/>
        <v>0</v>
      </c>
      <c r="N5442" s="164">
        <v>0</v>
      </c>
      <c r="O5442" s="164">
        <v>0</v>
      </c>
      <c r="P5442" s="164">
        <v>0</v>
      </c>
      <c r="Q5442" s="164">
        <v>0</v>
      </c>
      <c r="R5442" s="164">
        <f t="shared" si="2422"/>
        <v>0</v>
      </c>
      <c r="S5442" s="164">
        <v>0</v>
      </c>
      <c r="T5442" s="164">
        <v>0</v>
      </c>
      <c r="U5442" s="164">
        <v>0</v>
      </c>
      <c r="V5442" s="164">
        <v>0</v>
      </c>
    </row>
    <row r="5443" spans="1:22" ht="16.5" thickTop="1" thickBot="1">
      <c r="A5443" s="160" t="s">
        <v>121</v>
      </c>
      <c r="B5443" s="169" t="s">
        <v>101</v>
      </c>
      <c r="C5443" s="164">
        <f t="shared" si="2418"/>
        <v>26000</v>
      </c>
      <c r="D5443" s="164">
        <f t="shared" si="2419"/>
        <v>7000</v>
      </c>
      <c r="E5443" s="164">
        <f t="shared" si="2419"/>
        <v>6000</v>
      </c>
      <c r="F5443" s="164">
        <f t="shared" si="2419"/>
        <v>7000</v>
      </c>
      <c r="G5443" s="164">
        <f t="shared" si="2419"/>
        <v>6000</v>
      </c>
      <c r="H5443" s="164">
        <f t="shared" si="2420"/>
        <v>26000</v>
      </c>
      <c r="I5443" s="164">
        <v>7000</v>
      </c>
      <c r="J5443" s="164">
        <v>6000</v>
      </c>
      <c r="K5443" s="164">
        <v>7000</v>
      </c>
      <c r="L5443" s="164">
        <v>6000</v>
      </c>
      <c r="M5443" s="164">
        <f t="shared" si="2421"/>
        <v>0</v>
      </c>
      <c r="N5443" s="164">
        <v>0</v>
      </c>
      <c r="O5443" s="164">
        <v>0</v>
      </c>
      <c r="P5443" s="164">
        <v>0</v>
      </c>
      <c r="Q5443" s="164">
        <v>0</v>
      </c>
      <c r="R5443" s="164">
        <f t="shared" si="2422"/>
        <v>0</v>
      </c>
      <c r="S5443" s="164">
        <v>0</v>
      </c>
      <c r="T5443" s="164">
        <v>0</v>
      </c>
      <c r="U5443" s="164">
        <v>0</v>
      </c>
      <c r="V5443" s="164">
        <v>0</v>
      </c>
    </row>
    <row r="5444" spans="1:22" ht="31.5" thickTop="1" thickBot="1">
      <c r="A5444" s="160" t="s">
        <v>1802</v>
      </c>
      <c r="B5444" s="167" t="s">
        <v>1803</v>
      </c>
      <c r="C5444" s="164">
        <f t="shared" si="2418"/>
        <v>584800</v>
      </c>
      <c r="D5444" s="164">
        <f t="shared" si="2419"/>
        <v>186000</v>
      </c>
      <c r="E5444" s="164">
        <f t="shared" si="2419"/>
        <v>136000</v>
      </c>
      <c r="F5444" s="164">
        <f t="shared" si="2419"/>
        <v>134000</v>
      </c>
      <c r="G5444" s="164">
        <f t="shared" si="2419"/>
        <v>128800</v>
      </c>
      <c r="H5444" s="164">
        <f t="shared" si="2420"/>
        <v>584800</v>
      </c>
      <c r="I5444" s="164">
        <f>SUM(I5445)</f>
        <v>186000</v>
      </c>
      <c r="J5444" s="164">
        <f>SUM(J5445)</f>
        <v>136000</v>
      </c>
      <c r="K5444" s="164">
        <f>SUM(K5445)</f>
        <v>134000</v>
      </c>
      <c r="L5444" s="164">
        <f>SUM(L5445)</f>
        <v>128800</v>
      </c>
      <c r="M5444" s="164">
        <f t="shared" si="2421"/>
        <v>0</v>
      </c>
      <c r="N5444" s="164">
        <f>SUM(N5445)</f>
        <v>0</v>
      </c>
      <c r="O5444" s="164">
        <f>SUM(O5445)</f>
        <v>0</v>
      </c>
      <c r="P5444" s="164">
        <f>SUM(P5445)</f>
        <v>0</v>
      </c>
      <c r="Q5444" s="164">
        <f>SUM(Q5445)</f>
        <v>0</v>
      </c>
      <c r="R5444" s="164">
        <f t="shared" si="2422"/>
        <v>0</v>
      </c>
      <c r="S5444" s="164">
        <f>SUM(S5445)</f>
        <v>0</v>
      </c>
      <c r="T5444" s="164">
        <f>SUM(T5445)</f>
        <v>0</v>
      </c>
      <c r="U5444" s="164">
        <f>SUM(U5445)</f>
        <v>0</v>
      </c>
      <c r="V5444" s="164">
        <f>SUM(V5445)</f>
        <v>0</v>
      </c>
    </row>
    <row r="5445" spans="1:22" ht="16.5" thickTop="1" thickBot="1">
      <c r="A5445" s="160" t="s">
        <v>121</v>
      </c>
      <c r="B5445" s="168" t="s">
        <v>99</v>
      </c>
      <c r="C5445" s="164">
        <f t="shared" si="2418"/>
        <v>584800</v>
      </c>
      <c r="D5445" s="164">
        <f t="shared" si="2419"/>
        <v>186000</v>
      </c>
      <c r="E5445" s="164">
        <f t="shared" si="2419"/>
        <v>136000</v>
      </c>
      <c r="F5445" s="164">
        <f t="shared" si="2419"/>
        <v>134000</v>
      </c>
      <c r="G5445" s="164">
        <f t="shared" ref="G5445:G5508" si="2423">SUM(L5445,Q5445,V5445)</f>
        <v>128800</v>
      </c>
      <c r="H5445" s="164">
        <f t="shared" si="2420"/>
        <v>584800</v>
      </c>
      <c r="I5445" s="164">
        <f>SUM(I5446:I5448)</f>
        <v>186000</v>
      </c>
      <c r="J5445" s="164">
        <f>SUM(J5446:J5448)</f>
        <v>136000</v>
      </c>
      <c r="K5445" s="164">
        <f>SUM(K5446:K5448)</f>
        <v>134000</v>
      </c>
      <c r="L5445" s="164">
        <f>SUM(L5446:L5448)</f>
        <v>128800</v>
      </c>
      <c r="M5445" s="164">
        <f t="shared" si="2421"/>
        <v>0</v>
      </c>
      <c r="N5445" s="164">
        <f>SUM(N5446:N5448)</f>
        <v>0</v>
      </c>
      <c r="O5445" s="164">
        <f>SUM(O5446:O5448)</f>
        <v>0</v>
      </c>
      <c r="P5445" s="164">
        <f>SUM(P5446:P5448)</f>
        <v>0</v>
      </c>
      <c r="Q5445" s="164">
        <f>SUM(Q5446:Q5448)</f>
        <v>0</v>
      </c>
      <c r="R5445" s="164">
        <f t="shared" si="2422"/>
        <v>0</v>
      </c>
      <c r="S5445" s="164">
        <f>SUM(S5446:S5448)</f>
        <v>0</v>
      </c>
      <c r="T5445" s="164">
        <f>SUM(T5446:T5448)</f>
        <v>0</v>
      </c>
      <c r="U5445" s="164">
        <f>SUM(U5446:U5448)</f>
        <v>0</v>
      </c>
      <c r="V5445" s="164">
        <f>SUM(V5446:V5448)</f>
        <v>0</v>
      </c>
    </row>
    <row r="5446" spans="1:22" ht="16.5" thickTop="1" thickBot="1">
      <c r="A5446" s="160" t="s">
        <v>121</v>
      </c>
      <c r="B5446" s="169" t="s">
        <v>100</v>
      </c>
      <c r="C5446" s="164">
        <f t="shared" ref="C5446:C5509" si="2424">SUM(D5446:G5446)</f>
        <v>421800</v>
      </c>
      <c r="D5446" s="164">
        <f t="shared" ref="D5446:G5509" si="2425">SUM(I5446,N5446,S5446)</f>
        <v>106000</v>
      </c>
      <c r="E5446" s="164">
        <f t="shared" si="2425"/>
        <v>105000</v>
      </c>
      <c r="F5446" s="164">
        <f t="shared" si="2425"/>
        <v>106000</v>
      </c>
      <c r="G5446" s="164">
        <f t="shared" si="2423"/>
        <v>104800</v>
      </c>
      <c r="H5446" s="164">
        <f t="shared" ref="H5446:H5509" si="2426">SUM(I5446:L5446)</f>
        <v>421800</v>
      </c>
      <c r="I5446" s="164">
        <v>106000</v>
      </c>
      <c r="J5446" s="164">
        <v>105000</v>
      </c>
      <c r="K5446" s="164">
        <v>106000</v>
      </c>
      <c r="L5446" s="164">
        <v>104800</v>
      </c>
      <c r="M5446" s="164">
        <f t="shared" ref="M5446:M5509" si="2427">SUM(N5446:Q5446)</f>
        <v>0</v>
      </c>
      <c r="N5446" s="164">
        <v>0</v>
      </c>
      <c r="O5446" s="164">
        <v>0</v>
      </c>
      <c r="P5446" s="164">
        <v>0</v>
      </c>
      <c r="Q5446" s="164">
        <v>0</v>
      </c>
      <c r="R5446" s="164">
        <f t="shared" ref="R5446:R5509" si="2428">SUM(S5446:V5446)</f>
        <v>0</v>
      </c>
      <c r="S5446" s="164">
        <v>0</v>
      </c>
      <c r="T5446" s="164">
        <v>0</v>
      </c>
      <c r="U5446" s="164">
        <v>0</v>
      </c>
      <c r="V5446" s="164">
        <v>0</v>
      </c>
    </row>
    <row r="5447" spans="1:22" ht="16.5" thickTop="1" thickBot="1">
      <c r="A5447" s="160" t="s">
        <v>121</v>
      </c>
      <c r="B5447" s="169" t="s">
        <v>101</v>
      </c>
      <c r="C5447" s="164">
        <f t="shared" si="2424"/>
        <v>163000</v>
      </c>
      <c r="D5447" s="164">
        <f t="shared" si="2425"/>
        <v>80000</v>
      </c>
      <c r="E5447" s="164">
        <f t="shared" si="2425"/>
        <v>31000</v>
      </c>
      <c r="F5447" s="164">
        <f t="shared" si="2425"/>
        <v>28000</v>
      </c>
      <c r="G5447" s="164">
        <f t="shared" si="2423"/>
        <v>24000</v>
      </c>
      <c r="H5447" s="164">
        <f t="shared" si="2426"/>
        <v>163000</v>
      </c>
      <c r="I5447" s="164">
        <v>80000</v>
      </c>
      <c r="J5447" s="164">
        <v>31000</v>
      </c>
      <c r="K5447" s="164">
        <v>28000</v>
      </c>
      <c r="L5447" s="164">
        <v>24000</v>
      </c>
      <c r="M5447" s="164">
        <f t="shared" si="2427"/>
        <v>0</v>
      </c>
      <c r="N5447" s="164">
        <v>0</v>
      </c>
      <c r="O5447" s="164">
        <v>0</v>
      </c>
      <c r="P5447" s="164">
        <v>0</v>
      </c>
      <c r="Q5447" s="164">
        <v>0</v>
      </c>
      <c r="R5447" s="164">
        <f t="shared" si="2428"/>
        <v>0</v>
      </c>
      <c r="S5447" s="164">
        <v>0</v>
      </c>
      <c r="T5447" s="164">
        <v>0</v>
      </c>
      <c r="U5447" s="164">
        <v>0</v>
      </c>
      <c r="V5447" s="164">
        <v>0</v>
      </c>
    </row>
    <row r="5448" spans="1:22" ht="16.5" thickTop="1" thickBot="1">
      <c r="A5448" s="160" t="s">
        <v>121</v>
      </c>
      <c r="B5448" s="169" t="s">
        <v>105</v>
      </c>
      <c r="C5448" s="164">
        <f t="shared" si="2424"/>
        <v>0</v>
      </c>
      <c r="D5448" s="164">
        <f t="shared" si="2425"/>
        <v>0</v>
      </c>
      <c r="E5448" s="164">
        <f t="shared" si="2425"/>
        <v>0</v>
      </c>
      <c r="F5448" s="164">
        <f t="shared" si="2425"/>
        <v>0</v>
      </c>
      <c r="G5448" s="164">
        <f t="shared" si="2423"/>
        <v>0</v>
      </c>
      <c r="H5448" s="164">
        <f t="shared" si="2426"/>
        <v>0</v>
      </c>
      <c r="I5448" s="164">
        <f>SUM(I5449)</f>
        <v>0</v>
      </c>
      <c r="J5448" s="164">
        <f>SUM(J5449)</f>
        <v>0</v>
      </c>
      <c r="K5448" s="164">
        <f>SUM(K5449)</f>
        <v>0</v>
      </c>
      <c r="L5448" s="164">
        <f>SUM(L5449)</f>
        <v>0</v>
      </c>
      <c r="M5448" s="164">
        <f t="shared" si="2427"/>
        <v>0</v>
      </c>
      <c r="N5448" s="164">
        <f>SUM(N5449)</f>
        <v>0</v>
      </c>
      <c r="O5448" s="164">
        <f>SUM(O5449)</f>
        <v>0</v>
      </c>
      <c r="P5448" s="164">
        <f>SUM(P5449)</f>
        <v>0</v>
      </c>
      <c r="Q5448" s="164">
        <f>SUM(Q5449)</f>
        <v>0</v>
      </c>
      <c r="R5448" s="164">
        <f t="shared" si="2428"/>
        <v>0</v>
      </c>
      <c r="S5448" s="164">
        <f>SUM(S5449)</f>
        <v>0</v>
      </c>
      <c r="T5448" s="164">
        <f>SUM(T5449)</f>
        <v>0</v>
      </c>
      <c r="U5448" s="164">
        <f>SUM(U5449)</f>
        <v>0</v>
      </c>
      <c r="V5448" s="164">
        <f>SUM(V5449)</f>
        <v>0</v>
      </c>
    </row>
    <row r="5449" spans="1:22" ht="31.5" thickTop="1" thickBot="1">
      <c r="A5449" s="160" t="s">
        <v>121</v>
      </c>
      <c r="B5449" s="170" t="s">
        <v>153</v>
      </c>
      <c r="C5449" s="164">
        <f t="shared" si="2424"/>
        <v>0</v>
      </c>
      <c r="D5449" s="164">
        <f t="shared" si="2425"/>
        <v>0</v>
      </c>
      <c r="E5449" s="164">
        <f t="shared" si="2425"/>
        <v>0</v>
      </c>
      <c r="F5449" s="164">
        <f t="shared" si="2425"/>
        <v>0</v>
      </c>
      <c r="G5449" s="164">
        <f t="shared" si="2423"/>
        <v>0</v>
      </c>
      <c r="H5449" s="164">
        <f t="shared" si="2426"/>
        <v>0</v>
      </c>
      <c r="I5449" s="164">
        <v>0</v>
      </c>
      <c r="J5449" s="164">
        <v>0</v>
      </c>
      <c r="K5449" s="164">
        <v>0</v>
      </c>
      <c r="L5449" s="164">
        <v>0</v>
      </c>
      <c r="M5449" s="164">
        <f t="shared" si="2427"/>
        <v>0</v>
      </c>
      <c r="N5449" s="164">
        <v>0</v>
      </c>
      <c r="O5449" s="164">
        <v>0</v>
      </c>
      <c r="P5449" s="164">
        <v>0</v>
      </c>
      <c r="Q5449" s="164">
        <v>0</v>
      </c>
      <c r="R5449" s="164">
        <f t="shared" si="2428"/>
        <v>0</v>
      </c>
      <c r="S5449" s="164">
        <v>0</v>
      </c>
      <c r="T5449" s="164">
        <v>0</v>
      </c>
      <c r="U5449" s="164">
        <v>0</v>
      </c>
      <c r="V5449" s="164">
        <v>0</v>
      </c>
    </row>
    <row r="5450" spans="1:22" ht="31.5" thickTop="1" thickBot="1">
      <c r="A5450" s="160" t="s">
        <v>1804</v>
      </c>
      <c r="B5450" s="167" t="s">
        <v>1805</v>
      </c>
      <c r="C5450" s="164">
        <f t="shared" si="2424"/>
        <v>773180</v>
      </c>
      <c r="D5450" s="164">
        <f t="shared" si="2425"/>
        <v>210000</v>
      </c>
      <c r="E5450" s="164">
        <f t="shared" si="2425"/>
        <v>189000</v>
      </c>
      <c r="F5450" s="164">
        <f t="shared" si="2425"/>
        <v>170000</v>
      </c>
      <c r="G5450" s="164">
        <f t="shared" si="2423"/>
        <v>204180</v>
      </c>
      <c r="H5450" s="164">
        <f t="shared" si="2426"/>
        <v>773180</v>
      </c>
      <c r="I5450" s="164">
        <f>SUM(I5451)</f>
        <v>210000</v>
      </c>
      <c r="J5450" s="164">
        <f>SUM(J5451)</f>
        <v>189000</v>
      </c>
      <c r="K5450" s="164">
        <f>SUM(K5451)</f>
        <v>170000</v>
      </c>
      <c r="L5450" s="164">
        <f>SUM(L5451)</f>
        <v>204180</v>
      </c>
      <c r="M5450" s="164">
        <f t="shared" si="2427"/>
        <v>0</v>
      </c>
      <c r="N5450" s="164">
        <f>SUM(N5451)</f>
        <v>0</v>
      </c>
      <c r="O5450" s="164">
        <f>SUM(O5451)</f>
        <v>0</v>
      </c>
      <c r="P5450" s="164">
        <f>SUM(P5451)</f>
        <v>0</v>
      </c>
      <c r="Q5450" s="164">
        <f>SUM(Q5451)</f>
        <v>0</v>
      </c>
      <c r="R5450" s="164">
        <f t="shared" si="2428"/>
        <v>0</v>
      </c>
      <c r="S5450" s="164">
        <f>SUM(S5451)</f>
        <v>0</v>
      </c>
      <c r="T5450" s="164">
        <f>SUM(T5451)</f>
        <v>0</v>
      </c>
      <c r="U5450" s="164">
        <f>SUM(U5451)</f>
        <v>0</v>
      </c>
      <c r="V5450" s="164">
        <f>SUM(V5451)</f>
        <v>0</v>
      </c>
    </row>
    <row r="5451" spans="1:22" ht="16.5" thickTop="1" thickBot="1">
      <c r="A5451" s="160" t="s">
        <v>121</v>
      </c>
      <c r="B5451" s="168" t="s">
        <v>99</v>
      </c>
      <c r="C5451" s="164">
        <f t="shared" si="2424"/>
        <v>773180</v>
      </c>
      <c r="D5451" s="164">
        <f t="shared" si="2425"/>
        <v>210000</v>
      </c>
      <c r="E5451" s="164">
        <f t="shared" si="2425"/>
        <v>189000</v>
      </c>
      <c r="F5451" s="164">
        <f t="shared" si="2425"/>
        <v>170000</v>
      </c>
      <c r="G5451" s="164">
        <f t="shared" si="2423"/>
        <v>204180</v>
      </c>
      <c r="H5451" s="164">
        <f t="shared" si="2426"/>
        <v>773180</v>
      </c>
      <c r="I5451" s="164">
        <f>SUM(I5452:I5453)</f>
        <v>210000</v>
      </c>
      <c r="J5451" s="164">
        <f>SUM(J5452:J5453)</f>
        <v>189000</v>
      </c>
      <c r="K5451" s="164">
        <f>SUM(K5452:K5453)</f>
        <v>170000</v>
      </c>
      <c r="L5451" s="164">
        <f>SUM(L5452:L5453)</f>
        <v>204180</v>
      </c>
      <c r="M5451" s="164">
        <f t="shared" si="2427"/>
        <v>0</v>
      </c>
      <c r="N5451" s="164">
        <f>SUM(N5452:N5453)</f>
        <v>0</v>
      </c>
      <c r="O5451" s="164">
        <f>SUM(O5452:O5453)</f>
        <v>0</v>
      </c>
      <c r="P5451" s="164">
        <f>SUM(P5452:P5453)</f>
        <v>0</v>
      </c>
      <c r="Q5451" s="164">
        <f>SUM(Q5452:Q5453)</f>
        <v>0</v>
      </c>
      <c r="R5451" s="164">
        <f t="shared" si="2428"/>
        <v>0</v>
      </c>
      <c r="S5451" s="164">
        <f>SUM(S5452:S5453)</f>
        <v>0</v>
      </c>
      <c r="T5451" s="164">
        <f>SUM(T5452:T5453)</f>
        <v>0</v>
      </c>
      <c r="U5451" s="164">
        <f>SUM(U5452:U5453)</f>
        <v>0</v>
      </c>
      <c r="V5451" s="164">
        <f>SUM(V5452:V5453)</f>
        <v>0</v>
      </c>
    </row>
    <row r="5452" spans="1:22" ht="16.5" thickTop="1" thickBot="1">
      <c r="A5452" s="160" t="s">
        <v>121</v>
      </c>
      <c r="B5452" s="169" t="s">
        <v>100</v>
      </c>
      <c r="C5452" s="164">
        <f t="shared" si="2424"/>
        <v>417180</v>
      </c>
      <c r="D5452" s="164">
        <f t="shared" si="2425"/>
        <v>105000</v>
      </c>
      <c r="E5452" s="164">
        <f t="shared" si="2425"/>
        <v>104000</v>
      </c>
      <c r="F5452" s="164">
        <f t="shared" si="2425"/>
        <v>104000</v>
      </c>
      <c r="G5452" s="164">
        <f t="shared" si="2423"/>
        <v>104180</v>
      </c>
      <c r="H5452" s="164">
        <f t="shared" si="2426"/>
        <v>417180</v>
      </c>
      <c r="I5452" s="164">
        <v>105000</v>
      </c>
      <c r="J5452" s="164">
        <v>104000</v>
      </c>
      <c r="K5452" s="164">
        <v>104000</v>
      </c>
      <c r="L5452" s="164">
        <v>104180</v>
      </c>
      <c r="M5452" s="164">
        <f t="shared" si="2427"/>
        <v>0</v>
      </c>
      <c r="N5452" s="164">
        <v>0</v>
      </c>
      <c r="O5452" s="164">
        <v>0</v>
      </c>
      <c r="P5452" s="164">
        <v>0</v>
      </c>
      <c r="Q5452" s="164">
        <v>0</v>
      </c>
      <c r="R5452" s="164">
        <f t="shared" si="2428"/>
        <v>0</v>
      </c>
      <c r="S5452" s="164">
        <v>0</v>
      </c>
      <c r="T5452" s="164">
        <v>0</v>
      </c>
      <c r="U5452" s="164">
        <v>0</v>
      </c>
      <c r="V5452" s="164">
        <v>0</v>
      </c>
    </row>
    <row r="5453" spans="1:22" ht="16.5" thickTop="1" thickBot="1">
      <c r="A5453" s="160" t="s">
        <v>121</v>
      </c>
      <c r="B5453" s="169" t="s">
        <v>101</v>
      </c>
      <c r="C5453" s="164">
        <f t="shared" si="2424"/>
        <v>356000</v>
      </c>
      <c r="D5453" s="164">
        <f t="shared" si="2425"/>
        <v>105000</v>
      </c>
      <c r="E5453" s="164">
        <f t="shared" si="2425"/>
        <v>85000</v>
      </c>
      <c r="F5453" s="164">
        <f t="shared" si="2425"/>
        <v>66000</v>
      </c>
      <c r="G5453" s="164">
        <f t="shared" si="2423"/>
        <v>100000</v>
      </c>
      <c r="H5453" s="164">
        <f t="shared" si="2426"/>
        <v>356000</v>
      </c>
      <c r="I5453" s="164">
        <v>105000</v>
      </c>
      <c r="J5453" s="164">
        <v>85000</v>
      </c>
      <c r="K5453" s="164">
        <v>66000</v>
      </c>
      <c r="L5453" s="164">
        <v>100000</v>
      </c>
      <c r="M5453" s="164">
        <f t="shared" si="2427"/>
        <v>0</v>
      </c>
      <c r="N5453" s="164">
        <v>0</v>
      </c>
      <c r="O5453" s="164">
        <v>0</v>
      </c>
      <c r="P5453" s="164">
        <v>0</v>
      </c>
      <c r="Q5453" s="164">
        <v>0</v>
      </c>
      <c r="R5453" s="164">
        <f t="shared" si="2428"/>
        <v>0</v>
      </c>
      <c r="S5453" s="164">
        <v>0</v>
      </c>
      <c r="T5453" s="164">
        <v>0</v>
      </c>
      <c r="U5453" s="164">
        <v>0</v>
      </c>
      <c r="V5453" s="164">
        <v>0</v>
      </c>
    </row>
    <row r="5454" spans="1:22" ht="31.5" thickTop="1" thickBot="1">
      <c r="A5454" s="160" t="s">
        <v>1806</v>
      </c>
      <c r="B5454" s="167" t="s">
        <v>1807</v>
      </c>
      <c r="C5454" s="164">
        <f t="shared" si="2424"/>
        <v>530400</v>
      </c>
      <c r="D5454" s="164">
        <f t="shared" si="2425"/>
        <v>137000</v>
      </c>
      <c r="E5454" s="164">
        <f t="shared" si="2425"/>
        <v>136000</v>
      </c>
      <c r="F5454" s="164">
        <f t="shared" si="2425"/>
        <v>134000</v>
      </c>
      <c r="G5454" s="164">
        <f t="shared" si="2423"/>
        <v>123400</v>
      </c>
      <c r="H5454" s="164">
        <f t="shared" si="2426"/>
        <v>530400</v>
      </c>
      <c r="I5454" s="164">
        <f>SUM(I5455)</f>
        <v>137000</v>
      </c>
      <c r="J5454" s="164">
        <f>SUM(J5455)</f>
        <v>136000</v>
      </c>
      <c r="K5454" s="164">
        <f>SUM(K5455)</f>
        <v>134000</v>
      </c>
      <c r="L5454" s="164">
        <f>SUM(L5455)</f>
        <v>123400</v>
      </c>
      <c r="M5454" s="164">
        <f t="shared" si="2427"/>
        <v>0</v>
      </c>
      <c r="N5454" s="164">
        <f>SUM(N5455)</f>
        <v>0</v>
      </c>
      <c r="O5454" s="164">
        <f>SUM(O5455)</f>
        <v>0</v>
      </c>
      <c r="P5454" s="164">
        <f>SUM(P5455)</f>
        <v>0</v>
      </c>
      <c r="Q5454" s="164">
        <f>SUM(Q5455)</f>
        <v>0</v>
      </c>
      <c r="R5454" s="164">
        <f t="shared" si="2428"/>
        <v>0</v>
      </c>
      <c r="S5454" s="164">
        <f>SUM(S5455)</f>
        <v>0</v>
      </c>
      <c r="T5454" s="164">
        <f>SUM(T5455)</f>
        <v>0</v>
      </c>
      <c r="U5454" s="164">
        <f>SUM(U5455)</f>
        <v>0</v>
      </c>
      <c r="V5454" s="164">
        <f>SUM(V5455)</f>
        <v>0</v>
      </c>
    </row>
    <row r="5455" spans="1:22" ht="16.5" thickTop="1" thickBot="1">
      <c r="A5455" s="160" t="s">
        <v>121</v>
      </c>
      <c r="B5455" s="168" t="s">
        <v>99</v>
      </c>
      <c r="C5455" s="164">
        <f t="shared" si="2424"/>
        <v>530400</v>
      </c>
      <c r="D5455" s="164">
        <f t="shared" si="2425"/>
        <v>137000</v>
      </c>
      <c r="E5455" s="164">
        <f t="shared" si="2425"/>
        <v>136000</v>
      </c>
      <c r="F5455" s="164">
        <f t="shared" si="2425"/>
        <v>134000</v>
      </c>
      <c r="G5455" s="164">
        <f t="shared" si="2423"/>
        <v>123400</v>
      </c>
      <c r="H5455" s="164">
        <f t="shared" si="2426"/>
        <v>530400</v>
      </c>
      <c r="I5455" s="164">
        <f>SUM(I5456:I5457)</f>
        <v>137000</v>
      </c>
      <c r="J5455" s="164">
        <f>SUM(J5456:J5457)</f>
        <v>136000</v>
      </c>
      <c r="K5455" s="164">
        <f>SUM(K5456:K5457)</f>
        <v>134000</v>
      </c>
      <c r="L5455" s="164">
        <f>SUM(L5456:L5457)</f>
        <v>123400</v>
      </c>
      <c r="M5455" s="164">
        <f t="shared" si="2427"/>
        <v>0</v>
      </c>
      <c r="N5455" s="164">
        <f>SUM(N5456:N5457)</f>
        <v>0</v>
      </c>
      <c r="O5455" s="164">
        <f>SUM(O5456:O5457)</f>
        <v>0</v>
      </c>
      <c r="P5455" s="164">
        <f>SUM(P5456:P5457)</f>
        <v>0</v>
      </c>
      <c r="Q5455" s="164">
        <f>SUM(Q5456:Q5457)</f>
        <v>0</v>
      </c>
      <c r="R5455" s="164">
        <f t="shared" si="2428"/>
        <v>0</v>
      </c>
      <c r="S5455" s="164">
        <f>SUM(S5456:S5457)</f>
        <v>0</v>
      </c>
      <c r="T5455" s="164">
        <f>SUM(T5456:T5457)</f>
        <v>0</v>
      </c>
      <c r="U5455" s="164">
        <f>SUM(U5456:U5457)</f>
        <v>0</v>
      </c>
      <c r="V5455" s="164">
        <f>SUM(V5456:V5457)</f>
        <v>0</v>
      </c>
    </row>
    <row r="5456" spans="1:22" ht="16.5" thickTop="1" thickBot="1">
      <c r="A5456" s="160" t="s">
        <v>121</v>
      </c>
      <c r="B5456" s="169" t="s">
        <v>100</v>
      </c>
      <c r="C5456" s="164">
        <f t="shared" si="2424"/>
        <v>344400</v>
      </c>
      <c r="D5456" s="164">
        <f t="shared" si="2425"/>
        <v>87000</v>
      </c>
      <c r="E5456" s="164">
        <f t="shared" si="2425"/>
        <v>86000</v>
      </c>
      <c r="F5456" s="164">
        <f t="shared" si="2425"/>
        <v>86000</v>
      </c>
      <c r="G5456" s="164">
        <f t="shared" si="2423"/>
        <v>85400</v>
      </c>
      <c r="H5456" s="164">
        <f t="shared" si="2426"/>
        <v>344400</v>
      </c>
      <c r="I5456" s="164">
        <v>87000</v>
      </c>
      <c r="J5456" s="164">
        <v>86000</v>
      </c>
      <c r="K5456" s="164">
        <v>86000</v>
      </c>
      <c r="L5456" s="164">
        <v>85400</v>
      </c>
      <c r="M5456" s="164">
        <f t="shared" si="2427"/>
        <v>0</v>
      </c>
      <c r="N5456" s="164">
        <v>0</v>
      </c>
      <c r="O5456" s="164">
        <v>0</v>
      </c>
      <c r="P5456" s="164">
        <v>0</v>
      </c>
      <c r="Q5456" s="164">
        <v>0</v>
      </c>
      <c r="R5456" s="164">
        <f t="shared" si="2428"/>
        <v>0</v>
      </c>
      <c r="S5456" s="164">
        <v>0</v>
      </c>
      <c r="T5456" s="164">
        <v>0</v>
      </c>
      <c r="U5456" s="164">
        <v>0</v>
      </c>
      <c r="V5456" s="164">
        <v>0</v>
      </c>
    </row>
    <row r="5457" spans="1:22" ht="16.5" thickTop="1" thickBot="1">
      <c r="A5457" s="160" t="s">
        <v>121</v>
      </c>
      <c r="B5457" s="169" t="s">
        <v>101</v>
      </c>
      <c r="C5457" s="164">
        <f t="shared" si="2424"/>
        <v>186000</v>
      </c>
      <c r="D5457" s="164">
        <f t="shared" si="2425"/>
        <v>50000</v>
      </c>
      <c r="E5457" s="164">
        <f t="shared" si="2425"/>
        <v>50000</v>
      </c>
      <c r="F5457" s="164">
        <f t="shared" si="2425"/>
        <v>48000</v>
      </c>
      <c r="G5457" s="164">
        <f t="shared" si="2423"/>
        <v>38000</v>
      </c>
      <c r="H5457" s="164">
        <f t="shared" si="2426"/>
        <v>186000</v>
      </c>
      <c r="I5457" s="164">
        <v>50000</v>
      </c>
      <c r="J5457" s="164">
        <v>50000</v>
      </c>
      <c r="K5457" s="164">
        <v>48000</v>
      </c>
      <c r="L5457" s="164">
        <v>38000</v>
      </c>
      <c r="M5457" s="164">
        <f t="shared" si="2427"/>
        <v>0</v>
      </c>
      <c r="N5457" s="164">
        <v>0</v>
      </c>
      <c r="O5457" s="164">
        <v>0</v>
      </c>
      <c r="P5457" s="164">
        <v>0</v>
      </c>
      <c r="Q5457" s="164">
        <v>0</v>
      </c>
      <c r="R5457" s="164">
        <f t="shared" si="2428"/>
        <v>0</v>
      </c>
      <c r="S5457" s="164">
        <v>0</v>
      </c>
      <c r="T5457" s="164">
        <v>0</v>
      </c>
      <c r="U5457" s="164">
        <v>0</v>
      </c>
      <c r="V5457" s="164">
        <v>0</v>
      </c>
    </row>
    <row r="5458" spans="1:22" ht="31.5" thickTop="1" thickBot="1">
      <c r="A5458" s="160" t="s">
        <v>1808</v>
      </c>
      <c r="B5458" s="167" t="s">
        <v>1809</v>
      </c>
      <c r="C5458" s="164">
        <f t="shared" si="2424"/>
        <v>210280</v>
      </c>
      <c r="D5458" s="164">
        <f t="shared" si="2425"/>
        <v>54000</v>
      </c>
      <c r="E5458" s="164">
        <f t="shared" si="2425"/>
        <v>53000</v>
      </c>
      <c r="F5458" s="164">
        <f t="shared" si="2425"/>
        <v>53000</v>
      </c>
      <c r="G5458" s="164">
        <f t="shared" si="2423"/>
        <v>50280</v>
      </c>
      <c r="H5458" s="164">
        <f t="shared" si="2426"/>
        <v>210280</v>
      </c>
      <c r="I5458" s="164">
        <f>SUM(I5459)</f>
        <v>54000</v>
      </c>
      <c r="J5458" s="164">
        <f>SUM(J5459)</f>
        <v>53000</v>
      </c>
      <c r="K5458" s="164">
        <f>SUM(K5459)</f>
        <v>53000</v>
      </c>
      <c r="L5458" s="164">
        <f>SUM(L5459)</f>
        <v>50280</v>
      </c>
      <c r="M5458" s="164">
        <f t="shared" si="2427"/>
        <v>0</v>
      </c>
      <c r="N5458" s="164">
        <f>SUM(N5459)</f>
        <v>0</v>
      </c>
      <c r="O5458" s="164">
        <f>SUM(O5459)</f>
        <v>0</v>
      </c>
      <c r="P5458" s="164">
        <f>SUM(P5459)</f>
        <v>0</v>
      </c>
      <c r="Q5458" s="164">
        <f>SUM(Q5459)</f>
        <v>0</v>
      </c>
      <c r="R5458" s="164">
        <f t="shared" si="2428"/>
        <v>0</v>
      </c>
      <c r="S5458" s="164">
        <f>SUM(S5459)</f>
        <v>0</v>
      </c>
      <c r="T5458" s="164">
        <f>SUM(T5459)</f>
        <v>0</v>
      </c>
      <c r="U5458" s="164">
        <f>SUM(U5459)</f>
        <v>0</v>
      </c>
      <c r="V5458" s="164">
        <f>SUM(V5459)</f>
        <v>0</v>
      </c>
    </row>
    <row r="5459" spans="1:22" ht="16.5" thickTop="1" thickBot="1">
      <c r="A5459" s="160" t="s">
        <v>121</v>
      </c>
      <c r="B5459" s="168" t="s">
        <v>99</v>
      </c>
      <c r="C5459" s="164">
        <f t="shared" si="2424"/>
        <v>210280</v>
      </c>
      <c r="D5459" s="164">
        <f t="shared" si="2425"/>
        <v>54000</v>
      </c>
      <c r="E5459" s="164">
        <f t="shared" si="2425"/>
        <v>53000</v>
      </c>
      <c r="F5459" s="164">
        <f t="shared" si="2425"/>
        <v>53000</v>
      </c>
      <c r="G5459" s="164">
        <f t="shared" si="2423"/>
        <v>50280</v>
      </c>
      <c r="H5459" s="164">
        <f t="shared" si="2426"/>
        <v>210280</v>
      </c>
      <c r="I5459" s="164">
        <f>SUM(I5460:I5461)</f>
        <v>54000</v>
      </c>
      <c r="J5459" s="164">
        <f>SUM(J5460:J5461)</f>
        <v>53000</v>
      </c>
      <c r="K5459" s="164">
        <f>SUM(K5460:K5461)</f>
        <v>53000</v>
      </c>
      <c r="L5459" s="164">
        <f>SUM(L5460:L5461)</f>
        <v>50280</v>
      </c>
      <c r="M5459" s="164">
        <f t="shared" si="2427"/>
        <v>0</v>
      </c>
      <c r="N5459" s="164">
        <f>SUM(N5460:N5461)</f>
        <v>0</v>
      </c>
      <c r="O5459" s="164">
        <f>SUM(O5460:O5461)</f>
        <v>0</v>
      </c>
      <c r="P5459" s="164">
        <f>SUM(P5460:P5461)</f>
        <v>0</v>
      </c>
      <c r="Q5459" s="164">
        <f>SUM(Q5460:Q5461)</f>
        <v>0</v>
      </c>
      <c r="R5459" s="164">
        <f t="shared" si="2428"/>
        <v>0</v>
      </c>
      <c r="S5459" s="164">
        <f>SUM(S5460:S5461)</f>
        <v>0</v>
      </c>
      <c r="T5459" s="164">
        <f>SUM(T5460:T5461)</f>
        <v>0</v>
      </c>
      <c r="U5459" s="164">
        <f>SUM(U5460:U5461)</f>
        <v>0</v>
      </c>
      <c r="V5459" s="164">
        <f>SUM(V5460:V5461)</f>
        <v>0</v>
      </c>
    </row>
    <row r="5460" spans="1:22" ht="16.5" thickTop="1" thickBot="1">
      <c r="A5460" s="160" t="s">
        <v>121</v>
      </c>
      <c r="B5460" s="169" t="s">
        <v>100</v>
      </c>
      <c r="C5460" s="164">
        <f t="shared" si="2424"/>
        <v>185280</v>
      </c>
      <c r="D5460" s="164">
        <f t="shared" si="2425"/>
        <v>47000</v>
      </c>
      <c r="E5460" s="164">
        <f t="shared" si="2425"/>
        <v>47000</v>
      </c>
      <c r="F5460" s="164">
        <f t="shared" si="2425"/>
        <v>46000</v>
      </c>
      <c r="G5460" s="164">
        <f t="shared" si="2423"/>
        <v>45280</v>
      </c>
      <c r="H5460" s="164">
        <f t="shared" si="2426"/>
        <v>185280</v>
      </c>
      <c r="I5460" s="164">
        <v>47000</v>
      </c>
      <c r="J5460" s="164">
        <v>47000</v>
      </c>
      <c r="K5460" s="164">
        <v>46000</v>
      </c>
      <c r="L5460" s="164">
        <v>45280</v>
      </c>
      <c r="M5460" s="164">
        <f t="shared" si="2427"/>
        <v>0</v>
      </c>
      <c r="N5460" s="164">
        <v>0</v>
      </c>
      <c r="O5460" s="164">
        <v>0</v>
      </c>
      <c r="P5460" s="164">
        <v>0</v>
      </c>
      <c r="Q5460" s="164">
        <v>0</v>
      </c>
      <c r="R5460" s="164">
        <f t="shared" si="2428"/>
        <v>0</v>
      </c>
      <c r="S5460" s="164">
        <v>0</v>
      </c>
      <c r="T5460" s="164">
        <v>0</v>
      </c>
      <c r="U5460" s="164">
        <v>0</v>
      </c>
      <c r="V5460" s="164">
        <v>0</v>
      </c>
    </row>
    <row r="5461" spans="1:22" ht="16.5" thickTop="1" thickBot="1">
      <c r="A5461" s="160" t="s">
        <v>121</v>
      </c>
      <c r="B5461" s="169" t="s">
        <v>101</v>
      </c>
      <c r="C5461" s="164">
        <f t="shared" si="2424"/>
        <v>25000</v>
      </c>
      <c r="D5461" s="164">
        <f t="shared" si="2425"/>
        <v>7000</v>
      </c>
      <c r="E5461" s="164">
        <f t="shared" si="2425"/>
        <v>6000</v>
      </c>
      <c r="F5461" s="164">
        <f t="shared" si="2425"/>
        <v>7000</v>
      </c>
      <c r="G5461" s="164">
        <f t="shared" si="2423"/>
        <v>5000</v>
      </c>
      <c r="H5461" s="164">
        <f t="shared" si="2426"/>
        <v>25000</v>
      </c>
      <c r="I5461" s="164">
        <v>7000</v>
      </c>
      <c r="J5461" s="164">
        <v>6000</v>
      </c>
      <c r="K5461" s="164">
        <v>7000</v>
      </c>
      <c r="L5461" s="164">
        <v>5000</v>
      </c>
      <c r="M5461" s="164">
        <f t="shared" si="2427"/>
        <v>0</v>
      </c>
      <c r="N5461" s="164">
        <v>0</v>
      </c>
      <c r="O5461" s="164">
        <v>0</v>
      </c>
      <c r="P5461" s="164">
        <v>0</v>
      </c>
      <c r="Q5461" s="164">
        <v>0</v>
      </c>
      <c r="R5461" s="164">
        <f t="shared" si="2428"/>
        <v>0</v>
      </c>
      <c r="S5461" s="164">
        <v>0</v>
      </c>
      <c r="T5461" s="164">
        <v>0</v>
      </c>
      <c r="U5461" s="164">
        <v>0</v>
      </c>
      <c r="V5461" s="164">
        <v>0</v>
      </c>
    </row>
    <row r="5462" spans="1:22" ht="31.5" thickTop="1" thickBot="1">
      <c r="A5462" s="160" t="s">
        <v>1810</v>
      </c>
      <c r="B5462" s="167" t="s">
        <v>1811</v>
      </c>
      <c r="C5462" s="164">
        <f t="shared" si="2424"/>
        <v>133600</v>
      </c>
      <c r="D5462" s="164">
        <f t="shared" si="2425"/>
        <v>34000</v>
      </c>
      <c r="E5462" s="164">
        <f t="shared" si="2425"/>
        <v>33000</v>
      </c>
      <c r="F5462" s="164">
        <f t="shared" si="2425"/>
        <v>33000</v>
      </c>
      <c r="G5462" s="164">
        <f t="shared" si="2423"/>
        <v>33600</v>
      </c>
      <c r="H5462" s="164">
        <f t="shared" si="2426"/>
        <v>133600</v>
      </c>
      <c r="I5462" s="164">
        <f>SUM(I5463)</f>
        <v>34000</v>
      </c>
      <c r="J5462" s="164">
        <f>SUM(J5463)</f>
        <v>33000</v>
      </c>
      <c r="K5462" s="164">
        <f>SUM(K5463)</f>
        <v>33000</v>
      </c>
      <c r="L5462" s="164">
        <f>SUM(L5463)</f>
        <v>33600</v>
      </c>
      <c r="M5462" s="164">
        <f t="shared" si="2427"/>
        <v>0</v>
      </c>
      <c r="N5462" s="164">
        <f>SUM(N5463)</f>
        <v>0</v>
      </c>
      <c r="O5462" s="164">
        <f>SUM(O5463)</f>
        <v>0</v>
      </c>
      <c r="P5462" s="164">
        <f>SUM(P5463)</f>
        <v>0</v>
      </c>
      <c r="Q5462" s="164">
        <f>SUM(Q5463)</f>
        <v>0</v>
      </c>
      <c r="R5462" s="164">
        <f t="shared" si="2428"/>
        <v>0</v>
      </c>
      <c r="S5462" s="164">
        <f>SUM(S5463)</f>
        <v>0</v>
      </c>
      <c r="T5462" s="164">
        <f>SUM(T5463)</f>
        <v>0</v>
      </c>
      <c r="U5462" s="164">
        <f>SUM(U5463)</f>
        <v>0</v>
      </c>
      <c r="V5462" s="164">
        <f>SUM(V5463)</f>
        <v>0</v>
      </c>
    </row>
    <row r="5463" spans="1:22" ht="16.5" thickTop="1" thickBot="1">
      <c r="A5463" s="160" t="s">
        <v>121</v>
      </c>
      <c r="B5463" s="168" t="s">
        <v>99</v>
      </c>
      <c r="C5463" s="164">
        <f t="shared" si="2424"/>
        <v>133600</v>
      </c>
      <c r="D5463" s="164">
        <f t="shared" si="2425"/>
        <v>34000</v>
      </c>
      <c r="E5463" s="164">
        <f t="shared" si="2425"/>
        <v>33000</v>
      </c>
      <c r="F5463" s="164">
        <f t="shared" si="2425"/>
        <v>33000</v>
      </c>
      <c r="G5463" s="164">
        <f t="shared" si="2423"/>
        <v>33600</v>
      </c>
      <c r="H5463" s="164">
        <f t="shared" si="2426"/>
        <v>133600</v>
      </c>
      <c r="I5463" s="164">
        <f>SUM(I5464:I5465)</f>
        <v>34000</v>
      </c>
      <c r="J5463" s="164">
        <f>SUM(J5464:J5465)</f>
        <v>33000</v>
      </c>
      <c r="K5463" s="164">
        <f>SUM(K5464:K5465)</f>
        <v>33000</v>
      </c>
      <c r="L5463" s="164">
        <f>SUM(L5464:L5465)</f>
        <v>33600</v>
      </c>
      <c r="M5463" s="164">
        <f t="shared" si="2427"/>
        <v>0</v>
      </c>
      <c r="N5463" s="164">
        <f>SUM(N5464:N5465)</f>
        <v>0</v>
      </c>
      <c r="O5463" s="164">
        <f>SUM(O5464:O5465)</f>
        <v>0</v>
      </c>
      <c r="P5463" s="164">
        <f>SUM(P5464:P5465)</f>
        <v>0</v>
      </c>
      <c r="Q5463" s="164">
        <f>SUM(Q5464:Q5465)</f>
        <v>0</v>
      </c>
      <c r="R5463" s="164">
        <f t="shared" si="2428"/>
        <v>0</v>
      </c>
      <c r="S5463" s="164">
        <f>SUM(S5464:S5465)</f>
        <v>0</v>
      </c>
      <c r="T5463" s="164">
        <f>SUM(T5464:T5465)</f>
        <v>0</v>
      </c>
      <c r="U5463" s="164">
        <f>SUM(U5464:U5465)</f>
        <v>0</v>
      </c>
      <c r="V5463" s="164">
        <f>SUM(V5464:V5465)</f>
        <v>0</v>
      </c>
    </row>
    <row r="5464" spans="1:22" ht="16.5" thickTop="1" thickBot="1">
      <c r="A5464" s="160" t="s">
        <v>121</v>
      </c>
      <c r="B5464" s="169" t="s">
        <v>100</v>
      </c>
      <c r="C5464" s="164">
        <f t="shared" si="2424"/>
        <v>111600</v>
      </c>
      <c r="D5464" s="164">
        <f t="shared" si="2425"/>
        <v>28000</v>
      </c>
      <c r="E5464" s="164">
        <f t="shared" si="2425"/>
        <v>28000</v>
      </c>
      <c r="F5464" s="164">
        <f t="shared" si="2425"/>
        <v>28000</v>
      </c>
      <c r="G5464" s="164">
        <f t="shared" si="2423"/>
        <v>27600</v>
      </c>
      <c r="H5464" s="164">
        <f t="shared" si="2426"/>
        <v>111600</v>
      </c>
      <c r="I5464" s="164">
        <v>28000</v>
      </c>
      <c r="J5464" s="164">
        <v>28000</v>
      </c>
      <c r="K5464" s="164">
        <v>28000</v>
      </c>
      <c r="L5464" s="164">
        <v>27600</v>
      </c>
      <c r="M5464" s="164">
        <f t="shared" si="2427"/>
        <v>0</v>
      </c>
      <c r="N5464" s="164">
        <v>0</v>
      </c>
      <c r="O5464" s="164">
        <v>0</v>
      </c>
      <c r="P5464" s="164">
        <v>0</v>
      </c>
      <c r="Q5464" s="164">
        <v>0</v>
      </c>
      <c r="R5464" s="164">
        <f t="shared" si="2428"/>
        <v>0</v>
      </c>
      <c r="S5464" s="164">
        <v>0</v>
      </c>
      <c r="T5464" s="164">
        <v>0</v>
      </c>
      <c r="U5464" s="164">
        <v>0</v>
      </c>
      <c r="V5464" s="164">
        <v>0</v>
      </c>
    </row>
    <row r="5465" spans="1:22" ht="16.5" thickTop="1" thickBot="1">
      <c r="A5465" s="160" t="s">
        <v>121</v>
      </c>
      <c r="B5465" s="169" t="s">
        <v>101</v>
      </c>
      <c r="C5465" s="164">
        <f t="shared" si="2424"/>
        <v>22000</v>
      </c>
      <c r="D5465" s="164">
        <f t="shared" si="2425"/>
        <v>6000</v>
      </c>
      <c r="E5465" s="164">
        <f t="shared" si="2425"/>
        <v>5000</v>
      </c>
      <c r="F5465" s="164">
        <f t="shared" si="2425"/>
        <v>5000</v>
      </c>
      <c r="G5465" s="164">
        <f t="shared" si="2423"/>
        <v>6000</v>
      </c>
      <c r="H5465" s="164">
        <f t="shared" si="2426"/>
        <v>22000</v>
      </c>
      <c r="I5465" s="164">
        <v>6000</v>
      </c>
      <c r="J5465" s="164">
        <v>5000</v>
      </c>
      <c r="K5465" s="164">
        <v>5000</v>
      </c>
      <c r="L5465" s="164">
        <v>6000</v>
      </c>
      <c r="M5465" s="164">
        <f t="shared" si="2427"/>
        <v>0</v>
      </c>
      <c r="N5465" s="164">
        <v>0</v>
      </c>
      <c r="O5465" s="164">
        <v>0</v>
      </c>
      <c r="P5465" s="164">
        <v>0</v>
      </c>
      <c r="Q5465" s="164">
        <v>0</v>
      </c>
      <c r="R5465" s="164">
        <f t="shared" si="2428"/>
        <v>0</v>
      </c>
      <c r="S5465" s="164">
        <v>0</v>
      </c>
      <c r="T5465" s="164">
        <v>0</v>
      </c>
      <c r="U5465" s="164">
        <v>0</v>
      </c>
      <c r="V5465" s="164">
        <v>0</v>
      </c>
    </row>
    <row r="5466" spans="1:22" ht="31.5" thickTop="1" thickBot="1">
      <c r="A5466" s="160" t="s">
        <v>1812</v>
      </c>
      <c r="B5466" s="167" t="s">
        <v>1813</v>
      </c>
      <c r="C5466" s="164">
        <f t="shared" si="2424"/>
        <v>898000</v>
      </c>
      <c r="D5466" s="164">
        <f t="shared" si="2425"/>
        <v>241000</v>
      </c>
      <c r="E5466" s="164">
        <f t="shared" si="2425"/>
        <v>258000</v>
      </c>
      <c r="F5466" s="164">
        <f t="shared" si="2425"/>
        <v>201000</v>
      </c>
      <c r="G5466" s="164">
        <f t="shared" si="2423"/>
        <v>198000</v>
      </c>
      <c r="H5466" s="164">
        <f t="shared" si="2426"/>
        <v>898000</v>
      </c>
      <c r="I5466" s="164">
        <f>SUM(I5467)</f>
        <v>241000</v>
      </c>
      <c r="J5466" s="164">
        <f>SUM(J5467)</f>
        <v>258000</v>
      </c>
      <c r="K5466" s="164">
        <f>SUM(K5467)</f>
        <v>201000</v>
      </c>
      <c r="L5466" s="164">
        <f>SUM(L5467)</f>
        <v>198000</v>
      </c>
      <c r="M5466" s="164">
        <f t="shared" si="2427"/>
        <v>0</v>
      </c>
      <c r="N5466" s="164">
        <f>SUM(N5467)</f>
        <v>0</v>
      </c>
      <c r="O5466" s="164">
        <f>SUM(O5467)</f>
        <v>0</v>
      </c>
      <c r="P5466" s="164">
        <f>SUM(P5467)</f>
        <v>0</v>
      </c>
      <c r="Q5466" s="164">
        <f>SUM(Q5467)</f>
        <v>0</v>
      </c>
      <c r="R5466" s="164">
        <f t="shared" si="2428"/>
        <v>0</v>
      </c>
      <c r="S5466" s="164">
        <f>SUM(S5467)</f>
        <v>0</v>
      </c>
      <c r="T5466" s="164">
        <f>SUM(T5467)</f>
        <v>0</v>
      </c>
      <c r="U5466" s="164">
        <f>SUM(U5467)</f>
        <v>0</v>
      </c>
      <c r="V5466" s="164">
        <f>SUM(V5467)</f>
        <v>0</v>
      </c>
    </row>
    <row r="5467" spans="1:22" ht="16.5" thickTop="1" thickBot="1">
      <c r="A5467" s="160" t="s">
        <v>121</v>
      </c>
      <c r="B5467" s="168" t="s">
        <v>99</v>
      </c>
      <c r="C5467" s="164">
        <f t="shared" si="2424"/>
        <v>898000</v>
      </c>
      <c r="D5467" s="164">
        <f t="shared" si="2425"/>
        <v>241000</v>
      </c>
      <c r="E5467" s="164">
        <f t="shared" si="2425"/>
        <v>258000</v>
      </c>
      <c r="F5467" s="164">
        <f t="shared" si="2425"/>
        <v>201000</v>
      </c>
      <c r="G5467" s="164">
        <f t="shared" si="2423"/>
        <v>198000</v>
      </c>
      <c r="H5467" s="164">
        <f t="shared" si="2426"/>
        <v>898000</v>
      </c>
      <c r="I5467" s="164">
        <f>SUM(I5468:I5469)</f>
        <v>241000</v>
      </c>
      <c r="J5467" s="164">
        <f>SUM(J5468:J5469)</f>
        <v>258000</v>
      </c>
      <c r="K5467" s="164">
        <f>SUM(K5468:K5469)</f>
        <v>201000</v>
      </c>
      <c r="L5467" s="164">
        <f>SUM(L5468:L5469)</f>
        <v>198000</v>
      </c>
      <c r="M5467" s="164">
        <f t="shared" si="2427"/>
        <v>0</v>
      </c>
      <c r="N5467" s="164">
        <f>SUM(N5468:N5469)</f>
        <v>0</v>
      </c>
      <c r="O5467" s="164">
        <f>SUM(O5468:O5469)</f>
        <v>0</v>
      </c>
      <c r="P5467" s="164">
        <f>SUM(P5468:P5469)</f>
        <v>0</v>
      </c>
      <c r="Q5467" s="164">
        <f>SUM(Q5468:Q5469)</f>
        <v>0</v>
      </c>
      <c r="R5467" s="164">
        <f t="shared" si="2428"/>
        <v>0</v>
      </c>
      <c r="S5467" s="164">
        <f>SUM(S5468:S5469)</f>
        <v>0</v>
      </c>
      <c r="T5467" s="164">
        <f>SUM(T5468:T5469)</f>
        <v>0</v>
      </c>
      <c r="U5467" s="164">
        <f>SUM(U5468:U5469)</f>
        <v>0</v>
      </c>
      <c r="V5467" s="164">
        <f>SUM(V5468:V5469)</f>
        <v>0</v>
      </c>
    </row>
    <row r="5468" spans="1:22" ht="16.5" thickTop="1" thickBot="1">
      <c r="A5468" s="160" t="s">
        <v>121</v>
      </c>
      <c r="B5468" s="169" t="s">
        <v>100</v>
      </c>
      <c r="C5468" s="164">
        <f t="shared" si="2424"/>
        <v>475000</v>
      </c>
      <c r="D5468" s="164">
        <f t="shared" si="2425"/>
        <v>119000</v>
      </c>
      <c r="E5468" s="164">
        <f t="shared" si="2425"/>
        <v>119000</v>
      </c>
      <c r="F5468" s="164">
        <f t="shared" si="2425"/>
        <v>119000</v>
      </c>
      <c r="G5468" s="164">
        <f t="shared" si="2423"/>
        <v>118000</v>
      </c>
      <c r="H5468" s="164">
        <f t="shared" si="2426"/>
        <v>475000</v>
      </c>
      <c r="I5468" s="164">
        <v>119000</v>
      </c>
      <c r="J5468" s="164">
        <v>119000</v>
      </c>
      <c r="K5468" s="164">
        <v>119000</v>
      </c>
      <c r="L5468" s="164">
        <v>118000</v>
      </c>
      <c r="M5468" s="164">
        <f t="shared" si="2427"/>
        <v>0</v>
      </c>
      <c r="N5468" s="164">
        <v>0</v>
      </c>
      <c r="O5468" s="164">
        <v>0</v>
      </c>
      <c r="P5468" s="164">
        <v>0</v>
      </c>
      <c r="Q5468" s="164">
        <v>0</v>
      </c>
      <c r="R5468" s="164">
        <f t="shared" si="2428"/>
        <v>0</v>
      </c>
      <c r="S5468" s="164">
        <v>0</v>
      </c>
      <c r="T5468" s="164">
        <v>0</v>
      </c>
      <c r="U5468" s="164">
        <v>0</v>
      </c>
      <c r="V5468" s="164">
        <v>0</v>
      </c>
    </row>
    <row r="5469" spans="1:22" ht="16.5" thickTop="1" thickBot="1">
      <c r="A5469" s="160" t="s">
        <v>121</v>
      </c>
      <c r="B5469" s="169" t="s">
        <v>101</v>
      </c>
      <c r="C5469" s="164">
        <f t="shared" si="2424"/>
        <v>423000</v>
      </c>
      <c r="D5469" s="164">
        <f t="shared" si="2425"/>
        <v>122000</v>
      </c>
      <c r="E5469" s="164">
        <f t="shared" si="2425"/>
        <v>139000</v>
      </c>
      <c r="F5469" s="164">
        <f t="shared" si="2425"/>
        <v>82000</v>
      </c>
      <c r="G5469" s="164">
        <f t="shared" si="2423"/>
        <v>80000</v>
      </c>
      <c r="H5469" s="164">
        <f t="shared" si="2426"/>
        <v>423000</v>
      </c>
      <c r="I5469" s="164">
        <v>122000</v>
      </c>
      <c r="J5469" s="164">
        <v>139000</v>
      </c>
      <c r="K5469" s="164">
        <v>82000</v>
      </c>
      <c r="L5469" s="164">
        <v>80000</v>
      </c>
      <c r="M5469" s="164">
        <f t="shared" si="2427"/>
        <v>0</v>
      </c>
      <c r="N5469" s="164">
        <v>0</v>
      </c>
      <c r="O5469" s="164">
        <v>0</v>
      </c>
      <c r="P5469" s="164">
        <v>0</v>
      </c>
      <c r="Q5469" s="164">
        <v>0</v>
      </c>
      <c r="R5469" s="164">
        <f t="shared" si="2428"/>
        <v>0</v>
      </c>
      <c r="S5469" s="164">
        <v>0</v>
      </c>
      <c r="T5469" s="164">
        <v>0</v>
      </c>
      <c r="U5469" s="164">
        <v>0</v>
      </c>
      <c r="V5469" s="164">
        <v>0</v>
      </c>
    </row>
    <row r="5470" spans="1:22" ht="31.5" thickTop="1" thickBot="1">
      <c r="A5470" s="160" t="s">
        <v>1814</v>
      </c>
      <c r="B5470" s="167" t="s">
        <v>1815</v>
      </c>
      <c r="C5470" s="164">
        <f t="shared" si="2424"/>
        <v>971000</v>
      </c>
      <c r="D5470" s="164">
        <f t="shared" si="2425"/>
        <v>248000</v>
      </c>
      <c r="E5470" s="164">
        <f t="shared" si="2425"/>
        <v>241000</v>
      </c>
      <c r="F5470" s="164">
        <f t="shared" si="2425"/>
        <v>241000</v>
      </c>
      <c r="G5470" s="164">
        <f t="shared" si="2423"/>
        <v>241000</v>
      </c>
      <c r="H5470" s="164">
        <f t="shared" si="2426"/>
        <v>971000</v>
      </c>
      <c r="I5470" s="164">
        <f>SUM(I5471,I5476)</f>
        <v>248000</v>
      </c>
      <c r="J5470" s="164">
        <f>SUM(J5471,J5476)</f>
        <v>241000</v>
      </c>
      <c r="K5470" s="164">
        <f>SUM(K5471,K5476)</f>
        <v>241000</v>
      </c>
      <c r="L5470" s="164">
        <f>SUM(L5471,L5476)</f>
        <v>241000</v>
      </c>
      <c r="M5470" s="164">
        <f t="shared" si="2427"/>
        <v>0</v>
      </c>
      <c r="N5470" s="164">
        <f>SUM(N5471,N5476)</f>
        <v>0</v>
      </c>
      <c r="O5470" s="164">
        <f>SUM(O5471,O5476)</f>
        <v>0</v>
      </c>
      <c r="P5470" s="164">
        <f>SUM(P5471,P5476)</f>
        <v>0</v>
      </c>
      <c r="Q5470" s="164">
        <f>SUM(Q5471,Q5476)</f>
        <v>0</v>
      </c>
      <c r="R5470" s="164">
        <f t="shared" si="2428"/>
        <v>0</v>
      </c>
      <c r="S5470" s="164">
        <f>SUM(S5471,S5476)</f>
        <v>0</v>
      </c>
      <c r="T5470" s="164">
        <f>SUM(T5471,T5476)</f>
        <v>0</v>
      </c>
      <c r="U5470" s="164">
        <f>SUM(U5471,U5476)</f>
        <v>0</v>
      </c>
      <c r="V5470" s="164">
        <f>SUM(V5471,V5476)</f>
        <v>0</v>
      </c>
    </row>
    <row r="5471" spans="1:22" ht="16.5" thickTop="1" thickBot="1">
      <c r="A5471" s="160" t="s">
        <v>121</v>
      </c>
      <c r="B5471" s="168" t="s">
        <v>99</v>
      </c>
      <c r="C5471" s="164">
        <f t="shared" si="2424"/>
        <v>966000</v>
      </c>
      <c r="D5471" s="164">
        <f t="shared" si="2425"/>
        <v>243000</v>
      </c>
      <c r="E5471" s="164">
        <f t="shared" si="2425"/>
        <v>241000</v>
      </c>
      <c r="F5471" s="164">
        <f t="shared" si="2425"/>
        <v>241000</v>
      </c>
      <c r="G5471" s="164">
        <f t="shared" si="2423"/>
        <v>241000</v>
      </c>
      <c r="H5471" s="164">
        <f t="shared" si="2426"/>
        <v>966000</v>
      </c>
      <c r="I5471" s="164">
        <f>SUM(I5472:I5474)</f>
        <v>243000</v>
      </c>
      <c r="J5471" s="164">
        <f>SUM(J5472:J5474)</f>
        <v>241000</v>
      </c>
      <c r="K5471" s="164">
        <f>SUM(K5472:K5474)</f>
        <v>241000</v>
      </c>
      <c r="L5471" s="164">
        <f>SUM(L5472:L5474)</f>
        <v>241000</v>
      </c>
      <c r="M5471" s="164">
        <f t="shared" si="2427"/>
        <v>0</v>
      </c>
      <c r="N5471" s="164">
        <f>SUM(N5472:N5474)</f>
        <v>0</v>
      </c>
      <c r="O5471" s="164">
        <f>SUM(O5472:O5474)</f>
        <v>0</v>
      </c>
      <c r="P5471" s="164">
        <f>SUM(P5472:P5474)</f>
        <v>0</v>
      </c>
      <c r="Q5471" s="164">
        <f>SUM(Q5472:Q5474)</f>
        <v>0</v>
      </c>
      <c r="R5471" s="164">
        <f t="shared" si="2428"/>
        <v>0</v>
      </c>
      <c r="S5471" s="164">
        <f>SUM(S5472:S5474)</f>
        <v>0</v>
      </c>
      <c r="T5471" s="164">
        <f>SUM(T5472:T5474)</f>
        <v>0</v>
      </c>
      <c r="U5471" s="164">
        <f>SUM(U5472:U5474)</f>
        <v>0</v>
      </c>
      <c r="V5471" s="164">
        <f>SUM(V5472:V5474)</f>
        <v>0</v>
      </c>
    </row>
    <row r="5472" spans="1:22" ht="16.5" thickTop="1" thickBot="1">
      <c r="A5472" s="160" t="s">
        <v>121</v>
      </c>
      <c r="B5472" s="169" t="s">
        <v>100</v>
      </c>
      <c r="C5472" s="164">
        <f t="shared" si="2424"/>
        <v>600000</v>
      </c>
      <c r="D5472" s="164">
        <f t="shared" si="2425"/>
        <v>150000</v>
      </c>
      <c r="E5472" s="164">
        <f t="shared" si="2425"/>
        <v>150000</v>
      </c>
      <c r="F5472" s="164">
        <f t="shared" si="2425"/>
        <v>150000</v>
      </c>
      <c r="G5472" s="164">
        <f t="shared" si="2423"/>
        <v>150000</v>
      </c>
      <c r="H5472" s="164">
        <f t="shared" si="2426"/>
        <v>600000</v>
      </c>
      <c r="I5472" s="164">
        <v>150000</v>
      </c>
      <c r="J5472" s="164">
        <v>150000</v>
      </c>
      <c r="K5472" s="164">
        <v>150000</v>
      </c>
      <c r="L5472" s="164">
        <v>150000</v>
      </c>
      <c r="M5472" s="164">
        <f t="shared" si="2427"/>
        <v>0</v>
      </c>
      <c r="N5472" s="164">
        <v>0</v>
      </c>
      <c r="O5472" s="164">
        <v>0</v>
      </c>
      <c r="P5472" s="164">
        <v>0</v>
      </c>
      <c r="Q5472" s="164">
        <v>0</v>
      </c>
      <c r="R5472" s="164">
        <f t="shared" si="2428"/>
        <v>0</v>
      </c>
      <c r="S5472" s="164">
        <v>0</v>
      </c>
      <c r="T5472" s="164">
        <v>0</v>
      </c>
      <c r="U5472" s="164">
        <v>0</v>
      </c>
      <c r="V5472" s="164">
        <v>0</v>
      </c>
    </row>
    <row r="5473" spans="1:22" ht="16.5" thickTop="1" thickBot="1">
      <c r="A5473" s="160" t="s">
        <v>121</v>
      </c>
      <c r="B5473" s="169" t="s">
        <v>101</v>
      </c>
      <c r="C5473" s="164">
        <f t="shared" si="2424"/>
        <v>365000</v>
      </c>
      <c r="D5473" s="164">
        <f t="shared" si="2425"/>
        <v>92000</v>
      </c>
      <c r="E5473" s="164">
        <f t="shared" si="2425"/>
        <v>91000</v>
      </c>
      <c r="F5473" s="164">
        <f t="shared" si="2425"/>
        <v>91000</v>
      </c>
      <c r="G5473" s="164">
        <f t="shared" si="2423"/>
        <v>91000</v>
      </c>
      <c r="H5473" s="164">
        <f t="shared" si="2426"/>
        <v>365000</v>
      </c>
      <c r="I5473" s="164">
        <v>92000</v>
      </c>
      <c r="J5473" s="164">
        <v>91000</v>
      </c>
      <c r="K5473" s="164">
        <v>91000</v>
      </c>
      <c r="L5473" s="164">
        <v>91000</v>
      </c>
      <c r="M5473" s="164">
        <f t="shared" si="2427"/>
        <v>0</v>
      </c>
      <c r="N5473" s="164">
        <v>0</v>
      </c>
      <c r="O5473" s="164">
        <v>0</v>
      </c>
      <c r="P5473" s="164">
        <v>0</v>
      </c>
      <c r="Q5473" s="164">
        <v>0</v>
      </c>
      <c r="R5473" s="164">
        <f t="shared" si="2428"/>
        <v>0</v>
      </c>
      <c r="S5473" s="164">
        <v>0</v>
      </c>
      <c r="T5473" s="164">
        <v>0</v>
      </c>
      <c r="U5473" s="164">
        <v>0</v>
      </c>
      <c r="V5473" s="164">
        <v>0</v>
      </c>
    </row>
    <row r="5474" spans="1:22" ht="16.5" thickTop="1" thickBot="1">
      <c r="A5474" s="160" t="s">
        <v>121</v>
      </c>
      <c r="B5474" s="169" t="s">
        <v>105</v>
      </c>
      <c r="C5474" s="164">
        <f t="shared" si="2424"/>
        <v>1000</v>
      </c>
      <c r="D5474" s="164">
        <f t="shared" si="2425"/>
        <v>1000</v>
      </c>
      <c r="E5474" s="164">
        <f t="shared" si="2425"/>
        <v>0</v>
      </c>
      <c r="F5474" s="164">
        <f t="shared" si="2425"/>
        <v>0</v>
      </c>
      <c r="G5474" s="164">
        <f t="shared" si="2423"/>
        <v>0</v>
      </c>
      <c r="H5474" s="164">
        <f t="shared" si="2426"/>
        <v>1000</v>
      </c>
      <c r="I5474" s="164">
        <f>SUM(I5475)</f>
        <v>1000</v>
      </c>
      <c r="J5474" s="164">
        <f>SUM(J5475)</f>
        <v>0</v>
      </c>
      <c r="K5474" s="164">
        <f>SUM(K5475)</f>
        <v>0</v>
      </c>
      <c r="L5474" s="164">
        <f>SUM(L5475)</f>
        <v>0</v>
      </c>
      <c r="M5474" s="164">
        <f t="shared" si="2427"/>
        <v>0</v>
      </c>
      <c r="N5474" s="164">
        <f>SUM(N5475)</f>
        <v>0</v>
      </c>
      <c r="O5474" s="164">
        <f>SUM(O5475)</f>
        <v>0</v>
      </c>
      <c r="P5474" s="164">
        <f>SUM(P5475)</f>
        <v>0</v>
      </c>
      <c r="Q5474" s="164">
        <f>SUM(Q5475)</f>
        <v>0</v>
      </c>
      <c r="R5474" s="164">
        <f t="shared" si="2428"/>
        <v>0</v>
      </c>
      <c r="S5474" s="164">
        <f>SUM(S5475)</f>
        <v>0</v>
      </c>
      <c r="T5474" s="164">
        <f>SUM(T5475)</f>
        <v>0</v>
      </c>
      <c r="U5474" s="164">
        <f>SUM(U5475)</f>
        <v>0</v>
      </c>
      <c r="V5474" s="164">
        <f>SUM(V5475)</f>
        <v>0</v>
      </c>
    </row>
    <row r="5475" spans="1:22" ht="31.5" thickTop="1" thickBot="1">
      <c r="A5475" s="160" t="s">
        <v>121</v>
      </c>
      <c r="B5475" s="170" t="s">
        <v>153</v>
      </c>
      <c r="C5475" s="164">
        <f t="shared" si="2424"/>
        <v>1000</v>
      </c>
      <c r="D5475" s="164">
        <f t="shared" si="2425"/>
        <v>1000</v>
      </c>
      <c r="E5475" s="164">
        <f t="shared" si="2425"/>
        <v>0</v>
      </c>
      <c r="F5475" s="164">
        <f t="shared" si="2425"/>
        <v>0</v>
      </c>
      <c r="G5475" s="164">
        <f t="shared" si="2423"/>
        <v>0</v>
      </c>
      <c r="H5475" s="164">
        <f t="shared" si="2426"/>
        <v>1000</v>
      </c>
      <c r="I5475" s="164">
        <v>1000</v>
      </c>
      <c r="J5475" s="164">
        <v>0</v>
      </c>
      <c r="K5475" s="164">
        <v>0</v>
      </c>
      <c r="L5475" s="164">
        <v>0</v>
      </c>
      <c r="M5475" s="164">
        <f t="shared" si="2427"/>
        <v>0</v>
      </c>
      <c r="N5475" s="164">
        <v>0</v>
      </c>
      <c r="O5475" s="164">
        <v>0</v>
      </c>
      <c r="P5475" s="164">
        <v>0</v>
      </c>
      <c r="Q5475" s="164">
        <v>0</v>
      </c>
      <c r="R5475" s="164">
        <f t="shared" si="2428"/>
        <v>0</v>
      </c>
      <c r="S5475" s="164">
        <v>0</v>
      </c>
      <c r="T5475" s="164">
        <v>0</v>
      </c>
      <c r="U5475" s="164">
        <v>0</v>
      </c>
      <c r="V5475" s="164">
        <v>0</v>
      </c>
    </row>
    <row r="5476" spans="1:22" ht="16.5" thickTop="1" thickBot="1">
      <c r="A5476" s="160" t="s">
        <v>121</v>
      </c>
      <c r="B5476" s="168" t="s">
        <v>155</v>
      </c>
      <c r="C5476" s="164">
        <f t="shared" si="2424"/>
        <v>5000</v>
      </c>
      <c r="D5476" s="164">
        <f t="shared" si="2425"/>
        <v>5000</v>
      </c>
      <c r="E5476" s="164">
        <f t="shared" si="2425"/>
        <v>0</v>
      </c>
      <c r="F5476" s="164">
        <f t="shared" si="2425"/>
        <v>0</v>
      </c>
      <c r="G5476" s="164">
        <f t="shared" si="2423"/>
        <v>0</v>
      </c>
      <c r="H5476" s="164">
        <f t="shared" si="2426"/>
        <v>5000</v>
      </c>
      <c r="I5476" s="164">
        <v>5000</v>
      </c>
      <c r="J5476" s="164">
        <v>0</v>
      </c>
      <c r="K5476" s="164">
        <v>0</v>
      </c>
      <c r="L5476" s="164">
        <v>0</v>
      </c>
      <c r="M5476" s="164">
        <f t="shared" si="2427"/>
        <v>0</v>
      </c>
      <c r="N5476" s="164">
        <v>0</v>
      </c>
      <c r="O5476" s="164">
        <v>0</v>
      </c>
      <c r="P5476" s="164">
        <v>0</v>
      </c>
      <c r="Q5476" s="164">
        <v>0</v>
      </c>
      <c r="R5476" s="164">
        <f t="shared" si="2428"/>
        <v>0</v>
      </c>
      <c r="S5476" s="164">
        <v>0</v>
      </c>
      <c r="T5476" s="164">
        <v>0</v>
      </c>
      <c r="U5476" s="164">
        <v>0</v>
      </c>
      <c r="V5476" s="164">
        <v>0</v>
      </c>
    </row>
    <row r="5477" spans="1:22" ht="16.5" thickTop="1" thickBot="1">
      <c r="A5477" s="160" t="s">
        <v>1816</v>
      </c>
      <c r="B5477" s="167" t="s">
        <v>1817</v>
      </c>
      <c r="C5477" s="164">
        <f t="shared" si="2424"/>
        <v>1710000</v>
      </c>
      <c r="D5477" s="164">
        <f t="shared" si="2425"/>
        <v>424000</v>
      </c>
      <c r="E5477" s="164">
        <f t="shared" si="2425"/>
        <v>442000</v>
      </c>
      <c r="F5477" s="164">
        <f t="shared" si="2425"/>
        <v>322000</v>
      </c>
      <c r="G5477" s="164">
        <f t="shared" si="2423"/>
        <v>522000</v>
      </c>
      <c r="H5477" s="164">
        <f t="shared" si="2426"/>
        <v>1710000</v>
      </c>
      <c r="I5477" s="164">
        <f>SUM(I5478,I5485)</f>
        <v>424000</v>
      </c>
      <c r="J5477" s="164">
        <f>SUM(J5478,J5485)</f>
        <v>442000</v>
      </c>
      <c r="K5477" s="164">
        <f>SUM(K5478,K5485)</f>
        <v>322000</v>
      </c>
      <c r="L5477" s="164">
        <f>SUM(L5478,L5485)</f>
        <v>522000</v>
      </c>
      <c r="M5477" s="164">
        <f t="shared" si="2427"/>
        <v>0</v>
      </c>
      <c r="N5477" s="164">
        <f>SUM(N5478,N5485)</f>
        <v>0</v>
      </c>
      <c r="O5477" s="164">
        <f>SUM(O5478,O5485)</f>
        <v>0</v>
      </c>
      <c r="P5477" s="164">
        <f>SUM(P5478,P5485)</f>
        <v>0</v>
      </c>
      <c r="Q5477" s="164">
        <f>SUM(Q5478,Q5485)</f>
        <v>0</v>
      </c>
      <c r="R5477" s="164">
        <f t="shared" si="2428"/>
        <v>0</v>
      </c>
      <c r="S5477" s="164">
        <f>SUM(S5478,S5485)</f>
        <v>0</v>
      </c>
      <c r="T5477" s="164">
        <f>SUM(T5478,T5485)</f>
        <v>0</v>
      </c>
      <c r="U5477" s="164">
        <f>SUM(U5478,U5485)</f>
        <v>0</v>
      </c>
      <c r="V5477" s="164">
        <f>SUM(V5478,V5485)</f>
        <v>0</v>
      </c>
    </row>
    <row r="5478" spans="1:22" ht="16.5" thickTop="1" thickBot="1">
      <c r="A5478" s="160" t="s">
        <v>121</v>
      </c>
      <c r="B5478" s="168" t="s">
        <v>99</v>
      </c>
      <c r="C5478" s="164">
        <f t="shared" si="2424"/>
        <v>1705000</v>
      </c>
      <c r="D5478" s="164">
        <f t="shared" si="2425"/>
        <v>419000</v>
      </c>
      <c r="E5478" s="164">
        <f t="shared" si="2425"/>
        <v>442000</v>
      </c>
      <c r="F5478" s="164">
        <f t="shared" si="2425"/>
        <v>322000</v>
      </c>
      <c r="G5478" s="164">
        <f t="shared" si="2423"/>
        <v>522000</v>
      </c>
      <c r="H5478" s="164">
        <f t="shared" si="2426"/>
        <v>1705000</v>
      </c>
      <c r="I5478" s="164">
        <f>SUM(I5479:I5481,I5483)</f>
        <v>419000</v>
      </c>
      <c r="J5478" s="164">
        <f>SUM(J5479:J5481,J5483)</f>
        <v>442000</v>
      </c>
      <c r="K5478" s="164">
        <f>SUM(K5479:K5481,K5483)</f>
        <v>322000</v>
      </c>
      <c r="L5478" s="164">
        <f>SUM(L5479:L5481,L5483)</f>
        <v>522000</v>
      </c>
      <c r="M5478" s="164">
        <f t="shared" si="2427"/>
        <v>0</v>
      </c>
      <c r="N5478" s="164">
        <f>SUM(N5479:N5481,N5483)</f>
        <v>0</v>
      </c>
      <c r="O5478" s="164">
        <f>SUM(O5479:O5481,O5483)</f>
        <v>0</v>
      </c>
      <c r="P5478" s="164">
        <f>SUM(P5479:P5481,P5483)</f>
        <v>0</v>
      </c>
      <c r="Q5478" s="164">
        <f>SUM(Q5479:Q5481,Q5483)</f>
        <v>0</v>
      </c>
      <c r="R5478" s="164">
        <f t="shared" si="2428"/>
        <v>0</v>
      </c>
      <c r="S5478" s="164">
        <f>SUM(S5479:S5481,S5483)</f>
        <v>0</v>
      </c>
      <c r="T5478" s="164">
        <f>SUM(T5479:T5481,T5483)</f>
        <v>0</v>
      </c>
      <c r="U5478" s="164">
        <f>SUM(U5479:U5481,U5483)</f>
        <v>0</v>
      </c>
      <c r="V5478" s="164">
        <f>SUM(V5479:V5481,V5483)</f>
        <v>0</v>
      </c>
    </row>
    <row r="5479" spans="1:22" ht="16.5" thickTop="1" thickBot="1">
      <c r="A5479" s="160" t="s">
        <v>121</v>
      </c>
      <c r="B5479" s="169" t="s">
        <v>100</v>
      </c>
      <c r="C5479" s="164">
        <f t="shared" si="2424"/>
        <v>448000</v>
      </c>
      <c r="D5479" s="164">
        <f t="shared" si="2425"/>
        <v>112000</v>
      </c>
      <c r="E5479" s="164">
        <f t="shared" si="2425"/>
        <v>112000</v>
      </c>
      <c r="F5479" s="164">
        <f t="shared" si="2425"/>
        <v>112000</v>
      </c>
      <c r="G5479" s="164">
        <f t="shared" si="2423"/>
        <v>112000</v>
      </c>
      <c r="H5479" s="164">
        <f t="shared" si="2426"/>
        <v>448000</v>
      </c>
      <c r="I5479" s="164">
        <v>112000</v>
      </c>
      <c r="J5479" s="164">
        <v>112000</v>
      </c>
      <c r="K5479" s="164">
        <v>112000</v>
      </c>
      <c r="L5479" s="164">
        <v>112000</v>
      </c>
      <c r="M5479" s="164">
        <f t="shared" si="2427"/>
        <v>0</v>
      </c>
      <c r="N5479" s="164">
        <v>0</v>
      </c>
      <c r="O5479" s="164">
        <v>0</v>
      </c>
      <c r="P5479" s="164">
        <v>0</v>
      </c>
      <c r="Q5479" s="164">
        <v>0</v>
      </c>
      <c r="R5479" s="164">
        <f t="shared" si="2428"/>
        <v>0</v>
      </c>
      <c r="S5479" s="164">
        <v>0</v>
      </c>
      <c r="T5479" s="164">
        <v>0</v>
      </c>
      <c r="U5479" s="164">
        <v>0</v>
      </c>
      <c r="V5479" s="164">
        <v>0</v>
      </c>
    </row>
    <row r="5480" spans="1:22" ht="16.5" thickTop="1" thickBot="1">
      <c r="A5480" s="160" t="s">
        <v>121</v>
      </c>
      <c r="B5480" s="169" t="s">
        <v>101</v>
      </c>
      <c r="C5480" s="164">
        <f t="shared" si="2424"/>
        <v>597000</v>
      </c>
      <c r="D5480" s="164">
        <f t="shared" si="2425"/>
        <v>162000</v>
      </c>
      <c r="E5480" s="164">
        <f t="shared" si="2425"/>
        <v>175000</v>
      </c>
      <c r="F5480" s="164">
        <f t="shared" si="2425"/>
        <v>155000</v>
      </c>
      <c r="G5480" s="164">
        <f t="shared" si="2423"/>
        <v>105000</v>
      </c>
      <c r="H5480" s="164">
        <f t="shared" si="2426"/>
        <v>597000</v>
      </c>
      <c r="I5480" s="164">
        <v>162000</v>
      </c>
      <c r="J5480" s="164">
        <v>175000</v>
      </c>
      <c r="K5480" s="164">
        <v>155000</v>
      </c>
      <c r="L5480" s="164">
        <v>105000</v>
      </c>
      <c r="M5480" s="164">
        <f t="shared" si="2427"/>
        <v>0</v>
      </c>
      <c r="N5480" s="164">
        <v>0</v>
      </c>
      <c r="O5480" s="164">
        <v>0</v>
      </c>
      <c r="P5480" s="164">
        <v>0</v>
      </c>
      <c r="Q5480" s="164">
        <v>0</v>
      </c>
      <c r="R5480" s="164">
        <f t="shared" si="2428"/>
        <v>0</v>
      </c>
      <c r="S5480" s="164">
        <v>0</v>
      </c>
      <c r="T5480" s="164">
        <v>0</v>
      </c>
      <c r="U5480" s="164">
        <v>0</v>
      </c>
      <c r="V5480" s="164">
        <v>0</v>
      </c>
    </row>
    <row r="5481" spans="1:22" ht="16.5" thickTop="1" thickBot="1">
      <c r="A5481" s="160" t="s">
        <v>121</v>
      </c>
      <c r="B5481" s="169" t="s">
        <v>103</v>
      </c>
      <c r="C5481" s="164">
        <f t="shared" si="2424"/>
        <v>640000</v>
      </c>
      <c r="D5481" s="164">
        <f t="shared" si="2425"/>
        <v>140000</v>
      </c>
      <c r="E5481" s="164">
        <f t="shared" si="2425"/>
        <v>150000</v>
      </c>
      <c r="F5481" s="164">
        <f t="shared" si="2425"/>
        <v>50000</v>
      </c>
      <c r="G5481" s="164">
        <f t="shared" si="2423"/>
        <v>300000</v>
      </c>
      <c r="H5481" s="164">
        <f t="shared" si="2426"/>
        <v>640000</v>
      </c>
      <c r="I5481" s="164">
        <f>SUM(I5482)</f>
        <v>140000</v>
      </c>
      <c r="J5481" s="164">
        <f>SUM(J5482)</f>
        <v>150000</v>
      </c>
      <c r="K5481" s="164">
        <f>SUM(K5482)</f>
        <v>50000</v>
      </c>
      <c r="L5481" s="164">
        <f>SUM(L5482)</f>
        <v>300000</v>
      </c>
      <c r="M5481" s="164">
        <f t="shared" si="2427"/>
        <v>0</v>
      </c>
      <c r="N5481" s="164">
        <f>SUM(N5482)</f>
        <v>0</v>
      </c>
      <c r="O5481" s="164">
        <f>SUM(O5482)</f>
        <v>0</v>
      </c>
      <c r="P5481" s="164">
        <f>SUM(P5482)</f>
        <v>0</v>
      </c>
      <c r="Q5481" s="164">
        <f>SUM(Q5482)</f>
        <v>0</v>
      </c>
      <c r="R5481" s="164">
        <f t="shared" si="2428"/>
        <v>0</v>
      </c>
      <c r="S5481" s="164">
        <f>SUM(S5482)</f>
        <v>0</v>
      </c>
      <c r="T5481" s="164">
        <f>SUM(T5482)</f>
        <v>0</v>
      </c>
      <c r="U5481" s="164">
        <f>SUM(U5482)</f>
        <v>0</v>
      </c>
      <c r="V5481" s="164">
        <f>SUM(V5482)</f>
        <v>0</v>
      </c>
    </row>
    <row r="5482" spans="1:22" ht="16.5" thickTop="1" thickBot="1">
      <c r="A5482" s="160" t="s">
        <v>121</v>
      </c>
      <c r="B5482" s="170" t="s">
        <v>133</v>
      </c>
      <c r="C5482" s="164">
        <f t="shared" si="2424"/>
        <v>640000</v>
      </c>
      <c r="D5482" s="164">
        <f t="shared" si="2425"/>
        <v>140000</v>
      </c>
      <c r="E5482" s="164">
        <f t="shared" si="2425"/>
        <v>150000</v>
      </c>
      <c r="F5482" s="164">
        <f t="shared" si="2425"/>
        <v>50000</v>
      </c>
      <c r="G5482" s="164">
        <f t="shared" si="2423"/>
        <v>300000</v>
      </c>
      <c r="H5482" s="164">
        <f t="shared" si="2426"/>
        <v>640000</v>
      </c>
      <c r="I5482" s="164">
        <v>140000</v>
      </c>
      <c r="J5482" s="164">
        <v>150000</v>
      </c>
      <c r="K5482" s="164">
        <v>50000</v>
      </c>
      <c r="L5482" s="164">
        <v>300000</v>
      </c>
      <c r="M5482" s="164">
        <f t="shared" si="2427"/>
        <v>0</v>
      </c>
      <c r="N5482" s="164">
        <v>0</v>
      </c>
      <c r="O5482" s="164">
        <v>0</v>
      </c>
      <c r="P5482" s="164">
        <v>0</v>
      </c>
      <c r="Q5482" s="164">
        <v>0</v>
      </c>
      <c r="R5482" s="164">
        <f t="shared" si="2428"/>
        <v>0</v>
      </c>
      <c r="S5482" s="164">
        <v>0</v>
      </c>
      <c r="T5482" s="164">
        <v>0</v>
      </c>
      <c r="U5482" s="164">
        <v>0</v>
      </c>
      <c r="V5482" s="164">
        <v>0</v>
      </c>
    </row>
    <row r="5483" spans="1:22" ht="16.5" thickTop="1" thickBot="1">
      <c r="A5483" s="160" t="s">
        <v>121</v>
      </c>
      <c r="B5483" s="169" t="s">
        <v>105</v>
      </c>
      <c r="C5483" s="164">
        <f t="shared" si="2424"/>
        <v>20000</v>
      </c>
      <c r="D5483" s="164">
        <f t="shared" si="2425"/>
        <v>5000</v>
      </c>
      <c r="E5483" s="164">
        <f t="shared" si="2425"/>
        <v>5000</v>
      </c>
      <c r="F5483" s="164">
        <f t="shared" si="2425"/>
        <v>5000</v>
      </c>
      <c r="G5483" s="164">
        <f t="shared" si="2423"/>
        <v>5000</v>
      </c>
      <c r="H5483" s="164">
        <f t="shared" si="2426"/>
        <v>20000</v>
      </c>
      <c r="I5483" s="164">
        <f>SUM(I5484)</f>
        <v>5000</v>
      </c>
      <c r="J5483" s="164">
        <f>SUM(J5484)</f>
        <v>5000</v>
      </c>
      <c r="K5483" s="164">
        <f>SUM(K5484)</f>
        <v>5000</v>
      </c>
      <c r="L5483" s="164">
        <f>SUM(L5484)</f>
        <v>5000</v>
      </c>
      <c r="M5483" s="164">
        <f t="shared" si="2427"/>
        <v>0</v>
      </c>
      <c r="N5483" s="164">
        <f>SUM(N5484)</f>
        <v>0</v>
      </c>
      <c r="O5483" s="164">
        <f>SUM(O5484)</f>
        <v>0</v>
      </c>
      <c r="P5483" s="164">
        <f>SUM(P5484)</f>
        <v>0</v>
      </c>
      <c r="Q5483" s="164">
        <f>SUM(Q5484)</f>
        <v>0</v>
      </c>
      <c r="R5483" s="164">
        <f t="shared" si="2428"/>
        <v>0</v>
      </c>
      <c r="S5483" s="164">
        <f>SUM(S5484)</f>
        <v>0</v>
      </c>
      <c r="T5483" s="164">
        <f>SUM(T5484)</f>
        <v>0</v>
      </c>
      <c r="U5483" s="164">
        <f>SUM(U5484)</f>
        <v>0</v>
      </c>
      <c r="V5483" s="164">
        <f>SUM(V5484)</f>
        <v>0</v>
      </c>
    </row>
    <row r="5484" spans="1:22" ht="31.5" thickTop="1" thickBot="1">
      <c r="A5484" s="160" t="s">
        <v>121</v>
      </c>
      <c r="B5484" s="170" t="s">
        <v>153</v>
      </c>
      <c r="C5484" s="164">
        <f t="shared" si="2424"/>
        <v>20000</v>
      </c>
      <c r="D5484" s="164">
        <f t="shared" si="2425"/>
        <v>5000</v>
      </c>
      <c r="E5484" s="164">
        <f t="shared" si="2425"/>
        <v>5000</v>
      </c>
      <c r="F5484" s="164">
        <f t="shared" si="2425"/>
        <v>5000</v>
      </c>
      <c r="G5484" s="164">
        <f t="shared" si="2423"/>
        <v>5000</v>
      </c>
      <c r="H5484" s="164">
        <f t="shared" si="2426"/>
        <v>20000</v>
      </c>
      <c r="I5484" s="164">
        <v>5000</v>
      </c>
      <c r="J5484" s="164">
        <v>5000</v>
      </c>
      <c r="K5484" s="164">
        <v>5000</v>
      </c>
      <c r="L5484" s="164">
        <v>5000</v>
      </c>
      <c r="M5484" s="164">
        <f t="shared" si="2427"/>
        <v>0</v>
      </c>
      <c r="N5484" s="164">
        <v>0</v>
      </c>
      <c r="O5484" s="164">
        <v>0</v>
      </c>
      <c r="P5484" s="164">
        <v>0</v>
      </c>
      <c r="Q5484" s="164">
        <v>0</v>
      </c>
      <c r="R5484" s="164">
        <f t="shared" si="2428"/>
        <v>0</v>
      </c>
      <c r="S5484" s="164">
        <v>0</v>
      </c>
      <c r="T5484" s="164">
        <v>0</v>
      </c>
      <c r="U5484" s="164">
        <v>0</v>
      </c>
      <c r="V5484" s="164">
        <v>0</v>
      </c>
    </row>
    <row r="5485" spans="1:22" ht="16.5" thickTop="1" thickBot="1">
      <c r="A5485" s="160" t="s">
        <v>121</v>
      </c>
      <c r="B5485" s="168" t="s">
        <v>155</v>
      </c>
      <c r="C5485" s="164">
        <f t="shared" si="2424"/>
        <v>5000</v>
      </c>
      <c r="D5485" s="164">
        <f t="shared" si="2425"/>
        <v>5000</v>
      </c>
      <c r="E5485" s="164">
        <f t="shared" si="2425"/>
        <v>0</v>
      </c>
      <c r="F5485" s="164">
        <f t="shared" si="2425"/>
        <v>0</v>
      </c>
      <c r="G5485" s="164">
        <f t="shared" si="2423"/>
        <v>0</v>
      </c>
      <c r="H5485" s="164">
        <f t="shared" si="2426"/>
        <v>5000</v>
      </c>
      <c r="I5485" s="164">
        <v>5000</v>
      </c>
      <c r="J5485" s="164">
        <v>0</v>
      </c>
      <c r="K5485" s="164">
        <v>0</v>
      </c>
      <c r="L5485" s="164">
        <v>0</v>
      </c>
      <c r="M5485" s="164">
        <f t="shared" si="2427"/>
        <v>0</v>
      </c>
      <c r="N5485" s="164">
        <v>0</v>
      </c>
      <c r="O5485" s="164">
        <v>0</v>
      </c>
      <c r="P5485" s="164">
        <v>0</v>
      </c>
      <c r="Q5485" s="164">
        <v>0</v>
      </c>
      <c r="R5485" s="164">
        <f t="shared" si="2428"/>
        <v>0</v>
      </c>
      <c r="S5485" s="164">
        <v>0</v>
      </c>
      <c r="T5485" s="164">
        <v>0</v>
      </c>
      <c r="U5485" s="164">
        <v>0</v>
      </c>
      <c r="V5485" s="164">
        <v>0</v>
      </c>
    </row>
    <row r="5486" spans="1:22" ht="46.5" thickTop="1" thickBot="1">
      <c r="A5486" s="160" t="s">
        <v>1818</v>
      </c>
      <c r="B5486" s="167" t="s">
        <v>1819</v>
      </c>
      <c r="C5486" s="164">
        <f t="shared" si="2424"/>
        <v>1252820</v>
      </c>
      <c r="D5486" s="164">
        <f t="shared" si="2425"/>
        <v>235200</v>
      </c>
      <c r="E5486" s="164">
        <f t="shared" si="2425"/>
        <v>229200</v>
      </c>
      <c r="F5486" s="164">
        <f t="shared" si="2425"/>
        <v>559200</v>
      </c>
      <c r="G5486" s="164">
        <f t="shared" si="2423"/>
        <v>229220</v>
      </c>
      <c r="H5486" s="164">
        <f t="shared" si="2426"/>
        <v>1252820</v>
      </c>
      <c r="I5486" s="164">
        <f>SUM(I5487)</f>
        <v>235200</v>
      </c>
      <c r="J5486" s="164">
        <f>SUM(J5487)</f>
        <v>229200</v>
      </c>
      <c r="K5486" s="164">
        <f>SUM(K5487)</f>
        <v>559200</v>
      </c>
      <c r="L5486" s="164">
        <f>SUM(L5487)</f>
        <v>229220</v>
      </c>
      <c r="M5486" s="164">
        <f t="shared" si="2427"/>
        <v>0</v>
      </c>
      <c r="N5486" s="164">
        <f>SUM(N5487)</f>
        <v>0</v>
      </c>
      <c r="O5486" s="164">
        <f>SUM(O5487)</f>
        <v>0</v>
      </c>
      <c r="P5486" s="164">
        <f>SUM(P5487)</f>
        <v>0</v>
      </c>
      <c r="Q5486" s="164">
        <f>SUM(Q5487)</f>
        <v>0</v>
      </c>
      <c r="R5486" s="164">
        <f t="shared" si="2428"/>
        <v>0</v>
      </c>
      <c r="S5486" s="164">
        <f>SUM(S5487)</f>
        <v>0</v>
      </c>
      <c r="T5486" s="164">
        <f>SUM(T5487)</f>
        <v>0</v>
      </c>
      <c r="U5486" s="164">
        <f>SUM(U5487)</f>
        <v>0</v>
      </c>
      <c r="V5486" s="164">
        <f>SUM(V5487)</f>
        <v>0</v>
      </c>
    </row>
    <row r="5487" spans="1:22" ht="16.5" thickTop="1" thickBot="1">
      <c r="A5487" s="160" t="s">
        <v>121</v>
      </c>
      <c r="B5487" s="168" t="s">
        <v>99</v>
      </c>
      <c r="C5487" s="164">
        <f t="shared" si="2424"/>
        <v>1252820</v>
      </c>
      <c r="D5487" s="164">
        <f t="shared" si="2425"/>
        <v>235200</v>
      </c>
      <c r="E5487" s="164">
        <f t="shared" si="2425"/>
        <v>229200</v>
      </c>
      <c r="F5487" s="164">
        <f t="shared" si="2425"/>
        <v>559200</v>
      </c>
      <c r="G5487" s="164">
        <f t="shared" si="2423"/>
        <v>229220</v>
      </c>
      <c r="H5487" s="164">
        <f t="shared" si="2426"/>
        <v>1252820</v>
      </c>
      <c r="I5487" s="164">
        <f>SUM(I5488:I5489)</f>
        <v>235200</v>
      </c>
      <c r="J5487" s="164">
        <f>SUM(J5488:J5489)</f>
        <v>229200</v>
      </c>
      <c r="K5487" s="164">
        <f>SUM(K5488:K5489)</f>
        <v>559200</v>
      </c>
      <c r="L5487" s="164">
        <f>SUM(L5488:L5489)</f>
        <v>229220</v>
      </c>
      <c r="M5487" s="164">
        <f t="shared" si="2427"/>
        <v>0</v>
      </c>
      <c r="N5487" s="164">
        <f>SUM(N5488:N5489)</f>
        <v>0</v>
      </c>
      <c r="O5487" s="164">
        <f>SUM(O5488:O5489)</f>
        <v>0</v>
      </c>
      <c r="P5487" s="164">
        <f>SUM(P5488:P5489)</f>
        <v>0</v>
      </c>
      <c r="Q5487" s="164">
        <f>SUM(Q5488:Q5489)</f>
        <v>0</v>
      </c>
      <c r="R5487" s="164">
        <f t="shared" si="2428"/>
        <v>0</v>
      </c>
      <c r="S5487" s="164">
        <f>SUM(S5488:S5489)</f>
        <v>0</v>
      </c>
      <c r="T5487" s="164">
        <f>SUM(T5488:T5489)</f>
        <v>0</v>
      </c>
      <c r="U5487" s="164">
        <f>SUM(U5488:U5489)</f>
        <v>0</v>
      </c>
      <c r="V5487" s="164">
        <f>SUM(V5488:V5489)</f>
        <v>0</v>
      </c>
    </row>
    <row r="5488" spans="1:22" ht="16.5" thickTop="1" thickBot="1">
      <c r="A5488" s="160" t="s">
        <v>121</v>
      </c>
      <c r="B5488" s="169" t="s">
        <v>100</v>
      </c>
      <c r="C5488" s="164">
        <f t="shared" si="2424"/>
        <v>6020</v>
      </c>
      <c r="D5488" s="164">
        <f t="shared" si="2425"/>
        <v>6000</v>
      </c>
      <c r="E5488" s="164">
        <f t="shared" si="2425"/>
        <v>0</v>
      </c>
      <c r="F5488" s="164">
        <f t="shared" si="2425"/>
        <v>0</v>
      </c>
      <c r="G5488" s="164">
        <f t="shared" si="2423"/>
        <v>20</v>
      </c>
      <c r="H5488" s="164">
        <f t="shared" si="2426"/>
        <v>6020</v>
      </c>
      <c r="I5488" s="164">
        <v>6000</v>
      </c>
      <c r="J5488" s="164">
        <v>0</v>
      </c>
      <c r="K5488" s="164">
        <v>0</v>
      </c>
      <c r="L5488" s="164">
        <v>20</v>
      </c>
      <c r="M5488" s="164">
        <f t="shared" si="2427"/>
        <v>0</v>
      </c>
      <c r="N5488" s="164">
        <v>0</v>
      </c>
      <c r="O5488" s="164">
        <v>0</v>
      </c>
      <c r="P5488" s="164">
        <v>0</v>
      </c>
      <c r="Q5488" s="164">
        <v>0</v>
      </c>
      <c r="R5488" s="164">
        <f t="shared" si="2428"/>
        <v>0</v>
      </c>
      <c r="S5488" s="164">
        <v>0</v>
      </c>
      <c r="T5488" s="164">
        <v>0</v>
      </c>
      <c r="U5488" s="164">
        <v>0</v>
      </c>
      <c r="V5488" s="164">
        <v>0</v>
      </c>
    </row>
    <row r="5489" spans="1:22" ht="16.5" thickTop="1" thickBot="1">
      <c r="A5489" s="160" t="s">
        <v>121</v>
      </c>
      <c r="B5489" s="169" t="s">
        <v>101</v>
      </c>
      <c r="C5489" s="164">
        <f t="shared" si="2424"/>
        <v>1246800</v>
      </c>
      <c r="D5489" s="164">
        <f t="shared" si="2425"/>
        <v>229200</v>
      </c>
      <c r="E5489" s="164">
        <f t="shared" si="2425"/>
        <v>229200</v>
      </c>
      <c r="F5489" s="164">
        <f t="shared" si="2425"/>
        <v>559200</v>
      </c>
      <c r="G5489" s="164">
        <f t="shared" si="2423"/>
        <v>229200</v>
      </c>
      <c r="H5489" s="164">
        <f t="shared" si="2426"/>
        <v>1246800</v>
      </c>
      <c r="I5489" s="164">
        <v>229200</v>
      </c>
      <c r="J5489" s="164">
        <v>229200</v>
      </c>
      <c r="K5489" s="164">
        <v>559200</v>
      </c>
      <c r="L5489" s="164">
        <v>229200</v>
      </c>
      <c r="M5489" s="164">
        <f t="shared" si="2427"/>
        <v>0</v>
      </c>
      <c r="N5489" s="164">
        <v>0</v>
      </c>
      <c r="O5489" s="164">
        <v>0</v>
      </c>
      <c r="P5489" s="164">
        <v>0</v>
      </c>
      <c r="Q5489" s="164">
        <v>0</v>
      </c>
      <c r="R5489" s="164">
        <f t="shared" si="2428"/>
        <v>0</v>
      </c>
      <c r="S5489" s="164">
        <v>0</v>
      </c>
      <c r="T5489" s="164">
        <v>0</v>
      </c>
      <c r="U5489" s="164">
        <v>0</v>
      </c>
      <c r="V5489" s="164">
        <v>0</v>
      </c>
    </row>
    <row r="5490" spans="1:22" ht="16.5" thickTop="1" thickBot="1">
      <c r="A5490" s="160" t="s">
        <v>1820</v>
      </c>
      <c r="B5490" s="166" t="s">
        <v>1821</v>
      </c>
      <c r="C5490" s="164">
        <f t="shared" si="2424"/>
        <v>12800000</v>
      </c>
      <c r="D5490" s="164">
        <f t="shared" si="2425"/>
        <v>2575000</v>
      </c>
      <c r="E5490" s="164">
        <f t="shared" si="2425"/>
        <v>3075000</v>
      </c>
      <c r="F5490" s="164">
        <f t="shared" si="2425"/>
        <v>4575000</v>
      </c>
      <c r="G5490" s="164">
        <f t="shared" si="2423"/>
        <v>2575000</v>
      </c>
      <c r="H5490" s="164">
        <f t="shared" si="2426"/>
        <v>12800000</v>
      </c>
      <c r="I5490" s="164">
        <f t="shared" ref="I5490:L5497" si="2429">SUM(I5498)</f>
        <v>2575000</v>
      </c>
      <c r="J5490" s="164">
        <f t="shared" si="2429"/>
        <v>3075000</v>
      </c>
      <c r="K5490" s="164">
        <f t="shared" si="2429"/>
        <v>4575000</v>
      </c>
      <c r="L5490" s="164">
        <f t="shared" si="2429"/>
        <v>2575000</v>
      </c>
      <c r="M5490" s="164">
        <f t="shared" si="2427"/>
        <v>0</v>
      </c>
      <c r="N5490" s="164">
        <f t="shared" ref="N5490:Q5497" si="2430">SUM(N5498)</f>
        <v>0</v>
      </c>
      <c r="O5490" s="164">
        <f t="shared" si="2430"/>
        <v>0</v>
      </c>
      <c r="P5490" s="164">
        <f t="shared" si="2430"/>
        <v>0</v>
      </c>
      <c r="Q5490" s="164">
        <f t="shared" si="2430"/>
        <v>0</v>
      </c>
      <c r="R5490" s="164">
        <f t="shared" si="2428"/>
        <v>0</v>
      </c>
      <c r="S5490" s="164">
        <f t="shared" ref="S5490:V5497" si="2431">SUM(S5498)</f>
        <v>0</v>
      </c>
      <c r="T5490" s="164">
        <f t="shared" si="2431"/>
        <v>0</v>
      </c>
      <c r="U5490" s="164">
        <f t="shared" si="2431"/>
        <v>0</v>
      </c>
      <c r="V5490" s="164">
        <f t="shared" si="2431"/>
        <v>0</v>
      </c>
    </row>
    <row r="5491" spans="1:22" ht="16.5" thickTop="1" thickBot="1">
      <c r="A5491" s="160" t="s">
        <v>121</v>
      </c>
      <c r="B5491" s="167" t="s">
        <v>99</v>
      </c>
      <c r="C5491" s="164">
        <f t="shared" si="2424"/>
        <v>11300000</v>
      </c>
      <c r="D5491" s="164">
        <f t="shared" si="2425"/>
        <v>2575000</v>
      </c>
      <c r="E5491" s="164">
        <f t="shared" si="2425"/>
        <v>2575000</v>
      </c>
      <c r="F5491" s="164">
        <f t="shared" si="2425"/>
        <v>3575000</v>
      </c>
      <c r="G5491" s="164">
        <f t="shared" si="2423"/>
        <v>2575000</v>
      </c>
      <c r="H5491" s="164">
        <f t="shared" si="2426"/>
        <v>11300000</v>
      </c>
      <c r="I5491" s="164">
        <f t="shared" si="2429"/>
        <v>2575000</v>
      </c>
      <c r="J5491" s="164">
        <f t="shared" si="2429"/>
        <v>2575000</v>
      </c>
      <c r="K5491" s="164">
        <f t="shared" si="2429"/>
        <v>3575000</v>
      </c>
      <c r="L5491" s="164">
        <f t="shared" si="2429"/>
        <v>2575000</v>
      </c>
      <c r="M5491" s="164">
        <f t="shared" si="2427"/>
        <v>0</v>
      </c>
      <c r="N5491" s="164">
        <f t="shared" si="2430"/>
        <v>0</v>
      </c>
      <c r="O5491" s="164">
        <f t="shared" si="2430"/>
        <v>0</v>
      </c>
      <c r="P5491" s="164">
        <f t="shared" si="2430"/>
        <v>0</v>
      </c>
      <c r="Q5491" s="164">
        <f t="shared" si="2430"/>
        <v>0</v>
      </c>
      <c r="R5491" s="164">
        <f t="shared" si="2428"/>
        <v>0</v>
      </c>
      <c r="S5491" s="164">
        <f t="shared" si="2431"/>
        <v>0</v>
      </c>
      <c r="T5491" s="164">
        <f t="shared" si="2431"/>
        <v>0</v>
      </c>
      <c r="U5491" s="164">
        <f t="shared" si="2431"/>
        <v>0</v>
      </c>
      <c r="V5491" s="164">
        <f t="shared" si="2431"/>
        <v>0</v>
      </c>
    </row>
    <row r="5492" spans="1:22" ht="16.5" thickTop="1" thickBot="1">
      <c r="A5492" s="160" t="s">
        <v>121</v>
      </c>
      <c r="B5492" s="168" t="s">
        <v>101</v>
      </c>
      <c r="C5492" s="164">
        <f t="shared" si="2424"/>
        <v>3842000</v>
      </c>
      <c r="D5492" s="164">
        <f t="shared" si="2425"/>
        <v>960000</v>
      </c>
      <c r="E5492" s="164">
        <f t="shared" si="2425"/>
        <v>961000</v>
      </c>
      <c r="F5492" s="164">
        <f t="shared" si="2425"/>
        <v>960000</v>
      </c>
      <c r="G5492" s="164">
        <f t="shared" si="2423"/>
        <v>961000</v>
      </c>
      <c r="H5492" s="164">
        <f t="shared" si="2426"/>
        <v>3842000</v>
      </c>
      <c r="I5492" s="164">
        <f t="shared" si="2429"/>
        <v>960000</v>
      </c>
      <c r="J5492" s="164">
        <f t="shared" si="2429"/>
        <v>961000</v>
      </c>
      <c r="K5492" s="164">
        <f t="shared" si="2429"/>
        <v>960000</v>
      </c>
      <c r="L5492" s="164">
        <f t="shared" si="2429"/>
        <v>961000</v>
      </c>
      <c r="M5492" s="164">
        <f t="shared" si="2427"/>
        <v>0</v>
      </c>
      <c r="N5492" s="164">
        <f t="shared" si="2430"/>
        <v>0</v>
      </c>
      <c r="O5492" s="164">
        <f t="shared" si="2430"/>
        <v>0</v>
      </c>
      <c r="P5492" s="164">
        <f t="shared" si="2430"/>
        <v>0</v>
      </c>
      <c r="Q5492" s="164">
        <f t="shared" si="2430"/>
        <v>0</v>
      </c>
      <c r="R5492" s="164">
        <f t="shared" si="2428"/>
        <v>0</v>
      </c>
      <c r="S5492" s="164">
        <f t="shared" si="2431"/>
        <v>0</v>
      </c>
      <c r="T5492" s="164">
        <f t="shared" si="2431"/>
        <v>0</v>
      </c>
      <c r="U5492" s="164">
        <f t="shared" si="2431"/>
        <v>0</v>
      </c>
      <c r="V5492" s="164">
        <f t="shared" si="2431"/>
        <v>0</v>
      </c>
    </row>
    <row r="5493" spans="1:22" ht="16.5" thickTop="1" thickBot="1">
      <c r="A5493" s="160" t="s">
        <v>121</v>
      </c>
      <c r="B5493" s="168" t="s">
        <v>103</v>
      </c>
      <c r="C5493" s="164">
        <f t="shared" si="2424"/>
        <v>6458000</v>
      </c>
      <c r="D5493" s="164">
        <f t="shared" si="2425"/>
        <v>1365000</v>
      </c>
      <c r="E5493" s="164">
        <f t="shared" si="2425"/>
        <v>1364000</v>
      </c>
      <c r="F5493" s="164">
        <f t="shared" si="2425"/>
        <v>2365000</v>
      </c>
      <c r="G5493" s="164">
        <f t="shared" si="2423"/>
        <v>1364000</v>
      </c>
      <c r="H5493" s="164">
        <f t="shared" si="2426"/>
        <v>6458000</v>
      </c>
      <c r="I5493" s="164">
        <f t="shared" si="2429"/>
        <v>1365000</v>
      </c>
      <c r="J5493" s="164">
        <f t="shared" si="2429"/>
        <v>1364000</v>
      </c>
      <c r="K5493" s="164">
        <f t="shared" si="2429"/>
        <v>2365000</v>
      </c>
      <c r="L5493" s="164">
        <f t="shared" si="2429"/>
        <v>1364000</v>
      </c>
      <c r="M5493" s="164">
        <f t="shared" si="2427"/>
        <v>0</v>
      </c>
      <c r="N5493" s="164">
        <f t="shared" si="2430"/>
        <v>0</v>
      </c>
      <c r="O5493" s="164">
        <f t="shared" si="2430"/>
        <v>0</v>
      </c>
      <c r="P5493" s="164">
        <f t="shared" si="2430"/>
        <v>0</v>
      </c>
      <c r="Q5493" s="164">
        <f t="shared" si="2430"/>
        <v>0</v>
      </c>
      <c r="R5493" s="164">
        <f t="shared" si="2428"/>
        <v>0</v>
      </c>
      <c r="S5493" s="164">
        <f t="shared" si="2431"/>
        <v>0</v>
      </c>
      <c r="T5493" s="164">
        <f t="shared" si="2431"/>
        <v>0</v>
      </c>
      <c r="U5493" s="164">
        <f t="shared" si="2431"/>
        <v>0</v>
      </c>
      <c r="V5493" s="164">
        <f t="shared" si="2431"/>
        <v>0</v>
      </c>
    </row>
    <row r="5494" spans="1:22" ht="16.5" thickTop="1" thickBot="1">
      <c r="A5494" s="160" t="s">
        <v>121</v>
      </c>
      <c r="B5494" s="169" t="s">
        <v>133</v>
      </c>
      <c r="C5494" s="164">
        <f t="shared" si="2424"/>
        <v>6458000</v>
      </c>
      <c r="D5494" s="164">
        <f t="shared" si="2425"/>
        <v>1365000</v>
      </c>
      <c r="E5494" s="164">
        <f t="shared" si="2425"/>
        <v>1364000</v>
      </c>
      <c r="F5494" s="164">
        <f t="shared" si="2425"/>
        <v>2365000</v>
      </c>
      <c r="G5494" s="164">
        <f t="shared" si="2423"/>
        <v>1364000</v>
      </c>
      <c r="H5494" s="164">
        <f t="shared" si="2426"/>
        <v>6458000</v>
      </c>
      <c r="I5494" s="164">
        <f t="shared" si="2429"/>
        <v>1365000</v>
      </c>
      <c r="J5494" s="164">
        <f t="shared" si="2429"/>
        <v>1364000</v>
      </c>
      <c r="K5494" s="164">
        <f t="shared" si="2429"/>
        <v>2365000</v>
      </c>
      <c r="L5494" s="164">
        <f t="shared" si="2429"/>
        <v>1364000</v>
      </c>
      <c r="M5494" s="164">
        <f t="shared" si="2427"/>
        <v>0</v>
      </c>
      <c r="N5494" s="164">
        <f t="shared" si="2430"/>
        <v>0</v>
      </c>
      <c r="O5494" s="164">
        <f t="shared" si="2430"/>
        <v>0</v>
      </c>
      <c r="P5494" s="164">
        <f t="shared" si="2430"/>
        <v>0</v>
      </c>
      <c r="Q5494" s="164">
        <f t="shared" si="2430"/>
        <v>0</v>
      </c>
      <c r="R5494" s="164">
        <f t="shared" si="2428"/>
        <v>0</v>
      </c>
      <c r="S5494" s="164">
        <f t="shared" si="2431"/>
        <v>0</v>
      </c>
      <c r="T5494" s="164">
        <f t="shared" si="2431"/>
        <v>0</v>
      </c>
      <c r="U5494" s="164">
        <f t="shared" si="2431"/>
        <v>0</v>
      </c>
      <c r="V5494" s="164">
        <f t="shared" si="2431"/>
        <v>0</v>
      </c>
    </row>
    <row r="5495" spans="1:22" ht="16.5" thickTop="1" thickBot="1">
      <c r="A5495" s="160" t="s">
        <v>121</v>
      </c>
      <c r="B5495" s="168" t="s">
        <v>105</v>
      </c>
      <c r="C5495" s="164">
        <f t="shared" si="2424"/>
        <v>1000000</v>
      </c>
      <c r="D5495" s="164">
        <f t="shared" si="2425"/>
        <v>250000</v>
      </c>
      <c r="E5495" s="164">
        <f t="shared" si="2425"/>
        <v>250000</v>
      </c>
      <c r="F5495" s="164">
        <f t="shared" si="2425"/>
        <v>250000</v>
      </c>
      <c r="G5495" s="164">
        <f t="shared" si="2423"/>
        <v>250000</v>
      </c>
      <c r="H5495" s="164">
        <f t="shared" si="2426"/>
        <v>1000000</v>
      </c>
      <c r="I5495" s="164">
        <f t="shared" si="2429"/>
        <v>250000</v>
      </c>
      <c r="J5495" s="164">
        <f t="shared" si="2429"/>
        <v>250000</v>
      </c>
      <c r="K5495" s="164">
        <f t="shared" si="2429"/>
        <v>250000</v>
      </c>
      <c r="L5495" s="164">
        <f t="shared" si="2429"/>
        <v>250000</v>
      </c>
      <c r="M5495" s="164">
        <f t="shared" si="2427"/>
        <v>0</v>
      </c>
      <c r="N5495" s="164">
        <f t="shared" si="2430"/>
        <v>0</v>
      </c>
      <c r="O5495" s="164">
        <f t="shared" si="2430"/>
        <v>0</v>
      </c>
      <c r="P5495" s="164">
        <f t="shared" si="2430"/>
        <v>0</v>
      </c>
      <c r="Q5495" s="164">
        <f t="shared" si="2430"/>
        <v>0</v>
      </c>
      <c r="R5495" s="164">
        <f t="shared" si="2428"/>
        <v>0</v>
      </c>
      <c r="S5495" s="164">
        <f t="shared" si="2431"/>
        <v>0</v>
      </c>
      <c r="T5495" s="164">
        <f t="shared" si="2431"/>
        <v>0</v>
      </c>
      <c r="U5495" s="164">
        <f t="shared" si="2431"/>
        <v>0</v>
      </c>
      <c r="V5495" s="164">
        <f t="shared" si="2431"/>
        <v>0</v>
      </c>
    </row>
    <row r="5496" spans="1:22" ht="31.5" thickTop="1" thickBot="1">
      <c r="A5496" s="160" t="s">
        <v>121</v>
      </c>
      <c r="B5496" s="169" t="s">
        <v>153</v>
      </c>
      <c r="C5496" s="164">
        <f t="shared" si="2424"/>
        <v>1000000</v>
      </c>
      <c r="D5496" s="164">
        <f t="shared" si="2425"/>
        <v>250000</v>
      </c>
      <c r="E5496" s="164">
        <f t="shared" si="2425"/>
        <v>250000</v>
      </c>
      <c r="F5496" s="164">
        <f t="shared" si="2425"/>
        <v>250000</v>
      </c>
      <c r="G5496" s="164">
        <f t="shared" si="2423"/>
        <v>250000</v>
      </c>
      <c r="H5496" s="164">
        <f t="shared" si="2426"/>
        <v>1000000</v>
      </c>
      <c r="I5496" s="164">
        <f t="shared" si="2429"/>
        <v>250000</v>
      </c>
      <c r="J5496" s="164">
        <f t="shared" si="2429"/>
        <v>250000</v>
      </c>
      <c r="K5496" s="164">
        <f t="shared" si="2429"/>
        <v>250000</v>
      </c>
      <c r="L5496" s="164">
        <f t="shared" si="2429"/>
        <v>250000</v>
      </c>
      <c r="M5496" s="164">
        <f t="shared" si="2427"/>
        <v>0</v>
      </c>
      <c r="N5496" s="164">
        <f t="shared" si="2430"/>
        <v>0</v>
      </c>
      <c r="O5496" s="164">
        <f t="shared" si="2430"/>
        <v>0</v>
      </c>
      <c r="P5496" s="164">
        <f t="shared" si="2430"/>
        <v>0</v>
      </c>
      <c r="Q5496" s="164">
        <f t="shared" si="2430"/>
        <v>0</v>
      </c>
      <c r="R5496" s="164">
        <f t="shared" si="2428"/>
        <v>0</v>
      </c>
      <c r="S5496" s="164">
        <f t="shared" si="2431"/>
        <v>0</v>
      </c>
      <c r="T5496" s="164">
        <f t="shared" si="2431"/>
        <v>0</v>
      </c>
      <c r="U5496" s="164">
        <f t="shared" si="2431"/>
        <v>0</v>
      </c>
      <c r="V5496" s="164">
        <f t="shared" si="2431"/>
        <v>0</v>
      </c>
    </row>
    <row r="5497" spans="1:22" ht="16.5" thickTop="1" thickBot="1">
      <c r="A5497" s="160" t="s">
        <v>121</v>
      </c>
      <c r="B5497" s="167" t="s">
        <v>155</v>
      </c>
      <c r="C5497" s="164">
        <f t="shared" si="2424"/>
        <v>1500000</v>
      </c>
      <c r="D5497" s="164">
        <f t="shared" si="2425"/>
        <v>0</v>
      </c>
      <c r="E5497" s="164">
        <f t="shared" si="2425"/>
        <v>500000</v>
      </c>
      <c r="F5497" s="164">
        <f t="shared" si="2425"/>
        <v>1000000</v>
      </c>
      <c r="G5497" s="164">
        <f t="shared" si="2423"/>
        <v>0</v>
      </c>
      <c r="H5497" s="164">
        <f t="shared" si="2426"/>
        <v>1500000</v>
      </c>
      <c r="I5497" s="164">
        <f t="shared" si="2429"/>
        <v>0</v>
      </c>
      <c r="J5497" s="164">
        <f t="shared" si="2429"/>
        <v>500000</v>
      </c>
      <c r="K5497" s="164">
        <f t="shared" si="2429"/>
        <v>1000000</v>
      </c>
      <c r="L5497" s="164">
        <f t="shared" si="2429"/>
        <v>0</v>
      </c>
      <c r="M5497" s="164">
        <f t="shared" si="2427"/>
        <v>0</v>
      </c>
      <c r="N5497" s="164">
        <f t="shared" si="2430"/>
        <v>0</v>
      </c>
      <c r="O5497" s="164">
        <f t="shared" si="2430"/>
        <v>0</v>
      </c>
      <c r="P5497" s="164">
        <f t="shared" si="2430"/>
        <v>0</v>
      </c>
      <c r="Q5497" s="164">
        <f t="shared" si="2430"/>
        <v>0</v>
      </c>
      <c r="R5497" s="164">
        <f t="shared" si="2428"/>
        <v>0</v>
      </c>
      <c r="S5497" s="164">
        <f t="shared" si="2431"/>
        <v>0</v>
      </c>
      <c r="T5497" s="164">
        <f t="shared" si="2431"/>
        <v>0</v>
      </c>
      <c r="U5497" s="164">
        <f t="shared" si="2431"/>
        <v>0</v>
      </c>
      <c r="V5497" s="164">
        <f t="shared" si="2431"/>
        <v>0</v>
      </c>
    </row>
    <row r="5498" spans="1:22" ht="46.5" thickTop="1" thickBot="1">
      <c r="A5498" s="160" t="s">
        <v>1822</v>
      </c>
      <c r="B5498" s="167" t="s">
        <v>1823</v>
      </c>
      <c r="C5498" s="164">
        <f t="shared" si="2424"/>
        <v>12800000</v>
      </c>
      <c r="D5498" s="164">
        <f t="shared" si="2425"/>
        <v>2575000</v>
      </c>
      <c r="E5498" s="164">
        <f t="shared" si="2425"/>
        <v>3075000</v>
      </c>
      <c r="F5498" s="164">
        <f t="shared" si="2425"/>
        <v>4575000</v>
      </c>
      <c r="G5498" s="164">
        <f t="shared" si="2423"/>
        <v>2575000</v>
      </c>
      <c r="H5498" s="164">
        <f t="shared" si="2426"/>
        <v>12800000</v>
      </c>
      <c r="I5498" s="164">
        <f t="shared" ref="I5498:L5499" si="2432">SUM(I5506,I5514)</f>
        <v>2575000</v>
      </c>
      <c r="J5498" s="164">
        <f t="shared" si="2432"/>
        <v>3075000</v>
      </c>
      <c r="K5498" s="164">
        <f t="shared" si="2432"/>
        <v>4575000</v>
      </c>
      <c r="L5498" s="164">
        <f t="shared" si="2432"/>
        <v>2575000</v>
      </c>
      <c r="M5498" s="164">
        <f t="shared" si="2427"/>
        <v>0</v>
      </c>
      <c r="N5498" s="164">
        <f t="shared" ref="N5498:Q5499" si="2433">SUM(N5506,N5514)</f>
        <v>0</v>
      </c>
      <c r="O5498" s="164">
        <f t="shared" si="2433"/>
        <v>0</v>
      </c>
      <c r="P5498" s="164">
        <f t="shared" si="2433"/>
        <v>0</v>
      </c>
      <c r="Q5498" s="164">
        <f t="shared" si="2433"/>
        <v>0</v>
      </c>
      <c r="R5498" s="164">
        <f t="shared" si="2428"/>
        <v>0</v>
      </c>
      <c r="S5498" s="164">
        <f t="shared" ref="S5498:V5499" si="2434">SUM(S5506,S5514)</f>
        <v>0</v>
      </c>
      <c r="T5498" s="164">
        <f t="shared" si="2434"/>
        <v>0</v>
      </c>
      <c r="U5498" s="164">
        <f t="shared" si="2434"/>
        <v>0</v>
      </c>
      <c r="V5498" s="164">
        <f t="shared" si="2434"/>
        <v>0</v>
      </c>
    </row>
    <row r="5499" spans="1:22" ht="16.5" thickTop="1" thickBot="1">
      <c r="A5499" s="160" t="s">
        <v>121</v>
      </c>
      <c r="B5499" s="168" t="s">
        <v>99</v>
      </c>
      <c r="C5499" s="164">
        <f t="shared" si="2424"/>
        <v>11300000</v>
      </c>
      <c r="D5499" s="164">
        <f t="shared" si="2425"/>
        <v>2575000</v>
      </c>
      <c r="E5499" s="164">
        <f t="shared" si="2425"/>
        <v>2575000</v>
      </c>
      <c r="F5499" s="164">
        <f t="shared" si="2425"/>
        <v>3575000</v>
      </c>
      <c r="G5499" s="164">
        <f t="shared" si="2423"/>
        <v>2575000</v>
      </c>
      <c r="H5499" s="164">
        <f t="shared" si="2426"/>
        <v>11300000</v>
      </c>
      <c r="I5499" s="164">
        <f t="shared" si="2432"/>
        <v>2575000</v>
      </c>
      <c r="J5499" s="164">
        <f t="shared" si="2432"/>
        <v>2575000</v>
      </c>
      <c r="K5499" s="164">
        <f t="shared" si="2432"/>
        <v>3575000</v>
      </c>
      <c r="L5499" s="164">
        <f t="shared" si="2432"/>
        <v>2575000</v>
      </c>
      <c r="M5499" s="164">
        <f t="shared" si="2427"/>
        <v>0</v>
      </c>
      <c r="N5499" s="164">
        <f t="shared" si="2433"/>
        <v>0</v>
      </c>
      <c r="O5499" s="164">
        <f t="shared" si="2433"/>
        <v>0</v>
      </c>
      <c r="P5499" s="164">
        <f t="shared" si="2433"/>
        <v>0</v>
      </c>
      <c r="Q5499" s="164">
        <f t="shared" si="2433"/>
        <v>0</v>
      </c>
      <c r="R5499" s="164">
        <f t="shared" si="2428"/>
        <v>0</v>
      </c>
      <c r="S5499" s="164">
        <f t="shared" si="2434"/>
        <v>0</v>
      </c>
      <c r="T5499" s="164">
        <f t="shared" si="2434"/>
        <v>0</v>
      </c>
      <c r="U5499" s="164">
        <f t="shared" si="2434"/>
        <v>0</v>
      </c>
      <c r="V5499" s="164">
        <f t="shared" si="2434"/>
        <v>0</v>
      </c>
    </row>
    <row r="5500" spans="1:22" ht="16.5" thickTop="1" thickBot="1">
      <c r="A5500" s="160" t="s">
        <v>121</v>
      </c>
      <c r="B5500" s="169" t="s">
        <v>101</v>
      </c>
      <c r="C5500" s="164">
        <f t="shared" si="2424"/>
        <v>3842000</v>
      </c>
      <c r="D5500" s="164">
        <f t="shared" si="2425"/>
        <v>960000</v>
      </c>
      <c r="E5500" s="164">
        <f t="shared" si="2425"/>
        <v>961000</v>
      </c>
      <c r="F5500" s="164">
        <f t="shared" si="2425"/>
        <v>960000</v>
      </c>
      <c r="G5500" s="164">
        <f t="shared" si="2423"/>
        <v>961000</v>
      </c>
      <c r="H5500" s="164">
        <f t="shared" si="2426"/>
        <v>3842000</v>
      </c>
      <c r="I5500" s="164">
        <f>SUM(I5508)</f>
        <v>960000</v>
      </c>
      <c r="J5500" s="164">
        <f>SUM(J5508)</f>
        <v>961000</v>
      </c>
      <c r="K5500" s="164">
        <f>SUM(K5508)</f>
        <v>960000</v>
      </c>
      <c r="L5500" s="164">
        <f>SUM(L5508)</f>
        <v>961000</v>
      </c>
      <c r="M5500" s="164">
        <f t="shared" si="2427"/>
        <v>0</v>
      </c>
      <c r="N5500" s="164">
        <f>SUM(N5508)</f>
        <v>0</v>
      </c>
      <c r="O5500" s="164">
        <f>SUM(O5508)</f>
        <v>0</v>
      </c>
      <c r="P5500" s="164">
        <f>SUM(P5508)</f>
        <v>0</v>
      </c>
      <c r="Q5500" s="164">
        <f>SUM(Q5508)</f>
        <v>0</v>
      </c>
      <c r="R5500" s="164">
        <f t="shared" si="2428"/>
        <v>0</v>
      </c>
      <c r="S5500" s="164">
        <f>SUM(S5508)</f>
        <v>0</v>
      </c>
      <c r="T5500" s="164">
        <f>SUM(T5508)</f>
        <v>0</v>
      </c>
      <c r="U5500" s="164">
        <f>SUM(U5508)</f>
        <v>0</v>
      </c>
      <c r="V5500" s="164">
        <f>SUM(V5508)</f>
        <v>0</v>
      </c>
    </row>
    <row r="5501" spans="1:22" ht="16.5" thickTop="1" thickBot="1">
      <c r="A5501" s="160" t="s">
        <v>121</v>
      </c>
      <c r="B5501" s="169" t="s">
        <v>103</v>
      </c>
      <c r="C5501" s="164">
        <f t="shared" si="2424"/>
        <v>6458000</v>
      </c>
      <c r="D5501" s="164">
        <f t="shared" si="2425"/>
        <v>1365000</v>
      </c>
      <c r="E5501" s="164">
        <f t="shared" si="2425"/>
        <v>1364000</v>
      </c>
      <c r="F5501" s="164">
        <f t="shared" si="2425"/>
        <v>2365000</v>
      </c>
      <c r="G5501" s="164">
        <f t="shared" si="2423"/>
        <v>1364000</v>
      </c>
      <c r="H5501" s="164">
        <f t="shared" si="2426"/>
        <v>6458000</v>
      </c>
      <c r="I5501" s="164">
        <f t="shared" ref="I5501:L5502" si="2435">SUM(I5509,I5516)</f>
        <v>1365000</v>
      </c>
      <c r="J5501" s="164">
        <f t="shared" si="2435"/>
        <v>1364000</v>
      </c>
      <c r="K5501" s="164">
        <f t="shared" si="2435"/>
        <v>2365000</v>
      </c>
      <c r="L5501" s="164">
        <f t="shared" si="2435"/>
        <v>1364000</v>
      </c>
      <c r="M5501" s="164">
        <f t="shared" si="2427"/>
        <v>0</v>
      </c>
      <c r="N5501" s="164">
        <f t="shared" ref="N5501:Q5502" si="2436">SUM(N5509,N5516)</f>
        <v>0</v>
      </c>
      <c r="O5501" s="164">
        <f t="shared" si="2436"/>
        <v>0</v>
      </c>
      <c r="P5501" s="164">
        <f t="shared" si="2436"/>
        <v>0</v>
      </c>
      <c r="Q5501" s="164">
        <f t="shared" si="2436"/>
        <v>0</v>
      </c>
      <c r="R5501" s="164">
        <f t="shared" si="2428"/>
        <v>0</v>
      </c>
      <c r="S5501" s="164">
        <f t="shared" ref="S5501:V5502" si="2437">SUM(S5509,S5516)</f>
        <v>0</v>
      </c>
      <c r="T5501" s="164">
        <f t="shared" si="2437"/>
        <v>0</v>
      </c>
      <c r="U5501" s="164">
        <f t="shared" si="2437"/>
        <v>0</v>
      </c>
      <c r="V5501" s="164">
        <f t="shared" si="2437"/>
        <v>0</v>
      </c>
    </row>
    <row r="5502" spans="1:22" ht="16.5" thickTop="1" thickBot="1">
      <c r="A5502" s="160" t="s">
        <v>121</v>
      </c>
      <c r="B5502" s="170" t="s">
        <v>133</v>
      </c>
      <c r="C5502" s="164">
        <f t="shared" si="2424"/>
        <v>6458000</v>
      </c>
      <c r="D5502" s="164">
        <f t="shared" si="2425"/>
        <v>1365000</v>
      </c>
      <c r="E5502" s="164">
        <f t="shared" si="2425"/>
        <v>1364000</v>
      </c>
      <c r="F5502" s="164">
        <f t="shared" si="2425"/>
        <v>2365000</v>
      </c>
      <c r="G5502" s="164">
        <f t="shared" si="2423"/>
        <v>1364000</v>
      </c>
      <c r="H5502" s="164">
        <f t="shared" si="2426"/>
        <v>6458000</v>
      </c>
      <c r="I5502" s="164">
        <f t="shared" si="2435"/>
        <v>1365000</v>
      </c>
      <c r="J5502" s="164">
        <f t="shared" si="2435"/>
        <v>1364000</v>
      </c>
      <c r="K5502" s="164">
        <f t="shared" si="2435"/>
        <v>2365000</v>
      </c>
      <c r="L5502" s="164">
        <f t="shared" si="2435"/>
        <v>1364000</v>
      </c>
      <c r="M5502" s="164">
        <f t="shared" si="2427"/>
        <v>0</v>
      </c>
      <c r="N5502" s="164">
        <f t="shared" si="2436"/>
        <v>0</v>
      </c>
      <c r="O5502" s="164">
        <f t="shared" si="2436"/>
        <v>0</v>
      </c>
      <c r="P5502" s="164">
        <f t="shared" si="2436"/>
        <v>0</v>
      </c>
      <c r="Q5502" s="164">
        <f t="shared" si="2436"/>
        <v>0</v>
      </c>
      <c r="R5502" s="164">
        <f t="shared" si="2428"/>
        <v>0</v>
      </c>
      <c r="S5502" s="164">
        <f t="shared" si="2437"/>
        <v>0</v>
      </c>
      <c r="T5502" s="164">
        <f t="shared" si="2437"/>
        <v>0</v>
      </c>
      <c r="U5502" s="164">
        <f t="shared" si="2437"/>
        <v>0</v>
      </c>
      <c r="V5502" s="164">
        <f t="shared" si="2437"/>
        <v>0</v>
      </c>
    </row>
    <row r="5503" spans="1:22" ht="16.5" thickTop="1" thickBot="1">
      <c r="A5503" s="160" t="s">
        <v>121</v>
      </c>
      <c r="B5503" s="169" t="s">
        <v>105</v>
      </c>
      <c r="C5503" s="164">
        <f t="shared" si="2424"/>
        <v>1000000</v>
      </c>
      <c r="D5503" s="164">
        <f t="shared" si="2425"/>
        <v>250000</v>
      </c>
      <c r="E5503" s="164">
        <f t="shared" si="2425"/>
        <v>250000</v>
      </c>
      <c r="F5503" s="164">
        <f t="shared" si="2425"/>
        <v>250000</v>
      </c>
      <c r="G5503" s="164">
        <f t="shared" si="2423"/>
        <v>250000</v>
      </c>
      <c r="H5503" s="164">
        <f t="shared" si="2426"/>
        <v>1000000</v>
      </c>
      <c r="I5503" s="164">
        <f t="shared" ref="I5503:L5505" si="2438">SUM(I5511)</f>
        <v>250000</v>
      </c>
      <c r="J5503" s="164">
        <f t="shared" si="2438"/>
        <v>250000</v>
      </c>
      <c r="K5503" s="164">
        <f t="shared" si="2438"/>
        <v>250000</v>
      </c>
      <c r="L5503" s="164">
        <f t="shared" si="2438"/>
        <v>250000</v>
      </c>
      <c r="M5503" s="164">
        <f t="shared" si="2427"/>
        <v>0</v>
      </c>
      <c r="N5503" s="164">
        <f t="shared" ref="N5503:Q5505" si="2439">SUM(N5511)</f>
        <v>0</v>
      </c>
      <c r="O5503" s="164">
        <f t="shared" si="2439"/>
        <v>0</v>
      </c>
      <c r="P5503" s="164">
        <f t="shared" si="2439"/>
        <v>0</v>
      </c>
      <c r="Q5503" s="164">
        <f t="shared" si="2439"/>
        <v>0</v>
      </c>
      <c r="R5503" s="164">
        <f t="shared" si="2428"/>
        <v>0</v>
      </c>
      <c r="S5503" s="164">
        <f t="shared" ref="S5503:V5505" si="2440">SUM(S5511)</f>
        <v>0</v>
      </c>
      <c r="T5503" s="164">
        <f t="shared" si="2440"/>
        <v>0</v>
      </c>
      <c r="U5503" s="164">
        <f t="shared" si="2440"/>
        <v>0</v>
      </c>
      <c r="V5503" s="164">
        <f t="shared" si="2440"/>
        <v>0</v>
      </c>
    </row>
    <row r="5504" spans="1:22" ht="31.5" thickTop="1" thickBot="1">
      <c r="A5504" s="160" t="s">
        <v>121</v>
      </c>
      <c r="B5504" s="170" t="s">
        <v>153</v>
      </c>
      <c r="C5504" s="164">
        <f t="shared" si="2424"/>
        <v>1000000</v>
      </c>
      <c r="D5504" s="164">
        <f t="shared" si="2425"/>
        <v>250000</v>
      </c>
      <c r="E5504" s="164">
        <f t="shared" si="2425"/>
        <v>250000</v>
      </c>
      <c r="F5504" s="164">
        <f t="shared" si="2425"/>
        <v>250000</v>
      </c>
      <c r="G5504" s="164">
        <f t="shared" si="2423"/>
        <v>250000</v>
      </c>
      <c r="H5504" s="164">
        <f t="shared" si="2426"/>
        <v>1000000</v>
      </c>
      <c r="I5504" s="164">
        <f t="shared" si="2438"/>
        <v>250000</v>
      </c>
      <c r="J5504" s="164">
        <f t="shared" si="2438"/>
        <v>250000</v>
      </c>
      <c r="K5504" s="164">
        <f t="shared" si="2438"/>
        <v>250000</v>
      </c>
      <c r="L5504" s="164">
        <f t="shared" si="2438"/>
        <v>250000</v>
      </c>
      <c r="M5504" s="164">
        <f t="shared" si="2427"/>
        <v>0</v>
      </c>
      <c r="N5504" s="164">
        <f t="shared" si="2439"/>
        <v>0</v>
      </c>
      <c r="O5504" s="164">
        <f t="shared" si="2439"/>
        <v>0</v>
      </c>
      <c r="P5504" s="164">
        <f t="shared" si="2439"/>
        <v>0</v>
      </c>
      <c r="Q5504" s="164">
        <f t="shared" si="2439"/>
        <v>0</v>
      </c>
      <c r="R5504" s="164">
        <f t="shared" si="2428"/>
        <v>0</v>
      </c>
      <c r="S5504" s="164">
        <f t="shared" si="2440"/>
        <v>0</v>
      </c>
      <c r="T5504" s="164">
        <f t="shared" si="2440"/>
        <v>0</v>
      </c>
      <c r="U5504" s="164">
        <f t="shared" si="2440"/>
        <v>0</v>
      </c>
      <c r="V5504" s="164">
        <f t="shared" si="2440"/>
        <v>0</v>
      </c>
    </row>
    <row r="5505" spans="1:22" ht="16.5" thickTop="1" thickBot="1">
      <c r="A5505" s="160" t="s">
        <v>121</v>
      </c>
      <c r="B5505" s="168" t="s">
        <v>155</v>
      </c>
      <c r="C5505" s="164">
        <f t="shared" si="2424"/>
        <v>1500000</v>
      </c>
      <c r="D5505" s="164">
        <f t="shared" si="2425"/>
        <v>0</v>
      </c>
      <c r="E5505" s="164">
        <f t="shared" si="2425"/>
        <v>500000</v>
      </c>
      <c r="F5505" s="164">
        <f t="shared" si="2425"/>
        <v>1000000</v>
      </c>
      <c r="G5505" s="164">
        <f t="shared" si="2423"/>
        <v>0</v>
      </c>
      <c r="H5505" s="164">
        <f t="shared" si="2426"/>
        <v>1500000</v>
      </c>
      <c r="I5505" s="164">
        <f t="shared" si="2438"/>
        <v>0</v>
      </c>
      <c r="J5505" s="164">
        <f t="shared" si="2438"/>
        <v>500000</v>
      </c>
      <c r="K5505" s="164">
        <f t="shared" si="2438"/>
        <v>1000000</v>
      </c>
      <c r="L5505" s="164">
        <f t="shared" si="2438"/>
        <v>0</v>
      </c>
      <c r="M5505" s="164">
        <f t="shared" si="2427"/>
        <v>0</v>
      </c>
      <c r="N5505" s="164">
        <f t="shared" si="2439"/>
        <v>0</v>
      </c>
      <c r="O5505" s="164">
        <f t="shared" si="2439"/>
        <v>0</v>
      </c>
      <c r="P5505" s="164">
        <f t="shared" si="2439"/>
        <v>0</v>
      </c>
      <c r="Q5505" s="164">
        <f t="shared" si="2439"/>
        <v>0</v>
      </c>
      <c r="R5505" s="164">
        <f t="shared" si="2428"/>
        <v>0</v>
      </c>
      <c r="S5505" s="164">
        <f t="shared" si="2440"/>
        <v>0</v>
      </c>
      <c r="T5505" s="164">
        <f t="shared" si="2440"/>
        <v>0</v>
      </c>
      <c r="U5505" s="164">
        <f t="shared" si="2440"/>
        <v>0</v>
      </c>
      <c r="V5505" s="164">
        <f t="shared" si="2440"/>
        <v>0</v>
      </c>
    </row>
    <row r="5506" spans="1:22" ht="46.5" thickTop="1" thickBot="1">
      <c r="A5506" s="160" t="s">
        <v>1824</v>
      </c>
      <c r="B5506" s="168" t="s">
        <v>1825</v>
      </c>
      <c r="C5506" s="164">
        <f t="shared" si="2424"/>
        <v>11800000</v>
      </c>
      <c r="D5506" s="164">
        <f t="shared" si="2425"/>
        <v>2575000</v>
      </c>
      <c r="E5506" s="164">
        <f t="shared" si="2425"/>
        <v>3075000</v>
      </c>
      <c r="F5506" s="164">
        <f t="shared" si="2425"/>
        <v>3575000</v>
      </c>
      <c r="G5506" s="164">
        <f t="shared" si="2423"/>
        <v>2575000</v>
      </c>
      <c r="H5506" s="164">
        <f t="shared" si="2426"/>
        <v>11800000</v>
      </c>
      <c r="I5506" s="164">
        <f>SUM(I5507,I5513)</f>
        <v>2575000</v>
      </c>
      <c r="J5506" s="164">
        <f>SUM(J5507,J5513)</f>
        <v>3075000</v>
      </c>
      <c r="K5506" s="164">
        <f>SUM(K5507,K5513)</f>
        <v>3575000</v>
      </c>
      <c r="L5506" s="164">
        <f>SUM(L5507,L5513)</f>
        <v>2575000</v>
      </c>
      <c r="M5506" s="164">
        <f t="shared" si="2427"/>
        <v>0</v>
      </c>
      <c r="N5506" s="164">
        <f>SUM(N5507,N5513)</f>
        <v>0</v>
      </c>
      <c r="O5506" s="164">
        <f>SUM(O5507,O5513)</f>
        <v>0</v>
      </c>
      <c r="P5506" s="164">
        <f>SUM(P5507,P5513)</f>
        <v>0</v>
      </c>
      <c r="Q5506" s="164">
        <f>SUM(Q5507,Q5513)</f>
        <v>0</v>
      </c>
      <c r="R5506" s="164">
        <f t="shared" si="2428"/>
        <v>0</v>
      </c>
      <c r="S5506" s="164">
        <f>SUM(S5507,S5513)</f>
        <v>0</v>
      </c>
      <c r="T5506" s="164">
        <f>SUM(T5507,T5513)</f>
        <v>0</v>
      </c>
      <c r="U5506" s="164">
        <f>SUM(U5507,U5513)</f>
        <v>0</v>
      </c>
      <c r="V5506" s="164">
        <f>SUM(V5507,V5513)</f>
        <v>0</v>
      </c>
    </row>
    <row r="5507" spans="1:22" ht="16.5" thickTop="1" thickBot="1">
      <c r="A5507" s="160" t="s">
        <v>121</v>
      </c>
      <c r="B5507" s="169" t="s">
        <v>99</v>
      </c>
      <c r="C5507" s="164">
        <f t="shared" si="2424"/>
        <v>10300000</v>
      </c>
      <c r="D5507" s="164">
        <f t="shared" si="2425"/>
        <v>2575000</v>
      </c>
      <c r="E5507" s="164">
        <f t="shared" si="2425"/>
        <v>2575000</v>
      </c>
      <c r="F5507" s="164">
        <f t="shared" si="2425"/>
        <v>2575000</v>
      </c>
      <c r="G5507" s="164">
        <f t="shared" si="2423"/>
        <v>2575000</v>
      </c>
      <c r="H5507" s="164">
        <f t="shared" si="2426"/>
        <v>10300000</v>
      </c>
      <c r="I5507" s="164">
        <f>SUM(I5508:I5509,I5511)</f>
        <v>2575000</v>
      </c>
      <c r="J5507" s="164">
        <f>SUM(J5508:J5509,J5511)</f>
        <v>2575000</v>
      </c>
      <c r="K5507" s="164">
        <f>SUM(K5508:K5509,K5511)</f>
        <v>2575000</v>
      </c>
      <c r="L5507" s="164">
        <f>SUM(L5508:L5509,L5511)</f>
        <v>2575000</v>
      </c>
      <c r="M5507" s="164">
        <f t="shared" si="2427"/>
        <v>0</v>
      </c>
      <c r="N5507" s="164">
        <f>SUM(N5508:N5509,N5511)</f>
        <v>0</v>
      </c>
      <c r="O5507" s="164">
        <f>SUM(O5508:O5509,O5511)</f>
        <v>0</v>
      </c>
      <c r="P5507" s="164">
        <f>SUM(P5508:P5509,P5511)</f>
        <v>0</v>
      </c>
      <c r="Q5507" s="164">
        <f>SUM(Q5508:Q5509,Q5511)</f>
        <v>0</v>
      </c>
      <c r="R5507" s="164">
        <f t="shared" si="2428"/>
        <v>0</v>
      </c>
      <c r="S5507" s="164">
        <f>SUM(S5508:S5509,S5511)</f>
        <v>0</v>
      </c>
      <c r="T5507" s="164">
        <f>SUM(T5508:T5509,T5511)</f>
        <v>0</v>
      </c>
      <c r="U5507" s="164">
        <f>SUM(U5508:U5509,U5511)</f>
        <v>0</v>
      </c>
      <c r="V5507" s="164">
        <f>SUM(V5508:V5509,V5511)</f>
        <v>0</v>
      </c>
    </row>
    <row r="5508" spans="1:22" ht="16.5" thickTop="1" thickBot="1">
      <c r="A5508" s="160" t="s">
        <v>121</v>
      </c>
      <c r="B5508" s="170" t="s">
        <v>101</v>
      </c>
      <c r="C5508" s="164">
        <f t="shared" si="2424"/>
        <v>3842000</v>
      </c>
      <c r="D5508" s="164">
        <f t="shared" si="2425"/>
        <v>960000</v>
      </c>
      <c r="E5508" s="164">
        <f t="shared" si="2425"/>
        <v>961000</v>
      </c>
      <c r="F5508" s="164">
        <f t="shared" si="2425"/>
        <v>960000</v>
      </c>
      <c r="G5508" s="164">
        <f t="shared" si="2423"/>
        <v>961000</v>
      </c>
      <c r="H5508" s="164">
        <f t="shared" si="2426"/>
        <v>3842000</v>
      </c>
      <c r="I5508" s="164">
        <v>960000</v>
      </c>
      <c r="J5508" s="164">
        <v>961000</v>
      </c>
      <c r="K5508" s="164">
        <v>960000</v>
      </c>
      <c r="L5508" s="164">
        <v>961000</v>
      </c>
      <c r="M5508" s="164">
        <f t="shared" si="2427"/>
        <v>0</v>
      </c>
      <c r="N5508" s="164">
        <v>0</v>
      </c>
      <c r="O5508" s="164">
        <v>0</v>
      </c>
      <c r="P5508" s="164">
        <v>0</v>
      </c>
      <c r="Q5508" s="164">
        <v>0</v>
      </c>
      <c r="R5508" s="164">
        <f t="shared" si="2428"/>
        <v>0</v>
      </c>
      <c r="S5508" s="164">
        <v>0</v>
      </c>
      <c r="T5508" s="164">
        <v>0</v>
      </c>
      <c r="U5508" s="164">
        <v>0</v>
      </c>
      <c r="V5508" s="164">
        <v>0</v>
      </c>
    </row>
    <row r="5509" spans="1:22" ht="16.5" thickTop="1" thickBot="1">
      <c r="A5509" s="160" t="s">
        <v>121</v>
      </c>
      <c r="B5509" s="170" t="s">
        <v>103</v>
      </c>
      <c r="C5509" s="164">
        <f t="shared" si="2424"/>
        <v>5458000</v>
      </c>
      <c r="D5509" s="164">
        <f t="shared" si="2425"/>
        <v>1365000</v>
      </c>
      <c r="E5509" s="164">
        <f t="shared" si="2425"/>
        <v>1364000</v>
      </c>
      <c r="F5509" s="164">
        <f t="shared" si="2425"/>
        <v>1365000</v>
      </c>
      <c r="G5509" s="164">
        <f t="shared" si="2425"/>
        <v>1364000</v>
      </c>
      <c r="H5509" s="164">
        <f t="shared" si="2426"/>
        <v>5458000</v>
      </c>
      <c r="I5509" s="164">
        <f>SUM(I5510)</f>
        <v>1365000</v>
      </c>
      <c r="J5509" s="164">
        <f>SUM(J5510)</f>
        <v>1364000</v>
      </c>
      <c r="K5509" s="164">
        <f>SUM(K5510)</f>
        <v>1365000</v>
      </c>
      <c r="L5509" s="164">
        <f>SUM(L5510)</f>
        <v>1364000</v>
      </c>
      <c r="M5509" s="164">
        <f t="shared" si="2427"/>
        <v>0</v>
      </c>
      <c r="N5509" s="164">
        <f>SUM(N5510)</f>
        <v>0</v>
      </c>
      <c r="O5509" s="164">
        <f>SUM(O5510)</f>
        <v>0</v>
      </c>
      <c r="P5509" s="164">
        <f>SUM(P5510)</f>
        <v>0</v>
      </c>
      <c r="Q5509" s="164">
        <f>SUM(Q5510)</f>
        <v>0</v>
      </c>
      <c r="R5509" s="164">
        <f t="shared" si="2428"/>
        <v>0</v>
      </c>
      <c r="S5509" s="164">
        <f>SUM(S5510)</f>
        <v>0</v>
      </c>
      <c r="T5509" s="164">
        <f>SUM(T5510)</f>
        <v>0</v>
      </c>
      <c r="U5509" s="164">
        <f>SUM(U5510)</f>
        <v>0</v>
      </c>
      <c r="V5509" s="164">
        <f>SUM(V5510)</f>
        <v>0</v>
      </c>
    </row>
    <row r="5510" spans="1:22" ht="16.5" thickTop="1" thickBot="1">
      <c r="A5510" s="160" t="s">
        <v>121</v>
      </c>
      <c r="B5510" s="171" t="s">
        <v>133</v>
      </c>
      <c r="C5510" s="164">
        <f t="shared" ref="C5510:C5573" si="2441">SUM(D5510:G5510)</f>
        <v>5458000</v>
      </c>
      <c r="D5510" s="164">
        <f t="shared" ref="D5510:G5573" si="2442">SUM(I5510,N5510,S5510)</f>
        <v>1365000</v>
      </c>
      <c r="E5510" s="164">
        <f t="shared" si="2442"/>
        <v>1364000</v>
      </c>
      <c r="F5510" s="164">
        <f t="shared" si="2442"/>
        <v>1365000</v>
      </c>
      <c r="G5510" s="164">
        <f t="shared" si="2442"/>
        <v>1364000</v>
      </c>
      <c r="H5510" s="164">
        <f t="shared" ref="H5510:H5573" si="2443">SUM(I5510:L5510)</f>
        <v>5458000</v>
      </c>
      <c r="I5510" s="164">
        <v>1365000</v>
      </c>
      <c r="J5510" s="164">
        <v>1364000</v>
      </c>
      <c r="K5510" s="164">
        <v>1365000</v>
      </c>
      <c r="L5510" s="164">
        <v>1364000</v>
      </c>
      <c r="M5510" s="164">
        <f t="shared" ref="M5510:M5573" si="2444">SUM(N5510:Q5510)</f>
        <v>0</v>
      </c>
      <c r="N5510" s="164">
        <v>0</v>
      </c>
      <c r="O5510" s="164">
        <v>0</v>
      </c>
      <c r="P5510" s="164">
        <v>0</v>
      </c>
      <c r="Q5510" s="164">
        <v>0</v>
      </c>
      <c r="R5510" s="164">
        <f t="shared" ref="R5510:R5573" si="2445">SUM(S5510:V5510)</f>
        <v>0</v>
      </c>
      <c r="S5510" s="164">
        <v>0</v>
      </c>
      <c r="T5510" s="164">
        <v>0</v>
      </c>
      <c r="U5510" s="164">
        <v>0</v>
      </c>
      <c r="V5510" s="164">
        <v>0</v>
      </c>
    </row>
    <row r="5511" spans="1:22" ht="16.5" thickTop="1" thickBot="1">
      <c r="A5511" s="160" t="s">
        <v>121</v>
      </c>
      <c r="B5511" s="170" t="s">
        <v>105</v>
      </c>
      <c r="C5511" s="164">
        <f t="shared" si="2441"/>
        <v>1000000</v>
      </c>
      <c r="D5511" s="164">
        <f t="shared" si="2442"/>
        <v>250000</v>
      </c>
      <c r="E5511" s="164">
        <f t="shared" si="2442"/>
        <v>250000</v>
      </c>
      <c r="F5511" s="164">
        <f t="shared" si="2442"/>
        <v>250000</v>
      </c>
      <c r="G5511" s="164">
        <f t="shared" si="2442"/>
        <v>250000</v>
      </c>
      <c r="H5511" s="164">
        <f t="shared" si="2443"/>
        <v>1000000</v>
      </c>
      <c r="I5511" s="164">
        <f>SUM(I5512)</f>
        <v>250000</v>
      </c>
      <c r="J5511" s="164">
        <f>SUM(J5512)</f>
        <v>250000</v>
      </c>
      <c r="K5511" s="164">
        <f>SUM(K5512)</f>
        <v>250000</v>
      </c>
      <c r="L5511" s="164">
        <f>SUM(L5512)</f>
        <v>250000</v>
      </c>
      <c r="M5511" s="164">
        <f t="shared" si="2444"/>
        <v>0</v>
      </c>
      <c r="N5511" s="164">
        <f>SUM(N5512)</f>
        <v>0</v>
      </c>
      <c r="O5511" s="164">
        <f>SUM(O5512)</f>
        <v>0</v>
      </c>
      <c r="P5511" s="164">
        <f>SUM(P5512)</f>
        <v>0</v>
      </c>
      <c r="Q5511" s="164">
        <f>SUM(Q5512)</f>
        <v>0</v>
      </c>
      <c r="R5511" s="164">
        <f t="shared" si="2445"/>
        <v>0</v>
      </c>
      <c r="S5511" s="164">
        <f>SUM(S5512)</f>
        <v>0</v>
      </c>
      <c r="T5511" s="164">
        <f>SUM(T5512)</f>
        <v>0</v>
      </c>
      <c r="U5511" s="164">
        <f>SUM(U5512)</f>
        <v>0</v>
      </c>
      <c r="V5511" s="164">
        <f>SUM(V5512)</f>
        <v>0</v>
      </c>
    </row>
    <row r="5512" spans="1:22" ht="31.5" thickTop="1" thickBot="1">
      <c r="A5512" s="160" t="s">
        <v>121</v>
      </c>
      <c r="B5512" s="171" t="s">
        <v>153</v>
      </c>
      <c r="C5512" s="164">
        <f t="shared" si="2441"/>
        <v>1000000</v>
      </c>
      <c r="D5512" s="164">
        <f t="shared" si="2442"/>
        <v>250000</v>
      </c>
      <c r="E5512" s="164">
        <f t="shared" si="2442"/>
        <v>250000</v>
      </c>
      <c r="F5512" s="164">
        <f t="shared" si="2442"/>
        <v>250000</v>
      </c>
      <c r="G5512" s="164">
        <f t="shared" si="2442"/>
        <v>250000</v>
      </c>
      <c r="H5512" s="164">
        <f t="shared" si="2443"/>
        <v>1000000</v>
      </c>
      <c r="I5512" s="164">
        <v>250000</v>
      </c>
      <c r="J5512" s="164">
        <v>250000</v>
      </c>
      <c r="K5512" s="164">
        <v>250000</v>
      </c>
      <c r="L5512" s="164">
        <v>250000</v>
      </c>
      <c r="M5512" s="164">
        <f t="shared" si="2444"/>
        <v>0</v>
      </c>
      <c r="N5512" s="164">
        <v>0</v>
      </c>
      <c r="O5512" s="164">
        <v>0</v>
      </c>
      <c r="P5512" s="164">
        <v>0</v>
      </c>
      <c r="Q5512" s="164">
        <v>0</v>
      </c>
      <c r="R5512" s="164">
        <f t="shared" si="2445"/>
        <v>0</v>
      </c>
      <c r="S5512" s="164">
        <v>0</v>
      </c>
      <c r="T5512" s="164">
        <v>0</v>
      </c>
      <c r="U5512" s="164">
        <v>0</v>
      </c>
      <c r="V5512" s="164">
        <v>0</v>
      </c>
    </row>
    <row r="5513" spans="1:22" ht="16.5" thickTop="1" thickBot="1">
      <c r="A5513" s="160" t="s">
        <v>121</v>
      </c>
      <c r="B5513" s="169" t="s">
        <v>155</v>
      </c>
      <c r="C5513" s="164">
        <f t="shared" si="2441"/>
        <v>1500000</v>
      </c>
      <c r="D5513" s="164">
        <f t="shared" si="2442"/>
        <v>0</v>
      </c>
      <c r="E5513" s="164">
        <f t="shared" si="2442"/>
        <v>500000</v>
      </c>
      <c r="F5513" s="164">
        <f t="shared" si="2442"/>
        <v>1000000</v>
      </c>
      <c r="G5513" s="164">
        <f t="shared" si="2442"/>
        <v>0</v>
      </c>
      <c r="H5513" s="164">
        <f t="shared" si="2443"/>
        <v>1500000</v>
      </c>
      <c r="I5513" s="164">
        <v>0</v>
      </c>
      <c r="J5513" s="164">
        <v>500000</v>
      </c>
      <c r="K5513" s="164">
        <v>1000000</v>
      </c>
      <c r="L5513" s="164">
        <v>0</v>
      </c>
      <c r="M5513" s="164">
        <f t="shared" si="2444"/>
        <v>0</v>
      </c>
      <c r="N5513" s="164">
        <v>0</v>
      </c>
      <c r="O5513" s="164">
        <v>0</v>
      </c>
      <c r="P5513" s="164">
        <v>0</v>
      </c>
      <c r="Q5513" s="164">
        <v>0</v>
      </c>
      <c r="R5513" s="164">
        <f t="shared" si="2445"/>
        <v>0</v>
      </c>
      <c r="S5513" s="164">
        <v>0</v>
      </c>
      <c r="T5513" s="164">
        <v>0</v>
      </c>
      <c r="U5513" s="164">
        <v>0</v>
      </c>
      <c r="V5513" s="164">
        <v>0</v>
      </c>
    </row>
    <row r="5514" spans="1:22" ht="31.5" thickTop="1" thickBot="1">
      <c r="A5514" s="160" t="s">
        <v>1826</v>
      </c>
      <c r="B5514" s="168" t="s">
        <v>1827</v>
      </c>
      <c r="C5514" s="164">
        <f t="shared" si="2441"/>
        <v>1000000</v>
      </c>
      <c r="D5514" s="164">
        <f t="shared" si="2442"/>
        <v>0</v>
      </c>
      <c r="E5514" s="164">
        <f t="shared" si="2442"/>
        <v>0</v>
      </c>
      <c r="F5514" s="164">
        <f t="shared" si="2442"/>
        <v>1000000</v>
      </c>
      <c r="G5514" s="164">
        <f t="shared" si="2442"/>
        <v>0</v>
      </c>
      <c r="H5514" s="164">
        <f t="shared" si="2443"/>
        <v>1000000</v>
      </c>
      <c r="I5514" s="164">
        <f t="shared" ref="I5514:L5516" si="2446">SUM(I5515)</f>
        <v>0</v>
      </c>
      <c r="J5514" s="164">
        <f t="shared" si="2446"/>
        <v>0</v>
      </c>
      <c r="K5514" s="164">
        <f t="shared" si="2446"/>
        <v>1000000</v>
      </c>
      <c r="L5514" s="164">
        <f t="shared" si="2446"/>
        <v>0</v>
      </c>
      <c r="M5514" s="164">
        <f t="shared" si="2444"/>
        <v>0</v>
      </c>
      <c r="N5514" s="164">
        <f t="shared" ref="N5514:Q5516" si="2447">SUM(N5515)</f>
        <v>0</v>
      </c>
      <c r="O5514" s="164">
        <f t="shared" si="2447"/>
        <v>0</v>
      </c>
      <c r="P5514" s="164">
        <f t="shared" si="2447"/>
        <v>0</v>
      </c>
      <c r="Q5514" s="164">
        <f t="shared" si="2447"/>
        <v>0</v>
      </c>
      <c r="R5514" s="164">
        <f t="shared" si="2445"/>
        <v>0</v>
      </c>
      <c r="S5514" s="164">
        <f t="shared" ref="S5514:V5516" si="2448">SUM(S5515)</f>
        <v>0</v>
      </c>
      <c r="T5514" s="164">
        <f t="shared" si="2448"/>
        <v>0</v>
      </c>
      <c r="U5514" s="164">
        <f t="shared" si="2448"/>
        <v>0</v>
      </c>
      <c r="V5514" s="164">
        <f t="shared" si="2448"/>
        <v>0</v>
      </c>
    </row>
    <row r="5515" spans="1:22" ht="16.5" thickTop="1" thickBot="1">
      <c r="A5515" s="160" t="s">
        <v>121</v>
      </c>
      <c r="B5515" s="169" t="s">
        <v>99</v>
      </c>
      <c r="C5515" s="164">
        <f t="shared" si="2441"/>
        <v>1000000</v>
      </c>
      <c r="D5515" s="164">
        <f t="shared" si="2442"/>
        <v>0</v>
      </c>
      <c r="E5515" s="164">
        <f t="shared" si="2442"/>
        <v>0</v>
      </c>
      <c r="F5515" s="164">
        <f t="shared" si="2442"/>
        <v>1000000</v>
      </c>
      <c r="G5515" s="164">
        <f t="shared" si="2442"/>
        <v>0</v>
      </c>
      <c r="H5515" s="164">
        <f t="shared" si="2443"/>
        <v>1000000</v>
      </c>
      <c r="I5515" s="164">
        <f t="shared" si="2446"/>
        <v>0</v>
      </c>
      <c r="J5515" s="164">
        <f t="shared" si="2446"/>
        <v>0</v>
      </c>
      <c r="K5515" s="164">
        <f t="shared" si="2446"/>
        <v>1000000</v>
      </c>
      <c r="L5515" s="164">
        <f t="shared" si="2446"/>
        <v>0</v>
      </c>
      <c r="M5515" s="164">
        <f t="shared" si="2444"/>
        <v>0</v>
      </c>
      <c r="N5515" s="164">
        <f t="shared" si="2447"/>
        <v>0</v>
      </c>
      <c r="O5515" s="164">
        <f t="shared" si="2447"/>
        <v>0</v>
      </c>
      <c r="P5515" s="164">
        <f t="shared" si="2447"/>
        <v>0</v>
      </c>
      <c r="Q5515" s="164">
        <f t="shared" si="2447"/>
        <v>0</v>
      </c>
      <c r="R5515" s="164">
        <f t="shared" si="2445"/>
        <v>0</v>
      </c>
      <c r="S5515" s="164">
        <f t="shared" si="2448"/>
        <v>0</v>
      </c>
      <c r="T5515" s="164">
        <f t="shared" si="2448"/>
        <v>0</v>
      </c>
      <c r="U5515" s="164">
        <f t="shared" si="2448"/>
        <v>0</v>
      </c>
      <c r="V5515" s="164">
        <f t="shared" si="2448"/>
        <v>0</v>
      </c>
    </row>
    <row r="5516" spans="1:22" ht="16.5" thickTop="1" thickBot="1">
      <c r="A5516" s="160" t="s">
        <v>121</v>
      </c>
      <c r="B5516" s="170" t="s">
        <v>103</v>
      </c>
      <c r="C5516" s="164">
        <f t="shared" si="2441"/>
        <v>1000000</v>
      </c>
      <c r="D5516" s="164">
        <f t="shared" si="2442"/>
        <v>0</v>
      </c>
      <c r="E5516" s="164">
        <f t="shared" si="2442"/>
        <v>0</v>
      </c>
      <c r="F5516" s="164">
        <f t="shared" si="2442"/>
        <v>1000000</v>
      </c>
      <c r="G5516" s="164">
        <f t="shared" si="2442"/>
        <v>0</v>
      </c>
      <c r="H5516" s="164">
        <f t="shared" si="2443"/>
        <v>1000000</v>
      </c>
      <c r="I5516" s="164">
        <f t="shared" si="2446"/>
        <v>0</v>
      </c>
      <c r="J5516" s="164">
        <f t="shared" si="2446"/>
        <v>0</v>
      </c>
      <c r="K5516" s="164">
        <f t="shared" si="2446"/>
        <v>1000000</v>
      </c>
      <c r="L5516" s="164">
        <f t="shared" si="2446"/>
        <v>0</v>
      </c>
      <c r="M5516" s="164">
        <f t="shared" si="2444"/>
        <v>0</v>
      </c>
      <c r="N5516" s="164">
        <f t="shared" si="2447"/>
        <v>0</v>
      </c>
      <c r="O5516" s="164">
        <f t="shared" si="2447"/>
        <v>0</v>
      </c>
      <c r="P5516" s="164">
        <f t="shared" si="2447"/>
        <v>0</v>
      </c>
      <c r="Q5516" s="164">
        <f t="shared" si="2447"/>
        <v>0</v>
      </c>
      <c r="R5516" s="164">
        <f t="shared" si="2445"/>
        <v>0</v>
      </c>
      <c r="S5516" s="164">
        <f t="shared" si="2448"/>
        <v>0</v>
      </c>
      <c r="T5516" s="164">
        <f t="shared" si="2448"/>
        <v>0</v>
      </c>
      <c r="U5516" s="164">
        <f t="shared" si="2448"/>
        <v>0</v>
      </c>
      <c r="V5516" s="164">
        <f t="shared" si="2448"/>
        <v>0</v>
      </c>
    </row>
    <row r="5517" spans="1:22" ht="16.5" thickTop="1" thickBot="1">
      <c r="A5517" s="160" t="s">
        <v>121</v>
      </c>
      <c r="B5517" s="171" t="s">
        <v>133</v>
      </c>
      <c r="C5517" s="164">
        <f t="shared" si="2441"/>
        <v>1000000</v>
      </c>
      <c r="D5517" s="164">
        <f t="shared" si="2442"/>
        <v>0</v>
      </c>
      <c r="E5517" s="164">
        <f t="shared" si="2442"/>
        <v>0</v>
      </c>
      <c r="F5517" s="164">
        <f t="shared" si="2442"/>
        <v>1000000</v>
      </c>
      <c r="G5517" s="164">
        <f t="shared" si="2442"/>
        <v>0</v>
      </c>
      <c r="H5517" s="164">
        <f t="shared" si="2443"/>
        <v>1000000</v>
      </c>
      <c r="I5517" s="164">
        <v>0</v>
      </c>
      <c r="J5517" s="164">
        <v>0</v>
      </c>
      <c r="K5517" s="164">
        <v>1000000</v>
      </c>
      <c r="L5517" s="164">
        <v>0</v>
      </c>
      <c r="M5517" s="164">
        <f t="shared" si="2444"/>
        <v>0</v>
      </c>
      <c r="N5517" s="164">
        <v>0</v>
      </c>
      <c r="O5517" s="164">
        <v>0</v>
      </c>
      <c r="P5517" s="164">
        <v>0</v>
      </c>
      <c r="Q5517" s="164">
        <v>0</v>
      </c>
      <c r="R5517" s="164">
        <f t="shared" si="2445"/>
        <v>0</v>
      </c>
      <c r="S5517" s="164">
        <v>0</v>
      </c>
      <c r="T5517" s="164">
        <v>0</v>
      </c>
      <c r="U5517" s="164">
        <v>0</v>
      </c>
      <c r="V5517" s="164">
        <v>0</v>
      </c>
    </row>
    <row r="5518" spans="1:22" ht="16.5" thickTop="1" thickBot="1">
      <c r="A5518" s="160" t="s">
        <v>1828</v>
      </c>
      <c r="B5518" s="166" t="s">
        <v>1829</v>
      </c>
      <c r="C5518" s="164">
        <f t="shared" si="2441"/>
        <v>800000</v>
      </c>
      <c r="D5518" s="164">
        <f t="shared" si="2442"/>
        <v>0</v>
      </c>
      <c r="E5518" s="164">
        <f t="shared" si="2442"/>
        <v>450000</v>
      </c>
      <c r="F5518" s="164">
        <f t="shared" si="2442"/>
        <v>250000</v>
      </c>
      <c r="G5518" s="164">
        <f t="shared" si="2442"/>
        <v>100000</v>
      </c>
      <c r="H5518" s="164">
        <f t="shared" si="2443"/>
        <v>800000</v>
      </c>
      <c r="I5518" s="164">
        <f t="shared" ref="I5518:L5522" si="2449">SUM(I5523)</f>
        <v>0</v>
      </c>
      <c r="J5518" s="164">
        <f t="shared" si="2449"/>
        <v>450000</v>
      </c>
      <c r="K5518" s="164">
        <f t="shared" si="2449"/>
        <v>250000</v>
      </c>
      <c r="L5518" s="164">
        <f t="shared" si="2449"/>
        <v>100000</v>
      </c>
      <c r="M5518" s="164">
        <f t="shared" si="2444"/>
        <v>0</v>
      </c>
      <c r="N5518" s="164">
        <f t="shared" ref="N5518:Q5522" si="2450">SUM(N5523)</f>
        <v>0</v>
      </c>
      <c r="O5518" s="164">
        <f t="shared" si="2450"/>
        <v>0</v>
      </c>
      <c r="P5518" s="164">
        <f t="shared" si="2450"/>
        <v>0</v>
      </c>
      <c r="Q5518" s="164">
        <f t="shared" si="2450"/>
        <v>0</v>
      </c>
      <c r="R5518" s="164">
        <f t="shared" si="2445"/>
        <v>0</v>
      </c>
      <c r="S5518" s="164">
        <f t="shared" ref="S5518:V5522" si="2451">SUM(S5523)</f>
        <v>0</v>
      </c>
      <c r="T5518" s="164">
        <f t="shared" si="2451"/>
        <v>0</v>
      </c>
      <c r="U5518" s="164">
        <f t="shared" si="2451"/>
        <v>0</v>
      </c>
      <c r="V5518" s="164">
        <f t="shared" si="2451"/>
        <v>0</v>
      </c>
    </row>
    <row r="5519" spans="1:22" ht="16.5" thickTop="1" thickBot="1">
      <c r="A5519" s="160" t="s">
        <v>121</v>
      </c>
      <c r="B5519" s="167" t="s">
        <v>99</v>
      </c>
      <c r="C5519" s="164">
        <f t="shared" si="2441"/>
        <v>800000</v>
      </c>
      <c r="D5519" s="164">
        <f t="shared" si="2442"/>
        <v>0</v>
      </c>
      <c r="E5519" s="164">
        <f t="shared" si="2442"/>
        <v>450000</v>
      </c>
      <c r="F5519" s="164">
        <f t="shared" si="2442"/>
        <v>250000</v>
      </c>
      <c r="G5519" s="164">
        <f t="shared" si="2442"/>
        <v>100000</v>
      </c>
      <c r="H5519" s="164">
        <f t="shared" si="2443"/>
        <v>800000</v>
      </c>
      <c r="I5519" s="164">
        <f t="shared" si="2449"/>
        <v>0</v>
      </c>
      <c r="J5519" s="164">
        <f t="shared" si="2449"/>
        <v>450000</v>
      </c>
      <c r="K5519" s="164">
        <f t="shared" si="2449"/>
        <v>250000</v>
      </c>
      <c r="L5519" s="164">
        <f t="shared" si="2449"/>
        <v>100000</v>
      </c>
      <c r="M5519" s="164">
        <f t="shared" si="2444"/>
        <v>0</v>
      </c>
      <c r="N5519" s="164">
        <f t="shared" si="2450"/>
        <v>0</v>
      </c>
      <c r="O5519" s="164">
        <f t="shared" si="2450"/>
        <v>0</v>
      </c>
      <c r="P5519" s="164">
        <f t="shared" si="2450"/>
        <v>0</v>
      </c>
      <c r="Q5519" s="164">
        <f t="shared" si="2450"/>
        <v>0</v>
      </c>
      <c r="R5519" s="164">
        <f t="shared" si="2445"/>
        <v>0</v>
      </c>
      <c r="S5519" s="164">
        <f t="shared" si="2451"/>
        <v>0</v>
      </c>
      <c r="T5519" s="164">
        <f t="shared" si="2451"/>
        <v>0</v>
      </c>
      <c r="U5519" s="164">
        <f t="shared" si="2451"/>
        <v>0</v>
      </c>
      <c r="V5519" s="164">
        <f t="shared" si="2451"/>
        <v>0</v>
      </c>
    </row>
    <row r="5520" spans="1:22" ht="16.5" thickTop="1" thickBot="1">
      <c r="A5520" s="160" t="s">
        <v>121</v>
      </c>
      <c r="B5520" s="168" t="s">
        <v>15</v>
      </c>
      <c r="C5520" s="164">
        <f t="shared" si="2441"/>
        <v>800000</v>
      </c>
      <c r="D5520" s="164">
        <f t="shared" si="2442"/>
        <v>0</v>
      </c>
      <c r="E5520" s="164">
        <f t="shared" si="2442"/>
        <v>450000</v>
      </c>
      <c r="F5520" s="164">
        <f t="shared" si="2442"/>
        <v>250000</v>
      </c>
      <c r="G5520" s="164">
        <f t="shared" si="2442"/>
        <v>100000</v>
      </c>
      <c r="H5520" s="164">
        <f t="shared" si="2443"/>
        <v>800000</v>
      </c>
      <c r="I5520" s="164">
        <f t="shared" si="2449"/>
        <v>0</v>
      </c>
      <c r="J5520" s="164">
        <f t="shared" si="2449"/>
        <v>450000</v>
      </c>
      <c r="K5520" s="164">
        <f t="shared" si="2449"/>
        <v>250000</v>
      </c>
      <c r="L5520" s="164">
        <f t="shared" si="2449"/>
        <v>100000</v>
      </c>
      <c r="M5520" s="164">
        <f t="shared" si="2444"/>
        <v>0</v>
      </c>
      <c r="N5520" s="164">
        <f t="shared" si="2450"/>
        <v>0</v>
      </c>
      <c r="O5520" s="164">
        <f t="shared" si="2450"/>
        <v>0</v>
      </c>
      <c r="P5520" s="164">
        <f t="shared" si="2450"/>
        <v>0</v>
      </c>
      <c r="Q5520" s="164">
        <f t="shared" si="2450"/>
        <v>0</v>
      </c>
      <c r="R5520" s="164">
        <f t="shared" si="2445"/>
        <v>0</v>
      </c>
      <c r="S5520" s="164">
        <f t="shared" si="2451"/>
        <v>0</v>
      </c>
      <c r="T5520" s="164">
        <f t="shared" si="2451"/>
        <v>0</v>
      </c>
      <c r="U5520" s="164">
        <f t="shared" si="2451"/>
        <v>0</v>
      </c>
      <c r="V5520" s="164">
        <f t="shared" si="2451"/>
        <v>0</v>
      </c>
    </row>
    <row r="5521" spans="1:22" ht="16.5" thickTop="1" thickBot="1">
      <c r="A5521" s="160" t="s">
        <v>121</v>
      </c>
      <c r="B5521" s="169" t="s">
        <v>136</v>
      </c>
      <c r="C5521" s="164">
        <f t="shared" si="2441"/>
        <v>800000</v>
      </c>
      <c r="D5521" s="164">
        <f t="shared" si="2442"/>
        <v>0</v>
      </c>
      <c r="E5521" s="164">
        <f t="shared" si="2442"/>
        <v>450000</v>
      </c>
      <c r="F5521" s="164">
        <f t="shared" si="2442"/>
        <v>250000</v>
      </c>
      <c r="G5521" s="164">
        <f t="shared" si="2442"/>
        <v>100000</v>
      </c>
      <c r="H5521" s="164">
        <f t="shared" si="2443"/>
        <v>800000</v>
      </c>
      <c r="I5521" s="164">
        <f t="shared" si="2449"/>
        <v>0</v>
      </c>
      <c r="J5521" s="164">
        <f t="shared" si="2449"/>
        <v>450000</v>
      </c>
      <c r="K5521" s="164">
        <f t="shared" si="2449"/>
        <v>250000</v>
      </c>
      <c r="L5521" s="164">
        <f t="shared" si="2449"/>
        <v>100000</v>
      </c>
      <c r="M5521" s="164">
        <f t="shared" si="2444"/>
        <v>0</v>
      </c>
      <c r="N5521" s="164">
        <f t="shared" si="2450"/>
        <v>0</v>
      </c>
      <c r="O5521" s="164">
        <f t="shared" si="2450"/>
        <v>0</v>
      </c>
      <c r="P5521" s="164">
        <f t="shared" si="2450"/>
        <v>0</v>
      </c>
      <c r="Q5521" s="164">
        <f t="shared" si="2450"/>
        <v>0</v>
      </c>
      <c r="R5521" s="164">
        <f t="shared" si="2445"/>
        <v>0</v>
      </c>
      <c r="S5521" s="164">
        <f t="shared" si="2451"/>
        <v>0</v>
      </c>
      <c r="T5521" s="164">
        <f t="shared" si="2451"/>
        <v>0</v>
      </c>
      <c r="U5521" s="164">
        <f t="shared" si="2451"/>
        <v>0</v>
      </c>
      <c r="V5521" s="164">
        <f t="shared" si="2451"/>
        <v>0</v>
      </c>
    </row>
    <row r="5522" spans="1:22" ht="16.5" thickTop="1" thickBot="1">
      <c r="A5522" s="160" t="s">
        <v>121</v>
      </c>
      <c r="B5522" s="170" t="s">
        <v>135</v>
      </c>
      <c r="C5522" s="164">
        <f t="shared" si="2441"/>
        <v>800000</v>
      </c>
      <c r="D5522" s="164">
        <f t="shared" si="2442"/>
        <v>0</v>
      </c>
      <c r="E5522" s="164">
        <f t="shared" si="2442"/>
        <v>450000</v>
      </c>
      <c r="F5522" s="164">
        <f t="shared" si="2442"/>
        <v>250000</v>
      </c>
      <c r="G5522" s="164">
        <f t="shared" si="2442"/>
        <v>100000</v>
      </c>
      <c r="H5522" s="164">
        <f t="shared" si="2443"/>
        <v>800000</v>
      </c>
      <c r="I5522" s="164">
        <f t="shared" si="2449"/>
        <v>0</v>
      </c>
      <c r="J5522" s="164">
        <f t="shared" si="2449"/>
        <v>450000</v>
      </c>
      <c r="K5522" s="164">
        <f t="shared" si="2449"/>
        <v>250000</v>
      </c>
      <c r="L5522" s="164">
        <f t="shared" si="2449"/>
        <v>100000</v>
      </c>
      <c r="M5522" s="164">
        <f t="shared" si="2444"/>
        <v>0</v>
      </c>
      <c r="N5522" s="164">
        <f t="shared" si="2450"/>
        <v>0</v>
      </c>
      <c r="O5522" s="164">
        <f t="shared" si="2450"/>
        <v>0</v>
      </c>
      <c r="P5522" s="164">
        <f t="shared" si="2450"/>
        <v>0</v>
      </c>
      <c r="Q5522" s="164">
        <f t="shared" si="2450"/>
        <v>0</v>
      </c>
      <c r="R5522" s="164">
        <f t="shared" si="2445"/>
        <v>0</v>
      </c>
      <c r="S5522" s="164">
        <f t="shared" si="2451"/>
        <v>0</v>
      </c>
      <c r="T5522" s="164">
        <f t="shared" si="2451"/>
        <v>0</v>
      </c>
      <c r="U5522" s="164">
        <f t="shared" si="2451"/>
        <v>0</v>
      </c>
      <c r="V5522" s="164">
        <f t="shared" si="2451"/>
        <v>0</v>
      </c>
    </row>
    <row r="5523" spans="1:22" ht="46.5" thickTop="1" thickBot="1">
      <c r="A5523" s="160" t="s">
        <v>1830</v>
      </c>
      <c r="B5523" s="167" t="s">
        <v>1831</v>
      </c>
      <c r="C5523" s="164">
        <f t="shared" si="2441"/>
        <v>800000</v>
      </c>
      <c r="D5523" s="164">
        <f t="shared" si="2442"/>
        <v>0</v>
      </c>
      <c r="E5523" s="164">
        <f t="shared" si="2442"/>
        <v>450000</v>
      </c>
      <c r="F5523" s="164">
        <f t="shared" si="2442"/>
        <v>250000</v>
      </c>
      <c r="G5523" s="164">
        <f t="shared" si="2442"/>
        <v>100000</v>
      </c>
      <c r="H5523" s="164">
        <f t="shared" si="2443"/>
        <v>800000</v>
      </c>
      <c r="I5523" s="164">
        <f t="shared" ref="I5523:L5526" si="2452">SUM(I5524)</f>
        <v>0</v>
      </c>
      <c r="J5523" s="164">
        <f t="shared" si="2452"/>
        <v>450000</v>
      </c>
      <c r="K5523" s="164">
        <f t="shared" si="2452"/>
        <v>250000</v>
      </c>
      <c r="L5523" s="164">
        <f t="shared" si="2452"/>
        <v>100000</v>
      </c>
      <c r="M5523" s="164">
        <f t="shared" si="2444"/>
        <v>0</v>
      </c>
      <c r="N5523" s="164">
        <f t="shared" ref="N5523:Q5526" si="2453">SUM(N5524)</f>
        <v>0</v>
      </c>
      <c r="O5523" s="164">
        <f t="shared" si="2453"/>
        <v>0</v>
      </c>
      <c r="P5523" s="164">
        <f t="shared" si="2453"/>
        <v>0</v>
      </c>
      <c r="Q5523" s="164">
        <f t="shared" si="2453"/>
        <v>0</v>
      </c>
      <c r="R5523" s="164">
        <f t="shared" si="2445"/>
        <v>0</v>
      </c>
      <c r="S5523" s="164">
        <f t="shared" ref="S5523:V5526" si="2454">SUM(S5524)</f>
        <v>0</v>
      </c>
      <c r="T5523" s="164">
        <f t="shared" si="2454"/>
        <v>0</v>
      </c>
      <c r="U5523" s="164">
        <f t="shared" si="2454"/>
        <v>0</v>
      </c>
      <c r="V5523" s="164">
        <f t="shared" si="2454"/>
        <v>0</v>
      </c>
    </row>
    <row r="5524" spans="1:22" ht="16.5" thickTop="1" thickBot="1">
      <c r="A5524" s="160" t="s">
        <v>121</v>
      </c>
      <c r="B5524" s="168" t="s">
        <v>99</v>
      </c>
      <c r="C5524" s="164">
        <f t="shared" si="2441"/>
        <v>800000</v>
      </c>
      <c r="D5524" s="164">
        <f t="shared" si="2442"/>
        <v>0</v>
      </c>
      <c r="E5524" s="164">
        <f t="shared" si="2442"/>
        <v>450000</v>
      </c>
      <c r="F5524" s="164">
        <f t="shared" si="2442"/>
        <v>250000</v>
      </c>
      <c r="G5524" s="164">
        <f t="shared" si="2442"/>
        <v>100000</v>
      </c>
      <c r="H5524" s="164">
        <f t="shared" si="2443"/>
        <v>800000</v>
      </c>
      <c r="I5524" s="164">
        <f t="shared" si="2452"/>
        <v>0</v>
      </c>
      <c r="J5524" s="164">
        <f t="shared" si="2452"/>
        <v>450000</v>
      </c>
      <c r="K5524" s="164">
        <f t="shared" si="2452"/>
        <v>250000</v>
      </c>
      <c r="L5524" s="164">
        <f t="shared" si="2452"/>
        <v>100000</v>
      </c>
      <c r="M5524" s="164">
        <f t="shared" si="2444"/>
        <v>0</v>
      </c>
      <c r="N5524" s="164">
        <f t="shared" si="2453"/>
        <v>0</v>
      </c>
      <c r="O5524" s="164">
        <f t="shared" si="2453"/>
        <v>0</v>
      </c>
      <c r="P5524" s="164">
        <f t="shared" si="2453"/>
        <v>0</v>
      </c>
      <c r="Q5524" s="164">
        <f t="shared" si="2453"/>
        <v>0</v>
      </c>
      <c r="R5524" s="164">
        <f t="shared" si="2445"/>
        <v>0</v>
      </c>
      <c r="S5524" s="164">
        <f t="shared" si="2454"/>
        <v>0</v>
      </c>
      <c r="T5524" s="164">
        <f t="shared" si="2454"/>
        <v>0</v>
      </c>
      <c r="U5524" s="164">
        <f t="shared" si="2454"/>
        <v>0</v>
      </c>
      <c r="V5524" s="164">
        <f t="shared" si="2454"/>
        <v>0</v>
      </c>
    </row>
    <row r="5525" spans="1:22" ht="16.5" thickTop="1" thickBot="1">
      <c r="A5525" s="160" t="s">
        <v>121</v>
      </c>
      <c r="B5525" s="169" t="s">
        <v>15</v>
      </c>
      <c r="C5525" s="164">
        <f t="shared" si="2441"/>
        <v>800000</v>
      </c>
      <c r="D5525" s="164">
        <f t="shared" si="2442"/>
        <v>0</v>
      </c>
      <c r="E5525" s="164">
        <f t="shared" si="2442"/>
        <v>450000</v>
      </c>
      <c r="F5525" s="164">
        <f t="shared" si="2442"/>
        <v>250000</v>
      </c>
      <c r="G5525" s="164">
        <f t="shared" si="2442"/>
        <v>100000</v>
      </c>
      <c r="H5525" s="164">
        <f t="shared" si="2443"/>
        <v>800000</v>
      </c>
      <c r="I5525" s="164">
        <f t="shared" si="2452"/>
        <v>0</v>
      </c>
      <c r="J5525" s="164">
        <f t="shared" si="2452"/>
        <v>450000</v>
      </c>
      <c r="K5525" s="164">
        <f t="shared" si="2452"/>
        <v>250000</v>
      </c>
      <c r="L5525" s="164">
        <f t="shared" si="2452"/>
        <v>100000</v>
      </c>
      <c r="M5525" s="164">
        <f t="shared" si="2444"/>
        <v>0</v>
      </c>
      <c r="N5525" s="164">
        <f t="shared" si="2453"/>
        <v>0</v>
      </c>
      <c r="O5525" s="164">
        <f t="shared" si="2453"/>
        <v>0</v>
      </c>
      <c r="P5525" s="164">
        <f t="shared" si="2453"/>
        <v>0</v>
      </c>
      <c r="Q5525" s="164">
        <f t="shared" si="2453"/>
        <v>0</v>
      </c>
      <c r="R5525" s="164">
        <f t="shared" si="2445"/>
        <v>0</v>
      </c>
      <c r="S5525" s="164">
        <f t="shared" si="2454"/>
        <v>0</v>
      </c>
      <c r="T5525" s="164">
        <f t="shared" si="2454"/>
        <v>0</v>
      </c>
      <c r="U5525" s="164">
        <f t="shared" si="2454"/>
        <v>0</v>
      </c>
      <c r="V5525" s="164">
        <f t="shared" si="2454"/>
        <v>0</v>
      </c>
    </row>
    <row r="5526" spans="1:22" ht="16.5" thickTop="1" thickBot="1">
      <c r="A5526" s="160" t="s">
        <v>121</v>
      </c>
      <c r="B5526" s="170" t="s">
        <v>136</v>
      </c>
      <c r="C5526" s="164">
        <f t="shared" si="2441"/>
        <v>800000</v>
      </c>
      <c r="D5526" s="164">
        <f t="shared" si="2442"/>
        <v>0</v>
      </c>
      <c r="E5526" s="164">
        <f t="shared" si="2442"/>
        <v>450000</v>
      </c>
      <c r="F5526" s="164">
        <f t="shared" si="2442"/>
        <v>250000</v>
      </c>
      <c r="G5526" s="164">
        <f t="shared" si="2442"/>
        <v>100000</v>
      </c>
      <c r="H5526" s="164">
        <f t="shared" si="2443"/>
        <v>800000</v>
      </c>
      <c r="I5526" s="164">
        <f t="shared" si="2452"/>
        <v>0</v>
      </c>
      <c r="J5526" s="164">
        <f t="shared" si="2452"/>
        <v>450000</v>
      </c>
      <c r="K5526" s="164">
        <f t="shared" si="2452"/>
        <v>250000</v>
      </c>
      <c r="L5526" s="164">
        <f t="shared" si="2452"/>
        <v>100000</v>
      </c>
      <c r="M5526" s="164">
        <f t="shared" si="2444"/>
        <v>0</v>
      </c>
      <c r="N5526" s="164">
        <f t="shared" si="2453"/>
        <v>0</v>
      </c>
      <c r="O5526" s="164">
        <f t="shared" si="2453"/>
        <v>0</v>
      </c>
      <c r="P5526" s="164">
        <f t="shared" si="2453"/>
        <v>0</v>
      </c>
      <c r="Q5526" s="164">
        <f t="shared" si="2453"/>
        <v>0</v>
      </c>
      <c r="R5526" s="164">
        <f t="shared" si="2445"/>
        <v>0</v>
      </c>
      <c r="S5526" s="164">
        <f t="shared" si="2454"/>
        <v>0</v>
      </c>
      <c r="T5526" s="164">
        <f t="shared" si="2454"/>
        <v>0</v>
      </c>
      <c r="U5526" s="164">
        <f t="shared" si="2454"/>
        <v>0</v>
      </c>
      <c r="V5526" s="164">
        <f t="shared" si="2454"/>
        <v>0</v>
      </c>
    </row>
    <row r="5527" spans="1:22" ht="16.5" thickTop="1" thickBot="1">
      <c r="A5527" s="160" t="s">
        <v>121</v>
      </c>
      <c r="B5527" s="171" t="s">
        <v>135</v>
      </c>
      <c r="C5527" s="164">
        <f t="shared" si="2441"/>
        <v>800000</v>
      </c>
      <c r="D5527" s="164">
        <f t="shared" si="2442"/>
        <v>0</v>
      </c>
      <c r="E5527" s="164">
        <f t="shared" si="2442"/>
        <v>450000</v>
      </c>
      <c r="F5527" s="164">
        <f t="shared" si="2442"/>
        <v>250000</v>
      </c>
      <c r="G5527" s="164">
        <f t="shared" si="2442"/>
        <v>100000</v>
      </c>
      <c r="H5527" s="164">
        <f t="shared" si="2443"/>
        <v>800000</v>
      </c>
      <c r="I5527" s="164">
        <v>0</v>
      </c>
      <c r="J5527" s="164">
        <v>450000</v>
      </c>
      <c r="K5527" s="164">
        <v>250000</v>
      </c>
      <c r="L5527" s="164">
        <v>100000</v>
      </c>
      <c r="M5527" s="164">
        <f t="shared" si="2444"/>
        <v>0</v>
      </c>
      <c r="N5527" s="164">
        <v>0</v>
      </c>
      <c r="O5527" s="164">
        <v>0</v>
      </c>
      <c r="P5527" s="164">
        <v>0</v>
      </c>
      <c r="Q5527" s="164">
        <v>0</v>
      </c>
      <c r="R5527" s="164">
        <f t="shared" si="2445"/>
        <v>0</v>
      </c>
      <c r="S5527" s="164">
        <v>0</v>
      </c>
      <c r="T5527" s="164">
        <v>0</v>
      </c>
      <c r="U5527" s="164">
        <v>0</v>
      </c>
      <c r="V5527" s="164">
        <v>0</v>
      </c>
    </row>
    <row r="5528" spans="1:22" ht="31.5" thickTop="1" thickBot="1">
      <c r="A5528" s="160" t="s">
        <v>1832</v>
      </c>
      <c r="B5528" s="165" t="s">
        <v>1833</v>
      </c>
      <c r="C5528" s="164">
        <f t="shared" si="2441"/>
        <v>33694000</v>
      </c>
      <c r="D5528" s="164">
        <f t="shared" si="2442"/>
        <v>5005000</v>
      </c>
      <c r="E5528" s="164">
        <f t="shared" si="2442"/>
        <v>6611000</v>
      </c>
      <c r="F5528" s="164">
        <f t="shared" si="2442"/>
        <v>10810000</v>
      </c>
      <c r="G5528" s="164">
        <f t="shared" si="2442"/>
        <v>11268000</v>
      </c>
      <c r="H5528" s="164">
        <f t="shared" si="2443"/>
        <v>33694000</v>
      </c>
      <c r="I5528" s="164">
        <f>SUM(I5540,I5564,I5696,I5725)</f>
        <v>5005000</v>
      </c>
      <c r="J5528" s="164">
        <f>SUM(J5540,J5564,J5696,J5725)</f>
        <v>6611000</v>
      </c>
      <c r="K5528" s="164">
        <f>SUM(K5540,K5564,K5696,K5725)</f>
        <v>10810000</v>
      </c>
      <c r="L5528" s="164">
        <f>SUM(L5540,L5564,L5696,L5725)</f>
        <v>11268000</v>
      </c>
      <c r="M5528" s="164">
        <f t="shared" si="2444"/>
        <v>0</v>
      </c>
      <c r="N5528" s="164">
        <f>SUM(N5540,N5564,N5696,N5725)</f>
        <v>0</v>
      </c>
      <c r="O5528" s="164">
        <f>SUM(O5540,O5564,O5696,O5725)</f>
        <v>0</v>
      </c>
      <c r="P5528" s="164">
        <f>SUM(P5540,P5564,P5696,P5725)</f>
        <v>0</v>
      </c>
      <c r="Q5528" s="164">
        <f>SUM(Q5540,Q5564,Q5696,Q5725)</f>
        <v>0</v>
      </c>
      <c r="R5528" s="164">
        <f t="shared" si="2445"/>
        <v>0</v>
      </c>
      <c r="S5528" s="164">
        <f>SUM(S5540,S5564,S5696,S5725)</f>
        <v>0</v>
      </c>
      <c r="T5528" s="164">
        <f>SUM(T5540,T5564,T5696,T5725)</f>
        <v>0</v>
      </c>
      <c r="U5528" s="164">
        <f>SUM(U5540,U5564,U5696,U5725)</f>
        <v>0</v>
      </c>
      <c r="V5528" s="164">
        <f>SUM(V5540,V5564,V5696,V5725)</f>
        <v>0</v>
      </c>
    </row>
    <row r="5529" spans="1:22" ht="16.5" thickTop="1" thickBot="1">
      <c r="A5529" s="160" t="s">
        <v>121</v>
      </c>
      <c r="B5529" s="166" t="s">
        <v>99</v>
      </c>
      <c r="C5529" s="164">
        <f t="shared" si="2441"/>
        <v>21671000</v>
      </c>
      <c r="D5529" s="164">
        <f t="shared" si="2442"/>
        <v>4667000</v>
      </c>
      <c r="E5529" s="164">
        <f t="shared" si="2442"/>
        <v>5061000</v>
      </c>
      <c r="F5529" s="164">
        <f t="shared" si="2442"/>
        <v>6290000</v>
      </c>
      <c r="G5529" s="164">
        <f t="shared" si="2442"/>
        <v>5653000</v>
      </c>
      <c r="H5529" s="164">
        <f t="shared" si="2443"/>
        <v>21671000</v>
      </c>
      <c r="I5529" s="164">
        <f>SUM(I5541,I5565,I5697)</f>
        <v>4667000</v>
      </c>
      <c r="J5529" s="164">
        <f>SUM(J5541,J5565,J5697)</f>
        <v>5061000</v>
      </c>
      <c r="K5529" s="164">
        <f>SUM(K5541,K5565,K5697)</f>
        <v>6290000</v>
      </c>
      <c r="L5529" s="164">
        <f>SUM(L5541,L5565,L5697)</f>
        <v>5653000</v>
      </c>
      <c r="M5529" s="164">
        <f t="shared" si="2444"/>
        <v>0</v>
      </c>
      <c r="N5529" s="164">
        <f>SUM(N5541,N5565,N5697)</f>
        <v>0</v>
      </c>
      <c r="O5529" s="164">
        <f>SUM(O5541,O5565,O5697)</f>
        <v>0</v>
      </c>
      <c r="P5529" s="164">
        <f>SUM(P5541,P5565,P5697)</f>
        <v>0</v>
      </c>
      <c r="Q5529" s="164">
        <f>SUM(Q5541,Q5565,Q5697)</f>
        <v>0</v>
      </c>
      <c r="R5529" s="164">
        <f t="shared" si="2445"/>
        <v>0</v>
      </c>
      <c r="S5529" s="164">
        <f>SUM(S5541,S5565,S5697)</f>
        <v>0</v>
      </c>
      <c r="T5529" s="164">
        <f>SUM(T5541,T5565,T5697)</f>
        <v>0</v>
      </c>
      <c r="U5529" s="164">
        <f>SUM(U5541,U5565,U5697)</f>
        <v>0</v>
      </c>
      <c r="V5529" s="164">
        <f>SUM(V5541,V5565,V5697)</f>
        <v>0</v>
      </c>
    </row>
    <row r="5530" spans="1:22" ht="16.5" thickTop="1" thickBot="1">
      <c r="A5530" s="160" t="s">
        <v>121</v>
      </c>
      <c r="B5530" s="167" t="s">
        <v>100</v>
      </c>
      <c r="C5530" s="164">
        <f t="shared" si="2441"/>
        <v>11156000</v>
      </c>
      <c r="D5530" s="164">
        <f t="shared" si="2442"/>
        <v>2797000</v>
      </c>
      <c r="E5530" s="164">
        <f t="shared" si="2442"/>
        <v>2791000</v>
      </c>
      <c r="F5530" s="164">
        <f t="shared" si="2442"/>
        <v>2791000</v>
      </c>
      <c r="G5530" s="164">
        <f t="shared" si="2442"/>
        <v>2777000</v>
      </c>
      <c r="H5530" s="164">
        <f t="shared" si="2443"/>
        <v>11156000</v>
      </c>
      <c r="I5530" s="164">
        <f>SUM(I5566,I5698)</f>
        <v>2797000</v>
      </c>
      <c r="J5530" s="164">
        <f>SUM(J5566,J5698)</f>
        <v>2791000</v>
      </c>
      <c r="K5530" s="164">
        <f>SUM(K5566,K5698)</f>
        <v>2791000</v>
      </c>
      <c r="L5530" s="164">
        <f>SUM(L5566,L5698)</f>
        <v>2777000</v>
      </c>
      <c r="M5530" s="164">
        <f t="shared" si="2444"/>
        <v>0</v>
      </c>
      <c r="N5530" s="164">
        <f>SUM(N5566,N5698)</f>
        <v>0</v>
      </c>
      <c r="O5530" s="164">
        <f>SUM(O5566,O5698)</f>
        <v>0</v>
      </c>
      <c r="P5530" s="164">
        <f>SUM(P5566,P5698)</f>
        <v>0</v>
      </c>
      <c r="Q5530" s="164">
        <f>SUM(Q5566,Q5698)</f>
        <v>0</v>
      </c>
      <c r="R5530" s="164">
        <f t="shared" si="2445"/>
        <v>0</v>
      </c>
      <c r="S5530" s="164">
        <f>SUM(S5566,S5698)</f>
        <v>0</v>
      </c>
      <c r="T5530" s="164">
        <f>SUM(T5566,T5698)</f>
        <v>0</v>
      </c>
      <c r="U5530" s="164">
        <f>SUM(U5566,U5698)</f>
        <v>0</v>
      </c>
      <c r="V5530" s="164">
        <f>SUM(V5566,V5698)</f>
        <v>0</v>
      </c>
    </row>
    <row r="5531" spans="1:22" ht="16.5" thickTop="1" thickBot="1">
      <c r="A5531" s="160" t="s">
        <v>121</v>
      </c>
      <c r="B5531" s="167" t="s">
        <v>101</v>
      </c>
      <c r="C5531" s="164">
        <f t="shared" si="2441"/>
        <v>7758000</v>
      </c>
      <c r="D5531" s="164">
        <f t="shared" si="2442"/>
        <v>1826000</v>
      </c>
      <c r="E5531" s="164">
        <f t="shared" si="2442"/>
        <v>1998000</v>
      </c>
      <c r="F5531" s="164">
        <f t="shared" si="2442"/>
        <v>2473000</v>
      </c>
      <c r="G5531" s="164">
        <f t="shared" si="2442"/>
        <v>1461000</v>
      </c>
      <c r="H5531" s="164">
        <f t="shared" si="2443"/>
        <v>7758000</v>
      </c>
      <c r="I5531" s="164">
        <f t="shared" ref="I5531:L5534" si="2455">SUM(I5542,I5567,I5699)</f>
        <v>1826000</v>
      </c>
      <c r="J5531" s="164">
        <f t="shared" si="2455"/>
        <v>1998000</v>
      </c>
      <c r="K5531" s="164">
        <f t="shared" si="2455"/>
        <v>2473000</v>
      </c>
      <c r="L5531" s="164">
        <f t="shared" si="2455"/>
        <v>1461000</v>
      </c>
      <c r="M5531" s="164">
        <f t="shared" si="2444"/>
        <v>0</v>
      </c>
      <c r="N5531" s="164">
        <f t="shared" ref="N5531:Q5534" si="2456">SUM(N5542,N5567,N5699)</f>
        <v>0</v>
      </c>
      <c r="O5531" s="164">
        <f t="shared" si="2456"/>
        <v>0</v>
      </c>
      <c r="P5531" s="164">
        <f t="shared" si="2456"/>
        <v>0</v>
      </c>
      <c r="Q5531" s="164">
        <f t="shared" si="2456"/>
        <v>0</v>
      </c>
      <c r="R5531" s="164">
        <f t="shared" si="2445"/>
        <v>0</v>
      </c>
      <c r="S5531" s="164">
        <f t="shared" ref="S5531:V5534" si="2457">SUM(S5542,S5567,S5699)</f>
        <v>0</v>
      </c>
      <c r="T5531" s="164">
        <f t="shared" si="2457"/>
        <v>0</v>
      </c>
      <c r="U5531" s="164">
        <f t="shared" si="2457"/>
        <v>0</v>
      </c>
      <c r="V5531" s="164">
        <f t="shared" si="2457"/>
        <v>0</v>
      </c>
    </row>
    <row r="5532" spans="1:22" ht="16.5" thickTop="1" thickBot="1">
      <c r="A5532" s="160" t="s">
        <v>121</v>
      </c>
      <c r="B5532" s="167" t="s">
        <v>15</v>
      </c>
      <c r="C5532" s="164">
        <f t="shared" si="2441"/>
        <v>14000</v>
      </c>
      <c r="D5532" s="164">
        <f t="shared" si="2442"/>
        <v>14000</v>
      </c>
      <c r="E5532" s="164">
        <f t="shared" si="2442"/>
        <v>0</v>
      </c>
      <c r="F5532" s="164">
        <f t="shared" si="2442"/>
        <v>0</v>
      </c>
      <c r="G5532" s="164">
        <f t="shared" si="2442"/>
        <v>0</v>
      </c>
      <c r="H5532" s="164">
        <f t="shared" si="2443"/>
        <v>14000</v>
      </c>
      <c r="I5532" s="164">
        <f t="shared" si="2455"/>
        <v>14000</v>
      </c>
      <c r="J5532" s="164">
        <f t="shared" si="2455"/>
        <v>0</v>
      </c>
      <c r="K5532" s="164">
        <f t="shared" si="2455"/>
        <v>0</v>
      </c>
      <c r="L5532" s="164">
        <f t="shared" si="2455"/>
        <v>0</v>
      </c>
      <c r="M5532" s="164">
        <f t="shared" si="2444"/>
        <v>0</v>
      </c>
      <c r="N5532" s="164">
        <f t="shared" si="2456"/>
        <v>0</v>
      </c>
      <c r="O5532" s="164">
        <f t="shared" si="2456"/>
        <v>0</v>
      </c>
      <c r="P5532" s="164">
        <f t="shared" si="2456"/>
        <v>0</v>
      </c>
      <c r="Q5532" s="164">
        <f t="shared" si="2456"/>
        <v>0</v>
      </c>
      <c r="R5532" s="164">
        <f t="shared" si="2445"/>
        <v>0</v>
      </c>
      <c r="S5532" s="164">
        <f t="shared" si="2457"/>
        <v>0</v>
      </c>
      <c r="T5532" s="164">
        <f t="shared" si="2457"/>
        <v>0</v>
      </c>
      <c r="U5532" s="164">
        <f t="shared" si="2457"/>
        <v>0</v>
      </c>
      <c r="V5532" s="164">
        <f t="shared" si="2457"/>
        <v>0</v>
      </c>
    </row>
    <row r="5533" spans="1:22" ht="16.5" thickTop="1" thickBot="1">
      <c r="A5533" s="160" t="s">
        <v>121</v>
      </c>
      <c r="B5533" s="168" t="s">
        <v>136</v>
      </c>
      <c r="C5533" s="164">
        <f t="shared" si="2441"/>
        <v>14000</v>
      </c>
      <c r="D5533" s="164">
        <f t="shared" si="2442"/>
        <v>14000</v>
      </c>
      <c r="E5533" s="164">
        <f t="shared" si="2442"/>
        <v>0</v>
      </c>
      <c r="F5533" s="164">
        <f t="shared" si="2442"/>
        <v>0</v>
      </c>
      <c r="G5533" s="164">
        <f t="shared" si="2442"/>
        <v>0</v>
      </c>
      <c r="H5533" s="164">
        <f t="shared" si="2443"/>
        <v>14000</v>
      </c>
      <c r="I5533" s="164">
        <f t="shared" si="2455"/>
        <v>14000</v>
      </c>
      <c r="J5533" s="164">
        <f t="shared" si="2455"/>
        <v>0</v>
      </c>
      <c r="K5533" s="164">
        <f t="shared" si="2455"/>
        <v>0</v>
      </c>
      <c r="L5533" s="164">
        <f t="shared" si="2455"/>
        <v>0</v>
      </c>
      <c r="M5533" s="164">
        <f t="shared" si="2444"/>
        <v>0</v>
      </c>
      <c r="N5533" s="164">
        <f t="shared" si="2456"/>
        <v>0</v>
      </c>
      <c r="O5533" s="164">
        <f t="shared" si="2456"/>
        <v>0</v>
      </c>
      <c r="P5533" s="164">
        <f t="shared" si="2456"/>
        <v>0</v>
      </c>
      <c r="Q5533" s="164">
        <f t="shared" si="2456"/>
        <v>0</v>
      </c>
      <c r="R5533" s="164">
        <f t="shared" si="2445"/>
        <v>0</v>
      </c>
      <c r="S5533" s="164">
        <f t="shared" si="2457"/>
        <v>0</v>
      </c>
      <c r="T5533" s="164">
        <f t="shared" si="2457"/>
        <v>0</v>
      </c>
      <c r="U5533" s="164">
        <f t="shared" si="2457"/>
        <v>0</v>
      </c>
      <c r="V5533" s="164">
        <f t="shared" si="2457"/>
        <v>0</v>
      </c>
    </row>
    <row r="5534" spans="1:22" ht="16.5" thickTop="1" thickBot="1">
      <c r="A5534" s="160" t="s">
        <v>121</v>
      </c>
      <c r="B5534" s="169" t="s">
        <v>135</v>
      </c>
      <c r="C5534" s="164">
        <f t="shared" si="2441"/>
        <v>14000</v>
      </c>
      <c r="D5534" s="164">
        <f t="shared" si="2442"/>
        <v>14000</v>
      </c>
      <c r="E5534" s="164">
        <f t="shared" si="2442"/>
        <v>0</v>
      </c>
      <c r="F5534" s="164">
        <f t="shared" si="2442"/>
        <v>0</v>
      </c>
      <c r="G5534" s="164">
        <f t="shared" si="2442"/>
        <v>0</v>
      </c>
      <c r="H5534" s="164">
        <f t="shared" si="2443"/>
        <v>14000</v>
      </c>
      <c r="I5534" s="164">
        <f t="shared" si="2455"/>
        <v>14000</v>
      </c>
      <c r="J5534" s="164">
        <f t="shared" si="2455"/>
        <v>0</v>
      </c>
      <c r="K5534" s="164">
        <f t="shared" si="2455"/>
        <v>0</v>
      </c>
      <c r="L5534" s="164">
        <f t="shared" si="2455"/>
        <v>0</v>
      </c>
      <c r="M5534" s="164">
        <f t="shared" si="2444"/>
        <v>0</v>
      </c>
      <c r="N5534" s="164">
        <f t="shared" si="2456"/>
        <v>0</v>
      </c>
      <c r="O5534" s="164">
        <f t="shared" si="2456"/>
        <v>0</v>
      </c>
      <c r="P5534" s="164">
        <f t="shared" si="2456"/>
        <v>0</v>
      </c>
      <c r="Q5534" s="164">
        <f t="shared" si="2456"/>
        <v>0</v>
      </c>
      <c r="R5534" s="164">
        <f t="shared" si="2445"/>
        <v>0</v>
      </c>
      <c r="S5534" s="164">
        <f t="shared" si="2457"/>
        <v>0</v>
      </c>
      <c r="T5534" s="164">
        <f t="shared" si="2457"/>
        <v>0</v>
      </c>
      <c r="U5534" s="164">
        <f t="shared" si="2457"/>
        <v>0</v>
      </c>
      <c r="V5534" s="164">
        <f t="shared" si="2457"/>
        <v>0</v>
      </c>
    </row>
    <row r="5535" spans="1:22" ht="16.5" thickTop="1" thickBot="1">
      <c r="A5535" s="160" t="s">
        <v>121</v>
      </c>
      <c r="B5535" s="167" t="s">
        <v>104</v>
      </c>
      <c r="C5535" s="164">
        <f t="shared" si="2441"/>
        <v>12000</v>
      </c>
      <c r="D5535" s="164">
        <f t="shared" si="2442"/>
        <v>12000</v>
      </c>
      <c r="E5535" s="164">
        <f t="shared" si="2442"/>
        <v>0</v>
      </c>
      <c r="F5535" s="164">
        <f t="shared" si="2442"/>
        <v>0</v>
      </c>
      <c r="G5535" s="164">
        <f t="shared" si="2442"/>
        <v>0</v>
      </c>
      <c r="H5535" s="164">
        <f t="shared" si="2443"/>
        <v>12000</v>
      </c>
      <c r="I5535" s="164">
        <f>SUM(I5571,I5703)</f>
        <v>12000</v>
      </c>
      <c r="J5535" s="164">
        <f>SUM(J5571,J5703)</f>
        <v>0</v>
      </c>
      <c r="K5535" s="164">
        <f>SUM(K5571,K5703)</f>
        <v>0</v>
      </c>
      <c r="L5535" s="164">
        <f>SUM(L5571,L5703)</f>
        <v>0</v>
      </c>
      <c r="M5535" s="164">
        <f t="shared" si="2444"/>
        <v>0</v>
      </c>
      <c r="N5535" s="164">
        <f>SUM(N5571,N5703)</f>
        <v>0</v>
      </c>
      <c r="O5535" s="164">
        <f>SUM(O5571,O5703)</f>
        <v>0</v>
      </c>
      <c r="P5535" s="164">
        <f>SUM(P5571,P5703)</f>
        <v>0</v>
      </c>
      <c r="Q5535" s="164">
        <f>SUM(Q5571,Q5703)</f>
        <v>0</v>
      </c>
      <c r="R5535" s="164">
        <f t="shared" si="2445"/>
        <v>0</v>
      </c>
      <c r="S5535" s="164">
        <f>SUM(S5571,S5703)</f>
        <v>0</v>
      </c>
      <c r="T5535" s="164">
        <f>SUM(T5571,T5703)</f>
        <v>0</v>
      </c>
      <c r="U5535" s="164">
        <f>SUM(U5571,U5703)</f>
        <v>0</v>
      </c>
      <c r="V5535" s="164">
        <f>SUM(V5571,V5703)</f>
        <v>0</v>
      </c>
    </row>
    <row r="5536" spans="1:22" ht="16.5" thickTop="1" thickBot="1">
      <c r="A5536" s="160" t="s">
        <v>121</v>
      </c>
      <c r="B5536" s="167" t="s">
        <v>105</v>
      </c>
      <c r="C5536" s="164">
        <f t="shared" si="2441"/>
        <v>2731000</v>
      </c>
      <c r="D5536" s="164">
        <f t="shared" si="2442"/>
        <v>18000</v>
      </c>
      <c r="E5536" s="164">
        <f t="shared" si="2442"/>
        <v>272000</v>
      </c>
      <c r="F5536" s="164">
        <f t="shared" si="2442"/>
        <v>1026000</v>
      </c>
      <c r="G5536" s="164">
        <f t="shared" si="2442"/>
        <v>1415000</v>
      </c>
      <c r="H5536" s="164">
        <f t="shared" si="2443"/>
        <v>2731000</v>
      </c>
      <c r="I5536" s="164">
        <f t="shared" ref="I5536:L5537" si="2458">SUM(I5546,I5572,I5704)</f>
        <v>18000</v>
      </c>
      <c r="J5536" s="164">
        <f t="shared" si="2458"/>
        <v>272000</v>
      </c>
      <c r="K5536" s="164">
        <f t="shared" si="2458"/>
        <v>1026000</v>
      </c>
      <c r="L5536" s="164">
        <f t="shared" si="2458"/>
        <v>1415000</v>
      </c>
      <c r="M5536" s="164">
        <f t="shared" si="2444"/>
        <v>0</v>
      </c>
      <c r="N5536" s="164">
        <f t="shared" ref="N5536:Q5537" si="2459">SUM(N5546,N5572,N5704)</f>
        <v>0</v>
      </c>
      <c r="O5536" s="164">
        <f t="shared" si="2459"/>
        <v>0</v>
      </c>
      <c r="P5536" s="164">
        <f t="shared" si="2459"/>
        <v>0</v>
      </c>
      <c r="Q5536" s="164">
        <f t="shared" si="2459"/>
        <v>0</v>
      </c>
      <c r="R5536" s="164">
        <f t="shared" si="2445"/>
        <v>0</v>
      </c>
      <c r="S5536" s="164">
        <f t="shared" ref="S5536:V5537" si="2460">SUM(S5546,S5572,S5704)</f>
        <v>0</v>
      </c>
      <c r="T5536" s="164">
        <f t="shared" si="2460"/>
        <v>0</v>
      </c>
      <c r="U5536" s="164">
        <f t="shared" si="2460"/>
        <v>0</v>
      </c>
      <c r="V5536" s="164">
        <f t="shared" si="2460"/>
        <v>0</v>
      </c>
    </row>
    <row r="5537" spans="1:22" ht="31.5" thickTop="1" thickBot="1">
      <c r="A5537" s="160" t="s">
        <v>121</v>
      </c>
      <c r="B5537" s="168" t="s">
        <v>153</v>
      </c>
      <c r="C5537" s="164">
        <f t="shared" si="2441"/>
        <v>81000</v>
      </c>
      <c r="D5537" s="164">
        <f t="shared" si="2442"/>
        <v>18000</v>
      </c>
      <c r="E5537" s="164">
        <f t="shared" si="2442"/>
        <v>22000</v>
      </c>
      <c r="F5537" s="164">
        <f t="shared" si="2442"/>
        <v>26000</v>
      </c>
      <c r="G5537" s="164">
        <f t="shared" si="2442"/>
        <v>15000</v>
      </c>
      <c r="H5537" s="164">
        <f t="shared" si="2443"/>
        <v>81000</v>
      </c>
      <c r="I5537" s="164">
        <f t="shared" si="2458"/>
        <v>18000</v>
      </c>
      <c r="J5537" s="164">
        <f t="shared" si="2458"/>
        <v>22000</v>
      </c>
      <c r="K5537" s="164">
        <f t="shared" si="2458"/>
        <v>26000</v>
      </c>
      <c r="L5537" s="164">
        <f t="shared" si="2458"/>
        <v>15000</v>
      </c>
      <c r="M5537" s="164">
        <f t="shared" si="2444"/>
        <v>0</v>
      </c>
      <c r="N5537" s="164">
        <f t="shared" si="2459"/>
        <v>0</v>
      </c>
      <c r="O5537" s="164">
        <f t="shared" si="2459"/>
        <v>0</v>
      </c>
      <c r="P5537" s="164">
        <f t="shared" si="2459"/>
        <v>0</v>
      </c>
      <c r="Q5537" s="164">
        <f t="shared" si="2459"/>
        <v>0</v>
      </c>
      <c r="R5537" s="164">
        <f t="shared" si="2445"/>
        <v>0</v>
      </c>
      <c r="S5537" s="164">
        <f t="shared" si="2460"/>
        <v>0</v>
      </c>
      <c r="T5537" s="164">
        <f t="shared" si="2460"/>
        <v>0</v>
      </c>
      <c r="U5537" s="164">
        <f t="shared" si="2460"/>
        <v>0</v>
      </c>
      <c r="V5537" s="164">
        <f t="shared" si="2460"/>
        <v>0</v>
      </c>
    </row>
    <row r="5538" spans="1:22" ht="31.5" thickTop="1" thickBot="1">
      <c r="A5538" s="160" t="s">
        <v>121</v>
      </c>
      <c r="B5538" s="168" t="s">
        <v>154</v>
      </c>
      <c r="C5538" s="164">
        <f t="shared" si="2441"/>
        <v>2650000</v>
      </c>
      <c r="D5538" s="164">
        <f t="shared" si="2442"/>
        <v>0</v>
      </c>
      <c r="E5538" s="164">
        <f t="shared" si="2442"/>
        <v>250000</v>
      </c>
      <c r="F5538" s="164">
        <f t="shared" si="2442"/>
        <v>1000000</v>
      </c>
      <c r="G5538" s="164">
        <f t="shared" si="2442"/>
        <v>1400000</v>
      </c>
      <c r="H5538" s="164">
        <f t="shared" si="2443"/>
        <v>2650000</v>
      </c>
      <c r="I5538" s="164">
        <f>SUM(I5706)</f>
        <v>0</v>
      </c>
      <c r="J5538" s="164">
        <f>SUM(J5706)</f>
        <v>250000</v>
      </c>
      <c r="K5538" s="164">
        <f>SUM(K5706)</f>
        <v>1000000</v>
      </c>
      <c r="L5538" s="164">
        <f>SUM(L5706)</f>
        <v>1400000</v>
      </c>
      <c r="M5538" s="164">
        <f t="shared" si="2444"/>
        <v>0</v>
      </c>
      <c r="N5538" s="164">
        <f>SUM(N5706)</f>
        <v>0</v>
      </c>
      <c r="O5538" s="164">
        <f>SUM(O5706)</f>
        <v>0</v>
      </c>
      <c r="P5538" s="164">
        <f>SUM(P5706)</f>
        <v>0</v>
      </c>
      <c r="Q5538" s="164">
        <f>SUM(Q5706)</f>
        <v>0</v>
      </c>
      <c r="R5538" s="164">
        <f t="shared" si="2445"/>
        <v>0</v>
      </c>
      <c r="S5538" s="164">
        <f>SUM(S5706)</f>
        <v>0</v>
      </c>
      <c r="T5538" s="164">
        <f>SUM(T5706)</f>
        <v>0</v>
      </c>
      <c r="U5538" s="164">
        <f>SUM(U5706)</f>
        <v>0</v>
      </c>
      <c r="V5538" s="164">
        <f>SUM(V5706)</f>
        <v>0</v>
      </c>
    </row>
    <row r="5539" spans="1:22" ht="16.5" thickTop="1" thickBot="1">
      <c r="A5539" s="160" t="s">
        <v>121</v>
      </c>
      <c r="B5539" s="166" t="s">
        <v>155</v>
      </c>
      <c r="C5539" s="164">
        <f t="shared" si="2441"/>
        <v>12023000</v>
      </c>
      <c r="D5539" s="164">
        <f t="shared" si="2442"/>
        <v>338000</v>
      </c>
      <c r="E5539" s="164">
        <f t="shared" si="2442"/>
        <v>1550000</v>
      </c>
      <c r="F5539" s="164">
        <f t="shared" si="2442"/>
        <v>4520000</v>
      </c>
      <c r="G5539" s="164">
        <f t="shared" si="2442"/>
        <v>5615000</v>
      </c>
      <c r="H5539" s="164">
        <f t="shared" si="2443"/>
        <v>12023000</v>
      </c>
      <c r="I5539" s="164">
        <f>SUM(I5574,I5707,I5726)</f>
        <v>338000</v>
      </c>
      <c r="J5539" s="164">
        <f>SUM(J5574,J5707,J5726)</f>
        <v>1550000</v>
      </c>
      <c r="K5539" s="164">
        <f>SUM(K5574,K5707,K5726)</f>
        <v>4520000</v>
      </c>
      <c r="L5539" s="164">
        <f>SUM(L5574,L5707,L5726)</f>
        <v>5615000</v>
      </c>
      <c r="M5539" s="164">
        <f t="shared" si="2444"/>
        <v>0</v>
      </c>
      <c r="N5539" s="164">
        <f>SUM(N5574,N5707,N5726)</f>
        <v>0</v>
      </c>
      <c r="O5539" s="164">
        <f>SUM(O5574,O5707,O5726)</f>
        <v>0</v>
      </c>
      <c r="P5539" s="164">
        <f>SUM(P5574,P5707,P5726)</f>
        <v>0</v>
      </c>
      <c r="Q5539" s="164">
        <f>SUM(Q5574,Q5707,Q5726)</f>
        <v>0</v>
      </c>
      <c r="R5539" s="164">
        <f t="shared" si="2445"/>
        <v>0</v>
      </c>
      <c r="S5539" s="164">
        <f>SUM(S5574,S5707,S5726)</f>
        <v>0</v>
      </c>
      <c r="T5539" s="164">
        <f>SUM(T5574,T5707,T5726)</f>
        <v>0</v>
      </c>
      <c r="U5539" s="164">
        <f>SUM(U5574,U5707,U5726)</f>
        <v>0</v>
      </c>
      <c r="V5539" s="164">
        <f>SUM(V5574,V5707,V5726)</f>
        <v>0</v>
      </c>
    </row>
    <row r="5540" spans="1:22" ht="16.5" thickTop="1" thickBot="1">
      <c r="A5540" s="160" t="s">
        <v>1834</v>
      </c>
      <c r="B5540" s="166" t="s">
        <v>1835</v>
      </c>
      <c r="C5540" s="164">
        <f t="shared" si="2441"/>
        <v>1300000</v>
      </c>
      <c r="D5540" s="164">
        <f t="shared" si="2442"/>
        <v>413000</v>
      </c>
      <c r="E5540" s="164">
        <f t="shared" si="2442"/>
        <v>501000</v>
      </c>
      <c r="F5540" s="164">
        <f t="shared" si="2442"/>
        <v>312000</v>
      </c>
      <c r="G5540" s="164">
        <f t="shared" si="2442"/>
        <v>74000</v>
      </c>
      <c r="H5540" s="164">
        <f t="shared" si="2443"/>
        <v>1300000</v>
      </c>
      <c r="I5540" s="164">
        <f t="shared" ref="I5540:L5555" si="2461">SUM(I5548)</f>
        <v>413000</v>
      </c>
      <c r="J5540" s="164">
        <f t="shared" si="2461"/>
        <v>501000</v>
      </c>
      <c r="K5540" s="164">
        <f t="shared" si="2461"/>
        <v>312000</v>
      </c>
      <c r="L5540" s="164">
        <f t="shared" si="2461"/>
        <v>74000</v>
      </c>
      <c r="M5540" s="164">
        <f t="shared" si="2444"/>
        <v>0</v>
      </c>
      <c r="N5540" s="164">
        <f t="shared" ref="N5540:Q5555" si="2462">SUM(N5548)</f>
        <v>0</v>
      </c>
      <c r="O5540" s="164">
        <f t="shared" si="2462"/>
        <v>0</v>
      </c>
      <c r="P5540" s="164">
        <f t="shared" si="2462"/>
        <v>0</v>
      </c>
      <c r="Q5540" s="164">
        <f t="shared" si="2462"/>
        <v>0</v>
      </c>
      <c r="R5540" s="164">
        <f t="shared" si="2445"/>
        <v>0</v>
      </c>
      <c r="S5540" s="164">
        <f t="shared" ref="S5540:V5555" si="2463">SUM(S5548)</f>
        <v>0</v>
      </c>
      <c r="T5540" s="164">
        <f t="shared" si="2463"/>
        <v>0</v>
      </c>
      <c r="U5540" s="164">
        <f t="shared" si="2463"/>
        <v>0</v>
      </c>
      <c r="V5540" s="164">
        <f t="shared" si="2463"/>
        <v>0</v>
      </c>
    </row>
    <row r="5541" spans="1:22" ht="16.5" thickTop="1" thickBot="1">
      <c r="A5541" s="160" t="s">
        <v>121</v>
      </c>
      <c r="B5541" s="167" t="s">
        <v>99</v>
      </c>
      <c r="C5541" s="164">
        <f t="shared" si="2441"/>
        <v>1300000</v>
      </c>
      <c r="D5541" s="164">
        <f t="shared" si="2442"/>
        <v>413000</v>
      </c>
      <c r="E5541" s="164">
        <f t="shared" si="2442"/>
        <v>501000</v>
      </c>
      <c r="F5541" s="164">
        <f t="shared" si="2442"/>
        <v>312000</v>
      </c>
      <c r="G5541" s="164">
        <f t="shared" si="2442"/>
        <v>74000</v>
      </c>
      <c r="H5541" s="164">
        <f t="shared" si="2443"/>
        <v>1300000</v>
      </c>
      <c r="I5541" s="164">
        <f t="shared" si="2461"/>
        <v>413000</v>
      </c>
      <c r="J5541" s="164">
        <f t="shared" si="2461"/>
        <v>501000</v>
      </c>
      <c r="K5541" s="164">
        <f t="shared" si="2461"/>
        <v>312000</v>
      </c>
      <c r="L5541" s="164">
        <f t="shared" si="2461"/>
        <v>74000</v>
      </c>
      <c r="M5541" s="164">
        <f t="shared" si="2444"/>
        <v>0</v>
      </c>
      <c r="N5541" s="164">
        <f t="shared" si="2462"/>
        <v>0</v>
      </c>
      <c r="O5541" s="164">
        <f t="shared" si="2462"/>
        <v>0</v>
      </c>
      <c r="P5541" s="164">
        <f t="shared" si="2462"/>
        <v>0</v>
      </c>
      <c r="Q5541" s="164">
        <f t="shared" si="2462"/>
        <v>0</v>
      </c>
      <c r="R5541" s="164">
        <f t="shared" si="2445"/>
        <v>0</v>
      </c>
      <c r="S5541" s="164">
        <f t="shared" si="2463"/>
        <v>0</v>
      </c>
      <c r="T5541" s="164">
        <f t="shared" si="2463"/>
        <v>0</v>
      </c>
      <c r="U5541" s="164">
        <f t="shared" si="2463"/>
        <v>0</v>
      </c>
      <c r="V5541" s="164">
        <f t="shared" si="2463"/>
        <v>0</v>
      </c>
    </row>
    <row r="5542" spans="1:22" ht="16.5" thickTop="1" thickBot="1">
      <c r="A5542" s="160" t="s">
        <v>121</v>
      </c>
      <c r="B5542" s="168" t="s">
        <v>101</v>
      </c>
      <c r="C5542" s="164">
        <f t="shared" si="2441"/>
        <v>1250000</v>
      </c>
      <c r="D5542" s="164">
        <f t="shared" si="2442"/>
        <v>407000</v>
      </c>
      <c r="E5542" s="164">
        <f t="shared" si="2442"/>
        <v>485000</v>
      </c>
      <c r="F5542" s="164">
        <f t="shared" si="2442"/>
        <v>294000</v>
      </c>
      <c r="G5542" s="164">
        <f t="shared" si="2442"/>
        <v>64000</v>
      </c>
      <c r="H5542" s="164">
        <f t="shared" si="2443"/>
        <v>1250000</v>
      </c>
      <c r="I5542" s="164">
        <f t="shared" si="2461"/>
        <v>407000</v>
      </c>
      <c r="J5542" s="164">
        <f t="shared" si="2461"/>
        <v>485000</v>
      </c>
      <c r="K5542" s="164">
        <f t="shared" si="2461"/>
        <v>294000</v>
      </c>
      <c r="L5542" s="164">
        <f t="shared" si="2461"/>
        <v>64000</v>
      </c>
      <c r="M5542" s="164">
        <f t="shared" si="2444"/>
        <v>0</v>
      </c>
      <c r="N5542" s="164">
        <f t="shared" si="2462"/>
        <v>0</v>
      </c>
      <c r="O5542" s="164">
        <f t="shared" si="2462"/>
        <v>0</v>
      </c>
      <c r="P5542" s="164">
        <f t="shared" si="2462"/>
        <v>0</v>
      </c>
      <c r="Q5542" s="164">
        <f t="shared" si="2462"/>
        <v>0</v>
      </c>
      <c r="R5542" s="164">
        <f t="shared" si="2445"/>
        <v>0</v>
      </c>
      <c r="S5542" s="164">
        <f t="shared" si="2463"/>
        <v>0</v>
      </c>
      <c r="T5542" s="164">
        <f t="shared" si="2463"/>
        <v>0</v>
      </c>
      <c r="U5542" s="164">
        <f t="shared" si="2463"/>
        <v>0</v>
      </c>
      <c r="V5542" s="164">
        <f t="shared" si="2463"/>
        <v>0</v>
      </c>
    </row>
    <row r="5543" spans="1:22" ht="16.5" thickTop="1" thickBot="1">
      <c r="A5543" s="160" t="s">
        <v>121</v>
      </c>
      <c r="B5543" s="168" t="s">
        <v>15</v>
      </c>
      <c r="C5543" s="164">
        <f t="shared" si="2441"/>
        <v>2000</v>
      </c>
      <c r="D5543" s="164">
        <f t="shared" si="2442"/>
        <v>2000</v>
      </c>
      <c r="E5543" s="164">
        <f t="shared" si="2442"/>
        <v>0</v>
      </c>
      <c r="F5543" s="164">
        <f t="shared" si="2442"/>
        <v>0</v>
      </c>
      <c r="G5543" s="164">
        <f t="shared" si="2442"/>
        <v>0</v>
      </c>
      <c r="H5543" s="164">
        <f t="shared" si="2443"/>
        <v>2000</v>
      </c>
      <c r="I5543" s="164">
        <f t="shared" si="2461"/>
        <v>2000</v>
      </c>
      <c r="J5543" s="164">
        <f t="shared" si="2461"/>
        <v>0</v>
      </c>
      <c r="K5543" s="164">
        <f t="shared" si="2461"/>
        <v>0</v>
      </c>
      <c r="L5543" s="164">
        <f t="shared" si="2461"/>
        <v>0</v>
      </c>
      <c r="M5543" s="164">
        <f t="shared" si="2444"/>
        <v>0</v>
      </c>
      <c r="N5543" s="164">
        <f t="shared" si="2462"/>
        <v>0</v>
      </c>
      <c r="O5543" s="164">
        <f t="shared" si="2462"/>
        <v>0</v>
      </c>
      <c r="P5543" s="164">
        <f t="shared" si="2462"/>
        <v>0</v>
      </c>
      <c r="Q5543" s="164">
        <f t="shared" si="2462"/>
        <v>0</v>
      </c>
      <c r="R5543" s="164">
        <f t="shared" si="2445"/>
        <v>0</v>
      </c>
      <c r="S5543" s="164">
        <f t="shared" si="2463"/>
        <v>0</v>
      </c>
      <c r="T5543" s="164">
        <f t="shared" si="2463"/>
        <v>0</v>
      </c>
      <c r="U5543" s="164">
        <f t="shared" si="2463"/>
        <v>0</v>
      </c>
      <c r="V5543" s="164">
        <f t="shared" si="2463"/>
        <v>0</v>
      </c>
    </row>
    <row r="5544" spans="1:22" ht="16.5" thickTop="1" thickBot="1">
      <c r="A5544" s="160" t="s">
        <v>121</v>
      </c>
      <c r="B5544" s="169" t="s">
        <v>136</v>
      </c>
      <c r="C5544" s="164">
        <f t="shared" si="2441"/>
        <v>2000</v>
      </c>
      <c r="D5544" s="164">
        <f t="shared" si="2442"/>
        <v>2000</v>
      </c>
      <c r="E5544" s="164">
        <f t="shared" si="2442"/>
        <v>0</v>
      </c>
      <c r="F5544" s="164">
        <f t="shared" si="2442"/>
        <v>0</v>
      </c>
      <c r="G5544" s="164">
        <f t="shared" si="2442"/>
        <v>0</v>
      </c>
      <c r="H5544" s="164">
        <f t="shared" si="2443"/>
        <v>2000</v>
      </c>
      <c r="I5544" s="164">
        <f t="shared" si="2461"/>
        <v>2000</v>
      </c>
      <c r="J5544" s="164">
        <f t="shared" si="2461"/>
        <v>0</v>
      </c>
      <c r="K5544" s="164">
        <f t="shared" si="2461"/>
        <v>0</v>
      </c>
      <c r="L5544" s="164">
        <f t="shared" si="2461"/>
        <v>0</v>
      </c>
      <c r="M5544" s="164">
        <f t="shared" si="2444"/>
        <v>0</v>
      </c>
      <c r="N5544" s="164">
        <f t="shared" si="2462"/>
        <v>0</v>
      </c>
      <c r="O5544" s="164">
        <f t="shared" si="2462"/>
        <v>0</v>
      </c>
      <c r="P5544" s="164">
        <f t="shared" si="2462"/>
        <v>0</v>
      </c>
      <c r="Q5544" s="164">
        <f t="shared" si="2462"/>
        <v>0</v>
      </c>
      <c r="R5544" s="164">
        <f t="shared" si="2445"/>
        <v>0</v>
      </c>
      <c r="S5544" s="164">
        <f t="shared" si="2463"/>
        <v>0</v>
      </c>
      <c r="T5544" s="164">
        <f t="shared" si="2463"/>
        <v>0</v>
      </c>
      <c r="U5544" s="164">
        <f t="shared" si="2463"/>
        <v>0</v>
      </c>
      <c r="V5544" s="164">
        <f t="shared" si="2463"/>
        <v>0</v>
      </c>
    </row>
    <row r="5545" spans="1:22" ht="16.5" thickTop="1" thickBot="1">
      <c r="A5545" s="160" t="s">
        <v>121</v>
      </c>
      <c r="B5545" s="170" t="s">
        <v>135</v>
      </c>
      <c r="C5545" s="164">
        <f t="shared" si="2441"/>
        <v>2000</v>
      </c>
      <c r="D5545" s="164">
        <f t="shared" si="2442"/>
        <v>2000</v>
      </c>
      <c r="E5545" s="164">
        <f t="shared" si="2442"/>
        <v>0</v>
      </c>
      <c r="F5545" s="164">
        <f t="shared" si="2442"/>
        <v>0</v>
      </c>
      <c r="G5545" s="164">
        <f t="shared" si="2442"/>
        <v>0</v>
      </c>
      <c r="H5545" s="164">
        <f t="shared" si="2443"/>
        <v>2000</v>
      </c>
      <c r="I5545" s="164">
        <f t="shared" si="2461"/>
        <v>2000</v>
      </c>
      <c r="J5545" s="164">
        <f t="shared" si="2461"/>
        <v>0</v>
      </c>
      <c r="K5545" s="164">
        <f t="shared" si="2461"/>
        <v>0</v>
      </c>
      <c r="L5545" s="164">
        <f t="shared" si="2461"/>
        <v>0</v>
      </c>
      <c r="M5545" s="164">
        <f t="shared" si="2444"/>
        <v>0</v>
      </c>
      <c r="N5545" s="164">
        <f t="shared" si="2462"/>
        <v>0</v>
      </c>
      <c r="O5545" s="164">
        <f t="shared" si="2462"/>
        <v>0</v>
      </c>
      <c r="P5545" s="164">
        <f t="shared" si="2462"/>
        <v>0</v>
      </c>
      <c r="Q5545" s="164">
        <f t="shared" si="2462"/>
        <v>0</v>
      </c>
      <c r="R5545" s="164">
        <f t="shared" si="2445"/>
        <v>0</v>
      </c>
      <c r="S5545" s="164">
        <f t="shared" si="2463"/>
        <v>0</v>
      </c>
      <c r="T5545" s="164">
        <f t="shared" si="2463"/>
        <v>0</v>
      </c>
      <c r="U5545" s="164">
        <f t="shared" si="2463"/>
        <v>0</v>
      </c>
      <c r="V5545" s="164">
        <f t="shared" si="2463"/>
        <v>0</v>
      </c>
    </row>
    <row r="5546" spans="1:22" ht="16.5" thickTop="1" thickBot="1">
      <c r="A5546" s="160" t="s">
        <v>121</v>
      </c>
      <c r="B5546" s="168" t="s">
        <v>105</v>
      </c>
      <c r="C5546" s="164">
        <f t="shared" si="2441"/>
        <v>48000</v>
      </c>
      <c r="D5546" s="164">
        <f t="shared" si="2442"/>
        <v>4000</v>
      </c>
      <c r="E5546" s="164">
        <f t="shared" si="2442"/>
        <v>16000</v>
      </c>
      <c r="F5546" s="164">
        <f t="shared" si="2442"/>
        <v>18000</v>
      </c>
      <c r="G5546" s="164">
        <f t="shared" si="2442"/>
        <v>10000</v>
      </c>
      <c r="H5546" s="164">
        <f t="shared" si="2443"/>
        <v>48000</v>
      </c>
      <c r="I5546" s="164">
        <f t="shared" si="2461"/>
        <v>4000</v>
      </c>
      <c r="J5546" s="164">
        <f t="shared" si="2461"/>
        <v>16000</v>
      </c>
      <c r="K5546" s="164">
        <f t="shared" si="2461"/>
        <v>18000</v>
      </c>
      <c r="L5546" s="164">
        <f t="shared" si="2461"/>
        <v>10000</v>
      </c>
      <c r="M5546" s="164">
        <f t="shared" si="2444"/>
        <v>0</v>
      </c>
      <c r="N5546" s="164">
        <f t="shared" si="2462"/>
        <v>0</v>
      </c>
      <c r="O5546" s="164">
        <f t="shared" si="2462"/>
        <v>0</v>
      </c>
      <c r="P5546" s="164">
        <f t="shared" si="2462"/>
        <v>0</v>
      </c>
      <c r="Q5546" s="164">
        <f t="shared" si="2462"/>
        <v>0</v>
      </c>
      <c r="R5546" s="164">
        <f t="shared" si="2445"/>
        <v>0</v>
      </c>
      <c r="S5546" s="164">
        <f t="shared" si="2463"/>
        <v>0</v>
      </c>
      <c r="T5546" s="164">
        <f t="shared" si="2463"/>
        <v>0</v>
      </c>
      <c r="U5546" s="164">
        <f t="shared" si="2463"/>
        <v>0</v>
      </c>
      <c r="V5546" s="164">
        <f t="shared" si="2463"/>
        <v>0</v>
      </c>
    </row>
    <row r="5547" spans="1:22" ht="31.5" thickTop="1" thickBot="1">
      <c r="A5547" s="160" t="s">
        <v>121</v>
      </c>
      <c r="B5547" s="169" t="s">
        <v>153</v>
      </c>
      <c r="C5547" s="164">
        <f t="shared" si="2441"/>
        <v>48000</v>
      </c>
      <c r="D5547" s="164">
        <f t="shared" si="2442"/>
        <v>4000</v>
      </c>
      <c r="E5547" s="164">
        <f t="shared" si="2442"/>
        <v>16000</v>
      </c>
      <c r="F5547" s="164">
        <f t="shared" si="2442"/>
        <v>18000</v>
      </c>
      <c r="G5547" s="164">
        <f t="shared" si="2442"/>
        <v>10000</v>
      </c>
      <c r="H5547" s="164">
        <f t="shared" si="2443"/>
        <v>48000</v>
      </c>
      <c r="I5547" s="164">
        <f t="shared" si="2461"/>
        <v>4000</v>
      </c>
      <c r="J5547" s="164">
        <f t="shared" si="2461"/>
        <v>16000</v>
      </c>
      <c r="K5547" s="164">
        <f t="shared" si="2461"/>
        <v>18000</v>
      </c>
      <c r="L5547" s="164">
        <f t="shared" si="2461"/>
        <v>10000</v>
      </c>
      <c r="M5547" s="164">
        <f t="shared" si="2444"/>
        <v>0</v>
      </c>
      <c r="N5547" s="164">
        <f t="shared" si="2462"/>
        <v>0</v>
      </c>
      <c r="O5547" s="164">
        <f t="shared" si="2462"/>
        <v>0</v>
      </c>
      <c r="P5547" s="164">
        <f t="shared" si="2462"/>
        <v>0</v>
      </c>
      <c r="Q5547" s="164">
        <f t="shared" si="2462"/>
        <v>0</v>
      </c>
      <c r="R5547" s="164">
        <f t="shared" si="2445"/>
        <v>0</v>
      </c>
      <c r="S5547" s="164">
        <f t="shared" si="2463"/>
        <v>0</v>
      </c>
      <c r="T5547" s="164">
        <f t="shared" si="2463"/>
        <v>0</v>
      </c>
      <c r="U5547" s="164">
        <f t="shared" si="2463"/>
        <v>0</v>
      </c>
      <c r="V5547" s="164">
        <f t="shared" si="2463"/>
        <v>0</v>
      </c>
    </row>
    <row r="5548" spans="1:22" ht="46.5" thickTop="1" thickBot="1">
      <c r="A5548" s="160" t="s">
        <v>1836</v>
      </c>
      <c r="B5548" s="167" t="s">
        <v>1837</v>
      </c>
      <c r="C5548" s="164">
        <f t="shared" si="2441"/>
        <v>1300000</v>
      </c>
      <c r="D5548" s="164">
        <f t="shared" si="2442"/>
        <v>413000</v>
      </c>
      <c r="E5548" s="164">
        <f t="shared" si="2442"/>
        <v>501000</v>
      </c>
      <c r="F5548" s="164">
        <f t="shared" si="2442"/>
        <v>312000</v>
      </c>
      <c r="G5548" s="164">
        <f t="shared" si="2442"/>
        <v>74000</v>
      </c>
      <c r="H5548" s="164">
        <f t="shared" si="2443"/>
        <v>1300000</v>
      </c>
      <c r="I5548" s="164">
        <f t="shared" si="2461"/>
        <v>413000</v>
      </c>
      <c r="J5548" s="164">
        <f t="shared" si="2461"/>
        <v>501000</v>
      </c>
      <c r="K5548" s="164">
        <f t="shared" si="2461"/>
        <v>312000</v>
      </c>
      <c r="L5548" s="164">
        <f t="shared" si="2461"/>
        <v>74000</v>
      </c>
      <c r="M5548" s="164">
        <f t="shared" si="2444"/>
        <v>0</v>
      </c>
      <c r="N5548" s="164">
        <f t="shared" si="2462"/>
        <v>0</v>
      </c>
      <c r="O5548" s="164">
        <f t="shared" si="2462"/>
        <v>0</v>
      </c>
      <c r="P5548" s="164">
        <f t="shared" si="2462"/>
        <v>0</v>
      </c>
      <c r="Q5548" s="164">
        <f t="shared" si="2462"/>
        <v>0</v>
      </c>
      <c r="R5548" s="164">
        <f t="shared" si="2445"/>
        <v>0</v>
      </c>
      <c r="S5548" s="164">
        <f t="shared" si="2463"/>
        <v>0</v>
      </c>
      <c r="T5548" s="164">
        <f t="shared" si="2463"/>
        <v>0</v>
      </c>
      <c r="U5548" s="164">
        <f t="shared" si="2463"/>
        <v>0</v>
      </c>
      <c r="V5548" s="164">
        <f t="shared" si="2463"/>
        <v>0</v>
      </c>
    </row>
    <row r="5549" spans="1:22" ht="16.5" thickTop="1" thickBot="1">
      <c r="A5549" s="160" t="s">
        <v>121</v>
      </c>
      <c r="B5549" s="168" t="s">
        <v>99</v>
      </c>
      <c r="C5549" s="164">
        <f t="shared" si="2441"/>
        <v>1300000</v>
      </c>
      <c r="D5549" s="164">
        <f t="shared" si="2442"/>
        <v>413000</v>
      </c>
      <c r="E5549" s="164">
        <f t="shared" si="2442"/>
        <v>501000</v>
      </c>
      <c r="F5549" s="164">
        <f t="shared" si="2442"/>
        <v>312000</v>
      </c>
      <c r="G5549" s="164">
        <f t="shared" si="2442"/>
        <v>74000</v>
      </c>
      <c r="H5549" s="164">
        <f t="shared" si="2443"/>
        <v>1300000</v>
      </c>
      <c r="I5549" s="164">
        <f t="shared" si="2461"/>
        <v>413000</v>
      </c>
      <c r="J5549" s="164">
        <f t="shared" si="2461"/>
        <v>501000</v>
      </c>
      <c r="K5549" s="164">
        <f t="shared" si="2461"/>
        <v>312000</v>
      </c>
      <c r="L5549" s="164">
        <f t="shared" si="2461"/>
        <v>74000</v>
      </c>
      <c r="M5549" s="164">
        <f t="shared" si="2444"/>
        <v>0</v>
      </c>
      <c r="N5549" s="164">
        <f t="shared" si="2462"/>
        <v>0</v>
      </c>
      <c r="O5549" s="164">
        <f t="shared" si="2462"/>
        <v>0</v>
      </c>
      <c r="P5549" s="164">
        <f t="shared" si="2462"/>
        <v>0</v>
      </c>
      <c r="Q5549" s="164">
        <f t="shared" si="2462"/>
        <v>0</v>
      </c>
      <c r="R5549" s="164">
        <f t="shared" si="2445"/>
        <v>0</v>
      </c>
      <c r="S5549" s="164">
        <f t="shared" si="2463"/>
        <v>0</v>
      </c>
      <c r="T5549" s="164">
        <f t="shared" si="2463"/>
        <v>0</v>
      </c>
      <c r="U5549" s="164">
        <f t="shared" si="2463"/>
        <v>0</v>
      </c>
      <c r="V5549" s="164">
        <f t="shared" si="2463"/>
        <v>0</v>
      </c>
    </row>
    <row r="5550" spans="1:22" ht="16.5" thickTop="1" thickBot="1">
      <c r="A5550" s="160" t="s">
        <v>121</v>
      </c>
      <c r="B5550" s="169" t="s">
        <v>101</v>
      </c>
      <c r="C5550" s="164">
        <f t="shared" si="2441"/>
        <v>1250000</v>
      </c>
      <c r="D5550" s="164">
        <f t="shared" si="2442"/>
        <v>407000</v>
      </c>
      <c r="E5550" s="164">
        <f t="shared" si="2442"/>
        <v>485000</v>
      </c>
      <c r="F5550" s="164">
        <f t="shared" si="2442"/>
        <v>294000</v>
      </c>
      <c r="G5550" s="164">
        <f t="shared" si="2442"/>
        <v>64000</v>
      </c>
      <c r="H5550" s="164">
        <f t="shared" si="2443"/>
        <v>1250000</v>
      </c>
      <c r="I5550" s="164">
        <f t="shared" si="2461"/>
        <v>407000</v>
      </c>
      <c r="J5550" s="164">
        <f t="shared" si="2461"/>
        <v>485000</v>
      </c>
      <c r="K5550" s="164">
        <f t="shared" si="2461"/>
        <v>294000</v>
      </c>
      <c r="L5550" s="164">
        <f t="shared" si="2461"/>
        <v>64000</v>
      </c>
      <c r="M5550" s="164">
        <f t="shared" si="2444"/>
        <v>0</v>
      </c>
      <c r="N5550" s="164">
        <f t="shared" si="2462"/>
        <v>0</v>
      </c>
      <c r="O5550" s="164">
        <f t="shared" si="2462"/>
        <v>0</v>
      </c>
      <c r="P5550" s="164">
        <f t="shared" si="2462"/>
        <v>0</v>
      </c>
      <c r="Q5550" s="164">
        <f t="shared" si="2462"/>
        <v>0</v>
      </c>
      <c r="R5550" s="164">
        <f t="shared" si="2445"/>
        <v>0</v>
      </c>
      <c r="S5550" s="164">
        <f t="shared" si="2463"/>
        <v>0</v>
      </c>
      <c r="T5550" s="164">
        <f t="shared" si="2463"/>
        <v>0</v>
      </c>
      <c r="U5550" s="164">
        <f t="shared" si="2463"/>
        <v>0</v>
      </c>
      <c r="V5550" s="164">
        <f t="shared" si="2463"/>
        <v>0</v>
      </c>
    </row>
    <row r="5551" spans="1:22" ht="16.5" thickTop="1" thickBot="1">
      <c r="A5551" s="160" t="s">
        <v>121</v>
      </c>
      <c r="B5551" s="169" t="s">
        <v>15</v>
      </c>
      <c r="C5551" s="164">
        <f t="shared" si="2441"/>
        <v>2000</v>
      </c>
      <c r="D5551" s="164">
        <f t="shared" si="2442"/>
        <v>2000</v>
      </c>
      <c r="E5551" s="164">
        <f t="shared" si="2442"/>
        <v>0</v>
      </c>
      <c r="F5551" s="164">
        <f t="shared" si="2442"/>
        <v>0</v>
      </c>
      <c r="G5551" s="164">
        <f t="shared" si="2442"/>
        <v>0</v>
      </c>
      <c r="H5551" s="164">
        <f t="shared" si="2443"/>
        <v>2000</v>
      </c>
      <c r="I5551" s="164">
        <f t="shared" si="2461"/>
        <v>2000</v>
      </c>
      <c r="J5551" s="164">
        <f t="shared" si="2461"/>
        <v>0</v>
      </c>
      <c r="K5551" s="164">
        <f t="shared" si="2461"/>
        <v>0</v>
      </c>
      <c r="L5551" s="164">
        <f t="shared" si="2461"/>
        <v>0</v>
      </c>
      <c r="M5551" s="164">
        <f t="shared" si="2444"/>
        <v>0</v>
      </c>
      <c r="N5551" s="164">
        <f t="shared" si="2462"/>
        <v>0</v>
      </c>
      <c r="O5551" s="164">
        <f t="shared" si="2462"/>
        <v>0</v>
      </c>
      <c r="P5551" s="164">
        <f t="shared" si="2462"/>
        <v>0</v>
      </c>
      <c r="Q5551" s="164">
        <f t="shared" si="2462"/>
        <v>0</v>
      </c>
      <c r="R5551" s="164">
        <f t="shared" si="2445"/>
        <v>0</v>
      </c>
      <c r="S5551" s="164">
        <f t="shared" si="2463"/>
        <v>0</v>
      </c>
      <c r="T5551" s="164">
        <f t="shared" si="2463"/>
        <v>0</v>
      </c>
      <c r="U5551" s="164">
        <f t="shared" si="2463"/>
        <v>0</v>
      </c>
      <c r="V5551" s="164">
        <f t="shared" si="2463"/>
        <v>0</v>
      </c>
    </row>
    <row r="5552" spans="1:22" ht="16.5" thickTop="1" thickBot="1">
      <c r="A5552" s="160" t="s">
        <v>121</v>
      </c>
      <c r="B5552" s="170" t="s">
        <v>136</v>
      </c>
      <c r="C5552" s="164">
        <f t="shared" si="2441"/>
        <v>2000</v>
      </c>
      <c r="D5552" s="164">
        <f t="shared" si="2442"/>
        <v>2000</v>
      </c>
      <c r="E5552" s="164">
        <f t="shared" si="2442"/>
        <v>0</v>
      </c>
      <c r="F5552" s="164">
        <f t="shared" si="2442"/>
        <v>0</v>
      </c>
      <c r="G5552" s="164">
        <f t="shared" si="2442"/>
        <v>0</v>
      </c>
      <c r="H5552" s="164">
        <f t="shared" si="2443"/>
        <v>2000</v>
      </c>
      <c r="I5552" s="164">
        <f t="shared" si="2461"/>
        <v>2000</v>
      </c>
      <c r="J5552" s="164">
        <f t="shared" si="2461"/>
        <v>0</v>
      </c>
      <c r="K5552" s="164">
        <f t="shared" si="2461"/>
        <v>0</v>
      </c>
      <c r="L5552" s="164">
        <f t="shared" si="2461"/>
        <v>0</v>
      </c>
      <c r="M5552" s="164">
        <f t="shared" si="2444"/>
        <v>0</v>
      </c>
      <c r="N5552" s="164">
        <f t="shared" si="2462"/>
        <v>0</v>
      </c>
      <c r="O5552" s="164">
        <f t="shared" si="2462"/>
        <v>0</v>
      </c>
      <c r="P5552" s="164">
        <f t="shared" si="2462"/>
        <v>0</v>
      </c>
      <c r="Q5552" s="164">
        <f t="shared" si="2462"/>
        <v>0</v>
      </c>
      <c r="R5552" s="164">
        <f t="shared" si="2445"/>
        <v>0</v>
      </c>
      <c r="S5552" s="164">
        <f t="shared" si="2463"/>
        <v>0</v>
      </c>
      <c r="T5552" s="164">
        <f t="shared" si="2463"/>
        <v>0</v>
      </c>
      <c r="U5552" s="164">
        <f t="shared" si="2463"/>
        <v>0</v>
      </c>
      <c r="V5552" s="164">
        <f t="shared" si="2463"/>
        <v>0</v>
      </c>
    </row>
    <row r="5553" spans="1:22" ht="16.5" thickTop="1" thickBot="1">
      <c r="A5553" s="160" t="s">
        <v>121</v>
      </c>
      <c r="B5553" s="171" t="s">
        <v>135</v>
      </c>
      <c r="C5553" s="164">
        <f t="shared" si="2441"/>
        <v>2000</v>
      </c>
      <c r="D5553" s="164">
        <f t="shared" si="2442"/>
        <v>2000</v>
      </c>
      <c r="E5553" s="164">
        <f t="shared" si="2442"/>
        <v>0</v>
      </c>
      <c r="F5553" s="164">
        <f t="shared" si="2442"/>
        <v>0</v>
      </c>
      <c r="G5553" s="164">
        <f t="shared" si="2442"/>
        <v>0</v>
      </c>
      <c r="H5553" s="164">
        <f t="shared" si="2443"/>
        <v>2000</v>
      </c>
      <c r="I5553" s="164">
        <f t="shared" si="2461"/>
        <v>2000</v>
      </c>
      <c r="J5553" s="164">
        <f t="shared" si="2461"/>
        <v>0</v>
      </c>
      <c r="K5553" s="164">
        <f t="shared" si="2461"/>
        <v>0</v>
      </c>
      <c r="L5553" s="164">
        <f t="shared" si="2461"/>
        <v>0</v>
      </c>
      <c r="M5553" s="164">
        <f t="shared" si="2444"/>
        <v>0</v>
      </c>
      <c r="N5553" s="164">
        <f t="shared" si="2462"/>
        <v>0</v>
      </c>
      <c r="O5553" s="164">
        <f t="shared" si="2462"/>
        <v>0</v>
      </c>
      <c r="P5553" s="164">
        <f t="shared" si="2462"/>
        <v>0</v>
      </c>
      <c r="Q5553" s="164">
        <f t="shared" si="2462"/>
        <v>0</v>
      </c>
      <c r="R5553" s="164">
        <f t="shared" si="2445"/>
        <v>0</v>
      </c>
      <c r="S5553" s="164">
        <f t="shared" si="2463"/>
        <v>0</v>
      </c>
      <c r="T5553" s="164">
        <f t="shared" si="2463"/>
        <v>0</v>
      </c>
      <c r="U5553" s="164">
        <f t="shared" si="2463"/>
        <v>0</v>
      </c>
      <c r="V5553" s="164">
        <f t="shared" si="2463"/>
        <v>0</v>
      </c>
    </row>
    <row r="5554" spans="1:22" ht="16.5" thickTop="1" thickBot="1">
      <c r="A5554" s="160" t="s">
        <v>121</v>
      </c>
      <c r="B5554" s="169" t="s">
        <v>105</v>
      </c>
      <c r="C5554" s="164">
        <f t="shared" si="2441"/>
        <v>48000</v>
      </c>
      <c r="D5554" s="164">
        <f t="shared" si="2442"/>
        <v>4000</v>
      </c>
      <c r="E5554" s="164">
        <f t="shared" si="2442"/>
        <v>16000</v>
      </c>
      <c r="F5554" s="164">
        <f t="shared" si="2442"/>
        <v>18000</v>
      </c>
      <c r="G5554" s="164">
        <f t="shared" si="2442"/>
        <v>10000</v>
      </c>
      <c r="H5554" s="164">
        <f t="shared" si="2443"/>
        <v>48000</v>
      </c>
      <c r="I5554" s="164">
        <f t="shared" si="2461"/>
        <v>4000</v>
      </c>
      <c r="J5554" s="164">
        <f t="shared" si="2461"/>
        <v>16000</v>
      </c>
      <c r="K5554" s="164">
        <f t="shared" si="2461"/>
        <v>18000</v>
      </c>
      <c r="L5554" s="164">
        <f t="shared" si="2461"/>
        <v>10000</v>
      </c>
      <c r="M5554" s="164">
        <f t="shared" si="2444"/>
        <v>0</v>
      </c>
      <c r="N5554" s="164">
        <f t="shared" si="2462"/>
        <v>0</v>
      </c>
      <c r="O5554" s="164">
        <f t="shared" si="2462"/>
        <v>0</v>
      </c>
      <c r="P5554" s="164">
        <f t="shared" si="2462"/>
        <v>0</v>
      </c>
      <c r="Q5554" s="164">
        <f t="shared" si="2462"/>
        <v>0</v>
      </c>
      <c r="R5554" s="164">
        <f t="shared" si="2445"/>
        <v>0</v>
      </c>
      <c r="S5554" s="164">
        <f t="shared" si="2463"/>
        <v>0</v>
      </c>
      <c r="T5554" s="164">
        <f t="shared" si="2463"/>
        <v>0</v>
      </c>
      <c r="U5554" s="164">
        <f t="shared" si="2463"/>
        <v>0</v>
      </c>
      <c r="V5554" s="164">
        <f t="shared" si="2463"/>
        <v>0</v>
      </c>
    </row>
    <row r="5555" spans="1:22" ht="31.5" thickTop="1" thickBot="1">
      <c r="A5555" s="160" t="s">
        <v>121</v>
      </c>
      <c r="B5555" s="170" t="s">
        <v>153</v>
      </c>
      <c r="C5555" s="164">
        <f t="shared" si="2441"/>
        <v>48000</v>
      </c>
      <c r="D5555" s="164">
        <f t="shared" si="2442"/>
        <v>4000</v>
      </c>
      <c r="E5555" s="164">
        <f t="shared" si="2442"/>
        <v>16000</v>
      </c>
      <c r="F5555" s="164">
        <f t="shared" si="2442"/>
        <v>18000</v>
      </c>
      <c r="G5555" s="164">
        <f t="shared" si="2442"/>
        <v>10000</v>
      </c>
      <c r="H5555" s="164">
        <f t="shared" si="2443"/>
        <v>48000</v>
      </c>
      <c r="I5555" s="164">
        <f t="shared" si="2461"/>
        <v>4000</v>
      </c>
      <c r="J5555" s="164">
        <f t="shared" si="2461"/>
        <v>16000</v>
      </c>
      <c r="K5555" s="164">
        <f t="shared" si="2461"/>
        <v>18000</v>
      </c>
      <c r="L5555" s="164">
        <f t="shared" si="2461"/>
        <v>10000</v>
      </c>
      <c r="M5555" s="164">
        <f t="shared" si="2444"/>
        <v>0</v>
      </c>
      <c r="N5555" s="164">
        <f t="shared" si="2462"/>
        <v>0</v>
      </c>
      <c r="O5555" s="164">
        <f t="shared" si="2462"/>
        <v>0</v>
      </c>
      <c r="P5555" s="164">
        <f t="shared" si="2462"/>
        <v>0</v>
      </c>
      <c r="Q5555" s="164">
        <f t="shared" si="2462"/>
        <v>0</v>
      </c>
      <c r="R5555" s="164">
        <f t="shared" si="2445"/>
        <v>0</v>
      </c>
      <c r="S5555" s="164">
        <f t="shared" si="2463"/>
        <v>0</v>
      </c>
      <c r="T5555" s="164">
        <f t="shared" si="2463"/>
        <v>0</v>
      </c>
      <c r="U5555" s="164">
        <f t="shared" si="2463"/>
        <v>0</v>
      </c>
      <c r="V5555" s="164">
        <f t="shared" si="2463"/>
        <v>0</v>
      </c>
    </row>
    <row r="5556" spans="1:22" ht="61.5" thickTop="1" thickBot="1">
      <c r="A5556" s="160" t="s">
        <v>1838</v>
      </c>
      <c r="B5556" s="168" t="s">
        <v>1839</v>
      </c>
      <c r="C5556" s="164">
        <f t="shared" si="2441"/>
        <v>1300000</v>
      </c>
      <c r="D5556" s="164">
        <f t="shared" si="2442"/>
        <v>413000</v>
      </c>
      <c r="E5556" s="164">
        <f t="shared" si="2442"/>
        <v>501000</v>
      </c>
      <c r="F5556" s="164">
        <f t="shared" si="2442"/>
        <v>312000</v>
      </c>
      <c r="G5556" s="164">
        <f t="shared" si="2442"/>
        <v>74000</v>
      </c>
      <c r="H5556" s="164">
        <f t="shared" si="2443"/>
        <v>1300000</v>
      </c>
      <c r="I5556" s="164">
        <f>SUM(I5557)</f>
        <v>413000</v>
      </c>
      <c r="J5556" s="164">
        <f>SUM(J5557)</f>
        <v>501000</v>
      </c>
      <c r="K5556" s="164">
        <f>SUM(K5557)</f>
        <v>312000</v>
      </c>
      <c r="L5556" s="164">
        <f>SUM(L5557)</f>
        <v>74000</v>
      </c>
      <c r="M5556" s="164">
        <f t="shared" si="2444"/>
        <v>0</v>
      </c>
      <c r="N5556" s="164">
        <f>SUM(N5557)</f>
        <v>0</v>
      </c>
      <c r="O5556" s="164">
        <f>SUM(O5557)</f>
        <v>0</v>
      </c>
      <c r="P5556" s="164">
        <f>SUM(P5557)</f>
        <v>0</v>
      </c>
      <c r="Q5556" s="164">
        <f>SUM(Q5557)</f>
        <v>0</v>
      </c>
      <c r="R5556" s="164">
        <f t="shared" si="2445"/>
        <v>0</v>
      </c>
      <c r="S5556" s="164">
        <f>SUM(S5557)</f>
        <v>0</v>
      </c>
      <c r="T5556" s="164">
        <f>SUM(T5557)</f>
        <v>0</v>
      </c>
      <c r="U5556" s="164">
        <f>SUM(U5557)</f>
        <v>0</v>
      </c>
      <c r="V5556" s="164">
        <f>SUM(V5557)</f>
        <v>0</v>
      </c>
    </row>
    <row r="5557" spans="1:22" ht="16.5" thickTop="1" thickBot="1">
      <c r="A5557" s="160" t="s">
        <v>121</v>
      </c>
      <c r="B5557" s="169" t="s">
        <v>99</v>
      </c>
      <c r="C5557" s="164">
        <f t="shared" si="2441"/>
        <v>1300000</v>
      </c>
      <c r="D5557" s="164">
        <f t="shared" si="2442"/>
        <v>413000</v>
      </c>
      <c r="E5557" s="164">
        <f t="shared" si="2442"/>
        <v>501000</v>
      </c>
      <c r="F5557" s="164">
        <f t="shared" si="2442"/>
        <v>312000</v>
      </c>
      <c r="G5557" s="164">
        <f t="shared" si="2442"/>
        <v>74000</v>
      </c>
      <c r="H5557" s="164">
        <f t="shared" si="2443"/>
        <v>1300000</v>
      </c>
      <c r="I5557" s="164">
        <f>SUM(I5558:I5559,I5562)</f>
        <v>413000</v>
      </c>
      <c r="J5557" s="164">
        <f>SUM(J5558:J5559,J5562)</f>
        <v>501000</v>
      </c>
      <c r="K5557" s="164">
        <f>SUM(K5558:K5559,K5562)</f>
        <v>312000</v>
      </c>
      <c r="L5557" s="164">
        <f>SUM(L5558:L5559,L5562)</f>
        <v>74000</v>
      </c>
      <c r="M5557" s="164">
        <f t="shared" si="2444"/>
        <v>0</v>
      </c>
      <c r="N5557" s="164">
        <f>SUM(N5558:N5559,N5562)</f>
        <v>0</v>
      </c>
      <c r="O5557" s="164">
        <f>SUM(O5558:O5559,O5562)</f>
        <v>0</v>
      </c>
      <c r="P5557" s="164">
        <f>SUM(P5558:P5559,P5562)</f>
        <v>0</v>
      </c>
      <c r="Q5557" s="164">
        <f>SUM(Q5558:Q5559,Q5562)</f>
        <v>0</v>
      </c>
      <c r="R5557" s="164">
        <f t="shared" si="2445"/>
        <v>0</v>
      </c>
      <c r="S5557" s="164">
        <f>SUM(S5558:S5559,S5562)</f>
        <v>0</v>
      </c>
      <c r="T5557" s="164">
        <f>SUM(T5558:T5559,T5562)</f>
        <v>0</v>
      </c>
      <c r="U5557" s="164">
        <f>SUM(U5558:U5559,U5562)</f>
        <v>0</v>
      </c>
      <c r="V5557" s="164">
        <f>SUM(V5558:V5559,V5562)</f>
        <v>0</v>
      </c>
    </row>
    <row r="5558" spans="1:22" ht="16.5" thickTop="1" thickBot="1">
      <c r="A5558" s="160" t="s">
        <v>121</v>
      </c>
      <c r="B5558" s="170" t="s">
        <v>101</v>
      </c>
      <c r="C5558" s="164">
        <f t="shared" si="2441"/>
        <v>1250000</v>
      </c>
      <c r="D5558" s="164">
        <f t="shared" si="2442"/>
        <v>407000</v>
      </c>
      <c r="E5558" s="164">
        <f t="shared" si="2442"/>
        <v>485000</v>
      </c>
      <c r="F5558" s="164">
        <f t="shared" si="2442"/>
        <v>294000</v>
      </c>
      <c r="G5558" s="164">
        <f t="shared" si="2442"/>
        <v>64000</v>
      </c>
      <c r="H5558" s="164">
        <f t="shared" si="2443"/>
        <v>1250000</v>
      </c>
      <c r="I5558" s="164">
        <v>407000</v>
      </c>
      <c r="J5558" s="164">
        <v>485000</v>
      </c>
      <c r="K5558" s="164">
        <v>294000</v>
      </c>
      <c r="L5558" s="164">
        <v>64000</v>
      </c>
      <c r="M5558" s="164">
        <f t="shared" si="2444"/>
        <v>0</v>
      </c>
      <c r="N5558" s="164">
        <v>0</v>
      </c>
      <c r="O5558" s="164">
        <v>0</v>
      </c>
      <c r="P5558" s="164">
        <v>0</v>
      </c>
      <c r="Q5558" s="164">
        <v>0</v>
      </c>
      <c r="R5558" s="164">
        <f t="shared" si="2445"/>
        <v>0</v>
      </c>
      <c r="S5558" s="164">
        <v>0</v>
      </c>
      <c r="T5558" s="164">
        <v>0</v>
      </c>
      <c r="U5558" s="164">
        <v>0</v>
      </c>
      <c r="V5558" s="164">
        <v>0</v>
      </c>
    </row>
    <row r="5559" spans="1:22" ht="16.5" thickTop="1" thickBot="1">
      <c r="A5559" s="160" t="s">
        <v>121</v>
      </c>
      <c r="B5559" s="170" t="s">
        <v>15</v>
      </c>
      <c r="C5559" s="164">
        <f t="shared" si="2441"/>
        <v>2000</v>
      </c>
      <c r="D5559" s="164">
        <f t="shared" si="2442"/>
        <v>2000</v>
      </c>
      <c r="E5559" s="164">
        <f t="shared" si="2442"/>
        <v>0</v>
      </c>
      <c r="F5559" s="164">
        <f t="shared" si="2442"/>
        <v>0</v>
      </c>
      <c r="G5559" s="164">
        <f t="shared" si="2442"/>
        <v>0</v>
      </c>
      <c r="H5559" s="164">
        <f t="shared" si="2443"/>
        <v>2000</v>
      </c>
      <c r="I5559" s="164">
        <f t="shared" ref="I5559:L5560" si="2464">SUM(I5560)</f>
        <v>2000</v>
      </c>
      <c r="J5559" s="164">
        <f t="shared" si="2464"/>
        <v>0</v>
      </c>
      <c r="K5559" s="164">
        <f t="shared" si="2464"/>
        <v>0</v>
      </c>
      <c r="L5559" s="164">
        <f t="shared" si="2464"/>
        <v>0</v>
      </c>
      <c r="M5559" s="164">
        <f t="shared" si="2444"/>
        <v>0</v>
      </c>
      <c r="N5559" s="164">
        <f t="shared" ref="N5559:Q5560" si="2465">SUM(N5560)</f>
        <v>0</v>
      </c>
      <c r="O5559" s="164">
        <f t="shared" si="2465"/>
        <v>0</v>
      </c>
      <c r="P5559" s="164">
        <f t="shared" si="2465"/>
        <v>0</v>
      </c>
      <c r="Q5559" s="164">
        <f t="shared" si="2465"/>
        <v>0</v>
      </c>
      <c r="R5559" s="164">
        <f t="shared" si="2445"/>
        <v>0</v>
      </c>
      <c r="S5559" s="164">
        <f t="shared" ref="S5559:V5560" si="2466">SUM(S5560)</f>
        <v>0</v>
      </c>
      <c r="T5559" s="164">
        <f t="shared" si="2466"/>
        <v>0</v>
      </c>
      <c r="U5559" s="164">
        <f t="shared" si="2466"/>
        <v>0</v>
      </c>
      <c r="V5559" s="164">
        <f t="shared" si="2466"/>
        <v>0</v>
      </c>
    </row>
    <row r="5560" spans="1:22" ht="16.5" thickTop="1" thickBot="1">
      <c r="A5560" s="160" t="s">
        <v>121</v>
      </c>
      <c r="B5560" s="171" t="s">
        <v>136</v>
      </c>
      <c r="C5560" s="164">
        <f t="shared" si="2441"/>
        <v>2000</v>
      </c>
      <c r="D5560" s="164">
        <f t="shared" si="2442"/>
        <v>2000</v>
      </c>
      <c r="E5560" s="164">
        <f t="shared" si="2442"/>
        <v>0</v>
      </c>
      <c r="F5560" s="164">
        <f t="shared" si="2442"/>
        <v>0</v>
      </c>
      <c r="G5560" s="164">
        <f t="shared" si="2442"/>
        <v>0</v>
      </c>
      <c r="H5560" s="164">
        <f t="shared" si="2443"/>
        <v>2000</v>
      </c>
      <c r="I5560" s="164">
        <f t="shared" si="2464"/>
        <v>2000</v>
      </c>
      <c r="J5560" s="164">
        <f t="shared" si="2464"/>
        <v>0</v>
      </c>
      <c r="K5560" s="164">
        <f t="shared" si="2464"/>
        <v>0</v>
      </c>
      <c r="L5560" s="164">
        <f t="shared" si="2464"/>
        <v>0</v>
      </c>
      <c r="M5560" s="164">
        <f t="shared" si="2444"/>
        <v>0</v>
      </c>
      <c r="N5560" s="164">
        <f t="shared" si="2465"/>
        <v>0</v>
      </c>
      <c r="O5560" s="164">
        <f t="shared" si="2465"/>
        <v>0</v>
      </c>
      <c r="P5560" s="164">
        <f t="shared" si="2465"/>
        <v>0</v>
      </c>
      <c r="Q5560" s="164">
        <f t="shared" si="2465"/>
        <v>0</v>
      </c>
      <c r="R5560" s="164">
        <f t="shared" si="2445"/>
        <v>0</v>
      </c>
      <c r="S5560" s="164">
        <f t="shared" si="2466"/>
        <v>0</v>
      </c>
      <c r="T5560" s="164">
        <f t="shared" si="2466"/>
        <v>0</v>
      </c>
      <c r="U5560" s="164">
        <f t="shared" si="2466"/>
        <v>0</v>
      </c>
      <c r="V5560" s="164">
        <f t="shared" si="2466"/>
        <v>0</v>
      </c>
    </row>
    <row r="5561" spans="1:22" ht="16.5" thickTop="1" thickBot="1">
      <c r="A5561" s="160" t="s">
        <v>121</v>
      </c>
      <c r="B5561" s="172" t="s">
        <v>135</v>
      </c>
      <c r="C5561" s="164">
        <f t="shared" si="2441"/>
        <v>2000</v>
      </c>
      <c r="D5561" s="164">
        <f t="shared" si="2442"/>
        <v>2000</v>
      </c>
      <c r="E5561" s="164">
        <f t="shared" si="2442"/>
        <v>0</v>
      </c>
      <c r="F5561" s="164">
        <f t="shared" si="2442"/>
        <v>0</v>
      </c>
      <c r="G5561" s="164">
        <f t="shared" si="2442"/>
        <v>0</v>
      </c>
      <c r="H5561" s="164">
        <f t="shared" si="2443"/>
        <v>2000</v>
      </c>
      <c r="I5561" s="164">
        <v>2000</v>
      </c>
      <c r="J5561" s="164">
        <v>0</v>
      </c>
      <c r="K5561" s="164">
        <v>0</v>
      </c>
      <c r="L5561" s="164">
        <v>0</v>
      </c>
      <c r="M5561" s="164">
        <f t="shared" si="2444"/>
        <v>0</v>
      </c>
      <c r="N5561" s="164">
        <v>0</v>
      </c>
      <c r="O5561" s="164">
        <v>0</v>
      </c>
      <c r="P5561" s="164">
        <v>0</v>
      </c>
      <c r="Q5561" s="164">
        <v>0</v>
      </c>
      <c r="R5561" s="164">
        <f t="shared" si="2445"/>
        <v>0</v>
      </c>
      <c r="S5561" s="164">
        <v>0</v>
      </c>
      <c r="T5561" s="164">
        <v>0</v>
      </c>
      <c r="U5561" s="164">
        <v>0</v>
      </c>
      <c r="V5561" s="164">
        <v>0</v>
      </c>
    </row>
    <row r="5562" spans="1:22" ht="16.5" thickTop="1" thickBot="1">
      <c r="A5562" s="160" t="s">
        <v>121</v>
      </c>
      <c r="B5562" s="170" t="s">
        <v>105</v>
      </c>
      <c r="C5562" s="164">
        <f t="shared" si="2441"/>
        <v>48000</v>
      </c>
      <c r="D5562" s="164">
        <f t="shared" si="2442"/>
        <v>4000</v>
      </c>
      <c r="E5562" s="164">
        <f t="shared" si="2442"/>
        <v>16000</v>
      </c>
      <c r="F5562" s="164">
        <f t="shared" si="2442"/>
        <v>18000</v>
      </c>
      <c r="G5562" s="164">
        <f t="shared" si="2442"/>
        <v>10000</v>
      </c>
      <c r="H5562" s="164">
        <f t="shared" si="2443"/>
        <v>48000</v>
      </c>
      <c r="I5562" s="164">
        <f>SUM(I5563)</f>
        <v>4000</v>
      </c>
      <c r="J5562" s="164">
        <f>SUM(J5563)</f>
        <v>16000</v>
      </c>
      <c r="K5562" s="164">
        <f>SUM(K5563)</f>
        <v>18000</v>
      </c>
      <c r="L5562" s="164">
        <f>SUM(L5563)</f>
        <v>10000</v>
      </c>
      <c r="M5562" s="164">
        <f t="shared" si="2444"/>
        <v>0</v>
      </c>
      <c r="N5562" s="164">
        <f>SUM(N5563)</f>
        <v>0</v>
      </c>
      <c r="O5562" s="164">
        <f>SUM(O5563)</f>
        <v>0</v>
      </c>
      <c r="P5562" s="164">
        <f>SUM(P5563)</f>
        <v>0</v>
      </c>
      <c r="Q5562" s="164">
        <f>SUM(Q5563)</f>
        <v>0</v>
      </c>
      <c r="R5562" s="164">
        <f t="shared" si="2445"/>
        <v>0</v>
      </c>
      <c r="S5562" s="164">
        <f>SUM(S5563)</f>
        <v>0</v>
      </c>
      <c r="T5562" s="164">
        <f>SUM(T5563)</f>
        <v>0</v>
      </c>
      <c r="U5562" s="164">
        <f>SUM(U5563)</f>
        <v>0</v>
      </c>
      <c r="V5562" s="164">
        <f>SUM(V5563)</f>
        <v>0</v>
      </c>
    </row>
    <row r="5563" spans="1:22" ht="31.5" thickTop="1" thickBot="1">
      <c r="A5563" s="160" t="s">
        <v>121</v>
      </c>
      <c r="B5563" s="171" t="s">
        <v>153</v>
      </c>
      <c r="C5563" s="164">
        <f t="shared" si="2441"/>
        <v>48000</v>
      </c>
      <c r="D5563" s="164">
        <f t="shared" si="2442"/>
        <v>4000</v>
      </c>
      <c r="E5563" s="164">
        <f t="shared" si="2442"/>
        <v>16000</v>
      </c>
      <c r="F5563" s="164">
        <f t="shared" si="2442"/>
        <v>18000</v>
      </c>
      <c r="G5563" s="164">
        <f t="shared" si="2442"/>
        <v>10000</v>
      </c>
      <c r="H5563" s="164">
        <f t="shared" si="2443"/>
        <v>48000</v>
      </c>
      <c r="I5563" s="164">
        <v>4000</v>
      </c>
      <c r="J5563" s="164">
        <v>16000</v>
      </c>
      <c r="K5563" s="164">
        <v>18000</v>
      </c>
      <c r="L5563" s="164">
        <v>10000</v>
      </c>
      <c r="M5563" s="164">
        <f t="shared" si="2444"/>
        <v>0</v>
      </c>
      <c r="N5563" s="164">
        <v>0</v>
      </c>
      <c r="O5563" s="164">
        <v>0</v>
      </c>
      <c r="P5563" s="164">
        <v>0</v>
      </c>
      <c r="Q5563" s="164">
        <v>0</v>
      </c>
      <c r="R5563" s="164">
        <f t="shared" si="2445"/>
        <v>0</v>
      </c>
      <c r="S5563" s="164">
        <v>0</v>
      </c>
      <c r="T5563" s="164">
        <v>0</v>
      </c>
      <c r="U5563" s="164">
        <v>0</v>
      </c>
      <c r="V5563" s="164">
        <v>0</v>
      </c>
    </row>
    <row r="5564" spans="1:22" ht="16.5" thickTop="1" thickBot="1">
      <c r="A5564" s="160" t="s">
        <v>1840</v>
      </c>
      <c r="B5564" s="166" t="s">
        <v>1841</v>
      </c>
      <c r="C5564" s="164">
        <f t="shared" si="2441"/>
        <v>10939000</v>
      </c>
      <c r="D5564" s="164">
        <f t="shared" si="2442"/>
        <v>2776000</v>
      </c>
      <c r="E5564" s="164">
        <f t="shared" si="2442"/>
        <v>2768000</v>
      </c>
      <c r="F5564" s="164">
        <f t="shared" si="2442"/>
        <v>2731000</v>
      </c>
      <c r="G5564" s="164">
        <f t="shared" si="2442"/>
        <v>2664000</v>
      </c>
      <c r="H5564" s="164">
        <f t="shared" si="2443"/>
        <v>10939000</v>
      </c>
      <c r="I5564" s="164">
        <f t="shared" ref="I5564:L5567" si="2467">SUM(I5575,I5586,I5593,I5601,I5608,I5615,I5621,I5628,I5634,I5638,I5645,I5649,I5653,I5657,I5662,I5668,I5676,I5680,I5686,I5692)</f>
        <v>2776000</v>
      </c>
      <c r="J5564" s="164">
        <f t="shared" si="2467"/>
        <v>2768000</v>
      </c>
      <c r="K5564" s="164">
        <f t="shared" si="2467"/>
        <v>2731000</v>
      </c>
      <c r="L5564" s="164">
        <f t="shared" si="2467"/>
        <v>2664000</v>
      </c>
      <c r="M5564" s="164">
        <f t="shared" si="2444"/>
        <v>0</v>
      </c>
      <c r="N5564" s="164">
        <f t="shared" ref="N5564:Q5567" si="2468">SUM(N5575,N5586,N5593,N5601,N5608,N5615,N5621,N5628,N5634,N5638,N5645,N5649,N5653,N5657,N5662,N5668,N5676,N5680,N5686,N5692)</f>
        <v>0</v>
      </c>
      <c r="O5564" s="164">
        <f t="shared" si="2468"/>
        <v>0</v>
      </c>
      <c r="P5564" s="164">
        <f t="shared" si="2468"/>
        <v>0</v>
      </c>
      <c r="Q5564" s="164">
        <f t="shared" si="2468"/>
        <v>0</v>
      </c>
      <c r="R5564" s="164">
        <f t="shared" si="2445"/>
        <v>0</v>
      </c>
      <c r="S5564" s="164">
        <f t="shared" ref="S5564:V5567" si="2469">SUM(S5575,S5586,S5593,S5601,S5608,S5615,S5621,S5628,S5634,S5638,S5645,S5649,S5653,S5657,S5662,S5668,S5676,S5680,S5686,S5692)</f>
        <v>0</v>
      </c>
      <c r="T5564" s="164">
        <f t="shared" si="2469"/>
        <v>0</v>
      </c>
      <c r="U5564" s="164">
        <f t="shared" si="2469"/>
        <v>0</v>
      </c>
      <c r="V5564" s="164">
        <f t="shared" si="2469"/>
        <v>0</v>
      </c>
    </row>
    <row r="5565" spans="1:22" ht="16.5" thickTop="1" thickBot="1">
      <c r="A5565" s="160" t="s">
        <v>121</v>
      </c>
      <c r="B5565" s="167" t="s">
        <v>99</v>
      </c>
      <c r="C5565" s="164">
        <f t="shared" si="2441"/>
        <v>10876000</v>
      </c>
      <c r="D5565" s="164">
        <f t="shared" si="2442"/>
        <v>2758000</v>
      </c>
      <c r="E5565" s="164">
        <f t="shared" si="2442"/>
        <v>2728000</v>
      </c>
      <c r="F5565" s="164">
        <f t="shared" si="2442"/>
        <v>2726000</v>
      </c>
      <c r="G5565" s="164">
        <f t="shared" si="2442"/>
        <v>2664000</v>
      </c>
      <c r="H5565" s="164">
        <f t="shared" si="2443"/>
        <v>10876000</v>
      </c>
      <c r="I5565" s="164">
        <f t="shared" si="2467"/>
        <v>2758000</v>
      </c>
      <c r="J5565" s="164">
        <f t="shared" si="2467"/>
        <v>2728000</v>
      </c>
      <c r="K5565" s="164">
        <f t="shared" si="2467"/>
        <v>2726000</v>
      </c>
      <c r="L5565" s="164">
        <f t="shared" si="2467"/>
        <v>2664000</v>
      </c>
      <c r="M5565" s="164">
        <f t="shared" si="2444"/>
        <v>0</v>
      </c>
      <c r="N5565" s="164">
        <f t="shared" si="2468"/>
        <v>0</v>
      </c>
      <c r="O5565" s="164">
        <f t="shared" si="2468"/>
        <v>0</v>
      </c>
      <c r="P5565" s="164">
        <f t="shared" si="2468"/>
        <v>0</v>
      </c>
      <c r="Q5565" s="164">
        <f t="shared" si="2468"/>
        <v>0</v>
      </c>
      <c r="R5565" s="164">
        <f t="shared" si="2445"/>
        <v>0</v>
      </c>
      <c r="S5565" s="164">
        <f t="shared" si="2469"/>
        <v>0</v>
      </c>
      <c r="T5565" s="164">
        <f t="shared" si="2469"/>
        <v>0</v>
      </c>
      <c r="U5565" s="164">
        <f t="shared" si="2469"/>
        <v>0</v>
      </c>
      <c r="V5565" s="164">
        <f t="shared" si="2469"/>
        <v>0</v>
      </c>
    </row>
    <row r="5566" spans="1:22" ht="16.5" thickTop="1" thickBot="1">
      <c r="A5566" s="160" t="s">
        <v>121</v>
      </c>
      <c r="B5566" s="168" t="s">
        <v>100</v>
      </c>
      <c r="C5566" s="164">
        <f t="shared" si="2441"/>
        <v>8240000</v>
      </c>
      <c r="D5566" s="164">
        <f t="shared" si="2442"/>
        <v>2068000</v>
      </c>
      <c r="E5566" s="164">
        <f t="shared" si="2442"/>
        <v>2062000</v>
      </c>
      <c r="F5566" s="164">
        <f t="shared" si="2442"/>
        <v>2062000</v>
      </c>
      <c r="G5566" s="164">
        <f t="shared" si="2442"/>
        <v>2048000</v>
      </c>
      <c r="H5566" s="164">
        <f t="shared" si="2443"/>
        <v>8240000</v>
      </c>
      <c r="I5566" s="164">
        <f t="shared" si="2467"/>
        <v>2068000</v>
      </c>
      <c r="J5566" s="164">
        <f t="shared" si="2467"/>
        <v>2062000</v>
      </c>
      <c r="K5566" s="164">
        <f t="shared" si="2467"/>
        <v>2062000</v>
      </c>
      <c r="L5566" s="164">
        <f t="shared" si="2467"/>
        <v>2048000</v>
      </c>
      <c r="M5566" s="164">
        <f t="shared" si="2444"/>
        <v>0</v>
      </c>
      <c r="N5566" s="164">
        <f t="shared" si="2468"/>
        <v>0</v>
      </c>
      <c r="O5566" s="164">
        <f t="shared" si="2468"/>
        <v>0</v>
      </c>
      <c r="P5566" s="164">
        <f t="shared" si="2468"/>
        <v>0</v>
      </c>
      <c r="Q5566" s="164">
        <f t="shared" si="2468"/>
        <v>0</v>
      </c>
      <c r="R5566" s="164">
        <f t="shared" si="2445"/>
        <v>0</v>
      </c>
      <c r="S5566" s="164">
        <f t="shared" si="2469"/>
        <v>0</v>
      </c>
      <c r="T5566" s="164">
        <f t="shared" si="2469"/>
        <v>0</v>
      </c>
      <c r="U5566" s="164">
        <f t="shared" si="2469"/>
        <v>0</v>
      </c>
      <c r="V5566" s="164">
        <f t="shared" si="2469"/>
        <v>0</v>
      </c>
    </row>
    <row r="5567" spans="1:22" ht="16.5" thickTop="1" thickBot="1">
      <c r="A5567" s="160" t="s">
        <v>121</v>
      </c>
      <c r="B5567" s="168" t="s">
        <v>101</v>
      </c>
      <c r="C5567" s="164">
        <f t="shared" si="2441"/>
        <v>2613000</v>
      </c>
      <c r="D5567" s="164">
        <f t="shared" si="2442"/>
        <v>679000</v>
      </c>
      <c r="E5567" s="164">
        <f t="shared" si="2442"/>
        <v>663000</v>
      </c>
      <c r="F5567" s="164">
        <f t="shared" si="2442"/>
        <v>659000</v>
      </c>
      <c r="G5567" s="164">
        <f t="shared" si="2442"/>
        <v>612000</v>
      </c>
      <c r="H5567" s="164">
        <f t="shared" si="2443"/>
        <v>2613000</v>
      </c>
      <c r="I5567" s="164">
        <f t="shared" si="2467"/>
        <v>679000</v>
      </c>
      <c r="J5567" s="164">
        <f t="shared" si="2467"/>
        <v>663000</v>
      </c>
      <c r="K5567" s="164">
        <f t="shared" si="2467"/>
        <v>659000</v>
      </c>
      <c r="L5567" s="164">
        <f t="shared" si="2467"/>
        <v>612000</v>
      </c>
      <c r="M5567" s="164">
        <f t="shared" si="2444"/>
        <v>0</v>
      </c>
      <c r="N5567" s="164">
        <f t="shared" si="2468"/>
        <v>0</v>
      </c>
      <c r="O5567" s="164">
        <f t="shared" si="2468"/>
        <v>0</v>
      </c>
      <c r="P5567" s="164">
        <f t="shared" si="2468"/>
        <v>0</v>
      </c>
      <c r="Q5567" s="164">
        <f t="shared" si="2468"/>
        <v>0</v>
      </c>
      <c r="R5567" s="164">
        <f t="shared" si="2445"/>
        <v>0</v>
      </c>
      <c r="S5567" s="164">
        <f t="shared" si="2469"/>
        <v>0</v>
      </c>
      <c r="T5567" s="164">
        <f t="shared" si="2469"/>
        <v>0</v>
      </c>
      <c r="U5567" s="164">
        <f t="shared" si="2469"/>
        <v>0</v>
      </c>
      <c r="V5567" s="164">
        <f t="shared" si="2469"/>
        <v>0</v>
      </c>
    </row>
    <row r="5568" spans="1:22" ht="16.5" thickTop="1" thickBot="1">
      <c r="A5568" s="160" t="s">
        <v>121</v>
      </c>
      <c r="B5568" s="168" t="s">
        <v>15</v>
      </c>
      <c r="C5568" s="164">
        <f t="shared" si="2441"/>
        <v>0</v>
      </c>
      <c r="D5568" s="164">
        <f t="shared" si="2442"/>
        <v>0</v>
      </c>
      <c r="E5568" s="164">
        <f t="shared" si="2442"/>
        <v>0</v>
      </c>
      <c r="F5568" s="164">
        <f t="shared" si="2442"/>
        <v>0</v>
      </c>
      <c r="G5568" s="164">
        <f t="shared" si="2442"/>
        <v>0</v>
      </c>
      <c r="H5568" s="164">
        <f t="shared" si="2443"/>
        <v>0</v>
      </c>
      <c r="I5568" s="164">
        <f t="shared" ref="I5568:L5570" si="2470">SUM(I5579)</f>
        <v>0</v>
      </c>
      <c r="J5568" s="164">
        <f t="shared" si="2470"/>
        <v>0</v>
      </c>
      <c r="K5568" s="164">
        <f t="shared" si="2470"/>
        <v>0</v>
      </c>
      <c r="L5568" s="164">
        <f t="shared" si="2470"/>
        <v>0</v>
      </c>
      <c r="M5568" s="164">
        <f t="shared" si="2444"/>
        <v>0</v>
      </c>
      <c r="N5568" s="164">
        <f t="shared" ref="N5568:Q5570" si="2471">SUM(N5579)</f>
        <v>0</v>
      </c>
      <c r="O5568" s="164">
        <f t="shared" si="2471"/>
        <v>0</v>
      </c>
      <c r="P5568" s="164">
        <f t="shared" si="2471"/>
        <v>0</v>
      </c>
      <c r="Q5568" s="164">
        <f t="shared" si="2471"/>
        <v>0</v>
      </c>
      <c r="R5568" s="164">
        <f t="shared" si="2445"/>
        <v>0</v>
      </c>
      <c r="S5568" s="164">
        <f t="shared" ref="S5568:V5570" si="2472">SUM(S5579)</f>
        <v>0</v>
      </c>
      <c r="T5568" s="164">
        <f t="shared" si="2472"/>
        <v>0</v>
      </c>
      <c r="U5568" s="164">
        <f t="shared" si="2472"/>
        <v>0</v>
      </c>
      <c r="V5568" s="164">
        <f t="shared" si="2472"/>
        <v>0</v>
      </c>
    </row>
    <row r="5569" spans="1:22" ht="16.5" thickTop="1" thickBot="1">
      <c r="A5569" s="160" t="s">
        <v>121</v>
      </c>
      <c r="B5569" s="169" t="s">
        <v>136</v>
      </c>
      <c r="C5569" s="164">
        <f t="shared" si="2441"/>
        <v>0</v>
      </c>
      <c r="D5569" s="164">
        <f t="shared" si="2442"/>
        <v>0</v>
      </c>
      <c r="E5569" s="164">
        <f t="shared" si="2442"/>
        <v>0</v>
      </c>
      <c r="F5569" s="164">
        <f t="shared" si="2442"/>
        <v>0</v>
      </c>
      <c r="G5569" s="164">
        <f t="shared" si="2442"/>
        <v>0</v>
      </c>
      <c r="H5569" s="164">
        <f t="shared" si="2443"/>
        <v>0</v>
      </c>
      <c r="I5569" s="164">
        <f t="shared" si="2470"/>
        <v>0</v>
      </c>
      <c r="J5569" s="164">
        <f t="shared" si="2470"/>
        <v>0</v>
      </c>
      <c r="K5569" s="164">
        <f t="shared" si="2470"/>
        <v>0</v>
      </c>
      <c r="L5569" s="164">
        <f t="shared" si="2470"/>
        <v>0</v>
      </c>
      <c r="M5569" s="164">
        <f t="shared" si="2444"/>
        <v>0</v>
      </c>
      <c r="N5569" s="164">
        <f t="shared" si="2471"/>
        <v>0</v>
      </c>
      <c r="O5569" s="164">
        <f t="shared" si="2471"/>
        <v>0</v>
      </c>
      <c r="P5569" s="164">
        <f t="shared" si="2471"/>
        <v>0</v>
      </c>
      <c r="Q5569" s="164">
        <f t="shared" si="2471"/>
        <v>0</v>
      </c>
      <c r="R5569" s="164">
        <f t="shared" si="2445"/>
        <v>0</v>
      </c>
      <c r="S5569" s="164">
        <f t="shared" si="2472"/>
        <v>0</v>
      </c>
      <c r="T5569" s="164">
        <f t="shared" si="2472"/>
        <v>0</v>
      </c>
      <c r="U5569" s="164">
        <f t="shared" si="2472"/>
        <v>0</v>
      </c>
      <c r="V5569" s="164">
        <f t="shared" si="2472"/>
        <v>0</v>
      </c>
    </row>
    <row r="5570" spans="1:22" ht="16.5" thickTop="1" thickBot="1">
      <c r="A5570" s="160" t="s">
        <v>121</v>
      </c>
      <c r="B5570" s="170" t="s">
        <v>135</v>
      </c>
      <c r="C5570" s="164">
        <f t="shared" si="2441"/>
        <v>0</v>
      </c>
      <c r="D5570" s="164">
        <f t="shared" si="2442"/>
        <v>0</v>
      </c>
      <c r="E5570" s="164">
        <f t="shared" si="2442"/>
        <v>0</v>
      </c>
      <c r="F5570" s="164">
        <f t="shared" si="2442"/>
        <v>0</v>
      </c>
      <c r="G5570" s="164">
        <f t="shared" si="2442"/>
        <v>0</v>
      </c>
      <c r="H5570" s="164">
        <f t="shared" si="2443"/>
        <v>0</v>
      </c>
      <c r="I5570" s="164">
        <f t="shared" si="2470"/>
        <v>0</v>
      </c>
      <c r="J5570" s="164">
        <f t="shared" si="2470"/>
        <v>0</v>
      </c>
      <c r="K5570" s="164">
        <f t="shared" si="2470"/>
        <v>0</v>
      </c>
      <c r="L5570" s="164">
        <f t="shared" si="2470"/>
        <v>0</v>
      </c>
      <c r="M5570" s="164">
        <f t="shared" si="2444"/>
        <v>0</v>
      </c>
      <c r="N5570" s="164">
        <f t="shared" si="2471"/>
        <v>0</v>
      </c>
      <c r="O5570" s="164">
        <f t="shared" si="2471"/>
        <v>0</v>
      </c>
      <c r="P5570" s="164">
        <f t="shared" si="2471"/>
        <v>0</v>
      </c>
      <c r="Q5570" s="164">
        <f t="shared" si="2471"/>
        <v>0</v>
      </c>
      <c r="R5570" s="164">
        <f t="shared" si="2445"/>
        <v>0</v>
      </c>
      <c r="S5570" s="164">
        <f t="shared" si="2472"/>
        <v>0</v>
      </c>
      <c r="T5570" s="164">
        <f t="shared" si="2472"/>
        <v>0</v>
      </c>
      <c r="U5570" s="164">
        <f t="shared" si="2472"/>
        <v>0</v>
      </c>
      <c r="V5570" s="164">
        <f t="shared" si="2472"/>
        <v>0</v>
      </c>
    </row>
    <row r="5571" spans="1:22" ht="16.5" thickTop="1" thickBot="1">
      <c r="A5571" s="160" t="s">
        <v>121</v>
      </c>
      <c r="B5571" s="168" t="s">
        <v>104</v>
      </c>
      <c r="C5571" s="164">
        <f t="shared" si="2441"/>
        <v>0</v>
      </c>
      <c r="D5571" s="164">
        <f t="shared" si="2442"/>
        <v>0</v>
      </c>
      <c r="E5571" s="164">
        <f t="shared" si="2442"/>
        <v>0</v>
      </c>
      <c r="F5571" s="164">
        <f t="shared" si="2442"/>
        <v>0</v>
      </c>
      <c r="G5571" s="164">
        <f t="shared" si="2442"/>
        <v>0</v>
      </c>
      <c r="H5571" s="164">
        <f t="shared" si="2443"/>
        <v>0</v>
      </c>
      <c r="I5571" s="164">
        <f>SUM(I5582,I5597,I5672)</f>
        <v>0</v>
      </c>
      <c r="J5571" s="164">
        <f>SUM(J5582,J5597,J5672)</f>
        <v>0</v>
      </c>
      <c r="K5571" s="164">
        <f>SUM(K5582,K5597,K5672)</f>
        <v>0</v>
      </c>
      <c r="L5571" s="164">
        <f>SUM(L5582,L5597,L5672)</f>
        <v>0</v>
      </c>
      <c r="M5571" s="164">
        <f t="shared" si="2444"/>
        <v>0</v>
      </c>
      <c r="N5571" s="164">
        <f>SUM(N5582,N5597,N5672)</f>
        <v>0</v>
      </c>
      <c r="O5571" s="164">
        <f>SUM(O5582,O5597,O5672)</f>
        <v>0</v>
      </c>
      <c r="P5571" s="164">
        <f>SUM(P5582,P5597,P5672)</f>
        <v>0</v>
      </c>
      <c r="Q5571" s="164">
        <f>SUM(Q5582,Q5597,Q5672)</f>
        <v>0</v>
      </c>
      <c r="R5571" s="164">
        <f t="shared" si="2445"/>
        <v>0</v>
      </c>
      <c r="S5571" s="164">
        <f>SUM(S5582,S5597,S5672)</f>
        <v>0</v>
      </c>
      <c r="T5571" s="164">
        <f>SUM(T5582,T5597,T5672)</f>
        <v>0</v>
      </c>
      <c r="U5571" s="164">
        <f>SUM(U5582,U5597,U5672)</f>
        <v>0</v>
      </c>
      <c r="V5571" s="164">
        <f>SUM(V5582,V5597,V5672)</f>
        <v>0</v>
      </c>
    </row>
    <row r="5572" spans="1:22" ht="16.5" thickTop="1" thickBot="1">
      <c r="A5572" s="160" t="s">
        <v>121</v>
      </c>
      <c r="B5572" s="168" t="s">
        <v>105</v>
      </c>
      <c r="C5572" s="164">
        <f t="shared" si="2441"/>
        <v>23000</v>
      </c>
      <c r="D5572" s="164">
        <f t="shared" si="2442"/>
        <v>11000</v>
      </c>
      <c r="E5572" s="164">
        <f t="shared" si="2442"/>
        <v>3000</v>
      </c>
      <c r="F5572" s="164">
        <f t="shared" si="2442"/>
        <v>5000</v>
      </c>
      <c r="G5572" s="164">
        <f t="shared" si="2442"/>
        <v>4000</v>
      </c>
      <c r="H5572" s="164">
        <f t="shared" si="2443"/>
        <v>23000</v>
      </c>
      <c r="I5572" s="164">
        <f t="shared" ref="I5572:L5573" si="2473">SUM(I5583,I5590,I5598,I5605,I5612,I5619,I5625,I5632,I5642,I5666,I5673,I5684,I5690)</f>
        <v>11000</v>
      </c>
      <c r="J5572" s="164">
        <f t="shared" si="2473"/>
        <v>3000</v>
      </c>
      <c r="K5572" s="164">
        <f t="shared" si="2473"/>
        <v>5000</v>
      </c>
      <c r="L5572" s="164">
        <f t="shared" si="2473"/>
        <v>4000</v>
      </c>
      <c r="M5572" s="164">
        <f t="shared" si="2444"/>
        <v>0</v>
      </c>
      <c r="N5572" s="164">
        <f t="shared" ref="N5572:Q5573" si="2474">SUM(N5583,N5590,N5598,N5605,N5612,N5619,N5625,N5632,N5642,N5666,N5673,N5684,N5690)</f>
        <v>0</v>
      </c>
      <c r="O5572" s="164">
        <f t="shared" si="2474"/>
        <v>0</v>
      </c>
      <c r="P5572" s="164">
        <f t="shared" si="2474"/>
        <v>0</v>
      </c>
      <c r="Q5572" s="164">
        <f t="shared" si="2474"/>
        <v>0</v>
      </c>
      <c r="R5572" s="164">
        <f t="shared" si="2445"/>
        <v>0</v>
      </c>
      <c r="S5572" s="164">
        <f t="shared" ref="S5572:V5573" si="2475">SUM(S5583,S5590,S5598,S5605,S5612,S5619,S5625,S5632,S5642,S5666,S5673,S5684,S5690)</f>
        <v>0</v>
      </c>
      <c r="T5572" s="164">
        <f t="shared" si="2475"/>
        <v>0</v>
      </c>
      <c r="U5572" s="164">
        <f t="shared" si="2475"/>
        <v>0</v>
      </c>
      <c r="V5572" s="164">
        <f t="shared" si="2475"/>
        <v>0</v>
      </c>
    </row>
    <row r="5573" spans="1:22" ht="31.5" thickTop="1" thickBot="1">
      <c r="A5573" s="160" t="s">
        <v>121</v>
      </c>
      <c r="B5573" s="169" t="s">
        <v>153</v>
      </c>
      <c r="C5573" s="164">
        <f t="shared" si="2441"/>
        <v>23000</v>
      </c>
      <c r="D5573" s="164">
        <f t="shared" si="2442"/>
        <v>11000</v>
      </c>
      <c r="E5573" s="164">
        <f t="shared" si="2442"/>
        <v>3000</v>
      </c>
      <c r="F5573" s="164">
        <f t="shared" si="2442"/>
        <v>5000</v>
      </c>
      <c r="G5573" s="164">
        <f t="shared" ref="G5573:G5636" si="2476">SUM(L5573,Q5573,V5573)</f>
        <v>4000</v>
      </c>
      <c r="H5573" s="164">
        <f t="shared" si="2443"/>
        <v>23000</v>
      </c>
      <c r="I5573" s="164">
        <f t="shared" si="2473"/>
        <v>11000</v>
      </c>
      <c r="J5573" s="164">
        <f t="shared" si="2473"/>
        <v>3000</v>
      </c>
      <c r="K5573" s="164">
        <f t="shared" si="2473"/>
        <v>5000</v>
      </c>
      <c r="L5573" s="164">
        <f t="shared" si="2473"/>
        <v>4000</v>
      </c>
      <c r="M5573" s="164">
        <f t="shared" si="2444"/>
        <v>0</v>
      </c>
      <c r="N5573" s="164">
        <f t="shared" si="2474"/>
        <v>0</v>
      </c>
      <c r="O5573" s="164">
        <f t="shared" si="2474"/>
        <v>0</v>
      </c>
      <c r="P5573" s="164">
        <f t="shared" si="2474"/>
        <v>0</v>
      </c>
      <c r="Q5573" s="164">
        <f t="shared" si="2474"/>
        <v>0</v>
      </c>
      <c r="R5573" s="164">
        <f t="shared" si="2445"/>
        <v>0</v>
      </c>
      <c r="S5573" s="164">
        <f t="shared" si="2475"/>
        <v>0</v>
      </c>
      <c r="T5573" s="164">
        <f t="shared" si="2475"/>
        <v>0</v>
      </c>
      <c r="U5573" s="164">
        <f t="shared" si="2475"/>
        <v>0</v>
      </c>
      <c r="V5573" s="164">
        <f t="shared" si="2475"/>
        <v>0</v>
      </c>
    </row>
    <row r="5574" spans="1:22" ht="16.5" thickTop="1" thickBot="1">
      <c r="A5574" s="160" t="s">
        <v>121</v>
      </c>
      <c r="B5574" s="167" t="s">
        <v>155</v>
      </c>
      <c r="C5574" s="164">
        <f t="shared" ref="C5574:C5637" si="2477">SUM(D5574:G5574)</f>
        <v>63000</v>
      </c>
      <c r="D5574" s="164">
        <f t="shared" ref="D5574:G5637" si="2478">SUM(I5574,N5574,S5574)</f>
        <v>18000</v>
      </c>
      <c r="E5574" s="164">
        <f t="shared" si="2478"/>
        <v>40000</v>
      </c>
      <c r="F5574" s="164">
        <f t="shared" si="2478"/>
        <v>5000</v>
      </c>
      <c r="G5574" s="164">
        <f t="shared" si="2476"/>
        <v>0</v>
      </c>
      <c r="H5574" s="164">
        <f t="shared" ref="H5574:H5637" si="2479">SUM(I5574:L5574)</f>
        <v>63000</v>
      </c>
      <c r="I5574" s="164">
        <f>SUM(I5585,I5592,I5600,I5607,I5614,I5627,I5644,I5661,I5675)</f>
        <v>18000</v>
      </c>
      <c r="J5574" s="164">
        <f>SUM(J5585,J5592,J5600,J5607,J5614,J5627,J5644,J5661,J5675)</f>
        <v>40000</v>
      </c>
      <c r="K5574" s="164">
        <f>SUM(K5585,K5592,K5600,K5607,K5614,K5627,K5644,K5661,K5675)</f>
        <v>5000</v>
      </c>
      <c r="L5574" s="164">
        <f>SUM(L5585,L5592,L5600,L5607,L5614,L5627,L5644,L5661,L5675)</f>
        <v>0</v>
      </c>
      <c r="M5574" s="164">
        <f t="shared" ref="M5574:M5637" si="2480">SUM(N5574:Q5574)</f>
        <v>0</v>
      </c>
      <c r="N5574" s="164">
        <f>SUM(N5585,N5592,N5600,N5607,N5614,N5627,N5644,N5661,N5675)</f>
        <v>0</v>
      </c>
      <c r="O5574" s="164">
        <f>SUM(O5585,O5592,O5600,O5607,O5614,O5627,O5644,O5661,O5675)</f>
        <v>0</v>
      </c>
      <c r="P5574" s="164">
        <f>SUM(P5585,P5592,P5600,P5607,P5614,P5627,P5644,P5661,P5675)</f>
        <v>0</v>
      </c>
      <c r="Q5574" s="164">
        <f>SUM(Q5585,Q5592,Q5600,Q5607,Q5614,Q5627,Q5644,Q5661,Q5675)</f>
        <v>0</v>
      </c>
      <c r="R5574" s="164">
        <f t="shared" ref="R5574:R5637" si="2481">SUM(S5574:V5574)</f>
        <v>0</v>
      </c>
      <c r="S5574" s="164">
        <f>SUM(S5585,S5592,S5600,S5607,S5614,S5627,S5644,S5661,S5675)</f>
        <v>0</v>
      </c>
      <c r="T5574" s="164">
        <f>SUM(T5585,T5592,T5600,T5607,T5614,T5627,T5644,T5661,T5675)</f>
        <v>0</v>
      </c>
      <c r="U5574" s="164">
        <f>SUM(U5585,U5592,U5600,U5607,U5614,U5627,U5644,U5661,U5675)</f>
        <v>0</v>
      </c>
      <c r="V5574" s="164">
        <f>SUM(V5585,V5592,V5600,V5607,V5614,V5627,V5644,V5661,V5675)</f>
        <v>0</v>
      </c>
    </row>
    <row r="5575" spans="1:22" ht="16.5" thickTop="1" thickBot="1">
      <c r="A5575" s="160" t="s">
        <v>1842</v>
      </c>
      <c r="B5575" s="167" t="s">
        <v>1843</v>
      </c>
      <c r="C5575" s="164">
        <f t="shared" si="2477"/>
        <v>7243000</v>
      </c>
      <c r="D5575" s="164">
        <f t="shared" si="2478"/>
        <v>1804000</v>
      </c>
      <c r="E5575" s="164">
        <f t="shared" si="2478"/>
        <v>1844000</v>
      </c>
      <c r="F5575" s="164">
        <f t="shared" si="2478"/>
        <v>1806000</v>
      </c>
      <c r="G5575" s="164">
        <f t="shared" si="2476"/>
        <v>1789000</v>
      </c>
      <c r="H5575" s="164">
        <f t="shared" si="2479"/>
        <v>7243000</v>
      </c>
      <c r="I5575" s="164">
        <f>SUM(I5576,I5585)</f>
        <v>1804000</v>
      </c>
      <c r="J5575" s="164">
        <f>SUM(J5576,J5585)</f>
        <v>1844000</v>
      </c>
      <c r="K5575" s="164">
        <f>SUM(K5576,K5585)</f>
        <v>1806000</v>
      </c>
      <c r="L5575" s="164">
        <f>SUM(L5576,L5585)</f>
        <v>1789000</v>
      </c>
      <c r="M5575" s="164">
        <f t="shared" si="2480"/>
        <v>0</v>
      </c>
      <c r="N5575" s="164">
        <f>SUM(N5576,N5585)</f>
        <v>0</v>
      </c>
      <c r="O5575" s="164">
        <f>SUM(O5576,O5585)</f>
        <v>0</v>
      </c>
      <c r="P5575" s="164">
        <f>SUM(P5576,P5585)</f>
        <v>0</v>
      </c>
      <c r="Q5575" s="164">
        <f>SUM(Q5576,Q5585)</f>
        <v>0</v>
      </c>
      <c r="R5575" s="164">
        <f t="shared" si="2481"/>
        <v>0</v>
      </c>
      <c r="S5575" s="164">
        <f>SUM(S5576,S5585)</f>
        <v>0</v>
      </c>
      <c r="T5575" s="164">
        <f>SUM(T5576,T5585)</f>
        <v>0</v>
      </c>
      <c r="U5575" s="164">
        <f>SUM(U5576,U5585)</f>
        <v>0</v>
      </c>
      <c r="V5575" s="164">
        <f>SUM(V5576,V5585)</f>
        <v>0</v>
      </c>
    </row>
    <row r="5576" spans="1:22" ht="16.5" thickTop="1" thickBot="1">
      <c r="A5576" s="160" t="s">
        <v>121</v>
      </c>
      <c r="B5576" s="168" t="s">
        <v>99</v>
      </c>
      <c r="C5576" s="164">
        <f t="shared" si="2477"/>
        <v>7203000</v>
      </c>
      <c r="D5576" s="164">
        <f t="shared" si="2478"/>
        <v>1804000</v>
      </c>
      <c r="E5576" s="164">
        <f t="shared" si="2478"/>
        <v>1804000</v>
      </c>
      <c r="F5576" s="164">
        <f t="shared" si="2478"/>
        <v>1806000</v>
      </c>
      <c r="G5576" s="164">
        <f t="shared" si="2476"/>
        <v>1789000</v>
      </c>
      <c r="H5576" s="164">
        <f t="shared" si="2479"/>
        <v>7203000</v>
      </c>
      <c r="I5576" s="164">
        <f>SUM(I5577:I5579,I5582:I5583)</f>
        <v>1804000</v>
      </c>
      <c r="J5576" s="164">
        <f>SUM(J5577:J5579,J5582:J5583)</f>
        <v>1804000</v>
      </c>
      <c r="K5576" s="164">
        <f>SUM(K5577:K5579,K5582:K5583)</f>
        <v>1806000</v>
      </c>
      <c r="L5576" s="164">
        <f>SUM(L5577:L5579,L5582:L5583)</f>
        <v>1789000</v>
      </c>
      <c r="M5576" s="164">
        <f t="shared" si="2480"/>
        <v>0</v>
      </c>
      <c r="N5576" s="164">
        <f>SUM(N5577:N5579,N5582:N5583)</f>
        <v>0</v>
      </c>
      <c r="O5576" s="164">
        <f>SUM(O5577:O5579,O5582:O5583)</f>
        <v>0</v>
      </c>
      <c r="P5576" s="164">
        <f>SUM(P5577:P5579,P5582:P5583)</f>
        <v>0</v>
      </c>
      <c r="Q5576" s="164">
        <f>SUM(Q5577:Q5579,Q5582:Q5583)</f>
        <v>0</v>
      </c>
      <c r="R5576" s="164">
        <f t="shared" si="2481"/>
        <v>0</v>
      </c>
      <c r="S5576" s="164">
        <f>SUM(S5577:S5579,S5582:S5583)</f>
        <v>0</v>
      </c>
      <c r="T5576" s="164">
        <f>SUM(T5577:T5579,T5582:T5583)</f>
        <v>0</v>
      </c>
      <c r="U5576" s="164">
        <f>SUM(U5577:U5579,U5582:U5583)</f>
        <v>0</v>
      </c>
      <c r="V5576" s="164">
        <f>SUM(V5577:V5579,V5582:V5583)</f>
        <v>0</v>
      </c>
    </row>
    <row r="5577" spans="1:22" ht="16.5" thickTop="1" thickBot="1">
      <c r="A5577" s="160" t="s">
        <v>121</v>
      </c>
      <c r="B5577" s="169" t="s">
        <v>100</v>
      </c>
      <c r="C5577" s="164">
        <f t="shared" si="2477"/>
        <v>5603000</v>
      </c>
      <c r="D5577" s="164">
        <f t="shared" si="2478"/>
        <v>1401000</v>
      </c>
      <c r="E5577" s="164">
        <f t="shared" si="2478"/>
        <v>1401000</v>
      </c>
      <c r="F5577" s="164">
        <f t="shared" si="2478"/>
        <v>1401000</v>
      </c>
      <c r="G5577" s="164">
        <f t="shared" si="2476"/>
        <v>1400000</v>
      </c>
      <c r="H5577" s="164">
        <f t="shared" si="2479"/>
        <v>5603000</v>
      </c>
      <c r="I5577" s="164">
        <v>1401000</v>
      </c>
      <c r="J5577" s="164">
        <v>1401000</v>
      </c>
      <c r="K5577" s="164">
        <v>1401000</v>
      </c>
      <c r="L5577" s="164">
        <v>1400000</v>
      </c>
      <c r="M5577" s="164">
        <f t="shared" si="2480"/>
        <v>0</v>
      </c>
      <c r="N5577" s="164">
        <v>0</v>
      </c>
      <c r="O5577" s="164">
        <v>0</v>
      </c>
      <c r="P5577" s="164">
        <v>0</v>
      </c>
      <c r="Q5577" s="164">
        <v>0</v>
      </c>
      <c r="R5577" s="164">
        <f t="shared" si="2481"/>
        <v>0</v>
      </c>
      <c r="S5577" s="164">
        <v>0</v>
      </c>
      <c r="T5577" s="164">
        <v>0</v>
      </c>
      <c r="U5577" s="164">
        <v>0</v>
      </c>
      <c r="V5577" s="164">
        <v>0</v>
      </c>
    </row>
    <row r="5578" spans="1:22" ht="16.5" thickTop="1" thickBot="1">
      <c r="A5578" s="160" t="s">
        <v>121</v>
      </c>
      <c r="B5578" s="169" t="s">
        <v>101</v>
      </c>
      <c r="C5578" s="164">
        <f t="shared" si="2477"/>
        <v>1585000</v>
      </c>
      <c r="D5578" s="164">
        <f t="shared" si="2478"/>
        <v>400000</v>
      </c>
      <c r="E5578" s="164">
        <f t="shared" si="2478"/>
        <v>400000</v>
      </c>
      <c r="F5578" s="164">
        <f t="shared" si="2478"/>
        <v>400000</v>
      </c>
      <c r="G5578" s="164">
        <f t="shared" si="2476"/>
        <v>385000</v>
      </c>
      <c r="H5578" s="164">
        <f t="shared" si="2479"/>
        <v>1585000</v>
      </c>
      <c r="I5578" s="164">
        <v>400000</v>
      </c>
      <c r="J5578" s="164">
        <v>400000</v>
      </c>
      <c r="K5578" s="164">
        <v>400000</v>
      </c>
      <c r="L5578" s="164">
        <v>385000</v>
      </c>
      <c r="M5578" s="164">
        <f t="shared" si="2480"/>
        <v>0</v>
      </c>
      <c r="N5578" s="164">
        <v>0</v>
      </c>
      <c r="O5578" s="164">
        <v>0</v>
      </c>
      <c r="P5578" s="164">
        <v>0</v>
      </c>
      <c r="Q5578" s="164">
        <v>0</v>
      </c>
      <c r="R5578" s="164">
        <f t="shared" si="2481"/>
        <v>0</v>
      </c>
      <c r="S5578" s="164">
        <v>0</v>
      </c>
      <c r="T5578" s="164">
        <v>0</v>
      </c>
      <c r="U5578" s="164">
        <v>0</v>
      </c>
      <c r="V5578" s="164">
        <v>0</v>
      </c>
    </row>
    <row r="5579" spans="1:22" ht="16.5" thickTop="1" thickBot="1">
      <c r="A5579" s="160" t="s">
        <v>121</v>
      </c>
      <c r="B5579" s="169" t="s">
        <v>15</v>
      </c>
      <c r="C5579" s="164">
        <f t="shared" si="2477"/>
        <v>0</v>
      </c>
      <c r="D5579" s="164">
        <f t="shared" si="2478"/>
        <v>0</v>
      </c>
      <c r="E5579" s="164">
        <f t="shared" si="2478"/>
        <v>0</v>
      </c>
      <c r="F5579" s="164">
        <f t="shared" si="2478"/>
        <v>0</v>
      </c>
      <c r="G5579" s="164">
        <f t="shared" si="2476"/>
        <v>0</v>
      </c>
      <c r="H5579" s="164">
        <f t="shared" si="2479"/>
        <v>0</v>
      </c>
      <c r="I5579" s="164">
        <f t="shared" ref="I5579:L5580" si="2482">SUM(I5580)</f>
        <v>0</v>
      </c>
      <c r="J5579" s="164">
        <f t="shared" si="2482"/>
        <v>0</v>
      </c>
      <c r="K5579" s="164">
        <f t="shared" si="2482"/>
        <v>0</v>
      </c>
      <c r="L5579" s="164">
        <f t="shared" si="2482"/>
        <v>0</v>
      </c>
      <c r="M5579" s="164">
        <f t="shared" si="2480"/>
        <v>0</v>
      </c>
      <c r="N5579" s="164">
        <f t="shared" ref="N5579:Q5580" si="2483">SUM(N5580)</f>
        <v>0</v>
      </c>
      <c r="O5579" s="164">
        <f t="shared" si="2483"/>
        <v>0</v>
      </c>
      <c r="P5579" s="164">
        <f t="shared" si="2483"/>
        <v>0</v>
      </c>
      <c r="Q5579" s="164">
        <f t="shared" si="2483"/>
        <v>0</v>
      </c>
      <c r="R5579" s="164">
        <f t="shared" si="2481"/>
        <v>0</v>
      </c>
      <c r="S5579" s="164">
        <f t="shared" ref="S5579:V5580" si="2484">SUM(S5580)</f>
        <v>0</v>
      </c>
      <c r="T5579" s="164">
        <f t="shared" si="2484"/>
        <v>0</v>
      </c>
      <c r="U5579" s="164">
        <f t="shared" si="2484"/>
        <v>0</v>
      </c>
      <c r="V5579" s="164">
        <f t="shared" si="2484"/>
        <v>0</v>
      </c>
    </row>
    <row r="5580" spans="1:22" ht="16.5" thickTop="1" thickBot="1">
      <c r="A5580" s="160" t="s">
        <v>121</v>
      </c>
      <c r="B5580" s="170" t="s">
        <v>136</v>
      </c>
      <c r="C5580" s="164">
        <f t="shared" si="2477"/>
        <v>0</v>
      </c>
      <c r="D5580" s="164">
        <f t="shared" si="2478"/>
        <v>0</v>
      </c>
      <c r="E5580" s="164">
        <f t="shared" si="2478"/>
        <v>0</v>
      </c>
      <c r="F5580" s="164">
        <f t="shared" si="2478"/>
        <v>0</v>
      </c>
      <c r="G5580" s="164">
        <f t="shared" si="2476"/>
        <v>0</v>
      </c>
      <c r="H5580" s="164">
        <f t="shared" si="2479"/>
        <v>0</v>
      </c>
      <c r="I5580" s="164">
        <f t="shared" si="2482"/>
        <v>0</v>
      </c>
      <c r="J5580" s="164">
        <f t="shared" si="2482"/>
        <v>0</v>
      </c>
      <c r="K5580" s="164">
        <f t="shared" si="2482"/>
        <v>0</v>
      </c>
      <c r="L5580" s="164">
        <f t="shared" si="2482"/>
        <v>0</v>
      </c>
      <c r="M5580" s="164">
        <f t="shared" si="2480"/>
        <v>0</v>
      </c>
      <c r="N5580" s="164">
        <f t="shared" si="2483"/>
        <v>0</v>
      </c>
      <c r="O5580" s="164">
        <f t="shared" si="2483"/>
        <v>0</v>
      </c>
      <c r="P5580" s="164">
        <f t="shared" si="2483"/>
        <v>0</v>
      </c>
      <c r="Q5580" s="164">
        <f t="shared" si="2483"/>
        <v>0</v>
      </c>
      <c r="R5580" s="164">
        <f t="shared" si="2481"/>
        <v>0</v>
      </c>
      <c r="S5580" s="164">
        <f t="shared" si="2484"/>
        <v>0</v>
      </c>
      <c r="T5580" s="164">
        <f t="shared" si="2484"/>
        <v>0</v>
      </c>
      <c r="U5580" s="164">
        <f t="shared" si="2484"/>
        <v>0</v>
      </c>
      <c r="V5580" s="164">
        <f t="shared" si="2484"/>
        <v>0</v>
      </c>
    </row>
    <row r="5581" spans="1:22" ht="16.5" thickTop="1" thickBot="1">
      <c r="A5581" s="160" t="s">
        <v>121</v>
      </c>
      <c r="B5581" s="171" t="s">
        <v>135</v>
      </c>
      <c r="C5581" s="164">
        <f t="shared" si="2477"/>
        <v>0</v>
      </c>
      <c r="D5581" s="164">
        <f t="shared" si="2478"/>
        <v>0</v>
      </c>
      <c r="E5581" s="164">
        <f t="shared" si="2478"/>
        <v>0</v>
      </c>
      <c r="F5581" s="164">
        <f t="shared" si="2478"/>
        <v>0</v>
      </c>
      <c r="G5581" s="164">
        <f t="shared" si="2476"/>
        <v>0</v>
      </c>
      <c r="H5581" s="164">
        <f t="shared" si="2479"/>
        <v>0</v>
      </c>
      <c r="I5581" s="164">
        <v>0</v>
      </c>
      <c r="J5581" s="164">
        <v>0</v>
      </c>
      <c r="K5581" s="164">
        <v>0</v>
      </c>
      <c r="L5581" s="164">
        <v>0</v>
      </c>
      <c r="M5581" s="164">
        <f t="shared" si="2480"/>
        <v>0</v>
      </c>
      <c r="N5581" s="164">
        <v>0</v>
      </c>
      <c r="O5581" s="164">
        <v>0</v>
      </c>
      <c r="P5581" s="164">
        <v>0</v>
      </c>
      <c r="Q5581" s="164">
        <v>0</v>
      </c>
      <c r="R5581" s="164">
        <f t="shared" si="2481"/>
        <v>0</v>
      </c>
      <c r="S5581" s="164">
        <v>0</v>
      </c>
      <c r="T5581" s="164">
        <v>0</v>
      </c>
      <c r="U5581" s="164">
        <v>0</v>
      </c>
      <c r="V5581" s="164">
        <v>0</v>
      </c>
    </row>
    <row r="5582" spans="1:22" ht="16.5" thickTop="1" thickBot="1">
      <c r="A5582" s="160" t="s">
        <v>121</v>
      </c>
      <c r="B5582" s="169" t="s">
        <v>104</v>
      </c>
      <c r="C5582" s="164">
        <f t="shared" si="2477"/>
        <v>0</v>
      </c>
      <c r="D5582" s="164">
        <f t="shared" si="2478"/>
        <v>0</v>
      </c>
      <c r="E5582" s="164">
        <f t="shared" si="2478"/>
        <v>0</v>
      </c>
      <c r="F5582" s="164">
        <f t="shared" si="2478"/>
        <v>0</v>
      </c>
      <c r="G5582" s="164">
        <f t="shared" si="2476"/>
        <v>0</v>
      </c>
      <c r="H5582" s="164">
        <f t="shared" si="2479"/>
        <v>0</v>
      </c>
      <c r="I5582" s="164">
        <v>0</v>
      </c>
      <c r="J5582" s="164">
        <v>0</v>
      </c>
      <c r="K5582" s="164">
        <v>0</v>
      </c>
      <c r="L5582" s="164">
        <v>0</v>
      </c>
      <c r="M5582" s="164">
        <f t="shared" si="2480"/>
        <v>0</v>
      </c>
      <c r="N5582" s="164">
        <v>0</v>
      </c>
      <c r="O5582" s="164">
        <v>0</v>
      </c>
      <c r="P5582" s="164">
        <v>0</v>
      </c>
      <c r="Q5582" s="164">
        <v>0</v>
      </c>
      <c r="R5582" s="164">
        <f t="shared" si="2481"/>
        <v>0</v>
      </c>
      <c r="S5582" s="164">
        <v>0</v>
      </c>
      <c r="T5582" s="164">
        <v>0</v>
      </c>
      <c r="U5582" s="164">
        <v>0</v>
      </c>
      <c r="V5582" s="164">
        <v>0</v>
      </c>
    </row>
    <row r="5583" spans="1:22" ht="16.5" thickTop="1" thickBot="1">
      <c r="A5583" s="160" t="s">
        <v>121</v>
      </c>
      <c r="B5583" s="169" t="s">
        <v>105</v>
      </c>
      <c r="C5583" s="164">
        <f t="shared" si="2477"/>
        <v>15000</v>
      </c>
      <c r="D5583" s="164">
        <f t="shared" si="2478"/>
        <v>3000</v>
      </c>
      <c r="E5583" s="164">
        <f t="shared" si="2478"/>
        <v>3000</v>
      </c>
      <c r="F5583" s="164">
        <f t="shared" si="2478"/>
        <v>5000</v>
      </c>
      <c r="G5583" s="164">
        <f t="shared" si="2476"/>
        <v>4000</v>
      </c>
      <c r="H5583" s="164">
        <f t="shared" si="2479"/>
        <v>15000</v>
      </c>
      <c r="I5583" s="164">
        <f>SUM(I5584)</f>
        <v>3000</v>
      </c>
      <c r="J5583" s="164">
        <f>SUM(J5584)</f>
        <v>3000</v>
      </c>
      <c r="K5583" s="164">
        <f>SUM(K5584)</f>
        <v>5000</v>
      </c>
      <c r="L5583" s="164">
        <f>SUM(L5584)</f>
        <v>4000</v>
      </c>
      <c r="M5583" s="164">
        <f t="shared" si="2480"/>
        <v>0</v>
      </c>
      <c r="N5583" s="164">
        <f>SUM(N5584)</f>
        <v>0</v>
      </c>
      <c r="O5583" s="164">
        <f>SUM(O5584)</f>
        <v>0</v>
      </c>
      <c r="P5583" s="164">
        <f>SUM(P5584)</f>
        <v>0</v>
      </c>
      <c r="Q5583" s="164">
        <f>SUM(Q5584)</f>
        <v>0</v>
      </c>
      <c r="R5583" s="164">
        <f t="shared" si="2481"/>
        <v>0</v>
      </c>
      <c r="S5583" s="164">
        <f>SUM(S5584)</f>
        <v>0</v>
      </c>
      <c r="T5583" s="164">
        <f>SUM(T5584)</f>
        <v>0</v>
      </c>
      <c r="U5583" s="164">
        <f>SUM(U5584)</f>
        <v>0</v>
      </c>
      <c r="V5583" s="164">
        <f>SUM(V5584)</f>
        <v>0</v>
      </c>
    </row>
    <row r="5584" spans="1:22" ht="31.5" thickTop="1" thickBot="1">
      <c r="A5584" s="160" t="s">
        <v>121</v>
      </c>
      <c r="B5584" s="170" t="s">
        <v>153</v>
      </c>
      <c r="C5584" s="164">
        <f t="shared" si="2477"/>
        <v>15000</v>
      </c>
      <c r="D5584" s="164">
        <f t="shared" si="2478"/>
        <v>3000</v>
      </c>
      <c r="E5584" s="164">
        <f t="shared" si="2478"/>
        <v>3000</v>
      </c>
      <c r="F5584" s="164">
        <f t="shared" si="2478"/>
        <v>5000</v>
      </c>
      <c r="G5584" s="164">
        <f t="shared" si="2476"/>
        <v>4000</v>
      </c>
      <c r="H5584" s="164">
        <f t="shared" si="2479"/>
        <v>15000</v>
      </c>
      <c r="I5584" s="164">
        <v>3000</v>
      </c>
      <c r="J5584" s="164">
        <v>3000</v>
      </c>
      <c r="K5584" s="164">
        <v>5000</v>
      </c>
      <c r="L5584" s="164">
        <v>4000</v>
      </c>
      <c r="M5584" s="164">
        <f t="shared" si="2480"/>
        <v>0</v>
      </c>
      <c r="N5584" s="164">
        <v>0</v>
      </c>
      <c r="O5584" s="164">
        <v>0</v>
      </c>
      <c r="P5584" s="164">
        <v>0</v>
      </c>
      <c r="Q5584" s="164">
        <v>0</v>
      </c>
      <c r="R5584" s="164">
        <f t="shared" si="2481"/>
        <v>0</v>
      </c>
      <c r="S5584" s="164">
        <v>0</v>
      </c>
      <c r="T5584" s="164">
        <v>0</v>
      </c>
      <c r="U5584" s="164">
        <v>0</v>
      </c>
      <c r="V5584" s="164">
        <v>0</v>
      </c>
    </row>
    <row r="5585" spans="1:22" ht="16.5" thickTop="1" thickBot="1">
      <c r="A5585" s="160" t="s">
        <v>121</v>
      </c>
      <c r="B5585" s="168" t="s">
        <v>155</v>
      </c>
      <c r="C5585" s="164">
        <f t="shared" si="2477"/>
        <v>40000</v>
      </c>
      <c r="D5585" s="164">
        <f t="shared" si="2478"/>
        <v>0</v>
      </c>
      <c r="E5585" s="164">
        <f t="shared" si="2478"/>
        <v>40000</v>
      </c>
      <c r="F5585" s="164">
        <f t="shared" si="2478"/>
        <v>0</v>
      </c>
      <c r="G5585" s="164">
        <f t="shared" si="2476"/>
        <v>0</v>
      </c>
      <c r="H5585" s="164">
        <f t="shared" si="2479"/>
        <v>40000</v>
      </c>
      <c r="I5585" s="164">
        <v>0</v>
      </c>
      <c r="J5585" s="164">
        <v>40000</v>
      </c>
      <c r="K5585" s="164">
        <v>0</v>
      </c>
      <c r="L5585" s="164">
        <v>0</v>
      </c>
      <c r="M5585" s="164">
        <f t="shared" si="2480"/>
        <v>0</v>
      </c>
      <c r="N5585" s="164">
        <v>0</v>
      </c>
      <c r="O5585" s="164">
        <v>0</v>
      </c>
      <c r="P5585" s="164">
        <v>0</v>
      </c>
      <c r="Q5585" s="164">
        <v>0</v>
      </c>
      <c r="R5585" s="164">
        <f t="shared" si="2481"/>
        <v>0</v>
      </c>
      <c r="S5585" s="164">
        <v>0</v>
      </c>
      <c r="T5585" s="164">
        <v>0</v>
      </c>
      <c r="U5585" s="164">
        <v>0</v>
      </c>
      <c r="V5585" s="164">
        <v>0</v>
      </c>
    </row>
    <row r="5586" spans="1:22" ht="31.5" thickTop="1" thickBot="1">
      <c r="A5586" s="160" t="s">
        <v>1844</v>
      </c>
      <c r="B5586" s="167" t="s">
        <v>1845</v>
      </c>
      <c r="C5586" s="164">
        <f t="shared" si="2477"/>
        <v>640000</v>
      </c>
      <c r="D5586" s="164">
        <f t="shared" si="2478"/>
        <v>160000</v>
      </c>
      <c r="E5586" s="164">
        <f t="shared" si="2478"/>
        <v>160000</v>
      </c>
      <c r="F5586" s="164">
        <f t="shared" si="2478"/>
        <v>160000</v>
      </c>
      <c r="G5586" s="164">
        <f t="shared" si="2476"/>
        <v>160000</v>
      </c>
      <c r="H5586" s="164">
        <f t="shared" si="2479"/>
        <v>640000</v>
      </c>
      <c r="I5586" s="164">
        <f>SUM(I5587,I5592)</f>
        <v>160000</v>
      </c>
      <c r="J5586" s="164">
        <f>SUM(J5587,J5592)</f>
        <v>160000</v>
      </c>
      <c r="K5586" s="164">
        <f>SUM(K5587,K5592)</f>
        <v>160000</v>
      </c>
      <c r="L5586" s="164">
        <f>SUM(L5587,L5592)</f>
        <v>160000</v>
      </c>
      <c r="M5586" s="164">
        <f t="shared" si="2480"/>
        <v>0</v>
      </c>
      <c r="N5586" s="164">
        <f>SUM(N5587,N5592)</f>
        <v>0</v>
      </c>
      <c r="O5586" s="164">
        <f>SUM(O5587,O5592)</f>
        <v>0</v>
      </c>
      <c r="P5586" s="164">
        <f>SUM(P5587,P5592)</f>
        <v>0</v>
      </c>
      <c r="Q5586" s="164">
        <f>SUM(Q5587,Q5592)</f>
        <v>0</v>
      </c>
      <c r="R5586" s="164">
        <f t="shared" si="2481"/>
        <v>0</v>
      </c>
      <c r="S5586" s="164">
        <f>SUM(S5587,S5592)</f>
        <v>0</v>
      </c>
      <c r="T5586" s="164">
        <f>SUM(T5587,T5592)</f>
        <v>0</v>
      </c>
      <c r="U5586" s="164">
        <f>SUM(U5587,U5592)</f>
        <v>0</v>
      </c>
      <c r="V5586" s="164">
        <f>SUM(V5587,V5592)</f>
        <v>0</v>
      </c>
    </row>
    <row r="5587" spans="1:22" ht="16.5" thickTop="1" thickBot="1">
      <c r="A5587" s="160" t="s">
        <v>121</v>
      </c>
      <c r="B5587" s="168" t="s">
        <v>99</v>
      </c>
      <c r="C5587" s="164">
        <f t="shared" si="2477"/>
        <v>640000</v>
      </c>
      <c r="D5587" s="164">
        <f t="shared" si="2478"/>
        <v>160000</v>
      </c>
      <c r="E5587" s="164">
        <f t="shared" si="2478"/>
        <v>160000</v>
      </c>
      <c r="F5587" s="164">
        <f t="shared" si="2478"/>
        <v>160000</v>
      </c>
      <c r="G5587" s="164">
        <f t="shared" si="2476"/>
        <v>160000</v>
      </c>
      <c r="H5587" s="164">
        <f t="shared" si="2479"/>
        <v>640000</v>
      </c>
      <c r="I5587" s="164">
        <f>SUM(I5588:I5590)</f>
        <v>160000</v>
      </c>
      <c r="J5587" s="164">
        <f>SUM(J5588:J5590)</f>
        <v>160000</v>
      </c>
      <c r="K5587" s="164">
        <f>SUM(K5588:K5590)</f>
        <v>160000</v>
      </c>
      <c r="L5587" s="164">
        <f>SUM(L5588:L5590)</f>
        <v>160000</v>
      </c>
      <c r="M5587" s="164">
        <f t="shared" si="2480"/>
        <v>0</v>
      </c>
      <c r="N5587" s="164">
        <f>SUM(N5588:N5590)</f>
        <v>0</v>
      </c>
      <c r="O5587" s="164">
        <f>SUM(O5588:O5590)</f>
        <v>0</v>
      </c>
      <c r="P5587" s="164">
        <f>SUM(P5588:P5590)</f>
        <v>0</v>
      </c>
      <c r="Q5587" s="164">
        <f>SUM(Q5588:Q5590)</f>
        <v>0</v>
      </c>
      <c r="R5587" s="164">
        <f t="shared" si="2481"/>
        <v>0</v>
      </c>
      <c r="S5587" s="164">
        <f>SUM(S5588:S5590)</f>
        <v>0</v>
      </c>
      <c r="T5587" s="164">
        <f>SUM(T5588:T5590)</f>
        <v>0</v>
      </c>
      <c r="U5587" s="164">
        <f>SUM(U5588:U5590)</f>
        <v>0</v>
      </c>
      <c r="V5587" s="164">
        <f>SUM(V5588:V5590)</f>
        <v>0</v>
      </c>
    </row>
    <row r="5588" spans="1:22" ht="16.5" thickTop="1" thickBot="1">
      <c r="A5588" s="160" t="s">
        <v>121</v>
      </c>
      <c r="B5588" s="169" t="s">
        <v>100</v>
      </c>
      <c r="C5588" s="164">
        <f t="shared" si="2477"/>
        <v>504000</v>
      </c>
      <c r="D5588" s="164">
        <f t="shared" si="2478"/>
        <v>126000</v>
      </c>
      <c r="E5588" s="164">
        <f t="shared" si="2478"/>
        <v>126000</v>
      </c>
      <c r="F5588" s="164">
        <f t="shared" si="2478"/>
        <v>126000</v>
      </c>
      <c r="G5588" s="164">
        <f t="shared" si="2476"/>
        <v>126000</v>
      </c>
      <c r="H5588" s="164">
        <f t="shared" si="2479"/>
        <v>504000</v>
      </c>
      <c r="I5588" s="164">
        <v>126000</v>
      </c>
      <c r="J5588" s="164">
        <v>126000</v>
      </c>
      <c r="K5588" s="164">
        <v>126000</v>
      </c>
      <c r="L5588" s="164">
        <v>126000</v>
      </c>
      <c r="M5588" s="164">
        <f t="shared" si="2480"/>
        <v>0</v>
      </c>
      <c r="N5588" s="164">
        <v>0</v>
      </c>
      <c r="O5588" s="164">
        <v>0</v>
      </c>
      <c r="P5588" s="164">
        <v>0</v>
      </c>
      <c r="Q5588" s="164">
        <v>0</v>
      </c>
      <c r="R5588" s="164">
        <f t="shared" si="2481"/>
        <v>0</v>
      </c>
      <c r="S5588" s="164">
        <v>0</v>
      </c>
      <c r="T5588" s="164">
        <v>0</v>
      </c>
      <c r="U5588" s="164">
        <v>0</v>
      </c>
      <c r="V5588" s="164">
        <v>0</v>
      </c>
    </row>
    <row r="5589" spans="1:22" ht="16.5" thickTop="1" thickBot="1">
      <c r="A5589" s="160" t="s">
        <v>121</v>
      </c>
      <c r="B5589" s="169" t="s">
        <v>101</v>
      </c>
      <c r="C5589" s="164">
        <f t="shared" si="2477"/>
        <v>136000</v>
      </c>
      <c r="D5589" s="164">
        <f t="shared" si="2478"/>
        <v>34000</v>
      </c>
      <c r="E5589" s="164">
        <f t="shared" si="2478"/>
        <v>34000</v>
      </c>
      <c r="F5589" s="164">
        <f t="shared" si="2478"/>
        <v>34000</v>
      </c>
      <c r="G5589" s="164">
        <f t="shared" si="2476"/>
        <v>34000</v>
      </c>
      <c r="H5589" s="164">
        <f t="shared" si="2479"/>
        <v>136000</v>
      </c>
      <c r="I5589" s="164">
        <v>34000</v>
      </c>
      <c r="J5589" s="164">
        <v>34000</v>
      </c>
      <c r="K5589" s="164">
        <v>34000</v>
      </c>
      <c r="L5589" s="164">
        <v>34000</v>
      </c>
      <c r="M5589" s="164">
        <f t="shared" si="2480"/>
        <v>0</v>
      </c>
      <c r="N5589" s="164">
        <v>0</v>
      </c>
      <c r="O5589" s="164">
        <v>0</v>
      </c>
      <c r="P5589" s="164">
        <v>0</v>
      </c>
      <c r="Q5589" s="164">
        <v>0</v>
      </c>
      <c r="R5589" s="164">
        <f t="shared" si="2481"/>
        <v>0</v>
      </c>
      <c r="S5589" s="164">
        <v>0</v>
      </c>
      <c r="T5589" s="164">
        <v>0</v>
      </c>
      <c r="U5589" s="164">
        <v>0</v>
      </c>
      <c r="V5589" s="164">
        <v>0</v>
      </c>
    </row>
    <row r="5590" spans="1:22" ht="16.5" thickTop="1" thickBot="1">
      <c r="A5590" s="160" t="s">
        <v>121</v>
      </c>
      <c r="B5590" s="169" t="s">
        <v>105</v>
      </c>
      <c r="C5590" s="164">
        <f t="shared" si="2477"/>
        <v>0</v>
      </c>
      <c r="D5590" s="164">
        <f t="shared" si="2478"/>
        <v>0</v>
      </c>
      <c r="E5590" s="164">
        <f t="shared" si="2478"/>
        <v>0</v>
      </c>
      <c r="F5590" s="164">
        <f t="shared" si="2478"/>
        <v>0</v>
      </c>
      <c r="G5590" s="164">
        <f t="shared" si="2476"/>
        <v>0</v>
      </c>
      <c r="H5590" s="164">
        <f t="shared" si="2479"/>
        <v>0</v>
      </c>
      <c r="I5590" s="164">
        <f>SUM(I5591)</f>
        <v>0</v>
      </c>
      <c r="J5590" s="164">
        <f>SUM(J5591)</f>
        <v>0</v>
      </c>
      <c r="K5590" s="164">
        <f>SUM(K5591)</f>
        <v>0</v>
      </c>
      <c r="L5590" s="164">
        <f>SUM(L5591)</f>
        <v>0</v>
      </c>
      <c r="M5590" s="164">
        <f t="shared" si="2480"/>
        <v>0</v>
      </c>
      <c r="N5590" s="164">
        <f>SUM(N5591)</f>
        <v>0</v>
      </c>
      <c r="O5590" s="164">
        <f>SUM(O5591)</f>
        <v>0</v>
      </c>
      <c r="P5590" s="164">
        <f>SUM(P5591)</f>
        <v>0</v>
      </c>
      <c r="Q5590" s="164">
        <f>SUM(Q5591)</f>
        <v>0</v>
      </c>
      <c r="R5590" s="164">
        <f t="shared" si="2481"/>
        <v>0</v>
      </c>
      <c r="S5590" s="164">
        <f>SUM(S5591)</f>
        <v>0</v>
      </c>
      <c r="T5590" s="164">
        <f>SUM(T5591)</f>
        <v>0</v>
      </c>
      <c r="U5590" s="164">
        <f>SUM(U5591)</f>
        <v>0</v>
      </c>
      <c r="V5590" s="164">
        <f>SUM(V5591)</f>
        <v>0</v>
      </c>
    </row>
    <row r="5591" spans="1:22" ht="31.5" thickTop="1" thickBot="1">
      <c r="A5591" s="160" t="s">
        <v>121</v>
      </c>
      <c r="B5591" s="170" t="s">
        <v>153</v>
      </c>
      <c r="C5591" s="164">
        <f t="shared" si="2477"/>
        <v>0</v>
      </c>
      <c r="D5591" s="164">
        <f t="shared" si="2478"/>
        <v>0</v>
      </c>
      <c r="E5591" s="164">
        <f t="shared" si="2478"/>
        <v>0</v>
      </c>
      <c r="F5591" s="164">
        <f t="shared" si="2478"/>
        <v>0</v>
      </c>
      <c r="G5591" s="164">
        <f t="shared" si="2476"/>
        <v>0</v>
      </c>
      <c r="H5591" s="164">
        <f t="shared" si="2479"/>
        <v>0</v>
      </c>
      <c r="I5591" s="164">
        <v>0</v>
      </c>
      <c r="J5591" s="164">
        <v>0</v>
      </c>
      <c r="K5591" s="164">
        <v>0</v>
      </c>
      <c r="L5591" s="164">
        <v>0</v>
      </c>
      <c r="M5591" s="164">
        <f t="shared" si="2480"/>
        <v>0</v>
      </c>
      <c r="N5591" s="164">
        <v>0</v>
      </c>
      <c r="O5591" s="164">
        <v>0</v>
      </c>
      <c r="P5591" s="164">
        <v>0</v>
      </c>
      <c r="Q5591" s="164">
        <v>0</v>
      </c>
      <c r="R5591" s="164">
        <f t="shared" si="2481"/>
        <v>0</v>
      </c>
      <c r="S5591" s="164">
        <v>0</v>
      </c>
      <c r="T5591" s="164">
        <v>0</v>
      </c>
      <c r="U5591" s="164">
        <v>0</v>
      </c>
      <c r="V5591" s="164">
        <v>0</v>
      </c>
    </row>
    <row r="5592" spans="1:22" ht="16.5" thickTop="1" thickBot="1">
      <c r="A5592" s="160" t="s">
        <v>121</v>
      </c>
      <c r="B5592" s="168" t="s">
        <v>155</v>
      </c>
      <c r="C5592" s="164">
        <f t="shared" si="2477"/>
        <v>0</v>
      </c>
      <c r="D5592" s="164">
        <f t="shared" si="2478"/>
        <v>0</v>
      </c>
      <c r="E5592" s="164">
        <f t="shared" si="2478"/>
        <v>0</v>
      </c>
      <c r="F5592" s="164">
        <f t="shared" si="2478"/>
        <v>0</v>
      </c>
      <c r="G5592" s="164">
        <f t="shared" si="2476"/>
        <v>0</v>
      </c>
      <c r="H5592" s="164">
        <f t="shared" si="2479"/>
        <v>0</v>
      </c>
      <c r="I5592" s="164">
        <v>0</v>
      </c>
      <c r="J5592" s="164">
        <v>0</v>
      </c>
      <c r="K5592" s="164">
        <v>0</v>
      </c>
      <c r="L5592" s="164">
        <v>0</v>
      </c>
      <c r="M5592" s="164">
        <f t="shared" si="2480"/>
        <v>0</v>
      </c>
      <c r="N5592" s="164">
        <v>0</v>
      </c>
      <c r="O5592" s="164">
        <v>0</v>
      </c>
      <c r="P5592" s="164">
        <v>0</v>
      </c>
      <c r="Q5592" s="164">
        <v>0</v>
      </c>
      <c r="R5592" s="164">
        <f t="shared" si="2481"/>
        <v>0</v>
      </c>
      <c r="S5592" s="164">
        <v>0</v>
      </c>
      <c r="T5592" s="164">
        <v>0</v>
      </c>
      <c r="U5592" s="164">
        <v>0</v>
      </c>
      <c r="V5592" s="164">
        <v>0</v>
      </c>
    </row>
    <row r="5593" spans="1:22" ht="31.5" thickTop="1" thickBot="1">
      <c r="A5593" s="160" t="s">
        <v>1846</v>
      </c>
      <c r="B5593" s="167" t="s">
        <v>1847</v>
      </c>
      <c r="C5593" s="164">
        <f t="shared" si="2477"/>
        <v>305000</v>
      </c>
      <c r="D5593" s="164">
        <f t="shared" si="2478"/>
        <v>90000</v>
      </c>
      <c r="E5593" s="164">
        <f t="shared" si="2478"/>
        <v>71000</v>
      </c>
      <c r="F5593" s="164">
        <f t="shared" si="2478"/>
        <v>76000</v>
      </c>
      <c r="G5593" s="164">
        <f t="shared" si="2476"/>
        <v>68000</v>
      </c>
      <c r="H5593" s="164">
        <f t="shared" si="2479"/>
        <v>305000</v>
      </c>
      <c r="I5593" s="164">
        <f>SUM(I5594,I5600)</f>
        <v>90000</v>
      </c>
      <c r="J5593" s="164">
        <f>SUM(J5594,J5600)</f>
        <v>71000</v>
      </c>
      <c r="K5593" s="164">
        <f>SUM(K5594,K5600)</f>
        <v>76000</v>
      </c>
      <c r="L5593" s="164">
        <f>SUM(L5594,L5600)</f>
        <v>68000</v>
      </c>
      <c r="M5593" s="164">
        <f t="shared" si="2480"/>
        <v>0</v>
      </c>
      <c r="N5593" s="164">
        <f>SUM(N5594,N5600)</f>
        <v>0</v>
      </c>
      <c r="O5593" s="164">
        <f>SUM(O5594,O5600)</f>
        <v>0</v>
      </c>
      <c r="P5593" s="164">
        <f>SUM(P5594,P5600)</f>
        <v>0</v>
      </c>
      <c r="Q5593" s="164">
        <f>SUM(Q5594,Q5600)</f>
        <v>0</v>
      </c>
      <c r="R5593" s="164">
        <f t="shared" si="2481"/>
        <v>0</v>
      </c>
      <c r="S5593" s="164">
        <f>SUM(S5594,S5600)</f>
        <v>0</v>
      </c>
      <c r="T5593" s="164">
        <f>SUM(T5594,T5600)</f>
        <v>0</v>
      </c>
      <c r="U5593" s="164">
        <f>SUM(U5594,U5600)</f>
        <v>0</v>
      </c>
      <c r="V5593" s="164">
        <f>SUM(V5594,V5600)</f>
        <v>0</v>
      </c>
    </row>
    <row r="5594" spans="1:22" ht="16.5" thickTop="1" thickBot="1">
      <c r="A5594" s="160" t="s">
        <v>121</v>
      </c>
      <c r="B5594" s="168" t="s">
        <v>99</v>
      </c>
      <c r="C5594" s="164">
        <f t="shared" si="2477"/>
        <v>300000</v>
      </c>
      <c r="D5594" s="164">
        <f t="shared" si="2478"/>
        <v>90000</v>
      </c>
      <c r="E5594" s="164">
        <f t="shared" si="2478"/>
        <v>71000</v>
      </c>
      <c r="F5594" s="164">
        <f t="shared" si="2478"/>
        <v>71000</v>
      </c>
      <c r="G5594" s="164">
        <f t="shared" si="2476"/>
        <v>68000</v>
      </c>
      <c r="H5594" s="164">
        <f t="shared" si="2479"/>
        <v>300000</v>
      </c>
      <c r="I5594" s="164">
        <f>SUM(I5595:I5598)</f>
        <v>90000</v>
      </c>
      <c r="J5594" s="164">
        <f>SUM(J5595:J5598)</f>
        <v>71000</v>
      </c>
      <c r="K5594" s="164">
        <f>SUM(K5595:K5598)</f>
        <v>71000</v>
      </c>
      <c r="L5594" s="164">
        <f>SUM(L5595:L5598)</f>
        <v>68000</v>
      </c>
      <c r="M5594" s="164">
        <f t="shared" si="2480"/>
        <v>0</v>
      </c>
      <c r="N5594" s="164">
        <f>SUM(N5595:N5598)</f>
        <v>0</v>
      </c>
      <c r="O5594" s="164">
        <f>SUM(O5595:O5598)</f>
        <v>0</v>
      </c>
      <c r="P5594" s="164">
        <f>SUM(P5595:P5598)</f>
        <v>0</v>
      </c>
      <c r="Q5594" s="164">
        <f>SUM(Q5595:Q5598)</f>
        <v>0</v>
      </c>
      <c r="R5594" s="164">
        <f t="shared" si="2481"/>
        <v>0</v>
      </c>
      <c r="S5594" s="164">
        <f>SUM(S5595:S5598)</f>
        <v>0</v>
      </c>
      <c r="T5594" s="164">
        <f>SUM(T5595:T5598)</f>
        <v>0</v>
      </c>
      <c r="U5594" s="164">
        <f>SUM(U5595:U5598)</f>
        <v>0</v>
      </c>
      <c r="V5594" s="164">
        <f>SUM(V5595:V5598)</f>
        <v>0</v>
      </c>
    </row>
    <row r="5595" spans="1:22" ht="16.5" thickTop="1" thickBot="1">
      <c r="A5595" s="160" t="s">
        <v>121</v>
      </c>
      <c r="B5595" s="169" t="s">
        <v>100</v>
      </c>
      <c r="C5595" s="164">
        <f t="shared" si="2477"/>
        <v>245000</v>
      </c>
      <c r="D5595" s="164">
        <f t="shared" si="2478"/>
        <v>62000</v>
      </c>
      <c r="E5595" s="164">
        <f t="shared" si="2478"/>
        <v>62000</v>
      </c>
      <c r="F5595" s="164">
        <f t="shared" si="2478"/>
        <v>62000</v>
      </c>
      <c r="G5595" s="164">
        <f t="shared" si="2476"/>
        <v>59000</v>
      </c>
      <c r="H5595" s="164">
        <f t="shared" si="2479"/>
        <v>245000</v>
      </c>
      <c r="I5595" s="164">
        <v>62000</v>
      </c>
      <c r="J5595" s="164">
        <v>62000</v>
      </c>
      <c r="K5595" s="164">
        <v>62000</v>
      </c>
      <c r="L5595" s="164">
        <v>59000</v>
      </c>
      <c r="M5595" s="164">
        <f t="shared" si="2480"/>
        <v>0</v>
      </c>
      <c r="N5595" s="164">
        <v>0</v>
      </c>
      <c r="O5595" s="164">
        <v>0</v>
      </c>
      <c r="P5595" s="164">
        <v>0</v>
      </c>
      <c r="Q5595" s="164">
        <v>0</v>
      </c>
      <c r="R5595" s="164">
        <f t="shared" si="2481"/>
        <v>0</v>
      </c>
      <c r="S5595" s="164">
        <v>0</v>
      </c>
      <c r="T5595" s="164">
        <v>0</v>
      </c>
      <c r="U5595" s="164">
        <v>0</v>
      </c>
      <c r="V5595" s="164">
        <v>0</v>
      </c>
    </row>
    <row r="5596" spans="1:22" ht="16.5" thickTop="1" thickBot="1">
      <c r="A5596" s="160" t="s">
        <v>121</v>
      </c>
      <c r="B5596" s="169" t="s">
        <v>101</v>
      </c>
      <c r="C5596" s="164">
        <f t="shared" si="2477"/>
        <v>51000</v>
      </c>
      <c r="D5596" s="164">
        <f t="shared" si="2478"/>
        <v>24000</v>
      </c>
      <c r="E5596" s="164">
        <f t="shared" si="2478"/>
        <v>9000</v>
      </c>
      <c r="F5596" s="164">
        <f t="shared" si="2478"/>
        <v>9000</v>
      </c>
      <c r="G5596" s="164">
        <f t="shared" si="2476"/>
        <v>9000</v>
      </c>
      <c r="H5596" s="164">
        <f t="shared" si="2479"/>
        <v>51000</v>
      </c>
      <c r="I5596" s="164">
        <v>24000</v>
      </c>
      <c r="J5596" s="164">
        <v>9000</v>
      </c>
      <c r="K5596" s="164">
        <v>9000</v>
      </c>
      <c r="L5596" s="164">
        <v>9000</v>
      </c>
      <c r="M5596" s="164">
        <f t="shared" si="2480"/>
        <v>0</v>
      </c>
      <c r="N5596" s="164">
        <v>0</v>
      </c>
      <c r="O5596" s="164">
        <v>0</v>
      </c>
      <c r="P5596" s="164">
        <v>0</v>
      </c>
      <c r="Q5596" s="164">
        <v>0</v>
      </c>
      <c r="R5596" s="164">
        <f t="shared" si="2481"/>
        <v>0</v>
      </c>
      <c r="S5596" s="164">
        <v>0</v>
      </c>
      <c r="T5596" s="164">
        <v>0</v>
      </c>
      <c r="U5596" s="164">
        <v>0</v>
      </c>
      <c r="V5596" s="164">
        <v>0</v>
      </c>
    </row>
    <row r="5597" spans="1:22" ht="16.5" thickTop="1" thickBot="1">
      <c r="A5597" s="160" t="s">
        <v>121</v>
      </c>
      <c r="B5597" s="169" t="s">
        <v>104</v>
      </c>
      <c r="C5597" s="164">
        <f t="shared" si="2477"/>
        <v>0</v>
      </c>
      <c r="D5597" s="164">
        <f t="shared" si="2478"/>
        <v>0</v>
      </c>
      <c r="E5597" s="164">
        <f t="shared" si="2478"/>
        <v>0</v>
      </c>
      <c r="F5597" s="164">
        <f t="shared" si="2478"/>
        <v>0</v>
      </c>
      <c r="G5597" s="164">
        <f t="shared" si="2476"/>
        <v>0</v>
      </c>
      <c r="H5597" s="164">
        <f t="shared" si="2479"/>
        <v>0</v>
      </c>
      <c r="I5597" s="164">
        <v>0</v>
      </c>
      <c r="J5597" s="164">
        <v>0</v>
      </c>
      <c r="K5597" s="164">
        <v>0</v>
      </c>
      <c r="L5597" s="164">
        <v>0</v>
      </c>
      <c r="M5597" s="164">
        <f t="shared" si="2480"/>
        <v>0</v>
      </c>
      <c r="N5597" s="164">
        <v>0</v>
      </c>
      <c r="O5597" s="164">
        <v>0</v>
      </c>
      <c r="P5597" s="164">
        <v>0</v>
      </c>
      <c r="Q5597" s="164">
        <v>0</v>
      </c>
      <c r="R5597" s="164">
        <f t="shared" si="2481"/>
        <v>0</v>
      </c>
      <c r="S5597" s="164">
        <v>0</v>
      </c>
      <c r="T5597" s="164">
        <v>0</v>
      </c>
      <c r="U5597" s="164">
        <v>0</v>
      </c>
      <c r="V5597" s="164">
        <v>0</v>
      </c>
    </row>
    <row r="5598" spans="1:22" ht="16.5" thickTop="1" thickBot="1">
      <c r="A5598" s="160" t="s">
        <v>121</v>
      </c>
      <c r="B5598" s="169" t="s">
        <v>105</v>
      </c>
      <c r="C5598" s="164">
        <f t="shared" si="2477"/>
        <v>4000</v>
      </c>
      <c r="D5598" s="164">
        <f t="shared" si="2478"/>
        <v>4000</v>
      </c>
      <c r="E5598" s="164">
        <f t="shared" si="2478"/>
        <v>0</v>
      </c>
      <c r="F5598" s="164">
        <f t="shared" si="2478"/>
        <v>0</v>
      </c>
      <c r="G5598" s="164">
        <f t="shared" si="2476"/>
        <v>0</v>
      </c>
      <c r="H5598" s="164">
        <f t="shared" si="2479"/>
        <v>4000</v>
      </c>
      <c r="I5598" s="164">
        <f>SUM(I5599)</f>
        <v>4000</v>
      </c>
      <c r="J5598" s="164">
        <f>SUM(J5599)</f>
        <v>0</v>
      </c>
      <c r="K5598" s="164">
        <f>SUM(K5599)</f>
        <v>0</v>
      </c>
      <c r="L5598" s="164">
        <f>SUM(L5599)</f>
        <v>0</v>
      </c>
      <c r="M5598" s="164">
        <f t="shared" si="2480"/>
        <v>0</v>
      </c>
      <c r="N5598" s="164">
        <f>SUM(N5599)</f>
        <v>0</v>
      </c>
      <c r="O5598" s="164">
        <f>SUM(O5599)</f>
        <v>0</v>
      </c>
      <c r="P5598" s="164">
        <f>SUM(P5599)</f>
        <v>0</v>
      </c>
      <c r="Q5598" s="164">
        <f>SUM(Q5599)</f>
        <v>0</v>
      </c>
      <c r="R5598" s="164">
        <f t="shared" si="2481"/>
        <v>0</v>
      </c>
      <c r="S5598" s="164">
        <f>SUM(S5599)</f>
        <v>0</v>
      </c>
      <c r="T5598" s="164">
        <f>SUM(T5599)</f>
        <v>0</v>
      </c>
      <c r="U5598" s="164">
        <f>SUM(U5599)</f>
        <v>0</v>
      </c>
      <c r="V5598" s="164">
        <f>SUM(V5599)</f>
        <v>0</v>
      </c>
    </row>
    <row r="5599" spans="1:22" ht="31.5" thickTop="1" thickBot="1">
      <c r="A5599" s="160" t="s">
        <v>121</v>
      </c>
      <c r="B5599" s="170" t="s">
        <v>153</v>
      </c>
      <c r="C5599" s="164">
        <f t="shared" si="2477"/>
        <v>4000</v>
      </c>
      <c r="D5599" s="164">
        <f t="shared" si="2478"/>
        <v>4000</v>
      </c>
      <c r="E5599" s="164">
        <f t="shared" si="2478"/>
        <v>0</v>
      </c>
      <c r="F5599" s="164">
        <f t="shared" si="2478"/>
        <v>0</v>
      </c>
      <c r="G5599" s="164">
        <f t="shared" si="2476"/>
        <v>0</v>
      </c>
      <c r="H5599" s="164">
        <f t="shared" si="2479"/>
        <v>4000</v>
      </c>
      <c r="I5599" s="164">
        <v>4000</v>
      </c>
      <c r="J5599" s="164">
        <v>0</v>
      </c>
      <c r="K5599" s="164">
        <v>0</v>
      </c>
      <c r="L5599" s="164">
        <v>0</v>
      </c>
      <c r="M5599" s="164">
        <f t="shared" si="2480"/>
        <v>0</v>
      </c>
      <c r="N5599" s="164">
        <v>0</v>
      </c>
      <c r="O5599" s="164">
        <v>0</v>
      </c>
      <c r="P5599" s="164">
        <v>0</v>
      </c>
      <c r="Q5599" s="164">
        <v>0</v>
      </c>
      <c r="R5599" s="164">
        <f t="shared" si="2481"/>
        <v>0</v>
      </c>
      <c r="S5599" s="164">
        <v>0</v>
      </c>
      <c r="T5599" s="164">
        <v>0</v>
      </c>
      <c r="U5599" s="164">
        <v>0</v>
      </c>
      <c r="V5599" s="164">
        <v>0</v>
      </c>
    </row>
    <row r="5600" spans="1:22" ht="16.5" thickTop="1" thickBot="1">
      <c r="A5600" s="160" t="s">
        <v>121</v>
      </c>
      <c r="B5600" s="168" t="s">
        <v>155</v>
      </c>
      <c r="C5600" s="164">
        <f t="shared" si="2477"/>
        <v>5000</v>
      </c>
      <c r="D5600" s="164">
        <f t="shared" si="2478"/>
        <v>0</v>
      </c>
      <c r="E5600" s="164">
        <f t="shared" si="2478"/>
        <v>0</v>
      </c>
      <c r="F5600" s="164">
        <f t="shared" si="2478"/>
        <v>5000</v>
      </c>
      <c r="G5600" s="164">
        <f t="shared" si="2476"/>
        <v>0</v>
      </c>
      <c r="H5600" s="164">
        <f t="shared" si="2479"/>
        <v>5000</v>
      </c>
      <c r="I5600" s="164">
        <v>0</v>
      </c>
      <c r="J5600" s="164">
        <v>0</v>
      </c>
      <c r="K5600" s="164">
        <v>5000</v>
      </c>
      <c r="L5600" s="164">
        <v>0</v>
      </c>
      <c r="M5600" s="164">
        <f t="shared" si="2480"/>
        <v>0</v>
      </c>
      <c r="N5600" s="164">
        <v>0</v>
      </c>
      <c r="O5600" s="164">
        <v>0</v>
      </c>
      <c r="P5600" s="164">
        <v>0</v>
      </c>
      <c r="Q5600" s="164">
        <v>0</v>
      </c>
      <c r="R5600" s="164">
        <f t="shared" si="2481"/>
        <v>0</v>
      </c>
      <c r="S5600" s="164">
        <v>0</v>
      </c>
      <c r="T5600" s="164">
        <v>0</v>
      </c>
      <c r="U5600" s="164">
        <v>0</v>
      </c>
      <c r="V5600" s="164">
        <v>0</v>
      </c>
    </row>
    <row r="5601" spans="1:22" ht="46.5" thickTop="1" thickBot="1">
      <c r="A5601" s="160" t="s">
        <v>1848</v>
      </c>
      <c r="B5601" s="167" t="s">
        <v>1849</v>
      </c>
      <c r="C5601" s="164">
        <f t="shared" si="2477"/>
        <v>430000</v>
      </c>
      <c r="D5601" s="164">
        <f t="shared" si="2478"/>
        <v>119000</v>
      </c>
      <c r="E5601" s="164">
        <f t="shared" si="2478"/>
        <v>104000</v>
      </c>
      <c r="F5601" s="164">
        <f t="shared" si="2478"/>
        <v>103000</v>
      </c>
      <c r="G5601" s="164">
        <f t="shared" si="2476"/>
        <v>104000</v>
      </c>
      <c r="H5601" s="164">
        <f t="shared" si="2479"/>
        <v>430000</v>
      </c>
      <c r="I5601" s="164">
        <f>SUM(I5602,I5607)</f>
        <v>119000</v>
      </c>
      <c r="J5601" s="164">
        <f>SUM(J5602,J5607)</f>
        <v>104000</v>
      </c>
      <c r="K5601" s="164">
        <f>SUM(K5602,K5607)</f>
        <v>103000</v>
      </c>
      <c r="L5601" s="164">
        <f>SUM(L5602,L5607)</f>
        <v>104000</v>
      </c>
      <c r="M5601" s="164">
        <f t="shared" si="2480"/>
        <v>0</v>
      </c>
      <c r="N5601" s="164">
        <f>SUM(N5602,N5607)</f>
        <v>0</v>
      </c>
      <c r="O5601" s="164">
        <f>SUM(O5602,O5607)</f>
        <v>0</v>
      </c>
      <c r="P5601" s="164">
        <f>SUM(P5602,P5607)</f>
        <v>0</v>
      </c>
      <c r="Q5601" s="164">
        <f>SUM(Q5602,Q5607)</f>
        <v>0</v>
      </c>
      <c r="R5601" s="164">
        <f t="shared" si="2481"/>
        <v>0</v>
      </c>
      <c r="S5601" s="164">
        <f>SUM(S5602,S5607)</f>
        <v>0</v>
      </c>
      <c r="T5601" s="164">
        <f>SUM(T5602,T5607)</f>
        <v>0</v>
      </c>
      <c r="U5601" s="164">
        <f>SUM(U5602,U5607)</f>
        <v>0</v>
      </c>
      <c r="V5601" s="164">
        <f>SUM(V5602,V5607)</f>
        <v>0</v>
      </c>
    </row>
    <row r="5602" spans="1:22" ht="16.5" thickTop="1" thickBot="1">
      <c r="A5602" s="160" t="s">
        <v>121</v>
      </c>
      <c r="B5602" s="168" t="s">
        <v>99</v>
      </c>
      <c r="C5602" s="164">
        <f t="shared" si="2477"/>
        <v>416000</v>
      </c>
      <c r="D5602" s="164">
        <f t="shared" si="2478"/>
        <v>105000</v>
      </c>
      <c r="E5602" s="164">
        <f t="shared" si="2478"/>
        <v>104000</v>
      </c>
      <c r="F5602" s="164">
        <f t="shared" si="2478"/>
        <v>103000</v>
      </c>
      <c r="G5602" s="164">
        <f t="shared" si="2476"/>
        <v>104000</v>
      </c>
      <c r="H5602" s="164">
        <f t="shared" si="2479"/>
        <v>416000</v>
      </c>
      <c r="I5602" s="164">
        <f>SUM(I5603:I5605)</f>
        <v>105000</v>
      </c>
      <c r="J5602" s="164">
        <f>SUM(J5603:J5605)</f>
        <v>104000</v>
      </c>
      <c r="K5602" s="164">
        <f>SUM(K5603:K5605)</f>
        <v>103000</v>
      </c>
      <c r="L5602" s="164">
        <f>SUM(L5603:L5605)</f>
        <v>104000</v>
      </c>
      <c r="M5602" s="164">
        <f t="shared" si="2480"/>
        <v>0</v>
      </c>
      <c r="N5602" s="164">
        <f>SUM(N5603:N5605)</f>
        <v>0</v>
      </c>
      <c r="O5602" s="164">
        <f>SUM(O5603:O5605)</f>
        <v>0</v>
      </c>
      <c r="P5602" s="164">
        <f>SUM(P5603:P5605)</f>
        <v>0</v>
      </c>
      <c r="Q5602" s="164">
        <f>SUM(Q5603:Q5605)</f>
        <v>0</v>
      </c>
      <c r="R5602" s="164">
        <f t="shared" si="2481"/>
        <v>0</v>
      </c>
      <c r="S5602" s="164">
        <f>SUM(S5603:S5605)</f>
        <v>0</v>
      </c>
      <c r="T5602" s="164">
        <f>SUM(T5603:T5605)</f>
        <v>0</v>
      </c>
      <c r="U5602" s="164">
        <f>SUM(U5603:U5605)</f>
        <v>0</v>
      </c>
      <c r="V5602" s="164">
        <f>SUM(V5603:V5605)</f>
        <v>0</v>
      </c>
    </row>
    <row r="5603" spans="1:22" ht="16.5" thickTop="1" thickBot="1">
      <c r="A5603" s="160" t="s">
        <v>121</v>
      </c>
      <c r="B5603" s="169" t="s">
        <v>100</v>
      </c>
      <c r="C5603" s="164">
        <f t="shared" si="2477"/>
        <v>334000</v>
      </c>
      <c r="D5603" s="164">
        <f t="shared" si="2478"/>
        <v>84000</v>
      </c>
      <c r="E5603" s="164">
        <f t="shared" si="2478"/>
        <v>84000</v>
      </c>
      <c r="F5603" s="164">
        <f t="shared" si="2478"/>
        <v>83000</v>
      </c>
      <c r="G5603" s="164">
        <f t="shared" si="2476"/>
        <v>83000</v>
      </c>
      <c r="H5603" s="164">
        <f t="shared" si="2479"/>
        <v>334000</v>
      </c>
      <c r="I5603" s="164">
        <v>84000</v>
      </c>
      <c r="J5603" s="164">
        <v>84000</v>
      </c>
      <c r="K5603" s="164">
        <v>83000</v>
      </c>
      <c r="L5603" s="164">
        <v>83000</v>
      </c>
      <c r="M5603" s="164">
        <f t="shared" si="2480"/>
        <v>0</v>
      </c>
      <c r="N5603" s="164">
        <v>0</v>
      </c>
      <c r="O5603" s="164">
        <v>0</v>
      </c>
      <c r="P5603" s="164">
        <v>0</v>
      </c>
      <c r="Q5603" s="164">
        <v>0</v>
      </c>
      <c r="R5603" s="164">
        <f t="shared" si="2481"/>
        <v>0</v>
      </c>
      <c r="S5603" s="164">
        <v>0</v>
      </c>
      <c r="T5603" s="164">
        <v>0</v>
      </c>
      <c r="U5603" s="164">
        <v>0</v>
      </c>
      <c r="V5603" s="164">
        <v>0</v>
      </c>
    </row>
    <row r="5604" spans="1:22" ht="16.5" thickTop="1" thickBot="1">
      <c r="A5604" s="160" t="s">
        <v>121</v>
      </c>
      <c r="B5604" s="169" t="s">
        <v>101</v>
      </c>
      <c r="C5604" s="164">
        <f t="shared" si="2477"/>
        <v>81000</v>
      </c>
      <c r="D5604" s="164">
        <f t="shared" si="2478"/>
        <v>20000</v>
      </c>
      <c r="E5604" s="164">
        <f t="shared" si="2478"/>
        <v>20000</v>
      </c>
      <c r="F5604" s="164">
        <f t="shared" si="2478"/>
        <v>20000</v>
      </c>
      <c r="G5604" s="164">
        <f t="shared" si="2476"/>
        <v>21000</v>
      </c>
      <c r="H5604" s="164">
        <f t="shared" si="2479"/>
        <v>81000</v>
      </c>
      <c r="I5604" s="164">
        <v>20000</v>
      </c>
      <c r="J5604" s="164">
        <v>20000</v>
      </c>
      <c r="K5604" s="164">
        <v>20000</v>
      </c>
      <c r="L5604" s="164">
        <v>21000</v>
      </c>
      <c r="M5604" s="164">
        <f t="shared" si="2480"/>
        <v>0</v>
      </c>
      <c r="N5604" s="164">
        <v>0</v>
      </c>
      <c r="O5604" s="164">
        <v>0</v>
      </c>
      <c r="P5604" s="164">
        <v>0</v>
      </c>
      <c r="Q5604" s="164">
        <v>0</v>
      </c>
      <c r="R5604" s="164">
        <f t="shared" si="2481"/>
        <v>0</v>
      </c>
      <c r="S5604" s="164">
        <v>0</v>
      </c>
      <c r="T5604" s="164">
        <v>0</v>
      </c>
      <c r="U5604" s="164">
        <v>0</v>
      </c>
      <c r="V5604" s="164">
        <v>0</v>
      </c>
    </row>
    <row r="5605" spans="1:22" ht="16.5" thickTop="1" thickBot="1">
      <c r="A5605" s="160" t="s">
        <v>121</v>
      </c>
      <c r="B5605" s="169" t="s">
        <v>105</v>
      </c>
      <c r="C5605" s="164">
        <f t="shared" si="2477"/>
        <v>1000</v>
      </c>
      <c r="D5605" s="164">
        <f t="shared" si="2478"/>
        <v>1000</v>
      </c>
      <c r="E5605" s="164">
        <f t="shared" si="2478"/>
        <v>0</v>
      </c>
      <c r="F5605" s="164">
        <f t="shared" si="2478"/>
        <v>0</v>
      </c>
      <c r="G5605" s="164">
        <f t="shared" si="2476"/>
        <v>0</v>
      </c>
      <c r="H5605" s="164">
        <f t="shared" si="2479"/>
        <v>1000</v>
      </c>
      <c r="I5605" s="164">
        <f>SUM(I5606)</f>
        <v>1000</v>
      </c>
      <c r="J5605" s="164">
        <f>SUM(J5606)</f>
        <v>0</v>
      </c>
      <c r="K5605" s="164">
        <f>SUM(K5606)</f>
        <v>0</v>
      </c>
      <c r="L5605" s="164">
        <f>SUM(L5606)</f>
        <v>0</v>
      </c>
      <c r="M5605" s="164">
        <f t="shared" si="2480"/>
        <v>0</v>
      </c>
      <c r="N5605" s="164">
        <f>SUM(N5606)</f>
        <v>0</v>
      </c>
      <c r="O5605" s="164">
        <f>SUM(O5606)</f>
        <v>0</v>
      </c>
      <c r="P5605" s="164">
        <f>SUM(P5606)</f>
        <v>0</v>
      </c>
      <c r="Q5605" s="164">
        <f>SUM(Q5606)</f>
        <v>0</v>
      </c>
      <c r="R5605" s="164">
        <f t="shared" si="2481"/>
        <v>0</v>
      </c>
      <c r="S5605" s="164">
        <f>SUM(S5606)</f>
        <v>0</v>
      </c>
      <c r="T5605" s="164">
        <f>SUM(T5606)</f>
        <v>0</v>
      </c>
      <c r="U5605" s="164">
        <f>SUM(U5606)</f>
        <v>0</v>
      </c>
      <c r="V5605" s="164">
        <f>SUM(V5606)</f>
        <v>0</v>
      </c>
    </row>
    <row r="5606" spans="1:22" ht="31.5" thickTop="1" thickBot="1">
      <c r="A5606" s="160" t="s">
        <v>121</v>
      </c>
      <c r="B5606" s="170" t="s">
        <v>153</v>
      </c>
      <c r="C5606" s="164">
        <f t="shared" si="2477"/>
        <v>1000</v>
      </c>
      <c r="D5606" s="164">
        <f t="shared" si="2478"/>
        <v>1000</v>
      </c>
      <c r="E5606" s="164">
        <f t="shared" si="2478"/>
        <v>0</v>
      </c>
      <c r="F5606" s="164">
        <f t="shared" si="2478"/>
        <v>0</v>
      </c>
      <c r="G5606" s="164">
        <f t="shared" si="2476"/>
        <v>0</v>
      </c>
      <c r="H5606" s="164">
        <f t="shared" si="2479"/>
        <v>1000</v>
      </c>
      <c r="I5606" s="164">
        <v>1000</v>
      </c>
      <c r="J5606" s="164">
        <v>0</v>
      </c>
      <c r="K5606" s="164">
        <v>0</v>
      </c>
      <c r="L5606" s="164">
        <v>0</v>
      </c>
      <c r="M5606" s="164">
        <f t="shared" si="2480"/>
        <v>0</v>
      </c>
      <c r="N5606" s="164">
        <v>0</v>
      </c>
      <c r="O5606" s="164">
        <v>0</v>
      </c>
      <c r="P5606" s="164">
        <v>0</v>
      </c>
      <c r="Q5606" s="164">
        <v>0</v>
      </c>
      <c r="R5606" s="164">
        <f t="shared" si="2481"/>
        <v>0</v>
      </c>
      <c r="S5606" s="164">
        <v>0</v>
      </c>
      <c r="T5606" s="164">
        <v>0</v>
      </c>
      <c r="U5606" s="164">
        <v>0</v>
      </c>
      <c r="V5606" s="164">
        <v>0</v>
      </c>
    </row>
    <row r="5607" spans="1:22" ht="16.5" thickTop="1" thickBot="1">
      <c r="A5607" s="160" t="s">
        <v>121</v>
      </c>
      <c r="B5607" s="168" t="s">
        <v>155</v>
      </c>
      <c r="C5607" s="164">
        <f t="shared" si="2477"/>
        <v>14000</v>
      </c>
      <c r="D5607" s="164">
        <f t="shared" si="2478"/>
        <v>14000</v>
      </c>
      <c r="E5607" s="164">
        <f t="shared" si="2478"/>
        <v>0</v>
      </c>
      <c r="F5607" s="164">
        <f t="shared" si="2478"/>
        <v>0</v>
      </c>
      <c r="G5607" s="164">
        <f t="shared" si="2476"/>
        <v>0</v>
      </c>
      <c r="H5607" s="164">
        <f t="shared" si="2479"/>
        <v>14000</v>
      </c>
      <c r="I5607" s="164">
        <v>14000</v>
      </c>
      <c r="J5607" s="164">
        <v>0</v>
      </c>
      <c r="K5607" s="164">
        <v>0</v>
      </c>
      <c r="L5607" s="164">
        <v>0</v>
      </c>
      <c r="M5607" s="164">
        <f t="shared" si="2480"/>
        <v>0</v>
      </c>
      <c r="N5607" s="164">
        <v>0</v>
      </c>
      <c r="O5607" s="164">
        <v>0</v>
      </c>
      <c r="P5607" s="164">
        <v>0</v>
      </c>
      <c r="Q5607" s="164">
        <v>0</v>
      </c>
      <c r="R5607" s="164">
        <f t="shared" si="2481"/>
        <v>0</v>
      </c>
      <c r="S5607" s="164">
        <v>0</v>
      </c>
      <c r="T5607" s="164">
        <v>0</v>
      </c>
      <c r="U5607" s="164">
        <v>0</v>
      </c>
      <c r="V5607" s="164">
        <v>0</v>
      </c>
    </row>
    <row r="5608" spans="1:22" ht="31.5" thickTop="1" thickBot="1">
      <c r="A5608" s="160" t="s">
        <v>1850</v>
      </c>
      <c r="B5608" s="167" t="s">
        <v>1851</v>
      </c>
      <c r="C5608" s="164">
        <f t="shared" si="2477"/>
        <v>317000</v>
      </c>
      <c r="D5608" s="164">
        <f t="shared" si="2478"/>
        <v>82000</v>
      </c>
      <c r="E5608" s="164">
        <f t="shared" si="2478"/>
        <v>82000</v>
      </c>
      <c r="F5608" s="164">
        <f t="shared" si="2478"/>
        <v>82000</v>
      </c>
      <c r="G5608" s="164">
        <f t="shared" si="2476"/>
        <v>71000</v>
      </c>
      <c r="H5608" s="164">
        <f t="shared" si="2479"/>
        <v>317000</v>
      </c>
      <c r="I5608" s="164">
        <f>SUM(I5609,I5614)</f>
        <v>82000</v>
      </c>
      <c r="J5608" s="164">
        <f>SUM(J5609,J5614)</f>
        <v>82000</v>
      </c>
      <c r="K5608" s="164">
        <f>SUM(K5609,K5614)</f>
        <v>82000</v>
      </c>
      <c r="L5608" s="164">
        <f>SUM(L5609,L5614)</f>
        <v>71000</v>
      </c>
      <c r="M5608" s="164">
        <f t="shared" si="2480"/>
        <v>0</v>
      </c>
      <c r="N5608" s="164">
        <f>SUM(N5609,N5614)</f>
        <v>0</v>
      </c>
      <c r="O5608" s="164">
        <f>SUM(O5609,O5614)</f>
        <v>0</v>
      </c>
      <c r="P5608" s="164">
        <f>SUM(P5609,P5614)</f>
        <v>0</v>
      </c>
      <c r="Q5608" s="164">
        <f>SUM(Q5609,Q5614)</f>
        <v>0</v>
      </c>
      <c r="R5608" s="164">
        <f t="shared" si="2481"/>
        <v>0</v>
      </c>
      <c r="S5608" s="164">
        <f>SUM(S5609,S5614)</f>
        <v>0</v>
      </c>
      <c r="T5608" s="164">
        <f>SUM(T5609,T5614)</f>
        <v>0</v>
      </c>
      <c r="U5608" s="164">
        <f>SUM(U5609,U5614)</f>
        <v>0</v>
      </c>
      <c r="V5608" s="164">
        <f>SUM(V5609,V5614)</f>
        <v>0</v>
      </c>
    </row>
    <row r="5609" spans="1:22" ht="16.5" thickTop="1" thickBot="1">
      <c r="A5609" s="160" t="s">
        <v>121</v>
      </c>
      <c r="B5609" s="168" t="s">
        <v>99</v>
      </c>
      <c r="C5609" s="164">
        <f t="shared" si="2477"/>
        <v>317000</v>
      </c>
      <c r="D5609" s="164">
        <f t="shared" si="2478"/>
        <v>82000</v>
      </c>
      <c r="E5609" s="164">
        <f t="shared" si="2478"/>
        <v>82000</v>
      </c>
      <c r="F5609" s="164">
        <f t="shared" si="2478"/>
        <v>82000</v>
      </c>
      <c r="G5609" s="164">
        <f t="shared" si="2476"/>
        <v>71000</v>
      </c>
      <c r="H5609" s="164">
        <f t="shared" si="2479"/>
        <v>317000</v>
      </c>
      <c r="I5609" s="164">
        <f>SUM(I5610:I5612)</f>
        <v>82000</v>
      </c>
      <c r="J5609" s="164">
        <f>SUM(J5610:J5612)</f>
        <v>82000</v>
      </c>
      <c r="K5609" s="164">
        <f>SUM(K5610:K5612)</f>
        <v>82000</v>
      </c>
      <c r="L5609" s="164">
        <f>SUM(L5610:L5612)</f>
        <v>71000</v>
      </c>
      <c r="M5609" s="164">
        <f t="shared" si="2480"/>
        <v>0</v>
      </c>
      <c r="N5609" s="164">
        <f>SUM(N5610:N5612)</f>
        <v>0</v>
      </c>
      <c r="O5609" s="164">
        <f>SUM(O5610:O5612)</f>
        <v>0</v>
      </c>
      <c r="P5609" s="164">
        <f>SUM(P5610:P5612)</f>
        <v>0</v>
      </c>
      <c r="Q5609" s="164">
        <f>SUM(Q5610:Q5612)</f>
        <v>0</v>
      </c>
      <c r="R5609" s="164">
        <f t="shared" si="2481"/>
        <v>0</v>
      </c>
      <c r="S5609" s="164">
        <f>SUM(S5610:S5612)</f>
        <v>0</v>
      </c>
      <c r="T5609" s="164">
        <f>SUM(T5610:T5612)</f>
        <v>0</v>
      </c>
      <c r="U5609" s="164">
        <f>SUM(U5610:U5612)</f>
        <v>0</v>
      </c>
      <c r="V5609" s="164">
        <f>SUM(V5610:V5612)</f>
        <v>0</v>
      </c>
    </row>
    <row r="5610" spans="1:22" ht="16.5" thickTop="1" thickBot="1">
      <c r="A5610" s="160" t="s">
        <v>121</v>
      </c>
      <c r="B5610" s="169" t="s">
        <v>100</v>
      </c>
      <c r="C5610" s="164">
        <f t="shared" si="2477"/>
        <v>286000</v>
      </c>
      <c r="D5610" s="164">
        <f t="shared" si="2478"/>
        <v>72000</v>
      </c>
      <c r="E5610" s="164">
        <f t="shared" si="2478"/>
        <v>72000</v>
      </c>
      <c r="F5610" s="164">
        <f t="shared" si="2478"/>
        <v>72000</v>
      </c>
      <c r="G5610" s="164">
        <f t="shared" si="2476"/>
        <v>70000</v>
      </c>
      <c r="H5610" s="164">
        <f t="shared" si="2479"/>
        <v>286000</v>
      </c>
      <c r="I5610" s="164">
        <v>72000</v>
      </c>
      <c r="J5610" s="164">
        <v>72000</v>
      </c>
      <c r="K5610" s="164">
        <v>72000</v>
      </c>
      <c r="L5610" s="164">
        <v>70000</v>
      </c>
      <c r="M5610" s="164">
        <f t="shared" si="2480"/>
        <v>0</v>
      </c>
      <c r="N5610" s="164">
        <v>0</v>
      </c>
      <c r="O5610" s="164">
        <v>0</v>
      </c>
      <c r="P5610" s="164">
        <v>0</v>
      </c>
      <c r="Q5610" s="164">
        <v>0</v>
      </c>
      <c r="R5610" s="164">
        <f t="shared" si="2481"/>
        <v>0</v>
      </c>
      <c r="S5610" s="164">
        <v>0</v>
      </c>
      <c r="T5610" s="164">
        <v>0</v>
      </c>
      <c r="U5610" s="164">
        <v>0</v>
      </c>
      <c r="V5610" s="164">
        <v>0</v>
      </c>
    </row>
    <row r="5611" spans="1:22" ht="16.5" thickTop="1" thickBot="1">
      <c r="A5611" s="160" t="s">
        <v>121</v>
      </c>
      <c r="B5611" s="169" t="s">
        <v>101</v>
      </c>
      <c r="C5611" s="164">
        <f t="shared" si="2477"/>
        <v>31000</v>
      </c>
      <c r="D5611" s="164">
        <f t="shared" si="2478"/>
        <v>10000</v>
      </c>
      <c r="E5611" s="164">
        <f t="shared" si="2478"/>
        <v>10000</v>
      </c>
      <c r="F5611" s="164">
        <f t="shared" si="2478"/>
        <v>10000</v>
      </c>
      <c r="G5611" s="164">
        <f t="shared" si="2476"/>
        <v>1000</v>
      </c>
      <c r="H5611" s="164">
        <f t="shared" si="2479"/>
        <v>31000</v>
      </c>
      <c r="I5611" s="164">
        <v>10000</v>
      </c>
      <c r="J5611" s="164">
        <v>10000</v>
      </c>
      <c r="K5611" s="164">
        <v>10000</v>
      </c>
      <c r="L5611" s="164">
        <v>1000</v>
      </c>
      <c r="M5611" s="164">
        <f t="shared" si="2480"/>
        <v>0</v>
      </c>
      <c r="N5611" s="164">
        <v>0</v>
      </c>
      <c r="O5611" s="164">
        <v>0</v>
      </c>
      <c r="P5611" s="164">
        <v>0</v>
      </c>
      <c r="Q5611" s="164">
        <v>0</v>
      </c>
      <c r="R5611" s="164">
        <f t="shared" si="2481"/>
        <v>0</v>
      </c>
      <c r="S5611" s="164">
        <v>0</v>
      </c>
      <c r="T5611" s="164">
        <v>0</v>
      </c>
      <c r="U5611" s="164">
        <v>0</v>
      </c>
      <c r="V5611" s="164">
        <v>0</v>
      </c>
    </row>
    <row r="5612" spans="1:22" ht="16.5" thickTop="1" thickBot="1">
      <c r="A5612" s="160" t="s">
        <v>121</v>
      </c>
      <c r="B5612" s="169" t="s">
        <v>105</v>
      </c>
      <c r="C5612" s="164">
        <f t="shared" si="2477"/>
        <v>0</v>
      </c>
      <c r="D5612" s="164">
        <f t="shared" si="2478"/>
        <v>0</v>
      </c>
      <c r="E5612" s="164">
        <f t="shared" si="2478"/>
        <v>0</v>
      </c>
      <c r="F5612" s="164">
        <f t="shared" si="2478"/>
        <v>0</v>
      </c>
      <c r="G5612" s="164">
        <f t="shared" si="2476"/>
        <v>0</v>
      </c>
      <c r="H5612" s="164">
        <f t="shared" si="2479"/>
        <v>0</v>
      </c>
      <c r="I5612" s="164">
        <f>SUM(I5613)</f>
        <v>0</v>
      </c>
      <c r="J5612" s="164">
        <f>SUM(J5613)</f>
        <v>0</v>
      </c>
      <c r="K5612" s="164">
        <f>SUM(K5613)</f>
        <v>0</v>
      </c>
      <c r="L5612" s="164">
        <f>SUM(L5613)</f>
        <v>0</v>
      </c>
      <c r="M5612" s="164">
        <f t="shared" si="2480"/>
        <v>0</v>
      </c>
      <c r="N5612" s="164">
        <f>SUM(N5613)</f>
        <v>0</v>
      </c>
      <c r="O5612" s="164">
        <f>SUM(O5613)</f>
        <v>0</v>
      </c>
      <c r="P5612" s="164">
        <f>SUM(P5613)</f>
        <v>0</v>
      </c>
      <c r="Q5612" s="164">
        <f>SUM(Q5613)</f>
        <v>0</v>
      </c>
      <c r="R5612" s="164">
        <f t="shared" si="2481"/>
        <v>0</v>
      </c>
      <c r="S5612" s="164">
        <f>SUM(S5613)</f>
        <v>0</v>
      </c>
      <c r="T5612" s="164">
        <f>SUM(T5613)</f>
        <v>0</v>
      </c>
      <c r="U5612" s="164">
        <f>SUM(U5613)</f>
        <v>0</v>
      </c>
      <c r="V5612" s="164">
        <f>SUM(V5613)</f>
        <v>0</v>
      </c>
    </row>
    <row r="5613" spans="1:22" ht="31.5" thickTop="1" thickBot="1">
      <c r="A5613" s="160" t="s">
        <v>121</v>
      </c>
      <c r="B5613" s="170" t="s">
        <v>153</v>
      </c>
      <c r="C5613" s="164">
        <f t="shared" si="2477"/>
        <v>0</v>
      </c>
      <c r="D5613" s="164">
        <f t="shared" si="2478"/>
        <v>0</v>
      </c>
      <c r="E5613" s="164">
        <f t="shared" si="2478"/>
        <v>0</v>
      </c>
      <c r="F5613" s="164">
        <f t="shared" si="2478"/>
        <v>0</v>
      </c>
      <c r="G5613" s="164">
        <f t="shared" si="2476"/>
        <v>0</v>
      </c>
      <c r="H5613" s="164">
        <f t="shared" si="2479"/>
        <v>0</v>
      </c>
      <c r="I5613" s="164">
        <v>0</v>
      </c>
      <c r="J5613" s="164">
        <v>0</v>
      </c>
      <c r="K5613" s="164">
        <v>0</v>
      </c>
      <c r="L5613" s="164">
        <v>0</v>
      </c>
      <c r="M5613" s="164">
        <f t="shared" si="2480"/>
        <v>0</v>
      </c>
      <c r="N5613" s="164">
        <v>0</v>
      </c>
      <c r="O5613" s="164">
        <v>0</v>
      </c>
      <c r="P5613" s="164">
        <v>0</v>
      </c>
      <c r="Q5613" s="164">
        <v>0</v>
      </c>
      <c r="R5613" s="164">
        <f t="shared" si="2481"/>
        <v>0</v>
      </c>
      <c r="S5613" s="164">
        <v>0</v>
      </c>
      <c r="T5613" s="164">
        <v>0</v>
      </c>
      <c r="U5613" s="164">
        <v>0</v>
      </c>
      <c r="V5613" s="164">
        <v>0</v>
      </c>
    </row>
    <row r="5614" spans="1:22" ht="16.5" thickTop="1" thickBot="1">
      <c r="A5614" s="160" t="s">
        <v>121</v>
      </c>
      <c r="B5614" s="168" t="s">
        <v>155</v>
      </c>
      <c r="C5614" s="164">
        <f t="shared" si="2477"/>
        <v>0</v>
      </c>
      <c r="D5614" s="164">
        <f t="shared" si="2478"/>
        <v>0</v>
      </c>
      <c r="E5614" s="164">
        <f t="shared" si="2478"/>
        <v>0</v>
      </c>
      <c r="F5614" s="164">
        <f t="shared" si="2478"/>
        <v>0</v>
      </c>
      <c r="G5614" s="164">
        <f t="shared" si="2476"/>
        <v>0</v>
      </c>
      <c r="H5614" s="164">
        <f t="shared" si="2479"/>
        <v>0</v>
      </c>
      <c r="I5614" s="164">
        <v>0</v>
      </c>
      <c r="J5614" s="164">
        <v>0</v>
      </c>
      <c r="K5614" s="164">
        <v>0</v>
      </c>
      <c r="L5614" s="164">
        <v>0</v>
      </c>
      <c r="M5614" s="164">
        <f t="shared" si="2480"/>
        <v>0</v>
      </c>
      <c r="N5614" s="164">
        <v>0</v>
      </c>
      <c r="O5614" s="164">
        <v>0</v>
      </c>
      <c r="P5614" s="164">
        <v>0</v>
      </c>
      <c r="Q5614" s="164">
        <v>0</v>
      </c>
      <c r="R5614" s="164">
        <f t="shared" si="2481"/>
        <v>0</v>
      </c>
      <c r="S5614" s="164">
        <v>0</v>
      </c>
      <c r="T5614" s="164">
        <v>0</v>
      </c>
      <c r="U5614" s="164">
        <v>0</v>
      </c>
      <c r="V5614" s="164">
        <v>0</v>
      </c>
    </row>
    <row r="5615" spans="1:22" ht="16.5" thickTop="1" thickBot="1">
      <c r="A5615" s="160" t="s">
        <v>1852</v>
      </c>
      <c r="B5615" s="167" t="s">
        <v>1853</v>
      </c>
      <c r="C5615" s="164">
        <f t="shared" si="2477"/>
        <v>107000</v>
      </c>
      <c r="D5615" s="164">
        <f t="shared" si="2478"/>
        <v>29000</v>
      </c>
      <c r="E5615" s="164">
        <f t="shared" si="2478"/>
        <v>26000</v>
      </c>
      <c r="F5615" s="164">
        <f t="shared" si="2478"/>
        <v>26000</v>
      </c>
      <c r="G5615" s="164">
        <f t="shared" si="2476"/>
        <v>26000</v>
      </c>
      <c r="H5615" s="164">
        <f t="shared" si="2479"/>
        <v>107000</v>
      </c>
      <c r="I5615" s="164">
        <f>SUM(I5616)</f>
        <v>29000</v>
      </c>
      <c r="J5615" s="164">
        <f>SUM(J5616)</f>
        <v>26000</v>
      </c>
      <c r="K5615" s="164">
        <f>SUM(K5616)</f>
        <v>26000</v>
      </c>
      <c r="L5615" s="164">
        <f>SUM(L5616)</f>
        <v>26000</v>
      </c>
      <c r="M5615" s="164">
        <f t="shared" si="2480"/>
        <v>0</v>
      </c>
      <c r="N5615" s="164">
        <f>SUM(N5616)</f>
        <v>0</v>
      </c>
      <c r="O5615" s="164">
        <f>SUM(O5616)</f>
        <v>0</v>
      </c>
      <c r="P5615" s="164">
        <f>SUM(P5616)</f>
        <v>0</v>
      </c>
      <c r="Q5615" s="164">
        <f>SUM(Q5616)</f>
        <v>0</v>
      </c>
      <c r="R5615" s="164">
        <f t="shared" si="2481"/>
        <v>0</v>
      </c>
      <c r="S5615" s="164">
        <f>SUM(S5616)</f>
        <v>0</v>
      </c>
      <c r="T5615" s="164">
        <f>SUM(T5616)</f>
        <v>0</v>
      </c>
      <c r="U5615" s="164">
        <f>SUM(U5616)</f>
        <v>0</v>
      </c>
      <c r="V5615" s="164">
        <f>SUM(V5616)</f>
        <v>0</v>
      </c>
    </row>
    <row r="5616" spans="1:22" ht="16.5" thickTop="1" thickBot="1">
      <c r="A5616" s="160" t="s">
        <v>121</v>
      </c>
      <c r="B5616" s="168" t="s">
        <v>99</v>
      </c>
      <c r="C5616" s="164">
        <f t="shared" si="2477"/>
        <v>107000</v>
      </c>
      <c r="D5616" s="164">
        <f t="shared" si="2478"/>
        <v>29000</v>
      </c>
      <c r="E5616" s="164">
        <f t="shared" si="2478"/>
        <v>26000</v>
      </c>
      <c r="F5616" s="164">
        <f t="shared" si="2478"/>
        <v>26000</v>
      </c>
      <c r="G5616" s="164">
        <f t="shared" si="2476"/>
        <v>26000</v>
      </c>
      <c r="H5616" s="164">
        <f t="shared" si="2479"/>
        <v>107000</v>
      </c>
      <c r="I5616" s="164">
        <f>SUM(I5617:I5619)</f>
        <v>29000</v>
      </c>
      <c r="J5616" s="164">
        <f>SUM(J5617:J5619)</f>
        <v>26000</v>
      </c>
      <c r="K5616" s="164">
        <f>SUM(K5617:K5619)</f>
        <v>26000</v>
      </c>
      <c r="L5616" s="164">
        <f>SUM(L5617:L5619)</f>
        <v>26000</v>
      </c>
      <c r="M5616" s="164">
        <f t="shared" si="2480"/>
        <v>0</v>
      </c>
      <c r="N5616" s="164">
        <f>SUM(N5617:N5619)</f>
        <v>0</v>
      </c>
      <c r="O5616" s="164">
        <f>SUM(O5617:O5619)</f>
        <v>0</v>
      </c>
      <c r="P5616" s="164">
        <f>SUM(P5617:P5619)</f>
        <v>0</v>
      </c>
      <c r="Q5616" s="164">
        <f>SUM(Q5617:Q5619)</f>
        <v>0</v>
      </c>
      <c r="R5616" s="164">
        <f t="shared" si="2481"/>
        <v>0</v>
      </c>
      <c r="S5616" s="164">
        <f>SUM(S5617:S5619)</f>
        <v>0</v>
      </c>
      <c r="T5616" s="164">
        <f>SUM(T5617:T5619)</f>
        <v>0</v>
      </c>
      <c r="U5616" s="164">
        <f>SUM(U5617:U5619)</f>
        <v>0</v>
      </c>
      <c r="V5616" s="164">
        <f>SUM(V5617:V5619)</f>
        <v>0</v>
      </c>
    </row>
    <row r="5617" spans="1:22" ht="16.5" thickTop="1" thickBot="1">
      <c r="A5617" s="160" t="s">
        <v>121</v>
      </c>
      <c r="B5617" s="169" t="s">
        <v>100</v>
      </c>
      <c r="C5617" s="164">
        <f t="shared" si="2477"/>
        <v>77000</v>
      </c>
      <c r="D5617" s="164">
        <f t="shared" si="2478"/>
        <v>20000</v>
      </c>
      <c r="E5617" s="164">
        <f t="shared" si="2478"/>
        <v>19000</v>
      </c>
      <c r="F5617" s="164">
        <f t="shared" si="2478"/>
        <v>19000</v>
      </c>
      <c r="G5617" s="164">
        <f t="shared" si="2476"/>
        <v>19000</v>
      </c>
      <c r="H5617" s="164">
        <f t="shared" si="2479"/>
        <v>77000</v>
      </c>
      <c r="I5617" s="164">
        <v>20000</v>
      </c>
      <c r="J5617" s="164">
        <v>19000</v>
      </c>
      <c r="K5617" s="164">
        <v>19000</v>
      </c>
      <c r="L5617" s="164">
        <v>19000</v>
      </c>
      <c r="M5617" s="164">
        <f t="shared" si="2480"/>
        <v>0</v>
      </c>
      <c r="N5617" s="164">
        <v>0</v>
      </c>
      <c r="O5617" s="164">
        <v>0</v>
      </c>
      <c r="P5617" s="164">
        <v>0</v>
      </c>
      <c r="Q5617" s="164">
        <v>0</v>
      </c>
      <c r="R5617" s="164">
        <f t="shared" si="2481"/>
        <v>0</v>
      </c>
      <c r="S5617" s="164">
        <v>0</v>
      </c>
      <c r="T5617" s="164">
        <v>0</v>
      </c>
      <c r="U5617" s="164">
        <v>0</v>
      </c>
      <c r="V5617" s="164">
        <v>0</v>
      </c>
    </row>
    <row r="5618" spans="1:22" ht="16.5" thickTop="1" thickBot="1">
      <c r="A5618" s="160" t="s">
        <v>121</v>
      </c>
      <c r="B5618" s="169" t="s">
        <v>101</v>
      </c>
      <c r="C5618" s="164">
        <f t="shared" si="2477"/>
        <v>29000</v>
      </c>
      <c r="D5618" s="164">
        <f t="shared" si="2478"/>
        <v>8000</v>
      </c>
      <c r="E5618" s="164">
        <f t="shared" si="2478"/>
        <v>7000</v>
      </c>
      <c r="F5618" s="164">
        <f t="shared" si="2478"/>
        <v>7000</v>
      </c>
      <c r="G5618" s="164">
        <f t="shared" si="2476"/>
        <v>7000</v>
      </c>
      <c r="H5618" s="164">
        <f t="shared" si="2479"/>
        <v>29000</v>
      </c>
      <c r="I5618" s="164">
        <v>8000</v>
      </c>
      <c r="J5618" s="164">
        <v>7000</v>
      </c>
      <c r="K5618" s="164">
        <v>7000</v>
      </c>
      <c r="L5618" s="164">
        <v>7000</v>
      </c>
      <c r="M5618" s="164">
        <f t="shared" si="2480"/>
        <v>0</v>
      </c>
      <c r="N5618" s="164">
        <v>0</v>
      </c>
      <c r="O5618" s="164">
        <v>0</v>
      </c>
      <c r="P5618" s="164">
        <v>0</v>
      </c>
      <c r="Q5618" s="164">
        <v>0</v>
      </c>
      <c r="R5618" s="164">
        <f t="shared" si="2481"/>
        <v>0</v>
      </c>
      <c r="S5618" s="164">
        <v>0</v>
      </c>
      <c r="T5618" s="164">
        <v>0</v>
      </c>
      <c r="U5618" s="164">
        <v>0</v>
      </c>
      <c r="V5618" s="164">
        <v>0</v>
      </c>
    </row>
    <row r="5619" spans="1:22" ht="16.5" thickTop="1" thickBot="1">
      <c r="A5619" s="160" t="s">
        <v>121</v>
      </c>
      <c r="B5619" s="169" t="s">
        <v>105</v>
      </c>
      <c r="C5619" s="164">
        <f t="shared" si="2477"/>
        <v>1000</v>
      </c>
      <c r="D5619" s="164">
        <f t="shared" si="2478"/>
        <v>1000</v>
      </c>
      <c r="E5619" s="164">
        <f t="shared" si="2478"/>
        <v>0</v>
      </c>
      <c r="F5619" s="164">
        <f t="shared" si="2478"/>
        <v>0</v>
      </c>
      <c r="G5619" s="164">
        <f t="shared" si="2476"/>
        <v>0</v>
      </c>
      <c r="H5619" s="164">
        <f t="shared" si="2479"/>
        <v>1000</v>
      </c>
      <c r="I5619" s="164">
        <f>SUM(I5620)</f>
        <v>1000</v>
      </c>
      <c r="J5619" s="164">
        <f>SUM(J5620)</f>
        <v>0</v>
      </c>
      <c r="K5619" s="164">
        <f>SUM(K5620)</f>
        <v>0</v>
      </c>
      <c r="L5619" s="164">
        <f>SUM(L5620)</f>
        <v>0</v>
      </c>
      <c r="M5619" s="164">
        <f t="shared" si="2480"/>
        <v>0</v>
      </c>
      <c r="N5619" s="164">
        <f>SUM(N5620)</f>
        <v>0</v>
      </c>
      <c r="O5619" s="164">
        <f>SUM(O5620)</f>
        <v>0</v>
      </c>
      <c r="P5619" s="164">
        <f>SUM(P5620)</f>
        <v>0</v>
      </c>
      <c r="Q5619" s="164">
        <f>SUM(Q5620)</f>
        <v>0</v>
      </c>
      <c r="R5619" s="164">
        <f t="shared" si="2481"/>
        <v>0</v>
      </c>
      <c r="S5619" s="164">
        <f>SUM(S5620)</f>
        <v>0</v>
      </c>
      <c r="T5619" s="164">
        <f>SUM(T5620)</f>
        <v>0</v>
      </c>
      <c r="U5619" s="164">
        <f>SUM(U5620)</f>
        <v>0</v>
      </c>
      <c r="V5619" s="164">
        <f>SUM(V5620)</f>
        <v>0</v>
      </c>
    </row>
    <row r="5620" spans="1:22" ht="31.5" thickTop="1" thickBot="1">
      <c r="A5620" s="160" t="s">
        <v>121</v>
      </c>
      <c r="B5620" s="170" t="s">
        <v>153</v>
      </c>
      <c r="C5620" s="164">
        <f t="shared" si="2477"/>
        <v>1000</v>
      </c>
      <c r="D5620" s="164">
        <f t="shared" si="2478"/>
        <v>1000</v>
      </c>
      <c r="E5620" s="164">
        <f t="shared" si="2478"/>
        <v>0</v>
      </c>
      <c r="F5620" s="164">
        <f t="shared" si="2478"/>
        <v>0</v>
      </c>
      <c r="G5620" s="164">
        <f t="shared" si="2476"/>
        <v>0</v>
      </c>
      <c r="H5620" s="164">
        <f t="shared" si="2479"/>
        <v>1000</v>
      </c>
      <c r="I5620" s="164">
        <v>1000</v>
      </c>
      <c r="J5620" s="164">
        <v>0</v>
      </c>
      <c r="K5620" s="164">
        <v>0</v>
      </c>
      <c r="L5620" s="164">
        <v>0</v>
      </c>
      <c r="M5620" s="164">
        <f t="shared" si="2480"/>
        <v>0</v>
      </c>
      <c r="N5620" s="164">
        <v>0</v>
      </c>
      <c r="O5620" s="164">
        <v>0</v>
      </c>
      <c r="P5620" s="164">
        <v>0</v>
      </c>
      <c r="Q5620" s="164">
        <v>0</v>
      </c>
      <c r="R5620" s="164">
        <f t="shared" si="2481"/>
        <v>0</v>
      </c>
      <c r="S5620" s="164">
        <v>0</v>
      </c>
      <c r="T5620" s="164">
        <v>0</v>
      </c>
      <c r="U5620" s="164">
        <v>0</v>
      </c>
      <c r="V5620" s="164">
        <v>0</v>
      </c>
    </row>
    <row r="5621" spans="1:22" ht="31.5" thickTop="1" thickBot="1">
      <c r="A5621" s="160" t="s">
        <v>1854</v>
      </c>
      <c r="B5621" s="167" t="s">
        <v>1855</v>
      </c>
      <c r="C5621" s="164">
        <f t="shared" si="2477"/>
        <v>414000</v>
      </c>
      <c r="D5621" s="164">
        <f t="shared" si="2478"/>
        <v>106000</v>
      </c>
      <c r="E5621" s="164">
        <f t="shared" si="2478"/>
        <v>104000</v>
      </c>
      <c r="F5621" s="164">
        <f t="shared" si="2478"/>
        <v>103000</v>
      </c>
      <c r="G5621" s="164">
        <f t="shared" si="2476"/>
        <v>101000</v>
      </c>
      <c r="H5621" s="164">
        <f t="shared" si="2479"/>
        <v>414000</v>
      </c>
      <c r="I5621" s="164">
        <f>SUM(I5622,I5627)</f>
        <v>106000</v>
      </c>
      <c r="J5621" s="164">
        <f>SUM(J5622,J5627)</f>
        <v>104000</v>
      </c>
      <c r="K5621" s="164">
        <f>SUM(K5622,K5627)</f>
        <v>103000</v>
      </c>
      <c r="L5621" s="164">
        <f>SUM(L5622,L5627)</f>
        <v>101000</v>
      </c>
      <c r="M5621" s="164">
        <f t="shared" si="2480"/>
        <v>0</v>
      </c>
      <c r="N5621" s="164">
        <f>SUM(N5622,N5627)</f>
        <v>0</v>
      </c>
      <c r="O5621" s="164">
        <f>SUM(O5622,O5627)</f>
        <v>0</v>
      </c>
      <c r="P5621" s="164">
        <f>SUM(P5622,P5627)</f>
        <v>0</v>
      </c>
      <c r="Q5621" s="164">
        <f>SUM(Q5622,Q5627)</f>
        <v>0</v>
      </c>
      <c r="R5621" s="164">
        <f t="shared" si="2481"/>
        <v>0</v>
      </c>
      <c r="S5621" s="164">
        <f>SUM(S5622,S5627)</f>
        <v>0</v>
      </c>
      <c r="T5621" s="164">
        <f>SUM(T5622,T5627)</f>
        <v>0</v>
      </c>
      <c r="U5621" s="164">
        <f>SUM(U5622,U5627)</f>
        <v>0</v>
      </c>
      <c r="V5621" s="164">
        <f>SUM(V5622,V5627)</f>
        <v>0</v>
      </c>
    </row>
    <row r="5622" spans="1:22" ht="16.5" thickTop="1" thickBot="1">
      <c r="A5622" s="160" t="s">
        <v>121</v>
      </c>
      <c r="B5622" s="168" t="s">
        <v>99</v>
      </c>
      <c r="C5622" s="164">
        <f t="shared" si="2477"/>
        <v>414000</v>
      </c>
      <c r="D5622" s="164">
        <f t="shared" si="2478"/>
        <v>106000</v>
      </c>
      <c r="E5622" s="164">
        <f t="shared" si="2478"/>
        <v>104000</v>
      </c>
      <c r="F5622" s="164">
        <f t="shared" si="2478"/>
        <v>103000</v>
      </c>
      <c r="G5622" s="164">
        <f t="shared" si="2476"/>
        <v>101000</v>
      </c>
      <c r="H5622" s="164">
        <f t="shared" si="2479"/>
        <v>414000</v>
      </c>
      <c r="I5622" s="164">
        <f>SUM(I5623:I5625)</f>
        <v>106000</v>
      </c>
      <c r="J5622" s="164">
        <f>SUM(J5623:J5625)</f>
        <v>104000</v>
      </c>
      <c r="K5622" s="164">
        <f>SUM(K5623:K5625)</f>
        <v>103000</v>
      </c>
      <c r="L5622" s="164">
        <f>SUM(L5623:L5625)</f>
        <v>101000</v>
      </c>
      <c r="M5622" s="164">
        <f t="shared" si="2480"/>
        <v>0</v>
      </c>
      <c r="N5622" s="164">
        <f>SUM(N5623:N5625)</f>
        <v>0</v>
      </c>
      <c r="O5622" s="164">
        <f>SUM(O5623:O5625)</f>
        <v>0</v>
      </c>
      <c r="P5622" s="164">
        <f>SUM(P5623:P5625)</f>
        <v>0</v>
      </c>
      <c r="Q5622" s="164">
        <f>SUM(Q5623:Q5625)</f>
        <v>0</v>
      </c>
      <c r="R5622" s="164">
        <f t="shared" si="2481"/>
        <v>0</v>
      </c>
      <c r="S5622" s="164">
        <f>SUM(S5623:S5625)</f>
        <v>0</v>
      </c>
      <c r="T5622" s="164">
        <f>SUM(T5623:T5625)</f>
        <v>0</v>
      </c>
      <c r="U5622" s="164">
        <f>SUM(U5623:U5625)</f>
        <v>0</v>
      </c>
      <c r="V5622" s="164">
        <f>SUM(V5623:V5625)</f>
        <v>0</v>
      </c>
    </row>
    <row r="5623" spans="1:22" ht="16.5" thickTop="1" thickBot="1">
      <c r="A5623" s="160" t="s">
        <v>121</v>
      </c>
      <c r="B5623" s="169" t="s">
        <v>100</v>
      </c>
      <c r="C5623" s="164">
        <f t="shared" si="2477"/>
        <v>323000</v>
      </c>
      <c r="D5623" s="164">
        <f t="shared" si="2478"/>
        <v>81000</v>
      </c>
      <c r="E5623" s="164">
        <f t="shared" si="2478"/>
        <v>81000</v>
      </c>
      <c r="F5623" s="164">
        <f t="shared" si="2478"/>
        <v>81000</v>
      </c>
      <c r="G5623" s="164">
        <f t="shared" si="2476"/>
        <v>80000</v>
      </c>
      <c r="H5623" s="164">
        <f t="shared" si="2479"/>
        <v>323000</v>
      </c>
      <c r="I5623" s="164">
        <v>81000</v>
      </c>
      <c r="J5623" s="164">
        <v>81000</v>
      </c>
      <c r="K5623" s="164">
        <v>81000</v>
      </c>
      <c r="L5623" s="164">
        <v>80000</v>
      </c>
      <c r="M5623" s="164">
        <f t="shared" si="2480"/>
        <v>0</v>
      </c>
      <c r="N5623" s="164">
        <v>0</v>
      </c>
      <c r="O5623" s="164">
        <v>0</v>
      </c>
      <c r="P5623" s="164">
        <v>0</v>
      </c>
      <c r="Q5623" s="164">
        <v>0</v>
      </c>
      <c r="R5623" s="164">
        <f t="shared" si="2481"/>
        <v>0</v>
      </c>
      <c r="S5623" s="164">
        <v>0</v>
      </c>
      <c r="T5623" s="164">
        <v>0</v>
      </c>
      <c r="U5623" s="164">
        <v>0</v>
      </c>
      <c r="V5623" s="164">
        <v>0</v>
      </c>
    </row>
    <row r="5624" spans="1:22" ht="16.5" thickTop="1" thickBot="1">
      <c r="A5624" s="160" t="s">
        <v>121</v>
      </c>
      <c r="B5624" s="169" t="s">
        <v>101</v>
      </c>
      <c r="C5624" s="164">
        <f t="shared" si="2477"/>
        <v>91000</v>
      </c>
      <c r="D5624" s="164">
        <f t="shared" si="2478"/>
        <v>25000</v>
      </c>
      <c r="E5624" s="164">
        <f t="shared" si="2478"/>
        <v>23000</v>
      </c>
      <c r="F5624" s="164">
        <f t="shared" si="2478"/>
        <v>22000</v>
      </c>
      <c r="G5624" s="164">
        <f t="shared" si="2476"/>
        <v>21000</v>
      </c>
      <c r="H5624" s="164">
        <f t="shared" si="2479"/>
        <v>91000</v>
      </c>
      <c r="I5624" s="164">
        <v>25000</v>
      </c>
      <c r="J5624" s="164">
        <v>23000</v>
      </c>
      <c r="K5624" s="164">
        <v>22000</v>
      </c>
      <c r="L5624" s="164">
        <v>21000</v>
      </c>
      <c r="M5624" s="164">
        <f t="shared" si="2480"/>
        <v>0</v>
      </c>
      <c r="N5624" s="164">
        <v>0</v>
      </c>
      <c r="O5624" s="164">
        <v>0</v>
      </c>
      <c r="P5624" s="164">
        <v>0</v>
      </c>
      <c r="Q5624" s="164">
        <v>0</v>
      </c>
      <c r="R5624" s="164">
        <f t="shared" si="2481"/>
        <v>0</v>
      </c>
      <c r="S5624" s="164">
        <v>0</v>
      </c>
      <c r="T5624" s="164">
        <v>0</v>
      </c>
      <c r="U5624" s="164">
        <v>0</v>
      </c>
      <c r="V5624" s="164">
        <v>0</v>
      </c>
    </row>
    <row r="5625" spans="1:22" ht="16.5" thickTop="1" thickBot="1">
      <c r="A5625" s="160" t="s">
        <v>121</v>
      </c>
      <c r="B5625" s="169" t="s">
        <v>105</v>
      </c>
      <c r="C5625" s="164">
        <f t="shared" si="2477"/>
        <v>0</v>
      </c>
      <c r="D5625" s="164">
        <f t="shared" si="2478"/>
        <v>0</v>
      </c>
      <c r="E5625" s="164">
        <f t="shared" si="2478"/>
        <v>0</v>
      </c>
      <c r="F5625" s="164">
        <f t="shared" si="2478"/>
        <v>0</v>
      </c>
      <c r="G5625" s="164">
        <f t="shared" si="2476"/>
        <v>0</v>
      </c>
      <c r="H5625" s="164">
        <f t="shared" si="2479"/>
        <v>0</v>
      </c>
      <c r="I5625" s="164">
        <f>SUM(I5626)</f>
        <v>0</v>
      </c>
      <c r="J5625" s="164">
        <f>SUM(J5626)</f>
        <v>0</v>
      </c>
      <c r="K5625" s="164">
        <f>SUM(K5626)</f>
        <v>0</v>
      </c>
      <c r="L5625" s="164">
        <f>SUM(L5626)</f>
        <v>0</v>
      </c>
      <c r="M5625" s="164">
        <f t="shared" si="2480"/>
        <v>0</v>
      </c>
      <c r="N5625" s="164">
        <f>SUM(N5626)</f>
        <v>0</v>
      </c>
      <c r="O5625" s="164">
        <f>SUM(O5626)</f>
        <v>0</v>
      </c>
      <c r="P5625" s="164">
        <f>SUM(P5626)</f>
        <v>0</v>
      </c>
      <c r="Q5625" s="164">
        <f>SUM(Q5626)</f>
        <v>0</v>
      </c>
      <c r="R5625" s="164">
        <f t="shared" si="2481"/>
        <v>0</v>
      </c>
      <c r="S5625" s="164">
        <f>SUM(S5626)</f>
        <v>0</v>
      </c>
      <c r="T5625" s="164">
        <f>SUM(T5626)</f>
        <v>0</v>
      </c>
      <c r="U5625" s="164">
        <f>SUM(U5626)</f>
        <v>0</v>
      </c>
      <c r="V5625" s="164">
        <f>SUM(V5626)</f>
        <v>0</v>
      </c>
    </row>
    <row r="5626" spans="1:22" ht="31.5" thickTop="1" thickBot="1">
      <c r="A5626" s="160" t="s">
        <v>121</v>
      </c>
      <c r="B5626" s="170" t="s">
        <v>153</v>
      </c>
      <c r="C5626" s="164">
        <f t="shared" si="2477"/>
        <v>0</v>
      </c>
      <c r="D5626" s="164">
        <f t="shared" si="2478"/>
        <v>0</v>
      </c>
      <c r="E5626" s="164">
        <f t="shared" si="2478"/>
        <v>0</v>
      </c>
      <c r="F5626" s="164">
        <f t="shared" si="2478"/>
        <v>0</v>
      </c>
      <c r="G5626" s="164">
        <f t="shared" si="2476"/>
        <v>0</v>
      </c>
      <c r="H5626" s="164">
        <f t="shared" si="2479"/>
        <v>0</v>
      </c>
      <c r="I5626" s="164">
        <v>0</v>
      </c>
      <c r="J5626" s="164">
        <v>0</v>
      </c>
      <c r="K5626" s="164">
        <v>0</v>
      </c>
      <c r="L5626" s="164">
        <v>0</v>
      </c>
      <c r="M5626" s="164">
        <f t="shared" si="2480"/>
        <v>0</v>
      </c>
      <c r="N5626" s="164">
        <v>0</v>
      </c>
      <c r="O5626" s="164">
        <v>0</v>
      </c>
      <c r="P5626" s="164">
        <v>0</v>
      </c>
      <c r="Q5626" s="164">
        <v>0</v>
      </c>
      <c r="R5626" s="164">
        <f t="shared" si="2481"/>
        <v>0</v>
      </c>
      <c r="S5626" s="164">
        <v>0</v>
      </c>
      <c r="T5626" s="164">
        <v>0</v>
      </c>
      <c r="U5626" s="164">
        <v>0</v>
      </c>
      <c r="V5626" s="164">
        <v>0</v>
      </c>
    </row>
    <row r="5627" spans="1:22" ht="16.5" thickTop="1" thickBot="1">
      <c r="A5627" s="160" t="s">
        <v>121</v>
      </c>
      <c r="B5627" s="168" t="s">
        <v>155</v>
      </c>
      <c r="C5627" s="164">
        <f t="shared" si="2477"/>
        <v>0</v>
      </c>
      <c r="D5627" s="164">
        <f t="shared" si="2478"/>
        <v>0</v>
      </c>
      <c r="E5627" s="164">
        <f t="shared" si="2478"/>
        <v>0</v>
      </c>
      <c r="F5627" s="164">
        <f t="shared" si="2478"/>
        <v>0</v>
      </c>
      <c r="G5627" s="164">
        <f t="shared" si="2476"/>
        <v>0</v>
      </c>
      <c r="H5627" s="164">
        <f t="shared" si="2479"/>
        <v>0</v>
      </c>
      <c r="I5627" s="164">
        <v>0</v>
      </c>
      <c r="J5627" s="164">
        <v>0</v>
      </c>
      <c r="K5627" s="164">
        <v>0</v>
      </c>
      <c r="L5627" s="164">
        <v>0</v>
      </c>
      <c r="M5627" s="164">
        <f t="shared" si="2480"/>
        <v>0</v>
      </c>
      <c r="N5627" s="164">
        <v>0</v>
      </c>
      <c r="O5627" s="164">
        <v>0</v>
      </c>
      <c r="P5627" s="164">
        <v>0</v>
      </c>
      <c r="Q5627" s="164">
        <v>0</v>
      </c>
      <c r="R5627" s="164">
        <f t="shared" si="2481"/>
        <v>0</v>
      </c>
      <c r="S5627" s="164">
        <v>0</v>
      </c>
      <c r="T5627" s="164">
        <v>0</v>
      </c>
      <c r="U5627" s="164">
        <v>0</v>
      </c>
      <c r="V5627" s="164">
        <v>0</v>
      </c>
    </row>
    <row r="5628" spans="1:22" ht="16.5" thickTop="1" thickBot="1">
      <c r="A5628" s="160" t="s">
        <v>1856</v>
      </c>
      <c r="B5628" s="167" t="s">
        <v>1857</v>
      </c>
      <c r="C5628" s="164">
        <f t="shared" si="2477"/>
        <v>480000</v>
      </c>
      <c r="D5628" s="164">
        <f t="shared" si="2478"/>
        <v>121000</v>
      </c>
      <c r="E5628" s="164">
        <f t="shared" si="2478"/>
        <v>119000</v>
      </c>
      <c r="F5628" s="164">
        <f t="shared" si="2478"/>
        <v>119000</v>
      </c>
      <c r="G5628" s="164">
        <f t="shared" si="2476"/>
        <v>121000</v>
      </c>
      <c r="H5628" s="164">
        <f t="shared" si="2479"/>
        <v>480000</v>
      </c>
      <c r="I5628" s="164">
        <f>SUM(I5629)</f>
        <v>121000</v>
      </c>
      <c r="J5628" s="164">
        <f>SUM(J5629)</f>
        <v>119000</v>
      </c>
      <c r="K5628" s="164">
        <f>SUM(K5629)</f>
        <v>119000</v>
      </c>
      <c r="L5628" s="164">
        <f>SUM(L5629)</f>
        <v>121000</v>
      </c>
      <c r="M5628" s="164">
        <f t="shared" si="2480"/>
        <v>0</v>
      </c>
      <c r="N5628" s="164">
        <f>SUM(N5629)</f>
        <v>0</v>
      </c>
      <c r="O5628" s="164">
        <f>SUM(O5629)</f>
        <v>0</v>
      </c>
      <c r="P5628" s="164">
        <f>SUM(P5629)</f>
        <v>0</v>
      </c>
      <c r="Q5628" s="164">
        <f>SUM(Q5629)</f>
        <v>0</v>
      </c>
      <c r="R5628" s="164">
        <f t="shared" si="2481"/>
        <v>0</v>
      </c>
      <c r="S5628" s="164">
        <f>SUM(S5629)</f>
        <v>0</v>
      </c>
      <c r="T5628" s="164">
        <f>SUM(T5629)</f>
        <v>0</v>
      </c>
      <c r="U5628" s="164">
        <f>SUM(U5629)</f>
        <v>0</v>
      </c>
      <c r="V5628" s="164">
        <f>SUM(V5629)</f>
        <v>0</v>
      </c>
    </row>
    <row r="5629" spans="1:22" ht="16.5" thickTop="1" thickBot="1">
      <c r="A5629" s="160" t="s">
        <v>121</v>
      </c>
      <c r="B5629" s="168" t="s">
        <v>99</v>
      </c>
      <c r="C5629" s="164">
        <f t="shared" si="2477"/>
        <v>480000</v>
      </c>
      <c r="D5629" s="164">
        <f t="shared" si="2478"/>
        <v>121000</v>
      </c>
      <c r="E5629" s="164">
        <f t="shared" si="2478"/>
        <v>119000</v>
      </c>
      <c r="F5629" s="164">
        <f t="shared" si="2478"/>
        <v>119000</v>
      </c>
      <c r="G5629" s="164">
        <f t="shared" si="2476"/>
        <v>121000</v>
      </c>
      <c r="H5629" s="164">
        <f t="shared" si="2479"/>
        <v>480000</v>
      </c>
      <c r="I5629" s="164">
        <f>SUM(I5630:I5632)</f>
        <v>121000</v>
      </c>
      <c r="J5629" s="164">
        <f>SUM(J5630:J5632)</f>
        <v>119000</v>
      </c>
      <c r="K5629" s="164">
        <f>SUM(K5630:K5632)</f>
        <v>119000</v>
      </c>
      <c r="L5629" s="164">
        <f>SUM(L5630:L5632)</f>
        <v>121000</v>
      </c>
      <c r="M5629" s="164">
        <f t="shared" si="2480"/>
        <v>0</v>
      </c>
      <c r="N5629" s="164">
        <f>SUM(N5630:N5632)</f>
        <v>0</v>
      </c>
      <c r="O5629" s="164">
        <f>SUM(O5630:O5632)</f>
        <v>0</v>
      </c>
      <c r="P5629" s="164">
        <f>SUM(P5630:P5632)</f>
        <v>0</v>
      </c>
      <c r="Q5629" s="164">
        <f>SUM(Q5630:Q5632)</f>
        <v>0</v>
      </c>
      <c r="R5629" s="164">
        <f t="shared" si="2481"/>
        <v>0</v>
      </c>
      <c r="S5629" s="164">
        <f>SUM(S5630:S5632)</f>
        <v>0</v>
      </c>
      <c r="T5629" s="164">
        <f>SUM(T5630:T5632)</f>
        <v>0</v>
      </c>
      <c r="U5629" s="164">
        <f>SUM(U5630:U5632)</f>
        <v>0</v>
      </c>
      <c r="V5629" s="164">
        <f>SUM(V5630:V5632)</f>
        <v>0</v>
      </c>
    </row>
    <row r="5630" spans="1:22" ht="16.5" thickTop="1" thickBot="1">
      <c r="A5630" s="160" t="s">
        <v>121</v>
      </c>
      <c r="B5630" s="169" t="s">
        <v>100</v>
      </c>
      <c r="C5630" s="164">
        <f t="shared" si="2477"/>
        <v>245000</v>
      </c>
      <c r="D5630" s="164">
        <f t="shared" si="2478"/>
        <v>62000</v>
      </c>
      <c r="E5630" s="164">
        <f t="shared" si="2478"/>
        <v>61000</v>
      </c>
      <c r="F5630" s="164">
        <f t="shared" si="2478"/>
        <v>61000</v>
      </c>
      <c r="G5630" s="164">
        <f t="shared" si="2476"/>
        <v>61000</v>
      </c>
      <c r="H5630" s="164">
        <f t="shared" si="2479"/>
        <v>245000</v>
      </c>
      <c r="I5630" s="164">
        <v>62000</v>
      </c>
      <c r="J5630" s="164">
        <v>61000</v>
      </c>
      <c r="K5630" s="164">
        <v>61000</v>
      </c>
      <c r="L5630" s="164">
        <v>61000</v>
      </c>
      <c r="M5630" s="164">
        <f t="shared" si="2480"/>
        <v>0</v>
      </c>
      <c r="N5630" s="164">
        <v>0</v>
      </c>
      <c r="O5630" s="164">
        <v>0</v>
      </c>
      <c r="P5630" s="164">
        <v>0</v>
      </c>
      <c r="Q5630" s="164">
        <v>0</v>
      </c>
      <c r="R5630" s="164">
        <f t="shared" si="2481"/>
        <v>0</v>
      </c>
      <c r="S5630" s="164">
        <v>0</v>
      </c>
      <c r="T5630" s="164">
        <v>0</v>
      </c>
      <c r="U5630" s="164">
        <v>0</v>
      </c>
      <c r="V5630" s="164">
        <v>0</v>
      </c>
    </row>
    <row r="5631" spans="1:22" ht="16.5" thickTop="1" thickBot="1">
      <c r="A5631" s="160" t="s">
        <v>121</v>
      </c>
      <c r="B5631" s="169" t="s">
        <v>101</v>
      </c>
      <c r="C5631" s="164">
        <f t="shared" si="2477"/>
        <v>235000</v>
      </c>
      <c r="D5631" s="164">
        <f t="shared" si="2478"/>
        <v>59000</v>
      </c>
      <c r="E5631" s="164">
        <f t="shared" si="2478"/>
        <v>58000</v>
      </c>
      <c r="F5631" s="164">
        <f t="shared" si="2478"/>
        <v>58000</v>
      </c>
      <c r="G5631" s="164">
        <f t="shared" si="2476"/>
        <v>60000</v>
      </c>
      <c r="H5631" s="164">
        <f t="shared" si="2479"/>
        <v>235000</v>
      </c>
      <c r="I5631" s="164">
        <v>59000</v>
      </c>
      <c r="J5631" s="164">
        <v>58000</v>
      </c>
      <c r="K5631" s="164">
        <v>58000</v>
      </c>
      <c r="L5631" s="164">
        <v>60000</v>
      </c>
      <c r="M5631" s="164">
        <f t="shared" si="2480"/>
        <v>0</v>
      </c>
      <c r="N5631" s="164">
        <v>0</v>
      </c>
      <c r="O5631" s="164">
        <v>0</v>
      </c>
      <c r="P5631" s="164">
        <v>0</v>
      </c>
      <c r="Q5631" s="164">
        <v>0</v>
      </c>
      <c r="R5631" s="164">
        <f t="shared" si="2481"/>
        <v>0</v>
      </c>
      <c r="S5631" s="164">
        <v>0</v>
      </c>
      <c r="T5631" s="164">
        <v>0</v>
      </c>
      <c r="U5631" s="164">
        <v>0</v>
      </c>
      <c r="V5631" s="164">
        <v>0</v>
      </c>
    </row>
    <row r="5632" spans="1:22" ht="16.5" thickTop="1" thickBot="1">
      <c r="A5632" s="160" t="s">
        <v>121</v>
      </c>
      <c r="B5632" s="169" t="s">
        <v>105</v>
      </c>
      <c r="C5632" s="164">
        <f t="shared" si="2477"/>
        <v>0</v>
      </c>
      <c r="D5632" s="164">
        <f t="shared" si="2478"/>
        <v>0</v>
      </c>
      <c r="E5632" s="164">
        <f t="shared" si="2478"/>
        <v>0</v>
      </c>
      <c r="F5632" s="164">
        <f t="shared" si="2478"/>
        <v>0</v>
      </c>
      <c r="G5632" s="164">
        <f t="shared" si="2476"/>
        <v>0</v>
      </c>
      <c r="H5632" s="164">
        <f t="shared" si="2479"/>
        <v>0</v>
      </c>
      <c r="I5632" s="164">
        <f>SUM(I5633)</f>
        <v>0</v>
      </c>
      <c r="J5632" s="164">
        <f>SUM(J5633)</f>
        <v>0</v>
      </c>
      <c r="K5632" s="164">
        <f>SUM(K5633)</f>
        <v>0</v>
      </c>
      <c r="L5632" s="164">
        <f>SUM(L5633)</f>
        <v>0</v>
      </c>
      <c r="M5632" s="164">
        <f t="shared" si="2480"/>
        <v>0</v>
      </c>
      <c r="N5632" s="164">
        <f>SUM(N5633)</f>
        <v>0</v>
      </c>
      <c r="O5632" s="164">
        <f>SUM(O5633)</f>
        <v>0</v>
      </c>
      <c r="P5632" s="164">
        <f>SUM(P5633)</f>
        <v>0</v>
      </c>
      <c r="Q5632" s="164">
        <f>SUM(Q5633)</f>
        <v>0</v>
      </c>
      <c r="R5632" s="164">
        <f t="shared" si="2481"/>
        <v>0</v>
      </c>
      <c r="S5632" s="164">
        <f>SUM(S5633)</f>
        <v>0</v>
      </c>
      <c r="T5632" s="164">
        <f>SUM(T5633)</f>
        <v>0</v>
      </c>
      <c r="U5632" s="164">
        <f>SUM(U5633)</f>
        <v>0</v>
      </c>
      <c r="V5632" s="164">
        <f>SUM(V5633)</f>
        <v>0</v>
      </c>
    </row>
    <row r="5633" spans="1:22" ht="31.5" thickTop="1" thickBot="1">
      <c r="A5633" s="160" t="s">
        <v>121</v>
      </c>
      <c r="B5633" s="170" t="s">
        <v>153</v>
      </c>
      <c r="C5633" s="164">
        <f t="shared" si="2477"/>
        <v>0</v>
      </c>
      <c r="D5633" s="164">
        <f t="shared" si="2478"/>
        <v>0</v>
      </c>
      <c r="E5633" s="164">
        <f t="shared" si="2478"/>
        <v>0</v>
      </c>
      <c r="F5633" s="164">
        <f t="shared" si="2478"/>
        <v>0</v>
      </c>
      <c r="G5633" s="164">
        <f t="shared" si="2476"/>
        <v>0</v>
      </c>
      <c r="H5633" s="164">
        <f t="shared" si="2479"/>
        <v>0</v>
      </c>
      <c r="I5633" s="164">
        <v>0</v>
      </c>
      <c r="J5633" s="164">
        <v>0</v>
      </c>
      <c r="K5633" s="164">
        <v>0</v>
      </c>
      <c r="L5633" s="164">
        <v>0</v>
      </c>
      <c r="M5633" s="164">
        <f t="shared" si="2480"/>
        <v>0</v>
      </c>
      <c r="N5633" s="164">
        <v>0</v>
      </c>
      <c r="O5633" s="164">
        <v>0</v>
      </c>
      <c r="P5633" s="164">
        <v>0</v>
      </c>
      <c r="Q5633" s="164">
        <v>0</v>
      </c>
      <c r="R5633" s="164">
        <f t="shared" si="2481"/>
        <v>0</v>
      </c>
      <c r="S5633" s="164">
        <v>0</v>
      </c>
      <c r="T5633" s="164">
        <v>0</v>
      </c>
      <c r="U5633" s="164">
        <v>0</v>
      </c>
      <c r="V5633" s="164">
        <v>0</v>
      </c>
    </row>
    <row r="5634" spans="1:22" ht="16.5" thickTop="1" thickBot="1">
      <c r="A5634" s="160" t="s">
        <v>1858</v>
      </c>
      <c r="B5634" s="167" t="s">
        <v>1859</v>
      </c>
      <c r="C5634" s="164">
        <f t="shared" si="2477"/>
        <v>55000</v>
      </c>
      <c r="D5634" s="164">
        <f t="shared" si="2478"/>
        <v>14000</v>
      </c>
      <c r="E5634" s="164">
        <f t="shared" si="2478"/>
        <v>15000</v>
      </c>
      <c r="F5634" s="164">
        <f t="shared" si="2478"/>
        <v>14000</v>
      </c>
      <c r="G5634" s="164">
        <f t="shared" si="2476"/>
        <v>12000</v>
      </c>
      <c r="H5634" s="164">
        <f t="shared" si="2479"/>
        <v>55000</v>
      </c>
      <c r="I5634" s="164">
        <f>SUM(I5635)</f>
        <v>14000</v>
      </c>
      <c r="J5634" s="164">
        <f>SUM(J5635)</f>
        <v>15000</v>
      </c>
      <c r="K5634" s="164">
        <f>SUM(K5635)</f>
        <v>14000</v>
      </c>
      <c r="L5634" s="164">
        <f>SUM(L5635)</f>
        <v>12000</v>
      </c>
      <c r="M5634" s="164">
        <f t="shared" si="2480"/>
        <v>0</v>
      </c>
      <c r="N5634" s="164">
        <f>SUM(N5635)</f>
        <v>0</v>
      </c>
      <c r="O5634" s="164">
        <f>SUM(O5635)</f>
        <v>0</v>
      </c>
      <c r="P5634" s="164">
        <f>SUM(P5635)</f>
        <v>0</v>
      </c>
      <c r="Q5634" s="164">
        <f>SUM(Q5635)</f>
        <v>0</v>
      </c>
      <c r="R5634" s="164">
        <f t="shared" si="2481"/>
        <v>0</v>
      </c>
      <c r="S5634" s="164">
        <f>SUM(S5635)</f>
        <v>0</v>
      </c>
      <c r="T5634" s="164">
        <f>SUM(T5635)</f>
        <v>0</v>
      </c>
      <c r="U5634" s="164">
        <f>SUM(U5635)</f>
        <v>0</v>
      </c>
      <c r="V5634" s="164">
        <f>SUM(V5635)</f>
        <v>0</v>
      </c>
    </row>
    <row r="5635" spans="1:22" ht="16.5" thickTop="1" thickBot="1">
      <c r="A5635" s="160" t="s">
        <v>121</v>
      </c>
      <c r="B5635" s="168" t="s">
        <v>99</v>
      </c>
      <c r="C5635" s="164">
        <f t="shared" si="2477"/>
        <v>55000</v>
      </c>
      <c r="D5635" s="164">
        <f t="shared" si="2478"/>
        <v>14000</v>
      </c>
      <c r="E5635" s="164">
        <f t="shared" si="2478"/>
        <v>15000</v>
      </c>
      <c r="F5635" s="164">
        <f t="shared" si="2478"/>
        <v>14000</v>
      </c>
      <c r="G5635" s="164">
        <f t="shared" si="2476"/>
        <v>12000</v>
      </c>
      <c r="H5635" s="164">
        <f t="shared" si="2479"/>
        <v>55000</v>
      </c>
      <c r="I5635" s="164">
        <f>SUM(I5636:I5637)</f>
        <v>14000</v>
      </c>
      <c r="J5635" s="164">
        <f>SUM(J5636:J5637)</f>
        <v>15000</v>
      </c>
      <c r="K5635" s="164">
        <f>SUM(K5636:K5637)</f>
        <v>14000</v>
      </c>
      <c r="L5635" s="164">
        <f>SUM(L5636:L5637)</f>
        <v>12000</v>
      </c>
      <c r="M5635" s="164">
        <f t="shared" si="2480"/>
        <v>0</v>
      </c>
      <c r="N5635" s="164">
        <f>SUM(N5636:N5637)</f>
        <v>0</v>
      </c>
      <c r="O5635" s="164">
        <f>SUM(O5636:O5637)</f>
        <v>0</v>
      </c>
      <c r="P5635" s="164">
        <f>SUM(P5636:P5637)</f>
        <v>0</v>
      </c>
      <c r="Q5635" s="164">
        <f>SUM(Q5636:Q5637)</f>
        <v>0</v>
      </c>
      <c r="R5635" s="164">
        <f t="shared" si="2481"/>
        <v>0</v>
      </c>
      <c r="S5635" s="164">
        <f>SUM(S5636:S5637)</f>
        <v>0</v>
      </c>
      <c r="T5635" s="164">
        <f>SUM(T5636:T5637)</f>
        <v>0</v>
      </c>
      <c r="U5635" s="164">
        <f>SUM(U5636:U5637)</f>
        <v>0</v>
      </c>
      <c r="V5635" s="164">
        <f>SUM(V5636:V5637)</f>
        <v>0</v>
      </c>
    </row>
    <row r="5636" spans="1:22" ht="16.5" thickTop="1" thickBot="1">
      <c r="A5636" s="160" t="s">
        <v>121</v>
      </c>
      <c r="B5636" s="169" t="s">
        <v>100</v>
      </c>
      <c r="C5636" s="164">
        <f t="shared" si="2477"/>
        <v>43000</v>
      </c>
      <c r="D5636" s="164">
        <f t="shared" si="2478"/>
        <v>11000</v>
      </c>
      <c r="E5636" s="164">
        <f t="shared" si="2478"/>
        <v>11000</v>
      </c>
      <c r="F5636" s="164">
        <f t="shared" si="2478"/>
        <v>11000</v>
      </c>
      <c r="G5636" s="164">
        <f t="shared" si="2476"/>
        <v>10000</v>
      </c>
      <c r="H5636" s="164">
        <f t="shared" si="2479"/>
        <v>43000</v>
      </c>
      <c r="I5636" s="164">
        <v>11000</v>
      </c>
      <c r="J5636" s="164">
        <v>11000</v>
      </c>
      <c r="K5636" s="164">
        <v>11000</v>
      </c>
      <c r="L5636" s="164">
        <v>10000</v>
      </c>
      <c r="M5636" s="164">
        <f t="shared" si="2480"/>
        <v>0</v>
      </c>
      <c r="N5636" s="164">
        <v>0</v>
      </c>
      <c r="O5636" s="164">
        <v>0</v>
      </c>
      <c r="P5636" s="164">
        <v>0</v>
      </c>
      <c r="Q5636" s="164">
        <v>0</v>
      </c>
      <c r="R5636" s="164">
        <f t="shared" si="2481"/>
        <v>0</v>
      </c>
      <c r="S5636" s="164">
        <v>0</v>
      </c>
      <c r="T5636" s="164">
        <v>0</v>
      </c>
      <c r="U5636" s="164">
        <v>0</v>
      </c>
      <c r="V5636" s="164">
        <v>0</v>
      </c>
    </row>
    <row r="5637" spans="1:22" ht="16.5" thickTop="1" thickBot="1">
      <c r="A5637" s="160" t="s">
        <v>121</v>
      </c>
      <c r="B5637" s="169" t="s">
        <v>101</v>
      </c>
      <c r="C5637" s="164">
        <f t="shared" si="2477"/>
        <v>12000</v>
      </c>
      <c r="D5637" s="164">
        <f t="shared" si="2478"/>
        <v>3000</v>
      </c>
      <c r="E5637" s="164">
        <f t="shared" si="2478"/>
        <v>4000</v>
      </c>
      <c r="F5637" s="164">
        <f t="shared" si="2478"/>
        <v>3000</v>
      </c>
      <c r="G5637" s="164">
        <f t="shared" si="2478"/>
        <v>2000</v>
      </c>
      <c r="H5637" s="164">
        <f t="shared" si="2479"/>
        <v>12000</v>
      </c>
      <c r="I5637" s="164">
        <v>3000</v>
      </c>
      <c r="J5637" s="164">
        <v>4000</v>
      </c>
      <c r="K5637" s="164">
        <v>3000</v>
      </c>
      <c r="L5637" s="164">
        <v>2000</v>
      </c>
      <c r="M5637" s="164">
        <f t="shared" si="2480"/>
        <v>0</v>
      </c>
      <c r="N5637" s="164">
        <v>0</v>
      </c>
      <c r="O5637" s="164">
        <v>0</v>
      </c>
      <c r="P5637" s="164">
        <v>0</v>
      </c>
      <c r="Q5637" s="164">
        <v>0</v>
      </c>
      <c r="R5637" s="164">
        <f t="shared" si="2481"/>
        <v>0</v>
      </c>
      <c r="S5637" s="164">
        <v>0</v>
      </c>
      <c r="T5637" s="164">
        <v>0</v>
      </c>
      <c r="U5637" s="164">
        <v>0</v>
      </c>
      <c r="V5637" s="164">
        <v>0</v>
      </c>
    </row>
    <row r="5638" spans="1:22" ht="16.5" thickTop="1" thickBot="1">
      <c r="A5638" s="160" t="s">
        <v>1860</v>
      </c>
      <c r="B5638" s="167" t="s">
        <v>1861</v>
      </c>
      <c r="C5638" s="164">
        <f t="shared" ref="C5638:C5701" si="2485">SUM(D5638:G5638)</f>
        <v>115000</v>
      </c>
      <c r="D5638" s="164">
        <f t="shared" ref="D5638:G5701" si="2486">SUM(I5638,N5638,S5638)</f>
        <v>33000</v>
      </c>
      <c r="E5638" s="164">
        <f t="shared" si="2486"/>
        <v>33000</v>
      </c>
      <c r="F5638" s="164">
        <f t="shared" si="2486"/>
        <v>31000</v>
      </c>
      <c r="G5638" s="164">
        <f t="shared" si="2486"/>
        <v>18000</v>
      </c>
      <c r="H5638" s="164">
        <f t="shared" ref="H5638:H5701" si="2487">SUM(I5638:L5638)</f>
        <v>115000</v>
      </c>
      <c r="I5638" s="164">
        <f>SUM(I5639,I5644)</f>
        <v>33000</v>
      </c>
      <c r="J5638" s="164">
        <f>SUM(J5639,J5644)</f>
        <v>33000</v>
      </c>
      <c r="K5638" s="164">
        <f>SUM(K5639,K5644)</f>
        <v>31000</v>
      </c>
      <c r="L5638" s="164">
        <f>SUM(L5639,L5644)</f>
        <v>18000</v>
      </c>
      <c r="M5638" s="164">
        <f t="shared" ref="M5638:M5701" si="2488">SUM(N5638:Q5638)</f>
        <v>0</v>
      </c>
      <c r="N5638" s="164">
        <f>SUM(N5639,N5644)</f>
        <v>0</v>
      </c>
      <c r="O5638" s="164">
        <f>SUM(O5639,O5644)</f>
        <v>0</v>
      </c>
      <c r="P5638" s="164">
        <f>SUM(P5639,P5644)</f>
        <v>0</v>
      </c>
      <c r="Q5638" s="164">
        <f>SUM(Q5639,Q5644)</f>
        <v>0</v>
      </c>
      <c r="R5638" s="164">
        <f t="shared" ref="R5638:R5701" si="2489">SUM(S5638:V5638)</f>
        <v>0</v>
      </c>
      <c r="S5638" s="164">
        <f>SUM(S5639,S5644)</f>
        <v>0</v>
      </c>
      <c r="T5638" s="164">
        <f>SUM(T5639,T5644)</f>
        <v>0</v>
      </c>
      <c r="U5638" s="164">
        <f>SUM(U5639,U5644)</f>
        <v>0</v>
      </c>
      <c r="V5638" s="164">
        <f>SUM(V5639,V5644)</f>
        <v>0</v>
      </c>
    </row>
    <row r="5639" spans="1:22" ht="16.5" thickTop="1" thickBot="1">
      <c r="A5639" s="160" t="s">
        <v>121</v>
      </c>
      <c r="B5639" s="168" t="s">
        <v>99</v>
      </c>
      <c r="C5639" s="164">
        <f t="shared" si="2485"/>
        <v>114000</v>
      </c>
      <c r="D5639" s="164">
        <f t="shared" si="2486"/>
        <v>32000</v>
      </c>
      <c r="E5639" s="164">
        <f t="shared" si="2486"/>
        <v>33000</v>
      </c>
      <c r="F5639" s="164">
        <f t="shared" si="2486"/>
        <v>31000</v>
      </c>
      <c r="G5639" s="164">
        <f t="shared" si="2486"/>
        <v>18000</v>
      </c>
      <c r="H5639" s="164">
        <f t="shared" si="2487"/>
        <v>114000</v>
      </c>
      <c r="I5639" s="164">
        <f>SUM(I5640:I5642)</f>
        <v>32000</v>
      </c>
      <c r="J5639" s="164">
        <f>SUM(J5640:J5642)</f>
        <v>33000</v>
      </c>
      <c r="K5639" s="164">
        <f>SUM(K5640:K5642)</f>
        <v>31000</v>
      </c>
      <c r="L5639" s="164">
        <f>SUM(L5640:L5642)</f>
        <v>18000</v>
      </c>
      <c r="M5639" s="164">
        <f t="shared" si="2488"/>
        <v>0</v>
      </c>
      <c r="N5639" s="164">
        <f>SUM(N5640:N5642)</f>
        <v>0</v>
      </c>
      <c r="O5639" s="164">
        <f>SUM(O5640:O5642)</f>
        <v>0</v>
      </c>
      <c r="P5639" s="164">
        <f>SUM(P5640:P5642)</f>
        <v>0</v>
      </c>
      <c r="Q5639" s="164">
        <f>SUM(Q5640:Q5642)</f>
        <v>0</v>
      </c>
      <c r="R5639" s="164">
        <f t="shared" si="2489"/>
        <v>0</v>
      </c>
      <c r="S5639" s="164">
        <f>SUM(S5640:S5642)</f>
        <v>0</v>
      </c>
      <c r="T5639" s="164">
        <f>SUM(T5640:T5642)</f>
        <v>0</v>
      </c>
      <c r="U5639" s="164">
        <f>SUM(U5640:U5642)</f>
        <v>0</v>
      </c>
      <c r="V5639" s="164">
        <f>SUM(V5640:V5642)</f>
        <v>0</v>
      </c>
    </row>
    <row r="5640" spans="1:22" ht="16.5" thickTop="1" thickBot="1">
      <c r="A5640" s="160" t="s">
        <v>121</v>
      </c>
      <c r="B5640" s="169" t="s">
        <v>100</v>
      </c>
      <c r="C5640" s="164">
        <f t="shared" si="2485"/>
        <v>51000</v>
      </c>
      <c r="D5640" s="164">
        <f t="shared" si="2486"/>
        <v>13000</v>
      </c>
      <c r="E5640" s="164">
        <f t="shared" si="2486"/>
        <v>13000</v>
      </c>
      <c r="F5640" s="164">
        <f t="shared" si="2486"/>
        <v>13000</v>
      </c>
      <c r="G5640" s="164">
        <f t="shared" si="2486"/>
        <v>12000</v>
      </c>
      <c r="H5640" s="164">
        <f t="shared" si="2487"/>
        <v>51000</v>
      </c>
      <c r="I5640" s="164">
        <v>13000</v>
      </c>
      <c r="J5640" s="164">
        <v>13000</v>
      </c>
      <c r="K5640" s="164">
        <v>13000</v>
      </c>
      <c r="L5640" s="164">
        <v>12000</v>
      </c>
      <c r="M5640" s="164">
        <f t="shared" si="2488"/>
        <v>0</v>
      </c>
      <c r="N5640" s="164">
        <v>0</v>
      </c>
      <c r="O5640" s="164">
        <v>0</v>
      </c>
      <c r="P5640" s="164">
        <v>0</v>
      </c>
      <c r="Q5640" s="164">
        <v>0</v>
      </c>
      <c r="R5640" s="164">
        <f t="shared" si="2489"/>
        <v>0</v>
      </c>
      <c r="S5640" s="164">
        <v>0</v>
      </c>
      <c r="T5640" s="164">
        <v>0</v>
      </c>
      <c r="U5640" s="164">
        <v>0</v>
      </c>
      <c r="V5640" s="164">
        <v>0</v>
      </c>
    </row>
    <row r="5641" spans="1:22" ht="16.5" thickTop="1" thickBot="1">
      <c r="A5641" s="160" t="s">
        <v>121</v>
      </c>
      <c r="B5641" s="169" t="s">
        <v>101</v>
      </c>
      <c r="C5641" s="164">
        <f t="shared" si="2485"/>
        <v>62000</v>
      </c>
      <c r="D5641" s="164">
        <f t="shared" si="2486"/>
        <v>18000</v>
      </c>
      <c r="E5641" s="164">
        <f t="shared" si="2486"/>
        <v>20000</v>
      </c>
      <c r="F5641" s="164">
        <f t="shared" si="2486"/>
        <v>18000</v>
      </c>
      <c r="G5641" s="164">
        <f t="shared" si="2486"/>
        <v>6000</v>
      </c>
      <c r="H5641" s="164">
        <f t="shared" si="2487"/>
        <v>62000</v>
      </c>
      <c r="I5641" s="164">
        <v>18000</v>
      </c>
      <c r="J5641" s="164">
        <v>20000</v>
      </c>
      <c r="K5641" s="164">
        <v>18000</v>
      </c>
      <c r="L5641" s="164">
        <v>6000</v>
      </c>
      <c r="M5641" s="164">
        <f t="shared" si="2488"/>
        <v>0</v>
      </c>
      <c r="N5641" s="164">
        <v>0</v>
      </c>
      <c r="O5641" s="164">
        <v>0</v>
      </c>
      <c r="P5641" s="164">
        <v>0</v>
      </c>
      <c r="Q5641" s="164">
        <v>0</v>
      </c>
      <c r="R5641" s="164">
        <f t="shared" si="2489"/>
        <v>0</v>
      </c>
      <c r="S5641" s="164">
        <v>0</v>
      </c>
      <c r="T5641" s="164">
        <v>0</v>
      </c>
      <c r="U5641" s="164">
        <v>0</v>
      </c>
      <c r="V5641" s="164">
        <v>0</v>
      </c>
    </row>
    <row r="5642" spans="1:22" ht="16.5" thickTop="1" thickBot="1">
      <c r="A5642" s="160" t="s">
        <v>121</v>
      </c>
      <c r="B5642" s="169" t="s">
        <v>105</v>
      </c>
      <c r="C5642" s="164">
        <f t="shared" si="2485"/>
        <v>1000</v>
      </c>
      <c r="D5642" s="164">
        <f t="shared" si="2486"/>
        <v>1000</v>
      </c>
      <c r="E5642" s="164">
        <f t="shared" si="2486"/>
        <v>0</v>
      </c>
      <c r="F5642" s="164">
        <f t="shared" si="2486"/>
        <v>0</v>
      </c>
      <c r="G5642" s="164">
        <f t="shared" si="2486"/>
        <v>0</v>
      </c>
      <c r="H5642" s="164">
        <f t="shared" si="2487"/>
        <v>1000</v>
      </c>
      <c r="I5642" s="164">
        <f>SUM(I5643)</f>
        <v>1000</v>
      </c>
      <c r="J5642" s="164">
        <f>SUM(J5643)</f>
        <v>0</v>
      </c>
      <c r="K5642" s="164">
        <f>SUM(K5643)</f>
        <v>0</v>
      </c>
      <c r="L5642" s="164">
        <f>SUM(L5643)</f>
        <v>0</v>
      </c>
      <c r="M5642" s="164">
        <f t="shared" si="2488"/>
        <v>0</v>
      </c>
      <c r="N5642" s="164">
        <f>SUM(N5643)</f>
        <v>0</v>
      </c>
      <c r="O5642" s="164">
        <f>SUM(O5643)</f>
        <v>0</v>
      </c>
      <c r="P5642" s="164">
        <f>SUM(P5643)</f>
        <v>0</v>
      </c>
      <c r="Q5642" s="164">
        <f>SUM(Q5643)</f>
        <v>0</v>
      </c>
      <c r="R5642" s="164">
        <f t="shared" si="2489"/>
        <v>0</v>
      </c>
      <c r="S5642" s="164">
        <f>SUM(S5643)</f>
        <v>0</v>
      </c>
      <c r="T5642" s="164">
        <f>SUM(T5643)</f>
        <v>0</v>
      </c>
      <c r="U5642" s="164">
        <f>SUM(U5643)</f>
        <v>0</v>
      </c>
      <c r="V5642" s="164">
        <f>SUM(V5643)</f>
        <v>0</v>
      </c>
    </row>
    <row r="5643" spans="1:22" ht="31.5" thickTop="1" thickBot="1">
      <c r="A5643" s="160" t="s">
        <v>121</v>
      </c>
      <c r="B5643" s="170" t="s">
        <v>153</v>
      </c>
      <c r="C5643" s="164">
        <f t="shared" si="2485"/>
        <v>1000</v>
      </c>
      <c r="D5643" s="164">
        <f t="shared" si="2486"/>
        <v>1000</v>
      </c>
      <c r="E5643" s="164">
        <f t="shared" si="2486"/>
        <v>0</v>
      </c>
      <c r="F5643" s="164">
        <f t="shared" si="2486"/>
        <v>0</v>
      </c>
      <c r="G5643" s="164">
        <f t="shared" si="2486"/>
        <v>0</v>
      </c>
      <c r="H5643" s="164">
        <f t="shared" si="2487"/>
        <v>1000</v>
      </c>
      <c r="I5643" s="164">
        <v>1000</v>
      </c>
      <c r="J5643" s="164">
        <v>0</v>
      </c>
      <c r="K5643" s="164">
        <v>0</v>
      </c>
      <c r="L5643" s="164">
        <v>0</v>
      </c>
      <c r="M5643" s="164">
        <f t="shared" si="2488"/>
        <v>0</v>
      </c>
      <c r="N5643" s="164">
        <v>0</v>
      </c>
      <c r="O5643" s="164">
        <v>0</v>
      </c>
      <c r="P5643" s="164">
        <v>0</v>
      </c>
      <c r="Q5643" s="164">
        <v>0</v>
      </c>
      <c r="R5643" s="164">
        <f t="shared" si="2489"/>
        <v>0</v>
      </c>
      <c r="S5643" s="164">
        <v>0</v>
      </c>
      <c r="T5643" s="164">
        <v>0</v>
      </c>
      <c r="U5643" s="164">
        <v>0</v>
      </c>
      <c r="V5643" s="164">
        <v>0</v>
      </c>
    </row>
    <row r="5644" spans="1:22" ht="16.5" thickTop="1" thickBot="1">
      <c r="A5644" s="160" t="s">
        <v>121</v>
      </c>
      <c r="B5644" s="168" t="s">
        <v>155</v>
      </c>
      <c r="C5644" s="164">
        <f t="shared" si="2485"/>
        <v>1000</v>
      </c>
      <c r="D5644" s="164">
        <f t="shared" si="2486"/>
        <v>1000</v>
      </c>
      <c r="E5644" s="164">
        <f t="shared" si="2486"/>
        <v>0</v>
      </c>
      <c r="F5644" s="164">
        <f t="shared" si="2486"/>
        <v>0</v>
      </c>
      <c r="G5644" s="164">
        <f t="shared" si="2486"/>
        <v>0</v>
      </c>
      <c r="H5644" s="164">
        <f t="shared" si="2487"/>
        <v>1000</v>
      </c>
      <c r="I5644" s="164">
        <v>1000</v>
      </c>
      <c r="J5644" s="164">
        <v>0</v>
      </c>
      <c r="K5644" s="164">
        <v>0</v>
      </c>
      <c r="L5644" s="164">
        <v>0</v>
      </c>
      <c r="M5644" s="164">
        <f t="shared" si="2488"/>
        <v>0</v>
      </c>
      <c r="N5644" s="164">
        <v>0</v>
      </c>
      <c r="O5644" s="164">
        <v>0</v>
      </c>
      <c r="P5644" s="164">
        <v>0</v>
      </c>
      <c r="Q5644" s="164">
        <v>0</v>
      </c>
      <c r="R5644" s="164">
        <f t="shared" si="2489"/>
        <v>0</v>
      </c>
      <c r="S5644" s="164">
        <v>0</v>
      </c>
      <c r="T5644" s="164">
        <v>0</v>
      </c>
      <c r="U5644" s="164">
        <v>0</v>
      </c>
      <c r="V5644" s="164">
        <v>0</v>
      </c>
    </row>
    <row r="5645" spans="1:22" ht="16.5" thickTop="1" thickBot="1">
      <c r="A5645" s="160" t="s">
        <v>1862</v>
      </c>
      <c r="B5645" s="167" t="s">
        <v>1863</v>
      </c>
      <c r="C5645" s="164">
        <f t="shared" si="2485"/>
        <v>125000</v>
      </c>
      <c r="D5645" s="164">
        <f t="shared" si="2486"/>
        <v>32000</v>
      </c>
      <c r="E5645" s="164">
        <f t="shared" si="2486"/>
        <v>31000</v>
      </c>
      <c r="F5645" s="164">
        <f t="shared" si="2486"/>
        <v>32000</v>
      </c>
      <c r="G5645" s="164">
        <f t="shared" si="2486"/>
        <v>30000</v>
      </c>
      <c r="H5645" s="164">
        <f t="shared" si="2487"/>
        <v>125000</v>
      </c>
      <c r="I5645" s="164">
        <f>SUM(I5646)</f>
        <v>32000</v>
      </c>
      <c r="J5645" s="164">
        <f>SUM(J5646)</f>
        <v>31000</v>
      </c>
      <c r="K5645" s="164">
        <f>SUM(K5646)</f>
        <v>32000</v>
      </c>
      <c r="L5645" s="164">
        <f>SUM(L5646)</f>
        <v>30000</v>
      </c>
      <c r="M5645" s="164">
        <f t="shared" si="2488"/>
        <v>0</v>
      </c>
      <c r="N5645" s="164">
        <f>SUM(N5646)</f>
        <v>0</v>
      </c>
      <c r="O5645" s="164">
        <f>SUM(O5646)</f>
        <v>0</v>
      </c>
      <c r="P5645" s="164">
        <f>SUM(P5646)</f>
        <v>0</v>
      </c>
      <c r="Q5645" s="164">
        <f>SUM(Q5646)</f>
        <v>0</v>
      </c>
      <c r="R5645" s="164">
        <f t="shared" si="2489"/>
        <v>0</v>
      </c>
      <c r="S5645" s="164">
        <f>SUM(S5646)</f>
        <v>0</v>
      </c>
      <c r="T5645" s="164">
        <f>SUM(T5646)</f>
        <v>0</v>
      </c>
      <c r="U5645" s="164">
        <f>SUM(U5646)</f>
        <v>0</v>
      </c>
      <c r="V5645" s="164">
        <f>SUM(V5646)</f>
        <v>0</v>
      </c>
    </row>
    <row r="5646" spans="1:22" ht="16.5" thickTop="1" thickBot="1">
      <c r="A5646" s="160" t="s">
        <v>121</v>
      </c>
      <c r="B5646" s="168" t="s">
        <v>99</v>
      </c>
      <c r="C5646" s="164">
        <f t="shared" si="2485"/>
        <v>125000</v>
      </c>
      <c r="D5646" s="164">
        <f t="shared" si="2486"/>
        <v>32000</v>
      </c>
      <c r="E5646" s="164">
        <f t="shared" si="2486"/>
        <v>31000</v>
      </c>
      <c r="F5646" s="164">
        <f t="shared" si="2486"/>
        <v>32000</v>
      </c>
      <c r="G5646" s="164">
        <f t="shared" si="2486"/>
        <v>30000</v>
      </c>
      <c r="H5646" s="164">
        <f t="shared" si="2487"/>
        <v>125000</v>
      </c>
      <c r="I5646" s="164">
        <f>SUM(I5647:I5648)</f>
        <v>32000</v>
      </c>
      <c r="J5646" s="164">
        <f>SUM(J5647:J5648)</f>
        <v>31000</v>
      </c>
      <c r="K5646" s="164">
        <f>SUM(K5647:K5648)</f>
        <v>32000</v>
      </c>
      <c r="L5646" s="164">
        <f>SUM(L5647:L5648)</f>
        <v>30000</v>
      </c>
      <c r="M5646" s="164">
        <f t="shared" si="2488"/>
        <v>0</v>
      </c>
      <c r="N5646" s="164">
        <f>SUM(N5647:N5648)</f>
        <v>0</v>
      </c>
      <c r="O5646" s="164">
        <f>SUM(O5647:O5648)</f>
        <v>0</v>
      </c>
      <c r="P5646" s="164">
        <f>SUM(P5647:P5648)</f>
        <v>0</v>
      </c>
      <c r="Q5646" s="164">
        <f>SUM(Q5647:Q5648)</f>
        <v>0</v>
      </c>
      <c r="R5646" s="164">
        <f t="shared" si="2489"/>
        <v>0</v>
      </c>
      <c r="S5646" s="164">
        <f>SUM(S5647:S5648)</f>
        <v>0</v>
      </c>
      <c r="T5646" s="164">
        <f>SUM(T5647:T5648)</f>
        <v>0</v>
      </c>
      <c r="U5646" s="164">
        <f>SUM(U5647:U5648)</f>
        <v>0</v>
      </c>
      <c r="V5646" s="164">
        <f>SUM(V5647:V5648)</f>
        <v>0</v>
      </c>
    </row>
    <row r="5647" spans="1:22" ht="16.5" thickTop="1" thickBot="1">
      <c r="A5647" s="160" t="s">
        <v>121</v>
      </c>
      <c r="B5647" s="169" t="s">
        <v>100</v>
      </c>
      <c r="C5647" s="164">
        <f t="shared" si="2485"/>
        <v>93000</v>
      </c>
      <c r="D5647" s="164">
        <f t="shared" si="2486"/>
        <v>24000</v>
      </c>
      <c r="E5647" s="164">
        <f t="shared" si="2486"/>
        <v>23000</v>
      </c>
      <c r="F5647" s="164">
        <f t="shared" si="2486"/>
        <v>24000</v>
      </c>
      <c r="G5647" s="164">
        <f t="shared" si="2486"/>
        <v>22000</v>
      </c>
      <c r="H5647" s="164">
        <f t="shared" si="2487"/>
        <v>93000</v>
      </c>
      <c r="I5647" s="164">
        <v>24000</v>
      </c>
      <c r="J5647" s="164">
        <v>23000</v>
      </c>
      <c r="K5647" s="164">
        <v>24000</v>
      </c>
      <c r="L5647" s="164">
        <v>22000</v>
      </c>
      <c r="M5647" s="164">
        <f t="shared" si="2488"/>
        <v>0</v>
      </c>
      <c r="N5647" s="164">
        <v>0</v>
      </c>
      <c r="O5647" s="164">
        <v>0</v>
      </c>
      <c r="P5647" s="164">
        <v>0</v>
      </c>
      <c r="Q5647" s="164">
        <v>0</v>
      </c>
      <c r="R5647" s="164">
        <f t="shared" si="2489"/>
        <v>0</v>
      </c>
      <c r="S5647" s="164">
        <v>0</v>
      </c>
      <c r="T5647" s="164">
        <v>0</v>
      </c>
      <c r="U5647" s="164">
        <v>0</v>
      </c>
      <c r="V5647" s="164">
        <v>0</v>
      </c>
    </row>
    <row r="5648" spans="1:22" ht="16.5" thickTop="1" thickBot="1">
      <c r="A5648" s="160" t="s">
        <v>121</v>
      </c>
      <c r="B5648" s="169" t="s">
        <v>101</v>
      </c>
      <c r="C5648" s="164">
        <f t="shared" si="2485"/>
        <v>32000</v>
      </c>
      <c r="D5648" s="164">
        <f t="shared" si="2486"/>
        <v>8000</v>
      </c>
      <c r="E5648" s="164">
        <f t="shared" si="2486"/>
        <v>8000</v>
      </c>
      <c r="F5648" s="164">
        <f t="shared" si="2486"/>
        <v>8000</v>
      </c>
      <c r="G5648" s="164">
        <f t="shared" si="2486"/>
        <v>8000</v>
      </c>
      <c r="H5648" s="164">
        <f t="shared" si="2487"/>
        <v>32000</v>
      </c>
      <c r="I5648" s="164">
        <v>8000</v>
      </c>
      <c r="J5648" s="164">
        <v>8000</v>
      </c>
      <c r="K5648" s="164">
        <v>8000</v>
      </c>
      <c r="L5648" s="164">
        <v>8000</v>
      </c>
      <c r="M5648" s="164">
        <f t="shared" si="2488"/>
        <v>0</v>
      </c>
      <c r="N5648" s="164">
        <v>0</v>
      </c>
      <c r="O5648" s="164">
        <v>0</v>
      </c>
      <c r="P5648" s="164">
        <v>0</v>
      </c>
      <c r="Q5648" s="164">
        <v>0</v>
      </c>
      <c r="R5648" s="164">
        <f t="shared" si="2489"/>
        <v>0</v>
      </c>
      <c r="S5648" s="164">
        <v>0</v>
      </c>
      <c r="T5648" s="164">
        <v>0</v>
      </c>
      <c r="U5648" s="164">
        <v>0</v>
      </c>
      <c r="V5648" s="164">
        <v>0</v>
      </c>
    </row>
    <row r="5649" spans="1:22" ht="16.5" thickTop="1" thickBot="1">
      <c r="A5649" s="160" t="s">
        <v>1864</v>
      </c>
      <c r="B5649" s="167" t="s">
        <v>1865</v>
      </c>
      <c r="C5649" s="164">
        <f t="shared" si="2485"/>
        <v>115000</v>
      </c>
      <c r="D5649" s="164">
        <f t="shared" si="2486"/>
        <v>30000</v>
      </c>
      <c r="E5649" s="164">
        <f t="shared" si="2486"/>
        <v>28000</v>
      </c>
      <c r="F5649" s="164">
        <f t="shared" si="2486"/>
        <v>29000</v>
      </c>
      <c r="G5649" s="164">
        <f t="shared" si="2486"/>
        <v>28000</v>
      </c>
      <c r="H5649" s="164">
        <f t="shared" si="2487"/>
        <v>115000</v>
      </c>
      <c r="I5649" s="164">
        <f>SUM(I5650)</f>
        <v>30000</v>
      </c>
      <c r="J5649" s="164">
        <f>SUM(J5650)</f>
        <v>28000</v>
      </c>
      <c r="K5649" s="164">
        <f>SUM(K5650)</f>
        <v>29000</v>
      </c>
      <c r="L5649" s="164">
        <f>SUM(L5650)</f>
        <v>28000</v>
      </c>
      <c r="M5649" s="164">
        <f t="shared" si="2488"/>
        <v>0</v>
      </c>
      <c r="N5649" s="164">
        <f>SUM(N5650)</f>
        <v>0</v>
      </c>
      <c r="O5649" s="164">
        <f>SUM(O5650)</f>
        <v>0</v>
      </c>
      <c r="P5649" s="164">
        <f>SUM(P5650)</f>
        <v>0</v>
      </c>
      <c r="Q5649" s="164">
        <f>SUM(Q5650)</f>
        <v>0</v>
      </c>
      <c r="R5649" s="164">
        <f t="shared" si="2489"/>
        <v>0</v>
      </c>
      <c r="S5649" s="164">
        <f>SUM(S5650)</f>
        <v>0</v>
      </c>
      <c r="T5649" s="164">
        <f>SUM(T5650)</f>
        <v>0</v>
      </c>
      <c r="U5649" s="164">
        <f>SUM(U5650)</f>
        <v>0</v>
      </c>
      <c r="V5649" s="164">
        <f>SUM(V5650)</f>
        <v>0</v>
      </c>
    </row>
    <row r="5650" spans="1:22" ht="16.5" thickTop="1" thickBot="1">
      <c r="A5650" s="160" t="s">
        <v>121</v>
      </c>
      <c r="B5650" s="168" t="s">
        <v>99</v>
      </c>
      <c r="C5650" s="164">
        <f t="shared" si="2485"/>
        <v>115000</v>
      </c>
      <c r="D5650" s="164">
        <f t="shared" si="2486"/>
        <v>30000</v>
      </c>
      <c r="E5650" s="164">
        <f t="shared" si="2486"/>
        <v>28000</v>
      </c>
      <c r="F5650" s="164">
        <f t="shared" si="2486"/>
        <v>29000</v>
      </c>
      <c r="G5650" s="164">
        <f t="shared" si="2486"/>
        <v>28000</v>
      </c>
      <c r="H5650" s="164">
        <f t="shared" si="2487"/>
        <v>115000</v>
      </c>
      <c r="I5650" s="164">
        <f>SUM(I5651:I5652)</f>
        <v>30000</v>
      </c>
      <c r="J5650" s="164">
        <f>SUM(J5651:J5652)</f>
        <v>28000</v>
      </c>
      <c r="K5650" s="164">
        <f>SUM(K5651:K5652)</f>
        <v>29000</v>
      </c>
      <c r="L5650" s="164">
        <f>SUM(L5651:L5652)</f>
        <v>28000</v>
      </c>
      <c r="M5650" s="164">
        <f t="shared" si="2488"/>
        <v>0</v>
      </c>
      <c r="N5650" s="164">
        <f>SUM(N5651:N5652)</f>
        <v>0</v>
      </c>
      <c r="O5650" s="164">
        <f>SUM(O5651:O5652)</f>
        <v>0</v>
      </c>
      <c r="P5650" s="164">
        <f>SUM(P5651:P5652)</f>
        <v>0</v>
      </c>
      <c r="Q5650" s="164">
        <f>SUM(Q5651:Q5652)</f>
        <v>0</v>
      </c>
      <c r="R5650" s="164">
        <f t="shared" si="2489"/>
        <v>0</v>
      </c>
      <c r="S5650" s="164">
        <f>SUM(S5651:S5652)</f>
        <v>0</v>
      </c>
      <c r="T5650" s="164">
        <f>SUM(T5651:T5652)</f>
        <v>0</v>
      </c>
      <c r="U5650" s="164">
        <f>SUM(U5651:U5652)</f>
        <v>0</v>
      </c>
      <c r="V5650" s="164">
        <f>SUM(V5651:V5652)</f>
        <v>0</v>
      </c>
    </row>
    <row r="5651" spans="1:22" ht="16.5" thickTop="1" thickBot="1">
      <c r="A5651" s="160" t="s">
        <v>121</v>
      </c>
      <c r="B5651" s="169" t="s">
        <v>100</v>
      </c>
      <c r="C5651" s="164">
        <f t="shared" si="2485"/>
        <v>69000</v>
      </c>
      <c r="D5651" s="164">
        <f t="shared" si="2486"/>
        <v>18000</v>
      </c>
      <c r="E5651" s="164">
        <f t="shared" si="2486"/>
        <v>17000</v>
      </c>
      <c r="F5651" s="164">
        <f t="shared" si="2486"/>
        <v>17000</v>
      </c>
      <c r="G5651" s="164">
        <f t="shared" si="2486"/>
        <v>17000</v>
      </c>
      <c r="H5651" s="164">
        <f t="shared" si="2487"/>
        <v>69000</v>
      </c>
      <c r="I5651" s="164">
        <v>18000</v>
      </c>
      <c r="J5651" s="164">
        <v>17000</v>
      </c>
      <c r="K5651" s="164">
        <v>17000</v>
      </c>
      <c r="L5651" s="164">
        <v>17000</v>
      </c>
      <c r="M5651" s="164">
        <f t="shared" si="2488"/>
        <v>0</v>
      </c>
      <c r="N5651" s="164">
        <v>0</v>
      </c>
      <c r="O5651" s="164">
        <v>0</v>
      </c>
      <c r="P5651" s="164">
        <v>0</v>
      </c>
      <c r="Q5651" s="164">
        <v>0</v>
      </c>
      <c r="R5651" s="164">
        <f t="shared" si="2489"/>
        <v>0</v>
      </c>
      <c r="S5651" s="164">
        <v>0</v>
      </c>
      <c r="T5651" s="164">
        <v>0</v>
      </c>
      <c r="U5651" s="164">
        <v>0</v>
      </c>
      <c r="V5651" s="164">
        <v>0</v>
      </c>
    </row>
    <row r="5652" spans="1:22" ht="16.5" thickTop="1" thickBot="1">
      <c r="A5652" s="160" t="s">
        <v>121</v>
      </c>
      <c r="B5652" s="169" t="s">
        <v>101</v>
      </c>
      <c r="C5652" s="164">
        <f t="shared" si="2485"/>
        <v>46000</v>
      </c>
      <c r="D5652" s="164">
        <f t="shared" si="2486"/>
        <v>12000</v>
      </c>
      <c r="E5652" s="164">
        <f t="shared" si="2486"/>
        <v>11000</v>
      </c>
      <c r="F5652" s="164">
        <f t="shared" si="2486"/>
        <v>12000</v>
      </c>
      <c r="G5652" s="164">
        <f t="shared" si="2486"/>
        <v>11000</v>
      </c>
      <c r="H5652" s="164">
        <f t="shared" si="2487"/>
        <v>46000</v>
      </c>
      <c r="I5652" s="164">
        <v>12000</v>
      </c>
      <c r="J5652" s="164">
        <v>11000</v>
      </c>
      <c r="K5652" s="164">
        <v>12000</v>
      </c>
      <c r="L5652" s="164">
        <v>11000</v>
      </c>
      <c r="M5652" s="164">
        <f t="shared" si="2488"/>
        <v>0</v>
      </c>
      <c r="N5652" s="164">
        <v>0</v>
      </c>
      <c r="O5652" s="164">
        <v>0</v>
      </c>
      <c r="P5652" s="164">
        <v>0</v>
      </c>
      <c r="Q5652" s="164">
        <v>0</v>
      </c>
      <c r="R5652" s="164">
        <f t="shared" si="2489"/>
        <v>0</v>
      </c>
      <c r="S5652" s="164">
        <v>0</v>
      </c>
      <c r="T5652" s="164">
        <v>0</v>
      </c>
      <c r="U5652" s="164">
        <v>0</v>
      </c>
      <c r="V5652" s="164">
        <v>0</v>
      </c>
    </row>
    <row r="5653" spans="1:22" ht="16.5" thickTop="1" thickBot="1">
      <c r="A5653" s="160" t="s">
        <v>1866</v>
      </c>
      <c r="B5653" s="167" t="s">
        <v>1867</v>
      </c>
      <c r="C5653" s="164">
        <f t="shared" si="2485"/>
        <v>53000</v>
      </c>
      <c r="D5653" s="164">
        <f t="shared" si="2486"/>
        <v>15000</v>
      </c>
      <c r="E5653" s="164">
        <f t="shared" si="2486"/>
        <v>13000</v>
      </c>
      <c r="F5653" s="164">
        <f t="shared" si="2486"/>
        <v>13000</v>
      </c>
      <c r="G5653" s="164">
        <f t="shared" si="2486"/>
        <v>12000</v>
      </c>
      <c r="H5653" s="164">
        <f t="shared" si="2487"/>
        <v>53000</v>
      </c>
      <c r="I5653" s="164">
        <f>SUM(I5654)</f>
        <v>15000</v>
      </c>
      <c r="J5653" s="164">
        <f>SUM(J5654)</f>
        <v>13000</v>
      </c>
      <c r="K5653" s="164">
        <f>SUM(K5654)</f>
        <v>13000</v>
      </c>
      <c r="L5653" s="164">
        <f>SUM(L5654)</f>
        <v>12000</v>
      </c>
      <c r="M5653" s="164">
        <f t="shared" si="2488"/>
        <v>0</v>
      </c>
      <c r="N5653" s="164">
        <f>SUM(N5654)</f>
        <v>0</v>
      </c>
      <c r="O5653" s="164">
        <f>SUM(O5654)</f>
        <v>0</v>
      </c>
      <c r="P5653" s="164">
        <f>SUM(P5654)</f>
        <v>0</v>
      </c>
      <c r="Q5653" s="164">
        <f>SUM(Q5654)</f>
        <v>0</v>
      </c>
      <c r="R5653" s="164">
        <f t="shared" si="2489"/>
        <v>0</v>
      </c>
      <c r="S5653" s="164">
        <f>SUM(S5654)</f>
        <v>0</v>
      </c>
      <c r="T5653" s="164">
        <f>SUM(T5654)</f>
        <v>0</v>
      </c>
      <c r="U5653" s="164">
        <f>SUM(U5654)</f>
        <v>0</v>
      </c>
      <c r="V5653" s="164">
        <f>SUM(V5654)</f>
        <v>0</v>
      </c>
    </row>
    <row r="5654" spans="1:22" ht="16.5" thickTop="1" thickBot="1">
      <c r="A5654" s="160" t="s">
        <v>121</v>
      </c>
      <c r="B5654" s="168" t="s">
        <v>99</v>
      </c>
      <c r="C5654" s="164">
        <f t="shared" si="2485"/>
        <v>53000</v>
      </c>
      <c r="D5654" s="164">
        <f t="shared" si="2486"/>
        <v>15000</v>
      </c>
      <c r="E5654" s="164">
        <f t="shared" si="2486"/>
        <v>13000</v>
      </c>
      <c r="F5654" s="164">
        <f t="shared" si="2486"/>
        <v>13000</v>
      </c>
      <c r="G5654" s="164">
        <f t="shared" si="2486"/>
        <v>12000</v>
      </c>
      <c r="H5654" s="164">
        <f t="shared" si="2487"/>
        <v>53000</v>
      </c>
      <c r="I5654" s="164">
        <f>SUM(I5655:I5656)</f>
        <v>15000</v>
      </c>
      <c r="J5654" s="164">
        <f>SUM(J5655:J5656)</f>
        <v>13000</v>
      </c>
      <c r="K5654" s="164">
        <f>SUM(K5655:K5656)</f>
        <v>13000</v>
      </c>
      <c r="L5654" s="164">
        <f>SUM(L5655:L5656)</f>
        <v>12000</v>
      </c>
      <c r="M5654" s="164">
        <f t="shared" si="2488"/>
        <v>0</v>
      </c>
      <c r="N5654" s="164">
        <f>SUM(N5655:N5656)</f>
        <v>0</v>
      </c>
      <c r="O5654" s="164">
        <f>SUM(O5655:O5656)</f>
        <v>0</v>
      </c>
      <c r="P5654" s="164">
        <f>SUM(P5655:P5656)</f>
        <v>0</v>
      </c>
      <c r="Q5654" s="164">
        <f>SUM(Q5655:Q5656)</f>
        <v>0</v>
      </c>
      <c r="R5654" s="164">
        <f t="shared" si="2489"/>
        <v>0</v>
      </c>
      <c r="S5654" s="164">
        <f>SUM(S5655:S5656)</f>
        <v>0</v>
      </c>
      <c r="T5654" s="164">
        <f>SUM(T5655:T5656)</f>
        <v>0</v>
      </c>
      <c r="U5654" s="164">
        <f>SUM(U5655:U5656)</f>
        <v>0</v>
      </c>
      <c r="V5654" s="164">
        <f>SUM(V5655:V5656)</f>
        <v>0</v>
      </c>
    </row>
    <row r="5655" spans="1:22" ht="16.5" thickTop="1" thickBot="1">
      <c r="A5655" s="160" t="s">
        <v>121</v>
      </c>
      <c r="B5655" s="169" t="s">
        <v>100</v>
      </c>
      <c r="C5655" s="164">
        <f t="shared" si="2485"/>
        <v>37000</v>
      </c>
      <c r="D5655" s="164">
        <f t="shared" si="2486"/>
        <v>10000</v>
      </c>
      <c r="E5655" s="164">
        <f t="shared" si="2486"/>
        <v>9000</v>
      </c>
      <c r="F5655" s="164">
        <f t="shared" si="2486"/>
        <v>9000</v>
      </c>
      <c r="G5655" s="164">
        <f t="shared" si="2486"/>
        <v>9000</v>
      </c>
      <c r="H5655" s="164">
        <f t="shared" si="2487"/>
        <v>37000</v>
      </c>
      <c r="I5655" s="164">
        <v>10000</v>
      </c>
      <c r="J5655" s="164">
        <v>9000</v>
      </c>
      <c r="K5655" s="164">
        <v>9000</v>
      </c>
      <c r="L5655" s="164">
        <v>9000</v>
      </c>
      <c r="M5655" s="164">
        <f t="shared" si="2488"/>
        <v>0</v>
      </c>
      <c r="N5655" s="164">
        <v>0</v>
      </c>
      <c r="O5655" s="164">
        <v>0</v>
      </c>
      <c r="P5655" s="164">
        <v>0</v>
      </c>
      <c r="Q5655" s="164">
        <v>0</v>
      </c>
      <c r="R5655" s="164">
        <f t="shared" si="2489"/>
        <v>0</v>
      </c>
      <c r="S5655" s="164">
        <v>0</v>
      </c>
      <c r="T5655" s="164">
        <v>0</v>
      </c>
      <c r="U5655" s="164">
        <v>0</v>
      </c>
      <c r="V5655" s="164">
        <v>0</v>
      </c>
    </row>
    <row r="5656" spans="1:22" ht="16.5" thickTop="1" thickBot="1">
      <c r="A5656" s="160" t="s">
        <v>121</v>
      </c>
      <c r="B5656" s="169" t="s">
        <v>101</v>
      </c>
      <c r="C5656" s="164">
        <f t="shared" si="2485"/>
        <v>16000</v>
      </c>
      <c r="D5656" s="164">
        <f t="shared" si="2486"/>
        <v>5000</v>
      </c>
      <c r="E5656" s="164">
        <f t="shared" si="2486"/>
        <v>4000</v>
      </c>
      <c r="F5656" s="164">
        <f t="shared" si="2486"/>
        <v>4000</v>
      </c>
      <c r="G5656" s="164">
        <f t="shared" si="2486"/>
        <v>3000</v>
      </c>
      <c r="H5656" s="164">
        <f t="shared" si="2487"/>
        <v>16000</v>
      </c>
      <c r="I5656" s="164">
        <v>5000</v>
      </c>
      <c r="J5656" s="164">
        <v>4000</v>
      </c>
      <c r="K5656" s="164">
        <v>4000</v>
      </c>
      <c r="L5656" s="164">
        <v>3000</v>
      </c>
      <c r="M5656" s="164">
        <f t="shared" si="2488"/>
        <v>0</v>
      </c>
      <c r="N5656" s="164">
        <v>0</v>
      </c>
      <c r="O5656" s="164">
        <v>0</v>
      </c>
      <c r="P5656" s="164">
        <v>0</v>
      </c>
      <c r="Q5656" s="164">
        <v>0</v>
      </c>
      <c r="R5656" s="164">
        <f t="shared" si="2489"/>
        <v>0</v>
      </c>
      <c r="S5656" s="164">
        <v>0</v>
      </c>
      <c r="T5656" s="164">
        <v>0</v>
      </c>
      <c r="U5656" s="164">
        <v>0</v>
      </c>
      <c r="V5656" s="164">
        <v>0</v>
      </c>
    </row>
    <row r="5657" spans="1:22" ht="16.5" thickTop="1" thickBot="1">
      <c r="A5657" s="160" t="s">
        <v>1868</v>
      </c>
      <c r="B5657" s="167" t="s">
        <v>1869</v>
      </c>
      <c r="C5657" s="164">
        <f t="shared" si="2485"/>
        <v>68000</v>
      </c>
      <c r="D5657" s="164">
        <f t="shared" si="2486"/>
        <v>21000</v>
      </c>
      <c r="E5657" s="164">
        <f t="shared" si="2486"/>
        <v>16000</v>
      </c>
      <c r="F5657" s="164">
        <f t="shared" si="2486"/>
        <v>16000</v>
      </c>
      <c r="G5657" s="164">
        <f t="shared" si="2486"/>
        <v>15000</v>
      </c>
      <c r="H5657" s="164">
        <f t="shared" si="2487"/>
        <v>68000</v>
      </c>
      <c r="I5657" s="164">
        <f>SUM(I5658,I5661)</f>
        <v>21000</v>
      </c>
      <c r="J5657" s="164">
        <f>SUM(J5658,J5661)</f>
        <v>16000</v>
      </c>
      <c r="K5657" s="164">
        <f>SUM(K5658,K5661)</f>
        <v>16000</v>
      </c>
      <c r="L5657" s="164">
        <f>SUM(L5658,L5661)</f>
        <v>15000</v>
      </c>
      <c r="M5657" s="164">
        <f t="shared" si="2488"/>
        <v>0</v>
      </c>
      <c r="N5657" s="164">
        <f>SUM(N5658,N5661)</f>
        <v>0</v>
      </c>
      <c r="O5657" s="164">
        <f>SUM(O5658,O5661)</f>
        <v>0</v>
      </c>
      <c r="P5657" s="164">
        <f>SUM(P5658,P5661)</f>
        <v>0</v>
      </c>
      <c r="Q5657" s="164">
        <f>SUM(Q5658,Q5661)</f>
        <v>0</v>
      </c>
      <c r="R5657" s="164">
        <f t="shared" si="2489"/>
        <v>0</v>
      </c>
      <c r="S5657" s="164">
        <f>SUM(S5658,S5661)</f>
        <v>0</v>
      </c>
      <c r="T5657" s="164">
        <f>SUM(T5658,T5661)</f>
        <v>0</v>
      </c>
      <c r="U5657" s="164">
        <f>SUM(U5658,U5661)</f>
        <v>0</v>
      </c>
      <c r="V5657" s="164">
        <f>SUM(V5658,V5661)</f>
        <v>0</v>
      </c>
    </row>
    <row r="5658" spans="1:22" ht="16.5" thickTop="1" thickBot="1">
      <c r="A5658" s="160" t="s">
        <v>121</v>
      </c>
      <c r="B5658" s="168" t="s">
        <v>99</v>
      </c>
      <c r="C5658" s="164">
        <f t="shared" si="2485"/>
        <v>65000</v>
      </c>
      <c r="D5658" s="164">
        <f t="shared" si="2486"/>
        <v>18000</v>
      </c>
      <c r="E5658" s="164">
        <f t="shared" si="2486"/>
        <v>16000</v>
      </c>
      <c r="F5658" s="164">
        <f t="shared" si="2486"/>
        <v>16000</v>
      </c>
      <c r="G5658" s="164">
        <f t="shared" si="2486"/>
        <v>15000</v>
      </c>
      <c r="H5658" s="164">
        <f t="shared" si="2487"/>
        <v>65000</v>
      </c>
      <c r="I5658" s="164">
        <f>SUM(I5659:I5660)</f>
        <v>18000</v>
      </c>
      <c r="J5658" s="164">
        <f>SUM(J5659:J5660)</f>
        <v>16000</v>
      </c>
      <c r="K5658" s="164">
        <f>SUM(K5659:K5660)</f>
        <v>16000</v>
      </c>
      <c r="L5658" s="164">
        <f>SUM(L5659:L5660)</f>
        <v>15000</v>
      </c>
      <c r="M5658" s="164">
        <f t="shared" si="2488"/>
        <v>0</v>
      </c>
      <c r="N5658" s="164">
        <f>SUM(N5659:N5660)</f>
        <v>0</v>
      </c>
      <c r="O5658" s="164">
        <f>SUM(O5659:O5660)</f>
        <v>0</v>
      </c>
      <c r="P5658" s="164">
        <f>SUM(P5659:P5660)</f>
        <v>0</v>
      </c>
      <c r="Q5658" s="164">
        <f>SUM(Q5659:Q5660)</f>
        <v>0</v>
      </c>
      <c r="R5658" s="164">
        <f t="shared" si="2489"/>
        <v>0</v>
      </c>
      <c r="S5658" s="164">
        <f>SUM(S5659:S5660)</f>
        <v>0</v>
      </c>
      <c r="T5658" s="164">
        <f>SUM(T5659:T5660)</f>
        <v>0</v>
      </c>
      <c r="U5658" s="164">
        <f>SUM(U5659:U5660)</f>
        <v>0</v>
      </c>
      <c r="V5658" s="164">
        <f>SUM(V5659:V5660)</f>
        <v>0</v>
      </c>
    </row>
    <row r="5659" spans="1:22" ht="16.5" thickTop="1" thickBot="1">
      <c r="A5659" s="160" t="s">
        <v>121</v>
      </c>
      <c r="B5659" s="169" t="s">
        <v>100</v>
      </c>
      <c r="C5659" s="164">
        <f t="shared" si="2485"/>
        <v>43000</v>
      </c>
      <c r="D5659" s="164">
        <f t="shared" si="2486"/>
        <v>11000</v>
      </c>
      <c r="E5659" s="164">
        <f t="shared" si="2486"/>
        <v>11000</v>
      </c>
      <c r="F5659" s="164">
        <f t="shared" si="2486"/>
        <v>11000</v>
      </c>
      <c r="G5659" s="164">
        <f t="shared" si="2486"/>
        <v>10000</v>
      </c>
      <c r="H5659" s="164">
        <f t="shared" si="2487"/>
        <v>43000</v>
      </c>
      <c r="I5659" s="164">
        <v>11000</v>
      </c>
      <c r="J5659" s="164">
        <v>11000</v>
      </c>
      <c r="K5659" s="164">
        <v>11000</v>
      </c>
      <c r="L5659" s="164">
        <v>10000</v>
      </c>
      <c r="M5659" s="164">
        <f t="shared" si="2488"/>
        <v>0</v>
      </c>
      <c r="N5659" s="164">
        <v>0</v>
      </c>
      <c r="O5659" s="164">
        <v>0</v>
      </c>
      <c r="P5659" s="164">
        <v>0</v>
      </c>
      <c r="Q5659" s="164">
        <v>0</v>
      </c>
      <c r="R5659" s="164">
        <f t="shared" si="2489"/>
        <v>0</v>
      </c>
      <c r="S5659" s="164">
        <v>0</v>
      </c>
      <c r="T5659" s="164">
        <v>0</v>
      </c>
      <c r="U5659" s="164">
        <v>0</v>
      </c>
      <c r="V5659" s="164">
        <v>0</v>
      </c>
    </row>
    <row r="5660" spans="1:22" ht="16.5" thickTop="1" thickBot="1">
      <c r="A5660" s="160" t="s">
        <v>121</v>
      </c>
      <c r="B5660" s="169" t="s">
        <v>101</v>
      </c>
      <c r="C5660" s="164">
        <f t="shared" si="2485"/>
        <v>22000</v>
      </c>
      <c r="D5660" s="164">
        <f t="shared" si="2486"/>
        <v>7000</v>
      </c>
      <c r="E5660" s="164">
        <f t="shared" si="2486"/>
        <v>5000</v>
      </c>
      <c r="F5660" s="164">
        <f t="shared" si="2486"/>
        <v>5000</v>
      </c>
      <c r="G5660" s="164">
        <f t="shared" si="2486"/>
        <v>5000</v>
      </c>
      <c r="H5660" s="164">
        <f t="shared" si="2487"/>
        <v>22000</v>
      </c>
      <c r="I5660" s="164">
        <v>7000</v>
      </c>
      <c r="J5660" s="164">
        <v>5000</v>
      </c>
      <c r="K5660" s="164">
        <v>5000</v>
      </c>
      <c r="L5660" s="164">
        <v>5000</v>
      </c>
      <c r="M5660" s="164">
        <f t="shared" si="2488"/>
        <v>0</v>
      </c>
      <c r="N5660" s="164">
        <v>0</v>
      </c>
      <c r="O5660" s="164">
        <v>0</v>
      </c>
      <c r="P5660" s="164">
        <v>0</v>
      </c>
      <c r="Q5660" s="164">
        <v>0</v>
      </c>
      <c r="R5660" s="164">
        <f t="shared" si="2489"/>
        <v>0</v>
      </c>
      <c r="S5660" s="164">
        <v>0</v>
      </c>
      <c r="T5660" s="164">
        <v>0</v>
      </c>
      <c r="U5660" s="164">
        <v>0</v>
      </c>
      <c r="V5660" s="164">
        <v>0</v>
      </c>
    </row>
    <row r="5661" spans="1:22" ht="16.5" thickTop="1" thickBot="1">
      <c r="A5661" s="160" t="s">
        <v>121</v>
      </c>
      <c r="B5661" s="168" t="s">
        <v>155</v>
      </c>
      <c r="C5661" s="164">
        <f t="shared" si="2485"/>
        <v>3000</v>
      </c>
      <c r="D5661" s="164">
        <f t="shared" si="2486"/>
        <v>3000</v>
      </c>
      <c r="E5661" s="164">
        <f t="shared" si="2486"/>
        <v>0</v>
      </c>
      <c r="F5661" s="164">
        <f t="shared" si="2486"/>
        <v>0</v>
      </c>
      <c r="G5661" s="164">
        <f t="shared" si="2486"/>
        <v>0</v>
      </c>
      <c r="H5661" s="164">
        <f t="shared" si="2487"/>
        <v>3000</v>
      </c>
      <c r="I5661" s="164">
        <v>3000</v>
      </c>
      <c r="J5661" s="164">
        <v>0</v>
      </c>
      <c r="K5661" s="164">
        <v>0</v>
      </c>
      <c r="L5661" s="164">
        <v>0</v>
      </c>
      <c r="M5661" s="164">
        <f t="shared" si="2488"/>
        <v>0</v>
      </c>
      <c r="N5661" s="164">
        <v>0</v>
      </c>
      <c r="O5661" s="164">
        <v>0</v>
      </c>
      <c r="P5661" s="164">
        <v>0</v>
      </c>
      <c r="Q5661" s="164">
        <v>0</v>
      </c>
      <c r="R5661" s="164">
        <f t="shared" si="2489"/>
        <v>0</v>
      </c>
      <c r="S5661" s="164">
        <v>0</v>
      </c>
      <c r="T5661" s="164">
        <v>0</v>
      </c>
      <c r="U5661" s="164">
        <v>0</v>
      </c>
      <c r="V5661" s="164">
        <v>0</v>
      </c>
    </row>
    <row r="5662" spans="1:22" ht="16.5" thickTop="1" thickBot="1">
      <c r="A5662" s="160" t="s">
        <v>1870</v>
      </c>
      <c r="B5662" s="167" t="s">
        <v>1871</v>
      </c>
      <c r="C5662" s="164">
        <f t="shared" si="2485"/>
        <v>53000</v>
      </c>
      <c r="D5662" s="164">
        <f t="shared" si="2486"/>
        <v>14000</v>
      </c>
      <c r="E5662" s="164">
        <f t="shared" si="2486"/>
        <v>13000</v>
      </c>
      <c r="F5662" s="164">
        <f t="shared" si="2486"/>
        <v>14000</v>
      </c>
      <c r="G5662" s="164">
        <f t="shared" si="2486"/>
        <v>12000</v>
      </c>
      <c r="H5662" s="164">
        <f t="shared" si="2487"/>
        <v>53000</v>
      </c>
      <c r="I5662" s="164">
        <f>SUM(I5663)</f>
        <v>14000</v>
      </c>
      <c r="J5662" s="164">
        <f>SUM(J5663)</f>
        <v>13000</v>
      </c>
      <c r="K5662" s="164">
        <f>SUM(K5663)</f>
        <v>14000</v>
      </c>
      <c r="L5662" s="164">
        <f>SUM(L5663)</f>
        <v>12000</v>
      </c>
      <c r="M5662" s="164">
        <f t="shared" si="2488"/>
        <v>0</v>
      </c>
      <c r="N5662" s="164">
        <f>SUM(N5663)</f>
        <v>0</v>
      </c>
      <c r="O5662" s="164">
        <f>SUM(O5663)</f>
        <v>0</v>
      </c>
      <c r="P5662" s="164">
        <f>SUM(P5663)</f>
        <v>0</v>
      </c>
      <c r="Q5662" s="164">
        <f>SUM(Q5663)</f>
        <v>0</v>
      </c>
      <c r="R5662" s="164">
        <f t="shared" si="2489"/>
        <v>0</v>
      </c>
      <c r="S5662" s="164">
        <f>SUM(S5663)</f>
        <v>0</v>
      </c>
      <c r="T5662" s="164">
        <f>SUM(T5663)</f>
        <v>0</v>
      </c>
      <c r="U5662" s="164">
        <f>SUM(U5663)</f>
        <v>0</v>
      </c>
      <c r="V5662" s="164">
        <f>SUM(V5663)</f>
        <v>0</v>
      </c>
    </row>
    <row r="5663" spans="1:22" ht="16.5" thickTop="1" thickBot="1">
      <c r="A5663" s="160" t="s">
        <v>121</v>
      </c>
      <c r="B5663" s="168" t="s">
        <v>99</v>
      </c>
      <c r="C5663" s="164">
        <f t="shared" si="2485"/>
        <v>53000</v>
      </c>
      <c r="D5663" s="164">
        <f t="shared" si="2486"/>
        <v>14000</v>
      </c>
      <c r="E5663" s="164">
        <f t="shared" si="2486"/>
        <v>13000</v>
      </c>
      <c r="F5663" s="164">
        <f t="shared" si="2486"/>
        <v>14000</v>
      </c>
      <c r="G5663" s="164">
        <f t="shared" si="2486"/>
        <v>12000</v>
      </c>
      <c r="H5663" s="164">
        <f t="shared" si="2487"/>
        <v>53000</v>
      </c>
      <c r="I5663" s="164">
        <f>SUM(I5664:I5666)</f>
        <v>14000</v>
      </c>
      <c r="J5663" s="164">
        <f>SUM(J5664:J5666)</f>
        <v>13000</v>
      </c>
      <c r="K5663" s="164">
        <f>SUM(K5664:K5666)</f>
        <v>14000</v>
      </c>
      <c r="L5663" s="164">
        <f>SUM(L5664:L5666)</f>
        <v>12000</v>
      </c>
      <c r="M5663" s="164">
        <f t="shared" si="2488"/>
        <v>0</v>
      </c>
      <c r="N5663" s="164">
        <f>SUM(N5664:N5666)</f>
        <v>0</v>
      </c>
      <c r="O5663" s="164">
        <f>SUM(O5664:O5666)</f>
        <v>0</v>
      </c>
      <c r="P5663" s="164">
        <f>SUM(P5664:P5666)</f>
        <v>0</v>
      </c>
      <c r="Q5663" s="164">
        <f>SUM(Q5664:Q5666)</f>
        <v>0</v>
      </c>
      <c r="R5663" s="164">
        <f t="shared" si="2489"/>
        <v>0</v>
      </c>
      <c r="S5663" s="164">
        <f>SUM(S5664:S5666)</f>
        <v>0</v>
      </c>
      <c r="T5663" s="164">
        <f>SUM(T5664:T5666)</f>
        <v>0</v>
      </c>
      <c r="U5663" s="164">
        <f>SUM(U5664:U5666)</f>
        <v>0</v>
      </c>
      <c r="V5663" s="164">
        <f>SUM(V5664:V5666)</f>
        <v>0</v>
      </c>
    </row>
    <row r="5664" spans="1:22" ht="16.5" thickTop="1" thickBot="1">
      <c r="A5664" s="160" t="s">
        <v>121</v>
      </c>
      <c r="B5664" s="169" t="s">
        <v>100</v>
      </c>
      <c r="C5664" s="164">
        <f t="shared" si="2485"/>
        <v>51000</v>
      </c>
      <c r="D5664" s="164">
        <f t="shared" si="2486"/>
        <v>13000</v>
      </c>
      <c r="E5664" s="164">
        <f t="shared" si="2486"/>
        <v>13000</v>
      </c>
      <c r="F5664" s="164">
        <f t="shared" si="2486"/>
        <v>13000</v>
      </c>
      <c r="G5664" s="164">
        <f t="shared" si="2486"/>
        <v>12000</v>
      </c>
      <c r="H5664" s="164">
        <f t="shared" si="2487"/>
        <v>51000</v>
      </c>
      <c r="I5664" s="164">
        <v>13000</v>
      </c>
      <c r="J5664" s="164">
        <v>13000</v>
      </c>
      <c r="K5664" s="164">
        <v>13000</v>
      </c>
      <c r="L5664" s="164">
        <v>12000</v>
      </c>
      <c r="M5664" s="164">
        <f t="shared" si="2488"/>
        <v>0</v>
      </c>
      <c r="N5664" s="164">
        <v>0</v>
      </c>
      <c r="O5664" s="164">
        <v>0</v>
      </c>
      <c r="P5664" s="164">
        <v>0</v>
      </c>
      <c r="Q5664" s="164">
        <v>0</v>
      </c>
      <c r="R5664" s="164">
        <f t="shared" si="2489"/>
        <v>0</v>
      </c>
      <c r="S5664" s="164">
        <v>0</v>
      </c>
      <c r="T5664" s="164">
        <v>0</v>
      </c>
      <c r="U5664" s="164">
        <v>0</v>
      </c>
      <c r="V5664" s="164">
        <v>0</v>
      </c>
    </row>
    <row r="5665" spans="1:22" ht="16.5" thickTop="1" thickBot="1">
      <c r="A5665" s="160" t="s">
        <v>121</v>
      </c>
      <c r="B5665" s="169" t="s">
        <v>101</v>
      </c>
      <c r="C5665" s="164">
        <f t="shared" si="2485"/>
        <v>2000</v>
      </c>
      <c r="D5665" s="164">
        <f t="shared" si="2486"/>
        <v>1000</v>
      </c>
      <c r="E5665" s="164">
        <f t="shared" si="2486"/>
        <v>0</v>
      </c>
      <c r="F5665" s="164">
        <f t="shared" si="2486"/>
        <v>1000</v>
      </c>
      <c r="G5665" s="164">
        <f t="shared" si="2486"/>
        <v>0</v>
      </c>
      <c r="H5665" s="164">
        <f t="shared" si="2487"/>
        <v>2000</v>
      </c>
      <c r="I5665" s="164">
        <v>1000</v>
      </c>
      <c r="J5665" s="164">
        <v>0</v>
      </c>
      <c r="K5665" s="164">
        <v>1000</v>
      </c>
      <c r="L5665" s="164">
        <v>0</v>
      </c>
      <c r="M5665" s="164">
        <f t="shared" si="2488"/>
        <v>0</v>
      </c>
      <c r="N5665" s="164">
        <v>0</v>
      </c>
      <c r="O5665" s="164">
        <v>0</v>
      </c>
      <c r="P5665" s="164">
        <v>0</v>
      </c>
      <c r="Q5665" s="164">
        <v>0</v>
      </c>
      <c r="R5665" s="164">
        <f t="shared" si="2489"/>
        <v>0</v>
      </c>
      <c r="S5665" s="164">
        <v>0</v>
      </c>
      <c r="T5665" s="164">
        <v>0</v>
      </c>
      <c r="U5665" s="164">
        <v>0</v>
      </c>
      <c r="V5665" s="164">
        <v>0</v>
      </c>
    </row>
    <row r="5666" spans="1:22" ht="16.5" thickTop="1" thickBot="1">
      <c r="A5666" s="160" t="s">
        <v>121</v>
      </c>
      <c r="B5666" s="169" t="s">
        <v>105</v>
      </c>
      <c r="C5666" s="164">
        <f t="shared" si="2485"/>
        <v>0</v>
      </c>
      <c r="D5666" s="164">
        <f t="shared" si="2486"/>
        <v>0</v>
      </c>
      <c r="E5666" s="164">
        <f t="shared" si="2486"/>
        <v>0</v>
      </c>
      <c r="F5666" s="164">
        <f t="shared" si="2486"/>
        <v>0</v>
      </c>
      <c r="G5666" s="164">
        <f t="shared" si="2486"/>
        <v>0</v>
      </c>
      <c r="H5666" s="164">
        <f t="shared" si="2487"/>
        <v>0</v>
      </c>
      <c r="I5666" s="164">
        <f>SUM(I5667)</f>
        <v>0</v>
      </c>
      <c r="J5666" s="164">
        <f>SUM(J5667)</f>
        <v>0</v>
      </c>
      <c r="K5666" s="164">
        <f>SUM(K5667)</f>
        <v>0</v>
      </c>
      <c r="L5666" s="164">
        <f>SUM(L5667)</f>
        <v>0</v>
      </c>
      <c r="M5666" s="164">
        <f t="shared" si="2488"/>
        <v>0</v>
      </c>
      <c r="N5666" s="164">
        <f>SUM(N5667)</f>
        <v>0</v>
      </c>
      <c r="O5666" s="164">
        <f>SUM(O5667)</f>
        <v>0</v>
      </c>
      <c r="P5666" s="164">
        <f>SUM(P5667)</f>
        <v>0</v>
      </c>
      <c r="Q5666" s="164">
        <f>SUM(Q5667)</f>
        <v>0</v>
      </c>
      <c r="R5666" s="164">
        <f t="shared" si="2489"/>
        <v>0</v>
      </c>
      <c r="S5666" s="164">
        <f>SUM(S5667)</f>
        <v>0</v>
      </c>
      <c r="T5666" s="164">
        <f>SUM(T5667)</f>
        <v>0</v>
      </c>
      <c r="U5666" s="164">
        <f>SUM(U5667)</f>
        <v>0</v>
      </c>
      <c r="V5666" s="164">
        <f>SUM(V5667)</f>
        <v>0</v>
      </c>
    </row>
    <row r="5667" spans="1:22" ht="31.5" thickTop="1" thickBot="1">
      <c r="A5667" s="160" t="s">
        <v>121</v>
      </c>
      <c r="B5667" s="170" t="s">
        <v>153</v>
      </c>
      <c r="C5667" s="164">
        <f t="shared" si="2485"/>
        <v>0</v>
      </c>
      <c r="D5667" s="164">
        <f t="shared" si="2486"/>
        <v>0</v>
      </c>
      <c r="E5667" s="164">
        <f t="shared" si="2486"/>
        <v>0</v>
      </c>
      <c r="F5667" s="164">
        <f t="shared" si="2486"/>
        <v>0</v>
      </c>
      <c r="G5667" s="164">
        <f t="shared" si="2486"/>
        <v>0</v>
      </c>
      <c r="H5667" s="164">
        <f t="shared" si="2487"/>
        <v>0</v>
      </c>
      <c r="I5667" s="164">
        <v>0</v>
      </c>
      <c r="J5667" s="164">
        <v>0</v>
      </c>
      <c r="K5667" s="164">
        <v>0</v>
      </c>
      <c r="L5667" s="164">
        <v>0</v>
      </c>
      <c r="M5667" s="164">
        <f t="shared" si="2488"/>
        <v>0</v>
      </c>
      <c r="N5667" s="164">
        <v>0</v>
      </c>
      <c r="O5667" s="164">
        <v>0</v>
      </c>
      <c r="P5667" s="164">
        <v>0</v>
      </c>
      <c r="Q5667" s="164">
        <v>0</v>
      </c>
      <c r="R5667" s="164">
        <f t="shared" si="2489"/>
        <v>0</v>
      </c>
      <c r="S5667" s="164">
        <v>0</v>
      </c>
      <c r="T5667" s="164">
        <v>0</v>
      </c>
      <c r="U5667" s="164">
        <v>0</v>
      </c>
      <c r="V5667" s="164">
        <v>0</v>
      </c>
    </row>
    <row r="5668" spans="1:22" ht="16.5" thickTop="1" thickBot="1">
      <c r="A5668" s="160" t="s">
        <v>1872</v>
      </c>
      <c r="B5668" s="167" t="s">
        <v>1873</v>
      </c>
      <c r="C5668" s="164">
        <f t="shared" si="2485"/>
        <v>65000</v>
      </c>
      <c r="D5668" s="164">
        <f t="shared" si="2486"/>
        <v>20000</v>
      </c>
      <c r="E5668" s="164">
        <f t="shared" si="2486"/>
        <v>15000</v>
      </c>
      <c r="F5668" s="164">
        <f t="shared" si="2486"/>
        <v>15000</v>
      </c>
      <c r="G5668" s="164">
        <f t="shared" si="2486"/>
        <v>15000</v>
      </c>
      <c r="H5668" s="164">
        <f t="shared" si="2487"/>
        <v>65000</v>
      </c>
      <c r="I5668" s="164">
        <f>SUM(I5669,I5675)</f>
        <v>20000</v>
      </c>
      <c r="J5668" s="164">
        <f>SUM(J5669,J5675)</f>
        <v>15000</v>
      </c>
      <c r="K5668" s="164">
        <f>SUM(K5669,K5675)</f>
        <v>15000</v>
      </c>
      <c r="L5668" s="164">
        <f>SUM(L5669,L5675)</f>
        <v>15000</v>
      </c>
      <c r="M5668" s="164">
        <f t="shared" si="2488"/>
        <v>0</v>
      </c>
      <c r="N5668" s="164">
        <f>SUM(N5669,N5675)</f>
        <v>0</v>
      </c>
      <c r="O5668" s="164">
        <f>SUM(O5669,O5675)</f>
        <v>0</v>
      </c>
      <c r="P5668" s="164">
        <f>SUM(P5669,P5675)</f>
        <v>0</v>
      </c>
      <c r="Q5668" s="164">
        <f>SUM(Q5669,Q5675)</f>
        <v>0</v>
      </c>
      <c r="R5668" s="164">
        <f t="shared" si="2489"/>
        <v>0</v>
      </c>
      <c r="S5668" s="164">
        <f>SUM(S5669,S5675)</f>
        <v>0</v>
      </c>
      <c r="T5668" s="164">
        <f>SUM(T5669,T5675)</f>
        <v>0</v>
      </c>
      <c r="U5668" s="164">
        <f>SUM(U5669,U5675)</f>
        <v>0</v>
      </c>
      <c r="V5668" s="164">
        <f>SUM(V5669,V5675)</f>
        <v>0</v>
      </c>
    </row>
    <row r="5669" spans="1:22" ht="16.5" thickTop="1" thickBot="1">
      <c r="A5669" s="160" t="s">
        <v>121</v>
      </c>
      <c r="B5669" s="168" t="s">
        <v>99</v>
      </c>
      <c r="C5669" s="164">
        <f t="shared" si="2485"/>
        <v>65000</v>
      </c>
      <c r="D5669" s="164">
        <f t="shared" si="2486"/>
        <v>20000</v>
      </c>
      <c r="E5669" s="164">
        <f t="shared" si="2486"/>
        <v>15000</v>
      </c>
      <c r="F5669" s="164">
        <f t="shared" si="2486"/>
        <v>15000</v>
      </c>
      <c r="G5669" s="164">
        <f t="shared" si="2486"/>
        <v>15000</v>
      </c>
      <c r="H5669" s="164">
        <f t="shared" si="2487"/>
        <v>65000</v>
      </c>
      <c r="I5669" s="164">
        <f>SUM(I5670:I5673)</f>
        <v>20000</v>
      </c>
      <c r="J5669" s="164">
        <f>SUM(J5670:J5673)</f>
        <v>15000</v>
      </c>
      <c r="K5669" s="164">
        <f>SUM(K5670:K5673)</f>
        <v>15000</v>
      </c>
      <c r="L5669" s="164">
        <f>SUM(L5670:L5673)</f>
        <v>15000</v>
      </c>
      <c r="M5669" s="164">
        <f t="shared" si="2488"/>
        <v>0</v>
      </c>
      <c r="N5669" s="164">
        <f>SUM(N5670:N5673)</f>
        <v>0</v>
      </c>
      <c r="O5669" s="164">
        <f>SUM(O5670:O5673)</f>
        <v>0</v>
      </c>
      <c r="P5669" s="164">
        <f>SUM(P5670:P5673)</f>
        <v>0</v>
      </c>
      <c r="Q5669" s="164">
        <f>SUM(Q5670:Q5673)</f>
        <v>0</v>
      </c>
      <c r="R5669" s="164">
        <f t="shared" si="2489"/>
        <v>0</v>
      </c>
      <c r="S5669" s="164">
        <f>SUM(S5670:S5673)</f>
        <v>0</v>
      </c>
      <c r="T5669" s="164">
        <f>SUM(T5670:T5673)</f>
        <v>0</v>
      </c>
      <c r="U5669" s="164">
        <f>SUM(U5670:U5673)</f>
        <v>0</v>
      </c>
      <c r="V5669" s="164">
        <f>SUM(V5670:V5673)</f>
        <v>0</v>
      </c>
    </row>
    <row r="5670" spans="1:22" ht="16.5" thickTop="1" thickBot="1">
      <c r="A5670" s="160" t="s">
        <v>121</v>
      </c>
      <c r="B5670" s="169" t="s">
        <v>100</v>
      </c>
      <c r="C5670" s="164">
        <f t="shared" si="2485"/>
        <v>0</v>
      </c>
      <c r="D5670" s="164">
        <f t="shared" si="2486"/>
        <v>0</v>
      </c>
      <c r="E5670" s="164">
        <f t="shared" si="2486"/>
        <v>0</v>
      </c>
      <c r="F5670" s="164">
        <f t="shared" si="2486"/>
        <v>0</v>
      </c>
      <c r="G5670" s="164">
        <f t="shared" si="2486"/>
        <v>0</v>
      </c>
      <c r="H5670" s="164">
        <f t="shared" si="2487"/>
        <v>0</v>
      </c>
      <c r="I5670" s="164">
        <v>0</v>
      </c>
      <c r="J5670" s="164">
        <v>0</v>
      </c>
      <c r="K5670" s="164">
        <v>0</v>
      </c>
      <c r="L5670" s="164">
        <v>0</v>
      </c>
      <c r="M5670" s="164">
        <f t="shared" si="2488"/>
        <v>0</v>
      </c>
      <c r="N5670" s="164">
        <v>0</v>
      </c>
      <c r="O5670" s="164">
        <v>0</v>
      </c>
      <c r="P5670" s="164">
        <v>0</v>
      </c>
      <c r="Q5670" s="164">
        <v>0</v>
      </c>
      <c r="R5670" s="164">
        <f t="shared" si="2489"/>
        <v>0</v>
      </c>
      <c r="S5670" s="164">
        <v>0</v>
      </c>
      <c r="T5670" s="164">
        <v>0</v>
      </c>
      <c r="U5670" s="164">
        <v>0</v>
      </c>
      <c r="V5670" s="164">
        <v>0</v>
      </c>
    </row>
    <row r="5671" spans="1:22" ht="16.5" thickTop="1" thickBot="1">
      <c r="A5671" s="160" t="s">
        <v>121</v>
      </c>
      <c r="B5671" s="169" t="s">
        <v>101</v>
      </c>
      <c r="C5671" s="164">
        <f t="shared" si="2485"/>
        <v>65000</v>
      </c>
      <c r="D5671" s="164">
        <f t="shared" si="2486"/>
        <v>20000</v>
      </c>
      <c r="E5671" s="164">
        <f t="shared" si="2486"/>
        <v>15000</v>
      </c>
      <c r="F5671" s="164">
        <f t="shared" si="2486"/>
        <v>15000</v>
      </c>
      <c r="G5671" s="164">
        <f t="shared" si="2486"/>
        <v>15000</v>
      </c>
      <c r="H5671" s="164">
        <f t="shared" si="2487"/>
        <v>65000</v>
      </c>
      <c r="I5671" s="164">
        <v>20000</v>
      </c>
      <c r="J5671" s="164">
        <v>15000</v>
      </c>
      <c r="K5671" s="164">
        <v>15000</v>
      </c>
      <c r="L5671" s="164">
        <v>15000</v>
      </c>
      <c r="M5671" s="164">
        <f t="shared" si="2488"/>
        <v>0</v>
      </c>
      <c r="N5671" s="164">
        <v>0</v>
      </c>
      <c r="O5671" s="164">
        <v>0</v>
      </c>
      <c r="P5671" s="164">
        <v>0</v>
      </c>
      <c r="Q5671" s="164">
        <v>0</v>
      </c>
      <c r="R5671" s="164">
        <f t="shared" si="2489"/>
        <v>0</v>
      </c>
      <c r="S5671" s="164">
        <v>0</v>
      </c>
      <c r="T5671" s="164">
        <v>0</v>
      </c>
      <c r="U5671" s="164">
        <v>0</v>
      </c>
      <c r="V5671" s="164">
        <v>0</v>
      </c>
    </row>
    <row r="5672" spans="1:22" ht="16.5" thickTop="1" thickBot="1">
      <c r="A5672" s="160" t="s">
        <v>121</v>
      </c>
      <c r="B5672" s="169" t="s">
        <v>104</v>
      </c>
      <c r="C5672" s="164">
        <f t="shared" si="2485"/>
        <v>0</v>
      </c>
      <c r="D5672" s="164">
        <f t="shared" si="2486"/>
        <v>0</v>
      </c>
      <c r="E5672" s="164">
        <f t="shared" si="2486"/>
        <v>0</v>
      </c>
      <c r="F5672" s="164">
        <f t="shared" si="2486"/>
        <v>0</v>
      </c>
      <c r="G5672" s="164">
        <f t="shared" si="2486"/>
        <v>0</v>
      </c>
      <c r="H5672" s="164">
        <f t="shared" si="2487"/>
        <v>0</v>
      </c>
      <c r="I5672" s="164">
        <v>0</v>
      </c>
      <c r="J5672" s="164">
        <v>0</v>
      </c>
      <c r="K5672" s="164">
        <v>0</v>
      </c>
      <c r="L5672" s="164">
        <v>0</v>
      </c>
      <c r="M5672" s="164">
        <f t="shared" si="2488"/>
        <v>0</v>
      </c>
      <c r="N5672" s="164">
        <v>0</v>
      </c>
      <c r="O5672" s="164">
        <v>0</v>
      </c>
      <c r="P5672" s="164">
        <v>0</v>
      </c>
      <c r="Q5672" s="164">
        <v>0</v>
      </c>
      <c r="R5672" s="164">
        <f t="shared" si="2489"/>
        <v>0</v>
      </c>
      <c r="S5672" s="164">
        <v>0</v>
      </c>
      <c r="T5672" s="164">
        <v>0</v>
      </c>
      <c r="U5672" s="164">
        <v>0</v>
      </c>
      <c r="V5672" s="164">
        <v>0</v>
      </c>
    </row>
    <row r="5673" spans="1:22" ht="16.5" thickTop="1" thickBot="1">
      <c r="A5673" s="160" t="s">
        <v>121</v>
      </c>
      <c r="B5673" s="169" t="s">
        <v>105</v>
      </c>
      <c r="C5673" s="164">
        <f t="shared" si="2485"/>
        <v>0</v>
      </c>
      <c r="D5673" s="164">
        <f t="shared" si="2486"/>
        <v>0</v>
      </c>
      <c r="E5673" s="164">
        <f t="shared" si="2486"/>
        <v>0</v>
      </c>
      <c r="F5673" s="164">
        <f t="shared" si="2486"/>
        <v>0</v>
      </c>
      <c r="G5673" s="164">
        <f t="shared" si="2486"/>
        <v>0</v>
      </c>
      <c r="H5673" s="164">
        <f t="shared" si="2487"/>
        <v>0</v>
      </c>
      <c r="I5673" s="164">
        <f>SUM(I5674)</f>
        <v>0</v>
      </c>
      <c r="J5673" s="164">
        <f>SUM(J5674)</f>
        <v>0</v>
      </c>
      <c r="K5673" s="164">
        <f>SUM(K5674)</f>
        <v>0</v>
      </c>
      <c r="L5673" s="164">
        <f>SUM(L5674)</f>
        <v>0</v>
      </c>
      <c r="M5673" s="164">
        <f t="shared" si="2488"/>
        <v>0</v>
      </c>
      <c r="N5673" s="164">
        <f>SUM(N5674)</f>
        <v>0</v>
      </c>
      <c r="O5673" s="164">
        <f>SUM(O5674)</f>
        <v>0</v>
      </c>
      <c r="P5673" s="164">
        <f>SUM(P5674)</f>
        <v>0</v>
      </c>
      <c r="Q5673" s="164">
        <f>SUM(Q5674)</f>
        <v>0</v>
      </c>
      <c r="R5673" s="164">
        <f t="shared" si="2489"/>
        <v>0</v>
      </c>
      <c r="S5673" s="164">
        <f>SUM(S5674)</f>
        <v>0</v>
      </c>
      <c r="T5673" s="164">
        <f>SUM(T5674)</f>
        <v>0</v>
      </c>
      <c r="U5673" s="164">
        <f>SUM(U5674)</f>
        <v>0</v>
      </c>
      <c r="V5673" s="164">
        <f>SUM(V5674)</f>
        <v>0</v>
      </c>
    </row>
    <row r="5674" spans="1:22" ht="31.5" thickTop="1" thickBot="1">
      <c r="A5674" s="160" t="s">
        <v>121</v>
      </c>
      <c r="B5674" s="170" t="s">
        <v>153</v>
      </c>
      <c r="C5674" s="164">
        <f t="shared" si="2485"/>
        <v>0</v>
      </c>
      <c r="D5674" s="164">
        <f t="shared" si="2486"/>
        <v>0</v>
      </c>
      <c r="E5674" s="164">
        <f t="shared" si="2486"/>
        <v>0</v>
      </c>
      <c r="F5674" s="164">
        <f t="shared" si="2486"/>
        <v>0</v>
      </c>
      <c r="G5674" s="164">
        <f t="shared" si="2486"/>
        <v>0</v>
      </c>
      <c r="H5674" s="164">
        <f t="shared" si="2487"/>
        <v>0</v>
      </c>
      <c r="I5674" s="164">
        <v>0</v>
      </c>
      <c r="J5674" s="164">
        <v>0</v>
      </c>
      <c r="K5674" s="164">
        <v>0</v>
      </c>
      <c r="L5674" s="164">
        <v>0</v>
      </c>
      <c r="M5674" s="164">
        <f t="shared" si="2488"/>
        <v>0</v>
      </c>
      <c r="N5674" s="164">
        <v>0</v>
      </c>
      <c r="O5674" s="164">
        <v>0</v>
      </c>
      <c r="P5674" s="164">
        <v>0</v>
      </c>
      <c r="Q5674" s="164">
        <v>0</v>
      </c>
      <c r="R5674" s="164">
        <f t="shared" si="2489"/>
        <v>0</v>
      </c>
      <c r="S5674" s="164">
        <v>0</v>
      </c>
      <c r="T5674" s="164">
        <v>0</v>
      </c>
      <c r="U5674" s="164">
        <v>0</v>
      </c>
      <c r="V5674" s="164">
        <v>0</v>
      </c>
    </row>
    <row r="5675" spans="1:22" ht="16.5" thickTop="1" thickBot="1">
      <c r="A5675" s="160" t="s">
        <v>121</v>
      </c>
      <c r="B5675" s="168" t="s">
        <v>155</v>
      </c>
      <c r="C5675" s="164">
        <f t="shared" si="2485"/>
        <v>0</v>
      </c>
      <c r="D5675" s="164">
        <f t="shared" si="2486"/>
        <v>0</v>
      </c>
      <c r="E5675" s="164">
        <f t="shared" si="2486"/>
        <v>0</v>
      </c>
      <c r="F5675" s="164">
        <f t="shared" si="2486"/>
        <v>0</v>
      </c>
      <c r="G5675" s="164">
        <f t="shared" si="2486"/>
        <v>0</v>
      </c>
      <c r="H5675" s="164">
        <f t="shared" si="2487"/>
        <v>0</v>
      </c>
      <c r="I5675" s="164">
        <v>0</v>
      </c>
      <c r="J5675" s="164">
        <v>0</v>
      </c>
      <c r="K5675" s="164">
        <v>0</v>
      </c>
      <c r="L5675" s="164">
        <v>0</v>
      </c>
      <c r="M5675" s="164">
        <f t="shared" si="2488"/>
        <v>0</v>
      </c>
      <c r="N5675" s="164">
        <v>0</v>
      </c>
      <c r="O5675" s="164">
        <v>0</v>
      </c>
      <c r="P5675" s="164">
        <v>0</v>
      </c>
      <c r="Q5675" s="164">
        <v>0</v>
      </c>
      <c r="R5675" s="164">
        <f t="shared" si="2489"/>
        <v>0</v>
      </c>
      <c r="S5675" s="164">
        <v>0</v>
      </c>
      <c r="T5675" s="164">
        <v>0</v>
      </c>
      <c r="U5675" s="164">
        <v>0</v>
      </c>
      <c r="V5675" s="164">
        <v>0</v>
      </c>
    </row>
    <row r="5676" spans="1:22" ht="46.5" thickTop="1" thickBot="1">
      <c r="A5676" s="160" t="s">
        <v>1874</v>
      </c>
      <c r="B5676" s="167" t="s">
        <v>1875</v>
      </c>
      <c r="C5676" s="164">
        <f t="shared" si="2485"/>
        <v>82000</v>
      </c>
      <c r="D5676" s="164">
        <f t="shared" si="2486"/>
        <v>19000</v>
      </c>
      <c r="E5676" s="164">
        <f t="shared" si="2486"/>
        <v>22000</v>
      </c>
      <c r="F5676" s="164">
        <f t="shared" si="2486"/>
        <v>23000</v>
      </c>
      <c r="G5676" s="164">
        <f t="shared" si="2486"/>
        <v>18000</v>
      </c>
      <c r="H5676" s="164">
        <f t="shared" si="2487"/>
        <v>82000</v>
      </c>
      <c r="I5676" s="164">
        <f>SUM(I5677)</f>
        <v>19000</v>
      </c>
      <c r="J5676" s="164">
        <f>SUM(J5677)</f>
        <v>22000</v>
      </c>
      <c r="K5676" s="164">
        <f>SUM(K5677)</f>
        <v>23000</v>
      </c>
      <c r="L5676" s="164">
        <f>SUM(L5677)</f>
        <v>18000</v>
      </c>
      <c r="M5676" s="164">
        <f t="shared" si="2488"/>
        <v>0</v>
      </c>
      <c r="N5676" s="164">
        <f>SUM(N5677)</f>
        <v>0</v>
      </c>
      <c r="O5676" s="164">
        <f>SUM(O5677)</f>
        <v>0</v>
      </c>
      <c r="P5676" s="164">
        <f>SUM(P5677)</f>
        <v>0</v>
      </c>
      <c r="Q5676" s="164">
        <f>SUM(Q5677)</f>
        <v>0</v>
      </c>
      <c r="R5676" s="164">
        <f t="shared" si="2489"/>
        <v>0</v>
      </c>
      <c r="S5676" s="164">
        <f>SUM(S5677)</f>
        <v>0</v>
      </c>
      <c r="T5676" s="164">
        <f>SUM(T5677)</f>
        <v>0</v>
      </c>
      <c r="U5676" s="164">
        <f>SUM(U5677)</f>
        <v>0</v>
      </c>
      <c r="V5676" s="164">
        <f>SUM(V5677)</f>
        <v>0</v>
      </c>
    </row>
    <row r="5677" spans="1:22" ht="16.5" thickTop="1" thickBot="1">
      <c r="A5677" s="160" t="s">
        <v>121</v>
      </c>
      <c r="B5677" s="168" t="s">
        <v>99</v>
      </c>
      <c r="C5677" s="164">
        <f t="shared" si="2485"/>
        <v>82000</v>
      </c>
      <c r="D5677" s="164">
        <f t="shared" si="2486"/>
        <v>19000</v>
      </c>
      <c r="E5677" s="164">
        <f t="shared" si="2486"/>
        <v>22000</v>
      </c>
      <c r="F5677" s="164">
        <f t="shared" si="2486"/>
        <v>23000</v>
      </c>
      <c r="G5677" s="164">
        <f t="shared" si="2486"/>
        <v>18000</v>
      </c>
      <c r="H5677" s="164">
        <f t="shared" si="2487"/>
        <v>82000</v>
      </c>
      <c r="I5677" s="164">
        <f>SUM(I5678:I5679)</f>
        <v>19000</v>
      </c>
      <c r="J5677" s="164">
        <f>SUM(J5678:J5679)</f>
        <v>22000</v>
      </c>
      <c r="K5677" s="164">
        <f>SUM(K5678:K5679)</f>
        <v>23000</v>
      </c>
      <c r="L5677" s="164">
        <f>SUM(L5678:L5679)</f>
        <v>18000</v>
      </c>
      <c r="M5677" s="164">
        <f t="shared" si="2488"/>
        <v>0</v>
      </c>
      <c r="N5677" s="164">
        <f>SUM(N5678:N5679)</f>
        <v>0</v>
      </c>
      <c r="O5677" s="164">
        <f>SUM(O5678:O5679)</f>
        <v>0</v>
      </c>
      <c r="P5677" s="164">
        <f>SUM(P5678:P5679)</f>
        <v>0</v>
      </c>
      <c r="Q5677" s="164">
        <f>SUM(Q5678:Q5679)</f>
        <v>0</v>
      </c>
      <c r="R5677" s="164">
        <f t="shared" si="2489"/>
        <v>0</v>
      </c>
      <c r="S5677" s="164">
        <f>SUM(S5678:S5679)</f>
        <v>0</v>
      </c>
      <c r="T5677" s="164">
        <f>SUM(T5678:T5679)</f>
        <v>0</v>
      </c>
      <c r="U5677" s="164">
        <f>SUM(U5678:U5679)</f>
        <v>0</v>
      </c>
      <c r="V5677" s="164">
        <f>SUM(V5678:V5679)</f>
        <v>0</v>
      </c>
    </row>
    <row r="5678" spans="1:22" ht="16.5" thickTop="1" thickBot="1">
      <c r="A5678" s="160" t="s">
        <v>121</v>
      </c>
      <c r="B5678" s="169" t="s">
        <v>100</v>
      </c>
      <c r="C5678" s="164">
        <f t="shared" si="2485"/>
        <v>30000</v>
      </c>
      <c r="D5678" s="164">
        <f t="shared" si="2486"/>
        <v>8000</v>
      </c>
      <c r="E5678" s="164">
        <f t="shared" si="2486"/>
        <v>7000</v>
      </c>
      <c r="F5678" s="164">
        <f t="shared" si="2486"/>
        <v>8000</v>
      </c>
      <c r="G5678" s="164">
        <f t="shared" si="2486"/>
        <v>7000</v>
      </c>
      <c r="H5678" s="164">
        <f t="shared" si="2487"/>
        <v>30000</v>
      </c>
      <c r="I5678" s="164">
        <v>8000</v>
      </c>
      <c r="J5678" s="164">
        <v>7000</v>
      </c>
      <c r="K5678" s="164">
        <v>8000</v>
      </c>
      <c r="L5678" s="164">
        <v>7000</v>
      </c>
      <c r="M5678" s="164">
        <f t="shared" si="2488"/>
        <v>0</v>
      </c>
      <c r="N5678" s="164">
        <v>0</v>
      </c>
      <c r="O5678" s="164">
        <v>0</v>
      </c>
      <c r="P5678" s="164">
        <v>0</v>
      </c>
      <c r="Q5678" s="164">
        <v>0</v>
      </c>
      <c r="R5678" s="164">
        <f t="shared" si="2489"/>
        <v>0</v>
      </c>
      <c r="S5678" s="164">
        <v>0</v>
      </c>
      <c r="T5678" s="164">
        <v>0</v>
      </c>
      <c r="U5678" s="164">
        <v>0</v>
      </c>
      <c r="V5678" s="164">
        <v>0</v>
      </c>
    </row>
    <row r="5679" spans="1:22" ht="16.5" thickTop="1" thickBot="1">
      <c r="A5679" s="160" t="s">
        <v>121</v>
      </c>
      <c r="B5679" s="169" t="s">
        <v>101</v>
      </c>
      <c r="C5679" s="164">
        <f t="shared" si="2485"/>
        <v>52000</v>
      </c>
      <c r="D5679" s="164">
        <f t="shared" si="2486"/>
        <v>11000</v>
      </c>
      <c r="E5679" s="164">
        <f t="shared" si="2486"/>
        <v>15000</v>
      </c>
      <c r="F5679" s="164">
        <f t="shared" si="2486"/>
        <v>15000</v>
      </c>
      <c r="G5679" s="164">
        <f t="shared" si="2486"/>
        <v>11000</v>
      </c>
      <c r="H5679" s="164">
        <f t="shared" si="2487"/>
        <v>52000</v>
      </c>
      <c r="I5679" s="164">
        <v>11000</v>
      </c>
      <c r="J5679" s="164">
        <v>15000</v>
      </c>
      <c r="K5679" s="164">
        <v>15000</v>
      </c>
      <c r="L5679" s="164">
        <v>11000</v>
      </c>
      <c r="M5679" s="164">
        <f t="shared" si="2488"/>
        <v>0</v>
      </c>
      <c r="N5679" s="164">
        <v>0</v>
      </c>
      <c r="O5679" s="164">
        <v>0</v>
      </c>
      <c r="P5679" s="164">
        <v>0</v>
      </c>
      <c r="Q5679" s="164">
        <v>0</v>
      </c>
      <c r="R5679" s="164">
        <f t="shared" si="2489"/>
        <v>0</v>
      </c>
      <c r="S5679" s="164">
        <v>0</v>
      </c>
      <c r="T5679" s="164">
        <v>0</v>
      </c>
      <c r="U5679" s="164">
        <v>0</v>
      </c>
      <c r="V5679" s="164">
        <v>0</v>
      </c>
    </row>
    <row r="5680" spans="1:22" ht="16.5" thickTop="1" thickBot="1">
      <c r="A5680" s="160" t="s">
        <v>1876</v>
      </c>
      <c r="B5680" s="167" t="s">
        <v>1877</v>
      </c>
      <c r="C5680" s="164">
        <f t="shared" si="2485"/>
        <v>68000</v>
      </c>
      <c r="D5680" s="164">
        <f t="shared" si="2486"/>
        <v>18000</v>
      </c>
      <c r="E5680" s="164">
        <f t="shared" si="2486"/>
        <v>16000</v>
      </c>
      <c r="F5680" s="164">
        <f t="shared" si="2486"/>
        <v>17000</v>
      </c>
      <c r="G5680" s="164">
        <f t="shared" si="2486"/>
        <v>17000</v>
      </c>
      <c r="H5680" s="164">
        <f t="shared" si="2487"/>
        <v>68000</v>
      </c>
      <c r="I5680" s="164">
        <f>SUM(I5681)</f>
        <v>18000</v>
      </c>
      <c r="J5680" s="164">
        <f>SUM(J5681)</f>
        <v>16000</v>
      </c>
      <c r="K5680" s="164">
        <f>SUM(K5681)</f>
        <v>17000</v>
      </c>
      <c r="L5680" s="164">
        <f>SUM(L5681)</f>
        <v>17000</v>
      </c>
      <c r="M5680" s="164">
        <f t="shared" si="2488"/>
        <v>0</v>
      </c>
      <c r="N5680" s="164">
        <f>SUM(N5681)</f>
        <v>0</v>
      </c>
      <c r="O5680" s="164">
        <f>SUM(O5681)</f>
        <v>0</v>
      </c>
      <c r="P5680" s="164">
        <f>SUM(P5681)</f>
        <v>0</v>
      </c>
      <c r="Q5680" s="164">
        <f>SUM(Q5681)</f>
        <v>0</v>
      </c>
      <c r="R5680" s="164">
        <f t="shared" si="2489"/>
        <v>0</v>
      </c>
      <c r="S5680" s="164">
        <f>SUM(S5681)</f>
        <v>0</v>
      </c>
      <c r="T5680" s="164">
        <f>SUM(T5681)</f>
        <v>0</v>
      </c>
      <c r="U5680" s="164">
        <f>SUM(U5681)</f>
        <v>0</v>
      </c>
      <c r="V5680" s="164">
        <f>SUM(V5681)</f>
        <v>0</v>
      </c>
    </row>
    <row r="5681" spans="1:22" ht="16.5" thickTop="1" thickBot="1">
      <c r="A5681" s="160" t="s">
        <v>121</v>
      </c>
      <c r="B5681" s="168" t="s">
        <v>99</v>
      </c>
      <c r="C5681" s="164">
        <f t="shared" si="2485"/>
        <v>68000</v>
      </c>
      <c r="D5681" s="164">
        <f t="shared" si="2486"/>
        <v>18000</v>
      </c>
      <c r="E5681" s="164">
        <f t="shared" si="2486"/>
        <v>16000</v>
      </c>
      <c r="F5681" s="164">
        <f t="shared" si="2486"/>
        <v>17000</v>
      </c>
      <c r="G5681" s="164">
        <f t="shared" si="2486"/>
        <v>17000</v>
      </c>
      <c r="H5681" s="164">
        <f t="shared" si="2487"/>
        <v>68000</v>
      </c>
      <c r="I5681" s="164">
        <f>SUM(I5682:I5684)</f>
        <v>18000</v>
      </c>
      <c r="J5681" s="164">
        <f>SUM(J5682:J5684)</f>
        <v>16000</v>
      </c>
      <c r="K5681" s="164">
        <f>SUM(K5682:K5684)</f>
        <v>17000</v>
      </c>
      <c r="L5681" s="164">
        <f>SUM(L5682:L5684)</f>
        <v>17000</v>
      </c>
      <c r="M5681" s="164">
        <f t="shared" si="2488"/>
        <v>0</v>
      </c>
      <c r="N5681" s="164">
        <f>SUM(N5682:N5684)</f>
        <v>0</v>
      </c>
      <c r="O5681" s="164">
        <f>SUM(O5682:O5684)</f>
        <v>0</v>
      </c>
      <c r="P5681" s="164">
        <f>SUM(P5682:P5684)</f>
        <v>0</v>
      </c>
      <c r="Q5681" s="164">
        <f>SUM(Q5682:Q5684)</f>
        <v>0</v>
      </c>
      <c r="R5681" s="164">
        <f t="shared" si="2489"/>
        <v>0</v>
      </c>
      <c r="S5681" s="164">
        <f>SUM(S5682:S5684)</f>
        <v>0</v>
      </c>
      <c r="T5681" s="164">
        <f>SUM(T5682:T5684)</f>
        <v>0</v>
      </c>
      <c r="U5681" s="164">
        <f>SUM(U5682:U5684)</f>
        <v>0</v>
      </c>
      <c r="V5681" s="164">
        <f>SUM(V5682:V5684)</f>
        <v>0</v>
      </c>
    </row>
    <row r="5682" spans="1:22" ht="16.5" thickTop="1" thickBot="1">
      <c r="A5682" s="160" t="s">
        <v>121</v>
      </c>
      <c r="B5682" s="169" t="s">
        <v>100</v>
      </c>
      <c r="C5682" s="164">
        <f t="shared" si="2485"/>
        <v>60000</v>
      </c>
      <c r="D5682" s="164">
        <f t="shared" si="2486"/>
        <v>15000</v>
      </c>
      <c r="E5682" s="164">
        <f t="shared" si="2486"/>
        <v>15000</v>
      </c>
      <c r="F5682" s="164">
        <f t="shared" si="2486"/>
        <v>15000</v>
      </c>
      <c r="G5682" s="164">
        <f t="shared" si="2486"/>
        <v>15000</v>
      </c>
      <c r="H5682" s="164">
        <f t="shared" si="2487"/>
        <v>60000</v>
      </c>
      <c r="I5682" s="164">
        <v>15000</v>
      </c>
      <c r="J5682" s="164">
        <v>15000</v>
      </c>
      <c r="K5682" s="164">
        <v>15000</v>
      </c>
      <c r="L5682" s="164">
        <v>15000</v>
      </c>
      <c r="M5682" s="164">
        <f t="shared" si="2488"/>
        <v>0</v>
      </c>
      <c r="N5682" s="164">
        <v>0</v>
      </c>
      <c r="O5682" s="164">
        <v>0</v>
      </c>
      <c r="P5682" s="164">
        <v>0</v>
      </c>
      <c r="Q5682" s="164">
        <v>0</v>
      </c>
      <c r="R5682" s="164">
        <f t="shared" si="2489"/>
        <v>0</v>
      </c>
      <c r="S5682" s="164">
        <v>0</v>
      </c>
      <c r="T5682" s="164">
        <v>0</v>
      </c>
      <c r="U5682" s="164">
        <v>0</v>
      </c>
      <c r="V5682" s="164">
        <v>0</v>
      </c>
    </row>
    <row r="5683" spans="1:22" ht="16.5" thickTop="1" thickBot="1">
      <c r="A5683" s="160" t="s">
        <v>121</v>
      </c>
      <c r="B5683" s="169" t="s">
        <v>101</v>
      </c>
      <c r="C5683" s="164">
        <f t="shared" si="2485"/>
        <v>7000</v>
      </c>
      <c r="D5683" s="164">
        <f t="shared" si="2486"/>
        <v>2000</v>
      </c>
      <c r="E5683" s="164">
        <f t="shared" si="2486"/>
        <v>1000</v>
      </c>
      <c r="F5683" s="164">
        <f t="shared" si="2486"/>
        <v>2000</v>
      </c>
      <c r="G5683" s="164">
        <f t="shared" si="2486"/>
        <v>2000</v>
      </c>
      <c r="H5683" s="164">
        <f t="shared" si="2487"/>
        <v>7000</v>
      </c>
      <c r="I5683" s="164">
        <v>2000</v>
      </c>
      <c r="J5683" s="164">
        <v>1000</v>
      </c>
      <c r="K5683" s="164">
        <v>2000</v>
      </c>
      <c r="L5683" s="164">
        <v>2000</v>
      </c>
      <c r="M5683" s="164">
        <f t="shared" si="2488"/>
        <v>0</v>
      </c>
      <c r="N5683" s="164">
        <v>0</v>
      </c>
      <c r="O5683" s="164">
        <v>0</v>
      </c>
      <c r="P5683" s="164">
        <v>0</v>
      </c>
      <c r="Q5683" s="164">
        <v>0</v>
      </c>
      <c r="R5683" s="164">
        <f t="shared" si="2489"/>
        <v>0</v>
      </c>
      <c r="S5683" s="164">
        <v>0</v>
      </c>
      <c r="T5683" s="164">
        <v>0</v>
      </c>
      <c r="U5683" s="164">
        <v>0</v>
      </c>
      <c r="V5683" s="164">
        <v>0</v>
      </c>
    </row>
    <row r="5684" spans="1:22" ht="16.5" thickTop="1" thickBot="1">
      <c r="A5684" s="160" t="s">
        <v>121</v>
      </c>
      <c r="B5684" s="169" t="s">
        <v>105</v>
      </c>
      <c r="C5684" s="164">
        <f t="shared" si="2485"/>
        <v>1000</v>
      </c>
      <c r="D5684" s="164">
        <f t="shared" si="2486"/>
        <v>1000</v>
      </c>
      <c r="E5684" s="164">
        <f t="shared" si="2486"/>
        <v>0</v>
      </c>
      <c r="F5684" s="164">
        <f t="shared" si="2486"/>
        <v>0</v>
      </c>
      <c r="G5684" s="164">
        <f t="shared" si="2486"/>
        <v>0</v>
      </c>
      <c r="H5684" s="164">
        <f t="shared" si="2487"/>
        <v>1000</v>
      </c>
      <c r="I5684" s="164">
        <f>SUM(I5685)</f>
        <v>1000</v>
      </c>
      <c r="J5684" s="164">
        <f>SUM(J5685)</f>
        <v>0</v>
      </c>
      <c r="K5684" s="164">
        <f>SUM(K5685)</f>
        <v>0</v>
      </c>
      <c r="L5684" s="164">
        <f>SUM(L5685)</f>
        <v>0</v>
      </c>
      <c r="M5684" s="164">
        <f t="shared" si="2488"/>
        <v>0</v>
      </c>
      <c r="N5684" s="164">
        <f>SUM(N5685)</f>
        <v>0</v>
      </c>
      <c r="O5684" s="164">
        <f>SUM(O5685)</f>
        <v>0</v>
      </c>
      <c r="P5684" s="164">
        <f>SUM(P5685)</f>
        <v>0</v>
      </c>
      <c r="Q5684" s="164">
        <f>SUM(Q5685)</f>
        <v>0</v>
      </c>
      <c r="R5684" s="164">
        <f t="shared" si="2489"/>
        <v>0</v>
      </c>
      <c r="S5684" s="164">
        <f>SUM(S5685)</f>
        <v>0</v>
      </c>
      <c r="T5684" s="164">
        <f>SUM(T5685)</f>
        <v>0</v>
      </c>
      <c r="U5684" s="164">
        <f>SUM(U5685)</f>
        <v>0</v>
      </c>
      <c r="V5684" s="164">
        <f>SUM(V5685)</f>
        <v>0</v>
      </c>
    </row>
    <row r="5685" spans="1:22" ht="31.5" thickTop="1" thickBot="1">
      <c r="A5685" s="160" t="s">
        <v>121</v>
      </c>
      <c r="B5685" s="170" t="s">
        <v>153</v>
      </c>
      <c r="C5685" s="164">
        <f t="shared" si="2485"/>
        <v>1000</v>
      </c>
      <c r="D5685" s="164">
        <f t="shared" si="2486"/>
        <v>1000</v>
      </c>
      <c r="E5685" s="164">
        <f t="shared" si="2486"/>
        <v>0</v>
      </c>
      <c r="F5685" s="164">
        <f t="shared" si="2486"/>
        <v>0</v>
      </c>
      <c r="G5685" s="164">
        <f t="shared" si="2486"/>
        <v>0</v>
      </c>
      <c r="H5685" s="164">
        <f t="shared" si="2487"/>
        <v>1000</v>
      </c>
      <c r="I5685" s="164">
        <v>1000</v>
      </c>
      <c r="J5685" s="164">
        <v>0</v>
      </c>
      <c r="K5685" s="164">
        <v>0</v>
      </c>
      <c r="L5685" s="164">
        <v>0</v>
      </c>
      <c r="M5685" s="164">
        <f t="shared" si="2488"/>
        <v>0</v>
      </c>
      <c r="N5685" s="164">
        <v>0</v>
      </c>
      <c r="O5685" s="164">
        <v>0</v>
      </c>
      <c r="P5685" s="164">
        <v>0</v>
      </c>
      <c r="Q5685" s="164">
        <v>0</v>
      </c>
      <c r="R5685" s="164">
        <f t="shared" si="2489"/>
        <v>0</v>
      </c>
      <c r="S5685" s="164">
        <v>0</v>
      </c>
      <c r="T5685" s="164">
        <v>0</v>
      </c>
      <c r="U5685" s="164">
        <v>0</v>
      </c>
      <c r="V5685" s="164">
        <v>0</v>
      </c>
    </row>
    <row r="5686" spans="1:22" ht="46.5" thickTop="1" thickBot="1">
      <c r="A5686" s="160" t="s">
        <v>1878</v>
      </c>
      <c r="B5686" s="167" t="s">
        <v>1879</v>
      </c>
      <c r="C5686" s="164">
        <f t="shared" si="2485"/>
        <v>142000</v>
      </c>
      <c r="D5686" s="164">
        <f t="shared" si="2486"/>
        <v>33000</v>
      </c>
      <c r="E5686" s="164">
        <f t="shared" si="2486"/>
        <v>41000</v>
      </c>
      <c r="F5686" s="164">
        <f t="shared" si="2486"/>
        <v>36000</v>
      </c>
      <c r="G5686" s="164">
        <f t="shared" si="2486"/>
        <v>32000</v>
      </c>
      <c r="H5686" s="164">
        <f t="shared" si="2487"/>
        <v>142000</v>
      </c>
      <c r="I5686" s="164">
        <f>SUM(I5687)</f>
        <v>33000</v>
      </c>
      <c r="J5686" s="164">
        <f>SUM(J5687)</f>
        <v>41000</v>
      </c>
      <c r="K5686" s="164">
        <f>SUM(K5687)</f>
        <v>36000</v>
      </c>
      <c r="L5686" s="164">
        <f>SUM(L5687)</f>
        <v>32000</v>
      </c>
      <c r="M5686" s="164">
        <f t="shared" si="2488"/>
        <v>0</v>
      </c>
      <c r="N5686" s="164">
        <f>SUM(N5687)</f>
        <v>0</v>
      </c>
      <c r="O5686" s="164">
        <f>SUM(O5687)</f>
        <v>0</v>
      </c>
      <c r="P5686" s="164">
        <f>SUM(P5687)</f>
        <v>0</v>
      </c>
      <c r="Q5686" s="164">
        <f>SUM(Q5687)</f>
        <v>0</v>
      </c>
      <c r="R5686" s="164">
        <f t="shared" si="2489"/>
        <v>0</v>
      </c>
      <c r="S5686" s="164">
        <f>SUM(S5687)</f>
        <v>0</v>
      </c>
      <c r="T5686" s="164">
        <f>SUM(T5687)</f>
        <v>0</v>
      </c>
      <c r="U5686" s="164">
        <f>SUM(U5687)</f>
        <v>0</v>
      </c>
      <c r="V5686" s="164">
        <f>SUM(V5687)</f>
        <v>0</v>
      </c>
    </row>
    <row r="5687" spans="1:22" ht="16.5" thickTop="1" thickBot="1">
      <c r="A5687" s="160" t="s">
        <v>121</v>
      </c>
      <c r="B5687" s="168" t="s">
        <v>99</v>
      </c>
      <c r="C5687" s="164">
        <f t="shared" si="2485"/>
        <v>142000</v>
      </c>
      <c r="D5687" s="164">
        <f t="shared" si="2486"/>
        <v>33000</v>
      </c>
      <c r="E5687" s="164">
        <f t="shared" si="2486"/>
        <v>41000</v>
      </c>
      <c r="F5687" s="164">
        <f t="shared" si="2486"/>
        <v>36000</v>
      </c>
      <c r="G5687" s="164">
        <f t="shared" si="2486"/>
        <v>32000</v>
      </c>
      <c r="H5687" s="164">
        <f t="shared" si="2487"/>
        <v>142000</v>
      </c>
      <c r="I5687" s="164">
        <f>SUM(I5688:I5690)</f>
        <v>33000</v>
      </c>
      <c r="J5687" s="164">
        <f>SUM(J5688:J5690)</f>
        <v>41000</v>
      </c>
      <c r="K5687" s="164">
        <f>SUM(K5688:K5690)</f>
        <v>36000</v>
      </c>
      <c r="L5687" s="164">
        <f>SUM(L5688:L5690)</f>
        <v>32000</v>
      </c>
      <c r="M5687" s="164">
        <f t="shared" si="2488"/>
        <v>0</v>
      </c>
      <c r="N5687" s="164">
        <f>SUM(N5688:N5690)</f>
        <v>0</v>
      </c>
      <c r="O5687" s="164">
        <f>SUM(O5688:O5690)</f>
        <v>0</v>
      </c>
      <c r="P5687" s="164">
        <f>SUM(P5688:P5690)</f>
        <v>0</v>
      </c>
      <c r="Q5687" s="164">
        <f>SUM(Q5688:Q5690)</f>
        <v>0</v>
      </c>
      <c r="R5687" s="164">
        <f t="shared" si="2489"/>
        <v>0</v>
      </c>
      <c r="S5687" s="164">
        <f>SUM(S5688:S5690)</f>
        <v>0</v>
      </c>
      <c r="T5687" s="164">
        <f>SUM(T5688:T5690)</f>
        <v>0</v>
      </c>
      <c r="U5687" s="164">
        <f>SUM(U5688:U5690)</f>
        <v>0</v>
      </c>
      <c r="V5687" s="164">
        <f>SUM(V5688:V5690)</f>
        <v>0</v>
      </c>
    </row>
    <row r="5688" spans="1:22" ht="16.5" thickTop="1" thickBot="1">
      <c r="A5688" s="160" t="s">
        <v>121</v>
      </c>
      <c r="B5688" s="169" t="s">
        <v>100</v>
      </c>
      <c r="C5688" s="164">
        <f t="shared" si="2485"/>
        <v>106000</v>
      </c>
      <c r="D5688" s="164">
        <f t="shared" si="2486"/>
        <v>27000</v>
      </c>
      <c r="E5688" s="164">
        <f t="shared" si="2486"/>
        <v>27000</v>
      </c>
      <c r="F5688" s="164">
        <f t="shared" si="2486"/>
        <v>26000</v>
      </c>
      <c r="G5688" s="164">
        <f t="shared" si="2486"/>
        <v>26000</v>
      </c>
      <c r="H5688" s="164">
        <f t="shared" si="2487"/>
        <v>106000</v>
      </c>
      <c r="I5688" s="164">
        <v>27000</v>
      </c>
      <c r="J5688" s="164">
        <v>27000</v>
      </c>
      <c r="K5688" s="164">
        <v>26000</v>
      </c>
      <c r="L5688" s="164">
        <v>26000</v>
      </c>
      <c r="M5688" s="164">
        <f t="shared" si="2488"/>
        <v>0</v>
      </c>
      <c r="N5688" s="164">
        <v>0</v>
      </c>
      <c r="O5688" s="164">
        <v>0</v>
      </c>
      <c r="P5688" s="164">
        <v>0</v>
      </c>
      <c r="Q5688" s="164">
        <v>0</v>
      </c>
      <c r="R5688" s="164">
        <f t="shared" si="2489"/>
        <v>0</v>
      </c>
      <c r="S5688" s="164">
        <v>0</v>
      </c>
      <c r="T5688" s="164">
        <v>0</v>
      </c>
      <c r="U5688" s="164">
        <v>0</v>
      </c>
      <c r="V5688" s="164">
        <v>0</v>
      </c>
    </row>
    <row r="5689" spans="1:22" ht="16.5" thickTop="1" thickBot="1">
      <c r="A5689" s="160" t="s">
        <v>121</v>
      </c>
      <c r="B5689" s="169" t="s">
        <v>101</v>
      </c>
      <c r="C5689" s="164">
        <f t="shared" si="2485"/>
        <v>36000</v>
      </c>
      <c r="D5689" s="164">
        <f t="shared" si="2486"/>
        <v>6000</v>
      </c>
      <c r="E5689" s="164">
        <f t="shared" si="2486"/>
        <v>14000</v>
      </c>
      <c r="F5689" s="164">
        <f t="shared" si="2486"/>
        <v>10000</v>
      </c>
      <c r="G5689" s="164">
        <f t="shared" si="2486"/>
        <v>6000</v>
      </c>
      <c r="H5689" s="164">
        <f t="shared" si="2487"/>
        <v>36000</v>
      </c>
      <c r="I5689" s="164">
        <v>6000</v>
      </c>
      <c r="J5689" s="164">
        <v>14000</v>
      </c>
      <c r="K5689" s="164">
        <v>10000</v>
      </c>
      <c r="L5689" s="164">
        <v>6000</v>
      </c>
      <c r="M5689" s="164">
        <f t="shared" si="2488"/>
        <v>0</v>
      </c>
      <c r="N5689" s="164">
        <v>0</v>
      </c>
      <c r="O5689" s="164">
        <v>0</v>
      </c>
      <c r="P5689" s="164">
        <v>0</v>
      </c>
      <c r="Q5689" s="164">
        <v>0</v>
      </c>
      <c r="R5689" s="164">
        <f t="shared" si="2489"/>
        <v>0</v>
      </c>
      <c r="S5689" s="164">
        <v>0</v>
      </c>
      <c r="T5689" s="164">
        <v>0</v>
      </c>
      <c r="U5689" s="164">
        <v>0</v>
      </c>
      <c r="V5689" s="164">
        <v>0</v>
      </c>
    </row>
    <row r="5690" spans="1:22" ht="16.5" thickTop="1" thickBot="1">
      <c r="A5690" s="160" t="s">
        <v>121</v>
      </c>
      <c r="B5690" s="169" t="s">
        <v>105</v>
      </c>
      <c r="C5690" s="164">
        <f t="shared" si="2485"/>
        <v>0</v>
      </c>
      <c r="D5690" s="164">
        <f t="shared" si="2486"/>
        <v>0</v>
      </c>
      <c r="E5690" s="164">
        <f t="shared" si="2486"/>
        <v>0</v>
      </c>
      <c r="F5690" s="164">
        <f t="shared" si="2486"/>
        <v>0</v>
      </c>
      <c r="G5690" s="164">
        <f t="shared" si="2486"/>
        <v>0</v>
      </c>
      <c r="H5690" s="164">
        <f t="shared" si="2487"/>
        <v>0</v>
      </c>
      <c r="I5690" s="164">
        <f>SUM(I5691)</f>
        <v>0</v>
      </c>
      <c r="J5690" s="164">
        <f>SUM(J5691)</f>
        <v>0</v>
      </c>
      <c r="K5690" s="164">
        <f>SUM(K5691)</f>
        <v>0</v>
      </c>
      <c r="L5690" s="164">
        <f>SUM(L5691)</f>
        <v>0</v>
      </c>
      <c r="M5690" s="164">
        <f t="shared" si="2488"/>
        <v>0</v>
      </c>
      <c r="N5690" s="164">
        <f>SUM(N5691)</f>
        <v>0</v>
      </c>
      <c r="O5690" s="164">
        <f>SUM(O5691)</f>
        <v>0</v>
      </c>
      <c r="P5690" s="164">
        <f>SUM(P5691)</f>
        <v>0</v>
      </c>
      <c r="Q5690" s="164">
        <f>SUM(Q5691)</f>
        <v>0</v>
      </c>
      <c r="R5690" s="164">
        <f t="shared" si="2489"/>
        <v>0</v>
      </c>
      <c r="S5690" s="164">
        <f>SUM(S5691)</f>
        <v>0</v>
      </c>
      <c r="T5690" s="164">
        <f>SUM(T5691)</f>
        <v>0</v>
      </c>
      <c r="U5690" s="164">
        <f>SUM(U5691)</f>
        <v>0</v>
      </c>
      <c r="V5690" s="164">
        <f>SUM(V5691)</f>
        <v>0</v>
      </c>
    </row>
    <row r="5691" spans="1:22" ht="31.5" thickTop="1" thickBot="1">
      <c r="A5691" s="160" t="s">
        <v>121</v>
      </c>
      <c r="B5691" s="170" t="s">
        <v>153</v>
      </c>
      <c r="C5691" s="164">
        <f t="shared" si="2485"/>
        <v>0</v>
      </c>
      <c r="D5691" s="164">
        <f t="shared" si="2486"/>
        <v>0</v>
      </c>
      <c r="E5691" s="164">
        <f t="shared" si="2486"/>
        <v>0</v>
      </c>
      <c r="F5691" s="164">
        <f t="shared" si="2486"/>
        <v>0</v>
      </c>
      <c r="G5691" s="164">
        <f t="shared" si="2486"/>
        <v>0</v>
      </c>
      <c r="H5691" s="164">
        <f t="shared" si="2487"/>
        <v>0</v>
      </c>
      <c r="I5691" s="164">
        <v>0</v>
      </c>
      <c r="J5691" s="164">
        <v>0</v>
      </c>
      <c r="K5691" s="164">
        <v>0</v>
      </c>
      <c r="L5691" s="164">
        <v>0</v>
      </c>
      <c r="M5691" s="164">
        <f t="shared" si="2488"/>
        <v>0</v>
      </c>
      <c r="N5691" s="164">
        <v>0</v>
      </c>
      <c r="O5691" s="164">
        <v>0</v>
      </c>
      <c r="P5691" s="164">
        <v>0</v>
      </c>
      <c r="Q5691" s="164">
        <v>0</v>
      </c>
      <c r="R5691" s="164">
        <f t="shared" si="2489"/>
        <v>0</v>
      </c>
      <c r="S5691" s="164">
        <v>0</v>
      </c>
      <c r="T5691" s="164">
        <v>0</v>
      </c>
      <c r="U5691" s="164">
        <v>0</v>
      </c>
      <c r="V5691" s="164">
        <v>0</v>
      </c>
    </row>
    <row r="5692" spans="1:22" ht="31.5" thickTop="1" thickBot="1">
      <c r="A5692" s="160" t="s">
        <v>1880</v>
      </c>
      <c r="B5692" s="167" t="s">
        <v>1881</v>
      </c>
      <c r="C5692" s="164">
        <f t="shared" si="2485"/>
        <v>62000</v>
      </c>
      <c r="D5692" s="164">
        <f t="shared" si="2486"/>
        <v>16000</v>
      </c>
      <c r="E5692" s="164">
        <f t="shared" si="2486"/>
        <v>15000</v>
      </c>
      <c r="F5692" s="164">
        <f t="shared" si="2486"/>
        <v>16000</v>
      </c>
      <c r="G5692" s="164">
        <f t="shared" si="2486"/>
        <v>15000</v>
      </c>
      <c r="H5692" s="164">
        <f t="shared" si="2487"/>
        <v>62000</v>
      </c>
      <c r="I5692" s="164">
        <f>SUM(I5693)</f>
        <v>16000</v>
      </c>
      <c r="J5692" s="164">
        <f>SUM(J5693)</f>
        <v>15000</v>
      </c>
      <c r="K5692" s="164">
        <f>SUM(K5693)</f>
        <v>16000</v>
      </c>
      <c r="L5692" s="164">
        <f>SUM(L5693)</f>
        <v>15000</v>
      </c>
      <c r="M5692" s="164">
        <f t="shared" si="2488"/>
        <v>0</v>
      </c>
      <c r="N5692" s="164">
        <f>SUM(N5693)</f>
        <v>0</v>
      </c>
      <c r="O5692" s="164">
        <f>SUM(O5693)</f>
        <v>0</v>
      </c>
      <c r="P5692" s="164">
        <f>SUM(P5693)</f>
        <v>0</v>
      </c>
      <c r="Q5692" s="164">
        <f>SUM(Q5693)</f>
        <v>0</v>
      </c>
      <c r="R5692" s="164">
        <f t="shared" si="2489"/>
        <v>0</v>
      </c>
      <c r="S5692" s="164">
        <f>SUM(S5693)</f>
        <v>0</v>
      </c>
      <c r="T5692" s="164">
        <f>SUM(T5693)</f>
        <v>0</v>
      </c>
      <c r="U5692" s="164">
        <f>SUM(U5693)</f>
        <v>0</v>
      </c>
      <c r="V5692" s="164">
        <f>SUM(V5693)</f>
        <v>0</v>
      </c>
    </row>
    <row r="5693" spans="1:22" ht="16.5" thickTop="1" thickBot="1">
      <c r="A5693" s="160" t="s">
        <v>121</v>
      </c>
      <c r="B5693" s="168" t="s">
        <v>99</v>
      </c>
      <c r="C5693" s="164">
        <f t="shared" si="2485"/>
        <v>62000</v>
      </c>
      <c r="D5693" s="164">
        <f t="shared" si="2486"/>
        <v>16000</v>
      </c>
      <c r="E5693" s="164">
        <f t="shared" si="2486"/>
        <v>15000</v>
      </c>
      <c r="F5693" s="164">
        <f t="shared" si="2486"/>
        <v>16000</v>
      </c>
      <c r="G5693" s="164">
        <f t="shared" si="2486"/>
        <v>15000</v>
      </c>
      <c r="H5693" s="164">
        <f t="shared" si="2487"/>
        <v>62000</v>
      </c>
      <c r="I5693" s="164">
        <f>SUM(I5694:I5695)</f>
        <v>16000</v>
      </c>
      <c r="J5693" s="164">
        <f>SUM(J5694:J5695)</f>
        <v>15000</v>
      </c>
      <c r="K5693" s="164">
        <f>SUM(K5694:K5695)</f>
        <v>16000</v>
      </c>
      <c r="L5693" s="164">
        <f>SUM(L5694:L5695)</f>
        <v>15000</v>
      </c>
      <c r="M5693" s="164">
        <f t="shared" si="2488"/>
        <v>0</v>
      </c>
      <c r="N5693" s="164">
        <f>SUM(N5694:N5695)</f>
        <v>0</v>
      </c>
      <c r="O5693" s="164">
        <f>SUM(O5694:O5695)</f>
        <v>0</v>
      </c>
      <c r="P5693" s="164">
        <f>SUM(P5694:P5695)</f>
        <v>0</v>
      </c>
      <c r="Q5693" s="164">
        <f>SUM(Q5694:Q5695)</f>
        <v>0</v>
      </c>
      <c r="R5693" s="164">
        <f t="shared" si="2489"/>
        <v>0</v>
      </c>
      <c r="S5693" s="164">
        <f>SUM(S5694:S5695)</f>
        <v>0</v>
      </c>
      <c r="T5693" s="164">
        <f>SUM(T5694:T5695)</f>
        <v>0</v>
      </c>
      <c r="U5693" s="164">
        <f>SUM(U5694:U5695)</f>
        <v>0</v>
      </c>
      <c r="V5693" s="164">
        <f>SUM(V5694:V5695)</f>
        <v>0</v>
      </c>
    </row>
    <row r="5694" spans="1:22" ht="16.5" thickTop="1" thickBot="1">
      <c r="A5694" s="160" t="s">
        <v>121</v>
      </c>
      <c r="B5694" s="169" t="s">
        <v>100</v>
      </c>
      <c r="C5694" s="164">
        <f t="shared" si="2485"/>
        <v>40000</v>
      </c>
      <c r="D5694" s="164">
        <f t="shared" si="2486"/>
        <v>10000</v>
      </c>
      <c r="E5694" s="164">
        <f t="shared" si="2486"/>
        <v>10000</v>
      </c>
      <c r="F5694" s="164">
        <f t="shared" si="2486"/>
        <v>10000</v>
      </c>
      <c r="G5694" s="164">
        <f t="shared" si="2486"/>
        <v>10000</v>
      </c>
      <c r="H5694" s="164">
        <f t="shared" si="2487"/>
        <v>40000</v>
      </c>
      <c r="I5694" s="164">
        <v>10000</v>
      </c>
      <c r="J5694" s="164">
        <v>10000</v>
      </c>
      <c r="K5694" s="164">
        <v>10000</v>
      </c>
      <c r="L5694" s="164">
        <v>10000</v>
      </c>
      <c r="M5694" s="164">
        <f t="shared" si="2488"/>
        <v>0</v>
      </c>
      <c r="N5694" s="164">
        <v>0</v>
      </c>
      <c r="O5694" s="164">
        <v>0</v>
      </c>
      <c r="P5694" s="164">
        <v>0</v>
      </c>
      <c r="Q5694" s="164">
        <v>0</v>
      </c>
      <c r="R5694" s="164">
        <f t="shared" si="2489"/>
        <v>0</v>
      </c>
      <c r="S5694" s="164">
        <v>0</v>
      </c>
      <c r="T5694" s="164">
        <v>0</v>
      </c>
      <c r="U5694" s="164">
        <v>0</v>
      </c>
      <c r="V5694" s="164">
        <v>0</v>
      </c>
    </row>
    <row r="5695" spans="1:22" ht="16.5" thickTop="1" thickBot="1">
      <c r="A5695" s="160" t="s">
        <v>121</v>
      </c>
      <c r="B5695" s="169" t="s">
        <v>101</v>
      </c>
      <c r="C5695" s="164">
        <f t="shared" si="2485"/>
        <v>22000</v>
      </c>
      <c r="D5695" s="164">
        <f t="shared" si="2486"/>
        <v>6000</v>
      </c>
      <c r="E5695" s="164">
        <f t="shared" si="2486"/>
        <v>5000</v>
      </c>
      <c r="F5695" s="164">
        <f t="shared" si="2486"/>
        <v>6000</v>
      </c>
      <c r="G5695" s="164">
        <f t="shared" si="2486"/>
        <v>5000</v>
      </c>
      <c r="H5695" s="164">
        <f t="shared" si="2487"/>
        <v>22000</v>
      </c>
      <c r="I5695" s="164">
        <v>6000</v>
      </c>
      <c r="J5695" s="164">
        <v>5000</v>
      </c>
      <c r="K5695" s="164">
        <v>6000</v>
      </c>
      <c r="L5695" s="164">
        <v>5000</v>
      </c>
      <c r="M5695" s="164">
        <f t="shared" si="2488"/>
        <v>0</v>
      </c>
      <c r="N5695" s="164">
        <v>0</v>
      </c>
      <c r="O5695" s="164">
        <v>0</v>
      </c>
      <c r="P5695" s="164">
        <v>0</v>
      </c>
      <c r="Q5695" s="164">
        <v>0</v>
      </c>
      <c r="R5695" s="164">
        <f t="shared" si="2489"/>
        <v>0</v>
      </c>
      <c r="S5695" s="164">
        <v>0</v>
      </c>
      <c r="T5695" s="164">
        <v>0</v>
      </c>
      <c r="U5695" s="164">
        <v>0</v>
      </c>
      <c r="V5695" s="164">
        <v>0</v>
      </c>
    </row>
    <row r="5696" spans="1:22" ht="16.5" thickTop="1" thickBot="1">
      <c r="A5696" s="160" t="s">
        <v>1882</v>
      </c>
      <c r="B5696" s="166" t="s">
        <v>1883</v>
      </c>
      <c r="C5696" s="164">
        <f t="shared" si="2485"/>
        <v>17955000</v>
      </c>
      <c r="D5696" s="164">
        <f t="shared" si="2486"/>
        <v>1816000</v>
      </c>
      <c r="E5696" s="164">
        <f t="shared" si="2486"/>
        <v>3342000</v>
      </c>
      <c r="F5696" s="164">
        <f t="shared" si="2486"/>
        <v>6267000</v>
      </c>
      <c r="G5696" s="164">
        <f t="shared" si="2486"/>
        <v>6530000</v>
      </c>
      <c r="H5696" s="164">
        <f t="shared" si="2487"/>
        <v>17955000</v>
      </c>
      <c r="I5696" s="164">
        <f t="shared" ref="I5696:L5697" si="2490">SUM(I5708,I5716)</f>
        <v>1816000</v>
      </c>
      <c r="J5696" s="164">
        <f t="shared" si="2490"/>
        <v>3342000</v>
      </c>
      <c r="K5696" s="164">
        <f t="shared" si="2490"/>
        <v>6267000</v>
      </c>
      <c r="L5696" s="164">
        <f t="shared" si="2490"/>
        <v>6530000</v>
      </c>
      <c r="M5696" s="164">
        <f t="shared" si="2488"/>
        <v>0</v>
      </c>
      <c r="N5696" s="164">
        <f t="shared" ref="N5696:Q5697" si="2491">SUM(N5708,N5716)</f>
        <v>0</v>
      </c>
      <c r="O5696" s="164">
        <f t="shared" si="2491"/>
        <v>0</v>
      </c>
      <c r="P5696" s="164">
        <f t="shared" si="2491"/>
        <v>0</v>
      </c>
      <c r="Q5696" s="164">
        <f t="shared" si="2491"/>
        <v>0</v>
      </c>
      <c r="R5696" s="164">
        <f t="shared" si="2489"/>
        <v>0</v>
      </c>
      <c r="S5696" s="164">
        <f t="shared" ref="S5696:V5697" si="2492">SUM(S5708,S5716)</f>
        <v>0</v>
      </c>
      <c r="T5696" s="164">
        <f t="shared" si="2492"/>
        <v>0</v>
      </c>
      <c r="U5696" s="164">
        <f t="shared" si="2492"/>
        <v>0</v>
      </c>
      <c r="V5696" s="164">
        <f t="shared" si="2492"/>
        <v>0</v>
      </c>
    </row>
    <row r="5697" spans="1:22" ht="16.5" thickTop="1" thickBot="1">
      <c r="A5697" s="160" t="s">
        <v>121</v>
      </c>
      <c r="B5697" s="167" t="s">
        <v>99</v>
      </c>
      <c r="C5697" s="164">
        <f t="shared" si="2485"/>
        <v>9495000</v>
      </c>
      <c r="D5697" s="164">
        <f t="shared" si="2486"/>
        <v>1496000</v>
      </c>
      <c r="E5697" s="164">
        <f t="shared" si="2486"/>
        <v>1832000</v>
      </c>
      <c r="F5697" s="164">
        <f t="shared" si="2486"/>
        <v>3252000</v>
      </c>
      <c r="G5697" s="164">
        <f t="shared" si="2486"/>
        <v>2915000</v>
      </c>
      <c r="H5697" s="164">
        <f t="shared" si="2487"/>
        <v>9495000</v>
      </c>
      <c r="I5697" s="164">
        <f t="shared" si="2490"/>
        <v>1496000</v>
      </c>
      <c r="J5697" s="164">
        <f t="shared" si="2490"/>
        <v>1832000</v>
      </c>
      <c r="K5697" s="164">
        <f t="shared" si="2490"/>
        <v>3252000</v>
      </c>
      <c r="L5697" s="164">
        <f t="shared" si="2490"/>
        <v>2915000</v>
      </c>
      <c r="M5697" s="164">
        <f t="shared" si="2488"/>
        <v>0</v>
      </c>
      <c r="N5697" s="164">
        <f t="shared" si="2491"/>
        <v>0</v>
      </c>
      <c r="O5697" s="164">
        <f t="shared" si="2491"/>
        <v>0</v>
      </c>
      <c r="P5697" s="164">
        <f t="shared" si="2491"/>
        <v>0</v>
      </c>
      <c r="Q5697" s="164">
        <f t="shared" si="2491"/>
        <v>0</v>
      </c>
      <c r="R5697" s="164">
        <f t="shared" si="2489"/>
        <v>0</v>
      </c>
      <c r="S5697" s="164">
        <f t="shared" si="2492"/>
        <v>0</v>
      </c>
      <c r="T5697" s="164">
        <f t="shared" si="2492"/>
        <v>0</v>
      </c>
      <c r="U5697" s="164">
        <f t="shared" si="2492"/>
        <v>0</v>
      </c>
      <c r="V5697" s="164">
        <f t="shared" si="2492"/>
        <v>0</v>
      </c>
    </row>
    <row r="5698" spans="1:22" ht="16.5" thickTop="1" thickBot="1">
      <c r="A5698" s="160" t="s">
        <v>121</v>
      </c>
      <c r="B5698" s="168" t="s">
        <v>100</v>
      </c>
      <c r="C5698" s="164">
        <f t="shared" si="2485"/>
        <v>2916000</v>
      </c>
      <c r="D5698" s="164">
        <f t="shared" si="2486"/>
        <v>729000</v>
      </c>
      <c r="E5698" s="164">
        <f t="shared" si="2486"/>
        <v>729000</v>
      </c>
      <c r="F5698" s="164">
        <f t="shared" si="2486"/>
        <v>729000</v>
      </c>
      <c r="G5698" s="164">
        <f t="shared" si="2486"/>
        <v>729000</v>
      </c>
      <c r="H5698" s="164">
        <f t="shared" si="2487"/>
        <v>2916000</v>
      </c>
      <c r="I5698" s="164">
        <f>SUM(I5710)</f>
        <v>729000</v>
      </c>
      <c r="J5698" s="164">
        <f>SUM(J5710)</f>
        <v>729000</v>
      </c>
      <c r="K5698" s="164">
        <f>SUM(K5710)</f>
        <v>729000</v>
      </c>
      <c r="L5698" s="164">
        <f>SUM(L5710)</f>
        <v>729000</v>
      </c>
      <c r="M5698" s="164">
        <f t="shared" si="2488"/>
        <v>0</v>
      </c>
      <c r="N5698" s="164">
        <f>SUM(N5710)</f>
        <v>0</v>
      </c>
      <c r="O5698" s="164">
        <f>SUM(O5710)</f>
        <v>0</v>
      </c>
      <c r="P5698" s="164">
        <f>SUM(P5710)</f>
        <v>0</v>
      </c>
      <c r="Q5698" s="164">
        <f>SUM(Q5710)</f>
        <v>0</v>
      </c>
      <c r="R5698" s="164">
        <f t="shared" si="2489"/>
        <v>0</v>
      </c>
      <c r="S5698" s="164">
        <f>SUM(S5710)</f>
        <v>0</v>
      </c>
      <c r="T5698" s="164">
        <f>SUM(T5710)</f>
        <v>0</v>
      </c>
      <c r="U5698" s="164">
        <f>SUM(U5710)</f>
        <v>0</v>
      </c>
      <c r="V5698" s="164">
        <f>SUM(V5710)</f>
        <v>0</v>
      </c>
    </row>
    <row r="5699" spans="1:22" ht="16.5" thickTop="1" thickBot="1">
      <c r="A5699" s="160" t="s">
        <v>121</v>
      </c>
      <c r="B5699" s="168" t="s">
        <v>101</v>
      </c>
      <c r="C5699" s="164">
        <f t="shared" si="2485"/>
        <v>3895000</v>
      </c>
      <c r="D5699" s="164">
        <f t="shared" si="2486"/>
        <v>740000</v>
      </c>
      <c r="E5699" s="164">
        <f t="shared" si="2486"/>
        <v>850000</v>
      </c>
      <c r="F5699" s="164">
        <f t="shared" si="2486"/>
        <v>1520000</v>
      </c>
      <c r="G5699" s="164">
        <f t="shared" si="2486"/>
        <v>785000</v>
      </c>
      <c r="H5699" s="164">
        <f t="shared" si="2487"/>
        <v>3895000</v>
      </c>
      <c r="I5699" s="164">
        <f>SUM(I5711,I5718)</f>
        <v>740000</v>
      </c>
      <c r="J5699" s="164">
        <f>SUM(J5711,J5718)</f>
        <v>850000</v>
      </c>
      <c r="K5699" s="164">
        <f>SUM(K5711,K5718)</f>
        <v>1520000</v>
      </c>
      <c r="L5699" s="164">
        <f>SUM(L5711,L5718)</f>
        <v>785000</v>
      </c>
      <c r="M5699" s="164">
        <f t="shared" si="2488"/>
        <v>0</v>
      </c>
      <c r="N5699" s="164">
        <f>SUM(N5711,N5718)</f>
        <v>0</v>
      </c>
      <c r="O5699" s="164">
        <f>SUM(O5711,O5718)</f>
        <v>0</v>
      </c>
      <c r="P5699" s="164">
        <f>SUM(P5711,P5718)</f>
        <v>0</v>
      </c>
      <c r="Q5699" s="164">
        <f>SUM(Q5711,Q5718)</f>
        <v>0</v>
      </c>
      <c r="R5699" s="164">
        <f t="shared" si="2489"/>
        <v>0</v>
      </c>
      <c r="S5699" s="164">
        <f>SUM(S5711,S5718)</f>
        <v>0</v>
      </c>
      <c r="T5699" s="164">
        <f>SUM(T5711,T5718)</f>
        <v>0</v>
      </c>
      <c r="U5699" s="164">
        <f>SUM(U5711,U5718)</f>
        <v>0</v>
      </c>
      <c r="V5699" s="164">
        <f>SUM(V5711,V5718)</f>
        <v>0</v>
      </c>
    </row>
    <row r="5700" spans="1:22" ht="16.5" thickTop="1" thickBot="1">
      <c r="A5700" s="160" t="s">
        <v>121</v>
      </c>
      <c r="B5700" s="168" t="s">
        <v>15</v>
      </c>
      <c r="C5700" s="164">
        <f t="shared" si="2485"/>
        <v>12000</v>
      </c>
      <c r="D5700" s="164">
        <f t="shared" si="2486"/>
        <v>12000</v>
      </c>
      <c r="E5700" s="164">
        <f t="shared" si="2486"/>
        <v>0</v>
      </c>
      <c r="F5700" s="164">
        <f t="shared" si="2486"/>
        <v>0</v>
      </c>
      <c r="G5700" s="164">
        <f t="shared" si="2486"/>
        <v>0</v>
      </c>
      <c r="H5700" s="164">
        <f t="shared" si="2487"/>
        <v>12000</v>
      </c>
      <c r="I5700" s="164">
        <f t="shared" ref="I5700:L5702" si="2493">SUM(I5719)</f>
        <v>12000</v>
      </c>
      <c r="J5700" s="164">
        <f t="shared" si="2493"/>
        <v>0</v>
      </c>
      <c r="K5700" s="164">
        <f t="shared" si="2493"/>
        <v>0</v>
      </c>
      <c r="L5700" s="164">
        <f t="shared" si="2493"/>
        <v>0</v>
      </c>
      <c r="M5700" s="164">
        <f t="shared" si="2488"/>
        <v>0</v>
      </c>
      <c r="N5700" s="164">
        <f t="shared" ref="N5700:Q5702" si="2494">SUM(N5719)</f>
        <v>0</v>
      </c>
      <c r="O5700" s="164">
        <f t="shared" si="2494"/>
        <v>0</v>
      </c>
      <c r="P5700" s="164">
        <f t="shared" si="2494"/>
        <v>0</v>
      </c>
      <c r="Q5700" s="164">
        <f t="shared" si="2494"/>
        <v>0</v>
      </c>
      <c r="R5700" s="164">
        <f t="shared" si="2489"/>
        <v>0</v>
      </c>
      <c r="S5700" s="164">
        <f t="shared" ref="S5700:V5702" si="2495">SUM(S5719)</f>
        <v>0</v>
      </c>
      <c r="T5700" s="164">
        <f t="shared" si="2495"/>
        <v>0</v>
      </c>
      <c r="U5700" s="164">
        <f t="shared" si="2495"/>
        <v>0</v>
      </c>
      <c r="V5700" s="164">
        <f t="shared" si="2495"/>
        <v>0</v>
      </c>
    </row>
    <row r="5701" spans="1:22" ht="16.5" thickTop="1" thickBot="1">
      <c r="A5701" s="160" t="s">
        <v>121</v>
      </c>
      <c r="B5701" s="169" t="s">
        <v>136</v>
      </c>
      <c r="C5701" s="164">
        <f t="shared" si="2485"/>
        <v>12000</v>
      </c>
      <c r="D5701" s="164">
        <f t="shared" si="2486"/>
        <v>12000</v>
      </c>
      <c r="E5701" s="164">
        <f t="shared" si="2486"/>
        <v>0</v>
      </c>
      <c r="F5701" s="164">
        <f t="shared" si="2486"/>
        <v>0</v>
      </c>
      <c r="G5701" s="164">
        <f t="shared" ref="G5701:G5764" si="2496">SUM(L5701,Q5701,V5701)</f>
        <v>0</v>
      </c>
      <c r="H5701" s="164">
        <f t="shared" si="2487"/>
        <v>12000</v>
      </c>
      <c r="I5701" s="164">
        <f t="shared" si="2493"/>
        <v>12000</v>
      </c>
      <c r="J5701" s="164">
        <f t="shared" si="2493"/>
        <v>0</v>
      </c>
      <c r="K5701" s="164">
        <f t="shared" si="2493"/>
        <v>0</v>
      </c>
      <c r="L5701" s="164">
        <f t="shared" si="2493"/>
        <v>0</v>
      </c>
      <c r="M5701" s="164">
        <f t="shared" si="2488"/>
        <v>0</v>
      </c>
      <c r="N5701" s="164">
        <f t="shared" si="2494"/>
        <v>0</v>
      </c>
      <c r="O5701" s="164">
        <f t="shared" si="2494"/>
        <v>0</v>
      </c>
      <c r="P5701" s="164">
        <f t="shared" si="2494"/>
        <v>0</v>
      </c>
      <c r="Q5701" s="164">
        <f t="shared" si="2494"/>
        <v>0</v>
      </c>
      <c r="R5701" s="164">
        <f t="shared" si="2489"/>
        <v>0</v>
      </c>
      <c r="S5701" s="164">
        <f t="shared" si="2495"/>
        <v>0</v>
      </c>
      <c r="T5701" s="164">
        <f t="shared" si="2495"/>
        <v>0</v>
      </c>
      <c r="U5701" s="164">
        <f t="shared" si="2495"/>
        <v>0</v>
      </c>
      <c r="V5701" s="164">
        <f t="shared" si="2495"/>
        <v>0</v>
      </c>
    </row>
    <row r="5702" spans="1:22" ht="16.5" thickTop="1" thickBot="1">
      <c r="A5702" s="160" t="s">
        <v>121</v>
      </c>
      <c r="B5702" s="170" t="s">
        <v>135</v>
      </c>
      <c r="C5702" s="164">
        <f t="shared" ref="C5702:C5765" si="2497">SUM(D5702:G5702)</f>
        <v>12000</v>
      </c>
      <c r="D5702" s="164">
        <f t="shared" ref="D5702:G5765" si="2498">SUM(I5702,N5702,S5702)</f>
        <v>12000</v>
      </c>
      <c r="E5702" s="164">
        <f t="shared" si="2498"/>
        <v>0</v>
      </c>
      <c r="F5702" s="164">
        <f t="shared" si="2498"/>
        <v>0</v>
      </c>
      <c r="G5702" s="164">
        <f t="shared" si="2496"/>
        <v>0</v>
      </c>
      <c r="H5702" s="164">
        <f t="shared" ref="H5702:H5765" si="2499">SUM(I5702:L5702)</f>
        <v>12000</v>
      </c>
      <c r="I5702" s="164">
        <f t="shared" si="2493"/>
        <v>12000</v>
      </c>
      <c r="J5702" s="164">
        <f t="shared" si="2493"/>
        <v>0</v>
      </c>
      <c r="K5702" s="164">
        <f t="shared" si="2493"/>
        <v>0</v>
      </c>
      <c r="L5702" s="164">
        <f t="shared" si="2493"/>
        <v>0</v>
      </c>
      <c r="M5702" s="164">
        <f t="shared" ref="M5702:M5765" si="2500">SUM(N5702:Q5702)</f>
        <v>0</v>
      </c>
      <c r="N5702" s="164">
        <f t="shared" si="2494"/>
        <v>0</v>
      </c>
      <c r="O5702" s="164">
        <f t="shared" si="2494"/>
        <v>0</v>
      </c>
      <c r="P5702" s="164">
        <f t="shared" si="2494"/>
        <v>0</v>
      </c>
      <c r="Q5702" s="164">
        <f t="shared" si="2494"/>
        <v>0</v>
      </c>
      <c r="R5702" s="164">
        <f t="shared" ref="R5702:R5765" si="2501">SUM(S5702:V5702)</f>
        <v>0</v>
      </c>
      <c r="S5702" s="164">
        <f t="shared" si="2495"/>
        <v>0</v>
      </c>
      <c r="T5702" s="164">
        <f t="shared" si="2495"/>
        <v>0</v>
      </c>
      <c r="U5702" s="164">
        <f t="shared" si="2495"/>
        <v>0</v>
      </c>
      <c r="V5702" s="164">
        <f t="shared" si="2495"/>
        <v>0</v>
      </c>
    </row>
    <row r="5703" spans="1:22" ht="16.5" thickTop="1" thickBot="1">
      <c r="A5703" s="160" t="s">
        <v>121</v>
      </c>
      <c r="B5703" s="168" t="s">
        <v>104</v>
      </c>
      <c r="C5703" s="164">
        <f t="shared" si="2497"/>
        <v>12000</v>
      </c>
      <c r="D5703" s="164">
        <f t="shared" si="2498"/>
        <v>12000</v>
      </c>
      <c r="E5703" s="164">
        <f t="shared" si="2498"/>
        <v>0</v>
      </c>
      <c r="F5703" s="164">
        <f t="shared" si="2498"/>
        <v>0</v>
      </c>
      <c r="G5703" s="164">
        <f t="shared" si="2496"/>
        <v>0</v>
      </c>
      <c r="H5703" s="164">
        <f t="shared" si="2499"/>
        <v>12000</v>
      </c>
      <c r="I5703" s="164">
        <f>SUM(I5712)</f>
        <v>12000</v>
      </c>
      <c r="J5703" s="164">
        <f>SUM(J5712)</f>
        <v>0</v>
      </c>
      <c r="K5703" s="164">
        <f>SUM(K5712)</f>
        <v>0</v>
      </c>
      <c r="L5703" s="164">
        <f>SUM(L5712)</f>
        <v>0</v>
      </c>
      <c r="M5703" s="164">
        <f t="shared" si="2500"/>
        <v>0</v>
      </c>
      <c r="N5703" s="164">
        <f>SUM(N5712)</f>
        <v>0</v>
      </c>
      <c r="O5703" s="164">
        <f>SUM(O5712)</f>
        <v>0</v>
      </c>
      <c r="P5703" s="164">
        <f>SUM(P5712)</f>
        <v>0</v>
      </c>
      <c r="Q5703" s="164">
        <f>SUM(Q5712)</f>
        <v>0</v>
      </c>
      <c r="R5703" s="164">
        <f t="shared" si="2501"/>
        <v>0</v>
      </c>
      <c r="S5703" s="164">
        <f>SUM(S5712)</f>
        <v>0</v>
      </c>
      <c r="T5703" s="164">
        <f>SUM(T5712)</f>
        <v>0</v>
      </c>
      <c r="U5703" s="164">
        <f>SUM(U5712)</f>
        <v>0</v>
      </c>
      <c r="V5703" s="164">
        <f>SUM(V5712)</f>
        <v>0</v>
      </c>
    </row>
    <row r="5704" spans="1:22" ht="16.5" thickTop="1" thickBot="1">
      <c r="A5704" s="160" t="s">
        <v>121</v>
      </c>
      <c r="B5704" s="168" t="s">
        <v>105</v>
      </c>
      <c r="C5704" s="164">
        <f t="shared" si="2497"/>
        <v>2660000</v>
      </c>
      <c r="D5704" s="164">
        <f t="shared" si="2498"/>
        <v>3000</v>
      </c>
      <c r="E5704" s="164">
        <f t="shared" si="2498"/>
        <v>253000</v>
      </c>
      <c r="F5704" s="164">
        <f t="shared" si="2498"/>
        <v>1003000</v>
      </c>
      <c r="G5704" s="164">
        <f t="shared" si="2496"/>
        <v>1401000</v>
      </c>
      <c r="H5704" s="164">
        <f t="shared" si="2499"/>
        <v>2660000</v>
      </c>
      <c r="I5704" s="164">
        <f>SUM(I5713,I5722)</f>
        <v>3000</v>
      </c>
      <c r="J5704" s="164">
        <f>SUM(J5713,J5722)</f>
        <v>253000</v>
      </c>
      <c r="K5704" s="164">
        <f>SUM(K5713,K5722)</f>
        <v>1003000</v>
      </c>
      <c r="L5704" s="164">
        <f>SUM(L5713,L5722)</f>
        <v>1401000</v>
      </c>
      <c r="M5704" s="164">
        <f t="shared" si="2500"/>
        <v>0</v>
      </c>
      <c r="N5704" s="164">
        <f>SUM(N5713,N5722)</f>
        <v>0</v>
      </c>
      <c r="O5704" s="164">
        <f>SUM(O5713,O5722)</f>
        <v>0</v>
      </c>
      <c r="P5704" s="164">
        <f>SUM(P5713,P5722)</f>
        <v>0</v>
      </c>
      <c r="Q5704" s="164">
        <f>SUM(Q5713,Q5722)</f>
        <v>0</v>
      </c>
      <c r="R5704" s="164">
        <f t="shared" si="2501"/>
        <v>0</v>
      </c>
      <c r="S5704" s="164">
        <f>SUM(S5713,S5722)</f>
        <v>0</v>
      </c>
      <c r="T5704" s="164">
        <f>SUM(T5713,T5722)</f>
        <v>0</v>
      </c>
      <c r="U5704" s="164">
        <f>SUM(U5713,U5722)</f>
        <v>0</v>
      </c>
      <c r="V5704" s="164">
        <f>SUM(V5713,V5722)</f>
        <v>0</v>
      </c>
    </row>
    <row r="5705" spans="1:22" ht="31.5" thickTop="1" thickBot="1">
      <c r="A5705" s="160" t="s">
        <v>121</v>
      </c>
      <c r="B5705" s="169" t="s">
        <v>153</v>
      </c>
      <c r="C5705" s="164">
        <f t="shared" si="2497"/>
        <v>10000</v>
      </c>
      <c r="D5705" s="164">
        <f t="shared" si="2498"/>
        <v>3000</v>
      </c>
      <c r="E5705" s="164">
        <f t="shared" si="2498"/>
        <v>3000</v>
      </c>
      <c r="F5705" s="164">
        <f t="shared" si="2498"/>
        <v>3000</v>
      </c>
      <c r="G5705" s="164">
        <f t="shared" si="2496"/>
        <v>1000</v>
      </c>
      <c r="H5705" s="164">
        <f t="shared" si="2499"/>
        <v>10000</v>
      </c>
      <c r="I5705" s="164">
        <f>SUM(I5714)</f>
        <v>3000</v>
      </c>
      <c r="J5705" s="164">
        <f>SUM(J5714)</f>
        <v>3000</v>
      </c>
      <c r="K5705" s="164">
        <f>SUM(K5714)</f>
        <v>3000</v>
      </c>
      <c r="L5705" s="164">
        <f>SUM(L5714)</f>
        <v>1000</v>
      </c>
      <c r="M5705" s="164">
        <f t="shared" si="2500"/>
        <v>0</v>
      </c>
      <c r="N5705" s="164">
        <f>SUM(N5714)</f>
        <v>0</v>
      </c>
      <c r="O5705" s="164">
        <f>SUM(O5714)</f>
        <v>0</v>
      </c>
      <c r="P5705" s="164">
        <f>SUM(P5714)</f>
        <v>0</v>
      </c>
      <c r="Q5705" s="164">
        <f>SUM(Q5714)</f>
        <v>0</v>
      </c>
      <c r="R5705" s="164">
        <f t="shared" si="2501"/>
        <v>0</v>
      </c>
      <c r="S5705" s="164">
        <f>SUM(S5714)</f>
        <v>0</v>
      </c>
      <c r="T5705" s="164">
        <f>SUM(T5714)</f>
        <v>0</v>
      </c>
      <c r="U5705" s="164">
        <f>SUM(U5714)</f>
        <v>0</v>
      </c>
      <c r="V5705" s="164">
        <f>SUM(V5714)</f>
        <v>0</v>
      </c>
    </row>
    <row r="5706" spans="1:22" ht="31.5" thickTop="1" thickBot="1">
      <c r="A5706" s="160" t="s">
        <v>121</v>
      </c>
      <c r="B5706" s="169" t="s">
        <v>154</v>
      </c>
      <c r="C5706" s="164">
        <f t="shared" si="2497"/>
        <v>2650000</v>
      </c>
      <c r="D5706" s="164">
        <f t="shared" si="2498"/>
        <v>0</v>
      </c>
      <c r="E5706" s="164">
        <f t="shared" si="2498"/>
        <v>250000</v>
      </c>
      <c r="F5706" s="164">
        <f t="shared" si="2498"/>
        <v>1000000</v>
      </c>
      <c r="G5706" s="164">
        <f t="shared" si="2496"/>
        <v>1400000</v>
      </c>
      <c r="H5706" s="164">
        <f t="shared" si="2499"/>
        <v>2650000</v>
      </c>
      <c r="I5706" s="164">
        <f>SUM(I5723)</f>
        <v>0</v>
      </c>
      <c r="J5706" s="164">
        <f>SUM(J5723)</f>
        <v>250000</v>
      </c>
      <c r="K5706" s="164">
        <f>SUM(K5723)</f>
        <v>1000000</v>
      </c>
      <c r="L5706" s="164">
        <f>SUM(L5723)</f>
        <v>1400000</v>
      </c>
      <c r="M5706" s="164">
        <f t="shared" si="2500"/>
        <v>0</v>
      </c>
      <c r="N5706" s="164">
        <f>SUM(N5723)</f>
        <v>0</v>
      </c>
      <c r="O5706" s="164">
        <f>SUM(O5723)</f>
        <v>0</v>
      </c>
      <c r="P5706" s="164">
        <f>SUM(P5723)</f>
        <v>0</v>
      </c>
      <c r="Q5706" s="164">
        <f>SUM(Q5723)</f>
        <v>0</v>
      </c>
      <c r="R5706" s="164">
        <f t="shared" si="2501"/>
        <v>0</v>
      </c>
      <c r="S5706" s="164">
        <f>SUM(S5723)</f>
        <v>0</v>
      </c>
      <c r="T5706" s="164">
        <f>SUM(T5723)</f>
        <v>0</v>
      </c>
      <c r="U5706" s="164">
        <f>SUM(U5723)</f>
        <v>0</v>
      </c>
      <c r="V5706" s="164">
        <f>SUM(V5723)</f>
        <v>0</v>
      </c>
    </row>
    <row r="5707" spans="1:22" ht="16.5" thickTop="1" thickBot="1">
      <c r="A5707" s="160" t="s">
        <v>121</v>
      </c>
      <c r="B5707" s="167" t="s">
        <v>155</v>
      </c>
      <c r="C5707" s="164">
        <f t="shared" si="2497"/>
        <v>8460000</v>
      </c>
      <c r="D5707" s="164">
        <f t="shared" si="2498"/>
        <v>320000</v>
      </c>
      <c r="E5707" s="164">
        <f t="shared" si="2498"/>
        <v>1510000</v>
      </c>
      <c r="F5707" s="164">
        <f t="shared" si="2498"/>
        <v>3015000</v>
      </c>
      <c r="G5707" s="164">
        <f t="shared" si="2496"/>
        <v>3615000</v>
      </c>
      <c r="H5707" s="164">
        <f t="shared" si="2499"/>
        <v>8460000</v>
      </c>
      <c r="I5707" s="164">
        <f>SUM(I5715,I5724)</f>
        <v>320000</v>
      </c>
      <c r="J5707" s="164">
        <f>SUM(J5715,J5724)</f>
        <v>1510000</v>
      </c>
      <c r="K5707" s="164">
        <f>SUM(K5715,K5724)</f>
        <v>3015000</v>
      </c>
      <c r="L5707" s="164">
        <f>SUM(L5715,L5724)</f>
        <v>3615000</v>
      </c>
      <c r="M5707" s="164">
        <f t="shared" si="2500"/>
        <v>0</v>
      </c>
      <c r="N5707" s="164">
        <f>SUM(N5715,N5724)</f>
        <v>0</v>
      </c>
      <c r="O5707" s="164">
        <f>SUM(O5715,O5724)</f>
        <v>0</v>
      </c>
      <c r="P5707" s="164">
        <f>SUM(P5715,P5724)</f>
        <v>0</v>
      </c>
      <c r="Q5707" s="164">
        <f>SUM(Q5715,Q5724)</f>
        <v>0</v>
      </c>
      <c r="R5707" s="164">
        <f t="shared" si="2501"/>
        <v>0</v>
      </c>
      <c r="S5707" s="164">
        <f>SUM(S5715,S5724)</f>
        <v>0</v>
      </c>
      <c r="T5707" s="164">
        <f>SUM(T5715,T5724)</f>
        <v>0</v>
      </c>
      <c r="U5707" s="164">
        <f>SUM(U5715,U5724)</f>
        <v>0</v>
      </c>
      <c r="V5707" s="164">
        <f>SUM(V5715,V5724)</f>
        <v>0</v>
      </c>
    </row>
    <row r="5708" spans="1:22" ht="31.5" thickTop="1" thickBot="1">
      <c r="A5708" s="160" t="s">
        <v>1884</v>
      </c>
      <c r="B5708" s="167" t="s">
        <v>1885</v>
      </c>
      <c r="C5708" s="164">
        <f t="shared" si="2497"/>
        <v>4653000</v>
      </c>
      <c r="D5708" s="164">
        <f t="shared" si="2498"/>
        <v>1304000</v>
      </c>
      <c r="E5708" s="164">
        <f t="shared" si="2498"/>
        <v>1242000</v>
      </c>
      <c r="F5708" s="164">
        <f t="shared" si="2498"/>
        <v>1167000</v>
      </c>
      <c r="G5708" s="164">
        <f t="shared" si="2496"/>
        <v>940000</v>
      </c>
      <c r="H5708" s="164">
        <f t="shared" si="2499"/>
        <v>4653000</v>
      </c>
      <c r="I5708" s="164">
        <f>SUM(I5709,I5715)</f>
        <v>1304000</v>
      </c>
      <c r="J5708" s="164">
        <f>SUM(J5709,J5715)</f>
        <v>1242000</v>
      </c>
      <c r="K5708" s="164">
        <f>SUM(K5709,K5715)</f>
        <v>1167000</v>
      </c>
      <c r="L5708" s="164">
        <f>SUM(L5709,L5715)</f>
        <v>940000</v>
      </c>
      <c r="M5708" s="164">
        <f t="shared" si="2500"/>
        <v>0</v>
      </c>
      <c r="N5708" s="164">
        <f>SUM(N5709,N5715)</f>
        <v>0</v>
      </c>
      <c r="O5708" s="164">
        <f>SUM(O5709,O5715)</f>
        <v>0</v>
      </c>
      <c r="P5708" s="164">
        <f>SUM(P5709,P5715)</f>
        <v>0</v>
      </c>
      <c r="Q5708" s="164">
        <f>SUM(Q5709,Q5715)</f>
        <v>0</v>
      </c>
      <c r="R5708" s="164">
        <f t="shared" si="2501"/>
        <v>0</v>
      </c>
      <c r="S5708" s="164">
        <f>SUM(S5709,S5715)</f>
        <v>0</v>
      </c>
      <c r="T5708" s="164">
        <f>SUM(T5709,T5715)</f>
        <v>0</v>
      </c>
      <c r="U5708" s="164">
        <f>SUM(U5709,U5715)</f>
        <v>0</v>
      </c>
      <c r="V5708" s="164">
        <f>SUM(V5709,V5715)</f>
        <v>0</v>
      </c>
    </row>
    <row r="5709" spans="1:22" ht="16.5" thickTop="1" thickBot="1">
      <c r="A5709" s="160" t="s">
        <v>121</v>
      </c>
      <c r="B5709" s="168" t="s">
        <v>99</v>
      </c>
      <c r="C5709" s="164">
        <f t="shared" si="2497"/>
        <v>4593000</v>
      </c>
      <c r="D5709" s="164">
        <f t="shared" si="2498"/>
        <v>1284000</v>
      </c>
      <c r="E5709" s="164">
        <f t="shared" si="2498"/>
        <v>1232000</v>
      </c>
      <c r="F5709" s="164">
        <f t="shared" si="2498"/>
        <v>1152000</v>
      </c>
      <c r="G5709" s="164">
        <f t="shared" si="2496"/>
        <v>925000</v>
      </c>
      <c r="H5709" s="164">
        <f t="shared" si="2499"/>
        <v>4593000</v>
      </c>
      <c r="I5709" s="164">
        <f>SUM(I5710:I5713)</f>
        <v>1284000</v>
      </c>
      <c r="J5709" s="164">
        <f>SUM(J5710:J5713)</f>
        <v>1232000</v>
      </c>
      <c r="K5709" s="164">
        <f>SUM(K5710:K5713)</f>
        <v>1152000</v>
      </c>
      <c r="L5709" s="164">
        <f>SUM(L5710:L5713)</f>
        <v>925000</v>
      </c>
      <c r="M5709" s="164">
        <f t="shared" si="2500"/>
        <v>0</v>
      </c>
      <c r="N5709" s="164">
        <f>SUM(N5710:N5713)</f>
        <v>0</v>
      </c>
      <c r="O5709" s="164">
        <f>SUM(O5710:O5713)</f>
        <v>0</v>
      </c>
      <c r="P5709" s="164">
        <f>SUM(P5710:P5713)</f>
        <v>0</v>
      </c>
      <c r="Q5709" s="164">
        <f>SUM(Q5710:Q5713)</f>
        <v>0</v>
      </c>
      <c r="R5709" s="164">
        <f t="shared" si="2501"/>
        <v>0</v>
      </c>
      <c r="S5709" s="164">
        <f>SUM(S5710:S5713)</f>
        <v>0</v>
      </c>
      <c r="T5709" s="164">
        <f>SUM(T5710:T5713)</f>
        <v>0</v>
      </c>
      <c r="U5709" s="164">
        <f>SUM(U5710:U5713)</f>
        <v>0</v>
      </c>
      <c r="V5709" s="164">
        <f>SUM(V5710:V5713)</f>
        <v>0</v>
      </c>
    </row>
    <row r="5710" spans="1:22" ht="16.5" thickTop="1" thickBot="1">
      <c r="A5710" s="160" t="s">
        <v>121</v>
      </c>
      <c r="B5710" s="169" t="s">
        <v>100</v>
      </c>
      <c r="C5710" s="164">
        <f t="shared" si="2497"/>
        <v>2916000</v>
      </c>
      <c r="D5710" s="164">
        <f t="shared" si="2498"/>
        <v>729000</v>
      </c>
      <c r="E5710" s="164">
        <f t="shared" si="2498"/>
        <v>729000</v>
      </c>
      <c r="F5710" s="164">
        <f t="shared" si="2498"/>
        <v>729000</v>
      </c>
      <c r="G5710" s="164">
        <f t="shared" si="2496"/>
        <v>729000</v>
      </c>
      <c r="H5710" s="164">
        <f t="shared" si="2499"/>
        <v>2916000</v>
      </c>
      <c r="I5710" s="164">
        <v>729000</v>
      </c>
      <c r="J5710" s="164">
        <v>729000</v>
      </c>
      <c r="K5710" s="164">
        <v>729000</v>
      </c>
      <c r="L5710" s="164">
        <v>729000</v>
      </c>
      <c r="M5710" s="164">
        <f t="shared" si="2500"/>
        <v>0</v>
      </c>
      <c r="N5710" s="164">
        <v>0</v>
      </c>
      <c r="O5710" s="164">
        <v>0</v>
      </c>
      <c r="P5710" s="164">
        <v>0</v>
      </c>
      <c r="Q5710" s="164">
        <v>0</v>
      </c>
      <c r="R5710" s="164">
        <f t="shared" si="2501"/>
        <v>0</v>
      </c>
      <c r="S5710" s="164">
        <v>0</v>
      </c>
      <c r="T5710" s="164">
        <v>0</v>
      </c>
      <c r="U5710" s="164">
        <v>0</v>
      </c>
      <c r="V5710" s="164">
        <v>0</v>
      </c>
    </row>
    <row r="5711" spans="1:22" ht="16.5" thickTop="1" thickBot="1">
      <c r="A5711" s="160" t="s">
        <v>121</v>
      </c>
      <c r="B5711" s="169" t="s">
        <v>101</v>
      </c>
      <c r="C5711" s="164">
        <f t="shared" si="2497"/>
        <v>1655000</v>
      </c>
      <c r="D5711" s="164">
        <f t="shared" si="2498"/>
        <v>540000</v>
      </c>
      <c r="E5711" s="164">
        <f t="shared" si="2498"/>
        <v>500000</v>
      </c>
      <c r="F5711" s="164">
        <f t="shared" si="2498"/>
        <v>420000</v>
      </c>
      <c r="G5711" s="164">
        <f t="shared" si="2496"/>
        <v>195000</v>
      </c>
      <c r="H5711" s="164">
        <f t="shared" si="2499"/>
        <v>1655000</v>
      </c>
      <c r="I5711" s="164">
        <v>540000</v>
      </c>
      <c r="J5711" s="164">
        <v>500000</v>
      </c>
      <c r="K5711" s="164">
        <v>420000</v>
      </c>
      <c r="L5711" s="164">
        <v>195000</v>
      </c>
      <c r="M5711" s="164">
        <f t="shared" si="2500"/>
        <v>0</v>
      </c>
      <c r="N5711" s="164">
        <v>0</v>
      </c>
      <c r="O5711" s="164">
        <v>0</v>
      </c>
      <c r="P5711" s="164">
        <v>0</v>
      </c>
      <c r="Q5711" s="164">
        <v>0</v>
      </c>
      <c r="R5711" s="164">
        <f t="shared" si="2501"/>
        <v>0</v>
      </c>
      <c r="S5711" s="164">
        <v>0</v>
      </c>
      <c r="T5711" s="164">
        <v>0</v>
      </c>
      <c r="U5711" s="164">
        <v>0</v>
      </c>
      <c r="V5711" s="164">
        <v>0</v>
      </c>
    </row>
    <row r="5712" spans="1:22" ht="16.5" thickTop="1" thickBot="1">
      <c r="A5712" s="160" t="s">
        <v>121</v>
      </c>
      <c r="B5712" s="169" t="s">
        <v>104</v>
      </c>
      <c r="C5712" s="164">
        <f t="shared" si="2497"/>
        <v>12000</v>
      </c>
      <c r="D5712" s="164">
        <f t="shared" si="2498"/>
        <v>12000</v>
      </c>
      <c r="E5712" s="164">
        <f t="shared" si="2498"/>
        <v>0</v>
      </c>
      <c r="F5712" s="164">
        <f t="shared" si="2498"/>
        <v>0</v>
      </c>
      <c r="G5712" s="164">
        <f t="shared" si="2496"/>
        <v>0</v>
      </c>
      <c r="H5712" s="164">
        <f t="shared" si="2499"/>
        <v>12000</v>
      </c>
      <c r="I5712" s="164">
        <v>12000</v>
      </c>
      <c r="J5712" s="164">
        <v>0</v>
      </c>
      <c r="K5712" s="164">
        <v>0</v>
      </c>
      <c r="L5712" s="164">
        <v>0</v>
      </c>
      <c r="M5712" s="164">
        <f t="shared" si="2500"/>
        <v>0</v>
      </c>
      <c r="N5712" s="164">
        <v>0</v>
      </c>
      <c r="O5712" s="164">
        <v>0</v>
      </c>
      <c r="P5712" s="164">
        <v>0</v>
      </c>
      <c r="Q5712" s="164">
        <v>0</v>
      </c>
      <c r="R5712" s="164">
        <f t="shared" si="2501"/>
        <v>0</v>
      </c>
      <c r="S5712" s="164">
        <v>0</v>
      </c>
      <c r="T5712" s="164">
        <v>0</v>
      </c>
      <c r="U5712" s="164">
        <v>0</v>
      </c>
      <c r="V5712" s="164">
        <v>0</v>
      </c>
    </row>
    <row r="5713" spans="1:22" ht="16.5" thickTop="1" thickBot="1">
      <c r="A5713" s="160" t="s">
        <v>121</v>
      </c>
      <c r="B5713" s="169" t="s">
        <v>105</v>
      </c>
      <c r="C5713" s="164">
        <f t="shared" si="2497"/>
        <v>10000</v>
      </c>
      <c r="D5713" s="164">
        <f t="shared" si="2498"/>
        <v>3000</v>
      </c>
      <c r="E5713" s="164">
        <f t="shared" si="2498"/>
        <v>3000</v>
      </c>
      <c r="F5713" s="164">
        <f t="shared" si="2498"/>
        <v>3000</v>
      </c>
      <c r="G5713" s="164">
        <f t="shared" si="2496"/>
        <v>1000</v>
      </c>
      <c r="H5713" s="164">
        <f t="shared" si="2499"/>
        <v>10000</v>
      </c>
      <c r="I5713" s="164">
        <f>SUM(I5714)</f>
        <v>3000</v>
      </c>
      <c r="J5713" s="164">
        <f>SUM(J5714)</f>
        <v>3000</v>
      </c>
      <c r="K5713" s="164">
        <f>SUM(K5714)</f>
        <v>3000</v>
      </c>
      <c r="L5713" s="164">
        <f>SUM(L5714)</f>
        <v>1000</v>
      </c>
      <c r="M5713" s="164">
        <f t="shared" si="2500"/>
        <v>0</v>
      </c>
      <c r="N5713" s="164">
        <f>SUM(N5714)</f>
        <v>0</v>
      </c>
      <c r="O5713" s="164">
        <f>SUM(O5714)</f>
        <v>0</v>
      </c>
      <c r="P5713" s="164">
        <f>SUM(P5714)</f>
        <v>0</v>
      </c>
      <c r="Q5713" s="164">
        <f>SUM(Q5714)</f>
        <v>0</v>
      </c>
      <c r="R5713" s="164">
        <f t="shared" si="2501"/>
        <v>0</v>
      </c>
      <c r="S5713" s="164">
        <f>SUM(S5714)</f>
        <v>0</v>
      </c>
      <c r="T5713" s="164">
        <f>SUM(T5714)</f>
        <v>0</v>
      </c>
      <c r="U5713" s="164">
        <f>SUM(U5714)</f>
        <v>0</v>
      </c>
      <c r="V5713" s="164">
        <f>SUM(V5714)</f>
        <v>0</v>
      </c>
    </row>
    <row r="5714" spans="1:22" ht="31.5" thickTop="1" thickBot="1">
      <c r="A5714" s="160" t="s">
        <v>121</v>
      </c>
      <c r="B5714" s="170" t="s">
        <v>153</v>
      </c>
      <c r="C5714" s="164">
        <f t="shared" si="2497"/>
        <v>10000</v>
      </c>
      <c r="D5714" s="164">
        <f t="shared" si="2498"/>
        <v>3000</v>
      </c>
      <c r="E5714" s="164">
        <f t="shared" si="2498"/>
        <v>3000</v>
      </c>
      <c r="F5714" s="164">
        <f t="shared" si="2498"/>
        <v>3000</v>
      </c>
      <c r="G5714" s="164">
        <f t="shared" si="2496"/>
        <v>1000</v>
      </c>
      <c r="H5714" s="164">
        <f t="shared" si="2499"/>
        <v>10000</v>
      </c>
      <c r="I5714" s="164">
        <v>3000</v>
      </c>
      <c r="J5714" s="164">
        <v>3000</v>
      </c>
      <c r="K5714" s="164">
        <v>3000</v>
      </c>
      <c r="L5714" s="164">
        <v>1000</v>
      </c>
      <c r="M5714" s="164">
        <f t="shared" si="2500"/>
        <v>0</v>
      </c>
      <c r="N5714" s="164">
        <v>0</v>
      </c>
      <c r="O5714" s="164">
        <v>0</v>
      </c>
      <c r="P5714" s="164">
        <v>0</v>
      </c>
      <c r="Q5714" s="164">
        <v>0</v>
      </c>
      <c r="R5714" s="164">
        <f t="shared" si="2501"/>
        <v>0</v>
      </c>
      <c r="S5714" s="164">
        <v>0</v>
      </c>
      <c r="T5714" s="164">
        <v>0</v>
      </c>
      <c r="U5714" s="164">
        <v>0</v>
      </c>
      <c r="V5714" s="164">
        <v>0</v>
      </c>
    </row>
    <row r="5715" spans="1:22" ht="16.5" thickTop="1" thickBot="1">
      <c r="A5715" s="160" t="s">
        <v>121</v>
      </c>
      <c r="B5715" s="168" t="s">
        <v>155</v>
      </c>
      <c r="C5715" s="164">
        <f t="shared" si="2497"/>
        <v>60000</v>
      </c>
      <c r="D5715" s="164">
        <f t="shared" si="2498"/>
        <v>20000</v>
      </c>
      <c r="E5715" s="164">
        <f t="shared" si="2498"/>
        <v>10000</v>
      </c>
      <c r="F5715" s="164">
        <f t="shared" si="2498"/>
        <v>15000</v>
      </c>
      <c r="G5715" s="164">
        <f t="shared" si="2496"/>
        <v>15000</v>
      </c>
      <c r="H5715" s="164">
        <f t="shared" si="2499"/>
        <v>60000</v>
      </c>
      <c r="I5715" s="164">
        <v>20000</v>
      </c>
      <c r="J5715" s="164">
        <v>10000</v>
      </c>
      <c r="K5715" s="164">
        <v>15000</v>
      </c>
      <c r="L5715" s="164">
        <v>15000</v>
      </c>
      <c r="M5715" s="164">
        <f t="shared" si="2500"/>
        <v>0</v>
      </c>
      <c r="N5715" s="164">
        <v>0</v>
      </c>
      <c r="O5715" s="164">
        <v>0</v>
      </c>
      <c r="P5715" s="164">
        <v>0</v>
      </c>
      <c r="Q5715" s="164">
        <v>0</v>
      </c>
      <c r="R5715" s="164">
        <f t="shared" si="2501"/>
        <v>0</v>
      </c>
      <c r="S5715" s="164">
        <v>0</v>
      </c>
      <c r="T5715" s="164">
        <v>0</v>
      </c>
      <c r="U5715" s="164">
        <v>0</v>
      </c>
      <c r="V5715" s="164">
        <v>0</v>
      </c>
    </row>
    <row r="5716" spans="1:22" ht="16.5" thickTop="1" thickBot="1">
      <c r="A5716" s="160" t="s">
        <v>1886</v>
      </c>
      <c r="B5716" s="167" t="s">
        <v>1887</v>
      </c>
      <c r="C5716" s="164">
        <f t="shared" si="2497"/>
        <v>13302000</v>
      </c>
      <c r="D5716" s="164">
        <f t="shared" si="2498"/>
        <v>512000</v>
      </c>
      <c r="E5716" s="164">
        <f t="shared" si="2498"/>
        <v>2100000</v>
      </c>
      <c r="F5716" s="164">
        <f t="shared" si="2498"/>
        <v>5100000</v>
      </c>
      <c r="G5716" s="164">
        <f t="shared" si="2496"/>
        <v>5590000</v>
      </c>
      <c r="H5716" s="164">
        <f t="shared" si="2499"/>
        <v>13302000</v>
      </c>
      <c r="I5716" s="164">
        <f>SUM(I5717,I5724)</f>
        <v>512000</v>
      </c>
      <c r="J5716" s="164">
        <f>SUM(J5717,J5724)</f>
        <v>2100000</v>
      </c>
      <c r="K5716" s="164">
        <f>SUM(K5717,K5724)</f>
        <v>5100000</v>
      </c>
      <c r="L5716" s="164">
        <f>SUM(L5717,L5724)</f>
        <v>5590000</v>
      </c>
      <c r="M5716" s="164">
        <f t="shared" si="2500"/>
        <v>0</v>
      </c>
      <c r="N5716" s="164">
        <f>SUM(N5717,N5724)</f>
        <v>0</v>
      </c>
      <c r="O5716" s="164">
        <f>SUM(O5717,O5724)</f>
        <v>0</v>
      </c>
      <c r="P5716" s="164">
        <f>SUM(P5717,P5724)</f>
        <v>0</v>
      </c>
      <c r="Q5716" s="164">
        <f>SUM(Q5717,Q5724)</f>
        <v>0</v>
      </c>
      <c r="R5716" s="164">
        <f t="shared" si="2501"/>
        <v>0</v>
      </c>
      <c r="S5716" s="164">
        <f>SUM(S5717,S5724)</f>
        <v>0</v>
      </c>
      <c r="T5716" s="164">
        <f>SUM(T5717,T5724)</f>
        <v>0</v>
      </c>
      <c r="U5716" s="164">
        <f>SUM(U5717,U5724)</f>
        <v>0</v>
      </c>
      <c r="V5716" s="164">
        <f>SUM(V5717,V5724)</f>
        <v>0</v>
      </c>
    </row>
    <row r="5717" spans="1:22" ht="16.5" thickTop="1" thickBot="1">
      <c r="A5717" s="160" t="s">
        <v>121</v>
      </c>
      <c r="B5717" s="168" t="s">
        <v>99</v>
      </c>
      <c r="C5717" s="164">
        <f t="shared" si="2497"/>
        <v>4902000</v>
      </c>
      <c r="D5717" s="164">
        <f t="shared" si="2498"/>
        <v>212000</v>
      </c>
      <c r="E5717" s="164">
        <f t="shared" si="2498"/>
        <v>600000</v>
      </c>
      <c r="F5717" s="164">
        <f t="shared" si="2498"/>
        <v>2100000</v>
      </c>
      <c r="G5717" s="164">
        <f t="shared" si="2496"/>
        <v>1990000</v>
      </c>
      <c r="H5717" s="164">
        <f t="shared" si="2499"/>
        <v>4902000</v>
      </c>
      <c r="I5717" s="164">
        <f>SUM(I5718:I5719,I5722)</f>
        <v>212000</v>
      </c>
      <c r="J5717" s="164">
        <f>SUM(J5718:J5719,J5722)</f>
        <v>600000</v>
      </c>
      <c r="K5717" s="164">
        <f>SUM(K5718:K5719,K5722)</f>
        <v>2100000</v>
      </c>
      <c r="L5717" s="164">
        <f>SUM(L5718:L5719,L5722)</f>
        <v>1990000</v>
      </c>
      <c r="M5717" s="164">
        <f t="shared" si="2500"/>
        <v>0</v>
      </c>
      <c r="N5717" s="164">
        <f>SUM(N5718:N5719,N5722)</f>
        <v>0</v>
      </c>
      <c r="O5717" s="164">
        <f>SUM(O5718:O5719,O5722)</f>
        <v>0</v>
      </c>
      <c r="P5717" s="164">
        <f>SUM(P5718:P5719,P5722)</f>
        <v>0</v>
      </c>
      <c r="Q5717" s="164">
        <f>SUM(Q5718:Q5719,Q5722)</f>
        <v>0</v>
      </c>
      <c r="R5717" s="164">
        <f t="shared" si="2501"/>
        <v>0</v>
      </c>
      <c r="S5717" s="164">
        <f>SUM(S5718:S5719,S5722)</f>
        <v>0</v>
      </c>
      <c r="T5717" s="164">
        <f>SUM(T5718:T5719,T5722)</f>
        <v>0</v>
      </c>
      <c r="U5717" s="164">
        <f>SUM(U5718:U5719,U5722)</f>
        <v>0</v>
      </c>
      <c r="V5717" s="164">
        <f>SUM(V5718:V5719,V5722)</f>
        <v>0</v>
      </c>
    </row>
    <row r="5718" spans="1:22" ht="16.5" thickTop="1" thickBot="1">
      <c r="A5718" s="160" t="s">
        <v>121</v>
      </c>
      <c r="B5718" s="169" t="s">
        <v>101</v>
      </c>
      <c r="C5718" s="164">
        <f t="shared" si="2497"/>
        <v>2240000</v>
      </c>
      <c r="D5718" s="164">
        <f t="shared" si="2498"/>
        <v>200000</v>
      </c>
      <c r="E5718" s="164">
        <f t="shared" si="2498"/>
        <v>350000</v>
      </c>
      <c r="F5718" s="164">
        <f t="shared" si="2498"/>
        <v>1100000</v>
      </c>
      <c r="G5718" s="164">
        <f t="shared" si="2496"/>
        <v>590000</v>
      </c>
      <c r="H5718" s="164">
        <f t="shared" si="2499"/>
        <v>2240000</v>
      </c>
      <c r="I5718" s="164">
        <v>200000</v>
      </c>
      <c r="J5718" s="164">
        <v>350000</v>
      </c>
      <c r="K5718" s="164">
        <v>1100000</v>
      </c>
      <c r="L5718" s="164">
        <v>590000</v>
      </c>
      <c r="M5718" s="164">
        <f t="shared" si="2500"/>
        <v>0</v>
      </c>
      <c r="N5718" s="164">
        <v>0</v>
      </c>
      <c r="O5718" s="164">
        <v>0</v>
      </c>
      <c r="P5718" s="164">
        <v>0</v>
      </c>
      <c r="Q5718" s="164">
        <v>0</v>
      </c>
      <c r="R5718" s="164">
        <f t="shared" si="2501"/>
        <v>0</v>
      </c>
      <c r="S5718" s="164">
        <v>0</v>
      </c>
      <c r="T5718" s="164">
        <v>0</v>
      </c>
      <c r="U5718" s="164">
        <v>0</v>
      </c>
      <c r="V5718" s="164">
        <v>0</v>
      </c>
    </row>
    <row r="5719" spans="1:22" ht="16.5" thickTop="1" thickBot="1">
      <c r="A5719" s="160" t="s">
        <v>121</v>
      </c>
      <c r="B5719" s="169" t="s">
        <v>15</v>
      </c>
      <c r="C5719" s="164">
        <f t="shared" si="2497"/>
        <v>12000</v>
      </c>
      <c r="D5719" s="164">
        <f t="shared" si="2498"/>
        <v>12000</v>
      </c>
      <c r="E5719" s="164">
        <f t="shared" si="2498"/>
        <v>0</v>
      </c>
      <c r="F5719" s="164">
        <f t="shared" si="2498"/>
        <v>0</v>
      </c>
      <c r="G5719" s="164">
        <f t="shared" si="2496"/>
        <v>0</v>
      </c>
      <c r="H5719" s="164">
        <f t="shared" si="2499"/>
        <v>12000</v>
      </c>
      <c r="I5719" s="164">
        <f t="shared" ref="I5719:L5720" si="2502">SUM(I5720)</f>
        <v>12000</v>
      </c>
      <c r="J5719" s="164">
        <f t="shared" si="2502"/>
        <v>0</v>
      </c>
      <c r="K5719" s="164">
        <f t="shared" si="2502"/>
        <v>0</v>
      </c>
      <c r="L5719" s="164">
        <f t="shared" si="2502"/>
        <v>0</v>
      </c>
      <c r="M5719" s="164">
        <f t="shared" si="2500"/>
        <v>0</v>
      </c>
      <c r="N5719" s="164">
        <f t="shared" ref="N5719:Q5720" si="2503">SUM(N5720)</f>
        <v>0</v>
      </c>
      <c r="O5719" s="164">
        <f t="shared" si="2503"/>
        <v>0</v>
      </c>
      <c r="P5719" s="164">
        <f t="shared" si="2503"/>
        <v>0</v>
      </c>
      <c r="Q5719" s="164">
        <f t="shared" si="2503"/>
        <v>0</v>
      </c>
      <c r="R5719" s="164">
        <f t="shared" si="2501"/>
        <v>0</v>
      </c>
      <c r="S5719" s="164">
        <f t="shared" ref="S5719:V5720" si="2504">SUM(S5720)</f>
        <v>0</v>
      </c>
      <c r="T5719" s="164">
        <f t="shared" si="2504"/>
        <v>0</v>
      </c>
      <c r="U5719" s="164">
        <f t="shared" si="2504"/>
        <v>0</v>
      </c>
      <c r="V5719" s="164">
        <f t="shared" si="2504"/>
        <v>0</v>
      </c>
    </row>
    <row r="5720" spans="1:22" ht="16.5" thickTop="1" thickBot="1">
      <c r="A5720" s="160" t="s">
        <v>121</v>
      </c>
      <c r="B5720" s="170" t="s">
        <v>136</v>
      </c>
      <c r="C5720" s="164">
        <f t="shared" si="2497"/>
        <v>12000</v>
      </c>
      <c r="D5720" s="164">
        <f t="shared" si="2498"/>
        <v>12000</v>
      </c>
      <c r="E5720" s="164">
        <f t="shared" si="2498"/>
        <v>0</v>
      </c>
      <c r="F5720" s="164">
        <f t="shared" si="2498"/>
        <v>0</v>
      </c>
      <c r="G5720" s="164">
        <f t="shared" si="2496"/>
        <v>0</v>
      </c>
      <c r="H5720" s="164">
        <f t="shared" si="2499"/>
        <v>12000</v>
      </c>
      <c r="I5720" s="164">
        <f t="shared" si="2502"/>
        <v>12000</v>
      </c>
      <c r="J5720" s="164">
        <f t="shared" si="2502"/>
        <v>0</v>
      </c>
      <c r="K5720" s="164">
        <f t="shared" si="2502"/>
        <v>0</v>
      </c>
      <c r="L5720" s="164">
        <f t="shared" si="2502"/>
        <v>0</v>
      </c>
      <c r="M5720" s="164">
        <f t="shared" si="2500"/>
        <v>0</v>
      </c>
      <c r="N5720" s="164">
        <f t="shared" si="2503"/>
        <v>0</v>
      </c>
      <c r="O5720" s="164">
        <f t="shared" si="2503"/>
        <v>0</v>
      </c>
      <c r="P5720" s="164">
        <f t="shared" si="2503"/>
        <v>0</v>
      </c>
      <c r="Q5720" s="164">
        <f t="shared" si="2503"/>
        <v>0</v>
      </c>
      <c r="R5720" s="164">
        <f t="shared" si="2501"/>
        <v>0</v>
      </c>
      <c r="S5720" s="164">
        <f t="shared" si="2504"/>
        <v>0</v>
      </c>
      <c r="T5720" s="164">
        <f t="shared" si="2504"/>
        <v>0</v>
      </c>
      <c r="U5720" s="164">
        <f t="shared" si="2504"/>
        <v>0</v>
      </c>
      <c r="V5720" s="164">
        <f t="shared" si="2504"/>
        <v>0</v>
      </c>
    </row>
    <row r="5721" spans="1:22" ht="16.5" thickTop="1" thickBot="1">
      <c r="A5721" s="160" t="s">
        <v>121</v>
      </c>
      <c r="B5721" s="171" t="s">
        <v>135</v>
      </c>
      <c r="C5721" s="164">
        <f t="shared" si="2497"/>
        <v>12000</v>
      </c>
      <c r="D5721" s="164">
        <f t="shared" si="2498"/>
        <v>12000</v>
      </c>
      <c r="E5721" s="164">
        <f t="shared" si="2498"/>
        <v>0</v>
      </c>
      <c r="F5721" s="164">
        <f t="shared" si="2498"/>
        <v>0</v>
      </c>
      <c r="G5721" s="164">
        <f t="shared" si="2496"/>
        <v>0</v>
      </c>
      <c r="H5721" s="164">
        <f t="shared" si="2499"/>
        <v>12000</v>
      </c>
      <c r="I5721" s="164">
        <v>12000</v>
      </c>
      <c r="J5721" s="164">
        <v>0</v>
      </c>
      <c r="K5721" s="164">
        <v>0</v>
      </c>
      <c r="L5721" s="164">
        <v>0</v>
      </c>
      <c r="M5721" s="164">
        <f t="shared" si="2500"/>
        <v>0</v>
      </c>
      <c r="N5721" s="164">
        <v>0</v>
      </c>
      <c r="O5721" s="164">
        <v>0</v>
      </c>
      <c r="P5721" s="164">
        <v>0</v>
      </c>
      <c r="Q5721" s="164">
        <v>0</v>
      </c>
      <c r="R5721" s="164">
        <f t="shared" si="2501"/>
        <v>0</v>
      </c>
      <c r="S5721" s="164">
        <v>0</v>
      </c>
      <c r="T5721" s="164">
        <v>0</v>
      </c>
      <c r="U5721" s="164">
        <v>0</v>
      </c>
      <c r="V5721" s="164">
        <v>0</v>
      </c>
    </row>
    <row r="5722" spans="1:22" ht="16.5" thickTop="1" thickBot="1">
      <c r="A5722" s="160" t="s">
        <v>121</v>
      </c>
      <c r="B5722" s="169" t="s">
        <v>105</v>
      </c>
      <c r="C5722" s="164">
        <f t="shared" si="2497"/>
        <v>2650000</v>
      </c>
      <c r="D5722" s="164">
        <f t="shared" si="2498"/>
        <v>0</v>
      </c>
      <c r="E5722" s="164">
        <f t="shared" si="2498"/>
        <v>250000</v>
      </c>
      <c r="F5722" s="164">
        <f t="shared" si="2498"/>
        <v>1000000</v>
      </c>
      <c r="G5722" s="164">
        <f t="shared" si="2496"/>
        <v>1400000</v>
      </c>
      <c r="H5722" s="164">
        <f t="shared" si="2499"/>
        <v>2650000</v>
      </c>
      <c r="I5722" s="164">
        <f>SUM(I5723)</f>
        <v>0</v>
      </c>
      <c r="J5722" s="164">
        <f>SUM(J5723)</f>
        <v>250000</v>
      </c>
      <c r="K5722" s="164">
        <f>SUM(K5723)</f>
        <v>1000000</v>
      </c>
      <c r="L5722" s="164">
        <f>SUM(L5723)</f>
        <v>1400000</v>
      </c>
      <c r="M5722" s="164">
        <f t="shared" si="2500"/>
        <v>0</v>
      </c>
      <c r="N5722" s="164">
        <f>SUM(N5723)</f>
        <v>0</v>
      </c>
      <c r="O5722" s="164">
        <f>SUM(O5723)</f>
        <v>0</v>
      </c>
      <c r="P5722" s="164">
        <f>SUM(P5723)</f>
        <v>0</v>
      </c>
      <c r="Q5722" s="164">
        <f>SUM(Q5723)</f>
        <v>0</v>
      </c>
      <c r="R5722" s="164">
        <f t="shared" si="2501"/>
        <v>0</v>
      </c>
      <c r="S5722" s="164">
        <f>SUM(S5723)</f>
        <v>0</v>
      </c>
      <c r="T5722" s="164">
        <f>SUM(T5723)</f>
        <v>0</v>
      </c>
      <c r="U5722" s="164">
        <f>SUM(U5723)</f>
        <v>0</v>
      </c>
      <c r="V5722" s="164">
        <f>SUM(V5723)</f>
        <v>0</v>
      </c>
    </row>
    <row r="5723" spans="1:22" ht="31.5" thickTop="1" thickBot="1">
      <c r="A5723" s="160" t="s">
        <v>121</v>
      </c>
      <c r="B5723" s="170" t="s">
        <v>154</v>
      </c>
      <c r="C5723" s="164">
        <f t="shared" si="2497"/>
        <v>2650000</v>
      </c>
      <c r="D5723" s="164">
        <f t="shared" si="2498"/>
        <v>0</v>
      </c>
      <c r="E5723" s="164">
        <f t="shared" si="2498"/>
        <v>250000</v>
      </c>
      <c r="F5723" s="164">
        <f t="shared" si="2498"/>
        <v>1000000</v>
      </c>
      <c r="G5723" s="164">
        <f t="shared" si="2496"/>
        <v>1400000</v>
      </c>
      <c r="H5723" s="164">
        <f t="shared" si="2499"/>
        <v>2650000</v>
      </c>
      <c r="I5723" s="164">
        <v>0</v>
      </c>
      <c r="J5723" s="164">
        <v>250000</v>
      </c>
      <c r="K5723" s="164">
        <v>1000000</v>
      </c>
      <c r="L5723" s="164">
        <v>1400000</v>
      </c>
      <c r="M5723" s="164">
        <f t="shared" si="2500"/>
        <v>0</v>
      </c>
      <c r="N5723" s="164">
        <v>0</v>
      </c>
      <c r="O5723" s="164">
        <v>0</v>
      </c>
      <c r="P5723" s="164">
        <v>0</v>
      </c>
      <c r="Q5723" s="164">
        <v>0</v>
      </c>
      <c r="R5723" s="164">
        <f t="shared" si="2501"/>
        <v>0</v>
      </c>
      <c r="S5723" s="164">
        <v>0</v>
      </c>
      <c r="T5723" s="164">
        <v>0</v>
      </c>
      <c r="U5723" s="164">
        <v>0</v>
      </c>
      <c r="V5723" s="164">
        <v>0</v>
      </c>
    </row>
    <row r="5724" spans="1:22" ht="16.5" thickTop="1" thickBot="1">
      <c r="A5724" s="160" t="s">
        <v>121</v>
      </c>
      <c r="B5724" s="168" t="s">
        <v>155</v>
      </c>
      <c r="C5724" s="164">
        <f t="shared" si="2497"/>
        <v>8400000</v>
      </c>
      <c r="D5724" s="164">
        <f t="shared" si="2498"/>
        <v>300000</v>
      </c>
      <c r="E5724" s="164">
        <f t="shared" si="2498"/>
        <v>1500000</v>
      </c>
      <c r="F5724" s="164">
        <f t="shared" si="2498"/>
        <v>3000000</v>
      </c>
      <c r="G5724" s="164">
        <f t="shared" si="2496"/>
        <v>3600000</v>
      </c>
      <c r="H5724" s="164">
        <f t="shared" si="2499"/>
        <v>8400000</v>
      </c>
      <c r="I5724" s="164">
        <v>300000</v>
      </c>
      <c r="J5724" s="164">
        <v>1500000</v>
      </c>
      <c r="K5724" s="164">
        <v>3000000</v>
      </c>
      <c r="L5724" s="164">
        <v>3600000</v>
      </c>
      <c r="M5724" s="164">
        <f t="shared" si="2500"/>
        <v>0</v>
      </c>
      <c r="N5724" s="164">
        <v>0</v>
      </c>
      <c r="O5724" s="164">
        <v>0</v>
      </c>
      <c r="P5724" s="164">
        <v>0</v>
      </c>
      <c r="Q5724" s="164">
        <v>0</v>
      </c>
      <c r="R5724" s="164">
        <f t="shared" si="2501"/>
        <v>0</v>
      </c>
      <c r="S5724" s="164">
        <v>0</v>
      </c>
      <c r="T5724" s="164">
        <v>0</v>
      </c>
      <c r="U5724" s="164">
        <v>0</v>
      </c>
      <c r="V5724" s="164">
        <v>0</v>
      </c>
    </row>
    <row r="5725" spans="1:22" ht="61.5" thickTop="1" thickBot="1">
      <c r="A5725" s="160" t="s">
        <v>1888</v>
      </c>
      <c r="B5725" s="166" t="s">
        <v>1889</v>
      </c>
      <c r="C5725" s="164">
        <f t="shared" si="2497"/>
        <v>3500000</v>
      </c>
      <c r="D5725" s="164">
        <f t="shared" si="2498"/>
        <v>0</v>
      </c>
      <c r="E5725" s="164">
        <f t="shared" si="2498"/>
        <v>0</v>
      </c>
      <c r="F5725" s="164">
        <f t="shared" si="2498"/>
        <v>1500000</v>
      </c>
      <c r="G5725" s="164">
        <f t="shared" si="2496"/>
        <v>2000000</v>
      </c>
      <c r="H5725" s="164">
        <f t="shared" si="2499"/>
        <v>3500000</v>
      </c>
      <c r="I5725" s="164">
        <f>SUM(I5726)</f>
        <v>0</v>
      </c>
      <c r="J5725" s="164">
        <f>SUM(J5726)</f>
        <v>0</v>
      </c>
      <c r="K5725" s="164">
        <f>SUM(K5726)</f>
        <v>1500000</v>
      </c>
      <c r="L5725" s="164">
        <f>SUM(L5726)</f>
        <v>2000000</v>
      </c>
      <c r="M5725" s="164">
        <f t="shared" si="2500"/>
        <v>0</v>
      </c>
      <c r="N5725" s="164">
        <f>SUM(N5726)</f>
        <v>0</v>
      </c>
      <c r="O5725" s="164">
        <f>SUM(O5726)</f>
        <v>0</v>
      </c>
      <c r="P5725" s="164">
        <f>SUM(P5726)</f>
        <v>0</v>
      </c>
      <c r="Q5725" s="164">
        <f>SUM(Q5726)</f>
        <v>0</v>
      </c>
      <c r="R5725" s="164">
        <f t="shared" si="2501"/>
        <v>0</v>
      </c>
      <c r="S5725" s="164">
        <f>SUM(S5726)</f>
        <v>0</v>
      </c>
      <c r="T5725" s="164">
        <f>SUM(T5726)</f>
        <v>0</v>
      </c>
      <c r="U5725" s="164">
        <f>SUM(U5726)</f>
        <v>0</v>
      </c>
      <c r="V5725" s="164">
        <f>SUM(V5726)</f>
        <v>0</v>
      </c>
    </row>
    <row r="5726" spans="1:22" ht="16.5" thickTop="1" thickBot="1">
      <c r="A5726" s="160" t="s">
        <v>121</v>
      </c>
      <c r="B5726" s="167" t="s">
        <v>155</v>
      </c>
      <c r="C5726" s="164">
        <f t="shared" si="2497"/>
        <v>3500000</v>
      </c>
      <c r="D5726" s="164">
        <f t="shared" si="2498"/>
        <v>0</v>
      </c>
      <c r="E5726" s="164">
        <f t="shared" si="2498"/>
        <v>0</v>
      </c>
      <c r="F5726" s="164">
        <f t="shared" si="2498"/>
        <v>1500000</v>
      </c>
      <c r="G5726" s="164">
        <f t="shared" si="2496"/>
        <v>2000000</v>
      </c>
      <c r="H5726" s="164">
        <f t="shared" si="2499"/>
        <v>3500000</v>
      </c>
      <c r="I5726" s="164">
        <v>0</v>
      </c>
      <c r="J5726" s="164">
        <v>0</v>
      </c>
      <c r="K5726" s="164">
        <v>1500000</v>
      </c>
      <c r="L5726" s="164">
        <v>2000000</v>
      </c>
      <c r="M5726" s="164">
        <f t="shared" si="2500"/>
        <v>0</v>
      </c>
      <c r="N5726" s="164">
        <v>0</v>
      </c>
      <c r="O5726" s="164">
        <v>0</v>
      </c>
      <c r="P5726" s="164">
        <v>0</v>
      </c>
      <c r="Q5726" s="164">
        <v>0</v>
      </c>
      <c r="R5726" s="164">
        <f t="shared" si="2501"/>
        <v>0</v>
      </c>
      <c r="S5726" s="164">
        <v>0</v>
      </c>
      <c r="T5726" s="164">
        <v>0</v>
      </c>
      <c r="U5726" s="164">
        <v>0</v>
      </c>
      <c r="V5726" s="164">
        <v>0</v>
      </c>
    </row>
    <row r="5727" spans="1:22" ht="31.5" thickTop="1" thickBot="1">
      <c r="A5727" s="160" t="s">
        <v>1890</v>
      </c>
      <c r="B5727" s="165" t="s">
        <v>1891</v>
      </c>
      <c r="C5727" s="164">
        <f t="shared" si="2497"/>
        <v>136400000</v>
      </c>
      <c r="D5727" s="164">
        <f t="shared" si="2498"/>
        <v>41340000</v>
      </c>
      <c r="E5727" s="164">
        <f t="shared" si="2498"/>
        <v>32672000</v>
      </c>
      <c r="F5727" s="164">
        <f t="shared" si="2498"/>
        <v>37433000</v>
      </c>
      <c r="G5727" s="164">
        <f t="shared" si="2496"/>
        <v>24955000</v>
      </c>
      <c r="H5727" s="164">
        <f t="shared" si="2499"/>
        <v>136400000</v>
      </c>
      <c r="I5727" s="164">
        <f t="shared" ref="I5727:L5728" si="2505">SUM(I5739,I5751,I5759,I5769,I5777,I5785,I5797,I5805,I5813,I5821,I5829,I5837,I5845,I5853,I5861,I5869,I5877,I5889,I5897)</f>
        <v>41340000</v>
      </c>
      <c r="J5727" s="164">
        <f t="shared" si="2505"/>
        <v>32672000</v>
      </c>
      <c r="K5727" s="164">
        <f t="shared" si="2505"/>
        <v>37433000</v>
      </c>
      <c r="L5727" s="164">
        <f t="shared" si="2505"/>
        <v>24955000</v>
      </c>
      <c r="M5727" s="164">
        <f t="shared" si="2500"/>
        <v>0</v>
      </c>
      <c r="N5727" s="164">
        <f t="shared" ref="N5727:Q5728" si="2506">SUM(N5739,N5751,N5759,N5769,N5777,N5785,N5797,N5805,N5813,N5821,N5829,N5837,N5845,N5853,N5861,N5869,N5877,N5889,N5897)</f>
        <v>0</v>
      </c>
      <c r="O5727" s="164">
        <f t="shared" si="2506"/>
        <v>0</v>
      </c>
      <c r="P5727" s="164">
        <f t="shared" si="2506"/>
        <v>0</v>
      </c>
      <c r="Q5727" s="164">
        <f t="shared" si="2506"/>
        <v>0</v>
      </c>
      <c r="R5727" s="164">
        <f t="shared" si="2501"/>
        <v>0</v>
      </c>
      <c r="S5727" s="164">
        <f t="shared" ref="S5727:V5728" si="2507">SUM(S5739,S5751,S5759,S5769,S5777,S5785,S5797,S5805,S5813,S5821,S5829,S5837,S5845,S5853,S5861,S5869,S5877,S5889,S5897)</f>
        <v>0</v>
      </c>
      <c r="T5727" s="164">
        <f t="shared" si="2507"/>
        <v>0</v>
      </c>
      <c r="U5727" s="164">
        <f t="shared" si="2507"/>
        <v>0</v>
      </c>
      <c r="V5727" s="164">
        <f t="shared" si="2507"/>
        <v>0</v>
      </c>
    </row>
    <row r="5728" spans="1:22" ht="16.5" thickTop="1" thickBot="1">
      <c r="A5728" s="160" t="s">
        <v>121</v>
      </c>
      <c r="B5728" s="166" t="s">
        <v>99</v>
      </c>
      <c r="C5728" s="164">
        <f t="shared" si="2497"/>
        <v>136384000</v>
      </c>
      <c r="D5728" s="164">
        <f t="shared" si="2498"/>
        <v>41340000</v>
      </c>
      <c r="E5728" s="164">
        <f t="shared" si="2498"/>
        <v>32664000</v>
      </c>
      <c r="F5728" s="164">
        <f t="shared" si="2498"/>
        <v>37425000</v>
      </c>
      <c r="G5728" s="164">
        <f t="shared" si="2496"/>
        <v>24955000</v>
      </c>
      <c r="H5728" s="164">
        <f t="shared" si="2499"/>
        <v>136384000</v>
      </c>
      <c r="I5728" s="164">
        <f t="shared" si="2505"/>
        <v>41340000</v>
      </c>
      <c r="J5728" s="164">
        <f t="shared" si="2505"/>
        <v>32664000</v>
      </c>
      <c r="K5728" s="164">
        <f t="shared" si="2505"/>
        <v>37425000</v>
      </c>
      <c r="L5728" s="164">
        <f t="shared" si="2505"/>
        <v>24955000</v>
      </c>
      <c r="M5728" s="164">
        <f t="shared" si="2500"/>
        <v>0</v>
      </c>
      <c r="N5728" s="164">
        <f t="shared" si="2506"/>
        <v>0</v>
      </c>
      <c r="O5728" s="164">
        <f t="shared" si="2506"/>
        <v>0</v>
      </c>
      <c r="P5728" s="164">
        <f t="shared" si="2506"/>
        <v>0</v>
      </c>
      <c r="Q5728" s="164">
        <f t="shared" si="2506"/>
        <v>0</v>
      </c>
      <c r="R5728" s="164">
        <f t="shared" si="2501"/>
        <v>0</v>
      </c>
      <c r="S5728" s="164">
        <f t="shared" si="2507"/>
        <v>0</v>
      </c>
      <c r="T5728" s="164">
        <f t="shared" si="2507"/>
        <v>0</v>
      </c>
      <c r="U5728" s="164">
        <f t="shared" si="2507"/>
        <v>0</v>
      </c>
      <c r="V5728" s="164">
        <f t="shared" si="2507"/>
        <v>0</v>
      </c>
    </row>
    <row r="5729" spans="1:22" ht="16.5" thickTop="1" thickBot="1">
      <c r="A5729" s="160" t="s">
        <v>121</v>
      </c>
      <c r="B5729" s="167" t="s">
        <v>100</v>
      </c>
      <c r="C5729" s="164">
        <f t="shared" si="2497"/>
        <v>178000</v>
      </c>
      <c r="D5729" s="164">
        <f t="shared" si="2498"/>
        <v>45000</v>
      </c>
      <c r="E5729" s="164">
        <f t="shared" si="2498"/>
        <v>44000</v>
      </c>
      <c r="F5729" s="164">
        <f t="shared" si="2498"/>
        <v>45000</v>
      </c>
      <c r="G5729" s="164">
        <f t="shared" si="2496"/>
        <v>44000</v>
      </c>
      <c r="H5729" s="164">
        <f t="shared" si="2499"/>
        <v>178000</v>
      </c>
      <c r="I5729" s="164">
        <f>SUM(I5879)</f>
        <v>45000</v>
      </c>
      <c r="J5729" s="164">
        <f>SUM(J5879)</f>
        <v>44000</v>
      </c>
      <c r="K5729" s="164">
        <f>SUM(K5879)</f>
        <v>45000</v>
      </c>
      <c r="L5729" s="164">
        <f>SUM(L5879)</f>
        <v>44000</v>
      </c>
      <c r="M5729" s="164">
        <f t="shared" si="2500"/>
        <v>0</v>
      </c>
      <c r="N5729" s="164">
        <f>SUM(N5879)</f>
        <v>0</v>
      </c>
      <c r="O5729" s="164">
        <f>SUM(O5879)</f>
        <v>0</v>
      </c>
      <c r="P5729" s="164">
        <f>SUM(P5879)</f>
        <v>0</v>
      </c>
      <c r="Q5729" s="164">
        <f>SUM(Q5879)</f>
        <v>0</v>
      </c>
      <c r="R5729" s="164">
        <f t="shared" si="2501"/>
        <v>0</v>
      </c>
      <c r="S5729" s="164">
        <f>SUM(S5879)</f>
        <v>0</v>
      </c>
      <c r="T5729" s="164">
        <f>SUM(T5879)</f>
        <v>0</v>
      </c>
      <c r="U5729" s="164">
        <f>SUM(U5879)</f>
        <v>0</v>
      </c>
      <c r="V5729" s="164">
        <f>SUM(V5879)</f>
        <v>0</v>
      </c>
    </row>
    <row r="5730" spans="1:22" ht="16.5" thickTop="1" thickBot="1">
      <c r="A5730" s="160" t="s">
        <v>121</v>
      </c>
      <c r="B5730" s="167" t="s">
        <v>101</v>
      </c>
      <c r="C5730" s="164">
        <f t="shared" si="2497"/>
        <v>256000</v>
      </c>
      <c r="D5730" s="164">
        <f t="shared" si="2498"/>
        <v>65000</v>
      </c>
      <c r="E5730" s="164">
        <f t="shared" si="2498"/>
        <v>60000</v>
      </c>
      <c r="F5730" s="164">
        <f t="shared" si="2498"/>
        <v>60000</v>
      </c>
      <c r="G5730" s="164">
        <f t="shared" si="2496"/>
        <v>71000</v>
      </c>
      <c r="H5730" s="164">
        <f t="shared" si="2499"/>
        <v>256000</v>
      </c>
      <c r="I5730" s="164">
        <f>SUM(I5761,I5880)</f>
        <v>65000</v>
      </c>
      <c r="J5730" s="164">
        <f>SUM(J5761,J5880)</f>
        <v>60000</v>
      </c>
      <c r="K5730" s="164">
        <f>SUM(K5761,K5880)</f>
        <v>60000</v>
      </c>
      <c r="L5730" s="164">
        <f>SUM(L5761,L5880)</f>
        <v>71000</v>
      </c>
      <c r="M5730" s="164">
        <f t="shared" si="2500"/>
        <v>0</v>
      </c>
      <c r="N5730" s="164">
        <f>SUM(N5761,N5880)</f>
        <v>0</v>
      </c>
      <c r="O5730" s="164">
        <f>SUM(O5761,O5880)</f>
        <v>0</v>
      </c>
      <c r="P5730" s="164">
        <f>SUM(P5761,P5880)</f>
        <v>0</v>
      </c>
      <c r="Q5730" s="164">
        <f>SUM(Q5761,Q5880)</f>
        <v>0</v>
      </c>
      <c r="R5730" s="164">
        <f t="shared" si="2501"/>
        <v>0</v>
      </c>
      <c r="S5730" s="164">
        <f>SUM(S5761,S5880)</f>
        <v>0</v>
      </c>
      <c r="T5730" s="164">
        <f>SUM(T5761,T5880)</f>
        <v>0</v>
      </c>
      <c r="U5730" s="164">
        <f>SUM(U5761,U5880)</f>
        <v>0</v>
      </c>
      <c r="V5730" s="164">
        <f>SUM(V5761,V5880)</f>
        <v>0</v>
      </c>
    </row>
    <row r="5731" spans="1:22" ht="16.5" thickTop="1" thickBot="1">
      <c r="A5731" s="160" t="s">
        <v>121</v>
      </c>
      <c r="B5731" s="167" t="s">
        <v>103</v>
      </c>
      <c r="C5731" s="164">
        <f t="shared" si="2497"/>
        <v>131450000</v>
      </c>
      <c r="D5731" s="164">
        <f t="shared" si="2498"/>
        <v>40420000</v>
      </c>
      <c r="E5731" s="164">
        <f t="shared" si="2498"/>
        <v>32020000</v>
      </c>
      <c r="F5731" s="164">
        <f t="shared" si="2498"/>
        <v>36570000</v>
      </c>
      <c r="G5731" s="164">
        <f t="shared" si="2496"/>
        <v>22440000</v>
      </c>
      <c r="H5731" s="164">
        <f t="shared" si="2499"/>
        <v>131450000</v>
      </c>
      <c r="I5731" s="164">
        <f t="shared" ref="I5731:L5732" si="2508">SUM(I5741,I5753,I5762,I5771,I5779,I5787,I5799,I5807,I5815,I5823,I5831,I5839,I5847,I5855,I5863,I5871,I5881,I5891,I5899)</f>
        <v>40420000</v>
      </c>
      <c r="J5731" s="164">
        <f t="shared" si="2508"/>
        <v>32020000</v>
      </c>
      <c r="K5731" s="164">
        <f t="shared" si="2508"/>
        <v>36570000</v>
      </c>
      <c r="L5731" s="164">
        <f t="shared" si="2508"/>
        <v>22440000</v>
      </c>
      <c r="M5731" s="164">
        <f t="shared" si="2500"/>
        <v>0</v>
      </c>
      <c r="N5731" s="164">
        <f t="shared" ref="N5731:Q5732" si="2509">SUM(N5741,N5753,N5762,N5771,N5779,N5787,N5799,N5807,N5815,N5823,N5831,N5839,N5847,N5855,N5863,N5871,N5881,N5891,N5899)</f>
        <v>0</v>
      </c>
      <c r="O5731" s="164">
        <f t="shared" si="2509"/>
        <v>0</v>
      </c>
      <c r="P5731" s="164">
        <f t="shared" si="2509"/>
        <v>0</v>
      </c>
      <c r="Q5731" s="164">
        <f t="shared" si="2509"/>
        <v>0</v>
      </c>
      <c r="R5731" s="164">
        <f t="shared" si="2501"/>
        <v>0</v>
      </c>
      <c r="S5731" s="164">
        <f t="shared" ref="S5731:V5732" si="2510">SUM(S5741,S5753,S5762,S5771,S5779,S5787,S5799,S5807,S5815,S5823,S5831,S5839,S5847,S5855,S5863,S5871,S5881,S5891,S5899)</f>
        <v>0</v>
      </c>
      <c r="T5731" s="164">
        <f t="shared" si="2510"/>
        <v>0</v>
      </c>
      <c r="U5731" s="164">
        <f t="shared" si="2510"/>
        <v>0</v>
      </c>
      <c r="V5731" s="164">
        <f t="shared" si="2510"/>
        <v>0</v>
      </c>
    </row>
    <row r="5732" spans="1:22" ht="16.5" thickTop="1" thickBot="1">
      <c r="A5732" s="160" t="s">
        <v>121</v>
      </c>
      <c r="B5732" s="168" t="s">
        <v>133</v>
      </c>
      <c r="C5732" s="164">
        <f t="shared" si="2497"/>
        <v>131450000</v>
      </c>
      <c r="D5732" s="164">
        <f t="shared" si="2498"/>
        <v>40420000</v>
      </c>
      <c r="E5732" s="164">
        <f t="shared" si="2498"/>
        <v>32020000</v>
      </c>
      <c r="F5732" s="164">
        <f t="shared" si="2498"/>
        <v>36570000</v>
      </c>
      <c r="G5732" s="164">
        <f t="shared" si="2496"/>
        <v>22440000</v>
      </c>
      <c r="H5732" s="164">
        <f t="shared" si="2499"/>
        <v>131450000</v>
      </c>
      <c r="I5732" s="164">
        <f t="shared" si="2508"/>
        <v>40420000</v>
      </c>
      <c r="J5732" s="164">
        <f t="shared" si="2508"/>
        <v>32020000</v>
      </c>
      <c r="K5732" s="164">
        <f t="shared" si="2508"/>
        <v>36570000</v>
      </c>
      <c r="L5732" s="164">
        <f t="shared" si="2508"/>
        <v>22440000</v>
      </c>
      <c r="M5732" s="164">
        <f t="shared" si="2500"/>
        <v>0</v>
      </c>
      <c r="N5732" s="164">
        <f t="shared" si="2509"/>
        <v>0</v>
      </c>
      <c r="O5732" s="164">
        <f t="shared" si="2509"/>
        <v>0</v>
      </c>
      <c r="P5732" s="164">
        <f t="shared" si="2509"/>
        <v>0</v>
      </c>
      <c r="Q5732" s="164">
        <f t="shared" si="2509"/>
        <v>0</v>
      </c>
      <c r="R5732" s="164">
        <f t="shared" si="2501"/>
        <v>0</v>
      </c>
      <c r="S5732" s="164">
        <f t="shared" si="2510"/>
        <v>0</v>
      </c>
      <c r="T5732" s="164">
        <f t="shared" si="2510"/>
        <v>0</v>
      </c>
      <c r="U5732" s="164">
        <f t="shared" si="2510"/>
        <v>0</v>
      </c>
      <c r="V5732" s="164">
        <f t="shared" si="2510"/>
        <v>0</v>
      </c>
    </row>
    <row r="5733" spans="1:22" ht="16.5" thickTop="1" thickBot="1">
      <c r="A5733" s="160" t="s">
        <v>121</v>
      </c>
      <c r="B5733" s="167" t="s">
        <v>15</v>
      </c>
      <c r="C5733" s="164">
        <f t="shared" si="2497"/>
        <v>4500000</v>
      </c>
      <c r="D5733" s="164">
        <f t="shared" si="2498"/>
        <v>810000</v>
      </c>
      <c r="E5733" s="164">
        <f t="shared" si="2498"/>
        <v>540000</v>
      </c>
      <c r="F5733" s="164">
        <f t="shared" si="2498"/>
        <v>750000</v>
      </c>
      <c r="G5733" s="164">
        <f t="shared" si="2496"/>
        <v>2400000</v>
      </c>
      <c r="H5733" s="164">
        <f t="shared" si="2499"/>
        <v>4500000</v>
      </c>
      <c r="I5733" s="164">
        <f t="shared" ref="I5733:L5738" si="2511">SUM(I5883)</f>
        <v>810000</v>
      </c>
      <c r="J5733" s="164">
        <f t="shared" si="2511"/>
        <v>540000</v>
      </c>
      <c r="K5733" s="164">
        <f t="shared" si="2511"/>
        <v>750000</v>
      </c>
      <c r="L5733" s="164">
        <f t="shared" si="2511"/>
        <v>2400000</v>
      </c>
      <c r="M5733" s="164">
        <f t="shared" si="2500"/>
        <v>0</v>
      </c>
      <c r="N5733" s="164">
        <f t="shared" ref="N5733:Q5738" si="2512">SUM(N5883)</f>
        <v>0</v>
      </c>
      <c r="O5733" s="164">
        <f t="shared" si="2512"/>
        <v>0</v>
      </c>
      <c r="P5733" s="164">
        <f t="shared" si="2512"/>
        <v>0</v>
      </c>
      <c r="Q5733" s="164">
        <f t="shared" si="2512"/>
        <v>0</v>
      </c>
      <c r="R5733" s="164">
        <f t="shared" si="2501"/>
        <v>0</v>
      </c>
      <c r="S5733" s="164">
        <f t="shared" ref="S5733:V5738" si="2513">SUM(S5883)</f>
        <v>0</v>
      </c>
      <c r="T5733" s="164">
        <f t="shared" si="2513"/>
        <v>0</v>
      </c>
      <c r="U5733" s="164">
        <f t="shared" si="2513"/>
        <v>0</v>
      </c>
      <c r="V5733" s="164">
        <f t="shared" si="2513"/>
        <v>0</v>
      </c>
    </row>
    <row r="5734" spans="1:22" ht="16.5" thickTop="1" thickBot="1">
      <c r="A5734" s="160" t="s">
        <v>121</v>
      </c>
      <c r="B5734" s="168" t="s">
        <v>137</v>
      </c>
      <c r="C5734" s="164">
        <f t="shared" si="2497"/>
        <v>4500000</v>
      </c>
      <c r="D5734" s="164">
        <f t="shared" si="2498"/>
        <v>810000</v>
      </c>
      <c r="E5734" s="164">
        <f t="shared" si="2498"/>
        <v>540000</v>
      </c>
      <c r="F5734" s="164">
        <f t="shared" si="2498"/>
        <v>750000</v>
      </c>
      <c r="G5734" s="164">
        <f t="shared" si="2496"/>
        <v>2400000</v>
      </c>
      <c r="H5734" s="164">
        <f t="shared" si="2499"/>
        <v>4500000</v>
      </c>
      <c r="I5734" s="164">
        <f t="shared" si="2511"/>
        <v>810000</v>
      </c>
      <c r="J5734" s="164">
        <f t="shared" si="2511"/>
        <v>540000</v>
      </c>
      <c r="K5734" s="164">
        <f t="shared" si="2511"/>
        <v>750000</v>
      </c>
      <c r="L5734" s="164">
        <f t="shared" si="2511"/>
        <v>2400000</v>
      </c>
      <c r="M5734" s="164">
        <f t="shared" si="2500"/>
        <v>0</v>
      </c>
      <c r="N5734" s="164">
        <f t="shared" si="2512"/>
        <v>0</v>
      </c>
      <c r="O5734" s="164">
        <f t="shared" si="2512"/>
        <v>0</v>
      </c>
      <c r="P5734" s="164">
        <f t="shared" si="2512"/>
        <v>0</v>
      </c>
      <c r="Q5734" s="164">
        <f t="shared" si="2512"/>
        <v>0</v>
      </c>
      <c r="R5734" s="164">
        <f t="shared" si="2501"/>
        <v>0</v>
      </c>
      <c r="S5734" s="164">
        <f t="shared" si="2513"/>
        <v>0</v>
      </c>
      <c r="T5734" s="164">
        <f t="shared" si="2513"/>
        <v>0</v>
      </c>
      <c r="U5734" s="164">
        <f t="shared" si="2513"/>
        <v>0</v>
      </c>
      <c r="V5734" s="164">
        <f t="shared" si="2513"/>
        <v>0</v>
      </c>
    </row>
    <row r="5735" spans="1:22" ht="16.5" thickTop="1" thickBot="1">
      <c r="A5735" s="160" t="s">
        <v>121</v>
      </c>
      <c r="B5735" s="169" t="s">
        <v>135</v>
      </c>
      <c r="C5735" s="164">
        <f t="shared" si="2497"/>
        <v>4500000</v>
      </c>
      <c r="D5735" s="164">
        <f t="shared" si="2498"/>
        <v>810000</v>
      </c>
      <c r="E5735" s="164">
        <f t="shared" si="2498"/>
        <v>540000</v>
      </c>
      <c r="F5735" s="164">
        <f t="shared" si="2498"/>
        <v>750000</v>
      </c>
      <c r="G5735" s="164">
        <f t="shared" si="2496"/>
        <v>2400000</v>
      </c>
      <c r="H5735" s="164">
        <f t="shared" si="2499"/>
        <v>4500000</v>
      </c>
      <c r="I5735" s="164">
        <f t="shared" si="2511"/>
        <v>810000</v>
      </c>
      <c r="J5735" s="164">
        <f t="shared" si="2511"/>
        <v>540000</v>
      </c>
      <c r="K5735" s="164">
        <f t="shared" si="2511"/>
        <v>750000</v>
      </c>
      <c r="L5735" s="164">
        <f t="shared" si="2511"/>
        <v>2400000</v>
      </c>
      <c r="M5735" s="164">
        <f t="shared" si="2500"/>
        <v>0</v>
      </c>
      <c r="N5735" s="164">
        <f t="shared" si="2512"/>
        <v>0</v>
      </c>
      <c r="O5735" s="164">
        <f t="shared" si="2512"/>
        <v>0</v>
      </c>
      <c r="P5735" s="164">
        <f t="shared" si="2512"/>
        <v>0</v>
      </c>
      <c r="Q5735" s="164">
        <f t="shared" si="2512"/>
        <v>0</v>
      </c>
      <c r="R5735" s="164">
        <f t="shared" si="2501"/>
        <v>0</v>
      </c>
      <c r="S5735" s="164">
        <f t="shared" si="2513"/>
        <v>0</v>
      </c>
      <c r="T5735" s="164">
        <f t="shared" si="2513"/>
        <v>0</v>
      </c>
      <c r="U5735" s="164">
        <f t="shared" si="2513"/>
        <v>0</v>
      </c>
      <c r="V5735" s="164">
        <f t="shared" si="2513"/>
        <v>0</v>
      </c>
    </row>
    <row r="5736" spans="1:22" ht="16.5" thickTop="1" thickBot="1">
      <c r="A5736" s="160" t="s">
        <v>121</v>
      </c>
      <c r="B5736" s="170" t="s">
        <v>145</v>
      </c>
      <c r="C5736" s="164">
        <f t="shared" si="2497"/>
        <v>4500000</v>
      </c>
      <c r="D5736" s="164">
        <f t="shared" si="2498"/>
        <v>810000</v>
      </c>
      <c r="E5736" s="164">
        <f t="shared" si="2498"/>
        <v>540000</v>
      </c>
      <c r="F5736" s="164">
        <f t="shared" si="2498"/>
        <v>750000</v>
      </c>
      <c r="G5736" s="164">
        <f t="shared" si="2496"/>
        <v>2400000</v>
      </c>
      <c r="H5736" s="164">
        <f t="shared" si="2499"/>
        <v>4500000</v>
      </c>
      <c r="I5736" s="164">
        <f t="shared" si="2511"/>
        <v>810000</v>
      </c>
      <c r="J5736" s="164">
        <f t="shared" si="2511"/>
        <v>540000</v>
      </c>
      <c r="K5736" s="164">
        <f t="shared" si="2511"/>
        <v>750000</v>
      </c>
      <c r="L5736" s="164">
        <f t="shared" si="2511"/>
        <v>2400000</v>
      </c>
      <c r="M5736" s="164">
        <f t="shared" si="2500"/>
        <v>0</v>
      </c>
      <c r="N5736" s="164">
        <f t="shared" si="2512"/>
        <v>0</v>
      </c>
      <c r="O5736" s="164">
        <f t="shared" si="2512"/>
        <v>0</v>
      </c>
      <c r="P5736" s="164">
        <f t="shared" si="2512"/>
        <v>0</v>
      </c>
      <c r="Q5736" s="164">
        <f t="shared" si="2512"/>
        <v>0</v>
      </c>
      <c r="R5736" s="164">
        <f t="shared" si="2501"/>
        <v>0</v>
      </c>
      <c r="S5736" s="164">
        <f t="shared" si="2513"/>
        <v>0</v>
      </c>
      <c r="T5736" s="164">
        <f t="shared" si="2513"/>
        <v>0</v>
      </c>
      <c r="U5736" s="164">
        <f t="shared" si="2513"/>
        <v>0</v>
      </c>
      <c r="V5736" s="164">
        <f t="shared" si="2513"/>
        <v>0</v>
      </c>
    </row>
    <row r="5737" spans="1:22" ht="31.5" thickTop="1" thickBot="1">
      <c r="A5737" s="160" t="s">
        <v>121</v>
      </c>
      <c r="B5737" s="171" t="s">
        <v>149</v>
      </c>
      <c r="C5737" s="164">
        <f t="shared" si="2497"/>
        <v>4500000</v>
      </c>
      <c r="D5737" s="164">
        <f t="shared" si="2498"/>
        <v>810000</v>
      </c>
      <c r="E5737" s="164">
        <f t="shared" si="2498"/>
        <v>540000</v>
      </c>
      <c r="F5737" s="164">
        <f t="shared" si="2498"/>
        <v>750000</v>
      </c>
      <c r="G5737" s="164">
        <f t="shared" si="2496"/>
        <v>2400000</v>
      </c>
      <c r="H5737" s="164">
        <f t="shared" si="2499"/>
        <v>4500000</v>
      </c>
      <c r="I5737" s="164">
        <f t="shared" si="2511"/>
        <v>810000</v>
      </c>
      <c r="J5737" s="164">
        <f t="shared" si="2511"/>
        <v>540000</v>
      </c>
      <c r="K5737" s="164">
        <f t="shared" si="2511"/>
        <v>750000</v>
      </c>
      <c r="L5737" s="164">
        <f t="shared" si="2511"/>
        <v>2400000</v>
      </c>
      <c r="M5737" s="164">
        <f t="shared" si="2500"/>
        <v>0</v>
      </c>
      <c r="N5737" s="164">
        <f t="shared" si="2512"/>
        <v>0</v>
      </c>
      <c r="O5737" s="164">
        <f t="shared" si="2512"/>
        <v>0</v>
      </c>
      <c r="P5737" s="164">
        <f t="shared" si="2512"/>
        <v>0</v>
      </c>
      <c r="Q5737" s="164">
        <f t="shared" si="2512"/>
        <v>0</v>
      </c>
      <c r="R5737" s="164">
        <f t="shared" si="2501"/>
        <v>0</v>
      </c>
      <c r="S5737" s="164">
        <f t="shared" si="2513"/>
        <v>0</v>
      </c>
      <c r="T5737" s="164">
        <f t="shared" si="2513"/>
        <v>0</v>
      </c>
      <c r="U5737" s="164">
        <f t="shared" si="2513"/>
        <v>0</v>
      </c>
      <c r="V5737" s="164">
        <f t="shared" si="2513"/>
        <v>0</v>
      </c>
    </row>
    <row r="5738" spans="1:22" ht="16.5" thickTop="1" thickBot="1">
      <c r="A5738" s="160" t="s">
        <v>121</v>
      </c>
      <c r="B5738" s="166" t="s">
        <v>155</v>
      </c>
      <c r="C5738" s="164">
        <f t="shared" si="2497"/>
        <v>16000</v>
      </c>
      <c r="D5738" s="164">
        <f t="shared" si="2498"/>
        <v>0</v>
      </c>
      <c r="E5738" s="164">
        <f t="shared" si="2498"/>
        <v>8000</v>
      </c>
      <c r="F5738" s="164">
        <f t="shared" si="2498"/>
        <v>8000</v>
      </c>
      <c r="G5738" s="164">
        <f t="shared" si="2496"/>
        <v>0</v>
      </c>
      <c r="H5738" s="164">
        <f t="shared" si="2499"/>
        <v>16000</v>
      </c>
      <c r="I5738" s="164">
        <f t="shared" si="2511"/>
        <v>0</v>
      </c>
      <c r="J5738" s="164">
        <f t="shared" si="2511"/>
        <v>8000</v>
      </c>
      <c r="K5738" s="164">
        <f t="shared" si="2511"/>
        <v>8000</v>
      </c>
      <c r="L5738" s="164">
        <f t="shared" si="2511"/>
        <v>0</v>
      </c>
      <c r="M5738" s="164">
        <f t="shared" si="2500"/>
        <v>0</v>
      </c>
      <c r="N5738" s="164">
        <f t="shared" si="2512"/>
        <v>0</v>
      </c>
      <c r="O5738" s="164">
        <f t="shared" si="2512"/>
        <v>0</v>
      </c>
      <c r="P5738" s="164">
        <f t="shared" si="2512"/>
        <v>0</v>
      </c>
      <c r="Q5738" s="164">
        <f t="shared" si="2512"/>
        <v>0</v>
      </c>
      <c r="R5738" s="164">
        <f t="shared" si="2501"/>
        <v>0</v>
      </c>
      <c r="S5738" s="164">
        <f t="shared" si="2513"/>
        <v>0</v>
      </c>
      <c r="T5738" s="164">
        <f t="shared" si="2513"/>
        <v>0</v>
      </c>
      <c r="U5738" s="164">
        <f t="shared" si="2513"/>
        <v>0</v>
      </c>
      <c r="V5738" s="164">
        <f t="shared" si="2513"/>
        <v>0</v>
      </c>
    </row>
    <row r="5739" spans="1:22" ht="16.5" thickTop="1" thickBot="1">
      <c r="A5739" s="160" t="s">
        <v>1892</v>
      </c>
      <c r="B5739" s="166" t="s">
        <v>1893</v>
      </c>
      <c r="C5739" s="164">
        <f t="shared" si="2497"/>
        <v>27500000</v>
      </c>
      <c r="D5739" s="164">
        <f t="shared" si="2498"/>
        <v>6000000</v>
      </c>
      <c r="E5739" s="164">
        <f t="shared" si="2498"/>
        <v>6000000</v>
      </c>
      <c r="F5739" s="164">
        <f t="shared" si="2498"/>
        <v>10000000</v>
      </c>
      <c r="G5739" s="164">
        <f t="shared" si="2496"/>
        <v>5500000</v>
      </c>
      <c r="H5739" s="164">
        <f t="shared" si="2499"/>
        <v>27500000</v>
      </c>
      <c r="I5739" s="164">
        <f t="shared" ref="I5739:L5742" si="2514">SUM(I5743,I5747)</f>
        <v>6000000</v>
      </c>
      <c r="J5739" s="164">
        <f t="shared" si="2514"/>
        <v>6000000</v>
      </c>
      <c r="K5739" s="164">
        <f t="shared" si="2514"/>
        <v>10000000</v>
      </c>
      <c r="L5739" s="164">
        <f t="shared" si="2514"/>
        <v>5500000</v>
      </c>
      <c r="M5739" s="164">
        <f t="shared" si="2500"/>
        <v>0</v>
      </c>
      <c r="N5739" s="164">
        <f t="shared" ref="N5739:Q5742" si="2515">SUM(N5743,N5747)</f>
        <v>0</v>
      </c>
      <c r="O5739" s="164">
        <f t="shared" si="2515"/>
        <v>0</v>
      </c>
      <c r="P5739" s="164">
        <f t="shared" si="2515"/>
        <v>0</v>
      </c>
      <c r="Q5739" s="164">
        <f t="shared" si="2515"/>
        <v>0</v>
      </c>
      <c r="R5739" s="164">
        <f t="shared" si="2501"/>
        <v>0</v>
      </c>
      <c r="S5739" s="164">
        <f t="shared" ref="S5739:V5742" si="2516">SUM(S5743,S5747)</f>
        <v>0</v>
      </c>
      <c r="T5739" s="164">
        <f t="shared" si="2516"/>
        <v>0</v>
      </c>
      <c r="U5739" s="164">
        <f t="shared" si="2516"/>
        <v>0</v>
      </c>
      <c r="V5739" s="164">
        <f t="shared" si="2516"/>
        <v>0</v>
      </c>
    </row>
    <row r="5740" spans="1:22" ht="16.5" thickTop="1" thickBot="1">
      <c r="A5740" s="160" t="s">
        <v>121</v>
      </c>
      <c r="B5740" s="167" t="s">
        <v>99</v>
      </c>
      <c r="C5740" s="164">
        <f t="shared" si="2497"/>
        <v>27500000</v>
      </c>
      <c r="D5740" s="164">
        <f t="shared" si="2498"/>
        <v>6000000</v>
      </c>
      <c r="E5740" s="164">
        <f t="shared" si="2498"/>
        <v>6000000</v>
      </c>
      <c r="F5740" s="164">
        <f t="shared" si="2498"/>
        <v>10000000</v>
      </c>
      <c r="G5740" s="164">
        <f t="shared" si="2496"/>
        <v>5500000</v>
      </c>
      <c r="H5740" s="164">
        <f t="shared" si="2499"/>
        <v>27500000</v>
      </c>
      <c r="I5740" s="164">
        <f t="shared" si="2514"/>
        <v>6000000</v>
      </c>
      <c r="J5740" s="164">
        <f t="shared" si="2514"/>
        <v>6000000</v>
      </c>
      <c r="K5740" s="164">
        <f t="shared" si="2514"/>
        <v>10000000</v>
      </c>
      <c r="L5740" s="164">
        <f t="shared" si="2514"/>
        <v>5500000</v>
      </c>
      <c r="M5740" s="164">
        <f t="shared" si="2500"/>
        <v>0</v>
      </c>
      <c r="N5740" s="164">
        <f t="shared" si="2515"/>
        <v>0</v>
      </c>
      <c r="O5740" s="164">
        <f t="shared" si="2515"/>
        <v>0</v>
      </c>
      <c r="P5740" s="164">
        <f t="shared" si="2515"/>
        <v>0</v>
      </c>
      <c r="Q5740" s="164">
        <f t="shared" si="2515"/>
        <v>0</v>
      </c>
      <c r="R5740" s="164">
        <f t="shared" si="2501"/>
        <v>0</v>
      </c>
      <c r="S5740" s="164">
        <f t="shared" si="2516"/>
        <v>0</v>
      </c>
      <c r="T5740" s="164">
        <f t="shared" si="2516"/>
        <v>0</v>
      </c>
      <c r="U5740" s="164">
        <f t="shared" si="2516"/>
        <v>0</v>
      </c>
      <c r="V5740" s="164">
        <f t="shared" si="2516"/>
        <v>0</v>
      </c>
    </row>
    <row r="5741" spans="1:22" ht="16.5" thickTop="1" thickBot="1">
      <c r="A5741" s="160" t="s">
        <v>121</v>
      </c>
      <c r="B5741" s="168" t="s">
        <v>103</v>
      </c>
      <c r="C5741" s="164">
        <f t="shared" si="2497"/>
        <v>27500000</v>
      </c>
      <c r="D5741" s="164">
        <f t="shared" si="2498"/>
        <v>6000000</v>
      </c>
      <c r="E5741" s="164">
        <f t="shared" si="2498"/>
        <v>6000000</v>
      </c>
      <c r="F5741" s="164">
        <f t="shared" si="2498"/>
        <v>10000000</v>
      </c>
      <c r="G5741" s="164">
        <f t="shared" si="2496"/>
        <v>5500000</v>
      </c>
      <c r="H5741" s="164">
        <f t="shared" si="2499"/>
        <v>27500000</v>
      </c>
      <c r="I5741" s="164">
        <f t="shared" si="2514"/>
        <v>6000000</v>
      </c>
      <c r="J5741" s="164">
        <f t="shared" si="2514"/>
        <v>6000000</v>
      </c>
      <c r="K5741" s="164">
        <f t="shared" si="2514"/>
        <v>10000000</v>
      </c>
      <c r="L5741" s="164">
        <f t="shared" si="2514"/>
        <v>5500000</v>
      </c>
      <c r="M5741" s="164">
        <f t="shared" si="2500"/>
        <v>0</v>
      </c>
      <c r="N5741" s="164">
        <f t="shared" si="2515"/>
        <v>0</v>
      </c>
      <c r="O5741" s="164">
        <f t="shared" si="2515"/>
        <v>0</v>
      </c>
      <c r="P5741" s="164">
        <f t="shared" si="2515"/>
        <v>0</v>
      </c>
      <c r="Q5741" s="164">
        <f t="shared" si="2515"/>
        <v>0</v>
      </c>
      <c r="R5741" s="164">
        <f t="shared" si="2501"/>
        <v>0</v>
      </c>
      <c r="S5741" s="164">
        <f t="shared" si="2516"/>
        <v>0</v>
      </c>
      <c r="T5741" s="164">
        <f t="shared" si="2516"/>
        <v>0</v>
      </c>
      <c r="U5741" s="164">
        <f t="shared" si="2516"/>
        <v>0</v>
      </c>
      <c r="V5741" s="164">
        <f t="shared" si="2516"/>
        <v>0</v>
      </c>
    </row>
    <row r="5742" spans="1:22" ht="16.5" thickTop="1" thickBot="1">
      <c r="A5742" s="160" t="s">
        <v>121</v>
      </c>
      <c r="B5742" s="169" t="s">
        <v>133</v>
      </c>
      <c r="C5742" s="164">
        <f t="shared" si="2497"/>
        <v>27500000</v>
      </c>
      <c r="D5742" s="164">
        <f t="shared" si="2498"/>
        <v>6000000</v>
      </c>
      <c r="E5742" s="164">
        <f t="shared" si="2498"/>
        <v>6000000</v>
      </c>
      <c r="F5742" s="164">
        <f t="shared" si="2498"/>
        <v>10000000</v>
      </c>
      <c r="G5742" s="164">
        <f t="shared" si="2496"/>
        <v>5500000</v>
      </c>
      <c r="H5742" s="164">
        <f t="shared" si="2499"/>
        <v>27500000</v>
      </c>
      <c r="I5742" s="164">
        <f t="shared" si="2514"/>
        <v>6000000</v>
      </c>
      <c r="J5742" s="164">
        <f t="shared" si="2514"/>
        <v>6000000</v>
      </c>
      <c r="K5742" s="164">
        <f t="shared" si="2514"/>
        <v>10000000</v>
      </c>
      <c r="L5742" s="164">
        <f t="shared" si="2514"/>
        <v>5500000</v>
      </c>
      <c r="M5742" s="164">
        <f t="shared" si="2500"/>
        <v>0</v>
      </c>
      <c r="N5742" s="164">
        <f t="shared" si="2515"/>
        <v>0</v>
      </c>
      <c r="O5742" s="164">
        <f t="shared" si="2515"/>
        <v>0</v>
      </c>
      <c r="P5742" s="164">
        <f t="shared" si="2515"/>
        <v>0</v>
      </c>
      <c r="Q5742" s="164">
        <f t="shared" si="2515"/>
        <v>0</v>
      </c>
      <c r="R5742" s="164">
        <f t="shared" si="2501"/>
        <v>0</v>
      </c>
      <c r="S5742" s="164">
        <f t="shared" si="2516"/>
        <v>0</v>
      </c>
      <c r="T5742" s="164">
        <f t="shared" si="2516"/>
        <v>0</v>
      </c>
      <c r="U5742" s="164">
        <f t="shared" si="2516"/>
        <v>0</v>
      </c>
      <c r="V5742" s="164">
        <f t="shared" si="2516"/>
        <v>0</v>
      </c>
    </row>
    <row r="5743" spans="1:22" ht="31.5" thickTop="1" thickBot="1">
      <c r="A5743" s="160" t="s">
        <v>1894</v>
      </c>
      <c r="B5743" s="167" t="s">
        <v>1895</v>
      </c>
      <c r="C5743" s="164">
        <f t="shared" si="2497"/>
        <v>17500000</v>
      </c>
      <c r="D5743" s="164">
        <f t="shared" si="2498"/>
        <v>6000000</v>
      </c>
      <c r="E5743" s="164">
        <f t="shared" si="2498"/>
        <v>6000000</v>
      </c>
      <c r="F5743" s="164">
        <f t="shared" si="2498"/>
        <v>2500000</v>
      </c>
      <c r="G5743" s="164">
        <f t="shared" si="2496"/>
        <v>3000000</v>
      </c>
      <c r="H5743" s="164">
        <f t="shared" si="2499"/>
        <v>17500000</v>
      </c>
      <c r="I5743" s="164">
        <f t="shared" ref="I5743:L5745" si="2517">SUM(I5744)</f>
        <v>6000000</v>
      </c>
      <c r="J5743" s="164">
        <f t="shared" si="2517"/>
        <v>6000000</v>
      </c>
      <c r="K5743" s="164">
        <f t="shared" si="2517"/>
        <v>2500000</v>
      </c>
      <c r="L5743" s="164">
        <f t="shared" si="2517"/>
        <v>3000000</v>
      </c>
      <c r="M5743" s="164">
        <f t="shared" si="2500"/>
        <v>0</v>
      </c>
      <c r="N5743" s="164">
        <f t="shared" ref="N5743:Q5745" si="2518">SUM(N5744)</f>
        <v>0</v>
      </c>
      <c r="O5743" s="164">
        <f t="shared" si="2518"/>
        <v>0</v>
      </c>
      <c r="P5743" s="164">
        <f t="shared" si="2518"/>
        <v>0</v>
      </c>
      <c r="Q5743" s="164">
        <f t="shared" si="2518"/>
        <v>0</v>
      </c>
      <c r="R5743" s="164">
        <f t="shared" si="2501"/>
        <v>0</v>
      </c>
      <c r="S5743" s="164">
        <f t="shared" ref="S5743:V5745" si="2519">SUM(S5744)</f>
        <v>0</v>
      </c>
      <c r="T5743" s="164">
        <f t="shared" si="2519"/>
        <v>0</v>
      </c>
      <c r="U5743" s="164">
        <f t="shared" si="2519"/>
        <v>0</v>
      </c>
      <c r="V5743" s="164">
        <f t="shared" si="2519"/>
        <v>0</v>
      </c>
    </row>
    <row r="5744" spans="1:22" ht="16.5" thickTop="1" thickBot="1">
      <c r="A5744" s="160" t="s">
        <v>121</v>
      </c>
      <c r="B5744" s="168" t="s">
        <v>99</v>
      </c>
      <c r="C5744" s="164">
        <f t="shared" si="2497"/>
        <v>17500000</v>
      </c>
      <c r="D5744" s="164">
        <f t="shared" si="2498"/>
        <v>6000000</v>
      </c>
      <c r="E5744" s="164">
        <f t="shared" si="2498"/>
        <v>6000000</v>
      </c>
      <c r="F5744" s="164">
        <f t="shared" si="2498"/>
        <v>2500000</v>
      </c>
      <c r="G5744" s="164">
        <f t="shared" si="2496"/>
        <v>3000000</v>
      </c>
      <c r="H5744" s="164">
        <f t="shared" si="2499"/>
        <v>17500000</v>
      </c>
      <c r="I5744" s="164">
        <f t="shared" si="2517"/>
        <v>6000000</v>
      </c>
      <c r="J5744" s="164">
        <f t="shared" si="2517"/>
        <v>6000000</v>
      </c>
      <c r="K5744" s="164">
        <f t="shared" si="2517"/>
        <v>2500000</v>
      </c>
      <c r="L5744" s="164">
        <f t="shared" si="2517"/>
        <v>3000000</v>
      </c>
      <c r="M5744" s="164">
        <f t="shared" si="2500"/>
        <v>0</v>
      </c>
      <c r="N5744" s="164">
        <f t="shared" si="2518"/>
        <v>0</v>
      </c>
      <c r="O5744" s="164">
        <f t="shared" si="2518"/>
        <v>0</v>
      </c>
      <c r="P5744" s="164">
        <f t="shared" si="2518"/>
        <v>0</v>
      </c>
      <c r="Q5744" s="164">
        <f t="shared" si="2518"/>
        <v>0</v>
      </c>
      <c r="R5744" s="164">
        <f t="shared" si="2501"/>
        <v>0</v>
      </c>
      <c r="S5744" s="164">
        <f t="shared" si="2519"/>
        <v>0</v>
      </c>
      <c r="T5744" s="164">
        <f t="shared" si="2519"/>
        <v>0</v>
      </c>
      <c r="U5744" s="164">
        <f t="shared" si="2519"/>
        <v>0</v>
      </c>
      <c r="V5744" s="164">
        <f t="shared" si="2519"/>
        <v>0</v>
      </c>
    </row>
    <row r="5745" spans="1:22" ht="16.5" thickTop="1" thickBot="1">
      <c r="A5745" s="160" t="s">
        <v>121</v>
      </c>
      <c r="B5745" s="169" t="s">
        <v>103</v>
      </c>
      <c r="C5745" s="164">
        <f t="shared" si="2497"/>
        <v>17500000</v>
      </c>
      <c r="D5745" s="164">
        <f t="shared" si="2498"/>
        <v>6000000</v>
      </c>
      <c r="E5745" s="164">
        <f t="shared" si="2498"/>
        <v>6000000</v>
      </c>
      <c r="F5745" s="164">
        <f t="shared" si="2498"/>
        <v>2500000</v>
      </c>
      <c r="G5745" s="164">
        <f t="shared" si="2496"/>
        <v>3000000</v>
      </c>
      <c r="H5745" s="164">
        <f t="shared" si="2499"/>
        <v>17500000</v>
      </c>
      <c r="I5745" s="164">
        <f t="shared" si="2517"/>
        <v>6000000</v>
      </c>
      <c r="J5745" s="164">
        <f t="shared" si="2517"/>
        <v>6000000</v>
      </c>
      <c r="K5745" s="164">
        <f t="shared" si="2517"/>
        <v>2500000</v>
      </c>
      <c r="L5745" s="164">
        <f t="shared" si="2517"/>
        <v>3000000</v>
      </c>
      <c r="M5745" s="164">
        <f t="shared" si="2500"/>
        <v>0</v>
      </c>
      <c r="N5745" s="164">
        <f t="shared" si="2518"/>
        <v>0</v>
      </c>
      <c r="O5745" s="164">
        <f t="shared" si="2518"/>
        <v>0</v>
      </c>
      <c r="P5745" s="164">
        <f t="shared" si="2518"/>
        <v>0</v>
      </c>
      <c r="Q5745" s="164">
        <f t="shared" si="2518"/>
        <v>0</v>
      </c>
      <c r="R5745" s="164">
        <f t="shared" si="2501"/>
        <v>0</v>
      </c>
      <c r="S5745" s="164">
        <f t="shared" si="2519"/>
        <v>0</v>
      </c>
      <c r="T5745" s="164">
        <f t="shared" si="2519"/>
        <v>0</v>
      </c>
      <c r="U5745" s="164">
        <f t="shared" si="2519"/>
        <v>0</v>
      </c>
      <c r="V5745" s="164">
        <f t="shared" si="2519"/>
        <v>0</v>
      </c>
    </row>
    <row r="5746" spans="1:22" ht="16.5" thickTop="1" thickBot="1">
      <c r="A5746" s="160" t="s">
        <v>121</v>
      </c>
      <c r="B5746" s="170" t="s">
        <v>133</v>
      </c>
      <c r="C5746" s="164">
        <f t="shared" si="2497"/>
        <v>17500000</v>
      </c>
      <c r="D5746" s="164">
        <f t="shared" si="2498"/>
        <v>6000000</v>
      </c>
      <c r="E5746" s="164">
        <f t="shared" si="2498"/>
        <v>6000000</v>
      </c>
      <c r="F5746" s="164">
        <f t="shared" si="2498"/>
        <v>2500000</v>
      </c>
      <c r="G5746" s="164">
        <f t="shared" si="2496"/>
        <v>3000000</v>
      </c>
      <c r="H5746" s="164">
        <f t="shared" si="2499"/>
        <v>17500000</v>
      </c>
      <c r="I5746" s="164">
        <v>6000000</v>
      </c>
      <c r="J5746" s="164">
        <v>6000000</v>
      </c>
      <c r="K5746" s="164">
        <v>2500000</v>
      </c>
      <c r="L5746" s="164">
        <v>3000000</v>
      </c>
      <c r="M5746" s="164">
        <f t="shared" si="2500"/>
        <v>0</v>
      </c>
      <c r="N5746" s="164">
        <v>0</v>
      </c>
      <c r="O5746" s="164">
        <v>0</v>
      </c>
      <c r="P5746" s="164">
        <v>0</v>
      </c>
      <c r="Q5746" s="164">
        <v>0</v>
      </c>
      <c r="R5746" s="164">
        <f t="shared" si="2501"/>
        <v>0</v>
      </c>
      <c r="S5746" s="164">
        <v>0</v>
      </c>
      <c r="T5746" s="164">
        <v>0</v>
      </c>
      <c r="U5746" s="164">
        <v>0</v>
      </c>
      <c r="V5746" s="164">
        <v>0</v>
      </c>
    </row>
    <row r="5747" spans="1:22" ht="46.5" thickTop="1" thickBot="1">
      <c r="A5747" s="160" t="s">
        <v>1896</v>
      </c>
      <c r="B5747" s="167" t="s">
        <v>1897</v>
      </c>
      <c r="C5747" s="164">
        <f t="shared" si="2497"/>
        <v>10000000</v>
      </c>
      <c r="D5747" s="164">
        <f t="shared" si="2498"/>
        <v>0</v>
      </c>
      <c r="E5747" s="164">
        <f t="shared" si="2498"/>
        <v>0</v>
      </c>
      <c r="F5747" s="164">
        <f t="shared" si="2498"/>
        <v>7500000</v>
      </c>
      <c r="G5747" s="164">
        <f t="shared" si="2496"/>
        <v>2500000</v>
      </c>
      <c r="H5747" s="164">
        <f t="shared" si="2499"/>
        <v>10000000</v>
      </c>
      <c r="I5747" s="164">
        <f t="shared" ref="I5747:L5749" si="2520">SUM(I5748)</f>
        <v>0</v>
      </c>
      <c r="J5747" s="164">
        <f t="shared" si="2520"/>
        <v>0</v>
      </c>
      <c r="K5747" s="164">
        <f t="shared" si="2520"/>
        <v>7500000</v>
      </c>
      <c r="L5747" s="164">
        <f t="shared" si="2520"/>
        <v>2500000</v>
      </c>
      <c r="M5747" s="164">
        <f t="shared" si="2500"/>
        <v>0</v>
      </c>
      <c r="N5747" s="164">
        <f t="shared" ref="N5747:Q5749" si="2521">SUM(N5748)</f>
        <v>0</v>
      </c>
      <c r="O5747" s="164">
        <f t="shared" si="2521"/>
        <v>0</v>
      </c>
      <c r="P5747" s="164">
        <f t="shared" si="2521"/>
        <v>0</v>
      </c>
      <c r="Q5747" s="164">
        <f t="shared" si="2521"/>
        <v>0</v>
      </c>
      <c r="R5747" s="164">
        <f t="shared" si="2501"/>
        <v>0</v>
      </c>
      <c r="S5747" s="164">
        <f t="shared" ref="S5747:V5749" si="2522">SUM(S5748)</f>
        <v>0</v>
      </c>
      <c r="T5747" s="164">
        <f t="shared" si="2522"/>
        <v>0</v>
      </c>
      <c r="U5747" s="164">
        <f t="shared" si="2522"/>
        <v>0</v>
      </c>
      <c r="V5747" s="164">
        <f t="shared" si="2522"/>
        <v>0</v>
      </c>
    </row>
    <row r="5748" spans="1:22" ht="16.5" thickTop="1" thickBot="1">
      <c r="A5748" s="160" t="s">
        <v>121</v>
      </c>
      <c r="B5748" s="168" t="s">
        <v>99</v>
      </c>
      <c r="C5748" s="164">
        <f t="shared" si="2497"/>
        <v>10000000</v>
      </c>
      <c r="D5748" s="164">
        <f t="shared" si="2498"/>
        <v>0</v>
      </c>
      <c r="E5748" s="164">
        <f t="shared" si="2498"/>
        <v>0</v>
      </c>
      <c r="F5748" s="164">
        <f t="shared" si="2498"/>
        <v>7500000</v>
      </c>
      <c r="G5748" s="164">
        <f t="shared" si="2496"/>
        <v>2500000</v>
      </c>
      <c r="H5748" s="164">
        <f t="shared" si="2499"/>
        <v>10000000</v>
      </c>
      <c r="I5748" s="164">
        <f t="shared" si="2520"/>
        <v>0</v>
      </c>
      <c r="J5748" s="164">
        <f t="shared" si="2520"/>
        <v>0</v>
      </c>
      <c r="K5748" s="164">
        <f t="shared" si="2520"/>
        <v>7500000</v>
      </c>
      <c r="L5748" s="164">
        <f t="shared" si="2520"/>
        <v>2500000</v>
      </c>
      <c r="M5748" s="164">
        <f t="shared" si="2500"/>
        <v>0</v>
      </c>
      <c r="N5748" s="164">
        <f t="shared" si="2521"/>
        <v>0</v>
      </c>
      <c r="O5748" s="164">
        <f t="shared" si="2521"/>
        <v>0</v>
      </c>
      <c r="P5748" s="164">
        <f t="shared" si="2521"/>
        <v>0</v>
      </c>
      <c r="Q5748" s="164">
        <f t="shared" si="2521"/>
        <v>0</v>
      </c>
      <c r="R5748" s="164">
        <f t="shared" si="2501"/>
        <v>0</v>
      </c>
      <c r="S5748" s="164">
        <f t="shared" si="2522"/>
        <v>0</v>
      </c>
      <c r="T5748" s="164">
        <f t="shared" si="2522"/>
        <v>0</v>
      </c>
      <c r="U5748" s="164">
        <f t="shared" si="2522"/>
        <v>0</v>
      </c>
      <c r="V5748" s="164">
        <f t="shared" si="2522"/>
        <v>0</v>
      </c>
    </row>
    <row r="5749" spans="1:22" ht="16.5" thickTop="1" thickBot="1">
      <c r="A5749" s="160" t="s">
        <v>121</v>
      </c>
      <c r="B5749" s="169" t="s">
        <v>103</v>
      </c>
      <c r="C5749" s="164">
        <f t="shared" si="2497"/>
        <v>10000000</v>
      </c>
      <c r="D5749" s="164">
        <f t="shared" si="2498"/>
        <v>0</v>
      </c>
      <c r="E5749" s="164">
        <f t="shared" si="2498"/>
        <v>0</v>
      </c>
      <c r="F5749" s="164">
        <f t="shared" si="2498"/>
        <v>7500000</v>
      </c>
      <c r="G5749" s="164">
        <f t="shared" si="2496"/>
        <v>2500000</v>
      </c>
      <c r="H5749" s="164">
        <f t="shared" si="2499"/>
        <v>10000000</v>
      </c>
      <c r="I5749" s="164">
        <f t="shared" si="2520"/>
        <v>0</v>
      </c>
      <c r="J5749" s="164">
        <f t="shared" si="2520"/>
        <v>0</v>
      </c>
      <c r="K5749" s="164">
        <f t="shared" si="2520"/>
        <v>7500000</v>
      </c>
      <c r="L5749" s="164">
        <f t="shared" si="2520"/>
        <v>2500000</v>
      </c>
      <c r="M5749" s="164">
        <f t="shared" si="2500"/>
        <v>0</v>
      </c>
      <c r="N5749" s="164">
        <f t="shared" si="2521"/>
        <v>0</v>
      </c>
      <c r="O5749" s="164">
        <f t="shared" si="2521"/>
        <v>0</v>
      </c>
      <c r="P5749" s="164">
        <f t="shared" si="2521"/>
        <v>0</v>
      </c>
      <c r="Q5749" s="164">
        <f t="shared" si="2521"/>
        <v>0</v>
      </c>
      <c r="R5749" s="164">
        <f t="shared" si="2501"/>
        <v>0</v>
      </c>
      <c r="S5749" s="164">
        <f t="shared" si="2522"/>
        <v>0</v>
      </c>
      <c r="T5749" s="164">
        <f t="shared" si="2522"/>
        <v>0</v>
      </c>
      <c r="U5749" s="164">
        <f t="shared" si="2522"/>
        <v>0</v>
      </c>
      <c r="V5749" s="164">
        <f t="shared" si="2522"/>
        <v>0</v>
      </c>
    </row>
    <row r="5750" spans="1:22" ht="16.5" thickTop="1" thickBot="1">
      <c r="A5750" s="160" t="s">
        <v>121</v>
      </c>
      <c r="B5750" s="170" t="s">
        <v>133</v>
      </c>
      <c r="C5750" s="164">
        <f t="shared" si="2497"/>
        <v>10000000</v>
      </c>
      <c r="D5750" s="164">
        <f t="shared" si="2498"/>
        <v>0</v>
      </c>
      <c r="E5750" s="164">
        <f t="shared" si="2498"/>
        <v>0</v>
      </c>
      <c r="F5750" s="164">
        <f t="shared" si="2498"/>
        <v>7500000</v>
      </c>
      <c r="G5750" s="164">
        <f t="shared" si="2496"/>
        <v>2500000</v>
      </c>
      <c r="H5750" s="164">
        <f t="shared" si="2499"/>
        <v>10000000</v>
      </c>
      <c r="I5750" s="164">
        <v>0</v>
      </c>
      <c r="J5750" s="164">
        <v>0</v>
      </c>
      <c r="K5750" s="164">
        <v>7500000</v>
      </c>
      <c r="L5750" s="164">
        <v>2500000</v>
      </c>
      <c r="M5750" s="164">
        <f t="shared" si="2500"/>
        <v>0</v>
      </c>
      <c r="N5750" s="164">
        <v>0</v>
      </c>
      <c r="O5750" s="164">
        <v>0</v>
      </c>
      <c r="P5750" s="164">
        <v>0</v>
      </c>
      <c r="Q5750" s="164">
        <v>0</v>
      </c>
      <c r="R5750" s="164">
        <f t="shared" si="2501"/>
        <v>0</v>
      </c>
      <c r="S5750" s="164">
        <v>0</v>
      </c>
      <c r="T5750" s="164">
        <v>0</v>
      </c>
      <c r="U5750" s="164">
        <v>0</v>
      </c>
      <c r="V5750" s="164">
        <v>0</v>
      </c>
    </row>
    <row r="5751" spans="1:22" ht="16.5" thickTop="1" thickBot="1">
      <c r="A5751" s="160" t="s">
        <v>1898</v>
      </c>
      <c r="B5751" s="166" t="s">
        <v>1899</v>
      </c>
      <c r="C5751" s="164">
        <f t="shared" si="2497"/>
        <v>10000000</v>
      </c>
      <c r="D5751" s="164">
        <f t="shared" si="2498"/>
        <v>4000000</v>
      </c>
      <c r="E5751" s="164">
        <f t="shared" si="2498"/>
        <v>3000000</v>
      </c>
      <c r="F5751" s="164">
        <f t="shared" si="2498"/>
        <v>1000000</v>
      </c>
      <c r="G5751" s="164">
        <f t="shared" si="2496"/>
        <v>2000000</v>
      </c>
      <c r="H5751" s="164">
        <f t="shared" si="2499"/>
        <v>10000000</v>
      </c>
      <c r="I5751" s="164">
        <f t="shared" ref="I5751:L5754" si="2523">SUM(I5755)</f>
        <v>4000000</v>
      </c>
      <c r="J5751" s="164">
        <f t="shared" si="2523"/>
        <v>3000000</v>
      </c>
      <c r="K5751" s="164">
        <f t="shared" si="2523"/>
        <v>1000000</v>
      </c>
      <c r="L5751" s="164">
        <f t="shared" si="2523"/>
        <v>2000000</v>
      </c>
      <c r="M5751" s="164">
        <f t="shared" si="2500"/>
        <v>0</v>
      </c>
      <c r="N5751" s="164">
        <f t="shared" ref="N5751:Q5754" si="2524">SUM(N5755)</f>
        <v>0</v>
      </c>
      <c r="O5751" s="164">
        <f t="shared" si="2524"/>
        <v>0</v>
      </c>
      <c r="P5751" s="164">
        <f t="shared" si="2524"/>
        <v>0</v>
      </c>
      <c r="Q5751" s="164">
        <f t="shared" si="2524"/>
        <v>0</v>
      </c>
      <c r="R5751" s="164">
        <f t="shared" si="2501"/>
        <v>0</v>
      </c>
      <c r="S5751" s="164">
        <f t="shared" ref="S5751:V5754" si="2525">SUM(S5755)</f>
        <v>0</v>
      </c>
      <c r="T5751" s="164">
        <f t="shared" si="2525"/>
        <v>0</v>
      </c>
      <c r="U5751" s="164">
        <f t="shared" si="2525"/>
        <v>0</v>
      </c>
      <c r="V5751" s="164">
        <f t="shared" si="2525"/>
        <v>0</v>
      </c>
    </row>
    <row r="5752" spans="1:22" ht="16.5" thickTop="1" thickBot="1">
      <c r="A5752" s="160" t="s">
        <v>121</v>
      </c>
      <c r="B5752" s="167" t="s">
        <v>99</v>
      </c>
      <c r="C5752" s="164">
        <f t="shared" si="2497"/>
        <v>10000000</v>
      </c>
      <c r="D5752" s="164">
        <f t="shared" si="2498"/>
        <v>4000000</v>
      </c>
      <c r="E5752" s="164">
        <f t="shared" si="2498"/>
        <v>3000000</v>
      </c>
      <c r="F5752" s="164">
        <f t="shared" si="2498"/>
        <v>1000000</v>
      </c>
      <c r="G5752" s="164">
        <f t="shared" si="2496"/>
        <v>2000000</v>
      </c>
      <c r="H5752" s="164">
        <f t="shared" si="2499"/>
        <v>10000000</v>
      </c>
      <c r="I5752" s="164">
        <f t="shared" si="2523"/>
        <v>4000000</v>
      </c>
      <c r="J5752" s="164">
        <f t="shared" si="2523"/>
        <v>3000000</v>
      </c>
      <c r="K5752" s="164">
        <f t="shared" si="2523"/>
        <v>1000000</v>
      </c>
      <c r="L5752" s="164">
        <f t="shared" si="2523"/>
        <v>2000000</v>
      </c>
      <c r="M5752" s="164">
        <f t="shared" si="2500"/>
        <v>0</v>
      </c>
      <c r="N5752" s="164">
        <f t="shared" si="2524"/>
        <v>0</v>
      </c>
      <c r="O5752" s="164">
        <f t="shared" si="2524"/>
        <v>0</v>
      </c>
      <c r="P5752" s="164">
        <f t="shared" si="2524"/>
        <v>0</v>
      </c>
      <c r="Q5752" s="164">
        <f t="shared" si="2524"/>
        <v>0</v>
      </c>
      <c r="R5752" s="164">
        <f t="shared" si="2501"/>
        <v>0</v>
      </c>
      <c r="S5752" s="164">
        <f t="shared" si="2525"/>
        <v>0</v>
      </c>
      <c r="T5752" s="164">
        <f t="shared" si="2525"/>
        <v>0</v>
      </c>
      <c r="U5752" s="164">
        <f t="shared" si="2525"/>
        <v>0</v>
      </c>
      <c r="V5752" s="164">
        <f t="shared" si="2525"/>
        <v>0</v>
      </c>
    </row>
    <row r="5753" spans="1:22" ht="16.5" thickTop="1" thickBot="1">
      <c r="A5753" s="160" t="s">
        <v>121</v>
      </c>
      <c r="B5753" s="168" t="s">
        <v>103</v>
      </c>
      <c r="C5753" s="164">
        <f t="shared" si="2497"/>
        <v>10000000</v>
      </c>
      <c r="D5753" s="164">
        <f t="shared" si="2498"/>
        <v>4000000</v>
      </c>
      <c r="E5753" s="164">
        <f t="shared" si="2498"/>
        <v>3000000</v>
      </c>
      <c r="F5753" s="164">
        <f t="shared" si="2498"/>
        <v>1000000</v>
      </c>
      <c r="G5753" s="164">
        <f t="shared" si="2496"/>
        <v>2000000</v>
      </c>
      <c r="H5753" s="164">
        <f t="shared" si="2499"/>
        <v>10000000</v>
      </c>
      <c r="I5753" s="164">
        <f t="shared" si="2523"/>
        <v>4000000</v>
      </c>
      <c r="J5753" s="164">
        <f t="shared" si="2523"/>
        <v>3000000</v>
      </c>
      <c r="K5753" s="164">
        <f t="shared" si="2523"/>
        <v>1000000</v>
      </c>
      <c r="L5753" s="164">
        <f t="shared" si="2523"/>
        <v>2000000</v>
      </c>
      <c r="M5753" s="164">
        <f t="shared" si="2500"/>
        <v>0</v>
      </c>
      <c r="N5753" s="164">
        <f t="shared" si="2524"/>
        <v>0</v>
      </c>
      <c r="O5753" s="164">
        <f t="shared" si="2524"/>
        <v>0</v>
      </c>
      <c r="P5753" s="164">
        <f t="shared" si="2524"/>
        <v>0</v>
      </c>
      <c r="Q5753" s="164">
        <f t="shared" si="2524"/>
        <v>0</v>
      </c>
      <c r="R5753" s="164">
        <f t="shared" si="2501"/>
        <v>0</v>
      </c>
      <c r="S5753" s="164">
        <f t="shared" si="2525"/>
        <v>0</v>
      </c>
      <c r="T5753" s="164">
        <f t="shared" si="2525"/>
        <v>0</v>
      </c>
      <c r="U5753" s="164">
        <f t="shared" si="2525"/>
        <v>0</v>
      </c>
      <c r="V5753" s="164">
        <f t="shared" si="2525"/>
        <v>0</v>
      </c>
    </row>
    <row r="5754" spans="1:22" ht="16.5" thickTop="1" thickBot="1">
      <c r="A5754" s="160" t="s">
        <v>121</v>
      </c>
      <c r="B5754" s="169" t="s">
        <v>133</v>
      </c>
      <c r="C5754" s="164">
        <f t="shared" si="2497"/>
        <v>10000000</v>
      </c>
      <c r="D5754" s="164">
        <f t="shared" si="2498"/>
        <v>4000000</v>
      </c>
      <c r="E5754" s="164">
        <f t="shared" si="2498"/>
        <v>3000000</v>
      </c>
      <c r="F5754" s="164">
        <f t="shared" si="2498"/>
        <v>1000000</v>
      </c>
      <c r="G5754" s="164">
        <f t="shared" si="2496"/>
        <v>2000000</v>
      </c>
      <c r="H5754" s="164">
        <f t="shared" si="2499"/>
        <v>10000000</v>
      </c>
      <c r="I5754" s="164">
        <f t="shared" si="2523"/>
        <v>4000000</v>
      </c>
      <c r="J5754" s="164">
        <f t="shared" si="2523"/>
        <v>3000000</v>
      </c>
      <c r="K5754" s="164">
        <f t="shared" si="2523"/>
        <v>1000000</v>
      </c>
      <c r="L5754" s="164">
        <f t="shared" si="2523"/>
        <v>2000000</v>
      </c>
      <c r="M5754" s="164">
        <f t="shared" si="2500"/>
        <v>0</v>
      </c>
      <c r="N5754" s="164">
        <f t="shared" si="2524"/>
        <v>0</v>
      </c>
      <c r="O5754" s="164">
        <f t="shared" si="2524"/>
        <v>0</v>
      </c>
      <c r="P5754" s="164">
        <f t="shared" si="2524"/>
        <v>0</v>
      </c>
      <c r="Q5754" s="164">
        <f t="shared" si="2524"/>
        <v>0</v>
      </c>
      <c r="R5754" s="164">
        <f t="shared" si="2501"/>
        <v>0</v>
      </c>
      <c r="S5754" s="164">
        <f t="shared" si="2525"/>
        <v>0</v>
      </c>
      <c r="T5754" s="164">
        <f t="shared" si="2525"/>
        <v>0</v>
      </c>
      <c r="U5754" s="164">
        <f t="shared" si="2525"/>
        <v>0</v>
      </c>
      <c r="V5754" s="164">
        <f t="shared" si="2525"/>
        <v>0</v>
      </c>
    </row>
    <row r="5755" spans="1:22" ht="31.5" thickTop="1" thickBot="1">
      <c r="A5755" s="160" t="s">
        <v>1900</v>
      </c>
      <c r="B5755" s="167" t="s">
        <v>1901</v>
      </c>
      <c r="C5755" s="164">
        <f t="shared" si="2497"/>
        <v>10000000</v>
      </c>
      <c r="D5755" s="164">
        <f t="shared" si="2498"/>
        <v>4000000</v>
      </c>
      <c r="E5755" s="164">
        <f t="shared" si="2498"/>
        <v>3000000</v>
      </c>
      <c r="F5755" s="164">
        <f t="shared" si="2498"/>
        <v>1000000</v>
      </c>
      <c r="G5755" s="164">
        <f t="shared" si="2496"/>
        <v>2000000</v>
      </c>
      <c r="H5755" s="164">
        <f t="shared" si="2499"/>
        <v>10000000</v>
      </c>
      <c r="I5755" s="164">
        <f t="shared" ref="I5755:L5757" si="2526">SUM(I5756)</f>
        <v>4000000</v>
      </c>
      <c r="J5755" s="164">
        <f t="shared" si="2526"/>
        <v>3000000</v>
      </c>
      <c r="K5755" s="164">
        <f t="shared" si="2526"/>
        <v>1000000</v>
      </c>
      <c r="L5755" s="164">
        <f t="shared" si="2526"/>
        <v>2000000</v>
      </c>
      <c r="M5755" s="164">
        <f t="shared" si="2500"/>
        <v>0</v>
      </c>
      <c r="N5755" s="164">
        <f t="shared" ref="N5755:Q5757" si="2527">SUM(N5756)</f>
        <v>0</v>
      </c>
      <c r="O5755" s="164">
        <f t="shared" si="2527"/>
        <v>0</v>
      </c>
      <c r="P5755" s="164">
        <f t="shared" si="2527"/>
        <v>0</v>
      </c>
      <c r="Q5755" s="164">
        <f t="shared" si="2527"/>
        <v>0</v>
      </c>
      <c r="R5755" s="164">
        <f t="shared" si="2501"/>
        <v>0</v>
      </c>
      <c r="S5755" s="164">
        <f t="shared" ref="S5755:V5757" si="2528">SUM(S5756)</f>
        <v>0</v>
      </c>
      <c r="T5755" s="164">
        <f t="shared" si="2528"/>
        <v>0</v>
      </c>
      <c r="U5755" s="164">
        <f t="shared" si="2528"/>
        <v>0</v>
      </c>
      <c r="V5755" s="164">
        <f t="shared" si="2528"/>
        <v>0</v>
      </c>
    </row>
    <row r="5756" spans="1:22" ht="16.5" thickTop="1" thickBot="1">
      <c r="A5756" s="160" t="s">
        <v>121</v>
      </c>
      <c r="B5756" s="168" t="s">
        <v>99</v>
      </c>
      <c r="C5756" s="164">
        <f t="shared" si="2497"/>
        <v>10000000</v>
      </c>
      <c r="D5756" s="164">
        <f t="shared" si="2498"/>
        <v>4000000</v>
      </c>
      <c r="E5756" s="164">
        <f t="shared" si="2498"/>
        <v>3000000</v>
      </c>
      <c r="F5756" s="164">
        <f t="shared" si="2498"/>
        <v>1000000</v>
      </c>
      <c r="G5756" s="164">
        <f t="shared" si="2496"/>
        <v>2000000</v>
      </c>
      <c r="H5756" s="164">
        <f t="shared" si="2499"/>
        <v>10000000</v>
      </c>
      <c r="I5756" s="164">
        <f t="shared" si="2526"/>
        <v>4000000</v>
      </c>
      <c r="J5756" s="164">
        <f t="shared" si="2526"/>
        <v>3000000</v>
      </c>
      <c r="K5756" s="164">
        <f t="shared" si="2526"/>
        <v>1000000</v>
      </c>
      <c r="L5756" s="164">
        <f t="shared" si="2526"/>
        <v>2000000</v>
      </c>
      <c r="M5756" s="164">
        <f t="shared" si="2500"/>
        <v>0</v>
      </c>
      <c r="N5756" s="164">
        <f t="shared" si="2527"/>
        <v>0</v>
      </c>
      <c r="O5756" s="164">
        <f t="shared" si="2527"/>
        <v>0</v>
      </c>
      <c r="P5756" s="164">
        <f t="shared" si="2527"/>
        <v>0</v>
      </c>
      <c r="Q5756" s="164">
        <f t="shared" si="2527"/>
        <v>0</v>
      </c>
      <c r="R5756" s="164">
        <f t="shared" si="2501"/>
        <v>0</v>
      </c>
      <c r="S5756" s="164">
        <f t="shared" si="2528"/>
        <v>0</v>
      </c>
      <c r="T5756" s="164">
        <f t="shared" si="2528"/>
        <v>0</v>
      </c>
      <c r="U5756" s="164">
        <f t="shared" si="2528"/>
        <v>0</v>
      </c>
      <c r="V5756" s="164">
        <f t="shared" si="2528"/>
        <v>0</v>
      </c>
    </row>
    <row r="5757" spans="1:22" ht="16.5" thickTop="1" thickBot="1">
      <c r="A5757" s="160" t="s">
        <v>121</v>
      </c>
      <c r="B5757" s="169" t="s">
        <v>103</v>
      </c>
      <c r="C5757" s="164">
        <f t="shared" si="2497"/>
        <v>10000000</v>
      </c>
      <c r="D5757" s="164">
        <f t="shared" si="2498"/>
        <v>4000000</v>
      </c>
      <c r="E5757" s="164">
        <f t="shared" si="2498"/>
        <v>3000000</v>
      </c>
      <c r="F5757" s="164">
        <f t="shared" si="2498"/>
        <v>1000000</v>
      </c>
      <c r="G5757" s="164">
        <f t="shared" si="2496"/>
        <v>2000000</v>
      </c>
      <c r="H5757" s="164">
        <f t="shared" si="2499"/>
        <v>10000000</v>
      </c>
      <c r="I5757" s="164">
        <f t="shared" si="2526"/>
        <v>4000000</v>
      </c>
      <c r="J5757" s="164">
        <f t="shared" si="2526"/>
        <v>3000000</v>
      </c>
      <c r="K5757" s="164">
        <f t="shared" si="2526"/>
        <v>1000000</v>
      </c>
      <c r="L5757" s="164">
        <f t="shared" si="2526"/>
        <v>2000000</v>
      </c>
      <c r="M5757" s="164">
        <f t="shared" si="2500"/>
        <v>0</v>
      </c>
      <c r="N5757" s="164">
        <f t="shared" si="2527"/>
        <v>0</v>
      </c>
      <c r="O5757" s="164">
        <f t="shared" si="2527"/>
        <v>0</v>
      </c>
      <c r="P5757" s="164">
        <f t="shared" si="2527"/>
        <v>0</v>
      </c>
      <c r="Q5757" s="164">
        <f t="shared" si="2527"/>
        <v>0</v>
      </c>
      <c r="R5757" s="164">
        <f t="shared" si="2501"/>
        <v>0</v>
      </c>
      <c r="S5757" s="164">
        <f t="shared" si="2528"/>
        <v>0</v>
      </c>
      <c r="T5757" s="164">
        <f t="shared" si="2528"/>
        <v>0</v>
      </c>
      <c r="U5757" s="164">
        <f t="shared" si="2528"/>
        <v>0</v>
      </c>
      <c r="V5757" s="164">
        <f t="shared" si="2528"/>
        <v>0</v>
      </c>
    </row>
    <row r="5758" spans="1:22" ht="16.5" thickTop="1" thickBot="1">
      <c r="A5758" s="160" t="s">
        <v>121</v>
      </c>
      <c r="B5758" s="170" t="s">
        <v>133</v>
      </c>
      <c r="C5758" s="164">
        <f t="shared" si="2497"/>
        <v>10000000</v>
      </c>
      <c r="D5758" s="164">
        <f t="shared" si="2498"/>
        <v>4000000</v>
      </c>
      <c r="E5758" s="164">
        <f t="shared" si="2498"/>
        <v>3000000</v>
      </c>
      <c r="F5758" s="164">
        <f t="shared" si="2498"/>
        <v>1000000</v>
      </c>
      <c r="G5758" s="164">
        <f t="shared" si="2496"/>
        <v>2000000</v>
      </c>
      <c r="H5758" s="164">
        <f t="shared" si="2499"/>
        <v>10000000</v>
      </c>
      <c r="I5758" s="164">
        <v>4000000</v>
      </c>
      <c r="J5758" s="164">
        <v>3000000</v>
      </c>
      <c r="K5758" s="164">
        <v>1000000</v>
      </c>
      <c r="L5758" s="164">
        <v>2000000</v>
      </c>
      <c r="M5758" s="164">
        <f t="shared" si="2500"/>
        <v>0</v>
      </c>
      <c r="N5758" s="164">
        <v>0</v>
      </c>
      <c r="O5758" s="164">
        <v>0</v>
      </c>
      <c r="P5758" s="164">
        <v>0</v>
      </c>
      <c r="Q5758" s="164">
        <v>0</v>
      </c>
      <c r="R5758" s="164">
        <f t="shared" si="2501"/>
        <v>0</v>
      </c>
      <c r="S5758" s="164">
        <v>0</v>
      </c>
      <c r="T5758" s="164">
        <v>0</v>
      </c>
      <c r="U5758" s="164">
        <v>0</v>
      </c>
      <c r="V5758" s="164">
        <v>0</v>
      </c>
    </row>
    <row r="5759" spans="1:22" ht="16.5" thickTop="1" thickBot="1">
      <c r="A5759" s="160" t="s">
        <v>1902</v>
      </c>
      <c r="B5759" s="166" t="s">
        <v>1903</v>
      </c>
      <c r="C5759" s="164">
        <f t="shared" si="2497"/>
        <v>13900000</v>
      </c>
      <c r="D5759" s="164">
        <f t="shared" si="2498"/>
        <v>5015000</v>
      </c>
      <c r="E5759" s="164">
        <f t="shared" si="2498"/>
        <v>4010000</v>
      </c>
      <c r="F5759" s="164">
        <f t="shared" si="2498"/>
        <v>2860000</v>
      </c>
      <c r="G5759" s="164">
        <f t="shared" si="2496"/>
        <v>2015000</v>
      </c>
      <c r="H5759" s="164">
        <f t="shared" si="2499"/>
        <v>13900000</v>
      </c>
      <c r="I5759" s="164">
        <f t="shared" ref="I5759:L5763" si="2529">SUM(I5764)</f>
        <v>5015000</v>
      </c>
      <c r="J5759" s="164">
        <f t="shared" si="2529"/>
        <v>4010000</v>
      </c>
      <c r="K5759" s="164">
        <f t="shared" si="2529"/>
        <v>2860000</v>
      </c>
      <c r="L5759" s="164">
        <f t="shared" si="2529"/>
        <v>2015000</v>
      </c>
      <c r="M5759" s="164">
        <f t="shared" si="2500"/>
        <v>0</v>
      </c>
      <c r="N5759" s="164">
        <f t="shared" ref="N5759:Q5763" si="2530">SUM(N5764)</f>
        <v>0</v>
      </c>
      <c r="O5759" s="164">
        <f t="shared" si="2530"/>
        <v>0</v>
      </c>
      <c r="P5759" s="164">
        <f t="shared" si="2530"/>
        <v>0</v>
      </c>
      <c r="Q5759" s="164">
        <f t="shared" si="2530"/>
        <v>0</v>
      </c>
      <c r="R5759" s="164">
        <f t="shared" si="2501"/>
        <v>0</v>
      </c>
      <c r="S5759" s="164">
        <f t="shared" ref="S5759:V5763" si="2531">SUM(S5764)</f>
        <v>0</v>
      </c>
      <c r="T5759" s="164">
        <f t="shared" si="2531"/>
        <v>0</v>
      </c>
      <c r="U5759" s="164">
        <f t="shared" si="2531"/>
        <v>0</v>
      </c>
      <c r="V5759" s="164">
        <f t="shared" si="2531"/>
        <v>0</v>
      </c>
    </row>
    <row r="5760" spans="1:22" ht="16.5" thickTop="1" thickBot="1">
      <c r="A5760" s="160" t="s">
        <v>121</v>
      </c>
      <c r="B5760" s="167" t="s">
        <v>99</v>
      </c>
      <c r="C5760" s="164">
        <f t="shared" si="2497"/>
        <v>13900000</v>
      </c>
      <c r="D5760" s="164">
        <f t="shared" si="2498"/>
        <v>5015000</v>
      </c>
      <c r="E5760" s="164">
        <f t="shared" si="2498"/>
        <v>4010000</v>
      </c>
      <c r="F5760" s="164">
        <f t="shared" si="2498"/>
        <v>2860000</v>
      </c>
      <c r="G5760" s="164">
        <f t="shared" si="2496"/>
        <v>2015000</v>
      </c>
      <c r="H5760" s="164">
        <f t="shared" si="2499"/>
        <v>13900000</v>
      </c>
      <c r="I5760" s="164">
        <f t="shared" si="2529"/>
        <v>5015000</v>
      </c>
      <c r="J5760" s="164">
        <f t="shared" si="2529"/>
        <v>4010000</v>
      </c>
      <c r="K5760" s="164">
        <f t="shared" si="2529"/>
        <v>2860000</v>
      </c>
      <c r="L5760" s="164">
        <f t="shared" si="2529"/>
        <v>2015000</v>
      </c>
      <c r="M5760" s="164">
        <f t="shared" si="2500"/>
        <v>0</v>
      </c>
      <c r="N5760" s="164">
        <f t="shared" si="2530"/>
        <v>0</v>
      </c>
      <c r="O5760" s="164">
        <f t="shared" si="2530"/>
        <v>0</v>
      </c>
      <c r="P5760" s="164">
        <f t="shared" si="2530"/>
        <v>0</v>
      </c>
      <c r="Q5760" s="164">
        <f t="shared" si="2530"/>
        <v>0</v>
      </c>
      <c r="R5760" s="164">
        <f t="shared" si="2501"/>
        <v>0</v>
      </c>
      <c r="S5760" s="164">
        <f t="shared" si="2531"/>
        <v>0</v>
      </c>
      <c r="T5760" s="164">
        <f t="shared" si="2531"/>
        <v>0</v>
      </c>
      <c r="U5760" s="164">
        <f t="shared" si="2531"/>
        <v>0</v>
      </c>
      <c r="V5760" s="164">
        <f t="shared" si="2531"/>
        <v>0</v>
      </c>
    </row>
    <row r="5761" spans="1:22" ht="16.5" thickTop="1" thickBot="1">
      <c r="A5761" s="160" t="s">
        <v>121</v>
      </c>
      <c r="B5761" s="168" t="s">
        <v>101</v>
      </c>
      <c r="C5761" s="164">
        <f t="shared" si="2497"/>
        <v>50000</v>
      </c>
      <c r="D5761" s="164">
        <f t="shared" si="2498"/>
        <v>15000</v>
      </c>
      <c r="E5761" s="164">
        <f t="shared" si="2498"/>
        <v>10000</v>
      </c>
      <c r="F5761" s="164">
        <f t="shared" si="2498"/>
        <v>10000</v>
      </c>
      <c r="G5761" s="164">
        <f t="shared" si="2496"/>
        <v>15000</v>
      </c>
      <c r="H5761" s="164">
        <f t="shared" si="2499"/>
        <v>50000</v>
      </c>
      <c r="I5761" s="164">
        <f t="shared" si="2529"/>
        <v>15000</v>
      </c>
      <c r="J5761" s="164">
        <f t="shared" si="2529"/>
        <v>10000</v>
      </c>
      <c r="K5761" s="164">
        <f t="shared" si="2529"/>
        <v>10000</v>
      </c>
      <c r="L5761" s="164">
        <f t="shared" si="2529"/>
        <v>15000</v>
      </c>
      <c r="M5761" s="164">
        <f t="shared" si="2500"/>
        <v>0</v>
      </c>
      <c r="N5761" s="164">
        <f t="shared" si="2530"/>
        <v>0</v>
      </c>
      <c r="O5761" s="164">
        <f t="shared" si="2530"/>
        <v>0</v>
      </c>
      <c r="P5761" s="164">
        <f t="shared" si="2530"/>
        <v>0</v>
      </c>
      <c r="Q5761" s="164">
        <f t="shared" si="2530"/>
        <v>0</v>
      </c>
      <c r="R5761" s="164">
        <f t="shared" si="2501"/>
        <v>0</v>
      </c>
      <c r="S5761" s="164">
        <f t="shared" si="2531"/>
        <v>0</v>
      </c>
      <c r="T5761" s="164">
        <f t="shared" si="2531"/>
        <v>0</v>
      </c>
      <c r="U5761" s="164">
        <f t="shared" si="2531"/>
        <v>0</v>
      </c>
      <c r="V5761" s="164">
        <f t="shared" si="2531"/>
        <v>0</v>
      </c>
    </row>
    <row r="5762" spans="1:22" ht="16.5" thickTop="1" thickBot="1">
      <c r="A5762" s="160" t="s">
        <v>121</v>
      </c>
      <c r="B5762" s="168" t="s">
        <v>103</v>
      </c>
      <c r="C5762" s="164">
        <f t="shared" si="2497"/>
        <v>13850000</v>
      </c>
      <c r="D5762" s="164">
        <f t="shared" si="2498"/>
        <v>5000000</v>
      </c>
      <c r="E5762" s="164">
        <f t="shared" si="2498"/>
        <v>4000000</v>
      </c>
      <c r="F5762" s="164">
        <f t="shared" si="2498"/>
        <v>2850000</v>
      </c>
      <c r="G5762" s="164">
        <f t="shared" si="2496"/>
        <v>2000000</v>
      </c>
      <c r="H5762" s="164">
        <f t="shared" si="2499"/>
        <v>13850000</v>
      </c>
      <c r="I5762" s="164">
        <f t="shared" si="2529"/>
        <v>5000000</v>
      </c>
      <c r="J5762" s="164">
        <f t="shared" si="2529"/>
        <v>4000000</v>
      </c>
      <c r="K5762" s="164">
        <f t="shared" si="2529"/>
        <v>2850000</v>
      </c>
      <c r="L5762" s="164">
        <f t="shared" si="2529"/>
        <v>2000000</v>
      </c>
      <c r="M5762" s="164">
        <f t="shared" si="2500"/>
        <v>0</v>
      </c>
      <c r="N5762" s="164">
        <f t="shared" si="2530"/>
        <v>0</v>
      </c>
      <c r="O5762" s="164">
        <f t="shared" si="2530"/>
        <v>0</v>
      </c>
      <c r="P5762" s="164">
        <f t="shared" si="2530"/>
        <v>0</v>
      </c>
      <c r="Q5762" s="164">
        <f t="shared" si="2530"/>
        <v>0</v>
      </c>
      <c r="R5762" s="164">
        <f t="shared" si="2501"/>
        <v>0</v>
      </c>
      <c r="S5762" s="164">
        <f t="shared" si="2531"/>
        <v>0</v>
      </c>
      <c r="T5762" s="164">
        <f t="shared" si="2531"/>
        <v>0</v>
      </c>
      <c r="U5762" s="164">
        <f t="shared" si="2531"/>
        <v>0</v>
      </c>
      <c r="V5762" s="164">
        <f t="shared" si="2531"/>
        <v>0</v>
      </c>
    </row>
    <row r="5763" spans="1:22" ht="16.5" thickTop="1" thickBot="1">
      <c r="A5763" s="160" t="s">
        <v>121</v>
      </c>
      <c r="B5763" s="169" t="s">
        <v>133</v>
      </c>
      <c r="C5763" s="164">
        <f t="shared" si="2497"/>
        <v>13850000</v>
      </c>
      <c r="D5763" s="164">
        <f t="shared" si="2498"/>
        <v>5000000</v>
      </c>
      <c r="E5763" s="164">
        <f t="shared" si="2498"/>
        <v>4000000</v>
      </c>
      <c r="F5763" s="164">
        <f t="shared" si="2498"/>
        <v>2850000</v>
      </c>
      <c r="G5763" s="164">
        <f t="shared" si="2496"/>
        <v>2000000</v>
      </c>
      <c r="H5763" s="164">
        <f t="shared" si="2499"/>
        <v>13850000</v>
      </c>
      <c r="I5763" s="164">
        <f t="shared" si="2529"/>
        <v>5000000</v>
      </c>
      <c r="J5763" s="164">
        <f t="shared" si="2529"/>
        <v>4000000</v>
      </c>
      <c r="K5763" s="164">
        <f t="shared" si="2529"/>
        <v>2850000</v>
      </c>
      <c r="L5763" s="164">
        <f t="shared" si="2529"/>
        <v>2000000</v>
      </c>
      <c r="M5763" s="164">
        <f t="shared" si="2500"/>
        <v>0</v>
      </c>
      <c r="N5763" s="164">
        <f t="shared" si="2530"/>
        <v>0</v>
      </c>
      <c r="O5763" s="164">
        <f t="shared" si="2530"/>
        <v>0</v>
      </c>
      <c r="P5763" s="164">
        <f t="shared" si="2530"/>
        <v>0</v>
      </c>
      <c r="Q5763" s="164">
        <f t="shared" si="2530"/>
        <v>0</v>
      </c>
      <c r="R5763" s="164">
        <f t="shared" si="2501"/>
        <v>0</v>
      </c>
      <c r="S5763" s="164">
        <f t="shared" si="2531"/>
        <v>0</v>
      </c>
      <c r="T5763" s="164">
        <f t="shared" si="2531"/>
        <v>0</v>
      </c>
      <c r="U5763" s="164">
        <f t="shared" si="2531"/>
        <v>0</v>
      </c>
      <c r="V5763" s="164">
        <f t="shared" si="2531"/>
        <v>0</v>
      </c>
    </row>
    <row r="5764" spans="1:22" ht="31.5" thickTop="1" thickBot="1">
      <c r="A5764" s="160" t="s">
        <v>1904</v>
      </c>
      <c r="B5764" s="167" t="s">
        <v>1905</v>
      </c>
      <c r="C5764" s="164">
        <f t="shared" si="2497"/>
        <v>13900000</v>
      </c>
      <c r="D5764" s="164">
        <f t="shared" si="2498"/>
        <v>5015000</v>
      </c>
      <c r="E5764" s="164">
        <f t="shared" si="2498"/>
        <v>4010000</v>
      </c>
      <c r="F5764" s="164">
        <f t="shared" si="2498"/>
        <v>2860000</v>
      </c>
      <c r="G5764" s="164">
        <f t="shared" si="2496"/>
        <v>2015000</v>
      </c>
      <c r="H5764" s="164">
        <f t="shared" si="2499"/>
        <v>13900000</v>
      </c>
      <c r="I5764" s="164">
        <f>SUM(I5765)</f>
        <v>5015000</v>
      </c>
      <c r="J5764" s="164">
        <f>SUM(J5765)</f>
        <v>4010000</v>
      </c>
      <c r="K5764" s="164">
        <f>SUM(K5765)</f>
        <v>2860000</v>
      </c>
      <c r="L5764" s="164">
        <f>SUM(L5765)</f>
        <v>2015000</v>
      </c>
      <c r="M5764" s="164">
        <f t="shared" si="2500"/>
        <v>0</v>
      </c>
      <c r="N5764" s="164">
        <f>SUM(N5765)</f>
        <v>0</v>
      </c>
      <c r="O5764" s="164">
        <f>SUM(O5765)</f>
        <v>0</v>
      </c>
      <c r="P5764" s="164">
        <f>SUM(P5765)</f>
        <v>0</v>
      </c>
      <c r="Q5764" s="164">
        <f>SUM(Q5765)</f>
        <v>0</v>
      </c>
      <c r="R5764" s="164">
        <f t="shared" si="2501"/>
        <v>0</v>
      </c>
      <c r="S5764" s="164">
        <f>SUM(S5765)</f>
        <v>0</v>
      </c>
      <c r="T5764" s="164">
        <f>SUM(T5765)</f>
        <v>0</v>
      </c>
      <c r="U5764" s="164">
        <f>SUM(U5765)</f>
        <v>0</v>
      </c>
      <c r="V5764" s="164">
        <f>SUM(V5765)</f>
        <v>0</v>
      </c>
    </row>
    <row r="5765" spans="1:22" ht="16.5" thickTop="1" thickBot="1">
      <c r="A5765" s="160" t="s">
        <v>121</v>
      </c>
      <c r="B5765" s="168" t="s">
        <v>99</v>
      </c>
      <c r="C5765" s="164">
        <f t="shared" si="2497"/>
        <v>13900000</v>
      </c>
      <c r="D5765" s="164">
        <f t="shared" si="2498"/>
        <v>5015000</v>
      </c>
      <c r="E5765" s="164">
        <f t="shared" si="2498"/>
        <v>4010000</v>
      </c>
      <c r="F5765" s="164">
        <f t="shared" si="2498"/>
        <v>2860000</v>
      </c>
      <c r="G5765" s="164">
        <f t="shared" si="2498"/>
        <v>2015000</v>
      </c>
      <c r="H5765" s="164">
        <f t="shared" si="2499"/>
        <v>13900000</v>
      </c>
      <c r="I5765" s="164">
        <f>SUM(I5766:I5767)</f>
        <v>5015000</v>
      </c>
      <c r="J5765" s="164">
        <f>SUM(J5766:J5767)</f>
        <v>4010000</v>
      </c>
      <c r="K5765" s="164">
        <f>SUM(K5766:K5767)</f>
        <v>2860000</v>
      </c>
      <c r="L5765" s="164">
        <f>SUM(L5766:L5767)</f>
        <v>2015000</v>
      </c>
      <c r="M5765" s="164">
        <f t="shared" si="2500"/>
        <v>0</v>
      </c>
      <c r="N5765" s="164">
        <f>SUM(N5766:N5767)</f>
        <v>0</v>
      </c>
      <c r="O5765" s="164">
        <f>SUM(O5766:O5767)</f>
        <v>0</v>
      </c>
      <c r="P5765" s="164">
        <f>SUM(P5766:P5767)</f>
        <v>0</v>
      </c>
      <c r="Q5765" s="164">
        <f>SUM(Q5766:Q5767)</f>
        <v>0</v>
      </c>
      <c r="R5765" s="164">
        <f t="shared" si="2501"/>
        <v>0</v>
      </c>
      <c r="S5765" s="164">
        <f>SUM(S5766:S5767)</f>
        <v>0</v>
      </c>
      <c r="T5765" s="164">
        <f>SUM(T5766:T5767)</f>
        <v>0</v>
      </c>
      <c r="U5765" s="164">
        <f>SUM(U5766:U5767)</f>
        <v>0</v>
      </c>
      <c r="V5765" s="164">
        <f>SUM(V5766:V5767)</f>
        <v>0</v>
      </c>
    </row>
    <row r="5766" spans="1:22" ht="16.5" thickTop="1" thickBot="1">
      <c r="A5766" s="160" t="s">
        <v>121</v>
      </c>
      <c r="B5766" s="169" t="s">
        <v>101</v>
      </c>
      <c r="C5766" s="164">
        <f t="shared" ref="C5766:C5829" si="2532">SUM(D5766:G5766)</f>
        <v>50000</v>
      </c>
      <c r="D5766" s="164">
        <f t="shared" ref="D5766:G5829" si="2533">SUM(I5766,N5766,S5766)</f>
        <v>15000</v>
      </c>
      <c r="E5766" s="164">
        <f t="shared" si="2533"/>
        <v>10000</v>
      </c>
      <c r="F5766" s="164">
        <f t="shared" si="2533"/>
        <v>10000</v>
      </c>
      <c r="G5766" s="164">
        <f t="shared" si="2533"/>
        <v>15000</v>
      </c>
      <c r="H5766" s="164">
        <f t="shared" ref="H5766:H5829" si="2534">SUM(I5766:L5766)</f>
        <v>50000</v>
      </c>
      <c r="I5766" s="164">
        <v>15000</v>
      </c>
      <c r="J5766" s="164">
        <v>10000</v>
      </c>
      <c r="K5766" s="164">
        <v>10000</v>
      </c>
      <c r="L5766" s="164">
        <v>15000</v>
      </c>
      <c r="M5766" s="164">
        <f t="shared" ref="M5766:M5829" si="2535">SUM(N5766:Q5766)</f>
        <v>0</v>
      </c>
      <c r="N5766" s="164">
        <v>0</v>
      </c>
      <c r="O5766" s="164">
        <v>0</v>
      </c>
      <c r="P5766" s="164">
        <v>0</v>
      </c>
      <c r="Q5766" s="164">
        <v>0</v>
      </c>
      <c r="R5766" s="164">
        <f t="shared" ref="R5766:R5829" si="2536">SUM(S5766:V5766)</f>
        <v>0</v>
      </c>
      <c r="S5766" s="164">
        <v>0</v>
      </c>
      <c r="T5766" s="164">
        <v>0</v>
      </c>
      <c r="U5766" s="164">
        <v>0</v>
      </c>
      <c r="V5766" s="164">
        <v>0</v>
      </c>
    </row>
    <row r="5767" spans="1:22" ht="16.5" thickTop="1" thickBot="1">
      <c r="A5767" s="160" t="s">
        <v>121</v>
      </c>
      <c r="B5767" s="169" t="s">
        <v>103</v>
      </c>
      <c r="C5767" s="164">
        <f t="shared" si="2532"/>
        <v>13850000</v>
      </c>
      <c r="D5767" s="164">
        <f t="shared" si="2533"/>
        <v>5000000</v>
      </c>
      <c r="E5767" s="164">
        <f t="shared" si="2533"/>
        <v>4000000</v>
      </c>
      <c r="F5767" s="164">
        <f t="shared" si="2533"/>
        <v>2850000</v>
      </c>
      <c r="G5767" s="164">
        <f t="shared" si="2533"/>
        <v>2000000</v>
      </c>
      <c r="H5767" s="164">
        <f t="shared" si="2534"/>
        <v>13850000</v>
      </c>
      <c r="I5767" s="164">
        <f>SUM(I5768)</f>
        <v>5000000</v>
      </c>
      <c r="J5767" s="164">
        <f>SUM(J5768)</f>
        <v>4000000</v>
      </c>
      <c r="K5767" s="164">
        <f>SUM(K5768)</f>
        <v>2850000</v>
      </c>
      <c r="L5767" s="164">
        <f>SUM(L5768)</f>
        <v>2000000</v>
      </c>
      <c r="M5767" s="164">
        <f t="shared" si="2535"/>
        <v>0</v>
      </c>
      <c r="N5767" s="164">
        <f>SUM(N5768)</f>
        <v>0</v>
      </c>
      <c r="O5767" s="164">
        <f>SUM(O5768)</f>
        <v>0</v>
      </c>
      <c r="P5767" s="164">
        <f>SUM(P5768)</f>
        <v>0</v>
      </c>
      <c r="Q5767" s="164">
        <f>SUM(Q5768)</f>
        <v>0</v>
      </c>
      <c r="R5767" s="164">
        <f t="shared" si="2536"/>
        <v>0</v>
      </c>
      <c r="S5767" s="164">
        <f>SUM(S5768)</f>
        <v>0</v>
      </c>
      <c r="T5767" s="164">
        <f>SUM(T5768)</f>
        <v>0</v>
      </c>
      <c r="U5767" s="164">
        <f>SUM(U5768)</f>
        <v>0</v>
      </c>
      <c r="V5767" s="164">
        <f>SUM(V5768)</f>
        <v>0</v>
      </c>
    </row>
    <row r="5768" spans="1:22" ht="16.5" thickTop="1" thickBot="1">
      <c r="A5768" s="160" t="s">
        <v>121</v>
      </c>
      <c r="B5768" s="170" t="s">
        <v>133</v>
      </c>
      <c r="C5768" s="164">
        <f t="shared" si="2532"/>
        <v>13850000</v>
      </c>
      <c r="D5768" s="164">
        <f t="shared" si="2533"/>
        <v>5000000</v>
      </c>
      <c r="E5768" s="164">
        <f t="shared" si="2533"/>
        <v>4000000</v>
      </c>
      <c r="F5768" s="164">
        <f t="shared" si="2533"/>
        <v>2850000</v>
      </c>
      <c r="G5768" s="164">
        <f t="shared" si="2533"/>
        <v>2000000</v>
      </c>
      <c r="H5768" s="164">
        <f t="shared" si="2534"/>
        <v>13850000</v>
      </c>
      <c r="I5768" s="164">
        <v>5000000</v>
      </c>
      <c r="J5768" s="164">
        <v>4000000</v>
      </c>
      <c r="K5768" s="164">
        <v>2850000</v>
      </c>
      <c r="L5768" s="164">
        <v>2000000</v>
      </c>
      <c r="M5768" s="164">
        <f t="shared" si="2535"/>
        <v>0</v>
      </c>
      <c r="N5768" s="164">
        <v>0</v>
      </c>
      <c r="O5768" s="164">
        <v>0</v>
      </c>
      <c r="P5768" s="164">
        <v>0</v>
      </c>
      <c r="Q5768" s="164">
        <v>0</v>
      </c>
      <c r="R5768" s="164">
        <f t="shared" si="2536"/>
        <v>0</v>
      </c>
      <c r="S5768" s="164">
        <v>0</v>
      </c>
      <c r="T5768" s="164">
        <v>0</v>
      </c>
      <c r="U5768" s="164">
        <v>0</v>
      </c>
      <c r="V5768" s="164">
        <v>0</v>
      </c>
    </row>
    <row r="5769" spans="1:22" ht="16.5" thickTop="1" thickBot="1">
      <c r="A5769" s="160" t="s">
        <v>1906</v>
      </c>
      <c r="B5769" s="166" t="s">
        <v>1907</v>
      </c>
      <c r="C5769" s="164">
        <f t="shared" si="2532"/>
        <v>4000000</v>
      </c>
      <c r="D5769" s="164">
        <f t="shared" si="2533"/>
        <v>1500000</v>
      </c>
      <c r="E5769" s="164">
        <f t="shared" si="2533"/>
        <v>1500000</v>
      </c>
      <c r="F5769" s="164">
        <f t="shared" si="2533"/>
        <v>500000</v>
      </c>
      <c r="G5769" s="164">
        <f t="shared" si="2533"/>
        <v>500000</v>
      </c>
      <c r="H5769" s="164">
        <f t="shared" si="2534"/>
        <v>4000000</v>
      </c>
      <c r="I5769" s="164">
        <f t="shared" ref="I5769:L5772" si="2537">SUM(I5773)</f>
        <v>1500000</v>
      </c>
      <c r="J5769" s="164">
        <f t="shared" si="2537"/>
        <v>1500000</v>
      </c>
      <c r="K5769" s="164">
        <f t="shared" si="2537"/>
        <v>500000</v>
      </c>
      <c r="L5769" s="164">
        <f t="shared" si="2537"/>
        <v>500000</v>
      </c>
      <c r="M5769" s="164">
        <f t="shared" si="2535"/>
        <v>0</v>
      </c>
      <c r="N5769" s="164">
        <f t="shared" ref="N5769:Q5772" si="2538">SUM(N5773)</f>
        <v>0</v>
      </c>
      <c r="O5769" s="164">
        <f t="shared" si="2538"/>
        <v>0</v>
      </c>
      <c r="P5769" s="164">
        <f t="shared" si="2538"/>
        <v>0</v>
      </c>
      <c r="Q5769" s="164">
        <f t="shared" si="2538"/>
        <v>0</v>
      </c>
      <c r="R5769" s="164">
        <f t="shared" si="2536"/>
        <v>0</v>
      </c>
      <c r="S5769" s="164">
        <f t="shared" ref="S5769:V5772" si="2539">SUM(S5773)</f>
        <v>0</v>
      </c>
      <c r="T5769" s="164">
        <f t="shared" si="2539"/>
        <v>0</v>
      </c>
      <c r="U5769" s="164">
        <f t="shared" si="2539"/>
        <v>0</v>
      </c>
      <c r="V5769" s="164">
        <f t="shared" si="2539"/>
        <v>0</v>
      </c>
    </row>
    <row r="5770" spans="1:22" ht="16.5" thickTop="1" thickBot="1">
      <c r="A5770" s="160" t="s">
        <v>121</v>
      </c>
      <c r="B5770" s="167" t="s">
        <v>99</v>
      </c>
      <c r="C5770" s="164">
        <f t="shared" si="2532"/>
        <v>4000000</v>
      </c>
      <c r="D5770" s="164">
        <f t="shared" si="2533"/>
        <v>1500000</v>
      </c>
      <c r="E5770" s="164">
        <f t="shared" si="2533"/>
        <v>1500000</v>
      </c>
      <c r="F5770" s="164">
        <f t="shared" si="2533"/>
        <v>500000</v>
      </c>
      <c r="G5770" s="164">
        <f t="shared" si="2533"/>
        <v>500000</v>
      </c>
      <c r="H5770" s="164">
        <f t="shared" si="2534"/>
        <v>4000000</v>
      </c>
      <c r="I5770" s="164">
        <f t="shared" si="2537"/>
        <v>1500000</v>
      </c>
      <c r="J5770" s="164">
        <f t="shared" si="2537"/>
        <v>1500000</v>
      </c>
      <c r="K5770" s="164">
        <f t="shared" si="2537"/>
        <v>500000</v>
      </c>
      <c r="L5770" s="164">
        <f t="shared" si="2537"/>
        <v>500000</v>
      </c>
      <c r="M5770" s="164">
        <f t="shared" si="2535"/>
        <v>0</v>
      </c>
      <c r="N5770" s="164">
        <f t="shared" si="2538"/>
        <v>0</v>
      </c>
      <c r="O5770" s="164">
        <f t="shared" si="2538"/>
        <v>0</v>
      </c>
      <c r="P5770" s="164">
        <f t="shared" si="2538"/>
        <v>0</v>
      </c>
      <c r="Q5770" s="164">
        <f t="shared" si="2538"/>
        <v>0</v>
      </c>
      <c r="R5770" s="164">
        <f t="shared" si="2536"/>
        <v>0</v>
      </c>
      <c r="S5770" s="164">
        <f t="shared" si="2539"/>
        <v>0</v>
      </c>
      <c r="T5770" s="164">
        <f t="shared" si="2539"/>
        <v>0</v>
      </c>
      <c r="U5770" s="164">
        <f t="shared" si="2539"/>
        <v>0</v>
      </c>
      <c r="V5770" s="164">
        <f t="shared" si="2539"/>
        <v>0</v>
      </c>
    </row>
    <row r="5771" spans="1:22" ht="16.5" thickTop="1" thickBot="1">
      <c r="A5771" s="160" t="s">
        <v>121</v>
      </c>
      <c r="B5771" s="168" t="s">
        <v>103</v>
      </c>
      <c r="C5771" s="164">
        <f t="shared" si="2532"/>
        <v>4000000</v>
      </c>
      <c r="D5771" s="164">
        <f t="shared" si="2533"/>
        <v>1500000</v>
      </c>
      <c r="E5771" s="164">
        <f t="shared" si="2533"/>
        <v>1500000</v>
      </c>
      <c r="F5771" s="164">
        <f t="shared" si="2533"/>
        <v>500000</v>
      </c>
      <c r="G5771" s="164">
        <f t="shared" si="2533"/>
        <v>500000</v>
      </c>
      <c r="H5771" s="164">
        <f t="shared" si="2534"/>
        <v>4000000</v>
      </c>
      <c r="I5771" s="164">
        <f t="shared" si="2537"/>
        <v>1500000</v>
      </c>
      <c r="J5771" s="164">
        <f t="shared" si="2537"/>
        <v>1500000</v>
      </c>
      <c r="K5771" s="164">
        <f t="shared" si="2537"/>
        <v>500000</v>
      </c>
      <c r="L5771" s="164">
        <f t="shared" si="2537"/>
        <v>500000</v>
      </c>
      <c r="M5771" s="164">
        <f t="shared" si="2535"/>
        <v>0</v>
      </c>
      <c r="N5771" s="164">
        <f t="shared" si="2538"/>
        <v>0</v>
      </c>
      <c r="O5771" s="164">
        <f t="shared" si="2538"/>
        <v>0</v>
      </c>
      <c r="P5771" s="164">
        <f t="shared" si="2538"/>
        <v>0</v>
      </c>
      <c r="Q5771" s="164">
        <f t="shared" si="2538"/>
        <v>0</v>
      </c>
      <c r="R5771" s="164">
        <f t="shared" si="2536"/>
        <v>0</v>
      </c>
      <c r="S5771" s="164">
        <f t="shared" si="2539"/>
        <v>0</v>
      </c>
      <c r="T5771" s="164">
        <f t="shared" si="2539"/>
        <v>0</v>
      </c>
      <c r="U5771" s="164">
        <f t="shared" si="2539"/>
        <v>0</v>
      </c>
      <c r="V5771" s="164">
        <f t="shared" si="2539"/>
        <v>0</v>
      </c>
    </row>
    <row r="5772" spans="1:22" ht="16.5" thickTop="1" thickBot="1">
      <c r="A5772" s="160" t="s">
        <v>121</v>
      </c>
      <c r="B5772" s="169" t="s">
        <v>133</v>
      </c>
      <c r="C5772" s="164">
        <f t="shared" si="2532"/>
        <v>4000000</v>
      </c>
      <c r="D5772" s="164">
        <f t="shared" si="2533"/>
        <v>1500000</v>
      </c>
      <c r="E5772" s="164">
        <f t="shared" si="2533"/>
        <v>1500000</v>
      </c>
      <c r="F5772" s="164">
        <f t="shared" si="2533"/>
        <v>500000</v>
      </c>
      <c r="G5772" s="164">
        <f t="shared" si="2533"/>
        <v>500000</v>
      </c>
      <c r="H5772" s="164">
        <f t="shared" si="2534"/>
        <v>4000000</v>
      </c>
      <c r="I5772" s="164">
        <f t="shared" si="2537"/>
        <v>1500000</v>
      </c>
      <c r="J5772" s="164">
        <f t="shared" si="2537"/>
        <v>1500000</v>
      </c>
      <c r="K5772" s="164">
        <f t="shared" si="2537"/>
        <v>500000</v>
      </c>
      <c r="L5772" s="164">
        <f t="shared" si="2537"/>
        <v>500000</v>
      </c>
      <c r="M5772" s="164">
        <f t="shared" si="2535"/>
        <v>0</v>
      </c>
      <c r="N5772" s="164">
        <f t="shared" si="2538"/>
        <v>0</v>
      </c>
      <c r="O5772" s="164">
        <f t="shared" si="2538"/>
        <v>0</v>
      </c>
      <c r="P5772" s="164">
        <f t="shared" si="2538"/>
        <v>0</v>
      </c>
      <c r="Q5772" s="164">
        <f t="shared" si="2538"/>
        <v>0</v>
      </c>
      <c r="R5772" s="164">
        <f t="shared" si="2536"/>
        <v>0</v>
      </c>
      <c r="S5772" s="164">
        <f t="shared" si="2539"/>
        <v>0</v>
      </c>
      <c r="T5772" s="164">
        <f t="shared" si="2539"/>
        <v>0</v>
      </c>
      <c r="U5772" s="164">
        <f t="shared" si="2539"/>
        <v>0</v>
      </c>
      <c r="V5772" s="164">
        <f t="shared" si="2539"/>
        <v>0</v>
      </c>
    </row>
    <row r="5773" spans="1:22" ht="31.5" thickTop="1" thickBot="1">
      <c r="A5773" s="160" t="s">
        <v>1908</v>
      </c>
      <c r="B5773" s="167" t="s">
        <v>1909</v>
      </c>
      <c r="C5773" s="164">
        <f t="shared" si="2532"/>
        <v>4000000</v>
      </c>
      <c r="D5773" s="164">
        <f t="shared" si="2533"/>
        <v>1500000</v>
      </c>
      <c r="E5773" s="164">
        <f t="shared" si="2533"/>
        <v>1500000</v>
      </c>
      <c r="F5773" s="164">
        <f t="shared" si="2533"/>
        <v>500000</v>
      </c>
      <c r="G5773" s="164">
        <f t="shared" si="2533"/>
        <v>500000</v>
      </c>
      <c r="H5773" s="164">
        <f t="shared" si="2534"/>
        <v>4000000</v>
      </c>
      <c r="I5773" s="164">
        <f t="shared" ref="I5773:L5775" si="2540">SUM(I5774)</f>
        <v>1500000</v>
      </c>
      <c r="J5773" s="164">
        <f t="shared" si="2540"/>
        <v>1500000</v>
      </c>
      <c r="K5773" s="164">
        <f t="shared" si="2540"/>
        <v>500000</v>
      </c>
      <c r="L5773" s="164">
        <f t="shared" si="2540"/>
        <v>500000</v>
      </c>
      <c r="M5773" s="164">
        <f t="shared" si="2535"/>
        <v>0</v>
      </c>
      <c r="N5773" s="164">
        <f t="shared" ref="N5773:Q5775" si="2541">SUM(N5774)</f>
        <v>0</v>
      </c>
      <c r="O5773" s="164">
        <f t="shared" si="2541"/>
        <v>0</v>
      </c>
      <c r="P5773" s="164">
        <f t="shared" si="2541"/>
        <v>0</v>
      </c>
      <c r="Q5773" s="164">
        <f t="shared" si="2541"/>
        <v>0</v>
      </c>
      <c r="R5773" s="164">
        <f t="shared" si="2536"/>
        <v>0</v>
      </c>
      <c r="S5773" s="164">
        <f t="shared" ref="S5773:V5775" si="2542">SUM(S5774)</f>
        <v>0</v>
      </c>
      <c r="T5773" s="164">
        <f t="shared" si="2542"/>
        <v>0</v>
      </c>
      <c r="U5773" s="164">
        <f t="shared" si="2542"/>
        <v>0</v>
      </c>
      <c r="V5773" s="164">
        <f t="shared" si="2542"/>
        <v>0</v>
      </c>
    </row>
    <row r="5774" spans="1:22" ht="16.5" thickTop="1" thickBot="1">
      <c r="A5774" s="160" t="s">
        <v>121</v>
      </c>
      <c r="B5774" s="168" t="s">
        <v>99</v>
      </c>
      <c r="C5774" s="164">
        <f t="shared" si="2532"/>
        <v>4000000</v>
      </c>
      <c r="D5774" s="164">
        <f t="shared" si="2533"/>
        <v>1500000</v>
      </c>
      <c r="E5774" s="164">
        <f t="shared" si="2533"/>
        <v>1500000</v>
      </c>
      <c r="F5774" s="164">
        <f t="shared" si="2533"/>
        <v>500000</v>
      </c>
      <c r="G5774" s="164">
        <f t="shared" si="2533"/>
        <v>500000</v>
      </c>
      <c r="H5774" s="164">
        <f t="shared" si="2534"/>
        <v>4000000</v>
      </c>
      <c r="I5774" s="164">
        <f t="shared" si="2540"/>
        <v>1500000</v>
      </c>
      <c r="J5774" s="164">
        <f t="shared" si="2540"/>
        <v>1500000</v>
      </c>
      <c r="K5774" s="164">
        <f t="shared" si="2540"/>
        <v>500000</v>
      </c>
      <c r="L5774" s="164">
        <f t="shared" si="2540"/>
        <v>500000</v>
      </c>
      <c r="M5774" s="164">
        <f t="shared" si="2535"/>
        <v>0</v>
      </c>
      <c r="N5774" s="164">
        <f t="shared" si="2541"/>
        <v>0</v>
      </c>
      <c r="O5774" s="164">
        <f t="shared" si="2541"/>
        <v>0</v>
      </c>
      <c r="P5774" s="164">
        <f t="shared" si="2541"/>
        <v>0</v>
      </c>
      <c r="Q5774" s="164">
        <f t="shared" si="2541"/>
        <v>0</v>
      </c>
      <c r="R5774" s="164">
        <f t="shared" si="2536"/>
        <v>0</v>
      </c>
      <c r="S5774" s="164">
        <f t="shared" si="2542"/>
        <v>0</v>
      </c>
      <c r="T5774" s="164">
        <f t="shared" si="2542"/>
        <v>0</v>
      </c>
      <c r="U5774" s="164">
        <f t="shared" si="2542"/>
        <v>0</v>
      </c>
      <c r="V5774" s="164">
        <f t="shared" si="2542"/>
        <v>0</v>
      </c>
    </row>
    <row r="5775" spans="1:22" ht="16.5" thickTop="1" thickBot="1">
      <c r="A5775" s="160" t="s">
        <v>121</v>
      </c>
      <c r="B5775" s="169" t="s">
        <v>103</v>
      </c>
      <c r="C5775" s="164">
        <f t="shared" si="2532"/>
        <v>4000000</v>
      </c>
      <c r="D5775" s="164">
        <f t="shared" si="2533"/>
        <v>1500000</v>
      </c>
      <c r="E5775" s="164">
        <f t="shared" si="2533"/>
        <v>1500000</v>
      </c>
      <c r="F5775" s="164">
        <f t="shared" si="2533"/>
        <v>500000</v>
      </c>
      <c r="G5775" s="164">
        <f t="shared" si="2533"/>
        <v>500000</v>
      </c>
      <c r="H5775" s="164">
        <f t="shared" si="2534"/>
        <v>4000000</v>
      </c>
      <c r="I5775" s="164">
        <f t="shared" si="2540"/>
        <v>1500000</v>
      </c>
      <c r="J5775" s="164">
        <f t="shared" si="2540"/>
        <v>1500000</v>
      </c>
      <c r="K5775" s="164">
        <f t="shared" si="2540"/>
        <v>500000</v>
      </c>
      <c r="L5775" s="164">
        <f t="shared" si="2540"/>
        <v>500000</v>
      </c>
      <c r="M5775" s="164">
        <f t="shared" si="2535"/>
        <v>0</v>
      </c>
      <c r="N5775" s="164">
        <f t="shared" si="2541"/>
        <v>0</v>
      </c>
      <c r="O5775" s="164">
        <f t="shared" si="2541"/>
        <v>0</v>
      </c>
      <c r="P5775" s="164">
        <f t="shared" si="2541"/>
        <v>0</v>
      </c>
      <c r="Q5775" s="164">
        <f t="shared" si="2541"/>
        <v>0</v>
      </c>
      <c r="R5775" s="164">
        <f t="shared" si="2536"/>
        <v>0</v>
      </c>
      <c r="S5775" s="164">
        <f t="shared" si="2542"/>
        <v>0</v>
      </c>
      <c r="T5775" s="164">
        <f t="shared" si="2542"/>
        <v>0</v>
      </c>
      <c r="U5775" s="164">
        <f t="shared" si="2542"/>
        <v>0</v>
      </c>
      <c r="V5775" s="164">
        <f t="shared" si="2542"/>
        <v>0</v>
      </c>
    </row>
    <row r="5776" spans="1:22" ht="16.5" thickTop="1" thickBot="1">
      <c r="A5776" s="160" t="s">
        <v>121</v>
      </c>
      <c r="B5776" s="170" t="s">
        <v>133</v>
      </c>
      <c r="C5776" s="164">
        <f t="shared" si="2532"/>
        <v>4000000</v>
      </c>
      <c r="D5776" s="164">
        <f t="shared" si="2533"/>
        <v>1500000</v>
      </c>
      <c r="E5776" s="164">
        <f t="shared" si="2533"/>
        <v>1500000</v>
      </c>
      <c r="F5776" s="164">
        <f t="shared" si="2533"/>
        <v>500000</v>
      </c>
      <c r="G5776" s="164">
        <f t="shared" si="2533"/>
        <v>500000</v>
      </c>
      <c r="H5776" s="164">
        <f t="shared" si="2534"/>
        <v>4000000</v>
      </c>
      <c r="I5776" s="164">
        <v>1500000</v>
      </c>
      <c r="J5776" s="164">
        <v>1500000</v>
      </c>
      <c r="K5776" s="164">
        <v>500000</v>
      </c>
      <c r="L5776" s="164">
        <v>500000</v>
      </c>
      <c r="M5776" s="164">
        <f t="shared" si="2535"/>
        <v>0</v>
      </c>
      <c r="N5776" s="164">
        <v>0</v>
      </c>
      <c r="O5776" s="164">
        <v>0</v>
      </c>
      <c r="P5776" s="164">
        <v>0</v>
      </c>
      <c r="Q5776" s="164">
        <v>0</v>
      </c>
      <c r="R5776" s="164">
        <f t="shared" si="2536"/>
        <v>0</v>
      </c>
      <c r="S5776" s="164">
        <v>0</v>
      </c>
      <c r="T5776" s="164">
        <v>0</v>
      </c>
      <c r="U5776" s="164">
        <v>0</v>
      </c>
      <c r="V5776" s="164">
        <v>0</v>
      </c>
    </row>
    <row r="5777" spans="1:22" ht="16.5" thickTop="1" thickBot="1">
      <c r="A5777" s="160" t="s">
        <v>1910</v>
      </c>
      <c r="B5777" s="166" t="s">
        <v>1911</v>
      </c>
      <c r="C5777" s="164">
        <f t="shared" si="2532"/>
        <v>3000000</v>
      </c>
      <c r="D5777" s="164">
        <f t="shared" si="2533"/>
        <v>700000</v>
      </c>
      <c r="E5777" s="164">
        <f t="shared" si="2533"/>
        <v>1000000</v>
      </c>
      <c r="F5777" s="164">
        <f t="shared" si="2533"/>
        <v>800000</v>
      </c>
      <c r="G5777" s="164">
        <f t="shared" si="2533"/>
        <v>500000</v>
      </c>
      <c r="H5777" s="164">
        <f t="shared" si="2534"/>
        <v>3000000</v>
      </c>
      <c r="I5777" s="164">
        <f t="shared" ref="I5777:L5780" si="2543">SUM(I5781)</f>
        <v>700000</v>
      </c>
      <c r="J5777" s="164">
        <f t="shared" si="2543"/>
        <v>1000000</v>
      </c>
      <c r="K5777" s="164">
        <f t="shared" si="2543"/>
        <v>800000</v>
      </c>
      <c r="L5777" s="164">
        <f t="shared" si="2543"/>
        <v>500000</v>
      </c>
      <c r="M5777" s="164">
        <f t="shared" si="2535"/>
        <v>0</v>
      </c>
      <c r="N5777" s="164">
        <f t="shared" ref="N5777:Q5780" si="2544">SUM(N5781)</f>
        <v>0</v>
      </c>
      <c r="O5777" s="164">
        <f t="shared" si="2544"/>
        <v>0</v>
      </c>
      <c r="P5777" s="164">
        <f t="shared" si="2544"/>
        <v>0</v>
      </c>
      <c r="Q5777" s="164">
        <f t="shared" si="2544"/>
        <v>0</v>
      </c>
      <c r="R5777" s="164">
        <f t="shared" si="2536"/>
        <v>0</v>
      </c>
      <c r="S5777" s="164">
        <f t="shared" ref="S5777:V5780" si="2545">SUM(S5781)</f>
        <v>0</v>
      </c>
      <c r="T5777" s="164">
        <f t="shared" si="2545"/>
        <v>0</v>
      </c>
      <c r="U5777" s="164">
        <f t="shared" si="2545"/>
        <v>0</v>
      </c>
      <c r="V5777" s="164">
        <f t="shared" si="2545"/>
        <v>0</v>
      </c>
    </row>
    <row r="5778" spans="1:22" ht="16.5" thickTop="1" thickBot="1">
      <c r="A5778" s="160" t="s">
        <v>121</v>
      </c>
      <c r="B5778" s="167" t="s">
        <v>99</v>
      </c>
      <c r="C5778" s="164">
        <f t="shared" si="2532"/>
        <v>3000000</v>
      </c>
      <c r="D5778" s="164">
        <f t="shared" si="2533"/>
        <v>700000</v>
      </c>
      <c r="E5778" s="164">
        <f t="shared" si="2533"/>
        <v>1000000</v>
      </c>
      <c r="F5778" s="164">
        <f t="shared" si="2533"/>
        <v>800000</v>
      </c>
      <c r="G5778" s="164">
        <f t="shared" si="2533"/>
        <v>500000</v>
      </c>
      <c r="H5778" s="164">
        <f t="shared" si="2534"/>
        <v>3000000</v>
      </c>
      <c r="I5778" s="164">
        <f t="shared" si="2543"/>
        <v>700000</v>
      </c>
      <c r="J5778" s="164">
        <f t="shared" si="2543"/>
        <v>1000000</v>
      </c>
      <c r="K5778" s="164">
        <f t="shared" si="2543"/>
        <v>800000</v>
      </c>
      <c r="L5778" s="164">
        <f t="shared" si="2543"/>
        <v>500000</v>
      </c>
      <c r="M5778" s="164">
        <f t="shared" si="2535"/>
        <v>0</v>
      </c>
      <c r="N5778" s="164">
        <f t="shared" si="2544"/>
        <v>0</v>
      </c>
      <c r="O5778" s="164">
        <f t="shared" si="2544"/>
        <v>0</v>
      </c>
      <c r="P5778" s="164">
        <f t="shared" si="2544"/>
        <v>0</v>
      </c>
      <c r="Q5778" s="164">
        <f t="shared" si="2544"/>
        <v>0</v>
      </c>
      <c r="R5778" s="164">
        <f t="shared" si="2536"/>
        <v>0</v>
      </c>
      <c r="S5778" s="164">
        <f t="shared" si="2545"/>
        <v>0</v>
      </c>
      <c r="T5778" s="164">
        <f t="shared" si="2545"/>
        <v>0</v>
      </c>
      <c r="U5778" s="164">
        <f t="shared" si="2545"/>
        <v>0</v>
      </c>
      <c r="V5778" s="164">
        <f t="shared" si="2545"/>
        <v>0</v>
      </c>
    </row>
    <row r="5779" spans="1:22" ht="16.5" thickTop="1" thickBot="1">
      <c r="A5779" s="160" t="s">
        <v>121</v>
      </c>
      <c r="B5779" s="168" t="s">
        <v>103</v>
      </c>
      <c r="C5779" s="164">
        <f t="shared" si="2532"/>
        <v>3000000</v>
      </c>
      <c r="D5779" s="164">
        <f t="shared" si="2533"/>
        <v>700000</v>
      </c>
      <c r="E5779" s="164">
        <f t="shared" si="2533"/>
        <v>1000000</v>
      </c>
      <c r="F5779" s="164">
        <f t="shared" si="2533"/>
        <v>800000</v>
      </c>
      <c r="G5779" s="164">
        <f t="shared" si="2533"/>
        <v>500000</v>
      </c>
      <c r="H5779" s="164">
        <f t="shared" si="2534"/>
        <v>3000000</v>
      </c>
      <c r="I5779" s="164">
        <f t="shared" si="2543"/>
        <v>700000</v>
      </c>
      <c r="J5779" s="164">
        <f t="shared" si="2543"/>
        <v>1000000</v>
      </c>
      <c r="K5779" s="164">
        <f t="shared" si="2543"/>
        <v>800000</v>
      </c>
      <c r="L5779" s="164">
        <f t="shared" si="2543"/>
        <v>500000</v>
      </c>
      <c r="M5779" s="164">
        <f t="shared" si="2535"/>
        <v>0</v>
      </c>
      <c r="N5779" s="164">
        <f t="shared" si="2544"/>
        <v>0</v>
      </c>
      <c r="O5779" s="164">
        <f t="shared" si="2544"/>
        <v>0</v>
      </c>
      <c r="P5779" s="164">
        <f t="shared" si="2544"/>
        <v>0</v>
      </c>
      <c r="Q5779" s="164">
        <f t="shared" si="2544"/>
        <v>0</v>
      </c>
      <c r="R5779" s="164">
        <f t="shared" si="2536"/>
        <v>0</v>
      </c>
      <c r="S5779" s="164">
        <f t="shared" si="2545"/>
        <v>0</v>
      </c>
      <c r="T5779" s="164">
        <f t="shared" si="2545"/>
        <v>0</v>
      </c>
      <c r="U5779" s="164">
        <f t="shared" si="2545"/>
        <v>0</v>
      </c>
      <c r="V5779" s="164">
        <f t="shared" si="2545"/>
        <v>0</v>
      </c>
    </row>
    <row r="5780" spans="1:22" ht="16.5" thickTop="1" thickBot="1">
      <c r="A5780" s="160" t="s">
        <v>121</v>
      </c>
      <c r="B5780" s="169" t="s">
        <v>133</v>
      </c>
      <c r="C5780" s="164">
        <f t="shared" si="2532"/>
        <v>3000000</v>
      </c>
      <c r="D5780" s="164">
        <f t="shared" si="2533"/>
        <v>700000</v>
      </c>
      <c r="E5780" s="164">
        <f t="shared" si="2533"/>
        <v>1000000</v>
      </c>
      <c r="F5780" s="164">
        <f t="shared" si="2533"/>
        <v>800000</v>
      </c>
      <c r="G5780" s="164">
        <f t="shared" si="2533"/>
        <v>500000</v>
      </c>
      <c r="H5780" s="164">
        <f t="shared" si="2534"/>
        <v>3000000</v>
      </c>
      <c r="I5780" s="164">
        <f t="shared" si="2543"/>
        <v>700000</v>
      </c>
      <c r="J5780" s="164">
        <f t="shared" si="2543"/>
        <v>1000000</v>
      </c>
      <c r="K5780" s="164">
        <f t="shared" si="2543"/>
        <v>800000</v>
      </c>
      <c r="L5780" s="164">
        <f t="shared" si="2543"/>
        <v>500000</v>
      </c>
      <c r="M5780" s="164">
        <f t="shared" si="2535"/>
        <v>0</v>
      </c>
      <c r="N5780" s="164">
        <f t="shared" si="2544"/>
        <v>0</v>
      </c>
      <c r="O5780" s="164">
        <f t="shared" si="2544"/>
        <v>0</v>
      </c>
      <c r="P5780" s="164">
        <f t="shared" si="2544"/>
        <v>0</v>
      </c>
      <c r="Q5780" s="164">
        <f t="shared" si="2544"/>
        <v>0</v>
      </c>
      <c r="R5780" s="164">
        <f t="shared" si="2536"/>
        <v>0</v>
      </c>
      <c r="S5780" s="164">
        <f t="shared" si="2545"/>
        <v>0</v>
      </c>
      <c r="T5780" s="164">
        <f t="shared" si="2545"/>
        <v>0</v>
      </c>
      <c r="U5780" s="164">
        <f t="shared" si="2545"/>
        <v>0</v>
      </c>
      <c r="V5780" s="164">
        <f t="shared" si="2545"/>
        <v>0</v>
      </c>
    </row>
    <row r="5781" spans="1:22" ht="31.5" thickTop="1" thickBot="1">
      <c r="A5781" s="160" t="s">
        <v>1912</v>
      </c>
      <c r="B5781" s="167" t="s">
        <v>1913</v>
      </c>
      <c r="C5781" s="164">
        <f t="shared" si="2532"/>
        <v>3000000</v>
      </c>
      <c r="D5781" s="164">
        <f t="shared" si="2533"/>
        <v>700000</v>
      </c>
      <c r="E5781" s="164">
        <f t="shared" si="2533"/>
        <v>1000000</v>
      </c>
      <c r="F5781" s="164">
        <f t="shared" si="2533"/>
        <v>800000</v>
      </c>
      <c r="G5781" s="164">
        <f t="shared" si="2533"/>
        <v>500000</v>
      </c>
      <c r="H5781" s="164">
        <f t="shared" si="2534"/>
        <v>3000000</v>
      </c>
      <c r="I5781" s="164">
        <f t="shared" ref="I5781:L5783" si="2546">SUM(I5782)</f>
        <v>700000</v>
      </c>
      <c r="J5781" s="164">
        <f t="shared" si="2546"/>
        <v>1000000</v>
      </c>
      <c r="K5781" s="164">
        <f t="shared" si="2546"/>
        <v>800000</v>
      </c>
      <c r="L5781" s="164">
        <f t="shared" si="2546"/>
        <v>500000</v>
      </c>
      <c r="M5781" s="164">
        <f t="shared" si="2535"/>
        <v>0</v>
      </c>
      <c r="N5781" s="164">
        <f t="shared" ref="N5781:Q5783" si="2547">SUM(N5782)</f>
        <v>0</v>
      </c>
      <c r="O5781" s="164">
        <f t="shared" si="2547"/>
        <v>0</v>
      </c>
      <c r="P5781" s="164">
        <f t="shared" si="2547"/>
        <v>0</v>
      </c>
      <c r="Q5781" s="164">
        <f t="shared" si="2547"/>
        <v>0</v>
      </c>
      <c r="R5781" s="164">
        <f t="shared" si="2536"/>
        <v>0</v>
      </c>
      <c r="S5781" s="164">
        <f t="shared" ref="S5781:V5783" si="2548">SUM(S5782)</f>
        <v>0</v>
      </c>
      <c r="T5781" s="164">
        <f t="shared" si="2548"/>
        <v>0</v>
      </c>
      <c r="U5781" s="164">
        <f t="shared" si="2548"/>
        <v>0</v>
      </c>
      <c r="V5781" s="164">
        <f t="shared" si="2548"/>
        <v>0</v>
      </c>
    </row>
    <row r="5782" spans="1:22" ht="16.5" thickTop="1" thickBot="1">
      <c r="A5782" s="160" t="s">
        <v>121</v>
      </c>
      <c r="B5782" s="168" t="s">
        <v>99</v>
      </c>
      <c r="C5782" s="164">
        <f t="shared" si="2532"/>
        <v>3000000</v>
      </c>
      <c r="D5782" s="164">
        <f t="shared" si="2533"/>
        <v>700000</v>
      </c>
      <c r="E5782" s="164">
        <f t="shared" si="2533"/>
        <v>1000000</v>
      </c>
      <c r="F5782" s="164">
        <f t="shared" si="2533"/>
        <v>800000</v>
      </c>
      <c r="G5782" s="164">
        <f t="shared" si="2533"/>
        <v>500000</v>
      </c>
      <c r="H5782" s="164">
        <f t="shared" si="2534"/>
        <v>3000000</v>
      </c>
      <c r="I5782" s="164">
        <f t="shared" si="2546"/>
        <v>700000</v>
      </c>
      <c r="J5782" s="164">
        <f t="shared" si="2546"/>
        <v>1000000</v>
      </c>
      <c r="K5782" s="164">
        <f t="shared" si="2546"/>
        <v>800000</v>
      </c>
      <c r="L5782" s="164">
        <f t="shared" si="2546"/>
        <v>500000</v>
      </c>
      <c r="M5782" s="164">
        <f t="shared" si="2535"/>
        <v>0</v>
      </c>
      <c r="N5782" s="164">
        <f t="shared" si="2547"/>
        <v>0</v>
      </c>
      <c r="O5782" s="164">
        <f t="shared" si="2547"/>
        <v>0</v>
      </c>
      <c r="P5782" s="164">
        <f t="shared" si="2547"/>
        <v>0</v>
      </c>
      <c r="Q5782" s="164">
        <f t="shared" si="2547"/>
        <v>0</v>
      </c>
      <c r="R5782" s="164">
        <f t="shared" si="2536"/>
        <v>0</v>
      </c>
      <c r="S5782" s="164">
        <f t="shared" si="2548"/>
        <v>0</v>
      </c>
      <c r="T5782" s="164">
        <f t="shared" si="2548"/>
        <v>0</v>
      </c>
      <c r="U5782" s="164">
        <f t="shared" si="2548"/>
        <v>0</v>
      </c>
      <c r="V5782" s="164">
        <f t="shared" si="2548"/>
        <v>0</v>
      </c>
    </row>
    <row r="5783" spans="1:22" ht="16.5" thickTop="1" thickBot="1">
      <c r="A5783" s="160" t="s">
        <v>121</v>
      </c>
      <c r="B5783" s="169" t="s">
        <v>103</v>
      </c>
      <c r="C5783" s="164">
        <f t="shared" si="2532"/>
        <v>3000000</v>
      </c>
      <c r="D5783" s="164">
        <f t="shared" si="2533"/>
        <v>700000</v>
      </c>
      <c r="E5783" s="164">
        <f t="shared" si="2533"/>
        <v>1000000</v>
      </c>
      <c r="F5783" s="164">
        <f t="shared" si="2533"/>
        <v>800000</v>
      </c>
      <c r="G5783" s="164">
        <f t="shared" si="2533"/>
        <v>500000</v>
      </c>
      <c r="H5783" s="164">
        <f t="shared" si="2534"/>
        <v>3000000</v>
      </c>
      <c r="I5783" s="164">
        <f t="shared" si="2546"/>
        <v>700000</v>
      </c>
      <c r="J5783" s="164">
        <f t="shared" si="2546"/>
        <v>1000000</v>
      </c>
      <c r="K5783" s="164">
        <f t="shared" si="2546"/>
        <v>800000</v>
      </c>
      <c r="L5783" s="164">
        <f t="shared" si="2546"/>
        <v>500000</v>
      </c>
      <c r="M5783" s="164">
        <f t="shared" si="2535"/>
        <v>0</v>
      </c>
      <c r="N5783" s="164">
        <f t="shared" si="2547"/>
        <v>0</v>
      </c>
      <c r="O5783" s="164">
        <f t="shared" si="2547"/>
        <v>0</v>
      </c>
      <c r="P5783" s="164">
        <f t="shared" si="2547"/>
        <v>0</v>
      </c>
      <c r="Q5783" s="164">
        <f t="shared" si="2547"/>
        <v>0</v>
      </c>
      <c r="R5783" s="164">
        <f t="shared" si="2536"/>
        <v>0</v>
      </c>
      <c r="S5783" s="164">
        <f t="shared" si="2548"/>
        <v>0</v>
      </c>
      <c r="T5783" s="164">
        <f t="shared" si="2548"/>
        <v>0</v>
      </c>
      <c r="U5783" s="164">
        <f t="shared" si="2548"/>
        <v>0</v>
      </c>
      <c r="V5783" s="164">
        <f t="shared" si="2548"/>
        <v>0</v>
      </c>
    </row>
    <row r="5784" spans="1:22" ht="16.5" thickTop="1" thickBot="1">
      <c r="A5784" s="160" t="s">
        <v>121</v>
      </c>
      <c r="B5784" s="170" t="s">
        <v>133</v>
      </c>
      <c r="C5784" s="164">
        <f t="shared" si="2532"/>
        <v>3000000</v>
      </c>
      <c r="D5784" s="164">
        <f t="shared" si="2533"/>
        <v>700000</v>
      </c>
      <c r="E5784" s="164">
        <f t="shared" si="2533"/>
        <v>1000000</v>
      </c>
      <c r="F5784" s="164">
        <f t="shared" si="2533"/>
        <v>800000</v>
      </c>
      <c r="G5784" s="164">
        <f t="shared" si="2533"/>
        <v>500000</v>
      </c>
      <c r="H5784" s="164">
        <f t="shared" si="2534"/>
        <v>3000000</v>
      </c>
      <c r="I5784" s="164">
        <v>700000</v>
      </c>
      <c r="J5784" s="164">
        <v>1000000</v>
      </c>
      <c r="K5784" s="164">
        <v>800000</v>
      </c>
      <c r="L5784" s="164">
        <v>500000</v>
      </c>
      <c r="M5784" s="164">
        <f t="shared" si="2535"/>
        <v>0</v>
      </c>
      <c r="N5784" s="164">
        <v>0</v>
      </c>
      <c r="O5784" s="164">
        <v>0</v>
      </c>
      <c r="P5784" s="164">
        <v>0</v>
      </c>
      <c r="Q5784" s="164">
        <v>0</v>
      </c>
      <c r="R5784" s="164">
        <f t="shared" si="2536"/>
        <v>0</v>
      </c>
      <c r="S5784" s="164">
        <v>0</v>
      </c>
      <c r="T5784" s="164">
        <v>0</v>
      </c>
      <c r="U5784" s="164">
        <v>0</v>
      </c>
      <c r="V5784" s="164">
        <v>0</v>
      </c>
    </row>
    <row r="5785" spans="1:22" ht="31.5" thickTop="1" thickBot="1">
      <c r="A5785" s="160" t="s">
        <v>1914</v>
      </c>
      <c r="B5785" s="166" t="s">
        <v>1915</v>
      </c>
      <c r="C5785" s="164">
        <f t="shared" si="2532"/>
        <v>8500000</v>
      </c>
      <c r="D5785" s="164">
        <f t="shared" si="2533"/>
        <v>1000000</v>
      </c>
      <c r="E5785" s="164">
        <f t="shared" si="2533"/>
        <v>1000000</v>
      </c>
      <c r="F5785" s="164">
        <f t="shared" si="2533"/>
        <v>5500000</v>
      </c>
      <c r="G5785" s="164">
        <f t="shared" si="2533"/>
        <v>1000000</v>
      </c>
      <c r="H5785" s="164">
        <f t="shared" si="2534"/>
        <v>8500000</v>
      </c>
      <c r="I5785" s="164">
        <f t="shared" ref="I5785:L5788" si="2549">SUM(I5789,I5793)</f>
        <v>1000000</v>
      </c>
      <c r="J5785" s="164">
        <f t="shared" si="2549"/>
        <v>1000000</v>
      </c>
      <c r="K5785" s="164">
        <f t="shared" si="2549"/>
        <v>5500000</v>
      </c>
      <c r="L5785" s="164">
        <f t="shared" si="2549"/>
        <v>1000000</v>
      </c>
      <c r="M5785" s="164">
        <f t="shared" si="2535"/>
        <v>0</v>
      </c>
      <c r="N5785" s="164">
        <f t="shared" ref="N5785:Q5788" si="2550">SUM(N5789,N5793)</f>
        <v>0</v>
      </c>
      <c r="O5785" s="164">
        <f t="shared" si="2550"/>
        <v>0</v>
      </c>
      <c r="P5785" s="164">
        <f t="shared" si="2550"/>
        <v>0</v>
      </c>
      <c r="Q5785" s="164">
        <f t="shared" si="2550"/>
        <v>0</v>
      </c>
      <c r="R5785" s="164">
        <f t="shared" si="2536"/>
        <v>0</v>
      </c>
      <c r="S5785" s="164">
        <f t="shared" ref="S5785:V5788" si="2551">SUM(S5789,S5793)</f>
        <v>0</v>
      </c>
      <c r="T5785" s="164">
        <f t="shared" si="2551"/>
        <v>0</v>
      </c>
      <c r="U5785" s="164">
        <f t="shared" si="2551"/>
        <v>0</v>
      </c>
      <c r="V5785" s="164">
        <f t="shared" si="2551"/>
        <v>0</v>
      </c>
    </row>
    <row r="5786" spans="1:22" ht="16.5" thickTop="1" thickBot="1">
      <c r="A5786" s="160" t="s">
        <v>121</v>
      </c>
      <c r="B5786" s="167" t="s">
        <v>99</v>
      </c>
      <c r="C5786" s="164">
        <f t="shared" si="2532"/>
        <v>8500000</v>
      </c>
      <c r="D5786" s="164">
        <f t="shared" si="2533"/>
        <v>1000000</v>
      </c>
      <c r="E5786" s="164">
        <f t="shared" si="2533"/>
        <v>1000000</v>
      </c>
      <c r="F5786" s="164">
        <f t="shared" si="2533"/>
        <v>5500000</v>
      </c>
      <c r="G5786" s="164">
        <f t="shared" si="2533"/>
        <v>1000000</v>
      </c>
      <c r="H5786" s="164">
        <f t="shared" si="2534"/>
        <v>8500000</v>
      </c>
      <c r="I5786" s="164">
        <f t="shared" si="2549"/>
        <v>1000000</v>
      </c>
      <c r="J5786" s="164">
        <f t="shared" si="2549"/>
        <v>1000000</v>
      </c>
      <c r="K5786" s="164">
        <f t="shared" si="2549"/>
        <v>5500000</v>
      </c>
      <c r="L5786" s="164">
        <f t="shared" si="2549"/>
        <v>1000000</v>
      </c>
      <c r="M5786" s="164">
        <f t="shared" si="2535"/>
        <v>0</v>
      </c>
      <c r="N5786" s="164">
        <f t="shared" si="2550"/>
        <v>0</v>
      </c>
      <c r="O5786" s="164">
        <f t="shared" si="2550"/>
        <v>0</v>
      </c>
      <c r="P5786" s="164">
        <f t="shared" si="2550"/>
        <v>0</v>
      </c>
      <c r="Q5786" s="164">
        <f t="shared" si="2550"/>
        <v>0</v>
      </c>
      <c r="R5786" s="164">
        <f t="shared" si="2536"/>
        <v>0</v>
      </c>
      <c r="S5786" s="164">
        <f t="shared" si="2551"/>
        <v>0</v>
      </c>
      <c r="T5786" s="164">
        <f t="shared" si="2551"/>
        <v>0</v>
      </c>
      <c r="U5786" s="164">
        <f t="shared" si="2551"/>
        <v>0</v>
      </c>
      <c r="V5786" s="164">
        <f t="shared" si="2551"/>
        <v>0</v>
      </c>
    </row>
    <row r="5787" spans="1:22" ht="16.5" thickTop="1" thickBot="1">
      <c r="A5787" s="160" t="s">
        <v>121</v>
      </c>
      <c r="B5787" s="168" t="s">
        <v>103</v>
      </c>
      <c r="C5787" s="164">
        <f t="shared" si="2532"/>
        <v>8500000</v>
      </c>
      <c r="D5787" s="164">
        <f t="shared" si="2533"/>
        <v>1000000</v>
      </c>
      <c r="E5787" s="164">
        <f t="shared" si="2533"/>
        <v>1000000</v>
      </c>
      <c r="F5787" s="164">
        <f t="shared" si="2533"/>
        <v>5500000</v>
      </c>
      <c r="G5787" s="164">
        <f t="shared" si="2533"/>
        <v>1000000</v>
      </c>
      <c r="H5787" s="164">
        <f t="shared" si="2534"/>
        <v>8500000</v>
      </c>
      <c r="I5787" s="164">
        <f t="shared" si="2549"/>
        <v>1000000</v>
      </c>
      <c r="J5787" s="164">
        <f t="shared" si="2549"/>
        <v>1000000</v>
      </c>
      <c r="K5787" s="164">
        <f t="shared" si="2549"/>
        <v>5500000</v>
      </c>
      <c r="L5787" s="164">
        <f t="shared" si="2549"/>
        <v>1000000</v>
      </c>
      <c r="M5787" s="164">
        <f t="shared" si="2535"/>
        <v>0</v>
      </c>
      <c r="N5787" s="164">
        <f t="shared" si="2550"/>
        <v>0</v>
      </c>
      <c r="O5787" s="164">
        <f t="shared" si="2550"/>
        <v>0</v>
      </c>
      <c r="P5787" s="164">
        <f t="shared" si="2550"/>
        <v>0</v>
      </c>
      <c r="Q5787" s="164">
        <f t="shared" si="2550"/>
        <v>0</v>
      </c>
      <c r="R5787" s="164">
        <f t="shared" si="2536"/>
        <v>0</v>
      </c>
      <c r="S5787" s="164">
        <f t="shared" si="2551"/>
        <v>0</v>
      </c>
      <c r="T5787" s="164">
        <f t="shared" si="2551"/>
        <v>0</v>
      </c>
      <c r="U5787" s="164">
        <f t="shared" si="2551"/>
        <v>0</v>
      </c>
      <c r="V5787" s="164">
        <f t="shared" si="2551"/>
        <v>0</v>
      </c>
    </row>
    <row r="5788" spans="1:22" ht="16.5" thickTop="1" thickBot="1">
      <c r="A5788" s="160" t="s">
        <v>121</v>
      </c>
      <c r="B5788" s="169" t="s">
        <v>133</v>
      </c>
      <c r="C5788" s="164">
        <f t="shared" si="2532"/>
        <v>8500000</v>
      </c>
      <c r="D5788" s="164">
        <f t="shared" si="2533"/>
        <v>1000000</v>
      </c>
      <c r="E5788" s="164">
        <f t="shared" si="2533"/>
        <v>1000000</v>
      </c>
      <c r="F5788" s="164">
        <f t="shared" si="2533"/>
        <v>5500000</v>
      </c>
      <c r="G5788" s="164">
        <f t="shared" si="2533"/>
        <v>1000000</v>
      </c>
      <c r="H5788" s="164">
        <f t="shared" si="2534"/>
        <v>8500000</v>
      </c>
      <c r="I5788" s="164">
        <f t="shared" si="2549"/>
        <v>1000000</v>
      </c>
      <c r="J5788" s="164">
        <f t="shared" si="2549"/>
        <v>1000000</v>
      </c>
      <c r="K5788" s="164">
        <f t="shared" si="2549"/>
        <v>5500000</v>
      </c>
      <c r="L5788" s="164">
        <f t="shared" si="2549"/>
        <v>1000000</v>
      </c>
      <c r="M5788" s="164">
        <f t="shared" si="2535"/>
        <v>0</v>
      </c>
      <c r="N5788" s="164">
        <f t="shared" si="2550"/>
        <v>0</v>
      </c>
      <c r="O5788" s="164">
        <f t="shared" si="2550"/>
        <v>0</v>
      </c>
      <c r="P5788" s="164">
        <f t="shared" si="2550"/>
        <v>0</v>
      </c>
      <c r="Q5788" s="164">
        <f t="shared" si="2550"/>
        <v>0</v>
      </c>
      <c r="R5788" s="164">
        <f t="shared" si="2536"/>
        <v>0</v>
      </c>
      <c r="S5788" s="164">
        <f t="shared" si="2551"/>
        <v>0</v>
      </c>
      <c r="T5788" s="164">
        <f t="shared" si="2551"/>
        <v>0</v>
      </c>
      <c r="U5788" s="164">
        <f t="shared" si="2551"/>
        <v>0</v>
      </c>
      <c r="V5788" s="164">
        <f t="shared" si="2551"/>
        <v>0</v>
      </c>
    </row>
    <row r="5789" spans="1:22" ht="46.5" thickTop="1" thickBot="1">
      <c r="A5789" s="160" t="s">
        <v>1916</v>
      </c>
      <c r="B5789" s="167" t="s">
        <v>1917</v>
      </c>
      <c r="C5789" s="164">
        <f t="shared" si="2532"/>
        <v>4500000</v>
      </c>
      <c r="D5789" s="164">
        <f t="shared" si="2533"/>
        <v>1000000</v>
      </c>
      <c r="E5789" s="164">
        <f t="shared" si="2533"/>
        <v>1000000</v>
      </c>
      <c r="F5789" s="164">
        <f t="shared" si="2533"/>
        <v>1500000</v>
      </c>
      <c r="G5789" s="164">
        <f t="shared" si="2533"/>
        <v>1000000</v>
      </c>
      <c r="H5789" s="164">
        <f t="shared" si="2534"/>
        <v>4500000</v>
      </c>
      <c r="I5789" s="164">
        <f t="shared" ref="I5789:L5791" si="2552">SUM(I5790)</f>
        <v>1000000</v>
      </c>
      <c r="J5789" s="164">
        <f t="shared" si="2552"/>
        <v>1000000</v>
      </c>
      <c r="K5789" s="164">
        <f t="shared" si="2552"/>
        <v>1500000</v>
      </c>
      <c r="L5789" s="164">
        <f t="shared" si="2552"/>
        <v>1000000</v>
      </c>
      <c r="M5789" s="164">
        <f t="shared" si="2535"/>
        <v>0</v>
      </c>
      <c r="N5789" s="164">
        <f t="shared" ref="N5789:Q5791" si="2553">SUM(N5790)</f>
        <v>0</v>
      </c>
      <c r="O5789" s="164">
        <f t="shared" si="2553"/>
        <v>0</v>
      </c>
      <c r="P5789" s="164">
        <f t="shared" si="2553"/>
        <v>0</v>
      </c>
      <c r="Q5789" s="164">
        <f t="shared" si="2553"/>
        <v>0</v>
      </c>
      <c r="R5789" s="164">
        <f t="shared" si="2536"/>
        <v>0</v>
      </c>
      <c r="S5789" s="164">
        <f t="shared" ref="S5789:V5791" si="2554">SUM(S5790)</f>
        <v>0</v>
      </c>
      <c r="T5789" s="164">
        <f t="shared" si="2554"/>
        <v>0</v>
      </c>
      <c r="U5789" s="164">
        <f t="shared" si="2554"/>
        <v>0</v>
      </c>
      <c r="V5789" s="164">
        <f t="shared" si="2554"/>
        <v>0</v>
      </c>
    </row>
    <row r="5790" spans="1:22" ht="16.5" thickTop="1" thickBot="1">
      <c r="A5790" s="160" t="s">
        <v>121</v>
      </c>
      <c r="B5790" s="168" t="s">
        <v>99</v>
      </c>
      <c r="C5790" s="164">
        <f t="shared" si="2532"/>
        <v>4500000</v>
      </c>
      <c r="D5790" s="164">
        <f t="shared" si="2533"/>
        <v>1000000</v>
      </c>
      <c r="E5790" s="164">
        <f t="shared" si="2533"/>
        <v>1000000</v>
      </c>
      <c r="F5790" s="164">
        <f t="shared" si="2533"/>
        <v>1500000</v>
      </c>
      <c r="G5790" s="164">
        <f t="shared" si="2533"/>
        <v>1000000</v>
      </c>
      <c r="H5790" s="164">
        <f t="shared" si="2534"/>
        <v>4500000</v>
      </c>
      <c r="I5790" s="164">
        <f t="shared" si="2552"/>
        <v>1000000</v>
      </c>
      <c r="J5790" s="164">
        <f t="shared" si="2552"/>
        <v>1000000</v>
      </c>
      <c r="K5790" s="164">
        <f t="shared" si="2552"/>
        <v>1500000</v>
      </c>
      <c r="L5790" s="164">
        <f t="shared" si="2552"/>
        <v>1000000</v>
      </c>
      <c r="M5790" s="164">
        <f t="shared" si="2535"/>
        <v>0</v>
      </c>
      <c r="N5790" s="164">
        <f t="shared" si="2553"/>
        <v>0</v>
      </c>
      <c r="O5790" s="164">
        <f t="shared" si="2553"/>
        <v>0</v>
      </c>
      <c r="P5790" s="164">
        <f t="shared" si="2553"/>
        <v>0</v>
      </c>
      <c r="Q5790" s="164">
        <f t="shared" si="2553"/>
        <v>0</v>
      </c>
      <c r="R5790" s="164">
        <f t="shared" si="2536"/>
        <v>0</v>
      </c>
      <c r="S5790" s="164">
        <f t="shared" si="2554"/>
        <v>0</v>
      </c>
      <c r="T5790" s="164">
        <f t="shared" si="2554"/>
        <v>0</v>
      </c>
      <c r="U5790" s="164">
        <f t="shared" si="2554"/>
        <v>0</v>
      </c>
      <c r="V5790" s="164">
        <f t="shared" si="2554"/>
        <v>0</v>
      </c>
    </row>
    <row r="5791" spans="1:22" ht="16.5" thickTop="1" thickBot="1">
      <c r="A5791" s="160" t="s">
        <v>121</v>
      </c>
      <c r="B5791" s="169" t="s">
        <v>103</v>
      </c>
      <c r="C5791" s="164">
        <f t="shared" si="2532"/>
        <v>4500000</v>
      </c>
      <c r="D5791" s="164">
        <f t="shared" si="2533"/>
        <v>1000000</v>
      </c>
      <c r="E5791" s="164">
        <f t="shared" si="2533"/>
        <v>1000000</v>
      </c>
      <c r="F5791" s="164">
        <f t="shared" si="2533"/>
        <v>1500000</v>
      </c>
      <c r="G5791" s="164">
        <f t="shared" si="2533"/>
        <v>1000000</v>
      </c>
      <c r="H5791" s="164">
        <f t="shared" si="2534"/>
        <v>4500000</v>
      </c>
      <c r="I5791" s="164">
        <f t="shared" si="2552"/>
        <v>1000000</v>
      </c>
      <c r="J5791" s="164">
        <f t="shared" si="2552"/>
        <v>1000000</v>
      </c>
      <c r="K5791" s="164">
        <f t="shared" si="2552"/>
        <v>1500000</v>
      </c>
      <c r="L5791" s="164">
        <f t="shared" si="2552"/>
        <v>1000000</v>
      </c>
      <c r="M5791" s="164">
        <f t="shared" si="2535"/>
        <v>0</v>
      </c>
      <c r="N5791" s="164">
        <f t="shared" si="2553"/>
        <v>0</v>
      </c>
      <c r="O5791" s="164">
        <f t="shared" si="2553"/>
        <v>0</v>
      </c>
      <c r="P5791" s="164">
        <f t="shared" si="2553"/>
        <v>0</v>
      </c>
      <c r="Q5791" s="164">
        <f t="shared" si="2553"/>
        <v>0</v>
      </c>
      <c r="R5791" s="164">
        <f t="shared" si="2536"/>
        <v>0</v>
      </c>
      <c r="S5791" s="164">
        <f t="shared" si="2554"/>
        <v>0</v>
      </c>
      <c r="T5791" s="164">
        <f t="shared" si="2554"/>
        <v>0</v>
      </c>
      <c r="U5791" s="164">
        <f t="shared" si="2554"/>
        <v>0</v>
      </c>
      <c r="V5791" s="164">
        <f t="shared" si="2554"/>
        <v>0</v>
      </c>
    </row>
    <row r="5792" spans="1:22" ht="16.5" thickTop="1" thickBot="1">
      <c r="A5792" s="160" t="s">
        <v>121</v>
      </c>
      <c r="B5792" s="170" t="s">
        <v>133</v>
      </c>
      <c r="C5792" s="164">
        <f t="shared" si="2532"/>
        <v>4500000</v>
      </c>
      <c r="D5792" s="164">
        <f t="shared" si="2533"/>
        <v>1000000</v>
      </c>
      <c r="E5792" s="164">
        <f t="shared" si="2533"/>
        <v>1000000</v>
      </c>
      <c r="F5792" s="164">
        <f t="shared" si="2533"/>
        <v>1500000</v>
      </c>
      <c r="G5792" s="164">
        <f t="shared" si="2533"/>
        <v>1000000</v>
      </c>
      <c r="H5792" s="164">
        <f t="shared" si="2534"/>
        <v>4500000</v>
      </c>
      <c r="I5792" s="164">
        <v>1000000</v>
      </c>
      <c r="J5792" s="164">
        <v>1000000</v>
      </c>
      <c r="K5792" s="164">
        <v>1500000</v>
      </c>
      <c r="L5792" s="164">
        <v>1000000</v>
      </c>
      <c r="M5792" s="164">
        <f t="shared" si="2535"/>
        <v>0</v>
      </c>
      <c r="N5792" s="164">
        <v>0</v>
      </c>
      <c r="O5792" s="164">
        <v>0</v>
      </c>
      <c r="P5792" s="164">
        <v>0</v>
      </c>
      <c r="Q5792" s="164">
        <v>0</v>
      </c>
      <c r="R5792" s="164">
        <f t="shared" si="2536"/>
        <v>0</v>
      </c>
      <c r="S5792" s="164">
        <v>0</v>
      </c>
      <c r="T5792" s="164">
        <v>0</v>
      </c>
      <c r="U5792" s="164">
        <v>0</v>
      </c>
      <c r="V5792" s="164">
        <v>0</v>
      </c>
    </row>
    <row r="5793" spans="1:22" ht="61.5" thickTop="1" thickBot="1">
      <c r="A5793" s="160" t="s">
        <v>1918</v>
      </c>
      <c r="B5793" s="167" t="s">
        <v>1919</v>
      </c>
      <c r="C5793" s="164">
        <f t="shared" si="2532"/>
        <v>4000000</v>
      </c>
      <c r="D5793" s="164">
        <f t="shared" si="2533"/>
        <v>0</v>
      </c>
      <c r="E5793" s="164">
        <f t="shared" si="2533"/>
        <v>0</v>
      </c>
      <c r="F5793" s="164">
        <f t="shared" si="2533"/>
        <v>4000000</v>
      </c>
      <c r="G5793" s="164">
        <f t="shared" si="2533"/>
        <v>0</v>
      </c>
      <c r="H5793" s="164">
        <f t="shared" si="2534"/>
        <v>4000000</v>
      </c>
      <c r="I5793" s="164">
        <f t="shared" ref="I5793:L5795" si="2555">SUM(I5794)</f>
        <v>0</v>
      </c>
      <c r="J5793" s="164">
        <f t="shared" si="2555"/>
        <v>0</v>
      </c>
      <c r="K5793" s="164">
        <f t="shared" si="2555"/>
        <v>4000000</v>
      </c>
      <c r="L5793" s="164">
        <f t="shared" si="2555"/>
        <v>0</v>
      </c>
      <c r="M5793" s="164">
        <f t="shared" si="2535"/>
        <v>0</v>
      </c>
      <c r="N5793" s="164">
        <f t="shared" ref="N5793:Q5795" si="2556">SUM(N5794)</f>
        <v>0</v>
      </c>
      <c r="O5793" s="164">
        <f t="shared" si="2556"/>
        <v>0</v>
      </c>
      <c r="P5793" s="164">
        <f t="shared" si="2556"/>
        <v>0</v>
      </c>
      <c r="Q5793" s="164">
        <f t="shared" si="2556"/>
        <v>0</v>
      </c>
      <c r="R5793" s="164">
        <f t="shared" si="2536"/>
        <v>0</v>
      </c>
      <c r="S5793" s="164">
        <f t="shared" ref="S5793:V5795" si="2557">SUM(S5794)</f>
        <v>0</v>
      </c>
      <c r="T5793" s="164">
        <f t="shared" si="2557"/>
        <v>0</v>
      </c>
      <c r="U5793" s="164">
        <f t="shared" si="2557"/>
        <v>0</v>
      </c>
      <c r="V5793" s="164">
        <f t="shared" si="2557"/>
        <v>0</v>
      </c>
    </row>
    <row r="5794" spans="1:22" ht="16.5" thickTop="1" thickBot="1">
      <c r="A5794" s="160" t="s">
        <v>121</v>
      </c>
      <c r="B5794" s="168" t="s">
        <v>99</v>
      </c>
      <c r="C5794" s="164">
        <f t="shared" si="2532"/>
        <v>4000000</v>
      </c>
      <c r="D5794" s="164">
        <f t="shared" si="2533"/>
        <v>0</v>
      </c>
      <c r="E5794" s="164">
        <f t="shared" si="2533"/>
        <v>0</v>
      </c>
      <c r="F5794" s="164">
        <f t="shared" si="2533"/>
        <v>4000000</v>
      </c>
      <c r="G5794" s="164">
        <f t="shared" si="2533"/>
        <v>0</v>
      </c>
      <c r="H5794" s="164">
        <f t="shared" si="2534"/>
        <v>4000000</v>
      </c>
      <c r="I5794" s="164">
        <f t="shared" si="2555"/>
        <v>0</v>
      </c>
      <c r="J5794" s="164">
        <f t="shared" si="2555"/>
        <v>0</v>
      </c>
      <c r="K5794" s="164">
        <f t="shared" si="2555"/>
        <v>4000000</v>
      </c>
      <c r="L5794" s="164">
        <f t="shared" si="2555"/>
        <v>0</v>
      </c>
      <c r="M5794" s="164">
        <f t="shared" si="2535"/>
        <v>0</v>
      </c>
      <c r="N5794" s="164">
        <f t="shared" si="2556"/>
        <v>0</v>
      </c>
      <c r="O5794" s="164">
        <f t="shared" si="2556"/>
        <v>0</v>
      </c>
      <c r="P5794" s="164">
        <f t="shared" si="2556"/>
        <v>0</v>
      </c>
      <c r="Q5794" s="164">
        <f t="shared" si="2556"/>
        <v>0</v>
      </c>
      <c r="R5794" s="164">
        <f t="shared" si="2536"/>
        <v>0</v>
      </c>
      <c r="S5794" s="164">
        <f t="shared" si="2557"/>
        <v>0</v>
      </c>
      <c r="T5794" s="164">
        <f t="shared" si="2557"/>
        <v>0</v>
      </c>
      <c r="U5794" s="164">
        <f t="shared" si="2557"/>
        <v>0</v>
      </c>
      <c r="V5794" s="164">
        <f t="shared" si="2557"/>
        <v>0</v>
      </c>
    </row>
    <row r="5795" spans="1:22" ht="16.5" thickTop="1" thickBot="1">
      <c r="A5795" s="160" t="s">
        <v>121</v>
      </c>
      <c r="B5795" s="169" t="s">
        <v>103</v>
      </c>
      <c r="C5795" s="164">
        <f t="shared" si="2532"/>
        <v>4000000</v>
      </c>
      <c r="D5795" s="164">
        <f t="shared" si="2533"/>
        <v>0</v>
      </c>
      <c r="E5795" s="164">
        <f t="shared" si="2533"/>
        <v>0</v>
      </c>
      <c r="F5795" s="164">
        <f t="shared" si="2533"/>
        <v>4000000</v>
      </c>
      <c r="G5795" s="164">
        <f t="shared" si="2533"/>
        <v>0</v>
      </c>
      <c r="H5795" s="164">
        <f t="shared" si="2534"/>
        <v>4000000</v>
      </c>
      <c r="I5795" s="164">
        <f t="shared" si="2555"/>
        <v>0</v>
      </c>
      <c r="J5795" s="164">
        <f t="shared" si="2555"/>
        <v>0</v>
      </c>
      <c r="K5795" s="164">
        <f t="shared" si="2555"/>
        <v>4000000</v>
      </c>
      <c r="L5795" s="164">
        <f t="shared" si="2555"/>
        <v>0</v>
      </c>
      <c r="M5795" s="164">
        <f t="shared" si="2535"/>
        <v>0</v>
      </c>
      <c r="N5795" s="164">
        <f t="shared" si="2556"/>
        <v>0</v>
      </c>
      <c r="O5795" s="164">
        <f t="shared" si="2556"/>
        <v>0</v>
      </c>
      <c r="P5795" s="164">
        <f t="shared" si="2556"/>
        <v>0</v>
      </c>
      <c r="Q5795" s="164">
        <f t="shared" si="2556"/>
        <v>0</v>
      </c>
      <c r="R5795" s="164">
        <f t="shared" si="2536"/>
        <v>0</v>
      </c>
      <c r="S5795" s="164">
        <f t="shared" si="2557"/>
        <v>0</v>
      </c>
      <c r="T5795" s="164">
        <f t="shared" si="2557"/>
        <v>0</v>
      </c>
      <c r="U5795" s="164">
        <f t="shared" si="2557"/>
        <v>0</v>
      </c>
      <c r="V5795" s="164">
        <f t="shared" si="2557"/>
        <v>0</v>
      </c>
    </row>
    <row r="5796" spans="1:22" ht="16.5" thickTop="1" thickBot="1">
      <c r="A5796" s="160" t="s">
        <v>121</v>
      </c>
      <c r="B5796" s="170" t="s">
        <v>133</v>
      </c>
      <c r="C5796" s="164">
        <f t="shared" si="2532"/>
        <v>4000000</v>
      </c>
      <c r="D5796" s="164">
        <f t="shared" si="2533"/>
        <v>0</v>
      </c>
      <c r="E5796" s="164">
        <f t="shared" si="2533"/>
        <v>0</v>
      </c>
      <c r="F5796" s="164">
        <f t="shared" si="2533"/>
        <v>4000000</v>
      </c>
      <c r="G5796" s="164">
        <f t="shared" si="2533"/>
        <v>0</v>
      </c>
      <c r="H5796" s="164">
        <f t="shared" si="2534"/>
        <v>4000000</v>
      </c>
      <c r="I5796" s="164">
        <v>0</v>
      </c>
      <c r="J5796" s="164">
        <v>0</v>
      </c>
      <c r="K5796" s="164">
        <v>4000000</v>
      </c>
      <c r="L5796" s="164">
        <v>0</v>
      </c>
      <c r="M5796" s="164">
        <f t="shared" si="2535"/>
        <v>0</v>
      </c>
      <c r="N5796" s="164">
        <v>0</v>
      </c>
      <c r="O5796" s="164">
        <v>0</v>
      </c>
      <c r="P5796" s="164">
        <v>0</v>
      </c>
      <c r="Q5796" s="164">
        <v>0</v>
      </c>
      <c r="R5796" s="164">
        <f t="shared" si="2536"/>
        <v>0</v>
      </c>
      <c r="S5796" s="164">
        <v>0</v>
      </c>
      <c r="T5796" s="164">
        <v>0</v>
      </c>
      <c r="U5796" s="164">
        <v>0</v>
      </c>
      <c r="V5796" s="164">
        <v>0</v>
      </c>
    </row>
    <row r="5797" spans="1:22" ht="16.5" thickTop="1" thickBot="1">
      <c r="A5797" s="160" t="s">
        <v>1920</v>
      </c>
      <c r="B5797" s="166" t="s">
        <v>1921</v>
      </c>
      <c r="C5797" s="164">
        <f t="shared" si="2532"/>
        <v>1000000</v>
      </c>
      <c r="D5797" s="164">
        <f t="shared" si="2533"/>
        <v>300000</v>
      </c>
      <c r="E5797" s="164">
        <f t="shared" si="2533"/>
        <v>300000</v>
      </c>
      <c r="F5797" s="164">
        <f t="shared" si="2533"/>
        <v>200000</v>
      </c>
      <c r="G5797" s="164">
        <f t="shared" si="2533"/>
        <v>200000</v>
      </c>
      <c r="H5797" s="164">
        <f t="shared" si="2534"/>
        <v>1000000</v>
      </c>
      <c r="I5797" s="164">
        <f t="shared" ref="I5797:L5800" si="2558">SUM(I5801)</f>
        <v>300000</v>
      </c>
      <c r="J5797" s="164">
        <f t="shared" si="2558"/>
        <v>300000</v>
      </c>
      <c r="K5797" s="164">
        <f t="shared" si="2558"/>
        <v>200000</v>
      </c>
      <c r="L5797" s="164">
        <f t="shared" si="2558"/>
        <v>200000</v>
      </c>
      <c r="M5797" s="164">
        <f t="shared" si="2535"/>
        <v>0</v>
      </c>
      <c r="N5797" s="164">
        <f t="shared" ref="N5797:Q5800" si="2559">SUM(N5801)</f>
        <v>0</v>
      </c>
      <c r="O5797" s="164">
        <f t="shared" si="2559"/>
        <v>0</v>
      </c>
      <c r="P5797" s="164">
        <f t="shared" si="2559"/>
        <v>0</v>
      </c>
      <c r="Q5797" s="164">
        <f t="shared" si="2559"/>
        <v>0</v>
      </c>
      <c r="R5797" s="164">
        <f t="shared" si="2536"/>
        <v>0</v>
      </c>
      <c r="S5797" s="164">
        <f t="shared" ref="S5797:V5800" si="2560">SUM(S5801)</f>
        <v>0</v>
      </c>
      <c r="T5797" s="164">
        <f t="shared" si="2560"/>
        <v>0</v>
      </c>
      <c r="U5797" s="164">
        <f t="shared" si="2560"/>
        <v>0</v>
      </c>
      <c r="V5797" s="164">
        <f t="shared" si="2560"/>
        <v>0</v>
      </c>
    </row>
    <row r="5798" spans="1:22" ht="16.5" thickTop="1" thickBot="1">
      <c r="A5798" s="160" t="s">
        <v>121</v>
      </c>
      <c r="B5798" s="167" t="s">
        <v>99</v>
      </c>
      <c r="C5798" s="164">
        <f t="shared" si="2532"/>
        <v>1000000</v>
      </c>
      <c r="D5798" s="164">
        <f t="shared" si="2533"/>
        <v>300000</v>
      </c>
      <c r="E5798" s="164">
        <f t="shared" si="2533"/>
        <v>300000</v>
      </c>
      <c r="F5798" s="164">
        <f t="shared" si="2533"/>
        <v>200000</v>
      </c>
      <c r="G5798" s="164">
        <f t="shared" si="2533"/>
        <v>200000</v>
      </c>
      <c r="H5798" s="164">
        <f t="shared" si="2534"/>
        <v>1000000</v>
      </c>
      <c r="I5798" s="164">
        <f t="shared" si="2558"/>
        <v>300000</v>
      </c>
      <c r="J5798" s="164">
        <f t="shared" si="2558"/>
        <v>300000</v>
      </c>
      <c r="K5798" s="164">
        <f t="shared" si="2558"/>
        <v>200000</v>
      </c>
      <c r="L5798" s="164">
        <f t="shared" si="2558"/>
        <v>200000</v>
      </c>
      <c r="M5798" s="164">
        <f t="shared" si="2535"/>
        <v>0</v>
      </c>
      <c r="N5798" s="164">
        <f t="shared" si="2559"/>
        <v>0</v>
      </c>
      <c r="O5798" s="164">
        <f t="shared" si="2559"/>
        <v>0</v>
      </c>
      <c r="P5798" s="164">
        <f t="shared" si="2559"/>
        <v>0</v>
      </c>
      <c r="Q5798" s="164">
        <f t="shared" si="2559"/>
        <v>0</v>
      </c>
      <c r="R5798" s="164">
        <f t="shared" si="2536"/>
        <v>0</v>
      </c>
      <c r="S5798" s="164">
        <f t="shared" si="2560"/>
        <v>0</v>
      </c>
      <c r="T5798" s="164">
        <f t="shared" si="2560"/>
        <v>0</v>
      </c>
      <c r="U5798" s="164">
        <f t="shared" si="2560"/>
        <v>0</v>
      </c>
      <c r="V5798" s="164">
        <f t="shared" si="2560"/>
        <v>0</v>
      </c>
    </row>
    <row r="5799" spans="1:22" ht="16.5" thickTop="1" thickBot="1">
      <c r="A5799" s="160" t="s">
        <v>121</v>
      </c>
      <c r="B5799" s="168" t="s">
        <v>103</v>
      </c>
      <c r="C5799" s="164">
        <f t="shared" si="2532"/>
        <v>1000000</v>
      </c>
      <c r="D5799" s="164">
        <f t="shared" si="2533"/>
        <v>300000</v>
      </c>
      <c r="E5799" s="164">
        <f t="shared" si="2533"/>
        <v>300000</v>
      </c>
      <c r="F5799" s="164">
        <f t="shared" si="2533"/>
        <v>200000</v>
      </c>
      <c r="G5799" s="164">
        <f t="shared" si="2533"/>
        <v>200000</v>
      </c>
      <c r="H5799" s="164">
        <f t="shared" si="2534"/>
        <v>1000000</v>
      </c>
      <c r="I5799" s="164">
        <f t="shared" si="2558"/>
        <v>300000</v>
      </c>
      <c r="J5799" s="164">
        <f t="shared" si="2558"/>
        <v>300000</v>
      </c>
      <c r="K5799" s="164">
        <f t="shared" si="2558"/>
        <v>200000</v>
      </c>
      <c r="L5799" s="164">
        <f t="shared" si="2558"/>
        <v>200000</v>
      </c>
      <c r="M5799" s="164">
        <f t="shared" si="2535"/>
        <v>0</v>
      </c>
      <c r="N5799" s="164">
        <f t="shared" si="2559"/>
        <v>0</v>
      </c>
      <c r="O5799" s="164">
        <f t="shared" si="2559"/>
        <v>0</v>
      </c>
      <c r="P5799" s="164">
        <f t="shared" si="2559"/>
        <v>0</v>
      </c>
      <c r="Q5799" s="164">
        <f t="shared" si="2559"/>
        <v>0</v>
      </c>
      <c r="R5799" s="164">
        <f t="shared" si="2536"/>
        <v>0</v>
      </c>
      <c r="S5799" s="164">
        <f t="shared" si="2560"/>
        <v>0</v>
      </c>
      <c r="T5799" s="164">
        <f t="shared" si="2560"/>
        <v>0</v>
      </c>
      <c r="U5799" s="164">
        <f t="shared" si="2560"/>
        <v>0</v>
      </c>
      <c r="V5799" s="164">
        <f t="shared" si="2560"/>
        <v>0</v>
      </c>
    </row>
    <row r="5800" spans="1:22" ht="16.5" thickTop="1" thickBot="1">
      <c r="A5800" s="160" t="s">
        <v>121</v>
      </c>
      <c r="B5800" s="169" t="s">
        <v>133</v>
      </c>
      <c r="C5800" s="164">
        <f t="shared" si="2532"/>
        <v>1000000</v>
      </c>
      <c r="D5800" s="164">
        <f t="shared" si="2533"/>
        <v>300000</v>
      </c>
      <c r="E5800" s="164">
        <f t="shared" si="2533"/>
        <v>300000</v>
      </c>
      <c r="F5800" s="164">
        <f t="shared" si="2533"/>
        <v>200000</v>
      </c>
      <c r="G5800" s="164">
        <f t="shared" si="2533"/>
        <v>200000</v>
      </c>
      <c r="H5800" s="164">
        <f t="shared" si="2534"/>
        <v>1000000</v>
      </c>
      <c r="I5800" s="164">
        <f t="shared" si="2558"/>
        <v>300000</v>
      </c>
      <c r="J5800" s="164">
        <f t="shared" si="2558"/>
        <v>300000</v>
      </c>
      <c r="K5800" s="164">
        <f t="shared" si="2558"/>
        <v>200000</v>
      </c>
      <c r="L5800" s="164">
        <f t="shared" si="2558"/>
        <v>200000</v>
      </c>
      <c r="M5800" s="164">
        <f t="shared" si="2535"/>
        <v>0</v>
      </c>
      <c r="N5800" s="164">
        <f t="shared" si="2559"/>
        <v>0</v>
      </c>
      <c r="O5800" s="164">
        <f t="shared" si="2559"/>
        <v>0</v>
      </c>
      <c r="P5800" s="164">
        <f t="shared" si="2559"/>
        <v>0</v>
      </c>
      <c r="Q5800" s="164">
        <f t="shared" si="2559"/>
        <v>0</v>
      </c>
      <c r="R5800" s="164">
        <f t="shared" si="2536"/>
        <v>0</v>
      </c>
      <c r="S5800" s="164">
        <f t="shared" si="2560"/>
        <v>0</v>
      </c>
      <c r="T5800" s="164">
        <f t="shared" si="2560"/>
        <v>0</v>
      </c>
      <c r="U5800" s="164">
        <f t="shared" si="2560"/>
        <v>0</v>
      </c>
      <c r="V5800" s="164">
        <f t="shared" si="2560"/>
        <v>0</v>
      </c>
    </row>
    <row r="5801" spans="1:22" ht="31.5" thickTop="1" thickBot="1">
      <c r="A5801" s="160" t="s">
        <v>1922</v>
      </c>
      <c r="B5801" s="167" t="s">
        <v>1923</v>
      </c>
      <c r="C5801" s="164">
        <f t="shared" si="2532"/>
        <v>1000000</v>
      </c>
      <c r="D5801" s="164">
        <f t="shared" si="2533"/>
        <v>300000</v>
      </c>
      <c r="E5801" s="164">
        <f t="shared" si="2533"/>
        <v>300000</v>
      </c>
      <c r="F5801" s="164">
        <f t="shared" si="2533"/>
        <v>200000</v>
      </c>
      <c r="G5801" s="164">
        <f t="shared" si="2533"/>
        <v>200000</v>
      </c>
      <c r="H5801" s="164">
        <f t="shared" si="2534"/>
        <v>1000000</v>
      </c>
      <c r="I5801" s="164">
        <f t="shared" ref="I5801:L5803" si="2561">SUM(I5802)</f>
        <v>300000</v>
      </c>
      <c r="J5801" s="164">
        <f t="shared" si="2561"/>
        <v>300000</v>
      </c>
      <c r="K5801" s="164">
        <f t="shared" si="2561"/>
        <v>200000</v>
      </c>
      <c r="L5801" s="164">
        <f t="shared" si="2561"/>
        <v>200000</v>
      </c>
      <c r="M5801" s="164">
        <f t="shared" si="2535"/>
        <v>0</v>
      </c>
      <c r="N5801" s="164">
        <f t="shared" ref="N5801:Q5803" si="2562">SUM(N5802)</f>
        <v>0</v>
      </c>
      <c r="O5801" s="164">
        <f t="shared" si="2562"/>
        <v>0</v>
      </c>
      <c r="P5801" s="164">
        <f t="shared" si="2562"/>
        <v>0</v>
      </c>
      <c r="Q5801" s="164">
        <f t="shared" si="2562"/>
        <v>0</v>
      </c>
      <c r="R5801" s="164">
        <f t="shared" si="2536"/>
        <v>0</v>
      </c>
      <c r="S5801" s="164">
        <f t="shared" ref="S5801:V5803" si="2563">SUM(S5802)</f>
        <v>0</v>
      </c>
      <c r="T5801" s="164">
        <f t="shared" si="2563"/>
        <v>0</v>
      </c>
      <c r="U5801" s="164">
        <f t="shared" si="2563"/>
        <v>0</v>
      </c>
      <c r="V5801" s="164">
        <f t="shared" si="2563"/>
        <v>0</v>
      </c>
    </row>
    <row r="5802" spans="1:22" ht="16.5" thickTop="1" thickBot="1">
      <c r="A5802" s="160" t="s">
        <v>121</v>
      </c>
      <c r="B5802" s="168" t="s">
        <v>99</v>
      </c>
      <c r="C5802" s="164">
        <f t="shared" si="2532"/>
        <v>1000000</v>
      </c>
      <c r="D5802" s="164">
        <f t="shared" si="2533"/>
        <v>300000</v>
      </c>
      <c r="E5802" s="164">
        <f t="shared" si="2533"/>
        <v>300000</v>
      </c>
      <c r="F5802" s="164">
        <f t="shared" si="2533"/>
        <v>200000</v>
      </c>
      <c r="G5802" s="164">
        <f t="shared" si="2533"/>
        <v>200000</v>
      </c>
      <c r="H5802" s="164">
        <f t="shared" si="2534"/>
        <v>1000000</v>
      </c>
      <c r="I5802" s="164">
        <f t="shared" si="2561"/>
        <v>300000</v>
      </c>
      <c r="J5802" s="164">
        <f t="shared" si="2561"/>
        <v>300000</v>
      </c>
      <c r="K5802" s="164">
        <f t="shared" si="2561"/>
        <v>200000</v>
      </c>
      <c r="L5802" s="164">
        <f t="shared" si="2561"/>
        <v>200000</v>
      </c>
      <c r="M5802" s="164">
        <f t="shared" si="2535"/>
        <v>0</v>
      </c>
      <c r="N5802" s="164">
        <f t="shared" si="2562"/>
        <v>0</v>
      </c>
      <c r="O5802" s="164">
        <f t="shared" si="2562"/>
        <v>0</v>
      </c>
      <c r="P5802" s="164">
        <f t="shared" si="2562"/>
        <v>0</v>
      </c>
      <c r="Q5802" s="164">
        <f t="shared" si="2562"/>
        <v>0</v>
      </c>
      <c r="R5802" s="164">
        <f t="shared" si="2536"/>
        <v>0</v>
      </c>
      <c r="S5802" s="164">
        <f t="shared" si="2563"/>
        <v>0</v>
      </c>
      <c r="T5802" s="164">
        <f t="shared" si="2563"/>
        <v>0</v>
      </c>
      <c r="U5802" s="164">
        <f t="shared" si="2563"/>
        <v>0</v>
      </c>
      <c r="V5802" s="164">
        <f t="shared" si="2563"/>
        <v>0</v>
      </c>
    </row>
    <row r="5803" spans="1:22" ht="16.5" thickTop="1" thickBot="1">
      <c r="A5803" s="160" t="s">
        <v>121</v>
      </c>
      <c r="B5803" s="169" t="s">
        <v>103</v>
      </c>
      <c r="C5803" s="164">
        <f t="shared" si="2532"/>
        <v>1000000</v>
      </c>
      <c r="D5803" s="164">
        <f t="shared" si="2533"/>
        <v>300000</v>
      </c>
      <c r="E5803" s="164">
        <f t="shared" si="2533"/>
        <v>300000</v>
      </c>
      <c r="F5803" s="164">
        <f t="shared" si="2533"/>
        <v>200000</v>
      </c>
      <c r="G5803" s="164">
        <f t="shared" si="2533"/>
        <v>200000</v>
      </c>
      <c r="H5803" s="164">
        <f t="shared" si="2534"/>
        <v>1000000</v>
      </c>
      <c r="I5803" s="164">
        <f t="shared" si="2561"/>
        <v>300000</v>
      </c>
      <c r="J5803" s="164">
        <f t="shared" si="2561"/>
        <v>300000</v>
      </c>
      <c r="K5803" s="164">
        <f t="shared" si="2561"/>
        <v>200000</v>
      </c>
      <c r="L5803" s="164">
        <f t="shared" si="2561"/>
        <v>200000</v>
      </c>
      <c r="M5803" s="164">
        <f t="shared" si="2535"/>
        <v>0</v>
      </c>
      <c r="N5803" s="164">
        <f t="shared" si="2562"/>
        <v>0</v>
      </c>
      <c r="O5803" s="164">
        <f t="shared" si="2562"/>
        <v>0</v>
      </c>
      <c r="P5803" s="164">
        <f t="shared" si="2562"/>
        <v>0</v>
      </c>
      <c r="Q5803" s="164">
        <f t="shared" si="2562"/>
        <v>0</v>
      </c>
      <c r="R5803" s="164">
        <f t="shared" si="2536"/>
        <v>0</v>
      </c>
      <c r="S5803" s="164">
        <f t="shared" si="2563"/>
        <v>0</v>
      </c>
      <c r="T5803" s="164">
        <f t="shared" si="2563"/>
        <v>0</v>
      </c>
      <c r="U5803" s="164">
        <f t="shared" si="2563"/>
        <v>0</v>
      </c>
      <c r="V5803" s="164">
        <f t="shared" si="2563"/>
        <v>0</v>
      </c>
    </row>
    <row r="5804" spans="1:22" ht="16.5" thickTop="1" thickBot="1">
      <c r="A5804" s="160" t="s">
        <v>121</v>
      </c>
      <c r="B5804" s="170" t="s">
        <v>133</v>
      </c>
      <c r="C5804" s="164">
        <f t="shared" si="2532"/>
        <v>1000000</v>
      </c>
      <c r="D5804" s="164">
        <f t="shared" si="2533"/>
        <v>300000</v>
      </c>
      <c r="E5804" s="164">
        <f t="shared" si="2533"/>
        <v>300000</v>
      </c>
      <c r="F5804" s="164">
        <f t="shared" si="2533"/>
        <v>200000</v>
      </c>
      <c r="G5804" s="164">
        <f t="shared" si="2533"/>
        <v>200000</v>
      </c>
      <c r="H5804" s="164">
        <f t="shared" si="2534"/>
        <v>1000000</v>
      </c>
      <c r="I5804" s="164">
        <v>300000</v>
      </c>
      <c r="J5804" s="164">
        <v>300000</v>
      </c>
      <c r="K5804" s="164">
        <v>200000</v>
      </c>
      <c r="L5804" s="164">
        <v>200000</v>
      </c>
      <c r="M5804" s="164">
        <f t="shared" si="2535"/>
        <v>0</v>
      </c>
      <c r="N5804" s="164">
        <v>0</v>
      </c>
      <c r="O5804" s="164">
        <v>0</v>
      </c>
      <c r="P5804" s="164">
        <v>0</v>
      </c>
      <c r="Q5804" s="164">
        <v>0</v>
      </c>
      <c r="R5804" s="164">
        <f t="shared" si="2536"/>
        <v>0</v>
      </c>
      <c r="S5804" s="164">
        <v>0</v>
      </c>
      <c r="T5804" s="164">
        <v>0</v>
      </c>
      <c r="U5804" s="164">
        <v>0</v>
      </c>
      <c r="V5804" s="164">
        <v>0</v>
      </c>
    </row>
    <row r="5805" spans="1:22" ht="16.5" thickTop="1" thickBot="1">
      <c r="A5805" s="160" t="s">
        <v>1924</v>
      </c>
      <c r="B5805" s="166" t="s">
        <v>1925</v>
      </c>
      <c r="C5805" s="164">
        <f t="shared" si="2532"/>
        <v>700000</v>
      </c>
      <c r="D5805" s="164">
        <f t="shared" si="2533"/>
        <v>300000</v>
      </c>
      <c r="E5805" s="164">
        <f t="shared" si="2533"/>
        <v>50000</v>
      </c>
      <c r="F5805" s="164">
        <f t="shared" si="2533"/>
        <v>200000</v>
      </c>
      <c r="G5805" s="164">
        <f t="shared" si="2533"/>
        <v>150000</v>
      </c>
      <c r="H5805" s="164">
        <f t="shared" si="2534"/>
        <v>700000</v>
      </c>
      <c r="I5805" s="164">
        <f t="shared" ref="I5805:L5808" si="2564">SUM(I5809)</f>
        <v>300000</v>
      </c>
      <c r="J5805" s="164">
        <f t="shared" si="2564"/>
        <v>50000</v>
      </c>
      <c r="K5805" s="164">
        <f t="shared" si="2564"/>
        <v>200000</v>
      </c>
      <c r="L5805" s="164">
        <f t="shared" si="2564"/>
        <v>150000</v>
      </c>
      <c r="M5805" s="164">
        <f t="shared" si="2535"/>
        <v>0</v>
      </c>
      <c r="N5805" s="164">
        <f t="shared" ref="N5805:Q5808" si="2565">SUM(N5809)</f>
        <v>0</v>
      </c>
      <c r="O5805" s="164">
        <f t="shared" si="2565"/>
        <v>0</v>
      </c>
      <c r="P5805" s="164">
        <f t="shared" si="2565"/>
        <v>0</v>
      </c>
      <c r="Q5805" s="164">
        <f t="shared" si="2565"/>
        <v>0</v>
      </c>
      <c r="R5805" s="164">
        <f t="shared" si="2536"/>
        <v>0</v>
      </c>
      <c r="S5805" s="164">
        <f t="shared" ref="S5805:V5808" si="2566">SUM(S5809)</f>
        <v>0</v>
      </c>
      <c r="T5805" s="164">
        <f t="shared" si="2566"/>
        <v>0</v>
      </c>
      <c r="U5805" s="164">
        <f t="shared" si="2566"/>
        <v>0</v>
      </c>
      <c r="V5805" s="164">
        <f t="shared" si="2566"/>
        <v>0</v>
      </c>
    </row>
    <row r="5806" spans="1:22" ht="16.5" thickTop="1" thickBot="1">
      <c r="A5806" s="160" t="s">
        <v>121</v>
      </c>
      <c r="B5806" s="167" t="s">
        <v>99</v>
      </c>
      <c r="C5806" s="164">
        <f t="shared" si="2532"/>
        <v>700000</v>
      </c>
      <c r="D5806" s="164">
        <f t="shared" si="2533"/>
        <v>300000</v>
      </c>
      <c r="E5806" s="164">
        <f t="shared" si="2533"/>
        <v>50000</v>
      </c>
      <c r="F5806" s="164">
        <f t="shared" si="2533"/>
        <v>200000</v>
      </c>
      <c r="G5806" s="164">
        <f t="shared" si="2533"/>
        <v>150000</v>
      </c>
      <c r="H5806" s="164">
        <f t="shared" si="2534"/>
        <v>700000</v>
      </c>
      <c r="I5806" s="164">
        <f t="shared" si="2564"/>
        <v>300000</v>
      </c>
      <c r="J5806" s="164">
        <f t="shared" si="2564"/>
        <v>50000</v>
      </c>
      <c r="K5806" s="164">
        <f t="shared" si="2564"/>
        <v>200000</v>
      </c>
      <c r="L5806" s="164">
        <f t="shared" si="2564"/>
        <v>150000</v>
      </c>
      <c r="M5806" s="164">
        <f t="shared" si="2535"/>
        <v>0</v>
      </c>
      <c r="N5806" s="164">
        <f t="shared" si="2565"/>
        <v>0</v>
      </c>
      <c r="O5806" s="164">
        <f t="shared" si="2565"/>
        <v>0</v>
      </c>
      <c r="P5806" s="164">
        <f t="shared" si="2565"/>
        <v>0</v>
      </c>
      <c r="Q5806" s="164">
        <f t="shared" si="2565"/>
        <v>0</v>
      </c>
      <c r="R5806" s="164">
        <f t="shared" si="2536"/>
        <v>0</v>
      </c>
      <c r="S5806" s="164">
        <f t="shared" si="2566"/>
        <v>0</v>
      </c>
      <c r="T5806" s="164">
        <f t="shared" si="2566"/>
        <v>0</v>
      </c>
      <c r="U5806" s="164">
        <f t="shared" si="2566"/>
        <v>0</v>
      </c>
      <c r="V5806" s="164">
        <f t="shared" si="2566"/>
        <v>0</v>
      </c>
    </row>
    <row r="5807" spans="1:22" ht="16.5" thickTop="1" thickBot="1">
      <c r="A5807" s="160" t="s">
        <v>121</v>
      </c>
      <c r="B5807" s="168" t="s">
        <v>103</v>
      </c>
      <c r="C5807" s="164">
        <f t="shared" si="2532"/>
        <v>700000</v>
      </c>
      <c r="D5807" s="164">
        <f t="shared" si="2533"/>
        <v>300000</v>
      </c>
      <c r="E5807" s="164">
        <f t="shared" si="2533"/>
        <v>50000</v>
      </c>
      <c r="F5807" s="164">
        <f t="shared" si="2533"/>
        <v>200000</v>
      </c>
      <c r="G5807" s="164">
        <f t="shared" si="2533"/>
        <v>150000</v>
      </c>
      <c r="H5807" s="164">
        <f t="shared" si="2534"/>
        <v>700000</v>
      </c>
      <c r="I5807" s="164">
        <f t="shared" si="2564"/>
        <v>300000</v>
      </c>
      <c r="J5807" s="164">
        <f t="shared" si="2564"/>
        <v>50000</v>
      </c>
      <c r="K5807" s="164">
        <f t="shared" si="2564"/>
        <v>200000</v>
      </c>
      <c r="L5807" s="164">
        <f t="shared" si="2564"/>
        <v>150000</v>
      </c>
      <c r="M5807" s="164">
        <f t="shared" si="2535"/>
        <v>0</v>
      </c>
      <c r="N5807" s="164">
        <f t="shared" si="2565"/>
        <v>0</v>
      </c>
      <c r="O5807" s="164">
        <f t="shared" si="2565"/>
        <v>0</v>
      </c>
      <c r="P5807" s="164">
        <f t="shared" si="2565"/>
        <v>0</v>
      </c>
      <c r="Q5807" s="164">
        <f t="shared" si="2565"/>
        <v>0</v>
      </c>
      <c r="R5807" s="164">
        <f t="shared" si="2536"/>
        <v>0</v>
      </c>
      <c r="S5807" s="164">
        <f t="shared" si="2566"/>
        <v>0</v>
      </c>
      <c r="T5807" s="164">
        <f t="shared" si="2566"/>
        <v>0</v>
      </c>
      <c r="U5807" s="164">
        <f t="shared" si="2566"/>
        <v>0</v>
      </c>
      <c r="V5807" s="164">
        <f t="shared" si="2566"/>
        <v>0</v>
      </c>
    </row>
    <row r="5808" spans="1:22" ht="16.5" thickTop="1" thickBot="1">
      <c r="A5808" s="160" t="s">
        <v>121</v>
      </c>
      <c r="B5808" s="169" t="s">
        <v>133</v>
      </c>
      <c r="C5808" s="164">
        <f t="shared" si="2532"/>
        <v>700000</v>
      </c>
      <c r="D5808" s="164">
        <f t="shared" si="2533"/>
        <v>300000</v>
      </c>
      <c r="E5808" s="164">
        <f t="shared" si="2533"/>
        <v>50000</v>
      </c>
      <c r="F5808" s="164">
        <f t="shared" si="2533"/>
        <v>200000</v>
      </c>
      <c r="G5808" s="164">
        <f t="shared" si="2533"/>
        <v>150000</v>
      </c>
      <c r="H5808" s="164">
        <f t="shared" si="2534"/>
        <v>700000</v>
      </c>
      <c r="I5808" s="164">
        <f t="shared" si="2564"/>
        <v>300000</v>
      </c>
      <c r="J5808" s="164">
        <f t="shared" si="2564"/>
        <v>50000</v>
      </c>
      <c r="K5808" s="164">
        <f t="shared" si="2564"/>
        <v>200000</v>
      </c>
      <c r="L5808" s="164">
        <f t="shared" si="2564"/>
        <v>150000</v>
      </c>
      <c r="M5808" s="164">
        <f t="shared" si="2535"/>
        <v>0</v>
      </c>
      <c r="N5808" s="164">
        <f t="shared" si="2565"/>
        <v>0</v>
      </c>
      <c r="O5808" s="164">
        <f t="shared" si="2565"/>
        <v>0</v>
      </c>
      <c r="P5808" s="164">
        <f t="shared" si="2565"/>
        <v>0</v>
      </c>
      <c r="Q5808" s="164">
        <f t="shared" si="2565"/>
        <v>0</v>
      </c>
      <c r="R5808" s="164">
        <f t="shared" si="2536"/>
        <v>0</v>
      </c>
      <c r="S5808" s="164">
        <f t="shared" si="2566"/>
        <v>0</v>
      </c>
      <c r="T5808" s="164">
        <f t="shared" si="2566"/>
        <v>0</v>
      </c>
      <c r="U5808" s="164">
        <f t="shared" si="2566"/>
        <v>0</v>
      </c>
      <c r="V5808" s="164">
        <f t="shared" si="2566"/>
        <v>0</v>
      </c>
    </row>
    <row r="5809" spans="1:22" ht="31.5" thickTop="1" thickBot="1">
      <c r="A5809" s="160" t="s">
        <v>1926</v>
      </c>
      <c r="B5809" s="167" t="s">
        <v>1927</v>
      </c>
      <c r="C5809" s="164">
        <f t="shared" si="2532"/>
        <v>700000</v>
      </c>
      <c r="D5809" s="164">
        <f t="shared" si="2533"/>
        <v>300000</v>
      </c>
      <c r="E5809" s="164">
        <f t="shared" si="2533"/>
        <v>50000</v>
      </c>
      <c r="F5809" s="164">
        <f t="shared" si="2533"/>
        <v>200000</v>
      </c>
      <c r="G5809" s="164">
        <f t="shared" si="2533"/>
        <v>150000</v>
      </c>
      <c r="H5809" s="164">
        <f t="shared" si="2534"/>
        <v>700000</v>
      </c>
      <c r="I5809" s="164">
        <f t="shared" ref="I5809:L5811" si="2567">SUM(I5810)</f>
        <v>300000</v>
      </c>
      <c r="J5809" s="164">
        <f t="shared" si="2567"/>
        <v>50000</v>
      </c>
      <c r="K5809" s="164">
        <f t="shared" si="2567"/>
        <v>200000</v>
      </c>
      <c r="L5809" s="164">
        <f t="shared" si="2567"/>
        <v>150000</v>
      </c>
      <c r="M5809" s="164">
        <f t="shared" si="2535"/>
        <v>0</v>
      </c>
      <c r="N5809" s="164">
        <f t="shared" ref="N5809:Q5811" si="2568">SUM(N5810)</f>
        <v>0</v>
      </c>
      <c r="O5809" s="164">
        <f t="shared" si="2568"/>
        <v>0</v>
      </c>
      <c r="P5809" s="164">
        <f t="shared" si="2568"/>
        <v>0</v>
      </c>
      <c r="Q5809" s="164">
        <f t="shared" si="2568"/>
        <v>0</v>
      </c>
      <c r="R5809" s="164">
        <f t="shared" si="2536"/>
        <v>0</v>
      </c>
      <c r="S5809" s="164">
        <f t="shared" ref="S5809:V5811" si="2569">SUM(S5810)</f>
        <v>0</v>
      </c>
      <c r="T5809" s="164">
        <f t="shared" si="2569"/>
        <v>0</v>
      </c>
      <c r="U5809" s="164">
        <f t="shared" si="2569"/>
        <v>0</v>
      </c>
      <c r="V5809" s="164">
        <f t="shared" si="2569"/>
        <v>0</v>
      </c>
    </row>
    <row r="5810" spans="1:22" ht="16.5" thickTop="1" thickBot="1">
      <c r="A5810" s="160" t="s">
        <v>121</v>
      </c>
      <c r="B5810" s="168" t="s">
        <v>99</v>
      </c>
      <c r="C5810" s="164">
        <f t="shared" si="2532"/>
        <v>700000</v>
      </c>
      <c r="D5810" s="164">
        <f t="shared" si="2533"/>
        <v>300000</v>
      </c>
      <c r="E5810" s="164">
        <f t="shared" si="2533"/>
        <v>50000</v>
      </c>
      <c r="F5810" s="164">
        <f t="shared" si="2533"/>
        <v>200000</v>
      </c>
      <c r="G5810" s="164">
        <f t="shared" si="2533"/>
        <v>150000</v>
      </c>
      <c r="H5810" s="164">
        <f t="shared" si="2534"/>
        <v>700000</v>
      </c>
      <c r="I5810" s="164">
        <f t="shared" si="2567"/>
        <v>300000</v>
      </c>
      <c r="J5810" s="164">
        <f t="shared" si="2567"/>
        <v>50000</v>
      </c>
      <c r="K5810" s="164">
        <f t="shared" si="2567"/>
        <v>200000</v>
      </c>
      <c r="L5810" s="164">
        <f t="shared" si="2567"/>
        <v>150000</v>
      </c>
      <c r="M5810" s="164">
        <f t="shared" si="2535"/>
        <v>0</v>
      </c>
      <c r="N5810" s="164">
        <f t="shared" si="2568"/>
        <v>0</v>
      </c>
      <c r="O5810" s="164">
        <f t="shared" si="2568"/>
        <v>0</v>
      </c>
      <c r="P5810" s="164">
        <f t="shared" si="2568"/>
        <v>0</v>
      </c>
      <c r="Q5810" s="164">
        <f t="shared" si="2568"/>
        <v>0</v>
      </c>
      <c r="R5810" s="164">
        <f t="shared" si="2536"/>
        <v>0</v>
      </c>
      <c r="S5810" s="164">
        <f t="shared" si="2569"/>
        <v>0</v>
      </c>
      <c r="T5810" s="164">
        <f t="shared" si="2569"/>
        <v>0</v>
      </c>
      <c r="U5810" s="164">
        <f t="shared" si="2569"/>
        <v>0</v>
      </c>
      <c r="V5810" s="164">
        <f t="shared" si="2569"/>
        <v>0</v>
      </c>
    </row>
    <row r="5811" spans="1:22" ht="16.5" thickTop="1" thickBot="1">
      <c r="A5811" s="160" t="s">
        <v>121</v>
      </c>
      <c r="B5811" s="169" t="s">
        <v>103</v>
      </c>
      <c r="C5811" s="164">
        <f t="shared" si="2532"/>
        <v>700000</v>
      </c>
      <c r="D5811" s="164">
        <f t="shared" si="2533"/>
        <v>300000</v>
      </c>
      <c r="E5811" s="164">
        <f t="shared" si="2533"/>
        <v>50000</v>
      </c>
      <c r="F5811" s="164">
        <f t="shared" si="2533"/>
        <v>200000</v>
      </c>
      <c r="G5811" s="164">
        <f t="shared" si="2533"/>
        <v>150000</v>
      </c>
      <c r="H5811" s="164">
        <f t="shared" si="2534"/>
        <v>700000</v>
      </c>
      <c r="I5811" s="164">
        <f t="shared" si="2567"/>
        <v>300000</v>
      </c>
      <c r="J5811" s="164">
        <f t="shared" si="2567"/>
        <v>50000</v>
      </c>
      <c r="K5811" s="164">
        <f t="shared" si="2567"/>
        <v>200000</v>
      </c>
      <c r="L5811" s="164">
        <f t="shared" si="2567"/>
        <v>150000</v>
      </c>
      <c r="M5811" s="164">
        <f t="shared" si="2535"/>
        <v>0</v>
      </c>
      <c r="N5811" s="164">
        <f t="shared" si="2568"/>
        <v>0</v>
      </c>
      <c r="O5811" s="164">
        <f t="shared" si="2568"/>
        <v>0</v>
      </c>
      <c r="P5811" s="164">
        <f t="shared" si="2568"/>
        <v>0</v>
      </c>
      <c r="Q5811" s="164">
        <f t="shared" si="2568"/>
        <v>0</v>
      </c>
      <c r="R5811" s="164">
        <f t="shared" si="2536"/>
        <v>0</v>
      </c>
      <c r="S5811" s="164">
        <f t="shared" si="2569"/>
        <v>0</v>
      </c>
      <c r="T5811" s="164">
        <f t="shared" si="2569"/>
        <v>0</v>
      </c>
      <c r="U5811" s="164">
        <f t="shared" si="2569"/>
        <v>0</v>
      </c>
      <c r="V5811" s="164">
        <f t="shared" si="2569"/>
        <v>0</v>
      </c>
    </row>
    <row r="5812" spans="1:22" ht="16.5" thickTop="1" thickBot="1">
      <c r="A5812" s="160" t="s">
        <v>121</v>
      </c>
      <c r="B5812" s="170" t="s">
        <v>133</v>
      </c>
      <c r="C5812" s="164">
        <f t="shared" si="2532"/>
        <v>700000</v>
      </c>
      <c r="D5812" s="164">
        <f t="shared" si="2533"/>
        <v>300000</v>
      </c>
      <c r="E5812" s="164">
        <f t="shared" si="2533"/>
        <v>50000</v>
      </c>
      <c r="F5812" s="164">
        <f t="shared" si="2533"/>
        <v>200000</v>
      </c>
      <c r="G5812" s="164">
        <f t="shared" si="2533"/>
        <v>150000</v>
      </c>
      <c r="H5812" s="164">
        <f t="shared" si="2534"/>
        <v>700000</v>
      </c>
      <c r="I5812" s="164">
        <v>300000</v>
      </c>
      <c r="J5812" s="164">
        <v>50000</v>
      </c>
      <c r="K5812" s="164">
        <v>200000</v>
      </c>
      <c r="L5812" s="164">
        <v>150000</v>
      </c>
      <c r="M5812" s="164">
        <f t="shared" si="2535"/>
        <v>0</v>
      </c>
      <c r="N5812" s="164">
        <v>0</v>
      </c>
      <c r="O5812" s="164">
        <v>0</v>
      </c>
      <c r="P5812" s="164">
        <v>0</v>
      </c>
      <c r="Q5812" s="164">
        <v>0</v>
      </c>
      <c r="R5812" s="164">
        <f t="shared" si="2536"/>
        <v>0</v>
      </c>
      <c r="S5812" s="164">
        <v>0</v>
      </c>
      <c r="T5812" s="164">
        <v>0</v>
      </c>
      <c r="U5812" s="164">
        <v>0</v>
      </c>
      <c r="V5812" s="164">
        <v>0</v>
      </c>
    </row>
    <row r="5813" spans="1:22" ht="16.5" thickTop="1" thickBot="1">
      <c r="A5813" s="160" t="s">
        <v>1928</v>
      </c>
      <c r="B5813" s="166" t="s">
        <v>1929</v>
      </c>
      <c r="C5813" s="164">
        <f t="shared" si="2532"/>
        <v>1500000</v>
      </c>
      <c r="D5813" s="164">
        <f t="shared" si="2533"/>
        <v>500000</v>
      </c>
      <c r="E5813" s="164">
        <f t="shared" si="2533"/>
        <v>500000</v>
      </c>
      <c r="F5813" s="164">
        <f t="shared" si="2533"/>
        <v>300000</v>
      </c>
      <c r="G5813" s="164">
        <f t="shared" si="2533"/>
        <v>200000</v>
      </c>
      <c r="H5813" s="164">
        <f t="shared" si="2534"/>
        <v>1500000</v>
      </c>
      <c r="I5813" s="164">
        <f t="shared" ref="I5813:L5816" si="2570">SUM(I5817)</f>
        <v>500000</v>
      </c>
      <c r="J5813" s="164">
        <f t="shared" si="2570"/>
        <v>500000</v>
      </c>
      <c r="K5813" s="164">
        <f t="shared" si="2570"/>
        <v>300000</v>
      </c>
      <c r="L5813" s="164">
        <f t="shared" si="2570"/>
        <v>200000</v>
      </c>
      <c r="M5813" s="164">
        <f t="shared" si="2535"/>
        <v>0</v>
      </c>
      <c r="N5813" s="164">
        <f t="shared" ref="N5813:Q5816" si="2571">SUM(N5817)</f>
        <v>0</v>
      </c>
      <c r="O5813" s="164">
        <f t="shared" si="2571"/>
        <v>0</v>
      </c>
      <c r="P5813" s="164">
        <f t="shared" si="2571"/>
        <v>0</v>
      </c>
      <c r="Q5813" s="164">
        <f t="shared" si="2571"/>
        <v>0</v>
      </c>
      <c r="R5813" s="164">
        <f t="shared" si="2536"/>
        <v>0</v>
      </c>
      <c r="S5813" s="164">
        <f t="shared" ref="S5813:V5816" si="2572">SUM(S5817)</f>
        <v>0</v>
      </c>
      <c r="T5813" s="164">
        <f t="shared" si="2572"/>
        <v>0</v>
      </c>
      <c r="U5813" s="164">
        <f t="shared" si="2572"/>
        <v>0</v>
      </c>
      <c r="V5813" s="164">
        <f t="shared" si="2572"/>
        <v>0</v>
      </c>
    </row>
    <row r="5814" spans="1:22" ht="16.5" thickTop="1" thickBot="1">
      <c r="A5814" s="160" t="s">
        <v>121</v>
      </c>
      <c r="B5814" s="167" t="s">
        <v>99</v>
      </c>
      <c r="C5814" s="164">
        <f t="shared" si="2532"/>
        <v>1500000</v>
      </c>
      <c r="D5814" s="164">
        <f t="shared" si="2533"/>
        <v>500000</v>
      </c>
      <c r="E5814" s="164">
        <f t="shared" si="2533"/>
        <v>500000</v>
      </c>
      <c r="F5814" s="164">
        <f t="shared" si="2533"/>
        <v>300000</v>
      </c>
      <c r="G5814" s="164">
        <f t="shared" si="2533"/>
        <v>200000</v>
      </c>
      <c r="H5814" s="164">
        <f t="shared" si="2534"/>
        <v>1500000</v>
      </c>
      <c r="I5814" s="164">
        <f t="shared" si="2570"/>
        <v>500000</v>
      </c>
      <c r="J5814" s="164">
        <f t="shared" si="2570"/>
        <v>500000</v>
      </c>
      <c r="K5814" s="164">
        <f t="shared" si="2570"/>
        <v>300000</v>
      </c>
      <c r="L5814" s="164">
        <f t="shared" si="2570"/>
        <v>200000</v>
      </c>
      <c r="M5814" s="164">
        <f t="shared" si="2535"/>
        <v>0</v>
      </c>
      <c r="N5814" s="164">
        <f t="shared" si="2571"/>
        <v>0</v>
      </c>
      <c r="O5814" s="164">
        <f t="shared" si="2571"/>
        <v>0</v>
      </c>
      <c r="P5814" s="164">
        <f t="shared" si="2571"/>
        <v>0</v>
      </c>
      <c r="Q5814" s="164">
        <f t="shared" si="2571"/>
        <v>0</v>
      </c>
      <c r="R5814" s="164">
        <f t="shared" si="2536"/>
        <v>0</v>
      </c>
      <c r="S5814" s="164">
        <f t="shared" si="2572"/>
        <v>0</v>
      </c>
      <c r="T5814" s="164">
        <f t="shared" si="2572"/>
        <v>0</v>
      </c>
      <c r="U5814" s="164">
        <f t="shared" si="2572"/>
        <v>0</v>
      </c>
      <c r="V5814" s="164">
        <f t="shared" si="2572"/>
        <v>0</v>
      </c>
    </row>
    <row r="5815" spans="1:22" ht="16.5" thickTop="1" thickBot="1">
      <c r="A5815" s="160" t="s">
        <v>121</v>
      </c>
      <c r="B5815" s="168" t="s">
        <v>103</v>
      </c>
      <c r="C5815" s="164">
        <f t="shared" si="2532"/>
        <v>1500000</v>
      </c>
      <c r="D5815" s="164">
        <f t="shared" si="2533"/>
        <v>500000</v>
      </c>
      <c r="E5815" s="164">
        <f t="shared" si="2533"/>
        <v>500000</v>
      </c>
      <c r="F5815" s="164">
        <f t="shared" si="2533"/>
        <v>300000</v>
      </c>
      <c r="G5815" s="164">
        <f t="shared" si="2533"/>
        <v>200000</v>
      </c>
      <c r="H5815" s="164">
        <f t="shared" si="2534"/>
        <v>1500000</v>
      </c>
      <c r="I5815" s="164">
        <f t="shared" si="2570"/>
        <v>500000</v>
      </c>
      <c r="J5815" s="164">
        <f t="shared" si="2570"/>
        <v>500000</v>
      </c>
      <c r="K5815" s="164">
        <f t="shared" si="2570"/>
        <v>300000</v>
      </c>
      <c r="L5815" s="164">
        <f t="shared" si="2570"/>
        <v>200000</v>
      </c>
      <c r="M5815" s="164">
        <f t="shared" si="2535"/>
        <v>0</v>
      </c>
      <c r="N5815" s="164">
        <f t="shared" si="2571"/>
        <v>0</v>
      </c>
      <c r="O5815" s="164">
        <f t="shared" si="2571"/>
        <v>0</v>
      </c>
      <c r="P5815" s="164">
        <f t="shared" si="2571"/>
        <v>0</v>
      </c>
      <c r="Q5815" s="164">
        <f t="shared" si="2571"/>
        <v>0</v>
      </c>
      <c r="R5815" s="164">
        <f t="shared" si="2536"/>
        <v>0</v>
      </c>
      <c r="S5815" s="164">
        <f t="shared" si="2572"/>
        <v>0</v>
      </c>
      <c r="T5815" s="164">
        <f t="shared" si="2572"/>
        <v>0</v>
      </c>
      <c r="U5815" s="164">
        <f t="shared" si="2572"/>
        <v>0</v>
      </c>
      <c r="V5815" s="164">
        <f t="shared" si="2572"/>
        <v>0</v>
      </c>
    </row>
    <row r="5816" spans="1:22" ht="16.5" thickTop="1" thickBot="1">
      <c r="A5816" s="160" t="s">
        <v>121</v>
      </c>
      <c r="B5816" s="169" t="s">
        <v>133</v>
      </c>
      <c r="C5816" s="164">
        <f t="shared" si="2532"/>
        <v>1500000</v>
      </c>
      <c r="D5816" s="164">
        <f t="shared" si="2533"/>
        <v>500000</v>
      </c>
      <c r="E5816" s="164">
        <f t="shared" si="2533"/>
        <v>500000</v>
      </c>
      <c r="F5816" s="164">
        <f t="shared" si="2533"/>
        <v>300000</v>
      </c>
      <c r="G5816" s="164">
        <f t="shared" si="2533"/>
        <v>200000</v>
      </c>
      <c r="H5816" s="164">
        <f t="shared" si="2534"/>
        <v>1500000</v>
      </c>
      <c r="I5816" s="164">
        <f t="shared" si="2570"/>
        <v>500000</v>
      </c>
      <c r="J5816" s="164">
        <f t="shared" si="2570"/>
        <v>500000</v>
      </c>
      <c r="K5816" s="164">
        <f t="shared" si="2570"/>
        <v>300000</v>
      </c>
      <c r="L5816" s="164">
        <f t="shared" si="2570"/>
        <v>200000</v>
      </c>
      <c r="M5816" s="164">
        <f t="shared" si="2535"/>
        <v>0</v>
      </c>
      <c r="N5816" s="164">
        <f t="shared" si="2571"/>
        <v>0</v>
      </c>
      <c r="O5816" s="164">
        <f t="shared" si="2571"/>
        <v>0</v>
      </c>
      <c r="P5816" s="164">
        <f t="shared" si="2571"/>
        <v>0</v>
      </c>
      <c r="Q5816" s="164">
        <f t="shared" si="2571"/>
        <v>0</v>
      </c>
      <c r="R5816" s="164">
        <f t="shared" si="2536"/>
        <v>0</v>
      </c>
      <c r="S5816" s="164">
        <f t="shared" si="2572"/>
        <v>0</v>
      </c>
      <c r="T5816" s="164">
        <f t="shared" si="2572"/>
        <v>0</v>
      </c>
      <c r="U5816" s="164">
        <f t="shared" si="2572"/>
        <v>0</v>
      </c>
      <c r="V5816" s="164">
        <f t="shared" si="2572"/>
        <v>0</v>
      </c>
    </row>
    <row r="5817" spans="1:22" ht="31.5" thickTop="1" thickBot="1">
      <c r="A5817" s="160" t="s">
        <v>1930</v>
      </c>
      <c r="B5817" s="167" t="s">
        <v>1931</v>
      </c>
      <c r="C5817" s="164">
        <f t="shared" si="2532"/>
        <v>1500000</v>
      </c>
      <c r="D5817" s="164">
        <f t="shared" si="2533"/>
        <v>500000</v>
      </c>
      <c r="E5817" s="164">
        <f t="shared" si="2533"/>
        <v>500000</v>
      </c>
      <c r="F5817" s="164">
        <f t="shared" si="2533"/>
        <v>300000</v>
      </c>
      <c r="G5817" s="164">
        <f t="shared" si="2533"/>
        <v>200000</v>
      </c>
      <c r="H5817" s="164">
        <f t="shared" si="2534"/>
        <v>1500000</v>
      </c>
      <c r="I5817" s="164">
        <f t="shared" ref="I5817:L5819" si="2573">SUM(I5818)</f>
        <v>500000</v>
      </c>
      <c r="J5817" s="164">
        <f t="shared" si="2573"/>
        <v>500000</v>
      </c>
      <c r="K5817" s="164">
        <f t="shared" si="2573"/>
        <v>300000</v>
      </c>
      <c r="L5817" s="164">
        <f t="shared" si="2573"/>
        <v>200000</v>
      </c>
      <c r="M5817" s="164">
        <f t="shared" si="2535"/>
        <v>0</v>
      </c>
      <c r="N5817" s="164">
        <f t="shared" ref="N5817:Q5819" si="2574">SUM(N5818)</f>
        <v>0</v>
      </c>
      <c r="O5817" s="164">
        <f t="shared" si="2574"/>
        <v>0</v>
      </c>
      <c r="P5817" s="164">
        <f t="shared" si="2574"/>
        <v>0</v>
      </c>
      <c r="Q5817" s="164">
        <f t="shared" si="2574"/>
        <v>0</v>
      </c>
      <c r="R5817" s="164">
        <f t="shared" si="2536"/>
        <v>0</v>
      </c>
      <c r="S5817" s="164">
        <f t="shared" ref="S5817:V5819" si="2575">SUM(S5818)</f>
        <v>0</v>
      </c>
      <c r="T5817" s="164">
        <f t="shared" si="2575"/>
        <v>0</v>
      </c>
      <c r="U5817" s="164">
        <f t="shared" si="2575"/>
        <v>0</v>
      </c>
      <c r="V5817" s="164">
        <f t="shared" si="2575"/>
        <v>0</v>
      </c>
    </row>
    <row r="5818" spans="1:22" ht="16.5" thickTop="1" thickBot="1">
      <c r="A5818" s="160" t="s">
        <v>121</v>
      </c>
      <c r="B5818" s="168" t="s">
        <v>99</v>
      </c>
      <c r="C5818" s="164">
        <f t="shared" si="2532"/>
        <v>1500000</v>
      </c>
      <c r="D5818" s="164">
        <f t="shared" si="2533"/>
        <v>500000</v>
      </c>
      <c r="E5818" s="164">
        <f t="shared" si="2533"/>
        <v>500000</v>
      </c>
      <c r="F5818" s="164">
        <f t="shared" si="2533"/>
        <v>300000</v>
      </c>
      <c r="G5818" s="164">
        <f t="shared" si="2533"/>
        <v>200000</v>
      </c>
      <c r="H5818" s="164">
        <f t="shared" si="2534"/>
        <v>1500000</v>
      </c>
      <c r="I5818" s="164">
        <f t="shared" si="2573"/>
        <v>500000</v>
      </c>
      <c r="J5818" s="164">
        <f t="shared" si="2573"/>
        <v>500000</v>
      </c>
      <c r="K5818" s="164">
        <f t="shared" si="2573"/>
        <v>300000</v>
      </c>
      <c r="L5818" s="164">
        <f t="shared" si="2573"/>
        <v>200000</v>
      </c>
      <c r="M5818" s="164">
        <f t="shared" si="2535"/>
        <v>0</v>
      </c>
      <c r="N5818" s="164">
        <f t="shared" si="2574"/>
        <v>0</v>
      </c>
      <c r="O5818" s="164">
        <f t="shared" si="2574"/>
        <v>0</v>
      </c>
      <c r="P5818" s="164">
        <f t="shared" si="2574"/>
        <v>0</v>
      </c>
      <c r="Q5818" s="164">
        <f t="shared" si="2574"/>
        <v>0</v>
      </c>
      <c r="R5818" s="164">
        <f t="shared" si="2536"/>
        <v>0</v>
      </c>
      <c r="S5818" s="164">
        <f t="shared" si="2575"/>
        <v>0</v>
      </c>
      <c r="T5818" s="164">
        <f t="shared" si="2575"/>
        <v>0</v>
      </c>
      <c r="U5818" s="164">
        <f t="shared" si="2575"/>
        <v>0</v>
      </c>
      <c r="V5818" s="164">
        <f t="shared" si="2575"/>
        <v>0</v>
      </c>
    </row>
    <row r="5819" spans="1:22" ht="16.5" thickTop="1" thickBot="1">
      <c r="A5819" s="160" t="s">
        <v>121</v>
      </c>
      <c r="B5819" s="169" t="s">
        <v>103</v>
      </c>
      <c r="C5819" s="164">
        <f t="shared" si="2532"/>
        <v>1500000</v>
      </c>
      <c r="D5819" s="164">
        <f t="shared" si="2533"/>
        <v>500000</v>
      </c>
      <c r="E5819" s="164">
        <f t="shared" si="2533"/>
        <v>500000</v>
      </c>
      <c r="F5819" s="164">
        <f t="shared" si="2533"/>
        <v>300000</v>
      </c>
      <c r="G5819" s="164">
        <f t="shared" si="2533"/>
        <v>200000</v>
      </c>
      <c r="H5819" s="164">
        <f t="shared" si="2534"/>
        <v>1500000</v>
      </c>
      <c r="I5819" s="164">
        <f t="shared" si="2573"/>
        <v>500000</v>
      </c>
      <c r="J5819" s="164">
        <f t="shared" si="2573"/>
        <v>500000</v>
      </c>
      <c r="K5819" s="164">
        <f t="shared" si="2573"/>
        <v>300000</v>
      </c>
      <c r="L5819" s="164">
        <f t="shared" si="2573"/>
        <v>200000</v>
      </c>
      <c r="M5819" s="164">
        <f t="shared" si="2535"/>
        <v>0</v>
      </c>
      <c r="N5819" s="164">
        <f t="shared" si="2574"/>
        <v>0</v>
      </c>
      <c r="O5819" s="164">
        <f t="shared" si="2574"/>
        <v>0</v>
      </c>
      <c r="P5819" s="164">
        <f t="shared" si="2574"/>
        <v>0</v>
      </c>
      <c r="Q5819" s="164">
        <f t="shared" si="2574"/>
        <v>0</v>
      </c>
      <c r="R5819" s="164">
        <f t="shared" si="2536"/>
        <v>0</v>
      </c>
      <c r="S5819" s="164">
        <f t="shared" si="2575"/>
        <v>0</v>
      </c>
      <c r="T5819" s="164">
        <f t="shared" si="2575"/>
        <v>0</v>
      </c>
      <c r="U5819" s="164">
        <f t="shared" si="2575"/>
        <v>0</v>
      </c>
      <c r="V5819" s="164">
        <f t="shared" si="2575"/>
        <v>0</v>
      </c>
    </row>
    <row r="5820" spans="1:22" ht="16.5" thickTop="1" thickBot="1">
      <c r="A5820" s="160" t="s">
        <v>121</v>
      </c>
      <c r="B5820" s="170" t="s">
        <v>133</v>
      </c>
      <c r="C5820" s="164">
        <f t="shared" si="2532"/>
        <v>1500000</v>
      </c>
      <c r="D5820" s="164">
        <f t="shared" si="2533"/>
        <v>500000</v>
      </c>
      <c r="E5820" s="164">
        <f t="shared" si="2533"/>
        <v>500000</v>
      </c>
      <c r="F5820" s="164">
        <f t="shared" si="2533"/>
        <v>300000</v>
      </c>
      <c r="G5820" s="164">
        <f t="shared" si="2533"/>
        <v>200000</v>
      </c>
      <c r="H5820" s="164">
        <f t="shared" si="2534"/>
        <v>1500000</v>
      </c>
      <c r="I5820" s="164">
        <v>500000</v>
      </c>
      <c r="J5820" s="164">
        <v>500000</v>
      </c>
      <c r="K5820" s="164">
        <v>300000</v>
      </c>
      <c r="L5820" s="164">
        <v>200000</v>
      </c>
      <c r="M5820" s="164">
        <f t="shared" si="2535"/>
        <v>0</v>
      </c>
      <c r="N5820" s="164">
        <v>0</v>
      </c>
      <c r="O5820" s="164">
        <v>0</v>
      </c>
      <c r="P5820" s="164">
        <v>0</v>
      </c>
      <c r="Q5820" s="164">
        <v>0</v>
      </c>
      <c r="R5820" s="164">
        <f t="shared" si="2536"/>
        <v>0</v>
      </c>
      <c r="S5820" s="164">
        <v>0</v>
      </c>
      <c r="T5820" s="164">
        <v>0</v>
      </c>
      <c r="U5820" s="164">
        <v>0</v>
      </c>
      <c r="V5820" s="164">
        <v>0</v>
      </c>
    </row>
    <row r="5821" spans="1:22" ht="16.5" thickTop="1" thickBot="1">
      <c r="A5821" s="160" t="s">
        <v>1932</v>
      </c>
      <c r="B5821" s="166" t="s">
        <v>1933</v>
      </c>
      <c r="C5821" s="164">
        <f t="shared" si="2532"/>
        <v>1300000</v>
      </c>
      <c r="D5821" s="164">
        <f t="shared" si="2533"/>
        <v>400000</v>
      </c>
      <c r="E5821" s="164">
        <f t="shared" si="2533"/>
        <v>400000</v>
      </c>
      <c r="F5821" s="164">
        <f t="shared" si="2533"/>
        <v>400000</v>
      </c>
      <c r="G5821" s="164">
        <f t="shared" si="2533"/>
        <v>100000</v>
      </c>
      <c r="H5821" s="164">
        <f t="shared" si="2534"/>
        <v>1300000</v>
      </c>
      <c r="I5821" s="164">
        <f t="shared" ref="I5821:L5824" si="2576">SUM(I5825)</f>
        <v>400000</v>
      </c>
      <c r="J5821" s="164">
        <f t="shared" si="2576"/>
        <v>400000</v>
      </c>
      <c r="K5821" s="164">
        <f t="shared" si="2576"/>
        <v>400000</v>
      </c>
      <c r="L5821" s="164">
        <f t="shared" si="2576"/>
        <v>100000</v>
      </c>
      <c r="M5821" s="164">
        <f t="shared" si="2535"/>
        <v>0</v>
      </c>
      <c r="N5821" s="164">
        <f t="shared" ref="N5821:Q5824" si="2577">SUM(N5825)</f>
        <v>0</v>
      </c>
      <c r="O5821" s="164">
        <f t="shared" si="2577"/>
        <v>0</v>
      </c>
      <c r="P5821" s="164">
        <f t="shared" si="2577"/>
        <v>0</v>
      </c>
      <c r="Q5821" s="164">
        <f t="shared" si="2577"/>
        <v>0</v>
      </c>
      <c r="R5821" s="164">
        <f t="shared" si="2536"/>
        <v>0</v>
      </c>
      <c r="S5821" s="164">
        <f t="shared" ref="S5821:V5824" si="2578">SUM(S5825)</f>
        <v>0</v>
      </c>
      <c r="T5821" s="164">
        <f t="shared" si="2578"/>
        <v>0</v>
      </c>
      <c r="U5821" s="164">
        <f t="shared" si="2578"/>
        <v>0</v>
      </c>
      <c r="V5821" s="164">
        <f t="shared" si="2578"/>
        <v>0</v>
      </c>
    </row>
    <row r="5822" spans="1:22" ht="16.5" thickTop="1" thickBot="1">
      <c r="A5822" s="160" t="s">
        <v>121</v>
      </c>
      <c r="B5822" s="167" t="s">
        <v>99</v>
      </c>
      <c r="C5822" s="164">
        <f t="shared" si="2532"/>
        <v>1300000</v>
      </c>
      <c r="D5822" s="164">
        <f t="shared" si="2533"/>
        <v>400000</v>
      </c>
      <c r="E5822" s="164">
        <f t="shared" si="2533"/>
        <v>400000</v>
      </c>
      <c r="F5822" s="164">
        <f t="shared" si="2533"/>
        <v>400000</v>
      </c>
      <c r="G5822" s="164">
        <f t="shared" si="2533"/>
        <v>100000</v>
      </c>
      <c r="H5822" s="164">
        <f t="shared" si="2534"/>
        <v>1300000</v>
      </c>
      <c r="I5822" s="164">
        <f t="shared" si="2576"/>
        <v>400000</v>
      </c>
      <c r="J5822" s="164">
        <f t="shared" si="2576"/>
        <v>400000</v>
      </c>
      <c r="K5822" s="164">
        <f t="shared" si="2576"/>
        <v>400000</v>
      </c>
      <c r="L5822" s="164">
        <f t="shared" si="2576"/>
        <v>100000</v>
      </c>
      <c r="M5822" s="164">
        <f t="shared" si="2535"/>
        <v>0</v>
      </c>
      <c r="N5822" s="164">
        <f t="shared" si="2577"/>
        <v>0</v>
      </c>
      <c r="O5822" s="164">
        <f t="shared" si="2577"/>
        <v>0</v>
      </c>
      <c r="P5822" s="164">
        <f t="shared" si="2577"/>
        <v>0</v>
      </c>
      <c r="Q5822" s="164">
        <f t="shared" si="2577"/>
        <v>0</v>
      </c>
      <c r="R5822" s="164">
        <f t="shared" si="2536"/>
        <v>0</v>
      </c>
      <c r="S5822" s="164">
        <f t="shared" si="2578"/>
        <v>0</v>
      </c>
      <c r="T5822" s="164">
        <f t="shared" si="2578"/>
        <v>0</v>
      </c>
      <c r="U5822" s="164">
        <f t="shared" si="2578"/>
        <v>0</v>
      </c>
      <c r="V5822" s="164">
        <f t="shared" si="2578"/>
        <v>0</v>
      </c>
    </row>
    <row r="5823" spans="1:22" ht="16.5" thickTop="1" thickBot="1">
      <c r="A5823" s="160" t="s">
        <v>121</v>
      </c>
      <c r="B5823" s="168" t="s">
        <v>103</v>
      </c>
      <c r="C5823" s="164">
        <f t="shared" si="2532"/>
        <v>1300000</v>
      </c>
      <c r="D5823" s="164">
        <f t="shared" si="2533"/>
        <v>400000</v>
      </c>
      <c r="E5823" s="164">
        <f t="shared" si="2533"/>
        <v>400000</v>
      </c>
      <c r="F5823" s="164">
        <f t="shared" si="2533"/>
        <v>400000</v>
      </c>
      <c r="G5823" s="164">
        <f t="shared" si="2533"/>
        <v>100000</v>
      </c>
      <c r="H5823" s="164">
        <f t="shared" si="2534"/>
        <v>1300000</v>
      </c>
      <c r="I5823" s="164">
        <f t="shared" si="2576"/>
        <v>400000</v>
      </c>
      <c r="J5823" s="164">
        <f t="shared" si="2576"/>
        <v>400000</v>
      </c>
      <c r="K5823" s="164">
        <f t="shared" si="2576"/>
        <v>400000</v>
      </c>
      <c r="L5823" s="164">
        <f t="shared" si="2576"/>
        <v>100000</v>
      </c>
      <c r="M5823" s="164">
        <f t="shared" si="2535"/>
        <v>0</v>
      </c>
      <c r="N5823" s="164">
        <f t="shared" si="2577"/>
        <v>0</v>
      </c>
      <c r="O5823" s="164">
        <f t="shared" si="2577"/>
        <v>0</v>
      </c>
      <c r="P5823" s="164">
        <f t="shared" si="2577"/>
        <v>0</v>
      </c>
      <c r="Q5823" s="164">
        <f t="shared" si="2577"/>
        <v>0</v>
      </c>
      <c r="R5823" s="164">
        <f t="shared" si="2536"/>
        <v>0</v>
      </c>
      <c r="S5823" s="164">
        <f t="shared" si="2578"/>
        <v>0</v>
      </c>
      <c r="T5823" s="164">
        <f t="shared" si="2578"/>
        <v>0</v>
      </c>
      <c r="U5823" s="164">
        <f t="shared" si="2578"/>
        <v>0</v>
      </c>
      <c r="V5823" s="164">
        <f t="shared" si="2578"/>
        <v>0</v>
      </c>
    </row>
    <row r="5824" spans="1:22" ht="16.5" thickTop="1" thickBot="1">
      <c r="A5824" s="160" t="s">
        <v>121</v>
      </c>
      <c r="B5824" s="169" t="s">
        <v>133</v>
      </c>
      <c r="C5824" s="164">
        <f t="shared" si="2532"/>
        <v>1300000</v>
      </c>
      <c r="D5824" s="164">
        <f t="shared" si="2533"/>
        <v>400000</v>
      </c>
      <c r="E5824" s="164">
        <f t="shared" si="2533"/>
        <v>400000</v>
      </c>
      <c r="F5824" s="164">
        <f t="shared" si="2533"/>
        <v>400000</v>
      </c>
      <c r="G5824" s="164">
        <f t="shared" si="2533"/>
        <v>100000</v>
      </c>
      <c r="H5824" s="164">
        <f t="shared" si="2534"/>
        <v>1300000</v>
      </c>
      <c r="I5824" s="164">
        <f t="shared" si="2576"/>
        <v>400000</v>
      </c>
      <c r="J5824" s="164">
        <f t="shared" si="2576"/>
        <v>400000</v>
      </c>
      <c r="K5824" s="164">
        <f t="shared" si="2576"/>
        <v>400000</v>
      </c>
      <c r="L5824" s="164">
        <f t="shared" si="2576"/>
        <v>100000</v>
      </c>
      <c r="M5824" s="164">
        <f t="shared" si="2535"/>
        <v>0</v>
      </c>
      <c r="N5824" s="164">
        <f t="shared" si="2577"/>
        <v>0</v>
      </c>
      <c r="O5824" s="164">
        <f t="shared" si="2577"/>
        <v>0</v>
      </c>
      <c r="P5824" s="164">
        <f t="shared" si="2577"/>
        <v>0</v>
      </c>
      <c r="Q5824" s="164">
        <f t="shared" si="2577"/>
        <v>0</v>
      </c>
      <c r="R5824" s="164">
        <f t="shared" si="2536"/>
        <v>0</v>
      </c>
      <c r="S5824" s="164">
        <f t="shared" si="2578"/>
        <v>0</v>
      </c>
      <c r="T5824" s="164">
        <f t="shared" si="2578"/>
        <v>0</v>
      </c>
      <c r="U5824" s="164">
        <f t="shared" si="2578"/>
        <v>0</v>
      </c>
      <c r="V5824" s="164">
        <f t="shared" si="2578"/>
        <v>0</v>
      </c>
    </row>
    <row r="5825" spans="1:22" ht="31.5" thickTop="1" thickBot="1">
      <c r="A5825" s="160" t="s">
        <v>1934</v>
      </c>
      <c r="B5825" s="167" t="s">
        <v>1935</v>
      </c>
      <c r="C5825" s="164">
        <f t="shared" si="2532"/>
        <v>1300000</v>
      </c>
      <c r="D5825" s="164">
        <f t="shared" si="2533"/>
        <v>400000</v>
      </c>
      <c r="E5825" s="164">
        <f t="shared" si="2533"/>
        <v>400000</v>
      </c>
      <c r="F5825" s="164">
        <f t="shared" si="2533"/>
        <v>400000</v>
      </c>
      <c r="G5825" s="164">
        <f t="shared" si="2533"/>
        <v>100000</v>
      </c>
      <c r="H5825" s="164">
        <f t="shared" si="2534"/>
        <v>1300000</v>
      </c>
      <c r="I5825" s="164">
        <f t="shared" ref="I5825:L5827" si="2579">SUM(I5826)</f>
        <v>400000</v>
      </c>
      <c r="J5825" s="164">
        <f t="shared" si="2579"/>
        <v>400000</v>
      </c>
      <c r="K5825" s="164">
        <f t="shared" si="2579"/>
        <v>400000</v>
      </c>
      <c r="L5825" s="164">
        <f t="shared" si="2579"/>
        <v>100000</v>
      </c>
      <c r="M5825" s="164">
        <f t="shared" si="2535"/>
        <v>0</v>
      </c>
      <c r="N5825" s="164">
        <f t="shared" ref="N5825:Q5827" si="2580">SUM(N5826)</f>
        <v>0</v>
      </c>
      <c r="O5825" s="164">
        <f t="shared" si="2580"/>
        <v>0</v>
      </c>
      <c r="P5825" s="164">
        <f t="shared" si="2580"/>
        <v>0</v>
      </c>
      <c r="Q5825" s="164">
        <f t="shared" si="2580"/>
        <v>0</v>
      </c>
      <c r="R5825" s="164">
        <f t="shared" si="2536"/>
        <v>0</v>
      </c>
      <c r="S5825" s="164">
        <f t="shared" ref="S5825:V5827" si="2581">SUM(S5826)</f>
        <v>0</v>
      </c>
      <c r="T5825" s="164">
        <f t="shared" si="2581"/>
        <v>0</v>
      </c>
      <c r="U5825" s="164">
        <f t="shared" si="2581"/>
        <v>0</v>
      </c>
      <c r="V5825" s="164">
        <f t="shared" si="2581"/>
        <v>0</v>
      </c>
    </row>
    <row r="5826" spans="1:22" ht="16.5" thickTop="1" thickBot="1">
      <c r="A5826" s="160" t="s">
        <v>121</v>
      </c>
      <c r="B5826" s="168" t="s">
        <v>99</v>
      </c>
      <c r="C5826" s="164">
        <f t="shared" si="2532"/>
        <v>1300000</v>
      </c>
      <c r="D5826" s="164">
        <f t="shared" si="2533"/>
        <v>400000</v>
      </c>
      <c r="E5826" s="164">
        <f t="shared" si="2533"/>
        <v>400000</v>
      </c>
      <c r="F5826" s="164">
        <f t="shared" si="2533"/>
        <v>400000</v>
      </c>
      <c r="G5826" s="164">
        <f t="shared" si="2533"/>
        <v>100000</v>
      </c>
      <c r="H5826" s="164">
        <f t="shared" si="2534"/>
        <v>1300000</v>
      </c>
      <c r="I5826" s="164">
        <f t="shared" si="2579"/>
        <v>400000</v>
      </c>
      <c r="J5826" s="164">
        <f t="shared" si="2579"/>
        <v>400000</v>
      </c>
      <c r="K5826" s="164">
        <f t="shared" si="2579"/>
        <v>400000</v>
      </c>
      <c r="L5826" s="164">
        <f t="shared" si="2579"/>
        <v>100000</v>
      </c>
      <c r="M5826" s="164">
        <f t="shared" si="2535"/>
        <v>0</v>
      </c>
      <c r="N5826" s="164">
        <f t="shared" si="2580"/>
        <v>0</v>
      </c>
      <c r="O5826" s="164">
        <f t="shared" si="2580"/>
        <v>0</v>
      </c>
      <c r="P5826" s="164">
        <f t="shared" si="2580"/>
        <v>0</v>
      </c>
      <c r="Q5826" s="164">
        <f t="shared" si="2580"/>
        <v>0</v>
      </c>
      <c r="R5826" s="164">
        <f t="shared" si="2536"/>
        <v>0</v>
      </c>
      <c r="S5826" s="164">
        <f t="shared" si="2581"/>
        <v>0</v>
      </c>
      <c r="T5826" s="164">
        <f t="shared" si="2581"/>
        <v>0</v>
      </c>
      <c r="U5826" s="164">
        <f t="shared" si="2581"/>
        <v>0</v>
      </c>
      <c r="V5826" s="164">
        <f t="shared" si="2581"/>
        <v>0</v>
      </c>
    </row>
    <row r="5827" spans="1:22" ht="16.5" thickTop="1" thickBot="1">
      <c r="A5827" s="160" t="s">
        <v>121</v>
      </c>
      <c r="B5827" s="169" t="s">
        <v>103</v>
      </c>
      <c r="C5827" s="164">
        <f t="shared" si="2532"/>
        <v>1300000</v>
      </c>
      <c r="D5827" s="164">
        <f t="shared" si="2533"/>
        <v>400000</v>
      </c>
      <c r="E5827" s="164">
        <f t="shared" si="2533"/>
        <v>400000</v>
      </c>
      <c r="F5827" s="164">
        <f t="shared" si="2533"/>
        <v>400000</v>
      </c>
      <c r="G5827" s="164">
        <f t="shared" si="2533"/>
        <v>100000</v>
      </c>
      <c r="H5827" s="164">
        <f t="shared" si="2534"/>
        <v>1300000</v>
      </c>
      <c r="I5827" s="164">
        <f t="shared" si="2579"/>
        <v>400000</v>
      </c>
      <c r="J5827" s="164">
        <f t="shared" si="2579"/>
        <v>400000</v>
      </c>
      <c r="K5827" s="164">
        <f t="shared" si="2579"/>
        <v>400000</v>
      </c>
      <c r="L5827" s="164">
        <f t="shared" si="2579"/>
        <v>100000</v>
      </c>
      <c r="M5827" s="164">
        <f t="shared" si="2535"/>
        <v>0</v>
      </c>
      <c r="N5827" s="164">
        <f t="shared" si="2580"/>
        <v>0</v>
      </c>
      <c r="O5827" s="164">
        <f t="shared" si="2580"/>
        <v>0</v>
      </c>
      <c r="P5827" s="164">
        <f t="shared" si="2580"/>
        <v>0</v>
      </c>
      <c r="Q5827" s="164">
        <f t="shared" si="2580"/>
        <v>0</v>
      </c>
      <c r="R5827" s="164">
        <f t="shared" si="2536"/>
        <v>0</v>
      </c>
      <c r="S5827" s="164">
        <f t="shared" si="2581"/>
        <v>0</v>
      </c>
      <c r="T5827" s="164">
        <f t="shared" si="2581"/>
        <v>0</v>
      </c>
      <c r="U5827" s="164">
        <f t="shared" si="2581"/>
        <v>0</v>
      </c>
      <c r="V5827" s="164">
        <f t="shared" si="2581"/>
        <v>0</v>
      </c>
    </row>
    <row r="5828" spans="1:22" ht="16.5" thickTop="1" thickBot="1">
      <c r="A5828" s="160" t="s">
        <v>121</v>
      </c>
      <c r="B5828" s="170" t="s">
        <v>133</v>
      </c>
      <c r="C5828" s="164">
        <f t="shared" si="2532"/>
        <v>1300000</v>
      </c>
      <c r="D5828" s="164">
        <f t="shared" si="2533"/>
        <v>400000</v>
      </c>
      <c r="E5828" s="164">
        <f t="shared" si="2533"/>
        <v>400000</v>
      </c>
      <c r="F5828" s="164">
        <f t="shared" si="2533"/>
        <v>400000</v>
      </c>
      <c r="G5828" s="164">
        <f t="shared" si="2533"/>
        <v>100000</v>
      </c>
      <c r="H5828" s="164">
        <f t="shared" si="2534"/>
        <v>1300000</v>
      </c>
      <c r="I5828" s="164">
        <v>400000</v>
      </c>
      <c r="J5828" s="164">
        <v>400000</v>
      </c>
      <c r="K5828" s="164">
        <v>400000</v>
      </c>
      <c r="L5828" s="164">
        <v>100000</v>
      </c>
      <c r="M5828" s="164">
        <f t="shared" si="2535"/>
        <v>0</v>
      </c>
      <c r="N5828" s="164">
        <v>0</v>
      </c>
      <c r="O5828" s="164">
        <v>0</v>
      </c>
      <c r="P5828" s="164">
        <v>0</v>
      </c>
      <c r="Q5828" s="164">
        <v>0</v>
      </c>
      <c r="R5828" s="164">
        <f t="shared" si="2536"/>
        <v>0</v>
      </c>
      <c r="S5828" s="164">
        <v>0</v>
      </c>
      <c r="T5828" s="164">
        <v>0</v>
      </c>
      <c r="U5828" s="164">
        <v>0</v>
      </c>
      <c r="V5828" s="164">
        <v>0</v>
      </c>
    </row>
    <row r="5829" spans="1:22" ht="16.5" thickTop="1" thickBot="1">
      <c r="A5829" s="160" t="s">
        <v>1936</v>
      </c>
      <c r="B5829" s="166" t="s">
        <v>1937</v>
      </c>
      <c r="C5829" s="164">
        <f t="shared" si="2532"/>
        <v>4500000</v>
      </c>
      <c r="D5829" s="164">
        <f t="shared" si="2533"/>
        <v>1500000</v>
      </c>
      <c r="E5829" s="164">
        <f t="shared" si="2533"/>
        <v>1000000</v>
      </c>
      <c r="F5829" s="164">
        <f t="shared" si="2533"/>
        <v>1000000</v>
      </c>
      <c r="G5829" s="164">
        <f t="shared" ref="G5829:G5892" si="2582">SUM(L5829,Q5829,V5829)</f>
        <v>1000000</v>
      </c>
      <c r="H5829" s="164">
        <f t="shared" si="2534"/>
        <v>4500000</v>
      </c>
      <c r="I5829" s="164">
        <f t="shared" ref="I5829:L5832" si="2583">SUM(I5833)</f>
        <v>1500000</v>
      </c>
      <c r="J5829" s="164">
        <f t="shared" si="2583"/>
        <v>1000000</v>
      </c>
      <c r="K5829" s="164">
        <f t="shared" si="2583"/>
        <v>1000000</v>
      </c>
      <c r="L5829" s="164">
        <f t="shared" si="2583"/>
        <v>1000000</v>
      </c>
      <c r="M5829" s="164">
        <f t="shared" si="2535"/>
        <v>0</v>
      </c>
      <c r="N5829" s="164">
        <f t="shared" ref="N5829:Q5832" si="2584">SUM(N5833)</f>
        <v>0</v>
      </c>
      <c r="O5829" s="164">
        <f t="shared" si="2584"/>
        <v>0</v>
      </c>
      <c r="P5829" s="164">
        <f t="shared" si="2584"/>
        <v>0</v>
      </c>
      <c r="Q5829" s="164">
        <f t="shared" si="2584"/>
        <v>0</v>
      </c>
      <c r="R5829" s="164">
        <f t="shared" si="2536"/>
        <v>0</v>
      </c>
      <c r="S5829" s="164">
        <f t="shared" ref="S5829:V5832" si="2585">SUM(S5833)</f>
        <v>0</v>
      </c>
      <c r="T5829" s="164">
        <f t="shared" si="2585"/>
        <v>0</v>
      </c>
      <c r="U5829" s="164">
        <f t="shared" si="2585"/>
        <v>0</v>
      </c>
      <c r="V5829" s="164">
        <f t="shared" si="2585"/>
        <v>0</v>
      </c>
    </row>
    <row r="5830" spans="1:22" ht="16.5" thickTop="1" thickBot="1">
      <c r="A5830" s="160" t="s">
        <v>121</v>
      </c>
      <c r="B5830" s="167" t="s">
        <v>99</v>
      </c>
      <c r="C5830" s="164">
        <f t="shared" ref="C5830:C5893" si="2586">SUM(D5830:G5830)</f>
        <v>4500000</v>
      </c>
      <c r="D5830" s="164">
        <f t="shared" ref="D5830:G5893" si="2587">SUM(I5830,N5830,S5830)</f>
        <v>1500000</v>
      </c>
      <c r="E5830" s="164">
        <f t="shared" si="2587"/>
        <v>1000000</v>
      </c>
      <c r="F5830" s="164">
        <f t="shared" si="2587"/>
        <v>1000000</v>
      </c>
      <c r="G5830" s="164">
        <f t="shared" si="2582"/>
        <v>1000000</v>
      </c>
      <c r="H5830" s="164">
        <f t="shared" ref="H5830:H5893" si="2588">SUM(I5830:L5830)</f>
        <v>4500000</v>
      </c>
      <c r="I5830" s="164">
        <f t="shared" si="2583"/>
        <v>1500000</v>
      </c>
      <c r="J5830" s="164">
        <f t="shared" si="2583"/>
        <v>1000000</v>
      </c>
      <c r="K5830" s="164">
        <f t="shared" si="2583"/>
        <v>1000000</v>
      </c>
      <c r="L5830" s="164">
        <f t="shared" si="2583"/>
        <v>1000000</v>
      </c>
      <c r="M5830" s="164">
        <f t="shared" ref="M5830:M5893" si="2589">SUM(N5830:Q5830)</f>
        <v>0</v>
      </c>
      <c r="N5830" s="164">
        <f t="shared" si="2584"/>
        <v>0</v>
      </c>
      <c r="O5830" s="164">
        <f t="shared" si="2584"/>
        <v>0</v>
      </c>
      <c r="P5830" s="164">
        <f t="shared" si="2584"/>
        <v>0</v>
      </c>
      <c r="Q5830" s="164">
        <f t="shared" si="2584"/>
        <v>0</v>
      </c>
      <c r="R5830" s="164">
        <f t="shared" ref="R5830:R5893" si="2590">SUM(S5830:V5830)</f>
        <v>0</v>
      </c>
      <c r="S5830" s="164">
        <f t="shared" si="2585"/>
        <v>0</v>
      </c>
      <c r="T5830" s="164">
        <f t="shared" si="2585"/>
        <v>0</v>
      </c>
      <c r="U5830" s="164">
        <f t="shared" si="2585"/>
        <v>0</v>
      </c>
      <c r="V5830" s="164">
        <f t="shared" si="2585"/>
        <v>0</v>
      </c>
    </row>
    <row r="5831" spans="1:22" ht="16.5" thickTop="1" thickBot="1">
      <c r="A5831" s="160" t="s">
        <v>121</v>
      </c>
      <c r="B5831" s="168" t="s">
        <v>103</v>
      </c>
      <c r="C5831" s="164">
        <f t="shared" si="2586"/>
        <v>4500000</v>
      </c>
      <c r="D5831" s="164">
        <f t="shared" si="2587"/>
        <v>1500000</v>
      </c>
      <c r="E5831" s="164">
        <f t="shared" si="2587"/>
        <v>1000000</v>
      </c>
      <c r="F5831" s="164">
        <f t="shared" si="2587"/>
        <v>1000000</v>
      </c>
      <c r="G5831" s="164">
        <f t="shared" si="2582"/>
        <v>1000000</v>
      </c>
      <c r="H5831" s="164">
        <f t="shared" si="2588"/>
        <v>4500000</v>
      </c>
      <c r="I5831" s="164">
        <f t="shared" si="2583"/>
        <v>1500000</v>
      </c>
      <c r="J5831" s="164">
        <f t="shared" si="2583"/>
        <v>1000000</v>
      </c>
      <c r="K5831" s="164">
        <f t="shared" si="2583"/>
        <v>1000000</v>
      </c>
      <c r="L5831" s="164">
        <f t="shared" si="2583"/>
        <v>1000000</v>
      </c>
      <c r="M5831" s="164">
        <f t="shared" si="2589"/>
        <v>0</v>
      </c>
      <c r="N5831" s="164">
        <f t="shared" si="2584"/>
        <v>0</v>
      </c>
      <c r="O5831" s="164">
        <f t="shared" si="2584"/>
        <v>0</v>
      </c>
      <c r="P5831" s="164">
        <f t="shared" si="2584"/>
        <v>0</v>
      </c>
      <c r="Q5831" s="164">
        <f t="shared" si="2584"/>
        <v>0</v>
      </c>
      <c r="R5831" s="164">
        <f t="shared" si="2590"/>
        <v>0</v>
      </c>
      <c r="S5831" s="164">
        <f t="shared" si="2585"/>
        <v>0</v>
      </c>
      <c r="T5831" s="164">
        <f t="shared" si="2585"/>
        <v>0</v>
      </c>
      <c r="U5831" s="164">
        <f t="shared" si="2585"/>
        <v>0</v>
      </c>
      <c r="V5831" s="164">
        <f t="shared" si="2585"/>
        <v>0</v>
      </c>
    </row>
    <row r="5832" spans="1:22" ht="16.5" thickTop="1" thickBot="1">
      <c r="A5832" s="160" t="s">
        <v>121</v>
      </c>
      <c r="B5832" s="169" t="s">
        <v>133</v>
      </c>
      <c r="C5832" s="164">
        <f t="shared" si="2586"/>
        <v>4500000</v>
      </c>
      <c r="D5832" s="164">
        <f t="shared" si="2587"/>
        <v>1500000</v>
      </c>
      <c r="E5832" s="164">
        <f t="shared" si="2587"/>
        <v>1000000</v>
      </c>
      <c r="F5832" s="164">
        <f t="shared" si="2587"/>
        <v>1000000</v>
      </c>
      <c r="G5832" s="164">
        <f t="shared" si="2582"/>
        <v>1000000</v>
      </c>
      <c r="H5832" s="164">
        <f t="shared" si="2588"/>
        <v>4500000</v>
      </c>
      <c r="I5832" s="164">
        <f t="shared" si="2583"/>
        <v>1500000</v>
      </c>
      <c r="J5832" s="164">
        <f t="shared" si="2583"/>
        <v>1000000</v>
      </c>
      <c r="K5832" s="164">
        <f t="shared" si="2583"/>
        <v>1000000</v>
      </c>
      <c r="L5832" s="164">
        <f t="shared" si="2583"/>
        <v>1000000</v>
      </c>
      <c r="M5832" s="164">
        <f t="shared" si="2589"/>
        <v>0</v>
      </c>
      <c r="N5832" s="164">
        <f t="shared" si="2584"/>
        <v>0</v>
      </c>
      <c r="O5832" s="164">
        <f t="shared" si="2584"/>
        <v>0</v>
      </c>
      <c r="P5832" s="164">
        <f t="shared" si="2584"/>
        <v>0</v>
      </c>
      <c r="Q5832" s="164">
        <f t="shared" si="2584"/>
        <v>0</v>
      </c>
      <c r="R5832" s="164">
        <f t="shared" si="2590"/>
        <v>0</v>
      </c>
      <c r="S5832" s="164">
        <f t="shared" si="2585"/>
        <v>0</v>
      </c>
      <c r="T5832" s="164">
        <f t="shared" si="2585"/>
        <v>0</v>
      </c>
      <c r="U5832" s="164">
        <f t="shared" si="2585"/>
        <v>0</v>
      </c>
      <c r="V5832" s="164">
        <f t="shared" si="2585"/>
        <v>0</v>
      </c>
    </row>
    <row r="5833" spans="1:22" ht="31.5" thickTop="1" thickBot="1">
      <c r="A5833" s="160" t="s">
        <v>1938</v>
      </c>
      <c r="B5833" s="167" t="s">
        <v>1939</v>
      </c>
      <c r="C5833" s="164">
        <f t="shared" si="2586"/>
        <v>4500000</v>
      </c>
      <c r="D5833" s="164">
        <f t="shared" si="2587"/>
        <v>1500000</v>
      </c>
      <c r="E5833" s="164">
        <f t="shared" si="2587"/>
        <v>1000000</v>
      </c>
      <c r="F5833" s="164">
        <f t="shared" si="2587"/>
        <v>1000000</v>
      </c>
      <c r="G5833" s="164">
        <f t="shared" si="2582"/>
        <v>1000000</v>
      </c>
      <c r="H5833" s="164">
        <f t="shared" si="2588"/>
        <v>4500000</v>
      </c>
      <c r="I5833" s="164">
        <f t="shared" ref="I5833:L5835" si="2591">SUM(I5834)</f>
        <v>1500000</v>
      </c>
      <c r="J5833" s="164">
        <f t="shared" si="2591"/>
        <v>1000000</v>
      </c>
      <c r="K5833" s="164">
        <f t="shared" si="2591"/>
        <v>1000000</v>
      </c>
      <c r="L5833" s="164">
        <f t="shared" si="2591"/>
        <v>1000000</v>
      </c>
      <c r="M5833" s="164">
        <f t="shared" si="2589"/>
        <v>0</v>
      </c>
      <c r="N5833" s="164">
        <f t="shared" ref="N5833:Q5835" si="2592">SUM(N5834)</f>
        <v>0</v>
      </c>
      <c r="O5833" s="164">
        <f t="shared" si="2592"/>
        <v>0</v>
      </c>
      <c r="P5833" s="164">
        <f t="shared" si="2592"/>
        <v>0</v>
      </c>
      <c r="Q5833" s="164">
        <f t="shared" si="2592"/>
        <v>0</v>
      </c>
      <c r="R5833" s="164">
        <f t="shared" si="2590"/>
        <v>0</v>
      </c>
      <c r="S5833" s="164">
        <f t="shared" ref="S5833:V5835" si="2593">SUM(S5834)</f>
        <v>0</v>
      </c>
      <c r="T5833" s="164">
        <f t="shared" si="2593"/>
        <v>0</v>
      </c>
      <c r="U5833" s="164">
        <f t="shared" si="2593"/>
        <v>0</v>
      </c>
      <c r="V5833" s="164">
        <f t="shared" si="2593"/>
        <v>0</v>
      </c>
    </row>
    <row r="5834" spans="1:22" ht="16.5" thickTop="1" thickBot="1">
      <c r="A5834" s="160" t="s">
        <v>121</v>
      </c>
      <c r="B5834" s="168" t="s">
        <v>99</v>
      </c>
      <c r="C5834" s="164">
        <f t="shared" si="2586"/>
        <v>4500000</v>
      </c>
      <c r="D5834" s="164">
        <f t="shared" si="2587"/>
        <v>1500000</v>
      </c>
      <c r="E5834" s="164">
        <f t="shared" si="2587"/>
        <v>1000000</v>
      </c>
      <c r="F5834" s="164">
        <f t="shared" si="2587"/>
        <v>1000000</v>
      </c>
      <c r="G5834" s="164">
        <f t="shared" si="2582"/>
        <v>1000000</v>
      </c>
      <c r="H5834" s="164">
        <f t="shared" si="2588"/>
        <v>4500000</v>
      </c>
      <c r="I5834" s="164">
        <f t="shared" si="2591"/>
        <v>1500000</v>
      </c>
      <c r="J5834" s="164">
        <f t="shared" si="2591"/>
        <v>1000000</v>
      </c>
      <c r="K5834" s="164">
        <f t="shared" si="2591"/>
        <v>1000000</v>
      </c>
      <c r="L5834" s="164">
        <f t="shared" si="2591"/>
        <v>1000000</v>
      </c>
      <c r="M5834" s="164">
        <f t="shared" si="2589"/>
        <v>0</v>
      </c>
      <c r="N5834" s="164">
        <f t="shared" si="2592"/>
        <v>0</v>
      </c>
      <c r="O5834" s="164">
        <f t="shared" si="2592"/>
        <v>0</v>
      </c>
      <c r="P5834" s="164">
        <f t="shared" si="2592"/>
        <v>0</v>
      </c>
      <c r="Q5834" s="164">
        <f t="shared" si="2592"/>
        <v>0</v>
      </c>
      <c r="R5834" s="164">
        <f t="shared" si="2590"/>
        <v>0</v>
      </c>
      <c r="S5834" s="164">
        <f t="shared" si="2593"/>
        <v>0</v>
      </c>
      <c r="T5834" s="164">
        <f t="shared" si="2593"/>
        <v>0</v>
      </c>
      <c r="U5834" s="164">
        <f t="shared" si="2593"/>
        <v>0</v>
      </c>
      <c r="V5834" s="164">
        <f t="shared" si="2593"/>
        <v>0</v>
      </c>
    </row>
    <row r="5835" spans="1:22" ht="16.5" thickTop="1" thickBot="1">
      <c r="A5835" s="160" t="s">
        <v>121</v>
      </c>
      <c r="B5835" s="169" t="s">
        <v>103</v>
      </c>
      <c r="C5835" s="164">
        <f t="shared" si="2586"/>
        <v>4500000</v>
      </c>
      <c r="D5835" s="164">
        <f t="shared" si="2587"/>
        <v>1500000</v>
      </c>
      <c r="E5835" s="164">
        <f t="shared" si="2587"/>
        <v>1000000</v>
      </c>
      <c r="F5835" s="164">
        <f t="shared" si="2587"/>
        <v>1000000</v>
      </c>
      <c r="G5835" s="164">
        <f t="shared" si="2582"/>
        <v>1000000</v>
      </c>
      <c r="H5835" s="164">
        <f t="shared" si="2588"/>
        <v>4500000</v>
      </c>
      <c r="I5835" s="164">
        <f t="shared" si="2591"/>
        <v>1500000</v>
      </c>
      <c r="J5835" s="164">
        <f t="shared" si="2591"/>
        <v>1000000</v>
      </c>
      <c r="K5835" s="164">
        <f t="shared" si="2591"/>
        <v>1000000</v>
      </c>
      <c r="L5835" s="164">
        <f t="shared" si="2591"/>
        <v>1000000</v>
      </c>
      <c r="M5835" s="164">
        <f t="shared" si="2589"/>
        <v>0</v>
      </c>
      <c r="N5835" s="164">
        <f t="shared" si="2592"/>
        <v>0</v>
      </c>
      <c r="O5835" s="164">
        <f t="shared" si="2592"/>
        <v>0</v>
      </c>
      <c r="P5835" s="164">
        <f t="shared" si="2592"/>
        <v>0</v>
      </c>
      <c r="Q5835" s="164">
        <f t="shared" si="2592"/>
        <v>0</v>
      </c>
      <c r="R5835" s="164">
        <f t="shared" si="2590"/>
        <v>0</v>
      </c>
      <c r="S5835" s="164">
        <f t="shared" si="2593"/>
        <v>0</v>
      </c>
      <c r="T5835" s="164">
        <f t="shared" si="2593"/>
        <v>0</v>
      </c>
      <c r="U5835" s="164">
        <f t="shared" si="2593"/>
        <v>0</v>
      </c>
      <c r="V5835" s="164">
        <f t="shared" si="2593"/>
        <v>0</v>
      </c>
    </row>
    <row r="5836" spans="1:22" ht="16.5" thickTop="1" thickBot="1">
      <c r="A5836" s="160" t="s">
        <v>121</v>
      </c>
      <c r="B5836" s="170" t="s">
        <v>133</v>
      </c>
      <c r="C5836" s="164">
        <f t="shared" si="2586"/>
        <v>4500000</v>
      </c>
      <c r="D5836" s="164">
        <f t="shared" si="2587"/>
        <v>1500000</v>
      </c>
      <c r="E5836" s="164">
        <f t="shared" si="2587"/>
        <v>1000000</v>
      </c>
      <c r="F5836" s="164">
        <f t="shared" si="2587"/>
        <v>1000000</v>
      </c>
      <c r="G5836" s="164">
        <f t="shared" si="2582"/>
        <v>1000000</v>
      </c>
      <c r="H5836" s="164">
        <f t="shared" si="2588"/>
        <v>4500000</v>
      </c>
      <c r="I5836" s="164">
        <v>1500000</v>
      </c>
      <c r="J5836" s="164">
        <v>1000000</v>
      </c>
      <c r="K5836" s="164">
        <v>1000000</v>
      </c>
      <c r="L5836" s="164">
        <v>1000000</v>
      </c>
      <c r="M5836" s="164">
        <f t="shared" si="2589"/>
        <v>0</v>
      </c>
      <c r="N5836" s="164">
        <v>0</v>
      </c>
      <c r="O5836" s="164">
        <v>0</v>
      </c>
      <c r="P5836" s="164">
        <v>0</v>
      </c>
      <c r="Q5836" s="164">
        <v>0</v>
      </c>
      <c r="R5836" s="164">
        <f t="shared" si="2590"/>
        <v>0</v>
      </c>
      <c r="S5836" s="164">
        <v>0</v>
      </c>
      <c r="T5836" s="164">
        <v>0</v>
      </c>
      <c r="U5836" s="164">
        <v>0</v>
      </c>
      <c r="V5836" s="164">
        <v>0</v>
      </c>
    </row>
    <row r="5837" spans="1:22" ht="16.5" thickTop="1" thickBot="1">
      <c r="A5837" s="160" t="s">
        <v>1940</v>
      </c>
      <c r="B5837" s="166" t="s">
        <v>1941</v>
      </c>
      <c r="C5837" s="164">
        <f t="shared" si="2586"/>
        <v>5500000</v>
      </c>
      <c r="D5837" s="164">
        <f t="shared" si="2587"/>
        <v>2000000</v>
      </c>
      <c r="E5837" s="164">
        <f t="shared" si="2587"/>
        <v>1500000</v>
      </c>
      <c r="F5837" s="164">
        <f t="shared" si="2587"/>
        <v>1000000</v>
      </c>
      <c r="G5837" s="164">
        <f t="shared" si="2582"/>
        <v>1000000</v>
      </c>
      <c r="H5837" s="164">
        <f t="shared" si="2588"/>
        <v>5500000</v>
      </c>
      <c r="I5837" s="164">
        <f t="shared" ref="I5837:L5840" si="2594">SUM(I5841)</f>
        <v>2000000</v>
      </c>
      <c r="J5837" s="164">
        <f t="shared" si="2594"/>
        <v>1500000</v>
      </c>
      <c r="K5837" s="164">
        <f t="shared" si="2594"/>
        <v>1000000</v>
      </c>
      <c r="L5837" s="164">
        <f t="shared" si="2594"/>
        <v>1000000</v>
      </c>
      <c r="M5837" s="164">
        <f t="shared" si="2589"/>
        <v>0</v>
      </c>
      <c r="N5837" s="164">
        <f t="shared" ref="N5837:Q5840" si="2595">SUM(N5841)</f>
        <v>0</v>
      </c>
      <c r="O5837" s="164">
        <f t="shared" si="2595"/>
        <v>0</v>
      </c>
      <c r="P5837" s="164">
        <f t="shared" si="2595"/>
        <v>0</v>
      </c>
      <c r="Q5837" s="164">
        <f t="shared" si="2595"/>
        <v>0</v>
      </c>
      <c r="R5837" s="164">
        <f t="shared" si="2590"/>
        <v>0</v>
      </c>
      <c r="S5837" s="164">
        <f t="shared" ref="S5837:V5840" si="2596">SUM(S5841)</f>
        <v>0</v>
      </c>
      <c r="T5837" s="164">
        <f t="shared" si="2596"/>
        <v>0</v>
      </c>
      <c r="U5837" s="164">
        <f t="shared" si="2596"/>
        <v>0</v>
      </c>
      <c r="V5837" s="164">
        <f t="shared" si="2596"/>
        <v>0</v>
      </c>
    </row>
    <row r="5838" spans="1:22" ht="16.5" thickTop="1" thickBot="1">
      <c r="A5838" s="160" t="s">
        <v>121</v>
      </c>
      <c r="B5838" s="167" t="s">
        <v>99</v>
      </c>
      <c r="C5838" s="164">
        <f t="shared" si="2586"/>
        <v>5500000</v>
      </c>
      <c r="D5838" s="164">
        <f t="shared" si="2587"/>
        <v>2000000</v>
      </c>
      <c r="E5838" s="164">
        <f t="shared" si="2587"/>
        <v>1500000</v>
      </c>
      <c r="F5838" s="164">
        <f t="shared" si="2587"/>
        <v>1000000</v>
      </c>
      <c r="G5838" s="164">
        <f t="shared" si="2582"/>
        <v>1000000</v>
      </c>
      <c r="H5838" s="164">
        <f t="shared" si="2588"/>
        <v>5500000</v>
      </c>
      <c r="I5838" s="164">
        <f t="shared" si="2594"/>
        <v>2000000</v>
      </c>
      <c r="J5838" s="164">
        <f t="shared" si="2594"/>
        <v>1500000</v>
      </c>
      <c r="K5838" s="164">
        <f t="shared" si="2594"/>
        <v>1000000</v>
      </c>
      <c r="L5838" s="164">
        <f t="shared" si="2594"/>
        <v>1000000</v>
      </c>
      <c r="M5838" s="164">
        <f t="shared" si="2589"/>
        <v>0</v>
      </c>
      <c r="N5838" s="164">
        <f t="shared" si="2595"/>
        <v>0</v>
      </c>
      <c r="O5838" s="164">
        <f t="shared" si="2595"/>
        <v>0</v>
      </c>
      <c r="P5838" s="164">
        <f t="shared" si="2595"/>
        <v>0</v>
      </c>
      <c r="Q5838" s="164">
        <f t="shared" si="2595"/>
        <v>0</v>
      </c>
      <c r="R5838" s="164">
        <f t="shared" si="2590"/>
        <v>0</v>
      </c>
      <c r="S5838" s="164">
        <f t="shared" si="2596"/>
        <v>0</v>
      </c>
      <c r="T5838" s="164">
        <f t="shared" si="2596"/>
        <v>0</v>
      </c>
      <c r="U5838" s="164">
        <f t="shared" si="2596"/>
        <v>0</v>
      </c>
      <c r="V5838" s="164">
        <f t="shared" si="2596"/>
        <v>0</v>
      </c>
    </row>
    <row r="5839" spans="1:22" ht="16.5" thickTop="1" thickBot="1">
      <c r="A5839" s="160" t="s">
        <v>121</v>
      </c>
      <c r="B5839" s="168" t="s">
        <v>103</v>
      </c>
      <c r="C5839" s="164">
        <f t="shared" si="2586"/>
        <v>5500000</v>
      </c>
      <c r="D5839" s="164">
        <f t="shared" si="2587"/>
        <v>2000000</v>
      </c>
      <c r="E5839" s="164">
        <f t="shared" si="2587"/>
        <v>1500000</v>
      </c>
      <c r="F5839" s="164">
        <f t="shared" si="2587"/>
        <v>1000000</v>
      </c>
      <c r="G5839" s="164">
        <f t="shared" si="2582"/>
        <v>1000000</v>
      </c>
      <c r="H5839" s="164">
        <f t="shared" si="2588"/>
        <v>5500000</v>
      </c>
      <c r="I5839" s="164">
        <f t="shared" si="2594"/>
        <v>2000000</v>
      </c>
      <c r="J5839" s="164">
        <f t="shared" si="2594"/>
        <v>1500000</v>
      </c>
      <c r="K5839" s="164">
        <f t="shared" si="2594"/>
        <v>1000000</v>
      </c>
      <c r="L5839" s="164">
        <f t="shared" si="2594"/>
        <v>1000000</v>
      </c>
      <c r="M5839" s="164">
        <f t="shared" si="2589"/>
        <v>0</v>
      </c>
      <c r="N5839" s="164">
        <f t="shared" si="2595"/>
        <v>0</v>
      </c>
      <c r="O5839" s="164">
        <f t="shared" si="2595"/>
        <v>0</v>
      </c>
      <c r="P5839" s="164">
        <f t="shared" si="2595"/>
        <v>0</v>
      </c>
      <c r="Q5839" s="164">
        <f t="shared" si="2595"/>
        <v>0</v>
      </c>
      <c r="R5839" s="164">
        <f t="shared" si="2590"/>
        <v>0</v>
      </c>
      <c r="S5839" s="164">
        <f t="shared" si="2596"/>
        <v>0</v>
      </c>
      <c r="T5839" s="164">
        <f t="shared" si="2596"/>
        <v>0</v>
      </c>
      <c r="U5839" s="164">
        <f t="shared" si="2596"/>
        <v>0</v>
      </c>
      <c r="V5839" s="164">
        <f t="shared" si="2596"/>
        <v>0</v>
      </c>
    </row>
    <row r="5840" spans="1:22" ht="16.5" thickTop="1" thickBot="1">
      <c r="A5840" s="160" t="s">
        <v>121</v>
      </c>
      <c r="B5840" s="169" t="s">
        <v>133</v>
      </c>
      <c r="C5840" s="164">
        <f t="shared" si="2586"/>
        <v>5500000</v>
      </c>
      <c r="D5840" s="164">
        <f t="shared" si="2587"/>
        <v>2000000</v>
      </c>
      <c r="E5840" s="164">
        <f t="shared" si="2587"/>
        <v>1500000</v>
      </c>
      <c r="F5840" s="164">
        <f t="shared" si="2587"/>
        <v>1000000</v>
      </c>
      <c r="G5840" s="164">
        <f t="shared" si="2582"/>
        <v>1000000</v>
      </c>
      <c r="H5840" s="164">
        <f t="shared" si="2588"/>
        <v>5500000</v>
      </c>
      <c r="I5840" s="164">
        <f t="shared" si="2594"/>
        <v>2000000</v>
      </c>
      <c r="J5840" s="164">
        <f t="shared" si="2594"/>
        <v>1500000</v>
      </c>
      <c r="K5840" s="164">
        <f t="shared" si="2594"/>
        <v>1000000</v>
      </c>
      <c r="L5840" s="164">
        <f t="shared" si="2594"/>
        <v>1000000</v>
      </c>
      <c r="M5840" s="164">
        <f t="shared" si="2589"/>
        <v>0</v>
      </c>
      <c r="N5840" s="164">
        <f t="shared" si="2595"/>
        <v>0</v>
      </c>
      <c r="O5840" s="164">
        <f t="shared" si="2595"/>
        <v>0</v>
      </c>
      <c r="P5840" s="164">
        <f t="shared" si="2595"/>
        <v>0</v>
      </c>
      <c r="Q5840" s="164">
        <f t="shared" si="2595"/>
        <v>0</v>
      </c>
      <c r="R5840" s="164">
        <f t="shared" si="2590"/>
        <v>0</v>
      </c>
      <c r="S5840" s="164">
        <f t="shared" si="2596"/>
        <v>0</v>
      </c>
      <c r="T5840" s="164">
        <f t="shared" si="2596"/>
        <v>0</v>
      </c>
      <c r="U5840" s="164">
        <f t="shared" si="2596"/>
        <v>0</v>
      </c>
      <c r="V5840" s="164">
        <f t="shared" si="2596"/>
        <v>0</v>
      </c>
    </row>
    <row r="5841" spans="1:22" ht="31.5" thickTop="1" thickBot="1">
      <c r="A5841" s="160" t="s">
        <v>1942</v>
      </c>
      <c r="B5841" s="167" t="s">
        <v>1943</v>
      </c>
      <c r="C5841" s="164">
        <f t="shared" si="2586"/>
        <v>5500000</v>
      </c>
      <c r="D5841" s="164">
        <f t="shared" si="2587"/>
        <v>2000000</v>
      </c>
      <c r="E5841" s="164">
        <f t="shared" si="2587"/>
        <v>1500000</v>
      </c>
      <c r="F5841" s="164">
        <f t="shared" si="2587"/>
        <v>1000000</v>
      </c>
      <c r="G5841" s="164">
        <f t="shared" si="2582"/>
        <v>1000000</v>
      </c>
      <c r="H5841" s="164">
        <f t="shared" si="2588"/>
        <v>5500000</v>
      </c>
      <c r="I5841" s="164">
        <f t="shared" ref="I5841:L5843" si="2597">SUM(I5842)</f>
        <v>2000000</v>
      </c>
      <c r="J5841" s="164">
        <f t="shared" si="2597"/>
        <v>1500000</v>
      </c>
      <c r="K5841" s="164">
        <f t="shared" si="2597"/>
        <v>1000000</v>
      </c>
      <c r="L5841" s="164">
        <f t="shared" si="2597"/>
        <v>1000000</v>
      </c>
      <c r="M5841" s="164">
        <f t="shared" si="2589"/>
        <v>0</v>
      </c>
      <c r="N5841" s="164">
        <f t="shared" ref="N5841:Q5843" si="2598">SUM(N5842)</f>
        <v>0</v>
      </c>
      <c r="O5841" s="164">
        <f t="shared" si="2598"/>
        <v>0</v>
      </c>
      <c r="P5841" s="164">
        <f t="shared" si="2598"/>
        <v>0</v>
      </c>
      <c r="Q5841" s="164">
        <f t="shared" si="2598"/>
        <v>0</v>
      </c>
      <c r="R5841" s="164">
        <f t="shared" si="2590"/>
        <v>0</v>
      </c>
      <c r="S5841" s="164">
        <f t="shared" ref="S5841:V5843" si="2599">SUM(S5842)</f>
        <v>0</v>
      </c>
      <c r="T5841" s="164">
        <f t="shared" si="2599"/>
        <v>0</v>
      </c>
      <c r="U5841" s="164">
        <f t="shared" si="2599"/>
        <v>0</v>
      </c>
      <c r="V5841" s="164">
        <f t="shared" si="2599"/>
        <v>0</v>
      </c>
    </row>
    <row r="5842" spans="1:22" ht="16.5" thickTop="1" thickBot="1">
      <c r="A5842" s="160" t="s">
        <v>121</v>
      </c>
      <c r="B5842" s="168" t="s">
        <v>99</v>
      </c>
      <c r="C5842" s="164">
        <f t="shared" si="2586"/>
        <v>5500000</v>
      </c>
      <c r="D5842" s="164">
        <f t="shared" si="2587"/>
        <v>2000000</v>
      </c>
      <c r="E5842" s="164">
        <f t="shared" si="2587"/>
        <v>1500000</v>
      </c>
      <c r="F5842" s="164">
        <f t="shared" si="2587"/>
        <v>1000000</v>
      </c>
      <c r="G5842" s="164">
        <f t="shared" si="2582"/>
        <v>1000000</v>
      </c>
      <c r="H5842" s="164">
        <f t="shared" si="2588"/>
        <v>5500000</v>
      </c>
      <c r="I5842" s="164">
        <f t="shared" si="2597"/>
        <v>2000000</v>
      </c>
      <c r="J5842" s="164">
        <f t="shared" si="2597"/>
        <v>1500000</v>
      </c>
      <c r="K5842" s="164">
        <f t="shared" si="2597"/>
        <v>1000000</v>
      </c>
      <c r="L5842" s="164">
        <f t="shared" si="2597"/>
        <v>1000000</v>
      </c>
      <c r="M5842" s="164">
        <f t="shared" si="2589"/>
        <v>0</v>
      </c>
      <c r="N5842" s="164">
        <f t="shared" si="2598"/>
        <v>0</v>
      </c>
      <c r="O5842" s="164">
        <f t="shared" si="2598"/>
        <v>0</v>
      </c>
      <c r="P5842" s="164">
        <f t="shared" si="2598"/>
        <v>0</v>
      </c>
      <c r="Q5842" s="164">
        <f t="shared" si="2598"/>
        <v>0</v>
      </c>
      <c r="R5842" s="164">
        <f t="shared" si="2590"/>
        <v>0</v>
      </c>
      <c r="S5842" s="164">
        <f t="shared" si="2599"/>
        <v>0</v>
      </c>
      <c r="T5842" s="164">
        <f t="shared" si="2599"/>
        <v>0</v>
      </c>
      <c r="U5842" s="164">
        <f t="shared" si="2599"/>
        <v>0</v>
      </c>
      <c r="V5842" s="164">
        <f t="shared" si="2599"/>
        <v>0</v>
      </c>
    </row>
    <row r="5843" spans="1:22" ht="16.5" thickTop="1" thickBot="1">
      <c r="A5843" s="160" t="s">
        <v>121</v>
      </c>
      <c r="B5843" s="169" t="s">
        <v>103</v>
      </c>
      <c r="C5843" s="164">
        <f t="shared" si="2586"/>
        <v>5500000</v>
      </c>
      <c r="D5843" s="164">
        <f t="shared" si="2587"/>
        <v>2000000</v>
      </c>
      <c r="E5843" s="164">
        <f t="shared" si="2587"/>
        <v>1500000</v>
      </c>
      <c r="F5843" s="164">
        <f t="shared" si="2587"/>
        <v>1000000</v>
      </c>
      <c r="G5843" s="164">
        <f t="shared" si="2582"/>
        <v>1000000</v>
      </c>
      <c r="H5843" s="164">
        <f t="shared" si="2588"/>
        <v>5500000</v>
      </c>
      <c r="I5843" s="164">
        <f t="shared" si="2597"/>
        <v>2000000</v>
      </c>
      <c r="J5843" s="164">
        <f t="shared" si="2597"/>
        <v>1500000</v>
      </c>
      <c r="K5843" s="164">
        <f t="shared" si="2597"/>
        <v>1000000</v>
      </c>
      <c r="L5843" s="164">
        <f t="shared" si="2597"/>
        <v>1000000</v>
      </c>
      <c r="M5843" s="164">
        <f t="shared" si="2589"/>
        <v>0</v>
      </c>
      <c r="N5843" s="164">
        <f t="shared" si="2598"/>
        <v>0</v>
      </c>
      <c r="O5843" s="164">
        <f t="shared" si="2598"/>
        <v>0</v>
      </c>
      <c r="P5843" s="164">
        <f t="shared" si="2598"/>
        <v>0</v>
      </c>
      <c r="Q5843" s="164">
        <f t="shared" si="2598"/>
        <v>0</v>
      </c>
      <c r="R5843" s="164">
        <f t="shared" si="2590"/>
        <v>0</v>
      </c>
      <c r="S5843" s="164">
        <f t="shared" si="2599"/>
        <v>0</v>
      </c>
      <c r="T5843" s="164">
        <f t="shared" si="2599"/>
        <v>0</v>
      </c>
      <c r="U5843" s="164">
        <f t="shared" si="2599"/>
        <v>0</v>
      </c>
      <c r="V5843" s="164">
        <f t="shared" si="2599"/>
        <v>0</v>
      </c>
    </row>
    <row r="5844" spans="1:22" ht="16.5" thickTop="1" thickBot="1">
      <c r="A5844" s="160" t="s">
        <v>121</v>
      </c>
      <c r="B5844" s="170" t="s">
        <v>133</v>
      </c>
      <c r="C5844" s="164">
        <f t="shared" si="2586"/>
        <v>5500000</v>
      </c>
      <c r="D5844" s="164">
        <f t="shared" si="2587"/>
        <v>2000000</v>
      </c>
      <c r="E5844" s="164">
        <f t="shared" si="2587"/>
        <v>1500000</v>
      </c>
      <c r="F5844" s="164">
        <f t="shared" si="2587"/>
        <v>1000000</v>
      </c>
      <c r="G5844" s="164">
        <f t="shared" si="2582"/>
        <v>1000000</v>
      </c>
      <c r="H5844" s="164">
        <f t="shared" si="2588"/>
        <v>5500000</v>
      </c>
      <c r="I5844" s="164">
        <v>2000000</v>
      </c>
      <c r="J5844" s="164">
        <v>1500000</v>
      </c>
      <c r="K5844" s="164">
        <v>1000000</v>
      </c>
      <c r="L5844" s="164">
        <v>1000000</v>
      </c>
      <c r="M5844" s="164">
        <f t="shared" si="2589"/>
        <v>0</v>
      </c>
      <c r="N5844" s="164">
        <v>0</v>
      </c>
      <c r="O5844" s="164">
        <v>0</v>
      </c>
      <c r="P5844" s="164">
        <v>0</v>
      </c>
      <c r="Q5844" s="164">
        <v>0</v>
      </c>
      <c r="R5844" s="164">
        <f t="shared" si="2590"/>
        <v>0</v>
      </c>
      <c r="S5844" s="164">
        <v>0</v>
      </c>
      <c r="T5844" s="164">
        <v>0</v>
      </c>
      <c r="U5844" s="164">
        <v>0</v>
      </c>
      <c r="V5844" s="164">
        <v>0</v>
      </c>
    </row>
    <row r="5845" spans="1:22" ht="16.5" thickTop="1" thickBot="1">
      <c r="A5845" s="160" t="s">
        <v>1944</v>
      </c>
      <c r="B5845" s="166" t="s">
        <v>1945</v>
      </c>
      <c r="C5845" s="164">
        <f t="shared" si="2586"/>
        <v>400000</v>
      </c>
      <c r="D5845" s="164">
        <f t="shared" si="2587"/>
        <v>70000</v>
      </c>
      <c r="E5845" s="164">
        <f t="shared" si="2587"/>
        <v>70000</v>
      </c>
      <c r="F5845" s="164">
        <f t="shared" si="2587"/>
        <v>70000</v>
      </c>
      <c r="G5845" s="164">
        <f t="shared" si="2582"/>
        <v>190000</v>
      </c>
      <c r="H5845" s="164">
        <f t="shared" si="2588"/>
        <v>400000</v>
      </c>
      <c r="I5845" s="164">
        <f t="shared" ref="I5845:L5848" si="2600">SUM(I5849)</f>
        <v>70000</v>
      </c>
      <c r="J5845" s="164">
        <f t="shared" si="2600"/>
        <v>70000</v>
      </c>
      <c r="K5845" s="164">
        <f t="shared" si="2600"/>
        <v>70000</v>
      </c>
      <c r="L5845" s="164">
        <f t="shared" si="2600"/>
        <v>190000</v>
      </c>
      <c r="M5845" s="164">
        <f t="shared" si="2589"/>
        <v>0</v>
      </c>
      <c r="N5845" s="164">
        <f t="shared" ref="N5845:Q5848" si="2601">SUM(N5849)</f>
        <v>0</v>
      </c>
      <c r="O5845" s="164">
        <f t="shared" si="2601"/>
        <v>0</v>
      </c>
      <c r="P5845" s="164">
        <f t="shared" si="2601"/>
        <v>0</v>
      </c>
      <c r="Q5845" s="164">
        <f t="shared" si="2601"/>
        <v>0</v>
      </c>
      <c r="R5845" s="164">
        <f t="shared" si="2590"/>
        <v>0</v>
      </c>
      <c r="S5845" s="164">
        <f t="shared" ref="S5845:V5848" si="2602">SUM(S5849)</f>
        <v>0</v>
      </c>
      <c r="T5845" s="164">
        <f t="shared" si="2602"/>
        <v>0</v>
      </c>
      <c r="U5845" s="164">
        <f t="shared" si="2602"/>
        <v>0</v>
      </c>
      <c r="V5845" s="164">
        <f t="shared" si="2602"/>
        <v>0</v>
      </c>
    </row>
    <row r="5846" spans="1:22" ht="16.5" thickTop="1" thickBot="1">
      <c r="A5846" s="160" t="s">
        <v>121</v>
      </c>
      <c r="B5846" s="167" t="s">
        <v>99</v>
      </c>
      <c r="C5846" s="164">
        <f t="shared" si="2586"/>
        <v>400000</v>
      </c>
      <c r="D5846" s="164">
        <f t="shared" si="2587"/>
        <v>70000</v>
      </c>
      <c r="E5846" s="164">
        <f t="shared" si="2587"/>
        <v>70000</v>
      </c>
      <c r="F5846" s="164">
        <f t="shared" si="2587"/>
        <v>70000</v>
      </c>
      <c r="G5846" s="164">
        <f t="shared" si="2582"/>
        <v>190000</v>
      </c>
      <c r="H5846" s="164">
        <f t="shared" si="2588"/>
        <v>400000</v>
      </c>
      <c r="I5846" s="164">
        <f t="shared" si="2600"/>
        <v>70000</v>
      </c>
      <c r="J5846" s="164">
        <f t="shared" si="2600"/>
        <v>70000</v>
      </c>
      <c r="K5846" s="164">
        <f t="shared" si="2600"/>
        <v>70000</v>
      </c>
      <c r="L5846" s="164">
        <f t="shared" si="2600"/>
        <v>190000</v>
      </c>
      <c r="M5846" s="164">
        <f t="shared" si="2589"/>
        <v>0</v>
      </c>
      <c r="N5846" s="164">
        <f t="shared" si="2601"/>
        <v>0</v>
      </c>
      <c r="O5846" s="164">
        <f t="shared" si="2601"/>
        <v>0</v>
      </c>
      <c r="P5846" s="164">
        <f t="shared" si="2601"/>
        <v>0</v>
      </c>
      <c r="Q5846" s="164">
        <f t="shared" si="2601"/>
        <v>0</v>
      </c>
      <c r="R5846" s="164">
        <f t="shared" si="2590"/>
        <v>0</v>
      </c>
      <c r="S5846" s="164">
        <f t="shared" si="2602"/>
        <v>0</v>
      </c>
      <c r="T5846" s="164">
        <f t="shared" si="2602"/>
        <v>0</v>
      </c>
      <c r="U5846" s="164">
        <f t="shared" si="2602"/>
        <v>0</v>
      </c>
      <c r="V5846" s="164">
        <f t="shared" si="2602"/>
        <v>0</v>
      </c>
    </row>
    <row r="5847" spans="1:22" ht="16.5" thickTop="1" thickBot="1">
      <c r="A5847" s="160" t="s">
        <v>121</v>
      </c>
      <c r="B5847" s="168" t="s">
        <v>103</v>
      </c>
      <c r="C5847" s="164">
        <f t="shared" si="2586"/>
        <v>400000</v>
      </c>
      <c r="D5847" s="164">
        <f t="shared" si="2587"/>
        <v>70000</v>
      </c>
      <c r="E5847" s="164">
        <f t="shared" si="2587"/>
        <v>70000</v>
      </c>
      <c r="F5847" s="164">
        <f t="shared" si="2587"/>
        <v>70000</v>
      </c>
      <c r="G5847" s="164">
        <f t="shared" si="2582"/>
        <v>190000</v>
      </c>
      <c r="H5847" s="164">
        <f t="shared" si="2588"/>
        <v>400000</v>
      </c>
      <c r="I5847" s="164">
        <f t="shared" si="2600"/>
        <v>70000</v>
      </c>
      <c r="J5847" s="164">
        <f t="shared" si="2600"/>
        <v>70000</v>
      </c>
      <c r="K5847" s="164">
        <f t="shared" si="2600"/>
        <v>70000</v>
      </c>
      <c r="L5847" s="164">
        <f t="shared" si="2600"/>
        <v>190000</v>
      </c>
      <c r="M5847" s="164">
        <f t="shared" si="2589"/>
        <v>0</v>
      </c>
      <c r="N5847" s="164">
        <f t="shared" si="2601"/>
        <v>0</v>
      </c>
      <c r="O5847" s="164">
        <f t="shared" si="2601"/>
        <v>0</v>
      </c>
      <c r="P5847" s="164">
        <f t="shared" si="2601"/>
        <v>0</v>
      </c>
      <c r="Q5847" s="164">
        <f t="shared" si="2601"/>
        <v>0</v>
      </c>
      <c r="R5847" s="164">
        <f t="shared" si="2590"/>
        <v>0</v>
      </c>
      <c r="S5847" s="164">
        <f t="shared" si="2602"/>
        <v>0</v>
      </c>
      <c r="T5847" s="164">
        <f t="shared" si="2602"/>
        <v>0</v>
      </c>
      <c r="U5847" s="164">
        <f t="shared" si="2602"/>
        <v>0</v>
      </c>
      <c r="V5847" s="164">
        <f t="shared" si="2602"/>
        <v>0</v>
      </c>
    </row>
    <row r="5848" spans="1:22" ht="16.5" thickTop="1" thickBot="1">
      <c r="A5848" s="160" t="s">
        <v>121</v>
      </c>
      <c r="B5848" s="169" t="s">
        <v>133</v>
      </c>
      <c r="C5848" s="164">
        <f t="shared" si="2586"/>
        <v>400000</v>
      </c>
      <c r="D5848" s="164">
        <f t="shared" si="2587"/>
        <v>70000</v>
      </c>
      <c r="E5848" s="164">
        <f t="shared" si="2587"/>
        <v>70000</v>
      </c>
      <c r="F5848" s="164">
        <f t="shared" si="2587"/>
        <v>70000</v>
      </c>
      <c r="G5848" s="164">
        <f t="shared" si="2582"/>
        <v>190000</v>
      </c>
      <c r="H5848" s="164">
        <f t="shared" si="2588"/>
        <v>400000</v>
      </c>
      <c r="I5848" s="164">
        <f t="shared" si="2600"/>
        <v>70000</v>
      </c>
      <c r="J5848" s="164">
        <f t="shared" si="2600"/>
        <v>70000</v>
      </c>
      <c r="K5848" s="164">
        <f t="shared" si="2600"/>
        <v>70000</v>
      </c>
      <c r="L5848" s="164">
        <f t="shared" si="2600"/>
        <v>190000</v>
      </c>
      <c r="M5848" s="164">
        <f t="shared" si="2589"/>
        <v>0</v>
      </c>
      <c r="N5848" s="164">
        <f t="shared" si="2601"/>
        <v>0</v>
      </c>
      <c r="O5848" s="164">
        <f t="shared" si="2601"/>
        <v>0</v>
      </c>
      <c r="P5848" s="164">
        <f t="shared" si="2601"/>
        <v>0</v>
      </c>
      <c r="Q5848" s="164">
        <f t="shared" si="2601"/>
        <v>0</v>
      </c>
      <c r="R5848" s="164">
        <f t="shared" si="2590"/>
        <v>0</v>
      </c>
      <c r="S5848" s="164">
        <f t="shared" si="2602"/>
        <v>0</v>
      </c>
      <c r="T5848" s="164">
        <f t="shared" si="2602"/>
        <v>0</v>
      </c>
      <c r="U5848" s="164">
        <f t="shared" si="2602"/>
        <v>0</v>
      </c>
      <c r="V5848" s="164">
        <f t="shared" si="2602"/>
        <v>0</v>
      </c>
    </row>
    <row r="5849" spans="1:22" ht="31.5" thickTop="1" thickBot="1">
      <c r="A5849" s="160" t="s">
        <v>1946</v>
      </c>
      <c r="B5849" s="167" t="s">
        <v>1947</v>
      </c>
      <c r="C5849" s="164">
        <f t="shared" si="2586"/>
        <v>400000</v>
      </c>
      <c r="D5849" s="164">
        <f t="shared" si="2587"/>
        <v>70000</v>
      </c>
      <c r="E5849" s="164">
        <f t="shared" si="2587"/>
        <v>70000</v>
      </c>
      <c r="F5849" s="164">
        <f t="shared" si="2587"/>
        <v>70000</v>
      </c>
      <c r="G5849" s="164">
        <f t="shared" si="2582"/>
        <v>190000</v>
      </c>
      <c r="H5849" s="164">
        <f t="shared" si="2588"/>
        <v>400000</v>
      </c>
      <c r="I5849" s="164">
        <f t="shared" ref="I5849:L5851" si="2603">SUM(I5850)</f>
        <v>70000</v>
      </c>
      <c r="J5849" s="164">
        <f t="shared" si="2603"/>
        <v>70000</v>
      </c>
      <c r="K5849" s="164">
        <f t="shared" si="2603"/>
        <v>70000</v>
      </c>
      <c r="L5849" s="164">
        <f t="shared" si="2603"/>
        <v>190000</v>
      </c>
      <c r="M5849" s="164">
        <f t="shared" si="2589"/>
        <v>0</v>
      </c>
      <c r="N5849" s="164">
        <f t="shared" ref="N5849:Q5851" si="2604">SUM(N5850)</f>
        <v>0</v>
      </c>
      <c r="O5849" s="164">
        <f t="shared" si="2604"/>
        <v>0</v>
      </c>
      <c r="P5849" s="164">
        <f t="shared" si="2604"/>
        <v>0</v>
      </c>
      <c r="Q5849" s="164">
        <f t="shared" si="2604"/>
        <v>0</v>
      </c>
      <c r="R5849" s="164">
        <f t="shared" si="2590"/>
        <v>0</v>
      </c>
      <c r="S5849" s="164">
        <f t="shared" ref="S5849:V5851" si="2605">SUM(S5850)</f>
        <v>0</v>
      </c>
      <c r="T5849" s="164">
        <f t="shared" si="2605"/>
        <v>0</v>
      </c>
      <c r="U5849" s="164">
        <f t="shared" si="2605"/>
        <v>0</v>
      </c>
      <c r="V5849" s="164">
        <f t="shared" si="2605"/>
        <v>0</v>
      </c>
    </row>
    <row r="5850" spans="1:22" ht="16.5" thickTop="1" thickBot="1">
      <c r="A5850" s="160" t="s">
        <v>121</v>
      </c>
      <c r="B5850" s="168" t="s">
        <v>99</v>
      </c>
      <c r="C5850" s="164">
        <f t="shared" si="2586"/>
        <v>400000</v>
      </c>
      <c r="D5850" s="164">
        <f t="shared" si="2587"/>
        <v>70000</v>
      </c>
      <c r="E5850" s="164">
        <f t="shared" si="2587"/>
        <v>70000</v>
      </c>
      <c r="F5850" s="164">
        <f t="shared" si="2587"/>
        <v>70000</v>
      </c>
      <c r="G5850" s="164">
        <f t="shared" si="2582"/>
        <v>190000</v>
      </c>
      <c r="H5850" s="164">
        <f t="shared" si="2588"/>
        <v>400000</v>
      </c>
      <c r="I5850" s="164">
        <f t="shared" si="2603"/>
        <v>70000</v>
      </c>
      <c r="J5850" s="164">
        <f t="shared" si="2603"/>
        <v>70000</v>
      </c>
      <c r="K5850" s="164">
        <f t="shared" si="2603"/>
        <v>70000</v>
      </c>
      <c r="L5850" s="164">
        <f t="shared" si="2603"/>
        <v>190000</v>
      </c>
      <c r="M5850" s="164">
        <f t="shared" si="2589"/>
        <v>0</v>
      </c>
      <c r="N5850" s="164">
        <f t="shared" si="2604"/>
        <v>0</v>
      </c>
      <c r="O5850" s="164">
        <f t="shared" si="2604"/>
        <v>0</v>
      </c>
      <c r="P5850" s="164">
        <f t="shared" si="2604"/>
        <v>0</v>
      </c>
      <c r="Q5850" s="164">
        <f t="shared" si="2604"/>
        <v>0</v>
      </c>
      <c r="R5850" s="164">
        <f t="shared" si="2590"/>
        <v>0</v>
      </c>
      <c r="S5850" s="164">
        <f t="shared" si="2605"/>
        <v>0</v>
      </c>
      <c r="T5850" s="164">
        <f t="shared" si="2605"/>
        <v>0</v>
      </c>
      <c r="U5850" s="164">
        <f t="shared" si="2605"/>
        <v>0</v>
      </c>
      <c r="V5850" s="164">
        <f t="shared" si="2605"/>
        <v>0</v>
      </c>
    </row>
    <row r="5851" spans="1:22" ht="16.5" thickTop="1" thickBot="1">
      <c r="A5851" s="160" t="s">
        <v>121</v>
      </c>
      <c r="B5851" s="169" t="s">
        <v>103</v>
      </c>
      <c r="C5851" s="164">
        <f t="shared" si="2586"/>
        <v>400000</v>
      </c>
      <c r="D5851" s="164">
        <f t="shared" si="2587"/>
        <v>70000</v>
      </c>
      <c r="E5851" s="164">
        <f t="shared" si="2587"/>
        <v>70000</v>
      </c>
      <c r="F5851" s="164">
        <f t="shared" si="2587"/>
        <v>70000</v>
      </c>
      <c r="G5851" s="164">
        <f t="shared" si="2582"/>
        <v>190000</v>
      </c>
      <c r="H5851" s="164">
        <f t="shared" si="2588"/>
        <v>400000</v>
      </c>
      <c r="I5851" s="164">
        <f t="shared" si="2603"/>
        <v>70000</v>
      </c>
      <c r="J5851" s="164">
        <f t="shared" si="2603"/>
        <v>70000</v>
      </c>
      <c r="K5851" s="164">
        <f t="shared" si="2603"/>
        <v>70000</v>
      </c>
      <c r="L5851" s="164">
        <f t="shared" si="2603"/>
        <v>190000</v>
      </c>
      <c r="M5851" s="164">
        <f t="shared" si="2589"/>
        <v>0</v>
      </c>
      <c r="N5851" s="164">
        <f t="shared" si="2604"/>
        <v>0</v>
      </c>
      <c r="O5851" s="164">
        <f t="shared" si="2604"/>
        <v>0</v>
      </c>
      <c r="P5851" s="164">
        <f t="shared" si="2604"/>
        <v>0</v>
      </c>
      <c r="Q5851" s="164">
        <f t="shared" si="2604"/>
        <v>0</v>
      </c>
      <c r="R5851" s="164">
        <f t="shared" si="2590"/>
        <v>0</v>
      </c>
      <c r="S5851" s="164">
        <f t="shared" si="2605"/>
        <v>0</v>
      </c>
      <c r="T5851" s="164">
        <f t="shared" si="2605"/>
        <v>0</v>
      </c>
      <c r="U5851" s="164">
        <f t="shared" si="2605"/>
        <v>0</v>
      </c>
      <c r="V5851" s="164">
        <f t="shared" si="2605"/>
        <v>0</v>
      </c>
    </row>
    <row r="5852" spans="1:22" ht="16.5" thickTop="1" thickBot="1">
      <c r="A5852" s="160" t="s">
        <v>121</v>
      </c>
      <c r="B5852" s="170" t="s">
        <v>133</v>
      </c>
      <c r="C5852" s="164">
        <f t="shared" si="2586"/>
        <v>400000</v>
      </c>
      <c r="D5852" s="164">
        <f t="shared" si="2587"/>
        <v>70000</v>
      </c>
      <c r="E5852" s="164">
        <f t="shared" si="2587"/>
        <v>70000</v>
      </c>
      <c r="F5852" s="164">
        <f t="shared" si="2587"/>
        <v>70000</v>
      </c>
      <c r="G5852" s="164">
        <f t="shared" si="2582"/>
        <v>190000</v>
      </c>
      <c r="H5852" s="164">
        <f t="shared" si="2588"/>
        <v>400000</v>
      </c>
      <c r="I5852" s="164">
        <v>70000</v>
      </c>
      <c r="J5852" s="164">
        <v>70000</v>
      </c>
      <c r="K5852" s="164">
        <v>70000</v>
      </c>
      <c r="L5852" s="164">
        <v>190000</v>
      </c>
      <c r="M5852" s="164">
        <f t="shared" si="2589"/>
        <v>0</v>
      </c>
      <c r="N5852" s="164">
        <v>0</v>
      </c>
      <c r="O5852" s="164">
        <v>0</v>
      </c>
      <c r="P5852" s="164">
        <v>0</v>
      </c>
      <c r="Q5852" s="164">
        <v>0</v>
      </c>
      <c r="R5852" s="164">
        <f t="shared" si="2590"/>
        <v>0</v>
      </c>
      <c r="S5852" s="164">
        <v>0</v>
      </c>
      <c r="T5852" s="164">
        <v>0</v>
      </c>
      <c r="U5852" s="164">
        <v>0</v>
      </c>
      <c r="V5852" s="164">
        <v>0</v>
      </c>
    </row>
    <row r="5853" spans="1:22" ht="16.5" thickTop="1" thickBot="1">
      <c r="A5853" s="160" t="s">
        <v>1948</v>
      </c>
      <c r="B5853" s="166" t="s">
        <v>1949</v>
      </c>
      <c r="C5853" s="164">
        <f t="shared" si="2586"/>
        <v>800000</v>
      </c>
      <c r="D5853" s="164">
        <f t="shared" si="2587"/>
        <v>400000</v>
      </c>
      <c r="E5853" s="164">
        <f t="shared" si="2587"/>
        <v>200000</v>
      </c>
      <c r="F5853" s="164">
        <f t="shared" si="2587"/>
        <v>100000</v>
      </c>
      <c r="G5853" s="164">
        <f t="shared" si="2582"/>
        <v>100000</v>
      </c>
      <c r="H5853" s="164">
        <f t="shared" si="2588"/>
        <v>800000</v>
      </c>
      <c r="I5853" s="164">
        <f t="shared" ref="I5853:L5856" si="2606">SUM(I5857)</f>
        <v>400000</v>
      </c>
      <c r="J5853" s="164">
        <f t="shared" si="2606"/>
        <v>200000</v>
      </c>
      <c r="K5853" s="164">
        <f t="shared" si="2606"/>
        <v>100000</v>
      </c>
      <c r="L5853" s="164">
        <f t="shared" si="2606"/>
        <v>100000</v>
      </c>
      <c r="M5853" s="164">
        <f t="shared" si="2589"/>
        <v>0</v>
      </c>
      <c r="N5853" s="164">
        <f t="shared" ref="N5853:Q5856" si="2607">SUM(N5857)</f>
        <v>0</v>
      </c>
      <c r="O5853" s="164">
        <f t="shared" si="2607"/>
        <v>0</v>
      </c>
      <c r="P5853" s="164">
        <f t="shared" si="2607"/>
        <v>0</v>
      </c>
      <c r="Q5853" s="164">
        <f t="shared" si="2607"/>
        <v>0</v>
      </c>
      <c r="R5853" s="164">
        <f t="shared" si="2590"/>
        <v>0</v>
      </c>
      <c r="S5853" s="164">
        <f t="shared" ref="S5853:V5856" si="2608">SUM(S5857)</f>
        <v>0</v>
      </c>
      <c r="T5853" s="164">
        <f t="shared" si="2608"/>
        <v>0</v>
      </c>
      <c r="U5853" s="164">
        <f t="shared" si="2608"/>
        <v>0</v>
      </c>
      <c r="V5853" s="164">
        <f t="shared" si="2608"/>
        <v>0</v>
      </c>
    </row>
    <row r="5854" spans="1:22" ht="16.5" thickTop="1" thickBot="1">
      <c r="A5854" s="160" t="s">
        <v>121</v>
      </c>
      <c r="B5854" s="167" t="s">
        <v>99</v>
      </c>
      <c r="C5854" s="164">
        <f t="shared" si="2586"/>
        <v>800000</v>
      </c>
      <c r="D5854" s="164">
        <f t="shared" si="2587"/>
        <v>400000</v>
      </c>
      <c r="E5854" s="164">
        <f t="shared" si="2587"/>
        <v>200000</v>
      </c>
      <c r="F5854" s="164">
        <f t="shared" si="2587"/>
        <v>100000</v>
      </c>
      <c r="G5854" s="164">
        <f t="shared" si="2582"/>
        <v>100000</v>
      </c>
      <c r="H5854" s="164">
        <f t="shared" si="2588"/>
        <v>800000</v>
      </c>
      <c r="I5854" s="164">
        <f t="shared" si="2606"/>
        <v>400000</v>
      </c>
      <c r="J5854" s="164">
        <f t="shared" si="2606"/>
        <v>200000</v>
      </c>
      <c r="K5854" s="164">
        <f t="shared" si="2606"/>
        <v>100000</v>
      </c>
      <c r="L5854" s="164">
        <f t="shared" si="2606"/>
        <v>100000</v>
      </c>
      <c r="M5854" s="164">
        <f t="shared" si="2589"/>
        <v>0</v>
      </c>
      <c r="N5854" s="164">
        <f t="shared" si="2607"/>
        <v>0</v>
      </c>
      <c r="O5854" s="164">
        <f t="shared" si="2607"/>
        <v>0</v>
      </c>
      <c r="P5854" s="164">
        <f t="shared" si="2607"/>
        <v>0</v>
      </c>
      <c r="Q5854" s="164">
        <f t="shared" si="2607"/>
        <v>0</v>
      </c>
      <c r="R5854" s="164">
        <f t="shared" si="2590"/>
        <v>0</v>
      </c>
      <c r="S5854" s="164">
        <f t="shared" si="2608"/>
        <v>0</v>
      </c>
      <c r="T5854" s="164">
        <f t="shared" si="2608"/>
        <v>0</v>
      </c>
      <c r="U5854" s="164">
        <f t="shared" si="2608"/>
        <v>0</v>
      </c>
      <c r="V5854" s="164">
        <f t="shared" si="2608"/>
        <v>0</v>
      </c>
    </row>
    <row r="5855" spans="1:22" ht="16.5" thickTop="1" thickBot="1">
      <c r="A5855" s="160" t="s">
        <v>121</v>
      </c>
      <c r="B5855" s="168" t="s">
        <v>103</v>
      </c>
      <c r="C5855" s="164">
        <f t="shared" si="2586"/>
        <v>800000</v>
      </c>
      <c r="D5855" s="164">
        <f t="shared" si="2587"/>
        <v>400000</v>
      </c>
      <c r="E5855" s="164">
        <f t="shared" si="2587"/>
        <v>200000</v>
      </c>
      <c r="F5855" s="164">
        <f t="shared" si="2587"/>
        <v>100000</v>
      </c>
      <c r="G5855" s="164">
        <f t="shared" si="2582"/>
        <v>100000</v>
      </c>
      <c r="H5855" s="164">
        <f t="shared" si="2588"/>
        <v>800000</v>
      </c>
      <c r="I5855" s="164">
        <f t="shared" si="2606"/>
        <v>400000</v>
      </c>
      <c r="J5855" s="164">
        <f t="shared" si="2606"/>
        <v>200000</v>
      </c>
      <c r="K5855" s="164">
        <f t="shared" si="2606"/>
        <v>100000</v>
      </c>
      <c r="L5855" s="164">
        <f t="shared" si="2606"/>
        <v>100000</v>
      </c>
      <c r="M5855" s="164">
        <f t="shared" si="2589"/>
        <v>0</v>
      </c>
      <c r="N5855" s="164">
        <f t="shared" si="2607"/>
        <v>0</v>
      </c>
      <c r="O5855" s="164">
        <f t="shared" si="2607"/>
        <v>0</v>
      </c>
      <c r="P5855" s="164">
        <f t="shared" si="2607"/>
        <v>0</v>
      </c>
      <c r="Q5855" s="164">
        <f t="shared" si="2607"/>
        <v>0</v>
      </c>
      <c r="R5855" s="164">
        <f t="shared" si="2590"/>
        <v>0</v>
      </c>
      <c r="S5855" s="164">
        <f t="shared" si="2608"/>
        <v>0</v>
      </c>
      <c r="T5855" s="164">
        <f t="shared" si="2608"/>
        <v>0</v>
      </c>
      <c r="U5855" s="164">
        <f t="shared" si="2608"/>
        <v>0</v>
      </c>
      <c r="V5855" s="164">
        <f t="shared" si="2608"/>
        <v>0</v>
      </c>
    </row>
    <row r="5856" spans="1:22" ht="16.5" thickTop="1" thickBot="1">
      <c r="A5856" s="160" t="s">
        <v>121</v>
      </c>
      <c r="B5856" s="169" t="s">
        <v>133</v>
      </c>
      <c r="C5856" s="164">
        <f t="shared" si="2586"/>
        <v>800000</v>
      </c>
      <c r="D5856" s="164">
        <f t="shared" si="2587"/>
        <v>400000</v>
      </c>
      <c r="E5856" s="164">
        <f t="shared" si="2587"/>
        <v>200000</v>
      </c>
      <c r="F5856" s="164">
        <f t="shared" si="2587"/>
        <v>100000</v>
      </c>
      <c r="G5856" s="164">
        <f t="shared" si="2582"/>
        <v>100000</v>
      </c>
      <c r="H5856" s="164">
        <f t="shared" si="2588"/>
        <v>800000</v>
      </c>
      <c r="I5856" s="164">
        <f t="shared" si="2606"/>
        <v>400000</v>
      </c>
      <c r="J5856" s="164">
        <f t="shared" si="2606"/>
        <v>200000</v>
      </c>
      <c r="K5856" s="164">
        <f t="shared" si="2606"/>
        <v>100000</v>
      </c>
      <c r="L5856" s="164">
        <f t="shared" si="2606"/>
        <v>100000</v>
      </c>
      <c r="M5856" s="164">
        <f t="shared" si="2589"/>
        <v>0</v>
      </c>
      <c r="N5856" s="164">
        <f t="shared" si="2607"/>
        <v>0</v>
      </c>
      <c r="O5856" s="164">
        <f t="shared" si="2607"/>
        <v>0</v>
      </c>
      <c r="P5856" s="164">
        <f t="shared" si="2607"/>
        <v>0</v>
      </c>
      <c r="Q5856" s="164">
        <f t="shared" si="2607"/>
        <v>0</v>
      </c>
      <c r="R5856" s="164">
        <f t="shared" si="2590"/>
        <v>0</v>
      </c>
      <c r="S5856" s="164">
        <f t="shared" si="2608"/>
        <v>0</v>
      </c>
      <c r="T5856" s="164">
        <f t="shared" si="2608"/>
        <v>0</v>
      </c>
      <c r="U5856" s="164">
        <f t="shared" si="2608"/>
        <v>0</v>
      </c>
      <c r="V5856" s="164">
        <f t="shared" si="2608"/>
        <v>0</v>
      </c>
    </row>
    <row r="5857" spans="1:22" ht="31.5" thickTop="1" thickBot="1">
      <c r="A5857" s="160" t="s">
        <v>1950</v>
      </c>
      <c r="B5857" s="167" t="s">
        <v>1951</v>
      </c>
      <c r="C5857" s="164">
        <f t="shared" si="2586"/>
        <v>800000</v>
      </c>
      <c r="D5857" s="164">
        <f t="shared" si="2587"/>
        <v>400000</v>
      </c>
      <c r="E5857" s="164">
        <f t="shared" si="2587"/>
        <v>200000</v>
      </c>
      <c r="F5857" s="164">
        <f t="shared" si="2587"/>
        <v>100000</v>
      </c>
      <c r="G5857" s="164">
        <f t="shared" si="2582"/>
        <v>100000</v>
      </c>
      <c r="H5857" s="164">
        <f t="shared" si="2588"/>
        <v>800000</v>
      </c>
      <c r="I5857" s="164">
        <f t="shared" ref="I5857:L5859" si="2609">SUM(I5858)</f>
        <v>400000</v>
      </c>
      <c r="J5857" s="164">
        <f t="shared" si="2609"/>
        <v>200000</v>
      </c>
      <c r="K5857" s="164">
        <f t="shared" si="2609"/>
        <v>100000</v>
      </c>
      <c r="L5857" s="164">
        <f t="shared" si="2609"/>
        <v>100000</v>
      </c>
      <c r="M5857" s="164">
        <f t="shared" si="2589"/>
        <v>0</v>
      </c>
      <c r="N5857" s="164">
        <f t="shared" ref="N5857:Q5859" si="2610">SUM(N5858)</f>
        <v>0</v>
      </c>
      <c r="O5857" s="164">
        <f t="shared" si="2610"/>
        <v>0</v>
      </c>
      <c r="P5857" s="164">
        <f t="shared" si="2610"/>
        <v>0</v>
      </c>
      <c r="Q5857" s="164">
        <f t="shared" si="2610"/>
        <v>0</v>
      </c>
      <c r="R5857" s="164">
        <f t="shared" si="2590"/>
        <v>0</v>
      </c>
      <c r="S5857" s="164">
        <f t="shared" ref="S5857:V5859" si="2611">SUM(S5858)</f>
        <v>0</v>
      </c>
      <c r="T5857" s="164">
        <f t="shared" si="2611"/>
        <v>0</v>
      </c>
      <c r="U5857" s="164">
        <f t="shared" si="2611"/>
        <v>0</v>
      </c>
      <c r="V5857" s="164">
        <f t="shared" si="2611"/>
        <v>0</v>
      </c>
    </row>
    <row r="5858" spans="1:22" ht="16.5" thickTop="1" thickBot="1">
      <c r="A5858" s="160" t="s">
        <v>121</v>
      </c>
      <c r="B5858" s="168" t="s">
        <v>99</v>
      </c>
      <c r="C5858" s="164">
        <f t="shared" si="2586"/>
        <v>800000</v>
      </c>
      <c r="D5858" s="164">
        <f t="shared" si="2587"/>
        <v>400000</v>
      </c>
      <c r="E5858" s="164">
        <f t="shared" si="2587"/>
        <v>200000</v>
      </c>
      <c r="F5858" s="164">
        <f t="shared" si="2587"/>
        <v>100000</v>
      </c>
      <c r="G5858" s="164">
        <f t="shared" si="2582"/>
        <v>100000</v>
      </c>
      <c r="H5858" s="164">
        <f t="shared" si="2588"/>
        <v>800000</v>
      </c>
      <c r="I5858" s="164">
        <f t="shared" si="2609"/>
        <v>400000</v>
      </c>
      <c r="J5858" s="164">
        <f t="shared" si="2609"/>
        <v>200000</v>
      </c>
      <c r="K5858" s="164">
        <f t="shared" si="2609"/>
        <v>100000</v>
      </c>
      <c r="L5858" s="164">
        <f t="shared" si="2609"/>
        <v>100000</v>
      </c>
      <c r="M5858" s="164">
        <f t="shared" si="2589"/>
        <v>0</v>
      </c>
      <c r="N5858" s="164">
        <f t="shared" si="2610"/>
        <v>0</v>
      </c>
      <c r="O5858" s="164">
        <f t="shared" si="2610"/>
        <v>0</v>
      </c>
      <c r="P5858" s="164">
        <f t="shared" si="2610"/>
        <v>0</v>
      </c>
      <c r="Q5858" s="164">
        <f t="shared" si="2610"/>
        <v>0</v>
      </c>
      <c r="R5858" s="164">
        <f t="shared" si="2590"/>
        <v>0</v>
      </c>
      <c r="S5858" s="164">
        <f t="shared" si="2611"/>
        <v>0</v>
      </c>
      <c r="T5858" s="164">
        <f t="shared" si="2611"/>
        <v>0</v>
      </c>
      <c r="U5858" s="164">
        <f t="shared" si="2611"/>
        <v>0</v>
      </c>
      <c r="V5858" s="164">
        <f t="shared" si="2611"/>
        <v>0</v>
      </c>
    </row>
    <row r="5859" spans="1:22" ht="16.5" thickTop="1" thickBot="1">
      <c r="A5859" s="160" t="s">
        <v>121</v>
      </c>
      <c r="B5859" s="169" t="s">
        <v>103</v>
      </c>
      <c r="C5859" s="164">
        <f t="shared" si="2586"/>
        <v>800000</v>
      </c>
      <c r="D5859" s="164">
        <f t="shared" si="2587"/>
        <v>400000</v>
      </c>
      <c r="E5859" s="164">
        <f t="shared" si="2587"/>
        <v>200000</v>
      </c>
      <c r="F5859" s="164">
        <f t="shared" si="2587"/>
        <v>100000</v>
      </c>
      <c r="G5859" s="164">
        <f t="shared" si="2582"/>
        <v>100000</v>
      </c>
      <c r="H5859" s="164">
        <f t="shared" si="2588"/>
        <v>800000</v>
      </c>
      <c r="I5859" s="164">
        <f t="shared" si="2609"/>
        <v>400000</v>
      </c>
      <c r="J5859" s="164">
        <f t="shared" si="2609"/>
        <v>200000</v>
      </c>
      <c r="K5859" s="164">
        <f t="shared" si="2609"/>
        <v>100000</v>
      </c>
      <c r="L5859" s="164">
        <f t="shared" si="2609"/>
        <v>100000</v>
      </c>
      <c r="M5859" s="164">
        <f t="shared" si="2589"/>
        <v>0</v>
      </c>
      <c r="N5859" s="164">
        <f t="shared" si="2610"/>
        <v>0</v>
      </c>
      <c r="O5859" s="164">
        <f t="shared" si="2610"/>
        <v>0</v>
      </c>
      <c r="P5859" s="164">
        <f t="shared" si="2610"/>
        <v>0</v>
      </c>
      <c r="Q5859" s="164">
        <f t="shared" si="2610"/>
        <v>0</v>
      </c>
      <c r="R5859" s="164">
        <f t="shared" si="2590"/>
        <v>0</v>
      </c>
      <c r="S5859" s="164">
        <f t="shared" si="2611"/>
        <v>0</v>
      </c>
      <c r="T5859" s="164">
        <f t="shared" si="2611"/>
        <v>0</v>
      </c>
      <c r="U5859" s="164">
        <f t="shared" si="2611"/>
        <v>0</v>
      </c>
      <c r="V5859" s="164">
        <f t="shared" si="2611"/>
        <v>0</v>
      </c>
    </row>
    <row r="5860" spans="1:22" ht="16.5" thickTop="1" thickBot="1">
      <c r="A5860" s="160" t="s">
        <v>121</v>
      </c>
      <c r="B5860" s="170" t="s">
        <v>133</v>
      </c>
      <c r="C5860" s="164">
        <f t="shared" si="2586"/>
        <v>800000</v>
      </c>
      <c r="D5860" s="164">
        <f t="shared" si="2587"/>
        <v>400000</v>
      </c>
      <c r="E5860" s="164">
        <f t="shared" si="2587"/>
        <v>200000</v>
      </c>
      <c r="F5860" s="164">
        <f t="shared" si="2587"/>
        <v>100000</v>
      </c>
      <c r="G5860" s="164">
        <f t="shared" si="2582"/>
        <v>100000</v>
      </c>
      <c r="H5860" s="164">
        <f t="shared" si="2588"/>
        <v>800000</v>
      </c>
      <c r="I5860" s="164">
        <v>400000</v>
      </c>
      <c r="J5860" s="164">
        <v>200000</v>
      </c>
      <c r="K5860" s="164">
        <v>100000</v>
      </c>
      <c r="L5860" s="164">
        <v>100000</v>
      </c>
      <c r="M5860" s="164">
        <f t="shared" si="2589"/>
        <v>0</v>
      </c>
      <c r="N5860" s="164">
        <v>0</v>
      </c>
      <c r="O5860" s="164">
        <v>0</v>
      </c>
      <c r="P5860" s="164">
        <v>0</v>
      </c>
      <c r="Q5860" s="164">
        <v>0</v>
      </c>
      <c r="R5860" s="164">
        <f t="shared" si="2590"/>
        <v>0</v>
      </c>
      <c r="S5860" s="164">
        <v>0</v>
      </c>
      <c r="T5860" s="164">
        <v>0</v>
      </c>
      <c r="U5860" s="164">
        <v>0</v>
      </c>
      <c r="V5860" s="164">
        <v>0</v>
      </c>
    </row>
    <row r="5861" spans="1:22" ht="16.5" thickTop="1" thickBot="1">
      <c r="A5861" s="160" t="s">
        <v>1952</v>
      </c>
      <c r="B5861" s="166" t="s">
        <v>1953</v>
      </c>
      <c r="C5861" s="164">
        <f t="shared" si="2586"/>
        <v>900000</v>
      </c>
      <c r="D5861" s="164">
        <f t="shared" si="2587"/>
        <v>300000</v>
      </c>
      <c r="E5861" s="164">
        <f t="shared" si="2587"/>
        <v>300000</v>
      </c>
      <c r="F5861" s="164">
        <f t="shared" si="2587"/>
        <v>200000</v>
      </c>
      <c r="G5861" s="164">
        <f t="shared" si="2582"/>
        <v>100000</v>
      </c>
      <c r="H5861" s="164">
        <f t="shared" si="2588"/>
        <v>900000</v>
      </c>
      <c r="I5861" s="164">
        <f t="shared" ref="I5861:L5864" si="2612">SUM(I5865)</f>
        <v>300000</v>
      </c>
      <c r="J5861" s="164">
        <f t="shared" si="2612"/>
        <v>300000</v>
      </c>
      <c r="K5861" s="164">
        <f t="shared" si="2612"/>
        <v>200000</v>
      </c>
      <c r="L5861" s="164">
        <f t="shared" si="2612"/>
        <v>100000</v>
      </c>
      <c r="M5861" s="164">
        <f t="shared" si="2589"/>
        <v>0</v>
      </c>
      <c r="N5861" s="164">
        <f t="shared" ref="N5861:Q5864" si="2613">SUM(N5865)</f>
        <v>0</v>
      </c>
      <c r="O5861" s="164">
        <f t="shared" si="2613"/>
        <v>0</v>
      </c>
      <c r="P5861" s="164">
        <f t="shared" si="2613"/>
        <v>0</v>
      </c>
      <c r="Q5861" s="164">
        <f t="shared" si="2613"/>
        <v>0</v>
      </c>
      <c r="R5861" s="164">
        <f t="shared" si="2590"/>
        <v>0</v>
      </c>
      <c r="S5861" s="164">
        <f t="shared" ref="S5861:V5864" si="2614">SUM(S5865)</f>
        <v>0</v>
      </c>
      <c r="T5861" s="164">
        <f t="shared" si="2614"/>
        <v>0</v>
      </c>
      <c r="U5861" s="164">
        <f t="shared" si="2614"/>
        <v>0</v>
      </c>
      <c r="V5861" s="164">
        <f t="shared" si="2614"/>
        <v>0</v>
      </c>
    </row>
    <row r="5862" spans="1:22" ht="16.5" thickTop="1" thickBot="1">
      <c r="A5862" s="160" t="s">
        <v>121</v>
      </c>
      <c r="B5862" s="167" t="s">
        <v>99</v>
      </c>
      <c r="C5862" s="164">
        <f t="shared" si="2586"/>
        <v>900000</v>
      </c>
      <c r="D5862" s="164">
        <f t="shared" si="2587"/>
        <v>300000</v>
      </c>
      <c r="E5862" s="164">
        <f t="shared" si="2587"/>
        <v>300000</v>
      </c>
      <c r="F5862" s="164">
        <f t="shared" si="2587"/>
        <v>200000</v>
      </c>
      <c r="G5862" s="164">
        <f t="shared" si="2582"/>
        <v>100000</v>
      </c>
      <c r="H5862" s="164">
        <f t="shared" si="2588"/>
        <v>900000</v>
      </c>
      <c r="I5862" s="164">
        <f t="shared" si="2612"/>
        <v>300000</v>
      </c>
      <c r="J5862" s="164">
        <f t="shared" si="2612"/>
        <v>300000</v>
      </c>
      <c r="K5862" s="164">
        <f t="shared" si="2612"/>
        <v>200000</v>
      </c>
      <c r="L5862" s="164">
        <f t="shared" si="2612"/>
        <v>100000</v>
      </c>
      <c r="M5862" s="164">
        <f t="shared" si="2589"/>
        <v>0</v>
      </c>
      <c r="N5862" s="164">
        <f t="shared" si="2613"/>
        <v>0</v>
      </c>
      <c r="O5862" s="164">
        <f t="shared" si="2613"/>
        <v>0</v>
      </c>
      <c r="P5862" s="164">
        <f t="shared" si="2613"/>
        <v>0</v>
      </c>
      <c r="Q5862" s="164">
        <f t="shared" si="2613"/>
        <v>0</v>
      </c>
      <c r="R5862" s="164">
        <f t="shared" si="2590"/>
        <v>0</v>
      </c>
      <c r="S5862" s="164">
        <f t="shared" si="2614"/>
        <v>0</v>
      </c>
      <c r="T5862" s="164">
        <f t="shared" si="2614"/>
        <v>0</v>
      </c>
      <c r="U5862" s="164">
        <f t="shared" si="2614"/>
        <v>0</v>
      </c>
      <c r="V5862" s="164">
        <f t="shared" si="2614"/>
        <v>0</v>
      </c>
    </row>
    <row r="5863" spans="1:22" ht="16.5" thickTop="1" thickBot="1">
      <c r="A5863" s="160" t="s">
        <v>121</v>
      </c>
      <c r="B5863" s="168" t="s">
        <v>103</v>
      </c>
      <c r="C5863" s="164">
        <f t="shared" si="2586"/>
        <v>900000</v>
      </c>
      <c r="D5863" s="164">
        <f t="shared" si="2587"/>
        <v>300000</v>
      </c>
      <c r="E5863" s="164">
        <f t="shared" si="2587"/>
        <v>300000</v>
      </c>
      <c r="F5863" s="164">
        <f t="shared" si="2587"/>
        <v>200000</v>
      </c>
      <c r="G5863" s="164">
        <f t="shared" si="2582"/>
        <v>100000</v>
      </c>
      <c r="H5863" s="164">
        <f t="shared" si="2588"/>
        <v>900000</v>
      </c>
      <c r="I5863" s="164">
        <f t="shared" si="2612"/>
        <v>300000</v>
      </c>
      <c r="J5863" s="164">
        <f t="shared" si="2612"/>
        <v>300000</v>
      </c>
      <c r="K5863" s="164">
        <f t="shared" si="2612"/>
        <v>200000</v>
      </c>
      <c r="L5863" s="164">
        <f t="shared" si="2612"/>
        <v>100000</v>
      </c>
      <c r="M5863" s="164">
        <f t="shared" si="2589"/>
        <v>0</v>
      </c>
      <c r="N5863" s="164">
        <f t="shared" si="2613"/>
        <v>0</v>
      </c>
      <c r="O5863" s="164">
        <f t="shared" si="2613"/>
        <v>0</v>
      </c>
      <c r="P5863" s="164">
        <f t="shared" si="2613"/>
        <v>0</v>
      </c>
      <c r="Q5863" s="164">
        <f t="shared" si="2613"/>
        <v>0</v>
      </c>
      <c r="R5863" s="164">
        <f t="shared" si="2590"/>
        <v>0</v>
      </c>
      <c r="S5863" s="164">
        <f t="shared" si="2614"/>
        <v>0</v>
      </c>
      <c r="T5863" s="164">
        <f t="shared" si="2614"/>
        <v>0</v>
      </c>
      <c r="U5863" s="164">
        <f t="shared" si="2614"/>
        <v>0</v>
      </c>
      <c r="V5863" s="164">
        <f t="shared" si="2614"/>
        <v>0</v>
      </c>
    </row>
    <row r="5864" spans="1:22" ht="16.5" thickTop="1" thickBot="1">
      <c r="A5864" s="160" t="s">
        <v>121</v>
      </c>
      <c r="B5864" s="169" t="s">
        <v>133</v>
      </c>
      <c r="C5864" s="164">
        <f t="shared" si="2586"/>
        <v>900000</v>
      </c>
      <c r="D5864" s="164">
        <f t="shared" si="2587"/>
        <v>300000</v>
      </c>
      <c r="E5864" s="164">
        <f t="shared" si="2587"/>
        <v>300000</v>
      </c>
      <c r="F5864" s="164">
        <f t="shared" si="2587"/>
        <v>200000</v>
      </c>
      <c r="G5864" s="164">
        <f t="shared" si="2582"/>
        <v>100000</v>
      </c>
      <c r="H5864" s="164">
        <f t="shared" si="2588"/>
        <v>900000</v>
      </c>
      <c r="I5864" s="164">
        <f t="shared" si="2612"/>
        <v>300000</v>
      </c>
      <c r="J5864" s="164">
        <f t="shared" si="2612"/>
        <v>300000</v>
      </c>
      <c r="K5864" s="164">
        <f t="shared" si="2612"/>
        <v>200000</v>
      </c>
      <c r="L5864" s="164">
        <f t="shared" si="2612"/>
        <v>100000</v>
      </c>
      <c r="M5864" s="164">
        <f t="shared" si="2589"/>
        <v>0</v>
      </c>
      <c r="N5864" s="164">
        <f t="shared" si="2613"/>
        <v>0</v>
      </c>
      <c r="O5864" s="164">
        <f t="shared" si="2613"/>
        <v>0</v>
      </c>
      <c r="P5864" s="164">
        <f t="shared" si="2613"/>
        <v>0</v>
      </c>
      <c r="Q5864" s="164">
        <f t="shared" si="2613"/>
        <v>0</v>
      </c>
      <c r="R5864" s="164">
        <f t="shared" si="2590"/>
        <v>0</v>
      </c>
      <c r="S5864" s="164">
        <f t="shared" si="2614"/>
        <v>0</v>
      </c>
      <c r="T5864" s="164">
        <f t="shared" si="2614"/>
        <v>0</v>
      </c>
      <c r="U5864" s="164">
        <f t="shared" si="2614"/>
        <v>0</v>
      </c>
      <c r="V5864" s="164">
        <f t="shared" si="2614"/>
        <v>0</v>
      </c>
    </row>
    <row r="5865" spans="1:22" ht="31.5" thickTop="1" thickBot="1">
      <c r="A5865" s="160" t="s">
        <v>1954</v>
      </c>
      <c r="B5865" s="167" t="s">
        <v>1955</v>
      </c>
      <c r="C5865" s="164">
        <f t="shared" si="2586"/>
        <v>900000</v>
      </c>
      <c r="D5865" s="164">
        <f t="shared" si="2587"/>
        <v>300000</v>
      </c>
      <c r="E5865" s="164">
        <f t="shared" si="2587"/>
        <v>300000</v>
      </c>
      <c r="F5865" s="164">
        <f t="shared" si="2587"/>
        <v>200000</v>
      </c>
      <c r="G5865" s="164">
        <f t="shared" si="2582"/>
        <v>100000</v>
      </c>
      <c r="H5865" s="164">
        <f t="shared" si="2588"/>
        <v>900000</v>
      </c>
      <c r="I5865" s="164">
        <f t="shared" ref="I5865:L5867" si="2615">SUM(I5866)</f>
        <v>300000</v>
      </c>
      <c r="J5865" s="164">
        <f t="shared" si="2615"/>
        <v>300000</v>
      </c>
      <c r="K5865" s="164">
        <f t="shared" si="2615"/>
        <v>200000</v>
      </c>
      <c r="L5865" s="164">
        <f t="shared" si="2615"/>
        <v>100000</v>
      </c>
      <c r="M5865" s="164">
        <f t="shared" si="2589"/>
        <v>0</v>
      </c>
      <c r="N5865" s="164">
        <f t="shared" ref="N5865:Q5867" si="2616">SUM(N5866)</f>
        <v>0</v>
      </c>
      <c r="O5865" s="164">
        <f t="shared" si="2616"/>
        <v>0</v>
      </c>
      <c r="P5865" s="164">
        <f t="shared" si="2616"/>
        <v>0</v>
      </c>
      <c r="Q5865" s="164">
        <f t="shared" si="2616"/>
        <v>0</v>
      </c>
      <c r="R5865" s="164">
        <f t="shared" si="2590"/>
        <v>0</v>
      </c>
      <c r="S5865" s="164">
        <f t="shared" ref="S5865:V5867" si="2617">SUM(S5866)</f>
        <v>0</v>
      </c>
      <c r="T5865" s="164">
        <f t="shared" si="2617"/>
        <v>0</v>
      </c>
      <c r="U5865" s="164">
        <f t="shared" si="2617"/>
        <v>0</v>
      </c>
      <c r="V5865" s="164">
        <f t="shared" si="2617"/>
        <v>0</v>
      </c>
    </row>
    <row r="5866" spans="1:22" ht="16.5" thickTop="1" thickBot="1">
      <c r="A5866" s="160" t="s">
        <v>121</v>
      </c>
      <c r="B5866" s="168" t="s">
        <v>99</v>
      </c>
      <c r="C5866" s="164">
        <f t="shared" si="2586"/>
        <v>900000</v>
      </c>
      <c r="D5866" s="164">
        <f t="shared" si="2587"/>
        <v>300000</v>
      </c>
      <c r="E5866" s="164">
        <f t="shared" si="2587"/>
        <v>300000</v>
      </c>
      <c r="F5866" s="164">
        <f t="shared" si="2587"/>
        <v>200000</v>
      </c>
      <c r="G5866" s="164">
        <f t="shared" si="2582"/>
        <v>100000</v>
      </c>
      <c r="H5866" s="164">
        <f t="shared" si="2588"/>
        <v>900000</v>
      </c>
      <c r="I5866" s="164">
        <f t="shared" si="2615"/>
        <v>300000</v>
      </c>
      <c r="J5866" s="164">
        <f t="shared" si="2615"/>
        <v>300000</v>
      </c>
      <c r="K5866" s="164">
        <f t="shared" si="2615"/>
        <v>200000</v>
      </c>
      <c r="L5866" s="164">
        <f t="shared" si="2615"/>
        <v>100000</v>
      </c>
      <c r="M5866" s="164">
        <f t="shared" si="2589"/>
        <v>0</v>
      </c>
      <c r="N5866" s="164">
        <f t="shared" si="2616"/>
        <v>0</v>
      </c>
      <c r="O5866" s="164">
        <f t="shared" si="2616"/>
        <v>0</v>
      </c>
      <c r="P5866" s="164">
        <f t="shared" si="2616"/>
        <v>0</v>
      </c>
      <c r="Q5866" s="164">
        <f t="shared" si="2616"/>
        <v>0</v>
      </c>
      <c r="R5866" s="164">
        <f t="shared" si="2590"/>
        <v>0</v>
      </c>
      <c r="S5866" s="164">
        <f t="shared" si="2617"/>
        <v>0</v>
      </c>
      <c r="T5866" s="164">
        <f t="shared" si="2617"/>
        <v>0</v>
      </c>
      <c r="U5866" s="164">
        <f t="shared" si="2617"/>
        <v>0</v>
      </c>
      <c r="V5866" s="164">
        <f t="shared" si="2617"/>
        <v>0</v>
      </c>
    </row>
    <row r="5867" spans="1:22" ht="16.5" thickTop="1" thickBot="1">
      <c r="A5867" s="160" t="s">
        <v>121</v>
      </c>
      <c r="B5867" s="169" t="s">
        <v>103</v>
      </c>
      <c r="C5867" s="164">
        <f t="shared" si="2586"/>
        <v>900000</v>
      </c>
      <c r="D5867" s="164">
        <f t="shared" si="2587"/>
        <v>300000</v>
      </c>
      <c r="E5867" s="164">
        <f t="shared" si="2587"/>
        <v>300000</v>
      </c>
      <c r="F5867" s="164">
        <f t="shared" si="2587"/>
        <v>200000</v>
      </c>
      <c r="G5867" s="164">
        <f t="shared" si="2582"/>
        <v>100000</v>
      </c>
      <c r="H5867" s="164">
        <f t="shared" si="2588"/>
        <v>900000</v>
      </c>
      <c r="I5867" s="164">
        <f t="shared" si="2615"/>
        <v>300000</v>
      </c>
      <c r="J5867" s="164">
        <f t="shared" si="2615"/>
        <v>300000</v>
      </c>
      <c r="K5867" s="164">
        <f t="shared" si="2615"/>
        <v>200000</v>
      </c>
      <c r="L5867" s="164">
        <f t="shared" si="2615"/>
        <v>100000</v>
      </c>
      <c r="M5867" s="164">
        <f t="shared" si="2589"/>
        <v>0</v>
      </c>
      <c r="N5867" s="164">
        <f t="shared" si="2616"/>
        <v>0</v>
      </c>
      <c r="O5867" s="164">
        <f t="shared" si="2616"/>
        <v>0</v>
      </c>
      <c r="P5867" s="164">
        <f t="shared" si="2616"/>
        <v>0</v>
      </c>
      <c r="Q5867" s="164">
        <f t="shared" si="2616"/>
        <v>0</v>
      </c>
      <c r="R5867" s="164">
        <f t="shared" si="2590"/>
        <v>0</v>
      </c>
      <c r="S5867" s="164">
        <f t="shared" si="2617"/>
        <v>0</v>
      </c>
      <c r="T5867" s="164">
        <f t="shared" si="2617"/>
        <v>0</v>
      </c>
      <c r="U5867" s="164">
        <f t="shared" si="2617"/>
        <v>0</v>
      </c>
      <c r="V5867" s="164">
        <f t="shared" si="2617"/>
        <v>0</v>
      </c>
    </row>
    <row r="5868" spans="1:22" ht="16.5" thickTop="1" thickBot="1">
      <c r="A5868" s="160" t="s">
        <v>121</v>
      </c>
      <c r="B5868" s="170" t="s">
        <v>133</v>
      </c>
      <c r="C5868" s="164">
        <f t="shared" si="2586"/>
        <v>900000</v>
      </c>
      <c r="D5868" s="164">
        <f t="shared" si="2587"/>
        <v>300000</v>
      </c>
      <c r="E5868" s="164">
        <f t="shared" si="2587"/>
        <v>300000</v>
      </c>
      <c r="F5868" s="164">
        <f t="shared" si="2587"/>
        <v>200000</v>
      </c>
      <c r="G5868" s="164">
        <f t="shared" si="2582"/>
        <v>100000</v>
      </c>
      <c r="H5868" s="164">
        <f t="shared" si="2588"/>
        <v>900000</v>
      </c>
      <c r="I5868" s="164">
        <v>300000</v>
      </c>
      <c r="J5868" s="164">
        <v>300000</v>
      </c>
      <c r="K5868" s="164">
        <v>200000</v>
      </c>
      <c r="L5868" s="164">
        <v>100000</v>
      </c>
      <c r="M5868" s="164">
        <f t="shared" si="2589"/>
        <v>0</v>
      </c>
      <c r="N5868" s="164">
        <v>0</v>
      </c>
      <c r="O5868" s="164">
        <v>0</v>
      </c>
      <c r="P5868" s="164">
        <v>0</v>
      </c>
      <c r="Q5868" s="164">
        <v>0</v>
      </c>
      <c r="R5868" s="164">
        <f t="shared" si="2590"/>
        <v>0</v>
      </c>
      <c r="S5868" s="164">
        <v>0</v>
      </c>
      <c r="T5868" s="164">
        <v>0</v>
      </c>
      <c r="U5868" s="164">
        <v>0</v>
      </c>
      <c r="V5868" s="164">
        <v>0</v>
      </c>
    </row>
    <row r="5869" spans="1:22" ht="16.5" thickTop="1" thickBot="1">
      <c r="A5869" s="160" t="s">
        <v>1956</v>
      </c>
      <c r="B5869" s="166" t="s">
        <v>1957</v>
      </c>
      <c r="C5869" s="164">
        <f t="shared" si="2586"/>
        <v>3500000</v>
      </c>
      <c r="D5869" s="164">
        <f t="shared" si="2587"/>
        <v>600000</v>
      </c>
      <c r="E5869" s="164">
        <f t="shared" si="2587"/>
        <v>500000</v>
      </c>
      <c r="F5869" s="164">
        <f t="shared" si="2587"/>
        <v>1400000</v>
      </c>
      <c r="G5869" s="164">
        <f t="shared" si="2582"/>
        <v>1000000</v>
      </c>
      <c r="H5869" s="164">
        <f t="shared" si="2588"/>
        <v>3500000</v>
      </c>
      <c r="I5869" s="164">
        <f t="shared" ref="I5869:L5872" si="2618">SUM(I5873)</f>
        <v>600000</v>
      </c>
      <c r="J5869" s="164">
        <f t="shared" si="2618"/>
        <v>500000</v>
      </c>
      <c r="K5869" s="164">
        <f t="shared" si="2618"/>
        <v>1400000</v>
      </c>
      <c r="L5869" s="164">
        <f t="shared" si="2618"/>
        <v>1000000</v>
      </c>
      <c r="M5869" s="164">
        <f t="shared" si="2589"/>
        <v>0</v>
      </c>
      <c r="N5869" s="164">
        <f t="shared" ref="N5869:Q5872" si="2619">SUM(N5873)</f>
        <v>0</v>
      </c>
      <c r="O5869" s="164">
        <f t="shared" si="2619"/>
        <v>0</v>
      </c>
      <c r="P5869" s="164">
        <f t="shared" si="2619"/>
        <v>0</v>
      </c>
      <c r="Q5869" s="164">
        <f t="shared" si="2619"/>
        <v>0</v>
      </c>
      <c r="R5869" s="164">
        <f t="shared" si="2590"/>
        <v>0</v>
      </c>
      <c r="S5869" s="164">
        <f t="shared" ref="S5869:V5872" si="2620">SUM(S5873)</f>
        <v>0</v>
      </c>
      <c r="T5869" s="164">
        <f t="shared" si="2620"/>
        <v>0</v>
      </c>
      <c r="U5869" s="164">
        <f t="shared" si="2620"/>
        <v>0</v>
      </c>
      <c r="V5869" s="164">
        <f t="shared" si="2620"/>
        <v>0</v>
      </c>
    </row>
    <row r="5870" spans="1:22" ht="16.5" thickTop="1" thickBot="1">
      <c r="A5870" s="160" t="s">
        <v>121</v>
      </c>
      <c r="B5870" s="167" t="s">
        <v>99</v>
      </c>
      <c r="C5870" s="164">
        <f t="shared" si="2586"/>
        <v>3500000</v>
      </c>
      <c r="D5870" s="164">
        <f t="shared" si="2587"/>
        <v>600000</v>
      </c>
      <c r="E5870" s="164">
        <f t="shared" si="2587"/>
        <v>500000</v>
      </c>
      <c r="F5870" s="164">
        <f t="shared" si="2587"/>
        <v>1400000</v>
      </c>
      <c r="G5870" s="164">
        <f t="shared" si="2582"/>
        <v>1000000</v>
      </c>
      <c r="H5870" s="164">
        <f t="shared" si="2588"/>
        <v>3500000</v>
      </c>
      <c r="I5870" s="164">
        <f t="shared" si="2618"/>
        <v>600000</v>
      </c>
      <c r="J5870" s="164">
        <f t="shared" si="2618"/>
        <v>500000</v>
      </c>
      <c r="K5870" s="164">
        <f t="shared" si="2618"/>
        <v>1400000</v>
      </c>
      <c r="L5870" s="164">
        <f t="shared" si="2618"/>
        <v>1000000</v>
      </c>
      <c r="M5870" s="164">
        <f t="shared" si="2589"/>
        <v>0</v>
      </c>
      <c r="N5870" s="164">
        <f t="shared" si="2619"/>
        <v>0</v>
      </c>
      <c r="O5870" s="164">
        <f t="shared" si="2619"/>
        <v>0</v>
      </c>
      <c r="P5870" s="164">
        <f t="shared" si="2619"/>
        <v>0</v>
      </c>
      <c r="Q5870" s="164">
        <f t="shared" si="2619"/>
        <v>0</v>
      </c>
      <c r="R5870" s="164">
        <f t="shared" si="2590"/>
        <v>0</v>
      </c>
      <c r="S5870" s="164">
        <f t="shared" si="2620"/>
        <v>0</v>
      </c>
      <c r="T5870" s="164">
        <f t="shared" si="2620"/>
        <v>0</v>
      </c>
      <c r="U5870" s="164">
        <f t="shared" si="2620"/>
        <v>0</v>
      </c>
      <c r="V5870" s="164">
        <f t="shared" si="2620"/>
        <v>0</v>
      </c>
    </row>
    <row r="5871" spans="1:22" ht="16.5" thickTop="1" thickBot="1">
      <c r="A5871" s="160" t="s">
        <v>121</v>
      </c>
      <c r="B5871" s="168" t="s">
        <v>103</v>
      </c>
      <c r="C5871" s="164">
        <f t="shared" si="2586"/>
        <v>3500000</v>
      </c>
      <c r="D5871" s="164">
        <f t="shared" si="2587"/>
        <v>600000</v>
      </c>
      <c r="E5871" s="164">
        <f t="shared" si="2587"/>
        <v>500000</v>
      </c>
      <c r="F5871" s="164">
        <f t="shared" si="2587"/>
        <v>1400000</v>
      </c>
      <c r="G5871" s="164">
        <f t="shared" si="2582"/>
        <v>1000000</v>
      </c>
      <c r="H5871" s="164">
        <f t="shared" si="2588"/>
        <v>3500000</v>
      </c>
      <c r="I5871" s="164">
        <f t="shared" si="2618"/>
        <v>600000</v>
      </c>
      <c r="J5871" s="164">
        <f t="shared" si="2618"/>
        <v>500000</v>
      </c>
      <c r="K5871" s="164">
        <f t="shared" si="2618"/>
        <v>1400000</v>
      </c>
      <c r="L5871" s="164">
        <f t="shared" si="2618"/>
        <v>1000000</v>
      </c>
      <c r="M5871" s="164">
        <f t="shared" si="2589"/>
        <v>0</v>
      </c>
      <c r="N5871" s="164">
        <f t="shared" si="2619"/>
        <v>0</v>
      </c>
      <c r="O5871" s="164">
        <f t="shared" si="2619"/>
        <v>0</v>
      </c>
      <c r="P5871" s="164">
        <f t="shared" si="2619"/>
        <v>0</v>
      </c>
      <c r="Q5871" s="164">
        <f t="shared" si="2619"/>
        <v>0</v>
      </c>
      <c r="R5871" s="164">
        <f t="shared" si="2590"/>
        <v>0</v>
      </c>
      <c r="S5871" s="164">
        <f t="shared" si="2620"/>
        <v>0</v>
      </c>
      <c r="T5871" s="164">
        <f t="shared" si="2620"/>
        <v>0</v>
      </c>
      <c r="U5871" s="164">
        <f t="shared" si="2620"/>
        <v>0</v>
      </c>
      <c r="V5871" s="164">
        <f t="shared" si="2620"/>
        <v>0</v>
      </c>
    </row>
    <row r="5872" spans="1:22" ht="16.5" thickTop="1" thickBot="1">
      <c r="A5872" s="160" t="s">
        <v>121</v>
      </c>
      <c r="B5872" s="169" t="s">
        <v>133</v>
      </c>
      <c r="C5872" s="164">
        <f t="shared" si="2586"/>
        <v>3500000</v>
      </c>
      <c r="D5872" s="164">
        <f t="shared" si="2587"/>
        <v>600000</v>
      </c>
      <c r="E5872" s="164">
        <f t="shared" si="2587"/>
        <v>500000</v>
      </c>
      <c r="F5872" s="164">
        <f t="shared" si="2587"/>
        <v>1400000</v>
      </c>
      <c r="G5872" s="164">
        <f t="shared" si="2582"/>
        <v>1000000</v>
      </c>
      <c r="H5872" s="164">
        <f t="shared" si="2588"/>
        <v>3500000</v>
      </c>
      <c r="I5872" s="164">
        <f t="shared" si="2618"/>
        <v>600000</v>
      </c>
      <c r="J5872" s="164">
        <f t="shared" si="2618"/>
        <v>500000</v>
      </c>
      <c r="K5872" s="164">
        <f t="shared" si="2618"/>
        <v>1400000</v>
      </c>
      <c r="L5872" s="164">
        <f t="shared" si="2618"/>
        <v>1000000</v>
      </c>
      <c r="M5872" s="164">
        <f t="shared" si="2589"/>
        <v>0</v>
      </c>
      <c r="N5872" s="164">
        <f t="shared" si="2619"/>
        <v>0</v>
      </c>
      <c r="O5872" s="164">
        <f t="shared" si="2619"/>
        <v>0</v>
      </c>
      <c r="P5872" s="164">
        <f t="shared" si="2619"/>
        <v>0</v>
      </c>
      <c r="Q5872" s="164">
        <f t="shared" si="2619"/>
        <v>0</v>
      </c>
      <c r="R5872" s="164">
        <f t="shared" si="2590"/>
        <v>0</v>
      </c>
      <c r="S5872" s="164">
        <f t="shared" si="2620"/>
        <v>0</v>
      </c>
      <c r="T5872" s="164">
        <f t="shared" si="2620"/>
        <v>0</v>
      </c>
      <c r="U5872" s="164">
        <f t="shared" si="2620"/>
        <v>0</v>
      </c>
      <c r="V5872" s="164">
        <f t="shared" si="2620"/>
        <v>0</v>
      </c>
    </row>
    <row r="5873" spans="1:22" ht="31.5" thickTop="1" thickBot="1">
      <c r="A5873" s="160" t="s">
        <v>1958</v>
      </c>
      <c r="B5873" s="167" t="s">
        <v>1959</v>
      </c>
      <c r="C5873" s="164">
        <f t="shared" si="2586"/>
        <v>3500000</v>
      </c>
      <c r="D5873" s="164">
        <f t="shared" si="2587"/>
        <v>600000</v>
      </c>
      <c r="E5873" s="164">
        <f t="shared" si="2587"/>
        <v>500000</v>
      </c>
      <c r="F5873" s="164">
        <f t="shared" si="2587"/>
        <v>1400000</v>
      </c>
      <c r="G5873" s="164">
        <f t="shared" si="2582"/>
        <v>1000000</v>
      </c>
      <c r="H5873" s="164">
        <f t="shared" si="2588"/>
        <v>3500000</v>
      </c>
      <c r="I5873" s="164">
        <f t="shared" ref="I5873:L5875" si="2621">SUM(I5874)</f>
        <v>600000</v>
      </c>
      <c r="J5873" s="164">
        <f t="shared" si="2621"/>
        <v>500000</v>
      </c>
      <c r="K5873" s="164">
        <f t="shared" si="2621"/>
        <v>1400000</v>
      </c>
      <c r="L5873" s="164">
        <f t="shared" si="2621"/>
        <v>1000000</v>
      </c>
      <c r="M5873" s="164">
        <f t="shared" si="2589"/>
        <v>0</v>
      </c>
      <c r="N5873" s="164">
        <f t="shared" ref="N5873:Q5875" si="2622">SUM(N5874)</f>
        <v>0</v>
      </c>
      <c r="O5873" s="164">
        <f t="shared" si="2622"/>
        <v>0</v>
      </c>
      <c r="P5873" s="164">
        <f t="shared" si="2622"/>
        <v>0</v>
      </c>
      <c r="Q5873" s="164">
        <f t="shared" si="2622"/>
        <v>0</v>
      </c>
      <c r="R5873" s="164">
        <f t="shared" si="2590"/>
        <v>0</v>
      </c>
      <c r="S5873" s="164">
        <f t="shared" ref="S5873:V5875" si="2623">SUM(S5874)</f>
        <v>0</v>
      </c>
      <c r="T5873" s="164">
        <f t="shared" si="2623"/>
        <v>0</v>
      </c>
      <c r="U5873" s="164">
        <f t="shared" si="2623"/>
        <v>0</v>
      </c>
      <c r="V5873" s="164">
        <f t="shared" si="2623"/>
        <v>0</v>
      </c>
    </row>
    <row r="5874" spans="1:22" ht="16.5" thickTop="1" thickBot="1">
      <c r="A5874" s="160" t="s">
        <v>121</v>
      </c>
      <c r="B5874" s="168" t="s">
        <v>99</v>
      </c>
      <c r="C5874" s="164">
        <f t="shared" si="2586"/>
        <v>3500000</v>
      </c>
      <c r="D5874" s="164">
        <f t="shared" si="2587"/>
        <v>600000</v>
      </c>
      <c r="E5874" s="164">
        <f t="shared" si="2587"/>
        <v>500000</v>
      </c>
      <c r="F5874" s="164">
        <f t="shared" si="2587"/>
        <v>1400000</v>
      </c>
      <c r="G5874" s="164">
        <f t="shared" si="2582"/>
        <v>1000000</v>
      </c>
      <c r="H5874" s="164">
        <f t="shared" si="2588"/>
        <v>3500000</v>
      </c>
      <c r="I5874" s="164">
        <f t="shared" si="2621"/>
        <v>600000</v>
      </c>
      <c r="J5874" s="164">
        <f t="shared" si="2621"/>
        <v>500000</v>
      </c>
      <c r="K5874" s="164">
        <f t="shared" si="2621"/>
        <v>1400000</v>
      </c>
      <c r="L5874" s="164">
        <f t="shared" si="2621"/>
        <v>1000000</v>
      </c>
      <c r="M5874" s="164">
        <f t="shared" si="2589"/>
        <v>0</v>
      </c>
      <c r="N5874" s="164">
        <f t="shared" si="2622"/>
        <v>0</v>
      </c>
      <c r="O5874" s="164">
        <f t="shared" si="2622"/>
        <v>0</v>
      </c>
      <c r="P5874" s="164">
        <f t="shared" si="2622"/>
        <v>0</v>
      </c>
      <c r="Q5874" s="164">
        <f t="shared" si="2622"/>
        <v>0</v>
      </c>
      <c r="R5874" s="164">
        <f t="shared" si="2590"/>
        <v>0</v>
      </c>
      <c r="S5874" s="164">
        <f t="shared" si="2623"/>
        <v>0</v>
      </c>
      <c r="T5874" s="164">
        <f t="shared" si="2623"/>
        <v>0</v>
      </c>
      <c r="U5874" s="164">
        <f t="shared" si="2623"/>
        <v>0</v>
      </c>
      <c r="V5874" s="164">
        <f t="shared" si="2623"/>
        <v>0</v>
      </c>
    </row>
    <row r="5875" spans="1:22" ht="16.5" thickTop="1" thickBot="1">
      <c r="A5875" s="160" t="s">
        <v>121</v>
      </c>
      <c r="B5875" s="169" t="s">
        <v>103</v>
      </c>
      <c r="C5875" s="164">
        <f t="shared" si="2586"/>
        <v>3500000</v>
      </c>
      <c r="D5875" s="164">
        <f t="shared" si="2587"/>
        <v>600000</v>
      </c>
      <c r="E5875" s="164">
        <f t="shared" si="2587"/>
        <v>500000</v>
      </c>
      <c r="F5875" s="164">
        <f t="shared" si="2587"/>
        <v>1400000</v>
      </c>
      <c r="G5875" s="164">
        <f t="shared" si="2582"/>
        <v>1000000</v>
      </c>
      <c r="H5875" s="164">
        <f t="shared" si="2588"/>
        <v>3500000</v>
      </c>
      <c r="I5875" s="164">
        <f t="shared" si="2621"/>
        <v>600000</v>
      </c>
      <c r="J5875" s="164">
        <f t="shared" si="2621"/>
        <v>500000</v>
      </c>
      <c r="K5875" s="164">
        <f t="shared" si="2621"/>
        <v>1400000</v>
      </c>
      <c r="L5875" s="164">
        <f t="shared" si="2621"/>
        <v>1000000</v>
      </c>
      <c r="M5875" s="164">
        <f t="shared" si="2589"/>
        <v>0</v>
      </c>
      <c r="N5875" s="164">
        <f t="shared" si="2622"/>
        <v>0</v>
      </c>
      <c r="O5875" s="164">
        <f t="shared" si="2622"/>
        <v>0</v>
      </c>
      <c r="P5875" s="164">
        <f t="shared" si="2622"/>
        <v>0</v>
      </c>
      <c r="Q5875" s="164">
        <f t="shared" si="2622"/>
        <v>0</v>
      </c>
      <c r="R5875" s="164">
        <f t="shared" si="2590"/>
        <v>0</v>
      </c>
      <c r="S5875" s="164">
        <f t="shared" si="2623"/>
        <v>0</v>
      </c>
      <c r="T5875" s="164">
        <f t="shared" si="2623"/>
        <v>0</v>
      </c>
      <c r="U5875" s="164">
        <f t="shared" si="2623"/>
        <v>0</v>
      </c>
      <c r="V5875" s="164">
        <f t="shared" si="2623"/>
        <v>0</v>
      </c>
    </row>
    <row r="5876" spans="1:22" ht="16.5" thickTop="1" thickBot="1">
      <c r="A5876" s="160" t="s">
        <v>121</v>
      </c>
      <c r="B5876" s="170" t="s">
        <v>133</v>
      </c>
      <c r="C5876" s="164">
        <f t="shared" si="2586"/>
        <v>3500000</v>
      </c>
      <c r="D5876" s="164">
        <f t="shared" si="2587"/>
        <v>600000</v>
      </c>
      <c r="E5876" s="164">
        <f t="shared" si="2587"/>
        <v>500000</v>
      </c>
      <c r="F5876" s="164">
        <f t="shared" si="2587"/>
        <v>1400000</v>
      </c>
      <c r="G5876" s="164">
        <f t="shared" si="2582"/>
        <v>1000000</v>
      </c>
      <c r="H5876" s="164">
        <f t="shared" si="2588"/>
        <v>3500000</v>
      </c>
      <c r="I5876" s="164">
        <v>600000</v>
      </c>
      <c r="J5876" s="164">
        <v>500000</v>
      </c>
      <c r="K5876" s="164">
        <v>1400000</v>
      </c>
      <c r="L5876" s="164">
        <v>1000000</v>
      </c>
      <c r="M5876" s="164">
        <f t="shared" si="2589"/>
        <v>0</v>
      </c>
      <c r="N5876" s="164">
        <v>0</v>
      </c>
      <c r="O5876" s="164">
        <v>0</v>
      </c>
      <c r="P5876" s="164">
        <v>0</v>
      </c>
      <c r="Q5876" s="164">
        <v>0</v>
      </c>
      <c r="R5876" s="164">
        <f t="shared" si="2590"/>
        <v>0</v>
      </c>
      <c r="S5876" s="164">
        <v>0</v>
      </c>
      <c r="T5876" s="164">
        <v>0</v>
      </c>
      <c r="U5876" s="164">
        <v>0</v>
      </c>
      <c r="V5876" s="164">
        <v>0</v>
      </c>
    </row>
    <row r="5877" spans="1:22" ht="16.5" thickTop="1" thickBot="1">
      <c r="A5877" s="160" t="s">
        <v>1960</v>
      </c>
      <c r="B5877" s="166" t="s">
        <v>1961</v>
      </c>
      <c r="C5877" s="164">
        <f t="shared" si="2586"/>
        <v>37400000</v>
      </c>
      <c r="D5877" s="164">
        <f t="shared" si="2587"/>
        <v>12755000</v>
      </c>
      <c r="E5877" s="164">
        <f t="shared" si="2587"/>
        <v>5842000</v>
      </c>
      <c r="F5877" s="164">
        <f t="shared" si="2587"/>
        <v>9653000</v>
      </c>
      <c r="G5877" s="164">
        <f t="shared" si="2582"/>
        <v>9150000</v>
      </c>
      <c r="H5877" s="164">
        <f t="shared" si="2588"/>
        <v>37400000</v>
      </c>
      <c r="I5877" s="164">
        <f>SUM(I5878,I5888)</f>
        <v>12755000</v>
      </c>
      <c r="J5877" s="164">
        <f>SUM(J5878,J5888)</f>
        <v>5842000</v>
      </c>
      <c r="K5877" s="164">
        <f>SUM(K5878,K5888)</f>
        <v>9653000</v>
      </c>
      <c r="L5877" s="164">
        <f>SUM(L5878,L5888)</f>
        <v>9150000</v>
      </c>
      <c r="M5877" s="164">
        <f t="shared" si="2589"/>
        <v>0</v>
      </c>
      <c r="N5877" s="164">
        <f>SUM(N5878,N5888)</f>
        <v>0</v>
      </c>
      <c r="O5877" s="164">
        <f>SUM(O5878,O5888)</f>
        <v>0</v>
      </c>
      <c r="P5877" s="164">
        <f>SUM(P5878,P5888)</f>
        <v>0</v>
      </c>
      <c r="Q5877" s="164">
        <f>SUM(Q5878,Q5888)</f>
        <v>0</v>
      </c>
      <c r="R5877" s="164">
        <f t="shared" si="2590"/>
        <v>0</v>
      </c>
      <c r="S5877" s="164">
        <f>SUM(S5878,S5888)</f>
        <v>0</v>
      </c>
      <c r="T5877" s="164">
        <f>SUM(T5878,T5888)</f>
        <v>0</v>
      </c>
      <c r="U5877" s="164">
        <f>SUM(U5878,U5888)</f>
        <v>0</v>
      </c>
      <c r="V5877" s="164">
        <f>SUM(V5878,V5888)</f>
        <v>0</v>
      </c>
    </row>
    <row r="5878" spans="1:22" ht="16.5" thickTop="1" thickBot="1">
      <c r="A5878" s="160" t="s">
        <v>121</v>
      </c>
      <c r="B5878" s="167" t="s">
        <v>99</v>
      </c>
      <c r="C5878" s="164">
        <f t="shared" si="2586"/>
        <v>37384000</v>
      </c>
      <c r="D5878" s="164">
        <f t="shared" si="2587"/>
        <v>12755000</v>
      </c>
      <c r="E5878" s="164">
        <f t="shared" si="2587"/>
        <v>5834000</v>
      </c>
      <c r="F5878" s="164">
        <f t="shared" si="2587"/>
        <v>9645000</v>
      </c>
      <c r="G5878" s="164">
        <f t="shared" si="2582"/>
        <v>9150000</v>
      </c>
      <c r="H5878" s="164">
        <f t="shared" si="2588"/>
        <v>37384000</v>
      </c>
      <c r="I5878" s="164">
        <f>SUM(I5879:I5881,I5883)</f>
        <v>12755000</v>
      </c>
      <c r="J5878" s="164">
        <f>SUM(J5879:J5881,J5883)</f>
        <v>5834000</v>
      </c>
      <c r="K5878" s="164">
        <f>SUM(K5879:K5881,K5883)</f>
        <v>9645000</v>
      </c>
      <c r="L5878" s="164">
        <f>SUM(L5879:L5881,L5883)</f>
        <v>9150000</v>
      </c>
      <c r="M5878" s="164">
        <f t="shared" si="2589"/>
        <v>0</v>
      </c>
      <c r="N5878" s="164">
        <f>SUM(N5879:N5881,N5883)</f>
        <v>0</v>
      </c>
      <c r="O5878" s="164">
        <f>SUM(O5879:O5881,O5883)</f>
        <v>0</v>
      </c>
      <c r="P5878" s="164">
        <f>SUM(P5879:P5881,P5883)</f>
        <v>0</v>
      </c>
      <c r="Q5878" s="164">
        <f>SUM(Q5879:Q5881,Q5883)</f>
        <v>0</v>
      </c>
      <c r="R5878" s="164">
        <f t="shared" si="2590"/>
        <v>0</v>
      </c>
      <c r="S5878" s="164">
        <f>SUM(S5879:S5881,S5883)</f>
        <v>0</v>
      </c>
      <c r="T5878" s="164">
        <f>SUM(T5879:T5881,T5883)</f>
        <v>0</v>
      </c>
      <c r="U5878" s="164">
        <f>SUM(U5879:U5881,U5883)</f>
        <v>0</v>
      </c>
      <c r="V5878" s="164">
        <f>SUM(V5879:V5881,V5883)</f>
        <v>0</v>
      </c>
    </row>
    <row r="5879" spans="1:22" ht="16.5" thickTop="1" thickBot="1">
      <c r="A5879" s="160" t="s">
        <v>121</v>
      </c>
      <c r="B5879" s="168" t="s">
        <v>100</v>
      </c>
      <c r="C5879" s="164">
        <f t="shared" si="2586"/>
        <v>178000</v>
      </c>
      <c r="D5879" s="164">
        <f t="shared" si="2587"/>
        <v>45000</v>
      </c>
      <c r="E5879" s="164">
        <f t="shared" si="2587"/>
        <v>44000</v>
      </c>
      <c r="F5879" s="164">
        <f t="shared" si="2587"/>
        <v>45000</v>
      </c>
      <c r="G5879" s="164">
        <f t="shared" si="2582"/>
        <v>44000</v>
      </c>
      <c r="H5879" s="164">
        <f t="shared" si="2588"/>
        <v>178000</v>
      </c>
      <c r="I5879" s="164">
        <v>45000</v>
      </c>
      <c r="J5879" s="164">
        <v>44000</v>
      </c>
      <c r="K5879" s="164">
        <v>45000</v>
      </c>
      <c r="L5879" s="164">
        <v>44000</v>
      </c>
      <c r="M5879" s="164">
        <f t="shared" si="2589"/>
        <v>0</v>
      </c>
      <c r="N5879" s="164">
        <v>0</v>
      </c>
      <c r="O5879" s="164">
        <v>0</v>
      </c>
      <c r="P5879" s="164">
        <v>0</v>
      </c>
      <c r="Q5879" s="164">
        <v>0</v>
      </c>
      <c r="R5879" s="164">
        <f t="shared" si="2590"/>
        <v>0</v>
      </c>
      <c r="S5879" s="164">
        <v>0</v>
      </c>
      <c r="T5879" s="164">
        <v>0</v>
      </c>
      <c r="U5879" s="164">
        <v>0</v>
      </c>
      <c r="V5879" s="164">
        <v>0</v>
      </c>
    </row>
    <row r="5880" spans="1:22" ht="16.5" thickTop="1" thickBot="1">
      <c r="A5880" s="160" t="s">
        <v>121</v>
      </c>
      <c r="B5880" s="168" t="s">
        <v>101</v>
      </c>
      <c r="C5880" s="164">
        <f t="shared" si="2586"/>
        <v>206000</v>
      </c>
      <c r="D5880" s="164">
        <f t="shared" si="2587"/>
        <v>50000</v>
      </c>
      <c r="E5880" s="164">
        <f t="shared" si="2587"/>
        <v>50000</v>
      </c>
      <c r="F5880" s="164">
        <f t="shared" si="2587"/>
        <v>50000</v>
      </c>
      <c r="G5880" s="164">
        <f t="shared" si="2582"/>
        <v>56000</v>
      </c>
      <c r="H5880" s="164">
        <f t="shared" si="2588"/>
        <v>206000</v>
      </c>
      <c r="I5880" s="164">
        <v>50000</v>
      </c>
      <c r="J5880" s="164">
        <v>50000</v>
      </c>
      <c r="K5880" s="164">
        <v>50000</v>
      </c>
      <c r="L5880" s="164">
        <v>56000</v>
      </c>
      <c r="M5880" s="164">
        <f t="shared" si="2589"/>
        <v>0</v>
      </c>
      <c r="N5880" s="164">
        <v>0</v>
      </c>
      <c r="O5880" s="164">
        <v>0</v>
      </c>
      <c r="P5880" s="164">
        <v>0</v>
      </c>
      <c r="Q5880" s="164">
        <v>0</v>
      </c>
      <c r="R5880" s="164">
        <f t="shared" si="2590"/>
        <v>0</v>
      </c>
      <c r="S5880" s="164">
        <v>0</v>
      </c>
      <c r="T5880" s="164">
        <v>0</v>
      </c>
      <c r="U5880" s="164">
        <v>0</v>
      </c>
      <c r="V5880" s="164">
        <v>0</v>
      </c>
    </row>
    <row r="5881" spans="1:22" ht="16.5" thickTop="1" thickBot="1">
      <c r="A5881" s="160" t="s">
        <v>121</v>
      </c>
      <c r="B5881" s="168" t="s">
        <v>103</v>
      </c>
      <c r="C5881" s="164">
        <f t="shared" si="2586"/>
        <v>32500000</v>
      </c>
      <c r="D5881" s="164">
        <f t="shared" si="2587"/>
        <v>11850000</v>
      </c>
      <c r="E5881" s="164">
        <f t="shared" si="2587"/>
        <v>5200000</v>
      </c>
      <c r="F5881" s="164">
        <f t="shared" si="2587"/>
        <v>8800000</v>
      </c>
      <c r="G5881" s="164">
        <f t="shared" si="2582"/>
        <v>6650000</v>
      </c>
      <c r="H5881" s="164">
        <f t="shared" si="2588"/>
        <v>32500000</v>
      </c>
      <c r="I5881" s="164">
        <f>SUM(I5882)</f>
        <v>11850000</v>
      </c>
      <c r="J5881" s="164">
        <f>SUM(J5882)</f>
        <v>5200000</v>
      </c>
      <c r="K5881" s="164">
        <f>SUM(K5882)</f>
        <v>8800000</v>
      </c>
      <c r="L5881" s="164">
        <f>SUM(L5882)</f>
        <v>6650000</v>
      </c>
      <c r="M5881" s="164">
        <f t="shared" si="2589"/>
        <v>0</v>
      </c>
      <c r="N5881" s="164">
        <f>SUM(N5882)</f>
        <v>0</v>
      </c>
      <c r="O5881" s="164">
        <f>SUM(O5882)</f>
        <v>0</v>
      </c>
      <c r="P5881" s="164">
        <f>SUM(P5882)</f>
        <v>0</v>
      </c>
      <c r="Q5881" s="164">
        <f>SUM(Q5882)</f>
        <v>0</v>
      </c>
      <c r="R5881" s="164">
        <f t="shared" si="2590"/>
        <v>0</v>
      </c>
      <c r="S5881" s="164">
        <f>SUM(S5882)</f>
        <v>0</v>
      </c>
      <c r="T5881" s="164">
        <f>SUM(T5882)</f>
        <v>0</v>
      </c>
      <c r="U5881" s="164">
        <f>SUM(U5882)</f>
        <v>0</v>
      </c>
      <c r="V5881" s="164">
        <f>SUM(V5882)</f>
        <v>0</v>
      </c>
    </row>
    <row r="5882" spans="1:22" ht="16.5" thickTop="1" thickBot="1">
      <c r="A5882" s="160" t="s">
        <v>121</v>
      </c>
      <c r="B5882" s="169" t="s">
        <v>133</v>
      </c>
      <c r="C5882" s="164">
        <f t="shared" si="2586"/>
        <v>32500000</v>
      </c>
      <c r="D5882" s="164">
        <f t="shared" si="2587"/>
        <v>11850000</v>
      </c>
      <c r="E5882" s="164">
        <f t="shared" si="2587"/>
        <v>5200000</v>
      </c>
      <c r="F5882" s="164">
        <f t="shared" si="2587"/>
        <v>8800000</v>
      </c>
      <c r="G5882" s="164">
        <f t="shared" si="2582"/>
        <v>6650000</v>
      </c>
      <c r="H5882" s="164">
        <f t="shared" si="2588"/>
        <v>32500000</v>
      </c>
      <c r="I5882" s="164">
        <v>11850000</v>
      </c>
      <c r="J5882" s="164">
        <v>5200000</v>
      </c>
      <c r="K5882" s="164">
        <v>8800000</v>
      </c>
      <c r="L5882" s="164">
        <v>6650000</v>
      </c>
      <c r="M5882" s="164">
        <f t="shared" si="2589"/>
        <v>0</v>
      </c>
      <c r="N5882" s="164">
        <v>0</v>
      </c>
      <c r="O5882" s="164">
        <v>0</v>
      </c>
      <c r="P5882" s="164">
        <v>0</v>
      </c>
      <c r="Q5882" s="164">
        <v>0</v>
      </c>
      <c r="R5882" s="164">
        <f t="shared" si="2590"/>
        <v>0</v>
      </c>
      <c r="S5882" s="164">
        <v>0</v>
      </c>
      <c r="T5882" s="164">
        <v>0</v>
      </c>
      <c r="U5882" s="164">
        <v>0</v>
      </c>
      <c r="V5882" s="164">
        <v>0</v>
      </c>
    </row>
    <row r="5883" spans="1:22" ht="16.5" thickTop="1" thickBot="1">
      <c r="A5883" s="160" t="s">
        <v>121</v>
      </c>
      <c r="B5883" s="168" t="s">
        <v>15</v>
      </c>
      <c r="C5883" s="164">
        <f t="shared" si="2586"/>
        <v>4500000</v>
      </c>
      <c r="D5883" s="164">
        <f t="shared" si="2587"/>
        <v>810000</v>
      </c>
      <c r="E5883" s="164">
        <f t="shared" si="2587"/>
        <v>540000</v>
      </c>
      <c r="F5883" s="164">
        <f t="shared" si="2587"/>
        <v>750000</v>
      </c>
      <c r="G5883" s="164">
        <f t="shared" si="2582"/>
        <v>2400000</v>
      </c>
      <c r="H5883" s="164">
        <f t="shared" si="2588"/>
        <v>4500000</v>
      </c>
      <c r="I5883" s="164">
        <f t="shared" ref="I5883:L5886" si="2624">SUM(I5884)</f>
        <v>810000</v>
      </c>
      <c r="J5883" s="164">
        <f t="shared" si="2624"/>
        <v>540000</v>
      </c>
      <c r="K5883" s="164">
        <f t="shared" si="2624"/>
        <v>750000</v>
      </c>
      <c r="L5883" s="164">
        <f t="shared" si="2624"/>
        <v>2400000</v>
      </c>
      <c r="M5883" s="164">
        <f t="shared" si="2589"/>
        <v>0</v>
      </c>
      <c r="N5883" s="164">
        <f t="shared" ref="N5883:Q5886" si="2625">SUM(N5884)</f>
        <v>0</v>
      </c>
      <c r="O5883" s="164">
        <f t="shared" si="2625"/>
        <v>0</v>
      </c>
      <c r="P5883" s="164">
        <f t="shared" si="2625"/>
        <v>0</v>
      </c>
      <c r="Q5883" s="164">
        <f t="shared" si="2625"/>
        <v>0</v>
      </c>
      <c r="R5883" s="164">
        <f t="shared" si="2590"/>
        <v>0</v>
      </c>
      <c r="S5883" s="164">
        <f t="shared" ref="S5883:V5886" si="2626">SUM(S5884)</f>
        <v>0</v>
      </c>
      <c r="T5883" s="164">
        <f t="shared" si="2626"/>
        <v>0</v>
      </c>
      <c r="U5883" s="164">
        <f t="shared" si="2626"/>
        <v>0</v>
      </c>
      <c r="V5883" s="164">
        <f t="shared" si="2626"/>
        <v>0</v>
      </c>
    </row>
    <row r="5884" spans="1:22" ht="16.5" thickTop="1" thickBot="1">
      <c r="A5884" s="160" t="s">
        <v>121</v>
      </c>
      <c r="B5884" s="169" t="s">
        <v>137</v>
      </c>
      <c r="C5884" s="164">
        <f t="shared" si="2586"/>
        <v>4500000</v>
      </c>
      <c r="D5884" s="164">
        <f t="shared" si="2587"/>
        <v>810000</v>
      </c>
      <c r="E5884" s="164">
        <f t="shared" si="2587"/>
        <v>540000</v>
      </c>
      <c r="F5884" s="164">
        <f t="shared" si="2587"/>
        <v>750000</v>
      </c>
      <c r="G5884" s="164">
        <f t="shared" si="2582"/>
        <v>2400000</v>
      </c>
      <c r="H5884" s="164">
        <f t="shared" si="2588"/>
        <v>4500000</v>
      </c>
      <c r="I5884" s="164">
        <f t="shared" si="2624"/>
        <v>810000</v>
      </c>
      <c r="J5884" s="164">
        <f t="shared" si="2624"/>
        <v>540000</v>
      </c>
      <c r="K5884" s="164">
        <f t="shared" si="2624"/>
        <v>750000</v>
      </c>
      <c r="L5884" s="164">
        <f t="shared" si="2624"/>
        <v>2400000</v>
      </c>
      <c r="M5884" s="164">
        <f t="shared" si="2589"/>
        <v>0</v>
      </c>
      <c r="N5884" s="164">
        <f t="shared" si="2625"/>
        <v>0</v>
      </c>
      <c r="O5884" s="164">
        <f t="shared" si="2625"/>
        <v>0</v>
      </c>
      <c r="P5884" s="164">
        <f t="shared" si="2625"/>
        <v>0</v>
      </c>
      <c r="Q5884" s="164">
        <f t="shared" si="2625"/>
        <v>0</v>
      </c>
      <c r="R5884" s="164">
        <f t="shared" si="2590"/>
        <v>0</v>
      </c>
      <c r="S5884" s="164">
        <f t="shared" si="2626"/>
        <v>0</v>
      </c>
      <c r="T5884" s="164">
        <f t="shared" si="2626"/>
        <v>0</v>
      </c>
      <c r="U5884" s="164">
        <f t="shared" si="2626"/>
        <v>0</v>
      </c>
      <c r="V5884" s="164">
        <f t="shared" si="2626"/>
        <v>0</v>
      </c>
    </row>
    <row r="5885" spans="1:22" ht="16.5" thickTop="1" thickBot="1">
      <c r="A5885" s="160" t="s">
        <v>121</v>
      </c>
      <c r="B5885" s="170" t="s">
        <v>135</v>
      </c>
      <c r="C5885" s="164">
        <f t="shared" si="2586"/>
        <v>4500000</v>
      </c>
      <c r="D5885" s="164">
        <f t="shared" si="2587"/>
        <v>810000</v>
      </c>
      <c r="E5885" s="164">
        <f t="shared" si="2587"/>
        <v>540000</v>
      </c>
      <c r="F5885" s="164">
        <f t="shared" si="2587"/>
        <v>750000</v>
      </c>
      <c r="G5885" s="164">
        <f t="shared" si="2582"/>
        <v>2400000</v>
      </c>
      <c r="H5885" s="164">
        <f t="shared" si="2588"/>
        <v>4500000</v>
      </c>
      <c r="I5885" s="164">
        <f t="shared" si="2624"/>
        <v>810000</v>
      </c>
      <c r="J5885" s="164">
        <f t="shared" si="2624"/>
        <v>540000</v>
      </c>
      <c r="K5885" s="164">
        <f t="shared" si="2624"/>
        <v>750000</v>
      </c>
      <c r="L5885" s="164">
        <f t="shared" si="2624"/>
        <v>2400000</v>
      </c>
      <c r="M5885" s="164">
        <f t="shared" si="2589"/>
        <v>0</v>
      </c>
      <c r="N5885" s="164">
        <f t="shared" si="2625"/>
        <v>0</v>
      </c>
      <c r="O5885" s="164">
        <f t="shared" si="2625"/>
        <v>0</v>
      </c>
      <c r="P5885" s="164">
        <f t="shared" si="2625"/>
        <v>0</v>
      </c>
      <c r="Q5885" s="164">
        <f t="shared" si="2625"/>
        <v>0</v>
      </c>
      <c r="R5885" s="164">
        <f t="shared" si="2590"/>
        <v>0</v>
      </c>
      <c r="S5885" s="164">
        <f t="shared" si="2626"/>
        <v>0</v>
      </c>
      <c r="T5885" s="164">
        <f t="shared" si="2626"/>
        <v>0</v>
      </c>
      <c r="U5885" s="164">
        <f t="shared" si="2626"/>
        <v>0</v>
      </c>
      <c r="V5885" s="164">
        <f t="shared" si="2626"/>
        <v>0</v>
      </c>
    </row>
    <row r="5886" spans="1:22" ht="16.5" thickTop="1" thickBot="1">
      <c r="A5886" s="160" t="s">
        <v>121</v>
      </c>
      <c r="B5886" s="171" t="s">
        <v>145</v>
      </c>
      <c r="C5886" s="164">
        <f t="shared" si="2586"/>
        <v>4500000</v>
      </c>
      <c r="D5886" s="164">
        <f t="shared" si="2587"/>
        <v>810000</v>
      </c>
      <c r="E5886" s="164">
        <f t="shared" si="2587"/>
        <v>540000</v>
      </c>
      <c r="F5886" s="164">
        <f t="shared" si="2587"/>
        <v>750000</v>
      </c>
      <c r="G5886" s="164">
        <f t="shared" si="2582"/>
        <v>2400000</v>
      </c>
      <c r="H5886" s="164">
        <f t="shared" si="2588"/>
        <v>4500000</v>
      </c>
      <c r="I5886" s="164">
        <f t="shared" si="2624"/>
        <v>810000</v>
      </c>
      <c r="J5886" s="164">
        <f t="shared" si="2624"/>
        <v>540000</v>
      </c>
      <c r="K5886" s="164">
        <f t="shared" si="2624"/>
        <v>750000</v>
      </c>
      <c r="L5886" s="164">
        <f t="shared" si="2624"/>
        <v>2400000</v>
      </c>
      <c r="M5886" s="164">
        <f t="shared" si="2589"/>
        <v>0</v>
      </c>
      <c r="N5886" s="164">
        <f t="shared" si="2625"/>
        <v>0</v>
      </c>
      <c r="O5886" s="164">
        <f t="shared" si="2625"/>
        <v>0</v>
      </c>
      <c r="P5886" s="164">
        <f t="shared" si="2625"/>
        <v>0</v>
      </c>
      <c r="Q5886" s="164">
        <f t="shared" si="2625"/>
        <v>0</v>
      </c>
      <c r="R5886" s="164">
        <f t="shared" si="2590"/>
        <v>0</v>
      </c>
      <c r="S5886" s="164">
        <f t="shared" si="2626"/>
        <v>0</v>
      </c>
      <c r="T5886" s="164">
        <f t="shared" si="2626"/>
        <v>0</v>
      </c>
      <c r="U5886" s="164">
        <f t="shared" si="2626"/>
        <v>0</v>
      </c>
      <c r="V5886" s="164">
        <f t="shared" si="2626"/>
        <v>0</v>
      </c>
    </row>
    <row r="5887" spans="1:22" ht="31.5" thickTop="1" thickBot="1">
      <c r="A5887" s="160" t="s">
        <v>121</v>
      </c>
      <c r="B5887" s="172" t="s">
        <v>149</v>
      </c>
      <c r="C5887" s="164">
        <f t="shared" si="2586"/>
        <v>4500000</v>
      </c>
      <c r="D5887" s="164">
        <f t="shared" si="2587"/>
        <v>810000</v>
      </c>
      <c r="E5887" s="164">
        <f t="shared" si="2587"/>
        <v>540000</v>
      </c>
      <c r="F5887" s="164">
        <f t="shared" si="2587"/>
        <v>750000</v>
      </c>
      <c r="G5887" s="164">
        <f t="shared" si="2582"/>
        <v>2400000</v>
      </c>
      <c r="H5887" s="164">
        <f t="shared" si="2588"/>
        <v>4500000</v>
      </c>
      <c r="I5887" s="164">
        <v>810000</v>
      </c>
      <c r="J5887" s="164">
        <v>540000</v>
      </c>
      <c r="K5887" s="164">
        <v>750000</v>
      </c>
      <c r="L5887" s="164">
        <v>2400000</v>
      </c>
      <c r="M5887" s="164">
        <f t="shared" si="2589"/>
        <v>0</v>
      </c>
      <c r="N5887" s="164">
        <v>0</v>
      </c>
      <c r="O5887" s="164">
        <v>0</v>
      </c>
      <c r="P5887" s="164">
        <v>0</v>
      </c>
      <c r="Q5887" s="164">
        <v>0</v>
      </c>
      <c r="R5887" s="164">
        <f t="shared" si="2590"/>
        <v>0</v>
      </c>
      <c r="S5887" s="164">
        <v>0</v>
      </c>
      <c r="T5887" s="164">
        <v>0</v>
      </c>
      <c r="U5887" s="164">
        <v>0</v>
      </c>
      <c r="V5887" s="164">
        <v>0</v>
      </c>
    </row>
    <row r="5888" spans="1:22" ht="16.5" thickTop="1" thickBot="1">
      <c r="A5888" s="160" t="s">
        <v>121</v>
      </c>
      <c r="B5888" s="167" t="s">
        <v>155</v>
      </c>
      <c r="C5888" s="164">
        <f t="shared" si="2586"/>
        <v>16000</v>
      </c>
      <c r="D5888" s="164">
        <f t="shared" si="2587"/>
        <v>0</v>
      </c>
      <c r="E5888" s="164">
        <f t="shared" si="2587"/>
        <v>8000</v>
      </c>
      <c r="F5888" s="164">
        <f t="shared" si="2587"/>
        <v>8000</v>
      </c>
      <c r="G5888" s="164">
        <f t="shared" si="2582"/>
        <v>0</v>
      </c>
      <c r="H5888" s="164">
        <f t="shared" si="2588"/>
        <v>16000</v>
      </c>
      <c r="I5888" s="164">
        <v>0</v>
      </c>
      <c r="J5888" s="164">
        <v>8000</v>
      </c>
      <c r="K5888" s="164">
        <v>8000</v>
      </c>
      <c r="L5888" s="164">
        <v>0</v>
      </c>
      <c r="M5888" s="164">
        <f t="shared" si="2589"/>
        <v>0</v>
      </c>
      <c r="N5888" s="164">
        <v>0</v>
      </c>
      <c r="O5888" s="164">
        <v>0</v>
      </c>
      <c r="P5888" s="164">
        <v>0</v>
      </c>
      <c r="Q5888" s="164">
        <v>0</v>
      </c>
      <c r="R5888" s="164">
        <f t="shared" si="2590"/>
        <v>0</v>
      </c>
      <c r="S5888" s="164">
        <v>0</v>
      </c>
      <c r="T5888" s="164">
        <v>0</v>
      </c>
      <c r="U5888" s="164">
        <v>0</v>
      </c>
      <c r="V5888" s="164">
        <v>0</v>
      </c>
    </row>
    <row r="5889" spans="1:22" ht="16.5" thickTop="1" thickBot="1">
      <c r="A5889" s="160" t="s">
        <v>1962</v>
      </c>
      <c r="B5889" s="166" t="s">
        <v>1963</v>
      </c>
      <c r="C5889" s="164">
        <f t="shared" si="2586"/>
        <v>2000000</v>
      </c>
      <c r="D5889" s="164">
        <f t="shared" si="2587"/>
        <v>1000000</v>
      </c>
      <c r="E5889" s="164">
        <f t="shared" si="2587"/>
        <v>500000</v>
      </c>
      <c r="F5889" s="164">
        <f t="shared" si="2587"/>
        <v>250000</v>
      </c>
      <c r="G5889" s="164">
        <f t="shared" si="2582"/>
        <v>250000</v>
      </c>
      <c r="H5889" s="164">
        <f t="shared" si="2588"/>
        <v>2000000</v>
      </c>
      <c r="I5889" s="164">
        <f t="shared" ref="I5889:L5892" si="2627">SUM(I5893)</f>
        <v>1000000</v>
      </c>
      <c r="J5889" s="164">
        <f t="shared" si="2627"/>
        <v>500000</v>
      </c>
      <c r="K5889" s="164">
        <f t="shared" si="2627"/>
        <v>250000</v>
      </c>
      <c r="L5889" s="164">
        <f t="shared" si="2627"/>
        <v>250000</v>
      </c>
      <c r="M5889" s="164">
        <f t="shared" si="2589"/>
        <v>0</v>
      </c>
      <c r="N5889" s="164">
        <f t="shared" ref="N5889:Q5892" si="2628">SUM(N5893)</f>
        <v>0</v>
      </c>
      <c r="O5889" s="164">
        <f t="shared" si="2628"/>
        <v>0</v>
      </c>
      <c r="P5889" s="164">
        <f t="shared" si="2628"/>
        <v>0</v>
      </c>
      <c r="Q5889" s="164">
        <f t="shared" si="2628"/>
        <v>0</v>
      </c>
      <c r="R5889" s="164">
        <f t="shared" si="2590"/>
        <v>0</v>
      </c>
      <c r="S5889" s="164">
        <f t="shared" ref="S5889:V5892" si="2629">SUM(S5893)</f>
        <v>0</v>
      </c>
      <c r="T5889" s="164">
        <f t="shared" si="2629"/>
        <v>0</v>
      </c>
      <c r="U5889" s="164">
        <f t="shared" si="2629"/>
        <v>0</v>
      </c>
      <c r="V5889" s="164">
        <f t="shared" si="2629"/>
        <v>0</v>
      </c>
    </row>
    <row r="5890" spans="1:22" ht="16.5" thickTop="1" thickBot="1">
      <c r="A5890" s="160" t="s">
        <v>121</v>
      </c>
      <c r="B5890" s="167" t="s">
        <v>99</v>
      </c>
      <c r="C5890" s="164">
        <f t="shared" si="2586"/>
        <v>2000000</v>
      </c>
      <c r="D5890" s="164">
        <f t="shared" si="2587"/>
        <v>1000000</v>
      </c>
      <c r="E5890" s="164">
        <f t="shared" si="2587"/>
        <v>500000</v>
      </c>
      <c r="F5890" s="164">
        <f t="shared" si="2587"/>
        <v>250000</v>
      </c>
      <c r="G5890" s="164">
        <f t="shared" si="2582"/>
        <v>250000</v>
      </c>
      <c r="H5890" s="164">
        <f t="shared" si="2588"/>
        <v>2000000</v>
      </c>
      <c r="I5890" s="164">
        <f t="shared" si="2627"/>
        <v>1000000</v>
      </c>
      <c r="J5890" s="164">
        <f t="shared" si="2627"/>
        <v>500000</v>
      </c>
      <c r="K5890" s="164">
        <f t="shared" si="2627"/>
        <v>250000</v>
      </c>
      <c r="L5890" s="164">
        <f t="shared" si="2627"/>
        <v>250000</v>
      </c>
      <c r="M5890" s="164">
        <f t="shared" si="2589"/>
        <v>0</v>
      </c>
      <c r="N5890" s="164">
        <f t="shared" si="2628"/>
        <v>0</v>
      </c>
      <c r="O5890" s="164">
        <f t="shared" si="2628"/>
        <v>0</v>
      </c>
      <c r="P5890" s="164">
        <f t="shared" si="2628"/>
        <v>0</v>
      </c>
      <c r="Q5890" s="164">
        <f t="shared" si="2628"/>
        <v>0</v>
      </c>
      <c r="R5890" s="164">
        <f t="shared" si="2590"/>
        <v>0</v>
      </c>
      <c r="S5890" s="164">
        <f t="shared" si="2629"/>
        <v>0</v>
      </c>
      <c r="T5890" s="164">
        <f t="shared" si="2629"/>
        <v>0</v>
      </c>
      <c r="U5890" s="164">
        <f t="shared" si="2629"/>
        <v>0</v>
      </c>
      <c r="V5890" s="164">
        <f t="shared" si="2629"/>
        <v>0</v>
      </c>
    </row>
    <row r="5891" spans="1:22" ht="16.5" thickTop="1" thickBot="1">
      <c r="A5891" s="160" t="s">
        <v>121</v>
      </c>
      <c r="B5891" s="168" t="s">
        <v>103</v>
      </c>
      <c r="C5891" s="164">
        <f t="shared" si="2586"/>
        <v>2000000</v>
      </c>
      <c r="D5891" s="164">
        <f t="shared" si="2587"/>
        <v>1000000</v>
      </c>
      <c r="E5891" s="164">
        <f t="shared" si="2587"/>
        <v>500000</v>
      </c>
      <c r="F5891" s="164">
        <f t="shared" si="2587"/>
        <v>250000</v>
      </c>
      <c r="G5891" s="164">
        <f t="shared" si="2582"/>
        <v>250000</v>
      </c>
      <c r="H5891" s="164">
        <f t="shared" si="2588"/>
        <v>2000000</v>
      </c>
      <c r="I5891" s="164">
        <f t="shared" si="2627"/>
        <v>1000000</v>
      </c>
      <c r="J5891" s="164">
        <f t="shared" si="2627"/>
        <v>500000</v>
      </c>
      <c r="K5891" s="164">
        <f t="shared" si="2627"/>
        <v>250000</v>
      </c>
      <c r="L5891" s="164">
        <f t="shared" si="2627"/>
        <v>250000</v>
      </c>
      <c r="M5891" s="164">
        <f t="shared" si="2589"/>
        <v>0</v>
      </c>
      <c r="N5891" s="164">
        <f t="shared" si="2628"/>
        <v>0</v>
      </c>
      <c r="O5891" s="164">
        <f t="shared" si="2628"/>
        <v>0</v>
      </c>
      <c r="P5891" s="164">
        <f t="shared" si="2628"/>
        <v>0</v>
      </c>
      <c r="Q5891" s="164">
        <f t="shared" si="2628"/>
        <v>0</v>
      </c>
      <c r="R5891" s="164">
        <f t="shared" si="2590"/>
        <v>0</v>
      </c>
      <c r="S5891" s="164">
        <f t="shared" si="2629"/>
        <v>0</v>
      </c>
      <c r="T5891" s="164">
        <f t="shared" si="2629"/>
        <v>0</v>
      </c>
      <c r="U5891" s="164">
        <f t="shared" si="2629"/>
        <v>0</v>
      </c>
      <c r="V5891" s="164">
        <f t="shared" si="2629"/>
        <v>0</v>
      </c>
    </row>
    <row r="5892" spans="1:22" ht="16.5" thickTop="1" thickBot="1">
      <c r="A5892" s="160" t="s">
        <v>121</v>
      </c>
      <c r="B5892" s="169" t="s">
        <v>133</v>
      </c>
      <c r="C5892" s="164">
        <f t="shared" si="2586"/>
        <v>2000000</v>
      </c>
      <c r="D5892" s="164">
        <f t="shared" si="2587"/>
        <v>1000000</v>
      </c>
      <c r="E5892" s="164">
        <f t="shared" si="2587"/>
        <v>500000</v>
      </c>
      <c r="F5892" s="164">
        <f t="shared" si="2587"/>
        <v>250000</v>
      </c>
      <c r="G5892" s="164">
        <f t="shared" si="2582"/>
        <v>250000</v>
      </c>
      <c r="H5892" s="164">
        <f t="shared" si="2588"/>
        <v>2000000</v>
      </c>
      <c r="I5892" s="164">
        <f t="shared" si="2627"/>
        <v>1000000</v>
      </c>
      <c r="J5892" s="164">
        <f t="shared" si="2627"/>
        <v>500000</v>
      </c>
      <c r="K5892" s="164">
        <f t="shared" si="2627"/>
        <v>250000</v>
      </c>
      <c r="L5892" s="164">
        <f t="shared" si="2627"/>
        <v>250000</v>
      </c>
      <c r="M5892" s="164">
        <f t="shared" si="2589"/>
        <v>0</v>
      </c>
      <c r="N5892" s="164">
        <f t="shared" si="2628"/>
        <v>0</v>
      </c>
      <c r="O5892" s="164">
        <f t="shared" si="2628"/>
        <v>0</v>
      </c>
      <c r="P5892" s="164">
        <f t="shared" si="2628"/>
        <v>0</v>
      </c>
      <c r="Q5892" s="164">
        <f t="shared" si="2628"/>
        <v>0</v>
      </c>
      <c r="R5892" s="164">
        <f t="shared" si="2590"/>
        <v>0</v>
      </c>
      <c r="S5892" s="164">
        <f t="shared" si="2629"/>
        <v>0</v>
      </c>
      <c r="T5892" s="164">
        <f t="shared" si="2629"/>
        <v>0</v>
      </c>
      <c r="U5892" s="164">
        <f t="shared" si="2629"/>
        <v>0</v>
      </c>
      <c r="V5892" s="164">
        <f t="shared" si="2629"/>
        <v>0</v>
      </c>
    </row>
    <row r="5893" spans="1:22" ht="31.5" thickTop="1" thickBot="1">
      <c r="A5893" s="160" t="s">
        <v>1964</v>
      </c>
      <c r="B5893" s="167" t="s">
        <v>1965</v>
      </c>
      <c r="C5893" s="164">
        <f t="shared" si="2586"/>
        <v>2000000</v>
      </c>
      <c r="D5893" s="164">
        <f t="shared" si="2587"/>
        <v>1000000</v>
      </c>
      <c r="E5893" s="164">
        <f t="shared" si="2587"/>
        <v>500000</v>
      </c>
      <c r="F5893" s="164">
        <f t="shared" si="2587"/>
        <v>250000</v>
      </c>
      <c r="G5893" s="164">
        <f t="shared" si="2587"/>
        <v>250000</v>
      </c>
      <c r="H5893" s="164">
        <f t="shared" si="2588"/>
        <v>2000000</v>
      </c>
      <c r="I5893" s="164">
        <f t="shared" ref="I5893:L5895" si="2630">SUM(I5894)</f>
        <v>1000000</v>
      </c>
      <c r="J5893" s="164">
        <f t="shared" si="2630"/>
        <v>500000</v>
      </c>
      <c r="K5893" s="164">
        <f t="shared" si="2630"/>
        <v>250000</v>
      </c>
      <c r="L5893" s="164">
        <f t="shared" si="2630"/>
        <v>250000</v>
      </c>
      <c r="M5893" s="164">
        <f t="shared" si="2589"/>
        <v>0</v>
      </c>
      <c r="N5893" s="164">
        <f t="shared" ref="N5893:Q5895" si="2631">SUM(N5894)</f>
        <v>0</v>
      </c>
      <c r="O5893" s="164">
        <f t="shared" si="2631"/>
        <v>0</v>
      </c>
      <c r="P5893" s="164">
        <f t="shared" si="2631"/>
        <v>0</v>
      </c>
      <c r="Q5893" s="164">
        <f t="shared" si="2631"/>
        <v>0</v>
      </c>
      <c r="R5893" s="164">
        <f t="shared" si="2590"/>
        <v>0</v>
      </c>
      <c r="S5893" s="164">
        <f t="shared" ref="S5893:V5895" si="2632">SUM(S5894)</f>
        <v>0</v>
      </c>
      <c r="T5893" s="164">
        <f t="shared" si="2632"/>
        <v>0</v>
      </c>
      <c r="U5893" s="164">
        <f t="shared" si="2632"/>
        <v>0</v>
      </c>
      <c r="V5893" s="164">
        <f t="shared" si="2632"/>
        <v>0</v>
      </c>
    </row>
    <row r="5894" spans="1:22" ht="16.5" thickTop="1" thickBot="1">
      <c r="A5894" s="160" t="s">
        <v>121</v>
      </c>
      <c r="B5894" s="168" t="s">
        <v>99</v>
      </c>
      <c r="C5894" s="164">
        <f t="shared" ref="C5894:C5957" si="2633">SUM(D5894:G5894)</f>
        <v>2000000</v>
      </c>
      <c r="D5894" s="164">
        <f t="shared" ref="D5894:G5957" si="2634">SUM(I5894,N5894,S5894)</f>
        <v>1000000</v>
      </c>
      <c r="E5894" s="164">
        <f t="shared" si="2634"/>
        <v>500000</v>
      </c>
      <c r="F5894" s="164">
        <f t="shared" si="2634"/>
        <v>250000</v>
      </c>
      <c r="G5894" s="164">
        <f t="shared" si="2634"/>
        <v>250000</v>
      </c>
      <c r="H5894" s="164">
        <f t="shared" ref="H5894:H5957" si="2635">SUM(I5894:L5894)</f>
        <v>2000000</v>
      </c>
      <c r="I5894" s="164">
        <f t="shared" si="2630"/>
        <v>1000000</v>
      </c>
      <c r="J5894" s="164">
        <f t="shared" si="2630"/>
        <v>500000</v>
      </c>
      <c r="K5894" s="164">
        <f t="shared" si="2630"/>
        <v>250000</v>
      </c>
      <c r="L5894" s="164">
        <f t="shared" si="2630"/>
        <v>250000</v>
      </c>
      <c r="M5894" s="164">
        <f t="shared" ref="M5894:M5957" si="2636">SUM(N5894:Q5894)</f>
        <v>0</v>
      </c>
      <c r="N5894" s="164">
        <f t="shared" si="2631"/>
        <v>0</v>
      </c>
      <c r="O5894" s="164">
        <f t="shared" si="2631"/>
        <v>0</v>
      </c>
      <c r="P5894" s="164">
        <f t="shared" si="2631"/>
        <v>0</v>
      </c>
      <c r="Q5894" s="164">
        <f t="shared" si="2631"/>
        <v>0</v>
      </c>
      <c r="R5894" s="164">
        <f t="shared" ref="R5894:R5957" si="2637">SUM(S5894:V5894)</f>
        <v>0</v>
      </c>
      <c r="S5894" s="164">
        <f t="shared" si="2632"/>
        <v>0</v>
      </c>
      <c r="T5894" s="164">
        <f t="shared" si="2632"/>
        <v>0</v>
      </c>
      <c r="U5894" s="164">
        <f t="shared" si="2632"/>
        <v>0</v>
      </c>
      <c r="V5894" s="164">
        <f t="shared" si="2632"/>
        <v>0</v>
      </c>
    </row>
    <row r="5895" spans="1:22" ht="16.5" thickTop="1" thickBot="1">
      <c r="A5895" s="160" t="s">
        <v>121</v>
      </c>
      <c r="B5895" s="169" t="s">
        <v>103</v>
      </c>
      <c r="C5895" s="164">
        <f t="shared" si="2633"/>
        <v>2000000</v>
      </c>
      <c r="D5895" s="164">
        <f t="shared" si="2634"/>
        <v>1000000</v>
      </c>
      <c r="E5895" s="164">
        <f t="shared" si="2634"/>
        <v>500000</v>
      </c>
      <c r="F5895" s="164">
        <f t="shared" si="2634"/>
        <v>250000</v>
      </c>
      <c r="G5895" s="164">
        <f t="shared" si="2634"/>
        <v>250000</v>
      </c>
      <c r="H5895" s="164">
        <f t="shared" si="2635"/>
        <v>2000000</v>
      </c>
      <c r="I5895" s="164">
        <f t="shared" si="2630"/>
        <v>1000000</v>
      </c>
      <c r="J5895" s="164">
        <f t="shared" si="2630"/>
        <v>500000</v>
      </c>
      <c r="K5895" s="164">
        <f t="shared" si="2630"/>
        <v>250000</v>
      </c>
      <c r="L5895" s="164">
        <f t="shared" si="2630"/>
        <v>250000</v>
      </c>
      <c r="M5895" s="164">
        <f t="shared" si="2636"/>
        <v>0</v>
      </c>
      <c r="N5895" s="164">
        <f t="shared" si="2631"/>
        <v>0</v>
      </c>
      <c r="O5895" s="164">
        <f t="shared" si="2631"/>
        <v>0</v>
      </c>
      <c r="P5895" s="164">
        <f t="shared" si="2631"/>
        <v>0</v>
      </c>
      <c r="Q5895" s="164">
        <f t="shared" si="2631"/>
        <v>0</v>
      </c>
      <c r="R5895" s="164">
        <f t="shared" si="2637"/>
        <v>0</v>
      </c>
      <c r="S5895" s="164">
        <f t="shared" si="2632"/>
        <v>0</v>
      </c>
      <c r="T5895" s="164">
        <f t="shared" si="2632"/>
        <v>0</v>
      </c>
      <c r="U5895" s="164">
        <f t="shared" si="2632"/>
        <v>0</v>
      </c>
      <c r="V5895" s="164">
        <f t="shared" si="2632"/>
        <v>0</v>
      </c>
    </row>
    <row r="5896" spans="1:22" ht="16.5" thickTop="1" thickBot="1">
      <c r="A5896" s="160" t="s">
        <v>121</v>
      </c>
      <c r="B5896" s="170" t="s">
        <v>133</v>
      </c>
      <c r="C5896" s="164">
        <f t="shared" si="2633"/>
        <v>2000000</v>
      </c>
      <c r="D5896" s="164">
        <f t="shared" si="2634"/>
        <v>1000000</v>
      </c>
      <c r="E5896" s="164">
        <f t="shared" si="2634"/>
        <v>500000</v>
      </c>
      <c r="F5896" s="164">
        <f t="shared" si="2634"/>
        <v>250000</v>
      </c>
      <c r="G5896" s="164">
        <f t="shared" si="2634"/>
        <v>250000</v>
      </c>
      <c r="H5896" s="164">
        <f t="shared" si="2635"/>
        <v>2000000</v>
      </c>
      <c r="I5896" s="164">
        <v>1000000</v>
      </c>
      <c r="J5896" s="164">
        <v>500000</v>
      </c>
      <c r="K5896" s="164">
        <v>250000</v>
      </c>
      <c r="L5896" s="164">
        <v>250000</v>
      </c>
      <c r="M5896" s="164">
        <f t="shared" si="2636"/>
        <v>0</v>
      </c>
      <c r="N5896" s="164">
        <v>0</v>
      </c>
      <c r="O5896" s="164">
        <v>0</v>
      </c>
      <c r="P5896" s="164">
        <v>0</v>
      </c>
      <c r="Q5896" s="164">
        <v>0</v>
      </c>
      <c r="R5896" s="164">
        <f t="shared" si="2637"/>
        <v>0</v>
      </c>
      <c r="S5896" s="164">
        <v>0</v>
      </c>
      <c r="T5896" s="164">
        <v>0</v>
      </c>
      <c r="U5896" s="164">
        <v>0</v>
      </c>
      <c r="V5896" s="164">
        <v>0</v>
      </c>
    </row>
    <row r="5897" spans="1:22" ht="31.5" thickTop="1" thickBot="1">
      <c r="A5897" s="160" t="s">
        <v>1966</v>
      </c>
      <c r="B5897" s="166" t="s">
        <v>1967</v>
      </c>
      <c r="C5897" s="164">
        <f t="shared" si="2633"/>
        <v>10000000</v>
      </c>
      <c r="D5897" s="164">
        <f t="shared" si="2634"/>
        <v>3000000</v>
      </c>
      <c r="E5897" s="164">
        <f t="shared" si="2634"/>
        <v>5000000</v>
      </c>
      <c r="F5897" s="164">
        <f t="shared" si="2634"/>
        <v>2000000</v>
      </c>
      <c r="G5897" s="164">
        <f t="shared" si="2634"/>
        <v>0</v>
      </c>
      <c r="H5897" s="164">
        <f t="shared" si="2635"/>
        <v>10000000</v>
      </c>
      <c r="I5897" s="164">
        <f t="shared" ref="I5897:L5900" si="2638">SUM(I5901)</f>
        <v>3000000</v>
      </c>
      <c r="J5897" s="164">
        <f t="shared" si="2638"/>
        <v>5000000</v>
      </c>
      <c r="K5897" s="164">
        <f t="shared" si="2638"/>
        <v>2000000</v>
      </c>
      <c r="L5897" s="164">
        <f t="shared" si="2638"/>
        <v>0</v>
      </c>
      <c r="M5897" s="164">
        <f t="shared" si="2636"/>
        <v>0</v>
      </c>
      <c r="N5897" s="164">
        <f t="shared" ref="N5897:Q5900" si="2639">SUM(N5901)</f>
        <v>0</v>
      </c>
      <c r="O5897" s="164">
        <f t="shared" si="2639"/>
        <v>0</v>
      </c>
      <c r="P5897" s="164">
        <f t="shared" si="2639"/>
        <v>0</v>
      </c>
      <c r="Q5897" s="164">
        <f t="shared" si="2639"/>
        <v>0</v>
      </c>
      <c r="R5897" s="164">
        <f t="shared" si="2637"/>
        <v>0</v>
      </c>
      <c r="S5897" s="164">
        <f t="shared" ref="S5897:V5900" si="2640">SUM(S5901)</f>
        <v>0</v>
      </c>
      <c r="T5897" s="164">
        <f t="shared" si="2640"/>
        <v>0</v>
      </c>
      <c r="U5897" s="164">
        <f t="shared" si="2640"/>
        <v>0</v>
      </c>
      <c r="V5897" s="164">
        <f t="shared" si="2640"/>
        <v>0</v>
      </c>
    </row>
    <row r="5898" spans="1:22" ht="16.5" thickTop="1" thickBot="1">
      <c r="A5898" s="160" t="s">
        <v>121</v>
      </c>
      <c r="B5898" s="167" t="s">
        <v>99</v>
      </c>
      <c r="C5898" s="164">
        <f t="shared" si="2633"/>
        <v>10000000</v>
      </c>
      <c r="D5898" s="164">
        <f t="shared" si="2634"/>
        <v>3000000</v>
      </c>
      <c r="E5898" s="164">
        <f t="shared" si="2634"/>
        <v>5000000</v>
      </c>
      <c r="F5898" s="164">
        <f t="shared" si="2634"/>
        <v>2000000</v>
      </c>
      <c r="G5898" s="164">
        <f t="shared" si="2634"/>
        <v>0</v>
      </c>
      <c r="H5898" s="164">
        <f t="shared" si="2635"/>
        <v>10000000</v>
      </c>
      <c r="I5898" s="164">
        <f t="shared" si="2638"/>
        <v>3000000</v>
      </c>
      <c r="J5898" s="164">
        <f t="shared" si="2638"/>
        <v>5000000</v>
      </c>
      <c r="K5898" s="164">
        <f t="shared" si="2638"/>
        <v>2000000</v>
      </c>
      <c r="L5898" s="164">
        <f t="shared" si="2638"/>
        <v>0</v>
      </c>
      <c r="M5898" s="164">
        <f t="shared" si="2636"/>
        <v>0</v>
      </c>
      <c r="N5898" s="164">
        <f t="shared" si="2639"/>
        <v>0</v>
      </c>
      <c r="O5898" s="164">
        <f t="shared" si="2639"/>
        <v>0</v>
      </c>
      <c r="P5898" s="164">
        <f t="shared" si="2639"/>
        <v>0</v>
      </c>
      <c r="Q5898" s="164">
        <f t="shared" si="2639"/>
        <v>0</v>
      </c>
      <c r="R5898" s="164">
        <f t="shared" si="2637"/>
        <v>0</v>
      </c>
      <c r="S5898" s="164">
        <f t="shared" si="2640"/>
        <v>0</v>
      </c>
      <c r="T5898" s="164">
        <f t="shared" si="2640"/>
        <v>0</v>
      </c>
      <c r="U5898" s="164">
        <f t="shared" si="2640"/>
        <v>0</v>
      </c>
      <c r="V5898" s="164">
        <f t="shared" si="2640"/>
        <v>0</v>
      </c>
    </row>
    <row r="5899" spans="1:22" ht="16.5" thickTop="1" thickBot="1">
      <c r="A5899" s="160" t="s">
        <v>121</v>
      </c>
      <c r="B5899" s="168" t="s">
        <v>103</v>
      </c>
      <c r="C5899" s="164">
        <f t="shared" si="2633"/>
        <v>10000000</v>
      </c>
      <c r="D5899" s="164">
        <f t="shared" si="2634"/>
        <v>3000000</v>
      </c>
      <c r="E5899" s="164">
        <f t="shared" si="2634"/>
        <v>5000000</v>
      </c>
      <c r="F5899" s="164">
        <f t="shared" si="2634"/>
        <v>2000000</v>
      </c>
      <c r="G5899" s="164">
        <f t="shared" si="2634"/>
        <v>0</v>
      </c>
      <c r="H5899" s="164">
        <f t="shared" si="2635"/>
        <v>10000000</v>
      </c>
      <c r="I5899" s="164">
        <f t="shared" si="2638"/>
        <v>3000000</v>
      </c>
      <c r="J5899" s="164">
        <f t="shared" si="2638"/>
        <v>5000000</v>
      </c>
      <c r="K5899" s="164">
        <f t="shared" si="2638"/>
        <v>2000000</v>
      </c>
      <c r="L5899" s="164">
        <f t="shared" si="2638"/>
        <v>0</v>
      </c>
      <c r="M5899" s="164">
        <f t="shared" si="2636"/>
        <v>0</v>
      </c>
      <c r="N5899" s="164">
        <f t="shared" si="2639"/>
        <v>0</v>
      </c>
      <c r="O5899" s="164">
        <f t="shared" si="2639"/>
        <v>0</v>
      </c>
      <c r="P5899" s="164">
        <f t="shared" si="2639"/>
        <v>0</v>
      </c>
      <c r="Q5899" s="164">
        <f t="shared" si="2639"/>
        <v>0</v>
      </c>
      <c r="R5899" s="164">
        <f t="shared" si="2637"/>
        <v>0</v>
      </c>
      <c r="S5899" s="164">
        <f t="shared" si="2640"/>
        <v>0</v>
      </c>
      <c r="T5899" s="164">
        <f t="shared" si="2640"/>
        <v>0</v>
      </c>
      <c r="U5899" s="164">
        <f t="shared" si="2640"/>
        <v>0</v>
      </c>
      <c r="V5899" s="164">
        <f t="shared" si="2640"/>
        <v>0</v>
      </c>
    </row>
    <row r="5900" spans="1:22" ht="16.5" thickTop="1" thickBot="1">
      <c r="A5900" s="160" t="s">
        <v>121</v>
      </c>
      <c r="B5900" s="169" t="s">
        <v>133</v>
      </c>
      <c r="C5900" s="164">
        <f t="shared" si="2633"/>
        <v>10000000</v>
      </c>
      <c r="D5900" s="164">
        <f t="shared" si="2634"/>
        <v>3000000</v>
      </c>
      <c r="E5900" s="164">
        <f t="shared" si="2634"/>
        <v>5000000</v>
      </c>
      <c r="F5900" s="164">
        <f t="shared" si="2634"/>
        <v>2000000</v>
      </c>
      <c r="G5900" s="164">
        <f t="shared" si="2634"/>
        <v>0</v>
      </c>
      <c r="H5900" s="164">
        <f t="shared" si="2635"/>
        <v>10000000</v>
      </c>
      <c r="I5900" s="164">
        <f t="shared" si="2638"/>
        <v>3000000</v>
      </c>
      <c r="J5900" s="164">
        <f t="shared" si="2638"/>
        <v>5000000</v>
      </c>
      <c r="K5900" s="164">
        <f t="shared" si="2638"/>
        <v>2000000</v>
      </c>
      <c r="L5900" s="164">
        <f t="shared" si="2638"/>
        <v>0</v>
      </c>
      <c r="M5900" s="164">
        <f t="shared" si="2636"/>
        <v>0</v>
      </c>
      <c r="N5900" s="164">
        <f t="shared" si="2639"/>
        <v>0</v>
      </c>
      <c r="O5900" s="164">
        <f t="shared" si="2639"/>
        <v>0</v>
      </c>
      <c r="P5900" s="164">
        <f t="shared" si="2639"/>
        <v>0</v>
      </c>
      <c r="Q5900" s="164">
        <f t="shared" si="2639"/>
        <v>0</v>
      </c>
      <c r="R5900" s="164">
        <f t="shared" si="2637"/>
        <v>0</v>
      </c>
      <c r="S5900" s="164">
        <f t="shared" si="2640"/>
        <v>0</v>
      </c>
      <c r="T5900" s="164">
        <f t="shared" si="2640"/>
        <v>0</v>
      </c>
      <c r="U5900" s="164">
        <f t="shared" si="2640"/>
        <v>0</v>
      </c>
      <c r="V5900" s="164">
        <f t="shared" si="2640"/>
        <v>0</v>
      </c>
    </row>
    <row r="5901" spans="1:22" ht="31.5" thickTop="1" thickBot="1">
      <c r="A5901" s="160" t="s">
        <v>1968</v>
      </c>
      <c r="B5901" s="167" t="s">
        <v>1969</v>
      </c>
      <c r="C5901" s="164">
        <f t="shared" si="2633"/>
        <v>10000000</v>
      </c>
      <c r="D5901" s="164">
        <f t="shared" si="2634"/>
        <v>3000000</v>
      </c>
      <c r="E5901" s="164">
        <f t="shared" si="2634"/>
        <v>5000000</v>
      </c>
      <c r="F5901" s="164">
        <f t="shared" si="2634"/>
        <v>2000000</v>
      </c>
      <c r="G5901" s="164">
        <f t="shared" si="2634"/>
        <v>0</v>
      </c>
      <c r="H5901" s="164">
        <f t="shared" si="2635"/>
        <v>10000000</v>
      </c>
      <c r="I5901" s="164">
        <f t="shared" ref="I5901:L5903" si="2641">SUM(I5902)</f>
        <v>3000000</v>
      </c>
      <c r="J5901" s="164">
        <f t="shared" si="2641"/>
        <v>5000000</v>
      </c>
      <c r="K5901" s="164">
        <f t="shared" si="2641"/>
        <v>2000000</v>
      </c>
      <c r="L5901" s="164">
        <f t="shared" si="2641"/>
        <v>0</v>
      </c>
      <c r="M5901" s="164">
        <f t="shared" si="2636"/>
        <v>0</v>
      </c>
      <c r="N5901" s="164">
        <f t="shared" ref="N5901:Q5903" si="2642">SUM(N5902)</f>
        <v>0</v>
      </c>
      <c r="O5901" s="164">
        <f t="shared" si="2642"/>
        <v>0</v>
      </c>
      <c r="P5901" s="164">
        <f t="shared" si="2642"/>
        <v>0</v>
      </c>
      <c r="Q5901" s="164">
        <f t="shared" si="2642"/>
        <v>0</v>
      </c>
      <c r="R5901" s="164">
        <f t="shared" si="2637"/>
        <v>0</v>
      </c>
      <c r="S5901" s="164">
        <f t="shared" ref="S5901:V5903" si="2643">SUM(S5902)</f>
        <v>0</v>
      </c>
      <c r="T5901" s="164">
        <f t="shared" si="2643"/>
        <v>0</v>
      </c>
      <c r="U5901" s="164">
        <f t="shared" si="2643"/>
        <v>0</v>
      </c>
      <c r="V5901" s="164">
        <f t="shared" si="2643"/>
        <v>0</v>
      </c>
    </row>
    <row r="5902" spans="1:22" ht="16.5" thickTop="1" thickBot="1">
      <c r="A5902" s="160" t="s">
        <v>121</v>
      </c>
      <c r="B5902" s="168" t="s">
        <v>99</v>
      </c>
      <c r="C5902" s="164">
        <f t="shared" si="2633"/>
        <v>10000000</v>
      </c>
      <c r="D5902" s="164">
        <f t="shared" si="2634"/>
        <v>3000000</v>
      </c>
      <c r="E5902" s="164">
        <f t="shared" si="2634"/>
        <v>5000000</v>
      </c>
      <c r="F5902" s="164">
        <f t="shared" si="2634"/>
        <v>2000000</v>
      </c>
      <c r="G5902" s="164">
        <f t="shared" si="2634"/>
        <v>0</v>
      </c>
      <c r="H5902" s="164">
        <f t="shared" si="2635"/>
        <v>10000000</v>
      </c>
      <c r="I5902" s="164">
        <f t="shared" si="2641"/>
        <v>3000000</v>
      </c>
      <c r="J5902" s="164">
        <f t="shared" si="2641"/>
        <v>5000000</v>
      </c>
      <c r="K5902" s="164">
        <f t="shared" si="2641"/>
        <v>2000000</v>
      </c>
      <c r="L5902" s="164">
        <f t="shared" si="2641"/>
        <v>0</v>
      </c>
      <c r="M5902" s="164">
        <f t="shared" si="2636"/>
        <v>0</v>
      </c>
      <c r="N5902" s="164">
        <f t="shared" si="2642"/>
        <v>0</v>
      </c>
      <c r="O5902" s="164">
        <f t="shared" si="2642"/>
        <v>0</v>
      </c>
      <c r="P5902" s="164">
        <f t="shared" si="2642"/>
        <v>0</v>
      </c>
      <c r="Q5902" s="164">
        <f t="shared" si="2642"/>
        <v>0</v>
      </c>
      <c r="R5902" s="164">
        <f t="shared" si="2637"/>
        <v>0</v>
      </c>
      <c r="S5902" s="164">
        <f t="shared" si="2643"/>
        <v>0</v>
      </c>
      <c r="T5902" s="164">
        <f t="shared" si="2643"/>
        <v>0</v>
      </c>
      <c r="U5902" s="164">
        <f t="shared" si="2643"/>
        <v>0</v>
      </c>
      <c r="V5902" s="164">
        <f t="shared" si="2643"/>
        <v>0</v>
      </c>
    </row>
    <row r="5903" spans="1:22" ht="16.5" thickTop="1" thickBot="1">
      <c r="A5903" s="160" t="s">
        <v>121</v>
      </c>
      <c r="B5903" s="169" t="s">
        <v>103</v>
      </c>
      <c r="C5903" s="164">
        <f t="shared" si="2633"/>
        <v>10000000</v>
      </c>
      <c r="D5903" s="164">
        <f t="shared" si="2634"/>
        <v>3000000</v>
      </c>
      <c r="E5903" s="164">
        <f t="shared" si="2634"/>
        <v>5000000</v>
      </c>
      <c r="F5903" s="164">
        <f t="shared" si="2634"/>
        <v>2000000</v>
      </c>
      <c r="G5903" s="164">
        <f t="shared" si="2634"/>
        <v>0</v>
      </c>
      <c r="H5903" s="164">
        <f t="shared" si="2635"/>
        <v>10000000</v>
      </c>
      <c r="I5903" s="164">
        <f t="shared" si="2641"/>
        <v>3000000</v>
      </c>
      <c r="J5903" s="164">
        <f t="shared" si="2641"/>
        <v>5000000</v>
      </c>
      <c r="K5903" s="164">
        <f t="shared" si="2641"/>
        <v>2000000</v>
      </c>
      <c r="L5903" s="164">
        <f t="shared" si="2641"/>
        <v>0</v>
      </c>
      <c r="M5903" s="164">
        <f t="shared" si="2636"/>
        <v>0</v>
      </c>
      <c r="N5903" s="164">
        <f t="shared" si="2642"/>
        <v>0</v>
      </c>
      <c r="O5903" s="164">
        <f t="shared" si="2642"/>
        <v>0</v>
      </c>
      <c r="P5903" s="164">
        <f t="shared" si="2642"/>
        <v>0</v>
      </c>
      <c r="Q5903" s="164">
        <f t="shared" si="2642"/>
        <v>0</v>
      </c>
      <c r="R5903" s="164">
        <f t="shared" si="2637"/>
        <v>0</v>
      </c>
      <c r="S5903" s="164">
        <f t="shared" si="2643"/>
        <v>0</v>
      </c>
      <c r="T5903" s="164">
        <f t="shared" si="2643"/>
        <v>0</v>
      </c>
      <c r="U5903" s="164">
        <f t="shared" si="2643"/>
        <v>0</v>
      </c>
      <c r="V5903" s="164">
        <f t="shared" si="2643"/>
        <v>0</v>
      </c>
    </row>
    <row r="5904" spans="1:22" ht="16.5" thickTop="1" thickBot="1">
      <c r="A5904" s="160" t="s">
        <v>121</v>
      </c>
      <c r="B5904" s="170" t="s">
        <v>133</v>
      </c>
      <c r="C5904" s="164">
        <f t="shared" si="2633"/>
        <v>10000000</v>
      </c>
      <c r="D5904" s="164">
        <f t="shared" si="2634"/>
        <v>3000000</v>
      </c>
      <c r="E5904" s="164">
        <f t="shared" si="2634"/>
        <v>5000000</v>
      </c>
      <c r="F5904" s="164">
        <f t="shared" si="2634"/>
        <v>2000000</v>
      </c>
      <c r="G5904" s="164">
        <f t="shared" si="2634"/>
        <v>0</v>
      </c>
      <c r="H5904" s="164">
        <f t="shared" si="2635"/>
        <v>10000000</v>
      </c>
      <c r="I5904" s="164">
        <v>3000000</v>
      </c>
      <c r="J5904" s="164">
        <v>5000000</v>
      </c>
      <c r="K5904" s="164">
        <v>2000000</v>
      </c>
      <c r="L5904" s="164">
        <v>0</v>
      </c>
      <c r="M5904" s="164">
        <f t="shared" si="2636"/>
        <v>0</v>
      </c>
      <c r="N5904" s="164">
        <v>0</v>
      </c>
      <c r="O5904" s="164">
        <v>0</v>
      </c>
      <c r="P5904" s="164">
        <v>0</v>
      </c>
      <c r="Q5904" s="164">
        <v>0</v>
      </c>
      <c r="R5904" s="164">
        <f t="shared" si="2637"/>
        <v>0</v>
      </c>
      <c r="S5904" s="164">
        <v>0</v>
      </c>
      <c r="T5904" s="164">
        <v>0</v>
      </c>
      <c r="U5904" s="164">
        <v>0</v>
      </c>
      <c r="V5904" s="164">
        <v>0</v>
      </c>
    </row>
    <row r="5905" spans="1:22" ht="31.5" thickTop="1" thickBot="1">
      <c r="A5905" s="160" t="s">
        <v>1970</v>
      </c>
      <c r="B5905" s="165" t="s">
        <v>1971</v>
      </c>
      <c r="C5905" s="164">
        <f t="shared" si="2633"/>
        <v>32122000</v>
      </c>
      <c r="D5905" s="164">
        <f t="shared" si="2634"/>
        <v>4761200</v>
      </c>
      <c r="E5905" s="164">
        <f t="shared" si="2634"/>
        <v>4760100</v>
      </c>
      <c r="F5905" s="164">
        <f t="shared" si="2634"/>
        <v>13761200</v>
      </c>
      <c r="G5905" s="164">
        <f t="shared" si="2634"/>
        <v>8839500</v>
      </c>
      <c r="H5905" s="164">
        <f t="shared" si="2635"/>
        <v>32122000</v>
      </c>
      <c r="I5905" s="164">
        <f t="shared" ref="I5905:L5906" si="2644">SUM(I5910,I5918,I5924,I5936,I5942)</f>
        <v>4761200</v>
      </c>
      <c r="J5905" s="164">
        <f t="shared" si="2644"/>
        <v>4760100</v>
      </c>
      <c r="K5905" s="164">
        <f t="shared" si="2644"/>
        <v>13761200</v>
      </c>
      <c r="L5905" s="164">
        <f t="shared" si="2644"/>
        <v>8839500</v>
      </c>
      <c r="M5905" s="164">
        <f t="shared" si="2636"/>
        <v>0</v>
      </c>
      <c r="N5905" s="164">
        <f t="shared" ref="N5905:Q5906" si="2645">SUM(N5910,N5918,N5924,N5936,N5942)</f>
        <v>0</v>
      </c>
      <c r="O5905" s="164">
        <f t="shared" si="2645"/>
        <v>0</v>
      </c>
      <c r="P5905" s="164">
        <f t="shared" si="2645"/>
        <v>0</v>
      </c>
      <c r="Q5905" s="164">
        <f t="shared" si="2645"/>
        <v>0</v>
      </c>
      <c r="R5905" s="164">
        <f t="shared" si="2637"/>
        <v>0</v>
      </c>
      <c r="S5905" s="164">
        <f t="shared" ref="S5905:V5906" si="2646">SUM(S5910,S5918,S5924,S5936,S5942)</f>
        <v>0</v>
      </c>
      <c r="T5905" s="164">
        <f t="shared" si="2646"/>
        <v>0</v>
      </c>
      <c r="U5905" s="164">
        <f t="shared" si="2646"/>
        <v>0</v>
      </c>
      <c r="V5905" s="164">
        <f t="shared" si="2646"/>
        <v>0</v>
      </c>
    </row>
    <row r="5906" spans="1:22" ht="16.5" thickTop="1" thickBot="1">
      <c r="A5906" s="160" t="s">
        <v>121</v>
      </c>
      <c r="B5906" s="166" t="s">
        <v>99</v>
      </c>
      <c r="C5906" s="164">
        <f t="shared" si="2633"/>
        <v>32122000</v>
      </c>
      <c r="D5906" s="164">
        <f t="shared" si="2634"/>
        <v>4761200</v>
      </c>
      <c r="E5906" s="164">
        <f t="shared" si="2634"/>
        <v>4760100</v>
      </c>
      <c r="F5906" s="164">
        <f t="shared" si="2634"/>
        <v>13761200</v>
      </c>
      <c r="G5906" s="164">
        <f t="shared" si="2634"/>
        <v>8839500</v>
      </c>
      <c r="H5906" s="164">
        <f t="shared" si="2635"/>
        <v>32122000</v>
      </c>
      <c r="I5906" s="164">
        <f t="shared" si="2644"/>
        <v>4761200</v>
      </c>
      <c r="J5906" s="164">
        <f t="shared" si="2644"/>
        <v>4760100</v>
      </c>
      <c r="K5906" s="164">
        <f t="shared" si="2644"/>
        <v>13761200</v>
      </c>
      <c r="L5906" s="164">
        <f t="shared" si="2644"/>
        <v>8839500</v>
      </c>
      <c r="M5906" s="164">
        <f t="shared" si="2636"/>
        <v>0</v>
      </c>
      <c r="N5906" s="164">
        <f t="shared" si="2645"/>
        <v>0</v>
      </c>
      <c r="O5906" s="164">
        <f t="shared" si="2645"/>
        <v>0</v>
      </c>
      <c r="P5906" s="164">
        <f t="shared" si="2645"/>
        <v>0</v>
      </c>
      <c r="Q5906" s="164">
        <f t="shared" si="2645"/>
        <v>0</v>
      </c>
      <c r="R5906" s="164">
        <f t="shared" si="2637"/>
        <v>0</v>
      </c>
      <c r="S5906" s="164">
        <f t="shared" si="2646"/>
        <v>0</v>
      </c>
      <c r="T5906" s="164">
        <f t="shared" si="2646"/>
        <v>0</v>
      </c>
      <c r="U5906" s="164">
        <f t="shared" si="2646"/>
        <v>0</v>
      </c>
      <c r="V5906" s="164">
        <f t="shared" si="2646"/>
        <v>0</v>
      </c>
    </row>
    <row r="5907" spans="1:22" ht="16.5" thickTop="1" thickBot="1">
      <c r="A5907" s="160" t="s">
        <v>121</v>
      </c>
      <c r="B5907" s="167" t="s">
        <v>104</v>
      </c>
      <c r="C5907" s="164">
        <f t="shared" si="2633"/>
        <v>997000</v>
      </c>
      <c r="D5907" s="164">
        <f t="shared" si="2634"/>
        <v>247800</v>
      </c>
      <c r="E5907" s="164">
        <f t="shared" si="2634"/>
        <v>246700</v>
      </c>
      <c r="F5907" s="164">
        <f t="shared" si="2634"/>
        <v>247800</v>
      </c>
      <c r="G5907" s="164">
        <f t="shared" si="2634"/>
        <v>254700</v>
      </c>
      <c r="H5907" s="164">
        <f t="shared" si="2635"/>
        <v>997000</v>
      </c>
      <c r="I5907" s="164">
        <f>SUM(I5920,I5938,I5944)</f>
        <v>247800</v>
      </c>
      <c r="J5907" s="164">
        <f>SUM(J5920,J5938,J5944)</f>
        <v>246700</v>
      </c>
      <c r="K5907" s="164">
        <f>SUM(K5920,K5938,K5944)</f>
        <v>247800</v>
      </c>
      <c r="L5907" s="164">
        <f>SUM(L5920,L5938,L5944)</f>
        <v>254700</v>
      </c>
      <c r="M5907" s="164">
        <f t="shared" si="2636"/>
        <v>0</v>
      </c>
      <c r="N5907" s="164">
        <f>SUM(N5920,N5938,N5944)</f>
        <v>0</v>
      </c>
      <c r="O5907" s="164">
        <f>SUM(O5920,O5938,O5944)</f>
        <v>0</v>
      </c>
      <c r="P5907" s="164">
        <f>SUM(P5920,P5938,P5944)</f>
        <v>0</v>
      </c>
      <c r="Q5907" s="164">
        <f>SUM(Q5920,Q5938,Q5944)</f>
        <v>0</v>
      </c>
      <c r="R5907" s="164">
        <f t="shared" si="2637"/>
        <v>0</v>
      </c>
      <c r="S5907" s="164">
        <f>SUM(S5920,S5938,S5944)</f>
        <v>0</v>
      </c>
      <c r="T5907" s="164">
        <f>SUM(T5920,T5938,T5944)</f>
        <v>0</v>
      </c>
      <c r="U5907" s="164">
        <f>SUM(U5920,U5938,U5944)</f>
        <v>0</v>
      </c>
      <c r="V5907" s="164">
        <f>SUM(V5920,V5938,V5944)</f>
        <v>0</v>
      </c>
    </row>
    <row r="5908" spans="1:22" ht="16.5" thickTop="1" thickBot="1">
      <c r="A5908" s="160" t="s">
        <v>121</v>
      </c>
      <c r="B5908" s="167" t="s">
        <v>105</v>
      </c>
      <c r="C5908" s="164">
        <f t="shared" si="2633"/>
        <v>31125000</v>
      </c>
      <c r="D5908" s="164">
        <f t="shared" si="2634"/>
        <v>4513400</v>
      </c>
      <c r="E5908" s="164">
        <f t="shared" si="2634"/>
        <v>4513400</v>
      </c>
      <c r="F5908" s="164">
        <f t="shared" si="2634"/>
        <v>13513400</v>
      </c>
      <c r="G5908" s="164">
        <f t="shared" si="2634"/>
        <v>8584800</v>
      </c>
      <c r="H5908" s="164">
        <f t="shared" si="2635"/>
        <v>31125000</v>
      </c>
      <c r="I5908" s="164">
        <f t="shared" ref="I5908:L5909" si="2647">SUM(I5912,I5926,I5945)</f>
        <v>4513400</v>
      </c>
      <c r="J5908" s="164">
        <f t="shared" si="2647"/>
        <v>4513400</v>
      </c>
      <c r="K5908" s="164">
        <f t="shared" si="2647"/>
        <v>13513400</v>
      </c>
      <c r="L5908" s="164">
        <f t="shared" si="2647"/>
        <v>8584800</v>
      </c>
      <c r="M5908" s="164">
        <f t="shared" si="2636"/>
        <v>0</v>
      </c>
      <c r="N5908" s="164">
        <f t="shared" ref="N5908:Q5909" si="2648">SUM(N5912,N5926,N5945)</f>
        <v>0</v>
      </c>
      <c r="O5908" s="164">
        <f t="shared" si="2648"/>
        <v>0</v>
      </c>
      <c r="P5908" s="164">
        <f t="shared" si="2648"/>
        <v>0</v>
      </c>
      <c r="Q5908" s="164">
        <f t="shared" si="2648"/>
        <v>0</v>
      </c>
      <c r="R5908" s="164">
        <f t="shared" si="2637"/>
        <v>0</v>
      </c>
      <c r="S5908" s="164">
        <f t="shared" ref="S5908:V5909" si="2649">SUM(S5912,S5926,S5945)</f>
        <v>0</v>
      </c>
      <c r="T5908" s="164">
        <f t="shared" si="2649"/>
        <v>0</v>
      </c>
      <c r="U5908" s="164">
        <f t="shared" si="2649"/>
        <v>0</v>
      </c>
      <c r="V5908" s="164">
        <f t="shared" si="2649"/>
        <v>0</v>
      </c>
    </row>
    <row r="5909" spans="1:22" ht="31.5" thickTop="1" thickBot="1">
      <c r="A5909" s="160" t="s">
        <v>121</v>
      </c>
      <c r="B5909" s="168" t="s">
        <v>153</v>
      </c>
      <c r="C5909" s="164">
        <f t="shared" si="2633"/>
        <v>31125000</v>
      </c>
      <c r="D5909" s="164">
        <f t="shared" si="2634"/>
        <v>4513400</v>
      </c>
      <c r="E5909" s="164">
        <f t="shared" si="2634"/>
        <v>4513400</v>
      </c>
      <c r="F5909" s="164">
        <f t="shared" si="2634"/>
        <v>13513400</v>
      </c>
      <c r="G5909" s="164">
        <f t="shared" si="2634"/>
        <v>8584800</v>
      </c>
      <c r="H5909" s="164">
        <f t="shared" si="2635"/>
        <v>31125000</v>
      </c>
      <c r="I5909" s="164">
        <f t="shared" si="2647"/>
        <v>4513400</v>
      </c>
      <c r="J5909" s="164">
        <f t="shared" si="2647"/>
        <v>4513400</v>
      </c>
      <c r="K5909" s="164">
        <f t="shared" si="2647"/>
        <v>13513400</v>
      </c>
      <c r="L5909" s="164">
        <f t="shared" si="2647"/>
        <v>8584800</v>
      </c>
      <c r="M5909" s="164">
        <f t="shared" si="2636"/>
        <v>0</v>
      </c>
      <c r="N5909" s="164">
        <f t="shared" si="2648"/>
        <v>0</v>
      </c>
      <c r="O5909" s="164">
        <f t="shared" si="2648"/>
        <v>0</v>
      </c>
      <c r="P5909" s="164">
        <f t="shared" si="2648"/>
        <v>0</v>
      </c>
      <c r="Q5909" s="164">
        <f t="shared" si="2648"/>
        <v>0</v>
      </c>
      <c r="R5909" s="164">
        <f t="shared" si="2637"/>
        <v>0</v>
      </c>
      <c r="S5909" s="164">
        <f t="shared" si="2649"/>
        <v>0</v>
      </c>
      <c r="T5909" s="164">
        <f t="shared" si="2649"/>
        <v>0</v>
      </c>
      <c r="U5909" s="164">
        <f t="shared" si="2649"/>
        <v>0</v>
      </c>
      <c r="V5909" s="164">
        <f t="shared" si="2649"/>
        <v>0</v>
      </c>
    </row>
    <row r="5910" spans="1:22" ht="16.5" thickTop="1" thickBot="1">
      <c r="A5910" s="160" t="s">
        <v>1972</v>
      </c>
      <c r="B5910" s="166" t="s">
        <v>1973</v>
      </c>
      <c r="C5910" s="164">
        <f t="shared" si="2633"/>
        <v>1396000</v>
      </c>
      <c r="D5910" s="164">
        <f t="shared" si="2634"/>
        <v>349000</v>
      </c>
      <c r="E5910" s="164">
        <f t="shared" si="2634"/>
        <v>349000</v>
      </c>
      <c r="F5910" s="164">
        <f t="shared" si="2634"/>
        <v>349000</v>
      </c>
      <c r="G5910" s="164">
        <f t="shared" si="2634"/>
        <v>349000</v>
      </c>
      <c r="H5910" s="164">
        <f t="shared" si="2635"/>
        <v>1396000</v>
      </c>
      <c r="I5910" s="164">
        <f t="shared" ref="I5910:L5913" si="2650">SUM(I5914)</f>
        <v>349000</v>
      </c>
      <c r="J5910" s="164">
        <f t="shared" si="2650"/>
        <v>349000</v>
      </c>
      <c r="K5910" s="164">
        <f t="shared" si="2650"/>
        <v>349000</v>
      </c>
      <c r="L5910" s="164">
        <f t="shared" si="2650"/>
        <v>349000</v>
      </c>
      <c r="M5910" s="164">
        <f t="shared" si="2636"/>
        <v>0</v>
      </c>
      <c r="N5910" s="164">
        <f t="shared" ref="N5910:Q5913" si="2651">SUM(N5914)</f>
        <v>0</v>
      </c>
      <c r="O5910" s="164">
        <f t="shared" si="2651"/>
        <v>0</v>
      </c>
      <c r="P5910" s="164">
        <f t="shared" si="2651"/>
        <v>0</v>
      </c>
      <c r="Q5910" s="164">
        <f t="shared" si="2651"/>
        <v>0</v>
      </c>
      <c r="R5910" s="164">
        <f t="shared" si="2637"/>
        <v>0</v>
      </c>
      <c r="S5910" s="164">
        <f t="shared" ref="S5910:V5913" si="2652">SUM(S5914)</f>
        <v>0</v>
      </c>
      <c r="T5910" s="164">
        <f t="shared" si="2652"/>
        <v>0</v>
      </c>
      <c r="U5910" s="164">
        <f t="shared" si="2652"/>
        <v>0</v>
      </c>
      <c r="V5910" s="164">
        <f t="shared" si="2652"/>
        <v>0</v>
      </c>
    </row>
    <row r="5911" spans="1:22" ht="16.5" thickTop="1" thickBot="1">
      <c r="A5911" s="160" t="s">
        <v>121</v>
      </c>
      <c r="B5911" s="167" t="s">
        <v>99</v>
      </c>
      <c r="C5911" s="164">
        <f t="shared" si="2633"/>
        <v>1396000</v>
      </c>
      <c r="D5911" s="164">
        <f t="shared" si="2634"/>
        <v>349000</v>
      </c>
      <c r="E5911" s="164">
        <f t="shared" si="2634"/>
        <v>349000</v>
      </c>
      <c r="F5911" s="164">
        <f t="shared" si="2634"/>
        <v>349000</v>
      </c>
      <c r="G5911" s="164">
        <f t="shared" si="2634"/>
        <v>349000</v>
      </c>
      <c r="H5911" s="164">
        <f t="shared" si="2635"/>
        <v>1396000</v>
      </c>
      <c r="I5911" s="164">
        <f t="shared" si="2650"/>
        <v>349000</v>
      </c>
      <c r="J5911" s="164">
        <f t="shared" si="2650"/>
        <v>349000</v>
      </c>
      <c r="K5911" s="164">
        <f t="shared" si="2650"/>
        <v>349000</v>
      </c>
      <c r="L5911" s="164">
        <f t="shared" si="2650"/>
        <v>349000</v>
      </c>
      <c r="M5911" s="164">
        <f t="shared" si="2636"/>
        <v>0</v>
      </c>
      <c r="N5911" s="164">
        <f t="shared" si="2651"/>
        <v>0</v>
      </c>
      <c r="O5911" s="164">
        <f t="shared" si="2651"/>
        <v>0</v>
      </c>
      <c r="P5911" s="164">
        <f t="shared" si="2651"/>
        <v>0</v>
      </c>
      <c r="Q5911" s="164">
        <f t="shared" si="2651"/>
        <v>0</v>
      </c>
      <c r="R5911" s="164">
        <f t="shared" si="2637"/>
        <v>0</v>
      </c>
      <c r="S5911" s="164">
        <f t="shared" si="2652"/>
        <v>0</v>
      </c>
      <c r="T5911" s="164">
        <f t="shared" si="2652"/>
        <v>0</v>
      </c>
      <c r="U5911" s="164">
        <f t="shared" si="2652"/>
        <v>0</v>
      </c>
      <c r="V5911" s="164">
        <f t="shared" si="2652"/>
        <v>0</v>
      </c>
    </row>
    <row r="5912" spans="1:22" ht="16.5" thickTop="1" thickBot="1">
      <c r="A5912" s="160" t="s">
        <v>121</v>
      </c>
      <c r="B5912" s="168" t="s">
        <v>105</v>
      </c>
      <c r="C5912" s="164">
        <f t="shared" si="2633"/>
        <v>1396000</v>
      </c>
      <c r="D5912" s="164">
        <f t="shared" si="2634"/>
        <v>349000</v>
      </c>
      <c r="E5912" s="164">
        <f t="shared" si="2634"/>
        <v>349000</v>
      </c>
      <c r="F5912" s="164">
        <f t="shared" si="2634"/>
        <v>349000</v>
      </c>
      <c r="G5912" s="164">
        <f t="shared" si="2634"/>
        <v>349000</v>
      </c>
      <c r="H5912" s="164">
        <f t="shared" si="2635"/>
        <v>1396000</v>
      </c>
      <c r="I5912" s="164">
        <f t="shared" si="2650"/>
        <v>349000</v>
      </c>
      <c r="J5912" s="164">
        <f t="shared" si="2650"/>
        <v>349000</v>
      </c>
      <c r="K5912" s="164">
        <f t="shared" si="2650"/>
        <v>349000</v>
      </c>
      <c r="L5912" s="164">
        <f t="shared" si="2650"/>
        <v>349000</v>
      </c>
      <c r="M5912" s="164">
        <f t="shared" si="2636"/>
        <v>0</v>
      </c>
      <c r="N5912" s="164">
        <f t="shared" si="2651"/>
        <v>0</v>
      </c>
      <c r="O5912" s="164">
        <f t="shared" si="2651"/>
        <v>0</v>
      </c>
      <c r="P5912" s="164">
        <f t="shared" si="2651"/>
        <v>0</v>
      </c>
      <c r="Q5912" s="164">
        <f t="shared" si="2651"/>
        <v>0</v>
      </c>
      <c r="R5912" s="164">
        <f t="shared" si="2637"/>
        <v>0</v>
      </c>
      <c r="S5912" s="164">
        <f t="shared" si="2652"/>
        <v>0</v>
      </c>
      <c r="T5912" s="164">
        <f t="shared" si="2652"/>
        <v>0</v>
      </c>
      <c r="U5912" s="164">
        <f t="shared" si="2652"/>
        <v>0</v>
      </c>
      <c r="V5912" s="164">
        <f t="shared" si="2652"/>
        <v>0</v>
      </c>
    </row>
    <row r="5913" spans="1:22" ht="31.5" thickTop="1" thickBot="1">
      <c r="A5913" s="160" t="s">
        <v>121</v>
      </c>
      <c r="B5913" s="169" t="s">
        <v>153</v>
      </c>
      <c r="C5913" s="164">
        <f t="shared" si="2633"/>
        <v>1396000</v>
      </c>
      <c r="D5913" s="164">
        <f t="shared" si="2634"/>
        <v>349000</v>
      </c>
      <c r="E5913" s="164">
        <f t="shared" si="2634"/>
        <v>349000</v>
      </c>
      <c r="F5913" s="164">
        <f t="shared" si="2634"/>
        <v>349000</v>
      </c>
      <c r="G5913" s="164">
        <f t="shared" si="2634"/>
        <v>349000</v>
      </c>
      <c r="H5913" s="164">
        <f t="shared" si="2635"/>
        <v>1396000</v>
      </c>
      <c r="I5913" s="164">
        <f t="shared" si="2650"/>
        <v>349000</v>
      </c>
      <c r="J5913" s="164">
        <f t="shared" si="2650"/>
        <v>349000</v>
      </c>
      <c r="K5913" s="164">
        <f t="shared" si="2650"/>
        <v>349000</v>
      </c>
      <c r="L5913" s="164">
        <f t="shared" si="2650"/>
        <v>349000</v>
      </c>
      <c r="M5913" s="164">
        <f t="shared" si="2636"/>
        <v>0</v>
      </c>
      <c r="N5913" s="164">
        <f t="shared" si="2651"/>
        <v>0</v>
      </c>
      <c r="O5913" s="164">
        <f t="shared" si="2651"/>
        <v>0</v>
      </c>
      <c r="P5913" s="164">
        <f t="shared" si="2651"/>
        <v>0</v>
      </c>
      <c r="Q5913" s="164">
        <f t="shared" si="2651"/>
        <v>0</v>
      </c>
      <c r="R5913" s="164">
        <f t="shared" si="2637"/>
        <v>0</v>
      </c>
      <c r="S5913" s="164">
        <f t="shared" si="2652"/>
        <v>0</v>
      </c>
      <c r="T5913" s="164">
        <f t="shared" si="2652"/>
        <v>0</v>
      </c>
      <c r="U5913" s="164">
        <f t="shared" si="2652"/>
        <v>0</v>
      </c>
      <c r="V5913" s="164">
        <f t="shared" si="2652"/>
        <v>0</v>
      </c>
    </row>
    <row r="5914" spans="1:22" ht="31.5" thickTop="1" thickBot="1">
      <c r="A5914" s="160" t="s">
        <v>1974</v>
      </c>
      <c r="B5914" s="167" t="s">
        <v>1975</v>
      </c>
      <c r="C5914" s="164">
        <f t="shared" si="2633"/>
        <v>1396000</v>
      </c>
      <c r="D5914" s="164">
        <f t="shared" si="2634"/>
        <v>349000</v>
      </c>
      <c r="E5914" s="164">
        <f t="shared" si="2634"/>
        <v>349000</v>
      </c>
      <c r="F5914" s="164">
        <f t="shared" si="2634"/>
        <v>349000</v>
      </c>
      <c r="G5914" s="164">
        <f t="shared" si="2634"/>
        <v>349000</v>
      </c>
      <c r="H5914" s="164">
        <f t="shared" si="2635"/>
        <v>1396000</v>
      </c>
      <c r="I5914" s="164">
        <f t="shared" ref="I5914:L5916" si="2653">SUM(I5915)</f>
        <v>349000</v>
      </c>
      <c r="J5914" s="164">
        <f t="shared" si="2653"/>
        <v>349000</v>
      </c>
      <c r="K5914" s="164">
        <f t="shared" si="2653"/>
        <v>349000</v>
      </c>
      <c r="L5914" s="164">
        <f t="shared" si="2653"/>
        <v>349000</v>
      </c>
      <c r="M5914" s="164">
        <f t="shared" si="2636"/>
        <v>0</v>
      </c>
      <c r="N5914" s="164">
        <f t="shared" ref="N5914:Q5916" si="2654">SUM(N5915)</f>
        <v>0</v>
      </c>
      <c r="O5914" s="164">
        <f t="shared" si="2654"/>
        <v>0</v>
      </c>
      <c r="P5914" s="164">
        <f t="shared" si="2654"/>
        <v>0</v>
      </c>
      <c r="Q5914" s="164">
        <f t="shared" si="2654"/>
        <v>0</v>
      </c>
      <c r="R5914" s="164">
        <f t="shared" si="2637"/>
        <v>0</v>
      </c>
      <c r="S5914" s="164">
        <f t="shared" ref="S5914:V5916" si="2655">SUM(S5915)</f>
        <v>0</v>
      </c>
      <c r="T5914" s="164">
        <f t="shared" si="2655"/>
        <v>0</v>
      </c>
      <c r="U5914" s="164">
        <f t="shared" si="2655"/>
        <v>0</v>
      </c>
      <c r="V5914" s="164">
        <f t="shared" si="2655"/>
        <v>0</v>
      </c>
    </row>
    <row r="5915" spans="1:22" ht="16.5" thickTop="1" thickBot="1">
      <c r="A5915" s="160" t="s">
        <v>121</v>
      </c>
      <c r="B5915" s="168" t="s">
        <v>99</v>
      </c>
      <c r="C5915" s="164">
        <f t="shared" si="2633"/>
        <v>1396000</v>
      </c>
      <c r="D5915" s="164">
        <f t="shared" si="2634"/>
        <v>349000</v>
      </c>
      <c r="E5915" s="164">
        <f t="shared" si="2634"/>
        <v>349000</v>
      </c>
      <c r="F5915" s="164">
        <f t="shared" si="2634"/>
        <v>349000</v>
      </c>
      <c r="G5915" s="164">
        <f t="shared" si="2634"/>
        <v>349000</v>
      </c>
      <c r="H5915" s="164">
        <f t="shared" si="2635"/>
        <v>1396000</v>
      </c>
      <c r="I5915" s="164">
        <f t="shared" si="2653"/>
        <v>349000</v>
      </c>
      <c r="J5915" s="164">
        <f t="shared" si="2653"/>
        <v>349000</v>
      </c>
      <c r="K5915" s="164">
        <f t="shared" si="2653"/>
        <v>349000</v>
      </c>
      <c r="L5915" s="164">
        <f t="shared" si="2653"/>
        <v>349000</v>
      </c>
      <c r="M5915" s="164">
        <f t="shared" si="2636"/>
        <v>0</v>
      </c>
      <c r="N5915" s="164">
        <f t="shared" si="2654"/>
        <v>0</v>
      </c>
      <c r="O5915" s="164">
        <f t="shared" si="2654"/>
        <v>0</v>
      </c>
      <c r="P5915" s="164">
        <f t="shared" si="2654"/>
        <v>0</v>
      </c>
      <c r="Q5915" s="164">
        <f t="shared" si="2654"/>
        <v>0</v>
      </c>
      <c r="R5915" s="164">
        <f t="shared" si="2637"/>
        <v>0</v>
      </c>
      <c r="S5915" s="164">
        <f t="shared" si="2655"/>
        <v>0</v>
      </c>
      <c r="T5915" s="164">
        <f t="shared" si="2655"/>
        <v>0</v>
      </c>
      <c r="U5915" s="164">
        <f t="shared" si="2655"/>
        <v>0</v>
      </c>
      <c r="V5915" s="164">
        <f t="shared" si="2655"/>
        <v>0</v>
      </c>
    </row>
    <row r="5916" spans="1:22" ht="16.5" thickTop="1" thickBot="1">
      <c r="A5916" s="160" t="s">
        <v>121</v>
      </c>
      <c r="B5916" s="169" t="s">
        <v>105</v>
      </c>
      <c r="C5916" s="164">
        <f t="shared" si="2633"/>
        <v>1396000</v>
      </c>
      <c r="D5916" s="164">
        <f t="shared" si="2634"/>
        <v>349000</v>
      </c>
      <c r="E5916" s="164">
        <f t="shared" si="2634"/>
        <v>349000</v>
      </c>
      <c r="F5916" s="164">
        <f t="shared" si="2634"/>
        <v>349000</v>
      </c>
      <c r="G5916" s="164">
        <f t="shared" si="2634"/>
        <v>349000</v>
      </c>
      <c r="H5916" s="164">
        <f t="shared" si="2635"/>
        <v>1396000</v>
      </c>
      <c r="I5916" s="164">
        <f t="shared" si="2653"/>
        <v>349000</v>
      </c>
      <c r="J5916" s="164">
        <f t="shared" si="2653"/>
        <v>349000</v>
      </c>
      <c r="K5916" s="164">
        <f t="shared" si="2653"/>
        <v>349000</v>
      </c>
      <c r="L5916" s="164">
        <f t="shared" si="2653"/>
        <v>349000</v>
      </c>
      <c r="M5916" s="164">
        <f t="shared" si="2636"/>
        <v>0</v>
      </c>
      <c r="N5916" s="164">
        <f t="shared" si="2654"/>
        <v>0</v>
      </c>
      <c r="O5916" s="164">
        <f t="shared" si="2654"/>
        <v>0</v>
      </c>
      <c r="P5916" s="164">
        <f t="shared" si="2654"/>
        <v>0</v>
      </c>
      <c r="Q5916" s="164">
        <f t="shared" si="2654"/>
        <v>0</v>
      </c>
      <c r="R5916" s="164">
        <f t="shared" si="2637"/>
        <v>0</v>
      </c>
      <c r="S5916" s="164">
        <f t="shared" si="2655"/>
        <v>0</v>
      </c>
      <c r="T5916" s="164">
        <f t="shared" si="2655"/>
        <v>0</v>
      </c>
      <c r="U5916" s="164">
        <f t="shared" si="2655"/>
        <v>0</v>
      </c>
      <c r="V5916" s="164">
        <f t="shared" si="2655"/>
        <v>0</v>
      </c>
    </row>
    <row r="5917" spans="1:22" ht="31.5" thickTop="1" thickBot="1">
      <c r="A5917" s="160" t="s">
        <v>121</v>
      </c>
      <c r="B5917" s="170" t="s">
        <v>153</v>
      </c>
      <c r="C5917" s="164">
        <f t="shared" si="2633"/>
        <v>1396000</v>
      </c>
      <c r="D5917" s="164">
        <f t="shared" si="2634"/>
        <v>349000</v>
      </c>
      <c r="E5917" s="164">
        <f t="shared" si="2634"/>
        <v>349000</v>
      </c>
      <c r="F5917" s="164">
        <f t="shared" si="2634"/>
        <v>349000</v>
      </c>
      <c r="G5917" s="164">
        <f t="shared" si="2634"/>
        <v>349000</v>
      </c>
      <c r="H5917" s="164">
        <f t="shared" si="2635"/>
        <v>1396000</v>
      </c>
      <c r="I5917" s="164">
        <v>349000</v>
      </c>
      <c r="J5917" s="164">
        <v>349000</v>
      </c>
      <c r="K5917" s="164">
        <v>349000</v>
      </c>
      <c r="L5917" s="164">
        <v>349000</v>
      </c>
      <c r="M5917" s="164">
        <f t="shared" si="2636"/>
        <v>0</v>
      </c>
      <c r="N5917" s="164">
        <v>0</v>
      </c>
      <c r="O5917" s="164">
        <v>0</v>
      </c>
      <c r="P5917" s="164">
        <v>0</v>
      </c>
      <c r="Q5917" s="164">
        <v>0</v>
      </c>
      <c r="R5917" s="164">
        <f t="shared" si="2637"/>
        <v>0</v>
      </c>
      <c r="S5917" s="164">
        <v>0</v>
      </c>
      <c r="T5917" s="164">
        <v>0</v>
      </c>
      <c r="U5917" s="164">
        <v>0</v>
      </c>
      <c r="V5917" s="164">
        <v>0</v>
      </c>
    </row>
    <row r="5918" spans="1:22" ht="31.5" thickTop="1" thickBot="1">
      <c r="A5918" s="160" t="s">
        <v>1976</v>
      </c>
      <c r="B5918" s="166" t="s">
        <v>1977</v>
      </c>
      <c r="C5918" s="164">
        <f t="shared" si="2633"/>
        <v>675000</v>
      </c>
      <c r="D5918" s="164">
        <f t="shared" si="2634"/>
        <v>168800</v>
      </c>
      <c r="E5918" s="164">
        <f t="shared" si="2634"/>
        <v>168700</v>
      </c>
      <c r="F5918" s="164">
        <f t="shared" si="2634"/>
        <v>168800</v>
      </c>
      <c r="G5918" s="164">
        <f t="shared" si="2634"/>
        <v>168700</v>
      </c>
      <c r="H5918" s="164">
        <f t="shared" si="2635"/>
        <v>675000</v>
      </c>
      <c r="I5918" s="164">
        <f t="shared" ref="I5918:L5920" si="2656">SUM(I5921)</f>
        <v>168800</v>
      </c>
      <c r="J5918" s="164">
        <f t="shared" si="2656"/>
        <v>168700</v>
      </c>
      <c r="K5918" s="164">
        <f t="shared" si="2656"/>
        <v>168800</v>
      </c>
      <c r="L5918" s="164">
        <f t="shared" si="2656"/>
        <v>168700</v>
      </c>
      <c r="M5918" s="164">
        <f t="shared" si="2636"/>
        <v>0</v>
      </c>
      <c r="N5918" s="164">
        <f t="shared" ref="N5918:Q5920" si="2657">SUM(N5921)</f>
        <v>0</v>
      </c>
      <c r="O5918" s="164">
        <f t="shared" si="2657"/>
        <v>0</v>
      </c>
      <c r="P5918" s="164">
        <f t="shared" si="2657"/>
        <v>0</v>
      </c>
      <c r="Q5918" s="164">
        <f t="shared" si="2657"/>
        <v>0</v>
      </c>
      <c r="R5918" s="164">
        <f t="shared" si="2637"/>
        <v>0</v>
      </c>
      <c r="S5918" s="164">
        <f t="shared" ref="S5918:V5920" si="2658">SUM(S5921)</f>
        <v>0</v>
      </c>
      <c r="T5918" s="164">
        <f t="shared" si="2658"/>
        <v>0</v>
      </c>
      <c r="U5918" s="164">
        <f t="shared" si="2658"/>
        <v>0</v>
      </c>
      <c r="V5918" s="164">
        <f t="shared" si="2658"/>
        <v>0</v>
      </c>
    </row>
    <row r="5919" spans="1:22" ht="16.5" thickTop="1" thickBot="1">
      <c r="A5919" s="160" t="s">
        <v>121</v>
      </c>
      <c r="B5919" s="167" t="s">
        <v>99</v>
      </c>
      <c r="C5919" s="164">
        <f t="shared" si="2633"/>
        <v>675000</v>
      </c>
      <c r="D5919" s="164">
        <f t="shared" si="2634"/>
        <v>168800</v>
      </c>
      <c r="E5919" s="164">
        <f t="shared" si="2634"/>
        <v>168700</v>
      </c>
      <c r="F5919" s="164">
        <f t="shared" si="2634"/>
        <v>168800</v>
      </c>
      <c r="G5919" s="164">
        <f t="shared" si="2634"/>
        <v>168700</v>
      </c>
      <c r="H5919" s="164">
        <f t="shared" si="2635"/>
        <v>675000</v>
      </c>
      <c r="I5919" s="164">
        <f t="shared" si="2656"/>
        <v>168800</v>
      </c>
      <c r="J5919" s="164">
        <f t="shared" si="2656"/>
        <v>168700</v>
      </c>
      <c r="K5919" s="164">
        <f t="shared" si="2656"/>
        <v>168800</v>
      </c>
      <c r="L5919" s="164">
        <f t="shared" si="2656"/>
        <v>168700</v>
      </c>
      <c r="M5919" s="164">
        <f t="shared" si="2636"/>
        <v>0</v>
      </c>
      <c r="N5919" s="164">
        <f t="shared" si="2657"/>
        <v>0</v>
      </c>
      <c r="O5919" s="164">
        <f t="shared" si="2657"/>
        <v>0</v>
      </c>
      <c r="P5919" s="164">
        <f t="shared" si="2657"/>
        <v>0</v>
      </c>
      <c r="Q5919" s="164">
        <f t="shared" si="2657"/>
        <v>0</v>
      </c>
      <c r="R5919" s="164">
        <f t="shared" si="2637"/>
        <v>0</v>
      </c>
      <c r="S5919" s="164">
        <f t="shared" si="2658"/>
        <v>0</v>
      </c>
      <c r="T5919" s="164">
        <f t="shared" si="2658"/>
        <v>0</v>
      </c>
      <c r="U5919" s="164">
        <f t="shared" si="2658"/>
        <v>0</v>
      </c>
      <c r="V5919" s="164">
        <f t="shared" si="2658"/>
        <v>0</v>
      </c>
    </row>
    <row r="5920" spans="1:22" ht="16.5" thickTop="1" thickBot="1">
      <c r="A5920" s="160" t="s">
        <v>121</v>
      </c>
      <c r="B5920" s="168" t="s">
        <v>104</v>
      </c>
      <c r="C5920" s="164">
        <f t="shared" si="2633"/>
        <v>675000</v>
      </c>
      <c r="D5920" s="164">
        <f t="shared" si="2634"/>
        <v>168800</v>
      </c>
      <c r="E5920" s="164">
        <f t="shared" si="2634"/>
        <v>168700</v>
      </c>
      <c r="F5920" s="164">
        <f t="shared" si="2634"/>
        <v>168800</v>
      </c>
      <c r="G5920" s="164">
        <f t="shared" si="2634"/>
        <v>168700</v>
      </c>
      <c r="H5920" s="164">
        <f t="shared" si="2635"/>
        <v>675000</v>
      </c>
      <c r="I5920" s="164">
        <f t="shared" si="2656"/>
        <v>168800</v>
      </c>
      <c r="J5920" s="164">
        <f t="shared" si="2656"/>
        <v>168700</v>
      </c>
      <c r="K5920" s="164">
        <f t="shared" si="2656"/>
        <v>168800</v>
      </c>
      <c r="L5920" s="164">
        <f t="shared" si="2656"/>
        <v>168700</v>
      </c>
      <c r="M5920" s="164">
        <f t="shared" si="2636"/>
        <v>0</v>
      </c>
      <c r="N5920" s="164">
        <f t="shared" si="2657"/>
        <v>0</v>
      </c>
      <c r="O5920" s="164">
        <f t="shared" si="2657"/>
        <v>0</v>
      </c>
      <c r="P5920" s="164">
        <f t="shared" si="2657"/>
        <v>0</v>
      </c>
      <c r="Q5920" s="164">
        <f t="shared" si="2657"/>
        <v>0</v>
      </c>
      <c r="R5920" s="164">
        <f t="shared" si="2637"/>
        <v>0</v>
      </c>
      <c r="S5920" s="164">
        <f t="shared" si="2658"/>
        <v>0</v>
      </c>
      <c r="T5920" s="164">
        <f t="shared" si="2658"/>
        <v>0</v>
      </c>
      <c r="U5920" s="164">
        <f t="shared" si="2658"/>
        <v>0</v>
      </c>
      <c r="V5920" s="164">
        <f t="shared" si="2658"/>
        <v>0</v>
      </c>
    </row>
    <row r="5921" spans="1:22" ht="31.5" thickTop="1" thickBot="1">
      <c r="A5921" s="160" t="s">
        <v>1978</v>
      </c>
      <c r="B5921" s="167" t="s">
        <v>1979</v>
      </c>
      <c r="C5921" s="164">
        <f t="shared" si="2633"/>
        <v>675000</v>
      </c>
      <c r="D5921" s="164">
        <f t="shared" si="2634"/>
        <v>168800</v>
      </c>
      <c r="E5921" s="164">
        <f t="shared" si="2634"/>
        <v>168700</v>
      </c>
      <c r="F5921" s="164">
        <f t="shared" si="2634"/>
        <v>168800</v>
      </c>
      <c r="G5921" s="164">
        <f t="shared" si="2634"/>
        <v>168700</v>
      </c>
      <c r="H5921" s="164">
        <f t="shared" si="2635"/>
        <v>675000</v>
      </c>
      <c r="I5921" s="164">
        <f t="shared" ref="I5921:L5922" si="2659">SUM(I5922)</f>
        <v>168800</v>
      </c>
      <c r="J5921" s="164">
        <f t="shared" si="2659"/>
        <v>168700</v>
      </c>
      <c r="K5921" s="164">
        <f t="shared" si="2659"/>
        <v>168800</v>
      </c>
      <c r="L5921" s="164">
        <f t="shared" si="2659"/>
        <v>168700</v>
      </c>
      <c r="M5921" s="164">
        <f t="shared" si="2636"/>
        <v>0</v>
      </c>
      <c r="N5921" s="164">
        <f t="shared" ref="N5921:Q5922" si="2660">SUM(N5922)</f>
        <v>0</v>
      </c>
      <c r="O5921" s="164">
        <f t="shared" si="2660"/>
        <v>0</v>
      </c>
      <c r="P5921" s="164">
        <f t="shared" si="2660"/>
        <v>0</v>
      </c>
      <c r="Q5921" s="164">
        <f t="shared" si="2660"/>
        <v>0</v>
      </c>
      <c r="R5921" s="164">
        <f t="shared" si="2637"/>
        <v>0</v>
      </c>
      <c r="S5921" s="164">
        <f t="shared" ref="S5921:V5922" si="2661">SUM(S5922)</f>
        <v>0</v>
      </c>
      <c r="T5921" s="164">
        <f t="shared" si="2661"/>
        <v>0</v>
      </c>
      <c r="U5921" s="164">
        <f t="shared" si="2661"/>
        <v>0</v>
      </c>
      <c r="V5921" s="164">
        <f t="shared" si="2661"/>
        <v>0</v>
      </c>
    </row>
    <row r="5922" spans="1:22" ht="16.5" thickTop="1" thickBot="1">
      <c r="A5922" s="160" t="s">
        <v>121</v>
      </c>
      <c r="B5922" s="168" t="s">
        <v>99</v>
      </c>
      <c r="C5922" s="164">
        <f t="shared" si="2633"/>
        <v>675000</v>
      </c>
      <c r="D5922" s="164">
        <f t="shared" si="2634"/>
        <v>168800</v>
      </c>
      <c r="E5922" s="164">
        <f t="shared" si="2634"/>
        <v>168700</v>
      </c>
      <c r="F5922" s="164">
        <f t="shared" si="2634"/>
        <v>168800</v>
      </c>
      <c r="G5922" s="164">
        <f t="shared" si="2634"/>
        <v>168700</v>
      </c>
      <c r="H5922" s="164">
        <f t="shared" si="2635"/>
        <v>675000</v>
      </c>
      <c r="I5922" s="164">
        <f t="shared" si="2659"/>
        <v>168800</v>
      </c>
      <c r="J5922" s="164">
        <f t="shared" si="2659"/>
        <v>168700</v>
      </c>
      <c r="K5922" s="164">
        <f t="shared" si="2659"/>
        <v>168800</v>
      </c>
      <c r="L5922" s="164">
        <f t="shared" si="2659"/>
        <v>168700</v>
      </c>
      <c r="M5922" s="164">
        <f t="shared" si="2636"/>
        <v>0</v>
      </c>
      <c r="N5922" s="164">
        <f t="shared" si="2660"/>
        <v>0</v>
      </c>
      <c r="O5922" s="164">
        <f t="shared" si="2660"/>
        <v>0</v>
      </c>
      <c r="P5922" s="164">
        <f t="shared" si="2660"/>
        <v>0</v>
      </c>
      <c r="Q5922" s="164">
        <f t="shared" si="2660"/>
        <v>0</v>
      </c>
      <c r="R5922" s="164">
        <f t="shared" si="2637"/>
        <v>0</v>
      </c>
      <c r="S5922" s="164">
        <f t="shared" si="2661"/>
        <v>0</v>
      </c>
      <c r="T5922" s="164">
        <f t="shared" si="2661"/>
        <v>0</v>
      </c>
      <c r="U5922" s="164">
        <f t="shared" si="2661"/>
        <v>0</v>
      </c>
      <c r="V5922" s="164">
        <f t="shared" si="2661"/>
        <v>0</v>
      </c>
    </row>
    <row r="5923" spans="1:22" ht="16.5" thickTop="1" thickBot="1">
      <c r="A5923" s="160" t="s">
        <v>121</v>
      </c>
      <c r="B5923" s="169" t="s">
        <v>104</v>
      </c>
      <c r="C5923" s="164">
        <f t="shared" si="2633"/>
        <v>675000</v>
      </c>
      <c r="D5923" s="164">
        <f t="shared" si="2634"/>
        <v>168800</v>
      </c>
      <c r="E5923" s="164">
        <f t="shared" si="2634"/>
        <v>168700</v>
      </c>
      <c r="F5923" s="164">
        <f t="shared" si="2634"/>
        <v>168800</v>
      </c>
      <c r="G5923" s="164">
        <f t="shared" si="2634"/>
        <v>168700</v>
      </c>
      <c r="H5923" s="164">
        <f t="shared" si="2635"/>
        <v>675000</v>
      </c>
      <c r="I5923" s="164">
        <v>168800</v>
      </c>
      <c r="J5923" s="164">
        <v>168700</v>
      </c>
      <c r="K5923" s="164">
        <v>168800</v>
      </c>
      <c r="L5923" s="164">
        <v>168700</v>
      </c>
      <c r="M5923" s="164">
        <f t="shared" si="2636"/>
        <v>0</v>
      </c>
      <c r="N5923" s="164">
        <v>0</v>
      </c>
      <c r="O5923" s="164">
        <v>0</v>
      </c>
      <c r="P5923" s="164">
        <v>0</v>
      </c>
      <c r="Q5923" s="164">
        <v>0</v>
      </c>
      <c r="R5923" s="164">
        <f t="shared" si="2637"/>
        <v>0</v>
      </c>
      <c r="S5923" s="164">
        <v>0</v>
      </c>
      <c r="T5923" s="164">
        <v>0</v>
      </c>
      <c r="U5923" s="164">
        <v>0</v>
      </c>
      <c r="V5923" s="164">
        <v>0</v>
      </c>
    </row>
    <row r="5924" spans="1:22" ht="61.5" thickTop="1" thickBot="1">
      <c r="A5924" s="160" t="s">
        <v>1980</v>
      </c>
      <c r="B5924" s="166" t="s">
        <v>1981</v>
      </c>
      <c r="C5924" s="164">
        <f t="shared" si="2633"/>
        <v>29000000</v>
      </c>
      <c r="D5924" s="164">
        <f t="shared" si="2634"/>
        <v>4000000</v>
      </c>
      <c r="E5924" s="164">
        <f t="shared" si="2634"/>
        <v>4000000</v>
      </c>
      <c r="F5924" s="164">
        <f t="shared" si="2634"/>
        <v>13000000</v>
      </c>
      <c r="G5924" s="164">
        <f t="shared" si="2634"/>
        <v>8000000</v>
      </c>
      <c r="H5924" s="164">
        <f t="shared" si="2635"/>
        <v>29000000</v>
      </c>
      <c r="I5924" s="164">
        <f t="shared" ref="I5924:L5927" si="2662">SUM(I5928,I5932)</f>
        <v>4000000</v>
      </c>
      <c r="J5924" s="164">
        <f t="shared" si="2662"/>
        <v>4000000</v>
      </c>
      <c r="K5924" s="164">
        <f t="shared" si="2662"/>
        <v>13000000</v>
      </c>
      <c r="L5924" s="164">
        <f t="shared" si="2662"/>
        <v>8000000</v>
      </c>
      <c r="M5924" s="164">
        <f t="shared" si="2636"/>
        <v>0</v>
      </c>
      <c r="N5924" s="164">
        <f t="shared" ref="N5924:Q5927" si="2663">SUM(N5928,N5932)</f>
        <v>0</v>
      </c>
      <c r="O5924" s="164">
        <f t="shared" si="2663"/>
        <v>0</v>
      </c>
      <c r="P5924" s="164">
        <f t="shared" si="2663"/>
        <v>0</v>
      </c>
      <c r="Q5924" s="164">
        <f t="shared" si="2663"/>
        <v>0</v>
      </c>
      <c r="R5924" s="164">
        <f t="shared" si="2637"/>
        <v>0</v>
      </c>
      <c r="S5924" s="164">
        <f t="shared" ref="S5924:V5927" si="2664">SUM(S5928,S5932)</f>
        <v>0</v>
      </c>
      <c r="T5924" s="164">
        <f t="shared" si="2664"/>
        <v>0</v>
      </c>
      <c r="U5924" s="164">
        <f t="shared" si="2664"/>
        <v>0</v>
      </c>
      <c r="V5924" s="164">
        <f t="shared" si="2664"/>
        <v>0</v>
      </c>
    </row>
    <row r="5925" spans="1:22" ht="16.5" thickTop="1" thickBot="1">
      <c r="A5925" s="160" t="s">
        <v>121</v>
      </c>
      <c r="B5925" s="167" t="s">
        <v>99</v>
      </c>
      <c r="C5925" s="164">
        <f t="shared" si="2633"/>
        <v>29000000</v>
      </c>
      <c r="D5925" s="164">
        <f t="shared" si="2634"/>
        <v>4000000</v>
      </c>
      <c r="E5925" s="164">
        <f t="shared" si="2634"/>
        <v>4000000</v>
      </c>
      <c r="F5925" s="164">
        <f t="shared" si="2634"/>
        <v>13000000</v>
      </c>
      <c r="G5925" s="164">
        <f t="shared" si="2634"/>
        <v>8000000</v>
      </c>
      <c r="H5925" s="164">
        <f t="shared" si="2635"/>
        <v>29000000</v>
      </c>
      <c r="I5925" s="164">
        <f t="shared" si="2662"/>
        <v>4000000</v>
      </c>
      <c r="J5925" s="164">
        <f t="shared" si="2662"/>
        <v>4000000</v>
      </c>
      <c r="K5925" s="164">
        <f t="shared" si="2662"/>
        <v>13000000</v>
      </c>
      <c r="L5925" s="164">
        <f t="shared" si="2662"/>
        <v>8000000</v>
      </c>
      <c r="M5925" s="164">
        <f t="shared" si="2636"/>
        <v>0</v>
      </c>
      <c r="N5925" s="164">
        <f t="shared" si="2663"/>
        <v>0</v>
      </c>
      <c r="O5925" s="164">
        <f t="shared" si="2663"/>
        <v>0</v>
      </c>
      <c r="P5925" s="164">
        <f t="shared" si="2663"/>
        <v>0</v>
      </c>
      <c r="Q5925" s="164">
        <f t="shared" si="2663"/>
        <v>0</v>
      </c>
      <c r="R5925" s="164">
        <f t="shared" si="2637"/>
        <v>0</v>
      </c>
      <c r="S5925" s="164">
        <f t="shared" si="2664"/>
        <v>0</v>
      </c>
      <c r="T5925" s="164">
        <f t="shared" si="2664"/>
        <v>0</v>
      </c>
      <c r="U5925" s="164">
        <f t="shared" si="2664"/>
        <v>0</v>
      </c>
      <c r="V5925" s="164">
        <f t="shared" si="2664"/>
        <v>0</v>
      </c>
    </row>
    <row r="5926" spans="1:22" ht="16.5" thickTop="1" thickBot="1">
      <c r="A5926" s="160" t="s">
        <v>121</v>
      </c>
      <c r="B5926" s="168" t="s">
        <v>105</v>
      </c>
      <c r="C5926" s="164">
        <f t="shared" si="2633"/>
        <v>29000000</v>
      </c>
      <c r="D5926" s="164">
        <f t="shared" si="2634"/>
        <v>4000000</v>
      </c>
      <c r="E5926" s="164">
        <f t="shared" si="2634"/>
        <v>4000000</v>
      </c>
      <c r="F5926" s="164">
        <f t="shared" si="2634"/>
        <v>13000000</v>
      </c>
      <c r="G5926" s="164">
        <f t="shared" si="2634"/>
        <v>8000000</v>
      </c>
      <c r="H5926" s="164">
        <f t="shared" si="2635"/>
        <v>29000000</v>
      </c>
      <c r="I5926" s="164">
        <f t="shared" si="2662"/>
        <v>4000000</v>
      </c>
      <c r="J5926" s="164">
        <f t="shared" si="2662"/>
        <v>4000000</v>
      </c>
      <c r="K5926" s="164">
        <f t="shared" si="2662"/>
        <v>13000000</v>
      </c>
      <c r="L5926" s="164">
        <f t="shared" si="2662"/>
        <v>8000000</v>
      </c>
      <c r="M5926" s="164">
        <f t="shared" si="2636"/>
        <v>0</v>
      </c>
      <c r="N5926" s="164">
        <f t="shared" si="2663"/>
        <v>0</v>
      </c>
      <c r="O5926" s="164">
        <f t="shared" si="2663"/>
        <v>0</v>
      </c>
      <c r="P5926" s="164">
        <f t="shared" si="2663"/>
        <v>0</v>
      </c>
      <c r="Q5926" s="164">
        <f t="shared" si="2663"/>
        <v>0</v>
      </c>
      <c r="R5926" s="164">
        <f t="shared" si="2637"/>
        <v>0</v>
      </c>
      <c r="S5926" s="164">
        <f t="shared" si="2664"/>
        <v>0</v>
      </c>
      <c r="T5926" s="164">
        <f t="shared" si="2664"/>
        <v>0</v>
      </c>
      <c r="U5926" s="164">
        <f t="shared" si="2664"/>
        <v>0</v>
      </c>
      <c r="V5926" s="164">
        <f t="shared" si="2664"/>
        <v>0</v>
      </c>
    </row>
    <row r="5927" spans="1:22" ht="31.5" thickTop="1" thickBot="1">
      <c r="A5927" s="160" t="s">
        <v>121</v>
      </c>
      <c r="B5927" s="169" t="s">
        <v>153</v>
      </c>
      <c r="C5927" s="164">
        <f t="shared" si="2633"/>
        <v>29000000</v>
      </c>
      <c r="D5927" s="164">
        <f t="shared" si="2634"/>
        <v>4000000</v>
      </c>
      <c r="E5927" s="164">
        <f t="shared" si="2634"/>
        <v>4000000</v>
      </c>
      <c r="F5927" s="164">
        <f t="shared" si="2634"/>
        <v>13000000</v>
      </c>
      <c r="G5927" s="164">
        <f t="shared" si="2634"/>
        <v>8000000</v>
      </c>
      <c r="H5927" s="164">
        <f t="shared" si="2635"/>
        <v>29000000</v>
      </c>
      <c r="I5927" s="164">
        <f t="shared" si="2662"/>
        <v>4000000</v>
      </c>
      <c r="J5927" s="164">
        <f t="shared" si="2662"/>
        <v>4000000</v>
      </c>
      <c r="K5927" s="164">
        <f t="shared" si="2662"/>
        <v>13000000</v>
      </c>
      <c r="L5927" s="164">
        <f t="shared" si="2662"/>
        <v>8000000</v>
      </c>
      <c r="M5927" s="164">
        <f t="shared" si="2636"/>
        <v>0</v>
      </c>
      <c r="N5927" s="164">
        <f t="shared" si="2663"/>
        <v>0</v>
      </c>
      <c r="O5927" s="164">
        <f t="shared" si="2663"/>
        <v>0</v>
      </c>
      <c r="P5927" s="164">
        <f t="shared" si="2663"/>
        <v>0</v>
      </c>
      <c r="Q5927" s="164">
        <f t="shared" si="2663"/>
        <v>0</v>
      </c>
      <c r="R5927" s="164">
        <f t="shared" si="2637"/>
        <v>0</v>
      </c>
      <c r="S5927" s="164">
        <f t="shared" si="2664"/>
        <v>0</v>
      </c>
      <c r="T5927" s="164">
        <f t="shared" si="2664"/>
        <v>0</v>
      </c>
      <c r="U5927" s="164">
        <f t="shared" si="2664"/>
        <v>0</v>
      </c>
      <c r="V5927" s="164">
        <f t="shared" si="2664"/>
        <v>0</v>
      </c>
    </row>
    <row r="5928" spans="1:22" ht="61.5" thickTop="1" thickBot="1">
      <c r="A5928" s="160" t="s">
        <v>1982</v>
      </c>
      <c r="B5928" s="167" t="s">
        <v>1983</v>
      </c>
      <c r="C5928" s="164">
        <f t="shared" si="2633"/>
        <v>14000000</v>
      </c>
      <c r="D5928" s="164">
        <f t="shared" si="2634"/>
        <v>4000000</v>
      </c>
      <c r="E5928" s="164">
        <f t="shared" si="2634"/>
        <v>4000000</v>
      </c>
      <c r="F5928" s="164">
        <f t="shared" si="2634"/>
        <v>3000000</v>
      </c>
      <c r="G5928" s="164">
        <f t="shared" si="2634"/>
        <v>3000000</v>
      </c>
      <c r="H5928" s="164">
        <f t="shared" si="2635"/>
        <v>14000000</v>
      </c>
      <c r="I5928" s="164">
        <f t="shared" ref="I5928:L5930" si="2665">SUM(I5929)</f>
        <v>4000000</v>
      </c>
      <c r="J5928" s="164">
        <f t="shared" si="2665"/>
        <v>4000000</v>
      </c>
      <c r="K5928" s="164">
        <f t="shared" si="2665"/>
        <v>3000000</v>
      </c>
      <c r="L5928" s="164">
        <f t="shared" si="2665"/>
        <v>3000000</v>
      </c>
      <c r="M5928" s="164">
        <f t="shared" si="2636"/>
        <v>0</v>
      </c>
      <c r="N5928" s="164">
        <f t="shared" ref="N5928:Q5930" si="2666">SUM(N5929)</f>
        <v>0</v>
      </c>
      <c r="O5928" s="164">
        <f t="shared" si="2666"/>
        <v>0</v>
      </c>
      <c r="P5928" s="164">
        <f t="shared" si="2666"/>
        <v>0</v>
      </c>
      <c r="Q5928" s="164">
        <f t="shared" si="2666"/>
        <v>0</v>
      </c>
      <c r="R5928" s="164">
        <f t="shared" si="2637"/>
        <v>0</v>
      </c>
      <c r="S5928" s="164">
        <f t="shared" ref="S5928:V5930" si="2667">SUM(S5929)</f>
        <v>0</v>
      </c>
      <c r="T5928" s="164">
        <f t="shared" si="2667"/>
        <v>0</v>
      </c>
      <c r="U5928" s="164">
        <f t="shared" si="2667"/>
        <v>0</v>
      </c>
      <c r="V5928" s="164">
        <f t="shared" si="2667"/>
        <v>0</v>
      </c>
    </row>
    <row r="5929" spans="1:22" ht="16.5" thickTop="1" thickBot="1">
      <c r="A5929" s="160" t="s">
        <v>121</v>
      </c>
      <c r="B5929" s="168" t="s">
        <v>99</v>
      </c>
      <c r="C5929" s="164">
        <f t="shared" si="2633"/>
        <v>14000000</v>
      </c>
      <c r="D5929" s="164">
        <f t="shared" si="2634"/>
        <v>4000000</v>
      </c>
      <c r="E5929" s="164">
        <f t="shared" si="2634"/>
        <v>4000000</v>
      </c>
      <c r="F5929" s="164">
        <f t="shared" si="2634"/>
        <v>3000000</v>
      </c>
      <c r="G5929" s="164">
        <f t="shared" si="2634"/>
        <v>3000000</v>
      </c>
      <c r="H5929" s="164">
        <f t="shared" si="2635"/>
        <v>14000000</v>
      </c>
      <c r="I5929" s="164">
        <f t="shared" si="2665"/>
        <v>4000000</v>
      </c>
      <c r="J5929" s="164">
        <f t="shared" si="2665"/>
        <v>4000000</v>
      </c>
      <c r="K5929" s="164">
        <f t="shared" si="2665"/>
        <v>3000000</v>
      </c>
      <c r="L5929" s="164">
        <f t="shared" si="2665"/>
        <v>3000000</v>
      </c>
      <c r="M5929" s="164">
        <f t="shared" si="2636"/>
        <v>0</v>
      </c>
      <c r="N5929" s="164">
        <f t="shared" si="2666"/>
        <v>0</v>
      </c>
      <c r="O5929" s="164">
        <f t="shared" si="2666"/>
        <v>0</v>
      </c>
      <c r="P5929" s="164">
        <f t="shared" si="2666"/>
        <v>0</v>
      </c>
      <c r="Q5929" s="164">
        <f t="shared" si="2666"/>
        <v>0</v>
      </c>
      <c r="R5929" s="164">
        <f t="shared" si="2637"/>
        <v>0</v>
      </c>
      <c r="S5929" s="164">
        <f t="shared" si="2667"/>
        <v>0</v>
      </c>
      <c r="T5929" s="164">
        <f t="shared" si="2667"/>
        <v>0</v>
      </c>
      <c r="U5929" s="164">
        <f t="shared" si="2667"/>
        <v>0</v>
      </c>
      <c r="V5929" s="164">
        <f t="shared" si="2667"/>
        <v>0</v>
      </c>
    </row>
    <row r="5930" spans="1:22" ht="16.5" thickTop="1" thickBot="1">
      <c r="A5930" s="160" t="s">
        <v>121</v>
      </c>
      <c r="B5930" s="169" t="s">
        <v>105</v>
      </c>
      <c r="C5930" s="164">
        <f t="shared" si="2633"/>
        <v>14000000</v>
      </c>
      <c r="D5930" s="164">
        <f t="shared" si="2634"/>
        <v>4000000</v>
      </c>
      <c r="E5930" s="164">
        <f t="shared" si="2634"/>
        <v>4000000</v>
      </c>
      <c r="F5930" s="164">
        <f t="shared" si="2634"/>
        <v>3000000</v>
      </c>
      <c r="G5930" s="164">
        <f t="shared" si="2634"/>
        <v>3000000</v>
      </c>
      <c r="H5930" s="164">
        <f t="shared" si="2635"/>
        <v>14000000</v>
      </c>
      <c r="I5930" s="164">
        <f t="shared" si="2665"/>
        <v>4000000</v>
      </c>
      <c r="J5930" s="164">
        <f t="shared" si="2665"/>
        <v>4000000</v>
      </c>
      <c r="K5930" s="164">
        <f t="shared" si="2665"/>
        <v>3000000</v>
      </c>
      <c r="L5930" s="164">
        <f t="shared" si="2665"/>
        <v>3000000</v>
      </c>
      <c r="M5930" s="164">
        <f t="shared" si="2636"/>
        <v>0</v>
      </c>
      <c r="N5930" s="164">
        <f t="shared" si="2666"/>
        <v>0</v>
      </c>
      <c r="O5930" s="164">
        <f t="shared" si="2666"/>
        <v>0</v>
      </c>
      <c r="P5930" s="164">
        <f t="shared" si="2666"/>
        <v>0</v>
      </c>
      <c r="Q5930" s="164">
        <f t="shared" si="2666"/>
        <v>0</v>
      </c>
      <c r="R5930" s="164">
        <f t="shared" si="2637"/>
        <v>0</v>
      </c>
      <c r="S5930" s="164">
        <f t="shared" si="2667"/>
        <v>0</v>
      </c>
      <c r="T5930" s="164">
        <f t="shared" si="2667"/>
        <v>0</v>
      </c>
      <c r="U5930" s="164">
        <f t="shared" si="2667"/>
        <v>0</v>
      </c>
      <c r="V5930" s="164">
        <f t="shared" si="2667"/>
        <v>0</v>
      </c>
    </row>
    <row r="5931" spans="1:22" ht="31.5" thickTop="1" thickBot="1">
      <c r="A5931" s="160" t="s">
        <v>121</v>
      </c>
      <c r="B5931" s="170" t="s">
        <v>153</v>
      </c>
      <c r="C5931" s="164">
        <f t="shared" si="2633"/>
        <v>14000000</v>
      </c>
      <c r="D5931" s="164">
        <f t="shared" si="2634"/>
        <v>4000000</v>
      </c>
      <c r="E5931" s="164">
        <f t="shared" si="2634"/>
        <v>4000000</v>
      </c>
      <c r="F5931" s="164">
        <f t="shared" si="2634"/>
        <v>3000000</v>
      </c>
      <c r="G5931" s="164">
        <f t="shared" si="2634"/>
        <v>3000000</v>
      </c>
      <c r="H5931" s="164">
        <f t="shared" si="2635"/>
        <v>14000000</v>
      </c>
      <c r="I5931" s="164">
        <v>4000000</v>
      </c>
      <c r="J5931" s="164">
        <v>4000000</v>
      </c>
      <c r="K5931" s="164">
        <v>3000000</v>
      </c>
      <c r="L5931" s="164">
        <v>3000000</v>
      </c>
      <c r="M5931" s="164">
        <f t="shared" si="2636"/>
        <v>0</v>
      </c>
      <c r="N5931" s="164">
        <v>0</v>
      </c>
      <c r="O5931" s="164">
        <v>0</v>
      </c>
      <c r="P5931" s="164">
        <v>0</v>
      </c>
      <c r="Q5931" s="164">
        <v>0</v>
      </c>
      <c r="R5931" s="164">
        <f t="shared" si="2637"/>
        <v>0</v>
      </c>
      <c r="S5931" s="164">
        <v>0</v>
      </c>
      <c r="T5931" s="164">
        <v>0</v>
      </c>
      <c r="U5931" s="164">
        <v>0</v>
      </c>
      <c r="V5931" s="164">
        <v>0</v>
      </c>
    </row>
    <row r="5932" spans="1:22" ht="76.5" thickTop="1" thickBot="1">
      <c r="A5932" s="160" t="s">
        <v>1984</v>
      </c>
      <c r="B5932" s="167" t="s">
        <v>1985</v>
      </c>
      <c r="C5932" s="164">
        <f t="shared" si="2633"/>
        <v>15000000</v>
      </c>
      <c r="D5932" s="164">
        <f t="shared" si="2634"/>
        <v>0</v>
      </c>
      <c r="E5932" s="164">
        <f t="shared" si="2634"/>
        <v>0</v>
      </c>
      <c r="F5932" s="164">
        <f t="shared" si="2634"/>
        <v>10000000</v>
      </c>
      <c r="G5932" s="164">
        <f t="shared" si="2634"/>
        <v>5000000</v>
      </c>
      <c r="H5932" s="164">
        <f t="shared" si="2635"/>
        <v>15000000</v>
      </c>
      <c r="I5932" s="164">
        <f t="shared" ref="I5932:L5934" si="2668">SUM(I5933)</f>
        <v>0</v>
      </c>
      <c r="J5932" s="164">
        <f t="shared" si="2668"/>
        <v>0</v>
      </c>
      <c r="K5932" s="164">
        <f t="shared" si="2668"/>
        <v>10000000</v>
      </c>
      <c r="L5932" s="164">
        <f t="shared" si="2668"/>
        <v>5000000</v>
      </c>
      <c r="M5932" s="164">
        <f t="shared" si="2636"/>
        <v>0</v>
      </c>
      <c r="N5932" s="164">
        <f t="shared" ref="N5932:Q5934" si="2669">SUM(N5933)</f>
        <v>0</v>
      </c>
      <c r="O5932" s="164">
        <f t="shared" si="2669"/>
        <v>0</v>
      </c>
      <c r="P5932" s="164">
        <f t="shared" si="2669"/>
        <v>0</v>
      </c>
      <c r="Q5932" s="164">
        <f t="shared" si="2669"/>
        <v>0</v>
      </c>
      <c r="R5932" s="164">
        <f t="shared" si="2637"/>
        <v>0</v>
      </c>
      <c r="S5932" s="164">
        <f t="shared" ref="S5932:V5934" si="2670">SUM(S5933)</f>
        <v>0</v>
      </c>
      <c r="T5932" s="164">
        <f t="shared" si="2670"/>
        <v>0</v>
      </c>
      <c r="U5932" s="164">
        <f t="shared" si="2670"/>
        <v>0</v>
      </c>
      <c r="V5932" s="164">
        <f t="shared" si="2670"/>
        <v>0</v>
      </c>
    </row>
    <row r="5933" spans="1:22" ht="16.5" thickTop="1" thickBot="1">
      <c r="A5933" s="160" t="s">
        <v>121</v>
      </c>
      <c r="B5933" s="168" t="s">
        <v>99</v>
      </c>
      <c r="C5933" s="164">
        <f t="shared" si="2633"/>
        <v>15000000</v>
      </c>
      <c r="D5933" s="164">
        <f t="shared" si="2634"/>
        <v>0</v>
      </c>
      <c r="E5933" s="164">
        <f t="shared" si="2634"/>
        <v>0</v>
      </c>
      <c r="F5933" s="164">
        <f t="shared" si="2634"/>
        <v>10000000</v>
      </c>
      <c r="G5933" s="164">
        <f t="shared" si="2634"/>
        <v>5000000</v>
      </c>
      <c r="H5933" s="164">
        <f t="shared" si="2635"/>
        <v>15000000</v>
      </c>
      <c r="I5933" s="164">
        <f t="shared" si="2668"/>
        <v>0</v>
      </c>
      <c r="J5933" s="164">
        <f t="shared" si="2668"/>
        <v>0</v>
      </c>
      <c r="K5933" s="164">
        <f t="shared" si="2668"/>
        <v>10000000</v>
      </c>
      <c r="L5933" s="164">
        <f t="shared" si="2668"/>
        <v>5000000</v>
      </c>
      <c r="M5933" s="164">
        <f t="shared" si="2636"/>
        <v>0</v>
      </c>
      <c r="N5933" s="164">
        <f t="shared" si="2669"/>
        <v>0</v>
      </c>
      <c r="O5933" s="164">
        <f t="shared" si="2669"/>
        <v>0</v>
      </c>
      <c r="P5933" s="164">
        <f t="shared" si="2669"/>
        <v>0</v>
      </c>
      <c r="Q5933" s="164">
        <f t="shared" si="2669"/>
        <v>0</v>
      </c>
      <c r="R5933" s="164">
        <f t="shared" si="2637"/>
        <v>0</v>
      </c>
      <c r="S5933" s="164">
        <f t="shared" si="2670"/>
        <v>0</v>
      </c>
      <c r="T5933" s="164">
        <f t="shared" si="2670"/>
        <v>0</v>
      </c>
      <c r="U5933" s="164">
        <f t="shared" si="2670"/>
        <v>0</v>
      </c>
      <c r="V5933" s="164">
        <f t="shared" si="2670"/>
        <v>0</v>
      </c>
    </row>
    <row r="5934" spans="1:22" ht="16.5" thickTop="1" thickBot="1">
      <c r="A5934" s="160" t="s">
        <v>121</v>
      </c>
      <c r="B5934" s="169" t="s">
        <v>105</v>
      </c>
      <c r="C5934" s="164">
        <f t="shared" si="2633"/>
        <v>15000000</v>
      </c>
      <c r="D5934" s="164">
        <f t="shared" si="2634"/>
        <v>0</v>
      </c>
      <c r="E5934" s="164">
        <f t="shared" si="2634"/>
        <v>0</v>
      </c>
      <c r="F5934" s="164">
        <f t="shared" si="2634"/>
        <v>10000000</v>
      </c>
      <c r="G5934" s="164">
        <f t="shared" si="2634"/>
        <v>5000000</v>
      </c>
      <c r="H5934" s="164">
        <f t="shared" si="2635"/>
        <v>15000000</v>
      </c>
      <c r="I5934" s="164">
        <f t="shared" si="2668"/>
        <v>0</v>
      </c>
      <c r="J5934" s="164">
        <f t="shared" si="2668"/>
        <v>0</v>
      </c>
      <c r="K5934" s="164">
        <f t="shared" si="2668"/>
        <v>10000000</v>
      </c>
      <c r="L5934" s="164">
        <f t="shared" si="2668"/>
        <v>5000000</v>
      </c>
      <c r="M5934" s="164">
        <f t="shared" si="2636"/>
        <v>0</v>
      </c>
      <c r="N5934" s="164">
        <f t="shared" si="2669"/>
        <v>0</v>
      </c>
      <c r="O5934" s="164">
        <f t="shared" si="2669"/>
        <v>0</v>
      </c>
      <c r="P5934" s="164">
        <f t="shared" si="2669"/>
        <v>0</v>
      </c>
      <c r="Q5934" s="164">
        <f t="shared" si="2669"/>
        <v>0</v>
      </c>
      <c r="R5934" s="164">
        <f t="shared" si="2637"/>
        <v>0</v>
      </c>
      <c r="S5934" s="164">
        <f t="shared" si="2670"/>
        <v>0</v>
      </c>
      <c r="T5934" s="164">
        <f t="shared" si="2670"/>
        <v>0</v>
      </c>
      <c r="U5934" s="164">
        <f t="shared" si="2670"/>
        <v>0</v>
      </c>
      <c r="V5934" s="164">
        <f t="shared" si="2670"/>
        <v>0</v>
      </c>
    </row>
    <row r="5935" spans="1:22" ht="31.5" thickTop="1" thickBot="1">
      <c r="A5935" s="160" t="s">
        <v>121</v>
      </c>
      <c r="B5935" s="170" t="s">
        <v>153</v>
      </c>
      <c r="C5935" s="164">
        <f t="shared" si="2633"/>
        <v>15000000</v>
      </c>
      <c r="D5935" s="164">
        <f t="shared" si="2634"/>
        <v>0</v>
      </c>
      <c r="E5935" s="164">
        <f t="shared" si="2634"/>
        <v>0</v>
      </c>
      <c r="F5935" s="164">
        <f t="shared" si="2634"/>
        <v>10000000</v>
      </c>
      <c r="G5935" s="164">
        <f t="shared" si="2634"/>
        <v>5000000</v>
      </c>
      <c r="H5935" s="164">
        <f t="shared" si="2635"/>
        <v>15000000</v>
      </c>
      <c r="I5935" s="164">
        <v>0</v>
      </c>
      <c r="J5935" s="164">
        <v>0</v>
      </c>
      <c r="K5935" s="164">
        <v>10000000</v>
      </c>
      <c r="L5935" s="164">
        <v>5000000</v>
      </c>
      <c r="M5935" s="164">
        <f t="shared" si="2636"/>
        <v>0</v>
      </c>
      <c r="N5935" s="164">
        <v>0</v>
      </c>
      <c r="O5935" s="164">
        <v>0</v>
      </c>
      <c r="P5935" s="164">
        <v>0</v>
      </c>
      <c r="Q5935" s="164">
        <v>0</v>
      </c>
      <c r="R5935" s="164">
        <f t="shared" si="2637"/>
        <v>0</v>
      </c>
      <c r="S5935" s="164">
        <v>0</v>
      </c>
      <c r="T5935" s="164">
        <v>0</v>
      </c>
      <c r="U5935" s="164">
        <v>0</v>
      </c>
      <c r="V5935" s="164">
        <v>0</v>
      </c>
    </row>
    <row r="5936" spans="1:22" ht="31.5" thickTop="1" thickBot="1">
      <c r="A5936" s="160" t="s">
        <v>1986</v>
      </c>
      <c r="B5936" s="166" t="s">
        <v>1987</v>
      </c>
      <c r="C5936" s="164">
        <f t="shared" si="2633"/>
        <v>251000</v>
      </c>
      <c r="D5936" s="164">
        <f t="shared" si="2634"/>
        <v>65000</v>
      </c>
      <c r="E5936" s="164">
        <f t="shared" si="2634"/>
        <v>65000</v>
      </c>
      <c r="F5936" s="164">
        <f t="shared" si="2634"/>
        <v>65000</v>
      </c>
      <c r="G5936" s="164">
        <f t="shared" si="2634"/>
        <v>56000</v>
      </c>
      <c r="H5936" s="164">
        <f t="shared" si="2635"/>
        <v>251000</v>
      </c>
      <c r="I5936" s="164">
        <f t="shared" ref="I5936:L5938" si="2671">SUM(I5939)</f>
        <v>65000</v>
      </c>
      <c r="J5936" s="164">
        <f t="shared" si="2671"/>
        <v>65000</v>
      </c>
      <c r="K5936" s="164">
        <f t="shared" si="2671"/>
        <v>65000</v>
      </c>
      <c r="L5936" s="164">
        <f t="shared" si="2671"/>
        <v>56000</v>
      </c>
      <c r="M5936" s="164">
        <f t="shared" si="2636"/>
        <v>0</v>
      </c>
      <c r="N5936" s="164">
        <f t="shared" ref="N5936:Q5938" si="2672">SUM(N5939)</f>
        <v>0</v>
      </c>
      <c r="O5936" s="164">
        <f t="shared" si="2672"/>
        <v>0</v>
      </c>
      <c r="P5936" s="164">
        <f t="shared" si="2672"/>
        <v>0</v>
      </c>
      <c r="Q5936" s="164">
        <f t="shared" si="2672"/>
        <v>0</v>
      </c>
      <c r="R5936" s="164">
        <f t="shared" si="2637"/>
        <v>0</v>
      </c>
      <c r="S5936" s="164">
        <f t="shared" ref="S5936:V5938" si="2673">SUM(S5939)</f>
        <v>0</v>
      </c>
      <c r="T5936" s="164">
        <f t="shared" si="2673"/>
        <v>0</v>
      </c>
      <c r="U5936" s="164">
        <f t="shared" si="2673"/>
        <v>0</v>
      </c>
      <c r="V5936" s="164">
        <f t="shared" si="2673"/>
        <v>0</v>
      </c>
    </row>
    <row r="5937" spans="1:22" ht="16.5" thickTop="1" thickBot="1">
      <c r="A5937" s="160" t="s">
        <v>121</v>
      </c>
      <c r="B5937" s="167" t="s">
        <v>99</v>
      </c>
      <c r="C5937" s="164">
        <f t="shared" si="2633"/>
        <v>251000</v>
      </c>
      <c r="D5937" s="164">
        <f t="shared" si="2634"/>
        <v>65000</v>
      </c>
      <c r="E5937" s="164">
        <f t="shared" si="2634"/>
        <v>65000</v>
      </c>
      <c r="F5937" s="164">
        <f t="shared" si="2634"/>
        <v>65000</v>
      </c>
      <c r="G5937" s="164">
        <f t="shared" si="2634"/>
        <v>56000</v>
      </c>
      <c r="H5937" s="164">
        <f t="shared" si="2635"/>
        <v>251000</v>
      </c>
      <c r="I5937" s="164">
        <f t="shared" si="2671"/>
        <v>65000</v>
      </c>
      <c r="J5937" s="164">
        <f t="shared" si="2671"/>
        <v>65000</v>
      </c>
      <c r="K5937" s="164">
        <f t="shared" si="2671"/>
        <v>65000</v>
      </c>
      <c r="L5937" s="164">
        <f t="shared" si="2671"/>
        <v>56000</v>
      </c>
      <c r="M5937" s="164">
        <f t="shared" si="2636"/>
        <v>0</v>
      </c>
      <c r="N5937" s="164">
        <f t="shared" si="2672"/>
        <v>0</v>
      </c>
      <c r="O5937" s="164">
        <f t="shared" si="2672"/>
        <v>0</v>
      </c>
      <c r="P5937" s="164">
        <f t="shared" si="2672"/>
        <v>0</v>
      </c>
      <c r="Q5937" s="164">
        <f t="shared" si="2672"/>
        <v>0</v>
      </c>
      <c r="R5937" s="164">
        <f t="shared" si="2637"/>
        <v>0</v>
      </c>
      <c r="S5937" s="164">
        <f t="shared" si="2673"/>
        <v>0</v>
      </c>
      <c r="T5937" s="164">
        <f t="shared" si="2673"/>
        <v>0</v>
      </c>
      <c r="U5937" s="164">
        <f t="shared" si="2673"/>
        <v>0</v>
      </c>
      <c r="V5937" s="164">
        <f t="shared" si="2673"/>
        <v>0</v>
      </c>
    </row>
    <row r="5938" spans="1:22" ht="16.5" thickTop="1" thickBot="1">
      <c r="A5938" s="160" t="s">
        <v>121</v>
      </c>
      <c r="B5938" s="168" t="s">
        <v>104</v>
      </c>
      <c r="C5938" s="164">
        <f t="shared" si="2633"/>
        <v>251000</v>
      </c>
      <c r="D5938" s="164">
        <f t="shared" si="2634"/>
        <v>65000</v>
      </c>
      <c r="E5938" s="164">
        <f t="shared" si="2634"/>
        <v>65000</v>
      </c>
      <c r="F5938" s="164">
        <f t="shared" si="2634"/>
        <v>65000</v>
      </c>
      <c r="G5938" s="164">
        <f t="shared" si="2634"/>
        <v>56000</v>
      </c>
      <c r="H5938" s="164">
        <f t="shared" si="2635"/>
        <v>251000</v>
      </c>
      <c r="I5938" s="164">
        <f t="shared" si="2671"/>
        <v>65000</v>
      </c>
      <c r="J5938" s="164">
        <f t="shared" si="2671"/>
        <v>65000</v>
      </c>
      <c r="K5938" s="164">
        <f t="shared" si="2671"/>
        <v>65000</v>
      </c>
      <c r="L5938" s="164">
        <f t="shared" si="2671"/>
        <v>56000</v>
      </c>
      <c r="M5938" s="164">
        <f t="shared" si="2636"/>
        <v>0</v>
      </c>
      <c r="N5938" s="164">
        <f t="shared" si="2672"/>
        <v>0</v>
      </c>
      <c r="O5938" s="164">
        <f t="shared" si="2672"/>
        <v>0</v>
      </c>
      <c r="P5938" s="164">
        <f t="shared" si="2672"/>
        <v>0</v>
      </c>
      <c r="Q5938" s="164">
        <f t="shared" si="2672"/>
        <v>0</v>
      </c>
      <c r="R5938" s="164">
        <f t="shared" si="2637"/>
        <v>0</v>
      </c>
      <c r="S5938" s="164">
        <f t="shared" si="2673"/>
        <v>0</v>
      </c>
      <c r="T5938" s="164">
        <f t="shared" si="2673"/>
        <v>0</v>
      </c>
      <c r="U5938" s="164">
        <f t="shared" si="2673"/>
        <v>0</v>
      </c>
      <c r="V5938" s="164">
        <f t="shared" si="2673"/>
        <v>0</v>
      </c>
    </row>
    <row r="5939" spans="1:22" ht="46.5" thickTop="1" thickBot="1">
      <c r="A5939" s="160" t="s">
        <v>1988</v>
      </c>
      <c r="B5939" s="167" t="s">
        <v>1989</v>
      </c>
      <c r="C5939" s="164">
        <f t="shared" si="2633"/>
        <v>251000</v>
      </c>
      <c r="D5939" s="164">
        <f t="shared" si="2634"/>
        <v>65000</v>
      </c>
      <c r="E5939" s="164">
        <f t="shared" si="2634"/>
        <v>65000</v>
      </c>
      <c r="F5939" s="164">
        <f t="shared" si="2634"/>
        <v>65000</v>
      </c>
      <c r="G5939" s="164">
        <f t="shared" si="2634"/>
        <v>56000</v>
      </c>
      <c r="H5939" s="164">
        <f t="shared" si="2635"/>
        <v>251000</v>
      </c>
      <c r="I5939" s="164">
        <f t="shared" ref="I5939:L5940" si="2674">SUM(I5940)</f>
        <v>65000</v>
      </c>
      <c r="J5939" s="164">
        <f t="shared" si="2674"/>
        <v>65000</v>
      </c>
      <c r="K5939" s="164">
        <f t="shared" si="2674"/>
        <v>65000</v>
      </c>
      <c r="L5939" s="164">
        <f t="shared" si="2674"/>
        <v>56000</v>
      </c>
      <c r="M5939" s="164">
        <f t="shared" si="2636"/>
        <v>0</v>
      </c>
      <c r="N5939" s="164">
        <f t="shared" ref="N5939:Q5940" si="2675">SUM(N5940)</f>
        <v>0</v>
      </c>
      <c r="O5939" s="164">
        <f t="shared" si="2675"/>
        <v>0</v>
      </c>
      <c r="P5939" s="164">
        <f t="shared" si="2675"/>
        <v>0</v>
      </c>
      <c r="Q5939" s="164">
        <f t="shared" si="2675"/>
        <v>0</v>
      </c>
      <c r="R5939" s="164">
        <f t="shared" si="2637"/>
        <v>0</v>
      </c>
      <c r="S5939" s="164">
        <f t="shared" ref="S5939:V5940" si="2676">SUM(S5940)</f>
        <v>0</v>
      </c>
      <c r="T5939" s="164">
        <f t="shared" si="2676"/>
        <v>0</v>
      </c>
      <c r="U5939" s="164">
        <f t="shared" si="2676"/>
        <v>0</v>
      </c>
      <c r="V5939" s="164">
        <f t="shared" si="2676"/>
        <v>0</v>
      </c>
    </row>
    <row r="5940" spans="1:22" ht="16.5" thickTop="1" thickBot="1">
      <c r="A5940" s="160" t="s">
        <v>121</v>
      </c>
      <c r="B5940" s="168" t="s">
        <v>99</v>
      </c>
      <c r="C5940" s="164">
        <f t="shared" si="2633"/>
        <v>251000</v>
      </c>
      <c r="D5940" s="164">
        <f t="shared" si="2634"/>
        <v>65000</v>
      </c>
      <c r="E5940" s="164">
        <f t="shared" si="2634"/>
        <v>65000</v>
      </c>
      <c r="F5940" s="164">
        <f t="shared" si="2634"/>
        <v>65000</v>
      </c>
      <c r="G5940" s="164">
        <f t="shared" si="2634"/>
        <v>56000</v>
      </c>
      <c r="H5940" s="164">
        <f t="shared" si="2635"/>
        <v>251000</v>
      </c>
      <c r="I5940" s="164">
        <f t="shared" si="2674"/>
        <v>65000</v>
      </c>
      <c r="J5940" s="164">
        <f t="shared" si="2674"/>
        <v>65000</v>
      </c>
      <c r="K5940" s="164">
        <f t="shared" si="2674"/>
        <v>65000</v>
      </c>
      <c r="L5940" s="164">
        <f t="shared" si="2674"/>
        <v>56000</v>
      </c>
      <c r="M5940" s="164">
        <f t="shared" si="2636"/>
        <v>0</v>
      </c>
      <c r="N5940" s="164">
        <f t="shared" si="2675"/>
        <v>0</v>
      </c>
      <c r="O5940" s="164">
        <f t="shared" si="2675"/>
        <v>0</v>
      </c>
      <c r="P5940" s="164">
        <f t="shared" si="2675"/>
        <v>0</v>
      </c>
      <c r="Q5940" s="164">
        <f t="shared" si="2675"/>
        <v>0</v>
      </c>
      <c r="R5940" s="164">
        <f t="shared" si="2637"/>
        <v>0</v>
      </c>
      <c r="S5940" s="164">
        <f t="shared" si="2676"/>
        <v>0</v>
      </c>
      <c r="T5940" s="164">
        <f t="shared" si="2676"/>
        <v>0</v>
      </c>
      <c r="U5940" s="164">
        <f t="shared" si="2676"/>
        <v>0</v>
      </c>
      <c r="V5940" s="164">
        <f t="shared" si="2676"/>
        <v>0</v>
      </c>
    </row>
    <row r="5941" spans="1:22" ht="16.5" thickTop="1" thickBot="1">
      <c r="A5941" s="160" t="s">
        <v>121</v>
      </c>
      <c r="B5941" s="169" t="s">
        <v>104</v>
      </c>
      <c r="C5941" s="164">
        <f t="shared" si="2633"/>
        <v>251000</v>
      </c>
      <c r="D5941" s="164">
        <f t="shared" si="2634"/>
        <v>65000</v>
      </c>
      <c r="E5941" s="164">
        <f t="shared" si="2634"/>
        <v>65000</v>
      </c>
      <c r="F5941" s="164">
        <f t="shared" si="2634"/>
        <v>65000</v>
      </c>
      <c r="G5941" s="164">
        <f t="shared" si="2634"/>
        <v>56000</v>
      </c>
      <c r="H5941" s="164">
        <f t="shared" si="2635"/>
        <v>251000</v>
      </c>
      <c r="I5941" s="164">
        <v>65000</v>
      </c>
      <c r="J5941" s="164">
        <v>65000</v>
      </c>
      <c r="K5941" s="164">
        <v>65000</v>
      </c>
      <c r="L5941" s="164">
        <v>56000</v>
      </c>
      <c r="M5941" s="164">
        <f t="shared" si="2636"/>
        <v>0</v>
      </c>
      <c r="N5941" s="164">
        <v>0</v>
      </c>
      <c r="O5941" s="164">
        <v>0</v>
      </c>
      <c r="P5941" s="164">
        <v>0</v>
      </c>
      <c r="Q5941" s="164">
        <v>0</v>
      </c>
      <c r="R5941" s="164">
        <f t="shared" si="2637"/>
        <v>0</v>
      </c>
      <c r="S5941" s="164">
        <v>0</v>
      </c>
      <c r="T5941" s="164">
        <v>0</v>
      </c>
      <c r="U5941" s="164">
        <v>0</v>
      </c>
      <c r="V5941" s="164">
        <v>0</v>
      </c>
    </row>
    <row r="5942" spans="1:22" ht="31.5" thickTop="1" thickBot="1">
      <c r="A5942" s="160" t="s">
        <v>1990</v>
      </c>
      <c r="B5942" s="166" t="s">
        <v>1991</v>
      </c>
      <c r="C5942" s="164">
        <f t="shared" si="2633"/>
        <v>800000</v>
      </c>
      <c r="D5942" s="164">
        <f t="shared" si="2634"/>
        <v>178400</v>
      </c>
      <c r="E5942" s="164">
        <f t="shared" si="2634"/>
        <v>177400</v>
      </c>
      <c r="F5942" s="164">
        <f t="shared" si="2634"/>
        <v>178400</v>
      </c>
      <c r="G5942" s="164">
        <f t="shared" si="2634"/>
        <v>265800</v>
      </c>
      <c r="H5942" s="164">
        <f t="shared" si="2635"/>
        <v>800000</v>
      </c>
      <c r="I5942" s="164">
        <f t="shared" ref="I5942:L5946" si="2677">SUM(I5947)</f>
        <v>178400</v>
      </c>
      <c r="J5942" s="164">
        <f t="shared" si="2677"/>
        <v>177400</v>
      </c>
      <c r="K5942" s="164">
        <f t="shared" si="2677"/>
        <v>178400</v>
      </c>
      <c r="L5942" s="164">
        <f t="shared" si="2677"/>
        <v>265800</v>
      </c>
      <c r="M5942" s="164">
        <f t="shared" si="2636"/>
        <v>0</v>
      </c>
      <c r="N5942" s="164">
        <f t="shared" ref="N5942:Q5946" si="2678">SUM(N5947)</f>
        <v>0</v>
      </c>
      <c r="O5942" s="164">
        <f t="shared" si="2678"/>
        <v>0</v>
      </c>
      <c r="P5942" s="164">
        <f t="shared" si="2678"/>
        <v>0</v>
      </c>
      <c r="Q5942" s="164">
        <f t="shared" si="2678"/>
        <v>0</v>
      </c>
      <c r="R5942" s="164">
        <f t="shared" si="2637"/>
        <v>0</v>
      </c>
      <c r="S5942" s="164">
        <f t="shared" ref="S5942:V5946" si="2679">SUM(S5947)</f>
        <v>0</v>
      </c>
      <c r="T5942" s="164">
        <f t="shared" si="2679"/>
        <v>0</v>
      </c>
      <c r="U5942" s="164">
        <f t="shared" si="2679"/>
        <v>0</v>
      </c>
      <c r="V5942" s="164">
        <f t="shared" si="2679"/>
        <v>0</v>
      </c>
    </row>
    <row r="5943" spans="1:22" ht="16.5" thickTop="1" thickBot="1">
      <c r="A5943" s="160" t="s">
        <v>121</v>
      </c>
      <c r="B5943" s="167" t="s">
        <v>99</v>
      </c>
      <c r="C5943" s="164">
        <f t="shared" si="2633"/>
        <v>800000</v>
      </c>
      <c r="D5943" s="164">
        <f t="shared" si="2634"/>
        <v>178400</v>
      </c>
      <c r="E5943" s="164">
        <f t="shared" si="2634"/>
        <v>177400</v>
      </c>
      <c r="F5943" s="164">
        <f t="shared" si="2634"/>
        <v>178400</v>
      </c>
      <c r="G5943" s="164">
        <f t="shared" si="2634"/>
        <v>265800</v>
      </c>
      <c r="H5943" s="164">
        <f t="shared" si="2635"/>
        <v>800000</v>
      </c>
      <c r="I5943" s="164">
        <f t="shared" si="2677"/>
        <v>178400</v>
      </c>
      <c r="J5943" s="164">
        <f t="shared" si="2677"/>
        <v>177400</v>
      </c>
      <c r="K5943" s="164">
        <f t="shared" si="2677"/>
        <v>178400</v>
      </c>
      <c r="L5943" s="164">
        <f t="shared" si="2677"/>
        <v>265800</v>
      </c>
      <c r="M5943" s="164">
        <f t="shared" si="2636"/>
        <v>0</v>
      </c>
      <c r="N5943" s="164">
        <f t="shared" si="2678"/>
        <v>0</v>
      </c>
      <c r="O5943" s="164">
        <f t="shared" si="2678"/>
        <v>0</v>
      </c>
      <c r="P5943" s="164">
        <f t="shared" si="2678"/>
        <v>0</v>
      </c>
      <c r="Q5943" s="164">
        <f t="shared" si="2678"/>
        <v>0</v>
      </c>
      <c r="R5943" s="164">
        <f t="shared" si="2637"/>
        <v>0</v>
      </c>
      <c r="S5943" s="164">
        <f t="shared" si="2679"/>
        <v>0</v>
      </c>
      <c r="T5943" s="164">
        <f t="shared" si="2679"/>
        <v>0</v>
      </c>
      <c r="U5943" s="164">
        <f t="shared" si="2679"/>
        <v>0</v>
      </c>
      <c r="V5943" s="164">
        <f t="shared" si="2679"/>
        <v>0</v>
      </c>
    </row>
    <row r="5944" spans="1:22" ht="16.5" thickTop="1" thickBot="1">
      <c r="A5944" s="160" t="s">
        <v>121</v>
      </c>
      <c r="B5944" s="168" t="s">
        <v>104</v>
      </c>
      <c r="C5944" s="164">
        <f t="shared" si="2633"/>
        <v>71000</v>
      </c>
      <c r="D5944" s="164">
        <f t="shared" si="2634"/>
        <v>14000</v>
      </c>
      <c r="E5944" s="164">
        <f t="shared" si="2634"/>
        <v>13000</v>
      </c>
      <c r="F5944" s="164">
        <f t="shared" si="2634"/>
        <v>14000</v>
      </c>
      <c r="G5944" s="164">
        <f t="shared" si="2634"/>
        <v>30000</v>
      </c>
      <c r="H5944" s="164">
        <f t="shared" si="2635"/>
        <v>71000</v>
      </c>
      <c r="I5944" s="164">
        <f t="shared" si="2677"/>
        <v>14000</v>
      </c>
      <c r="J5944" s="164">
        <f t="shared" si="2677"/>
        <v>13000</v>
      </c>
      <c r="K5944" s="164">
        <f t="shared" si="2677"/>
        <v>14000</v>
      </c>
      <c r="L5944" s="164">
        <f t="shared" si="2677"/>
        <v>30000</v>
      </c>
      <c r="M5944" s="164">
        <f t="shared" si="2636"/>
        <v>0</v>
      </c>
      <c r="N5944" s="164">
        <f t="shared" si="2678"/>
        <v>0</v>
      </c>
      <c r="O5944" s="164">
        <f t="shared" si="2678"/>
        <v>0</v>
      </c>
      <c r="P5944" s="164">
        <f t="shared" si="2678"/>
        <v>0</v>
      </c>
      <c r="Q5944" s="164">
        <f t="shared" si="2678"/>
        <v>0</v>
      </c>
      <c r="R5944" s="164">
        <f t="shared" si="2637"/>
        <v>0</v>
      </c>
      <c r="S5944" s="164">
        <f t="shared" si="2679"/>
        <v>0</v>
      </c>
      <c r="T5944" s="164">
        <f t="shared" si="2679"/>
        <v>0</v>
      </c>
      <c r="U5944" s="164">
        <f t="shared" si="2679"/>
        <v>0</v>
      </c>
      <c r="V5944" s="164">
        <f t="shared" si="2679"/>
        <v>0</v>
      </c>
    </row>
    <row r="5945" spans="1:22" ht="16.5" thickTop="1" thickBot="1">
      <c r="A5945" s="160" t="s">
        <v>121</v>
      </c>
      <c r="B5945" s="168" t="s">
        <v>105</v>
      </c>
      <c r="C5945" s="164">
        <f t="shared" si="2633"/>
        <v>729000</v>
      </c>
      <c r="D5945" s="164">
        <f t="shared" si="2634"/>
        <v>164400</v>
      </c>
      <c r="E5945" s="164">
        <f t="shared" si="2634"/>
        <v>164400</v>
      </c>
      <c r="F5945" s="164">
        <f t="shared" si="2634"/>
        <v>164400</v>
      </c>
      <c r="G5945" s="164">
        <f t="shared" si="2634"/>
        <v>235800</v>
      </c>
      <c r="H5945" s="164">
        <f t="shared" si="2635"/>
        <v>729000</v>
      </c>
      <c r="I5945" s="164">
        <f t="shared" si="2677"/>
        <v>164400</v>
      </c>
      <c r="J5945" s="164">
        <f t="shared" si="2677"/>
        <v>164400</v>
      </c>
      <c r="K5945" s="164">
        <f t="shared" si="2677"/>
        <v>164400</v>
      </c>
      <c r="L5945" s="164">
        <f t="shared" si="2677"/>
        <v>235800</v>
      </c>
      <c r="M5945" s="164">
        <f t="shared" si="2636"/>
        <v>0</v>
      </c>
      <c r="N5945" s="164">
        <f t="shared" si="2678"/>
        <v>0</v>
      </c>
      <c r="O5945" s="164">
        <f t="shared" si="2678"/>
        <v>0</v>
      </c>
      <c r="P5945" s="164">
        <f t="shared" si="2678"/>
        <v>0</v>
      </c>
      <c r="Q5945" s="164">
        <f t="shared" si="2678"/>
        <v>0</v>
      </c>
      <c r="R5945" s="164">
        <f t="shared" si="2637"/>
        <v>0</v>
      </c>
      <c r="S5945" s="164">
        <f t="shared" si="2679"/>
        <v>0</v>
      </c>
      <c r="T5945" s="164">
        <f t="shared" si="2679"/>
        <v>0</v>
      </c>
      <c r="U5945" s="164">
        <f t="shared" si="2679"/>
        <v>0</v>
      </c>
      <c r="V5945" s="164">
        <f t="shared" si="2679"/>
        <v>0</v>
      </c>
    </row>
    <row r="5946" spans="1:22" ht="31.5" thickTop="1" thickBot="1">
      <c r="A5946" s="160" t="s">
        <v>121</v>
      </c>
      <c r="B5946" s="169" t="s">
        <v>153</v>
      </c>
      <c r="C5946" s="164">
        <f t="shared" si="2633"/>
        <v>729000</v>
      </c>
      <c r="D5946" s="164">
        <f t="shared" si="2634"/>
        <v>164400</v>
      </c>
      <c r="E5946" s="164">
        <f t="shared" si="2634"/>
        <v>164400</v>
      </c>
      <c r="F5946" s="164">
        <f t="shared" si="2634"/>
        <v>164400</v>
      </c>
      <c r="G5946" s="164">
        <f t="shared" si="2634"/>
        <v>235800</v>
      </c>
      <c r="H5946" s="164">
        <f t="shared" si="2635"/>
        <v>729000</v>
      </c>
      <c r="I5946" s="164">
        <f t="shared" si="2677"/>
        <v>164400</v>
      </c>
      <c r="J5946" s="164">
        <f t="shared" si="2677"/>
        <v>164400</v>
      </c>
      <c r="K5946" s="164">
        <f t="shared" si="2677"/>
        <v>164400</v>
      </c>
      <c r="L5946" s="164">
        <f t="shared" si="2677"/>
        <v>235800</v>
      </c>
      <c r="M5946" s="164">
        <f t="shared" si="2636"/>
        <v>0</v>
      </c>
      <c r="N5946" s="164">
        <f t="shared" si="2678"/>
        <v>0</v>
      </c>
      <c r="O5946" s="164">
        <f t="shared" si="2678"/>
        <v>0</v>
      </c>
      <c r="P5946" s="164">
        <f t="shared" si="2678"/>
        <v>0</v>
      </c>
      <c r="Q5946" s="164">
        <f t="shared" si="2678"/>
        <v>0</v>
      </c>
      <c r="R5946" s="164">
        <f t="shared" si="2637"/>
        <v>0</v>
      </c>
      <c r="S5946" s="164">
        <f t="shared" si="2679"/>
        <v>0</v>
      </c>
      <c r="T5946" s="164">
        <f t="shared" si="2679"/>
        <v>0</v>
      </c>
      <c r="U5946" s="164">
        <f t="shared" si="2679"/>
        <v>0</v>
      </c>
      <c r="V5946" s="164">
        <f t="shared" si="2679"/>
        <v>0</v>
      </c>
    </row>
    <row r="5947" spans="1:22" ht="46.5" thickTop="1" thickBot="1">
      <c r="A5947" s="160" t="s">
        <v>1992</v>
      </c>
      <c r="B5947" s="167" t="s">
        <v>1993</v>
      </c>
      <c r="C5947" s="164">
        <f t="shared" si="2633"/>
        <v>800000</v>
      </c>
      <c r="D5947" s="164">
        <f t="shared" si="2634"/>
        <v>178400</v>
      </c>
      <c r="E5947" s="164">
        <f t="shared" si="2634"/>
        <v>177400</v>
      </c>
      <c r="F5947" s="164">
        <f t="shared" si="2634"/>
        <v>178400</v>
      </c>
      <c r="G5947" s="164">
        <f t="shared" si="2634"/>
        <v>265800</v>
      </c>
      <c r="H5947" s="164">
        <f t="shared" si="2635"/>
        <v>800000</v>
      </c>
      <c r="I5947" s="164">
        <f>SUM(I5948)</f>
        <v>178400</v>
      </c>
      <c r="J5947" s="164">
        <f>SUM(J5948)</f>
        <v>177400</v>
      </c>
      <c r="K5947" s="164">
        <f>SUM(K5948)</f>
        <v>178400</v>
      </c>
      <c r="L5947" s="164">
        <f>SUM(L5948)</f>
        <v>265800</v>
      </c>
      <c r="M5947" s="164">
        <f t="shared" si="2636"/>
        <v>0</v>
      </c>
      <c r="N5947" s="164">
        <f>SUM(N5948)</f>
        <v>0</v>
      </c>
      <c r="O5947" s="164">
        <f>SUM(O5948)</f>
        <v>0</v>
      </c>
      <c r="P5947" s="164">
        <f>SUM(P5948)</f>
        <v>0</v>
      </c>
      <c r="Q5947" s="164">
        <f>SUM(Q5948)</f>
        <v>0</v>
      </c>
      <c r="R5947" s="164">
        <f t="shared" si="2637"/>
        <v>0</v>
      </c>
      <c r="S5947" s="164">
        <f>SUM(S5948)</f>
        <v>0</v>
      </c>
      <c r="T5947" s="164">
        <f>SUM(T5948)</f>
        <v>0</v>
      </c>
      <c r="U5947" s="164">
        <f>SUM(U5948)</f>
        <v>0</v>
      </c>
      <c r="V5947" s="164">
        <f>SUM(V5948)</f>
        <v>0</v>
      </c>
    </row>
    <row r="5948" spans="1:22" ht="16.5" thickTop="1" thickBot="1">
      <c r="A5948" s="160" t="s">
        <v>121</v>
      </c>
      <c r="B5948" s="168" t="s">
        <v>99</v>
      </c>
      <c r="C5948" s="164">
        <f t="shared" si="2633"/>
        <v>800000</v>
      </c>
      <c r="D5948" s="164">
        <f t="shared" si="2634"/>
        <v>178400</v>
      </c>
      <c r="E5948" s="164">
        <f t="shared" si="2634"/>
        <v>177400</v>
      </c>
      <c r="F5948" s="164">
        <f t="shared" si="2634"/>
        <v>178400</v>
      </c>
      <c r="G5948" s="164">
        <f t="shared" si="2634"/>
        <v>265800</v>
      </c>
      <c r="H5948" s="164">
        <f t="shared" si="2635"/>
        <v>800000</v>
      </c>
      <c r="I5948" s="164">
        <f>SUM(I5949:I5950)</f>
        <v>178400</v>
      </c>
      <c r="J5948" s="164">
        <f>SUM(J5949:J5950)</f>
        <v>177400</v>
      </c>
      <c r="K5948" s="164">
        <f>SUM(K5949:K5950)</f>
        <v>178400</v>
      </c>
      <c r="L5948" s="164">
        <f>SUM(L5949:L5950)</f>
        <v>265800</v>
      </c>
      <c r="M5948" s="164">
        <f t="shared" si="2636"/>
        <v>0</v>
      </c>
      <c r="N5948" s="164">
        <f>SUM(N5949:N5950)</f>
        <v>0</v>
      </c>
      <c r="O5948" s="164">
        <f>SUM(O5949:O5950)</f>
        <v>0</v>
      </c>
      <c r="P5948" s="164">
        <f>SUM(P5949:P5950)</f>
        <v>0</v>
      </c>
      <c r="Q5948" s="164">
        <f>SUM(Q5949:Q5950)</f>
        <v>0</v>
      </c>
      <c r="R5948" s="164">
        <f t="shared" si="2637"/>
        <v>0</v>
      </c>
      <c r="S5948" s="164">
        <f>SUM(S5949:S5950)</f>
        <v>0</v>
      </c>
      <c r="T5948" s="164">
        <f>SUM(T5949:T5950)</f>
        <v>0</v>
      </c>
      <c r="U5948" s="164">
        <f>SUM(U5949:U5950)</f>
        <v>0</v>
      </c>
      <c r="V5948" s="164">
        <f>SUM(V5949:V5950)</f>
        <v>0</v>
      </c>
    </row>
    <row r="5949" spans="1:22" ht="16.5" thickTop="1" thickBot="1">
      <c r="A5949" s="160" t="s">
        <v>121</v>
      </c>
      <c r="B5949" s="169" t="s">
        <v>104</v>
      </c>
      <c r="C5949" s="164">
        <f t="shared" si="2633"/>
        <v>71000</v>
      </c>
      <c r="D5949" s="164">
        <f t="shared" si="2634"/>
        <v>14000</v>
      </c>
      <c r="E5949" s="164">
        <f t="shared" si="2634"/>
        <v>13000</v>
      </c>
      <c r="F5949" s="164">
        <f t="shared" si="2634"/>
        <v>14000</v>
      </c>
      <c r="G5949" s="164">
        <f t="shared" si="2634"/>
        <v>30000</v>
      </c>
      <c r="H5949" s="164">
        <f t="shared" si="2635"/>
        <v>71000</v>
      </c>
      <c r="I5949" s="164">
        <v>14000</v>
      </c>
      <c r="J5949" s="164">
        <v>13000</v>
      </c>
      <c r="K5949" s="164">
        <v>14000</v>
      </c>
      <c r="L5949" s="164">
        <v>30000</v>
      </c>
      <c r="M5949" s="164">
        <f t="shared" si="2636"/>
        <v>0</v>
      </c>
      <c r="N5949" s="164">
        <v>0</v>
      </c>
      <c r="O5949" s="164">
        <v>0</v>
      </c>
      <c r="P5949" s="164">
        <v>0</v>
      </c>
      <c r="Q5949" s="164">
        <v>0</v>
      </c>
      <c r="R5949" s="164">
        <f t="shared" si="2637"/>
        <v>0</v>
      </c>
      <c r="S5949" s="164">
        <v>0</v>
      </c>
      <c r="T5949" s="164">
        <v>0</v>
      </c>
      <c r="U5949" s="164">
        <v>0</v>
      </c>
      <c r="V5949" s="164">
        <v>0</v>
      </c>
    </row>
    <row r="5950" spans="1:22" ht="16.5" thickTop="1" thickBot="1">
      <c r="A5950" s="160" t="s">
        <v>121</v>
      </c>
      <c r="B5950" s="169" t="s">
        <v>105</v>
      </c>
      <c r="C5950" s="164">
        <f t="shared" si="2633"/>
        <v>729000</v>
      </c>
      <c r="D5950" s="164">
        <f t="shared" si="2634"/>
        <v>164400</v>
      </c>
      <c r="E5950" s="164">
        <f t="shared" si="2634"/>
        <v>164400</v>
      </c>
      <c r="F5950" s="164">
        <f t="shared" si="2634"/>
        <v>164400</v>
      </c>
      <c r="G5950" s="164">
        <f t="shared" si="2634"/>
        <v>235800</v>
      </c>
      <c r="H5950" s="164">
        <f t="shared" si="2635"/>
        <v>729000</v>
      </c>
      <c r="I5950" s="164">
        <f>SUM(I5951)</f>
        <v>164400</v>
      </c>
      <c r="J5950" s="164">
        <f>SUM(J5951)</f>
        <v>164400</v>
      </c>
      <c r="K5950" s="164">
        <f>SUM(K5951)</f>
        <v>164400</v>
      </c>
      <c r="L5950" s="164">
        <f>SUM(L5951)</f>
        <v>235800</v>
      </c>
      <c r="M5950" s="164">
        <f t="shared" si="2636"/>
        <v>0</v>
      </c>
      <c r="N5950" s="164">
        <f>SUM(N5951)</f>
        <v>0</v>
      </c>
      <c r="O5950" s="164">
        <f>SUM(O5951)</f>
        <v>0</v>
      </c>
      <c r="P5950" s="164">
        <f>SUM(P5951)</f>
        <v>0</v>
      </c>
      <c r="Q5950" s="164">
        <f>SUM(Q5951)</f>
        <v>0</v>
      </c>
      <c r="R5950" s="164">
        <f t="shared" si="2637"/>
        <v>0</v>
      </c>
      <c r="S5950" s="164">
        <f>SUM(S5951)</f>
        <v>0</v>
      </c>
      <c r="T5950" s="164">
        <f>SUM(T5951)</f>
        <v>0</v>
      </c>
      <c r="U5950" s="164">
        <f>SUM(U5951)</f>
        <v>0</v>
      </c>
      <c r="V5950" s="164">
        <f>SUM(V5951)</f>
        <v>0</v>
      </c>
    </row>
    <row r="5951" spans="1:22" ht="31.5" thickTop="1" thickBot="1">
      <c r="A5951" s="160" t="s">
        <v>121</v>
      </c>
      <c r="B5951" s="170" t="s">
        <v>153</v>
      </c>
      <c r="C5951" s="164">
        <f t="shared" si="2633"/>
        <v>729000</v>
      </c>
      <c r="D5951" s="164">
        <f t="shared" si="2634"/>
        <v>164400</v>
      </c>
      <c r="E5951" s="164">
        <f t="shared" si="2634"/>
        <v>164400</v>
      </c>
      <c r="F5951" s="164">
        <f t="shared" si="2634"/>
        <v>164400</v>
      </c>
      <c r="G5951" s="164">
        <f t="shared" si="2634"/>
        <v>235800</v>
      </c>
      <c r="H5951" s="164">
        <f t="shared" si="2635"/>
        <v>729000</v>
      </c>
      <c r="I5951" s="164">
        <v>164400</v>
      </c>
      <c r="J5951" s="164">
        <v>164400</v>
      </c>
      <c r="K5951" s="164">
        <v>164400</v>
      </c>
      <c r="L5951" s="164">
        <v>235800</v>
      </c>
      <c r="M5951" s="164">
        <f t="shared" si="2636"/>
        <v>0</v>
      </c>
      <c r="N5951" s="164">
        <v>0</v>
      </c>
      <c r="O5951" s="164">
        <v>0</v>
      </c>
      <c r="P5951" s="164">
        <v>0</v>
      </c>
      <c r="Q5951" s="164">
        <v>0</v>
      </c>
      <c r="R5951" s="164">
        <f t="shared" si="2637"/>
        <v>0</v>
      </c>
      <c r="S5951" s="164">
        <v>0</v>
      </c>
      <c r="T5951" s="164">
        <v>0</v>
      </c>
      <c r="U5951" s="164">
        <v>0</v>
      </c>
      <c r="V5951" s="164">
        <v>0</v>
      </c>
    </row>
    <row r="5952" spans="1:22" ht="31.5" thickTop="1" thickBot="1">
      <c r="A5952" s="160" t="s">
        <v>1994</v>
      </c>
      <c r="B5952" s="165" t="s">
        <v>1995</v>
      </c>
      <c r="C5952" s="164">
        <f t="shared" si="2633"/>
        <v>26500000</v>
      </c>
      <c r="D5952" s="164">
        <f t="shared" si="2634"/>
        <v>4175000</v>
      </c>
      <c r="E5952" s="164">
        <f t="shared" si="2634"/>
        <v>8023000</v>
      </c>
      <c r="F5952" s="164">
        <f t="shared" si="2634"/>
        <v>9054000</v>
      </c>
      <c r="G5952" s="164">
        <f t="shared" si="2634"/>
        <v>5248000</v>
      </c>
      <c r="H5952" s="164">
        <f t="shared" si="2635"/>
        <v>0</v>
      </c>
      <c r="I5952" s="164">
        <f>SUM(I5953,I5957)</f>
        <v>0</v>
      </c>
      <c r="J5952" s="164">
        <f>SUM(J5953,J5957)</f>
        <v>0</v>
      </c>
      <c r="K5952" s="164">
        <f>SUM(K5953,K5957)</f>
        <v>0</v>
      </c>
      <c r="L5952" s="164">
        <f>SUM(L5953,L5957)</f>
        <v>0</v>
      </c>
      <c r="M5952" s="164">
        <f t="shared" si="2636"/>
        <v>0</v>
      </c>
      <c r="N5952" s="164">
        <f>SUM(N5953,N5957)</f>
        <v>0</v>
      </c>
      <c r="O5952" s="164">
        <f>SUM(O5953,O5957)</f>
        <v>0</v>
      </c>
      <c r="P5952" s="164">
        <f>SUM(P5953,P5957)</f>
        <v>0</v>
      </c>
      <c r="Q5952" s="164">
        <f>SUM(Q5953,Q5957)</f>
        <v>0</v>
      </c>
      <c r="R5952" s="164">
        <f t="shared" si="2637"/>
        <v>26500000</v>
      </c>
      <c r="S5952" s="164">
        <f>SUM(S5953,S5957)</f>
        <v>4175000</v>
      </c>
      <c r="T5952" s="164">
        <f>SUM(T5953,T5957)</f>
        <v>8023000</v>
      </c>
      <c r="U5952" s="164">
        <f>SUM(U5953,U5957)</f>
        <v>9054000</v>
      </c>
      <c r="V5952" s="164">
        <f>SUM(V5953,V5957)</f>
        <v>5248000</v>
      </c>
    </row>
    <row r="5953" spans="1:22" ht="16.5" thickTop="1" thickBot="1">
      <c r="A5953" s="160" t="s">
        <v>121</v>
      </c>
      <c r="B5953" s="166" t="s">
        <v>99</v>
      </c>
      <c r="C5953" s="164">
        <f t="shared" si="2633"/>
        <v>9976000</v>
      </c>
      <c r="D5953" s="164">
        <f t="shared" si="2634"/>
        <v>1550000</v>
      </c>
      <c r="E5953" s="164">
        <f t="shared" si="2634"/>
        <v>1889000</v>
      </c>
      <c r="F5953" s="164">
        <f t="shared" si="2634"/>
        <v>2868000</v>
      </c>
      <c r="G5953" s="164">
        <f t="shared" si="2634"/>
        <v>3669000</v>
      </c>
      <c r="H5953" s="164">
        <f t="shared" si="2635"/>
        <v>0</v>
      </c>
      <c r="I5953" s="164">
        <f>SUM(I5954:I5955)</f>
        <v>0</v>
      </c>
      <c r="J5953" s="164">
        <f>SUM(J5954:J5955)</f>
        <v>0</v>
      </c>
      <c r="K5953" s="164">
        <f>SUM(K5954:K5955)</f>
        <v>0</v>
      </c>
      <c r="L5953" s="164">
        <f>SUM(L5954:L5955)</f>
        <v>0</v>
      </c>
      <c r="M5953" s="164">
        <f t="shared" si="2636"/>
        <v>0</v>
      </c>
      <c r="N5953" s="164">
        <f>SUM(N5954:N5955)</f>
        <v>0</v>
      </c>
      <c r="O5953" s="164">
        <f>SUM(O5954:O5955)</f>
        <v>0</v>
      </c>
      <c r="P5953" s="164">
        <f>SUM(P5954:P5955)</f>
        <v>0</v>
      </c>
      <c r="Q5953" s="164">
        <f>SUM(Q5954:Q5955)</f>
        <v>0</v>
      </c>
      <c r="R5953" s="164">
        <f t="shared" si="2637"/>
        <v>9976000</v>
      </c>
      <c r="S5953" s="164">
        <f>SUM(S5954:S5955)</f>
        <v>1550000</v>
      </c>
      <c r="T5953" s="164">
        <f>SUM(T5954:T5955)</f>
        <v>1889000</v>
      </c>
      <c r="U5953" s="164">
        <f>SUM(U5954:U5955)</f>
        <v>2868000</v>
      </c>
      <c r="V5953" s="164">
        <f>SUM(V5954:V5955)</f>
        <v>3669000</v>
      </c>
    </row>
    <row r="5954" spans="1:22" ht="16.5" thickTop="1" thickBot="1">
      <c r="A5954" s="160" t="s">
        <v>121</v>
      </c>
      <c r="B5954" s="167" t="s">
        <v>101</v>
      </c>
      <c r="C5954" s="164">
        <f t="shared" si="2633"/>
        <v>9968000</v>
      </c>
      <c r="D5954" s="164">
        <f t="shared" si="2634"/>
        <v>1548000</v>
      </c>
      <c r="E5954" s="164">
        <f t="shared" si="2634"/>
        <v>1887000</v>
      </c>
      <c r="F5954" s="164">
        <f t="shared" si="2634"/>
        <v>2866000</v>
      </c>
      <c r="G5954" s="164">
        <f t="shared" si="2634"/>
        <v>3667000</v>
      </c>
      <c r="H5954" s="164">
        <f t="shared" si="2635"/>
        <v>0</v>
      </c>
      <c r="I5954" s="164">
        <v>0</v>
      </c>
      <c r="J5954" s="164">
        <v>0</v>
      </c>
      <c r="K5954" s="164">
        <v>0</v>
      </c>
      <c r="L5954" s="164">
        <v>0</v>
      </c>
      <c r="M5954" s="164">
        <f t="shared" si="2636"/>
        <v>0</v>
      </c>
      <c r="N5954" s="164">
        <v>0</v>
      </c>
      <c r="O5954" s="164">
        <v>0</v>
      </c>
      <c r="P5954" s="164">
        <v>0</v>
      </c>
      <c r="Q5954" s="164">
        <v>0</v>
      </c>
      <c r="R5954" s="164">
        <f t="shared" si="2637"/>
        <v>9968000</v>
      </c>
      <c r="S5954" s="164">
        <v>1548000</v>
      </c>
      <c r="T5954" s="164">
        <v>1887000</v>
      </c>
      <c r="U5954" s="164">
        <v>2866000</v>
      </c>
      <c r="V5954" s="164">
        <v>3667000</v>
      </c>
    </row>
    <row r="5955" spans="1:22" ht="16.5" thickTop="1" thickBot="1">
      <c r="A5955" s="160" t="s">
        <v>121</v>
      </c>
      <c r="B5955" s="167" t="s">
        <v>105</v>
      </c>
      <c r="C5955" s="164">
        <f t="shared" si="2633"/>
        <v>8000</v>
      </c>
      <c r="D5955" s="164">
        <f t="shared" si="2634"/>
        <v>2000</v>
      </c>
      <c r="E5955" s="164">
        <f t="shared" si="2634"/>
        <v>2000</v>
      </c>
      <c r="F5955" s="164">
        <f t="shared" si="2634"/>
        <v>2000</v>
      </c>
      <c r="G5955" s="164">
        <f t="shared" si="2634"/>
        <v>2000</v>
      </c>
      <c r="H5955" s="164">
        <f t="shared" si="2635"/>
        <v>0</v>
      </c>
      <c r="I5955" s="164">
        <f>SUM(I5956)</f>
        <v>0</v>
      </c>
      <c r="J5955" s="164">
        <f>SUM(J5956)</f>
        <v>0</v>
      </c>
      <c r="K5955" s="164">
        <f>SUM(K5956)</f>
        <v>0</v>
      </c>
      <c r="L5955" s="164">
        <f>SUM(L5956)</f>
        <v>0</v>
      </c>
      <c r="M5955" s="164">
        <f t="shared" si="2636"/>
        <v>0</v>
      </c>
      <c r="N5955" s="164">
        <f>SUM(N5956)</f>
        <v>0</v>
      </c>
      <c r="O5955" s="164">
        <f>SUM(O5956)</f>
        <v>0</v>
      </c>
      <c r="P5955" s="164">
        <f>SUM(P5956)</f>
        <v>0</v>
      </c>
      <c r="Q5955" s="164">
        <f>SUM(Q5956)</f>
        <v>0</v>
      </c>
      <c r="R5955" s="164">
        <f t="shared" si="2637"/>
        <v>8000</v>
      </c>
      <c r="S5955" s="164">
        <f>SUM(S5956)</f>
        <v>2000</v>
      </c>
      <c r="T5955" s="164">
        <f>SUM(T5956)</f>
        <v>2000</v>
      </c>
      <c r="U5955" s="164">
        <f>SUM(U5956)</f>
        <v>2000</v>
      </c>
      <c r="V5955" s="164">
        <f>SUM(V5956)</f>
        <v>2000</v>
      </c>
    </row>
    <row r="5956" spans="1:22" ht="31.5" thickTop="1" thickBot="1">
      <c r="A5956" s="160" t="s">
        <v>121</v>
      </c>
      <c r="B5956" s="168" t="s">
        <v>153</v>
      </c>
      <c r="C5956" s="164">
        <f t="shared" si="2633"/>
        <v>8000</v>
      </c>
      <c r="D5956" s="164">
        <f t="shared" si="2634"/>
        <v>2000</v>
      </c>
      <c r="E5956" s="164">
        <f t="shared" si="2634"/>
        <v>2000</v>
      </c>
      <c r="F5956" s="164">
        <f t="shared" si="2634"/>
        <v>2000</v>
      </c>
      <c r="G5956" s="164">
        <f t="shared" si="2634"/>
        <v>2000</v>
      </c>
      <c r="H5956" s="164">
        <f t="shared" si="2635"/>
        <v>0</v>
      </c>
      <c r="I5956" s="164">
        <v>0</v>
      </c>
      <c r="J5956" s="164">
        <v>0</v>
      </c>
      <c r="K5956" s="164">
        <v>0</v>
      </c>
      <c r="L5956" s="164">
        <v>0</v>
      </c>
      <c r="M5956" s="164">
        <f t="shared" si="2636"/>
        <v>0</v>
      </c>
      <c r="N5956" s="164">
        <v>0</v>
      </c>
      <c r="O5956" s="164">
        <v>0</v>
      </c>
      <c r="P5956" s="164">
        <v>0</v>
      </c>
      <c r="Q5956" s="164">
        <v>0</v>
      </c>
      <c r="R5956" s="164">
        <f t="shared" si="2637"/>
        <v>8000</v>
      </c>
      <c r="S5956" s="164">
        <v>2000</v>
      </c>
      <c r="T5956" s="164">
        <v>2000</v>
      </c>
      <c r="U5956" s="164">
        <v>2000</v>
      </c>
      <c r="V5956" s="164">
        <v>2000</v>
      </c>
    </row>
    <row r="5957" spans="1:22" ht="16.5" thickTop="1" thickBot="1">
      <c r="A5957" s="160" t="s">
        <v>121</v>
      </c>
      <c r="B5957" s="166" t="s">
        <v>155</v>
      </c>
      <c r="C5957" s="164">
        <f t="shared" si="2633"/>
        <v>16524000</v>
      </c>
      <c r="D5957" s="164">
        <f t="shared" si="2634"/>
        <v>2625000</v>
      </c>
      <c r="E5957" s="164">
        <f t="shared" si="2634"/>
        <v>6134000</v>
      </c>
      <c r="F5957" s="164">
        <f t="shared" si="2634"/>
        <v>6186000</v>
      </c>
      <c r="G5957" s="164">
        <f t="shared" ref="G5957:G6020" si="2680">SUM(L5957,Q5957,V5957)</f>
        <v>1579000</v>
      </c>
      <c r="H5957" s="164">
        <f t="shared" si="2635"/>
        <v>0</v>
      </c>
      <c r="I5957" s="164">
        <v>0</v>
      </c>
      <c r="J5957" s="164">
        <v>0</v>
      </c>
      <c r="K5957" s="164">
        <v>0</v>
      </c>
      <c r="L5957" s="164">
        <v>0</v>
      </c>
      <c r="M5957" s="164">
        <f t="shared" si="2636"/>
        <v>0</v>
      </c>
      <c r="N5957" s="164">
        <v>0</v>
      </c>
      <c r="O5957" s="164">
        <v>0</v>
      </c>
      <c r="P5957" s="164">
        <v>0</v>
      </c>
      <c r="Q5957" s="164">
        <v>0</v>
      </c>
      <c r="R5957" s="164">
        <f t="shared" si="2637"/>
        <v>16524000</v>
      </c>
      <c r="S5957" s="164">
        <v>2625000</v>
      </c>
      <c r="T5957" s="164">
        <v>6134000</v>
      </c>
      <c r="U5957" s="164">
        <v>6186000</v>
      </c>
      <c r="V5957" s="164">
        <v>1579000</v>
      </c>
    </row>
    <row r="5958" spans="1:22" ht="16.5" thickTop="1" thickBot="1">
      <c r="A5958" s="160" t="s">
        <v>1996</v>
      </c>
      <c r="B5958" s="165" t="s">
        <v>1997</v>
      </c>
      <c r="C5958" s="164">
        <f t="shared" ref="C5958:C6021" si="2681">SUM(D5958:G5958)</f>
        <v>8500000</v>
      </c>
      <c r="D5958" s="164">
        <f t="shared" ref="D5958:G6021" si="2682">SUM(I5958,N5958,S5958)</f>
        <v>125000</v>
      </c>
      <c r="E5958" s="164">
        <f t="shared" si="2682"/>
        <v>2610200</v>
      </c>
      <c r="F5958" s="164">
        <f t="shared" si="2682"/>
        <v>2610200</v>
      </c>
      <c r="G5958" s="164">
        <f t="shared" si="2680"/>
        <v>3154600</v>
      </c>
      <c r="H5958" s="164">
        <f t="shared" ref="H5958:H6021" si="2683">SUM(I5958:L5958)</f>
        <v>1700000</v>
      </c>
      <c r="I5958" s="164">
        <f>SUM(I5959,I5961)</f>
        <v>125000</v>
      </c>
      <c r="J5958" s="164">
        <f>SUM(J5959,J5961)</f>
        <v>330200</v>
      </c>
      <c r="K5958" s="164">
        <f>SUM(K5959,K5961)</f>
        <v>330200</v>
      </c>
      <c r="L5958" s="164">
        <f>SUM(L5959,L5961)</f>
        <v>914600</v>
      </c>
      <c r="M5958" s="164">
        <f t="shared" ref="M5958:M6021" si="2684">SUM(N5958:Q5958)</f>
        <v>3400000</v>
      </c>
      <c r="N5958" s="164">
        <f>SUM(N5959,N5961)</f>
        <v>0</v>
      </c>
      <c r="O5958" s="164">
        <f>SUM(O5959,O5961)</f>
        <v>1140000</v>
      </c>
      <c r="P5958" s="164">
        <f>SUM(P5959,P5961)</f>
        <v>1140000</v>
      </c>
      <c r="Q5958" s="164">
        <f>SUM(Q5959,Q5961)</f>
        <v>1120000</v>
      </c>
      <c r="R5958" s="164">
        <f t="shared" ref="R5958:R6021" si="2685">SUM(S5958:V5958)</f>
        <v>3400000</v>
      </c>
      <c r="S5958" s="164">
        <f>SUM(S5959,S5961)</f>
        <v>0</v>
      </c>
      <c r="T5958" s="164">
        <f>SUM(T5959,T5961)</f>
        <v>1140000</v>
      </c>
      <c r="U5958" s="164">
        <f>SUM(U5959,U5961)</f>
        <v>1140000</v>
      </c>
      <c r="V5958" s="164">
        <f>SUM(V5959,V5961)</f>
        <v>1120000</v>
      </c>
    </row>
    <row r="5959" spans="1:22" ht="16.5" thickTop="1" thickBot="1">
      <c r="A5959" s="160" t="s">
        <v>121</v>
      </c>
      <c r="B5959" s="166" t="s">
        <v>99</v>
      </c>
      <c r="C5959" s="164">
        <f t="shared" si="2681"/>
        <v>500000</v>
      </c>
      <c r="D5959" s="164">
        <f t="shared" si="2682"/>
        <v>125000</v>
      </c>
      <c r="E5959" s="164">
        <f t="shared" si="2682"/>
        <v>125000</v>
      </c>
      <c r="F5959" s="164">
        <f t="shared" si="2682"/>
        <v>125000</v>
      </c>
      <c r="G5959" s="164">
        <f t="shared" si="2680"/>
        <v>125000</v>
      </c>
      <c r="H5959" s="164">
        <f t="shared" si="2683"/>
        <v>500000</v>
      </c>
      <c r="I5959" s="164">
        <f>SUM(I5960)</f>
        <v>125000</v>
      </c>
      <c r="J5959" s="164">
        <f>SUM(J5960)</f>
        <v>125000</v>
      </c>
      <c r="K5959" s="164">
        <f>SUM(K5960)</f>
        <v>125000</v>
      </c>
      <c r="L5959" s="164">
        <f>SUM(L5960)</f>
        <v>125000</v>
      </c>
      <c r="M5959" s="164">
        <f t="shared" si="2684"/>
        <v>0</v>
      </c>
      <c r="N5959" s="164">
        <f>SUM(N5960)</f>
        <v>0</v>
      </c>
      <c r="O5959" s="164">
        <f>SUM(O5960)</f>
        <v>0</v>
      </c>
      <c r="P5959" s="164">
        <f>SUM(P5960)</f>
        <v>0</v>
      </c>
      <c r="Q5959" s="164">
        <f>SUM(Q5960)</f>
        <v>0</v>
      </c>
      <c r="R5959" s="164">
        <f t="shared" si="2685"/>
        <v>0</v>
      </c>
      <c r="S5959" s="164">
        <f>SUM(S5960)</f>
        <v>0</v>
      </c>
      <c r="T5959" s="164">
        <f>SUM(T5960)</f>
        <v>0</v>
      </c>
      <c r="U5959" s="164">
        <f>SUM(U5960)</f>
        <v>0</v>
      </c>
      <c r="V5959" s="164">
        <f>SUM(V5960)</f>
        <v>0</v>
      </c>
    </row>
    <row r="5960" spans="1:22" ht="16.5" thickTop="1" thickBot="1">
      <c r="A5960" s="160" t="s">
        <v>121</v>
      </c>
      <c r="B5960" s="167" t="s">
        <v>101</v>
      </c>
      <c r="C5960" s="164">
        <f t="shared" si="2681"/>
        <v>500000</v>
      </c>
      <c r="D5960" s="164">
        <f t="shared" si="2682"/>
        <v>125000</v>
      </c>
      <c r="E5960" s="164">
        <f t="shared" si="2682"/>
        <v>125000</v>
      </c>
      <c r="F5960" s="164">
        <f t="shared" si="2682"/>
        <v>125000</v>
      </c>
      <c r="G5960" s="164">
        <f t="shared" si="2680"/>
        <v>125000</v>
      </c>
      <c r="H5960" s="164">
        <f t="shared" si="2683"/>
        <v>500000</v>
      </c>
      <c r="I5960" s="164">
        <v>125000</v>
      </c>
      <c r="J5960" s="164">
        <v>125000</v>
      </c>
      <c r="K5960" s="164">
        <v>125000</v>
      </c>
      <c r="L5960" s="164">
        <v>125000</v>
      </c>
      <c r="M5960" s="164">
        <f t="shared" si="2684"/>
        <v>0</v>
      </c>
      <c r="N5960" s="164">
        <v>0</v>
      </c>
      <c r="O5960" s="164">
        <v>0</v>
      </c>
      <c r="P5960" s="164">
        <v>0</v>
      </c>
      <c r="Q5960" s="164">
        <v>0</v>
      </c>
      <c r="R5960" s="164">
        <f t="shared" si="2685"/>
        <v>0</v>
      </c>
      <c r="S5960" s="164">
        <v>0</v>
      </c>
      <c r="T5960" s="164">
        <v>0</v>
      </c>
      <c r="U5960" s="164">
        <v>0</v>
      </c>
      <c r="V5960" s="164">
        <v>0</v>
      </c>
    </row>
    <row r="5961" spans="1:22" ht="16.5" thickTop="1" thickBot="1">
      <c r="A5961" s="160" t="s">
        <v>121</v>
      </c>
      <c r="B5961" s="166" t="s">
        <v>155</v>
      </c>
      <c r="C5961" s="164">
        <f t="shared" si="2681"/>
        <v>8000000</v>
      </c>
      <c r="D5961" s="164">
        <f t="shared" si="2682"/>
        <v>0</v>
      </c>
      <c r="E5961" s="164">
        <f t="shared" si="2682"/>
        <v>2485200</v>
      </c>
      <c r="F5961" s="164">
        <f t="shared" si="2682"/>
        <v>2485200</v>
      </c>
      <c r="G5961" s="164">
        <f t="shared" si="2680"/>
        <v>3029600</v>
      </c>
      <c r="H5961" s="164">
        <f t="shared" si="2683"/>
        <v>1200000</v>
      </c>
      <c r="I5961" s="164">
        <v>0</v>
      </c>
      <c r="J5961" s="164">
        <v>205200</v>
      </c>
      <c r="K5961" s="164">
        <v>205200</v>
      </c>
      <c r="L5961" s="164">
        <v>789600</v>
      </c>
      <c r="M5961" s="164">
        <f t="shared" si="2684"/>
        <v>3400000</v>
      </c>
      <c r="N5961" s="164">
        <v>0</v>
      </c>
      <c r="O5961" s="164">
        <v>1140000</v>
      </c>
      <c r="P5961" s="164">
        <v>1140000</v>
      </c>
      <c r="Q5961" s="164">
        <v>1120000</v>
      </c>
      <c r="R5961" s="164">
        <f t="shared" si="2685"/>
        <v>3400000</v>
      </c>
      <c r="S5961" s="164">
        <v>0</v>
      </c>
      <c r="T5961" s="164">
        <v>1140000</v>
      </c>
      <c r="U5961" s="164">
        <v>1140000</v>
      </c>
      <c r="V5961" s="164">
        <v>1120000</v>
      </c>
    </row>
    <row r="5962" spans="1:22" ht="16.5" thickTop="1" thickBot="1">
      <c r="A5962" s="160" t="s">
        <v>1998</v>
      </c>
      <c r="B5962" s="165" t="s">
        <v>1999</v>
      </c>
      <c r="C5962" s="164">
        <f t="shared" si="2681"/>
        <v>3400000</v>
      </c>
      <c r="D5962" s="164">
        <f t="shared" si="2682"/>
        <v>1720000</v>
      </c>
      <c r="E5962" s="164">
        <f t="shared" si="2682"/>
        <v>1680000</v>
      </c>
      <c r="F5962" s="164">
        <f t="shared" si="2682"/>
        <v>0</v>
      </c>
      <c r="G5962" s="164">
        <f t="shared" si="2680"/>
        <v>0</v>
      </c>
      <c r="H5962" s="164">
        <f t="shared" si="2683"/>
        <v>0</v>
      </c>
      <c r="I5962" s="164">
        <f t="shared" ref="I5962:L5964" si="2686">SUM(I5963)</f>
        <v>0</v>
      </c>
      <c r="J5962" s="164">
        <f t="shared" si="2686"/>
        <v>0</v>
      </c>
      <c r="K5962" s="164">
        <f t="shared" si="2686"/>
        <v>0</v>
      </c>
      <c r="L5962" s="164">
        <f t="shared" si="2686"/>
        <v>0</v>
      </c>
      <c r="M5962" s="164">
        <f t="shared" si="2684"/>
        <v>0</v>
      </c>
      <c r="N5962" s="164">
        <f t="shared" ref="N5962:Q5964" si="2687">SUM(N5963)</f>
        <v>0</v>
      </c>
      <c r="O5962" s="164">
        <f t="shared" si="2687"/>
        <v>0</v>
      </c>
      <c r="P5962" s="164">
        <f t="shared" si="2687"/>
        <v>0</v>
      </c>
      <c r="Q5962" s="164">
        <f t="shared" si="2687"/>
        <v>0</v>
      </c>
      <c r="R5962" s="164">
        <f t="shared" si="2685"/>
        <v>3400000</v>
      </c>
      <c r="S5962" s="164">
        <f t="shared" ref="S5962:V5964" si="2688">SUM(S5963)</f>
        <v>1720000</v>
      </c>
      <c r="T5962" s="164">
        <f t="shared" si="2688"/>
        <v>1680000</v>
      </c>
      <c r="U5962" s="164">
        <f t="shared" si="2688"/>
        <v>0</v>
      </c>
      <c r="V5962" s="164">
        <f t="shared" si="2688"/>
        <v>0</v>
      </c>
    </row>
    <row r="5963" spans="1:22" ht="16.5" thickTop="1" thickBot="1">
      <c r="A5963" s="160" t="s">
        <v>121</v>
      </c>
      <c r="B5963" s="166" t="s">
        <v>99</v>
      </c>
      <c r="C5963" s="164">
        <f t="shared" si="2681"/>
        <v>3400000</v>
      </c>
      <c r="D5963" s="164">
        <f t="shared" si="2682"/>
        <v>1720000</v>
      </c>
      <c r="E5963" s="164">
        <f t="shared" si="2682"/>
        <v>1680000</v>
      </c>
      <c r="F5963" s="164">
        <f t="shared" si="2682"/>
        <v>0</v>
      </c>
      <c r="G5963" s="164">
        <f t="shared" si="2680"/>
        <v>0</v>
      </c>
      <c r="H5963" s="164">
        <f t="shared" si="2683"/>
        <v>0</v>
      </c>
      <c r="I5963" s="164">
        <f t="shared" si="2686"/>
        <v>0</v>
      </c>
      <c r="J5963" s="164">
        <f t="shared" si="2686"/>
        <v>0</v>
      </c>
      <c r="K5963" s="164">
        <f t="shared" si="2686"/>
        <v>0</v>
      </c>
      <c r="L5963" s="164">
        <f t="shared" si="2686"/>
        <v>0</v>
      </c>
      <c r="M5963" s="164">
        <f t="shared" si="2684"/>
        <v>0</v>
      </c>
      <c r="N5963" s="164">
        <f t="shared" si="2687"/>
        <v>0</v>
      </c>
      <c r="O5963" s="164">
        <f t="shared" si="2687"/>
        <v>0</v>
      </c>
      <c r="P5963" s="164">
        <f t="shared" si="2687"/>
        <v>0</v>
      </c>
      <c r="Q5963" s="164">
        <f t="shared" si="2687"/>
        <v>0</v>
      </c>
      <c r="R5963" s="164">
        <f t="shared" si="2685"/>
        <v>3400000</v>
      </c>
      <c r="S5963" s="164">
        <f t="shared" si="2688"/>
        <v>1720000</v>
      </c>
      <c r="T5963" s="164">
        <f t="shared" si="2688"/>
        <v>1680000</v>
      </c>
      <c r="U5963" s="164">
        <f t="shared" si="2688"/>
        <v>0</v>
      </c>
      <c r="V5963" s="164">
        <f t="shared" si="2688"/>
        <v>0</v>
      </c>
    </row>
    <row r="5964" spans="1:22" ht="16.5" thickTop="1" thickBot="1">
      <c r="A5964" s="160" t="s">
        <v>121</v>
      </c>
      <c r="B5964" s="167" t="s">
        <v>103</v>
      </c>
      <c r="C5964" s="164">
        <f t="shared" si="2681"/>
        <v>3400000</v>
      </c>
      <c r="D5964" s="164">
        <f t="shared" si="2682"/>
        <v>1720000</v>
      </c>
      <c r="E5964" s="164">
        <f t="shared" si="2682"/>
        <v>1680000</v>
      </c>
      <c r="F5964" s="164">
        <f t="shared" si="2682"/>
        <v>0</v>
      </c>
      <c r="G5964" s="164">
        <f t="shared" si="2680"/>
        <v>0</v>
      </c>
      <c r="H5964" s="164">
        <f t="shared" si="2683"/>
        <v>0</v>
      </c>
      <c r="I5964" s="164">
        <f t="shared" si="2686"/>
        <v>0</v>
      </c>
      <c r="J5964" s="164">
        <f t="shared" si="2686"/>
        <v>0</v>
      </c>
      <c r="K5964" s="164">
        <f t="shared" si="2686"/>
        <v>0</v>
      </c>
      <c r="L5964" s="164">
        <f t="shared" si="2686"/>
        <v>0</v>
      </c>
      <c r="M5964" s="164">
        <f t="shared" si="2684"/>
        <v>0</v>
      </c>
      <c r="N5964" s="164">
        <f t="shared" si="2687"/>
        <v>0</v>
      </c>
      <c r="O5964" s="164">
        <f t="shared" si="2687"/>
        <v>0</v>
      </c>
      <c r="P5964" s="164">
        <f t="shared" si="2687"/>
        <v>0</v>
      </c>
      <c r="Q5964" s="164">
        <f t="shared" si="2687"/>
        <v>0</v>
      </c>
      <c r="R5964" s="164">
        <f t="shared" si="2685"/>
        <v>3400000</v>
      </c>
      <c r="S5964" s="164">
        <f t="shared" si="2688"/>
        <v>1720000</v>
      </c>
      <c r="T5964" s="164">
        <f t="shared" si="2688"/>
        <v>1680000</v>
      </c>
      <c r="U5964" s="164">
        <f t="shared" si="2688"/>
        <v>0</v>
      </c>
      <c r="V5964" s="164">
        <f t="shared" si="2688"/>
        <v>0</v>
      </c>
    </row>
    <row r="5965" spans="1:22" ht="16.5" thickTop="1" thickBot="1">
      <c r="A5965" s="160" t="s">
        <v>121</v>
      </c>
      <c r="B5965" s="168" t="s">
        <v>133</v>
      </c>
      <c r="C5965" s="164">
        <f t="shared" si="2681"/>
        <v>3400000</v>
      </c>
      <c r="D5965" s="164">
        <f t="shared" si="2682"/>
        <v>1720000</v>
      </c>
      <c r="E5965" s="164">
        <f t="shared" si="2682"/>
        <v>1680000</v>
      </c>
      <c r="F5965" s="164">
        <f t="shared" si="2682"/>
        <v>0</v>
      </c>
      <c r="G5965" s="164">
        <f t="shared" si="2680"/>
        <v>0</v>
      </c>
      <c r="H5965" s="164">
        <f t="shared" si="2683"/>
        <v>0</v>
      </c>
      <c r="I5965" s="164">
        <v>0</v>
      </c>
      <c r="J5965" s="164">
        <v>0</v>
      </c>
      <c r="K5965" s="164">
        <v>0</v>
      </c>
      <c r="L5965" s="164">
        <v>0</v>
      </c>
      <c r="M5965" s="164">
        <f t="shared" si="2684"/>
        <v>0</v>
      </c>
      <c r="N5965" s="164">
        <v>0</v>
      </c>
      <c r="O5965" s="164">
        <v>0</v>
      </c>
      <c r="P5965" s="164">
        <v>0</v>
      </c>
      <c r="Q5965" s="164">
        <v>0</v>
      </c>
      <c r="R5965" s="164">
        <f t="shared" si="2685"/>
        <v>3400000</v>
      </c>
      <c r="S5965" s="164">
        <v>1720000</v>
      </c>
      <c r="T5965" s="164">
        <v>1680000</v>
      </c>
      <c r="U5965" s="164">
        <v>0</v>
      </c>
      <c r="V5965" s="164">
        <v>0</v>
      </c>
    </row>
    <row r="5966" spans="1:22" ht="16.5" thickTop="1" thickBot="1">
      <c r="A5966" s="160" t="s">
        <v>2000</v>
      </c>
      <c r="B5966" s="163" t="s">
        <v>2001</v>
      </c>
      <c r="C5966" s="164">
        <f t="shared" si="2681"/>
        <v>41400000</v>
      </c>
      <c r="D5966" s="164">
        <f t="shared" si="2682"/>
        <v>10608000</v>
      </c>
      <c r="E5966" s="164">
        <f t="shared" si="2682"/>
        <v>10375000</v>
      </c>
      <c r="F5966" s="164">
        <f t="shared" si="2682"/>
        <v>9827000</v>
      </c>
      <c r="G5966" s="164">
        <f t="shared" si="2680"/>
        <v>10590000</v>
      </c>
      <c r="H5966" s="164">
        <f t="shared" si="2683"/>
        <v>41400000</v>
      </c>
      <c r="I5966" s="164">
        <f t="shared" ref="I5966:L5969" si="2689">SUM(I5977,I5988)</f>
        <v>10608000</v>
      </c>
      <c r="J5966" s="164">
        <f t="shared" si="2689"/>
        <v>10375000</v>
      </c>
      <c r="K5966" s="164">
        <f t="shared" si="2689"/>
        <v>9827000</v>
      </c>
      <c r="L5966" s="164">
        <f t="shared" si="2689"/>
        <v>10590000</v>
      </c>
      <c r="M5966" s="164">
        <f t="shared" si="2684"/>
        <v>0</v>
      </c>
      <c r="N5966" s="164">
        <f t="shared" ref="N5966:Q5969" si="2690">SUM(N5977,N5988)</f>
        <v>0</v>
      </c>
      <c r="O5966" s="164">
        <f t="shared" si="2690"/>
        <v>0</v>
      </c>
      <c r="P5966" s="164">
        <f t="shared" si="2690"/>
        <v>0</v>
      </c>
      <c r="Q5966" s="164">
        <f t="shared" si="2690"/>
        <v>0</v>
      </c>
      <c r="R5966" s="164">
        <f t="shared" si="2685"/>
        <v>0</v>
      </c>
      <c r="S5966" s="164">
        <f t="shared" ref="S5966:V5969" si="2691">SUM(S5977,S5988)</f>
        <v>0</v>
      </c>
      <c r="T5966" s="164">
        <f t="shared" si="2691"/>
        <v>0</v>
      </c>
      <c r="U5966" s="164">
        <f t="shared" si="2691"/>
        <v>0</v>
      </c>
      <c r="V5966" s="164">
        <f t="shared" si="2691"/>
        <v>0</v>
      </c>
    </row>
    <row r="5967" spans="1:22" ht="16.5" thickTop="1" thickBot="1">
      <c r="A5967" s="160" t="s">
        <v>121</v>
      </c>
      <c r="B5967" s="165" t="s">
        <v>99</v>
      </c>
      <c r="C5967" s="164">
        <f t="shared" si="2681"/>
        <v>38380000</v>
      </c>
      <c r="D5967" s="164">
        <f t="shared" si="2682"/>
        <v>9555000</v>
      </c>
      <c r="E5967" s="164">
        <f t="shared" si="2682"/>
        <v>9408000</v>
      </c>
      <c r="F5967" s="164">
        <f t="shared" si="2682"/>
        <v>9327000</v>
      </c>
      <c r="G5967" s="164">
        <f t="shared" si="2680"/>
        <v>10090000</v>
      </c>
      <c r="H5967" s="164">
        <f t="shared" si="2683"/>
        <v>38380000</v>
      </c>
      <c r="I5967" s="164">
        <f t="shared" si="2689"/>
        <v>9555000</v>
      </c>
      <c r="J5967" s="164">
        <f t="shared" si="2689"/>
        <v>9408000</v>
      </c>
      <c r="K5967" s="164">
        <f t="shared" si="2689"/>
        <v>9327000</v>
      </c>
      <c r="L5967" s="164">
        <f t="shared" si="2689"/>
        <v>10090000</v>
      </c>
      <c r="M5967" s="164">
        <f t="shared" si="2684"/>
        <v>0</v>
      </c>
      <c r="N5967" s="164">
        <f t="shared" si="2690"/>
        <v>0</v>
      </c>
      <c r="O5967" s="164">
        <f t="shared" si="2690"/>
        <v>0</v>
      </c>
      <c r="P5967" s="164">
        <f t="shared" si="2690"/>
        <v>0</v>
      </c>
      <c r="Q5967" s="164">
        <f t="shared" si="2690"/>
        <v>0</v>
      </c>
      <c r="R5967" s="164">
        <f t="shared" si="2685"/>
        <v>0</v>
      </c>
      <c r="S5967" s="164">
        <f t="shared" si="2691"/>
        <v>0</v>
      </c>
      <c r="T5967" s="164">
        <f t="shared" si="2691"/>
        <v>0</v>
      </c>
      <c r="U5967" s="164">
        <f t="shared" si="2691"/>
        <v>0</v>
      </c>
      <c r="V5967" s="164">
        <f t="shared" si="2691"/>
        <v>0</v>
      </c>
    </row>
    <row r="5968" spans="1:22" ht="16.5" thickTop="1" thickBot="1">
      <c r="A5968" s="160" t="s">
        <v>121</v>
      </c>
      <c r="B5968" s="166" t="s">
        <v>100</v>
      </c>
      <c r="C5968" s="164">
        <f t="shared" si="2681"/>
        <v>28910000</v>
      </c>
      <c r="D5968" s="164">
        <f t="shared" si="2682"/>
        <v>7188000</v>
      </c>
      <c r="E5968" s="164">
        <f t="shared" si="2682"/>
        <v>7063000</v>
      </c>
      <c r="F5968" s="164">
        <f t="shared" si="2682"/>
        <v>6987000</v>
      </c>
      <c r="G5968" s="164">
        <f t="shared" si="2680"/>
        <v>7672000</v>
      </c>
      <c r="H5968" s="164">
        <f t="shared" si="2683"/>
        <v>28910000</v>
      </c>
      <c r="I5968" s="164">
        <f t="shared" si="2689"/>
        <v>7188000</v>
      </c>
      <c r="J5968" s="164">
        <f t="shared" si="2689"/>
        <v>7063000</v>
      </c>
      <c r="K5968" s="164">
        <f t="shared" si="2689"/>
        <v>6987000</v>
      </c>
      <c r="L5968" s="164">
        <f t="shared" si="2689"/>
        <v>7672000</v>
      </c>
      <c r="M5968" s="164">
        <f t="shared" si="2684"/>
        <v>0</v>
      </c>
      <c r="N5968" s="164">
        <f t="shared" si="2690"/>
        <v>0</v>
      </c>
      <c r="O5968" s="164">
        <f t="shared" si="2690"/>
        <v>0</v>
      </c>
      <c r="P5968" s="164">
        <f t="shared" si="2690"/>
        <v>0</v>
      </c>
      <c r="Q5968" s="164">
        <f t="shared" si="2690"/>
        <v>0</v>
      </c>
      <c r="R5968" s="164">
        <f t="shared" si="2685"/>
        <v>0</v>
      </c>
      <c r="S5968" s="164">
        <f t="shared" si="2691"/>
        <v>0</v>
      </c>
      <c r="T5968" s="164">
        <f t="shared" si="2691"/>
        <v>0</v>
      </c>
      <c r="U5968" s="164">
        <f t="shared" si="2691"/>
        <v>0</v>
      </c>
      <c r="V5968" s="164">
        <f t="shared" si="2691"/>
        <v>0</v>
      </c>
    </row>
    <row r="5969" spans="1:22" ht="16.5" thickTop="1" thickBot="1">
      <c r="A5969" s="160" t="s">
        <v>121</v>
      </c>
      <c r="B5969" s="166" t="s">
        <v>101</v>
      </c>
      <c r="C5969" s="164">
        <f t="shared" si="2681"/>
        <v>8142000</v>
      </c>
      <c r="D5969" s="164">
        <f t="shared" si="2682"/>
        <v>1973000</v>
      </c>
      <c r="E5969" s="164">
        <f t="shared" si="2682"/>
        <v>2030000</v>
      </c>
      <c r="F5969" s="164">
        <f t="shared" si="2682"/>
        <v>2030000</v>
      </c>
      <c r="G5969" s="164">
        <f t="shared" si="2680"/>
        <v>2109000</v>
      </c>
      <c r="H5969" s="164">
        <f t="shared" si="2683"/>
        <v>8142000</v>
      </c>
      <c r="I5969" s="164">
        <f t="shared" si="2689"/>
        <v>1973000</v>
      </c>
      <c r="J5969" s="164">
        <f t="shared" si="2689"/>
        <v>2030000</v>
      </c>
      <c r="K5969" s="164">
        <f t="shared" si="2689"/>
        <v>2030000</v>
      </c>
      <c r="L5969" s="164">
        <f t="shared" si="2689"/>
        <v>2109000</v>
      </c>
      <c r="M5969" s="164">
        <f t="shared" si="2684"/>
        <v>0</v>
      </c>
      <c r="N5969" s="164">
        <f t="shared" si="2690"/>
        <v>0</v>
      </c>
      <c r="O5969" s="164">
        <f t="shared" si="2690"/>
        <v>0</v>
      </c>
      <c r="P5969" s="164">
        <f t="shared" si="2690"/>
        <v>0</v>
      </c>
      <c r="Q5969" s="164">
        <f t="shared" si="2690"/>
        <v>0</v>
      </c>
      <c r="R5969" s="164">
        <f t="shared" si="2685"/>
        <v>0</v>
      </c>
      <c r="S5969" s="164">
        <f t="shared" si="2691"/>
        <v>0</v>
      </c>
      <c r="T5969" s="164">
        <f t="shared" si="2691"/>
        <v>0</v>
      </c>
      <c r="U5969" s="164">
        <f t="shared" si="2691"/>
        <v>0</v>
      </c>
      <c r="V5969" s="164">
        <f t="shared" si="2691"/>
        <v>0</v>
      </c>
    </row>
    <row r="5970" spans="1:22" ht="16.5" thickTop="1" thickBot="1">
      <c r="A5970" s="160" t="s">
        <v>121</v>
      </c>
      <c r="B5970" s="166" t="s">
        <v>15</v>
      </c>
      <c r="C5970" s="164">
        <f t="shared" si="2681"/>
        <v>7000</v>
      </c>
      <c r="D5970" s="164">
        <f t="shared" si="2682"/>
        <v>7000</v>
      </c>
      <c r="E5970" s="164">
        <f t="shared" si="2682"/>
        <v>0</v>
      </c>
      <c r="F5970" s="164">
        <f t="shared" si="2682"/>
        <v>0</v>
      </c>
      <c r="G5970" s="164">
        <f t="shared" si="2680"/>
        <v>0</v>
      </c>
      <c r="H5970" s="164">
        <f t="shared" si="2683"/>
        <v>7000</v>
      </c>
      <c r="I5970" s="164">
        <f t="shared" ref="I5970:L5972" si="2692">SUM(I5981)</f>
        <v>7000</v>
      </c>
      <c r="J5970" s="164">
        <f t="shared" si="2692"/>
        <v>0</v>
      </c>
      <c r="K5970" s="164">
        <f t="shared" si="2692"/>
        <v>0</v>
      </c>
      <c r="L5970" s="164">
        <f t="shared" si="2692"/>
        <v>0</v>
      </c>
      <c r="M5970" s="164">
        <f t="shared" si="2684"/>
        <v>0</v>
      </c>
      <c r="N5970" s="164">
        <f t="shared" ref="N5970:Q5972" si="2693">SUM(N5981)</f>
        <v>0</v>
      </c>
      <c r="O5970" s="164">
        <f t="shared" si="2693"/>
        <v>0</v>
      </c>
      <c r="P5970" s="164">
        <f t="shared" si="2693"/>
        <v>0</v>
      </c>
      <c r="Q5970" s="164">
        <f t="shared" si="2693"/>
        <v>0</v>
      </c>
      <c r="R5970" s="164">
        <f t="shared" si="2685"/>
        <v>0</v>
      </c>
      <c r="S5970" s="164">
        <f t="shared" ref="S5970:V5972" si="2694">SUM(S5981)</f>
        <v>0</v>
      </c>
      <c r="T5970" s="164">
        <f t="shared" si="2694"/>
        <v>0</v>
      </c>
      <c r="U5970" s="164">
        <f t="shared" si="2694"/>
        <v>0</v>
      </c>
      <c r="V5970" s="164">
        <f t="shared" si="2694"/>
        <v>0</v>
      </c>
    </row>
    <row r="5971" spans="1:22" ht="16.5" thickTop="1" thickBot="1">
      <c r="A5971" s="160" t="s">
        <v>121</v>
      </c>
      <c r="B5971" s="167" t="s">
        <v>136</v>
      </c>
      <c r="C5971" s="164">
        <f t="shared" si="2681"/>
        <v>7000</v>
      </c>
      <c r="D5971" s="164">
        <f t="shared" si="2682"/>
        <v>7000</v>
      </c>
      <c r="E5971" s="164">
        <f t="shared" si="2682"/>
        <v>0</v>
      </c>
      <c r="F5971" s="164">
        <f t="shared" si="2682"/>
        <v>0</v>
      </c>
      <c r="G5971" s="164">
        <f t="shared" si="2680"/>
        <v>0</v>
      </c>
      <c r="H5971" s="164">
        <f t="shared" si="2683"/>
        <v>7000</v>
      </c>
      <c r="I5971" s="164">
        <f t="shared" si="2692"/>
        <v>7000</v>
      </c>
      <c r="J5971" s="164">
        <f t="shared" si="2692"/>
        <v>0</v>
      </c>
      <c r="K5971" s="164">
        <f t="shared" si="2692"/>
        <v>0</v>
      </c>
      <c r="L5971" s="164">
        <f t="shared" si="2692"/>
        <v>0</v>
      </c>
      <c r="M5971" s="164">
        <f t="shared" si="2684"/>
        <v>0</v>
      </c>
      <c r="N5971" s="164">
        <f t="shared" si="2693"/>
        <v>0</v>
      </c>
      <c r="O5971" s="164">
        <f t="shared" si="2693"/>
        <v>0</v>
      </c>
      <c r="P5971" s="164">
        <f t="shared" si="2693"/>
        <v>0</v>
      </c>
      <c r="Q5971" s="164">
        <f t="shared" si="2693"/>
        <v>0</v>
      </c>
      <c r="R5971" s="164">
        <f t="shared" si="2685"/>
        <v>0</v>
      </c>
      <c r="S5971" s="164">
        <f t="shared" si="2694"/>
        <v>0</v>
      </c>
      <c r="T5971" s="164">
        <f t="shared" si="2694"/>
        <v>0</v>
      </c>
      <c r="U5971" s="164">
        <f t="shared" si="2694"/>
        <v>0</v>
      </c>
      <c r="V5971" s="164">
        <f t="shared" si="2694"/>
        <v>0</v>
      </c>
    </row>
    <row r="5972" spans="1:22" ht="16.5" thickTop="1" thickBot="1">
      <c r="A5972" s="160" t="s">
        <v>121</v>
      </c>
      <c r="B5972" s="168" t="s">
        <v>135</v>
      </c>
      <c r="C5972" s="164">
        <f t="shared" si="2681"/>
        <v>7000</v>
      </c>
      <c r="D5972" s="164">
        <f t="shared" si="2682"/>
        <v>7000</v>
      </c>
      <c r="E5972" s="164">
        <f t="shared" si="2682"/>
        <v>0</v>
      </c>
      <c r="F5972" s="164">
        <f t="shared" si="2682"/>
        <v>0</v>
      </c>
      <c r="G5972" s="164">
        <f t="shared" si="2680"/>
        <v>0</v>
      </c>
      <c r="H5972" s="164">
        <f t="shared" si="2683"/>
        <v>7000</v>
      </c>
      <c r="I5972" s="164">
        <f t="shared" si="2692"/>
        <v>7000</v>
      </c>
      <c r="J5972" s="164">
        <f t="shared" si="2692"/>
        <v>0</v>
      </c>
      <c r="K5972" s="164">
        <f t="shared" si="2692"/>
        <v>0</v>
      </c>
      <c r="L5972" s="164">
        <f t="shared" si="2692"/>
        <v>0</v>
      </c>
      <c r="M5972" s="164">
        <f t="shared" si="2684"/>
        <v>0</v>
      </c>
      <c r="N5972" s="164">
        <f t="shared" si="2693"/>
        <v>0</v>
      </c>
      <c r="O5972" s="164">
        <f t="shared" si="2693"/>
        <v>0</v>
      </c>
      <c r="P5972" s="164">
        <f t="shared" si="2693"/>
        <v>0</v>
      </c>
      <c r="Q5972" s="164">
        <f t="shared" si="2693"/>
        <v>0</v>
      </c>
      <c r="R5972" s="164">
        <f t="shared" si="2685"/>
        <v>0</v>
      </c>
      <c r="S5972" s="164">
        <f t="shared" si="2694"/>
        <v>0</v>
      </c>
      <c r="T5972" s="164">
        <f t="shared" si="2694"/>
        <v>0</v>
      </c>
      <c r="U5972" s="164">
        <f t="shared" si="2694"/>
        <v>0</v>
      </c>
      <c r="V5972" s="164">
        <f t="shared" si="2694"/>
        <v>0</v>
      </c>
    </row>
    <row r="5973" spans="1:22" ht="16.5" thickTop="1" thickBot="1">
      <c r="A5973" s="160" t="s">
        <v>121</v>
      </c>
      <c r="B5973" s="166" t="s">
        <v>104</v>
      </c>
      <c r="C5973" s="164">
        <f t="shared" si="2681"/>
        <v>100000</v>
      </c>
      <c r="D5973" s="164">
        <f t="shared" si="2682"/>
        <v>95000</v>
      </c>
      <c r="E5973" s="164">
        <f t="shared" si="2682"/>
        <v>5000</v>
      </c>
      <c r="F5973" s="164">
        <f t="shared" si="2682"/>
        <v>0</v>
      </c>
      <c r="G5973" s="164">
        <f t="shared" si="2680"/>
        <v>0</v>
      </c>
      <c r="H5973" s="164">
        <f t="shared" si="2683"/>
        <v>100000</v>
      </c>
      <c r="I5973" s="164">
        <f t="shared" ref="I5973:L5976" si="2695">SUM(I5984,I5992)</f>
        <v>95000</v>
      </c>
      <c r="J5973" s="164">
        <f t="shared" si="2695"/>
        <v>5000</v>
      </c>
      <c r="K5973" s="164">
        <f t="shared" si="2695"/>
        <v>0</v>
      </c>
      <c r="L5973" s="164">
        <f t="shared" si="2695"/>
        <v>0</v>
      </c>
      <c r="M5973" s="164">
        <f t="shared" si="2684"/>
        <v>0</v>
      </c>
      <c r="N5973" s="164">
        <f t="shared" ref="N5973:Q5976" si="2696">SUM(N5984,N5992)</f>
        <v>0</v>
      </c>
      <c r="O5973" s="164">
        <f t="shared" si="2696"/>
        <v>0</v>
      </c>
      <c r="P5973" s="164">
        <f t="shared" si="2696"/>
        <v>0</v>
      </c>
      <c r="Q5973" s="164">
        <f t="shared" si="2696"/>
        <v>0</v>
      </c>
      <c r="R5973" s="164">
        <f t="shared" si="2685"/>
        <v>0</v>
      </c>
      <c r="S5973" s="164">
        <f t="shared" ref="S5973:V5976" si="2697">SUM(S5984,S5992)</f>
        <v>0</v>
      </c>
      <c r="T5973" s="164">
        <f t="shared" si="2697"/>
        <v>0</v>
      </c>
      <c r="U5973" s="164">
        <f t="shared" si="2697"/>
        <v>0</v>
      </c>
      <c r="V5973" s="164">
        <f t="shared" si="2697"/>
        <v>0</v>
      </c>
    </row>
    <row r="5974" spans="1:22" ht="16.5" thickTop="1" thickBot="1">
      <c r="A5974" s="160" t="s">
        <v>121</v>
      </c>
      <c r="B5974" s="166" t="s">
        <v>105</v>
      </c>
      <c r="C5974" s="164">
        <f t="shared" si="2681"/>
        <v>1221000</v>
      </c>
      <c r="D5974" s="164">
        <f t="shared" si="2682"/>
        <v>292000</v>
      </c>
      <c r="E5974" s="164">
        <f t="shared" si="2682"/>
        <v>310000</v>
      </c>
      <c r="F5974" s="164">
        <f t="shared" si="2682"/>
        <v>310000</v>
      </c>
      <c r="G5974" s="164">
        <f t="shared" si="2680"/>
        <v>309000</v>
      </c>
      <c r="H5974" s="164">
        <f t="shared" si="2683"/>
        <v>1221000</v>
      </c>
      <c r="I5974" s="164">
        <f t="shared" si="2695"/>
        <v>292000</v>
      </c>
      <c r="J5974" s="164">
        <f t="shared" si="2695"/>
        <v>310000</v>
      </c>
      <c r="K5974" s="164">
        <f t="shared" si="2695"/>
        <v>310000</v>
      </c>
      <c r="L5974" s="164">
        <f t="shared" si="2695"/>
        <v>309000</v>
      </c>
      <c r="M5974" s="164">
        <f t="shared" si="2684"/>
        <v>0</v>
      </c>
      <c r="N5974" s="164">
        <f t="shared" si="2696"/>
        <v>0</v>
      </c>
      <c r="O5974" s="164">
        <f t="shared" si="2696"/>
        <v>0</v>
      </c>
      <c r="P5974" s="164">
        <f t="shared" si="2696"/>
        <v>0</v>
      </c>
      <c r="Q5974" s="164">
        <f t="shared" si="2696"/>
        <v>0</v>
      </c>
      <c r="R5974" s="164">
        <f t="shared" si="2685"/>
        <v>0</v>
      </c>
      <c r="S5974" s="164">
        <f t="shared" si="2697"/>
        <v>0</v>
      </c>
      <c r="T5974" s="164">
        <f t="shared" si="2697"/>
        <v>0</v>
      </c>
      <c r="U5974" s="164">
        <f t="shared" si="2697"/>
        <v>0</v>
      </c>
      <c r="V5974" s="164">
        <f t="shared" si="2697"/>
        <v>0</v>
      </c>
    </row>
    <row r="5975" spans="1:22" ht="31.5" thickTop="1" thickBot="1">
      <c r="A5975" s="160" t="s">
        <v>121</v>
      </c>
      <c r="B5975" s="167" t="s">
        <v>153</v>
      </c>
      <c r="C5975" s="164">
        <f t="shared" si="2681"/>
        <v>1221000</v>
      </c>
      <c r="D5975" s="164">
        <f t="shared" si="2682"/>
        <v>292000</v>
      </c>
      <c r="E5975" s="164">
        <f t="shared" si="2682"/>
        <v>310000</v>
      </c>
      <c r="F5975" s="164">
        <f t="shared" si="2682"/>
        <v>310000</v>
      </c>
      <c r="G5975" s="164">
        <f t="shared" si="2680"/>
        <v>309000</v>
      </c>
      <c r="H5975" s="164">
        <f t="shared" si="2683"/>
        <v>1221000</v>
      </c>
      <c r="I5975" s="164">
        <f t="shared" si="2695"/>
        <v>292000</v>
      </c>
      <c r="J5975" s="164">
        <f t="shared" si="2695"/>
        <v>310000</v>
      </c>
      <c r="K5975" s="164">
        <f t="shared" si="2695"/>
        <v>310000</v>
      </c>
      <c r="L5975" s="164">
        <f t="shared" si="2695"/>
        <v>309000</v>
      </c>
      <c r="M5975" s="164">
        <f t="shared" si="2684"/>
        <v>0</v>
      </c>
      <c r="N5975" s="164">
        <f t="shared" si="2696"/>
        <v>0</v>
      </c>
      <c r="O5975" s="164">
        <f t="shared" si="2696"/>
        <v>0</v>
      </c>
      <c r="P5975" s="164">
        <f t="shared" si="2696"/>
        <v>0</v>
      </c>
      <c r="Q5975" s="164">
        <f t="shared" si="2696"/>
        <v>0</v>
      </c>
      <c r="R5975" s="164">
        <f t="shared" si="2685"/>
        <v>0</v>
      </c>
      <c r="S5975" s="164">
        <f t="shared" si="2697"/>
        <v>0</v>
      </c>
      <c r="T5975" s="164">
        <f t="shared" si="2697"/>
        <v>0</v>
      </c>
      <c r="U5975" s="164">
        <f t="shared" si="2697"/>
        <v>0</v>
      </c>
      <c r="V5975" s="164">
        <f t="shared" si="2697"/>
        <v>0</v>
      </c>
    </row>
    <row r="5976" spans="1:22" ht="16.5" thickTop="1" thickBot="1">
      <c r="A5976" s="160" t="s">
        <v>121</v>
      </c>
      <c r="B5976" s="165" t="s">
        <v>155</v>
      </c>
      <c r="C5976" s="164">
        <f t="shared" si="2681"/>
        <v>3020000</v>
      </c>
      <c r="D5976" s="164">
        <f t="shared" si="2682"/>
        <v>1053000</v>
      </c>
      <c r="E5976" s="164">
        <f t="shared" si="2682"/>
        <v>967000</v>
      </c>
      <c r="F5976" s="164">
        <f t="shared" si="2682"/>
        <v>500000</v>
      </c>
      <c r="G5976" s="164">
        <f t="shared" si="2680"/>
        <v>500000</v>
      </c>
      <c r="H5976" s="164">
        <f t="shared" si="2683"/>
        <v>3020000</v>
      </c>
      <c r="I5976" s="164">
        <f t="shared" si="2695"/>
        <v>1053000</v>
      </c>
      <c r="J5976" s="164">
        <f t="shared" si="2695"/>
        <v>967000</v>
      </c>
      <c r="K5976" s="164">
        <f t="shared" si="2695"/>
        <v>500000</v>
      </c>
      <c r="L5976" s="164">
        <f t="shared" si="2695"/>
        <v>500000</v>
      </c>
      <c r="M5976" s="164">
        <f t="shared" si="2684"/>
        <v>0</v>
      </c>
      <c r="N5976" s="164">
        <f t="shared" si="2696"/>
        <v>0</v>
      </c>
      <c r="O5976" s="164">
        <f t="shared" si="2696"/>
        <v>0</v>
      </c>
      <c r="P5976" s="164">
        <f t="shared" si="2696"/>
        <v>0</v>
      </c>
      <c r="Q5976" s="164">
        <f t="shared" si="2696"/>
        <v>0</v>
      </c>
      <c r="R5976" s="164">
        <f t="shared" si="2685"/>
        <v>0</v>
      </c>
      <c r="S5976" s="164">
        <f t="shared" si="2697"/>
        <v>0</v>
      </c>
      <c r="T5976" s="164">
        <f t="shared" si="2697"/>
        <v>0</v>
      </c>
      <c r="U5976" s="164">
        <f t="shared" si="2697"/>
        <v>0</v>
      </c>
      <c r="V5976" s="164">
        <f t="shared" si="2697"/>
        <v>0</v>
      </c>
    </row>
    <row r="5977" spans="1:22" ht="16.5" thickTop="1" thickBot="1">
      <c r="A5977" s="160" t="s">
        <v>2002</v>
      </c>
      <c r="B5977" s="165" t="s">
        <v>2003</v>
      </c>
      <c r="C5977" s="164">
        <f t="shared" si="2681"/>
        <v>39297000</v>
      </c>
      <c r="D5977" s="164">
        <f t="shared" si="2682"/>
        <v>10075000</v>
      </c>
      <c r="E5977" s="164">
        <f t="shared" si="2682"/>
        <v>9844000</v>
      </c>
      <c r="F5977" s="164">
        <f t="shared" si="2682"/>
        <v>9307000</v>
      </c>
      <c r="G5977" s="164">
        <f t="shared" si="2680"/>
        <v>10071000</v>
      </c>
      <c r="H5977" s="164">
        <f t="shared" si="2683"/>
        <v>39297000</v>
      </c>
      <c r="I5977" s="164">
        <f>SUM(I5978,I5987)</f>
        <v>10075000</v>
      </c>
      <c r="J5977" s="164">
        <f>SUM(J5978,J5987)</f>
        <v>9844000</v>
      </c>
      <c r="K5977" s="164">
        <f>SUM(K5978,K5987)</f>
        <v>9307000</v>
      </c>
      <c r="L5977" s="164">
        <f>SUM(L5978,L5987)</f>
        <v>10071000</v>
      </c>
      <c r="M5977" s="164">
        <f t="shared" si="2684"/>
        <v>0</v>
      </c>
      <c r="N5977" s="164">
        <f>SUM(N5978,N5987)</f>
        <v>0</v>
      </c>
      <c r="O5977" s="164">
        <f>SUM(O5978,O5987)</f>
        <v>0</v>
      </c>
      <c r="P5977" s="164">
        <f>SUM(P5978,P5987)</f>
        <v>0</v>
      </c>
      <c r="Q5977" s="164">
        <f>SUM(Q5978,Q5987)</f>
        <v>0</v>
      </c>
      <c r="R5977" s="164">
        <f t="shared" si="2685"/>
        <v>0</v>
      </c>
      <c r="S5977" s="164">
        <f>SUM(S5978,S5987)</f>
        <v>0</v>
      </c>
      <c r="T5977" s="164">
        <f>SUM(T5978,T5987)</f>
        <v>0</v>
      </c>
      <c r="U5977" s="164">
        <f>SUM(U5978,U5987)</f>
        <v>0</v>
      </c>
      <c r="V5977" s="164">
        <f>SUM(V5978,V5987)</f>
        <v>0</v>
      </c>
    </row>
    <row r="5978" spans="1:22" ht="16.5" thickTop="1" thickBot="1">
      <c r="A5978" s="160" t="s">
        <v>121</v>
      </c>
      <c r="B5978" s="166" t="s">
        <v>99</v>
      </c>
      <c r="C5978" s="164">
        <f t="shared" si="2681"/>
        <v>36287000</v>
      </c>
      <c r="D5978" s="164">
        <f t="shared" si="2682"/>
        <v>9027000</v>
      </c>
      <c r="E5978" s="164">
        <f t="shared" si="2682"/>
        <v>8882000</v>
      </c>
      <c r="F5978" s="164">
        <f t="shared" si="2682"/>
        <v>8807000</v>
      </c>
      <c r="G5978" s="164">
        <f t="shared" si="2680"/>
        <v>9571000</v>
      </c>
      <c r="H5978" s="164">
        <f t="shared" si="2683"/>
        <v>36287000</v>
      </c>
      <c r="I5978" s="164">
        <f>SUM(I5979:I5981,I5984:I5985)</f>
        <v>9027000</v>
      </c>
      <c r="J5978" s="164">
        <f>SUM(J5979:J5981,J5984:J5985)</f>
        <v>8882000</v>
      </c>
      <c r="K5978" s="164">
        <f>SUM(K5979:K5981,K5984:K5985)</f>
        <v>8807000</v>
      </c>
      <c r="L5978" s="164">
        <f>SUM(L5979:L5981,L5984:L5985)</f>
        <v>9571000</v>
      </c>
      <c r="M5978" s="164">
        <f t="shared" si="2684"/>
        <v>0</v>
      </c>
      <c r="N5978" s="164">
        <f>SUM(N5979:N5981,N5984:N5985)</f>
        <v>0</v>
      </c>
      <c r="O5978" s="164">
        <f>SUM(O5979:O5981,O5984:O5985)</f>
        <v>0</v>
      </c>
      <c r="P5978" s="164">
        <f>SUM(P5979:P5981,P5984:P5985)</f>
        <v>0</v>
      </c>
      <c r="Q5978" s="164">
        <f>SUM(Q5979:Q5981,Q5984:Q5985)</f>
        <v>0</v>
      </c>
      <c r="R5978" s="164">
        <f t="shared" si="2685"/>
        <v>0</v>
      </c>
      <c r="S5978" s="164">
        <f>SUM(S5979:S5981,S5984:S5985)</f>
        <v>0</v>
      </c>
      <c r="T5978" s="164">
        <f>SUM(T5979:T5981,T5984:T5985)</f>
        <v>0</v>
      </c>
      <c r="U5978" s="164">
        <f>SUM(U5979:U5981,U5984:U5985)</f>
        <v>0</v>
      </c>
      <c r="V5978" s="164">
        <f>SUM(V5979:V5981,V5984:V5985)</f>
        <v>0</v>
      </c>
    </row>
    <row r="5979" spans="1:22" ht="16.5" thickTop="1" thickBot="1">
      <c r="A5979" s="160" t="s">
        <v>121</v>
      </c>
      <c r="B5979" s="167" t="s">
        <v>100</v>
      </c>
      <c r="C5979" s="164">
        <f t="shared" si="2681"/>
        <v>27048000</v>
      </c>
      <c r="D5979" s="164">
        <f t="shared" si="2682"/>
        <v>6722000</v>
      </c>
      <c r="E5979" s="164">
        <f t="shared" si="2682"/>
        <v>6597000</v>
      </c>
      <c r="F5979" s="164">
        <f t="shared" si="2682"/>
        <v>6522000</v>
      </c>
      <c r="G5979" s="164">
        <f t="shared" si="2680"/>
        <v>7207000</v>
      </c>
      <c r="H5979" s="164">
        <f t="shared" si="2683"/>
        <v>27048000</v>
      </c>
      <c r="I5979" s="164">
        <v>6722000</v>
      </c>
      <c r="J5979" s="164">
        <v>6597000</v>
      </c>
      <c r="K5979" s="164">
        <v>6522000</v>
      </c>
      <c r="L5979" s="164">
        <v>7207000</v>
      </c>
      <c r="M5979" s="164">
        <f t="shared" si="2684"/>
        <v>0</v>
      </c>
      <c r="N5979" s="164">
        <v>0</v>
      </c>
      <c r="O5979" s="164">
        <v>0</v>
      </c>
      <c r="P5979" s="164">
        <v>0</v>
      </c>
      <c r="Q5979" s="164">
        <v>0</v>
      </c>
      <c r="R5979" s="164">
        <f t="shared" si="2685"/>
        <v>0</v>
      </c>
      <c r="S5979" s="164">
        <v>0</v>
      </c>
      <c r="T5979" s="164">
        <v>0</v>
      </c>
      <c r="U5979" s="164">
        <v>0</v>
      </c>
      <c r="V5979" s="164">
        <v>0</v>
      </c>
    </row>
    <row r="5980" spans="1:22" ht="16.5" thickTop="1" thickBot="1">
      <c r="A5980" s="160" t="s">
        <v>121</v>
      </c>
      <c r="B5980" s="167" t="s">
        <v>101</v>
      </c>
      <c r="C5980" s="164">
        <f t="shared" si="2681"/>
        <v>7923000</v>
      </c>
      <c r="D5980" s="164">
        <f t="shared" si="2682"/>
        <v>1918000</v>
      </c>
      <c r="E5980" s="164">
        <f t="shared" si="2682"/>
        <v>1975000</v>
      </c>
      <c r="F5980" s="164">
        <f t="shared" si="2682"/>
        <v>1975000</v>
      </c>
      <c r="G5980" s="164">
        <f t="shared" si="2680"/>
        <v>2055000</v>
      </c>
      <c r="H5980" s="164">
        <f t="shared" si="2683"/>
        <v>7923000</v>
      </c>
      <c r="I5980" s="164">
        <v>1918000</v>
      </c>
      <c r="J5980" s="164">
        <v>1975000</v>
      </c>
      <c r="K5980" s="164">
        <v>1975000</v>
      </c>
      <c r="L5980" s="164">
        <v>2055000</v>
      </c>
      <c r="M5980" s="164">
        <f t="shared" si="2684"/>
        <v>0</v>
      </c>
      <c r="N5980" s="164">
        <v>0</v>
      </c>
      <c r="O5980" s="164">
        <v>0</v>
      </c>
      <c r="P5980" s="164">
        <v>0</v>
      </c>
      <c r="Q5980" s="164">
        <v>0</v>
      </c>
      <c r="R5980" s="164">
        <f t="shared" si="2685"/>
        <v>0</v>
      </c>
      <c r="S5980" s="164">
        <v>0</v>
      </c>
      <c r="T5980" s="164">
        <v>0</v>
      </c>
      <c r="U5980" s="164">
        <v>0</v>
      </c>
      <c r="V5980" s="164">
        <v>0</v>
      </c>
    </row>
    <row r="5981" spans="1:22" ht="16.5" thickTop="1" thickBot="1">
      <c r="A5981" s="160" t="s">
        <v>121</v>
      </c>
      <c r="B5981" s="167" t="s">
        <v>15</v>
      </c>
      <c r="C5981" s="164">
        <f t="shared" si="2681"/>
        <v>7000</v>
      </c>
      <c r="D5981" s="164">
        <f t="shared" si="2682"/>
        <v>7000</v>
      </c>
      <c r="E5981" s="164">
        <f t="shared" si="2682"/>
        <v>0</v>
      </c>
      <c r="F5981" s="164">
        <f t="shared" si="2682"/>
        <v>0</v>
      </c>
      <c r="G5981" s="164">
        <f t="shared" si="2680"/>
        <v>0</v>
      </c>
      <c r="H5981" s="164">
        <f t="shared" si="2683"/>
        <v>7000</v>
      </c>
      <c r="I5981" s="164">
        <f t="shared" ref="I5981:L5982" si="2698">SUM(I5982)</f>
        <v>7000</v>
      </c>
      <c r="J5981" s="164">
        <f t="shared" si="2698"/>
        <v>0</v>
      </c>
      <c r="K5981" s="164">
        <f t="shared" si="2698"/>
        <v>0</v>
      </c>
      <c r="L5981" s="164">
        <f t="shared" si="2698"/>
        <v>0</v>
      </c>
      <c r="M5981" s="164">
        <f t="shared" si="2684"/>
        <v>0</v>
      </c>
      <c r="N5981" s="164">
        <f t="shared" ref="N5981:Q5982" si="2699">SUM(N5982)</f>
        <v>0</v>
      </c>
      <c r="O5981" s="164">
        <f t="shared" si="2699"/>
        <v>0</v>
      </c>
      <c r="P5981" s="164">
        <f t="shared" si="2699"/>
        <v>0</v>
      </c>
      <c r="Q5981" s="164">
        <f t="shared" si="2699"/>
        <v>0</v>
      </c>
      <c r="R5981" s="164">
        <f t="shared" si="2685"/>
        <v>0</v>
      </c>
      <c r="S5981" s="164">
        <f t="shared" ref="S5981:V5982" si="2700">SUM(S5982)</f>
        <v>0</v>
      </c>
      <c r="T5981" s="164">
        <f t="shared" si="2700"/>
        <v>0</v>
      </c>
      <c r="U5981" s="164">
        <f t="shared" si="2700"/>
        <v>0</v>
      </c>
      <c r="V5981" s="164">
        <f t="shared" si="2700"/>
        <v>0</v>
      </c>
    </row>
    <row r="5982" spans="1:22" ht="16.5" thickTop="1" thickBot="1">
      <c r="A5982" s="160" t="s">
        <v>121</v>
      </c>
      <c r="B5982" s="168" t="s">
        <v>136</v>
      </c>
      <c r="C5982" s="164">
        <f t="shared" si="2681"/>
        <v>7000</v>
      </c>
      <c r="D5982" s="164">
        <f t="shared" si="2682"/>
        <v>7000</v>
      </c>
      <c r="E5982" s="164">
        <f t="shared" si="2682"/>
        <v>0</v>
      </c>
      <c r="F5982" s="164">
        <f t="shared" si="2682"/>
        <v>0</v>
      </c>
      <c r="G5982" s="164">
        <f t="shared" si="2680"/>
        <v>0</v>
      </c>
      <c r="H5982" s="164">
        <f t="shared" si="2683"/>
        <v>7000</v>
      </c>
      <c r="I5982" s="164">
        <f t="shared" si="2698"/>
        <v>7000</v>
      </c>
      <c r="J5982" s="164">
        <f t="shared" si="2698"/>
        <v>0</v>
      </c>
      <c r="K5982" s="164">
        <f t="shared" si="2698"/>
        <v>0</v>
      </c>
      <c r="L5982" s="164">
        <f t="shared" si="2698"/>
        <v>0</v>
      </c>
      <c r="M5982" s="164">
        <f t="shared" si="2684"/>
        <v>0</v>
      </c>
      <c r="N5982" s="164">
        <f t="shared" si="2699"/>
        <v>0</v>
      </c>
      <c r="O5982" s="164">
        <f t="shared" si="2699"/>
        <v>0</v>
      </c>
      <c r="P5982" s="164">
        <f t="shared" si="2699"/>
        <v>0</v>
      </c>
      <c r="Q5982" s="164">
        <f t="shared" si="2699"/>
        <v>0</v>
      </c>
      <c r="R5982" s="164">
        <f t="shared" si="2685"/>
        <v>0</v>
      </c>
      <c r="S5982" s="164">
        <f t="shared" si="2700"/>
        <v>0</v>
      </c>
      <c r="T5982" s="164">
        <f t="shared" si="2700"/>
        <v>0</v>
      </c>
      <c r="U5982" s="164">
        <f t="shared" si="2700"/>
        <v>0</v>
      </c>
      <c r="V5982" s="164">
        <f t="shared" si="2700"/>
        <v>0</v>
      </c>
    </row>
    <row r="5983" spans="1:22" ht="16.5" thickTop="1" thickBot="1">
      <c r="A5983" s="160" t="s">
        <v>121</v>
      </c>
      <c r="B5983" s="169" t="s">
        <v>135</v>
      </c>
      <c r="C5983" s="164">
        <f t="shared" si="2681"/>
        <v>7000</v>
      </c>
      <c r="D5983" s="164">
        <f t="shared" si="2682"/>
        <v>7000</v>
      </c>
      <c r="E5983" s="164">
        <f t="shared" si="2682"/>
        <v>0</v>
      </c>
      <c r="F5983" s="164">
        <f t="shared" si="2682"/>
        <v>0</v>
      </c>
      <c r="G5983" s="164">
        <f t="shared" si="2680"/>
        <v>0</v>
      </c>
      <c r="H5983" s="164">
        <f t="shared" si="2683"/>
        <v>7000</v>
      </c>
      <c r="I5983" s="164">
        <v>7000</v>
      </c>
      <c r="J5983" s="164">
        <v>0</v>
      </c>
      <c r="K5983" s="164">
        <v>0</v>
      </c>
      <c r="L5983" s="164">
        <v>0</v>
      </c>
      <c r="M5983" s="164">
        <f t="shared" si="2684"/>
        <v>0</v>
      </c>
      <c r="N5983" s="164">
        <v>0</v>
      </c>
      <c r="O5983" s="164">
        <v>0</v>
      </c>
      <c r="P5983" s="164">
        <v>0</v>
      </c>
      <c r="Q5983" s="164">
        <v>0</v>
      </c>
      <c r="R5983" s="164">
        <f t="shared" si="2685"/>
        <v>0</v>
      </c>
      <c r="S5983" s="164">
        <v>0</v>
      </c>
      <c r="T5983" s="164">
        <v>0</v>
      </c>
      <c r="U5983" s="164">
        <v>0</v>
      </c>
      <c r="V5983" s="164">
        <v>0</v>
      </c>
    </row>
    <row r="5984" spans="1:22" ht="16.5" thickTop="1" thickBot="1">
      <c r="A5984" s="160" t="s">
        <v>121</v>
      </c>
      <c r="B5984" s="167" t="s">
        <v>104</v>
      </c>
      <c r="C5984" s="164">
        <f t="shared" si="2681"/>
        <v>90000</v>
      </c>
      <c r="D5984" s="164">
        <f t="shared" si="2682"/>
        <v>90000</v>
      </c>
      <c r="E5984" s="164">
        <f t="shared" si="2682"/>
        <v>0</v>
      </c>
      <c r="F5984" s="164">
        <f t="shared" si="2682"/>
        <v>0</v>
      </c>
      <c r="G5984" s="164">
        <f t="shared" si="2680"/>
        <v>0</v>
      </c>
      <c r="H5984" s="164">
        <f t="shared" si="2683"/>
        <v>90000</v>
      </c>
      <c r="I5984" s="164">
        <v>90000</v>
      </c>
      <c r="J5984" s="164">
        <v>0</v>
      </c>
      <c r="K5984" s="164">
        <v>0</v>
      </c>
      <c r="L5984" s="164">
        <v>0</v>
      </c>
      <c r="M5984" s="164">
        <f t="shared" si="2684"/>
        <v>0</v>
      </c>
      <c r="N5984" s="164">
        <v>0</v>
      </c>
      <c r="O5984" s="164">
        <v>0</v>
      </c>
      <c r="P5984" s="164">
        <v>0</v>
      </c>
      <c r="Q5984" s="164">
        <v>0</v>
      </c>
      <c r="R5984" s="164">
        <f t="shared" si="2685"/>
        <v>0</v>
      </c>
      <c r="S5984" s="164">
        <v>0</v>
      </c>
      <c r="T5984" s="164">
        <v>0</v>
      </c>
      <c r="U5984" s="164">
        <v>0</v>
      </c>
      <c r="V5984" s="164">
        <v>0</v>
      </c>
    </row>
    <row r="5985" spans="1:22" ht="16.5" thickTop="1" thickBot="1">
      <c r="A5985" s="160" t="s">
        <v>121</v>
      </c>
      <c r="B5985" s="167" t="s">
        <v>105</v>
      </c>
      <c r="C5985" s="164">
        <f t="shared" si="2681"/>
        <v>1219000</v>
      </c>
      <c r="D5985" s="164">
        <f t="shared" si="2682"/>
        <v>290000</v>
      </c>
      <c r="E5985" s="164">
        <f t="shared" si="2682"/>
        <v>310000</v>
      </c>
      <c r="F5985" s="164">
        <f t="shared" si="2682"/>
        <v>310000</v>
      </c>
      <c r="G5985" s="164">
        <f t="shared" si="2680"/>
        <v>309000</v>
      </c>
      <c r="H5985" s="164">
        <f t="shared" si="2683"/>
        <v>1219000</v>
      </c>
      <c r="I5985" s="164">
        <f>SUM(I5986)</f>
        <v>290000</v>
      </c>
      <c r="J5985" s="164">
        <f>SUM(J5986)</f>
        <v>310000</v>
      </c>
      <c r="K5985" s="164">
        <f>SUM(K5986)</f>
        <v>310000</v>
      </c>
      <c r="L5985" s="164">
        <f>SUM(L5986)</f>
        <v>309000</v>
      </c>
      <c r="M5985" s="164">
        <f t="shared" si="2684"/>
        <v>0</v>
      </c>
      <c r="N5985" s="164">
        <f>SUM(N5986)</f>
        <v>0</v>
      </c>
      <c r="O5985" s="164">
        <f>SUM(O5986)</f>
        <v>0</v>
      </c>
      <c r="P5985" s="164">
        <f>SUM(P5986)</f>
        <v>0</v>
      </c>
      <c r="Q5985" s="164">
        <f>SUM(Q5986)</f>
        <v>0</v>
      </c>
      <c r="R5985" s="164">
        <f t="shared" si="2685"/>
        <v>0</v>
      </c>
      <c r="S5985" s="164">
        <f>SUM(S5986)</f>
        <v>0</v>
      </c>
      <c r="T5985" s="164">
        <f>SUM(T5986)</f>
        <v>0</v>
      </c>
      <c r="U5985" s="164">
        <f>SUM(U5986)</f>
        <v>0</v>
      </c>
      <c r="V5985" s="164">
        <f>SUM(V5986)</f>
        <v>0</v>
      </c>
    </row>
    <row r="5986" spans="1:22" ht="31.5" thickTop="1" thickBot="1">
      <c r="A5986" s="160" t="s">
        <v>121</v>
      </c>
      <c r="B5986" s="168" t="s">
        <v>153</v>
      </c>
      <c r="C5986" s="164">
        <f t="shared" si="2681"/>
        <v>1219000</v>
      </c>
      <c r="D5986" s="164">
        <f t="shared" si="2682"/>
        <v>290000</v>
      </c>
      <c r="E5986" s="164">
        <f t="shared" si="2682"/>
        <v>310000</v>
      </c>
      <c r="F5986" s="164">
        <f t="shared" si="2682"/>
        <v>310000</v>
      </c>
      <c r="G5986" s="164">
        <f t="shared" si="2680"/>
        <v>309000</v>
      </c>
      <c r="H5986" s="164">
        <f t="shared" si="2683"/>
        <v>1219000</v>
      </c>
      <c r="I5986" s="164">
        <v>290000</v>
      </c>
      <c r="J5986" s="164">
        <v>310000</v>
      </c>
      <c r="K5986" s="164">
        <v>310000</v>
      </c>
      <c r="L5986" s="164">
        <v>309000</v>
      </c>
      <c r="M5986" s="164">
        <f t="shared" si="2684"/>
        <v>0</v>
      </c>
      <c r="N5986" s="164">
        <v>0</v>
      </c>
      <c r="O5986" s="164">
        <v>0</v>
      </c>
      <c r="P5986" s="164">
        <v>0</v>
      </c>
      <c r="Q5986" s="164">
        <v>0</v>
      </c>
      <c r="R5986" s="164">
        <f t="shared" si="2685"/>
        <v>0</v>
      </c>
      <c r="S5986" s="164">
        <v>0</v>
      </c>
      <c r="T5986" s="164">
        <v>0</v>
      </c>
      <c r="U5986" s="164">
        <v>0</v>
      </c>
      <c r="V5986" s="164">
        <v>0</v>
      </c>
    </row>
    <row r="5987" spans="1:22" ht="16.5" thickTop="1" thickBot="1">
      <c r="A5987" s="160" t="s">
        <v>121</v>
      </c>
      <c r="B5987" s="166" t="s">
        <v>155</v>
      </c>
      <c r="C5987" s="164">
        <f t="shared" si="2681"/>
        <v>3010000</v>
      </c>
      <c r="D5987" s="164">
        <f t="shared" si="2682"/>
        <v>1048000</v>
      </c>
      <c r="E5987" s="164">
        <f t="shared" si="2682"/>
        <v>962000</v>
      </c>
      <c r="F5987" s="164">
        <f t="shared" si="2682"/>
        <v>500000</v>
      </c>
      <c r="G5987" s="164">
        <f t="shared" si="2680"/>
        <v>500000</v>
      </c>
      <c r="H5987" s="164">
        <f t="shared" si="2683"/>
        <v>3010000</v>
      </c>
      <c r="I5987" s="164">
        <v>1048000</v>
      </c>
      <c r="J5987" s="164">
        <v>962000</v>
      </c>
      <c r="K5987" s="164">
        <v>500000</v>
      </c>
      <c r="L5987" s="164">
        <v>500000</v>
      </c>
      <c r="M5987" s="164">
        <f t="shared" si="2684"/>
        <v>0</v>
      </c>
      <c r="N5987" s="164">
        <v>0</v>
      </c>
      <c r="O5987" s="164">
        <v>0</v>
      </c>
      <c r="P5987" s="164">
        <v>0</v>
      </c>
      <c r="Q5987" s="164">
        <v>0</v>
      </c>
      <c r="R5987" s="164">
        <f t="shared" si="2685"/>
        <v>0</v>
      </c>
      <c r="S5987" s="164">
        <v>0</v>
      </c>
      <c r="T5987" s="164">
        <v>0</v>
      </c>
      <c r="U5987" s="164">
        <v>0</v>
      </c>
      <c r="V5987" s="164">
        <v>0</v>
      </c>
    </row>
    <row r="5988" spans="1:22" ht="16.5" thickTop="1" thickBot="1">
      <c r="A5988" s="160" t="s">
        <v>2004</v>
      </c>
      <c r="B5988" s="165" t="s">
        <v>2005</v>
      </c>
      <c r="C5988" s="164">
        <f t="shared" si="2681"/>
        <v>2103000</v>
      </c>
      <c r="D5988" s="164">
        <f t="shared" si="2682"/>
        <v>533000</v>
      </c>
      <c r="E5988" s="164">
        <f t="shared" si="2682"/>
        <v>531000</v>
      </c>
      <c r="F5988" s="164">
        <f t="shared" si="2682"/>
        <v>520000</v>
      </c>
      <c r="G5988" s="164">
        <f t="shared" si="2680"/>
        <v>519000</v>
      </c>
      <c r="H5988" s="164">
        <f t="shared" si="2683"/>
        <v>2103000</v>
      </c>
      <c r="I5988" s="164">
        <f>SUM(I5989,I5995)</f>
        <v>533000</v>
      </c>
      <c r="J5988" s="164">
        <f>SUM(J5989,J5995)</f>
        <v>531000</v>
      </c>
      <c r="K5988" s="164">
        <f>SUM(K5989,K5995)</f>
        <v>520000</v>
      </c>
      <c r="L5988" s="164">
        <f>SUM(L5989,L5995)</f>
        <v>519000</v>
      </c>
      <c r="M5988" s="164">
        <f t="shared" si="2684"/>
        <v>0</v>
      </c>
      <c r="N5988" s="164">
        <f>SUM(N5989,N5995)</f>
        <v>0</v>
      </c>
      <c r="O5988" s="164">
        <f>SUM(O5989,O5995)</f>
        <v>0</v>
      </c>
      <c r="P5988" s="164">
        <f>SUM(P5989,P5995)</f>
        <v>0</v>
      </c>
      <c r="Q5988" s="164">
        <f>SUM(Q5989,Q5995)</f>
        <v>0</v>
      </c>
      <c r="R5988" s="164">
        <f t="shared" si="2685"/>
        <v>0</v>
      </c>
      <c r="S5988" s="164">
        <f>SUM(S5989,S5995)</f>
        <v>0</v>
      </c>
      <c r="T5988" s="164">
        <f>SUM(T5989,T5995)</f>
        <v>0</v>
      </c>
      <c r="U5988" s="164">
        <f>SUM(U5989,U5995)</f>
        <v>0</v>
      </c>
      <c r="V5988" s="164">
        <f>SUM(V5989,V5995)</f>
        <v>0</v>
      </c>
    </row>
    <row r="5989" spans="1:22" ht="16.5" thickTop="1" thickBot="1">
      <c r="A5989" s="160" t="s">
        <v>121</v>
      </c>
      <c r="B5989" s="166" t="s">
        <v>99</v>
      </c>
      <c r="C5989" s="164">
        <f t="shared" si="2681"/>
        <v>2093000</v>
      </c>
      <c r="D5989" s="164">
        <f t="shared" si="2682"/>
        <v>528000</v>
      </c>
      <c r="E5989" s="164">
        <f t="shared" si="2682"/>
        <v>526000</v>
      </c>
      <c r="F5989" s="164">
        <f t="shared" si="2682"/>
        <v>520000</v>
      </c>
      <c r="G5989" s="164">
        <f t="shared" si="2680"/>
        <v>519000</v>
      </c>
      <c r="H5989" s="164">
        <f t="shared" si="2683"/>
        <v>2093000</v>
      </c>
      <c r="I5989" s="164">
        <f>SUM(I5990:I5993)</f>
        <v>528000</v>
      </c>
      <c r="J5989" s="164">
        <f>SUM(J5990:J5993)</f>
        <v>526000</v>
      </c>
      <c r="K5989" s="164">
        <f>SUM(K5990:K5993)</f>
        <v>520000</v>
      </c>
      <c r="L5989" s="164">
        <f>SUM(L5990:L5993)</f>
        <v>519000</v>
      </c>
      <c r="M5989" s="164">
        <f t="shared" si="2684"/>
        <v>0</v>
      </c>
      <c r="N5989" s="164">
        <f>SUM(N5990:N5993)</f>
        <v>0</v>
      </c>
      <c r="O5989" s="164">
        <f>SUM(O5990:O5993)</f>
        <v>0</v>
      </c>
      <c r="P5989" s="164">
        <f>SUM(P5990:P5993)</f>
        <v>0</v>
      </c>
      <c r="Q5989" s="164">
        <f>SUM(Q5990:Q5993)</f>
        <v>0</v>
      </c>
      <c r="R5989" s="164">
        <f t="shared" si="2685"/>
        <v>0</v>
      </c>
      <c r="S5989" s="164">
        <f>SUM(S5990:S5993)</f>
        <v>0</v>
      </c>
      <c r="T5989" s="164">
        <f>SUM(T5990:T5993)</f>
        <v>0</v>
      </c>
      <c r="U5989" s="164">
        <f>SUM(U5990:U5993)</f>
        <v>0</v>
      </c>
      <c r="V5989" s="164">
        <f>SUM(V5990:V5993)</f>
        <v>0</v>
      </c>
    </row>
    <row r="5990" spans="1:22" ht="16.5" thickTop="1" thickBot="1">
      <c r="A5990" s="160" t="s">
        <v>121</v>
      </c>
      <c r="B5990" s="167" t="s">
        <v>100</v>
      </c>
      <c r="C5990" s="164">
        <f t="shared" si="2681"/>
        <v>1862000</v>
      </c>
      <c r="D5990" s="164">
        <f t="shared" si="2682"/>
        <v>466000</v>
      </c>
      <c r="E5990" s="164">
        <f t="shared" si="2682"/>
        <v>466000</v>
      </c>
      <c r="F5990" s="164">
        <f t="shared" si="2682"/>
        <v>465000</v>
      </c>
      <c r="G5990" s="164">
        <f t="shared" si="2680"/>
        <v>465000</v>
      </c>
      <c r="H5990" s="164">
        <f t="shared" si="2683"/>
        <v>1862000</v>
      </c>
      <c r="I5990" s="164">
        <v>466000</v>
      </c>
      <c r="J5990" s="164">
        <v>466000</v>
      </c>
      <c r="K5990" s="164">
        <v>465000</v>
      </c>
      <c r="L5990" s="164">
        <v>465000</v>
      </c>
      <c r="M5990" s="164">
        <f t="shared" si="2684"/>
        <v>0</v>
      </c>
      <c r="N5990" s="164">
        <v>0</v>
      </c>
      <c r="O5990" s="164">
        <v>0</v>
      </c>
      <c r="P5990" s="164">
        <v>0</v>
      </c>
      <c r="Q5990" s="164">
        <v>0</v>
      </c>
      <c r="R5990" s="164">
        <f t="shared" si="2685"/>
        <v>0</v>
      </c>
      <c r="S5990" s="164">
        <v>0</v>
      </c>
      <c r="T5990" s="164">
        <v>0</v>
      </c>
      <c r="U5990" s="164">
        <v>0</v>
      </c>
      <c r="V5990" s="164">
        <v>0</v>
      </c>
    </row>
    <row r="5991" spans="1:22" ht="16.5" thickTop="1" thickBot="1">
      <c r="A5991" s="160" t="s">
        <v>121</v>
      </c>
      <c r="B5991" s="167" t="s">
        <v>101</v>
      </c>
      <c r="C5991" s="164">
        <f t="shared" si="2681"/>
        <v>219000</v>
      </c>
      <c r="D5991" s="164">
        <f t="shared" si="2682"/>
        <v>55000</v>
      </c>
      <c r="E5991" s="164">
        <f t="shared" si="2682"/>
        <v>55000</v>
      </c>
      <c r="F5991" s="164">
        <f t="shared" si="2682"/>
        <v>55000</v>
      </c>
      <c r="G5991" s="164">
        <f t="shared" si="2680"/>
        <v>54000</v>
      </c>
      <c r="H5991" s="164">
        <f t="shared" si="2683"/>
        <v>219000</v>
      </c>
      <c r="I5991" s="164">
        <v>55000</v>
      </c>
      <c r="J5991" s="164">
        <v>55000</v>
      </c>
      <c r="K5991" s="164">
        <v>55000</v>
      </c>
      <c r="L5991" s="164">
        <v>54000</v>
      </c>
      <c r="M5991" s="164">
        <f t="shared" si="2684"/>
        <v>0</v>
      </c>
      <c r="N5991" s="164">
        <v>0</v>
      </c>
      <c r="O5991" s="164">
        <v>0</v>
      </c>
      <c r="P5991" s="164">
        <v>0</v>
      </c>
      <c r="Q5991" s="164">
        <v>0</v>
      </c>
      <c r="R5991" s="164">
        <f t="shared" si="2685"/>
        <v>0</v>
      </c>
      <c r="S5991" s="164">
        <v>0</v>
      </c>
      <c r="T5991" s="164">
        <v>0</v>
      </c>
      <c r="U5991" s="164">
        <v>0</v>
      </c>
      <c r="V5991" s="164">
        <v>0</v>
      </c>
    </row>
    <row r="5992" spans="1:22" ht="16.5" thickTop="1" thickBot="1">
      <c r="A5992" s="160" t="s">
        <v>121</v>
      </c>
      <c r="B5992" s="167" t="s">
        <v>104</v>
      </c>
      <c r="C5992" s="164">
        <f t="shared" si="2681"/>
        <v>10000</v>
      </c>
      <c r="D5992" s="164">
        <f t="shared" si="2682"/>
        <v>5000</v>
      </c>
      <c r="E5992" s="164">
        <f t="shared" si="2682"/>
        <v>5000</v>
      </c>
      <c r="F5992" s="164">
        <f t="shared" si="2682"/>
        <v>0</v>
      </c>
      <c r="G5992" s="164">
        <f t="shared" si="2680"/>
        <v>0</v>
      </c>
      <c r="H5992" s="164">
        <f t="shared" si="2683"/>
        <v>10000</v>
      </c>
      <c r="I5992" s="164">
        <v>5000</v>
      </c>
      <c r="J5992" s="164">
        <v>5000</v>
      </c>
      <c r="K5992" s="164">
        <v>0</v>
      </c>
      <c r="L5992" s="164">
        <v>0</v>
      </c>
      <c r="M5992" s="164">
        <f t="shared" si="2684"/>
        <v>0</v>
      </c>
      <c r="N5992" s="164">
        <v>0</v>
      </c>
      <c r="O5992" s="164">
        <v>0</v>
      </c>
      <c r="P5992" s="164">
        <v>0</v>
      </c>
      <c r="Q5992" s="164">
        <v>0</v>
      </c>
      <c r="R5992" s="164">
        <f t="shared" si="2685"/>
        <v>0</v>
      </c>
      <c r="S5992" s="164">
        <v>0</v>
      </c>
      <c r="T5992" s="164">
        <v>0</v>
      </c>
      <c r="U5992" s="164">
        <v>0</v>
      </c>
      <c r="V5992" s="164">
        <v>0</v>
      </c>
    </row>
    <row r="5993" spans="1:22" ht="16.5" thickTop="1" thickBot="1">
      <c r="A5993" s="160" t="s">
        <v>121</v>
      </c>
      <c r="B5993" s="167" t="s">
        <v>105</v>
      </c>
      <c r="C5993" s="164">
        <f t="shared" si="2681"/>
        <v>2000</v>
      </c>
      <c r="D5993" s="164">
        <f t="shared" si="2682"/>
        <v>2000</v>
      </c>
      <c r="E5993" s="164">
        <f t="shared" si="2682"/>
        <v>0</v>
      </c>
      <c r="F5993" s="164">
        <f t="shared" si="2682"/>
        <v>0</v>
      </c>
      <c r="G5993" s="164">
        <f t="shared" si="2680"/>
        <v>0</v>
      </c>
      <c r="H5993" s="164">
        <f t="shared" si="2683"/>
        <v>2000</v>
      </c>
      <c r="I5993" s="164">
        <f>SUM(I5994)</f>
        <v>2000</v>
      </c>
      <c r="J5993" s="164">
        <f>SUM(J5994)</f>
        <v>0</v>
      </c>
      <c r="K5993" s="164">
        <f>SUM(K5994)</f>
        <v>0</v>
      </c>
      <c r="L5993" s="164">
        <f>SUM(L5994)</f>
        <v>0</v>
      </c>
      <c r="M5993" s="164">
        <f t="shared" si="2684"/>
        <v>0</v>
      </c>
      <c r="N5993" s="164">
        <f>SUM(N5994)</f>
        <v>0</v>
      </c>
      <c r="O5993" s="164">
        <f>SUM(O5994)</f>
        <v>0</v>
      </c>
      <c r="P5993" s="164">
        <f>SUM(P5994)</f>
        <v>0</v>
      </c>
      <c r="Q5993" s="164">
        <f>SUM(Q5994)</f>
        <v>0</v>
      </c>
      <c r="R5993" s="164">
        <f t="shared" si="2685"/>
        <v>0</v>
      </c>
      <c r="S5993" s="164">
        <f>SUM(S5994)</f>
        <v>0</v>
      </c>
      <c r="T5993" s="164">
        <f>SUM(T5994)</f>
        <v>0</v>
      </c>
      <c r="U5993" s="164">
        <f>SUM(U5994)</f>
        <v>0</v>
      </c>
      <c r="V5993" s="164">
        <f>SUM(V5994)</f>
        <v>0</v>
      </c>
    </row>
    <row r="5994" spans="1:22" ht="31.5" thickTop="1" thickBot="1">
      <c r="A5994" s="160" t="s">
        <v>121</v>
      </c>
      <c r="B5994" s="168" t="s">
        <v>153</v>
      </c>
      <c r="C5994" s="164">
        <f t="shared" si="2681"/>
        <v>2000</v>
      </c>
      <c r="D5994" s="164">
        <f t="shared" si="2682"/>
        <v>2000</v>
      </c>
      <c r="E5994" s="164">
        <f t="shared" si="2682"/>
        <v>0</v>
      </c>
      <c r="F5994" s="164">
        <f t="shared" si="2682"/>
        <v>0</v>
      </c>
      <c r="G5994" s="164">
        <f t="shared" si="2680"/>
        <v>0</v>
      </c>
      <c r="H5994" s="164">
        <f t="shared" si="2683"/>
        <v>2000</v>
      </c>
      <c r="I5994" s="164">
        <v>2000</v>
      </c>
      <c r="J5994" s="164">
        <v>0</v>
      </c>
      <c r="K5994" s="164">
        <v>0</v>
      </c>
      <c r="L5994" s="164">
        <v>0</v>
      </c>
      <c r="M5994" s="164">
        <f t="shared" si="2684"/>
        <v>0</v>
      </c>
      <c r="N5994" s="164">
        <v>0</v>
      </c>
      <c r="O5994" s="164">
        <v>0</v>
      </c>
      <c r="P5994" s="164">
        <v>0</v>
      </c>
      <c r="Q5994" s="164">
        <v>0</v>
      </c>
      <c r="R5994" s="164">
        <f t="shared" si="2685"/>
        <v>0</v>
      </c>
      <c r="S5994" s="164">
        <v>0</v>
      </c>
      <c r="T5994" s="164">
        <v>0</v>
      </c>
      <c r="U5994" s="164">
        <v>0</v>
      </c>
      <c r="V5994" s="164">
        <v>0</v>
      </c>
    </row>
    <row r="5995" spans="1:22" ht="16.5" thickTop="1" thickBot="1">
      <c r="A5995" s="160" t="s">
        <v>121</v>
      </c>
      <c r="B5995" s="166" t="s">
        <v>155</v>
      </c>
      <c r="C5995" s="164">
        <f t="shared" si="2681"/>
        <v>10000</v>
      </c>
      <c r="D5995" s="164">
        <f t="shared" si="2682"/>
        <v>5000</v>
      </c>
      <c r="E5995" s="164">
        <f t="shared" si="2682"/>
        <v>5000</v>
      </c>
      <c r="F5995" s="164">
        <f t="shared" si="2682"/>
        <v>0</v>
      </c>
      <c r="G5995" s="164">
        <f t="shared" si="2680"/>
        <v>0</v>
      </c>
      <c r="H5995" s="164">
        <f t="shared" si="2683"/>
        <v>10000</v>
      </c>
      <c r="I5995" s="164">
        <v>5000</v>
      </c>
      <c r="J5995" s="164">
        <v>5000</v>
      </c>
      <c r="K5995" s="164">
        <v>0</v>
      </c>
      <c r="L5995" s="164">
        <v>0</v>
      </c>
      <c r="M5995" s="164">
        <f t="shared" si="2684"/>
        <v>0</v>
      </c>
      <c r="N5995" s="164">
        <v>0</v>
      </c>
      <c r="O5995" s="164">
        <v>0</v>
      </c>
      <c r="P5995" s="164">
        <v>0</v>
      </c>
      <c r="Q5995" s="164">
        <v>0</v>
      </c>
      <c r="R5995" s="164">
        <f t="shared" si="2685"/>
        <v>0</v>
      </c>
      <c r="S5995" s="164">
        <v>0</v>
      </c>
      <c r="T5995" s="164">
        <v>0</v>
      </c>
      <c r="U5995" s="164">
        <v>0</v>
      </c>
      <c r="V5995" s="164">
        <v>0</v>
      </c>
    </row>
    <row r="5996" spans="1:22" ht="16.5" thickTop="1" thickBot="1">
      <c r="A5996" s="160" t="s">
        <v>2006</v>
      </c>
      <c r="B5996" s="163" t="s">
        <v>2007</v>
      </c>
      <c r="C5996" s="164">
        <f t="shared" si="2681"/>
        <v>13800000</v>
      </c>
      <c r="D5996" s="164">
        <f t="shared" si="2682"/>
        <v>3800000</v>
      </c>
      <c r="E5996" s="164">
        <f t="shared" si="2682"/>
        <v>3300000</v>
      </c>
      <c r="F5996" s="164">
        <f t="shared" si="2682"/>
        <v>3300000</v>
      </c>
      <c r="G5996" s="164">
        <f t="shared" si="2680"/>
        <v>3400000</v>
      </c>
      <c r="H5996" s="164">
        <f t="shared" si="2683"/>
        <v>13800000</v>
      </c>
      <c r="I5996" s="164">
        <f t="shared" ref="I5996:L5997" si="2701">SUM(I5997)</f>
        <v>3800000</v>
      </c>
      <c r="J5996" s="164">
        <f t="shared" si="2701"/>
        <v>3300000</v>
      </c>
      <c r="K5996" s="164">
        <f t="shared" si="2701"/>
        <v>3300000</v>
      </c>
      <c r="L5996" s="164">
        <f t="shared" si="2701"/>
        <v>3400000</v>
      </c>
      <c r="M5996" s="164">
        <f t="shared" si="2684"/>
        <v>0</v>
      </c>
      <c r="N5996" s="164">
        <f t="shared" ref="N5996:Q5997" si="2702">SUM(N5997)</f>
        <v>0</v>
      </c>
      <c r="O5996" s="164">
        <f t="shared" si="2702"/>
        <v>0</v>
      </c>
      <c r="P5996" s="164">
        <f t="shared" si="2702"/>
        <v>0</v>
      </c>
      <c r="Q5996" s="164">
        <f t="shared" si="2702"/>
        <v>0</v>
      </c>
      <c r="R5996" s="164">
        <f t="shared" si="2685"/>
        <v>0</v>
      </c>
      <c r="S5996" s="164">
        <f t="shared" ref="S5996:V5997" si="2703">SUM(S5997)</f>
        <v>0</v>
      </c>
      <c r="T5996" s="164">
        <f t="shared" si="2703"/>
        <v>0</v>
      </c>
      <c r="U5996" s="164">
        <f t="shared" si="2703"/>
        <v>0</v>
      </c>
      <c r="V5996" s="164">
        <f t="shared" si="2703"/>
        <v>0</v>
      </c>
    </row>
    <row r="5997" spans="1:22" ht="16.5" thickTop="1" thickBot="1">
      <c r="A5997" s="160" t="s">
        <v>121</v>
      </c>
      <c r="B5997" s="165" t="s">
        <v>99</v>
      </c>
      <c r="C5997" s="164">
        <f t="shared" si="2681"/>
        <v>13800000</v>
      </c>
      <c r="D5997" s="164">
        <f t="shared" si="2682"/>
        <v>3800000</v>
      </c>
      <c r="E5997" s="164">
        <f t="shared" si="2682"/>
        <v>3300000</v>
      </c>
      <c r="F5997" s="164">
        <f t="shared" si="2682"/>
        <v>3300000</v>
      </c>
      <c r="G5997" s="164">
        <f t="shared" si="2680"/>
        <v>3400000</v>
      </c>
      <c r="H5997" s="164">
        <f t="shared" si="2683"/>
        <v>13800000</v>
      </c>
      <c r="I5997" s="164">
        <f t="shared" si="2701"/>
        <v>3800000</v>
      </c>
      <c r="J5997" s="164">
        <f t="shared" si="2701"/>
        <v>3300000</v>
      </c>
      <c r="K5997" s="164">
        <f t="shared" si="2701"/>
        <v>3300000</v>
      </c>
      <c r="L5997" s="164">
        <f t="shared" si="2701"/>
        <v>3400000</v>
      </c>
      <c r="M5997" s="164">
        <f t="shared" si="2684"/>
        <v>0</v>
      </c>
      <c r="N5997" s="164">
        <f t="shared" si="2702"/>
        <v>0</v>
      </c>
      <c r="O5997" s="164">
        <f t="shared" si="2702"/>
        <v>0</v>
      </c>
      <c r="P5997" s="164">
        <f t="shared" si="2702"/>
        <v>0</v>
      </c>
      <c r="Q5997" s="164">
        <f t="shared" si="2702"/>
        <v>0</v>
      </c>
      <c r="R5997" s="164">
        <f t="shared" si="2685"/>
        <v>0</v>
      </c>
      <c r="S5997" s="164">
        <f t="shared" si="2703"/>
        <v>0</v>
      </c>
      <c r="T5997" s="164">
        <f t="shared" si="2703"/>
        <v>0</v>
      </c>
      <c r="U5997" s="164">
        <f t="shared" si="2703"/>
        <v>0</v>
      </c>
      <c r="V5997" s="164">
        <f t="shared" si="2703"/>
        <v>0</v>
      </c>
    </row>
    <row r="5998" spans="1:22" ht="16.5" thickTop="1" thickBot="1">
      <c r="A5998" s="160" t="s">
        <v>121</v>
      </c>
      <c r="B5998" s="166" t="s">
        <v>101</v>
      </c>
      <c r="C5998" s="164">
        <f t="shared" si="2681"/>
        <v>13800000</v>
      </c>
      <c r="D5998" s="164">
        <f t="shared" si="2682"/>
        <v>3800000</v>
      </c>
      <c r="E5998" s="164">
        <f t="shared" si="2682"/>
        <v>3300000</v>
      </c>
      <c r="F5998" s="164">
        <f t="shared" si="2682"/>
        <v>3300000</v>
      </c>
      <c r="G5998" s="164">
        <f t="shared" si="2680"/>
        <v>3400000</v>
      </c>
      <c r="H5998" s="164">
        <f t="shared" si="2683"/>
        <v>13800000</v>
      </c>
      <c r="I5998" s="164">
        <v>3800000</v>
      </c>
      <c r="J5998" s="164">
        <v>3300000</v>
      </c>
      <c r="K5998" s="164">
        <v>3300000</v>
      </c>
      <c r="L5998" s="164">
        <v>3400000</v>
      </c>
      <c r="M5998" s="164">
        <f t="shared" si="2684"/>
        <v>0</v>
      </c>
      <c r="N5998" s="164">
        <v>0</v>
      </c>
      <c r="O5998" s="164">
        <v>0</v>
      </c>
      <c r="P5998" s="164">
        <v>0</v>
      </c>
      <c r="Q5998" s="164">
        <v>0</v>
      </c>
      <c r="R5998" s="164">
        <f t="shared" si="2685"/>
        <v>0</v>
      </c>
      <c r="S5998" s="164">
        <v>0</v>
      </c>
      <c r="T5998" s="164">
        <v>0</v>
      </c>
      <c r="U5998" s="164">
        <v>0</v>
      </c>
      <c r="V5998" s="164">
        <v>0</v>
      </c>
    </row>
    <row r="5999" spans="1:22" ht="16.5" thickTop="1" thickBot="1">
      <c r="A5999" s="160" t="s">
        <v>2008</v>
      </c>
      <c r="B5999" s="163" t="s">
        <v>2009</v>
      </c>
      <c r="C5999" s="164">
        <f t="shared" si="2681"/>
        <v>1400000</v>
      </c>
      <c r="D5999" s="164">
        <f t="shared" si="2682"/>
        <v>351500</v>
      </c>
      <c r="E5999" s="164">
        <f t="shared" si="2682"/>
        <v>350500</v>
      </c>
      <c r="F5999" s="164">
        <f t="shared" si="2682"/>
        <v>348500</v>
      </c>
      <c r="G5999" s="164">
        <f t="shared" si="2680"/>
        <v>349500</v>
      </c>
      <c r="H5999" s="164">
        <f t="shared" si="2683"/>
        <v>1400000</v>
      </c>
      <c r="I5999" s="164">
        <f>SUM(I6000,I6005)</f>
        <v>351500</v>
      </c>
      <c r="J5999" s="164">
        <f>SUM(J6000,J6005)</f>
        <v>350500</v>
      </c>
      <c r="K5999" s="164">
        <f>SUM(K6000,K6005)</f>
        <v>348500</v>
      </c>
      <c r="L5999" s="164">
        <f>SUM(L6000,L6005)</f>
        <v>349500</v>
      </c>
      <c r="M5999" s="164">
        <f t="shared" si="2684"/>
        <v>0</v>
      </c>
      <c r="N5999" s="164">
        <f>SUM(N6000,N6005)</f>
        <v>0</v>
      </c>
      <c r="O5999" s="164">
        <f>SUM(O6000,O6005)</f>
        <v>0</v>
      </c>
      <c r="P5999" s="164">
        <f>SUM(P6000,P6005)</f>
        <v>0</v>
      </c>
      <c r="Q5999" s="164">
        <f>SUM(Q6000,Q6005)</f>
        <v>0</v>
      </c>
      <c r="R5999" s="164">
        <f t="shared" si="2685"/>
        <v>0</v>
      </c>
      <c r="S5999" s="164">
        <f>SUM(S6000,S6005)</f>
        <v>0</v>
      </c>
      <c r="T5999" s="164">
        <f>SUM(T6000,T6005)</f>
        <v>0</v>
      </c>
      <c r="U5999" s="164">
        <f>SUM(U6000,U6005)</f>
        <v>0</v>
      </c>
      <c r="V5999" s="164">
        <f>SUM(V6000,V6005)</f>
        <v>0</v>
      </c>
    </row>
    <row r="6000" spans="1:22" ht="16.5" thickTop="1" thickBot="1">
      <c r="A6000" s="160" t="s">
        <v>121</v>
      </c>
      <c r="B6000" s="165" t="s">
        <v>99</v>
      </c>
      <c r="C6000" s="164">
        <f t="shared" si="2681"/>
        <v>1390000</v>
      </c>
      <c r="D6000" s="164">
        <f t="shared" si="2682"/>
        <v>349000</v>
      </c>
      <c r="E6000" s="164">
        <f t="shared" si="2682"/>
        <v>348000</v>
      </c>
      <c r="F6000" s="164">
        <f t="shared" si="2682"/>
        <v>346000</v>
      </c>
      <c r="G6000" s="164">
        <f t="shared" si="2680"/>
        <v>347000</v>
      </c>
      <c r="H6000" s="164">
        <f t="shared" si="2683"/>
        <v>1390000</v>
      </c>
      <c r="I6000" s="164">
        <f>SUM(I6001:I6003)</f>
        <v>349000</v>
      </c>
      <c r="J6000" s="164">
        <f>SUM(J6001:J6003)</f>
        <v>348000</v>
      </c>
      <c r="K6000" s="164">
        <f>SUM(K6001:K6003)</f>
        <v>346000</v>
      </c>
      <c r="L6000" s="164">
        <f>SUM(L6001:L6003)</f>
        <v>347000</v>
      </c>
      <c r="M6000" s="164">
        <f t="shared" si="2684"/>
        <v>0</v>
      </c>
      <c r="N6000" s="164">
        <f>SUM(N6001:N6003)</f>
        <v>0</v>
      </c>
      <c r="O6000" s="164">
        <f>SUM(O6001:O6003)</f>
        <v>0</v>
      </c>
      <c r="P6000" s="164">
        <f>SUM(P6001:P6003)</f>
        <v>0</v>
      </c>
      <c r="Q6000" s="164">
        <f>SUM(Q6001:Q6003)</f>
        <v>0</v>
      </c>
      <c r="R6000" s="164">
        <f t="shared" si="2685"/>
        <v>0</v>
      </c>
      <c r="S6000" s="164">
        <f>SUM(S6001:S6003)</f>
        <v>0</v>
      </c>
      <c r="T6000" s="164">
        <f>SUM(T6001:T6003)</f>
        <v>0</v>
      </c>
      <c r="U6000" s="164">
        <f>SUM(U6001:U6003)</f>
        <v>0</v>
      </c>
      <c r="V6000" s="164">
        <f>SUM(V6001:V6003)</f>
        <v>0</v>
      </c>
    </row>
    <row r="6001" spans="1:22" ht="16.5" thickTop="1" thickBot="1">
      <c r="A6001" s="160" t="s">
        <v>121</v>
      </c>
      <c r="B6001" s="166" t="s">
        <v>100</v>
      </c>
      <c r="C6001" s="164">
        <f t="shared" si="2681"/>
        <v>1015000</v>
      </c>
      <c r="D6001" s="164">
        <f t="shared" si="2682"/>
        <v>254000</v>
      </c>
      <c r="E6001" s="164">
        <f t="shared" si="2682"/>
        <v>254000</v>
      </c>
      <c r="F6001" s="164">
        <f t="shared" si="2682"/>
        <v>254000</v>
      </c>
      <c r="G6001" s="164">
        <f t="shared" si="2680"/>
        <v>253000</v>
      </c>
      <c r="H6001" s="164">
        <f t="shared" si="2683"/>
        <v>1015000</v>
      </c>
      <c r="I6001" s="164">
        <v>254000</v>
      </c>
      <c r="J6001" s="164">
        <v>254000</v>
      </c>
      <c r="K6001" s="164">
        <v>254000</v>
      </c>
      <c r="L6001" s="164">
        <v>253000</v>
      </c>
      <c r="M6001" s="164">
        <f t="shared" si="2684"/>
        <v>0</v>
      </c>
      <c r="N6001" s="164">
        <v>0</v>
      </c>
      <c r="O6001" s="164">
        <v>0</v>
      </c>
      <c r="P6001" s="164">
        <v>0</v>
      </c>
      <c r="Q6001" s="164">
        <v>0</v>
      </c>
      <c r="R6001" s="164">
        <f t="shared" si="2685"/>
        <v>0</v>
      </c>
      <c r="S6001" s="164">
        <v>0</v>
      </c>
      <c r="T6001" s="164">
        <v>0</v>
      </c>
      <c r="U6001" s="164">
        <v>0</v>
      </c>
      <c r="V6001" s="164">
        <v>0</v>
      </c>
    </row>
    <row r="6002" spans="1:22" ht="16.5" thickTop="1" thickBot="1">
      <c r="A6002" s="160" t="s">
        <v>121</v>
      </c>
      <c r="B6002" s="166" t="s">
        <v>101</v>
      </c>
      <c r="C6002" s="164">
        <f t="shared" si="2681"/>
        <v>370000</v>
      </c>
      <c r="D6002" s="164">
        <f t="shared" si="2682"/>
        <v>93000</v>
      </c>
      <c r="E6002" s="164">
        <f t="shared" si="2682"/>
        <v>93000</v>
      </c>
      <c r="F6002" s="164">
        <f t="shared" si="2682"/>
        <v>91000</v>
      </c>
      <c r="G6002" s="164">
        <f t="shared" si="2680"/>
        <v>93000</v>
      </c>
      <c r="H6002" s="164">
        <f t="shared" si="2683"/>
        <v>370000</v>
      </c>
      <c r="I6002" s="164">
        <v>93000</v>
      </c>
      <c r="J6002" s="164">
        <v>93000</v>
      </c>
      <c r="K6002" s="164">
        <v>91000</v>
      </c>
      <c r="L6002" s="164">
        <v>93000</v>
      </c>
      <c r="M6002" s="164">
        <f t="shared" si="2684"/>
        <v>0</v>
      </c>
      <c r="N6002" s="164">
        <v>0</v>
      </c>
      <c r="O6002" s="164">
        <v>0</v>
      </c>
      <c r="P6002" s="164">
        <v>0</v>
      </c>
      <c r="Q6002" s="164">
        <v>0</v>
      </c>
      <c r="R6002" s="164">
        <f t="shared" si="2685"/>
        <v>0</v>
      </c>
      <c r="S6002" s="164">
        <v>0</v>
      </c>
      <c r="T6002" s="164">
        <v>0</v>
      </c>
      <c r="U6002" s="164">
        <v>0</v>
      </c>
      <c r="V6002" s="164">
        <v>0</v>
      </c>
    </row>
    <row r="6003" spans="1:22" ht="16.5" thickTop="1" thickBot="1">
      <c r="A6003" s="160" t="s">
        <v>121</v>
      </c>
      <c r="B6003" s="166" t="s">
        <v>105</v>
      </c>
      <c r="C6003" s="164">
        <f t="shared" si="2681"/>
        <v>5000</v>
      </c>
      <c r="D6003" s="164">
        <f t="shared" si="2682"/>
        <v>2000</v>
      </c>
      <c r="E6003" s="164">
        <f t="shared" si="2682"/>
        <v>1000</v>
      </c>
      <c r="F6003" s="164">
        <f t="shared" si="2682"/>
        <v>1000</v>
      </c>
      <c r="G6003" s="164">
        <f t="shared" si="2680"/>
        <v>1000</v>
      </c>
      <c r="H6003" s="164">
        <f t="shared" si="2683"/>
        <v>5000</v>
      </c>
      <c r="I6003" s="164">
        <f>SUM(I6004)</f>
        <v>2000</v>
      </c>
      <c r="J6003" s="164">
        <f>SUM(J6004)</f>
        <v>1000</v>
      </c>
      <c r="K6003" s="164">
        <f>SUM(K6004)</f>
        <v>1000</v>
      </c>
      <c r="L6003" s="164">
        <f>SUM(L6004)</f>
        <v>1000</v>
      </c>
      <c r="M6003" s="164">
        <f t="shared" si="2684"/>
        <v>0</v>
      </c>
      <c r="N6003" s="164">
        <f>SUM(N6004)</f>
        <v>0</v>
      </c>
      <c r="O6003" s="164">
        <f>SUM(O6004)</f>
        <v>0</v>
      </c>
      <c r="P6003" s="164">
        <f>SUM(P6004)</f>
        <v>0</v>
      </c>
      <c r="Q6003" s="164">
        <f>SUM(Q6004)</f>
        <v>0</v>
      </c>
      <c r="R6003" s="164">
        <f t="shared" si="2685"/>
        <v>0</v>
      </c>
      <c r="S6003" s="164">
        <f>SUM(S6004)</f>
        <v>0</v>
      </c>
      <c r="T6003" s="164">
        <f>SUM(T6004)</f>
        <v>0</v>
      </c>
      <c r="U6003" s="164">
        <f>SUM(U6004)</f>
        <v>0</v>
      </c>
      <c r="V6003" s="164">
        <f>SUM(V6004)</f>
        <v>0</v>
      </c>
    </row>
    <row r="6004" spans="1:22" ht="31.5" thickTop="1" thickBot="1">
      <c r="A6004" s="160" t="s">
        <v>121</v>
      </c>
      <c r="B6004" s="167" t="s">
        <v>153</v>
      </c>
      <c r="C6004" s="164">
        <f t="shared" si="2681"/>
        <v>5000</v>
      </c>
      <c r="D6004" s="164">
        <f t="shared" si="2682"/>
        <v>2000</v>
      </c>
      <c r="E6004" s="164">
        <f t="shared" si="2682"/>
        <v>1000</v>
      </c>
      <c r="F6004" s="164">
        <f t="shared" si="2682"/>
        <v>1000</v>
      </c>
      <c r="G6004" s="164">
        <f t="shared" si="2680"/>
        <v>1000</v>
      </c>
      <c r="H6004" s="164">
        <f t="shared" si="2683"/>
        <v>5000</v>
      </c>
      <c r="I6004" s="164">
        <v>2000</v>
      </c>
      <c r="J6004" s="164">
        <v>1000</v>
      </c>
      <c r="K6004" s="164">
        <v>1000</v>
      </c>
      <c r="L6004" s="164">
        <v>1000</v>
      </c>
      <c r="M6004" s="164">
        <f t="shared" si="2684"/>
        <v>0</v>
      </c>
      <c r="N6004" s="164">
        <v>0</v>
      </c>
      <c r="O6004" s="164">
        <v>0</v>
      </c>
      <c r="P6004" s="164">
        <v>0</v>
      </c>
      <c r="Q6004" s="164">
        <v>0</v>
      </c>
      <c r="R6004" s="164">
        <f t="shared" si="2685"/>
        <v>0</v>
      </c>
      <c r="S6004" s="164">
        <v>0</v>
      </c>
      <c r="T6004" s="164">
        <v>0</v>
      </c>
      <c r="U6004" s="164">
        <v>0</v>
      </c>
      <c r="V6004" s="164">
        <v>0</v>
      </c>
    </row>
    <row r="6005" spans="1:22" ht="16.5" thickTop="1" thickBot="1">
      <c r="A6005" s="160" t="s">
        <v>121</v>
      </c>
      <c r="B6005" s="165" t="s">
        <v>155</v>
      </c>
      <c r="C6005" s="164">
        <f t="shared" si="2681"/>
        <v>10000</v>
      </c>
      <c r="D6005" s="164">
        <f t="shared" si="2682"/>
        <v>2500</v>
      </c>
      <c r="E6005" s="164">
        <f t="shared" si="2682"/>
        <v>2500</v>
      </c>
      <c r="F6005" s="164">
        <f t="shared" si="2682"/>
        <v>2500</v>
      </c>
      <c r="G6005" s="164">
        <f t="shared" si="2680"/>
        <v>2500</v>
      </c>
      <c r="H6005" s="164">
        <f t="shared" si="2683"/>
        <v>10000</v>
      </c>
      <c r="I6005" s="164">
        <v>2500</v>
      </c>
      <c r="J6005" s="164">
        <v>2500</v>
      </c>
      <c r="K6005" s="164">
        <v>2500</v>
      </c>
      <c r="L6005" s="164">
        <v>2500</v>
      </c>
      <c r="M6005" s="164">
        <f t="shared" si="2684"/>
        <v>0</v>
      </c>
      <c r="N6005" s="164">
        <v>0</v>
      </c>
      <c r="O6005" s="164">
        <v>0</v>
      </c>
      <c r="P6005" s="164">
        <v>0</v>
      </c>
      <c r="Q6005" s="164">
        <v>0</v>
      </c>
      <c r="R6005" s="164">
        <f t="shared" si="2685"/>
        <v>0</v>
      </c>
      <c r="S6005" s="164">
        <v>0</v>
      </c>
      <c r="T6005" s="164">
        <v>0</v>
      </c>
      <c r="U6005" s="164">
        <v>0</v>
      </c>
      <c r="V6005" s="164">
        <v>0</v>
      </c>
    </row>
    <row r="6006" spans="1:22" ht="16.5" thickTop="1" thickBot="1">
      <c r="A6006" s="160" t="s">
        <v>2010</v>
      </c>
      <c r="B6006" s="163" t="s">
        <v>2011</v>
      </c>
      <c r="C6006" s="164">
        <f t="shared" si="2681"/>
        <v>7300000</v>
      </c>
      <c r="D6006" s="164">
        <f t="shared" si="2682"/>
        <v>2378000</v>
      </c>
      <c r="E6006" s="164">
        <f t="shared" si="2682"/>
        <v>1565000</v>
      </c>
      <c r="F6006" s="164">
        <f t="shared" si="2682"/>
        <v>1661000</v>
      </c>
      <c r="G6006" s="164">
        <f t="shared" si="2680"/>
        <v>1696000</v>
      </c>
      <c r="H6006" s="164">
        <f t="shared" si="2683"/>
        <v>7300000</v>
      </c>
      <c r="I6006" s="164">
        <f>SUM(I6007,I6013)</f>
        <v>2378000</v>
      </c>
      <c r="J6006" s="164">
        <f>SUM(J6007,J6013)</f>
        <v>1565000</v>
      </c>
      <c r="K6006" s="164">
        <f>SUM(K6007,K6013)</f>
        <v>1661000</v>
      </c>
      <c r="L6006" s="164">
        <f>SUM(L6007,L6013)</f>
        <v>1696000</v>
      </c>
      <c r="M6006" s="164">
        <f t="shared" si="2684"/>
        <v>0</v>
      </c>
      <c r="N6006" s="164">
        <f>SUM(N6007,N6013)</f>
        <v>0</v>
      </c>
      <c r="O6006" s="164">
        <f>SUM(O6007,O6013)</f>
        <v>0</v>
      </c>
      <c r="P6006" s="164">
        <f>SUM(P6007,P6013)</f>
        <v>0</v>
      </c>
      <c r="Q6006" s="164">
        <f>SUM(Q6007,Q6013)</f>
        <v>0</v>
      </c>
      <c r="R6006" s="164">
        <f t="shared" si="2685"/>
        <v>0</v>
      </c>
      <c r="S6006" s="164">
        <f>SUM(S6007,S6013)</f>
        <v>0</v>
      </c>
      <c r="T6006" s="164">
        <f>SUM(T6007,T6013)</f>
        <v>0</v>
      </c>
      <c r="U6006" s="164">
        <f>SUM(U6007,U6013)</f>
        <v>0</v>
      </c>
      <c r="V6006" s="164">
        <f>SUM(V6007,V6013)</f>
        <v>0</v>
      </c>
    </row>
    <row r="6007" spans="1:22" ht="16.5" thickTop="1" thickBot="1">
      <c r="A6007" s="160" t="s">
        <v>121</v>
      </c>
      <c r="B6007" s="165" t="s">
        <v>99</v>
      </c>
      <c r="C6007" s="164">
        <f t="shared" si="2681"/>
        <v>7200000</v>
      </c>
      <c r="D6007" s="164">
        <f t="shared" si="2682"/>
        <v>2353000</v>
      </c>
      <c r="E6007" s="164">
        <f t="shared" si="2682"/>
        <v>1520000</v>
      </c>
      <c r="F6007" s="164">
        <f t="shared" si="2682"/>
        <v>1631000</v>
      </c>
      <c r="G6007" s="164">
        <f t="shared" si="2680"/>
        <v>1696000</v>
      </c>
      <c r="H6007" s="164">
        <f t="shared" si="2683"/>
        <v>7200000</v>
      </c>
      <c r="I6007" s="164">
        <f>SUM(I6008:I6011)</f>
        <v>2353000</v>
      </c>
      <c r="J6007" s="164">
        <f>SUM(J6008:J6011)</f>
        <v>1520000</v>
      </c>
      <c r="K6007" s="164">
        <f>SUM(K6008:K6011)</f>
        <v>1631000</v>
      </c>
      <c r="L6007" s="164">
        <f>SUM(L6008:L6011)</f>
        <v>1696000</v>
      </c>
      <c r="M6007" s="164">
        <f t="shared" si="2684"/>
        <v>0</v>
      </c>
      <c r="N6007" s="164">
        <f>SUM(N6008:N6011)</f>
        <v>0</v>
      </c>
      <c r="O6007" s="164">
        <f>SUM(O6008:O6011)</f>
        <v>0</v>
      </c>
      <c r="P6007" s="164">
        <f>SUM(P6008:P6011)</f>
        <v>0</v>
      </c>
      <c r="Q6007" s="164">
        <f>SUM(Q6008:Q6011)</f>
        <v>0</v>
      </c>
      <c r="R6007" s="164">
        <f t="shared" si="2685"/>
        <v>0</v>
      </c>
      <c r="S6007" s="164">
        <f>SUM(S6008:S6011)</f>
        <v>0</v>
      </c>
      <c r="T6007" s="164">
        <f>SUM(T6008:T6011)</f>
        <v>0</v>
      </c>
      <c r="U6007" s="164">
        <f>SUM(U6008:U6011)</f>
        <v>0</v>
      </c>
      <c r="V6007" s="164">
        <f>SUM(V6008:V6011)</f>
        <v>0</v>
      </c>
    </row>
    <row r="6008" spans="1:22" ht="16.5" thickTop="1" thickBot="1">
      <c r="A6008" s="160" t="s">
        <v>121</v>
      </c>
      <c r="B6008" s="166" t="s">
        <v>100</v>
      </c>
      <c r="C6008" s="164">
        <f t="shared" si="2681"/>
        <v>4725000</v>
      </c>
      <c r="D6008" s="164">
        <f t="shared" si="2682"/>
        <v>1080000</v>
      </c>
      <c r="E6008" s="164">
        <f t="shared" si="2682"/>
        <v>1080000</v>
      </c>
      <c r="F6008" s="164">
        <f t="shared" si="2682"/>
        <v>1245000</v>
      </c>
      <c r="G6008" s="164">
        <f t="shared" si="2680"/>
        <v>1320000</v>
      </c>
      <c r="H6008" s="164">
        <f t="shared" si="2683"/>
        <v>4725000</v>
      </c>
      <c r="I6008" s="164">
        <v>1080000</v>
      </c>
      <c r="J6008" s="164">
        <v>1080000</v>
      </c>
      <c r="K6008" s="164">
        <v>1245000</v>
      </c>
      <c r="L6008" s="164">
        <v>1320000</v>
      </c>
      <c r="M6008" s="164">
        <f t="shared" si="2684"/>
        <v>0</v>
      </c>
      <c r="N6008" s="164">
        <v>0</v>
      </c>
      <c r="O6008" s="164">
        <v>0</v>
      </c>
      <c r="P6008" s="164">
        <v>0</v>
      </c>
      <c r="Q6008" s="164">
        <v>0</v>
      </c>
      <c r="R6008" s="164">
        <f t="shared" si="2685"/>
        <v>0</v>
      </c>
      <c r="S6008" s="164">
        <v>0</v>
      </c>
      <c r="T6008" s="164">
        <v>0</v>
      </c>
      <c r="U6008" s="164">
        <v>0</v>
      </c>
      <c r="V6008" s="164">
        <v>0</v>
      </c>
    </row>
    <row r="6009" spans="1:22" ht="16.5" thickTop="1" thickBot="1">
      <c r="A6009" s="160" t="s">
        <v>121</v>
      </c>
      <c r="B6009" s="166" t="s">
        <v>101</v>
      </c>
      <c r="C6009" s="164">
        <f t="shared" si="2681"/>
        <v>2435000</v>
      </c>
      <c r="D6009" s="164">
        <f t="shared" si="2682"/>
        <v>1251000</v>
      </c>
      <c r="E6009" s="164">
        <f t="shared" si="2682"/>
        <v>433000</v>
      </c>
      <c r="F6009" s="164">
        <f t="shared" si="2682"/>
        <v>380000</v>
      </c>
      <c r="G6009" s="164">
        <f t="shared" si="2680"/>
        <v>371000</v>
      </c>
      <c r="H6009" s="164">
        <f t="shared" si="2683"/>
        <v>2435000</v>
      </c>
      <c r="I6009" s="164">
        <v>1251000</v>
      </c>
      <c r="J6009" s="164">
        <v>433000</v>
      </c>
      <c r="K6009" s="164">
        <v>380000</v>
      </c>
      <c r="L6009" s="164">
        <v>371000</v>
      </c>
      <c r="M6009" s="164">
        <f t="shared" si="2684"/>
        <v>0</v>
      </c>
      <c r="N6009" s="164">
        <v>0</v>
      </c>
      <c r="O6009" s="164">
        <v>0</v>
      </c>
      <c r="P6009" s="164">
        <v>0</v>
      </c>
      <c r="Q6009" s="164">
        <v>0</v>
      </c>
      <c r="R6009" s="164">
        <f t="shared" si="2685"/>
        <v>0</v>
      </c>
      <c r="S6009" s="164">
        <v>0</v>
      </c>
      <c r="T6009" s="164">
        <v>0</v>
      </c>
      <c r="U6009" s="164">
        <v>0</v>
      </c>
      <c r="V6009" s="164">
        <v>0</v>
      </c>
    </row>
    <row r="6010" spans="1:22" ht="16.5" thickTop="1" thickBot="1">
      <c r="A6010" s="160" t="s">
        <v>121</v>
      </c>
      <c r="B6010" s="166" t="s">
        <v>104</v>
      </c>
      <c r="C6010" s="164">
        <f t="shared" si="2681"/>
        <v>25000</v>
      </c>
      <c r="D6010" s="164">
        <f t="shared" si="2682"/>
        <v>10000</v>
      </c>
      <c r="E6010" s="164">
        <f t="shared" si="2682"/>
        <v>5000</v>
      </c>
      <c r="F6010" s="164">
        <f t="shared" si="2682"/>
        <v>5000</v>
      </c>
      <c r="G6010" s="164">
        <f t="shared" si="2680"/>
        <v>5000</v>
      </c>
      <c r="H6010" s="164">
        <f t="shared" si="2683"/>
        <v>25000</v>
      </c>
      <c r="I6010" s="164">
        <v>10000</v>
      </c>
      <c r="J6010" s="164">
        <v>5000</v>
      </c>
      <c r="K6010" s="164">
        <v>5000</v>
      </c>
      <c r="L6010" s="164">
        <v>5000</v>
      </c>
      <c r="M6010" s="164">
        <f t="shared" si="2684"/>
        <v>0</v>
      </c>
      <c r="N6010" s="164">
        <v>0</v>
      </c>
      <c r="O6010" s="164">
        <v>0</v>
      </c>
      <c r="P6010" s="164">
        <v>0</v>
      </c>
      <c r="Q6010" s="164">
        <v>0</v>
      </c>
      <c r="R6010" s="164">
        <f t="shared" si="2685"/>
        <v>0</v>
      </c>
      <c r="S6010" s="164">
        <v>0</v>
      </c>
      <c r="T6010" s="164">
        <v>0</v>
      </c>
      <c r="U6010" s="164">
        <v>0</v>
      </c>
      <c r="V6010" s="164">
        <v>0</v>
      </c>
    </row>
    <row r="6011" spans="1:22" ht="16.5" thickTop="1" thickBot="1">
      <c r="A6011" s="160" t="s">
        <v>121</v>
      </c>
      <c r="B6011" s="166" t="s">
        <v>105</v>
      </c>
      <c r="C6011" s="164">
        <f t="shared" si="2681"/>
        <v>15000</v>
      </c>
      <c r="D6011" s="164">
        <f t="shared" si="2682"/>
        <v>12000</v>
      </c>
      <c r="E6011" s="164">
        <f t="shared" si="2682"/>
        <v>2000</v>
      </c>
      <c r="F6011" s="164">
        <f t="shared" si="2682"/>
        <v>1000</v>
      </c>
      <c r="G6011" s="164">
        <f t="shared" si="2680"/>
        <v>0</v>
      </c>
      <c r="H6011" s="164">
        <f t="shared" si="2683"/>
        <v>15000</v>
      </c>
      <c r="I6011" s="164">
        <f>SUM(I6012)</f>
        <v>12000</v>
      </c>
      <c r="J6011" s="164">
        <f>SUM(J6012)</f>
        <v>2000</v>
      </c>
      <c r="K6011" s="164">
        <f>SUM(K6012)</f>
        <v>1000</v>
      </c>
      <c r="L6011" s="164">
        <f>SUM(L6012)</f>
        <v>0</v>
      </c>
      <c r="M6011" s="164">
        <f t="shared" si="2684"/>
        <v>0</v>
      </c>
      <c r="N6011" s="164">
        <f>SUM(N6012)</f>
        <v>0</v>
      </c>
      <c r="O6011" s="164">
        <f>SUM(O6012)</f>
        <v>0</v>
      </c>
      <c r="P6011" s="164">
        <f>SUM(P6012)</f>
        <v>0</v>
      </c>
      <c r="Q6011" s="164">
        <f>SUM(Q6012)</f>
        <v>0</v>
      </c>
      <c r="R6011" s="164">
        <f t="shared" si="2685"/>
        <v>0</v>
      </c>
      <c r="S6011" s="164">
        <f>SUM(S6012)</f>
        <v>0</v>
      </c>
      <c r="T6011" s="164">
        <f>SUM(T6012)</f>
        <v>0</v>
      </c>
      <c r="U6011" s="164">
        <f>SUM(U6012)</f>
        <v>0</v>
      </c>
      <c r="V6011" s="164">
        <f>SUM(V6012)</f>
        <v>0</v>
      </c>
    </row>
    <row r="6012" spans="1:22" ht="31.5" thickTop="1" thickBot="1">
      <c r="A6012" s="160" t="s">
        <v>121</v>
      </c>
      <c r="B6012" s="167" t="s">
        <v>153</v>
      </c>
      <c r="C6012" s="164">
        <f t="shared" si="2681"/>
        <v>15000</v>
      </c>
      <c r="D6012" s="164">
        <f t="shared" si="2682"/>
        <v>12000</v>
      </c>
      <c r="E6012" s="164">
        <f t="shared" si="2682"/>
        <v>2000</v>
      </c>
      <c r="F6012" s="164">
        <f t="shared" si="2682"/>
        <v>1000</v>
      </c>
      <c r="G6012" s="164">
        <f t="shared" si="2680"/>
        <v>0</v>
      </c>
      <c r="H6012" s="164">
        <f t="shared" si="2683"/>
        <v>15000</v>
      </c>
      <c r="I6012" s="164">
        <v>12000</v>
      </c>
      <c r="J6012" s="164">
        <v>2000</v>
      </c>
      <c r="K6012" s="164">
        <v>1000</v>
      </c>
      <c r="L6012" s="164">
        <v>0</v>
      </c>
      <c r="M6012" s="164">
        <f t="shared" si="2684"/>
        <v>0</v>
      </c>
      <c r="N6012" s="164">
        <v>0</v>
      </c>
      <c r="O6012" s="164">
        <v>0</v>
      </c>
      <c r="P6012" s="164">
        <v>0</v>
      </c>
      <c r="Q6012" s="164">
        <v>0</v>
      </c>
      <c r="R6012" s="164">
        <f t="shared" si="2685"/>
        <v>0</v>
      </c>
      <c r="S6012" s="164">
        <v>0</v>
      </c>
      <c r="T6012" s="164">
        <v>0</v>
      </c>
      <c r="U6012" s="164">
        <v>0</v>
      </c>
      <c r="V6012" s="164">
        <v>0</v>
      </c>
    </row>
    <row r="6013" spans="1:22" ht="16.5" thickTop="1" thickBot="1">
      <c r="A6013" s="160" t="s">
        <v>121</v>
      </c>
      <c r="B6013" s="165" t="s">
        <v>155</v>
      </c>
      <c r="C6013" s="164">
        <f t="shared" si="2681"/>
        <v>100000</v>
      </c>
      <c r="D6013" s="164">
        <f t="shared" si="2682"/>
        <v>25000</v>
      </c>
      <c r="E6013" s="164">
        <f t="shared" si="2682"/>
        <v>45000</v>
      </c>
      <c r="F6013" s="164">
        <f t="shared" si="2682"/>
        <v>30000</v>
      </c>
      <c r="G6013" s="164">
        <f t="shared" si="2680"/>
        <v>0</v>
      </c>
      <c r="H6013" s="164">
        <f t="shared" si="2683"/>
        <v>100000</v>
      </c>
      <c r="I6013" s="164">
        <v>25000</v>
      </c>
      <c r="J6013" s="164">
        <v>45000</v>
      </c>
      <c r="K6013" s="164">
        <v>30000</v>
      </c>
      <c r="L6013" s="164">
        <v>0</v>
      </c>
      <c r="M6013" s="164">
        <f t="shared" si="2684"/>
        <v>0</v>
      </c>
      <c r="N6013" s="164">
        <v>0</v>
      </c>
      <c r="O6013" s="164">
        <v>0</v>
      </c>
      <c r="P6013" s="164">
        <v>0</v>
      </c>
      <c r="Q6013" s="164">
        <v>0</v>
      </c>
      <c r="R6013" s="164">
        <f t="shared" si="2685"/>
        <v>0</v>
      </c>
      <c r="S6013" s="164">
        <v>0</v>
      </c>
      <c r="T6013" s="164">
        <v>0</v>
      </c>
      <c r="U6013" s="164">
        <v>0</v>
      </c>
      <c r="V6013" s="164">
        <v>0</v>
      </c>
    </row>
    <row r="6014" spans="1:22" ht="16.5" thickTop="1" thickBot="1">
      <c r="A6014" s="160" t="s">
        <v>2012</v>
      </c>
      <c r="B6014" s="163" t="s">
        <v>2013</v>
      </c>
      <c r="C6014" s="164">
        <f t="shared" si="2681"/>
        <v>7900000</v>
      </c>
      <c r="D6014" s="164">
        <f t="shared" si="2682"/>
        <v>1728000</v>
      </c>
      <c r="E6014" s="164">
        <f t="shared" si="2682"/>
        <v>1919700</v>
      </c>
      <c r="F6014" s="164">
        <f t="shared" si="2682"/>
        <v>2599800</v>
      </c>
      <c r="G6014" s="164">
        <f t="shared" si="2680"/>
        <v>1652500</v>
      </c>
      <c r="H6014" s="164">
        <f t="shared" si="2683"/>
        <v>7900000</v>
      </c>
      <c r="I6014" s="164">
        <f t="shared" ref="I6014:L6017" si="2704">SUM(I6025,I6036)</f>
        <v>1728000</v>
      </c>
      <c r="J6014" s="164">
        <f t="shared" si="2704"/>
        <v>1919700</v>
      </c>
      <c r="K6014" s="164">
        <f t="shared" si="2704"/>
        <v>2599800</v>
      </c>
      <c r="L6014" s="164">
        <f t="shared" si="2704"/>
        <v>1652500</v>
      </c>
      <c r="M6014" s="164">
        <f t="shared" si="2684"/>
        <v>0</v>
      </c>
      <c r="N6014" s="164">
        <f t="shared" ref="N6014:Q6017" si="2705">SUM(N6025,N6036)</f>
        <v>0</v>
      </c>
      <c r="O6014" s="164">
        <f t="shared" si="2705"/>
        <v>0</v>
      </c>
      <c r="P6014" s="164">
        <f t="shared" si="2705"/>
        <v>0</v>
      </c>
      <c r="Q6014" s="164">
        <f t="shared" si="2705"/>
        <v>0</v>
      </c>
      <c r="R6014" s="164">
        <f t="shared" si="2685"/>
        <v>0</v>
      </c>
      <c r="S6014" s="164">
        <f t="shared" ref="S6014:V6017" si="2706">SUM(S6025,S6036)</f>
        <v>0</v>
      </c>
      <c r="T6014" s="164">
        <f t="shared" si="2706"/>
        <v>0</v>
      </c>
      <c r="U6014" s="164">
        <f t="shared" si="2706"/>
        <v>0</v>
      </c>
      <c r="V6014" s="164">
        <f t="shared" si="2706"/>
        <v>0</v>
      </c>
    </row>
    <row r="6015" spans="1:22" ht="16.5" thickTop="1" thickBot="1">
      <c r="A6015" s="160" t="s">
        <v>121</v>
      </c>
      <c r="B6015" s="165" t="s">
        <v>99</v>
      </c>
      <c r="C6015" s="164">
        <f t="shared" si="2681"/>
        <v>7679500</v>
      </c>
      <c r="D6015" s="164">
        <f t="shared" si="2682"/>
        <v>1702500</v>
      </c>
      <c r="E6015" s="164">
        <f t="shared" si="2682"/>
        <v>1819700</v>
      </c>
      <c r="F6015" s="164">
        <f t="shared" si="2682"/>
        <v>2504800</v>
      </c>
      <c r="G6015" s="164">
        <f t="shared" si="2680"/>
        <v>1652500</v>
      </c>
      <c r="H6015" s="164">
        <f t="shared" si="2683"/>
        <v>7679500</v>
      </c>
      <c r="I6015" s="164">
        <f t="shared" si="2704"/>
        <v>1702500</v>
      </c>
      <c r="J6015" s="164">
        <f t="shared" si="2704"/>
        <v>1819700</v>
      </c>
      <c r="K6015" s="164">
        <f t="shared" si="2704"/>
        <v>2504800</v>
      </c>
      <c r="L6015" s="164">
        <f t="shared" si="2704"/>
        <v>1652500</v>
      </c>
      <c r="M6015" s="164">
        <f t="shared" si="2684"/>
        <v>0</v>
      </c>
      <c r="N6015" s="164">
        <f t="shared" si="2705"/>
        <v>0</v>
      </c>
      <c r="O6015" s="164">
        <f t="shared" si="2705"/>
        <v>0</v>
      </c>
      <c r="P6015" s="164">
        <f t="shared" si="2705"/>
        <v>0</v>
      </c>
      <c r="Q6015" s="164">
        <f t="shared" si="2705"/>
        <v>0</v>
      </c>
      <c r="R6015" s="164">
        <f t="shared" si="2685"/>
        <v>0</v>
      </c>
      <c r="S6015" s="164">
        <f t="shared" si="2706"/>
        <v>0</v>
      </c>
      <c r="T6015" s="164">
        <f t="shared" si="2706"/>
        <v>0</v>
      </c>
      <c r="U6015" s="164">
        <f t="shared" si="2706"/>
        <v>0</v>
      </c>
      <c r="V6015" s="164">
        <f t="shared" si="2706"/>
        <v>0</v>
      </c>
    </row>
    <row r="6016" spans="1:22" ht="16.5" thickTop="1" thickBot="1">
      <c r="A6016" s="160" t="s">
        <v>121</v>
      </c>
      <c r="B6016" s="166" t="s">
        <v>100</v>
      </c>
      <c r="C6016" s="164">
        <f t="shared" si="2681"/>
        <v>2030000</v>
      </c>
      <c r="D6016" s="164">
        <f t="shared" si="2682"/>
        <v>507500</v>
      </c>
      <c r="E6016" s="164">
        <f t="shared" si="2682"/>
        <v>507500</v>
      </c>
      <c r="F6016" s="164">
        <f t="shared" si="2682"/>
        <v>507500</v>
      </c>
      <c r="G6016" s="164">
        <f t="shared" si="2680"/>
        <v>507500</v>
      </c>
      <c r="H6016" s="164">
        <f t="shared" si="2683"/>
        <v>2030000</v>
      </c>
      <c r="I6016" s="164">
        <f t="shared" si="2704"/>
        <v>507500</v>
      </c>
      <c r="J6016" s="164">
        <f t="shared" si="2704"/>
        <v>507500</v>
      </c>
      <c r="K6016" s="164">
        <f t="shared" si="2704"/>
        <v>507500</v>
      </c>
      <c r="L6016" s="164">
        <f t="shared" si="2704"/>
        <v>507500</v>
      </c>
      <c r="M6016" s="164">
        <f t="shared" si="2684"/>
        <v>0</v>
      </c>
      <c r="N6016" s="164">
        <f t="shared" si="2705"/>
        <v>0</v>
      </c>
      <c r="O6016" s="164">
        <f t="shared" si="2705"/>
        <v>0</v>
      </c>
      <c r="P6016" s="164">
        <f t="shared" si="2705"/>
        <v>0</v>
      </c>
      <c r="Q6016" s="164">
        <f t="shared" si="2705"/>
        <v>0</v>
      </c>
      <c r="R6016" s="164">
        <f t="shared" si="2685"/>
        <v>0</v>
      </c>
      <c r="S6016" s="164">
        <f t="shared" si="2706"/>
        <v>0</v>
      </c>
      <c r="T6016" s="164">
        <f t="shared" si="2706"/>
        <v>0</v>
      </c>
      <c r="U6016" s="164">
        <f t="shared" si="2706"/>
        <v>0</v>
      </c>
      <c r="V6016" s="164">
        <f t="shared" si="2706"/>
        <v>0</v>
      </c>
    </row>
    <row r="6017" spans="1:22" ht="16.5" thickTop="1" thickBot="1">
      <c r="A6017" s="160" t="s">
        <v>121</v>
      </c>
      <c r="B6017" s="166" t="s">
        <v>101</v>
      </c>
      <c r="C6017" s="164">
        <f t="shared" si="2681"/>
        <v>2327300</v>
      </c>
      <c r="D6017" s="164">
        <f t="shared" si="2682"/>
        <v>575000</v>
      </c>
      <c r="E6017" s="164">
        <f t="shared" si="2682"/>
        <v>575000</v>
      </c>
      <c r="F6017" s="164">
        <f t="shared" si="2682"/>
        <v>777300</v>
      </c>
      <c r="G6017" s="164">
        <f t="shared" si="2680"/>
        <v>400000</v>
      </c>
      <c r="H6017" s="164">
        <f t="shared" si="2683"/>
        <v>2327300</v>
      </c>
      <c r="I6017" s="164">
        <f t="shared" si="2704"/>
        <v>575000</v>
      </c>
      <c r="J6017" s="164">
        <f t="shared" si="2704"/>
        <v>575000</v>
      </c>
      <c r="K6017" s="164">
        <f t="shared" si="2704"/>
        <v>777300</v>
      </c>
      <c r="L6017" s="164">
        <f t="shared" si="2704"/>
        <v>400000</v>
      </c>
      <c r="M6017" s="164">
        <f t="shared" si="2684"/>
        <v>0</v>
      </c>
      <c r="N6017" s="164">
        <f t="shared" si="2705"/>
        <v>0</v>
      </c>
      <c r="O6017" s="164">
        <f t="shared" si="2705"/>
        <v>0</v>
      </c>
      <c r="P6017" s="164">
        <f t="shared" si="2705"/>
        <v>0</v>
      </c>
      <c r="Q6017" s="164">
        <f t="shared" si="2705"/>
        <v>0</v>
      </c>
      <c r="R6017" s="164">
        <f t="shared" si="2685"/>
        <v>0</v>
      </c>
      <c r="S6017" s="164">
        <f t="shared" si="2706"/>
        <v>0</v>
      </c>
      <c r="T6017" s="164">
        <f t="shared" si="2706"/>
        <v>0</v>
      </c>
      <c r="U6017" s="164">
        <f t="shared" si="2706"/>
        <v>0</v>
      </c>
      <c r="V6017" s="164">
        <f t="shared" si="2706"/>
        <v>0</v>
      </c>
    </row>
    <row r="6018" spans="1:22" ht="16.5" thickTop="1" thickBot="1">
      <c r="A6018" s="160" t="s">
        <v>121</v>
      </c>
      <c r="B6018" s="166" t="s">
        <v>103</v>
      </c>
      <c r="C6018" s="164">
        <f t="shared" si="2681"/>
        <v>800000</v>
      </c>
      <c r="D6018" s="164">
        <f t="shared" si="2682"/>
        <v>400000</v>
      </c>
      <c r="E6018" s="164">
        <f t="shared" si="2682"/>
        <v>0</v>
      </c>
      <c r="F6018" s="164">
        <f t="shared" si="2682"/>
        <v>400000</v>
      </c>
      <c r="G6018" s="164">
        <f t="shared" si="2680"/>
        <v>0</v>
      </c>
      <c r="H6018" s="164">
        <f t="shared" si="2683"/>
        <v>800000</v>
      </c>
      <c r="I6018" s="164">
        <f t="shared" ref="I6018:L6019" si="2707">SUM(I6029)</f>
        <v>400000</v>
      </c>
      <c r="J6018" s="164">
        <f t="shared" si="2707"/>
        <v>0</v>
      </c>
      <c r="K6018" s="164">
        <f t="shared" si="2707"/>
        <v>400000</v>
      </c>
      <c r="L6018" s="164">
        <f t="shared" si="2707"/>
        <v>0</v>
      </c>
      <c r="M6018" s="164">
        <f t="shared" si="2684"/>
        <v>0</v>
      </c>
      <c r="N6018" s="164">
        <f t="shared" ref="N6018:Q6019" si="2708">SUM(N6029)</f>
        <v>0</v>
      </c>
      <c r="O6018" s="164">
        <f t="shared" si="2708"/>
        <v>0</v>
      </c>
      <c r="P6018" s="164">
        <f t="shared" si="2708"/>
        <v>0</v>
      </c>
      <c r="Q6018" s="164">
        <f t="shared" si="2708"/>
        <v>0</v>
      </c>
      <c r="R6018" s="164">
        <f t="shared" si="2685"/>
        <v>0</v>
      </c>
      <c r="S6018" s="164">
        <f t="shared" ref="S6018:V6019" si="2709">SUM(S6029)</f>
        <v>0</v>
      </c>
      <c r="T6018" s="164">
        <f t="shared" si="2709"/>
        <v>0</v>
      </c>
      <c r="U6018" s="164">
        <f t="shared" si="2709"/>
        <v>0</v>
      </c>
      <c r="V6018" s="164">
        <f t="shared" si="2709"/>
        <v>0</v>
      </c>
    </row>
    <row r="6019" spans="1:22" ht="16.5" thickTop="1" thickBot="1">
      <c r="A6019" s="160" t="s">
        <v>121</v>
      </c>
      <c r="B6019" s="167" t="s">
        <v>133</v>
      </c>
      <c r="C6019" s="164">
        <f t="shared" si="2681"/>
        <v>800000</v>
      </c>
      <c r="D6019" s="164">
        <f t="shared" si="2682"/>
        <v>400000</v>
      </c>
      <c r="E6019" s="164">
        <f t="shared" si="2682"/>
        <v>0</v>
      </c>
      <c r="F6019" s="164">
        <f t="shared" si="2682"/>
        <v>400000</v>
      </c>
      <c r="G6019" s="164">
        <f t="shared" si="2680"/>
        <v>0</v>
      </c>
      <c r="H6019" s="164">
        <f t="shared" si="2683"/>
        <v>800000</v>
      </c>
      <c r="I6019" s="164">
        <f t="shared" si="2707"/>
        <v>400000</v>
      </c>
      <c r="J6019" s="164">
        <f t="shared" si="2707"/>
        <v>0</v>
      </c>
      <c r="K6019" s="164">
        <f t="shared" si="2707"/>
        <v>400000</v>
      </c>
      <c r="L6019" s="164">
        <f t="shared" si="2707"/>
        <v>0</v>
      </c>
      <c r="M6019" s="164">
        <f t="shared" si="2684"/>
        <v>0</v>
      </c>
      <c r="N6019" s="164">
        <f t="shared" si="2708"/>
        <v>0</v>
      </c>
      <c r="O6019" s="164">
        <f t="shared" si="2708"/>
        <v>0</v>
      </c>
      <c r="P6019" s="164">
        <f t="shared" si="2708"/>
        <v>0</v>
      </c>
      <c r="Q6019" s="164">
        <f t="shared" si="2708"/>
        <v>0</v>
      </c>
      <c r="R6019" s="164">
        <f t="shared" si="2685"/>
        <v>0</v>
      </c>
      <c r="S6019" s="164">
        <f t="shared" si="2709"/>
        <v>0</v>
      </c>
      <c r="T6019" s="164">
        <f t="shared" si="2709"/>
        <v>0</v>
      </c>
      <c r="U6019" s="164">
        <f t="shared" si="2709"/>
        <v>0</v>
      </c>
      <c r="V6019" s="164">
        <f t="shared" si="2709"/>
        <v>0</v>
      </c>
    </row>
    <row r="6020" spans="1:22" ht="16.5" thickTop="1" thickBot="1">
      <c r="A6020" s="160" t="s">
        <v>121</v>
      </c>
      <c r="B6020" s="166" t="s">
        <v>104</v>
      </c>
      <c r="C6020" s="164">
        <f t="shared" si="2681"/>
        <v>80000</v>
      </c>
      <c r="D6020" s="164">
        <f t="shared" si="2682"/>
        <v>20000</v>
      </c>
      <c r="E6020" s="164">
        <f t="shared" si="2682"/>
        <v>20000</v>
      </c>
      <c r="F6020" s="164">
        <f t="shared" si="2682"/>
        <v>20000</v>
      </c>
      <c r="G6020" s="164">
        <f t="shared" si="2680"/>
        <v>20000</v>
      </c>
      <c r="H6020" s="164">
        <f t="shared" si="2683"/>
        <v>80000</v>
      </c>
      <c r="I6020" s="164">
        <f t="shared" ref="I6020:L6022" si="2710">SUM(I6031,I6040)</f>
        <v>20000</v>
      </c>
      <c r="J6020" s="164">
        <f t="shared" si="2710"/>
        <v>20000</v>
      </c>
      <c r="K6020" s="164">
        <f t="shared" si="2710"/>
        <v>20000</v>
      </c>
      <c r="L6020" s="164">
        <f t="shared" si="2710"/>
        <v>20000</v>
      </c>
      <c r="M6020" s="164">
        <f t="shared" si="2684"/>
        <v>0</v>
      </c>
      <c r="N6020" s="164">
        <f t="shared" ref="N6020:Q6022" si="2711">SUM(N6031,N6040)</f>
        <v>0</v>
      </c>
      <c r="O6020" s="164">
        <f t="shared" si="2711"/>
        <v>0</v>
      </c>
      <c r="P6020" s="164">
        <f t="shared" si="2711"/>
        <v>0</v>
      </c>
      <c r="Q6020" s="164">
        <f t="shared" si="2711"/>
        <v>0</v>
      </c>
      <c r="R6020" s="164">
        <f t="shared" si="2685"/>
        <v>0</v>
      </c>
      <c r="S6020" s="164">
        <f t="shared" ref="S6020:V6022" si="2712">SUM(S6031,S6040)</f>
        <v>0</v>
      </c>
      <c r="T6020" s="164">
        <f t="shared" si="2712"/>
        <v>0</v>
      </c>
      <c r="U6020" s="164">
        <f t="shared" si="2712"/>
        <v>0</v>
      </c>
      <c r="V6020" s="164">
        <f t="shared" si="2712"/>
        <v>0</v>
      </c>
    </row>
    <row r="6021" spans="1:22" ht="16.5" thickTop="1" thickBot="1">
      <c r="A6021" s="160" t="s">
        <v>121</v>
      </c>
      <c r="B6021" s="166" t="s">
        <v>105</v>
      </c>
      <c r="C6021" s="164">
        <f t="shared" si="2681"/>
        <v>2442200</v>
      </c>
      <c r="D6021" s="164">
        <f t="shared" si="2682"/>
        <v>200000</v>
      </c>
      <c r="E6021" s="164">
        <f t="shared" si="2682"/>
        <v>717200</v>
      </c>
      <c r="F6021" s="164">
        <f t="shared" si="2682"/>
        <v>800000</v>
      </c>
      <c r="G6021" s="164">
        <f t="shared" si="2682"/>
        <v>725000</v>
      </c>
      <c r="H6021" s="164">
        <f t="shared" si="2683"/>
        <v>2442200</v>
      </c>
      <c r="I6021" s="164">
        <f t="shared" si="2710"/>
        <v>200000</v>
      </c>
      <c r="J6021" s="164">
        <f t="shared" si="2710"/>
        <v>717200</v>
      </c>
      <c r="K6021" s="164">
        <f t="shared" si="2710"/>
        <v>800000</v>
      </c>
      <c r="L6021" s="164">
        <f t="shared" si="2710"/>
        <v>725000</v>
      </c>
      <c r="M6021" s="164">
        <f t="shared" si="2684"/>
        <v>0</v>
      </c>
      <c r="N6021" s="164">
        <f t="shared" si="2711"/>
        <v>0</v>
      </c>
      <c r="O6021" s="164">
        <f t="shared" si="2711"/>
        <v>0</v>
      </c>
      <c r="P6021" s="164">
        <f t="shared" si="2711"/>
        <v>0</v>
      </c>
      <c r="Q6021" s="164">
        <f t="shared" si="2711"/>
        <v>0</v>
      </c>
      <c r="R6021" s="164">
        <f t="shared" si="2685"/>
        <v>0</v>
      </c>
      <c r="S6021" s="164">
        <f t="shared" si="2712"/>
        <v>0</v>
      </c>
      <c r="T6021" s="164">
        <f t="shared" si="2712"/>
        <v>0</v>
      </c>
      <c r="U6021" s="164">
        <f t="shared" si="2712"/>
        <v>0</v>
      </c>
      <c r="V6021" s="164">
        <f t="shared" si="2712"/>
        <v>0</v>
      </c>
    </row>
    <row r="6022" spans="1:22" ht="31.5" thickTop="1" thickBot="1">
      <c r="A6022" s="160" t="s">
        <v>121</v>
      </c>
      <c r="B6022" s="167" t="s">
        <v>153</v>
      </c>
      <c r="C6022" s="164">
        <f t="shared" ref="C6022:C6085" si="2713">SUM(D6022:G6022)</f>
        <v>2142200</v>
      </c>
      <c r="D6022" s="164">
        <f t="shared" ref="D6022:G6085" si="2714">SUM(I6022,N6022,S6022)</f>
        <v>200000</v>
      </c>
      <c r="E6022" s="164">
        <f t="shared" si="2714"/>
        <v>417200</v>
      </c>
      <c r="F6022" s="164">
        <f t="shared" si="2714"/>
        <v>800000</v>
      </c>
      <c r="G6022" s="164">
        <f t="shared" si="2714"/>
        <v>725000</v>
      </c>
      <c r="H6022" s="164">
        <f t="shared" ref="H6022:H6085" si="2715">SUM(I6022:L6022)</f>
        <v>2142200</v>
      </c>
      <c r="I6022" s="164">
        <f t="shared" si="2710"/>
        <v>200000</v>
      </c>
      <c r="J6022" s="164">
        <f t="shared" si="2710"/>
        <v>417200</v>
      </c>
      <c r="K6022" s="164">
        <f t="shared" si="2710"/>
        <v>800000</v>
      </c>
      <c r="L6022" s="164">
        <f t="shared" si="2710"/>
        <v>725000</v>
      </c>
      <c r="M6022" s="164">
        <f t="shared" ref="M6022:M6085" si="2716">SUM(N6022:Q6022)</f>
        <v>0</v>
      </c>
      <c r="N6022" s="164">
        <f t="shared" si="2711"/>
        <v>0</v>
      </c>
      <c r="O6022" s="164">
        <f t="shared" si="2711"/>
        <v>0</v>
      </c>
      <c r="P6022" s="164">
        <f t="shared" si="2711"/>
        <v>0</v>
      </c>
      <c r="Q6022" s="164">
        <f t="shared" si="2711"/>
        <v>0</v>
      </c>
      <c r="R6022" s="164">
        <f t="shared" ref="R6022:R6085" si="2717">SUM(S6022:V6022)</f>
        <v>0</v>
      </c>
      <c r="S6022" s="164">
        <f t="shared" si="2712"/>
        <v>0</v>
      </c>
      <c r="T6022" s="164">
        <f t="shared" si="2712"/>
        <v>0</v>
      </c>
      <c r="U6022" s="164">
        <f t="shared" si="2712"/>
        <v>0</v>
      </c>
      <c r="V6022" s="164">
        <f t="shared" si="2712"/>
        <v>0</v>
      </c>
    </row>
    <row r="6023" spans="1:22" ht="31.5" thickTop="1" thickBot="1">
      <c r="A6023" s="160" t="s">
        <v>121</v>
      </c>
      <c r="B6023" s="167" t="s">
        <v>154</v>
      </c>
      <c r="C6023" s="164">
        <f t="shared" si="2713"/>
        <v>300000</v>
      </c>
      <c r="D6023" s="164">
        <f t="shared" si="2714"/>
        <v>0</v>
      </c>
      <c r="E6023" s="164">
        <f t="shared" si="2714"/>
        <v>300000</v>
      </c>
      <c r="F6023" s="164">
        <f t="shared" si="2714"/>
        <v>0</v>
      </c>
      <c r="G6023" s="164">
        <f t="shared" si="2714"/>
        <v>0</v>
      </c>
      <c r="H6023" s="164">
        <f t="shared" si="2715"/>
        <v>300000</v>
      </c>
      <c r="I6023" s="164">
        <f>SUM(I6034)</f>
        <v>0</v>
      </c>
      <c r="J6023" s="164">
        <f>SUM(J6034)</f>
        <v>300000</v>
      </c>
      <c r="K6023" s="164">
        <f>SUM(K6034)</f>
        <v>0</v>
      </c>
      <c r="L6023" s="164">
        <f>SUM(L6034)</f>
        <v>0</v>
      </c>
      <c r="M6023" s="164">
        <f t="shared" si="2716"/>
        <v>0</v>
      </c>
      <c r="N6023" s="164">
        <f>SUM(N6034)</f>
        <v>0</v>
      </c>
      <c r="O6023" s="164">
        <f>SUM(O6034)</f>
        <v>0</v>
      </c>
      <c r="P6023" s="164">
        <f>SUM(P6034)</f>
        <v>0</v>
      </c>
      <c r="Q6023" s="164">
        <f>SUM(Q6034)</f>
        <v>0</v>
      </c>
      <c r="R6023" s="164">
        <f t="shared" si="2717"/>
        <v>0</v>
      </c>
      <c r="S6023" s="164">
        <f>SUM(S6034)</f>
        <v>0</v>
      </c>
      <c r="T6023" s="164">
        <f>SUM(T6034)</f>
        <v>0</v>
      </c>
      <c r="U6023" s="164">
        <f>SUM(U6034)</f>
        <v>0</v>
      </c>
      <c r="V6023" s="164">
        <f>SUM(V6034)</f>
        <v>0</v>
      </c>
    </row>
    <row r="6024" spans="1:22" ht="16.5" thickTop="1" thickBot="1">
      <c r="A6024" s="160" t="s">
        <v>121</v>
      </c>
      <c r="B6024" s="165" t="s">
        <v>155</v>
      </c>
      <c r="C6024" s="164">
        <f t="shared" si="2713"/>
        <v>220500</v>
      </c>
      <c r="D6024" s="164">
        <f t="shared" si="2714"/>
        <v>25500</v>
      </c>
      <c r="E6024" s="164">
        <f t="shared" si="2714"/>
        <v>100000</v>
      </c>
      <c r="F6024" s="164">
        <f t="shared" si="2714"/>
        <v>95000</v>
      </c>
      <c r="G6024" s="164">
        <f t="shared" si="2714"/>
        <v>0</v>
      </c>
      <c r="H6024" s="164">
        <f t="shared" si="2715"/>
        <v>220500</v>
      </c>
      <c r="I6024" s="164">
        <f>SUM(I6035,I6043)</f>
        <v>25500</v>
      </c>
      <c r="J6024" s="164">
        <f>SUM(J6035,J6043)</f>
        <v>100000</v>
      </c>
      <c r="K6024" s="164">
        <f>SUM(K6035,K6043)</f>
        <v>95000</v>
      </c>
      <c r="L6024" s="164">
        <f>SUM(L6035,L6043)</f>
        <v>0</v>
      </c>
      <c r="M6024" s="164">
        <f t="shared" si="2716"/>
        <v>0</v>
      </c>
      <c r="N6024" s="164">
        <f>SUM(N6035,N6043)</f>
        <v>0</v>
      </c>
      <c r="O6024" s="164">
        <f>SUM(O6035,O6043)</f>
        <v>0</v>
      </c>
      <c r="P6024" s="164">
        <f>SUM(P6035,P6043)</f>
        <v>0</v>
      </c>
      <c r="Q6024" s="164">
        <f>SUM(Q6035,Q6043)</f>
        <v>0</v>
      </c>
      <c r="R6024" s="164">
        <f t="shared" si="2717"/>
        <v>0</v>
      </c>
      <c r="S6024" s="164">
        <f>SUM(S6035,S6043)</f>
        <v>0</v>
      </c>
      <c r="T6024" s="164">
        <f>SUM(T6035,T6043)</f>
        <v>0</v>
      </c>
      <c r="U6024" s="164">
        <f>SUM(U6035,U6043)</f>
        <v>0</v>
      </c>
      <c r="V6024" s="164">
        <f>SUM(V6035,V6043)</f>
        <v>0</v>
      </c>
    </row>
    <row r="6025" spans="1:22" ht="16.5" thickTop="1" thickBot="1">
      <c r="A6025" s="160" t="s">
        <v>2014</v>
      </c>
      <c r="B6025" s="165" t="s">
        <v>2013</v>
      </c>
      <c r="C6025" s="164">
        <f t="shared" si="2713"/>
        <v>7400000</v>
      </c>
      <c r="D6025" s="164">
        <f t="shared" si="2714"/>
        <v>1690000</v>
      </c>
      <c r="E6025" s="164">
        <f t="shared" si="2714"/>
        <v>1880000</v>
      </c>
      <c r="F6025" s="164">
        <f t="shared" si="2714"/>
        <v>2200000</v>
      </c>
      <c r="G6025" s="164">
        <f t="shared" si="2714"/>
        <v>1630000</v>
      </c>
      <c r="H6025" s="164">
        <f t="shared" si="2715"/>
        <v>7400000</v>
      </c>
      <c r="I6025" s="164">
        <f>SUM(I6026,I6035)</f>
        <v>1690000</v>
      </c>
      <c r="J6025" s="164">
        <f>SUM(J6026,J6035)</f>
        <v>1880000</v>
      </c>
      <c r="K6025" s="164">
        <f>SUM(K6026,K6035)</f>
        <v>2200000</v>
      </c>
      <c r="L6025" s="164">
        <f>SUM(L6026,L6035)</f>
        <v>1630000</v>
      </c>
      <c r="M6025" s="164">
        <f t="shared" si="2716"/>
        <v>0</v>
      </c>
      <c r="N6025" s="164">
        <f>SUM(N6026,N6035)</f>
        <v>0</v>
      </c>
      <c r="O6025" s="164">
        <f>SUM(O6026,O6035)</f>
        <v>0</v>
      </c>
      <c r="P6025" s="164">
        <f>SUM(P6026,P6035)</f>
        <v>0</v>
      </c>
      <c r="Q6025" s="164">
        <f>SUM(Q6026,Q6035)</f>
        <v>0</v>
      </c>
      <c r="R6025" s="164">
        <f t="shared" si="2717"/>
        <v>0</v>
      </c>
      <c r="S6025" s="164">
        <f>SUM(S6026,S6035)</f>
        <v>0</v>
      </c>
      <c r="T6025" s="164">
        <f>SUM(T6026,T6035)</f>
        <v>0</v>
      </c>
      <c r="U6025" s="164">
        <f>SUM(U6026,U6035)</f>
        <v>0</v>
      </c>
      <c r="V6025" s="164">
        <f>SUM(V6026,V6035)</f>
        <v>0</v>
      </c>
    </row>
    <row r="6026" spans="1:22" ht="16.5" thickTop="1" thickBot="1">
      <c r="A6026" s="160" t="s">
        <v>121</v>
      </c>
      <c r="B6026" s="166" t="s">
        <v>99</v>
      </c>
      <c r="C6026" s="164">
        <f t="shared" si="2713"/>
        <v>7195000</v>
      </c>
      <c r="D6026" s="164">
        <f t="shared" si="2714"/>
        <v>1680000</v>
      </c>
      <c r="E6026" s="164">
        <f t="shared" si="2714"/>
        <v>1780000</v>
      </c>
      <c r="F6026" s="164">
        <f t="shared" si="2714"/>
        <v>2105000</v>
      </c>
      <c r="G6026" s="164">
        <f t="shared" si="2714"/>
        <v>1630000</v>
      </c>
      <c r="H6026" s="164">
        <f t="shared" si="2715"/>
        <v>7195000</v>
      </c>
      <c r="I6026" s="164">
        <f>SUM(I6027:I6029,I6031:I6032)</f>
        <v>1680000</v>
      </c>
      <c r="J6026" s="164">
        <f>SUM(J6027:J6029,J6031:J6032)</f>
        <v>1780000</v>
      </c>
      <c r="K6026" s="164">
        <f>SUM(K6027:K6029,K6031:K6032)</f>
        <v>2105000</v>
      </c>
      <c r="L6026" s="164">
        <f>SUM(L6027:L6029,L6031:L6032)</f>
        <v>1630000</v>
      </c>
      <c r="M6026" s="164">
        <f t="shared" si="2716"/>
        <v>0</v>
      </c>
      <c r="N6026" s="164">
        <f>SUM(N6027:N6029,N6031:N6032)</f>
        <v>0</v>
      </c>
      <c r="O6026" s="164">
        <f>SUM(O6027:O6029,O6031:O6032)</f>
        <v>0</v>
      </c>
      <c r="P6026" s="164">
        <f>SUM(P6027:P6029,P6031:P6032)</f>
        <v>0</v>
      </c>
      <c r="Q6026" s="164">
        <f>SUM(Q6027:Q6029,Q6031:Q6032)</f>
        <v>0</v>
      </c>
      <c r="R6026" s="164">
        <f t="shared" si="2717"/>
        <v>0</v>
      </c>
      <c r="S6026" s="164">
        <f>SUM(S6027:S6029,S6031:S6032)</f>
        <v>0</v>
      </c>
      <c r="T6026" s="164">
        <f>SUM(T6027:T6029,T6031:T6032)</f>
        <v>0</v>
      </c>
      <c r="U6026" s="164">
        <f>SUM(U6027:U6029,U6031:U6032)</f>
        <v>0</v>
      </c>
      <c r="V6026" s="164">
        <f>SUM(V6027:V6029,V6031:V6032)</f>
        <v>0</v>
      </c>
    </row>
    <row r="6027" spans="1:22" ht="16.5" thickTop="1" thickBot="1">
      <c r="A6027" s="160" t="s">
        <v>121</v>
      </c>
      <c r="B6027" s="167" t="s">
        <v>100</v>
      </c>
      <c r="C6027" s="164">
        <f t="shared" si="2713"/>
        <v>1940000</v>
      </c>
      <c r="D6027" s="164">
        <f t="shared" si="2714"/>
        <v>485000</v>
      </c>
      <c r="E6027" s="164">
        <f t="shared" si="2714"/>
        <v>485000</v>
      </c>
      <c r="F6027" s="164">
        <f t="shared" si="2714"/>
        <v>485000</v>
      </c>
      <c r="G6027" s="164">
        <f t="shared" si="2714"/>
        <v>485000</v>
      </c>
      <c r="H6027" s="164">
        <f t="shared" si="2715"/>
        <v>1940000</v>
      </c>
      <c r="I6027" s="164">
        <v>485000</v>
      </c>
      <c r="J6027" s="164">
        <v>485000</v>
      </c>
      <c r="K6027" s="164">
        <v>485000</v>
      </c>
      <c r="L6027" s="164">
        <v>485000</v>
      </c>
      <c r="M6027" s="164">
        <f t="shared" si="2716"/>
        <v>0</v>
      </c>
      <c r="N6027" s="164">
        <v>0</v>
      </c>
      <c r="O6027" s="164">
        <v>0</v>
      </c>
      <c r="P6027" s="164">
        <v>0</v>
      </c>
      <c r="Q6027" s="164">
        <v>0</v>
      </c>
      <c r="R6027" s="164">
        <f t="shared" si="2717"/>
        <v>0</v>
      </c>
      <c r="S6027" s="164">
        <v>0</v>
      </c>
      <c r="T6027" s="164">
        <v>0</v>
      </c>
      <c r="U6027" s="164">
        <v>0</v>
      </c>
      <c r="V6027" s="164">
        <v>0</v>
      </c>
    </row>
    <row r="6028" spans="1:22" ht="16.5" thickTop="1" thickBot="1">
      <c r="A6028" s="160" t="s">
        <v>121</v>
      </c>
      <c r="B6028" s="167" t="s">
        <v>101</v>
      </c>
      <c r="C6028" s="164">
        <f t="shared" si="2713"/>
        <v>1950000</v>
      </c>
      <c r="D6028" s="164">
        <f t="shared" si="2714"/>
        <v>575000</v>
      </c>
      <c r="E6028" s="164">
        <f t="shared" si="2714"/>
        <v>575000</v>
      </c>
      <c r="F6028" s="164">
        <f t="shared" si="2714"/>
        <v>400000</v>
      </c>
      <c r="G6028" s="164">
        <f t="shared" si="2714"/>
        <v>400000</v>
      </c>
      <c r="H6028" s="164">
        <f t="shared" si="2715"/>
        <v>1950000</v>
      </c>
      <c r="I6028" s="164">
        <v>575000</v>
      </c>
      <c r="J6028" s="164">
        <v>575000</v>
      </c>
      <c r="K6028" s="164">
        <v>400000</v>
      </c>
      <c r="L6028" s="164">
        <v>400000</v>
      </c>
      <c r="M6028" s="164">
        <f t="shared" si="2716"/>
        <v>0</v>
      </c>
      <c r="N6028" s="164">
        <v>0</v>
      </c>
      <c r="O6028" s="164">
        <v>0</v>
      </c>
      <c r="P6028" s="164">
        <v>0</v>
      </c>
      <c r="Q6028" s="164">
        <v>0</v>
      </c>
      <c r="R6028" s="164">
        <f t="shared" si="2717"/>
        <v>0</v>
      </c>
      <c r="S6028" s="164">
        <v>0</v>
      </c>
      <c r="T6028" s="164">
        <v>0</v>
      </c>
      <c r="U6028" s="164">
        <v>0</v>
      </c>
      <c r="V6028" s="164">
        <v>0</v>
      </c>
    </row>
    <row r="6029" spans="1:22" ht="16.5" thickTop="1" thickBot="1">
      <c r="A6029" s="160" t="s">
        <v>121</v>
      </c>
      <c r="B6029" s="167" t="s">
        <v>103</v>
      </c>
      <c r="C6029" s="164">
        <f t="shared" si="2713"/>
        <v>800000</v>
      </c>
      <c r="D6029" s="164">
        <f t="shared" si="2714"/>
        <v>400000</v>
      </c>
      <c r="E6029" s="164">
        <f t="shared" si="2714"/>
        <v>0</v>
      </c>
      <c r="F6029" s="164">
        <f t="shared" si="2714"/>
        <v>400000</v>
      </c>
      <c r="G6029" s="164">
        <f t="shared" si="2714"/>
        <v>0</v>
      </c>
      <c r="H6029" s="164">
        <f t="shared" si="2715"/>
        <v>800000</v>
      </c>
      <c r="I6029" s="164">
        <f>SUM(I6030)</f>
        <v>400000</v>
      </c>
      <c r="J6029" s="164">
        <f>SUM(J6030)</f>
        <v>0</v>
      </c>
      <c r="K6029" s="164">
        <f>SUM(K6030)</f>
        <v>400000</v>
      </c>
      <c r="L6029" s="164">
        <f>SUM(L6030)</f>
        <v>0</v>
      </c>
      <c r="M6029" s="164">
        <f t="shared" si="2716"/>
        <v>0</v>
      </c>
      <c r="N6029" s="164">
        <f>SUM(N6030)</f>
        <v>0</v>
      </c>
      <c r="O6029" s="164">
        <f>SUM(O6030)</f>
        <v>0</v>
      </c>
      <c r="P6029" s="164">
        <f>SUM(P6030)</f>
        <v>0</v>
      </c>
      <c r="Q6029" s="164">
        <f>SUM(Q6030)</f>
        <v>0</v>
      </c>
      <c r="R6029" s="164">
        <f t="shared" si="2717"/>
        <v>0</v>
      </c>
      <c r="S6029" s="164">
        <f>SUM(S6030)</f>
        <v>0</v>
      </c>
      <c r="T6029" s="164">
        <f>SUM(T6030)</f>
        <v>0</v>
      </c>
      <c r="U6029" s="164">
        <f>SUM(U6030)</f>
        <v>0</v>
      </c>
      <c r="V6029" s="164">
        <f>SUM(V6030)</f>
        <v>0</v>
      </c>
    </row>
    <row r="6030" spans="1:22" ht="16.5" thickTop="1" thickBot="1">
      <c r="A6030" s="160" t="s">
        <v>121</v>
      </c>
      <c r="B6030" s="168" t="s">
        <v>133</v>
      </c>
      <c r="C6030" s="164">
        <f t="shared" si="2713"/>
        <v>800000</v>
      </c>
      <c r="D6030" s="164">
        <f t="shared" si="2714"/>
        <v>400000</v>
      </c>
      <c r="E6030" s="164">
        <f t="shared" si="2714"/>
        <v>0</v>
      </c>
      <c r="F6030" s="164">
        <f t="shared" si="2714"/>
        <v>400000</v>
      </c>
      <c r="G6030" s="164">
        <f t="shared" si="2714"/>
        <v>0</v>
      </c>
      <c r="H6030" s="164">
        <f t="shared" si="2715"/>
        <v>800000</v>
      </c>
      <c r="I6030" s="164">
        <v>400000</v>
      </c>
      <c r="J6030" s="164">
        <v>0</v>
      </c>
      <c r="K6030" s="164">
        <v>400000</v>
      </c>
      <c r="L6030" s="164">
        <v>0</v>
      </c>
      <c r="M6030" s="164">
        <f t="shared" si="2716"/>
        <v>0</v>
      </c>
      <c r="N6030" s="164">
        <v>0</v>
      </c>
      <c r="O6030" s="164">
        <v>0</v>
      </c>
      <c r="P6030" s="164">
        <v>0</v>
      </c>
      <c r="Q6030" s="164">
        <v>0</v>
      </c>
      <c r="R6030" s="164">
        <f t="shared" si="2717"/>
        <v>0</v>
      </c>
      <c r="S6030" s="164">
        <v>0</v>
      </c>
      <c r="T6030" s="164">
        <v>0</v>
      </c>
      <c r="U6030" s="164">
        <v>0</v>
      </c>
      <c r="V6030" s="164">
        <v>0</v>
      </c>
    </row>
    <row r="6031" spans="1:22" ht="16.5" thickTop="1" thickBot="1">
      <c r="A6031" s="160" t="s">
        <v>121</v>
      </c>
      <c r="B6031" s="167" t="s">
        <v>104</v>
      </c>
      <c r="C6031" s="164">
        <f t="shared" si="2713"/>
        <v>80000</v>
      </c>
      <c r="D6031" s="164">
        <f t="shared" si="2714"/>
        <v>20000</v>
      </c>
      <c r="E6031" s="164">
        <f t="shared" si="2714"/>
        <v>20000</v>
      </c>
      <c r="F6031" s="164">
        <f t="shared" si="2714"/>
        <v>20000</v>
      </c>
      <c r="G6031" s="164">
        <f t="shared" si="2714"/>
        <v>20000</v>
      </c>
      <c r="H6031" s="164">
        <f t="shared" si="2715"/>
        <v>80000</v>
      </c>
      <c r="I6031" s="164">
        <v>20000</v>
      </c>
      <c r="J6031" s="164">
        <v>20000</v>
      </c>
      <c r="K6031" s="164">
        <v>20000</v>
      </c>
      <c r="L6031" s="164">
        <v>20000</v>
      </c>
      <c r="M6031" s="164">
        <f t="shared" si="2716"/>
        <v>0</v>
      </c>
      <c r="N6031" s="164">
        <v>0</v>
      </c>
      <c r="O6031" s="164">
        <v>0</v>
      </c>
      <c r="P6031" s="164">
        <v>0</v>
      </c>
      <c r="Q6031" s="164">
        <v>0</v>
      </c>
      <c r="R6031" s="164">
        <f t="shared" si="2717"/>
        <v>0</v>
      </c>
      <c r="S6031" s="164">
        <v>0</v>
      </c>
      <c r="T6031" s="164">
        <v>0</v>
      </c>
      <c r="U6031" s="164">
        <v>0</v>
      </c>
      <c r="V6031" s="164">
        <v>0</v>
      </c>
    </row>
    <row r="6032" spans="1:22" ht="16.5" thickTop="1" thickBot="1">
      <c r="A6032" s="160" t="s">
        <v>121</v>
      </c>
      <c r="B6032" s="167" t="s">
        <v>105</v>
      </c>
      <c r="C6032" s="164">
        <f t="shared" si="2713"/>
        <v>2425000</v>
      </c>
      <c r="D6032" s="164">
        <f t="shared" si="2714"/>
        <v>200000</v>
      </c>
      <c r="E6032" s="164">
        <f t="shared" si="2714"/>
        <v>700000</v>
      </c>
      <c r="F6032" s="164">
        <f t="shared" si="2714"/>
        <v>800000</v>
      </c>
      <c r="G6032" s="164">
        <f t="shared" si="2714"/>
        <v>725000</v>
      </c>
      <c r="H6032" s="164">
        <f t="shared" si="2715"/>
        <v>2425000</v>
      </c>
      <c r="I6032" s="164">
        <f>SUM(I6033:I6034)</f>
        <v>200000</v>
      </c>
      <c r="J6032" s="164">
        <f>SUM(J6033:J6034)</f>
        <v>700000</v>
      </c>
      <c r="K6032" s="164">
        <f>SUM(K6033:K6034)</f>
        <v>800000</v>
      </c>
      <c r="L6032" s="164">
        <f>SUM(L6033:L6034)</f>
        <v>725000</v>
      </c>
      <c r="M6032" s="164">
        <f t="shared" si="2716"/>
        <v>0</v>
      </c>
      <c r="N6032" s="164">
        <f>SUM(N6033:N6034)</f>
        <v>0</v>
      </c>
      <c r="O6032" s="164">
        <f>SUM(O6033:O6034)</f>
        <v>0</v>
      </c>
      <c r="P6032" s="164">
        <f>SUM(P6033:P6034)</f>
        <v>0</v>
      </c>
      <c r="Q6032" s="164">
        <f>SUM(Q6033:Q6034)</f>
        <v>0</v>
      </c>
      <c r="R6032" s="164">
        <f t="shared" si="2717"/>
        <v>0</v>
      </c>
      <c r="S6032" s="164">
        <f>SUM(S6033:S6034)</f>
        <v>0</v>
      </c>
      <c r="T6032" s="164">
        <f>SUM(T6033:T6034)</f>
        <v>0</v>
      </c>
      <c r="U6032" s="164">
        <f>SUM(U6033:U6034)</f>
        <v>0</v>
      </c>
      <c r="V6032" s="164">
        <f>SUM(V6033:V6034)</f>
        <v>0</v>
      </c>
    </row>
    <row r="6033" spans="1:22" ht="31.5" thickTop="1" thickBot="1">
      <c r="A6033" s="160" t="s">
        <v>121</v>
      </c>
      <c r="B6033" s="168" t="s">
        <v>153</v>
      </c>
      <c r="C6033" s="164">
        <f t="shared" si="2713"/>
        <v>2125000</v>
      </c>
      <c r="D6033" s="164">
        <f t="shared" si="2714"/>
        <v>200000</v>
      </c>
      <c r="E6033" s="164">
        <f t="shared" si="2714"/>
        <v>400000</v>
      </c>
      <c r="F6033" s="164">
        <f t="shared" si="2714"/>
        <v>800000</v>
      </c>
      <c r="G6033" s="164">
        <f t="shared" si="2714"/>
        <v>725000</v>
      </c>
      <c r="H6033" s="164">
        <f t="shared" si="2715"/>
        <v>2125000</v>
      </c>
      <c r="I6033" s="164">
        <v>200000</v>
      </c>
      <c r="J6033" s="164">
        <v>400000</v>
      </c>
      <c r="K6033" s="164">
        <v>800000</v>
      </c>
      <c r="L6033" s="164">
        <v>725000</v>
      </c>
      <c r="M6033" s="164">
        <f t="shared" si="2716"/>
        <v>0</v>
      </c>
      <c r="N6033" s="164">
        <v>0</v>
      </c>
      <c r="O6033" s="164">
        <v>0</v>
      </c>
      <c r="P6033" s="164">
        <v>0</v>
      </c>
      <c r="Q6033" s="164">
        <v>0</v>
      </c>
      <c r="R6033" s="164">
        <f t="shared" si="2717"/>
        <v>0</v>
      </c>
      <c r="S6033" s="164">
        <v>0</v>
      </c>
      <c r="T6033" s="164">
        <v>0</v>
      </c>
      <c r="U6033" s="164">
        <v>0</v>
      </c>
      <c r="V6033" s="164">
        <v>0</v>
      </c>
    </row>
    <row r="6034" spans="1:22" ht="31.5" thickTop="1" thickBot="1">
      <c r="A6034" s="160" t="s">
        <v>121</v>
      </c>
      <c r="B6034" s="168" t="s">
        <v>154</v>
      </c>
      <c r="C6034" s="164">
        <f t="shared" si="2713"/>
        <v>300000</v>
      </c>
      <c r="D6034" s="164">
        <f t="shared" si="2714"/>
        <v>0</v>
      </c>
      <c r="E6034" s="164">
        <f t="shared" si="2714"/>
        <v>300000</v>
      </c>
      <c r="F6034" s="164">
        <f t="shared" si="2714"/>
        <v>0</v>
      </c>
      <c r="G6034" s="164">
        <f t="shared" si="2714"/>
        <v>0</v>
      </c>
      <c r="H6034" s="164">
        <f t="shared" si="2715"/>
        <v>300000</v>
      </c>
      <c r="I6034" s="164">
        <v>0</v>
      </c>
      <c r="J6034" s="164">
        <v>300000</v>
      </c>
      <c r="K6034" s="164">
        <v>0</v>
      </c>
      <c r="L6034" s="164">
        <v>0</v>
      </c>
      <c r="M6034" s="164">
        <f t="shared" si="2716"/>
        <v>0</v>
      </c>
      <c r="N6034" s="164">
        <v>0</v>
      </c>
      <c r="O6034" s="164">
        <v>0</v>
      </c>
      <c r="P6034" s="164">
        <v>0</v>
      </c>
      <c r="Q6034" s="164">
        <v>0</v>
      </c>
      <c r="R6034" s="164">
        <f t="shared" si="2717"/>
        <v>0</v>
      </c>
      <c r="S6034" s="164">
        <v>0</v>
      </c>
      <c r="T6034" s="164">
        <v>0</v>
      </c>
      <c r="U6034" s="164">
        <v>0</v>
      </c>
      <c r="V6034" s="164">
        <v>0</v>
      </c>
    </row>
    <row r="6035" spans="1:22" ht="16.5" thickTop="1" thickBot="1">
      <c r="A6035" s="160" t="s">
        <v>121</v>
      </c>
      <c r="B6035" s="166" t="s">
        <v>155</v>
      </c>
      <c r="C6035" s="164">
        <f t="shared" si="2713"/>
        <v>205000</v>
      </c>
      <c r="D6035" s="164">
        <f t="shared" si="2714"/>
        <v>10000</v>
      </c>
      <c r="E6035" s="164">
        <f t="shared" si="2714"/>
        <v>100000</v>
      </c>
      <c r="F6035" s="164">
        <f t="shared" si="2714"/>
        <v>95000</v>
      </c>
      <c r="G6035" s="164">
        <f t="shared" si="2714"/>
        <v>0</v>
      </c>
      <c r="H6035" s="164">
        <f t="shared" si="2715"/>
        <v>205000</v>
      </c>
      <c r="I6035" s="164">
        <v>10000</v>
      </c>
      <c r="J6035" s="164">
        <v>100000</v>
      </c>
      <c r="K6035" s="164">
        <v>95000</v>
      </c>
      <c r="L6035" s="164">
        <v>0</v>
      </c>
      <c r="M6035" s="164">
        <f t="shared" si="2716"/>
        <v>0</v>
      </c>
      <c r="N6035" s="164">
        <v>0</v>
      </c>
      <c r="O6035" s="164">
        <v>0</v>
      </c>
      <c r="P6035" s="164">
        <v>0</v>
      </c>
      <c r="Q6035" s="164">
        <v>0</v>
      </c>
      <c r="R6035" s="164">
        <f t="shared" si="2717"/>
        <v>0</v>
      </c>
      <c r="S6035" s="164">
        <v>0</v>
      </c>
      <c r="T6035" s="164">
        <v>0</v>
      </c>
      <c r="U6035" s="164">
        <v>0</v>
      </c>
      <c r="V6035" s="164">
        <v>0</v>
      </c>
    </row>
    <row r="6036" spans="1:22" ht="16.5" thickTop="1" thickBot="1">
      <c r="A6036" s="160" t="s">
        <v>2015</v>
      </c>
      <c r="B6036" s="165" t="s">
        <v>2016</v>
      </c>
      <c r="C6036" s="164">
        <f t="shared" si="2713"/>
        <v>500000</v>
      </c>
      <c r="D6036" s="164">
        <f t="shared" si="2714"/>
        <v>38000</v>
      </c>
      <c r="E6036" s="164">
        <f t="shared" si="2714"/>
        <v>39700</v>
      </c>
      <c r="F6036" s="164">
        <f t="shared" si="2714"/>
        <v>399800</v>
      </c>
      <c r="G6036" s="164">
        <f t="shared" si="2714"/>
        <v>22500</v>
      </c>
      <c r="H6036" s="164">
        <f t="shared" si="2715"/>
        <v>500000</v>
      </c>
      <c r="I6036" s="164">
        <f>SUM(I6037,I6043)</f>
        <v>38000</v>
      </c>
      <c r="J6036" s="164">
        <f>SUM(J6037,J6043)</f>
        <v>39700</v>
      </c>
      <c r="K6036" s="164">
        <f>SUM(K6037,K6043)</f>
        <v>399800</v>
      </c>
      <c r="L6036" s="164">
        <f>SUM(L6037,L6043)</f>
        <v>22500</v>
      </c>
      <c r="M6036" s="164">
        <f t="shared" si="2716"/>
        <v>0</v>
      </c>
      <c r="N6036" s="164">
        <f>SUM(N6037,N6043)</f>
        <v>0</v>
      </c>
      <c r="O6036" s="164">
        <f>SUM(O6037,O6043)</f>
        <v>0</v>
      </c>
      <c r="P6036" s="164">
        <f>SUM(P6037,P6043)</f>
        <v>0</v>
      </c>
      <c r="Q6036" s="164">
        <f>SUM(Q6037,Q6043)</f>
        <v>0</v>
      </c>
      <c r="R6036" s="164">
        <f t="shared" si="2717"/>
        <v>0</v>
      </c>
      <c r="S6036" s="164">
        <f>SUM(S6037,S6043)</f>
        <v>0</v>
      </c>
      <c r="T6036" s="164">
        <f>SUM(T6037,T6043)</f>
        <v>0</v>
      </c>
      <c r="U6036" s="164">
        <f>SUM(U6037,U6043)</f>
        <v>0</v>
      </c>
      <c r="V6036" s="164">
        <f>SUM(V6037,V6043)</f>
        <v>0</v>
      </c>
    </row>
    <row r="6037" spans="1:22" ht="16.5" thickTop="1" thickBot="1">
      <c r="A6037" s="160" t="s">
        <v>121</v>
      </c>
      <c r="B6037" s="166" t="s">
        <v>99</v>
      </c>
      <c r="C6037" s="164">
        <f t="shared" si="2713"/>
        <v>484500</v>
      </c>
      <c r="D6037" s="164">
        <f t="shared" si="2714"/>
        <v>22500</v>
      </c>
      <c r="E6037" s="164">
        <f t="shared" si="2714"/>
        <v>39700</v>
      </c>
      <c r="F6037" s="164">
        <f t="shared" si="2714"/>
        <v>399800</v>
      </c>
      <c r="G6037" s="164">
        <f t="shared" si="2714"/>
        <v>22500</v>
      </c>
      <c r="H6037" s="164">
        <f t="shared" si="2715"/>
        <v>484500</v>
      </c>
      <c r="I6037" s="164">
        <f>SUM(I6038:I6041)</f>
        <v>22500</v>
      </c>
      <c r="J6037" s="164">
        <f>SUM(J6038:J6041)</f>
        <v>39700</v>
      </c>
      <c r="K6037" s="164">
        <f>SUM(K6038:K6041)</f>
        <v>399800</v>
      </c>
      <c r="L6037" s="164">
        <f>SUM(L6038:L6041)</f>
        <v>22500</v>
      </c>
      <c r="M6037" s="164">
        <f t="shared" si="2716"/>
        <v>0</v>
      </c>
      <c r="N6037" s="164">
        <f>SUM(N6038:N6041)</f>
        <v>0</v>
      </c>
      <c r="O6037" s="164">
        <f>SUM(O6038:O6041)</f>
        <v>0</v>
      </c>
      <c r="P6037" s="164">
        <f>SUM(P6038:P6041)</f>
        <v>0</v>
      </c>
      <c r="Q6037" s="164">
        <f>SUM(Q6038:Q6041)</f>
        <v>0</v>
      </c>
      <c r="R6037" s="164">
        <f t="shared" si="2717"/>
        <v>0</v>
      </c>
      <c r="S6037" s="164">
        <f>SUM(S6038:S6041)</f>
        <v>0</v>
      </c>
      <c r="T6037" s="164">
        <f>SUM(T6038:T6041)</f>
        <v>0</v>
      </c>
      <c r="U6037" s="164">
        <f>SUM(U6038:U6041)</f>
        <v>0</v>
      </c>
      <c r="V6037" s="164">
        <f>SUM(V6038:V6041)</f>
        <v>0</v>
      </c>
    </row>
    <row r="6038" spans="1:22" ht="16.5" thickTop="1" thickBot="1">
      <c r="A6038" s="160" t="s">
        <v>121</v>
      </c>
      <c r="B6038" s="167" t="s">
        <v>100</v>
      </c>
      <c r="C6038" s="164">
        <f t="shared" si="2713"/>
        <v>90000</v>
      </c>
      <c r="D6038" s="164">
        <f t="shared" si="2714"/>
        <v>22500</v>
      </c>
      <c r="E6038" s="164">
        <f t="shared" si="2714"/>
        <v>22500</v>
      </c>
      <c r="F6038" s="164">
        <f t="shared" si="2714"/>
        <v>22500</v>
      </c>
      <c r="G6038" s="164">
        <f t="shared" si="2714"/>
        <v>22500</v>
      </c>
      <c r="H6038" s="164">
        <f t="shared" si="2715"/>
        <v>90000</v>
      </c>
      <c r="I6038" s="164">
        <v>22500</v>
      </c>
      <c r="J6038" s="164">
        <v>22500</v>
      </c>
      <c r="K6038" s="164">
        <v>22500</v>
      </c>
      <c r="L6038" s="164">
        <v>22500</v>
      </c>
      <c r="M6038" s="164">
        <f t="shared" si="2716"/>
        <v>0</v>
      </c>
      <c r="N6038" s="164">
        <v>0</v>
      </c>
      <c r="O6038" s="164">
        <v>0</v>
      </c>
      <c r="P6038" s="164">
        <v>0</v>
      </c>
      <c r="Q6038" s="164">
        <v>0</v>
      </c>
      <c r="R6038" s="164">
        <f t="shared" si="2717"/>
        <v>0</v>
      </c>
      <c r="S6038" s="164">
        <v>0</v>
      </c>
      <c r="T6038" s="164">
        <v>0</v>
      </c>
      <c r="U6038" s="164">
        <v>0</v>
      </c>
      <c r="V6038" s="164">
        <v>0</v>
      </c>
    </row>
    <row r="6039" spans="1:22" ht="16.5" thickTop="1" thickBot="1">
      <c r="A6039" s="160" t="s">
        <v>121</v>
      </c>
      <c r="B6039" s="167" t="s">
        <v>101</v>
      </c>
      <c r="C6039" s="164">
        <f t="shared" si="2713"/>
        <v>377300</v>
      </c>
      <c r="D6039" s="164">
        <f t="shared" si="2714"/>
        <v>0</v>
      </c>
      <c r="E6039" s="164">
        <f t="shared" si="2714"/>
        <v>0</v>
      </c>
      <c r="F6039" s="164">
        <f t="shared" si="2714"/>
        <v>377300</v>
      </c>
      <c r="G6039" s="164">
        <f t="shared" si="2714"/>
        <v>0</v>
      </c>
      <c r="H6039" s="164">
        <f t="shared" si="2715"/>
        <v>377300</v>
      </c>
      <c r="I6039" s="164">
        <v>0</v>
      </c>
      <c r="J6039" s="164">
        <v>0</v>
      </c>
      <c r="K6039" s="164">
        <v>377300</v>
      </c>
      <c r="L6039" s="164">
        <v>0</v>
      </c>
      <c r="M6039" s="164">
        <f t="shared" si="2716"/>
        <v>0</v>
      </c>
      <c r="N6039" s="164">
        <v>0</v>
      </c>
      <c r="O6039" s="164">
        <v>0</v>
      </c>
      <c r="P6039" s="164">
        <v>0</v>
      </c>
      <c r="Q6039" s="164">
        <v>0</v>
      </c>
      <c r="R6039" s="164">
        <f t="shared" si="2717"/>
        <v>0</v>
      </c>
      <c r="S6039" s="164">
        <v>0</v>
      </c>
      <c r="T6039" s="164">
        <v>0</v>
      </c>
      <c r="U6039" s="164">
        <v>0</v>
      </c>
      <c r="V6039" s="164">
        <v>0</v>
      </c>
    </row>
    <row r="6040" spans="1:22" ht="16.5" thickTop="1" thickBot="1">
      <c r="A6040" s="160" t="s">
        <v>121</v>
      </c>
      <c r="B6040" s="167" t="s">
        <v>104</v>
      </c>
      <c r="C6040" s="164">
        <f t="shared" si="2713"/>
        <v>0</v>
      </c>
      <c r="D6040" s="164">
        <f t="shared" si="2714"/>
        <v>0</v>
      </c>
      <c r="E6040" s="164">
        <f t="shared" si="2714"/>
        <v>0</v>
      </c>
      <c r="F6040" s="164">
        <f t="shared" si="2714"/>
        <v>0</v>
      </c>
      <c r="G6040" s="164">
        <f t="shared" si="2714"/>
        <v>0</v>
      </c>
      <c r="H6040" s="164">
        <f t="shared" si="2715"/>
        <v>0</v>
      </c>
      <c r="I6040" s="164">
        <v>0</v>
      </c>
      <c r="J6040" s="164">
        <v>0</v>
      </c>
      <c r="K6040" s="164">
        <v>0</v>
      </c>
      <c r="L6040" s="164">
        <v>0</v>
      </c>
      <c r="M6040" s="164">
        <f t="shared" si="2716"/>
        <v>0</v>
      </c>
      <c r="N6040" s="164">
        <v>0</v>
      </c>
      <c r="O6040" s="164">
        <v>0</v>
      </c>
      <c r="P6040" s="164">
        <v>0</v>
      </c>
      <c r="Q6040" s="164">
        <v>0</v>
      </c>
      <c r="R6040" s="164">
        <f t="shared" si="2717"/>
        <v>0</v>
      </c>
      <c r="S6040" s="164">
        <v>0</v>
      </c>
      <c r="T6040" s="164">
        <v>0</v>
      </c>
      <c r="U6040" s="164">
        <v>0</v>
      </c>
      <c r="V6040" s="164">
        <v>0</v>
      </c>
    </row>
    <row r="6041" spans="1:22" ht="16.5" thickTop="1" thickBot="1">
      <c r="A6041" s="160" t="s">
        <v>121</v>
      </c>
      <c r="B6041" s="167" t="s">
        <v>105</v>
      </c>
      <c r="C6041" s="164">
        <f t="shared" si="2713"/>
        <v>17200</v>
      </c>
      <c r="D6041" s="164">
        <f t="shared" si="2714"/>
        <v>0</v>
      </c>
      <c r="E6041" s="164">
        <f t="shared" si="2714"/>
        <v>17200</v>
      </c>
      <c r="F6041" s="164">
        <f t="shared" si="2714"/>
        <v>0</v>
      </c>
      <c r="G6041" s="164">
        <f t="shared" si="2714"/>
        <v>0</v>
      </c>
      <c r="H6041" s="164">
        <f t="shared" si="2715"/>
        <v>17200</v>
      </c>
      <c r="I6041" s="164">
        <f>SUM(I6042)</f>
        <v>0</v>
      </c>
      <c r="J6041" s="164">
        <f>SUM(J6042)</f>
        <v>17200</v>
      </c>
      <c r="K6041" s="164">
        <f>SUM(K6042)</f>
        <v>0</v>
      </c>
      <c r="L6041" s="164">
        <f>SUM(L6042)</f>
        <v>0</v>
      </c>
      <c r="M6041" s="164">
        <f t="shared" si="2716"/>
        <v>0</v>
      </c>
      <c r="N6041" s="164">
        <f>SUM(N6042)</f>
        <v>0</v>
      </c>
      <c r="O6041" s="164">
        <f>SUM(O6042)</f>
        <v>0</v>
      </c>
      <c r="P6041" s="164">
        <f>SUM(P6042)</f>
        <v>0</v>
      </c>
      <c r="Q6041" s="164">
        <f>SUM(Q6042)</f>
        <v>0</v>
      </c>
      <c r="R6041" s="164">
        <f t="shared" si="2717"/>
        <v>0</v>
      </c>
      <c r="S6041" s="164">
        <f>SUM(S6042)</f>
        <v>0</v>
      </c>
      <c r="T6041" s="164">
        <f>SUM(T6042)</f>
        <v>0</v>
      </c>
      <c r="U6041" s="164">
        <f>SUM(U6042)</f>
        <v>0</v>
      </c>
      <c r="V6041" s="164">
        <f>SUM(V6042)</f>
        <v>0</v>
      </c>
    </row>
    <row r="6042" spans="1:22" ht="31.5" thickTop="1" thickBot="1">
      <c r="A6042" s="160" t="s">
        <v>121</v>
      </c>
      <c r="B6042" s="168" t="s">
        <v>153</v>
      </c>
      <c r="C6042" s="164">
        <f t="shared" si="2713"/>
        <v>17200</v>
      </c>
      <c r="D6042" s="164">
        <f t="shared" si="2714"/>
        <v>0</v>
      </c>
      <c r="E6042" s="164">
        <f t="shared" si="2714"/>
        <v>17200</v>
      </c>
      <c r="F6042" s="164">
        <f t="shared" si="2714"/>
        <v>0</v>
      </c>
      <c r="G6042" s="164">
        <f t="shared" si="2714"/>
        <v>0</v>
      </c>
      <c r="H6042" s="164">
        <f t="shared" si="2715"/>
        <v>17200</v>
      </c>
      <c r="I6042" s="164">
        <v>0</v>
      </c>
      <c r="J6042" s="164">
        <v>17200</v>
      </c>
      <c r="K6042" s="164">
        <v>0</v>
      </c>
      <c r="L6042" s="164">
        <v>0</v>
      </c>
      <c r="M6042" s="164">
        <f t="shared" si="2716"/>
        <v>0</v>
      </c>
      <c r="N6042" s="164">
        <v>0</v>
      </c>
      <c r="O6042" s="164">
        <v>0</v>
      </c>
      <c r="P6042" s="164">
        <v>0</v>
      </c>
      <c r="Q6042" s="164">
        <v>0</v>
      </c>
      <c r="R6042" s="164">
        <f t="shared" si="2717"/>
        <v>0</v>
      </c>
      <c r="S6042" s="164">
        <v>0</v>
      </c>
      <c r="T6042" s="164">
        <v>0</v>
      </c>
      <c r="U6042" s="164">
        <v>0</v>
      </c>
      <c r="V6042" s="164">
        <v>0</v>
      </c>
    </row>
    <row r="6043" spans="1:22" ht="16.5" thickTop="1" thickBot="1">
      <c r="A6043" s="160" t="s">
        <v>121</v>
      </c>
      <c r="B6043" s="166" t="s">
        <v>155</v>
      </c>
      <c r="C6043" s="164">
        <f t="shared" si="2713"/>
        <v>15500</v>
      </c>
      <c r="D6043" s="164">
        <f t="shared" si="2714"/>
        <v>15500</v>
      </c>
      <c r="E6043" s="164">
        <f t="shared" si="2714"/>
        <v>0</v>
      </c>
      <c r="F6043" s="164">
        <f t="shared" si="2714"/>
        <v>0</v>
      </c>
      <c r="G6043" s="164">
        <f t="shared" si="2714"/>
        <v>0</v>
      </c>
      <c r="H6043" s="164">
        <f t="shared" si="2715"/>
        <v>15500</v>
      </c>
      <c r="I6043" s="164">
        <v>15500</v>
      </c>
      <c r="J6043" s="164">
        <v>0</v>
      </c>
      <c r="K6043" s="164">
        <v>0</v>
      </c>
      <c r="L6043" s="164">
        <v>0</v>
      </c>
      <c r="M6043" s="164">
        <f t="shared" si="2716"/>
        <v>0</v>
      </c>
      <c r="N6043" s="164">
        <v>0</v>
      </c>
      <c r="O6043" s="164">
        <v>0</v>
      </c>
      <c r="P6043" s="164">
        <v>0</v>
      </c>
      <c r="Q6043" s="164">
        <v>0</v>
      </c>
      <c r="R6043" s="164">
        <f t="shared" si="2717"/>
        <v>0</v>
      </c>
      <c r="S6043" s="164">
        <v>0</v>
      </c>
      <c r="T6043" s="164">
        <v>0</v>
      </c>
      <c r="U6043" s="164">
        <v>0</v>
      </c>
      <c r="V6043" s="164">
        <v>0</v>
      </c>
    </row>
    <row r="6044" spans="1:22" ht="16.5" thickTop="1" thickBot="1">
      <c r="A6044" s="160" t="s">
        <v>2017</v>
      </c>
      <c r="B6044" s="163" t="s">
        <v>2018</v>
      </c>
      <c r="C6044" s="164">
        <f t="shared" si="2713"/>
        <v>2150000</v>
      </c>
      <c r="D6044" s="164">
        <f t="shared" si="2714"/>
        <v>569000</v>
      </c>
      <c r="E6044" s="164">
        <f t="shared" si="2714"/>
        <v>551000</v>
      </c>
      <c r="F6044" s="164">
        <f t="shared" si="2714"/>
        <v>515000</v>
      </c>
      <c r="G6044" s="164">
        <f t="shared" si="2714"/>
        <v>515000</v>
      </c>
      <c r="H6044" s="164">
        <f t="shared" si="2715"/>
        <v>2150000</v>
      </c>
      <c r="I6044" s="164">
        <f>SUM(I6045,I6053)</f>
        <v>569000</v>
      </c>
      <c r="J6044" s="164">
        <f>SUM(J6045,J6053)</f>
        <v>551000</v>
      </c>
      <c r="K6044" s="164">
        <f>SUM(K6045,K6053)</f>
        <v>515000</v>
      </c>
      <c r="L6044" s="164">
        <f>SUM(L6045,L6053)</f>
        <v>515000</v>
      </c>
      <c r="M6044" s="164">
        <f t="shared" si="2716"/>
        <v>0</v>
      </c>
      <c r="N6044" s="164">
        <f>SUM(N6045,N6053)</f>
        <v>0</v>
      </c>
      <c r="O6044" s="164">
        <f>SUM(O6045,O6053)</f>
        <v>0</v>
      </c>
      <c r="P6044" s="164">
        <f>SUM(P6045,P6053)</f>
        <v>0</v>
      </c>
      <c r="Q6044" s="164">
        <f>SUM(Q6045,Q6053)</f>
        <v>0</v>
      </c>
      <c r="R6044" s="164">
        <f t="shared" si="2717"/>
        <v>0</v>
      </c>
      <c r="S6044" s="164">
        <f>SUM(S6045,S6053)</f>
        <v>0</v>
      </c>
      <c r="T6044" s="164">
        <f>SUM(T6045,T6053)</f>
        <v>0</v>
      </c>
      <c r="U6044" s="164">
        <f>SUM(U6045,U6053)</f>
        <v>0</v>
      </c>
      <c r="V6044" s="164">
        <f>SUM(V6045,V6053)</f>
        <v>0</v>
      </c>
    </row>
    <row r="6045" spans="1:22" ht="16.5" thickTop="1" thickBot="1">
      <c r="A6045" s="160" t="s">
        <v>121</v>
      </c>
      <c r="B6045" s="165" t="s">
        <v>99</v>
      </c>
      <c r="C6045" s="164">
        <f t="shared" si="2713"/>
        <v>1995000</v>
      </c>
      <c r="D6045" s="164">
        <f t="shared" si="2714"/>
        <v>507000</v>
      </c>
      <c r="E6045" s="164">
        <f t="shared" si="2714"/>
        <v>520000</v>
      </c>
      <c r="F6045" s="164">
        <f t="shared" si="2714"/>
        <v>484000</v>
      </c>
      <c r="G6045" s="164">
        <f t="shared" si="2714"/>
        <v>484000</v>
      </c>
      <c r="H6045" s="164">
        <f t="shared" si="2715"/>
        <v>1995000</v>
      </c>
      <c r="I6045" s="164">
        <f>SUM(I6046:I6048,I6051)</f>
        <v>507000</v>
      </c>
      <c r="J6045" s="164">
        <f>SUM(J6046:J6048,J6051)</f>
        <v>520000</v>
      </c>
      <c r="K6045" s="164">
        <f>SUM(K6046:K6048,K6051)</f>
        <v>484000</v>
      </c>
      <c r="L6045" s="164">
        <f>SUM(L6046:L6048,L6051)</f>
        <v>484000</v>
      </c>
      <c r="M6045" s="164">
        <f t="shared" si="2716"/>
        <v>0</v>
      </c>
      <c r="N6045" s="164">
        <f>SUM(N6046:N6048,N6051)</f>
        <v>0</v>
      </c>
      <c r="O6045" s="164">
        <f>SUM(O6046:O6048,O6051)</f>
        <v>0</v>
      </c>
      <c r="P6045" s="164">
        <f>SUM(P6046:P6048,P6051)</f>
        <v>0</v>
      </c>
      <c r="Q6045" s="164">
        <f>SUM(Q6046:Q6048,Q6051)</f>
        <v>0</v>
      </c>
      <c r="R6045" s="164">
        <f t="shared" si="2717"/>
        <v>0</v>
      </c>
      <c r="S6045" s="164">
        <f>SUM(S6046:S6048,S6051)</f>
        <v>0</v>
      </c>
      <c r="T6045" s="164">
        <f>SUM(T6046:T6048,T6051)</f>
        <v>0</v>
      </c>
      <c r="U6045" s="164">
        <f>SUM(U6046:U6048,U6051)</f>
        <v>0</v>
      </c>
      <c r="V6045" s="164">
        <f>SUM(V6046:V6048,V6051)</f>
        <v>0</v>
      </c>
    </row>
    <row r="6046" spans="1:22" ht="16.5" thickTop="1" thickBot="1">
      <c r="A6046" s="160" t="s">
        <v>121</v>
      </c>
      <c r="B6046" s="166" t="s">
        <v>100</v>
      </c>
      <c r="C6046" s="164">
        <f t="shared" si="2713"/>
        <v>1420000</v>
      </c>
      <c r="D6046" s="164">
        <f t="shared" si="2714"/>
        <v>355000</v>
      </c>
      <c r="E6046" s="164">
        <f t="shared" si="2714"/>
        <v>355000</v>
      </c>
      <c r="F6046" s="164">
        <f t="shared" si="2714"/>
        <v>355000</v>
      </c>
      <c r="G6046" s="164">
        <f t="shared" si="2714"/>
        <v>355000</v>
      </c>
      <c r="H6046" s="164">
        <f t="shared" si="2715"/>
        <v>1420000</v>
      </c>
      <c r="I6046" s="164">
        <v>355000</v>
      </c>
      <c r="J6046" s="164">
        <v>355000</v>
      </c>
      <c r="K6046" s="164">
        <v>355000</v>
      </c>
      <c r="L6046" s="164">
        <v>355000</v>
      </c>
      <c r="M6046" s="164">
        <f t="shared" si="2716"/>
        <v>0</v>
      </c>
      <c r="N6046" s="164">
        <v>0</v>
      </c>
      <c r="O6046" s="164">
        <v>0</v>
      </c>
      <c r="P6046" s="164">
        <v>0</v>
      </c>
      <c r="Q6046" s="164">
        <v>0</v>
      </c>
      <c r="R6046" s="164">
        <f t="shared" si="2717"/>
        <v>0</v>
      </c>
      <c r="S6046" s="164">
        <v>0</v>
      </c>
      <c r="T6046" s="164">
        <v>0</v>
      </c>
      <c r="U6046" s="164">
        <v>0</v>
      </c>
      <c r="V6046" s="164">
        <v>0</v>
      </c>
    </row>
    <row r="6047" spans="1:22" ht="16.5" thickTop="1" thickBot="1">
      <c r="A6047" s="160" t="s">
        <v>121</v>
      </c>
      <c r="B6047" s="166" t="s">
        <v>101</v>
      </c>
      <c r="C6047" s="164">
        <f t="shared" si="2713"/>
        <v>520000</v>
      </c>
      <c r="D6047" s="164">
        <f t="shared" si="2714"/>
        <v>142000</v>
      </c>
      <c r="E6047" s="164">
        <f t="shared" si="2714"/>
        <v>140000</v>
      </c>
      <c r="F6047" s="164">
        <f t="shared" si="2714"/>
        <v>119000</v>
      </c>
      <c r="G6047" s="164">
        <f t="shared" si="2714"/>
        <v>119000</v>
      </c>
      <c r="H6047" s="164">
        <f t="shared" si="2715"/>
        <v>520000</v>
      </c>
      <c r="I6047" s="164">
        <v>142000</v>
      </c>
      <c r="J6047" s="164">
        <v>140000</v>
      </c>
      <c r="K6047" s="164">
        <v>119000</v>
      </c>
      <c r="L6047" s="164">
        <v>119000</v>
      </c>
      <c r="M6047" s="164">
        <f t="shared" si="2716"/>
        <v>0</v>
      </c>
      <c r="N6047" s="164">
        <v>0</v>
      </c>
      <c r="O6047" s="164">
        <v>0</v>
      </c>
      <c r="P6047" s="164">
        <v>0</v>
      </c>
      <c r="Q6047" s="164">
        <v>0</v>
      </c>
      <c r="R6047" s="164">
        <f t="shared" si="2717"/>
        <v>0</v>
      </c>
      <c r="S6047" s="164">
        <v>0</v>
      </c>
      <c r="T6047" s="164">
        <v>0</v>
      </c>
      <c r="U6047" s="164">
        <v>0</v>
      </c>
      <c r="V6047" s="164">
        <v>0</v>
      </c>
    </row>
    <row r="6048" spans="1:22" ht="16.5" thickTop="1" thickBot="1">
      <c r="A6048" s="160" t="s">
        <v>121</v>
      </c>
      <c r="B6048" s="166" t="s">
        <v>15</v>
      </c>
      <c r="C6048" s="164">
        <f t="shared" si="2713"/>
        <v>15000</v>
      </c>
      <c r="D6048" s="164">
        <f t="shared" si="2714"/>
        <v>0</v>
      </c>
      <c r="E6048" s="164">
        <f t="shared" si="2714"/>
        <v>15000</v>
      </c>
      <c r="F6048" s="164">
        <f t="shared" si="2714"/>
        <v>0</v>
      </c>
      <c r="G6048" s="164">
        <f t="shared" si="2714"/>
        <v>0</v>
      </c>
      <c r="H6048" s="164">
        <f t="shared" si="2715"/>
        <v>15000</v>
      </c>
      <c r="I6048" s="164">
        <f t="shared" ref="I6048:L6049" si="2718">SUM(I6049)</f>
        <v>0</v>
      </c>
      <c r="J6048" s="164">
        <f t="shared" si="2718"/>
        <v>15000</v>
      </c>
      <c r="K6048" s="164">
        <f t="shared" si="2718"/>
        <v>0</v>
      </c>
      <c r="L6048" s="164">
        <f t="shared" si="2718"/>
        <v>0</v>
      </c>
      <c r="M6048" s="164">
        <f t="shared" si="2716"/>
        <v>0</v>
      </c>
      <c r="N6048" s="164">
        <f t="shared" ref="N6048:Q6049" si="2719">SUM(N6049)</f>
        <v>0</v>
      </c>
      <c r="O6048" s="164">
        <f t="shared" si="2719"/>
        <v>0</v>
      </c>
      <c r="P6048" s="164">
        <f t="shared" si="2719"/>
        <v>0</v>
      </c>
      <c r="Q6048" s="164">
        <f t="shared" si="2719"/>
        <v>0</v>
      </c>
      <c r="R6048" s="164">
        <f t="shared" si="2717"/>
        <v>0</v>
      </c>
      <c r="S6048" s="164">
        <f t="shared" ref="S6048:V6049" si="2720">SUM(S6049)</f>
        <v>0</v>
      </c>
      <c r="T6048" s="164">
        <f t="shared" si="2720"/>
        <v>0</v>
      </c>
      <c r="U6048" s="164">
        <f t="shared" si="2720"/>
        <v>0</v>
      </c>
      <c r="V6048" s="164">
        <f t="shared" si="2720"/>
        <v>0</v>
      </c>
    </row>
    <row r="6049" spans="1:22" ht="16.5" thickTop="1" thickBot="1">
      <c r="A6049" s="160" t="s">
        <v>121</v>
      </c>
      <c r="B6049" s="167" t="s">
        <v>136</v>
      </c>
      <c r="C6049" s="164">
        <f t="shared" si="2713"/>
        <v>15000</v>
      </c>
      <c r="D6049" s="164">
        <f t="shared" si="2714"/>
        <v>0</v>
      </c>
      <c r="E6049" s="164">
        <f t="shared" si="2714"/>
        <v>15000</v>
      </c>
      <c r="F6049" s="164">
        <f t="shared" si="2714"/>
        <v>0</v>
      </c>
      <c r="G6049" s="164">
        <f t="shared" si="2714"/>
        <v>0</v>
      </c>
      <c r="H6049" s="164">
        <f t="shared" si="2715"/>
        <v>15000</v>
      </c>
      <c r="I6049" s="164">
        <f t="shared" si="2718"/>
        <v>0</v>
      </c>
      <c r="J6049" s="164">
        <f t="shared" si="2718"/>
        <v>15000</v>
      </c>
      <c r="K6049" s="164">
        <f t="shared" si="2718"/>
        <v>0</v>
      </c>
      <c r="L6049" s="164">
        <f t="shared" si="2718"/>
        <v>0</v>
      </c>
      <c r="M6049" s="164">
        <f t="shared" si="2716"/>
        <v>0</v>
      </c>
      <c r="N6049" s="164">
        <f t="shared" si="2719"/>
        <v>0</v>
      </c>
      <c r="O6049" s="164">
        <f t="shared" si="2719"/>
        <v>0</v>
      </c>
      <c r="P6049" s="164">
        <f t="shared" si="2719"/>
        <v>0</v>
      </c>
      <c r="Q6049" s="164">
        <f t="shared" si="2719"/>
        <v>0</v>
      </c>
      <c r="R6049" s="164">
        <f t="shared" si="2717"/>
        <v>0</v>
      </c>
      <c r="S6049" s="164">
        <f t="shared" si="2720"/>
        <v>0</v>
      </c>
      <c r="T6049" s="164">
        <f t="shared" si="2720"/>
        <v>0</v>
      </c>
      <c r="U6049" s="164">
        <f t="shared" si="2720"/>
        <v>0</v>
      </c>
      <c r="V6049" s="164">
        <f t="shared" si="2720"/>
        <v>0</v>
      </c>
    </row>
    <row r="6050" spans="1:22" ht="16.5" thickTop="1" thickBot="1">
      <c r="A6050" s="160" t="s">
        <v>121</v>
      </c>
      <c r="B6050" s="168" t="s">
        <v>135</v>
      </c>
      <c r="C6050" s="164">
        <f t="shared" si="2713"/>
        <v>15000</v>
      </c>
      <c r="D6050" s="164">
        <f t="shared" si="2714"/>
        <v>0</v>
      </c>
      <c r="E6050" s="164">
        <f t="shared" si="2714"/>
        <v>15000</v>
      </c>
      <c r="F6050" s="164">
        <f t="shared" si="2714"/>
        <v>0</v>
      </c>
      <c r="G6050" s="164">
        <f t="shared" si="2714"/>
        <v>0</v>
      </c>
      <c r="H6050" s="164">
        <f t="shared" si="2715"/>
        <v>15000</v>
      </c>
      <c r="I6050" s="164">
        <v>0</v>
      </c>
      <c r="J6050" s="164">
        <v>15000</v>
      </c>
      <c r="K6050" s="164">
        <v>0</v>
      </c>
      <c r="L6050" s="164">
        <v>0</v>
      </c>
      <c r="M6050" s="164">
        <f t="shared" si="2716"/>
        <v>0</v>
      </c>
      <c r="N6050" s="164">
        <v>0</v>
      </c>
      <c r="O6050" s="164">
        <v>0</v>
      </c>
      <c r="P6050" s="164">
        <v>0</v>
      </c>
      <c r="Q6050" s="164">
        <v>0</v>
      </c>
      <c r="R6050" s="164">
        <f t="shared" si="2717"/>
        <v>0</v>
      </c>
      <c r="S6050" s="164">
        <v>0</v>
      </c>
      <c r="T6050" s="164">
        <v>0</v>
      </c>
      <c r="U6050" s="164">
        <v>0</v>
      </c>
      <c r="V6050" s="164">
        <v>0</v>
      </c>
    </row>
    <row r="6051" spans="1:22" ht="16.5" thickTop="1" thickBot="1">
      <c r="A6051" s="160" t="s">
        <v>121</v>
      </c>
      <c r="B6051" s="166" t="s">
        <v>105</v>
      </c>
      <c r="C6051" s="164">
        <f t="shared" si="2713"/>
        <v>40000</v>
      </c>
      <c r="D6051" s="164">
        <f t="shared" si="2714"/>
        <v>10000</v>
      </c>
      <c r="E6051" s="164">
        <f t="shared" si="2714"/>
        <v>10000</v>
      </c>
      <c r="F6051" s="164">
        <f t="shared" si="2714"/>
        <v>10000</v>
      </c>
      <c r="G6051" s="164">
        <f t="shared" si="2714"/>
        <v>10000</v>
      </c>
      <c r="H6051" s="164">
        <f t="shared" si="2715"/>
        <v>40000</v>
      </c>
      <c r="I6051" s="164">
        <f>SUM(I6052)</f>
        <v>10000</v>
      </c>
      <c r="J6051" s="164">
        <f>SUM(J6052)</f>
        <v>10000</v>
      </c>
      <c r="K6051" s="164">
        <f>SUM(K6052)</f>
        <v>10000</v>
      </c>
      <c r="L6051" s="164">
        <f>SUM(L6052)</f>
        <v>10000</v>
      </c>
      <c r="M6051" s="164">
        <f t="shared" si="2716"/>
        <v>0</v>
      </c>
      <c r="N6051" s="164">
        <f>SUM(N6052)</f>
        <v>0</v>
      </c>
      <c r="O6051" s="164">
        <f>SUM(O6052)</f>
        <v>0</v>
      </c>
      <c r="P6051" s="164">
        <f>SUM(P6052)</f>
        <v>0</v>
      </c>
      <c r="Q6051" s="164">
        <f>SUM(Q6052)</f>
        <v>0</v>
      </c>
      <c r="R6051" s="164">
        <f t="shared" si="2717"/>
        <v>0</v>
      </c>
      <c r="S6051" s="164">
        <f>SUM(S6052)</f>
        <v>0</v>
      </c>
      <c r="T6051" s="164">
        <f>SUM(T6052)</f>
        <v>0</v>
      </c>
      <c r="U6051" s="164">
        <f>SUM(U6052)</f>
        <v>0</v>
      </c>
      <c r="V6051" s="164">
        <f>SUM(V6052)</f>
        <v>0</v>
      </c>
    </row>
    <row r="6052" spans="1:22" ht="31.5" thickTop="1" thickBot="1">
      <c r="A6052" s="160" t="s">
        <v>121</v>
      </c>
      <c r="B6052" s="167" t="s">
        <v>153</v>
      </c>
      <c r="C6052" s="164">
        <f t="shared" si="2713"/>
        <v>40000</v>
      </c>
      <c r="D6052" s="164">
        <f t="shared" si="2714"/>
        <v>10000</v>
      </c>
      <c r="E6052" s="164">
        <f t="shared" si="2714"/>
        <v>10000</v>
      </c>
      <c r="F6052" s="164">
        <f t="shared" si="2714"/>
        <v>10000</v>
      </c>
      <c r="G6052" s="164">
        <f t="shared" si="2714"/>
        <v>10000</v>
      </c>
      <c r="H6052" s="164">
        <f t="shared" si="2715"/>
        <v>40000</v>
      </c>
      <c r="I6052" s="164">
        <v>10000</v>
      </c>
      <c r="J6052" s="164">
        <v>10000</v>
      </c>
      <c r="K6052" s="164">
        <v>10000</v>
      </c>
      <c r="L6052" s="164">
        <v>10000</v>
      </c>
      <c r="M6052" s="164">
        <f t="shared" si="2716"/>
        <v>0</v>
      </c>
      <c r="N6052" s="164">
        <v>0</v>
      </c>
      <c r="O6052" s="164">
        <v>0</v>
      </c>
      <c r="P6052" s="164">
        <v>0</v>
      </c>
      <c r="Q6052" s="164">
        <v>0</v>
      </c>
      <c r="R6052" s="164">
        <f t="shared" si="2717"/>
        <v>0</v>
      </c>
      <c r="S6052" s="164">
        <v>0</v>
      </c>
      <c r="T6052" s="164">
        <v>0</v>
      </c>
      <c r="U6052" s="164">
        <v>0</v>
      </c>
      <c r="V6052" s="164">
        <v>0</v>
      </c>
    </row>
    <row r="6053" spans="1:22" ht="16.5" thickTop="1" thickBot="1">
      <c r="A6053" s="160" t="s">
        <v>121</v>
      </c>
      <c r="B6053" s="165" t="s">
        <v>155</v>
      </c>
      <c r="C6053" s="164">
        <f t="shared" si="2713"/>
        <v>155000</v>
      </c>
      <c r="D6053" s="164">
        <f t="shared" si="2714"/>
        <v>62000</v>
      </c>
      <c r="E6053" s="164">
        <f t="shared" si="2714"/>
        <v>31000</v>
      </c>
      <c r="F6053" s="164">
        <f t="shared" si="2714"/>
        <v>31000</v>
      </c>
      <c r="G6053" s="164">
        <f t="shared" si="2714"/>
        <v>31000</v>
      </c>
      <c r="H6053" s="164">
        <f t="shared" si="2715"/>
        <v>155000</v>
      </c>
      <c r="I6053" s="164">
        <v>62000</v>
      </c>
      <c r="J6053" s="164">
        <v>31000</v>
      </c>
      <c r="K6053" s="164">
        <v>31000</v>
      </c>
      <c r="L6053" s="164">
        <v>31000</v>
      </c>
      <c r="M6053" s="164">
        <f t="shared" si="2716"/>
        <v>0</v>
      </c>
      <c r="N6053" s="164">
        <v>0</v>
      </c>
      <c r="O6053" s="164">
        <v>0</v>
      </c>
      <c r="P6053" s="164">
        <v>0</v>
      </c>
      <c r="Q6053" s="164">
        <v>0</v>
      </c>
      <c r="R6053" s="164">
        <f t="shared" si="2717"/>
        <v>0</v>
      </c>
      <c r="S6053" s="164">
        <v>0</v>
      </c>
      <c r="T6053" s="164">
        <v>0</v>
      </c>
      <c r="U6053" s="164">
        <v>0</v>
      </c>
      <c r="V6053" s="164">
        <v>0</v>
      </c>
    </row>
    <row r="6054" spans="1:22" ht="16.5" thickTop="1" thickBot="1">
      <c r="A6054" s="160" t="s">
        <v>2019</v>
      </c>
      <c r="B6054" s="163" t="s">
        <v>2020</v>
      </c>
      <c r="C6054" s="164">
        <f t="shared" si="2713"/>
        <v>260000</v>
      </c>
      <c r="D6054" s="164">
        <f t="shared" si="2714"/>
        <v>67000</v>
      </c>
      <c r="E6054" s="164">
        <f t="shared" si="2714"/>
        <v>65000</v>
      </c>
      <c r="F6054" s="164">
        <f t="shared" si="2714"/>
        <v>64000</v>
      </c>
      <c r="G6054" s="164">
        <f t="shared" si="2714"/>
        <v>64000</v>
      </c>
      <c r="H6054" s="164">
        <f t="shared" si="2715"/>
        <v>260000</v>
      </c>
      <c r="I6054" s="164">
        <f>SUM(I6055)</f>
        <v>67000</v>
      </c>
      <c r="J6054" s="164">
        <f>SUM(J6055)</f>
        <v>65000</v>
      </c>
      <c r="K6054" s="164">
        <f>SUM(K6055)</f>
        <v>64000</v>
      </c>
      <c r="L6054" s="164">
        <f>SUM(L6055)</f>
        <v>64000</v>
      </c>
      <c r="M6054" s="164">
        <f t="shared" si="2716"/>
        <v>0</v>
      </c>
      <c r="N6054" s="164">
        <f>SUM(N6055)</f>
        <v>0</v>
      </c>
      <c r="O6054" s="164">
        <f>SUM(O6055)</f>
        <v>0</v>
      </c>
      <c r="P6054" s="164">
        <f>SUM(P6055)</f>
        <v>0</v>
      </c>
      <c r="Q6054" s="164">
        <f>SUM(Q6055)</f>
        <v>0</v>
      </c>
      <c r="R6054" s="164">
        <f t="shared" si="2717"/>
        <v>0</v>
      </c>
      <c r="S6054" s="164">
        <f>SUM(S6055)</f>
        <v>0</v>
      </c>
      <c r="T6054" s="164">
        <f>SUM(T6055)</f>
        <v>0</v>
      </c>
      <c r="U6054" s="164">
        <f>SUM(U6055)</f>
        <v>0</v>
      </c>
      <c r="V6054" s="164">
        <f>SUM(V6055)</f>
        <v>0</v>
      </c>
    </row>
    <row r="6055" spans="1:22" ht="16.5" thickTop="1" thickBot="1">
      <c r="A6055" s="160" t="s">
        <v>121</v>
      </c>
      <c r="B6055" s="165" t="s">
        <v>99</v>
      </c>
      <c r="C6055" s="164">
        <f t="shared" si="2713"/>
        <v>260000</v>
      </c>
      <c r="D6055" s="164">
        <f t="shared" si="2714"/>
        <v>67000</v>
      </c>
      <c r="E6055" s="164">
        <f t="shared" si="2714"/>
        <v>65000</v>
      </c>
      <c r="F6055" s="164">
        <f t="shared" si="2714"/>
        <v>64000</v>
      </c>
      <c r="G6055" s="164">
        <f t="shared" si="2714"/>
        <v>64000</v>
      </c>
      <c r="H6055" s="164">
        <f t="shared" si="2715"/>
        <v>260000</v>
      </c>
      <c r="I6055" s="164">
        <f>SUM(I6056:I6057)</f>
        <v>67000</v>
      </c>
      <c r="J6055" s="164">
        <f>SUM(J6056:J6057)</f>
        <v>65000</v>
      </c>
      <c r="K6055" s="164">
        <f>SUM(K6056:K6057)</f>
        <v>64000</v>
      </c>
      <c r="L6055" s="164">
        <f>SUM(L6056:L6057)</f>
        <v>64000</v>
      </c>
      <c r="M6055" s="164">
        <f t="shared" si="2716"/>
        <v>0</v>
      </c>
      <c r="N6055" s="164">
        <f>SUM(N6056:N6057)</f>
        <v>0</v>
      </c>
      <c r="O6055" s="164">
        <f>SUM(O6056:O6057)</f>
        <v>0</v>
      </c>
      <c r="P6055" s="164">
        <f>SUM(P6056:P6057)</f>
        <v>0</v>
      </c>
      <c r="Q6055" s="164">
        <f>SUM(Q6056:Q6057)</f>
        <v>0</v>
      </c>
      <c r="R6055" s="164">
        <f t="shared" si="2717"/>
        <v>0</v>
      </c>
      <c r="S6055" s="164">
        <f>SUM(S6056:S6057)</f>
        <v>0</v>
      </c>
      <c r="T6055" s="164">
        <f>SUM(T6056:T6057)</f>
        <v>0</v>
      </c>
      <c r="U6055" s="164">
        <f>SUM(U6056:U6057)</f>
        <v>0</v>
      </c>
      <c r="V6055" s="164">
        <f>SUM(V6056:V6057)</f>
        <v>0</v>
      </c>
    </row>
    <row r="6056" spans="1:22" ht="16.5" thickTop="1" thickBot="1">
      <c r="A6056" s="160" t="s">
        <v>121</v>
      </c>
      <c r="B6056" s="166" t="s">
        <v>100</v>
      </c>
      <c r="C6056" s="164">
        <f t="shared" si="2713"/>
        <v>186000</v>
      </c>
      <c r="D6056" s="164">
        <f t="shared" si="2714"/>
        <v>47000</v>
      </c>
      <c r="E6056" s="164">
        <f t="shared" si="2714"/>
        <v>47000</v>
      </c>
      <c r="F6056" s="164">
        <f t="shared" si="2714"/>
        <v>46000</v>
      </c>
      <c r="G6056" s="164">
        <f t="shared" si="2714"/>
        <v>46000</v>
      </c>
      <c r="H6056" s="164">
        <f t="shared" si="2715"/>
        <v>186000</v>
      </c>
      <c r="I6056" s="164">
        <v>47000</v>
      </c>
      <c r="J6056" s="164">
        <v>47000</v>
      </c>
      <c r="K6056" s="164">
        <v>46000</v>
      </c>
      <c r="L6056" s="164">
        <v>46000</v>
      </c>
      <c r="M6056" s="164">
        <f t="shared" si="2716"/>
        <v>0</v>
      </c>
      <c r="N6056" s="164">
        <v>0</v>
      </c>
      <c r="O6056" s="164">
        <v>0</v>
      </c>
      <c r="P6056" s="164">
        <v>0</v>
      </c>
      <c r="Q6056" s="164">
        <v>0</v>
      </c>
      <c r="R6056" s="164">
        <f t="shared" si="2717"/>
        <v>0</v>
      </c>
      <c r="S6056" s="164">
        <v>0</v>
      </c>
      <c r="T6056" s="164">
        <v>0</v>
      </c>
      <c r="U6056" s="164">
        <v>0</v>
      </c>
      <c r="V6056" s="164">
        <v>0</v>
      </c>
    </row>
    <row r="6057" spans="1:22" ht="16.5" thickTop="1" thickBot="1">
      <c r="A6057" s="160" t="s">
        <v>121</v>
      </c>
      <c r="B6057" s="166" t="s">
        <v>101</v>
      </c>
      <c r="C6057" s="164">
        <f t="shared" si="2713"/>
        <v>74000</v>
      </c>
      <c r="D6057" s="164">
        <f t="shared" si="2714"/>
        <v>20000</v>
      </c>
      <c r="E6057" s="164">
        <f t="shared" si="2714"/>
        <v>18000</v>
      </c>
      <c r="F6057" s="164">
        <f t="shared" si="2714"/>
        <v>18000</v>
      </c>
      <c r="G6057" s="164">
        <f t="shared" si="2714"/>
        <v>18000</v>
      </c>
      <c r="H6057" s="164">
        <f t="shared" si="2715"/>
        <v>74000</v>
      </c>
      <c r="I6057" s="164">
        <v>20000</v>
      </c>
      <c r="J6057" s="164">
        <v>18000</v>
      </c>
      <c r="K6057" s="164">
        <v>18000</v>
      </c>
      <c r="L6057" s="164">
        <v>18000</v>
      </c>
      <c r="M6057" s="164">
        <f t="shared" si="2716"/>
        <v>0</v>
      </c>
      <c r="N6057" s="164">
        <v>0</v>
      </c>
      <c r="O6057" s="164">
        <v>0</v>
      </c>
      <c r="P6057" s="164">
        <v>0</v>
      </c>
      <c r="Q6057" s="164">
        <v>0</v>
      </c>
      <c r="R6057" s="164">
        <f t="shared" si="2717"/>
        <v>0</v>
      </c>
      <c r="S6057" s="164">
        <v>0</v>
      </c>
      <c r="T6057" s="164">
        <v>0</v>
      </c>
      <c r="U6057" s="164">
        <v>0</v>
      </c>
      <c r="V6057" s="164">
        <v>0</v>
      </c>
    </row>
    <row r="6058" spans="1:22" ht="16.5" thickTop="1" thickBot="1">
      <c r="A6058" s="160" t="s">
        <v>2021</v>
      </c>
      <c r="B6058" s="163" t="s">
        <v>2022</v>
      </c>
      <c r="C6058" s="164">
        <f t="shared" si="2713"/>
        <v>60400000</v>
      </c>
      <c r="D6058" s="164">
        <f t="shared" si="2714"/>
        <v>16269000</v>
      </c>
      <c r="E6058" s="164">
        <f t="shared" si="2714"/>
        <v>15137000</v>
      </c>
      <c r="F6058" s="164">
        <f t="shared" si="2714"/>
        <v>14757000</v>
      </c>
      <c r="G6058" s="164">
        <f t="shared" si="2714"/>
        <v>14237000</v>
      </c>
      <c r="H6058" s="164">
        <f t="shared" si="2715"/>
        <v>60400000</v>
      </c>
      <c r="I6058" s="164">
        <f t="shared" ref="I6058:L6065" si="2721">SUM(I6066,I6074,I6082)</f>
        <v>16269000</v>
      </c>
      <c r="J6058" s="164">
        <f t="shared" si="2721"/>
        <v>15137000</v>
      </c>
      <c r="K6058" s="164">
        <f t="shared" si="2721"/>
        <v>14757000</v>
      </c>
      <c r="L6058" s="164">
        <f t="shared" si="2721"/>
        <v>14237000</v>
      </c>
      <c r="M6058" s="164">
        <f t="shared" si="2716"/>
        <v>0</v>
      </c>
      <c r="N6058" s="164">
        <f t="shared" ref="N6058:Q6065" si="2722">SUM(N6066,N6074,N6082)</f>
        <v>0</v>
      </c>
      <c r="O6058" s="164">
        <f t="shared" si="2722"/>
        <v>0</v>
      </c>
      <c r="P6058" s="164">
        <f t="shared" si="2722"/>
        <v>0</v>
      </c>
      <c r="Q6058" s="164">
        <f t="shared" si="2722"/>
        <v>0</v>
      </c>
      <c r="R6058" s="164">
        <f t="shared" si="2717"/>
        <v>0</v>
      </c>
      <c r="S6058" s="164">
        <f t="shared" ref="S6058:V6065" si="2723">SUM(S6066,S6074,S6082)</f>
        <v>0</v>
      </c>
      <c r="T6058" s="164">
        <f t="shared" si="2723"/>
        <v>0</v>
      </c>
      <c r="U6058" s="164">
        <f t="shared" si="2723"/>
        <v>0</v>
      </c>
      <c r="V6058" s="164">
        <f t="shared" si="2723"/>
        <v>0</v>
      </c>
    </row>
    <row r="6059" spans="1:22" ht="16.5" thickTop="1" thickBot="1">
      <c r="A6059" s="160" t="s">
        <v>121</v>
      </c>
      <c r="B6059" s="165" t="s">
        <v>99</v>
      </c>
      <c r="C6059" s="164">
        <f t="shared" si="2713"/>
        <v>57000000</v>
      </c>
      <c r="D6059" s="164">
        <f t="shared" si="2714"/>
        <v>14569000</v>
      </c>
      <c r="E6059" s="164">
        <f t="shared" si="2714"/>
        <v>14437000</v>
      </c>
      <c r="F6059" s="164">
        <f t="shared" si="2714"/>
        <v>14257000</v>
      </c>
      <c r="G6059" s="164">
        <f t="shared" si="2714"/>
        <v>13737000</v>
      </c>
      <c r="H6059" s="164">
        <f t="shared" si="2715"/>
        <v>57000000</v>
      </c>
      <c r="I6059" s="164">
        <f t="shared" si="2721"/>
        <v>14569000</v>
      </c>
      <c r="J6059" s="164">
        <f t="shared" si="2721"/>
        <v>14437000</v>
      </c>
      <c r="K6059" s="164">
        <f t="shared" si="2721"/>
        <v>14257000</v>
      </c>
      <c r="L6059" s="164">
        <f t="shared" si="2721"/>
        <v>13737000</v>
      </c>
      <c r="M6059" s="164">
        <f t="shared" si="2716"/>
        <v>0</v>
      </c>
      <c r="N6059" s="164">
        <f t="shared" si="2722"/>
        <v>0</v>
      </c>
      <c r="O6059" s="164">
        <f t="shared" si="2722"/>
        <v>0</v>
      </c>
      <c r="P6059" s="164">
        <f t="shared" si="2722"/>
        <v>0</v>
      </c>
      <c r="Q6059" s="164">
        <f t="shared" si="2722"/>
        <v>0</v>
      </c>
      <c r="R6059" s="164">
        <f t="shared" si="2717"/>
        <v>0</v>
      </c>
      <c r="S6059" s="164">
        <f t="shared" si="2723"/>
        <v>0</v>
      </c>
      <c r="T6059" s="164">
        <f t="shared" si="2723"/>
        <v>0</v>
      </c>
      <c r="U6059" s="164">
        <f t="shared" si="2723"/>
        <v>0</v>
      </c>
      <c r="V6059" s="164">
        <f t="shared" si="2723"/>
        <v>0</v>
      </c>
    </row>
    <row r="6060" spans="1:22" ht="16.5" thickTop="1" thickBot="1">
      <c r="A6060" s="160" t="s">
        <v>121</v>
      </c>
      <c r="B6060" s="166" t="s">
        <v>100</v>
      </c>
      <c r="C6060" s="164">
        <f t="shared" si="2713"/>
        <v>42885000</v>
      </c>
      <c r="D6060" s="164">
        <f t="shared" si="2714"/>
        <v>10722000</v>
      </c>
      <c r="E6060" s="164">
        <f t="shared" si="2714"/>
        <v>10721000</v>
      </c>
      <c r="F6060" s="164">
        <f t="shared" si="2714"/>
        <v>10721000</v>
      </c>
      <c r="G6060" s="164">
        <f t="shared" si="2714"/>
        <v>10721000</v>
      </c>
      <c r="H6060" s="164">
        <f t="shared" si="2715"/>
        <v>42885000</v>
      </c>
      <c r="I6060" s="164">
        <f t="shared" si="2721"/>
        <v>10722000</v>
      </c>
      <c r="J6060" s="164">
        <f t="shared" si="2721"/>
        <v>10721000</v>
      </c>
      <c r="K6060" s="164">
        <f t="shared" si="2721"/>
        <v>10721000</v>
      </c>
      <c r="L6060" s="164">
        <f t="shared" si="2721"/>
        <v>10721000</v>
      </c>
      <c r="M6060" s="164">
        <f t="shared" si="2716"/>
        <v>0</v>
      </c>
      <c r="N6060" s="164">
        <f t="shared" si="2722"/>
        <v>0</v>
      </c>
      <c r="O6060" s="164">
        <f t="shared" si="2722"/>
        <v>0</v>
      </c>
      <c r="P6060" s="164">
        <f t="shared" si="2722"/>
        <v>0</v>
      </c>
      <c r="Q6060" s="164">
        <f t="shared" si="2722"/>
        <v>0</v>
      </c>
      <c r="R6060" s="164">
        <f t="shared" si="2717"/>
        <v>0</v>
      </c>
      <c r="S6060" s="164">
        <f t="shared" si="2723"/>
        <v>0</v>
      </c>
      <c r="T6060" s="164">
        <f t="shared" si="2723"/>
        <v>0</v>
      </c>
      <c r="U6060" s="164">
        <f t="shared" si="2723"/>
        <v>0</v>
      </c>
      <c r="V6060" s="164">
        <f t="shared" si="2723"/>
        <v>0</v>
      </c>
    </row>
    <row r="6061" spans="1:22" ht="16.5" thickTop="1" thickBot="1">
      <c r="A6061" s="160" t="s">
        <v>121</v>
      </c>
      <c r="B6061" s="166" t="s">
        <v>101</v>
      </c>
      <c r="C6061" s="164">
        <f t="shared" si="2713"/>
        <v>12320000</v>
      </c>
      <c r="D6061" s="164">
        <f t="shared" si="2714"/>
        <v>3300000</v>
      </c>
      <c r="E6061" s="164">
        <f t="shared" si="2714"/>
        <v>3300000</v>
      </c>
      <c r="F6061" s="164">
        <f t="shared" si="2714"/>
        <v>3120000</v>
      </c>
      <c r="G6061" s="164">
        <f t="shared" si="2714"/>
        <v>2600000</v>
      </c>
      <c r="H6061" s="164">
        <f t="shared" si="2715"/>
        <v>12320000</v>
      </c>
      <c r="I6061" s="164">
        <f t="shared" si="2721"/>
        <v>3300000</v>
      </c>
      <c r="J6061" s="164">
        <f t="shared" si="2721"/>
        <v>3300000</v>
      </c>
      <c r="K6061" s="164">
        <f t="shared" si="2721"/>
        <v>3120000</v>
      </c>
      <c r="L6061" s="164">
        <f t="shared" si="2721"/>
        <v>2600000</v>
      </c>
      <c r="M6061" s="164">
        <f t="shared" si="2716"/>
        <v>0</v>
      </c>
      <c r="N6061" s="164">
        <f t="shared" si="2722"/>
        <v>0</v>
      </c>
      <c r="O6061" s="164">
        <f t="shared" si="2722"/>
        <v>0</v>
      </c>
      <c r="P6061" s="164">
        <f t="shared" si="2722"/>
        <v>0</v>
      </c>
      <c r="Q6061" s="164">
        <f t="shared" si="2722"/>
        <v>0</v>
      </c>
      <c r="R6061" s="164">
        <f t="shared" si="2717"/>
        <v>0</v>
      </c>
      <c r="S6061" s="164">
        <f t="shared" si="2723"/>
        <v>0</v>
      </c>
      <c r="T6061" s="164">
        <f t="shared" si="2723"/>
        <v>0</v>
      </c>
      <c r="U6061" s="164">
        <f t="shared" si="2723"/>
        <v>0</v>
      </c>
      <c r="V6061" s="164">
        <f t="shared" si="2723"/>
        <v>0</v>
      </c>
    </row>
    <row r="6062" spans="1:22" ht="16.5" thickTop="1" thickBot="1">
      <c r="A6062" s="160" t="s">
        <v>121</v>
      </c>
      <c r="B6062" s="166" t="s">
        <v>104</v>
      </c>
      <c r="C6062" s="164">
        <f t="shared" si="2713"/>
        <v>525000</v>
      </c>
      <c r="D6062" s="164">
        <f t="shared" si="2714"/>
        <v>132000</v>
      </c>
      <c r="E6062" s="164">
        <f t="shared" si="2714"/>
        <v>131000</v>
      </c>
      <c r="F6062" s="164">
        <f t="shared" si="2714"/>
        <v>131000</v>
      </c>
      <c r="G6062" s="164">
        <f t="shared" si="2714"/>
        <v>131000</v>
      </c>
      <c r="H6062" s="164">
        <f t="shared" si="2715"/>
        <v>525000</v>
      </c>
      <c r="I6062" s="164">
        <f t="shared" si="2721"/>
        <v>132000</v>
      </c>
      <c r="J6062" s="164">
        <f t="shared" si="2721"/>
        <v>131000</v>
      </c>
      <c r="K6062" s="164">
        <f t="shared" si="2721"/>
        <v>131000</v>
      </c>
      <c r="L6062" s="164">
        <f t="shared" si="2721"/>
        <v>131000</v>
      </c>
      <c r="M6062" s="164">
        <f t="shared" si="2716"/>
        <v>0</v>
      </c>
      <c r="N6062" s="164">
        <f t="shared" si="2722"/>
        <v>0</v>
      </c>
      <c r="O6062" s="164">
        <f t="shared" si="2722"/>
        <v>0</v>
      </c>
      <c r="P6062" s="164">
        <f t="shared" si="2722"/>
        <v>0</v>
      </c>
      <c r="Q6062" s="164">
        <f t="shared" si="2722"/>
        <v>0</v>
      </c>
      <c r="R6062" s="164">
        <f t="shared" si="2717"/>
        <v>0</v>
      </c>
      <c r="S6062" s="164">
        <f t="shared" si="2723"/>
        <v>0</v>
      </c>
      <c r="T6062" s="164">
        <f t="shared" si="2723"/>
        <v>0</v>
      </c>
      <c r="U6062" s="164">
        <f t="shared" si="2723"/>
        <v>0</v>
      </c>
      <c r="V6062" s="164">
        <f t="shared" si="2723"/>
        <v>0</v>
      </c>
    </row>
    <row r="6063" spans="1:22" ht="16.5" thickTop="1" thickBot="1">
      <c r="A6063" s="160" t="s">
        <v>121</v>
      </c>
      <c r="B6063" s="166" t="s">
        <v>105</v>
      </c>
      <c r="C6063" s="164">
        <f t="shared" si="2713"/>
        <v>1270000</v>
      </c>
      <c r="D6063" s="164">
        <f t="shared" si="2714"/>
        <v>415000</v>
      </c>
      <c r="E6063" s="164">
        <f t="shared" si="2714"/>
        <v>285000</v>
      </c>
      <c r="F6063" s="164">
        <f t="shared" si="2714"/>
        <v>285000</v>
      </c>
      <c r="G6063" s="164">
        <f t="shared" si="2714"/>
        <v>285000</v>
      </c>
      <c r="H6063" s="164">
        <f t="shared" si="2715"/>
        <v>1270000</v>
      </c>
      <c r="I6063" s="164">
        <f t="shared" si="2721"/>
        <v>415000</v>
      </c>
      <c r="J6063" s="164">
        <f t="shared" si="2721"/>
        <v>285000</v>
      </c>
      <c r="K6063" s="164">
        <f t="shared" si="2721"/>
        <v>285000</v>
      </c>
      <c r="L6063" s="164">
        <f t="shared" si="2721"/>
        <v>285000</v>
      </c>
      <c r="M6063" s="164">
        <f t="shared" si="2716"/>
        <v>0</v>
      </c>
      <c r="N6063" s="164">
        <f t="shared" si="2722"/>
        <v>0</v>
      </c>
      <c r="O6063" s="164">
        <f t="shared" si="2722"/>
        <v>0</v>
      </c>
      <c r="P6063" s="164">
        <f t="shared" si="2722"/>
        <v>0</v>
      </c>
      <c r="Q6063" s="164">
        <f t="shared" si="2722"/>
        <v>0</v>
      </c>
      <c r="R6063" s="164">
        <f t="shared" si="2717"/>
        <v>0</v>
      </c>
      <c r="S6063" s="164">
        <f t="shared" si="2723"/>
        <v>0</v>
      </c>
      <c r="T6063" s="164">
        <f t="shared" si="2723"/>
        <v>0</v>
      </c>
      <c r="U6063" s="164">
        <f t="shared" si="2723"/>
        <v>0</v>
      </c>
      <c r="V6063" s="164">
        <f t="shared" si="2723"/>
        <v>0</v>
      </c>
    </row>
    <row r="6064" spans="1:22" ht="31.5" thickTop="1" thickBot="1">
      <c r="A6064" s="160" t="s">
        <v>121</v>
      </c>
      <c r="B6064" s="167" t="s">
        <v>153</v>
      </c>
      <c r="C6064" s="164">
        <f t="shared" si="2713"/>
        <v>1270000</v>
      </c>
      <c r="D6064" s="164">
        <f t="shared" si="2714"/>
        <v>415000</v>
      </c>
      <c r="E6064" s="164">
        <f t="shared" si="2714"/>
        <v>285000</v>
      </c>
      <c r="F6064" s="164">
        <f t="shared" si="2714"/>
        <v>285000</v>
      </c>
      <c r="G6064" s="164">
        <f t="shared" si="2714"/>
        <v>285000</v>
      </c>
      <c r="H6064" s="164">
        <f t="shared" si="2715"/>
        <v>1270000</v>
      </c>
      <c r="I6064" s="164">
        <f t="shared" si="2721"/>
        <v>415000</v>
      </c>
      <c r="J6064" s="164">
        <f t="shared" si="2721"/>
        <v>285000</v>
      </c>
      <c r="K6064" s="164">
        <f t="shared" si="2721"/>
        <v>285000</v>
      </c>
      <c r="L6064" s="164">
        <f t="shared" si="2721"/>
        <v>285000</v>
      </c>
      <c r="M6064" s="164">
        <f t="shared" si="2716"/>
        <v>0</v>
      </c>
      <c r="N6064" s="164">
        <f t="shared" si="2722"/>
        <v>0</v>
      </c>
      <c r="O6064" s="164">
        <f t="shared" si="2722"/>
        <v>0</v>
      </c>
      <c r="P6064" s="164">
        <f t="shared" si="2722"/>
        <v>0</v>
      </c>
      <c r="Q6064" s="164">
        <f t="shared" si="2722"/>
        <v>0</v>
      </c>
      <c r="R6064" s="164">
        <f t="shared" si="2717"/>
        <v>0</v>
      </c>
      <c r="S6064" s="164">
        <f t="shared" si="2723"/>
        <v>0</v>
      </c>
      <c r="T6064" s="164">
        <f t="shared" si="2723"/>
        <v>0</v>
      </c>
      <c r="U6064" s="164">
        <f t="shared" si="2723"/>
        <v>0</v>
      </c>
      <c r="V6064" s="164">
        <f t="shared" si="2723"/>
        <v>0</v>
      </c>
    </row>
    <row r="6065" spans="1:22" ht="16.5" thickTop="1" thickBot="1">
      <c r="A6065" s="160" t="s">
        <v>121</v>
      </c>
      <c r="B6065" s="165" t="s">
        <v>155</v>
      </c>
      <c r="C6065" s="164">
        <f t="shared" si="2713"/>
        <v>3400000</v>
      </c>
      <c r="D6065" s="164">
        <f t="shared" si="2714"/>
        <v>1700000</v>
      </c>
      <c r="E6065" s="164">
        <f t="shared" si="2714"/>
        <v>700000</v>
      </c>
      <c r="F6065" s="164">
        <f t="shared" si="2714"/>
        <v>500000</v>
      </c>
      <c r="G6065" s="164">
        <f t="shared" si="2714"/>
        <v>500000</v>
      </c>
      <c r="H6065" s="164">
        <f t="shared" si="2715"/>
        <v>3400000</v>
      </c>
      <c r="I6065" s="164">
        <f t="shared" si="2721"/>
        <v>1700000</v>
      </c>
      <c r="J6065" s="164">
        <f t="shared" si="2721"/>
        <v>700000</v>
      </c>
      <c r="K6065" s="164">
        <f t="shared" si="2721"/>
        <v>500000</v>
      </c>
      <c r="L6065" s="164">
        <f t="shared" si="2721"/>
        <v>500000</v>
      </c>
      <c r="M6065" s="164">
        <f t="shared" si="2716"/>
        <v>0</v>
      </c>
      <c r="N6065" s="164">
        <f t="shared" si="2722"/>
        <v>0</v>
      </c>
      <c r="O6065" s="164">
        <f t="shared" si="2722"/>
        <v>0</v>
      </c>
      <c r="P6065" s="164">
        <f t="shared" si="2722"/>
        <v>0</v>
      </c>
      <c r="Q6065" s="164">
        <f t="shared" si="2722"/>
        <v>0</v>
      </c>
      <c r="R6065" s="164">
        <f t="shared" si="2717"/>
        <v>0</v>
      </c>
      <c r="S6065" s="164">
        <f t="shared" si="2723"/>
        <v>0</v>
      </c>
      <c r="T6065" s="164">
        <f t="shared" si="2723"/>
        <v>0</v>
      </c>
      <c r="U6065" s="164">
        <f t="shared" si="2723"/>
        <v>0</v>
      </c>
      <c r="V6065" s="164">
        <f t="shared" si="2723"/>
        <v>0</v>
      </c>
    </row>
    <row r="6066" spans="1:22" ht="16.5" thickTop="1" thickBot="1">
      <c r="A6066" s="160" t="s">
        <v>2023</v>
      </c>
      <c r="B6066" s="165" t="s">
        <v>2024</v>
      </c>
      <c r="C6066" s="164">
        <f t="shared" si="2713"/>
        <v>52400000</v>
      </c>
      <c r="D6066" s="164">
        <f t="shared" si="2714"/>
        <v>13925000</v>
      </c>
      <c r="E6066" s="164">
        <f t="shared" si="2714"/>
        <v>12825000</v>
      </c>
      <c r="F6066" s="164">
        <f t="shared" si="2714"/>
        <v>12825000</v>
      </c>
      <c r="G6066" s="164">
        <f t="shared" si="2714"/>
        <v>12825000</v>
      </c>
      <c r="H6066" s="164">
        <f t="shared" si="2715"/>
        <v>52400000</v>
      </c>
      <c r="I6066" s="164">
        <f>SUM(I6067,I6073)</f>
        <v>13925000</v>
      </c>
      <c r="J6066" s="164">
        <f>SUM(J6067,J6073)</f>
        <v>12825000</v>
      </c>
      <c r="K6066" s="164">
        <f>SUM(K6067,K6073)</f>
        <v>12825000</v>
      </c>
      <c r="L6066" s="164">
        <f>SUM(L6067,L6073)</f>
        <v>12825000</v>
      </c>
      <c r="M6066" s="164">
        <f t="shared" si="2716"/>
        <v>0</v>
      </c>
      <c r="N6066" s="164">
        <f>SUM(N6067,N6073)</f>
        <v>0</v>
      </c>
      <c r="O6066" s="164">
        <f>SUM(O6067,O6073)</f>
        <v>0</v>
      </c>
      <c r="P6066" s="164">
        <f>SUM(P6067,P6073)</f>
        <v>0</v>
      </c>
      <c r="Q6066" s="164">
        <f>SUM(Q6067,Q6073)</f>
        <v>0</v>
      </c>
      <c r="R6066" s="164">
        <f t="shared" si="2717"/>
        <v>0</v>
      </c>
      <c r="S6066" s="164">
        <f>SUM(S6067,S6073)</f>
        <v>0</v>
      </c>
      <c r="T6066" s="164">
        <f>SUM(T6067,T6073)</f>
        <v>0</v>
      </c>
      <c r="U6066" s="164">
        <f>SUM(U6067,U6073)</f>
        <v>0</v>
      </c>
      <c r="V6066" s="164">
        <f>SUM(V6067,V6073)</f>
        <v>0</v>
      </c>
    </row>
    <row r="6067" spans="1:22" ht="16.5" thickTop="1" thickBot="1">
      <c r="A6067" s="160" t="s">
        <v>121</v>
      </c>
      <c r="B6067" s="166" t="s">
        <v>99</v>
      </c>
      <c r="C6067" s="164">
        <f t="shared" si="2713"/>
        <v>49400000</v>
      </c>
      <c r="D6067" s="164">
        <f t="shared" si="2714"/>
        <v>12425000</v>
      </c>
      <c r="E6067" s="164">
        <f t="shared" si="2714"/>
        <v>12325000</v>
      </c>
      <c r="F6067" s="164">
        <f t="shared" si="2714"/>
        <v>12325000</v>
      </c>
      <c r="G6067" s="164">
        <f t="shared" si="2714"/>
        <v>12325000</v>
      </c>
      <c r="H6067" s="164">
        <f t="shared" si="2715"/>
        <v>49400000</v>
      </c>
      <c r="I6067" s="164">
        <f>SUM(I6068:I6071)</f>
        <v>12425000</v>
      </c>
      <c r="J6067" s="164">
        <f>SUM(J6068:J6071)</f>
        <v>12325000</v>
      </c>
      <c r="K6067" s="164">
        <f>SUM(K6068:K6071)</f>
        <v>12325000</v>
      </c>
      <c r="L6067" s="164">
        <f>SUM(L6068:L6071)</f>
        <v>12325000</v>
      </c>
      <c r="M6067" s="164">
        <f t="shared" si="2716"/>
        <v>0</v>
      </c>
      <c r="N6067" s="164">
        <f>SUM(N6068:N6071)</f>
        <v>0</v>
      </c>
      <c r="O6067" s="164">
        <f>SUM(O6068:O6071)</f>
        <v>0</v>
      </c>
      <c r="P6067" s="164">
        <f>SUM(P6068:P6071)</f>
        <v>0</v>
      </c>
      <c r="Q6067" s="164">
        <f>SUM(Q6068:Q6071)</f>
        <v>0</v>
      </c>
      <c r="R6067" s="164">
        <f t="shared" si="2717"/>
        <v>0</v>
      </c>
      <c r="S6067" s="164">
        <f>SUM(S6068:S6071)</f>
        <v>0</v>
      </c>
      <c r="T6067" s="164">
        <f>SUM(T6068:T6071)</f>
        <v>0</v>
      </c>
      <c r="U6067" s="164">
        <f>SUM(U6068:U6071)</f>
        <v>0</v>
      </c>
      <c r="V6067" s="164">
        <f>SUM(V6068:V6071)</f>
        <v>0</v>
      </c>
    </row>
    <row r="6068" spans="1:22" ht="16.5" thickTop="1" thickBot="1">
      <c r="A6068" s="160" t="s">
        <v>121</v>
      </c>
      <c r="B6068" s="167" t="s">
        <v>100</v>
      </c>
      <c r="C6068" s="164">
        <f t="shared" si="2713"/>
        <v>41500000</v>
      </c>
      <c r="D6068" s="164">
        <f t="shared" si="2714"/>
        <v>10375000</v>
      </c>
      <c r="E6068" s="164">
        <f t="shared" si="2714"/>
        <v>10375000</v>
      </c>
      <c r="F6068" s="164">
        <f t="shared" si="2714"/>
        <v>10375000</v>
      </c>
      <c r="G6068" s="164">
        <f t="shared" si="2714"/>
        <v>10375000</v>
      </c>
      <c r="H6068" s="164">
        <f t="shared" si="2715"/>
        <v>41500000</v>
      </c>
      <c r="I6068" s="164">
        <v>10375000</v>
      </c>
      <c r="J6068" s="164">
        <v>10375000</v>
      </c>
      <c r="K6068" s="164">
        <v>10375000</v>
      </c>
      <c r="L6068" s="164">
        <v>10375000</v>
      </c>
      <c r="M6068" s="164">
        <f t="shared" si="2716"/>
        <v>0</v>
      </c>
      <c r="N6068" s="164">
        <v>0</v>
      </c>
      <c r="O6068" s="164">
        <v>0</v>
      </c>
      <c r="P6068" s="164">
        <v>0</v>
      </c>
      <c r="Q6068" s="164">
        <v>0</v>
      </c>
      <c r="R6068" s="164">
        <f t="shared" si="2717"/>
        <v>0</v>
      </c>
      <c r="S6068" s="164">
        <v>0</v>
      </c>
      <c r="T6068" s="164">
        <v>0</v>
      </c>
      <c r="U6068" s="164">
        <v>0</v>
      </c>
      <c r="V6068" s="164">
        <v>0</v>
      </c>
    </row>
    <row r="6069" spans="1:22" ht="16.5" thickTop="1" thickBot="1">
      <c r="A6069" s="160" t="s">
        <v>121</v>
      </c>
      <c r="B6069" s="167" t="s">
        <v>101</v>
      </c>
      <c r="C6069" s="164">
        <f t="shared" si="2713"/>
        <v>6400000</v>
      </c>
      <c r="D6069" s="164">
        <f t="shared" si="2714"/>
        <v>1600000</v>
      </c>
      <c r="E6069" s="164">
        <f t="shared" si="2714"/>
        <v>1600000</v>
      </c>
      <c r="F6069" s="164">
        <f t="shared" si="2714"/>
        <v>1600000</v>
      </c>
      <c r="G6069" s="164">
        <f t="shared" si="2714"/>
        <v>1600000</v>
      </c>
      <c r="H6069" s="164">
        <f t="shared" si="2715"/>
        <v>6400000</v>
      </c>
      <c r="I6069" s="164">
        <v>1600000</v>
      </c>
      <c r="J6069" s="164">
        <v>1600000</v>
      </c>
      <c r="K6069" s="164">
        <v>1600000</v>
      </c>
      <c r="L6069" s="164">
        <v>1600000</v>
      </c>
      <c r="M6069" s="164">
        <f t="shared" si="2716"/>
        <v>0</v>
      </c>
      <c r="N6069" s="164">
        <v>0</v>
      </c>
      <c r="O6069" s="164">
        <v>0</v>
      </c>
      <c r="P6069" s="164">
        <v>0</v>
      </c>
      <c r="Q6069" s="164">
        <v>0</v>
      </c>
      <c r="R6069" s="164">
        <f t="shared" si="2717"/>
        <v>0</v>
      </c>
      <c r="S6069" s="164">
        <v>0</v>
      </c>
      <c r="T6069" s="164">
        <v>0</v>
      </c>
      <c r="U6069" s="164">
        <v>0</v>
      </c>
      <c r="V6069" s="164">
        <v>0</v>
      </c>
    </row>
    <row r="6070" spans="1:22" ht="16.5" thickTop="1" thickBot="1">
      <c r="A6070" s="160" t="s">
        <v>121</v>
      </c>
      <c r="B6070" s="167" t="s">
        <v>104</v>
      </c>
      <c r="C6070" s="164">
        <f t="shared" si="2713"/>
        <v>500000</v>
      </c>
      <c r="D6070" s="164">
        <f t="shared" si="2714"/>
        <v>125000</v>
      </c>
      <c r="E6070" s="164">
        <f t="shared" si="2714"/>
        <v>125000</v>
      </c>
      <c r="F6070" s="164">
        <f t="shared" si="2714"/>
        <v>125000</v>
      </c>
      <c r="G6070" s="164">
        <f t="shared" si="2714"/>
        <v>125000</v>
      </c>
      <c r="H6070" s="164">
        <f t="shared" si="2715"/>
        <v>500000</v>
      </c>
      <c r="I6070" s="164">
        <v>125000</v>
      </c>
      <c r="J6070" s="164">
        <v>125000</v>
      </c>
      <c r="K6070" s="164">
        <v>125000</v>
      </c>
      <c r="L6070" s="164">
        <v>125000</v>
      </c>
      <c r="M6070" s="164">
        <f t="shared" si="2716"/>
        <v>0</v>
      </c>
      <c r="N6070" s="164">
        <v>0</v>
      </c>
      <c r="O6070" s="164">
        <v>0</v>
      </c>
      <c r="P6070" s="164">
        <v>0</v>
      </c>
      <c r="Q6070" s="164">
        <v>0</v>
      </c>
      <c r="R6070" s="164">
        <f t="shared" si="2717"/>
        <v>0</v>
      </c>
      <c r="S6070" s="164">
        <v>0</v>
      </c>
      <c r="T6070" s="164">
        <v>0</v>
      </c>
      <c r="U6070" s="164">
        <v>0</v>
      </c>
      <c r="V6070" s="164">
        <v>0</v>
      </c>
    </row>
    <row r="6071" spans="1:22" ht="16.5" thickTop="1" thickBot="1">
      <c r="A6071" s="160" t="s">
        <v>121</v>
      </c>
      <c r="B6071" s="167" t="s">
        <v>105</v>
      </c>
      <c r="C6071" s="164">
        <f t="shared" si="2713"/>
        <v>1000000</v>
      </c>
      <c r="D6071" s="164">
        <f t="shared" si="2714"/>
        <v>325000</v>
      </c>
      <c r="E6071" s="164">
        <f t="shared" si="2714"/>
        <v>225000</v>
      </c>
      <c r="F6071" s="164">
        <f t="shared" si="2714"/>
        <v>225000</v>
      </c>
      <c r="G6071" s="164">
        <f t="shared" si="2714"/>
        <v>225000</v>
      </c>
      <c r="H6071" s="164">
        <f t="shared" si="2715"/>
        <v>1000000</v>
      </c>
      <c r="I6071" s="164">
        <f>SUM(I6072)</f>
        <v>325000</v>
      </c>
      <c r="J6071" s="164">
        <f>SUM(J6072)</f>
        <v>225000</v>
      </c>
      <c r="K6071" s="164">
        <f>SUM(K6072)</f>
        <v>225000</v>
      </c>
      <c r="L6071" s="164">
        <f>SUM(L6072)</f>
        <v>225000</v>
      </c>
      <c r="M6071" s="164">
        <f t="shared" si="2716"/>
        <v>0</v>
      </c>
      <c r="N6071" s="164">
        <f>SUM(N6072)</f>
        <v>0</v>
      </c>
      <c r="O6071" s="164">
        <f>SUM(O6072)</f>
        <v>0</v>
      </c>
      <c r="P6071" s="164">
        <f>SUM(P6072)</f>
        <v>0</v>
      </c>
      <c r="Q6071" s="164">
        <f>SUM(Q6072)</f>
        <v>0</v>
      </c>
      <c r="R6071" s="164">
        <f t="shared" si="2717"/>
        <v>0</v>
      </c>
      <c r="S6071" s="164">
        <f>SUM(S6072)</f>
        <v>0</v>
      </c>
      <c r="T6071" s="164">
        <f>SUM(T6072)</f>
        <v>0</v>
      </c>
      <c r="U6071" s="164">
        <f>SUM(U6072)</f>
        <v>0</v>
      </c>
      <c r="V6071" s="164">
        <f>SUM(V6072)</f>
        <v>0</v>
      </c>
    </row>
    <row r="6072" spans="1:22" ht="31.5" thickTop="1" thickBot="1">
      <c r="A6072" s="160" t="s">
        <v>121</v>
      </c>
      <c r="B6072" s="168" t="s">
        <v>153</v>
      </c>
      <c r="C6072" s="164">
        <f t="shared" si="2713"/>
        <v>1000000</v>
      </c>
      <c r="D6072" s="164">
        <f t="shared" si="2714"/>
        <v>325000</v>
      </c>
      <c r="E6072" s="164">
        <f t="shared" si="2714"/>
        <v>225000</v>
      </c>
      <c r="F6072" s="164">
        <f t="shared" si="2714"/>
        <v>225000</v>
      </c>
      <c r="G6072" s="164">
        <f t="shared" si="2714"/>
        <v>225000</v>
      </c>
      <c r="H6072" s="164">
        <f t="shared" si="2715"/>
        <v>1000000</v>
      </c>
      <c r="I6072" s="164">
        <v>325000</v>
      </c>
      <c r="J6072" s="164">
        <v>225000</v>
      </c>
      <c r="K6072" s="164">
        <v>225000</v>
      </c>
      <c r="L6072" s="164">
        <v>225000</v>
      </c>
      <c r="M6072" s="164">
        <f t="shared" si="2716"/>
        <v>0</v>
      </c>
      <c r="N6072" s="164">
        <v>0</v>
      </c>
      <c r="O6072" s="164">
        <v>0</v>
      </c>
      <c r="P6072" s="164">
        <v>0</v>
      </c>
      <c r="Q6072" s="164">
        <v>0</v>
      </c>
      <c r="R6072" s="164">
        <f t="shared" si="2717"/>
        <v>0</v>
      </c>
      <c r="S6072" s="164">
        <v>0</v>
      </c>
      <c r="T6072" s="164">
        <v>0</v>
      </c>
      <c r="U6072" s="164">
        <v>0</v>
      </c>
      <c r="V6072" s="164">
        <v>0</v>
      </c>
    </row>
    <row r="6073" spans="1:22" ht="16.5" thickTop="1" thickBot="1">
      <c r="A6073" s="160" t="s">
        <v>121</v>
      </c>
      <c r="B6073" s="166" t="s">
        <v>155</v>
      </c>
      <c r="C6073" s="164">
        <f t="shared" si="2713"/>
        <v>3000000</v>
      </c>
      <c r="D6073" s="164">
        <f t="shared" si="2714"/>
        <v>1500000</v>
      </c>
      <c r="E6073" s="164">
        <f t="shared" si="2714"/>
        <v>500000</v>
      </c>
      <c r="F6073" s="164">
        <f t="shared" si="2714"/>
        <v>500000</v>
      </c>
      <c r="G6073" s="164">
        <f t="shared" si="2714"/>
        <v>500000</v>
      </c>
      <c r="H6073" s="164">
        <f t="shared" si="2715"/>
        <v>3000000</v>
      </c>
      <c r="I6073" s="164">
        <v>1500000</v>
      </c>
      <c r="J6073" s="164">
        <v>500000</v>
      </c>
      <c r="K6073" s="164">
        <v>500000</v>
      </c>
      <c r="L6073" s="164">
        <v>500000</v>
      </c>
      <c r="M6073" s="164">
        <f t="shared" si="2716"/>
        <v>0</v>
      </c>
      <c r="N6073" s="164">
        <v>0</v>
      </c>
      <c r="O6073" s="164">
        <v>0</v>
      </c>
      <c r="P6073" s="164">
        <v>0</v>
      </c>
      <c r="Q6073" s="164">
        <v>0</v>
      </c>
      <c r="R6073" s="164">
        <f t="shared" si="2717"/>
        <v>0</v>
      </c>
      <c r="S6073" s="164">
        <v>0</v>
      </c>
      <c r="T6073" s="164">
        <v>0</v>
      </c>
      <c r="U6073" s="164">
        <v>0</v>
      </c>
      <c r="V6073" s="164">
        <v>0</v>
      </c>
    </row>
    <row r="6074" spans="1:22" ht="16.5" thickTop="1" thickBot="1">
      <c r="A6074" s="160" t="s">
        <v>2025</v>
      </c>
      <c r="B6074" s="165" t="s">
        <v>2026</v>
      </c>
      <c r="C6074" s="164">
        <f t="shared" si="2713"/>
        <v>8000000</v>
      </c>
      <c r="D6074" s="164">
        <f t="shared" si="2714"/>
        <v>2344000</v>
      </c>
      <c r="E6074" s="164">
        <f t="shared" si="2714"/>
        <v>2312000</v>
      </c>
      <c r="F6074" s="164">
        <f t="shared" si="2714"/>
        <v>1932000</v>
      </c>
      <c r="G6074" s="164">
        <f t="shared" si="2714"/>
        <v>1412000</v>
      </c>
      <c r="H6074" s="164">
        <f t="shared" si="2715"/>
        <v>8000000</v>
      </c>
      <c r="I6074" s="164">
        <f>SUM(I6075,I6081)</f>
        <v>2344000</v>
      </c>
      <c r="J6074" s="164">
        <f>SUM(J6075,J6081)</f>
        <v>2312000</v>
      </c>
      <c r="K6074" s="164">
        <f>SUM(K6075,K6081)</f>
        <v>1932000</v>
      </c>
      <c r="L6074" s="164">
        <f>SUM(L6075,L6081)</f>
        <v>1412000</v>
      </c>
      <c r="M6074" s="164">
        <f t="shared" si="2716"/>
        <v>0</v>
      </c>
      <c r="N6074" s="164">
        <f>SUM(N6075,N6081)</f>
        <v>0</v>
      </c>
      <c r="O6074" s="164">
        <f>SUM(O6075,O6081)</f>
        <v>0</v>
      </c>
      <c r="P6074" s="164">
        <f>SUM(P6075,P6081)</f>
        <v>0</v>
      </c>
      <c r="Q6074" s="164">
        <f>SUM(Q6075,Q6081)</f>
        <v>0</v>
      </c>
      <c r="R6074" s="164">
        <f t="shared" si="2717"/>
        <v>0</v>
      </c>
      <c r="S6074" s="164">
        <f>SUM(S6075,S6081)</f>
        <v>0</v>
      </c>
      <c r="T6074" s="164">
        <f>SUM(T6075,T6081)</f>
        <v>0</v>
      </c>
      <c r="U6074" s="164">
        <f>SUM(U6075,U6081)</f>
        <v>0</v>
      </c>
      <c r="V6074" s="164">
        <f>SUM(V6075,V6081)</f>
        <v>0</v>
      </c>
    </row>
    <row r="6075" spans="1:22" ht="16.5" thickTop="1" thickBot="1">
      <c r="A6075" s="160" t="s">
        <v>121</v>
      </c>
      <c r="B6075" s="166" t="s">
        <v>99</v>
      </c>
      <c r="C6075" s="164">
        <f t="shared" si="2713"/>
        <v>7600000</v>
      </c>
      <c r="D6075" s="164">
        <f t="shared" si="2714"/>
        <v>2144000</v>
      </c>
      <c r="E6075" s="164">
        <f t="shared" si="2714"/>
        <v>2112000</v>
      </c>
      <c r="F6075" s="164">
        <f t="shared" si="2714"/>
        <v>1932000</v>
      </c>
      <c r="G6075" s="164">
        <f t="shared" si="2714"/>
        <v>1412000</v>
      </c>
      <c r="H6075" s="164">
        <f t="shared" si="2715"/>
        <v>7600000</v>
      </c>
      <c r="I6075" s="164">
        <f>SUM(I6076:I6079)</f>
        <v>2144000</v>
      </c>
      <c r="J6075" s="164">
        <f>SUM(J6076:J6079)</f>
        <v>2112000</v>
      </c>
      <c r="K6075" s="164">
        <f>SUM(K6076:K6079)</f>
        <v>1932000</v>
      </c>
      <c r="L6075" s="164">
        <f>SUM(L6076:L6079)</f>
        <v>1412000</v>
      </c>
      <c r="M6075" s="164">
        <f t="shared" si="2716"/>
        <v>0</v>
      </c>
      <c r="N6075" s="164">
        <f>SUM(N6076:N6079)</f>
        <v>0</v>
      </c>
      <c r="O6075" s="164">
        <f>SUM(O6076:O6079)</f>
        <v>0</v>
      </c>
      <c r="P6075" s="164">
        <f>SUM(P6076:P6079)</f>
        <v>0</v>
      </c>
      <c r="Q6075" s="164">
        <f>SUM(Q6076:Q6079)</f>
        <v>0</v>
      </c>
      <c r="R6075" s="164">
        <f t="shared" si="2717"/>
        <v>0</v>
      </c>
      <c r="S6075" s="164">
        <f>SUM(S6076:S6079)</f>
        <v>0</v>
      </c>
      <c r="T6075" s="164">
        <f>SUM(T6076:T6079)</f>
        <v>0</v>
      </c>
      <c r="U6075" s="164">
        <f>SUM(U6076:U6079)</f>
        <v>0</v>
      </c>
      <c r="V6075" s="164">
        <f>SUM(V6076:V6079)</f>
        <v>0</v>
      </c>
    </row>
    <row r="6076" spans="1:22" ht="16.5" thickTop="1" thickBot="1">
      <c r="A6076" s="160" t="s">
        <v>121</v>
      </c>
      <c r="B6076" s="167" t="s">
        <v>100</v>
      </c>
      <c r="C6076" s="164">
        <f t="shared" si="2713"/>
        <v>1385000</v>
      </c>
      <c r="D6076" s="164">
        <f t="shared" si="2714"/>
        <v>347000</v>
      </c>
      <c r="E6076" s="164">
        <f t="shared" si="2714"/>
        <v>346000</v>
      </c>
      <c r="F6076" s="164">
        <f t="shared" si="2714"/>
        <v>346000</v>
      </c>
      <c r="G6076" s="164">
        <f t="shared" si="2714"/>
        <v>346000</v>
      </c>
      <c r="H6076" s="164">
        <f t="shared" si="2715"/>
        <v>1385000</v>
      </c>
      <c r="I6076" s="164">
        <v>347000</v>
      </c>
      <c r="J6076" s="164">
        <v>346000</v>
      </c>
      <c r="K6076" s="164">
        <v>346000</v>
      </c>
      <c r="L6076" s="164">
        <v>346000</v>
      </c>
      <c r="M6076" s="164">
        <f t="shared" si="2716"/>
        <v>0</v>
      </c>
      <c r="N6076" s="164">
        <v>0</v>
      </c>
      <c r="O6076" s="164">
        <v>0</v>
      </c>
      <c r="P6076" s="164">
        <v>0</v>
      </c>
      <c r="Q6076" s="164">
        <v>0</v>
      </c>
      <c r="R6076" s="164">
        <f t="shared" si="2717"/>
        <v>0</v>
      </c>
      <c r="S6076" s="164">
        <v>0</v>
      </c>
      <c r="T6076" s="164">
        <v>0</v>
      </c>
      <c r="U6076" s="164">
        <v>0</v>
      </c>
      <c r="V6076" s="164">
        <v>0</v>
      </c>
    </row>
    <row r="6077" spans="1:22" ht="16.5" thickTop="1" thickBot="1">
      <c r="A6077" s="160" t="s">
        <v>121</v>
      </c>
      <c r="B6077" s="167" t="s">
        <v>101</v>
      </c>
      <c r="C6077" s="164">
        <f t="shared" si="2713"/>
        <v>5920000</v>
      </c>
      <c r="D6077" s="164">
        <f t="shared" si="2714"/>
        <v>1700000</v>
      </c>
      <c r="E6077" s="164">
        <f t="shared" si="2714"/>
        <v>1700000</v>
      </c>
      <c r="F6077" s="164">
        <f t="shared" si="2714"/>
        <v>1520000</v>
      </c>
      <c r="G6077" s="164">
        <f t="shared" si="2714"/>
        <v>1000000</v>
      </c>
      <c r="H6077" s="164">
        <f t="shared" si="2715"/>
        <v>5920000</v>
      </c>
      <c r="I6077" s="164">
        <v>1700000</v>
      </c>
      <c r="J6077" s="164">
        <v>1700000</v>
      </c>
      <c r="K6077" s="164">
        <v>1520000</v>
      </c>
      <c r="L6077" s="164">
        <v>1000000</v>
      </c>
      <c r="M6077" s="164">
        <f t="shared" si="2716"/>
        <v>0</v>
      </c>
      <c r="N6077" s="164">
        <v>0</v>
      </c>
      <c r="O6077" s="164">
        <v>0</v>
      </c>
      <c r="P6077" s="164">
        <v>0</v>
      </c>
      <c r="Q6077" s="164">
        <v>0</v>
      </c>
      <c r="R6077" s="164">
        <f t="shared" si="2717"/>
        <v>0</v>
      </c>
      <c r="S6077" s="164">
        <v>0</v>
      </c>
      <c r="T6077" s="164">
        <v>0</v>
      </c>
      <c r="U6077" s="164">
        <v>0</v>
      </c>
      <c r="V6077" s="164">
        <v>0</v>
      </c>
    </row>
    <row r="6078" spans="1:22" ht="16.5" thickTop="1" thickBot="1">
      <c r="A6078" s="160" t="s">
        <v>121</v>
      </c>
      <c r="B6078" s="167" t="s">
        <v>104</v>
      </c>
      <c r="C6078" s="164">
        <f t="shared" si="2713"/>
        <v>25000</v>
      </c>
      <c r="D6078" s="164">
        <f t="shared" si="2714"/>
        <v>7000</v>
      </c>
      <c r="E6078" s="164">
        <f t="shared" si="2714"/>
        <v>6000</v>
      </c>
      <c r="F6078" s="164">
        <f t="shared" si="2714"/>
        <v>6000</v>
      </c>
      <c r="G6078" s="164">
        <f t="shared" si="2714"/>
        <v>6000</v>
      </c>
      <c r="H6078" s="164">
        <f t="shared" si="2715"/>
        <v>25000</v>
      </c>
      <c r="I6078" s="164">
        <v>7000</v>
      </c>
      <c r="J6078" s="164">
        <v>6000</v>
      </c>
      <c r="K6078" s="164">
        <v>6000</v>
      </c>
      <c r="L6078" s="164">
        <v>6000</v>
      </c>
      <c r="M6078" s="164">
        <f t="shared" si="2716"/>
        <v>0</v>
      </c>
      <c r="N6078" s="164">
        <v>0</v>
      </c>
      <c r="O6078" s="164">
        <v>0</v>
      </c>
      <c r="P6078" s="164">
        <v>0</v>
      </c>
      <c r="Q6078" s="164">
        <v>0</v>
      </c>
      <c r="R6078" s="164">
        <f t="shared" si="2717"/>
        <v>0</v>
      </c>
      <c r="S6078" s="164">
        <v>0</v>
      </c>
      <c r="T6078" s="164">
        <v>0</v>
      </c>
      <c r="U6078" s="164">
        <v>0</v>
      </c>
      <c r="V6078" s="164">
        <v>0</v>
      </c>
    </row>
    <row r="6079" spans="1:22" ht="16.5" thickTop="1" thickBot="1">
      <c r="A6079" s="160" t="s">
        <v>121</v>
      </c>
      <c r="B6079" s="167" t="s">
        <v>105</v>
      </c>
      <c r="C6079" s="164">
        <f t="shared" si="2713"/>
        <v>270000</v>
      </c>
      <c r="D6079" s="164">
        <f t="shared" si="2714"/>
        <v>90000</v>
      </c>
      <c r="E6079" s="164">
        <f t="shared" si="2714"/>
        <v>60000</v>
      </c>
      <c r="F6079" s="164">
        <f t="shared" si="2714"/>
        <v>60000</v>
      </c>
      <c r="G6079" s="164">
        <f t="shared" si="2714"/>
        <v>60000</v>
      </c>
      <c r="H6079" s="164">
        <f t="shared" si="2715"/>
        <v>270000</v>
      </c>
      <c r="I6079" s="164">
        <f>SUM(I6080)</f>
        <v>90000</v>
      </c>
      <c r="J6079" s="164">
        <f>SUM(J6080)</f>
        <v>60000</v>
      </c>
      <c r="K6079" s="164">
        <f>SUM(K6080)</f>
        <v>60000</v>
      </c>
      <c r="L6079" s="164">
        <f>SUM(L6080)</f>
        <v>60000</v>
      </c>
      <c r="M6079" s="164">
        <f t="shared" si="2716"/>
        <v>0</v>
      </c>
      <c r="N6079" s="164">
        <f>SUM(N6080)</f>
        <v>0</v>
      </c>
      <c r="O6079" s="164">
        <f>SUM(O6080)</f>
        <v>0</v>
      </c>
      <c r="P6079" s="164">
        <f>SUM(P6080)</f>
        <v>0</v>
      </c>
      <c r="Q6079" s="164">
        <f>SUM(Q6080)</f>
        <v>0</v>
      </c>
      <c r="R6079" s="164">
        <f t="shared" si="2717"/>
        <v>0</v>
      </c>
      <c r="S6079" s="164">
        <f>SUM(S6080)</f>
        <v>0</v>
      </c>
      <c r="T6079" s="164">
        <f>SUM(T6080)</f>
        <v>0</v>
      </c>
      <c r="U6079" s="164">
        <f>SUM(U6080)</f>
        <v>0</v>
      </c>
      <c r="V6079" s="164">
        <f>SUM(V6080)</f>
        <v>0</v>
      </c>
    </row>
    <row r="6080" spans="1:22" ht="31.5" thickTop="1" thickBot="1">
      <c r="A6080" s="160" t="s">
        <v>121</v>
      </c>
      <c r="B6080" s="168" t="s">
        <v>153</v>
      </c>
      <c r="C6080" s="164">
        <f t="shared" si="2713"/>
        <v>270000</v>
      </c>
      <c r="D6080" s="164">
        <f t="shared" si="2714"/>
        <v>90000</v>
      </c>
      <c r="E6080" s="164">
        <f t="shared" si="2714"/>
        <v>60000</v>
      </c>
      <c r="F6080" s="164">
        <f t="shared" si="2714"/>
        <v>60000</v>
      </c>
      <c r="G6080" s="164">
        <f t="shared" si="2714"/>
        <v>60000</v>
      </c>
      <c r="H6080" s="164">
        <f t="shared" si="2715"/>
        <v>270000</v>
      </c>
      <c r="I6080" s="164">
        <v>90000</v>
      </c>
      <c r="J6080" s="164">
        <v>60000</v>
      </c>
      <c r="K6080" s="164">
        <v>60000</v>
      </c>
      <c r="L6080" s="164">
        <v>60000</v>
      </c>
      <c r="M6080" s="164">
        <f t="shared" si="2716"/>
        <v>0</v>
      </c>
      <c r="N6080" s="164">
        <v>0</v>
      </c>
      <c r="O6080" s="164">
        <v>0</v>
      </c>
      <c r="P6080" s="164">
        <v>0</v>
      </c>
      <c r="Q6080" s="164">
        <v>0</v>
      </c>
      <c r="R6080" s="164">
        <f t="shared" si="2717"/>
        <v>0</v>
      </c>
      <c r="S6080" s="164">
        <v>0</v>
      </c>
      <c r="T6080" s="164">
        <v>0</v>
      </c>
      <c r="U6080" s="164">
        <v>0</v>
      </c>
      <c r="V6080" s="164">
        <v>0</v>
      </c>
    </row>
    <row r="6081" spans="1:22" ht="16.5" thickTop="1" thickBot="1">
      <c r="A6081" s="160" t="s">
        <v>121</v>
      </c>
      <c r="B6081" s="166" t="s">
        <v>155</v>
      </c>
      <c r="C6081" s="164">
        <f t="shared" si="2713"/>
        <v>400000</v>
      </c>
      <c r="D6081" s="164">
        <f t="shared" si="2714"/>
        <v>200000</v>
      </c>
      <c r="E6081" s="164">
        <f t="shared" si="2714"/>
        <v>200000</v>
      </c>
      <c r="F6081" s="164">
        <f t="shared" si="2714"/>
        <v>0</v>
      </c>
      <c r="G6081" s="164">
        <f t="shared" si="2714"/>
        <v>0</v>
      </c>
      <c r="H6081" s="164">
        <f t="shared" si="2715"/>
        <v>400000</v>
      </c>
      <c r="I6081" s="164">
        <v>200000</v>
      </c>
      <c r="J6081" s="164">
        <v>200000</v>
      </c>
      <c r="K6081" s="164">
        <v>0</v>
      </c>
      <c r="L6081" s="164">
        <v>0</v>
      </c>
      <c r="M6081" s="164">
        <f t="shared" si="2716"/>
        <v>0</v>
      </c>
      <c r="N6081" s="164">
        <v>0</v>
      </c>
      <c r="O6081" s="164">
        <v>0</v>
      </c>
      <c r="P6081" s="164">
        <v>0</v>
      </c>
      <c r="Q6081" s="164">
        <v>0</v>
      </c>
      <c r="R6081" s="164">
        <f t="shared" si="2717"/>
        <v>0</v>
      </c>
      <c r="S6081" s="164">
        <v>0</v>
      </c>
      <c r="T6081" s="164">
        <v>0</v>
      </c>
      <c r="U6081" s="164">
        <v>0</v>
      </c>
      <c r="V6081" s="164">
        <v>0</v>
      </c>
    </row>
    <row r="6082" spans="1:22" ht="31.5" thickTop="1" thickBot="1">
      <c r="A6082" s="160" t="s">
        <v>2027</v>
      </c>
      <c r="B6082" s="165" t="s">
        <v>2028</v>
      </c>
      <c r="C6082" s="164">
        <f t="shared" si="2713"/>
        <v>0</v>
      </c>
      <c r="D6082" s="164">
        <f t="shared" si="2714"/>
        <v>0</v>
      </c>
      <c r="E6082" s="164">
        <f t="shared" si="2714"/>
        <v>0</v>
      </c>
      <c r="F6082" s="164">
        <f t="shared" si="2714"/>
        <v>0</v>
      </c>
      <c r="G6082" s="164">
        <f t="shared" si="2714"/>
        <v>0</v>
      </c>
      <c r="H6082" s="164">
        <f t="shared" si="2715"/>
        <v>0</v>
      </c>
      <c r="I6082" s="164">
        <f>SUM(I6083,I6089)</f>
        <v>0</v>
      </c>
      <c r="J6082" s="164">
        <f>SUM(J6083,J6089)</f>
        <v>0</v>
      </c>
      <c r="K6082" s="164">
        <f>SUM(K6083,K6089)</f>
        <v>0</v>
      </c>
      <c r="L6082" s="164">
        <f>SUM(L6083,L6089)</f>
        <v>0</v>
      </c>
      <c r="M6082" s="164">
        <f t="shared" si="2716"/>
        <v>0</v>
      </c>
      <c r="N6082" s="164">
        <f>SUM(N6083,N6089)</f>
        <v>0</v>
      </c>
      <c r="O6082" s="164">
        <f>SUM(O6083,O6089)</f>
        <v>0</v>
      </c>
      <c r="P6082" s="164">
        <f>SUM(P6083,P6089)</f>
        <v>0</v>
      </c>
      <c r="Q6082" s="164">
        <f>SUM(Q6083,Q6089)</f>
        <v>0</v>
      </c>
      <c r="R6082" s="164">
        <f t="shared" si="2717"/>
        <v>0</v>
      </c>
      <c r="S6082" s="164">
        <f>SUM(S6083,S6089)</f>
        <v>0</v>
      </c>
      <c r="T6082" s="164">
        <f>SUM(T6083,T6089)</f>
        <v>0</v>
      </c>
      <c r="U6082" s="164">
        <f>SUM(U6083,U6089)</f>
        <v>0</v>
      </c>
      <c r="V6082" s="164">
        <f>SUM(V6083,V6089)</f>
        <v>0</v>
      </c>
    </row>
    <row r="6083" spans="1:22" ht="16.5" thickTop="1" thickBot="1">
      <c r="A6083" s="160" t="s">
        <v>121</v>
      </c>
      <c r="B6083" s="166" t="s">
        <v>99</v>
      </c>
      <c r="C6083" s="164">
        <f t="shared" si="2713"/>
        <v>0</v>
      </c>
      <c r="D6083" s="164">
        <f t="shared" si="2714"/>
        <v>0</v>
      </c>
      <c r="E6083" s="164">
        <f t="shared" si="2714"/>
        <v>0</v>
      </c>
      <c r="F6083" s="164">
        <f t="shared" si="2714"/>
        <v>0</v>
      </c>
      <c r="G6083" s="164">
        <f t="shared" si="2714"/>
        <v>0</v>
      </c>
      <c r="H6083" s="164">
        <f t="shared" si="2715"/>
        <v>0</v>
      </c>
      <c r="I6083" s="164">
        <f>SUM(I6084:I6087)</f>
        <v>0</v>
      </c>
      <c r="J6083" s="164">
        <f>SUM(J6084:J6087)</f>
        <v>0</v>
      </c>
      <c r="K6083" s="164">
        <f>SUM(K6084:K6087)</f>
        <v>0</v>
      </c>
      <c r="L6083" s="164">
        <f>SUM(L6084:L6087)</f>
        <v>0</v>
      </c>
      <c r="M6083" s="164">
        <f t="shared" si="2716"/>
        <v>0</v>
      </c>
      <c r="N6083" s="164">
        <f>SUM(N6084:N6087)</f>
        <v>0</v>
      </c>
      <c r="O6083" s="164">
        <f>SUM(O6084:O6087)</f>
        <v>0</v>
      </c>
      <c r="P6083" s="164">
        <f>SUM(P6084:P6087)</f>
        <v>0</v>
      </c>
      <c r="Q6083" s="164">
        <f>SUM(Q6084:Q6087)</f>
        <v>0</v>
      </c>
      <c r="R6083" s="164">
        <f t="shared" si="2717"/>
        <v>0</v>
      </c>
      <c r="S6083" s="164">
        <f>SUM(S6084:S6087)</f>
        <v>0</v>
      </c>
      <c r="T6083" s="164">
        <f>SUM(T6084:T6087)</f>
        <v>0</v>
      </c>
      <c r="U6083" s="164">
        <f>SUM(U6084:U6087)</f>
        <v>0</v>
      </c>
      <c r="V6083" s="164">
        <f>SUM(V6084:V6087)</f>
        <v>0</v>
      </c>
    </row>
    <row r="6084" spans="1:22" ht="16.5" thickTop="1" thickBot="1">
      <c r="A6084" s="160" t="s">
        <v>121</v>
      </c>
      <c r="B6084" s="167" t="s">
        <v>100</v>
      </c>
      <c r="C6084" s="164">
        <f t="shared" si="2713"/>
        <v>0</v>
      </c>
      <c r="D6084" s="164">
        <f t="shared" si="2714"/>
        <v>0</v>
      </c>
      <c r="E6084" s="164">
        <f t="shared" si="2714"/>
        <v>0</v>
      </c>
      <c r="F6084" s="164">
        <f t="shared" si="2714"/>
        <v>0</v>
      </c>
      <c r="G6084" s="164">
        <f t="shared" si="2714"/>
        <v>0</v>
      </c>
      <c r="H6084" s="164">
        <f t="shared" si="2715"/>
        <v>0</v>
      </c>
      <c r="I6084" s="164">
        <v>0</v>
      </c>
      <c r="J6084" s="164">
        <v>0</v>
      </c>
      <c r="K6084" s="164">
        <v>0</v>
      </c>
      <c r="L6084" s="164">
        <v>0</v>
      </c>
      <c r="M6084" s="164">
        <f t="shared" si="2716"/>
        <v>0</v>
      </c>
      <c r="N6084" s="164">
        <v>0</v>
      </c>
      <c r="O6084" s="164">
        <v>0</v>
      </c>
      <c r="P6084" s="164">
        <v>0</v>
      </c>
      <c r="Q6084" s="164">
        <v>0</v>
      </c>
      <c r="R6084" s="164">
        <f t="shared" si="2717"/>
        <v>0</v>
      </c>
      <c r="S6084" s="164">
        <v>0</v>
      </c>
      <c r="T6084" s="164">
        <v>0</v>
      </c>
      <c r="U6084" s="164">
        <v>0</v>
      </c>
      <c r="V6084" s="164">
        <v>0</v>
      </c>
    </row>
    <row r="6085" spans="1:22" ht="16.5" thickTop="1" thickBot="1">
      <c r="A6085" s="160" t="s">
        <v>121</v>
      </c>
      <c r="B6085" s="167" t="s">
        <v>101</v>
      </c>
      <c r="C6085" s="164">
        <f t="shared" si="2713"/>
        <v>0</v>
      </c>
      <c r="D6085" s="164">
        <f t="shared" si="2714"/>
        <v>0</v>
      </c>
      <c r="E6085" s="164">
        <f t="shared" si="2714"/>
        <v>0</v>
      </c>
      <c r="F6085" s="164">
        <f t="shared" si="2714"/>
        <v>0</v>
      </c>
      <c r="G6085" s="164">
        <f t="shared" ref="G6085:G6148" si="2724">SUM(L6085,Q6085,V6085)</f>
        <v>0</v>
      </c>
      <c r="H6085" s="164">
        <f t="shared" si="2715"/>
        <v>0</v>
      </c>
      <c r="I6085" s="164">
        <v>0</v>
      </c>
      <c r="J6085" s="164">
        <v>0</v>
      </c>
      <c r="K6085" s="164">
        <v>0</v>
      </c>
      <c r="L6085" s="164">
        <v>0</v>
      </c>
      <c r="M6085" s="164">
        <f t="shared" si="2716"/>
        <v>0</v>
      </c>
      <c r="N6085" s="164">
        <v>0</v>
      </c>
      <c r="O6085" s="164">
        <v>0</v>
      </c>
      <c r="P6085" s="164">
        <v>0</v>
      </c>
      <c r="Q6085" s="164">
        <v>0</v>
      </c>
      <c r="R6085" s="164">
        <f t="shared" si="2717"/>
        <v>0</v>
      </c>
      <c r="S6085" s="164">
        <v>0</v>
      </c>
      <c r="T6085" s="164">
        <v>0</v>
      </c>
      <c r="U6085" s="164">
        <v>0</v>
      </c>
      <c r="V6085" s="164">
        <v>0</v>
      </c>
    </row>
    <row r="6086" spans="1:22" ht="16.5" thickTop="1" thickBot="1">
      <c r="A6086" s="160" t="s">
        <v>121</v>
      </c>
      <c r="B6086" s="167" t="s">
        <v>104</v>
      </c>
      <c r="C6086" s="164">
        <f t="shared" ref="C6086:C6149" si="2725">SUM(D6086:G6086)</f>
        <v>0</v>
      </c>
      <c r="D6086" s="164">
        <f t="shared" ref="D6086:G6149" si="2726">SUM(I6086,N6086,S6086)</f>
        <v>0</v>
      </c>
      <c r="E6086" s="164">
        <f t="shared" si="2726"/>
        <v>0</v>
      </c>
      <c r="F6086" s="164">
        <f t="shared" si="2726"/>
        <v>0</v>
      </c>
      <c r="G6086" s="164">
        <f t="shared" si="2724"/>
        <v>0</v>
      </c>
      <c r="H6086" s="164">
        <f t="shared" ref="H6086:H6149" si="2727">SUM(I6086:L6086)</f>
        <v>0</v>
      </c>
      <c r="I6086" s="164">
        <v>0</v>
      </c>
      <c r="J6086" s="164">
        <v>0</v>
      </c>
      <c r="K6086" s="164">
        <v>0</v>
      </c>
      <c r="L6086" s="164">
        <v>0</v>
      </c>
      <c r="M6086" s="164">
        <f t="shared" ref="M6086:M6149" si="2728">SUM(N6086:Q6086)</f>
        <v>0</v>
      </c>
      <c r="N6086" s="164">
        <v>0</v>
      </c>
      <c r="O6086" s="164">
        <v>0</v>
      </c>
      <c r="P6086" s="164">
        <v>0</v>
      </c>
      <c r="Q6086" s="164">
        <v>0</v>
      </c>
      <c r="R6086" s="164">
        <f t="shared" ref="R6086:R6149" si="2729">SUM(S6086:V6086)</f>
        <v>0</v>
      </c>
      <c r="S6086" s="164">
        <v>0</v>
      </c>
      <c r="T6086" s="164">
        <v>0</v>
      </c>
      <c r="U6086" s="164">
        <v>0</v>
      </c>
      <c r="V6086" s="164">
        <v>0</v>
      </c>
    </row>
    <row r="6087" spans="1:22" ht="16.5" thickTop="1" thickBot="1">
      <c r="A6087" s="160" t="s">
        <v>121</v>
      </c>
      <c r="B6087" s="167" t="s">
        <v>105</v>
      </c>
      <c r="C6087" s="164">
        <f t="shared" si="2725"/>
        <v>0</v>
      </c>
      <c r="D6087" s="164">
        <f t="shared" si="2726"/>
        <v>0</v>
      </c>
      <c r="E6087" s="164">
        <f t="shared" si="2726"/>
        <v>0</v>
      </c>
      <c r="F6087" s="164">
        <f t="shared" si="2726"/>
        <v>0</v>
      </c>
      <c r="G6087" s="164">
        <f t="shared" si="2724"/>
        <v>0</v>
      </c>
      <c r="H6087" s="164">
        <f t="shared" si="2727"/>
        <v>0</v>
      </c>
      <c r="I6087" s="164">
        <f>SUM(I6088)</f>
        <v>0</v>
      </c>
      <c r="J6087" s="164">
        <f>SUM(J6088)</f>
        <v>0</v>
      </c>
      <c r="K6087" s="164">
        <f>SUM(K6088)</f>
        <v>0</v>
      </c>
      <c r="L6087" s="164">
        <f>SUM(L6088)</f>
        <v>0</v>
      </c>
      <c r="M6087" s="164">
        <f t="shared" si="2728"/>
        <v>0</v>
      </c>
      <c r="N6087" s="164">
        <f>SUM(N6088)</f>
        <v>0</v>
      </c>
      <c r="O6087" s="164">
        <f>SUM(O6088)</f>
        <v>0</v>
      </c>
      <c r="P6087" s="164">
        <f>SUM(P6088)</f>
        <v>0</v>
      </c>
      <c r="Q6087" s="164">
        <f>SUM(Q6088)</f>
        <v>0</v>
      </c>
      <c r="R6087" s="164">
        <f t="shared" si="2729"/>
        <v>0</v>
      </c>
      <c r="S6087" s="164">
        <f>SUM(S6088)</f>
        <v>0</v>
      </c>
      <c r="T6087" s="164">
        <f>SUM(T6088)</f>
        <v>0</v>
      </c>
      <c r="U6087" s="164">
        <f>SUM(U6088)</f>
        <v>0</v>
      </c>
      <c r="V6087" s="164">
        <f>SUM(V6088)</f>
        <v>0</v>
      </c>
    </row>
    <row r="6088" spans="1:22" ht="31.5" thickTop="1" thickBot="1">
      <c r="A6088" s="160" t="s">
        <v>121</v>
      </c>
      <c r="B6088" s="168" t="s">
        <v>153</v>
      </c>
      <c r="C6088" s="164">
        <f t="shared" si="2725"/>
        <v>0</v>
      </c>
      <c r="D6088" s="164">
        <f t="shared" si="2726"/>
        <v>0</v>
      </c>
      <c r="E6088" s="164">
        <f t="shared" si="2726"/>
        <v>0</v>
      </c>
      <c r="F6088" s="164">
        <f t="shared" si="2726"/>
        <v>0</v>
      </c>
      <c r="G6088" s="164">
        <f t="shared" si="2724"/>
        <v>0</v>
      </c>
      <c r="H6088" s="164">
        <f t="shared" si="2727"/>
        <v>0</v>
      </c>
      <c r="I6088" s="164">
        <v>0</v>
      </c>
      <c r="J6088" s="164">
        <v>0</v>
      </c>
      <c r="K6088" s="164">
        <v>0</v>
      </c>
      <c r="L6088" s="164">
        <v>0</v>
      </c>
      <c r="M6088" s="164">
        <f t="shared" si="2728"/>
        <v>0</v>
      </c>
      <c r="N6088" s="164">
        <v>0</v>
      </c>
      <c r="O6088" s="164">
        <v>0</v>
      </c>
      <c r="P6088" s="164">
        <v>0</v>
      </c>
      <c r="Q6088" s="164">
        <v>0</v>
      </c>
      <c r="R6088" s="164">
        <f t="shared" si="2729"/>
        <v>0</v>
      </c>
      <c r="S6088" s="164">
        <v>0</v>
      </c>
      <c r="T6088" s="164">
        <v>0</v>
      </c>
      <c r="U6088" s="164">
        <v>0</v>
      </c>
      <c r="V6088" s="164">
        <v>0</v>
      </c>
    </row>
    <row r="6089" spans="1:22" ht="16.5" thickTop="1" thickBot="1">
      <c r="A6089" s="160" t="s">
        <v>121</v>
      </c>
      <c r="B6089" s="166" t="s">
        <v>155</v>
      </c>
      <c r="C6089" s="164">
        <f t="shared" si="2725"/>
        <v>0</v>
      </c>
      <c r="D6089" s="164">
        <f t="shared" si="2726"/>
        <v>0</v>
      </c>
      <c r="E6089" s="164">
        <f t="shared" si="2726"/>
        <v>0</v>
      </c>
      <c r="F6089" s="164">
        <f t="shared" si="2726"/>
        <v>0</v>
      </c>
      <c r="G6089" s="164">
        <f t="shared" si="2724"/>
        <v>0</v>
      </c>
      <c r="H6089" s="164">
        <f t="shared" si="2727"/>
        <v>0</v>
      </c>
      <c r="I6089" s="164">
        <v>0</v>
      </c>
      <c r="J6089" s="164">
        <v>0</v>
      </c>
      <c r="K6089" s="164">
        <v>0</v>
      </c>
      <c r="L6089" s="164">
        <v>0</v>
      </c>
      <c r="M6089" s="164">
        <f t="shared" si="2728"/>
        <v>0</v>
      </c>
      <c r="N6089" s="164">
        <v>0</v>
      </c>
      <c r="O6089" s="164">
        <v>0</v>
      </c>
      <c r="P6089" s="164">
        <v>0</v>
      </c>
      <c r="Q6089" s="164">
        <v>0</v>
      </c>
      <c r="R6089" s="164">
        <f t="shared" si="2729"/>
        <v>0</v>
      </c>
      <c r="S6089" s="164">
        <v>0</v>
      </c>
      <c r="T6089" s="164">
        <v>0</v>
      </c>
      <c r="U6089" s="164">
        <v>0</v>
      </c>
      <c r="V6089" s="164">
        <v>0</v>
      </c>
    </row>
    <row r="6090" spans="1:22" ht="16.5" thickTop="1" thickBot="1">
      <c r="A6090" s="160" t="s">
        <v>2029</v>
      </c>
      <c r="B6090" s="163" t="s">
        <v>2030</v>
      </c>
      <c r="C6090" s="164">
        <f t="shared" si="2725"/>
        <v>8500000</v>
      </c>
      <c r="D6090" s="164">
        <f t="shared" si="2726"/>
        <v>1807000</v>
      </c>
      <c r="E6090" s="164">
        <f t="shared" si="2726"/>
        <v>1597000</v>
      </c>
      <c r="F6090" s="164">
        <f t="shared" si="2726"/>
        <v>2447000</v>
      </c>
      <c r="G6090" s="164">
        <f t="shared" si="2724"/>
        <v>2649000</v>
      </c>
      <c r="H6090" s="164">
        <f t="shared" si="2727"/>
        <v>8500000</v>
      </c>
      <c r="I6090" s="164">
        <f t="shared" ref="I6090:L6100" si="2730">SUM(I6101)</f>
        <v>1807000</v>
      </c>
      <c r="J6090" s="164">
        <f t="shared" si="2730"/>
        <v>1597000</v>
      </c>
      <c r="K6090" s="164">
        <f t="shared" si="2730"/>
        <v>2447000</v>
      </c>
      <c r="L6090" s="164">
        <f t="shared" si="2730"/>
        <v>2649000</v>
      </c>
      <c r="M6090" s="164">
        <f t="shared" si="2728"/>
        <v>0</v>
      </c>
      <c r="N6090" s="164">
        <f t="shared" ref="N6090:Q6100" si="2731">SUM(N6101)</f>
        <v>0</v>
      </c>
      <c r="O6090" s="164">
        <f t="shared" si="2731"/>
        <v>0</v>
      </c>
      <c r="P6090" s="164">
        <f t="shared" si="2731"/>
        <v>0</v>
      </c>
      <c r="Q6090" s="164">
        <f t="shared" si="2731"/>
        <v>0</v>
      </c>
      <c r="R6090" s="164">
        <f t="shared" si="2729"/>
        <v>0</v>
      </c>
      <c r="S6090" s="164">
        <f t="shared" ref="S6090:V6100" si="2732">SUM(S6101)</f>
        <v>0</v>
      </c>
      <c r="T6090" s="164">
        <f t="shared" si="2732"/>
        <v>0</v>
      </c>
      <c r="U6090" s="164">
        <f t="shared" si="2732"/>
        <v>0</v>
      </c>
      <c r="V6090" s="164">
        <f t="shared" si="2732"/>
        <v>0</v>
      </c>
    </row>
    <row r="6091" spans="1:22" ht="16.5" thickTop="1" thickBot="1">
      <c r="A6091" s="160" t="s">
        <v>121</v>
      </c>
      <c r="B6091" s="165" t="s">
        <v>99</v>
      </c>
      <c r="C6091" s="164">
        <f t="shared" si="2725"/>
        <v>6282000</v>
      </c>
      <c r="D6091" s="164">
        <f t="shared" si="2726"/>
        <v>1607000</v>
      </c>
      <c r="E6091" s="164">
        <f t="shared" si="2726"/>
        <v>1577000</v>
      </c>
      <c r="F6091" s="164">
        <f t="shared" si="2726"/>
        <v>1547000</v>
      </c>
      <c r="G6091" s="164">
        <f t="shared" si="2724"/>
        <v>1551000</v>
      </c>
      <c r="H6091" s="164">
        <f t="shared" si="2727"/>
        <v>6282000</v>
      </c>
      <c r="I6091" s="164">
        <f t="shared" si="2730"/>
        <v>1607000</v>
      </c>
      <c r="J6091" s="164">
        <f t="shared" si="2730"/>
        <v>1577000</v>
      </c>
      <c r="K6091" s="164">
        <f t="shared" si="2730"/>
        <v>1547000</v>
      </c>
      <c r="L6091" s="164">
        <f t="shared" si="2730"/>
        <v>1551000</v>
      </c>
      <c r="M6091" s="164">
        <f t="shared" si="2728"/>
        <v>0</v>
      </c>
      <c r="N6091" s="164">
        <f t="shared" si="2731"/>
        <v>0</v>
      </c>
      <c r="O6091" s="164">
        <f t="shared" si="2731"/>
        <v>0</v>
      </c>
      <c r="P6091" s="164">
        <f t="shared" si="2731"/>
        <v>0</v>
      </c>
      <c r="Q6091" s="164">
        <f t="shared" si="2731"/>
        <v>0</v>
      </c>
      <c r="R6091" s="164">
        <f t="shared" si="2729"/>
        <v>0</v>
      </c>
      <c r="S6091" s="164">
        <f t="shared" si="2732"/>
        <v>0</v>
      </c>
      <c r="T6091" s="164">
        <f t="shared" si="2732"/>
        <v>0</v>
      </c>
      <c r="U6091" s="164">
        <f t="shared" si="2732"/>
        <v>0</v>
      </c>
      <c r="V6091" s="164">
        <f t="shared" si="2732"/>
        <v>0</v>
      </c>
    </row>
    <row r="6092" spans="1:22" ht="16.5" thickTop="1" thickBot="1">
      <c r="A6092" s="160" t="s">
        <v>121</v>
      </c>
      <c r="B6092" s="166" t="s">
        <v>100</v>
      </c>
      <c r="C6092" s="164">
        <f t="shared" si="2725"/>
        <v>3690000</v>
      </c>
      <c r="D6092" s="164">
        <f t="shared" si="2726"/>
        <v>922000</v>
      </c>
      <c r="E6092" s="164">
        <f t="shared" si="2726"/>
        <v>922000</v>
      </c>
      <c r="F6092" s="164">
        <f t="shared" si="2726"/>
        <v>922000</v>
      </c>
      <c r="G6092" s="164">
        <f t="shared" si="2724"/>
        <v>924000</v>
      </c>
      <c r="H6092" s="164">
        <f t="shared" si="2727"/>
        <v>3690000</v>
      </c>
      <c r="I6092" s="164">
        <f t="shared" si="2730"/>
        <v>922000</v>
      </c>
      <c r="J6092" s="164">
        <f t="shared" si="2730"/>
        <v>922000</v>
      </c>
      <c r="K6092" s="164">
        <f t="shared" si="2730"/>
        <v>922000</v>
      </c>
      <c r="L6092" s="164">
        <f t="shared" si="2730"/>
        <v>924000</v>
      </c>
      <c r="M6092" s="164">
        <f t="shared" si="2728"/>
        <v>0</v>
      </c>
      <c r="N6092" s="164">
        <f t="shared" si="2731"/>
        <v>0</v>
      </c>
      <c r="O6092" s="164">
        <f t="shared" si="2731"/>
        <v>0</v>
      </c>
      <c r="P6092" s="164">
        <f t="shared" si="2731"/>
        <v>0</v>
      </c>
      <c r="Q6092" s="164">
        <f t="shared" si="2731"/>
        <v>0</v>
      </c>
      <c r="R6092" s="164">
        <f t="shared" si="2729"/>
        <v>0</v>
      </c>
      <c r="S6092" s="164">
        <f t="shared" si="2732"/>
        <v>0</v>
      </c>
      <c r="T6092" s="164">
        <f t="shared" si="2732"/>
        <v>0</v>
      </c>
      <c r="U6092" s="164">
        <f t="shared" si="2732"/>
        <v>0</v>
      </c>
      <c r="V6092" s="164">
        <f t="shared" si="2732"/>
        <v>0</v>
      </c>
    </row>
    <row r="6093" spans="1:22" ht="16.5" thickTop="1" thickBot="1">
      <c r="A6093" s="160" t="s">
        <v>121</v>
      </c>
      <c r="B6093" s="166" t="s">
        <v>101</v>
      </c>
      <c r="C6093" s="164">
        <f t="shared" si="2725"/>
        <v>2222000</v>
      </c>
      <c r="D6093" s="164">
        <f t="shared" si="2726"/>
        <v>555000</v>
      </c>
      <c r="E6093" s="164">
        <f t="shared" si="2726"/>
        <v>555000</v>
      </c>
      <c r="F6093" s="164">
        <f t="shared" si="2726"/>
        <v>555000</v>
      </c>
      <c r="G6093" s="164">
        <f t="shared" si="2724"/>
        <v>557000</v>
      </c>
      <c r="H6093" s="164">
        <f t="shared" si="2727"/>
        <v>2222000</v>
      </c>
      <c r="I6093" s="164">
        <f t="shared" si="2730"/>
        <v>555000</v>
      </c>
      <c r="J6093" s="164">
        <f t="shared" si="2730"/>
        <v>555000</v>
      </c>
      <c r="K6093" s="164">
        <f t="shared" si="2730"/>
        <v>555000</v>
      </c>
      <c r="L6093" s="164">
        <f t="shared" si="2730"/>
        <v>557000</v>
      </c>
      <c r="M6093" s="164">
        <f t="shared" si="2728"/>
        <v>0</v>
      </c>
      <c r="N6093" s="164">
        <f t="shared" si="2731"/>
        <v>0</v>
      </c>
      <c r="O6093" s="164">
        <f t="shared" si="2731"/>
        <v>0</v>
      </c>
      <c r="P6093" s="164">
        <f t="shared" si="2731"/>
        <v>0</v>
      </c>
      <c r="Q6093" s="164">
        <f t="shared" si="2731"/>
        <v>0</v>
      </c>
      <c r="R6093" s="164">
        <f t="shared" si="2729"/>
        <v>0</v>
      </c>
      <c r="S6093" s="164">
        <f t="shared" si="2732"/>
        <v>0</v>
      </c>
      <c r="T6093" s="164">
        <f t="shared" si="2732"/>
        <v>0</v>
      </c>
      <c r="U6093" s="164">
        <f t="shared" si="2732"/>
        <v>0</v>
      </c>
      <c r="V6093" s="164">
        <f t="shared" si="2732"/>
        <v>0</v>
      </c>
    </row>
    <row r="6094" spans="1:22" ht="16.5" thickTop="1" thickBot="1">
      <c r="A6094" s="160" t="s">
        <v>121</v>
      </c>
      <c r="B6094" s="166" t="s">
        <v>15</v>
      </c>
      <c r="C6094" s="164">
        <f t="shared" si="2725"/>
        <v>60000</v>
      </c>
      <c r="D6094" s="164">
        <f t="shared" si="2726"/>
        <v>40000</v>
      </c>
      <c r="E6094" s="164">
        <f t="shared" si="2726"/>
        <v>20000</v>
      </c>
      <c r="F6094" s="164">
        <f t="shared" si="2726"/>
        <v>0</v>
      </c>
      <c r="G6094" s="164">
        <f t="shared" si="2724"/>
        <v>0</v>
      </c>
      <c r="H6094" s="164">
        <f t="shared" si="2727"/>
        <v>60000</v>
      </c>
      <c r="I6094" s="164">
        <f t="shared" si="2730"/>
        <v>40000</v>
      </c>
      <c r="J6094" s="164">
        <f t="shared" si="2730"/>
        <v>20000</v>
      </c>
      <c r="K6094" s="164">
        <f t="shared" si="2730"/>
        <v>0</v>
      </c>
      <c r="L6094" s="164">
        <f t="shared" si="2730"/>
        <v>0</v>
      </c>
      <c r="M6094" s="164">
        <f t="shared" si="2728"/>
        <v>0</v>
      </c>
      <c r="N6094" s="164">
        <f t="shared" si="2731"/>
        <v>0</v>
      </c>
      <c r="O6094" s="164">
        <f t="shared" si="2731"/>
        <v>0</v>
      </c>
      <c r="P6094" s="164">
        <f t="shared" si="2731"/>
        <v>0</v>
      </c>
      <c r="Q6094" s="164">
        <f t="shared" si="2731"/>
        <v>0</v>
      </c>
      <c r="R6094" s="164">
        <f t="shared" si="2729"/>
        <v>0</v>
      </c>
      <c r="S6094" s="164">
        <f t="shared" si="2732"/>
        <v>0</v>
      </c>
      <c r="T6094" s="164">
        <f t="shared" si="2732"/>
        <v>0</v>
      </c>
      <c r="U6094" s="164">
        <f t="shared" si="2732"/>
        <v>0</v>
      </c>
      <c r="V6094" s="164">
        <f t="shared" si="2732"/>
        <v>0</v>
      </c>
    </row>
    <row r="6095" spans="1:22" ht="16.5" thickTop="1" thickBot="1">
      <c r="A6095" s="160" t="s">
        <v>121</v>
      </c>
      <c r="B6095" s="167" t="s">
        <v>136</v>
      </c>
      <c r="C6095" s="164">
        <f t="shared" si="2725"/>
        <v>60000</v>
      </c>
      <c r="D6095" s="164">
        <f t="shared" si="2726"/>
        <v>40000</v>
      </c>
      <c r="E6095" s="164">
        <f t="shared" si="2726"/>
        <v>20000</v>
      </c>
      <c r="F6095" s="164">
        <f t="shared" si="2726"/>
        <v>0</v>
      </c>
      <c r="G6095" s="164">
        <f t="shared" si="2724"/>
        <v>0</v>
      </c>
      <c r="H6095" s="164">
        <f t="shared" si="2727"/>
        <v>60000</v>
      </c>
      <c r="I6095" s="164">
        <f t="shared" si="2730"/>
        <v>40000</v>
      </c>
      <c r="J6095" s="164">
        <f t="shared" si="2730"/>
        <v>20000</v>
      </c>
      <c r="K6095" s="164">
        <f t="shared" si="2730"/>
        <v>0</v>
      </c>
      <c r="L6095" s="164">
        <f t="shared" si="2730"/>
        <v>0</v>
      </c>
      <c r="M6095" s="164">
        <f t="shared" si="2728"/>
        <v>0</v>
      </c>
      <c r="N6095" s="164">
        <f t="shared" si="2731"/>
        <v>0</v>
      </c>
      <c r="O6095" s="164">
        <f t="shared" si="2731"/>
        <v>0</v>
      </c>
      <c r="P6095" s="164">
        <f t="shared" si="2731"/>
        <v>0</v>
      </c>
      <c r="Q6095" s="164">
        <f t="shared" si="2731"/>
        <v>0</v>
      </c>
      <c r="R6095" s="164">
        <f t="shared" si="2729"/>
        <v>0</v>
      </c>
      <c r="S6095" s="164">
        <f t="shared" si="2732"/>
        <v>0</v>
      </c>
      <c r="T6095" s="164">
        <f t="shared" si="2732"/>
        <v>0</v>
      </c>
      <c r="U6095" s="164">
        <f t="shared" si="2732"/>
        <v>0</v>
      </c>
      <c r="V6095" s="164">
        <f t="shared" si="2732"/>
        <v>0</v>
      </c>
    </row>
    <row r="6096" spans="1:22" ht="16.5" thickTop="1" thickBot="1">
      <c r="A6096" s="160" t="s">
        <v>121</v>
      </c>
      <c r="B6096" s="168" t="s">
        <v>135</v>
      </c>
      <c r="C6096" s="164">
        <f t="shared" si="2725"/>
        <v>60000</v>
      </c>
      <c r="D6096" s="164">
        <f t="shared" si="2726"/>
        <v>40000</v>
      </c>
      <c r="E6096" s="164">
        <f t="shared" si="2726"/>
        <v>20000</v>
      </c>
      <c r="F6096" s="164">
        <f t="shared" si="2726"/>
        <v>0</v>
      </c>
      <c r="G6096" s="164">
        <f t="shared" si="2724"/>
        <v>0</v>
      </c>
      <c r="H6096" s="164">
        <f t="shared" si="2727"/>
        <v>60000</v>
      </c>
      <c r="I6096" s="164">
        <f t="shared" si="2730"/>
        <v>40000</v>
      </c>
      <c r="J6096" s="164">
        <f t="shared" si="2730"/>
        <v>20000</v>
      </c>
      <c r="K6096" s="164">
        <f t="shared" si="2730"/>
        <v>0</v>
      </c>
      <c r="L6096" s="164">
        <f t="shared" si="2730"/>
        <v>0</v>
      </c>
      <c r="M6096" s="164">
        <f t="shared" si="2728"/>
        <v>0</v>
      </c>
      <c r="N6096" s="164">
        <f t="shared" si="2731"/>
        <v>0</v>
      </c>
      <c r="O6096" s="164">
        <f t="shared" si="2731"/>
        <v>0</v>
      </c>
      <c r="P6096" s="164">
        <f t="shared" si="2731"/>
        <v>0</v>
      </c>
      <c r="Q6096" s="164">
        <f t="shared" si="2731"/>
        <v>0</v>
      </c>
      <c r="R6096" s="164">
        <f t="shared" si="2729"/>
        <v>0</v>
      </c>
      <c r="S6096" s="164">
        <f t="shared" si="2732"/>
        <v>0</v>
      </c>
      <c r="T6096" s="164">
        <f t="shared" si="2732"/>
        <v>0</v>
      </c>
      <c r="U6096" s="164">
        <f t="shared" si="2732"/>
        <v>0</v>
      </c>
      <c r="V6096" s="164">
        <f t="shared" si="2732"/>
        <v>0</v>
      </c>
    </row>
    <row r="6097" spans="1:22" ht="16.5" thickTop="1" thickBot="1">
      <c r="A6097" s="160" t="s">
        <v>121</v>
      </c>
      <c r="B6097" s="166" t="s">
        <v>104</v>
      </c>
      <c r="C6097" s="164">
        <f t="shared" si="2725"/>
        <v>150000</v>
      </c>
      <c r="D6097" s="164">
        <f t="shared" si="2726"/>
        <v>50000</v>
      </c>
      <c r="E6097" s="164">
        <f t="shared" si="2726"/>
        <v>40000</v>
      </c>
      <c r="F6097" s="164">
        <f t="shared" si="2726"/>
        <v>30000</v>
      </c>
      <c r="G6097" s="164">
        <f t="shared" si="2724"/>
        <v>30000</v>
      </c>
      <c r="H6097" s="164">
        <f t="shared" si="2727"/>
        <v>150000</v>
      </c>
      <c r="I6097" s="164">
        <f t="shared" si="2730"/>
        <v>50000</v>
      </c>
      <c r="J6097" s="164">
        <f t="shared" si="2730"/>
        <v>40000</v>
      </c>
      <c r="K6097" s="164">
        <f t="shared" si="2730"/>
        <v>30000</v>
      </c>
      <c r="L6097" s="164">
        <f t="shared" si="2730"/>
        <v>30000</v>
      </c>
      <c r="M6097" s="164">
        <f t="shared" si="2728"/>
        <v>0</v>
      </c>
      <c r="N6097" s="164">
        <f t="shared" si="2731"/>
        <v>0</v>
      </c>
      <c r="O6097" s="164">
        <f t="shared" si="2731"/>
        <v>0</v>
      </c>
      <c r="P6097" s="164">
        <f t="shared" si="2731"/>
        <v>0</v>
      </c>
      <c r="Q6097" s="164">
        <f t="shared" si="2731"/>
        <v>0</v>
      </c>
      <c r="R6097" s="164">
        <f t="shared" si="2729"/>
        <v>0</v>
      </c>
      <c r="S6097" s="164">
        <f t="shared" si="2732"/>
        <v>0</v>
      </c>
      <c r="T6097" s="164">
        <f t="shared" si="2732"/>
        <v>0</v>
      </c>
      <c r="U6097" s="164">
        <f t="shared" si="2732"/>
        <v>0</v>
      </c>
      <c r="V6097" s="164">
        <f t="shared" si="2732"/>
        <v>0</v>
      </c>
    </row>
    <row r="6098" spans="1:22" ht="16.5" thickTop="1" thickBot="1">
      <c r="A6098" s="160" t="s">
        <v>121</v>
      </c>
      <c r="B6098" s="166" t="s">
        <v>105</v>
      </c>
      <c r="C6098" s="164">
        <f t="shared" si="2725"/>
        <v>160000</v>
      </c>
      <c r="D6098" s="164">
        <f t="shared" si="2726"/>
        <v>40000</v>
      </c>
      <c r="E6098" s="164">
        <f t="shared" si="2726"/>
        <v>40000</v>
      </c>
      <c r="F6098" s="164">
        <f t="shared" si="2726"/>
        <v>40000</v>
      </c>
      <c r="G6098" s="164">
        <f t="shared" si="2724"/>
        <v>40000</v>
      </c>
      <c r="H6098" s="164">
        <f t="shared" si="2727"/>
        <v>160000</v>
      </c>
      <c r="I6098" s="164">
        <f t="shared" si="2730"/>
        <v>40000</v>
      </c>
      <c r="J6098" s="164">
        <f t="shared" si="2730"/>
        <v>40000</v>
      </c>
      <c r="K6098" s="164">
        <f t="shared" si="2730"/>
        <v>40000</v>
      </c>
      <c r="L6098" s="164">
        <f t="shared" si="2730"/>
        <v>40000</v>
      </c>
      <c r="M6098" s="164">
        <f t="shared" si="2728"/>
        <v>0</v>
      </c>
      <c r="N6098" s="164">
        <f t="shared" si="2731"/>
        <v>0</v>
      </c>
      <c r="O6098" s="164">
        <f t="shared" si="2731"/>
        <v>0</v>
      </c>
      <c r="P6098" s="164">
        <f t="shared" si="2731"/>
        <v>0</v>
      </c>
      <c r="Q6098" s="164">
        <f t="shared" si="2731"/>
        <v>0</v>
      </c>
      <c r="R6098" s="164">
        <f t="shared" si="2729"/>
        <v>0</v>
      </c>
      <c r="S6098" s="164">
        <f t="shared" si="2732"/>
        <v>0</v>
      </c>
      <c r="T6098" s="164">
        <f t="shared" si="2732"/>
        <v>0</v>
      </c>
      <c r="U6098" s="164">
        <f t="shared" si="2732"/>
        <v>0</v>
      </c>
      <c r="V6098" s="164">
        <f t="shared" si="2732"/>
        <v>0</v>
      </c>
    </row>
    <row r="6099" spans="1:22" ht="31.5" thickTop="1" thickBot="1">
      <c r="A6099" s="160" t="s">
        <v>121</v>
      </c>
      <c r="B6099" s="167" t="s">
        <v>153</v>
      </c>
      <c r="C6099" s="164">
        <f t="shared" si="2725"/>
        <v>160000</v>
      </c>
      <c r="D6099" s="164">
        <f t="shared" si="2726"/>
        <v>40000</v>
      </c>
      <c r="E6099" s="164">
        <f t="shared" si="2726"/>
        <v>40000</v>
      </c>
      <c r="F6099" s="164">
        <f t="shared" si="2726"/>
        <v>40000</v>
      </c>
      <c r="G6099" s="164">
        <f t="shared" si="2724"/>
        <v>40000</v>
      </c>
      <c r="H6099" s="164">
        <f t="shared" si="2727"/>
        <v>160000</v>
      </c>
      <c r="I6099" s="164">
        <f t="shared" si="2730"/>
        <v>40000</v>
      </c>
      <c r="J6099" s="164">
        <f t="shared" si="2730"/>
        <v>40000</v>
      </c>
      <c r="K6099" s="164">
        <f t="shared" si="2730"/>
        <v>40000</v>
      </c>
      <c r="L6099" s="164">
        <f t="shared" si="2730"/>
        <v>40000</v>
      </c>
      <c r="M6099" s="164">
        <f t="shared" si="2728"/>
        <v>0</v>
      </c>
      <c r="N6099" s="164">
        <f t="shared" si="2731"/>
        <v>0</v>
      </c>
      <c r="O6099" s="164">
        <f t="shared" si="2731"/>
        <v>0</v>
      </c>
      <c r="P6099" s="164">
        <f t="shared" si="2731"/>
        <v>0</v>
      </c>
      <c r="Q6099" s="164">
        <f t="shared" si="2731"/>
        <v>0</v>
      </c>
      <c r="R6099" s="164">
        <f t="shared" si="2729"/>
        <v>0</v>
      </c>
      <c r="S6099" s="164">
        <f t="shared" si="2732"/>
        <v>0</v>
      </c>
      <c r="T6099" s="164">
        <f t="shared" si="2732"/>
        <v>0</v>
      </c>
      <c r="U6099" s="164">
        <f t="shared" si="2732"/>
        <v>0</v>
      </c>
      <c r="V6099" s="164">
        <f t="shared" si="2732"/>
        <v>0</v>
      </c>
    </row>
    <row r="6100" spans="1:22" ht="16.5" thickTop="1" thickBot="1">
      <c r="A6100" s="160" t="s">
        <v>121</v>
      </c>
      <c r="B6100" s="165" t="s">
        <v>155</v>
      </c>
      <c r="C6100" s="164">
        <f t="shared" si="2725"/>
        <v>2218000</v>
      </c>
      <c r="D6100" s="164">
        <f t="shared" si="2726"/>
        <v>200000</v>
      </c>
      <c r="E6100" s="164">
        <f t="shared" si="2726"/>
        <v>20000</v>
      </c>
      <c r="F6100" s="164">
        <f t="shared" si="2726"/>
        <v>900000</v>
      </c>
      <c r="G6100" s="164">
        <f t="shared" si="2724"/>
        <v>1098000</v>
      </c>
      <c r="H6100" s="164">
        <f t="shared" si="2727"/>
        <v>2218000</v>
      </c>
      <c r="I6100" s="164">
        <f t="shared" si="2730"/>
        <v>200000</v>
      </c>
      <c r="J6100" s="164">
        <f t="shared" si="2730"/>
        <v>20000</v>
      </c>
      <c r="K6100" s="164">
        <f t="shared" si="2730"/>
        <v>900000</v>
      </c>
      <c r="L6100" s="164">
        <f t="shared" si="2730"/>
        <v>1098000</v>
      </c>
      <c r="M6100" s="164">
        <f t="shared" si="2728"/>
        <v>0</v>
      </c>
      <c r="N6100" s="164">
        <f t="shared" si="2731"/>
        <v>0</v>
      </c>
      <c r="O6100" s="164">
        <f t="shared" si="2731"/>
        <v>0</v>
      </c>
      <c r="P6100" s="164">
        <f t="shared" si="2731"/>
        <v>0</v>
      </c>
      <c r="Q6100" s="164">
        <f t="shared" si="2731"/>
        <v>0</v>
      </c>
      <c r="R6100" s="164">
        <f t="shared" si="2729"/>
        <v>0</v>
      </c>
      <c r="S6100" s="164">
        <f t="shared" si="2732"/>
        <v>0</v>
      </c>
      <c r="T6100" s="164">
        <f t="shared" si="2732"/>
        <v>0</v>
      </c>
      <c r="U6100" s="164">
        <f t="shared" si="2732"/>
        <v>0</v>
      </c>
      <c r="V6100" s="164">
        <f t="shared" si="2732"/>
        <v>0</v>
      </c>
    </row>
    <row r="6101" spans="1:22" ht="46.5" thickTop="1" thickBot="1">
      <c r="A6101" s="160" t="s">
        <v>2031</v>
      </c>
      <c r="B6101" s="165" t="s">
        <v>2032</v>
      </c>
      <c r="C6101" s="164">
        <f t="shared" si="2725"/>
        <v>8500000</v>
      </c>
      <c r="D6101" s="164">
        <f t="shared" si="2726"/>
        <v>1807000</v>
      </c>
      <c r="E6101" s="164">
        <f t="shared" si="2726"/>
        <v>1597000</v>
      </c>
      <c r="F6101" s="164">
        <f t="shared" si="2726"/>
        <v>2447000</v>
      </c>
      <c r="G6101" s="164">
        <f t="shared" si="2724"/>
        <v>2649000</v>
      </c>
      <c r="H6101" s="164">
        <f t="shared" si="2727"/>
        <v>8500000</v>
      </c>
      <c r="I6101" s="164">
        <f>SUM(I6102,I6111)</f>
        <v>1807000</v>
      </c>
      <c r="J6101" s="164">
        <f>SUM(J6102,J6111)</f>
        <v>1597000</v>
      </c>
      <c r="K6101" s="164">
        <f>SUM(K6102,K6111)</f>
        <v>2447000</v>
      </c>
      <c r="L6101" s="164">
        <f>SUM(L6102,L6111)</f>
        <v>2649000</v>
      </c>
      <c r="M6101" s="164">
        <f t="shared" si="2728"/>
        <v>0</v>
      </c>
      <c r="N6101" s="164">
        <f>SUM(N6102,N6111)</f>
        <v>0</v>
      </c>
      <c r="O6101" s="164">
        <f>SUM(O6102,O6111)</f>
        <v>0</v>
      </c>
      <c r="P6101" s="164">
        <f>SUM(P6102,P6111)</f>
        <v>0</v>
      </c>
      <c r="Q6101" s="164">
        <f>SUM(Q6102,Q6111)</f>
        <v>0</v>
      </c>
      <c r="R6101" s="164">
        <f t="shared" si="2729"/>
        <v>0</v>
      </c>
      <c r="S6101" s="164">
        <f>SUM(S6102,S6111)</f>
        <v>0</v>
      </c>
      <c r="T6101" s="164">
        <f>SUM(T6102,T6111)</f>
        <v>0</v>
      </c>
      <c r="U6101" s="164">
        <f>SUM(U6102,U6111)</f>
        <v>0</v>
      </c>
      <c r="V6101" s="164">
        <f>SUM(V6102,V6111)</f>
        <v>0</v>
      </c>
    </row>
    <row r="6102" spans="1:22" ht="16.5" thickTop="1" thickBot="1">
      <c r="A6102" s="160" t="s">
        <v>121</v>
      </c>
      <c r="B6102" s="166" t="s">
        <v>99</v>
      </c>
      <c r="C6102" s="164">
        <f t="shared" si="2725"/>
        <v>6282000</v>
      </c>
      <c r="D6102" s="164">
        <f t="shared" si="2726"/>
        <v>1607000</v>
      </c>
      <c r="E6102" s="164">
        <f t="shared" si="2726"/>
        <v>1577000</v>
      </c>
      <c r="F6102" s="164">
        <f t="shared" si="2726"/>
        <v>1547000</v>
      </c>
      <c r="G6102" s="164">
        <f t="shared" si="2724"/>
        <v>1551000</v>
      </c>
      <c r="H6102" s="164">
        <f t="shared" si="2727"/>
        <v>6282000</v>
      </c>
      <c r="I6102" s="164">
        <f>SUM(I6103:I6105,I6108:I6109)</f>
        <v>1607000</v>
      </c>
      <c r="J6102" s="164">
        <f>SUM(J6103:J6105,J6108:J6109)</f>
        <v>1577000</v>
      </c>
      <c r="K6102" s="164">
        <f>SUM(K6103:K6105,K6108:K6109)</f>
        <v>1547000</v>
      </c>
      <c r="L6102" s="164">
        <f>SUM(L6103:L6105,L6108:L6109)</f>
        <v>1551000</v>
      </c>
      <c r="M6102" s="164">
        <f t="shared" si="2728"/>
        <v>0</v>
      </c>
      <c r="N6102" s="164">
        <f>SUM(N6103:N6105,N6108:N6109)</f>
        <v>0</v>
      </c>
      <c r="O6102" s="164">
        <f>SUM(O6103:O6105,O6108:O6109)</f>
        <v>0</v>
      </c>
      <c r="P6102" s="164">
        <f>SUM(P6103:P6105,P6108:P6109)</f>
        <v>0</v>
      </c>
      <c r="Q6102" s="164">
        <f>SUM(Q6103:Q6105,Q6108:Q6109)</f>
        <v>0</v>
      </c>
      <c r="R6102" s="164">
        <f t="shared" si="2729"/>
        <v>0</v>
      </c>
      <c r="S6102" s="164">
        <f>SUM(S6103:S6105,S6108:S6109)</f>
        <v>0</v>
      </c>
      <c r="T6102" s="164">
        <f>SUM(T6103:T6105,T6108:T6109)</f>
        <v>0</v>
      </c>
      <c r="U6102" s="164">
        <f>SUM(U6103:U6105,U6108:U6109)</f>
        <v>0</v>
      </c>
      <c r="V6102" s="164">
        <f>SUM(V6103:V6105,V6108:V6109)</f>
        <v>0</v>
      </c>
    </row>
    <row r="6103" spans="1:22" ht="16.5" thickTop="1" thickBot="1">
      <c r="A6103" s="160" t="s">
        <v>121</v>
      </c>
      <c r="B6103" s="167" t="s">
        <v>100</v>
      </c>
      <c r="C6103" s="164">
        <f t="shared" si="2725"/>
        <v>3690000</v>
      </c>
      <c r="D6103" s="164">
        <f t="shared" si="2726"/>
        <v>922000</v>
      </c>
      <c r="E6103" s="164">
        <f t="shared" si="2726"/>
        <v>922000</v>
      </c>
      <c r="F6103" s="164">
        <f t="shared" si="2726"/>
        <v>922000</v>
      </c>
      <c r="G6103" s="164">
        <f t="shared" si="2724"/>
        <v>924000</v>
      </c>
      <c r="H6103" s="164">
        <f t="shared" si="2727"/>
        <v>3690000</v>
      </c>
      <c r="I6103" s="164">
        <v>922000</v>
      </c>
      <c r="J6103" s="164">
        <v>922000</v>
      </c>
      <c r="K6103" s="164">
        <v>922000</v>
      </c>
      <c r="L6103" s="164">
        <v>924000</v>
      </c>
      <c r="M6103" s="164">
        <f t="shared" si="2728"/>
        <v>0</v>
      </c>
      <c r="N6103" s="164">
        <v>0</v>
      </c>
      <c r="O6103" s="164">
        <v>0</v>
      </c>
      <c r="P6103" s="164">
        <v>0</v>
      </c>
      <c r="Q6103" s="164">
        <v>0</v>
      </c>
      <c r="R6103" s="164">
        <f t="shared" si="2729"/>
        <v>0</v>
      </c>
      <c r="S6103" s="164">
        <v>0</v>
      </c>
      <c r="T6103" s="164">
        <v>0</v>
      </c>
      <c r="U6103" s="164">
        <v>0</v>
      </c>
      <c r="V6103" s="164">
        <v>0</v>
      </c>
    </row>
    <row r="6104" spans="1:22" ht="16.5" thickTop="1" thickBot="1">
      <c r="A6104" s="160" t="s">
        <v>121</v>
      </c>
      <c r="B6104" s="167" t="s">
        <v>101</v>
      </c>
      <c r="C6104" s="164">
        <f t="shared" si="2725"/>
        <v>2222000</v>
      </c>
      <c r="D6104" s="164">
        <f t="shared" si="2726"/>
        <v>555000</v>
      </c>
      <c r="E6104" s="164">
        <f t="shared" si="2726"/>
        <v>555000</v>
      </c>
      <c r="F6104" s="164">
        <f t="shared" si="2726"/>
        <v>555000</v>
      </c>
      <c r="G6104" s="164">
        <f t="shared" si="2724"/>
        <v>557000</v>
      </c>
      <c r="H6104" s="164">
        <f t="shared" si="2727"/>
        <v>2222000</v>
      </c>
      <c r="I6104" s="164">
        <v>555000</v>
      </c>
      <c r="J6104" s="164">
        <v>555000</v>
      </c>
      <c r="K6104" s="164">
        <v>555000</v>
      </c>
      <c r="L6104" s="164">
        <v>557000</v>
      </c>
      <c r="M6104" s="164">
        <f t="shared" si="2728"/>
        <v>0</v>
      </c>
      <c r="N6104" s="164">
        <v>0</v>
      </c>
      <c r="O6104" s="164">
        <v>0</v>
      </c>
      <c r="P6104" s="164">
        <v>0</v>
      </c>
      <c r="Q6104" s="164">
        <v>0</v>
      </c>
      <c r="R6104" s="164">
        <f t="shared" si="2729"/>
        <v>0</v>
      </c>
      <c r="S6104" s="164">
        <v>0</v>
      </c>
      <c r="T6104" s="164">
        <v>0</v>
      </c>
      <c r="U6104" s="164">
        <v>0</v>
      </c>
      <c r="V6104" s="164">
        <v>0</v>
      </c>
    </row>
    <row r="6105" spans="1:22" ht="16.5" thickTop="1" thickBot="1">
      <c r="A6105" s="160" t="s">
        <v>121</v>
      </c>
      <c r="B6105" s="167" t="s">
        <v>15</v>
      </c>
      <c r="C6105" s="164">
        <f t="shared" si="2725"/>
        <v>60000</v>
      </c>
      <c r="D6105" s="164">
        <f t="shared" si="2726"/>
        <v>40000</v>
      </c>
      <c r="E6105" s="164">
        <f t="shared" si="2726"/>
        <v>20000</v>
      </c>
      <c r="F6105" s="164">
        <f t="shared" si="2726"/>
        <v>0</v>
      </c>
      <c r="G6105" s="164">
        <f t="shared" si="2724"/>
        <v>0</v>
      </c>
      <c r="H6105" s="164">
        <f t="shared" si="2727"/>
        <v>60000</v>
      </c>
      <c r="I6105" s="164">
        <f t="shared" ref="I6105:L6106" si="2733">SUM(I6106)</f>
        <v>40000</v>
      </c>
      <c r="J6105" s="164">
        <f t="shared" si="2733"/>
        <v>20000</v>
      </c>
      <c r="K6105" s="164">
        <f t="shared" si="2733"/>
        <v>0</v>
      </c>
      <c r="L6105" s="164">
        <f t="shared" si="2733"/>
        <v>0</v>
      </c>
      <c r="M6105" s="164">
        <f t="shared" si="2728"/>
        <v>0</v>
      </c>
      <c r="N6105" s="164">
        <f t="shared" ref="N6105:Q6106" si="2734">SUM(N6106)</f>
        <v>0</v>
      </c>
      <c r="O6105" s="164">
        <f t="shared" si="2734"/>
        <v>0</v>
      </c>
      <c r="P6105" s="164">
        <f t="shared" si="2734"/>
        <v>0</v>
      </c>
      <c r="Q6105" s="164">
        <f t="shared" si="2734"/>
        <v>0</v>
      </c>
      <c r="R6105" s="164">
        <f t="shared" si="2729"/>
        <v>0</v>
      </c>
      <c r="S6105" s="164">
        <f t="shared" ref="S6105:V6106" si="2735">SUM(S6106)</f>
        <v>0</v>
      </c>
      <c r="T6105" s="164">
        <f t="shared" si="2735"/>
        <v>0</v>
      </c>
      <c r="U6105" s="164">
        <f t="shared" si="2735"/>
        <v>0</v>
      </c>
      <c r="V6105" s="164">
        <f t="shared" si="2735"/>
        <v>0</v>
      </c>
    </row>
    <row r="6106" spans="1:22" ht="16.5" thickTop="1" thickBot="1">
      <c r="A6106" s="160" t="s">
        <v>121</v>
      </c>
      <c r="B6106" s="168" t="s">
        <v>136</v>
      </c>
      <c r="C6106" s="164">
        <f t="shared" si="2725"/>
        <v>60000</v>
      </c>
      <c r="D6106" s="164">
        <f t="shared" si="2726"/>
        <v>40000</v>
      </c>
      <c r="E6106" s="164">
        <f t="shared" si="2726"/>
        <v>20000</v>
      </c>
      <c r="F6106" s="164">
        <f t="shared" si="2726"/>
        <v>0</v>
      </c>
      <c r="G6106" s="164">
        <f t="shared" si="2724"/>
        <v>0</v>
      </c>
      <c r="H6106" s="164">
        <f t="shared" si="2727"/>
        <v>60000</v>
      </c>
      <c r="I6106" s="164">
        <f t="shared" si="2733"/>
        <v>40000</v>
      </c>
      <c r="J6106" s="164">
        <f t="shared" si="2733"/>
        <v>20000</v>
      </c>
      <c r="K6106" s="164">
        <f t="shared" si="2733"/>
        <v>0</v>
      </c>
      <c r="L6106" s="164">
        <f t="shared" si="2733"/>
        <v>0</v>
      </c>
      <c r="M6106" s="164">
        <f t="shared" si="2728"/>
        <v>0</v>
      </c>
      <c r="N6106" s="164">
        <f t="shared" si="2734"/>
        <v>0</v>
      </c>
      <c r="O6106" s="164">
        <f t="shared" si="2734"/>
        <v>0</v>
      </c>
      <c r="P6106" s="164">
        <f t="shared" si="2734"/>
        <v>0</v>
      </c>
      <c r="Q6106" s="164">
        <f t="shared" si="2734"/>
        <v>0</v>
      </c>
      <c r="R6106" s="164">
        <f t="shared" si="2729"/>
        <v>0</v>
      </c>
      <c r="S6106" s="164">
        <f t="shared" si="2735"/>
        <v>0</v>
      </c>
      <c r="T6106" s="164">
        <f t="shared" si="2735"/>
        <v>0</v>
      </c>
      <c r="U6106" s="164">
        <f t="shared" si="2735"/>
        <v>0</v>
      </c>
      <c r="V6106" s="164">
        <f t="shared" si="2735"/>
        <v>0</v>
      </c>
    </row>
    <row r="6107" spans="1:22" ht="16.5" thickTop="1" thickBot="1">
      <c r="A6107" s="160" t="s">
        <v>121</v>
      </c>
      <c r="B6107" s="169" t="s">
        <v>135</v>
      </c>
      <c r="C6107" s="164">
        <f t="shared" si="2725"/>
        <v>60000</v>
      </c>
      <c r="D6107" s="164">
        <f t="shared" si="2726"/>
        <v>40000</v>
      </c>
      <c r="E6107" s="164">
        <f t="shared" si="2726"/>
        <v>20000</v>
      </c>
      <c r="F6107" s="164">
        <f t="shared" si="2726"/>
        <v>0</v>
      </c>
      <c r="G6107" s="164">
        <f t="shared" si="2724"/>
        <v>0</v>
      </c>
      <c r="H6107" s="164">
        <f t="shared" si="2727"/>
        <v>60000</v>
      </c>
      <c r="I6107" s="164">
        <v>40000</v>
      </c>
      <c r="J6107" s="164">
        <v>20000</v>
      </c>
      <c r="K6107" s="164">
        <v>0</v>
      </c>
      <c r="L6107" s="164">
        <v>0</v>
      </c>
      <c r="M6107" s="164">
        <f t="shared" si="2728"/>
        <v>0</v>
      </c>
      <c r="N6107" s="164">
        <v>0</v>
      </c>
      <c r="O6107" s="164">
        <v>0</v>
      </c>
      <c r="P6107" s="164">
        <v>0</v>
      </c>
      <c r="Q6107" s="164">
        <v>0</v>
      </c>
      <c r="R6107" s="164">
        <f t="shared" si="2729"/>
        <v>0</v>
      </c>
      <c r="S6107" s="164">
        <v>0</v>
      </c>
      <c r="T6107" s="164">
        <v>0</v>
      </c>
      <c r="U6107" s="164">
        <v>0</v>
      </c>
      <c r="V6107" s="164">
        <v>0</v>
      </c>
    </row>
    <row r="6108" spans="1:22" ht="16.5" thickTop="1" thickBot="1">
      <c r="A6108" s="160" t="s">
        <v>121</v>
      </c>
      <c r="B6108" s="167" t="s">
        <v>104</v>
      </c>
      <c r="C6108" s="164">
        <f t="shared" si="2725"/>
        <v>150000</v>
      </c>
      <c r="D6108" s="164">
        <f t="shared" si="2726"/>
        <v>50000</v>
      </c>
      <c r="E6108" s="164">
        <f t="shared" si="2726"/>
        <v>40000</v>
      </c>
      <c r="F6108" s="164">
        <f t="shared" si="2726"/>
        <v>30000</v>
      </c>
      <c r="G6108" s="164">
        <f t="shared" si="2724"/>
        <v>30000</v>
      </c>
      <c r="H6108" s="164">
        <f t="shared" si="2727"/>
        <v>150000</v>
      </c>
      <c r="I6108" s="164">
        <v>50000</v>
      </c>
      <c r="J6108" s="164">
        <v>40000</v>
      </c>
      <c r="K6108" s="164">
        <v>30000</v>
      </c>
      <c r="L6108" s="164">
        <v>30000</v>
      </c>
      <c r="M6108" s="164">
        <f t="shared" si="2728"/>
        <v>0</v>
      </c>
      <c r="N6108" s="164">
        <v>0</v>
      </c>
      <c r="O6108" s="164">
        <v>0</v>
      </c>
      <c r="P6108" s="164">
        <v>0</v>
      </c>
      <c r="Q6108" s="164">
        <v>0</v>
      </c>
      <c r="R6108" s="164">
        <f t="shared" si="2729"/>
        <v>0</v>
      </c>
      <c r="S6108" s="164">
        <v>0</v>
      </c>
      <c r="T6108" s="164">
        <v>0</v>
      </c>
      <c r="U6108" s="164">
        <v>0</v>
      </c>
      <c r="V6108" s="164">
        <v>0</v>
      </c>
    </row>
    <row r="6109" spans="1:22" ht="16.5" thickTop="1" thickBot="1">
      <c r="A6109" s="160" t="s">
        <v>121</v>
      </c>
      <c r="B6109" s="167" t="s">
        <v>105</v>
      </c>
      <c r="C6109" s="164">
        <f t="shared" si="2725"/>
        <v>160000</v>
      </c>
      <c r="D6109" s="164">
        <f t="shared" si="2726"/>
        <v>40000</v>
      </c>
      <c r="E6109" s="164">
        <f t="shared" si="2726"/>
        <v>40000</v>
      </c>
      <c r="F6109" s="164">
        <f t="shared" si="2726"/>
        <v>40000</v>
      </c>
      <c r="G6109" s="164">
        <f t="shared" si="2724"/>
        <v>40000</v>
      </c>
      <c r="H6109" s="164">
        <f t="shared" si="2727"/>
        <v>160000</v>
      </c>
      <c r="I6109" s="164">
        <f>SUM(I6110)</f>
        <v>40000</v>
      </c>
      <c r="J6109" s="164">
        <f>SUM(J6110)</f>
        <v>40000</v>
      </c>
      <c r="K6109" s="164">
        <f>SUM(K6110)</f>
        <v>40000</v>
      </c>
      <c r="L6109" s="164">
        <f>SUM(L6110)</f>
        <v>40000</v>
      </c>
      <c r="M6109" s="164">
        <f t="shared" si="2728"/>
        <v>0</v>
      </c>
      <c r="N6109" s="164">
        <f>SUM(N6110)</f>
        <v>0</v>
      </c>
      <c r="O6109" s="164">
        <f>SUM(O6110)</f>
        <v>0</v>
      </c>
      <c r="P6109" s="164">
        <f>SUM(P6110)</f>
        <v>0</v>
      </c>
      <c r="Q6109" s="164">
        <f>SUM(Q6110)</f>
        <v>0</v>
      </c>
      <c r="R6109" s="164">
        <f t="shared" si="2729"/>
        <v>0</v>
      </c>
      <c r="S6109" s="164">
        <f>SUM(S6110)</f>
        <v>0</v>
      </c>
      <c r="T6109" s="164">
        <f>SUM(T6110)</f>
        <v>0</v>
      </c>
      <c r="U6109" s="164">
        <f>SUM(U6110)</f>
        <v>0</v>
      </c>
      <c r="V6109" s="164">
        <f>SUM(V6110)</f>
        <v>0</v>
      </c>
    </row>
    <row r="6110" spans="1:22" ht="31.5" thickTop="1" thickBot="1">
      <c r="A6110" s="160" t="s">
        <v>121</v>
      </c>
      <c r="B6110" s="168" t="s">
        <v>153</v>
      </c>
      <c r="C6110" s="164">
        <f t="shared" si="2725"/>
        <v>160000</v>
      </c>
      <c r="D6110" s="164">
        <f t="shared" si="2726"/>
        <v>40000</v>
      </c>
      <c r="E6110" s="164">
        <f t="shared" si="2726"/>
        <v>40000</v>
      </c>
      <c r="F6110" s="164">
        <f t="shared" si="2726"/>
        <v>40000</v>
      </c>
      <c r="G6110" s="164">
        <f t="shared" si="2724"/>
        <v>40000</v>
      </c>
      <c r="H6110" s="164">
        <f t="shared" si="2727"/>
        <v>160000</v>
      </c>
      <c r="I6110" s="164">
        <v>40000</v>
      </c>
      <c r="J6110" s="164">
        <v>40000</v>
      </c>
      <c r="K6110" s="164">
        <v>40000</v>
      </c>
      <c r="L6110" s="164">
        <v>40000</v>
      </c>
      <c r="M6110" s="164">
        <f t="shared" si="2728"/>
        <v>0</v>
      </c>
      <c r="N6110" s="164">
        <v>0</v>
      </c>
      <c r="O6110" s="164">
        <v>0</v>
      </c>
      <c r="P6110" s="164">
        <v>0</v>
      </c>
      <c r="Q6110" s="164">
        <v>0</v>
      </c>
      <c r="R6110" s="164">
        <f t="shared" si="2729"/>
        <v>0</v>
      </c>
      <c r="S6110" s="164">
        <v>0</v>
      </c>
      <c r="T6110" s="164">
        <v>0</v>
      </c>
      <c r="U6110" s="164">
        <v>0</v>
      </c>
      <c r="V6110" s="164">
        <v>0</v>
      </c>
    </row>
    <row r="6111" spans="1:22" ht="16.5" thickTop="1" thickBot="1">
      <c r="A6111" s="160" t="s">
        <v>121</v>
      </c>
      <c r="B6111" s="166" t="s">
        <v>155</v>
      </c>
      <c r="C6111" s="164">
        <f t="shared" si="2725"/>
        <v>2218000</v>
      </c>
      <c r="D6111" s="164">
        <f t="shared" si="2726"/>
        <v>200000</v>
      </c>
      <c r="E6111" s="164">
        <f t="shared" si="2726"/>
        <v>20000</v>
      </c>
      <c r="F6111" s="164">
        <f t="shared" si="2726"/>
        <v>900000</v>
      </c>
      <c r="G6111" s="164">
        <f t="shared" si="2724"/>
        <v>1098000</v>
      </c>
      <c r="H6111" s="164">
        <f t="shared" si="2727"/>
        <v>2218000</v>
      </c>
      <c r="I6111" s="164">
        <v>200000</v>
      </c>
      <c r="J6111" s="164">
        <v>20000</v>
      </c>
      <c r="K6111" s="164">
        <v>900000</v>
      </c>
      <c r="L6111" s="164">
        <v>1098000</v>
      </c>
      <c r="M6111" s="164">
        <f t="shared" si="2728"/>
        <v>0</v>
      </c>
      <c r="N6111" s="164">
        <v>0</v>
      </c>
      <c r="O6111" s="164">
        <v>0</v>
      </c>
      <c r="P6111" s="164">
        <v>0</v>
      </c>
      <c r="Q6111" s="164">
        <v>0</v>
      </c>
      <c r="R6111" s="164">
        <f t="shared" si="2729"/>
        <v>0</v>
      </c>
      <c r="S6111" s="164">
        <v>0</v>
      </c>
      <c r="T6111" s="164">
        <v>0</v>
      </c>
      <c r="U6111" s="164">
        <v>0</v>
      </c>
      <c r="V6111" s="164">
        <v>0</v>
      </c>
    </row>
    <row r="6112" spans="1:22" ht="16.5" thickTop="1" thickBot="1">
      <c r="A6112" s="160" t="s">
        <v>2033</v>
      </c>
      <c r="B6112" s="163" t="s">
        <v>2034</v>
      </c>
      <c r="C6112" s="164">
        <f t="shared" si="2725"/>
        <v>69200000</v>
      </c>
      <c r="D6112" s="164">
        <f t="shared" si="2726"/>
        <v>17300000</v>
      </c>
      <c r="E6112" s="164">
        <f t="shared" si="2726"/>
        <v>17300000</v>
      </c>
      <c r="F6112" s="164">
        <f t="shared" si="2726"/>
        <v>17300000</v>
      </c>
      <c r="G6112" s="164">
        <f t="shared" si="2724"/>
        <v>17300000</v>
      </c>
      <c r="H6112" s="164">
        <f t="shared" si="2727"/>
        <v>69200000</v>
      </c>
      <c r="I6112" s="164">
        <f t="shared" ref="I6112:L6126" si="2736">SUM(I6127)</f>
        <v>17300000</v>
      </c>
      <c r="J6112" s="164">
        <f t="shared" si="2736"/>
        <v>17300000</v>
      </c>
      <c r="K6112" s="164">
        <f t="shared" si="2736"/>
        <v>17300000</v>
      </c>
      <c r="L6112" s="164">
        <f t="shared" si="2736"/>
        <v>17300000</v>
      </c>
      <c r="M6112" s="164">
        <f t="shared" si="2728"/>
        <v>0</v>
      </c>
      <c r="N6112" s="164">
        <f t="shared" ref="N6112:Q6126" si="2737">SUM(N6127)</f>
        <v>0</v>
      </c>
      <c r="O6112" s="164">
        <f t="shared" si="2737"/>
        <v>0</v>
      </c>
      <c r="P6112" s="164">
        <f t="shared" si="2737"/>
        <v>0</v>
      </c>
      <c r="Q6112" s="164">
        <f t="shared" si="2737"/>
        <v>0</v>
      </c>
      <c r="R6112" s="164">
        <f t="shared" si="2729"/>
        <v>0</v>
      </c>
      <c r="S6112" s="164">
        <f t="shared" ref="S6112:V6126" si="2738">SUM(S6127)</f>
        <v>0</v>
      </c>
      <c r="T6112" s="164">
        <f t="shared" si="2738"/>
        <v>0</v>
      </c>
      <c r="U6112" s="164">
        <f t="shared" si="2738"/>
        <v>0</v>
      </c>
      <c r="V6112" s="164">
        <f t="shared" si="2738"/>
        <v>0</v>
      </c>
    </row>
    <row r="6113" spans="1:22" ht="16.5" thickTop="1" thickBot="1">
      <c r="A6113" s="160" t="s">
        <v>121</v>
      </c>
      <c r="B6113" s="165" t="s">
        <v>99</v>
      </c>
      <c r="C6113" s="164">
        <f t="shared" si="2725"/>
        <v>69200000</v>
      </c>
      <c r="D6113" s="164">
        <f t="shared" si="2726"/>
        <v>17300000</v>
      </c>
      <c r="E6113" s="164">
        <f t="shared" si="2726"/>
        <v>17300000</v>
      </c>
      <c r="F6113" s="164">
        <f t="shared" si="2726"/>
        <v>17300000</v>
      </c>
      <c r="G6113" s="164">
        <f t="shared" si="2724"/>
        <v>17300000</v>
      </c>
      <c r="H6113" s="164">
        <f t="shared" si="2727"/>
        <v>69200000</v>
      </c>
      <c r="I6113" s="164">
        <f t="shared" si="2736"/>
        <v>17300000</v>
      </c>
      <c r="J6113" s="164">
        <f t="shared" si="2736"/>
        <v>17300000</v>
      </c>
      <c r="K6113" s="164">
        <f t="shared" si="2736"/>
        <v>17300000</v>
      </c>
      <c r="L6113" s="164">
        <f t="shared" si="2736"/>
        <v>17300000</v>
      </c>
      <c r="M6113" s="164">
        <f t="shared" si="2728"/>
        <v>0</v>
      </c>
      <c r="N6113" s="164">
        <f t="shared" si="2737"/>
        <v>0</v>
      </c>
      <c r="O6113" s="164">
        <f t="shared" si="2737"/>
        <v>0</v>
      </c>
      <c r="P6113" s="164">
        <f t="shared" si="2737"/>
        <v>0</v>
      </c>
      <c r="Q6113" s="164">
        <f t="shared" si="2737"/>
        <v>0</v>
      </c>
      <c r="R6113" s="164">
        <f t="shared" si="2729"/>
        <v>0</v>
      </c>
      <c r="S6113" s="164">
        <f t="shared" si="2738"/>
        <v>0</v>
      </c>
      <c r="T6113" s="164">
        <f t="shared" si="2738"/>
        <v>0</v>
      </c>
      <c r="U6113" s="164">
        <f t="shared" si="2738"/>
        <v>0</v>
      </c>
      <c r="V6113" s="164">
        <f t="shared" si="2738"/>
        <v>0</v>
      </c>
    </row>
    <row r="6114" spans="1:22" ht="16.5" thickTop="1" thickBot="1">
      <c r="A6114" s="160" t="s">
        <v>121</v>
      </c>
      <c r="B6114" s="166" t="s">
        <v>100</v>
      </c>
      <c r="C6114" s="164">
        <f t="shared" si="2725"/>
        <v>0</v>
      </c>
      <c r="D6114" s="164">
        <f t="shared" si="2726"/>
        <v>0</v>
      </c>
      <c r="E6114" s="164">
        <f t="shared" si="2726"/>
        <v>0</v>
      </c>
      <c r="F6114" s="164">
        <f t="shared" si="2726"/>
        <v>0</v>
      </c>
      <c r="G6114" s="164">
        <f t="shared" si="2724"/>
        <v>0</v>
      </c>
      <c r="H6114" s="164">
        <f t="shared" si="2727"/>
        <v>0</v>
      </c>
      <c r="I6114" s="164">
        <f t="shared" si="2736"/>
        <v>0</v>
      </c>
      <c r="J6114" s="164">
        <f t="shared" si="2736"/>
        <v>0</v>
      </c>
      <c r="K6114" s="164">
        <f t="shared" si="2736"/>
        <v>0</v>
      </c>
      <c r="L6114" s="164">
        <f t="shared" si="2736"/>
        <v>0</v>
      </c>
      <c r="M6114" s="164">
        <f t="shared" si="2728"/>
        <v>0</v>
      </c>
      <c r="N6114" s="164">
        <f t="shared" si="2737"/>
        <v>0</v>
      </c>
      <c r="O6114" s="164">
        <f t="shared" si="2737"/>
        <v>0</v>
      </c>
      <c r="P6114" s="164">
        <f t="shared" si="2737"/>
        <v>0</v>
      </c>
      <c r="Q6114" s="164">
        <f t="shared" si="2737"/>
        <v>0</v>
      </c>
      <c r="R6114" s="164">
        <f t="shared" si="2729"/>
        <v>0</v>
      </c>
      <c r="S6114" s="164">
        <f t="shared" si="2738"/>
        <v>0</v>
      </c>
      <c r="T6114" s="164">
        <f t="shared" si="2738"/>
        <v>0</v>
      </c>
      <c r="U6114" s="164">
        <f t="shared" si="2738"/>
        <v>0</v>
      </c>
      <c r="V6114" s="164">
        <f t="shared" si="2738"/>
        <v>0</v>
      </c>
    </row>
    <row r="6115" spans="1:22" ht="16.5" thickTop="1" thickBot="1">
      <c r="A6115" s="160" t="s">
        <v>121</v>
      </c>
      <c r="B6115" s="166" t="s">
        <v>101</v>
      </c>
      <c r="C6115" s="164">
        <f t="shared" si="2725"/>
        <v>0</v>
      </c>
      <c r="D6115" s="164">
        <f t="shared" si="2726"/>
        <v>0</v>
      </c>
      <c r="E6115" s="164">
        <f t="shared" si="2726"/>
        <v>0</v>
      </c>
      <c r="F6115" s="164">
        <f t="shared" si="2726"/>
        <v>0</v>
      </c>
      <c r="G6115" s="164">
        <f t="shared" si="2724"/>
        <v>0</v>
      </c>
      <c r="H6115" s="164">
        <f t="shared" si="2727"/>
        <v>0</v>
      </c>
      <c r="I6115" s="164">
        <f t="shared" si="2736"/>
        <v>0</v>
      </c>
      <c r="J6115" s="164">
        <f t="shared" si="2736"/>
        <v>0</v>
      </c>
      <c r="K6115" s="164">
        <f t="shared" si="2736"/>
        <v>0</v>
      </c>
      <c r="L6115" s="164">
        <f t="shared" si="2736"/>
        <v>0</v>
      </c>
      <c r="M6115" s="164">
        <f t="shared" si="2728"/>
        <v>0</v>
      </c>
      <c r="N6115" s="164">
        <f t="shared" si="2737"/>
        <v>0</v>
      </c>
      <c r="O6115" s="164">
        <f t="shared" si="2737"/>
        <v>0</v>
      </c>
      <c r="P6115" s="164">
        <f t="shared" si="2737"/>
        <v>0</v>
      </c>
      <c r="Q6115" s="164">
        <f t="shared" si="2737"/>
        <v>0</v>
      </c>
      <c r="R6115" s="164">
        <f t="shared" si="2729"/>
        <v>0</v>
      </c>
      <c r="S6115" s="164">
        <f t="shared" si="2738"/>
        <v>0</v>
      </c>
      <c r="T6115" s="164">
        <f t="shared" si="2738"/>
        <v>0</v>
      </c>
      <c r="U6115" s="164">
        <f t="shared" si="2738"/>
        <v>0</v>
      </c>
      <c r="V6115" s="164">
        <f t="shared" si="2738"/>
        <v>0</v>
      </c>
    </row>
    <row r="6116" spans="1:22" ht="16.5" thickTop="1" thickBot="1">
      <c r="A6116" s="160" t="s">
        <v>121</v>
      </c>
      <c r="B6116" s="166" t="s">
        <v>102</v>
      </c>
      <c r="C6116" s="164">
        <f t="shared" si="2725"/>
        <v>0</v>
      </c>
      <c r="D6116" s="164">
        <f t="shared" si="2726"/>
        <v>0</v>
      </c>
      <c r="E6116" s="164">
        <f t="shared" si="2726"/>
        <v>0</v>
      </c>
      <c r="F6116" s="164">
        <f t="shared" si="2726"/>
        <v>0</v>
      </c>
      <c r="G6116" s="164">
        <f t="shared" si="2724"/>
        <v>0</v>
      </c>
      <c r="H6116" s="164">
        <f t="shared" si="2727"/>
        <v>0</v>
      </c>
      <c r="I6116" s="164">
        <f t="shared" si="2736"/>
        <v>0</v>
      </c>
      <c r="J6116" s="164">
        <f t="shared" si="2736"/>
        <v>0</v>
      </c>
      <c r="K6116" s="164">
        <f t="shared" si="2736"/>
        <v>0</v>
      </c>
      <c r="L6116" s="164">
        <f t="shared" si="2736"/>
        <v>0</v>
      </c>
      <c r="M6116" s="164">
        <f t="shared" si="2728"/>
        <v>0</v>
      </c>
      <c r="N6116" s="164">
        <f t="shared" si="2737"/>
        <v>0</v>
      </c>
      <c r="O6116" s="164">
        <f t="shared" si="2737"/>
        <v>0</v>
      </c>
      <c r="P6116" s="164">
        <f t="shared" si="2737"/>
        <v>0</v>
      </c>
      <c r="Q6116" s="164">
        <f t="shared" si="2737"/>
        <v>0</v>
      </c>
      <c r="R6116" s="164">
        <f t="shared" si="2729"/>
        <v>0</v>
      </c>
      <c r="S6116" s="164">
        <f t="shared" si="2738"/>
        <v>0</v>
      </c>
      <c r="T6116" s="164">
        <f t="shared" si="2738"/>
        <v>0</v>
      </c>
      <c r="U6116" s="164">
        <f t="shared" si="2738"/>
        <v>0</v>
      </c>
      <c r="V6116" s="164">
        <f t="shared" si="2738"/>
        <v>0</v>
      </c>
    </row>
    <row r="6117" spans="1:22" ht="16.5" thickTop="1" thickBot="1">
      <c r="A6117" s="160" t="s">
        <v>121</v>
      </c>
      <c r="B6117" s="166" t="s">
        <v>15</v>
      </c>
      <c r="C6117" s="164">
        <f t="shared" si="2725"/>
        <v>69200000</v>
      </c>
      <c r="D6117" s="164">
        <f t="shared" si="2726"/>
        <v>17300000</v>
      </c>
      <c r="E6117" s="164">
        <f t="shared" si="2726"/>
        <v>17300000</v>
      </c>
      <c r="F6117" s="164">
        <f t="shared" si="2726"/>
        <v>17300000</v>
      </c>
      <c r="G6117" s="164">
        <f t="shared" si="2724"/>
        <v>17300000</v>
      </c>
      <c r="H6117" s="164">
        <f t="shared" si="2727"/>
        <v>69200000</v>
      </c>
      <c r="I6117" s="164">
        <f t="shared" si="2736"/>
        <v>17300000</v>
      </c>
      <c r="J6117" s="164">
        <f t="shared" si="2736"/>
        <v>17300000</v>
      </c>
      <c r="K6117" s="164">
        <f t="shared" si="2736"/>
        <v>17300000</v>
      </c>
      <c r="L6117" s="164">
        <f t="shared" si="2736"/>
        <v>17300000</v>
      </c>
      <c r="M6117" s="164">
        <f t="shared" si="2728"/>
        <v>0</v>
      </c>
      <c r="N6117" s="164">
        <f t="shared" si="2737"/>
        <v>0</v>
      </c>
      <c r="O6117" s="164">
        <f t="shared" si="2737"/>
        <v>0</v>
      </c>
      <c r="P6117" s="164">
        <f t="shared" si="2737"/>
        <v>0</v>
      </c>
      <c r="Q6117" s="164">
        <f t="shared" si="2737"/>
        <v>0</v>
      </c>
      <c r="R6117" s="164">
        <f t="shared" si="2729"/>
        <v>0</v>
      </c>
      <c r="S6117" s="164">
        <f t="shared" si="2738"/>
        <v>0</v>
      </c>
      <c r="T6117" s="164">
        <f t="shared" si="2738"/>
        <v>0</v>
      </c>
      <c r="U6117" s="164">
        <f t="shared" si="2738"/>
        <v>0</v>
      </c>
      <c r="V6117" s="164">
        <f t="shared" si="2738"/>
        <v>0</v>
      </c>
    </row>
    <row r="6118" spans="1:22" ht="16.5" thickTop="1" thickBot="1">
      <c r="A6118" s="160" t="s">
        <v>121</v>
      </c>
      <c r="B6118" s="167" t="s">
        <v>137</v>
      </c>
      <c r="C6118" s="164">
        <f t="shared" si="2725"/>
        <v>69200000</v>
      </c>
      <c r="D6118" s="164">
        <f t="shared" si="2726"/>
        <v>17300000</v>
      </c>
      <c r="E6118" s="164">
        <f t="shared" si="2726"/>
        <v>17300000</v>
      </c>
      <c r="F6118" s="164">
        <f t="shared" si="2726"/>
        <v>17300000</v>
      </c>
      <c r="G6118" s="164">
        <f t="shared" si="2724"/>
        <v>17300000</v>
      </c>
      <c r="H6118" s="164">
        <f t="shared" si="2727"/>
        <v>69200000</v>
      </c>
      <c r="I6118" s="164">
        <f t="shared" si="2736"/>
        <v>17300000</v>
      </c>
      <c r="J6118" s="164">
        <f t="shared" si="2736"/>
        <v>17300000</v>
      </c>
      <c r="K6118" s="164">
        <f t="shared" si="2736"/>
        <v>17300000</v>
      </c>
      <c r="L6118" s="164">
        <f t="shared" si="2736"/>
        <v>17300000</v>
      </c>
      <c r="M6118" s="164">
        <f t="shared" si="2728"/>
        <v>0</v>
      </c>
      <c r="N6118" s="164">
        <f t="shared" si="2737"/>
        <v>0</v>
      </c>
      <c r="O6118" s="164">
        <f t="shared" si="2737"/>
        <v>0</v>
      </c>
      <c r="P6118" s="164">
        <f t="shared" si="2737"/>
        <v>0</v>
      </c>
      <c r="Q6118" s="164">
        <f t="shared" si="2737"/>
        <v>0</v>
      </c>
      <c r="R6118" s="164">
        <f t="shared" si="2729"/>
        <v>0</v>
      </c>
      <c r="S6118" s="164">
        <f t="shared" si="2738"/>
        <v>0</v>
      </c>
      <c r="T6118" s="164">
        <f t="shared" si="2738"/>
        <v>0</v>
      </c>
      <c r="U6118" s="164">
        <f t="shared" si="2738"/>
        <v>0</v>
      </c>
      <c r="V6118" s="164">
        <f t="shared" si="2738"/>
        <v>0</v>
      </c>
    </row>
    <row r="6119" spans="1:22" ht="16.5" thickTop="1" thickBot="1">
      <c r="A6119" s="160" t="s">
        <v>121</v>
      </c>
      <c r="B6119" s="168" t="s">
        <v>135</v>
      </c>
      <c r="C6119" s="164">
        <f t="shared" si="2725"/>
        <v>69200000</v>
      </c>
      <c r="D6119" s="164">
        <f t="shared" si="2726"/>
        <v>17300000</v>
      </c>
      <c r="E6119" s="164">
        <f t="shared" si="2726"/>
        <v>17300000</v>
      </c>
      <c r="F6119" s="164">
        <f t="shared" si="2726"/>
        <v>17300000</v>
      </c>
      <c r="G6119" s="164">
        <f t="shared" si="2724"/>
        <v>17300000</v>
      </c>
      <c r="H6119" s="164">
        <f t="shared" si="2727"/>
        <v>69200000</v>
      </c>
      <c r="I6119" s="164">
        <f t="shared" si="2736"/>
        <v>17300000</v>
      </c>
      <c r="J6119" s="164">
        <f t="shared" si="2736"/>
        <v>17300000</v>
      </c>
      <c r="K6119" s="164">
        <f t="shared" si="2736"/>
        <v>17300000</v>
      </c>
      <c r="L6119" s="164">
        <f t="shared" si="2736"/>
        <v>17300000</v>
      </c>
      <c r="M6119" s="164">
        <f t="shared" si="2728"/>
        <v>0</v>
      </c>
      <c r="N6119" s="164">
        <f t="shared" si="2737"/>
        <v>0</v>
      </c>
      <c r="O6119" s="164">
        <f t="shared" si="2737"/>
        <v>0</v>
      </c>
      <c r="P6119" s="164">
        <f t="shared" si="2737"/>
        <v>0</v>
      </c>
      <c r="Q6119" s="164">
        <f t="shared" si="2737"/>
        <v>0</v>
      </c>
      <c r="R6119" s="164">
        <f t="shared" si="2729"/>
        <v>0</v>
      </c>
      <c r="S6119" s="164">
        <f t="shared" si="2738"/>
        <v>0</v>
      </c>
      <c r="T6119" s="164">
        <f t="shared" si="2738"/>
        <v>0</v>
      </c>
      <c r="U6119" s="164">
        <f t="shared" si="2738"/>
        <v>0</v>
      </c>
      <c r="V6119" s="164">
        <f t="shared" si="2738"/>
        <v>0</v>
      </c>
    </row>
    <row r="6120" spans="1:22" ht="16.5" thickTop="1" thickBot="1">
      <c r="A6120" s="160" t="s">
        <v>121</v>
      </c>
      <c r="B6120" s="169" t="s">
        <v>138</v>
      </c>
      <c r="C6120" s="164">
        <f t="shared" si="2725"/>
        <v>69200000</v>
      </c>
      <c r="D6120" s="164">
        <f t="shared" si="2726"/>
        <v>17300000</v>
      </c>
      <c r="E6120" s="164">
        <f t="shared" si="2726"/>
        <v>17300000</v>
      </c>
      <c r="F6120" s="164">
        <f t="shared" si="2726"/>
        <v>17300000</v>
      </c>
      <c r="G6120" s="164">
        <f t="shared" si="2724"/>
        <v>17300000</v>
      </c>
      <c r="H6120" s="164">
        <f t="shared" si="2727"/>
        <v>69200000</v>
      </c>
      <c r="I6120" s="164">
        <f t="shared" si="2736"/>
        <v>17300000</v>
      </c>
      <c r="J6120" s="164">
        <f t="shared" si="2736"/>
        <v>17300000</v>
      </c>
      <c r="K6120" s="164">
        <f t="shared" si="2736"/>
        <v>17300000</v>
      </c>
      <c r="L6120" s="164">
        <f t="shared" si="2736"/>
        <v>17300000</v>
      </c>
      <c r="M6120" s="164">
        <f t="shared" si="2728"/>
        <v>0</v>
      </c>
      <c r="N6120" s="164">
        <f t="shared" si="2737"/>
        <v>0</v>
      </c>
      <c r="O6120" s="164">
        <f t="shared" si="2737"/>
        <v>0</v>
      </c>
      <c r="P6120" s="164">
        <f t="shared" si="2737"/>
        <v>0</v>
      </c>
      <c r="Q6120" s="164">
        <f t="shared" si="2737"/>
        <v>0</v>
      </c>
      <c r="R6120" s="164">
        <f t="shared" si="2729"/>
        <v>0</v>
      </c>
      <c r="S6120" s="164">
        <f t="shared" si="2738"/>
        <v>0</v>
      </c>
      <c r="T6120" s="164">
        <f t="shared" si="2738"/>
        <v>0</v>
      </c>
      <c r="U6120" s="164">
        <f t="shared" si="2738"/>
        <v>0</v>
      </c>
      <c r="V6120" s="164">
        <f t="shared" si="2738"/>
        <v>0</v>
      </c>
    </row>
    <row r="6121" spans="1:22" ht="31.5" thickTop="1" thickBot="1">
      <c r="A6121" s="160" t="s">
        <v>121</v>
      </c>
      <c r="B6121" s="170" t="s">
        <v>140</v>
      </c>
      <c r="C6121" s="164">
        <f t="shared" si="2725"/>
        <v>69200000</v>
      </c>
      <c r="D6121" s="164">
        <f t="shared" si="2726"/>
        <v>17300000</v>
      </c>
      <c r="E6121" s="164">
        <f t="shared" si="2726"/>
        <v>17300000</v>
      </c>
      <c r="F6121" s="164">
        <f t="shared" si="2726"/>
        <v>17300000</v>
      </c>
      <c r="G6121" s="164">
        <f t="shared" si="2724"/>
        <v>17300000</v>
      </c>
      <c r="H6121" s="164">
        <f t="shared" si="2727"/>
        <v>69200000</v>
      </c>
      <c r="I6121" s="164">
        <f t="shared" si="2736"/>
        <v>17300000</v>
      </c>
      <c r="J6121" s="164">
        <f t="shared" si="2736"/>
        <v>17300000</v>
      </c>
      <c r="K6121" s="164">
        <f t="shared" si="2736"/>
        <v>17300000</v>
      </c>
      <c r="L6121" s="164">
        <f t="shared" si="2736"/>
        <v>17300000</v>
      </c>
      <c r="M6121" s="164">
        <f t="shared" si="2728"/>
        <v>0</v>
      </c>
      <c r="N6121" s="164">
        <f t="shared" si="2737"/>
        <v>0</v>
      </c>
      <c r="O6121" s="164">
        <f t="shared" si="2737"/>
        <v>0</v>
      </c>
      <c r="P6121" s="164">
        <f t="shared" si="2737"/>
        <v>0</v>
      </c>
      <c r="Q6121" s="164">
        <f t="shared" si="2737"/>
        <v>0</v>
      </c>
      <c r="R6121" s="164">
        <f t="shared" si="2729"/>
        <v>0</v>
      </c>
      <c r="S6121" s="164">
        <f t="shared" si="2738"/>
        <v>0</v>
      </c>
      <c r="T6121" s="164">
        <f t="shared" si="2738"/>
        <v>0</v>
      </c>
      <c r="U6121" s="164">
        <f t="shared" si="2738"/>
        <v>0</v>
      </c>
      <c r="V6121" s="164">
        <f t="shared" si="2738"/>
        <v>0</v>
      </c>
    </row>
    <row r="6122" spans="1:22" ht="16.5" thickTop="1" thickBot="1">
      <c r="A6122" s="160" t="s">
        <v>121</v>
      </c>
      <c r="B6122" s="166" t="s">
        <v>104</v>
      </c>
      <c r="C6122" s="164">
        <f t="shared" si="2725"/>
        <v>0</v>
      </c>
      <c r="D6122" s="164">
        <f t="shared" si="2726"/>
        <v>0</v>
      </c>
      <c r="E6122" s="164">
        <f t="shared" si="2726"/>
        <v>0</v>
      </c>
      <c r="F6122" s="164">
        <f t="shared" si="2726"/>
        <v>0</v>
      </c>
      <c r="G6122" s="164">
        <f t="shared" si="2724"/>
        <v>0</v>
      </c>
      <c r="H6122" s="164">
        <f t="shared" si="2727"/>
        <v>0</v>
      </c>
      <c r="I6122" s="164">
        <f t="shared" si="2736"/>
        <v>0</v>
      </c>
      <c r="J6122" s="164">
        <f t="shared" si="2736"/>
        <v>0</v>
      </c>
      <c r="K6122" s="164">
        <f t="shared" si="2736"/>
        <v>0</v>
      </c>
      <c r="L6122" s="164">
        <f t="shared" si="2736"/>
        <v>0</v>
      </c>
      <c r="M6122" s="164">
        <f t="shared" si="2728"/>
        <v>0</v>
      </c>
      <c r="N6122" s="164">
        <f t="shared" si="2737"/>
        <v>0</v>
      </c>
      <c r="O6122" s="164">
        <f t="shared" si="2737"/>
        <v>0</v>
      </c>
      <c r="P6122" s="164">
        <f t="shared" si="2737"/>
        <v>0</v>
      </c>
      <c r="Q6122" s="164">
        <f t="shared" si="2737"/>
        <v>0</v>
      </c>
      <c r="R6122" s="164">
        <f t="shared" si="2729"/>
        <v>0</v>
      </c>
      <c r="S6122" s="164">
        <f t="shared" si="2738"/>
        <v>0</v>
      </c>
      <c r="T6122" s="164">
        <f t="shared" si="2738"/>
        <v>0</v>
      </c>
      <c r="U6122" s="164">
        <f t="shared" si="2738"/>
        <v>0</v>
      </c>
      <c r="V6122" s="164">
        <f t="shared" si="2738"/>
        <v>0</v>
      </c>
    </row>
    <row r="6123" spans="1:22" ht="16.5" thickTop="1" thickBot="1">
      <c r="A6123" s="160" t="s">
        <v>121</v>
      </c>
      <c r="B6123" s="166" t="s">
        <v>105</v>
      </c>
      <c r="C6123" s="164">
        <f t="shared" si="2725"/>
        <v>0</v>
      </c>
      <c r="D6123" s="164">
        <f t="shared" si="2726"/>
        <v>0</v>
      </c>
      <c r="E6123" s="164">
        <f t="shared" si="2726"/>
        <v>0</v>
      </c>
      <c r="F6123" s="164">
        <f t="shared" si="2726"/>
        <v>0</v>
      </c>
      <c r="G6123" s="164">
        <f t="shared" si="2724"/>
        <v>0</v>
      </c>
      <c r="H6123" s="164">
        <f t="shared" si="2727"/>
        <v>0</v>
      </c>
      <c r="I6123" s="164">
        <f t="shared" si="2736"/>
        <v>0</v>
      </c>
      <c r="J6123" s="164">
        <f t="shared" si="2736"/>
        <v>0</v>
      </c>
      <c r="K6123" s="164">
        <f t="shared" si="2736"/>
        <v>0</v>
      </c>
      <c r="L6123" s="164">
        <f t="shared" si="2736"/>
        <v>0</v>
      </c>
      <c r="M6123" s="164">
        <f t="shared" si="2728"/>
        <v>0</v>
      </c>
      <c r="N6123" s="164">
        <f t="shared" si="2737"/>
        <v>0</v>
      </c>
      <c r="O6123" s="164">
        <f t="shared" si="2737"/>
        <v>0</v>
      </c>
      <c r="P6123" s="164">
        <f t="shared" si="2737"/>
        <v>0</v>
      </c>
      <c r="Q6123" s="164">
        <f t="shared" si="2737"/>
        <v>0</v>
      </c>
      <c r="R6123" s="164">
        <f t="shared" si="2729"/>
        <v>0</v>
      </c>
      <c r="S6123" s="164">
        <f t="shared" si="2738"/>
        <v>0</v>
      </c>
      <c r="T6123" s="164">
        <f t="shared" si="2738"/>
        <v>0</v>
      </c>
      <c r="U6123" s="164">
        <f t="shared" si="2738"/>
        <v>0</v>
      </c>
      <c r="V6123" s="164">
        <f t="shared" si="2738"/>
        <v>0</v>
      </c>
    </row>
    <row r="6124" spans="1:22" ht="31.5" thickTop="1" thickBot="1">
      <c r="A6124" s="160" t="s">
        <v>121</v>
      </c>
      <c r="B6124" s="167" t="s">
        <v>153</v>
      </c>
      <c r="C6124" s="164">
        <f t="shared" si="2725"/>
        <v>0</v>
      </c>
      <c r="D6124" s="164">
        <f t="shared" si="2726"/>
        <v>0</v>
      </c>
      <c r="E6124" s="164">
        <f t="shared" si="2726"/>
        <v>0</v>
      </c>
      <c r="F6124" s="164">
        <f t="shared" si="2726"/>
        <v>0</v>
      </c>
      <c r="G6124" s="164">
        <f t="shared" si="2724"/>
        <v>0</v>
      </c>
      <c r="H6124" s="164">
        <f t="shared" si="2727"/>
        <v>0</v>
      </c>
      <c r="I6124" s="164">
        <f t="shared" si="2736"/>
        <v>0</v>
      </c>
      <c r="J6124" s="164">
        <f t="shared" si="2736"/>
        <v>0</v>
      </c>
      <c r="K6124" s="164">
        <f t="shared" si="2736"/>
        <v>0</v>
      </c>
      <c r="L6124" s="164">
        <f t="shared" si="2736"/>
        <v>0</v>
      </c>
      <c r="M6124" s="164">
        <f t="shared" si="2728"/>
        <v>0</v>
      </c>
      <c r="N6124" s="164">
        <f t="shared" si="2737"/>
        <v>0</v>
      </c>
      <c r="O6124" s="164">
        <f t="shared" si="2737"/>
        <v>0</v>
      </c>
      <c r="P6124" s="164">
        <f t="shared" si="2737"/>
        <v>0</v>
      </c>
      <c r="Q6124" s="164">
        <f t="shared" si="2737"/>
        <v>0</v>
      </c>
      <c r="R6124" s="164">
        <f t="shared" si="2729"/>
        <v>0</v>
      </c>
      <c r="S6124" s="164">
        <f t="shared" si="2738"/>
        <v>0</v>
      </c>
      <c r="T6124" s="164">
        <f t="shared" si="2738"/>
        <v>0</v>
      </c>
      <c r="U6124" s="164">
        <f t="shared" si="2738"/>
        <v>0</v>
      </c>
      <c r="V6124" s="164">
        <f t="shared" si="2738"/>
        <v>0</v>
      </c>
    </row>
    <row r="6125" spans="1:22" ht="16.5" thickTop="1" thickBot="1">
      <c r="A6125" s="160" t="s">
        <v>121</v>
      </c>
      <c r="B6125" s="165" t="s">
        <v>155</v>
      </c>
      <c r="C6125" s="164">
        <f t="shared" si="2725"/>
        <v>0</v>
      </c>
      <c r="D6125" s="164">
        <f t="shared" si="2726"/>
        <v>0</v>
      </c>
      <c r="E6125" s="164">
        <f t="shared" si="2726"/>
        <v>0</v>
      </c>
      <c r="F6125" s="164">
        <f t="shared" si="2726"/>
        <v>0</v>
      </c>
      <c r="G6125" s="164">
        <f t="shared" si="2724"/>
        <v>0</v>
      </c>
      <c r="H6125" s="164">
        <f t="shared" si="2727"/>
        <v>0</v>
      </c>
      <c r="I6125" s="164">
        <f t="shared" si="2736"/>
        <v>0</v>
      </c>
      <c r="J6125" s="164">
        <f t="shared" si="2736"/>
        <v>0</v>
      </c>
      <c r="K6125" s="164">
        <f t="shared" si="2736"/>
        <v>0</v>
      </c>
      <c r="L6125" s="164">
        <f t="shared" si="2736"/>
        <v>0</v>
      </c>
      <c r="M6125" s="164">
        <f t="shared" si="2728"/>
        <v>0</v>
      </c>
      <c r="N6125" s="164">
        <f t="shared" si="2737"/>
        <v>0</v>
      </c>
      <c r="O6125" s="164">
        <f t="shared" si="2737"/>
        <v>0</v>
      </c>
      <c r="P6125" s="164">
        <f t="shared" si="2737"/>
        <v>0</v>
      </c>
      <c r="Q6125" s="164">
        <f t="shared" si="2737"/>
        <v>0</v>
      </c>
      <c r="R6125" s="164">
        <f t="shared" si="2729"/>
        <v>0</v>
      </c>
      <c r="S6125" s="164">
        <f t="shared" si="2738"/>
        <v>0</v>
      </c>
      <c r="T6125" s="164">
        <f t="shared" si="2738"/>
        <v>0</v>
      </c>
      <c r="U6125" s="164">
        <f t="shared" si="2738"/>
        <v>0</v>
      </c>
      <c r="V6125" s="164">
        <f t="shared" si="2738"/>
        <v>0</v>
      </c>
    </row>
    <row r="6126" spans="1:22" ht="16.5" thickTop="1" thickBot="1">
      <c r="A6126" s="160" t="s">
        <v>121</v>
      </c>
      <c r="B6126" s="165" t="s">
        <v>157</v>
      </c>
      <c r="C6126" s="164">
        <f t="shared" si="2725"/>
        <v>0</v>
      </c>
      <c r="D6126" s="164">
        <f t="shared" si="2726"/>
        <v>0</v>
      </c>
      <c r="E6126" s="164">
        <f t="shared" si="2726"/>
        <v>0</v>
      </c>
      <c r="F6126" s="164">
        <f t="shared" si="2726"/>
        <v>0</v>
      </c>
      <c r="G6126" s="164">
        <f t="shared" si="2724"/>
        <v>0</v>
      </c>
      <c r="H6126" s="164">
        <f t="shared" si="2727"/>
        <v>0</v>
      </c>
      <c r="I6126" s="164">
        <f t="shared" si="2736"/>
        <v>0</v>
      </c>
      <c r="J6126" s="164">
        <f t="shared" si="2736"/>
        <v>0</v>
      </c>
      <c r="K6126" s="164">
        <f t="shared" si="2736"/>
        <v>0</v>
      </c>
      <c r="L6126" s="164">
        <f t="shared" si="2736"/>
        <v>0</v>
      </c>
      <c r="M6126" s="164">
        <f t="shared" si="2728"/>
        <v>0</v>
      </c>
      <c r="N6126" s="164">
        <f t="shared" si="2737"/>
        <v>0</v>
      </c>
      <c r="O6126" s="164">
        <f t="shared" si="2737"/>
        <v>0</v>
      </c>
      <c r="P6126" s="164">
        <f t="shared" si="2737"/>
        <v>0</v>
      </c>
      <c r="Q6126" s="164">
        <f t="shared" si="2737"/>
        <v>0</v>
      </c>
      <c r="R6126" s="164">
        <f t="shared" si="2729"/>
        <v>0</v>
      </c>
      <c r="S6126" s="164">
        <f t="shared" si="2738"/>
        <v>0</v>
      </c>
      <c r="T6126" s="164">
        <f t="shared" si="2738"/>
        <v>0</v>
      </c>
      <c r="U6126" s="164">
        <f t="shared" si="2738"/>
        <v>0</v>
      </c>
      <c r="V6126" s="164">
        <f t="shared" si="2738"/>
        <v>0</v>
      </c>
    </row>
    <row r="6127" spans="1:22" ht="16.5" thickTop="1" thickBot="1">
      <c r="A6127" s="160" t="s">
        <v>2035</v>
      </c>
      <c r="B6127" s="165" t="s">
        <v>2036</v>
      </c>
      <c r="C6127" s="164">
        <f t="shared" si="2725"/>
        <v>69200000</v>
      </c>
      <c r="D6127" s="164">
        <f t="shared" si="2726"/>
        <v>17300000</v>
      </c>
      <c r="E6127" s="164">
        <f t="shared" si="2726"/>
        <v>17300000</v>
      </c>
      <c r="F6127" s="164">
        <f t="shared" si="2726"/>
        <v>17300000</v>
      </c>
      <c r="G6127" s="164">
        <f t="shared" si="2724"/>
        <v>17300000</v>
      </c>
      <c r="H6127" s="164">
        <f t="shared" si="2727"/>
        <v>69200000</v>
      </c>
      <c r="I6127" s="164">
        <f t="shared" ref="I6127:L6130" si="2739">SUM(I6142,I6157)</f>
        <v>17300000</v>
      </c>
      <c r="J6127" s="164">
        <f t="shared" si="2739"/>
        <v>17300000</v>
      </c>
      <c r="K6127" s="164">
        <f t="shared" si="2739"/>
        <v>17300000</v>
      </c>
      <c r="L6127" s="164">
        <f t="shared" si="2739"/>
        <v>17300000</v>
      </c>
      <c r="M6127" s="164">
        <f t="shared" si="2728"/>
        <v>0</v>
      </c>
      <c r="N6127" s="164">
        <f t="shared" ref="N6127:Q6130" si="2740">SUM(N6142,N6157)</f>
        <v>0</v>
      </c>
      <c r="O6127" s="164">
        <f t="shared" si="2740"/>
        <v>0</v>
      </c>
      <c r="P6127" s="164">
        <f t="shared" si="2740"/>
        <v>0</v>
      </c>
      <c r="Q6127" s="164">
        <f t="shared" si="2740"/>
        <v>0</v>
      </c>
      <c r="R6127" s="164">
        <f t="shared" si="2729"/>
        <v>0</v>
      </c>
      <c r="S6127" s="164">
        <f t="shared" ref="S6127:V6130" si="2741">SUM(S6142,S6157)</f>
        <v>0</v>
      </c>
      <c r="T6127" s="164">
        <f t="shared" si="2741"/>
        <v>0</v>
      </c>
      <c r="U6127" s="164">
        <f t="shared" si="2741"/>
        <v>0</v>
      </c>
      <c r="V6127" s="164">
        <f t="shared" si="2741"/>
        <v>0</v>
      </c>
    </row>
    <row r="6128" spans="1:22" ht="16.5" thickTop="1" thickBot="1">
      <c r="A6128" s="160" t="s">
        <v>121</v>
      </c>
      <c r="B6128" s="166" t="s">
        <v>99</v>
      </c>
      <c r="C6128" s="164">
        <f t="shared" si="2725"/>
        <v>69200000</v>
      </c>
      <c r="D6128" s="164">
        <f t="shared" si="2726"/>
        <v>17300000</v>
      </c>
      <c r="E6128" s="164">
        <f t="shared" si="2726"/>
        <v>17300000</v>
      </c>
      <c r="F6128" s="164">
        <f t="shared" si="2726"/>
        <v>17300000</v>
      </c>
      <c r="G6128" s="164">
        <f t="shared" si="2724"/>
        <v>17300000</v>
      </c>
      <c r="H6128" s="164">
        <f t="shared" si="2727"/>
        <v>69200000</v>
      </c>
      <c r="I6128" s="164">
        <f t="shared" si="2739"/>
        <v>17300000</v>
      </c>
      <c r="J6128" s="164">
        <f t="shared" si="2739"/>
        <v>17300000</v>
      </c>
      <c r="K6128" s="164">
        <f t="shared" si="2739"/>
        <v>17300000</v>
      </c>
      <c r="L6128" s="164">
        <f t="shared" si="2739"/>
        <v>17300000</v>
      </c>
      <c r="M6128" s="164">
        <f t="shared" si="2728"/>
        <v>0</v>
      </c>
      <c r="N6128" s="164">
        <f t="shared" si="2740"/>
        <v>0</v>
      </c>
      <c r="O6128" s="164">
        <f t="shared" si="2740"/>
        <v>0</v>
      </c>
      <c r="P6128" s="164">
        <f t="shared" si="2740"/>
        <v>0</v>
      </c>
      <c r="Q6128" s="164">
        <f t="shared" si="2740"/>
        <v>0</v>
      </c>
      <c r="R6128" s="164">
        <f t="shared" si="2729"/>
        <v>0</v>
      </c>
      <c r="S6128" s="164">
        <f t="shared" si="2741"/>
        <v>0</v>
      </c>
      <c r="T6128" s="164">
        <f t="shared" si="2741"/>
        <v>0</v>
      </c>
      <c r="U6128" s="164">
        <f t="shared" si="2741"/>
        <v>0</v>
      </c>
      <c r="V6128" s="164">
        <f t="shared" si="2741"/>
        <v>0</v>
      </c>
    </row>
    <row r="6129" spans="1:22" ht="16.5" thickTop="1" thickBot="1">
      <c r="A6129" s="160" t="s">
        <v>121</v>
      </c>
      <c r="B6129" s="167" t="s">
        <v>100</v>
      </c>
      <c r="C6129" s="164">
        <f t="shared" si="2725"/>
        <v>0</v>
      </c>
      <c r="D6129" s="164">
        <f t="shared" si="2726"/>
        <v>0</v>
      </c>
      <c r="E6129" s="164">
        <f t="shared" si="2726"/>
        <v>0</v>
      </c>
      <c r="F6129" s="164">
        <f t="shared" si="2726"/>
        <v>0</v>
      </c>
      <c r="G6129" s="164">
        <f t="shared" si="2724"/>
        <v>0</v>
      </c>
      <c r="H6129" s="164">
        <f t="shared" si="2727"/>
        <v>0</v>
      </c>
      <c r="I6129" s="164">
        <f t="shared" si="2739"/>
        <v>0</v>
      </c>
      <c r="J6129" s="164">
        <f t="shared" si="2739"/>
        <v>0</v>
      </c>
      <c r="K6129" s="164">
        <f t="shared" si="2739"/>
        <v>0</v>
      </c>
      <c r="L6129" s="164">
        <f t="shared" si="2739"/>
        <v>0</v>
      </c>
      <c r="M6129" s="164">
        <f t="shared" si="2728"/>
        <v>0</v>
      </c>
      <c r="N6129" s="164">
        <f t="shared" si="2740"/>
        <v>0</v>
      </c>
      <c r="O6129" s="164">
        <f t="shared" si="2740"/>
        <v>0</v>
      </c>
      <c r="P6129" s="164">
        <f t="shared" si="2740"/>
        <v>0</v>
      </c>
      <c r="Q6129" s="164">
        <f t="shared" si="2740"/>
        <v>0</v>
      </c>
      <c r="R6129" s="164">
        <f t="shared" si="2729"/>
        <v>0</v>
      </c>
      <c r="S6129" s="164">
        <f t="shared" si="2741"/>
        <v>0</v>
      </c>
      <c r="T6129" s="164">
        <f t="shared" si="2741"/>
        <v>0</v>
      </c>
      <c r="U6129" s="164">
        <f t="shared" si="2741"/>
        <v>0</v>
      </c>
      <c r="V6129" s="164">
        <f t="shared" si="2741"/>
        <v>0</v>
      </c>
    </row>
    <row r="6130" spans="1:22" ht="16.5" thickTop="1" thickBot="1">
      <c r="A6130" s="160" t="s">
        <v>121</v>
      </c>
      <c r="B6130" s="167" t="s">
        <v>101</v>
      </c>
      <c r="C6130" s="164">
        <f t="shared" si="2725"/>
        <v>0</v>
      </c>
      <c r="D6130" s="164">
        <f t="shared" si="2726"/>
        <v>0</v>
      </c>
      <c r="E6130" s="164">
        <f t="shared" si="2726"/>
        <v>0</v>
      </c>
      <c r="F6130" s="164">
        <f t="shared" si="2726"/>
        <v>0</v>
      </c>
      <c r="G6130" s="164">
        <f t="shared" si="2724"/>
        <v>0</v>
      </c>
      <c r="H6130" s="164">
        <f t="shared" si="2727"/>
        <v>0</v>
      </c>
      <c r="I6130" s="164">
        <f t="shared" si="2739"/>
        <v>0</v>
      </c>
      <c r="J6130" s="164">
        <f t="shared" si="2739"/>
        <v>0</v>
      </c>
      <c r="K6130" s="164">
        <f t="shared" si="2739"/>
        <v>0</v>
      </c>
      <c r="L6130" s="164">
        <f t="shared" si="2739"/>
        <v>0</v>
      </c>
      <c r="M6130" s="164">
        <f t="shared" si="2728"/>
        <v>0</v>
      </c>
      <c r="N6130" s="164">
        <f t="shared" si="2740"/>
        <v>0</v>
      </c>
      <c r="O6130" s="164">
        <f t="shared" si="2740"/>
        <v>0</v>
      </c>
      <c r="P6130" s="164">
        <f t="shared" si="2740"/>
        <v>0</v>
      </c>
      <c r="Q6130" s="164">
        <f t="shared" si="2740"/>
        <v>0</v>
      </c>
      <c r="R6130" s="164">
        <f t="shared" si="2729"/>
        <v>0</v>
      </c>
      <c r="S6130" s="164">
        <f t="shared" si="2741"/>
        <v>0</v>
      </c>
      <c r="T6130" s="164">
        <f t="shared" si="2741"/>
        <v>0</v>
      </c>
      <c r="U6130" s="164">
        <f t="shared" si="2741"/>
        <v>0</v>
      </c>
      <c r="V6130" s="164">
        <f t="shared" si="2741"/>
        <v>0</v>
      </c>
    </row>
    <row r="6131" spans="1:22" ht="16.5" thickTop="1" thickBot="1">
      <c r="A6131" s="160" t="s">
        <v>121</v>
      </c>
      <c r="B6131" s="167" t="s">
        <v>102</v>
      </c>
      <c r="C6131" s="164">
        <f t="shared" si="2725"/>
        <v>0</v>
      </c>
      <c r="D6131" s="164">
        <f t="shared" si="2726"/>
        <v>0</v>
      </c>
      <c r="E6131" s="164">
        <f t="shared" si="2726"/>
        <v>0</v>
      </c>
      <c r="F6131" s="164">
        <f t="shared" si="2726"/>
        <v>0</v>
      </c>
      <c r="G6131" s="164">
        <f t="shared" si="2724"/>
        <v>0</v>
      </c>
      <c r="H6131" s="164">
        <f t="shared" si="2727"/>
        <v>0</v>
      </c>
      <c r="I6131" s="164">
        <f>SUM(I6146)</f>
        <v>0</v>
      </c>
      <c r="J6131" s="164">
        <f>SUM(J6146)</f>
        <v>0</v>
      </c>
      <c r="K6131" s="164">
        <f>SUM(K6146)</f>
        <v>0</v>
      </c>
      <c r="L6131" s="164">
        <f>SUM(L6146)</f>
        <v>0</v>
      </c>
      <c r="M6131" s="164">
        <f t="shared" si="2728"/>
        <v>0</v>
      </c>
      <c r="N6131" s="164">
        <f>SUM(N6146)</f>
        <v>0</v>
      </c>
      <c r="O6131" s="164">
        <f>SUM(O6146)</f>
        <v>0</v>
      </c>
      <c r="P6131" s="164">
        <f>SUM(P6146)</f>
        <v>0</v>
      </c>
      <c r="Q6131" s="164">
        <f>SUM(Q6146)</f>
        <v>0</v>
      </c>
      <c r="R6131" s="164">
        <f t="shared" si="2729"/>
        <v>0</v>
      </c>
      <c r="S6131" s="164">
        <f>SUM(S6146)</f>
        <v>0</v>
      </c>
      <c r="T6131" s="164">
        <f>SUM(T6146)</f>
        <v>0</v>
      </c>
      <c r="U6131" s="164">
        <f>SUM(U6146)</f>
        <v>0</v>
      </c>
      <c r="V6131" s="164">
        <f>SUM(V6146)</f>
        <v>0</v>
      </c>
    </row>
    <row r="6132" spans="1:22" ht="16.5" thickTop="1" thickBot="1">
      <c r="A6132" s="160" t="s">
        <v>121</v>
      </c>
      <c r="B6132" s="167" t="s">
        <v>15</v>
      </c>
      <c r="C6132" s="164">
        <f t="shared" si="2725"/>
        <v>69200000</v>
      </c>
      <c r="D6132" s="164">
        <f t="shared" si="2726"/>
        <v>17300000</v>
      </c>
      <c r="E6132" s="164">
        <f t="shared" si="2726"/>
        <v>17300000</v>
      </c>
      <c r="F6132" s="164">
        <f t="shared" si="2726"/>
        <v>17300000</v>
      </c>
      <c r="G6132" s="164">
        <f t="shared" si="2724"/>
        <v>17300000</v>
      </c>
      <c r="H6132" s="164">
        <f t="shared" si="2727"/>
        <v>69200000</v>
      </c>
      <c r="I6132" s="164">
        <f t="shared" ref="I6132:L6140" si="2742">SUM(I6147,I6161)</f>
        <v>17300000</v>
      </c>
      <c r="J6132" s="164">
        <f t="shared" si="2742"/>
        <v>17300000</v>
      </c>
      <c r="K6132" s="164">
        <f t="shared" si="2742"/>
        <v>17300000</v>
      </c>
      <c r="L6132" s="164">
        <f t="shared" si="2742"/>
        <v>17300000</v>
      </c>
      <c r="M6132" s="164">
        <f t="shared" si="2728"/>
        <v>0</v>
      </c>
      <c r="N6132" s="164">
        <f t="shared" ref="N6132:Q6140" si="2743">SUM(N6147,N6161)</f>
        <v>0</v>
      </c>
      <c r="O6132" s="164">
        <f t="shared" si="2743"/>
        <v>0</v>
      </c>
      <c r="P6132" s="164">
        <f t="shared" si="2743"/>
        <v>0</v>
      </c>
      <c r="Q6132" s="164">
        <f t="shared" si="2743"/>
        <v>0</v>
      </c>
      <c r="R6132" s="164">
        <f t="shared" si="2729"/>
        <v>0</v>
      </c>
      <c r="S6132" s="164">
        <f t="shared" ref="S6132:V6140" si="2744">SUM(S6147,S6161)</f>
        <v>0</v>
      </c>
      <c r="T6132" s="164">
        <f t="shared" si="2744"/>
        <v>0</v>
      </c>
      <c r="U6132" s="164">
        <f t="shared" si="2744"/>
        <v>0</v>
      </c>
      <c r="V6132" s="164">
        <f t="shared" si="2744"/>
        <v>0</v>
      </c>
    </row>
    <row r="6133" spans="1:22" ht="16.5" thickTop="1" thickBot="1">
      <c r="A6133" s="160" t="s">
        <v>121</v>
      </c>
      <c r="B6133" s="168" t="s">
        <v>137</v>
      </c>
      <c r="C6133" s="164">
        <f t="shared" si="2725"/>
        <v>69200000</v>
      </c>
      <c r="D6133" s="164">
        <f t="shared" si="2726"/>
        <v>17300000</v>
      </c>
      <c r="E6133" s="164">
        <f t="shared" si="2726"/>
        <v>17300000</v>
      </c>
      <c r="F6133" s="164">
        <f t="shared" si="2726"/>
        <v>17300000</v>
      </c>
      <c r="G6133" s="164">
        <f t="shared" si="2724"/>
        <v>17300000</v>
      </c>
      <c r="H6133" s="164">
        <f t="shared" si="2727"/>
        <v>69200000</v>
      </c>
      <c r="I6133" s="164">
        <f t="shared" si="2742"/>
        <v>17300000</v>
      </c>
      <c r="J6133" s="164">
        <f t="shared" si="2742"/>
        <v>17300000</v>
      </c>
      <c r="K6133" s="164">
        <f t="shared" si="2742"/>
        <v>17300000</v>
      </c>
      <c r="L6133" s="164">
        <f t="shared" si="2742"/>
        <v>17300000</v>
      </c>
      <c r="M6133" s="164">
        <f t="shared" si="2728"/>
        <v>0</v>
      </c>
      <c r="N6133" s="164">
        <f t="shared" si="2743"/>
        <v>0</v>
      </c>
      <c r="O6133" s="164">
        <f t="shared" si="2743"/>
        <v>0</v>
      </c>
      <c r="P6133" s="164">
        <f t="shared" si="2743"/>
        <v>0</v>
      </c>
      <c r="Q6133" s="164">
        <f t="shared" si="2743"/>
        <v>0</v>
      </c>
      <c r="R6133" s="164">
        <f t="shared" si="2729"/>
        <v>0</v>
      </c>
      <c r="S6133" s="164">
        <f t="shared" si="2744"/>
        <v>0</v>
      </c>
      <c r="T6133" s="164">
        <f t="shared" si="2744"/>
        <v>0</v>
      </c>
      <c r="U6133" s="164">
        <f t="shared" si="2744"/>
        <v>0</v>
      </c>
      <c r="V6133" s="164">
        <f t="shared" si="2744"/>
        <v>0</v>
      </c>
    </row>
    <row r="6134" spans="1:22" ht="16.5" thickTop="1" thickBot="1">
      <c r="A6134" s="160" t="s">
        <v>121</v>
      </c>
      <c r="B6134" s="169" t="s">
        <v>135</v>
      </c>
      <c r="C6134" s="164">
        <f t="shared" si="2725"/>
        <v>69200000</v>
      </c>
      <c r="D6134" s="164">
        <f t="shared" si="2726"/>
        <v>17300000</v>
      </c>
      <c r="E6134" s="164">
        <f t="shared" si="2726"/>
        <v>17300000</v>
      </c>
      <c r="F6134" s="164">
        <f t="shared" si="2726"/>
        <v>17300000</v>
      </c>
      <c r="G6134" s="164">
        <f t="shared" si="2724"/>
        <v>17300000</v>
      </c>
      <c r="H6134" s="164">
        <f t="shared" si="2727"/>
        <v>69200000</v>
      </c>
      <c r="I6134" s="164">
        <f t="shared" si="2742"/>
        <v>17300000</v>
      </c>
      <c r="J6134" s="164">
        <f t="shared" si="2742"/>
        <v>17300000</v>
      </c>
      <c r="K6134" s="164">
        <f t="shared" si="2742"/>
        <v>17300000</v>
      </c>
      <c r="L6134" s="164">
        <f t="shared" si="2742"/>
        <v>17300000</v>
      </c>
      <c r="M6134" s="164">
        <f t="shared" si="2728"/>
        <v>0</v>
      </c>
      <c r="N6134" s="164">
        <f t="shared" si="2743"/>
        <v>0</v>
      </c>
      <c r="O6134" s="164">
        <f t="shared" si="2743"/>
        <v>0</v>
      </c>
      <c r="P6134" s="164">
        <f t="shared" si="2743"/>
        <v>0</v>
      </c>
      <c r="Q6134" s="164">
        <f t="shared" si="2743"/>
        <v>0</v>
      </c>
      <c r="R6134" s="164">
        <f t="shared" si="2729"/>
        <v>0</v>
      </c>
      <c r="S6134" s="164">
        <f t="shared" si="2744"/>
        <v>0</v>
      </c>
      <c r="T6134" s="164">
        <f t="shared" si="2744"/>
        <v>0</v>
      </c>
      <c r="U6134" s="164">
        <f t="shared" si="2744"/>
        <v>0</v>
      </c>
      <c r="V6134" s="164">
        <f t="shared" si="2744"/>
        <v>0</v>
      </c>
    </row>
    <row r="6135" spans="1:22" ht="16.5" thickTop="1" thickBot="1">
      <c r="A6135" s="160" t="s">
        <v>121</v>
      </c>
      <c r="B6135" s="170" t="s">
        <v>138</v>
      </c>
      <c r="C6135" s="164">
        <f t="shared" si="2725"/>
        <v>69200000</v>
      </c>
      <c r="D6135" s="164">
        <f t="shared" si="2726"/>
        <v>17300000</v>
      </c>
      <c r="E6135" s="164">
        <f t="shared" si="2726"/>
        <v>17300000</v>
      </c>
      <c r="F6135" s="164">
        <f t="shared" si="2726"/>
        <v>17300000</v>
      </c>
      <c r="G6135" s="164">
        <f t="shared" si="2724"/>
        <v>17300000</v>
      </c>
      <c r="H6135" s="164">
        <f t="shared" si="2727"/>
        <v>69200000</v>
      </c>
      <c r="I6135" s="164">
        <f t="shared" si="2742"/>
        <v>17300000</v>
      </c>
      <c r="J6135" s="164">
        <f t="shared" si="2742"/>
        <v>17300000</v>
      </c>
      <c r="K6135" s="164">
        <f t="shared" si="2742"/>
        <v>17300000</v>
      </c>
      <c r="L6135" s="164">
        <f t="shared" si="2742"/>
        <v>17300000</v>
      </c>
      <c r="M6135" s="164">
        <f t="shared" si="2728"/>
        <v>0</v>
      </c>
      <c r="N6135" s="164">
        <f t="shared" si="2743"/>
        <v>0</v>
      </c>
      <c r="O6135" s="164">
        <f t="shared" si="2743"/>
        <v>0</v>
      </c>
      <c r="P6135" s="164">
        <f t="shared" si="2743"/>
        <v>0</v>
      </c>
      <c r="Q6135" s="164">
        <f t="shared" si="2743"/>
        <v>0</v>
      </c>
      <c r="R6135" s="164">
        <f t="shared" si="2729"/>
        <v>0</v>
      </c>
      <c r="S6135" s="164">
        <f t="shared" si="2744"/>
        <v>0</v>
      </c>
      <c r="T6135" s="164">
        <f t="shared" si="2744"/>
        <v>0</v>
      </c>
      <c r="U6135" s="164">
        <f t="shared" si="2744"/>
        <v>0</v>
      </c>
      <c r="V6135" s="164">
        <f t="shared" si="2744"/>
        <v>0</v>
      </c>
    </row>
    <row r="6136" spans="1:22" ht="31.5" thickTop="1" thickBot="1">
      <c r="A6136" s="160" t="s">
        <v>121</v>
      </c>
      <c r="B6136" s="171" t="s">
        <v>140</v>
      </c>
      <c r="C6136" s="164">
        <f t="shared" si="2725"/>
        <v>69200000</v>
      </c>
      <c r="D6136" s="164">
        <f t="shared" si="2726"/>
        <v>17300000</v>
      </c>
      <c r="E6136" s="164">
        <f t="shared" si="2726"/>
        <v>17300000</v>
      </c>
      <c r="F6136" s="164">
        <f t="shared" si="2726"/>
        <v>17300000</v>
      </c>
      <c r="G6136" s="164">
        <f t="shared" si="2724"/>
        <v>17300000</v>
      </c>
      <c r="H6136" s="164">
        <f t="shared" si="2727"/>
        <v>69200000</v>
      </c>
      <c r="I6136" s="164">
        <f t="shared" si="2742"/>
        <v>17300000</v>
      </c>
      <c r="J6136" s="164">
        <f t="shared" si="2742"/>
        <v>17300000</v>
      </c>
      <c r="K6136" s="164">
        <f t="shared" si="2742"/>
        <v>17300000</v>
      </c>
      <c r="L6136" s="164">
        <f t="shared" si="2742"/>
        <v>17300000</v>
      </c>
      <c r="M6136" s="164">
        <f t="shared" si="2728"/>
        <v>0</v>
      </c>
      <c r="N6136" s="164">
        <f t="shared" si="2743"/>
        <v>0</v>
      </c>
      <c r="O6136" s="164">
        <f t="shared" si="2743"/>
        <v>0</v>
      </c>
      <c r="P6136" s="164">
        <f t="shared" si="2743"/>
        <v>0</v>
      </c>
      <c r="Q6136" s="164">
        <f t="shared" si="2743"/>
        <v>0</v>
      </c>
      <c r="R6136" s="164">
        <f t="shared" si="2729"/>
        <v>0</v>
      </c>
      <c r="S6136" s="164">
        <f t="shared" si="2744"/>
        <v>0</v>
      </c>
      <c r="T6136" s="164">
        <f t="shared" si="2744"/>
        <v>0</v>
      </c>
      <c r="U6136" s="164">
        <f t="shared" si="2744"/>
        <v>0</v>
      </c>
      <c r="V6136" s="164">
        <f t="shared" si="2744"/>
        <v>0</v>
      </c>
    </row>
    <row r="6137" spans="1:22" ht="16.5" thickTop="1" thickBot="1">
      <c r="A6137" s="160" t="s">
        <v>121</v>
      </c>
      <c r="B6137" s="167" t="s">
        <v>104</v>
      </c>
      <c r="C6137" s="164">
        <f t="shared" si="2725"/>
        <v>0</v>
      </c>
      <c r="D6137" s="164">
        <f t="shared" si="2726"/>
        <v>0</v>
      </c>
      <c r="E6137" s="164">
        <f t="shared" si="2726"/>
        <v>0</v>
      </c>
      <c r="F6137" s="164">
        <f t="shared" si="2726"/>
        <v>0</v>
      </c>
      <c r="G6137" s="164">
        <f t="shared" si="2724"/>
        <v>0</v>
      </c>
      <c r="H6137" s="164">
        <f t="shared" si="2727"/>
        <v>0</v>
      </c>
      <c r="I6137" s="164">
        <f t="shared" si="2742"/>
        <v>0</v>
      </c>
      <c r="J6137" s="164">
        <f t="shared" si="2742"/>
        <v>0</v>
      </c>
      <c r="K6137" s="164">
        <f t="shared" si="2742"/>
        <v>0</v>
      </c>
      <c r="L6137" s="164">
        <f t="shared" si="2742"/>
        <v>0</v>
      </c>
      <c r="M6137" s="164">
        <f t="shared" si="2728"/>
        <v>0</v>
      </c>
      <c r="N6137" s="164">
        <f t="shared" si="2743"/>
        <v>0</v>
      </c>
      <c r="O6137" s="164">
        <f t="shared" si="2743"/>
        <v>0</v>
      </c>
      <c r="P6137" s="164">
        <f t="shared" si="2743"/>
        <v>0</v>
      </c>
      <c r="Q6137" s="164">
        <f t="shared" si="2743"/>
        <v>0</v>
      </c>
      <c r="R6137" s="164">
        <f t="shared" si="2729"/>
        <v>0</v>
      </c>
      <c r="S6137" s="164">
        <f t="shared" si="2744"/>
        <v>0</v>
      </c>
      <c r="T6137" s="164">
        <f t="shared" si="2744"/>
        <v>0</v>
      </c>
      <c r="U6137" s="164">
        <f t="shared" si="2744"/>
        <v>0</v>
      </c>
      <c r="V6137" s="164">
        <f t="shared" si="2744"/>
        <v>0</v>
      </c>
    </row>
    <row r="6138" spans="1:22" ht="16.5" thickTop="1" thickBot="1">
      <c r="A6138" s="160" t="s">
        <v>121</v>
      </c>
      <c r="B6138" s="167" t="s">
        <v>105</v>
      </c>
      <c r="C6138" s="164">
        <f t="shared" si="2725"/>
        <v>0</v>
      </c>
      <c r="D6138" s="164">
        <f t="shared" si="2726"/>
        <v>0</v>
      </c>
      <c r="E6138" s="164">
        <f t="shared" si="2726"/>
        <v>0</v>
      </c>
      <c r="F6138" s="164">
        <f t="shared" si="2726"/>
        <v>0</v>
      </c>
      <c r="G6138" s="164">
        <f t="shared" si="2724"/>
        <v>0</v>
      </c>
      <c r="H6138" s="164">
        <f t="shared" si="2727"/>
        <v>0</v>
      </c>
      <c r="I6138" s="164">
        <f t="shared" si="2742"/>
        <v>0</v>
      </c>
      <c r="J6138" s="164">
        <f t="shared" si="2742"/>
        <v>0</v>
      </c>
      <c r="K6138" s="164">
        <f t="shared" si="2742"/>
        <v>0</v>
      </c>
      <c r="L6138" s="164">
        <f t="shared" si="2742"/>
        <v>0</v>
      </c>
      <c r="M6138" s="164">
        <f t="shared" si="2728"/>
        <v>0</v>
      </c>
      <c r="N6138" s="164">
        <f t="shared" si="2743"/>
        <v>0</v>
      </c>
      <c r="O6138" s="164">
        <f t="shared" si="2743"/>
        <v>0</v>
      </c>
      <c r="P6138" s="164">
        <f t="shared" si="2743"/>
        <v>0</v>
      </c>
      <c r="Q6138" s="164">
        <f t="shared" si="2743"/>
        <v>0</v>
      </c>
      <c r="R6138" s="164">
        <f t="shared" si="2729"/>
        <v>0</v>
      </c>
      <c r="S6138" s="164">
        <f t="shared" si="2744"/>
        <v>0</v>
      </c>
      <c r="T6138" s="164">
        <f t="shared" si="2744"/>
        <v>0</v>
      </c>
      <c r="U6138" s="164">
        <f t="shared" si="2744"/>
        <v>0</v>
      </c>
      <c r="V6138" s="164">
        <f t="shared" si="2744"/>
        <v>0</v>
      </c>
    </row>
    <row r="6139" spans="1:22" ht="31.5" thickTop="1" thickBot="1">
      <c r="A6139" s="160" t="s">
        <v>121</v>
      </c>
      <c r="B6139" s="168" t="s">
        <v>153</v>
      </c>
      <c r="C6139" s="164">
        <f t="shared" si="2725"/>
        <v>0</v>
      </c>
      <c r="D6139" s="164">
        <f t="shared" si="2726"/>
        <v>0</v>
      </c>
      <c r="E6139" s="164">
        <f t="shared" si="2726"/>
        <v>0</v>
      </c>
      <c r="F6139" s="164">
        <f t="shared" si="2726"/>
        <v>0</v>
      </c>
      <c r="G6139" s="164">
        <f t="shared" si="2724"/>
        <v>0</v>
      </c>
      <c r="H6139" s="164">
        <f t="shared" si="2727"/>
        <v>0</v>
      </c>
      <c r="I6139" s="164">
        <f t="shared" si="2742"/>
        <v>0</v>
      </c>
      <c r="J6139" s="164">
        <f t="shared" si="2742"/>
        <v>0</v>
      </c>
      <c r="K6139" s="164">
        <f t="shared" si="2742"/>
        <v>0</v>
      </c>
      <c r="L6139" s="164">
        <f t="shared" si="2742"/>
        <v>0</v>
      </c>
      <c r="M6139" s="164">
        <f t="shared" si="2728"/>
        <v>0</v>
      </c>
      <c r="N6139" s="164">
        <f t="shared" si="2743"/>
        <v>0</v>
      </c>
      <c r="O6139" s="164">
        <f t="shared" si="2743"/>
        <v>0</v>
      </c>
      <c r="P6139" s="164">
        <f t="shared" si="2743"/>
        <v>0</v>
      </c>
      <c r="Q6139" s="164">
        <f t="shared" si="2743"/>
        <v>0</v>
      </c>
      <c r="R6139" s="164">
        <f t="shared" si="2729"/>
        <v>0</v>
      </c>
      <c r="S6139" s="164">
        <f t="shared" si="2744"/>
        <v>0</v>
      </c>
      <c r="T6139" s="164">
        <f t="shared" si="2744"/>
        <v>0</v>
      </c>
      <c r="U6139" s="164">
        <f t="shared" si="2744"/>
        <v>0</v>
      </c>
      <c r="V6139" s="164">
        <f t="shared" si="2744"/>
        <v>0</v>
      </c>
    </row>
    <row r="6140" spans="1:22" ht="16.5" thickTop="1" thickBot="1">
      <c r="A6140" s="160" t="s">
        <v>121</v>
      </c>
      <c r="B6140" s="166" t="s">
        <v>155</v>
      </c>
      <c r="C6140" s="164">
        <f t="shared" si="2725"/>
        <v>0</v>
      </c>
      <c r="D6140" s="164">
        <f t="shared" si="2726"/>
        <v>0</v>
      </c>
      <c r="E6140" s="164">
        <f t="shared" si="2726"/>
        <v>0</v>
      </c>
      <c r="F6140" s="164">
        <f t="shared" si="2726"/>
        <v>0</v>
      </c>
      <c r="G6140" s="164">
        <f t="shared" si="2724"/>
        <v>0</v>
      </c>
      <c r="H6140" s="164">
        <f t="shared" si="2727"/>
        <v>0</v>
      </c>
      <c r="I6140" s="164">
        <f t="shared" si="2742"/>
        <v>0</v>
      </c>
      <c r="J6140" s="164">
        <f t="shared" si="2742"/>
        <v>0</v>
      </c>
      <c r="K6140" s="164">
        <f t="shared" si="2742"/>
        <v>0</v>
      </c>
      <c r="L6140" s="164">
        <f t="shared" si="2742"/>
        <v>0</v>
      </c>
      <c r="M6140" s="164">
        <f t="shared" si="2728"/>
        <v>0</v>
      </c>
      <c r="N6140" s="164">
        <f t="shared" si="2743"/>
        <v>0</v>
      </c>
      <c r="O6140" s="164">
        <f t="shared" si="2743"/>
        <v>0</v>
      </c>
      <c r="P6140" s="164">
        <f t="shared" si="2743"/>
        <v>0</v>
      </c>
      <c r="Q6140" s="164">
        <f t="shared" si="2743"/>
        <v>0</v>
      </c>
      <c r="R6140" s="164">
        <f t="shared" si="2729"/>
        <v>0</v>
      </c>
      <c r="S6140" s="164">
        <f t="shared" si="2744"/>
        <v>0</v>
      </c>
      <c r="T6140" s="164">
        <f t="shared" si="2744"/>
        <v>0</v>
      </c>
      <c r="U6140" s="164">
        <f t="shared" si="2744"/>
        <v>0</v>
      </c>
      <c r="V6140" s="164">
        <f t="shared" si="2744"/>
        <v>0</v>
      </c>
    </row>
    <row r="6141" spans="1:22" ht="16.5" thickTop="1" thickBot="1">
      <c r="A6141" s="160" t="s">
        <v>121</v>
      </c>
      <c r="B6141" s="166" t="s">
        <v>157</v>
      </c>
      <c r="C6141" s="164">
        <f t="shared" si="2725"/>
        <v>0</v>
      </c>
      <c r="D6141" s="164">
        <f t="shared" si="2726"/>
        <v>0</v>
      </c>
      <c r="E6141" s="164">
        <f t="shared" si="2726"/>
        <v>0</v>
      </c>
      <c r="F6141" s="164">
        <f t="shared" si="2726"/>
        <v>0</v>
      </c>
      <c r="G6141" s="164">
        <f t="shared" si="2724"/>
        <v>0</v>
      </c>
      <c r="H6141" s="164">
        <f t="shared" si="2727"/>
        <v>0</v>
      </c>
      <c r="I6141" s="164">
        <f>SUM(I6156)</f>
        <v>0</v>
      </c>
      <c r="J6141" s="164">
        <f>SUM(J6156)</f>
        <v>0</v>
      </c>
      <c r="K6141" s="164">
        <f>SUM(K6156)</f>
        <v>0</v>
      </c>
      <c r="L6141" s="164">
        <f>SUM(L6156)</f>
        <v>0</v>
      </c>
      <c r="M6141" s="164">
        <f t="shared" si="2728"/>
        <v>0</v>
      </c>
      <c r="N6141" s="164">
        <f>SUM(N6156)</f>
        <v>0</v>
      </c>
      <c r="O6141" s="164">
        <f>SUM(O6156)</f>
        <v>0</v>
      </c>
      <c r="P6141" s="164">
        <f>SUM(P6156)</f>
        <v>0</v>
      </c>
      <c r="Q6141" s="164">
        <f>SUM(Q6156)</f>
        <v>0</v>
      </c>
      <c r="R6141" s="164">
        <f t="shared" si="2729"/>
        <v>0</v>
      </c>
      <c r="S6141" s="164">
        <f>SUM(S6156)</f>
        <v>0</v>
      </c>
      <c r="T6141" s="164">
        <f>SUM(T6156)</f>
        <v>0</v>
      </c>
      <c r="U6141" s="164">
        <f>SUM(U6156)</f>
        <v>0</v>
      </c>
      <c r="V6141" s="164">
        <f>SUM(V6156)</f>
        <v>0</v>
      </c>
    </row>
    <row r="6142" spans="1:22" ht="16.5" thickTop="1" thickBot="1">
      <c r="A6142" s="160" t="s">
        <v>2037</v>
      </c>
      <c r="B6142" s="166" t="s">
        <v>2038</v>
      </c>
      <c r="C6142" s="164">
        <f t="shared" si="2725"/>
        <v>58820000</v>
      </c>
      <c r="D6142" s="164">
        <f t="shared" si="2726"/>
        <v>14705000</v>
      </c>
      <c r="E6142" s="164">
        <f t="shared" si="2726"/>
        <v>14705000</v>
      </c>
      <c r="F6142" s="164">
        <f t="shared" si="2726"/>
        <v>14705000</v>
      </c>
      <c r="G6142" s="164">
        <f t="shared" si="2724"/>
        <v>14705000</v>
      </c>
      <c r="H6142" s="164">
        <f t="shared" si="2727"/>
        <v>58820000</v>
      </c>
      <c r="I6142" s="164">
        <f>SUM(I6143,I6155:I6156)</f>
        <v>14705000</v>
      </c>
      <c r="J6142" s="164">
        <f>SUM(J6143,J6155:J6156)</f>
        <v>14705000</v>
      </c>
      <c r="K6142" s="164">
        <f>SUM(K6143,K6155:K6156)</f>
        <v>14705000</v>
      </c>
      <c r="L6142" s="164">
        <f>SUM(L6143,L6155:L6156)</f>
        <v>14705000</v>
      </c>
      <c r="M6142" s="164">
        <f t="shared" si="2728"/>
        <v>0</v>
      </c>
      <c r="N6142" s="164">
        <f>SUM(N6143,N6155:N6156)</f>
        <v>0</v>
      </c>
      <c r="O6142" s="164">
        <f>SUM(O6143,O6155:O6156)</f>
        <v>0</v>
      </c>
      <c r="P6142" s="164">
        <f>SUM(P6143,P6155:P6156)</f>
        <v>0</v>
      </c>
      <c r="Q6142" s="164">
        <f>SUM(Q6143,Q6155:Q6156)</f>
        <v>0</v>
      </c>
      <c r="R6142" s="164">
        <f t="shared" si="2729"/>
        <v>0</v>
      </c>
      <c r="S6142" s="164">
        <f>SUM(S6143,S6155:S6156)</f>
        <v>0</v>
      </c>
      <c r="T6142" s="164">
        <f>SUM(T6143,T6155:T6156)</f>
        <v>0</v>
      </c>
      <c r="U6142" s="164">
        <f>SUM(U6143,U6155:U6156)</f>
        <v>0</v>
      </c>
      <c r="V6142" s="164">
        <f>SUM(V6143,V6155:V6156)</f>
        <v>0</v>
      </c>
    </row>
    <row r="6143" spans="1:22" ht="16.5" thickTop="1" thickBot="1">
      <c r="A6143" s="160" t="s">
        <v>121</v>
      </c>
      <c r="B6143" s="167" t="s">
        <v>99</v>
      </c>
      <c r="C6143" s="164">
        <f t="shared" si="2725"/>
        <v>58820000</v>
      </c>
      <c r="D6143" s="164">
        <f t="shared" si="2726"/>
        <v>14705000</v>
      </c>
      <c r="E6143" s="164">
        <f t="shared" si="2726"/>
        <v>14705000</v>
      </c>
      <c r="F6143" s="164">
        <f t="shared" si="2726"/>
        <v>14705000</v>
      </c>
      <c r="G6143" s="164">
        <f t="shared" si="2724"/>
        <v>14705000</v>
      </c>
      <c r="H6143" s="164">
        <f t="shared" si="2727"/>
        <v>58820000</v>
      </c>
      <c r="I6143" s="164">
        <f>SUM(I6144:I6147,I6152:I6153)</f>
        <v>14705000</v>
      </c>
      <c r="J6143" s="164">
        <f>SUM(J6144:J6147,J6152:J6153)</f>
        <v>14705000</v>
      </c>
      <c r="K6143" s="164">
        <f>SUM(K6144:K6147,K6152:K6153)</f>
        <v>14705000</v>
      </c>
      <c r="L6143" s="164">
        <f>SUM(L6144:L6147,L6152:L6153)</f>
        <v>14705000</v>
      </c>
      <c r="M6143" s="164">
        <f t="shared" si="2728"/>
        <v>0</v>
      </c>
      <c r="N6143" s="164">
        <f>SUM(N6144:N6147,N6152:N6153)</f>
        <v>0</v>
      </c>
      <c r="O6143" s="164">
        <f>SUM(O6144:O6147,O6152:O6153)</f>
        <v>0</v>
      </c>
      <c r="P6143" s="164">
        <f>SUM(P6144:P6147,P6152:P6153)</f>
        <v>0</v>
      </c>
      <c r="Q6143" s="164">
        <f>SUM(Q6144:Q6147,Q6152:Q6153)</f>
        <v>0</v>
      </c>
      <c r="R6143" s="164">
        <f t="shared" si="2729"/>
        <v>0</v>
      </c>
      <c r="S6143" s="164">
        <f>SUM(S6144:S6147,S6152:S6153)</f>
        <v>0</v>
      </c>
      <c r="T6143" s="164">
        <f>SUM(T6144:T6147,T6152:T6153)</f>
        <v>0</v>
      </c>
      <c r="U6143" s="164">
        <f>SUM(U6144:U6147,U6152:U6153)</f>
        <v>0</v>
      </c>
      <c r="V6143" s="164">
        <f>SUM(V6144:V6147,V6152:V6153)</f>
        <v>0</v>
      </c>
    </row>
    <row r="6144" spans="1:22" ht="16.5" thickTop="1" thickBot="1">
      <c r="A6144" s="160" t="s">
        <v>121</v>
      </c>
      <c r="B6144" s="168" t="s">
        <v>100</v>
      </c>
      <c r="C6144" s="164">
        <f t="shared" si="2725"/>
        <v>0</v>
      </c>
      <c r="D6144" s="164">
        <f t="shared" si="2726"/>
        <v>0</v>
      </c>
      <c r="E6144" s="164">
        <f t="shared" si="2726"/>
        <v>0</v>
      </c>
      <c r="F6144" s="164">
        <f t="shared" si="2726"/>
        <v>0</v>
      </c>
      <c r="G6144" s="164">
        <f t="shared" si="2724"/>
        <v>0</v>
      </c>
      <c r="H6144" s="164">
        <f t="shared" si="2727"/>
        <v>0</v>
      </c>
      <c r="I6144" s="164">
        <v>0</v>
      </c>
      <c r="J6144" s="164">
        <v>0</v>
      </c>
      <c r="K6144" s="164">
        <v>0</v>
      </c>
      <c r="L6144" s="164">
        <v>0</v>
      </c>
      <c r="M6144" s="164">
        <f t="shared" si="2728"/>
        <v>0</v>
      </c>
      <c r="N6144" s="164">
        <v>0</v>
      </c>
      <c r="O6144" s="164">
        <v>0</v>
      </c>
      <c r="P6144" s="164">
        <v>0</v>
      </c>
      <c r="Q6144" s="164">
        <v>0</v>
      </c>
      <c r="R6144" s="164">
        <f t="shared" si="2729"/>
        <v>0</v>
      </c>
      <c r="S6144" s="164">
        <v>0</v>
      </c>
      <c r="T6144" s="164">
        <v>0</v>
      </c>
      <c r="U6144" s="164">
        <v>0</v>
      </c>
      <c r="V6144" s="164">
        <v>0</v>
      </c>
    </row>
    <row r="6145" spans="1:22" ht="16.5" thickTop="1" thickBot="1">
      <c r="A6145" s="160" t="s">
        <v>121</v>
      </c>
      <c r="B6145" s="168" t="s">
        <v>101</v>
      </c>
      <c r="C6145" s="164">
        <f t="shared" si="2725"/>
        <v>0</v>
      </c>
      <c r="D6145" s="164">
        <f t="shared" si="2726"/>
        <v>0</v>
      </c>
      <c r="E6145" s="164">
        <f t="shared" si="2726"/>
        <v>0</v>
      </c>
      <c r="F6145" s="164">
        <f t="shared" si="2726"/>
        <v>0</v>
      </c>
      <c r="G6145" s="164">
        <f t="shared" si="2724"/>
        <v>0</v>
      </c>
      <c r="H6145" s="164">
        <f t="shared" si="2727"/>
        <v>0</v>
      </c>
      <c r="I6145" s="164">
        <v>0</v>
      </c>
      <c r="J6145" s="164">
        <v>0</v>
      </c>
      <c r="K6145" s="164">
        <v>0</v>
      </c>
      <c r="L6145" s="164">
        <v>0</v>
      </c>
      <c r="M6145" s="164">
        <f t="shared" si="2728"/>
        <v>0</v>
      </c>
      <c r="N6145" s="164">
        <v>0</v>
      </c>
      <c r="O6145" s="164">
        <v>0</v>
      </c>
      <c r="P6145" s="164">
        <v>0</v>
      </c>
      <c r="Q6145" s="164">
        <v>0</v>
      </c>
      <c r="R6145" s="164">
        <f t="shared" si="2729"/>
        <v>0</v>
      </c>
      <c r="S6145" s="164">
        <v>0</v>
      </c>
      <c r="T6145" s="164">
        <v>0</v>
      </c>
      <c r="U6145" s="164">
        <v>0</v>
      </c>
      <c r="V6145" s="164">
        <v>0</v>
      </c>
    </row>
    <row r="6146" spans="1:22" ht="16.5" thickTop="1" thickBot="1">
      <c r="A6146" s="160" t="s">
        <v>121</v>
      </c>
      <c r="B6146" s="168" t="s">
        <v>102</v>
      </c>
      <c r="C6146" s="164">
        <f t="shared" si="2725"/>
        <v>0</v>
      </c>
      <c r="D6146" s="164">
        <f t="shared" si="2726"/>
        <v>0</v>
      </c>
      <c r="E6146" s="164">
        <f t="shared" si="2726"/>
        <v>0</v>
      </c>
      <c r="F6146" s="164">
        <f t="shared" si="2726"/>
        <v>0</v>
      </c>
      <c r="G6146" s="164">
        <f t="shared" si="2724"/>
        <v>0</v>
      </c>
      <c r="H6146" s="164">
        <f t="shared" si="2727"/>
        <v>0</v>
      </c>
      <c r="I6146" s="164">
        <v>0</v>
      </c>
      <c r="J6146" s="164">
        <v>0</v>
      </c>
      <c r="K6146" s="164">
        <v>0</v>
      </c>
      <c r="L6146" s="164">
        <v>0</v>
      </c>
      <c r="M6146" s="164">
        <f t="shared" si="2728"/>
        <v>0</v>
      </c>
      <c r="N6146" s="164">
        <v>0</v>
      </c>
      <c r="O6146" s="164">
        <v>0</v>
      </c>
      <c r="P6146" s="164">
        <v>0</v>
      </c>
      <c r="Q6146" s="164">
        <v>0</v>
      </c>
      <c r="R6146" s="164">
        <f t="shared" si="2729"/>
        <v>0</v>
      </c>
      <c r="S6146" s="164">
        <v>0</v>
      </c>
      <c r="T6146" s="164">
        <v>0</v>
      </c>
      <c r="U6146" s="164">
        <v>0</v>
      </c>
      <c r="V6146" s="164">
        <v>0</v>
      </c>
    </row>
    <row r="6147" spans="1:22" ht="16.5" thickTop="1" thickBot="1">
      <c r="A6147" s="160" t="s">
        <v>121</v>
      </c>
      <c r="B6147" s="168" t="s">
        <v>15</v>
      </c>
      <c r="C6147" s="164">
        <f t="shared" si="2725"/>
        <v>58820000</v>
      </c>
      <c r="D6147" s="164">
        <f t="shared" si="2726"/>
        <v>14705000</v>
      </c>
      <c r="E6147" s="164">
        <f t="shared" si="2726"/>
        <v>14705000</v>
      </c>
      <c r="F6147" s="164">
        <f t="shared" si="2726"/>
        <v>14705000</v>
      </c>
      <c r="G6147" s="164">
        <f t="shared" si="2724"/>
        <v>14705000</v>
      </c>
      <c r="H6147" s="164">
        <f t="shared" si="2727"/>
        <v>58820000</v>
      </c>
      <c r="I6147" s="164">
        <f t="shared" ref="I6147:L6150" si="2745">SUM(I6148)</f>
        <v>14705000</v>
      </c>
      <c r="J6147" s="164">
        <f t="shared" si="2745"/>
        <v>14705000</v>
      </c>
      <c r="K6147" s="164">
        <f t="shared" si="2745"/>
        <v>14705000</v>
      </c>
      <c r="L6147" s="164">
        <f t="shared" si="2745"/>
        <v>14705000</v>
      </c>
      <c r="M6147" s="164">
        <f t="shared" si="2728"/>
        <v>0</v>
      </c>
      <c r="N6147" s="164">
        <f t="shared" ref="N6147:Q6150" si="2746">SUM(N6148)</f>
        <v>0</v>
      </c>
      <c r="O6147" s="164">
        <f t="shared" si="2746"/>
        <v>0</v>
      </c>
      <c r="P6147" s="164">
        <f t="shared" si="2746"/>
        <v>0</v>
      </c>
      <c r="Q6147" s="164">
        <f t="shared" si="2746"/>
        <v>0</v>
      </c>
      <c r="R6147" s="164">
        <f t="shared" si="2729"/>
        <v>0</v>
      </c>
      <c r="S6147" s="164">
        <f t="shared" ref="S6147:V6150" si="2747">SUM(S6148)</f>
        <v>0</v>
      </c>
      <c r="T6147" s="164">
        <f t="shared" si="2747"/>
        <v>0</v>
      </c>
      <c r="U6147" s="164">
        <f t="shared" si="2747"/>
        <v>0</v>
      </c>
      <c r="V6147" s="164">
        <f t="shared" si="2747"/>
        <v>0</v>
      </c>
    </row>
    <row r="6148" spans="1:22" ht="16.5" thickTop="1" thickBot="1">
      <c r="A6148" s="160" t="s">
        <v>121</v>
      </c>
      <c r="B6148" s="169" t="s">
        <v>137</v>
      </c>
      <c r="C6148" s="164">
        <f t="shared" si="2725"/>
        <v>58820000</v>
      </c>
      <c r="D6148" s="164">
        <f t="shared" si="2726"/>
        <v>14705000</v>
      </c>
      <c r="E6148" s="164">
        <f t="shared" si="2726"/>
        <v>14705000</v>
      </c>
      <c r="F6148" s="164">
        <f t="shared" si="2726"/>
        <v>14705000</v>
      </c>
      <c r="G6148" s="164">
        <f t="shared" si="2724"/>
        <v>14705000</v>
      </c>
      <c r="H6148" s="164">
        <f t="shared" si="2727"/>
        <v>58820000</v>
      </c>
      <c r="I6148" s="164">
        <f t="shared" si="2745"/>
        <v>14705000</v>
      </c>
      <c r="J6148" s="164">
        <f t="shared" si="2745"/>
        <v>14705000</v>
      </c>
      <c r="K6148" s="164">
        <f t="shared" si="2745"/>
        <v>14705000</v>
      </c>
      <c r="L6148" s="164">
        <f t="shared" si="2745"/>
        <v>14705000</v>
      </c>
      <c r="M6148" s="164">
        <f t="shared" si="2728"/>
        <v>0</v>
      </c>
      <c r="N6148" s="164">
        <f t="shared" si="2746"/>
        <v>0</v>
      </c>
      <c r="O6148" s="164">
        <f t="shared" si="2746"/>
        <v>0</v>
      </c>
      <c r="P6148" s="164">
        <f t="shared" si="2746"/>
        <v>0</v>
      </c>
      <c r="Q6148" s="164">
        <f t="shared" si="2746"/>
        <v>0</v>
      </c>
      <c r="R6148" s="164">
        <f t="shared" si="2729"/>
        <v>0</v>
      </c>
      <c r="S6148" s="164">
        <f t="shared" si="2747"/>
        <v>0</v>
      </c>
      <c r="T6148" s="164">
        <f t="shared" si="2747"/>
        <v>0</v>
      </c>
      <c r="U6148" s="164">
        <f t="shared" si="2747"/>
        <v>0</v>
      </c>
      <c r="V6148" s="164">
        <f t="shared" si="2747"/>
        <v>0</v>
      </c>
    </row>
    <row r="6149" spans="1:22" ht="16.5" thickTop="1" thickBot="1">
      <c r="A6149" s="160" t="s">
        <v>121</v>
      </c>
      <c r="B6149" s="170" t="s">
        <v>135</v>
      </c>
      <c r="C6149" s="164">
        <f t="shared" si="2725"/>
        <v>58820000</v>
      </c>
      <c r="D6149" s="164">
        <f t="shared" si="2726"/>
        <v>14705000</v>
      </c>
      <c r="E6149" s="164">
        <f t="shared" si="2726"/>
        <v>14705000</v>
      </c>
      <c r="F6149" s="164">
        <f t="shared" si="2726"/>
        <v>14705000</v>
      </c>
      <c r="G6149" s="164">
        <f t="shared" si="2726"/>
        <v>14705000</v>
      </c>
      <c r="H6149" s="164">
        <f t="shared" si="2727"/>
        <v>58820000</v>
      </c>
      <c r="I6149" s="164">
        <f t="shared" si="2745"/>
        <v>14705000</v>
      </c>
      <c r="J6149" s="164">
        <f t="shared" si="2745"/>
        <v>14705000</v>
      </c>
      <c r="K6149" s="164">
        <f t="shared" si="2745"/>
        <v>14705000</v>
      </c>
      <c r="L6149" s="164">
        <f t="shared" si="2745"/>
        <v>14705000</v>
      </c>
      <c r="M6149" s="164">
        <f t="shared" si="2728"/>
        <v>0</v>
      </c>
      <c r="N6149" s="164">
        <f t="shared" si="2746"/>
        <v>0</v>
      </c>
      <c r="O6149" s="164">
        <f t="shared" si="2746"/>
        <v>0</v>
      </c>
      <c r="P6149" s="164">
        <f t="shared" si="2746"/>
        <v>0</v>
      </c>
      <c r="Q6149" s="164">
        <f t="shared" si="2746"/>
        <v>0</v>
      </c>
      <c r="R6149" s="164">
        <f t="shared" si="2729"/>
        <v>0</v>
      </c>
      <c r="S6149" s="164">
        <f t="shared" si="2747"/>
        <v>0</v>
      </c>
      <c r="T6149" s="164">
        <f t="shared" si="2747"/>
        <v>0</v>
      </c>
      <c r="U6149" s="164">
        <f t="shared" si="2747"/>
        <v>0</v>
      </c>
      <c r="V6149" s="164">
        <f t="shared" si="2747"/>
        <v>0</v>
      </c>
    </row>
    <row r="6150" spans="1:22" ht="16.5" thickTop="1" thickBot="1">
      <c r="A6150" s="160" t="s">
        <v>121</v>
      </c>
      <c r="B6150" s="171" t="s">
        <v>138</v>
      </c>
      <c r="C6150" s="164">
        <f t="shared" ref="C6150:C6213" si="2748">SUM(D6150:G6150)</f>
        <v>58820000</v>
      </c>
      <c r="D6150" s="164">
        <f t="shared" ref="D6150:G6213" si="2749">SUM(I6150,N6150,S6150)</f>
        <v>14705000</v>
      </c>
      <c r="E6150" s="164">
        <f t="shared" si="2749"/>
        <v>14705000</v>
      </c>
      <c r="F6150" s="164">
        <f t="shared" si="2749"/>
        <v>14705000</v>
      </c>
      <c r="G6150" s="164">
        <f t="shared" si="2749"/>
        <v>14705000</v>
      </c>
      <c r="H6150" s="164">
        <f t="shared" ref="H6150:H6213" si="2750">SUM(I6150:L6150)</f>
        <v>58820000</v>
      </c>
      <c r="I6150" s="164">
        <f t="shared" si="2745"/>
        <v>14705000</v>
      </c>
      <c r="J6150" s="164">
        <f t="shared" si="2745"/>
        <v>14705000</v>
      </c>
      <c r="K6150" s="164">
        <f t="shared" si="2745"/>
        <v>14705000</v>
      </c>
      <c r="L6150" s="164">
        <f t="shared" si="2745"/>
        <v>14705000</v>
      </c>
      <c r="M6150" s="164">
        <f t="shared" ref="M6150:M6213" si="2751">SUM(N6150:Q6150)</f>
        <v>0</v>
      </c>
      <c r="N6150" s="164">
        <f t="shared" si="2746"/>
        <v>0</v>
      </c>
      <c r="O6150" s="164">
        <f t="shared" si="2746"/>
        <v>0</v>
      </c>
      <c r="P6150" s="164">
        <f t="shared" si="2746"/>
        <v>0</v>
      </c>
      <c r="Q6150" s="164">
        <f t="shared" si="2746"/>
        <v>0</v>
      </c>
      <c r="R6150" s="164">
        <f t="shared" ref="R6150:R6213" si="2752">SUM(S6150:V6150)</f>
        <v>0</v>
      </c>
      <c r="S6150" s="164">
        <f t="shared" si="2747"/>
        <v>0</v>
      </c>
      <c r="T6150" s="164">
        <f t="shared" si="2747"/>
        <v>0</v>
      </c>
      <c r="U6150" s="164">
        <f t="shared" si="2747"/>
        <v>0</v>
      </c>
      <c r="V6150" s="164">
        <f t="shared" si="2747"/>
        <v>0</v>
      </c>
    </row>
    <row r="6151" spans="1:22" ht="31.5" thickTop="1" thickBot="1">
      <c r="A6151" s="160" t="s">
        <v>121</v>
      </c>
      <c r="B6151" s="172" t="s">
        <v>140</v>
      </c>
      <c r="C6151" s="164">
        <f t="shared" si="2748"/>
        <v>58820000</v>
      </c>
      <c r="D6151" s="164">
        <f t="shared" si="2749"/>
        <v>14705000</v>
      </c>
      <c r="E6151" s="164">
        <f t="shared" si="2749"/>
        <v>14705000</v>
      </c>
      <c r="F6151" s="164">
        <f t="shared" si="2749"/>
        <v>14705000</v>
      </c>
      <c r="G6151" s="164">
        <f t="shared" si="2749"/>
        <v>14705000</v>
      </c>
      <c r="H6151" s="164">
        <f t="shared" si="2750"/>
        <v>58820000</v>
      </c>
      <c r="I6151" s="164">
        <v>14705000</v>
      </c>
      <c r="J6151" s="164">
        <v>14705000</v>
      </c>
      <c r="K6151" s="164">
        <v>14705000</v>
      </c>
      <c r="L6151" s="164">
        <v>14705000</v>
      </c>
      <c r="M6151" s="164">
        <f t="shared" si="2751"/>
        <v>0</v>
      </c>
      <c r="N6151" s="164">
        <v>0</v>
      </c>
      <c r="O6151" s="164">
        <v>0</v>
      </c>
      <c r="P6151" s="164">
        <v>0</v>
      </c>
      <c r="Q6151" s="164">
        <v>0</v>
      </c>
      <c r="R6151" s="164">
        <f t="shared" si="2752"/>
        <v>0</v>
      </c>
      <c r="S6151" s="164">
        <v>0</v>
      </c>
      <c r="T6151" s="164">
        <v>0</v>
      </c>
      <c r="U6151" s="164">
        <v>0</v>
      </c>
      <c r="V6151" s="164">
        <v>0</v>
      </c>
    </row>
    <row r="6152" spans="1:22" ht="16.5" thickTop="1" thickBot="1">
      <c r="A6152" s="160" t="s">
        <v>121</v>
      </c>
      <c r="B6152" s="168" t="s">
        <v>104</v>
      </c>
      <c r="C6152" s="164">
        <f t="shared" si="2748"/>
        <v>0</v>
      </c>
      <c r="D6152" s="164">
        <f t="shared" si="2749"/>
        <v>0</v>
      </c>
      <c r="E6152" s="164">
        <f t="shared" si="2749"/>
        <v>0</v>
      </c>
      <c r="F6152" s="164">
        <f t="shared" si="2749"/>
        <v>0</v>
      </c>
      <c r="G6152" s="164">
        <f t="shared" si="2749"/>
        <v>0</v>
      </c>
      <c r="H6152" s="164">
        <f t="shared" si="2750"/>
        <v>0</v>
      </c>
      <c r="I6152" s="164">
        <v>0</v>
      </c>
      <c r="J6152" s="164">
        <v>0</v>
      </c>
      <c r="K6152" s="164">
        <v>0</v>
      </c>
      <c r="L6152" s="164">
        <v>0</v>
      </c>
      <c r="M6152" s="164">
        <f t="shared" si="2751"/>
        <v>0</v>
      </c>
      <c r="N6152" s="164">
        <v>0</v>
      </c>
      <c r="O6152" s="164">
        <v>0</v>
      </c>
      <c r="P6152" s="164">
        <v>0</v>
      </c>
      <c r="Q6152" s="164">
        <v>0</v>
      </c>
      <c r="R6152" s="164">
        <f t="shared" si="2752"/>
        <v>0</v>
      </c>
      <c r="S6152" s="164">
        <v>0</v>
      </c>
      <c r="T6152" s="164">
        <v>0</v>
      </c>
      <c r="U6152" s="164">
        <v>0</v>
      </c>
      <c r="V6152" s="164">
        <v>0</v>
      </c>
    </row>
    <row r="6153" spans="1:22" ht="16.5" thickTop="1" thickBot="1">
      <c r="A6153" s="160" t="s">
        <v>121</v>
      </c>
      <c r="B6153" s="168" t="s">
        <v>105</v>
      </c>
      <c r="C6153" s="164">
        <f t="shared" si="2748"/>
        <v>0</v>
      </c>
      <c r="D6153" s="164">
        <f t="shared" si="2749"/>
        <v>0</v>
      </c>
      <c r="E6153" s="164">
        <f t="shared" si="2749"/>
        <v>0</v>
      </c>
      <c r="F6153" s="164">
        <f t="shared" si="2749"/>
        <v>0</v>
      </c>
      <c r="G6153" s="164">
        <f t="shared" si="2749"/>
        <v>0</v>
      </c>
      <c r="H6153" s="164">
        <f t="shared" si="2750"/>
        <v>0</v>
      </c>
      <c r="I6153" s="164">
        <f>SUM(I6154)</f>
        <v>0</v>
      </c>
      <c r="J6153" s="164">
        <f>SUM(J6154)</f>
        <v>0</v>
      </c>
      <c r="K6153" s="164">
        <f>SUM(K6154)</f>
        <v>0</v>
      </c>
      <c r="L6153" s="164">
        <f>SUM(L6154)</f>
        <v>0</v>
      </c>
      <c r="M6153" s="164">
        <f t="shared" si="2751"/>
        <v>0</v>
      </c>
      <c r="N6153" s="164">
        <f>SUM(N6154)</f>
        <v>0</v>
      </c>
      <c r="O6153" s="164">
        <f>SUM(O6154)</f>
        <v>0</v>
      </c>
      <c r="P6153" s="164">
        <f>SUM(P6154)</f>
        <v>0</v>
      </c>
      <c r="Q6153" s="164">
        <f>SUM(Q6154)</f>
        <v>0</v>
      </c>
      <c r="R6153" s="164">
        <f t="shared" si="2752"/>
        <v>0</v>
      </c>
      <c r="S6153" s="164">
        <f>SUM(S6154)</f>
        <v>0</v>
      </c>
      <c r="T6153" s="164">
        <f>SUM(T6154)</f>
        <v>0</v>
      </c>
      <c r="U6153" s="164">
        <f>SUM(U6154)</f>
        <v>0</v>
      </c>
      <c r="V6153" s="164">
        <f>SUM(V6154)</f>
        <v>0</v>
      </c>
    </row>
    <row r="6154" spans="1:22" ht="31.5" thickTop="1" thickBot="1">
      <c r="A6154" s="160" t="s">
        <v>121</v>
      </c>
      <c r="B6154" s="169" t="s">
        <v>153</v>
      </c>
      <c r="C6154" s="164">
        <f t="shared" si="2748"/>
        <v>0</v>
      </c>
      <c r="D6154" s="164">
        <f t="shared" si="2749"/>
        <v>0</v>
      </c>
      <c r="E6154" s="164">
        <f t="shared" si="2749"/>
        <v>0</v>
      </c>
      <c r="F6154" s="164">
        <f t="shared" si="2749"/>
        <v>0</v>
      </c>
      <c r="G6154" s="164">
        <f t="shared" si="2749"/>
        <v>0</v>
      </c>
      <c r="H6154" s="164">
        <f t="shared" si="2750"/>
        <v>0</v>
      </c>
      <c r="I6154" s="164">
        <v>0</v>
      </c>
      <c r="J6154" s="164">
        <v>0</v>
      </c>
      <c r="K6154" s="164">
        <v>0</v>
      </c>
      <c r="L6154" s="164">
        <v>0</v>
      </c>
      <c r="M6154" s="164">
        <f t="shared" si="2751"/>
        <v>0</v>
      </c>
      <c r="N6154" s="164">
        <v>0</v>
      </c>
      <c r="O6154" s="164">
        <v>0</v>
      </c>
      <c r="P6154" s="164">
        <v>0</v>
      </c>
      <c r="Q6154" s="164">
        <v>0</v>
      </c>
      <c r="R6154" s="164">
        <f t="shared" si="2752"/>
        <v>0</v>
      </c>
      <c r="S6154" s="164">
        <v>0</v>
      </c>
      <c r="T6154" s="164">
        <v>0</v>
      </c>
      <c r="U6154" s="164">
        <v>0</v>
      </c>
      <c r="V6154" s="164">
        <v>0</v>
      </c>
    </row>
    <row r="6155" spans="1:22" ht="16.5" thickTop="1" thickBot="1">
      <c r="A6155" s="160" t="s">
        <v>121</v>
      </c>
      <c r="B6155" s="167" t="s">
        <v>155</v>
      </c>
      <c r="C6155" s="164">
        <f t="shared" si="2748"/>
        <v>0</v>
      </c>
      <c r="D6155" s="164">
        <f t="shared" si="2749"/>
        <v>0</v>
      </c>
      <c r="E6155" s="164">
        <f t="shared" si="2749"/>
        <v>0</v>
      </c>
      <c r="F6155" s="164">
        <f t="shared" si="2749"/>
        <v>0</v>
      </c>
      <c r="G6155" s="164">
        <f t="shared" si="2749"/>
        <v>0</v>
      </c>
      <c r="H6155" s="164">
        <f t="shared" si="2750"/>
        <v>0</v>
      </c>
      <c r="I6155" s="164">
        <v>0</v>
      </c>
      <c r="J6155" s="164">
        <v>0</v>
      </c>
      <c r="K6155" s="164">
        <v>0</v>
      </c>
      <c r="L6155" s="164">
        <v>0</v>
      </c>
      <c r="M6155" s="164">
        <f t="shared" si="2751"/>
        <v>0</v>
      </c>
      <c r="N6155" s="164">
        <v>0</v>
      </c>
      <c r="O6155" s="164">
        <v>0</v>
      </c>
      <c r="P6155" s="164">
        <v>0</v>
      </c>
      <c r="Q6155" s="164">
        <v>0</v>
      </c>
      <c r="R6155" s="164">
        <f t="shared" si="2752"/>
        <v>0</v>
      </c>
      <c r="S6155" s="164">
        <v>0</v>
      </c>
      <c r="T6155" s="164">
        <v>0</v>
      </c>
      <c r="U6155" s="164">
        <v>0</v>
      </c>
      <c r="V6155" s="164">
        <v>0</v>
      </c>
    </row>
    <row r="6156" spans="1:22" ht="16.5" thickTop="1" thickBot="1">
      <c r="A6156" s="160" t="s">
        <v>121</v>
      </c>
      <c r="B6156" s="167" t="s">
        <v>157</v>
      </c>
      <c r="C6156" s="164">
        <f t="shared" si="2748"/>
        <v>0</v>
      </c>
      <c r="D6156" s="164">
        <f t="shared" si="2749"/>
        <v>0</v>
      </c>
      <c r="E6156" s="164">
        <f t="shared" si="2749"/>
        <v>0</v>
      </c>
      <c r="F6156" s="164">
        <f t="shared" si="2749"/>
        <v>0</v>
      </c>
      <c r="G6156" s="164">
        <f t="shared" si="2749"/>
        <v>0</v>
      </c>
      <c r="H6156" s="164">
        <f t="shared" si="2750"/>
        <v>0</v>
      </c>
      <c r="I6156" s="164">
        <v>0</v>
      </c>
      <c r="J6156" s="164">
        <v>0</v>
      </c>
      <c r="K6156" s="164">
        <v>0</v>
      </c>
      <c r="L6156" s="164">
        <v>0</v>
      </c>
      <c r="M6156" s="164">
        <f t="shared" si="2751"/>
        <v>0</v>
      </c>
      <c r="N6156" s="164">
        <v>0</v>
      </c>
      <c r="O6156" s="164">
        <v>0</v>
      </c>
      <c r="P6156" s="164">
        <v>0</v>
      </c>
      <c r="Q6156" s="164">
        <v>0</v>
      </c>
      <c r="R6156" s="164">
        <f t="shared" si="2752"/>
        <v>0</v>
      </c>
      <c r="S6156" s="164">
        <v>0</v>
      </c>
      <c r="T6156" s="164">
        <v>0</v>
      </c>
      <c r="U6156" s="164">
        <v>0</v>
      </c>
      <c r="V6156" s="164">
        <v>0</v>
      </c>
    </row>
    <row r="6157" spans="1:22" ht="31.5" thickTop="1" thickBot="1">
      <c r="A6157" s="160" t="s">
        <v>2039</v>
      </c>
      <c r="B6157" s="166" t="s">
        <v>2040</v>
      </c>
      <c r="C6157" s="164">
        <f t="shared" si="2748"/>
        <v>10380000</v>
      </c>
      <c r="D6157" s="164">
        <f t="shared" si="2749"/>
        <v>2595000</v>
      </c>
      <c r="E6157" s="164">
        <f t="shared" si="2749"/>
        <v>2595000</v>
      </c>
      <c r="F6157" s="164">
        <f t="shared" si="2749"/>
        <v>2595000</v>
      </c>
      <c r="G6157" s="164">
        <f t="shared" si="2749"/>
        <v>2595000</v>
      </c>
      <c r="H6157" s="164">
        <f t="shared" si="2750"/>
        <v>10380000</v>
      </c>
      <c r="I6157" s="164">
        <f>SUM(I6158,I6169)</f>
        <v>2595000</v>
      </c>
      <c r="J6157" s="164">
        <f>SUM(J6158,J6169)</f>
        <v>2595000</v>
      </c>
      <c r="K6157" s="164">
        <f>SUM(K6158,K6169)</f>
        <v>2595000</v>
      </c>
      <c r="L6157" s="164">
        <f>SUM(L6158,L6169)</f>
        <v>2595000</v>
      </c>
      <c r="M6157" s="164">
        <f t="shared" si="2751"/>
        <v>0</v>
      </c>
      <c r="N6157" s="164">
        <f>SUM(N6158,N6169)</f>
        <v>0</v>
      </c>
      <c r="O6157" s="164">
        <f>SUM(O6158,O6169)</f>
        <v>0</v>
      </c>
      <c r="P6157" s="164">
        <f>SUM(P6158,P6169)</f>
        <v>0</v>
      </c>
      <c r="Q6157" s="164">
        <f>SUM(Q6158,Q6169)</f>
        <v>0</v>
      </c>
      <c r="R6157" s="164">
        <f t="shared" si="2752"/>
        <v>0</v>
      </c>
      <c r="S6157" s="164">
        <f>SUM(S6158,S6169)</f>
        <v>0</v>
      </c>
      <c r="T6157" s="164">
        <f>SUM(T6158,T6169)</f>
        <v>0</v>
      </c>
      <c r="U6157" s="164">
        <f>SUM(U6158,U6169)</f>
        <v>0</v>
      </c>
      <c r="V6157" s="164">
        <f>SUM(V6158,V6169)</f>
        <v>0</v>
      </c>
    </row>
    <row r="6158" spans="1:22" ht="16.5" thickTop="1" thickBot="1">
      <c r="A6158" s="160" t="s">
        <v>121</v>
      </c>
      <c r="B6158" s="167" t="s">
        <v>99</v>
      </c>
      <c r="C6158" s="164">
        <f t="shared" si="2748"/>
        <v>10380000</v>
      </c>
      <c r="D6158" s="164">
        <f t="shared" si="2749"/>
        <v>2595000</v>
      </c>
      <c r="E6158" s="164">
        <f t="shared" si="2749"/>
        <v>2595000</v>
      </c>
      <c r="F6158" s="164">
        <f t="shared" si="2749"/>
        <v>2595000</v>
      </c>
      <c r="G6158" s="164">
        <f t="shared" si="2749"/>
        <v>2595000</v>
      </c>
      <c r="H6158" s="164">
        <f t="shared" si="2750"/>
        <v>10380000</v>
      </c>
      <c r="I6158" s="164">
        <f>SUM(I6159:I6161,I6166:I6167)</f>
        <v>2595000</v>
      </c>
      <c r="J6158" s="164">
        <f>SUM(J6159:J6161,J6166:J6167)</f>
        <v>2595000</v>
      </c>
      <c r="K6158" s="164">
        <f>SUM(K6159:K6161,K6166:K6167)</f>
        <v>2595000</v>
      </c>
      <c r="L6158" s="164">
        <f>SUM(L6159:L6161,L6166:L6167)</f>
        <v>2595000</v>
      </c>
      <c r="M6158" s="164">
        <f t="shared" si="2751"/>
        <v>0</v>
      </c>
      <c r="N6158" s="164">
        <f>SUM(N6159:N6161,N6166:N6167)</f>
        <v>0</v>
      </c>
      <c r="O6158" s="164">
        <f>SUM(O6159:O6161,O6166:O6167)</f>
        <v>0</v>
      </c>
      <c r="P6158" s="164">
        <f>SUM(P6159:P6161,P6166:P6167)</f>
        <v>0</v>
      </c>
      <c r="Q6158" s="164">
        <f>SUM(Q6159:Q6161,Q6166:Q6167)</f>
        <v>0</v>
      </c>
      <c r="R6158" s="164">
        <f t="shared" si="2752"/>
        <v>0</v>
      </c>
      <c r="S6158" s="164">
        <f>SUM(S6159:S6161,S6166:S6167)</f>
        <v>0</v>
      </c>
      <c r="T6158" s="164">
        <f>SUM(T6159:T6161,T6166:T6167)</f>
        <v>0</v>
      </c>
      <c r="U6158" s="164">
        <f>SUM(U6159:U6161,U6166:U6167)</f>
        <v>0</v>
      </c>
      <c r="V6158" s="164">
        <f>SUM(V6159:V6161,V6166:V6167)</f>
        <v>0</v>
      </c>
    </row>
    <row r="6159" spans="1:22" ht="16.5" thickTop="1" thickBot="1">
      <c r="A6159" s="160" t="s">
        <v>121</v>
      </c>
      <c r="B6159" s="168" t="s">
        <v>100</v>
      </c>
      <c r="C6159" s="164">
        <f t="shared" si="2748"/>
        <v>0</v>
      </c>
      <c r="D6159" s="164">
        <f t="shared" si="2749"/>
        <v>0</v>
      </c>
      <c r="E6159" s="164">
        <f t="shared" si="2749"/>
        <v>0</v>
      </c>
      <c r="F6159" s="164">
        <f t="shared" si="2749"/>
        <v>0</v>
      </c>
      <c r="G6159" s="164">
        <f t="shared" si="2749"/>
        <v>0</v>
      </c>
      <c r="H6159" s="164">
        <f t="shared" si="2750"/>
        <v>0</v>
      </c>
      <c r="I6159" s="164">
        <v>0</v>
      </c>
      <c r="J6159" s="164">
        <v>0</v>
      </c>
      <c r="K6159" s="164">
        <v>0</v>
      </c>
      <c r="L6159" s="164">
        <v>0</v>
      </c>
      <c r="M6159" s="164">
        <f t="shared" si="2751"/>
        <v>0</v>
      </c>
      <c r="N6159" s="164">
        <v>0</v>
      </c>
      <c r="O6159" s="164">
        <v>0</v>
      </c>
      <c r="P6159" s="164">
        <v>0</v>
      </c>
      <c r="Q6159" s="164">
        <v>0</v>
      </c>
      <c r="R6159" s="164">
        <f t="shared" si="2752"/>
        <v>0</v>
      </c>
      <c r="S6159" s="164">
        <v>0</v>
      </c>
      <c r="T6159" s="164">
        <v>0</v>
      </c>
      <c r="U6159" s="164">
        <v>0</v>
      </c>
      <c r="V6159" s="164">
        <v>0</v>
      </c>
    </row>
    <row r="6160" spans="1:22" ht="16.5" thickTop="1" thickBot="1">
      <c r="A6160" s="160" t="s">
        <v>121</v>
      </c>
      <c r="B6160" s="168" t="s">
        <v>101</v>
      </c>
      <c r="C6160" s="164">
        <f t="shared" si="2748"/>
        <v>0</v>
      </c>
      <c r="D6160" s="164">
        <f t="shared" si="2749"/>
        <v>0</v>
      </c>
      <c r="E6160" s="164">
        <f t="shared" si="2749"/>
        <v>0</v>
      </c>
      <c r="F6160" s="164">
        <f t="shared" si="2749"/>
        <v>0</v>
      </c>
      <c r="G6160" s="164">
        <f t="shared" si="2749"/>
        <v>0</v>
      </c>
      <c r="H6160" s="164">
        <f t="shared" si="2750"/>
        <v>0</v>
      </c>
      <c r="I6160" s="164">
        <v>0</v>
      </c>
      <c r="J6160" s="164">
        <v>0</v>
      </c>
      <c r="K6160" s="164">
        <v>0</v>
      </c>
      <c r="L6160" s="164">
        <v>0</v>
      </c>
      <c r="M6160" s="164">
        <f t="shared" si="2751"/>
        <v>0</v>
      </c>
      <c r="N6160" s="164">
        <v>0</v>
      </c>
      <c r="O6160" s="164">
        <v>0</v>
      </c>
      <c r="P6160" s="164">
        <v>0</v>
      </c>
      <c r="Q6160" s="164">
        <v>0</v>
      </c>
      <c r="R6160" s="164">
        <f t="shared" si="2752"/>
        <v>0</v>
      </c>
      <c r="S6160" s="164">
        <v>0</v>
      </c>
      <c r="T6160" s="164">
        <v>0</v>
      </c>
      <c r="U6160" s="164">
        <v>0</v>
      </c>
      <c r="V6160" s="164">
        <v>0</v>
      </c>
    </row>
    <row r="6161" spans="1:22" ht="16.5" thickTop="1" thickBot="1">
      <c r="A6161" s="160" t="s">
        <v>121</v>
      </c>
      <c r="B6161" s="168" t="s">
        <v>15</v>
      </c>
      <c r="C6161" s="164">
        <f t="shared" si="2748"/>
        <v>10380000</v>
      </c>
      <c r="D6161" s="164">
        <f t="shared" si="2749"/>
        <v>2595000</v>
      </c>
      <c r="E6161" s="164">
        <f t="shared" si="2749"/>
        <v>2595000</v>
      </c>
      <c r="F6161" s="164">
        <f t="shared" si="2749"/>
        <v>2595000</v>
      </c>
      <c r="G6161" s="164">
        <f t="shared" si="2749"/>
        <v>2595000</v>
      </c>
      <c r="H6161" s="164">
        <f t="shared" si="2750"/>
        <v>10380000</v>
      </c>
      <c r="I6161" s="164">
        <f t="shared" ref="I6161:L6164" si="2753">SUM(I6162)</f>
        <v>2595000</v>
      </c>
      <c r="J6161" s="164">
        <f t="shared" si="2753"/>
        <v>2595000</v>
      </c>
      <c r="K6161" s="164">
        <f t="shared" si="2753"/>
        <v>2595000</v>
      </c>
      <c r="L6161" s="164">
        <f t="shared" si="2753"/>
        <v>2595000</v>
      </c>
      <c r="M6161" s="164">
        <f t="shared" si="2751"/>
        <v>0</v>
      </c>
      <c r="N6161" s="164">
        <f t="shared" ref="N6161:Q6164" si="2754">SUM(N6162)</f>
        <v>0</v>
      </c>
      <c r="O6161" s="164">
        <f t="shared" si="2754"/>
        <v>0</v>
      </c>
      <c r="P6161" s="164">
        <f t="shared" si="2754"/>
        <v>0</v>
      </c>
      <c r="Q6161" s="164">
        <f t="shared" si="2754"/>
        <v>0</v>
      </c>
      <c r="R6161" s="164">
        <f t="shared" si="2752"/>
        <v>0</v>
      </c>
      <c r="S6161" s="164">
        <f t="shared" ref="S6161:V6164" si="2755">SUM(S6162)</f>
        <v>0</v>
      </c>
      <c r="T6161" s="164">
        <f t="shared" si="2755"/>
        <v>0</v>
      </c>
      <c r="U6161" s="164">
        <f t="shared" si="2755"/>
        <v>0</v>
      </c>
      <c r="V6161" s="164">
        <f t="shared" si="2755"/>
        <v>0</v>
      </c>
    </row>
    <row r="6162" spans="1:22" ht="16.5" thickTop="1" thickBot="1">
      <c r="A6162" s="160" t="s">
        <v>121</v>
      </c>
      <c r="B6162" s="169" t="s">
        <v>137</v>
      </c>
      <c r="C6162" s="164">
        <f t="shared" si="2748"/>
        <v>10380000</v>
      </c>
      <c r="D6162" s="164">
        <f t="shared" si="2749"/>
        <v>2595000</v>
      </c>
      <c r="E6162" s="164">
        <f t="shared" si="2749"/>
        <v>2595000</v>
      </c>
      <c r="F6162" s="164">
        <f t="shared" si="2749"/>
        <v>2595000</v>
      </c>
      <c r="G6162" s="164">
        <f t="shared" si="2749"/>
        <v>2595000</v>
      </c>
      <c r="H6162" s="164">
        <f t="shared" si="2750"/>
        <v>10380000</v>
      </c>
      <c r="I6162" s="164">
        <f t="shared" si="2753"/>
        <v>2595000</v>
      </c>
      <c r="J6162" s="164">
        <f t="shared" si="2753"/>
        <v>2595000</v>
      </c>
      <c r="K6162" s="164">
        <f t="shared" si="2753"/>
        <v>2595000</v>
      </c>
      <c r="L6162" s="164">
        <f t="shared" si="2753"/>
        <v>2595000</v>
      </c>
      <c r="M6162" s="164">
        <f t="shared" si="2751"/>
        <v>0</v>
      </c>
      <c r="N6162" s="164">
        <f t="shared" si="2754"/>
        <v>0</v>
      </c>
      <c r="O6162" s="164">
        <f t="shared" si="2754"/>
        <v>0</v>
      </c>
      <c r="P6162" s="164">
        <f t="shared" si="2754"/>
        <v>0</v>
      </c>
      <c r="Q6162" s="164">
        <f t="shared" si="2754"/>
        <v>0</v>
      </c>
      <c r="R6162" s="164">
        <f t="shared" si="2752"/>
        <v>0</v>
      </c>
      <c r="S6162" s="164">
        <f t="shared" si="2755"/>
        <v>0</v>
      </c>
      <c r="T6162" s="164">
        <f t="shared" si="2755"/>
        <v>0</v>
      </c>
      <c r="U6162" s="164">
        <f t="shared" si="2755"/>
        <v>0</v>
      </c>
      <c r="V6162" s="164">
        <f t="shared" si="2755"/>
        <v>0</v>
      </c>
    </row>
    <row r="6163" spans="1:22" ht="16.5" thickTop="1" thickBot="1">
      <c r="A6163" s="160" t="s">
        <v>121</v>
      </c>
      <c r="B6163" s="170" t="s">
        <v>135</v>
      </c>
      <c r="C6163" s="164">
        <f t="shared" si="2748"/>
        <v>10380000</v>
      </c>
      <c r="D6163" s="164">
        <f t="shared" si="2749"/>
        <v>2595000</v>
      </c>
      <c r="E6163" s="164">
        <f t="shared" si="2749"/>
        <v>2595000</v>
      </c>
      <c r="F6163" s="164">
        <f t="shared" si="2749"/>
        <v>2595000</v>
      </c>
      <c r="G6163" s="164">
        <f t="shared" si="2749"/>
        <v>2595000</v>
      </c>
      <c r="H6163" s="164">
        <f t="shared" si="2750"/>
        <v>10380000</v>
      </c>
      <c r="I6163" s="164">
        <f t="shared" si="2753"/>
        <v>2595000</v>
      </c>
      <c r="J6163" s="164">
        <f t="shared" si="2753"/>
        <v>2595000</v>
      </c>
      <c r="K6163" s="164">
        <f t="shared" si="2753"/>
        <v>2595000</v>
      </c>
      <c r="L6163" s="164">
        <f t="shared" si="2753"/>
        <v>2595000</v>
      </c>
      <c r="M6163" s="164">
        <f t="shared" si="2751"/>
        <v>0</v>
      </c>
      <c r="N6163" s="164">
        <f t="shared" si="2754"/>
        <v>0</v>
      </c>
      <c r="O6163" s="164">
        <f t="shared" si="2754"/>
        <v>0</v>
      </c>
      <c r="P6163" s="164">
        <f t="shared" si="2754"/>
        <v>0</v>
      </c>
      <c r="Q6163" s="164">
        <f t="shared" si="2754"/>
        <v>0</v>
      </c>
      <c r="R6163" s="164">
        <f t="shared" si="2752"/>
        <v>0</v>
      </c>
      <c r="S6163" s="164">
        <f t="shared" si="2755"/>
        <v>0</v>
      </c>
      <c r="T6163" s="164">
        <f t="shared" si="2755"/>
        <v>0</v>
      </c>
      <c r="U6163" s="164">
        <f t="shared" si="2755"/>
        <v>0</v>
      </c>
      <c r="V6163" s="164">
        <f t="shared" si="2755"/>
        <v>0</v>
      </c>
    </row>
    <row r="6164" spans="1:22" ht="16.5" thickTop="1" thickBot="1">
      <c r="A6164" s="160" t="s">
        <v>121</v>
      </c>
      <c r="B6164" s="171" t="s">
        <v>138</v>
      </c>
      <c r="C6164" s="164">
        <f t="shared" si="2748"/>
        <v>10380000</v>
      </c>
      <c r="D6164" s="164">
        <f t="shared" si="2749"/>
        <v>2595000</v>
      </c>
      <c r="E6164" s="164">
        <f t="shared" si="2749"/>
        <v>2595000</v>
      </c>
      <c r="F6164" s="164">
        <f t="shared" si="2749"/>
        <v>2595000</v>
      </c>
      <c r="G6164" s="164">
        <f t="shared" si="2749"/>
        <v>2595000</v>
      </c>
      <c r="H6164" s="164">
        <f t="shared" si="2750"/>
        <v>10380000</v>
      </c>
      <c r="I6164" s="164">
        <f t="shared" si="2753"/>
        <v>2595000</v>
      </c>
      <c r="J6164" s="164">
        <f t="shared" si="2753"/>
        <v>2595000</v>
      </c>
      <c r="K6164" s="164">
        <f t="shared" si="2753"/>
        <v>2595000</v>
      </c>
      <c r="L6164" s="164">
        <f t="shared" si="2753"/>
        <v>2595000</v>
      </c>
      <c r="M6164" s="164">
        <f t="shared" si="2751"/>
        <v>0</v>
      </c>
      <c r="N6164" s="164">
        <f t="shared" si="2754"/>
        <v>0</v>
      </c>
      <c r="O6164" s="164">
        <f t="shared" si="2754"/>
        <v>0</v>
      </c>
      <c r="P6164" s="164">
        <f t="shared" si="2754"/>
        <v>0</v>
      </c>
      <c r="Q6164" s="164">
        <f t="shared" si="2754"/>
        <v>0</v>
      </c>
      <c r="R6164" s="164">
        <f t="shared" si="2752"/>
        <v>0</v>
      </c>
      <c r="S6164" s="164">
        <f t="shared" si="2755"/>
        <v>0</v>
      </c>
      <c r="T6164" s="164">
        <f t="shared" si="2755"/>
        <v>0</v>
      </c>
      <c r="U6164" s="164">
        <f t="shared" si="2755"/>
        <v>0</v>
      </c>
      <c r="V6164" s="164">
        <f t="shared" si="2755"/>
        <v>0</v>
      </c>
    </row>
    <row r="6165" spans="1:22" ht="31.5" thickTop="1" thickBot="1">
      <c r="A6165" s="160" t="s">
        <v>121</v>
      </c>
      <c r="B6165" s="172" t="s">
        <v>140</v>
      </c>
      <c r="C6165" s="164">
        <f t="shared" si="2748"/>
        <v>10380000</v>
      </c>
      <c r="D6165" s="164">
        <f t="shared" si="2749"/>
        <v>2595000</v>
      </c>
      <c r="E6165" s="164">
        <f t="shared" si="2749"/>
        <v>2595000</v>
      </c>
      <c r="F6165" s="164">
        <f t="shared" si="2749"/>
        <v>2595000</v>
      </c>
      <c r="G6165" s="164">
        <f t="shared" si="2749"/>
        <v>2595000</v>
      </c>
      <c r="H6165" s="164">
        <f t="shared" si="2750"/>
        <v>10380000</v>
      </c>
      <c r="I6165" s="164">
        <v>2595000</v>
      </c>
      <c r="J6165" s="164">
        <v>2595000</v>
      </c>
      <c r="K6165" s="164">
        <v>2595000</v>
      </c>
      <c r="L6165" s="164">
        <v>2595000</v>
      </c>
      <c r="M6165" s="164">
        <f t="shared" si="2751"/>
        <v>0</v>
      </c>
      <c r="N6165" s="164">
        <v>0</v>
      </c>
      <c r="O6165" s="164">
        <v>0</v>
      </c>
      <c r="P6165" s="164">
        <v>0</v>
      </c>
      <c r="Q6165" s="164">
        <v>0</v>
      </c>
      <c r="R6165" s="164">
        <f t="shared" si="2752"/>
        <v>0</v>
      </c>
      <c r="S6165" s="164">
        <v>0</v>
      </c>
      <c r="T6165" s="164">
        <v>0</v>
      </c>
      <c r="U6165" s="164">
        <v>0</v>
      </c>
      <c r="V6165" s="164">
        <v>0</v>
      </c>
    </row>
    <row r="6166" spans="1:22" ht="16.5" thickTop="1" thickBot="1">
      <c r="A6166" s="160" t="s">
        <v>121</v>
      </c>
      <c r="B6166" s="168" t="s">
        <v>104</v>
      </c>
      <c r="C6166" s="164">
        <f t="shared" si="2748"/>
        <v>0</v>
      </c>
      <c r="D6166" s="164">
        <f t="shared" si="2749"/>
        <v>0</v>
      </c>
      <c r="E6166" s="164">
        <f t="shared" si="2749"/>
        <v>0</v>
      </c>
      <c r="F6166" s="164">
        <f t="shared" si="2749"/>
        <v>0</v>
      </c>
      <c r="G6166" s="164">
        <f t="shared" si="2749"/>
        <v>0</v>
      </c>
      <c r="H6166" s="164">
        <f t="shared" si="2750"/>
        <v>0</v>
      </c>
      <c r="I6166" s="164">
        <v>0</v>
      </c>
      <c r="J6166" s="164">
        <v>0</v>
      </c>
      <c r="K6166" s="164">
        <v>0</v>
      </c>
      <c r="L6166" s="164">
        <v>0</v>
      </c>
      <c r="M6166" s="164">
        <f t="shared" si="2751"/>
        <v>0</v>
      </c>
      <c r="N6166" s="164">
        <v>0</v>
      </c>
      <c r="O6166" s="164">
        <v>0</v>
      </c>
      <c r="P6166" s="164">
        <v>0</v>
      </c>
      <c r="Q6166" s="164">
        <v>0</v>
      </c>
      <c r="R6166" s="164">
        <f t="shared" si="2752"/>
        <v>0</v>
      </c>
      <c r="S6166" s="164">
        <v>0</v>
      </c>
      <c r="T6166" s="164">
        <v>0</v>
      </c>
      <c r="U6166" s="164">
        <v>0</v>
      </c>
      <c r="V6166" s="164">
        <v>0</v>
      </c>
    </row>
    <row r="6167" spans="1:22" ht="16.5" thickTop="1" thickBot="1">
      <c r="A6167" s="160" t="s">
        <v>121</v>
      </c>
      <c r="B6167" s="168" t="s">
        <v>105</v>
      </c>
      <c r="C6167" s="164">
        <f t="shared" si="2748"/>
        <v>0</v>
      </c>
      <c r="D6167" s="164">
        <f t="shared" si="2749"/>
        <v>0</v>
      </c>
      <c r="E6167" s="164">
        <f t="shared" si="2749"/>
        <v>0</v>
      </c>
      <c r="F6167" s="164">
        <f t="shared" si="2749"/>
        <v>0</v>
      </c>
      <c r="G6167" s="164">
        <f t="shared" si="2749"/>
        <v>0</v>
      </c>
      <c r="H6167" s="164">
        <f t="shared" si="2750"/>
        <v>0</v>
      </c>
      <c r="I6167" s="164">
        <f>SUM(I6168)</f>
        <v>0</v>
      </c>
      <c r="J6167" s="164">
        <f>SUM(J6168)</f>
        <v>0</v>
      </c>
      <c r="K6167" s="164">
        <f>SUM(K6168)</f>
        <v>0</v>
      </c>
      <c r="L6167" s="164">
        <f>SUM(L6168)</f>
        <v>0</v>
      </c>
      <c r="M6167" s="164">
        <f t="shared" si="2751"/>
        <v>0</v>
      </c>
      <c r="N6167" s="164">
        <f>SUM(N6168)</f>
        <v>0</v>
      </c>
      <c r="O6167" s="164">
        <f>SUM(O6168)</f>
        <v>0</v>
      </c>
      <c r="P6167" s="164">
        <f>SUM(P6168)</f>
        <v>0</v>
      </c>
      <c r="Q6167" s="164">
        <f>SUM(Q6168)</f>
        <v>0</v>
      </c>
      <c r="R6167" s="164">
        <f t="shared" si="2752"/>
        <v>0</v>
      </c>
      <c r="S6167" s="164">
        <f>SUM(S6168)</f>
        <v>0</v>
      </c>
      <c r="T6167" s="164">
        <f>SUM(T6168)</f>
        <v>0</v>
      </c>
      <c r="U6167" s="164">
        <f>SUM(U6168)</f>
        <v>0</v>
      </c>
      <c r="V6167" s="164">
        <f>SUM(V6168)</f>
        <v>0</v>
      </c>
    </row>
    <row r="6168" spans="1:22" ht="31.5" thickTop="1" thickBot="1">
      <c r="A6168" s="160" t="s">
        <v>121</v>
      </c>
      <c r="B6168" s="169" t="s">
        <v>153</v>
      </c>
      <c r="C6168" s="164">
        <f t="shared" si="2748"/>
        <v>0</v>
      </c>
      <c r="D6168" s="164">
        <f t="shared" si="2749"/>
        <v>0</v>
      </c>
      <c r="E6168" s="164">
        <f t="shared" si="2749"/>
        <v>0</v>
      </c>
      <c r="F6168" s="164">
        <f t="shared" si="2749"/>
        <v>0</v>
      </c>
      <c r="G6168" s="164">
        <f t="shared" si="2749"/>
        <v>0</v>
      </c>
      <c r="H6168" s="164">
        <f t="shared" si="2750"/>
        <v>0</v>
      </c>
      <c r="I6168" s="164">
        <v>0</v>
      </c>
      <c r="J6168" s="164">
        <v>0</v>
      </c>
      <c r="K6168" s="164">
        <v>0</v>
      </c>
      <c r="L6168" s="164">
        <v>0</v>
      </c>
      <c r="M6168" s="164">
        <f t="shared" si="2751"/>
        <v>0</v>
      </c>
      <c r="N6168" s="164">
        <v>0</v>
      </c>
      <c r="O6168" s="164">
        <v>0</v>
      </c>
      <c r="P6168" s="164">
        <v>0</v>
      </c>
      <c r="Q6168" s="164">
        <v>0</v>
      </c>
      <c r="R6168" s="164">
        <f t="shared" si="2752"/>
        <v>0</v>
      </c>
      <c r="S6168" s="164">
        <v>0</v>
      </c>
      <c r="T6168" s="164">
        <v>0</v>
      </c>
      <c r="U6168" s="164">
        <v>0</v>
      </c>
      <c r="V6168" s="164">
        <v>0</v>
      </c>
    </row>
    <row r="6169" spans="1:22" ht="16.5" thickTop="1" thickBot="1">
      <c r="A6169" s="160" t="s">
        <v>121</v>
      </c>
      <c r="B6169" s="167" t="s">
        <v>155</v>
      </c>
      <c r="C6169" s="164">
        <f t="shared" si="2748"/>
        <v>0</v>
      </c>
      <c r="D6169" s="164">
        <f t="shared" si="2749"/>
        <v>0</v>
      </c>
      <c r="E6169" s="164">
        <f t="shared" si="2749"/>
        <v>0</v>
      </c>
      <c r="F6169" s="164">
        <f t="shared" si="2749"/>
        <v>0</v>
      </c>
      <c r="G6169" s="164">
        <f t="shared" si="2749"/>
        <v>0</v>
      </c>
      <c r="H6169" s="164">
        <f t="shared" si="2750"/>
        <v>0</v>
      </c>
      <c r="I6169" s="164">
        <v>0</v>
      </c>
      <c r="J6169" s="164">
        <v>0</v>
      </c>
      <c r="K6169" s="164">
        <v>0</v>
      </c>
      <c r="L6169" s="164">
        <v>0</v>
      </c>
      <c r="M6169" s="164">
        <f t="shared" si="2751"/>
        <v>0</v>
      </c>
      <c r="N6169" s="164">
        <v>0</v>
      </c>
      <c r="O6169" s="164">
        <v>0</v>
      </c>
      <c r="P6169" s="164">
        <v>0</v>
      </c>
      <c r="Q6169" s="164">
        <v>0</v>
      </c>
      <c r="R6169" s="164">
        <f t="shared" si="2752"/>
        <v>0</v>
      </c>
      <c r="S6169" s="164">
        <v>0</v>
      </c>
      <c r="T6169" s="164">
        <v>0</v>
      </c>
      <c r="U6169" s="164">
        <v>0</v>
      </c>
      <c r="V6169" s="164">
        <v>0</v>
      </c>
    </row>
    <row r="6170" spans="1:22" ht="16.5" thickTop="1" thickBot="1">
      <c r="A6170" s="160" t="s">
        <v>2041</v>
      </c>
      <c r="B6170" s="163" t="s">
        <v>2042</v>
      </c>
      <c r="C6170" s="164">
        <f t="shared" si="2748"/>
        <v>2400000</v>
      </c>
      <c r="D6170" s="164">
        <f t="shared" si="2749"/>
        <v>865650</v>
      </c>
      <c r="E6170" s="164">
        <f t="shared" si="2749"/>
        <v>730550</v>
      </c>
      <c r="F6170" s="164">
        <f t="shared" si="2749"/>
        <v>670550</v>
      </c>
      <c r="G6170" s="164">
        <f t="shared" si="2749"/>
        <v>133250</v>
      </c>
      <c r="H6170" s="164">
        <f t="shared" si="2750"/>
        <v>2400000</v>
      </c>
      <c r="I6170" s="164">
        <f>SUM(I6171,I6177)</f>
        <v>865650</v>
      </c>
      <c r="J6170" s="164">
        <f>SUM(J6171,J6177)</f>
        <v>730550</v>
      </c>
      <c r="K6170" s="164">
        <f>SUM(K6171,K6177)</f>
        <v>670550</v>
      </c>
      <c r="L6170" s="164">
        <f>SUM(L6171,L6177)</f>
        <v>133250</v>
      </c>
      <c r="M6170" s="164">
        <f t="shared" si="2751"/>
        <v>0</v>
      </c>
      <c r="N6170" s="164">
        <f>SUM(N6171,N6177)</f>
        <v>0</v>
      </c>
      <c r="O6170" s="164">
        <f>SUM(O6171,O6177)</f>
        <v>0</v>
      </c>
      <c r="P6170" s="164">
        <f>SUM(P6171,P6177)</f>
        <v>0</v>
      </c>
      <c r="Q6170" s="164">
        <f>SUM(Q6171,Q6177)</f>
        <v>0</v>
      </c>
      <c r="R6170" s="164">
        <f t="shared" si="2752"/>
        <v>0</v>
      </c>
      <c r="S6170" s="164">
        <f>SUM(S6171,S6177)</f>
        <v>0</v>
      </c>
      <c r="T6170" s="164">
        <f>SUM(T6171,T6177)</f>
        <v>0</v>
      </c>
      <c r="U6170" s="164">
        <f>SUM(U6171,U6177)</f>
        <v>0</v>
      </c>
      <c r="V6170" s="164">
        <f>SUM(V6171,V6177)</f>
        <v>0</v>
      </c>
    </row>
    <row r="6171" spans="1:22" ht="16.5" thickTop="1" thickBot="1">
      <c r="A6171" s="160" t="s">
        <v>121</v>
      </c>
      <c r="B6171" s="165" t="s">
        <v>99</v>
      </c>
      <c r="C6171" s="164">
        <f t="shared" si="2748"/>
        <v>2350000</v>
      </c>
      <c r="D6171" s="164">
        <f t="shared" si="2749"/>
        <v>815650</v>
      </c>
      <c r="E6171" s="164">
        <f t="shared" si="2749"/>
        <v>730550</v>
      </c>
      <c r="F6171" s="164">
        <f t="shared" si="2749"/>
        <v>670550</v>
      </c>
      <c r="G6171" s="164">
        <f t="shared" si="2749"/>
        <v>133250</v>
      </c>
      <c r="H6171" s="164">
        <f t="shared" si="2750"/>
        <v>2350000</v>
      </c>
      <c r="I6171" s="164">
        <f>SUM(I6172:I6175)</f>
        <v>815650</v>
      </c>
      <c r="J6171" s="164">
        <f>SUM(J6172:J6175)</f>
        <v>730550</v>
      </c>
      <c r="K6171" s="164">
        <f>SUM(K6172:K6175)</f>
        <v>670550</v>
      </c>
      <c r="L6171" s="164">
        <f>SUM(L6172:L6175)</f>
        <v>133250</v>
      </c>
      <c r="M6171" s="164">
        <f t="shared" si="2751"/>
        <v>0</v>
      </c>
      <c r="N6171" s="164">
        <f>SUM(N6172:N6175)</f>
        <v>0</v>
      </c>
      <c r="O6171" s="164">
        <f>SUM(O6172:O6175)</f>
        <v>0</v>
      </c>
      <c r="P6171" s="164">
        <f>SUM(P6172:P6175)</f>
        <v>0</v>
      </c>
      <c r="Q6171" s="164">
        <f>SUM(Q6172:Q6175)</f>
        <v>0</v>
      </c>
      <c r="R6171" s="164">
        <f t="shared" si="2752"/>
        <v>0</v>
      </c>
      <c r="S6171" s="164">
        <f>SUM(S6172:S6175)</f>
        <v>0</v>
      </c>
      <c r="T6171" s="164">
        <f>SUM(T6172:T6175)</f>
        <v>0</v>
      </c>
      <c r="U6171" s="164">
        <f>SUM(U6172:U6175)</f>
        <v>0</v>
      </c>
      <c r="V6171" s="164">
        <f>SUM(V6172:V6175)</f>
        <v>0</v>
      </c>
    </row>
    <row r="6172" spans="1:22" ht="16.5" thickTop="1" thickBot="1">
      <c r="A6172" s="160" t="s">
        <v>121</v>
      </c>
      <c r="B6172" s="166" t="s">
        <v>100</v>
      </c>
      <c r="C6172" s="164">
        <f t="shared" si="2748"/>
        <v>1505000</v>
      </c>
      <c r="D6172" s="164">
        <f t="shared" si="2749"/>
        <v>475050</v>
      </c>
      <c r="E6172" s="164">
        <f t="shared" si="2749"/>
        <v>475050</v>
      </c>
      <c r="F6172" s="164">
        <f t="shared" si="2749"/>
        <v>475050</v>
      </c>
      <c r="G6172" s="164">
        <f t="shared" si="2749"/>
        <v>79850</v>
      </c>
      <c r="H6172" s="164">
        <f t="shared" si="2750"/>
        <v>1505000</v>
      </c>
      <c r="I6172" s="164">
        <v>475050</v>
      </c>
      <c r="J6172" s="164">
        <v>475050</v>
      </c>
      <c r="K6172" s="164">
        <v>475050</v>
      </c>
      <c r="L6172" s="164">
        <v>79850</v>
      </c>
      <c r="M6172" s="164">
        <f t="shared" si="2751"/>
        <v>0</v>
      </c>
      <c r="N6172" s="164">
        <v>0</v>
      </c>
      <c r="O6172" s="164">
        <v>0</v>
      </c>
      <c r="P6172" s="164">
        <v>0</v>
      </c>
      <c r="Q6172" s="164">
        <v>0</v>
      </c>
      <c r="R6172" s="164">
        <f t="shared" si="2752"/>
        <v>0</v>
      </c>
      <c r="S6172" s="164">
        <v>0</v>
      </c>
      <c r="T6172" s="164">
        <v>0</v>
      </c>
      <c r="U6172" s="164">
        <v>0</v>
      </c>
      <c r="V6172" s="164">
        <v>0</v>
      </c>
    </row>
    <row r="6173" spans="1:22" ht="16.5" thickTop="1" thickBot="1">
      <c r="A6173" s="160" t="s">
        <v>121</v>
      </c>
      <c r="B6173" s="166" t="s">
        <v>101</v>
      </c>
      <c r="C6173" s="164">
        <f t="shared" si="2748"/>
        <v>793000</v>
      </c>
      <c r="D6173" s="164">
        <f t="shared" si="2749"/>
        <v>300000</v>
      </c>
      <c r="E6173" s="164">
        <f t="shared" si="2749"/>
        <v>250000</v>
      </c>
      <c r="F6173" s="164">
        <f t="shared" si="2749"/>
        <v>190000</v>
      </c>
      <c r="G6173" s="164">
        <f t="shared" si="2749"/>
        <v>53000</v>
      </c>
      <c r="H6173" s="164">
        <f t="shared" si="2750"/>
        <v>793000</v>
      </c>
      <c r="I6173" s="164">
        <v>300000</v>
      </c>
      <c r="J6173" s="164">
        <v>250000</v>
      </c>
      <c r="K6173" s="164">
        <v>190000</v>
      </c>
      <c r="L6173" s="164">
        <v>53000</v>
      </c>
      <c r="M6173" s="164">
        <f t="shared" si="2751"/>
        <v>0</v>
      </c>
      <c r="N6173" s="164">
        <v>0</v>
      </c>
      <c r="O6173" s="164">
        <v>0</v>
      </c>
      <c r="P6173" s="164">
        <v>0</v>
      </c>
      <c r="Q6173" s="164">
        <v>0</v>
      </c>
      <c r="R6173" s="164">
        <f t="shared" si="2752"/>
        <v>0</v>
      </c>
      <c r="S6173" s="164">
        <v>0</v>
      </c>
      <c r="T6173" s="164">
        <v>0</v>
      </c>
      <c r="U6173" s="164">
        <v>0</v>
      </c>
      <c r="V6173" s="164">
        <v>0</v>
      </c>
    </row>
    <row r="6174" spans="1:22" ht="16.5" thickTop="1" thickBot="1">
      <c r="A6174" s="160" t="s">
        <v>121</v>
      </c>
      <c r="B6174" s="166" t="s">
        <v>104</v>
      </c>
      <c r="C6174" s="164">
        <f t="shared" si="2748"/>
        <v>50000</v>
      </c>
      <c r="D6174" s="164">
        <f t="shared" si="2749"/>
        <v>40000</v>
      </c>
      <c r="E6174" s="164">
        <f t="shared" si="2749"/>
        <v>5000</v>
      </c>
      <c r="F6174" s="164">
        <f t="shared" si="2749"/>
        <v>5000</v>
      </c>
      <c r="G6174" s="164">
        <f t="shared" si="2749"/>
        <v>0</v>
      </c>
      <c r="H6174" s="164">
        <f t="shared" si="2750"/>
        <v>50000</v>
      </c>
      <c r="I6174" s="164">
        <v>40000</v>
      </c>
      <c r="J6174" s="164">
        <v>5000</v>
      </c>
      <c r="K6174" s="164">
        <v>5000</v>
      </c>
      <c r="L6174" s="164">
        <v>0</v>
      </c>
      <c r="M6174" s="164">
        <f t="shared" si="2751"/>
        <v>0</v>
      </c>
      <c r="N6174" s="164">
        <v>0</v>
      </c>
      <c r="O6174" s="164">
        <v>0</v>
      </c>
      <c r="P6174" s="164">
        <v>0</v>
      </c>
      <c r="Q6174" s="164">
        <v>0</v>
      </c>
      <c r="R6174" s="164">
        <f t="shared" si="2752"/>
        <v>0</v>
      </c>
      <c r="S6174" s="164">
        <v>0</v>
      </c>
      <c r="T6174" s="164">
        <v>0</v>
      </c>
      <c r="U6174" s="164">
        <v>0</v>
      </c>
      <c r="V6174" s="164">
        <v>0</v>
      </c>
    </row>
    <row r="6175" spans="1:22" ht="16.5" thickTop="1" thickBot="1">
      <c r="A6175" s="160" t="s">
        <v>121</v>
      </c>
      <c r="B6175" s="166" t="s">
        <v>105</v>
      </c>
      <c r="C6175" s="164">
        <f t="shared" si="2748"/>
        <v>2000</v>
      </c>
      <c r="D6175" s="164">
        <f t="shared" si="2749"/>
        <v>600</v>
      </c>
      <c r="E6175" s="164">
        <f t="shared" si="2749"/>
        <v>500</v>
      </c>
      <c r="F6175" s="164">
        <f t="shared" si="2749"/>
        <v>500</v>
      </c>
      <c r="G6175" s="164">
        <f t="shared" si="2749"/>
        <v>400</v>
      </c>
      <c r="H6175" s="164">
        <f t="shared" si="2750"/>
        <v>2000</v>
      </c>
      <c r="I6175" s="164">
        <f>SUM(I6176)</f>
        <v>600</v>
      </c>
      <c r="J6175" s="164">
        <f>SUM(J6176)</f>
        <v>500</v>
      </c>
      <c r="K6175" s="164">
        <f>SUM(K6176)</f>
        <v>500</v>
      </c>
      <c r="L6175" s="164">
        <f>SUM(L6176)</f>
        <v>400</v>
      </c>
      <c r="M6175" s="164">
        <f t="shared" si="2751"/>
        <v>0</v>
      </c>
      <c r="N6175" s="164">
        <f>SUM(N6176)</f>
        <v>0</v>
      </c>
      <c r="O6175" s="164">
        <f>SUM(O6176)</f>
        <v>0</v>
      </c>
      <c r="P6175" s="164">
        <f>SUM(P6176)</f>
        <v>0</v>
      </c>
      <c r="Q6175" s="164">
        <f>SUM(Q6176)</f>
        <v>0</v>
      </c>
      <c r="R6175" s="164">
        <f t="shared" si="2752"/>
        <v>0</v>
      </c>
      <c r="S6175" s="164">
        <f>SUM(S6176)</f>
        <v>0</v>
      </c>
      <c r="T6175" s="164">
        <f>SUM(T6176)</f>
        <v>0</v>
      </c>
      <c r="U6175" s="164">
        <f>SUM(U6176)</f>
        <v>0</v>
      </c>
      <c r="V6175" s="164">
        <f>SUM(V6176)</f>
        <v>0</v>
      </c>
    </row>
    <row r="6176" spans="1:22" ht="31.5" thickTop="1" thickBot="1">
      <c r="A6176" s="160" t="s">
        <v>121</v>
      </c>
      <c r="B6176" s="167" t="s">
        <v>153</v>
      </c>
      <c r="C6176" s="164">
        <f t="shared" si="2748"/>
        <v>2000</v>
      </c>
      <c r="D6176" s="164">
        <f t="shared" si="2749"/>
        <v>600</v>
      </c>
      <c r="E6176" s="164">
        <f t="shared" si="2749"/>
        <v>500</v>
      </c>
      <c r="F6176" s="164">
        <f t="shared" si="2749"/>
        <v>500</v>
      </c>
      <c r="G6176" s="164">
        <f t="shared" si="2749"/>
        <v>400</v>
      </c>
      <c r="H6176" s="164">
        <f t="shared" si="2750"/>
        <v>2000</v>
      </c>
      <c r="I6176" s="164">
        <v>600</v>
      </c>
      <c r="J6176" s="164">
        <v>500</v>
      </c>
      <c r="K6176" s="164">
        <v>500</v>
      </c>
      <c r="L6176" s="164">
        <v>400</v>
      </c>
      <c r="M6176" s="164">
        <f t="shared" si="2751"/>
        <v>0</v>
      </c>
      <c r="N6176" s="164">
        <v>0</v>
      </c>
      <c r="O6176" s="164">
        <v>0</v>
      </c>
      <c r="P6176" s="164">
        <v>0</v>
      </c>
      <c r="Q6176" s="164">
        <v>0</v>
      </c>
      <c r="R6176" s="164">
        <f t="shared" si="2752"/>
        <v>0</v>
      </c>
      <c r="S6176" s="164">
        <v>0</v>
      </c>
      <c r="T6176" s="164">
        <v>0</v>
      </c>
      <c r="U6176" s="164">
        <v>0</v>
      </c>
      <c r="V6176" s="164">
        <v>0</v>
      </c>
    </row>
    <row r="6177" spans="1:22" ht="16.5" thickTop="1" thickBot="1">
      <c r="A6177" s="160" t="s">
        <v>121</v>
      </c>
      <c r="B6177" s="165" t="s">
        <v>155</v>
      </c>
      <c r="C6177" s="164">
        <f t="shared" si="2748"/>
        <v>50000</v>
      </c>
      <c r="D6177" s="164">
        <f t="shared" si="2749"/>
        <v>50000</v>
      </c>
      <c r="E6177" s="164">
        <f t="shared" si="2749"/>
        <v>0</v>
      </c>
      <c r="F6177" s="164">
        <f t="shared" si="2749"/>
        <v>0</v>
      </c>
      <c r="G6177" s="164">
        <f t="shared" si="2749"/>
        <v>0</v>
      </c>
      <c r="H6177" s="164">
        <f t="shared" si="2750"/>
        <v>50000</v>
      </c>
      <c r="I6177" s="164">
        <v>50000</v>
      </c>
      <c r="J6177" s="164">
        <v>0</v>
      </c>
      <c r="K6177" s="164">
        <v>0</v>
      </c>
      <c r="L6177" s="164">
        <v>0</v>
      </c>
      <c r="M6177" s="164">
        <f t="shared" si="2751"/>
        <v>0</v>
      </c>
      <c r="N6177" s="164">
        <v>0</v>
      </c>
      <c r="O6177" s="164">
        <v>0</v>
      </c>
      <c r="P6177" s="164">
        <v>0</v>
      </c>
      <c r="Q6177" s="164">
        <v>0</v>
      </c>
      <c r="R6177" s="164">
        <f t="shared" si="2752"/>
        <v>0</v>
      </c>
      <c r="S6177" s="164">
        <v>0</v>
      </c>
      <c r="T6177" s="164">
        <v>0</v>
      </c>
      <c r="U6177" s="164">
        <v>0</v>
      </c>
      <c r="V6177" s="164">
        <v>0</v>
      </c>
    </row>
    <row r="6178" spans="1:22" ht="46.5" thickTop="1" thickBot="1">
      <c r="A6178" s="160" t="s">
        <v>2043</v>
      </c>
      <c r="B6178" s="163" t="s">
        <v>2044</v>
      </c>
      <c r="C6178" s="164">
        <f t="shared" si="2748"/>
        <v>2460000</v>
      </c>
      <c r="D6178" s="164">
        <f t="shared" si="2749"/>
        <v>701000</v>
      </c>
      <c r="E6178" s="164">
        <f t="shared" si="2749"/>
        <v>629000</v>
      </c>
      <c r="F6178" s="164">
        <f t="shared" si="2749"/>
        <v>605000</v>
      </c>
      <c r="G6178" s="164">
        <f t="shared" si="2749"/>
        <v>525000</v>
      </c>
      <c r="H6178" s="164">
        <f t="shared" si="2750"/>
        <v>2460000</v>
      </c>
      <c r="I6178" s="164">
        <f t="shared" ref="I6178:L6179" si="2756">SUM(I6188,I6196)</f>
        <v>701000</v>
      </c>
      <c r="J6178" s="164">
        <f t="shared" si="2756"/>
        <v>629000</v>
      </c>
      <c r="K6178" s="164">
        <f t="shared" si="2756"/>
        <v>605000</v>
      </c>
      <c r="L6178" s="164">
        <f t="shared" si="2756"/>
        <v>525000</v>
      </c>
      <c r="M6178" s="164">
        <f t="shared" si="2751"/>
        <v>0</v>
      </c>
      <c r="N6178" s="164">
        <f t="shared" ref="N6178:Q6179" si="2757">SUM(N6188,N6196)</f>
        <v>0</v>
      </c>
      <c r="O6178" s="164">
        <f t="shared" si="2757"/>
        <v>0</v>
      </c>
      <c r="P6178" s="164">
        <f t="shared" si="2757"/>
        <v>0</v>
      </c>
      <c r="Q6178" s="164">
        <f t="shared" si="2757"/>
        <v>0</v>
      </c>
      <c r="R6178" s="164">
        <f t="shared" si="2752"/>
        <v>0</v>
      </c>
      <c r="S6178" s="164">
        <f t="shared" ref="S6178:V6179" si="2758">SUM(S6188,S6196)</f>
        <v>0</v>
      </c>
      <c r="T6178" s="164">
        <f t="shared" si="2758"/>
        <v>0</v>
      </c>
      <c r="U6178" s="164">
        <f t="shared" si="2758"/>
        <v>0</v>
      </c>
      <c r="V6178" s="164">
        <f t="shared" si="2758"/>
        <v>0</v>
      </c>
    </row>
    <row r="6179" spans="1:22" ht="16.5" thickTop="1" thickBot="1">
      <c r="A6179" s="160" t="s">
        <v>121</v>
      </c>
      <c r="B6179" s="165" t="s">
        <v>99</v>
      </c>
      <c r="C6179" s="164">
        <f t="shared" si="2748"/>
        <v>2435000</v>
      </c>
      <c r="D6179" s="164">
        <f t="shared" si="2749"/>
        <v>686000</v>
      </c>
      <c r="E6179" s="164">
        <f t="shared" si="2749"/>
        <v>619000</v>
      </c>
      <c r="F6179" s="164">
        <f t="shared" si="2749"/>
        <v>605000</v>
      </c>
      <c r="G6179" s="164">
        <f t="shared" si="2749"/>
        <v>525000</v>
      </c>
      <c r="H6179" s="164">
        <f t="shared" si="2750"/>
        <v>2435000</v>
      </c>
      <c r="I6179" s="164">
        <f t="shared" si="2756"/>
        <v>686000</v>
      </c>
      <c r="J6179" s="164">
        <f t="shared" si="2756"/>
        <v>619000</v>
      </c>
      <c r="K6179" s="164">
        <f t="shared" si="2756"/>
        <v>605000</v>
      </c>
      <c r="L6179" s="164">
        <f t="shared" si="2756"/>
        <v>525000</v>
      </c>
      <c r="M6179" s="164">
        <f t="shared" si="2751"/>
        <v>0</v>
      </c>
      <c r="N6179" s="164">
        <f t="shared" si="2757"/>
        <v>0</v>
      </c>
      <c r="O6179" s="164">
        <f t="shared" si="2757"/>
        <v>0</v>
      </c>
      <c r="P6179" s="164">
        <f t="shared" si="2757"/>
        <v>0</v>
      </c>
      <c r="Q6179" s="164">
        <f t="shared" si="2757"/>
        <v>0</v>
      </c>
      <c r="R6179" s="164">
        <f t="shared" si="2752"/>
        <v>0</v>
      </c>
      <c r="S6179" s="164">
        <f t="shared" si="2758"/>
        <v>0</v>
      </c>
      <c r="T6179" s="164">
        <f t="shared" si="2758"/>
        <v>0</v>
      </c>
      <c r="U6179" s="164">
        <f t="shared" si="2758"/>
        <v>0</v>
      </c>
      <c r="V6179" s="164">
        <f t="shared" si="2758"/>
        <v>0</v>
      </c>
    </row>
    <row r="6180" spans="1:22" ht="16.5" thickTop="1" thickBot="1">
      <c r="A6180" s="160" t="s">
        <v>121</v>
      </c>
      <c r="B6180" s="166" t="s">
        <v>100</v>
      </c>
      <c r="C6180" s="164">
        <f t="shared" si="2748"/>
        <v>1360000</v>
      </c>
      <c r="D6180" s="164">
        <f t="shared" si="2749"/>
        <v>340000</v>
      </c>
      <c r="E6180" s="164">
        <f t="shared" si="2749"/>
        <v>340000</v>
      </c>
      <c r="F6180" s="164">
        <f t="shared" si="2749"/>
        <v>340000</v>
      </c>
      <c r="G6180" s="164">
        <f t="shared" si="2749"/>
        <v>340000</v>
      </c>
      <c r="H6180" s="164">
        <f t="shared" si="2750"/>
        <v>1360000</v>
      </c>
      <c r="I6180" s="164">
        <f t="shared" ref="I6180:L6181" si="2759">SUM(I6190)</f>
        <v>340000</v>
      </c>
      <c r="J6180" s="164">
        <f t="shared" si="2759"/>
        <v>340000</v>
      </c>
      <c r="K6180" s="164">
        <f t="shared" si="2759"/>
        <v>340000</v>
      </c>
      <c r="L6180" s="164">
        <f t="shared" si="2759"/>
        <v>340000</v>
      </c>
      <c r="M6180" s="164">
        <f t="shared" si="2751"/>
        <v>0</v>
      </c>
      <c r="N6180" s="164">
        <f t="shared" ref="N6180:Q6181" si="2760">SUM(N6190)</f>
        <v>0</v>
      </c>
      <c r="O6180" s="164">
        <f t="shared" si="2760"/>
        <v>0</v>
      </c>
      <c r="P6180" s="164">
        <f t="shared" si="2760"/>
        <v>0</v>
      </c>
      <c r="Q6180" s="164">
        <f t="shared" si="2760"/>
        <v>0</v>
      </c>
      <c r="R6180" s="164">
        <f t="shared" si="2752"/>
        <v>0</v>
      </c>
      <c r="S6180" s="164">
        <f t="shared" ref="S6180:V6181" si="2761">SUM(S6190)</f>
        <v>0</v>
      </c>
      <c r="T6180" s="164">
        <f t="shared" si="2761"/>
        <v>0</v>
      </c>
      <c r="U6180" s="164">
        <f t="shared" si="2761"/>
        <v>0</v>
      </c>
      <c r="V6180" s="164">
        <f t="shared" si="2761"/>
        <v>0</v>
      </c>
    </row>
    <row r="6181" spans="1:22" ht="16.5" thickTop="1" thickBot="1">
      <c r="A6181" s="160" t="s">
        <v>121</v>
      </c>
      <c r="B6181" s="166" t="s">
        <v>101</v>
      </c>
      <c r="C6181" s="164">
        <f t="shared" si="2748"/>
        <v>371000</v>
      </c>
      <c r="D6181" s="164">
        <f t="shared" si="2749"/>
        <v>101000</v>
      </c>
      <c r="E6181" s="164">
        <f t="shared" si="2749"/>
        <v>100000</v>
      </c>
      <c r="F6181" s="164">
        <f t="shared" si="2749"/>
        <v>100000</v>
      </c>
      <c r="G6181" s="164">
        <f t="shared" si="2749"/>
        <v>70000</v>
      </c>
      <c r="H6181" s="164">
        <f t="shared" si="2750"/>
        <v>371000</v>
      </c>
      <c r="I6181" s="164">
        <f t="shared" si="2759"/>
        <v>101000</v>
      </c>
      <c r="J6181" s="164">
        <f t="shared" si="2759"/>
        <v>100000</v>
      </c>
      <c r="K6181" s="164">
        <f t="shared" si="2759"/>
        <v>100000</v>
      </c>
      <c r="L6181" s="164">
        <f t="shared" si="2759"/>
        <v>70000</v>
      </c>
      <c r="M6181" s="164">
        <f t="shared" si="2751"/>
        <v>0</v>
      </c>
      <c r="N6181" s="164">
        <f t="shared" si="2760"/>
        <v>0</v>
      </c>
      <c r="O6181" s="164">
        <f t="shared" si="2760"/>
        <v>0</v>
      </c>
      <c r="P6181" s="164">
        <f t="shared" si="2760"/>
        <v>0</v>
      </c>
      <c r="Q6181" s="164">
        <f t="shared" si="2760"/>
        <v>0</v>
      </c>
      <c r="R6181" s="164">
        <f t="shared" si="2752"/>
        <v>0</v>
      </c>
      <c r="S6181" s="164">
        <f t="shared" si="2761"/>
        <v>0</v>
      </c>
      <c r="T6181" s="164">
        <f t="shared" si="2761"/>
        <v>0</v>
      </c>
      <c r="U6181" s="164">
        <f t="shared" si="2761"/>
        <v>0</v>
      </c>
      <c r="V6181" s="164">
        <f t="shared" si="2761"/>
        <v>0</v>
      </c>
    </row>
    <row r="6182" spans="1:22" ht="16.5" thickTop="1" thickBot="1">
      <c r="A6182" s="160" t="s">
        <v>121</v>
      </c>
      <c r="B6182" s="166" t="s">
        <v>103</v>
      </c>
      <c r="C6182" s="164">
        <f t="shared" si="2748"/>
        <v>340000</v>
      </c>
      <c r="D6182" s="164">
        <f t="shared" si="2749"/>
        <v>110000</v>
      </c>
      <c r="E6182" s="164">
        <f t="shared" si="2749"/>
        <v>100000</v>
      </c>
      <c r="F6182" s="164">
        <f t="shared" si="2749"/>
        <v>90000</v>
      </c>
      <c r="G6182" s="164">
        <f t="shared" si="2749"/>
        <v>40000</v>
      </c>
      <c r="H6182" s="164">
        <f t="shared" si="2750"/>
        <v>340000</v>
      </c>
      <c r="I6182" s="164">
        <f t="shared" ref="I6182:L6183" si="2762">SUM(I6198)</f>
        <v>110000</v>
      </c>
      <c r="J6182" s="164">
        <f t="shared" si="2762"/>
        <v>100000</v>
      </c>
      <c r="K6182" s="164">
        <f t="shared" si="2762"/>
        <v>90000</v>
      </c>
      <c r="L6182" s="164">
        <f t="shared" si="2762"/>
        <v>40000</v>
      </c>
      <c r="M6182" s="164">
        <f t="shared" si="2751"/>
        <v>0</v>
      </c>
      <c r="N6182" s="164">
        <f t="shared" ref="N6182:Q6183" si="2763">SUM(N6198)</f>
        <v>0</v>
      </c>
      <c r="O6182" s="164">
        <f t="shared" si="2763"/>
        <v>0</v>
      </c>
      <c r="P6182" s="164">
        <f t="shared" si="2763"/>
        <v>0</v>
      </c>
      <c r="Q6182" s="164">
        <f t="shared" si="2763"/>
        <v>0</v>
      </c>
      <c r="R6182" s="164">
        <f t="shared" si="2752"/>
        <v>0</v>
      </c>
      <c r="S6182" s="164">
        <f t="shared" ref="S6182:V6183" si="2764">SUM(S6198)</f>
        <v>0</v>
      </c>
      <c r="T6182" s="164">
        <f t="shared" si="2764"/>
        <v>0</v>
      </c>
      <c r="U6182" s="164">
        <f t="shared" si="2764"/>
        <v>0</v>
      </c>
      <c r="V6182" s="164">
        <f t="shared" si="2764"/>
        <v>0</v>
      </c>
    </row>
    <row r="6183" spans="1:22" ht="16.5" thickTop="1" thickBot="1">
      <c r="A6183" s="160" t="s">
        <v>121</v>
      </c>
      <c r="B6183" s="167" t="s">
        <v>133</v>
      </c>
      <c r="C6183" s="164">
        <f t="shared" si="2748"/>
        <v>340000</v>
      </c>
      <c r="D6183" s="164">
        <f t="shared" si="2749"/>
        <v>110000</v>
      </c>
      <c r="E6183" s="164">
        <f t="shared" si="2749"/>
        <v>100000</v>
      </c>
      <c r="F6183" s="164">
        <f t="shared" si="2749"/>
        <v>90000</v>
      </c>
      <c r="G6183" s="164">
        <f t="shared" si="2749"/>
        <v>40000</v>
      </c>
      <c r="H6183" s="164">
        <f t="shared" si="2750"/>
        <v>340000</v>
      </c>
      <c r="I6183" s="164">
        <f t="shared" si="2762"/>
        <v>110000</v>
      </c>
      <c r="J6183" s="164">
        <f t="shared" si="2762"/>
        <v>100000</v>
      </c>
      <c r="K6183" s="164">
        <f t="shared" si="2762"/>
        <v>90000</v>
      </c>
      <c r="L6183" s="164">
        <f t="shared" si="2762"/>
        <v>40000</v>
      </c>
      <c r="M6183" s="164">
        <f t="shared" si="2751"/>
        <v>0</v>
      </c>
      <c r="N6183" s="164">
        <f t="shared" si="2763"/>
        <v>0</v>
      </c>
      <c r="O6183" s="164">
        <f t="shared" si="2763"/>
        <v>0</v>
      </c>
      <c r="P6183" s="164">
        <f t="shared" si="2763"/>
        <v>0</v>
      </c>
      <c r="Q6183" s="164">
        <f t="shared" si="2763"/>
        <v>0</v>
      </c>
      <c r="R6183" s="164">
        <f t="shared" si="2752"/>
        <v>0</v>
      </c>
      <c r="S6183" s="164">
        <f t="shared" si="2764"/>
        <v>0</v>
      </c>
      <c r="T6183" s="164">
        <f t="shared" si="2764"/>
        <v>0</v>
      </c>
      <c r="U6183" s="164">
        <f t="shared" si="2764"/>
        <v>0</v>
      </c>
      <c r="V6183" s="164">
        <f t="shared" si="2764"/>
        <v>0</v>
      </c>
    </row>
    <row r="6184" spans="1:22" ht="16.5" thickTop="1" thickBot="1">
      <c r="A6184" s="160" t="s">
        <v>121</v>
      </c>
      <c r="B6184" s="166" t="s">
        <v>104</v>
      </c>
      <c r="C6184" s="164">
        <f t="shared" si="2748"/>
        <v>250000</v>
      </c>
      <c r="D6184" s="164">
        <f t="shared" si="2749"/>
        <v>100000</v>
      </c>
      <c r="E6184" s="164">
        <f t="shared" si="2749"/>
        <v>50000</v>
      </c>
      <c r="F6184" s="164">
        <f t="shared" si="2749"/>
        <v>50000</v>
      </c>
      <c r="G6184" s="164">
        <f t="shared" si="2749"/>
        <v>50000</v>
      </c>
      <c r="H6184" s="164">
        <f t="shared" si="2750"/>
        <v>250000</v>
      </c>
      <c r="I6184" s="164">
        <f t="shared" ref="I6184:L6187" si="2765">SUM(I6192)</f>
        <v>100000</v>
      </c>
      <c r="J6184" s="164">
        <f t="shared" si="2765"/>
        <v>50000</v>
      </c>
      <c r="K6184" s="164">
        <f t="shared" si="2765"/>
        <v>50000</v>
      </c>
      <c r="L6184" s="164">
        <f t="shared" si="2765"/>
        <v>50000</v>
      </c>
      <c r="M6184" s="164">
        <f t="shared" si="2751"/>
        <v>0</v>
      </c>
      <c r="N6184" s="164">
        <f t="shared" ref="N6184:Q6187" si="2766">SUM(N6192)</f>
        <v>0</v>
      </c>
      <c r="O6184" s="164">
        <f t="shared" si="2766"/>
        <v>0</v>
      </c>
      <c r="P6184" s="164">
        <f t="shared" si="2766"/>
        <v>0</v>
      </c>
      <c r="Q6184" s="164">
        <f t="shared" si="2766"/>
        <v>0</v>
      </c>
      <c r="R6184" s="164">
        <f t="shared" si="2752"/>
        <v>0</v>
      </c>
      <c r="S6184" s="164">
        <f t="shared" ref="S6184:V6187" si="2767">SUM(S6192)</f>
        <v>0</v>
      </c>
      <c r="T6184" s="164">
        <f t="shared" si="2767"/>
        <v>0</v>
      </c>
      <c r="U6184" s="164">
        <f t="shared" si="2767"/>
        <v>0</v>
      </c>
      <c r="V6184" s="164">
        <f t="shared" si="2767"/>
        <v>0</v>
      </c>
    </row>
    <row r="6185" spans="1:22" ht="16.5" thickTop="1" thickBot="1">
      <c r="A6185" s="160" t="s">
        <v>121</v>
      </c>
      <c r="B6185" s="166" t="s">
        <v>105</v>
      </c>
      <c r="C6185" s="164">
        <f t="shared" si="2748"/>
        <v>114000</v>
      </c>
      <c r="D6185" s="164">
        <f t="shared" si="2749"/>
        <v>35000</v>
      </c>
      <c r="E6185" s="164">
        <f t="shared" si="2749"/>
        <v>29000</v>
      </c>
      <c r="F6185" s="164">
        <f t="shared" si="2749"/>
        <v>25000</v>
      </c>
      <c r="G6185" s="164">
        <f t="shared" si="2749"/>
        <v>25000</v>
      </c>
      <c r="H6185" s="164">
        <f t="shared" si="2750"/>
        <v>114000</v>
      </c>
      <c r="I6185" s="164">
        <f t="shared" si="2765"/>
        <v>35000</v>
      </c>
      <c r="J6185" s="164">
        <f t="shared" si="2765"/>
        <v>29000</v>
      </c>
      <c r="K6185" s="164">
        <f t="shared" si="2765"/>
        <v>25000</v>
      </c>
      <c r="L6185" s="164">
        <f t="shared" si="2765"/>
        <v>25000</v>
      </c>
      <c r="M6185" s="164">
        <f t="shared" si="2751"/>
        <v>0</v>
      </c>
      <c r="N6185" s="164">
        <f t="shared" si="2766"/>
        <v>0</v>
      </c>
      <c r="O6185" s="164">
        <f t="shared" si="2766"/>
        <v>0</v>
      </c>
      <c r="P6185" s="164">
        <f t="shared" si="2766"/>
        <v>0</v>
      </c>
      <c r="Q6185" s="164">
        <f t="shared" si="2766"/>
        <v>0</v>
      </c>
      <c r="R6185" s="164">
        <f t="shared" si="2752"/>
        <v>0</v>
      </c>
      <c r="S6185" s="164">
        <f t="shared" si="2767"/>
        <v>0</v>
      </c>
      <c r="T6185" s="164">
        <f t="shared" si="2767"/>
        <v>0</v>
      </c>
      <c r="U6185" s="164">
        <f t="shared" si="2767"/>
        <v>0</v>
      </c>
      <c r="V6185" s="164">
        <f t="shared" si="2767"/>
        <v>0</v>
      </c>
    </row>
    <row r="6186" spans="1:22" ht="31.5" thickTop="1" thickBot="1">
      <c r="A6186" s="160" t="s">
        <v>121</v>
      </c>
      <c r="B6186" s="167" t="s">
        <v>153</v>
      </c>
      <c r="C6186" s="164">
        <f t="shared" si="2748"/>
        <v>114000</v>
      </c>
      <c r="D6186" s="164">
        <f t="shared" si="2749"/>
        <v>35000</v>
      </c>
      <c r="E6186" s="164">
        <f t="shared" si="2749"/>
        <v>29000</v>
      </c>
      <c r="F6186" s="164">
        <f t="shared" si="2749"/>
        <v>25000</v>
      </c>
      <c r="G6186" s="164">
        <f t="shared" si="2749"/>
        <v>25000</v>
      </c>
      <c r="H6186" s="164">
        <f t="shared" si="2750"/>
        <v>114000</v>
      </c>
      <c r="I6186" s="164">
        <f t="shared" si="2765"/>
        <v>35000</v>
      </c>
      <c r="J6186" s="164">
        <f t="shared" si="2765"/>
        <v>29000</v>
      </c>
      <c r="K6186" s="164">
        <f t="shared" si="2765"/>
        <v>25000</v>
      </c>
      <c r="L6186" s="164">
        <f t="shared" si="2765"/>
        <v>25000</v>
      </c>
      <c r="M6186" s="164">
        <f t="shared" si="2751"/>
        <v>0</v>
      </c>
      <c r="N6186" s="164">
        <f t="shared" si="2766"/>
        <v>0</v>
      </c>
      <c r="O6186" s="164">
        <f t="shared" si="2766"/>
        <v>0</v>
      </c>
      <c r="P6186" s="164">
        <f t="shared" si="2766"/>
        <v>0</v>
      </c>
      <c r="Q6186" s="164">
        <f t="shared" si="2766"/>
        <v>0</v>
      </c>
      <c r="R6186" s="164">
        <f t="shared" si="2752"/>
        <v>0</v>
      </c>
      <c r="S6186" s="164">
        <f t="shared" si="2767"/>
        <v>0</v>
      </c>
      <c r="T6186" s="164">
        <f t="shared" si="2767"/>
        <v>0</v>
      </c>
      <c r="U6186" s="164">
        <f t="shared" si="2767"/>
        <v>0</v>
      </c>
      <c r="V6186" s="164">
        <f t="shared" si="2767"/>
        <v>0</v>
      </c>
    </row>
    <row r="6187" spans="1:22" ht="16.5" thickTop="1" thickBot="1">
      <c r="A6187" s="160" t="s">
        <v>121</v>
      </c>
      <c r="B6187" s="165" t="s">
        <v>155</v>
      </c>
      <c r="C6187" s="164">
        <f t="shared" si="2748"/>
        <v>25000</v>
      </c>
      <c r="D6187" s="164">
        <f t="shared" si="2749"/>
        <v>15000</v>
      </c>
      <c r="E6187" s="164">
        <f t="shared" si="2749"/>
        <v>10000</v>
      </c>
      <c r="F6187" s="164">
        <f t="shared" si="2749"/>
        <v>0</v>
      </c>
      <c r="G6187" s="164">
        <f t="shared" si="2749"/>
        <v>0</v>
      </c>
      <c r="H6187" s="164">
        <f t="shared" si="2750"/>
        <v>25000</v>
      </c>
      <c r="I6187" s="164">
        <f t="shared" si="2765"/>
        <v>15000</v>
      </c>
      <c r="J6187" s="164">
        <f t="shared" si="2765"/>
        <v>10000</v>
      </c>
      <c r="K6187" s="164">
        <f t="shared" si="2765"/>
        <v>0</v>
      </c>
      <c r="L6187" s="164">
        <f t="shared" si="2765"/>
        <v>0</v>
      </c>
      <c r="M6187" s="164">
        <f t="shared" si="2751"/>
        <v>0</v>
      </c>
      <c r="N6187" s="164">
        <f t="shared" si="2766"/>
        <v>0</v>
      </c>
      <c r="O6187" s="164">
        <f t="shared" si="2766"/>
        <v>0</v>
      </c>
      <c r="P6187" s="164">
        <f t="shared" si="2766"/>
        <v>0</v>
      </c>
      <c r="Q6187" s="164">
        <f t="shared" si="2766"/>
        <v>0</v>
      </c>
      <c r="R6187" s="164">
        <f t="shared" si="2752"/>
        <v>0</v>
      </c>
      <c r="S6187" s="164">
        <f t="shared" si="2767"/>
        <v>0</v>
      </c>
      <c r="T6187" s="164">
        <f t="shared" si="2767"/>
        <v>0</v>
      </c>
      <c r="U6187" s="164">
        <f t="shared" si="2767"/>
        <v>0</v>
      </c>
      <c r="V6187" s="164">
        <f t="shared" si="2767"/>
        <v>0</v>
      </c>
    </row>
    <row r="6188" spans="1:22" ht="46.5" thickTop="1" thickBot="1">
      <c r="A6188" s="160" t="s">
        <v>2045</v>
      </c>
      <c r="B6188" s="165" t="s">
        <v>2044</v>
      </c>
      <c r="C6188" s="164">
        <f t="shared" si="2748"/>
        <v>2120000</v>
      </c>
      <c r="D6188" s="164">
        <f t="shared" si="2749"/>
        <v>591000</v>
      </c>
      <c r="E6188" s="164">
        <f t="shared" si="2749"/>
        <v>529000</v>
      </c>
      <c r="F6188" s="164">
        <f t="shared" si="2749"/>
        <v>515000</v>
      </c>
      <c r="G6188" s="164">
        <f t="shared" si="2749"/>
        <v>485000</v>
      </c>
      <c r="H6188" s="164">
        <f t="shared" si="2750"/>
        <v>2120000</v>
      </c>
      <c r="I6188" s="164">
        <f>SUM(I6189,I6195)</f>
        <v>591000</v>
      </c>
      <c r="J6188" s="164">
        <f>SUM(J6189,J6195)</f>
        <v>529000</v>
      </c>
      <c r="K6188" s="164">
        <f>SUM(K6189,K6195)</f>
        <v>515000</v>
      </c>
      <c r="L6188" s="164">
        <f>SUM(L6189,L6195)</f>
        <v>485000</v>
      </c>
      <c r="M6188" s="164">
        <f t="shared" si="2751"/>
        <v>0</v>
      </c>
      <c r="N6188" s="164">
        <f>SUM(N6189,N6195)</f>
        <v>0</v>
      </c>
      <c r="O6188" s="164">
        <f>SUM(O6189,O6195)</f>
        <v>0</v>
      </c>
      <c r="P6188" s="164">
        <f>SUM(P6189,P6195)</f>
        <v>0</v>
      </c>
      <c r="Q6188" s="164">
        <f>SUM(Q6189,Q6195)</f>
        <v>0</v>
      </c>
      <c r="R6188" s="164">
        <f t="shared" si="2752"/>
        <v>0</v>
      </c>
      <c r="S6188" s="164">
        <f>SUM(S6189,S6195)</f>
        <v>0</v>
      </c>
      <c r="T6188" s="164">
        <f>SUM(T6189,T6195)</f>
        <v>0</v>
      </c>
      <c r="U6188" s="164">
        <f>SUM(U6189,U6195)</f>
        <v>0</v>
      </c>
      <c r="V6188" s="164">
        <f>SUM(V6189,V6195)</f>
        <v>0</v>
      </c>
    </row>
    <row r="6189" spans="1:22" ht="16.5" thickTop="1" thickBot="1">
      <c r="A6189" s="160" t="s">
        <v>121</v>
      </c>
      <c r="B6189" s="166" t="s">
        <v>99</v>
      </c>
      <c r="C6189" s="164">
        <f t="shared" si="2748"/>
        <v>2095000</v>
      </c>
      <c r="D6189" s="164">
        <f t="shared" si="2749"/>
        <v>576000</v>
      </c>
      <c r="E6189" s="164">
        <f t="shared" si="2749"/>
        <v>519000</v>
      </c>
      <c r="F6189" s="164">
        <f t="shared" si="2749"/>
        <v>515000</v>
      </c>
      <c r="G6189" s="164">
        <f t="shared" si="2749"/>
        <v>485000</v>
      </c>
      <c r="H6189" s="164">
        <f t="shared" si="2750"/>
        <v>2095000</v>
      </c>
      <c r="I6189" s="164">
        <f>SUM(I6190:I6193)</f>
        <v>576000</v>
      </c>
      <c r="J6189" s="164">
        <f>SUM(J6190:J6193)</f>
        <v>519000</v>
      </c>
      <c r="K6189" s="164">
        <f>SUM(K6190:K6193)</f>
        <v>515000</v>
      </c>
      <c r="L6189" s="164">
        <f>SUM(L6190:L6193)</f>
        <v>485000</v>
      </c>
      <c r="M6189" s="164">
        <f t="shared" si="2751"/>
        <v>0</v>
      </c>
      <c r="N6189" s="164">
        <f>SUM(N6190:N6193)</f>
        <v>0</v>
      </c>
      <c r="O6189" s="164">
        <f>SUM(O6190:O6193)</f>
        <v>0</v>
      </c>
      <c r="P6189" s="164">
        <f>SUM(P6190:P6193)</f>
        <v>0</v>
      </c>
      <c r="Q6189" s="164">
        <f>SUM(Q6190:Q6193)</f>
        <v>0</v>
      </c>
      <c r="R6189" s="164">
        <f t="shared" si="2752"/>
        <v>0</v>
      </c>
      <c r="S6189" s="164">
        <f>SUM(S6190:S6193)</f>
        <v>0</v>
      </c>
      <c r="T6189" s="164">
        <f>SUM(T6190:T6193)</f>
        <v>0</v>
      </c>
      <c r="U6189" s="164">
        <f>SUM(U6190:U6193)</f>
        <v>0</v>
      </c>
      <c r="V6189" s="164">
        <f>SUM(V6190:V6193)</f>
        <v>0</v>
      </c>
    </row>
    <row r="6190" spans="1:22" ht="16.5" thickTop="1" thickBot="1">
      <c r="A6190" s="160" t="s">
        <v>121</v>
      </c>
      <c r="B6190" s="167" t="s">
        <v>100</v>
      </c>
      <c r="C6190" s="164">
        <f t="shared" si="2748"/>
        <v>1360000</v>
      </c>
      <c r="D6190" s="164">
        <f t="shared" si="2749"/>
        <v>340000</v>
      </c>
      <c r="E6190" s="164">
        <f t="shared" si="2749"/>
        <v>340000</v>
      </c>
      <c r="F6190" s="164">
        <f t="shared" si="2749"/>
        <v>340000</v>
      </c>
      <c r="G6190" s="164">
        <f t="shared" si="2749"/>
        <v>340000</v>
      </c>
      <c r="H6190" s="164">
        <f t="shared" si="2750"/>
        <v>1360000</v>
      </c>
      <c r="I6190" s="164">
        <v>340000</v>
      </c>
      <c r="J6190" s="164">
        <v>340000</v>
      </c>
      <c r="K6190" s="164">
        <v>340000</v>
      </c>
      <c r="L6190" s="164">
        <v>340000</v>
      </c>
      <c r="M6190" s="164">
        <f t="shared" si="2751"/>
        <v>0</v>
      </c>
      <c r="N6190" s="164">
        <v>0</v>
      </c>
      <c r="O6190" s="164">
        <v>0</v>
      </c>
      <c r="P6190" s="164">
        <v>0</v>
      </c>
      <c r="Q6190" s="164">
        <v>0</v>
      </c>
      <c r="R6190" s="164">
        <f t="shared" si="2752"/>
        <v>0</v>
      </c>
      <c r="S6190" s="164">
        <v>0</v>
      </c>
      <c r="T6190" s="164">
        <v>0</v>
      </c>
      <c r="U6190" s="164">
        <v>0</v>
      </c>
      <c r="V6190" s="164">
        <v>0</v>
      </c>
    </row>
    <row r="6191" spans="1:22" ht="16.5" thickTop="1" thickBot="1">
      <c r="A6191" s="160" t="s">
        <v>121</v>
      </c>
      <c r="B6191" s="167" t="s">
        <v>101</v>
      </c>
      <c r="C6191" s="164">
        <f t="shared" si="2748"/>
        <v>371000</v>
      </c>
      <c r="D6191" s="164">
        <f t="shared" si="2749"/>
        <v>101000</v>
      </c>
      <c r="E6191" s="164">
        <f t="shared" si="2749"/>
        <v>100000</v>
      </c>
      <c r="F6191" s="164">
        <f t="shared" si="2749"/>
        <v>100000</v>
      </c>
      <c r="G6191" s="164">
        <f t="shared" si="2749"/>
        <v>70000</v>
      </c>
      <c r="H6191" s="164">
        <f t="shared" si="2750"/>
        <v>371000</v>
      </c>
      <c r="I6191" s="164">
        <v>101000</v>
      </c>
      <c r="J6191" s="164">
        <v>100000</v>
      </c>
      <c r="K6191" s="164">
        <v>100000</v>
      </c>
      <c r="L6191" s="164">
        <v>70000</v>
      </c>
      <c r="M6191" s="164">
        <f t="shared" si="2751"/>
        <v>0</v>
      </c>
      <c r="N6191" s="164">
        <v>0</v>
      </c>
      <c r="O6191" s="164">
        <v>0</v>
      </c>
      <c r="P6191" s="164">
        <v>0</v>
      </c>
      <c r="Q6191" s="164">
        <v>0</v>
      </c>
      <c r="R6191" s="164">
        <f t="shared" si="2752"/>
        <v>0</v>
      </c>
      <c r="S6191" s="164">
        <v>0</v>
      </c>
      <c r="T6191" s="164">
        <v>0</v>
      </c>
      <c r="U6191" s="164">
        <v>0</v>
      </c>
      <c r="V6191" s="164">
        <v>0</v>
      </c>
    </row>
    <row r="6192" spans="1:22" ht="16.5" thickTop="1" thickBot="1">
      <c r="A6192" s="160" t="s">
        <v>121</v>
      </c>
      <c r="B6192" s="167" t="s">
        <v>104</v>
      </c>
      <c r="C6192" s="164">
        <f t="shared" si="2748"/>
        <v>250000</v>
      </c>
      <c r="D6192" s="164">
        <f t="shared" si="2749"/>
        <v>100000</v>
      </c>
      <c r="E6192" s="164">
        <f t="shared" si="2749"/>
        <v>50000</v>
      </c>
      <c r="F6192" s="164">
        <f t="shared" si="2749"/>
        <v>50000</v>
      </c>
      <c r="G6192" s="164">
        <f t="shared" si="2749"/>
        <v>50000</v>
      </c>
      <c r="H6192" s="164">
        <f t="shared" si="2750"/>
        <v>250000</v>
      </c>
      <c r="I6192" s="164">
        <v>100000</v>
      </c>
      <c r="J6192" s="164">
        <v>50000</v>
      </c>
      <c r="K6192" s="164">
        <v>50000</v>
      </c>
      <c r="L6192" s="164">
        <v>50000</v>
      </c>
      <c r="M6192" s="164">
        <f t="shared" si="2751"/>
        <v>0</v>
      </c>
      <c r="N6192" s="164">
        <v>0</v>
      </c>
      <c r="O6192" s="164">
        <v>0</v>
      </c>
      <c r="P6192" s="164">
        <v>0</v>
      </c>
      <c r="Q6192" s="164">
        <v>0</v>
      </c>
      <c r="R6192" s="164">
        <f t="shared" si="2752"/>
        <v>0</v>
      </c>
      <c r="S6192" s="164">
        <v>0</v>
      </c>
      <c r="T6192" s="164">
        <v>0</v>
      </c>
      <c r="U6192" s="164">
        <v>0</v>
      </c>
      <c r="V6192" s="164">
        <v>0</v>
      </c>
    </row>
    <row r="6193" spans="1:22" ht="16.5" thickTop="1" thickBot="1">
      <c r="A6193" s="160" t="s">
        <v>121</v>
      </c>
      <c r="B6193" s="167" t="s">
        <v>105</v>
      </c>
      <c r="C6193" s="164">
        <f t="shared" si="2748"/>
        <v>114000</v>
      </c>
      <c r="D6193" s="164">
        <f t="shared" si="2749"/>
        <v>35000</v>
      </c>
      <c r="E6193" s="164">
        <f t="shared" si="2749"/>
        <v>29000</v>
      </c>
      <c r="F6193" s="164">
        <f t="shared" si="2749"/>
        <v>25000</v>
      </c>
      <c r="G6193" s="164">
        <f t="shared" si="2749"/>
        <v>25000</v>
      </c>
      <c r="H6193" s="164">
        <f t="shared" si="2750"/>
        <v>114000</v>
      </c>
      <c r="I6193" s="164">
        <f>SUM(I6194)</f>
        <v>35000</v>
      </c>
      <c r="J6193" s="164">
        <f>SUM(J6194)</f>
        <v>29000</v>
      </c>
      <c r="K6193" s="164">
        <f>SUM(K6194)</f>
        <v>25000</v>
      </c>
      <c r="L6193" s="164">
        <f>SUM(L6194)</f>
        <v>25000</v>
      </c>
      <c r="M6193" s="164">
        <f t="shared" si="2751"/>
        <v>0</v>
      </c>
      <c r="N6193" s="164">
        <f>SUM(N6194)</f>
        <v>0</v>
      </c>
      <c r="O6193" s="164">
        <f>SUM(O6194)</f>
        <v>0</v>
      </c>
      <c r="P6193" s="164">
        <f>SUM(P6194)</f>
        <v>0</v>
      </c>
      <c r="Q6193" s="164">
        <f>SUM(Q6194)</f>
        <v>0</v>
      </c>
      <c r="R6193" s="164">
        <f t="shared" si="2752"/>
        <v>0</v>
      </c>
      <c r="S6193" s="164">
        <f>SUM(S6194)</f>
        <v>0</v>
      </c>
      <c r="T6193" s="164">
        <f>SUM(T6194)</f>
        <v>0</v>
      </c>
      <c r="U6193" s="164">
        <f>SUM(U6194)</f>
        <v>0</v>
      </c>
      <c r="V6193" s="164">
        <f>SUM(V6194)</f>
        <v>0</v>
      </c>
    </row>
    <row r="6194" spans="1:22" ht="31.5" thickTop="1" thickBot="1">
      <c r="A6194" s="160" t="s">
        <v>121</v>
      </c>
      <c r="B6194" s="168" t="s">
        <v>153</v>
      </c>
      <c r="C6194" s="164">
        <f t="shared" si="2748"/>
        <v>114000</v>
      </c>
      <c r="D6194" s="164">
        <f t="shared" si="2749"/>
        <v>35000</v>
      </c>
      <c r="E6194" s="164">
        <f t="shared" si="2749"/>
        <v>29000</v>
      </c>
      <c r="F6194" s="164">
        <f t="shared" si="2749"/>
        <v>25000</v>
      </c>
      <c r="G6194" s="164">
        <f t="shared" si="2749"/>
        <v>25000</v>
      </c>
      <c r="H6194" s="164">
        <f t="shared" si="2750"/>
        <v>114000</v>
      </c>
      <c r="I6194" s="164">
        <v>35000</v>
      </c>
      <c r="J6194" s="164">
        <v>29000</v>
      </c>
      <c r="K6194" s="164">
        <v>25000</v>
      </c>
      <c r="L6194" s="164">
        <v>25000</v>
      </c>
      <c r="M6194" s="164">
        <f t="shared" si="2751"/>
        <v>0</v>
      </c>
      <c r="N6194" s="164">
        <v>0</v>
      </c>
      <c r="O6194" s="164">
        <v>0</v>
      </c>
      <c r="P6194" s="164">
        <v>0</v>
      </c>
      <c r="Q6194" s="164">
        <v>0</v>
      </c>
      <c r="R6194" s="164">
        <f t="shared" si="2752"/>
        <v>0</v>
      </c>
      <c r="S6194" s="164">
        <v>0</v>
      </c>
      <c r="T6194" s="164">
        <v>0</v>
      </c>
      <c r="U6194" s="164">
        <v>0</v>
      </c>
      <c r="V6194" s="164">
        <v>0</v>
      </c>
    </row>
    <row r="6195" spans="1:22" ht="16.5" thickTop="1" thickBot="1">
      <c r="A6195" s="160" t="s">
        <v>121</v>
      </c>
      <c r="B6195" s="166" t="s">
        <v>155</v>
      </c>
      <c r="C6195" s="164">
        <f t="shared" si="2748"/>
        <v>25000</v>
      </c>
      <c r="D6195" s="164">
        <f t="shared" si="2749"/>
        <v>15000</v>
      </c>
      <c r="E6195" s="164">
        <f t="shared" si="2749"/>
        <v>10000</v>
      </c>
      <c r="F6195" s="164">
        <f t="shared" si="2749"/>
        <v>0</v>
      </c>
      <c r="G6195" s="164">
        <f t="shared" si="2749"/>
        <v>0</v>
      </c>
      <c r="H6195" s="164">
        <f t="shared" si="2750"/>
        <v>25000</v>
      </c>
      <c r="I6195" s="164">
        <v>15000</v>
      </c>
      <c r="J6195" s="164">
        <v>10000</v>
      </c>
      <c r="K6195" s="164">
        <v>0</v>
      </c>
      <c r="L6195" s="164">
        <v>0</v>
      </c>
      <c r="M6195" s="164">
        <f t="shared" si="2751"/>
        <v>0</v>
      </c>
      <c r="N6195" s="164">
        <v>0</v>
      </c>
      <c r="O6195" s="164">
        <v>0</v>
      </c>
      <c r="P6195" s="164">
        <v>0</v>
      </c>
      <c r="Q6195" s="164">
        <v>0</v>
      </c>
      <c r="R6195" s="164">
        <f t="shared" si="2752"/>
        <v>0</v>
      </c>
      <c r="S6195" s="164">
        <v>0</v>
      </c>
      <c r="T6195" s="164">
        <v>0</v>
      </c>
      <c r="U6195" s="164">
        <v>0</v>
      </c>
      <c r="V6195" s="164">
        <v>0</v>
      </c>
    </row>
    <row r="6196" spans="1:22" ht="16.5" thickTop="1" thickBot="1">
      <c r="A6196" s="160" t="s">
        <v>2046</v>
      </c>
      <c r="B6196" s="165" t="s">
        <v>2047</v>
      </c>
      <c r="C6196" s="164">
        <f t="shared" si="2748"/>
        <v>340000</v>
      </c>
      <c r="D6196" s="164">
        <f t="shared" si="2749"/>
        <v>110000</v>
      </c>
      <c r="E6196" s="164">
        <f t="shared" si="2749"/>
        <v>100000</v>
      </c>
      <c r="F6196" s="164">
        <f t="shared" si="2749"/>
        <v>90000</v>
      </c>
      <c r="G6196" s="164">
        <f t="shared" si="2749"/>
        <v>40000</v>
      </c>
      <c r="H6196" s="164">
        <f t="shared" si="2750"/>
        <v>340000</v>
      </c>
      <c r="I6196" s="164">
        <f t="shared" ref="I6196:L6198" si="2768">SUM(I6197)</f>
        <v>110000</v>
      </c>
      <c r="J6196" s="164">
        <f t="shared" si="2768"/>
        <v>100000</v>
      </c>
      <c r="K6196" s="164">
        <f t="shared" si="2768"/>
        <v>90000</v>
      </c>
      <c r="L6196" s="164">
        <f t="shared" si="2768"/>
        <v>40000</v>
      </c>
      <c r="M6196" s="164">
        <f t="shared" si="2751"/>
        <v>0</v>
      </c>
      <c r="N6196" s="164">
        <f t="shared" ref="N6196:Q6198" si="2769">SUM(N6197)</f>
        <v>0</v>
      </c>
      <c r="O6196" s="164">
        <f t="shared" si="2769"/>
        <v>0</v>
      </c>
      <c r="P6196" s="164">
        <f t="shared" si="2769"/>
        <v>0</v>
      </c>
      <c r="Q6196" s="164">
        <f t="shared" si="2769"/>
        <v>0</v>
      </c>
      <c r="R6196" s="164">
        <f t="shared" si="2752"/>
        <v>0</v>
      </c>
      <c r="S6196" s="164">
        <f t="shared" ref="S6196:V6198" si="2770">SUM(S6197)</f>
        <v>0</v>
      </c>
      <c r="T6196" s="164">
        <f t="shared" si="2770"/>
        <v>0</v>
      </c>
      <c r="U6196" s="164">
        <f t="shared" si="2770"/>
        <v>0</v>
      </c>
      <c r="V6196" s="164">
        <f t="shared" si="2770"/>
        <v>0</v>
      </c>
    </row>
    <row r="6197" spans="1:22" ht="16.5" thickTop="1" thickBot="1">
      <c r="A6197" s="160" t="s">
        <v>121</v>
      </c>
      <c r="B6197" s="166" t="s">
        <v>99</v>
      </c>
      <c r="C6197" s="164">
        <f t="shared" si="2748"/>
        <v>340000</v>
      </c>
      <c r="D6197" s="164">
        <f t="shared" si="2749"/>
        <v>110000</v>
      </c>
      <c r="E6197" s="164">
        <f t="shared" si="2749"/>
        <v>100000</v>
      </c>
      <c r="F6197" s="164">
        <f t="shared" si="2749"/>
        <v>90000</v>
      </c>
      <c r="G6197" s="164">
        <f t="shared" si="2749"/>
        <v>40000</v>
      </c>
      <c r="H6197" s="164">
        <f t="shared" si="2750"/>
        <v>340000</v>
      </c>
      <c r="I6197" s="164">
        <f t="shared" si="2768"/>
        <v>110000</v>
      </c>
      <c r="J6197" s="164">
        <f t="shared" si="2768"/>
        <v>100000</v>
      </c>
      <c r="K6197" s="164">
        <f t="shared" si="2768"/>
        <v>90000</v>
      </c>
      <c r="L6197" s="164">
        <f t="shared" si="2768"/>
        <v>40000</v>
      </c>
      <c r="M6197" s="164">
        <f t="shared" si="2751"/>
        <v>0</v>
      </c>
      <c r="N6197" s="164">
        <f t="shared" si="2769"/>
        <v>0</v>
      </c>
      <c r="O6197" s="164">
        <f t="shared" si="2769"/>
        <v>0</v>
      </c>
      <c r="P6197" s="164">
        <f t="shared" si="2769"/>
        <v>0</v>
      </c>
      <c r="Q6197" s="164">
        <f t="shared" si="2769"/>
        <v>0</v>
      </c>
      <c r="R6197" s="164">
        <f t="shared" si="2752"/>
        <v>0</v>
      </c>
      <c r="S6197" s="164">
        <f t="shared" si="2770"/>
        <v>0</v>
      </c>
      <c r="T6197" s="164">
        <f t="shared" si="2770"/>
        <v>0</v>
      </c>
      <c r="U6197" s="164">
        <f t="shared" si="2770"/>
        <v>0</v>
      </c>
      <c r="V6197" s="164">
        <f t="shared" si="2770"/>
        <v>0</v>
      </c>
    </row>
    <row r="6198" spans="1:22" ht="16.5" thickTop="1" thickBot="1">
      <c r="A6198" s="160" t="s">
        <v>121</v>
      </c>
      <c r="B6198" s="167" t="s">
        <v>103</v>
      </c>
      <c r="C6198" s="164">
        <f t="shared" si="2748"/>
        <v>340000</v>
      </c>
      <c r="D6198" s="164">
        <f t="shared" si="2749"/>
        <v>110000</v>
      </c>
      <c r="E6198" s="164">
        <f t="shared" si="2749"/>
        <v>100000</v>
      </c>
      <c r="F6198" s="164">
        <f t="shared" si="2749"/>
        <v>90000</v>
      </c>
      <c r="G6198" s="164">
        <f t="shared" si="2749"/>
        <v>40000</v>
      </c>
      <c r="H6198" s="164">
        <f t="shared" si="2750"/>
        <v>340000</v>
      </c>
      <c r="I6198" s="164">
        <f t="shared" si="2768"/>
        <v>110000</v>
      </c>
      <c r="J6198" s="164">
        <f t="shared" si="2768"/>
        <v>100000</v>
      </c>
      <c r="K6198" s="164">
        <f t="shared" si="2768"/>
        <v>90000</v>
      </c>
      <c r="L6198" s="164">
        <f t="shared" si="2768"/>
        <v>40000</v>
      </c>
      <c r="M6198" s="164">
        <f t="shared" si="2751"/>
        <v>0</v>
      </c>
      <c r="N6198" s="164">
        <f t="shared" si="2769"/>
        <v>0</v>
      </c>
      <c r="O6198" s="164">
        <f t="shared" si="2769"/>
        <v>0</v>
      </c>
      <c r="P6198" s="164">
        <f t="shared" si="2769"/>
        <v>0</v>
      </c>
      <c r="Q6198" s="164">
        <f t="shared" si="2769"/>
        <v>0</v>
      </c>
      <c r="R6198" s="164">
        <f t="shared" si="2752"/>
        <v>0</v>
      </c>
      <c r="S6198" s="164">
        <f t="shared" si="2770"/>
        <v>0</v>
      </c>
      <c r="T6198" s="164">
        <f t="shared" si="2770"/>
        <v>0</v>
      </c>
      <c r="U6198" s="164">
        <f t="shared" si="2770"/>
        <v>0</v>
      </c>
      <c r="V6198" s="164">
        <f t="shared" si="2770"/>
        <v>0</v>
      </c>
    </row>
    <row r="6199" spans="1:22" ht="16.5" thickTop="1" thickBot="1">
      <c r="A6199" s="160" t="s">
        <v>121</v>
      </c>
      <c r="B6199" s="168" t="s">
        <v>133</v>
      </c>
      <c r="C6199" s="164">
        <f t="shared" si="2748"/>
        <v>340000</v>
      </c>
      <c r="D6199" s="164">
        <f t="shared" si="2749"/>
        <v>110000</v>
      </c>
      <c r="E6199" s="164">
        <f t="shared" si="2749"/>
        <v>100000</v>
      </c>
      <c r="F6199" s="164">
        <f t="shared" si="2749"/>
        <v>90000</v>
      </c>
      <c r="G6199" s="164">
        <f t="shared" si="2749"/>
        <v>40000</v>
      </c>
      <c r="H6199" s="164">
        <f t="shared" si="2750"/>
        <v>340000</v>
      </c>
      <c r="I6199" s="164">
        <v>110000</v>
      </c>
      <c r="J6199" s="164">
        <v>100000</v>
      </c>
      <c r="K6199" s="164">
        <v>90000</v>
      </c>
      <c r="L6199" s="164">
        <v>40000</v>
      </c>
      <c r="M6199" s="164">
        <f t="shared" si="2751"/>
        <v>0</v>
      </c>
      <c r="N6199" s="164">
        <v>0</v>
      </c>
      <c r="O6199" s="164">
        <v>0</v>
      </c>
      <c r="P6199" s="164">
        <v>0</v>
      </c>
      <c r="Q6199" s="164">
        <v>0</v>
      </c>
      <c r="R6199" s="164">
        <f t="shared" si="2752"/>
        <v>0</v>
      </c>
      <c r="S6199" s="164">
        <v>0</v>
      </c>
      <c r="T6199" s="164">
        <v>0</v>
      </c>
      <c r="U6199" s="164">
        <v>0</v>
      </c>
      <c r="V6199" s="164">
        <v>0</v>
      </c>
    </row>
    <row r="6200" spans="1:22" ht="16.5" thickTop="1" thickBot="1">
      <c r="A6200" s="160" t="s">
        <v>2048</v>
      </c>
      <c r="B6200" s="163" t="s">
        <v>2049</v>
      </c>
      <c r="C6200" s="164">
        <f t="shared" si="2748"/>
        <v>25000000</v>
      </c>
      <c r="D6200" s="164">
        <f t="shared" si="2749"/>
        <v>8259500</v>
      </c>
      <c r="E6200" s="164">
        <f t="shared" si="2749"/>
        <v>6901000</v>
      </c>
      <c r="F6200" s="164">
        <f t="shared" si="2749"/>
        <v>5513000</v>
      </c>
      <c r="G6200" s="164">
        <f t="shared" si="2749"/>
        <v>4326500</v>
      </c>
      <c r="H6200" s="164">
        <f t="shared" si="2750"/>
        <v>25000000</v>
      </c>
      <c r="I6200" s="164">
        <f t="shared" ref="I6200:L6201" si="2771">SUM(I6207,I6451,I6455,I6460,I6465,I6470,I6474,I6478,I6482,I6487,I6491,I6495,I6502)</f>
        <v>8259500</v>
      </c>
      <c r="J6200" s="164">
        <f t="shared" si="2771"/>
        <v>6901000</v>
      </c>
      <c r="K6200" s="164">
        <f t="shared" si="2771"/>
        <v>5513000</v>
      </c>
      <c r="L6200" s="164">
        <f t="shared" si="2771"/>
        <v>4326500</v>
      </c>
      <c r="M6200" s="164">
        <f t="shared" si="2751"/>
        <v>0</v>
      </c>
      <c r="N6200" s="164">
        <f t="shared" ref="N6200:Q6201" si="2772">SUM(N6207,N6451,N6455,N6460,N6465,N6470,N6474,N6478,N6482,N6487,N6491,N6495,N6502)</f>
        <v>0</v>
      </c>
      <c r="O6200" s="164">
        <f t="shared" si="2772"/>
        <v>0</v>
      </c>
      <c r="P6200" s="164">
        <f t="shared" si="2772"/>
        <v>0</v>
      </c>
      <c r="Q6200" s="164">
        <f t="shared" si="2772"/>
        <v>0</v>
      </c>
      <c r="R6200" s="164">
        <f t="shared" si="2752"/>
        <v>0</v>
      </c>
      <c r="S6200" s="164">
        <f t="shared" ref="S6200:V6201" si="2773">SUM(S6207,S6451,S6455,S6460,S6465,S6470,S6474,S6478,S6482,S6487,S6491,S6495,S6502)</f>
        <v>0</v>
      </c>
      <c r="T6200" s="164">
        <f t="shared" si="2773"/>
        <v>0</v>
      </c>
      <c r="U6200" s="164">
        <f t="shared" si="2773"/>
        <v>0</v>
      </c>
      <c r="V6200" s="164">
        <f t="shared" si="2773"/>
        <v>0</v>
      </c>
    </row>
    <row r="6201" spans="1:22" ht="16.5" thickTop="1" thickBot="1">
      <c r="A6201" s="160" t="s">
        <v>121</v>
      </c>
      <c r="B6201" s="165" t="s">
        <v>99</v>
      </c>
      <c r="C6201" s="164">
        <f t="shared" si="2748"/>
        <v>24130000</v>
      </c>
      <c r="D6201" s="164">
        <f t="shared" si="2749"/>
        <v>7764500</v>
      </c>
      <c r="E6201" s="164">
        <f t="shared" si="2749"/>
        <v>6644000</v>
      </c>
      <c r="F6201" s="164">
        <f t="shared" si="2749"/>
        <v>5455000</v>
      </c>
      <c r="G6201" s="164">
        <f t="shared" si="2749"/>
        <v>4266500</v>
      </c>
      <c r="H6201" s="164">
        <f t="shared" si="2750"/>
        <v>24130000</v>
      </c>
      <c r="I6201" s="164">
        <f t="shared" si="2771"/>
        <v>7764500</v>
      </c>
      <c r="J6201" s="164">
        <f t="shared" si="2771"/>
        <v>6644000</v>
      </c>
      <c r="K6201" s="164">
        <f t="shared" si="2771"/>
        <v>5455000</v>
      </c>
      <c r="L6201" s="164">
        <f t="shared" si="2771"/>
        <v>4266500</v>
      </c>
      <c r="M6201" s="164">
        <f t="shared" si="2751"/>
        <v>0</v>
      </c>
      <c r="N6201" s="164">
        <f t="shared" si="2772"/>
        <v>0</v>
      </c>
      <c r="O6201" s="164">
        <f t="shared" si="2772"/>
        <v>0</v>
      </c>
      <c r="P6201" s="164">
        <f t="shared" si="2772"/>
        <v>0</v>
      </c>
      <c r="Q6201" s="164">
        <f t="shared" si="2772"/>
        <v>0</v>
      </c>
      <c r="R6201" s="164">
        <f t="shared" si="2752"/>
        <v>0</v>
      </c>
      <c r="S6201" s="164">
        <f t="shared" si="2773"/>
        <v>0</v>
      </c>
      <c r="T6201" s="164">
        <f t="shared" si="2773"/>
        <v>0</v>
      </c>
      <c r="U6201" s="164">
        <f t="shared" si="2773"/>
        <v>0</v>
      </c>
      <c r="V6201" s="164">
        <f t="shared" si="2773"/>
        <v>0</v>
      </c>
    </row>
    <row r="6202" spans="1:22" ht="16.5" thickTop="1" thickBot="1">
      <c r="A6202" s="160" t="s">
        <v>121</v>
      </c>
      <c r="B6202" s="166" t="s">
        <v>102</v>
      </c>
      <c r="C6202" s="164">
        <f t="shared" si="2748"/>
        <v>45000</v>
      </c>
      <c r="D6202" s="164">
        <f t="shared" si="2749"/>
        <v>45000</v>
      </c>
      <c r="E6202" s="164">
        <f t="shared" si="2749"/>
        <v>0</v>
      </c>
      <c r="F6202" s="164">
        <f t="shared" si="2749"/>
        <v>0</v>
      </c>
      <c r="G6202" s="164">
        <f t="shared" si="2749"/>
        <v>0</v>
      </c>
      <c r="H6202" s="164">
        <f t="shared" si="2750"/>
        <v>45000</v>
      </c>
      <c r="I6202" s="164">
        <f>SUM(I6497)</f>
        <v>45000</v>
      </c>
      <c r="J6202" s="164">
        <f>SUM(J6497)</f>
        <v>0</v>
      </c>
      <c r="K6202" s="164">
        <f>SUM(K6497)</f>
        <v>0</v>
      </c>
      <c r="L6202" s="164">
        <f>SUM(L6497)</f>
        <v>0</v>
      </c>
      <c r="M6202" s="164">
        <f t="shared" si="2751"/>
        <v>0</v>
      </c>
      <c r="N6202" s="164">
        <f>SUM(N6497)</f>
        <v>0</v>
      </c>
      <c r="O6202" s="164">
        <f>SUM(O6497)</f>
        <v>0</v>
      </c>
      <c r="P6202" s="164">
        <f>SUM(P6497)</f>
        <v>0</v>
      </c>
      <c r="Q6202" s="164">
        <f>SUM(Q6497)</f>
        <v>0</v>
      </c>
      <c r="R6202" s="164">
        <f t="shared" si="2752"/>
        <v>0</v>
      </c>
      <c r="S6202" s="164">
        <f>SUM(S6497)</f>
        <v>0</v>
      </c>
      <c r="T6202" s="164">
        <f>SUM(T6497)</f>
        <v>0</v>
      </c>
      <c r="U6202" s="164">
        <f>SUM(U6497)</f>
        <v>0</v>
      </c>
      <c r="V6202" s="164">
        <f>SUM(V6497)</f>
        <v>0</v>
      </c>
    </row>
    <row r="6203" spans="1:22" ht="16.5" thickTop="1" thickBot="1">
      <c r="A6203" s="160" t="s">
        <v>121</v>
      </c>
      <c r="B6203" s="166" t="s">
        <v>103</v>
      </c>
      <c r="C6203" s="164">
        <f t="shared" si="2748"/>
        <v>24085000</v>
      </c>
      <c r="D6203" s="164">
        <f t="shared" si="2749"/>
        <v>7719500</v>
      </c>
      <c r="E6203" s="164">
        <f t="shared" si="2749"/>
        <v>6644000</v>
      </c>
      <c r="F6203" s="164">
        <f t="shared" si="2749"/>
        <v>5455000</v>
      </c>
      <c r="G6203" s="164">
        <f t="shared" si="2749"/>
        <v>4266500</v>
      </c>
      <c r="H6203" s="164">
        <f t="shared" si="2750"/>
        <v>24085000</v>
      </c>
      <c r="I6203" s="164">
        <f t="shared" ref="I6203:L6204" si="2774">SUM(I6209,I6453,I6457,I6462,I6467,I6472,I6476,I6480,I6484,I6489,I6493,I6498,I6504)</f>
        <v>7719500</v>
      </c>
      <c r="J6203" s="164">
        <f t="shared" si="2774"/>
        <v>6644000</v>
      </c>
      <c r="K6203" s="164">
        <f t="shared" si="2774"/>
        <v>5455000</v>
      </c>
      <c r="L6203" s="164">
        <f t="shared" si="2774"/>
        <v>4266500</v>
      </c>
      <c r="M6203" s="164">
        <f t="shared" si="2751"/>
        <v>0</v>
      </c>
      <c r="N6203" s="164">
        <f t="shared" ref="N6203:Q6204" si="2775">SUM(N6209,N6453,N6457,N6462,N6467,N6472,N6476,N6480,N6484,N6489,N6493,N6498,N6504)</f>
        <v>0</v>
      </c>
      <c r="O6203" s="164">
        <f t="shared" si="2775"/>
        <v>0</v>
      </c>
      <c r="P6203" s="164">
        <f t="shared" si="2775"/>
        <v>0</v>
      </c>
      <c r="Q6203" s="164">
        <f t="shared" si="2775"/>
        <v>0</v>
      </c>
      <c r="R6203" s="164">
        <f t="shared" si="2752"/>
        <v>0</v>
      </c>
      <c r="S6203" s="164">
        <f t="shared" ref="S6203:V6204" si="2776">SUM(S6209,S6453,S6457,S6462,S6467,S6472,S6476,S6480,S6484,S6489,S6493,S6498,S6504)</f>
        <v>0</v>
      </c>
      <c r="T6203" s="164">
        <f t="shared" si="2776"/>
        <v>0</v>
      </c>
      <c r="U6203" s="164">
        <f t="shared" si="2776"/>
        <v>0</v>
      </c>
      <c r="V6203" s="164">
        <f t="shared" si="2776"/>
        <v>0</v>
      </c>
    </row>
    <row r="6204" spans="1:22" ht="16.5" thickTop="1" thickBot="1">
      <c r="A6204" s="160" t="s">
        <v>121</v>
      </c>
      <c r="B6204" s="167" t="s">
        <v>133</v>
      </c>
      <c r="C6204" s="164">
        <f t="shared" si="2748"/>
        <v>24085000</v>
      </c>
      <c r="D6204" s="164">
        <f t="shared" si="2749"/>
        <v>7719500</v>
      </c>
      <c r="E6204" s="164">
        <f t="shared" si="2749"/>
        <v>6644000</v>
      </c>
      <c r="F6204" s="164">
        <f t="shared" si="2749"/>
        <v>5455000</v>
      </c>
      <c r="G6204" s="164">
        <f t="shared" si="2749"/>
        <v>4266500</v>
      </c>
      <c r="H6204" s="164">
        <f t="shared" si="2750"/>
        <v>24085000</v>
      </c>
      <c r="I6204" s="164">
        <f t="shared" si="2774"/>
        <v>7719500</v>
      </c>
      <c r="J6204" s="164">
        <f t="shared" si="2774"/>
        <v>6644000</v>
      </c>
      <c r="K6204" s="164">
        <f t="shared" si="2774"/>
        <v>5455000</v>
      </c>
      <c r="L6204" s="164">
        <f t="shared" si="2774"/>
        <v>4266500</v>
      </c>
      <c r="M6204" s="164">
        <f t="shared" si="2751"/>
        <v>0</v>
      </c>
      <c r="N6204" s="164">
        <f t="shared" si="2775"/>
        <v>0</v>
      </c>
      <c r="O6204" s="164">
        <f t="shared" si="2775"/>
        <v>0</v>
      </c>
      <c r="P6204" s="164">
        <f t="shared" si="2775"/>
        <v>0</v>
      </c>
      <c r="Q6204" s="164">
        <f t="shared" si="2775"/>
        <v>0</v>
      </c>
      <c r="R6204" s="164">
        <f t="shared" si="2752"/>
        <v>0</v>
      </c>
      <c r="S6204" s="164">
        <f t="shared" si="2776"/>
        <v>0</v>
      </c>
      <c r="T6204" s="164">
        <f t="shared" si="2776"/>
        <v>0</v>
      </c>
      <c r="U6204" s="164">
        <f t="shared" si="2776"/>
        <v>0</v>
      </c>
      <c r="V6204" s="164">
        <f t="shared" si="2776"/>
        <v>0</v>
      </c>
    </row>
    <row r="6205" spans="1:22" ht="16.5" thickTop="1" thickBot="1">
      <c r="A6205" s="160" t="s">
        <v>121</v>
      </c>
      <c r="B6205" s="165" t="s">
        <v>155</v>
      </c>
      <c r="C6205" s="164">
        <f t="shared" si="2748"/>
        <v>835000</v>
      </c>
      <c r="D6205" s="164">
        <f t="shared" si="2749"/>
        <v>460000</v>
      </c>
      <c r="E6205" s="164">
        <f t="shared" si="2749"/>
        <v>257000</v>
      </c>
      <c r="F6205" s="164">
        <f t="shared" si="2749"/>
        <v>58000</v>
      </c>
      <c r="G6205" s="164">
        <f t="shared" si="2749"/>
        <v>60000</v>
      </c>
      <c r="H6205" s="164">
        <f t="shared" si="2750"/>
        <v>835000</v>
      </c>
      <c r="I6205" s="164">
        <f>SUM(I6211,I6459,I6464,I6469,I6486,I6500)</f>
        <v>460000</v>
      </c>
      <c r="J6205" s="164">
        <f>SUM(J6211,J6459,J6464,J6469,J6486,J6500)</f>
        <v>257000</v>
      </c>
      <c r="K6205" s="164">
        <f>SUM(K6211,K6459,K6464,K6469,K6486,K6500)</f>
        <v>58000</v>
      </c>
      <c r="L6205" s="164">
        <f>SUM(L6211,L6459,L6464,L6469,L6486,L6500)</f>
        <v>60000</v>
      </c>
      <c r="M6205" s="164">
        <f t="shared" si="2751"/>
        <v>0</v>
      </c>
      <c r="N6205" s="164">
        <f>SUM(N6211,N6459,N6464,N6469,N6486,N6500)</f>
        <v>0</v>
      </c>
      <c r="O6205" s="164">
        <f>SUM(O6211,O6459,O6464,O6469,O6486,O6500)</f>
        <v>0</v>
      </c>
      <c r="P6205" s="164">
        <f>SUM(P6211,P6459,P6464,P6469,P6486,P6500)</f>
        <v>0</v>
      </c>
      <c r="Q6205" s="164">
        <f>SUM(Q6211,Q6459,Q6464,Q6469,Q6486,Q6500)</f>
        <v>0</v>
      </c>
      <c r="R6205" s="164">
        <f t="shared" si="2752"/>
        <v>0</v>
      </c>
      <c r="S6205" s="164">
        <f>SUM(S6211,S6459,S6464,S6469,S6486,S6500)</f>
        <v>0</v>
      </c>
      <c r="T6205" s="164">
        <f>SUM(T6211,T6459,T6464,T6469,T6486,T6500)</f>
        <v>0</v>
      </c>
      <c r="U6205" s="164">
        <f>SUM(U6211,U6459,U6464,U6469,U6486,U6500)</f>
        <v>0</v>
      </c>
      <c r="V6205" s="164">
        <f>SUM(V6211,V6459,V6464,V6469,V6486,V6500)</f>
        <v>0</v>
      </c>
    </row>
    <row r="6206" spans="1:22" ht="16.5" thickTop="1" thickBot="1">
      <c r="A6206" s="160" t="s">
        <v>121</v>
      </c>
      <c r="B6206" s="165" t="s">
        <v>157</v>
      </c>
      <c r="C6206" s="164">
        <f t="shared" si="2748"/>
        <v>35000</v>
      </c>
      <c r="D6206" s="164">
        <f t="shared" si="2749"/>
        <v>35000</v>
      </c>
      <c r="E6206" s="164">
        <f t="shared" si="2749"/>
        <v>0</v>
      </c>
      <c r="F6206" s="164">
        <f t="shared" si="2749"/>
        <v>0</v>
      </c>
      <c r="G6206" s="164">
        <f t="shared" si="2749"/>
        <v>0</v>
      </c>
      <c r="H6206" s="164">
        <f t="shared" si="2750"/>
        <v>35000</v>
      </c>
      <c r="I6206" s="164">
        <f>SUM(I6501)</f>
        <v>35000</v>
      </c>
      <c r="J6206" s="164">
        <f>SUM(J6501)</f>
        <v>0</v>
      </c>
      <c r="K6206" s="164">
        <f>SUM(K6501)</f>
        <v>0</v>
      </c>
      <c r="L6206" s="164">
        <f>SUM(L6501)</f>
        <v>0</v>
      </c>
      <c r="M6206" s="164">
        <f t="shared" si="2751"/>
        <v>0</v>
      </c>
      <c r="N6206" s="164">
        <f>SUM(N6501)</f>
        <v>0</v>
      </c>
      <c r="O6206" s="164">
        <f>SUM(O6501)</f>
        <v>0</v>
      </c>
      <c r="P6206" s="164">
        <f>SUM(P6501)</f>
        <v>0</v>
      </c>
      <c r="Q6206" s="164">
        <f>SUM(Q6501)</f>
        <v>0</v>
      </c>
      <c r="R6206" s="164">
        <f t="shared" si="2752"/>
        <v>0</v>
      </c>
      <c r="S6206" s="164">
        <f>SUM(S6501)</f>
        <v>0</v>
      </c>
      <c r="T6206" s="164">
        <f>SUM(T6501)</f>
        <v>0</v>
      </c>
      <c r="U6206" s="164">
        <f>SUM(U6501)</f>
        <v>0</v>
      </c>
      <c r="V6206" s="164">
        <f>SUM(V6501)</f>
        <v>0</v>
      </c>
    </row>
    <row r="6207" spans="1:22" ht="16.5" thickTop="1" thickBot="1">
      <c r="A6207" s="160" t="s">
        <v>2050</v>
      </c>
      <c r="B6207" s="165" t="s">
        <v>2051</v>
      </c>
      <c r="C6207" s="164">
        <f t="shared" si="2748"/>
        <v>14738000</v>
      </c>
      <c r="D6207" s="164">
        <f t="shared" si="2749"/>
        <v>4453250</v>
      </c>
      <c r="E6207" s="164">
        <f t="shared" si="2749"/>
        <v>4090750</v>
      </c>
      <c r="F6207" s="164">
        <f t="shared" si="2749"/>
        <v>3460750</v>
      </c>
      <c r="G6207" s="164">
        <f t="shared" si="2749"/>
        <v>2733250</v>
      </c>
      <c r="H6207" s="164">
        <f t="shared" si="2750"/>
        <v>14738000</v>
      </c>
      <c r="I6207" s="164">
        <f t="shared" ref="I6207:L6210" si="2777">SUM(I6212,I6216,I6220,I6224,I6229,I6233,I6238,I6242,I6247,I6251,I6255,I6259,I6263,I6267,I6271,I6276,I6281,I6285,I6289,I6294,I6298,I6302,I6307,I6312,I6317,I6321,I6325,I6329,I6334,I6339,I6343,I6348,I6353,I6357,I6361,I6365,I6369,I6373,I6377,I6381,I6385,I6389,I6393,I6397,I6401,I6406,I6410,I6414,I6418,I6422,I6426,I6430,I6434,I6438,I6442,I6447)</f>
        <v>4453250</v>
      </c>
      <c r="J6207" s="164">
        <f t="shared" si="2777"/>
        <v>4090750</v>
      </c>
      <c r="K6207" s="164">
        <f t="shared" si="2777"/>
        <v>3460750</v>
      </c>
      <c r="L6207" s="164">
        <f t="shared" si="2777"/>
        <v>2733250</v>
      </c>
      <c r="M6207" s="164">
        <f t="shared" si="2751"/>
        <v>0</v>
      </c>
      <c r="N6207" s="164">
        <f t="shared" ref="N6207:Q6210" si="2778">SUM(N6212,N6216,N6220,N6224,N6229,N6233,N6238,N6242,N6247,N6251,N6255,N6259,N6263,N6267,N6271,N6276,N6281,N6285,N6289,N6294,N6298,N6302,N6307,N6312,N6317,N6321,N6325,N6329,N6334,N6339,N6343,N6348,N6353,N6357,N6361,N6365,N6369,N6373,N6377,N6381,N6385,N6389,N6393,N6397,N6401,N6406,N6410,N6414,N6418,N6422,N6426,N6430,N6434,N6438,N6442,N6447)</f>
        <v>0</v>
      </c>
      <c r="O6207" s="164">
        <f t="shared" si="2778"/>
        <v>0</v>
      </c>
      <c r="P6207" s="164">
        <f t="shared" si="2778"/>
        <v>0</v>
      </c>
      <c r="Q6207" s="164">
        <f t="shared" si="2778"/>
        <v>0</v>
      </c>
      <c r="R6207" s="164">
        <f t="shared" si="2752"/>
        <v>0</v>
      </c>
      <c r="S6207" s="164">
        <f t="shared" ref="S6207:V6210" si="2779">SUM(S6212,S6216,S6220,S6224,S6229,S6233,S6238,S6242,S6247,S6251,S6255,S6259,S6263,S6267,S6271,S6276,S6281,S6285,S6289,S6294,S6298,S6302,S6307,S6312,S6317,S6321,S6325,S6329,S6334,S6339,S6343,S6348,S6353,S6357,S6361,S6365,S6369,S6373,S6377,S6381,S6385,S6389,S6393,S6397,S6401,S6406,S6410,S6414,S6418,S6422,S6426,S6430,S6434,S6438,S6442,S6447)</f>
        <v>0</v>
      </c>
      <c r="T6207" s="164">
        <f t="shared" si="2779"/>
        <v>0</v>
      </c>
      <c r="U6207" s="164">
        <f t="shared" si="2779"/>
        <v>0</v>
      </c>
      <c r="V6207" s="164">
        <f t="shared" si="2779"/>
        <v>0</v>
      </c>
    </row>
    <row r="6208" spans="1:22" ht="16.5" thickTop="1" thickBot="1">
      <c r="A6208" s="160" t="s">
        <v>121</v>
      </c>
      <c r="B6208" s="166" t="s">
        <v>99</v>
      </c>
      <c r="C6208" s="164">
        <f t="shared" si="2748"/>
        <v>14371000</v>
      </c>
      <c r="D6208" s="164">
        <f t="shared" si="2749"/>
        <v>4298250</v>
      </c>
      <c r="E6208" s="164">
        <f t="shared" si="2749"/>
        <v>3978750</v>
      </c>
      <c r="F6208" s="164">
        <f t="shared" si="2749"/>
        <v>3420750</v>
      </c>
      <c r="G6208" s="164">
        <f t="shared" si="2749"/>
        <v>2673250</v>
      </c>
      <c r="H6208" s="164">
        <f t="shared" si="2750"/>
        <v>14371000</v>
      </c>
      <c r="I6208" s="164">
        <f t="shared" si="2777"/>
        <v>4298250</v>
      </c>
      <c r="J6208" s="164">
        <f t="shared" si="2777"/>
        <v>3978750</v>
      </c>
      <c r="K6208" s="164">
        <f t="shared" si="2777"/>
        <v>3420750</v>
      </c>
      <c r="L6208" s="164">
        <f t="shared" si="2777"/>
        <v>2673250</v>
      </c>
      <c r="M6208" s="164">
        <f t="shared" si="2751"/>
        <v>0</v>
      </c>
      <c r="N6208" s="164">
        <f t="shared" si="2778"/>
        <v>0</v>
      </c>
      <c r="O6208" s="164">
        <f t="shared" si="2778"/>
        <v>0</v>
      </c>
      <c r="P6208" s="164">
        <f t="shared" si="2778"/>
        <v>0</v>
      </c>
      <c r="Q6208" s="164">
        <f t="shared" si="2778"/>
        <v>0</v>
      </c>
      <c r="R6208" s="164">
        <f t="shared" si="2752"/>
        <v>0</v>
      </c>
      <c r="S6208" s="164">
        <f t="shared" si="2779"/>
        <v>0</v>
      </c>
      <c r="T6208" s="164">
        <f t="shared" si="2779"/>
        <v>0</v>
      </c>
      <c r="U6208" s="164">
        <f t="shared" si="2779"/>
        <v>0</v>
      </c>
      <c r="V6208" s="164">
        <f t="shared" si="2779"/>
        <v>0</v>
      </c>
    </row>
    <row r="6209" spans="1:22" ht="16.5" thickTop="1" thickBot="1">
      <c r="A6209" s="160" t="s">
        <v>121</v>
      </c>
      <c r="B6209" s="167" t="s">
        <v>103</v>
      </c>
      <c r="C6209" s="164">
        <f t="shared" si="2748"/>
        <v>14371000</v>
      </c>
      <c r="D6209" s="164">
        <f t="shared" si="2749"/>
        <v>4298250</v>
      </c>
      <c r="E6209" s="164">
        <f t="shared" si="2749"/>
        <v>3978750</v>
      </c>
      <c r="F6209" s="164">
        <f t="shared" si="2749"/>
        <v>3420750</v>
      </c>
      <c r="G6209" s="164">
        <f t="shared" si="2749"/>
        <v>2673250</v>
      </c>
      <c r="H6209" s="164">
        <f t="shared" si="2750"/>
        <v>14371000</v>
      </c>
      <c r="I6209" s="164">
        <f t="shared" si="2777"/>
        <v>4298250</v>
      </c>
      <c r="J6209" s="164">
        <f t="shared" si="2777"/>
        <v>3978750</v>
      </c>
      <c r="K6209" s="164">
        <f t="shared" si="2777"/>
        <v>3420750</v>
      </c>
      <c r="L6209" s="164">
        <f t="shared" si="2777"/>
        <v>2673250</v>
      </c>
      <c r="M6209" s="164">
        <f t="shared" si="2751"/>
        <v>0</v>
      </c>
      <c r="N6209" s="164">
        <f t="shared" si="2778"/>
        <v>0</v>
      </c>
      <c r="O6209" s="164">
        <f t="shared" si="2778"/>
        <v>0</v>
      </c>
      <c r="P6209" s="164">
        <f t="shared" si="2778"/>
        <v>0</v>
      </c>
      <c r="Q6209" s="164">
        <f t="shared" si="2778"/>
        <v>0</v>
      </c>
      <c r="R6209" s="164">
        <f t="shared" si="2752"/>
        <v>0</v>
      </c>
      <c r="S6209" s="164">
        <f t="shared" si="2779"/>
        <v>0</v>
      </c>
      <c r="T6209" s="164">
        <f t="shared" si="2779"/>
        <v>0</v>
      </c>
      <c r="U6209" s="164">
        <f t="shared" si="2779"/>
        <v>0</v>
      </c>
      <c r="V6209" s="164">
        <f t="shared" si="2779"/>
        <v>0</v>
      </c>
    </row>
    <row r="6210" spans="1:22" ht="16.5" thickTop="1" thickBot="1">
      <c r="A6210" s="160" t="s">
        <v>121</v>
      </c>
      <c r="B6210" s="168" t="s">
        <v>133</v>
      </c>
      <c r="C6210" s="164">
        <f t="shared" si="2748"/>
        <v>14371000</v>
      </c>
      <c r="D6210" s="164">
        <f t="shared" si="2749"/>
        <v>4298250</v>
      </c>
      <c r="E6210" s="164">
        <f t="shared" si="2749"/>
        <v>3978750</v>
      </c>
      <c r="F6210" s="164">
        <f t="shared" si="2749"/>
        <v>3420750</v>
      </c>
      <c r="G6210" s="164">
        <f t="shared" si="2749"/>
        <v>2673250</v>
      </c>
      <c r="H6210" s="164">
        <f t="shared" si="2750"/>
        <v>14371000</v>
      </c>
      <c r="I6210" s="164">
        <f t="shared" si="2777"/>
        <v>4298250</v>
      </c>
      <c r="J6210" s="164">
        <f t="shared" si="2777"/>
        <v>3978750</v>
      </c>
      <c r="K6210" s="164">
        <f t="shared" si="2777"/>
        <v>3420750</v>
      </c>
      <c r="L6210" s="164">
        <f t="shared" si="2777"/>
        <v>2673250</v>
      </c>
      <c r="M6210" s="164">
        <f t="shared" si="2751"/>
        <v>0</v>
      </c>
      <c r="N6210" s="164">
        <f t="shared" si="2778"/>
        <v>0</v>
      </c>
      <c r="O6210" s="164">
        <f t="shared" si="2778"/>
        <v>0</v>
      </c>
      <c r="P6210" s="164">
        <f t="shared" si="2778"/>
        <v>0</v>
      </c>
      <c r="Q6210" s="164">
        <f t="shared" si="2778"/>
        <v>0</v>
      </c>
      <c r="R6210" s="164">
        <f t="shared" si="2752"/>
        <v>0</v>
      </c>
      <c r="S6210" s="164">
        <f t="shared" si="2779"/>
        <v>0</v>
      </c>
      <c r="T6210" s="164">
        <f t="shared" si="2779"/>
        <v>0</v>
      </c>
      <c r="U6210" s="164">
        <f t="shared" si="2779"/>
        <v>0</v>
      </c>
      <c r="V6210" s="164">
        <f t="shared" si="2779"/>
        <v>0</v>
      </c>
    </row>
    <row r="6211" spans="1:22" ht="16.5" thickTop="1" thickBot="1">
      <c r="A6211" s="160" t="s">
        <v>121</v>
      </c>
      <c r="B6211" s="166" t="s">
        <v>155</v>
      </c>
      <c r="C6211" s="164">
        <f t="shared" si="2748"/>
        <v>367000</v>
      </c>
      <c r="D6211" s="164">
        <f t="shared" si="2749"/>
        <v>155000</v>
      </c>
      <c r="E6211" s="164">
        <f t="shared" si="2749"/>
        <v>112000</v>
      </c>
      <c r="F6211" s="164">
        <f t="shared" si="2749"/>
        <v>40000</v>
      </c>
      <c r="G6211" s="164">
        <f t="shared" si="2749"/>
        <v>60000</v>
      </c>
      <c r="H6211" s="164">
        <f t="shared" si="2750"/>
        <v>367000</v>
      </c>
      <c r="I6211" s="164">
        <f>SUM(I6228,I6237,I6246,I6275,I6280,I6293,I6306,I6311,I6316,I6333,I6338,I6347,I6352,I6405,I6446)</f>
        <v>155000</v>
      </c>
      <c r="J6211" s="164">
        <f>SUM(J6228,J6237,J6246,J6275,J6280,J6293,J6306,J6311,J6316,J6333,J6338,J6347,J6352,J6405,J6446)</f>
        <v>112000</v>
      </c>
      <c r="K6211" s="164">
        <f>SUM(K6228,K6237,K6246,K6275,K6280,K6293,K6306,K6311,K6316,K6333,K6338,K6347,K6352,K6405,K6446)</f>
        <v>40000</v>
      </c>
      <c r="L6211" s="164">
        <f>SUM(L6228,L6237,L6246,L6275,L6280,L6293,L6306,L6311,L6316,L6333,L6338,L6347,L6352,L6405,L6446)</f>
        <v>60000</v>
      </c>
      <c r="M6211" s="164">
        <f t="shared" si="2751"/>
        <v>0</v>
      </c>
      <c r="N6211" s="164">
        <f>SUM(N6228,N6237,N6246,N6275,N6280,N6293,N6306,N6311,N6316,N6333,N6338,N6347,N6352,N6405,N6446)</f>
        <v>0</v>
      </c>
      <c r="O6211" s="164">
        <f>SUM(O6228,O6237,O6246,O6275,O6280,O6293,O6306,O6311,O6316,O6333,O6338,O6347,O6352,O6405,O6446)</f>
        <v>0</v>
      </c>
      <c r="P6211" s="164">
        <f>SUM(P6228,P6237,P6246,P6275,P6280,P6293,P6306,P6311,P6316,P6333,P6338,P6347,P6352,P6405,P6446)</f>
        <v>0</v>
      </c>
      <c r="Q6211" s="164">
        <f>SUM(Q6228,Q6237,Q6246,Q6275,Q6280,Q6293,Q6306,Q6311,Q6316,Q6333,Q6338,Q6347,Q6352,Q6405,Q6446)</f>
        <v>0</v>
      </c>
      <c r="R6211" s="164">
        <f t="shared" si="2752"/>
        <v>0</v>
      </c>
      <c r="S6211" s="164">
        <f>SUM(S6228,S6237,S6246,S6275,S6280,S6293,S6306,S6311,S6316,S6333,S6338,S6347,S6352,S6405,S6446)</f>
        <v>0</v>
      </c>
      <c r="T6211" s="164">
        <f>SUM(T6228,T6237,T6246,T6275,T6280,T6293,T6306,T6311,T6316,T6333,T6338,T6347,T6352,T6405,T6446)</f>
        <v>0</v>
      </c>
      <c r="U6211" s="164">
        <f>SUM(U6228,U6237,U6246,U6275,U6280,U6293,U6306,U6311,U6316,U6333,U6338,U6347,U6352,U6405,U6446)</f>
        <v>0</v>
      </c>
      <c r="V6211" s="164">
        <f>SUM(V6228,V6237,V6246,V6275,V6280,V6293,V6306,V6311,V6316,V6333,V6338,V6347,V6352,V6405,V6446)</f>
        <v>0</v>
      </c>
    </row>
    <row r="6212" spans="1:22" ht="61.5" thickTop="1" thickBot="1">
      <c r="A6212" s="160" t="s">
        <v>2052</v>
      </c>
      <c r="B6212" s="166" t="s">
        <v>2053</v>
      </c>
      <c r="C6212" s="164">
        <f t="shared" si="2748"/>
        <v>500000</v>
      </c>
      <c r="D6212" s="164">
        <f t="shared" si="2749"/>
        <v>140000</v>
      </c>
      <c r="E6212" s="164">
        <f t="shared" si="2749"/>
        <v>140000</v>
      </c>
      <c r="F6212" s="164">
        <f t="shared" si="2749"/>
        <v>100000</v>
      </c>
      <c r="G6212" s="164">
        <f t="shared" si="2749"/>
        <v>120000</v>
      </c>
      <c r="H6212" s="164">
        <f t="shared" si="2750"/>
        <v>500000</v>
      </c>
      <c r="I6212" s="164">
        <f t="shared" ref="I6212:L6214" si="2780">SUM(I6213)</f>
        <v>140000</v>
      </c>
      <c r="J6212" s="164">
        <f t="shared" si="2780"/>
        <v>140000</v>
      </c>
      <c r="K6212" s="164">
        <f t="shared" si="2780"/>
        <v>100000</v>
      </c>
      <c r="L6212" s="164">
        <f t="shared" si="2780"/>
        <v>120000</v>
      </c>
      <c r="M6212" s="164">
        <f t="shared" si="2751"/>
        <v>0</v>
      </c>
      <c r="N6212" s="164">
        <f t="shared" ref="N6212:Q6214" si="2781">SUM(N6213)</f>
        <v>0</v>
      </c>
      <c r="O6212" s="164">
        <f t="shared" si="2781"/>
        <v>0</v>
      </c>
      <c r="P6212" s="164">
        <f t="shared" si="2781"/>
        <v>0</v>
      </c>
      <c r="Q6212" s="164">
        <f t="shared" si="2781"/>
        <v>0</v>
      </c>
      <c r="R6212" s="164">
        <f t="shared" si="2752"/>
        <v>0</v>
      </c>
      <c r="S6212" s="164">
        <f t="shared" ref="S6212:V6214" si="2782">SUM(S6213)</f>
        <v>0</v>
      </c>
      <c r="T6212" s="164">
        <f t="shared" si="2782"/>
        <v>0</v>
      </c>
      <c r="U6212" s="164">
        <f t="shared" si="2782"/>
        <v>0</v>
      </c>
      <c r="V6212" s="164">
        <f t="shared" si="2782"/>
        <v>0</v>
      </c>
    </row>
    <row r="6213" spans="1:22" ht="16.5" thickTop="1" thickBot="1">
      <c r="A6213" s="160" t="s">
        <v>121</v>
      </c>
      <c r="B6213" s="167" t="s">
        <v>99</v>
      </c>
      <c r="C6213" s="164">
        <f t="shared" si="2748"/>
        <v>500000</v>
      </c>
      <c r="D6213" s="164">
        <f t="shared" si="2749"/>
        <v>140000</v>
      </c>
      <c r="E6213" s="164">
        <f t="shared" si="2749"/>
        <v>140000</v>
      </c>
      <c r="F6213" s="164">
        <f t="shared" si="2749"/>
        <v>100000</v>
      </c>
      <c r="G6213" s="164">
        <f t="shared" ref="G6213:G6276" si="2783">SUM(L6213,Q6213,V6213)</f>
        <v>120000</v>
      </c>
      <c r="H6213" s="164">
        <f t="shared" si="2750"/>
        <v>500000</v>
      </c>
      <c r="I6213" s="164">
        <f t="shared" si="2780"/>
        <v>140000</v>
      </c>
      <c r="J6213" s="164">
        <f t="shared" si="2780"/>
        <v>140000</v>
      </c>
      <c r="K6213" s="164">
        <f t="shared" si="2780"/>
        <v>100000</v>
      </c>
      <c r="L6213" s="164">
        <f t="shared" si="2780"/>
        <v>120000</v>
      </c>
      <c r="M6213" s="164">
        <f t="shared" si="2751"/>
        <v>0</v>
      </c>
      <c r="N6213" s="164">
        <f t="shared" si="2781"/>
        <v>0</v>
      </c>
      <c r="O6213" s="164">
        <f t="shared" si="2781"/>
        <v>0</v>
      </c>
      <c r="P6213" s="164">
        <f t="shared" si="2781"/>
        <v>0</v>
      </c>
      <c r="Q6213" s="164">
        <f t="shared" si="2781"/>
        <v>0</v>
      </c>
      <c r="R6213" s="164">
        <f t="shared" si="2752"/>
        <v>0</v>
      </c>
      <c r="S6213" s="164">
        <f t="shared" si="2782"/>
        <v>0</v>
      </c>
      <c r="T6213" s="164">
        <f t="shared" si="2782"/>
        <v>0</v>
      </c>
      <c r="U6213" s="164">
        <f t="shared" si="2782"/>
        <v>0</v>
      </c>
      <c r="V6213" s="164">
        <f t="shared" si="2782"/>
        <v>0</v>
      </c>
    </row>
    <row r="6214" spans="1:22" ht="16.5" thickTop="1" thickBot="1">
      <c r="A6214" s="160" t="s">
        <v>121</v>
      </c>
      <c r="B6214" s="168" t="s">
        <v>103</v>
      </c>
      <c r="C6214" s="164">
        <f t="shared" ref="C6214:C6277" si="2784">SUM(D6214:G6214)</f>
        <v>500000</v>
      </c>
      <c r="D6214" s="164">
        <f t="shared" ref="D6214:G6277" si="2785">SUM(I6214,N6214,S6214)</f>
        <v>140000</v>
      </c>
      <c r="E6214" s="164">
        <f t="shared" si="2785"/>
        <v>140000</v>
      </c>
      <c r="F6214" s="164">
        <f t="shared" si="2785"/>
        <v>100000</v>
      </c>
      <c r="G6214" s="164">
        <f t="shared" si="2783"/>
        <v>120000</v>
      </c>
      <c r="H6214" s="164">
        <f t="shared" ref="H6214:H6277" si="2786">SUM(I6214:L6214)</f>
        <v>500000</v>
      </c>
      <c r="I6214" s="164">
        <f t="shared" si="2780"/>
        <v>140000</v>
      </c>
      <c r="J6214" s="164">
        <f t="shared" si="2780"/>
        <v>140000</v>
      </c>
      <c r="K6214" s="164">
        <f t="shared" si="2780"/>
        <v>100000</v>
      </c>
      <c r="L6214" s="164">
        <f t="shared" si="2780"/>
        <v>120000</v>
      </c>
      <c r="M6214" s="164">
        <f t="shared" ref="M6214:M6277" si="2787">SUM(N6214:Q6214)</f>
        <v>0</v>
      </c>
      <c r="N6214" s="164">
        <f t="shared" si="2781"/>
        <v>0</v>
      </c>
      <c r="O6214" s="164">
        <f t="shared" si="2781"/>
        <v>0</v>
      </c>
      <c r="P6214" s="164">
        <f t="shared" si="2781"/>
        <v>0</v>
      </c>
      <c r="Q6214" s="164">
        <f t="shared" si="2781"/>
        <v>0</v>
      </c>
      <c r="R6214" s="164">
        <f t="shared" ref="R6214:R6277" si="2788">SUM(S6214:V6214)</f>
        <v>0</v>
      </c>
      <c r="S6214" s="164">
        <f t="shared" si="2782"/>
        <v>0</v>
      </c>
      <c r="T6214" s="164">
        <f t="shared" si="2782"/>
        <v>0</v>
      </c>
      <c r="U6214" s="164">
        <f t="shared" si="2782"/>
        <v>0</v>
      </c>
      <c r="V6214" s="164">
        <f t="shared" si="2782"/>
        <v>0</v>
      </c>
    </row>
    <row r="6215" spans="1:22" ht="16.5" thickTop="1" thickBot="1">
      <c r="A6215" s="160" t="s">
        <v>121</v>
      </c>
      <c r="B6215" s="169" t="s">
        <v>133</v>
      </c>
      <c r="C6215" s="164">
        <f t="shared" si="2784"/>
        <v>500000</v>
      </c>
      <c r="D6215" s="164">
        <f t="shared" si="2785"/>
        <v>140000</v>
      </c>
      <c r="E6215" s="164">
        <f t="shared" si="2785"/>
        <v>140000</v>
      </c>
      <c r="F6215" s="164">
        <f t="shared" si="2785"/>
        <v>100000</v>
      </c>
      <c r="G6215" s="164">
        <f t="shared" si="2783"/>
        <v>120000</v>
      </c>
      <c r="H6215" s="164">
        <f t="shared" si="2786"/>
        <v>500000</v>
      </c>
      <c r="I6215" s="164">
        <v>140000</v>
      </c>
      <c r="J6215" s="164">
        <v>140000</v>
      </c>
      <c r="K6215" s="164">
        <v>100000</v>
      </c>
      <c r="L6215" s="164">
        <v>120000</v>
      </c>
      <c r="M6215" s="164">
        <f t="shared" si="2787"/>
        <v>0</v>
      </c>
      <c r="N6215" s="164">
        <v>0</v>
      </c>
      <c r="O6215" s="164">
        <v>0</v>
      </c>
      <c r="P6215" s="164">
        <v>0</v>
      </c>
      <c r="Q6215" s="164">
        <v>0</v>
      </c>
      <c r="R6215" s="164">
        <f t="shared" si="2788"/>
        <v>0</v>
      </c>
      <c r="S6215" s="164">
        <v>0</v>
      </c>
      <c r="T6215" s="164">
        <v>0</v>
      </c>
      <c r="U6215" s="164">
        <v>0</v>
      </c>
      <c r="V6215" s="164">
        <v>0</v>
      </c>
    </row>
    <row r="6216" spans="1:22" ht="31.5" thickTop="1" thickBot="1">
      <c r="A6216" s="160" t="s">
        <v>2054</v>
      </c>
      <c r="B6216" s="166" t="s">
        <v>2055</v>
      </c>
      <c r="C6216" s="164">
        <f t="shared" si="2784"/>
        <v>430000</v>
      </c>
      <c r="D6216" s="164">
        <f t="shared" si="2785"/>
        <v>110000</v>
      </c>
      <c r="E6216" s="164">
        <f t="shared" si="2785"/>
        <v>110000</v>
      </c>
      <c r="F6216" s="164">
        <f t="shared" si="2785"/>
        <v>110000</v>
      </c>
      <c r="G6216" s="164">
        <f t="shared" si="2783"/>
        <v>100000</v>
      </c>
      <c r="H6216" s="164">
        <f t="shared" si="2786"/>
        <v>430000</v>
      </c>
      <c r="I6216" s="164">
        <f t="shared" ref="I6216:L6218" si="2789">SUM(I6217)</f>
        <v>110000</v>
      </c>
      <c r="J6216" s="164">
        <f t="shared" si="2789"/>
        <v>110000</v>
      </c>
      <c r="K6216" s="164">
        <f t="shared" si="2789"/>
        <v>110000</v>
      </c>
      <c r="L6216" s="164">
        <f t="shared" si="2789"/>
        <v>100000</v>
      </c>
      <c r="M6216" s="164">
        <f t="shared" si="2787"/>
        <v>0</v>
      </c>
      <c r="N6216" s="164">
        <f t="shared" ref="N6216:Q6218" si="2790">SUM(N6217)</f>
        <v>0</v>
      </c>
      <c r="O6216" s="164">
        <f t="shared" si="2790"/>
        <v>0</v>
      </c>
      <c r="P6216" s="164">
        <f t="shared" si="2790"/>
        <v>0</v>
      </c>
      <c r="Q6216" s="164">
        <f t="shared" si="2790"/>
        <v>0</v>
      </c>
      <c r="R6216" s="164">
        <f t="shared" si="2788"/>
        <v>0</v>
      </c>
      <c r="S6216" s="164">
        <f t="shared" ref="S6216:V6218" si="2791">SUM(S6217)</f>
        <v>0</v>
      </c>
      <c r="T6216" s="164">
        <f t="shared" si="2791"/>
        <v>0</v>
      </c>
      <c r="U6216" s="164">
        <f t="shared" si="2791"/>
        <v>0</v>
      </c>
      <c r="V6216" s="164">
        <f t="shared" si="2791"/>
        <v>0</v>
      </c>
    </row>
    <row r="6217" spans="1:22" ht="16.5" thickTop="1" thickBot="1">
      <c r="A6217" s="160" t="s">
        <v>121</v>
      </c>
      <c r="B6217" s="167" t="s">
        <v>99</v>
      </c>
      <c r="C6217" s="164">
        <f t="shared" si="2784"/>
        <v>430000</v>
      </c>
      <c r="D6217" s="164">
        <f t="shared" si="2785"/>
        <v>110000</v>
      </c>
      <c r="E6217" s="164">
        <f t="shared" si="2785"/>
        <v>110000</v>
      </c>
      <c r="F6217" s="164">
        <f t="shared" si="2785"/>
        <v>110000</v>
      </c>
      <c r="G6217" s="164">
        <f t="shared" si="2783"/>
        <v>100000</v>
      </c>
      <c r="H6217" s="164">
        <f t="shared" si="2786"/>
        <v>430000</v>
      </c>
      <c r="I6217" s="164">
        <f t="shared" si="2789"/>
        <v>110000</v>
      </c>
      <c r="J6217" s="164">
        <f t="shared" si="2789"/>
        <v>110000</v>
      </c>
      <c r="K6217" s="164">
        <f t="shared" si="2789"/>
        <v>110000</v>
      </c>
      <c r="L6217" s="164">
        <f t="shared" si="2789"/>
        <v>100000</v>
      </c>
      <c r="M6217" s="164">
        <f t="shared" si="2787"/>
        <v>0</v>
      </c>
      <c r="N6217" s="164">
        <f t="shared" si="2790"/>
        <v>0</v>
      </c>
      <c r="O6217" s="164">
        <f t="shared" si="2790"/>
        <v>0</v>
      </c>
      <c r="P6217" s="164">
        <f t="shared" si="2790"/>
        <v>0</v>
      </c>
      <c r="Q6217" s="164">
        <f t="shared" si="2790"/>
        <v>0</v>
      </c>
      <c r="R6217" s="164">
        <f t="shared" si="2788"/>
        <v>0</v>
      </c>
      <c r="S6217" s="164">
        <f t="shared" si="2791"/>
        <v>0</v>
      </c>
      <c r="T6217" s="164">
        <f t="shared" si="2791"/>
        <v>0</v>
      </c>
      <c r="U6217" s="164">
        <f t="shared" si="2791"/>
        <v>0</v>
      </c>
      <c r="V6217" s="164">
        <f t="shared" si="2791"/>
        <v>0</v>
      </c>
    </row>
    <row r="6218" spans="1:22" ht="16.5" thickTop="1" thickBot="1">
      <c r="A6218" s="160" t="s">
        <v>121</v>
      </c>
      <c r="B6218" s="168" t="s">
        <v>103</v>
      </c>
      <c r="C6218" s="164">
        <f t="shared" si="2784"/>
        <v>430000</v>
      </c>
      <c r="D6218" s="164">
        <f t="shared" si="2785"/>
        <v>110000</v>
      </c>
      <c r="E6218" s="164">
        <f t="shared" si="2785"/>
        <v>110000</v>
      </c>
      <c r="F6218" s="164">
        <f t="shared" si="2785"/>
        <v>110000</v>
      </c>
      <c r="G6218" s="164">
        <f t="shared" si="2783"/>
        <v>100000</v>
      </c>
      <c r="H6218" s="164">
        <f t="shared" si="2786"/>
        <v>430000</v>
      </c>
      <c r="I6218" s="164">
        <f t="shared" si="2789"/>
        <v>110000</v>
      </c>
      <c r="J6218" s="164">
        <f t="shared" si="2789"/>
        <v>110000</v>
      </c>
      <c r="K6218" s="164">
        <f t="shared" si="2789"/>
        <v>110000</v>
      </c>
      <c r="L6218" s="164">
        <f t="shared" si="2789"/>
        <v>100000</v>
      </c>
      <c r="M6218" s="164">
        <f t="shared" si="2787"/>
        <v>0</v>
      </c>
      <c r="N6218" s="164">
        <f t="shared" si="2790"/>
        <v>0</v>
      </c>
      <c r="O6218" s="164">
        <f t="shared" si="2790"/>
        <v>0</v>
      </c>
      <c r="P6218" s="164">
        <f t="shared" si="2790"/>
        <v>0</v>
      </c>
      <c r="Q6218" s="164">
        <f t="shared" si="2790"/>
        <v>0</v>
      </c>
      <c r="R6218" s="164">
        <f t="shared" si="2788"/>
        <v>0</v>
      </c>
      <c r="S6218" s="164">
        <f t="shared" si="2791"/>
        <v>0</v>
      </c>
      <c r="T6218" s="164">
        <f t="shared" si="2791"/>
        <v>0</v>
      </c>
      <c r="U6218" s="164">
        <f t="shared" si="2791"/>
        <v>0</v>
      </c>
      <c r="V6218" s="164">
        <f t="shared" si="2791"/>
        <v>0</v>
      </c>
    </row>
    <row r="6219" spans="1:22" ht="16.5" thickTop="1" thickBot="1">
      <c r="A6219" s="160" t="s">
        <v>121</v>
      </c>
      <c r="B6219" s="169" t="s">
        <v>133</v>
      </c>
      <c r="C6219" s="164">
        <f t="shared" si="2784"/>
        <v>430000</v>
      </c>
      <c r="D6219" s="164">
        <f t="shared" si="2785"/>
        <v>110000</v>
      </c>
      <c r="E6219" s="164">
        <f t="shared" si="2785"/>
        <v>110000</v>
      </c>
      <c r="F6219" s="164">
        <f t="shared" si="2785"/>
        <v>110000</v>
      </c>
      <c r="G6219" s="164">
        <f t="shared" si="2783"/>
        <v>100000</v>
      </c>
      <c r="H6219" s="164">
        <f t="shared" si="2786"/>
        <v>430000</v>
      </c>
      <c r="I6219" s="164">
        <v>110000</v>
      </c>
      <c r="J6219" s="164">
        <v>110000</v>
      </c>
      <c r="K6219" s="164">
        <v>110000</v>
      </c>
      <c r="L6219" s="164">
        <v>100000</v>
      </c>
      <c r="M6219" s="164">
        <f t="shared" si="2787"/>
        <v>0</v>
      </c>
      <c r="N6219" s="164">
        <v>0</v>
      </c>
      <c r="O6219" s="164">
        <v>0</v>
      </c>
      <c r="P6219" s="164">
        <v>0</v>
      </c>
      <c r="Q6219" s="164">
        <v>0</v>
      </c>
      <c r="R6219" s="164">
        <f t="shared" si="2788"/>
        <v>0</v>
      </c>
      <c r="S6219" s="164">
        <v>0</v>
      </c>
      <c r="T6219" s="164">
        <v>0</v>
      </c>
      <c r="U6219" s="164">
        <v>0</v>
      </c>
      <c r="V6219" s="164">
        <v>0</v>
      </c>
    </row>
    <row r="6220" spans="1:22" ht="16.5" thickTop="1" thickBot="1">
      <c r="A6220" s="160" t="s">
        <v>2056</v>
      </c>
      <c r="B6220" s="166" t="s">
        <v>2057</v>
      </c>
      <c r="C6220" s="164">
        <f t="shared" si="2784"/>
        <v>130000</v>
      </c>
      <c r="D6220" s="164">
        <f t="shared" si="2785"/>
        <v>33000</v>
      </c>
      <c r="E6220" s="164">
        <f t="shared" si="2785"/>
        <v>33000</v>
      </c>
      <c r="F6220" s="164">
        <f t="shared" si="2785"/>
        <v>33000</v>
      </c>
      <c r="G6220" s="164">
        <f t="shared" si="2783"/>
        <v>31000</v>
      </c>
      <c r="H6220" s="164">
        <f t="shared" si="2786"/>
        <v>130000</v>
      </c>
      <c r="I6220" s="164">
        <f t="shared" ref="I6220:L6222" si="2792">SUM(I6221)</f>
        <v>33000</v>
      </c>
      <c r="J6220" s="164">
        <f t="shared" si="2792"/>
        <v>33000</v>
      </c>
      <c r="K6220" s="164">
        <f t="shared" si="2792"/>
        <v>33000</v>
      </c>
      <c r="L6220" s="164">
        <f t="shared" si="2792"/>
        <v>31000</v>
      </c>
      <c r="M6220" s="164">
        <f t="shared" si="2787"/>
        <v>0</v>
      </c>
      <c r="N6220" s="164">
        <f t="shared" ref="N6220:Q6222" si="2793">SUM(N6221)</f>
        <v>0</v>
      </c>
      <c r="O6220" s="164">
        <f t="shared" si="2793"/>
        <v>0</v>
      </c>
      <c r="P6220" s="164">
        <f t="shared" si="2793"/>
        <v>0</v>
      </c>
      <c r="Q6220" s="164">
        <f t="shared" si="2793"/>
        <v>0</v>
      </c>
      <c r="R6220" s="164">
        <f t="shared" si="2788"/>
        <v>0</v>
      </c>
      <c r="S6220" s="164">
        <f t="shared" ref="S6220:V6222" si="2794">SUM(S6221)</f>
        <v>0</v>
      </c>
      <c r="T6220" s="164">
        <f t="shared" si="2794"/>
        <v>0</v>
      </c>
      <c r="U6220" s="164">
        <f t="shared" si="2794"/>
        <v>0</v>
      </c>
      <c r="V6220" s="164">
        <f t="shared" si="2794"/>
        <v>0</v>
      </c>
    </row>
    <row r="6221" spans="1:22" ht="16.5" thickTop="1" thickBot="1">
      <c r="A6221" s="160" t="s">
        <v>121</v>
      </c>
      <c r="B6221" s="167" t="s">
        <v>99</v>
      </c>
      <c r="C6221" s="164">
        <f t="shared" si="2784"/>
        <v>130000</v>
      </c>
      <c r="D6221" s="164">
        <f t="shared" si="2785"/>
        <v>33000</v>
      </c>
      <c r="E6221" s="164">
        <f t="shared" si="2785"/>
        <v>33000</v>
      </c>
      <c r="F6221" s="164">
        <f t="shared" si="2785"/>
        <v>33000</v>
      </c>
      <c r="G6221" s="164">
        <f t="shared" si="2783"/>
        <v>31000</v>
      </c>
      <c r="H6221" s="164">
        <f t="shared" si="2786"/>
        <v>130000</v>
      </c>
      <c r="I6221" s="164">
        <f t="shared" si="2792"/>
        <v>33000</v>
      </c>
      <c r="J6221" s="164">
        <f t="shared" si="2792"/>
        <v>33000</v>
      </c>
      <c r="K6221" s="164">
        <f t="shared" si="2792"/>
        <v>33000</v>
      </c>
      <c r="L6221" s="164">
        <f t="shared" si="2792"/>
        <v>31000</v>
      </c>
      <c r="M6221" s="164">
        <f t="shared" si="2787"/>
        <v>0</v>
      </c>
      <c r="N6221" s="164">
        <f t="shared" si="2793"/>
        <v>0</v>
      </c>
      <c r="O6221" s="164">
        <f t="shared" si="2793"/>
        <v>0</v>
      </c>
      <c r="P6221" s="164">
        <f t="shared" si="2793"/>
        <v>0</v>
      </c>
      <c r="Q6221" s="164">
        <f t="shared" si="2793"/>
        <v>0</v>
      </c>
      <c r="R6221" s="164">
        <f t="shared" si="2788"/>
        <v>0</v>
      </c>
      <c r="S6221" s="164">
        <f t="shared" si="2794"/>
        <v>0</v>
      </c>
      <c r="T6221" s="164">
        <f t="shared" si="2794"/>
        <v>0</v>
      </c>
      <c r="U6221" s="164">
        <f t="shared" si="2794"/>
        <v>0</v>
      </c>
      <c r="V6221" s="164">
        <f t="shared" si="2794"/>
        <v>0</v>
      </c>
    </row>
    <row r="6222" spans="1:22" ht="16.5" thickTop="1" thickBot="1">
      <c r="A6222" s="160" t="s">
        <v>121</v>
      </c>
      <c r="B6222" s="168" t="s">
        <v>103</v>
      </c>
      <c r="C6222" s="164">
        <f t="shared" si="2784"/>
        <v>130000</v>
      </c>
      <c r="D6222" s="164">
        <f t="shared" si="2785"/>
        <v>33000</v>
      </c>
      <c r="E6222" s="164">
        <f t="shared" si="2785"/>
        <v>33000</v>
      </c>
      <c r="F6222" s="164">
        <f t="shared" si="2785"/>
        <v>33000</v>
      </c>
      <c r="G6222" s="164">
        <f t="shared" si="2783"/>
        <v>31000</v>
      </c>
      <c r="H6222" s="164">
        <f t="shared" si="2786"/>
        <v>130000</v>
      </c>
      <c r="I6222" s="164">
        <f t="shared" si="2792"/>
        <v>33000</v>
      </c>
      <c r="J6222" s="164">
        <f t="shared" si="2792"/>
        <v>33000</v>
      </c>
      <c r="K6222" s="164">
        <f t="shared" si="2792"/>
        <v>33000</v>
      </c>
      <c r="L6222" s="164">
        <f t="shared" si="2792"/>
        <v>31000</v>
      </c>
      <c r="M6222" s="164">
        <f t="shared" si="2787"/>
        <v>0</v>
      </c>
      <c r="N6222" s="164">
        <f t="shared" si="2793"/>
        <v>0</v>
      </c>
      <c r="O6222" s="164">
        <f t="shared" si="2793"/>
        <v>0</v>
      </c>
      <c r="P6222" s="164">
        <f t="shared" si="2793"/>
        <v>0</v>
      </c>
      <c r="Q6222" s="164">
        <f t="shared" si="2793"/>
        <v>0</v>
      </c>
      <c r="R6222" s="164">
        <f t="shared" si="2788"/>
        <v>0</v>
      </c>
      <c r="S6222" s="164">
        <f t="shared" si="2794"/>
        <v>0</v>
      </c>
      <c r="T6222" s="164">
        <f t="shared" si="2794"/>
        <v>0</v>
      </c>
      <c r="U6222" s="164">
        <f t="shared" si="2794"/>
        <v>0</v>
      </c>
      <c r="V6222" s="164">
        <f t="shared" si="2794"/>
        <v>0</v>
      </c>
    </row>
    <row r="6223" spans="1:22" ht="16.5" thickTop="1" thickBot="1">
      <c r="A6223" s="160" t="s">
        <v>121</v>
      </c>
      <c r="B6223" s="169" t="s">
        <v>133</v>
      </c>
      <c r="C6223" s="164">
        <f t="shared" si="2784"/>
        <v>130000</v>
      </c>
      <c r="D6223" s="164">
        <f t="shared" si="2785"/>
        <v>33000</v>
      </c>
      <c r="E6223" s="164">
        <f t="shared" si="2785"/>
        <v>33000</v>
      </c>
      <c r="F6223" s="164">
        <f t="shared" si="2785"/>
        <v>33000</v>
      </c>
      <c r="G6223" s="164">
        <f t="shared" si="2783"/>
        <v>31000</v>
      </c>
      <c r="H6223" s="164">
        <f t="shared" si="2786"/>
        <v>130000</v>
      </c>
      <c r="I6223" s="164">
        <v>33000</v>
      </c>
      <c r="J6223" s="164">
        <v>33000</v>
      </c>
      <c r="K6223" s="164">
        <v>33000</v>
      </c>
      <c r="L6223" s="164">
        <v>31000</v>
      </c>
      <c r="M6223" s="164">
        <f t="shared" si="2787"/>
        <v>0</v>
      </c>
      <c r="N6223" s="164">
        <v>0</v>
      </c>
      <c r="O6223" s="164">
        <v>0</v>
      </c>
      <c r="P6223" s="164">
        <v>0</v>
      </c>
      <c r="Q6223" s="164">
        <v>0</v>
      </c>
      <c r="R6223" s="164">
        <f t="shared" si="2788"/>
        <v>0</v>
      </c>
      <c r="S6223" s="164">
        <v>0</v>
      </c>
      <c r="T6223" s="164">
        <v>0</v>
      </c>
      <c r="U6223" s="164">
        <v>0</v>
      </c>
      <c r="V6223" s="164">
        <v>0</v>
      </c>
    </row>
    <row r="6224" spans="1:22" ht="46.5" thickTop="1" thickBot="1">
      <c r="A6224" s="160" t="s">
        <v>2058</v>
      </c>
      <c r="B6224" s="166" t="s">
        <v>2059</v>
      </c>
      <c r="C6224" s="164">
        <f t="shared" si="2784"/>
        <v>1932000</v>
      </c>
      <c r="D6224" s="164">
        <f t="shared" si="2785"/>
        <v>580000</v>
      </c>
      <c r="E6224" s="164">
        <f t="shared" si="2785"/>
        <v>550000</v>
      </c>
      <c r="F6224" s="164">
        <f t="shared" si="2785"/>
        <v>460000</v>
      </c>
      <c r="G6224" s="164">
        <f t="shared" si="2783"/>
        <v>342000</v>
      </c>
      <c r="H6224" s="164">
        <f t="shared" si="2786"/>
        <v>1932000</v>
      </c>
      <c r="I6224" s="164">
        <f>SUM(I6225,I6228)</f>
        <v>580000</v>
      </c>
      <c r="J6224" s="164">
        <f>SUM(J6225,J6228)</f>
        <v>550000</v>
      </c>
      <c r="K6224" s="164">
        <f>SUM(K6225,K6228)</f>
        <v>460000</v>
      </c>
      <c r="L6224" s="164">
        <f>SUM(L6225,L6228)</f>
        <v>342000</v>
      </c>
      <c r="M6224" s="164">
        <f t="shared" si="2787"/>
        <v>0</v>
      </c>
      <c r="N6224" s="164">
        <f>SUM(N6225,N6228)</f>
        <v>0</v>
      </c>
      <c r="O6224" s="164">
        <f>SUM(O6225,O6228)</f>
        <v>0</v>
      </c>
      <c r="P6224" s="164">
        <f>SUM(P6225,P6228)</f>
        <v>0</v>
      </c>
      <c r="Q6224" s="164">
        <f>SUM(Q6225,Q6228)</f>
        <v>0</v>
      </c>
      <c r="R6224" s="164">
        <f t="shared" si="2788"/>
        <v>0</v>
      </c>
      <c r="S6224" s="164">
        <f>SUM(S6225,S6228)</f>
        <v>0</v>
      </c>
      <c r="T6224" s="164">
        <f>SUM(T6225,T6228)</f>
        <v>0</v>
      </c>
      <c r="U6224" s="164">
        <f>SUM(U6225,U6228)</f>
        <v>0</v>
      </c>
      <c r="V6224" s="164">
        <f>SUM(V6225,V6228)</f>
        <v>0</v>
      </c>
    </row>
    <row r="6225" spans="1:22" ht="16.5" thickTop="1" thickBot="1">
      <c r="A6225" s="160" t="s">
        <v>121</v>
      </c>
      <c r="B6225" s="167" t="s">
        <v>99</v>
      </c>
      <c r="C6225" s="164">
        <f t="shared" si="2784"/>
        <v>1922000</v>
      </c>
      <c r="D6225" s="164">
        <f t="shared" si="2785"/>
        <v>570000</v>
      </c>
      <c r="E6225" s="164">
        <f t="shared" si="2785"/>
        <v>550000</v>
      </c>
      <c r="F6225" s="164">
        <f t="shared" si="2785"/>
        <v>460000</v>
      </c>
      <c r="G6225" s="164">
        <f t="shared" si="2783"/>
        <v>342000</v>
      </c>
      <c r="H6225" s="164">
        <f t="shared" si="2786"/>
        <v>1922000</v>
      </c>
      <c r="I6225" s="164">
        <f t="shared" ref="I6225:L6226" si="2795">SUM(I6226)</f>
        <v>570000</v>
      </c>
      <c r="J6225" s="164">
        <f t="shared" si="2795"/>
        <v>550000</v>
      </c>
      <c r="K6225" s="164">
        <f t="shared" si="2795"/>
        <v>460000</v>
      </c>
      <c r="L6225" s="164">
        <f t="shared" si="2795"/>
        <v>342000</v>
      </c>
      <c r="M6225" s="164">
        <f t="shared" si="2787"/>
        <v>0</v>
      </c>
      <c r="N6225" s="164">
        <f t="shared" ref="N6225:Q6226" si="2796">SUM(N6226)</f>
        <v>0</v>
      </c>
      <c r="O6225" s="164">
        <f t="shared" si="2796"/>
        <v>0</v>
      </c>
      <c r="P6225" s="164">
        <f t="shared" si="2796"/>
        <v>0</v>
      </c>
      <c r="Q6225" s="164">
        <f t="shared" si="2796"/>
        <v>0</v>
      </c>
      <c r="R6225" s="164">
        <f t="shared" si="2788"/>
        <v>0</v>
      </c>
      <c r="S6225" s="164">
        <f t="shared" ref="S6225:V6226" si="2797">SUM(S6226)</f>
        <v>0</v>
      </c>
      <c r="T6225" s="164">
        <f t="shared" si="2797"/>
        <v>0</v>
      </c>
      <c r="U6225" s="164">
        <f t="shared" si="2797"/>
        <v>0</v>
      </c>
      <c r="V6225" s="164">
        <f t="shared" si="2797"/>
        <v>0</v>
      </c>
    </row>
    <row r="6226" spans="1:22" ht="16.5" thickTop="1" thickBot="1">
      <c r="A6226" s="160" t="s">
        <v>121</v>
      </c>
      <c r="B6226" s="168" t="s">
        <v>103</v>
      </c>
      <c r="C6226" s="164">
        <f t="shared" si="2784"/>
        <v>1922000</v>
      </c>
      <c r="D6226" s="164">
        <f t="shared" si="2785"/>
        <v>570000</v>
      </c>
      <c r="E6226" s="164">
        <f t="shared" si="2785"/>
        <v>550000</v>
      </c>
      <c r="F6226" s="164">
        <f t="shared" si="2785"/>
        <v>460000</v>
      </c>
      <c r="G6226" s="164">
        <f t="shared" si="2783"/>
        <v>342000</v>
      </c>
      <c r="H6226" s="164">
        <f t="shared" si="2786"/>
        <v>1922000</v>
      </c>
      <c r="I6226" s="164">
        <f t="shared" si="2795"/>
        <v>570000</v>
      </c>
      <c r="J6226" s="164">
        <f t="shared" si="2795"/>
        <v>550000</v>
      </c>
      <c r="K6226" s="164">
        <f t="shared" si="2795"/>
        <v>460000</v>
      </c>
      <c r="L6226" s="164">
        <f t="shared" si="2795"/>
        <v>342000</v>
      </c>
      <c r="M6226" s="164">
        <f t="shared" si="2787"/>
        <v>0</v>
      </c>
      <c r="N6226" s="164">
        <f t="shared" si="2796"/>
        <v>0</v>
      </c>
      <c r="O6226" s="164">
        <f t="shared" si="2796"/>
        <v>0</v>
      </c>
      <c r="P6226" s="164">
        <f t="shared" si="2796"/>
        <v>0</v>
      </c>
      <c r="Q6226" s="164">
        <f t="shared" si="2796"/>
        <v>0</v>
      </c>
      <c r="R6226" s="164">
        <f t="shared" si="2788"/>
        <v>0</v>
      </c>
      <c r="S6226" s="164">
        <f t="shared" si="2797"/>
        <v>0</v>
      </c>
      <c r="T6226" s="164">
        <f t="shared" si="2797"/>
        <v>0</v>
      </c>
      <c r="U6226" s="164">
        <f t="shared" si="2797"/>
        <v>0</v>
      </c>
      <c r="V6226" s="164">
        <f t="shared" si="2797"/>
        <v>0</v>
      </c>
    </row>
    <row r="6227" spans="1:22" ht="16.5" thickTop="1" thickBot="1">
      <c r="A6227" s="160" t="s">
        <v>121</v>
      </c>
      <c r="B6227" s="169" t="s">
        <v>133</v>
      </c>
      <c r="C6227" s="164">
        <f t="shared" si="2784"/>
        <v>1922000</v>
      </c>
      <c r="D6227" s="164">
        <f t="shared" si="2785"/>
        <v>570000</v>
      </c>
      <c r="E6227" s="164">
        <f t="shared" si="2785"/>
        <v>550000</v>
      </c>
      <c r="F6227" s="164">
        <f t="shared" si="2785"/>
        <v>460000</v>
      </c>
      <c r="G6227" s="164">
        <f t="shared" si="2783"/>
        <v>342000</v>
      </c>
      <c r="H6227" s="164">
        <f t="shared" si="2786"/>
        <v>1922000</v>
      </c>
      <c r="I6227" s="164">
        <v>570000</v>
      </c>
      <c r="J6227" s="164">
        <v>550000</v>
      </c>
      <c r="K6227" s="164">
        <v>460000</v>
      </c>
      <c r="L6227" s="164">
        <v>342000</v>
      </c>
      <c r="M6227" s="164">
        <f t="shared" si="2787"/>
        <v>0</v>
      </c>
      <c r="N6227" s="164">
        <v>0</v>
      </c>
      <c r="O6227" s="164">
        <v>0</v>
      </c>
      <c r="P6227" s="164">
        <v>0</v>
      </c>
      <c r="Q6227" s="164">
        <v>0</v>
      </c>
      <c r="R6227" s="164">
        <f t="shared" si="2788"/>
        <v>0</v>
      </c>
      <c r="S6227" s="164">
        <v>0</v>
      </c>
      <c r="T6227" s="164">
        <v>0</v>
      </c>
      <c r="U6227" s="164">
        <v>0</v>
      </c>
      <c r="V6227" s="164">
        <v>0</v>
      </c>
    </row>
    <row r="6228" spans="1:22" ht="16.5" thickTop="1" thickBot="1">
      <c r="A6228" s="160" t="s">
        <v>121</v>
      </c>
      <c r="B6228" s="167" t="s">
        <v>155</v>
      </c>
      <c r="C6228" s="164">
        <f t="shared" si="2784"/>
        <v>10000</v>
      </c>
      <c r="D6228" s="164">
        <f t="shared" si="2785"/>
        <v>10000</v>
      </c>
      <c r="E6228" s="164">
        <f t="shared" si="2785"/>
        <v>0</v>
      </c>
      <c r="F6228" s="164">
        <f t="shared" si="2785"/>
        <v>0</v>
      </c>
      <c r="G6228" s="164">
        <f t="shared" si="2783"/>
        <v>0</v>
      </c>
      <c r="H6228" s="164">
        <f t="shared" si="2786"/>
        <v>10000</v>
      </c>
      <c r="I6228" s="164">
        <v>10000</v>
      </c>
      <c r="J6228" s="164">
        <v>0</v>
      </c>
      <c r="K6228" s="164">
        <v>0</v>
      </c>
      <c r="L6228" s="164">
        <v>0</v>
      </c>
      <c r="M6228" s="164">
        <f t="shared" si="2787"/>
        <v>0</v>
      </c>
      <c r="N6228" s="164">
        <v>0</v>
      </c>
      <c r="O6228" s="164">
        <v>0</v>
      </c>
      <c r="P6228" s="164">
        <v>0</v>
      </c>
      <c r="Q6228" s="164">
        <v>0</v>
      </c>
      <c r="R6228" s="164">
        <f t="shared" si="2788"/>
        <v>0</v>
      </c>
      <c r="S6228" s="164">
        <v>0</v>
      </c>
      <c r="T6228" s="164">
        <v>0</v>
      </c>
      <c r="U6228" s="164">
        <v>0</v>
      </c>
      <c r="V6228" s="164">
        <v>0</v>
      </c>
    </row>
    <row r="6229" spans="1:22" ht="31.5" thickTop="1" thickBot="1">
      <c r="A6229" s="160" t="s">
        <v>2060</v>
      </c>
      <c r="B6229" s="166" t="s">
        <v>2061</v>
      </c>
      <c r="C6229" s="164">
        <f t="shared" si="2784"/>
        <v>236000</v>
      </c>
      <c r="D6229" s="164">
        <f t="shared" si="2785"/>
        <v>61000</v>
      </c>
      <c r="E6229" s="164">
        <f t="shared" si="2785"/>
        <v>61000</v>
      </c>
      <c r="F6229" s="164">
        <f t="shared" si="2785"/>
        <v>61000</v>
      </c>
      <c r="G6229" s="164">
        <f t="shared" si="2783"/>
        <v>53000</v>
      </c>
      <c r="H6229" s="164">
        <f t="shared" si="2786"/>
        <v>236000</v>
      </c>
      <c r="I6229" s="164">
        <f t="shared" ref="I6229:L6231" si="2798">SUM(I6230)</f>
        <v>61000</v>
      </c>
      <c r="J6229" s="164">
        <f t="shared" si="2798"/>
        <v>61000</v>
      </c>
      <c r="K6229" s="164">
        <f t="shared" si="2798"/>
        <v>61000</v>
      </c>
      <c r="L6229" s="164">
        <f t="shared" si="2798"/>
        <v>53000</v>
      </c>
      <c r="M6229" s="164">
        <f t="shared" si="2787"/>
        <v>0</v>
      </c>
      <c r="N6229" s="164">
        <f t="shared" ref="N6229:Q6231" si="2799">SUM(N6230)</f>
        <v>0</v>
      </c>
      <c r="O6229" s="164">
        <f t="shared" si="2799"/>
        <v>0</v>
      </c>
      <c r="P6229" s="164">
        <f t="shared" si="2799"/>
        <v>0</v>
      </c>
      <c r="Q6229" s="164">
        <f t="shared" si="2799"/>
        <v>0</v>
      </c>
      <c r="R6229" s="164">
        <f t="shared" si="2788"/>
        <v>0</v>
      </c>
      <c r="S6229" s="164">
        <f t="shared" ref="S6229:V6231" si="2800">SUM(S6230)</f>
        <v>0</v>
      </c>
      <c r="T6229" s="164">
        <f t="shared" si="2800"/>
        <v>0</v>
      </c>
      <c r="U6229" s="164">
        <f t="shared" si="2800"/>
        <v>0</v>
      </c>
      <c r="V6229" s="164">
        <f t="shared" si="2800"/>
        <v>0</v>
      </c>
    </row>
    <row r="6230" spans="1:22" ht="16.5" thickTop="1" thickBot="1">
      <c r="A6230" s="160" t="s">
        <v>121</v>
      </c>
      <c r="B6230" s="167" t="s">
        <v>99</v>
      </c>
      <c r="C6230" s="164">
        <f t="shared" si="2784"/>
        <v>236000</v>
      </c>
      <c r="D6230" s="164">
        <f t="shared" si="2785"/>
        <v>61000</v>
      </c>
      <c r="E6230" s="164">
        <f t="shared" si="2785"/>
        <v>61000</v>
      </c>
      <c r="F6230" s="164">
        <f t="shared" si="2785"/>
        <v>61000</v>
      </c>
      <c r="G6230" s="164">
        <f t="shared" si="2783"/>
        <v>53000</v>
      </c>
      <c r="H6230" s="164">
        <f t="shared" si="2786"/>
        <v>236000</v>
      </c>
      <c r="I6230" s="164">
        <f t="shared" si="2798"/>
        <v>61000</v>
      </c>
      <c r="J6230" s="164">
        <f t="shared" si="2798"/>
        <v>61000</v>
      </c>
      <c r="K6230" s="164">
        <f t="shared" si="2798"/>
        <v>61000</v>
      </c>
      <c r="L6230" s="164">
        <f t="shared" si="2798"/>
        <v>53000</v>
      </c>
      <c r="M6230" s="164">
        <f t="shared" si="2787"/>
        <v>0</v>
      </c>
      <c r="N6230" s="164">
        <f t="shared" si="2799"/>
        <v>0</v>
      </c>
      <c r="O6230" s="164">
        <f t="shared" si="2799"/>
        <v>0</v>
      </c>
      <c r="P6230" s="164">
        <f t="shared" si="2799"/>
        <v>0</v>
      </c>
      <c r="Q6230" s="164">
        <f t="shared" si="2799"/>
        <v>0</v>
      </c>
      <c r="R6230" s="164">
        <f t="shared" si="2788"/>
        <v>0</v>
      </c>
      <c r="S6230" s="164">
        <f t="shared" si="2800"/>
        <v>0</v>
      </c>
      <c r="T6230" s="164">
        <f t="shared" si="2800"/>
        <v>0</v>
      </c>
      <c r="U6230" s="164">
        <f t="shared" si="2800"/>
        <v>0</v>
      </c>
      <c r="V6230" s="164">
        <f t="shared" si="2800"/>
        <v>0</v>
      </c>
    </row>
    <row r="6231" spans="1:22" ht="16.5" thickTop="1" thickBot="1">
      <c r="A6231" s="160" t="s">
        <v>121</v>
      </c>
      <c r="B6231" s="168" t="s">
        <v>103</v>
      </c>
      <c r="C6231" s="164">
        <f t="shared" si="2784"/>
        <v>236000</v>
      </c>
      <c r="D6231" s="164">
        <f t="shared" si="2785"/>
        <v>61000</v>
      </c>
      <c r="E6231" s="164">
        <f t="shared" si="2785"/>
        <v>61000</v>
      </c>
      <c r="F6231" s="164">
        <f t="shared" si="2785"/>
        <v>61000</v>
      </c>
      <c r="G6231" s="164">
        <f t="shared" si="2783"/>
        <v>53000</v>
      </c>
      <c r="H6231" s="164">
        <f t="shared" si="2786"/>
        <v>236000</v>
      </c>
      <c r="I6231" s="164">
        <f t="shared" si="2798"/>
        <v>61000</v>
      </c>
      <c r="J6231" s="164">
        <f t="shared" si="2798"/>
        <v>61000</v>
      </c>
      <c r="K6231" s="164">
        <f t="shared" si="2798"/>
        <v>61000</v>
      </c>
      <c r="L6231" s="164">
        <f t="shared" si="2798"/>
        <v>53000</v>
      </c>
      <c r="M6231" s="164">
        <f t="shared" si="2787"/>
        <v>0</v>
      </c>
      <c r="N6231" s="164">
        <f t="shared" si="2799"/>
        <v>0</v>
      </c>
      <c r="O6231" s="164">
        <f t="shared" si="2799"/>
        <v>0</v>
      </c>
      <c r="P6231" s="164">
        <f t="shared" si="2799"/>
        <v>0</v>
      </c>
      <c r="Q6231" s="164">
        <f t="shared" si="2799"/>
        <v>0</v>
      </c>
      <c r="R6231" s="164">
        <f t="shared" si="2788"/>
        <v>0</v>
      </c>
      <c r="S6231" s="164">
        <f t="shared" si="2800"/>
        <v>0</v>
      </c>
      <c r="T6231" s="164">
        <f t="shared" si="2800"/>
        <v>0</v>
      </c>
      <c r="U6231" s="164">
        <f t="shared" si="2800"/>
        <v>0</v>
      </c>
      <c r="V6231" s="164">
        <f t="shared" si="2800"/>
        <v>0</v>
      </c>
    </row>
    <row r="6232" spans="1:22" ht="16.5" thickTop="1" thickBot="1">
      <c r="A6232" s="160" t="s">
        <v>121</v>
      </c>
      <c r="B6232" s="169" t="s">
        <v>133</v>
      </c>
      <c r="C6232" s="164">
        <f t="shared" si="2784"/>
        <v>236000</v>
      </c>
      <c r="D6232" s="164">
        <f t="shared" si="2785"/>
        <v>61000</v>
      </c>
      <c r="E6232" s="164">
        <f t="shared" si="2785"/>
        <v>61000</v>
      </c>
      <c r="F6232" s="164">
        <f t="shared" si="2785"/>
        <v>61000</v>
      </c>
      <c r="G6232" s="164">
        <f t="shared" si="2783"/>
        <v>53000</v>
      </c>
      <c r="H6232" s="164">
        <f t="shared" si="2786"/>
        <v>236000</v>
      </c>
      <c r="I6232" s="164">
        <v>61000</v>
      </c>
      <c r="J6232" s="164">
        <v>61000</v>
      </c>
      <c r="K6232" s="164">
        <v>61000</v>
      </c>
      <c r="L6232" s="164">
        <v>53000</v>
      </c>
      <c r="M6232" s="164">
        <f t="shared" si="2787"/>
        <v>0</v>
      </c>
      <c r="N6232" s="164">
        <v>0</v>
      </c>
      <c r="O6232" s="164">
        <v>0</v>
      </c>
      <c r="P6232" s="164">
        <v>0</v>
      </c>
      <c r="Q6232" s="164">
        <v>0</v>
      </c>
      <c r="R6232" s="164">
        <f t="shared" si="2788"/>
        <v>0</v>
      </c>
      <c r="S6232" s="164">
        <v>0</v>
      </c>
      <c r="T6232" s="164">
        <v>0</v>
      </c>
      <c r="U6232" s="164">
        <v>0</v>
      </c>
      <c r="V6232" s="164">
        <v>0</v>
      </c>
    </row>
    <row r="6233" spans="1:22" ht="16.5" thickTop="1" thickBot="1">
      <c r="A6233" s="160" t="s">
        <v>2062</v>
      </c>
      <c r="B6233" s="166" t="s">
        <v>2063</v>
      </c>
      <c r="C6233" s="164">
        <f t="shared" si="2784"/>
        <v>360000</v>
      </c>
      <c r="D6233" s="164">
        <f t="shared" si="2785"/>
        <v>105000</v>
      </c>
      <c r="E6233" s="164">
        <f t="shared" si="2785"/>
        <v>85000</v>
      </c>
      <c r="F6233" s="164">
        <f t="shared" si="2785"/>
        <v>85000</v>
      </c>
      <c r="G6233" s="164">
        <f t="shared" si="2783"/>
        <v>85000</v>
      </c>
      <c r="H6233" s="164">
        <f t="shared" si="2786"/>
        <v>360000</v>
      </c>
      <c r="I6233" s="164">
        <f>SUM(I6234,I6237)</f>
        <v>105000</v>
      </c>
      <c r="J6233" s="164">
        <f>SUM(J6234,J6237)</f>
        <v>85000</v>
      </c>
      <c r="K6233" s="164">
        <f>SUM(K6234,K6237)</f>
        <v>85000</v>
      </c>
      <c r="L6233" s="164">
        <f>SUM(L6234,L6237)</f>
        <v>85000</v>
      </c>
      <c r="M6233" s="164">
        <f t="shared" si="2787"/>
        <v>0</v>
      </c>
      <c r="N6233" s="164">
        <f>SUM(N6234,N6237)</f>
        <v>0</v>
      </c>
      <c r="O6233" s="164">
        <f>SUM(O6234,O6237)</f>
        <v>0</v>
      </c>
      <c r="P6233" s="164">
        <f>SUM(P6234,P6237)</f>
        <v>0</v>
      </c>
      <c r="Q6233" s="164">
        <f>SUM(Q6234,Q6237)</f>
        <v>0</v>
      </c>
      <c r="R6233" s="164">
        <f t="shared" si="2788"/>
        <v>0</v>
      </c>
      <c r="S6233" s="164">
        <f>SUM(S6234,S6237)</f>
        <v>0</v>
      </c>
      <c r="T6233" s="164">
        <f>SUM(T6234,T6237)</f>
        <v>0</v>
      </c>
      <c r="U6233" s="164">
        <f>SUM(U6234,U6237)</f>
        <v>0</v>
      </c>
      <c r="V6233" s="164">
        <f>SUM(V6234,V6237)</f>
        <v>0</v>
      </c>
    </row>
    <row r="6234" spans="1:22" ht="16.5" thickTop="1" thickBot="1">
      <c r="A6234" s="160" t="s">
        <v>121</v>
      </c>
      <c r="B6234" s="167" t="s">
        <v>99</v>
      </c>
      <c r="C6234" s="164">
        <f t="shared" si="2784"/>
        <v>340000</v>
      </c>
      <c r="D6234" s="164">
        <f t="shared" si="2785"/>
        <v>85000</v>
      </c>
      <c r="E6234" s="164">
        <f t="shared" si="2785"/>
        <v>85000</v>
      </c>
      <c r="F6234" s="164">
        <f t="shared" si="2785"/>
        <v>85000</v>
      </c>
      <c r="G6234" s="164">
        <f t="shared" si="2783"/>
        <v>85000</v>
      </c>
      <c r="H6234" s="164">
        <f t="shared" si="2786"/>
        <v>340000</v>
      </c>
      <c r="I6234" s="164">
        <f t="shared" ref="I6234:L6235" si="2801">SUM(I6235)</f>
        <v>85000</v>
      </c>
      <c r="J6234" s="164">
        <f t="shared" si="2801"/>
        <v>85000</v>
      </c>
      <c r="K6234" s="164">
        <f t="shared" si="2801"/>
        <v>85000</v>
      </c>
      <c r="L6234" s="164">
        <f t="shared" si="2801"/>
        <v>85000</v>
      </c>
      <c r="M6234" s="164">
        <f t="shared" si="2787"/>
        <v>0</v>
      </c>
      <c r="N6234" s="164">
        <f t="shared" ref="N6234:Q6235" si="2802">SUM(N6235)</f>
        <v>0</v>
      </c>
      <c r="O6234" s="164">
        <f t="shared" si="2802"/>
        <v>0</v>
      </c>
      <c r="P6234" s="164">
        <f t="shared" si="2802"/>
        <v>0</v>
      </c>
      <c r="Q6234" s="164">
        <f t="shared" si="2802"/>
        <v>0</v>
      </c>
      <c r="R6234" s="164">
        <f t="shared" si="2788"/>
        <v>0</v>
      </c>
      <c r="S6234" s="164">
        <f t="shared" ref="S6234:V6235" si="2803">SUM(S6235)</f>
        <v>0</v>
      </c>
      <c r="T6234" s="164">
        <f t="shared" si="2803"/>
        <v>0</v>
      </c>
      <c r="U6234" s="164">
        <f t="shared" si="2803"/>
        <v>0</v>
      </c>
      <c r="V6234" s="164">
        <f t="shared" si="2803"/>
        <v>0</v>
      </c>
    </row>
    <row r="6235" spans="1:22" ht="16.5" thickTop="1" thickBot="1">
      <c r="A6235" s="160" t="s">
        <v>121</v>
      </c>
      <c r="B6235" s="168" t="s">
        <v>103</v>
      </c>
      <c r="C6235" s="164">
        <f t="shared" si="2784"/>
        <v>340000</v>
      </c>
      <c r="D6235" s="164">
        <f t="shared" si="2785"/>
        <v>85000</v>
      </c>
      <c r="E6235" s="164">
        <f t="shared" si="2785"/>
        <v>85000</v>
      </c>
      <c r="F6235" s="164">
        <f t="shared" si="2785"/>
        <v>85000</v>
      </c>
      <c r="G6235" s="164">
        <f t="shared" si="2783"/>
        <v>85000</v>
      </c>
      <c r="H6235" s="164">
        <f t="shared" si="2786"/>
        <v>340000</v>
      </c>
      <c r="I6235" s="164">
        <f t="shared" si="2801"/>
        <v>85000</v>
      </c>
      <c r="J6235" s="164">
        <f t="shared" si="2801"/>
        <v>85000</v>
      </c>
      <c r="K6235" s="164">
        <f t="shared" si="2801"/>
        <v>85000</v>
      </c>
      <c r="L6235" s="164">
        <f t="shared" si="2801"/>
        <v>85000</v>
      </c>
      <c r="M6235" s="164">
        <f t="shared" si="2787"/>
        <v>0</v>
      </c>
      <c r="N6235" s="164">
        <f t="shared" si="2802"/>
        <v>0</v>
      </c>
      <c r="O6235" s="164">
        <f t="shared" si="2802"/>
        <v>0</v>
      </c>
      <c r="P6235" s="164">
        <f t="shared" si="2802"/>
        <v>0</v>
      </c>
      <c r="Q6235" s="164">
        <f t="shared" si="2802"/>
        <v>0</v>
      </c>
      <c r="R6235" s="164">
        <f t="shared" si="2788"/>
        <v>0</v>
      </c>
      <c r="S6235" s="164">
        <f t="shared" si="2803"/>
        <v>0</v>
      </c>
      <c r="T6235" s="164">
        <f t="shared" si="2803"/>
        <v>0</v>
      </c>
      <c r="U6235" s="164">
        <f t="shared" si="2803"/>
        <v>0</v>
      </c>
      <c r="V6235" s="164">
        <f t="shared" si="2803"/>
        <v>0</v>
      </c>
    </row>
    <row r="6236" spans="1:22" ht="16.5" thickTop="1" thickBot="1">
      <c r="A6236" s="160" t="s">
        <v>121</v>
      </c>
      <c r="B6236" s="169" t="s">
        <v>133</v>
      </c>
      <c r="C6236" s="164">
        <f t="shared" si="2784"/>
        <v>340000</v>
      </c>
      <c r="D6236" s="164">
        <f t="shared" si="2785"/>
        <v>85000</v>
      </c>
      <c r="E6236" s="164">
        <f t="shared" si="2785"/>
        <v>85000</v>
      </c>
      <c r="F6236" s="164">
        <f t="shared" si="2785"/>
        <v>85000</v>
      </c>
      <c r="G6236" s="164">
        <f t="shared" si="2783"/>
        <v>85000</v>
      </c>
      <c r="H6236" s="164">
        <f t="shared" si="2786"/>
        <v>340000</v>
      </c>
      <c r="I6236" s="164">
        <v>85000</v>
      </c>
      <c r="J6236" s="164">
        <v>85000</v>
      </c>
      <c r="K6236" s="164">
        <v>85000</v>
      </c>
      <c r="L6236" s="164">
        <v>85000</v>
      </c>
      <c r="M6236" s="164">
        <f t="shared" si="2787"/>
        <v>0</v>
      </c>
      <c r="N6236" s="164">
        <v>0</v>
      </c>
      <c r="O6236" s="164">
        <v>0</v>
      </c>
      <c r="P6236" s="164">
        <v>0</v>
      </c>
      <c r="Q6236" s="164">
        <v>0</v>
      </c>
      <c r="R6236" s="164">
        <f t="shared" si="2788"/>
        <v>0</v>
      </c>
      <c r="S6236" s="164">
        <v>0</v>
      </c>
      <c r="T6236" s="164">
        <v>0</v>
      </c>
      <c r="U6236" s="164">
        <v>0</v>
      </c>
      <c r="V6236" s="164">
        <v>0</v>
      </c>
    </row>
    <row r="6237" spans="1:22" ht="16.5" thickTop="1" thickBot="1">
      <c r="A6237" s="160" t="s">
        <v>121</v>
      </c>
      <c r="B6237" s="167" t="s">
        <v>155</v>
      </c>
      <c r="C6237" s="164">
        <f t="shared" si="2784"/>
        <v>20000</v>
      </c>
      <c r="D6237" s="164">
        <f t="shared" si="2785"/>
        <v>20000</v>
      </c>
      <c r="E6237" s="164">
        <f t="shared" si="2785"/>
        <v>0</v>
      </c>
      <c r="F6237" s="164">
        <f t="shared" si="2785"/>
        <v>0</v>
      </c>
      <c r="G6237" s="164">
        <f t="shared" si="2783"/>
        <v>0</v>
      </c>
      <c r="H6237" s="164">
        <f t="shared" si="2786"/>
        <v>20000</v>
      </c>
      <c r="I6237" s="164">
        <v>20000</v>
      </c>
      <c r="J6237" s="164">
        <v>0</v>
      </c>
      <c r="K6237" s="164">
        <v>0</v>
      </c>
      <c r="L6237" s="164">
        <v>0</v>
      </c>
      <c r="M6237" s="164">
        <f t="shared" si="2787"/>
        <v>0</v>
      </c>
      <c r="N6237" s="164">
        <v>0</v>
      </c>
      <c r="O6237" s="164">
        <v>0</v>
      </c>
      <c r="P6237" s="164">
        <v>0</v>
      </c>
      <c r="Q6237" s="164">
        <v>0</v>
      </c>
      <c r="R6237" s="164">
        <f t="shared" si="2788"/>
        <v>0</v>
      </c>
      <c r="S6237" s="164">
        <v>0</v>
      </c>
      <c r="T6237" s="164">
        <v>0</v>
      </c>
      <c r="U6237" s="164">
        <v>0</v>
      </c>
      <c r="V6237" s="164">
        <v>0</v>
      </c>
    </row>
    <row r="6238" spans="1:22" ht="31.5" thickTop="1" thickBot="1">
      <c r="A6238" s="160" t="s">
        <v>2064</v>
      </c>
      <c r="B6238" s="166" t="s">
        <v>2065</v>
      </c>
      <c r="C6238" s="164">
        <f t="shared" si="2784"/>
        <v>83000</v>
      </c>
      <c r="D6238" s="164">
        <f t="shared" si="2785"/>
        <v>20000</v>
      </c>
      <c r="E6238" s="164">
        <f t="shared" si="2785"/>
        <v>25000</v>
      </c>
      <c r="F6238" s="164">
        <f t="shared" si="2785"/>
        <v>15000</v>
      </c>
      <c r="G6238" s="164">
        <f t="shared" si="2783"/>
        <v>23000</v>
      </c>
      <c r="H6238" s="164">
        <f t="shared" si="2786"/>
        <v>83000</v>
      </c>
      <c r="I6238" s="164">
        <f t="shared" ref="I6238:L6240" si="2804">SUM(I6239)</f>
        <v>20000</v>
      </c>
      <c r="J6238" s="164">
        <f t="shared" si="2804"/>
        <v>25000</v>
      </c>
      <c r="K6238" s="164">
        <f t="shared" si="2804"/>
        <v>15000</v>
      </c>
      <c r="L6238" s="164">
        <f t="shared" si="2804"/>
        <v>23000</v>
      </c>
      <c r="M6238" s="164">
        <f t="shared" si="2787"/>
        <v>0</v>
      </c>
      <c r="N6238" s="164">
        <f t="shared" ref="N6238:Q6240" si="2805">SUM(N6239)</f>
        <v>0</v>
      </c>
      <c r="O6238" s="164">
        <f t="shared" si="2805"/>
        <v>0</v>
      </c>
      <c r="P6238" s="164">
        <f t="shared" si="2805"/>
        <v>0</v>
      </c>
      <c r="Q6238" s="164">
        <f t="shared" si="2805"/>
        <v>0</v>
      </c>
      <c r="R6238" s="164">
        <f t="shared" si="2788"/>
        <v>0</v>
      </c>
      <c r="S6238" s="164">
        <f t="shared" ref="S6238:V6240" si="2806">SUM(S6239)</f>
        <v>0</v>
      </c>
      <c r="T6238" s="164">
        <f t="shared" si="2806"/>
        <v>0</v>
      </c>
      <c r="U6238" s="164">
        <f t="shared" si="2806"/>
        <v>0</v>
      </c>
      <c r="V6238" s="164">
        <f t="shared" si="2806"/>
        <v>0</v>
      </c>
    </row>
    <row r="6239" spans="1:22" ht="16.5" thickTop="1" thickBot="1">
      <c r="A6239" s="160" t="s">
        <v>121</v>
      </c>
      <c r="B6239" s="167" t="s">
        <v>99</v>
      </c>
      <c r="C6239" s="164">
        <f t="shared" si="2784"/>
        <v>83000</v>
      </c>
      <c r="D6239" s="164">
        <f t="shared" si="2785"/>
        <v>20000</v>
      </c>
      <c r="E6239" s="164">
        <f t="shared" si="2785"/>
        <v>25000</v>
      </c>
      <c r="F6239" s="164">
        <f t="shared" si="2785"/>
        <v>15000</v>
      </c>
      <c r="G6239" s="164">
        <f t="shared" si="2783"/>
        <v>23000</v>
      </c>
      <c r="H6239" s="164">
        <f t="shared" si="2786"/>
        <v>83000</v>
      </c>
      <c r="I6239" s="164">
        <f t="shared" si="2804"/>
        <v>20000</v>
      </c>
      <c r="J6239" s="164">
        <f t="shared" si="2804"/>
        <v>25000</v>
      </c>
      <c r="K6239" s="164">
        <f t="shared" si="2804"/>
        <v>15000</v>
      </c>
      <c r="L6239" s="164">
        <f t="shared" si="2804"/>
        <v>23000</v>
      </c>
      <c r="M6239" s="164">
        <f t="shared" si="2787"/>
        <v>0</v>
      </c>
      <c r="N6239" s="164">
        <f t="shared" si="2805"/>
        <v>0</v>
      </c>
      <c r="O6239" s="164">
        <f t="shared" si="2805"/>
        <v>0</v>
      </c>
      <c r="P6239" s="164">
        <f t="shared" si="2805"/>
        <v>0</v>
      </c>
      <c r="Q6239" s="164">
        <f t="shared" si="2805"/>
        <v>0</v>
      </c>
      <c r="R6239" s="164">
        <f t="shared" si="2788"/>
        <v>0</v>
      </c>
      <c r="S6239" s="164">
        <f t="shared" si="2806"/>
        <v>0</v>
      </c>
      <c r="T6239" s="164">
        <f t="shared" si="2806"/>
        <v>0</v>
      </c>
      <c r="U6239" s="164">
        <f t="shared" si="2806"/>
        <v>0</v>
      </c>
      <c r="V6239" s="164">
        <f t="shared" si="2806"/>
        <v>0</v>
      </c>
    </row>
    <row r="6240" spans="1:22" ht="16.5" thickTop="1" thickBot="1">
      <c r="A6240" s="160" t="s">
        <v>121</v>
      </c>
      <c r="B6240" s="168" t="s">
        <v>103</v>
      </c>
      <c r="C6240" s="164">
        <f t="shared" si="2784"/>
        <v>83000</v>
      </c>
      <c r="D6240" s="164">
        <f t="shared" si="2785"/>
        <v>20000</v>
      </c>
      <c r="E6240" s="164">
        <f t="shared" si="2785"/>
        <v>25000</v>
      </c>
      <c r="F6240" s="164">
        <f t="shared" si="2785"/>
        <v>15000</v>
      </c>
      <c r="G6240" s="164">
        <f t="shared" si="2783"/>
        <v>23000</v>
      </c>
      <c r="H6240" s="164">
        <f t="shared" si="2786"/>
        <v>83000</v>
      </c>
      <c r="I6240" s="164">
        <f t="shared" si="2804"/>
        <v>20000</v>
      </c>
      <c r="J6240" s="164">
        <f t="shared" si="2804"/>
        <v>25000</v>
      </c>
      <c r="K6240" s="164">
        <f t="shared" si="2804"/>
        <v>15000</v>
      </c>
      <c r="L6240" s="164">
        <f t="shared" si="2804"/>
        <v>23000</v>
      </c>
      <c r="M6240" s="164">
        <f t="shared" si="2787"/>
        <v>0</v>
      </c>
      <c r="N6240" s="164">
        <f t="shared" si="2805"/>
        <v>0</v>
      </c>
      <c r="O6240" s="164">
        <f t="shared" si="2805"/>
        <v>0</v>
      </c>
      <c r="P6240" s="164">
        <f t="shared" si="2805"/>
        <v>0</v>
      </c>
      <c r="Q6240" s="164">
        <f t="shared" si="2805"/>
        <v>0</v>
      </c>
      <c r="R6240" s="164">
        <f t="shared" si="2788"/>
        <v>0</v>
      </c>
      <c r="S6240" s="164">
        <f t="shared" si="2806"/>
        <v>0</v>
      </c>
      <c r="T6240" s="164">
        <f t="shared" si="2806"/>
        <v>0</v>
      </c>
      <c r="U6240" s="164">
        <f t="shared" si="2806"/>
        <v>0</v>
      </c>
      <c r="V6240" s="164">
        <f t="shared" si="2806"/>
        <v>0</v>
      </c>
    </row>
    <row r="6241" spans="1:22" ht="16.5" thickTop="1" thickBot="1">
      <c r="A6241" s="160" t="s">
        <v>121</v>
      </c>
      <c r="B6241" s="169" t="s">
        <v>133</v>
      </c>
      <c r="C6241" s="164">
        <f t="shared" si="2784"/>
        <v>83000</v>
      </c>
      <c r="D6241" s="164">
        <f t="shared" si="2785"/>
        <v>20000</v>
      </c>
      <c r="E6241" s="164">
        <f t="shared" si="2785"/>
        <v>25000</v>
      </c>
      <c r="F6241" s="164">
        <f t="shared" si="2785"/>
        <v>15000</v>
      </c>
      <c r="G6241" s="164">
        <f t="shared" si="2783"/>
        <v>23000</v>
      </c>
      <c r="H6241" s="164">
        <f t="shared" si="2786"/>
        <v>83000</v>
      </c>
      <c r="I6241" s="164">
        <v>20000</v>
      </c>
      <c r="J6241" s="164">
        <v>25000</v>
      </c>
      <c r="K6241" s="164">
        <v>15000</v>
      </c>
      <c r="L6241" s="164">
        <v>23000</v>
      </c>
      <c r="M6241" s="164">
        <f t="shared" si="2787"/>
        <v>0</v>
      </c>
      <c r="N6241" s="164">
        <v>0</v>
      </c>
      <c r="O6241" s="164">
        <v>0</v>
      </c>
      <c r="P6241" s="164">
        <v>0</v>
      </c>
      <c r="Q6241" s="164">
        <v>0</v>
      </c>
      <c r="R6241" s="164">
        <f t="shared" si="2788"/>
        <v>0</v>
      </c>
      <c r="S6241" s="164">
        <v>0</v>
      </c>
      <c r="T6241" s="164">
        <v>0</v>
      </c>
      <c r="U6241" s="164">
        <v>0</v>
      </c>
      <c r="V6241" s="164">
        <v>0</v>
      </c>
    </row>
    <row r="6242" spans="1:22" ht="46.5" thickTop="1" thickBot="1">
      <c r="A6242" s="160" t="s">
        <v>2066</v>
      </c>
      <c r="B6242" s="166" t="s">
        <v>2067</v>
      </c>
      <c r="C6242" s="164">
        <f t="shared" si="2784"/>
        <v>290000</v>
      </c>
      <c r="D6242" s="164">
        <f t="shared" si="2785"/>
        <v>58000</v>
      </c>
      <c r="E6242" s="164">
        <f t="shared" si="2785"/>
        <v>78000</v>
      </c>
      <c r="F6242" s="164">
        <f t="shared" si="2785"/>
        <v>78000</v>
      </c>
      <c r="G6242" s="164">
        <f t="shared" si="2783"/>
        <v>76000</v>
      </c>
      <c r="H6242" s="164">
        <f t="shared" si="2786"/>
        <v>290000</v>
      </c>
      <c r="I6242" s="164">
        <f>SUM(I6243,I6246)</f>
        <v>58000</v>
      </c>
      <c r="J6242" s="164">
        <f>SUM(J6243,J6246)</f>
        <v>78000</v>
      </c>
      <c r="K6242" s="164">
        <f>SUM(K6243,K6246)</f>
        <v>78000</v>
      </c>
      <c r="L6242" s="164">
        <f>SUM(L6243,L6246)</f>
        <v>76000</v>
      </c>
      <c r="M6242" s="164">
        <f t="shared" si="2787"/>
        <v>0</v>
      </c>
      <c r="N6242" s="164">
        <f>SUM(N6243,N6246)</f>
        <v>0</v>
      </c>
      <c r="O6242" s="164">
        <f>SUM(O6243,O6246)</f>
        <v>0</v>
      </c>
      <c r="P6242" s="164">
        <f>SUM(P6243,P6246)</f>
        <v>0</v>
      </c>
      <c r="Q6242" s="164">
        <f>SUM(Q6243,Q6246)</f>
        <v>0</v>
      </c>
      <c r="R6242" s="164">
        <f t="shared" si="2788"/>
        <v>0</v>
      </c>
      <c r="S6242" s="164">
        <f>SUM(S6243,S6246)</f>
        <v>0</v>
      </c>
      <c r="T6242" s="164">
        <f>SUM(T6243,T6246)</f>
        <v>0</v>
      </c>
      <c r="U6242" s="164">
        <f>SUM(U6243,U6246)</f>
        <v>0</v>
      </c>
      <c r="V6242" s="164">
        <f>SUM(V6243,V6246)</f>
        <v>0</v>
      </c>
    </row>
    <row r="6243" spans="1:22" ht="16.5" thickTop="1" thickBot="1">
      <c r="A6243" s="160" t="s">
        <v>121</v>
      </c>
      <c r="B6243" s="167" t="s">
        <v>99</v>
      </c>
      <c r="C6243" s="164">
        <f t="shared" si="2784"/>
        <v>230000</v>
      </c>
      <c r="D6243" s="164">
        <f t="shared" si="2785"/>
        <v>58000</v>
      </c>
      <c r="E6243" s="164">
        <f t="shared" si="2785"/>
        <v>58000</v>
      </c>
      <c r="F6243" s="164">
        <f t="shared" si="2785"/>
        <v>58000</v>
      </c>
      <c r="G6243" s="164">
        <f t="shared" si="2783"/>
        <v>56000</v>
      </c>
      <c r="H6243" s="164">
        <f t="shared" si="2786"/>
        <v>230000</v>
      </c>
      <c r="I6243" s="164">
        <f t="shared" ref="I6243:L6244" si="2807">SUM(I6244)</f>
        <v>58000</v>
      </c>
      <c r="J6243" s="164">
        <f t="shared" si="2807"/>
        <v>58000</v>
      </c>
      <c r="K6243" s="164">
        <f t="shared" si="2807"/>
        <v>58000</v>
      </c>
      <c r="L6243" s="164">
        <f t="shared" si="2807"/>
        <v>56000</v>
      </c>
      <c r="M6243" s="164">
        <f t="shared" si="2787"/>
        <v>0</v>
      </c>
      <c r="N6243" s="164">
        <f t="shared" ref="N6243:Q6244" si="2808">SUM(N6244)</f>
        <v>0</v>
      </c>
      <c r="O6243" s="164">
        <f t="shared" si="2808"/>
        <v>0</v>
      </c>
      <c r="P6243" s="164">
        <f t="shared" si="2808"/>
        <v>0</v>
      </c>
      <c r="Q6243" s="164">
        <f t="shared" si="2808"/>
        <v>0</v>
      </c>
      <c r="R6243" s="164">
        <f t="shared" si="2788"/>
        <v>0</v>
      </c>
      <c r="S6243" s="164">
        <f t="shared" ref="S6243:V6244" si="2809">SUM(S6244)</f>
        <v>0</v>
      </c>
      <c r="T6243" s="164">
        <f t="shared" si="2809"/>
        <v>0</v>
      </c>
      <c r="U6243" s="164">
        <f t="shared" si="2809"/>
        <v>0</v>
      </c>
      <c r="V6243" s="164">
        <f t="shared" si="2809"/>
        <v>0</v>
      </c>
    </row>
    <row r="6244" spans="1:22" ht="16.5" thickTop="1" thickBot="1">
      <c r="A6244" s="160" t="s">
        <v>121</v>
      </c>
      <c r="B6244" s="168" t="s">
        <v>103</v>
      </c>
      <c r="C6244" s="164">
        <f t="shared" si="2784"/>
        <v>230000</v>
      </c>
      <c r="D6244" s="164">
        <f t="shared" si="2785"/>
        <v>58000</v>
      </c>
      <c r="E6244" s="164">
        <f t="shared" si="2785"/>
        <v>58000</v>
      </c>
      <c r="F6244" s="164">
        <f t="shared" si="2785"/>
        <v>58000</v>
      </c>
      <c r="G6244" s="164">
        <f t="shared" si="2783"/>
        <v>56000</v>
      </c>
      <c r="H6244" s="164">
        <f t="shared" si="2786"/>
        <v>230000</v>
      </c>
      <c r="I6244" s="164">
        <f t="shared" si="2807"/>
        <v>58000</v>
      </c>
      <c r="J6244" s="164">
        <f t="shared" si="2807"/>
        <v>58000</v>
      </c>
      <c r="K6244" s="164">
        <f t="shared" si="2807"/>
        <v>58000</v>
      </c>
      <c r="L6244" s="164">
        <f t="shared" si="2807"/>
        <v>56000</v>
      </c>
      <c r="M6244" s="164">
        <f t="shared" si="2787"/>
        <v>0</v>
      </c>
      <c r="N6244" s="164">
        <f t="shared" si="2808"/>
        <v>0</v>
      </c>
      <c r="O6244" s="164">
        <f t="shared" si="2808"/>
        <v>0</v>
      </c>
      <c r="P6244" s="164">
        <f t="shared" si="2808"/>
        <v>0</v>
      </c>
      <c r="Q6244" s="164">
        <f t="shared" si="2808"/>
        <v>0</v>
      </c>
      <c r="R6244" s="164">
        <f t="shared" si="2788"/>
        <v>0</v>
      </c>
      <c r="S6244" s="164">
        <f t="shared" si="2809"/>
        <v>0</v>
      </c>
      <c r="T6244" s="164">
        <f t="shared" si="2809"/>
        <v>0</v>
      </c>
      <c r="U6244" s="164">
        <f t="shared" si="2809"/>
        <v>0</v>
      </c>
      <c r="V6244" s="164">
        <f t="shared" si="2809"/>
        <v>0</v>
      </c>
    </row>
    <row r="6245" spans="1:22" ht="16.5" thickTop="1" thickBot="1">
      <c r="A6245" s="160" t="s">
        <v>121</v>
      </c>
      <c r="B6245" s="169" t="s">
        <v>133</v>
      </c>
      <c r="C6245" s="164">
        <f t="shared" si="2784"/>
        <v>230000</v>
      </c>
      <c r="D6245" s="164">
        <f t="shared" si="2785"/>
        <v>58000</v>
      </c>
      <c r="E6245" s="164">
        <f t="shared" si="2785"/>
        <v>58000</v>
      </c>
      <c r="F6245" s="164">
        <f t="shared" si="2785"/>
        <v>58000</v>
      </c>
      <c r="G6245" s="164">
        <f t="shared" si="2783"/>
        <v>56000</v>
      </c>
      <c r="H6245" s="164">
        <f t="shared" si="2786"/>
        <v>230000</v>
      </c>
      <c r="I6245" s="164">
        <v>58000</v>
      </c>
      <c r="J6245" s="164">
        <v>58000</v>
      </c>
      <c r="K6245" s="164">
        <v>58000</v>
      </c>
      <c r="L6245" s="164">
        <v>56000</v>
      </c>
      <c r="M6245" s="164">
        <f t="shared" si="2787"/>
        <v>0</v>
      </c>
      <c r="N6245" s="164">
        <v>0</v>
      </c>
      <c r="O6245" s="164">
        <v>0</v>
      </c>
      <c r="P6245" s="164">
        <v>0</v>
      </c>
      <c r="Q6245" s="164">
        <v>0</v>
      </c>
      <c r="R6245" s="164">
        <f t="shared" si="2788"/>
        <v>0</v>
      </c>
      <c r="S6245" s="164">
        <v>0</v>
      </c>
      <c r="T6245" s="164">
        <v>0</v>
      </c>
      <c r="U6245" s="164">
        <v>0</v>
      </c>
      <c r="V6245" s="164">
        <v>0</v>
      </c>
    </row>
    <row r="6246" spans="1:22" ht="16.5" thickTop="1" thickBot="1">
      <c r="A6246" s="160" t="s">
        <v>121</v>
      </c>
      <c r="B6246" s="167" t="s">
        <v>155</v>
      </c>
      <c r="C6246" s="164">
        <f t="shared" si="2784"/>
        <v>60000</v>
      </c>
      <c r="D6246" s="164">
        <f t="shared" si="2785"/>
        <v>0</v>
      </c>
      <c r="E6246" s="164">
        <f t="shared" si="2785"/>
        <v>20000</v>
      </c>
      <c r="F6246" s="164">
        <f t="shared" si="2785"/>
        <v>20000</v>
      </c>
      <c r="G6246" s="164">
        <f t="shared" si="2783"/>
        <v>20000</v>
      </c>
      <c r="H6246" s="164">
        <f t="shared" si="2786"/>
        <v>60000</v>
      </c>
      <c r="I6246" s="164">
        <v>0</v>
      </c>
      <c r="J6246" s="164">
        <v>20000</v>
      </c>
      <c r="K6246" s="164">
        <v>20000</v>
      </c>
      <c r="L6246" s="164">
        <v>20000</v>
      </c>
      <c r="M6246" s="164">
        <f t="shared" si="2787"/>
        <v>0</v>
      </c>
      <c r="N6246" s="164">
        <v>0</v>
      </c>
      <c r="O6246" s="164">
        <v>0</v>
      </c>
      <c r="P6246" s="164">
        <v>0</v>
      </c>
      <c r="Q6246" s="164">
        <v>0</v>
      </c>
      <c r="R6246" s="164">
        <f t="shared" si="2788"/>
        <v>0</v>
      </c>
      <c r="S6246" s="164">
        <v>0</v>
      </c>
      <c r="T6246" s="164">
        <v>0</v>
      </c>
      <c r="U6246" s="164">
        <v>0</v>
      </c>
      <c r="V6246" s="164">
        <v>0</v>
      </c>
    </row>
    <row r="6247" spans="1:22" ht="31.5" thickTop="1" thickBot="1">
      <c r="A6247" s="160" t="s">
        <v>2068</v>
      </c>
      <c r="B6247" s="166" t="s">
        <v>2069</v>
      </c>
      <c r="C6247" s="164">
        <f t="shared" si="2784"/>
        <v>560000</v>
      </c>
      <c r="D6247" s="164">
        <f t="shared" si="2785"/>
        <v>187000</v>
      </c>
      <c r="E6247" s="164">
        <f t="shared" si="2785"/>
        <v>187000</v>
      </c>
      <c r="F6247" s="164">
        <f t="shared" si="2785"/>
        <v>186000</v>
      </c>
      <c r="G6247" s="164">
        <f t="shared" si="2783"/>
        <v>0</v>
      </c>
      <c r="H6247" s="164">
        <f t="shared" si="2786"/>
        <v>560000</v>
      </c>
      <c r="I6247" s="164">
        <f t="shared" ref="I6247:L6249" si="2810">SUM(I6248)</f>
        <v>187000</v>
      </c>
      <c r="J6247" s="164">
        <f t="shared" si="2810"/>
        <v>187000</v>
      </c>
      <c r="K6247" s="164">
        <f t="shared" si="2810"/>
        <v>186000</v>
      </c>
      <c r="L6247" s="164">
        <f t="shared" si="2810"/>
        <v>0</v>
      </c>
      <c r="M6247" s="164">
        <f t="shared" si="2787"/>
        <v>0</v>
      </c>
      <c r="N6247" s="164">
        <f t="shared" ref="N6247:Q6249" si="2811">SUM(N6248)</f>
        <v>0</v>
      </c>
      <c r="O6247" s="164">
        <f t="shared" si="2811"/>
        <v>0</v>
      </c>
      <c r="P6247" s="164">
        <f t="shared" si="2811"/>
        <v>0</v>
      </c>
      <c r="Q6247" s="164">
        <f t="shared" si="2811"/>
        <v>0</v>
      </c>
      <c r="R6247" s="164">
        <f t="shared" si="2788"/>
        <v>0</v>
      </c>
      <c r="S6247" s="164">
        <f t="shared" ref="S6247:V6249" si="2812">SUM(S6248)</f>
        <v>0</v>
      </c>
      <c r="T6247" s="164">
        <f t="shared" si="2812"/>
        <v>0</v>
      </c>
      <c r="U6247" s="164">
        <f t="shared" si="2812"/>
        <v>0</v>
      </c>
      <c r="V6247" s="164">
        <f t="shared" si="2812"/>
        <v>0</v>
      </c>
    </row>
    <row r="6248" spans="1:22" ht="16.5" thickTop="1" thickBot="1">
      <c r="A6248" s="160" t="s">
        <v>121</v>
      </c>
      <c r="B6248" s="167" t="s">
        <v>99</v>
      </c>
      <c r="C6248" s="164">
        <f t="shared" si="2784"/>
        <v>560000</v>
      </c>
      <c r="D6248" s="164">
        <f t="shared" si="2785"/>
        <v>187000</v>
      </c>
      <c r="E6248" s="164">
        <f t="shared" si="2785"/>
        <v>187000</v>
      </c>
      <c r="F6248" s="164">
        <f t="shared" si="2785"/>
        <v>186000</v>
      </c>
      <c r="G6248" s="164">
        <f t="shared" si="2783"/>
        <v>0</v>
      </c>
      <c r="H6248" s="164">
        <f t="shared" si="2786"/>
        <v>560000</v>
      </c>
      <c r="I6248" s="164">
        <f t="shared" si="2810"/>
        <v>187000</v>
      </c>
      <c r="J6248" s="164">
        <f t="shared" si="2810"/>
        <v>187000</v>
      </c>
      <c r="K6248" s="164">
        <f t="shared" si="2810"/>
        <v>186000</v>
      </c>
      <c r="L6248" s="164">
        <f t="shared" si="2810"/>
        <v>0</v>
      </c>
      <c r="M6248" s="164">
        <f t="shared" si="2787"/>
        <v>0</v>
      </c>
      <c r="N6248" s="164">
        <f t="shared" si="2811"/>
        <v>0</v>
      </c>
      <c r="O6248" s="164">
        <f t="shared" si="2811"/>
        <v>0</v>
      </c>
      <c r="P6248" s="164">
        <f t="shared" si="2811"/>
        <v>0</v>
      </c>
      <c r="Q6248" s="164">
        <f t="shared" si="2811"/>
        <v>0</v>
      </c>
      <c r="R6248" s="164">
        <f t="shared" si="2788"/>
        <v>0</v>
      </c>
      <c r="S6248" s="164">
        <f t="shared" si="2812"/>
        <v>0</v>
      </c>
      <c r="T6248" s="164">
        <f t="shared" si="2812"/>
        <v>0</v>
      </c>
      <c r="U6248" s="164">
        <f t="shared" si="2812"/>
        <v>0</v>
      </c>
      <c r="V6248" s="164">
        <f t="shared" si="2812"/>
        <v>0</v>
      </c>
    </row>
    <row r="6249" spans="1:22" ht="16.5" thickTop="1" thickBot="1">
      <c r="A6249" s="160" t="s">
        <v>121</v>
      </c>
      <c r="B6249" s="168" t="s">
        <v>103</v>
      </c>
      <c r="C6249" s="164">
        <f t="shared" si="2784"/>
        <v>560000</v>
      </c>
      <c r="D6249" s="164">
        <f t="shared" si="2785"/>
        <v>187000</v>
      </c>
      <c r="E6249" s="164">
        <f t="shared" si="2785"/>
        <v>187000</v>
      </c>
      <c r="F6249" s="164">
        <f t="shared" si="2785"/>
        <v>186000</v>
      </c>
      <c r="G6249" s="164">
        <f t="shared" si="2783"/>
        <v>0</v>
      </c>
      <c r="H6249" s="164">
        <f t="shared" si="2786"/>
        <v>560000</v>
      </c>
      <c r="I6249" s="164">
        <f t="shared" si="2810"/>
        <v>187000</v>
      </c>
      <c r="J6249" s="164">
        <f t="shared" si="2810"/>
        <v>187000</v>
      </c>
      <c r="K6249" s="164">
        <f t="shared" si="2810"/>
        <v>186000</v>
      </c>
      <c r="L6249" s="164">
        <f t="shared" si="2810"/>
        <v>0</v>
      </c>
      <c r="M6249" s="164">
        <f t="shared" si="2787"/>
        <v>0</v>
      </c>
      <c r="N6249" s="164">
        <f t="shared" si="2811"/>
        <v>0</v>
      </c>
      <c r="O6249" s="164">
        <f t="shared" si="2811"/>
        <v>0</v>
      </c>
      <c r="P6249" s="164">
        <f t="shared" si="2811"/>
        <v>0</v>
      </c>
      <c r="Q6249" s="164">
        <f t="shared" si="2811"/>
        <v>0</v>
      </c>
      <c r="R6249" s="164">
        <f t="shared" si="2788"/>
        <v>0</v>
      </c>
      <c r="S6249" s="164">
        <f t="shared" si="2812"/>
        <v>0</v>
      </c>
      <c r="T6249" s="164">
        <f t="shared" si="2812"/>
        <v>0</v>
      </c>
      <c r="U6249" s="164">
        <f t="shared" si="2812"/>
        <v>0</v>
      </c>
      <c r="V6249" s="164">
        <f t="shared" si="2812"/>
        <v>0</v>
      </c>
    </row>
    <row r="6250" spans="1:22" ht="16.5" thickTop="1" thickBot="1">
      <c r="A6250" s="160" t="s">
        <v>121</v>
      </c>
      <c r="B6250" s="169" t="s">
        <v>133</v>
      </c>
      <c r="C6250" s="164">
        <f t="shared" si="2784"/>
        <v>560000</v>
      </c>
      <c r="D6250" s="164">
        <f t="shared" si="2785"/>
        <v>187000</v>
      </c>
      <c r="E6250" s="164">
        <f t="shared" si="2785"/>
        <v>187000</v>
      </c>
      <c r="F6250" s="164">
        <f t="shared" si="2785"/>
        <v>186000</v>
      </c>
      <c r="G6250" s="164">
        <f t="shared" si="2783"/>
        <v>0</v>
      </c>
      <c r="H6250" s="164">
        <f t="shared" si="2786"/>
        <v>560000</v>
      </c>
      <c r="I6250" s="164">
        <v>187000</v>
      </c>
      <c r="J6250" s="164">
        <v>187000</v>
      </c>
      <c r="K6250" s="164">
        <v>186000</v>
      </c>
      <c r="L6250" s="164">
        <v>0</v>
      </c>
      <c r="M6250" s="164">
        <f t="shared" si="2787"/>
        <v>0</v>
      </c>
      <c r="N6250" s="164">
        <v>0</v>
      </c>
      <c r="O6250" s="164">
        <v>0</v>
      </c>
      <c r="P6250" s="164">
        <v>0</v>
      </c>
      <c r="Q6250" s="164">
        <v>0</v>
      </c>
      <c r="R6250" s="164">
        <f t="shared" si="2788"/>
        <v>0</v>
      </c>
      <c r="S6250" s="164">
        <v>0</v>
      </c>
      <c r="T6250" s="164">
        <v>0</v>
      </c>
      <c r="U6250" s="164">
        <v>0</v>
      </c>
      <c r="V6250" s="164">
        <v>0</v>
      </c>
    </row>
    <row r="6251" spans="1:22" ht="46.5" thickTop="1" thickBot="1">
      <c r="A6251" s="160" t="s">
        <v>2070</v>
      </c>
      <c r="B6251" s="166" t="s">
        <v>2071</v>
      </c>
      <c r="C6251" s="164">
        <f t="shared" si="2784"/>
        <v>180000</v>
      </c>
      <c r="D6251" s="164">
        <f t="shared" si="2785"/>
        <v>45000</v>
      </c>
      <c r="E6251" s="164">
        <f t="shared" si="2785"/>
        <v>45000</v>
      </c>
      <c r="F6251" s="164">
        <f t="shared" si="2785"/>
        <v>45000</v>
      </c>
      <c r="G6251" s="164">
        <f t="shared" si="2783"/>
        <v>45000</v>
      </c>
      <c r="H6251" s="164">
        <f t="shared" si="2786"/>
        <v>180000</v>
      </c>
      <c r="I6251" s="164">
        <f t="shared" ref="I6251:L6253" si="2813">SUM(I6252)</f>
        <v>45000</v>
      </c>
      <c r="J6251" s="164">
        <f t="shared" si="2813"/>
        <v>45000</v>
      </c>
      <c r="K6251" s="164">
        <f t="shared" si="2813"/>
        <v>45000</v>
      </c>
      <c r="L6251" s="164">
        <f t="shared" si="2813"/>
        <v>45000</v>
      </c>
      <c r="M6251" s="164">
        <f t="shared" si="2787"/>
        <v>0</v>
      </c>
      <c r="N6251" s="164">
        <f t="shared" ref="N6251:Q6253" si="2814">SUM(N6252)</f>
        <v>0</v>
      </c>
      <c r="O6251" s="164">
        <f t="shared" si="2814"/>
        <v>0</v>
      </c>
      <c r="P6251" s="164">
        <f t="shared" si="2814"/>
        <v>0</v>
      </c>
      <c r="Q6251" s="164">
        <f t="shared" si="2814"/>
        <v>0</v>
      </c>
      <c r="R6251" s="164">
        <f t="shared" si="2788"/>
        <v>0</v>
      </c>
      <c r="S6251" s="164">
        <f t="shared" ref="S6251:V6253" si="2815">SUM(S6252)</f>
        <v>0</v>
      </c>
      <c r="T6251" s="164">
        <f t="shared" si="2815"/>
        <v>0</v>
      </c>
      <c r="U6251" s="164">
        <f t="shared" si="2815"/>
        <v>0</v>
      </c>
      <c r="V6251" s="164">
        <f t="shared" si="2815"/>
        <v>0</v>
      </c>
    </row>
    <row r="6252" spans="1:22" ht="16.5" thickTop="1" thickBot="1">
      <c r="A6252" s="160" t="s">
        <v>121</v>
      </c>
      <c r="B6252" s="167" t="s">
        <v>99</v>
      </c>
      <c r="C6252" s="164">
        <f t="shared" si="2784"/>
        <v>180000</v>
      </c>
      <c r="D6252" s="164">
        <f t="shared" si="2785"/>
        <v>45000</v>
      </c>
      <c r="E6252" s="164">
        <f t="shared" si="2785"/>
        <v>45000</v>
      </c>
      <c r="F6252" s="164">
        <f t="shared" si="2785"/>
        <v>45000</v>
      </c>
      <c r="G6252" s="164">
        <f t="shared" si="2783"/>
        <v>45000</v>
      </c>
      <c r="H6252" s="164">
        <f t="shared" si="2786"/>
        <v>180000</v>
      </c>
      <c r="I6252" s="164">
        <f t="shared" si="2813"/>
        <v>45000</v>
      </c>
      <c r="J6252" s="164">
        <f t="shared" si="2813"/>
        <v>45000</v>
      </c>
      <c r="K6252" s="164">
        <f t="shared" si="2813"/>
        <v>45000</v>
      </c>
      <c r="L6252" s="164">
        <f t="shared" si="2813"/>
        <v>45000</v>
      </c>
      <c r="M6252" s="164">
        <f t="shared" si="2787"/>
        <v>0</v>
      </c>
      <c r="N6252" s="164">
        <f t="shared" si="2814"/>
        <v>0</v>
      </c>
      <c r="O6252" s="164">
        <f t="shared" si="2814"/>
        <v>0</v>
      </c>
      <c r="P6252" s="164">
        <f t="shared" si="2814"/>
        <v>0</v>
      </c>
      <c r="Q6252" s="164">
        <f t="shared" si="2814"/>
        <v>0</v>
      </c>
      <c r="R6252" s="164">
        <f t="shared" si="2788"/>
        <v>0</v>
      </c>
      <c r="S6252" s="164">
        <f t="shared" si="2815"/>
        <v>0</v>
      </c>
      <c r="T6252" s="164">
        <f t="shared" si="2815"/>
        <v>0</v>
      </c>
      <c r="U6252" s="164">
        <f t="shared" si="2815"/>
        <v>0</v>
      </c>
      <c r="V6252" s="164">
        <f t="shared" si="2815"/>
        <v>0</v>
      </c>
    </row>
    <row r="6253" spans="1:22" ht="16.5" thickTop="1" thickBot="1">
      <c r="A6253" s="160" t="s">
        <v>121</v>
      </c>
      <c r="B6253" s="168" t="s">
        <v>103</v>
      </c>
      <c r="C6253" s="164">
        <f t="shared" si="2784"/>
        <v>180000</v>
      </c>
      <c r="D6253" s="164">
        <f t="shared" si="2785"/>
        <v>45000</v>
      </c>
      <c r="E6253" s="164">
        <f t="shared" si="2785"/>
        <v>45000</v>
      </c>
      <c r="F6253" s="164">
        <f t="shared" si="2785"/>
        <v>45000</v>
      </c>
      <c r="G6253" s="164">
        <f t="shared" si="2783"/>
        <v>45000</v>
      </c>
      <c r="H6253" s="164">
        <f t="shared" si="2786"/>
        <v>180000</v>
      </c>
      <c r="I6253" s="164">
        <f t="shared" si="2813"/>
        <v>45000</v>
      </c>
      <c r="J6253" s="164">
        <f t="shared" si="2813"/>
        <v>45000</v>
      </c>
      <c r="K6253" s="164">
        <f t="shared" si="2813"/>
        <v>45000</v>
      </c>
      <c r="L6253" s="164">
        <f t="shared" si="2813"/>
        <v>45000</v>
      </c>
      <c r="M6253" s="164">
        <f t="shared" si="2787"/>
        <v>0</v>
      </c>
      <c r="N6253" s="164">
        <f t="shared" si="2814"/>
        <v>0</v>
      </c>
      <c r="O6253" s="164">
        <f t="shared" si="2814"/>
        <v>0</v>
      </c>
      <c r="P6253" s="164">
        <f t="shared" si="2814"/>
        <v>0</v>
      </c>
      <c r="Q6253" s="164">
        <f t="shared" si="2814"/>
        <v>0</v>
      </c>
      <c r="R6253" s="164">
        <f t="shared" si="2788"/>
        <v>0</v>
      </c>
      <c r="S6253" s="164">
        <f t="shared" si="2815"/>
        <v>0</v>
      </c>
      <c r="T6253" s="164">
        <f t="shared" si="2815"/>
        <v>0</v>
      </c>
      <c r="U6253" s="164">
        <f t="shared" si="2815"/>
        <v>0</v>
      </c>
      <c r="V6253" s="164">
        <f t="shared" si="2815"/>
        <v>0</v>
      </c>
    </row>
    <row r="6254" spans="1:22" ht="16.5" thickTop="1" thickBot="1">
      <c r="A6254" s="160" t="s">
        <v>121</v>
      </c>
      <c r="B6254" s="169" t="s">
        <v>133</v>
      </c>
      <c r="C6254" s="164">
        <f t="shared" si="2784"/>
        <v>180000</v>
      </c>
      <c r="D6254" s="164">
        <f t="shared" si="2785"/>
        <v>45000</v>
      </c>
      <c r="E6254" s="164">
        <f t="shared" si="2785"/>
        <v>45000</v>
      </c>
      <c r="F6254" s="164">
        <f t="shared" si="2785"/>
        <v>45000</v>
      </c>
      <c r="G6254" s="164">
        <f t="shared" si="2783"/>
        <v>45000</v>
      </c>
      <c r="H6254" s="164">
        <f t="shared" si="2786"/>
        <v>180000</v>
      </c>
      <c r="I6254" s="164">
        <v>45000</v>
      </c>
      <c r="J6254" s="164">
        <v>45000</v>
      </c>
      <c r="K6254" s="164">
        <v>45000</v>
      </c>
      <c r="L6254" s="164">
        <v>45000</v>
      </c>
      <c r="M6254" s="164">
        <f t="shared" si="2787"/>
        <v>0</v>
      </c>
      <c r="N6254" s="164">
        <v>0</v>
      </c>
      <c r="O6254" s="164">
        <v>0</v>
      </c>
      <c r="P6254" s="164">
        <v>0</v>
      </c>
      <c r="Q6254" s="164">
        <v>0</v>
      </c>
      <c r="R6254" s="164">
        <f t="shared" si="2788"/>
        <v>0</v>
      </c>
      <c r="S6254" s="164">
        <v>0</v>
      </c>
      <c r="T6254" s="164">
        <v>0</v>
      </c>
      <c r="U6254" s="164">
        <v>0</v>
      </c>
      <c r="V6254" s="164">
        <v>0</v>
      </c>
    </row>
    <row r="6255" spans="1:22" ht="31.5" thickTop="1" thickBot="1">
      <c r="A6255" s="160" t="s">
        <v>2072</v>
      </c>
      <c r="B6255" s="166" t="s">
        <v>2073</v>
      </c>
      <c r="C6255" s="164">
        <f t="shared" si="2784"/>
        <v>450000</v>
      </c>
      <c r="D6255" s="164">
        <f t="shared" si="2785"/>
        <v>112000</v>
      </c>
      <c r="E6255" s="164">
        <f t="shared" si="2785"/>
        <v>118500</v>
      </c>
      <c r="F6255" s="164">
        <f t="shared" si="2785"/>
        <v>107500</v>
      </c>
      <c r="G6255" s="164">
        <f t="shared" si="2783"/>
        <v>112000</v>
      </c>
      <c r="H6255" s="164">
        <f t="shared" si="2786"/>
        <v>450000</v>
      </c>
      <c r="I6255" s="164">
        <f t="shared" ref="I6255:L6257" si="2816">SUM(I6256)</f>
        <v>112000</v>
      </c>
      <c r="J6255" s="164">
        <f t="shared" si="2816"/>
        <v>118500</v>
      </c>
      <c r="K6255" s="164">
        <f t="shared" si="2816"/>
        <v>107500</v>
      </c>
      <c r="L6255" s="164">
        <f t="shared" si="2816"/>
        <v>112000</v>
      </c>
      <c r="M6255" s="164">
        <f t="shared" si="2787"/>
        <v>0</v>
      </c>
      <c r="N6255" s="164">
        <f t="shared" ref="N6255:Q6257" si="2817">SUM(N6256)</f>
        <v>0</v>
      </c>
      <c r="O6255" s="164">
        <f t="shared" si="2817"/>
        <v>0</v>
      </c>
      <c r="P6255" s="164">
        <f t="shared" si="2817"/>
        <v>0</v>
      </c>
      <c r="Q6255" s="164">
        <f t="shared" si="2817"/>
        <v>0</v>
      </c>
      <c r="R6255" s="164">
        <f t="shared" si="2788"/>
        <v>0</v>
      </c>
      <c r="S6255" s="164">
        <f t="shared" ref="S6255:V6257" si="2818">SUM(S6256)</f>
        <v>0</v>
      </c>
      <c r="T6255" s="164">
        <f t="shared" si="2818"/>
        <v>0</v>
      </c>
      <c r="U6255" s="164">
        <f t="shared" si="2818"/>
        <v>0</v>
      </c>
      <c r="V6255" s="164">
        <f t="shared" si="2818"/>
        <v>0</v>
      </c>
    </row>
    <row r="6256" spans="1:22" ht="16.5" thickTop="1" thickBot="1">
      <c r="A6256" s="160" t="s">
        <v>121</v>
      </c>
      <c r="B6256" s="167" t="s">
        <v>99</v>
      </c>
      <c r="C6256" s="164">
        <f t="shared" si="2784"/>
        <v>450000</v>
      </c>
      <c r="D6256" s="164">
        <f t="shared" si="2785"/>
        <v>112000</v>
      </c>
      <c r="E6256" s="164">
        <f t="shared" si="2785"/>
        <v>118500</v>
      </c>
      <c r="F6256" s="164">
        <f t="shared" si="2785"/>
        <v>107500</v>
      </c>
      <c r="G6256" s="164">
        <f t="shared" si="2783"/>
        <v>112000</v>
      </c>
      <c r="H6256" s="164">
        <f t="shared" si="2786"/>
        <v>450000</v>
      </c>
      <c r="I6256" s="164">
        <f t="shared" si="2816"/>
        <v>112000</v>
      </c>
      <c r="J6256" s="164">
        <f t="shared" si="2816"/>
        <v>118500</v>
      </c>
      <c r="K6256" s="164">
        <f t="shared" si="2816"/>
        <v>107500</v>
      </c>
      <c r="L6256" s="164">
        <f t="shared" si="2816"/>
        <v>112000</v>
      </c>
      <c r="M6256" s="164">
        <f t="shared" si="2787"/>
        <v>0</v>
      </c>
      <c r="N6256" s="164">
        <f t="shared" si="2817"/>
        <v>0</v>
      </c>
      <c r="O6256" s="164">
        <f t="shared" si="2817"/>
        <v>0</v>
      </c>
      <c r="P6256" s="164">
        <f t="shared" si="2817"/>
        <v>0</v>
      </c>
      <c r="Q6256" s="164">
        <f t="shared" si="2817"/>
        <v>0</v>
      </c>
      <c r="R6256" s="164">
        <f t="shared" si="2788"/>
        <v>0</v>
      </c>
      <c r="S6256" s="164">
        <f t="shared" si="2818"/>
        <v>0</v>
      </c>
      <c r="T6256" s="164">
        <f t="shared" si="2818"/>
        <v>0</v>
      </c>
      <c r="U6256" s="164">
        <f t="shared" si="2818"/>
        <v>0</v>
      </c>
      <c r="V6256" s="164">
        <f t="shared" si="2818"/>
        <v>0</v>
      </c>
    </row>
    <row r="6257" spans="1:22" ht="16.5" thickTop="1" thickBot="1">
      <c r="A6257" s="160" t="s">
        <v>121</v>
      </c>
      <c r="B6257" s="168" t="s">
        <v>103</v>
      </c>
      <c r="C6257" s="164">
        <f t="shared" si="2784"/>
        <v>450000</v>
      </c>
      <c r="D6257" s="164">
        <f t="shared" si="2785"/>
        <v>112000</v>
      </c>
      <c r="E6257" s="164">
        <f t="shared" si="2785"/>
        <v>118500</v>
      </c>
      <c r="F6257" s="164">
        <f t="shared" si="2785"/>
        <v>107500</v>
      </c>
      <c r="G6257" s="164">
        <f t="shared" si="2783"/>
        <v>112000</v>
      </c>
      <c r="H6257" s="164">
        <f t="shared" si="2786"/>
        <v>450000</v>
      </c>
      <c r="I6257" s="164">
        <f t="shared" si="2816"/>
        <v>112000</v>
      </c>
      <c r="J6257" s="164">
        <f t="shared" si="2816"/>
        <v>118500</v>
      </c>
      <c r="K6257" s="164">
        <f t="shared" si="2816"/>
        <v>107500</v>
      </c>
      <c r="L6257" s="164">
        <f t="shared" si="2816"/>
        <v>112000</v>
      </c>
      <c r="M6257" s="164">
        <f t="shared" si="2787"/>
        <v>0</v>
      </c>
      <c r="N6257" s="164">
        <f t="shared" si="2817"/>
        <v>0</v>
      </c>
      <c r="O6257" s="164">
        <f t="shared" si="2817"/>
        <v>0</v>
      </c>
      <c r="P6257" s="164">
        <f t="shared" si="2817"/>
        <v>0</v>
      </c>
      <c r="Q6257" s="164">
        <f t="shared" si="2817"/>
        <v>0</v>
      </c>
      <c r="R6257" s="164">
        <f t="shared" si="2788"/>
        <v>0</v>
      </c>
      <c r="S6257" s="164">
        <f t="shared" si="2818"/>
        <v>0</v>
      </c>
      <c r="T6257" s="164">
        <f t="shared" si="2818"/>
        <v>0</v>
      </c>
      <c r="U6257" s="164">
        <f t="shared" si="2818"/>
        <v>0</v>
      </c>
      <c r="V6257" s="164">
        <f t="shared" si="2818"/>
        <v>0</v>
      </c>
    </row>
    <row r="6258" spans="1:22" ht="16.5" thickTop="1" thickBot="1">
      <c r="A6258" s="160" t="s">
        <v>121</v>
      </c>
      <c r="B6258" s="169" t="s">
        <v>133</v>
      </c>
      <c r="C6258" s="164">
        <f t="shared" si="2784"/>
        <v>450000</v>
      </c>
      <c r="D6258" s="164">
        <f t="shared" si="2785"/>
        <v>112000</v>
      </c>
      <c r="E6258" s="164">
        <f t="shared" si="2785"/>
        <v>118500</v>
      </c>
      <c r="F6258" s="164">
        <f t="shared" si="2785"/>
        <v>107500</v>
      </c>
      <c r="G6258" s="164">
        <f t="shared" si="2783"/>
        <v>112000</v>
      </c>
      <c r="H6258" s="164">
        <f t="shared" si="2786"/>
        <v>450000</v>
      </c>
      <c r="I6258" s="164">
        <v>112000</v>
      </c>
      <c r="J6258" s="164">
        <v>118500</v>
      </c>
      <c r="K6258" s="164">
        <v>107500</v>
      </c>
      <c r="L6258" s="164">
        <v>112000</v>
      </c>
      <c r="M6258" s="164">
        <f t="shared" si="2787"/>
        <v>0</v>
      </c>
      <c r="N6258" s="164">
        <v>0</v>
      </c>
      <c r="O6258" s="164">
        <v>0</v>
      </c>
      <c r="P6258" s="164">
        <v>0</v>
      </c>
      <c r="Q6258" s="164">
        <v>0</v>
      </c>
      <c r="R6258" s="164">
        <f t="shared" si="2788"/>
        <v>0</v>
      </c>
      <c r="S6258" s="164">
        <v>0</v>
      </c>
      <c r="T6258" s="164">
        <v>0</v>
      </c>
      <c r="U6258" s="164">
        <v>0</v>
      </c>
      <c r="V6258" s="164">
        <v>0</v>
      </c>
    </row>
    <row r="6259" spans="1:22" ht="31.5" thickTop="1" thickBot="1">
      <c r="A6259" s="160" t="s">
        <v>2074</v>
      </c>
      <c r="B6259" s="166" t="s">
        <v>2075</v>
      </c>
      <c r="C6259" s="164">
        <f t="shared" si="2784"/>
        <v>200000</v>
      </c>
      <c r="D6259" s="164">
        <f t="shared" si="2785"/>
        <v>67000</v>
      </c>
      <c r="E6259" s="164">
        <f t="shared" si="2785"/>
        <v>45000</v>
      </c>
      <c r="F6259" s="164">
        <f t="shared" si="2785"/>
        <v>45000</v>
      </c>
      <c r="G6259" s="164">
        <f t="shared" si="2783"/>
        <v>43000</v>
      </c>
      <c r="H6259" s="164">
        <f t="shared" si="2786"/>
        <v>200000</v>
      </c>
      <c r="I6259" s="164">
        <f t="shared" ref="I6259:L6261" si="2819">SUM(I6260)</f>
        <v>67000</v>
      </c>
      <c r="J6259" s="164">
        <f t="shared" si="2819"/>
        <v>45000</v>
      </c>
      <c r="K6259" s="164">
        <f t="shared" si="2819"/>
        <v>45000</v>
      </c>
      <c r="L6259" s="164">
        <f t="shared" si="2819"/>
        <v>43000</v>
      </c>
      <c r="M6259" s="164">
        <f t="shared" si="2787"/>
        <v>0</v>
      </c>
      <c r="N6259" s="164">
        <f t="shared" ref="N6259:Q6261" si="2820">SUM(N6260)</f>
        <v>0</v>
      </c>
      <c r="O6259" s="164">
        <f t="shared" si="2820"/>
        <v>0</v>
      </c>
      <c r="P6259" s="164">
        <f t="shared" si="2820"/>
        <v>0</v>
      </c>
      <c r="Q6259" s="164">
        <f t="shared" si="2820"/>
        <v>0</v>
      </c>
      <c r="R6259" s="164">
        <f t="shared" si="2788"/>
        <v>0</v>
      </c>
      <c r="S6259" s="164">
        <f t="shared" ref="S6259:V6261" si="2821">SUM(S6260)</f>
        <v>0</v>
      </c>
      <c r="T6259" s="164">
        <f t="shared" si="2821"/>
        <v>0</v>
      </c>
      <c r="U6259" s="164">
        <f t="shared" si="2821"/>
        <v>0</v>
      </c>
      <c r="V6259" s="164">
        <f t="shared" si="2821"/>
        <v>0</v>
      </c>
    </row>
    <row r="6260" spans="1:22" ht="16.5" thickTop="1" thickBot="1">
      <c r="A6260" s="160" t="s">
        <v>121</v>
      </c>
      <c r="B6260" s="167" t="s">
        <v>99</v>
      </c>
      <c r="C6260" s="164">
        <f t="shared" si="2784"/>
        <v>200000</v>
      </c>
      <c r="D6260" s="164">
        <f t="shared" si="2785"/>
        <v>67000</v>
      </c>
      <c r="E6260" s="164">
        <f t="shared" si="2785"/>
        <v>45000</v>
      </c>
      <c r="F6260" s="164">
        <f t="shared" si="2785"/>
        <v>45000</v>
      </c>
      <c r="G6260" s="164">
        <f t="shared" si="2783"/>
        <v>43000</v>
      </c>
      <c r="H6260" s="164">
        <f t="shared" si="2786"/>
        <v>200000</v>
      </c>
      <c r="I6260" s="164">
        <f t="shared" si="2819"/>
        <v>67000</v>
      </c>
      <c r="J6260" s="164">
        <f t="shared" si="2819"/>
        <v>45000</v>
      </c>
      <c r="K6260" s="164">
        <f t="shared" si="2819"/>
        <v>45000</v>
      </c>
      <c r="L6260" s="164">
        <f t="shared" si="2819"/>
        <v>43000</v>
      </c>
      <c r="M6260" s="164">
        <f t="shared" si="2787"/>
        <v>0</v>
      </c>
      <c r="N6260" s="164">
        <f t="shared" si="2820"/>
        <v>0</v>
      </c>
      <c r="O6260" s="164">
        <f t="shared" si="2820"/>
        <v>0</v>
      </c>
      <c r="P6260" s="164">
        <f t="shared" si="2820"/>
        <v>0</v>
      </c>
      <c r="Q6260" s="164">
        <f t="shared" si="2820"/>
        <v>0</v>
      </c>
      <c r="R6260" s="164">
        <f t="shared" si="2788"/>
        <v>0</v>
      </c>
      <c r="S6260" s="164">
        <f t="shared" si="2821"/>
        <v>0</v>
      </c>
      <c r="T6260" s="164">
        <f t="shared" si="2821"/>
        <v>0</v>
      </c>
      <c r="U6260" s="164">
        <f t="shared" si="2821"/>
        <v>0</v>
      </c>
      <c r="V6260" s="164">
        <f t="shared" si="2821"/>
        <v>0</v>
      </c>
    </row>
    <row r="6261" spans="1:22" ht="16.5" thickTop="1" thickBot="1">
      <c r="A6261" s="160" t="s">
        <v>121</v>
      </c>
      <c r="B6261" s="168" t="s">
        <v>103</v>
      </c>
      <c r="C6261" s="164">
        <f t="shared" si="2784"/>
        <v>200000</v>
      </c>
      <c r="D6261" s="164">
        <f t="shared" si="2785"/>
        <v>67000</v>
      </c>
      <c r="E6261" s="164">
        <f t="shared" si="2785"/>
        <v>45000</v>
      </c>
      <c r="F6261" s="164">
        <f t="shared" si="2785"/>
        <v>45000</v>
      </c>
      <c r="G6261" s="164">
        <f t="shared" si="2783"/>
        <v>43000</v>
      </c>
      <c r="H6261" s="164">
        <f t="shared" si="2786"/>
        <v>200000</v>
      </c>
      <c r="I6261" s="164">
        <f t="shared" si="2819"/>
        <v>67000</v>
      </c>
      <c r="J6261" s="164">
        <f t="shared" si="2819"/>
        <v>45000</v>
      </c>
      <c r="K6261" s="164">
        <f t="shared" si="2819"/>
        <v>45000</v>
      </c>
      <c r="L6261" s="164">
        <f t="shared" si="2819"/>
        <v>43000</v>
      </c>
      <c r="M6261" s="164">
        <f t="shared" si="2787"/>
        <v>0</v>
      </c>
      <c r="N6261" s="164">
        <f t="shared" si="2820"/>
        <v>0</v>
      </c>
      <c r="O6261" s="164">
        <f t="shared" si="2820"/>
        <v>0</v>
      </c>
      <c r="P6261" s="164">
        <f t="shared" si="2820"/>
        <v>0</v>
      </c>
      <c r="Q6261" s="164">
        <f t="shared" si="2820"/>
        <v>0</v>
      </c>
      <c r="R6261" s="164">
        <f t="shared" si="2788"/>
        <v>0</v>
      </c>
      <c r="S6261" s="164">
        <f t="shared" si="2821"/>
        <v>0</v>
      </c>
      <c r="T6261" s="164">
        <f t="shared" si="2821"/>
        <v>0</v>
      </c>
      <c r="U6261" s="164">
        <f t="shared" si="2821"/>
        <v>0</v>
      </c>
      <c r="V6261" s="164">
        <f t="shared" si="2821"/>
        <v>0</v>
      </c>
    </row>
    <row r="6262" spans="1:22" ht="16.5" thickTop="1" thickBot="1">
      <c r="A6262" s="160" t="s">
        <v>121</v>
      </c>
      <c r="B6262" s="169" t="s">
        <v>133</v>
      </c>
      <c r="C6262" s="164">
        <f t="shared" si="2784"/>
        <v>200000</v>
      </c>
      <c r="D6262" s="164">
        <f t="shared" si="2785"/>
        <v>67000</v>
      </c>
      <c r="E6262" s="164">
        <f t="shared" si="2785"/>
        <v>45000</v>
      </c>
      <c r="F6262" s="164">
        <f t="shared" si="2785"/>
        <v>45000</v>
      </c>
      <c r="G6262" s="164">
        <f t="shared" si="2783"/>
        <v>43000</v>
      </c>
      <c r="H6262" s="164">
        <f t="shared" si="2786"/>
        <v>200000</v>
      </c>
      <c r="I6262" s="164">
        <v>67000</v>
      </c>
      <c r="J6262" s="164">
        <v>45000</v>
      </c>
      <c r="K6262" s="164">
        <v>45000</v>
      </c>
      <c r="L6262" s="164">
        <v>43000</v>
      </c>
      <c r="M6262" s="164">
        <f t="shared" si="2787"/>
        <v>0</v>
      </c>
      <c r="N6262" s="164">
        <v>0</v>
      </c>
      <c r="O6262" s="164">
        <v>0</v>
      </c>
      <c r="P6262" s="164">
        <v>0</v>
      </c>
      <c r="Q6262" s="164">
        <v>0</v>
      </c>
      <c r="R6262" s="164">
        <f t="shared" si="2788"/>
        <v>0</v>
      </c>
      <c r="S6262" s="164">
        <v>0</v>
      </c>
      <c r="T6262" s="164">
        <v>0</v>
      </c>
      <c r="U6262" s="164">
        <v>0</v>
      </c>
      <c r="V6262" s="164">
        <v>0</v>
      </c>
    </row>
    <row r="6263" spans="1:22" ht="31.5" thickTop="1" thickBot="1">
      <c r="A6263" s="160" t="s">
        <v>2076</v>
      </c>
      <c r="B6263" s="166" t="s">
        <v>2077</v>
      </c>
      <c r="C6263" s="164">
        <f t="shared" si="2784"/>
        <v>167000</v>
      </c>
      <c r="D6263" s="164">
        <f t="shared" si="2785"/>
        <v>60000</v>
      </c>
      <c r="E6263" s="164">
        <f t="shared" si="2785"/>
        <v>60000</v>
      </c>
      <c r="F6263" s="164">
        <f t="shared" si="2785"/>
        <v>37000</v>
      </c>
      <c r="G6263" s="164">
        <f t="shared" si="2783"/>
        <v>10000</v>
      </c>
      <c r="H6263" s="164">
        <f t="shared" si="2786"/>
        <v>167000</v>
      </c>
      <c r="I6263" s="164">
        <f t="shared" ref="I6263:L6265" si="2822">SUM(I6264)</f>
        <v>60000</v>
      </c>
      <c r="J6263" s="164">
        <f t="shared" si="2822"/>
        <v>60000</v>
      </c>
      <c r="K6263" s="164">
        <f t="shared" si="2822"/>
        <v>37000</v>
      </c>
      <c r="L6263" s="164">
        <f t="shared" si="2822"/>
        <v>10000</v>
      </c>
      <c r="M6263" s="164">
        <f t="shared" si="2787"/>
        <v>0</v>
      </c>
      <c r="N6263" s="164">
        <f t="shared" ref="N6263:Q6265" si="2823">SUM(N6264)</f>
        <v>0</v>
      </c>
      <c r="O6263" s="164">
        <f t="shared" si="2823"/>
        <v>0</v>
      </c>
      <c r="P6263" s="164">
        <f t="shared" si="2823"/>
        <v>0</v>
      </c>
      <c r="Q6263" s="164">
        <f t="shared" si="2823"/>
        <v>0</v>
      </c>
      <c r="R6263" s="164">
        <f t="shared" si="2788"/>
        <v>0</v>
      </c>
      <c r="S6263" s="164">
        <f t="shared" ref="S6263:V6265" si="2824">SUM(S6264)</f>
        <v>0</v>
      </c>
      <c r="T6263" s="164">
        <f t="shared" si="2824"/>
        <v>0</v>
      </c>
      <c r="U6263" s="164">
        <f t="shared" si="2824"/>
        <v>0</v>
      </c>
      <c r="V6263" s="164">
        <f t="shared" si="2824"/>
        <v>0</v>
      </c>
    </row>
    <row r="6264" spans="1:22" ht="16.5" thickTop="1" thickBot="1">
      <c r="A6264" s="160" t="s">
        <v>121</v>
      </c>
      <c r="B6264" s="167" t="s">
        <v>99</v>
      </c>
      <c r="C6264" s="164">
        <f t="shared" si="2784"/>
        <v>167000</v>
      </c>
      <c r="D6264" s="164">
        <f t="shared" si="2785"/>
        <v>60000</v>
      </c>
      <c r="E6264" s="164">
        <f t="shared" si="2785"/>
        <v>60000</v>
      </c>
      <c r="F6264" s="164">
        <f t="shared" si="2785"/>
        <v>37000</v>
      </c>
      <c r="G6264" s="164">
        <f t="shared" si="2783"/>
        <v>10000</v>
      </c>
      <c r="H6264" s="164">
        <f t="shared" si="2786"/>
        <v>167000</v>
      </c>
      <c r="I6264" s="164">
        <f t="shared" si="2822"/>
        <v>60000</v>
      </c>
      <c r="J6264" s="164">
        <f t="shared" si="2822"/>
        <v>60000</v>
      </c>
      <c r="K6264" s="164">
        <f t="shared" si="2822"/>
        <v>37000</v>
      </c>
      <c r="L6264" s="164">
        <f t="shared" si="2822"/>
        <v>10000</v>
      </c>
      <c r="M6264" s="164">
        <f t="shared" si="2787"/>
        <v>0</v>
      </c>
      <c r="N6264" s="164">
        <f t="shared" si="2823"/>
        <v>0</v>
      </c>
      <c r="O6264" s="164">
        <f t="shared" si="2823"/>
        <v>0</v>
      </c>
      <c r="P6264" s="164">
        <f t="shared" si="2823"/>
        <v>0</v>
      </c>
      <c r="Q6264" s="164">
        <f t="shared" si="2823"/>
        <v>0</v>
      </c>
      <c r="R6264" s="164">
        <f t="shared" si="2788"/>
        <v>0</v>
      </c>
      <c r="S6264" s="164">
        <f t="shared" si="2824"/>
        <v>0</v>
      </c>
      <c r="T6264" s="164">
        <f t="shared" si="2824"/>
        <v>0</v>
      </c>
      <c r="U6264" s="164">
        <f t="shared" si="2824"/>
        <v>0</v>
      </c>
      <c r="V6264" s="164">
        <f t="shared" si="2824"/>
        <v>0</v>
      </c>
    </row>
    <row r="6265" spans="1:22" ht="16.5" thickTop="1" thickBot="1">
      <c r="A6265" s="160" t="s">
        <v>121</v>
      </c>
      <c r="B6265" s="168" t="s">
        <v>103</v>
      </c>
      <c r="C6265" s="164">
        <f t="shared" si="2784"/>
        <v>167000</v>
      </c>
      <c r="D6265" s="164">
        <f t="shared" si="2785"/>
        <v>60000</v>
      </c>
      <c r="E6265" s="164">
        <f t="shared" si="2785"/>
        <v>60000</v>
      </c>
      <c r="F6265" s="164">
        <f t="shared" si="2785"/>
        <v>37000</v>
      </c>
      <c r="G6265" s="164">
        <f t="shared" si="2783"/>
        <v>10000</v>
      </c>
      <c r="H6265" s="164">
        <f t="shared" si="2786"/>
        <v>167000</v>
      </c>
      <c r="I6265" s="164">
        <f t="shared" si="2822"/>
        <v>60000</v>
      </c>
      <c r="J6265" s="164">
        <f t="shared" si="2822"/>
        <v>60000</v>
      </c>
      <c r="K6265" s="164">
        <f t="shared" si="2822"/>
        <v>37000</v>
      </c>
      <c r="L6265" s="164">
        <f t="shared" si="2822"/>
        <v>10000</v>
      </c>
      <c r="M6265" s="164">
        <f t="shared" si="2787"/>
        <v>0</v>
      </c>
      <c r="N6265" s="164">
        <f t="shared" si="2823"/>
        <v>0</v>
      </c>
      <c r="O6265" s="164">
        <f t="shared" si="2823"/>
        <v>0</v>
      </c>
      <c r="P6265" s="164">
        <f t="shared" si="2823"/>
        <v>0</v>
      </c>
      <c r="Q6265" s="164">
        <f t="shared" si="2823"/>
        <v>0</v>
      </c>
      <c r="R6265" s="164">
        <f t="shared" si="2788"/>
        <v>0</v>
      </c>
      <c r="S6265" s="164">
        <f t="shared" si="2824"/>
        <v>0</v>
      </c>
      <c r="T6265" s="164">
        <f t="shared" si="2824"/>
        <v>0</v>
      </c>
      <c r="U6265" s="164">
        <f t="shared" si="2824"/>
        <v>0</v>
      </c>
      <c r="V6265" s="164">
        <f t="shared" si="2824"/>
        <v>0</v>
      </c>
    </row>
    <row r="6266" spans="1:22" ht="16.5" thickTop="1" thickBot="1">
      <c r="A6266" s="160" t="s">
        <v>121</v>
      </c>
      <c r="B6266" s="169" t="s">
        <v>133</v>
      </c>
      <c r="C6266" s="164">
        <f t="shared" si="2784"/>
        <v>167000</v>
      </c>
      <c r="D6266" s="164">
        <f t="shared" si="2785"/>
        <v>60000</v>
      </c>
      <c r="E6266" s="164">
        <f t="shared" si="2785"/>
        <v>60000</v>
      </c>
      <c r="F6266" s="164">
        <f t="shared" si="2785"/>
        <v>37000</v>
      </c>
      <c r="G6266" s="164">
        <f t="shared" si="2783"/>
        <v>10000</v>
      </c>
      <c r="H6266" s="164">
        <f t="shared" si="2786"/>
        <v>167000</v>
      </c>
      <c r="I6266" s="164">
        <v>60000</v>
      </c>
      <c r="J6266" s="164">
        <v>60000</v>
      </c>
      <c r="K6266" s="164">
        <v>37000</v>
      </c>
      <c r="L6266" s="164">
        <v>10000</v>
      </c>
      <c r="M6266" s="164">
        <f t="shared" si="2787"/>
        <v>0</v>
      </c>
      <c r="N6266" s="164">
        <v>0</v>
      </c>
      <c r="O6266" s="164">
        <v>0</v>
      </c>
      <c r="P6266" s="164">
        <v>0</v>
      </c>
      <c r="Q6266" s="164">
        <v>0</v>
      </c>
      <c r="R6266" s="164">
        <f t="shared" si="2788"/>
        <v>0</v>
      </c>
      <c r="S6266" s="164">
        <v>0</v>
      </c>
      <c r="T6266" s="164">
        <v>0</v>
      </c>
      <c r="U6266" s="164">
        <v>0</v>
      </c>
      <c r="V6266" s="164">
        <v>0</v>
      </c>
    </row>
    <row r="6267" spans="1:22" ht="31.5" thickTop="1" thickBot="1">
      <c r="A6267" s="160" t="s">
        <v>2078</v>
      </c>
      <c r="B6267" s="166" t="s">
        <v>2079</v>
      </c>
      <c r="C6267" s="164">
        <f t="shared" si="2784"/>
        <v>150000</v>
      </c>
      <c r="D6267" s="164">
        <f t="shared" si="2785"/>
        <v>50000</v>
      </c>
      <c r="E6267" s="164">
        <f t="shared" si="2785"/>
        <v>50000</v>
      </c>
      <c r="F6267" s="164">
        <f t="shared" si="2785"/>
        <v>50000</v>
      </c>
      <c r="G6267" s="164">
        <f t="shared" si="2783"/>
        <v>0</v>
      </c>
      <c r="H6267" s="164">
        <f t="shared" si="2786"/>
        <v>150000</v>
      </c>
      <c r="I6267" s="164">
        <f t="shared" ref="I6267:L6269" si="2825">SUM(I6268)</f>
        <v>50000</v>
      </c>
      <c r="J6267" s="164">
        <f t="shared" si="2825"/>
        <v>50000</v>
      </c>
      <c r="K6267" s="164">
        <f t="shared" si="2825"/>
        <v>50000</v>
      </c>
      <c r="L6267" s="164">
        <f t="shared" si="2825"/>
        <v>0</v>
      </c>
      <c r="M6267" s="164">
        <f t="shared" si="2787"/>
        <v>0</v>
      </c>
      <c r="N6267" s="164">
        <f t="shared" ref="N6267:Q6269" si="2826">SUM(N6268)</f>
        <v>0</v>
      </c>
      <c r="O6267" s="164">
        <f t="shared" si="2826"/>
        <v>0</v>
      </c>
      <c r="P6267" s="164">
        <f t="shared" si="2826"/>
        <v>0</v>
      </c>
      <c r="Q6267" s="164">
        <f t="shared" si="2826"/>
        <v>0</v>
      </c>
      <c r="R6267" s="164">
        <f t="shared" si="2788"/>
        <v>0</v>
      </c>
      <c r="S6267" s="164">
        <f t="shared" ref="S6267:V6269" si="2827">SUM(S6268)</f>
        <v>0</v>
      </c>
      <c r="T6267" s="164">
        <f t="shared" si="2827"/>
        <v>0</v>
      </c>
      <c r="U6267" s="164">
        <f t="shared" si="2827"/>
        <v>0</v>
      </c>
      <c r="V6267" s="164">
        <f t="shared" si="2827"/>
        <v>0</v>
      </c>
    </row>
    <row r="6268" spans="1:22" ht="16.5" thickTop="1" thickBot="1">
      <c r="A6268" s="160" t="s">
        <v>121</v>
      </c>
      <c r="B6268" s="167" t="s">
        <v>99</v>
      </c>
      <c r="C6268" s="164">
        <f t="shared" si="2784"/>
        <v>150000</v>
      </c>
      <c r="D6268" s="164">
        <f t="shared" si="2785"/>
        <v>50000</v>
      </c>
      <c r="E6268" s="164">
        <f t="shared" si="2785"/>
        <v>50000</v>
      </c>
      <c r="F6268" s="164">
        <f t="shared" si="2785"/>
        <v>50000</v>
      </c>
      <c r="G6268" s="164">
        <f t="shared" si="2783"/>
        <v>0</v>
      </c>
      <c r="H6268" s="164">
        <f t="shared" si="2786"/>
        <v>150000</v>
      </c>
      <c r="I6268" s="164">
        <f t="shared" si="2825"/>
        <v>50000</v>
      </c>
      <c r="J6268" s="164">
        <f t="shared" si="2825"/>
        <v>50000</v>
      </c>
      <c r="K6268" s="164">
        <f t="shared" si="2825"/>
        <v>50000</v>
      </c>
      <c r="L6268" s="164">
        <f t="shared" si="2825"/>
        <v>0</v>
      </c>
      <c r="M6268" s="164">
        <f t="shared" si="2787"/>
        <v>0</v>
      </c>
      <c r="N6268" s="164">
        <f t="shared" si="2826"/>
        <v>0</v>
      </c>
      <c r="O6268" s="164">
        <f t="shared" si="2826"/>
        <v>0</v>
      </c>
      <c r="P6268" s="164">
        <f t="shared" si="2826"/>
        <v>0</v>
      </c>
      <c r="Q6268" s="164">
        <f t="shared" si="2826"/>
        <v>0</v>
      </c>
      <c r="R6268" s="164">
        <f t="shared" si="2788"/>
        <v>0</v>
      </c>
      <c r="S6268" s="164">
        <f t="shared" si="2827"/>
        <v>0</v>
      </c>
      <c r="T6268" s="164">
        <f t="shared" si="2827"/>
        <v>0</v>
      </c>
      <c r="U6268" s="164">
        <f t="shared" si="2827"/>
        <v>0</v>
      </c>
      <c r="V6268" s="164">
        <f t="shared" si="2827"/>
        <v>0</v>
      </c>
    </row>
    <row r="6269" spans="1:22" ht="16.5" thickTop="1" thickBot="1">
      <c r="A6269" s="160" t="s">
        <v>121</v>
      </c>
      <c r="B6269" s="168" t="s">
        <v>103</v>
      </c>
      <c r="C6269" s="164">
        <f t="shared" si="2784"/>
        <v>150000</v>
      </c>
      <c r="D6269" s="164">
        <f t="shared" si="2785"/>
        <v>50000</v>
      </c>
      <c r="E6269" s="164">
        <f t="shared" si="2785"/>
        <v>50000</v>
      </c>
      <c r="F6269" s="164">
        <f t="shared" si="2785"/>
        <v>50000</v>
      </c>
      <c r="G6269" s="164">
        <f t="shared" si="2783"/>
        <v>0</v>
      </c>
      <c r="H6269" s="164">
        <f t="shared" si="2786"/>
        <v>150000</v>
      </c>
      <c r="I6269" s="164">
        <f t="shared" si="2825"/>
        <v>50000</v>
      </c>
      <c r="J6269" s="164">
        <f t="shared" si="2825"/>
        <v>50000</v>
      </c>
      <c r="K6269" s="164">
        <f t="shared" si="2825"/>
        <v>50000</v>
      </c>
      <c r="L6269" s="164">
        <f t="shared" si="2825"/>
        <v>0</v>
      </c>
      <c r="M6269" s="164">
        <f t="shared" si="2787"/>
        <v>0</v>
      </c>
      <c r="N6269" s="164">
        <f t="shared" si="2826"/>
        <v>0</v>
      </c>
      <c r="O6269" s="164">
        <f t="shared" si="2826"/>
        <v>0</v>
      </c>
      <c r="P6269" s="164">
        <f t="shared" si="2826"/>
        <v>0</v>
      </c>
      <c r="Q6269" s="164">
        <f t="shared" si="2826"/>
        <v>0</v>
      </c>
      <c r="R6269" s="164">
        <f t="shared" si="2788"/>
        <v>0</v>
      </c>
      <c r="S6269" s="164">
        <f t="shared" si="2827"/>
        <v>0</v>
      </c>
      <c r="T6269" s="164">
        <f t="shared" si="2827"/>
        <v>0</v>
      </c>
      <c r="U6269" s="164">
        <f t="shared" si="2827"/>
        <v>0</v>
      </c>
      <c r="V6269" s="164">
        <f t="shared" si="2827"/>
        <v>0</v>
      </c>
    </row>
    <row r="6270" spans="1:22" ht="16.5" thickTop="1" thickBot="1">
      <c r="A6270" s="160" t="s">
        <v>121</v>
      </c>
      <c r="B6270" s="169" t="s">
        <v>133</v>
      </c>
      <c r="C6270" s="164">
        <f t="shared" si="2784"/>
        <v>150000</v>
      </c>
      <c r="D6270" s="164">
        <f t="shared" si="2785"/>
        <v>50000</v>
      </c>
      <c r="E6270" s="164">
        <f t="shared" si="2785"/>
        <v>50000</v>
      </c>
      <c r="F6270" s="164">
        <f t="shared" si="2785"/>
        <v>50000</v>
      </c>
      <c r="G6270" s="164">
        <f t="shared" si="2783"/>
        <v>0</v>
      </c>
      <c r="H6270" s="164">
        <f t="shared" si="2786"/>
        <v>150000</v>
      </c>
      <c r="I6270" s="164">
        <v>50000</v>
      </c>
      <c r="J6270" s="164">
        <v>50000</v>
      </c>
      <c r="K6270" s="164">
        <v>50000</v>
      </c>
      <c r="L6270" s="164">
        <v>0</v>
      </c>
      <c r="M6270" s="164">
        <f t="shared" si="2787"/>
        <v>0</v>
      </c>
      <c r="N6270" s="164">
        <v>0</v>
      </c>
      <c r="O6270" s="164">
        <v>0</v>
      </c>
      <c r="P6270" s="164">
        <v>0</v>
      </c>
      <c r="Q6270" s="164">
        <v>0</v>
      </c>
      <c r="R6270" s="164">
        <f t="shared" si="2788"/>
        <v>0</v>
      </c>
      <c r="S6270" s="164">
        <v>0</v>
      </c>
      <c r="T6270" s="164">
        <v>0</v>
      </c>
      <c r="U6270" s="164">
        <v>0</v>
      </c>
      <c r="V6270" s="164">
        <v>0</v>
      </c>
    </row>
    <row r="6271" spans="1:22" ht="31.5" thickTop="1" thickBot="1">
      <c r="A6271" s="160" t="s">
        <v>2080</v>
      </c>
      <c r="B6271" s="166" t="s">
        <v>2081</v>
      </c>
      <c r="C6271" s="164">
        <f t="shared" si="2784"/>
        <v>640000</v>
      </c>
      <c r="D6271" s="164">
        <f t="shared" si="2785"/>
        <v>145000</v>
      </c>
      <c r="E6271" s="164">
        <f t="shared" si="2785"/>
        <v>145000</v>
      </c>
      <c r="F6271" s="164">
        <f t="shared" si="2785"/>
        <v>165000</v>
      </c>
      <c r="G6271" s="164">
        <f t="shared" si="2783"/>
        <v>185000</v>
      </c>
      <c r="H6271" s="164">
        <f t="shared" si="2786"/>
        <v>640000</v>
      </c>
      <c r="I6271" s="164">
        <f>SUM(I6272,I6275)</f>
        <v>145000</v>
      </c>
      <c r="J6271" s="164">
        <f>SUM(J6272,J6275)</f>
        <v>145000</v>
      </c>
      <c r="K6271" s="164">
        <f>SUM(K6272,K6275)</f>
        <v>165000</v>
      </c>
      <c r="L6271" s="164">
        <f>SUM(L6272,L6275)</f>
        <v>185000</v>
      </c>
      <c r="M6271" s="164">
        <f t="shared" si="2787"/>
        <v>0</v>
      </c>
      <c r="N6271" s="164">
        <f>SUM(N6272,N6275)</f>
        <v>0</v>
      </c>
      <c r="O6271" s="164">
        <f>SUM(O6272,O6275)</f>
        <v>0</v>
      </c>
      <c r="P6271" s="164">
        <f>SUM(P6272,P6275)</f>
        <v>0</v>
      </c>
      <c r="Q6271" s="164">
        <f>SUM(Q6272,Q6275)</f>
        <v>0</v>
      </c>
      <c r="R6271" s="164">
        <f t="shared" si="2788"/>
        <v>0</v>
      </c>
      <c r="S6271" s="164">
        <f>SUM(S6272,S6275)</f>
        <v>0</v>
      </c>
      <c r="T6271" s="164">
        <f>SUM(T6272,T6275)</f>
        <v>0</v>
      </c>
      <c r="U6271" s="164">
        <f>SUM(U6272,U6275)</f>
        <v>0</v>
      </c>
      <c r="V6271" s="164">
        <f>SUM(V6272,V6275)</f>
        <v>0</v>
      </c>
    </row>
    <row r="6272" spans="1:22" ht="16.5" thickTop="1" thickBot="1">
      <c r="A6272" s="160" t="s">
        <v>121</v>
      </c>
      <c r="B6272" s="167" t="s">
        <v>99</v>
      </c>
      <c r="C6272" s="164">
        <f t="shared" si="2784"/>
        <v>580000</v>
      </c>
      <c r="D6272" s="164">
        <f t="shared" si="2785"/>
        <v>145000</v>
      </c>
      <c r="E6272" s="164">
        <f t="shared" si="2785"/>
        <v>145000</v>
      </c>
      <c r="F6272" s="164">
        <f t="shared" si="2785"/>
        <v>145000</v>
      </c>
      <c r="G6272" s="164">
        <f t="shared" si="2783"/>
        <v>145000</v>
      </c>
      <c r="H6272" s="164">
        <f t="shared" si="2786"/>
        <v>580000</v>
      </c>
      <c r="I6272" s="164">
        <f t="shared" ref="I6272:L6273" si="2828">SUM(I6273)</f>
        <v>145000</v>
      </c>
      <c r="J6272" s="164">
        <f t="shared" si="2828"/>
        <v>145000</v>
      </c>
      <c r="K6272" s="164">
        <f t="shared" si="2828"/>
        <v>145000</v>
      </c>
      <c r="L6272" s="164">
        <f t="shared" si="2828"/>
        <v>145000</v>
      </c>
      <c r="M6272" s="164">
        <f t="shared" si="2787"/>
        <v>0</v>
      </c>
      <c r="N6272" s="164">
        <f t="shared" ref="N6272:Q6273" si="2829">SUM(N6273)</f>
        <v>0</v>
      </c>
      <c r="O6272" s="164">
        <f t="shared" si="2829"/>
        <v>0</v>
      </c>
      <c r="P6272" s="164">
        <f t="shared" si="2829"/>
        <v>0</v>
      </c>
      <c r="Q6272" s="164">
        <f t="shared" si="2829"/>
        <v>0</v>
      </c>
      <c r="R6272" s="164">
        <f t="shared" si="2788"/>
        <v>0</v>
      </c>
      <c r="S6272" s="164">
        <f t="shared" ref="S6272:V6273" si="2830">SUM(S6273)</f>
        <v>0</v>
      </c>
      <c r="T6272" s="164">
        <f t="shared" si="2830"/>
        <v>0</v>
      </c>
      <c r="U6272" s="164">
        <f t="shared" si="2830"/>
        <v>0</v>
      </c>
      <c r="V6272" s="164">
        <f t="shared" si="2830"/>
        <v>0</v>
      </c>
    </row>
    <row r="6273" spans="1:22" ht="16.5" thickTop="1" thickBot="1">
      <c r="A6273" s="160" t="s">
        <v>121</v>
      </c>
      <c r="B6273" s="168" t="s">
        <v>103</v>
      </c>
      <c r="C6273" s="164">
        <f t="shared" si="2784"/>
        <v>580000</v>
      </c>
      <c r="D6273" s="164">
        <f t="shared" si="2785"/>
        <v>145000</v>
      </c>
      <c r="E6273" s="164">
        <f t="shared" si="2785"/>
        <v>145000</v>
      </c>
      <c r="F6273" s="164">
        <f t="shared" si="2785"/>
        <v>145000</v>
      </c>
      <c r="G6273" s="164">
        <f t="shared" si="2783"/>
        <v>145000</v>
      </c>
      <c r="H6273" s="164">
        <f t="shared" si="2786"/>
        <v>580000</v>
      </c>
      <c r="I6273" s="164">
        <f t="shared" si="2828"/>
        <v>145000</v>
      </c>
      <c r="J6273" s="164">
        <f t="shared" si="2828"/>
        <v>145000</v>
      </c>
      <c r="K6273" s="164">
        <f t="shared" si="2828"/>
        <v>145000</v>
      </c>
      <c r="L6273" s="164">
        <f t="shared" si="2828"/>
        <v>145000</v>
      </c>
      <c r="M6273" s="164">
        <f t="shared" si="2787"/>
        <v>0</v>
      </c>
      <c r="N6273" s="164">
        <f t="shared" si="2829"/>
        <v>0</v>
      </c>
      <c r="O6273" s="164">
        <f t="shared" si="2829"/>
        <v>0</v>
      </c>
      <c r="P6273" s="164">
        <f t="shared" si="2829"/>
        <v>0</v>
      </c>
      <c r="Q6273" s="164">
        <f t="shared" si="2829"/>
        <v>0</v>
      </c>
      <c r="R6273" s="164">
        <f t="shared" si="2788"/>
        <v>0</v>
      </c>
      <c r="S6273" s="164">
        <f t="shared" si="2830"/>
        <v>0</v>
      </c>
      <c r="T6273" s="164">
        <f t="shared" si="2830"/>
        <v>0</v>
      </c>
      <c r="U6273" s="164">
        <f t="shared" si="2830"/>
        <v>0</v>
      </c>
      <c r="V6273" s="164">
        <f t="shared" si="2830"/>
        <v>0</v>
      </c>
    </row>
    <row r="6274" spans="1:22" ht="16.5" thickTop="1" thickBot="1">
      <c r="A6274" s="160" t="s">
        <v>121</v>
      </c>
      <c r="B6274" s="169" t="s">
        <v>133</v>
      </c>
      <c r="C6274" s="164">
        <f t="shared" si="2784"/>
        <v>580000</v>
      </c>
      <c r="D6274" s="164">
        <f t="shared" si="2785"/>
        <v>145000</v>
      </c>
      <c r="E6274" s="164">
        <f t="shared" si="2785"/>
        <v>145000</v>
      </c>
      <c r="F6274" s="164">
        <f t="shared" si="2785"/>
        <v>145000</v>
      </c>
      <c r="G6274" s="164">
        <f t="shared" si="2783"/>
        <v>145000</v>
      </c>
      <c r="H6274" s="164">
        <f t="shared" si="2786"/>
        <v>580000</v>
      </c>
      <c r="I6274" s="164">
        <v>145000</v>
      </c>
      <c r="J6274" s="164">
        <v>145000</v>
      </c>
      <c r="K6274" s="164">
        <v>145000</v>
      </c>
      <c r="L6274" s="164">
        <v>145000</v>
      </c>
      <c r="M6274" s="164">
        <f t="shared" si="2787"/>
        <v>0</v>
      </c>
      <c r="N6274" s="164">
        <v>0</v>
      </c>
      <c r="O6274" s="164">
        <v>0</v>
      </c>
      <c r="P6274" s="164">
        <v>0</v>
      </c>
      <c r="Q6274" s="164">
        <v>0</v>
      </c>
      <c r="R6274" s="164">
        <f t="shared" si="2788"/>
        <v>0</v>
      </c>
      <c r="S6274" s="164">
        <v>0</v>
      </c>
      <c r="T6274" s="164">
        <v>0</v>
      </c>
      <c r="U6274" s="164">
        <v>0</v>
      </c>
      <c r="V6274" s="164">
        <v>0</v>
      </c>
    </row>
    <row r="6275" spans="1:22" ht="16.5" thickTop="1" thickBot="1">
      <c r="A6275" s="160" t="s">
        <v>121</v>
      </c>
      <c r="B6275" s="167" t="s">
        <v>155</v>
      </c>
      <c r="C6275" s="164">
        <f t="shared" si="2784"/>
        <v>60000</v>
      </c>
      <c r="D6275" s="164">
        <f t="shared" si="2785"/>
        <v>0</v>
      </c>
      <c r="E6275" s="164">
        <f t="shared" si="2785"/>
        <v>0</v>
      </c>
      <c r="F6275" s="164">
        <f t="shared" si="2785"/>
        <v>20000</v>
      </c>
      <c r="G6275" s="164">
        <f t="shared" si="2783"/>
        <v>40000</v>
      </c>
      <c r="H6275" s="164">
        <f t="shared" si="2786"/>
        <v>60000</v>
      </c>
      <c r="I6275" s="164">
        <v>0</v>
      </c>
      <c r="J6275" s="164">
        <v>0</v>
      </c>
      <c r="K6275" s="164">
        <v>20000</v>
      </c>
      <c r="L6275" s="164">
        <v>40000</v>
      </c>
      <c r="M6275" s="164">
        <f t="shared" si="2787"/>
        <v>0</v>
      </c>
      <c r="N6275" s="164">
        <v>0</v>
      </c>
      <c r="O6275" s="164">
        <v>0</v>
      </c>
      <c r="P6275" s="164">
        <v>0</v>
      </c>
      <c r="Q6275" s="164">
        <v>0</v>
      </c>
      <c r="R6275" s="164">
        <f t="shared" si="2788"/>
        <v>0</v>
      </c>
      <c r="S6275" s="164">
        <v>0</v>
      </c>
      <c r="T6275" s="164">
        <v>0</v>
      </c>
      <c r="U6275" s="164">
        <v>0</v>
      </c>
      <c r="V6275" s="164">
        <v>0</v>
      </c>
    </row>
    <row r="6276" spans="1:22" ht="31.5" thickTop="1" thickBot="1">
      <c r="A6276" s="160" t="s">
        <v>2082</v>
      </c>
      <c r="B6276" s="166" t="s">
        <v>2083</v>
      </c>
      <c r="C6276" s="164">
        <f t="shared" si="2784"/>
        <v>180000</v>
      </c>
      <c r="D6276" s="164">
        <f t="shared" si="2785"/>
        <v>65000</v>
      </c>
      <c r="E6276" s="164">
        <f t="shared" si="2785"/>
        <v>55000</v>
      </c>
      <c r="F6276" s="164">
        <f t="shared" si="2785"/>
        <v>30000</v>
      </c>
      <c r="G6276" s="164">
        <f t="shared" si="2783"/>
        <v>30000</v>
      </c>
      <c r="H6276" s="164">
        <f t="shared" si="2786"/>
        <v>180000</v>
      </c>
      <c r="I6276" s="164">
        <f>SUM(I6277,I6280)</f>
        <v>65000</v>
      </c>
      <c r="J6276" s="164">
        <f>SUM(J6277,J6280)</f>
        <v>55000</v>
      </c>
      <c r="K6276" s="164">
        <f>SUM(K6277,K6280)</f>
        <v>30000</v>
      </c>
      <c r="L6276" s="164">
        <f>SUM(L6277,L6280)</f>
        <v>30000</v>
      </c>
      <c r="M6276" s="164">
        <f t="shared" si="2787"/>
        <v>0</v>
      </c>
      <c r="N6276" s="164">
        <f>SUM(N6277,N6280)</f>
        <v>0</v>
      </c>
      <c r="O6276" s="164">
        <f>SUM(O6277,O6280)</f>
        <v>0</v>
      </c>
      <c r="P6276" s="164">
        <f>SUM(P6277,P6280)</f>
        <v>0</v>
      </c>
      <c r="Q6276" s="164">
        <f>SUM(Q6277,Q6280)</f>
        <v>0</v>
      </c>
      <c r="R6276" s="164">
        <f t="shared" si="2788"/>
        <v>0</v>
      </c>
      <c r="S6276" s="164">
        <f>SUM(S6277,S6280)</f>
        <v>0</v>
      </c>
      <c r="T6276" s="164">
        <f>SUM(T6277,T6280)</f>
        <v>0</v>
      </c>
      <c r="U6276" s="164">
        <f>SUM(U6277,U6280)</f>
        <v>0</v>
      </c>
      <c r="V6276" s="164">
        <f>SUM(V6277,V6280)</f>
        <v>0</v>
      </c>
    </row>
    <row r="6277" spans="1:22" ht="16.5" thickTop="1" thickBot="1">
      <c r="A6277" s="160" t="s">
        <v>121</v>
      </c>
      <c r="B6277" s="167" t="s">
        <v>99</v>
      </c>
      <c r="C6277" s="164">
        <f t="shared" si="2784"/>
        <v>175000</v>
      </c>
      <c r="D6277" s="164">
        <f t="shared" si="2785"/>
        <v>60000</v>
      </c>
      <c r="E6277" s="164">
        <f t="shared" si="2785"/>
        <v>55000</v>
      </c>
      <c r="F6277" s="164">
        <f t="shared" si="2785"/>
        <v>30000</v>
      </c>
      <c r="G6277" s="164">
        <f t="shared" si="2785"/>
        <v>30000</v>
      </c>
      <c r="H6277" s="164">
        <f t="shared" si="2786"/>
        <v>175000</v>
      </c>
      <c r="I6277" s="164">
        <f t="shared" ref="I6277:L6278" si="2831">SUM(I6278)</f>
        <v>60000</v>
      </c>
      <c r="J6277" s="164">
        <f t="shared" si="2831"/>
        <v>55000</v>
      </c>
      <c r="K6277" s="164">
        <f t="shared" si="2831"/>
        <v>30000</v>
      </c>
      <c r="L6277" s="164">
        <f t="shared" si="2831"/>
        <v>30000</v>
      </c>
      <c r="M6277" s="164">
        <f t="shared" si="2787"/>
        <v>0</v>
      </c>
      <c r="N6277" s="164">
        <f t="shared" ref="N6277:Q6278" si="2832">SUM(N6278)</f>
        <v>0</v>
      </c>
      <c r="O6277" s="164">
        <f t="shared" si="2832"/>
        <v>0</v>
      </c>
      <c r="P6277" s="164">
        <f t="shared" si="2832"/>
        <v>0</v>
      </c>
      <c r="Q6277" s="164">
        <f t="shared" si="2832"/>
        <v>0</v>
      </c>
      <c r="R6277" s="164">
        <f t="shared" si="2788"/>
        <v>0</v>
      </c>
      <c r="S6277" s="164">
        <f t="shared" ref="S6277:V6278" si="2833">SUM(S6278)</f>
        <v>0</v>
      </c>
      <c r="T6277" s="164">
        <f t="shared" si="2833"/>
        <v>0</v>
      </c>
      <c r="U6277" s="164">
        <f t="shared" si="2833"/>
        <v>0</v>
      </c>
      <c r="V6277" s="164">
        <f t="shared" si="2833"/>
        <v>0</v>
      </c>
    </row>
    <row r="6278" spans="1:22" ht="16.5" thickTop="1" thickBot="1">
      <c r="A6278" s="160" t="s">
        <v>121</v>
      </c>
      <c r="B6278" s="168" t="s">
        <v>103</v>
      </c>
      <c r="C6278" s="164">
        <f t="shared" ref="C6278:C6341" si="2834">SUM(D6278:G6278)</f>
        <v>175000</v>
      </c>
      <c r="D6278" s="164">
        <f t="shared" ref="D6278:G6341" si="2835">SUM(I6278,N6278,S6278)</f>
        <v>60000</v>
      </c>
      <c r="E6278" s="164">
        <f t="shared" si="2835"/>
        <v>55000</v>
      </c>
      <c r="F6278" s="164">
        <f t="shared" si="2835"/>
        <v>30000</v>
      </c>
      <c r="G6278" s="164">
        <f t="shared" si="2835"/>
        <v>30000</v>
      </c>
      <c r="H6278" s="164">
        <f t="shared" ref="H6278:H6341" si="2836">SUM(I6278:L6278)</f>
        <v>175000</v>
      </c>
      <c r="I6278" s="164">
        <f t="shared" si="2831"/>
        <v>60000</v>
      </c>
      <c r="J6278" s="164">
        <f t="shared" si="2831"/>
        <v>55000</v>
      </c>
      <c r="K6278" s="164">
        <f t="shared" si="2831"/>
        <v>30000</v>
      </c>
      <c r="L6278" s="164">
        <f t="shared" si="2831"/>
        <v>30000</v>
      </c>
      <c r="M6278" s="164">
        <f t="shared" ref="M6278:M6341" si="2837">SUM(N6278:Q6278)</f>
        <v>0</v>
      </c>
      <c r="N6278" s="164">
        <f t="shared" si="2832"/>
        <v>0</v>
      </c>
      <c r="O6278" s="164">
        <f t="shared" si="2832"/>
        <v>0</v>
      </c>
      <c r="P6278" s="164">
        <f t="shared" si="2832"/>
        <v>0</v>
      </c>
      <c r="Q6278" s="164">
        <f t="shared" si="2832"/>
        <v>0</v>
      </c>
      <c r="R6278" s="164">
        <f t="shared" ref="R6278:R6341" si="2838">SUM(S6278:V6278)</f>
        <v>0</v>
      </c>
      <c r="S6278" s="164">
        <f t="shared" si="2833"/>
        <v>0</v>
      </c>
      <c r="T6278" s="164">
        <f t="shared" si="2833"/>
        <v>0</v>
      </c>
      <c r="U6278" s="164">
        <f t="shared" si="2833"/>
        <v>0</v>
      </c>
      <c r="V6278" s="164">
        <f t="shared" si="2833"/>
        <v>0</v>
      </c>
    </row>
    <row r="6279" spans="1:22" ht="16.5" thickTop="1" thickBot="1">
      <c r="A6279" s="160" t="s">
        <v>121</v>
      </c>
      <c r="B6279" s="169" t="s">
        <v>133</v>
      </c>
      <c r="C6279" s="164">
        <f t="shared" si="2834"/>
        <v>175000</v>
      </c>
      <c r="D6279" s="164">
        <f t="shared" si="2835"/>
        <v>60000</v>
      </c>
      <c r="E6279" s="164">
        <f t="shared" si="2835"/>
        <v>55000</v>
      </c>
      <c r="F6279" s="164">
        <f t="shared" si="2835"/>
        <v>30000</v>
      </c>
      <c r="G6279" s="164">
        <f t="shared" si="2835"/>
        <v>30000</v>
      </c>
      <c r="H6279" s="164">
        <f t="shared" si="2836"/>
        <v>175000</v>
      </c>
      <c r="I6279" s="164">
        <v>60000</v>
      </c>
      <c r="J6279" s="164">
        <v>55000</v>
      </c>
      <c r="K6279" s="164">
        <v>30000</v>
      </c>
      <c r="L6279" s="164">
        <v>30000</v>
      </c>
      <c r="M6279" s="164">
        <f t="shared" si="2837"/>
        <v>0</v>
      </c>
      <c r="N6279" s="164">
        <v>0</v>
      </c>
      <c r="O6279" s="164">
        <v>0</v>
      </c>
      <c r="P6279" s="164">
        <v>0</v>
      </c>
      <c r="Q6279" s="164">
        <v>0</v>
      </c>
      <c r="R6279" s="164">
        <f t="shared" si="2838"/>
        <v>0</v>
      </c>
      <c r="S6279" s="164">
        <v>0</v>
      </c>
      <c r="T6279" s="164">
        <v>0</v>
      </c>
      <c r="U6279" s="164">
        <v>0</v>
      </c>
      <c r="V6279" s="164">
        <v>0</v>
      </c>
    </row>
    <row r="6280" spans="1:22" ht="16.5" thickTop="1" thickBot="1">
      <c r="A6280" s="160" t="s">
        <v>121</v>
      </c>
      <c r="B6280" s="167" t="s">
        <v>155</v>
      </c>
      <c r="C6280" s="164">
        <f t="shared" si="2834"/>
        <v>5000</v>
      </c>
      <c r="D6280" s="164">
        <f t="shared" si="2835"/>
        <v>5000</v>
      </c>
      <c r="E6280" s="164">
        <f t="shared" si="2835"/>
        <v>0</v>
      </c>
      <c r="F6280" s="164">
        <f t="shared" si="2835"/>
        <v>0</v>
      </c>
      <c r="G6280" s="164">
        <f t="shared" si="2835"/>
        <v>0</v>
      </c>
      <c r="H6280" s="164">
        <f t="shared" si="2836"/>
        <v>5000</v>
      </c>
      <c r="I6280" s="164">
        <v>5000</v>
      </c>
      <c r="J6280" s="164">
        <v>0</v>
      </c>
      <c r="K6280" s="164">
        <v>0</v>
      </c>
      <c r="L6280" s="164">
        <v>0</v>
      </c>
      <c r="M6280" s="164">
        <f t="shared" si="2837"/>
        <v>0</v>
      </c>
      <c r="N6280" s="164">
        <v>0</v>
      </c>
      <c r="O6280" s="164">
        <v>0</v>
      </c>
      <c r="P6280" s="164">
        <v>0</v>
      </c>
      <c r="Q6280" s="164">
        <v>0</v>
      </c>
      <c r="R6280" s="164">
        <f t="shared" si="2838"/>
        <v>0</v>
      </c>
      <c r="S6280" s="164">
        <v>0</v>
      </c>
      <c r="T6280" s="164">
        <v>0</v>
      </c>
      <c r="U6280" s="164">
        <v>0</v>
      </c>
      <c r="V6280" s="164">
        <v>0</v>
      </c>
    </row>
    <row r="6281" spans="1:22" ht="31.5" thickTop="1" thickBot="1">
      <c r="A6281" s="160" t="s">
        <v>2084</v>
      </c>
      <c r="B6281" s="166" t="s">
        <v>2085</v>
      </c>
      <c r="C6281" s="164">
        <f t="shared" si="2834"/>
        <v>330000</v>
      </c>
      <c r="D6281" s="164">
        <f t="shared" si="2835"/>
        <v>100000</v>
      </c>
      <c r="E6281" s="164">
        <f t="shared" si="2835"/>
        <v>100000</v>
      </c>
      <c r="F6281" s="164">
        <f t="shared" si="2835"/>
        <v>100000</v>
      </c>
      <c r="G6281" s="164">
        <f t="shared" si="2835"/>
        <v>30000</v>
      </c>
      <c r="H6281" s="164">
        <f t="shared" si="2836"/>
        <v>330000</v>
      </c>
      <c r="I6281" s="164">
        <f t="shared" ref="I6281:L6283" si="2839">SUM(I6282)</f>
        <v>100000</v>
      </c>
      <c r="J6281" s="164">
        <f t="shared" si="2839"/>
        <v>100000</v>
      </c>
      <c r="K6281" s="164">
        <f t="shared" si="2839"/>
        <v>100000</v>
      </c>
      <c r="L6281" s="164">
        <f t="shared" si="2839"/>
        <v>30000</v>
      </c>
      <c r="M6281" s="164">
        <f t="shared" si="2837"/>
        <v>0</v>
      </c>
      <c r="N6281" s="164">
        <f t="shared" ref="N6281:Q6283" si="2840">SUM(N6282)</f>
        <v>0</v>
      </c>
      <c r="O6281" s="164">
        <f t="shared" si="2840"/>
        <v>0</v>
      </c>
      <c r="P6281" s="164">
        <f t="shared" si="2840"/>
        <v>0</v>
      </c>
      <c r="Q6281" s="164">
        <f t="shared" si="2840"/>
        <v>0</v>
      </c>
      <c r="R6281" s="164">
        <f t="shared" si="2838"/>
        <v>0</v>
      </c>
      <c r="S6281" s="164">
        <f t="shared" ref="S6281:V6283" si="2841">SUM(S6282)</f>
        <v>0</v>
      </c>
      <c r="T6281" s="164">
        <f t="shared" si="2841"/>
        <v>0</v>
      </c>
      <c r="U6281" s="164">
        <f t="shared" si="2841"/>
        <v>0</v>
      </c>
      <c r="V6281" s="164">
        <f t="shared" si="2841"/>
        <v>0</v>
      </c>
    </row>
    <row r="6282" spans="1:22" ht="16.5" thickTop="1" thickBot="1">
      <c r="A6282" s="160" t="s">
        <v>121</v>
      </c>
      <c r="B6282" s="167" t="s">
        <v>99</v>
      </c>
      <c r="C6282" s="164">
        <f t="shared" si="2834"/>
        <v>330000</v>
      </c>
      <c r="D6282" s="164">
        <f t="shared" si="2835"/>
        <v>100000</v>
      </c>
      <c r="E6282" s="164">
        <f t="shared" si="2835"/>
        <v>100000</v>
      </c>
      <c r="F6282" s="164">
        <f t="shared" si="2835"/>
        <v>100000</v>
      </c>
      <c r="G6282" s="164">
        <f t="shared" si="2835"/>
        <v>30000</v>
      </c>
      <c r="H6282" s="164">
        <f t="shared" si="2836"/>
        <v>330000</v>
      </c>
      <c r="I6282" s="164">
        <f t="shared" si="2839"/>
        <v>100000</v>
      </c>
      <c r="J6282" s="164">
        <f t="shared" si="2839"/>
        <v>100000</v>
      </c>
      <c r="K6282" s="164">
        <f t="shared" si="2839"/>
        <v>100000</v>
      </c>
      <c r="L6282" s="164">
        <f t="shared" si="2839"/>
        <v>30000</v>
      </c>
      <c r="M6282" s="164">
        <f t="shared" si="2837"/>
        <v>0</v>
      </c>
      <c r="N6282" s="164">
        <f t="shared" si="2840"/>
        <v>0</v>
      </c>
      <c r="O6282" s="164">
        <f t="shared" si="2840"/>
        <v>0</v>
      </c>
      <c r="P6282" s="164">
        <f t="shared" si="2840"/>
        <v>0</v>
      </c>
      <c r="Q6282" s="164">
        <f t="shared" si="2840"/>
        <v>0</v>
      </c>
      <c r="R6282" s="164">
        <f t="shared" si="2838"/>
        <v>0</v>
      </c>
      <c r="S6282" s="164">
        <f t="shared" si="2841"/>
        <v>0</v>
      </c>
      <c r="T6282" s="164">
        <f t="shared" si="2841"/>
        <v>0</v>
      </c>
      <c r="U6282" s="164">
        <f t="shared" si="2841"/>
        <v>0</v>
      </c>
      <c r="V6282" s="164">
        <f t="shared" si="2841"/>
        <v>0</v>
      </c>
    </row>
    <row r="6283" spans="1:22" ht="16.5" thickTop="1" thickBot="1">
      <c r="A6283" s="160" t="s">
        <v>121</v>
      </c>
      <c r="B6283" s="168" t="s">
        <v>103</v>
      </c>
      <c r="C6283" s="164">
        <f t="shared" si="2834"/>
        <v>330000</v>
      </c>
      <c r="D6283" s="164">
        <f t="shared" si="2835"/>
        <v>100000</v>
      </c>
      <c r="E6283" s="164">
        <f t="shared" si="2835"/>
        <v>100000</v>
      </c>
      <c r="F6283" s="164">
        <f t="shared" si="2835"/>
        <v>100000</v>
      </c>
      <c r="G6283" s="164">
        <f t="shared" si="2835"/>
        <v>30000</v>
      </c>
      <c r="H6283" s="164">
        <f t="shared" si="2836"/>
        <v>330000</v>
      </c>
      <c r="I6283" s="164">
        <f t="shared" si="2839"/>
        <v>100000</v>
      </c>
      <c r="J6283" s="164">
        <f t="shared" si="2839"/>
        <v>100000</v>
      </c>
      <c r="K6283" s="164">
        <f t="shared" si="2839"/>
        <v>100000</v>
      </c>
      <c r="L6283" s="164">
        <f t="shared" si="2839"/>
        <v>30000</v>
      </c>
      <c r="M6283" s="164">
        <f t="shared" si="2837"/>
        <v>0</v>
      </c>
      <c r="N6283" s="164">
        <f t="shared" si="2840"/>
        <v>0</v>
      </c>
      <c r="O6283" s="164">
        <f t="shared" si="2840"/>
        <v>0</v>
      </c>
      <c r="P6283" s="164">
        <f t="shared" si="2840"/>
        <v>0</v>
      </c>
      <c r="Q6283" s="164">
        <f t="shared" si="2840"/>
        <v>0</v>
      </c>
      <c r="R6283" s="164">
        <f t="shared" si="2838"/>
        <v>0</v>
      </c>
      <c r="S6283" s="164">
        <f t="shared" si="2841"/>
        <v>0</v>
      </c>
      <c r="T6283" s="164">
        <f t="shared" si="2841"/>
        <v>0</v>
      </c>
      <c r="U6283" s="164">
        <f t="shared" si="2841"/>
        <v>0</v>
      </c>
      <c r="V6283" s="164">
        <f t="shared" si="2841"/>
        <v>0</v>
      </c>
    </row>
    <row r="6284" spans="1:22" ht="16.5" thickTop="1" thickBot="1">
      <c r="A6284" s="160" t="s">
        <v>121</v>
      </c>
      <c r="B6284" s="169" t="s">
        <v>133</v>
      </c>
      <c r="C6284" s="164">
        <f t="shared" si="2834"/>
        <v>330000</v>
      </c>
      <c r="D6284" s="164">
        <f t="shared" si="2835"/>
        <v>100000</v>
      </c>
      <c r="E6284" s="164">
        <f t="shared" si="2835"/>
        <v>100000</v>
      </c>
      <c r="F6284" s="164">
        <f t="shared" si="2835"/>
        <v>100000</v>
      </c>
      <c r="G6284" s="164">
        <f t="shared" si="2835"/>
        <v>30000</v>
      </c>
      <c r="H6284" s="164">
        <f t="shared" si="2836"/>
        <v>330000</v>
      </c>
      <c r="I6284" s="164">
        <v>100000</v>
      </c>
      <c r="J6284" s="164">
        <v>100000</v>
      </c>
      <c r="K6284" s="164">
        <v>100000</v>
      </c>
      <c r="L6284" s="164">
        <v>30000</v>
      </c>
      <c r="M6284" s="164">
        <f t="shared" si="2837"/>
        <v>0</v>
      </c>
      <c r="N6284" s="164">
        <v>0</v>
      </c>
      <c r="O6284" s="164">
        <v>0</v>
      </c>
      <c r="P6284" s="164">
        <v>0</v>
      </c>
      <c r="Q6284" s="164">
        <v>0</v>
      </c>
      <c r="R6284" s="164">
        <f t="shared" si="2838"/>
        <v>0</v>
      </c>
      <c r="S6284" s="164">
        <v>0</v>
      </c>
      <c r="T6284" s="164">
        <v>0</v>
      </c>
      <c r="U6284" s="164">
        <v>0</v>
      </c>
      <c r="V6284" s="164">
        <v>0</v>
      </c>
    </row>
    <row r="6285" spans="1:22" ht="31.5" thickTop="1" thickBot="1">
      <c r="A6285" s="160" t="s">
        <v>2086</v>
      </c>
      <c r="B6285" s="166" t="s">
        <v>2087</v>
      </c>
      <c r="C6285" s="164">
        <f t="shared" si="2834"/>
        <v>320000</v>
      </c>
      <c r="D6285" s="164">
        <f t="shared" si="2835"/>
        <v>85000</v>
      </c>
      <c r="E6285" s="164">
        <f t="shared" si="2835"/>
        <v>80000</v>
      </c>
      <c r="F6285" s="164">
        <f t="shared" si="2835"/>
        <v>78000</v>
      </c>
      <c r="G6285" s="164">
        <f t="shared" si="2835"/>
        <v>77000</v>
      </c>
      <c r="H6285" s="164">
        <f t="shared" si="2836"/>
        <v>320000</v>
      </c>
      <c r="I6285" s="164">
        <f t="shared" ref="I6285:L6287" si="2842">SUM(I6286)</f>
        <v>85000</v>
      </c>
      <c r="J6285" s="164">
        <f t="shared" si="2842"/>
        <v>80000</v>
      </c>
      <c r="K6285" s="164">
        <f t="shared" si="2842"/>
        <v>78000</v>
      </c>
      <c r="L6285" s="164">
        <f t="shared" si="2842"/>
        <v>77000</v>
      </c>
      <c r="M6285" s="164">
        <f t="shared" si="2837"/>
        <v>0</v>
      </c>
      <c r="N6285" s="164">
        <f t="shared" ref="N6285:Q6287" si="2843">SUM(N6286)</f>
        <v>0</v>
      </c>
      <c r="O6285" s="164">
        <f t="shared" si="2843"/>
        <v>0</v>
      </c>
      <c r="P6285" s="164">
        <f t="shared" si="2843"/>
        <v>0</v>
      </c>
      <c r="Q6285" s="164">
        <f t="shared" si="2843"/>
        <v>0</v>
      </c>
      <c r="R6285" s="164">
        <f t="shared" si="2838"/>
        <v>0</v>
      </c>
      <c r="S6285" s="164">
        <f t="shared" ref="S6285:V6287" si="2844">SUM(S6286)</f>
        <v>0</v>
      </c>
      <c r="T6285" s="164">
        <f t="shared" si="2844"/>
        <v>0</v>
      </c>
      <c r="U6285" s="164">
        <f t="shared" si="2844"/>
        <v>0</v>
      </c>
      <c r="V6285" s="164">
        <f t="shared" si="2844"/>
        <v>0</v>
      </c>
    </row>
    <row r="6286" spans="1:22" ht="16.5" thickTop="1" thickBot="1">
      <c r="A6286" s="160" t="s">
        <v>121</v>
      </c>
      <c r="B6286" s="167" t="s">
        <v>99</v>
      </c>
      <c r="C6286" s="164">
        <f t="shared" si="2834"/>
        <v>320000</v>
      </c>
      <c r="D6286" s="164">
        <f t="shared" si="2835"/>
        <v>85000</v>
      </c>
      <c r="E6286" s="164">
        <f t="shared" si="2835"/>
        <v>80000</v>
      </c>
      <c r="F6286" s="164">
        <f t="shared" si="2835"/>
        <v>78000</v>
      </c>
      <c r="G6286" s="164">
        <f t="shared" si="2835"/>
        <v>77000</v>
      </c>
      <c r="H6286" s="164">
        <f t="shared" si="2836"/>
        <v>320000</v>
      </c>
      <c r="I6286" s="164">
        <f t="shared" si="2842"/>
        <v>85000</v>
      </c>
      <c r="J6286" s="164">
        <f t="shared" si="2842"/>
        <v>80000</v>
      </c>
      <c r="K6286" s="164">
        <f t="shared" si="2842"/>
        <v>78000</v>
      </c>
      <c r="L6286" s="164">
        <f t="shared" si="2842"/>
        <v>77000</v>
      </c>
      <c r="M6286" s="164">
        <f t="shared" si="2837"/>
        <v>0</v>
      </c>
      <c r="N6286" s="164">
        <f t="shared" si="2843"/>
        <v>0</v>
      </c>
      <c r="O6286" s="164">
        <f t="shared" si="2843"/>
        <v>0</v>
      </c>
      <c r="P6286" s="164">
        <f t="shared" si="2843"/>
        <v>0</v>
      </c>
      <c r="Q6286" s="164">
        <f t="shared" si="2843"/>
        <v>0</v>
      </c>
      <c r="R6286" s="164">
        <f t="shared" si="2838"/>
        <v>0</v>
      </c>
      <c r="S6286" s="164">
        <f t="shared" si="2844"/>
        <v>0</v>
      </c>
      <c r="T6286" s="164">
        <f t="shared" si="2844"/>
        <v>0</v>
      </c>
      <c r="U6286" s="164">
        <f t="shared" si="2844"/>
        <v>0</v>
      </c>
      <c r="V6286" s="164">
        <f t="shared" si="2844"/>
        <v>0</v>
      </c>
    </row>
    <row r="6287" spans="1:22" ht="16.5" thickTop="1" thickBot="1">
      <c r="A6287" s="160" t="s">
        <v>121</v>
      </c>
      <c r="B6287" s="168" t="s">
        <v>103</v>
      </c>
      <c r="C6287" s="164">
        <f t="shared" si="2834"/>
        <v>320000</v>
      </c>
      <c r="D6287" s="164">
        <f t="shared" si="2835"/>
        <v>85000</v>
      </c>
      <c r="E6287" s="164">
        <f t="shared" si="2835"/>
        <v>80000</v>
      </c>
      <c r="F6287" s="164">
        <f t="shared" si="2835"/>
        <v>78000</v>
      </c>
      <c r="G6287" s="164">
        <f t="shared" si="2835"/>
        <v>77000</v>
      </c>
      <c r="H6287" s="164">
        <f t="shared" si="2836"/>
        <v>320000</v>
      </c>
      <c r="I6287" s="164">
        <f t="shared" si="2842"/>
        <v>85000</v>
      </c>
      <c r="J6287" s="164">
        <f t="shared" si="2842"/>
        <v>80000</v>
      </c>
      <c r="K6287" s="164">
        <f t="shared" si="2842"/>
        <v>78000</v>
      </c>
      <c r="L6287" s="164">
        <f t="shared" si="2842"/>
        <v>77000</v>
      </c>
      <c r="M6287" s="164">
        <f t="shared" si="2837"/>
        <v>0</v>
      </c>
      <c r="N6287" s="164">
        <f t="shared" si="2843"/>
        <v>0</v>
      </c>
      <c r="O6287" s="164">
        <f t="shared" si="2843"/>
        <v>0</v>
      </c>
      <c r="P6287" s="164">
        <f t="shared" si="2843"/>
        <v>0</v>
      </c>
      <c r="Q6287" s="164">
        <f t="shared" si="2843"/>
        <v>0</v>
      </c>
      <c r="R6287" s="164">
        <f t="shared" si="2838"/>
        <v>0</v>
      </c>
      <c r="S6287" s="164">
        <f t="shared" si="2844"/>
        <v>0</v>
      </c>
      <c r="T6287" s="164">
        <f t="shared" si="2844"/>
        <v>0</v>
      </c>
      <c r="U6287" s="164">
        <f t="shared" si="2844"/>
        <v>0</v>
      </c>
      <c r="V6287" s="164">
        <f t="shared" si="2844"/>
        <v>0</v>
      </c>
    </row>
    <row r="6288" spans="1:22" ht="16.5" thickTop="1" thickBot="1">
      <c r="A6288" s="160" t="s">
        <v>121</v>
      </c>
      <c r="B6288" s="169" t="s">
        <v>133</v>
      </c>
      <c r="C6288" s="164">
        <f t="shared" si="2834"/>
        <v>320000</v>
      </c>
      <c r="D6288" s="164">
        <f t="shared" si="2835"/>
        <v>85000</v>
      </c>
      <c r="E6288" s="164">
        <f t="shared" si="2835"/>
        <v>80000</v>
      </c>
      <c r="F6288" s="164">
        <f t="shared" si="2835"/>
        <v>78000</v>
      </c>
      <c r="G6288" s="164">
        <f t="shared" si="2835"/>
        <v>77000</v>
      </c>
      <c r="H6288" s="164">
        <f t="shared" si="2836"/>
        <v>320000</v>
      </c>
      <c r="I6288" s="164">
        <v>85000</v>
      </c>
      <c r="J6288" s="164">
        <v>80000</v>
      </c>
      <c r="K6288" s="164">
        <v>78000</v>
      </c>
      <c r="L6288" s="164">
        <v>77000</v>
      </c>
      <c r="M6288" s="164">
        <f t="shared" si="2837"/>
        <v>0</v>
      </c>
      <c r="N6288" s="164">
        <v>0</v>
      </c>
      <c r="O6288" s="164">
        <v>0</v>
      </c>
      <c r="P6288" s="164">
        <v>0</v>
      </c>
      <c r="Q6288" s="164">
        <v>0</v>
      </c>
      <c r="R6288" s="164">
        <f t="shared" si="2838"/>
        <v>0</v>
      </c>
      <c r="S6288" s="164">
        <v>0</v>
      </c>
      <c r="T6288" s="164">
        <v>0</v>
      </c>
      <c r="U6288" s="164">
        <v>0</v>
      </c>
      <c r="V6288" s="164">
        <v>0</v>
      </c>
    </row>
    <row r="6289" spans="1:22" ht="16.5" thickTop="1" thickBot="1">
      <c r="A6289" s="160" t="s">
        <v>2088</v>
      </c>
      <c r="B6289" s="166" t="s">
        <v>2089</v>
      </c>
      <c r="C6289" s="164">
        <f t="shared" si="2834"/>
        <v>235000</v>
      </c>
      <c r="D6289" s="164">
        <f t="shared" si="2835"/>
        <v>73000</v>
      </c>
      <c r="E6289" s="164">
        <f t="shared" si="2835"/>
        <v>58000</v>
      </c>
      <c r="F6289" s="164">
        <f t="shared" si="2835"/>
        <v>47000</v>
      </c>
      <c r="G6289" s="164">
        <f t="shared" si="2835"/>
        <v>57000</v>
      </c>
      <c r="H6289" s="164">
        <f t="shared" si="2836"/>
        <v>235000</v>
      </c>
      <c r="I6289" s="164">
        <f>SUM(I6290,I6293)</f>
        <v>73000</v>
      </c>
      <c r="J6289" s="164">
        <f>SUM(J6290,J6293)</f>
        <v>58000</v>
      </c>
      <c r="K6289" s="164">
        <f>SUM(K6290,K6293)</f>
        <v>47000</v>
      </c>
      <c r="L6289" s="164">
        <f>SUM(L6290,L6293)</f>
        <v>57000</v>
      </c>
      <c r="M6289" s="164">
        <f t="shared" si="2837"/>
        <v>0</v>
      </c>
      <c r="N6289" s="164">
        <f>SUM(N6290,N6293)</f>
        <v>0</v>
      </c>
      <c r="O6289" s="164">
        <f>SUM(O6290,O6293)</f>
        <v>0</v>
      </c>
      <c r="P6289" s="164">
        <f>SUM(P6290,P6293)</f>
        <v>0</v>
      </c>
      <c r="Q6289" s="164">
        <f>SUM(Q6290,Q6293)</f>
        <v>0</v>
      </c>
      <c r="R6289" s="164">
        <f t="shared" si="2838"/>
        <v>0</v>
      </c>
      <c r="S6289" s="164">
        <f>SUM(S6290,S6293)</f>
        <v>0</v>
      </c>
      <c r="T6289" s="164">
        <f>SUM(T6290,T6293)</f>
        <v>0</v>
      </c>
      <c r="U6289" s="164">
        <f>SUM(U6290,U6293)</f>
        <v>0</v>
      </c>
      <c r="V6289" s="164">
        <f>SUM(V6290,V6293)</f>
        <v>0</v>
      </c>
    </row>
    <row r="6290" spans="1:22" ht="16.5" thickTop="1" thickBot="1">
      <c r="A6290" s="160" t="s">
        <v>121</v>
      </c>
      <c r="B6290" s="167" t="s">
        <v>99</v>
      </c>
      <c r="C6290" s="164">
        <f t="shared" si="2834"/>
        <v>230000</v>
      </c>
      <c r="D6290" s="164">
        <f t="shared" si="2835"/>
        <v>68000</v>
      </c>
      <c r="E6290" s="164">
        <f t="shared" si="2835"/>
        <v>58000</v>
      </c>
      <c r="F6290" s="164">
        <f t="shared" si="2835"/>
        <v>47000</v>
      </c>
      <c r="G6290" s="164">
        <f t="shared" si="2835"/>
        <v>57000</v>
      </c>
      <c r="H6290" s="164">
        <f t="shared" si="2836"/>
        <v>230000</v>
      </c>
      <c r="I6290" s="164">
        <f t="shared" ref="I6290:L6291" si="2845">SUM(I6291)</f>
        <v>68000</v>
      </c>
      <c r="J6290" s="164">
        <f t="shared" si="2845"/>
        <v>58000</v>
      </c>
      <c r="K6290" s="164">
        <f t="shared" si="2845"/>
        <v>47000</v>
      </c>
      <c r="L6290" s="164">
        <f t="shared" si="2845"/>
        <v>57000</v>
      </c>
      <c r="M6290" s="164">
        <f t="shared" si="2837"/>
        <v>0</v>
      </c>
      <c r="N6290" s="164">
        <f t="shared" ref="N6290:Q6291" si="2846">SUM(N6291)</f>
        <v>0</v>
      </c>
      <c r="O6290" s="164">
        <f t="shared" si="2846"/>
        <v>0</v>
      </c>
      <c r="P6290" s="164">
        <f t="shared" si="2846"/>
        <v>0</v>
      </c>
      <c r="Q6290" s="164">
        <f t="shared" si="2846"/>
        <v>0</v>
      </c>
      <c r="R6290" s="164">
        <f t="shared" si="2838"/>
        <v>0</v>
      </c>
      <c r="S6290" s="164">
        <f t="shared" ref="S6290:V6291" si="2847">SUM(S6291)</f>
        <v>0</v>
      </c>
      <c r="T6290" s="164">
        <f t="shared" si="2847"/>
        <v>0</v>
      </c>
      <c r="U6290" s="164">
        <f t="shared" si="2847"/>
        <v>0</v>
      </c>
      <c r="V6290" s="164">
        <f t="shared" si="2847"/>
        <v>0</v>
      </c>
    </row>
    <row r="6291" spans="1:22" ht="16.5" thickTop="1" thickBot="1">
      <c r="A6291" s="160" t="s">
        <v>121</v>
      </c>
      <c r="B6291" s="168" t="s">
        <v>103</v>
      </c>
      <c r="C6291" s="164">
        <f t="shared" si="2834"/>
        <v>230000</v>
      </c>
      <c r="D6291" s="164">
        <f t="shared" si="2835"/>
        <v>68000</v>
      </c>
      <c r="E6291" s="164">
        <f t="shared" si="2835"/>
        <v>58000</v>
      </c>
      <c r="F6291" s="164">
        <f t="shared" si="2835"/>
        <v>47000</v>
      </c>
      <c r="G6291" s="164">
        <f t="shared" si="2835"/>
        <v>57000</v>
      </c>
      <c r="H6291" s="164">
        <f t="shared" si="2836"/>
        <v>230000</v>
      </c>
      <c r="I6291" s="164">
        <f t="shared" si="2845"/>
        <v>68000</v>
      </c>
      <c r="J6291" s="164">
        <f t="shared" si="2845"/>
        <v>58000</v>
      </c>
      <c r="K6291" s="164">
        <f t="shared" si="2845"/>
        <v>47000</v>
      </c>
      <c r="L6291" s="164">
        <f t="shared" si="2845"/>
        <v>57000</v>
      </c>
      <c r="M6291" s="164">
        <f t="shared" si="2837"/>
        <v>0</v>
      </c>
      <c r="N6291" s="164">
        <f t="shared" si="2846"/>
        <v>0</v>
      </c>
      <c r="O6291" s="164">
        <f t="shared" si="2846"/>
        <v>0</v>
      </c>
      <c r="P6291" s="164">
        <f t="shared" si="2846"/>
        <v>0</v>
      </c>
      <c r="Q6291" s="164">
        <f t="shared" si="2846"/>
        <v>0</v>
      </c>
      <c r="R6291" s="164">
        <f t="shared" si="2838"/>
        <v>0</v>
      </c>
      <c r="S6291" s="164">
        <f t="shared" si="2847"/>
        <v>0</v>
      </c>
      <c r="T6291" s="164">
        <f t="shared" si="2847"/>
        <v>0</v>
      </c>
      <c r="U6291" s="164">
        <f t="shared" si="2847"/>
        <v>0</v>
      </c>
      <c r="V6291" s="164">
        <f t="shared" si="2847"/>
        <v>0</v>
      </c>
    </row>
    <row r="6292" spans="1:22" ht="16.5" thickTop="1" thickBot="1">
      <c r="A6292" s="160" t="s">
        <v>121</v>
      </c>
      <c r="B6292" s="169" t="s">
        <v>133</v>
      </c>
      <c r="C6292" s="164">
        <f t="shared" si="2834"/>
        <v>230000</v>
      </c>
      <c r="D6292" s="164">
        <f t="shared" si="2835"/>
        <v>68000</v>
      </c>
      <c r="E6292" s="164">
        <f t="shared" si="2835"/>
        <v>58000</v>
      </c>
      <c r="F6292" s="164">
        <f t="shared" si="2835"/>
        <v>47000</v>
      </c>
      <c r="G6292" s="164">
        <f t="shared" si="2835"/>
        <v>57000</v>
      </c>
      <c r="H6292" s="164">
        <f t="shared" si="2836"/>
        <v>230000</v>
      </c>
      <c r="I6292" s="164">
        <v>68000</v>
      </c>
      <c r="J6292" s="164">
        <v>58000</v>
      </c>
      <c r="K6292" s="164">
        <v>47000</v>
      </c>
      <c r="L6292" s="164">
        <v>57000</v>
      </c>
      <c r="M6292" s="164">
        <f t="shared" si="2837"/>
        <v>0</v>
      </c>
      <c r="N6292" s="164">
        <v>0</v>
      </c>
      <c r="O6292" s="164">
        <v>0</v>
      </c>
      <c r="P6292" s="164">
        <v>0</v>
      </c>
      <c r="Q6292" s="164">
        <v>0</v>
      </c>
      <c r="R6292" s="164">
        <f t="shared" si="2838"/>
        <v>0</v>
      </c>
      <c r="S6292" s="164">
        <v>0</v>
      </c>
      <c r="T6292" s="164">
        <v>0</v>
      </c>
      <c r="U6292" s="164">
        <v>0</v>
      </c>
      <c r="V6292" s="164">
        <v>0</v>
      </c>
    </row>
    <row r="6293" spans="1:22" ht="16.5" thickTop="1" thickBot="1">
      <c r="A6293" s="160" t="s">
        <v>121</v>
      </c>
      <c r="B6293" s="167" t="s">
        <v>155</v>
      </c>
      <c r="C6293" s="164">
        <f t="shared" si="2834"/>
        <v>5000</v>
      </c>
      <c r="D6293" s="164">
        <f t="shared" si="2835"/>
        <v>5000</v>
      </c>
      <c r="E6293" s="164">
        <f t="shared" si="2835"/>
        <v>0</v>
      </c>
      <c r="F6293" s="164">
        <f t="shared" si="2835"/>
        <v>0</v>
      </c>
      <c r="G6293" s="164">
        <f t="shared" si="2835"/>
        <v>0</v>
      </c>
      <c r="H6293" s="164">
        <f t="shared" si="2836"/>
        <v>5000</v>
      </c>
      <c r="I6293" s="164">
        <v>5000</v>
      </c>
      <c r="J6293" s="164">
        <v>0</v>
      </c>
      <c r="K6293" s="164">
        <v>0</v>
      </c>
      <c r="L6293" s="164">
        <v>0</v>
      </c>
      <c r="M6293" s="164">
        <f t="shared" si="2837"/>
        <v>0</v>
      </c>
      <c r="N6293" s="164">
        <v>0</v>
      </c>
      <c r="O6293" s="164">
        <v>0</v>
      </c>
      <c r="P6293" s="164">
        <v>0</v>
      </c>
      <c r="Q6293" s="164">
        <v>0</v>
      </c>
      <c r="R6293" s="164">
        <f t="shared" si="2838"/>
        <v>0</v>
      </c>
      <c r="S6293" s="164">
        <v>0</v>
      </c>
      <c r="T6293" s="164">
        <v>0</v>
      </c>
      <c r="U6293" s="164">
        <v>0</v>
      </c>
      <c r="V6293" s="164">
        <v>0</v>
      </c>
    </row>
    <row r="6294" spans="1:22" ht="31.5" thickTop="1" thickBot="1">
      <c r="A6294" s="160" t="s">
        <v>2090</v>
      </c>
      <c r="B6294" s="166" t="s">
        <v>2091</v>
      </c>
      <c r="C6294" s="164">
        <f t="shared" si="2834"/>
        <v>150000</v>
      </c>
      <c r="D6294" s="164">
        <f t="shared" si="2835"/>
        <v>50000</v>
      </c>
      <c r="E6294" s="164">
        <f t="shared" si="2835"/>
        <v>50000</v>
      </c>
      <c r="F6294" s="164">
        <f t="shared" si="2835"/>
        <v>40000</v>
      </c>
      <c r="G6294" s="164">
        <f t="shared" si="2835"/>
        <v>10000</v>
      </c>
      <c r="H6294" s="164">
        <f t="shared" si="2836"/>
        <v>150000</v>
      </c>
      <c r="I6294" s="164">
        <f t="shared" ref="I6294:L6296" si="2848">SUM(I6295)</f>
        <v>50000</v>
      </c>
      <c r="J6294" s="164">
        <f t="shared" si="2848"/>
        <v>50000</v>
      </c>
      <c r="K6294" s="164">
        <f t="shared" si="2848"/>
        <v>40000</v>
      </c>
      <c r="L6294" s="164">
        <f t="shared" si="2848"/>
        <v>10000</v>
      </c>
      <c r="M6294" s="164">
        <f t="shared" si="2837"/>
        <v>0</v>
      </c>
      <c r="N6294" s="164">
        <f t="shared" ref="N6294:Q6296" si="2849">SUM(N6295)</f>
        <v>0</v>
      </c>
      <c r="O6294" s="164">
        <f t="shared" si="2849"/>
        <v>0</v>
      </c>
      <c r="P6294" s="164">
        <f t="shared" si="2849"/>
        <v>0</v>
      </c>
      <c r="Q6294" s="164">
        <f t="shared" si="2849"/>
        <v>0</v>
      </c>
      <c r="R6294" s="164">
        <f t="shared" si="2838"/>
        <v>0</v>
      </c>
      <c r="S6294" s="164">
        <f t="shared" ref="S6294:V6296" si="2850">SUM(S6295)</f>
        <v>0</v>
      </c>
      <c r="T6294" s="164">
        <f t="shared" si="2850"/>
        <v>0</v>
      </c>
      <c r="U6294" s="164">
        <f t="shared" si="2850"/>
        <v>0</v>
      </c>
      <c r="V6294" s="164">
        <f t="shared" si="2850"/>
        <v>0</v>
      </c>
    </row>
    <row r="6295" spans="1:22" ht="16.5" thickTop="1" thickBot="1">
      <c r="A6295" s="160" t="s">
        <v>121</v>
      </c>
      <c r="B6295" s="167" t="s">
        <v>99</v>
      </c>
      <c r="C6295" s="164">
        <f t="shared" si="2834"/>
        <v>150000</v>
      </c>
      <c r="D6295" s="164">
        <f t="shared" si="2835"/>
        <v>50000</v>
      </c>
      <c r="E6295" s="164">
        <f t="shared" si="2835"/>
        <v>50000</v>
      </c>
      <c r="F6295" s="164">
        <f t="shared" si="2835"/>
        <v>40000</v>
      </c>
      <c r="G6295" s="164">
        <f t="shared" si="2835"/>
        <v>10000</v>
      </c>
      <c r="H6295" s="164">
        <f t="shared" si="2836"/>
        <v>150000</v>
      </c>
      <c r="I6295" s="164">
        <f t="shared" si="2848"/>
        <v>50000</v>
      </c>
      <c r="J6295" s="164">
        <f t="shared" si="2848"/>
        <v>50000</v>
      </c>
      <c r="K6295" s="164">
        <f t="shared" si="2848"/>
        <v>40000</v>
      </c>
      <c r="L6295" s="164">
        <f t="shared" si="2848"/>
        <v>10000</v>
      </c>
      <c r="M6295" s="164">
        <f t="shared" si="2837"/>
        <v>0</v>
      </c>
      <c r="N6295" s="164">
        <f t="shared" si="2849"/>
        <v>0</v>
      </c>
      <c r="O6295" s="164">
        <f t="shared" si="2849"/>
        <v>0</v>
      </c>
      <c r="P6295" s="164">
        <f t="shared" si="2849"/>
        <v>0</v>
      </c>
      <c r="Q6295" s="164">
        <f t="shared" si="2849"/>
        <v>0</v>
      </c>
      <c r="R6295" s="164">
        <f t="shared" si="2838"/>
        <v>0</v>
      </c>
      <c r="S6295" s="164">
        <f t="shared" si="2850"/>
        <v>0</v>
      </c>
      <c r="T6295" s="164">
        <f t="shared" si="2850"/>
        <v>0</v>
      </c>
      <c r="U6295" s="164">
        <f t="shared" si="2850"/>
        <v>0</v>
      </c>
      <c r="V6295" s="164">
        <f t="shared" si="2850"/>
        <v>0</v>
      </c>
    </row>
    <row r="6296" spans="1:22" ht="16.5" thickTop="1" thickBot="1">
      <c r="A6296" s="160" t="s">
        <v>121</v>
      </c>
      <c r="B6296" s="168" t="s">
        <v>103</v>
      </c>
      <c r="C6296" s="164">
        <f t="shared" si="2834"/>
        <v>150000</v>
      </c>
      <c r="D6296" s="164">
        <f t="shared" si="2835"/>
        <v>50000</v>
      </c>
      <c r="E6296" s="164">
        <f t="shared" si="2835"/>
        <v>50000</v>
      </c>
      <c r="F6296" s="164">
        <f t="shared" si="2835"/>
        <v>40000</v>
      </c>
      <c r="G6296" s="164">
        <f t="shared" si="2835"/>
        <v>10000</v>
      </c>
      <c r="H6296" s="164">
        <f t="shared" si="2836"/>
        <v>150000</v>
      </c>
      <c r="I6296" s="164">
        <f t="shared" si="2848"/>
        <v>50000</v>
      </c>
      <c r="J6296" s="164">
        <f t="shared" si="2848"/>
        <v>50000</v>
      </c>
      <c r="K6296" s="164">
        <f t="shared" si="2848"/>
        <v>40000</v>
      </c>
      <c r="L6296" s="164">
        <f t="shared" si="2848"/>
        <v>10000</v>
      </c>
      <c r="M6296" s="164">
        <f t="shared" si="2837"/>
        <v>0</v>
      </c>
      <c r="N6296" s="164">
        <f t="shared" si="2849"/>
        <v>0</v>
      </c>
      <c r="O6296" s="164">
        <f t="shared" si="2849"/>
        <v>0</v>
      </c>
      <c r="P6296" s="164">
        <f t="shared" si="2849"/>
        <v>0</v>
      </c>
      <c r="Q6296" s="164">
        <f t="shared" si="2849"/>
        <v>0</v>
      </c>
      <c r="R6296" s="164">
        <f t="shared" si="2838"/>
        <v>0</v>
      </c>
      <c r="S6296" s="164">
        <f t="shared" si="2850"/>
        <v>0</v>
      </c>
      <c r="T6296" s="164">
        <f t="shared" si="2850"/>
        <v>0</v>
      </c>
      <c r="U6296" s="164">
        <f t="shared" si="2850"/>
        <v>0</v>
      </c>
      <c r="V6296" s="164">
        <f t="shared" si="2850"/>
        <v>0</v>
      </c>
    </row>
    <row r="6297" spans="1:22" ht="16.5" thickTop="1" thickBot="1">
      <c r="A6297" s="160" t="s">
        <v>121</v>
      </c>
      <c r="B6297" s="169" t="s">
        <v>133</v>
      </c>
      <c r="C6297" s="164">
        <f t="shared" si="2834"/>
        <v>150000</v>
      </c>
      <c r="D6297" s="164">
        <f t="shared" si="2835"/>
        <v>50000</v>
      </c>
      <c r="E6297" s="164">
        <f t="shared" si="2835"/>
        <v>50000</v>
      </c>
      <c r="F6297" s="164">
        <f t="shared" si="2835"/>
        <v>40000</v>
      </c>
      <c r="G6297" s="164">
        <f t="shared" si="2835"/>
        <v>10000</v>
      </c>
      <c r="H6297" s="164">
        <f t="shared" si="2836"/>
        <v>150000</v>
      </c>
      <c r="I6297" s="164">
        <v>50000</v>
      </c>
      <c r="J6297" s="164">
        <v>50000</v>
      </c>
      <c r="K6297" s="164">
        <v>40000</v>
      </c>
      <c r="L6297" s="164">
        <v>10000</v>
      </c>
      <c r="M6297" s="164">
        <f t="shared" si="2837"/>
        <v>0</v>
      </c>
      <c r="N6297" s="164">
        <v>0</v>
      </c>
      <c r="O6297" s="164">
        <v>0</v>
      </c>
      <c r="P6297" s="164">
        <v>0</v>
      </c>
      <c r="Q6297" s="164">
        <v>0</v>
      </c>
      <c r="R6297" s="164">
        <f t="shared" si="2838"/>
        <v>0</v>
      </c>
      <c r="S6297" s="164">
        <v>0</v>
      </c>
      <c r="T6297" s="164">
        <v>0</v>
      </c>
      <c r="U6297" s="164">
        <v>0</v>
      </c>
      <c r="V6297" s="164">
        <v>0</v>
      </c>
    </row>
    <row r="6298" spans="1:22" ht="31.5" thickTop="1" thickBot="1">
      <c r="A6298" s="160" t="s">
        <v>2092</v>
      </c>
      <c r="B6298" s="166" t="s">
        <v>2093</v>
      </c>
      <c r="C6298" s="164">
        <f t="shared" si="2834"/>
        <v>155000</v>
      </c>
      <c r="D6298" s="164">
        <f t="shared" si="2835"/>
        <v>60000</v>
      </c>
      <c r="E6298" s="164">
        <f t="shared" si="2835"/>
        <v>50000</v>
      </c>
      <c r="F6298" s="164">
        <f t="shared" si="2835"/>
        <v>40000</v>
      </c>
      <c r="G6298" s="164">
        <f t="shared" si="2835"/>
        <v>5000</v>
      </c>
      <c r="H6298" s="164">
        <f t="shared" si="2836"/>
        <v>155000</v>
      </c>
      <c r="I6298" s="164">
        <f t="shared" ref="I6298:L6300" si="2851">SUM(I6299)</f>
        <v>60000</v>
      </c>
      <c r="J6298" s="164">
        <f t="shared" si="2851"/>
        <v>50000</v>
      </c>
      <c r="K6298" s="164">
        <f t="shared" si="2851"/>
        <v>40000</v>
      </c>
      <c r="L6298" s="164">
        <f t="shared" si="2851"/>
        <v>5000</v>
      </c>
      <c r="M6298" s="164">
        <f t="shared" si="2837"/>
        <v>0</v>
      </c>
      <c r="N6298" s="164">
        <f t="shared" ref="N6298:Q6300" si="2852">SUM(N6299)</f>
        <v>0</v>
      </c>
      <c r="O6298" s="164">
        <f t="shared" si="2852"/>
        <v>0</v>
      </c>
      <c r="P6298" s="164">
        <f t="shared" si="2852"/>
        <v>0</v>
      </c>
      <c r="Q6298" s="164">
        <f t="shared" si="2852"/>
        <v>0</v>
      </c>
      <c r="R6298" s="164">
        <f t="shared" si="2838"/>
        <v>0</v>
      </c>
      <c r="S6298" s="164">
        <f t="shared" ref="S6298:V6300" si="2853">SUM(S6299)</f>
        <v>0</v>
      </c>
      <c r="T6298" s="164">
        <f t="shared" si="2853"/>
        <v>0</v>
      </c>
      <c r="U6298" s="164">
        <f t="shared" si="2853"/>
        <v>0</v>
      </c>
      <c r="V6298" s="164">
        <f t="shared" si="2853"/>
        <v>0</v>
      </c>
    </row>
    <row r="6299" spans="1:22" ht="16.5" thickTop="1" thickBot="1">
      <c r="A6299" s="160" t="s">
        <v>121</v>
      </c>
      <c r="B6299" s="167" t="s">
        <v>99</v>
      </c>
      <c r="C6299" s="164">
        <f t="shared" si="2834"/>
        <v>155000</v>
      </c>
      <c r="D6299" s="164">
        <f t="shared" si="2835"/>
        <v>60000</v>
      </c>
      <c r="E6299" s="164">
        <f t="shared" si="2835"/>
        <v>50000</v>
      </c>
      <c r="F6299" s="164">
        <f t="shared" si="2835"/>
        <v>40000</v>
      </c>
      <c r="G6299" s="164">
        <f t="shared" si="2835"/>
        <v>5000</v>
      </c>
      <c r="H6299" s="164">
        <f t="shared" si="2836"/>
        <v>155000</v>
      </c>
      <c r="I6299" s="164">
        <f t="shared" si="2851"/>
        <v>60000</v>
      </c>
      <c r="J6299" s="164">
        <f t="shared" si="2851"/>
        <v>50000</v>
      </c>
      <c r="K6299" s="164">
        <f t="shared" si="2851"/>
        <v>40000</v>
      </c>
      <c r="L6299" s="164">
        <f t="shared" si="2851"/>
        <v>5000</v>
      </c>
      <c r="M6299" s="164">
        <f t="shared" si="2837"/>
        <v>0</v>
      </c>
      <c r="N6299" s="164">
        <f t="shared" si="2852"/>
        <v>0</v>
      </c>
      <c r="O6299" s="164">
        <f t="shared" si="2852"/>
        <v>0</v>
      </c>
      <c r="P6299" s="164">
        <f t="shared" si="2852"/>
        <v>0</v>
      </c>
      <c r="Q6299" s="164">
        <f t="shared" si="2852"/>
        <v>0</v>
      </c>
      <c r="R6299" s="164">
        <f t="shared" si="2838"/>
        <v>0</v>
      </c>
      <c r="S6299" s="164">
        <f t="shared" si="2853"/>
        <v>0</v>
      </c>
      <c r="T6299" s="164">
        <f t="shared" si="2853"/>
        <v>0</v>
      </c>
      <c r="U6299" s="164">
        <f t="shared" si="2853"/>
        <v>0</v>
      </c>
      <c r="V6299" s="164">
        <f t="shared" si="2853"/>
        <v>0</v>
      </c>
    </row>
    <row r="6300" spans="1:22" ht="16.5" thickTop="1" thickBot="1">
      <c r="A6300" s="160" t="s">
        <v>121</v>
      </c>
      <c r="B6300" s="168" t="s">
        <v>103</v>
      </c>
      <c r="C6300" s="164">
        <f t="shared" si="2834"/>
        <v>155000</v>
      </c>
      <c r="D6300" s="164">
        <f t="shared" si="2835"/>
        <v>60000</v>
      </c>
      <c r="E6300" s="164">
        <f t="shared" si="2835"/>
        <v>50000</v>
      </c>
      <c r="F6300" s="164">
        <f t="shared" si="2835"/>
        <v>40000</v>
      </c>
      <c r="G6300" s="164">
        <f t="shared" si="2835"/>
        <v>5000</v>
      </c>
      <c r="H6300" s="164">
        <f t="shared" si="2836"/>
        <v>155000</v>
      </c>
      <c r="I6300" s="164">
        <f t="shared" si="2851"/>
        <v>60000</v>
      </c>
      <c r="J6300" s="164">
        <f t="shared" si="2851"/>
        <v>50000</v>
      </c>
      <c r="K6300" s="164">
        <f t="shared" si="2851"/>
        <v>40000</v>
      </c>
      <c r="L6300" s="164">
        <f t="shared" si="2851"/>
        <v>5000</v>
      </c>
      <c r="M6300" s="164">
        <f t="shared" si="2837"/>
        <v>0</v>
      </c>
      <c r="N6300" s="164">
        <f t="shared" si="2852"/>
        <v>0</v>
      </c>
      <c r="O6300" s="164">
        <f t="shared" si="2852"/>
        <v>0</v>
      </c>
      <c r="P6300" s="164">
        <f t="shared" si="2852"/>
        <v>0</v>
      </c>
      <c r="Q6300" s="164">
        <f t="shared" si="2852"/>
        <v>0</v>
      </c>
      <c r="R6300" s="164">
        <f t="shared" si="2838"/>
        <v>0</v>
      </c>
      <c r="S6300" s="164">
        <f t="shared" si="2853"/>
        <v>0</v>
      </c>
      <c r="T6300" s="164">
        <f t="shared" si="2853"/>
        <v>0</v>
      </c>
      <c r="U6300" s="164">
        <f t="shared" si="2853"/>
        <v>0</v>
      </c>
      <c r="V6300" s="164">
        <f t="shared" si="2853"/>
        <v>0</v>
      </c>
    </row>
    <row r="6301" spans="1:22" ht="16.5" thickTop="1" thickBot="1">
      <c r="A6301" s="160" t="s">
        <v>121</v>
      </c>
      <c r="B6301" s="169" t="s">
        <v>133</v>
      </c>
      <c r="C6301" s="164">
        <f t="shared" si="2834"/>
        <v>155000</v>
      </c>
      <c r="D6301" s="164">
        <f t="shared" si="2835"/>
        <v>60000</v>
      </c>
      <c r="E6301" s="164">
        <f t="shared" si="2835"/>
        <v>50000</v>
      </c>
      <c r="F6301" s="164">
        <f t="shared" si="2835"/>
        <v>40000</v>
      </c>
      <c r="G6301" s="164">
        <f t="shared" si="2835"/>
        <v>5000</v>
      </c>
      <c r="H6301" s="164">
        <f t="shared" si="2836"/>
        <v>155000</v>
      </c>
      <c r="I6301" s="164">
        <v>60000</v>
      </c>
      <c r="J6301" s="164">
        <v>50000</v>
      </c>
      <c r="K6301" s="164">
        <v>40000</v>
      </c>
      <c r="L6301" s="164">
        <v>5000</v>
      </c>
      <c r="M6301" s="164">
        <f t="shared" si="2837"/>
        <v>0</v>
      </c>
      <c r="N6301" s="164">
        <v>0</v>
      </c>
      <c r="O6301" s="164">
        <v>0</v>
      </c>
      <c r="P6301" s="164">
        <v>0</v>
      </c>
      <c r="Q6301" s="164">
        <v>0</v>
      </c>
      <c r="R6301" s="164">
        <f t="shared" si="2838"/>
        <v>0</v>
      </c>
      <c r="S6301" s="164">
        <v>0</v>
      </c>
      <c r="T6301" s="164">
        <v>0</v>
      </c>
      <c r="U6301" s="164">
        <v>0</v>
      </c>
      <c r="V6301" s="164">
        <v>0</v>
      </c>
    </row>
    <row r="6302" spans="1:22" ht="31.5" thickTop="1" thickBot="1">
      <c r="A6302" s="160" t="s">
        <v>2094</v>
      </c>
      <c r="B6302" s="166" t="s">
        <v>2095</v>
      </c>
      <c r="C6302" s="164">
        <f t="shared" si="2834"/>
        <v>220000</v>
      </c>
      <c r="D6302" s="164">
        <f t="shared" si="2835"/>
        <v>80000</v>
      </c>
      <c r="E6302" s="164">
        <f t="shared" si="2835"/>
        <v>70000</v>
      </c>
      <c r="F6302" s="164">
        <f t="shared" si="2835"/>
        <v>40000</v>
      </c>
      <c r="G6302" s="164">
        <f t="shared" si="2835"/>
        <v>30000</v>
      </c>
      <c r="H6302" s="164">
        <f t="shared" si="2836"/>
        <v>220000</v>
      </c>
      <c r="I6302" s="164">
        <f>SUM(I6303,I6306)</f>
        <v>80000</v>
      </c>
      <c r="J6302" s="164">
        <f>SUM(J6303,J6306)</f>
        <v>70000</v>
      </c>
      <c r="K6302" s="164">
        <f>SUM(K6303,K6306)</f>
        <v>40000</v>
      </c>
      <c r="L6302" s="164">
        <f>SUM(L6303,L6306)</f>
        <v>30000</v>
      </c>
      <c r="M6302" s="164">
        <f t="shared" si="2837"/>
        <v>0</v>
      </c>
      <c r="N6302" s="164">
        <f>SUM(N6303,N6306)</f>
        <v>0</v>
      </c>
      <c r="O6302" s="164">
        <f>SUM(O6303,O6306)</f>
        <v>0</v>
      </c>
      <c r="P6302" s="164">
        <f>SUM(P6303,P6306)</f>
        <v>0</v>
      </c>
      <c r="Q6302" s="164">
        <f>SUM(Q6303,Q6306)</f>
        <v>0</v>
      </c>
      <c r="R6302" s="164">
        <f t="shared" si="2838"/>
        <v>0</v>
      </c>
      <c r="S6302" s="164">
        <f>SUM(S6303,S6306)</f>
        <v>0</v>
      </c>
      <c r="T6302" s="164">
        <f>SUM(T6303,T6306)</f>
        <v>0</v>
      </c>
      <c r="U6302" s="164">
        <f>SUM(U6303,U6306)</f>
        <v>0</v>
      </c>
      <c r="V6302" s="164">
        <f>SUM(V6303,V6306)</f>
        <v>0</v>
      </c>
    </row>
    <row r="6303" spans="1:22" ht="16.5" thickTop="1" thickBot="1">
      <c r="A6303" s="160" t="s">
        <v>121</v>
      </c>
      <c r="B6303" s="167" t="s">
        <v>99</v>
      </c>
      <c r="C6303" s="164">
        <f t="shared" si="2834"/>
        <v>210000</v>
      </c>
      <c r="D6303" s="164">
        <f t="shared" si="2835"/>
        <v>70000</v>
      </c>
      <c r="E6303" s="164">
        <f t="shared" si="2835"/>
        <v>70000</v>
      </c>
      <c r="F6303" s="164">
        <f t="shared" si="2835"/>
        <v>40000</v>
      </c>
      <c r="G6303" s="164">
        <f t="shared" si="2835"/>
        <v>30000</v>
      </c>
      <c r="H6303" s="164">
        <f t="shared" si="2836"/>
        <v>210000</v>
      </c>
      <c r="I6303" s="164">
        <f t="shared" ref="I6303:L6304" si="2854">SUM(I6304)</f>
        <v>70000</v>
      </c>
      <c r="J6303" s="164">
        <f t="shared" si="2854"/>
        <v>70000</v>
      </c>
      <c r="K6303" s="164">
        <f t="shared" si="2854"/>
        <v>40000</v>
      </c>
      <c r="L6303" s="164">
        <f t="shared" si="2854"/>
        <v>30000</v>
      </c>
      <c r="M6303" s="164">
        <f t="shared" si="2837"/>
        <v>0</v>
      </c>
      <c r="N6303" s="164">
        <f t="shared" ref="N6303:Q6304" si="2855">SUM(N6304)</f>
        <v>0</v>
      </c>
      <c r="O6303" s="164">
        <f t="shared" si="2855"/>
        <v>0</v>
      </c>
      <c r="P6303" s="164">
        <f t="shared" si="2855"/>
        <v>0</v>
      </c>
      <c r="Q6303" s="164">
        <f t="shared" si="2855"/>
        <v>0</v>
      </c>
      <c r="R6303" s="164">
        <f t="shared" si="2838"/>
        <v>0</v>
      </c>
      <c r="S6303" s="164">
        <f t="shared" ref="S6303:V6304" si="2856">SUM(S6304)</f>
        <v>0</v>
      </c>
      <c r="T6303" s="164">
        <f t="shared" si="2856"/>
        <v>0</v>
      </c>
      <c r="U6303" s="164">
        <f t="shared" si="2856"/>
        <v>0</v>
      </c>
      <c r="V6303" s="164">
        <f t="shared" si="2856"/>
        <v>0</v>
      </c>
    </row>
    <row r="6304" spans="1:22" ht="16.5" thickTop="1" thickBot="1">
      <c r="A6304" s="160" t="s">
        <v>121</v>
      </c>
      <c r="B6304" s="168" t="s">
        <v>103</v>
      </c>
      <c r="C6304" s="164">
        <f t="shared" si="2834"/>
        <v>210000</v>
      </c>
      <c r="D6304" s="164">
        <f t="shared" si="2835"/>
        <v>70000</v>
      </c>
      <c r="E6304" s="164">
        <f t="shared" si="2835"/>
        <v>70000</v>
      </c>
      <c r="F6304" s="164">
        <f t="shared" si="2835"/>
        <v>40000</v>
      </c>
      <c r="G6304" s="164">
        <f t="shared" si="2835"/>
        <v>30000</v>
      </c>
      <c r="H6304" s="164">
        <f t="shared" si="2836"/>
        <v>210000</v>
      </c>
      <c r="I6304" s="164">
        <f t="shared" si="2854"/>
        <v>70000</v>
      </c>
      <c r="J6304" s="164">
        <f t="shared" si="2854"/>
        <v>70000</v>
      </c>
      <c r="K6304" s="164">
        <f t="shared" si="2854"/>
        <v>40000</v>
      </c>
      <c r="L6304" s="164">
        <f t="shared" si="2854"/>
        <v>30000</v>
      </c>
      <c r="M6304" s="164">
        <f t="shared" si="2837"/>
        <v>0</v>
      </c>
      <c r="N6304" s="164">
        <f t="shared" si="2855"/>
        <v>0</v>
      </c>
      <c r="O6304" s="164">
        <f t="shared" si="2855"/>
        <v>0</v>
      </c>
      <c r="P6304" s="164">
        <f t="shared" si="2855"/>
        <v>0</v>
      </c>
      <c r="Q6304" s="164">
        <f t="shared" si="2855"/>
        <v>0</v>
      </c>
      <c r="R6304" s="164">
        <f t="shared" si="2838"/>
        <v>0</v>
      </c>
      <c r="S6304" s="164">
        <f t="shared" si="2856"/>
        <v>0</v>
      </c>
      <c r="T6304" s="164">
        <f t="shared" si="2856"/>
        <v>0</v>
      </c>
      <c r="U6304" s="164">
        <f t="shared" si="2856"/>
        <v>0</v>
      </c>
      <c r="V6304" s="164">
        <f t="shared" si="2856"/>
        <v>0</v>
      </c>
    </row>
    <row r="6305" spans="1:22" ht="16.5" thickTop="1" thickBot="1">
      <c r="A6305" s="160" t="s">
        <v>121</v>
      </c>
      <c r="B6305" s="169" t="s">
        <v>133</v>
      </c>
      <c r="C6305" s="164">
        <f t="shared" si="2834"/>
        <v>210000</v>
      </c>
      <c r="D6305" s="164">
        <f t="shared" si="2835"/>
        <v>70000</v>
      </c>
      <c r="E6305" s="164">
        <f t="shared" si="2835"/>
        <v>70000</v>
      </c>
      <c r="F6305" s="164">
        <f t="shared" si="2835"/>
        <v>40000</v>
      </c>
      <c r="G6305" s="164">
        <f t="shared" si="2835"/>
        <v>30000</v>
      </c>
      <c r="H6305" s="164">
        <f t="shared" si="2836"/>
        <v>210000</v>
      </c>
      <c r="I6305" s="164">
        <v>70000</v>
      </c>
      <c r="J6305" s="164">
        <v>70000</v>
      </c>
      <c r="K6305" s="164">
        <v>40000</v>
      </c>
      <c r="L6305" s="164">
        <v>30000</v>
      </c>
      <c r="M6305" s="164">
        <f t="shared" si="2837"/>
        <v>0</v>
      </c>
      <c r="N6305" s="164">
        <v>0</v>
      </c>
      <c r="O6305" s="164">
        <v>0</v>
      </c>
      <c r="P6305" s="164">
        <v>0</v>
      </c>
      <c r="Q6305" s="164">
        <v>0</v>
      </c>
      <c r="R6305" s="164">
        <f t="shared" si="2838"/>
        <v>0</v>
      </c>
      <c r="S6305" s="164">
        <v>0</v>
      </c>
      <c r="T6305" s="164">
        <v>0</v>
      </c>
      <c r="U6305" s="164">
        <v>0</v>
      </c>
      <c r="V6305" s="164">
        <v>0</v>
      </c>
    </row>
    <row r="6306" spans="1:22" ht="16.5" thickTop="1" thickBot="1">
      <c r="A6306" s="160" t="s">
        <v>121</v>
      </c>
      <c r="B6306" s="167" t="s">
        <v>155</v>
      </c>
      <c r="C6306" s="164">
        <f t="shared" si="2834"/>
        <v>10000</v>
      </c>
      <c r="D6306" s="164">
        <f t="shared" si="2835"/>
        <v>10000</v>
      </c>
      <c r="E6306" s="164">
        <f t="shared" si="2835"/>
        <v>0</v>
      </c>
      <c r="F6306" s="164">
        <f t="shared" si="2835"/>
        <v>0</v>
      </c>
      <c r="G6306" s="164">
        <f t="shared" si="2835"/>
        <v>0</v>
      </c>
      <c r="H6306" s="164">
        <f t="shared" si="2836"/>
        <v>10000</v>
      </c>
      <c r="I6306" s="164">
        <v>10000</v>
      </c>
      <c r="J6306" s="164">
        <v>0</v>
      </c>
      <c r="K6306" s="164">
        <v>0</v>
      </c>
      <c r="L6306" s="164">
        <v>0</v>
      </c>
      <c r="M6306" s="164">
        <f t="shared" si="2837"/>
        <v>0</v>
      </c>
      <c r="N6306" s="164">
        <v>0</v>
      </c>
      <c r="O6306" s="164">
        <v>0</v>
      </c>
      <c r="P6306" s="164">
        <v>0</v>
      </c>
      <c r="Q6306" s="164">
        <v>0</v>
      </c>
      <c r="R6306" s="164">
        <f t="shared" si="2838"/>
        <v>0</v>
      </c>
      <c r="S6306" s="164">
        <v>0</v>
      </c>
      <c r="T6306" s="164">
        <v>0</v>
      </c>
      <c r="U6306" s="164">
        <v>0</v>
      </c>
      <c r="V6306" s="164">
        <v>0</v>
      </c>
    </row>
    <row r="6307" spans="1:22" ht="31.5" thickTop="1" thickBot="1">
      <c r="A6307" s="160" t="s">
        <v>2096</v>
      </c>
      <c r="B6307" s="166" t="s">
        <v>2097</v>
      </c>
      <c r="C6307" s="164">
        <f t="shared" si="2834"/>
        <v>420000</v>
      </c>
      <c r="D6307" s="164">
        <f t="shared" si="2835"/>
        <v>118000</v>
      </c>
      <c r="E6307" s="164">
        <f t="shared" si="2835"/>
        <v>117000</v>
      </c>
      <c r="F6307" s="164">
        <f t="shared" si="2835"/>
        <v>93000</v>
      </c>
      <c r="G6307" s="164">
        <f t="shared" si="2835"/>
        <v>92000</v>
      </c>
      <c r="H6307" s="164">
        <f t="shared" si="2836"/>
        <v>420000</v>
      </c>
      <c r="I6307" s="164">
        <f>SUM(I6308,I6311)</f>
        <v>118000</v>
      </c>
      <c r="J6307" s="164">
        <f>SUM(J6308,J6311)</f>
        <v>117000</v>
      </c>
      <c r="K6307" s="164">
        <f>SUM(K6308,K6311)</f>
        <v>93000</v>
      </c>
      <c r="L6307" s="164">
        <f>SUM(L6308,L6311)</f>
        <v>92000</v>
      </c>
      <c r="M6307" s="164">
        <f t="shared" si="2837"/>
        <v>0</v>
      </c>
      <c r="N6307" s="164">
        <f>SUM(N6308,N6311)</f>
        <v>0</v>
      </c>
      <c r="O6307" s="164">
        <f>SUM(O6308,O6311)</f>
        <v>0</v>
      </c>
      <c r="P6307" s="164">
        <f>SUM(P6308,P6311)</f>
        <v>0</v>
      </c>
      <c r="Q6307" s="164">
        <f>SUM(Q6308,Q6311)</f>
        <v>0</v>
      </c>
      <c r="R6307" s="164">
        <f t="shared" si="2838"/>
        <v>0</v>
      </c>
      <c r="S6307" s="164">
        <f>SUM(S6308,S6311)</f>
        <v>0</v>
      </c>
      <c r="T6307" s="164">
        <f>SUM(T6308,T6311)</f>
        <v>0</v>
      </c>
      <c r="U6307" s="164">
        <f>SUM(U6308,U6311)</f>
        <v>0</v>
      </c>
      <c r="V6307" s="164">
        <f>SUM(V6308,V6311)</f>
        <v>0</v>
      </c>
    </row>
    <row r="6308" spans="1:22" ht="16.5" thickTop="1" thickBot="1">
      <c r="A6308" s="160" t="s">
        <v>121</v>
      </c>
      <c r="B6308" s="167" t="s">
        <v>99</v>
      </c>
      <c r="C6308" s="164">
        <f t="shared" si="2834"/>
        <v>370000</v>
      </c>
      <c r="D6308" s="164">
        <f t="shared" si="2835"/>
        <v>93000</v>
      </c>
      <c r="E6308" s="164">
        <f t="shared" si="2835"/>
        <v>92000</v>
      </c>
      <c r="F6308" s="164">
        <f t="shared" si="2835"/>
        <v>93000</v>
      </c>
      <c r="G6308" s="164">
        <f t="shared" si="2835"/>
        <v>92000</v>
      </c>
      <c r="H6308" s="164">
        <f t="shared" si="2836"/>
        <v>370000</v>
      </c>
      <c r="I6308" s="164">
        <f t="shared" ref="I6308:L6309" si="2857">SUM(I6309)</f>
        <v>93000</v>
      </c>
      <c r="J6308" s="164">
        <f t="shared" si="2857"/>
        <v>92000</v>
      </c>
      <c r="K6308" s="164">
        <f t="shared" si="2857"/>
        <v>93000</v>
      </c>
      <c r="L6308" s="164">
        <f t="shared" si="2857"/>
        <v>92000</v>
      </c>
      <c r="M6308" s="164">
        <f t="shared" si="2837"/>
        <v>0</v>
      </c>
      <c r="N6308" s="164">
        <f t="shared" ref="N6308:Q6309" si="2858">SUM(N6309)</f>
        <v>0</v>
      </c>
      <c r="O6308" s="164">
        <f t="shared" si="2858"/>
        <v>0</v>
      </c>
      <c r="P6308" s="164">
        <f t="shared" si="2858"/>
        <v>0</v>
      </c>
      <c r="Q6308" s="164">
        <f t="shared" si="2858"/>
        <v>0</v>
      </c>
      <c r="R6308" s="164">
        <f t="shared" si="2838"/>
        <v>0</v>
      </c>
      <c r="S6308" s="164">
        <f t="shared" ref="S6308:V6309" si="2859">SUM(S6309)</f>
        <v>0</v>
      </c>
      <c r="T6308" s="164">
        <f t="shared" si="2859"/>
        <v>0</v>
      </c>
      <c r="U6308" s="164">
        <f t="shared" si="2859"/>
        <v>0</v>
      </c>
      <c r="V6308" s="164">
        <f t="shared" si="2859"/>
        <v>0</v>
      </c>
    </row>
    <row r="6309" spans="1:22" ht="16.5" thickTop="1" thickBot="1">
      <c r="A6309" s="160" t="s">
        <v>121</v>
      </c>
      <c r="B6309" s="168" t="s">
        <v>103</v>
      </c>
      <c r="C6309" s="164">
        <f t="shared" si="2834"/>
        <v>370000</v>
      </c>
      <c r="D6309" s="164">
        <f t="shared" si="2835"/>
        <v>93000</v>
      </c>
      <c r="E6309" s="164">
        <f t="shared" si="2835"/>
        <v>92000</v>
      </c>
      <c r="F6309" s="164">
        <f t="shared" si="2835"/>
        <v>93000</v>
      </c>
      <c r="G6309" s="164">
        <f t="shared" si="2835"/>
        <v>92000</v>
      </c>
      <c r="H6309" s="164">
        <f t="shared" si="2836"/>
        <v>370000</v>
      </c>
      <c r="I6309" s="164">
        <f t="shared" si="2857"/>
        <v>93000</v>
      </c>
      <c r="J6309" s="164">
        <f t="shared" si="2857"/>
        <v>92000</v>
      </c>
      <c r="K6309" s="164">
        <f t="shared" si="2857"/>
        <v>93000</v>
      </c>
      <c r="L6309" s="164">
        <f t="shared" si="2857"/>
        <v>92000</v>
      </c>
      <c r="M6309" s="164">
        <f t="shared" si="2837"/>
        <v>0</v>
      </c>
      <c r="N6309" s="164">
        <f t="shared" si="2858"/>
        <v>0</v>
      </c>
      <c r="O6309" s="164">
        <f t="shared" si="2858"/>
        <v>0</v>
      </c>
      <c r="P6309" s="164">
        <f t="shared" si="2858"/>
        <v>0</v>
      </c>
      <c r="Q6309" s="164">
        <f t="shared" si="2858"/>
        <v>0</v>
      </c>
      <c r="R6309" s="164">
        <f t="shared" si="2838"/>
        <v>0</v>
      </c>
      <c r="S6309" s="164">
        <f t="shared" si="2859"/>
        <v>0</v>
      </c>
      <c r="T6309" s="164">
        <f t="shared" si="2859"/>
        <v>0</v>
      </c>
      <c r="U6309" s="164">
        <f t="shared" si="2859"/>
        <v>0</v>
      </c>
      <c r="V6309" s="164">
        <f t="shared" si="2859"/>
        <v>0</v>
      </c>
    </row>
    <row r="6310" spans="1:22" ht="16.5" thickTop="1" thickBot="1">
      <c r="A6310" s="160" t="s">
        <v>121</v>
      </c>
      <c r="B6310" s="169" t="s">
        <v>133</v>
      </c>
      <c r="C6310" s="164">
        <f t="shared" si="2834"/>
        <v>370000</v>
      </c>
      <c r="D6310" s="164">
        <f t="shared" si="2835"/>
        <v>93000</v>
      </c>
      <c r="E6310" s="164">
        <f t="shared" si="2835"/>
        <v>92000</v>
      </c>
      <c r="F6310" s="164">
        <f t="shared" si="2835"/>
        <v>93000</v>
      </c>
      <c r="G6310" s="164">
        <f t="shared" si="2835"/>
        <v>92000</v>
      </c>
      <c r="H6310" s="164">
        <f t="shared" si="2836"/>
        <v>370000</v>
      </c>
      <c r="I6310" s="164">
        <v>93000</v>
      </c>
      <c r="J6310" s="164">
        <v>92000</v>
      </c>
      <c r="K6310" s="164">
        <v>93000</v>
      </c>
      <c r="L6310" s="164">
        <v>92000</v>
      </c>
      <c r="M6310" s="164">
        <f t="shared" si="2837"/>
        <v>0</v>
      </c>
      <c r="N6310" s="164">
        <v>0</v>
      </c>
      <c r="O6310" s="164">
        <v>0</v>
      </c>
      <c r="P6310" s="164">
        <v>0</v>
      </c>
      <c r="Q6310" s="164">
        <v>0</v>
      </c>
      <c r="R6310" s="164">
        <f t="shared" si="2838"/>
        <v>0</v>
      </c>
      <c r="S6310" s="164">
        <v>0</v>
      </c>
      <c r="T6310" s="164">
        <v>0</v>
      </c>
      <c r="U6310" s="164">
        <v>0</v>
      </c>
      <c r="V6310" s="164">
        <v>0</v>
      </c>
    </row>
    <row r="6311" spans="1:22" ht="16.5" thickTop="1" thickBot="1">
      <c r="A6311" s="160" t="s">
        <v>121</v>
      </c>
      <c r="B6311" s="167" t="s">
        <v>155</v>
      </c>
      <c r="C6311" s="164">
        <f t="shared" si="2834"/>
        <v>50000</v>
      </c>
      <c r="D6311" s="164">
        <f t="shared" si="2835"/>
        <v>25000</v>
      </c>
      <c r="E6311" s="164">
        <f t="shared" si="2835"/>
        <v>25000</v>
      </c>
      <c r="F6311" s="164">
        <f t="shared" si="2835"/>
        <v>0</v>
      </c>
      <c r="G6311" s="164">
        <f t="shared" si="2835"/>
        <v>0</v>
      </c>
      <c r="H6311" s="164">
        <f t="shared" si="2836"/>
        <v>50000</v>
      </c>
      <c r="I6311" s="164">
        <v>25000</v>
      </c>
      <c r="J6311" s="164">
        <v>25000</v>
      </c>
      <c r="K6311" s="164">
        <v>0</v>
      </c>
      <c r="L6311" s="164">
        <v>0</v>
      </c>
      <c r="M6311" s="164">
        <f t="shared" si="2837"/>
        <v>0</v>
      </c>
      <c r="N6311" s="164">
        <v>0</v>
      </c>
      <c r="O6311" s="164">
        <v>0</v>
      </c>
      <c r="P6311" s="164">
        <v>0</v>
      </c>
      <c r="Q6311" s="164">
        <v>0</v>
      </c>
      <c r="R6311" s="164">
        <f t="shared" si="2838"/>
        <v>0</v>
      </c>
      <c r="S6311" s="164">
        <v>0</v>
      </c>
      <c r="T6311" s="164">
        <v>0</v>
      </c>
      <c r="U6311" s="164">
        <v>0</v>
      </c>
      <c r="V6311" s="164">
        <v>0</v>
      </c>
    </row>
    <row r="6312" spans="1:22" ht="31.5" thickTop="1" thickBot="1">
      <c r="A6312" s="160" t="s">
        <v>2098</v>
      </c>
      <c r="B6312" s="166" t="s">
        <v>2099</v>
      </c>
      <c r="C6312" s="164">
        <f t="shared" si="2834"/>
        <v>385000</v>
      </c>
      <c r="D6312" s="164">
        <f t="shared" si="2835"/>
        <v>100000</v>
      </c>
      <c r="E6312" s="164">
        <f t="shared" si="2835"/>
        <v>95000</v>
      </c>
      <c r="F6312" s="164">
        <f t="shared" si="2835"/>
        <v>95000</v>
      </c>
      <c r="G6312" s="164">
        <f t="shared" si="2835"/>
        <v>95000</v>
      </c>
      <c r="H6312" s="164">
        <f t="shared" si="2836"/>
        <v>385000</v>
      </c>
      <c r="I6312" s="164">
        <f>SUM(I6313,I6316)</f>
        <v>100000</v>
      </c>
      <c r="J6312" s="164">
        <f>SUM(J6313,J6316)</f>
        <v>95000</v>
      </c>
      <c r="K6312" s="164">
        <f>SUM(K6313,K6316)</f>
        <v>95000</v>
      </c>
      <c r="L6312" s="164">
        <f>SUM(L6313,L6316)</f>
        <v>95000</v>
      </c>
      <c r="M6312" s="164">
        <f t="shared" si="2837"/>
        <v>0</v>
      </c>
      <c r="N6312" s="164">
        <f>SUM(N6313,N6316)</f>
        <v>0</v>
      </c>
      <c r="O6312" s="164">
        <f>SUM(O6313,O6316)</f>
        <v>0</v>
      </c>
      <c r="P6312" s="164">
        <f>SUM(P6313,P6316)</f>
        <v>0</v>
      </c>
      <c r="Q6312" s="164">
        <f>SUM(Q6313,Q6316)</f>
        <v>0</v>
      </c>
      <c r="R6312" s="164">
        <f t="shared" si="2838"/>
        <v>0</v>
      </c>
      <c r="S6312" s="164">
        <f>SUM(S6313,S6316)</f>
        <v>0</v>
      </c>
      <c r="T6312" s="164">
        <f>SUM(T6313,T6316)</f>
        <v>0</v>
      </c>
      <c r="U6312" s="164">
        <f>SUM(U6313,U6316)</f>
        <v>0</v>
      </c>
      <c r="V6312" s="164">
        <f>SUM(V6313,V6316)</f>
        <v>0</v>
      </c>
    </row>
    <row r="6313" spans="1:22" ht="16.5" thickTop="1" thickBot="1">
      <c r="A6313" s="160" t="s">
        <v>121</v>
      </c>
      <c r="B6313" s="167" t="s">
        <v>99</v>
      </c>
      <c r="C6313" s="164">
        <f t="shared" si="2834"/>
        <v>380000</v>
      </c>
      <c r="D6313" s="164">
        <f t="shared" si="2835"/>
        <v>95000</v>
      </c>
      <c r="E6313" s="164">
        <f t="shared" si="2835"/>
        <v>95000</v>
      </c>
      <c r="F6313" s="164">
        <f t="shared" si="2835"/>
        <v>95000</v>
      </c>
      <c r="G6313" s="164">
        <f t="shared" si="2835"/>
        <v>95000</v>
      </c>
      <c r="H6313" s="164">
        <f t="shared" si="2836"/>
        <v>380000</v>
      </c>
      <c r="I6313" s="164">
        <f t="shared" ref="I6313:L6314" si="2860">SUM(I6314)</f>
        <v>95000</v>
      </c>
      <c r="J6313" s="164">
        <f t="shared" si="2860"/>
        <v>95000</v>
      </c>
      <c r="K6313" s="164">
        <f t="shared" si="2860"/>
        <v>95000</v>
      </c>
      <c r="L6313" s="164">
        <f t="shared" si="2860"/>
        <v>95000</v>
      </c>
      <c r="M6313" s="164">
        <f t="shared" si="2837"/>
        <v>0</v>
      </c>
      <c r="N6313" s="164">
        <f t="shared" ref="N6313:Q6314" si="2861">SUM(N6314)</f>
        <v>0</v>
      </c>
      <c r="O6313" s="164">
        <f t="shared" si="2861"/>
        <v>0</v>
      </c>
      <c r="P6313" s="164">
        <f t="shared" si="2861"/>
        <v>0</v>
      </c>
      <c r="Q6313" s="164">
        <f t="shared" si="2861"/>
        <v>0</v>
      </c>
      <c r="R6313" s="164">
        <f t="shared" si="2838"/>
        <v>0</v>
      </c>
      <c r="S6313" s="164">
        <f t="shared" ref="S6313:V6314" si="2862">SUM(S6314)</f>
        <v>0</v>
      </c>
      <c r="T6313" s="164">
        <f t="shared" si="2862"/>
        <v>0</v>
      </c>
      <c r="U6313" s="164">
        <f t="shared" si="2862"/>
        <v>0</v>
      </c>
      <c r="V6313" s="164">
        <f t="shared" si="2862"/>
        <v>0</v>
      </c>
    </row>
    <row r="6314" spans="1:22" ht="16.5" thickTop="1" thickBot="1">
      <c r="A6314" s="160" t="s">
        <v>121</v>
      </c>
      <c r="B6314" s="168" t="s">
        <v>103</v>
      </c>
      <c r="C6314" s="164">
        <f t="shared" si="2834"/>
        <v>380000</v>
      </c>
      <c r="D6314" s="164">
        <f t="shared" si="2835"/>
        <v>95000</v>
      </c>
      <c r="E6314" s="164">
        <f t="shared" si="2835"/>
        <v>95000</v>
      </c>
      <c r="F6314" s="164">
        <f t="shared" si="2835"/>
        <v>95000</v>
      </c>
      <c r="G6314" s="164">
        <f t="shared" si="2835"/>
        <v>95000</v>
      </c>
      <c r="H6314" s="164">
        <f t="shared" si="2836"/>
        <v>380000</v>
      </c>
      <c r="I6314" s="164">
        <f t="shared" si="2860"/>
        <v>95000</v>
      </c>
      <c r="J6314" s="164">
        <f t="shared" si="2860"/>
        <v>95000</v>
      </c>
      <c r="K6314" s="164">
        <f t="shared" si="2860"/>
        <v>95000</v>
      </c>
      <c r="L6314" s="164">
        <f t="shared" si="2860"/>
        <v>95000</v>
      </c>
      <c r="M6314" s="164">
        <f t="shared" si="2837"/>
        <v>0</v>
      </c>
      <c r="N6314" s="164">
        <f t="shared" si="2861"/>
        <v>0</v>
      </c>
      <c r="O6314" s="164">
        <f t="shared" si="2861"/>
        <v>0</v>
      </c>
      <c r="P6314" s="164">
        <f t="shared" si="2861"/>
        <v>0</v>
      </c>
      <c r="Q6314" s="164">
        <f t="shared" si="2861"/>
        <v>0</v>
      </c>
      <c r="R6314" s="164">
        <f t="shared" si="2838"/>
        <v>0</v>
      </c>
      <c r="S6314" s="164">
        <f t="shared" si="2862"/>
        <v>0</v>
      </c>
      <c r="T6314" s="164">
        <f t="shared" si="2862"/>
        <v>0</v>
      </c>
      <c r="U6314" s="164">
        <f t="shared" si="2862"/>
        <v>0</v>
      </c>
      <c r="V6314" s="164">
        <f t="shared" si="2862"/>
        <v>0</v>
      </c>
    </row>
    <row r="6315" spans="1:22" ht="16.5" thickTop="1" thickBot="1">
      <c r="A6315" s="160" t="s">
        <v>121</v>
      </c>
      <c r="B6315" s="169" t="s">
        <v>133</v>
      </c>
      <c r="C6315" s="164">
        <f t="shared" si="2834"/>
        <v>380000</v>
      </c>
      <c r="D6315" s="164">
        <f t="shared" si="2835"/>
        <v>95000</v>
      </c>
      <c r="E6315" s="164">
        <f t="shared" si="2835"/>
        <v>95000</v>
      </c>
      <c r="F6315" s="164">
        <f t="shared" si="2835"/>
        <v>95000</v>
      </c>
      <c r="G6315" s="164">
        <f t="shared" si="2835"/>
        <v>95000</v>
      </c>
      <c r="H6315" s="164">
        <f t="shared" si="2836"/>
        <v>380000</v>
      </c>
      <c r="I6315" s="164">
        <v>95000</v>
      </c>
      <c r="J6315" s="164">
        <v>95000</v>
      </c>
      <c r="K6315" s="164">
        <v>95000</v>
      </c>
      <c r="L6315" s="164">
        <v>95000</v>
      </c>
      <c r="M6315" s="164">
        <f t="shared" si="2837"/>
        <v>0</v>
      </c>
      <c r="N6315" s="164">
        <v>0</v>
      </c>
      <c r="O6315" s="164">
        <v>0</v>
      </c>
      <c r="P6315" s="164">
        <v>0</v>
      </c>
      <c r="Q6315" s="164">
        <v>0</v>
      </c>
      <c r="R6315" s="164">
        <f t="shared" si="2838"/>
        <v>0</v>
      </c>
      <c r="S6315" s="164">
        <v>0</v>
      </c>
      <c r="T6315" s="164">
        <v>0</v>
      </c>
      <c r="U6315" s="164">
        <v>0</v>
      </c>
      <c r="V6315" s="164">
        <v>0</v>
      </c>
    </row>
    <row r="6316" spans="1:22" ht="16.5" thickTop="1" thickBot="1">
      <c r="A6316" s="160" t="s">
        <v>121</v>
      </c>
      <c r="B6316" s="167" t="s">
        <v>155</v>
      </c>
      <c r="C6316" s="164">
        <f t="shared" si="2834"/>
        <v>5000</v>
      </c>
      <c r="D6316" s="164">
        <f t="shared" si="2835"/>
        <v>5000</v>
      </c>
      <c r="E6316" s="164">
        <f t="shared" si="2835"/>
        <v>0</v>
      </c>
      <c r="F6316" s="164">
        <f t="shared" si="2835"/>
        <v>0</v>
      </c>
      <c r="G6316" s="164">
        <f t="shared" si="2835"/>
        <v>0</v>
      </c>
      <c r="H6316" s="164">
        <f t="shared" si="2836"/>
        <v>5000</v>
      </c>
      <c r="I6316" s="164">
        <v>5000</v>
      </c>
      <c r="J6316" s="164">
        <v>0</v>
      </c>
      <c r="K6316" s="164">
        <v>0</v>
      </c>
      <c r="L6316" s="164">
        <v>0</v>
      </c>
      <c r="M6316" s="164">
        <f t="shared" si="2837"/>
        <v>0</v>
      </c>
      <c r="N6316" s="164">
        <v>0</v>
      </c>
      <c r="O6316" s="164">
        <v>0</v>
      </c>
      <c r="P6316" s="164">
        <v>0</v>
      </c>
      <c r="Q6316" s="164">
        <v>0</v>
      </c>
      <c r="R6316" s="164">
        <f t="shared" si="2838"/>
        <v>0</v>
      </c>
      <c r="S6316" s="164">
        <v>0</v>
      </c>
      <c r="T6316" s="164">
        <v>0</v>
      </c>
      <c r="U6316" s="164">
        <v>0</v>
      </c>
      <c r="V6316" s="164">
        <v>0</v>
      </c>
    </row>
    <row r="6317" spans="1:22" ht="31.5" thickTop="1" thickBot="1">
      <c r="A6317" s="160" t="s">
        <v>2100</v>
      </c>
      <c r="B6317" s="166" t="s">
        <v>2101</v>
      </c>
      <c r="C6317" s="164">
        <f t="shared" si="2834"/>
        <v>470000</v>
      </c>
      <c r="D6317" s="164">
        <f t="shared" si="2835"/>
        <v>120000</v>
      </c>
      <c r="E6317" s="164">
        <f t="shared" si="2835"/>
        <v>120000</v>
      </c>
      <c r="F6317" s="164">
        <f t="shared" si="2835"/>
        <v>110000</v>
      </c>
      <c r="G6317" s="164">
        <f t="shared" si="2835"/>
        <v>120000</v>
      </c>
      <c r="H6317" s="164">
        <f t="shared" si="2836"/>
        <v>470000</v>
      </c>
      <c r="I6317" s="164">
        <f t="shared" ref="I6317:L6319" si="2863">SUM(I6318)</f>
        <v>120000</v>
      </c>
      <c r="J6317" s="164">
        <f t="shared" si="2863"/>
        <v>120000</v>
      </c>
      <c r="K6317" s="164">
        <f t="shared" si="2863"/>
        <v>110000</v>
      </c>
      <c r="L6317" s="164">
        <f t="shared" si="2863"/>
        <v>120000</v>
      </c>
      <c r="M6317" s="164">
        <f t="shared" si="2837"/>
        <v>0</v>
      </c>
      <c r="N6317" s="164">
        <f t="shared" ref="N6317:Q6319" si="2864">SUM(N6318)</f>
        <v>0</v>
      </c>
      <c r="O6317" s="164">
        <f t="shared" si="2864"/>
        <v>0</v>
      </c>
      <c r="P6317" s="164">
        <f t="shared" si="2864"/>
        <v>0</v>
      </c>
      <c r="Q6317" s="164">
        <f t="shared" si="2864"/>
        <v>0</v>
      </c>
      <c r="R6317" s="164">
        <f t="shared" si="2838"/>
        <v>0</v>
      </c>
      <c r="S6317" s="164">
        <f t="shared" ref="S6317:V6319" si="2865">SUM(S6318)</f>
        <v>0</v>
      </c>
      <c r="T6317" s="164">
        <f t="shared" si="2865"/>
        <v>0</v>
      </c>
      <c r="U6317" s="164">
        <f t="shared" si="2865"/>
        <v>0</v>
      </c>
      <c r="V6317" s="164">
        <f t="shared" si="2865"/>
        <v>0</v>
      </c>
    </row>
    <row r="6318" spans="1:22" ht="16.5" thickTop="1" thickBot="1">
      <c r="A6318" s="160" t="s">
        <v>121</v>
      </c>
      <c r="B6318" s="167" t="s">
        <v>99</v>
      </c>
      <c r="C6318" s="164">
        <f t="shared" si="2834"/>
        <v>470000</v>
      </c>
      <c r="D6318" s="164">
        <f t="shared" si="2835"/>
        <v>120000</v>
      </c>
      <c r="E6318" s="164">
        <f t="shared" si="2835"/>
        <v>120000</v>
      </c>
      <c r="F6318" s="164">
        <f t="shared" si="2835"/>
        <v>110000</v>
      </c>
      <c r="G6318" s="164">
        <f t="shared" si="2835"/>
        <v>120000</v>
      </c>
      <c r="H6318" s="164">
        <f t="shared" si="2836"/>
        <v>470000</v>
      </c>
      <c r="I6318" s="164">
        <f t="shared" si="2863"/>
        <v>120000</v>
      </c>
      <c r="J6318" s="164">
        <f t="shared" si="2863"/>
        <v>120000</v>
      </c>
      <c r="K6318" s="164">
        <f t="shared" si="2863"/>
        <v>110000</v>
      </c>
      <c r="L6318" s="164">
        <f t="shared" si="2863"/>
        <v>120000</v>
      </c>
      <c r="M6318" s="164">
        <f t="shared" si="2837"/>
        <v>0</v>
      </c>
      <c r="N6318" s="164">
        <f t="shared" si="2864"/>
        <v>0</v>
      </c>
      <c r="O6318" s="164">
        <f t="shared" si="2864"/>
        <v>0</v>
      </c>
      <c r="P6318" s="164">
        <f t="shared" si="2864"/>
        <v>0</v>
      </c>
      <c r="Q6318" s="164">
        <f t="shared" si="2864"/>
        <v>0</v>
      </c>
      <c r="R6318" s="164">
        <f t="shared" si="2838"/>
        <v>0</v>
      </c>
      <c r="S6318" s="164">
        <f t="shared" si="2865"/>
        <v>0</v>
      </c>
      <c r="T6318" s="164">
        <f t="shared" si="2865"/>
        <v>0</v>
      </c>
      <c r="U6318" s="164">
        <f t="shared" si="2865"/>
        <v>0</v>
      </c>
      <c r="V6318" s="164">
        <f t="shared" si="2865"/>
        <v>0</v>
      </c>
    </row>
    <row r="6319" spans="1:22" ht="16.5" thickTop="1" thickBot="1">
      <c r="A6319" s="160" t="s">
        <v>121</v>
      </c>
      <c r="B6319" s="168" t="s">
        <v>103</v>
      </c>
      <c r="C6319" s="164">
        <f t="shared" si="2834"/>
        <v>470000</v>
      </c>
      <c r="D6319" s="164">
        <f t="shared" si="2835"/>
        <v>120000</v>
      </c>
      <c r="E6319" s="164">
        <f t="shared" si="2835"/>
        <v>120000</v>
      </c>
      <c r="F6319" s="164">
        <f t="shared" si="2835"/>
        <v>110000</v>
      </c>
      <c r="G6319" s="164">
        <f t="shared" si="2835"/>
        <v>120000</v>
      </c>
      <c r="H6319" s="164">
        <f t="shared" si="2836"/>
        <v>470000</v>
      </c>
      <c r="I6319" s="164">
        <f t="shared" si="2863"/>
        <v>120000</v>
      </c>
      <c r="J6319" s="164">
        <f t="shared" si="2863"/>
        <v>120000</v>
      </c>
      <c r="K6319" s="164">
        <f t="shared" si="2863"/>
        <v>110000</v>
      </c>
      <c r="L6319" s="164">
        <f t="shared" si="2863"/>
        <v>120000</v>
      </c>
      <c r="M6319" s="164">
        <f t="shared" si="2837"/>
        <v>0</v>
      </c>
      <c r="N6319" s="164">
        <f t="shared" si="2864"/>
        <v>0</v>
      </c>
      <c r="O6319" s="164">
        <f t="shared" si="2864"/>
        <v>0</v>
      </c>
      <c r="P6319" s="164">
        <f t="shared" si="2864"/>
        <v>0</v>
      </c>
      <c r="Q6319" s="164">
        <f t="shared" si="2864"/>
        <v>0</v>
      </c>
      <c r="R6319" s="164">
        <f t="shared" si="2838"/>
        <v>0</v>
      </c>
      <c r="S6319" s="164">
        <f t="shared" si="2865"/>
        <v>0</v>
      </c>
      <c r="T6319" s="164">
        <f t="shared" si="2865"/>
        <v>0</v>
      </c>
      <c r="U6319" s="164">
        <f t="shared" si="2865"/>
        <v>0</v>
      </c>
      <c r="V6319" s="164">
        <f t="shared" si="2865"/>
        <v>0</v>
      </c>
    </row>
    <row r="6320" spans="1:22" ht="16.5" thickTop="1" thickBot="1">
      <c r="A6320" s="160" t="s">
        <v>121</v>
      </c>
      <c r="B6320" s="169" t="s">
        <v>133</v>
      </c>
      <c r="C6320" s="164">
        <f t="shared" si="2834"/>
        <v>470000</v>
      </c>
      <c r="D6320" s="164">
        <f t="shared" si="2835"/>
        <v>120000</v>
      </c>
      <c r="E6320" s="164">
        <f t="shared" si="2835"/>
        <v>120000</v>
      </c>
      <c r="F6320" s="164">
        <f t="shared" si="2835"/>
        <v>110000</v>
      </c>
      <c r="G6320" s="164">
        <f t="shared" si="2835"/>
        <v>120000</v>
      </c>
      <c r="H6320" s="164">
        <f t="shared" si="2836"/>
        <v>470000</v>
      </c>
      <c r="I6320" s="164">
        <v>120000</v>
      </c>
      <c r="J6320" s="164">
        <v>120000</v>
      </c>
      <c r="K6320" s="164">
        <v>110000</v>
      </c>
      <c r="L6320" s="164">
        <v>120000</v>
      </c>
      <c r="M6320" s="164">
        <f t="shared" si="2837"/>
        <v>0</v>
      </c>
      <c r="N6320" s="164">
        <v>0</v>
      </c>
      <c r="O6320" s="164">
        <v>0</v>
      </c>
      <c r="P6320" s="164">
        <v>0</v>
      </c>
      <c r="Q6320" s="164">
        <v>0</v>
      </c>
      <c r="R6320" s="164">
        <f t="shared" si="2838"/>
        <v>0</v>
      </c>
      <c r="S6320" s="164">
        <v>0</v>
      </c>
      <c r="T6320" s="164">
        <v>0</v>
      </c>
      <c r="U6320" s="164">
        <v>0</v>
      </c>
      <c r="V6320" s="164">
        <v>0</v>
      </c>
    </row>
    <row r="6321" spans="1:22" ht="31.5" thickTop="1" thickBot="1">
      <c r="A6321" s="160" t="s">
        <v>2102</v>
      </c>
      <c r="B6321" s="166" t="s">
        <v>2103</v>
      </c>
      <c r="C6321" s="164">
        <f t="shared" si="2834"/>
        <v>64000</v>
      </c>
      <c r="D6321" s="164">
        <f t="shared" si="2835"/>
        <v>64000</v>
      </c>
      <c r="E6321" s="164">
        <f t="shared" si="2835"/>
        <v>0</v>
      </c>
      <c r="F6321" s="164">
        <f t="shared" si="2835"/>
        <v>0</v>
      </c>
      <c r="G6321" s="164">
        <f t="shared" si="2835"/>
        <v>0</v>
      </c>
      <c r="H6321" s="164">
        <f t="shared" si="2836"/>
        <v>64000</v>
      </c>
      <c r="I6321" s="164">
        <f t="shared" ref="I6321:L6323" si="2866">SUM(I6322)</f>
        <v>64000</v>
      </c>
      <c r="J6321" s="164">
        <f t="shared" si="2866"/>
        <v>0</v>
      </c>
      <c r="K6321" s="164">
        <f t="shared" si="2866"/>
        <v>0</v>
      </c>
      <c r="L6321" s="164">
        <f t="shared" si="2866"/>
        <v>0</v>
      </c>
      <c r="M6321" s="164">
        <f t="shared" si="2837"/>
        <v>0</v>
      </c>
      <c r="N6321" s="164">
        <f t="shared" ref="N6321:Q6323" si="2867">SUM(N6322)</f>
        <v>0</v>
      </c>
      <c r="O6321" s="164">
        <f t="shared" si="2867"/>
        <v>0</v>
      </c>
      <c r="P6321" s="164">
        <f t="shared" si="2867"/>
        <v>0</v>
      </c>
      <c r="Q6321" s="164">
        <f t="shared" si="2867"/>
        <v>0</v>
      </c>
      <c r="R6321" s="164">
        <f t="shared" si="2838"/>
        <v>0</v>
      </c>
      <c r="S6321" s="164">
        <f t="shared" ref="S6321:V6323" si="2868">SUM(S6322)</f>
        <v>0</v>
      </c>
      <c r="T6321" s="164">
        <f t="shared" si="2868"/>
        <v>0</v>
      </c>
      <c r="U6321" s="164">
        <f t="shared" si="2868"/>
        <v>0</v>
      </c>
      <c r="V6321" s="164">
        <f t="shared" si="2868"/>
        <v>0</v>
      </c>
    </row>
    <row r="6322" spans="1:22" ht="16.5" thickTop="1" thickBot="1">
      <c r="A6322" s="160" t="s">
        <v>121</v>
      </c>
      <c r="B6322" s="167" t="s">
        <v>99</v>
      </c>
      <c r="C6322" s="164">
        <f t="shared" si="2834"/>
        <v>64000</v>
      </c>
      <c r="D6322" s="164">
        <f t="shared" si="2835"/>
        <v>64000</v>
      </c>
      <c r="E6322" s="164">
        <f t="shared" si="2835"/>
        <v>0</v>
      </c>
      <c r="F6322" s="164">
        <f t="shared" si="2835"/>
        <v>0</v>
      </c>
      <c r="G6322" s="164">
        <f t="shared" si="2835"/>
        <v>0</v>
      </c>
      <c r="H6322" s="164">
        <f t="shared" si="2836"/>
        <v>64000</v>
      </c>
      <c r="I6322" s="164">
        <f t="shared" si="2866"/>
        <v>64000</v>
      </c>
      <c r="J6322" s="164">
        <f t="shared" si="2866"/>
        <v>0</v>
      </c>
      <c r="K6322" s="164">
        <f t="shared" si="2866"/>
        <v>0</v>
      </c>
      <c r="L6322" s="164">
        <f t="shared" si="2866"/>
        <v>0</v>
      </c>
      <c r="M6322" s="164">
        <f t="shared" si="2837"/>
        <v>0</v>
      </c>
      <c r="N6322" s="164">
        <f t="shared" si="2867"/>
        <v>0</v>
      </c>
      <c r="O6322" s="164">
        <f t="shared" si="2867"/>
        <v>0</v>
      </c>
      <c r="P6322" s="164">
        <f t="shared" si="2867"/>
        <v>0</v>
      </c>
      <c r="Q6322" s="164">
        <f t="shared" si="2867"/>
        <v>0</v>
      </c>
      <c r="R6322" s="164">
        <f t="shared" si="2838"/>
        <v>0</v>
      </c>
      <c r="S6322" s="164">
        <f t="shared" si="2868"/>
        <v>0</v>
      </c>
      <c r="T6322" s="164">
        <f t="shared" si="2868"/>
        <v>0</v>
      </c>
      <c r="U6322" s="164">
        <f t="shared" si="2868"/>
        <v>0</v>
      </c>
      <c r="V6322" s="164">
        <f t="shared" si="2868"/>
        <v>0</v>
      </c>
    </row>
    <row r="6323" spans="1:22" ht="16.5" thickTop="1" thickBot="1">
      <c r="A6323" s="160" t="s">
        <v>121</v>
      </c>
      <c r="B6323" s="168" t="s">
        <v>103</v>
      </c>
      <c r="C6323" s="164">
        <f t="shared" si="2834"/>
        <v>64000</v>
      </c>
      <c r="D6323" s="164">
        <f t="shared" si="2835"/>
        <v>64000</v>
      </c>
      <c r="E6323" s="164">
        <f t="shared" si="2835"/>
        <v>0</v>
      </c>
      <c r="F6323" s="164">
        <f t="shared" si="2835"/>
        <v>0</v>
      </c>
      <c r="G6323" s="164">
        <f t="shared" si="2835"/>
        <v>0</v>
      </c>
      <c r="H6323" s="164">
        <f t="shared" si="2836"/>
        <v>64000</v>
      </c>
      <c r="I6323" s="164">
        <f t="shared" si="2866"/>
        <v>64000</v>
      </c>
      <c r="J6323" s="164">
        <f t="shared" si="2866"/>
        <v>0</v>
      </c>
      <c r="K6323" s="164">
        <f t="shared" si="2866"/>
        <v>0</v>
      </c>
      <c r="L6323" s="164">
        <f t="shared" si="2866"/>
        <v>0</v>
      </c>
      <c r="M6323" s="164">
        <f t="shared" si="2837"/>
        <v>0</v>
      </c>
      <c r="N6323" s="164">
        <f t="shared" si="2867"/>
        <v>0</v>
      </c>
      <c r="O6323" s="164">
        <f t="shared" si="2867"/>
        <v>0</v>
      </c>
      <c r="P6323" s="164">
        <f t="shared" si="2867"/>
        <v>0</v>
      </c>
      <c r="Q6323" s="164">
        <f t="shared" si="2867"/>
        <v>0</v>
      </c>
      <c r="R6323" s="164">
        <f t="shared" si="2838"/>
        <v>0</v>
      </c>
      <c r="S6323" s="164">
        <f t="shared" si="2868"/>
        <v>0</v>
      </c>
      <c r="T6323" s="164">
        <f t="shared" si="2868"/>
        <v>0</v>
      </c>
      <c r="U6323" s="164">
        <f t="shared" si="2868"/>
        <v>0</v>
      </c>
      <c r="V6323" s="164">
        <f t="shared" si="2868"/>
        <v>0</v>
      </c>
    </row>
    <row r="6324" spans="1:22" ht="16.5" thickTop="1" thickBot="1">
      <c r="A6324" s="160" t="s">
        <v>121</v>
      </c>
      <c r="B6324" s="169" t="s">
        <v>133</v>
      </c>
      <c r="C6324" s="164">
        <f t="shared" si="2834"/>
        <v>64000</v>
      </c>
      <c r="D6324" s="164">
        <f t="shared" si="2835"/>
        <v>64000</v>
      </c>
      <c r="E6324" s="164">
        <f t="shared" si="2835"/>
        <v>0</v>
      </c>
      <c r="F6324" s="164">
        <f t="shared" si="2835"/>
        <v>0</v>
      </c>
      <c r="G6324" s="164">
        <f t="shared" si="2835"/>
        <v>0</v>
      </c>
      <c r="H6324" s="164">
        <f t="shared" si="2836"/>
        <v>64000</v>
      </c>
      <c r="I6324" s="164">
        <v>64000</v>
      </c>
      <c r="J6324" s="164">
        <v>0</v>
      </c>
      <c r="K6324" s="164">
        <v>0</v>
      </c>
      <c r="L6324" s="164">
        <v>0</v>
      </c>
      <c r="M6324" s="164">
        <f t="shared" si="2837"/>
        <v>0</v>
      </c>
      <c r="N6324" s="164">
        <v>0</v>
      </c>
      <c r="O6324" s="164">
        <v>0</v>
      </c>
      <c r="P6324" s="164">
        <v>0</v>
      </c>
      <c r="Q6324" s="164">
        <v>0</v>
      </c>
      <c r="R6324" s="164">
        <f t="shared" si="2838"/>
        <v>0</v>
      </c>
      <c r="S6324" s="164">
        <v>0</v>
      </c>
      <c r="T6324" s="164">
        <v>0</v>
      </c>
      <c r="U6324" s="164">
        <v>0</v>
      </c>
      <c r="V6324" s="164">
        <v>0</v>
      </c>
    </row>
    <row r="6325" spans="1:22" ht="31.5" thickTop="1" thickBot="1">
      <c r="A6325" s="160" t="s">
        <v>2104</v>
      </c>
      <c r="B6325" s="166" t="s">
        <v>2105</v>
      </c>
      <c r="C6325" s="164">
        <f t="shared" si="2834"/>
        <v>168000</v>
      </c>
      <c r="D6325" s="164">
        <f t="shared" si="2835"/>
        <v>53000</v>
      </c>
      <c r="E6325" s="164">
        <f t="shared" si="2835"/>
        <v>52000</v>
      </c>
      <c r="F6325" s="164">
        <f t="shared" si="2835"/>
        <v>32000</v>
      </c>
      <c r="G6325" s="164">
        <f t="shared" si="2835"/>
        <v>31000</v>
      </c>
      <c r="H6325" s="164">
        <f t="shared" si="2836"/>
        <v>168000</v>
      </c>
      <c r="I6325" s="164">
        <f t="shared" ref="I6325:L6327" si="2869">SUM(I6326)</f>
        <v>53000</v>
      </c>
      <c r="J6325" s="164">
        <f t="shared" si="2869"/>
        <v>52000</v>
      </c>
      <c r="K6325" s="164">
        <f t="shared" si="2869"/>
        <v>32000</v>
      </c>
      <c r="L6325" s="164">
        <f t="shared" si="2869"/>
        <v>31000</v>
      </c>
      <c r="M6325" s="164">
        <f t="shared" si="2837"/>
        <v>0</v>
      </c>
      <c r="N6325" s="164">
        <f t="shared" ref="N6325:Q6327" si="2870">SUM(N6326)</f>
        <v>0</v>
      </c>
      <c r="O6325" s="164">
        <f t="shared" si="2870"/>
        <v>0</v>
      </c>
      <c r="P6325" s="164">
        <f t="shared" si="2870"/>
        <v>0</v>
      </c>
      <c r="Q6325" s="164">
        <f t="shared" si="2870"/>
        <v>0</v>
      </c>
      <c r="R6325" s="164">
        <f t="shared" si="2838"/>
        <v>0</v>
      </c>
      <c r="S6325" s="164">
        <f t="shared" ref="S6325:V6327" si="2871">SUM(S6326)</f>
        <v>0</v>
      </c>
      <c r="T6325" s="164">
        <f t="shared" si="2871"/>
        <v>0</v>
      </c>
      <c r="U6325" s="164">
        <f t="shared" si="2871"/>
        <v>0</v>
      </c>
      <c r="V6325" s="164">
        <f t="shared" si="2871"/>
        <v>0</v>
      </c>
    </row>
    <row r="6326" spans="1:22" ht="16.5" thickTop="1" thickBot="1">
      <c r="A6326" s="160" t="s">
        <v>121</v>
      </c>
      <c r="B6326" s="167" t="s">
        <v>99</v>
      </c>
      <c r="C6326" s="164">
        <f t="shared" si="2834"/>
        <v>168000</v>
      </c>
      <c r="D6326" s="164">
        <f t="shared" si="2835"/>
        <v>53000</v>
      </c>
      <c r="E6326" s="164">
        <f t="shared" si="2835"/>
        <v>52000</v>
      </c>
      <c r="F6326" s="164">
        <f t="shared" si="2835"/>
        <v>32000</v>
      </c>
      <c r="G6326" s="164">
        <f t="shared" si="2835"/>
        <v>31000</v>
      </c>
      <c r="H6326" s="164">
        <f t="shared" si="2836"/>
        <v>168000</v>
      </c>
      <c r="I6326" s="164">
        <f t="shared" si="2869"/>
        <v>53000</v>
      </c>
      <c r="J6326" s="164">
        <f t="shared" si="2869"/>
        <v>52000</v>
      </c>
      <c r="K6326" s="164">
        <f t="shared" si="2869"/>
        <v>32000</v>
      </c>
      <c r="L6326" s="164">
        <f t="shared" si="2869"/>
        <v>31000</v>
      </c>
      <c r="M6326" s="164">
        <f t="shared" si="2837"/>
        <v>0</v>
      </c>
      <c r="N6326" s="164">
        <f t="shared" si="2870"/>
        <v>0</v>
      </c>
      <c r="O6326" s="164">
        <f t="shared" si="2870"/>
        <v>0</v>
      </c>
      <c r="P6326" s="164">
        <f t="shared" si="2870"/>
        <v>0</v>
      </c>
      <c r="Q6326" s="164">
        <f t="shared" si="2870"/>
        <v>0</v>
      </c>
      <c r="R6326" s="164">
        <f t="shared" si="2838"/>
        <v>0</v>
      </c>
      <c r="S6326" s="164">
        <f t="shared" si="2871"/>
        <v>0</v>
      </c>
      <c r="T6326" s="164">
        <f t="shared" si="2871"/>
        <v>0</v>
      </c>
      <c r="U6326" s="164">
        <f t="shared" si="2871"/>
        <v>0</v>
      </c>
      <c r="V6326" s="164">
        <f t="shared" si="2871"/>
        <v>0</v>
      </c>
    </row>
    <row r="6327" spans="1:22" ht="16.5" thickTop="1" thickBot="1">
      <c r="A6327" s="160" t="s">
        <v>121</v>
      </c>
      <c r="B6327" s="168" t="s">
        <v>103</v>
      </c>
      <c r="C6327" s="164">
        <f t="shared" si="2834"/>
        <v>168000</v>
      </c>
      <c r="D6327" s="164">
        <f t="shared" si="2835"/>
        <v>53000</v>
      </c>
      <c r="E6327" s="164">
        <f t="shared" si="2835"/>
        <v>52000</v>
      </c>
      <c r="F6327" s="164">
        <f t="shared" si="2835"/>
        <v>32000</v>
      </c>
      <c r="G6327" s="164">
        <f t="shared" si="2835"/>
        <v>31000</v>
      </c>
      <c r="H6327" s="164">
        <f t="shared" si="2836"/>
        <v>168000</v>
      </c>
      <c r="I6327" s="164">
        <f t="shared" si="2869"/>
        <v>53000</v>
      </c>
      <c r="J6327" s="164">
        <f t="shared" si="2869"/>
        <v>52000</v>
      </c>
      <c r="K6327" s="164">
        <f t="shared" si="2869"/>
        <v>32000</v>
      </c>
      <c r="L6327" s="164">
        <f t="shared" si="2869"/>
        <v>31000</v>
      </c>
      <c r="M6327" s="164">
        <f t="shared" si="2837"/>
        <v>0</v>
      </c>
      <c r="N6327" s="164">
        <f t="shared" si="2870"/>
        <v>0</v>
      </c>
      <c r="O6327" s="164">
        <f t="shared" si="2870"/>
        <v>0</v>
      </c>
      <c r="P6327" s="164">
        <f t="shared" si="2870"/>
        <v>0</v>
      </c>
      <c r="Q6327" s="164">
        <f t="shared" si="2870"/>
        <v>0</v>
      </c>
      <c r="R6327" s="164">
        <f t="shared" si="2838"/>
        <v>0</v>
      </c>
      <c r="S6327" s="164">
        <f t="shared" si="2871"/>
        <v>0</v>
      </c>
      <c r="T6327" s="164">
        <f t="shared" si="2871"/>
        <v>0</v>
      </c>
      <c r="U6327" s="164">
        <f t="shared" si="2871"/>
        <v>0</v>
      </c>
      <c r="V6327" s="164">
        <f t="shared" si="2871"/>
        <v>0</v>
      </c>
    </row>
    <row r="6328" spans="1:22" ht="16.5" thickTop="1" thickBot="1">
      <c r="A6328" s="160" t="s">
        <v>121</v>
      </c>
      <c r="B6328" s="169" t="s">
        <v>133</v>
      </c>
      <c r="C6328" s="164">
        <f t="shared" si="2834"/>
        <v>168000</v>
      </c>
      <c r="D6328" s="164">
        <f t="shared" si="2835"/>
        <v>53000</v>
      </c>
      <c r="E6328" s="164">
        <f t="shared" si="2835"/>
        <v>52000</v>
      </c>
      <c r="F6328" s="164">
        <f t="shared" si="2835"/>
        <v>32000</v>
      </c>
      <c r="G6328" s="164">
        <f t="shared" si="2835"/>
        <v>31000</v>
      </c>
      <c r="H6328" s="164">
        <f t="shared" si="2836"/>
        <v>168000</v>
      </c>
      <c r="I6328" s="164">
        <v>53000</v>
      </c>
      <c r="J6328" s="164">
        <v>52000</v>
      </c>
      <c r="K6328" s="164">
        <v>32000</v>
      </c>
      <c r="L6328" s="164">
        <v>31000</v>
      </c>
      <c r="M6328" s="164">
        <f t="shared" si="2837"/>
        <v>0</v>
      </c>
      <c r="N6328" s="164">
        <v>0</v>
      </c>
      <c r="O6328" s="164">
        <v>0</v>
      </c>
      <c r="P6328" s="164">
        <v>0</v>
      </c>
      <c r="Q6328" s="164">
        <v>0</v>
      </c>
      <c r="R6328" s="164">
        <f t="shared" si="2838"/>
        <v>0</v>
      </c>
      <c r="S6328" s="164">
        <v>0</v>
      </c>
      <c r="T6328" s="164">
        <v>0</v>
      </c>
      <c r="U6328" s="164">
        <v>0</v>
      </c>
      <c r="V6328" s="164">
        <v>0</v>
      </c>
    </row>
    <row r="6329" spans="1:22" ht="16.5" thickTop="1" thickBot="1">
      <c r="A6329" s="160" t="s">
        <v>2106</v>
      </c>
      <c r="B6329" s="166" t="s">
        <v>2107</v>
      </c>
      <c r="C6329" s="164">
        <f t="shared" si="2834"/>
        <v>130000</v>
      </c>
      <c r="D6329" s="164">
        <f t="shared" si="2835"/>
        <v>50000</v>
      </c>
      <c r="E6329" s="164">
        <f t="shared" si="2835"/>
        <v>30000</v>
      </c>
      <c r="F6329" s="164">
        <f t="shared" si="2835"/>
        <v>30000</v>
      </c>
      <c r="G6329" s="164">
        <f t="shared" si="2835"/>
        <v>20000</v>
      </c>
      <c r="H6329" s="164">
        <f t="shared" si="2836"/>
        <v>130000</v>
      </c>
      <c r="I6329" s="164">
        <f>SUM(I6330,I6333)</f>
        <v>50000</v>
      </c>
      <c r="J6329" s="164">
        <f>SUM(J6330,J6333)</f>
        <v>30000</v>
      </c>
      <c r="K6329" s="164">
        <f>SUM(K6330,K6333)</f>
        <v>30000</v>
      </c>
      <c r="L6329" s="164">
        <f>SUM(L6330,L6333)</f>
        <v>20000</v>
      </c>
      <c r="M6329" s="164">
        <f t="shared" si="2837"/>
        <v>0</v>
      </c>
      <c r="N6329" s="164">
        <f>SUM(N6330,N6333)</f>
        <v>0</v>
      </c>
      <c r="O6329" s="164">
        <f>SUM(O6330,O6333)</f>
        <v>0</v>
      </c>
      <c r="P6329" s="164">
        <f>SUM(P6330,P6333)</f>
        <v>0</v>
      </c>
      <c r="Q6329" s="164">
        <f>SUM(Q6330,Q6333)</f>
        <v>0</v>
      </c>
      <c r="R6329" s="164">
        <f t="shared" si="2838"/>
        <v>0</v>
      </c>
      <c r="S6329" s="164">
        <f>SUM(S6330,S6333)</f>
        <v>0</v>
      </c>
      <c r="T6329" s="164">
        <f>SUM(T6330,T6333)</f>
        <v>0</v>
      </c>
      <c r="U6329" s="164">
        <f>SUM(U6330,U6333)</f>
        <v>0</v>
      </c>
      <c r="V6329" s="164">
        <f>SUM(V6330,V6333)</f>
        <v>0</v>
      </c>
    </row>
    <row r="6330" spans="1:22" ht="16.5" thickTop="1" thickBot="1">
      <c r="A6330" s="160" t="s">
        <v>121</v>
      </c>
      <c r="B6330" s="167" t="s">
        <v>99</v>
      </c>
      <c r="C6330" s="164">
        <f t="shared" si="2834"/>
        <v>120000</v>
      </c>
      <c r="D6330" s="164">
        <f t="shared" si="2835"/>
        <v>40000</v>
      </c>
      <c r="E6330" s="164">
        <f t="shared" si="2835"/>
        <v>30000</v>
      </c>
      <c r="F6330" s="164">
        <f t="shared" si="2835"/>
        <v>30000</v>
      </c>
      <c r="G6330" s="164">
        <f t="shared" si="2835"/>
        <v>20000</v>
      </c>
      <c r="H6330" s="164">
        <f t="shared" si="2836"/>
        <v>120000</v>
      </c>
      <c r="I6330" s="164">
        <f t="shared" ref="I6330:L6331" si="2872">SUM(I6331)</f>
        <v>40000</v>
      </c>
      <c r="J6330" s="164">
        <f t="shared" si="2872"/>
        <v>30000</v>
      </c>
      <c r="K6330" s="164">
        <f t="shared" si="2872"/>
        <v>30000</v>
      </c>
      <c r="L6330" s="164">
        <f t="shared" si="2872"/>
        <v>20000</v>
      </c>
      <c r="M6330" s="164">
        <f t="shared" si="2837"/>
        <v>0</v>
      </c>
      <c r="N6330" s="164">
        <f t="shared" ref="N6330:Q6331" si="2873">SUM(N6331)</f>
        <v>0</v>
      </c>
      <c r="O6330" s="164">
        <f t="shared" si="2873"/>
        <v>0</v>
      </c>
      <c r="P6330" s="164">
        <f t="shared" si="2873"/>
        <v>0</v>
      </c>
      <c r="Q6330" s="164">
        <f t="shared" si="2873"/>
        <v>0</v>
      </c>
      <c r="R6330" s="164">
        <f t="shared" si="2838"/>
        <v>0</v>
      </c>
      <c r="S6330" s="164">
        <f t="shared" ref="S6330:V6331" si="2874">SUM(S6331)</f>
        <v>0</v>
      </c>
      <c r="T6330" s="164">
        <f t="shared" si="2874"/>
        <v>0</v>
      </c>
      <c r="U6330" s="164">
        <f t="shared" si="2874"/>
        <v>0</v>
      </c>
      <c r="V6330" s="164">
        <f t="shared" si="2874"/>
        <v>0</v>
      </c>
    </row>
    <row r="6331" spans="1:22" ht="16.5" thickTop="1" thickBot="1">
      <c r="A6331" s="160" t="s">
        <v>121</v>
      </c>
      <c r="B6331" s="168" t="s">
        <v>103</v>
      </c>
      <c r="C6331" s="164">
        <f t="shared" si="2834"/>
        <v>120000</v>
      </c>
      <c r="D6331" s="164">
        <f t="shared" si="2835"/>
        <v>40000</v>
      </c>
      <c r="E6331" s="164">
        <f t="shared" si="2835"/>
        <v>30000</v>
      </c>
      <c r="F6331" s="164">
        <f t="shared" si="2835"/>
        <v>30000</v>
      </c>
      <c r="G6331" s="164">
        <f t="shared" si="2835"/>
        <v>20000</v>
      </c>
      <c r="H6331" s="164">
        <f t="shared" si="2836"/>
        <v>120000</v>
      </c>
      <c r="I6331" s="164">
        <f t="shared" si="2872"/>
        <v>40000</v>
      </c>
      <c r="J6331" s="164">
        <f t="shared" si="2872"/>
        <v>30000</v>
      </c>
      <c r="K6331" s="164">
        <f t="shared" si="2872"/>
        <v>30000</v>
      </c>
      <c r="L6331" s="164">
        <f t="shared" si="2872"/>
        <v>20000</v>
      </c>
      <c r="M6331" s="164">
        <f t="shared" si="2837"/>
        <v>0</v>
      </c>
      <c r="N6331" s="164">
        <f t="shared" si="2873"/>
        <v>0</v>
      </c>
      <c r="O6331" s="164">
        <f t="shared" si="2873"/>
        <v>0</v>
      </c>
      <c r="P6331" s="164">
        <f t="shared" si="2873"/>
        <v>0</v>
      </c>
      <c r="Q6331" s="164">
        <f t="shared" si="2873"/>
        <v>0</v>
      </c>
      <c r="R6331" s="164">
        <f t="shared" si="2838"/>
        <v>0</v>
      </c>
      <c r="S6331" s="164">
        <f t="shared" si="2874"/>
        <v>0</v>
      </c>
      <c r="T6331" s="164">
        <f t="shared" si="2874"/>
        <v>0</v>
      </c>
      <c r="U6331" s="164">
        <f t="shared" si="2874"/>
        <v>0</v>
      </c>
      <c r="V6331" s="164">
        <f t="shared" si="2874"/>
        <v>0</v>
      </c>
    </row>
    <row r="6332" spans="1:22" ht="16.5" thickTop="1" thickBot="1">
      <c r="A6332" s="160" t="s">
        <v>121</v>
      </c>
      <c r="B6332" s="169" t="s">
        <v>133</v>
      </c>
      <c r="C6332" s="164">
        <f t="shared" si="2834"/>
        <v>120000</v>
      </c>
      <c r="D6332" s="164">
        <f t="shared" si="2835"/>
        <v>40000</v>
      </c>
      <c r="E6332" s="164">
        <f t="shared" si="2835"/>
        <v>30000</v>
      </c>
      <c r="F6332" s="164">
        <f t="shared" si="2835"/>
        <v>30000</v>
      </c>
      <c r="G6332" s="164">
        <f t="shared" si="2835"/>
        <v>20000</v>
      </c>
      <c r="H6332" s="164">
        <f t="shared" si="2836"/>
        <v>120000</v>
      </c>
      <c r="I6332" s="164">
        <v>40000</v>
      </c>
      <c r="J6332" s="164">
        <v>30000</v>
      </c>
      <c r="K6332" s="164">
        <v>30000</v>
      </c>
      <c r="L6332" s="164">
        <v>20000</v>
      </c>
      <c r="M6332" s="164">
        <f t="shared" si="2837"/>
        <v>0</v>
      </c>
      <c r="N6332" s="164">
        <v>0</v>
      </c>
      <c r="O6332" s="164">
        <v>0</v>
      </c>
      <c r="P6332" s="164">
        <v>0</v>
      </c>
      <c r="Q6332" s="164">
        <v>0</v>
      </c>
      <c r="R6332" s="164">
        <f t="shared" si="2838"/>
        <v>0</v>
      </c>
      <c r="S6332" s="164">
        <v>0</v>
      </c>
      <c r="T6332" s="164">
        <v>0</v>
      </c>
      <c r="U6332" s="164">
        <v>0</v>
      </c>
      <c r="V6332" s="164">
        <v>0</v>
      </c>
    </row>
    <row r="6333" spans="1:22" ht="16.5" thickTop="1" thickBot="1">
      <c r="A6333" s="160" t="s">
        <v>121</v>
      </c>
      <c r="B6333" s="167" t="s">
        <v>155</v>
      </c>
      <c r="C6333" s="164">
        <f t="shared" si="2834"/>
        <v>10000</v>
      </c>
      <c r="D6333" s="164">
        <f t="shared" si="2835"/>
        <v>10000</v>
      </c>
      <c r="E6333" s="164">
        <f t="shared" si="2835"/>
        <v>0</v>
      </c>
      <c r="F6333" s="164">
        <f t="shared" si="2835"/>
        <v>0</v>
      </c>
      <c r="G6333" s="164">
        <f t="shared" si="2835"/>
        <v>0</v>
      </c>
      <c r="H6333" s="164">
        <f t="shared" si="2836"/>
        <v>10000</v>
      </c>
      <c r="I6333" s="164">
        <v>10000</v>
      </c>
      <c r="J6333" s="164">
        <v>0</v>
      </c>
      <c r="K6333" s="164">
        <v>0</v>
      </c>
      <c r="L6333" s="164">
        <v>0</v>
      </c>
      <c r="M6333" s="164">
        <f t="shared" si="2837"/>
        <v>0</v>
      </c>
      <c r="N6333" s="164">
        <v>0</v>
      </c>
      <c r="O6333" s="164">
        <v>0</v>
      </c>
      <c r="P6333" s="164">
        <v>0</v>
      </c>
      <c r="Q6333" s="164">
        <v>0</v>
      </c>
      <c r="R6333" s="164">
        <f t="shared" si="2838"/>
        <v>0</v>
      </c>
      <c r="S6333" s="164">
        <v>0</v>
      </c>
      <c r="T6333" s="164">
        <v>0</v>
      </c>
      <c r="U6333" s="164">
        <v>0</v>
      </c>
      <c r="V6333" s="164">
        <v>0</v>
      </c>
    </row>
    <row r="6334" spans="1:22" ht="31.5" thickTop="1" thickBot="1">
      <c r="A6334" s="160" t="s">
        <v>2108</v>
      </c>
      <c r="B6334" s="166" t="s">
        <v>2109</v>
      </c>
      <c r="C6334" s="164">
        <f t="shared" si="2834"/>
        <v>290000</v>
      </c>
      <c r="D6334" s="164">
        <f t="shared" si="2835"/>
        <v>110000</v>
      </c>
      <c r="E6334" s="164">
        <f t="shared" si="2835"/>
        <v>70000</v>
      </c>
      <c r="F6334" s="164">
        <f t="shared" si="2835"/>
        <v>60000</v>
      </c>
      <c r="G6334" s="164">
        <f t="shared" si="2835"/>
        <v>50000</v>
      </c>
      <c r="H6334" s="164">
        <f t="shared" si="2836"/>
        <v>290000</v>
      </c>
      <c r="I6334" s="164">
        <f>SUM(I6335,I6338)</f>
        <v>110000</v>
      </c>
      <c r="J6334" s="164">
        <f>SUM(J6335,J6338)</f>
        <v>70000</v>
      </c>
      <c r="K6334" s="164">
        <f>SUM(K6335,K6338)</f>
        <v>60000</v>
      </c>
      <c r="L6334" s="164">
        <f>SUM(L6335,L6338)</f>
        <v>50000</v>
      </c>
      <c r="M6334" s="164">
        <f t="shared" si="2837"/>
        <v>0</v>
      </c>
      <c r="N6334" s="164">
        <f>SUM(N6335,N6338)</f>
        <v>0</v>
      </c>
      <c r="O6334" s="164">
        <f>SUM(O6335,O6338)</f>
        <v>0</v>
      </c>
      <c r="P6334" s="164">
        <f>SUM(P6335,P6338)</f>
        <v>0</v>
      </c>
      <c r="Q6334" s="164">
        <f>SUM(Q6335,Q6338)</f>
        <v>0</v>
      </c>
      <c r="R6334" s="164">
        <f t="shared" si="2838"/>
        <v>0</v>
      </c>
      <c r="S6334" s="164">
        <f>SUM(S6335,S6338)</f>
        <v>0</v>
      </c>
      <c r="T6334" s="164">
        <f>SUM(T6335,T6338)</f>
        <v>0</v>
      </c>
      <c r="U6334" s="164">
        <f>SUM(U6335,U6338)</f>
        <v>0</v>
      </c>
      <c r="V6334" s="164">
        <f>SUM(V6335,V6338)</f>
        <v>0</v>
      </c>
    </row>
    <row r="6335" spans="1:22" ht="16.5" thickTop="1" thickBot="1">
      <c r="A6335" s="160" t="s">
        <v>121</v>
      </c>
      <c r="B6335" s="167" t="s">
        <v>99</v>
      </c>
      <c r="C6335" s="164">
        <f t="shared" si="2834"/>
        <v>280000</v>
      </c>
      <c r="D6335" s="164">
        <f t="shared" si="2835"/>
        <v>100000</v>
      </c>
      <c r="E6335" s="164">
        <f t="shared" si="2835"/>
        <v>70000</v>
      </c>
      <c r="F6335" s="164">
        <f t="shared" si="2835"/>
        <v>60000</v>
      </c>
      <c r="G6335" s="164">
        <f t="shared" si="2835"/>
        <v>50000</v>
      </c>
      <c r="H6335" s="164">
        <f t="shared" si="2836"/>
        <v>280000</v>
      </c>
      <c r="I6335" s="164">
        <f t="shared" ref="I6335:L6336" si="2875">SUM(I6336)</f>
        <v>100000</v>
      </c>
      <c r="J6335" s="164">
        <f t="shared" si="2875"/>
        <v>70000</v>
      </c>
      <c r="K6335" s="164">
        <f t="shared" si="2875"/>
        <v>60000</v>
      </c>
      <c r="L6335" s="164">
        <f t="shared" si="2875"/>
        <v>50000</v>
      </c>
      <c r="M6335" s="164">
        <f t="shared" si="2837"/>
        <v>0</v>
      </c>
      <c r="N6335" s="164">
        <f t="shared" ref="N6335:Q6336" si="2876">SUM(N6336)</f>
        <v>0</v>
      </c>
      <c r="O6335" s="164">
        <f t="shared" si="2876"/>
        <v>0</v>
      </c>
      <c r="P6335" s="164">
        <f t="shared" si="2876"/>
        <v>0</v>
      </c>
      <c r="Q6335" s="164">
        <f t="shared" si="2876"/>
        <v>0</v>
      </c>
      <c r="R6335" s="164">
        <f t="shared" si="2838"/>
        <v>0</v>
      </c>
      <c r="S6335" s="164">
        <f t="shared" ref="S6335:V6336" si="2877">SUM(S6336)</f>
        <v>0</v>
      </c>
      <c r="T6335" s="164">
        <f t="shared" si="2877"/>
        <v>0</v>
      </c>
      <c r="U6335" s="164">
        <f t="shared" si="2877"/>
        <v>0</v>
      </c>
      <c r="V6335" s="164">
        <f t="shared" si="2877"/>
        <v>0</v>
      </c>
    </row>
    <row r="6336" spans="1:22" ht="16.5" thickTop="1" thickBot="1">
      <c r="A6336" s="160" t="s">
        <v>121</v>
      </c>
      <c r="B6336" s="168" t="s">
        <v>103</v>
      </c>
      <c r="C6336" s="164">
        <f t="shared" si="2834"/>
        <v>280000</v>
      </c>
      <c r="D6336" s="164">
        <f t="shared" si="2835"/>
        <v>100000</v>
      </c>
      <c r="E6336" s="164">
        <f t="shared" si="2835"/>
        <v>70000</v>
      </c>
      <c r="F6336" s="164">
        <f t="shared" si="2835"/>
        <v>60000</v>
      </c>
      <c r="G6336" s="164">
        <f t="shared" si="2835"/>
        <v>50000</v>
      </c>
      <c r="H6336" s="164">
        <f t="shared" si="2836"/>
        <v>280000</v>
      </c>
      <c r="I6336" s="164">
        <f t="shared" si="2875"/>
        <v>100000</v>
      </c>
      <c r="J6336" s="164">
        <f t="shared" si="2875"/>
        <v>70000</v>
      </c>
      <c r="K6336" s="164">
        <f t="shared" si="2875"/>
        <v>60000</v>
      </c>
      <c r="L6336" s="164">
        <f t="shared" si="2875"/>
        <v>50000</v>
      </c>
      <c r="M6336" s="164">
        <f t="shared" si="2837"/>
        <v>0</v>
      </c>
      <c r="N6336" s="164">
        <f t="shared" si="2876"/>
        <v>0</v>
      </c>
      <c r="O6336" s="164">
        <f t="shared" si="2876"/>
        <v>0</v>
      </c>
      <c r="P6336" s="164">
        <f t="shared" si="2876"/>
        <v>0</v>
      </c>
      <c r="Q6336" s="164">
        <f t="shared" si="2876"/>
        <v>0</v>
      </c>
      <c r="R6336" s="164">
        <f t="shared" si="2838"/>
        <v>0</v>
      </c>
      <c r="S6336" s="164">
        <f t="shared" si="2877"/>
        <v>0</v>
      </c>
      <c r="T6336" s="164">
        <f t="shared" si="2877"/>
        <v>0</v>
      </c>
      <c r="U6336" s="164">
        <f t="shared" si="2877"/>
        <v>0</v>
      </c>
      <c r="V6336" s="164">
        <f t="shared" si="2877"/>
        <v>0</v>
      </c>
    </row>
    <row r="6337" spans="1:22" ht="16.5" thickTop="1" thickBot="1">
      <c r="A6337" s="160" t="s">
        <v>121</v>
      </c>
      <c r="B6337" s="169" t="s">
        <v>133</v>
      </c>
      <c r="C6337" s="164">
        <f t="shared" si="2834"/>
        <v>280000</v>
      </c>
      <c r="D6337" s="164">
        <f t="shared" si="2835"/>
        <v>100000</v>
      </c>
      <c r="E6337" s="164">
        <f t="shared" si="2835"/>
        <v>70000</v>
      </c>
      <c r="F6337" s="164">
        <f t="shared" si="2835"/>
        <v>60000</v>
      </c>
      <c r="G6337" s="164">
        <f t="shared" si="2835"/>
        <v>50000</v>
      </c>
      <c r="H6337" s="164">
        <f t="shared" si="2836"/>
        <v>280000</v>
      </c>
      <c r="I6337" s="164">
        <v>100000</v>
      </c>
      <c r="J6337" s="164">
        <v>70000</v>
      </c>
      <c r="K6337" s="164">
        <v>60000</v>
      </c>
      <c r="L6337" s="164">
        <v>50000</v>
      </c>
      <c r="M6337" s="164">
        <f t="shared" si="2837"/>
        <v>0</v>
      </c>
      <c r="N6337" s="164">
        <v>0</v>
      </c>
      <c r="O6337" s="164">
        <v>0</v>
      </c>
      <c r="P6337" s="164">
        <v>0</v>
      </c>
      <c r="Q6337" s="164">
        <v>0</v>
      </c>
      <c r="R6337" s="164">
        <f t="shared" si="2838"/>
        <v>0</v>
      </c>
      <c r="S6337" s="164">
        <v>0</v>
      </c>
      <c r="T6337" s="164">
        <v>0</v>
      </c>
      <c r="U6337" s="164">
        <v>0</v>
      </c>
      <c r="V6337" s="164">
        <v>0</v>
      </c>
    </row>
    <row r="6338" spans="1:22" ht="16.5" thickTop="1" thickBot="1">
      <c r="A6338" s="160" t="s">
        <v>121</v>
      </c>
      <c r="B6338" s="167" t="s">
        <v>155</v>
      </c>
      <c r="C6338" s="164">
        <f t="shared" si="2834"/>
        <v>10000</v>
      </c>
      <c r="D6338" s="164">
        <f t="shared" si="2835"/>
        <v>10000</v>
      </c>
      <c r="E6338" s="164">
        <f t="shared" si="2835"/>
        <v>0</v>
      </c>
      <c r="F6338" s="164">
        <f t="shared" si="2835"/>
        <v>0</v>
      </c>
      <c r="G6338" s="164">
        <f t="shared" si="2835"/>
        <v>0</v>
      </c>
      <c r="H6338" s="164">
        <f t="shared" si="2836"/>
        <v>10000</v>
      </c>
      <c r="I6338" s="164">
        <v>10000</v>
      </c>
      <c r="J6338" s="164">
        <v>0</v>
      </c>
      <c r="K6338" s="164">
        <v>0</v>
      </c>
      <c r="L6338" s="164">
        <v>0</v>
      </c>
      <c r="M6338" s="164">
        <f t="shared" si="2837"/>
        <v>0</v>
      </c>
      <c r="N6338" s="164">
        <v>0</v>
      </c>
      <c r="O6338" s="164">
        <v>0</v>
      </c>
      <c r="P6338" s="164">
        <v>0</v>
      </c>
      <c r="Q6338" s="164">
        <v>0</v>
      </c>
      <c r="R6338" s="164">
        <f t="shared" si="2838"/>
        <v>0</v>
      </c>
      <c r="S6338" s="164">
        <v>0</v>
      </c>
      <c r="T6338" s="164">
        <v>0</v>
      </c>
      <c r="U6338" s="164">
        <v>0</v>
      </c>
      <c r="V6338" s="164">
        <v>0</v>
      </c>
    </row>
    <row r="6339" spans="1:22" ht="31.5" thickTop="1" thickBot="1">
      <c r="A6339" s="160" t="s">
        <v>2110</v>
      </c>
      <c r="B6339" s="166" t="s">
        <v>2111</v>
      </c>
      <c r="C6339" s="164">
        <f t="shared" si="2834"/>
        <v>115000</v>
      </c>
      <c r="D6339" s="164">
        <f t="shared" si="2835"/>
        <v>30000</v>
      </c>
      <c r="E6339" s="164">
        <f t="shared" si="2835"/>
        <v>30000</v>
      </c>
      <c r="F6339" s="164">
        <f t="shared" si="2835"/>
        <v>30000</v>
      </c>
      <c r="G6339" s="164">
        <f t="shared" si="2835"/>
        <v>25000</v>
      </c>
      <c r="H6339" s="164">
        <f t="shared" si="2836"/>
        <v>115000</v>
      </c>
      <c r="I6339" s="164">
        <f t="shared" ref="I6339:L6341" si="2878">SUM(I6340)</f>
        <v>30000</v>
      </c>
      <c r="J6339" s="164">
        <f t="shared" si="2878"/>
        <v>30000</v>
      </c>
      <c r="K6339" s="164">
        <f t="shared" si="2878"/>
        <v>30000</v>
      </c>
      <c r="L6339" s="164">
        <f t="shared" si="2878"/>
        <v>25000</v>
      </c>
      <c r="M6339" s="164">
        <f t="shared" si="2837"/>
        <v>0</v>
      </c>
      <c r="N6339" s="164">
        <f t="shared" ref="N6339:Q6341" si="2879">SUM(N6340)</f>
        <v>0</v>
      </c>
      <c r="O6339" s="164">
        <f t="shared" si="2879"/>
        <v>0</v>
      </c>
      <c r="P6339" s="164">
        <f t="shared" si="2879"/>
        <v>0</v>
      </c>
      <c r="Q6339" s="164">
        <f t="shared" si="2879"/>
        <v>0</v>
      </c>
      <c r="R6339" s="164">
        <f t="shared" si="2838"/>
        <v>0</v>
      </c>
      <c r="S6339" s="164">
        <f t="shared" ref="S6339:V6341" si="2880">SUM(S6340)</f>
        <v>0</v>
      </c>
      <c r="T6339" s="164">
        <f t="shared" si="2880"/>
        <v>0</v>
      </c>
      <c r="U6339" s="164">
        <f t="shared" si="2880"/>
        <v>0</v>
      </c>
      <c r="V6339" s="164">
        <f t="shared" si="2880"/>
        <v>0</v>
      </c>
    </row>
    <row r="6340" spans="1:22" ht="16.5" thickTop="1" thickBot="1">
      <c r="A6340" s="160" t="s">
        <v>121</v>
      </c>
      <c r="B6340" s="167" t="s">
        <v>99</v>
      </c>
      <c r="C6340" s="164">
        <f t="shared" si="2834"/>
        <v>115000</v>
      </c>
      <c r="D6340" s="164">
        <f t="shared" si="2835"/>
        <v>30000</v>
      </c>
      <c r="E6340" s="164">
        <f t="shared" si="2835"/>
        <v>30000</v>
      </c>
      <c r="F6340" s="164">
        <f t="shared" si="2835"/>
        <v>30000</v>
      </c>
      <c r="G6340" s="164">
        <f t="shared" si="2835"/>
        <v>25000</v>
      </c>
      <c r="H6340" s="164">
        <f t="shared" si="2836"/>
        <v>115000</v>
      </c>
      <c r="I6340" s="164">
        <f t="shared" si="2878"/>
        <v>30000</v>
      </c>
      <c r="J6340" s="164">
        <f t="shared" si="2878"/>
        <v>30000</v>
      </c>
      <c r="K6340" s="164">
        <f t="shared" si="2878"/>
        <v>30000</v>
      </c>
      <c r="L6340" s="164">
        <f t="shared" si="2878"/>
        <v>25000</v>
      </c>
      <c r="M6340" s="164">
        <f t="shared" si="2837"/>
        <v>0</v>
      </c>
      <c r="N6340" s="164">
        <f t="shared" si="2879"/>
        <v>0</v>
      </c>
      <c r="O6340" s="164">
        <f t="shared" si="2879"/>
        <v>0</v>
      </c>
      <c r="P6340" s="164">
        <f t="shared" si="2879"/>
        <v>0</v>
      </c>
      <c r="Q6340" s="164">
        <f t="shared" si="2879"/>
        <v>0</v>
      </c>
      <c r="R6340" s="164">
        <f t="shared" si="2838"/>
        <v>0</v>
      </c>
      <c r="S6340" s="164">
        <f t="shared" si="2880"/>
        <v>0</v>
      </c>
      <c r="T6340" s="164">
        <f t="shared" si="2880"/>
        <v>0</v>
      </c>
      <c r="U6340" s="164">
        <f t="shared" si="2880"/>
        <v>0</v>
      </c>
      <c r="V6340" s="164">
        <f t="shared" si="2880"/>
        <v>0</v>
      </c>
    </row>
    <row r="6341" spans="1:22" ht="16.5" thickTop="1" thickBot="1">
      <c r="A6341" s="160" t="s">
        <v>121</v>
      </c>
      <c r="B6341" s="168" t="s">
        <v>103</v>
      </c>
      <c r="C6341" s="164">
        <f t="shared" si="2834"/>
        <v>115000</v>
      </c>
      <c r="D6341" s="164">
        <f t="shared" si="2835"/>
        <v>30000</v>
      </c>
      <c r="E6341" s="164">
        <f t="shared" si="2835"/>
        <v>30000</v>
      </c>
      <c r="F6341" s="164">
        <f t="shared" si="2835"/>
        <v>30000</v>
      </c>
      <c r="G6341" s="164">
        <f t="shared" ref="G6341:G6404" si="2881">SUM(L6341,Q6341,V6341)</f>
        <v>25000</v>
      </c>
      <c r="H6341" s="164">
        <f t="shared" si="2836"/>
        <v>115000</v>
      </c>
      <c r="I6341" s="164">
        <f t="shared" si="2878"/>
        <v>30000</v>
      </c>
      <c r="J6341" s="164">
        <f t="shared" si="2878"/>
        <v>30000</v>
      </c>
      <c r="K6341" s="164">
        <f t="shared" si="2878"/>
        <v>30000</v>
      </c>
      <c r="L6341" s="164">
        <f t="shared" si="2878"/>
        <v>25000</v>
      </c>
      <c r="M6341" s="164">
        <f t="shared" si="2837"/>
        <v>0</v>
      </c>
      <c r="N6341" s="164">
        <f t="shared" si="2879"/>
        <v>0</v>
      </c>
      <c r="O6341" s="164">
        <f t="shared" si="2879"/>
        <v>0</v>
      </c>
      <c r="P6341" s="164">
        <f t="shared" si="2879"/>
        <v>0</v>
      </c>
      <c r="Q6341" s="164">
        <f t="shared" si="2879"/>
        <v>0</v>
      </c>
      <c r="R6341" s="164">
        <f t="shared" si="2838"/>
        <v>0</v>
      </c>
      <c r="S6341" s="164">
        <f t="shared" si="2880"/>
        <v>0</v>
      </c>
      <c r="T6341" s="164">
        <f t="shared" si="2880"/>
        <v>0</v>
      </c>
      <c r="U6341" s="164">
        <f t="shared" si="2880"/>
        <v>0</v>
      </c>
      <c r="V6341" s="164">
        <f t="shared" si="2880"/>
        <v>0</v>
      </c>
    </row>
    <row r="6342" spans="1:22" ht="16.5" thickTop="1" thickBot="1">
      <c r="A6342" s="160" t="s">
        <v>121</v>
      </c>
      <c r="B6342" s="169" t="s">
        <v>133</v>
      </c>
      <c r="C6342" s="164">
        <f t="shared" ref="C6342:C6405" si="2882">SUM(D6342:G6342)</f>
        <v>115000</v>
      </c>
      <c r="D6342" s="164">
        <f t="shared" ref="D6342:G6405" si="2883">SUM(I6342,N6342,S6342)</f>
        <v>30000</v>
      </c>
      <c r="E6342" s="164">
        <f t="shared" si="2883"/>
        <v>30000</v>
      </c>
      <c r="F6342" s="164">
        <f t="shared" si="2883"/>
        <v>30000</v>
      </c>
      <c r="G6342" s="164">
        <f t="shared" si="2881"/>
        <v>25000</v>
      </c>
      <c r="H6342" s="164">
        <f t="shared" ref="H6342:H6405" si="2884">SUM(I6342:L6342)</f>
        <v>115000</v>
      </c>
      <c r="I6342" s="164">
        <v>30000</v>
      </c>
      <c r="J6342" s="164">
        <v>30000</v>
      </c>
      <c r="K6342" s="164">
        <v>30000</v>
      </c>
      <c r="L6342" s="164">
        <v>25000</v>
      </c>
      <c r="M6342" s="164">
        <f t="shared" ref="M6342:M6405" si="2885">SUM(N6342:Q6342)</f>
        <v>0</v>
      </c>
      <c r="N6342" s="164">
        <v>0</v>
      </c>
      <c r="O6342" s="164">
        <v>0</v>
      </c>
      <c r="P6342" s="164">
        <v>0</v>
      </c>
      <c r="Q6342" s="164">
        <v>0</v>
      </c>
      <c r="R6342" s="164">
        <f t="shared" ref="R6342:R6405" si="2886">SUM(S6342:V6342)</f>
        <v>0</v>
      </c>
      <c r="S6342" s="164">
        <v>0</v>
      </c>
      <c r="T6342" s="164">
        <v>0</v>
      </c>
      <c r="U6342" s="164">
        <v>0</v>
      </c>
      <c r="V6342" s="164">
        <v>0</v>
      </c>
    </row>
    <row r="6343" spans="1:22" ht="16.5" thickTop="1" thickBot="1">
      <c r="A6343" s="160" t="s">
        <v>2112</v>
      </c>
      <c r="B6343" s="166" t="s">
        <v>2113</v>
      </c>
      <c r="C6343" s="164">
        <f t="shared" si="2882"/>
        <v>200000</v>
      </c>
      <c r="D6343" s="164">
        <f t="shared" si="2883"/>
        <v>56000</v>
      </c>
      <c r="E6343" s="164">
        <f t="shared" si="2883"/>
        <v>70000</v>
      </c>
      <c r="F6343" s="164">
        <f t="shared" si="2883"/>
        <v>37000</v>
      </c>
      <c r="G6343" s="164">
        <f t="shared" si="2881"/>
        <v>37000</v>
      </c>
      <c r="H6343" s="164">
        <f t="shared" si="2884"/>
        <v>200000</v>
      </c>
      <c r="I6343" s="164">
        <f>SUM(I6344,I6347)</f>
        <v>56000</v>
      </c>
      <c r="J6343" s="164">
        <f>SUM(J6344,J6347)</f>
        <v>70000</v>
      </c>
      <c r="K6343" s="164">
        <f>SUM(K6344,K6347)</f>
        <v>37000</v>
      </c>
      <c r="L6343" s="164">
        <f>SUM(L6344,L6347)</f>
        <v>37000</v>
      </c>
      <c r="M6343" s="164">
        <f t="shared" si="2885"/>
        <v>0</v>
      </c>
      <c r="N6343" s="164">
        <f>SUM(N6344,N6347)</f>
        <v>0</v>
      </c>
      <c r="O6343" s="164">
        <f>SUM(O6344,O6347)</f>
        <v>0</v>
      </c>
      <c r="P6343" s="164">
        <f>SUM(P6344,P6347)</f>
        <v>0</v>
      </c>
      <c r="Q6343" s="164">
        <f>SUM(Q6344,Q6347)</f>
        <v>0</v>
      </c>
      <c r="R6343" s="164">
        <f t="shared" si="2886"/>
        <v>0</v>
      </c>
      <c r="S6343" s="164">
        <f>SUM(S6344,S6347)</f>
        <v>0</v>
      </c>
      <c r="T6343" s="164">
        <f>SUM(T6344,T6347)</f>
        <v>0</v>
      </c>
      <c r="U6343" s="164">
        <f>SUM(U6344,U6347)</f>
        <v>0</v>
      </c>
      <c r="V6343" s="164">
        <f>SUM(V6344,V6347)</f>
        <v>0</v>
      </c>
    </row>
    <row r="6344" spans="1:22" ht="16.5" thickTop="1" thickBot="1">
      <c r="A6344" s="160" t="s">
        <v>121</v>
      </c>
      <c r="B6344" s="167" t="s">
        <v>99</v>
      </c>
      <c r="C6344" s="164">
        <f t="shared" si="2882"/>
        <v>168000</v>
      </c>
      <c r="D6344" s="164">
        <f t="shared" si="2883"/>
        <v>56000</v>
      </c>
      <c r="E6344" s="164">
        <f t="shared" si="2883"/>
        <v>38000</v>
      </c>
      <c r="F6344" s="164">
        <f t="shared" si="2883"/>
        <v>37000</v>
      </c>
      <c r="G6344" s="164">
        <f t="shared" si="2881"/>
        <v>37000</v>
      </c>
      <c r="H6344" s="164">
        <f t="shared" si="2884"/>
        <v>168000</v>
      </c>
      <c r="I6344" s="164">
        <f t="shared" ref="I6344:L6345" si="2887">SUM(I6345)</f>
        <v>56000</v>
      </c>
      <c r="J6344" s="164">
        <f t="shared" si="2887"/>
        <v>38000</v>
      </c>
      <c r="K6344" s="164">
        <f t="shared" si="2887"/>
        <v>37000</v>
      </c>
      <c r="L6344" s="164">
        <f t="shared" si="2887"/>
        <v>37000</v>
      </c>
      <c r="M6344" s="164">
        <f t="shared" si="2885"/>
        <v>0</v>
      </c>
      <c r="N6344" s="164">
        <f t="shared" ref="N6344:Q6345" si="2888">SUM(N6345)</f>
        <v>0</v>
      </c>
      <c r="O6344" s="164">
        <f t="shared" si="2888"/>
        <v>0</v>
      </c>
      <c r="P6344" s="164">
        <f t="shared" si="2888"/>
        <v>0</v>
      </c>
      <c r="Q6344" s="164">
        <f t="shared" si="2888"/>
        <v>0</v>
      </c>
      <c r="R6344" s="164">
        <f t="shared" si="2886"/>
        <v>0</v>
      </c>
      <c r="S6344" s="164">
        <f t="shared" ref="S6344:V6345" si="2889">SUM(S6345)</f>
        <v>0</v>
      </c>
      <c r="T6344" s="164">
        <f t="shared" si="2889"/>
        <v>0</v>
      </c>
      <c r="U6344" s="164">
        <f t="shared" si="2889"/>
        <v>0</v>
      </c>
      <c r="V6344" s="164">
        <f t="shared" si="2889"/>
        <v>0</v>
      </c>
    </row>
    <row r="6345" spans="1:22" ht="16.5" thickTop="1" thickBot="1">
      <c r="A6345" s="160" t="s">
        <v>121</v>
      </c>
      <c r="B6345" s="168" t="s">
        <v>103</v>
      </c>
      <c r="C6345" s="164">
        <f t="shared" si="2882"/>
        <v>168000</v>
      </c>
      <c r="D6345" s="164">
        <f t="shared" si="2883"/>
        <v>56000</v>
      </c>
      <c r="E6345" s="164">
        <f t="shared" si="2883"/>
        <v>38000</v>
      </c>
      <c r="F6345" s="164">
        <f t="shared" si="2883"/>
        <v>37000</v>
      </c>
      <c r="G6345" s="164">
        <f t="shared" si="2881"/>
        <v>37000</v>
      </c>
      <c r="H6345" s="164">
        <f t="shared" si="2884"/>
        <v>168000</v>
      </c>
      <c r="I6345" s="164">
        <f t="shared" si="2887"/>
        <v>56000</v>
      </c>
      <c r="J6345" s="164">
        <f t="shared" si="2887"/>
        <v>38000</v>
      </c>
      <c r="K6345" s="164">
        <f t="shared" si="2887"/>
        <v>37000</v>
      </c>
      <c r="L6345" s="164">
        <f t="shared" si="2887"/>
        <v>37000</v>
      </c>
      <c r="M6345" s="164">
        <f t="shared" si="2885"/>
        <v>0</v>
      </c>
      <c r="N6345" s="164">
        <f t="shared" si="2888"/>
        <v>0</v>
      </c>
      <c r="O6345" s="164">
        <f t="shared" si="2888"/>
        <v>0</v>
      </c>
      <c r="P6345" s="164">
        <f t="shared" si="2888"/>
        <v>0</v>
      </c>
      <c r="Q6345" s="164">
        <f t="shared" si="2888"/>
        <v>0</v>
      </c>
      <c r="R6345" s="164">
        <f t="shared" si="2886"/>
        <v>0</v>
      </c>
      <c r="S6345" s="164">
        <f t="shared" si="2889"/>
        <v>0</v>
      </c>
      <c r="T6345" s="164">
        <f t="shared" si="2889"/>
        <v>0</v>
      </c>
      <c r="U6345" s="164">
        <f t="shared" si="2889"/>
        <v>0</v>
      </c>
      <c r="V6345" s="164">
        <f t="shared" si="2889"/>
        <v>0</v>
      </c>
    </row>
    <row r="6346" spans="1:22" ht="16.5" thickTop="1" thickBot="1">
      <c r="A6346" s="160" t="s">
        <v>121</v>
      </c>
      <c r="B6346" s="169" t="s">
        <v>133</v>
      </c>
      <c r="C6346" s="164">
        <f t="shared" si="2882"/>
        <v>168000</v>
      </c>
      <c r="D6346" s="164">
        <f t="shared" si="2883"/>
        <v>56000</v>
      </c>
      <c r="E6346" s="164">
        <f t="shared" si="2883"/>
        <v>38000</v>
      </c>
      <c r="F6346" s="164">
        <f t="shared" si="2883"/>
        <v>37000</v>
      </c>
      <c r="G6346" s="164">
        <f t="shared" si="2881"/>
        <v>37000</v>
      </c>
      <c r="H6346" s="164">
        <f t="shared" si="2884"/>
        <v>168000</v>
      </c>
      <c r="I6346" s="164">
        <v>56000</v>
      </c>
      <c r="J6346" s="164">
        <v>38000</v>
      </c>
      <c r="K6346" s="164">
        <v>37000</v>
      </c>
      <c r="L6346" s="164">
        <v>37000</v>
      </c>
      <c r="M6346" s="164">
        <f t="shared" si="2885"/>
        <v>0</v>
      </c>
      <c r="N6346" s="164">
        <v>0</v>
      </c>
      <c r="O6346" s="164">
        <v>0</v>
      </c>
      <c r="P6346" s="164">
        <v>0</v>
      </c>
      <c r="Q6346" s="164">
        <v>0</v>
      </c>
      <c r="R6346" s="164">
        <f t="shared" si="2886"/>
        <v>0</v>
      </c>
      <c r="S6346" s="164">
        <v>0</v>
      </c>
      <c r="T6346" s="164">
        <v>0</v>
      </c>
      <c r="U6346" s="164">
        <v>0</v>
      </c>
      <c r="V6346" s="164">
        <v>0</v>
      </c>
    </row>
    <row r="6347" spans="1:22" ht="16.5" thickTop="1" thickBot="1">
      <c r="A6347" s="160" t="s">
        <v>121</v>
      </c>
      <c r="B6347" s="167" t="s">
        <v>155</v>
      </c>
      <c r="C6347" s="164">
        <f t="shared" si="2882"/>
        <v>32000</v>
      </c>
      <c r="D6347" s="164">
        <f t="shared" si="2883"/>
        <v>0</v>
      </c>
      <c r="E6347" s="164">
        <f t="shared" si="2883"/>
        <v>32000</v>
      </c>
      <c r="F6347" s="164">
        <f t="shared" si="2883"/>
        <v>0</v>
      </c>
      <c r="G6347" s="164">
        <f t="shared" si="2881"/>
        <v>0</v>
      </c>
      <c r="H6347" s="164">
        <f t="shared" si="2884"/>
        <v>32000</v>
      </c>
      <c r="I6347" s="164">
        <v>0</v>
      </c>
      <c r="J6347" s="164">
        <v>32000</v>
      </c>
      <c r="K6347" s="164">
        <v>0</v>
      </c>
      <c r="L6347" s="164">
        <v>0</v>
      </c>
      <c r="M6347" s="164">
        <f t="shared" si="2885"/>
        <v>0</v>
      </c>
      <c r="N6347" s="164">
        <v>0</v>
      </c>
      <c r="O6347" s="164">
        <v>0</v>
      </c>
      <c r="P6347" s="164">
        <v>0</v>
      </c>
      <c r="Q6347" s="164">
        <v>0</v>
      </c>
      <c r="R6347" s="164">
        <f t="shared" si="2886"/>
        <v>0</v>
      </c>
      <c r="S6347" s="164">
        <v>0</v>
      </c>
      <c r="T6347" s="164">
        <v>0</v>
      </c>
      <c r="U6347" s="164">
        <v>0</v>
      </c>
      <c r="V6347" s="164">
        <v>0</v>
      </c>
    </row>
    <row r="6348" spans="1:22" ht="31.5" thickTop="1" thickBot="1">
      <c r="A6348" s="160" t="s">
        <v>2114</v>
      </c>
      <c r="B6348" s="166" t="s">
        <v>2115</v>
      </c>
      <c r="C6348" s="164">
        <f t="shared" si="2882"/>
        <v>170000</v>
      </c>
      <c r="D6348" s="164">
        <f t="shared" si="2883"/>
        <v>60000</v>
      </c>
      <c r="E6348" s="164">
        <f t="shared" si="2883"/>
        <v>60000</v>
      </c>
      <c r="F6348" s="164">
        <f t="shared" si="2883"/>
        <v>25000</v>
      </c>
      <c r="G6348" s="164">
        <f t="shared" si="2881"/>
        <v>25000</v>
      </c>
      <c r="H6348" s="164">
        <f t="shared" si="2884"/>
        <v>170000</v>
      </c>
      <c r="I6348" s="164">
        <f>SUM(I6349,I6352)</f>
        <v>60000</v>
      </c>
      <c r="J6348" s="164">
        <f>SUM(J6349,J6352)</f>
        <v>60000</v>
      </c>
      <c r="K6348" s="164">
        <f>SUM(K6349,K6352)</f>
        <v>25000</v>
      </c>
      <c r="L6348" s="164">
        <f>SUM(L6349,L6352)</f>
        <v>25000</v>
      </c>
      <c r="M6348" s="164">
        <f t="shared" si="2885"/>
        <v>0</v>
      </c>
      <c r="N6348" s="164">
        <f>SUM(N6349,N6352)</f>
        <v>0</v>
      </c>
      <c r="O6348" s="164">
        <f>SUM(O6349,O6352)</f>
        <v>0</v>
      </c>
      <c r="P6348" s="164">
        <f>SUM(P6349,P6352)</f>
        <v>0</v>
      </c>
      <c r="Q6348" s="164">
        <f>SUM(Q6349,Q6352)</f>
        <v>0</v>
      </c>
      <c r="R6348" s="164">
        <f t="shared" si="2886"/>
        <v>0</v>
      </c>
      <c r="S6348" s="164">
        <f>SUM(S6349,S6352)</f>
        <v>0</v>
      </c>
      <c r="T6348" s="164">
        <f>SUM(T6349,T6352)</f>
        <v>0</v>
      </c>
      <c r="U6348" s="164">
        <f>SUM(U6349,U6352)</f>
        <v>0</v>
      </c>
      <c r="V6348" s="164">
        <f>SUM(V6349,V6352)</f>
        <v>0</v>
      </c>
    </row>
    <row r="6349" spans="1:22" ht="16.5" thickTop="1" thickBot="1">
      <c r="A6349" s="160" t="s">
        <v>121</v>
      </c>
      <c r="B6349" s="167" t="s">
        <v>99</v>
      </c>
      <c r="C6349" s="164">
        <f t="shared" si="2882"/>
        <v>100000</v>
      </c>
      <c r="D6349" s="164">
        <f t="shared" si="2883"/>
        <v>25000</v>
      </c>
      <c r="E6349" s="164">
        <f t="shared" si="2883"/>
        <v>25000</v>
      </c>
      <c r="F6349" s="164">
        <f t="shared" si="2883"/>
        <v>25000</v>
      </c>
      <c r="G6349" s="164">
        <f t="shared" si="2881"/>
        <v>25000</v>
      </c>
      <c r="H6349" s="164">
        <f t="shared" si="2884"/>
        <v>100000</v>
      </c>
      <c r="I6349" s="164">
        <f t="shared" ref="I6349:L6350" si="2890">SUM(I6350)</f>
        <v>25000</v>
      </c>
      <c r="J6349" s="164">
        <f t="shared" si="2890"/>
        <v>25000</v>
      </c>
      <c r="K6349" s="164">
        <f t="shared" si="2890"/>
        <v>25000</v>
      </c>
      <c r="L6349" s="164">
        <f t="shared" si="2890"/>
        <v>25000</v>
      </c>
      <c r="M6349" s="164">
        <f t="shared" si="2885"/>
        <v>0</v>
      </c>
      <c r="N6349" s="164">
        <f t="shared" ref="N6349:Q6350" si="2891">SUM(N6350)</f>
        <v>0</v>
      </c>
      <c r="O6349" s="164">
        <f t="shared" si="2891"/>
        <v>0</v>
      </c>
      <c r="P6349" s="164">
        <f t="shared" si="2891"/>
        <v>0</v>
      </c>
      <c r="Q6349" s="164">
        <f t="shared" si="2891"/>
        <v>0</v>
      </c>
      <c r="R6349" s="164">
        <f t="shared" si="2886"/>
        <v>0</v>
      </c>
      <c r="S6349" s="164">
        <f t="shared" ref="S6349:V6350" si="2892">SUM(S6350)</f>
        <v>0</v>
      </c>
      <c r="T6349" s="164">
        <f t="shared" si="2892"/>
        <v>0</v>
      </c>
      <c r="U6349" s="164">
        <f t="shared" si="2892"/>
        <v>0</v>
      </c>
      <c r="V6349" s="164">
        <f t="shared" si="2892"/>
        <v>0</v>
      </c>
    </row>
    <row r="6350" spans="1:22" ht="16.5" thickTop="1" thickBot="1">
      <c r="A6350" s="160" t="s">
        <v>121</v>
      </c>
      <c r="B6350" s="168" t="s">
        <v>103</v>
      </c>
      <c r="C6350" s="164">
        <f t="shared" si="2882"/>
        <v>100000</v>
      </c>
      <c r="D6350" s="164">
        <f t="shared" si="2883"/>
        <v>25000</v>
      </c>
      <c r="E6350" s="164">
        <f t="shared" si="2883"/>
        <v>25000</v>
      </c>
      <c r="F6350" s="164">
        <f t="shared" si="2883"/>
        <v>25000</v>
      </c>
      <c r="G6350" s="164">
        <f t="shared" si="2881"/>
        <v>25000</v>
      </c>
      <c r="H6350" s="164">
        <f t="shared" si="2884"/>
        <v>100000</v>
      </c>
      <c r="I6350" s="164">
        <f t="shared" si="2890"/>
        <v>25000</v>
      </c>
      <c r="J6350" s="164">
        <f t="shared" si="2890"/>
        <v>25000</v>
      </c>
      <c r="K6350" s="164">
        <f t="shared" si="2890"/>
        <v>25000</v>
      </c>
      <c r="L6350" s="164">
        <f t="shared" si="2890"/>
        <v>25000</v>
      </c>
      <c r="M6350" s="164">
        <f t="shared" si="2885"/>
        <v>0</v>
      </c>
      <c r="N6350" s="164">
        <f t="shared" si="2891"/>
        <v>0</v>
      </c>
      <c r="O6350" s="164">
        <f t="shared" si="2891"/>
        <v>0</v>
      </c>
      <c r="P6350" s="164">
        <f t="shared" si="2891"/>
        <v>0</v>
      </c>
      <c r="Q6350" s="164">
        <f t="shared" si="2891"/>
        <v>0</v>
      </c>
      <c r="R6350" s="164">
        <f t="shared" si="2886"/>
        <v>0</v>
      </c>
      <c r="S6350" s="164">
        <f t="shared" si="2892"/>
        <v>0</v>
      </c>
      <c r="T6350" s="164">
        <f t="shared" si="2892"/>
        <v>0</v>
      </c>
      <c r="U6350" s="164">
        <f t="shared" si="2892"/>
        <v>0</v>
      </c>
      <c r="V6350" s="164">
        <f t="shared" si="2892"/>
        <v>0</v>
      </c>
    </row>
    <row r="6351" spans="1:22" ht="16.5" thickTop="1" thickBot="1">
      <c r="A6351" s="160" t="s">
        <v>121</v>
      </c>
      <c r="B6351" s="169" t="s">
        <v>133</v>
      </c>
      <c r="C6351" s="164">
        <f t="shared" si="2882"/>
        <v>100000</v>
      </c>
      <c r="D6351" s="164">
        <f t="shared" si="2883"/>
        <v>25000</v>
      </c>
      <c r="E6351" s="164">
        <f t="shared" si="2883"/>
        <v>25000</v>
      </c>
      <c r="F6351" s="164">
        <f t="shared" si="2883"/>
        <v>25000</v>
      </c>
      <c r="G6351" s="164">
        <f t="shared" si="2881"/>
        <v>25000</v>
      </c>
      <c r="H6351" s="164">
        <f t="shared" si="2884"/>
        <v>100000</v>
      </c>
      <c r="I6351" s="164">
        <v>25000</v>
      </c>
      <c r="J6351" s="164">
        <v>25000</v>
      </c>
      <c r="K6351" s="164">
        <v>25000</v>
      </c>
      <c r="L6351" s="164">
        <v>25000</v>
      </c>
      <c r="M6351" s="164">
        <f t="shared" si="2885"/>
        <v>0</v>
      </c>
      <c r="N6351" s="164">
        <v>0</v>
      </c>
      <c r="O6351" s="164">
        <v>0</v>
      </c>
      <c r="P6351" s="164">
        <v>0</v>
      </c>
      <c r="Q6351" s="164">
        <v>0</v>
      </c>
      <c r="R6351" s="164">
        <f t="shared" si="2886"/>
        <v>0</v>
      </c>
      <c r="S6351" s="164">
        <v>0</v>
      </c>
      <c r="T6351" s="164">
        <v>0</v>
      </c>
      <c r="U6351" s="164">
        <v>0</v>
      </c>
      <c r="V6351" s="164">
        <v>0</v>
      </c>
    </row>
    <row r="6352" spans="1:22" ht="16.5" thickTop="1" thickBot="1">
      <c r="A6352" s="160" t="s">
        <v>121</v>
      </c>
      <c r="B6352" s="167" t="s">
        <v>155</v>
      </c>
      <c r="C6352" s="164">
        <f t="shared" si="2882"/>
        <v>70000</v>
      </c>
      <c r="D6352" s="164">
        <f t="shared" si="2883"/>
        <v>35000</v>
      </c>
      <c r="E6352" s="164">
        <f t="shared" si="2883"/>
        <v>35000</v>
      </c>
      <c r="F6352" s="164">
        <f t="shared" si="2883"/>
        <v>0</v>
      </c>
      <c r="G6352" s="164">
        <f t="shared" si="2881"/>
        <v>0</v>
      </c>
      <c r="H6352" s="164">
        <f t="shared" si="2884"/>
        <v>70000</v>
      </c>
      <c r="I6352" s="164">
        <v>35000</v>
      </c>
      <c r="J6352" s="164">
        <v>35000</v>
      </c>
      <c r="K6352" s="164">
        <v>0</v>
      </c>
      <c r="L6352" s="164">
        <v>0</v>
      </c>
      <c r="M6352" s="164">
        <f t="shared" si="2885"/>
        <v>0</v>
      </c>
      <c r="N6352" s="164">
        <v>0</v>
      </c>
      <c r="O6352" s="164">
        <v>0</v>
      </c>
      <c r="P6352" s="164">
        <v>0</v>
      </c>
      <c r="Q6352" s="164">
        <v>0</v>
      </c>
      <c r="R6352" s="164">
        <f t="shared" si="2886"/>
        <v>0</v>
      </c>
      <c r="S6352" s="164">
        <v>0</v>
      </c>
      <c r="T6352" s="164">
        <v>0</v>
      </c>
      <c r="U6352" s="164">
        <v>0</v>
      </c>
      <c r="V6352" s="164">
        <v>0</v>
      </c>
    </row>
    <row r="6353" spans="1:22" ht="31.5" thickTop="1" thickBot="1">
      <c r="A6353" s="160" t="s">
        <v>2116</v>
      </c>
      <c r="B6353" s="166" t="s">
        <v>2117</v>
      </c>
      <c r="C6353" s="164">
        <f t="shared" si="2882"/>
        <v>175000</v>
      </c>
      <c r="D6353" s="164">
        <f t="shared" si="2883"/>
        <v>54000</v>
      </c>
      <c r="E6353" s="164">
        <f t="shared" si="2883"/>
        <v>54000</v>
      </c>
      <c r="F6353" s="164">
        <f t="shared" si="2883"/>
        <v>54000</v>
      </c>
      <c r="G6353" s="164">
        <f t="shared" si="2881"/>
        <v>13000</v>
      </c>
      <c r="H6353" s="164">
        <f t="shared" si="2884"/>
        <v>175000</v>
      </c>
      <c r="I6353" s="164">
        <f t="shared" ref="I6353:L6355" si="2893">SUM(I6354)</f>
        <v>54000</v>
      </c>
      <c r="J6353" s="164">
        <f t="shared" si="2893"/>
        <v>54000</v>
      </c>
      <c r="K6353" s="164">
        <f t="shared" si="2893"/>
        <v>54000</v>
      </c>
      <c r="L6353" s="164">
        <f t="shared" si="2893"/>
        <v>13000</v>
      </c>
      <c r="M6353" s="164">
        <f t="shared" si="2885"/>
        <v>0</v>
      </c>
      <c r="N6353" s="164">
        <f t="shared" ref="N6353:Q6355" si="2894">SUM(N6354)</f>
        <v>0</v>
      </c>
      <c r="O6353" s="164">
        <f t="shared" si="2894"/>
        <v>0</v>
      </c>
      <c r="P6353" s="164">
        <f t="shared" si="2894"/>
        <v>0</v>
      </c>
      <c r="Q6353" s="164">
        <f t="shared" si="2894"/>
        <v>0</v>
      </c>
      <c r="R6353" s="164">
        <f t="shared" si="2886"/>
        <v>0</v>
      </c>
      <c r="S6353" s="164">
        <f t="shared" ref="S6353:V6355" si="2895">SUM(S6354)</f>
        <v>0</v>
      </c>
      <c r="T6353" s="164">
        <f t="shared" si="2895"/>
        <v>0</v>
      </c>
      <c r="U6353" s="164">
        <f t="shared" si="2895"/>
        <v>0</v>
      </c>
      <c r="V6353" s="164">
        <f t="shared" si="2895"/>
        <v>0</v>
      </c>
    </row>
    <row r="6354" spans="1:22" ht="16.5" thickTop="1" thickBot="1">
      <c r="A6354" s="160" t="s">
        <v>121</v>
      </c>
      <c r="B6354" s="167" t="s">
        <v>99</v>
      </c>
      <c r="C6354" s="164">
        <f t="shared" si="2882"/>
        <v>175000</v>
      </c>
      <c r="D6354" s="164">
        <f t="shared" si="2883"/>
        <v>54000</v>
      </c>
      <c r="E6354" s="164">
        <f t="shared" si="2883"/>
        <v>54000</v>
      </c>
      <c r="F6354" s="164">
        <f t="shared" si="2883"/>
        <v>54000</v>
      </c>
      <c r="G6354" s="164">
        <f t="shared" si="2881"/>
        <v>13000</v>
      </c>
      <c r="H6354" s="164">
        <f t="shared" si="2884"/>
        <v>175000</v>
      </c>
      <c r="I6354" s="164">
        <f t="shared" si="2893"/>
        <v>54000</v>
      </c>
      <c r="J6354" s="164">
        <f t="shared" si="2893"/>
        <v>54000</v>
      </c>
      <c r="K6354" s="164">
        <f t="shared" si="2893"/>
        <v>54000</v>
      </c>
      <c r="L6354" s="164">
        <f t="shared" si="2893"/>
        <v>13000</v>
      </c>
      <c r="M6354" s="164">
        <f t="shared" si="2885"/>
        <v>0</v>
      </c>
      <c r="N6354" s="164">
        <f t="shared" si="2894"/>
        <v>0</v>
      </c>
      <c r="O6354" s="164">
        <f t="shared" si="2894"/>
        <v>0</v>
      </c>
      <c r="P6354" s="164">
        <f t="shared" si="2894"/>
        <v>0</v>
      </c>
      <c r="Q6354" s="164">
        <f t="shared" si="2894"/>
        <v>0</v>
      </c>
      <c r="R6354" s="164">
        <f t="shared" si="2886"/>
        <v>0</v>
      </c>
      <c r="S6354" s="164">
        <f t="shared" si="2895"/>
        <v>0</v>
      </c>
      <c r="T6354" s="164">
        <f t="shared" si="2895"/>
        <v>0</v>
      </c>
      <c r="U6354" s="164">
        <f t="shared" si="2895"/>
        <v>0</v>
      </c>
      <c r="V6354" s="164">
        <f t="shared" si="2895"/>
        <v>0</v>
      </c>
    </row>
    <row r="6355" spans="1:22" ht="16.5" thickTop="1" thickBot="1">
      <c r="A6355" s="160" t="s">
        <v>121</v>
      </c>
      <c r="B6355" s="168" t="s">
        <v>103</v>
      </c>
      <c r="C6355" s="164">
        <f t="shared" si="2882"/>
        <v>175000</v>
      </c>
      <c r="D6355" s="164">
        <f t="shared" si="2883"/>
        <v>54000</v>
      </c>
      <c r="E6355" s="164">
        <f t="shared" si="2883"/>
        <v>54000</v>
      </c>
      <c r="F6355" s="164">
        <f t="shared" si="2883"/>
        <v>54000</v>
      </c>
      <c r="G6355" s="164">
        <f t="shared" si="2881"/>
        <v>13000</v>
      </c>
      <c r="H6355" s="164">
        <f t="shared" si="2884"/>
        <v>175000</v>
      </c>
      <c r="I6355" s="164">
        <f t="shared" si="2893"/>
        <v>54000</v>
      </c>
      <c r="J6355" s="164">
        <f t="shared" si="2893"/>
        <v>54000</v>
      </c>
      <c r="K6355" s="164">
        <f t="shared" si="2893"/>
        <v>54000</v>
      </c>
      <c r="L6355" s="164">
        <f t="shared" si="2893"/>
        <v>13000</v>
      </c>
      <c r="M6355" s="164">
        <f t="shared" si="2885"/>
        <v>0</v>
      </c>
      <c r="N6355" s="164">
        <f t="shared" si="2894"/>
        <v>0</v>
      </c>
      <c r="O6355" s="164">
        <f t="shared" si="2894"/>
        <v>0</v>
      </c>
      <c r="P6355" s="164">
        <f t="shared" si="2894"/>
        <v>0</v>
      </c>
      <c r="Q6355" s="164">
        <f t="shared" si="2894"/>
        <v>0</v>
      </c>
      <c r="R6355" s="164">
        <f t="shared" si="2886"/>
        <v>0</v>
      </c>
      <c r="S6355" s="164">
        <f t="shared" si="2895"/>
        <v>0</v>
      </c>
      <c r="T6355" s="164">
        <f t="shared" si="2895"/>
        <v>0</v>
      </c>
      <c r="U6355" s="164">
        <f t="shared" si="2895"/>
        <v>0</v>
      </c>
      <c r="V6355" s="164">
        <f t="shared" si="2895"/>
        <v>0</v>
      </c>
    </row>
    <row r="6356" spans="1:22" ht="16.5" thickTop="1" thickBot="1">
      <c r="A6356" s="160" t="s">
        <v>121</v>
      </c>
      <c r="B6356" s="169" t="s">
        <v>133</v>
      </c>
      <c r="C6356" s="164">
        <f t="shared" si="2882"/>
        <v>175000</v>
      </c>
      <c r="D6356" s="164">
        <f t="shared" si="2883"/>
        <v>54000</v>
      </c>
      <c r="E6356" s="164">
        <f t="shared" si="2883"/>
        <v>54000</v>
      </c>
      <c r="F6356" s="164">
        <f t="shared" si="2883"/>
        <v>54000</v>
      </c>
      <c r="G6356" s="164">
        <f t="shared" si="2881"/>
        <v>13000</v>
      </c>
      <c r="H6356" s="164">
        <f t="shared" si="2884"/>
        <v>175000</v>
      </c>
      <c r="I6356" s="164">
        <v>54000</v>
      </c>
      <c r="J6356" s="164">
        <v>54000</v>
      </c>
      <c r="K6356" s="164">
        <v>54000</v>
      </c>
      <c r="L6356" s="164">
        <v>13000</v>
      </c>
      <c r="M6356" s="164">
        <f t="shared" si="2885"/>
        <v>0</v>
      </c>
      <c r="N6356" s="164">
        <v>0</v>
      </c>
      <c r="O6356" s="164">
        <v>0</v>
      </c>
      <c r="P6356" s="164">
        <v>0</v>
      </c>
      <c r="Q6356" s="164">
        <v>0</v>
      </c>
      <c r="R6356" s="164">
        <f t="shared" si="2886"/>
        <v>0</v>
      </c>
      <c r="S6356" s="164">
        <v>0</v>
      </c>
      <c r="T6356" s="164">
        <v>0</v>
      </c>
      <c r="U6356" s="164">
        <v>0</v>
      </c>
      <c r="V6356" s="164">
        <v>0</v>
      </c>
    </row>
    <row r="6357" spans="1:22" ht="31.5" thickTop="1" thickBot="1">
      <c r="A6357" s="160" t="s">
        <v>2118</v>
      </c>
      <c r="B6357" s="166" t="s">
        <v>2119</v>
      </c>
      <c r="C6357" s="164">
        <f t="shared" si="2882"/>
        <v>180000</v>
      </c>
      <c r="D6357" s="164">
        <f t="shared" si="2883"/>
        <v>45000</v>
      </c>
      <c r="E6357" s="164">
        <f t="shared" si="2883"/>
        <v>45000</v>
      </c>
      <c r="F6357" s="164">
        <f t="shared" si="2883"/>
        <v>45000</v>
      </c>
      <c r="G6357" s="164">
        <f t="shared" si="2881"/>
        <v>45000</v>
      </c>
      <c r="H6357" s="164">
        <f t="shared" si="2884"/>
        <v>180000</v>
      </c>
      <c r="I6357" s="164">
        <f t="shared" ref="I6357:L6359" si="2896">SUM(I6358)</f>
        <v>45000</v>
      </c>
      <c r="J6357" s="164">
        <f t="shared" si="2896"/>
        <v>45000</v>
      </c>
      <c r="K6357" s="164">
        <f t="shared" si="2896"/>
        <v>45000</v>
      </c>
      <c r="L6357" s="164">
        <f t="shared" si="2896"/>
        <v>45000</v>
      </c>
      <c r="M6357" s="164">
        <f t="shared" si="2885"/>
        <v>0</v>
      </c>
      <c r="N6357" s="164">
        <f t="shared" ref="N6357:Q6359" si="2897">SUM(N6358)</f>
        <v>0</v>
      </c>
      <c r="O6357" s="164">
        <f t="shared" si="2897"/>
        <v>0</v>
      </c>
      <c r="P6357" s="164">
        <f t="shared" si="2897"/>
        <v>0</v>
      </c>
      <c r="Q6357" s="164">
        <f t="shared" si="2897"/>
        <v>0</v>
      </c>
      <c r="R6357" s="164">
        <f t="shared" si="2886"/>
        <v>0</v>
      </c>
      <c r="S6357" s="164">
        <f t="shared" ref="S6357:V6359" si="2898">SUM(S6358)</f>
        <v>0</v>
      </c>
      <c r="T6357" s="164">
        <f t="shared" si="2898"/>
        <v>0</v>
      </c>
      <c r="U6357" s="164">
        <f t="shared" si="2898"/>
        <v>0</v>
      </c>
      <c r="V6357" s="164">
        <f t="shared" si="2898"/>
        <v>0</v>
      </c>
    </row>
    <row r="6358" spans="1:22" ht="16.5" thickTop="1" thickBot="1">
      <c r="A6358" s="160" t="s">
        <v>121</v>
      </c>
      <c r="B6358" s="167" t="s">
        <v>99</v>
      </c>
      <c r="C6358" s="164">
        <f t="shared" si="2882"/>
        <v>180000</v>
      </c>
      <c r="D6358" s="164">
        <f t="shared" si="2883"/>
        <v>45000</v>
      </c>
      <c r="E6358" s="164">
        <f t="shared" si="2883"/>
        <v>45000</v>
      </c>
      <c r="F6358" s="164">
        <f t="shared" si="2883"/>
        <v>45000</v>
      </c>
      <c r="G6358" s="164">
        <f t="shared" si="2881"/>
        <v>45000</v>
      </c>
      <c r="H6358" s="164">
        <f t="shared" si="2884"/>
        <v>180000</v>
      </c>
      <c r="I6358" s="164">
        <f t="shared" si="2896"/>
        <v>45000</v>
      </c>
      <c r="J6358" s="164">
        <f t="shared" si="2896"/>
        <v>45000</v>
      </c>
      <c r="K6358" s="164">
        <f t="shared" si="2896"/>
        <v>45000</v>
      </c>
      <c r="L6358" s="164">
        <f t="shared" si="2896"/>
        <v>45000</v>
      </c>
      <c r="M6358" s="164">
        <f t="shared" si="2885"/>
        <v>0</v>
      </c>
      <c r="N6358" s="164">
        <f t="shared" si="2897"/>
        <v>0</v>
      </c>
      <c r="O6358" s="164">
        <f t="shared" si="2897"/>
        <v>0</v>
      </c>
      <c r="P6358" s="164">
        <f t="shared" si="2897"/>
        <v>0</v>
      </c>
      <c r="Q6358" s="164">
        <f t="shared" si="2897"/>
        <v>0</v>
      </c>
      <c r="R6358" s="164">
        <f t="shared" si="2886"/>
        <v>0</v>
      </c>
      <c r="S6358" s="164">
        <f t="shared" si="2898"/>
        <v>0</v>
      </c>
      <c r="T6358" s="164">
        <f t="shared" si="2898"/>
        <v>0</v>
      </c>
      <c r="U6358" s="164">
        <f t="shared" si="2898"/>
        <v>0</v>
      </c>
      <c r="V6358" s="164">
        <f t="shared" si="2898"/>
        <v>0</v>
      </c>
    </row>
    <row r="6359" spans="1:22" ht="16.5" thickTop="1" thickBot="1">
      <c r="A6359" s="160" t="s">
        <v>121</v>
      </c>
      <c r="B6359" s="168" t="s">
        <v>103</v>
      </c>
      <c r="C6359" s="164">
        <f t="shared" si="2882"/>
        <v>180000</v>
      </c>
      <c r="D6359" s="164">
        <f t="shared" si="2883"/>
        <v>45000</v>
      </c>
      <c r="E6359" s="164">
        <f t="shared" si="2883"/>
        <v>45000</v>
      </c>
      <c r="F6359" s="164">
        <f t="shared" si="2883"/>
        <v>45000</v>
      </c>
      <c r="G6359" s="164">
        <f t="shared" si="2881"/>
        <v>45000</v>
      </c>
      <c r="H6359" s="164">
        <f t="shared" si="2884"/>
        <v>180000</v>
      </c>
      <c r="I6359" s="164">
        <f t="shared" si="2896"/>
        <v>45000</v>
      </c>
      <c r="J6359" s="164">
        <f t="shared" si="2896"/>
        <v>45000</v>
      </c>
      <c r="K6359" s="164">
        <f t="shared" si="2896"/>
        <v>45000</v>
      </c>
      <c r="L6359" s="164">
        <f t="shared" si="2896"/>
        <v>45000</v>
      </c>
      <c r="M6359" s="164">
        <f t="shared" si="2885"/>
        <v>0</v>
      </c>
      <c r="N6359" s="164">
        <f t="shared" si="2897"/>
        <v>0</v>
      </c>
      <c r="O6359" s="164">
        <f t="shared" si="2897"/>
        <v>0</v>
      </c>
      <c r="P6359" s="164">
        <f t="shared" si="2897"/>
        <v>0</v>
      </c>
      <c r="Q6359" s="164">
        <f t="shared" si="2897"/>
        <v>0</v>
      </c>
      <c r="R6359" s="164">
        <f t="shared" si="2886"/>
        <v>0</v>
      </c>
      <c r="S6359" s="164">
        <f t="shared" si="2898"/>
        <v>0</v>
      </c>
      <c r="T6359" s="164">
        <f t="shared" si="2898"/>
        <v>0</v>
      </c>
      <c r="U6359" s="164">
        <f t="shared" si="2898"/>
        <v>0</v>
      </c>
      <c r="V6359" s="164">
        <f t="shared" si="2898"/>
        <v>0</v>
      </c>
    </row>
    <row r="6360" spans="1:22" ht="16.5" thickTop="1" thickBot="1">
      <c r="A6360" s="160" t="s">
        <v>121</v>
      </c>
      <c r="B6360" s="169" t="s">
        <v>133</v>
      </c>
      <c r="C6360" s="164">
        <f t="shared" si="2882"/>
        <v>180000</v>
      </c>
      <c r="D6360" s="164">
        <f t="shared" si="2883"/>
        <v>45000</v>
      </c>
      <c r="E6360" s="164">
        <f t="shared" si="2883"/>
        <v>45000</v>
      </c>
      <c r="F6360" s="164">
        <f t="shared" si="2883"/>
        <v>45000</v>
      </c>
      <c r="G6360" s="164">
        <f t="shared" si="2881"/>
        <v>45000</v>
      </c>
      <c r="H6360" s="164">
        <f t="shared" si="2884"/>
        <v>180000</v>
      </c>
      <c r="I6360" s="164">
        <v>45000</v>
      </c>
      <c r="J6360" s="164">
        <v>45000</v>
      </c>
      <c r="K6360" s="164">
        <v>45000</v>
      </c>
      <c r="L6360" s="164">
        <v>45000</v>
      </c>
      <c r="M6360" s="164">
        <f t="shared" si="2885"/>
        <v>0</v>
      </c>
      <c r="N6360" s="164">
        <v>0</v>
      </c>
      <c r="O6360" s="164">
        <v>0</v>
      </c>
      <c r="P6360" s="164">
        <v>0</v>
      </c>
      <c r="Q6360" s="164">
        <v>0</v>
      </c>
      <c r="R6360" s="164">
        <f t="shared" si="2886"/>
        <v>0</v>
      </c>
      <c r="S6360" s="164">
        <v>0</v>
      </c>
      <c r="T6360" s="164">
        <v>0</v>
      </c>
      <c r="U6360" s="164">
        <v>0</v>
      </c>
      <c r="V6360" s="164">
        <v>0</v>
      </c>
    </row>
    <row r="6361" spans="1:22" ht="31.5" thickTop="1" thickBot="1">
      <c r="A6361" s="160" t="s">
        <v>2120</v>
      </c>
      <c r="B6361" s="166" t="s">
        <v>2121</v>
      </c>
      <c r="C6361" s="164">
        <f t="shared" si="2882"/>
        <v>50000</v>
      </c>
      <c r="D6361" s="164">
        <f t="shared" si="2883"/>
        <v>20000</v>
      </c>
      <c r="E6361" s="164">
        <f t="shared" si="2883"/>
        <v>10000</v>
      </c>
      <c r="F6361" s="164">
        <f t="shared" si="2883"/>
        <v>10000</v>
      </c>
      <c r="G6361" s="164">
        <f t="shared" si="2881"/>
        <v>10000</v>
      </c>
      <c r="H6361" s="164">
        <f t="shared" si="2884"/>
        <v>50000</v>
      </c>
      <c r="I6361" s="164">
        <f t="shared" ref="I6361:L6363" si="2899">SUM(I6362)</f>
        <v>20000</v>
      </c>
      <c r="J6361" s="164">
        <f t="shared" si="2899"/>
        <v>10000</v>
      </c>
      <c r="K6361" s="164">
        <f t="shared" si="2899"/>
        <v>10000</v>
      </c>
      <c r="L6361" s="164">
        <f t="shared" si="2899"/>
        <v>10000</v>
      </c>
      <c r="M6361" s="164">
        <f t="shared" si="2885"/>
        <v>0</v>
      </c>
      <c r="N6361" s="164">
        <f t="shared" ref="N6361:Q6363" si="2900">SUM(N6362)</f>
        <v>0</v>
      </c>
      <c r="O6361" s="164">
        <f t="shared" si="2900"/>
        <v>0</v>
      </c>
      <c r="P6361" s="164">
        <f t="shared" si="2900"/>
        <v>0</v>
      </c>
      <c r="Q6361" s="164">
        <f t="shared" si="2900"/>
        <v>0</v>
      </c>
      <c r="R6361" s="164">
        <f t="shared" si="2886"/>
        <v>0</v>
      </c>
      <c r="S6361" s="164">
        <f t="shared" ref="S6361:V6363" si="2901">SUM(S6362)</f>
        <v>0</v>
      </c>
      <c r="T6361" s="164">
        <f t="shared" si="2901"/>
        <v>0</v>
      </c>
      <c r="U6361" s="164">
        <f t="shared" si="2901"/>
        <v>0</v>
      </c>
      <c r="V6361" s="164">
        <f t="shared" si="2901"/>
        <v>0</v>
      </c>
    </row>
    <row r="6362" spans="1:22" ht="16.5" thickTop="1" thickBot="1">
      <c r="A6362" s="160" t="s">
        <v>121</v>
      </c>
      <c r="B6362" s="167" t="s">
        <v>99</v>
      </c>
      <c r="C6362" s="164">
        <f t="shared" si="2882"/>
        <v>50000</v>
      </c>
      <c r="D6362" s="164">
        <f t="shared" si="2883"/>
        <v>20000</v>
      </c>
      <c r="E6362" s="164">
        <f t="shared" si="2883"/>
        <v>10000</v>
      </c>
      <c r="F6362" s="164">
        <f t="shared" si="2883"/>
        <v>10000</v>
      </c>
      <c r="G6362" s="164">
        <f t="shared" si="2881"/>
        <v>10000</v>
      </c>
      <c r="H6362" s="164">
        <f t="shared" si="2884"/>
        <v>50000</v>
      </c>
      <c r="I6362" s="164">
        <f t="shared" si="2899"/>
        <v>20000</v>
      </c>
      <c r="J6362" s="164">
        <f t="shared" si="2899"/>
        <v>10000</v>
      </c>
      <c r="K6362" s="164">
        <f t="shared" si="2899"/>
        <v>10000</v>
      </c>
      <c r="L6362" s="164">
        <f t="shared" si="2899"/>
        <v>10000</v>
      </c>
      <c r="M6362" s="164">
        <f t="shared" si="2885"/>
        <v>0</v>
      </c>
      <c r="N6362" s="164">
        <f t="shared" si="2900"/>
        <v>0</v>
      </c>
      <c r="O6362" s="164">
        <f t="shared" si="2900"/>
        <v>0</v>
      </c>
      <c r="P6362" s="164">
        <f t="shared" si="2900"/>
        <v>0</v>
      </c>
      <c r="Q6362" s="164">
        <f t="shared" si="2900"/>
        <v>0</v>
      </c>
      <c r="R6362" s="164">
        <f t="shared" si="2886"/>
        <v>0</v>
      </c>
      <c r="S6362" s="164">
        <f t="shared" si="2901"/>
        <v>0</v>
      </c>
      <c r="T6362" s="164">
        <f t="shared" si="2901"/>
        <v>0</v>
      </c>
      <c r="U6362" s="164">
        <f t="shared" si="2901"/>
        <v>0</v>
      </c>
      <c r="V6362" s="164">
        <f t="shared" si="2901"/>
        <v>0</v>
      </c>
    </row>
    <row r="6363" spans="1:22" ht="16.5" thickTop="1" thickBot="1">
      <c r="A6363" s="160" t="s">
        <v>121</v>
      </c>
      <c r="B6363" s="168" t="s">
        <v>103</v>
      </c>
      <c r="C6363" s="164">
        <f t="shared" si="2882"/>
        <v>50000</v>
      </c>
      <c r="D6363" s="164">
        <f t="shared" si="2883"/>
        <v>20000</v>
      </c>
      <c r="E6363" s="164">
        <f t="shared" si="2883"/>
        <v>10000</v>
      </c>
      <c r="F6363" s="164">
        <f t="shared" si="2883"/>
        <v>10000</v>
      </c>
      <c r="G6363" s="164">
        <f t="shared" si="2881"/>
        <v>10000</v>
      </c>
      <c r="H6363" s="164">
        <f t="shared" si="2884"/>
        <v>50000</v>
      </c>
      <c r="I6363" s="164">
        <f t="shared" si="2899"/>
        <v>20000</v>
      </c>
      <c r="J6363" s="164">
        <f t="shared" si="2899"/>
        <v>10000</v>
      </c>
      <c r="K6363" s="164">
        <f t="shared" si="2899"/>
        <v>10000</v>
      </c>
      <c r="L6363" s="164">
        <f t="shared" si="2899"/>
        <v>10000</v>
      </c>
      <c r="M6363" s="164">
        <f t="shared" si="2885"/>
        <v>0</v>
      </c>
      <c r="N6363" s="164">
        <f t="shared" si="2900"/>
        <v>0</v>
      </c>
      <c r="O6363" s="164">
        <f t="shared" si="2900"/>
        <v>0</v>
      </c>
      <c r="P6363" s="164">
        <f t="shared" si="2900"/>
        <v>0</v>
      </c>
      <c r="Q6363" s="164">
        <f t="shared" si="2900"/>
        <v>0</v>
      </c>
      <c r="R6363" s="164">
        <f t="shared" si="2886"/>
        <v>0</v>
      </c>
      <c r="S6363" s="164">
        <f t="shared" si="2901"/>
        <v>0</v>
      </c>
      <c r="T6363" s="164">
        <f t="shared" si="2901"/>
        <v>0</v>
      </c>
      <c r="U6363" s="164">
        <f t="shared" si="2901"/>
        <v>0</v>
      </c>
      <c r="V6363" s="164">
        <f t="shared" si="2901"/>
        <v>0</v>
      </c>
    </row>
    <row r="6364" spans="1:22" ht="16.5" thickTop="1" thickBot="1">
      <c r="A6364" s="160" t="s">
        <v>121</v>
      </c>
      <c r="B6364" s="169" t="s">
        <v>133</v>
      </c>
      <c r="C6364" s="164">
        <f t="shared" si="2882"/>
        <v>50000</v>
      </c>
      <c r="D6364" s="164">
        <f t="shared" si="2883"/>
        <v>20000</v>
      </c>
      <c r="E6364" s="164">
        <f t="shared" si="2883"/>
        <v>10000</v>
      </c>
      <c r="F6364" s="164">
        <f t="shared" si="2883"/>
        <v>10000</v>
      </c>
      <c r="G6364" s="164">
        <f t="shared" si="2881"/>
        <v>10000</v>
      </c>
      <c r="H6364" s="164">
        <f t="shared" si="2884"/>
        <v>50000</v>
      </c>
      <c r="I6364" s="164">
        <v>20000</v>
      </c>
      <c r="J6364" s="164">
        <v>10000</v>
      </c>
      <c r="K6364" s="164">
        <v>10000</v>
      </c>
      <c r="L6364" s="164">
        <v>10000</v>
      </c>
      <c r="M6364" s="164">
        <f t="shared" si="2885"/>
        <v>0</v>
      </c>
      <c r="N6364" s="164">
        <v>0</v>
      </c>
      <c r="O6364" s="164">
        <v>0</v>
      </c>
      <c r="P6364" s="164">
        <v>0</v>
      </c>
      <c r="Q6364" s="164">
        <v>0</v>
      </c>
      <c r="R6364" s="164">
        <f t="shared" si="2886"/>
        <v>0</v>
      </c>
      <c r="S6364" s="164">
        <v>0</v>
      </c>
      <c r="T6364" s="164">
        <v>0</v>
      </c>
      <c r="U6364" s="164">
        <v>0</v>
      </c>
      <c r="V6364" s="164">
        <v>0</v>
      </c>
    </row>
    <row r="6365" spans="1:22" ht="16.5" thickTop="1" thickBot="1">
      <c r="A6365" s="160" t="s">
        <v>2122</v>
      </c>
      <c r="B6365" s="166" t="s">
        <v>2123</v>
      </c>
      <c r="C6365" s="164">
        <f t="shared" si="2882"/>
        <v>275000</v>
      </c>
      <c r="D6365" s="164">
        <f t="shared" si="2883"/>
        <v>74000</v>
      </c>
      <c r="E6365" s="164">
        <f t="shared" si="2883"/>
        <v>67000</v>
      </c>
      <c r="F6365" s="164">
        <f t="shared" si="2883"/>
        <v>67000</v>
      </c>
      <c r="G6365" s="164">
        <f t="shared" si="2881"/>
        <v>67000</v>
      </c>
      <c r="H6365" s="164">
        <f t="shared" si="2884"/>
        <v>275000</v>
      </c>
      <c r="I6365" s="164">
        <f t="shared" ref="I6365:L6367" si="2902">SUM(I6366)</f>
        <v>74000</v>
      </c>
      <c r="J6365" s="164">
        <f t="shared" si="2902"/>
        <v>67000</v>
      </c>
      <c r="K6365" s="164">
        <f t="shared" si="2902"/>
        <v>67000</v>
      </c>
      <c r="L6365" s="164">
        <f t="shared" si="2902"/>
        <v>67000</v>
      </c>
      <c r="M6365" s="164">
        <f t="shared" si="2885"/>
        <v>0</v>
      </c>
      <c r="N6365" s="164">
        <f t="shared" ref="N6365:Q6367" si="2903">SUM(N6366)</f>
        <v>0</v>
      </c>
      <c r="O6365" s="164">
        <f t="shared" si="2903"/>
        <v>0</v>
      </c>
      <c r="P6365" s="164">
        <f t="shared" si="2903"/>
        <v>0</v>
      </c>
      <c r="Q6365" s="164">
        <f t="shared" si="2903"/>
        <v>0</v>
      </c>
      <c r="R6365" s="164">
        <f t="shared" si="2886"/>
        <v>0</v>
      </c>
      <c r="S6365" s="164">
        <f t="shared" ref="S6365:V6367" si="2904">SUM(S6366)</f>
        <v>0</v>
      </c>
      <c r="T6365" s="164">
        <f t="shared" si="2904"/>
        <v>0</v>
      </c>
      <c r="U6365" s="164">
        <f t="shared" si="2904"/>
        <v>0</v>
      </c>
      <c r="V6365" s="164">
        <f t="shared" si="2904"/>
        <v>0</v>
      </c>
    </row>
    <row r="6366" spans="1:22" ht="16.5" thickTop="1" thickBot="1">
      <c r="A6366" s="160" t="s">
        <v>121</v>
      </c>
      <c r="B6366" s="167" t="s">
        <v>99</v>
      </c>
      <c r="C6366" s="164">
        <f t="shared" si="2882"/>
        <v>275000</v>
      </c>
      <c r="D6366" s="164">
        <f t="shared" si="2883"/>
        <v>74000</v>
      </c>
      <c r="E6366" s="164">
        <f t="shared" si="2883"/>
        <v>67000</v>
      </c>
      <c r="F6366" s="164">
        <f t="shared" si="2883"/>
        <v>67000</v>
      </c>
      <c r="G6366" s="164">
        <f t="shared" si="2881"/>
        <v>67000</v>
      </c>
      <c r="H6366" s="164">
        <f t="shared" si="2884"/>
        <v>275000</v>
      </c>
      <c r="I6366" s="164">
        <f t="shared" si="2902"/>
        <v>74000</v>
      </c>
      <c r="J6366" s="164">
        <f t="shared" si="2902"/>
        <v>67000</v>
      </c>
      <c r="K6366" s="164">
        <f t="shared" si="2902"/>
        <v>67000</v>
      </c>
      <c r="L6366" s="164">
        <f t="shared" si="2902"/>
        <v>67000</v>
      </c>
      <c r="M6366" s="164">
        <f t="shared" si="2885"/>
        <v>0</v>
      </c>
      <c r="N6366" s="164">
        <f t="shared" si="2903"/>
        <v>0</v>
      </c>
      <c r="O6366" s="164">
        <f t="shared" si="2903"/>
        <v>0</v>
      </c>
      <c r="P6366" s="164">
        <f t="shared" si="2903"/>
        <v>0</v>
      </c>
      <c r="Q6366" s="164">
        <f t="shared" si="2903"/>
        <v>0</v>
      </c>
      <c r="R6366" s="164">
        <f t="shared" si="2886"/>
        <v>0</v>
      </c>
      <c r="S6366" s="164">
        <f t="shared" si="2904"/>
        <v>0</v>
      </c>
      <c r="T6366" s="164">
        <f t="shared" si="2904"/>
        <v>0</v>
      </c>
      <c r="U6366" s="164">
        <f t="shared" si="2904"/>
        <v>0</v>
      </c>
      <c r="V6366" s="164">
        <f t="shared" si="2904"/>
        <v>0</v>
      </c>
    </row>
    <row r="6367" spans="1:22" ht="16.5" thickTop="1" thickBot="1">
      <c r="A6367" s="160" t="s">
        <v>121</v>
      </c>
      <c r="B6367" s="168" t="s">
        <v>103</v>
      </c>
      <c r="C6367" s="164">
        <f t="shared" si="2882"/>
        <v>275000</v>
      </c>
      <c r="D6367" s="164">
        <f t="shared" si="2883"/>
        <v>74000</v>
      </c>
      <c r="E6367" s="164">
        <f t="shared" si="2883"/>
        <v>67000</v>
      </c>
      <c r="F6367" s="164">
        <f t="shared" si="2883"/>
        <v>67000</v>
      </c>
      <c r="G6367" s="164">
        <f t="shared" si="2881"/>
        <v>67000</v>
      </c>
      <c r="H6367" s="164">
        <f t="shared" si="2884"/>
        <v>275000</v>
      </c>
      <c r="I6367" s="164">
        <f t="shared" si="2902"/>
        <v>74000</v>
      </c>
      <c r="J6367" s="164">
        <f t="shared" si="2902"/>
        <v>67000</v>
      </c>
      <c r="K6367" s="164">
        <f t="shared" si="2902"/>
        <v>67000</v>
      </c>
      <c r="L6367" s="164">
        <f t="shared" si="2902"/>
        <v>67000</v>
      </c>
      <c r="M6367" s="164">
        <f t="shared" si="2885"/>
        <v>0</v>
      </c>
      <c r="N6367" s="164">
        <f t="shared" si="2903"/>
        <v>0</v>
      </c>
      <c r="O6367" s="164">
        <f t="shared" si="2903"/>
        <v>0</v>
      </c>
      <c r="P6367" s="164">
        <f t="shared" si="2903"/>
        <v>0</v>
      </c>
      <c r="Q6367" s="164">
        <f t="shared" si="2903"/>
        <v>0</v>
      </c>
      <c r="R6367" s="164">
        <f t="shared" si="2886"/>
        <v>0</v>
      </c>
      <c r="S6367" s="164">
        <f t="shared" si="2904"/>
        <v>0</v>
      </c>
      <c r="T6367" s="164">
        <f t="shared" si="2904"/>
        <v>0</v>
      </c>
      <c r="U6367" s="164">
        <f t="shared" si="2904"/>
        <v>0</v>
      </c>
      <c r="V6367" s="164">
        <f t="shared" si="2904"/>
        <v>0</v>
      </c>
    </row>
    <row r="6368" spans="1:22" ht="16.5" thickTop="1" thickBot="1">
      <c r="A6368" s="160" t="s">
        <v>121</v>
      </c>
      <c r="B6368" s="169" t="s">
        <v>133</v>
      </c>
      <c r="C6368" s="164">
        <f t="shared" si="2882"/>
        <v>275000</v>
      </c>
      <c r="D6368" s="164">
        <f t="shared" si="2883"/>
        <v>74000</v>
      </c>
      <c r="E6368" s="164">
        <f t="shared" si="2883"/>
        <v>67000</v>
      </c>
      <c r="F6368" s="164">
        <f t="shared" si="2883"/>
        <v>67000</v>
      </c>
      <c r="G6368" s="164">
        <f t="shared" si="2881"/>
        <v>67000</v>
      </c>
      <c r="H6368" s="164">
        <f t="shared" si="2884"/>
        <v>275000</v>
      </c>
      <c r="I6368" s="164">
        <v>74000</v>
      </c>
      <c r="J6368" s="164">
        <v>67000</v>
      </c>
      <c r="K6368" s="164">
        <v>67000</v>
      </c>
      <c r="L6368" s="164">
        <v>67000</v>
      </c>
      <c r="M6368" s="164">
        <f t="shared" si="2885"/>
        <v>0</v>
      </c>
      <c r="N6368" s="164">
        <v>0</v>
      </c>
      <c r="O6368" s="164">
        <v>0</v>
      </c>
      <c r="P6368" s="164">
        <v>0</v>
      </c>
      <c r="Q6368" s="164">
        <v>0</v>
      </c>
      <c r="R6368" s="164">
        <f t="shared" si="2886"/>
        <v>0</v>
      </c>
      <c r="S6368" s="164">
        <v>0</v>
      </c>
      <c r="T6368" s="164">
        <v>0</v>
      </c>
      <c r="U6368" s="164">
        <v>0</v>
      </c>
      <c r="V6368" s="164">
        <v>0</v>
      </c>
    </row>
    <row r="6369" spans="1:22" ht="31.5" thickTop="1" thickBot="1">
      <c r="A6369" s="160" t="s">
        <v>2124</v>
      </c>
      <c r="B6369" s="166" t="s">
        <v>2125</v>
      </c>
      <c r="C6369" s="164">
        <f t="shared" si="2882"/>
        <v>193000</v>
      </c>
      <c r="D6369" s="164">
        <f t="shared" si="2883"/>
        <v>90000</v>
      </c>
      <c r="E6369" s="164">
        <f t="shared" si="2883"/>
        <v>50000</v>
      </c>
      <c r="F6369" s="164">
        <f t="shared" si="2883"/>
        <v>27000</v>
      </c>
      <c r="G6369" s="164">
        <f t="shared" si="2881"/>
        <v>26000</v>
      </c>
      <c r="H6369" s="164">
        <f t="shared" si="2884"/>
        <v>193000</v>
      </c>
      <c r="I6369" s="164">
        <f t="shared" ref="I6369:L6371" si="2905">SUM(I6370)</f>
        <v>90000</v>
      </c>
      <c r="J6369" s="164">
        <f t="shared" si="2905"/>
        <v>50000</v>
      </c>
      <c r="K6369" s="164">
        <f t="shared" si="2905"/>
        <v>27000</v>
      </c>
      <c r="L6369" s="164">
        <f t="shared" si="2905"/>
        <v>26000</v>
      </c>
      <c r="M6369" s="164">
        <f t="shared" si="2885"/>
        <v>0</v>
      </c>
      <c r="N6369" s="164">
        <f t="shared" ref="N6369:Q6371" si="2906">SUM(N6370)</f>
        <v>0</v>
      </c>
      <c r="O6369" s="164">
        <f t="shared" si="2906"/>
        <v>0</v>
      </c>
      <c r="P6369" s="164">
        <f t="shared" si="2906"/>
        <v>0</v>
      </c>
      <c r="Q6369" s="164">
        <f t="shared" si="2906"/>
        <v>0</v>
      </c>
      <c r="R6369" s="164">
        <f t="shared" si="2886"/>
        <v>0</v>
      </c>
      <c r="S6369" s="164">
        <f t="shared" ref="S6369:V6371" si="2907">SUM(S6370)</f>
        <v>0</v>
      </c>
      <c r="T6369" s="164">
        <f t="shared" si="2907"/>
        <v>0</v>
      </c>
      <c r="U6369" s="164">
        <f t="shared" si="2907"/>
        <v>0</v>
      </c>
      <c r="V6369" s="164">
        <f t="shared" si="2907"/>
        <v>0</v>
      </c>
    </row>
    <row r="6370" spans="1:22" ht="16.5" thickTop="1" thickBot="1">
      <c r="A6370" s="160" t="s">
        <v>121</v>
      </c>
      <c r="B6370" s="167" t="s">
        <v>99</v>
      </c>
      <c r="C6370" s="164">
        <f t="shared" si="2882"/>
        <v>193000</v>
      </c>
      <c r="D6370" s="164">
        <f t="shared" si="2883"/>
        <v>90000</v>
      </c>
      <c r="E6370" s="164">
        <f t="shared" si="2883"/>
        <v>50000</v>
      </c>
      <c r="F6370" s="164">
        <f t="shared" si="2883"/>
        <v>27000</v>
      </c>
      <c r="G6370" s="164">
        <f t="shared" si="2881"/>
        <v>26000</v>
      </c>
      <c r="H6370" s="164">
        <f t="shared" si="2884"/>
        <v>193000</v>
      </c>
      <c r="I6370" s="164">
        <f t="shared" si="2905"/>
        <v>90000</v>
      </c>
      <c r="J6370" s="164">
        <f t="shared" si="2905"/>
        <v>50000</v>
      </c>
      <c r="K6370" s="164">
        <f t="shared" si="2905"/>
        <v>27000</v>
      </c>
      <c r="L6370" s="164">
        <f t="shared" si="2905"/>
        <v>26000</v>
      </c>
      <c r="M6370" s="164">
        <f t="shared" si="2885"/>
        <v>0</v>
      </c>
      <c r="N6370" s="164">
        <f t="shared" si="2906"/>
        <v>0</v>
      </c>
      <c r="O6370" s="164">
        <f t="shared" si="2906"/>
        <v>0</v>
      </c>
      <c r="P6370" s="164">
        <f t="shared" si="2906"/>
        <v>0</v>
      </c>
      <c r="Q6370" s="164">
        <f t="shared" si="2906"/>
        <v>0</v>
      </c>
      <c r="R6370" s="164">
        <f t="shared" si="2886"/>
        <v>0</v>
      </c>
      <c r="S6370" s="164">
        <f t="shared" si="2907"/>
        <v>0</v>
      </c>
      <c r="T6370" s="164">
        <f t="shared" si="2907"/>
        <v>0</v>
      </c>
      <c r="U6370" s="164">
        <f t="shared" si="2907"/>
        <v>0</v>
      </c>
      <c r="V6370" s="164">
        <f t="shared" si="2907"/>
        <v>0</v>
      </c>
    </row>
    <row r="6371" spans="1:22" ht="16.5" thickTop="1" thickBot="1">
      <c r="A6371" s="160" t="s">
        <v>121</v>
      </c>
      <c r="B6371" s="168" t="s">
        <v>103</v>
      </c>
      <c r="C6371" s="164">
        <f t="shared" si="2882"/>
        <v>193000</v>
      </c>
      <c r="D6371" s="164">
        <f t="shared" si="2883"/>
        <v>90000</v>
      </c>
      <c r="E6371" s="164">
        <f t="shared" si="2883"/>
        <v>50000</v>
      </c>
      <c r="F6371" s="164">
        <f t="shared" si="2883"/>
        <v>27000</v>
      </c>
      <c r="G6371" s="164">
        <f t="shared" si="2881"/>
        <v>26000</v>
      </c>
      <c r="H6371" s="164">
        <f t="shared" si="2884"/>
        <v>193000</v>
      </c>
      <c r="I6371" s="164">
        <f t="shared" si="2905"/>
        <v>90000</v>
      </c>
      <c r="J6371" s="164">
        <f t="shared" si="2905"/>
        <v>50000</v>
      </c>
      <c r="K6371" s="164">
        <f t="shared" si="2905"/>
        <v>27000</v>
      </c>
      <c r="L6371" s="164">
        <f t="shared" si="2905"/>
        <v>26000</v>
      </c>
      <c r="M6371" s="164">
        <f t="shared" si="2885"/>
        <v>0</v>
      </c>
      <c r="N6371" s="164">
        <f t="shared" si="2906"/>
        <v>0</v>
      </c>
      <c r="O6371" s="164">
        <f t="shared" si="2906"/>
        <v>0</v>
      </c>
      <c r="P6371" s="164">
        <f t="shared" si="2906"/>
        <v>0</v>
      </c>
      <c r="Q6371" s="164">
        <f t="shared" si="2906"/>
        <v>0</v>
      </c>
      <c r="R6371" s="164">
        <f t="shared" si="2886"/>
        <v>0</v>
      </c>
      <c r="S6371" s="164">
        <f t="shared" si="2907"/>
        <v>0</v>
      </c>
      <c r="T6371" s="164">
        <f t="shared" si="2907"/>
        <v>0</v>
      </c>
      <c r="U6371" s="164">
        <f t="shared" si="2907"/>
        <v>0</v>
      </c>
      <c r="V6371" s="164">
        <f t="shared" si="2907"/>
        <v>0</v>
      </c>
    </row>
    <row r="6372" spans="1:22" ht="16.5" thickTop="1" thickBot="1">
      <c r="A6372" s="160" t="s">
        <v>121</v>
      </c>
      <c r="B6372" s="169" t="s">
        <v>133</v>
      </c>
      <c r="C6372" s="164">
        <f t="shared" si="2882"/>
        <v>193000</v>
      </c>
      <c r="D6372" s="164">
        <f t="shared" si="2883"/>
        <v>90000</v>
      </c>
      <c r="E6372" s="164">
        <f t="shared" si="2883"/>
        <v>50000</v>
      </c>
      <c r="F6372" s="164">
        <f t="shared" si="2883"/>
        <v>27000</v>
      </c>
      <c r="G6372" s="164">
        <f t="shared" si="2881"/>
        <v>26000</v>
      </c>
      <c r="H6372" s="164">
        <f t="shared" si="2884"/>
        <v>193000</v>
      </c>
      <c r="I6372" s="164">
        <v>90000</v>
      </c>
      <c r="J6372" s="164">
        <v>50000</v>
      </c>
      <c r="K6372" s="164">
        <v>27000</v>
      </c>
      <c r="L6372" s="164">
        <v>26000</v>
      </c>
      <c r="M6372" s="164">
        <f t="shared" si="2885"/>
        <v>0</v>
      </c>
      <c r="N6372" s="164">
        <v>0</v>
      </c>
      <c r="O6372" s="164">
        <v>0</v>
      </c>
      <c r="P6372" s="164">
        <v>0</v>
      </c>
      <c r="Q6372" s="164">
        <v>0</v>
      </c>
      <c r="R6372" s="164">
        <f t="shared" si="2886"/>
        <v>0</v>
      </c>
      <c r="S6372" s="164">
        <v>0</v>
      </c>
      <c r="T6372" s="164">
        <v>0</v>
      </c>
      <c r="U6372" s="164">
        <v>0</v>
      </c>
      <c r="V6372" s="164">
        <v>0</v>
      </c>
    </row>
    <row r="6373" spans="1:22" ht="31.5" thickTop="1" thickBot="1">
      <c r="A6373" s="160" t="s">
        <v>2126</v>
      </c>
      <c r="B6373" s="166" t="s">
        <v>2127</v>
      </c>
      <c r="C6373" s="164">
        <f t="shared" si="2882"/>
        <v>150000</v>
      </c>
      <c r="D6373" s="164">
        <f t="shared" si="2883"/>
        <v>37500</v>
      </c>
      <c r="E6373" s="164">
        <f t="shared" si="2883"/>
        <v>37500</v>
      </c>
      <c r="F6373" s="164">
        <f t="shared" si="2883"/>
        <v>37500</v>
      </c>
      <c r="G6373" s="164">
        <f t="shared" si="2881"/>
        <v>37500</v>
      </c>
      <c r="H6373" s="164">
        <f t="shared" si="2884"/>
        <v>150000</v>
      </c>
      <c r="I6373" s="164">
        <f t="shared" ref="I6373:L6375" si="2908">SUM(I6374)</f>
        <v>37500</v>
      </c>
      <c r="J6373" s="164">
        <f t="shared" si="2908"/>
        <v>37500</v>
      </c>
      <c r="K6373" s="164">
        <f t="shared" si="2908"/>
        <v>37500</v>
      </c>
      <c r="L6373" s="164">
        <f t="shared" si="2908"/>
        <v>37500</v>
      </c>
      <c r="M6373" s="164">
        <f t="shared" si="2885"/>
        <v>0</v>
      </c>
      <c r="N6373" s="164">
        <f t="shared" ref="N6373:Q6375" si="2909">SUM(N6374)</f>
        <v>0</v>
      </c>
      <c r="O6373" s="164">
        <f t="shared" si="2909"/>
        <v>0</v>
      </c>
      <c r="P6373" s="164">
        <f t="shared" si="2909"/>
        <v>0</v>
      </c>
      <c r="Q6373" s="164">
        <f t="shared" si="2909"/>
        <v>0</v>
      </c>
      <c r="R6373" s="164">
        <f t="shared" si="2886"/>
        <v>0</v>
      </c>
      <c r="S6373" s="164">
        <f t="shared" ref="S6373:V6375" si="2910">SUM(S6374)</f>
        <v>0</v>
      </c>
      <c r="T6373" s="164">
        <f t="shared" si="2910"/>
        <v>0</v>
      </c>
      <c r="U6373" s="164">
        <f t="shared" si="2910"/>
        <v>0</v>
      </c>
      <c r="V6373" s="164">
        <f t="shared" si="2910"/>
        <v>0</v>
      </c>
    </row>
    <row r="6374" spans="1:22" ht="16.5" thickTop="1" thickBot="1">
      <c r="A6374" s="160" t="s">
        <v>121</v>
      </c>
      <c r="B6374" s="167" t="s">
        <v>99</v>
      </c>
      <c r="C6374" s="164">
        <f t="shared" si="2882"/>
        <v>150000</v>
      </c>
      <c r="D6374" s="164">
        <f t="shared" si="2883"/>
        <v>37500</v>
      </c>
      <c r="E6374" s="164">
        <f t="shared" si="2883"/>
        <v>37500</v>
      </c>
      <c r="F6374" s="164">
        <f t="shared" si="2883"/>
        <v>37500</v>
      </c>
      <c r="G6374" s="164">
        <f t="shared" si="2881"/>
        <v>37500</v>
      </c>
      <c r="H6374" s="164">
        <f t="shared" si="2884"/>
        <v>150000</v>
      </c>
      <c r="I6374" s="164">
        <f t="shared" si="2908"/>
        <v>37500</v>
      </c>
      <c r="J6374" s="164">
        <f t="shared" si="2908"/>
        <v>37500</v>
      </c>
      <c r="K6374" s="164">
        <f t="shared" si="2908"/>
        <v>37500</v>
      </c>
      <c r="L6374" s="164">
        <f t="shared" si="2908"/>
        <v>37500</v>
      </c>
      <c r="M6374" s="164">
        <f t="shared" si="2885"/>
        <v>0</v>
      </c>
      <c r="N6374" s="164">
        <f t="shared" si="2909"/>
        <v>0</v>
      </c>
      <c r="O6374" s="164">
        <f t="shared" si="2909"/>
        <v>0</v>
      </c>
      <c r="P6374" s="164">
        <f t="shared" si="2909"/>
        <v>0</v>
      </c>
      <c r="Q6374" s="164">
        <f t="shared" si="2909"/>
        <v>0</v>
      </c>
      <c r="R6374" s="164">
        <f t="shared" si="2886"/>
        <v>0</v>
      </c>
      <c r="S6374" s="164">
        <f t="shared" si="2910"/>
        <v>0</v>
      </c>
      <c r="T6374" s="164">
        <f t="shared" si="2910"/>
        <v>0</v>
      </c>
      <c r="U6374" s="164">
        <f t="shared" si="2910"/>
        <v>0</v>
      </c>
      <c r="V6374" s="164">
        <f t="shared" si="2910"/>
        <v>0</v>
      </c>
    </row>
    <row r="6375" spans="1:22" ht="16.5" thickTop="1" thickBot="1">
      <c r="A6375" s="160" t="s">
        <v>121</v>
      </c>
      <c r="B6375" s="168" t="s">
        <v>103</v>
      </c>
      <c r="C6375" s="164">
        <f t="shared" si="2882"/>
        <v>150000</v>
      </c>
      <c r="D6375" s="164">
        <f t="shared" si="2883"/>
        <v>37500</v>
      </c>
      <c r="E6375" s="164">
        <f t="shared" si="2883"/>
        <v>37500</v>
      </c>
      <c r="F6375" s="164">
        <f t="shared" si="2883"/>
        <v>37500</v>
      </c>
      <c r="G6375" s="164">
        <f t="shared" si="2881"/>
        <v>37500</v>
      </c>
      <c r="H6375" s="164">
        <f t="shared" si="2884"/>
        <v>150000</v>
      </c>
      <c r="I6375" s="164">
        <f t="shared" si="2908"/>
        <v>37500</v>
      </c>
      <c r="J6375" s="164">
        <f t="shared" si="2908"/>
        <v>37500</v>
      </c>
      <c r="K6375" s="164">
        <f t="shared" si="2908"/>
        <v>37500</v>
      </c>
      <c r="L6375" s="164">
        <f t="shared" si="2908"/>
        <v>37500</v>
      </c>
      <c r="M6375" s="164">
        <f t="shared" si="2885"/>
        <v>0</v>
      </c>
      <c r="N6375" s="164">
        <f t="shared" si="2909"/>
        <v>0</v>
      </c>
      <c r="O6375" s="164">
        <f t="shared" si="2909"/>
        <v>0</v>
      </c>
      <c r="P6375" s="164">
        <f t="shared" si="2909"/>
        <v>0</v>
      </c>
      <c r="Q6375" s="164">
        <f t="shared" si="2909"/>
        <v>0</v>
      </c>
      <c r="R6375" s="164">
        <f t="shared" si="2886"/>
        <v>0</v>
      </c>
      <c r="S6375" s="164">
        <f t="shared" si="2910"/>
        <v>0</v>
      </c>
      <c r="T6375" s="164">
        <f t="shared" si="2910"/>
        <v>0</v>
      </c>
      <c r="U6375" s="164">
        <f t="shared" si="2910"/>
        <v>0</v>
      </c>
      <c r="V6375" s="164">
        <f t="shared" si="2910"/>
        <v>0</v>
      </c>
    </row>
    <row r="6376" spans="1:22" ht="16.5" thickTop="1" thickBot="1">
      <c r="A6376" s="160" t="s">
        <v>121</v>
      </c>
      <c r="B6376" s="169" t="s">
        <v>133</v>
      </c>
      <c r="C6376" s="164">
        <f t="shared" si="2882"/>
        <v>150000</v>
      </c>
      <c r="D6376" s="164">
        <f t="shared" si="2883"/>
        <v>37500</v>
      </c>
      <c r="E6376" s="164">
        <f t="shared" si="2883"/>
        <v>37500</v>
      </c>
      <c r="F6376" s="164">
        <f t="shared" si="2883"/>
        <v>37500</v>
      </c>
      <c r="G6376" s="164">
        <f t="shared" si="2881"/>
        <v>37500</v>
      </c>
      <c r="H6376" s="164">
        <f t="shared" si="2884"/>
        <v>150000</v>
      </c>
      <c r="I6376" s="164">
        <v>37500</v>
      </c>
      <c r="J6376" s="164">
        <v>37500</v>
      </c>
      <c r="K6376" s="164">
        <v>37500</v>
      </c>
      <c r="L6376" s="164">
        <v>37500</v>
      </c>
      <c r="M6376" s="164">
        <f t="shared" si="2885"/>
        <v>0</v>
      </c>
      <c r="N6376" s="164">
        <v>0</v>
      </c>
      <c r="O6376" s="164">
        <v>0</v>
      </c>
      <c r="P6376" s="164">
        <v>0</v>
      </c>
      <c r="Q6376" s="164">
        <v>0</v>
      </c>
      <c r="R6376" s="164">
        <f t="shared" si="2886"/>
        <v>0</v>
      </c>
      <c r="S6376" s="164">
        <v>0</v>
      </c>
      <c r="T6376" s="164">
        <v>0</v>
      </c>
      <c r="U6376" s="164">
        <v>0</v>
      </c>
      <c r="V6376" s="164">
        <v>0</v>
      </c>
    </row>
    <row r="6377" spans="1:22" ht="46.5" thickTop="1" thickBot="1">
      <c r="A6377" s="160" t="s">
        <v>2128</v>
      </c>
      <c r="B6377" s="166" t="s">
        <v>2129</v>
      </c>
      <c r="C6377" s="164">
        <f t="shared" si="2882"/>
        <v>120000</v>
      </c>
      <c r="D6377" s="164">
        <f t="shared" si="2883"/>
        <v>45000</v>
      </c>
      <c r="E6377" s="164">
        <f t="shared" si="2883"/>
        <v>25000</v>
      </c>
      <c r="F6377" s="164">
        <f t="shared" si="2883"/>
        <v>25000</v>
      </c>
      <c r="G6377" s="164">
        <f t="shared" si="2881"/>
        <v>25000</v>
      </c>
      <c r="H6377" s="164">
        <f t="shared" si="2884"/>
        <v>120000</v>
      </c>
      <c r="I6377" s="164">
        <f t="shared" ref="I6377:L6379" si="2911">SUM(I6378)</f>
        <v>45000</v>
      </c>
      <c r="J6377" s="164">
        <f t="shared" si="2911"/>
        <v>25000</v>
      </c>
      <c r="K6377" s="164">
        <f t="shared" si="2911"/>
        <v>25000</v>
      </c>
      <c r="L6377" s="164">
        <f t="shared" si="2911"/>
        <v>25000</v>
      </c>
      <c r="M6377" s="164">
        <f t="shared" si="2885"/>
        <v>0</v>
      </c>
      <c r="N6377" s="164">
        <f t="shared" ref="N6377:Q6379" si="2912">SUM(N6378)</f>
        <v>0</v>
      </c>
      <c r="O6377" s="164">
        <f t="shared" si="2912"/>
        <v>0</v>
      </c>
      <c r="P6377" s="164">
        <f t="shared" si="2912"/>
        <v>0</v>
      </c>
      <c r="Q6377" s="164">
        <f t="shared" si="2912"/>
        <v>0</v>
      </c>
      <c r="R6377" s="164">
        <f t="shared" si="2886"/>
        <v>0</v>
      </c>
      <c r="S6377" s="164">
        <f t="shared" ref="S6377:V6379" si="2913">SUM(S6378)</f>
        <v>0</v>
      </c>
      <c r="T6377" s="164">
        <f t="shared" si="2913"/>
        <v>0</v>
      </c>
      <c r="U6377" s="164">
        <f t="shared" si="2913"/>
        <v>0</v>
      </c>
      <c r="V6377" s="164">
        <f t="shared" si="2913"/>
        <v>0</v>
      </c>
    </row>
    <row r="6378" spans="1:22" ht="16.5" thickTop="1" thickBot="1">
      <c r="A6378" s="160" t="s">
        <v>121</v>
      </c>
      <c r="B6378" s="167" t="s">
        <v>99</v>
      </c>
      <c r="C6378" s="164">
        <f t="shared" si="2882"/>
        <v>120000</v>
      </c>
      <c r="D6378" s="164">
        <f t="shared" si="2883"/>
        <v>45000</v>
      </c>
      <c r="E6378" s="164">
        <f t="shared" si="2883"/>
        <v>25000</v>
      </c>
      <c r="F6378" s="164">
        <f t="shared" si="2883"/>
        <v>25000</v>
      </c>
      <c r="G6378" s="164">
        <f t="shared" si="2881"/>
        <v>25000</v>
      </c>
      <c r="H6378" s="164">
        <f t="shared" si="2884"/>
        <v>120000</v>
      </c>
      <c r="I6378" s="164">
        <f t="shared" si="2911"/>
        <v>45000</v>
      </c>
      <c r="J6378" s="164">
        <f t="shared" si="2911"/>
        <v>25000</v>
      </c>
      <c r="K6378" s="164">
        <f t="shared" si="2911"/>
        <v>25000</v>
      </c>
      <c r="L6378" s="164">
        <f t="shared" si="2911"/>
        <v>25000</v>
      </c>
      <c r="M6378" s="164">
        <f t="shared" si="2885"/>
        <v>0</v>
      </c>
      <c r="N6378" s="164">
        <f t="shared" si="2912"/>
        <v>0</v>
      </c>
      <c r="O6378" s="164">
        <f t="shared" si="2912"/>
        <v>0</v>
      </c>
      <c r="P6378" s="164">
        <f t="shared" si="2912"/>
        <v>0</v>
      </c>
      <c r="Q6378" s="164">
        <f t="shared" si="2912"/>
        <v>0</v>
      </c>
      <c r="R6378" s="164">
        <f t="shared" si="2886"/>
        <v>0</v>
      </c>
      <c r="S6378" s="164">
        <f t="shared" si="2913"/>
        <v>0</v>
      </c>
      <c r="T6378" s="164">
        <f t="shared" si="2913"/>
        <v>0</v>
      </c>
      <c r="U6378" s="164">
        <f t="shared" si="2913"/>
        <v>0</v>
      </c>
      <c r="V6378" s="164">
        <f t="shared" si="2913"/>
        <v>0</v>
      </c>
    </row>
    <row r="6379" spans="1:22" ht="16.5" thickTop="1" thickBot="1">
      <c r="A6379" s="160" t="s">
        <v>121</v>
      </c>
      <c r="B6379" s="168" t="s">
        <v>103</v>
      </c>
      <c r="C6379" s="164">
        <f t="shared" si="2882"/>
        <v>120000</v>
      </c>
      <c r="D6379" s="164">
        <f t="shared" si="2883"/>
        <v>45000</v>
      </c>
      <c r="E6379" s="164">
        <f t="shared" si="2883"/>
        <v>25000</v>
      </c>
      <c r="F6379" s="164">
        <f t="shared" si="2883"/>
        <v>25000</v>
      </c>
      <c r="G6379" s="164">
        <f t="shared" si="2881"/>
        <v>25000</v>
      </c>
      <c r="H6379" s="164">
        <f t="shared" si="2884"/>
        <v>120000</v>
      </c>
      <c r="I6379" s="164">
        <f t="shared" si="2911"/>
        <v>45000</v>
      </c>
      <c r="J6379" s="164">
        <f t="shared" si="2911"/>
        <v>25000</v>
      </c>
      <c r="K6379" s="164">
        <f t="shared" si="2911"/>
        <v>25000</v>
      </c>
      <c r="L6379" s="164">
        <f t="shared" si="2911"/>
        <v>25000</v>
      </c>
      <c r="M6379" s="164">
        <f t="shared" si="2885"/>
        <v>0</v>
      </c>
      <c r="N6379" s="164">
        <f t="shared" si="2912"/>
        <v>0</v>
      </c>
      <c r="O6379" s="164">
        <f t="shared" si="2912"/>
        <v>0</v>
      </c>
      <c r="P6379" s="164">
        <f t="shared" si="2912"/>
        <v>0</v>
      </c>
      <c r="Q6379" s="164">
        <f t="shared" si="2912"/>
        <v>0</v>
      </c>
      <c r="R6379" s="164">
        <f t="shared" si="2886"/>
        <v>0</v>
      </c>
      <c r="S6379" s="164">
        <f t="shared" si="2913"/>
        <v>0</v>
      </c>
      <c r="T6379" s="164">
        <f t="shared" si="2913"/>
        <v>0</v>
      </c>
      <c r="U6379" s="164">
        <f t="shared" si="2913"/>
        <v>0</v>
      </c>
      <c r="V6379" s="164">
        <f t="shared" si="2913"/>
        <v>0</v>
      </c>
    </row>
    <row r="6380" spans="1:22" ht="16.5" thickTop="1" thickBot="1">
      <c r="A6380" s="160" t="s">
        <v>121</v>
      </c>
      <c r="B6380" s="169" t="s">
        <v>133</v>
      </c>
      <c r="C6380" s="164">
        <f t="shared" si="2882"/>
        <v>120000</v>
      </c>
      <c r="D6380" s="164">
        <f t="shared" si="2883"/>
        <v>45000</v>
      </c>
      <c r="E6380" s="164">
        <f t="shared" si="2883"/>
        <v>25000</v>
      </c>
      <c r="F6380" s="164">
        <f t="shared" si="2883"/>
        <v>25000</v>
      </c>
      <c r="G6380" s="164">
        <f t="shared" si="2881"/>
        <v>25000</v>
      </c>
      <c r="H6380" s="164">
        <f t="shared" si="2884"/>
        <v>120000</v>
      </c>
      <c r="I6380" s="164">
        <v>45000</v>
      </c>
      <c r="J6380" s="164">
        <v>25000</v>
      </c>
      <c r="K6380" s="164">
        <v>25000</v>
      </c>
      <c r="L6380" s="164">
        <v>25000</v>
      </c>
      <c r="M6380" s="164">
        <f t="shared" si="2885"/>
        <v>0</v>
      </c>
      <c r="N6380" s="164">
        <v>0</v>
      </c>
      <c r="O6380" s="164">
        <v>0</v>
      </c>
      <c r="P6380" s="164">
        <v>0</v>
      </c>
      <c r="Q6380" s="164">
        <v>0</v>
      </c>
      <c r="R6380" s="164">
        <f t="shared" si="2886"/>
        <v>0</v>
      </c>
      <c r="S6380" s="164">
        <v>0</v>
      </c>
      <c r="T6380" s="164">
        <v>0</v>
      </c>
      <c r="U6380" s="164">
        <v>0</v>
      </c>
      <c r="V6380" s="164">
        <v>0</v>
      </c>
    </row>
    <row r="6381" spans="1:22" ht="31.5" thickTop="1" thickBot="1">
      <c r="A6381" s="160" t="s">
        <v>2130</v>
      </c>
      <c r="B6381" s="166" t="s">
        <v>2131</v>
      </c>
      <c r="C6381" s="164">
        <f t="shared" si="2882"/>
        <v>175000</v>
      </c>
      <c r="D6381" s="164">
        <f t="shared" si="2883"/>
        <v>50000</v>
      </c>
      <c r="E6381" s="164">
        <f t="shared" si="2883"/>
        <v>50000</v>
      </c>
      <c r="F6381" s="164">
        <f t="shared" si="2883"/>
        <v>35000</v>
      </c>
      <c r="G6381" s="164">
        <f t="shared" si="2881"/>
        <v>40000</v>
      </c>
      <c r="H6381" s="164">
        <f t="shared" si="2884"/>
        <v>175000</v>
      </c>
      <c r="I6381" s="164">
        <f t="shared" ref="I6381:L6383" si="2914">SUM(I6382)</f>
        <v>50000</v>
      </c>
      <c r="J6381" s="164">
        <f t="shared" si="2914"/>
        <v>50000</v>
      </c>
      <c r="K6381" s="164">
        <f t="shared" si="2914"/>
        <v>35000</v>
      </c>
      <c r="L6381" s="164">
        <f t="shared" si="2914"/>
        <v>40000</v>
      </c>
      <c r="M6381" s="164">
        <f t="shared" si="2885"/>
        <v>0</v>
      </c>
      <c r="N6381" s="164">
        <f t="shared" ref="N6381:Q6383" si="2915">SUM(N6382)</f>
        <v>0</v>
      </c>
      <c r="O6381" s="164">
        <f t="shared" si="2915"/>
        <v>0</v>
      </c>
      <c r="P6381" s="164">
        <f t="shared" si="2915"/>
        <v>0</v>
      </c>
      <c r="Q6381" s="164">
        <f t="shared" si="2915"/>
        <v>0</v>
      </c>
      <c r="R6381" s="164">
        <f t="shared" si="2886"/>
        <v>0</v>
      </c>
      <c r="S6381" s="164">
        <f t="shared" ref="S6381:V6383" si="2916">SUM(S6382)</f>
        <v>0</v>
      </c>
      <c r="T6381" s="164">
        <f t="shared" si="2916"/>
        <v>0</v>
      </c>
      <c r="U6381" s="164">
        <f t="shared" si="2916"/>
        <v>0</v>
      </c>
      <c r="V6381" s="164">
        <f t="shared" si="2916"/>
        <v>0</v>
      </c>
    </row>
    <row r="6382" spans="1:22" ht="16.5" thickTop="1" thickBot="1">
      <c r="A6382" s="160" t="s">
        <v>121</v>
      </c>
      <c r="B6382" s="167" t="s">
        <v>99</v>
      </c>
      <c r="C6382" s="164">
        <f t="shared" si="2882"/>
        <v>175000</v>
      </c>
      <c r="D6382" s="164">
        <f t="shared" si="2883"/>
        <v>50000</v>
      </c>
      <c r="E6382" s="164">
        <f t="shared" si="2883"/>
        <v>50000</v>
      </c>
      <c r="F6382" s="164">
        <f t="shared" si="2883"/>
        <v>35000</v>
      </c>
      <c r="G6382" s="164">
        <f t="shared" si="2881"/>
        <v>40000</v>
      </c>
      <c r="H6382" s="164">
        <f t="shared" si="2884"/>
        <v>175000</v>
      </c>
      <c r="I6382" s="164">
        <f t="shared" si="2914"/>
        <v>50000</v>
      </c>
      <c r="J6382" s="164">
        <f t="shared" si="2914"/>
        <v>50000</v>
      </c>
      <c r="K6382" s="164">
        <f t="shared" si="2914"/>
        <v>35000</v>
      </c>
      <c r="L6382" s="164">
        <f t="shared" si="2914"/>
        <v>40000</v>
      </c>
      <c r="M6382" s="164">
        <f t="shared" si="2885"/>
        <v>0</v>
      </c>
      <c r="N6382" s="164">
        <f t="shared" si="2915"/>
        <v>0</v>
      </c>
      <c r="O6382" s="164">
        <f t="shared" si="2915"/>
        <v>0</v>
      </c>
      <c r="P6382" s="164">
        <f t="shared" si="2915"/>
        <v>0</v>
      </c>
      <c r="Q6382" s="164">
        <f t="shared" si="2915"/>
        <v>0</v>
      </c>
      <c r="R6382" s="164">
        <f t="shared" si="2886"/>
        <v>0</v>
      </c>
      <c r="S6382" s="164">
        <f t="shared" si="2916"/>
        <v>0</v>
      </c>
      <c r="T6382" s="164">
        <f t="shared" si="2916"/>
        <v>0</v>
      </c>
      <c r="U6382" s="164">
        <f t="shared" si="2916"/>
        <v>0</v>
      </c>
      <c r="V6382" s="164">
        <f t="shared" si="2916"/>
        <v>0</v>
      </c>
    </row>
    <row r="6383" spans="1:22" ht="16.5" thickTop="1" thickBot="1">
      <c r="A6383" s="160" t="s">
        <v>121</v>
      </c>
      <c r="B6383" s="168" t="s">
        <v>103</v>
      </c>
      <c r="C6383" s="164">
        <f t="shared" si="2882"/>
        <v>175000</v>
      </c>
      <c r="D6383" s="164">
        <f t="shared" si="2883"/>
        <v>50000</v>
      </c>
      <c r="E6383" s="164">
        <f t="shared" si="2883"/>
        <v>50000</v>
      </c>
      <c r="F6383" s="164">
        <f t="shared" si="2883"/>
        <v>35000</v>
      </c>
      <c r="G6383" s="164">
        <f t="shared" si="2881"/>
        <v>40000</v>
      </c>
      <c r="H6383" s="164">
        <f t="shared" si="2884"/>
        <v>175000</v>
      </c>
      <c r="I6383" s="164">
        <f t="shared" si="2914"/>
        <v>50000</v>
      </c>
      <c r="J6383" s="164">
        <f t="shared" si="2914"/>
        <v>50000</v>
      </c>
      <c r="K6383" s="164">
        <f t="shared" si="2914"/>
        <v>35000</v>
      </c>
      <c r="L6383" s="164">
        <f t="shared" si="2914"/>
        <v>40000</v>
      </c>
      <c r="M6383" s="164">
        <f t="shared" si="2885"/>
        <v>0</v>
      </c>
      <c r="N6383" s="164">
        <f t="shared" si="2915"/>
        <v>0</v>
      </c>
      <c r="O6383" s="164">
        <f t="shared" si="2915"/>
        <v>0</v>
      </c>
      <c r="P6383" s="164">
        <f t="shared" si="2915"/>
        <v>0</v>
      </c>
      <c r="Q6383" s="164">
        <f t="shared" si="2915"/>
        <v>0</v>
      </c>
      <c r="R6383" s="164">
        <f t="shared" si="2886"/>
        <v>0</v>
      </c>
      <c r="S6383" s="164">
        <f t="shared" si="2916"/>
        <v>0</v>
      </c>
      <c r="T6383" s="164">
        <f t="shared" si="2916"/>
        <v>0</v>
      </c>
      <c r="U6383" s="164">
        <f t="shared" si="2916"/>
        <v>0</v>
      </c>
      <c r="V6383" s="164">
        <f t="shared" si="2916"/>
        <v>0</v>
      </c>
    </row>
    <row r="6384" spans="1:22" ht="16.5" thickTop="1" thickBot="1">
      <c r="A6384" s="160" t="s">
        <v>121</v>
      </c>
      <c r="B6384" s="169" t="s">
        <v>133</v>
      </c>
      <c r="C6384" s="164">
        <f t="shared" si="2882"/>
        <v>175000</v>
      </c>
      <c r="D6384" s="164">
        <f t="shared" si="2883"/>
        <v>50000</v>
      </c>
      <c r="E6384" s="164">
        <f t="shared" si="2883"/>
        <v>50000</v>
      </c>
      <c r="F6384" s="164">
        <f t="shared" si="2883"/>
        <v>35000</v>
      </c>
      <c r="G6384" s="164">
        <f t="shared" si="2881"/>
        <v>40000</v>
      </c>
      <c r="H6384" s="164">
        <f t="shared" si="2884"/>
        <v>175000</v>
      </c>
      <c r="I6384" s="164">
        <v>50000</v>
      </c>
      <c r="J6384" s="164">
        <v>50000</v>
      </c>
      <c r="K6384" s="164">
        <v>35000</v>
      </c>
      <c r="L6384" s="164">
        <v>40000</v>
      </c>
      <c r="M6384" s="164">
        <f t="shared" si="2885"/>
        <v>0</v>
      </c>
      <c r="N6384" s="164">
        <v>0</v>
      </c>
      <c r="O6384" s="164">
        <v>0</v>
      </c>
      <c r="P6384" s="164">
        <v>0</v>
      </c>
      <c r="Q6384" s="164">
        <v>0</v>
      </c>
      <c r="R6384" s="164">
        <f t="shared" si="2886"/>
        <v>0</v>
      </c>
      <c r="S6384" s="164">
        <v>0</v>
      </c>
      <c r="T6384" s="164">
        <v>0</v>
      </c>
      <c r="U6384" s="164">
        <v>0</v>
      </c>
      <c r="V6384" s="164">
        <v>0</v>
      </c>
    </row>
    <row r="6385" spans="1:22" ht="31.5" thickTop="1" thickBot="1">
      <c r="A6385" s="160" t="s">
        <v>2132</v>
      </c>
      <c r="B6385" s="166" t="s">
        <v>2133</v>
      </c>
      <c r="C6385" s="164">
        <f t="shared" si="2882"/>
        <v>57000</v>
      </c>
      <c r="D6385" s="164">
        <f t="shared" si="2883"/>
        <v>14250</v>
      </c>
      <c r="E6385" s="164">
        <f t="shared" si="2883"/>
        <v>14250</v>
      </c>
      <c r="F6385" s="164">
        <f t="shared" si="2883"/>
        <v>14250</v>
      </c>
      <c r="G6385" s="164">
        <f t="shared" si="2881"/>
        <v>14250</v>
      </c>
      <c r="H6385" s="164">
        <f t="shared" si="2884"/>
        <v>57000</v>
      </c>
      <c r="I6385" s="164">
        <f t="shared" ref="I6385:L6387" si="2917">SUM(I6386)</f>
        <v>14250</v>
      </c>
      <c r="J6385" s="164">
        <f t="shared" si="2917"/>
        <v>14250</v>
      </c>
      <c r="K6385" s="164">
        <f t="shared" si="2917"/>
        <v>14250</v>
      </c>
      <c r="L6385" s="164">
        <f t="shared" si="2917"/>
        <v>14250</v>
      </c>
      <c r="M6385" s="164">
        <f t="shared" si="2885"/>
        <v>0</v>
      </c>
      <c r="N6385" s="164">
        <f t="shared" ref="N6385:Q6387" si="2918">SUM(N6386)</f>
        <v>0</v>
      </c>
      <c r="O6385" s="164">
        <f t="shared" si="2918"/>
        <v>0</v>
      </c>
      <c r="P6385" s="164">
        <f t="shared" si="2918"/>
        <v>0</v>
      </c>
      <c r="Q6385" s="164">
        <f t="shared" si="2918"/>
        <v>0</v>
      </c>
      <c r="R6385" s="164">
        <f t="shared" si="2886"/>
        <v>0</v>
      </c>
      <c r="S6385" s="164">
        <f t="shared" ref="S6385:V6387" si="2919">SUM(S6386)</f>
        <v>0</v>
      </c>
      <c r="T6385" s="164">
        <f t="shared" si="2919"/>
        <v>0</v>
      </c>
      <c r="U6385" s="164">
        <f t="shared" si="2919"/>
        <v>0</v>
      </c>
      <c r="V6385" s="164">
        <f t="shared" si="2919"/>
        <v>0</v>
      </c>
    </row>
    <row r="6386" spans="1:22" ht="16.5" thickTop="1" thickBot="1">
      <c r="A6386" s="160" t="s">
        <v>121</v>
      </c>
      <c r="B6386" s="167" t="s">
        <v>99</v>
      </c>
      <c r="C6386" s="164">
        <f t="shared" si="2882"/>
        <v>57000</v>
      </c>
      <c r="D6386" s="164">
        <f t="shared" si="2883"/>
        <v>14250</v>
      </c>
      <c r="E6386" s="164">
        <f t="shared" si="2883"/>
        <v>14250</v>
      </c>
      <c r="F6386" s="164">
        <f t="shared" si="2883"/>
        <v>14250</v>
      </c>
      <c r="G6386" s="164">
        <f t="shared" si="2881"/>
        <v>14250</v>
      </c>
      <c r="H6386" s="164">
        <f t="shared" si="2884"/>
        <v>57000</v>
      </c>
      <c r="I6386" s="164">
        <f t="shared" si="2917"/>
        <v>14250</v>
      </c>
      <c r="J6386" s="164">
        <f t="shared" si="2917"/>
        <v>14250</v>
      </c>
      <c r="K6386" s="164">
        <f t="shared" si="2917"/>
        <v>14250</v>
      </c>
      <c r="L6386" s="164">
        <f t="shared" si="2917"/>
        <v>14250</v>
      </c>
      <c r="M6386" s="164">
        <f t="shared" si="2885"/>
        <v>0</v>
      </c>
      <c r="N6386" s="164">
        <f t="shared" si="2918"/>
        <v>0</v>
      </c>
      <c r="O6386" s="164">
        <f t="shared" si="2918"/>
        <v>0</v>
      </c>
      <c r="P6386" s="164">
        <f t="shared" si="2918"/>
        <v>0</v>
      </c>
      <c r="Q6386" s="164">
        <f t="shared" si="2918"/>
        <v>0</v>
      </c>
      <c r="R6386" s="164">
        <f t="shared" si="2886"/>
        <v>0</v>
      </c>
      <c r="S6386" s="164">
        <f t="shared" si="2919"/>
        <v>0</v>
      </c>
      <c r="T6386" s="164">
        <f t="shared" si="2919"/>
        <v>0</v>
      </c>
      <c r="U6386" s="164">
        <f t="shared" si="2919"/>
        <v>0</v>
      </c>
      <c r="V6386" s="164">
        <f t="shared" si="2919"/>
        <v>0</v>
      </c>
    </row>
    <row r="6387" spans="1:22" ht="16.5" thickTop="1" thickBot="1">
      <c r="A6387" s="160" t="s">
        <v>121</v>
      </c>
      <c r="B6387" s="168" t="s">
        <v>103</v>
      </c>
      <c r="C6387" s="164">
        <f t="shared" si="2882"/>
        <v>57000</v>
      </c>
      <c r="D6387" s="164">
        <f t="shared" si="2883"/>
        <v>14250</v>
      </c>
      <c r="E6387" s="164">
        <f t="shared" si="2883"/>
        <v>14250</v>
      </c>
      <c r="F6387" s="164">
        <f t="shared" si="2883"/>
        <v>14250</v>
      </c>
      <c r="G6387" s="164">
        <f t="shared" si="2881"/>
        <v>14250</v>
      </c>
      <c r="H6387" s="164">
        <f t="shared" si="2884"/>
        <v>57000</v>
      </c>
      <c r="I6387" s="164">
        <f t="shared" si="2917"/>
        <v>14250</v>
      </c>
      <c r="J6387" s="164">
        <f t="shared" si="2917"/>
        <v>14250</v>
      </c>
      <c r="K6387" s="164">
        <f t="shared" si="2917"/>
        <v>14250</v>
      </c>
      <c r="L6387" s="164">
        <f t="shared" si="2917"/>
        <v>14250</v>
      </c>
      <c r="M6387" s="164">
        <f t="shared" si="2885"/>
        <v>0</v>
      </c>
      <c r="N6387" s="164">
        <f t="shared" si="2918"/>
        <v>0</v>
      </c>
      <c r="O6387" s="164">
        <f t="shared" si="2918"/>
        <v>0</v>
      </c>
      <c r="P6387" s="164">
        <f t="shared" si="2918"/>
        <v>0</v>
      </c>
      <c r="Q6387" s="164">
        <f t="shared" si="2918"/>
        <v>0</v>
      </c>
      <c r="R6387" s="164">
        <f t="shared" si="2886"/>
        <v>0</v>
      </c>
      <c r="S6387" s="164">
        <f t="shared" si="2919"/>
        <v>0</v>
      </c>
      <c r="T6387" s="164">
        <f t="shared" si="2919"/>
        <v>0</v>
      </c>
      <c r="U6387" s="164">
        <f t="shared" si="2919"/>
        <v>0</v>
      </c>
      <c r="V6387" s="164">
        <f t="shared" si="2919"/>
        <v>0</v>
      </c>
    </row>
    <row r="6388" spans="1:22" ht="16.5" thickTop="1" thickBot="1">
      <c r="A6388" s="160" t="s">
        <v>121</v>
      </c>
      <c r="B6388" s="169" t="s">
        <v>133</v>
      </c>
      <c r="C6388" s="164">
        <f t="shared" si="2882"/>
        <v>57000</v>
      </c>
      <c r="D6388" s="164">
        <f t="shared" si="2883"/>
        <v>14250</v>
      </c>
      <c r="E6388" s="164">
        <f t="shared" si="2883"/>
        <v>14250</v>
      </c>
      <c r="F6388" s="164">
        <f t="shared" si="2883"/>
        <v>14250</v>
      </c>
      <c r="G6388" s="164">
        <f t="shared" si="2881"/>
        <v>14250</v>
      </c>
      <c r="H6388" s="164">
        <f t="shared" si="2884"/>
        <v>57000</v>
      </c>
      <c r="I6388" s="164">
        <v>14250</v>
      </c>
      <c r="J6388" s="164">
        <v>14250</v>
      </c>
      <c r="K6388" s="164">
        <v>14250</v>
      </c>
      <c r="L6388" s="164">
        <v>14250</v>
      </c>
      <c r="M6388" s="164">
        <f t="shared" si="2885"/>
        <v>0</v>
      </c>
      <c r="N6388" s="164">
        <v>0</v>
      </c>
      <c r="O6388" s="164">
        <v>0</v>
      </c>
      <c r="P6388" s="164">
        <v>0</v>
      </c>
      <c r="Q6388" s="164">
        <v>0</v>
      </c>
      <c r="R6388" s="164">
        <f t="shared" si="2886"/>
        <v>0</v>
      </c>
      <c r="S6388" s="164">
        <v>0</v>
      </c>
      <c r="T6388" s="164">
        <v>0</v>
      </c>
      <c r="U6388" s="164">
        <v>0</v>
      </c>
      <c r="V6388" s="164">
        <v>0</v>
      </c>
    </row>
    <row r="6389" spans="1:22" ht="16.5" thickTop="1" thickBot="1">
      <c r="A6389" s="160" t="s">
        <v>2134</v>
      </c>
      <c r="B6389" s="166" t="s">
        <v>2135</v>
      </c>
      <c r="C6389" s="164">
        <f t="shared" si="2882"/>
        <v>962000</v>
      </c>
      <c r="D6389" s="164">
        <f t="shared" si="2883"/>
        <v>350000</v>
      </c>
      <c r="E6389" s="164">
        <f t="shared" si="2883"/>
        <v>350000</v>
      </c>
      <c r="F6389" s="164">
        <f t="shared" si="2883"/>
        <v>200000</v>
      </c>
      <c r="G6389" s="164">
        <f t="shared" si="2881"/>
        <v>62000</v>
      </c>
      <c r="H6389" s="164">
        <f t="shared" si="2884"/>
        <v>962000</v>
      </c>
      <c r="I6389" s="164">
        <f t="shared" ref="I6389:L6391" si="2920">SUM(I6390)</f>
        <v>350000</v>
      </c>
      <c r="J6389" s="164">
        <f t="shared" si="2920"/>
        <v>350000</v>
      </c>
      <c r="K6389" s="164">
        <f t="shared" si="2920"/>
        <v>200000</v>
      </c>
      <c r="L6389" s="164">
        <f t="shared" si="2920"/>
        <v>62000</v>
      </c>
      <c r="M6389" s="164">
        <f t="shared" si="2885"/>
        <v>0</v>
      </c>
      <c r="N6389" s="164">
        <f t="shared" ref="N6389:Q6391" si="2921">SUM(N6390)</f>
        <v>0</v>
      </c>
      <c r="O6389" s="164">
        <f t="shared" si="2921"/>
        <v>0</v>
      </c>
      <c r="P6389" s="164">
        <f t="shared" si="2921"/>
        <v>0</v>
      </c>
      <c r="Q6389" s="164">
        <f t="shared" si="2921"/>
        <v>0</v>
      </c>
      <c r="R6389" s="164">
        <f t="shared" si="2886"/>
        <v>0</v>
      </c>
      <c r="S6389" s="164">
        <f t="shared" ref="S6389:V6391" si="2922">SUM(S6390)</f>
        <v>0</v>
      </c>
      <c r="T6389" s="164">
        <f t="shared" si="2922"/>
        <v>0</v>
      </c>
      <c r="U6389" s="164">
        <f t="shared" si="2922"/>
        <v>0</v>
      </c>
      <c r="V6389" s="164">
        <f t="shared" si="2922"/>
        <v>0</v>
      </c>
    </row>
    <row r="6390" spans="1:22" ht="16.5" thickTop="1" thickBot="1">
      <c r="A6390" s="160" t="s">
        <v>121</v>
      </c>
      <c r="B6390" s="167" t="s">
        <v>99</v>
      </c>
      <c r="C6390" s="164">
        <f t="shared" si="2882"/>
        <v>962000</v>
      </c>
      <c r="D6390" s="164">
        <f t="shared" si="2883"/>
        <v>350000</v>
      </c>
      <c r="E6390" s="164">
        <f t="shared" si="2883"/>
        <v>350000</v>
      </c>
      <c r="F6390" s="164">
        <f t="shared" si="2883"/>
        <v>200000</v>
      </c>
      <c r="G6390" s="164">
        <f t="shared" si="2881"/>
        <v>62000</v>
      </c>
      <c r="H6390" s="164">
        <f t="shared" si="2884"/>
        <v>962000</v>
      </c>
      <c r="I6390" s="164">
        <f t="shared" si="2920"/>
        <v>350000</v>
      </c>
      <c r="J6390" s="164">
        <f t="shared" si="2920"/>
        <v>350000</v>
      </c>
      <c r="K6390" s="164">
        <f t="shared" si="2920"/>
        <v>200000</v>
      </c>
      <c r="L6390" s="164">
        <f t="shared" si="2920"/>
        <v>62000</v>
      </c>
      <c r="M6390" s="164">
        <f t="shared" si="2885"/>
        <v>0</v>
      </c>
      <c r="N6390" s="164">
        <f t="shared" si="2921"/>
        <v>0</v>
      </c>
      <c r="O6390" s="164">
        <f t="shared" si="2921"/>
        <v>0</v>
      </c>
      <c r="P6390" s="164">
        <f t="shared" si="2921"/>
        <v>0</v>
      </c>
      <c r="Q6390" s="164">
        <f t="shared" si="2921"/>
        <v>0</v>
      </c>
      <c r="R6390" s="164">
        <f t="shared" si="2886"/>
        <v>0</v>
      </c>
      <c r="S6390" s="164">
        <f t="shared" si="2922"/>
        <v>0</v>
      </c>
      <c r="T6390" s="164">
        <f t="shared" si="2922"/>
        <v>0</v>
      </c>
      <c r="U6390" s="164">
        <f t="shared" si="2922"/>
        <v>0</v>
      </c>
      <c r="V6390" s="164">
        <f t="shared" si="2922"/>
        <v>0</v>
      </c>
    </row>
    <row r="6391" spans="1:22" ht="16.5" thickTop="1" thickBot="1">
      <c r="A6391" s="160" t="s">
        <v>121</v>
      </c>
      <c r="B6391" s="168" t="s">
        <v>103</v>
      </c>
      <c r="C6391" s="164">
        <f t="shared" si="2882"/>
        <v>962000</v>
      </c>
      <c r="D6391" s="164">
        <f t="shared" si="2883"/>
        <v>350000</v>
      </c>
      <c r="E6391" s="164">
        <f t="shared" si="2883"/>
        <v>350000</v>
      </c>
      <c r="F6391" s="164">
        <f t="shared" si="2883"/>
        <v>200000</v>
      </c>
      <c r="G6391" s="164">
        <f t="shared" si="2881"/>
        <v>62000</v>
      </c>
      <c r="H6391" s="164">
        <f t="shared" si="2884"/>
        <v>962000</v>
      </c>
      <c r="I6391" s="164">
        <f t="shared" si="2920"/>
        <v>350000</v>
      </c>
      <c r="J6391" s="164">
        <f t="shared" si="2920"/>
        <v>350000</v>
      </c>
      <c r="K6391" s="164">
        <f t="shared" si="2920"/>
        <v>200000</v>
      </c>
      <c r="L6391" s="164">
        <f t="shared" si="2920"/>
        <v>62000</v>
      </c>
      <c r="M6391" s="164">
        <f t="shared" si="2885"/>
        <v>0</v>
      </c>
      <c r="N6391" s="164">
        <f t="shared" si="2921"/>
        <v>0</v>
      </c>
      <c r="O6391" s="164">
        <f t="shared" si="2921"/>
        <v>0</v>
      </c>
      <c r="P6391" s="164">
        <f t="shared" si="2921"/>
        <v>0</v>
      </c>
      <c r="Q6391" s="164">
        <f t="shared" si="2921"/>
        <v>0</v>
      </c>
      <c r="R6391" s="164">
        <f t="shared" si="2886"/>
        <v>0</v>
      </c>
      <c r="S6391" s="164">
        <f t="shared" si="2922"/>
        <v>0</v>
      </c>
      <c r="T6391" s="164">
        <f t="shared" si="2922"/>
        <v>0</v>
      </c>
      <c r="U6391" s="164">
        <f t="shared" si="2922"/>
        <v>0</v>
      </c>
      <c r="V6391" s="164">
        <f t="shared" si="2922"/>
        <v>0</v>
      </c>
    </row>
    <row r="6392" spans="1:22" ht="16.5" thickTop="1" thickBot="1">
      <c r="A6392" s="160" t="s">
        <v>121</v>
      </c>
      <c r="B6392" s="169" t="s">
        <v>133</v>
      </c>
      <c r="C6392" s="164">
        <f t="shared" si="2882"/>
        <v>962000</v>
      </c>
      <c r="D6392" s="164">
        <f t="shared" si="2883"/>
        <v>350000</v>
      </c>
      <c r="E6392" s="164">
        <f t="shared" si="2883"/>
        <v>350000</v>
      </c>
      <c r="F6392" s="164">
        <f t="shared" si="2883"/>
        <v>200000</v>
      </c>
      <c r="G6392" s="164">
        <f t="shared" si="2881"/>
        <v>62000</v>
      </c>
      <c r="H6392" s="164">
        <f t="shared" si="2884"/>
        <v>962000</v>
      </c>
      <c r="I6392" s="164">
        <v>350000</v>
      </c>
      <c r="J6392" s="164">
        <v>350000</v>
      </c>
      <c r="K6392" s="164">
        <v>200000</v>
      </c>
      <c r="L6392" s="164">
        <v>62000</v>
      </c>
      <c r="M6392" s="164">
        <f t="shared" si="2885"/>
        <v>0</v>
      </c>
      <c r="N6392" s="164">
        <v>0</v>
      </c>
      <c r="O6392" s="164">
        <v>0</v>
      </c>
      <c r="P6392" s="164">
        <v>0</v>
      </c>
      <c r="Q6392" s="164">
        <v>0</v>
      </c>
      <c r="R6392" s="164">
        <f t="shared" si="2886"/>
        <v>0</v>
      </c>
      <c r="S6392" s="164">
        <v>0</v>
      </c>
      <c r="T6392" s="164">
        <v>0</v>
      </c>
      <c r="U6392" s="164">
        <v>0</v>
      </c>
      <c r="V6392" s="164">
        <v>0</v>
      </c>
    </row>
    <row r="6393" spans="1:22" ht="46.5" thickTop="1" thickBot="1">
      <c r="A6393" s="160" t="s">
        <v>2136</v>
      </c>
      <c r="B6393" s="166" t="s">
        <v>2137</v>
      </c>
      <c r="C6393" s="164">
        <f t="shared" si="2882"/>
        <v>294000</v>
      </c>
      <c r="D6393" s="164">
        <f t="shared" si="2883"/>
        <v>80000</v>
      </c>
      <c r="E6393" s="164">
        <f t="shared" si="2883"/>
        <v>80000</v>
      </c>
      <c r="F6393" s="164">
        <f t="shared" si="2883"/>
        <v>80000</v>
      </c>
      <c r="G6393" s="164">
        <f t="shared" si="2881"/>
        <v>54000</v>
      </c>
      <c r="H6393" s="164">
        <f t="shared" si="2884"/>
        <v>294000</v>
      </c>
      <c r="I6393" s="164">
        <f t="shared" ref="I6393:L6395" si="2923">SUM(I6394)</f>
        <v>80000</v>
      </c>
      <c r="J6393" s="164">
        <f t="shared" si="2923"/>
        <v>80000</v>
      </c>
      <c r="K6393" s="164">
        <f t="shared" si="2923"/>
        <v>80000</v>
      </c>
      <c r="L6393" s="164">
        <f t="shared" si="2923"/>
        <v>54000</v>
      </c>
      <c r="M6393" s="164">
        <f t="shared" si="2885"/>
        <v>0</v>
      </c>
      <c r="N6393" s="164">
        <f t="shared" ref="N6393:Q6395" si="2924">SUM(N6394)</f>
        <v>0</v>
      </c>
      <c r="O6393" s="164">
        <f t="shared" si="2924"/>
        <v>0</v>
      </c>
      <c r="P6393" s="164">
        <f t="shared" si="2924"/>
        <v>0</v>
      </c>
      <c r="Q6393" s="164">
        <f t="shared" si="2924"/>
        <v>0</v>
      </c>
      <c r="R6393" s="164">
        <f t="shared" si="2886"/>
        <v>0</v>
      </c>
      <c r="S6393" s="164">
        <f t="shared" ref="S6393:V6395" si="2925">SUM(S6394)</f>
        <v>0</v>
      </c>
      <c r="T6393" s="164">
        <f t="shared" si="2925"/>
        <v>0</v>
      </c>
      <c r="U6393" s="164">
        <f t="shared" si="2925"/>
        <v>0</v>
      </c>
      <c r="V6393" s="164">
        <f t="shared" si="2925"/>
        <v>0</v>
      </c>
    </row>
    <row r="6394" spans="1:22" ht="16.5" thickTop="1" thickBot="1">
      <c r="A6394" s="160" t="s">
        <v>121</v>
      </c>
      <c r="B6394" s="167" t="s">
        <v>99</v>
      </c>
      <c r="C6394" s="164">
        <f t="shared" si="2882"/>
        <v>294000</v>
      </c>
      <c r="D6394" s="164">
        <f t="shared" si="2883"/>
        <v>80000</v>
      </c>
      <c r="E6394" s="164">
        <f t="shared" si="2883"/>
        <v>80000</v>
      </c>
      <c r="F6394" s="164">
        <f t="shared" si="2883"/>
        <v>80000</v>
      </c>
      <c r="G6394" s="164">
        <f t="shared" si="2881"/>
        <v>54000</v>
      </c>
      <c r="H6394" s="164">
        <f t="shared" si="2884"/>
        <v>294000</v>
      </c>
      <c r="I6394" s="164">
        <f t="shared" si="2923"/>
        <v>80000</v>
      </c>
      <c r="J6394" s="164">
        <f t="shared" si="2923"/>
        <v>80000</v>
      </c>
      <c r="K6394" s="164">
        <f t="shared" si="2923"/>
        <v>80000</v>
      </c>
      <c r="L6394" s="164">
        <f t="shared" si="2923"/>
        <v>54000</v>
      </c>
      <c r="M6394" s="164">
        <f t="shared" si="2885"/>
        <v>0</v>
      </c>
      <c r="N6394" s="164">
        <f t="shared" si="2924"/>
        <v>0</v>
      </c>
      <c r="O6394" s="164">
        <f t="shared" si="2924"/>
        <v>0</v>
      </c>
      <c r="P6394" s="164">
        <f t="shared" si="2924"/>
        <v>0</v>
      </c>
      <c r="Q6394" s="164">
        <f t="shared" si="2924"/>
        <v>0</v>
      </c>
      <c r="R6394" s="164">
        <f t="shared" si="2886"/>
        <v>0</v>
      </c>
      <c r="S6394" s="164">
        <f t="shared" si="2925"/>
        <v>0</v>
      </c>
      <c r="T6394" s="164">
        <f t="shared" si="2925"/>
        <v>0</v>
      </c>
      <c r="U6394" s="164">
        <f t="shared" si="2925"/>
        <v>0</v>
      </c>
      <c r="V6394" s="164">
        <f t="shared" si="2925"/>
        <v>0</v>
      </c>
    </row>
    <row r="6395" spans="1:22" ht="16.5" thickTop="1" thickBot="1">
      <c r="A6395" s="160" t="s">
        <v>121</v>
      </c>
      <c r="B6395" s="168" t="s">
        <v>103</v>
      </c>
      <c r="C6395" s="164">
        <f t="shared" si="2882"/>
        <v>294000</v>
      </c>
      <c r="D6395" s="164">
        <f t="shared" si="2883"/>
        <v>80000</v>
      </c>
      <c r="E6395" s="164">
        <f t="shared" si="2883"/>
        <v>80000</v>
      </c>
      <c r="F6395" s="164">
        <f t="shared" si="2883"/>
        <v>80000</v>
      </c>
      <c r="G6395" s="164">
        <f t="shared" si="2881"/>
        <v>54000</v>
      </c>
      <c r="H6395" s="164">
        <f t="shared" si="2884"/>
        <v>294000</v>
      </c>
      <c r="I6395" s="164">
        <f t="shared" si="2923"/>
        <v>80000</v>
      </c>
      <c r="J6395" s="164">
        <f t="shared" si="2923"/>
        <v>80000</v>
      </c>
      <c r="K6395" s="164">
        <f t="shared" si="2923"/>
        <v>80000</v>
      </c>
      <c r="L6395" s="164">
        <f t="shared" si="2923"/>
        <v>54000</v>
      </c>
      <c r="M6395" s="164">
        <f t="shared" si="2885"/>
        <v>0</v>
      </c>
      <c r="N6395" s="164">
        <f t="shared" si="2924"/>
        <v>0</v>
      </c>
      <c r="O6395" s="164">
        <f t="shared" si="2924"/>
        <v>0</v>
      </c>
      <c r="P6395" s="164">
        <f t="shared" si="2924"/>
        <v>0</v>
      </c>
      <c r="Q6395" s="164">
        <f t="shared" si="2924"/>
        <v>0</v>
      </c>
      <c r="R6395" s="164">
        <f t="shared" si="2886"/>
        <v>0</v>
      </c>
      <c r="S6395" s="164">
        <f t="shared" si="2925"/>
        <v>0</v>
      </c>
      <c r="T6395" s="164">
        <f t="shared" si="2925"/>
        <v>0</v>
      </c>
      <c r="U6395" s="164">
        <f t="shared" si="2925"/>
        <v>0</v>
      </c>
      <c r="V6395" s="164">
        <f t="shared" si="2925"/>
        <v>0</v>
      </c>
    </row>
    <row r="6396" spans="1:22" ht="16.5" thickTop="1" thickBot="1">
      <c r="A6396" s="160" t="s">
        <v>121</v>
      </c>
      <c r="B6396" s="169" t="s">
        <v>133</v>
      </c>
      <c r="C6396" s="164">
        <f t="shared" si="2882"/>
        <v>294000</v>
      </c>
      <c r="D6396" s="164">
        <f t="shared" si="2883"/>
        <v>80000</v>
      </c>
      <c r="E6396" s="164">
        <f t="shared" si="2883"/>
        <v>80000</v>
      </c>
      <c r="F6396" s="164">
        <f t="shared" si="2883"/>
        <v>80000</v>
      </c>
      <c r="G6396" s="164">
        <f t="shared" si="2881"/>
        <v>54000</v>
      </c>
      <c r="H6396" s="164">
        <f t="shared" si="2884"/>
        <v>294000</v>
      </c>
      <c r="I6396" s="164">
        <v>80000</v>
      </c>
      <c r="J6396" s="164">
        <v>80000</v>
      </c>
      <c r="K6396" s="164">
        <v>80000</v>
      </c>
      <c r="L6396" s="164">
        <v>54000</v>
      </c>
      <c r="M6396" s="164">
        <f t="shared" si="2885"/>
        <v>0</v>
      </c>
      <c r="N6396" s="164">
        <v>0</v>
      </c>
      <c r="O6396" s="164">
        <v>0</v>
      </c>
      <c r="P6396" s="164">
        <v>0</v>
      </c>
      <c r="Q6396" s="164">
        <v>0</v>
      </c>
      <c r="R6396" s="164">
        <f t="shared" si="2886"/>
        <v>0</v>
      </c>
      <c r="S6396" s="164">
        <v>0</v>
      </c>
      <c r="T6396" s="164">
        <v>0</v>
      </c>
      <c r="U6396" s="164">
        <v>0</v>
      </c>
      <c r="V6396" s="164">
        <v>0</v>
      </c>
    </row>
    <row r="6397" spans="1:22" ht="31.5" thickTop="1" thickBot="1">
      <c r="A6397" s="160" t="s">
        <v>2138</v>
      </c>
      <c r="B6397" s="166" t="s">
        <v>2139</v>
      </c>
      <c r="C6397" s="164">
        <f t="shared" si="2882"/>
        <v>290000</v>
      </c>
      <c r="D6397" s="164">
        <f t="shared" si="2883"/>
        <v>75000</v>
      </c>
      <c r="E6397" s="164">
        <f t="shared" si="2883"/>
        <v>75000</v>
      </c>
      <c r="F6397" s="164">
        <f t="shared" si="2883"/>
        <v>70000</v>
      </c>
      <c r="G6397" s="164">
        <f t="shared" si="2881"/>
        <v>70000</v>
      </c>
      <c r="H6397" s="164">
        <f t="shared" si="2884"/>
        <v>290000</v>
      </c>
      <c r="I6397" s="164">
        <f t="shared" ref="I6397:L6399" si="2926">SUM(I6398)</f>
        <v>75000</v>
      </c>
      <c r="J6397" s="164">
        <f t="shared" si="2926"/>
        <v>75000</v>
      </c>
      <c r="K6397" s="164">
        <f t="shared" si="2926"/>
        <v>70000</v>
      </c>
      <c r="L6397" s="164">
        <f t="shared" si="2926"/>
        <v>70000</v>
      </c>
      <c r="M6397" s="164">
        <f t="shared" si="2885"/>
        <v>0</v>
      </c>
      <c r="N6397" s="164">
        <f t="shared" ref="N6397:Q6399" si="2927">SUM(N6398)</f>
        <v>0</v>
      </c>
      <c r="O6397" s="164">
        <f t="shared" si="2927"/>
        <v>0</v>
      </c>
      <c r="P6397" s="164">
        <f t="shared" si="2927"/>
        <v>0</v>
      </c>
      <c r="Q6397" s="164">
        <f t="shared" si="2927"/>
        <v>0</v>
      </c>
      <c r="R6397" s="164">
        <f t="shared" si="2886"/>
        <v>0</v>
      </c>
      <c r="S6397" s="164">
        <f t="shared" ref="S6397:V6399" si="2928">SUM(S6398)</f>
        <v>0</v>
      </c>
      <c r="T6397" s="164">
        <f t="shared" si="2928"/>
        <v>0</v>
      </c>
      <c r="U6397" s="164">
        <f t="shared" si="2928"/>
        <v>0</v>
      </c>
      <c r="V6397" s="164">
        <f t="shared" si="2928"/>
        <v>0</v>
      </c>
    </row>
    <row r="6398" spans="1:22" ht="16.5" thickTop="1" thickBot="1">
      <c r="A6398" s="160" t="s">
        <v>121</v>
      </c>
      <c r="B6398" s="167" t="s">
        <v>99</v>
      </c>
      <c r="C6398" s="164">
        <f t="shared" si="2882"/>
        <v>290000</v>
      </c>
      <c r="D6398" s="164">
        <f t="shared" si="2883"/>
        <v>75000</v>
      </c>
      <c r="E6398" s="164">
        <f t="shared" si="2883"/>
        <v>75000</v>
      </c>
      <c r="F6398" s="164">
        <f t="shared" si="2883"/>
        <v>70000</v>
      </c>
      <c r="G6398" s="164">
        <f t="shared" si="2881"/>
        <v>70000</v>
      </c>
      <c r="H6398" s="164">
        <f t="shared" si="2884"/>
        <v>290000</v>
      </c>
      <c r="I6398" s="164">
        <f t="shared" si="2926"/>
        <v>75000</v>
      </c>
      <c r="J6398" s="164">
        <f t="shared" si="2926"/>
        <v>75000</v>
      </c>
      <c r="K6398" s="164">
        <f t="shared" si="2926"/>
        <v>70000</v>
      </c>
      <c r="L6398" s="164">
        <f t="shared" si="2926"/>
        <v>70000</v>
      </c>
      <c r="M6398" s="164">
        <f t="shared" si="2885"/>
        <v>0</v>
      </c>
      <c r="N6398" s="164">
        <f t="shared" si="2927"/>
        <v>0</v>
      </c>
      <c r="O6398" s="164">
        <f t="shared" si="2927"/>
        <v>0</v>
      </c>
      <c r="P6398" s="164">
        <f t="shared" si="2927"/>
        <v>0</v>
      </c>
      <c r="Q6398" s="164">
        <f t="shared" si="2927"/>
        <v>0</v>
      </c>
      <c r="R6398" s="164">
        <f t="shared" si="2886"/>
        <v>0</v>
      </c>
      <c r="S6398" s="164">
        <f t="shared" si="2928"/>
        <v>0</v>
      </c>
      <c r="T6398" s="164">
        <f t="shared" si="2928"/>
        <v>0</v>
      </c>
      <c r="U6398" s="164">
        <f t="shared" si="2928"/>
        <v>0</v>
      </c>
      <c r="V6398" s="164">
        <f t="shared" si="2928"/>
        <v>0</v>
      </c>
    </row>
    <row r="6399" spans="1:22" ht="16.5" thickTop="1" thickBot="1">
      <c r="A6399" s="160" t="s">
        <v>121</v>
      </c>
      <c r="B6399" s="168" t="s">
        <v>103</v>
      </c>
      <c r="C6399" s="164">
        <f t="shared" si="2882"/>
        <v>290000</v>
      </c>
      <c r="D6399" s="164">
        <f t="shared" si="2883"/>
        <v>75000</v>
      </c>
      <c r="E6399" s="164">
        <f t="shared" si="2883"/>
        <v>75000</v>
      </c>
      <c r="F6399" s="164">
        <f t="shared" si="2883"/>
        <v>70000</v>
      </c>
      <c r="G6399" s="164">
        <f t="shared" si="2881"/>
        <v>70000</v>
      </c>
      <c r="H6399" s="164">
        <f t="shared" si="2884"/>
        <v>290000</v>
      </c>
      <c r="I6399" s="164">
        <f t="shared" si="2926"/>
        <v>75000</v>
      </c>
      <c r="J6399" s="164">
        <f t="shared" si="2926"/>
        <v>75000</v>
      </c>
      <c r="K6399" s="164">
        <f t="shared" si="2926"/>
        <v>70000</v>
      </c>
      <c r="L6399" s="164">
        <f t="shared" si="2926"/>
        <v>70000</v>
      </c>
      <c r="M6399" s="164">
        <f t="shared" si="2885"/>
        <v>0</v>
      </c>
      <c r="N6399" s="164">
        <f t="shared" si="2927"/>
        <v>0</v>
      </c>
      <c r="O6399" s="164">
        <f t="shared" si="2927"/>
        <v>0</v>
      </c>
      <c r="P6399" s="164">
        <f t="shared" si="2927"/>
        <v>0</v>
      </c>
      <c r="Q6399" s="164">
        <f t="shared" si="2927"/>
        <v>0</v>
      </c>
      <c r="R6399" s="164">
        <f t="shared" si="2886"/>
        <v>0</v>
      </c>
      <c r="S6399" s="164">
        <f t="shared" si="2928"/>
        <v>0</v>
      </c>
      <c r="T6399" s="164">
        <f t="shared" si="2928"/>
        <v>0</v>
      </c>
      <c r="U6399" s="164">
        <f t="shared" si="2928"/>
        <v>0</v>
      </c>
      <c r="V6399" s="164">
        <f t="shared" si="2928"/>
        <v>0</v>
      </c>
    </row>
    <row r="6400" spans="1:22" ht="16.5" thickTop="1" thickBot="1">
      <c r="A6400" s="160" t="s">
        <v>121</v>
      </c>
      <c r="B6400" s="169" t="s">
        <v>133</v>
      </c>
      <c r="C6400" s="164">
        <f t="shared" si="2882"/>
        <v>290000</v>
      </c>
      <c r="D6400" s="164">
        <f t="shared" si="2883"/>
        <v>75000</v>
      </c>
      <c r="E6400" s="164">
        <f t="shared" si="2883"/>
        <v>75000</v>
      </c>
      <c r="F6400" s="164">
        <f t="shared" si="2883"/>
        <v>70000</v>
      </c>
      <c r="G6400" s="164">
        <f t="shared" si="2881"/>
        <v>70000</v>
      </c>
      <c r="H6400" s="164">
        <f t="shared" si="2884"/>
        <v>290000</v>
      </c>
      <c r="I6400" s="164">
        <v>75000</v>
      </c>
      <c r="J6400" s="164">
        <v>75000</v>
      </c>
      <c r="K6400" s="164">
        <v>70000</v>
      </c>
      <c r="L6400" s="164">
        <v>70000</v>
      </c>
      <c r="M6400" s="164">
        <f t="shared" si="2885"/>
        <v>0</v>
      </c>
      <c r="N6400" s="164">
        <v>0</v>
      </c>
      <c r="O6400" s="164">
        <v>0</v>
      </c>
      <c r="P6400" s="164">
        <v>0</v>
      </c>
      <c r="Q6400" s="164">
        <v>0</v>
      </c>
      <c r="R6400" s="164">
        <f t="shared" si="2886"/>
        <v>0</v>
      </c>
      <c r="S6400" s="164">
        <v>0</v>
      </c>
      <c r="T6400" s="164">
        <v>0</v>
      </c>
      <c r="U6400" s="164">
        <v>0</v>
      </c>
      <c r="V6400" s="164">
        <v>0</v>
      </c>
    </row>
    <row r="6401" spans="1:22" ht="46.5" thickTop="1" thickBot="1">
      <c r="A6401" s="160" t="s">
        <v>2140</v>
      </c>
      <c r="B6401" s="166" t="s">
        <v>2141</v>
      </c>
      <c r="C6401" s="164">
        <f t="shared" si="2882"/>
        <v>150000</v>
      </c>
      <c r="D6401" s="164">
        <f t="shared" si="2883"/>
        <v>50000</v>
      </c>
      <c r="E6401" s="164">
        <f t="shared" si="2883"/>
        <v>50000</v>
      </c>
      <c r="F6401" s="164">
        <f t="shared" si="2883"/>
        <v>30000</v>
      </c>
      <c r="G6401" s="164">
        <f t="shared" si="2881"/>
        <v>20000</v>
      </c>
      <c r="H6401" s="164">
        <f t="shared" si="2884"/>
        <v>150000</v>
      </c>
      <c r="I6401" s="164">
        <f>SUM(I6402,I6405)</f>
        <v>50000</v>
      </c>
      <c r="J6401" s="164">
        <f>SUM(J6402,J6405)</f>
        <v>50000</v>
      </c>
      <c r="K6401" s="164">
        <f>SUM(K6402,K6405)</f>
        <v>30000</v>
      </c>
      <c r="L6401" s="164">
        <f>SUM(L6402,L6405)</f>
        <v>20000</v>
      </c>
      <c r="M6401" s="164">
        <f t="shared" si="2885"/>
        <v>0</v>
      </c>
      <c r="N6401" s="164">
        <f>SUM(N6402,N6405)</f>
        <v>0</v>
      </c>
      <c r="O6401" s="164">
        <f>SUM(O6402,O6405)</f>
        <v>0</v>
      </c>
      <c r="P6401" s="164">
        <f>SUM(P6402,P6405)</f>
        <v>0</v>
      </c>
      <c r="Q6401" s="164">
        <f>SUM(Q6402,Q6405)</f>
        <v>0</v>
      </c>
      <c r="R6401" s="164">
        <f t="shared" si="2886"/>
        <v>0</v>
      </c>
      <c r="S6401" s="164">
        <f>SUM(S6402,S6405)</f>
        <v>0</v>
      </c>
      <c r="T6401" s="164">
        <f>SUM(T6402,T6405)</f>
        <v>0</v>
      </c>
      <c r="U6401" s="164">
        <f>SUM(U6402,U6405)</f>
        <v>0</v>
      </c>
      <c r="V6401" s="164">
        <f>SUM(V6402,V6405)</f>
        <v>0</v>
      </c>
    </row>
    <row r="6402" spans="1:22" ht="16.5" thickTop="1" thickBot="1">
      <c r="A6402" s="160" t="s">
        <v>121</v>
      </c>
      <c r="B6402" s="167" t="s">
        <v>99</v>
      </c>
      <c r="C6402" s="164">
        <f t="shared" si="2882"/>
        <v>140000</v>
      </c>
      <c r="D6402" s="164">
        <f t="shared" si="2883"/>
        <v>40000</v>
      </c>
      <c r="E6402" s="164">
        <f t="shared" si="2883"/>
        <v>50000</v>
      </c>
      <c r="F6402" s="164">
        <f t="shared" si="2883"/>
        <v>30000</v>
      </c>
      <c r="G6402" s="164">
        <f t="shared" si="2881"/>
        <v>20000</v>
      </c>
      <c r="H6402" s="164">
        <f t="shared" si="2884"/>
        <v>140000</v>
      </c>
      <c r="I6402" s="164">
        <f t="shared" ref="I6402:L6403" si="2929">SUM(I6403)</f>
        <v>40000</v>
      </c>
      <c r="J6402" s="164">
        <f t="shared" si="2929"/>
        <v>50000</v>
      </c>
      <c r="K6402" s="164">
        <f t="shared" si="2929"/>
        <v>30000</v>
      </c>
      <c r="L6402" s="164">
        <f t="shared" si="2929"/>
        <v>20000</v>
      </c>
      <c r="M6402" s="164">
        <f t="shared" si="2885"/>
        <v>0</v>
      </c>
      <c r="N6402" s="164">
        <f t="shared" ref="N6402:Q6403" si="2930">SUM(N6403)</f>
        <v>0</v>
      </c>
      <c r="O6402" s="164">
        <f t="shared" si="2930"/>
        <v>0</v>
      </c>
      <c r="P6402" s="164">
        <f t="shared" si="2930"/>
        <v>0</v>
      </c>
      <c r="Q6402" s="164">
        <f t="shared" si="2930"/>
        <v>0</v>
      </c>
      <c r="R6402" s="164">
        <f t="shared" si="2886"/>
        <v>0</v>
      </c>
      <c r="S6402" s="164">
        <f t="shared" ref="S6402:V6403" si="2931">SUM(S6403)</f>
        <v>0</v>
      </c>
      <c r="T6402" s="164">
        <f t="shared" si="2931"/>
        <v>0</v>
      </c>
      <c r="U6402" s="164">
        <f t="shared" si="2931"/>
        <v>0</v>
      </c>
      <c r="V6402" s="164">
        <f t="shared" si="2931"/>
        <v>0</v>
      </c>
    </row>
    <row r="6403" spans="1:22" ht="16.5" thickTop="1" thickBot="1">
      <c r="A6403" s="160" t="s">
        <v>121</v>
      </c>
      <c r="B6403" s="168" t="s">
        <v>103</v>
      </c>
      <c r="C6403" s="164">
        <f t="shared" si="2882"/>
        <v>140000</v>
      </c>
      <c r="D6403" s="164">
        <f t="shared" si="2883"/>
        <v>40000</v>
      </c>
      <c r="E6403" s="164">
        <f t="shared" si="2883"/>
        <v>50000</v>
      </c>
      <c r="F6403" s="164">
        <f t="shared" si="2883"/>
        <v>30000</v>
      </c>
      <c r="G6403" s="164">
        <f t="shared" si="2881"/>
        <v>20000</v>
      </c>
      <c r="H6403" s="164">
        <f t="shared" si="2884"/>
        <v>140000</v>
      </c>
      <c r="I6403" s="164">
        <f t="shared" si="2929"/>
        <v>40000</v>
      </c>
      <c r="J6403" s="164">
        <f t="shared" si="2929"/>
        <v>50000</v>
      </c>
      <c r="K6403" s="164">
        <f t="shared" si="2929"/>
        <v>30000</v>
      </c>
      <c r="L6403" s="164">
        <f t="shared" si="2929"/>
        <v>20000</v>
      </c>
      <c r="M6403" s="164">
        <f t="shared" si="2885"/>
        <v>0</v>
      </c>
      <c r="N6403" s="164">
        <f t="shared" si="2930"/>
        <v>0</v>
      </c>
      <c r="O6403" s="164">
        <f t="shared" si="2930"/>
        <v>0</v>
      </c>
      <c r="P6403" s="164">
        <f t="shared" si="2930"/>
        <v>0</v>
      </c>
      <c r="Q6403" s="164">
        <f t="shared" si="2930"/>
        <v>0</v>
      </c>
      <c r="R6403" s="164">
        <f t="shared" si="2886"/>
        <v>0</v>
      </c>
      <c r="S6403" s="164">
        <f t="shared" si="2931"/>
        <v>0</v>
      </c>
      <c r="T6403" s="164">
        <f t="shared" si="2931"/>
        <v>0</v>
      </c>
      <c r="U6403" s="164">
        <f t="shared" si="2931"/>
        <v>0</v>
      </c>
      <c r="V6403" s="164">
        <f t="shared" si="2931"/>
        <v>0</v>
      </c>
    </row>
    <row r="6404" spans="1:22" ht="16.5" thickTop="1" thickBot="1">
      <c r="A6404" s="160" t="s">
        <v>121</v>
      </c>
      <c r="B6404" s="169" t="s">
        <v>133</v>
      </c>
      <c r="C6404" s="164">
        <f t="shared" si="2882"/>
        <v>140000</v>
      </c>
      <c r="D6404" s="164">
        <f t="shared" si="2883"/>
        <v>40000</v>
      </c>
      <c r="E6404" s="164">
        <f t="shared" si="2883"/>
        <v>50000</v>
      </c>
      <c r="F6404" s="164">
        <f t="shared" si="2883"/>
        <v>30000</v>
      </c>
      <c r="G6404" s="164">
        <f t="shared" si="2881"/>
        <v>20000</v>
      </c>
      <c r="H6404" s="164">
        <f t="shared" si="2884"/>
        <v>140000</v>
      </c>
      <c r="I6404" s="164">
        <v>40000</v>
      </c>
      <c r="J6404" s="164">
        <v>50000</v>
      </c>
      <c r="K6404" s="164">
        <v>30000</v>
      </c>
      <c r="L6404" s="164">
        <v>20000</v>
      </c>
      <c r="M6404" s="164">
        <f t="shared" si="2885"/>
        <v>0</v>
      </c>
      <c r="N6404" s="164">
        <v>0</v>
      </c>
      <c r="O6404" s="164">
        <v>0</v>
      </c>
      <c r="P6404" s="164">
        <v>0</v>
      </c>
      <c r="Q6404" s="164">
        <v>0</v>
      </c>
      <c r="R6404" s="164">
        <f t="shared" si="2886"/>
        <v>0</v>
      </c>
      <c r="S6404" s="164">
        <v>0</v>
      </c>
      <c r="T6404" s="164">
        <v>0</v>
      </c>
      <c r="U6404" s="164">
        <v>0</v>
      </c>
      <c r="V6404" s="164">
        <v>0</v>
      </c>
    </row>
    <row r="6405" spans="1:22" ht="16.5" thickTop="1" thickBot="1">
      <c r="A6405" s="160" t="s">
        <v>121</v>
      </c>
      <c r="B6405" s="167" t="s">
        <v>155</v>
      </c>
      <c r="C6405" s="164">
        <f t="shared" si="2882"/>
        <v>10000</v>
      </c>
      <c r="D6405" s="164">
        <f t="shared" si="2883"/>
        <v>10000</v>
      </c>
      <c r="E6405" s="164">
        <f t="shared" si="2883"/>
        <v>0</v>
      </c>
      <c r="F6405" s="164">
        <f t="shared" si="2883"/>
        <v>0</v>
      </c>
      <c r="G6405" s="164">
        <f t="shared" si="2883"/>
        <v>0</v>
      </c>
      <c r="H6405" s="164">
        <f t="shared" si="2884"/>
        <v>10000</v>
      </c>
      <c r="I6405" s="164">
        <v>10000</v>
      </c>
      <c r="J6405" s="164">
        <v>0</v>
      </c>
      <c r="K6405" s="164">
        <v>0</v>
      </c>
      <c r="L6405" s="164">
        <v>0</v>
      </c>
      <c r="M6405" s="164">
        <f t="shared" si="2885"/>
        <v>0</v>
      </c>
      <c r="N6405" s="164">
        <v>0</v>
      </c>
      <c r="O6405" s="164">
        <v>0</v>
      </c>
      <c r="P6405" s="164">
        <v>0</v>
      </c>
      <c r="Q6405" s="164">
        <v>0</v>
      </c>
      <c r="R6405" s="164">
        <f t="shared" si="2886"/>
        <v>0</v>
      </c>
      <c r="S6405" s="164">
        <v>0</v>
      </c>
      <c r="T6405" s="164">
        <v>0</v>
      </c>
      <c r="U6405" s="164">
        <v>0</v>
      </c>
      <c r="V6405" s="164">
        <v>0</v>
      </c>
    </row>
    <row r="6406" spans="1:22" ht="31.5" thickTop="1" thickBot="1">
      <c r="A6406" s="160" t="s">
        <v>2142</v>
      </c>
      <c r="B6406" s="166" t="s">
        <v>2143</v>
      </c>
      <c r="C6406" s="164">
        <f t="shared" ref="C6406:C6469" si="2932">SUM(D6406:G6406)</f>
        <v>50000</v>
      </c>
      <c r="D6406" s="164">
        <f t="shared" ref="D6406:G6469" si="2933">SUM(I6406,N6406,S6406)</f>
        <v>14000</v>
      </c>
      <c r="E6406" s="164">
        <f t="shared" si="2933"/>
        <v>13000</v>
      </c>
      <c r="F6406" s="164">
        <f t="shared" si="2933"/>
        <v>11000</v>
      </c>
      <c r="G6406" s="164">
        <f t="shared" si="2933"/>
        <v>12000</v>
      </c>
      <c r="H6406" s="164">
        <f t="shared" ref="H6406:H6469" si="2934">SUM(I6406:L6406)</f>
        <v>50000</v>
      </c>
      <c r="I6406" s="164">
        <f t="shared" ref="I6406:L6408" si="2935">SUM(I6407)</f>
        <v>14000</v>
      </c>
      <c r="J6406" s="164">
        <f t="shared" si="2935"/>
        <v>13000</v>
      </c>
      <c r="K6406" s="164">
        <f t="shared" si="2935"/>
        <v>11000</v>
      </c>
      <c r="L6406" s="164">
        <f t="shared" si="2935"/>
        <v>12000</v>
      </c>
      <c r="M6406" s="164">
        <f t="shared" ref="M6406:M6469" si="2936">SUM(N6406:Q6406)</f>
        <v>0</v>
      </c>
      <c r="N6406" s="164">
        <f t="shared" ref="N6406:Q6408" si="2937">SUM(N6407)</f>
        <v>0</v>
      </c>
      <c r="O6406" s="164">
        <f t="shared" si="2937"/>
        <v>0</v>
      </c>
      <c r="P6406" s="164">
        <f t="shared" si="2937"/>
        <v>0</v>
      </c>
      <c r="Q6406" s="164">
        <f t="shared" si="2937"/>
        <v>0</v>
      </c>
      <c r="R6406" s="164">
        <f t="shared" ref="R6406:R6469" si="2938">SUM(S6406:V6406)</f>
        <v>0</v>
      </c>
      <c r="S6406" s="164">
        <f t="shared" ref="S6406:V6408" si="2939">SUM(S6407)</f>
        <v>0</v>
      </c>
      <c r="T6406" s="164">
        <f t="shared" si="2939"/>
        <v>0</v>
      </c>
      <c r="U6406" s="164">
        <f t="shared" si="2939"/>
        <v>0</v>
      </c>
      <c r="V6406" s="164">
        <f t="shared" si="2939"/>
        <v>0</v>
      </c>
    </row>
    <row r="6407" spans="1:22" ht="16.5" thickTop="1" thickBot="1">
      <c r="A6407" s="160" t="s">
        <v>121</v>
      </c>
      <c r="B6407" s="167" t="s">
        <v>99</v>
      </c>
      <c r="C6407" s="164">
        <f t="shared" si="2932"/>
        <v>50000</v>
      </c>
      <c r="D6407" s="164">
        <f t="shared" si="2933"/>
        <v>14000</v>
      </c>
      <c r="E6407" s="164">
        <f t="shared" si="2933"/>
        <v>13000</v>
      </c>
      <c r="F6407" s="164">
        <f t="shared" si="2933"/>
        <v>11000</v>
      </c>
      <c r="G6407" s="164">
        <f t="shared" si="2933"/>
        <v>12000</v>
      </c>
      <c r="H6407" s="164">
        <f t="shared" si="2934"/>
        <v>50000</v>
      </c>
      <c r="I6407" s="164">
        <f t="shared" si="2935"/>
        <v>14000</v>
      </c>
      <c r="J6407" s="164">
        <f t="shared" si="2935"/>
        <v>13000</v>
      </c>
      <c r="K6407" s="164">
        <f t="shared" si="2935"/>
        <v>11000</v>
      </c>
      <c r="L6407" s="164">
        <f t="shared" si="2935"/>
        <v>12000</v>
      </c>
      <c r="M6407" s="164">
        <f t="shared" si="2936"/>
        <v>0</v>
      </c>
      <c r="N6407" s="164">
        <f t="shared" si="2937"/>
        <v>0</v>
      </c>
      <c r="O6407" s="164">
        <f t="shared" si="2937"/>
        <v>0</v>
      </c>
      <c r="P6407" s="164">
        <f t="shared" si="2937"/>
        <v>0</v>
      </c>
      <c r="Q6407" s="164">
        <f t="shared" si="2937"/>
        <v>0</v>
      </c>
      <c r="R6407" s="164">
        <f t="shared" si="2938"/>
        <v>0</v>
      </c>
      <c r="S6407" s="164">
        <f t="shared" si="2939"/>
        <v>0</v>
      </c>
      <c r="T6407" s="164">
        <f t="shared" si="2939"/>
        <v>0</v>
      </c>
      <c r="U6407" s="164">
        <f t="shared" si="2939"/>
        <v>0</v>
      </c>
      <c r="V6407" s="164">
        <f t="shared" si="2939"/>
        <v>0</v>
      </c>
    </row>
    <row r="6408" spans="1:22" ht="16.5" thickTop="1" thickBot="1">
      <c r="A6408" s="160" t="s">
        <v>121</v>
      </c>
      <c r="B6408" s="168" t="s">
        <v>103</v>
      </c>
      <c r="C6408" s="164">
        <f t="shared" si="2932"/>
        <v>50000</v>
      </c>
      <c r="D6408" s="164">
        <f t="shared" si="2933"/>
        <v>14000</v>
      </c>
      <c r="E6408" s="164">
        <f t="shared" si="2933"/>
        <v>13000</v>
      </c>
      <c r="F6408" s="164">
        <f t="shared" si="2933"/>
        <v>11000</v>
      </c>
      <c r="G6408" s="164">
        <f t="shared" si="2933"/>
        <v>12000</v>
      </c>
      <c r="H6408" s="164">
        <f t="shared" si="2934"/>
        <v>50000</v>
      </c>
      <c r="I6408" s="164">
        <f t="shared" si="2935"/>
        <v>14000</v>
      </c>
      <c r="J6408" s="164">
        <f t="shared" si="2935"/>
        <v>13000</v>
      </c>
      <c r="K6408" s="164">
        <f t="shared" si="2935"/>
        <v>11000</v>
      </c>
      <c r="L6408" s="164">
        <f t="shared" si="2935"/>
        <v>12000</v>
      </c>
      <c r="M6408" s="164">
        <f t="shared" si="2936"/>
        <v>0</v>
      </c>
      <c r="N6408" s="164">
        <f t="shared" si="2937"/>
        <v>0</v>
      </c>
      <c r="O6408" s="164">
        <f t="shared" si="2937"/>
        <v>0</v>
      </c>
      <c r="P6408" s="164">
        <f t="shared" si="2937"/>
        <v>0</v>
      </c>
      <c r="Q6408" s="164">
        <f t="shared" si="2937"/>
        <v>0</v>
      </c>
      <c r="R6408" s="164">
        <f t="shared" si="2938"/>
        <v>0</v>
      </c>
      <c r="S6408" s="164">
        <f t="shared" si="2939"/>
        <v>0</v>
      </c>
      <c r="T6408" s="164">
        <f t="shared" si="2939"/>
        <v>0</v>
      </c>
      <c r="U6408" s="164">
        <f t="shared" si="2939"/>
        <v>0</v>
      </c>
      <c r="V6408" s="164">
        <f t="shared" si="2939"/>
        <v>0</v>
      </c>
    </row>
    <row r="6409" spans="1:22" ht="16.5" thickTop="1" thickBot="1">
      <c r="A6409" s="160" t="s">
        <v>121</v>
      </c>
      <c r="B6409" s="169" t="s">
        <v>133</v>
      </c>
      <c r="C6409" s="164">
        <f t="shared" si="2932"/>
        <v>50000</v>
      </c>
      <c r="D6409" s="164">
        <f t="shared" si="2933"/>
        <v>14000</v>
      </c>
      <c r="E6409" s="164">
        <f t="shared" si="2933"/>
        <v>13000</v>
      </c>
      <c r="F6409" s="164">
        <f t="shared" si="2933"/>
        <v>11000</v>
      </c>
      <c r="G6409" s="164">
        <f t="shared" si="2933"/>
        <v>12000</v>
      </c>
      <c r="H6409" s="164">
        <f t="shared" si="2934"/>
        <v>50000</v>
      </c>
      <c r="I6409" s="164">
        <v>14000</v>
      </c>
      <c r="J6409" s="164">
        <v>13000</v>
      </c>
      <c r="K6409" s="164">
        <v>11000</v>
      </c>
      <c r="L6409" s="164">
        <v>12000</v>
      </c>
      <c r="M6409" s="164">
        <f t="shared" si="2936"/>
        <v>0</v>
      </c>
      <c r="N6409" s="164">
        <v>0</v>
      </c>
      <c r="O6409" s="164">
        <v>0</v>
      </c>
      <c r="P6409" s="164">
        <v>0</v>
      </c>
      <c r="Q6409" s="164">
        <v>0</v>
      </c>
      <c r="R6409" s="164">
        <f t="shared" si="2938"/>
        <v>0</v>
      </c>
      <c r="S6409" s="164">
        <v>0</v>
      </c>
      <c r="T6409" s="164">
        <v>0</v>
      </c>
      <c r="U6409" s="164">
        <v>0</v>
      </c>
      <c r="V6409" s="164">
        <v>0</v>
      </c>
    </row>
    <row r="6410" spans="1:22" ht="31.5" thickTop="1" thickBot="1">
      <c r="A6410" s="160" t="s">
        <v>2144</v>
      </c>
      <c r="B6410" s="166" t="s">
        <v>2145</v>
      </c>
      <c r="C6410" s="164">
        <f t="shared" si="2932"/>
        <v>70000</v>
      </c>
      <c r="D6410" s="164">
        <f t="shared" si="2933"/>
        <v>20000</v>
      </c>
      <c r="E6410" s="164">
        <f t="shared" si="2933"/>
        <v>20000</v>
      </c>
      <c r="F6410" s="164">
        <f t="shared" si="2933"/>
        <v>15000</v>
      </c>
      <c r="G6410" s="164">
        <f t="shared" si="2933"/>
        <v>15000</v>
      </c>
      <c r="H6410" s="164">
        <f t="shared" si="2934"/>
        <v>70000</v>
      </c>
      <c r="I6410" s="164">
        <f t="shared" ref="I6410:L6412" si="2940">SUM(I6411)</f>
        <v>20000</v>
      </c>
      <c r="J6410" s="164">
        <f t="shared" si="2940"/>
        <v>20000</v>
      </c>
      <c r="K6410" s="164">
        <f t="shared" si="2940"/>
        <v>15000</v>
      </c>
      <c r="L6410" s="164">
        <f t="shared" si="2940"/>
        <v>15000</v>
      </c>
      <c r="M6410" s="164">
        <f t="shared" si="2936"/>
        <v>0</v>
      </c>
      <c r="N6410" s="164">
        <f t="shared" ref="N6410:Q6412" si="2941">SUM(N6411)</f>
        <v>0</v>
      </c>
      <c r="O6410" s="164">
        <f t="shared" si="2941"/>
        <v>0</v>
      </c>
      <c r="P6410" s="164">
        <f t="shared" si="2941"/>
        <v>0</v>
      </c>
      <c r="Q6410" s="164">
        <f t="shared" si="2941"/>
        <v>0</v>
      </c>
      <c r="R6410" s="164">
        <f t="shared" si="2938"/>
        <v>0</v>
      </c>
      <c r="S6410" s="164">
        <f t="shared" ref="S6410:V6412" si="2942">SUM(S6411)</f>
        <v>0</v>
      </c>
      <c r="T6410" s="164">
        <f t="shared" si="2942"/>
        <v>0</v>
      </c>
      <c r="U6410" s="164">
        <f t="shared" si="2942"/>
        <v>0</v>
      </c>
      <c r="V6410" s="164">
        <f t="shared" si="2942"/>
        <v>0</v>
      </c>
    </row>
    <row r="6411" spans="1:22" ht="16.5" thickTop="1" thickBot="1">
      <c r="A6411" s="160" t="s">
        <v>121</v>
      </c>
      <c r="B6411" s="167" t="s">
        <v>99</v>
      </c>
      <c r="C6411" s="164">
        <f t="shared" si="2932"/>
        <v>70000</v>
      </c>
      <c r="D6411" s="164">
        <f t="shared" si="2933"/>
        <v>20000</v>
      </c>
      <c r="E6411" s="164">
        <f t="shared" si="2933"/>
        <v>20000</v>
      </c>
      <c r="F6411" s="164">
        <f t="shared" si="2933"/>
        <v>15000</v>
      </c>
      <c r="G6411" s="164">
        <f t="shared" si="2933"/>
        <v>15000</v>
      </c>
      <c r="H6411" s="164">
        <f t="shared" si="2934"/>
        <v>70000</v>
      </c>
      <c r="I6411" s="164">
        <f t="shared" si="2940"/>
        <v>20000</v>
      </c>
      <c r="J6411" s="164">
        <f t="shared" si="2940"/>
        <v>20000</v>
      </c>
      <c r="K6411" s="164">
        <f t="shared" si="2940"/>
        <v>15000</v>
      </c>
      <c r="L6411" s="164">
        <f t="shared" si="2940"/>
        <v>15000</v>
      </c>
      <c r="M6411" s="164">
        <f t="shared" si="2936"/>
        <v>0</v>
      </c>
      <c r="N6411" s="164">
        <f t="shared" si="2941"/>
        <v>0</v>
      </c>
      <c r="O6411" s="164">
        <f t="shared" si="2941"/>
        <v>0</v>
      </c>
      <c r="P6411" s="164">
        <f t="shared" si="2941"/>
        <v>0</v>
      </c>
      <c r="Q6411" s="164">
        <f t="shared" si="2941"/>
        <v>0</v>
      </c>
      <c r="R6411" s="164">
        <f t="shared" si="2938"/>
        <v>0</v>
      </c>
      <c r="S6411" s="164">
        <f t="shared" si="2942"/>
        <v>0</v>
      </c>
      <c r="T6411" s="164">
        <f t="shared" si="2942"/>
        <v>0</v>
      </c>
      <c r="U6411" s="164">
        <f t="shared" si="2942"/>
        <v>0</v>
      </c>
      <c r="V6411" s="164">
        <f t="shared" si="2942"/>
        <v>0</v>
      </c>
    </row>
    <row r="6412" spans="1:22" ht="16.5" thickTop="1" thickBot="1">
      <c r="A6412" s="160" t="s">
        <v>121</v>
      </c>
      <c r="B6412" s="168" t="s">
        <v>103</v>
      </c>
      <c r="C6412" s="164">
        <f t="shared" si="2932"/>
        <v>70000</v>
      </c>
      <c r="D6412" s="164">
        <f t="shared" si="2933"/>
        <v>20000</v>
      </c>
      <c r="E6412" s="164">
        <f t="shared" si="2933"/>
        <v>20000</v>
      </c>
      <c r="F6412" s="164">
        <f t="shared" si="2933"/>
        <v>15000</v>
      </c>
      <c r="G6412" s="164">
        <f t="shared" si="2933"/>
        <v>15000</v>
      </c>
      <c r="H6412" s="164">
        <f t="shared" si="2934"/>
        <v>70000</v>
      </c>
      <c r="I6412" s="164">
        <f t="shared" si="2940"/>
        <v>20000</v>
      </c>
      <c r="J6412" s="164">
        <f t="shared" si="2940"/>
        <v>20000</v>
      </c>
      <c r="K6412" s="164">
        <f t="shared" si="2940"/>
        <v>15000</v>
      </c>
      <c r="L6412" s="164">
        <f t="shared" si="2940"/>
        <v>15000</v>
      </c>
      <c r="M6412" s="164">
        <f t="shared" si="2936"/>
        <v>0</v>
      </c>
      <c r="N6412" s="164">
        <f t="shared" si="2941"/>
        <v>0</v>
      </c>
      <c r="O6412" s="164">
        <f t="shared" si="2941"/>
        <v>0</v>
      </c>
      <c r="P6412" s="164">
        <f t="shared" si="2941"/>
        <v>0</v>
      </c>
      <c r="Q6412" s="164">
        <f t="shared" si="2941"/>
        <v>0</v>
      </c>
      <c r="R6412" s="164">
        <f t="shared" si="2938"/>
        <v>0</v>
      </c>
      <c r="S6412" s="164">
        <f t="shared" si="2942"/>
        <v>0</v>
      </c>
      <c r="T6412" s="164">
        <f t="shared" si="2942"/>
        <v>0</v>
      </c>
      <c r="U6412" s="164">
        <f t="shared" si="2942"/>
        <v>0</v>
      </c>
      <c r="V6412" s="164">
        <f t="shared" si="2942"/>
        <v>0</v>
      </c>
    </row>
    <row r="6413" spans="1:22" ht="16.5" thickTop="1" thickBot="1">
      <c r="A6413" s="160" t="s">
        <v>121</v>
      </c>
      <c r="B6413" s="169" t="s">
        <v>133</v>
      </c>
      <c r="C6413" s="164">
        <f t="shared" si="2932"/>
        <v>70000</v>
      </c>
      <c r="D6413" s="164">
        <f t="shared" si="2933"/>
        <v>20000</v>
      </c>
      <c r="E6413" s="164">
        <f t="shared" si="2933"/>
        <v>20000</v>
      </c>
      <c r="F6413" s="164">
        <f t="shared" si="2933"/>
        <v>15000</v>
      </c>
      <c r="G6413" s="164">
        <f t="shared" si="2933"/>
        <v>15000</v>
      </c>
      <c r="H6413" s="164">
        <f t="shared" si="2934"/>
        <v>70000</v>
      </c>
      <c r="I6413" s="164">
        <v>20000</v>
      </c>
      <c r="J6413" s="164">
        <v>20000</v>
      </c>
      <c r="K6413" s="164">
        <v>15000</v>
      </c>
      <c r="L6413" s="164">
        <v>15000</v>
      </c>
      <c r="M6413" s="164">
        <f t="shared" si="2936"/>
        <v>0</v>
      </c>
      <c r="N6413" s="164">
        <v>0</v>
      </c>
      <c r="O6413" s="164">
        <v>0</v>
      </c>
      <c r="P6413" s="164">
        <v>0</v>
      </c>
      <c r="Q6413" s="164">
        <v>0</v>
      </c>
      <c r="R6413" s="164">
        <f t="shared" si="2938"/>
        <v>0</v>
      </c>
      <c r="S6413" s="164">
        <v>0</v>
      </c>
      <c r="T6413" s="164">
        <v>0</v>
      </c>
      <c r="U6413" s="164">
        <v>0</v>
      </c>
      <c r="V6413" s="164">
        <v>0</v>
      </c>
    </row>
    <row r="6414" spans="1:22" ht="31.5" thickTop="1" thickBot="1">
      <c r="A6414" s="160" t="s">
        <v>2146</v>
      </c>
      <c r="B6414" s="166" t="s">
        <v>2147</v>
      </c>
      <c r="C6414" s="164">
        <f t="shared" si="2932"/>
        <v>70000</v>
      </c>
      <c r="D6414" s="164">
        <f t="shared" si="2933"/>
        <v>18000</v>
      </c>
      <c r="E6414" s="164">
        <f t="shared" si="2933"/>
        <v>18000</v>
      </c>
      <c r="F6414" s="164">
        <f t="shared" si="2933"/>
        <v>18000</v>
      </c>
      <c r="G6414" s="164">
        <f t="shared" si="2933"/>
        <v>16000</v>
      </c>
      <c r="H6414" s="164">
        <f t="shared" si="2934"/>
        <v>70000</v>
      </c>
      <c r="I6414" s="164">
        <f t="shared" ref="I6414:L6416" si="2943">SUM(I6415)</f>
        <v>18000</v>
      </c>
      <c r="J6414" s="164">
        <f t="shared" si="2943"/>
        <v>18000</v>
      </c>
      <c r="K6414" s="164">
        <f t="shared" si="2943"/>
        <v>18000</v>
      </c>
      <c r="L6414" s="164">
        <f t="shared" si="2943"/>
        <v>16000</v>
      </c>
      <c r="M6414" s="164">
        <f t="shared" si="2936"/>
        <v>0</v>
      </c>
      <c r="N6414" s="164">
        <f t="shared" ref="N6414:Q6416" si="2944">SUM(N6415)</f>
        <v>0</v>
      </c>
      <c r="O6414" s="164">
        <f t="shared" si="2944"/>
        <v>0</v>
      </c>
      <c r="P6414" s="164">
        <f t="shared" si="2944"/>
        <v>0</v>
      </c>
      <c r="Q6414" s="164">
        <f t="shared" si="2944"/>
        <v>0</v>
      </c>
      <c r="R6414" s="164">
        <f t="shared" si="2938"/>
        <v>0</v>
      </c>
      <c r="S6414" s="164">
        <f t="shared" ref="S6414:V6416" si="2945">SUM(S6415)</f>
        <v>0</v>
      </c>
      <c r="T6414" s="164">
        <f t="shared" si="2945"/>
        <v>0</v>
      </c>
      <c r="U6414" s="164">
        <f t="shared" si="2945"/>
        <v>0</v>
      </c>
      <c r="V6414" s="164">
        <f t="shared" si="2945"/>
        <v>0</v>
      </c>
    </row>
    <row r="6415" spans="1:22" ht="16.5" thickTop="1" thickBot="1">
      <c r="A6415" s="160" t="s">
        <v>121</v>
      </c>
      <c r="B6415" s="167" t="s">
        <v>99</v>
      </c>
      <c r="C6415" s="164">
        <f t="shared" si="2932"/>
        <v>70000</v>
      </c>
      <c r="D6415" s="164">
        <f t="shared" si="2933"/>
        <v>18000</v>
      </c>
      <c r="E6415" s="164">
        <f t="shared" si="2933"/>
        <v>18000</v>
      </c>
      <c r="F6415" s="164">
        <f t="shared" si="2933"/>
        <v>18000</v>
      </c>
      <c r="G6415" s="164">
        <f t="shared" si="2933"/>
        <v>16000</v>
      </c>
      <c r="H6415" s="164">
        <f t="shared" si="2934"/>
        <v>70000</v>
      </c>
      <c r="I6415" s="164">
        <f t="shared" si="2943"/>
        <v>18000</v>
      </c>
      <c r="J6415" s="164">
        <f t="shared" si="2943"/>
        <v>18000</v>
      </c>
      <c r="K6415" s="164">
        <f t="shared" si="2943"/>
        <v>18000</v>
      </c>
      <c r="L6415" s="164">
        <f t="shared" si="2943"/>
        <v>16000</v>
      </c>
      <c r="M6415" s="164">
        <f t="shared" si="2936"/>
        <v>0</v>
      </c>
      <c r="N6415" s="164">
        <f t="shared" si="2944"/>
        <v>0</v>
      </c>
      <c r="O6415" s="164">
        <f t="shared" si="2944"/>
        <v>0</v>
      </c>
      <c r="P6415" s="164">
        <f t="shared" si="2944"/>
        <v>0</v>
      </c>
      <c r="Q6415" s="164">
        <f t="shared" si="2944"/>
        <v>0</v>
      </c>
      <c r="R6415" s="164">
        <f t="shared" si="2938"/>
        <v>0</v>
      </c>
      <c r="S6415" s="164">
        <f t="shared" si="2945"/>
        <v>0</v>
      </c>
      <c r="T6415" s="164">
        <f t="shared" si="2945"/>
        <v>0</v>
      </c>
      <c r="U6415" s="164">
        <f t="shared" si="2945"/>
        <v>0</v>
      </c>
      <c r="V6415" s="164">
        <f t="shared" si="2945"/>
        <v>0</v>
      </c>
    </row>
    <row r="6416" spans="1:22" ht="16.5" thickTop="1" thickBot="1">
      <c r="A6416" s="160" t="s">
        <v>121</v>
      </c>
      <c r="B6416" s="168" t="s">
        <v>103</v>
      </c>
      <c r="C6416" s="164">
        <f t="shared" si="2932"/>
        <v>70000</v>
      </c>
      <c r="D6416" s="164">
        <f t="shared" si="2933"/>
        <v>18000</v>
      </c>
      <c r="E6416" s="164">
        <f t="shared" si="2933"/>
        <v>18000</v>
      </c>
      <c r="F6416" s="164">
        <f t="shared" si="2933"/>
        <v>18000</v>
      </c>
      <c r="G6416" s="164">
        <f t="shared" si="2933"/>
        <v>16000</v>
      </c>
      <c r="H6416" s="164">
        <f t="shared" si="2934"/>
        <v>70000</v>
      </c>
      <c r="I6416" s="164">
        <f t="shared" si="2943"/>
        <v>18000</v>
      </c>
      <c r="J6416" s="164">
        <f t="shared" si="2943"/>
        <v>18000</v>
      </c>
      <c r="K6416" s="164">
        <f t="shared" si="2943"/>
        <v>18000</v>
      </c>
      <c r="L6416" s="164">
        <f t="shared" si="2943"/>
        <v>16000</v>
      </c>
      <c r="M6416" s="164">
        <f t="shared" si="2936"/>
        <v>0</v>
      </c>
      <c r="N6416" s="164">
        <f t="shared" si="2944"/>
        <v>0</v>
      </c>
      <c r="O6416" s="164">
        <f t="shared" si="2944"/>
        <v>0</v>
      </c>
      <c r="P6416" s="164">
        <f t="shared" si="2944"/>
        <v>0</v>
      </c>
      <c r="Q6416" s="164">
        <f t="shared" si="2944"/>
        <v>0</v>
      </c>
      <c r="R6416" s="164">
        <f t="shared" si="2938"/>
        <v>0</v>
      </c>
      <c r="S6416" s="164">
        <f t="shared" si="2945"/>
        <v>0</v>
      </c>
      <c r="T6416" s="164">
        <f t="shared" si="2945"/>
        <v>0</v>
      </c>
      <c r="U6416" s="164">
        <f t="shared" si="2945"/>
        <v>0</v>
      </c>
      <c r="V6416" s="164">
        <f t="shared" si="2945"/>
        <v>0</v>
      </c>
    </row>
    <row r="6417" spans="1:22" ht="16.5" thickTop="1" thickBot="1">
      <c r="A6417" s="160" t="s">
        <v>121</v>
      </c>
      <c r="B6417" s="169" t="s">
        <v>133</v>
      </c>
      <c r="C6417" s="164">
        <f t="shared" si="2932"/>
        <v>70000</v>
      </c>
      <c r="D6417" s="164">
        <f t="shared" si="2933"/>
        <v>18000</v>
      </c>
      <c r="E6417" s="164">
        <f t="shared" si="2933"/>
        <v>18000</v>
      </c>
      <c r="F6417" s="164">
        <f t="shared" si="2933"/>
        <v>18000</v>
      </c>
      <c r="G6417" s="164">
        <f t="shared" si="2933"/>
        <v>16000</v>
      </c>
      <c r="H6417" s="164">
        <f t="shared" si="2934"/>
        <v>70000</v>
      </c>
      <c r="I6417" s="164">
        <v>18000</v>
      </c>
      <c r="J6417" s="164">
        <v>18000</v>
      </c>
      <c r="K6417" s="164">
        <v>18000</v>
      </c>
      <c r="L6417" s="164">
        <v>16000</v>
      </c>
      <c r="M6417" s="164">
        <f t="shared" si="2936"/>
        <v>0</v>
      </c>
      <c r="N6417" s="164">
        <v>0</v>
      </c>
      <c r="O6417" s="164">
        <v>0</v>
      </c>
      <c r="P6417" s="164">
        <v>0</v>
      </c>
      <c r="Q6417" s="164">
        <v>0</v>
      </c>
      <c r="R6417" s="164">
        <f t="shared" si="2938"/>
        <v>0</v>
      </c>
      <c r="S6417" s="164">
        <v>0</v>
      </c>
      <c r="T6417" s="164">
        <v>0</v>
      </c>
      <c r="U6417" s="164">
        <v>0</v>
      </c>
      <c r="V6417" s="164">
        <v>0</v>
      </c>
    </row>
    <row r="6418" spans="1:22" ht="46.5" thickTop="1" thickBot="1">
      <c r="A6418" s="160" t="s">
        <v>2148</v>
      </c>
      <c r="B6418" s="166" t="s">
        <v>2149</v>
      </c>
      <c r="C6418" s="164">
        <f t="shared" si="2932"/>
        <v>90000</v>
      </c>
      <c r="D6418" s="164">
        <f t="shared" si="2933"/>
        <v>23000</v>
      </c>
      <c r="E6418" s="164">
        <f t="shared" si="2933"/>
        <v>23000</v>
      </c>
      <c r="F6418" s="164">
        <f t="shared" si="2933"/>
        <v>22000</v>
      </c>
      <c r="G6418" s="164">
        <f t="shared" si="2933"/>
        <v>22000</v>
      </c>
      <c r="H6418" s="164">
        <f t="shared" si="2934"/>
        <v>90000</v>
      </c>
      <c r="I6418" s="164">
        <f t="shared" ref="I6418:L6420" si="2946">SUM(I6419)</f>
        <v>23000</v>
      </c>
      <c r="J6418" s="164">
        <f t="shared" si="2946"/>
        <v>23000</v>
      </c>
      <c r="K6418" s="164">
        <f t="shared" si="2946"/>
        <v>22000</v>
      </c>
      <c r="L6418" s="164">
        <f t="shared" si="2946"/>
        <v>22000</v>
      </c>
      <c r="M6418" s="164">
        <f t="shared" si="2936"/>
        <v>0</v>
      </c>
      <c r="N6418" s="164">
        <f t="shared" ref="N6418:Q6420" si="2947">SUM(N6419)</f>
        <v>0</v>
      </c>
      <c r="O6418" s="164">
        <f t="shared" si="2947"/>
        <v>0</v>
      </c>
      <c r="P6418" s="164">
        <f t="shared" si="2947"/>
        <v>0</v>
      </c>
      <c r="Q6418" s="164">
        <f t="shared" si="2947"/>
        <v>0</v>
      </c>
      <c r="R6418" s="164">
        <f t="shared" si="2938"/>
        <v>0</v>
      </c>
      <c r="S6418" s="164">
        <f t="shared" ref="S6418:V6420" si="2948">SUM(S6419)</f>
        <v>0</v>
      </c>
      <c r="T6418" s="164">
        <f t="shared" si="2948"/>
        <v>0</v>
      </c>
      <c r="U6418" s="164">
        <f t="shared" si="2948"/>
        <v>0</v>
      </c>
      <c r="V6418" s="164">
        <f t="shared" si="2948"/>
        <v>0</v>
      </c>
    </row>
    <row r="6419" spans="1:22" ht="16.5" thickTop="1" thickBot="1">
      <c r="A6419" s="160" t="s">
        <v>121</v>
      </c>
      <c r="B6419" s="167" t="s">
        <v>99</v>
      </c>
      <c r="C6419" s="164">
        <f t="shared" si="2932"/>
        <v>90000</v>
      </c>
      <c r="D6419" s="164">
        <f t="shared" si="2933"/>
        <v>23000</v>
      </c>
      <c r="E6419" s="164">
        <f t="shared" si="2933"/>
        <v>23000</v>
      </c>
      <c r="F6419" s="164">
        <f t="shared" si="2933"/>
        <v>22000</v>
      </c>
      <c r="G6419" s="164">
        <f t="shared" si="2933"/>
        <v>22000</v>
      </c>
      <c r="H6419" s="164">
        <f t="shared" si="2934"/>
        <v>90000</v>
      </c>
      <c r="I6419" s="164">
        <f t="shared" si="2946"/>
        <v>23000</v>
      </c>
      <c r="J6419" s="164">
        <f t="shared" si="2946"/>
        <v>23000</v>
      </c>
      <c r="K6419" s="164">
        <f t="shared" si="2946"/>
        <v>22000</v>
      </c>
      <c r="L6419" s="164">
        <f t="shared" si="2946"/>
        <v>22000</v>
      </c>
      <c r="M6419" s="164">
        <f t="shared" si="2936"/>
        <v>0</v>
      </c>
      <c r="N6419" s="164">
        <f t="shared" si="2947"/>
        <v>0</v>
      </c>
      <c r="O6419" s="164">
        <f t="shared" si="2947"/>
        <v>0</v>
      </c>
      <c r="P6419" s="164">
        <f t="shared" si="2947"/>
        <v>0</v>
      </c>
      <c r="Q6419" s="164">
        <f t="shared" si="2947"/>
        <v>0</v>
      </c>
      <c r="R6419" s="164">
        <f t="shared" si="2938"/>
        <v>0</v>
      </c>
      <c r="S6419" s="164">
        <f t="shared" si="2948"/>
        <v>0</v>
      </c>
      <c r="T6419" s="164">
        <f t="shared" si="2948"/>
        <v>0</v>
      </c>
      <c r="U6419" s="164">
        <f t="shared" si="2948"/>
        <v>0</v>
      </c>
      <c r="V6419" s="164">
        <f t="shared" si="2948"/>
        <v>0</v>
      </c>
    </row>
    <row r="6420" spans="1:22" ht="16.5" thickTop="1" thickBot="1">
      <c r="A6420" s="160" t="s">
        <v>121</v>
      </c>
      <c r="B6420" s="168" t="s">
        <v>103</v>
      </c>
      <c r="C6420" s="164">
        <f t="shared" si="2932"/>
        <v>90000</v>
      </c>
      <c r="D6420" s="164">
        <f t="shared" si="2933"/>
        <v>23000</v>
      </c>
      <c r="E6420" s="164">
        <f t="shared" si="2933"/>
        <v>23000</v>
      </c>
      <c r="F6420" s="164">
        <f t="shared" si="2933"/>
        <v>22000</v>
      </c>
      <c r="G6420" s="164">
        <f t="shared" si="2933"/>
        <v>22000</v>
      </c>
      <c r="H6420" s="164">
        <f t="shared" si="2934"/>
        <v>90000</v>
      </c>
      <c r="I6420" s="164">
        <f t="shared" si="2946"/>
        <v>23000</v>
      </c>
      <c r="J6420" s="164">
        <f t="shared" si="2946"/>
        <v>23000</v>
      </c>
      <c r="K6420" s="164">
        <f t="shared" si="2946"/>
        <v>22000</v>
      </c>
      <c r="L6420" s="164">
        <f t="shared" si="2946"/>
        <v>22000</v>
      </c>
      <c r="M6420" s="164">
        <f t="shared" si="2936"/>
        <v>0</v>
      </c>
      <c r="N6420" s="164">
        <f t="shared" si="2947"/>
        <v>0</v>
      </c>
      <c r="O6420" s="164">
        <f t="shared" si="2947"/>
        <v>0</v>
      </c>
      <c r="P6420" s="164">
        <f t="shared" si="2947"/>
        <v>0</v>
      </c>
      <c r="Q6420" s="164">
        <f t="shared" si="2947"/>
        <v>0</v>
      </c>
      <c r="R6420" s="164">
        <f t="shared" si="2938"/>
        <v>0</v>
      </c>
      <c r="S6420" s="164">
        <f t="shared" si="2948"/>
        <v>0</v>
      </c>
      <c r="T6420" s="164">
        <f t="shared" si="2948"/>
        <v>0</v>
      </c>
      <c r="U6420" s="164">
        <f t="shared" si="2948"/>
        <v>0</v>
      </c>
      <c r="V6420" s="164">
        <f t="shared" si="2948"/>
        <v>0</v>
      </c>
    </row>
    <row r="6421" spans="1:22" ht="16.5" thickTop="1" thickBot="1">
      <c r="A6421" s="160" t="s">
        <v>121</v>
      </c>
      <c r="B6421" s="169" t="s">
        <v>133</v>
      </c>
      <c r="C6421" s="164">
        <f t="shared" si="2932"/>
        <v>90000</v>
      </c>
      <c r="D6421" s="164">
        <f t="shared" si="2933"/>
        <v>23000</v>
      </c>
      <c r="E6421" s="164">
        <f t="shared" si="2933"/>
        <v>23000</v>
      </c>
      <c r="F6421" s="164">
        <f t="shared" si="2933"/>
        <v>22000</v>
      </c>
      <c r="G6421" s="164">
        <f t="shared" si="2933"/>
        <v>22000</v>
      </c>
      <c r="H6421" s="164">
        <f t="shared" si="2934"/>
        <v>90000</v>
      </c>
      <c r="I6421" s="164">
        <v>23000</v>
      </c>
      <c r="J6421" s="164">
        <v>23000</v>
      </c>
      <c r="K6421" s="164">
        <v>22000</v>
      </c>
      <c r="L6421" s="164">
        <v>22000</v>
      </c>
      <c r="M6421" s="164">
        <f t="shared" si="2936"/>
        <v>0</v>
      </c>
      <c r="N6421" s="164">
        <v>0</v>
      </c>
      <c r="O6421" s="164">
        <v>0</v>
      </c>
      <c r="P6421" s="164">
        <v>0</v>
      </c>
      <c r="Q6421" s="164">
        <v>0</v>
      </c>
      <c r="R6421" s="164">
        <f t="shared" si="2938"/>
        <v>0</v>
      </c>
      <c r="S6421" s="164">
        <v>0</v>
      </c>
      <c r="T6421" s="164">
        <v>0</v>
      </c>
      <c r="U6421" s="164">
        <v>0</v>
      </c>
      <c r="V6421" s="164">
        <v>0</v>
      </c>
    </row>
    <row r="6422" spans="1:22" ht="31.5" thickTop="1" thickBot="1">
      <c r="A6422" s="160" t="s">
        <v>2150</v>
      </c>
      <c r="B6422" s="166" t="s">
        <v>2151</v>
      </c>
      <c r="C6422" s="164">
        <f t="shared" si="2932"/>
        <v>100000</v>
      </c>
      <c r="D6422" s="164">
        <f t="shared" si="2933"/>
        <v>35000</v>
      </c>
      <c r="E6422" s="164">
        <f t="shared" si="2933"/>
        <v>25000</v>
      </c>
      <c r="F6422" s="164">
        <f t="shared" si="2933"/>
        <v>25000</v>
      </c>
      <c r="G6422" s="164">
        <f t="shared" si="2933"/>
        <v>15000</v>
      </c>
      <c r="H6422" s="164">
        <f t="shared" si="2934"/>
        <v>100000</v>
      </c>
      <c r="I6422" s="164">
        <f t="shared" ref="I6422:L6424" si="2949">SUM(I6423)</f>
        <v>35000</v>
      </c>
      <c r="J6422" s="164">
        <f t="shared" si="2949"/>
        <v>25000</v>
      </c>
      <c r="K6422" s="164">
        <f t="shared" si="2949"/>
        <v>25000</v>
      </c>
      <c r="L6422" s="164">
        <f t="shared" si="2949"/>
        <v>15000</v>
      </c>
      <c r="M6422" s="164">
        <f t="shared" si="2936"/>
        <v>0</v>
      </c>
      <c r="N6422" s="164">
        <f t="shared" ref="N6422:Q6424" si="2950">SUM(N6423)</f>
        <v>0</v>
      </c>
      <c r="O6422" s="164">
        <f t="shared" si="2950"/>
        <v>0</v>
      </c>
      <c r="P6422" s="164">
        <f t="shared" si="2950"/>
        <v>0</v>
      </c>
      <c r="Q6422" s="164">
        <f t="shared" si="2950"/>
        <v>0</v>
      </c>
      <c r="R6422" s="164">
        <f t="shared" si="2938"/>
        <v>0</v>
      </c>
      <c r="S6422" s="164">
        <f t="shared" ref="S6422:V6424" si="2951">SUM(S6423)</f>
        <v>0</v>
      </c>
      <c r="T6422" s="164">
        <f t="shared" si="2951"/>
        <v>0</v>
      </c>
      <c r="U6422" s="164">
        <f t="shared" si="2951"/>
        <v>0</v>
      </c>
      <c r="V6422" s="164">
        <f t="shared" si="2951"/>
        <v>0</v>
      </c>
    </row>
    <row r="6423" spans="1:22" ht="16.5" thickTop="1" thickBot="1">
      <c r="A6423" s="160" t="s">
        <v>121</v>
      </c>
      <c r="B6423" s="167" t="s">
        <v>99</v>
      </c>
      <c r="C6423" s="164">
        <f t="shared" si="2932"/>
        <v>100000</v>
      </c>
      <c r="D6423" s="164">
        <f t="shared" si="2933"/>
        <v>35000</v>
      </c>
      <c r="E6423" s="164">
        <f t="shared" si="2933"/>
        <v>25000</v>
      </c>
      <c r="F6423" s="164">
        <f t="shared" si="2933"/>
        <v>25000</v>
      </c>
      <c r="G6423" s="164">
        <f t="shared" si="2933"/>
        <v>15000</v>
      </c>
      <c r="H6423" s="164">
        <f t="shared" si="2934"/>
        <v>100000</v>
      </c>
      <c r="I6423" s="164">
        <f t="shared" si="2949"/>
        <v>35000</v>
      </c>
      <c r="J6423" s="164">
        <f t="shared" si="2949"/>
        <v>25000</v>
      </c>
      <c r="K6423" s="164">
        <f t="shared" si="2949"/>
        <v>25000</v>
      </c>
      <c r="L6423" s="164">
        <f t="shared" si="2949"/>
        <v>15000</v>
      </c>
      <c r="M6423" s="164">
        <f t="shared" si="2936"/>
        <v>0</v>
      </c>
      <c r="N6423" s="164">
        <f t="shared" si="2950"/>
        <v>0</v>
      </c>
      <c r="O6423" s="164">
        <f t="shared" si="2950"/>
        <v>0</v>
      </c>
      <c r="P6423" s="164">
        <f t="shared" si="2950"/>
        <v>0</v>
      </c>
      <c r="Q6423" s="164">
        <f t="shared" si="2950"/>
        <v>0</v>
      </c>
      <c r="R6423" s="164">
        <f t="shared" si="2938"/>
        <v>0</v>
      </c>
      <c r="S6423" s="164">
        <f t="shared" si="2951"/>
        <v>0</v>
      </c>
      <c r="T6423" s="164">
        <f t="shared" si="2951"/>
        <v>0</v>
      </c>
      <c r="U6423" s="164">
        <f t="shared" si="2951"/>
        <v>0</v>
      </c>
      <c r="V6423" s="164">
        <f t="shared" si="2951"/>
        <v>0</v>
      </c>
    </row>
    <row r="6424" spans="1:22" ht="16.5" thickTop="1" thickBot="1">
      <c r="A6424" s="160" t="s">
        <v>121</v>
      </c>
      <c r="B6424" s="168" t="s">
        <v>103</v>
      </c>
      <c r="C6424" s="164">
        <f t="shared" si="2932"/>
        <v>100000</v>
      </c>
      <c r="D6424" s="164">
        <f t="shared" si="2933"/>
        <v>35000</v>
      </c>
      <c r="E6424" s="164">
        <f t="shared" si="2933"/>
        <v>25000</v>
      </c>
      <c r="F6424" s="164">
        <f t="shared" si="2933"/>
        <v>25000</v>
      </c>
      <c r="G6424" s="164">
        <f t="shared" si="2933"/>
        <v>15000</v>
      </c>
      <c r="H6424" s="164">
        <f t="shared" si="2934"/>
        <v>100000</v>
      </c>
      <c r="I6424" s="164">
        <f t="shared" si="2949"/>
        <v>35000</v>
      </c>
      <c r="J6424" s="164">
        <f t="shared" si="2949"/>
        <v>25000</v>
      </c>
      <c r="K6424" s="164">
        <f t="shared" si="2949"/>
        <v>25000</v>
      </c>
      <c r="L6424" s="164">
        <f t="shared" si="2949"/>
        <v>15000</v>
      </c>
      <c r="M6424" s="164">
        <f t="shared" si="2936"/>
        <v>0</v>
      </c>
      <c r="N6424" s="164">
        <f t="shared" si="2950"/>
        <v>0</v>
      </c>
      <c r="O6424" s="164">
        <f t="shared" si="2950"/>
        <v>0</v>
      </c>
      <c r="P6424" s="164">
        <f t="shared" si="2950"/>
        <v>0</v>
      </c>
      <c r="Q6424" s="164">
        <f t="shared" si="2950"/>
        <v>0</v>
      </c>
      <c r="R6424" s="164">
        <f t="shared" si="2938"/>
        <v>0</v>
      </c>
      <c r="S6424" s="164">
        <f t="shared" si="2951"/>
        <v>0</v>
      </c>
      <c r="T6424" s="164">
        <f t="shared" si="2951"/>
        <v>0</v>
      </c>
      <c r="U6424" s="164">
        <f t="shared" si="2951"/>
        <v>0</v>
      </c>
      <c r="V6424" s="164">
        <f t="shared" si="2951"/>
        <v>0</v>
      </c>
    </row>
    <row r="6425" spans="1:22" ht="16.5" thickTop="1" thickBot="1">
      <c r="A6425" s="160" t="s">
        <v>121</v>
      </c>
      <c r="B6425" s="169" t="s">
        <v>133</v>
      </c>
      <c r="C6425" s="164">
        <f t="shared" si="2932"/>
        <v>100000</v>
      </c>
      <c r="D6425" s="164">
        <f t="shared" si="2933"/>
        <v>35000</v>
      </c>
      <c r="E6425" s="164">
        <f t="shared" si="2933"/>
        <v>25000</v>
      </c>
      <c r="F6425" s="164">
        <f t="shared" si="2933"/>
        <v>25000</v>
      </c>
      <c r="G6425" s="164">
        <f t="shared" si="2933"/>
        <v>15000</v>
      </c>
      <c r="H6425" s="164">
        <f t="shared" si="2934"/>
        <v>100000</v>
      </c>
      <c r="I6425" s="164">
        <v>35000</v>
      </c>
      <c r="J6425" s="164">
        <v>25000</v>
      </c>
      <c r="K6425" s="164">
        <v>25000</v>
      </c>
      <c r="L6425" s="164">
        <v>15000</v>
      </c>
      <c r="M6425" s="164">
        <f t="shared" si="2936"/>
        <v>0</v>
      </c>
      <c r="N6425" s="164">
        <v>0</v>
      </c>
      <c r="O6425" s="164">
        <v>0</v>
      </c>
      <c r="P6425" s="164">
        <v>0</v>
      </c>
      <c r="Q6425" s="164">
        <v>0</v>
      </c>
      <c r="R6425" s="164">
        <f t="shared" si="2938"/>
        <v>0</v>
      </c>
      <c r="S6425" s="164">
        <v>0</v>
      </c>
      <c r="T6425" s="164">
        <v>0</v>
      </c>
      <c r="U6425" s="164">
        <v>0</v>
      </c>
      <c r="V6425" s="164">
        <v>0</v>
      </c>
    </row>
    <row r="6426" spans="1:22" ht="31.5" thickTop="1" thickBot="1">
      <c r="A6426" s="160" t="s">
        <v>2152</v>
      </c>
      <c r="B6426" s="166" t="s">
        <v>2153</v>
      </c>
      <c r="C6426" s="164">
        <f t="shared" si="2932"/>
        <v>153000</v>
      </c>
      <c r="D6426" s="164">
        <f t="shared" si="2933"/>
        <v>46000</v>
      </c>
      <c r="E6426" s="164">
        <f t="shared" si="2933"/>
        <v>45000</v>
      </c>
      <c r="F6426" s="164">
        <f t="shared" si="2933"/>
        <v>31000</v>
      </c>
      <c r="G6426" s="164">
        <f t="shared" si="2933"/>
        <v>31000</v>
      </c>
      <c r="H6426" s="164">
        <f t="shared" si="2934"/>
        <v>153000</v>
      </c>
      <c r="I6426" s="164">
        <f t="shared" ref="I6426:L6428" si="2952">SUM(I6427)</f>
        <v>46000</v>
      </c>
      <c r="J6426" s="164">
        <f t="shared" si="2952"/>
        <v>45000</v>
      </c>
      <c r="K6426" s="164">
        <f t="shared" si="2952"/>
        <v>31000</v>
      </c>
      <c r="L6426" s="164">
        <f t="shared" si="2952"/>
        <v>31000</v>
      </c>
      <c r="M6426" s="164">
        <f t="shared" si="2936"/>
        <v>0</v>
      </c>
      <c r="N6426" s="164">
        <f t="shared" ref="N6426:Q6428" si="2953">SUM(N6427)</f>
        <v>0</v>
      </c>
      <c r="O6426" s="164">
        <f t="shared" si="2953"/>
        <v>0</v>
      </c>
      <c r="P6426" s="164">
        <f t="shared" si="2953"/>
        <v>0</v>
      </c>
      <c r="Q6426" s="164">
        <f t="shared" si="2953"/>
        <v>0</v>
      </c>
      <c r="R6426" s="164">
        <f t="shared" si="2938"/>
        <v>0</v>
      </c>
      <c r="S6426" s="164">
        <f t="shared" ref="S6426:V6428" si="2954">SUM(S6427)</f>
        <v>0</v>
      </c>
      <c r="T6426" s="164">
        <f t="shared" si="2954"/>
        <v>0</v>
      </c>
      <c r="U6426" s="164">
        <f t="shared" si="2954"/>
        <v>0</v>
      </c>
      <c r="V6426" s="164">
        <f t="shared" si="2954"/>
        <v>0</v>
      </c>
    </row>
    <row r="6427" spans="1:22" ht="16.5" thickTop="1" thickBot="1">
      <c r="A6427" s="160" t="s">
        <v>121</v>
      </c>
      <c r="B6427" s="167" t="s">
        <v>99</v>
      </c>
      <c r="C6427" s="164">
        <f t="shared" si="2932"/>
        <v>153000</v>
      </c>
      <c r="D6427" s="164">
        <f t="shared" si="2933"/>
        <v>46000</v>
      </c>
      <c r="E6427" s="164">
        <f t="shared" si="2933"/>
        <v>45000</v>
      </c>
      <c r="F6427" s="164">
        <f t="shared" si="2933"/>
        <v>31000</v>
      </c>
      <c r="G6427" s="164">
        <f t="shared" si="2933"/>
        <v>31000</v>
      </c>
      <c r="H6427" s="164">
        <f t="shared" si="2934"/>
        <v>153000</v>
      </c>
      <c r="I6427" s="164">
        <f t="shared" si="2952"/>
        <v>46000</v>
      </c>
      <c r="J6427" s="164">
        <f t="shared" si="2952"/>
        <v>45000</v>
      </c>
      <c r="K6427" s="164">
        <f t="shared" si="2952"/>
        <v>31000</v>
      </c>
      <c r="L6427" s="164">
        <f t="shared" si="2952"/>
        <v>31000</v>
      </c>
      <c r="M6427" s="164">
        <f t="shared" si="2936"/>
        <v>0</v>
      </c>
      <c r="N6427" s="164">
        <f t="shared" si="2953"/>
        <v>0</v>
      </c>
      <c r="O6427" s="164">
        <f t="shared" si="2953"/>
        <v>0</v>
      </c>
      <c r="P6427" s="164">
        <f t="shared" si="2953"/>
        <v>0</v>
      </c>
      <c r="Q6427" s="164">
        <f t="shared" si="2953"/>
        <v>0</v>
      </c>
      <c r="R6427" s="164">
        <f t="shared" si="2938"/>
        <v>0</v>
      </c>
      <c r="S6427" s="164">
        <f t="shared" si="2954"/>
        <v>0</v>
      </c>
      <c r="T6427" s="164">
        <f t="shared" si="2954"/>
        <v>0</v>
      </c>
      <c r="U6427" s="164">
        <f t="shared" si="2954"/>
        <v>0</v>
      </c>
      <c r="V6427" s="164">
        <f t="shared" si="2954"/>
        <v>0</v>
      </c>
    </row>
    <row r="6428" spans="1:22" ht="16.5" thickTop="1" thickBot="1">
      <c r="A6428" s="160" t="s">
        <v>121</v>
      </c>
      <c r="B6428" s="168" t="s">
        <v>103</v>
      </c>
      <c r="C6428" s="164">
        <f t="shared" si="2932"/>
        <v>153000</v>
      </c>
      <c r="D6428" s="164">
        <f t="shared" si="2933"/>
        <v>46000</v>
      </c>
      <c r="E6428" s="164">
        <f t="shared" si="2933"/>
        <v>45000</v>
      </c>
      <c r="F6428" s="164">
        <f t="shared" si="2933"/>
        <v>31000</v>
      </c>
      <c r="G6428" s="164">
        <f t="shared" si="2933"/>
        <v>31000</v>
      </c>
      <c r="H6428" s="164">
        <f t="shared" si="2934"/>
        <v>153000</v>
      </c>
      <c r="I6428" s="164">
        <f t="shared" si="2952"/>
        <v>46000</v>
      </c>
      <c r="J6428" s="164">
        <f t="shared" si="2952"/>
        <v>45000</v>
      </c>
      <c r="K6428" s="164">
        <f t="shared" si="2952"/>
        <v>31000</v>
      </c>
      <c r="L6428" s="164">
        <f t="shared" si="2952"/>
        <v>31000</v>
      </c>
      <c r="M6428" s="164">
        <f t="shared" si="2936"/>
        <v>0</v>
      </c>
      <c r="N6428" s="164">
        <f t="shared" si="2953"/>
        <v>0</v>
      </c>
      <c r="O6428" s="164">
        <f t="shared" si="2953"/>
        <v>0</v>
      </c>
      <c r="P6428" s="164">
        <f t="shared" si="2953"/>
        <v>0</v>
      </c>
      <c r="Q6428" s="164">
        <f t="shared" si="2953"/>
        <v>0</v>
      </c>
      <c r="R6428" s="164">
        <f t="shared" si="2938"/>
        <v>0</v>
      </c>
      <c r="S6428" s="164">
        <f t="shared" si="2954"/>
        <v>0</v>
      </c>
      <c r="T6428" s="164">
        <f t="shared" si="2954"/>
        <v>0</v>
      </c>
      <c r="U6428" s="164">
        <f t="shared" si="2954"/>
        <v>0</v>
      </c>
      <c r="V6428" s="164">
        <f t="shared" si="2954"/>
        <v>0</v>
      </c>
    </row>
    <row r="6429" spans="1:22" ht="16.5" thickTop="1" thickBot="1">
      <c r="A6429" s="160" t="s">
        <v>121</v>
      </c>
      <c r="B6429" s="169" t="s">
        <v>133</v>
      </c>
      <c r="C6429" s="164">
        <f t="shared" si="2932"/>
        <v>153000</v>
      </c>
      <c r="D6429" s="164">
        <f t="shared" si="2933"/>
        <v>46000</v>
      </c>
      <c r="E6429" s="164">
        <f t="shared" si="2933"/>
        <v>45000</v>
      </c>
      <c r="F6429" s="164">
        <f t="shared" si="2933"/>
        <v>31000</v>
      </c>
      <c r="G6429" s="164">
        <f t="shared" si="2933"/>
        <v>31000</v>
      </c>
      <c r="H6429" s="164">
        <f t="shared" si="2934"/>
        <v>153000</v>
      </c>
      <c r="I6429" s="164">
        <v>46000</v>
      </c>
      <c r="J6429" s="164">
        <v>45000</v>
      </c>
      <c r="K6429" s="164">
        <v>31000</v>
      </c>
      <c r="L6429" s="164">
        <v>31000</v>
      </c>
      <c r="M6429" s="164">
        <f t="shared" si="2936"/>
        <v>0</v>
      </c>
      <c r="N6429" s="164">
        <v>0</v>
      </c>
      <c r="O6429" s="164">
        <v>0</v>
      </c>
      <c r="P6429" s="164">
        <v>0</v>
      </c>
      <c r="Q6429" s="164">
        <v>0</v>
      </c>
      <c r="R6429" s="164">
        <f t="shared" si="2938"/>
        <v>0</v>
      </c>
      <c r="S6429" s="164">
        <v>0</v>
      </c>
      <c r="T6429" s="164">
        <v>0</v>
      </c>
      <c r="U6429" s="164">
        <v>0</v>
      </c>
      <c r="V6429" s="164">
        <v>0</v>
      </c>
    </row>
    <row r="6430" spans="1:22" ht="16.5" thickTop="1" thickBot="1">
      <c r="A6430" s="160" t="s">
        <v>2154</v>
      </c>
      <c r="B6430" s="166" t="s">
        <v>2155</v>
      </c>
      <c r="C6430" s="164">
        <f t="shared" si="2932"/>
        <v>100000</v>
      </c>
      <c r="D6430" s="164">
        <f t="shared" si="2933"/>
        <v>25000</v>
      </c>
      <c r="E6430" s="164">
        <f t="shared" si="2933"/>
        <v>25000</v>
      </c>
      <c r="F6430" s="164">
        <f t="shared" si="2933"/>
        <v>25000</v>
      </c>
      <c r="G6430" s="164">
        <f t="shared" si="2933"/>
        <v>25000</v>
      </c>
      <c r="H6430" s="164">
        <f t="shared" si="2934"/>
        <v>100000</v>
      </c>
      <c r="I6430" s="164">
        <f t="shared" ref="I6430:L6432" si="2955">SUM(I6431)</f>
        <v>25000</v>
      </c>
      <c r="J6430" s="164">
        <f t="shared" si="2955"/>
        <v>25000</v>
      </c>
      <c r="K6430" s="164">
        <f t="shared" si="2955"/>
        <v>25000</v>
      </c>
      <c r="L6430" s="164">
        <f t="shared" si="2955"/>
        <v>25000</v>
      </c>
      <c r="M6430" s="164">
        <f t="shared" si="2936"/>
        <v>0</v>
      </c>
      <c r="N6430" s="164">
        <f t="shared" ref="N6430:Q6432" si="2956">SUM(N6431)</f>
        <v>0</v>
      </c>
      <c r="O6430" s="164">
        <f t="shared" si="2956"/>
        <v>0</v>
      </c>
      <c r="P6430" s="164">
        <f t="shared" si="2956"/>
        <v>0</v>
      </c>
      <c r="Q6430" s="164">
        <f t="shared" si="2956"/>
        <v>0</v>
      </c>
      <c r="R6430" s="164">
        <f t="shared" si="2938"/>
        <v>0</v>
      </c>
      <c r="S6430" s="164">
        <f t="shared" ref="S6430:V6432" si="2957">SUM(S6431)</f>
        <v>0</v>
      </c>
      <c r="T6430" s="164">
        <f t="shared" si="2957"/>
        <v>0</v>
      </c>
      <c r="U6430" s="164">
        <f t="shared" si="2957"/>
        <v>0</v>
      </c>
      <c r="V6430" s="164">
        <f t="shared" si="2957"/>
        <v>0</v>
      </c>
    </row>
    <row r="6431" spans="1:22" ht="16.5" thickTop="1" thickBot="1">
      <c r="A6431" s="160" t="s">
        <v>121</v>
      </c>
      <c r="B6431" s="167" t="s">
        <v>99</v>
      </c>
      <c r="C6431" s="164">
        <f t="shared" si="2932"/>
        <v>100000</v>
      </c>
      <c r="D6431" s="164">
        <f t="shared" si="2933"/>
        <v>25000</v>
      </c>
      <c r="E6431" s="164">
        <f t="shared" si="2933"/>
        <v>25000</v>
      </c>
      <c r="F6431" s="164">
        <f t="shared" si="2933"/>
        <v>25000</v>
      </c>
      <c r="G6431" s="164">
        <f t="shared" si="2933"/>
        <v>25000</v>
      </c>
      <c r="H6431" s="164">
        <f t="shared" si="2934"/>
        <v>100000</v>
      </c>
      <c r="I6431" s="164">
        <f t="shared" si="2955"/>
        <v>25000</v>
      </c>
      <c r="J6431" s="164">
        <f t="shared" si="2955"/>
        <v>25000</v>
      </c>
      <c r="K6431" s="164">
        <f t="shared" si="2955"/>
        <v>25000</v>
      </c>
      <c r="L6431" s="164">
        <f t="shared" si="2955"/>
        <v>25000</v>
      </c>
      <c r="M6431" s="164">
        <f t="shared" si="2936"/>
        <v>0</v>
      </c>
      <c r="N6431" s="164">
        <f t="shared" si="2956"/>
        <v>0</v>
      </c>
      <c r="O6431" s="164">
        <f t="shared" si="2956"/>
        <v>0</v>
      </c>
      <c r="P6431" s="164">
        <f t="shared" si="2956"/>
        <v>0</v>
      </c>
      <c r="Q6431" s="164">
        <f t="shared" si="2956"/>
        <v>0</v>
      </c>
      <c r="R6431" s="164">
        <f t="shared" si="2938"/>
        <v>0</v>
      </c>
      <c r="S6431" s="164">
        <f t="shared" si="2957"/>
        <v>0</v>
      </c>
      <c r="T6431" s="164">
        <f t="shared" si="2957"/>
        <v>0</v>
      </c>
      <c r="U6431" s="164">
        <f t="shared" si="2957"/>
        <v>0</v>
      </c>
      <c r="V6431" s="164">
        <f t="shared" si="2957"/>
        <v>0</v>
      </c>
    </row>
    <row r="6432" spans="1:22" ht="16.5" thickTop="1" thickBot="1">
      <c r="A6432" s="160" t="s">
        <v>121</v>
      </c>
      <c r="B6432" s="168" t="s">
        <v>103</v>
      </c>
      <c r="C6432" s="164">
        <f t="shared" si="2932"/>
        <v>100000</v>
      </c>
      <c r="D6432" s="164">
        <f t="shared" si="2933"/>
        <v>25000</v>
      </c>
      <c r="E6432" s="164">
        <f t="shared" si="2933"/>
        <v>25000</v>
      </c>
      <c r="F6432" s="164">
        <f t="shared" si="2933"/>
        <v>25000</v>
      </c>
      <c r="G6432" s="164">
        <f t="shared" si="2933"/>
        <v>25000</v>
      </c>
      <c r="H6432" s="164">
        <f t="shared" si="2934"/>
        <v>100000</v>
      </c>
      <c r="I6432" s="164">
        <f t="shared" si="2955"/>
        <v>25000</v>
      </c>
      <c r="J6432" s="164">
        <f t="shared" si="2955"/>
        <v>25000</v>
      </c>
      <c r="K6432" s="164">
        <f t="shared" si="2955"/>
        <v>25000</v>
      </c>
      <c r="L6432" s="164">
        <f t="shared" si="2955"/>
        <v>25000</v>
      </c>
      <c r="M6432" s="164">
        <f t="shared" si="2936"/>
        <v>0</v>
      </c>
      <c r="N6432" s="164">
        <f t="shared" si="2956"/>
        <v>0</v>
      </c>
      <c r="O6432" s="164">
        <f t="shared" si="2956"/>
        <v>0</v>
      </c>
      <c r="P6432" s="164">
        <f t="shared" si="2956"/>
        <v>0</v>
      </c>
      <c r="Q6432" s="164">
        <f t="shared" si="2956"/>
        <v>0</v>
      </c>
      <c r="R6432" s="164">
        <f t="shared" si="2938"/>
        <v>0</v>
      </c>
      <c r="S6432" s="164">
        <f t="shared" si="2957"/>
        <v>0</v>
      </c>
      <c r="T6432" s="164">
        <f t="shared" si="2957"/>
        <v>0</v>
      </c>
      <c r="U6432" s="164">
        <f t="shared" si="2957"/>
        <v>0</v>
      </c>
      <c r="V6432" s="164">
        <f t="shared" si="2957"/>
        <v>0</v>
      </c>
    </row>
    <row r="6433" spans="1:22" ht="16.5" thickTop="1" thickBot="1">
      <c r="A6433" s="160" t="s">
        <v>121</v>
      </c>
      <c r="B6433" s="169" t="s">
        <v>133</v>
      </c>
      <c r="C6433" s="164">
        <f t="shared" si="2932"/>
        <v>100000</v>
      </c>
      <c r="D6433" s="164">
        <f t="shared" si="2933"/>
        <v>25000</v>
      </c>
      <c r="E6433" s="164">
        <f t="shared" si="2933"/>
        <v>25000</v>
      </c>
      <c r="F6433" s="164">
        <f t="shared" si="2933"/>
        <v>25000</v>
      </c>
      <c r="G6433" s="164">
        <f t="shared" si="2933"/>
        <v>25000</v>
      </c>
      <c r="H6433" s="164">
        <f t="shared" si="2934"/>
        <v>100000</v>
      </c>
      <c r="I6433" s="164">
        <v>25000</v>
      </c>
      <c r="J6433" s="164">
        <v>25000</v>
      </c>
      <c r="K6433" s="164">
        <v>25000</v>
      </c>
      <c r="L6433" s="164">
        <v>25000</v>
      </c>
      <c r="M6433" s="164">
        <f t="shared" si="2936"/>
        <v>0</v>
      </c>
      <c r="N6433" s="164">
        <v>0</v>
      </c>
      <c r="O6433" s="164">
        <v>0</v>
      </c>
      <c r="P6433" s="164">
        <v>0</v>
      </c>
      <c r="Q6433" s="164">
        <v>0</v>
      </c>
      <c r="R6433" s="164">
        <f t="shared" si="2938"/>
        <v>0</v>
      </c>
      <c r="S6433" s="164">
        <v>0</v>
      </c>
      <c r="T6433" s="164">
        <v>0</v>
      </c>
      <c r="U6433" s="164">
        <v>0</v>
      </c>
      <c r="V6433" s="164">
        <v>0</v>
      </c>
    </row>
    <row r="6434" spans="1:22" ht="16.5" thickTop="1" thickBot="1">
      <c r="A6434" s="160" t="s">
        <v>2156</v>
      </c>
      <c r="B6434" s="166" t="s">
        <v>2157</v>
      </c>
      <c r="C6434" s="164">
        <f t="shared" si="2932"/>
        <v>100000</v>
      </c>
      <c r="D6434" s="164">
        <f t="shared" si="2933"/>
        <v>35000</v>
      </c>
      <c r="E6434" s="164">
        <f t="shared" si="2933"/>
        <v>35000</v>
      </c>
      <c r="F6434" s="164">
        <f t="shared" si="2933"/>
        <v>15000</v>
      </c>
      <c r="G6434" s="164">
        <f t="shared" si="2933"/>
        <v>15000</v>
      </c>
      <c r="H6434" s="164">
        <f t="shared" si="2934"/>
        <v>100000</v>
      </c>
      <c r="I6434" s="164">
        <f t="shared" ref="I6434:L6436" si="2958">SUM(I6435)</f>
        <v>35000</v>
      </c>
      <c r="J6434" s="164">
        <f t="shared" si="2958"/>
        <v>35000</v>
      </c>
      <c r="K6434" s="164">
        <f t="shared" si="2958"/>
        <v>15000</v>
      </c>
      <c r="L6434" s="164">
        <f t="shared" si="2958"/>
        <v>15000</v>
      </c>
      <c r="M6434" s="164">
        <f t="shared" si="2936"/>
        <v>0</v>
      </c>
      <c r="N6434" s="164">
        <f t="shared" ref="N6434:Q6436" si="2959">SUM(N6435)</f>
        <v>0</v>
      </c>
      <c r="O6434" s="164">
        <f t="shared" si="2959"/>
        <v>0</v>
      </c>
      <c r="P6434" s="164">
        <f t="shared" si="2959"/>
        <v>0</v>
      </c>
      <c r="Q6434" s="164">
        <f t="shared" si="2959"/>
        <v>0</v>
      </c>
      <c r="R6434" s="164">
        <f t="shared" si="2938"/>
        <v>0</v>
      </c>
      <c r="S6434" s="164">
        <f t="shared" ref="S6434:V6436" si="2960">SUM(S6435)</f>
        <v>0</v>
      </c>
      <c r="T6434" s="164">
        <f t="shared" si="2960"/>
        <v>0</v>
      </c>
      <c r="U6434" s="164">
        <f t="shared" si="2960"/>
        <v>0</v>
      </c>
      <c r="V6434" s="164">
        <f t="shared" si="2960"/>
        <v>0</v>
      </c>
    </row>
    <row r="6435" spans="1:22" ht="16.5" thickTop="1" thickBot="1">
      <c r="A6435" s="160" t="s">
        <v>121</v>
      </c>
      <c r="B6435" s="167" t="s">
        <v>99</v>
      </c>
      <c r="C6435" s="164">
        <f t="shared" si="2932"/>
        <v>100000</v>
      </c>
      <c r="D6435" s="164">
        <f t="shared" si="2933"/>
        <v>35000</v>
      </c>
      <c r="E6435" s="164">
        <f t="shared" si="2933"/>
        <v>35000</v>
      </c>
      <c r="F6435" s="164">
        <f t="shared" si="2933"/>
        <v>15000</v>
      </c>
      <c r="G6435" s="164">
        <f t="shared" si="2933"/>
        <v>15000</v>
      </c>
      <c r="H6435" s="164">
        <f t="shared" si="2934"/>
        <v>100000</v>
      </c>
      <c r="I6435" s="164">
        <f t="shared" si="2958"/>
        <v>35000</v>
      </c>
      <c r="J6435" s="164">
        <f t="shared" si="2958"/>
        <v>35000</v>
      </c>
      <c r="K6435" s="164">
        <f t="shared" si="2958"/>
        <v>15000</v>
      </c>
      <c r="L6435" s="164">
        <f t="shared" si="2958"/>
        <v>15000</v>
      </c>
      <c r="M6435" s="164">
        <f t="shared" si="2936"/>
        <v>0</v>
      </c>
      <c r="N6435" s="164">
        <f t="shared" si="2959"/>
        <v>0</v>
      </c>
      <c r="O6435" s="164">
        <f t="shared" si="2959"/>
        <v>0</v>
      </c>
      <c r="P6435" s="164">
        <f t="shared" si="2959"/>
        <v>0</v>
      </c>
      <c r="Q6435" s="164">
        <f t="shared" si="2959"/>
        <v>0</v>
      </c>
      <c r="R6435" s="164">
        <f t="shared" si="2938"/>
        <v>0</v>
      </c>
      <c r="S6435" s="164">
        <f t="shared" si="2960"/>
        <v>0</v>
      </c>
      <c r="T6435" s="164">
        <f t="shared" si="2960"/>
        <v>0</v>
      </c>
      <c r="U6435" s="164">
        <f t="shared" si="2960"/>
        <v>0</v>
      </c>
      <c r="V6435" s="164">
        <f t="shared" si="2960"/>
        <v>0</v>
      </c>
    </row>
    <row r="6436" spans="1:22" ht="16.5" thickTop="1" thickBot="1">
      <c r="A6436" s="160" t="s">
        <v>121</v>
      </c>
      <c r="B6436" s="168" t="s">
        <v>103</v>
      </c>
      <c r="C6436" s="164">
        <f t="shared" si="2932"/>
        <v>100000</v>
      </c>
      <c r="D6436" s="164">
        <f t="shared" si="2933"/>
        <v>35000</v>
      </c>
      <c r="E6436" s="164">
        <f t="shared" si="2933"/>
        <v>35000</v>
      </c>
      <c r="F6436" s="164">
        <f t="shared" si="2933"/>
        <v>15000</v>
      </c>
      <c r="G6436" s="164">
        <f t="shared" si="2933"/>
        <v>15000</v>
      </c>
      <c r="H6436" s="164">
        <f t="shared" si="2934"/>
        <v>100000</v>
      </c>
      <c r="I6436" s="164">
        <f t="shared" si="2958"/>
        <v>35000</v>
      </c>
      <c r="J6436" s="164">
        <f t="shared" si="2958"/>
        <v>35000</v>
      </c>
      <c r="K6436" s="164">
        <f t="shared" si="2958"/>
        <v>15000</v>
      </c>
      <c r="L6436" s="164">
        <f t="shared" si="2958"/>
        <v>15000</v>
      </c>
      <c r="M6436" s="164">
        <f t="shared" si="2936"/>
        <v>0</v>
      </c>
      <c r="N6436" s="164">
        <f t="shared" si="2959"/>
        <v>0</v>
      </c>
      <c r="O6436" s="164">
        <f t="shared" si="2959"/>
        <v>0</v>
      </c>
      <c r="P6436" s="164">
        <f t="shared" si="2959"/>
        <v>0</v>
      </c>
      <c r="Q6436" s="164">
        <f t="shared" si="2959"/>
        <v>0</v>
      </c>
      <c r="R6436" s="164">
        <f t="shared" si="2938"/>
        <v>0</v>
      </c>
      <c r="S6436" s="164">
        <f t="shared" si="2960"/>
        <v>0</v>
      </c>
      <c r="T6436" s="164">
        <f t="shared" si="2960"/>
        <v>0</v>
      </c>
      <c r="U6436" s="164">
        <f t="shared" si="2960"/>
        <v>0</v>
      </c>
      <c r="V6436" s="164">
        <f t="shared" si="2960"/>
        <v>0</v>
      </c>
    </row>
    <row r="6437" spans="1:22" ht="16.5" thickTop="1" thickBot="1">
      <c r="A6437" s="160" t="s">
        <v>121</v>
      </c>
      <c r="B6437" s="169" t="s">
        <v>133</v>
      </c>
      <c r="C6437" s="164">
        <f t="shared" si="2932"/>
        <v>100000</v>
      </c>
      <c r="D6437" s="164">
        <f t="shared" si="2933"/>
        <v>35000</v>
      </c>
      <c r="E6437" s="164">
        <f t="shared" si="2933"/>
        <v>35000</v>
      </c>
      <c r="F6437" s="164">
        <f t="shared" si="2933"/>
        <v>15000</v>
      </c>
      <c r="G6437" s="164">
        <f t="shared" si="2933"/>
        <v>15000</v>
      </c>
      <c r="H6437" s="164">
        <f t="shared" si="2934"/>
        <v>100000</v>
      </c>
      <c r="I6437" s="164">
        <v>35000</v>
      </c>
      <c r="J6437" s="164">
        <v>35000</v>
      </c>
      <c r="K6437" s="164">
        <v>15000</v>
      </c>
      <c r="L6437" s="164">
        <v>15000</v>
      </c>
      <c r="M6437" s="164">
        <f t="shared" si="2936"/>
        <v>0</v>
      </c>
      <c r="N6437" s="164">
        <v>0</v>
      </c>
      <c r="O6437" s="164">
        <v>0</v>
      </c>
      <c r="P6437" s="164">
        <v>0</v>
      </c>
      <c r="Q6437" s="164">
        <v>0</v>
      </c>
      <c r="R6437" s="164">
        <f t="shared" si="2938"/>
        <v>0</v>
      </c>
      <c r="S6437" s="164">
        <v>0</v>
      </c>
      <c r="T6437" s="164">
        <v>0</v>
      </c>
      <c r="U6437" s="164">
        <v>0</v>
      </c>
      <c r="V6437" s="164">
        <v>0</v>
      </c>
    </row>
    <row r="6438" spans="1:22" ht="31.5" thickTop="1" thickBot="1">
      <c r="A6438" s="160" t="s">
        <v>2158</v>
      </c>
      <c r="B6438" s="166" t="s">
        <v>2159</v>
      </c>
      <c r="C6438" s="164">
        <f t="shared" si="2932"/>
        <v>469000</v>
      </c>
      <c r="D6438" s="164">
        <f t="shared" si="2933"/>
        <v>118000</v>
      </c>
      <c r="E6438" s="164">
        <f t="shared" si="2933"/>
        <v>117000</v>
      </c>
      <c r="F6438" s="164">
        <f t="shared" si="2933"/>
        <v>117000</v>
      </c>
      <c r="G6438" s="164">
        <f t="shared" si="2933"/>
        <v>117000</v>
      </c>
      <c r="H6438" s="164">
        <f t="shared" si="2934"/>
        <v>469000</v>
      </c>
      <c r="I6438" s="164">
        <f t="shared" ref="I6438:L6440" si="2961">SUM(I6439)</f>
        <v>118000</v>
      </c>
      <c r="J6438" s="164">
        <f t="shared" si="2961"/>
        <v>117000</v>
      </c>
      <c r="K6438" s="164">
        <f t="shared" si="2961"/>
        <v>117000</v>
      </c>
      <c r="L6438" s="164">
        <f t="shared" si="2961"/>
        <v>117000</v>
      </c>
      <c r="M6438" s="164">
        <f t="shared" si="2936"/>
        <v>0</v>
      </c>
      <c r="N6438" s="164">
        <f t="shared" ref="N6438:Q6440" si="2962">SUM(N6439)</f>
        <v>0</v>
      </c>
      <c r="O6438" s="164">
        <f t="shared" si="2962"/>
        <v>0</v>
      </c>
      <c r="P6438" s="164">
        <f t="shared" si="2962"/>
        <v>0</v>
      </c>
      <c r="Q6438" s="164">
        <f t="shared" si="2962"/>
        <v>0</v>
      </c>
      <c r="R6438" s="164">
        <f t="shared" si="2938"/>
        <v>0</v>
      </c>
      <c r="S6438" s="164">
        <f t="shared" ref="S6438:V6440" si="2963">SUM(S6439)</f>
        <v>0</v>
      </c>
      <c r="T6438" s="164">
        <f t="shared" si="2963"/>
        <v>0</v>
      </c>
      <c r="U6438" s="164">
        <f t="shared" si="2963"/>
        <v>0</v>
      </c>
      <c r="V6438" s="164">
        <f t="shared" si="2963"/>
        <v>0</v>
      </c>
    </row>
    <row r="6439" spans="1:22" ht="16.5" thickTop="1" thickBot="1">
      <c r="A6439" s="160" t="s">
        <v>121</v>
      </c>
      <c r="B6439" s="167" t="s">
        <v>99</v>
      </c>
      <c r="C6439" s="164">
        <f t="shared" si="2932"/>
        <v>469000</v>
      </c>
      <c r="D6439" s="164">
        <f t="shared" si="2933"/>
        <v>118000</v>
      </c>
      <c r="E6439" s="164">
        <f t="shared" si="2933"/>
        <v>117000</v>
      </c>
      <c r="F6439" s="164">
        <f t="shared" si="2933"/>
        <v>117000</v>
      </c>
      <c r="G6439" s="164">
        <f t="shared" si="2933"/>
        <v>117000</v>
      </c>
      <c r="H6439" s="164">
        <f t="shared" si="2934"/>
        <v>469000</v>
      </c>
      <c r="I6439" s="164">
        <f t="shared" si="2961"/>
        <v>118000</v>
      </c>
      <c r="J6439" s="164">
        <f t="shared" si="2961"/>
        <v>117000</v>
      </c>
      <c r="K6439" s="164">
        <f t="shared" si="2961"/>
        <v>117000</v>
      </c>
      <c r="L6439" s="164">
        <f t="shared" si="2961"/>
        <v>117000</v>
      </c>
      <c r="M6439" s="164">
        <f t="shared" si="2936"/>
        <v>0</v>
      </c>
      <c r="N6439" s="164">
        <f t="shared" si="2962"/>
        <v>0</v>
      </c>
      <c r="O6439" s="164">
        <f t="shared" si="2962"/>
        <v>0</v>
      </c>
      <c r="P6439" s="164">
        <f t="shared" si="2962"/>
        <v>0</v>
      </c>
      <c r="Q6439" s="164">
        <f t="shared" si="2962"/>
        <v>0</v>
      </c>
      <c r="R6439" s="164">
        <f t="shared" si="2938"/>
        <v>0</v>
      </c>
      <c r="S6439" s="164">
        <f t="shared" si="2963"/>
        <v>0</v>
      </c>
      <c r="T6439" s="164">
        <f t="shared" si="2963"/>
        <v>0</v>
      </c>
      <c r="U6439" s="164">
        <f t="shared" si="2963"/>
        <v>0</v>
      </c>
      <c r="V6439" s="164">
        <f t="shared" si="2963"/>
        <v>0</v>
      </c>
    </row>
    <row r="6440" spans="1:22" ht="16.5" thickTop="1" thickBot="1">
      <c r="A6440" s="160" t="s">
        <v>121</v>
      </c>
      <c r="B6440" s="168" t="s">
        <v>103</v>
      </c>
      <c r="C6440" s="164">
        <f t="shared" si="2932"/>
        <v>469000</v>
      </c>
      <c r="D6440" s="164">
        <f t="shared" si="2933"/>
        <v>118000</v>
      </c>
      <c r="E6440" s="164">
        <f t="shared" si="2933"/>
        <v>117000</v>
      </c>
      <c r="F6440" s="164">
        <f t="shared" si="2933"/>
        <v>117000</v>
      </c>
      <c r="G6440" s="164">
        <f t="shared" si="2933"/>
        <v>117000</v>
      </c>
      <c r="H6440" s="164">
        <f t="shared" si="2934"/>
        <v>469000</v>
      </c>
      <c r="I6440" s="164">
        <f t="shared" si="2961"/>
        <v>118000</v>
      </c>
      <c r="J6440" s="164">
        <f t="shared" si="2961"/>
        <v>117000</v>
      </c>
      <c r="K6440" s="164">
        <f t="shared" si="2961"/>
        <v>117000</v>
      </c>
      <c r="L6440" s="164">
        <f t="shared" si="2961"/>
        <v>117000</v>
      </c>
      <c r="M6440" s="164">
        <f t="shared" si="2936"/>
        <v>0</v>
      </c>
      <c r="N6440" s="164">
        <f t="shared" si="2962"/>
        <v>0</v>
      </c>
      <c r="O6440" s="164">
        <f t="shared" si="2962"/>
        <v>0</v>
      </c>
      <c r="P6440" s="164">
        <f t="shared" si="2962"/>
        <v>0</v>
      </c>
      <c r="Q6440" s="164">
        <f t="shared" si="2962"/>
        <v>0</v>
      </c>
      <c r="R6440" s="164">
        <f t="shared" si="2938"/>
        <v>0</v>
      </c>
      <c r="S6440" s="164">
        <f t="shared" si="2963"/>
        <v>0</v>
      </c>
      <c r="T6440" s="164">
        <f t="shared" si="2963"/>
        <v>0</v>
      </c>
      <c r="U6440" s="164">
        <f t="shared" si="2963"/>
        <v>0</v>
      </c>
      <c r="V6440" s="164">
        <f t="shared" si="2963"/>
        <v>0</v>
      </c>
    </row>
    <row r="6441" spans="1:22" ht="16.5" thickTop="1" thickBot="1">
      <c r="A6441" s="160" t="s">
        <v>121</v>
      </c>
      <c r="B6441" s="169" t="s">
        <v>133</v>
      </c>
      <c r="C6441" s="164">
        <f t="shared" si="2932"/>
        <v>469000</v>
      </c>
      <c r="D6441" s="164">
        <f t="shared" si="2933"/>
        <v>118000</v>
      </c>
      <c r="E6441" s="164">
        <f t="shared" si="2933"/>
        <v>117000</v>
      </c>
      <c r="F6441" s="164">
        <f t="shared" si="2933"/>
        <v>117000</v>
      </c>
      <c r="G6441" s="164">
        <f t="shared" si="2933"/>
        <v>117000</v>
      </c>
      <c r="H6441" s="164">
        <f t="shared" si="2934"/>
        <v>469000</v>
      </c>
      <c r="I6441" s="164">
        <v>118000</v>
      </c>
      <c r="J6441" s="164">
        <v>117000</v>
      </c>
      <c r="K6441" s="164">
        <v>117000</v>
      </c>
      <c r="L6441" s="164">
        <v>117000</v>
      </c>
      <c r="M6441" s="164">
        <f t="shared" si="2936"/>
        <v>0</v>
      </c>
      <c r="N6441" s="164">
        <v>0</v>
      </c>
      <c r="O6441" s="164">
        <v>0</v>
      </c>
      <c r="P6441" s="164">
        <v>0</v>
      </c>
      <c r="Q6441" s="164">
        <v>0</v>
      </c>
      <c r="R6441" s="164">
        <f t="shared" si="2938"/>
        <v>0</v>
      </c>
      <c r="S6441" s="164">
        <v>0</v>
      </c>
      <c r="T6441" s="164">
        <v>0</v>
      </c>
      <c r="U6441" s="164">
        <v>0</v>
      </c>
      <c r="V6441" s="164">
        <v>0</v>
      </c>
    </row>
    <row r="6442" spans="1:22" ht="31.5" thickTop="1" thickBot="1">
      <c r="A6442" s="160" t="s">
        <v>2160</v>
      </c>
      <c r="B6442" s="166" t="s">
        <v>2161</v>
      </c>
      <c r="C6442" s="164">
        <f t="shared" si="2932"/>
        <v>100000</v>
      </c>
      <c r="D6442" s="164">
        <f t="shared" si="2933"/>
        <v>32500</v>
      </c>
      <c r="E6442" s="164">
        <f t="shared" si="2933"/>
        <v>22500</v>
      </c>
      <c r="F6442" s="164">
        <f t="shared" si="2933"/>
        <v>22500</v>
      </c>
      <c r="G6442" s="164">
        <f t="shared" si="2933"/>
        <v>22500</v>
      </c>
      <c r="H6442" s="164">
        <f t="shared" si="2934"/>
        <v>100000</v>
      </c>
      <c r="I6442" s="164">
        <f>SUM(I6443,I6446)</f>
        <v>32500</v>
      </c>
      <c r="J6442" s="164">
        <f>SUM(J6443,J6446)</f>
        <v>22500</v>
      </c>
      <c r="K6442" s="164">
        <f>SUM(K6443,K6446)</f>
        <v>22500</v>
      </c>
      <c r="L6442" s="164">
        <f>SUM(L6443,L6446)</f>
        <v>22500</v>
      </c>
      <c r="M6442" s="164">
        <f t="shared" si="2936"/>
        <v>0</v>
      </c>
      <c r="N6442" s="164">
        <f>SUM(N6443,N6446)</f>
        <v>0</v>
      </c>
      <c r="O6442" s="164">
        <f>SUM(O6443,O6446)</f>
        <v>0</v>
      </c>
      <c r="P6442" s="164">
        <f>SUM(P6443,P6446)</f>
        <v>0</v>
      </c>
      <c r="Q6442" s="164">
        <f>SUM(Q6443,Q6446)</f>
        <v>0</v>
      </c>
      <c r="R6442" s="164">
        <f t="shared" si="2938"/>
        <v>0</v>
      </c>
      <c r="S6442" s="164">
        <f>SUM(S6443,S6446)</f>
        <v>0</v>
      </c>
      <c r="T6442" s="164">
        <f>SUM(T6443,T6446)</f>
        <v>0</v>
      </c>
      <c r="U6442" s="164">
        <f>SUM(U6443,U6446)</f>
        <v>0</v>
      </c>
      <c r="V6442" s="164">
        <f>SUM(V6443,V6446)</f>
        <v>0</v>
      </c>
    </row>
    <row r="6443" spans="1:22" ht="16.5" thickTop="1" thickBot="1">
      <c r="A6443" s="160" t="s">
        <v>121</v>
      </c>
      <c r="B6443" s="167" t="s">
        <v>99</v>
      </c>
      <c r="C6443" s="164">
        <f t="shared" si="2932"/>
        <v>90000</v>
      </c>
      <c r="D6443" s="164">
        <f t="shared" si="2933"/>
        <v>22500</v>
      </c>
      <c r="E6443" s="164">
        <f t="shared" si="2933"/>
        <v>22500</v>
      </c>
      <c r="F6443" s="164">
        <f t="shared" si="2933"/>
        <v>22500</v>
      </c>
      <c r="G6443" s="164">
        <f t="shared" si="2933"/>
        <v>22500</v>
      </c>
      <c r="H6443" s="164">
        <f t="shared" si="2934"/>
        <v>90000</v>
      </c>
      <c r="I6443" s="164">
        <f t="shared" ref="I6443:L6444" si="2964">SUM(I6444)</f>
        <v>22500</v>
      </c>
      <c r="J6443" s="164">
        <f t="shared" si="2964"/>
        <v>22500</v>
      </c>
      <c r="K6443" s="164">
        <f t="shared" si="2964"/>
        <v>22500</v>
      </c>
      <c r="L6443" s="164">
        <f t="shared" si="2964"/>
        <v>22500</v>
      </c>
      <c r="M6443" s="164">
        <f t="shared" si="2936"/>
        <v>0</v>
      </c>
      <c r="N6443" s="164">
        <f t="shared" ref="N6443:Q6444" si="2965">SUM(N6444)</f>
        <v>0</v>
      </c>
      <c r="O6443" s="164">
        <f t="shared" si="2965"/>
        <v>0</v>
      </c>
      <c r="P6443" s="164">
        <f t="shared" si="2965"/>
        <v>0</v>
      </c>
      <c r="Q6443" s="164">
        <f t="shared" si="2965"/>
        <v>0</v>
      </c>
      <c r="R6443" s="164">
        <f t="shared" si="2938"/>
        <v>0</v>
      </c>
      <c r="S6443" s="164">
        <f t="shared" ref="S6443:V6444" si="2966">SUM(S6444)</f>
        <v>0</v>
      </c>
      <c r="T6443" s="164">
        <f t="shared" si="2966"/>
        <v>0</v>
      </c>
      <c r="U6443" s="164">
        <f t="shared" si="2966"/>
        <v>0</v>
      </c>
      <c r="V6443" s="164">
        <f t="shared" si="2966"/>
        <v>0</v>
      </c>
    </row>
    <row r="6444" spans="1:22" ht="16.5" thickTop="1" thickBot="1">
      <c r="A6444" s="160" t="s">
        <v>121</v>
      </c>
      <c r="B6444" s="168" t="s">
        <v>103</v>
      </c>
      <c r="C6444" s="164">
        <f t="shared" si="2932"/>
        <v>90000</v>
      </c>
      <c r="D6444" s="164">
        <f t="shared" si="2933"/>
        <v>22500</v>
      </c>
      <c r="E6444" s="164">
        <f t="shared" si="2933"/>
        <v>22500</v>
      </c>
      <c r="F6444" s="164">
        <f t="shared" si="2933"/>
        <v>22500</v>
      </c>
      <c r="G6444" s="164">
        <f t="shared" si="2933"/>
        <v>22500</v>
      </c>
      <c r="H6444" s="164">
        <f t="shared" si="2934"/>
        <v>90000</v>
      </c>
      <c r="I6444" s="164">
        <f t="shared" si="2964"/>
        <v>22500</v>
      </c>
      <c r="J6444" s="164">
        <f t="shared" si="2964"/>
        <v>22500</v>
      </c>
      <c r="K6444" s="164">
        <f t="shared" si="2964"/>
        <v>22500</v>
      </c>
      <c r="L6444" s="164">
        <f t="shared" si="2964"/>
        <v>22500</v>
      </c>
      <c r="M6444" s="164">
        <f t="shared" si="2936"/>
        <v>0</v>
      </c>
      <c r="N6444" s="164">
        <f t="shared" si="2965"/>
        <v>0</v>
      </c>
      <c r="O6444" s="164">
        <f t="shared" si="2965"/>
        <v>0</v>
      </c>
      <c r="P6444" s="164">
        <f t="shared" si="2965"/>
        <v>0</v>
      </c>
      <c r="Q6444" s="164">
        <f t="shared" si="2965"/>
        <v>0</v>
      </c>
      <c r="R6444" s="164">
        <f t="shared" si="2938"/>
        <v>0</v>
      </c>
      <c r="S6444" s="164">
        <f t="shared" si="2966"/>
        <v>0</v>
      </c>
      <c r="T6444" s="164">
        <f t="shared" si="2966"/>
        <v>0</v>
      </c>
      <c r="U6444" s="164">
        <f t="shared" si="2966"/>
        <v>0</v>
      </c>
      <c r="V6444" s="164">
        <f t="shared" si="2966"/>
        <v>0</v>
      </c>
    </row>
    <row r="6445" spans="1:22" ht="16.5" thickTop="1" thickBot="1">
      <c r="A6445" s="160" t="s">
        <v>121</v>
      </c>
      <c r="B6445" s="169" t="s">
        <v>133</v>
      </c>
      <c r="C6445" s="164">
        <f t="shared" si="2932"/>
        <v>90000</v>
      </c>
      <c r="D6445" s="164">
        <f t="shared" si="2933"/>
        <v>22500</v>
      </c>
      <c r="E6445" s="164">
        <f t="shared" si="2933"/>
        <v>22500</v>
      </c>
      <c r="F6445" s="164">
        <f t="shared" si="2933"/>
        <v>22500</v>
      </c>
      <c r="G6445" s="164">
        <f t="shared" si="2933"/>
        <v>22500</v>
      </c>
      <c r="H6445" s="164">
        <f t="shared" si="2934"/>
        <v>90000</v>
      </c>
      <c r="I6445" s="164">
        <v>22500</v>
      </c>
      <c r="J6445" s="164">
        <v>22500</v>
      </c>
      <c r="K6445" s="164">
        <v>22500</v>
      </c>
      <c r="L6445" s="164">
        <v>22500</v>
      </c>
      <c r="M6445" s="164">
        <f t="shared" si="2936"/>
        <v>0</v>
      </c>
      <c r="N6445" s="164">
        <v>0</v>
      </c>
      <c r="O6445" s="164">
        <v>0</v>
      </c>
      <c r="P6445" s="164">
        <v>0</v>
      </c>
      <c r="Q6445" s="164">
        <v>0</v>
      </c>
      <c r="R6445" s="164">
        <f t="shared" si="2938"/>
        <v>0</v>
      </c>
      <c r="S6445" s="164">
        <v>0</v>
      </c>
      <c r="T6445" s="164">
        <v>0</v>
      </c>
      <c r="U6445" s="164">
        <v>0</v>
      </c>
      <c r="V6445" s="164">
        <v>0</v>
      </c>
    </row>
    <row r="6446" spans="1:22" ht="16.5" thickTop="1" thickBot="1">
      <c r="A6446" s="160" t="s">
        <v>121</v>
      </c>
      <c r="B6446" s="167" t="s">
        <v>155</v>
      </c>
      <c r="C6446" s="164">
        <f t="shared" si="2932"/>
        <v>10000</v>
      </c>
      <c r="D6446" s="164">
        <f t="shared" si="2933"/>
        <v>10000</v>
      </c>
      <c r="E6446" s="164">
        <f t="shared" si="2933"/>
        <v>0</v>
      </c>
      <c r="F6446" s="164">
        <f t="shared" si="2933"/>
        <v>0</v>
      </c>
      <c r="G6446" s="164">
        <f t="shared" si="2933"/>
        <v>0</v>
      </c>
      <c r="H6446" s="164">
        <f t="shared" si="2934"/>
        <v>10000</v>
      </c>
      <c r="I6446" s="164">
        <v>10000</v>
      </c>
      <c r="J6446" s="164">
        <v>0</v>
      </c>
      <c r="K6446" s="164">
        <v>0</v>
      </c>
      <c r="L6446" s="164">
        <v>0</v>
      </c>
      <c r="M6446" s="164">
        <f t="shared" si="2936"/>
        <v>0</v>
      </c>
      <c r="N6446" s="164">
        <v>0</v>
      </c>
      <c r="O6446" s="164">
        <v>0</v>
      </c>
      <c r="P6446" s="164">
        <v>0</v>
      </c>
      <c r="Q6446" s="164">
        <v>0</v>
      </c>
      <c r="R6446" s="164">
        <f t="shared" si="2938"/>
        <v>0</v>
      </c>
      <c r="S6446" s="164">
        <v>0</v>
      </c>
      <c r="T6446" s="164">
        <v>0</v>
      </c>
      <c r="U6446" s="164">
        <v>0</v>
      </c>
      <c r="V6446" s="164">
        <v>0</v>
      </c>
    </row>
    <row r="6447" spans="1:22" ht="31.5" thickTop="1" thickBot="1">
      <c r="A6447" s="160" t="s">
        <v>2162</v>
      </c>
      <c r="B6447" s="166" t="s">
        <v>2163</v>
      </c>
      <c r="C6447" s="164">
        <f t="shared" si="2932"/>
        <v>55000</v>
      </c>
      <c r="D6447" s="164">
        <f t="shared" si="2933"/>
        <v>55000</v>
      </c>
      <c r="E6447" s="164">
        <f t="shared" si="2933"/>
        <v>0</v>
      </c>
      <c r="F6447" s="164">
        <f t="shared" si="2933"/>
        <v>0</v>
      </c>
      <c r="G6447" s="164">
        <f t="shared" si="2933"/>
        <v>0</v>
      </c>
      <c r="H6447" s="164">
        <f t="shared" si="2934"/>
        <v>55000</v>
      </c>
      <c r="I6447" s="164">
        <f t="shared" ref="I6447:L6449" si="2967">SUM(I6448)</f>
        <v>55000</v>
      </c>
      <c r="J6447" s="164">
        <f t="shared" si="2967"/>
        <v>0</v>
      </c>
      <c r="K6447" s="164">
        <f t="shared" si="2967"/>
        <v>0</v>
      </c>
      <c r="L6447" s="164">
        <f t="shared" si="2967"/>
        <v>0</v>
      </c>
      <c r="M6447" s="164">
        <f t="shared" si="2936"/>
        <v>0</v>
      </c>
      <c r="N6447" s="164">
        <f t="shared" ref="N6447:Q6449" si="2968">SUM(N6448)</f>
        <v>0</v>
      </c>
      <c r="O6447" s="164">
        <f t="shared" si="2968"/>
        <v>0</v>
      </c>
      <c r="P6447" s="164">
        <f t="shared" si="2968"/>
        <v>0</v>
      </c>
      <c r="Q6447" s="164">
        <f t="shared" si="2968"/>
        <v>0</v>
      </c>
      <c r="R6447" s="164">
        <f t="shared" si="2938"/>
        <v>0</v>
      </c>
      <c r="S6447" s="164">
        <f t="shared" ref="S6447:V6449" si="2969">SUM(S6448)</f>
        <v>0</v>
      </c>
      <c r="T6447" s="164">
        <f t="shared" si="2969"/>
        <v>0</v>
      </c>
      <c r="U6447" s="164">
        <f t="shared" si="2969"/>
        <v>0</v>
      </c>
      <c r="V6447" s="164">
        <f t="shared" si="2969"/>
        <v>0</v>
      </c>
    </row>
    <row r="6448" spans="1:22" ht="16.5" thickTop="1" thickBot="1">
      <c r="A6448" s="160" t="s">
        <v>121</v>
      </c>
      <c r="B6448" s="167" t="s">
        <v>99</v>
      </c>
      <c r="C6448" s="164">
        <f t="shared" si="2932"/>
        <v>55000</v>
      </c>
      <c r="D6448" s="164">
        <f t="shared" si="2933"/>
        <v>55000</v>
      </c>
      <c r="E6448" s="164">
        <f t="shared" si="2933"/>
        <v>0</v>
      </c>
      <c r="F6448" s="164">
        <f t="shared" si="2933"/>
        <v>0</v>
      </c>
      <c r="G6448" s="164">
        <f t="shared" si="2933"/>
        <v>0</v>
      </c>
      <c r="H6448" s="164">
        <f t="shared" si="2934"/>
        <v>55000</v>
      </c>
      <c r="I6448" s="164">
        <f t="shared" si="2967"/>
        <v>55000</v>
      </c>
      <c r="J6448" s="164">
        <f t="shared" si="2967"/>
        <v>0</v>
      </c>
      <c r="K6448" s="164">
        <f t="shared" si="2967"/>
        <v>0</v>
      </c>
      <c r="L6448" s="164">
        <f t="shared" si="2967"/>
        <v>0</v>
      </c>
      <c r="M6448" s="164">
        <f t="shared" si="2936"/>
        <v>0</v>
      </c>
      <c r="N6448" s="164">
        <f t="shared" si="2968"/>
        <v>0</v>
      </c>
      <c r="O6448" s="164">
        <f t="shared" si="2968"/>
        <v>0</v>
      </c>
      <c r="P6448" s="164">
        <f t="shared" si="2968"/>
        <v>0</v>
      </c>
      <c r="Q6448" s="164">
        <f t="shared" si="2968"/>
        <v>0</v>
      </c>
      <c r="R6448" s="164">
        <f t="shared" si="2938"/>
        <v>0</v>
      </c>
      <c r="S6448" s="164">
        <f t="shared" si="2969"/>
        <v>0</v>
      </c>
      <c r="T6448" s="164">
        <f t="shared" si="2969"/>
        <v>0</v>
      </c>
      <c r="U6448" s="164">
        <f t="shared" si="2969"/>
        <v>0</v>
      </c>
      <c r="V6448" s="164">
        <f t="shared" si="2969"/>
        <v>0</v>
      </c>
    </row>
    <row r="6449" spans="1:22" ht="16.5" thickTop="1" thickBot="1">
      <c r="A6449" s="160" t="s">
        <v>121</v>
      </c>
      <c r="B6449" s="168" t="s">
        <v>103</v>
      </c>
      <c r="C6449" s="164">
        <f t="shared" si="2932"/>
        <v>55000</v>
      </c>
      <c r="D6449" s="164">
        <f t="shared" si="2933"/>
        <v>55000</v>
      </c>
      <c r="E6449" s="164">
        <f t="shared" si="2933"/>
        <v>0</v>
      </c>
      <c r="F6449" s="164">
        <f t="shared" si="2933"/>
        <v>0</v>
      </c>
      <c r="G6449" s="164">
        <f t="shared" si="2933"/>
        <v>0</v>
      </c>
      <c r="H6449" s="164">
        <f t="shared" si="2934"/>
        <v>55000</v>
      </c>
      <c r="I6449" s="164">
        <f t="shared" si="2967"/>
        <v>55000</v>
      </c>
      <c r="J6449" s="164">
        <f t="shared" si="2967"/>
        <v>0</v>
      </c>
      <c r="K6449" s="164">
        <f t="shared" si="2967"/>
        <v>0</v>
      </c>
      <c r="L6449" s="164">
        <f t="shared" si="2967"/>
        <v>0</v>
      </c>
      <c r="M6449" s="164">
        <f t="shared" si="2936"/>
        <v>0</v>
      </c>
      <c r="N6449" s="164">
        <f t="shared" si="2968"/>
        <v>0</v>
      </c>
      <c r="O6449" s="164">
        <f t="shared" si="2968"/>
        <v>0</v>
      </c>
      <c r="P6449" s="164">
        <f t="shared" si="2968"/>
        <v>0</v>
      </c>
      <c r="Q6449" s="164">
        <f t="shared" si="2968"/>
        <v>0</v>
      </c>
      <c r="R6449" s="164">
        <f t="shared" si="2938"/>
        <v>0</v>
      </c>
      <c r="S6449" s="164">
        <f t="shared" si="2969"/>
        <v>0</v>
      </c>
      <c r="T6449" s="164">
        <f t="shared" si="2969"/>
        <v>0</v>
      </c>
      <c r="U6449" s="164">
        <f t="shared" si="2969"/>
        <v>0</v>
      </c>
      <c r="V6449" s="164">
        <f t="shared" si="2969"/>
        <v>0</v>
      </c>
    </row>
    <row r="6450" spans="1:22" ht="16.5" thickTop="1" thickBot="1">
      <c r="A6450" s="160" t="s">
        <v>121</v>
      </c>
      <c r="B6450" s="169" t="s">
        <v>133</v>
      </c>
      <c r="C6450" s="164">
        <f t="shared" si="2932"/>
        <v>55000</v>
      </c>
      <c r="D6450" s="164">
        <f t="shared" si="2933"/>
        <v>55000</v>
      </c>
      <c r="E6450" s="164">
        <f t="shared" si="2933"/>
        <v>0</v>
      </c>
      <c r="F6450" s="164">
        <f t="shared" si="2933"/>
        <v>0</v>
      </c>
      <c r="G6450" s="164">
        <f t="shared" si="2933"/>
        <v>0</v>
      </c>
      <c r="H6450" s="164">
        <f t="shared" si="2934"/>
        <v>55000</v>
      </c>
      <c r="I6450" s="164">
        <v>55000</v>
      </c>
      <c r="J6450" s="164">
        <v>0</v>
      </c>
      <c r="K6450" s="164">
        <v>0</v>
      </c>
      <c r="L6450" s="164">
        <v>0</v>
      </c>
      <c r="M6450" s="164">
        <f t="shared" si="2936"/>
        <v>0</v>
      </c>
      <c r="N6450" s="164">
        <v>0</v>
      </c>
      <c r="O6450" s="164">
        <v>0</v>
      </c>
      <c r="P6450" s="164">
        <v>0</v>
      </c>
      <c r="Q6450" s="164">
        <v>0</v>
      </c>
      <c r="R6450" s="164">
        <f t="shared" si="2938"/>
        <v>0</v>
      </c>
      <c r="S6450" s="164">
        <v>0</v>
      </c>
      <c r="T6450" s="164">
        <v>0</v>
      </c>
      <c r="U6450" s="164">
        <v>0</v>
      </c>
      <c r="V6450" s="164">
        <v>0</v>
      </c>
    </row>
    <row r="6451" spans="1:22" ht="31.5" thickTop="1" thickBot="1">
      <c r="A6451" s="160" t="s">
        <v>2164</v>
      </c>
      <c r="B6451" s="165" t="s">
        <v>2165</v>
      </c>
      <c r="C6451" s="164">
        <f t="shared" si="2932"/>
        <v>645000</v>
      </c>
      <c r="D6451" s="164">
        <f t="shared" si="2933"/>
        <v>205000</v>
      </c>
      <c r="E6451" s="164">
        <f t="shared" si="2933"/>
        <v>175000</v>
      </c>
      <c r="F6451" s="164">
        <f t="shared" si="2933"/>
        <v>90000</v>
      </c>
      <c r="G6451" s="164">
        <f t="shared" si="2933"/>
        <v>175000</v>
      </c>
      <c r="H6451" s="164">
        <f t="shared" si="2934"/>
        <v>645000</v>
      </c>
      <c r="I6451" s="164">
        <f t="shared" ref="I6451:L6453" si="2970">SUM(I6452)</f>
        <v>205000</v>
      </c>
      <c r="J6451" s="164">
        <f t="shared" si="2970"/>
        <v>175000</v>
      </c>
      <c r="K6451" s="164">
        <f t="shared" si="2970"/>
        <v>90000</v>
      </c>
      <c r="L6451" s="164">
        <f t="shared" si="2970"/>
        <v>175000</v>
      </c>
      <c r="M6451" s="164">
        <f t="shared" si="2936"/>
        <v>0</v>
      </c>
      <c r="N6451" s="164">
        <f t="shared" ref="N6451:Q6453" si="2971">SUM(N6452)</f>
        <v>0</v>
      </c>
      <c r="O6451" s="164">
        <f t="shared" si="2971"/>
        <v>0</v>
      </c>
      <c r="P6451" s="164">
        <f t="shared" si="2971"/>
        <v>0</v>
      </c>
      <c r="Q6451" s="164">
        <f t="shared" si="2971"/>
        <v>0</v>
      </c>
      <c r="R6451" s="164">
        <f t="shared" si="2938"/>
        <v>0</v>
      </c>
      <c r="S6451" s="164">
        <f t="shared" ref="S6451:V6453" si="2972">SUM(S6452)</f>
        <v>0</v>
      </c>
      <c r="T6451" s="164">
        <f t="shared" si="2972"/>
        <v>0</v>
      </c>
      <c r="U6451" s="164">
        <f t="shared" si="2972"/>
        <v>0</v>
      </c>
      <c r="V6451" s="164">
        <f t="shared" si="2972"/>
        <v>0</v>
      </c>
    </row>
    <row r="6452" spans="1:22" ht="16.5" thickTop="1" thickBot="1">
      <c r="A6452" s="160" t="s">
        <v>121</v>
      </c>
      <c r="B6452" s="166" t="s">
        <v>99</v>
      </c>
      <c r="C6452" s="164">
        <f t="shared" si="2932"/>
        <v>645000</v>
      </c>
      <c r="D6452" s="164">
        <f t="shared" si="2933"/>
        <v>205000</v>
      </c>
      <c r="E6452" s="164">
        <f t="shared" si="2933"/>
        <v>175000</v>
      </c>
      <c r="F6452" s="164">
        <f t="shared" si="2933"/>
        <v>90000</v>
      </c>
      <c r="G6452" s="164">
        <f t="shared" si="2933"/>
        <v>175000</v>
      </c>
      <c r="H6452" s="164">
        <f t="shared" si="2934"/>
        <v>645000</v>
      </c>
      <c r="I6452" s="164">
        <f t="shared" si="2970"/>
        <v>205000</v>
      </c>
      <c r="J6452" s="164">
        <f t="shared" si="2970"/>
        <v>175000</v>
      </c>
      <c r="K6452" s="164">
        <f t="shared" si="2970"/>
        <v>90000</v>
      </c>
      <c r="L6452" s="164">
        <f t="shared" si="2970"/>
        <v>175000</v>
      </c>
      <c r="M6452" s="164">
        <f t="shared" si="2936"/>
        <v>0</v>
      </c>
      <c r="N6452" s="164">
        <f t="shared" si="2971"/>
        <v>0</v>
      </c>
      <c r="O6452" s="164">
        <f t="shared" si="2971"/>
        <v>0</v>
      </c>
      <c r="P6452" s="164">
        <f t="shared" si="2971"/>
        <v>0</v>
      </c>
      <c r="Q6452" s="164">
        <f t="shared" si="2971"/>
        <v>0</v>
      </c>
      <c r="R6452" s="164">
        <f t="shared" si="2938"/>
        <v>0</v>
      </c>
      <c r="S6452" s="164">
        <f t="shared" si="2972"/>
        <v>0</v>
      </c>
      <c r="T6452" s="164">
        <f t="shared" si="2972"/>
        <v>0</v>
      </c>
      <c r="U6452" s="164">
        <f t="shared" si="2972"/>
        <v>0</v>
      </c>
      <c r="V6452" s="164">
        <f t="shared" si="2972"/>
        <v>0</v>
      </c>
    </row>
    <row r="6453" spans="1:22" ht="16.5" thickTop="1" thickBot="1">
      <c r="A6453" s="160" t="s">
        <v>121</v>
      </c>
      <c r="B6453" s="167" t="s">
        <v>103</v>
      </c>
      <c r="C6453" s="164">
        <f t="shared" si="2932"/>
        <v>645000</v>
      </c>
      <c r="D6453" s="164">
        <f t="shared" si="2933"/>
        <v>205000</v>
      </c>
      <c r="E6453" s="164">
        <f t="shared" si="2933"/>
        <v>175000</v>
      </c>
      <c r="F6453" s="164">
        <f t="shared" si="2933"/>
        <v>90000</v>
      </c>
      <c r="G6453" s="164">
        <f t="shared" si="2933"/>
        <v>175000</v>
      </c>
      <c r="H6453" s="164">
        <f t="shared" si="2934"/>
        <v>645000</v>
      </c>
      <c r="I6453" s="164">
        <f t="shared" si="2970"/>
        <v>205000</v>
      </c>
      <c r="J6453" s="164">
        <f t="shared" si="2970"/>
        <v>175000</v>
      </c>
      <c r="K6453" s="164">
        <f t="shared" si="2970"/>
        <v>90000</v>
      </c>
      <c r="L6453" s="164">
        <f t="shared" si="2970"/>
        <v>175000</v>
      </c>
      <c r="M6453" s="164">
        <f t="shared" si="2936"/>
        <v>0</v>
      </c>
      <c r="N6453" s="164">
        <f t="shared" si="2971"/>
        <v>0</v>
      </c>
      <c r="O6453" s="164">
        <f t="shared" si="2971"/>
        <v>0</v>
      </c>
      <c r="P6453" s="164">
        <f t="shared" si="2971"/>
        <v>0</v>
      </c>
      <c r="Q6453" s="164">
        <f t="shared" si="2971"/>
        <v>0</v>
      </c>
      <c r="R6453" s="164">
        <f t="shared" si="2938"/>
        <v>0</v>
      </c>
      <c r="S6453" s="164">
        <f t="shared" si="2972"/>
        <v>0</v>
      </c>
      <c r="T6453" s="164">
        <f t="shared" si="2972"/>
        <v>0</v>
      </c>
      <c r="U6453" s="164">
        <f t="shared" si="2972"/>
        <v>0</v>
      </c>
      <c r="V6453" s="164">
        <f t="shared" si="2972"/>
        <v>0</v>
      </c>
    </row>
    <row r="6454" spans="1:22" ht="16.5" thickTop="1" thickBot="1">
      <c r="A6454" s="160" t="s">
        <v>121</v>
      </c>
      <c r="B6454" s="168" t="s">
        <v>133</v>
      </c>
      <c r="C6454" s="164">
        <f t="shared" si="2932"/>
        <v>645000</v>
      </c>
      <c r="D6454" s="164">
        <f t="shared" si="2933"/>
        <v>205000</v>
      </c>
      <c r="E6454" s="164">
        <f t="shared" si="2933"/>
        <v>175000</v>
      </c>
      <c r="F6454" s="164">
        <f t="shared" si="2933"/>
        <v>90000</v>
      </c>
      <c r="G6454" s="164">
        <f t="shared" si="2933"/>
        <v>175000</v>
      </c>
      <c r="H6454" s="164">
        <f t="shared" si="2934"/>
        <v>645000</v>
      </c>
      <c r="I6454" s="164">
        <v>205000</v>
      </c>
      <c r="J6454" s="164">
        <v>175000</v>
      </c>
      <c r="K6454" s="164">
        <v>90000</v>
      </c>
      <c r="L6454" s="164">
        <v>175000</v>
      </c>
      <c r="M6454" s="164">
        <f t="shared" si="2936"/>
        <v>0</v>
      </c>
      <c r="N6454" s="164">
        <v>0</v>
      </c>
      <c r="O6454" s="164">
        <v>0</v>
      </c>
      <c r="P6454" s="164">
        <v>0</v>
      </c>
      <c r="Q6454" s="164">
        <v>0</v>
      </c>
      <c r="R6454" s="164">
        <f t="shared" si="2938"/>
        <v>0</v>
      </c>
      <c r="S6454" s="164">
        <v>0</v>
      </c>
      <c r="T6454" s="164">
        <v>0</v>
      </c>
      <c r="U6454" s="164">
        <v>0</v>
      </c>
      <c r="V6454" s="164">
        <v>0</v>
      </c>
    </row>
    <row r="6455" spans="1:22" ht="31.5" thickTop="1" thickBot="1">
      <c r="A6455" s="160" t="s">
        <v>2166</v>
      </c>
      <c r="B6455" s="165" t="s">
        <v>2167</v>
      </c>
      <c r="C6455" s="164">
        <f t="shared" si="2932"/>
        <v>1768000</v>
      </c>
      <c r="D6455" s="164">
        <f t="shared" si="2933"/>
        <v>675000</v>
      </c>
      <c r="E6455" s="164">
        <f t="shared" si="2933"/>
        <v>535000</v>
      </c>
      <c r="F6455" s="164">
        <f t="shared" si="2933"/>
        <v>285000</v>
      </c>
      <c r="G6455" s="164">
        <f t="shared" si="2933"/>
        <v>273000</v>
      </c>
      <c r="H6455" s="164">
        <f t="shared" si="2934"/>
        <v>1768000</v>
      </c>
      <c r="I6455" s="164">
        <f>SUM(I6456,I6459)</f>
        <v>675000</v>
      </c>
      <c r="J6455" s="164">
        <f>SUM(J6456,J6459)</f>
        <v>535000</v>
      </c>
      <c r="K6455" s="164">
        <f>SUM(K6456,K6459)</f>
        <v>285000</v>
      </c>
      <c r="L6455" s="164">
        <f>SUM(L6456,L6459)</f>
        <v>273000</v>
      </c>
      <c r="M6455" s="164">
        <f t="shared" si="2936"/>
        <v>0</v>
      </c>
      <c r="N6455" s="164">
        <f>SUM(N6456,N6459)</f>
        <v>0</v>
      </c>
      <c r="O6455" s="164">
        <f>SUM(O6456,O6459)</f>
        <v>0</v>
      </c>
      <c r="P6455" s="164">
        <f>SUM(P6456,P6459)</f>
        <v>0</v>
      </c>
      <c r="Q6455" s="164">
        <f>SUM(Q6456,Q6459)</f>
        <v>0</v>
      </c>
      <c r="R6455" s="164">
        <f t="shared" si="2938"/>
        <v>0</v>
      </c>
      <c r="S6455" s="164">
        <f>SUM(S6456,S6459)</f>
        <v>0</v>
      </c>
      <c r="T6455" s="164">
        <f>SUM(T6456,T6459)</f>
        <v>0</v>
      </c>
      <c r="U6455" s="164">
        <f>SUM(U6456,U6459)</f>
        <v>0</v>
      </c>
      <c r="V6455" s="164">
        <f>SUM(V6456,V6459)</f>
        <v>0</v>
      </c>
    </row>
    <row r="6456" spans="1:22" ht="16.5" thickTop="1" thickBot="1">
      <c r="A6456" s="160" t="s">
        <v>121</v>
      </c>
      <c r="B6456" s="166" t="s">
        <v>99</v>
      </c>
      <c r="C6456" s="164">
        <f t="shared" si="2932"/>
        <v>1510000</v>
      </c>
      <c r="D6456" s="164">
        <f t="shared" si="2933"/>
        <v>545000</v>
      </c>
      <c r="E6456" s="164">
        <f t="shared" si="2933"/>
        <v>425000</v>
      </c>
      <c r="F6456" s="164">
        <f t="shared" si="2933"/>
        <v>267000</v>
      </c>
      <c r="G6456" s="164">
        <f t="shared" si="2933"/>
        <v>273000</v>
      </c>
      <c r="H6456" s="164">
        <f t="shared" si="2934"/>
        <v>1510000</v>
      </c>
      <c r="I6456" s="164">
        <f t="shared" ref="I6456:L6457" si="2973">SUM(I6457)</f>
        <v>545000</v>
      </c>
      <c r="J6456" s="164">
        <f t="shared" si="2973"/>
        <v>425000</v>
      </c>
      <c r="K6456" s="164">
        <f t="shared" si="2973"/>
        <v>267000</v>
      </c>
      <c r="L6456" s="164">
        <f t="shared" si="2973"/>
        <v>273000</v>
      </c>
      <c r="M6456" s="164">
        <f t="shared" si="2936"/>
        <v>0</v>
      </c>
      <c r="N6456" s="164">
        <f t="shared" ref="N6456:Q6457" si="2974">SUM(N6457)</f>
        <v>0</v>
      </c>
      <c r="O6456" s="164">
        <f t="shared" si="2974"/>
        <v>0</v>
      </c>
      <c r="P6456" s="164">
        <f t="shared" si="2974"/>
        <v>0</v>
      </c>
      <c r="Q6456" s="164">
        <f t="shared" si="2974"/>
        <v>0</v>
      </c>
      <c r="R6456" s="164">
        <f t="shared" si="2938"/>
        <v>0</v>
      </c>
      <c r="S6456" s="164">
        <f t="shared" ref="S6456:V6457" si="2975">SUM(S6457)</f>
        <v>0</v>
      </c>
      <c r="T6456" s="164">
        <f t="shared" si="2975"/>
        <v>0</v>
      </c>
      <c r="U6456" s="164">
        <f t="shared" si="2975"/>
        <v>0</v>
      </c>
      <c r="V6456" s="164">
        <f t="shared" si="2975"/>
        <v>0</v>
      </c>
    </row>
    <row r="6457" spans="1:22" ht="16.5" thickTop="1" thickBot="1">
      <c r="A6457" s="160" t="s">
        <v>121</v>
      </c>
      <c r="B6457" s="167" t="s">
        <v>103</v>
      </c>
      <c r="C6457" s="164">
        <f t="shared" si="2932"/>
        <v>1510000</v>
      </c>
      <c r="D6457" s="164">
        <f t="shared" si="2933"/>
        <v>545000</v>
      </c>
      <c r="E6457" s="164">
        <f t="shared" si="2933"/>
        <v>425000</v>
      </c>
      <c r="F6457" s="164">
        <f t="shared" si="2933"/>
        <v>267000</v>
      </c>
      <c r="G6457" s="164">
        <f t="shared" si="2933"/>
        <v>273000</v>
      </c>
      <c r="H6457" s="164">
        <f t="shared" si="2934"/>
        <v>1510000</v>
      </c>
      <c r="I6457" s="164">
        <f t="shared" si="2973"/>
        <v>545000</v>
      </c>
      <c r="J6457" s="164">
        <f t="shared" si="2973"/>
        <v>425000</v>
      </c>
      <c r="K6457" s="164">
        <f t="shared" si="2973"/>
        <v>267000</v>
      </c>
      <c r="L6457" s="164">
        <f t="shared" si="2973"/>
        <v>273000</v>
      </c>
      <c r="M6457" s="164">
        <f t="shared" si="2936"/>
        <v>0</v>
      </c>
      <c r="N6457" s="164">
        <f t="shared" si="2974"/>
        <v>0</v>
      </c>
      <c r="O6457" s="164">
        <f t="shared" si="2974"/>
        <v>0</v>
      </c>
      <c r="P6457" s="164">
        <f t="shared" si="2974"/>
        <v>0</v>
      </c>
      <c r="Q6457" s="164">
        <f t="shared" si="2974"/>
        <v>0</v>
      </c>
      <c r="R6457" s="164">
        <f t="shared" si="2938"/>
        <v>0</v>
      </c>
      <c r="S6457" s="164">
        <f t="shared" si="2975"/>
        <v>0</v>
      </c>
      <c r="T6457" s="164">
        <f t="shared" si="2975"/>
        <v>0</v>
      </c>
      <c r="U6457" s="164">
        <f t="shared" si="2975"/>
        <v>0</v>
      </c>
      <c r="V6457" s="164">
        <f t="shared" si="2975"/>
        <v>0</v>
      </c>
    </row>
    <row r="6458" spans="1:22" ht="16.5" thickTop="1" thickBot="1">
      <c r="A6458" s="160" t="s">
        <v>121</v>
      </c>
      <c r="B6458" s="168" t="s">
        <v>133</v>
      </c>
      <c r="C6458" s="164">
        <f t="shared" si="2932"/>
        <v>1510000</v>
      </c>
      <c r="D6458" s="164">
        <f t="shared" si="2933"/>
        <v>545000</v>
      </c>
      <c r="E6458" s="164">
        <f t="shared" si="2933"/>
        <v>425000</v>
      </c>
      <c r="F6458" s="164">
        <f t="shared" si="2933"/>
        <v>267000</v>
      </c>
      <c r="G6458" s="164">
        <f t="shared" si="2933"/>
        <v>273000</v>
      </c>
      <c r="H6458" s="164">
        <f t="shared" si="2934"/>
        <v>1510000</v>
      </c>
      <c r="I6458" s="164">
        <v>545000</v>
      </c>
      <c r="J6458" s="164">
        <v>425000</v>
      </c>
      <c r="K6458" s="164">
        <v>267000</v>
      </c>
      <c r="L6458" s="164">
        <v>273000</v>
      </c>
      <c r="M6458" s="164">
        <f t="shared" si="2936"/>
        <v>0</v>
      </c>
      <c r="N6458" s="164">
        <v>0</v>
      </c>
      <c r="O6458" s="164">
        <v>0</v>
      </c>
      <c r="P6458" s="164">
        <v>0</v>
      </c>
      <c r="Q6458" s="164">
        <v>0</v>
      </c>
      <c r="R6458" s="164">
        <f t="shared" si="2938"/>
        <v>0</v>
      </c>
      <c r="S6458" s="164">
        <v>0</v>
      </c>
      <c r="T6458" s="164">
        <v>0</v>
      </c>
      <c r="U6458" s="164">
        <v>0</v>
      </c>
      <c r="V6458" s="164">
        <v>0</v>
      </c>
    </row>
    <row r="6459" spans="1:22" ht="16.5" thickTop="1" thickBot="1">
      <c r="A6459" s="160" t="s">
        <v>121</v>
      </c>
      <c r="B6459" s="166" t="s">
        <v>155</v>
      </c>
      <c r="C6459" s="164">
        <f t="shared" si="2932"/>
        <v>258000</v>
      </c>
      <c r="D6459" s="164">
        <f t="shared" si="2933"/>
        <v>130000</v>
      </c>
      <c r="E6459" s="164">
        <f t="shared" si="2933"/>
        <v>110000</v>
      </c>
      <c r="F6459" s="164">
        <f t="shared" si="2933"/>
        <v>18000</v>
      </c>
      <c r="G6459" s="164">
        <f t="shared" si="2933"/>
        <v>0</v>
      </c>
      <c r="H6459" s="164">
        <f t="shared" si="2934"/>
        <v>258000</v>
      </c>
      <c r="I6459" s="164">
        <v>130000</v>
      </c>
      <c r="J6459" s="164">
        <v>110000</v>
      </c>
      <c r="K6459" s="164">
        <v>18000</v>
      </c>
      <c r="L6459" s="164">
        <v>0</v>
      </c>
      <c r="M6459" s="164">
        <f t="shared" si="2936"/>
        <v>0</v>
      </c>
      <c r="N6459" s="164">
        <v>0</v>
      </c>
      <c r="O6459" s="164">
        <v>0</v>
      </c>
      <c r="P6459" s="164">
        <v>0</v>
      </c>
      <c r="Q6459" s="164">
        <v>0</v>
      </c>
      <c r="R6459" s="164">
        <f t="shared" si="2938"/>
        <v>0</v>
      </c>
      <c r="S6459" s="164">
        <v>0</v>
      </c>
      <c r="T6459" s="164">
        <v>0</v>
      </c>
      <c r="U6459" s="164">
        <v>0</v>
      </c>
      <c r="V6459" s="164">
        <v>0</v>
      </c>
    </row>
    <row r="6460" spans="1:22" ht="31.5" thickTop="1" thickBot="1">
      <c r="A6460" s="160" t="s">
        <v>2168</v>
      </c>
      <c r="B6460" s="165" t="s">
        <v>2169</v>
      </c>
      <c r="C6460" s="164">
        <f t="shared" si="2932"/>
        <v>685000</v>
      </c>
      <c r="D6460" s="164">
        <f t="shared" si="2933"/>
        <v>287500</v>
      </c>
      <c r="E6460" s="164">
        <f t="shared" si="2933"/>
        <v>132500</v>
      </c>
      <c r="F6460" s="164">
        <f t="shared" si="2933"/>
        <v>132500</v>
      </c>
      <c r="G6460" s="164">
        <f t="shared" si="2933"/>
        <v>132500</v>
      </c>
      <c r="H6460" s="164">
        <f t="shared" si="2934"/>
        <v>685000</v>
      </c>
      <c r="I6460" s="164">
        <f>SUM(I6461,I6464)</f>
        <v>287500</v>
      </c>
      <c r="J6460" s="164">
        <f>SUM(J6461,J6464)</f>
        <v>132500</v>
      </c>
      <c r="K6460" s="164">
        <f>SUM(K6461,K6464)</f>
        <v>132500</v>
      </c>
      <c r="L6460" s="164">
        <f>SUM(L6461,L6464)</f>
        <v>132500</v>
      </c>
      <c r="M6460" s="164">
        <f t="shared" si="2936"/>
        <v>0</v>
      </c>
      <c r="N6460" s="164">
        <f>SUM(N6461,N6464)</f>
        <v>0</v>
      </c>
      <c r="O6460" s="164">
        <f>SUM(O6461,O6464)</f>
        <v>0</v>
      </c>
      <c r="P6460" s="164">
        <f>SUM(P6461,P6464)</f>
        <v>0</v>
      </c>
      <c r="Q6460" s="164">
        <f>SUM(Q6461,Q6464)</f>
        <v>0</v>
      </c>
      <c r="R6460" s="164">
        <f t="shared" si="2938"/>
        <v>0</v>
      </c>
      <c r="S6460" s="164">
        <f>SUM(S6461,S6464)</f>
        <v>0</v>
      </c>
      <c r="T6460" s="164">
        <f>SUM(T6461,T6464)</f>
        <v>0</v>
      </c>
      <c r="U6460" s="164">
        <f>SUM(U6461,U6464)</f>
        <v>0</v>
      </c>
      <c r="V6460" s="164">
        <f>SUM(V6461,V6464)</f>
        <v>0</v>
      </c>
    </row>
    <row r="6461" spans="1:22" ht="16.5" thickTop="1" thickBot="1">
      <c r="A6461" s="160" t="s">
        <v>121</v>
      </c>
      <c r="B6461" s="166" t="s">
        <v>99</v>
      </c>
      <c r="C6461" s="164">
        <f t="shared" si="2932"/>
        <v>615000</v>
      </c>
      <c r="D6461" s="164">
        <f t="shared" si="2933"/>
        <v>217500</v>
      </c>
      <c r="E6461" s="164">
        <f t="shared" si="2933"/>
        <v>132500</v>
      </c>
      <c r="F6461" s="164">
        <f t="shared" si="2933"/>
        <v>132500</v>
      </c>
      <c r="G6461" s="164">
        <f t="shared" si="2933"/>
        <v>132500</v>
      </c>
      <c r="H6461" s="164">
        <f t="shared" si="2934"/>
        <v>615000</v>
      </c>
      <c r="I6461" s="164">
        <f t="shared" ref="I6461:L6462" si="2976">SUM(I6462)</f>
        <v>217500</v>
      </c>
      <c r="J6461" s="164">
        <f t="shared" si="2976"/>
        <v>132500</v>
      </c>
      <c r="K6461" s="164">
        <f t="shared" si="2976"/>
        <v>132500</v>
      </c>
      <c r="L6461" s="164">
        <f t="shared" si="2976"/>
        <v>132500</v>
      </c>
      <c r="M6461" s="164">
        <f t="shared" si="2936"/>
        <v>0</v>
      </c>
      <c r="N6461" s="164">
        <f t="shared" ref="N6461:Q6462" si="2977">SUM(N6462)</f>
        <v>0</v>
      </c>
      <c r="O6461" s="164">
        <f t="shared" si="2977"/>
        <v>0</v>
      </c>
      <c r="P6461" s="164">
        <f t="shared" si="2977"/>
        <v>0</v>
      </c>
      <c r="Q6461" s="164">
        <f t="shared" si="2977"/>
        <v>0</v>
      </c>
      <c r="R6461" s="164">
        <f t="shared" si="2938"/>
        <v>0</v>
      </c>
      <c r="S6461" s="164">
        <f t="shared" ref="S6461:V6462" si="2978">SUM(S6462)</f>
        <v>0</v>
      </c>
      <c r="T6461" s="164">
        <f t="shared" si="2978"/>
        <v>0</v>
      </c>
      <c r="U6461" s="164">
        <f t="shared" si="2978"/>
        <v>0</v>
      </c>
      <c r="V6461" s="164">
        <f t="shared" si="2978"/>
        <v>0</v>
      </c>
    </row>
    <row r="6462" spans="1:22" ht="16.5" thickTop="1" thickBot="1">
      <c r="A6462" s="160" t="s">
        <v>121</v>
      </c>
      <c r="B6462" s="167" t="s">
        <v>103</v>
      </c>
      <c r="C6462" s="164">
        <f t="shared" si="2932"/>
        <v>615000</v>
      </c>
      <c r="D6462" s="164">
        <f t="shared" si="2933"/>
        <v>217500</v>
      </c>
      <c r="E6462" s="164">
        <f t="shared" si="2933"/>
        <v>132500</v>
      </c>
      <c r="F6462" s="164">
        <f t="shared" si="2933"/>
        <v>132500</v>
      </c>
      <c r="G6462" s="164">
        <f t="shared" si="2933"/>
        <v>132500</v>
      </c>
      <c r="H6462" s="164">
        <f t="shared" si="2934"/>
        <v>615000</v>
      </c>
      <c r="I6462" s="164">
        <f t="shared" si="2976"/>
        <v>217500</v>
      </c>
      <c r="J6462" s="164">
        <f t="shared" si="2976"/>
        <v>132500</v>
      </c>
      <c r="K6462" s="164">
        <f t="shared" si="2976"/>
        <v>132500</v>
      </c>
      <c r="L6462" s="164">
        <f t="shared" si="2976"/>
        <v>132500</v>
      </c>
      <c r="M6462" s="164">
        <f t="shared" si="2936"/>
        <v>0</v>
      </c>
      <c r="N6462" s="164">
        <f t="shared" si="2977"/>
        <v>0</v>
      </c>
      <c r="O6462" s="164">
        <f t="shared" si="2977"/>
        <v>0</v>
      </c>
      <c r="P6462" s="164">
        <f t="shared" si="2977"/>
        <v>0</v>
      </c>
      <c r="Q6462" s="164">
        <f t="shared" si="2977"/>
        <v>0</v>
      </c>
      <c r="R6462" s="164">
        <f t="shared" si="2938"/>
        <v>0</v>
      </c>
      <c r="S6462" s="164">
        <f t="shared" si="2978"/>
        <v>0</v>
      </c>
      <c r="T6462" s="164">
        <f t="shared" si="2978"/>
        <v>0</v>
      </c>
      <c r="U6462" s="164">
        <f t="shared" si="2978"/>
        <v>0</v>
      </c>
      <c r="V6462" s="164">
        <f t="shared" si="2978"/>
        <v>0</v>
      </c>
    </row>
    <row r="6463" spans="1:22" ht="16.5" thickTop="1" thickBot="1">
      <c r="A6463" s="160" t="s">
        <v>121</v>
      </c>
      <c r="B6463" s="168" t="s">
        <v>133</v>
      </c>
      <c r="C6463" s="164">
        <f t="shared" si="2932"/>
        <v>615000</v>
      </c>
      <c r="D6463" s="164">
        <f t="shared" si="2933"/>
        <v>217500</v>
      </c>
      <c r="E6463" s="164">
        <f t="shared" si="2933"/>
        <v>132500</v>
      </c>
      <c r="F6463" s="164">
        <f t="shared" si="2933"/>
        <v>132500</v>
      </c>
      <c r="G6463" s="164">
        <f t="shared" si="2933"/>
        <v>132500</v>
      </c>
      <c r="H6463" s="164">
        <f t="shared" si="2934"/>
        <v>615000</v>
      </c>
      <c r="I6463" s="164">
        <v>217500</v>
      </c>
      <c r="J6463" s="164">
        <v>132500</v>
      </c>
      <c r="K6463" s="164">
        <v>132500</v>
      </c>
      <c r="L6463" s="164">
        <v>132500</v>
      </c>
      <c r="M6463" s="164">
        <f t="shared" si="2936"/>
        <v>0</v>
      </c>
      <c r="N6463" s="164">
        <v>0</v>
      </c>
      <c r="O6463" s="164">
        <v>0</v>
      </c>
      <c r="P6463" s="164">
        <v>0</v>
      </c>
      <c r="Q6463" s="164">
        <v>0</v>
      </c>
      <c r="R6463" s="164">
        <f t="shared" si="2938"/>
        <v>0</v>
      </c>
      <c r="S6463" s="164">
        <v>0</v>
      </c>
      <c r="T6463" s="164">
        <v>0</v>
      </c>
      <c r="U6463" s="164">
        <v>0</v>
      </c>
      <c r="V6463" s="164">
        <v>0</v>
      </c>
    </row>
    <row r="6464" spans="1:22" ht="16.5" thickTop="1" thickBot="1">
      <c r="A6464" s="160" t="s">
        <v>121</v>
      </c>
      <c r="B6464" s="166" t="s">
        <v>155</v>
      </c>
      <c r="C6464" s="164">
        <f t="shared" si="2932"/>
        <v>70000</v>
      </c>
      <c r="D6464" s="164">
        <f t="shared" si="2933"/>
        <v>70000</v>
      </c>
      <c r="E6464" s="164">
        <f t="shared" si="2933"/>
        <v>0</v>
      </c>
      <c r="F6464" s="164">
        <f t="shared" si="2933"/>
        <v>0</v>
      </c>
      <c r="G6464" s="164">
        <f t="shared" si="2933"/>
        <v>0</v>
      </c>
      <c r="H6464" s="164">
        <f t="shared" si="2934"/>
        <v>70000</v>
      </c>
      <c r="I6464" s="164">
        <v>70000</v>
      </c>
      <c r="J6464" s="164">
        <v>0</v>
      </c>
      <c r="K6464" s="164">
        <v>0</v>
      </c>
      <c r="L6464" s="164">
        <v>0</v>
      </c>
      <c r="M6464" s="164">
        <f t="shared" si="2936"/>
        <v>0</v>
      </c>
      <c r="N6464" s="164">
        <v>0</v>
      </c>
      <c r="O6464" s="164">
        <v>0</v>
      </c>
      <c r="P6464" s="164">
        <v>0</v>
      </c>
      <c r="Q6464" s="164">
        <v>0</v>
      </c>
      <c r="R6464" s="164">
        <f t="shared" si="2938"/>
        <v>0</v>
      </c>
      <c r="S6464" s="164">
        <v>0</v>
      </c>
      <c r="T6464" s="164">
        <v>0</v>
      </c>
      <c r="U6464" s="164">
        <v>0</v>
      </c>
      <c r="V6464" s="164">
        <v>0</v>
      </c>
    </row>
    <row r="6465" spans="1:22" ht="31.5" thickTop="1" thickBot="1">
      <c r="A6465" s="160" t="s">
        <v>2170</v>
      </c>
      <c r="B6465" s="165" t="s">
        <v>2171</v>
      </c>
      <c r="C6465" s="164">
        <f t="shared" si="2932"/>
        <v>261000</v>
      </c>
      <c r="D6465" s="164">
        <f t="shared" si="2933"/>
        <v>73000</v>
      </c>
      <c r="E6465" s="164">
        <f t="shared" si="2933"/>
        <v>63000</v>
      </c>
      <c r="F6465" s="164">
        <f t="shared" si="2933"/>
        <v>63000</v>
      </c>
      <c r="G6465" s="164">
        <f t="shared" si="2933"/>
        <v>62000</v>
      </c>
      <c r="H6465" s="164">
        <f t="shared" si="2934"/>
        <v>261000</v>
      </c>
      <c r="I6465" s="164">
        <f>SUM(I6466,I6469)</f>
        <v>73000</v>
      </c>
      <c r="J6465" s="164">
        <f>SUM(J6466,J6469)</f>
        <v>63000</v>
      </c>
      <c r="K6465" s="164">
        <f>SUM(K6466,K6469)</f>
        <v>63000</v>
      </c>
      <c r="L6465" s="164">
        <f>SUM(L6466,L6469)</f>
        <v>62000</v>
      </c>
      <c r="M6465" s="164">
        <f t="shared" si="2936"/>
        <v>0</v>
      </c>
      <c r="N6465" s="164">
        <f>SUM(N6466,N6469)</f>
        <v>0</v>
      </c>
      <c r="O6465" s="164">
        <f>SUM(O6466,O6469)</f>
        <v>0</v>
      </c>
      <c r="P6465" s="164">
        <f>SUM(P6466,P6469)</f>
        <v>0</v>
      </c>
      <c r="Q6465" s="164">
        <f>SUM(Q6466,Q6469)</f>
        <v>0</v>
      </c>
      <c r="R6465" s="164">
        <f t="shared" si="2938"/>
        <v>0</v>
      </c>
      <c r="S6465" s="164">
        <f>SUM(S6466,S6469)</f>
        <v>0</v>
      </c>
      <c r="T6465" s="164">
        <f>SUM(T6466,T6469)</f>
        <v>0</v>
      </c>
      <c r="U6465" s="164">
        <f>SUM(U6466,U6469)</f>
        <v>0</v>
      </c>
      <c r="V6465" s="164">
        <f>SUM(V6466,V6469)</f>
        <v>0</v>
      </c>
    </row>
    <row r="6466" spans="1:22" ht="16.5" thickTop="1" thickBot="1">
      <c r="A6466" s="160" t="s">
        <v>121</v>
      </c>
      <c r="B6466" s="166" t="s">
        <v>99</v>
      </c>
      <c r="C6466" s="164">
        <f t="shared" si="2932"/>
        <v>251000</v>
      </c>
      <c r="D6466" s="164">
        <f t="shared" si="2933"/>
        <v>63000</v>
      </c>
      <c r="E6466" s="164">
        <f t="shared" si="2933"/>
        <v>63000</v>
      </c>
      <c r="F6466" s="164">
        <f t="shared" si="2933"/>
        <v>63000</v>
      </c>
      <c r="G6466" s="164">
        <f t="shared" si="2933"/>
        <v>62000</v>
      </c>
      <c r="H6466" s="164">
        <f t="shared" si="2934"/>
        <v>251000</v>
      </c>
      <c r="I6466" s="164">
        <f t="shared" ref="I6466:L6467" si="2979">SUM(I6467)</f>
        <v>63000</v>
      </c>
      <c r="J6466" s="164">
        <f t="shared" si="2979"/>
        <v>63000</v>
      </c>
      <c r="K6466" s="164">
        <f t="shared" si="2979"/>
        <v>63000</v>
      </c>
      <c r="L6466" s="164">
        <f t="shared" si="2979"/>
        <v>62000</v>
      </c>
      <c r="M6466" s="164">
        <f t="shared" si="2936"/>
        <v>0</v>
      </c>
      <c r="N6466" s="164">
        <f t="shared" ref="N6466:Q6467" si="2980">SUM(N6467)</f>
        <v>0</v>
      </c>
      <c r="O6466" s="164">
        <f t="shared" si="2980"/>
        <v>0</v>
      </c>
      <c r="P6466" s="164">
        <f t="shared" si="2980"/>
        <v>0</v>
      </c>
      <c r="Q6466" s="164">
        <f t="shared" si="2980"/>
        <v>0</v>
      </c>
      <c r="R6466" s="164">
        <f t="shared" si="2938"/>
        <v>0</v>
      </c>
      <c r="S6466" s="164">
        <f t="shared" ref="S6466:V6467" si="2981">SUM(S6467)</f>
        <v>0</v>
      </c>
      <c r="T6466" s="164">
        <f t="shared" si="2981"/>
        <v>0</v>
      </c>
      <c r="U6466" s="164">
        <f t="shared" si="2981"/>
        <v>0</v>
      </c>
      <c r="V6466" s="164">
        <f t="shared" si="2981"/>
        <v>0</v>
      </c>
    </row>
    <row r="6467" spans="1:22" ht="16.5" thickTop="1" thickBot="1">
      <c r="A6467" s="160" t="s">
        <v>121</v>
      </c>
      <c r="B6467" s="167" t="s">
        <v>103</v>
      </c>
      <c r="C6467" s="164">
        <f t="shared" si="2932"/>
        <v>251000</v>
      </c>
      <c r="D6467" s="164">
        <f t="shared" si="2933"/>
        <v>63000</v>
      </c>
      <c r="E6467" s="164">
        <f t="shared" si="2933"/>
        <v>63000</v>
      </c>
      <c r="F6467" s="164">
        <f t="shared" si="2933"/>
        <v>63000</v>
      </c>
      <c r="G6467" s="164">
        <f t="shared" si="2933"/>
        <v>62000</v>
      </c>
      <c r="H6467" s="164">
        <f t="shared" si="2934"/>
        <v>251000</v>
      </c>
      <c r="I6467" s="164">
        <f t="shared" si="2979"/>
        <v>63000</v>
      </c>
      <c r="J6467" s="164">
        <f t="shared" si="2979"/>
        <v>63000</v>
      </c>
      <c r="K6467" s="164">
        <f t="shared" si="2979"/>
        <v>63000</v>
      </c>
      <c r="L6467" s="164">
        <f t="shared" si="2979"/>
        <v>62000</v>
      </c>
      <c r="M6467" s="164">
        <f t="shared" si="2936"/>
        <v>0</v>
      </c>
      <c r="N6467" s="164">
        <f t="shared" si="2980"/>
        <v>0</v>
      </c>
      <c r="O6467" s="164">
        <f t="shared" si="2980"/>
        <v>0</v>
      </c>
      <c r="P6467" s="164">
        <f t="shared" si="2980"/>
        <v>0</v>
      </c>
      <c r="Q6467" s="164">
        <f t="shared" si="2980"/>
        <v>0</v>
      </c>
      <c r="R6467" s="164">
        <f t="shared" si="2938"/>
        <v>0</v>
      </c>
      <c r="S6467" s="164">
        <f t="shared" si="2981"/>
        <v>0</v>
      </c>
      <c r="T6467" s="164">
        <f t="shared" si="2981"/>
        <v>0</v>
      </c>
      <c r="U6467" s="164">
        <f t="shared" si="2981"/>
        <v>0</v>
      </c>
      <c r="V6467" s="164">
        <f t="shared" si="2981"/>
        <v>0</v>
      </c>
    </row>
    <row r="6468" spans="1:22" ht="16.5" thickTop="1" thickBot="1">
      <c r="A6468" s="160" t="s">
        <v>121</v>
      </c>
      <c r="B6468" s="168" t="s">
        <v>133</v>
      </c>
      <c r="C6468" s="164">
        <f t="shared" si="2932"/>
        <v>251000</v>
      </c>
      <c r="D6468" s="164">
        <f t="shared" si="2933"/>
        <v>63000</v>
      </c>
      <c r="E6468" s="164">
        <f t="shared" si="2933"/>
        <v>63000</v>
      </c>
      <c r="F6468" s="164">
        <f t="shared" si="2933"/>
        <v>63000</v>
      </c>
      <c r="G6468" s="164">
        <f t="shared" si="2933"/>
        <v>62000</v>
      </c>
      <c r="H6468" s="164">
        <f t="shared" si="2934"/>
        <v>251000</v>
      </c>
      <c r="I6468" s="164">
        <v>63000</v>
      </c>
      <c r="J6468" s="164">
        <v>63000</v>
      </c>
      <c r="K6468" s="164">
        <v>63000</v>
      </c>
      <c r="L6468" s="164">
        <v>62000</v>
      </c>
      <c r="M6468" s="164">
        <f t="shared" si="2936"/>
        <v>0</v>
      </c>
      <c r="N6468" s="164">
        <v>0</v>
      </c>
      <c r="O6468" s="164">
        <v>0</v>
      </c>
      <c r="P6468" s="164">
        <v>0</v>
      </c>
      <c r="Q6468" s="164">
        <v>0</v>
      </c>
      <c r="R6468" s="164">
        <f t="shared" si="2938"/>
        <v>0</v>
      </c>
      <c r="S6468" s="164">
        <v>0</v>
      </c>
      <c r="T6468" s="164">
        <v>0</v>
      </c>
      <c r="U6468" s="164">
        <v>0</v>
      </c>
      <c r="V6468" s="164">
        <v>0</v>
      </c>
    </row>
    <row r="6469" spans="1:22" ht="16.5" thickTop="1" thickBot="1">
      <c r="A6469" s="160" t="s">
        <v>121</v>
      </c>
      <c r="B6469" s="166" t="s">
        <v>155</v>
      </c>
      <c r="C6469" s="164">
        <f t="shared" si="2932"/>
        <v>10000</v>
      </c>
      <c r="D6469" s="164">
        <f t="shared" si="2933"/>
        <v>10000</v>
      </c>
      <c r="E6469" s="164">
        <f t="shared" si="2933"/>
        <v>0</v>
      </c>
      <c r="F6469" s="164">
        <f t="shared" si="2933"/>
        <v>0</v>
      </c>
      <c r="G6469" s="164">
        <f t="shared" ref="G6469:G6532" si="2982">SUM(L6469,Q6469,V6469)</f>
        <v>0</v>
      </c>
      <c r="H6469" s="164">
        <f t="shared" si="2934"/>
        <v>10000</v>
      </c>
      <c r="I6469" s="164">
        <v>10000</v>
      </c>
      <c r="J6469" s="164">
        <v>0</v>
      </c>
      <c r="K6469" s="164">
        <v>0</v>
      </c>
      <c r="L6469" s="164">
        <v>0</v>
      </c>
      <c r="M6469" s="164">
        <f t="shared" si="2936"/>
        <v>0</v>
      </c>
      <c r="N6469" s="164">
        <v>0</v>
      </c>
      <c r="O6469" s="164">
        <v>0</v>
      </c>
      <c r="P6469" s="164">
        <v>0</v>
      </c>
      <c r="Q6469" s="164">
        <v>0</v>
      </c>
      <c r="R6469" s="164">
        <f t="shared" si="2938"/>
        <v>0</v>
      </c>
      <c r="S6469" s="164">
        <v>0</v>
      </c>
      <c r="T6469" s="164">
        <v>0</v>
      </c>
      <c r="U6469" s="164">
        <v>0</v>
      </c>
      <c r="V6469" s="164">
        <v>0</v>
      </c>
    </row>
    <row r="6470" spans="1:22" ht="46.5" thickTop="1" thickBot="1">
      <c r="A6470" s="160" t="s">
        <v>2172</v>
      </c>
      <c r="B6470" s="165" t="s">
        <v>2173</v>
      </c>
      <c r="C6470" s="164">
        <f t="shared" ref="C6470:C6533" si="2983">SUM(D6470:G6470)</f>
        <v>870000</v>
      </c>
      <c r="D6470" s="164">
        <f t="shared" ref="D6470:G6533" si="2984">SUM(I6470,N6470,S6470)</f>
        <v>217500</v>
      </c>
      <c r="E6470" s="164">
        <f t="shared" si="2984"/>
        <v>217500</v>
      </c>
      <c r="F6470" s="164">
        <f t="shared" si="2984"/>
        <v>217500</v>
      </c>
      <c r="G6470" s="164">
        <f t="shared" si="2982"/>
        <v>217500</v>
      </c>
      <c r="H6470" s="164">
        <f t="shared" ref="H6470:H6533" si="2985">SUM(I6470:L6470)</f>
        <v>870000</v>
      </c>
      <c r="I6470" s="164">
        <f t="shared" ref="I6470:L6472" si="2986">SUM(I6471)</f>
        <v>217500</v>
      </c>
      <c r="J6470" s="164">
        <f t="shared" si="2986"/>
        <v>217500</v>
      </c>
      <c r="K6470" s="164">
        <f t="shared" si="2986"/>
        <v>217500</v>
      </c>
      <c r="L6470" s="164">
        <f t="shared" si="2986"/>
        <v>217500</v>
      </c>
      <c r="M6470" s="164">
        <f t="shared" ref="M6470:M6533" si="2987">SUM(N6470:Q6470)</f>
        <v>0</v>
      </c>
      <c r="N6470" s="164">
        <f t="shared" ref="N6470:Q6472" si="2988">SUM(N6471)</f>
        <v>0</v>
      </c>
      <c r="O6470" s="164">
        <f t="shared" si="2988"/>
        <v>0</v>
      </c>
      <c r="P6470" s="164">
        <f t="shared" si="2988"/>
        <v>0</v>
      </c>
      <c r="Q6470" s="164">
        <f t="shared" si="2988"/>
        <v>0</v>
      </c>
      <c r="R6470" s="164">
        <f t="shared" ref="R6470:R6533" si="2989">SUM(S6470:V6470)</f>
        <v>0</v>
      </c>
      <c r="S6470" s="164">
        <f t="shared" ref="S6470:V6472" si="2990">SUM(S6471)</f>
        <v>0</v>
      </c>
      <c r="T6470" s="164">
        <f t="shared" si="2990"/>
        <v>0</v>
      </c>
      <c r="U6470" s="164">
        <f t="shared" si="2990"/>
        <v>0</v>
      </c>
      <c r="V6470" s="164">
        <f t="shared" si="2990"/>
        <v>0</v>
      </c>
    </row>
    <row r="6471" spans="1:22" ht="16.5" thickTop="1" thickBot="1">
      <c r="A6471" s="160" t="s">
        <v>121</v>
      </c>
      <c r="B6471" s="166" t="s">
        <v>99</v>
      </c>
      <c r="C6471" s="164">
        <f t="shared" si="2983"/>
        <v>870000</v>
      </c>
      <c r="D6471" s="164">
        <f t="shared" si="2984"/>
        <v>217500</v>
      </c>
      <c r="E6471" s="164">
        <f t="shared" si="2984"/>
        <v>217500</v>
      </c>
      <c r="F6471" s="164">
        <f t="shared" si="2984"/>
        <v>217500</v>
      </c>
      <c r="G6471" s="164">
        <f t="shared" si="2982"/>
        <v>217500</v>
      </c>
      <c r="H6471" s="164">
        <f t="shared" si="2985"/>
        <v>870000</v>
      </c>
      <c r="I6471" s="164">
        <f t="shared" si="2986"/>
        <v>217500</v>
      </c>
      <c r="J6471" s="164">
        <f t="shared" si="2986"/>
        <v>217500</v>
      </c>
      <c r="K6471" s="164">
        <f t="shared" si="2986"/>
        <v>217500</v>
      </c>
      <c r="L6471" s="164">
        <f t="shared" si="2986"/>
        <v>217500</v>
      </c>
      <c r="M6471" s="164">
        <f t="shared" si="2987"/>
        <v>0</v>
      </c>
      <c r="N6471" s="164">
        <f t="shared" si="2988"/>
        <v>0</v>
      </c>
      <c r="O6471" s="164">
        <f t="shared" si="2988"/>
        <v>0</v>
      </c>
      <c r="P6471" s="164">
        <f t="shared" si="2988"/>
        <v>0</v>
      </c>
      <c r="Q6471" s="164">
        <f t="shared" si="2988"/>
        <v>0</v>
      </c>
      <c r="R6471" s="164">
        <f t="shared" si="2989"/>
        <v>0</v>
      </c>
      <c r="S6471" s="164">
        <f t="shared" si="2990"/>
        <v>0</v>
      </c>
      <c r="T6471" s="164">
        <f t="shared" si="2990"/>
        <v>0</v>
      </c>
      <c r="U6471" s="164">
        <f t="shared" si="2990"/>
        <v>0</v>
      </c>
      <c r="V6471" s="164">
        <f t="shared" si="2990"/>
        <v>0</v>
      </c>
    </row>
    <row r="6472" spans="1:22" ht="16.5" thickTop="1" thickBot="1">
      <c r="A6472" s="160" t="s">
        <v>121</v>
      </c>
      <c r="B6472" s="167" t="s">
        <v>103</v>
      </c>
      <c r="C6472" s="164">
        <f t="shared" si="2983"/>
        <v>870000</v>
      </c>
      <c r="D6472" s="164">
        <f t="shared" si="2984"/>
        <v>217500</v>
      </c>
      <c r="E6472" s="164">
        <f t="shared" si="2984"/>
        <v>217500</v>
      </c>
      <c r="F6472" s="164">
        <f t="shared" si="2984"/>
        <v>217500</v>
      </c>
      <c r="G6472" s="164">
        <f t="shared" si="2982"/>
        <v>217500</v>
      </c>
      <c r="H6472" s="164">
        <f t="shared" si="2985"/>
        <v>870000</v>
      </c>
      <c r="I6472" s="164">
        <f t="shared" si="2986"/>
        <v>217500</v>
      </c>
      <c r="J6472" s="164">
        <f t="shared" si="2986"/>
        <v>217500</v>
      </c>
      <c r="K6472" s="164">
        <f t="shared" si="2986"/>
        <v>217500</v>
      </c>
      <c r="L6472" s="164">
        <f t="shared" si="2986"/>
        <v>217500</v>
      </c>
      <c r="M6472" s="164">
        <f t="shared" si="2987"/>
        <v>0</v>
      </c>
      <c r="N6472" s="164">
        <f t="shared" si="2988"/>
        <v>0</v>
      </c>
      <c r="O6472" s="164">
        <f t="shared" si="2988"/>
        <v>0</v>
      </c>
      <c r="P6472" s="164">
        <f t="shared" si="2988"/>
        <v>0</v>
      </c>
      <c r="Q6472" s="164">
        <f t="shared" si="2988"/>
        <v>0</v>
      </c>
      <c r="R6472" s="164">
        <f t="shared" si="2989"/>
        <v>0</v>
      </c>
      <c r="S6472" s="164">
        <f t="shared" si="2990"/>
        <v>0</v>
      </c>
      <c r="T6472" s="164">
        <f t="shared" si="2990"/>
        <v>0</v>
      </c>
      <c r="U6472" s="164">
        <f t="shared" si="2990"/>
        <v>0</v>
      </c>
      <c r="V6472" s="164">
        <f t="shared" si="2990"/>
        <v>0</v>
      </c>
    </row>
    <row r="6473" spans="1:22" ht="16.5" thickTop="1" thickBot="1">
      <c r="A6473" s="160" t="s">
        <v>121</v>
      </c>
      <c r="B6473" s="168" t="s">
        <v>133</v>
      </c>
      <c r="C6473" s="164">
        <f t="shared" si="2983"/>
        <v>870000</v>
      </c>
      <c r="D6473" s="164">
        <f t="shared" si="2984"/>
        <v>217500</v>
      </c>
      <c r="E6473" s="164">
        <f t="shared" si="2984"/>
        <v>217500</v>
      </c>
      <c r="F6473" s="164">
        <f t="shared" si="2984"/>
        <v>217500</v>
      </c>
      <c r="G6473" s="164">
        <f t="shared" si="2982"/>
        <v>217500</v>
      </c>
      <c r="H6473" s="164">
        <f t="shared" si="2985"/>
        <v>870000</v>
      </c>
      <c r="I6473" s="164">
        <v>217500</v>
      </c>
      <c r="J6473" s="164">
        <v>217500</v>
      </c>
      <c r="K6473" s="164">
        <v>217500</v>
      </c>
      <c r="L6473" s="164">
        <v>217500</v>
      </c>
      <c r="M6473" s="164">
        <f t="shared" si="2987"/>
        <v>0</v>
      </c>
      <c r="N6473" s="164">
        <v>0</v>
      </c>
      <c r="O6473" s="164">
        <v>0</v>
      </c>
      <c r="P6473" s="164">
        <v>0</v>
      </c>
      <c r="Q6473" s="164">
        <v>0</v>
      </c>
      <c r="R6473" s="164">
        <f t="shared" si="2989"/>
        <v>0</v>
      </c>
      <c r="S6473" s="164">
        <v>0</v>
      </c>
      <c r="T6473" s="164">
        <v>0</v>
      </c>
      <c r="U6473" s="164">
        <v>0</v>
      </c>
      <c r="V6473" s="164">
        <v>0</v>
      </c>
    </row>
    <row r="6474" spans="1:22" ht="46.5" thickTop="1" thickBot="1">
      <c r="A6474" s="160" t="s">
        <v>2174</v>
      </c>
      <c r="B6474" s="165" t="s">
        <v>2175</v>
      </c>
      <c r="C6474" s="164">
        <f t="shared" si="2983"/>
        <v>230000</v>
      </c>
      <c r="D6474" s="164">
        <f t="shared" si="2984"/>
        <v>57500</v>
      </c>
      <c r="E6474" s="164">
        <f t="shared" si="2984"/>
        <v>57500</v>
      </c>
      <c r="F6474" s="164">
        <f t="shared" si="2984"/>
        <v>57500</v>
      </c>
      <c r="G6474" s="164">
        <f t="shared" si="2982"/>
        <v>57500</v>
      </c>
      <c r="H6474" s="164">
        <f t="shared" si="2985"/>
        <v>230000</v>
      </c>
      <c r="I6474" s="164">
        <f t="shared" ref="I6474:L6476" si="2991">SUM(I6475)</f>
        <v>57500</v>
      </c>
      <c r="J6474" s="164">
        <f t="shared" si="2991"/>
        <v>57500</v>
      </c>
      <c r="K6474" s="164">
        <f t="shared" si="2991"/>
        <v>57500</v>
      </c>
      <c r="L6474" s="164">
        <f t="shared" si="2991"/>
        <v>57500</v>
      </c>
      <c r="M6474" s="164">
        <f t="shared" si="2987"/>
        <v>0</v>
      </c>
      <c r="N6474" s="164">
        <f t="shared" ref="N6474:Q6476" si="2992">SUM(N6475)</f>
        <v>0</v>
      </c>
      <c r="O6474" s="164">
        <f t="shared" si="2992"/>
        <v>0</v>
      </c>
      <c r="P6474" s="164">
        <f t="shared" si="2992"/>
        <v>0</v>
      </c>
      <c r="Q6474" s="164">
        <f t="shared" si="2992"/>
        <v>0</v>
      </c>
      <c r="R6474" s="164">
        <f t="shared" si="2989"/>
        <v>0</v>
      </c>
      <c r="S6474" s="164">
        <f t="shared" ref="S6474:V6476" si="2993">SUM(S6475)</f>
        <v>0</v>
      </c>
      <c r="T6474" s="164">
        <f t="shared" si="2993"/>
        <v>0</v>
      </c>
      <c r="U6474" s="164">
        <f t="shared" si="2993"/>
        <v>0</v>
      </c>
      <c r="V6474" s="164">
        <f t="shared" si="2993"/>
        <v>0</v>
      </c>
    </row>
    <row r="6475" spans="1:22" ht="16.5" thickTop="1" thickBot="1">
      <c r="A6475" s="160" t="s">
        <v>121</v>
      </c>
      <c r="B6475" s="166" t="s">
        <v>99</v>
      </c>
      <c r="C6475" s="164">
        <f t="shared" si="2983"/>
        <v>230000</v>
      </c>
      <c r="D6475" s="164">
        <f t="shared" si="2984"/>
        <v>57500</v>
      </c>
      <c r="E6475" s="164">
        <f t="shared" si="2984"/>
        <v>57500</v>
      </c>
      <c r="F6475" s="164">
        <f t="shared" si="2984"/>
        <v>57500</v>
      </c>
      <c r="G6475" s="164">
        <f t="shared" si="2982"/>
        <v>57500</v>
      </c>
      <c r="H6475" s="164">
        <f t="shared" si="2985"/>
        <v>230000</v>
      </c>
      <c r="I6475" s="164">
        <f t="shared" si="2991"/>
        <v>57500</v>
      </c>
      <c r="J6475" s="164">
        <f t="shared" si="2991"/>
        <v>57500</v>
      </c>
      <c r="K6475" s="164">
        <f t="shared" si="2991"/>
        <v>57500</v>
      </c>
      <c r="L6475" s="164">
        <f t="shared" si="2991"/>
        <v>57500</v>
      </c>
      <c r="M6475" s="164">
        <f t="shared" si="2987"/>
        <v>0</v>
      </c>
      <c r="N6475" s="164">
        <f t="shared" si="2992"/>
        <v>0</v>
      </c>
      <c r="O6475" s="164">
        <f t="shared" si="2992"/>
        <v>0</v>
      </c>
      <c r="P6475" s="164">
        <f t="shared" si="2992"/>
        <v>0</v>
      </c>
      <c r="Q6475" s="164">
        <f t="shared" si="2992"/>
        <v>0</v>
      </c>
      <c r="R6475" s="164">
        <f t="shared" si="2989"/>
        <v>0</v>
      </c>
      <c r="S6475" s="164">
        <f t="shared" si="2993"/>
        <v>0</v>
      </c>
      <c r="T6475" s="164">
        <f t="shared" si="2993"/>
        <v>0</v>
      </c>
      <c r="U6475" s="164">
        <f t="shared" si="2993"/>
        <v>0</v>
      </c>
      <c r="V6475" s="164">
        <f t="shared" si="2993"/>
        <v>0</v>
      </c>
    </row>
    <row r="6476" spans="1:22" ht="16.5" thickTop="1" thickBot="1">
      <c r="A6476" s="160" t="s">
        <v>121</v>
      </c>
      <c r="B6476" s="167" t="s">
        <v>103</v>
      </c>
      <c r="C6476" s="164">
        <f t="shared" si="2983"/>
        <v>230000</v>
      </c>
      <c r="D6476" s="164">
        <f t="shared" si="2984"/>
        <v>57500</v>
      </c>
      <c r="E6476" s="164">
        <f t="shared" si="2984"/>
        <v>57500</v>
      </c>
      <c r="F6476" s="164">
        <f t="shared" si="2984"/>
        <v>57500</v>
      </c>
      <c r="G6476" s="164">
        <f t="shared" si="2982"/>
        <v>57500</v>
      </c>
      <c r="H6476" s="164">
        <f t="shared" si="2985"/>
        <v>230000</v>
      </c>
      <c r="I6476" s="164">
        <f t="shared" si="2991"/>
        <v>57500</v>
      </c>
      <c r="J6476" s="164">
        <f t="shared" si="2991"/>
        <v>57500</v>
      </c>
      <c r="K6476" s="164">
        <f t="shared" si="2991"/>
        <v>57500</v>
      </c>
      <c r="L6476" s="164">
        <f t="shared" si="2991"/>
        <v>57500</v>
      </c>
      <c r="M6476" s="164">
        <f t="shared" si="2987"/>
        <v>0</v>
      </c>
      <c r="N6476" s="164">
        <f t="shared" si="2992"/>
        <v>0</v>
      </c>
      <c r="O6476" s="164">
        <f t="shared" si="2992"/>
        <v>0</v>
      </c>
      <c r="P6476" s="164">
        <f t="shared" si="2992"/>
        <v>0</v>
      </c>
      <c r="Q6476" s="164">
        <f t="shared" si="2992"/>
        <v>0</v>
      </c>
      <c r="R6476" s="164">
        <f t="shared" si="2989"/>
        <v>0</v>
      </c>
      <c r="S6476" s="164">
        <f t="shared" si="2993"/>
        <v>0</v>
      </c>
      <c r="T6476" s="164">
        <f t="shared" si="2993"/>
        <v>0</v>
      </c>
      <c r="U6476" s="164">
        <f t="shared" si="2993"/>
        <v>0</v>
      </c>
      <c r="V6476" s="164">
        <f t="shared" si="2993"/>
        <v>0</v>
      </c>
    </row>
    <row r="6477" spans="1:22" ht="16.5" thickTop="1" thickBot="1">
      <c r="A6477" s="160" t="s">
        <v>121</v>
      </c>
      <c r="B6477" s="168" t="s">
        <v>133</v>
      </c>
      <c r="C6477" s="164">
        <f t="shared" si="2983"/>
        <v>230000</v>
      </c>
      <c r="D6477" s="164">
        <f t="shared" si="2984"/>
        <v>57500</v>
      </c>
      <c r="E6477" s="164">
        <f t="shared" si="2984"/>
        <v>57500</v>
      </c>
      <c r="F6477" s="164">
        <f t="shared" si="2984"/>
        <v>57500</v>
      </c>
      <c r="G6477" s="164">
        <f t="shared" si="2982"/>
        <v>57500</v>
      </c>
      <c r="H6477" s="164">
        <f t="shared" si="2985"/>
        <v>230000</v>
      </c>
      <c r="I6477" s="164">
        <v>57500</v>
      </c>
      <c r="J6477" s="164">
        <v>57500</v>
      </c>
      <c r="K6477" s="164">
        <v>57500</v>
      </c>
      <c r="L6477" s="164">
        <v>57500</v>
      </c>
      <c r="M6477" s="164">
        <f t="shared" si="2987"/>
        <v>0</v>
      </c>
      <c r="N6477" s="164">
        <v>0</v>
      </c>
      <c r="O6477" s="164">
        <v>0</v>
      </c>
      <c r="P6477" s="164">
        <v>0</v>
      </c>
      <c r="Q6477" s="164">
        <v>0</v>
      </c>
      <c r="R6477" s="164">
        <f t="shared" si="2989"/>
        <v>0</v>
      </c>
      <c r="S6477" s="164">
        <v>0</v>
      </c>
      <c r="T6477" s="164">
        <v>0</v>
      </c>
      <c r="U6477" s="164">
        <v>0</v>
      </c>
      <c r="V6477" s="164">
        <v>0</v>
      </c>
    </row>
    <row r="6478" spans="1:22" ht="46.5" thickTop="1" thickBot="1">
      <c r="A6478" s="160" t="s">
        <v>2176</v>
      </c>
      <c r="B6478" s="165" t="s">
        <v>2177</v>
      </c>
      <c r="C6478" s="164">
        <f t="shared" si="2983"/>
        <v>1945000</v>
      </c>
      <c r="D6478" s="164">
        <f t="shared" si="2984"/>
        <v>500000</v>
      </c>
      <c r="E6478" s="164">
        <f t="shared" si="2984"/>
        <v>500000</v>
      </c>
      <c r="F6478" s="164">
        <f t="shared" si="2984"/>
        <v>695000</v>
      </c>
      <c r="G6478" s="164">
        <f t="shared" si="2982"/>
        <v>250000</v>
      </c>
      <c r="H6478" s="164">
        <f t="shared" si="2985"/>
        <v>1945000</v>
      </c>
      <c r="I6478" s="164">
        <f t="shared" ref="I6478:L6480" si="2994">SUM(I6479)</f>
        <v>500000</v>
      </c>
      <c r="J6478" s="164">
        <f t="shared" si="2994"/>
        <v>500000</v>
      </c>
      <c r="K6478" s="164">
        <f t="shared" si="2994"/>
        <v>695000</v>
      </c>
      <c r="L6478" s="164">
        <f t="shared" si="2994"/>
        <v>250000</v>
      </c>
      <c r="M6478" s="164">
        <f t="shared" si="2987"/>
        <v>0</v>
      </c>
      <c r="N6478" s="164">
        <f t="shared" ref="N6478:Q6480" si="2995">SUM(N6479)</f>
        <v>0</v>
      </c>
      <c r="O6478" s="164">
        <f t="shared" si="2995"/>
        <v>0</v>
      </c>
      <c r="P6478" s="164">
        <f t="shared" si="2995"/>
        <v>0</v>
      </c>
      <c r="Q6478" s="164">
        <f t="shared" si="2995"/>
        <v>0</v>
      </c>
      <c r="R6478" s="164">
        <f t="shared" si="2989"/>
        <v>0</v>
      </c>
      <c r="S6478" s="164">
        <f t="shared" ref="S6478:V6480" si="2996">SUM(S6479)</f>
        <v>0</v>
      </c>
      <c r="T6478" s="164">
        <f t="shared" si="2996"/>
        <v>0</v>
      </c>
      <c r="U6478" s="164">
        <f t="shared" si="2996"/>
        <v>0</v>
      </c>
      <c r="V6478" s="164">
        <f t="shared" si="2996"/>
        <v>0</v>
      </c>
    </row>
    <row r="6479" spans="1:22" ht="16.5" thickTop="1" thickBot="1">
      <c r="A6479" s="160" t="s">
        <v>121</v>
      </c>
      <c r="B6479" s="166" t="s">
        <v>99</v>
      </c>
      <c r="C6479" s="164">
        <f t="shared" si="2983"/>
        <v>1945000</v>
      </c>
      <c r="D6479" s="164">
        <f t="shared" si="2984"/>
        <v>500000</v>
      </c>
      <c r="E6479" s="164">
        <f t="shared" si="2984"/>
        <v>500000</v>
      </c>
      <c r="F6479" s="164">
        <f t="shared" si="2984"/>
        <v>695000</v>
      </c>
      <c r="G6479" s="164">
        <f t="shared" si="2982"/>
        <v>250000</v>
      </c>
      <c r="H6479" s="164">
        <f t="shared" si="2985"/>
        <v>1945000</v>
      </c>
      <c r="I6479" s="164">
        <f t="shared" si="2994"/>
        <v>500000</v>
      </c>
      <c r="J6479" s="164">
        <f t="shared" si="2994"/>
        <v>500000</v>
      </c>
      <c r="K6479" s="164">
        <f t="shared" si="2994"/>
        <v>695000</v>
      </c>
      <c r="L6479" s="164">
        <f t="shared" si="2994"/>
        <v>250000</v>
      </c>
      <c r="M6479" s="164">
        <f t="shared" si="2987"/>
        <v>0</v>
      </c>
      <c r="N6479" s="164">
        <f t="shared" si="2995"/>
        <v>0</v>
      </c>
      <c r="O6479" s="164">
        <f t="shared" si="2995"/>
        <v>0</v>
      </c>
      <c r="P6479" s="164">
        <f t="shared" si="2995"/>
        <v>0</v>
      </c>
      <c r="Q6479" s="164">
        <f t="shared" si="2995"/>
        <v>0</v>
      </c>
      <c r="R6479" s="164">
        <f t="shared" si="2989"/>
        <v>0</v>
      </c>
      <c r="S6479" s="164">
        <f t="shared" si="2996"/>
        <v>0</v>
      </c>
      <c r="T6479" s="164">
        <f t="shared" si="2996"/>
        <v>0</v>
      </c>
      <c r="U6479" s="164">
        <f t="shared" si="2996"/>
        <v>0</v>
      </c>
      <c r="V6479" s="164">
        <f t="shared" si="2996"/>
        <v>0</v>
      </c>
    </row>
    <row r="6480" spans="1:22" ht="16.5" thickTop="1" thickBot="1">
      <c r="A6480" s="160" t="s">
        <v>121</v>
      </c>
      <c r="B6480" s="167" t="s">
        <v>103</v>
      </c>
      <c r="C6480" s="164">
        <f t="shared" si="2983"/>
        <v>1945000</v>
      </c>
      <c r="D6480" s="164">
        <f t="shared" si="2984"/>
        <v>500000</v>
      </c>
      <c r="E6480" s="164">
        <f t="shared" si="2984"/>
        <v>500000</v>
      </c>
      <c r="F6480" s="164">
        <f t="shared" si="2984"/>
        <v>695000</v>
      </c>
      <c r="G6480" s="164">
        <f t="shared" si="2982"/>
        <v>250000</v>
      </c>
      <c r="H6480" s="164">
        <f t="shared" si="2985"/>
        <v>1945000</v>
      </c>
      <c r="I6480" s="164">
        <f t="shared" si="2994"/>
        <v>500000</v>
      </c>
      <c r="J6480" s="164">
        <f t="shared" si="2994"/>
        <v>500000</v>
      </c>
      <c r="K6480" s="164">
        <f t="shared" si="2994"/>
        <v>695000</v>
      </c>
      <c r="L6480" s="164">
        <f t="shared" si="2994"/>
        <v>250000</v>
      </c>
      <c r="M6480" s="164">
        <f t="shared" si="2987"/>
        <v>0</v>
      </c>
      <c r="N6480" s="164">
        <f t="shared" si="2995"/>
        <v>0</v>
      </c>
      <c r="O6480" s="164">
        <f t="shared" si="2995"/>
        <v>0</v>
      </c>
      <c r="P6480" s="164">
        <f t="shared" si="2995"/>
        <v>0</v>
      </c>
      <c r="Q6480" s="164">
        <f t="shared" si="2995"/>
        <v>0</v>
      </c>
      <c r="R6480" s="164">
        <f t="shared" si="2989"/>
        <v>0</v>
      </c>
      <c r="S6480" s="164">
        <f t="shared" si="2996"/>
        <v>0</v>
      </c>
      <c r="T6480" s="164">
        <f t="shared" si="2996"/>
        <v>0</v>
      </c>
      <c r="U6480" s="164">
        <f t="shared" si="2996"/>
        <v>0</v>
      </c>
      <c r="V6480" s="164">
        <f t="shared" si="2996"/>
        <v>0</v>
      </c>
    </row>
    <row r="6481" spans="1:22" ht="16.5" thickTop="1" thickBot="1">
      <c r="A6481" s="160" t="s">
        <v>121</v>
      </c>
      <c r="B6481" s="168" t="s">
        <v>133</v>
      </c>
      <c r="C6481" s="164">
        <f t="shared" si="2983"/>
        <v>1945000</v>
      </c>
      <c r="D6481" s="164">
        <f t="shared" si="2984"/>
        <v>500000</v>
      </c>
      <c r="E6481" s="164">
        <f t="shared" si="2984"/>
        <v>500000</v>
      </c>
      <c r="F6481" s="164">
        <f t="shared" si="2984"/>
        <v>695000</v>
      </c>
      <c r="G6481" s="164">
        <f t="shared" si="2982"/>
        <v>250000</v>
      </c>
      <c r="H6481" s="164">
        <f t="shared" si="2985"/>
        <v>1945000</v>
      </c>
      <c r="I6481" s="164">
        <v>500000</v>
      </c>
      <c r="J6481" s="164">
        <v>500000</v>
      </c>
      <c r="K6481" s="164">
        <v>695000</v>
      </c>
      <c r="L6481" s="164">
        <v>250000</v>
      </c>
      <c r="M6481" s="164">
        <f t="shared" si="2987"/>
        <v>0</v>
      </c>
      <c r="N6481" s="164">
        <v>0</v>
      </c>
      <c r="O6481" s="164">
        <v>0</v>
      </c>
      <c r="P6481" s="164">
        <v>0</v>
      </c>
      <c r="Q6481" s="164">
        <v>0</v>
      </c>
      <c r="R6481" s="164">
        <f t="shared" si="2989"/>
        <v>0</v>
      </c>
      <c r="S6481" s="164">
        <v>0</v>
      </c>
      <c r="T6481" s="164">
        <v>0</v>
      </c>
      <c r="U6481" s="164">
        <v>0</v>
      </c>
      <c r="V6481" s="164">
        <v>0</v>
      </c>
    </row>
    <row r="6482" spans="1:22" ht="46.5" thickTop="1" thickBot="1">
      <c r="A6482" s="160" t="s">
        <v>2178</v>
      </c>
      <c r="B6482" s="165" t="s">
        <v>2179</v>
      </c>
      <c r="C6482" s="164">
        <f t="shared" si="2983"/>
        <v>1805000</v>
      </c>
      <c r="D6482" s="164">
        <f t="shared" si="2984"/>
        <v>710750</v>
      </c>
      <c r="E6482" s="164">
        <f t="shared" si="2984"/>
        <v>364750</v>
      </c>
      <c r="F6482" s="164">
        <f t="shared" si="2984"/>
        <v>364750</v>
      </c>
      <c r="G6482" s="164">
        <f t="shared" si="2982"/>
        <v>364750</v>
      </c>
      <c r="H6482" s="164">
        <f t="shared" si="2985"/>
        <v>1805000</v>
      </c>
      <c r="I6482" s="164">
        <f>SUM(I6483,I6486)</f>
        <v>710750</v>
      </c>
      <c r="J6482" s="164">
        <f>SUM(J6483,J6486)</f>
        <v>364750</v>
      </c>
      <c r="K6482" s="164">
        <f>SUM(K6483,K6486)</f>
        <v>364750</v>
      </c>
      <c r="L6482" s="164">
        <f>SUM(L6483,L6486)</f>
        <v>364750</v>
      </c>
      <c r="M6482" s="164">
        <f t="shared" si="2987"/>
        <v>0</v>
      </c>
      <c r="N6482" s="164">
        <f>SUM(N6483,N6486)</f>
        <v>0</v>
      </c>
      <c r="O6482" s="164">
        <f>SUM(O6483,O6486)</f>
        <v>0</v>
      </c>
      <c r="P6482" s="164">
        <f>SUM(P6483,P6486)</f>
        <v>0</v>
      </c>
      <c r="Q6482" s="164">
        <f>SUM(Q6483,Q6486)</f>
        <v>0</v>
      </c>
      <c r="R6482" s="164">
        <f t="shared" si="2989"/>
        <v>0</v>
      </c>
      <c r="S6482" s="164">
        <f>SUM(S6483,S6486)</f>
        <v>0</v>
      </c>
      <c r="T6482" s="164">
        <f>SUM(T6483,T6486)</f>
        <v>0</v>
      </c>
      <c r="U6482" s="164">
        <f>SUM(U6483,U6486)</f>
        <v>0</v>
      </c>
      <c r="V6482" s="164">
        <f>SUM(V6483,V6486)</f>
        <v>0</v>
      </c>
    </row>
    <row r="6483" spans="1:22" ht="16.5" thickTop="1" thickBot="1">
      <c r="A6483" s="160" t="s">
        <v>121</v>
      </c>
      <c r="B6483" s="166" t="s">
        <v>99</v>
      </c>
      <c r="C6483" s="164">
        <f t="shared" si="2983"/>
        <v>1775000</v>
      </c>
      <c r="D6483" s="164">
        <f t="shared" si="2984"/>
        <v>680750</v>
      </c>
      <c r="E6483" s="164">
        <f t="shared" si="2984"/>
        <v>364750</v>
      </c>
      <c r="F6483" s="164">
        <f t="shared" si="2984"/>
        <v>364750</v>
      </c>
      <c r="G6483" s="164">
        <f t="shared" si="2982"/>
        <v>364750</v>
      </c>
      <c r="H6483" s="164">
        <f t="shared" si="2985"/>
        <v>1775000</v>
      </c>
      <c r="I6483" s="164">
        <f t="shared" ref="I6483:L6484" si="2997">SUM(I6484)</f>
        <v>680750</v>
      </c>
      <c r="J6483" s="164">
        <f t="shared" si="2997"/>
        <v>364750</v>
      </c>
      <c r="K6483" s="164">
        <f t="shared" si="2997"/>
        <v>364750</v>
      </c>
      <c r="L6483" s="164">
        <f t="shared" si="2997"/>
        <v>364750</v>
      </c>
      <c r="M6483" s="164">
        <f t="shared" si="2987"/>
        <v>0</v>
      </c>
      <c r="N6483" s="164">
        <f t="shared" ref="N6483:Q6484" si="2998">SUM(N6484)</f>
        <v>0</v>
      </c>
      <c r="O6483" s="164">
        <f t="shared" si="2998"/>
        <v>0</v>
      </c>
      <c r="P6483" s="164">
        <f t="shared" si="2998"/>
        <v>0</v>
      </c>
      <c r="Q6483" s="164">
        <f t="shared" si="2998"/>
        <v>0</v>
      </c>
      <c r="R6483" s="164">
        <f t="shared" si="2989"/>
        <v>0</v>
      </c>
      <c r="S6483" s="164">
        <f t="shared" ref="S6483:V6484" si="2999">SUM(S6484)</f>
        <v>0</v>
      </c>
      <c r="T6483" s="164">
        <f t="shared" si="2999"/>
        <v>0</v>
      </c>
      <c r="U6483" s="164">
        <f t="shared" si="2999"/>
        <v>0</v>
      </c>
      <c r="V6483" s="164">
        <f t="shared" si="2999"/>
        <v>0</v>
      </c>
    </row>
    <row r="6484" spans="1:22" ht="16.5" thickTop="1" thickBot="1">
      <c r="A6484" s="160" t="s">
        <v>121</v>
      </c>
      <c r="B6484" s="167" t="s">
        <v>103</v>
      </c>
      <c r="C6484" s="164">
        <f t="shared" si="2983"/>
        <v>1775000</v>
      </c>
      <c r="D6484" s="164">
        <f t="shared" si="2984"/>
        <v>680750</v>
      </c>
      <c r="E6484" s="164">
        <f t="shared" si="2984"/>
        <v>364750</v>
      </c>
      <c r="F6484" s="164">
        <f t="shared" si="2984"/>
        <v>364750</v>
      </c>
      <c r="G6484" s="164">
        <f t="shared" si="2982"/>
        <v>364750</v>
      </c>
      <c r="H6484" s="164">
        <f t="shared" si="2985"/>
        <v>1775000</v>
      </c>
      <c r="I6484" s="164">
        <f t="shared" si="2997"/>
        <v>680750</v>
      </c>
      <c r="J6484" s="164">
        <f t="shared" si="2997"/>
        <v>364750</v>
      </c>
      <c r="K6484" s="164">
        <f t="shared" si="2997"/>
        <v>364750</v>
      </c>
      <c r="L6484" s="164">
        <f t="shared" si="2997"/>
        <v>364750</v>
      </c>
      <c r="M6484" s="164">
        <f t="shared" si="2987"/>
        <v>0</v>
      </c>
      <c r="N6484" s="164">
        <f t="shared" si="2998"/>
        <v>0</v>
      </c>
      <c r="O6484" s="164">
        <f t="shared" si="2998"/>
        <v>0</v>
      </c>
      <c r="P6484" s="164">
        <f t="shared" si="2998"/>
        <v>0</v>
      </c>
      <c r="Q6484" s="164">
        <f t="shared" si="2998"/>
        <v>0</v>
      </c>
      <c r="R6484" s="164">
        <f t="shared" si="2989"/>
        <v>0</v>
      </c>
      <c r="S6484" s="164">
        <f t="shared" si="2999"/>
        <v>0</v>
      </c>
      <c r="T6484" s="164">
        <f t="shared" si="2999"/>
        <v>0</v>
      </c>
      <c r="U6484" s="164">
        <f t="shared" si="2999"/>
        <v>0</v>
      </c>
      <c r="V6484" s="164">
        <f t="shared" si="2999"/>
        <v>0</v>
      </c>
    </row>
    <row r="6485" spans="1:22" ht="16.5" thickTop="1" thickBot="1">
      <c r="A6485" s="160" t="s">
        <v>121</v>
      </c>
      <c r="B6485" s="168" t="s">
        <v>133</v>
      </c>
      <c r="C6485" s="164">
        <f t="shared" si="2983"/>
        <v>1775000</v>
      </c>
      <c r="D6485" s="164">
        <f t="shared" si="2984"/>
        <v>680750</v>
      </c>
      <c r="E6485" s="164">
        <f t="shared" si="2984"/>
        <v>364750</v>
      </c>
      <c r="F6485" s="164">
        <f t="shared" si="2984"/>
        <v>364750</v>
      </c>
      <c r="G6485" s="164">
        <f t="shared" si="2982"/>
        <v>364750</v>
      </c>
      <c r="H6485" s="164">
        <f t="shared" si="2985"/>
        <v>1775000</v>
      </c>
      <c r="I6485" s="164">
        <v>680750</v>
      </c>
      <c r="J6485" s="164">
        <v>364750</v>
      </c>
      <c r="K6485" s="164">
        <v>364750</v>
      </c>
      <c r="L6485" s="164">
        <v>364750</v>
      </c>
      <c r="M6485" s="164">
        <f t="shared" si="2987"/>
        <v>0</v>
      </c>
      <c r="N6485" s="164">
        <v>0</v>
      </c>
      <c r="O6485" s="164">
        <v>0</v>
      </c>
      <c r="P6485" s="164">
        <v>0</v>
      </c>
      <c r="Q6485" s="164">
        <v>0</v>
      </c>
      <c r="R6485" s="164">
        <f t="shared" si="2989"/>
        <v>0</v>
      </c>
      <c r="S6485" s="164">
        <v>0</v>
      </c>
      <c r="T6485" s="164">
        <v>0</v>
      </c>
      <c r="U6485" s="164">
        <v>0</v>
      </c>
      <c r="V6485" s="164">
        <v>0</v>
      </c>
    </row>
    <row r="6486" spans="1:22" ht="16.5" thickTop="1" thickBot="1">
      <c r="A6486" s="160" t="s">
        <v>121</v>
      </c>
      <c r="B6486" s="166" t="s">
        <v>155</v>
      </c>
      <c r="C6486" s="164">
        <f t="shared" si="2983"/>
        <v>30000</v>
      </c>
      <c r="D6486" s="164">
        <f t="shared" si="2984"/>
        <v>30000</v>
      </c>
      <c r="E6486" s="164">
        <f t="shared" si="2984"/>
        <v>0</v>
      </c>
      <c r="F6486" s="164">
        <f t="shared" si="2984"/>
        <v>0</v>
      </c>
      <c r="G6486" s="164">
        <f t="shared" si="2982"/>
        <v>0</v>
      </c>
      <c r="H6486" s="164">
        <f t="shared" si="2985"/>
        <v>30000</v>
      </c>
      <c r="I6486" s="164">
        <v>30000</v>
      </c>
      <c r="J6486" s="164">
        <v>0</v>
      </c>
      <c r="K6486" s="164">
        <v>0</v>
      </c>
      <c r="L6486" s="164">
        <v>0</v>
      </c>
      <c r="M6486" s="164">
        <f t="shared" si="2987"/>
        <v>0</v>
      </c>
      <c r="N6486" s="164">
        <v>0</v>
      </c>
      <c r="O6486" s="164">
        <v>0</v>
      </c>
      <c r="P6486" s="164">
        <v>0</v>
      </c>
      <c r="Q6486" s="164">
        <v>0</v>
      </c>
      <c r="R6486" s="164">
        <f t="shared" si="2989"/>
        <v>0</v>
      </c>
      <c r="S6486" s="164">
        <v>0</v>
      </c>
      <c r="T6486" s="164">
        <v>0</v>
      </c>
      <c r="U6486" s="164">
        <v>0</v>
      </c>
      <c r="V6486" s="164">
        <v>0</v>
      </c>
    </row>
    <row r="6487" spans="1:22" ht="31.5" thickTop="1" thickBot="1">
      <c r="A6487" s="160" t="s">
        <v>2180</v>
      </c>
      <c r="B6487" s="165" t="s">
        <v>2181</v>
      </c>
      <c r="C6487" s="164">
        <f t="shared" si="2983"/>
        <v>100000</v>
      </c>
      <c r="D6487" s="164">
        <f t="shared" si="2984"/>
        <v>30000</v>
      </c>
      <c r="E6487" s="164">
        <f t="shared" si="2984"/>
        <v>30000</v>
      </c>
      <c r="F6487" s="164">
        <f t="shared" si="2984"/>
        <v>30000</v>
      </c>
      <c r="G6487" s="164">
        <f t="shared" si="2982"/>
        <v>10000</v>
      </c>
      <c r="H6487" s="164">
        <f t="shared" si="2985"/>
        <v>100000</v>
      </c>
      <c r="I6487" s="164">
        <f t="shared" ref="I6487:L6489" si="3000">SUM(I6488)</f>
        <v>30000</v>
      </c>
      <c r="J6487" s="164">
        <f t="shared" si="3000"/>
        <v>30000</v>
      </c>
      <c r="K6487" s="164">
        <f t="shared" si="3000"/>
        <v>30000</v>
      </c>
      <c r="L6487" s="164">
        <f t="shared" si="3000"/>
        <v>10000</v>
      </c>
      <c r="M6487" s="164">
        <f t="shared" si="2987"/>
        <v>0</v>
      </c>
      <c r="N6487" s="164">
        <f t="shared" ref="N6487:Q6489" si="3001">SUM(N6488)</f>
        <v>0</v>
      </c>
      <c r="O6487" s="164">
        <f t="shared" si="3001"/>
        <v>0</v>
      </c>
      <c r="P6487" s="164">
        <f t="shared" si="3001"/>
        <v>0</v>
      </c>
      <c r="Q6487" s="164">
        <f t="shared" si="3001"/>
        <v>0</v>
      </c>
      <c r="R6487" s="164">
        <f t="shared" si="2989"/>
        <v>0</v>
      </c>
      <c r="S6487" s="164">
        <f t="shared" ref="S6487:V6489" si="3002">SUM(S6488)</f>
        <v>0</v>
      </c>
      <c r="T6487" s="164">
        <f t="shared" si="3002"/>
        <v>0</v>
      </c>
      <c r="U6487" s="164">
        <f t="shared" si="3002"/>
        <v>0</v>
      </c>
      <c r="V6487" s="164">
        <f t="shared" si="3002"/>
        <v>0</v>
      </c>
    </row>
    <row r="6488" spans="1:22" ht="16.5" thickTop="1" thickBot="1">
      <c r="A6488" s="160" t="s">
        <v>121</v>
      </c>
      <c r="B6488" s="166" t="s">
        <v>99</v>
      </c>
      <c r="C6488" s="164">
        <f t="shared" si="2983"/>
        <v>100000</v>
      </c>
      <c r="D6488" s="164">
        <f t="shared" si="2984"/>
        <v>30000</v>
      </c>
      <c r="E6488" s="164">
        <f t="shared" si="2984"/>
        <v>30000</v>
      </c>
      <c r="F6488" s="164">
        <f t="shared" si="2984"/>
        <v>30000</v>
      </c>
      <c r="G6488" s="164">
        <f t="shared" si="2982"/>
        <v>10000</v>
      </c>
      <c r="H6488" s="164">
        <f t="shared" si="2985"/>
        <v>100000</v>
      </c>
      <c r="I6488" s="164">
        <f t="shared" si="3000"/>
        <v>30000</v>
      </c>
      <c r="J6488" s="164">
        <f t="shared" si="3000"/>
        <v>30000</v>
      </c>
      <c r="K6488" s="164">
        <f t="shared" si="3000"/>
        <v>30000</v>
      </c>
      <c r="L6488" s="164">
        <f t="shared" si="3000"/>
        <v>10000</v>
      </c>
      <c r="M6488" s="164">
        <f t="shared" si="2987"/>
        <v>0</v>
      </c>
      <c r="N6488" s="164">
        <f t="shared" si="3001"/>
        <v>0</v>
      </c>
      <c r="O6488" s="164">
        <f t="shared" si="3001"/>
        <v>0</v>
      </c>
      <c r="P6488" s="164">
        <f t="shared" si="3001"/>
        <v>0</v>
      </c>
      <c r="Q6488" s="164">
        <f t="shared" si="3001"/>
        <v>0</v>
      </c>
      <c r="R6488" s="164">
        <f t="shared" si="2989"/>
        <v>0</v>
      </c>
      <c r="S6488" s="164">
        <f t="shared" si="3002"/>
        <v>0</v>
      </c>
      <c r="T6488" s="164">
        <f t="shared" si="3002"/>
        <v>0</v>
      </c>
      <c r="U6488" s="164">
        <f t="shared" si="3002"/>
        <v>0</v>
      </c>
      <c r="V6488" s="164">
        <f t="shared" si="3002"/>
        <v>0</v>
      </c>
    </row>
    <row r="6489" spans="1:22" ht="16.5" thickTop="1" thickBot="1">
      <c r="A6489" s="160" t="s">
        <v>121</v>
      </c>
      <c r="B6489" s="167" t="s">
        <v>103</v>
      </c>
      <c r="C6489" s="164">
        <f t="shared" si="2983"/>
        <v>100000</v>
      </c>
      <c r="D6489" s="164">
        <f t="shared" si="2984"/>
        <v>30000</v>
      </c>
      <c r="E6489" s="164">
        <f t="shared" si="2984"/>
        <v>30000</v>
      </c>
      <c r="F6489" s="164">
        <f t="shared" si="2984"/>
        <v>30000</v>
      </c>
      <c r="G6489" s="164">
        <f t="shared" si="2982"/>
        <v>10000</v>
      </c>
      <c r="H6489" s="164">
        <f t="shared" si="2985"/>
        <v>100000</v>
      </c>
      <c r="I6489" s="164">
        <f t="shared" si="3000"/>
        <v>30000</v>
      </c>
      <c r="J6489" s="164">
        <f t="shared" si="3000"/>
        <v>30000</v>
      </c>
      <c r="K6489" s="164">
        <f t="shared" si="3000"/>
        <v>30000</v>
      </c>
      <c r="L6489" s="164">
        <f t="shared" si="3000"/>
        <v>10000</v>
      </c>
      <c r="M6489" s="164">
        <f t="shared" si="2987"/>
        <v>0</v>
      </c>
      <c r="N6489" s="164">
        <f t="shared" si="3001"/>
        <v>0</v>
      </c>
      <c r="O6489" s="164">
        <f t="shared" si="3001"/>
        <v>0</v>
      </c>
      <c r="P6489" s="164">
        <f t="shared" si="3001"/>
        <v>0</v>
      </c>
      <c r="Q6489" s="164">
        <f t="shared" si="3001"/>
        <v>0</v>
      </c>
      <c r="R6489" s="164">
        <f t="shared" si="2989"/>
        <v>0</v>
      </c>
      <c r="S6489" s="164">
        <f t="shared" si="3002"/>
        <v>0</v>
      </c>
      <c r="T6489" s="164">
        <f t="shared" si="3002"/>
        <v>0</v>
      </c>
      <c r="U6489" s="164">
        <f t="shared" si="3002"/>
        <v>0</v>
      </c>
      <c r="V6489" s="164">
        <f t="shared" si="3002"/>
        <v>0</v>
      </c>
    </row>
    <row r="6490" spans="1:22" ht="16.5" thickTop="1" thickBot="1">
      <c r="A6490" s="160" t="s">
        <v>121</v>
      </c>
      <c r="B6490" s="168" t="s">
        <v>133</v>
      </c>
      <c r="C6490" s="164">
        <f t="shared" si="2983"/>
        <v>100000</v>
      </c>
      <c r="D6490" s="164">
        <f t="shared" si="2984"/>
        <v>30000</v>
      </c>
      <c r="E6490" s="164">
        <f t="shared" si="2984"/>
        <v>30000</v>
      </c>
      <c r="F6490" s="164">
        <f t="shared" si="2984"/>
        <v>30000</v>
      </c>
      <c r="G6490" s="164">
        <f t="shared" si="2982"/>
        <v>10000</v>
      </c>
      <c r="H6490" s="164">
        <f t="shared" si="2985"/>
        <v>100000</v>
      </c>
      <c r="I6490" s="164">
        <v>30000</v>
      </c>
      <c r="J6490" s="164">
        <v>30000</v>
      </c>
      <c r="K6490" s="164">
        <v>30000</v>
      </c>
      <c r="L6490" s="164">
        <v>10000</v>
      </c>
      <c r="M6490" s="164">
        <f t="shared" si="2987"/>
        <v>0</v>
      </c>
      <c r="N6490" s="164">
        <v>0</v>
      </c>
      <c r="O6490" s="164">
        <v>0</v>
      </c>
      <c r="P6490" s="164">
        <v>0</v>
      </c>
      <c r="Q6490" s="164">
        <v>0</v>
      </c>
      <c r="R6490" s="164">
        <f t="shared" si="2989"/>
        <v>0</v>
      </c>
      <c r="S6490" s="164">
        <v>0</v>
      </c>
      <c r="T6490" s="164">
        <v>0</v>
      </c>
      <c r="U6490" s="164">
        <v>0</v>
      </c>
      <c r="V6490" s="164">
        <v>0</v>
      </c>
    </row>
    <row r="6491" spans="1:22" ht="31.5" thickTop="1" thickBot="1">
      <c r="A6491" s="160" t="s">
        <v>2182</v>
      </c>
      <c r="B6491" s="165" t="s">
        <v>2183</v>
      </c>
      <c r="C6491" s="164">
        <f t="shared" si="2983"/>
        <v>800000</v>
      </c>
      <c r="D6491" s="164">
        <f t="shared" si="2984"/>
        <v>400000</v>
      </c>
      <c r="E6491" s="164">
        <f t="shared" si="2984"/>
        <v>400000</v>
      </c>
      <c r="F6491" s="164">
        <f t="shared" si="2984"/>
        <v>0</v>
      </c>
      <c r="G6491" s="164">
        <f t="shared" si="2982"/>
        <v>0</v>
      </c>
      <c r="H6491" s="164">
        <f t="shared" si="2985"/>
        <v>800000</v>
      </c>
      <c r="I6491" s="164">
        <f t="shared" ref="I6491:L6493" si="3003">SUM(I6492)</f>
        <v>400000</v>
      </c>
      <c r="J6491" s="164">
        <f t="shared" si="3003"/>
        <v>400000</v>
      </c>
      <c r="K6491" s="164">
        <f t="shared" si="3003"/>
        <v>0</v>
      </c>
      <c r="L6491" s="164">
        <f t="shared" si="3003"/>
        <v>0</v>
      </c>
      <c r="M6491" s="164">
        <f t="shared" si="2987"/>
        <v>0</v>
      </c>
      <c r="N6491" s="164">
        <f t="shared" ref="N6491:Q6493" si="3004">SUM(N6492)</f>
        <v>0</v>
      </c>
      <c r="O6491" s="164">
        <f t="shared" si="3004"/>
        <v>0</v>
      </c>
      <c r="P6491" s="164">
        <f t="shared" si="3004"/>
        <v>0</v>
      </c>
      <c r="Q6491" s="164">
        <f t="shared" si="3004"/>
        <v>0</v>
      </c>
      <c r="R6491" s="164">
        <f t="shared" si="2989"/>
        <v>0</v>
      </c>
      <c r="S6491" s="164">
        <f t="shared" ref="S6491:V6493" si="3005">SUM(S6492)</f>
        <v>0</v>
      </c>
      <c r="T6491" s="164">
        <f t="shared" si="3005"/>
        <v>0</v>
      </c>
      <c r="U6491" s="164">
        <f t="shared" si="3005"/>
        <v>0</v>
      </c>
      <c r="V6491" s="164">
        <f t="shared" si="3005"/>
        <v>0</v>
      </c>
    </row>
    <row r="6492" spans="1:22" ht="16.5" thickTop="1" thickBot="1">
      <c r="A6492" s="160" t="s">
        <v>121</v>
      </c>
      <c r="B6492" s="166" t="s">
        <v>99</v>
      </c>
      <c r="C6492" s="164">
        <f t="shared" si="2983"/>
        <v>800000</v>
      </c>
      <c r="D6492" s="164">
        <f t="shared" si="2984"/>
        <v>400000</v>
      </c>
      <c r="E6492" s="164">
        <f t="shared" si="2984"/>
        <v>400000</v>
      </c>
      <c r="F6492" s="164">
        <f t="shared" si="2984"/>
        <v>0</v>
      </c>
      <c r="G6492" s="164">
        <f t="shared" si="2982"/>
        <v>0</v>
      </c>
      <c r="H6492" s="164">
        <f t="shared" si="2985"/>
        <v>800000</v>
      </c>
      <c r="I6492" s="164">
        <f t="shared" si="3003"/>
        <v>400000</v>
      </c>
      <c r="J6492" s="164">
        <f t="shared" si="3003"/>
        <v>400000</v>
      </c>
      <c r="K6492" s="164">
        <f t="shared" si="3003"/>
        <v>0</v>
      </c>
      <c r="L6492" s="164">
        <f t="shared" si="3003"/>
        <v>0</v>
      </c>
      <c r="M6492" s="164">
        <f t="shared" si="2987"/>
        <v>0</v>
      </c>
      <c r="N6492" s="164">
        <f t="shared" si="3004"/>
        <v>0</v>
      </c>
      <c r="O6492" s="164">
        <f t="shared" si="3004"/>
        <v>0</v>
      </c>
      <c r="P6492" s="164">
        <f t="shared" si="3004"/>
        <v>0</v>
      </c>
      <c r="Q6492" s="164">
        <f t="shared" si="3004"/>
        <v>0</v>
      </c>
      <c r="R6492" s="164">
        <f t="shared" si="2989"/>
        <v>0</v>
      </c>
      <c r="S6492" s="164">
        <f t="shared" si="3005"/>
        <v>0</v>
      </c>
      <c r="T6492" s="164">
        <f t="shared" si="3005"/>
        <v>0</v>
      </c>
      <c r="U6492" s="164">
        <f t="shared" si="3005"/>
        <v>0</v>
      </c>
      <c r="V6492" s="164">
        <f t="shared" si="3005"/>
        <v>0</v>
      </c>
    </row>
    <row r="6493" spans="1:22" ht="16.5" thickTop="1" thickBot="1">
      <c r="A6493" s="160" t="s">
        <v>121</v>
      </c>
      <c r="B6493" s="167" t="s">
        <v>103</v>
      </c>
      <c r="C6493" s="164">
        <f t="shared" si="2983"/>
        <v>800000</v>
      </c>
      <c r="D6493" s="164">
        <f t="shared" si="2984"/>
        <v>400000</v>
      </c>
      <c r="E6493" s="164">
        <f t="shared" si="2984"/>
        <v>400000</v>
      </c>
      <c r="F6493" s="164">
        <f t="shared" si="2984"/>
        <v>0</v>
      </c>
      <c r="G6493" s="164">
        <f t="shared" si="2982"/>
        <v>0</v>
      </c>
      <c r="H6493" s="164">
        <f t="shared" si="2985"/>
        <v>800000</v>
      </c>
      <c r="I6493" s="164">
        <f t="shared" si="3003"/>
        <v>400000</v>
      </c>
      <c r="J6493" s="164">
        <f t="shared" si="3003"/>
        <v>400000</v>
      </c>
      <c r="K6493" s="164">
        <f t="shared" si="3003"/>
        <v>0</v>
      </c>
      <c r="L6493" s="164">
        <f t="shared" si="3003"/>
        <v>0</v>
      </c>
      <c r="M6493" s="164">
        <f t="shared" si="2987"/>
        <v>0</v>
      </c>
      <c r="N6493" s="164">
        <f t="shared" si="3004"/>
        <v>0</v>
      </c>
      <c r="O6493" s="164">
        <f t="shared" si="3004"/>
        <v>0</v>
      </c>
      <c r="P6493" s="164">
        <f t="shared" si="3004"/>
        <v>0</v>
      </c>
      <c r="Q6493" s="164">
        <f t="shared" si="3004"/>
        <v>0</v>
      </c>
      <c r="R6493" s="164">
        <f t="shared" si="2989"/>
        <v>0</v>
      </c>
      <c r="S6493" s="164">
        <f t="shared" si="3005"/>
        <v>0</v>
      </c>
      <c r="T6493" s="164">
        <f t="shared" si="3005"/>
        <v>0</v>
      </c>
      <c r="U6493" s="164">
        <f t="shared" si="3005"/>
        <v>0</v>
      </c>
      <c r="V6493" s="164">
        <f t="shared" si="3005"/>
        <v>0</v>
      </c>
    </row>
    <row r="6494" spans="1:22" ht="16.5" thickTop="1" thickBot="1">
      <c r="A6494" s="160" t="s">
        <v>121</v>
      </c>
      <c r="B6494" s="168" t="s">
        <v>133</v>
      </c>
      <c r="C6494" s="164">
        <f t="shared" si="2983"/>
        <v>800000</v>
      </c>
      <c r="D6494" s="164">
        <f t="shared" si="2984"/>
        <v>400000</v>
      </c>
      <c r="E6494" s="164">
        <f t="shared" si="2984"/>
        <v>400000</v>
      </c>
      <c r="F6494" s="164">
        <f t="shared" si="2984"/>
        <v>0</v>
      </c>
      <c r="G6494" s="164">
        <f t="shared" si="2982"/>
        <v>0</v>
      </c>
      <c r="H6494" s="164">
        <f t="shared" si="2985"/>
        <v>800000</v>
      </c>
      <c r="I6494" s="164">
        <v>400000</v>
      </c>
      <c r="J6494" s="164">
        <v>400000</v>
      </c>
      <c r="K6494" s="164">
        <v>0</v>
      </c>
      <c r="L6494" s="164">
        <v>0</v>
      </c>
      <c r="M6494" s="164">
        <f t="shared" si="2987"/>
        <v>0</v>
      </c>
      <c r="N6494" s="164">
        <v>0</v>
      </c>
      <c r="O6494" s="164">
        <v>0</v>
      </c>
      <c r="P6494" s="164">
        <v>0</v>
      </c>
      <c r="Q6494" s="164">
        <v>0</v>
      </c>
      <c r="R6494" s="164">
        <f t="shared" si="2989"/>
        <v>0</v>
      </c>
      <c r="S6494" s="164">
        <v>0</v>
      </c>
      <c r="T6494" s="164">
        <v>0</v>
      </c>
      <c r="U6494" s="164">
        <v>0</v>
      </c>
      <c r="V6494" s="164">
        <v>0</v>
      </c>
    </row>
    <row r="6495" spans="1:22" ht="31.5" thickTop="1" thickBot="1">
      <c r="A6495" s="160" t="s">
        <v>2184</v>
      </c>
      <c r="B6495" s="165" t="s">
        <v>2185</v>
      </c>
      <c r="C6495" s="164">
        <f t="shared" si="2983"/>
        <v>500000</v>
      </c>
      <c r="D6495" s="164">
        <f t="shared" si="2984"/>
        <v>300000</v>
      </c>
      <c r="E6495" s="164">
        <f t="shared" si="2984"/>
        <v>135000</v>
      </c>
      <c r="F6495" s="164">
        <f t="shared" si="2984"/>
        <v>65000</v>
      </c>
      <c r="G6495" s="164">
        <f t="shared" si="2982"/>
        <v>0</v>
      </c>
      <c r="H6495" s="164">
        <f t="shared" si="2985"/>
        <v>500000</v>
      </c>
      <c r="I6495" s="164">
        <f>SUM(I6496,I6500:I6501)</f>
        <v>300000</v>
      </c>
      <c r="J6495" s="164">
        <f>SUM(J6496,J6500:J6501)</f>
        <v>135000</v>
      </c>
      <c r="K6495" s="164">
        <f>SUM(K6496,K6500:K6501)</f>
        <v>65000</v>
      </c>
      <c r="L6495" s="164">
        <f>SUM(L6496,L6500:L6501)</f>
        <v>0</v>
      </c>
      <c r="M6495" s="164">
        <f t="shared" si="2987"/>
        <v>0</v>
      </c>
      <c r="N6495" s="164">
        <f>SUM(N6496,N6500:N6501)</f>
        <v>0</v>
      </c>
      <c r="O6495" s="164">
        <f>SUM(O6496,O6500:O6501)</f>
        <v>0</v>
      </c>
      <c r="P6495" s="164">
        <f>SUM(P6496,P6500:P6501)</f>
        <v>0</v>
      </c>
      <c r="Q6495" s="164">
        <f>SUM(Q6496,Q6500:Q6501)</f>
        <v>0</v>
      </c>
      <c r="R6495" s="164">
        <f t="shared" si="2989"/>
        <v>0</v>
      </c>
      <c r="S6495" s="164">
        <f>SUM(S6496,S6500:S6501)</f>
        <v>0</v>
      </c>
      <c r="T6495" s="164">
        <f>SUM(T6496,T6500:T6501)</f>
        <v>0</v>
      </c>
      <c r="U6495" s="164">
        <f>SUM(U6496,U6500:U6501)</f>
        <v>0</v>
      </c>
      <c r="V6495" s="164">
        <f>SUM(V6496,V6500:V6501)</f>
        <v>0</v>
      </c>
    </row>
    <row r="6496" spans="1:22" ht="16.5" thickTop="1" thickBot="1">
      <c r="A6496" s="160" t="s">
        <v>121</v>
      </c>
      <c r="B6496" s="166" t="s">
        <v>99</v>
      </c>
      <c r="C6496" s="164">
        <f t="shared" si="2983"/>
        <v>365000</v>
      </c>
      <c r="D6496" s="164">
        <f t="shared" si="2984"/>
        <v>200000</v>
      </c>
      <c r="E6496" s="164">
        <f t="shared" si="2984"/>
        <v>100000</v>
      </c>
      <c r="F6496" s="164">
        <f t="shared" si="2984"/>
        <v>65000</v>
      </c>
      <c r="G6496" s="164">
        <f t="shared" si="2982"/>
        <v>0</v>
      </c>
      <c r="H6496" s="164">
        <f t="shared" si="2985"/>
        <v>365000</v>
      </c>
      <c r="I6496" s="164">
        <f>SUM(I6497:I6498)</f>
        <v>200000</v>
      </c>
      <c r="J6496" s="164">
        <f>SUM(J6497:J6498)</f>
        <v>100000</v>
      </c>
      <c r="K6496" s="164">
        <f>SUM(K6497:K6498)</f>
        <v>65000</v>
      </c>
      <c r="L6496" s="164">
        <f>SUM(L6497:L6498)</f>
        <v>0</v>
      </c>
      <c r="M6496" s="164">
        <f t="shared" si="2987"/>
        <v>0</v>
      </c>
      <c r="N6496" s="164">
        <f>SUM(N6497:N6498)</f>
        <v>0</v>
      </c>
      <c r="O6496" s="164">
        <f>SUM(O6497:O6498)</f>
        <v>0</v>
      </c>
      <c r="P6496" s="164">
        <f>SUM(P6497:P6498)</f>
        <v>0</v>
      </c>
      <c r="Q6496" s="164">
        <f>SUM(Q6497:Q6498)</f>
        <v>0</v>
      </c>
      <c r="R6496" s="164">
        <f t="shared" si="2989"/>
        <v>0</v>
      </c>
      <c r="S6496" s="164">
        <f>SUM(S6497:S6498)</f>
        <v>0</v>
      </c>
      <c r="T6496" s="164">
        <f>SUM(T6497:T6498)</f>
        <v>0</v>
      </c>
      <c r="U6496" s="164">
        <f>SUM(U6497:U6498)</f>
        <v>0</v>
      </c>
      <c r="V6496" s="164">
        <f>SUM(V6497:V6498)</f>
        <v>0</v>
      </c>
    </row>
    <row r="6497" spans="1:22" ht="16.5" thickTop="1" thickBot="1">
      <c r="A6497" s="160" t="s">
        <v>121</v>
      </c>
      <c r="B6497" s="167" t="s">
        <v>102</v>
      </c>
      <c r="C6497" s="164">
        <f t="shared" si="2983"/>
        <v>45000</v>
      </c>
      <c r="D6497" s="164">
        <f t="shared" si="2984"/>
        <v>45000</v>
      </c>
      <c r="E6497" s="164">
        <f t="shared" si="2984"/>
        <v>0</v>
      </c>
      <c r="F6497" s="164">
        <f t="shared" si="2984"/>
        <v>0</v>
      </c>
      <c r="G6497" s="164">
        <f t="shared" si="2982"/>
        <v>0</v>
      </c>
      <c r="H6497" s="164">
        <f t="shared" si="2985"/>
        <v>45000</v>
      </c>
      <c r="I6497" s="164">
        <v>45000</v>
      </c>
      <c r="J6497" s="164">
        <v>0</v>
      </c>
      <c r="K6497" s="164">
        <v>0</v>
      </c>
      <c r="L6497" s="164">
        <v>0</v>
      </c>
      <c r="M6497" s="164">
        <f t="shared" si="2987"/>
        <v>0</v>
      </c>
      <c r="N6497" s="164">
        <v>0</v>
      </c>
      <c r="O6497" s="164">
        <v>0</v>
      </c>
      <c r="P6497" s="164">
        <v>0</v>
      </c>
      <c r="Q6497" s="164">
        <v>0</v>
      </c>
      <c r="R6497" s="164">
        <f t="shared" si="2989"/>
        <v>0</v>
      </c>
      <c r="S6497" s="164">
        <v>0</v>
      </c>
      <c r="T6497" s="164">
        <v>0</v>
      </c>
      <c r="U6497" s="164">
        <v>0</v>
      </c>
      <c r="V6497" s="164">
        <v>0</v>
      </c>
    </row>
    <row r="6498" spans="1:22" ht="16.5" thickTop="1" thickBot="1">
      <c r="A6498" s="160" t="s">
        <v>121</v>
      </c>
      <c r="B6498" s="167" t="s">
        <v>103</v>
      </c>
      <c r="C6498" s="164">
        <f t="shared" si="2983"/>
        <v>320000</v>
      </c>
      <c r="D6498" s="164">
        <f t="shared" si="2984"/>
        <v>155000</v>
      </c>
      <c r="E6498" s="164">
        <f t="shared" si="2984"/>
        <v>100000</v>
      </c>
      <c r="F6498" s="164">
        <f t="shared" si="2984"/>
        <v>65000</v>
      </c>
      <c r="G6498" s="164">
        <f t="shared" si="2982"/>
        <v>0</v>
      </c>
      <c r="H6498" s="164">
        <f t="shared" si="2985"/>
        <v>320000</v>
      </c>
      <c r="I6498" s="164">
        <f>SUM(I6499)</f>
        <v>155000</v>
      </c>
      <c r="J6498" s="164">
        <f>SUM(J6499)</f>
        <v>100000</v>
      </c>
      <c r="K6498" s="164">
        <f>SUM(K6499)</f>
        <v>65000</v>
      </c>
      <c r="L6498" s="164">
        <f>SUM(L6499)</f>
        <v>0</v>
      </c>
      <c r="M6498" s="164">
        <f t="shared" si="2987"/>
        <v>0</v>
      </c>
      <c r="N6498" s="164">
        <f>SUM(N6499)</f>
        <v>0</v>
      </c>
      <c r="O6498" s="164">
        <f>SUM(O6499)</f>
        <v>0</v>
      </c>
      <c r="P6498" s="164">
        <f>SUM(P6499)</f>
        <v>0</v>
      </c>
      <c r="Q6498" s="164">
        <f>SUM(Q6499)</f>
        <v>0</v>
      </c>
      <c r="R6498" s="164">
        <f t="shared" si="2989"/>
        <v>0</v>
      </c>
      <c r="S6498" s="164">
        <f>SUM(S6499)</f>
        <v>0</v>
      </c>
      <c r="T6498" s="164">
        <f>SUM(T6499)</f>
        <v>0</v>
      </c>
      <c r="U6498" s="164">
        <f>SUM(U6499)</f>
        <v>0</v>
      </c>
      <c r="V6498" s="164">
        <f>SUM(V6499)</f>
        <v>0</v>
      </c>
    </row>
    <row r="6499" spans="1:22" ht="16.5" thickTop="1" thickBot="1">
      <c r="A6499" s="160" t="s">
        <v>121</v>
      </c>
      <c r="B6499" s="168" t="s">
        <v>133</v>
      </c>
      <c r="C6499" s="164">
        <f t="shared" si="2983"/>
        <v>320000</v>
      </c>
      <c r="D6499" s="164">
        <f t="shared" si="2984"/>
        <v>155000</v>
      </c>
      <c r="E6499" s="164">
        <f t="shared" si="2984"/>
        <v>100000</v>
      </c>
      <c r="F6499" s="164">
        <f t="shared" si="2984"/>
        <v>65000</v>
      </c>
      <c r="G6499" s="164">
        <f t="shared" si="2982"/>
        <v>0</v>
      </c>
      <c r="H6499" s="164">
        <f t="shared" si="2985"/>
        <v>320000</v>
      </c>
      <c r="I6499" s="164">
        <v>155000</v>
      </c>
      <c r="J6499" s="164">
        <v>100000</v>
      </c>
      <c r="K6499" s="164">
        <v>65000</v>
      </c>
      <c r="L6499" s="164">
        <v>0</v>
      </c>
      <c r="M6499" s="164">
        <f t="shared" si="2987"/>
        <v>0</v>
      </c>
      <c r="N6499" s="164">
        <v>0</v>
      </c>
      <c r="O6499" s="164">
        <v>0</v>
      </c>
      <c r="P6499" s="164">
        <v>0</v>
      </c>
      <c r="Q6499" s="164">
        <v>0</v>
      </c>
      <c r="R6499" s="164">
        <f t="shared" si="2989"/>
        <v>0</v>
      </c>
      <c r="S6499" s="164">
        <v>0</v>
      </c>
      <c r="T6499" s="164">
        <v>0</v>
      </c>
      <c r="U6499" s="164">
        <v>0</v>
      </c>
      <c r="V6499" s="164">
        <v>0</v>
      </c>
    </row>
    <row r="6500" spans="1:22" ht="16.5" thickTop="1" thickBot="1">
      <c r="A6500" s="160" t="s">
        <v>121</v>
      </c>
      <c r="B6500" s="166" t="s">
        <v>155</v>
      </c>
      <c r="C6500" s="164">
        <f t="shared" si="2983"/>
        <v>100000</v>
      </c>
      <c r="D6500" s="164">
        <f t="shared" si="2984"/>
        <v>65000</v>
      </c>
      <c r="E6500" s="164">
        <f t="shared" si="2984"/>
        <v>35000</v>
      </c>
      <c r="F6500" s="164">
        <f t="shared" si="2984"/>
        <v>0</v>
      </c>
      <c r="G6500" s="164">
        <f t="shared" si="2982"/>
        <v>0</v>
      </c>
      <c r="H6500" s="164">
        <f t="shared" si="2985"/>
        <v>100000</v>
      </c>
      <c r="I6500" s="164">
        <v>65000</v>
      </c>
      <c r="J6500" s="164">
        <v>35000</v>
      </c>
      <c r="K6500" s="164">
        <v>0</v>
      </c>
      <c r="L6500" s="164">
        <v>0</v>
      </c>
      <c r="M6500" s="164">
        <f t="shared" si="2987"/>
        <v>0</v>
      </c>
      <c r="N6500" s="164">
        <v>0</v>
      </c>
      <c r="O6500" s="164">
        <v>0</v>
      </c>
      <c r="P6500" s="164">
        <v>0</v>
      </c>
      <c r="Q6500" s="164">
        <v>0</v>
      </c>
      <c r="R6500" s="164">
        <f t="shared" si="2989"/>
        <v>0</v>
      </c>
      <c r="S6500" s="164">
        <v>0</v>
      </c>
      <c r="T6500" s="164">
        <v>0</v>
      </c>
      <c r="U6500" s="164">
        <v>0</v>
      </c>
      <c r="V6500" s="164">
        <v>0</v>
      </c>
    </row>
    <row r="6501" spans="1:22" ht="16.5" thickTop="1" thickBot="1">
      <c r="A6501" s="160" t="s">
        <v>121</v>
      </c>
      <c r="B6501" s="166" t="s">
        <v>157</v>
      </c>
      <c r="C6501" s="164">
        <f t="shared" si="2983"/>
        <v>35000</v>
      </c>
      <c r="D6501" s="164">
        <f t="shared" si="2984"/>
        <v>35000</v>
      </c>
      <c r="E6501" s="164">
        <f t="shared" si="2984"/>
        <v>0</v>
      </c>
      <c r="F6501" s="164">
        <f t="shared" si="2984"/>
        <v>0</v>
      </c>
      <c r="G6501" s="164">
        <f t="shared" si="2982"/>
        <v>0</v>
      </c>
      <c r="H6501" s="164">
        <f t="shared" si="2985"/>
        <v>35000</v>
      </c>
      <c r="I6501" s="164">
        <v>35000</v>
      </c>
      <c r="J6501" s="164">
        <v>0</v>
      </c>
      <c r="K6501" s="164">
        <v>0</v>
      </c>
      <c r="L6501" s="164">
        <v>0</v>
      </c>
      <c r="M6501" s="164">
        <f t="shared" si="2987"/>
        <v>0</v>
      </c>
      <c r="N6501" s="164">
        <v>0</v>
      </c>
      <c r="O6501" s="164">
        <v>0</v>
      </c>
      <c r="P6501" s="164">
        <v>0</v>
      </c>
      <c r="Q6501" s="164">
        <v>0</v>
      </c>
      <c r="R6501" s="164">
        <f t="shared" si="2989"/>
        <v>0</v>
      </c>
      <c r="S6501" s="164">
        <v>0</v>
      </c>
      <c r="T6501" s="164">
        <v>0</v>
      </c>
      <c r="U6501" s="164">
        <v>0</v>
      </c>
      <c r="V6501" s="164">
        <v>0</v>
      </c>
    </row>
    <row r="6502" spans="1:22" ht="31.5" thickTop="1" thickBot="1">
      <c r="A6502" s="160" t="s">
        <v>2186</v>
      </c>
      <c r="B6502" s="165" t="s">
        <v>2187</v>
      </c>
      <c r="C6502" s="164">
        <f t="shared" si="2983"/>
        <v>653000</v>
      </c>
      <c r="D6502" s="164">
        <f t="shared" si="2984"/>
        <v>350000</v>
      </c>
      <c r="E6502" s="164">
        <f t="shared" si="2984"/>
        <v>200000</v>
      </c>
      <c r="F6502" s="164">
        <f t="shared" si="2984"/>
        <v>52000</v>
      </c>
      <c r="G6502" s="164">
        <f t="shared" si="2982"/>
        <v>51000</v>
      </c>
      <c r="H6502" s="164">
        <f t="shared" si="2985"/>
        <v>653000</v>
      </c>
      <c r="I6502" s="164">
        <f t="shared" ref="I6502:L6504" si="3006">SUM(I6503)</f>
        <v>350000</v>
      </c>
      <c r="J6502" s="164">
        <f t="shared" si="3006"/>
        <v>200000</v>
      </c>
      <c r="K6502" s="164">
        <f t="shared" si="3006"/>
        <v>52000</v>
      </c>
      <c r="L6502" s="164">
        <f t="shared" si="3006"/>
        <v>51000</v>
      </c>
      <c r="M6502" s="164">
        <f t="shared" si="2987"/>
        <v>0</v>
      </c>
      <c r="N6502" s="164">
        <f t="shared" ref="N6502:Q6504" si="3007">SUM(N6503)</f>
        <v>0</v>
      </c>
      <c r="O6502" s="164">
        <f t="shared" si="3007"/>
        <v>0</v>
      </c>
      <c r="P6502" s="164">
        <f t="shared" si="3007"/>
        <v>0</v>
      </c>
      <c r="Q6502" s="164">
        <f t="shared" si="3007"/>
        <v>0</v>
      </c>
      <c r="R6502" s="164">
        <f t="shared" si="2989"/>
        <v>0</v>
      </c>
      <c r="S6502" s="164">
        <f t="shared" ref="S6502:V6504" si="3008">SUM(S6503)</f>
        <v>0</v>
      </c>
      <c r="T6502" s="164">
        <f t="shared" si="3008"/>
        <v>0</v>
      </c>
      <c r="U6502" s="164">
        <f t="shared" si="3008"/>
        <v>0</v>
      </c>
      <c r="V6502" s="164">
        <f t="shared" si="3008"/>
        <v>0</v>
      </c>
    </row>
    <row r="6503" spans="1:22" ht="16.5" thickTop="1" thickBot="1">
      <c r="A6503" s="160" t="s">
        <v>121</v>
      </c>
      <c r="B6503" s="166" t="s">
        <v>99</v>
      </c>
      <c r="C6503" s="164">
        <f t="shared" si="2983"/>
        <v>653000</v>
      </c>
      <c r="D6503" s="164">
        <f t="shared" si="2984"/>
        <v>350000</v>
      </c>
      <c r="E6503" s="164">
        <f t="shared" si="2984"/>
        <v>200000</v>
      </c>
      <c r="F6503" s="164">
        <f t="shared" si="2984"/>
        <v>52000</v>
      </c>
      <c r="G6503" s="164">
        <f t="shared" si="2982"/>
        <v>51000</v>
      </c>
      <c r="H6503" s="164">
        <f t="shared" si="2985"/>
        <v>653000</v>
      </c>
      <c r="I6503" s="164">
        <f t="shared" si="3006"/>
        <v>350000</v>
      </c>
      <c r="J6503" s="164">
        <f t="shared" si="3006"/>
        <v>200000</v>
      </c>
      <c r="K6503" s="164">
        <f t="shared" si="3006"/>
        <v>52000</v>
      </c>
      <c r="L6503" s="164">
        <f t="shared" si="3006"/>
        <v>51000</v>
      </c>
      <c r="M6503" s="164">
        <f t="shared" si="2987"/>
        <v>0</v>
      </c>
      <c r="N6503" s="164">
        <f t="shared" si="3007"/>
        <v>0</v>
      </c>
      <c r="O6503" s="164">
        <f t="shared" si="3007"/>
        <v>0</v>
      </c>
      <c r="P6503" s="164">
        <f t="shared" si="3007"/>
        <v>0</v>
      </c>
      <c r="Q6503" s="164">
        <f t="shared" si="3007"/>
        <v>0</v>
      </c>
      <c r="R6503" s="164">
        <f t="shared" si="2989"/>
        <v>0</v>
      </c>
      <c r="S6503" s="164">
        <f t="shared" si="3008"/>
        <v>0</v>
      </c>
      <c r="T6503" s="164">
        <f t="shared" si="3008"/>
        <v>0</v>
      </c>
      <c r="U6503" s="164">
        <f t="shared" si="3008"/>
        <v>0</v>
      </c>
      <c r="V6503" s="164">
        <f t="shared" si="3008"/>
        <v>0</v>
      </c>
    </row>
    <row r="6504" spans="1:22" ht="16.5" thickTop="1" thickBot="1">
      <c r="A6504" s="160" t="s">
        <v>121</v>
      </c>
      <c r="B6504" s="167" t="s">
        <v>103</v>
      </c>
      <c r="C6504" s="164">
        <f t="shared" si="2983"/>
        <v>653000</v>
      </c>
      <c r="D6504" s="164">
        <f t="shared" si="2984"/>
        <v>350000</v>
      </c>
      <c r="E6504" s="164">
        <f t="shared" si="2984"/>
        <v>200000</v>
      </c>
      <c r="F6504" s="164">
        <f t="shared" si="2984"/>
        <v>52000</v>
      </c>
      <c r="G6504" s="164">
        <f t="shared" si="2982"/>
        <v>51000</v>
      </c>
      <c r="H6504" s="164">
        <f t="shared" si="2985"/>
        <v>653000</v>
      </c>
      <c r="I6504" s="164">
        <f t="shared" si="3006"/>
        <v>350000</v>
      </c>
      <c r="J6504" s="164">
        <f t="shared" si="3006"/>
        <v>200000</v>
      </c>
      <c r="K6504" s="164">
        <f t="shared" si="3006"/>
        <v>52000</v>
      </c>
      <c r="L6504" s="164">
        <f t="shared" si="3006"/>
        <v>51000</v>
      </c>
      <c r="M6504" s="164">
        <f t="shared" si="2987"/>
        <v>0</v>
      </c>
      <c r="N6504" s="164">
        <f t="shared" si="3007"/>
        <v>0</v>
      </c>
      <c r="O6504" s="164">
        <f t="shared" si="3007"/>
        <v>0</v>
      </c>
      <c r="P6504" s="164">
        <f t="shared" si="3007"/>
        <v>0</v>
      </c>
      <c r="Q6504" s="164">
        <f t="shared" si="3007"/>
        <v>0</v>
      </c>
      <c r="R6504" s="164">
        <f t="shared" si="2989"/>
        <v>0</v>
      </c>
      <c r="S6504" s="164">
        <f t="shared" si="3008"/>
        <v>0</v>
      </c>
      <c r="T6504" s="164">
        <f t="shared" si="3008"/>
        <v>0</v>
      </c>
      <c r="U6504" s="164">
        <f t="shared" si="3008"/>
        <v>0</v>
      </c>
      <c r="V6504" s="164">
        <f t="shared" si="3008"/>
        <v>0</v>
      </c>
    </row>
    <row r="6505" spans="1:22" ht="16.5" thickTop="1" thickBot="1">
      <c r="A6505" s="160" t="s">
        <v>121</v>
      </c>
      <c r="B6505" s="168" t="s">
        <v>133</v>
      </c>
      <c r="C6505" s="164">
        <f t="shared" si="2983"/>
        <v>653000</v>
      </c>
      <c r="D6505" s="164">
        <f t="shared" si="2984"/>
        <v>350000</v>
      </c>
      <c r="E6505" s="164">
        <f t="shared" si="2984"/>
        <v>200000</v>
      </c>
      <c r="F6505" s="164">
        <f t="shared" si="2984"/>
        <v>52000</v>
      </c>
      <c r="G6505" s="164">
        <f t="shared" si="2982"/>
        <v>51000</v>
      </c>
      <c r="H6505" s="164">
        <f t="shared" si="2985"/>
        <v>653000</v>
      </c>
      <c r="I6505" s="164">
        <v>350000</v>
      </c>
      <c r="J6505" s="164">
        <v>200000</v>
      </c>
      <c r="K6505" s="164">
        <v>52000</v>
      </c>
      <c r="L6505" s="164">
        <v>51000</v>
      </c>
      <c r="M6505" s="164">
        <f t="shared" si="2987"/>
        <v>0</v>
      </c>
      <c r="N6505" s="164">
        <v>0</v>
      </c>
      <c r="O6505" s="164">
        <v>0</v>
      </c>
      <c r="P6505" s="164">
        <v>0</v>
      </c>
      <c r="Q6505" s="164">
        <v>0</v>
      </c>
      <c r="R6505" s="164">
        <f t="shared" si="2989"/>
        <v>0</v>
      </c>
      <c r="S6505" s="164">
        <v>0</v>
      </c>
      <c r="T6505" s="164">
        <v>0</v>
      </c>
      <c r="U6505" s="164">
        <v>0</v>
      </c>
      <c r="V6505" s="164">
        <v>0</v>
      </c>
    </row>
    <row r="6506" spans="1:22" ht="31.5" thickTop="1" thickBot="1">
      <c r="A6506" s="160" t="s">
        <v>2188</v>
      </c>
      <c r="B6506" s="163" t="s">
        <v>2189</v>
      </c>
      <c r="C6506" s="164">
        <f t="shared" si="2983"/>
        <v>7000000</v>
      </c>
      <c r="D6506" s="164">
        <f t="shared" si="2984"/>
        <v>1950000</v>
      </c>
      <c r="E6506" s="164">
        <f t="shared" si="2984"/>
        <v>1900000</v>
      </c>
      <c r="F6506" s="164">
        <f t="shared" si="2984"/>
        <v>1800000</v>
      </c>
      <c r="G6506" s="164">
        <f t="shared" si="2982"/>
        <v>1350000</v>
      </c>
      <c r="H6506" s="164">
        <f t="shared" si="2985"/>
        <v>7000000</v>
      </c>
      <c r="I6506" s="164">
        <f>SUM(I6507,I6518)</f>
        <v>1950000</v>
      </c>
      <c r="J6506" s="164">
        <f>SUM(J6507,J6518)</f>
        <v>1900000</v>
      </c>
      <c r="K6506" s="164">
        <f>SUM(K6507,K6518)</f>
        <v>1800000</v>
      </c>
      <c r="L6506" s="164">
        <f>SUM(L6507,L6518)</f>
        <v>1350000</v>
      </c>
      <c r="M6506" s="164">
        <f t="shared" si="2987"/>
        <v>0</v>
      </c>
      <c r="N6506" s="164">
        <f>SUM(N6507,N6518)</f>
        <v>0</v>
      </c>
      <c r="O6506" s="164">
        <f>SUM(O6507,O6518)</f>
        <v>0</v>
      </c>
      <c r="P6506" s="164">
        <f>SUM(P6507,P6518)</f>
        <v>0</v>
      </c>
      <c r="Q6506" s="164">
        <f>SUM(Q6507,Q6518)</f>
        <v>0</v>
      </c>
      <c r="R6506" s="164">
        <f t="shared" si="2989"/>
        <v>0</v>
      </c>
      <c r="S6506" s="164">
        <f>SUM(S6507,S6518)</f>
        <v>0</v>
      </c>
      <c r="T6506" s="164">
        <f>SUM(T6507,T6518)</f>
        <v>0</v>
      </c>
      <c r="U6506" s="164">
        <f>SUM(U6507,U6518)</f>
        <v>0</v>
      </c>
      <c r="V6506" s="164">
        <f>SUM(V6507,V6518)</f>
        <v>0</v>
      </c>
    </row>
    <row r="6507" spans="1:22" ht="16.5" thickTop="1" thickBot="1">
      <c r="A6507" s="160" t="s">
        <v>121</v>
      </c>
      <c r="B6507" s="165" t="s">
        <v>99</v>
      </c>
      <c r="C6507" s="164">
        <f t="shared" si="2983"/>
        <v>5000000</v>
      </c>
      <c r="D6507" s="164">
        <f t="shared" si="2984"/>
        <v>1550000</v>
      </c>
      <c r="E6507" s="164">
        <f t="shared" si="2984"/>
        <v>1150000</v>
      </c>
      <c r="F6507" s="164">
        <f t="shared" si="2984"/>
        <v>1150000</v>
      </c>
      <c r="G6507" s="164">
        <f t="shared" si="2982"/>
        <v>1150000</v>
      </c>
      <c r="H6507" s="164">
        <f t="shared" si="2985"/>
        <v>5000000</v>
      </c>
      <c r="I6507" s="164">
        <f>SUM(I6508:I6510,I6515:I6516)</f>
        <v>1550000</v>
      </c>
      <c r="J6507" s="164">
        <f>SUM(J6508:J6510,J6515:J6516)</f>
        <v>1150000</v>
      </c>
      <c r="K6507" s="164">
        <f>SUM(K6508:K6510,K6515:K6516)</f>
        <v>1150000</v>
      </c>
      <c r="L6507" s="164">
        <f>SUM(L6508:L6510,L6515:L6516)</f>
        <v>1150000</v>
      </c>
      <c r="M6507" s="164">
        <f t="shared" si="2987"/>
        <v>0</v>
      </c>
      <c r="N6507" s="164">
        <f>SUM(N6508:N6510,N6515:N6516)</f>
        <v>0</v>
      </c>
      <c r="O6507" s="164">
        <f>SUM(O6508:O6510,O6515:O6516)</f>
        <v>0</v>
      </c>
      <c r="P6507" s="164">
        <f>SUM(P6508:P6510,P6515:P6516)</f>
        <v>0</v>
      </c>
      <c r="Q6507" s="164">
        <f>SUM(Q6508:Q6510,Q6515:Q6516)</f>
        <v>0</v>
      </c>
      <c r="R6507" s="164">
        <f t="shared" si="2989"/>
        <v>0</v>
      </c>
      <c r="S6507" s="164">
        <f>SUM(S6508:S6510,S6515:S6516)</f>
        <v>0</v>
      </c>
      <c r="T6507" s="164">
        <f>SUM(T6508:T6510,T6515:T6516)</f>
        <v>0</v>
      </c>
      <c r="U6507" s="164">
        <f>SUM(U6508:U6510,U6515:U6516)</f>
        <v>0</v>
      </c>
      <c r="V6507" s="164">
        <f>SUM(V6508:V6510,V6515:V6516)</f>
        <v>0</v>
      </c>
    </row>
    <row r="6508" spans="1:22" ht="16.5" thickTop="1" thickBot="1">
      <c r="A6508" s="160" t="s">
        <v>121</v>
      </c>
      <c r="B6508" s="166" t="s">
        <v>100</v>
      </c>
      <c r="C6508" s="164">
        <f t="shared" si="2983"/>
        <v>0</v>
      </c>
      <c r="D6508" s="164">
        <f t="shared" si="2984"/>
        <v>0</v>
      </c>
      <c r="E6508" s="164">
        <f t="shared" si="2984"/>
        <v>0</v>
      </c>
      <c r="F6508" s="164">
        <f t="shared" si="2984"/>
        <v>0</v>
      </c>
      <c r="G6508" s="164">
        <f t="shared" si="2982"/>
        <v>0</v>
      </c>
      <c r="H6508" s="164">
        <f t="shared" si="2985"/>
        <v>0</v>
      </c>
      <c r="I6508" s="164">
        <v>0</v>
      </c>
      <c r="J6508" s="164">
        <v>0</v>
      </c>
      <c r="K6508" s="164">
        <v>0</v>
      </c>
      <c r="L6508" s="164">
        <v>0</v>
      </c>
      <c r="M6508" s="164">
        <f t="shared" si="2987"/>
        <v>0</v>
      </c>
      <c r="N6508" s="164">
        <v>0</v>
      </c>
      <c r="O6508" s="164">
        <v>0</v>
      </c>
      <c r="P6508" s="164">
        <v>0</v>
      </c>
      <c r="Q6508" s="164">
        <v>0</v>
      </c>
      <c r="R6508" s="164">
        <f t="shared" si="2989"/>
        <v>0</v>
      </c>
      <c r="S6508" s="164">
        <v>0</v>
      </c>
      <c r="T6508" s="164">
        <v>0</v>
      </c>
      <c r="U6508" s="164">
        <v>0</v>
      </c>
      <c r="V6508" s="164">
        <v>0</v>
      </c>
    </row>
    <row r="6509" spans="1:22" ht="16.5" thickTop="1" thickBot="1">
      <c r="A6509" s="160" t="s">
        <v>121</v>
      </c>
      <c r="B6509" s="166" t="s">
        <v>101</v>
      </c>
      <c r="C6509" s="164">
        <f t="shared" si="2983"/>
        <v>5000000</v>
      </c>
      <c r="D6509" s="164">
        <f t="shared" si="2984"/>
        <v>1550000</v>
      </c>
      <c r="E6509" s="164">
        <f t="shared" si="2984"/>
        <v>1150000</v>
      </c>
      <c r="F6509" s="164">
        <f t="shared" si="2984"/>
        <v>1150000</v>
      </c>
      <c r="G6509" s="164">
        <f t="shared" si="2982"/>
        <v>1150000</v>
      </c>
      <c r="H6509" s="164">
        <f t="shared" si="2985"/>
        <v>5000000</v>
      </c>
      <c r="I6509" s="164">
        <v>1550000</v>
      </c>
      <c r="J6509" s="164">
        <v>1150000</v>
      </c>
      <c r="K6509" s="164">
        <v>1150000</v>
      </c>
      <c r="L6509" s="164">
        <v>1150000</v>
      </c>
      <c r="M6509" s="164">
        <f t="shared" si="2987"/>
        <v>0</v>
      </c>
      <c r="N6509" s="164">
        <v>0</v>
      </c>
      <c r="O6509" s="164">
        <v>0</v>
      </c>
      <c r="P6509" s="164">
        <v>0</v>
      </c>
      <c r="Q6509" s="164">
        <v>0</v>
      </c>
      <c r="R6509" s="164">
        <f t="shared" si="2989"/>
        <v>0</v>
      </c>
      <c r="S6509" s="164">
        <v>0</v>
      </c>
      <c r="T6509" s="164">
        <v>0</v>
      </c>
      <c r="U6509" s="164">
        <v>0</v>
      </c>
      <c r="V6509" s="164">
        <v>0</v>
      </c>
    </row>
    <row r="6510" spans="1:22" ht="16.5" thickTop="1" thickBot="1">
      <c r="A6510" s="160" t="s">
        <v>121</v>
      </c>
      <c r="B6510" s="166" t="s">
        <v>15</v>
      </c>
      <c r="C6510" s="164">
        <f t="shared" si="2983"/>
        <v>0</v>
      </c>
      <c r="D6510" s="164">
        <f t="shared" si="2984"/>
        <v>0</v>
      </c>
      <c r="E6510" s="164">
        <f t="shared" si="2984"/>
        <v>0</v>
      </c>
      <c r="F6510" s="164">
        <f t="shared" si="2984"/>
        <v>0</v>
      </c>
      <c r="G6510" s="164">
        <f t="shared" si="2982"/>
        <v>0</v>
      </c>
      <c r="H6510" s="164">
        <f t="shared" si="2985"/>
        <v>0</v>
      </c>
      <c r="I6510" s="164">
        <f t="shared" ref="I6510:L6513" si="3009">SUM(I6511)</f>
        <v>0</v>
      </c>
      <c r="J6510" s="164">
        <f t="shared" si="3009"/>
        <v>0</v>
      </c>
      <c r="K6510" s="164">
        <f t="shared" si="3009"/>
        <v>0</v>
      </c>
      <c r="L6510" s="164">
        <f t="shared" si="3009"/>
        <v>0</v>
      </c>
      <c r="M6510" s="164">
        <f t="shared" si="2987"/>
        <v>0</v>
      </c>
      <c r="N6510" s="164">
        <f t="shared" ref="N6510:Q6513" si="3010">SUM(N6511)</f>
        <v>0</v>
      </c>
      <c r="O6510" s="164">
        <f t="shared" si="3010"/>
        <v>0</v>
      </c>
      <c r="P6510" s="164">
        <f t="shared" si="3010"/>
        <v>0</v>
      </c>
      <c r="Q6510" s="164">
        <f t="shared" si="3010"/>
        <v>0</v>
      </c>
      <c r="R6510" s="164">
        <f t="shared" si="2989"/>
        <v>0</v>
      </c>
      <c r="S6510" s="164">
        <f t="shared" ref="S6510:V6513" si="3011">SUM(S6511)</f>
        <v>0</v>
      </c>
      <c r="T6510" s="164">
        <f t="shared" si="3011"/>
        <v>0</v>
      </c>
      <c r="U6510" s="164">
        <f t="shared" si="3011"/>
        <v>0</v>
      </c>
      <c r="V6510" s="164">
        <f t="shared" si="3011"/>
        <v>0</v>
      </c>
    </row>
    <row r="6511" spans="1:22" ht="16.5" thickTop="1" thickBot="1">
      <c r="A6511" s="160" t="s">
        <v>121</v>
      </c>
      <c r="B6511" s="167" t="s">
        <v>137</v>
      </c>
      <c r="C6511" s="164">
        <f t="shared" si="2983"/>
        <v>0</v>
      </c>
      <c r="D6511" s="164">
        <f t="shared" si="2984"/>
        <v>0</v>
      </c>
      <c r="E6511" s="164">
        <f t="shared" si="2984"/>
        <v>0</v>
      </c>
      <c r="F6511" s="164">
        <f t="shared" si="2984"/>
        <v>0</v>
      </c>
      <c r="G6511" s="164">
        <f t="shared" si="2982"/>
        <v>0</v>
      </c>
      <c r="H6511" s="164">
        <f t="shared" si="2985"/>
        <v>0</v>
      </c>
      <c r="I6511" s="164">
        <f t="shared" si="3009"/>
        <v>0</v>
      </c>
      <c r="J6511" s="164">
        <f t="shared" si="3009"/>
        <v>0</v>
      </c>
      <c r="K6511" s="164">
        <f t="shared" si="3009"/>
        <v>0</v>
      </c>
      <c r="L6511" s="164">
        <f t="shared" si="3009"/>
        <v>0</v>
      </c>
      <c r="M6511" s="164">
        <f t="shared" si="2987"/>
        <v>0</v>
      </c>
      <c r="N6511" s="164">
        <f t="shared" si="3010"/>
        <v>0</v>
      </c>
      <c r="O6511" s="164">
        <f t="shared" si="3010"/>
        <v>0</v>
      </c>
      <c r="P6511" s="164">
        <f t="shared" si="3010"/>
        <v>0</v>
      </c>
      <c r="Q6511" s="164">
        <f t="shared" si="3010"/>
        <v>0</v>
      </c>
      <c r="R6511" s="164">
        <f t="shared" si="2989"/>
        <v>0</v>
      </c>
      <c r="S6511" s="164">
        <f t="shared" si="3011"/>
        <v>0</v>
      </c>
      <c r="T6511" s="164">
        <f t="shared" si="3011"/>
        <v>0</v>
      </c>
      <c r="U6511" s="164">
        <f t="shared" si="3011"/>
        <v>0</v>
      </c>
      <c r="V6511" s="164">
        <f t="shared" si="3011"/>
        <v>0</v>
      </c>
    </row>
    <row r="6512" spans="1:22" ht="16.5" thickTop="1" thickBot="1">
      <c r="A6512" s="160" t="s">
        <v>121</v>
      </c>
      <c r="B6512" s="168" t="s">
        <v>135</v>
      </c>
      <c r="C6512" s="164">
        <f t="shared" si="2983"/>
        <v>0</v>
      </c>
      <c r="D6512" s="164">
        <f t="shared" si="2984"/>
        <v>0</v>
      </c>
      <c r="E6512" s="164">
        <f t="shared" si="2984"/>
        <v>0</v>
      </c>
      <c r="F6512" s="164">
        <f t="shared" si="2984"/>
        <v>0</v>
      </c>
      <c r="G6512" s="164">
        <f t="shared" si="2982"/>
        <v>0</v>
      </c>
      <c r="H6512" s="164">
        <f t="shared" si="2985"/>
        <v>0</v>
      </c>
      <c r="I6512" s="164">
        <f t="shared" si="3009"/>
        <v>0</v>
      </c>
      <c r="J6512" s="164">
        <f t="shared" si="3009"/>
        <v>0</v>
      </c>
      <c r="K6512" s="164">
        <f t="shared" si="3009"/>
        <v>0</v>
      </c>
      <c r="L6512" s="164">
        <f t="shared" si="3009"/>
        <v>0</v>
      </c>
      <c r="M6512" s="164">
        <f t="shared" si="2987"/>
        <v>0</v>
      </c>
      <c r="N6512" s="164">
        <f t="shared" si="3010"/>
        <v>0</v>
      </c>
      <c r="O6512" s="164">
        <f t="shared" si="3010"/>
        <v>0</v>
      </c>
      <c r="P6512" s="164">
        <f t="shared" si="3010"/>
        <v>0</v>
      </c>
      <c r="Q6512" s="164">
        <f t="shared" si="3010"/>
        <v>0</v>
      </c>
      <c r="R6512" s="164">
        <f t="shared" si="2989"/>
        <v>0</v>
      </c>
      <c r="S6512" s="164">
        <f t="shared" si="3011"/>
        <v>0</v>
      </c>
      <c r="T6512" s="164">
        <f t="shared" si="3011"/>
        <v>0</v>
      </c>
      <c r="U6512" s="164">
        <f t="shared" si="3011"/>
        <v>0</v>
      </c>
      <c r="V6512" s="164">
        <f t="shared" si="3011"/>
        <v>0</v>
      </c>
    </row>
    <row r="6513" spans="1:22" ht="16.5" thickTop="1" thickBot="1">
      <c r="A6513" s="160" t="s">
        <v>121</v>
      </c>
      <c r="B6513" s="169" t="s">
        <v>138</v>
      </c>
      <c r="C6513" s="164">
        <f t="shared" si="2983"/>
        <v>0</v>
      </c>
      <c r="D6513" s="164">
        <f t="shared" si="2984"/>
        <v>0</v>
      </c>
      <c r="E6513" s="164">
        <f t="shared" si="2984"/>
        <v>0</v>
      </c>
      <c r="F6513" s="164">
        <f t="shared" si="2984"/>
        <v>0</v>
      </c>
      <c r="G6513" s="164">
        <f t="shared" si="2982"/>
        <v>0</v>
      </c>
      <c r="H6513" s="164">
        <f t="shared" si="2985"/>
        <v>0</v>
      </c>
      <c r="I6513" s="164">
        <f t="shared" si="3009"/>
        <v>0</v>
      </c>
      <c r="J6513" s="164">
        <f t="shared" si="3009"/>
        <v>0</v>
      </c>
      <c r="K6513" s="164">
        <f t="shared" si="3009"/>
        <v>0</v>
      </c>
      <c r="L6513" s="164">
        <f t="shared" si="3009"/>
        <v>0</v>
      </c>
      <c r="M6513" s="164">
        <f t="shared" si="2987"/>
        <v>0</v>
      </c>
      <c r="N6513" s="164">
        <f t="shared" si="3010"/>
        <v>0</v>
      </c>
      <c r="O6513" s="164">
        <f t="shared" si="3010"/>
        <v>0</v>
      </c>
      <c r="P6513" s="164">
        <f t="shared" si="3010"/>
        <v>0</v>
      </c>
      <c r="Q6513" s="164">
        <f t="shared" si="3010"/>
        <v>0</v>
      </c>
      <c r="R6513" s="164">
        <f t="shared" si="2989"/>
        <v>0</v>
      </c>
      <c r="S6513" s="164">
        <f t="shared" si="3011"/>
        <v>0</v>
      </c>
      <c r="T6513" s="164">
        <f t="shared" si="3011"/>
        <v>0</v>
      </c>
      <c r="U6513" s="164">
        <f t="shared" si="3011"/>
        <v>0</v>
      </c>
      <c r="V6513" s="164">
        <f t="shared" si="3011"/>
        <v>0</v>
      </c>
    </row>
    <row r="6514" spans="1:22" ht="16.5" thickTop="1" thickBot="1">
      <c r="A6514" s="160" t="s">
        <v>121</v>
      </c>
      <c r="B6514" s="170" t="s">
        <v>139</v>
      </c>
      <c r="C6514" s="164">
        <f t="shared" si="2983"/>
        <v>0</v>
      </c>
      <c r="D6514" s="164">
        <f t="shared" si="2984"/>
        <v>0</v>
      </c>
      <c r="E6514" s="164">
        <f t="shared" si="2984"/>
        <v>0</v>
      </c>
      <c r="F6514" s="164">
        <f t="shared" si="2984"/>
        <v>0</v>
      </c>
      <c r="G6514" s="164">
        <f t="shared" si="2982"/>
        <v>0</v>
      </c>
      <c r="H6514" s="164">
        <f t="shared" si="2985"/>
        <v>0</v>
      </c>
      <c r="I6514" s="164">
        <v>0</v>
      </c>
      <c r="J6514" s="164">
        <v>0</v>
      </c>
      <c r="K6514" s="164">
        <v>0</v>
      </c>
      <c r="L6514" s="164">
        <v>0</v>
      </c>
      <c r="M6514" s="164">
        <f t="shared" si="2987"/>
        <v>0</v>
      </c>
      <c r="N6514" s="164">
        <v>0</v>
      </c>
      <c r="O6514" s="164">
        <v>0</v>
      </c>
      <c r="P6514" s="164">
        <v>0</v>
      </c>
      <c r="Q6514" s="164">
        <v>0</v>
      </c>
      <c r="R6514" s="164">
        <f t="shared" si="2989"/>
        <v>0</v>
      </c>
      <c r="S6514" s="164">
        <v>0</v>
      </c>
      <c r="T6514" s="164">
        <v>0</v>
      </c>
      <c r="U6514" s="164">
        <v>0</v>
      </c>
      <c r="V6514" s="164">
        <v>0</v>
      </c>
    </row>
    <row r="6515" spans="1:22" ht="16.5" thickTop="1" thickBot="1">
      <c r="A6515" s="160" t="s">
        <v>121</v>
      </c>
      <c r="B6515" s="166" t="s">
        <v>104</v>
      </c>
      <c r="C6515" s="164">
        <f t="shared" si="2983"/>
        <v>0</v>
      </c>
      <c r="D6515" s="164">
        <f t="shared" si="2984"/>
        <v>0</v>
      </c>
      <c r="E6515" s="164">
        <f t="shared" si="2984"/>
        <v>0</v>
      </c>
      <c r="F6515" s="164">
        <f t="shared" si="2984"/>
        <v>0</v>
      </c>
      <c r="G6515" s="164">
        <f t="shared" si="2982"/>
        <v>0</v>
      </c>
      <c r="H6515" s="164">
        <f t="shared" si="2985"/>
        <v>0</v>
      </c>
      <c r="I6515" s="164">
        <v>0</v>
      </c>
      <c r="J6515" s="164">
        <v>0</v>
      </c>
      <c r="K6515" s="164">
        <v>0</v>
      </c>
      <c r="L6515" s="164">
        <v>0</v>
      </c>
      <c r="M6515" s="164">
        <f t="shared" si="2987"/>
        <v>0</v>
      </c>
      <c r="N6515" s="164">
        <v>0</v>
      </c>
      <c r="O6515" s="164">
        <v>0</v>
      </c>
      <c r="P6515" s="164">
        <v>0</v>
      </c>
      <c r="Q6515" s="164">
        <v>0</v>
      </c>
      <c r="R6515" s="164">
        <f t="shared" si="2989"/>
        <v>0</v>
      </c>
      <c r="S6515" s="164">
        <v>0</v>
      </c>
      <c r="T6515" s="164">
        <v>0</v>
      </c>
      <c r="U6515" s="164">
        <v>0</v>
      </c>
      <c r="V6515" s="164">
        <v>0</v>
      </c>
    </row>
    <row r="6516" spans="1:22" ht="16.5" thickTop="1" thickBot="1">
      <c r="A6516" s="160" t="s">
        <v>121</v>
      </c>
      <c r="B6516" s="166" t="s">
        <v>105</v>
      </c>
      <c r="C6516" s="164">
        <f t="shared" si="2983"/>
        <v>0</v>
      </c>
      <c r="D6516" s="164">
        <f t="shared" si="2984"/>
        <v>0</v>
      </c>
      <c r="E6516" s="164">
        <f t="shared" si="2984"/>
        <v>0</v>
      </c>
      <c r="F6516" s="164">
        <f t="shared" si="2984"/>
        <v>0</v>
      </c>
      <c r="G6516" s="164">
        <f t="shared" si="2982"/>
        <v>0</v>
      </c>
      <c r="H6516" s="164">
        <f t="shared" si="2985"/>
        <v>0</v>
      </c>
      <c r="I6516" s="164">
        <f>SUM(I6517)</f>
        <v>0</v>
      </c>
      <c r="J6516" s="164">
        <f>SUM(J6517)</f>
        <v>0</v>
      </c>
      <c r="K6516" s="164">
        <f>SUM(K6517)</f>
        <v>0</v>
      </c>
      <c r="L6516" s="164">
        <f>SUM(L6517)</f>
        <v>0</v>
      </c>
      <c r="M6516" s="164">
        <f t="shared" si="2987"/>
        <v>0</v>
      </c>
      <c r="N6516" s="164">
        <f>SUM(N6517)</f>
        <v>0</v>
      </c>
      <c r="O6516" s="164">
        <f>SUM(O6517)</f>
        <v>0</v>
      </c>
      <c r="P6516" s="164">
        <f>SUM(P6517)</f>
        <v>0</v>
      </c>
      <c r="Q6516" s="164">
        <f>SUM(Q6517)</f>
        <v>0</v>
      </c>
      <c r="R6516" s="164">
        <f t="shared" si="2989"/>
        <v>0</v>
      </c>
      <c r="S6516" s="164">
        <f>SUM(S6517)</f>
        <v>0</v>
      </c>
      <c r="T6516" s="164">
        <f>SUM(T6517)</f>
        <v>0</v>
      </c>
      <c r="U6516" s="164">
        <f>SUM(U6517)</f>
        <v>0</v>
      </c>
      <c r="V6516" s="164">
        <f>SUM(V6517)</f>
        <v>0</v>
      </c>
    </row>
    <row r="6517" spans="1:22" ht="31.5" thickTop="1" thickBot="1">
      <c r="A6517" s="160" t="s">
        <v>121</v>
      </c>
      <c r="B6517" s="167" t="s">
        <v>153</v>
      </c>
      <c r="C6517" s="164">
        <f t="shared" si="2983"/>
        <v>0</v>
      </c>
      <c r="D6517" s="164">
        <f t="shared" si="2984"/>
        <v>0</v>
      </c>
      <c r="E6517" s="164">
        <f t="shared" si="2984"/>
        <v>0</v>
      </c>
      <c r="F6517" s="164">
        <f t="shared" si="2984"/>
        <v>0</v>
      </c>
      <c r="G6517" s="164">
        <f t="shared" si="2982"/>
        <v>0</v>
      </c>
      <c r="H6517" s="164">
        <f t="shared" si="2985"/>
        <v>0</v>
      </c>
      <c r="I6517" s="164">
        <v>0</v>
      </c>
      <c r="J6517" s="164">
        <v>0</v>
      </c>
      <c r="K6517" s="164">
        <v>0</v>
      </c>
      <c r="L6517" s="164">
        <v>0</v>
      </c>
      <c r="M6517" s="164">
        <f t="shared" si="2987"/>
        <v>0</v>
      </c>
      <c r="N6517" s="164">
        <v>0</v>
      </c>
      <c r="O6517" s="164">
        <v>0</v>
      </c>
      <c r="P6517" s="164">
        <v>0</v>
      </c>
      <c r="Q6517" s="164">
        <v>0</v>
      </c>
      <c r="R6517" s="164">
        <f t="shared" si="2989"/>
        <v>0</v>
      </c>
      <c r="S6517" s="164">
        <v>0</v>
      </c>
      <c r="T6517" s="164">
        <v>0</v>
      </c>
      <c r="U6517" s="164">
        <v>0</v>
      </c>
      <c r="V6517" s="164">
        <v>0</v>
      </c>
    </row>
    <row r="6518" spans="1:22" ht="16.5" thickTop="1" thickBot="1">
      <c r="A6518" s="160" t="s">
        <v>121</v>
      </c>
      <c r="B6518" s="165" t="s">
        <v>155</v>
      </c>
      <c r="C6518" s="164">
        <f t="shared" si="2983"/>
        <v>2000000</v>
      </c>
      <c r="D6518" s="164">
        <f t="shared" si="2984"/>
        <v>400000</v>
      </c>
      <c r="E6518" s="164">
        <f t="shared" si="2984"/>
        <v>750000</v>
      </c>
      <c r="F6518" s="164">
        <f t="shared" si="2984"/>
        <v>650000</v>
      </c>
      <c r="G6518" s="164">
        <f t="shared" si="2982"/>
        <v>200000</v>
      </c>
      <c r="H6518" s="164">
        <f t="shared" si="2985"/>
        <v>2000000</v>
      </c>
      <c r="I6518" s="164">
        <v>400000</v>
      </c>
      <c r="J6518" s="164">
        <v>750000</v>
      </c>
      <c r="K6518" s="164">
        <v>650000</v>
      </c>
      <c r="L6518" s="164">
        <v>200000</v>
      </c>
      <c r="M6518" s="164">
        <f t="shared" si="2987"/>
        <v>0</v>
      </c>
      <c r="N6518" s="164">
        <v>0</v>
      </c>
      <c r="O6518" s="164">
        <v>0</v>
      </c>
      <c r="P6518" s="164">
        <v>0</v>
      </c>
      <c r="Q6518" s="164">
        <v>0</v>
      </c>
      <c r="R6518" s="164">
        <f t="shared" si="2989"/>
        <v>0</v>
      </c>
      <c r="S6518" s="164">
        <v>0</v>
      </c>
      <c r="T6518" s="164">
        <v>0</v>
      </c>
      <c r="U6518" s="164">
        <v>0</v>
      </c>
      <c r="V6518" s="164">
        <v>0</v>
      </c>
    </row>
    <row r="6519" spans="1:22" ht="31.5" thickTop="1" thickBot="1">
      <c r="A6519" s="160" t="s">
        <v>2190</v>
      </c>
      <c r="B6519" s="163" t="s">
        <v>2191</v>
      </c>
      <c r="C6519" s="164">
        <f t="shared" si="2983"/>
        <v>10120000</v>
      </c>
      <c r="D6519" s="164">
        <f t="shared" si="2984"/>
        <v>2523820</v>
      </c>
      <c r="E6519" s="164">
        <f t="shared" si="2984"/>
        <v>2613370</v>
      </c>
      <c r="F6519" s="164">
        <f t="shared" si="2984"/>
        <v>2683990</v>
      </c>
      <c r="G6519" s="164">
        <f t="shared" si="2982"/>
        <v>2298820</v>
      </c>
      <c r="H6519" s="164">
        <f t="shared" si="2985"/>
        <v>10120000</v>
      </c>
      <c r="I6519" s="164">
        <f t="shared" ref="I6519:L6520" si="3012">SUM(I6527,I6535,I6539)</f>
        <v>2523820</v>
      </c>
      <c r="J6519" s="164">
        <f t="shared" si="3012"/>
        <v>2613370</v>
      </c>
      <c r="K6519" s="164">
        <f t="shared" si="3012"/>
        <v>2683990</v>
      </c>
      <c r="L6519" s="164">
        <f t="shared" si="3012"/>
        <v>2298820</v>
      </c>
      <c r="M6519" s="164">
        <f t="shared" si="2987"/>
        <v>0</v>
      </c>
      <c r="N6519" s="164">
        <f t="shared" ref="N6519:Q6520" si="3013">SUM(N6527,N6535,N6539)</f>
        <v>0</v>
      </c>
      <c r="O6519" s="164">
        <f t="shared" si="3013"/>
        <v>0</v>
      </c>
      <c r="P6519" s="164">
        <f t="shared" si="3013"/>
        <v>0</v>
      </c>
      <c r="Q6519" s="164">
        <f t="shared" si="3013"/>
        <v>0</v>
      </c>
      <c r="R6519" s="164">
        <f t="shared" si="2989"/>
        <v>0</v>
      </c>
      <c r="S6519" s="164">
        <f t="shared" ref="S6519:V6520" si="3014">SUM(S6527,S6535,S6539)</f>
        <v>0</v>
      </c>
      <c r="T6519" s="164">
        <f t="shared" si="3014"/>
        <v>0</v>
      </c>
      <c r="U6519" s="164">
        <f t="shared" si="3014"/>
        <v>0</v>
      </c>
      <c r="V6519" s="164">
        <f t="shared" si="3014"/>
        <v>0</v>
      </c>
    </row>
    <row r="6520" spans="1:22" ht="16.5" thickTop="1" thickBot="1">
      <c r="A6520" s="160" t="s">
        <v>121</v>
      </c>
      <c r="B6520" s="165" t="s">
        <v>99</v>
      </c>
      <c r="C6520" s="164">
        <f t="shared" si="2983"/>
        <v>10020000</v>
      </c>
      <c r="D6520" s="164">
        <f t="shared" si="2984"/>
        <v>2423820</v>
      </c>
      <c r="E6520" s="164">
        <f t="shared" si="2984"/>
        <v>2613370</v>
      </c>
      <c r="F6520" s="164">
        <f t="shared" si="2984"/>
        <v>2683990</v>
      </c>
      <c r="G6520" s="164">
        <f t="shared" si="2982"/>
        <v>2298820</v>
      </c>
      <c r="H6520" s="164">
        <f t="shared" si="2985"/>
        <v>10020000</v>
      </c>
      <c r="I6520" s="164">
        <f t="shared" si="3012"/>
        <v>2423820</v>
      </c>
      <c r="J6520" s="164">
        <f t="shared" si="3012"/>
        <v>2613370</v>
      </c>
      <c r="K6520" s="164">
        <f t="shared" si="3012"/>
        <v>2683990</v>
      </c>
      <c r="L6520" s="164">
        <f t="shared" si="3012"/>
        <v>2298820</v>
      </c>
      <c r="M6520" s="164">
        <f t="shared" si="2987"/>
        <v>0</v>
      </c>
      <c r="N6520" s="164">
        <f t="shared" si="3013"/>
        <v>0</v>
      </c>
      <c r="O6520" s="164">
        <f t="shared" si="3013"/>
        <v>0</v>
      </c>
      <c r="P6520" s="164">
        <f t="shared" si="3013"/>
        <v>0</v>
      </c>
      <c r="Q6520" s="164">
        <f t="shared" si="3013"/>
        <v>0</v>
      </c>
      <c r="R6520" s="164">
        <f t="shared" si="2989"/>
        <v>0</v>
      </c>
      <c r="S6520" s="164">
        <f t="shared" si="3014"/>
        <v>0</v>
      </c>
      <c r="T6520" s="164">
        <f t="shared" si="3014"/>
        <v>0</v>
      </c>
      <c r="U6520" s="164">
        <f t="shared" si="3014"/>
        <v>0</v>
      </c>
      <c r="V6520" s="164">
        <f t="shared" si="3014"/>
        <v>0</v>
      </c>
    </row>
    <row r="6521" spans="1:22" ht="16.5" thickTop="1" thickBot="1">
      <c r="A6521" s="160" t="s">
        <v>121</v>
      </c>
      <c r="B6521" s="166" t="s">
        <v>100</v>
      </c>
      <c r="C6521" s="164">
        <f t="shared" si="2983"/>
        <v>4300000</v>
      </c>
      <c r="D6521" s="164">
        <f t="shared" si="2984"/>
        <v>1100000</v>
      </c>
      <c r="E6521" s="164">
        <f t="shared" si="2984"/>
        <v>1100000</v>
      </c>
      <c r="F6521" s="164">
        <f t="shared" si="2984"/>
        <v>1100000</v>
      </c>
      <c r="G6521" s="164">
        <f t="shared" si="2982"/>
        <v>1000000</v>
      </c>
      <c r="H6521" s="164">
        <f t="shared" si="2985"/>
        <v>4300000</v>
      </c>
      <c r="I6521" s="164">
        <f>SUM(I6529)</f>
        <v>1100000</v>
      </c>
      <c r="J6521" s="164">
        <f>SUM(J6529)</f>
        <v>1100000</v>
      </c>
      <c r="K6521" s="164">
        <f>SUM(K6529)</f>
        <v>1100000</v>
      </c>
      <c r="L6521" s="164">
        <f>SUM(L6529)</f>
        <v>1000000</v>
      </c>
      <c r="M6521" s="164">
        <f t="shared" si="2987"/>
        <v>0</v>
      </c>
      <c r="N6521" s="164">
        <f>SUM(N6529)</f>
        <v>0</v>
      </c>
      <c r="O6521" s="164">
        <f>SUM(O6529)</f>
        <v>0</v>
      </c>
      <c r="P6521" s="164">
        <f>SUM(P6529)</f>
        <v>0</v>
      </c>
      <c r="Q6521" s="164">
        <f>SUM(Q6529)</f>
        <v>0</v>
      </c>
      <c r="R6521" s="164">
        <f t="shared" si="2989"/>
        <v>0</v>
      </c>
      <c r="S6521" s="164">
        <f>SUM(S6529)</f>
        <v>0</v>
      </c>
      <c r="T6521" s="164">
        <f>SUM(T6529)</f>
        <v>0</v>
      </c>
      <c r="U6521" s="164">
        <f>SUM(U6529)</f>
        <v>0</v>
      </c>
      <c r="V6521" s="164">
        <f>SUM(V6529)</f>
        <v>0</v>
      </c>
    </row>
    <row r="6522" spans="1:22" ht="16.5" thickTop="1" thickBot="1">
      <c r="A6522" s="160" t="s">
        <v>121</v>
      </c>
      <c r="B6522" s="166" t="s">
        <v>101</v>
      </c>
      <c r="C6522" s="164">
        <f t="shared" si="2983"/>
        <v>5636000</v>
      </c>
      <c r="D6522" s="164">
        <f t="shared" si="2984"/>
        <v>1284820</v>
      </c>
      <c r="E6522" s="164">
        <f t="shared" si="2984"/>
        <v>1498370</v>
      </c>
      <c r="F6522" s="164">
        <f t="shared" si="2984"/>
        <v>1568990</v>
      </c>
      <c r="G6522" s="164">
        <f t="shared" si="2982"/>
        <v>1283820</v>
      </c>
      <c r="H6522" s="164">
        <f t="shared" si="2985"/>
        <v>5636000</v>
      </c>
      <c r="I6522" s="164">
        <f t="shared" ref="I6522:L6523" si="3015">SUM(I6530,I6537,I6541)</f>
        <v>1284820</v>
      </c>
      <c r="J6522" s="164">
        <f t="shared" si="3015"/>
        <v>1498370</v>
      </c>
      <c r="K6522" s="164">
        <f t="shared" si="3015"/>
        <v>1568990</v>
      </c>
      <c r="L6522" s="164">
        <f t="shared" si="3015"/>
        <v>1283820</v>
      </c>
      <c r="M6522" s="164">
        <f t="shared" si="2987"/>
        <v>0</v>
      </c>
      <c r="N6522" s="164">
        <f t="shared" ref="N6522:Q6523" si="3016">SUM(N6530,N6537,N6541)</f>
        <v>0</v>
      </c>
      <c r="O6522" s="164">
        <f t="shared" si="3016"/>
        <v>0</v>
      </c>
      <c r="P6522" s="164">
        <f t="shared" si="3016"/>
        <v>0</v>
      </c>
      <c r="Q6522" s="164">
        <f t="shared" si="3016"/>
        <v>0</v>
      </c>
      <c r="R6522" s="164">
        <f t="shared" si="2989"/>
        <v>0</v>
      </c>
      <c r="S6522" s="164">
        <f t="shared" ref="S6522:V6523" si="3017">SUM(S6530,S6537,S6541)</f>
        <v>0</v>
      </c>
      <c r="T6522" s="164">
        <f t="shared" si="3017"/>
        <v>0</v>
      </c>
      <c r="U6522" s="164">
        <f t="shared" si="3017"/>
        <v>0</v>
      </c>
      <c r="V6522" s="164">
        <f t="shared" si="3017"/>
        <v>0</v>
      </c>
    </row>
    <row r="6523" spans="1:22" ht="16.5" thickTop="1" thickBot="1">
      <c r="A6523" s="160" t="s">
        <v>121</v>
      </c>
      <c r="B6523" s="166" t="s">
        <v>104</v>
      </c>
      <c r="C6523" s="164">
        <f t="shared" si="2983"/>
        <v>64000</v>
      </c>
      <c r="D6523" s="164">
        <f t="shared" si="2984"/>
        <v>34000</v>
      </c>
      <c r="E6523" s="164">
        <f t="shared" si="2984"/>
        <v>10000</v>
      </c>
      <c r="F6523" s="164">
        <f t="shared" si="2984"/>
        <v>10000</v>
      </c>
      <c r="G6523" s="164">
        <f t="shared" si="2982"/>
        <v>10000</v>
      </c>
      <c r="H6523" s="164">
        <f t="shared" si="2985"/>
        <v>64000</v>
      </c>
      <c r="I6523" s="164">
        <f t="shared" si="3015"/>
        <v>34000</v>
      </c>
      <c r="J6523" s="164">
        <f t="shared" si="3015"/>
        <v>10000</v>
      </c>
      <c r="K6523" s="164">
        <f t="shared" si="3015"/>
        <v>10000</v>
      </c>
      <c r="L6523" s="164">
        <f t="shared" si="3015"/>
        <v>10000</v>
      </c>
      <c r="M6523" s="164">
        <f t="shared" si="2987"/>
        <v>0</v>
      </c>
      <c r="N6523" s="164">
        <f t="shared" si="3016"/>
        <v>0</v>
      </c>
      <c r="O6523" s="164">
        <f t="shared" si="3016"/>
        <v>0</v>
      </c>
      <c r="P6523" s="164">
        <f t="shared" si="3016"/>
        <v>0</v>
      </c>
      <c r="Q6523" s="164">
        <f t="shared" si="3016"/>
        <v>0</v>
      </c>
      <c r="R6523" s="164">
        <f t="shared" si="2989"/>
        <v>0</v>
      </c>
      <c r="S6523" s="164">
        <f t="shared" si="3017"/>
        <v>0</v>
      </c>
      <c r="T6523" s="164">
        <f t="shared" si="3017"/>
        <v>0</v>
      </c>
      <c r="U6523" s="164">
        <f t="shared" si="3017"/>
        <v>0</v>
      </c>
      <c r="V6523" s="164">
        <f t="shared" si="3017"/>
        <v>0</v>
      </c>
    </row>
    <row r="6524" spans="1:22" ht="16.5" thickTop="1" thickBot="1">
      <c r="A6524" s="160" t="s">
        <v>121</v>
      </c>
      <c r="B6524" s="166" t="s">
        <v>105</v>
      </c>
      <c r="C6524" s="164">
        <f t="shared" si="2983"/>
        <v>20000</v>
      </c>
      <c r="D6524" s="164">
        <f t="shared" si="2984"/>
        <v>5000</v>
      </c>
      <c r="E6524" s="164">
        <f t="shared" si="2984"/>
        <v>5000</v>
      </c>
      <c r="F6524" s="164">
        <f t="shared" si="2984"/>
        <v>5000</v>
      </c>
      <c r="G6524" s="164">
        <f t="shared" si="2982"/>
        <v>5000</v>
      </c>
      <c r="H6524" s="164">
        <f t="shared" si="2985"/>
        <v>20000</v>
      </c>
      <c r="I6524" s="164">
        <f t="shared" ref="I6524:L6526" si="3018">SUM(I6532)</f>
        <v>5000</v>
      </c>
      <c r="J6524" s="164">
        <f t="shared" si="3018"/>
        <v>5000</v>
      </c>
      <c r="K6524" s="164">
        <f t="shared" si="3018"/>
        <v>5000</v>
      </c>
      <c r="L6524" s="164">
        <f t="shared" si="3018"/>
        <v>5000</v>
      </c>
      <c r="M6524" s="164">
        <f t="shared" si="2987"/>
        <v>0</v>
      </c>
      <c r="N6524" s="164">
        <f t="shared" ref="N6524:Q6526" si="3019">SUM(N6532)</f>
        <v>0</v>
      </c>
      <c r="O6524" s="164">
        <f t="shared" si="3019"/>
        <v>0</v>
      </c>
      <c r="P6524" s="164">
        <f t="shared" si="3019"/>
        <v>0</v>
      </c>
      <c r="Q6524" s="164">
        <f t="shared" si="3019"/>
        <v>0</v>
      </c>
      <c r="R6524" s="164">
        <f t="shared" si="2989"/>
        <v>0</v>
      </c>
      <c r="S6524" s="164">
        <f t="shared" ref="S6524:V6526" si="3020">SUM(S6532)</f>
        <v>0</v>
      </c>
      <c r="T6524" s="164">
        <f t="shared" si="3020"/>
        <v>0</v>
      </c>
      <c r="U6524" s="164">
        <f t="shared" si="3020"/>
        <v>0</v>
      </c>
      <c r="V6524" s="164">
        <f t="shared" si="3020"/>
        <v>0</v>
      </c>
    </row>
    <row r="6525" spans="1:22" ht="31.5" thickTop="1" thickBot="1">
      <c r="A6525" s="160" t="s">
        <v>121</v>
      </c>
      <c r="B6525" s="167" t="s">
        <v>153</v>
      </c>
      <c r="C6525" s="164">
        <f t="shared" si="2983"/>
        <v>20000</v>
      </c>
      <c r="D6525" s="164">
        <f t="shared" si="2984"/>
        <v>5000</v>
      </c>
      <c r="E6525" s="164">
        <f t="shared" si="2984"/>
        <v>5000</v>
      </c>
      <c r="F6525" s="164">
        <f t="shared" si="2984"/>
        <v>5000</v>
      </c>
      <c r="G6525" s="164">
        <f t="shared" si="2982"/>
        <v>5000</v>
      </c>
      <c r="H6525" s="164">
        <f t="shared" si="2985"/>
        <v>20000</v>
      </c>
      <c r="I6525" s="164">
        <f t="shared" si="3018"/>
        <v>5000</v>
      </c>
      <c r="J6525" s="164">
        <f t="shared" si="3018"/>
        <v>5000</v>
      </c>
      <c r="K6525" s="164">
        <f t="shared" si="3018"/>
        <v>5000</v>
      </c>
      <c r="L6525" s="164">
        <f t="shared" si="3018"/>
        <v>5000</v>
      </c>
      <c r="M6525" s="164">
        <f t="shared" si="2987"/>
        <v>0</v>
      </c>
      <c r="N6525" s="164">
        <f t="shared" si="3019"/>
        <v>0</v>
      </c>
      <c r="O6525" s="164">
        <f t="shared" si="3019"/>
        <v>0</v>
      </c>
      <c r="P6525" s="164">
        <f t="shared" si="3019"/>
        <v>0</v>
      </c>
      <c r="Q6525" s="164">
        <f t="shared" si="3019"/>
        <v>0</v>
      </c>
      <c r="R6525" s="164">
        <f t="shared" si="2989"/>
        <v>0</v>
      </c>
      <c r="S6525" s="164">
        <f t="shared" si="3020"/>
        <v>0</v>
      </c>
      <c r="T6525" s="164">
        <f t="shared" si="3020"/>
        <v>0</v>
      </c>
      <c r="U6525" s="164">
        <f t="shared" si="3020"/>
        <v>0</v>
      </c>
      <c r="V6525" s="164">
        <f t="shared" si="3020"/>
        <v>0</v>
      </c>
    </row>
    <row r="6526" spans="1:22" ht="16.5" thickTop="1" thickBot="1">
      <c r="A6526" s="160" t="s">
        <v>121</v>
      </c>
      <c r="B6526" s="165" t="s">
        <v>155</v>
      </c>
      <c r="C6526" s="164">
        <f t="shared" si="2983"/>
        <v>100000</v>
      </c>
      <c r="D6526" s="164">
        <f t="shared" si="2984"/>
        <v>100000</v>
      </c>
      <c r="E6526" s="164">
        <f t="shared" si="2984"/>
        <v>0</v>
      </c>
      <c r="F6526" s="164">
        <f t="shared" si="2984"/>
        <v>0</v>
      </c>
      <c r="G6526" s="164">
        <f t="shared" si="2982"/>
        <v>0</v>
      </c>
      <c r="H6526" s="164">
        <f t="shared" si="2985"/>
        <v>100000</v>
      </c>
      <c r="I6526" s="164">
        <f t="shared" si="3018"/>
        <v>100000</v>
      </c>
      <c r="J6526" s="164">
        <f t="shared" si="3018"/>
        <v>0</v>
      </c>
      <c r="K6526" s="164">
        <f t="shared" si="3018"/>
        <v>0</v>
      </c>
      <c r="L6526" s="164">
        <f t="shared" si="3018"/>
        <v>0</v>
      </c>
      <c r="M6526" s="164">
        <f t="shared" si="2987"/>
        <v>0</v>
      </c>
      <c r="N6526" s="164">
        <f t="shared" si="3019"/>
        <v>0</v>
      </c>
      <c r="O6526" s="164">
        <f t="shared" si="3019"/>
        <v>0</v>
      </c>
      <c r="P6526" s="164">
        <f t="shared" si="3019"/>
        <v>0</v>
      </c>
      <c r="Q6526" s="164">
        <f t="shared" si="3019"/>
        <v>0</v>
      </c>
      <c r="R6526" s="164">
        <f t="shared" si="2989"/>
        <v>0</v>
      </c>
      <c r="S6526" s="164">
        <f t="shared" si="3020"/>
        <v>0</v>
      </c>
      <c r="T6526" s="164">
        <f t="shared" si="3020"/>
        <v>0</v>
      </c>
      <c r="U6526" s="164">
        <f t="shared" si="3020"/>
        <v>0</v>
      </c>
      <c r="V6526" s="164">
        <f t="shared" si="3020"/>
        <v>0</v>
      </c>
    </row>
    <row r="6527" spans="1:22" ht="16.5" thickTop="1" thickBot="1">
      <c r="A6527" s="160" t="s">
        <v>2192</v>
      </c>
      <c r="B6527" s="165" t="s">
        <v>2193</v>
      </c>
      <c r="C6527" s="164">
        <f t="shared" si="2983"/>
        <v>5570000</v>
      </c>
      <c r="D6527" s="164">
        <f t="shared" si="2984"/>
        <v>1515000</v>
      </c>
      <c r="E6527" s="164">
        <f t="shared" si="2984"/>
        <v>1405000</v>
      </c>
      <c r="F6527" s="164">
        <f t="shared" si="2984"/>
        <v>1405000</v>
      </c>
      <c r="G6527" s="164">
        <f t="shared" si="2982"/>
        <v>1245000</v>
      </c>
      <c r="H6527" s="164">
        <f t="shared" si="2985"/>
        <v>5570000</v>
      </c>
      <c r="I6527" s="164">
        <f>SUM(I6528,I6534)</f>
        <v>1515000</v>
      </c>
      <c r="J6527" s="164">
        <f>SUM(J6528,J6534)</f>
        <v>1405000</v>
      </c>
      <c r="K6527" s="164">
        <f>SUM(K6528,K6534)</f>
        <v>1405000</v>
      </c>
      <c r="L6527" s="164">
        <f>SUM(L6528,L6534)</f>
        <v>1245000</v>
      </c>
      <c r="M6527" s="164">
        <f t="shared" si="2987"/>
        <v>0</v>
      </c>
      <c r="N6527" s="164">
        <f>SUM(N6528,N6534)</f>
        <v>0</v>
      </c>
      <c r="O6527" s="164">
        <f>SUM(O6528,O6534)</f>
        <v>0</v>
      </c>
      <c r="P6527" s="164">
        <f>SUM(P6528,P6534)</f>
        <v>0</v>
      </c>
      <c r="Q6527" s="164">
        <f>SUM(Q6528,Q6534)</f>
        <v>0</v>
      </c>
      <c r="R6527" s="164">
        <f t="shared" si="2989"/>
        <v>0</v>
      </c>
      <c r="S6527" s="164">
        <f>SUM(S6528,S6534)</f>
        <v>0</v>
      </c>
      <c r="T6527" s="164">
        <f>SUM(T6528,T6534)</f>
        <v>0</v>
      </c>
      <c r="U6527" s="164">
        <f>SUM(U6528,U6534)</f>
        <v>0</v>
      </c>
      <c r="V6527" s="164">
        <f>SUM(V6528,V6534)</f>
        <v>0</v>
      </c>
    </row>
    <row r="6528" spans="1:22" ht="16.5" thickTop="1" thickBot="1">
      <c r="A6528" s="160" t="s">
        <v>121</v>
      </c>
      <c r="B6528" s="166" t="s">
        <v>99</v>
      </c>
      <c r="C6528" s="164">
        <f t="shared" si="2983"/>
        <v>5470000</v>
      </c>
      <c r="D6528" s="164">
        <f t="shared" si="2984"/>
        <v>1415000</v>
      </c>
      <c r="E6528" s="164">
        <f t="shared" si="2984"/>
        <v>1405000</v>
      </c>
      <c r="F6528" s="164">
        <f t="shared" si="2984"/>
        <v>1405000</v>
      </c>
      <c r="G6528" s="164">
        <f t="shared" si="2982"/>
        <v>1245000</v>
      </c>
      <c r="H6528" s="164">
        <f t="shared" si="2985"/>
        <v>5470000</v>
      </c>
      <c r="I6528" s="164">
        <f>SUM(I6529:I6532)</f>
        <v>1415000</v>
      </c>
      <c r="J6528" s="164">
        <f>SUM(J6529:J6532)</f>
        <v>1405000</v>
      </c>
      <c r="K6528" s="164">
        <f>SUM(K6529:K6532)</f>
        <v>1405000</v>
      </c>
      <c r="L6528" s="164">
        <f>SUM(L6529:L6532)</f>
        <v>1245000</v>
      </c>
      <c r="M6528" s="164">
        <f t="shared" si="2987"/>
        <v>0</v>
      </c>
      <c r="N6528" s="164">
        <f>SUM(N6529:N6532)</f>
        <v>0</v>
      </c>
      <c r="O6528" s="164">
        <f>SUM(O6529:O6532)</f>
        <v>0</v>
      </c>
      <c r="P6528" s="164">
        <f>SUM(P6529:P6532)</f>
        <v>0</v>
      </c>
      <c r="Q6528" s="164">
        <f>SUM(Q6529:Q6532)</f>
        <v>0</v>
      </c>
      <c r="R6528" s="164">
        <f t="shared" si="2989"/>
        <v>0</v>
      </c>
      <c r="S6528" s="164">
        <f>SUM(S6529:S6532)</f>
        <v>0</v>
      </c>
      <c r="T6528" s="164">
        <f>SUM(T6529:T6532)</f>
        <v>0</v>
      </c>
      <c r="U6528" s="164">
        <f>SUM(U6529:U6532)</f>
        <v>0</v>
      </c>
      <c r="V6528" s="164">
        <f>SUM(V6529:V6532)</f>
        <v>0</v>
      </c>
    </row>
    <row r="6529" spans="1:22" ht="16.5" thickTop="1" thickBot="1">
      <c r="A6529" s="160" t="s">
        <v>121</v>
      </c>
      <c r="B6529" s="167" t="s">
        <v>100</v>
      </c>
      <c r="C6529" s="164">
        <f t="shared" si="2983"/>
        <v>4300000</v>
      </c>
      <c r="D6529" s="164">
        <f t="shared" si="2984"/>
        <v>1100000</v>
      </c>
      <c r="E6529" s="164">
        <f t="shared" si="2984"/>
        <v>1100000</v>
      </c>
      <c r="F6529" s="164">
        <f t="shared" si="2984"/>
        <v>1100000</v>
      </c>
      <c r="G6529" s="164">
        <f t="shared" si="2982"/>
        <v>1000000</v>
      </c>
      <c r="H6529" s="164">
        <f t="shared" si="2985"/>
        <v>4300000</v>
      </c>
      <c r="I6529" s="164">
        <v>1100000</v>
      </c>
      <c r="J6529" s="164">
        <v>1100000</v>
      </c>
      <c r="K6529" s="164">
        <v>1100000</v>
      </c>
      <c r="L6529" s="164">
        <v>1000000</v>
      </c>
      <c r="M6529" s="164">
        <f t="shared" si="2987"/>
        <v>0</v>
      </c>
      <c r="N6529" s="164">
        <v>0</v>
      </c>
      <c r="O6529" s="164">
        <v>0</v>
      </c>
      <c r="P6529" s="164">
        <v>0</v>
      </c>
      <c r="Q6529" s="164">
        <v>0</v>
      </c>
      <c r="R6529" s="164">
        <f t="shared" si="2989"/>
        <v>0</v>
      </c>
      <c r="S6529" s="164">
        <v>0</v>
      </c>
      <c r="T6529" s="164">
        <v>0</v>
      </c>
      <c r="U6529" s="164">
        <v>0</v>
      </c>
      <c r="V6529" s="164">
        <v>0</v>
      </c>
    </row>
    <row r="6530" spans="1:22" ht="16.5" thickTop="1" thickBot="1">
      <c r="A6530" s="160" t="s">
        <v>121</v>
      </c>
      <c r="B6530" s="167" t="s">
        <v>101</v>
      </c>
      <c r="C6530" s="164">
        <f t="shared" si="2983"/>
        <v>1100000</v>
      </c>
      <c r="D6530" s="164">
        <f t="shared" si="2984"/>
        <v>290000</v>
      </c>
      <c r="E6530" s="164">
        <f t="shared" si="2984"/>
        <v>290000</v>
      </c>
      <c r="F6530" s="164">
        <f t="shared" si="2984"/>
        <v>290000</v>
      </c>
      <c r="G6530" s="164">
        <f t="shared" si="2982"/>
        <v>230000</v>
      </c>
      <c r="H6530" s="164">
        <f t="shared" si="2985"/>
        <v>1100000</v>
      </c>
      <c r="I6530" s="164">
        <v>290000</v>
      </c>
      <c r="J6530" s="164">
        <v>290000</v>
      </c>
      <c r="K6530" s="164">
        <v>290000</v>
      </c>
      <c r="L6530" s="164">
        <v>230000</v>
      </c>
      <c r="M6530" s="164">
        <f t="shared" si="2987"/>
        <v>0</v>
      </c>
      <c r="N6530" s="164">
        <v>0</v>
      </c>
      <c r="O6530" s="164">
        <v>0</v>
      </c>
      <c r="P6530" s="164">
        <v>0</v>
      </c>
      <c r="Q6530" s="164">
        <v>0</v>
      </c>
      <c r="R6530" s="164">
        <f t="shared" si="2989"/>
        <v>0</v>
      </c>
      <c r="S6530" s="164">
        <v>0</v>
      </c>
      <c r="T6530" s="164">
        <v>0</v>
      </c>
      <c r="U6530" s="164">
        <v>0</v>
      </c>
      <c r="V6530" s="164">
        <v>0</v>
      </c>
    </row>
    <row r="6531" spans="1:22" ht="16.5" thickTop="1" thickBot="1">
      <c r="A6531" s="160" t="s">
        <v>121</v>
      </c>
      <c r="B6531" s="167" t="s">
        <v>104</v>
      </c>
      <c r="C6531" s="164">
        <f t="shared" si="2983"/>
        <v>50000</v>
      </c>
      <c r="D6531" s="164">
        <f t="shared" si="2984"/>
        <v>20000</v>
      </c>
      <c r="E6531" s="164">
        <f t="shared" si="2984"/>
        <v>10000</v>
      </c>
      <c r="F6531" s="164">
        <f t="shared" si="2984"/>
        <v>10000</v>
      </c>
      <c r="G6531" s="164">
        <f t="shared" si="2982"/>
        <v>10000</v>
      </c>
      <c r="H6531" s="164">
        <f t="shared" si="2985"/>
        <v>50000</v>
      </c>
      <c r="I6531" s="164">
        <v>20000</v>
      </c>
      <c r="J6531" s="164">
        <v>10000</v>
      </c>
      <c r="K6531" s="164">
        <v>10000</v>
      </c>
      <c r="L6531" s="164">
        <v>10000</v>
      </c>
      <c r="M6531" s="164">
        <f t="shared" si="2987"/>
        <v>0</v>
      </c>
      <c r="N6531" s="164">
        <v>0</v>
      </c>
      <c r="O6531" s="164">
        <v>0</v>
      </c>
      <c r="P6531" s="164">
        <v>0</v>
      </c>
      <c r="Q6531" s="164">
        <v>0</v>
      </c>
      <c r="R6531" s="164">
        <f t="shared" si="2989"/>
        <v>0</v>
      </c>
      <c r="S6531" s="164">
        <v>0</v>
      </c>
      <c r="T6531" s="164">
        <v>0</v>
      </c>
      <c r="U6531" s="164">
        <v>0</v>
      </c>
      <c r="V6531" s="164">
        <v>0</v>
      </c>
    </row>
    <row r="6532" spans="1:22" ht="16.5" thickTop="1" thickBot="1">
      <c r="A6532" s="160" t="s">
        <v>121</v>
      </c>
      <c r="B6532" s="167" t="s">
        <v>105</v>
      </c>
      <c r="C6532" s="164">
        <f t="shared" si="2983"/>
        <v>20000</v>
      </c>
      <c r="D6532" s="164">
        <f t="shared" si="2984"/>
        <v>5000</v>
      </c>
      <c r="E6532" s="164">
        <f t="shared" si="2984"/>
        <v>5000</v>
      </c>
      <c r="F6532" s="164">
        <f t="shared" si="2984"/>
        <v>5000</v>
      </c>
      <c r="G6532" s="164">
        <f t="shared" si="2982"/>
        <v>5000</v>
      </c>
      <c r="H6532" s="164">
        <f t="shared" si="2985"/>
        <v>20000</v>
      </c>
      <c r="I6532" s="164">
        <f>SUM(I6533)</f>
        <v>5000</v>
      </c>
      <c r="J6532" s="164">
        <f>SUM(J6533)</f>
        <v>5000</v>
      </c>
      <c r="K6532" s="164">
        <f>SUM(K6533)</f>
        <v>5000</v>
      </c>
      <c r="L6532" s="164">
        <f>SUM(L6533)</f>
        <v>5000</v>
      </c>
      <c r="M6532" s="164">
        <f t="shared" si="2987"/>
        <v>0</v>
      </c>
      <c r="N6532" s="164">
        <f>SUM(N6533)</f>
        <v>0</v>
      </c>
      <c r="O6532" s="164">
        <f>SUM(O6533)</f>
        <v>0</v>
      </c>
      <c r="P6532" s="164">
        <f>SUM(P6533)</f>
        <v>0</v>
      </c>
      <c r="Q6532" s="164">
        <f>SUM(Q6533)</f>
        <v>0</v>
      </c>
      <c r="R6532" s="164">
        <f t="shared" si="2989"/>
        <v>0</v>
      </c>
      <c r="S6532" s="164">
        <f>SUM(S6533)</f>
        <v>0</v>
      </c>
      <c r="T6532" s="164">
        <f>SUM(T6533)</f>
        <v>0</v>
      </c>
      <c r="U6532" s="164">
        <f>SUM(U6533)</f>
        <v>0</v>
      </c>
      <c r="V6532" s="164">
        <f>SUM(V6533)</f>
        <v>0</v>
      </c>
    </row>
    <row r="6533" spans="1:22" ht="31.5" thickTop="1" thickBot="1">
      <c r="A6533" s="160" t="s">
        <v>121</v>
      </c>
      <c r="B6533" s="168" t="s">
        <v>153</v>
      </c>
      <c r="C6533" s="164">
        <f t="shared" si="2983"/>
        <v>20000</v>
      </c>
      <c r="D6533" s="164">
        <f t="shared" si="2984"/>
        <v>5000</v>
      </c>
      <c r="E6533" s="164">
        <f t="shared" si="2984"/>
        <v>5000</v>
      </c>
      <c r="F6533" s="164">
        <f t="shared" si="2984"/>
        <v>5000</v>
      </c>
      <c r="G6533" s="164">
        <f t="shared" si="2984"/>
        <v>5000</v>
      </c>
      <c r="H6533" s="164">
        <f t="shared" si="2985"/>
        <v>20000</v>
      </c>
      <c r="I6533" s="164">
        <v>5000</v>
      </c>
      <c r="J6533" s="164">
        <v>5000</v>
      </c>
      <c r="K6533" s="164">
        <v>5000</v>
      </c>
      <c r="L6533" s="164">
        <v>5000</v>
      </c>
      <c r="M6533" s="164">
        <f t="shared" si="2987"/>
        <v>0</v>
      </c>
      <c r="N6533" s="164">
        <v>0</v>
      </c>
      <c r="O6533" s="164">
        <v>0</v>
      </c>
      <c r="P6533" s="164">
        <v>0</v>
      </c>
      <c r="Q6533" s="164">
        <v>0</v>
      </c>
      <c r="R6533" s="164">
        <f t="shared" si="2989"/>
        <v>0</v>
      </c>
      <c r="S6533" s="164">
        <v>0</v>
      </c>
      <c r="T6533" s="164">
        <v>0</v>
      </c>
      <c r="U6533" s="164">
        <v>0</v>
      </c>
      <c r="V6533" s="164">
        <v>0</v>
      </c>
    </row>
    <row r="6534" spans="1:22" ht="16.5" thickTop="1" thickBot="1">
      <c r="A6534" s="160" t="s">
        <v>121</v>
      </c>
      <c r="B6534" s="166" t="s">
        <v>155</v>
      </c>
      <c r="C6534" s="164">
        <f t="shared" ref="C6534:C6597" si="3021">SUM(D6534:G6534)</f>
        <v>100000</v>
      </c>
      <c r="D6534" s="164">
        <f t="shared" ref="D6534:G6597" si="3022">SUM(I6534,N6534,S6534)</f>
        <v>100000</v>
      </c>
      <c r="E6534" s="164">
        <f t="shared" si="3022"/>
        <v>0</v>
      </c>
      <c r="F6534" s="164">
        <f t="shared" si="3022"/>
        <v>0</v>
      </c>
      <c r="G6534" s="164">
        <f t="shared" si="3022"/>
        <v>0</v>
      </c>
      <c r="H6534" s="164">
        <f t="shared" ref="H6534:H6597" si="3023">SUM(I6534:L6534)</f>
        <v>100000</v>
      </c>
      <c r="I6534" s="164">
        <v>100000</v>
      </c>
      <c r="J6534" s="164">
        <v>0</v>
      </c>
      <c r="K6534" s="164">
        <v>0</v>
      </c>
      <c r="L6534" s="164">
        <v>0</v>
      </c>
      <c r="M6534" s="164">
        <f t="shared" ref="M6534:M6597" si="3024">SUM(N6534:Q6534)</f>
        <v>0</v>
      </c>
      <c r="N6534" s="164">
        <v>0</v>
      </c>
      <c r="O6534" s="164">
        <v>0</v>
      </c>
      <c r="P6534" s="164">
        <v>0</v>
      </c>
      <c r="Q6534" s="164">
        <v>0</v>
      </c>
      <c r="R6534" s="164">
        <f t="shared" ref="R6534:R6597" si="3025">SUM(S6534:V6534)</f>
        <v>0</v>
      </c>
      <c r="S6534" s="164">
        <v>0</v>
      </c>
      <c r="T6534" s="164">
        <v>0</v>
      </c>
      <c r="U6534" s="164">
        <v>0</v>
      </c>
      <c r="V6534" s="164">
        <v>0</v>
      </c>
    </row>
    <row r="6535" spans="1:22" ht="16.5" thickTop="1" thickBot="1">
      <c r="A6535" s="160" t="s">
        <v>2194</v>
      </c>
      <c r="B6535" s="165" t="s">
        <v>2195</v>
      </c>
      <c r="C6535" s="164">
        <f t="shared" si="3021"/>
        <v>4250000</v>
      </c>
      <c r="D6535" s="164">
        <f t="shared" si="3022"/>
        <v>957820</v>
      </c>
      <c r="E6535" s="164">
        <f t="shared" si="3022"/>
        <v>1139970</v>
      </c>
      <c r="F6535" s="164">
        <f t="shared" si="3022"/>
        <v>1195590</v>
      </c>
      <c r="G6535" s="164">
        <f t="shared" si="3022"/>
        <v>956620</v>
      </c>
      <c r="H6535" s="164">
        <f t="shared" si="3023"/>
        <v>4250000</v>
      </c>
      <c r="I6535" s="164">
        <f>SUM(I6536)</f>
        <v>957820</v>
      </c>
      <c r="J6535" s="164">
        <f>SUM(J6536)</f>
        <v>1139970</v>
      </c>
      <c r="K6535" s="164">
        <f>SUM(K6536)</f>
        <v>1195590</v>
      </c>
      <c r="L6535" s="164">
        <f>SUM(L6536)</f>
        <v>956620</v>
      </c>
      <c r="M6535" s="164">
        <f t="shared" si="3024"/>
        <v>0</v>
      </c>
      <c r="N6535" s="164">
        <f>SUM(N6536)</f>
        <v>0</v>
      </c>
      <c r="O6535" s="164">
        <f>SUM(O6536)</f>
        <v>0</v>
      </c>
      <c r="P6535" s="164">
        <f>SUM(P6536)</f>
        <v>0</v>
      </c>
      <c r="Q6535" s="164">
        <f>SUM(Q6536)</f>
        <v>0</v>
      </c>
      <c r="R6535" s="164">
        <f t="shared" si="3025"/>
        <v>0</v>
      </c>
      <c r="S6535" s="164">
        <f>SUM(S6536)</f>
        <v>0</v>
      </c>
      <c r="T6535" s="164">
        <f>SUM(T6536)</f>
        <v>0</v>
      </c>
      <c r="U6535" s="164">
        <f>SUM(U6536)</f>
        <v>0</v>
      </c>
      <c r="V6535" s="164">
        <f>SUM(V6536)</f>
        <v>0</v>
      </c>
    </row>
    <row r="6536" spans="1:22" ht="16.5" thickTop="1" thickBot="1">
      <c r="A6536" s="160" t="s">
        <v>121</v>
      </c>
      <c r="B6536" s="166" t="s">
        <v>99</v>
      </c>
      <c r="C6536" s="164">
        <f t="shared" si="3021"/>
        <v>4250000</v>
      </c>
      <c r="D6536" s="164">
        <f t="shared" si="3022"/>
        <v>957820</v>
      </c>
      <c r="E6536" s="164">
        <f t="shared" si="3022"/>
        <v>1139970</v>
      </c>
      <c r="F6536" s="164">
        <f t="shared" si="3022"/>
        <v>1195590</v>
      </c>
      <c r="G6536" s="164">
        <f t="shared" si="3022"/>
        <v>956620</v>
      </c>
      <c r="H6536" s="164">
        <f t="shared" si="3023"/>
        <v>4250000</v>
      </c>
      <c r="I6536" s="164">
        <f>SUM(I6537:I6538)</f>
        <v>957820</v>
      </c>
      <c r="J6536" s="164">
        <f>SUM(J6537:J6538)</f>
        <v>1139970</v>
      </c>
      <c r="K6536" s="164">
        <f>SUM(K6537:K6538)</f>
        <v>1195590</v>
      </c>
      <c r="L6536" s="164">
        <f>SUM(L6537:L6538)</f>
        <v>956620</v>
      </c>
      <c r="M6536" s="164">
        <f t="shared" si="3024"/>
        <v>0</v>
      </c>
      <c r="N6536" s="164">
        <f>SUM(N6537:N6538)</f>
        <v>0</v>
      </c>
      <c r="O6536" s="164">
        <f>SUM(O6537:O6538)</f>
        <v>0</v>
      </c>
      <c r="P6536" s="164">
        <f>SUM(P6537:P6538)</f>
        <v>0</v>
      </c>
      <c r="Q6536" s="164">
        <f>SUM(Q6537:Q6538)</f>
        <v>0</v>
      </c>
      <c r="R6536" s="164">
        <f t="shared" si="3025"/>
        <v>0</v>
      </c>
      <c r="S6536" s="164">
        <f>SUM(S6537:S6538)</f>
        <v>0</v>
      </c>
      <c r="T6536" s="164">
        <f>SUM(T6537:T6538)</f>
        <v>0</v>
      </c>
      <c r="U6536" s="164">
        <f>SUM(U6537:U6538)</f>
        <v>0</v>
      </c>
      <c r="V6536" s="164">
        <f>SUM(V6537:V6538)</f>
        <v>0</v>
      </c>
    </row>
    <row r="6537" spans="1:22" ht="16.5" thickTop="1" thickBot="1">
      <c r="A6537" s="160" t="s">
        <v>121</v>
      </c>
      <c r="B6537" s="167" t="s">
        <v>101</v>
      </c>
      <c r="C6537" s="164">
        <f t="shared" si="3021"/>
        <v>4242000</v>
      </c>
      <c r="D6537" s="164">
        <f t="shared" si="3022"/>
        <v>949820</v>
      </c>
      <c r="E6537" s="164">
        <f t="shared" si="3022"/>
        <v>1139970</v>
      </c>
      <c r="F6537" s="164">
        <f t="shared" si="3022"/>
        <v>1195590</v>
      </c>
      <c r="G6537" s="164">
        <f t="shared" si="3022"/>
        <v>956620</v>
      </c>
      <c r="H6537" s="164">
        <f t="shared" si="3023"/>
        <v>4242000</v>
      </c>
      <c r="I6537" s="164">
        <v>949820</v>
      </c>
      <c r="J6537" s="164">
        <v>1139970</v>
      </c>
      <c r="K6537" s="164">
        <v>1195590</v>
      </c>
      <c r="L6537" s="164">
        <v>956620</v>
      </c>
      <c r="M6537" s="164">
        <f t="shared" si="3024"/>
        <v>0</v>
      </c>
      <c r="N6537" s="164">
        <v>0</v>
      </c>
      <c r="O6537" s="164">
        <v>0</v>
      </c>
      <c r="P6537" s="164">
        <v>0</v>
      </c>
      <c r="Q6537" s="164">
        <v>0</v>
      </c>
      <c r="R6537" s="164">
        <f t="shared" si="3025"/>
        <v>0</v>
      </c>
      <c r="S6537" s="164">
        <v>0</v>
      </c>
      <c r="T6537" s="164">
        <v>0</v>
      </c>
      <c r="U6537" s="164">
        <v>0</v>
      </c>
      <c r="V6537" s="164">
        <v>0</v>
      </c>
    </row>
    <row r="6538" spans="1:22" ht="16.5" thickTop="1" thickBot="1">
      <c r="A6538" s="160" t="s">
        <v>121</v>
      </c>
      <c r="B6538" s="167" t="s">
        <v>104</v>
      </c>
      <c r="C6538" s="164">
        <f t="shared" si="3021"/>
        <v>8000</v>
      </c>
      <c r="D6538" s="164">
        <f t="shared" si="3022"/>
        <v>8000</v>
      </c>
      <c r="E6538" s="164">
        <f t="shared" si="3022"/>
        <v>0</v>
      </c>
      <c r="F6538" s="164">
        <f t="shared" si="3022"/>
        <v>0</v>
      </c>
      <c r="G6538" s="164">
        <f t="shared" si="3022"/>
        <v>0</v>
      </c>
      <c r="H6538" s="164">
        <f t="shared" si="3023"/>
        <v>8000</v>
      </c>
      <c r="I6538" s="164">
        <v>8000</v>
      </c>
      <c r="J6538" s="164">
        <v>0</v>
      </c>
      <c r="K6538" s="164">
        <v>0</v>
      </c>
      <c r="L6538" s="164">
        <v>0</v>
      </c>
      <c r="M6538" s="164">
        <f t="shared" si="3024"/>
        <v>0</v>
      </c>
      <c r="N6538" s="164">
        <v>0</v>
      </c>
      <c r="O6538" s="164">
        <v>0</v>
      </c>
      <c r="P6538" s="164">
        <v>0</v>
      </c>
      <c r="Q6538" s="164">
        <v>0</v>
      </c>
      <c r="R6538" s="164">
        <f t="shared" si="3025"/>
        <v>0</v>
      </c>
      <c r="S6538" s="164">
        <v>0</v>
      </c>
      <c r="T6538" s="164">
        <v>0</v>
      </c>
      <c r="U6538" s="164">
        <v>0</v>
      </c>
      <c r="V6538" s="164">
        <v>0</v>
      </c>
    </row>
    <row r="6539" spans="1:22" ht="16.5" thickTop="1" thickBot="1">
      <c r="A6539" s="160" t="s">
        <v>2196</v>
      </c>
      <c r="B6539" s="165" t="s">
        <v>2197</v>
      </c>
      <c r="C6539" s="164">
        <f t="shared" si="3021"/>
        <v>300000</v>
      </c>
      <c r="D6539" s="164">
        <f t="shared" si="3022"/>
        <v>51000</v>
      </c>
      <c r="E6539" s="164">
        <f t="shared" si="3022"/>
        <v>68400</v>
      </c>
      <c r="F6539" s="164">
        <f t="shared" si="3022"/>
        <v>83400</v>
      </c>
      <c r="G6539" s="164">
        <f t="shared" si="3022"/>
        <v>97200</v>
      </c>
      <c r="H6539" s="164">
        <f t="shared" si="3023"/>
        <v>300000</v>
      </c>
      <c r="I6539" s="164">
        <f>SUM(I6540)</f>
        <v>51000</v>
      </c>
      <c r="J6539" s="164">
        <f>SUM(J6540)</f>
        <v>68400</v>
      </c>
      <c r="K6539" s="164">
        <f>SUM(K6540)</f>
        <v>83400</v>
      </c>
      <c r="L6539" s="164">
        <f>SUM(L6540)</f>
        <v>97200</v>
      </c>
      <c r="M6539" s="164">
        <f t="shared" si="3024"/>
        <v>0</v>
      </c>
      <c r="N6539" s="164">
        <f>SUM(N6540)</f>
        <v>0</v>
      </c>
      <c r="O6539" s="164">
        <f>SUM(O6540)</f>
        <v>0</v>
      </c>
      <c r="P6539" s="164">
        <f>SUM(P6540)</f>
        <v>0</v>
      </c>
      <c r="Q6539" s="164">
        <f>SUM(Q6540)</f>
        <v>0</v>
      </c>
      <c r="R6539" s="164">
        <f t="shared" si="3025"/>
        <v>0</v>
      </c>
      <c r="S6539" s="164">
        <f>SUM(S6540)</f>
        <v>0</v>
      </c>
      <c r="T6539" s="164">
        <f>SUM(T6540)</f>
        <v>0</v>
      </c>
      <c r="U6539" s="164">
        <f>SUM(U6540)</f>
        <v>0</v>
      </c>
      <c r="V6539" s="164">
        <f>SUM(V6540)</f>
        <v>0</v>
      </c>
    </row>
    <row r="6540" spans="1:22" ht="16.5" thickTop="1" thickBot="1">
      <c r="A6540" s="160" t="s">
        <v>121</v>
      </c>
      <c r="B6540" s="166" t="s">
        <v>99</v>
      </c>
      <c r="C6540" s="164">
        <f t="shared" si="3021"/>
        <v>300000</v>
      </c>
      <c r="D6540" s="164">
        <f t="shared" si="3022"/>
        <v>51000</v>
      </c>
      <c r="E6540" s="164">
        <f t="shared" si="3022"/>
        <v>68400</v>
      </c>
      <c r="F6540" s="164">
        <f t="shared" si="3022"/>
        <v>83400</v>
      </c>
      <c r="G6540" s="164">
        <f t="shared" si="3022"/>
        <v>97200</v>
      </c>
      <c r="H6540" s="164">
        <f t="shared" si="3023"/>
        <v>300000</v>
      </c>
      <c r="I6540" s="164">
        <f>SUM(I6541:I6542)</f>
        <v>51000</v>
      </c>
      <c r="J6540" s="164">
        <f>SUM(J6541:J6542)</f>
        <v>68400</v>
      </c>
      <c r="K6540" s="164">
        <f>SUM(K6541:K6542)</f>
        <v>83400</v>
      </c>
      <c r="L6540" s="164">
        <f>SUM(L6541:L6542)</f>
        <v>97200</v>
      </c>
      <c r="M6540" s="164">
        <f t="shared" si="3024"/>
        <v>0</v>
      </c>
      <c r="N6540" s="164">
        <f>SUM(N6541:N6542)</f>
        <v>0</v>
      </c>
      <c r="O6540" s="164">
        <f>SUM(O6541:O6542)</f>
        <v>0</v>
      </c>
      <c r="P6540" s="164">
        <f>SUM(P6541:P6542)</f>
        <v>0</v>
      </c>
      <c r="Q6540" s="164">
        <f>SUM(Q6541:Q6542)</f>
        <v>0</v>
      </c>
      <c r="R6540" s="164">
        <f t="shared" si="3025"/>
        <v>0</v>
      </c>
      <c r="S6540" s="164">
        <f>SUM(S6541:S6542)</f>
        <v>0</v>
      </c>
      <c r="T6540" s="164">
        <f>SUM(T6541:T6542)</f>
        <v>0</v>
      </c>
      <c r="U6540" s="164">
        <f>SUM(U6541:U6542)</f>
        <v>0</v>
      </c>
      <c r="V6540" s="164">
        <f>SUM(V6541:V6542)</f>
        <v>0</v>
      </c>
    </row>
    <row r="6541" spans="1:22" ht="16.5" thickTop="1" thickBot="1">
      <c r="A6541" s="160" t="s">
        <v>121</v>
      </c>
      <c r="B6541" s="167" t="s">
        <v>101</v>
      </c>
      <c r="C6541" s="164">
        <f t="shared" si="3021"/>
        <v>294000</v>
      </c>
      <c r="D6541" s="164">
        <f t="shared" si="3022"/>
        <v>45000</v>
      </c>
      <c r="E6541" s="164">
        <f t="shared" si="3022"/>
        <v>68400</v>
      </c>
      <c r="F6541" s="164">
        <f t="shared" si="3022"/>
        <v>83400</v>
      </c>
      <c r="G6541" s="164">
        <f t="shared" si="3022"/>
        <v>97200</v>
      </c>
      <c r="H6541" s="164">
        <f t="shared" si="3023"/>
        <v>294000</v>
      </c>
      <c r="I6541" s="164">
        <v>45000</v>
      </c>
      <c r="J6541" s="164">
        <v>68400</v>
      </c>
      <c r="K6541" s="164">
        <v>83400</v>
      </c>
      <c r="L6541" s="164">
        <v>97200</v>
      </c>
      <c r="M6541" s="164">
        <f t="shared" si="3024"/>
        <v>0</v>
      </c>
      <c r="N6541" s="164">
        <v>0</v>
      </c>
      <c r="O6541" s="164">
        <v>0</v>
      </c>
      <c r="P6541" s="164">
        <v>0</v>
      </c>
      <c r="Q6541" s="164">
        <v>0</v>
      </c>
      <c r="R6541" s="164">
        <f t="shared" si="3025"/>
        <v>0</v>
      </c>
      <c r="S6541" s="164">
        <v>0</v>
      </c>
      <c r="T6541" s="164">
        <v>0</v>
      </c>
      <c r="U6541" s="164">
        <v>0</v>
      </c>
      <c r="V6541" s="164">
        <v>0</v>
      </c>
    </row>
    <row r="6542" spans="1:22" ht="16.5" thickTop="1" thickBot="1">
      <c r="A6542" s="160" t="s">
        <v>121</v>
      </c>
      <c r="B6542" s="167" t="s">
        <v>104</v>
      </c>
      <c r="C6542" s="164">
        <f t="shared" si="3021"/>
        <v>6000</v>
      </c>
      <c r="D6542" s="164">
        <f t="shared" si="3022"/>
        <v>6000</v>
      </c>
      <c r="E6542" s="164">
        <f t="shared" si="3022"/>
        <v>0</v>
      </c>
      <c r="F6542" s="164">
        <f t="shared" si="3022"/>
        <v>0</v>
      </c>
      <c r="G6542" s="164">
        <f t="shared" si="3022"/>
        <v>0</v>
      </c>
      <c r="H6542" s="164">
        <f t="shared" si="3023"/>
        <v>6000</v>
      </c>
      <c r="I6542" s="164">
        <v>6000</v>
      </c>
      <c r="J6542" s="164">
        <v>0</v>
      </c>
      <c r="K6542" s="164">
        <v>0</v>
      </c>
      <c r="L6542" s="164">
        <v>0</v>
      </c>
      <c r="M6542" s="164">
        <f t="shared" si="3024"/>
        <v>0</v>
      </c>
      <c r="N6542" s="164">
        <v>0</v>
      </c>
      <c r="O6542" s="164">
        <v>0</v>
      </c>
      <c r="P6542" s="164">
        <v>0</v>
      </c>
      <c r="Q6542" s="164">
        <v>0</v>
      </c>
      <c r="R6542" s="164">
        <f t="shared" si="3025"/>
        <v>0</v>
      </c>
      <c r="S6542" s="164">
        <v>0</v>
      </c>
      <c r="T6542" s="164">
        <v>0</v>
      </c>
      <c r="U6542" s="164">
        <v>0</v>
      </c>
      <c r="V6542" s="164">
        <v>0</v>
      </c>
    </row>
    <row r="6543" spans="1:22" ht="16.5" thickTop="1" thickBot="1">
      <c r="A6543" s="160" t="s">
        <v>2198</v>
      </c>
      <c r="B6543" s="163" t="s">
        <v>2199</v>
      </c>
      <c r="C6543" s="164">
        <f t="shared" si="3021"/>
        <v>4250000</v>
      </c>
      <c r="D6543" s="164">
        <f t="shared" si="3022"/>
        <v>1082600</v>
      </c>
      <c r="E6543" s="164">
        <f t="shared" si="3022"/>
        <v>1057600</v>
      </c>
      <c r="F6543" s="164">
        <f t="shared" si="3022"/>
        <v>1052500</v>
      </c>
      <c r="G6543" s="164">
        <f t="shared" si="3022"/>
        <v>1057300</v>
      </c>
      <c r="H6543" s="164">
        <f t="shared" si="3023"/>
        <v>4250000</v>
      </c>
      <c r="I6543" s="164">
        <f>SUM(I6544,I6553)</f>
        <v>1082600</v>
      </c>
      <c r="J6543" s="164">
        <f>SUM(J6544,J6553)</f>
        <v>1057600</v>
      </c>
      <c r="K6543" s="164">
        <f>SUM(K6544,K6553)</f>
        <v>1052500</v>
      </c>
      <c r="L6543" s="164">
        <f>SUM(L6544,L6553)</f>
        <v>1057300</v>
      </c>
      <c r="M6543" s="164">
        <f t="shared" si="3024"/>
        <v>0</v>
      </c>
      <c r="N6543" s="164">
        <f>SUM(N6544,N6553)</f>
        <v>0</v>
      </c>
      <c r="O6543" s="164">
        <f>SUM(O6544,O6553)</f>
        <v>0</v>
      </c>
      <c r="P6543" s="164">
        <f>SUM(P6544,P6553)</f>
        <v>0</v>
      </c>
      <c r="Q6543" s="164">
        <f>SUM(Q6544,Q6553)</f>
        <v>0</v>
      </c>
      <c r="R6543" s="164">
        <f t="shared" si="3025"/>
        <v>0</v>
      </c>
      <c r="S6543" s="164">
        <f>SUM(S6544,S6553)</f>
        <v>0</v>
      </c>
      <c r="T6543" s="164">
        <f>SUM(T6544,T6553)</f>
        <v>0</v>
      </c>
      <c r="U6543" s="164">
        <f>SUM(U6544,U6553)</f>
        <v>0</v>
      </c>
      <c r="V6543" s="164">
        <f>SUM(V6544,V6553)</f>
        <v>0</v>
      </c>
    </row>
    <row r="6544" spans="1:22" ht="16.5" thickTop="1" thickBot="1">
      <c r="A6544" s="160" t="s">
        <v>121</v>
      </c>
      <c r="B6544" s="165" t="s">
        <v>99</v>
      </c>
      <c r="C6544" s="164">
        <f t="shared" si="3021"/>
        <v>4250000</v>
      </c>
      <c r="D6544" s="164">
        <f t="shared" si="3022"/>
        <v>1082600</v>
      </c>
      <c r="E6544" s="164">
        <f t="shared" si="3022"/>
        <v>1057600</v>
      </c>
      <c r="F6544" s="164">
        <f t="shared" si="3022"/>
        <v>1052500</v>
      </c>
      <c r="G6544" s="164">
        <f t="shared" si="3022"/>
        <v>1057300</v>
      </c>
      <c r="H6544" s="164">
        <f t="shared" si="3023"/>
        <v>4250000</v>
      </c>
      <c r="I6544" s="164">
        <f>SUM(I6545:I6547,I6550:I6551)</f>
        <v>1082600</v>
      </c>
      <c r="J6544" s="164">
        <f>SUM(J6545:J6547,J6550:J6551)</f>
        <v>1057600</v>
      </c>
      <c r="K6544" s="164">
        <f>SUM(K6545:K6547,K6550:K6551)</f>
        <v>1052500</v>
      </c>
      <c r="L6544" s="164">
        <f>SUM(L6545:L6547,L6550:L6551)</f>
        <v>1057300</v>
      </c>
      <c r="M6544" s="164">
        <f t="shared" si="3024"/>
        <v>0</v>
      </c>
      <c r="N6544" s="164">
        <f>SUM(N6545:N6547,N6550:N6551)</f>
        <v>0</v>
      </c>
      <c r="O6544" s="164">
        <f>SUM(O6545:O6547,O6550:O6551)</f>
        <v>0</v>
      </c>
      <c r="P6544" s="164">
        <f>SUM(P6545:P6547,P6550:P6551)</f>
        <v>0</v>
      </c>
      <c r="Q6544" s="164">
        <f>SUM(Q6545:Q6547,Q6550:Q6551)</f>
        <v>0</v>
      </c>
      <c r="R6544" s="164">
        <f t="shared" si="3025"/>
        <v>0</v>
      </c>
      <c r="S6544" s="164">
        <f>SUM(S6545:S6547,S6550:S6551)</f>
        <v>0</v>
      </c>
      <c r="T6544" s="164">
        <f>SUM(T6545:T6547,T6550:T6551)</f>
        <v>0</v>
      </c>
      <c r="U6544" s="164">
        <f>SUM(U6545:U6547,U6550:U6551)</f>
        <v>0</v>
      </c>
      <c r="V6544" s="164">
        <f>SUM(V6545:V6547,V6550:V6551)</f>
        <v>0</v>
      </c>
    </row>
    <row r="6545" spans="1:22" ht="16.5" thickTop="1" thickBot="1">
      <c r="A6545" s="160" t="s">
        <v>121</v>
      </c>
      <c r="B6545" s="166" t="s">
        <v>100</v>
      </c>
      <c r="C6545" s="164">
        <f t="shared" si="3021"/>
        <v>1840000</v>
      </c>
      <c r="D6545" s="164">
        <f t="shared" si="3022"/>
        <v>460000</v>
      </c>
      <c r="E6545" s="164">
        <f t="shared" si="3022"/>
        <v>460000</v>
      </c>
      <c r="F6545" s="164">
        <f t="shared" si="3022"/>
        <v>460000</v>
      </c>
      <c r="G6545" s="164">
        <f t="shared" si="3022"/>
        <v>460000</v>
      </c>
      <c r="H6545" s="164">
        <f t="shared" si="3023"/>
        <v>1840000</v>
      </c>
      <c r="I6545" s="164">
        <v>460000</v>
      </c>
      <c r="J6545" s="164">
        <v>460000</v>
      </c>
      <c r="K6545" s="164">
        <v>460000</v>
      </c>
      <c r="L6545" s="164">
        <v>460000</v>
      </c>
      <c r="M6545" s="164">
        <f t="shared" si="3024"/>
        <v>0</v>
      </c>
      <c r="N6545" s="164">
        <v>0</v>
      </c>
      <c r="O6545" s="164">
        <v>0</v>
      </c>
      <c r="P6545" s="164">
        <v>0</v>
      </c>
      <c r="Q6545" s="164">
        <v>0</v>
      </c>
      <c r="R6545" s="164">
        <f t="shared" si="3025"/>
        <v>0</v>
      </c>
      <c r="S6545" s="164">
        <v>0</v>
      </c>
      <c r="T6545" s="164">
        <v>0</v>
      </c>
      <c r="U6545" s="164">
        <v>0</v>
      </c>
      <c r="V6545" s="164">
        <v>0</v>
      </c>
    </row>
    <row r="6546" spans="1:22" ht="16.5" thickTop="1" thickBot="1">
      <c r="A6546" s="160" t="s">
        <v>121</v>
      </c>
      <c r="B6546" s="166" t="s">
        <v>101</v>
      </c>
      <c r="C6546" s="164">
        <f t="shared" si="3021"/>
        <v>380000</v>
      </c>
      <c r="D6546" s="164">
        <f t="shared" si="3022"/>
        <v>115000</v>
      </c>
      <c r="E6546" s="164">
        <f t="shared" si="3022"/>
        <v>90000</v>
      </c>
      <c r="F6546" s="164">
        <f t="shared" si="3022"/>
        <v>85000</v>
      </c>
      <c r="G6546" s="164">
        <f t="shared" si="3022"/>
        <v>90000</v>
      </c>
      <c r="H6546" s="164">
        <f t="shared" si="3023"/>
        <v>380000</v>
      </c>
      <c r="I6546" s="164">
        <v>115000</v>
      </c>
      <c r="J6546" s="164">
        <v>90000</v>
      </c>
      <c r="K6546" s="164">
        <v>85000</v>
      </c>
      <c r="L6546" s="164">
        <v>90000</v>
      </c>
      <c r="M6546" s="164">
        <f t="shared" si="3024"/>
        <v>0</v>
      </c>
      <c r="N6546" s="164">
        <v>0</v>
      </c>
      <c r="O6546" s="164">
        <v>0</v>
      </c>
      <c r="P6546" s="164">
        <v>0</v>
      </c>
      <c r="Q6546" s="164">
        <v>0</v>
      </c>
      <c r="R6546" s="164">
        <f t="shared" si="3025"/>
        <v>0</v>
      </c>
      <c r="S6546" s="164">
        <v>0</v>
      </c>
      <c r="T6546" s="164">
        <v>0</v>
      </c>
      <c r="U6546" s="164">
        <v>0</v>
      </c>
      <c r="V6546" s="164">
        <v>0</v>
      </c>
    </row>
    <row r="6547" spans="1:22" ht="16.5" thickTop="1" thickBot="1">
      <c r="A6547" s="160" t="s">
        <v>121</v>
      </c>
      <c r="B6547" s="166" t="s">
        <v>15</v>
      </c>
      <c r="C6547" s="164">
        <f t="shared" si="3021"/>
        <v>0</v>
      </c>
      <c r="D6547" s="164">
        <f t="shared" si="3022"/>
        <v>0</v>
      </c>
      <c r="E6547" s="164">
        <f t="shared" si="3022"/>
        <v>0</v>
      </c>
      <c r="F6547" s="164">
        <f t="shared" si="3022"/>
        <v>0</v>
      </c>
      <c r="G6547" s="164">
        <f t="shared" si="3022"/>
        <v>0</v>
      </c>
      <c r="H6547" s="164">
        <f t="shared" si="3023"/>
        <v>0</v>
      </c>
      <c r="I6547" s="164">
        <f t="shared" ref="I6547:L6548" si="3026">SUM(I6548)</f>
        <v>0</v>
      </c>
      <c r="J6547" s="164">
        <f t="shared" si="3026"/>
        <v>0</v>
      </c>
      <c r="K6547" s="164">
        <f t="shared" si="3026"/>
        <v>0</v>
      </c>
      <c r="L6547" s="164">
        <f t="shared" si="3026"/>
        <v>0</v>
      </c>
      <c r="M6547" s="164">
        <f t="shared" si="3024"/>
        <v>0</v>
      </c>
      <c r="N6547" s="164">
        <f t="shared" ref="N6547:Q6548" si="3027">SUM(N6548)</f>
        <v>0</v>
      </c>
      <c r="O6547" s="164">
        <f t="shared" si="3027"/>
        <v>0</v>
      </c>
      <c r="P6547" s="164">
        <f t="shared" si="3027"/>
        <v>0</v>
      </c>
      <c r="Q6547" s="164">
        <f t="shared" si="3027"/>
        <v>0</v>
      </c>
      <c r="R6547" s="164">
        <f t="shared" si="3025"/>
        <v>0</v>
      </c>
      <c r="S6547" s="164">
        <f t="shared" ref="S6547:V6548" si="3028">SUM(S6548)</f>
        <v>0</v>
      </c>
      <c r="T6547" s="164">
        <f t="shared" si="3028"/>
        <v>0</v>
      </c>
      <c r="U6547" s="164">
        <f t="shared" si="3028"/>
        <v>0</v>
      </c>
      <c r="V6547" s="164">
        <f t="shared" si="3028"/>
        <v>0</v>
      </c>
    </row>
    <row r="6548" spans="1:22" ht="16.5" thickTop="1" thickBot="1">
      <c r="A6548" s="160" t="s">
        <v>121</v>
      </c>
      <c r="B6548" s="167" t="s">
        <v>136</v>
      </c>
      <c r="C6548" s="164">
        <f t="shared" si="3021"/>
        <v>0</v>
      </c>
      <c r="D6548" s="164">
        <f t="shared" si="3022"/>
        <v>0</v>
      </c>
      <c r="E6548" s="164">
        <f t="shared" si="3022"/>
        <v>0</v>
      </c>
      <c r="F6548" s="164">
        <f t="shared" si="3022"/>
        <v>0</v>
      </c>
      <c r="G6548" s="164">
        <f t="shared" si="3022"/>
        <v>0</v>
      </c>
      <c r="H6548" s="164">
        <f t="shared" si="3023"/>
        <v>0</v>
      </c>
      <c r="I6548" s="164">
        <f t="shared" si="3026"/>
        <v>0</v>
      </c>
      <c r="J6548" s="164">
        <f t="shared" si="3026"/>
        <v>0</v>
      </c>
      <c r="K6548" s="164">
        <f t="shared" si="3026"/>
        <v>0</v>
      </c>
      <c r="L6548" s="164">
        <f t="shared" si="3026"/>
        <v>0</v>
      </c>
      <c r="M6548" s="164">
        <f t="shared" si="3024"/>
        <v>0</v>
      </c>
      <c r="N6548" s="164">
        <f t="shared" si="3027"/>
        <v>0</v>
      </c>
      <c r="O6548" s="164">
        <f t="shared" si="3027"/>
        <v>0</v>
      </c>
      <c r="P6548" s="164">
        <f t="shared" si="3027"/>
        <v>0</v>
      </c>
      <c r="Q6548" s="164">
        <f t="shared" si="3027"/>
        <v>0</v>
      </c>
      <c r="R6548" s="164">
        <f t="shared" si="3025"/>
        <v>0</v>
      </c>
      <c r="S6548" s="164">
        <f t="shared" si="3028"/>
        <v>0</v>
      </c>
      <c r="T6548" s="164">
        <f t="shared" si="3028"/>
        <v>0</v>
      </c>
      <c r="U6548" s="164">
        <f t="shared" si="3028"/>
        <v>0</v>
      </c>
      <c r="V6548" s="164">
        <f t="shared" si="3028"/>
        <v>0</v>
      </c>
    </row>
    <row r="6549" spans="1:22" ht="16.5" thickTop="1" thickBot="1">
      <c r="A6549" s="160" t="s">
        <v>121</v>
      </c>
      <c r="B6549" s="168" t="s">
        <v>135</v>
      </c>
      <c r="C6549" s="164">
        <f t="shared" si="3021"/>
        <v>0</v>
      </c>
      <c r="D6549" s="164">
        <f t="shared" si="3022"/>
        <v>0</v>
      </c>
      <c r="E6549" s="164">
        <f t="shared" si="3022"/>
        <v>0</v>
      </c>
      <c r="F6549" s="164">
        <f t="shared" si="3022"/>
        <v>0</v>
      </c>
      <c r="G6549" s="164">
        <f t="shared" si="3022"/>
        <v>0</v>
      </c>
      <c r="H6549" s="164">
        <f t="shared" si="3023"/>
        <v>0</v>
      </c>
      <c r="I6549" s="164">
        <v>0</v>
      </c>
      <c r="J6549" s="164">
        <v>0</v>
      </c>
      <c r="K6549" s="164">
        <v>0</v>
      </c>
      <c r="L6549" s="164">
        <v>0</v>
      </c>
      <c r="M6549" s="164">
        <f t="shared" si="3024"/>
        <v>0</v>
      </c>
      <c r="N6549" s="164">
        <v>0</v>
      </c>
      <c r="O6549" s="164">
        <v>0</v>
      </c>
      <c r="P6549" s="164">
        <v>0</v>
      </c>
      <c r="Q6549" s="164">
        <v>0</v>
      </c>
      <c r="R6549" s="164">
        <f t="shared" si="3025"/>
        <v>0</v>
      </c>
      <c r="S6549" s="164">
        <v>0</v>
      </c>
      <c r="T6549" s="164">
        <v>0</v>
      </c>
      <c r="U6549" s="164">
        <v>0</v>
      </c>
      <c r="V6549" s="164">
        <v>0</v>
      </c>
    </row>
    <row r="6550" spans="1:22" ht="16.5" thickTop="1" thickBot="1">
      <c r="A6550" s="160" t="s">
        <v>121</v>
      </c>
      <c r="B6550" s="166" t="s">
        <v>104</v>
      </c>
      <c r="C6550" s="164">
        <f t="shared" si="3021"/>
        <v>0</v>
      </c>
      <c r="D6550" s="164">
        <f t="shared" si="3022"/>
        <v>0</v>
      </c>
      <c r="E6550" s="164">
        <f t="shared" si="3022"/>
        <v>0</v>
      </c>
      <c r="F6550" s="164">
        <f t="shared" si="3022"/>
        <v>0</v>
      </c>
      <c r="G6550" s="164">
        <f t="shared" si="3022"/>
        <v>0</v>
      </c>
      <c r="H6550" s="164">
        <f t="shared" si="3023"/>
        <v>0</v>
      </c>
      <c r="I6550" s="164">
        <v>0</v>
      </c>
      <c r="J6550" s="164">
        <v>0</v>
      </c>
      <c r="K6550" s="164">
        <v>0</v>
      </c>
      <c r="L6550" s="164">
        <v>0</v>
      </c>
      <c r="M6550" s="164">
        <f t="shared" si="3024"/>
        <v>0</v>
      </c>
      <c r="N6550" s="164">
        <v>0</v>
      </c>
      <c r="O6550" s="164">
        <v>0</v>
      </c>
      <c r="P6550" s="164">
        <v>0</v>
      </c>
      <c r="Q6550" s="164">
        <v>0</v>
      </c>
      <c r="R6550" s="164">
        <f t="shared" si="3025"/>
        <v>0</v>
      </c>
      <c r="S6550" s="164">
        <v>0</v>
      </c>
      <c r="T6550" s="164">
        <v>0</v>
      </c>
      <c r="U6550" s="164">
        <v>0</v>
      </c>
      <c r="V6550" s="164">
        <v>0</v>
      </c>
    </row>
    <row r="6551" spans="1:22" ht="16.5" thickTop="1" thickBot="1">
      <c r="A6551" s="160" t="s">
        <v>121</v>
      </c>
      <c r="B6551" s="166" t="s">
        <v>105</v>
      </c>
      <c r="C6551" s="164">
        <f t="shared" si="3021"/>
        <v>2030000</v>
      </c>
      <c r="D6551" s="164">
        <f t="shared" si="3022"/>
        <v>507600</v>
      </c>
      <c r="E6551" s="164">
        <f t="shared" si="3022"/>
        <v>507600</v>
      </c>
      <c r="F6551" s="164">
        <f t="shared" si="3022"/>
        <v>507500</v>
      </c>
      <c r="G6551" s="164">
        <f t="shared" si="3022"/>
        <v>507300</v>
      </c>
      <c r="H6551" s="164">
        <f t="shared" si="3023"/>
        <v>2030000</v>
      </c>
      <c r="I6551" s="164">
        <f>SUM(I6552)</f>
        <v>507600</v>
      </c>
      <c r="J6551" s="164">
        <f>SUM(J6552)</f>
        <v>507600</v>
      </c>
      <c r="K6551" s="164">
        <f>SUM(K6552)</f>
        <v>507500</v>
      </c>
      <c r="L6551" s="164">
        <f>SUM(L6552)</f>
        <v>507300</v>
      </c>
      <c r="M6551" s="164">
        <f t="shared" si="3024"/>
        <v>0</v>
      </c>
      <c r="N6551" s="164">
        <f>SUM(N6552)</f>
        <v>0</v>
      </c>
      <c r="O6551" s="164">
        <f>SUM(O6552)</f>
        <v>0</v>
      </c>
      <c r="P6551" s="164">
        <f>SUM(P6552)</f>
        <v>0</v>
      </c>
      <c r="Q6551" s="164">
        <f>SUM(Q6552)</f>
        <v>0</v>
      </c>
      <c r="R6551" s="164">
        <f t="shared" si="3025"/>
        <v>0</v>
      </c>
      <c r="S6551" s="164">
        <f>SUM(S6552)</f>
        <v>0</v>
      </c>
      <c r="T6551" s="164">
        <f>SUM(T6552)</f>
        <v>0</v>
      </c>
      <c r="U6551" s="164">
        <f>SUM(U6552)</f>
        <v>0</v>
      </c>
      <c r="V6551" s="164">
        <f>SUM(V6552)</f>
        <v>0</v>
      </c>
    </row>
    <row r="6552" spans="1:22" ht="31.5" thickTop="1" thickBot="1">
      <c r="A6552" s="160" t="s">
        <v>121</v>
      </c>
      <c r="B6552" s="167" t="s">
        <v>153</v>
      </c>
      <c r="C6552" s="164">
        <f t="shared" si="3021"/>
        <v>2030000</v>
      </c>
      <c r="D6552" s="164">
        <f t="shared" si="3022"/>
        <v>507600</v>
      </c>
      <c r="E6552" s="164">
        <f t="shared" si="3022"/>
        <v>507600</v>
      </c>
      <c r="F6552" s="164">
        <f t="shared" si="3022"/>
        <v>507500</v>
      </c>
      <c r="G6552" s="164">
        <f t="shared" si="3022"/>
        <v>507300</v>
      </c>
      <c r="H6552" s="164">
        <f t="shared" si="3023"/>
        <v>2030000</v>
      </c>
      <c r="I6552" s="164">
        <v>507600</v>
      </c>
      <c r="J6552" s="164">
        <v>507600</v>
      </c>
      <c r="K6552" s="164">
        <v>507500</v>
      </c>
      <c r="L6552" s="164">
        <v>507300</v>
      </c>
      <c r="M6552" s="164">
        <f t="shared" si="3024"/>
        <v>0</v>
      </c>
      <c r="N6552" s="164">
        <v>0</v>
      </c>
      <c r="O6552" s="164">
        <v>0</v>
      </c>
      <c r="P6552" s="164">
        <v>0</v>
      </c>
      <c r="Q6552" s="164">
        <v>0</v>
      </c>
      <c r="R6552" s="164">
        <f t="shared" si="3025"/>
        <v>0</v>
      </c>
      <c r="S6552" s="164">
        <v>0</v>
      </c>
      <c r="T6552" s="164">
        <v>0</v>
      </c>
      <c r="U6552" s="164">
        <v>0</v>
      </c>
      <c r="V6552" s="164">
        <v>0</v>
      </c>
    </row>
    <row r="6553" spans="1:22" ht="16.5" thickTop="1" thickBot="1">
      <c r="A6553" s="160" t="s">
        <v>121</v>
      </c>
      <c r="B6553" s="165" t="s">
        <v>155</v>
      </c>
      <c r="C6553" s="164">
        <f t="shared" si="3021"/>
        <v>0</v>
      </c>
      <c r="D6553" s="164">
        <f t="shared" si="3022"/>
        <v>0</v>
      </c>
      <c r="E6553" s="164">
        <f t="shared" si="3022"/>
        <v>0</v>
      </c>
      <c r="F6553" s="164">
        <f t="shared" si="3022"/>
        <v>0</v>
      </c>
      <c r="G6553" s="164">
        <f t="shared" si="3022"/>
        <v>0</v>
      </c>
      <c r="H6553" s="164">
        <f t="shared" si="3023"/>
        <v>0</v>
      </c>
      <c r="I6553" s="164">
        <v>0</v>
      </c>
      <c r="J6553" s="164">
        <v>0</v>
      </c>
      <c r="K6553" s="164">
        <v>0</v>
      </c>
      <c r="L6553" s="164">
        <v>0</v>
      </c>
      <c r="M6553" s="164">
        <f t="shared" si="3024"/>
        <v>0</v>
      </c>
      <c r="N6553" s="164">
        <v>0</v>
      </c>
      <c r="O6553" s="164">
        <v>0</v>
      </c>
      <c r="P6553" s="164">
        <v>0</v>
      </c>
      <c r="Q6553" s="164">
        <v>0</v>
      </c>
      <c r="R6553" s="164">
        <f t="shared" si="3025"/>
        <v>0</v>
      </c>
      <c r="S6553" s="164">
        <v>0</v>
      </c>
      <c r="T6553" s="164">
        <v>0</v>
      </c>
      <c r="U6553" s="164">
        <v>0</v>
      </c>
      <c r="V6553" s="164">
        <v>0</v>
      </c>
    </row>
    <row r="6554" spans="1:22" ht="16.5" thickTop="1" thickBot="1">
      <c r="A6554" s="160" t="s">
        <v>2200</v>
      </c>
      <c r="B6554" s="163" t="s">
        <v>2201</v>
      </c>
      <c r="C6554" s="164">
        <f t="shared" si="3021"/>
        <v>1430000</v>
      </c>
      <c r="D6554" s="164">
        <f t="shared" si="3022"/>
        <v>460000</v>
      </c>
      <c r="E6554" s="164">
        <f t="shared" si="3022"/>
        <v>434000</v>
      </c>
      <c r="F6554" s="164">
        <f t="shared" si="3022"/>
        <v>404000</v>
      </c>
      <c r="G6554" s="164">
        <f t="shared" si="3022"/>
        <v>132000</v>
      </c>
      <c r="H6554" s="164">
        <f t="shared" si="3023"/>
        <v>1430000</v>
      </c>
      <c r="I6554" s="164">
        <f t="shared" ref="I6554:L6557" si="3029">SUM(I6565,I6576)</f>
        <v>460000</v>
      </c>
      <c r="J6554" s="164">
        <f t="shared" si="3029"/>
        <v>434000</v>
      </c>
      <c r="K6554" s="164">
        <f t="shared" si="3029"/>
        <v>404000</v>
      </c>
      <c r="L6554" s="164">
        <f t="shared" si="3029"/>
        <v>132000</v>
      </c>
      <c r="M6554" s="164">
        <f t="shared" si="3024"/>
        <v>0</v>
      </c>
      <c r="N6554" s="164">
        <f t="shared" ref="N6554:Q6557" si="3030">SUM(N6565,N6576)</f>
        <v>0</v>
      </c>
      <c r="O6554" s="164">
        <f t="shared" si="3030"/>
        <v>0</v>
      </c>
      <c r="P6554" s="164">
        <f t="shared" si="3030"/>
        <v>0</v>
      </c>
      <c r="Q6554" s="164">
        <f t="shared" si="3030"/>
        <v>0</v>
      </c>
      <c r="R6554" s="164">
        <f t="shared" si="3025"/>
        <v>0</v>
      </c>
      <c r="S6554" s="164">
        <f t="shared" ref="S6554:V6557" si="3031">SUM(S6565,S6576)</f>
        <v>0</v>
      </c>
      <c r="T6554" s="164">
        <f t="shared" si="3031"/>
        <v>0</v>
      </c>
      <c r="U6554" s="164">
        <f t="shared" si="3031"/>
        <v>0</v>
      </c>
      <c r="V6554" s="164">
        <f t="shared" si="3031"/>
        <v>0</v>
      </c>
    </row>
    <row r="6555" spans="1:22" ht="16.5" thickTop="1" thickBot="1">
      <c r="A6555" s="160" t="s">
        <v>121</v>
      </c>
      <c r="B6555" s="165" t="s">
        <v>99</v>
      </c>
      <c r="C6555" s="164">
        <f t="shared" si="3021"/>
        <v>1423000</v>
      </c>
      <c r="D6555" s="164">
        <f t="shared" si="3022"/>
        <v>457000</v>
      </c>
      <c r="E6555" s="164">
        <f t="shared" si="3022"/>
        <v>432000</v>
      </c>
      <c r="F6555" s="164">
        <f t="shared" si="3022"/>
        <v>402000</v>
      </c>
      <c r="G6555" s="164">
        <f t="shared" si="3022"/>
        <v>132000</v>
      </c>
      <c r="H6555" s="164">
        <f t="shared" si="3023"/>
        <v>1423000</v>
      </c>
      <c r="I6555" s="164">
        <f t="shared" si="3029"/>
        <v>457000</v>
      </c>
      <c r="J6555" s="164">
        <f t="shared" si="3029"/>
        <v>432000</v>
      </c>
      <c r="K6555" s="164">
        <f t="shared" si="3029"/>
        <v>402000</v>
      </c>
      <c r="L6555" s="164">
        <f t="shared" si="3029"/>
        <v>132000</v>
      </c>
      <c r="M6555" s="164">
        <f t="shared" si="3024"/>
        <v>0</v>
      </c>
      <c r="N6555" s="164">
        <f t="shared" si="3030"/>
        <v>0</v>
      </c>
      <c r="O6555" s="164">
        <f t="shared" si="3030"/>
        <v>0</v>
      </c>
      <c r="P6555" s="164">
        <f t="shared" si="3030"/>
        <v>0</v>
      </c>
      <c r="Q6555" s="164">
        <f t="shared" si="3030"/>
        <v>0</v>
      </c>
      <c r="R6555" s="164">
        <f t="shared" si="3025"/>
        <v>0</v>
      </c>
      <c r="S6555" s="164">
        <f t="shared" si="3031"/>
        <v>0</v>
      </c>
      <c r="T6555" s="164">
        <f t="shared" si="3031"/>
        <v>0</v>
      </c>
      <c r="U6555" s="164">
        <f t="shared" si="3031"/>
        <v>0</v>
      </c>
      <c r="V6555" s="164">
        <f t="shared" si="3031"/>
        <v>0</v>
      </c>
    </row>
    <row r="6556" spans="1:22" ht="16.5" thickTop="1" thickBot="1">
      <c r="A6556" s="160" t="s">
        <v>121</v>
      </c>
      <c r="B6556" s="166" t="s">
        <v>100</v>
      </c>
      <c r="C6556" s="164">
        <f t="shared" si="3021"/>
        <v>720000</v>
      </c>
      <c r="D6556" s="164">
        <f t="shared" si="3022"/>
        <v>220000</v>
      </c>
      <c r="E6556" s="164">
        <f t="shared" si="3022"/>
        <v>220000</v>
      </c>
      <c r="F6556" s="164">
        <f t="shared" si="3022"/>
        <v>220000</v>
      </c>
      <c r="G6556" s="164">
        <f t="shared" si="3022"/>
        <v>60000</v>
      </c>
      <c r="H6556" s="164">
        <f t="shared" si="3023"/>
        <v>720000</v>
      </c>
      <c r="I6556" s="164">
        <f t="shared" si="3029"/>
        <v>220000</v>
      </c>
      <c r="J6556" s="164">
        <f t="shared" si="3029"/>
        <v>220000</v>
      </c>
      <c r="K6556" s="164">
        <f t="shared" si="3029"/>
        <v>220000</v>
      </c>
      <c r="L6556" s="164">
        <f t="shared" si="3029"/>
        <v>60000</v>
      </c>
      <c r="M6556" s="164">
        <f t="shared" si="3024"/>
        <v>0</v>
      </c>
      <c r="N6556" s="164">
        <f t="shared" si="3030"/>
        <v>0</v>
      </c>
      <c r="O6556" s="164">
        <f t="shared" si="3030"/>
        <v>0</v>
      </c>
      <c r="P6556" s="164">
        <f t="shared" si="3030"/>
        <v>0</v>
      </c>
      <c r="Q6556" s="164">
        <f t="shared" si="3030"/>
        <v>0</v>
      </c>
      <c r="R6556" s="164">
        <f t="shared" si="3025"/>
        <v>0</v>
      </c>
      <c r="S6556" s="164">
        <f t="shared" si="3031"/>
        <v>0</v>
      </c>
      <c r="T6556" s="164">
        <f t="shared" si="3031"/>
        <v>0</v>
      </c>
      <c r="U6556" s="164">
        <f t="shared" si="3031"/>
        <v>0</v>
      </c>
      <c r="V6556" s="164">
        <f t="shared" si="3031"/>
        <v>0</v>
      </c>
    </row>
    <row r="6557" spans="1:22" ht="16.5" thickTop="1" thickBot="1">
      <c r="A6557" s="160" t="s">
        <v>121</v>
      </c>
      <c r="B6557" s="166" t="s">
        <v>101</v>
      </c>
      <c r="C6557" s="164">
        <f t="shared" si="3021"/>
        <v>665000</v>
      </c>
      <c r="D6557" s="164">
        <f t="shared" si="3022"/>
        <v>208000</v>
      </c>
      <c r="E6557" s="164">
        <f t="shared" si="3022"/>
        <v>208000</v>
      </c>
      <c r="F6557" s="164">
        <f t="shared" si="3022"/>
        <v>178000</v>
      </c>
      <c r="G6557" s="164">
        <f t="shared" si="3022"/>
        <v>71000</v>
      </c>
      <c r="H6557" s="164">
        <f t="shared" si="3023"/>
        <v>665000</v>
      </c>
      <c r="I6557" s="164">
        <f t="shared" si="3029"/>
        <v>208000</v>
      </c>
      <c r="J6557" s="164">
        <f t="shared" si="3029"/>
        <v>208000</v>
      </c>
      <c r="K6557" s="164">
        <f t="shared" si="3029"/>
        <v>178000</v>
      </c>
      <c r="L6557" s="164">
        <f t="shared" si="3029"/>
        <v>71000</v>
      </c>
      <c r="M6557" s="164">
        <f t="shared" si="3024"/>
        <v>0</v>
      </c>
      <c r="N6557" s="164">
        <f t="shared" si="3030"/>
        <v>0</v>
      </c>
      <c r="O6557" s="164">
        <f t="shared" si="3030"/>
        <v>0</v>
      </c>
      <c r="P6557" s="164">
        <f t="shared" si="3030"/>
        <v>0</v>
      </c>
      <c r="Q6557" s="164">
        <f t="shared" si="3030"/>
        <v>0</v>
      </c>
      <c r="R6557" s="164">
        <f t="shared" si="3025"/>
        <v>0</v>
      </c>
      <c r="S6557" s="164">
        <f t="shared" si="3031"/>
        <v>0</v>
      </c>
      <c r="T6557" s="164">
        <f t="shared" si="3031"/>
        <v>0</v>
      </c>
      <c r="U6557" s="164">
        <f t="shared" si="3031"/>
        <v>0</v>
      </c>
      <c r="V6557" s="164">
        <f t="shared" si="3031"/>
        <v>0</v>
      </c>
    </row>
    <row r="6558" spans="1:22" ht="16.5" thickTop="1" thickBot="1">
      <c r="A6558" s="160" t="s">
        <v>121</v>
      </c>
      <c r="B6558" s="166" t="s">
        <v>15</v>
      </c>
      <c r="C6558" s="164">
        <f t="shared" si="3021"/>
        <v>25000</v>
      </c>
      <c r="D6558" s="164">
        <f t="shared" si="3022"/>
        <v>25000</v>
      </c>
      <c r="E6558" s="164">
        <f t="shared" si="3022"/>
        <v>0</v>
      </c>
      <c r="F6558" s="164">
        <f t="shared" si="3022"/>
        <v>0</v>
      </c>
      <c r="G6558" s="164">
        <f t="shared" si="3022"/>
        <v>0</v>
      </c>
      <c r="H6558" s="164">
        <f t="shared" si="3023"/>
        <v>25000</v>
      </c>
      <c r="I6558" s="164">
        <f t="shared" ref="I6558:L6564" si="3032">SUM(I6569)</f>
        <v>25000</v>
      </c>
      <c r="J6558" s="164">
        <f t="shared" si="3032"/>
        <v>0</v>
      </c>
      <c r="K6558" s="164">
        <f t="shared" si="3032"/>
        <v>0</v>
      </c>
      <c r="L6558" s="164">
        <f t="shared" si="3032"/>
        <v>0</v>
      </c>
      <c r="M6558" s="164">
        <f t="shared" si="3024"/>
        <v>0</v>
      </c>
      <c r="N6558" s="164">
        <f t="shared" ref="N6558:Q6564" si="3033">SUM(N6569)</f>
        <v>0</v>
      </c>
      <c r="O6558" s="164">
        <f t="shared" si="3033"/>
        <v>0</v>
      </c>
      <c r="P6558" s="164">
        <f t="shared" si="3033"/>
        <v>0</v>
      </c>
      <c r="Q6558" s="164">
        <f t="shared" si="3033"/>
        <v>0</v>
      </c>
      <c r="R6558" s="164">
        <f t="shared" si="3025"/>
        <v>0</v>
      </c>
      <c r="S6558" s="164">
        <f t="shared" ref="S6558:V6564" si="3034">SUM(S6569)</f>
        <v>0</v>
      </c>
      <c r="T6558" s="164">
        <f t="shared" si="3034"/>
        <v>0</v>
      </c>
      <c r="U6558" s="164">
        <f t="shared" si="3034"/>
        <v>0</v>
      </c>
      <c r="V6558" s="164">
        <f t="shared" si="3034"/>
        <v>0</v>
      </c>
    </row>
    <row r="6559" spans="1:22" ht="16.5" thickTop="1" thickBot="1">
      <c r="A6559" s="160" t="s">
        <v>121</v>
      </c>
      <c r="B6559" s="167" t="s">
        <v>136</v>
      </c>
      <c r="C6559" s="164">
        <f t="shared" si="3021"/>
        <v>25000</v>
      </c>
      <c r="D6559" s="164">
        <f t="shared" si="3022"/>
        <v>25000</v>
      </c>
      <c r="E6559" s="164">
        <f t="shared" si="3022"/>
        <v>0</v>
      </c>
      <c r="F6559" s="164">
        <f t="shared" si="3022"/>
        <v>0</v>
      </c>
      <c r="G6559" s="164">
        <f t="shared" si="3022"/>
        <v>0</v>
      </c>
      <c r="H6559" s="164">
        <f t="shared" si="3023"/>
        <v>25000</v>
      </c>
      <c r="I6559" s="164">
        <f t="shared" si="3032"/>
        <v>25000</v>
      </c>
      <c r="J6559" s="164">
        <f t="shared" si="3032"/>
        <v>0</v>
      </c>
      <c r="K6559" s="164">
        <f t="shared" si="3032"/>
        <v>0</v>
      </c>
      <c r="L6559" s="164">
        <f t="shared" si="3032"/>
        <v>0</v>
      </c>
      <c r="M6559" s="164">
        <f t="shared" si="3024"/>
        <v>0</v>
      </c>
      <c r="N6559" s="164">
        <f t="shared" si="3033"/>
        <v>0</v>
      </c>
      <c r="O6559" s="164">
        <f t="shared" si="3033"/>
        <v>0</v>
      </c>
      <c r="P6559" s="164">
        <f t="shared" si="3033"/>
        <v>0</v>
      </c>
      <c r="Q6559" s="164">
        <f t="shared" si="3033"/>
        <v>0</v>
      </c>
      <c r="R6559" s="164">
        <f t="shared" si="3025"/>
        <v>0</v>
      </c>
      <c r="S6559" s="164">
        <f t="shared" si="3034"/>
        <v>0</v>
      </c>
      <c r="T6559" s="164">
        <f t="shared" si="3034"/>
        <v>0</v>
      </c>
      <c r="U6559" s="164">
        <f t="shared" si="3034"/>
        <v>0</v>
      </c>
      <c r="V6559" s="164">
        <f t="shared" si="3034"/>
        <v>0</v>
      </c>
    </row>
    <row r="6560" spans="1:22" ht="16.5" thickTop="1" thickBot="1">
      <c r="A6560" s="160" t="s">
        <v>121</v>
      </c>
      <c r="B6560" s="168" t="s">
        <v>135</v>
      </c>
      <c r="C6560" s="164">
        <f t="shared" si="3021"/>
        <v>25000</v>
      </c>
      <c r="D6560" s="164">
        <f t="shared" si="3022"/>
        <v>25000</v>
      </c>
      <c r="E6560" s="164">
        <f t="shared" si="3022"/>
        <v>0</v>
      </c>
      <c r="F6560" s="164">
        <f t="shared" si="3022"/>
        <v>0</v>
      </c>
      <c r="G6560" s="164">
        <f t="shared" si="3022"/>
        <v>0</v>
      </c>
      <c r="H6560" s="164">
        <f t="shared" si="3023"/>
        <v>25000</v>
      </c>
      <c r="I6560" s="164">
        <f t="shared" si="3032"/>
        <v>25000</v>
      </c>
      <c r="J6560" s="164">
        <f t="shared" si="3032"/>
        <v>0</v>
      </c>
      <c r="K6560" s="164">
        <f t="shared" si="3032"/>
        <v>0</v>
      </c>
      <c r="L6560" s="164">
        <f t="shared" si="3032"/>
        <v>0</v>
      </c>
      <c r="M6560" s="164">
        <f t="shared" si="3024"/>
        <v>0</v>
      </c>
      <c r="N6560" s="164">
        <f t="shared" si="3033"/>
        <v>0</v>
      </c>
      <c r="O6560" s="164">
        <f t="shared" si="3033"/>
        <v>0</v>
      </c>
      <c r="P6560" s="164">
        <f t="shared" si="3033"/>
        <v>0</v>
      </c>
      <c r="Q6560" s="164">
        <f t="shared" si="3033"/>
        <v>0</v>
      </c>
      <c r="R6560" s="164">
        <f t="shared" si="3025"/>
        <v>0</v>
      </c>
      <c r="S6560" s="164">
        <f t="shared" si="3034"/>
        <v>0</v>
      </c>
      <c r="T6560" s="164">
        <f t="shared" si="3034"/>
        <v>0</v>
      </c>
      <c r="U6560" s="164">
        <f t="shared" si="3034"/>
        <v>0</v>
      </c>
      <c r="V6560" s="164">
        <f t="shared" si="3034"/>
        <v>0</v>
      </c>
    </row>
    <row r="6561" spans="1:22" ht="16.5" thickTop="1" thickBot="1">
      <c r="A6561" s="160" t="s">
        <v>121</v>
      </c>
      <c r="B6561" s="166" t="s">
        <v>104</v>
      </c>
      <c r="C6561" s="164">
        <f t="shared" si="3021"/>
        <v>3000</v>
      </c>
      <c r="D6561" s="164">
        <f t="shared" si="3022"/>
        <v>1000</v>
      </c>
      <c r="E6561" s="164">
        <f t="shared" si="3022"/>
        <v>1000</v>
      </c>
      <c r="F6561" s="164">
        <f t="shared" si="3022"/>
        <v>1000</v>
      </c>
      <c r="G6561" s="164">
        <f t="shared" si="3022"/>
        <v>0</v>
      </c>
      <c r="H6561" s="164">
        <f t="shared" si="3023"/>
        <v>3000</v>
      </c>
      <c r="I6561" s="164">
        <f t="shared" si="3032"/>
        <v>1000</v>
      </c>
      <c r="J6561" s="164">
        <f t="shared" si="3032"/>
        <v>1000</v>
      </c>
      <c r="K6561" s="164">
        <f t="shared" si="3032"/>
        <v>1000</v>
      </c>
      <c r="L6561" s="164">
        <f t="shared" si="3032"/>
        <v>0</v>
      </c>
      <c r="M6561" s="164">
        <f t="shared" si="3024"/>
        <v>0</v>
      </c>
      <c r="N6561" s="164">
        <f t="shared" si="3033"/>
        <v>0</v>
      </c>
      <c r="O6561" s="164">
        <f t="shared" si="3033"/>
        <v>0</v>
      </c>
      <c r="P6561" s="164">
        <f t="shared" si="3033"/>
        <v>0</v>
      </c>
      <c r="Q6561" s="164">
        <f t="shared" si="3033"/>
        <v>0</v>
      </c>
      <c r="R6561" s="164">
        <f t="shared" si="3025"/>
        <v>0</v>
      </c>
      <c r="S6561" s="164">
        <f t="shared" si="3034"/>
        <v>0</v>
      </c>
      <c r="T6561" s="164">
        <f t="shared" si="3034"/>
        <v>0</v>
      </c>
      <c r="U6561" s="164">
        <f t="shared" si="3034"/>
        <v>0</v>
      </c>
      <c r="V6561" s="164">
        <f t="shared" si="3034"/>
        <v>0</v>
      </c>
    </row>
    <row r="6562" spans="1:22" ht="16.5" thickTop="1" thickBot="1">
      <c r="A6562" s="160" t="s">
        <v>121</v>
      </c>
      <c r="B6562" s="166" t="s">
        <v>105</v>
      </c>
      <c r="C6562" s="164">
        <f t="shared" si="3021"/>
        <v>10000</v>
      </c>
      <c r="D6562" s="164">
        <f t="shared" si="3022"/>
        <v>3000</v>
      </c>
      <c r="E6562" s="164">
        <f t="shared" si="3022"/>
        <v>3000</v>
      </c>
      <c r="F6562" s="164">
        <f t="shared" si="3022"/>
        <v>3000</v>
      </c>
      <c r="G6562" s="164">
        <f t="shared" si="3022"/>
        <v>1000</v>
      </c>
      <c r="H6562" s="164">
        <f t="shared" si="3023"/>
        <v>10000</v>
      </c>
      <c r="I6562" s="164">
        <f t="shared" si="3032"/>
        <v>3000</v>
      </c>
      <c r="J6562" s="164">
        <f t="shared" si="3032"/>
        <v>3000</v>
      </c>
      <c r="K6562" s="164">
        <f t="shared" si="3032"/>
        <v>3000</v>
      </c>
      <c r="L6562" s="164">
        <f t="shared" si="3032"/>
        <v>1000</v>
      </c>
      <c r="M6562" s="164">
        <f t="shared" si="3024"/>
        <v>0</v>
      </c>
      <c r="N6562" s="164">
        <f t="shared" si="3033"/>
        <v>0</v>
      </c>
      <c r="O6562" s="164">
        <f t="shared" si="3033"/>
        <v>0</v>
      </c>
      <c r="P6562" s="164">
        <f t="shared" si="3033"/>
        <v>0</v>
      </c>
      <c r="Q6562" s="164">
        <f t="shared" si="3033"/>
        <v>0</v>
      </c>
      <c r="R6562" s="164">
        <f t="shared" si="3025"/>
        <v>0</v>
      </c>
      <c r="S6562" s="164">
        <f t="shared" si="3034"/>
        <v>0</v>
      </c>
      <c r="T6562" s="164">
        <f t="shared" si="3034"/>
        <v>0</v>
      </c>
      <c r="U6562" s="164">
        <f t="shared" si="3034"/>
        <v>0</v>
      </c>
      <c r="V6562" s="164">
        <f t="shared" si="3034"/>
        <v>0</v>
      </c>
    </row>
    <row r="6563" spans="1:22" ht="31.5" thickTop="1" thickBot="1">
      <c r="A6563" s="160" t="s">
        <v>121</v>
      </c>
      <c r="B6563" s="167" t="s">
        <v>153</v>
      </c>
      <c r="C6563" s="164">
        <f t="shared" si="3021"/>
        <v>10000</v>
      </c>
      <c r="D6563" s="164">
        <f t="shared" si="3022"/>
        <v>3000</v>
      </c>
      <c r="E6563" s="164">
        <f t="shared" si="3022"/>
        <v>3000</v>
      </c>
      <c r="F6563" s="164">
        <f t="shared" si="3022"/>
        <v>3000</v>
      </c>
      <c r="G6563" s="164">
        <f t="shared" si="3022"/>
        <v>1000</v>
      </c>
      <c r="H6563" s="164">
        <f t="shared" si="3023"/>
        <v>10000</v>
      </c>
      <c r="I6563" s="164">
        <f t="shared" si="3032"/>
        <v>3000</v>
      </c>
      <c r="J6563" s="164">
        <f t="shared" si="3032"/>
        <v>3000</v>
      </c>
      <c r="K6563" s="164">
        <f t="shared" si="3032"/>
        <v>3000</v>
      </c>
      <c r="L6563" s="164">
        <f t="shared" si="3032"/>
        <v>1000</v>
      </c>
      <c r="M6563" s="164">
        <f t="shared" si="3024"/>
        <v>0</v>
      </c>
      <c r="N6563" s="164">
        <f t="shared" si="3033"/>
        <v>0</v>
      </c>
      <c r="O6563" s="164">
        <f t="shared" si="3033"/>
        <v>0</v>
      </c>
      <c r="P6563" s="164">
        <f t="shared" si="3033"/>
        <v>0</v>
      </c>
      <c r="Q6563" s="164">
        <f t="shared" si="3033"/>
        <v>0</v>
      </c>
      <c r="R6563" s="164">
        <f t="shared" si="3025"/>
        <v>0</v>
      </c>
      <c r="S6563" s="164">
        <f t="shared" si="3034"/>
        <v>0</v>
      </c>
      <c r="T6563" s="164">
        <f t="shared" si="3034"/>
        <v>0</v>
      </c>
      <c r="U6563" s="164">
        <f t="shared" si="3034"/>
        <v>0</v>
      </c>
      <c r="V6563" s="164">
        <f t="shared" si="3034"/>
        <v>0</v>
      </c>
    </row>
    <row r="6564" spans="1:22" ht="16.5" thickTop="1" thickBot="1">
      <c r="A6564" s="160" t="s">
        <v>121</v>
      </c>
      <c r="B6564" s="165" t="s">
        <v>155</v>
      </c>
      <c r="C6564" s="164">
        <f t="shared" si="3021"/>
        <v>7000</v>
      </c>
      <c r="D6564" s="164">
        <f t="shared" si="3022"/>
        <v>3000</v>
      </c>
      <c r="E6564" s="164">
        <f t="shared" si="3022"/>
        <v>2000</v>
      </c>
      <c r="F6564" s="164">
        <f t="shared" si="3022"/>
        <v>2000</v>
      </c>
      <c r="G6564" s="164">
        <f t="shared" si="3022"/>
        <v>0</v>
      </c>
      <c r="H6564" s="164">
        <f t="shared" si="3023"/>
        <v>7000</v>
      </c>
      <c r="I6564" s="164">
        <f t="shared" si="3032"/>
        <v>3000</v>
      </c>
      <c r="J6564" s="164">
        <f t="shared" si="3032"/>
        <v>2000</v>
      </c>
      <c r="K6564" s="164">
        <f t="shared" si="3032"/>
        <v>2000</v>
      </c>
      <c r="L6564" s="164">
        <f t="shared" si="3032"/>
        <v>0</v>
      </c>
      <c r="M6564" s="164">
        <f t="shared" si="3024"/>
        <v>0</v>
      </c>
      <c r="N6564" s="164">
        <f t="shared" si="3033"/>
        <v>0</v>
      </c>
      <c r="O6564" s="164">
        <f t="shared" si="3033"/>
        <v>0</v>
      </c>
      <c r="P6564" s="164">
        <f t="shared" si="3033"/>
        <v>0</v>
      </c>
      <c r="Q6564" s="164">
        <f t="shared" si="3033"/>
        <v>0</v>
      </c>
      <c r="R6564" s="164">
        <f t="shared" si="3025"/>
        <v>0</v>
      </c>
      <c r="S6564" s="164">
        <f t="shared" si="3034"/>
        <v>0</v>
      </c>
      <c r="T6564" s="164">
        <f t="shared" si="3034"/>
        <v>0</v>
      </c>
      <c r="U6564" s="164">
        <f t="shared" si="3034"/>
        <v>0</v>
      </c>
      <c r="V6564" s="164">
        <f t="shared" si="3034"/>
        <v>0</v>
      </c>
    </row>
    <row r="6565" spans="1:22" ht="16.5" thickTop="1" thickBot="1">
      <c r="A6565" s="160" t="s">
        <v>2202</v>
      </c>
      <c r="B6565" s="165" t="s">
        <v>2201</v>
      </c>
      <c r="C6565" s="164">
        <f t="shared" si="3021"/>
        <v>1200000</v>
      </c>
      <c r="D6565" s="164">
        <f t="shared" si="3022"/>
        <v>402000</v>
      </c>
      <c r="E6565" s="164">
        <f t="shared" si="3022"/>
        <v>376000</v>
      </c>
      <c r="F6565" s="164">
        <f t="shared" si="3022"/>
        <v>346000</v>
      </c>
      <c r="G6565" s="164">
        <f t="shared" si="3022"/>
        <v>76000</v>
      </c>
      <c r="H6565" s="164">
        <f t="shared" si="3023"/>
        <v>1200000</v>
      </c>
      <c r="I6565" s="164">
        <f>SUM(I6566,I6575)</f>
        <v>402000</v>
      </c>
      <c r="J6565" s="164">
        <f>SUM(J6566,J6575)</f>
        <v>376000</v>
      </c>
      <c r="K6565" s="164">
        <f>SUM(K6566,K6575)</f>
        <v>346000</v>
      </c>
      <c r="L6565" s="164">
        <f>SUM(L6566,L6575)</f>
        <v>76000</v>
      </c>
      <c r="M6565" s="164">
        <f t="shared" si="3024"/>
        <v>0</v>
      </c>
      <c r="N6565" s="164">
        <f>SUM(N6566,N6575)</f>
        <v>0</v>
      </c>
      <c r="O6565" s="164">
        <f>SUM(O6566,O6575)</f>
        <v>0</v>
      </c>
      <c r="P6565" s="164">
        <f>SUM(P6566,P6575)</f>
        <v>0</v>
      </c>
      <c r="Q6565" s="164">
        <f>SUM(Q6566,Q6575)</f>
        <v>0</v>
      </c>
      <c r="R6565" s="164">
        <f t="shared" si="3025"/>
        <v>0</v>
      </c>
      <c r="S6565" s="164">
        <f>SUM(S6566,S6575)</f>
        <v>0</v>
      </c>
      <c r="T6565" s="164">
        <f>SUM(T6566,T6575)</f>
        <v>0</v>
      </c>
      <c r="U6565" s="164">
        <f>SUM(U6566,U6575)</f>
        <v>0</v>
      </c>
      <c r="V6565" s="164">
        <f>SUM(V6566,V6575)</f>
        <v>0</v>
      </c>
    </row>
    <row r="6566" spans="1:22" ht="16.5" thickTop="1" thickBot="1">
      <c r="A6566" s="160" t="s">
        <v>121</v>
      </c>
      <c r="B6566" s="166" t="s">
        <v>99</v>
      </c>
      <c r="C6566" s="164">
        <f t="shared" si="3021"/>
        <v>1193000</v>
      </c>
      <c r="D6566" s="164">
        <f t="shared" si="3022"/>
        <v>399000</v>
      </c>
      <c r="E6566" s="164">
        <f t="shared" si="3022"/>
        <v>374000</v>
      </c>
      <c r="F6566" s="164">
        <f t="shared" si="3022"/>
        <v>344000</v>
      </c>
      <c r="G6566" s="164">
        <f t="shared" si="3022"/>
        <v>76000</v>
      </c>
      <c r="H6566" s="164">
        <f t="shared" si="3023"/>
        <v>1193000</v>
      </c>
      <c r="I6566" s="164">
        <f>SUM(I6567:I6569,I6572:I6573)</f>
        <v>399000</v>
      </c>
      <c r="J6566" s="164">
        <f>SUM(J6567:J6569,J6572:J6573)</f>
        <v>374000</v>
      </c>
      <c r="K6566" s="164">
        <f>SUM(K6567:K6569,K6572:K6573)</f>
        <v>344000</v>
      </c>
      <c r="L6566" s="164">
        <f>SUM(L6567:L6569,L6572:L6573)</f>
        <v>76000</v>
      </c>
      <c r="M6566" s="164">
        <f t="shared" si="3024"/>
        <v>0</v>
      </c>
      <c r="N6566" s="164">
        <f>SUM(N6567:N6569,N6572:N6573)</f>
        <v>0</v>
      </c>
      <c r="O6566" s="164">
        <f>SUM(O6567:O6569,O6572:O6573)</f>
        <v>0</v>
      </c>
      <c r="P6566" s="164">
        <f>SUM(P6567:P6569,P6572:P6573)</f>
        <v>0</v>
      </c>
      <c r="Q6566" s="164">
        <f>SUM(Q6567:Q6569,Q6572:Q6573)</f>
        <v>0</v>
      </c>
      <c r="R6566" s="164">
        <f t="shared" si="3025"/>
        <v>0</v>
      </c>
      <c r="S6566" s="164">
        <f>SUM(S6567:S6569,S6572:S6573)</f>
        <v>0</v>
      </c>
      <c r="T6566" s="164">
        <f>SUM(T6567:T6569,T6572:T6573)</f>
        <v>0</v>
      </c>
      <c r="U6566" s="164">
        <f>SUM(U6567:U6569,U6572:U6573)</f>
        <v>0</v>
      </c>
      <c r="V6566" s="164">
        <f>SUM(V6567:V6569,V6572:V6573)</f>
        <v>0</v>
      </c>
    </row>
    <row r="6567" spans="1:22" ht="16.5" thickTop="1" thickBot="1">
      <c r="A6567" s="160" t="s">
        <v>121</v>
      </c>
      <c r="B6567" s="167" t="s">
        <v>100</v>
      </c>
      <c r="C6567" s="164">
        <f t="shared" si="3021"/>
        <v>600000</v>
      </c>
      <c r="D6567" s="164">
        <f t="shared" si="3022"/>
        <v>190000</v>
      </c>
      <c r="E6567" s="164">
        <f t="shared" si="3022"/>
        <v>190000</v>
      </c>
      <c r="F6567" s="164">
        <f t="shared" si="3022"/>
        <v>190000</v>
      </c>
      <c r="G6567" s="164">
        <f t="shared" si="3022"/>
        <v>30000</v>
      </c>
      <c r="H6567" s="164">
        <f t="shared" si="3023"/>
        <v>600000</v>
      </c>
      <c r="I6567" s="164">
        <v>190000</v>
      </c>
      <c r="J6567" s="164">
        <v>190000</v>
      </c>
      <c r="K6567" s="164">
        <v>190000</v>
      </c>
      <c r="L6567" s="164">
        <v>30000</v>
      </c>
      <c r="M6567" s="164">
        <f t="shared" si="3024"/>
        <v>0</v>
      </c>
      <c r="N6567" s="164">
        <v>0</v>
      </c>
      <c r="O6567" s="164">
        <v>0</v>
      </c>
      <c r="P6567" s="164">
        <v>0</v>
      </c>
      <c r="Q6567" s="164">
        <v>0</v>
      </c>
      <c r="R6567" s="164">
        <f t="shared" si="3025"/>
        <v>0</v>
      </c>
      <c r="S6567" s="164">
        <v>0</v>
      </c>
      <c r="T6567" s="164">
        <v>0</v>
      </c>
      <c r="U6567" s="164">
        <v>0</v>
      </c>
      <c r="V6567" s="164">
        <v>0</v>
      </c>
    </row>
    <row r="6568" spans="1:22" ht="16.5" thickTop="1" thickBot="1">
      <c r="A6568" s="160" t="s">
        <v>121</v>
      </c>
      <c r="B6568" s="167" t="s">
        <v>101</v>
      </c>
      <c r="C6568" s="164">
        <f t="shared" si="3021"/>
        <v>555000</v>
      </c>
      <c r="D6568" s="164">
        <f t="shared" si="3022"/>
        <v>180000</v>
      </c>
      <c r="E6568" s="164">
        <f t="shared" si="3022"/>
        <v>180000</v>
      </c>
      <c r="F6568" s="164">
        <f t="shared" si="3022"/>
        <v>150000</v>
      </c>
      <c r="G6568" s="164">
        <f t="shared" si="3022"/>
        <v>45000</v>
      </c>
      <c r="H6568" s="164">
        <f t="shared" si="3023"/>
        <v>555000</v>
      </c>
      <c r="I6568" s="164">
        <v>180000</v>
      </c>
      <c r="J6568" s="164">
        <v>180000</v>
      </c>
      <c r="K6568" s="164">
        <v>150000</v>
      </c>
      <c r="L6568" s="164">
        <v>45000</v>
      </c>
      <c r="M6568" s="164">
        <f t="shared" si="3024"/>
        <v>0</v>
      </c>
      <c r="N6568" s="164">
        <v>0</v>
      </c>
      <c r="O6568" s="164">
        <v>0</v>
      </c>
      <c r="P6568" s="164">
        <v>0</v>
      </c>
      <c r="Q6568" s="164">
        <v>0</v>
      </c>
      <c r="R6568" s="164">
        <f t="shared" si="3025"/>
        <v>0</v>
      </c>
      <c r="S6568" s="164">
        <v>0</v>
      </c>
      <c r="T6568" s="164">
        <v>0</v>
      </c>
      <c r="U6568" s="164">
        <v>0</v>
      </c>
      <c r="V6568" s="164">
        <v>0</v>
      </c>
    </row>
    <row r="6569" spans="1:22" ht="16.5" thickTop="1" thickBot="1">
      <c r="A6569" s="160" t="s">
        <v>121</v>
      </c>
      <c r="B6569" s="167" t="s">
        <v>15</v>
      </c>
      <c r="C6569" s="164">
        <f t="shared" si="3021"/>
        <v>25000</v>
      </c>
      <c r="D6569" s="164">
        <f t="shared" si="3022"/>
        <v>25000</v>
      </c>
      <c r="E6569" s="164">
        <f t="shared" si="3022"/>
        <v>0</v>
      </c>
      <c r="F6569" s="164">
        <f t="shared" si="3022"/>
        <v>0</v>
      </c>
      <c r="G6569" s="164">
        <f t="shared" si="3022"/>
        <v>0</v>
      </c>
      <c r="H6569" s="164">
        <f t="shared" si="3023"/>
        <v>25000</v>
      </c>
      <c r="I6569" s="164">
        <f t="shared" ref="I6569:L6570" si="3035">SUM(I6570)</f>
        <v>25000</v>
      </c>
      <c r="J6569" s="164">
        <f t="shared" si="3035"/>
        <v>0</v>
      </c>
      <c r="K6569" s="164">
        <f t="shared" si="3035"/>
        <v>0</v>
      </c>
      <c r="L6569" s="164">
        <f t="shared" si="3035"/>
        <v>0</v>
      </c>
      <c r="M6569" s="164">
        <f t="shared" si="3024"/>
        <v>0</v>
      </c>
      <c r="N6569" s="164">
        <f t="shared" ref="N6569:Q6570" si="3036">SUM(N6570)</f>
        <v>0</v>
      </c>
      <c r="O6569" s="164">
        <f t="shared" si="3036"/>
        <v>0</v>
      </c>
      <c r="P6569" s="164">
        <f t="shared" si="3036"/>
        <v>0</v>
      </c>
      <c r="Q6569" s="164">
        <f t="shared" si="3036"/>
        <v>0</v>
      </c>
      <c r="R6569" s="164">
        <f t="shared" si="3025"/>
        <v>0</v>
      </c>
      <c r="S6569" s="164">
        <f t="shared" ref="S6569:V6570" si="3037">SUM(S6570)</f>
        <v>0</v>
      </c>
      <c r="T6569" s="164">
        <f t="shared" si="3037"/>
        <v>0</v>
      </c>
      <c r="U6569" s="164">
        <f t="shared" si="3037"/>
        <v>0</v>
      </c>
      <c r="V6569" s="164">
        <f t="shared" si="3037"/>
        <v>0</v>
      </c>
    </row>
    <row r="6570" spans="1:22" ht="16.5" thickTop="1" thickBot="1">
      <c r="A6570" s="160" t="s">
        <v>121</v>
      </c>
      <c r="B6570" s="168" t="s">
        <v>136</v>
      </c>
      <c r="C6570" s="164">
        <f t="shared" si="3021"/>
        <v>25000</v>
      </c>
      <c r="D6570" s="164">
        <f t="shared" si="3022"/>
        <v>25000</v>
      </c>
      <c r="E6570" s="164">
        <f t="shared" si="3022"/>
        <v>0</v>
      </c>
      <c r="F6570" s="164">
        <f t="shared" si="3022"/>
        <v>0</v>
      </c>
      <c r="G6570" s="164">
        <f t="shared" si="3022"/>
        <v>0</v>
      </c>
      <c r="H6570" s="164">
        <f t="shared" si="3023"/>
        <v>25000</v>
      </c>
      <c r="I6570" s="164">
        <f t="shared" si="3035"/>
        <v>25000</v>
      </c>
      <c r="J6570" s="164">
        <f t="shared" si="3035"/>
        <v>0</v>
      </c>
      <c r="K6570" s="164">
        <f t="shared" si="3035"/>
        <v>0</v>
      </c>
      <c r="L6570" s="164">
        <f t="shared" si="3035"/>
        <v>0</v>
      </c>
      <c r="M6570" s="164">
        <f t="shared" si="3024"/>
        <v>0</v>
      </c>
      <c r="N6570" s="164">
        <f t="shared" si="3036"/>
        <v>0</v>
      </c>
      <c r="O6570" s="164">
        <f t="shared" si="3036"/>
        <v>0</v>
      </c>
      <c r="P6570" s="164">
        <f t="shared" si="3036"/>
        <v>0</v>
      </c>
      <c r="Q6570" s="164">
        <f t="shared" si="3036"/>
        <v>0</v>
      </c>
      <c r="R6570" s="164">
        <f t="shared" si="3025"/>
        <v>0</v>
      </c>
      <c r="S6570" s="164">
        <f t="shared" si="3037"/>
        <v>0</v>
      </c>
      <c r="T6570" s="164">
        <f t="shared" si="3037"/>
        <v>0</v>
      </c>
      <c r="U6570" s="164">
        <f t="shared" si="3037"/>
        <v>0</v>
      </c>
      <c r="V6570" s="164">
        <f t="shared" si="3037"/>
        <v>0</v>
      </c>
    </row>
    <row r="6571" spans="1:22" ht="16.5" thickTop="1" thickBot="1">
      <c r="A6571" s="160" t="s">
        <v>121</v>
      </c>
      <c r="B6571" s="169" t="s">
        <v>135</v>
      </c>
      <c r="C6571" s="164">
        <f t="shared" si="3021"/>
        <v>25000</v>
      </c>
      <c r="D6571" s="164">
        <f t="shared" si="3022"/>
        <v>25000</v>
      </c>
      <c r="E6571" s="164">
        <f t="shared" si="3022"/>
        <v>0</v>
      </c>
      <c r="F6571" s="164">
        <f t="shared" si="3022"/>
        <v>0</v>
      </c>
      <c r="G6571" s="164">
        <f t="shared" si="3022"/>
        <v>0</v>
      </c>
      <c r="H6571" s="164">
        <f t="shared" si="3023"/>
        <v>25000</v>
      </c>
      <c r="I6571" s="164">
        <v>25000</v>
      </c>
      <c r="J6571" s="164">
        <v>0</v>
      </c>
      <c r="K6571" s="164">
        <v>0</v>
      </c>
      <c r="L6571" s="164">
        <v>0</v>
      </c>
      <c r="M6571" s="164">
        <f t="shared" si="3024"/>
        <v>0</v>
      </c>
      <c r="N6571" s="164">
        <v>0</v>
      </c>
      <c r="O6571" s="164">
        <v>0</v>
      </c>
      <c r="P6571" s="164">
        <v>0</v>
      </c>
      <c r="Q6571" s="164">
        <v>0</v>
      </c>
      <c r="R6571" s="164">
        <f t="shared" si="3025"/>
        <v>0</v>
      </c>
      <c r="S6571" s="164">
        <v>0</v>
      </c>
      <c r="T6571" s="164">
        <v>0</v>
      </c>
      <c r="U6571" s="164">
        <v>0</v>
      </c>
      <c r="V6571" s="164">
        <v>0</v>
      </c>
    </row>
    <row r="6572" spans="1:22" ht="16.5" thickTop="1" thickBot="1">
      <c r="A6572" s="160" t="s">
        <v>121</v>
      </c>
      <c r="B6572" s="167" t="s">
        <v>104</v>
      </c>
      <c r="C6572" s="164">
        <f t="shared" si="3021"/>
        <v>3000</v>
      </c>
      <c r="D6572" s="164">
        <f t="shared" si="3022"/>
        <v>1000</v>
      </c>
      <c r="E6572" s="164">
        <f t="shared" si="3022"/>
        <v>1000</v>
      </c>
      <c r="F6572" s="164">
        <f t="shared" si="3022"/>
        <v>1000</v>
      </c>
      <c r="G6572" s="164">
        <f t="shared" si="3022"/>
        <v>0</v>
      </c>
      <c r="H6572" s="164">
        <f t="shared" si="3023"/>
        <v>3000</v>
      </c>
      <c r="I6572" s="164">
        <v>1000</v>
      </c>
      <c r="J6572" s="164">
        <v>1000</v>
      </c>
      <c r="K6572" s="164">
        <v>1000</v>
      </c>
      <c r="L6572" s="164">
        <v>0</v>
      </c>
      <c r="M6572" s="164">
        <f t="shared" si="3024"/>
        <v>0</v>
      </c>
      <c r="N6572" s="164">
        <v>0</v>
      </c>
      <c r="O6572" s="164">
        <v>0</v>
      </c>
      <c r="P6572" s="164">
        <v>0</v>
      </c>
      <c r="Q6572" s="164">
        <v>0</v>
      </c>
      <c r="R6572" s="164">
        <f t="shared" si="3025"/>
        <v>0</v>
      </c>
      <c r="S6572" s="164">
        <v>0</v>
      </c>
      <c r="T6572" s="164">
        <v>0</v>
      </c>
      <c r="U6572" s="164">
        <v>0</v>
      </c>
      <c r="V6572" s="164">
        <v>0</v>
      </c>
    </row>
    <row r="6573" spans="1:22" ht="16.5" thickTop="1" thickBot="1">
      <c r="A6573" s="160" t="s">
        <v>121</v>
      </c>
      <c r="B6573" s="167" t="s">
        <v>105</v>
      </c>
      <c r="C6573" s="164">
        <f t="shared" si="3021"/>
        <v>10000</v>
      </c>
      <c r="D6573" s="164">
        <f t="shared" si="3022"/>
        <v>3000</v>
      </c>
      <c r="E6573" s="164">
        <f t="shared" si="3022"/>
        <v>3000</v>
      </c>
      <c r="F6573" s="164">
        <f t="shared" si="3022"/>
        <v>3000</v>
      </c>
      <c r="G6573" s="164">
        <f t="shared" si="3022"/>
        <v>1000</v>
      </c>
      <c r="H6573" s="164">
        <f t="shared" si="3023"/>
        <v>10000</v>
      </c>
      <c r="I6573" s="164">
        <f>SUM(I6574)</f>
        <v>3000</v>
      </c>
      <c r="J6573" s="164">
        <f>SUM(J6574)</f>
        <v>3000</v>
      </c>
      <c r="K6573" s="164">
        <f>SUM(K6574)</f>
        <v>3000</v>
      </c>
      <c r="L6573" s="164">
        <f>SUM(L6574)</f>
        <v>1000</v>
      </c>
      <c r="M6573" s="164">
        <f t="shared" si="3024"/>
        <v>0</v>
      </c>
      <c r="N6573" s="164">
        <f>SUM(N6574)</f>
        <v>0</v>
      </c>
      <c r="O6573" s="164">
        <f>SUM(O6574)</f>
        <v>0</v>
      </c>
      <c r="P6573" s="164">
        <f>SUM(P6574)</f>
        <v>0</v>
      </c>
      <c r="Q6573" s="164">
        <f>SUM(Q6574)</f>
        <v>0</v>
      </c>
      <c r="R6573" s="164">
        <f t="shared" si="3025"/>
        <v>0</v>
      </c>
      <c r="S6573" s="164">
        <f>SUM(S6574)</f>
        <v>0</v>
      </c>
      <c r="T6573" s="164">
        <f>SUM(T6574)</f>
        <v>0</v>
      </c>
      <c r="U6573" s="164">
        <f>SUM(U6574)</f>
        <v>0</v>
      </c>
      <c r="V6573" s="164">
        <f>SUM(V6574)</f>
        <v>0</v>
      </c>
    </row>
    <row r="6574" spans="1:22" ht="31.5" thickTop="1" thickBot="1">
      <c r="A6574" s="160" t="s">
        <v>121</v>
      </c>
      <c r="B6574" s="168" t="s">
        <v>153</v>
      </c>
      <c r="C6574" s="164">
        <f t="shared" si="3021"/>
        <v>10000</v>
      </c>
      <c r="D6574" s="164">
        <f t="shared" si="3022"/>
        <v>3000</v>
      </c>
      <c r="E6574" s="164">
        <f t="shared" si="3022"/>
        <v>3000</v>
      </c>
      <c r="F6574" s="164">
        <f t="shared" si="3022"/>
        <v>3000</v>
      </c>
      <c r="G6574" s="164">
        <f t="shared" si="3022"/>
        <v>1000</v>
      </c>
      <c r="H6574" s="164">
        <f t="shared" si="3023"/>
        <v>10000</v>
      </c>
      <c r="I6574" s="164">
        <v>3000</v>
      </c>
      <c r="J6574" s="164">
        <v>3000</v>
      </c>
      <c r="K6574" s="164">
        <v>3000</v>
      </c>
      <c r="L6574" s="164">
        <v>1000</v>
      </c>
      <c r="M6574" s="164">
        <f t="shared" si="3024"/>
        <v>0</v>
      </c>
      <c r="N6574" s="164">
        <v>0</v>
      </c>
      <c r="O6574" s="164">
        <v>0</v>
      </c>
      <c r="P6574" s="164">
        <v>0</v>
      </c>
      <c r="Q6574" s="164">
        <v>0</v>
      </c>
      <c r="R6574" s="164">
        <f t="shared" si="3025"/>
        <v>0</v>
      </c>
      <c r="S6574" s="164">
        <v>0</v>
      </c>
      <c r="T6574" s="164">
        <v>0</v>
      </c>
      <c r="U6574" s="164">
        <v>0</v>
      </c>
      <c r="V6574" s="164">
        <v>0</v>
      </c>
    </row>
    <row r="6575" spans="1:22" ht="16.5" thickTop="1" thickBot="1">
      <c r="A6575" s="160" t="s">
        <v>121</v>
      </c>
      <c r="B6575" s="166" t="s">
        <v>155</v>
      </c>
      <c r="C6575" s="164">
        <f t="shared" si="3021"/>
        <v>7000</v>
      </c>
      <c r="D6575" s="164">
        <f t="shared" si="3022"/>
        <v>3000</v>
      </c>
      <c r="E6575" s="164">
        <f t="shared" si="3022"/>
        <v>2000</v>
      </c>
      <c r="F6575" s="164">
        <f t="shared" si="3022"/>
        <v>2000</v>
      </c>
      <c r="G6575" s="164">
        <f t="shared" si="3022"/>
        <v>0</v>
      </c>
      <c r="H6575" s="164">
        <f t="shared" si="3023"/>
        <v>7000</v>
      </c>
      <c r="I6575" s="164">
        <v>3000</v>
      </c>
      <c r="J6575" s="164">
        <v>2000</v>
      </c>
      <c r="K6575" s="164">
        <v>2000</v>
      </c>
      <c r="L6575" s="164">
        <v>0</v>
      </c>
      <c r="M6575" s="164">
        <f t="shared" si="3024"/>
        <v>0</v>
      </c>
      <c r="N6575" s="164">
        <v>0</v>
      </c>
      <c r="O6575" s="164">
        <v>0</v>
      </c>
      <c r="P6575" s="164">
        <v>0</v>
      </c>
      <c r="Q6575" s="164">
        <v>0</v>
      </c>
      <c r="R6575" s="164">
        <f t="shared" si="3025"/>
        <v>0</v>
      </c>
      <c r="S6575" s="164">
        <v>0</v>
      </c>
      <c r="T6575" s="164">
        <v>0</v>
      </c>
      <c r="U6575" s="164">
        <v>0</v>
      </c>
      <c r="V6575" s="164">
        <v>0</v>
      </c>
    </row>
    <row r="6576" spans="1:22" ht="16.5" thickTop="1" thickBot="1">
      <c r="A6576" s="160" t="s">
        <v>2203</v>
      </c>
      <c r="B6576" s="165" t="s">
        <v>2204</v>
      </c>
      <c r="C6576" s="164">
        <f t="shared" si="3021"/>
        <v>230000</v>
      </c>
      <c r="D6576" s="164">
        <f t="shared" si="3022"/>
        <v>58000</v>
      </c>
      <c r="E6576" s="164">
        <f t="shared" si="3022"/>
        <v>58000</v>
      </c>
      <c r="F6576" s="164">
        <f t="shared" si="3022"/>
        <v>58000</v>
      </c>
      <c r="G6576" s="164">
        <f t="shared" si="3022"/>
        <v>56000</v>
      </c>
      <c r="H6576" s="164">
        <f t="shared" si="3023"/>
        <v>230000</v>
      </c>
      <c r="I6576" s="164">
        <f>SUM(I6577)</f>
        <v>58000</v>
      </c>
      <c r="J6576" s="164">
        <f>SUM(J6577)</f>
        <v>58000</v>
      </c>
      <c r="K6576" s="164">
        <f>SUM(K6577)</f>
        <v>58000</v>
      </c>
      <c r="L6576" s="164">
        <f>SUM(L6577)</f>
        <v>56000</v>
      </c>
      <c r="M6576" s="164">
        <f t="shared" si="3024"/>
        <v>0</v>
      </c>
      <c r="N6576" s="164">
        <f>SUM(N6577)</f>
        <v>0</v>
      </c>
      <c r="O6576" s="164">
        <f>SUM(O6577)</f>
        <v>0</v>
      </c>
      <c r="P6576" s="164">
        <f>SUM(P6577)</f>
        <v>0</v>
      </c>
      <c r="Q6576" s="164">
        <f>SUM(Q6577)</f>
        <v>0</v>
      </c>
      <c r="R6576" s="164">
        <f t="shared" si="3025"/>
        <v>0</v>
      </c>
      <c r="S6576" s="164">
        <f>SUM(S6577)</f>
        <v>0</v>
      </c>
      <c r="T6576" s="164">
        <f>SUM(T6577)</f>
        <v>0</v>
      </c>
      <c r="U6576" s="164">
        <f>SUM(U6577)</f>
        <v>0</v>
      </c>
      <c r="V6576" s="164">
        <f>SUM(V6577)</f>
        <v>0</v>
      </c>
    </row>
    <row r="6577" spans="1:22" ht="16.5" thickTop="1" thickBot="1">
      <c r="A6577" s="160" t="s">
        <v>121</v>
      </c>
      <c r="B6577" s="166" t="s">
        <v>99</v>
      </c>
      <c r="C6577" s="164">
        <f t="shared" si="3021"/>
        <v>230000</v>
      </c>
      <c r="D6577" s="164">
        <f t="shared" si="3022"/>
        <v>58000</v>
      </c>
      <c r="E6577" s="164">
        <f t="shared" si="3022"/>
        <v>58000</v>
      </c>
      <c r="F6577" s="164">
        <f t="shared" si="3022"/>
        <v>58000</v>
      </c>
      <c r="G6577" s="164">
        <f t="shared" si="3022"/>
        <v>56000</v>
      </c>
      <c r="H6577" s="164">
        <f t="shared" si="3023"/>
        <v>230000</v>
      </c>
      <c r="I6577" s="164">
        <f>SUM(I6578:I6579)</f>
        <v>58000</v>
      </c>
      <c r="J6577" s="164">
        <f>SUM(J6578:J6579)</f>
        <v>58000</v>
      </c>
      <c r="K6577" s="164">
        <f>SUM(K6578:K6579)</f>
        <v>58000</v>
      </c>
      <c r="L6577" s="164">
        <f>SUM(L6578:L6579)</f>
        <v>56000</v>
      </c>
      <c r="M6577" s="164">
        <f t="shared" si="3024"/>
        <v>0</v>
      </c>
      <c r="N6577" s="164">
        <f>SUM(N6578:N6579)</f>
        <v>0</v>
      </c>
      <c r="O6577" s="164">
        <f>SUM(O6578:O6579)</f>
        <v>0</v>
      </c>
      <c r="P6577" s="164">
        <f>SUM(P6578:P6579)</f>
        <v>0</v>
      </c>
      <c r="Q6577" s="164">
        <f>SUM(Q6578:Q6579)</f>
        <v>0</v>
      </c>
      <c r="R6577" s="164">
        <f t="shared" si="3025"/>
        <v>0</v>
      </c>
      <c r="S6577" s="164">
        <f>SUM(S6578:S6579)</f>
        <v>0</v>
      </c>
      <c r="T6577" s="164">
        <f>SUM(T6578:T6579)</f>
        <v>0</v>
      </c>
      <c r="U6577" s="164">
        <f>SUM(U6578:U6579)</f>
        <v>0</v>
      </c>
      <c r="V6577" s="164">
        <f>SUM(V6578:V6579)</f>
        <v>0</v>
      </c>
    </row>
    <row r="6578" spans="1:22" ht="16.5" thickTop="1" thickBot="1">
      <c r="A6578" s="160" t="s">
        <v>121</v>
      </c>
      <c r="B6578" s="167" t="s">
        <v>100</v>
      </c>
      <c r="C6578" s="164">
        <f t="shared" si="3021"/>
        <v>120000</v>
      </c>
      <c r="D6578" s="164">
        <f t="shared" si="3022"/>
        <v>30000</v>
      </c>
      <c r="E6578" s="164">
        <f t="shared" si="3022"/>
        <v>30000</v>
      </c>
      <c r="F6578" s="164">
        <f t="shared" si="3022"/>
        <v>30000</v>
      </c>
      <c r="G6578" s="164">
        <f t="shared" si="3022"/>
        <v>30000</v>
      </c>
      <c r="H6578" s="164">
        <f t="shared" si="3023"/>
        <v>120000</v>
      </c>
      <c r="I6578" s="164">
        <v>30000</v>
      </c>
      <c r="J6578" s="164">
        <v>30000</v>
      </c>
      <c r="K6578" s="164">
        <v>30000</v>
      </c>
      <c r="L6578" s="164">
        <v>30000</v>
      </c>
      <c r="M6578" s="164">
        <f t="shared" si="3024"/>
        <v>0</v>
      </c>
      <c r="N6578" s="164">
        <v>0</v>
      </c>
      <c r="O6578" s="164">
        <v>0</v>
      </c>
      <c r="P6578" s="164">
        <v>0</v>
      </c>
      <c r="Q6578" s="164">
        <v>0</v>
      </c>
      <c r="R6578" s="164">
        <f t="shared" si="3025"/>
        <v>0</v>
      </c>
      <c r="S6578" s="164">
        <v>0</v>
      </c>
      <c r="T6578" s="164">
        <v>0</v>
      </c>
      <c r="U6578" s="164">
        <v>0</v>
      </c>
      <c r="V6578" s="164">
        <v>0</v>
      </c>
    </row>
    <row r="6579" spans="1:22" ht="16.5" thickTop="1" thickBot="1">
      <c r="A6579" s="160" t="s">
        <v>121</v>
      </c>
      <c r="B6579" s="167" t="s">
        <v>101</v>
      </c>
      <c r="C6579" s="164">
        <f t="shared" si="3021"/>
        <v>110000</v>
      </c>
      <c r="D6579" s="164">
        <f t="shared" si="3022"/>
        <v>28000</v>
      </c>
      <c r="E6579" s="164">
        <f t="shared" si="3022"/>
        <v>28000</v>
      </c>
      <c r="F6579" s="164">
        <f t="shared" si="3022"/>
        <v>28000</v>
      </c>
      <c r="G6579" s="164">
        <f t="shared" si="3022"/>
        <v>26000</v>
      </c>
      <c r="H6579" s="164">
        <f t="shared" si="3023"/>
        <v>110000</v>
      </c>
      <c r="I6579" s="164">
        <v>28000</v>
      </c>
      <c r="J6579" s="164">
        <v>28000</v>
      </c>
      <c r="K6579" s="164">
        <v>28000</v>
      </c>
      <c r="L6579" s="164">
        <v>26000</v>
      </c>
      <c r="M6579" s="164">
        <f t="shared" si="3024"/>
        <v>0</v>
      </c>
      <c r="N6579" s="164">
        <v>0</v>
      </c>
      <c r="O6579" s="164">
        <v>0</v>
      </c>
      <c r="P6579" s="164">
        <v>0</v>
      </c>
      <c r="Q6579" s="164">
        <v>0</v>
      </c>
      <c r="R6579" s="164">
        <f t="shared" si="3025"/>
        <v>0</v>
      </c>
      <c r="S6579" s="164">
        <v>0</v>
      </c>
      <c r="T6579" s="164">
        <v>0</v>
      </c>
      <c r="U6579" s="164">
        <v>0</v>
      </c>
      <c r="V6579" s="164">
        <v>0</v>
      </c>
    </row>
    <row r="6580" spans="1:22" ht="16.5" thickTop="1" thickBot="1">
      <c r="A6580" s="160" t="s">
        <v>2205</v>
      </c>
      <c r="B6580" s="163" t="s">
        <v>2206</v>
      </c>
      <c r="C6580" s="164">
        <f t="shared" si="3021"/>
        <v>5330000</v>
      </c>
      <c r="D6580" s="164">
        <f t="shared" si="3022"/>
        <v>1460500</v>
      </c>
      <c r="E6580" s="164">
        <f t="shared" si="3022"/>
        <v>1354500</v>
      </c>
      <c r="F6580" s="164">
        <f t="shared" si="3022"/>
        <v>1310000</v>
      </c>
      <c r="G6580" s="164">
        <f t="shared" si="3022"/>
        <v>1205000</v>
      </c>
      <c r="H6580" s="164">
        <f t="shared" si="3023"/>
        <v>5330000</v>
      </c>
      <c r="I6580" s="164">
        <f t="shared" ref="I6580:L6581" si="3038">SUM(I6590,I6598)</f>
        <v>1460500</v>
      </c>
      <c r="J6580" s="164">
        <f t="shared" si="3038"/>
        <v>1354500</v>
      </c>
      <c r="K6580" s="164">
        <f t="shared" si="3038"/>
        <v>1310000</v>
      </c>
      <c r="L6580" s="164">
        <f t="shared" si="3038"/>
        <v>1205000</v>
      </c>
      <c r="M6580" s="164">
        <f t="shared" si="3024"/>
        <v>0</v>
      </c>
      <c r="N6580" s="164">
        <f t="shared" ref="N6580:Q6581" si="3039">SUM(N6590,N6598)</f>
        <v>0</v>
      </c>
      <c r="O6580" s="164">
        <f t="shared" si="3039"/>
        <v>0</v>
      </c>
      <c r="P6580" s="164">
        <f t="shared" si="3039"/>
        <v>0</v>
      </c>
      <c r="Q6580" s="164">
        <f t="shared" si="3039"/>
        <v>0</v>
      </c>
      <c r="R6580" s="164">
        <f t="shared" si="3025"/>
        <v>0</v>
      </c>
      <c r="S6580" s="164">
        <f t="shared" ref="S6580:V6581" si="3040">SUM(S6590,S6598)</f>
        <v>0</v>
      </c>
      <c r="T6580" s="164">
        <f t="shared" si="3040"/>
        <v>0</v>
      </c>
      <c r="U6580" s="164">
        <f t="shared" si="3040"/>
        <v>0</v>
      </c>
      <c r="V6580" s="164">
        <f t="shared" si="3040"/>
        <v>0</v>
      </c>
    </row>
    <row r="6581" spans="1:22" ht="16.5" thickTop="1" thickBot="1">
      <c r="A6581" s="160" t="s">
        <v>121</v>
      </c>
      <c r="B6581" s="165" t="s">
        <v>99</v>
      </c>
      <c r="C6581" s="164">
        <f t="shared" si="3021"/>
        <v>5320000</v>
      </c>
      <c r="D6581" s="164">
        <f t="shared" si="3022"/>
        <v>1455500</v>
      </c>
      <c r="E6581" s="164">
        <f t="shared" si="3022"/>
        <v>1354500</v>
      </c>
      <c r="F6581" s="164">
        <f t="shared" si="3022"/>
        <v>1305000</v>
      </c>
      <c r="G6581" s="164">
        <f t="shared" si="3022"/>
        <v>1205000</v>
      </c>
      <c r="H6581" s="164">
        <f t="shared" si="3023"/>
        <v>5320000</v>
      </c>
      <c r="I6581" s="164">
        <f t="shared" si="3038"/>
        <v>1455500</v>
      </c>
      <c r="J6581" s="164">
        <f t="shared" si="3038"/>
        <v>1354500</v>
      </c>
      <c r="K6581" s="164">
        <f t="shared" si="3038"/>
        <v>1305000</v>
      </c>
      <c r="L6581" s="164">
        <f t="shared" si="3038"/>
        <v>1205000</v>
      </c>
      <c r="M6581" s="164">
        <f t="shared" si="3024"/>
        <v>0</v>
      </c>
      <c r="N6581" s="164">
        <f t="shared" si="3039"/>
        <v>0</v>
      </c>
      <c r="O6581" s="164">
        <f t="shared" si="3039"/>
        <v>0</v>
      </c>
      <c r="P6581" s="164">
        <f t="shared" si="3039"/>
        <v>0</v>
      </c>
      <c r="Q6581" s="164">
        <f t="shared" si="3039"/>
        <v>0</v>
      </c>
      <c r="R6581" s="164">
        <f t="shared" si="3025"/>
        <v>0</v>
      </c>
      <c r="S6581" s="164">
        <f t="shared" si="3040"/>
        <v>0</v>
      </c>
      <c r="T6581" s="164">
        <f t="shared" si="3040"/>
        <v>0</v>
      </c>
      <c r="U6581" s="164">
        <f t="shared" si="3040"/>
        <v>0</v>
      </c>
      <c r="V6581" s="164">
        <f t="shared" si="3040"/>
        <v>0</v>
      </c>
    </row>
    <row r="6582" spans="1:22" ht="16.5" thickTop="1" thickBot="1">
      <c r="A6582" s="160" t="s">
        <v>121</v>
      </c>
      <c r="B6582" s="166" t="s">
        <v>100</v>
      </c>
      <c r="C6582" s="164">
        <f t="shared" si="3021"/>
        <v>588000</v>
      </c>
      <c r="D6582" s="164">
        <f t="shared" si="3022"/>
        <v>147000</v>
      </c>
      <c r="E6582" s="164">
        <f t="shared" si="3022"/>
        <v>147000</v>
      </c>
      <c r="F6582" s="164">
        <f t="shared" si="3022"/>
        <v>147000</v>
      </c>
      <c r="G6582" s="164">
        <f t="shared" si="3022"/>
        <v>147000</v>
      </c>
      <c r="H6582" s="164">
        <f t="shared" si="3023"/>
        <v>588000</v>
      </c>
      <c r="I6582" s="164">
        <f t="shared" ref="I6582:L6583" si="3041">SUM(I6592)</f>
        <v>147000</v>
      </c>
      <c r="J6582" s="164">
        <f t="shared" si="3041"/>
        <v>147000</v>
      </c>
      <c r="K6582" s="164">
        <f t="shared" si="3041"/>
        <v>147000</v>
      </c>
      <c r="L6582" s="164">
        <f t="shared" si="3041"/>
        <v>147000</v>
      </c>
      <c r="M6582" s="164">
        <f t="shared" si="3024"/>
        <v>0</v>
      </c>
      <c r="N6582" s="164">
        <f t="shared" ref="N6582:Q6583" si="3042">SUM(N6592)</f>
        <v>0</v>
      </c>
      <c r="O6582" s="164">
        <f t="shared" si="3042"/>
        <v>0</v>
      </c>
      <c r="P6582" s="164">
        <f t="shared" si="3042"/>
        <v>0</v>
      </c>
      <c r="Q6582" s="164">
        <f t="shared" si="3042"/>
        <v>0</v>
      </c>
      <c r="R6582" s="164">
        <f t="shared" si="3025"/>
        <v>0</v>
      </c>
      <c r="S6582" s="164">
        <f t="shared" ref="S6582:V6583" si="3043">SUM(S6592)</f>
        <v>0</v>
      </c>
      <c r="T6582" s="164">
        <f t="shared" si="3043"/>
        <v>0</v>
      </c>
      <c r="U6582" s="164">
        <f t="shared" si="3043"/>
        <v>0</v>
      </c>
      <c r="V6582" s="164">
        <f t="shared" si="3043"/>
        <v>0</v>
      </c>
    </row>
    <row r="6583" spans="1:22" ht="16.5" thickTop="1" thickBot="1">
      <c r="A6583" s="160" t="s">
        <v>121</v>
      </c>
      <c r="B6583" s="166" t="s">
        <v>101</v>
      </c>
      <c r="C6583" s="164">
        <f t="shared" si="3021"/>
        <v>220000</v>
      </c>
      <c r="D6583" s="164">
        <f t="shared" si="3022"/>
        <v>55000</v>
      </c>
      <c r="E6583" s="164">
        <f t="shared" si="3022"/>
        <v>55000</v>
      </c>
      <c r="F6583" s="164">
        <f t="shared" si="3022"/>
        <v>55000</v>
      </c>
      <c r="G6583" s="164">
        <f t="shared" si="3022"/>
        <v>55000</v>
      </c>
      <c r="H6583" s="164">
        <f t="shared" si="3023"/>
        <v>220000</v>
      </c>
      <c r="I6583" s="164">
        <f t="shared" si="3041"/>
        <v>55000</v>
      </c>
      <c r="J6583" s="164">
        <f t="shared" si="3041"/>
        <v>55000</v>
      </c>
      <c r="K6583" s="164">
        <f t="shared" si="3041"/>
        <v>55000</v>
      </c>
      <c r="L6583" s="164">
        <f t="shared" si="3041"/>
        <v>55000</v>
      </c>
      <c r="M6583" s="164">
        <f t="shared" si="3024"/>
        <v>0</v>
      </c>
      <c r="N6583" s="164">
        <f t="shared" si="3042"/>
        <v>0</v>
      </c>
      <c r="O6583" s="164">
        <f t="shared" si="3042"/>
        <v>0</v>
      </c>
      <c r="P6583" s="164">
        <f t="shared" si="3042"/>
        <v>0</v>
      </c>
      <c r="Q6583" s="164">
        <f t="shared" si="3042"/>
        <v>0</v>
      </c>
      <c r="R6583" s="164">
        <f t="shared" si="3025"/>
        <v>0</v>
      </c>
      <c r="S6583" s="164">
        <f t="shared" si="3043"/>
        <v>0</v>
      </c>
      <c r="T6583" s="164">
        <f t="shared" si="3043"/>
        <v>0</v>
      </c>
      <c r="U6583" s="164">
        <f t="shared" si="3043"/>
        <v>0</v>
      </c>
      <c r="V6583" s="164">
        <f t="shared" si="3043"/>
        <v>0</v>
      </c>
    </row>
    <row r="6584" spans="1:22" ht="16.5" thickTop="1" thickBot="1">
      <c r="A6584" s="160" t="s">
        <v>121</v>
      </c>
      <c r="B6584" s="166" t="s">
        <v>103</v>
      </c>
      <c r="C6584" s="164">
        <f t="shared" si="3021"/>
        <v>4500000</v>
      </c>
      <c r="D6584" s="164">
        <f t="shared" si="3022"/>
        <v>1250000</v>
      </c>
      <c r="E6584" s="164">
        <f t="shared" si="3022"/>
        <v>1150000</v>
      </c>
      <c r="F6584" s="164">
        <f t="shared" si="3022"/>
        <v>1100000</v>
      </c>
      <c r="G6584" s="164">
        <f t="shared" si="3022"/>
        <v>1000000</v>
      </c>
      <c r="H6584" s="164">
        <f t="shared" si="3023"/>
        <v>4500000</v>
      </c>
      <c r="I6584" s="164">
        <f t="shared" ref="I6584:L6585" si="3044">SUM(I6600)</f>
        <v>1250000</v>
      </c>
      <c r="J6584" s="164">
        <f t="shared" si="3044"/>
        <v>1150000</v>
      </c>
      <c r="K6584" s="164">
        <f t="shared" si="3044"/>
        <v>1100000</v>
      </c>
      <c r="L6584" s="164">
        <f t="shared" si="3044"/>
        <v>1000000</v>
      </c>
      <c r="M6584" s="164">
        <f t="shared" si="3024"/>
        <v>0</v>
      </c>
      <c r="N6584" s="164">
        <f t="shared" ref="N6584:Q6585" si="3045">SUM(N6600)</f>
        <v>0</v>
      </c>
      <c r="O6584" s="164">
        <f t="shared" si="3045"/>
        <v>0</v>
      </c>
      <c r="P6584" s="164">
        <f t="shared" si="3045"/>
        <v>0</v>
      </c>
      <c r="Q6584" s="164">
        <f t="shared" si="3045"/>
        <v>0</v>
      </c>
      <c r="R6584" s="164">
        <f t="shared" si="3025"/>
        <v>0</v>
      </c>
      <c r="S6584" s="164">
        <f t="shared" ref="S6584:V6585" si="3046">SUM(S6600)</f>
        <v>0</v>
      </c>
      <c r="T6584" s="164">
        <f t="shared" si="3046"/>
        <v>0</v>
      </c>
      <c r="U6584" s="164">
        <f t="shared" si="3046"/>
        <v>0</v>
      </c>
      <c r="V6584" s="164">
        <f t="shared" si="3046"/>
        <v>0</v>
      </c>
    </row>
    <row r="6585" spans="1:22" ht="16.5" thickTop="1" thickBot="1">
      <c r="A6585" s="160" t="s">
        <v>121</v>
      </c>
      <c r="B6585" s="167" t="s">
        <v>133</v>
      </c>
      <c r="C6585" s="164">
        <f t="shared" si="3021"/>
        <v>4500000</v>
      </c>
      <c r="D6585" s="164">
        <f t="shared" si="3022"/>
        <v>1250000</v>
      </c>
      <c r="E6585" s="164">
        <f t="shared" si="3022"/>
        <v>1150000</v>
      </c>
      <c r="F6585" s="164">
        <f t="shared" si="3022"/>
        <v>1100000</v>
      </c>
      <c r="G6585" s="164">
        <f t="shared" si="3022"/>
        <v>1000000</v>
      </c>
      <c r="H6585" s="164">
        <f t="shared" si="3023"/>
        <v>4500000</v>
      </c>
      <c r="I6585" s="164">
        <f t="shared" si="3044"/>
        <v>1250000</v>
      </c>
      <c r="J6585" s="164">
        <f t="shared" si="3044"/>
        <v>1150000</v>
      </c>
      <c r="K6585" s="164">
        <f t="shared" si="3044"/>
        <v>1100000</v>
      </c>
      <c r="L6585" s="164">
        <f t="shared" si="3044"/>
        <v>1000000</v>
      </c>
      <c r="M6585" s="164">
        <f t="shared" si="3024"/>
        <v>0</v>
      </c>
      <c r="N6585" s="164">
        <f t="shared" si="3045"/>
        <v>0</v>
      </c>
      <c r="O6585" s="164">
        <f t="shared" si="3045"/>
        <v>0</v>
      </c>
      <c r="P6585" s="164">
        <f t="shared" si="3045"/>
        <v>0</v>
      </c>
      <c r="Q6585" s="164">
        <f t="shared" si="3045"/>
        <v>0</v>
      </c>
      <c r="R6585" s="164">
        <f t="shared" si="3025"/>
        <v>0</v>
      </c>
      <c r="S6585" s="164">
        <f t="shared" si="3046"/>
        <v>0</v>
      </c>
      <c r="T6585" s="164">
        <f t="shared" si="3046"/>
        <v>0</v>
      </c>
      <c r="U6585" s="164">
        <f t="shared" si="3046"/>
        <v>0</v>
      </c>
      <c r="V6585" s="164">
        <f t="shared" si="3046"/>
        <v>0</v>
      </c>
    </row>
    <row r="6586" spans="1:22" ht="16.5" thickTop="1" thickBot="1">
      <c r="A6586" s="160" t="s">
        <v>121</v>
      </c>
      <c r="B6586" s="166" t="s">
        <v>104</v>
      </c>
      <c r="C6586" s="164">
        <f t="shared" si="3021"/>
        <v>9000</v>
      </c>
      <c r="D6586" s="164">
        <f t="shared" si="3022"/>
        <v>2500</v>
      </c>
      <c r="E6586" s="164">
        <f t="shared" si="3022"/>
        <v>2000</v>
      </c>
      <c r="F6586" s="164">
        <f t="shared" si="3022"/>
        <v>2500</v>
      </c>
      <c r="G6586" s="164">
        <f t="shared" si="3022"/>
        <v>2000</v>
      </c>
      <c r="H6586" s="164">
        <f t="shared" si="3023"/>
        <v>9000</v>
      </c>
      <c r="I6586" s="164">
        <f t="shared" ref="I6586:L6589" si="3047">SUM(I6594)</f>
        <v>2500</v>
      </c>
      <c r="J6586" s="164">
        <f t="shared" si="3047"/>
        <v>2000</v>
      </c>
      <c r="K6586" s="164">
        <f t="shared" si="3047"/>
        <v>2500</v>
      </c>
      <c r="L6586" s="164">
        <f t="shared" si="3047"/>
        <v>2000</v>
      </c>
      <c r="M6586" s="164">
        <f t="shared" si="3024"/>
        <v>0</v>
      </c>
      <c r="N6586" s="164">
        <f t="shared" ref="N6586:Q6589" si="3048">SUM(N6594)</f>
        <v>0</v>
      </c>
      <c r="O6586" s="164">
        <f t="shared" si="3048"/>
        <v>0</v>
      </c>
      <c r="P6586" s="164">
        <f t="shared" si="3048"/>
        <v>0</v>
      </c>
      <c r="Q6586" s="164">
        <f t="shared" si="3048"/>
        <v>0</v>
      </c>
      <c r="R6586" s="164">
        <f t="shared" si="3025"/>
        <v>0</v>
      </c>
      <c r="S6586" s="164">
        <f t="shared" ref="S6586:V6589" si="3049">SUM(S6594)</f>
        <v>0</v>
      </c>
      <c r="T6586" s="164">
        <f t="shared" si="3049"/>
        <v>0</v>
      </c>
      <c r="U6586" s="164">
        <f t="shared" si="3049"/>
        <v>0</v>
      </c>
      <c r="V6586" s="164">
        <f t="shared" si="3049"/>
        <v>0</v>
      </c>
    </row>
    <row r="6587" spans="1:22" ht="16.5" thickTop="1" thickBot="1">
      <c r="A6587" s="160" t="s">
        <v>121</v>
      </c>
      <c r="B6587" s="166" t="s">
        <v>105</v>
      </c>
      <c r="C6587" s="164">
        <f t="shared" si="3021"/>
        <v>3000</v>
      </c>
      <c r="D6587" s="164">
        <f t="shared" si="3022"/>
        <v>1000</v>
      </c>
      <c r="E6587" s="164">
        <f t="shared" si="3022"/>
        <v>500</v>
      </c>
      <c r="F6587" s="164">
        <f t="shared" si="3022"/>
        <v>500</v>
      </c>
      <c r="G6587" s="164">
        <f t="shared" si="3022"/>
        <v>1000</v>
      </c>
      <c r="H6587" s="164">
        <f t="shared" si="3023"/>
        <v>3000</v>
      </c>
      <c r="I6587" s="164">
        <f t="shared" si="3047"/>
        <v>1000</v>
      </c>
      <c r="J6587" s="164">
        <f t="shared" si="3047"/>
        <v>500</v>
      </c>
      <c r="K6587" s="164">
        <f t="shared" si="3047"/>
        <v>500</v>
      </c>
      <c r="L6587" s="164">
        <f t="shared" si="3047"/>
        <v>1000</v>
      </c>
      <c r="M6587" s="164">
        <f t="shared" si="3024"/>
        <v>0</v>
      </c>
      <c r="N6587" s="164">
        <f t="shared" si="3048"/>
        <v>0</v>
      </c>
      <c r="O6587" s="164">
        <f t="shared" si="3048"/>
        <v>0</v>
      </c>
      <c r="P6587" s="164">
        <f t="shared" si="3048"/>
        <v>0</v>
      </c>
      <c r="Q6587" s="164">
        <f t="shared" si="3048"/>
        <v>0</v>
      </c>
      <c r="R6587" s="164">
        <f t="shared" si="3025"/>
        <v>0</v>
      </c>
      <c r="S6587" s="164">
        <f t="shared" si="3049"/>
        <v>0</v>
      </c>
      <c r="T6587" s="164">
        <f t="shared" si="3049"/>
        <v>0</v>
      </c>
      <c r="U6587" s="164">
        <f t="shared" si="3049"/>
        <v>0</v>
      </c>
      <c r="V6587" s="164">
        <f t="shared" si="3049"/>
        <v>0</v>
      </c>
    </row>
    <row r="6588" spans="1:22" ht="31.5" thickTop="1" thickBot="1">
      <c r="A6588" s="160" t="s">
        <v>121</v>
      </c>
      <c r="B6588" s="167" t="s">
        <v>153</v>
      </c>
      <c r="C6588" s="164">
        <f t="shared" si="3021"/>
        <v>3000</v>
      </c>
      <c r="D6588" s="164">
        <f t="shared" si="3022"/>
        <v>1000</v>
      </c>
      <c r="E6588" s="164">
        <f t="shared" si="3022"/>
        <v>500</v>
      </c>
      <c r="F6588" s="164">
        <f t="shared" si="3022"/>
        <v>500</v>
      </c>
      <c r="G6588" s="164">
        <f t="shared" si="3022"/>
        <v>1000</v>
      </c>
      <c r="H6588" s="164">
        <f t="shared" si="3023"/>
        <v>3000</v>
      </c>
      <c r="I6588" s="164">
        <f t="shared" si="3047"/>
        <v>1000</v>
      </c>
      <c r="J6588" s="164">
        <f t="shared" si="3047"/>
        <v>500</v>
      </c>
      <c r="K6588" s="164">
        <f t="shared" si="3047"/>
        <v>500</v>
      </c>
      <c r="L6588" s="164">
        <f t="shared" si="3047"/>
        <v>1000</v>
      </c>
      <c r="M6588" s="164">
        <f t="shared" si="3024"/>
        <v>0</v>
      </c>
      <c r="N6588" s="164">
        <f t="shared" si="3048"/>
        <v>0</v>
      </c>
      <c r="O6588" s="164">
        <f t="shared" si="3048"/>
        <v>0</v>
      </c>
      <c r="P6588" s="164">
        <f t="shared" si="3048"/>
        <v>0</v>
      </c>
      <c r="Q6588" s="164">
        <f t="shared" si="3048"/>
        <v>0</v>
      </c>
      <c r="R6588" s="164">
        <f t="shared" si="3025"/>
        <v>0</v>
      </c>
      <c r="S6588" s="164">
        <f t="shared" si="3049"/>
        <v>0</v>
      </c>
      <c r="T6588" s="164">
        <f t="shared" si="3049"/>
        <v>0</v>
      </c>
      <c r="U6588" s="164">
        <f t="shared" si="3049"/>
        <v>0</v>
      </c>
      <c r="V6588" s="164">
        <f t="shared" si="3049"/>
        <v>0</v>
      </c>
    </row>
    <row r="6589" spans="1:22" ht="16.5" thickTop="1" thickBot="1">
      <c r="A6589" s="160" t="s">
        <v>121</v>
      </c>
      <c r="B6589" s="165" t="s">
        <v>155</v>
      </c>
      <c r="C6589" s="164">
        <f t="shared" si="3021"/>
        <v>10000</v>
      </c>
      <c r="D6589" s="164">
        <f t="shared" si="3022"/>
        <v>5000</v>
      </c>
      <c r="E6589" s="164">
        <f t="shared" si="3022"/>
        <v>0</v>
      </c>
      <c r="F6589" s="164">
        <f t="shared" si="3022"/>
        <v>5000</v>
      </c>
      <c r="G6589" s="164">
        <f t="shared" si="3022"/>
        <v>0</v>
      </c>
      <c r="H6589" s="164">
        <f t="shared" si="3023"/>
        <v>10000</v>
      </c>
      <c r="I6589" s="164">
        <f t="shared" si="3047"/>
        <v>5000</v>
      </c>
      <c r="J6589" s="164">
        <f t="shared" si="3047"/>
        <v>0</v>
      </c>
      <c r="K6589" s="164">
        <f t="shared" si="3047"/>
        <v>5000</v>
      </c>
      <c r="L6589" s="164">
        <f t="shared" si="3047"/>
        <v>0</v>
      </c>
      <c r="M6589" s="164">
        <f t="shared" si="3024"/>
        <v>0</v>
      </c>
      <c r="N6589" s="164">
        <f t="shared" si="3048"/>
        <v>0</v>
      </c>
      <c r="O6589" s="164">
        <f t="shared" si="3048"/>
        <v>0</v>
      </c>
      <c r="P6589" s="164">
        <f t="shared" si="3048"/>
        <v>0</v>
      </c>
      <c r="Q6589" s="164">
        <f t="shared" si="3048"/>
        <v>0</v>
      </c>
      <c r="R6589" s="164">
        <f t="shared" si="3025"/>
        <v>0</v>
      </c>
      <c r="S6589" s="164">
        <f t="shared" si="3049"/>
        <v>0</v>
      </c>
      <c r="T6589" s="164">
        <f t="shared" si="3049"/>
        <v>0</v>
      </c>
      <c r="U6589" s="164">
        <f t="shared" si="3049"/>
        <v>0</v>
      </c>
      <c r="V6589" s="164">
        <f t="shared" si="3049"/>
        <v>0</v>
      </c>
    </row>
    <row r="6590" spans="1:22" ht="16.5" thickTop="1" thickBot="1">
      <c r="A6590" s="160" t="s">
        <v>2207</v>
      </c>
      <c r="B6590" s="165" t="s">
        <v>2208</v>
      </c>
      <c r="C6590" s="164">
        <f t="shared" si="3021"/>
        <v>830000</v>
      </c>
      <c r="D6590" s="164">
        <f t="shared" si="3022"/>
        <v>210500</v>
      </c>
      <c r="E6590" s="164">
        <f t="shared" si="3022"/>
        <v>204500</v>
      </c>
      <c r="F6590" s="164">
        <f t="shared" si="3022"/>
        <v>210000</v>
      </c>
      <c r="G6590" s="164">
        <f t="shared" si="3022"/>
        <v>205000</v>
      </c>
      <c r="H6590" s="164">
        <f t="shared" si="3023"/>
        <v>830000</v>
      </c>
      <c r="I6590" s="164">
        <f>SUM(I6591,I6597)</f>
        <v>210500</v>
      </c>
      <c r="J6590" s="164">
        <f>SUM(J6591,J6597)</f>
        <v>204500</v>
      </c>
      <c r="K6590" s="164">
        <f>SUM(K6591,K6597)</f>
        <v>210000</v>
      </c>
      <c r="L6590" s="164">
        <f>SUM(L6591,L6597)</f>
        <v>205000</v>
      </c>
      <c r="M6590" s="164">
        <f t="shared" si="3024"/>
        <v>0</v>
      </c>
      <c r="N6590" s="164">
        <f>SUM(N6591,N6597)</f>
        <v>0</v>
      </c>
      <c r="O6590" s="164">
        <f>SUM(O6591,O6597)</f>
        <v>0</v>
      </c>
      <c r="P6590" s="164">
        <f>SUM(P6591,P6597)</f>
        <v>0</v>
      </c>
      <c r="Q6590" s="164">
        <f>SUM(Q6591,Q6597)</f>
        <v>0</v>
      </c>
      <c r="R6590" s="164">
        <f t="shared" si="3025"/>
        <v>0</v>
      </c>
      <c r="S6590" s="164">
        <f>SUM(S6591,S6597)</f>
        <v>0</v>
      </c>
      <c r="T6590" s="164">
        <f>SUM(T6591,T6597)</f>
        <v>0</v>
      </c>
      <c r="U6590" s="164">
        <f>SUM(U6591,U6597)</f>
        <v>0</v>
      </c>
      <c r="V6590" s="164">
        <f>SUM(V6591,V6597)</f>
        <v>0</v>
      </c>
    </row>
    <row r="6591" spans="1:22" ht="16.5" thickTop="1" thickBot="1">
      <c r="A6591" s="160" t="s">
        <v>121</v>
      </c>
      <c r="B6591" s="166" t="s">
        <v>99</v>
      </c>
      <c r="C6591" s="164">
        <f t="shared" si="3021"/>
        <v>820000</v>
      </c>
      <c r="D6591" s="164">
        <f t="shared" si="3022"/>
        <v>205500</v>
      </c>
      <c r="E6591" s="164">
        <f t="shared" si="3022"/>
        <v>204500</v>
      </c>
      <c r="F6591" s="164">
        <f t="shared" si="3022"/>
        <v>205000</v>
      </c>
      <c r="G6591" s="164">
        <f t="shared" si="3022"/>
        <v>205000</v>
      </c>
      <c r="H6591" s="164">
        <f t="shared" si="3023"/>
        <v>820000</v>
      </c>
      <c r="I6591" s="164">
        <f>SUM(I6592:I6595)</f>
        <v>205500</v>
      </c>
      <c r="J6591" s="164">
        <f>SUM(J6592:J6595)</f>
        <v>204500</v>
      </c>
      <c r="K6591" s="164">
        <f>SUM(K6592:K6595)</f>
        <v>205000</v>
      </c>
      <c r="L6591" s="164">
        <f>SUM(L6592:L6595)</f>
        <v>205000</v>
      </c>
      <c r="M6591" s="164">
        <f t="shared" si="3024"/>
        <v>0</v>
      </c>
      <c r="N6591" s="164">
        <f>SUM(N6592:N6595)</f>
        <v>0</v>
      </c>
      <c r="O6591" s="164">
        <f>SUM(O6592:O6595)</f>
        <v>0</v>
      </c>
      <c r="P6591" s="164">
        <f>SUM(P6592:P6595)</f>
        <v>0</v>
      </c>
      <c r="Q6591" s="164">
        <f>SUM(Q6592:Q6595)</f>
        <v>0</v>
      </c>
      <c r="R6591" s="164">
        <f t="shared" si="3025"/>
        <v>0</v>
      </c>
      <c r="S6591" s="164">
        <f>SUM(S6592:S6595)</f>
        <v>0</v>
      </c>
      <c r="T6591" s="164">
        <f>SUM(T6592:T6595)</f>
        <v>0</v>
      </c>
      <c r="U6591" s="164">
        <f>SUM(U6592:U6595)</f>
        <v>0</v>
      </c>
      <c r="V6591" s="164">
        <f>SUM(V6592:V6595)</f>
        <v>0</v>
      </c>
    </row>
    <row r="6592" spans="1:22" ht="16.5" thickTop="1" thickBot="1">
      <c r="A6592" s="160" t="s">
        <v>121</v>
      </c>
      <c r="B6592" s="167" t="s">
        <v>100</v>
      </c>
      <c r="C6592" s="164">
        <f t="shared" si="3021"/>
        <v>588000</v>
      </c>
      <c r="D6592" s="164">
        <f t="shared" si="3022"/>
        <v>147000</v>
      </c>
      <c r="E6592" s="164">
        <f t="shared" si="3022"/>
        <v>147000</v>
      </c>
      <c r="F6592" s="164">
        <f t="shared" si="3022"/>
        <v>147000</v>
      </c>
      <c r="G6592" s="164">
        <f t="shared" si="3022"/>
        <v>147000</v>
      </c>
      <c r="H6592" s="164">
        <f t="shared" si="3023"/>
        <v>588000</v>
      </c>
      <c r="I6592" s="164">
        <v>147000</v>
      </c>
      <c r="J6592" s="164">
        <v>147000</v>
      </c>
      <c r="K6592" s="164">
        <v>147000</v>
      </c>
      <c r="L6592" s="164">
        <v>147000</v>
      </c>
      <c r="M6592" s="164">
        <f t="shared" si="3024"/>
        <v>0</v>
      </c>
      <c r="N6592" s="164">
        <v>0</v>
      </c>
      <c r="O6592" s="164">
        <v>0</v>
      </c>
      <c r="P6592" s="164">
        <v>0</v>
      </c>
      <c r="Q6592" s="164">
        <v>0</v>
      </c>
      <c r="R6592" s="164">
        <f t="shared" si="3025"/>
        <v>0</v>
      </c>
      <c r="S6592" s="164">
        <v>0</v>
      </c>
      <c r="T6592" s="164">
        <v>0</v>
      </c>
      <c r="U6592" s="164">
        <v>0</v>
      </c>
      <c r="V6592" s="164">
        <v>0</v>
      </c>
    </row>
    <row r="6593" spans="1:22" ht="16.5" thickTop="1" thickBot="1">
      <c r="A6593" s="160" t="s">
        <v>121</v>
      </c>
      <c r="B6593" s="167" t="s">
        <v>101</v>
      </c>
      <c r="C6593" s="164">
        <f t="shared" si="3021"/>
        <v>220000</v>
      </c>
      <c r="D6593" s="164">
        <f t="shared" si="3022"/>
        <v>55000</v>
      </c>
      <c r="E6593" s="164">
        <f t="shared" si="3022"/>
        <v>55000</v>
      </c>
      <c r="F6593" s="164">
        <f t="shared" si="3022"/>
        <v>55000</v>
      </c>
      <c r="G6593" s="164">
        <f t="shared" si="3022"/>
        <v>55000</v>
      </c>
      <c r="H6593" s="164">
        <f t="shared" si="3023"/>
        <v>220000</v>
      </c>
      <c r="I6593" s="164">
        <v>55000</v>
      </c>
      <c r="J6593" s="164">
        <v>55000</v>
      </c>
      <c r="K6593" s="164">
        <v>55000</v>
      </c>
      <c r="L6593" s="164">
        <v>55000</v>
      </c>
      <c r="M6593" s="164">
        <f t="shared" si="3024"/>
        <v>0</v>
      </c>
      <c r="N6593" s="164">
        <v>0</v>
      </c>
      <c r="O6593" s="164">
        <v>0</v>
      </c>
      <c r="P6593" s="164">
        <v>0</v>
      </c>
      <c r="Q6593" s="164">
        <v>0</v>
      </c>
      <c r="R6593" s="164">
        <f t="shared" si="3025"/>
        <v>0</v>
      </c>
      <c r="S6593" s="164">
        <v>0</v>
      </c>
      <c r="T6593" s="164">
        <v>0</v>
      </c>
      <c r="U6593" s="164">
        <v>0</v>
      </c>
      <c r="V6593" s="164">
        <v>0</v>
      </c>
    </row>
    <row r="6594" spans="1:22" ht="16.5" thickTop="1" thickBot="1">
      <c r="A6594" s="160" t="s">
        <v>121</v>
      </c>
      <c r="B6594" s="167" t="s">
        <v>104</v>
      </c>
      <c r="C6594" s="164">
        <f t="shared" si="3021"/>
        <v>9000</v>
      </c>
      <c r="D6594" s="164">
        <f t="shared" si="3022"/>
        <v>2500</v>
      </c>
      <c r="E6594" s="164">
        <f t="shared" si="3022"/>
        <v>2000</v>
      </c>
      <c r="F6594" s="164">
        <f t="shared" si="3022"/>
        <v>2500</v>
      </c>
      <c r="G6594" s="164">
        <f t="shared" si="3022"/>
        <v>2000</v>
      </c>
      <c r="H6594" s="164">
        <f t="shared" si="3023"/>
        <v>9000</v>
      </c>
      <c r="I6594" s="164">
        <v>2500</v>
      </c>
      <c r="J6594" s="164">
        <v>2000</v>
      </c>
      <c r="K6594" s="164">
        <v>2500</v>
      </c>
      <c r="L6594" s="164">
        <v>2000</v>
      </c>
      <c r="M6594" s="164">
        <f t="shared" si="3024"/>
        <v>0</v>
      </c>
      <c r="N6594" s="164">
        <v>0</v>
      </c>
      <c r="O6594" s="164">
        <v>0</v>
      </c>
      <c r="P6594" s="164">
        <v>0</v>
      </c>
      <c r="Q6594" s="164">
        <v>0</v>
      </c>
      <c r="R6594" s="164">
        <f t="shared" si="3025"/>
        <v>0</v>
      </c>
      <c r="S6594" s="164">
        <v>0</v>
      </c>
      <c r="T6594" s="164">
        <v>0</v>
      </c>
      <c r="U6594" s="164">
        <v>0</v>
      </c>
      <c r="V6594" s="164">
        <v>0</v>
      </c>
    </row>
    <row r="6595" spans="1:22" ht="16.5" thickTop="1" thickBot="1">
      <c r="A6595" s="160" t="s">
        <v>121</v>
      </c>
      <c r="B6595" s="167" t="s">
        <v>105</v>
      </c>
      <c r="C6595" s="164">
        <f t="shared" si="3021"/>
        <v>3000</v>
      </c>
      <c r="D6595" s="164">
        <f t="shared" si="3022"/>
        <v>1000</v>
      </c>
      <c r="E6595" s="164">
        <f t="shared" si="3022"/>
        <v>500</v>
      </c>
      <c r="F6595" s="164">
        <f t="shared" si="3022"/>
        <v>500</v>
      </c>
      <c r="G6595" s="164">
        <f t="shared" si="3022"/>
        <v>1000</v>
      </c>
      <c r="H6595" s="164">
        <f t="shared" si="3023"/>
        <v>3000</v>
      </c>
      <c r="I6595" s="164">
        <f>SUM(I6596)</f>
        <v>1000</v>
      </c>
      <c r="J6595" s="164">
        <f>SUM(J6596)</f>
        <v>500</v>
      </c>
      <c r="K6595" s="164">
        <f>SUM(K6596)</f>
        <v>500</v>
      </c>
      <c r="L6595" s="164">
        <f>SUM(L6596)</f>
        <v>1000</v>
      </c>
      <c r="M6595" s="164">
        <f t="shared" si="3024"/>
        <v>0</v>
      </c>
      <c r="N6595" s="164">
        <f>SUM(N6596)</f>
        <v>0</v>
      </c>
      <c r="O6595" s="164">
        <f>SUM(O6596)</f>
        <v>0</v>
      </c>
      <c r="P6595" s="164">
        <f>SUM(P6596)</f>
        <v>0</v>
      </c>
      <c r="Q6595" s="164">
        <f>SUM(Q6596)</f>
        <v>0</v>
      </c>
      <c r="R6595" s="164">
        <f t="shared" si="3025"/>
        <v>0</v>
      </c>
      <c r="S6595" s="164">
        <f>SUM(S6596)</f>
        <v>0</v>
      </c>
      <c r="T6595" s="164">
        <f>SUM(T6596)</f>
        <v>0</v>
      </c>
      <c r="U6595" s="164">
        <f>SUM(U6596)</f>
        <v>0</v>
      </c>
      <c r="V6595" s="164">
        <f>SUM(V6596)</f>
        <v>0</v>
      </c>
    </row>
    <row r="6596" spans="1:22" ht="31.5" thickTop="1" thickBot="1">
      <c r="A6596" s="160" t="s">
        <v>121</v>
      </c>
      <c r="B6596" s="168" t="s">
        <v>153</v>
      </c>
      <c r="C6596" s="164">
        <f t="shared" si="3021"/>
        <v>3000</v>
      </c>
      <c r="D6596" s="164">
        <f t="shared" si="3022"/>
        <v>1000</v>
      </c>
      <c r="E6596" s="164">
        <f t="shared" si="3022"/>
        <v>500</v>
      </c>
      <c r="F6596" s="164">
        <f t="shared" si="3022"/>
        <v>500</v>
      </c>
      <c r="G6596" s="164">
        <f t="shared" si="3022"/>
        <v>1000</v>
      </c>
      <c r="H6596" s="164">
        <f t="shared" si="3023"/>
        <v>3000</v>
      </c>
      <c r="I6596" s="164">
        <v>1000</v>
      </c>
      <c r="J6596" s="164">
        <v>500</v>
      </c>
      <c r="K6596" s="164">
        <v>500</v>
      </c>
      <c r="L6596" s="164">
        <v>1000</v>
      </c>
      <c r="M6596" s="164">
        <f t="shared" si="3024"/>
        <v>0</v>
      </c>
      <c r="N6596" s="164">
        <v>0</v>
      </c>
      <c r="O6596" s="164">
        <v>0</v>
      </c>
      <c r="P6596" s="164">
        <v>0</v>
      </c>
      <c r="Q6596" s="164">
        <v>0</v>
      </c>
      <c r="R6596" s="164">
        <f t="shared" si="3025"/>
        <v>0</v>
      </c>
      <c r="S6596" s="164">
        <v>0</v>
      </c>
      <c r="T6596" s="164">
        <v>0</v>
      </c>
      <c r="U6596" s="164">
        <v>0</v>
      </c>
      <c r="V6596" s="164">
        <v>0</v>
      </c>
    </row>
    <row r="6597" spans="1:22" ht="16.5" thickTop="1" thickBot="1">
      <c r="A6597" s="160" t="s">
        <v>121</v>
      </c>
      <c r="B6597" s="166" t="s">
        <v>155</v>
      </c>
      <c r="C6597" s="164">
        <f t="shared" si="3021"/>
        <v>10000</v>
      </c>
      <c r="D6597" s="164">
        <f t="shared" si="3022"/>
        <v>5000</v>
      </c>
      <c r="E6597" s="164">
        <f t="shared" si="3022"/>
        <v>0</v>
      </c>
      <c r="F6597" s="164">
        <f t="shared" si="3022"/>
        <v>5000</v>
      </c>
      <c r="G6597" s="164">
        <f t="shared" ref="G6597:G6660" si="3050">SUM(L6597,Q6597,V6597)</f>
        <v>0</v>
      </c>
      <c r="H6597" s="164">
        <f t="shared" si="3023"/>
        <v>10000</v>
      </c>
      <c r="I6597" s="164">
        <v>5000</v>
      </c>
      <c r="J6597" s="164">
        <v>0</v>
      </c>
      <c r="K6597" s="164">
        <v>5000</v>
      </c>
      <c r="L6597" s="164">
        <v>0</v>
      </c>
      <c r="M6597" s="164">
        <f t="shared" si="3024"/>
        <v>0</v>
      </c>
      <c r="N6597" s="164">
        <v>0</v>
      </c>
      <c r="O6597" s="164">
        <v>0</v>
      </c>
      <c r="P6597" s="164">
        <v>0</v>
      </c>
      <c r="Q6597" s="164">
        <v>0</v>
      </c>
      <c r="R6597" s="164">
        <f t="shared" si="3025"/>
        <v>0</v>
      </c>
      <c r="S6597" s="164">
        <v>0</v>
      </c>
      <c r="T6597" s="164">
        <v>0</v>
      </c>
      <c r="U6597" s="164">
        <v>0</v>
      </c>
      <c r="V6597" s="164">
        <v>0</v>
      </c>
    </row>
    <row r="6598" spans="1:22" ht="16.5" thickTop="1" thickBot="1">
      <c r="A6598" s="160" t="s">
        <v>2209</v>
      </c>
      <c r="B6598" s="165" t="s">
        <v>2210</v>
      </c>
      <c r="C6598" s="164">
        <f t="shared" ref="C6598:C6661" si="3051">SUM(D6598:G6598)</f>
        <v>4500000</v>
      </c>
      <c r="D6598" s="164">
        <f t="shared" ref="D6598:G6661" si="3052">SUM(I6598,N6598,S6598)</f>
        <v>1250000</v>
      </c>
      <c r="E6598" s="164">
        <f t="shared" si="3052"/>
        <v>1150000</v>
      </c>
      <c r="F6598" s="164">
        <f t="shared" si="3052"/>
        <v>1100000</v>
      </c>
      <c r="G6598" s="164">
        <f t="shared" si="3050"/>
        <v>1000000</v>
      </c>
      <c r="H6598" s="164">
        <f t="shared" ref="H6598:H6661" si="3053">SUM(I6598:L6598)</f>
        <v>4500000</v>
      </c>
      <c r="I6598" s="164">
        <f t="shared" ref="I6598:L6600" si="3054">SUM(I6599)</f>
        <v>1250000</v>
      </c>
      <c r="J6598" s="164">
        <f t="shared" si="3054"/>
        <v>1150000</v>
      </c>
      <c r="K6598" s="164">
        <f t="shared" si="3054"/>
        <v>1100000</v>
      </c>
      <c r="L6598" s="164">
        <f t="shared" si="3054"/>
        <v>1000000</v>
      </c>
      <c r="M6598" s="164">
        <f t="shared" ref="M6598:M6661" si="3055">SUM(N6598:Q6598)</f>
        <v>0</v>
      </c>
      <c r="N6598" s="164">
        <f t="shared" ref="N6598:Q6600" si="3056">SUM(N6599)</f>
        <v>0</v>
      </c>
      <c r="O6598" s="164">
        <f t="shared" si="3056"/>
        <v>0</v>
      </c>
      <c r="P6598" s="164">
        <f t="shared" si="3056"/>
        <v>0</v>
      </c>
      <c r="Q6598" s="164">
        <f t="shared" si="3056"/>
        <v>0</v>
      </c>
      <c r="R6598" s="164">
        <f t="shared" ref="R6598:R6661" si="3057">SUM(S6598:V6598)</f>
        <v>0</v>
      </c>
      <c r="S6598" s="164">
        <f t="shared" ref="S6598:V6600" si="3058">SUM(S6599)</f>
        <v>0</v>
      </c>
      <c r="T6598" s="164">
        <f t="shared" si="3058"/>
        <v>0</v>
      </c>
      <c r="U6598" s="164">
        <f t="shared" si="3058"/>
        <v>0</v>
      </c>
      <c r="V6598" s="164">
        <f t="shared" si="3058"/>
        <v>0</v>
      </c>
    </row>
    <row r="6599" spans="1:22" ht="16.5" thickTop="1" thickBot="1">
      <c r="A6599" s="160" t="s">
        <v>121</v>
      </c>
      <c r="B6599" s="166" t="s">
        <v>99</v>
      </c>
      <c r="C6599" s="164">
        <f t="shared" si="3051"/>
        <v>4500000</v>
      </c>
      <c r="D6599" s="164">
        <f t="shared" si="3052"/>
        <v>1250000</v>
      </c>
      <c r="E6599" s="164">
        <f t="shared" si="3052"/>
        <v>1150000</v>
      </c>
      <c r="F6599" s="164">
        <f t="shared" si="3052"/>
        <v>1100000</v>
      </c>
      <c r="G6599" s="164">
        <f t="shared" si="3050"/>
        <v>1000000</v>
      </c>
      <c r="H6599" s="164">
        <f t="shared" si="3053"/>
        <v>4500000</v>
      </c>
      <c r="I6599" s="164">
        <f t="shared" si="3054"/>
        <v>1250000</v>
      </c>
      <c r="J6599" s="164">
        <f t="shared" si="3054"/>
        <v>1150000</v>
      </c>
      <c r="K6599" s="164">
        <f t="shared" si="3054"/>
        <v>1100000</v>
      </c>
      <c r="L6599" s="164">
        <f t="shared" si="3054"/>
        <v>1000000</v>
      </c>
      <c r="M6599" s="164">
        <f t="shared" si="3055"/>
        <v>0</v>
      </c>
      <c r="N6599" s="164">
        <f t="shared" si="3056"/>
        <v>0</v>
      </c>
      <c r="O6599" s="164">
        <f t="shared" si="3056"/>
        <v>0</v>
      </c>
      <c r="P6599" s="164">
        <f t="shared" si="3056"/>
        <v>0</v>
      </c>
      <c r="Q6599" s="164">
        <f t="shared" si="3056"/>
        <v>0</v>
      </c>
      <c r="R6599" s="164">
        <f t="shared" si="3057"/>
        <v>0</v>
      </c>
      <c r="S6599" s="164">
        <f t="shared" si="3058"/>
        <v>0</v>
      </c>
      <c r="T6599" s="164">
        <f t="shared" si="3058"/>
        <v>0</v>
      </c>
      <c r="U6599" s="164">
        <f t="shared" si="3058"/>
        <v>0</v>
      </c>
      <c r="V6599" s="164">
        <f t="shared" si="3058"/>
        <v>0</v>
      </c>
    </row>
    <row r="6600" spans="1:22" ht="16.5" thickTop="1" thickBot="1">
      <c r="A6600" s="160" t="s">
        <v>121</v>
      </c>
      <c r="B6600" s="167" t="s">
        <v>103</v>
      </c>
      <c r="C6600" s="164">
        <f t="shared" si="3051"/>
        <v>4500000</v>
      </c>
      <c r="D6600" s="164">
        <f t="shared" si="3052"/>
        <v>1250000</v>
      </c>
      <c r="E6600" s="164">
        <f t="shared" si="3052"/>
        <v>1150000</v>
      </c>
      <c r="F6600" s="164">
        <f t="shared" si="3052"/>
        <v>1100000</v>
      </c>
      <c r="G6600" s="164">
        <f t="shared" si="3050"/>
        <v>1000000</v>
      </c>
      <c r="H6600" s="164">
        <f t="shared" si="3053"/>
        <v>4500000</v>
      </c>
      <c r="I6600" s="164">
        <f t="shared" si="3054"/>
        <v>1250000</v>
      </c>
      <c r="J6600" s="164">
        <f t="shared" si="3054"/>
        <v>1150000</v>
      </c>
      <c r="K6600" s="164">
        <f t="shared" si="3054"/>
        <v>1100000</v>
      </c>
      <c r="L6600" s="164">
        <f t="shared" si="3054"/>
        <v>1000000</v>
      </c>
      <c r="M6600" s="164">
        <f t="shared" si="3055"/>
        <v>0</v>
      </c>
      <c r="N6600" s="164">
        <f t="shared" si="3056"/>
        <v>0</v>
      </c>
      <c r="O6600" s="164">
        <f t="shared" si="3056"/>
        <v>0</v>
      </c>
      <c r="P6600" s="164">
        <f t="shared" si="3056"/>
        <v>0</v>
      </c>
      <c r="Q6600" s="164">
        <f t="shared" si="3056"/>
        <v>0</v>
      </c>
      <c r="R6600" s="164">
        <f t="shared" si="3057"/>
        <v>0</v>
      </c>
      <c r="S6600" s="164">
        <f t="shared" si="3058"/>
        <v>0</v>
      </c>
      <c r="T6600" s="164">
        <f t="shared" si="3058"/>
        <v>0</v>
      </c>
      <c r="U6600" s="164">
        <f t="shared" si="3058"/>
        <v>0</v>
      </c>
      <c r="V6600" s="164">
        <f t="shared" si="3058"/>
        <v>0</v>
      </c>
    </row>
    <row r="6601" spans="1:22" ht="16.5" thickTop="1" thickBot="1">
      <c r="A6601" s="160" t="s">
        <v>121</v>
      </c>
      <c r="B6601" s="168" t="s">
        <v>133</v>
      </c>
      <c r="C6601" s="164">
        <f t="shared" si="3051"/>
        <v>4500000</v>
      </c>
      <c r="D6601" s="164">
        <f t="shared" si="3052"/>
        <v>1250000</v>
      </c>
      <c r="E6601" s="164">
        <f t="shared" si="3052"/>
        <v>1150000</v>
      </c>
      <c r="F6601" s="164">
        <f t="shared" si="3052"/>
        <v>1100000</v>
      </c>
      <c r="G6601" s="164">
        <f t="shared" si="3050"/>
        <v>1000000</v>
      </c>
      <c r="H6601" s="164">
        <f t="shared" si="3053"/>
        <v>4500000</v>
      </c>
      <c r="I6601" s="164">
        <v>1250000</v>
      </c>
      <c r="J6601" s="164">
        <v>1150000</v>
      </c>
      <c r="K6601" s="164">
        <v>1100000</v>
      </c>
      <c r="L6601" s="164">
        <v>1000000</v>
      </c>
      <c r="M6601" s="164">
        <f t="shared" si="3055"/>
        <v>0</v>
      </c>
      <c r="N6601" s="164">
        <v>0</v>
      </c>
      <c r="O6601" s="164">
        <v>0</v>
      </c>
      <c r="P6601" s="164">
        <v>0</v>
      </c>
      <c r="Q6601" s="164">
        <v>0</v>
      </c>
      <c r="R6601" s="164">
        <f t="shared" si="3057"/>
        <v>0</v>
      </c>
      <c r="S6601" s="164">
        <v>0</v>
      </c>
      <c r="T6601" s="164">
        <v>0</v>
      </c>
      <c r="U6601" s="164">
        <v>0</v>
      </c>
      <c r="V6601" s="164">
        <v>0</v>
      </c>
    </row>
    <row r="6602" spans="1:22" ht="16.5" thickTop="1" thickBot="1">
      <c r="A6602" s="160" t="s">
        <v>2211</v>
      </c>
      <c r="B6602" s="163" t="s">
        <v>2212</v>
      </c>
      <c r="C6602" s="164">
        <f t="shared" si="3051"/>
        <v>9000000</v>
      </c>
      <c r="D6602" s="164">
        <f t="shared" si="3052"/>
        <v>2393500</v>
      </c>
      <c r="E6602" s="164">
        <f t="shared" si="3052"/>
        <v>2673500</v>
      </c>
      <c r="F6602" s="164">
        <f t="shared" si="3052"/>
        <v>1969500</v>
      </c>
      <c r="G6602" s="164">
        <f t="shared" si="3050"/>
        <v>1963500</v>
      </c>
      <c r="H6602" s="164">
        <f t="shared" si="3053"/>
        <v>9000000</v>
      </c>
      <c r="I6602" s="164">
        <f>SUM(I6603,I6609)</f>
        <v>2393500</v>
      </c>
      <c r="J6602" s="164">
        <f>SUM(J6603,J6609)</f>
        <v>2673500</v>
      </c>
      <c r="K6602" s="164">
        <f>SUM(K6603,K6609)</f>
        <v>1969500</v>
      </c>
      <c r="L6602" s="164">
        <f>SUM(L6603,L6609)</f>
        <v>1963500</v>
      </c>
      <c r="M6602" s="164">
        <f t="shared" si="3055"/>
        <v>0</v>
      </c>
      <c r="N6602" s="164">
        <f>SUM(N6603,N6609)</f>
        <v>0</v>
      </c>
      <c r="O6602" s="164">
        <f>SUM(O6603,O6609)</f>
        <v>0</v>
      </c>
      <c r="P6602" s="164">
        <f>SUM(P6603,P6609)</f>
        <v>0</v>
      </c>
      <c r="Q6602" s="164">
        <f>SUM(Q6603,Q6609)</f>
        <v>0</v>
      </c>
      <c r="R6602" s="164">
        <f t="shared" si="3057"/>
        <v>0</v>
      </c>
      <c r="S6602" s="164">
        <f>SUM(S6603,S6609)</f>
        <v>0</v>
      </c>
      <c r="T6602" s="164">
        <f>SUM(T6603,T6609)</f>
        <v>0</v>
      </c>
      <c r="U6602" s="164">
        <f>SUM(U6603,U6609)</f>
        <v>0</v>
      </c>
      <c r="V6602" s="164">
        <f>SUM(V6603,V6609)</f>
        <v>0</v>
      </c>
    </row>
    <row r="6603" spans="1:22" ht="16.5" thickTop="1" thickBot="1">
      <c r="A6603" s="160" t="s">
        <v>121</v>
      </c>
      <c r="B6603" s="165" t="s">
        <v>99</v>
      </c>
      <c r="C6603" s="164">
        <f t="shared" si="3051"/>
        <v>7510000</v>
      </c>
      <c r="D6603" s="164">
        <f t="shared" si="3052"/>
        <v>1993500</v>
      </c>
      <c r="E6603" s="164">
        <f t="shared" si="3052"/>
        <v>1873500</v>
      </c>
      <c r="F6603" s="164">
        <f t="shared" si="3052"/>
        <v>1769500</v>
      </c>
      <c r="G6603" s="164">
        <f t="shared" si="3050"/>
        <v>1873500</v>
      </c>
      <c r="H6603" s="164">
        <f t="shared" si="3053"/>
        <v>7510000</v>
      </c>
      <c r="I6603" s="164">
        <f>SUM(I6604:I6607)</f>
        <v>1993500</v>
      </c>
      <c r="J6603" s="164">
        <f>SUM(J6604:J6607)</f>
        <v>1873500</v>
      </c>
      <c r="K6603" s="164">
        <f>SUM(K6604:K6607)</f>
        <v>1769500</v>
      </c>
      <c r="L6603" s="164">
        <f>SUM(L6604:L6607)</f>
        <v>1873500</v>
      </c>
      <c r="M6603" s="164">
        <f t="shared" si="3055"/>
        <v>0</v>
      </c>
      <c r="N6603" s="164">
        <f>SUM(N6604:N6607)</f>
        <v>0</v>
      </c>
      <c r="O6603" s="164">
        <f>SUM(O6604:O6607)</f>
        <v>0</v>
      </c>
      <c r="P6603" s="164">
        <f>SUM(P6604:P6607)</f>
        <v>0</v>
      </c>
      <c r="Q6603" s="164">
        <f>SUM(Q6604:Q6607)</f>
        <v>0</v>
      </c>
      <c r="R6603" s="164">
        <f t="shared" si="3057"/>
        <v>0</v>
      </c>
      <c r="S6603" s="164">
        <f>SUM(S6604:S6607)</f>
        <v>0</v>
      </c>
      <c r="T6603" s="164">
        <f>SUM(T6604:T6607)</f>
        <v>0</v>
      </c>
      <c r="U6603" s="164">
        <f>SUM(U6604:U6607)</f>
        <v>0</v>
      </c>
      <c r="V6603" s="164">
        <f>SUM(V6604:V6607)</f>
        <v>0</v>
      </c>
    </row>
    <row r="6604" spans="1:22" ht="16.5" thickTop="1" thickBot="1">
      <c r="A6604" s="160" t="s">
        <v>121</v>
      </c>
      <c r="B6604" s="166" t="s">
        <v>100</v>
      </c>
      <c r="C6604" s="164">
        <f t="shared" si="3051"/>
        <v>5300000</v>
      </c>
      <c r="D6604" s="164">
        <f t="shared" si="3052"/>
        <v>1325000</v>
      </c>
      <c r="E6604" s="164">
        <f t="shared" si="3052"/>
        <v>1325000</v>
      </c>
      <c r="F6604" s="164">
        <f t="shared" si="3052"/>
        <v>1325000</v>
      </c>
      <c r="G6604" s="164">
        <f t="shared" si="3050"/>
        <v>1325000</v>
      </c>
      <c r="H6604" s="164">
        <f t="shared" si="3053"/>
        <v>5300000</v>
      </c>
      <c r="I6604" s="164">
        <v>1325000</v>
      </c>
      <c r="J6604" s="164">
        <v>1325000</v>
      </c>
      <c r="K6604" s="164">
        <v>1325000</v>
      </c>
      <c r="L6604" s="164">
        <v>1325000</v>
      </c>
      <c r="M6604" s="164">
        <f t="shared" si="3055"/>
        <v>0</v>
      </c>
      <c r="N6604" s="164">
        <v>0</v>
      </c>
      <c r="O6604" s="164">
        <v>0</v>
      </c>
      <c r="P6604" s="164">
        <v>0</v>
      </c>
      <c r="Q6604" s="164">
        <v>0</v>
      </c>
      <c r="R6604" s="164">
        <f t="shared" si="3057"/>
        <v>0</v>
      </c>
      <c r="S6604" s="164">
        <v>0</v>
      </c>
      <c r="T6604" s="164">
        <v>0</v>
      </c>
      <c r="U6604" s="164">
        <v>0</v>
      </c>
      <c r="V6604" s="164">
        <v>0</v>
      </c>
    </row>
    <row r="6605" spans="1:22" ht="16.5" thickTop="1" thickBot="1">
      <c r="A6605" s="160" t="s">
        <v>121</v>
      </c>
      <c r="B6605" s="166" t="s">
        <v>101</v>
      </c>
      <c r="C6605" s="164">
        <f t="shared" si="3051"/>
        <v>2000000</v>
      </c>
      <c r="D6605" s="164">
        <f t="shared" si="3052"/>
        <v>600000</v>
      </c>
      <c r="E6605" s="164">
        <f t="shared" si="3052"/>
        <v>500000</v>
      </c>
      <c r="F6605" s="164">
        <f t="shared" si="3052"/>
        <v>400000</v>
      </c>
      <c r="G6605" s="164">
        <f t="shared" si="3050"/>
        <v>500000</v>
      </c>
      <c r="H6605" s="164">
        <f t="shared" si="3053"/>
        <v>2000000</v>
      </c>
      <c r="I6605" s="164">
        <v>600000</v>
      </c>
      <c r="J6605" s="164">
        <v>500000</v>
      </c>
      <c r="K6605" s="164">
        <v>400000</v>
      </c>
      <c r="L6605" s="164">
        <v>500000</v>
      </c>
      <c r="M6605" s="164">
        <f t="shared" si="3055"/>
        <v>0</v>
      </c>
      <c r="N6605" s="164">
        <v>0</v>
      </c>
      <c r="O6605" s="164">
        <v>0</v>
      </c>
      <c r="P6605" s="164">
        <v>0</v>
      </c>
      <c r="Q6605" s="164">
        <v>0</v>
      </c>
      <c r="R6605" s="164">
        <f t="shared" si="3057"/>
        <v>0</v>
      </c>
      <c r="S6605" s="164">
        <v>0</v>
      </c>
      <c r="T6605" s="164">
        <v>0</v>
      </c>
      <c r="U6605" s="164">
        <v>0</v>
      </c>
      <c r="V6605" s="164">
        <v>0</v>
      </c>
    </row>
    <row r="6606" spans="1:22" ht="16.5" thickTop="1" thickBot="1">
      <c r="A6606" s="160" t="s">
        <v>121</v>
      </c>
      <c r="B6606" s="166" t="s">
        <v>104</v>
      </c>
      <c r="C6606" s="164">
        <f t="shared" si="3051"/>
        <v>96000</v>
      </c>
      <c r="D6606" s="164">
        <f t="shared" si="3052"/>
        <v>40000</v>
      </c>
      <c r="E6606" s="164">
        <f t="shared" si="3052"/>
        <v>20000</v>
      </c>
      <c r="F6606" s="164">
        <f t="shared" si="3052"/>
        <v>16000</v>
      </c>
      <c r="G6606" s="164">
        <f t="shared" si="3050"/>
        <v>20000</v>
      </c>
      <c r="H6606" s="164">
        <f t="shared" si="3053"/>
        <v>96000</v>
      </c>
      <c r="I6606" s="164">
        <v>40000</v>
      </c>
      <c r="J6606" s="164">
        <v>20000</v>
      </c>
      <c r="K6606" s="164">
        <v>16000</v>
      </c>
      <c r="L6606" s="164">
        <v>20000</v>
      </c>
      <c r="M6606" s="164">
        <f t="shared" si="3055"/>
        <v>0</v>
      </c>
      <c r="N6606" s="164">
        <v>0</v>
      </c>
      <c r="O6606" s="164">
        <v>0</v>
      </c>
      <c r="P6606" s="164">
        <v>0</v>
      </c>
      <c r="Q6606" s="164">
        <v>0</v>
      </c>
      <c r="R6606" s="164">
        <f t="shared" si="3057"/>
        <v>0</v>
      </c>
      <c r="S6606" s="164">
        <v>0</v>
      </c>
      <c r="T6606" s="164">
        <v>0</v>
      </c>
      <c r="U6606" s="164">
        <v>0</v>
      </c>
      <c r="V6606" s="164">
        <v>0</v>
      </c>
    </row>
    <row r="6607" spans="1:22" ht="16.5" thickTop="1" thickBot="1">
      <c r="A6607" s="160" t="s">
        <v>121</v>
      </c>
      <c r="B6607" s="166" t="s">
        <v>105</v>
      </c>
      <c r="C6607" s="164">
        <f t="shared" si="3051"/>
        <v>114000</v>
      </c>
      <c r="D6607" s="164">
        <f t="shared" si="3052"/>
        <v>28500</v>
      </c>
      <c r="E6607" s="164">
        <f t="shared" si="3052"/>
        <v>28500</v>
      </c>
      <c r="F6607" s="164">
        <f t="shared" si="3052"/>
        <v>28500</v>
      </c>
      <c r="G6607" s="164">
        <f t="shared" si="3050"/>
        <v>28500</v>
      </c>
      <c r="H6607" s="164">
        <f t="shared" si="3053"/>
        <v>114000</v>
      </c>
      <c r="I6607" s="164">
        <f>SUM(I6608)</f>
        <v>28500</v>
      </c>
      <c r="J6607" s="164">
        <f>SUM(J6608)</f>
        <v>28500</v>
      </c>
      <c r="K6607" s="164">
        <f>SUM(K6608)</f>
        <v>28500</v>
      </c>
      <c r="L6607" s="164">
        <f>SUM(L6608)</f>
        <v>28500</v>
      </c>
      <c r="M6607" s="164">
        <f t="shared" si="3055"/>
        <v>0</v>
      </c>
      <c r="N6607" s="164">
        <f>SUM(N6608)</f>
        <v>0</v>
      </c>
      <c r="O6607" s="164">
        <f>SUM(O6608)</f>
        <v>0</v>
      </c>
      <c r="P6607" s="164">
        <f>SUM(P6608)</f>
        <v>0</v>
      </c>
      <c r="Q6607" s="164">
        <f>SUM(Q6608)</f>
        <v>0</v>
      </c>
      <c r="R6607" s="164">
        <f t="shared" si="3057"/>
        <v>0</v>
      </c>
      <c r="S6607" s="164">
        <f>SUM(S6608)</f>
        <v>0</v>
      </c>
      <c r="T6607" s="164">
        <f>SUM(T6608)</f>
        <v>0</v>
      </c>
      <c r="U6607" s="164">
        <f>SUM(U6608)</f>
        <v>0</v>
      </c>
      <c r="V6607" s="164">
        <f>SUM(V6608)</f>
        <v>0</v>
      </c>
    </row>
    <row r="6608" spans="1:22" ht="31.5" thickTop="1" thickBot="1">
      <c r="A6608" s="160" t="s">
        <v>121</v>
      </c>
      <c r="B6608" s="167" t="s">
        <v>153</v>
      </c>
      <c r="C6608" s="164">
        <f t="shared" si="3051"/>
        <v>114000</v>
      </c>
      <c r="D6608" s="164">
        <f t="shared" si="3052"/>
        <v>28500</v>
      </c>
      <c r="E6608" s="164">
        <f t="shared" si="3052"/>
        <v>28500</v>
      </c>
      <c r="F6608" s="164">
        <f t="shared" si="3052"/>
        <v>28500</v>
      </c>
      <c r="G6608" s="164">
        <f t="shared" si="3050"/>
        <v>28500</v>
      </c>
      <c r="H6608" s="164">
        <f t="shared" si="3053"/>
        <v>114000</v>
      </c>
      <c r="I6608" s="164">
        <v>28500</v>
      </c>
      <c r="J6608" s="164">
        <v>28500</v>
      </c>
      <c r="K6608" s="164">
        <v>28500</v>
      </c>
      <c r="L6608" s="164">
        <v>28500</v>
      </c>
      <c r="M6608" s="164">
        <f t="shared" si="3055"/>
        <v>0</v>
      </c>
      <c r="N6608" s="164">
        <v>0</v>
      </c>
      <c r="O6608" s="164">
        <v>0</v>
      </c>
      <c r="P6608" s="164">
        <v>0</v>
      </c>
      <c r="Q6608" s="164">
        <v>0</v>
      </c>
      <c r="R6608" s="164">
        <f t="shared" si="3057"/>
        <v>0</v>
      </c>
      <c r="S6608" s="164">
        <v>0</v>
      </c>
      <c r="T6608" s="164">
        <v>0</v>
      </c>
      <c r="U6608" s="164">
        <v>0</v>
      </c>
      <c r="V6608" s="164">
        <v>0</v>
      </c>
    </row>
    <row r="6609" spans="1:22" ht="16.5" thickTop="1" thickBot="1">
      <c r="A6609" s="160" t="s">
        <v>121</v>
      </c>
      <c r="B6609" s="165" t="s">
        <v>155</v>
      </c>
      <c r="C6609" s="164">
        <f t="shared" si="3051"/>
        <v>1490000</v>
      </c>
      <c r="D6609" s="164">
        <f t="shared" si="3052"/>
        <v>400000</v>
      </c>
      <c r="E6609" s="164">
        <f t="shared" si="3052"/>
        <v>800000</v>
      </c>
      <c r="F6609" s="164">
        <f t="shared" si="3052"/>
        <v>200000</v>
      </c>
      <c r="G6609" s="164">
        <f t="shared" si="3050"/>
        <v>90000</v>
      </c>
      <c r="H6609" s="164">
        <f t="shared" si="3053"/>
        <v>1490000</v>
      </c>
      <c r="I6609" s="164">
        <v>400000</v>
      </c>
      <c r="J6609" s="164">
        <v>800000</v>
      </c>
      <c r="K6609" s="164">
        <v>200000</v>
      </c>
      <c r="L6609" s="164">
        <v>90000</v>
      </c>
      <c r="M6609" s="164">
        <f t="shared" si="3055"/>
        <v>0</v>
      </c>
      <c r="N6609" s="164">
        <v>0</v>
      </c>
      <c r="O6609" s="164">
        <v>0</v>
      </c>
      <c r="P6609" s="164">
        <v>0</v>
      </c>
      <c r="Q6609" s="164">
        <v>0</v>
      </c>
      <c r="R6609" s="164">
        <f t="shared" si="3057"/>
        <v>0</v>
      </c>
      <c r="S6609" s="164">
        <v>0</v>
      </c>
      <c r="T6609" s="164">
        <v>0</v>
      </c>
      <c r="U6609" s="164">
        <v>0</v>
      </c>
      <c r="V6609" s="164">
        <v>0</v>
      </c>
    </row>
    <row r="6610" spans="1:22" ht="16.5" thickTop="1" thickBot="1">
      <c r="A6610" s="160" t="s">
        <v>2213</v>
      </c>
      <c r="B6610" s="163" t="s">
        <v>2214</v>
      </c>
      <c r="C6610" s="164">
        <f t="shared" si="3051"/>
        <v>450000</v>
      </c>
      <c r="D6610" s="164">
        <f t="shared" si="3052"/>
        <v>112500</v>
      </c>
      <c r="E6610" s="164">
        <f t="shared" si="3052"/>
        <v>113000</v>
      </c>
      <c r="F6610" s="164">
        <f t="shared" si="3052"/>
        <v>112000</v>
      </c>
      <c r="G6610" s="164">
        <f t="shared" si="3050"/>
        <v>112500</v>
      </c>
      <c r="H6610" s="164">
        <f t="shared" si="3053"/>
        <v>450000</v>
      </c>
      <c r="I6610" s="164">
        <f>SUM(I6611)</f>
        <v>112500</v>
      </c>
      <c r="J6610" s="164">
        <f>SUM(J6611)</f>
        <v>113000</v>
      </c>
      <c r="K6610" s="164">
        <f>SUM(K6611)</f>
        <v>112000</v>
      </c>
      <c r="L6610" s="164">
        <f>SUM(L6611)</f>
        <v>112500</v>
      </c>
      <c r="M6610" s="164">
        <f t="shared" si="3055"/>
        <v>0</v>
      </c>
      <c r="N6610" s="164">
        <f>SUM(N6611)</f>
        <v>0</v>
      </c>
      <c r="O6610" s="164">
        <f>SUM(O6611)</f>
        <v>0</v>
      </c>
      <c r="P6610" s="164">
        <f>SUM(P6611)</f>
        <v>0</v>
      </c>
      <c r="Q6610" s="164">
        <f>SUM(Q6611)</f>
        <v>0</v>
      </c>
      <c r="R6610" s="164">
        <f t="shared" si="3057"/>
        <v>0</v>
      </c>
      <c r="S6610" s="164">
        <f>SUM(S6611)</f>
        <v>0</v>
      </c>
      <c r="T6610" s="164">
        <f>SUM(T6611)</f>
        <v>0</v>
      </c>
      <c r="U6610" s="164">
        <f>SUM(U6611)</f>
        <v>0</v>
      </c>
      <c r="V6610" s="164">
        <f>SUM(V6611)</f>
        <v>0</v>
      </c>
    </row>
    <row r="6611" spans="1:22" ht="16.5" thickTop="1" thickBot="1">
      <c r="A6611" s="160" t="s">
        <v>121</v>
      </c>
      <c r="B6611" s="165" t="s">
        <v>99</v>
      </c>
      <c r="C6611" s="164">
        <f t="shared" si="3051"/>
        <v>450000</v>
      </c>
      <c r="D6611" s="164">
        <f t="shared" si="3052"/>
        <v>112500</v>
      </c>
      <c r="E6611" s="164">
        <f t="shared" si="3052"/>
        <v>113000</v>
      </c>
      <c r="F6611" s="164">
        <f t="shared" si="3052"/>
        <v>112000</v>
      </c>
      <c r="G6611" s="164">
        <f t="shared" si="3050"/>
        <v>112500</v>
      </c>
      <c r="H6611" s="164">
        <f t="shared" si="3053"/>
        <v>450000</v>
      </c>
      <c r="I6611" s="164">
        <f>SUM(I6612:I6614)</f>
        <v>112500</v>
      </c>
      <c r="J6611" s="164">
        <f>SUM(J6612:J6614)</f>
        <v>113000</v>
      </c>
      <c r="K6611" s="164">
        <f>SUM(K6612:K6614)</f>
        <v>112000</v>
      </c>
      <c r="L6611" s="164">
        <f>SUM(L6612:L6614)</f>
        <v>112500</v>
      </c>
      <c r="M6611" s="164">
        <f t="shared" si="3055"/>
        <v>0</v>
      </c>
      <c r="N6611" s="164">
        <f>SUM(N6612:N6614)</f>
        <v>0</v>
      </c>
      <c r="O6611" s="164">
        <f>SUM(O6612:O6614)</f>
        <v>0</v>
      </c>
      <c r="P6611" s="164">
        <f>SUM(P6612:P6614)</f>
        <v>0</v>
      </c>
      <c r="Q6611" s="164">
        <f>SUM(Q6612:Q6614)</f>
        <v>0</v>
      </c>
      <c r="R6611" s="164">
        <f t="shared" si="3057"/>
        <v>0</v>
      </c>
      <c r="S6611" s="164">
        <f>SUM(S6612:S6614)</f>
        <v>0</v>
      </c>
      <c r="T6611" s="164">
        <f>SUM(T6612:T6614)</f>
        <v>0</v>
      </c>
      <c r="U6611" s="164">
        <f>SUM(U6612:U6614)</f>
        <v>0</v>
      </c>
      <c r="V6611" s="164">
        <f>SUM(V6612:V6614)</f>
        <v>0</v>
      </c>
    </row>
    <row r="6612" spans="1:22" ht="16.5" thickTop="1" thickBot="1">
      <c r="A6612" s="160" t="s">
        <v>121</v>
      </c>
      <c r="B6612" s="166" t="s">
        <v>100</v>
      </c>
      <c r="C6612" s="164">
        <f t="shared" si="3051"/>
        <v>408000</v>
      </c>
      <c r="D6612" s="164">
        <f t="shared" si="3052"/>
        <v>102000</v>
      </c>
      <c r="E6612" s="164">
        <f t="shared" si="3052"/>
        <v>102000</v>
      </c>
      <c r="F6612" s="164">
        <f t="shared" si="3052"/>
        <v>102000</v>
      </c>
      <c r="G6612" s="164">
        <f t="shared" si="3050"/>
        <v>102000</v>
      </c>
      <c r="H6612" s="164">
        <f t="shared" si="3053"/>
        <v>408000</v>
      </c>
      <c r="I6612" s="164">
        <v>102000</v>
      </c>
      <c r="J6612" s="164">
        <v>102000</v>
      </c>
      <c r="K6612" s="164">
        <v>102000</v>
      </c>
      <c r="L6612" s="164">
        <v>102000</v>
      </c>
      <c r="M6612" s="164">
        <f t="shared" si="3055"/>
        <v>0</v>
      </c>
      <c r="N6612" s="164">
        <v>0</v>
      </c>
      <c r="O6612" s="164">
        <v>0</v>
      </c>
      <c r="P6612" s="164">
        <v>0</v>
      </c>
      <c r="Q6612" s="164">
        <v>0</v>
      </c>
      <c r="R6612" s="164">
        <f t="shared" si="3057"/>
        <v>0</v>
      </c>
      <c r="S6612" s="164">
        <v>0</v>
      </c>
      <c r="T6612" s="164">
        <v>0</v>
      </c>
      <c r="U6612" s="164">
        <v>0</v>
      </c>
      <c r="V6612" s="164">
        <v>0</v>
      </c>
    </row>
    <row r="6613" spans="1:22" ht="16.5" thickTop="1" thickBot="1">
      <c r="A6613" s="160" t="s">
        <v>121</v>
      </c>
      <c r="B6613" s="166" t="s">
        <v>101</v>
      </c>
      <c r="C6613" s="164">
        <f t="shared" si="3051"/>
        <v>41000</v>
      </c>
      <c r="D6613" s="164">
        <f t="shared" si="3052"/>
        <v>10000</v>
      </c>
      <c r="E6613" s="164">
        <f t="shared" si="3052"/>
        <v>11000</v>
      </c>
      <c r="F6613" s="164">
        <f t="shared" si="3052"/>
        <v>10000</v>
      </c>
      <c r="G6613" s="164">
        <f t="shared" si="3050"/>
        <v>10000</v>
      </c>
      <c r="H6613" s="164">
        <f t="shared" si="3053"/>
        <v>41000</v>
      </c>
      <c r="I6613" s="164">
        <v>10000</v>
      </c>
      <c r="J6613" s="164">
        <v>11000</v>
      </c>
      <c r="K6613" s="164">
        <v>10000</v>
      </c>
      <c r="L6613" s="164">
        <v>10000</v>
      </c>
      <c r="M6613" s="164">
        <f t="shared" si="3055"/>
        <v>0</v>
      </c>
      <c r="N6613" s="164">
        <v>0</v>
      </c>
      <c r="O6613" s="164">
        <v>0</v>
      </c>
      <c r="P6613" s="164">
        <v>0</v>
      </c>
      <c r="Q6613" s="164">
        <v>0</v>
      </c>
      <c r="R6613" s="164">
        <f t="shared" si="3057"/>
        <v>0</v>
      </c>
      <c r="S6613" s="164">
        <v>0</v>
      </c>
      <c r="T6613" s="164">
        <v>0</v>
      </c>
      <c r="U6613" s="164">
        <v>0</v>
      </c>
      <c r="V6613" s="164">
        <v>0</v>
      </c>
    </row>
    <row r="6614" spans="1:22" ht="16.5" thickTop="1" thickBot="1">
      <c r="A6614" s="160" t="s">
        <v>121</v>
      </c>
      <c r="B6614" s="166" t="s">
        <v>105</v>
      </c>
      <c r="C6614" s="164">
        <f t="shared" si="3051"/>
        <v>1000</v>
      </c>
      <c r="D6614" s="164">
        <f t="shared" si="3052"/>
        <v>500</v>
      </c>
      <c r="E6614" s="164">
        <f t="shared" si="3052"/>
        <v>0</v>
      </c>
      <c r="F6614" s="164">
        <f t="shared" si="3052"/>
        <v>0</v>
      </c>
      <c r="G6614" s="164">
        <f t="shared" si="3050"/>
        <v>500</v>
      </c>
      <c r="H6614" s="164">
        <f t="shared" si="3053"/>
        <v>1000</v>
      </c>
      <c r="I6614" s="164">
        <f>SUM(I6615)</f>
        <v>500</v>
      </c>
      <c r="J6614" s="164">
        <f>SUM(J6615)</f>
        <v>0</v>
      </c>
      <c r="K6614" s="164">
        <f>SUM(K6615)</f>
        <v>0</v>
      </c>
      <c r="L6614" s="164">
        <f>SUM(L6615)</f>
        <v>500</v>
      </c>
      <c r="M6614" s="164">
        <f t="shared" si="3055"/>
        <v>0</v>
      </c>
      <c r="N6614" s="164">
        <f>SUM(N6615)</f>
        <v>0</v>
      </c>
      <c r="O6614" s="164">
        <f>SUM(O6615)</f>
        <v>0</v>
      </c>
      <c r="P6614" s="164">
        <f>SUM(P6615)</f>
        <v>0</v>
      </c>
      <c r="Q6614" s="164">
        <f>SUM(Q6615)</f>
        <v>0</v>
      </c>
      <c r="R6614" s="164">
        <f t="shared" si="3057"/>
        <v>0</v>
      </c>
      <c r="S6614" s="164">
        <f>SUM(S6615)</f>
        <v>0</v>
      </c>
      <c r="T6614" s="164">
        <f>SUM(T6615)</f>
        <v>0</v>
      </c>
      <c r="U6614" s="164">
        <f>SUM(U6615)</f>
        <v>0</v>
      </c>
      <c r="V6614" s="164">
        <f>SUM(V6615)</f>
        <v>0</v>
      </c>
    </row>
    <row r="6615" spans="1:22" ht="31.5" thickTop="1" thickBot="1">
      <c r="A6615" s="160" t="s">
        <v>121</v>
      </c>
      <c r="B6615" s="167" t="s">
        <v>153</v>
      </c>
      <c r="C6615" s="164">
        <f t="shared" si="3051"/>
        <v>1000</v>
      </c>
      <c r="D6615" s="164">
        <f t="shared" si="3052"/>
        <v>500</v>
      </c>
      <c r="E6615" s="164">
        <f t="shared" si="3052"/>
        <v>0</v>
      </c>
      <c r="F6615" s="164">
        <f t="shared" si="3052"/>
        <v>0</v>
      </c>
      <c r="G6615" s="164">
        <f t="shared" si="3050"/>
        <v>500</v>
      </c>
      <c r="H6615" s="164">
        <f t="shared" si="3053"/>
        <v>1000</v>
      </c>
      <c r="I6615" s="164">
        <v>500</v>
      </c>
      <c r="J6615" s="164">
        <v>0</v>
      </c>
      <c r="K6615" s="164">
        <v>0</v>
      </c>
      <c r="L6615" s="164">
        <v>500</v>
      </c>
      <c r="M6615" s="164">
        <f t="shared" si="3055"/>
        <v>0</v>
      </c>
      <c r="N6615" s="164">
        <v>0</v>
      </c>
      <c r="O6615" s="164">
        <v>0</v>
      </c>
      <c r="P6615" s="164">
        <v>0</v>
      </c>
      <c r="Q6615" s="164">
        <v>0</v>
      </c>
      <c r="R6615" s="164">
        <f t="shared" si="3057"/>
        <v>0</v>
      </c>
      <c r="S6615" s="164">
        <v>0</v>
      </c>
      <c r="T6615" s="164">
        <v>0</v>
      </c>
      <c r="U6615" s="164">
        <v>0</v>
      </c>
      <c r="V6615" s="164">
        <v>0</v>
      </c>
    </row>
    <row r="6616" spans="1:22" ht="16.5" thickTop="1" thickBot="1">
      <c r="A6616" s="160" t="s">
        <v>2215</v>
      </c>
      <c r="B6616" s="163" t="s">
        <v>2216</v>
      </c>
      <c r="C6616" s="164">
        <f t="shared" si="3051"/>
        <v>250000</v>
      </c>
      <c r="D6616" s="164">
        <f t="shared" si="3052"/>
        <v>72000</v>
      </c>
      <c r="E6616" s="164">
        <f t="shared" si="3052"/>
        <v>60000</v>
      </c>
      <c r="F6616" s="164">
        <f t="shared" si="3052"/>
        <v>60000</v>
      </c>
      <c r="G6616" s="164">
        <f t="shared" si="3050"/>
        <v>58000</v>
      </c>
      <c r="H6616" s="164">
        <f t="shared" si="3053"/>
        <v>250000</v>
      </c>
      <c r="I6616" s="164">
        <f>SUM(I6617,I6620)</f>
        <v>72000</v>
      </c>
      <c r="J6616" s="164">
        <f>SUM(J6617,J6620)</f>
        <v>60000</v>
      </c>
      <c r="K6616" s="164">
        <f>SUM(K6617,K6620)</f>
        <v>60000</v>
      </c>
      <c r="L6616" s="164">
        <f>SUM(L6617,L6620)</f>
        <v>58000</v>
      </c>
      <c r="M6616" s="164">
        <f t="shared" si="3055"/>
        <v>0</v>
      </c>
      <c r="N6616" s="164">
        <f>SUM(N6617,N6620)</f>
        <v>0</v>
      </c>
      <c r="O6616" s="164">
        <f>SUM(O6617,O6620)</f>
        <v>0</v>
      </c>
      <c r="P6616" s="164">
        <f>SUM(P6617,P6620)</f>
        <v>0</v>
      </c>
      <c r="Q6616" s="164">
        <f>SUM(Q6617,Q6620)</f>
        <v>0</v>
      </c>
      <c r="R6616" s="164">
        <f t="shared" si="3057"/>
        <v>0</v>
      </c>
      <c r="S6616" s="164">
        <f>SUM(S6617,S6620)</f>
        <v>0</v>
      </c>
      <c r="T6616" s="164">
        <f>SUM(T6617,T6620)</f>
        <v>0</v>
      </c>
      <c r="U6616" s="164">
        <f>SUM(U6617,U6620)</f>
        <v>0</v>
      </c>
      <c r="V6616" s="164">
        <f>SUM(V6617,V6620)</f>
        <v>0</v>
      </c>
    </row>
    <row r="6617" spans="1:22" ht="16.5" thickTop="1" thickBot="1">
      <c r="A6617" s="160" t="s">
        <v>121</v>
      </c>
      <c r="B6617" s="165" t="s">
        <v>99</v>
      </c>
      <c r="C6617" s="164">
        <f t="shared" si="3051"/>
        <v>248000</v>
      </c>
      <c r="D6617" s="164">
        <f t="shared" si="3052"/>
        <v>70000</v>
      </c>
      <c r="E6617" s="164">
        <f t="shared" si="3052"/>
        <v>60000</v>
      </c>
      <c r="F6617" s="164">
        <f t="shared" si="3052"/>
        <v>60000</v>
      </c>
      <c r="G6617" s="164">
        <f t="shared" si="3050"/>
        <v>58000</v>
      </c>
      <c r="H6617" s="164">
        <f t="shared" si="3053"/>
        <v>248000</v>
      </c>
      <c r="I6617" s="164">
        <f>SUM(I6618:I6619)</f>
        <v>70000</v>
      </c>
      <c r="J6617" s="164">
        <f>SUM(J6618:J6619)</f>
        <v>60000</v>
      </c>
      <c r="K6617" s="164">
        <f>SUM(K6618:K6619)</f>
        <v>60000</v>
      </c>
      <c r="L6617" s="164">
        <f>SUM(L6618:L6619)</f>
        <v>58000</v>
      </c>
      <c r="M6617" s="164">
        <f t="shared" si="3055"/>
        <v>0</v>
      </c>
      <c r="N6617" s="164">
        <f>SUM(N6618:N6619)</f>
        <v>0</v>
      </c>
      <c r="O6617" s="164">
        <f>SUM(O6618:O6619)</f>
        <v>0</v>
      </c>
      <c r="P6617" s="164">
        <f>SUM(P6618:P6619)</f>
        <v>0</v>
      </c>
      <c r="Q6617" s="164">
        <f>SUM(Q6618:Q6619)</f>
        <v>0</v>
      </c>
      <c r="R6617" s="164">
        <f t="shared" si="3057"/>
        <v>0</v>
      </c>
      <c r="S6617" s="164">
        <f>SUM(S6618:S6619)</f>
        <v>0</v>
      </c>
      <c r="T6617" s="164">
        <f>SUM(T6618:T6619)</f>
        <v>0</v>
      </c>
      <c r="U6617" s="164">
        <f>SUM(U6618:U6619)</f>
        <v>0</v>
      </c>
      <c r="V6617" s="164">
        <f>SUM(V6618:V6619)</f>
        <v>0</v>
      </c>
    </row>
    <row r="6618" spans="1:22" ht="16.5" thickTop="1" thickBot="1">
      <c r="A6618" s="160" t="s">
        <v>121</v>
      </c>
      <c r="B6618" s="166" t="s">
        <v>100</v>
      </c>
      <c r="C6618" s="164">
        <f t="shared" si="3051"/>
        <v>200000</v>
      </c>
      <c r="D6618" s="164">
        <f t="shared" si="3052"/>
        <v>50000</v>
      </c>
      <c r="E6618" s="164">
        <f t="shared" si="3052"/>
        <v>50000</v>
      </c>
      <c r="F6618" s="164">
        <f t="shared" si="3052"/>
        <v>50000</v>
      </c>
      <c r="G6618" s="164">
        <f t="shared" si="3050"/>
        <v>50000</v>
      </c>
      <c r="H6618" s="164">
        <f t="shared" si="3053"/>
        <v>200000</v>
      </c>
      <c r="I6618" s="164">
        <v>50000</v>
      </c>
      <c r="J6618" s="164">
        <v>50000</v>
      </c>
      <c r="K6618" s="164">
        <v>50000</v>
      </c>
      <c r="L6618" s="164">
        <v>50000</v>
      </c>
      <c r="M6618" s="164">
        <f t="shared" si="3055"/>
        <v>0</v>
      </c>
      <c r="N6618" s="164">
        <v>0</v>
      </c>
      <c r="O6618" s="164">
        <v>0</v>
      </c>
      <c r="P6618" s="164">
        <v>0</v>
      </c>
      <c r="Q6618" s="164">
        <v>0</v>
      </c>
      <c r="R6618" s="164">
        <f t="shared" si="3057"/>
        <v>0</v>
      </c>
      <c r="S6618" s="164">
        <v>0</v>
      </c>
      <c r="T6618" s="164">
        <v>0</v>
      </c>
      <c r="U6618" s="164">
        <v>0</v>
      </c>
      <c r="V6618" s="164">
        <v>0</v>
      </c>
    </row>
    <row r="6619" spans="1:22" ht="16.5" thickTop="1" thickBot="1">
      <c r="A6619" s="160" t="s">
        <v>121</v>
      </c>
      <c r="B6619" s="166" t="s">
        <v>101</v>
      </c>
      <c r="C6619" s="164">
        <f t="shared" si="3051"/>
        <v>48000</v>
      </c>
      <c r="D6619" s="164">
        <f t="shared" si="3052"/>
        <v>20000</v>
      </c>
      <c r="E6619" s="164">
        <f t="shared" si="3052"/>
        <v>10000</v>
      </c>
      <c r="F6619" s="164">
        <f t="shared" si="3052"/>
        <v>10000</v>
      </c>
      <c r="G6619" s="164">
        <f t="shared" si="3050"/>
        <v>8000</v>
      </c>
      <c r="H6619" s="164">
        <f t="shared" si="3053"/>
        <v>48000</v>
      </c>
      <c r="I6619" s="164">
        <v>20000</v>
      </c>
      <c r="J6619" s="164">
        <v>10000</v>
      </c>
      <c r="K6619" s="164">
        <v>10000</v>
      </c>
      <c r="L6619" s="164">
        <v>8000</v>
      </c>
      <c r="M6619" s="164">
        <f t="shared" si="3055"/>
        <v>0</v>
      </c>
      <c r="N6619" s="164">
        <v>0</v>
      </c>
      <c r="O6619" s="164">
        <v>0</v>
      </c>
      <c r="P6619" s="164">
        <v>0</v>
      </c>
      <c r="Q6619" s="164">
        <v>0</v>
      </c>
      <c r="R6619" s="164">
        <f t="shared" si="3057"/>
        <v>0</v>
      </c>
      <c r="S6619" s="164">
        <v>0</v>
      </c>
      <c r="T6619" s="164">
        <v>0</v>
      </c>
      <c r="U6619" s="164">
        <v>0</v>
      </c>
      <c r="V6619" s="164">
        <v>0</v>
      </c>
    </row>
    <row r="6620" spans="1:22" ht="16.5" thickTop="1" thickBot="1">
      <c r="A6620" s="160" t="s">
        <v>121</v>
      </c>
      <c r="B6620" s="165" t="s">
        <v>155</v>
      </c>
      <c r="C6620" s="164">
        <f t="shared" si="3051"/>
        <v>2000</v>
      </c>
      <c r="D6620" s="164">
        <f t="shared" si="3052"/>
        <v>2000</v>
      </c>
      <c r="E6620" s="164">
        <f t="shared" si="3052"/>
        <v>0</v>
      </c>
      <c r="F6620" s="164">
        <f t="shared" si="3052"/>
        <v>0</v>
      </c>
      <c r="G6620" s="164">
        <f t="shared" si="3050"/>
        <v>0</v>
      </c>
      <c r="H6620" s="164">
        <f t="shared" si="3053"/>
        <v>2000</v>
      </c>
      <c r="I6620" s="164">
        <v>2000</v>
      </c>
      <c r="J6620" s="164">
        <v>0</v>
      </c>
      <c r="K6620" s="164">
        <v>0</v>
      </c>
      <c r="L6620" s="164">
        <v>0</v>
      </c>
      <c r="M6620" s="164">
        <f t="shared" si="3055"/>
        <v>0</v>
      </c>
      <c r="N6620" s="164">
        <v>0</v>
      </c>
      <c r="O6620" s="164">
        <v>0</v>
      </c>
      <c r="P6620" s="164">
        <v>0</v>
      </c>
      <c r="Q6620" s="164">
        <v>0</v>
      </c>
      <c r="R6620" s="164">
        <f t="shared" si="3057"/>
        <v>0</v>
      </c>
      <c r="S6620" s="164">
        <v>0</v>
      </c>
      <c r="T6620" s="164">
        <v>0</v>
      </c>
      <c r="U6620" s="164">
        <v>0</v>
      </c>
      <c r="V6620" s="164">
        <v>0</v>
      </c>
    </row>
    <row r="6621" spans="1:22" ht="16.5" thickTop="1" thickBot="1">
      <c r="A6621" s="160" t="s">
        <v>2217</v>
      </c>
      <c r="B6621" s="163" t="s">
        <v>2218</v>
      </c>
      <c r="C6621" s="164">
        <f t="shared" si="3051"/>
        <v>4200000</v>
      </c>
      <c r="D6621" s="164">
        <f t="shared" si="3052"/>
        <v>755100</v>
      </c>
      <c r="E6621" s="164">
        <f t="shared" si="3052"/>
        <v>880900</v>
      </c>
      <c r="F6621" s="164">
        <f t="shared" si="3052"/>
        <v>1201500</v>
      </c>
      <c r="G6621" s="164">
        <f t="shared" si="3050"/>
        <v>1362500</v>
      </c>
      <c r="H6621" s="164">
        <f t="shared" si="3053"/>
        <v>4200000</v>
      </c>
      <c r="I6621" s="164">
        <f t="shared" ref="I6621:L6622" si="3059">SUM(I6631,I6639)</f>
        <v>755100</v>
      </c>
      <c r="J6621" s="164">
        <f t="shared" si="3059"/>
        <v>880900</v>
      </c>
      <c r="K6621" s="164">
        <f t="shared" si="3059"/>
        <v>1201500</v>
      </c>
      <c r="L6621" s="164">
        <f t="shared" si="3059"/>
        <v>1362500</v>
      </c>
      <c r="M6621" s="164">
        <f t="shared" si="3055"/>
        <v>0</v>
      </c>
      <c r="N6621" s="164">
        <f t="shared" ref="N6621:Q6622" si="3060">SUM(N6631,N6639)</f>
        <v>0</v>
      </c>
      <c r="O6621" s="164">
        <f t="shared" si="3060"/>
        <v>0</v>
      </c>
      <c r="P6621" s="164">
        <f t="shared" si="3060"/>
        <v>0</v>
      </c>
      <c r="Q6621" s="164">
        <f t="shared" si="3060"/>
        <v>0</v>
      </c>
      <c r="R6621" s="164">
        <f t="shared" si="3057"/>
        <v>0</v>
      </c>
      <c r="S6621" s="164">
        <f t="shared" ref="S6621:V6622" si="3061">SUM(S6631,S6639)</f>
        <v>0</v>
      </c>
      <c r="T6621" s="164">
        <f t="shared" si="3061"/>
        <v>0</v>
      </c>
      <c r="U6621" s="164">
        <f t="shared" si="3061"/>
        <v>0</v>
      </c>
      <c r="V6621" s="164">
        <f t="shared" si="3061"/>
        <v>0</v>
      </c>
    </row>
    <row r="6622" spans="1:22" ht="16.5" thickTop="1" thickBot="1">
      <c r="A6622" s="160" t="s">
        <v>121</v>
      </c>
      <c r="B6622" s="165" t="s">
        <v>99</v>
      </c>
      <c r="C6622" s="164">
        <f t="shared" si="3051"/>
        <v>4074000</v>
      </c>
      <c r="D6622" s="164">
        <f t="shared" si="3052"/>
        <v>655100</v>
      </c>
      <c r="E6622" s="164">
        <f t="shared" si="3052"/>
        <v>867900</v>
      </c>
      <c r="F6622" s="164">
        <f t="shared" si="3052"/>
        <v>1188500</v>
      </c>
      <c r="G6622" s="164">
        <f t="shared" si="3050"/>
        <v>1362500</v>
      </c>
      <c r="H6622" s="164">
        <f t="shared" si="3053"/>
        <v>4074000</v>
      </c>
      <c r="I6622" s="164">
        <f t="shared" si="3059"/>
        <v>655100</v>
      </c>
      <c r="J6622" s="164">
        <f t="shared" si="3059"/>
        <v>867900</v>
      </c>
      <c r="K6622" s="164">
        <f t="shared" si="3059"/>
        <v>1188500</v>
      </c>
      <c r="L6622" s="164">
        <f t="shared" si="3059"/>
        <v>1362500</v>
      </c>
      <c r="M6622" s="164">
        <f t="shared" si="3055"/>
        <v>0</v>
      </c>
      <c r="N6622" s="164">
        <f t="shared" si="3060"/>
        <v>0</v>
      </c>
      <c r="O6622" s="164">
        <f t="shared" si="3060"/>
        <v>0</v>
      </c>
      <c r="P6622" s="164">
        <f t="shared" si="3060"/>
        <v>0</v>
      </c>
      <c r="Q6622" s="164">
        <f t="shared" si="3060"/>
        <v>0</v>
      </c>
      <c r="R6622" s="164">
        <f t="shared" si="3057"/>
        <v>0</v>
      </c>
      <c r="S6622" s="164">
        <f t="shared" si="3061"/>
        <v>0</v>
      </c>
      <c r="T6622" s="164">
        <f t="shared" si="3061"/>
        <v>0</v>
      </c>
      <c r="U6622" s="164">
        <f t="shared" si="3061"/>
        <v>0</v>
      </c>
      <c r="V6622" s="164">
        <f t="shared" si="3061"/>
        <v>0</v>
      </c>
    </row>
    <row r="6623" spans="1:22" ht="16.5" thickTop="1" thickBot="1">
      <c r="A6623" s="160" t="s">
        <v>121</v>
      </c>
      <c r="B6623" s="166" t="s">
        <v>100</v>
      </c>
      <c r="C6623" s="164">
        <f t="shared" si="3051"/>
        <v>850000</v>
      </c>
      <c r="D6623" s="164">
        <f t="shared" si="3052"/>
        <v>212500</v>
      </c>
      <c r="E6623" s="164">
        <f t="shared" si="3052"/>
        <v>212500</v>
      </c>
      <c r="F6623" s="164">
        <f t="shared" si="3052"/>
        <v>21500</v>
      </c>
      <c r="G6623" s="164">
        <f t="shared" si="3050"/>
        <v>403500</v>
      </c>
      <c r="H6623" s="164">
        <f t="shared" si="3053"/>
        <v>850000</v>
      </c>
      <c r="I6623" s="164">
        <f t="shared" ref="I6623:L6624" si="3062">SUM(I6633)</f>
        <v>212500</v>
      </c>
      <c r="J6623" s="164">
        <f t="shared" si="3062"/>
        <v>212500</v>
      </c>
      <c r="K6623" s="164">
        <f t="shared" si="3062"/>
        <v>21500</v>
      </c>
      <c r="L6623" s="164">
        <f t="shared" si="3062"/>
        <v>403500</v>
      </c>
      <c r="M6623" s="164">
        <f t="shared" si="3055"/>
        <v>0</v>
      </c>
      <c r="N6623" s="164">
        <f t="shared" ref="N6623:Q6624" si="3063">SUM(N6633)</f>
        <v>0</v>
      </c>
      <c r="O6623" s="164">
        <f t="shared" si="3063"/>
        <v>0</v>
      </c>
      <c r="P6623" s="164">
        <f t="shared" si="3063"/>
        <v>0</v>
      </c>
      <c r="Q6623" s="164">
        <f t="shared" si="3063"/>
        <v>0</v>
      </c>
      <c r="R6623" s="164">
        <f t="shared" si="3057"/>
        <v>0</v>
      </c>
      <c r="S6623" s="164">
        <f t="shared" ref="S6623:V6624" si="3064">SUM(S6633)</f>
        <v>0</v>
      </c>
      <c r="T6623" s="164">
        <f t="shared" si="3064"/>
        <v>0</v>
      </c>
      <c r="U6623" s="164">
        <f t="shared" si="3064"/>
        <v>0</v>
      </c>
      <c r="V6623" s="164">
        <f t="shared" si="3064"/>
        <v>0</v>
      </c>
    </row>
    <row r="6624" spans="1:22" ht="16.5" thickTop="1" thickBot="1">
      <c r="A6624" s="160" t="s">
        <v>121</v>
      </c>
      <c r="B6624" s="166" t="s">
        <v>101</v>
      </c>
      <c r="C6624" s="164">
        <f t="shared" si="3051"/>
        <v>500000</v>
      </c>
      <c r="D6624" s="164">
        <f t="shared" si="3052"/>
        <v>132000</v>
      </c>
      <c r="E6624" s="164">
        <f t="shared" si="3052"/>
        <v>122000</v>
      </c>
      <c r="F6624" s="164">
        <f t="shared" si="3052"/>
        <v>122000</v>
      </c>
      <c r="G6624" s="164">
        <f t="shared" si="3050"/>
        <v>124000</v>
      </c>
      <c r="H6624" s="164">
        <f t="shared" si="3053"/>
        <v>500000</v>
      </c>
      <c r="I6624" s="164">
        <f t="shared" si="3062"/>
        <v>132000</v>
      </c>
      <c r="J6624" s="164">
        <f t="shared" si="3062"/>
        <v>122000</v>
      </c>
      <c r="K6624" s="164">
        <f t="shared" si="3062"/>
        <v>122000</v>
      </c>
      <c r="L6624" s="164">
        <f t="shared" si="3062"/>
        <v>124000</v>
      </c>
      <c r="M6624" s="164">
        <f t="shared" si="3055"/>
        <v>0</v>
      </c>
      <c r="N6624" s="164">
        <f t="shared" si="3063"/>
        <v>0</v>
      </c>
      <c r="O6624" s="164">
        <f t="shared" si="3063"/>
        <v>0</v>
      </c>
      <c r="P6624" s="164">
        <f t="shared" si="3063"/>
        <v>0</v>
      </c>
      <c r="Q6624" s="164">
        <f t="shared" si="3063"/>
        <v>0</v>
      </c>
      <c r="R6624" s="164">
        <f t="shared" si="3057"/>
        <v>0</v>
      </c>
      <c r="S6624" s="164">
        <f t="shared" si="3064"/>
        <v>0</v>
      </c>
      <c r="T6624" s="164">
        <f t="shared" si="3064"/>
        <v>0</v>
      </c>
      <c r="U6624" s="164">
        <f t="shared" si="3064"/>
        <v>0</v>
      </c>
      <c r="V6624" s="164">
        <f t="shared" si="3064"/>
        <v>0</v>
      </c>
    </row>
    <row r="6625" spans="1:22" ht="16.5" thickTop="1" thickBot="1">
      <c r="A6625" s="160" t="s">
        <v>121</v>
      </c>
      <c r="B6625" s="166" t="s">
        <v>103</v>
      </c>
      <c r="C6625" s="164">
        <f t="shared" si="3051"/>
        <v>2545000</v>
      </c>
      <c r="D6625" s="164">
        <f t="shared" si="3052"/>
        <v>298800</v>
      </c>
      <c r="E6625" s="164">
        <f t="shared" si="3052"/>
        <v>480700</v>
      </c>
      <c r="F6625" s="164">
        <f t="shared" si="3052"/>
        <v>1005500</v>
      </c>
      <c r="G6625" s="164">
        <f t="shared" si="3050"/>
        <v>760000</v>
      </c>
      <c r="H6625" s="164">
        <f t="shared" si="3053"/>
        <v>2545000</v>
      </c>
      <c r="I6625" s="164">
        <f t="shared" ref="I6625:L6626" si="3065">SUM(I6641)</f>
        <v>298800</v>
      </c>
      <c r="J6625" s="164">
        <f t="shared" si="3065"/>
        <v>480700</v>
      </c>
      <c r="K6625" s="164">
        <f t="shared" si="3065"/>
        <v>1005500</v>
      </c>
      <c r="L6625" s="164">
        <f t="shared" si="3065"/>
        <v>760000</v>
      </c>
      <c r="M6625" s="164">
        <f t="shared" si="3055"/>
        <v>0</v>
      </c>
      <c r="N6625" s="164">
        <f t="shared" ref="N6625:Q6626" si="3066">SUM(N6641)</f>
        <v>0</v>
      </c>
      <c r="O6625" s="164">
        <f t="shared" si="3066"/>
        <v>0</v>
      </c>
      <c r="P6625" s="164">
        <f t="shared" si="3066"/>
        <v>0</v>
      </c>
      <c r="Q6625" s="164">
        <f t="shared" si="3066"/>
        <v>0</v>
      </c>
      <c r="R6625" s="164">
        <f t="shared" si="3057"/>
        <v>0</v>
      </c>
      <c r="S6625" s="164">
        <f t="shared" ref="S6625:V6626" si="3067">SUM(S6641)</f>
        <v>0</v>
      </c>
      <c r="T6625" s="164">
        <f t="shared" si="3067"/>
        <v>0</v>
      </c>
      <c r="U6625" s="164">
        <f t="shared" si="3067"/>
        <v>0</v>
      </c>
      <c r="V6625" s="164">
        <f t="shared" si="3067"/>
        <v>0</v>
      </c>
    </row>
    <row r="6626" spans="1:22" ht="16.5" thickTop="1" thickBot="1">
      <c r="A6626" s="160" t="s">
        <v>121</v>
      </c>
      <c r="B6626" s="167" t="s">
        <v>133</v>
      </c>
      <c r="C6626" s="164">
        <f t="shared" si="3051"/>
        <v>2545000</v>
      </c>
      <c r="D6626" s="164">
        <f t="shared" si="3052"/>
        <v>298800</v>
      </c>
      <c r="E6626" s="164">
        <f t="shared" si="3052"/>
        <v>480700</v>
      </c>
      <c r="F6626" s="164">
        <f t="shared" si="3052"/>
        <v>1005500</v>
      </c>
      <c r="G6626" s="164">
        <f t="shared" si="3050"/>
        <v>760000</v>
      </c>
      <c r="H6626" s="164">
        <f t="shared" si="3053"/>
        <v>2545000</v>
      </c>
      <c r="I6626" s="164">
        <f t="shared" si="3065"/>
        <v>298800</v>
      </c>
      <c r="J6626" s="164">
        <f t="shared" si="3065"/>
        <v>480700</v>
      </c>
      <c r="K6626" s="164">
        <f t="shared" si="3065"/>
        <v>1005500</v>
      </c>
      <c r="L6626" s="164">
        <f t="shared" si="3065"/>
        <v>760000</v>
      </c>
      <c r="M6626" s="164">
        <f t="shared" si="3055"/>
        <v>0</v>
      </c>
      <c r="N6626" s="164">
        <f t="shared" si="3066"/>
        <v>0</v>
      </c>
      <c r="O6626" s="164">
        <f t="shared" si="3066"/>
        <v>0</v>
      </c>
      <c r="P6626" s="164">
        <f t="shared" si="3066"/>
        <v>0</v>
      </c>
      <c r="Q6626" s="164">
        <f t="shared" si="3066"/>
        <v>0</v>
      </c>
      <c r="R6626" s="164">
        <f t="shared" si="3057"/>
        <v>0</v>
      </c>
      <c r="S6626" s="164">
        <f t="shared" si="3067"/>
        <v>0</v>
      </c>
      <c r="T6626" s="164">
        <f t="shared" si="3067"/>
        <v>0</v>
      </c>
      <c r="U6626" s="164">
        <f t="shared" si="3067"/>
        <v>0</v>
      </c>
      <c r="V6626" s="164">
        <f t="shared" si="3067"/>
        <v>0</v>
      </c>
    </row>
    <row r="6627" spans="1:22" ht="16.5" thickTop="1" thickBot="1">
      <c r="A6627" s="160" t="s">
        <v>121</v>
      </c>
      <c r="B6627" s="166" t="s">
        <v>104</v>
      </c>
      <c r="C6627" s="164">
        <f t="shared" si="3051"/>
        <v>15000</v>
      </c>
      <c r="D6627" s="164">
        <f t="shared" si="3052"/>
        <v>3000</v>
      </c>
      <c r="E6627" s="164">
        <f t="shared" si="3052"/>
        <v>3000</v>
      </c>
      <c r="F6627" s="164">
        <f t="shared" si="3052"/>
        <v>6000</v>
      </c>
      <c r="G6627" s="164">
        <f t="shared" si="3050"/>
        <v>3000</v>
      </c>
      <c r="H6627" s="164">
        <f t="shared" si="3053"/>
        <v>15000</v>
      </c>
      <c r="I6627" s="164">
        <f>SUM(I6635)</f>
        <v>3000</v>
      </c>
      <c r="J6627" s="164">
        <f>SUM(J6635)</f>
        <v>3000</v>
      </c>
      <c r="K6627" s="164">
        <f>SUM(K6635)</f>
        <v>6000</v>
      </c>
      <c r="L6627" s="164">
        <f>SUM(L6635)</f>
        <v>3000</v>
      </c>
      <c r="M6627" s="164">
        <f t="shared" si="3055"/>
        <v>0</v>
      </c>
      <c r="N6627" s="164">
        <f>SUM(N6635)</f>
        <v>0</v>
      </c>
      <c r="O6627" s="164">
        <f>SUM(O6635)</f>
        <v>0</v>
      </c>
      <c r="P6627" s="164">
        <f>SUM(P6635)</f>
        <v>0</v>
      </c>
      <c r="Q6627" s="164">
        <f>SUM(Q6635)</f>
        <v>0</v>
      </c>
      <c r="R6627" s="164">
        <f t="shared" si="3057"/>
        <v>0</v>
      </c>
      <c r="S6627" s="164">
        <f>SUM(S6635)</f>
        <v>0</v>
      </c>
      <c r="T6627" s="164">
        <f>SUM(T6635)</f>
        <v>0</v>
      </c>
      <c r="U6627" s="164">
        <f>SUM(U6635)</f>
        <v>0</v>
      </c>
      <c r="V6627" s="164">
        <f>SUM(V6635)</f>
        <v>0</v>
      </c>
    </row>
    <row r="6628" spans="1:22" ht="16.5" thickTop="1" thickBot="1">
      <c r="A6628" s="160" t="s">
        <v>121</v>
      </c>
      <c r="B6628" s="166" t="s">
        <v>105</v>
      </c>
      <c r="C6628" s="164">
        <f t="shared" si="3051"/>
        <v>164000</v>
      </c>
      <c r="D6628" s="164">
        <f t="shared" si="3052"/>
        <v>8800</v>
      </c>
      <c r="E6628" s="164">
        <f t="shared" si="3052"/>
        <v>49700</v>
      </c>
      <c r="F6628" s="164">
        <f t="shared" si="3052"/>
        <v>33500</v>
      </c>
      <c r="G6628" s="164">
        <f t="shared" si="3050"/>
        <v>72000</v>
      </c>
      <c r="H6628" s="164">
        <f t="shared" si="3053"/>
        <v>164000</v>
      </c>
      <c r="I6628" s="164">
        <f t="shared" ref="I6628:L6630" si="3068">SUM(I6636,I6643)</f>
        <v>8800</v>
      </c>
      <c r="J6628" s="164">
        <f t="shared" si="3068"/>
        <v>49700</v>
      </c>
      <c r="K6628" s="164">
        <f t="shared" si="3068"/>
        <v>33500</v>
      </c>
      <c r="L6628" s="164">
        <f t="shared" si="3068"/>
        <v>72000</v>
      </c>
      <c r="M6628" s="164">
        <f t="shared" si="3055"/>
        <v>0</v>
      </c>
      <c r="N6628" s="164">
        <f t="shared" ref="N6628:Q6630" si="3069">SUM(N6636,N6643)</f>
        <v>0</v>
      </c>
      <c r="O6628" s="164">
        <f t="shared" si="3069"/>
        <v>0</v>
      </c>
      <c r="P6628" s="164">
        <f t="shared" si="3069"/>
        <v>0</v>
      </c>
      <c r="Q6628" s="164">
        <f t="shared" si="3069"/>
        <v>0</v>
      </c>
      <c r="R6628" s="164">
        <f t="shared" si="3057"/>
        <v>0</v>
      </c>
      <c r="S6628" s="164">
        <f t="shared" ref="S6628:V6630" si="3070">SUM(S6636,S6643)</f>
        <v>0</v>
      </c>
      <c r="T6628" s="164">
        <f t="shared" si="3070"/>
        <v>0</v>
      </c>
      <c r="U6628" s="164">
        <f t="shared" si="3070"/>
        <v>0</v>
      </c>
      <c r="V6628" s="164">
        <f t="shared" si="3070"/>
        <v>0</v>
      </c>
    </row>
    <row r="6629" spans="1:22" ht="31.5" thickTop="1" thickBot="1">
      <c r="A6629" s="160" t="s">
        <v>121</v>
      </c>
      <c r="B6629" s="167" t="s">
        <v>153</v>
      </c>
      <c r="C6629" s="164">
        <f t="shared" si="3051"/>
        <v>164000</v>
      </c>
      <c r="D6629" s="164">
        <f t="shared" si="3052"/>
        <v>8800</v>
      </c>
      <c r="E6629" s="164">
        <f t="shared" si="3052"/>
        <v>49700</v>
      </c>
      <c r="F6629" s="164">
        <f t="shared" si="3052"/>
        <v>33500</v>
      </c>
      <c r="G6629" s="164">
        <f t="shared" si="3050"/>
        <v>72000</v>
      </c>
      <c r="H6629" s="164">
        <f t="shared" si="3053"/>
        <v>164000</v>
      </c>
      <c r="I6629" s="164">
        <f t="shared" si="3068"/>
        <v>8800</v>
      </c>
      <c r="J6629" s="164">
        <f t="shared" si="3068"/>
        <v>49700</v>
      </c>
      <c r="K6629" s="164">
        <f t="shared" si="3068"/>
        <v>33500</v>
      </c>
      <c r="L6629" s="164">
        <f t="shared" si="3068"/>
        <v>72000</v>
      </c>
      <c r="M6629" s="164">
        <f t="shared" si="3055"/>
        <v>0</v>
      </c>
      <c r="N6629" s="164">
        <f t="shared" si="3069"/>
        <v>0</v>
      </c>
      <c r="O6629" s="164">
        <f t="shared" si="3069"/>
        <v>0</v>
      </c>
      <c r="P6629" s="164">
        <f t="shared" si="3069"/>
        <v>0</v>
      </c>
      <c r="Q6629" s="164">
        <f t="shared" si="3069"/>
        <v>0</v>
      </c>
      <c r="R6629" s="164">
        <f t="shared" si="3057"/>
        <v>0</v>
      </c>
      <c r="S6629" s="164">
        <f t="shared" si="3070"/>
        <v>0</v>
      </c>
      <c r="T6629" s="164">
        <f t="shared" si="3070"/>
        <v>0</v>
      </c>
      <c r="U6629" s="164">
        <f t="shared" si="3070"/>
        <v>0</v>
      </c>
      <c r="V6629" s="164">
        <f t="shared" si="3070"/>
        <v>0</v>
      </c>
    </row>
    <row r="6630" spans="1:22" ht="16.5" thickTop="1" thickBot="1">
      <c r="A6630" s="160" t="s">
        <v>121</v>
      </c>
      <c r="B6630" s="165" t="s">
        <v>155</v>
      </c>
      <c r="C6630" s="164">
        <f t="shared" si="3051"/>
        <v>126000</v>
      </c>
      <c r="D6630" s="164">
        <f t="shared" si="3052"/>
        <v>100000</v>
      </c>
      <c r="E6630" s="164">
        <f t="shared" si="3052"/>
        <v>13000</v>
      </c>
      <c r="F6630" s="164">
        <f t="shared" si="3052"/>
        <v>13000</v>
      </c>
      <c r="G6630" s="164">
        <f t="shared" si="3050"/>
        <v>0</v>
      </c>
      <c r="H6630" s="164">
        <f t="shared" si="3053"/>
        <v>126000</v>
      </c>
      <c r="I6630" s="164">
        <f t="shared" si="3068"/>
        <v>100000</v>
      </c>
      <c r="J6630" s="164">
        <f t="shared" si="3068"/>
        <v>13000</v>
      </c>
      <c r="K6630" s="164">
        <f t="shared" si="3068"/>
        <v>13000</v>
      </c>
      <c r="L6630" s="164">
        <f t="shared" si="3068"/>
        <v>0</v>
      </c>
      <c r="M6630" s="164">
        <f t="shared" si="3055"/>
        <v>0</v>
      </c>
      <c r="N6630" s="164">
        <f t="shared" si="3069"/>
        <v>0</v>
      </c>
      <c r="O6630" s="164">
        <f t="shared" si="3069"/>
        <v>0</v>
      </c>
      <c r="P6630" s="164">
        <f t="shared" si="3069"/>
        <v>0</v>
      </c>
      <c r="Q6630" s="164">
        <f t="shared" si="3069"/>
        <v>0</v>
      </c>
      <c r="R6630" s="164">
        <f t="shared" si="3057"/>
        <v>0</v>
      </c>
      <c r="S6630" s="164">
        <f t="shared" si="3070"/>
        <v>0</v>
      </c>
      <c r="T6630" s="164">
        <f t="shared" si="3070"/>
        <v>0</v>
      </c>
      <c r="U6630" s="164">
        <f t="shared" si="3070"/>
        <v>0</v>
      </c>
      <c r="V6630" s="164">
        <f t="shared" si="3070"/>
        <v>0</v>
      </c>
    </row>
    <row r="6631" spans="1:22" ht="16.5" thickTop="1" thickBot="1">
      <c r="A6631" s="160" t="s">
        <v>2219</v>
      </c>
      <c r="B6631" s="165" t="s">
        <v>2220</v>
      </c>
      <c r="C6631" s="164">
        <f t="shared" si="3051"/>
        <v>1375000</v>
      </c>
      <c r="D6631" s="164">
        <f t="shared" si="3052"/>
        <v>348500</v>
      </c>
      <c r="E6631" s="164">
        <f t="shared" si="3052"/>
        <v>341500</v>
      </c>
      <c r="F6631" s="164">
        <f t="shared" si="3052"/>
        <v>153500</v>
      </c>
      <c r="G6631" s="164">
        <f t="shared" si="3050"/>
        <v>531500</v>
      </c>
      <c r="H6631" s="164">
        <f t="shared" si="3053"/>
        <v>1375000</v>
      </c>
      <c r="I6631" s="164">
        <f>SUM(I6632,I6638)</f>
        <v>348500</v>
      </c>
      <c r="J6631" s="164">
        <f>SUM(J6632,J6638)</f>
        <v>341500</v>
      </c>
      <c r="K6631" s="164">
        <f>SUM(K6632,K6638)</f>
        <v>153500</v>
      </c>
      <c r="L6631" s="164">
        <f>SUM(L6632,L6638)</f>
        <v>531500</v>
      </c>
      <c r="M6631" s="164">
        <f t="shared" si="3055"/>
        <v>0</v>
      </c>
      <c r="N6631" s="164">
        <f>SUM(N6632,N6638)</f>
        <v>0</v>
      </c>
      <c r="O6631" s="164">
        <f>SUM(O6632,O6638)</f>
        <v>0</v>
      </c>
      <c r="P6631" s="164">
        <f>SUM(P6632,P6638)</f>
        <v>0</v>
      </c>
      <c r="Q6631" s="164">
        <f>SUM(Q6632,Q6638)</f>
        <v>0</v>
      </c>
      <c r="R6631" s="164">
        <f t="shared" si="3057"/>
        <v>0</v>
      </c>
      <c r="S6631" s="164">
        <f>SUM(S6632,S6638)</f>
        <v>0</v>
      </c>
      <c r="T6631" s="164">
        <f>SUM(T6632,T6638)</f>
        <v>0</v>
      </c>
      <c r="U6631" s="164">
        <f>SUM(U6632,U6638)</f>
        <v>0</v>
      </c>
      <c r="V6631" s="164">
        <f>SUM(V6632,V6638)</f>
        <v>0</v>
      </c>
    </row>
    <row r="6632" spans="1:22" ht="16.5" thickTop="1" thickBot="1">
      <c r="A6632" s="160" t="s">
        <v>121</v>
      </c>
      <c r="B6632" s="166" t="s">
        <v>99</v>
      </c>
      <c r="C6632" s="164">
        <f t="shared" si="3051"/>
        <v>1369000</v>
      </c>
      <c r="D6632" s="164">
        <f t="shared" si="3052"/>
        <v>348500</v>
      </c>
      <c r="E6632" s="164">
        <f t="shared" si="3052"/>
        <v>338500</v>
      </c>
      <c r="F6632" s="164">
        <f t="shared" si="3052"/>
        <v>150500</v>
      </c>
      <c r="G6632" s="164">
        <f t="shared" si="3050"/>
        <v>531500</v>
      </c>
      <c r="H6632" s="164">
        <f t="shared" si="3053"/>
        <v>1369000</v>
      </c>
      <c r="I6632" s="164">
        <f>SUM(I6633:I6636)</f>
        <v>348500</v>
      </c>
      <c r="J6632" s="164">
        <f>SUM(J6633:J6636)</f>
        <v>338500</v>
      </c>
      <c r="K6632" s="164">
        <f>SUM(K6633:K6636)</f>
        <v>150500</v>
      </c>
      <c r="L6632" s="164">
        <f>SUM(L6633:L6636)</f>
        <v>531500</v>
      </c>
      <c r="M6632" s="164">
        <f t="shared" si="3055"/>
        <v>0</v>
      </c>
      <c r="N6632" s="164">
        <f>SUM(N6633:N6636)</f>
        <v>0</v>
      </c>
      <c r="O6632" s="164">
        <f>SUM(O6633:O6636)</f>
        <v>0</v>
      </c>
      <c r="P6632" s="164">
        <f>SUM(P6633:P6636)</f>
        <v>0</v>
      </c>
      <c r="Q6632" s="164">
        <f>SUM(Q6633:Q6636)</f>
        <v>0</v>
      </c>
      <c r="R6632" s="164">
        <f t="shared" si="3057"/>
        <v>0</v>
      </c>
      <c r="S6632" s="164">
        <f>SUM(S6633:S6636)</f>
        <v>0</v>
      </c>
      <c r="T6632" s="164">
        <f>SUM(T6633:T6636)</f>
        <v>0</v>
      </c>
      <c r="U6632" s="164">
        <f>SUM(U6633:U6636)</f>
        <v>0</v>
      </c>
      <c r="V6632" s="164">
        <f>SUM(V6633:V6636)</f>
        <v>0</v>
      </c>
    </row>
    <row r="6633" spans="1:22" ht="16.5" thickTop="1" thickBot="1">
      <c r="A6633" s="160" t="s">
        <v>121</v>
      </c>
      <c r="B6633" s="167" t="s">
        <v>100</v>
      </c>
      <c r="C6633" s="164">
        <f t="shared" si="3051"/>
        <v>850000</v>
      </c>
      <c r="D6633" s="164">
        <f t="shared" si="3052"/>
        <v>212500</v>
      </c>
      <c r="E6633" s="164">
        <f t="shared" si="3052"/>
        <v>212500</v>
      </c>
      <c r="F6633" s="164">
        <f t="shared" si="3052"/>
        <v>21500</v>
      </c>
      <c r="G6633" s="164">
        <f t="shared" si="3050"/>
        <v>403500</v>
      </c>
      <c r="H6633" s="164">
        <f t="shared" si="3053"/>
        <v>850000</v>
      </c>
      <c r="I6633" s="164">
        <v>212500</v>
      </c>
      <c r="J6633" s="164">
        <v>212500</v>
      </c>
      <c r="K6633" s="164">
        <v>21500</v>
      </c>
      <c r="L6633" s="164">
        <v>403500</v>
      </c>
      <c r="M6633" s="164">
        <f t="shared" si="3055"/>
        <v>0</v>
      </c>
      <c r="N6633" s="164">
        <v>0</v>
      </c>
      <c r="O6633" s="164">
        <v>0</v>
      </c>
      <c r="P6633" s="164">
        <v>0</v>
      </c>
      <c r="Q6633" s="164">
        <v>0</v>
      </c>
      <c r="R6633" s="164">
        <f t="shared" si="3057"/>
        <v>0</v>
      </c>
      <c r="S6633" s="164">
        <v>0</v>
      </c>
      <c r="T6633" s="164">
        <v>0</v>
      </c>
      <c r="U6633" s="164">
        <v>0</v>
      </c>
      <c r="V6633" s="164">
        <v>0</v>
      </c>
    </row>
    <row r="6634" spans="1:22" ht="16.5" thickTop="1" thickBot="1">
      <c r="A6634" s="160" t="s">
        <v>121</v>
      </c>
      <c r="B6634" s="167" t="s">
        <v>101</v>
      </c>
      <c r="C6634" s="164">
        <f t="shared" si="3051"/>
        <v>500000</v>
      </c>
      <c r="D6634" s="164">
        <f t="shared" si="3052"/>
        <v>132000</v>
      </c>
      <c r="E6634" s="164">
        <f t="shared" si="3052"/>
        <v>122000</v>
      </c>
      <c r="F6634" s="164">
        <f t="shared" si="3052"/>
        <v>122000</v>
      </c>
      <c r="G6634" s="164">
        <f t="shared" si="3050"/>
        <v>124000</v>
      </c>
      <c r="H6634" s="164">
        <f t="shared" si="3053"/>
        <v>500000</v>
      </c>
      <c r="I6634" s="164">
        <v>132000</v>
      </c>
      <c r="J6634" s="164">
        <v>122000</v>
      </c>
      <c r="K6634" s="164">
        <v>122000</v>
      </c>
      <c r="L6634" s="164">
        <v>124000</v>
      </c>
      <c r="M6634" s="164">
        <f t="shared" si="3055"/>
        <v>0</v>
      </c>
      <c r="N6634" s="164">
        <v>0</v>
      </c>
      <c r="O6634" s="164">
        <v>0</v>
      </c>
      <c r="P6634" s="164">
        <v>0</v>
      </c>
      <c r="Q6634" s="164">
        <v>0</v>
      </c>
      <c r="R6634" s="164">
        <f t="shared" si="3057"/>
        <v>0</v>
      </c>
      <c r="S6634" s="164">
        <v>0</v>
      </c>
      <c r="T6634" s="164">
        <v>0</v>
      </c>
      <c r="U6634" s="164">
        <v>0</v>
      </c>
      <c r="V6634" s="164">
        <v>0</v>
      </c>
    </row>
    <row r="6635" spans="1:22" ht="16.5" thickTop="1" thickBot="1">
      <c r="A6635" s="160" t="s">
        <v>121</v>
      </c>
      <c r="B6635" s="167" t="s">
        <v>104</v>
      </c>
      <c r="C6635" s="164">
        <f t="shared" si="3051"/>
        <v>15000</v>
      </c>
      <c r="D6635" s="164">
        <f t="shared" si="3052"/>
        <v>3000</v>
      </c>
      <c r="E6635" s="164">
        <f t="shared" si="3052"/>
        <v>3000</v>
      </c>
      <c r="F6635" s="164">
        <f t="shared" si="3052"/>
        <v>6000</v>
      </c>
      <c r="G6635" s="164">
        <f t="shared" si="3050"/>
        <v>3000</v>
      </c>
      <c r="H6635" s="164">
        <f t="shared" si="3053"/>
        <v>15000</v>
      </c>
      <c r="I6635" s="164">
        <v>3000</v>
      </c>
      <c r="J6635" s="164">
        <v>3000</v>
      </c>
      <c r="K6635" s="164">
        <v>6000</v>
      </c>
      <c r="L6635" s="164">
        <v>3000</v>
      </c>
      <c r="M6635" s="164">
        <f t="shared" si="3055"/>
        <v>0</v>
      </c>
      <c r="N6635" s="164">
        <v>0</v>
      </c>
      <c r="O6635" s="164">
        <v>0</v>
      </c>
      <c r="P6635" s="164">
        <v>0</v>
      </c>
      <c r="Q6635" s="164">
        <v>0</v>
      </c>
      <c r="R6635" s="164">
        <f t="shared" si="3057"/>
        <v>0</v>
      </c>
      <c r="S6635" s="164">
        <v>0</v>
      </c>
      <c r="T6635" s="164">
        <v>0</v>
      </c>
      <c r="U6635" s="164">
        <v>0</v>
      </c>
      <c r="V6635" s="164">
        <v>0</v>
      </c>
    </row>
    <row r="6636" spans="1:22" ht="16.5" thickTop="1" thickBot="1">
      <c r="A6636" s="160" t="s">
        <v>121</v>
      </c>
      <c r="B6636" s="167" t="s">
        <v>105</v>
      </c>
      <c r="C6636" s="164">
        <f t="shared" si="3051"/>
        <v>4000</v>
      </c>
      <c r="D6636" s="164">
        <f t="shared" si="3052"/>
        <v>1000</v>
      </c>
      <c r="E6636" s="164">
        <f t="shared" si="3052"/>
        <v>1000</v>
      </c>
      <c r="F6636" s="164">
        <f t="shared" si="3052"/>
        <v>1000</v>
      </c>
      <c r="G6636" s="164">
        <f t="shared" si="3050"/>
        <v>1000</v>
      </c>
      <c r="H6636" s="164">
        <f t="shared" si="3053"/>
        <v>4000</v>
      </c>
      <c r="I6636" s="164">
        <f>SUM(I6637)</f>
        <v>1000</v>
      </c>
      <c r="J6636" s="164">
        <f>SUM(J6637)</f>
        <v>1000</v>
      </c>
      <c r="K6636" s="164">
        <f>SUM(K6637)</f>
        <v>1000</v>
      </c>
      <c r="L6636" s="164">
        <f>SUM(L6637)</f>
        <v>1000</v>
      </c>
      <c r="M6636" s="164">
        <f t="shared" si="3055"/>
        <v>0</v>
      </c>
      <c r="N6636" s="164">
        <f>SUM(N6637)</f>
        <v>0</v>
      </c>
      <c r="O6636" s="164">
        <f>SUM(O6637)</f>
        <v>0</v>
      </c>
      <c r="P6636" s="164">
        <f>SUM(P6637)</f>
        <v>0</v>
      </c>
      <c r="Q6636" s="164">
        <f>SUM(Q6637)</f>
        <v>0</v>
      </c>
      <c r="R6636" s="164">
        <f t="shared" si="3057"/>
        <v>0</v>
      </c>
      <c r="S6636" s="164">
        <f>SUM(S6637)</f>
        <v>0</v>
      </c>
      <c r="T6636" s="164">
        <f>SUM(T6637)</f>
        <v>0</v>
      </c>
      <c r="U6636" s="164">
        <f>SUM(U6637)</f>
        <v>0</v>
      </c>
      <c r="V6636" s="164">
        <f>SUM(V6637)</f>
        <v>0</v>
      </c>
    </row>
    <row r="6637" spans="1:22" ht="31.5" thickTop="1" thickBot="1">
      <c r="A6637" s="160" t="s">
        <v>121</v>
      </c>
      <c r="B6637" s="168" t="s">
        <v>153</v>
      </c>
      <c r="C6637" s="164">
        <f t="shared" si="3051"/>
        <v>4000</v>
      </c>
      <c r="D6637" s="164">
        <f t="shared" si="3052"/>
        <v>1000</v>
      </c>
      <c r="E6637" s="164">
        <f t="shared" si="3052"/>
        <v>1000</v>
      </c>
      <c r="F6637" s="164">
        <f t="shared" si="3052"/>
        <v>1000</v>
      </c>
      <c r="G6637" s="164">
        <f t="shared" si="3050"/>
        <v>1000</v>
      </c>
      <c r="H6637" s="164">
        <f t="shared" si="3053"/>
        <v>4000</v>
      </c>
      <c r="I6637" s="164">
        <v>1000</v>
      </c>
      <c r="J6637" s="164">
        <v>1000</v>
      </c>
      <c r="K6637" s="164">
        <v>1000</v>
      </c>
      <c r="L6637" s="164">
        <v>1000</v>
      </c>
      <c r="M6637" s="164">
        <f t="shared" si="3055"/>
        <v>0</v>
      </c>
      <c r="N6637" s="164">
        <v>0</v>
      </c>
      <c r="O6637" s="164">
        <v>0</v>
      </c>
      <c r="P6637" s="164">
        <v>0</v>
      </c>
      <c r="Q6637" s="164">
        <v>0</v>
      </c>
      <c r="R6637" s="164">
        <f t="shared" si="3057"/>
        <v>0</v>
      </c>
      <c r="S6637" s="164">
        <v>0</v>
      </c>
      <c r="T6637" s="164">
        <v>0</v>
      </c>
      <c r="U6637" s="164">
        <v>0</v>
      </c>
      <c r="V6637" s="164">
        <v>0</v>
      </c>
    </row>
    <row r="6638" spans="1:22" ht="16.5" thickTop="1" thickBot="1">
      <c r="A6638" s="160" t="s">
        <v>121</v>
      </c>
      <c r="B6638" s="166" t="s">
        <v>155</v>
      </c>
      <c r="C6638" s="164">
        <f t="shared" si="3051"/>
        <v>6000</v>
      </c>
      <c r="D6638" s="164">
        <f t="shared" si="3052"/>
        <v>0</v>
      </c>
      <c r="E6638" s="164">
        <f t="shared" si="3052"/>
        <v>3000</v>
      </c>
      <c r="F6638" s="164">
        <f t="shared" si="3052"/>
        <v>3000</v>
      </c>
      <c r="G6638" s="164">
        <f t="shared" si="3050"/>
        <v>0</v>
      </c>
      <c r="H6638" s="164">
        <f t="shared" si="3053"/>
        <v>6000</v>
      </c>
      <c r="I6638" s="164">
        <v>0</v>
      </c>
      <c r="J6638" s="164">
        <v>3000</v>
      </c>
      <c r="K6638" s="164">
        <v>3000</v>
      </c>
      <c r="L6638" s="164">
        <v>0</v>
      </c>
      <c r="M6638" s="164">
        <f t="shared" si="3055"/>
        <v>0</v>
      </c>
      <c r="N6638" s="164">
        <v>0</v>
      </c>
      <c r="O6638" s="164">
        <v>0</v>
      </c>
      <c r="P6638" s="164">
        <v>0</v>
      </c>
      <c r="Q6638" s="164">
        <v>0</v>
      </c>
      <c r="R6638" s="164">
        <f t="shared" si="3057"/>
        <v>0</v>
      </c>
      <c r="S6638" s="164">
        <v>0</v>
      </c>
      <c r="T6638" s="164">
        <v>0</v>
      </c>
      <c r="U6638" s="164">
        <v>0</v>
      </c>
      <c r="V6638" s="164">
        <v>0</v>
      </c>
    </row>
    <row r="6639" spans="1:22" ht="16.5" thickTop="1" thickBot="1">
      <c r="A6639" s="160" t="s">
        <v>2221</v>
      </c>
      <c r="B6639" s="165" t="s">
        <v>2222</v>
      </c>
      <c r="C6639" s="164">
        <f t="shared" si="3051"/>
        <v>2825000</v>
      </c>
      <c r="D6639" s="164">
        <f t="shared" si="3052"/>
        <v>406600</v>
      </c>
      <c r="E6639" s="164">
        <f t="shared" si="3052"/>
        <v>539400</v>
      </c>
      <c r="F6639" s="164">
        <f t="shared" si="3052"/>
        <v>1048000</v>
      </c>
      <c r="G6639" s="164">
        <f t="shared" si="3050"/>
        <v>831000</v>
      </c>
      <c r="H6639" s="164">
        <f t="shared" si="3053"/>
        <v>2825000</v>
      </c>
      <c r="I6639" s="164">
        <f>SUM(I6640,I6645)</f>
        <v>406600</v>
      </c>
      <c r="J6639" s="164">
        <f>SUM(J6640,J6645)</f>
        <v>539400</v>
      </c>
      <c r="K6639" s="164">
        <f>SUM(K6640,K6645)</f>
        <v>1048000</v>
      </c>
      <c r="L6639" s="164">
        <f>SUM(L6640,L6645)</f>
        <v>831000</v>
      </c>
      <c r="M6639" s="164">
        <f t="shared" si="3055"/>
        <v>0</v>
      </c>
      <c r="N6639" s="164">
        <f>SUM(N6640,N6645)</f>
        <v>0</v>
      </c>
      <c r="O6639" s="164">
        <f>SUM(O6640,O6645)</f>
        <v>0</v>
      </c>
      <c r="P6639" s="164">
        <f>SUM(P6640,P6645)</f>
        <v>0</v>
      </c>
      <c r="Q6639" s="164">
        <f>SUM(Q6640,Q6645)</f>
        <v>0</v>
      </c>
      <c r="R6639" s="164">
        <f t="shared" si="3057"/>
        <v>0</v>
      </c>
      <c r="S6639" s="164">
        <f>SUM(S6640,S6645)</f>
        <v>0</v>
      </c>
      <c r="T6639" s="164">
        <f>SUM(T6640,T6645)</f>
        <v>0</v>
      </c>
      <c r="U6639" s="164">
        <f>SUM(U6640,U6645)</f>
        <v>0</v>
      </c>
      <c r="V6639" s="164">
        <f>SUM(V6640,V6645)</f>
        <v>0</v>
      </c>
    </row>
    <row r="6640" spans="1:22" ht="16.5" thickTop="1" thickBot="1">
      <c r="A6640" s="160" t="s">
        <v>121</v>
      </c>
      <c r="B6640" s="166" t="s">
        <v>99</v>
      </c>
      <c r="C6640" s="164">
        <f t="shared" si="3051"/>
        <v>2705000</v>
      </c>
      <c r="D6640" s="164">
        <f t="shared" si="3052"/>
        <v>306600</v>
      </c>
      <c r="E6640" s="164">
        <f t="shared" si="3052"/>
        <v>529400</v>
      </c>
      <c r="F6640" s="164">
        <f t="shared" si="3052"/>
        <v>1038000</v>
      </c>
      <c r="G6640" s="164">
        <f t="shared" si="3050"/>
        <v>831000</v>
      </c>
      <c r="H6640" s="164">
        <f t="shared" si="3053"/>
        <v>2705000</v>
      </c>
      <c r="I6640" s="164">
        <f>SUM(I6641,I6643)</f>
        <v>306600</v>
      </c>
      <c r="J6640" s="164">
        <f>SUM(J6641,J6643)</f>
        <v>529400</v>
      </c>
      <c r="K6640" s="164">
        <f>SUM(K6641,K6643)</f>
        <v>1038000</v>
      </c>
      <c r="L6640" s="164">
        <f>SUM(L6641,L6643)</f>
        <v>831000</v>
      </c>
      <c r="M6640" s="164">
        <f t="shared" si="3055"/>
        <v>0</v>
      </c>
      <c r="N6640" s="164">
        <f>SUM(N6641,N6643)</f>
        <v>0</v>
      </c>
      <c r="O6640" s="164">
        <f>SUM(O6641,O6643)</f>
        <v>0</v>
      </c>
      <c r="P6640" s="164">
        <f>SUM(P6641,P6643)</f>
        <v>0</v>
      </c>
      <c r="Q6640" s="164">
        <f>SUM(Q6641,Q6643)</f>
        <v>0</v>
      </c>
      <c r="R6640" s="164">
        <f t="shared" si="3057"/>
        <v>0</v>
      </c>
      <c r="S6640" s="164">
        <f>SUM(S6641,S6643)</f>
        <v>0</v>
      </c>
      <c r="T6640" s="164">
        <f>SUM(T6641,T6643)</f>
        <v>0</v>
      </c>
      <c r="U6640" s="164">
        <f>SUM(U6641,U6643)</f>
        <v>0</v>
      </c>
      <c r="V6640" s="164">
        <f>SUM(V6641,V6643)</f>
        <v>0</v>
      </c>
    </row>
    <row r="6641" spans="1:22" ht="16.5" thickTop="1" thickBot="1">
      <c r="A6641" s="160" t="s">
        <v>121</v>
      </c>
      <c r="B6641" s="167" t="s">
        <v>103</v>
      </c>
      <c r="C6641" s="164">
        <f t="shared" si="3051"/>
        <v>2545000</v>
      </c>
      <c r="D6641" s="164">
        <f t="shared" si="3052"/>
        <v>298800</v>
      </c>
      <c r="E6641" s="164">
        <f t="shared" si="3052"/>
        <v>480700</v>
      </c>
      <c r="F6641" s="164">
        <f t="shared" si="3052"/>
        <v>1005500</v>
      </c>
      <c r="G6641" s="164">
        <f t="shared" si="3050"/>
        <v>760000</v>
      </c>
      <c r="H6641" s="164">
        <f t="shared" si="3053"/>
        <v>2545000</v>
      </c>
      <c r="I6641" s="164">
        <f>SUM(I6642)</f>
        <v>298800</v>
      </c>
      <c r="J6641" s="164">
        <f>SUM(J6642)</f>
        <v>480700</v>
      </c>
      <c r="K6641" s="164">
        <f>SUM(K6642)</f>
        <v>1005500</v>
      </c>
      <c r="L6641" s="164">
        <f>SUM(L6642)</f>
        <v>760000</v>
      </c>
      <c r="M6641" s="164">
        <f t="shared" si="3055"/>
        <v>0</v>
      </c>
      <c r="N6641" s="164">
        <f>SUM(N6642)</f>
        <v>0</v>
      </c>
      <c r="O6641" s="164">
        <f>SUM(O6642)</f>
        <v>0</v>
      </c>
      <c r="P6641" s="164">
        <f>SUM(P6642)</f>
        <v>0</v>
      </c>
      <c r="Q6641" s="164">
        <f>SUM(Q6642)</f>
        <v>0</v>
      </c>
      <c r="R6641" s="164">
        <f t="shared" si="3057"/>
        <v>0</v>
      </c>
      <c r="S6641" s="164">
        <f>SUM(S6642)</f>
        <v>0</v>
      </c>
      <c r="T6641" s="164">
        <f>SUM(T6642)</f>
        <v>0</v>
      </c>
      <c r="U6641" s="164">
        <f>SUM(U6642)</f>
        <v>0</v>
      </c>
      <c r="V6641" s="164">
        <f>SUM(V6642)</f>
        <v>0</v>
      </c>
    </row>
    <row r="6642" spans="1:22" ht="16.5" thickTop="1" thickBot="1">
      <c r="A6642" s="160" t="s">
        <v>121</v>
      </c>
      <c r="B6642" s="168" t="s">
        <v>133</v>
      </c>
      <c r="C6642" s="164">
        <f t="shared" si="3051"/>
        <v>2545000</v>
      </c>
      <c r="D6642" s="164">
        <f t="shared" si="3052"/>
        <v>298800</v>
      </c>
      <c r="E6642" s="164">
        <f t="shared" si="3052"/>
        <v>480700</v>
      </c>
      <c r="F6642" s="164">
        <f t="shared" si="3052"/>
        <v>1005500</v>
      </c>
      <c r="G6642" s="164">
        <f t="shared" si="3050"/>
        <v>760000</v>
      </c>
      <c r="H6642" s="164">
        <f t="shared" si="3053"/>
        <v>2545000</v>
      </c>
      <c r="I6642" s="164">
        <v>298800</v>
      </c>
      <c r="J6642" s="164">
        <v>480700</v>
      </c>
      <c r="K6642" s="164">
        <v>1005500</v>
      </c>
      <c r="L6642" s="164">
        <v>760000</v>
      </c>
      <c r="M6642" s="164">
        <f t="shared" si="3055"/>
        <v>0</v>
      </c>
      <c r="N6642" s="164">
        <v>0</v>
      </c>
      <c r="O6642" s="164">
        <v>0</v>
      </c>
      <c r="P6642" s="164">
        <v>0</v>
      </c>
      <c r="Q6642" s="164">
        <v>0</v>
      </c>
      <c r="R6642" s="164">
        <f t="shared" si="3057"/>
        <v>0</v>
      </c>
      <c r="S6642" s="164">
        <v>0</v>
      </c>
      <c r="T6642" s="164">
        <v>0</v>
      </c>
      <c r="U6642" s="164">
        <v>0</v>
      </c>
      <c r="V6642" s="164">
        <v>0</v>
      </c>
    </row>
    <row r="6643" spans="1:22" ht="16.5" thickTop="1" thickBot="1">
      <c r="A6643" s="160" t="s">
        <v>121</v>
      </c>
      <c r="B6643" s="167" t="s">
        <v>105</v>
      </c>
      <c r="C6643" s="164">
        <f t="shared" si="3051"/>
        <v>160000</v>
      </c>
      <c r="D6643" s="164">
        <f t="shared" si="3052"/>
        <v>7800</v>
      </c>
      <c r="E6643" s="164">
        <f t="shared" si="3052"/>
        <v>48700</v>
      </c>
      <c r="F6643" s="164">
        <f t="shared" si="3052"/>
        <v>32500</v>
      </c>
      <c r="G6643" s="164">
        <f t="shared" si="3050"/>
        <v>71000</v>
      </c>
      <c r="H6643" s="164">
        <f t="shared" si="3053"/>
        <v>160000</v>
      </c>
      <c r="I6643" s="164">
        <f>SUM(I6644)</f>
        <v>7800</v>
      </c>
      <c r="J6643" s="164">
        <f>SUM(J6644)</f>
        <v>48700</v>
      </c>
      <c r="K6643" s="164">
        <f>SUM(K6644)</f>
        <v>32500</v>
      </c>
      <c r="L6643" s="164">
        <f>SUM(L6644)</f>
        <v>71000</v>
      </c>
      <c r="M6643" s="164">
        <f t="shared" si="3055"/>
        <v>0</v>
      </c>
      <c r="N6643" s="164">
        <f>SUM(N6644)</f>
        <v>0</v>
      </c>
      <c r="O6643" s="164">
        <f>SUM(O6644)</f>
        <v>0</v>
      </c>
      <c r="P6643" s="164">
        <f>SUM(P6644)</f>
        <v>0</v>
      </c>
      <c r="Q6643" s="164">
        <f>SUM(Q6644)</f>
        <v>0</v>
      </c>
      <c r="R6643" s="164">
        <f t="shared" si="3057"/>
        <v>0</v>
      </c>
      <c r="S6643" s="164">
        <f>SUM(S6644)</f>
        <v>0</v>
      </c>
      <c r="T6643" s="164">
        <f>SUM(T6644)</f>
        <v>0</v>
      </c>
      <c r="U6643" s="164">
        <f>SUM(U6644)</f>
        <v>0</v>
      </c>
      <c r="V6643" s="164">
        <f>SUM(V6644)</f>
        <v>0</v>
      </c>
    </row>
    <row r="6644" spans="1:22" ht="31.5" thickTop="1" thickBot="1">
      <c r="A6644" s="160" t="s">
        <v>121</v>
      </c>
      <c r="B6644" s="168" t="s">
        <v>153</v>
      </c>
      <c r="C6644" s="164">
        <f t="shared" si="3051"/>
        <v>160000</v>
      </c>
      <c r="D6644" s="164">
        <f t="shared" si="3052"/>
        <v>7800</v>
      </c>
      <c r="E6644" s="164">
        <f t="shared" si="3052"/>
        <v>48700</v>
      </c>
      <c r="F6644" s="164">
        <f t="shared" si="3052"/>
        <v>32500</v>
      </c>
      <c r="G6644" s="164">
        <f t="shared" si="3050"/>
        <v>71000</v>
      </c>
      <c r="H6644" s="164">
        <f t="shared" si="3053"/>
        <v>160000</v>
      </c>
      <c r="I6644" s="164">
        <v>7800</v>
      </c>
      <c r="J6644" s="164">
        <v>48700</v>
      </c>
      <c r="K6644" s="164">
        <v>32500</v>
      </c>
      <c r="L6644" s="164">
        <v>71000</v>
      </c>
      <c r="M6644" s="164">
        <f t="shared" si="3055"/>
        <v>0</v>
      </c>
      <c r="N6644" s="164">
        <v>0</v>
      </c>
      <c r="O6644" s="164">
        <v>0</v>
      </c>
      <c r="P6644" s="164">
        <v>0</v>
      </c>
      <c r="Q6644" s="164">
        <v>0</v>
      </c>
      <c r="R6644" s="164">
        <f t="shared" si="3057"/>
        <v>0</v>
      </c>
      <c r="S6644" s="164">
        <v>0</v>
      </c>
      <c r="T6644" s="164">
        <v>0</v>
      </c>
      <c r="U6644" s="164">
        <v>0</v>
      </c>
      <c r="V6644" s="164">
        <v>0</v>
      </c>
    </row>
    <row r="6645" spans="1:22" ht="16.5" thickTop="1" thickBot="1">
      <c r="A6645" s="160" t="s">
        <v>121</v>
      </c>
      <c r="B6645" s="166" t="s">
        <v>155</v>
      </c>
      <c r="C6645" s="164">
        <f t="shared" si="3051"/>
        <v>120000</v>
      </c>
      <c r="D6645" s="164">
        <f t="shared" si="3052"/>
        <v>100000</v>
      </c>
      <c r="E6645" s="164">
        <f t="shared" si="3052"/>
        <v>10000</v>
      </c>
      <c r="F6645" s="164">
        <f t="shared" si="3052"/>
        <v>10000</v>
      </c>
      <c r="G6645" s="164">
        <f t="shared" si="3050"/>
        <v>0</v>
      </c>
      <c r="H6645" s="164">
        <f t="shared" si="3053"/>
        <v>120000</v>
      </c>
      <c r="I6645" s="164">
        <v>100000</v>
      </c>
      <c r="J6645" s="164">
        <v>10000</v>
      </c>
      <c r="K6645" s="164">
        <v>10000</v>
      </c>
      <c r="L6645" s="164">
        <v>0</v>
      </c>
      <c r="M6645" s="164">
        <f t="shared" si="3055"/>
        <v>0</v>
      </c>
      <c r="N6645" s="164">
        <v>0</v>
      </c>
      <c r="O6645" s="164">
        <v>0</v>
      </c>
      <c r="P6645" s="164">
        <v>0</v>
      </c>
      <c r="Q6645" s="164">
        <v>0</v>
      </c>
      <c r="R6645" s="164">
        <f t="shared" si="3057"/>
        <v>0</v>
      </c>
      <c r="S6645" s="164">
        <v>0</v>
      </c>
      <c r="T6645" s="164">
        <v>0</v>
      </c>
      <c r="U6645" s="164">
        <v>0</v>
      </c>
      <c r="V6645" s="164">
        <v>0</v>
      </c>
    </row>
    <row r="6646" spans="1:22" ht="16.5" thickTop="1" thickBot="1">
      <c r="A6646" s="160" t="s">
        <v>2223</v>
      </c>
      <c r="B6646" s="163" t="s">
        <v>2224</v>
      </c>
      <c r="C6646" s="164">
        <f t="shared" si="3051"/>
        <v>2700000</v>
      </c>
      <c r="D6646" s="164">
        <f t="shared" si="3052"/>
        <v>792750</v>
      </c>
      <c r="E6646" s="164">
        <f t="shared" si="3052"/>
        <v>712750</v>
      </c>
      <c r="F6646" s="164">
        <f t="shared" si="3052"/>
        <v>607750</v>
      </c>
      <c r="G6646" s="164">
        <f t="shared" si="3050"/>
        <v>586750</v>
      </c>
      <c r="H6646" s="164">
        <f t="shared" si="3053"/>
        <v>2700000</v>
      </c>
      <c r="I6646" s="164">
        <f>SUM(I6647,I6653)</f>
        <v>792750</v>
      </c>
      <c r="J6646" s="164">
        <f>SUM(J6647,J6653)</f>
        <v>712750</v>
      </c>
      <c r="K6646" s="164">
        <f>SUM(K6647,K6653)</f>
        <v>607750</v>
      </c>
      <c r="L6646" s="164">
        <f>SUM(L6647,L6653)</f>
        <v>586750</v>
      </c>
      <c r="M6646" s="164">
        <f t="shared" si="3055"/>
        <v>0</v>
      </c>
      <c r="N6646" s="164">
        <f>SUM(N6647,N6653)</f>
        <v>0</v>
      </c>
      <c r="O6646" s="164">
        <f>SUM(O6647,O6653)</f>
        <v>0</v>
      </c>
      <c r="P6646" s="164">
        <f>SUM(P6647,P6653)</f>
        <v>0</v>
      </c>
      <c r="Q6646" s="164">
        <f>SUM(Q6647,Q6653)</f>
        <v>0</v>
      </c>
      <c r="R6646" s="164">
        <f t="shared" si="3057"/>
        <v>0</v>
      </c>
      <c r="S6646" s="164">
        <f>SUM(S6647,S6653)</f>
        <v>0</v>
      </c>
      <c r="T6646" s="164">
        <f>SUM(T6647,T6653)</f>
        <v>0</v>
      </c>
      <c r="U6646" s="164">
        <f>SUM(U6647,U6653)</f>
        <v>0</v>
      </c>
      <c r="V6646" s="164">
        <f>SUM(V6647,V6653)</f>
        <v>0</v>
      </c>
    </row>
    <row r="6647" spans="1:22" ht="16.5" thickTop="1" thickBot="1">
      <c r="A6647" s="160" t="s">
        <v>121</v>
      </c>
      <c r="B6647" s="165" t="s">
        <v>99</v>
      </c>
      <c r="C6647" s="164">
        <f t="shared" si="3051"/>
        <v>2600000</v>
      </c>
      <c r="D6647" s="164">
        <f t="shared" si="3052"/>
        <v>742750</v>
      </c>
      <c r="E6647" s="164">
        <f t="shared" si="3052"/>
        <v>682750</v>
      </c>
      <c r="F6647" s="164">
        <f t="shared" si="3052"/>
        <v>597750</v>
      </c>
      <c r="G6647" s="164">
        <f t="shared" si="3050"/>
        <v>576750</v>
      </c>
      <c r="H6647" s="164">
        <f t="shared" si="3053"/>
        <v>2600000</v>
      </c>
      <c r="I6647" s="164">
        <f>SUM(I6648:I6651)</f>
        <v>742750</v>
      </c>
      <c r="J6647" s="164">
        <f>SUM(J6648:J6651)</f>
        <v>682750</v>
      </c>
      <c r="K6647" s="164">
        <f>SUM(K6648:K6651)</f>
        <v>597750</v>
      </c>
      <c r="L6647" s="164">
        <f>SUM(L6648:L6651)</f>
        <v>576750</v>
      </c>
      <c r="M6647" s="164">
        <f t="shared" si="3055"/>
        <v>0</v>
      </c>
      <c r="N6647" s="164">
        <f>SUM(N6648:N6651)</f>
        <v>0</v>
      </c>
      <c r="O6647" s="164">
        <f>SUM(O6648:O6651)</f>
        <v>0</v>
      </c>
      <c r="P6647" s="164">
        <f>SUM(P6648:P6651)</f>
        <v>0</v>
      </c>
      <c r="Q6647" s="164">
        <f>SUM(Q6648:Q6651)</f>
        <v>0</v>
      </c>
      <c r="R6647" s="164">
        <f t="shared" si="3057"/>
        <v>0</v>
      </c>
      <c r="S6647" s="164">
        <f>SUM(S6648:S6651)</f>
        <v>0</v>
      </c>
      <c r="T6647" s="164">
        <f>SUM(T6648:T6651)</f>
        <v>0</v>
      </c>
      <c r="U6647" s="164">
        <f>SUM(U6648:U6651)</f>
        <v>0</v>
      </c>
      <c r="V6647" s="164">
        <f>SUM(V6648:V6651)</f>
        <v>0</v>
      </c>
    </row>
    <row r="6648" spans="1:22" ht="16.5" thickTop="1" thickBot="1">
      <c r="A6648" s="160" t="s">
        <v>121</v>
      </c>
      <c r="B6648" s="166" t="s">
        <v>100</v>
      </c>
      <c r="C6648" s="164">
        <f t="shared" si="3051"/>
        <v>1480000</v>
      </c>
      <c r="D6648" s="164">
        <f t="shared" si="3052"/>
        <v>380000</v>
      </c>
      <c r="E6648" s="164">
        <f t="shared" si="3052"/>
        <v>390000</v>
      </c>
      <c r="F6648" s="164">
        <f t="shared" si="3052"/>
        <v>360000</v>
      </c>
      <c r="G6648" s="164">
        <f t="shared" si="3050"/>
        <v>350000</v>
      </c>
      <c r="H6648" s="164">
        <f t="shared" si="3053"/>
        <v>1480000</v>
      </c>
      <c r="I6648" s="164">
        <v>380000</v>
      </c>
      <c r="J6648" s="164">
        <v>390000</v>
      </c>
      <c r="K6648" s="164">
        <v>360000</v>
      </c>
      <c r="L6648" s="164">
        <v>350000</v>
      </c>
      <c r="M6648" s="164">
        <f t="shared" si="3055"/>
        <v>0</v>
      </c>
      <c r="N6648" s="164">
        <v>0</v>
      </c>
      <c r="O6648" s="164">
        <v>0</v>
      </c>
      <c r="P6648" s="164">
        <v>0</v>
      </c>
      <c r="Q6648" s="164">
        <v>0</v>
      </c>
      <c r="R6648" s="164">
        <f t="shared" si="3057"/>
        <v>0</v>
      </c>
      <c r="S6648" s="164">
        <v>0</v>
      </c>
      <c r="T6648" s="164">
        <v>0</v>
      </c>
      <c r="U6648" s="164">
        <v>0</v>
      </c>
      <c r="V6648" s="164">
        <v>0</v>
      </c>
    </row>
    <row r="6649" spans="1:22" ht="16.5" thickTop="1" thickBot="1">
      <c r="A6649" s="160" t="s">
        <v>121</v>
      </c>
      <c r="B6649" s="166" t="s">
        <v>101</v>
      </c>
      <c r="C6649" s="164">
        <f t="shared" si="3051"/>
        <v>1049000</v>
      </c>
      <c r="D6649" s="164">
        <f t="shared" si="3052"/>
        <v>330000</v>
      </c>
      <c r="E6649" s="164">
        <f t="shared" si="3052"/>
        <v>280000</v>
      </c>
      <c r="F6649" s="164">
        <f t="shared" si="3052"/>
        <v>225000</v>
      </c>
      <c r="G6649" s="164">
        <f t="shared" si="3050"/>
        <v>214000</v>
      </c>
      <c r="H6649" s="164">
        <f t="shared" si="3053"/>
        <v>1049000</v>
      </c>
      <c r="I6649" s="164">
        <v>330000</v>
      </c>
      <c r="J6649" s="164">
        <v>280000</v>
      </c>
      <c r="K6649" s="164">
        <v>225000</v>
      </c>
      <c r="L6649" s="164">
        <v>214000</v>
      </c>
      <c r="M6649" s="164">
        <f t="shared" si="3055"/>
        <v>0</v>
      </c>
      <c r="N6649" s="164">
        <v>0</v>
      </c>
      <c r="O6649" s="164">
        <v>0</v>
      </c>
      <c r="P6649" s="164">
        <v>0</v>
      </c>
      <c r="Q6649" s="164">
        <v>0</v>
      </c>
      <c r="R6649" s="164">
        <f t="shared" si="3057"/>
        <v>0</v>
      </c>
      <c r="S6649" s="164">
        <v>0</v>
      </c>
      <c r="T6649" s="164">
        <v>0</v>
      </c>
      <c r="U6649" s="164">
        <v>0</v>
      </c>
      <c r="V6649" s="164">
        <v>0</v>
      </c>
    </row>
    <row r="6650" spans="1:22" ht="16.5" thickTop="1" thickBot="1">
      <c r="A6650" s="160" t="s">
        <v>121</v>
      </c>
      <c r="B6650" s="166" t="s">
        <v>104</v>
      </c>
      <c r="C6650" s="164">
        <f t="shared" si="3051"/>
        <v>20000</v>
      </c>
      <c r="D6650" s="164">
        <f t="shared" si="3052"/>
        <v>20000</v>
      </c>
      <c r="E6650" s="164">
        <f t="shared" si="3052"/>
        <v>0</v>
      </c>
      <c r="F6650" s="164">
        <f t="shared" si="3052"/>
        <v>0</v>
      </c>
      <c r="G6650" s="164">
        <f t="shared" si="3050"/>
        <v>0</v>
      </c>
      <c r="H6650" s="164">
        <f t="shared" si="3053"/>
        <v>20000</v>
      </c>
      <c r="I6650" s="164">
        <v>20000</v>
      </c>
      <c r="J6650" s="164">
        <v>0</v>
      </c>
      <c r="K6650" s="164">
        <v>0</v>
      </c>
      <c r="L6650" s="164">
        <v>0</v>
      </c>
      <c r="M6650" s="164">
        <f t="shared" si="3055"/>
        <v>0</v>
      </c>
      <c r="N6650" s="164">
        <v>0</v>
      </c>
      <c r="O6650" s="164">
        <v>0</v>
      </c>
      <c r="P6650" s="164">
        <v>0</v>
      </c>
      <c r="Q6650" s="164">
        <v>0</v>
      </c>
      <c r="R6650" s="164">
        <f t="shared" si="3057"/>
        <v>0</v>
      </c>
      <c r="S6650" s="164">
        <v>0</v>
      </c>
      <c r="T6650" s="164">
        <v>0</v>
      </c>
      <c r="U6650" s="164">
        <v>0</v>
      </c>
      <c r="V6650" s="164">
        <v>0</v>
      </c>
    </row>
    <row r="6651" spans="1:22" ht="16.5" thickTop="1" thickBot="1">
      <c r="A6651" s="160" t="s">
        <v>121</v>
      </c>
      <c r="B6651" s="166" t="s">
        <v>105</v>
      </c>
      <c r="C6651" s="164">
        <f t="shared" si="3051"/>
        <v>51000</v>
      </c>
      <c r="D6651" s="164">
        <f t="shared" si="3052"/>
        <v>12750</v>
      </c>
      <c r="E6651" s="164">
        <f t="shared" si="3052"/>
        <v>12750</v>
      </c>
      <c r="F6651" s="164">
        <f t="shared" si="3052"/>
        <v>12750</v>
      </c>
      <c r="G6651" s="164">
        <f t="shared" si="3050"/>
        <v>12750</v>
      </c>
      <c r="H6651" s="164">
        <f t="shared" si="3053"/>
        <v>51000</v>
      </c>
      <c r="I6651" s="164">
        <f>SUM(I6652)</f>
        <v>12750</v>
      </c>
      <c r="J6651" s="164">
        <f>SUM(J6652)</f>
        <v>12750</v>
      </c>
      <c r="K6651" s="164">
        <f>SUM(K6652)</f>
        <v>12750</v>
      </c>
      <c r="L6651" s="164">
        <f>SUM(L6652)</f>
        <v>12750</v>
      </c>
      <c r="M6651" s="164">
        <f t="shared" si="3055"/>
        <v>0</v>
      </c>
      <c r="N6651" s="164">
        <f>SUM(N6652)</f>
        <v>0</v>
      </c>
      <c r="O6651" s="164">
        <f>SUM(O6652)</f>
        <v>0</v>
      </c>
      <c r="P6651" s="164">
        <f>SUM(P6652)</f>
        <v>0</v>
      </c>
      <c r="Q6651" s="164">
        <f>SUM(Q6652)</f>
        <v>0</v>
      </c>
      <c r="R6651" s="164">
        <f t="shared" si="3057"/>
        <v>0</v>
      </c>
      <c r="S6651" s="164">
        <f>SUM(S6652)</f>
        <v>0</v>
      </c>
      <c r="T6651" s="164">
        <f>SUM(T6652)</f>
        <v>0</v>
      </c>
      <c r="U6651" s="164">
        <f>SUM(U6652)</f>
        <v>0</v>
      </c>
      <c r="V6651" s="164">
        <f>SUM(V6652)</f>
        <v>0</v>
      </c>
    </row>
    <row r="6652" spans="1:22" ht="31.5" thickTop="1" thickBot="1">
      <c r="A6652" s="160" t="s">
        <v>121</v>
      </c>
      <c r="B6652" s="167" t="s">
        <v>153</v>
      </c>
      <c r="C6652" s="164">
        <f t="shared" si="3051"/>
        <v>51000</v>
      </c>
      <c r="D6652" s="164">
        <f t="shared" si="3052"/>
        <v>12750</v>
      </c>
      <c r="E6652" s="164">
        <f t="shared" si="3052"/>
        <v>12750</v>
      </c>
      <c r="F6652" s="164">
        <f t="shared" si="3052"/>
        <v>12750</v>
      </c>
      <c r="G6652" s="164">
        <f t="shared" si="3050"/>
        <v>12750</v>
      </c>
      <c r="H6652" s="164">
        <f t="shared" si="3053"/>
        <v>51000</v>
      </c>
      <c r="I6652" s="164">
        <v>12750</v>
      </c>
      <c r="J6652" s="164">
        <v>12750</v>
      </c>
      <c r="K6652" s="164">
        <v>12750</v>
      </c>
      <c r="L6652" s="164">
        <v>12750</v>
      </c>
      <c r="M6652" s="164">
        <f t="shared" si="3055"/>
        <v>0</v>
      </c>
      <c r="N6652" s="164">
        <v>0</v>
      </c>
      <c r="O6652" s="164">
        <v>0</v>
      </c>
      <c r="P6652" s="164">
        <v>0</v>
      </c>
      <c r="Q6652" s="164">
        <v>0</v>
      </c>
      <c r="R6652" s="164">
        <f t="shared" si="3057"/>
        <v>0</v>
      </c>
      <c r="S6652" s="164">
        <v>0</v>
      </c>
      <c r="T6652" s="164">
        <v>0</v>
      </c>
      <c r="U6652" s="164">
        <v>0</v>
      </c>
      <c r="V6652" s="164">
        <v>0</v>
      </c>
    </row>
    <row r="6653" spans="1:22" ht="16.5" thickTop="1" thickBot="1">
      <c r="A6653" s="160" t="s">
        <v>121</v>
      </c>
      <c r="B6653" s="165" t="s">
        <v>155</v>
      </c>
      <c r="C6653" s="164">
        <f t="shared" si="3051"/>
        <v>100000</v>
      </c>
      <c r="D6653" s="164">
        <f t="shared" si="3052"/>
        <v>50000</v>
      </c>
      <c r="E6653" s="164">
        <f t="shared" si="3052"/>
        <v>30000</v>
      </c>
      <c r="F6653" s="164">
        <f t="shared" si="3052"/>
        <v>10000</v>
      </c>
      <c r="G6653" s="164">
        <f t="shared" si="3050"/>
        <v>10000</v>
      </c>
      <c r="H6653" s="164">
        <f t="shared" si="3053"/>
        <v>100000</v>
      </c>
      <c r="I6653" s="164">
        <v>50000</v>
      </c>
      <c r="J6653" s="164">
        <v>30000</v>
      </c>
      <c r="K6653" s="164">
        <v>10000</v>
      </c>
      <c r="L6653" s="164">
        <v>10000</v>
      </c>
      <c r="M6653" s="164">
        <f t="shared" si="3055"/>
        <v>0</v>
      </c>
      <c r="N6653" s="164">
        <v>0</v>
      </c>
      <c r="O6653" s="164">
        <v>0</v>
      </c>
      <c r="P6653" s="164">
        <v>0</v>
      </c>
      <c r="Q6653" s="164">
        <v>0</v>
      </c>
      <c r="R6653" s="164">
        <f t="shared" si="3057"/>
        <v>0</v>
      </c>
      <c r="S6653" s="164">
        <v>0</v>
      </c>
      <c r="T6653" s="164">
        <v>0</v>
      </c>
      <c r="U6653" s="164">
        <v>0</v>
      </c>
      <c r="V6653" s="164">
        <v>0</v>
      </c>
    </row>
    <row r="6654" spans="1:22" ht="16.5" thickTop="1" thickBot="1">
      <c r="A6654" s="160" t="s">
        <v>2225</v>
      </c>
      <c r="B6654" s="163" t="s">
        <v>2226</v>
      </c>
      <c r="C6654" s="164">
        <f t="shared" si="3051"/>
        <v>4745300000</v>
      </c>
      <c r="D6654" s="164">
        <f t="shared" si="3052"/>
        <v>755197800</v>
      </c>
      <c r="E6654" s="164">
        <f t="shared" si="3052"/>
        <v>2412053700</v>
      </c>
      <c r="F6654" s="164">
        <f t="shared" si="3052"/>
        <v>682878800</v>
      </c>
      <c r="G6654" s="164">
        <f t="shared" si="3050"/>
        <v>895169700</v>
      </c>
      <c r="H6654" s="164">
        <f t="shared" si="3053"/>
        <v>4558900000</v>
      </c>
      <c r="I6654" s="164">
        <f t="shared" ref="I6654:L6655" si="3071">SUM(I6684,I6688,I6692,I6697,I6744,I6748,I6756,I6764,I6772,I6776,I6780,I6783,I6799,I6858)</f>
        <v>656697800</v>
      </c>
      <c r="J6654" s="164">
        <f t="shared" si="3071"/>
        <v>2356753700</v>
      </c>
      <c r="K6654" s="164">
        <f t="shared" si="3071"/>
        <v>677578800</v>
      </c>
      <c r="L6654" s="164">
        <f t="shared" si="3071"/>
        <v>867869700</v>
      </c>
      <c r="M6654" s="164">
        <f t="shared" si="3055"/>
        <v>24600000</v>
      </c>
      <c r="N6654" s="164">
        <f t="shared" ref="N6654:Q6655" si="3072">SUM(N6684,N6688,N6692,N6697,N6744,N6748,N6756,N6764,N6772,N6776,N6780,N6783,N6799,N6858)</f>
        <v>8500000</v>
      </c>
      <c r="O6654" s="164">
        <f t="shared" si="3072"/>
        <v>8500000</v>
      </c>
      <c r="P6654" s="164">
        <f t="shared" si="3072"/>
        <v>5300000</v>
      </c>
      <c r="Q6654" s="164">
        <f t="shared" si="3072"/>
        <v>2300000</v>
      </c>
      <c r="R6654" s="164">
        <f t="shared" si="3057"/>
        <v>161800000</v>
      </c>
      <c r="S6654" s="164">
        <f t="shared" ref="S6654:V6655" si="3073">SUM(S6684,S6688,S6692,S6697,S6744,S6748,S6756,S6764,S6772,S6776,S6780,S6783,S6799,S6858)</f>
        <v>90000000</v>
      </c>
      <c r="T6654" s="164">
        <f t="shared" si="3073"/>
        <v>46800000</v>
      </c>
      <c r="U6654" s="164">
        <f t="shared" si="3073"/>
        <v>0</v>
      </c>
      <c r="V6654" s="164">
        <f t="shared" si="3073"/>
        <v>25000000</v>
      </c>
    </row>
    <row r="6655" spans="1:22" ht="16.5" thickTop="1" thickBot="1">
      <c r="A6655" s="160" t="s">
        <v>121</v>
      </c>
      <c r="B6655" s="165" t="s">
        <v>99</v>
      </c>
      <c r="C6655" s="164">
        <f t="shared" si="3051"/>
        <v>1868500000</v>
      </c>
      <c r="D6655" s="164">
        <f t="shared" si="3052"/>
        <v>382997800</v>
      </c>
      <c r="E6655" s="164">
        <f t="shared" si="3052"/>
        <v>448053700</v>
      </c>
      <c r="F6655" s="164">
        <f t="shared" si="3052"/>
        <v>422978800</v>
      </c>
      <c r="G6655" s="164">
        <f t="shared" si="3050"/>
        <v>614469700</v>
      </c>
      <c r="H6655" s="164">
        <f t="shared" si="3053"/>
        <v>1843900000</v>
      </c>
      <c r="I6655" s="164">
        <f t="shared" si="3071"/>
        <v>374497800</v>
      </c>
      <c r="J6655" s="164">
        <f t="shared" si="3071"/>
        <v>439553700</v>
      </c>
      <c r="K6655" s="164">
        <f t="shared" si="3071"/>
        <v>417678800</v>
      </c>
      <c r="L6655" s="164">
        <f t="shared" si="3071"/>
        <v>612169700</v>
      </c>
      <c r="M6655" s="164">
        <f t="shared" si="3055"/>
        <v>24600000</v>
      </c>
      <c r="N6655" s="164">
        <f t="shared" si="3072"/>
        <v>8500000</v>
      </c>
      <c r="O6655" s="164">
        <f t="shared" si="3072"/>
        <v>8500000</v>
      </c>
      <c r="P6655" s="164">
        <f t="shared" si="3072"/>
        <v>5300000</v>
      </c>
      <c r="Q6655" s="164">
        <f t="shared" si="3072"/>
        <v>2300000</v>
      </c>
      <c r="R6655" s="164">
        <f t="shared" si="3057"/>
        <v>0</v>
      </c>
      <c r="S6655" s="164">
        <f t="shared" si="3073"/>
        <v>0</v>
      </c>
      <c r="T6655" s="164">
        <f t="shared" si="3073"/>
        <v>0</v>
      </c>
      <c r="U6655" s="164">
        <f t="shared" si="3073"/>
        <v>0</v>
      </c>
      <c r="V6655" s="164">
        <f t="shared" si="3073"/>
        <v>0</v>
      </c>
    </row>
    <row r="6656" spans="1:22" ht="16.5" thickTop="1" thickBot="1">
      <c r="A6656" s="160" t="s">
        <v>121</v>
      </c>
      <c r="B6656" s="166" t="s">
        <v>102</v>
      </c>
      <c r="C6656" s="164">
        <f t="shared" si="3051"/>
        <v>798000000</v>
      </c>
      <c r="D6656" s="164">
        <f t="shared" si="3052"/>
        <v>208400000</v>
      </c>
      <c r="E6656" s="164">
        <f t="shared" si="3052"/>
        <v>260000000</v>
      </c>
      <c r="F6656" s="164">
        <f t="shared" si="3052"/>
        <v>181600000</v>
      </c>
      <c r="G6656" s="164">
        <f t="shared" si="3050"/>
        <v>148000000</v>
      </c>
      <c r="H6656" s="164">
        <f t="shared" si="3053"/>
        <v>798000000</v>
      </c>
      <c r="I6656" s="164">
        <f>SUM(I6686,I6690)</f>
        <v>208400000</v>
      </c>
      <c r="J6656" s="164">
        <f>SUM(J6686,J6690)</f>
        <v>260000000</v>
      </c>
      <c r="K6656" s="164">
        <f>SUM(K6686,K6690)</f>
        <v>181600000</v>
      </c>
      <c r="L6656" s="164">
        <f>SUM(L6686,L6690)</f>
        <v>148000000</v>
      </c>
      <c r="M6656" s="164">
        <f t="shared" si="3055"/>
        <v>0</v>
      </c>
      <c r="N6656" s="164">
        <f>SUM(N6686,N6690)</f>
        <v>0</v>
      </c>
      <c r="O6656" s="164">
        <f>SUM(O6686,O6690)</f>
        <v>0</v>
      </c>
      <c r="P6656" s="164">
        <f>SUM(P6686,P6690)</f>
        <v>0</v>
      </c>
      <c r="Q6656" s="164">
        <f>SUM(Q6686,Q6690)</f>
        <v>0</v>
      </c>
      <c r="R6656" s="164">
        <f t="shared" si="3057"/>
        <v>0</v>
      </c>
      <c r="S6656" s="164">
        <f>SUM(S6686,S6690)</f>
        <v>0</v>
      </c>
      <c r="T6656" s="164">
        <f>SUM(T6686,T6690)</f>
        <v>0</v>
      </c>
      <c r="U6656" s="164">
        <f>SUM(U6686,U6690)</f>
        <v>0</v>
      </c>
      <c r="V6656" s="164">
        <f>SUM(V6686,V6690)</f>
        <v>0</v>
      </c>
    </row>
    <row r="6657" spans="1:22" ht="16.5" thickTop="1" thickBot="1">
      <c r="A6657" s="160" t="s">
        <v>121</v>
      </c>
      <c r="B6657" s="166" t="s">
        <v>103</v>
      </c>
      <c r="C6657" s="164">
        <f t="shared" si="3051"/>
        <v>6800000</v>
      </c>
      <c r="D6657" s="164">
        <f t="shared" si="3052"/>
        <v>1500000</v>
      </c>
      <c r="E6657" s="164">
        <f t="shared" si="3052"/>
        <v>4000000</v>
      </c>
      <c r="F6657" s="164">
        <f t="shared" si="3052"/>
        <v>1300000</v>
      </c>
      <c r="G6657" s="164">
        <f t="shared" si="3050"/>
        <v>0</v>
      </c>
      <c r="H6657" s="164">
        <f t="shared" si="3053"/>
        <v>0</v>
      </c>
      <c r="I6657" s="164">
        <f t="shared" ref="I6657:L6658" si="3074">SUM(I6801)</f>
        <v>0</v>
      </c>
      <c r="J6657" s="164">
        <f t="shared" si="3074"/>
        <v>0</v>
      </c>
      <c r="K6657" s="164">
        <f t="shared" si="3074"/>
        <v>0</v>
      </c>
      <c r="L6657" s="164">
        <f t="shared" si="3074"/>
        <v>0</v>
      </c>
      <c r="M6657" s="164">
        <f t="shared" si="3055"/>
        <v>6800000</v>
      </c>
      <c r="N6657" s="164">
        <f t="shared" ref="N6657:Q6658" si="3075">SUM(N6801)</f>
        <v>1500000</v>
      </c>
      <c r="O6657" s="164">
        <f t="shared" si="3075"/>
        <v>4000000</v>
      </c>
      <c r="P6657" s="164">
        <f t="shared" si="3075"/>
        <v>1300000</v>
      </c>
      <c r="Q6657" s="164">
        <f t="shared" si="3075"/>
        <v>0</v>
      </c>
      <c r="R6657" s="164">
        <f t="shared" si="3057"/>
        <v>0</v>
      </c>
      <c r="S6657" s="164">
        <f t="shared" ref="S6657:V6658" si="3076">SUM(S6801)</f>
        <v>0</v>
      </c>
      <c r="T6657" s="164">
        <f t="shared" si="3076"/>
        <v>0</v>
      </c>
      <c r="U6657" s="164">
        <f t="shared" si="3076"/>
        <v>0</v>
      </c>
      <c r="V6657" s="164">
        <f t="shared" si="3076"/>
        <v>0</v>
      </c>
    </row>
    <row r="6658" spans="1:22" ht="16.5" thickTop="1" thickBot="1">
      <c r="A6658" s="160" t="s">
        <v>121</v>
      </c>
      <c r="B6658" s="167" t="s">
        <v>133</v>
      </c>
      <c r="C6658" s="164">
        <f t="shared" si="3051"/>
        <v>6800000</v>
      </c>
      <c r="D6658" s="164">
        <f t="shared" si="3052"/>
        <v>1500000</v>
      </c>
      <c r="E6658" s="164">
        <f t="shared" si="3052"/>
        <v>4000000</v>
      </c>
      <c r="F6658" s="164">
        <f t="shared" si="3052"/>
        <v>1300000</v>
      </c>
      <c r="G6658" s="164">
        <f t="shared" si="3050"/>
        <v>0</v>
      </c>
      <c r="H6658" s="164">
        <f t="shared" si="3053"/>
        <v>0</v>
      </c>
      <c r="I6658" s="164">
        <f t="shared" si="3074"/>
        <v>0</v>
      </c>
      <c r="J6658" s="164">
        <f t="shared" si="3074"/>
        <v>0</v>
      </c>
      <c r="K6658" s="164">
        <f t="shared" si="3074"/>
        <v>0</v>
      </c>
      <c r="L6658" s="164">
        <f t="shared" si="3074"/>
        <v>0</v>
      </c>
      <c r="M6658" s="164">
        <f t="shared" si="3055"/>
        <v>6800000</v>
      </c>
      <c r="N6658" s="164">
        <f t="shared" si="3075"/>
        <v>1500000</v>
      </c>
      <c r="O6658" s="164">
        <f t="shared" si="3075"/>
        <v>4000000</v>
      </c>
      <c r="P6658" s="164">
        <f t="shared" si="3075"/>
        <v>1300000</v>
      </c>
      <c r="Q6658" s="164">
        <f t="shared" si="3075"/>
        <v>0</v>
      </c>
      <c r="R6658" s="164">
        <f t="shared" si="3057"/>
        <v>0</v>
      </c>
      <c r="S6658" s="164">
        <f t="shared" si="3076"/>
        <v>0</v>
      </c>
      <c r="T6658" s="164">
        <f t="shared" si="3076"/>
        <v>0</v>
      </c>
      <c r="U6658" s="164">
        <f t="shared" si="3076"/>
        <v>0</v>
      </c>
      <c r="V6658" s="164">
        <f t="shared" si="3076"/>
        <v>0</v>
      </c>
    </row>
    <row r="6659" spans="1:22" ht="16.5" thickTop="1" thickBot="1">
      <c r="A6659" s="160" t="s">
        <v>121</v>
      </c>
      <c r="B6659" s="166" t="s">
        <v>15</v>
      </c>
      <c r="C6659" s="164">
        <f t="shared" si="3051"/>
        <v>731300000</v>
      </c>
      <c r="D6659" s="164">
        <f t="shared" si="3052"/>
        <v>102900000</v>
      </c>
      <c r="E6659" s="164">
        <f t="shared" si="3052"/>
        <v>96900000</v>
      </c>
      <c r="F6659" s="164">
        <f t="shared" si="3052"/>
        <v>168000000</v>
      </c>
      <c r="G6659" s="164">
        <f t="shared" si="3050"/>
        <v>363500000</v>
      </c>
      <c r="H6659" s="164">
        <f t="shared" si="3053"/>
        <v>719000000</v>
      </c>
      <c r="I6659" s="164">
        <f>SUM(I6694,I6699,I6758,I6766,I6785,I6803,I6860)</f>
        <v>100400000</v>
      </c>
      <c r="J6659" s="164">
        <f>SUM(J6694,J6699,J6758,J6766,J6785,J6803,J6860)</f>
        <v>93400000</v>
      </c>
      <c r="K6659" s="164">
        <f>SUM(K6694,K6699,K6758,K6766,K6785,K6803,K6860)</f>
        <v>164000000</v>
      </c>
      <c r="L6659" s="164">
        <f>SUM(L6694,L6699,L6758,L6766,L6785,L6803,L6860)</f>
        <v>361200000</v>
      </c>
      <c r="M6659" s="164">
        <f t="shared" si="3055"/>
        <v>12300000</v>
      </c>
      <c r="N6659" s="164">
        <f>SUM(N6694,N6699,N6758,N6766,N6785,N6803,N6860)</f>
        <v>2500000</v>
      </c>
      <c r="O6659" s="164">
        <f>SUM(O6694,O6699,O6758,O6766,O6785,O6803,O6860)</f>
        <v>3500000</v>
      </c>
      <c r="P6659" s="164">
        <f>SUM(P6694,P6699,P6758,P6766,P6785,P6803,P6860)</f>
        <v>4000000</v>
      </c>
      <c r="Q6659" s="164">
        <f>SUM(Q6694,Q6699,Q6758,Q6766,Q6785,Q6803,Q6860)</f>
        <v>2300000</v>
      </c>
      <c r="R6659" s="164">
        <f t="shared" si="3057"/>
        <v>0</v>
      </c>
      <c r="S6659" s="164">
        <f>SUM(S6694,S6699,S6758,S6766,S6785,S6803,S6860)</f>
        <v>0</v>
      </c>
      <c r="T6659" s="164">
        <f>SUM(T6694,T6699,T6758,T6766,T6785,T6803,T6860)</f>
        <v>0</v>
      </c>
      <c r="U6659" s="164">
        <f>SUM(U6694,U6699,U6758,U6766,U6785,U6803,U6860)</f>
        <v>0</v>
      </c>
      <c r="V6659" s="164">
        <f>SUM(V6694,V6699,V6758,V6766,V6785,V6803,V6860)</f>
        <v>0</v>
      </c>
    </row>
    <row r="6660" spans="1:22" ht="16.5" thickTop="1" thickBot="1">
      <c r="A6660" s="160" t="s">
        <v>121</v>
      </c>
      <c r="B6660" s="167" t="s">
        <v>136</v>
      </c>
      <c r="C6660" s="164">
        <f t="shared" si="3051"/>
        <v>4500000</v>
      </c>
      <c r="D6660" s="164">
        <f t="shared" si="3052"/>
        <v>400000</v>
      </c>
      <c r="E6660" s="164">
        <f t="shared" si="3052"/>
        <v>400000</v>
      </c>
      <c r="F6660" s="164">
        <f t="shared" si="3052"/>
        <v>2000000</v>
      </c>
      <c r="G6660" s="164">
        <f t="shared" si="3050"/>
        <v>1700000</v>
      </c>
      <c r="H6660" s="164">
        <f t="shared" si="3053"/>
        <v>4500000</v>
      </c>
      <c r="I6660" s="164">
        <f t="shared" ref="I6660:L6661" si="3077">SUM(I6695)</f>
        <v>400000</v>
      </c>
      <c r="J6660" s="164">
        <f t="shared" si="3077"/>
        <v>400000</v>
      </c>
      <c r="K6660" s="164">
        <f t="shared" si="3077"/>
        <v>2000000</v>
      </c>
      <c r="L6660" s="164">
        <f t="shared" si="3077"/>
        <v>1700000</v>
      </c>
      <c r="M6660" s="164">
        <f t="shared" si="3055"/>
        <v>0</v>
      </c>
      <c r="N6660" s="164">
        <f t="shared" ref="N6660:Q6661" si="3078">SUM(N6695)</f>
        <v>0</v>
      </c>
      <c r="O6660" s="164">
        <f t="shared" si="3078"/>
        <v>0</v>
      </c>
      <c r="P6660" s="164">
        <f t="shared" si="3078"/>
        <v>0</v>
      </c>
      <c r="Q6660" s="164">
        <f t="shared" si="3078"/>
        <v>0</v>
      </c>
      <c r="R6660" s="164">
        <f t="shared" si="3057"/>
        <v>0</v>
      </c>
      <c r="S6660" s="164">
        <f t="shared" ref="S6660:V6661" si="3079">SUM(S6695)</f>
        <v>0</v>
      </c>
      <c r="T6660" s="164">
        <f t="shared" si="3079"/>
        <v>0</v>
      </c>
      <c r="U6660" s="164">
        <f t="shared" si="3079"/>
        <v>0</v>
      </c>
      <c r="V6660" s="164">
        <f t="shared" si="3079"/>
        <v>0</v>
      </c>
    </row>
    <row r="6661" spans="1:22" ht="16.5" thickTop="1" thickBot="1">
      <c r="A6661" s="160" t="s">
        <v>121</v>
      </c>
      <c r="B6661" s="168" t="s">
        <v>135</v>
      </c>
      <c r="C6661" s="164">
        <f t="shared" si="3051"/>
        <v>4500000</v>
      </c>
      <c r="D6661" s="164">
        <f t="shared" si="3052"/>
        <v>400000</v>
      </c>
      <c r="E6661" s="164">
        <f t="shared" si="3052"/>
        <v>400000</v>
      </c>
      <c r="F6661" s="164">
        <f t="shared" si="3052"/>
        <v>2000000</v>
      </c>
      <c r="G6661" s="164">
        <f t="shared" si="3052"/>
        <v>1700000</v>
      </c>
      <c r="H6661" s="164">
        <f t="shared" si="3053"/>
        <v>4500000</v>
      </c>
      <c r="I6661" s="164">
        <f t="shared" si="3077"/>
        <v>400000</v>
      </c>
      <c r="J6661" s="164">
        <f t="shared" si="3077"/>
        <v>400000</v>
      </c>
      <c r="K6661" s="164">
        <f t="shared" si="3077"/>
        <v>2000000</v>
      </c>
      <c r="L6661" s="164">
        <f t="shared" si="3077"/>
        <v>1700000</v>
      </c>
      <c r="M6661" s="164">
        <f t="shared" si="3055"/>
        <v>0</v>
      </c>
      <c r="N6661" s="164">
        <f t="shared" si="3078"/>
        <v>0</v>
      </c>
      <c r="O6661" s="164">
        <f t="shared" si="3078"/>
        <v>0</v>
      </c>
      <c r="P6661" s="164">
        <f t="shared" si="3078"/>
        <v>0</v>
      </c>
      <c r="Q6661" s="164">
        <f t="shared" si="3078"/>
        <v>0</v>
      </c>
      <c r="R6661" s="164">
        <f t="shared" si="3057"/>
        <v>0</v>
      </c>
      <c r="S6661" s="164">
        <f t="shared" si="3079"/>
        <v>0</v>
      </c>
      <c r="T6661" s="164">
        <f t="shared" si="3079"/>
        <v>0</v>
      </c>
      <c r="U6661" s="164">
        <f t="shared" si="3079"/>
        <v>0</v>
      </c>
      <c r="V6661" s="164">
        <f t="shared" si="3079"/>
        <v>0</v>
      </c>
    </row>
    <row r="6662" spans="1:22" ht="16.5" thickTop="1" thickBot="1">
      <c r="A6662" s="160" t="s">
        <v>121</v>
      </c>
      <c r="B6662" s="167" t="s">
        <v>137</v>
      </c>
      <c r="C6662" s="164">
        <f t="shared" ref="C6662:C6725" si="3080">SUM(D6662:G6662)</f>
        <v>726800000</v>
      </c>
      <c r="D6662" s="164">
        <f t="shared" ref="D6662:G6725" si="3081">SUM(I6662,N6662,S6662)</f>
        <v>102500000</v>
      </c>
      <c r="E6662" s="164">
        <f t="shared" si="3081"/>
        <v>96500000</v>
      </c>
      <c r="F6662" s="164">
        <f t="shared" si="3081"/>
        <v>166000000</v>
      </c>
      <c r="G6662" s="164">
        <f t="shared" si="3081"/>
        <v>361800000</v>
      </c>
      <c r="H6662" s="164">
        <f t="shared" ref="H6662:H6725" si="3082">SUM(I6662:L6662)</f>
        <v>714500000</v>
      </c>
      <c r="I6662" s="164">
        <f>SUM(I6700,I6759,I6767,I6786,I6804,I6861)</f>
        <v>100000000</v>
      </c>
      <c r="J6662" s="164">
        <f>SUM(J6700,J6759,J6767,J6786,J6804,J6861)</f>
        <v>93000000</v>
      </c>
      <c r="K6662" s="164">
        <f>SUM(K6700,K6759,K6767,K6786,K6804,K6861)</f>
        <v>162000000</v>
      </c>
      <c r="L6662" s="164">
        <f>SUM(L6700,L6759,L6767,L6786,L6804,L6861)</f>
        <v>359500000</v>
      </c>
      <c r="M6662" s="164">
        <f t="shared" ref="M6662:M6725" si="3083">SUM(N6662:Q6662)</f>
        <v>12300000</v>
      </c>
      <c r="N6662" s="164">
        <f>SUM(N6700,N6759,N6767,N6786,N6804,N6861)</f>
        <v>2500000</v>
      </c>
      <c r="O6662" s="164">
        <f>SUM(O6700,O6759,O6767,O6786,O6804,O6861)</f>
        <v>3500000</v>
      </c>
      <c r="P6662" s="164">
        <f>SUM(P6700,P6759,P6767,P6786,P6804,P6861)</f>
        <v>4000000</v>
      </c>
      <c r="Q6662" s="164">
        <f>SUM(Q6700,Q6759,Q6767,Q6786,Q6804,Q6861)</f>
        <v>2300000</v>
      </c>
      <c r="R6662" s="164">
        <f t="shared" ref="R6662:R6725" si="3084">SUM(S6662:V6662)</f>
        <v>0</v>
      </c>
      <c r="S6662" s="164">
        <f>SUM(S6700,S6759,S6767,S6786,S6804,S6861)</f>
        <v>0</v>
      </c>
      <c r="T6662" s="164">
        <f>SUM(T6700,T6759,T6767,T6786,T6804,T6861)</f>
        <v>0</v>
      </c>
      <c r="U6662" s="164">
        <f>SUM(U6700,U6759,U6767,U6786,U6804,U6861)</f>
        <v>0</v>
      </c>
      <c r="V6662" s="164">
        <f>SUM(V6700,V6759,V6767,V6786,V6804,V6861)</f>
        <v>0</v>
      </c>
    </row>
    <row r="6663" spans="1:22" ht="16.5" thickTop="1" thickBot="1">
      <c r="A6663" s="160" t="s">
        <v>121</v>
      </c>
      <c r="B6663" s="168" t="s">
        <v>135</v>
      </c>
      <c r="C6663" s="164">
        <f t="shared" si="3080"/>
        <v>56000000</v>
      </c>
      <c r="D6663" s="164">
        <f t="shared" si="3081"/>
        <v>16000000</v>
      </c>
      <c r="E6663" s="164">
        <f t="shared" si="3081"/>
        <v>16500000</v>
      </c>
      <c r="F6663" s="164">
        <f t="shared" si="3081"/>
        <v>12000000</v>
      </c>
      <c r="G6663" s="164">
        <f t="shared" si="3081"/>
        <v>11500000</v>
      </c>
      <c r="H6663" s="164">
        <f t="shared" si="3082"/>
        <v>56000000</v>
      </c>
      <c r="I6663" s="164">
        <f>SUM(I6701,I6787)</f>
        <v>16000000</v>
      </c>
      <c r="J6663" s="164">
        <f>SUM(J6701,J6787)</f>
        <v>16500000</v>
      </c>
      <c r="K6663" s="164">
        <f>SUM(K6701,K6787)</f>
        <v>12000000</v>
      </c>
      <c r="L6663" s="164">
        <f>SUM(L6701,L6787)</f>
        <v>11500000</v>
      </c>
      <c r="M6663" s="164">
        <f t="shared" si="3083"/>
        <v>0</v>
      </c>
      <c r="N6663" s="164">
        <f>SUM(N6701,N6787)</f>
        <v>0</v>
      </c>
      <c r="O6663" s="164">
        <f>SUM(O6701,O6787)</f>
        <v>0</v>
      </c>
      <c r="P6663" s="164">
        <f>SUM(P6701,P6787)</f>
        <v>0</v>
      </c>
      <c r="Q6663" s="164">
        <f>SUM(Q6701,Q6787)</f>
        <v>0</v>
      </c>
      <c r="R6663" s="164">
        <f t="shared" si="3084"/>
        <v>0</v>
      </c>
      <c r="S6663" s="164">
        <f>SUM(S6701,S6787)</f>
        <v>0</v>
      </c>
      <c r="T6663" s="164">
        <f>SUM(T6701,T6787)</f>
        <v>0</v>
      </c>
      <c r="U6663" s="164">
        <f>SUM(U6701,U6787)</f>
        <v>0</v>
      </c>
      <c r="V6663" s="164">
        <f>SUM(V6701,V6787)</f>
        <v>0</v>
      </c>
    </row>
    <row r="6664" spans="1:22" ht="31.5" thickTop="1" thickBot="1">
      <c r="A6664" s="160" t="s">
        <v>121</v>
      </c>
      <c r="B6664" s="169" t="s">
        <v>141</v>
      </c>
      <c r="C6664" s="164">
        <f t="shared" si="3080"/>
        <v>10000000</v>
      </c>
      <c r="D6664" s="164">
        <f t="shared" si="3081"/>
        <v>2250000</v>
      </c>
      <c r="E6664" s="164">
        <f t="shared" si="3081"/>
        <v>2250000</v>
      </c>
      <c r="F6664" s="164">
        <f t="shared" si="3081"/>
        <v>2750000</v>
      </c>
      <c r="G6664" s="164">
        <f t="shared" si="3081"/>
        <v>2750000</v>
      </c>
      <c r="H6664" s="164">
        <f t="shared" si="3082"/>
        <v>10000000</v>
      </c>
      <c r="I6664" s="164">
        <f t="shared" ref="I6664:L6666" si="3085">SUM(I6702)</f>
        <v>2250000</v>
      </c>
      <c r="J6664" s="164">
        <f t="shared" si="3085"/>
        <v>2250000</v>
      </c>
      <c r="K6664" s="164">
        <f t="shared" si="3085"/>
        <v>2750000</v>
      </c>
      <c r="L6664" s="164">
        <f t="shared" si="3085"/>
        <v>2750000</v>
      </c>
      <c r="M6664" s="164">
        <f t="shared" si="3083"/>
        <v>0</v>
      </c>
      <c r="N6664" s="164">
        <f t="shared" ref="N6664:Q6666" si="3086">SUM(N6702)</f>
        <v>0</v>
      </c>
      <c r="O6664" s="164">
        <f t="shared" si="3086"/>
        <v>0</v>
      </c>
      <c r="P6664" s="164">
        <f t="shared" si="3086"/>
        <v>0</v>
      </c>
      <c r="Q6664" s="164">
        <f t="shared" si="3086"/>
        <v>0</v>
      </c>
      <c r="R6664" s="164">
        <f t="shared" si="3084"/>
        <v>0</v>
      </c>
      <c r="S6664" s="164">
        <f t="shared" ref="S6664:V6666" si="3087">SUM(S6702)</f>
        <v>0</v>
      </c>
      <c r="T6664" s="164">
        <f t="shared" si="3087"/>
        <v>0</v>
      </c>
      <c r="U6664" s="164">
        <f t="shared" si="3087"/>
        <v>0</v>
      </c>
      <c r="V6664" s="164">
        <f t="shared" si="3087"/>
        <v>0</v>
      </c>
    </row>
    <row r="6665" spans="1:22" ht="31.5" thickTop="1" thickBot="1">
      <c r="A6665" s="160" t="s">
        <v>121</v>
      </c>
      <c r="B6665" s="170" t="s">
        <v>142</v>
      </c>
      <c r="C6665" s="164">
        <f t="shared" si="3080"/>
        <v>10000000</v>
      </c>
      <c r="D6665" s="164">
        <f t="shared" si="3081"/>
        <v>2250000</v>
      </c>
      <c r="E6665" s="164">
        <f t="shared" si="3081"/>
        <v>2250000</v>
      </c>
      <c r="F6665" s="164">
        <f t="shared" si="3081"/>
        <v>2750000</v>
      </c>
      <c r="G6665" s="164">
        <f t="shared" si="3081"/>
        <v>2750000</v>
      </c>
      <c r="H6665" s="164">
        <f t="shared" si="3082"/>
        <v>10000000</v>
      </c>
      <c r="I6665" s="164">
        <f t="shared" si="3085"/>
        <v>2250000</v>
      </c>
      <c r="J6665" s="164">
        <f t="shared" si="3085"/>
        <v>2250000</v>
      </c>
      <c r="K6665" s="164">
        <f t="shared" si="3085"/>
        <v>2750000</v>
      </c>
      <c r="L6665" s="164">
        <f t="shared" si="3085"/>
        <v>2750000</v>
      </c>
      <c r="M6665" s="164">
        <f t="shared" si="3083"/>
        <v>0</v>
      </c>
      <c r="N6665" s="164">
        <f t="shared" si="3086"/>
        <v>0</v>
      </c>
      <c r="O6665" s="164">
        <f t="shared" si="3086"/>
        <v>0</v>
      </c>
      <c r="P6665" s="164">
        <f t="shared" si="3086"/>
        <v>0</v>
      </c>
      <c r="Q6665" s="164">
        <f t="shared" si="3086"/>
        <v>0</v>
      </c>
      <c r="R6665" s="164">
        <f t="shared" si="3084"/>
        <v>0</v>
      </c>
      <c r="S6665" s="164">
        <f t="shared" si="3087"/>
        <v>0</v>
      </c>
      <c r="T6665" s="164">
        <f t="shared" si="3087"/>
        <v>0</v>
      </c>
      <c r="U6665" s="164">
        <f t="shared" si="3087"/>
        <v>0</v>
      </c>
      <c r="V6665" s="164">
        <f t="shared" si="3087"/>
        <v>0</v>
      </c>
    </row>
    <row r="6666" spans="1:22" ht="16.5" thickTop="1" thickBot="1">
      <c r="A6666" s="160" t="s">
        <v>121</v>
      </c>
      <c r="B6666" s="171" t="s">
        <v>143</v>
      </c>
      <c r="C6666" s="164">
        <f t="shared" si="3080"/>
        <v>10000000</v>
      </c>
      <c r="D6666" s="164">
        <f t="shared" si="3081"/>
        <v>2250000</v>
      </c>
      <c r="E6666" s="164">
        <f t="shared" si="3081"/>
        <v>2250000</v>
      </c>
      <c r="F6666" s="164">
        <f t="shared" si="3081"/>
        <v>2750000</v>
      </c>
      <c r="G6666" s="164">
        <f t="shared" si="3081"/>
        <v>2750000</v>
      </c>
      <c r="H6666" s="164">
        <f t="shared" si="3082"/>
        <v>10000000</v>
      </c>
      <c r="I6666" s="164">
        <f t="shared" si="3085"/>
        <v>2250000</v>
      </c>
      <c r="J6666" s="164">
        <f t="shared" si="3085"/>
        <v>2250000</v>
      </c>
      <c r="K6666" s="164">
        <f t="shared" si="3085"/>
        <v>2750000</v>
      </c>
      <c r="L6666" s="164">
        <f t="shared" si="3085"/>
        <v>2750000</v>
      </c>
      <c r="M6666" s="164">
        <f t="shared" si="3083"/>
        <v>0</v>
      </c>
      <c r="N6666" s="164">
        <f t="shared" si="3086"/>
        <v>0</v>
      </c>
      <c r="O6666" s="164">
        <f t="shared" si="3086"/>
        <v>0</v>
      </c>
      <c r="P6666" s="164">
        <f t="shared" si="3086"/>
        <v>0</v>
      </c>
      <c r="Q6666" s="164">
        <f t="shared" si="3086"/>
        <v>0</v>
      </c>
      <c r="R6666" s="164">
        <f t="shared" si="3084"/>
        <v>0</v>
      </c>
      <c r="S6666" s="164">
        <f t="shared" si="3087"/>
        <v>0</v>
      </c>
      <c r="T6666" s="164">
        <f t="shared" si="3087"/>
        <v>0</v>
      </c>
      <c r="U6666" s="164">
        <f t="shared" si="3087"/>
        <v>0</v>
      </c>
      <c r="V6666" s="164">
        <f t="shared" si="3087"/>
        <v>0</v>
      </c>
    </row>
    <row r="6667" spans="1:22" ht="16.5" thickTop="1" thickBot="1">
      <c r="A6667" s="160" t="s">
        <v>121</v>
      </c>
      <c r="B6667" s="169" t="s">
        <v>145</v>
      </c>
      <c r="C6667" s="164">
        <f t="shared" si="3080"/>
        <v>46000000</v>
      </c>
      <c r="D6667" s="164">
        <f t="shared" si="3081"/>
        <v>13750000</v>
      </c>
      <c r="E6667" s="164">
        <f t="shared" si="3081"/>
        <v>14250000</v>
      </c>
      <c r="F6667" s="164">
        <f t="shared" si="3081"/>
        <v>9250000</v>
      </c>
      <c r="G6667" s="164">
        <f t="shared" si="3081"/>
        <v>8750000</v>
      </c>
      <c r="H6667" s="164">
        <f t="shared" si="3082"/>
        <v>46000000</v>
      </c>
      <c r="I6667" s="164">
        <f t="shared" ref="I6667:L6668" si="3088">SUM(I6705,I6788)</f>
        <v>13750000</v>
      </c>
      <c r="J6667" s="164">
        <f t="shared" si="3088"/>
        <v>14250000</v>
      </c>
      <c r="K6667" s="164">
        <f t="shared" si="3088"/>
        <v>9250000</v>
      </c>
      <c r="L6667" s="164">
        <f t="shared" si="3088"/>
        <v>8750000</v>
      </c>
      <c r="M6667" s="164">
        <f t="shared" si="3083"/>
        <v>0</v>
      </c>
      <c r="N6667" s="164">
        <f t="shared" ref="N6667:Q6668" si="3089">SUM(N6705,N6788)</f>
        <v>0</v>
      </c>
      <c r="O6667" s="164">
        <f t="shared" si="3089"/>
        <v>0</v>
      </c>
      <c r="P6667" s="164">
        <f t="shared" si="3089"/>
        <v>0</v>
      </c>
      <c r="Q6667" s="164">
        <f t="shared" si="3089"/>
        <v>0</v>
      </c>
      <c r="R6667" s="164">
        <f t="shared" si="3084"/>
        <v>0</v>
      </c>
      <c r="S6667" s="164">
        <f t="shared" ref="S6667:V6668" si="3090">SUM(S6705,S6788)</f>
        <v>0</v>
      </c>
      <c r="T6667" s="164">
        <f t="shared" si="3090"/>
        <v>0</v>
      </c>
      <c r="U6667" s="164">
        <f t="shared" si="3090"/>
        <v>0</v>
      </c>
      <c r="V6667" s="164">
        <f t="shared" si="3090"/>
        <v>0</v>
      </c>
    </row>
    <row r="6668" spans="1:22" ht="16.5" thickTop="1" thickBot="1">
      <c r="A6668" s="160" t="s">
        <v>121</v>
      </c>
      <c r="B6668" s="170" t="s">
        <v>146</v>
      </c>
      <c r="C6668" s="164">
        <f t="shared" si="3080"/>
        <v>46000000</v>
      </c>
      <c r="D6668" s="164">
        <f t="shared" si="3081"/>
        <v>13750000</v>
      </c>
      <c r="E6668" s="164">
        <f t="shared" si="3081"/>
        <v>14250000</v>
      </c>
      <c r="F6668" s="164">
        <f t="shared" si="3081"/>
        <v>9250000</v>
      </c>
      <c r="G6668" s="164">
        <f t="shared" si="3081"/>
        <v>8750000</v>
      </c>
      <c r="H6668" s="164">
        <f t="shared" si="3082"/>
        <v>46000000</v>
      </c>
      <c r="I6668" s="164">
        <f t="shared" si="3088"/>
        <v>13750000</v>
      </c>
      <c r="J6668" s="164">
        <f t="shared" si="3088"/>
        <v>14250000</v>
      </c>
      <c r="K6668" s="164">
        <f t="shared" si="3088"/>
        <v>9250000</v>
      </c>
      <c r="L6668" s="164">
        <f t="shared" si="3088"/>
        <v>8750000</v>
      </c>
      <c r="M6668" s="164">
        <f t="shared" si="3083"/>
        <v>0</v>
      </c>
      <c r="N6668" s="164">
        <f t="shared" si="3089"/>
        <v>0</v>
      </c>
      <c r="O6668" s="164">
        <f t="shared" si="3089"/>
        <v>0</v>
      </c>
      <c r="P6668" s="164">
        <f t="shared" si="3089"/>
        <v>0</v>
      </c>
      <c r="Q6668" s="164">
        <f t="shared" si="3089"/>
        <v>0</v>
      </c>
      <c r="R6668" s="164">
        <f t="shared" si="3084"/>
        <v>0</v>
      </c>
      <c r="S6668" s="164">
        <f t="shared" si="3090"/>
        <v>0</v>
      </c>
      <c r="T6668" s="164">
        <f t="shared" si="3090"/>
        <v>0</v>
      </c>
      <c r="U6668" s="164">
        <f t="shared" si="3090"/>
        <v>0</v>
      </c>
      <c r="V6668" s="164">
        <f t="shared" si="3090"/>
        <v>0</v>
      </c>
    </row>
    <row r="6669" spans="1:22" ht="16.5" thickTop="1" thickBot="1">
      <c r="A6669" s="160" t="s">
        <v>121</v>
      </c>
      <c r="B6669" s="171" t="s">
        <v>147</v>
      </c>
      <c r="C6669" s="164">
        <f t="shared" si="3080"/>
        <v>16500000</v>
      </c>
      <c r="D6669" s="164">
        <f t="shared" si="3081"/>
        <v>4125000</v>
      </c>
      <c r="E6669" s="164">
        <f t="shared" si="3081"/>
        <v>4125000</v>
      </c>
      <c r="F6669" s="164">
        <f t="shared" si="3081"/>
        <v>4125000</v>
      </c>
      <c r="G6669" s="164">
        <f t="shared" si="3081"/>
        <v>4125000</v>
      </c>
      <c r="H6669" s="164">
        <f t="shared" si="3082"/>
        <v>16500000</v>
      </c>
      <c r="I6669" s="164">
        <f t="shared" ref="I6669:L6670" si="3091">SUM(I6707)</f>
        <v>4125000</v>
      </c>
      <c r="J6669" s="164">
        <f t="shared" si="3091"/>
        <v>4125000</v>
      </c>
      <c r="K6669" s="164">
        <f t="shared" si="3091"/>
        <v>4125000</v>
      </c>
      <c r="L6669" s="164">
        <f t="shared" si="3091"/>
        <v>4125000</v>
      </c>
      <c r="M6669" s="164">
        <f t="shared" si="3083"/>
        <v>0</v>
      </c>
      <c r="N6669" s="164">
        <f t="shared" ref="N6669:Q6670" si="3092">SUM(N6707)</f>
        <v>0</v>
      </c>
      <c r="O6669" s="164">
        <f t="shared" si="3092"/>
        <v>0</v>
      </c>
      <c r="P6669" s="164">
        <f t="shared" si="3092"/>
        <v>0</v>
      </c>
      <c r="Q6669" s="164">
        <f t="shared" si="3092"/>
        <v>0</v>
      </c>
      <c r="R6669" s="164">
        <f t="shared" si="3084"/>
        <v>0</v>
      </c>
      <c r="S6669" s="164">
        <f t="shared" ref="S6669:V6670" si="3093">SUM(S6707)</f>
        <v>0</v>
      </c>
      <c r="T6669" s="164">
        <f t="shared" si="3093"/>
        <v>0</v>
      </c>
      <c r="U6669" s="164">
        <f t="shared" si="3093"/>
        <v>0</v>
      </c>
      <c r="V6669" s="164">
        <f t="shared" si="3093"/>
        <v>0</v>
      </c>
    </row>
    <row r="6670" spans="1:22" ht="16.5" thickTop="1" thickBot="1">
      <c r="A6670" s="160" t="s">
        <v>121</v>
      </c>
      <c r="B6670" s="171" t="s">
        <v>143</v>
      </c>
      <c r="C6670" s="164">
        <f t="shared" si="3080"/>
        <v>14500000</v>
      </c>
      <c r="D6670" s="164">
        <f t="shared" si="3081"/>
        <v>3625000</v>
      </c>
      <c r="E6670" s="164">
        <f t="shared" si="3081"/>
        <v>3625000</v>
      </c>
      <c r="F6670" s="164">
        <f t="shared" si="3081"/>
        <v>3625000</v>
      </c>
      <c r="G6670" s="164">
        <f t="shared" si="3081"/>
        <v>3625000</v>
      </c>
      <c r="H6670" s="164">
        <f t="shared" si="3082"/>
        <v>14500000</v>
      </c>
      <c r="I6670" s="164">
        <f t="shared" si="3091"/>
        <v>3625000</v>
      </c>
      <c r="J6670" s="164">
        <f t="shared" si="3091"/>
        <v>3625000</v>
      </c>
      <c r="K6670" s="164">
        <f t="shared" si="3091"/>
        <v>3625000</v>
      </c>
      <c r="L6670" s="164">
        <f t="shared" si="3091"/>
        <v>3625000</v>
      </c>
      <c r="M6670" s="164">
        <f t="shared" si="3083"/>
        <v>0</v>
      </c>
      <c r="N6670" s="164">
        <f t="shared" si="3092"/>
        <v>0</v>
      </c>
      <c r="O6670" s="164">
        <f t="shared" si="3092"/>
        <v>0</v>
      </c>
      <c r="P6670" s="164">
        <f t="shared" si="3092"/>
        <v>0</v>
      </c>
      <c r="Q6670" s="164">
        <f t="shared" si="3092"/>
        <v>0</v>
      </c>
      <c r="R6670" s="164">
        <f t="shared" si="3084"/>
        <v>0</v>
      </c>
      <c r="S6670" s="164">
        <f t="shared" si="3093"/>
        <v>0</v>
      </c>
      <c r="T6670" s="164">
        <f t="shared" si="3093"/>
        <v>0</v>
      </c>
      <c r="U6670" s="164">
        <f t="shared" si="3093"/>
        <v>0</v>
      </c>
      <c r="V6670" s="164">
        <f t="shared" si="3093"/>
        <v>0</v>
      </c>
    </row>
    <row r="6671" spans="1:22" ht="16.5" thickTop="1" thickBot="1">
      <c r="A6671" s="160" t="s">
        <v>121</v>
      </c>
      <c r="B6671" s="171" t="s">
        <v>148</v>
      </c>
      <c r="C6671" s="164">
        <f t="shared" si="3080"/>
        <v>15000000</v>
      </c>
      <c r="D6671" s="164">
        <f t="shared" si="3081"/>
        <v>6000000</v>
      </c>
      <c r="E6671" s="164">
        <f t="shared" si="3081"/>
        <v>6500000</v>
      </c>
      <c r="F6671" s="164">
        <f t="shared" si="3081"/>
        <v>1500000</v>
      </c>
      <c r="G6671" s="164">
        <f t="shared" si="3081"/>
        <v>1000000</v>
      </c>
      <c r="H6671" s="164">
        <f t="shared" si="3082"/>
        <v>15000000</v>
      </c>
      <c r="I6671" s="164">
        <f>SUM(I6709,I6790)</f>
        <v>6000000</v>
      </c>
      <c r="J6671" s="164">
        <f>SUM(J6709,J6790)</f>
        <v>6500000</v>
      </c>
      <c r="K6671" s="164">
        <f>SUM(K6709,K6790)</f>
        <v>1500000</v>
      </c>
      <c r="L6671" s="164">
        <f>SUM(L6709,L6790)</f>
        <v>1000000</v>
      </c>
      <c r="M6671" s="164">
        <f t="shared" si="3083"/>
        <v>0</v>
      </c>
      <c r="N6671" s="164">
        <f>SUM(N6709,N6790)</f>
        <v>0</v>
      </c>
      <c r="O6671" s="164">
        <f>SUM(O6709,O6790)</f>
        <v>0</v>
      </c>
      <c r="P6671" s="164">
        <f>SUM(P6709,P6790)</f>
        <v>0</v>
      </c>
      <c r="Q6671" s="164">
        <f>SUM(Q6709,Q6790)</f>
        <v>0</v>
      </c>
      <c r="R6671" s="164">
        <f t="shared" si="3084"/>
        <v>0</v>
      </c>
      <c r="S6671" s="164">
        <f>SUM(S6709,S6790)</f>
        <v>0</v>
      </c>
      <c r="T6671" s="164">
        <f>SUM(T6709,T6790)</f>
        <v>0</v>
      </c>
      <c r="U6671" s="164">
        <f>SUM(U6709,U6790)</f>
        <v>0</v>
      </c>
      <c r="V6671" s="164">
        <f>SUM(V6709,V6790)</f>
        <v>0</v>
      </c>
    </row>
    <row r="6672" spans="1:22" ht="16.5" thickTop="1" thickBot="1">
      <c r="A6672" s="160" t="s">
        <v>121</v>
      </c>
      <c r="B6672" s="168" t="s">
        <v>150</v>
      </c>
      <c r="C6672" s="164">
        <f t="shared" si="3080"/>
        <v>670800000</v>
      </c>
      <c r="D6672" s="164">
        <f t="shared" si="3081"/>
        <v>86500000</v>
      </c>
      <c r="E6672" s="164">
        <f t="shared" si="3081"/>
        <v>80000000</v>
      </c>
      <c r="F6672" s="164">
        <f t="shared" si="3081"/>
        <v>154000000</v>
      </c>
      <c r="G6672" s="164">
        <f t="shared" si="3081"/>
        <v>350300000</v>
      </c>
      <c r="H6672" s="164">
        <f t="shared" si="3082"/>
        <v>658500000</v>
      </c>
      <c r="I6672" s="164">
        <f t="shared" ref="I6672:L6674" si="3094">SUM(I6710,I6760,I6768,I6805,I6862)</f>
        <v>84000000</v>
      </c>
      <c r="J6672" s="164">
        <f t="shared" si="3094"/>
        <v>76500000</v>
      </c>
      <c r="K6672" s="164">
        <f t="shared" si="3094"/>
        <v>150000000</v>
      </c>
      <c r="L6672" s="164">
        <f t="shared" si="3094"/>
        <v>348000000</v>
      </c>
      <c r="M6672" s="164">
        <f t="shared" si="3083"/>
        <v>12300000</v>
      </c>
      <c r="N6672" s="164">
        <f t="shared" ref="N6672:Q6674" si="3095">SUM(N6710,N6760,N6768,N6805,N6862)</f>
        <v>2500000</v>
      </c>
      <c r="O6672" s="164">
        <f t="shared" si="3095"/>
        <v>3500000</v>
      </c>
      <c r="P6672" s="164">
        <f t="shared" si="3095"/>
        <v>4000000</v>
      </c>
      <c r="Q6672" s="164">
        <f t="shared" si="3095"/>
        <v>2300000</v>
      </c>
      <c r="R6672" s="164">
        <f t="shared" si="3084"/>
        <v>0</v>
      </c>
      <c r="S6672" s="164">
        <f t="shared" ref="S6672:V6674" si="3096">SUM(S6710,S6760,S6768,S6805,S6862)</f>
        <v>0</v>
      </c>
      <c r="T6672" s="164">
        <f t="shared" si="3096"/>
        <v>0</v>
      </c>
      <c r="U6672" s="164">
        <f t="shared" si="3096"/>
        <v>0</v>
      </c>
      <c r="V6672" s="164">
        <f t="shared" si="3096"/>
        <v>0</v>
      </c>
    </row>
    <row r="6673" spans="1:22" ht="16.5" thickTop="1" thickBot="1">
      <c r="A6673" s="160" t="s">
        <v>121</v>
      </c>
      <c r="B6673" s="169" t="s">
        <v>145</v>
      </c>
      <c r="C6673" s="164">
        <f t="shared" si="3080"/>
        <v>670800000</v>
      </c>
      <c r="D6673" s="164">
        <f t="shared" si="3081"/>
        <v>86500000</v>
      </c>
      <c r="E6673" s="164">
        <f t="shared" si="3081"/>
        <v>80000000</v>
      </c>
      <c r="F6673" s="164">
        <f t="shared" si="3081"/>
        <v>154000000</v>
      </c>
      <c r="G6673" s="164">
        <f t="shared" si="3081"/>
        <v>350300000</v>
      </c>
      <c r="H6673" s="164">
        <f t="shared" si="3082"/>
        <v>658500000</v>
      </c>
      <c r="I6673" s="164">
        <f t="shared" si="3094"/>
        <v>84000000</v>
      </c>
      <c r="J6673" s="164">
        <f t="shared" si="3094"/>
        <v>76500000</v>
      </c>
      <c r="K6673" s="164">
        <f t="shared" si="3094"/>
        <v>150000000</v>
      </c>
      <c r="L6673" s="164">
        <f t="shared" si="3094"/>
        <v>348000000</v>
      </c>
      <c r="M6673" s="164">
        <f t="shared" si="3083"/>
        <v>12300000</v>
      </c>
      <c r="N6673" s="164">
        <f t="shared" si="3095"/>
        <v>2500000</v>
      </c>
      <c r="O6673" s="164">
        <f t="shared" si="3095"/>
        <v>3500000</v>
      </c>
      <c r="P6673" s="164">
        <f t="shared" si="3095"/>
        <v>4000000</v>
      </c>
      <c r="Q6673" s="164">
        <f t="shared" si="3095"/>
        <v>2300000</v>
      </c>
      <c r="R6673" s="164">
        <f t="shared" si="3084"/>
        <v>0</v>
      </c>
      <c r="S6673" s="164">
        <f t="shared" si="3096"/>
        <v>0</v>
      </c>
      <c r="T6673" s="164">
        <f t="shared" si="3096"/>
        <v>0</v>
      </c>
      <c r="U6673" s="164">
        <f t="shared" si="3096"/>
        <v>0</v>
      </c>
      <c r="V6673" s="164">
        <f t="shared" si="3096"/>
        <v>0</v>
      </c>
    </row>
    <row r="6674" spans="1:22" ht="16.5" thickTop="1" thickBot="1">
      <c r="A6674" s="160" t="s">
        <v>121</v>
      </c>
      <c r="B6674" s="170" t="s">
        <v>146</v>
      </c>
      <c r="C6674" s="164">
        <f t="shared" si="3080"/>
        <v>670800000</v>
      </c>
      <c r="D6674" s="164">
        <f t="shared" si="3081"/>
        <v>86500000</v>
      </c>
      <c r="E6674" s="164">
        <f t="shared" si="3081"/>
        <v>80000000</v>
      </c>
      <c r="F6674" s="164">
        <f t="shared" si="3081"/>
        <v>154000000</v>
      </c>
      <c r="G6674" s="164">
        <f t="shared" si="3081"/>
        <v>350300000</v>
      </c>
      <c r="H6674" s="164">
        <f t="shared" si="3082"/>
        <v>658500000</v>
      </c>
      <c r="I6674" s="164">
        <f t="shared" si="3094"/>
        <v>84000000</v>
      </c>
      <c r="J6674" s="164">
        <f t="shared" si="3094"/>
        <v>76500000</v>
      </c>
      <c r="K6674" s="164">
        <f t="shared" si="3094"/>
        <v>150000000</v>
      </c>
      <c r="L6674" s="164">
        <f t="shared" si="3094"/>
        <v>348000000</v>
      </c>
      <c r="M6674" s="164">
        <f t="shared" si="3083"/>
        <v>12300000</v>
      </c>
      <c r="N6674" s="164">
        <f t="shared" si="3095"/>
        <v>2500000</v>
      </c>
      <c r="O6674" s="164">
        <f t="shared" si="3095"/>
        <v>3500000</v>
      </c>
      <c r="P6674" s="164">
        <f t="shared" si="3095"/>
        <v>4000000</v>
      </c>
      <c r="Q6674" s="164">
        <f t="shared" si="3095"/>
        <v>2300000</v>
      </c>
      <c r="R6674" s="164">
        <f t="shared" si="3084"/>
        <v>0</v>
      </c>
      <c r="S6674" s="164">
        <f t="shared" si="3096"/>
        <v>0</v>
      </c>
      <c r="T6674" s="164">
        <f t="shared" si="3096"/>
        <v>0</v>
      </c>
      <c r="U6674" s="164">
        <f t="shared" si="3096"/>
        <v>0</v>
      </c>
      <c r="V6674" s="164">
        <f t="shared" si="3096"/>
        <v>0</v>
      </c>
    </row>
    <row r="6675" spans="1:22" ht="16.5" thickTop="1" thickBot="1">
      <c r="A6675" s="160" t="s">
        <v>121</v>
      </c>
      <c r="B6675" s="171" t="s">
        <v>151</v>
      </c>
      <c r="C6675" s="164">
        <f t="shared" si="3080"/>
        <v>175000000</v>
      </c>
      <c r="D6675" s="164">
        <f t="shared" si="3081"/>
        <v>10000000</v>
      </c>
      <c r="E6675" s="164">
        <f t="shared" si="3081"/>
        <v>20000000</v>
      </c>
      <c r="F6675" s="164">
        <f t="shared" si="3081"/>
        <v>55000000</v>
      </c>
      <c r="G6675" s="164">
        <f t="shared" si="3081"/>
        <v>90000000</v>
      </c>
      <c r="H6675" s="164">
        <f t="shared" si="3082"/>
        <v>175000000</v>
      </c>
      <c r="I6675" s="164">
        <f>SUM(I6713)</f>
        <v>10000000</v>
      </c>
      <c r="J6675" s="164">
        <f>SUM(J6713)</f>
        <v>20000000</v>
      </c>
      <c r="K6675" s="164">
        <f>SUM(K6713)</f>
        <v>55000000</v>
      </c>
      <c r="L6675" s="164">
        <f>SUM(L6713)</f>
        <v>90000000</v>
      </c>
      <c r="M6675" s="164">
        <f t="shared" si="3083"/>
        <v>0</v>
      </c>
      <c r="N6675" s="164">
        <f>SUM(N6713)</f>
        <v>0</v>
      </c>
      <c r="O6675" s="164">
        <f>SUM(O6713)</f>
        <v>0</v>
      </c>
      <c r="P6675" s="164">
        <f>SUM(P6713)</f>
        <v>0</v>
      </c>
      <c r="Q6675" s="164">
        <f>SUM(Q6713)</f>
        <v>0</v>
      </c>
      <c r="R6675" s="164">
        <f t="shared" si="3084"/>
        <v>0</v>
      </c>
      <c r="S6675" s="164">
        <f>SUM(S6713)</f>
        <v>0</v>
      </c>
      <c r="T6675" s="164">
        <f>SUM(T6713)</f>
        <v>0</v>
      </c>
      <c r="U6675" s="164">
        <f>SUM(U6713)</f>
        <v>0</v>
      </c>
      <c r="V6675" s="164">
        <f>SUM(V6713)</f>
        <v>0</v>
      </c>
    </row>
    <row r="6676" spans="1:22" ht="16.5" thickTop="1" thickBot="1">
      <c r="A6676" s="160" t="s">
        <v>121</v>
      </c>
      <c r="B6676" s="171" t="s">
        <v>143</v>
      </c>
      <c r="C6676" s="164">
        <f t="shared" si="3080"/>
        <v>25000000</v>
      </c>
      <c r="D6676" s="164">
        <f t="shared" si="3081"/>
        <v>20000000</v>
      </c>
      <c r="E6676" s="164">
        <f t="shared" si="3081"/>
        <v>5000000</v>
      </c>
      <c r="F6676" s="164">
        <f t="shared" si="3081"/>
        <v>0</v>
      </c>
      <c r="G6676" s="164">
        <f t="shared" si="3081"/>
        <v>0</v>
      </c>
      <c r="H6676" s="164">
        <f t="shared" si="3082"/>
        <v>25000000</v>
      </c>
      <c r="I6676" s="164">
        <f>SUM(I6808)</f>
        <v>20000000</v>
      </c>
      <c r="J6676" s="164">
        <f>SUM(J6808)</f>
        <v>5000000</v>
      </c>
      <c r="K6676" s="164">
        <f>SUM(K6808)</f>
        <v>0</v>
      </c>
      <c r="L6676" s="164">
        <f>SUM(L6808)</f>
        <v>0</v>
      </c>
      <c r="M6676" s="164">
        <f t="shared" si="3083"/>
        <v>0</v>
      </c>
      <c r="N6676" s="164">
        <f>SUM(N6808)</f>
        <v>0</v>
      </c>
      <c r="O6676" s="164">
        <f>SUM(O6808)</f>
        <v>0</v>
      </c>
      <c r="P6676" s="164">
        <f>SUM(P6808)</f>
        <v>0</v>
      </c>
      <c r="Q6676" s="164">
        <f>SUM(Q6808)</f>
        <v>0</v>
      </c>
      <c r="R6676" s="164">
        <f t="shared" si="3084"/>
        <v>0</v>
      </c>
      <c r="S6676" s="164">
        <f>SUM(S6808)</f>
        <v>0</v>
      </c>
      <c r="T6676" s="164">
        <f>SUM(T6808)</f>
        <v>0</v>
      </c>
      <c r="U6676" s="164">
        <f>SUM(U6808)</f>
        <v>0</v>
      </c>
      <c r="V6676" s="164">
        <f>SUM(V6808)</f>
        <v>0</v>
      </c>
    </row>
    <row r="6677" spans="1:22" ht="16.5" thickTop="1" thickBot="1">
      <c r="A6677" s="160" t="s">
        <v>121</v>
      </c>
      <c r="B6677" s="171" t="s">
        <v>148</v>
      </c>
      <c r="C6677" s="164">
        <f t="shared" si="3080"/>
        <v>470800000</v>
      </c>
      <c r="D6677" s="164">
        <f t="shared" si="3081"/>
        <v>56500000</v>
      </c>
      <c r="E6677" s="164">
        <f t="shared" si="3081"/>
        <v>55000000</v>
      </c>
      <c r="F6677" s="164">
        <f t="shared" si="3081"/>
        <v>99000000</v>
      </c>
      <c r="G6677" s="164">
        <f t="shared" si="3081"/>
        <v>260300000</v>
      </c>
      <c r="H6677" s="164">
        <f t="shared" si="3082"/>
        <v>458500000</v>
      </c>
      <c r="I6677" s="164">
        <f>SUM(I6763,I6771,I6809,I6865)</f>
        <v>54000000</v>
      </c>
      <c r="J6677" s="164">
        <f>SUM(J6763,J6771,J6809,J6865)</f>
        <v>51500000</v>
      </c>
      <c r="K6677" s="164">
        <f>SUM(K6763,K6771,K6809,K6865)</f>
        <v>95000000</v>
      </c>
      <c r="L6677" s="164">
        <f>SUM(L6763,L6771,L6809,L6865)</f>
        <v>258000000</v>
      </c>
      <c r="M6677" s="164">
        <f t="shared" si="3083"/>
        <v>12300000</v>
      </c>
      <c r="N6677" s="164">
        <f>SUM(N6763,N6771,N6809,N6865)</f>
        <v>2500000</v>
      </c>
      <c r="O6677" s="164">
        <f>SUM(O6763,O6771,O6809,O6865)</f>
        <v>3500000</v>
      </c>
      <c r="P6677" s="164">
        <f>SUM(P6763,P6771,P6809,P6865)</f>
        <v>4000000</v>
      </c>
      <c r="Q6677" s="164">
        <f>SUM(Q6763,Q6771,Q6809,Q6865)</f>
        <v>2300000</v>
      </c>
      <c r="R6677" s="164">
        <f t="shared" si="3084"/>
        <v>0</v>
      </c>
      <c r="S6677" s="164">
        <f>SUM(S6763,S6771,S6809,S6865)</f>
        <v>0</v>
      </c>
      <c r="T6677" s="164">
        <f>SUM(T6763,T6771,T6809,T6865)</f>
        <v>0</v>
      </c>
      <c r="U6677" s="164">
        <f>SUM(U6763,U6771,U6809,U6865)</f>
        <v>0</v>
      </c>
      <c r="V6677" s="164">
        <f>SUM(V6763,V6771,V6809,V6865)</f>
        <v>0</v>
      </c>
    </row>
    <row r="6678" spans="1:22" ht="16.5" thickTop="1" thickBot="1">
      <c r="A6678" s="160" t="s">
        <v>121</v>
      </c>
      <c r="B6678" s="166" t="s">
        <v>104</v>
      </c>
      <c r="C6678" s="164">
        <f t="shared" si="3080"/>
        <v>236000000</v>
      </c>
      <c r="D6678" s="164">
        <f t="shared" si="3081"/>
        <v>55000000</v>
      </c>
      <c r="E6678" s="164">
        <f t="shared" si="3081"/>
        <v>63000000</v>
      </c>
      <c r="F6678" s="164">
        <f t="shared" si="3081"/>
        <v>55000000</v>
      </c>
      <c r="G6678" s="164">
        <f t="shared" si="3081"/>
        <v>63000000</v>
      </c>
      <c r="H6678" s="164">
        <f t="shared" si="3082"/>
        <v>236000000</v>
      </c>
      <c r="I6678" s="164">
        <f>SUM(I6782)</f>
        <v>55000000</v>
      </c>
      <c r="J6678" s="164">
        <f>SUM(J6782)</f>
        <v>63000000</v>
      </c>
      <c r="K6678" s="164">
        <f>SUM(K6782)</f>
        <v>55000000</v>
      </c>
      <c r="L6678" s="164">
        <f>SUM(L6782)</f>
        <v>63000000</v>
      </c>
      <c r="M6678" s="164">
        <f t="shared" si="3083"/>
        <v>0</v>
      </c>
      <c r="N6678" s="164">
        <f>SUM(N6782)</f>
        <v>0</v>
      </c>
      <c r="O6678" s="164">
        <f>SUM(O6782)</f>
        <v>0</v>
      </c>
      <c r="P6678" s="164">
        <f>SUM(P6782)</f>
        <v>0</v>
      </c>
      <c r="Q6678" s="164">
        <f>SUM(Q6782)</f>
        <v>0</v>
      </c>
      <c r="R6678" s="164">
        <f t="shared" si="3084"/>
        <v>0</v>
      </c>
      <c r="S6678" s="164">
        <f>SUM(S6782)</f>
        <v>0</v>
      </c>
      <c r="T6678" s="164">
        <f>SUM(T6782)</f>
        <v>0</v>
      </c>
      <c r="U6678" s="164">
        <f>SUM(U6782)</f>
        <v>0</v>
      </c>
      <c r="V6678" s="164">
        <f>SUM(V6782)</f>
        <v>0</v>
      </c>
    </row>
    <row r="6679" spans="1:22" ht="16.5" thickTop="1" thickBot="1">
      <c r="A6679" s="160" t="s">
        <v>121</v>
      </c>
      <c r="B6679" s="166" t="s">
        <v>105</v>
      </c>
      <c r="C6679" s="164">
        <f t="shared" si="3080"/>
        <v>96400000</v>
      </c>
      <c r="D6679" s="164">
        <f t="shared" si="3081"/>
        <v>15197800</v>
      </c>
      <c r="E6679" s="164">
        <f t="shared" si="3081"/>
        <v>24153700</v>
      </c>
      <c r="F6679" s="164">
        <f t="shared" si="3081"/>
        <v>17078800</v>
      </c>
      <c r="G6679" s="164">
        <f t="shared" si="3081"/>
        <v>39969700</v>
      </c>
      <c r="H6679" s="164">
        <f t="shared" si="3082"/>
        <v>90900000</v>
      </c>
      <c r="I6679" s="164">
        <f t="shared" ref="I6679:L6680" si="3097">SUM(I6746,I6750,I6774,I6778,I6810)</f>
        <v>10697800</v>
      </c>
      <c r="J6679" s="164">
        <f t="shared" si="3097"/>
        <v>23153700</v>
      </c>
      <c r="K6679" s="164">
        <f t="shared" si="3097"/>
        <v>17078800</v>
      </c>
      <c r="L6679" s="164">
        <f t="shared" si="3097"/>
        <v>39969700</v>
      </c>
      <c r="M6679" s="164">
        <f t="shared" si="3083"/>
        <v>5500000</v>
      </c>
      <c r="N6679" s="164">
        <f t="shared" ref="N6679:Q6680" si="3098">SUM(N6746,N6750,N6774,N6778,N6810)</f>
        <v>4500000</v>
      </c>
      <c r="O6679" s="164">
        <f t="shared" si="3098"/>
        <v>1000000</v>
      </c>
      <c r="P6679" s="164">
        <f t="shared" si="3098"/>
        <v>0</v>
      </c>
      <c r="Q6679" s="164">
        <f t="shared" si="3098"/>
        <v>0</v>
      </c>
      <c r="R6679" s="164">
        <f t="shared" si="3084"/>
        <v>0</v>
      </c>
      <c r="S6679" s="164">
        <f t="shared" ref="S6679:V6680" si="3099">SUM(S6746,S6750,S6774,S6778,S6810)</f>
        <v>0</v>
      </c>
      <c r="T6679" s="164">
        <f t="shared" si="3099"/>
        <v>0</v>
      </c>
      <c r="U6679" s="164">
        <f t="shared" si="3099"/>
        <v>0</v>
      </c>
      <c r="V6679" s="164">
        <f t="shared" si="3099"/>
        <v>0</v>
      </c>
    </row>
    <row r="6680" spans="1:22" ht="31.5" thickTop="1" thickBot="1">
      <c r="A6680" s="160" t="s">
        <v>121</v>
      </c>
      <c r="B6680" s="167" t="s">
        <v>153</v>
      </c>
      <c r="C6680" s="164">
        <f t="shared" si="3080"/>
        <v>89900000</v>
      </c>
      <c r="D6680" s="164">
        <f t="shared" si="3081"/>
        <v>14697800</v>
      </c>
      <c r="E6680" s="164">
        <f t="shared" si="3081"/>
        <v>23153700</v>
      </c>
      <c r="F6680" s="164">
        <f t="shared" si="3081"/>
        <v>17078800</v>
      </c>
      <c r="G6680" s="164">
        <f t="shared" si="3081"/>
        <v>34969700</v>
      </c>
      <c r="H6680" s="164">
        <f t="shared" si="3082"/>
        <v>85900000</v>
      </c>
      <c r="I6680" s="164">
        <f t="shared" si="3097"/>
        <v>10697800</v>
      </c>
      <c r="J6680" s="164">
        <f t="shared" si="3097"/>
        <v>23153700</v>
      </c>
      <c r="K6680" s="164">
        <f t="shared" si="3097"/>
        <v>17078800</v>
      </c>
      <c r="L6680" s="164">
        <f t="shared" si="3097"/>
        <v>34969700</v>
      </c>
      <c r="M6680" s="164">
        <f t="shared" si="3083"/>
        <v>4000000</v>
      </c>
      <c r="N6680" s="164">
        <f t="shared" si="3098"/>
        <v>4000000</v>
      </c>
      <c r="O6680" s="164">
        <f t="shared" si="3098"/>
        <v>0</v>
      </c>
      <c r="P6680" s="164">
        <f t="shared" si="3098"/>
        <v>0</v>
      </c>
      <c r="Q6680" s="164">
        <f t="shared" si="3098"/>
        <v>0</v>
      </c>
      <c r="R6680" s="164">
        <f t="shared" si="3084"/>
        <v>0</v>
      </c>
      <c r="S6680" s="164">
        <f t="shared" si="3099"/>
        <v>0</v>
      </c>
      <c r="T6680" s="164">
        <f t="shared" si="3099"/>
        <v>0</v>
      </c>
      <c r="U6680" s="164">
        <f t="shared" si="3099"/>
        <v>0</v>
      </c>
      <c r="V6680" s="164">
        <f t="shared" si="3099"/>
        <v>0</v>
      </c>
    </row>
    <row r="6681" spans="1:22" ht="31.5" thickTop="1" thickBot="1">
      <c r="A6681" s="160" t="s">
        <v>121</v>
      </c>
      <c r="B6681" s="167" t="s">
        <v>154</v>
      </c>
      <c r="C6681" s="164">
        <f t="shared" si="3080"/>
        <v>6500000</v>
      </c>
      <c r="D6681" s="164">
        <f t="shared" si="3081"/>
        <v>500000</v>
      </c>
      <c r="E6681" s="164">
        <f t="shared" si="3081"/>
        <v>1000000</v>
      </c>
      <c r="F6681" s="164">
        <f t="shared" si="3081"/>
        <v>0</v>
      </c>
      <c r="G6681" s="164">
        <f t="shared" si="3081"/>
        <v>5000000</v>
      </c>
      <c r="H6681" s="164">
        <f t="shared" si="3082"/>
        <v>5000000</v>
      </c>
      <c r="I6681" s="164">
        <f t="shared" ref="I6681:L6682" si="3100">SUM(I6812)</f>
        <v>0</v>
      </c>
      <c r="J6681" s="164">
        <f t="shared" si="3100"/>
        <v>0</v>
      </c>
      <c r="K6681" s="164">
        <f t="shared" si="3100"/>
        <v>0</v>
      </c>
      <c r="L6681" s="164">
        <f t="shared" si="3100"/>
        <v>5000000</v>
      </c>
      <c r="M6681" s="164">
        <f t="shared" si="3083"/>
        <v>1500000</v>
      </c>
      <c r="N6681" s="164">
        <f t="shared" ref="N6681:Q6682" si="3101">SUM(N6812)</f>
        <v>500000</v>
      </c>
      <c r="O6681" s="164">
        <f t="shared" si="3101"/>
        <v>1000000</v>
      </c>
      <c r="P6681" s="164">
        <f t="shared" si="3101"/>
        <v>0</v>
      </c>
      <c r="Q6681" s="164">
        <f t="shared" si="3101"/>
        <v>0</v>
      </c>
      <c r="R6681" s="164">
        <f t="shared" si="3084"/>
        <v>0</v>
      </c>
      <c r="S6681" s="164">
        <f t="shared" ref="S6681:V6682" si="3102">SUM(S6812)</f>
        <v>0</v>
      </c>
      <c r="T6681" s="164">
        <f t="shared" si="3102"/>
        <v>0</v>
      </c>
      <c r="U6681" s="164">
        <f t="shared" si="3102"/>
        <v>0</v>
      </c>
      <c r="V6681" s="164">
        <f t="shared" si="3102"/>
        <v>0</v>
      </c>
    </row>
    <row r="6682" spans="1:22" ht="16.5" thickTop="1" thickBot="1">
      <c r="A6682" s="160" t="s">
        <v>121</v>
      </c>
      <c r="B6682" s="165" t="s">
        <v>156</v>
      </c>
      <c r="C6682" s="164">
        <f t="shared" si="3080"/>
        <v>161800000</v>
      </c>
      <c r="D6682" s="164">
        <f t="shared" si="3081"/>
        <v>90000000</v>
      </c>
      <c r="E6682" s="164">
        <f t="shared" si="3081"/>
        <v>46800000</v>
      </c>
      <c r="F6682" s="164">
        <f t="shared" si="3081"/>
        <v>0</v>
      </c>
      <c r="G6682" s="164">
        <f t="shared" si="3081"/>
        <v>25000000</v>
      </c>
      <c r="H6682" s="164">
        <f t="shared" si="3082"/>
        <v>0</v>
      </c>
      <c r="I6682" s="164">
        <f t="shared" si="3100"/>
        <v>0</v>
      </c>
      <c r="J6682" s="164">
        <f t="shared" si="3100"/>
        <v>0</v>
      </c>
      <c r="K6682" s="164">
        <f t="shared" si="3100"/>
        <v>0</v>
      </c>
      <c r="L6682" s="164">
        <f t="shared" si="3100"/>
        <v>0</v>
      </c>
      <c r="M6682" s="164">
        <f t="shared" si="3083"/>
        <v>0</v>
      </c>
      <c r="N6682" s="164">
        <f t="shared" si="3101"/>
        <v>0</v>
      </c>
      <c r="O6682" s="164">
        <f t="shared" si="3101"/>
        <v>0</v>
      </c>
      <c r="P6682" s="164">
        <f t="shared" si="3101"/>
        <v>0</v>
      </c>
      <c r="Q6682" s="164">
        <f t="shared" si="3101"/>
        <v>0</v>
      </c>
      <c r="R6682" s="164">
        <f t="shared" si="3084"/>
        <v>161800000</v>
      </c>
      <c r="S6682" s="164">
        <f t="shared" si="3102"/>
        <v>90000000</v>
      </c>
      <c r="T6682" s="164">
        <f t="shared" si="3102"/>
        <v>46800000</v>
      </c>
      <c r="U6682" s="164">
        <f t="shared" si="3102"/>
        <v>0</v>
      </c>
      <c r="V6682" s="164">
        <f t="shared" si="3102"/>
        <v>25000000</v>
      </c>
    </row>
    <row r="6683" spans="1:22" ht="16.5" thickTop="1" thickBot="1">
      <c r="A6683" s="160" t="s">
        <v>121</v>
      </c>
      <c r="B6683" s="165" t="s">
        <v>157</v>
      </c>
      <c r="C6683" s="164">
        <f t="shared" si="3080"/>
        <v>2715000000</v>
      </c>
      <c r="D6683" s="164">
        <f t="shared" si="3081"/>
        <v>282200000</v>
      </c>
      <c r="E6683" s="164">
        <f t="shared" si="3081"/>
        <v>1917200000</v>
      </c>
      <c r="F6683" s="164">
        <f t="shared" si="3081"/>
        <v>259900000</v>
      </c>
      <c r="G6683" s="164">
        <f t="shared" si="3081"/>
        <v>255700000</v>
      </c>
      <c r="H6683" s="164">
        <f t="shared" si="3082"/>
        <v>2715000000</v>
      </c>
      <c r="I6683" s="164">
        <f>SUM(I6687,I6691)</f>
        <v>282200000</v>
      </c>
      <c r="J6683" s="164">
        <f>SUM(J6687,J6691)</f>
        <v>1917200000</v>
      </c>
      <c r="K6683" s="164">
        <f>SUM(K6687,K6691)</f>
        <v>259900000</v>
      </c>
      <c r="L6683" s="164">
        <f>SUM(L6687,L6691)</f>
        <v>255700000</v>
      </c>
      <c r="M6683" s="164">
        <f t="shared" si="3083"/>
        <v>0</v>
      </c>
      <c r="N6683" s="164">
        <f>SUM(N6687,N6691)</f>
        <v>0</v>
      </c>
      <c r="O6683" s="164">
        <f>SUM(O6687,O6691)</f>
        <v>0</v>
      </c>
      <c r="P6683" s="164">
        <f>SUM(P6687,P6691)</f>
        <v>0</v>
      </c>
      <c r="Q6683" s="164">
        <f>SUM(Q6687,Q6691)</f>
        <v>0</v>
      </c>
      <c r="R6683" s="164">
        <f t="shared" si="3084"/>
        <v>0</v>
      </c>
      <c r="S6683" s="164">
        <f>SUM(S6687,S6691)</f>
        <v>0</v>
      </c>
      <c r="T6683" s="164">
        <f>SUM(T6687,T6691)</f>
        <v>0</v>
      </c>
      <c r="U6683" s="164">
        <f>SUM(U6687,U6691)</f>
        <v>0</v>
      </c>
      <c r="V6683" s="164">
        <f>SUM(V6687,V6691)</f>
        <v>0</v>
      </c>
    </row>
    <row r="6684" spans="1:22" ht="31.5" thickTop="1" thickBot="1">
      <c r="A6684" s="160" t="s">
        <v>2227</v>
      </c>
      <c r="B6684" s="165" t="s">
        <v>2228</v>
      </c>
      <c r="C6684" s="164">
        <f t="shared" si="3080"/>
        <v>2963000000</v>
      </c>
      <c r="D6684" s="164">
        <f t="shared" si="3081"/>
        <v>355600000</v>
      </c>
      <c r="E6684" s="164">
        <f t="shared" si="3081"/>
        <v>2025200000</v>
      </c>
      <c r="F6684" s="164">
        <f t="shared" si="3081"/>
        <v>300500000</v>
      </c>
      <c r="G6684" s="164">
        <f t="shared" si="3081"/>
        <v>281700000</v>
      </c>
      <c r="H6684" s="164">
        <f t="shared" si="3082"/>
        <v>2963000000</v>
      </c>
      <c r="I6684" s="164">
        <f>SUM(I6685,I6687)</f>
        <v>355600000</v>
      </c>
      <c r="J6684" s="164">
        <f>SUM(J6685,J6687)</f>
        <v>2025200000</v>
      </c>
      <c r="K6684" s="164">
        <f>SUM(K6685,K6687)</f>
        <v>300500000</v>
      </c>
      <c r="L6684" s="164">
        <f>SUM(L6685,L6687)</f>
        <v>281700000</v>
      </c>
      <c r="M6684" s="164">
        <f t="shared" si="3083"/>
        <v>0</v>
      </c>
      <c r="N6684" s="164">
        <f>SUM(N6685,N6687)</f>
        <v>0</v>
      </c>
      <c r="O6684" s="164">
        <f>SUM(O6685,O6687)</f>
        <v>0</v>
      </c>
      <c r="P6684" s="164">
        <f>SUM(P6685,P6687)</f>
        <v>0</v>
      </c>
      <c r="Q6684" s="164">
        <f>SUM(Q6685,Q6687)</f>
        <v>0</v>
      </c>
      <c r="R6684" s="164">
        <f t="shared" si="3084"/>
        <v>0</v>
      </c>
      <c r="S6684" s="164">
        <f>SUM(S6685,S6687)</f>
        <v>0</v>
      </c>
      <c r="T6684" s="164">
        <f>SUM(T6685,T6687)</f>
        <v>0</v>
      </c>
      <c r="U6684" s="164">
        <f>SUM(U6685,U6687)</f>
        <v>0</v>
      </c>
      <c r="V6684" s="164">
        <f>SUM(V6685,V6687)</f>
        <v>0</v>
      </c>
    </row>
    <row r="6685" spans="1:22" ht="16.5" thickTop="1" thickBot="1">
      <c r="A6685" s="160" t="s">
        <v>121</v>
      </c>
      <c r="B6685" s="166" t="s">
        <v>99</v>
      </c>
      <c r="C6685" s="164">
        <f t="shared" si="3080"/>
        <v>288000000</v>
      </c>
      <c r="D6685" s="164">
        <f t="shared" si="3081"/>
        <v>83400000</v>
      </c>
      <c r="E6685" s="164">
        <f t="shared" si="3081"/>
        <v>120000000</v>
      </c>
      <c r="F6685" s="164">
        <f t="shared" si="3081"/>
        <v>50600000</v>
      </c>
      <c r="G6685" s="164">
        <f t="shared" si="3081"/>
        <v>34000000</v>
      </c>
      <c r="H6685" s="164">
        <f t="shared" si="3082"/>
        <v>288000000</v>
      </c>
      <c r="I6685" s="164">
        <f>SUM(I6686)</f>
        <v>83400000</v>
      </c>
      <c r="J6685" s="164">
        <f>SUM(J6686)</f>
        <v>120000000</v>
      </c>
      <c r="K6685" s="164">
        <f>SUM(K6686)</f>
        <v>50600000</v>
      </c>
      <c r="L6685" s="164">
        <f>SUM(L6686)</f>
        <v>34000000</v>
      </c>
      <c r="M6685" s="164">
        <f t="shared" si="3083"/>
        <v>0</v>
      </c>
      <c r="N6685" s="164">
        <f>SUM(N6686)</f>
        <v>0</v>
      </c>
      <c r="O6685" s="164">
        <f>SUM(O6686)</f>
        <v>0</v>
      </c>
      <c r="P6685" s="164">
        <f>SUM(P6686)</f>
        <v>0</v>
      </c>
      <c r="Q6685" s="164">
        <f>SUM(Q6686)</f>
        <v>0</v>
      </c>
      <c r="R6685" s="164">
        <f t="shared" si="3084"/>
        <v>0</v>
      </c>
      <c r="S6685" s="164">
        <f>SUM(S6686)</f>
        <v>0</v>
      </c>
      <c r="T6685" s="164">
        <f>SUM(T6686)</f>
        <v>0</v>
      </c>
      <c r="U6685" s="164">
        <f>SUM(U6686)</f>
        <v>0</v>
      </c>
      <c r="V6685" s="164">
        <f>SUM(V6686)</f>
        <v>0</v>
      </c>
    </row>
    <row r="6686" spans="1:22" ht="16.5" thickTop="1" thickBot="1">
      <c r="A6686" s="160" t="s">
        <v>121</v>
      </c>
      <c r="B6686" s="167" t="s">
        <v>102</v>
      </c>
      <c r="C6686" s="164">
        <f t="shared" si="3080"/>
        <v>288000000</v>
      </c>
      <c r="D6686" s="164">
        <f t="shared" si="3081"/>
        <v>83400000</v>
      </c>
      <c r="E6686" s="164">
        <f t="shared" si="3081"/>
        <v>120000000</v>
      </c>
      <c r="F6686" s="164">
        <f t="shared" si="3081"/>
        <v>50600000</v>
      </c>
      <c r="G6686" s="164">
        <f t="shared" si="3081"/>
        <v>34000000</v>
      </c>
      <c r="H6686" s="164">
        <f t="shared" si="3082"/>
        <v>288000000</v>
      </c>
      <c r="I6686" s="164">
        <v>83400000</v>
      </c>
      <c r="J6686" s="164">
        <v>120000000</v>
      </c>
      <c r="K6686" s="164">
        <v>50600000</v>
      </c>
      <c r="L6686" s="164">
        <v>34000000</v>
      </c>
      <c r="M6686" s="164">
        <f t="shared" si="3083"/>
        <v>0</v>
      </c>
      <c r="N6686" s="164">
        <v>0</v>
      </c>
      <c r="O6686" s="164">
        <v>0</v>
      </c>
      <c r="P6686" s="164">
        <v>0</v>
      </c>
      <c r="Q6686" s="164">
        <v>0</v>
      </c>
      <c r="R6686" s="164">
        <f t="shared" si="3084"/>
        <v>0</v>
      </c>
      <c r="S6686" s="164">
        <v>0</v>
      </c>
      <c r="T6686" s="164">
        <v>0</v>
      </c>
      <c r="U6686" s="164">
        <v>0</v>
      </c>
      <c r="V6686" s="164">
        <v>0</v>
      </c>
    </row>
    <row r="6687" spans="1:22" ht="16.5" thickTop="1" thickBot="1">
      <c r="A6687" s="160" t="s">
        <v>121</v>
      </c>
      <c r="B6687" s="166" t="s">
        <v>157</v>
      </c>
      <c r="C6687" s="164">
        <f t="shared" si="3080"/>
        <v>2675000000</v>
      </c>
      <c r="D6687" s="164">
        <f t="shared" si="3081"/>
        <v>272200000</v>
      </c>
      <c r="E6687" s="164">
        <f t="shared" si="3081"/>
        <v>1905200000</v>
      </c>
      <c r="F6687" s="164">
        <f t="shared" si="3081"/>
        <v>249900000</v>
      </c>
      <c r="G6687" s="164">
        <f t="shared" si="3081"/>
        <v>247700000</v>
      </c>
      <c r="H6687" s="164">
        <f t="shared" si="3082"/>
        <v>2675000000</v>
      </c>
      <c r="I6687" s="164">
        <v>272200000</v>
      </c>
      <c r="J6687" s="164">
        <v>1905200000</v>
      </c>
      <c r="K6687" s="164">
        <v>249900000</v>
      </c>
      <c r="L6687" s="164">
        <v>247700000</v>
      </c>
      <c r="M6687" s="164">
        <f t="shared" si="3083"/>
        <v>0</v>
      </c>
      <c r="N6687" s="164">
        <v>0</v>
      </c>
      <c r="O6687" s="164">
        <v>0</v>
      </c>
      <c r="P6687" s="164">
        <v>0</v>
      </c>
      <c r="Q6687" s="164">
        <v>0</v>
      </c>
      <c r="R6687" s="164">
        <f t="shared" si="3084"/>
        <v>0</v>
      </c>
      <c r="S6687" s="164">
        <v>0</v>
      </c>
      <c r="T6687" s="164">
        <v>0</v>
      </c>
      <c r="U6687" s="164">
        <v>0</v>
      </c>
      <c r="V6687" s="164">
        <v>0</v>
      </c>
    </row>
    <row r="6688" spans="1:22" ht="31.5" thickTop="1" thickBot="1">
      <c r="A6688" s="160" t="s">
        <v>2229</v>
      </c>
      <c r="B6688" s="165" t="s">
        <v>2230</v>
      </c>
      <c r="C6688" s="164">
        <f t="shared" si="3080"/>
        <v>550000000</v>
      </c>
      <c r="D6688" s="164">
        <f t="shared" si="3081"/>
        <v>135000000</v>
      </c>
      <c r="E6688" s="164">
        <f t="shared" si="3081"/>
        <v>152000000</v>
      </c>
      <c r="F6688" s="164">
        <f t="shared" si="3081"/>
        <v>141000000</v>
      </c>
      <c r="G6688" s="164">
        <f t="shared" si="3081"/>
        <v>122000000</v>
      </c>
      <c r="H6688" s="164">
        <f t="shared" si="3082"/>
        <v>550000000</v>
      </c>
      <c r="I6688" s="164">
        <f>SUM(I6689,I6691)</f>
        <v>135000000</v>
      </c>
      <c r="J6688" s="164">
        <f>SUM(J6689,J6691)</f>
        <v>152000000</v>
      </c>
      <c r="K6688" s="164">
        <f>SUM(K6689,K6691)</f>
        <v>141000000</v>
      </c>
      <c r="L6688" s="164">
        <f>SUM(L6689,L6691)</f>
        <v>122000000</v>
      </c>
      <c r="M6688" s="164">
        <f t="shared" si="3083"/>
        <v>0</v>
      </c>
      <c r="N6688" s="164">
        <f>SUM(N6689,N6691)</f>
        <v>0</v>
      </c>
      <c r="O6688" s="164">
        <f>SUM(O6689,O6691)</f>
        <v>0</v>
      </c>
      <c r="P6688" s="164">
        <f>SUM(P6689,P6691)</f>
        <v>0</v>
      </c>
      <c r="Q6688" s="164">
        <f>SUM(Q6689,Q6691)</f>
        <v>0</v>
      </c>
      <c r="R6688" s="164">
        <f t="shared" si="3084"/>
        <v>0</v>
      </c>
      <c r="S6688" s="164">
        <f>SUM(S6689,S6691)</f>
        <v>0</v>
      </c>
      <c r="T6688" s="164">
        <f>SUM(T6689,T6691)</f>
        <v>0</v>
      </c>
      <c r="U6688" s="164">
        <f>SUM(U6689,U6691)</f>
        <v>0</v>
      </c>
      <c r="V6688" s="164">
        <f>SUM(V6689,V6691)</f>
        <v>0</v>
      </c>
    </row>
    <row r="6689" spans="1:22" ht="16.5" thickTop="1" thickBot="1">
      <c r="A6689" s="160" t="s">
        <v>121</v>
      </c>
      <c r="B6689" s="166" t="s">
        <v>99</v>
      </c>
      <c r="C6689" s="164">
        <f t="shared" si="3080"/>
        <v>510000000</v>
      </c>
      <c r="D6689" s="164">
        <f t="shared" si="3081"/>
        <v>125000000</v>
      </c>
      <c r="E6689" s="164">
        <f t="shared" si="3081"/>
        <v>140000000</v>
      </c>
      <c r="F6689" s="164">
        <f t="shared" si="3081"/>
        <v>131000000</v>
      </c>
      <c r="G6689" s="164">
        <f t="shared" si="3081"/>
        <v>114000000</v>
      </c>
      <c r="H6689" s="164">
        <f t="shared" si="3082"/>
        <v>510000000</v>
      </c>
      <c r="I6689" s="164">
        <f>SUM(I6690)</f>
        <v>125000000</v>
      </c>
      <c r="J6689" s="164">
        <f>SUM(J6690)</f>
        <v>140000000</v>
      </c>
      <c r="K6689" s="164">
        <f>SUM(K6690)</f>
        <v>131000000</v>
      </c>
      <c r="L6689" s="164">
        <f>SUM(L6690)</f>
        <v>114000000</v>
      </c>
      <c r="M6689" s="164">
        <f t="shared" si="3083"/>
        <v>0</v>
      </c>
      <c r="N6689" s="164">
        <f>SUM(N6690)</f>
        <v>0</v>
      </c>
      <c r="O6689" s="164">
        <f>SUM(O6690)</f>
        <v>0</v>
      </c>
      <c r="P6689" s="164">
        <f>SUM(P6690)</f>
        <v>0</v>
      </c>
      <c r="Q6689" s="164">
        <f>SUM(Q6690)</f>
        <v>0</v>
      </c>
      <c r="R6689" s="164">
        <f t="shared" si="3084"/>
        <v>0</v>
      </c>
      <c r="S6689" s="164">
        <f>SUM(S6690)</f>
        <v>0</v>
      </c>
      <c r="T6689" s="164">
        <f>SUM(T6690)</f>
        <v>0</v>
      </c>
      <c r="U6689" s="164">
        <f>SUM(U6690)</f>
        <v>0</v>
      </c>
      <c r="V6689" s="164">
        <f>SUM(V6690)</f>
        <v>0</v>
      </c>
    </row>
    <row r="6690" spans="1:22" ht="16.5" thickTop="1" thickBot="1">
      <c r="A6690" s="160" t="s">
        <v>121</v>
      </c>
      <c r="B6690" s="167" t="s">
        <v>102</v>
      </c>
      <c r="C6690" s="164">
        <f t="shared" si="3080"/>
        <v>510000000</v>
      </c>
      <c r="D6690" s="164">
        <f t="shared" si="3081"/>
        <v>125000000</v>
      </c>
      <c r="E6690" s="164">
        <f t="shared" si="3081"/>
        <v>140000000</v>
      </c>
      <c r="F6690" s="164">
        <f t="shared" si="3081"/>
        <v>131000000</v>
      </c>
      <c r="G6690" s="164">
        <f t="shared" si="3081"/>
        <v>114000000</v>
      </c>
      <c r="H6690" s="164">
        <f t="shared" si="3082"/>
        <v>510000000</v>
      </c>
      <c r="I6690" s="164">
        <v>125000000</v>
      </c>
      <c r="J6690" s="164">
        <v>140000000</v>
      </c>
      <c r="K6690" s="164">
        <v>131000000</v>
      </c>
      <c r="L6690" s="164">
        <v>114000000</v>
      </c>
      <c r="M6690" s="164">
        <f t="shared" si="3083"/>
        <v>0</v>
      </c>
      <c r="N6690" s="164">
        <v>0</v>
      </c>
      <c r="O6690" s="164">
        <v>0</v>
      </c>
      <c r="P6690" s="164">
        <v>0</v>
      </c>
      <c r="Q6690" s="164">
        <v>0</v>
      </c>
      <c r="R6690" s="164">
        <f t="shared" si="3084"/>
        <v>0</v>
      </c>
      <c r="S6690" s="164">
        <v>0</v>
      </c>
      <c r="T6690" s="164">
        <v>0</v>
      </c>
      <c r="U6690" s="164">
        <v>0</v>
      </c>
      <c r="V6690" s="164">
        <v>0</v>
      </c>
    </row>
    <row r="6691" spans="1:22" ht="16.5" thickTop="1" thickBot="1">
      <c r="A6691" s="160" t="s">
        <v>121</v>
      </c>
      <c r="B6691" s="166" t="s">
        <v>157</v>
      </c>
      <c r="C6691" s="164">
        <f t="shared" si="3080"/>
        <v>40000000</v>
      </c>
      <c r="D6691" s="164">
        <f t="shared" si="3081"/>
        <v>10000000</v>
      </c>
      <c r="E6691" s="164">
        <f t="shared" si="3081"/>
        <v>12000000</v>
      </c>
      <c r="F6691" s="164">
        <f t="shared" si="3081"/>
        <v>10000000</v>
      </c>
      <c r="G6691" s="164">
        <f t="shared" si="3081"/>
        <v>8000000</v>
      </c>
      <c r="H6691" s="164">
        <f t="shared" si="3082"/>
        <v>40000000</v>
      </c>
      <c r="I6691" s="164">
        <v>10000000</v>
      </c>
      <c r="J6691" s="164">
        <v>12000000</v>
      </c>
      <c r="K6691" s="164">
        <v>10000000</v>
      </c>
      <c r="L6691" s="164">
        <v>8000000</v>
      </c>
      <c r="M6691" s="164">
        <f t="shared" si="3083"/>
        <v>0</v>
      </c>
      <c r="N6691" s="164">
        <v>0</v>
      </c>
      <c r="O6691" s="164">
        <v>0</v>
      </c>
      <c r="P6691" s="164">
        <v>0</v>
      </c>
      <c r="Q6691" s="164">
        <v>0</v>
      </c>
      <c r="R6691" s="164">
        <f t="shared" si="3084"/>
        <v>0</v>
      </c>
      <c r="S6691" s="164">
        <v>0</v>
      </c>
      <c r="T6691" s="164">
        <v>0</v>
      </c>
      <c r="U6691" s="164">
        <v>0</v>
      </c>
      <c r="V6691" s="164">
        <v>0</v>
      </c>
    </row>
    <row r="6692" spans="1:22" ht="31.5" thickTop="1" thickBot="1">
      <c r="A6692" s="160" t="s">
        <v>2231</v>
      </c>
      <c r="B6692" s="165" t="s">
        <v>2232</v>
      </c>
      <c r="C6692" s="164">
        <f t="shared" si="3080"/>
        <v>4500000</v>
      </c>
      <c r="D6692" s="164">
        <f t="shared" si="3081"/>
        <v>400000</v>
      </c>
      <c r="E6692" s="164">
        <f t="shared" si="3081"/>
        <v>400000</v>
      </c>
      <c r="F6692" s="164">
        <f t="shared" si="3081"/>
        <v>2000000</v>
      </c>
      <c r="G6692" s="164">
        <f t="shared" si="3081"/>
        <v>1700000</v>
      </c>
      <c r="H6692" s="164">
        <f t="shared" si="3082"/>
        <v>4500000</v>
      </c>
      <c r="I6692" s="164">
        <f t="shared" ref="I6692:L6695" si="3103">SUM(I6693)</f>
        <v>400000</v>
      </c>
      <c r="J6692" s="164">
        <f t="shared" si="3103"/>
        <v>400000</v>
      </c>
      <c r="K6692" s="164">
        <f t="shared" si="3103"/>
        <v>2000000</v>
      </c>
      <c r="L6692" s="164">
        <f t="shared" si="3103"/>
        <v>1700000</v>
      </c>
      <c r="M6692" s="164">
        <f t="shared" si="3083"/>
        <v>0</v>
      </c>
      <c r="N6692" s="164">
        <f t="shared" ref="N6692:Q6695" si="3104">SUM(N6693)</f>
        <v>0</v>
      </c>
      <c r="O6692" s="164">
        <f t="shared" si="3104"/>
        <v>0</v>
      </c>
      <c r="P6692" s="164">
        <f t="shared" si="3104"/>
        <v>0</v>
      </c>
      <c r="Q6692" s="164">
        <f t="shared" si="3104"/>
        <v>0</v>
      </c>
      <c r="R6692" s="164">
        <f t="shared" si="3084"/>
        <v>0</v>
      </c>
      <c r="S6692" s="164">
        <f t="shared" ref="S6692:V6695" si="3105">SUM(S6693)</f>
        <v>0</v>
      </c>
      <c r="T6692" s="164">
        <f t="shared" si="3105"/>
        <v>0</v>
      </c>
      <c r="U6692" s="164">
        <f t="shared" si="3105"/>
        <v>0</v>
      </c>
      <c r="V6692" s="164">
        <f t="shared" si="3105"/>
        <v>0</v>
      </c>
    </row>
    <row r="6693" spans="1:22" ht="16.5" thickTop="1" thickBot="1">
      <c r="A6693" s="160" t="s">
        <v>121</v>
      </c>
      <c r="B6693" s="166" t="s">
        <v>99</v>
      </c>
      <c r="C6693" s="164">
        <f t="shared" si="3080"/>
        <v>4500000</v>
      </c>
      <c r="D6693" s="164">
        <f t="shared" si="3081"/>
        <v>400000</v>
      </c>
      <c r="E6693" s="164">
        <f t="shared" si="3081"/>
        <v>400000</v>
      </c>
      <c r="F6693" s="164">
        <f t="shared" si="3081"/>
        <v>2000000</v>
      </c>
      <c r="G6693" s="164">
        <f t="shared" si="3081"/>
        <v>1700000</v>
      </c>
      <c r="H6693" s="164">
        <f t="shared" si="3082"/>
        <v>4500000</v>
      </c>
      <c r="I6693" s="164">
        <f t="shared" si="3103"/>
        <v>400000</v>
      </c>
      <c r="J6693" s="164">
        <f t="shared" si="3103"/>
        <v>400000</v>
      </c>
      <c r="K6693" s="164">
        <f t="shared" si="3103"/>
        <v>2000000</v>
      </c>
      <c r="L6693" s="164">
        <f t="shared" si="3103"/>
        <v>1700000</v>
      </c>
      <c r="M6693" s="164">
        <f t="shared" si="3083"/>
        <v>0</v>
      </c>
      <c r="N6693" s="164">
        <f t="shared" si="3104"/>
        <v>0</v>
      </c>
      <c r="O6693" s="164">
        <f t="shared" si="3104"/>
        <v>0</v>
      </c>
      <c r="P6693" s="164">
        <f t="shared" si="3104"/>
        <v>0</v>
      </c>
      <c r="Q6693" s="164">
        <f t="shared" si="3104"/>
        <v>0</v>
      </c>
      <c r="R6693" s="164">
        <f t="shared" si="3084"/>
        <v>0</v>
      </c>
      <c r="S6693" s="164">
        <f t="shared" si="3105"/>
        <v>0</v>
      </c>
      <c r="T6693" s="164">
        <f t="shared" si="3105"/>
        <v>0</v>
      </c>
      <c r="U6693" s="164">
        <f t="shared" si="3105"/>
        <v>0</v>
      </c>
      <c r="V6693" s="164">
        <f t="shared" si="3105"/>
        <v>0</v>
      </c>
    </row>
    <row r="6694" spans="1:22" ht="16.5" thickTop="1" thickBot="1">
      <c r="A6694" s="160" t="s">
        <v>121</v>
      </c>
      <c r="B6694" s="167" t="s">
        <v>15</v>
      </c>
      <c r="C6694" s="164">
        <f t="shared" si="3080"/>
        <v>4500000</v>
      </c>
      <c r="D6694" s="164">
        <f t="shared" si="3081"/>
        <v>400000</v>
      </c>
      <c r="E6694" s="164">
        <f t="shared" si="3081"/>
        <v>400000</v>
      </c>
      <c r="F6694" s="164">
        <f t="shared" si="3081"/>
        <v>2000000</v>
      </c>
      <c r="G6694" s="164">
        <f t="shared" si="3081"/>
        <v>1700000</v>
      </c>
      <c r="H6694" s="164">
        <f t="shared" si="3082"/>
        <v>4500000</v>
      </c>
      <c r="I6694" s="164">
        <f t="shared" si="3103"/>
        <v>400000</v>
      </c>
      <c r="J6694" s="164">
        <f t="shared" si="3103"/>
        <v>400000</v>
      </c>
      <c r="K6694" s="164">
        <f t="shared" si="3103"/>
        <v>2000000</v>
      </c>
      <c r="L6694" s="164">
        <f t="shared" si="3103"/>
        <v>1700000</v>
      </c>
      <c r="M6694" s="164">
        <f t="shared" si="3083"/>
        <v>0</v>
      </c>
      <c r="N6694" s="164">
        <f t="shared" si="3104"/>
        <v>0</v>
      </c>
      <c r="O6694" s="164">
        <f t="shared" si="3104"/>
        <v>0</v>
      </c>
      <c r="P6694" s="164">
        <f t="shared" si="3104"/>
        <v>0</v>
      </c>
      <c r="Q6694" s="164">
        <f t="shared" si="3104"/>
        <v>0</v>
      </c>
      <c r="R6694" s="164">
        <f t="shared" si="3084"/>
        <v>0</v>
      </c>
      <c r="S6694" s="164">
        <f t="shared" si="3105"/>
        <v>0</v>
      </c>
      <c r="T6694" s="164">
        <f t="shared" si="3105"/>
        <v>0</v>
      </c>
      <c r="U6694" s="164">
        <f t="shared" si="3105"/>
        <v>0</v>
      </c>
      <c r="V6694" s="164">
        <f t="shared" si="3105"/>
        <v>0</v>
      </c>
    </row>
    <row r="6695" spans="1:22" ht="16.5" thickTop="1" thickBot="1">
      <c r="A6695" s="160" t="s">
        <v>121</v>
      </c>
      <c r="B6695" s="168" t="s">
        <v>136</v>
      </c>
      <c r="C6695" s="164">
        <f t="shared" si="3080"/>
        <v>4500000</v>
      </c>
      <c r="D6695" s="164">
        <f t="shared" si="3081"/>
        <v>400000</v>
      </c>
      <c r="E6695" s="164">
        <f t="shared" si="3081"/>
        <v>400000</v>
      </c>
      <c r="F6695" s="164">
        <f t="shared" si="3081"/>
        <v>2000000</v>
      </c>
      <c r="G6695" s="164">
        <f t="shared" si="3081"/>
        <v>1700000</v>
      </c>
      <c r="H6695" s="164">
        <f t="shared" si="3082"/>
        <v>4500000</v>
      </c>
      <c r="I6695" s="164">
        <f t="shared" si="3103"/>
        <v>400000</v>
      </c>
      <c r="J6695" s="164">
        <f t="shared" si="3103"/>
        <v>400000</v>
      </c>
      <c r="K6695" s="164">
        <f t="shared" si="3103"/>
        <v>2000000</v>
      </c>
      <c r="L6695" s="164">
        <f t="shared" si="3103"/>
        <v>1700000</v>
      </c>
      <c r="M6695" s="164">
        <f t="shared" si="3083"/>
        <v>0</v>
      </c>
      <c r="N6695" s="164">
        <f t="shared" si="3104"/>
        <v>0</v>
      </c>
      <c r="O6695" s="164">
        <f t="shared" si="3104"/>
        <v>0</v>
      </c>
      <c r="P6695" s="164">
        <f t="shared" si="3104"/>
        <v>0</v>
      </c>
      <c r="Q6695" s="164">
        <f t="shared" si="3104"/>
        <v>0</v>
      </c>
      <c r="R6695" s="164">
        <f t="shared" si="3084"/>
        <v>0</v>
      </c>
      <c r="S6695" s="164">
        <f t="shared" si="3105"/>
        <v>0</v>
      </c>
      <c r="T6695" s="164">
        <f t="shared" si="3105"/>
        <v>0</v>
      </c>
      <c r="U6695" s="164">
        <f t="shared" si="3105"/>
        <v>0</v>
      </c>
      <c r="V6695" s="164">
        <f t="shared" si="3105"/>
        <v>0</v>
      </c>
    </row>
    <row r="6696" spans="1:22" ht="16.5" thickTop="1" thickBot="1">
      <c r="A6696" s="160" t="s">
        <v>121</v>
      </c>
      <c r="B6696" s="169" t="s">
        <v>135</v>
      </c>
      <c r="C6696" s="164">
        <f t="shared" si="3080"/>
        <v>4500000</v>
      </c>
      <c r="D6696" s="164">
        <f t="shared" si="3081"/>
        <v>400000</v>
      </c>
      <c r="E6696" s="164">
        <f t="shared" si="3081"/>
        <v>400000</v>
      </c>
      <c r="F6696" s="164">
        <f t="shared" si="3081"/>
        <v>2000000</v>
      </c>
      <c r="G6696" s="164">
        <f t="shared" si="3081"/>
        <v>1700000</v>
      </c>
      <c r="H6696" s="164">
        <f t="shared" si="3082"/>
        <v>4500000</v>
      </c>
      <c r="I6696" s="164">
        <v>400000</v>
      </c>
      <c r="J6696" s="164">
        <v>400000</v>
      </c>
      <c r="K6696" s="164">
        <v>2000000</v>
      </c>
      <c r="L6696" s="164">
        <v>1700000</v>
      </c>
      <c r="M6696" s="164">
        <f t="shared" si="3083"/>
        <v>0</v>
      </c>
      <c r="N6696" s="164">
        <v>0</v>
      </c>
      <c r="O6696" s="164">
        <v>0</v>
      </c>
      <c r="P6696" s="164">
        <v>0</v>
      </c>
      <c r="Q6696" s="164">
        <v>0</v>
      </c>
      <c r="R6696" s="164">
        <f t="shared" si="3084"/>
        <v>0</v>
      </c>
      <c r="S6696" s="164">
        <v>0</v>
      </c>
      <c r="T6696" s="164">
        <v>0</v>
      </c>
      <c r="U6696" s="164">
        <v>0</v>
      </c>
      <c r="V6696" s="164">
        <v>0</v>
      </c>
    </row>
    <row r="6697" spans="1:22" ht="31.5" thickTop="1" thickBot="1">
      <c r="A6697" s="160" t="s">
        <v>2233</v>
      </c>
      <c r="B6697" s="165" t="s">
        <v>2234</v>
      </c>
      <c r="C6697" s="164">
        <f t="shared" si="3080"/>
        <v>226000000</v>
      </c>
      <c r="D6697" s="164">
        <f t="shared" si="3081"/>
        <v>25000000</v>
      </c>
      <c r="E6697" s="164">
        <f t="shared" si="3081"/>
        <v>35000000</v>
      </c>
      <c r="F6697" s="164">
        <f t="shared" si="3081"/>
        <v>65500000</v>
      </c>
      <c r="G6697" s="164">
        <f t="shared" si="3081"/>
        <v>100500000</v>
      </c>
      <c r="H6697" s="164">
        <f t="shared" si="3082"/>
        <v>226000000</v>
      </c>
      <c r="I6697" s="164">
        <f t="shared" ref="I6697:L6701" si="3106">SUM(I6714,I6730)</f>
        <v>25000000</v>
      </c>
      <c r="J6697" s="164">
        <f t="shared" si="3106"/>
        <v>35000000</v>
      </c>
      <c r="K6697" s="164">
        <f t="shared" si="3106"/>
        <v>65500000</v>
      </c>
      <c r="L6697" s="164">
        <f t="shared" si="3106"/>
        <v>100500000</v>
      </c>
      <c r="M6697" s="164">
        <f t="shared" si="3083"/>
        <v>0</v>
      </c>
      <c r="N6697" s="164">
        <f t="shared" ref="N6697:Q6701" si="3107">SUM(N6714,N6730)</f>
        <v>0</v>
      </c>
      <c r="O6697" s="164">
        <f t="shared" si="3107"/>
        <v>0</v>
      </c>
      <c r="P6697" s="164">
        <f t="shared" si="3107"/>
        <v>0</v>
      </c>
      <c r="Q6697" s="164">
        <f t="shared" si="3107"/>
        <v>0</v>
      </c>
      <c r="R6697" s="164">
        <f t="shared" si="3084"/>
        <v>0</v>
      </c>
      <c r="S6697" s="164">
        <f t="shared" ref="S6697:V6701" si="3108">SUM(S6714,S6730)</f>
        <v>0</v>
      </c>
      <c r="T6697" s="164">
        <f t="shared" si="3108"/>
        <v>0</v>
      </c>
      <c r="U6697" s="164">
        <f t="shared" si="3108"/>
        <v>0</v>
      </c>
      <c r="V6697" s="164">
        <f t="shared" si="3108"/>
        <v>0</v>
      </c>
    </row>
    <row r="6698" spans="1:22" ht="16.5" thickTop="1" thickBot="1">
      <c r="A6698" s="160" t="s">
        <v>121</v>
      </c>
      <c r="B6698" s="166" t="s">
        <v>99</v>
      </c>
      <c r="C6698" s="164">
        <f t="shared" si="3080"/>
        <v>226000000</v>
      </c>
      <c r="D6698" s="164">
        <f t="shared" si="3081"/>
        <v>25000000</v>
      </c>
      <c r="E6698" s="164">
        <f t="shared" si="3081"/>
        <v>35000000</v>
      </c>
      <c r="F6698" s="164">
        <f t="shared" si="3081"/>
        <v>65500000</v>
      </c>
      <c r="G6698" s="164">
        <f t="shared" si="3081"/>
        <v>100500000</v>
      </c>
      <c r="H6698" s="164">
        <f t="shared" si="3082"/>
        <v>226000000</v>
      </c>
      <c r="I6698" s="164">
        <f t="shared" si="3106"/>
        <v>25000000</v>
      </c>
      <c r="J6698" s="164">
        <f t="shared" si="3106"/>
        <v>35000000</v>
      </c>
      <c r="K6698" s="164">
        <f t="shared" si="3106"/>
        <v>65500000</v>
      </c>
      <c r="L6698" s="164">
        <f t="shared" si="3106"/>
        <v>100500000</v>
      </c>
      <c r="M6698" s="164">
        <f t="shared" si="3083"/>
        <v>0</v>
      </c>
      <c r="N6698" s="164">
        <f t="shared" si="3107"/>
        <v>0</v>
      </c>
      <c r="O6698" s="164">
        <f t="shared" si="3107"/>
        <v>0</v>
      </c>
      <c r="P6698" s="164">
        <f t="shared" si="3107"/>
        <v>0</v>
      </c>
      <c r="Q6698" s="164">
        <f t="shared" si="3107"/>
        <v>0</v>
      </c>
      <c r="R6698" s="164">
        <f t="shared" si="3084"/>
        <v>0</v>
      </c>
      <c r="S6698" s="164">
        <f t="shared" si="3108"/>
        <v>0</v>
      </c>
      <c r="T6698" s="164">
        <f t="shared" si="3108"/>
        <v>0</v>
      </c>
      <c r="U6698" s="164">
        <f t="shared" si="3108"/>
        <v>0</v>
      </c>
      <c r="V6698" s="164">
        <f t="shared" si="3108"/>
        <v>0</v>
      </c>
    </row>
    <row r="6699" spans="1:22" ht="16.5" thickTop="1" thickBot="1">
      <c r="A6699" s="160" t="s">
        <v>121</v>
      </c>
      <c r="B6699" s="167" t="s">
        <v>15</v>
      </c>
      <c r="C6699" s="164">
        <f t="shared" si="3080"/>
        <v>226000000</v>
      </c>
      <c r="D6699" s="164">
        <f t="shared" si="3081"/>
        <v>25000000</v>
      </c>
      <c r="E6699" s="164">
        <f t="shared" si="3081"/>
        <v>35000000</v>
      </c>
      <c r="F6699" s="164">
        <f t="shared" si="3081"/>
        <v>65500000</v>
      </c>
      <c r="G6699" s="164">
        <f t="shared" si="3081"/>
        <v>100500000</v>
      </c>
      <c r="H6699" s="164">
        <f t="shared" si="3082"/>
        <v>226000000</v>
      </c>
      <c r="I6699" s="164">
        <f t="shared" si="3106"/>
        <v>25000000</v>
      </c>
      <c r="J6699" s="164">
        <f t="shared" si="3106"/>
        <v>35000000</v>
      </c>
      <c r="K6699" s="164">
        <f t="shared" si="3106"/>
        <v>65500000</v>
      </c>
      <c r="L6699" s="164">
        <f t="shared" si="3106"/>
        <v>100500000</v>
      </c>
      <c r="M6699" s="164">
        <f t="shared" si="3083"/>
        <v>0</v>
      </c>
      <c r="N6699" s="164">
        <f t="shared" si="3107"/>
        <v>0</v>
      </c>
      <c r="O6699" s="164">
        <f t="shared" si="3107"/>
        <v>0</v>
      </c>
      <c r="P6699" s="164">
        <f t="shared" si="3107"/>
        <v>0</v>
      </c>
      <c r="Q6699" s="164">
        <f t="shared" si="3107"/>
        <v>0</v>
      </c>
      <c r="R6699" s="164">
        <f t="shared" si="3084"/>
        <v>0</v>
      </c>
      <c r="S6699" s="164">
        <f t="shared" si="3108"/>
        <v>0</v>
      </c>
      <c r="T6699" s="164">
        <f t="shared" si="3108"/>
        <v>0</v>
      </c>
      <c r="U6699" s="164">
        <f t="shared" si="3108"/>
        <v>0</v>
      </c>
      <c r="V6699" s="164">
        <f t="shared" si="3108"/>
        <v>0</v>
      </c>
    </row>
    <row r="6700" spans="1:22" ht="16.5" thickTop="1" thickBot="1">
      <c r="A6700" s="160" t="s">
        <v>121</v>
      </c>
      <c r="B6700" s="168" t="s">
        <v>137</v>
      </c>
      <c r="C6700" s="164">
        <f t="shared" si="3080"/>
        <v>226000000</v>
      </c>
      <c r="D6700" s="164">
        <f t="shared" si="3081"/>
        <v>25000000</v>
      </c>
      <c r="E6700" s="164">
        <f t="shared" si="3081"/>
        <v>35000000</v>
      </c>
      <c r="F6700" s="164">
        <f t="shared" si="3081"/>
        <v>65500000</v>
      </c>
      <c r="G6700" s="164">
        <f t="shared" si="3081"/>
        <v>100500000</v>
      </c>
      <c r="H6700" s="164">
        <f t="shared" si="3082"/>
        <v>226000000</v>
      </c>
      <c r="I6700" s="164">
        <f t="shared" si="3106"/>
        <v>25000000</v>
      </c>
      <c r="J6700" s="164">
        <f t="shared" si="3106"/>
        <v>35000000</v>
      </c>
      <c r="K6700" s="164">
        <f t="shared" si="3106"/>
        <v>65500000</v>
      </c>
      <c r="L6700" s="164">
        <f t="shared" si="3106"/>
        <v>100500000</v>
      </c>
      <c r="M6700" s="164">
        <f t="shared" si="3083"/>
        <v>0</v>
      </c>
      <c r="N6700" s="164">
        <f t="shared" si="3107"/>
        <v>0</v>
      </c>
      <c r="O6700" s="164">
        <f t="shared" si="3107"/>
        <v>0</v>
      </c>
      <c r="P6700" s="164">
        <f t="shared" si="3107"/>
        <v>0</v>
      </c>
      <c r="Q6700" s="164">
        <f t="shared" si="3107"/>
        <v>0</v>
      </c>
      <c r="R6700" s="164">
        <f t="shared" si="3084"/>
        <v>0</v>
      </c>
      <c r="S6700" s="164">
        <f t="shared" si="3108"/>
        <v>0</v>
      </c>
      <c r="T6700" s="164">
        <f t="shared" si="3108"/>
        <v>0</v>
      </c>
      <c r="U6700" s="164">
        <f t="shared" si="3108"/>
        <v>0</v>
      </c>
      <c r="V6700" s="164">
        <f t="shared" si="3108"/>
        <v>0</v>
      </c>
    </row>
    <row r="6701" spans="1:22" ht="16.5" thickTop="1" thickBot="1">
      <c r="A6701" s="160" t="s">
        <v>121</v>
      </c>
      <c r="B6701" s="169" t="s">
        <v>135</v>
      </c>
      <c r="C6701" s="164">
        <f t="shared" si="3080"/>
        <v>51000000</v>
      </c>
      <c r="D6701" s="164">
        <f t="shared" si="3081"/>
        <v>15000000</v>
      </c>
      <c r="E6701" s="164">
        <f t="shared" si="3081"/>
        <v>15000000</v>
      </c>
      <c r="F6701" s="164">
        <f t="shared" si="3081"/>
        <v>10500000</v>
      </c>
      <c r="G6701" s="164">
        <f t="shared" si="3081"/>
        <v>10500000</v>
      </c>
      <c r="H6701" s="164">
        <f t="shared" si="3082"/>
        <v>51000000</v>
      </c>
      <c r="I6701" s="164">
        <f t="shared" si="3106"/>
        <v>15000000</v>
      </c>
      <c r="J6701" s="164">
        <f t="shared" si="3106"/>
        <v>15000000</v>
      </c>
      <c r="K6701" s="164">
        <f t="shared" si="3106"/>
        <v>10500000</v>
      </c>
      <c r="L6701" s="164">
        <f t="shared" si="3106"/>
        <v>10500000</v>
      </c>
      <c r="M6701" s="164">
        <f t="shared" si="3083"/>
        <v>0</v>
      </c>
      <c r="N6701" s="164">
        <f t="shared" si="3107"/>
        <v>0</v>
      </c>
      <c r="O6701" s="164">
        <f t="shared" si="3107"/>
        <v>0</v>
      </c>
      <c r="P6701" s="164">
        <f t="shared" si="3107"/>
        <v>0</v>
      </c>
      <c r="Q6701" s="164">
        <f t="shared" si="3107"/>
        <v>0</v>
      </c>
      <c r="R6701" s="164">
        <f t="shared" si="3084"/>
        <v>0</v>
      </c>
      <c r="S6701" s="164">
        <f t="shared" si="3108"/>
        <v>0</v>
      </c>
      <c r="T6701" s="164">
        <f t="shared" si="3108"/>
        <v>0</v>
      </c>
      <c r="U6701" s="164">
        <f t="shared" si="3108"/>
        <v>0</v>
      </c>
      <c r="V6701" s="164">
        <f t="shared" si="3108"/>
        <v>0</v>
      </c>
    </row>
    <row r="6702" spans="1:22" ht="31.5" thickTop="1" thickBot="1">
      <c r="A6702" s="160" t="s">
        <v>121</v>
      </c>
      <c r="B6702" s="170" t="s">
        <v>141</v>
      </c>
      <c r="C6702" s="164">
        <f t="shared" si="3080"/>
        <v>10000000</v>
      </c>
      <c r="D6702" s="164">
        <f t="shared" si="3081"/>
        <v>2250000</v>
      </c>
      <c r="E6702" s="164">
        <f t="shared" si="3081"/>
        <v>2250000</v>
      </c>
      <c r="F6702" s="164">
        <f t="shared" si="3081"/>
        <v>2750000</v>
      </c>
      <c r="G6702" s="164">
        <f t="shared" si="3081"/>
        <v>2750000</v>
      </c>
      <c r="H6702" s="164">
        <f t="shared" si="3082"/>
        <v>10000000</v>
      </c>
      <c r="I6702" s="164">
        <f t="shared" ref="I6702:L6704" si="3109">SUM(I6719)</f>
        <v>2250000</v>
      </c>
      <c r="J6702" s="164">
        <f t="shared" si="3109"/>
        <v>2250000</v>
      </c>
      <c r="K6702" s="164">
        <f t="shared" si="3109"/>
        <v>2750000</v>
      </c>
      <c r="L6702" s="164">
        <f t="shared" si="3109"/>
        <v>2750000</v>
      </c>
      <c r="M6702" s="164">
        <f t="shared" si="3083"/>
        <v>0</v>
      </c>
      <c r="N6702" s="164">
        <f t="shared" ref="N6702:Q6704" si="3110">SUM(N6719)</f>
        <v>0</v>
      </c>
      <c r="O6702" s="164">
        <f t="shared" si="3110"/>
        <v>0</v>
      </c>
      <c r="P6702" s="164">
        <f t="shared" si="3110"/>
        <v>0</v>
      </c>
      <c r="Q6702" s="164">
        <f t="shared" si="3110"/>
        <v>0</v>
      </c>
      <c r="R6702" s="164">
        <f t="shared" si="3084"/>
        <v>0</v>
      </c>
      <c r="S6702" s="164">
        <f t="shared" ref="S6702:V6704" si="3111">SUM(S6719)</f>
        <v>0</v>
      </c>
      <c r="T6702" s="164">
        <f t="shared" si="3111"/>
        <v>0</v>
      </c>
      <c r="U6702" s="164">
        <f t="shared" si="3111"/>
        <v>0</v>
      </c>
      <c r="V6702" s="164">
        <f t="shared" si="3111"/>
        <v>0</v>
      </c>
    </row>
    <row r="6703" spans="1:22" ht="31.5" thickTop="1" thickBot="1">
      <c r="A6703" s="160" t="s">
        <v>121</v>
      </c>
      <c r="B6703" s="171" t="s">
        <v>142</v>
      </c>
      <c r="C6703" s="164">
        <f t="shared" si="3080"/>
        <v>10000000</v>
      </c>
      <c r="D6703" s="164">
        <f t="shared" si="3081"/>
        <v>2250000</v>
      </c>
      <c r="E6703" s="164">
        <f t="shared" si="3081"/>
        <v>2250000</v>
      </c>
      <c r="F6703" s="164">
        <f t="shared" si="3081"/>
        <v>2750000</v>
      </c>
      <c r="G6703" s="164">
        <f t="shared" si="3081"/>
        <v>2750000</v>
      </c>
      <c r="H6703" s="164">
        <f t="shared" si="3082"/>
        <v>10000000</v>
      </c>
      <c r="I6703" s="164">
        <f t="shared" si="3109"/>
        <v>2250000</v>
      </c>
      <c r="J6703" s="164">
        <f t="shared" si="3109"/>
        <v>2250000</v>
      </c>
      <c r="K6703" s="164">
        <f t="shared" si="3109"/>
        <v>2750000</v>
      </c>
      <c r="L6703" s="164">
        <f t="shared" si="3109"/>
        <v>2750000</v>
      </c>
      <c r="M6703" s="164">
        <f t="shared" si="3083"/>
        <v>0</v>
      </c>
      <c r="N6703" s="164">
        <f t="shared" si="3110"/>
        <v>0</v>
      </c>
      <c r="O6703" s="164">
        <f t="shared" si="3110"/>
        <v>0</v>
      </c>
      <c r="P6703" s="164">
        <f t="shared" si="3110"/>
        <v>0</v>
      </c>
      <c r="Q6703" s="164">
        <f t="shared" si="3110"/>
        <v>0</v>
      </c>
      <c r="R6703" s="164">
        <f t="shared" si="3084"/>
        <v>0</v>
      </c>
      <c r="S6703" s="164">
        <f t="shared" si="3111"/>
        <v>0</v>
      </c>
      <c r="T6703" s="164">
        <f t="shared" si="3111"/>
        <v>0</v>
      </c>
      <c r="U6703" s="164">
        <f t="shared" si="3111"/>
        <v>0</v>
      </c>
      <c r="V6703" s="164">
        <f t="shared" si="3111"/>
        <v>0</v>
      </c>
    </row>
    <row r="6704" spans="1:22" ht="16.5" thickTop="1" thickBot="1">
      <c r="A6704" s="160" t="s">
        <v>121</v>
      </c>
      <c r="B6704" s="172" t="s">
        <v>143</v>
      </c>
      <c r="C6704" s="164">
        <f t="shared" si="3080"/>
        <v>10000000</v>
      </c>
      <c r="D6704" s="164">
        <f t="shared" si="3081"/>
        <v>2250000</v>
      </c>
      <c r="E6704" s="164">
        <f t="shared" si="3081"/>
        <v>2250000</v>
      </c>
      <c r="F6704" s="164">
        <f t="shared" si="3081"/>
        <v>2750000</v>
      </c>
      <c r="G6704" s="164">
        <f t="shared" si="3081"/>
        <v>2750000</v>
      </c>
      <c r="H6704" s="164">
        <f t="shared" si="3082"/>
        <v>10000000</v>
      </c>
      <c r="I6704" s="164">
        <f t="shared" si="3109"/>
        <v>2250000</v>
      </c>
      <c r="J6704" s="164">
        <f t="shared" si="3109"/>
        <v>2250000</v>
      </c>
      <c r="K6704" s="164">
        <f t="shared" si="3109"/>
        <v>2750000</v>
      </c>
      <c r="L6704" s="164">
        <f t="shared" si="3109"/>
        <v>2750000</v>
      </c>
      <c r="M6704" s="164">
        <f t="shared" si="3083"/>
        <v>0</v>
      </c>
      <c r="N6704" s="164">
        <f t="shared" si="3110"/>
        <v>0</v>
      </c>
      <c r="O6704" s="164">
        <f t="shared" si="3110"/>
        <v>0</v>
      </c>
      <c r="P6704" s="164">
        <f t="shared" si="3110"/>
        <v>0</v>
      </c>
      <c r="Q6704" s="164">
        <f t="shared" si="3110"/>
        <v>0</v>
      </c>
      <c r="R6704" s="164">
        <f t="shared" si="3084"/>
        <v>0</v>
      </c>
      <c r="S6704" s="164">
        <f t="shared" si="3111"/>
        <v>0</v>
      </c>
      <c r="T6704" s="164">
        <f t="shared" si="3111"/>
        <v>0</v>
      </c>
      <c r="U6704" s="164">
        <f t="shared" si="3111"/>
        <v>0</v>
      </c>
      <c r="V6704" s="164">
        <f t="shared" si="3111"/>
        <v>0</v>
      </c>
    </row>
    <row r="6705" spans="1:22" ht="16.5" thickTop="1" thickBot="1">
      <c r="A6705" s="160" t="s">
        <v>121</v>
      </c>
      <c r="B6705" s="170" t="s">
        <v>145</v>
      </c>
      <c r="C6705" s="164">
        <f t="shared" si="3080"/>
        <v>41000000</v>
      </c>
      <c r="D6705" s="164">
        <f t="shared" si="3081"/>
        <v>12750000</v>
      </c>
      <c r="E6705" s="164">
        <f t="shared" si="3081"/>
        <v>12750000</v>
      </c>
      <c r="F6705" s="164">
        <f t="shared" si="3081"/>
        <v>7750000</v>
      </c>
      <c r="G6705" s="164">
        <f t="shared" si="3081"/>
        <v>7750000</v>
      </c>
      <c r="H6705" s="164">
        <f t="shared" si="3082"/>
        <v>41000000</v>
      </c>
      <c r="I6705" s="164">
        <f t="shared" ref="I6705:L6713" si="3112">SUM(I6735)</f>
        <v>12750000</v>
      </c>
      <c r="J6705" s="164">
        <f t="shared" si="3112"/>
        <v>12750000</v>
      </c>
      <c r="K6705" s="164">
        <f t="shared" si="3112"/>
        <v>7750000</v>
      </c>
      <c r="L6705" s="164">
        <f t="shared" si="3112"/>
        <v>7750000</v>
      </c>
      <c r="M6705" s="164">
        <f t="shared" si="3083"/>
        <v>0</v>
      </c>
      <c r="N6705" s="164">
        <f t="shared" ref="N6705:Q6713" si="3113">SUM(N6735)</f>
        <v>0</v>
      </c>
      <c r="O6705" s="164">
        <f t="shared" si="3113"/>
        <v>0</v>
      </c>
      <c r="P6705" s="164">
        <f t="shared" si="3113"/>
        <v>0</v>
      </c>
      <c r="Q6705" s="164">
        <f t="shared" si="3113"/>
        <v>0</v>
      </c>
      <c r="R6705" s="164">
        <f t="shared" si="3084"/>
        <v>0</v>
      </c>
      <c r="S6705" s="164">
        <f t="shared" ref="S6705:V6713" si="3114">SUM(S6735)</f>
        <v>0</v>
      </c>
      <c r="T6705" s="164">
        <f t="shared" si="3114"/>
        <v>0</v>
      </c>
      <c r="U6705" s="164">
        <f t="shared" si="3114"/>
        <v>0</v>
      </c>
      <c r="V6705" s="164">
        <f t="shared" si="3114"/>
        <v>0</v>
      </c>
    </row>
    <row r="6706" spans="1:22" ht="16.5" thickTop="1" thickBot="1">
      <c r="A6706" s="160" t="s">
        <v>121</v>
      </c>
      <c r="B6706" s="171" t="s">
        <v>146</v>
      </c>
      <c r="C6706" s="164">
        <f t="shared" si="3080"/>
        <v>41000000</v>
      </c>
      <c r="D6706" s="164">
        <f t="shared" si="3081"/>
        <v>12750000</v>
      </c>
      <c r="E6706" s="164">
        <f t="shared" si="3081"/>
        <v>12750000</v>
      </c>
      <c r="F6706" s="164">
        <f t="shared" si="3081"/>
        <v>7750000</v>
      </c>
      <c r="G6706" s="164">
        <f t="shared" si="3081"/>
        <v>7750000</v>
      </c>
      <c r="H6706" s="164">
        <f t="shared" si="3082"/>
        <v>41000000</v>
      </c>
      <c r="I6706" s="164">
        <f t="shared" si="3112"/>
        <v>12750000</v>
      </c>
      <c r="J6706" s="164">
        <f t="shared" si="3112"/>
        <v>12750000</v>
      </c>
      <c r="K6706" s="164">
        <f t="shared" si="3112"/>
        <v>7750000</v>
      </c>
      <c r="L6706" s="164">
        <f t="shared" si="3112"/>
        <v>7750000</v>
      </c>
      <c r="M6706" s="164">
        <f t="shared" si="3083"/>
        <v>0</v>
      </c>
      <c r="N6706" s="164">
        <f t="shared" si="3113"/>
        <v>0</v>
      </c>
      <c r="O6706" s="164">
        <f t="shared" si="3113"/>
        <v>0</v>
      </c>
      <c r="P6706" s="164">
        <f t="shared" si="3113"/>
        <v>0</v>
      </c>
      <c r="Q6706" s="164">
        <f t="shared" si="3113"/>
        <v>0</v>
      </c>
      <c r="R6706" s="164">
        <f t="shared" si="3084"/>
        <v>0</v>
      </c>
      <c r="S6706" s="164">
        <f t="shared" si="3114"/>
        <v>0</v>
      </c>
      <c r="T6706" s="164">
        <f t="shared" si="3114"/>
        <v>0</v>
      </c>
      <c r="U6706" s="164">
        <f t="shared" si="3114"/>
        <v>0</v>
      </c>
      <c r="V6706" s="164">
        <f t="shared" si="3114"/>
        <v>0</v>
      </c>
    </row>
    <row r="6707" spans="1:22" ht="16.5" thickTop="1" thickBot="1">
      <c r="A6707" s="160" t="s">
        <v>121</v>
      </c>
      <c r="B6707" s="172" t="s">
        <v>147</v>
      </c>
      <c r="C6707" s="164">
        <f t="shared" si="3080"/>
        <v>16500000</v>
      </c>
      <c r="D6707" s="164">
        <f t="shared" si="3081"/>
        <v>4125000</v>
      </c>
      <c r="E6707" s="164">
        <f t="shared" si="3081"/>
        <v>4125000</v>
      </c>
      <c r="F6707" s="164">
        <f t="shared" si="3081"/>
        <v>4125000</v>
      </c>
      <c r="G6707" s="164">
        <f t="shared" si="3081"/>
        <v>4125000</v>
      </c>
      <c r="H6707" s="164">
        <f t="shared" si="3082"/>
        <v>16500000</v>
      </c>
      <c r="I6707" s="164">
        <f t="shared" si="3112"/>
        <v>4125000</v>
      </c>
      <c r="J6707" s="164">
        <f t="shared" si="3112"/>
        <v>4125000</v>
      </c>
      <c r="K6707" s="164">
        <f t="shared" si="3112"/>
        <v>4125000</v>
      </c>
      <c r="L6707" s="164">
        <f t="shared" si="3112"/>
        <v>4125000</v>
      </c>
      <c r="M6707" s="164">
        <f t="shared" si="3083"/>
        <v>0</v>
      </c>
      <c r="N6707" s="164">
        <f t="shared" si="3113"/>
        <v>0</v>
      </c>
      <c r="O6707" s="164">
        <f t="shared" si="3113"/>
        <v>0</v>
      </c>
      <c r="P6707" s="164">
        <f t="shared" si="3113"/>
        <v>0</v>
      </c>
      <c r="Q6707" s="164">
        <f t="shared" si="3113"/>
        <v>0</v>
      </c>
      <c r="R6707" s="164">
        <f t="shared" si="3084"/>
        <v>0</v>
      </c>
      <c r="S6707" s="164">
        <f t="shared" si="3114"/>
        <v>0</v>
      </c>
      <c r="T6707" s="164">
        <f t="shared" si="3114"/>
        <v>0</v>
      </c>
      <c r="U6707" s="164">
        <f t="shared" si="3114"/>
        <v>0</v>
      </c>
      <c r="V6707" s="164">
        <f t="shared" si="3114"/>
        <v>0</v>
      </c>
    </row>
    <row r="6708" spans="1:22" ht="16.5" thickTop="1" thickBot="1">
      <c r="A6708" s="160" t="s">
        <v>121</v>
      </c>
      <c r="B6708" s="172" t="s">
        <v>143</v>
      </c>
      <c r="C6708" s="164">
        <f t="shared" si="3080"/>
        <v>14500000</v>
      </c>
      <c r="D6708" s="164">
        <f t="shared" si="3081"/>
        <v>3625000</v>
      </c>
      <c r="E6708" s="164">
        <f t="shared" si="3081"/>
        <v>3625000</v>
      </c>
      <c r="F6708" s="164">
        <f t="shared" si="3081"/>
        <v>3625000</v>
      </c>
      <c r="G6708" s="164">
        <f t="shared" si="3081"/>
        <v>3625000</v>
      </c>
      <c r="H6708" s="164">
        <f t="shared" si="3082"/>
        <v>14500000</v>
      </c>
      <c r="I6708" s="164">
        <f t="shared" si="3112"/>
        <v>3625000</v>
      </c>
      <c r="J6708" s="164">
        <f t="shared" si="3112"/>
        <v>3625000</v>
      </c>
      <c r="K6708" s="164">
        <f t="shared" si="3112"/>
        <v>3625000</v>
      </c>
      <c r="L6708" s="164">
        <f t="shared" si="3112"/>
        <v>3625000</v>
      </c>
      <c r="M6708" s="164">
        <f t="shared" si="3083"/>
        <v>0</v>
      </c>
      <c r="N6708" s="164">
        <f t="shared" si="3113"/>
        <v>0</v>
      </c>
      <c r="O6708" s="164">
        <f t="shared" si="3113"/>
        <v>0</v>
      </c>
      <c r="P6708" s="164">
        <f t="shared" si="3113"/>
        <v>0</v>
      </c>
      <c r="Q6708" s="164">
        <f t="shared" si="3113"/>
        <v>0</v>
      </c>
      <c r="R6708" s="164">
        <f t="shared" si="3084"/>
        <v>0</v>
      </c>
      <c r="S6708" s="164">
        <f t="shared" si="3114"/>
        <v>0</v>
      </c>
      <c r="T6708" s="164">
        <f t="shared" si="3114"/>
        <v>0</v>
      </c>
      <c r="U6708" s="164">
        <f t="shared" si="3114"/>
        <v>0</v>
      </c>
      <c r="V6708" s="164">
        <f t="shared" si="3114"/>
        <v>0</v>
      </c>
    </row>
    <row r="6709" spans="1:22" ht="16.5" thickTop="1" thickBot="1">
      <c r="A6709" s="160" t="s">
        <v>121</v>
      </c>
      <c r="B6709" s="172" t="s">
        <v>148</v>
      </c>
      <c r="C6709" s="164">
        <f t="shared" si="3080"/>
        <v>10000000</v>
      </c>
      <c r="D6709" s="164">
        <f t="shared" si="3081"/>
        <v>5000000</v>
      </c>
      <c r="E6709" s="164">
        <f t="shared" si="3081"/>
        <v>5000000</v>
      </c>
      <c r="F6709" s="164">
        <f t="shared" si="3081"/>
        <v>0</v>
      </c>
      <c r="G6709" s="164">
        <f t="shared" si="3081"/>
        <v>0</v>
      </c>
      <c r="H6709" s="164">
        <f t="shared" si="3082"/>
        <v>10000000</v>
      </c>
      <c r="I6709" s="164">
        <f t="shared" si="3112"/>
        <v>5000000</v>
      </c>
      <c r="J6709" s="164">
        <f t="shared" si="3112"/>
        <v>5000000</v>
      </c>
      <c r="K6709" s="164">
        <f t="shared" si="3112"/>
        <v>0</v>
      </c>
      <c r="L6709" s="164">
        <f t="shared" si="3112"/>
        <v>0</v>
      </c>
      <c r="M6709" s="164">
        <f t="shared" si="3083"/>
        <v>0</v>
      </c>
      <c r="N6709" s="164">
        <f t="shared" si="3113"/>
        <v>0</v>
      </c>
      <c r="O6709" s="164">
        <f t="shared" si="3113"/>
        <v>0</v>
      </c>
      <c r="P6709" s="164">
        <f t="shared" si="3113"/>
        <v>0</v>
      </c>
      <c r="Q6709" s="164">
        <f t="shared" si="3113"/>
        <v>0</v>
      </c>
      <c r="R6709" s="164">
        <f t="shared" si="3084"/>
        <v>0</v>
      </c>
      <c r="S6709" s="164">
        <f t="shared" si="3114"/>
        <v>0</v>
      </c>
      <c r="T6709" s="164">
        <f t="shared" si="3114"/>
        <v>0</v>
      </c>
      <c r="U6709" s="164">
        <f t="shared" si="3114"/>
        <v>0</v>
      </c>
      <c r="V6709" s="164">
        <f t="shared" si="3114"/>
        <v>0</v>
      </c>
    </row>
    <row r="6710" spans="1:22" ht="16.5" thickTop="1" thickBot="1">
      <c r="A6710" s="160" t="s">
        <v>121</v>
      </c>
      <c r="B6710" s="169" t="s">
        <v>150</v>
      </c>
      <c r="C6710" s="164">
        <f t="shared" si="3080"/>
        <v>175000000</v>
      </c>
      <c r="D6710" s="164">
        <f t="shared" si="3081"/>
        <v>10000000</v>
      </c>
      <c r="E6710" s="164">
        <f t="shared" si="3081"/>
        <v>20000000</v>
      </c>
      <c r="F6710" s="164">
        <f t="shared" si="3081"/>
        <v>55000000</v>
      </c>
      <c r="G6710" s="164">
        <f t="shared" si="3081"/>
        <v>90000000</v>
      </c>
      <c r="H6710" s="164">
        <f t="shared" si="3082"/>
        <v>175000000</v>
      </c>
      <c r="I6710" s="164">
        <f t="shared" si="3112"/>
        <v>10000000</v>
      </c>
      <c r="J6710" s="164">
        <f t="shared" si="3112"/>
        <v>20000000</v>
      </c>
      <c r="K6710" s="164">
        <f t="shared" si="3112"/>
        <v>55000000</v>
      </c>
      <c r="L6710" s="164">
        <f t="shared" si="3112"/>
        <v>90000000</v>
      </c>
      <c r="M6710" s="164">
        <f t="shared" si="3083"/>
        <v>0</v>
      </c>
      <c r="N6710" s="164">
        <f t="shared" si="3113"/>
        <v>0</v>
      </c>
      <c r="O6710" s="164">
        <f t="shared" si="3113"/>
        <v>0</v>
      </c>
      <c r="P6710" s="164">
        <f t="shared" si="3113"/>
        <v>0</v>
      </c>
      <c r="Q6710" s="164">
        <f t="shared" si="3113"/>
        <v>0</v>
      </c>
      <c r="R6710" s="164">
        <f t="shared" si="3084"/>
        <v>0</v>
      </c>
      <c r="S6710" s="164">
        <f t="shared" si="3114"/>
        <v>0</v>
      </c>
      <c r="T6710" s="164">
        <f t="shared" si="3114"/>
        <v>0</v>
      </c>
      <c r="U6710" s="164">
        <f t="shared" si="3114"/>
        <v>0</v>
      </c>
      <c r="V6710" s="164">
        <f t="shared" si="3114"/>
        <v>0</v>
      </c>
    </row>
    <row r="6711" spans="1:22" ht="16.5" thickTop="1" thickBot="1">
      <c r="A6711" s="160" t="s">
        <v>121</v>
      </c>
      <c r="B6711" s="170" t="s">
        <v>145</v>
      </c>
      <c r="C6711" s="164">
        <f t="shared" si="3080"/>
        <v>175000000</v>
      </c>
      <c r="D6711" s="164">
        <f t="shared" si="3081"/>
        <v>10000000</v>
      </c>
      <c r="E6711" s="164">
        <f t="shared" si="3081"/>
        <v>20000000</v>
      </c>
      <c r="F6711" s="164">
        <f t="shared" si="3081"/>
        <v>55000000</v>
      </c>
      <c r="G6711" s="164">
        <f t="shared" si="3081"/>
        <v>90000000</v>
      </c>
      <c r="H6711" s="164">
        <f t="shared" si="3082"/>
        <v>175000000</v>
      </c>
      <c r="I6711" s="164">
        <f t="shared" si="3112"/>
        <v>10000000</v>
      </c>
      <c r="J6711" s="164">
        <f t="shared" si="3112"/>
        <v>20000000</v>
      </c>
      <c r="K6711" s="164">
        <f t="shared" si="3112"/>
        <v>55000000</v>
      </c>
      <c r="L6711" s="164">
        <f t="shared" si="3112"/>
        <v>90000000</v>
      </c>
      <c r="M6711" s="164">
        <f t="shared" si="3083"/>
        <v>0</v>
      </c>
      <c r="N6711" s="164">
        <f t="shared" si="3113"/>
        <v>0</v>
      </c>
      <c r="O6711" s="164">
        <f t="shared" si="3113"/>
        <v>0</v>
      </c>
      <c r="P6711" s="164">
        <f t="shared" si="3113"/>
        <v>0</v>
      </c>
      <c r="Q6711" s="164">
        <f t="shared" si="3113"/>
        <v>0</v>
      </c>
      <c r="R6711" s="164">
        <f t="shared" si="3084"/>
        <v>0</v>
      </c>
      <c r="S6711" s="164">
        <f t="shared" si="3114"/>
        <v>0</v>
      </c>
      <c r="T6711" s="164">
        <f t="shared" si="3114"/>
        <v>0</v>
      </c>
      <c r="U6711" s="164">
        <f t="shared" si="3114"/>
        <v>0</v>
      </c>
      <c r="V6711" s="164">
        <f t="shared" si="3114"/>
        <v>0</v>
      </c>
    </row>
    <row r="6712" spans="1:22" ht="16.5" thickTop="1" thickBot="1">
      <c r="A6712" s="160" t="s">
        <v>121</v>
      </c>
      <c r="B6712" s="171" t="s">
        <v>146</v>
      </c>
      <c r="C6712" s="164">
        <f t="shared" si="3080"/>
        <v>175000000</v>
      </c>
      <c r="D6712" s="164">
        <f t="shared" si="3081"/>
        <v>10000000</v>
      </c>
      <c r="E6712" s="164">
        <f t="shared" si="3081"/>
        <v>20000000</v>
      </c>
      <c r="F6712" s="164">
        <f t="shared" si="3081"/>
        <v>55000000</v>
      </c>
      <c r="G6712" s="164">
        <f t="shared" si="3081"/>
        <v>90000000</v>
      </c>
      <c r="H6712" s="164">
        <f t="shared" si="3082"/>
        <v>175000000</v>
      </c>
      <c r="I6712" s="164">
        <f t="shared" si="3112"/>
        <v>10000000</v>
      </c>
      <c r="J6712" s="164">
        <f t="shared" si="3112"/>
        <v>20000000</v>
      </c>
      <c r="K6712" s="164">
        <f t="shared" si="3112"/>
        <v>55000000</v>
      </c>
      <c r="L6712" s="164">
        <f t="shared" si="3112"/>
        <v>90000000</v>
      </c>
      <c r="M6712" s="164">
        <f t="shared" si="3083"/>
        <v>0</v>
      </c>
      <c r="N6712" s="164">
        <f t="shared" si="3113"/>
        <v>0</v>
      </c>
      <c r="O6712" s="164">
        <f t="shared" si="3113"/>
        <v>0</v>
      </c>
      <c r="P6712" s="164">
        <f t="shared" si="3113"/>
        <v>0</v>
      </c>
      <c r="Q6712" s="164">
        <f t="shared" si="3113"/>
        <v>0</v>
      </c>
      <c r="R6712" s="164">
        <f t="shared" si="3084"/>
        <v>0</v>
      </c>
      <c r="S6712" s="164">
        <f t="shared" si="3114"/>
        <v>0</v>
      </c>
      <c r="T6712" s="164">
        <f t="shared" si="3114"/>
        <v>0</v>
      </c>
      <c r="U6712" s="164">
        <f t="shared" si="3114"/>
        <v>0</v>
      </c>
      <c r="V6712" s="164">
        <f t="shared" si="3114"/>
        <v>0</v>
      </c>
    </row>
    <row r="6713" spans="1:22" ht="16.5" thickTop="1" thickBot="1">
      <c r="A6713" s="160" t="s">
        <v>121</v>
      </c>
      <c r="B6713" s="172" t="s">
        <v>151</v>
      </c>
      <c r="C6713" s="164">
        <f t="shared" si="3080"/>
        <v>175000000</v>
      </c>
      <c r="D6713" s="164">
        <f t="shared" si="3081"/>
        <v>10000000</v>
      </c>
      <c r="E6713" s="164">
        <f t="shared" si="3081"/>
        <v>20000000</v>
      </c>
      <c r="F6713" s="164">
        <f t="shared" si="3081"/>
        <v>55000000</v>
      </c>
      <c r="G6713" s="164">
        <f t="shared" si="3081"/>
        <v>90000000</v>
      </c>
      <c r="H6713" s="164">
        <f t="shared" si="3082"/>
        <v>175000000</v>
      </c>
      <c r="I6713" s="164">
        <f t="shared" si="3112"/>
        <v>10000000</v>
      </c>
      <c r="J6713" s="164">
        <f t="shared" si="3112"/>
        <v>20000000</v>
      </c>
      <c r="K6713" s="164">
        <f t="shared" si="3112"/>
        <v>55000000</v>
      </c>
      <c r="L6713" s="164">
        <f t="shared" si="3112"/>
        <v>90000000</v>
      </c>
      <c r="M6713" s="164">
        <f t="shared" si="3083"/>
        <v>0</v>
      </c>
      <c r="N6713" s="164">
        <f t="shared" si="3113"/>
        <v>0</v>
      </c>
      <c r="O6713" s="164">
        <f t="shared" si="3113"/>
        <v>0</v>
      </c>
      <c r="P6713" s="164">
        <f t="shared" si="3113"/>
        <v>0</v>
      </c>
      <c r="Q6713" s="164">
        <f t="shared" si="3113"/>
        <v>0</v>
      </c>
      <c r="R6713" s="164">
        <f t="shared" si="3084"/>
        <v>0</v>
      </c>
      <c r="S6713" s="164">
        <f t="shared" si="3114"/>
        <v>0</v>
      </c>
      <c r="T6713" s="164">
        <f t="shared" si="3114"/>
        <v>0</v>
      </c>
      <c r="U6713" s="164">
        <f t="shared" si="3114"/>
        <v>0</v>
      </c>
      <c r="V6713" s="164">
        <f t="shared" si="3114"/>
        <v>0</v>
      </c>
    </row>
    <row r="6714" spans="1:22" ht="31.5" thickTop="1" thickBot="1">
      <c r="A6714" s="160" t="s">
        <v>2235</v>
      </c>
      <c r="B6714" s="166" t="s">
        <v>2236</v>
      </c>
      <c r="C6714" s="164">
        <f t="shared" si="3080"/>
        <v>10000000</v>
      </c>
      <c r="D6714" s="164">
        <f t="shared" si="3081"/>
        <v>2250000</v>
      </c>
      <c r="E6714" s="164">
        <f t="shared" si="3081"/>
        <v>2250000</v>
      </c>
      <c r="F6714" s="164">
        <f t="shared" si="3081"/>
        <v>2750000</v>
      </c>
      <c r="G6714" s="164">
        <f t="shared" si="3081"/>
        <v>2750000</v>
      </c>
      <c r="H6714" s="164">
        <f t="shared" si="3082"/>
        <v>10000000</v>
      </c>
      <c r="I6714" s="164">
        <f t="shared" ref="I6714:L6721" si="3115">SUM(I6722)</f>
        <v>2250000</v>
      </c>
      <c r="J6714" s="164">
        <f t="shared" si="3115"/>
        <v>2250000</v>
      </c>
      <c r="K6714" s="164">
        <f t="shared" si="3115"/>
        <v>2750000</v>
      </c>
      <c r="L6714" s="164">
        <f t="shared" si="3115"/>
        <v>2750000</v>
      </c>
      <c r="M6714" s="164">
        <f t="shared" si="3083"/>
        <v>0</v>
      </c>
      <c r="N6714" s="164">
        <f t="shared" ref="N6714:Q6721" si="3116">SUM(N6722)</f>
        <v>0</v>
      </c>
      <c r="O6714" s="164">
        <f t="shared" si="3116"/>
        <v>0</v>
      </c>
      <c r="P6714" s="164">
        <f t="shared" si="3116"/>
        <v>0</v>
      </c>
      <c r="Q6714" s="164">
        <f t="shared" si="3116"/>
        <v>0</v>
      </c>
      <c r="R6714" s="164">
        <f t="shared" si="3084"/>
        <v>0</v>
      </c>
      <c r="S6714" s="164">
        <f t="shared" ref="S6714:V6721" si="3117">SUM(S6722)</f>
        <v>0</v>
      </c>
      <c r="T6714" s="164">
        <f t="shared" si="3117"/>
        <v>0</v>
      </c>
      <c r="U6714" s="164">
        <f t="shared" si="3117"/>
        <v>0</v>
      </c>
      <c r="V6714" s="164">
        <f t="shared" si="3117"/>
        <v>0</v>
      </c>
    </row>
    <row r="6715" spans="1:22" ht="16.5" thickTop="1" thickBot="1">
      <c r="A6715" s="160" t="s">
        <v>121</v>
      </c>
      <c r="B6715" s="167" t="s">
        <v>99</v>
      </c>
      <c r="C6715" s="164">
        <f t="shared" si="3080"/>
        <v>10000000</v>
      </c>
      <c r="D6715" s="164">
        <f t="shared" si="3081"/>
        <v>2250000</v>
      </c>
      <c r="E6715" s="164">
        <f t="shared" si="3081"/>
        <v>2250000</v>
      </c>
      <c r="F6715" s="164">
        <f t="shared" si="3081"/>
        <v>2750000</v>
      </c>
      <c r="G6715" s="164">
        <f t="shared" si="3081"/>
        <v>2750000</v>
      </c>
      <c r="H6715" s="164">
        <f t="shared" si="3082"/>
        <v>10000000</v>
      </c>
      <c r="I6715" s="164">
        <f t="shared" si="3115"/>
        <v>2250000</v>
      </c>
      <c r="J6715" s="164">
        <f t="shared" si="3115"/>
        <v>2250000</v>
      </c>
      <c r="K6715" s="164">
        <f t="shared" si="3115"/>
        <v>2750000</v>
      </c>
      <c r="L6715" s="164">
        <f t="shared" si="3115"/>
        <v>2750000</v>
      </c>
      <c r="M6715" s="164">
        <f t="shared" si="3083"/>
        <v>0</v>
      </c>
      <c r="N6715" s="164">
        <f t="shared" si="3116"/>
        <v>0</v>
      </c>
      <c r="O6715" s="164">
        <f t="shared" si="3116"/>
        <v>0</v>
      </c>
      <c r="P6715" s="164">
        <f t="shared" si="3116"/>
        <v>0</v>
      </c>
      <c r="Q6715" s="164">
        <f t="shared" si="3116"/>
        <v>0</v>
      </c>
      <c r="R6715" s="164">
        <f t="shared" si="3084"/>
        <v>0</v>
      </c>
      <c r="S6715" s="164">
        <f t="shared" si="3117"/>
        <v>0</v>
      </c>
      <c r="T6715" s="164">
        <f t="shared" si="3117"/>
        <v>0</v>
      </c>
      <c r="U6715" s="164">
        <f t="shared" si="3117"/>
        <v>0</v>
      </c>
      <c r="V6715" s="164">
        <f t="shared" si="3117"/>
        <v>0</v>
      </c>
    </row>
    <row r="6716" spans="1:22" ht="16.5" thickTop="1" thickBot="1">
      <c r="A6716" s="160" t="s">
        <v>121</v>
      </c>
      <c r="B6716" s="168" t="s">
        <v>15</v>
      </c>
      <c r="C6716" s="164">
        <f t="shared" si="3080"/>
        <v>10000000</v>
      </c>
      <c r="D6716" s="164">
        <f t="shared" si="3081"/>
        <v>2250000</v>
      </c>
      <c r="E6716" s="164">
        <f t="shared" si="3081"/>
        <v>2250000</v>
      </c>
      <c r="F6716" s="164">
        <f t="shared" si="3081"/>
        <v>2750000</v>
      </c>
      <c r="G6716" s="164">
        <f t="shared" si="3081"/>
        <v>2750000</v>
      </c>
      <c r="H6716" s="164">
        <f t="shared" si="3082"/>
        <v>10000000</v>
      </c>
      <c r="I6716" s="164">
        <f t="shared" si="3115"/>
        <v>2250000</v>
      </c>
      <c r="J6716" s="164">
        <f t="shared" si="3115"/>
        <v>2250000</v>
      </c>
      <c r="K6716" s="164">
        <f t="shared" si="3115"/>
        <v>2750000</v>
      </c>
      <c r="L6716" s="164">
        <f t="shared" si="3115"/>
        <v>2750000</v>
      </c>
      <c r="M6716" s="164">
        <f t="shared" si="3083"/>
        <v>0</v>
      </c>
      <c r="N6716" s="164">
        <f t="shared" si="3116"/>
        <v>0</v>
      </c>
      <c r="O6716" s="164">
        <f t="shared" si="3116"/>
        <v>0</v>
      </c>
      <c r="P6716" s="164">
        <f t="shared" si="3116"/>
        <v>0</v>
      </c>
      <c r="Q6716" s="164">
        <f t="shared" si="3116"/>
        <v>0</v>
      </c>
      <c r="R6716" s="164">
        <f t="shared" si="3084"/>
        <v>0</v>
      </c>
      <c r="S6716" s="164">
        <f t="shared" si="3117"/>
        <v>0</v>
      </c>
      <c r="T6716" s="164">
        <f t="shared" si="3117"/>
        <v>0</v>
      </c>
      <c r="U6716" s="164">
        <f t="shared" si="3117"/>
        <v>0</v>
      </c>
      <c r="V6716" s="164">
        <f t="shared" si="3117"/>
        <v>0</v>
      </c>
    </row>
    <row r="6717" spans="1:22" ht="16.5" thickTop="1" thickBot="1">
      <c r="A6717" s="160" t="s">
        <v>121</v>
      </c>
      <c r="B6717" s="169" t="s">
        <v>137</v>
      </c>
      <c r="C6717" s="164">
        <f t="shared" si="3080"/>
        <v>10000000</v>
      </c>
      <c r="D6717" s="164">
        <f t="shared" si="3081"/>
        <v>2250000</v>
      </c>
      <c r="E6717" s="164">
        <f t="shared" si="3081"/>
        <v>2250000</v>
      </c>
      <c r="F6717" s="164">
        <f t="shared" si="3081"/>
        <v>2750000</v>
      </c>
      <c r="G6717" s="164">
        <f t="shared" si="3081"/>
        <v>2750000</v>
      </c>
      <c r="H6717" s="164">
        <f t="shared" si="3082"/>
        <v>10000000</v>
      </c>
      <c r="I6717" s="164">
        <f t="shared" si="3115"/>
        <v>2250000</v>
      </c>
      <c r="J6717" s="164">
        <f t="shared" si="3115"/>
        <v>2250000</v>
      </c>
      <c r="K6717" s="164">
        <f t="shared" si="3115"/>
        <v>2750000</v>
      </c>
      <c r="L6717" s="164">
        <f t="shared" si="3115"/>
        <v>2750000</v>
      </c>
      <c r="M6717" s="164">
        <f t="shared" si="3083"/>
        <v>0</v>
      </c>
      <c r="N6717" s="164">
        <f t="shared" si="3116"/>
        <v>0</v>
      </c>
      <c r="O6717" s="164">
        <f t="shared" si="3116"/>
        <v>0</v>
      </c>
      <c r="P6717" s="164">
        <f t="shared" si="3116"/>
        <v>0</v>
      </c>
      <c r="Q6717" s="164">
        <f t="shared" si="3116"/>
        <v>0</v>
      </c>
      <c r="R6717" s="164">
        <f t="shared" si="3084"/>
        <v>0</v>
      </c>
      <c r="S6717" s="164">
        <f t="shared" si="3117"/>
        <v>0</v>
      </c>
      <c r="T6717" s="164">
        <f t="shared" si="3117"/>
        <v>0</v>
      </c>
      <c r="U6717" s="164">
        <f t="shared" si="3117"/>
        <v>0</v>
      </c>
      <c r="V6717" s="164">
        <f t="shared" si="3117"/>
        <v>0</v>
      </c>
    </row>
    <row r="6718" spans="1:22" ht="16.5" thickTop="1" thickBot="1">
      <c r="A6718" s="160" t="s">
        <v>121</v>
      </c>
      <c r="B6718" s="170" t="s">
        <v>135</v>
      </c>
      <c r="C6718" s="164">
        <f t="shared" si="3080"/>
        <v>10000000</v>
      </c>
      <c r="D6718" s="164">
        <f t="shared" si="3081"/>
        <v>2250000</v>
      </c>
      <c r="E6718" s="164">
        <f t="shared" si="3081"/>
        <v>2250000</v>
      </c>
      <c r="F6718" s="164">
        <f t="shared" si="3081"/>
        <v>2750000</v>
      </c>
      <c r="G6718" s="164">
        <f t="shared" si="3081"/>
        <v>2750000</v>
      </c>
      <c r="H6718" s="164">
        <f t="shared" si="3082"/>
        <v>10000000</v>
      </c>
      <c r="I6718" s="164">
        <f t="shared" si="3115"/>
        <v>2250000</v>
      </c>
      <c r="J6718" s="164">
        <f t="shared" si="3115"/>
        <v>2250000</v>
      </c>
      <c r="K6718" s="164">
        <f t="shared" si="3115"/>
        <v>2750000</v>
      </c>
      <c r="L6718" s="164">
        <f t="shared" si="3115"/>
        <v>2750000</v>
      </c>
      <c r="M6718" s="164">
        <f t="shared" si="3083"/>
        <v>0</v>
      </c>
      <c r="N6718" s="164">
        <f t="shared" si="3116"/>
        <v>0</v>
      </c>
      <c r="O6718" s="164">
        <f t="shared" si="3116"/>
        <v>0</v>
      </c>
      <c r="P6718" s="164">
        <f t="shared" si="3116"/>
        <v>0</v>
      </c>
      <c r="Q6718" s="164">
        <f t="shared" si="3116"/>
        <v>0</v>
      </c>
      <c r="R6718" s="164">
        <f t="shared" si="3084"/>
        <v>0</v>
      </c>
      <c r="S6718" s="164">
        <f t="shared" si="3117"/>
        <v>0</v>
      </c>
      <c r="T6718" s="164">
        <f t="shared" si="3117"/>
        <v>0</v>
      </c>
      <c r="U6718" s="164">
        <f t="shared" si="3117"/>
        <v>0</v>
      </c>
      <c r="V6718" s="164">
        <f t="shared" si="3117"/>
        <v>0</v>
      </c>
    </row>
    <row r="6719" spans="1:22" ht="31.5" thickTop="1" thickBot="1">
      <c r="A6719" s="160" t="s">
        <v>121</v>
      </c>
      <c r="B6719" s="171" t="s">
        <v>141</v>
      </c>
      <c r="C6719" s="164">
        <f t="shared" si="3080"/>
        <v>10000000</v>
      </c>
      <c r="D6719" s="164">
        <f t="shared" si="3081"/>
        <v>2250000</v>
      </c>
      <c r="E6719" s="164">
        <f t="shared" si="3081"/>
        <v>2250000</v>
      </c>
      <c r="F6719" s="164">
        <f t="shared" si="3081"/>
        <v>2750000</v>
      </c>
      <c r="G6719" s="164">
        <f t="shared" si="3081"/>
        <v>2750000</v>
      </c>
      <c r="H6719" s="164">
        <f t="shared" si="3082"/>
        <v>10000000</v>
      </c>
      <c r="I6719" s="164">
        <f t="shared" si="3115"/>
        <v>2250000</v>
      </c>
      <c r="J6719" s="164">
        <f t="shared" si="3115"/>
        <v>2250000</v>
      </c>
      <c r="K6719" s="164">
        <f t="shared" si="3115"/>
        <v>2750000</v>
      </c>
      <c r="L6719" s="164">
        <f t="shared" si="3115"/>
        <v>2750000</v>
      </c>
      <c r="M6719" s="164">
        <f t="shared" si="3083"/>
        <v>0</v>
      </c>
      <c r="N6719" s="164">
        <f t="shared" si="3116"/>
        <v>0</v>
      </c>
      <c r="O6719" s="164">
        <f t="shared" si="3116"/>
        <v>0</v>
      </c>
      <c r="P6719" s="164">
        <f t="shared" si="3116"/>
        <v>0</v>
      </c>
      <c r="Q6719" s="164">
        <f t="shared" si="3116"/>
        <v>0</v>
      </c>
      <c r="R6719" s="164">
        <f t="shared" si="3084"/>
        <v>0</v>
      </c>
      <c r="S6719" s="164">
        <f t="shared" si="3117"/>
        <v>0</v>
      </c>
      <c r="T6719" s="164">
        <f t="shared" si="3117"/>
        <v>0</v>
      </c>
      <c r="U6719" s="164">
        <f t="shared" si="3117"/>
        <v>0</v>
      </c>
      <c r="V6719" s="164">
        <f t="shared" si="3117"/>
        <v>0</v>
      </c>
    </row>
    <row r="6720" spans="1:22" ht="31.5" thickTop="1" thickBot="1">
      <c r="A6720" s="160" t="s">
        <v>121</v>
      </c>
      <c r="B6720" s="172" t="s">
        <v>142</v>
      </c>
      <c r="C6720" s="164">
        <f t="shared" si="3080"/>
        <v>10000000</v>
      </c>
      <c r="D6720" s="164">
        <f t="shared" si="3081"/>
        <v>2250000</v>
      </c>
      <c r="E6720" s="164">
        <f t="shared" si="3081"/>
        <v>2250000</v>
      </c>
      <c r="F6720" s="164">
        <f t="shared" si="3081"/>
        <v>2750000</v>
      </c>
      <c r="G6720" s="164">
        <f t="shared" si="3081"/>
        <v>2750000</v>
      </c>
      <c r="H6720" s="164">
        <f t="shared" si="3082"/>
        <v>10000000</v>
      </c>
      <c r="I6720" s="164">
        <f t="shared" si="3115"/>
        <v>2250000</v>
      </c>
      <c r="J6720" s="164">
        <f t="shared" si="3115"/>
        <v>2250000</v>
      </c>
      <c r="K6720" s="164">
        <f t="shared" si="3115"/>
        <v>2750000</v>
      </c>
      <c r="L6720" s="164">
        <f t="shared" si="3115"/>
        <v>2750000</v>
      </c>
      <c r="M6720" s="164">
        <f t="shared" si="3083"/>
        <v>0</v>
      </c>
      <c r="N6720" s="164">
        <f t="shared" si="3116"/>
        <v>0</v>
      </c>
      <c r="O6720" s="164">
        <f t="shared" si="3116"/>
        <v>0</v>
      </c>
      <c r="P6720" s="164">
        <f t="shared" si="3116"/>
        <v>0</v>
      </c>
      <c r="Q6720" s="164">
        <f t="shared" si="3116"/>
        <v>0</v>
      </c>
      <c r="R6720" s="164">
        <f t="shared" si="3084"/>
        <v>0</v>
      </c>
      <c r="S6720" s="164">
        <f t="shared" si="3117"/>
        <v>0</v>
      </c>
      <c r="T6720" s="164">
        <f t="shared" si="3117"/>
        <v>0</v>
      </c>
      <c r="U6720" s="164">
        <f t="shared" si="3117"/>
        <v>0</v>
      </c>
      <c r="V6720" s="164">
        <f t="shared" si="3117"/>
        <v>0</v>
      </c>
    </row>
    <row r="6721" spans="1:22" ht="16.5" thickTop="1" thickBot="1">
      <c r="A6721" s="160" t="s">
        <v>121</v>
      </c>
      <c r="B6721" s="173" t="s">
        <v>143</v>
      </c>
      <c r="C6721" s="164">
        <f t="shared" si="3080"/>
        <v>10000000</v>
      </c>
      <c r="D6721" s="164">
        <f t="shared" si="3081"/>
        <v>2250000</v>
      </c>
      <c r="E6721" s="164">
        <f t="shared" si="3081"/>
        <v>2250000</v>
      </c>
      <c r="F6721" s="164">
        <f t="shared" si="3081"/>
        <v>2750000</v>
      </c>
      <c r="G6721" s="164">
        <f t="shared" si="3081"/>
        <v>2750000</v>
      </c>
      <c r="H6721" s="164">
        <f t="shared" si="3082"/>
        <v>10000000</v>
      </c>
      <c r="I6721" s="164">
        <f t="shared" si="3115"/>
        <v>2250000</v>
      </c>
      <c r="J6721" s="164">
        <f t="shared" si="3115"/>
        <v>2250000</v>
      </c>
      <c r="K6721" s="164">
        <f t="shared" si="3115"/>
        <v>2750000</v>
      </c>
      <c r="L6721" s="164">
        <f t="shared" si="3115"/>
        <v>2750000</v>
      </c>
      <c r="M6721" s="164">
        <f t="shared" si="3083"/>
        <v>0</v>
      </c>
      <c r="N6721" s="164">
        <f t="shared" si="3116"/>
        <v>0</v>
      </c>
      <c r="O6721" s="164">
        <f t="shared" si="3116"/>
        <v>0</v>
      </c>
      <c r="P6721" s="164">
        <f t="shared" si="3116"/>
        <v>0</v>
      </c>
      <c r="Q6721" s="164">
        <f t="shared" si="3116"/>
        <v>0</v>
      </c>
      <c r="R6721" s="164">
        <f t="shared" si="3084"/>
        <v>0</v>
      </c>
      <c r="S6721" s="164">
        <f t="shared" si="3117"/>
        <v>0</v>
      </c>
      <c r="T6721" s="164">
        <f t="shared" si="3117"/>
        <v>0</v>
      </c>
      <c r="U6721" s="164">
        <f t="shared" si="3117"/>
        <v>0</v>
      </c>
      <c r="V6721" s="164">
        <f t="shared" si="3117"/>
        <v>0</v>
      </c>
    </row>
    <row r="6722" spans="1:22" ht="31.5" thickTop="1" thickBot="1">
      <c r="A6722" s="160" t="s">
        <v>2237</v>
      </c>
      <c r="B6722" s="167" t="s">
        <v>2238</v>
      </c>
      <c r="C6722" s="164">
        <f t="shared" si="3080"/>
        <v>10000000</v>
      </c>
      <c r="D6722" s="164">
        <f t="shared" si="3081"/>
        <v>2250000</v>
      </c>
      <c r="E6722" s="164">
        <f t="shared" si="3081"/>
        <v>2250000</v>
      </c>
      <c r="F6722" s="164">
        <f t="shared" si="3081"/>
        <v>2750000</v>
      </c>
      <c r="G6722" s="164">
        <f t="shared" si="3081"/>
        <v>2750000</v>
      </c>
      <c r="H6722" s="164">
        <f t="shared" si="3082"/>
        <v>10000000</v>
      </c>
      <c r="I6722" s="164">
        <f t="shared" ref="I6722:L6728" si="3118">SUM(I6723)</f>
        <v>2250000</v>
      </c>
      <c r="J6722" s="164">
        <f t="shared" si="3118"/>
        <v>2250000</v>
      </c>
      <c r="K6722" s="164">
        <f t="shared" si="3118"/>
        <v>2750000</v>
      </c>
      <c r="L6722" s="164">
        <f t="shared" si="3118"/>
        <v>2750000</v>
      </c>
      <c r="M6722" s="164">
        <f t="shared" si="3083"/>
        <v>0</v>
      </c>
      <c r="N6722" s="164">
        <f t="shared" ref="N6722:Q6728" si="3119">SUM(N6723)</f>
        <v>0</v>
      </c>
      <c r="O6722" s="164">
        <f t="shared" si="3119"/>
        <v>0</v>
      </c>
      <c r="P6722" s="164">
        <f t="shared" si="3119"/>
        <v>0</v>
      </c>
      <c r="Q6722" s="164">
        <f t="shared" si="3119"/>
        <v>0</v>
      </c>
      <c r="R6722" s="164">
        <f t="shared" si="3084"/>
        <v>0</v>
      </c>
      <c r="S6722" s="164">
        <f t="shared" ref="S6722:V6728" si="3120">SUM(S6723)</f>
        <v>0</v>
      </c>
      <c r="T6722" s="164">
        <f t="shared" si="3120"/>
        <v>0</v>
      </c>
      <c r="U6722" s="164">
        <f t="shared" si="3120"/>
        <v>0</v>
      </c>
      <c r="V6722" s="164">
        <f t="shared" si="3120"/>
        <v>0</v>
      </c>
    </row>
    <row r="6723" spans="1:22" ht="16.5" thickTop="1" thickBot="1">
      <c r="A6723" s="160" t="s">
        <v>121</v>
      </c>
      <c r="B6723" s="168" t="s">
        <v>99</v>
      </c>
      <c r="C6723" s="164">
        <f t="shared" si="3080"/>
        <v>10000000</v>
      </c>
      <c r="D6723" s="164">
        <f t="shared" si="3081"/>
        <v>2250000</v>
      </c>
      <c r="E6723" s="164">
        <f t="shared" si="3081"/>
        <v>2250000</v>
      </c>
      <c r="F6723" s="164">
        <f t="shared" si="3081"/>
        <v>2750000</v>
      </c>
      <c r="G6723" s="164">
        <f t="shared" si="3081"/>
        <v>2750000</v>
      </c>
      <c r="H6723" s="164">
        <f t="shared" si="3082"/>
        <v>10000000</v>
      </c>
      <c r="I6723" s="164">
        <f t="shared" si="3118"/>
        <v>2250000</v>
      </c>
      <c r="J6723" s="164">
        <f t="shared" si="3118"/>
        <v>2250000</v>
      </c>
      <c r="K6723" s="164">
        <f t="shared" si="3118"/>
        <v>2750000</v>
      </c>
      <c r="L6723" s="164">
        <f t="shared" si="3118"/>
        <v>2750000</v>
      </c>
      <c r="M6723" s="164">
        <f t="shared" si="3083"/>
        <v>0</v>
      </c>
      <c r="N6723" s="164">
        <f t="shared" si="3119"/>
        <v>0</v>
      </c>
      <c r="O6723" s="164">
        <f t="shared" si="3119"/>
        <v>0</v>
      </c>
      <c r="P6723" s="164">
        <f t="shared" si="3119"/>
        <v>0</v>
      </c>
      <c r="Q6723" s="164">
        <f t="shared" si="3119"/>
        <v>0</v>
      </c>
      <c r="R6723" s="164">
        <f t="shared" si="3084"/>
        <v>0</v>
      </c>
      <c r="S6723" s="164">
        <f t="shared" si="3120"/>
        <v>0</v>
      </c>
      <c r="T6723" s="164">
        <f t="shared" si="3120"/>
        <v>0</v>
      </c>
      <c r="U6723" s="164">
        <f t="shared" si="3120"/>
        <v>0</v>
      </c>
      <c r="V6723" s="164">
        <f t="shared" si="3120"/>
        <v>0</v>
      </c>
    </row>
    <row r="6724" spans="1:22" ht="16.5" thickTop="1" thickBot="1">
      <c r="A6724" s="160" t="s">
        <v>121</v>
      </c>
      <c r="B6724" s="169" t="s">
        <v>15</v>
      </c>
      <c r="C6724" s="164">
        <f t="shared" si="3080"/>
        <v>10000000</v>
      </c>
      <c r="D6724" s="164">
        <f t="shared" si="3081"/>
        <v>2250000</v>
      </c>
      <c r="E6724" s="164">
        <f t="shared" si="3081"/>
        <v>2250000</v>
      </c>
      <c r="F6724" s="164">
        <f t="shared" si="3081"/>
        <v>2750000</v>
      </c>
      <c r="G6724" s="164">
        <f t="shared" si="3081"/>
        <v>2750000</v>
      </c>
      <c r="H6724" s="164">
        <f t="shared" si="3082"/>
        <v>10000000</v>
      </c>
      <c r="I6724" s="164">
        <f t="shared" si="3118"/>
        <v>2250000</v>
      </c>
      <c r="J6724" s="164">
        <f t="shared" si="3118"/>
        <v>2250000</v>
      </c>
      <c r="K6724" s="164">
        <f t="shared" si="3118"/>
        <v>2750000</v>
      </c>
      <c r="L6724" s="164">
        <f t="shared" si="3118"/>
        <v>2750000</v>
      </c>
      <c r="M6724" s="164">
        <f t="shared" si="3083"/>
        <v>0</v>
      </c>
      <c r="N6724" s="164">
        <f t="shared" si="3119"/>
        <v>0</v>
      </c>
      <c r="O6724" s="164">
        <f t="shared" si="3119"/>
        <v>0</v>
      </c>
      <c r="P6724" s="164">
        <f t="shared" si="3119"/>
        <v>0</v>
      </c>
      <c r="Q6724" s="164">
        <f t="shared" si="3119"/>
        <v>0</v>
      </c>
      <c r="R6724" s="164">
        <f t="shared" si="3084"/>
        <v>0</v>
      </c>
      <c r="S6724" s="164">
        <f t="shared" si="3120"/>
        <v>0</v>
      </c>
      <c r="T6724" s="164">
        <f t="shared" si="3120"/>
        <v>0</v>
      </c>
      <c r="U6724" s="164">
        <f t="shared" si="3120"/>
        <v>0</v>
      </c>
      <c r="V6724" s="164">
        <f t="shared" si="3120"/>
        <v>0</v>
      </c>
    </row>
    <row r="6725" spans="1:22" ht="16.5" thickTop="1" thickBot="1">
      <c r="A6725" s="160" t="s">
        <v>121</v>
      </c>
      <c r="B6725" s="170" t="s">
        <v>137</v>
      </c>
      <c r="C6725" s="164">
        <f t="shared" si="3080"/>
        <v>10000000</v>
      </c>
      <c r="D6725" s="164">
        <f t="shared" si="3081"/>
        <v>2250000</v>
      </c>
      <c r="E6725" s="164">
        <f t="shared" si="3081"/>
        <v>2250000</v>
      </c>
      <c r="F6725" s="164">
        <f t="shared" si="3081"/>
        <v>2750000</v>
      </c>
      <c r="G6725" s="164">
        <f t="shared" ref="G6725:G6788" si="3121">SUM(L6725,Q6725,V6725)</f>
        <v>2750000</v>
      </c>
      <c r="H6725" s="164">
        <f t="shared" si="3082"/>
        <v>10000000</v>
      </c>
      <c r="I6725" s="164">
        <f t="shared" si="3118"/>
        <v>2250000</v>
      </c>
      <c r="J6725" s="164">
        <f t="shared" si="3118"/>
        <v>2250000</v>
      </c>
      <c r="K6725" s="164">
        <f t="shared" si="3118"/>
        <v>2750000</v>
      </c>
      <c r="L6725" s="164">
        <f t="shared" si="3118"/>
        <v>2750000</v>
      </c>
      <c r="M6725" s="164">
        <f t="shared" si="3083"/>
        <v>0</v>
      </c>
      <c r="N6725" s="164">
        <f t="shared" si="3119"/>
        <v>0</v>
      </c>
      <c r="O6725" s="164">
        <f t="shared" si="3119"/>
        <v>0</v>
      </c>
      <c r="P6725" s="164">
        <f t="shared" si="3119"/>
        <v>0</v>
      </c>
      <c r="Q6725" s="164">
        <f t="shared" si="3119"/>
        <v>0</v>
      </c>
      <c r="R6725" s="164">
        <f t="shared" si="3084"/>
        <v>0</v>
      </c>
      <c r="S6725" s="164">
        <f t="shared" si="3120"/>
        <v>0</v>
      </c>
      <c r="T6725" s="164">
        <f t="shared" si="3120"/>
        <v>0</v>
      </c>
      <c r="U6725" s="164">
        <f t="shared" si="3120"/>
        <v>0</v>
      </c>
      <c r="V6725" s="164">
        <f t="shared" si="3120"/>
        <v>0</v>
      </c>
    </row>
    <row r="6726" spans="1:22" ht="16.5" thickTop="1" thickBot="1">
      <c r="A6726" s="160" t="s">
        <v>121</v>
      </c>
      <c r="B6726" s="171" t="s">
        <v>135</v>
      </c>
      <c r="C6726" s="164">
        <f t="shared" ref="C6726:C6789" si="3122">SUM(D6726:G6726)</f>
        <v>10000000</v>
      </c>
      <c r="D6726" s="164">
        <f t="shared" ref="D6726:G6789" si="3123">SUM(I6726,N6726,S6726)</f>
        <v>2250000</v>
      </c>
      <c r="E6726" s="164">
        <f t="shared" si="3123"/>
        <v>2250000</v>
      </c>
      <c r="F6726" s="164">
        <f t="shared" si="3123"/>
        <v>2750000</v>
      </c>
      <c r="G6726" s="164">
        <f t="shared" si="3121"/>
        <v>2750000</v>
      </c>
      <c r="H6726" s="164">
        <f t="shared" ref="H6726:H6789" si="3124">SUM(I6726:L6726)</f>
        <v>10000000</v>
      </c>
      <c r="I6726" s="164">
        <f t="shared" si="3118"/>
        <v>2250000</v>
      </c>
      <c r="J6726" s="164">
        <f t="shared" si="3118"/>
        <v>2250000</v>
      </c>
      <c r="K6726" s="164">
        <f t="shared" si="3118"/>
        <v>2750000</v>
      </c>
      <c r="L6726" s="164">
        <f t="shared" si="3118"/>
        <v>2750000</v>
      </c>
      <c r="M6726" s="164">
        <f t="shared" ref="M6726:M6789" si="3125">SUM(N6726:Q6726)</f>
        <v>0</v>
      </c>
      <c r="N6726" s="164">
        <f t="shared" si="3119"/>
        <v>0</v>
      </c>
      <c r="O6726" s="164">
        <f t="shared" si="3119"/>
        <v>0</v>
      </c>
      <c r="P6726" s="164">
        <f t="shared" si="3119"/>
        <v>0</v>
      </c>
      <c r="Q6726" s="164">
        <f t="shared" si="3119"/>
        <v>0</v>
      </c>
      <c r="R6726" s="164">
        <f t="shared" ref="R6726:R6789" si="3126">SUM(S6726:V6726)</f>
        <v>0</v>
      </c>
      <c r="S6726" s="164">
        <f t="shared" si="3120"/>
        <v>0</v>
      </c>
      <c r="T6726" s="164">
        <f t="shared" si="3120"/>
        <v>0</v>
      </c>
      <c r="U6726" s="164">
        <f t="shared" si="3120"/>
        <v>0</v>
      </c>
      <c r="V6726" s="164">
        <f t="shared" si="3120"/>
        <v>0</v>
      </c>
    </row>
    <row r="6727" spans="1:22" ht="31.5" thickTop="1" thickBot="1">
      <c r="A6727" s="160" t="s">
        <v>121</v>
      </c>
      <c r="B6727" s="172" t="s">
        <v>141</v>
      </c>
      <c r="C6727" s="164">
        <f t="shared" si="3122"/>
        <v>10000000</v>
      </c>
      <c r="D6727" s="164">
        <f t="shared" si="3123"/>
        <v>2250000</v>
      </c>
      <c r="E6727" s="164">
        <f t="shared" si="3123"/>
        <v>2250000</v>
      </c>
      <c r="F6727" s="164">
        <f t="shared" si="3123"/>
        <v>2750000</v>
      </c>
      <c r="G6727" s="164">
        <f t="shared" si="3121"/>
        <v>2750000</v>
      </c>
      <c r="H6727" s="164">
        <f t="shared" si="3124"/>
        <v>10000000</v>
      </c>
      <c r="I6727" s="164">
        <f t="shared" si="3118"/>
        <v>2250000</v>
      </c>
      <c r="J6727" s="164">
        <f t="shared" si="3118"/>
        <v>2250000</v>
      </c>
      <c r="K6727" s="164">
        <f t="shared" si="3118"/>
        <v>2750000</v>
      </c>
      <c r="L6727" s="164">
        <f t="shared" si="3118"/>
        <v>2750000</v>
      </c>
      <c r="M6727" s="164">
        <f t="shared" si="3125"/>
        <v>0</v>
      </c>
      <c r="N6727" s="164">
        <f t="shared" si="3119"/>
        <v>0</v>
      </c>
      <c r="O6727" s="164">
        <f t="shared" si="3119"/>
        <v>0</v>
      </c>
      <c r="P6727" s="164">
        <f t="shared" si="3119"/>
        <v>0</v>
      </c>
      <c r="Q6727" s="164">
        <f t="shared" si="3119"/>
        <v>0</v>
      </c>
      <c r="R6727" s="164">
        <f t="shared" si="3126"/>
        <v>0</v>
      </c>
      <c r="S6727" s="164">
        <f t="shared" si="3120"/>
        <v>0</v>
      </c>
      <c r="T6727" s="164">
        <f t="shared" si="3120"/>
        <v>0</v>
      </c>
      <c r="U6727" s="164">
        <f t="shared" si="3120"/>
        <v>0</v>
      </c>
      <c r="V6727" s="164">
        <f t="shared" si="3120"/>
        <v>0</v>
      </c>
    </row>
    <row r="6728" spans="1:22" ht="31.5" thickTop="1" thickBot="1">
      <c r="A6728" s="160" t="s">
        <v>121</v>
      </c>
      <c r="B6728" s="173" t="s">
        <v>142</v>
      </c>
      <c r="C6728" s="164">
        <f t="shared" si="3122"/>
        <v>10000000</v>
      </c>
      <c r="D6728" s="164">
        <f t="shared" si="3123"/>
        <v>2250000</v>
      </c>
      <c r="E6728" s="164">
        <f t="shared" si="3123"/>
        <v>2250000</v>
      </c>
      <c r="F6728" s="164">
        <f t="shared" si="3123"/>
        <v>2750000</v>
      </c>
      <c r="G6728" s="164">
        <f t="shared" si="3121"/>
        <v>2750000</v>
      </c>
      <c r="H6728" s="164">
        <f t="shared" si="3124"/>
        <v>10000000</v>
      </c>
      <c r="I6728" s="164">
        <f t="shared" si="3118"/>
        <v>2250000</v>
      </c>
      <c r="J6728" s="164">
        <f t="shared" si="3118"/>
        <v>2250000</v>
      </c>
      <c r="K6728" s="164">
        <f t="shared" si="3118"/>
        <v>2750000</v>
      </c>
      <c r="L6728" s="164">
        <f t="shared" si="3118"/>
        <v>2750000</v>
      </c>
      <c r="M6728" s="164">
        <f t="shared" si="3125"/>
        <v>0</v>
      </c>
      <c r="N6728" s="164">
        <f t="shared" si="3119"/>
        <v>0</v>
      </c>
      <c r="O6728" s="164">
        <f t="shared" si="3119"/>
        <v>0</v>
      </c>
      <c r="P6728" s="164">
        <f t="shared" si="3119"/>
        <v>0</v>
      </c>
      <c r="Q6728" s="164">
        <f t="shared" si="3119"/>
        <v>0</v>
      </c>
      <c r="R6728" s="164">
        <f t="shared" si="3126"/>
        <v>0</v>
      </c>
      <c r="S6728" s="164">
        <f t="shared" si="3120"/>
        <v>0</v>
      </c>
      <c r="T6728" s="164">
        <f t="shared" si="3120"/>
        <v>0</v>
      </c>
      <c r="U6728" s="164">
        <f t="shared" si="3120"/>
        <v>0</v>
      </c>
      <c r="V6728" s="164">
        <f t="shared" si="3120"/>
        <v>0</v>
      </c>
    </row>
    <row r="6729" spans="1:22" ht="16.5" thickTop="1" thickBot="1">
      <c r="A6729" s="160" t="s">
        <v>121</v>
      </c>
      <c r="B6729" s="174" t="s">
        <v>143</v>
      </c>
      <c r="C6729" s="164">
        <f t="shared" si="3122"/>
        <v>10000000</v>
      </c>
      <c r="D6729" s="164">
        <f t="shared" si="3123"/>
        <v>2250000</v>
      </c>
      <c r="E6729" s="164">
        <f t="shared" si="3123"/>
        <v>2250000</v>
      </c>
      <c r="F6729" s="164">
        <f t="shared" si="3123"/>
        <v>2750000</v>
      </c>
      <c r="G6729" s="164">
        <f t="shared" si="3121"/>
        <v>2750000</v>
      </c>
      <c r="H6729" s="164">
        <f t="shared" si="3124"/>
        <v>10000000</v>
      </c>
      <c r="I6729" s="164">
        <v>2250000</v>
      </c>
      <c r="J6729" s="164">
        <v>2250000</v>
      </c>
      <c r="K6729" s="164">
        <v>2750000</v>
      </c>
      <c r="L6729" s="164">
        <v>2750000</v>
      </c>
      <c r="M6729" s="164">
        <f t="shared" si="3125"/>
        <v>0</v>
      </c>
      <c r="N6729" s="164">
        <v>0</v>
      </c>
      <c r="O6729" s="164">
        <v>0</v>
      </c>
      <c r="P6729" s="164">
        <v>0</v>
      </c>
      <c r="Q6729" s="164">
        <v>0</v>
      </c>
      <c r="R6729" s="164">
        <f t="shared" si="3126"/>
        <v>0</v>
      </c>
      <c r="S6729" s="164">
        <v>0</v>
      </c>
      <c r="T6729" s="164">
        <v>0</v>
      </c>
      <c r="U6729" s="164">
        <v>0</v>
      </c>
      <c r="V6729" s="164">
        <v>0</v>
      </c>
    </row>
    <row r="6730" spans="1:22" ht="16.5" thickTop="1" thickBot="1">
      <c r="A6730" s="160" t="s">
        <v>2239</v>
      </c>
      <c r="B6730" s="166" t="s">
        <v>2240</v>
      </c>
      <c r="C6730" s="164">
        <f t="shared" si="3122"/>
        <v>216000000</v>
      </c>
      <c r="D6730" s="164">
        <f t="shared" si="3123"/>
        <v>22750000</v>
      </c>
      <c r="E6730" s="164">
        <f t="shared" si="3123"/>
        <v>32750000</v>
      </c>
      <c r="F6730" s="164">
        <f t="shared" si="3123"/>
        <v>62750000</v>
      </c>
      <c r="G6730" s="164">
        <f t="shared" si="3121"/>
        <v>97750000</v>
      </c>
      <c r="H6730" s="164">
        <f t="shared" si="3124"/>
        <v>216000000</v>
      </c>
      <c r="I6730" s="164">
        <f t="shared" ref="I6730:L6732" si="3127">SUM(I6731)</f>
        <v>22750000</v>
      </c>
      <c r="J6730" s="164">
        <f t="shared" si="3127"/>
        <v>32750000</v>
      </c>
      <c r="K6730" s="164">
        <f t="shared" si="3127"/>
        <v>62750000</v>
      </c>
      <c r="L6730" s="164">
        <f t="shared" si="3127"/>
        <v>97750000</v>
      </c>
      <c r="M6730" s="164">
        <f t="shared" si="3125"/>
        <v>0</v>
      </c>
      <c r="N6730" s="164">
        <f t="shared" ref="N6730:Q6732" si="3128">SUM(N6731)</f>
        <v>0</v>
      </c>
      <c r="O6730" s="164">
        <f t="shared" si="3128"/>
        <v>0</v>
      </c>
      <c r="P6730" s="164">
        <f t="shared" si="3128"/>
        <v>0</v>
      </c>
      <c r="Q6730" s="164">
        <f t="shared" si="3128"/>
        <v>0</v>
      </c>
      <c r="R6730" s="164">
        <f t="shared" si="3126"/>
        <v>0</v>
      </c>
      <c r="S6730" s="164">
        <f t="shared" ref="S6730:V6732" si="3129">SUM(S6731)</f>
        <v>0</v>
      </c>
      <c r="T6730" s="164">
        <f t="shared" si="3129"/>
        <v>0</v>
      </c>
      <c r="U6730" s="164">
        <f t="shared" si="3129"/>
        <v>0</v>
      </c>
      <c r="V6730" s="164">
        <f t="shared" si="3129"/>
        <v>0</v>
      </c>
    </row>
    <row r="6731" spans="1:22" ht="16.5" thickTop="1" thickBot="1">
      <c r="A6731" s="160" t="s">
        <v>121</v>
      </c>
      <c r="B6731" s="167" t="s">
        <v>99</v>
      </c>
      <c r="C6731" s="164">
        <f t="shared" si="3122"/>
        <v>216000000</v>
      </c>
      <c r="D6731" s="164">
        <f t="shared" si="3123"/>
        <v>22750000</v>
      </c>
      <c r="E6731" s="164">
        <f t="shared" si="3123"/>
        <v>32750000</v>
      </c>
      <c r="F6731" s="164">
        <f t="shared" si="3123"/>
        <v>62750000</v>
      </c>
      <c r="G6731" s="164">
        <f t="shared" si="3121"/>
        <v>97750000</v>
      </c>
      <c r="H6731" s="164">
        <f t="shared" si="3124"/>
        <v>216000000</v>
      </c>
      <c r="I6731" s="164">
        <f t="shared" si="3127"/>
        <v>22750000</v>
      </c>
      <c r="J6731" s="164">
        <f t="shared" si="3127"/>
        <v>32750000</v>
      </c>
      <c r="K6731" s="164">
        <f t="shared" si="3127"/>
        <v>62750000</v>
      </c>
      <c r="L6731" s="164">
        <f t="shared" si="3127"/>
        <v>97750000</v>
      </c>
      <c r="M6731" s="164">
        <f t="shared" si="3125"/>
        <v>0</v>
      </c>
      <c r="N6731" s="164">
        <f t="shared" si="3128"/>
        <v>0</v>
      </c>
      <c r="O6731" s="164">
        <f t="shared" si="3128"/>
        <v>0</v>
      </c>
      <c r="P6731" s="164">
        <f t="shared" si="3128"/>
        <v>0</v>
      </c>
      <c r="Q6731" s="164">
        <f t="shared" si="3128"/>
        <v>0</v>
      </c>
      <c r="R6731" s="164">
        <f t="shared" si="3126"/>
        <v>0</v>
      </c>
      <c r="S6731" s="164">
        <f t="shared" si="3129"/>
        <v>0</v>
      </c>
      <c r="T6731" s="164">
        <f t="shared" si="3129"/>
        <v>0</v>
      </c>
      <c r="U6731" s="164">
        <f t="shared" si="3129"/>
        <v>0</v>
      </c>
      <c r="V6731" s="164">
        <f t="shared" si="3129"/>
        <v>0</v>
      </c>
    </row>
    <row r="6732" spans="1:22" ht="16.5" thickTop="1" thickBot="1">
      <c r="A6732" s="160" t="s">
        <v>121</v>
      </c>
      <c r="B6732" s="168" t="s">
        <v>15</v>
      </c>
      <c r="C6732" s="164">
        <f t="shared" si="3122"/>
        <v>216000000</v>
      </c>
      <c r="D6732" s="164">
        <f t="shared" si="3123"/>
        <v>22750000</v>
      </c>
      <c r="E6732" s="164">
        <f t="shared" si="3123"/>
        <v>32750000</v>
      </c>
      <c r="F6732" s="164">
        <f t="shared" si="3123"/>
        <v>62750000</v>
      </c>
      <c r="G6732" s="164">
        <f t="shared" si="3121"/>
        <v>97750000</v>
      </c>
      <c r="H6732" s="164">
        <f t="shared" si="3124"/>
        <v>216000000</v>
      </c>
      <c r="I6732" s="164">
        <f t="shared" si="3127"/>
        <v>22750000</v>
      </c>
      <c r="J6732" s="164">
        <f t="shared" si="3127"/>
        <v>32750000</v>
      </c>
      <c r="K6732" s="164">
        <f t="shared" si="3127"/>
        <v>62750000</v>
      </c>
      <c r="L6732" s="164">
        <f t="shared" si="3127"/>
        <v>97750000</v>
      </c>
      <c r="M6732" s="164">
        <f t="shared" si="3125"/>
        <v>0</v>
      </c>
      <c r="N6732" s="164">
        <f t="shared" si="3128"/>
        <v>0</v>
      </c>
      <c r="O6732" s="164">
        <f t="shared" si="3128"/>
        <v>0</v>
      </c>
      <c r="P6732" s="164">
        <f t="shared" si="3128"/>
        <v>0</v>
      </c>
      <c r="Q6732" s="164">
        <f t="shared" si="3128"/>
        <v>0</v>
      </c>
      <c r="R6732" s="164">
        <f t="shared" si="3126"/>
        <v>0</v>
      </c>
      <c r="S6732" s="164">
        <f t="shared" si="3129"/>
        <v>0</v>
      </c>
      <c r="T6732" s="164">
        <f t="shared" si="3129"/>
        <v>0</v>
      </c>
      <c r="U6732" s="164">
        <f t="shared" si="3129"/>
        <v>0</v>
      </c>
      <c r="V6732" s="164">
        <f t="shared" si="3129"/>
        <v>0</v>
      </c>
    </row>
    <row r="6733" spans="1:22" ht="16.5" thickTop="1" thickBot="1">
      <c r="A6733" s="160" t="s">
        <v>121</v>
      </c>
      <c r="B6733" s="169" t="s">
        <v>137</v>
      </c>
      <c r="C6733" s="164">
        <f t="shared" si="3122"/>
        <v>216000000</v>
      </c>
      <c r="D6733" s="164">
        <f t="shared" si="3123"/>
        <v>22750000</v>
      </c>
      <c r="E6733" s="164">
        <f t="shared" si="3123"/>
        <v>32750000</v>
      </c>
      <c r="F6733" s="164">
        <f t="shared" si="3123"/>
        <v>62750000</v>
      </c>
      <c r="G6733" s="164">
        <f t="shared" si="3121"/>
        <v>97750000</v>
      </c>
      <c r="H6733" s="164">
        <f t="shared" si="3124"/>
        <v>216000000</v>
      </c>
      <c r="I6733" s="164">
        <f>SUM(I6734,I6740)</f>
        <v>22750000</v>
      </c>
      <c r="J6733" s="164">
        <f>SUM(J6734,J6740)</f>
        <v>32750000</v>
      </c>
      <c r="K6733" s="164">
        <f>SUM(K6734,K6740)</f>
        <v>62750000</v>
      </c>
      <c r="L6733" s="164">
        <f>SUM(L6734,L6740)</f>
        <v>97750000</v>
      </c>
      <c r="M6733" s="164">
        <f t="shared" si="3125"/>
        <v>0</v>
      </c>
      <c r="N6733" s="164">
        <f>SUM(N6734,N6740)</f>
        <v>0</v>
      </c>
      <c r="O6733" s="164">
        <f>SUM(O6734,O6740)</f>
        <v>0</v>
      </c>
      <c r="P6733" s="164">
        <f>SUM(P6734,P6740)</f>
        <v>0</v>
      </c>
      <c r="Q6733" s="164">
        <f>SUM(Q6734,Q6740)</f>
        <v>0</v>
      </c>
      <c r="R6733" s="164">
        <f t="shared" si="3126"/>
        <v>0</v>
      </c>
      <c r="S6733" s="164">
        <f>SUM(S6734,S6740)</f>
        <v>0</v>
      </c>
      <c r="T6733" s="164">
        <f>SUM(T6734,T6740)</f>
        <v>0</v>
      </c>
      <c r="U6733" s="164">
        <f>SUM(U6734,U6740)</f>
        <v>0</v>
      </c>
      <c r="V6733" s="164">
        <f>SUM(V6734,V6740)</f>
        <v>0</v>
      </c>
    </row>
    <row r="6734" spans="1:22" ht="16.5" thickTop="1" thickBot="1">
      <c r="A6734" s="160" t="s">
        <v>121</v>
      </c>
      <c r="B6734" s="170" t="s">
        <v>135</v>
      </c>
      <c r="C6734" s="164">
        <f t="shared" si="3122"/>
        <v>41000000</v>
      </c>
      <c r="D6734" s="164">
        <f t="shared" si="3123"/>
        <v>12750000</v>
      </c>
      <c r="E6734" s="164">
        <f t="shared" si="3123"/>
        <v>12750000</v>
      </c>
      <c r="F6734" s="164">
        <f t="shared" si="3123"/>
        <v>7750000</v>
      </c>
      <c r="G6734" s="164">
        <f t="shared" si="3121"/>
        <v>7750000</v>
      </c>
      <c r="H6734" s="164">
        <f t="shared" si="3124"/>
        <v>41000000</v>
      </c>
      <c r="I6734" s="164">
        <f t="shared" ref="I6734:L6735" si="3130">SUM(I6735)</f>
        <v>12750000</v>
      </c>
      <c r="J6734" s="164">
        <f t="shared" si="3130"/>
        <v>12750000</v>
      </c>
      <c r="K6734" s="164">
        <f t="shared" si="3130"/>
        <v>7750000</v>
      </c>
      <c r="L6734" s="164">
        <f t="shared" si="3130"/>
        <v>7750000</v>
      </c>
      <c r="M6734" s="164">
        <f t="shared" si="3125"/>
        <v>0</v>
      </c>
      <c r="N6734" s="164">
        <f t="shared" ref="N6734:Q6735" si="3131">SUM(N6735)</f>
        <v>0</v>
      </c>
      <c r="O6734" s="164">
        <f t="shared" si="3131"/>
        <v>0</v>
      </c>
      <c r="P6734" s="164">
        <f t="shared" si="3131"/>
        <v>0</v>
      </c>
      <c r="Q6734" s="164">
        <f t="shared" si="3131"/>
        <v>0</v>
      </c>
      <c r="R6734" s="164">
        <f t="shared" si="3126"/>
        <v>0</v>
      </c>
      <c r="S6734" s="164">
        <f t="shared" ref="S6734:V6735" si="3132">SUM(S6735)</f>
        <v>0</v>
      </c>
      <c r="T6734" s="164">
        <f t="shared" si="3132"/>
        <v>0</v>
      </c>
      <c r="U6734" s="164">
        <f t="shared" si="3132"/>
        <v>0</v>
      </c>
      <c r="V6734" s="164">
        <f t="shared" si="3132"/>
        <v>0</v>
      </c>
    </row>
    <row r="6735" spans="1:22" ht="16.5" thickTop="1" thickBot="1">
      <c r="A6735" s="160" t="s">
        <v>121</v>
      </c>
      <c r="B6735" s="171" t="s">
        <v>145</v>
      </c>
      <c r="C6735" s="164">
        <f t="shared" si="3122"/>
        <v>41000000</v>
      </c>
      <c r="D6735" s="164">
        <f t="shared" si="3123"/>
        <v>12750000</v>
      </c>
      <c r="E6735" s="164">
        <f t="shared" si="3123"/>
        <v>12750000</v>
      </c>
      <c r="F6735" s="164">
        <f t="shared" si="3123"/>
        <v>7750000</v>
      </c>
      <c r="G6735" s="164">
        <f t="shared" si="3121"/>
        <v>7750000</v>
      </c>
      <c r="H6735" s="164">
        <f t="shared" si="3124"/>
        <v>41000000</v>
      </c>
      <c r="I6735" s="164">
        <f t="shared" si="3130"/>
        <v>12750000</v>
      </c>
      <c r="J6735" s="164">
        <f t="shared" si="3130"/>
        <v>12750000</v>
      </c>
      <c r="K6735" s="164">
        <f t="shared" si="3130"/>
        <v>7750000</v>
      </c>
      <c r="L6735" s="164">
        <f t="shared" si="3130"/>
        <v>7750000</v>
      </c>
      <c r="M6735" s="164">
        <f t="shared" si="3125"/>
        <v>0</v>
      </c>
      <c r="N6735" s="164">
        <f t="shared" si="3131"/>
        <v>0</v>
      </c>
      <c r="O6735" s="164">
        <f t="shared" si="3131"/>
        <v>0</v>
      </c>
      <c r="P6735" s="164">
        <f t="shared" si="3131"/>
        <v>0</v>
      </c>
      <c r="Q6735" s="164">
        <f t="shared" si="3131"/>
        <v>0</v>
      </c>
      <c r="R6735" s="164">
        <f t="shared" si="3126"/>
        <v>0</v>
      </c>
      <c r="S6735" s="164">
        <f t="shared" si="3132"/>
        <v>0</v>
      </c>
      <c r="T6735" s="164">
        <f t="shared" si="3132"/>
        <v>0</v>
      </c>
      <c r="U6735" s="164">
        <f t="shared" si="3132"/>
        <v>0</v>
      </c>
      <c r="V6735" s="164">
        <f t="shared" si="3132"/>
        <v>0</v>
      </c>
    </row>
    <row r="6736" spans="1:22" ht="31.5" thickTop="1" thickBot="1">
      <c r="A6736" s="160" t="s">
        <v>121</v>
      </c>
      <c r="B6736" s="172" t="s">
        <v>146</v>
      </c>
      <c r="C6736" s="164">
        <f t="shared" si="3122"/>
        <v>41000000</v>
      </c>
      <c r="D6736" s="164">
        <f t="shared" si="3123"/>
        <v>12750000</v>
      </c>
      <c r="E6736" s="164">
        <f t="shared" si="3123"/>
        <v>12750000</v>
      </c>
      <c r="F6736" s="164">
        <f t="shared" si="3123"/>
        <v>7750000</v>
      </c>
      <c r="G6736" s="164">
        <f t="shared" si="3121"/>
        <v>7750000</v>
      </c>
      <c r="H6736" s="164">
        <f t="shared" si="3124"/>
        <v>41000000</v>
      </c>
      <c r="I6736" s="164">
        <f>SUM(I6737:I6739)</f>
        <v>12750000</v>
      </c>
      <c r="J6736" s="164">
        <f>SUM(J6737:J6739)</f>
        <v>12750000</v>
      </c>
      <c r="K6736" s="164">
        <f>SUM(K6737:K6739)</f>
        <v>7750000</v>
      </c>
      <c r="L6736" s="164">
        <f>SUM(L6737:L6739)</f>
        <v>7750000</v>
      </c>
      <c r="M6736" s="164">
        <f t="shared" si="3125"/>
        <v>0</v>
      </c>
      <c r="N6736" s="164">
        <f>SUM(N6737:N6739)</f>
        <v>0</v>
      </c>
      <c r="O6736" s="164">
        <f>SUM(O6737:O6739)</f>
        <v>0</v>
      </c>
      <c r="P6736" s="164">
        <f>SUM(P6737:P6739)</f>
        <v>0</v>
      </c>
      <c r="Q6736" s="164">
        <f>SUM(Q6737:Q6739)</f>
        <v>0</v>
      </c>
      <c r="R6736" s="164">
        <f t="shared" si="3126"/>
        <v>0</v>
      </c>
      <c r="S6736" s="164">
        <f>SUM(S6737:S6739)</f>
        <v>0</v>
      </c>
      <c r="T6736" s="164">
        <f>SUM(T6737:T6739)</f>
        <v>0</v>
      </c>
      <c r="U6736" s="164">
        <f>SUM(U6737:U6739)</f>
        <v>0</v>
      </c>
      <c r="V6736" s="164">
        <f>SUM(V6737:V6739)</f>
        <v>0</v>
      </c>
    </row>
    <row r="6737" spans="1:22" ht="16.5" thickTop="1" thickBot="1">
      <c r="A6737" s="160" t="s">
        <v>121</v>
      </c>
      <c r="B6737" s="173" t="s">
        <v>147</v>
      </c>
      <c r="C6737" s="164">
        <f t="shared" si="3122"/>
        <v>16500000</v>
      </c>
      <c r="D6737" s="164">
        <f t="shared" si="3123"/>
        <v>4125000</v>
      </c>
      <c r="E6737" s="164">
        <f t="shared" si="3123"/>
        <v>4125000</v>
      </c>
      <c r="F6737" s="164">
        <f t="shared" si="3123"/>
        <v>4125000</v>
      </c>
      <c r="G6737" s="164">
        <f t="shared" si="3121"/>
        <v>4125000</v>
      </c>
      <c r="H6737" s="164">
        <f t="shared" si="3124"/>
        <v>16500000</v>
      </c>
      <c r="I6737" s="164">
        <v>4125000</v>
      </c>
      <c r="J6737" s="164">
        <v>4125000</v>
      </c>
      <c r="K6737" s="164">
        <v>4125000</v>
      </c>
      <c r="L6737" s="164">
        <v>4125000</v>
      </c>
      <c r="M6737" s="164">
        <f t="shared" si="3125"/>
        <v>0</v>
      </c>
      <c r="N6737" s="164">
        <v>0</v>
      </c>
      <c r="O6737" s="164">
        <v>0</v>
      </c>
      <c r="P6737" s="164">
        <v>0</v>
      </c>
      <c r="Q6737" s="164">
        <v>0</v>
      </c>
      <c r="R6737" s="164">
        <f t="shared" si="3126"/>
        <v>0</v>
      </c>
      <c r="S6737" s="164">
        <v>0</v>
      </c>
      <c r="T6737" s="164">
        <v>0</v>
      </c>
      <c r="U6737" s="164">
        <v>0</v>
      </c>
      <c r="V6737" s="164">
        <v>0</v>
      </c>
    </row>
    <row r="6738" spans="1:22" ht="16.5" thickTop="1" thickBot="1">
      <c r="A6738" s="160" t="s">
        <v>121</v>
      </c>
      <c r="B6738" s="173" t="s">
        <v>143</v>
      </c>
      <c r="C6738" s="164">
        <f t="shared" si="3122"/>
        <v>14500000</v>
      </c>
      <c r="D6738" s="164">
        <f t="shared" si="3123"/>
        <v>3625000</v>
      </c>
      <c r="E6738" s="164">
        <f t="shared" si="3123"/>
        <v>3625000</v>
      </c>
      <c r="F6738" s="164">
        <f t="shared" si="3123"/>
        <v>3625000</v>
      </c>
      <c r="G6738" s="164">
        <f t="shared" si="3121"/>
        <v>3625000</v>
      </c>
      <c r="H6738" s="164">
        <f t="shared" si="3124"/>
        <v>14500000</v>
      </c>
      <c r="I6738" s="164">
        <v>3625000</v>
      </c>
      <c r="J6738" s="164">
        <v>3625000</v>
      </c>
      <c r="K6738" s="164">
        <v>3625000</v>
      </c>
      <c r="L6738" s="164">
        <v>3625000</v>
      </c>
      <c r="M6738" s="164">
        <f t="shared" si="3125"/>
        <v>0</v>
      </c>
      <c r="N6738" s="164">
        <v>0</v>
      </c>
      <c r="O6738" s="164">
        <v>0</v>
      </c>
      <c r="P6738" s="164">
        <v>0</v>
      </c>
      <c r="Q6738" s="164">
        <v>0</v>
      </c>
      <c r="R6738" s="164">
        <f t="shared" si="3126"/>
        <v>0</v>
      </c>
      <c r="S6738" s="164">
        <v>0</v>
      </c>
      <c r="T6738" s="164">
        <v>0</v>
      </c>
      <c r="U6738" s="164">
        <v>0</v>
      </c>
      <c r="V6738" s="164">
        <v>0</v>
      </c>
    </row>
    <row r="6739" spans="1:22" ht="16.5" thickTop="1" thickBot="1">
      <c r="A6739" s="160" t="s">
        <v>121</v>
      </c>
      <c r="B6739" s="173" t="s">
        <v>148</v>
      </c>
      <c r="C6739" s="164">
        <f t="shared" si="3122"/>
        <v>10000000</v>
      </c>
      <c r="D6739" s="164">
        <f t="shared" si="3123"/>
        <v>5000000</v>
      </c>
      <c r="E6739" s="164">
        <f t="shared" si="3123"/>
        <v>5000000</v>
      </c>
      <c r="F6739" s="164">
        <f t="shared" si="3123"/>
        <v>0</v>
      </c>
      <c r="G6739" s="164">
        <f t="shared" si="3121"/>
        <v>0</v>
      </c>
      <c r="H6739" s="164">
        <f t="shared" si="3124"/>
        <v>10000000</v>
      </c>
      <c r="I6739" s="164">
        <v>5000000</v>
      </c>
      <c r="J6739" s="164">
        <v>5000000</v>
      </c>
      <c r="K6739" s="164">
        <v>0</v>
      </c>
      <c r="L6739" s="164">
        <v>0</v>
      </c>
      <c r="M6739" s="164">
        <f t="shared" si="3125"/>
        <v>0</v>
      </c>
      <c r="N6739" s="164">
        <v>0</v>
      </c>
      <c r="O6739" s="164">
        <v>0</v>
      </c>
      <c r="P6739" s="164">
        <v>0</v>
      </c>
      <c r="Q6739" s="164">
        <v>0</v>
      </c>
      <c r="R6739" s="164">
        <f t="shared" si="3126"/>
        <v>0</v>
      </c>
      <c r="S6739" s="164">
        <v>0</v>
      </c>
      <c r="T6739" s="164">
        <v>0</v>
      </c>
      <c r="U6739" s="164">
        <v>0</v>
      </c>
      <c r="V6739" s="164">
        <v>0</v>
      </c>
    </row>
    <row r="6740" spans="1:22" ht="16.5" thickTop="1" thickBot="1">
      <c r="A6740" s="160" t="s">
        <v>121</v>
      </c>
      <c r="B6740" s="170" t="s">
        <v>150</v>
      </c>
      <c r="C6740" s="164">
        <f t="shared" si="3122"/>
        <v>175000000</v>
      </c>
      <c r="D6740" s="164">
        <f t="shared" si="3123"/>
        <v>10000000</v>
      </c>
      <c r="E6740" s="164">
        <f t="shared" si="3123"/>
        <v>20000000</v>
      </c>
      <c r="F6740" s="164">
        <f t="shared" si="3123"/>
        <v>55000000</v>
      </c>
      <c r="G6740" s="164">
        <f t="shared" si="3121"/>
        <v>90000000</v>
      </c>
      <c r="H6740" s="164">
        <f t="shared" si="3124"/>
        <v>175000000</v>
      </c>
      <c r="I6740" s="164">
        <f t="shared" ref="I6740:L6742" si="3133">SUM(I6741)</f>
        <v>10000000</v>
      </c>
      <c r="J6740" s="164">
        <f t="shared" si="3133"/>
        <v>20000000</v>
      </c>
      <c r="K6740" s="164">
        <f t="shared" si="3133"/>
        <v>55000000</v>
      </c>
      <c r="L6740" s="164">
        <f t="shared" si="3133"/>
        <v>90000000</v>
      </c>
      <c r="M6740" s="164">
        <f t="shared" si="3125"/>
        <v>0</v>
      </c>
      <c r="N6740" s="164">
        <f t="shared" ref="N6740:Q6742" si="3134">SUM(N6741)</f>
        <v>0</v>
      </c>
      <c r="O6740" s="164">
        <f t="shared" si="3134"/>
        <v>0</v>
      </c>
      <c r="P6740" s="164">
        <f t="shared" si="3134"/>
        <v>0</v>
      </c>
      <c r="Q6740" s="164">
        <f t="shared" si="3134"/>
        <v>0</v>
      </c>
      <c r="R6740" s="164">
        <f t="shared" si="3126"/>
        <v>0</v>
      </c>
      <c r="S6740" s="164">
        <f t="shared" ref="S6740:V6742" si="3135">SUM(S6741)</f>
        <v>0</v>
      </c>
      <c r="T6740" s="164">
        <f t="shared" si="3135"/>
        <v>0</v>
      </c>
      <c r="U6740" s="164">
        <f t="shared" si="3135"/>
        <v>0</v>
      </c>
      <c r="V6740" s="164">
        <f t="shared" si="3135"/>
        <v>0</v>
      </c>
    </row>
    <row r="6741" spans="1:22" ht="16.5" thickTop="1" thickBot="1">
      <c r="A6741" s="160" t="s">
        <v>121</v>
      </c>
      <c r="B6741" s="171" t="s">
        <v>145</v>
      </c>
      <c r="C6741" s="164">
        <f t="shared" si="3122"/>
        <v>175000000</v>
      </c>
      <c r="D6741" s="164">
        <f t="shared" si="3123"/>
        <v>10000000</v>
      </c>
      <c r="E6741" s="164">
        <f t="shared" si="3123"/>
        <v>20000000</v>
      </c>
      <c r="F6741" s="164">
        <f t="shared" si="3123"/>
        <v>55000000</v>
      </c>
      <c r="G6741" s="164">
        <f t="shared" si="3121"/>
        <v>90000000</v>
      </c>
      <c r="H6741" s="164">
        <f t="shared" si="3124"/>
        <v>175000000</v>
      </c>
      <c r="I6741" s="164">
        <f t="shared" si="3133"/>
        <v>10000000</v>
      </c>
      <c r="J6741" s="164">
        <f t="shared" si="3133"/>
        <v>20000000</v>
      </c>
      <c r="K6741" s="164">
        <f t="shared" si="3133"/>
        <v>55000000</v>
      </c>
      <c r="L6741" s="164">
        <f t="shared" si="3133"/>
        <v>90000000</v>
      </c>
      <c r="M6741" s="164">
        <f t="shared" si="3125"/>
        <v>0</v>
      </c>
      <c r="N6741" s="164">
        <f t="shared" si="3134"/>
        <v>0</v>
      </c>
      <c r="O6741" s="164">
        <f t="shared" si="3134"/>
        <v>0</v>
      </c>
      <c r="P6741" s="164">
        <f t="shared" si="3134"/>
        <v>0</v>
      </c>
      <c r="Q6741" s="164">
        <f t="shared" si="3134"/>
        <v>0</v>
      </c>
      <c r="R6741" s="164">
        <f t="shared" si="3126"/>
        <v>0</v>
      </c>
      <c r="S6741" s="164">
        <f t="shared" si="3135"/>
        <v>0</v>
      </c>
      <c r="T6741" s="164">
        <f t="shared" si="3135"/>
        <v>0</v>
      </c>
      <c r="U6741" s="164">
        <f t="shared" si="3135"/>
        <v>0</v>
      </c>
      <c r="V6741" s="164">
        <f t="shared" si="3135"/>
        <v>0</v>
      </c>
    </row>
    <row r="6742" spans="1:22" ht="31.5" thickTop="1" thickBot="1">
      <c r="A6742" s="160" t="s">
        <v>121</v>
      </c>
      <c r="B6742" s="172" t="s">
        <v>146</v>
      </c>
      <c r="C6742" s="164">
        <f t="shared" si="3122"/>
        <v>175000000</v>
      </c>
      <c r="D6742" s="164">
        <f t="shared" si="3123"/>
        <v>10000000</v>
      </c>
      <c r="E6742" s="164">
        <f t="shared" si="3123"/>
        <v>20000000</v>
      </c>
      <c r="F6742" s="164">
        <f t="shared" si="3123"/>
        <v>55000000</v>
      </c>
      <c r="G6742" s="164">
        <f t="shared" si="3121"/>
        <v>90000000</v>
      </c>
      <c r="H6742" s="164">
        <f t="shared" si="3124"/>
        <v>175000000</v>
      </c>
      <c r="I6742" s="164">
        <f t="shared" si="3133"/>
        <v>10000000</v>
      </c>
      <c r="J6742" s="164">
        <f t="shared" si="3133"/>
        <v>20000000</v>
      </c>
      <c r="K6742" s="164">
        <f t="shared" si="3133"/>
        <v>55000000</v>
      </c>
      <c r="L6742" s="164">
        <f t="shared" si="3133"/>
        <v>90000000</v>
      </c>
      <c r="M6742" s="164">
        <f t="shared" si="3125"/>
        <v>0</v>
      </c>
      <c r="N6742" s="164">
        <f t="shared" si="3134"/>
        <v>0</v>
      </c>
      <c r="O6742" s="164">
        <f t="shared" si="3134"/>
        <v>0</v>
      </c>
      <c r="P6742" s="164">
        <f t="shared" si="3134"/>
        <v>0</v>
      </c>
      <c r="Q6742" s="164">
        <f t="shared" si="3134"/>
        <v>0</v>
      </c>
      <c r="R6742" s="164">
        <f t="shared" si="3126"/>
        <v>0</v>
      </c>
      <c r="S6742" s="164">
        <f t="shared" si="3135"/>
        <v>0</v>
      </c>
      <c r="T6742" s="164">
        <f t="shared" si="3135"/>
        <v>0</v>
      </c>
      <c r="U6742" s="164">
        <f t="shared" si="3135"/>
        <v>0</v>
      </c>
      <c r="V6742" s="164">
        <f t="shared" si="3135"/>
        <v>0</v>
      </c>
    </row>
    <row r="6743" spans="1:22" ht="16.5" thickTop="1" thickBot="1">
      <c r="A6743" s="160" t="s">
        <v>121</v>
      </c>
      <c r="B6743" s="173" t="s">
        <v>151</v>
      </c>
      <c r="C6743" s="164">
        <f t="shared" si="3122"/>
        <v>175000000</v>
      </c>
      <c r="D6743" s="164">
        <f t="shared" si="3123"/>
        <v>10000000</v>
      </c>
      <c r="E6743" s="164">
        <f t="shared" si="3123"/>
        <v>20000000</v>
      </c>
      <c r="F6743" s="164">
        <f t="shared" si="3123"/>
        <v>55000000</v>
      </c>
      <c r="G6743" s="164">
        <f t="shared" si="3121"/>
        <v>90000000</v>
      </c>
      <c r="H6743" s="164">
        <f t="shared" si="3124"/>
        <v>175000000</v>
      </c>
      <c r="I6743" s="164">
        <v>10000000</v>
      </c>
      <c r="J6743" s="164">
        <v>20000000</v>
      </c>
      <c r="K6743" s="164">
        <v>55000000</v>
      </c>
      <c r="L6743" s="164">
        <v>90000000</v>
      </c>
      <c r="M6743" s="164">
        <f t="shared" si="3125"/>
        <v>0</v>
      </c>
      <c r="N6743" s="164">
        <v>0</v>
      </c>
      <c r="O6743" s="164">
        <v>0</v>
      </c>
      <c r="P6743" s="164">
        <v>0</v>
      </c>
      <c r="Q6743" s="164">
        <v>0</v>
      </c>
      <c r="R6743" s="164">
        <f t="shared" si="3126"/>
        <v>0</v>
      </c>
      <c r="S6743" s="164">
        <v>0</v>
      </c>
      <c r="T6743" s="164">
        <v>0</v>
      </c>
      <c r="U6743" s="164">
        <v>0</v>
      </c>
      <c r="V6743" s="164">
        <v>0</v>
      </c>
    </row>
    <row r="6744" spans="1:22" ht="16.5" thickTop="1" thickBot="1">
      <c r="A6744" s="160" t="s">
        <v>2241</v>
      </c>
      <c r="B6744" s="165" t="s">
        <v>2242</v>
      </c>
      <c r="C6744" s="164">
        <f t="shared" si="3122"/>
        <v>40000000</v>
      </c>
      <c r="D6744" s="164">
        <f t="shared" si="3123"/>
        <v>10000000</v>
      </c>
      <c r="E6744" s="164">
        <f t="shared" si="3123"/>
        <v>21000000</v>
      </c>
      <c r="F6744" s="164">
        <f t="shared" si="3123"/>
        <v>0</v>
      </c>
      <c r="G6744" s="164">
        <f t="shared" si="3121"/>
        <v>9000000</v>
      </c>
      <c r="H6744" s="164">
        <f t="shared" si="3124"/>
        <v>40000000</v>
      </c>
      <c r="I6744" s="164">
        <f t="shared" ref="I6744:L6746" si="3136">SUM(I6745)</f>
        <v>10000000</v>
      </c>
      <c r="J6744" s="164">
        <f t="shared" si="3136"/>
        <v>21000000</v>
      </c>
      <c r="K6744" s="164">
        <f t="shared" si="3136"/>
        <v>0</v>
      </c>
      <c r="L6744" s="164">
        <f t="shared" si="3136"/>
        <v>9000000</v>
      </c>
      <c r="M6744" s="164">
        <f t="shared" si="3125"/>
        <v>0</v>
      </c>
      <c r="N6744" s="164">
        <f t="shared" ref="N6744:Q6746" si="3137">SUM(N6745)</f>
        <v>0</v>
      </c>
      <c r="O6744" s="164">
        <f t="shared" si="3137"/>
        <v>0</v>
      </c>
      <c r="P6744" s="164">
        <f t="shared" si="3137"/>
        <v>0</v>
      </c>
      <c r="Q6744" s="164">
        <f t="shared" si="3137"/>
        <v>0</v>
      </c>
      <c r="R6744" s="164">
        <f t="shared" si="3126"/>
        <v>0</v>
      </c>
      <c r="S6744" s="164">
        <f t="shared" ref="S6744:V6746" si="3138">SUM(S6745)</f>
        <v>0</v>
      </c>
      <c r="T6744" s="164">
        <f t="shared" si="3138"/>
        <v>0</v>
      </c>
      <c r="U6744" s="164">
        <f t="shared" si="3138"/>
        <v>0</v>
      </c>
      <c r="V6744" s="164">
        <f t="shared" si="3138"/>
        <v>0</v>
      </c>
    </row>
    <row r="6745" spans="1:22" ht="16.5" thickTop="1" thickBot="1">
      <c r="A6745" s="160" t="s">
        <v>121</v>
      </c>
      <c r="B6745" s="166" t="s">
        <v>99</v>
      </c>
      <c r="C6745" s="164">
        <f t="shared" si="3122"/>
        <v>40000000</v>
      </c>
      <c r="D6745" s="164">
        <f t="shared" si="3123"/>
        <v>10000000</v>
      </c>
      <c r="E6745" s="164">
        <f t="shared" si="3123"/>
        <v>21000000</v>
      </c>
      <c r="F6745" s="164">
        <f t="shared" si="3123"/>
        <v>0</v>
      </c>
      <c r="G6745" s="164">
        <f t="shared" si="3121"/>
        <v>9000000</v>
      </c>
      <c r="H6745" s="164">
        <f t="shared" si="3124"/>
        <v>40000000</v>
      </c>
      <c r="I6745" s="164">
        <f t="shared" si="3136"/>
        <v>10000000</v>
      </c>
      <c r="J6745" s="164">
        <f t="shared" si="3136"/>
        <v>21000000</v>
      </c>
      <c r="K6745" s="164">
        <f t="shared" si="3136"/>
        <v>0</v>
      </c>
      <c r="L6745" s="164">
        <f t="shared" si="3136"/>
        <v>9000000</v>
      </c>
      <c r="M6745" s="164">
        <f t="shared" si="3125"/>
        <v>0</v>
      </c>
      <c r="N6745" s="164">
        <f t="shared" si="3137"/>
        <v>0</v>
      </c>
      <c r="O6745" s="164">
        <f t="shared" si="3137"/>
        <v>0</v>
      </c>
      <c r="P6745" s="164">
        <f t="shared" si="3137"/>
        <v>0</v>
      </c>
      <c r="Q6745" s="164">
        <f t="shared" si="3137"/>
        <v>0</v>
      </c>
      <c r="R6745" s="164">
        <f t="shared" si="3126"/>
        <v>0</v>
      </c>
      <c r="S6745" s="164">
        <f t="shared" si="3138"/>
        <v>0</v>
      </c>
      <c r="T6745" s="164">
        <f t="shared" si="3138"/>
        <v>0</v>
      </c>
      <c r="U6745" s="164">
        <f t="shared" si="3138"/>
        <v>0</v>
      </c>
      <c r="V6745" s="164">
        <f t="shared" si="3138"/>
        <v>0</v>
      </c>
    </row>
    <row r="6746" spans="1:22" ht="16.5" thickTop="1" thickBot="1">
      <c r="A6746" s="160" t="s">
        <v>121</v>
      </c>
      <c r="B6746" s="167" t="s">
        <v>105</v>
      </c>
      <c r="C6746" s="164">
        <f t="shared" si="3122"/>
        <v>40000000</v>
      </c>
      <c r="D6746" s="164">
        <f t="shared" si="3123"/>
        <v>10000000</v>
      </c>
      <c r="E6746" s="164">
        <f t="shared" si="3123"/>
        <v>21000000</v>
      </c>
      <c r="F6746" s="164">
        <f t="shared" si="3123"/>
        <v>0</v>
      </c>
      <c r="G6746" s="164">
        <f t="shared" si="3121"/>
        <v>9000000</v>
      </c>
      <c r="H6746" s="164">
        <f t="shared" si="3124"/>
        <v>40000000</v>
      </c>
      <c r="I6746" s="164">
        <f t="shared" si="3136"/>
        <v>10000000</v>
      </c>
      <c r="J6746" s="164">
        <f t="shared" si="3136"/>
        <v>21000000</v>
      </c>
      <c r="K6746" s="164">
        <f t="shared" si="3136"/>
        <v>0</v>
      </c>
      <c r="L6746" s="164">
        <f t="shared" si="3136"/>
        <v>9000000</v>
      </c>
      <c r="M6746" s="164">
        <f t="shared" si="3125"/>
        <v>0</v>
      </c>
      <c r="N6746" s="164">
        <f t="shared" si="3137"/>
        <v>0</v>
      </c>
      <c r="O6746" s="164">
        <f t="shared" si="3137"/>
        <v>0</v>
      </c>
      <c r="P6746" s="164">
        <f t="shared" si="3137"/>
        <v>0</v>
      </c>
      <c r="Q6746" s="164">
        <f t="shared" si="3137"/>
        <v>0</v>
      </c>
      <c r="R6746" s="164">
        <f t="shared" si="3126"/>
        <v>0</v>
      </c>
      <c r="S6746" s="164">
        <f t="shared" si="3138"/>
        <v>0</v>
      </c>
      <c r="T6746" s="164">
        <f t="shared" si="3138"/>
        <v>0</v>
      </c>
      <c r="U6746" s="164">
        <f t="shared" si="3138"/>
        <v>0</v>
      </c>
      <c r="V6746" s="164">
        <f t="shared" si="3138"/>
        <v>0</v>
      </c>
    </row>
    <row r="6747" spans="1:22" ht="31.5" thickTop="1" thickBot="1">
      <c r="A6747" s="160" t="s">
        <v>121</v>
      </c>
      <c r="B6747" s="168" t="s">
        <v>153</v>
      </c>
      <c r="C6747" s="164">
        <f t="shared" si="3122"/>
        <v>40000000</v>
      </c>
      <c r="D6747" s="164">
        <f t="shared" si="3123"/>
        <v>10000000</v>
      </c>
      <c r="E6747" s="164">
        <f t="shared" si="3123"/>
        <v>21000000</v>
      </c>
      <c r="F6747" s="164">
        <f t="shared" si="3123"/>
        <v>0</v>
      </c>
      <c r="G6747" s="164">
        <f t="shared" si="3121"/>
        <v>9000000</v>
      </c>
      <c r="H6747" s="164">
        <f t="shared" si="3124"/>
        <v>40000000</v>
      </c>
      <c r="I6747" s="164">
        <v>10000000</v>
      </c>
      <c r="J6747" s="164">
        <v>21000000</v>
      </c>
      <c r="K6747" s="164">
        <v>0</v>
      </c>
      <c r="L6747" s="164">
        <v>9000000</v>
      </c>
      <c r="M6747" s="164">
        <f t="shared" si="3125"/>
        <v>0</v>
      </c>
      <c r="N6747" s="164">
        <v>0</v>
      </c>
      <c r="O6747" s="164">
        <v>0</v>
      </c>
      <c r="P6747" s="164">
        <v>0</v>
      </c>
      <c r="Q6747" s="164">
        <v>0</v>
      </c>
      <c r="R6747" s="164">
        <f t="shared" si="3126"/>
        <v>0</v>
      </c>
      <c r="S6747" s="164">
        <v>0</v>
      </c>
      <c r="T6747" s="164">
        <v>0</v>
      </c>
      <c r="U6747" s="164">
        <v>0</v>
      </c>
      <c r="V6747" s="164">
        <v>0</v>
      </c>
    </row>
    <row r="6748" spans="1:22" ht="31.5" thickTop="1" thickBot="1">
      <c r="A6748" s="160" t="s">
        <v>2243</v>
      </c>
      <c r="B6748" s="165" t="s">
        <v>2244</v>
      </c>
      <c r="C6748" s="164">
        <f t="shared" si="3122"/>
        <v>45000000</v>
      </c>
      <c r="D6748" s="164">
        <f t="shared" si="3123"/>
        <v>600000</v>
      </c>
      <c r="E6748" s="164">
        <f t="shared" si="3123"/>
        <v>1500000</v>
      </c>
      <c r="F6748" s="164">
        <f t="shared" si="3123"/>
        <v>17000000</v>
      </c>
      <c r="G6748" s="164">
        <f t="shared" si="3121"/>
        <v>25900000</v>
      </c>
      <c r="H6748" s="164">
        <f t="shared" si="3124"/>
        <v>45000000</v>
      </c>
      <c r="I6748" s="164">
        <f t="shared" ref="I6748:L6751" si="3139">SUM(I6752)</f>
        <v>600000</v>
      </c>
      <c r="J6748" s="164">
        <f t="shared" si="3139"/>
        <v>1500000</v>
      </c>
      <c r="K6748" s="164">
        <f t="shared" si="3139"/>
        <v>17000000</v>
      </c>
      <c r="L6748" s="164">
        <f t="shared" si="3139"/>
        <v>25900000</v>
      </c>
      <c r="M6748" s="164">
        <f t="shared" si="3125"/>
        <v>0</v>
      </c>
      <c r="N6748" s="164">
        <f t="shared" ref="N6748:Q6751" si="3140">SUM(N6752)</f>
        <v>0</v>
      </c>
      <c r="O6748" s="164">
        <f t="shared" si="3140"/>
        <v>0</v>
      </c>
      <c r="P6748" s="164">
        <f t="shared" si="3140"/>
        <v>0</v>
      </c>
      <c r="Q6748" s="164">
        <f t="shared" si="3140"/>
        <v>0</v>
      </c>
      <c r="R6748" s="164">
        <f t="shared" si="3126"/>
        <v>0</v>
      </c>
      <c r="S6748" s="164">
        <f t="shared" ref="S6748:V6751" si="3141">SUM(S6752)</f>
        <v>0</v>
      </c>
      <c r="T6748" s="164">
        <f t="shared" si="3141"/>
        <v>0</v>
      </c>
      <c r="U6748" s="164">
        <f t="shared" si="3141"/>
        <v>0</v>
      </c>
      <c r="V6748" s="164">
        <f t="shared" si="3141"/>
        <v>0</v>
      </c>
    </row>
    <row r="6749" spans="1:22" ht="16.5" thickTop="1" thickBot="1">
      <c r="A6749" s="160" t="s">
        <v>121</v>
      </c>
      <c r="B6749" s="166" t="s">
        <v>99</v>
      </c>
      <c r="C6749" s="164">
        <f t="shared" si="3122"/>
        <v>45000000</v>
      </c>
      <c r="D6749" s="164">
        <f t="shared" si="3123"/>
        <v>600000</v>
      </c>
      <c r="E6749" s="164">
        <f t="shared" si="3123"/>
        <v>1500000</v>
      </c>
      <c r="F6749" s="164">
        <f t="shared" si="3123"/>
        <v>17000000</v>
      </c>
      <c r="G6749" s="164">
        <f t="shared" si="3121"/>
        <v>25900000</v>
      </c>
      <c r="H6749" s="164">
        <f t="shared" si="3124"/>
        <v>45000000</v>
      </c>
      <c r="I6749" s="164">
        <f t="shared" si="3139"/>
        <v>600000</v>
      </c>
      <c r="J6749" s="164">
        <f t="shared" si="3139"/>
        <v>1500000</v>
      </c>
      <c r="K6749" s="164">
        <f t="shared" si="3139"/>
        <v>17000000</v>
      </c>
      <c r="L6749" s="164">
        <f t="shared" si="3139"/>
        <v>25900000</v>
      </c>
      <c r="M6749" s="164">
        <f t="shared" si="3125"/>
        <v>0</v>
      </c>
      <c r="N6749" s="164">
        <f t="shared" si="3140"/>
        <v>0</v>
      </c>
      <c r="O6749" s="164">
        <f t="shared" si="3140"/>
        <v>0</v>
      </c>
      <c r="P6749" s="164">
        <f t="shared" si="3140"/>
        <v>0</v>
      </c>
      <c r="Q6749" s="164">
        <f t="shared" si="3140"/>
        <v>0</v>
      </c>
      <c r="R6749" s="164">
        <f t="shared" si="3126"/>
        <v>0</v>
      </c>
      <c r="S6749" s="164">
        <f t="shared" si="3141"/>
        <v>0</v>
      </c>
      <c r="T6749" s="164">
        <f t="shared" si="3141"/>
        <v>0</v>
      </c>
      <c r="U6749" s="164">
        <f t="shared" si="3141"/>
        <v>0</v>
      </c>
      <c r="V6749" s="164">
        <f t="shared" si="3141"/>
        <v>0</v>
      </c>
    </row>
    <row r="6750" spans="1:22" ht="16.5" thickTop="1" thickBot="1">
      <c r="A6750" s="160" t="s">
        <v>121</v>
      </c>
      <c r="B6750" s="167" t="s">
        <v>105</v>
      </c>
      <c r="C6750" s="164">
        <f t="shared" si="3122"/>
        <v>45000000</v>
      </c>
      <c r="D6750" s="164">
        <f t="shared" si="3123"/>
        <v>600000</v>
      </c>
      <c r="E6750" s="164">
        <f t="shared" si="3123"/>
        <v>1500000</v>
      </c>
      <c r="F6750" s="164">
        <f t="shared" si="3123"/>
        <v>17000000</v>
      </c>
      <c r="G6750" s="164">
        <f t="shared" si="3121"/>
        <v>25900000</v>
      </c>
      <c r="H6750" s="164">
        <f t="shared" si="3124"/>
        <v>45000000</v>
      </c>
      <c r="I6750" s="164">
        <f t="shared" si="3139"/>
        <v>600000</v>
      </c>
      <c r="J6750" s="164">
        <f t="shared" si="3139"/>
        <v>1500000</v>
      </c>
      <c r="K6750" s="164">
        <f t="shared" si="3139"/>
        <v>17000000</v>
      </c>
      <c r="L6750" s="164">
        <f t="shared" si="3139"/>
        <v>25900000</v>
      </c>
      <c r="M6750" s="164">
        <f t="shared" si="3125"/>
        <v>0</v>
      </c>
      <c r="N6750" s="164">
        <f t="shared" si="3140"/>
        <v>0</v>
      </c>
      <c r="O6750" s="164">
        <f t="shared" si="3140"/>
        <v>0</v>
      </c>
      <c r="P6750" s="164">
        <f t="shared" si="3140"/>
        <v>0</v>
      </c>
      <c r="Q6750" s="164">
        <f t="shared" si="3140"/>
        <v>0</v>
      </c>
      <c r="R6750" s="164">
        <f t="shared" si="3126"/>
        <v>0</v>
      </c>
      <c r="S6750" s="164">
        <f t="shared" si="3141"/>
        <v>0</v>
      </c>
      <c r="T6750" s="164">
        <f t="shared" si="3141"/>
        <v>0</v>
      </c>
      <c r="U6750" s="164">
        <f t="shared" si="3141"/>
        <v>0</v>
      </c>
      <c r="V6750" s="164">
        <f t="shared" si="3141"/>
        <v>0</v>
      </c>
    </row>
    <row r="6751" spans="1:22" ht="31.5" thickTop="1" thickBot="1">
      <c r="A6751" s="160" t="s">
        <v>121</v>
      </c>
      <c r="B6751" s="168" t="s">
        <v>153</v>
      </c>
      <c r="C6751" s="164">
        <f t="shared" si="3122"/>
        <v>45000000</v>
      </c>
      <c r="D6751" s="164">
        <f t="shared" si="3123"/>
        <v>600000</v>
      </c>
      <c r="E6751" s="164">
        <f t="shared" si="3123"/>
        <v>1500000</v>
      </c>
      <c r="F6751" s="164">
        <f t="shared" si="3123"/>
        <v>17000000</v>
      </c>
      <c r="G6751" s="164">
        <f t="shared" si="3121"/>
        <v>25900000</v>
      </c>
      <c r="H6751" s="164">
        <f t="shared" si="3124"/>
        <v>45000000</v>
      </c>
      <c r="I6751" s="164">
        <f t="shared" si="3139"/>
        <v>600000</v>
      </c>
      <c r="J6751" s="164">
        <f t="shared" si="3139"/>
        <v>1500000</v>
      </c>
      <c r="K6751" s="164">
        <f t="shared" si="3139"/>
        <v>17000000</v>
      </c>
      <c r="L6751" s="164">
        <f t="shared" si="3139"/>
        <v>25900000</v>
      </c>
      <c r="M6751" s="164">
        <f t="shared" si="3125"/>
        <v>0</v>
      </c>
      <c r="N6751" s="164">
        <f t="shared" si="3140"/>
        <v>0</v>
      </c>
      <c r="O6751" s="164">
        <f t="shared" si="3140"/>
        <v>0</v>
      </c>
      <c r="P6751" s="164">
        <f t="shared" si="3140"/>
        <v>0</v>
      </c>
      <c r="Q6751" s="164">
        <f t="shared" si="3140"/>
        <v>0</v>
      </c>
      <c r="R6751" s="164">
        <f t="shared" si="3126"/>
        <v>0</v>
      </c>
      <c r="S6751" s="164">
        <f t="shared" si="3141"/>
        <v>0</v>
      </c>
      <c r="T6751" s="164">
        <f t="shared" si="3141"/>
        <v>0</v>
      </c>
      <c r="U6751" s="164">
        <f t="shared" si="3141"/>
        <v>0</v>
      </c>
      <c r="V6751" s="164">
        <f t="shared" si="3141"/>
        <v>0</v>
      </c>
    </row>
    <row r="6752" spans="1:22" ht="31.5" thickTop="1" thickBot="1">
      <c r="A6752" s="160" t="s">
        <v>2245</v>
      </c>
      <c r="B6752" s="166" t="s">
        <v>2244</v>
      </c>
      <c r="C6752" s="164">
        <f t="shared" si="3122"/>
        <v>45000000</v>
      </c>
      <c r="D6752" s="164">
        <f t="shared" si="3123"/>
        <v>600000</v>
      </c>
      <c r="E6752" s="164">
        <f t="shared" si="3123"/>
        <v>1500000</v>
      </c>
      <c r="F6752" s="164">
        <f t="shared" si="3123"/>
        <v>17000000</v>
      </c>
      <c r="G6752" s="164">
        <f t="shared" si="3121"/>
        <v>25900000</v>
      </c>
      <c r="H6752" s="164">
        <f t="shared" si="3124"/>
        <v>45000000</v>
      </c>
      <c r="I6752" s="164">
        <f t="shared" ref="I6752:L6754" si="3142">SUM(I6753)</f>
        <v>600000</v>
      </c>
      <c r="J6752" s="164">
        <f t="shared" si="3142"/>
        <v>1500000</v>
      </c>
      <c r="K6752" s="164">
        <f t="shared" si="3142"/>
        <v>17000000</v>
      </c>
      <c r="L6752" s="164">
        <f t="shared" si="3142"/>
        <v>25900000</v>
      </c>
      <c r="M6752" s="164">
        <f t="shared" si="3125"/>
        <v>0</v>
      </c>
      <c r="N6752" s="164">
        <f t="shared" ref="N6752:Q6754" si="3143">SUM(N6753)</f>
        <v>0</v>
      </c>
      <c r="O6752" s="164">
        <f t="shared" si="3143"/>
        <v>0</v>
      </c>
      <c r="P6752" s="164">
        <f t="shared" si="3143"/>
        <v>0</v>
      </c>
      <c r="Q6752" s="164">
        <f t="shared" si="3143"/>
        <v>0</v>
      </c>
      <c r="R6752" s="164">
        <f t="shared" si="3126"/>
        <v>0</v>
      </c>
      <c r="S6752" s="164">
        <f t="shared" ref="S6752:V6754" si="3144">SUM(S6753)</f>
        <v>0</v>
      </c>
      <c r="T6752" s="164">
        <f t="shared" si="3144"/>
        <v>0</v>
      </c>
      <c r="U6752" s="164">
        <f t="shared" si="3144"/>
        <v>0</v>
      </c>
      <c r="V6752" s="164">
        <f t="shared" si="3144"/>
        <v>0</v>
      </c>
    </row>
    <row r="6753" spans="1:22" ht="16.5" thickTop="1" thickBot="1">
      <c r="A6753" s="160" t="s">
        <v>121</v>
      </c>
      <c r="B6753" s="167" t="s">
        <v>99</v>
      </c>
      <c r="C6753" s="164">
        <f t="shared" si="3122"/>
        <v>45000000</v>
      </c>
      <c r="D6753" s="164">
        <f t="shared" si="3123"/>
        <v>600000</v>
      </c>
      <c r="E6753" s="164">
        <f t="shared" si="3123"/>
        <v>1500000</v>
      </c>
      <c r="F6753" s="164">
        <f t="shared" si="3123"/>
        <v>17000000</v>
      </c>
      <c r="G6753" s="164">
        <f t="shared" si="3121"/>
        <v>25900000</v>
      </c>
      <c r="H6753" s="164">
        <f t="shared" si="3124"/>
        <v>45000000</v>
      </c>
      <c r="I6753" s="164">
        <f t="shared" si="3142"/>
        <v>600000</v>
      </c>
      <c r="J6753" s="164">
        <f t="shared" si="3142"/>
        <v>1500000</v>
      </c>
      <c r="K6753" s="164">
        <f t="shared" si="3142"/>
        <v>17000000</v>
      </c>
      <c r="L6753" s="164">
        <f t="shared" si="3142"/>
        <v>25900000</v>
      </c>
      <c r="M6753" s="164">
        <f t="shared" si="3125"/>
        <v>0</v>
      </c>
      <c r="N6753" s="164">
        <f t="shared" si="3143"/>
        <v>0</v>
      </c>
      <c r="O6753" s="164">
        <f t="shared" si="3143"/>
        <v>0</v>
      </c>
      <c r="P6753" s="164">
        <f t="shared" si="3143"/>
        <v>0</v>
      </c>
      <c r="Q6753" s="164">
        <f t="shared" si="3143"/>
        <v>0</v>
      </c>
      <c r="R6753" s="164">
        <f t="shared" si="3126"/>
        <v>0</v>
      </c>
      <c r="S6753" s="164">
        <f t="shared" si="3144"/>
        <v>0</v>
      </c>
      <c r="T6753" s="164">
        <f t="shared" si="3144"/>
        <v>0</v>
      </c>
      <c r="U6753" s="164">
        <f t="shared" si="3144"/>
        <v>0</v>
      </c>
      <c r="V6753" s="164">
        <f t="shared" si="3144"/>
        <v>0</v>
      </c>
    </row>
    <row r="6754" spans="1:22" ht="16.5" thickTop="1" thickBot="1">
      <c r="A6754" s="160" t="s">
        <v>121</v>
      </c>
      <c r="B6754" s="168" t="s">
        <v>105</v>
      </c>
      <c r="C6754" s="164">
        <f t="shared" si="3122"/>
        <v>45000000</v>
      </c>
      <c r="D6754" s="164">
        <f t="shared" si="3123"/>
        <v>600000</v>
      </c>
      <c r="E6754" s="164">
        <f t="shared" si="3123"/>
        <v>1500000</v>
      </c>
      <c r="F6754" s="164">
        <f t="shared" si="3123"/>
        <v>17000000</v>
      </c>
      <c r="G6754" s="164">
        <f t="shared" si="3121"/>
        <v>25900000</v>
      </c>
      <c r="H6754" s="164">
        <f t="shared" si="3124"/>
        <v>45000000</v>
      </c>
      <c r="I6754" s="164">
        <f t="shared" si="3142"/>
        <v>600000</v>
      </c>
      <c r="J6754" s="164">
        <f t="shared" si="3142"/>
        <v>1500000</v>
      </c>
      <c r="K6754" s="164">
        <f t="shared" si="3142"/>
        <v>17000000</v>
      </c>
      <c r="L6754" s="164">
        <f t="shared" si="3142"/>
        <v>25900000</v>
      </c>
      <c r="M6754" s="164">
        <f t="shared" si="3125"/>
        <v>0</v>
      </c>
      <c r="N6754" s="164">
        <f t="shared" si="3143"/>
        <v>0</v>
      </c>
      <c r="O6754" s="164">
        <f t="shared" si="3143"/>
        <v>0</v>
      </c>
      <c r="P6754" s="164">
        <f t="shared" si="3143"/>
        <v>0</v>
      </c>
      <c r="Q6754" s="164">
        <f t="shared" si="3143"/>
        <v>0</v>
      </c>
      <c r="R6754" s="164">
        <f t="shared" si="3126"/>
        <v>0</v>
      </c>
      <c r="S6754" s="164">
        <f t="shared" si="3144"/>
        <v>0</v>
      </c>
      <c r="T6754" s="164">
        <f t="shared" si="3144"/>
        <v>0</v>
      </c>
      <c r="U6754" s="164">
        <f t="shared" si="3144"/>
        <v>0</v>
      </c>
      <c r="V6754" s="164">
        <f t="shared" si="3144"/>
        <v>0</v>
      </c>
    </row>
    <row r="6755" spans="1:22" ht="31.5" thickTop="1" thickBot="1">
      <c r="A6755" s="160" t="s">
        <v>121</v>
      </c>
      <c r="B6755" s="169" t="s">
        <v>153</v>
      </c>
      <c r="C6755" s="164">
        <f t="shared" si="3122"/>
        <v>45000000</v>
      </c>
      <c r="D6755" s="164">
        <f t="shared" si="3123"/>
        <v>600000</v>
      </c>
      <c r="E6755" s="164">
        <f t="shared" si="3123"/>
        <v>1500000</v>
      </c>
      <c r="F6755" s="164">
        <f t="shared" si="3123"/>
        <v>17000000</v>
      </c>
      <c r="G6755" s="164">
        <f t="shared" si="3121"/>
        <v>25900000</v>
      </c>
      <c r="H6755" s="164">
        <f t="shared" si="3124"/>
        <v>45000000</v>
      </c>
      <c r="I6755" s="164">
        <v>600000</v>
      </c>
      <c r="J6755" s="164">
        <v>1500000</v>
      </c>
      <c r="K6755" s="164">
        <v>17000000</v>
      </c>
      <c r="L6755" s="164">
        <v>25900000</v>
      </c>
      <c r="M6755" s="164">
        <f t="shared" si="3125"/>
        <v>0</v>
      </c>
      <c r="N6755" s="164">
        <v>0</v>
      </c>
      <c r="O6755" s="164">
        <v>0</v>
      </c>
      <c r="P6755" s="164">
        <v>0</v>
      </c>
      <c r="Q6755" s="164">
        <v>0</v>
      </c>
      <c r="R6755" s="164">
        <f t="shared" si="3126"/>
        <v>0</v>
      </c>
      <c r="S6755" s="164">
        <v>0</v>
      </c>
      <c r="T6755" s="164">
        <v>0</v>
      </c>
      <c r="U6755" s="164">
        <v>0</v>
      </c>
      <c r="V6755" s="164">
        <v>0</v>
      </c>
    </row>
    <row r="6756" spans="1:22" ht="31.5" thickTop="1" thickBot="1">
      <c r="A6756" s="160" t="s">
        <v>2246</v>
      </c>
      <c r="B6756" s="165" t="s">
        <v>2247</v>
      </c>
      <c r="C6756" s="164">
        <f t="shared" si="3122"/>
        <v>410000000</v>
      </c>
      <c r="D6756" s="164">
        <f t="shared" si="3123"/>
        <v>50000000</v>
      </c>
      <c r="E6756" s="164">
        <f t="shared" si="3123"/>
        <v>50000000</v>
      </c>
      <c r="F6756" s="164">
        <f t="shared" si="3123"/>
        <v>75000000</v>
      </c>
      <c r="G6756" s="164">
        <f t="shared" si="3121"/>
        <v>235000000</v>
      </c>
      <c r="H6756" s="164">
        <f t="shared" si="3124"/>
        <v>410000000</v>
      </c>
      <c r="I6756" s="164">
        <f t="shared" ref="I6756:L6762" si="3145">SUM(I6757)</f>
        <v>50000000</v>
      </c>
      <c r="J6756" s="164">
        <f t="shared" si="3145"/>
        <v>50000000</v>
      </c>
      <c r="K6756" s="164">
        <f t="shared" si="3145"/>
        <v>75000000</v>
      </c>
      <c r="L6756" s="164">
        <f t="shared" si="3145"/>
        <v>235000000</v>
      </c>
      <c r="M6756" s="164">
        <f t="shared" si="3125"/>
        <v>0</v>
      </c>
      <c r="N6756" s="164">
        <f t="shared" ref="N6756:Q6762" si="3146">SUM(N6757)</f>
        <v>0</v>
      </c>
      <c r="O6756" s="164">
        <f t="shared" si="3146"/>
        <v>0</v>
      </c>
      <c r="P6756" s="164">
        <f t="shared" si="3146"/>
        <v>0</v>
      </c>
      <c r="Q6756" s="164">
        <f t="shared" si="3146"/>
        <v>0</v>
      </c>
      <c r="R6756" s="164">
        <f t="shared" si="3126"/>
        <v>0</v>
      </c>
      <c r="S6756" s="164">
        <f t="shared" ref="S6756:V6762" si="3147">SUM(S6757)</f>
        <v>0</v>
      </c>
      <c r="T6756" s="164">
        <f t="shared" si="3147"/>
        <v>0</v>
      </c>
      <c r="U6756" s="164">
        <f t="shared" si="3147"/>
        <v>0</v>
      </c>
      <c r="V6756" s="164">
        <f t="shared" si="3147"/>
        <v>0</v>
      </c>
    </row>
    <row r="6757" spans="1:22" ht="16.5" thickTop="1" thickBot="1">
      <c r="A6757" s="160" t="s">
        <v>121</v>
      </c>
      <c r="B6757" s="166" t="s">
        <v>99</v>
      </c>
      <c r="C6757" s="164">
        <f t="shared" si="3122"/>
        <v>410000000</v>
      </c>
      <c r="D6757" s="164">
        <f t="shared" si="3123"/>
        <v>50000000</v>
      </c>
      <c r="E6757" s="164">
        <f t="shared" si="3123"/>
        <v>50000000</v>
      </c>
      <c r="F6757" s="164">
        <f t="shared" si="3123"/>
        <v>75000000</v>
      </c>
      <c r="G6757" s="164">
        <f t="shared" si="3121"/>
        <v>235000000</v>
      </c>
      <c r="H6757" s="164">
        <f t="shared" si="3124"/>
        <v>410000000</v>
      </c>
      <c r="I6757" s="164">
        <f t="shared" si="3145"/>
        <v>50000000</v>
      </c>
      <c r="J6757" s="164">
        <f t="shared" si="3145"/>
        <v>50000000</v>
      </c>
      <c r="K6757" s="164">
        <f t="shared" si="3145"/>
        <v>75000000</v>
      </c>
      <c r="L6757" s="164">
        <f t="shared" si="3145"/>
        <v>235000000</v>
      </c>
      <c r="M6757" s="164">
        <f t="shared" si="3125"/>
        <v>0</v>
      </c>
      <c r="N6757" s="164">
        <f t="shared" si="3146"/>
        <v>0</v>
      </c>
      <c r="O6757" s="164">
        <f t="shared" si="3146"/>
        <v>0</v>
      </c>
      <c r="P6757" s="164">
        <f t="shared" si="3146"/>
        <v>0</v>
      </c>
      <c r="Q6757" s="164">
        <f t="shared" si="3146"/>
        <v>0</v>
      </c>
      <c r="R6757" s="164">
        <f t="shared" si="3126"/>
        <v>0</v>
      </c>
      <c r="S6757" s="164">
        <f t="shared" si="3147"/>
        <v>0</v>
      </c>
      <c r="T6757" s="164">
        <f t="shared" si="3147"/>
        <v>0</v>
      </c>
      <c r="U6757" s="164">
        <f t="shared" si="3147"/>
        <v>0</v>
      </c>
      <c r="V6757" s="164">
        <f t="shared" si="3147"/>
        <v>0</v>
      </c>
    </row>
    <row r="6758" spans="1:22" ht="16.5" thickTop="1" thickBot="1">
      <c r="A6758" s="160" t="s">
        <v>121</v>
      </c>
      <c r="B6758" s="167" t="s">
        <v>15</v>
      </c>
      <c r="C6758" s="164">
        <f t="shared" si="3122"/>
        <v>410000000</v>
      </c>
      <c r="D6758" s="164">
        <f t="shared" si="3123"/>
        <v>50000000</v>
      </c>
      <c r="E6758" s="164">
        <f t="shared" si="3123"/>
        <v>50000000</v>
      </c>
      <c r="F6758" s="164">
        <f t="shared" si="3123"/>
        <v>75000000</v>
      </c>
      <c r="G6758" s="164">
        <f t="shared" si="3121"/>
        <v>235000000</v>
      </c>
      <c r="H6758" s="164">
        <f t="shared" si="3124"/>
        <v>410000000</v>
      </c>
      <c r="I6758" s="164">
        <f t="shared" si="3145"/>
        <v>50000000</v>
      </c>
      <c r="J6758" s="164">
        <f t="shared" si="3145"/>
        <v>50000000</v>
      </c>
      <c r="K6758" s="164">
        <f t="shared" si="3145"/>
        <v>75000000</v>
      </c>
      <c r="L6758" s="164">
        <f t="shared" si="3145"/>
        <v>235000000</v>
      </c>
      <c r="M6758" s="164">
        <f t="shared" si="3125"/>
        <v>0</v>
      </c>
      <c r="N6758" s="164">
        <f t="shared" si="3146"/>
        <v>0</v>
      </c>
      <c r="O6758" s="164">
        <f t="shared" si="3146"/>
        <v>0</v>
      </c>
      <c r="P6758" s="164">
        <f t="shared" si="3146"/>
        <v>0</v>
      </c>
      <c r="Q6758" s="164">
        <f t="shared" si="3146"/>
        <v>0</v>
      </c>
      <c r="R6758" s="164">
        <f t="shared" si="3126"/>
        <v>0</v>
      </c>
      <c r="S6758" s="164">
        <f t="shared" si="3147"/>
        <v>0</v>
      </c>
      <c r="T6758" s="164">
        <f t="shared" si="3147"/>
        <v>0</v>
      </c>
      <c r="U6758" s="164">
        <f t="shared" si="3147"/>
        <v>0</v>
      </c>
      <c r="V6758" s="164">
        <f t="shared" si="3147"/>
        <v>0</v>
      </c>
    </row>
    <row r="6759" spans="1:22" ht="16.5" thickTop="1" thickBot="1">
      <c r="A6759" s="160" t="s">
        <v>121</v>
      </c>
      <c r="B6759" s="168" t="s">
        <v>137</v>
      </c>
      <c r="C6759" s="164">
        <f t="shared" si="3122"/>
        <v>410000000</v>
      </c>
      <c r="D6759" s="164">
        <f t="shared" si="3123"/>
        <v>50000000</v>
      </c>
      <c r="E6759" s="164">
        <f t="shared" si="3123"/>
        <v>50000000</v>
      </c>
      <c r="F6759" s="164">
        <f t="shared" si="3123"/>
        <v>75000000</v>
      </c>
      <c r="G6759" s="164">
        <f t="shared" si="3121"/>
        <v>235000000</v>
      </c>
      <c r="H6759" s="164">
        <f t="shared" si="3124"/>
        <v>410000000</v>
      </c>
      <c r="I6759" s="164">
        <f t="shared" si="3145"/>
        <v>50000000</v>
      </c>
      <c r="J6759" s="164">
        <f t="shared" si="3145"/>
        <v>50000000</v>
      </c>
      <c r="K6759" s="164">
        <f t="shared" si="3145"/>
        <v>75000000</v>
      </c>
      <c r="L6759" s="164">
        <f t="shared" si="3145"/>
        <v>235000000</v>
      </c>
      <c r="M6759" s="164">
        <f t="shared" si="3125"/>
        <v>0</v>
      </c>
      <c r="N6759" s="164">
        <f t="shared" si="3146"/>
        <v>0</v>
      </c>
      <c r="O6759" s="164">
        <f t="shared" si="3146"/>
        <v>0</v>
      </c>
      <c r="P6759" s="164">
        <f t="shared" si="3146"/>
        <v>0</v>
      </c>
      <c r="Q6759" s="164">
        <f t="shared" si="3146"/>
        <v>0</v>
      </c>
      <c r="R6759" s="164">
        <f t="shared" si="3126"/>
        <v>0</v>
      </c>
      <c r="S6759" s="164">
        <f t="shared" si="3147"/>
        <v>0</v>
      </c>
      <c r="T6759" s="164">
        <f t="shared" si="3147"/>
        <v>0</v>
      </c>
      <c r="U6759" s="164">
        <f t="shared" si="3147"/>
        <v>0</v>
      </c>
      <c r="V6759" s="164">
        <f t="shared" si="3147"/>
        <v>0</v>
      </c>
    </row>
    <row r="6760" spans="1:22" ht="16.5" thickTop="1" thickBot="1">
      <c r="A6760" s="160" t="s">
        <v>121</v>
      </c>
      <c r="B6760" s="169" t="s">
        <v>150</v>
      </c>
      <c r="C6760" s="164">
        <f t="shared" si="3122"/>
        <v>410000000</v>
      </c>
      <c r="D6760" s="164">
        <f t="shared" si="3123"/>
        <v>50000000</v>
      </c>
      <c r="E6760" s="164">
        <f t="shared" si="3123"/>
        <v>50000000</v>
      </c>
      <c r="F6760" s="164">
        <f t="shared" si="3123"/>
        <v>75000000</v>
      </c>
      <c r="G6760" s="164">
        <f t="shared" si="3121"/>
        <v>235000000</v>
      </c>
      <c r="H6760" s="164">
        <f t="shared" si="3124"/>
        <v>410000000</v>
      </c>
      <c r="I6760" s="164">
        <f t="shared" si="3145"/>
        <v>50000000</v>
      </c>
      <c r="J6760" s="164">
        <f t="shared" si="3145"/>
        <v>50000000</v>
      </c>
      <c r="K6760" s="164">
        <f t="shared" si="3145"/>
        <v>75000000</v>
      </c>
      <c r="L6760" s="164">
        <f t="shared" si="3145"/>
        <v>235000000</v>
      </c>
      <c r="M6760" s="164">
        <f t="shared" si="3125"/>
        <v>0</v>
      </c>
      <c r="N6760" s="164">
        <f t="shared" si="3146"/>
        <v>0</v>
      </c>
      <c r="O6760" s="164">
        <f t="shared" si="3146"/>
        <v>0</v>
      </c>
      <c r="P6760" s="164">
        <f t="shared" si="3146"/>
        <v>0</v>
      </c>
      <c r="Q6760" s="164">
        <f t="shared" si="3146"/>
        <v>0</v>
      </c>
      <c r="R6760" s="164">
        <f t="shared" si="3126"/>
        <v>0</v>
      </c>
      <c r="S6760" s="164">
        <f t="shared" si="3147"/>
        <v>0</v>
      </c>
      <c r="T6760" s="164">
        <f t="shared" si="3147"/>
        <v>0</v>
      </c>
      <c r="U6760" s="164">
        <f t="shared" si="3147"/>
        <v>0</v>
      </c>
      <c r="V6760" s="164">
        <f t="shared" si="3147"/>
        <v>0</v>
      </c>
    </row>
    <row r="6761" spans="1:22" ht="16.5" thickTop="1" thickBot="1">
      <c r="A6761" s="160" t="s">
        <v>121</v>
      </c>
      <c r="B6761" s="170" t="s">
        <v>145</v>
      </c>
      <c r="C6761" s="164">
        <f t="shared" si="3122"/>
        <v>410000000</v>
      </c>
      <c r="D6761" s="164">
        <f t="shared" si="3123"/>
        <v>50000000</v>
      </c>
      <c r="E6761" s="164">
        <f t="shared" si="3123"/>
        <v>50000000</v>
      </c>
      <c r="F6761" s="164">
        <f t="shared" si="3123"/>
        <v>75000000</v>
      </c>
      <c r="G6761" s="164">
        <f t="shared" si="3121"/>
        <v>235000000</v>
      </c>
      <c r="H6761" s="164">
        <f t="shared" si="3124"/>
        <v>410000000</v>
      </c>
      <c r="I6761" s="164">
        <f t="shared" si="3145"/>
        <v>50000000</v>
      </c>
      <c r="J6761" s="164">
        <f t="shared" si="3145"/>
        <v>50000000</v>
      </c>
      <c r="K6761" s="164">
        <f t="shared" si="3145"/>
        <v>75000000</v>
      </c>
      <c r="L6761" s="164">
        <f t="shared" si="3145"/>
        <v>235000000</v>
      </c>
      <c r="M6761" s="164">
        <f t="shared" si="3125"/>
        <v>0</v>
      </c>
      <c r="N6761" s="164">
        <f t="shared" si="3146"/>
        <v>0</v>
      </c>
      <c r="O6761" s="164">
        <f t="shared" si="3146"/>
        <v>0</v>
      </c>
      <c r="P6761" s="164">
        <f t="shared" si="3146"/>
        <v>0</v>
      </c>
      <c r="Q6761" s="164">
        <f t="shared" si="3146"/>
        <v>0</v>
      </c>
      <c r="R6761" s="164">
        <f t="shared" si="3126"/>
        <v>0</v>
      </c>
      <c r="S6761" s="164">
        <f t="shared" si="3147"/>
        <v>0</v>
      </c>
      <c r="T6761" s="164">
        <f t="shared" si="3147"/>
        <v>0</v>
      </c>
      <c r="U6761" s="164">
        <f t="shared" si="3147"/>
        <v>0</v>
      </c>
      <c r="V6761" s="164">
        <f t="shared" si="3147"/>
        <v>0</v>
      </c>
    </row>
    <row r="6762" spans="1:22" ht="16.5" thickTop="1" thickBot="1">
      <c r="A6762" s="160" t="s">
        <v>121</v>
      </c>
      <c r="B6762" s="171" t="s">
        <v>146</v>
      </c>
      <c r="C6762" s="164">
        <f t="shared" si="3122"/>
        <v>410000000</v>
      </c>
      <c r="D6762" s="164">
        <f t="shared" si="3123"/>
        <v>50000000</v>
      </c>
      <c r="E6762" s="164">
        <f t="shared" si="3123"/>
        <v>50000000</v>
      </c>
      <c r="F6762" s="164">
        <f t="shared" si="3123"/>
        <v>75000000</v>
      </c>
      <c r="G6762" s="164">
        <f t="shared" si="3121"/>
        <v>235000000</v>
      </c>
      <c r="H6762" s="164">
        <f t="shared" si="3124"/>
        <v>410000000</v>
      </c>
      <c r="I6762" s="164">
        <f t="shared" si="3145"/>
        <v>50000000</v>
      </c>
      <c r="J6762" s="164">
        <f t="shared" si="3145"/>
        <v>50000000</v>
      </c>
      <c r="K6762" s="164">
        <f t="shared" si="3145"/>
        <v>75000000</v>
      </c>
      <c r="L6762" s="164">
        <f t="shared" si="3145"/>
        <v>235000000</v>
      </c>
      <c r="M6762" s="164">
        <f t="shared" si="3125"/>
        <v>0</v>
      </c>
      <c r="N6762" s="164">
        <f t="shared" si="3146"/>
        <v>0</v>
      </c>
      <c r="O6762" s="164">
        <f t="shared" si="3146"/>
        <v>0</v>
      </c>
      <c r="P6762" s="164">
        <f t="shared" si="3146"/>
        <v>0</v>
      </c>
      <c r="Q6762" s="164">
        <f t="shared" si="3146"/>
        <v>0</v>
      </c>
      <c r="R6762" s="164">
        <f t="shared" si="3126"/>
        <v>0</v>
      </c>
      <c r="S6762" s="164">
        <f t="shared" si="3147"/>
        <v>0</v>
      </c>
      <c r="T6762" s="164">
        <f t="shared" si="3147"/>
        <v>0</v>
      </c>
      <c r="U6762" s="164">
        <f t="shared" si="3147"/>
        <v>0</v>
      </c>
      <c r="V6762" s="164">
        <f t="shared" si="3147"/>
        <v>0</v>
      </c>
    </row>
    <row r="6763" spans="1:22" ht="16.5" thickTop="1" thickBot="1">
      <c r="A6763" s="160" t="s">
        <v>121</v>
      </c>
      <c r="B6763" s="172" t="s">
        <v>148</v>
      </c>
      <c r="C6763" s="164">
        <f t="shared" si="3122"/>
        <v>410000000</v>
      </c>
      <c r="D6763" s="164">
        <f t="shared" si="3123"/>
        <v>50000000</v>
      </c>
      <c r="E6763" s="164">
        <f t="shared" si="3123"/>
        <v>50000000</v>
      </c>
      <c r="F6763" s="164">
        <f t="shared" si="3123"/>
        <v>75000000</v>
      </c>
      <c r="G6763" s="164">
        <f t="shared" si="3121"/>
        <v>235000000</v>
      </c>
      <c r="H6763" s="164">
        <f t="shared" si="3124"/>
        <v>410000000</v>
      </c>
      <c r="I6763" s="164">
        <v>50000000</v>
      </c>
      <c r="J6763" s="164">
        <v>50000000</v>
      </c>
      <c r="K6763" s="164">
        <v>75000000</v>
      </c>
      <c r="L6763" s="164">
        <v>235000000</v>
      </c>
      <c r="M6763" s="164">
        <f t="shared" si="3125"/>
        <v>0</v>
      </c>
      <c r="N6763" s="164">
        <v>0</v>
      </c>
      <c r="O6763" s="164">
        <v>0</v>
      </c>
      <c r="P6763" s="164">
        <v>0</v>
      </c>
      <c r="Q6763" s="164">
        <v>0</v>
      </c>
      <c r="R6763" s="164">
        <f t="shared" si="3126"/>
        <v>0</v>
      </c>
      <c r="S6763" s="164">
        <v>0</v>
      </c>
      <c r="T6763" s="164">
        <v>0</v>
      </c>
      <c r="U6763" s="164">
        <v>0</v>
      </c>
      <c r="V6763" s="164">
        <v>0</v>
      </c>
    </row>
    <row r="6764" spans="1:22" ht="16.5" thickTop="1" thickBot="1">
      <c r="A6764" s="160" t="s">
        <v>2248</v>
      </c>
      <c r="B6764" s="165" t="s">
        <v>2249</v>
      </c>
      <c r="C6764" s="164">
        <f t="shared" si="3122"/>
        <v>15000000</v>
      </c>
      <c r="D6764" s="164">
        <f t="shared" si="3123"/>
        <v>500000</v>
      </c>
      <c r="E6764" s="164">
        <f t="shared" si="3123"/>
        <v>1500000</v>
      </c>
      <c r="F6764" s="164">
        <f t="shared" si="3123"/>
        <v>5000000</v>
      </c>
      <c r="G6764" s="164">
        <f t="shared" si="3121"/>
        <v>8000000</v>
      </c>
      <c r="H6764" s="164">
        <f t="shared" si="3124"/>
        <v>15000000</v>
      </c>
      <c r="I6764" s="164">
        <f t="shared" ref="I6764:L6770" si="3148">SUM(I6765)</f>
        <v>500000</v>
      </c>
      <c r="J6764" s="164">
        <f t="shared" si="3148"/>
        <v>1500000</v>
      </c>
      <c r="K6764" s="164">
        <f t="shared" si="3148"/>
        <v>5000000</v>
      </c>
      <c r="L6764" s="164">
        <f t="shared" si="3148"/>
        <v>8000000</v>
      </c>
      <c r="M6764" s="164">
        <f t="shared" si="3125"/>
        <v>0</v>
      </c>
      <c r="N6764" s="164">
        <f t="shared" ref="N6764:Q6770" si="3149">SUM(N6765)</f>
        <v>0</v>
      </c>
      <c r="O6764" s="164">
        <f t="shared" si="3149"/>
        <v>0</v>
      </c>
      <c r="P6764" s="164">
        <f t="shared" si="3149"/>
        <v>0</v>
      </c>
      <c r="Q6764" s="164">
        <f t="shared" si="3149"/>
        <v>0</v>
      </c>
      <c r="R6764" s="164">
        <f t="shared" si="3126"/>
        <v>0</v>
      </c>
      <c r="S6764" s="164">
        <f t="shared" ref="S6764:V6770" si="3150">SUM(S6765)</f>
        <v>0</v>
      </c>
      <c r="T6764" s="164">
        <f t="shared" si="3150"/>
        <v>0</v>
      </c>
      <c r="U6764" s="164">
        <f t="shared" si="3150"/>
        <v>0</v>
      </c>
      <c r="V6764" s="164">
        <f t="shared" si="3150"/>
        <v>0</v>
      </c>
    </row>
    <row r="6765" spans="1:22" ht="16.5" thickTop="1" thickBot="1">
      <c r="A6765" s="160" t="s">
        <v>121</v>
      </c>
      <c r="B6765" s="166" t="s">
        <v>99</v>
      </c>
      <c r="C6765" s="164">
        <f t="shared" si="3122"/>
        <v>15000000</v>
      </c>
      <c r="D6765" s="164">
        <f t="shared" si="3123"/>
        <v>500000</v>
      </c>
      <c r="E6765" s="164">
        <f t="shared" si="3123"/>
        <v>1500000</v>
      </c>
      <c r="F6765" s="164">
        <f t="shared" si="3123"/>
        <v>5000000</v>
      </c>
      <c r="G6765" s="164">
        <f t="shared" si="3121"/>
        <v>8000000</v>
      </c>
      <c r="H6765" s="164">
        <f t="shared" si="3124"/>
        <v>15000000</v>
      </c>
      <c r="I6765" s="164">
        <f t="shared" si="3148"/>
        <v>500000</v>
      </c>
      <c r="J6765" s="164">
        <f t="shared" si="3148"/>
        <v>1500000</v>
      </c>
      <c r="K6765" s="164">
        <f t="shared" si="3148"/>
        <v>5000000</v>
      </c>
      <c r="L6765" s="164">
        <f t="shared" si="3148"/>
        <v>8000000</v>
      </c>
      <c r="M6765" s="164">
        <f t="shared" si="3125"/>
        <v>0</v>
      </c>
      <c r="N6765" s="164">
        <f t="shared" si="3149"/>
        <v>0</v>
      </c>
      <c r="O6765" s="164">
        <f t="shared" si="3149"/>
        <v>0</v>
      </c>
      <c r="P6765" s="164">
        <f t="shared" si="3149"/>
        <v>0</v>
      </c>
      <c r="Q6765" s="164">
        <f t="shared" si="3149"/>
        <v>0</v>
      </c>
      <c r="R6765" s="164">
        <f t="shared" si="3126"/>
        <v>0</v>
      </c>
      <c r="S6765" s="164">
        <f t="shared" si="3150"/>
        <v>0</v>
      </c>
      <c r="T6765" s="164">
        <f t="shared" si="3150"/>
        <v>0</v>
      </c>
      <c r="U6765" s="164">
        <f t="shared" si="3150"/>
        <v>0</v>
      </c>
      <c r="V6765" s="164">
        <f t="shared" si="3150"/>
        <v>0</v>
      </c>
    </row>
    <row r="6766" spans="1:22" ht="16.5" thickTop="1" thickBot="1">
      <c r="A6766" s="160" t="s">
        <v>121</v>
      </c>
      <c r="B6766" s="167" t="s">
        <v>15</v>
      </c>
      <c r="C6766" s="164">
        <f t="shared" si="3122"/>
        <v>15000000</v>
      </c>
      <c r="D6766" s="164">
        <f t="shared" si="3123"/>
        <v>500000</v>
      </c>
      <c r="E6766" s="164">
        <f t="shared" si="3123"/>
        <v>1500000</v>
      </c>
      <c r="F6766" s="164">
        <f t="shared" si="3123"/>
        <v>5000000</v>
      </c>
      <c r="G6766" s="164">
        <f t="shared" si="3121"/>
        <v>8000000</v>
      </c>
      <c r="H6766" s="164">
        <f t="shared" si="3124"/>
        <v>15000000</v>
      </c>
      <c r="I6766" s="164">
        <f t="shared" si="3148"/>
        <v>500000</v>
      </c>
      <c r="J6766" s="164">
        <f t="shared" si="3148"/>
        <v>1500000</v>
      </c>
      <c r="K6766" s="164">
        <f t="shared" si="3148"/>
        <v>5000000</v>
      </c>
      <c r="L6766" s="164">
        <f t="shared" si="3148"/>
        <v>8000000</v>
      </c>
      <c r="M6766" s="164">
        <f t="shared" si="3125"/>
        <v>0</v>
      </c>
      <c r="N6766" s="164">
        <f t="shared" si="3149"/>
        <v>0</v>
      </c>
      <c r="O6766" s="164">
        <f t="shared" si="3149"/>
        <v>0</v>
      </c>
      <c r="P6766" s="164">
        <f t="shared" si="3149"/>
        <v>0</v>
      </c>
      <c r="Q6766" s="164">
        <f t="shared" si="3149"/>
        <v>0</v>
      </c>
      <c r="R6766" s="164">
        <f t="shared" si="3126"/>
        <v>0</v>
      </c>
      <c r="S6766" s="164">
        <f t="shared" si="3150"/>
        <v>0</v>
      </c>
      <c r="T6766" s="164">
        <f t="shared" si="3150"/>
        <v>0</v>
      </c>
      <c r="U6766" s="164">
        <f t="shared" si="3150"/>
        <v>0</v>
      </c>
      <c r="V6766" s="164">
        <f t="shared" si="3150"/>
        <v>0</v>
      </c>
    </row>
    <row r="6767" spans="1:22" ht="16.5" thickTop="1" thickBot="1">
      <c r="A6767" s="160" t="s">
        <v>121</v>
      </c>
      <c r="B6767" s="168" t="s">
        <v>137</v>
      </c>
      <c r="C6767" s="164">
        <f t="shared" si="3122"/>
        <v>15000000</v>
      </c>
      <c r="D6767" s="164">
        <f t="shared" si="3123"/>
        <v>500000</v>
      </c>
      <c r="E6767" s="164">
        <f t="shared" si="3123"/>
        <v>1500000</v>
      </c>
      <c r="F6767" s="164">
        <f t="shared" si="3123"/>
        <v>5000000</v>
      </c>
      <c r="G6767" s="164">
        <f t="shared" si="3121"/>
        <v>8000000</v>
      </c>
      <c r="H6767" s="164">
        <f t="shared" si="3124"/>
        <v>15000000</v>
      </c>
      <c r="I6767" s="164">
        <f t="shared" si="3148"/>
        <v>500000</v>
      </c>
      <c r="J6767" s="164">
        <f t="shared" si="3148"/>
        <v>1500000</v>
      </c>
      <c r="K6767" s="164">
        <f t="shared" si="3148"/>
        <v>5000000</v>
      </c>
      <c r="L6767" s="164">
        <f t="shared" si="3148"/>
        <v>8000000</v>
      </c>
      <c r="M6767" s="164">
        <f t="shared" si="3125"/>
        <v>0</v>
      </c>
      <c r="N6767" s="164">
        <f t="shared" si="3149"/>
        <v>0</v>
      </c>
      <c r="O6767" s="164">
        <f t="shared" si="3149"/>
        <v>0</v>
      </c>
      <c r="P6767" s="164">
        <f t="shared" si="3149"/>
        <v>0</v>
      </c>
      <c r="Q6767" s="164">
        <f t="shared" si="3149"/>
        <v>0</v>
      </c>
      <c r="R6767" s="164">
        <f t="shared" si="3126"/>
        <v>0</v>
      </c>
      <c r="S6767" s="164">
        <f t="shared" si="3150"/>
        <v>0</v>
      </c>
      <c r="T6767" s="164">
        <f t="shared" si="3150"/>
        <v>0</v>
      </c>
      <c r="U6767" s="164">
        <f t="shared" si="3150"/>
        <v>0</v>
      </c>
      <c r="V6767" s="164">
        <f t="shared" si="3150"/>
        <v>0</v>
      </c>
    </row>
    <row r="6768" spans="1:22" ht="16.5" thickTop="1" thickBot="1">
      <c r="A6768" s="160" t="s">
        <v>121</v>
      </c>
      <c r="B6768" s="169" t="s">
        <v>150</v>
      </c>
      <c r="C6768" s="164">
        <f t="shared" si="3122"/>
        <v>15000000</v>
      </c>
      <c r="D6768" s="164">
        <f t="shared" si="3123"/>
        <v>500000</v>
      </c>
      <c r="E6768" s="164">
        <f t="shared" si="3123"/>
        <v>1500000</v>
      </c>
      <c r="F6768" s="164">
        <f t="shared" si="3123"/>
        <v>5000000</v>
      </c>
      <c r="G6768" s="164">
        <f t="shared" si="3121"/>
        <v>8000000</v>
      </c>
      <c r="H6768" s="164">
        <f t="shared" si="3124"/>
        <v>15000000</v>
      </c>
      <c r="I6768" s="164">
        <f t="shared" si="3148"/>
        <v>500000</v>
      </c>
      <c r="J6768" s="164">
        <f t="shared" si="3148"/>
        <v>1500000</v>
      </c>
      <c r="K6768" s="164">
        <f t="shared" si="3148"/>
        <v>5000000</v>
      </c>
      <c r="L6768" s="164">
        <f t="shared" si="3148"/>
        <v>8000000</v>
      </c>
      <c r="M6768" s="164">
        <f t="shared" si="3125"/>
        <v>0</v>
      </c>
      <c r="N6768" s="164">
        <f t="shared" si="3149"/>
        <v>0</v>
      </c>
      <c r="O6768" s="164">
        <f t="shared" si="3149"/>
        <v>0</v>
      </c>
      <c r="P6768" s="164">
        <f t="shared" si="3149"/>
        <v>0</v>
      </c>
      <c r="Q6768" s="164">
        <f t="shared" si="3149"/>
        <v>0</v>
      </c>
      <c r="R6768" s="164">
        <f t="shared" si="3126"/>
        <v>0</v>
      </c>
      <c r="S6768" s="164">
        <f t="shared" si="3150"/>
        <v>0</v>
      </c>
      <c r="T6768" s="164">
        <f t="shared" si="3150"/>
        <v>0</v>
      </c>
      <c r="U6768" s="164">
        <f t="shared" si="3150"/>
        <v>0</v>
      </c>
      <c r="V6768" s="164">
        <f t="shared" si="3150"/>
        <v>0</v>
      </c>
    </row>
    <row r="6769" spans="1:22" ht="16.5" thickTop="1" thickBot="1">
      <c r="A6769" s="160" t="s">
        <v>121</v>
      </c>
      <c r="B6769" s="170" t="s">
        <v>145</v>
      </c>
      <c r="C6769" s="164">
        <f t="shared" si="3122"/>
        <v>15000000</v>
      </c>
      <c r="D6769" s="164">
        <f t="shared" si="3123"/>
        <v>500000</v>
      </c>
      <c r="E6769" s="164">
        <f t="shared" si="3123"/>
        <v>1500000</v>
      </c>
      <c r="F6769" s="164">
        <f t="shared" si="3123"/>
        <v>5000000</v>
      </c>
      <c r="G6769" s="164">
        <f t="shared" si="3121"/>
        <v>8000000</v>
      </c>
      <c r="H6769" s="164">
        <f t="shared" si="3124"/>
        <v>15000000</v>
      </c>
      <c r="I6769" s="164">
        <f t="shared" si="3148"/>
        <v>500000</v>
      </c>
      <c r="J6769" s="164">
        <f t="shared" si="3148"/>
        <v>1500000</v>
      </c>
      <c r="K6769" s="164">
        <f t="shared" si="3148"/>
        <v>5000000</v>
      </c>
      <c r="L6769" s="164">
        <f t="shared" si="3148"/>
        <v>8000000</v>
      </c>
      <c r="M6769" s="164">
        <f t="shared" si="3125"/>
        <v>0</v>
      </c>
      <c r="N6769" s="164">
        <f t="shared" si="3149"/>
        <v>0</v>
      </c>
      <c r="O6769" s="164">
        <f t="shared" si="3149"/>
        <v>0</v>
      </c>
      <c r="P6769" s="164">
        <f t="shared" si="3149"/>
        <v>0</v>
      </c>
      <c r="Q6769" s="164">
        <f t="shared" si="3149"/>
        <v>0</v>
      </c>
      <c r="R6769" s="164">
        <f t="shared" si="3126"/>
        <v>0</v>
      </c>
      <c r="S6769" s="164">
        <f t="shared" si="3150"/>
        <v>0</v>
      </c>
      <c r="T6769" s="164">
        <f t="shared" si="3150"/>
        <v>0</v>
      </c>
      <c r="U6769" s="164">
        <f t="shared" si="3150"/>
        <v>0</v>
      </c>
      <c r="V6769" s="164">
        <f t="shared" si="3150"/>
        <v>0</v>
      </c>
    </row>
    <row r="6770" spans="1:22" ht="16.5" thickTop="1" thickBot="1">
      <c r="A6770" s="160" t="s">
        <v>121</v>
      </c>
      <c r="B6770" s="171" t="s">
        <v>146</v>
      </c>
      <c r="C6770" s="164">
        <f t="shared" si="3122"/>
        <v>15000000</v>
      </c>
      <c r="D6770" s="164">
        <f t="shared" si="3123"/>
        <v>500000</v>
      </c>
      <c r="E6770" s="164">
        <f t="shared" si="3123"/>
        <v>1500000</v>
      </c>
      <c r="F6770" s="164">
        <f t="shared" si="3123"/>
        <v>5000000</v>
      </c>
      <c r="G6770" s="164">
        <f t="shared" si="3121"/>
        <v>8000000</v>
      </c>
      <c r="H6770" s="164">
        <f t="shared" si="3124"/>
        <v>15000000</v>
      </c>
      <c r="I6770" s="164">
        <f t="shared" si="3148"/>
        <v>500000</v>
      </c>
      <c r="J6770" s="164">
        <f t="shared" si="3148"/>
        <v>1500000</v>
      </c>
      <c r="K6770" s="164">
        <f t="shared" si="3148"/>
        <v>5000000</v>
      </c>
      <c r="L6770" s="164">
        <f t="shared" si="3148"/>
        <v>8000000</v>
      </c>
      <c r="M6770" s="164">
        <f t="shared" si="3125"/>
        <v>0</v>
      </c>
      <c r="N6770" s="164">
        <f t="shared" si="3149"/>
        <v>0</v>
      </c>
      <c r="O6770" s="164">
        <f t="shared" si="3149"/>
        <v>0</v>
      </c>
      <c r="P6770" s="164">
        <f t="shared" si="3149"/>
        <v>0</v>
      </c>
      <c r="Q6770" s="164">
        <f t="shared" si="3149"/>
        <v>0</v>
      </c>
      <c r="R6770" s="164">
        <f t="shared" si="3126"/>
        <v>0</v>
      </c>
      <c r="S6770" s="164">
        <f t="shared" si="3150"/>
        <v>0</v>
      </c>
      <c r="T6770" s="164">
        <f t="shared" si="3150"/>
        <v>0</v>
      </c>
      <c r="U6770" s="164">
        <f t="shared" si="3150"/>
        <v>0</v>
      </c>
      <c r="V6770" s="164">
        <f t="shared" si="3150"/>
        <v>0</v>
      </c>
    </row>
    <row r="6771" spans="1:22" ht="16.5" thickTop="1" thickBot="1">
      <c r="A6771" s="160" t="s">
        <v>121</v>
      </c>
      <c r="B6771" s="172" t="s">
        <v>148</v>
      </c>
      <c r="C6771" s="164">
        <f t="shared" si="3122"/>
        <v>15000000</v>
      </c>
      <c r="D6771" s="164">
        <f t="shared" si="3123"/>
        <v>500000</v>
      </c>
      <c r="E6771" s="164">
        <f t="shared" si="3123"/>
        <v>1500000</v>
      </c>
      <c r="F6771" s="164">
        <f t="shared" si="3123"/>
        <v>5000000</v>
      </c>
      <c r="G6771" s="164">
        <f t="shared" si="3121"/>
        <v>8000000</v>
      </c>
      <c r="H6771" s="164">
        <f t="shared" si="3124"/>
        <v>15000000</v>
      </c>
      <c r="I6771" s="164">
        <v>500000</v>
      </c>
      <c r="J6771" s="164">
        <v>1500000</v>
      </c>
      <c r="K6771" s="164">
        <v>5000000</v>
      </c>
      <c r="L6771" s="164">
        <v>8000000</v>
      </c>
      <c r="M6771" s="164">
        <f t="shared" si="3125"/>
        <v>0</v>
      </c>
      <c r="N6771" s="164">
        <v>0</v>
      </c>
      <c r="O6771" s="164">
        <v>0</v>
      </c>
      <c r="P6771" s="164">
        <v>0</v>
      </c>
      <c r="Q6771" s="164">
        <v>0</v>
      </c>
      <c r="R6771" s="164">
        <f t="shared" si="3126"/>
        <v>0</v>
      </c>
      <c r="S6771" s="164">
        <v>0</v>
      </c>
      <c r="T6771" s="164">
        <v>0</v>
      </c>
      <c r="U6771" s="164">
        <v>0</v>
      </c>
      <c r="V6771" s="164">
        <v>0</v>
      </c>
    </row>
    <row r="6772" spans="1:22" ht="46.5" thickTop="1" thickBot="1">
      <c r="A6772" s="160" t="s">
        <v>2250</v>
      </c>
      <c r="B6772" s="165" t="s">
        <v>2251</v>
      </c>
      <c r="C6772" s="164">
        <f t="shared" si="3122"/>
        <v>200000</v>
      </c>
      <c r="D6772" s="164">
        <f t="shared" si="3123"/>
        <v>50000</v>
      </c>
      <c r="E6772" s="164">
        <f t="shared" si="3123"/>
        <v>50000</v>
      </c>
      <c r="F6772" s="164">
        <f t="shared" si="3123"/>
        <v>50000</v>
      </c>
      <c r="G6772" s="164">
        <f t="shared" si="3121"/>
        <v>50000</v>
      </c>
      <c r="H6772" s="164">
        <f t="shared" si="3124"/>
        <v>200000</v>
      </c>
      <c r="I6772" s="164">
        <f t="shared" ref="I6772:L6774" si="3151">SUM(I6773)</f>
        <v>50000</v>
      </c>
      <c r="J6772" s="164">
        <f t="shared" si="3151"/>
        <v>50000</v>
      </c>
      <c r="K6772" s="164">
        <f t="shared" si="3151"/>
        <v>50000</v>
      </c>
      <c r="L6772" s="164">
        <f t="shared" si="3151"/>
        <v>50000</v>
      </c>
      <c r="M6772" s="164">
        <f t="shared" si="3125"/>
        <v>0</v>
      </c>
      <c r="N6772" s="164">
        <f t="shared" ref="N6772:Q6774" si="3152">SUM(N6773)</f>
        <v>0</v>
      </c>
      <c r="O6772" s="164">
        <f t="shared" si="3152"/>
        <v>0</v>
      </c>
      <c r="P6772" s="164">
        <f t="shared" si="3152"/>
        <v>0</v>
      </c>
      <c r="Q6772" s="164">
        <f t="shared" si="3152"/>
        <v>0</v>
      </c>
      <c r="R6772" s="164">
        <f t="shared" si="3126"/>
        <v>0</v>
      </c>
      <c r="S6772" s="164">
        <f t="shared" ref="S6772:V6774" si="3153">SUM(S6773)</f>
        <v>0</v>
      </c>
      <c r="T6772" s="164">
        <f t="shared" si="3153"/>
        <v>0</v>
      </c>
      <c r="U6772" s="164">
        <f t="shared" si="3153"/>
        <v>0</v>
      </c>
      <c r="V6772" s="164">
        <f t="shared" si="3153"/>
        <v>0</v>
      </c>
    </row>
    <row r="6773" spans="1:22" ht="16.5" thickTop="1" thickBot="1">
      <c r="A6773" s="160" t="s">
        <v>121</v>
      </c>
      <c r="B6773" s="166" t="s">
        <v>99</v>
      </c>
      <c r="C6773" s="164">
        <f t="shared" si="3122"/>
        <v>200000</v>
      </c>
      <c r="D6773" s="164">
        <f t="shared" si="3123"/>
        <v>50000</v>
      </c>
      <c r="E6773" s="164">
        <f t="shared" si="3123"/>
        <v>50000</v>
      </c>
      <c r="F6773" s="164">
        <f t="shared" si="3123"/>
        <v>50000</v>
      </c>
      <c r="G6773" s="164">
        <f t="shared" si="3121"/>
        <v>50000</v>
      </c>
      <c r="H6773" s="164">
        <f t="shared" si="3124"/>
        <v>200000</v>
      </c>
      <c r="I6773" s="164">
        <f t="shared" si="3151"/>
        <v>50000</v>
      </c>
      <c r="J6773" s="164">
        <f t="shared" si="3151"/>
        <v>50000</v>
      </c>
      <c r="K6773" s="164">
        <f t="shared" si="3151"/>
        <v>50000</v>
      </c>
      <c r="L6773" s="164">
        <f t="shared" si="3151"/>
        <v>50000</v>
      </c>
      <c r="M6773" s="164">
        <f t="shared" si="3125"/>
        <v>0</v>
      </c>
      <c r="N6773" s="164">
        <f t="shared" si="3152"/>
        <v>0</v>
      </c>
      <c r="O6773" s="164">
        <f t="shared" si="3152"/>
        <v>0</v>
      </c>
      <c r="P6773" s="164">
        <f t="shared" si="3152"/>
        <v>0</v>
      </c>
      <c r="Q6773" s="164">
        <f t="shared" si="3152"/>
        <v>0</v>
      </c>
      <c r="R6773" s="164">
        <f t="shared" si="3126"/>
        <v>0</v>
      </c>
      <c r="S6773" s="164">
        <f t="shared" si="3153"/>
        <v>0</v>
      </c>
      <c r="T6773" s="164">
        <f t="shared" si="3153"/>
        <v>0</v>
      </c>
      <c r="U6773" s="164">
        <f t="shared" si="3153"/>
        <v>0</v>
      </c>
      <c r="V6773" s="164">
        <f t="shared" si="3153"/>
        <v>0</v>
      </c>
    </row>
    <row r="6774" spans="1:22" ht="16.5" thickTop="1" thickBot="1">
      <c r="A6774" s="160" t="s">
        <v>121</v>
      </c>
      <c r="B6774" s="167" t="s">
        <v>105</v>
      </c>
      <c r="C6774" s="164">
        <f t="shared" si="3122"/>
        <v>200000</v>
      </c>
      <c r="D6774" s="164">
        <f t="shared" si="3123"/>
        <v>50000</v>
      </c>
      <c r="E6774" s="164">
        <f t="shared" si="3123"/>
        <v>50000</v>
      </c>
      <c r="F6774" s="164">
        <f t="shared" si="3123"/>
        <v>50000</v>
      </c>
      <c r="G6774" s="164">
        <f t="shared" si="3121"/>
        <v>50000</v>
      </c>
      <c r="H6774" s="164">
        <f t="shared" si="3124"/>
        <v>200000</v>
      </c>
      <c r="I6774" s="164">
        <f t="shared" si="3151"/>
        <v>50000</v>
      </c>
      <c r="J6774" s="164">
        <f t="shared" si="3151"/>
        <v>50000</v>
      </c>
      <c r="K6774" s="164">
        <f t="shared" si="3151"/>
        <v>50000</v>
      </c>
      <c r="L6774" s="164">
        <f t="shared" si="3151"/>
        <v>50000</v>
      </c>
      <c r="M6774" s="164">
        <f t="shared" si="3125"/>
        <v>0</v>
      </c>
      <c r="N6774" s="164">
        <f t="shared" si="3152"/>
        <v>0</v>
      </c>
      <c r="O6774" s="164">
        <f t="shared" si="3152"/>
        <v>0</v>
      </c>
      <c r="P6774" s="164">
        <f t="shared" si="3152"/>
        <v>0</v>
      </c>
      <c r="Q6774" s="164">
        <f t="shared" si="3152"/>
        <v>0</v>
      </c>
      <c r="R6774" s="164">
        <f t="shared" si="3126"/>
        <v>0</v>
      </c>
      <c r="S6774" s="164">
        <f t="shared" si="3153"/>
        <v>0</v>
      </c>
      <c r="T6774" s="164">
        <f t="shared" si="3153"/>
        <v>0</v>
      </c>
      <c r="U6774" s="164">
        <f t="shared" si="3153"/>
        <v>0</v>
      </c>
      <c r="V6774" s="164">
        <f t="shared" si="3153"/>
        <v>0</v>
      </c>
    </row>
    <row r="6775" spans="1:22" ht="31.5" thickTop="1" thickBot="1">
      <c r="A6775" s="160" t="s">
        <v>121</v>
      </c>
      <c r="B6775" s="168" t="s">
        <v>153</v>
      </c>
      <c r="C6775" s="164">
        <f t="shared" si="3122"/>
        <v>200000</v>
      </c>
      <c r="D6775" s="164">
        <f t="shared" si="3123"/>
        <v>50000</v>
      </c>
      <c r="E6775" s="164">
        <f t="shared" si="3123"/>
        <v>50000</v>
      </c>
      <c r="F6775" s="164">
        <f t="shared" si="3123"/>
        <v>50000</v>
      </c>
      <c r="G6775" s="164">
        <f t="shared" si="3121"/>
        <v>50000</v>
      </c>
      <c r="H6775" s="164">
        <f t="shared" si="3124"/>
        <v>200000</v>
      </c>
      <c r="I6775" s="164">
        <v>50000</v>
      </c>
      <c r="J6775" s="164">
        <v>50000</v>
      </c>
      <c r="K6775" s="164">
        <v>50000</v>
      </c>
      <c r="L6775" s="164">
        <v>50000</v>
      </c>
      <c r="M6775" s="164">
        <f t="shared" si="3125"/>
        <v>0</v>
      </c>
      <c r="N6775" s="164">
        <v>0</v>
      </c>
      <c r="O6775" s="164">
        <v>0</v>
      </c>
      <c r="P6775" s="164">
        <v>0</v>
      </c>
      <c r="Q6775" s="164">
        <v>0</v>
      </c>
      <c r="R6775" s="164">
        <f t="shared" si="3126"/>
        <v>0</v>
      </c>
      <c r="S6775" s="164">
        <v>0</v>
      </c>
      <c r="T6775" s="164">
        <v>0</v>
      </c>
      <c r="U6775" s="164">
        <v>0</v>
      </c>
      <c r="V6775" s="164">
        <v>0</v>
      </c>
    </row>
    <row r="6776" spans="1:22" ht="46.5" thickTop="1" thickBot="1">
      <c r="A6776" s="160" t="s">
        <v>2252</v>
      </c>
      <c r="B6776" s="165" t="s">
        <v>2253</v>
      </c>
      <c r="C6776" s="164">
        <f t="shared" si="3122"/>
        <v>700000</v>
      </c>
      <c r="D6776" s="164">
        <f t="shared" si="3123"/>
        <v>47800</v>
      </c>
      <c r="E6776" s="164">
        <f t="shared" si="3123"/>
        <v>603700</v>
      </c>
      <c r="F6776" s="164">
        <f t="shared" si="3123"/>
        <v>28800</v>
      </c>
      <c r="G6776" s="164">
        <f t="shared" si="3121"/>
        <v>19700</v>
      </c>
      <c r="H6776" s="164">
        <f t="shared" si="3124"/>
        <v>700000</v>
      </c>
      <c r="I6776" s="164">
        <f t="shared" ref="I6776:L6778" si="3154">SUM(I6777)</f>
        <v>47800</v>
      </c>
      <c r="J6776" s="164">
        <f t="shared" si="3154"/>
        <v>603700</v>
      </c>
      <c r="K6776" s="164">
        <f t="shared" si="3154"/>
        <v>28800</v>
      </c>
      <c r="L6776" s="164">
        <f t="shared" si="3154"/>
        <v>19700</v>
      </c>
      <c r="M6776" s="164">
        <f t="shared" si="3125"/>
        <v>0</v>
      </c>
      <c r="N6776" s="164">
        <f t="shared" ref="N6776:Q6778" si="3155">SUM(N6777)</f>
        <v>0</v>
      </c>
      <c r="O6776" s="164">
        <f t="shared" si="3155"/>
        <v>0</v>
      </c>
      <c r="P6776" s="164">
        <f t="shared" si="3155"/>
        <v>0</v>
      </c>
      <c r="Q6776" s="164">
        <f t="shared" si="3155"/>
        <v>0</v>
      </c>
      <c r="R6776" s="164">
        <f t="shared" si="3126"/>
        <v>0</v>
      </c>
      <c r="S6776" s="164">
        <f t="shared" ref="S6776:V6778" si="3156">SUM(S6777)</f>
        <v>0</v>
      </c>
      <c r="T6776" s="164">
        <f t="shared" si="3156"/>
        <v>0</v>
      </c>
      <c r="U6776" s="164">
        <f t="shared" si="3156"/>
        <v>0</v>
      </c>
      <c r="V6776" s="164">
        <f t="shared" si="3156"/>
        <v>0</v>
      </c>
    </row>
    <row r="6777" spans="1:22" ht="16.5" thickTop="1" thickBot="1">
      <c r="A6777" s="160" t="s">
        <v>121</v>
      </c>
      <c r="B6777" s="166" t="s">
        <v>99</v>
      </c>
      <c r="C6777" s="164">
        <f t="shared" si="3122"/>
        <v>700000</v>
      </c>
      <c r="D6777" s="164">
        <f t="shared" si="3123"/>
        <v>47800</v>
      </c>
      <c r="E6777" s="164">
        <f t="shared" si="3123"/>
        <v>603700</v>
      </c>
      <c r="F6777" s="164">
        <f t="shared" si="3123"/>
        <v>28800</v>
      </c>
      <c r="G6777" s="164">
        <f t="shared" si="3121"/>
        <v>19700</v>
      </c>
      <c r="H6777" s="164">
        <f t="shared" si="3124"/>
        <v>700000</v>
      </c>
      <c r="I6777" s="164">
        <f t="shared" si="3154"/>
        <v>47800</v>
      </c>
      <c r="J6777" s="164">
        <f t="shared" si="3154"/>
        <v>603700</v>
      </c>
      <c r="K6777" s="164">
        <f t="shared" si="3154"/>
        <v>28800</v>
      </c>
      <c r="L6777" s="164">
        <f t="shared" si="3154"/>
        <v>19700</v>
      </c>
      <c r="M6777" s="164">
        <f t="shared" si="3125"/>
        <v>0</v>
      </c>
      <c r="N6777" s="164">
        <f t="shared" si="3155"/>
        <v>0</v>
      </c>
      <c r="O6777" s="164">
        <f t="shared" si="3155"/>
        <v>0</v>
      </c>
      <c r="P6777" s="164">
        <f t="shared" si="3155"/>
        <v>0</v>
      </c>
      <c r="Q6777" s="164">
        <f t="shared" si="3155"/>
        <v>0</v>
      </c>
      <c r="R6777" s="164">
        <f t="shared" si="3126"/>
        <v>0</v>
      </c>
      <c r="S6777" s="164">
        <f t="shared" si="3156"/>
        <v>0</v>
      </c>
      <c r="T6777" s="164">
        <f t="shared" si="3156"/>
        <v>0</v>
      </c>
      <c r="U6777" s="164">
        <f t="shared" si="3156"/>
        <v>0</v>
      </c>
      <c r="V6777" s="164">
        <f t="shared" si="3156"/>
        <v>0</v>
      </c>
    </row>
    <row r="6778" spans="1:22" ht="16.5" thickTop="1" thickBot="1">
      <c r="A6778" s="160" t="s">
        <v>121</v>
      </c>
      <c r="B6778" s="167" t="s">
        <v>105</v>
      </c>
      <c r="C6778" s="164">
        <f t="shared" si="3122"/>
        <v>700000</v>
      </c>
      <c r="D6778" s="164">
        <f t="shared" si="3123"/>
        <v>47800</v>
      </c>
      <c r="E6778" s="164">
        <f t="shared" si="3123"/>
        <v>603700</v>
      </c>
      <c r="F6778" s="164">
        <f t="shared" si="3123"/>
        <v>28800</v>
      </c>
      <c r="G6778" s="164">
        <f t="shared" si="3121"/>
        <v>19700</v>
      </c>
      <c r="H6778" s="164">
        <f t="shared" si="3124"/>
        <v>700000</v>
      </c>
      <c r="I6778" s="164">
        <f t="shared" si="3154"/>
        <v>47800</v>
      </c>
      <c r="J6778" s="164">
        <f t="shared" si="3154"/>
        <v>603700</v>
      </c>
      <c r="K6778" s="164">
        <f t="shared" si="3154"/>
        <v>28800</v>
      </c>
      <c r="L6778" s="164">
        <f t="shared" si="3154"/>
        <v>19700</v>
      </c>
      <c r="M6778" s="164">
        <f t="shared" si="3125"/>
        <v>0</v>
      </c>
      <c r="N6778" s="164">
        <f t="shared" si="3155"/>
        <v>0</v>
      </c>
      <c r="O6778" s="164">
        <f t="shared" si="3155"/>
        <v>0</v>
      </c>
      <c r="P6778" s="164">
        <f t="shared" si="3155"/>
        <v>0</v>
      </c>
      <c r="Q6778" s="164">
        <f t="shared" si="3155"/>
        <v>0</v>
      </c>
      <c r="R6778" s="164">
        <f t="shared" si="3126"/>
        <v>0</v>
      </c>
      <c r="S6778" s="164">
        <f t="shared" si="3156"/>
        <v>0</v>
      </c>
      <c r="T6778" s="164">
        <f t="shared" si="3156"/>
        <v>0</v>
      </c>
      <c r="U6778" s="164">
        <f t="shared" si="3156"/>
        <v>0</v>
      </c>
      <c r="V6778" s="164">
        <f t="shared" si="3156"/>
        <v>0</v>
      </c>
    </row>
    <row r="6779" spans="1:22" ht="31.5" thickTop="1" thickBot="1">
      <c r="A6779" s="160" t="s">
        <v>121</v>
      </c>
      <c r="B6779" s="168" t="s">
        <v>153</v>
      </c>
      <c r="C6779" s="164">
        <f t="shared" si="3122"/>
        <v>700000</v>
      </c>
      <c r="D6779" s="164">
        <f t="shared" si="3123"/>
        <v>47800</v>
      </c>
      <c r="E6779" s="164">
        <f t="shared" si="3123"/>
        <v>603700</v>
      </c>
      <c r="F6779" s="164">
        <f t="shared" si="3123"/>
        <v>28800</v>
      </c>
      <c r="G6779" s="164">
        <f t="shared" si="3121"/>
        <v>19700</v>
      </c>
      <c r="H6779" s="164">
        <f t="shared" si="3124"/>
        <v>700000</v>
      </c>
      <c r="I6779" s="164">
        <v>47800</v>
      </c>
      <c r="J6779" s="164">
        <v>603700</v>
      </c>
      <c r="K6779" s="164">
        <v>28800</v>
      </c>
      <c r="L6779" s="164">
        <v>19700</v>
      </c>
      <c r="M6779" s="164">
        <f t="shared" si="3125"/>
        <v>0</v>
      </c>
      <c r="N6779" s="164">
        <v>0</v>
      </c>
      <c r="O6779" s="164">
        <v>0</v>
      </c>
      <c r="P6779" s="164">
        <v>0</v>
      </c>
      <c r="Q6779" s="164">
        <v>0</v>
      </c>
      <c r="R6779" s="164">
        <f t="shared" si="3126"/>
        <v>0</v>
      </c>
      <c r="S6779" s="164">
        <v>0</v>
      </c>
      <c r="T6779" s="164">
        <v>0</v>
      </c>
      <c r="U6779" s="164">
        <v>0</v>
      </c>
      <c r="V6779" s="164">
        <v>0</v>
      </c>
    </row>
    <row r="6780" spans="1:22" ht="16.5" thickTop="1" thickBot="1">
      <c r="A6780" s="160" t="s">
        <v>2254</v>
      </c>
      <c r="B6780" s="165" t="s">
        <v>2255</v>
      </c>
      <c r="C6780" s="164">
        <f t="shared" si="3122"/>
        <v>236000000</v>
      </c>
      <c r="D6780" s="164">
        <f t="shared" si="3123"/>
        <v>55000000</v>
      </c>
      <c r="E6780" s="164">
        <f t="shared" si="3123"/>
        <v>63000000</v>
      </c>
      <c r="F6780" s="164">
        <f t="shared" si="3123"/>
        <v>55000000</v>
      </c>
      <c r="G6780" s="164">
        <f t="shared" si="3121"/>
        <v>63000000</v>
      </c>
      <c r="H6780" s="164">
        <f t="shared" si="3124"/>
        <v>236000000</v>
      </c>
      <c r="I6780" s="164">
        <f t="shared" ref="I6780:L6781" si="3157">SUM(I6781)</f>
        <v>55000000</v>
      </c>
      <c r="J6780" s="164">
        <f t="shared" si="3157"/>
        <v>63000000</v>
      </c>
      <c r="K6780" s="164">
        <f t="shared" si="3157"/>
        <v>55000000</v>
      </c>
      <c r="L6780" s="164">
        <f t="shared" si="3157"/>
        <v>63000000</v>
      </c>
      <c r="M6780" s="164">
        <f t="shared" si="3125"/>
        <v>0</v>
      </c>
      <c r="N6780" s="164">
        <f t="shared" ref="N6780:Q6781" si="3158">SUM(N6781)</f>
        <v>0</v>
      </c>
      <c r="O6780" s="164">
        <f t="shared" si="3158"/>
        <v>0</v>
      </c>
      <c r="P6780" s="164">
        <f t="shared" si="3158"/>
        <v>0</v>
      </c>
      <c r="Q6780" s="164">
        <f t="shared" si="3158"/>
        <v>0</v>
      </c>
      <c r="R6780" s="164">
        <f t="shared" si="3126"/>
        <v>0</v>
      </c>
      <c r="S6780" s="164">
        <f t="shared" ref="S6780:V6781" si="3159">SUM(S6781)</f>
        <v>0</v>
      </c>
      <c r="T6780" s="164">
        <f t="shared" si="3159"/>
        <v>0</v>
      </c>
      <c r="U6780" s="164">
        <f t="shared" si="3159"/>
        <v>0</v>
      </c>
      <c r="V6780" s="164">
        <f t="shared" si="3159"/>
        <v>0</v>
      </c>
    </row>
    <row r="6781" spans="1:22" ht="16.5" thickTop="1" thickBot="1">
      <c r="A6781" s="160" t="s">
        <v>121</v>
      </c>
      <c r="B6781" s="166" t="s">
        <v>99</v>
      </c>
      <c r="C6781" s="164">
        <f t="shared" si="3122"/>
        <v>236000000</v>
      </c>
      <c r="D6781" s="164">
        <f t="shared" si="3123"/>
        <v>55000000</v>
      </c>
      <c r="E6781" s="164">
        <f t="shared" si="3123"/>
        <v>63000000</v>
      </c>
      <c r="F6781" s="164">
        <f t="shared" si="3123"/>
        <v>55000000</v>
      </c>
      <c r="G6781" s="164">
        <f t="shared" si="3121"/>
        <v>63000000</v>
      </c>
      <c r="H6781" s="164">
        <f t="shared" si="3124"/>
        <v>236000000</v>
      </c>
      <c r="I6781" s="164">
        <f t="shared" si="3157"/>
        <v>55000000</v>
      </c>
      <c r="J6781" s="164">
        <f t="shared" si="3157"/>
        <v>63000000</v>
      </c>
      <c r="K6781" s="164">
        <f t="shared" si="3157"/>
        <v>55000000</v>
      </c>
      <c r="L6781" s="164">
        <f t="shared" si="3157"/>
        <v>63000000</v>
      </c>
      <c r="M6781" s="164">
        <f t="shared" si="3125"/>
        <v>0</v>
      </c>
      <c r="N6781" s="164">
        <f t="shared" si="3158"/>
        <v>0</v>
      </c>
      <c r="O6781" s="164">
        <f t="shared" si="3158"/>
        <v>0</v>
      </c>
      <c r="P6781" s="164">
        <f t="shared" si="3158"/>
        <v>0</v>
      </c>
      <c r="Q6781" s="164">
        <f t="shared" si="3158"/>
        <v>0</v>
      </c>
      <c r="R6781" s="164">
        <f t="shared" si="3126"/>
        <v>0</v>
      </c>
      <c r="S6781" s="164">
        <f t="shared" si="3159"/>
        <v>0</v>
      </c>
      <c r="T6781" s="164">
        <f t="shared" si="3159"/>
        <v>0</v>
      </c>
      <c r="U6781" s="164">
        <f t="shared" si="3159"/>
        <v>0</v>
      </c>
      <c r="V6781" s="164">
        <f t="shared" si="3159"/>
        <v>0</v>
      </c>
    </row>
    <row r="6782" spans="1:22" ht="16.5" thickTop="1" thickBot="1">
      <c r="A6782" s="160" t="s">
        <v>121</v>
      </c>
      <c r="B6782" s="167" t="s">
        <v>104</v>
      </c>
      <c r="C6782" s="164">
        <f t="shared" si="3122"/>
        <v>236000000</v>
      </c>
      <c r="D6782" s="164">
        <f t="shared" si="3123"/>
        <v>55000000</v>
      </c>
      <c r="E6782" s="164">
        <f t="shared" si="3123"/>
        <v>63000000</v>
      </c>
      <c r="F6782" s="164">
        <f t="shared" si="3123"/>
        <v>55000000</v>
      </c>
      <c r="G6782" s="164">
        <f t="shared" si="3121"/>
        <v>63000000</v>
      </c>
      <c r="H6782" s="164">
        <f t="shared" si="3124"/>
        <v>236000000</v>
      </c>
      <c r="I6782" s="164">
        <v>55000000</v>
      </c>
      <c r="J6782" s="164">
        <v>63000000</v>
      </c>
      <c r="K6782" s="164">
        <v>55000000</v>
      </c>
      <c r="L6782" s="164">
        <v>63000000</v>
      </c>
      <c r="M6782" s="164">
        <f t="shared" si="3125"/>
        <v>0</v>
      </c>
      <c r="N6782" s="164">
        <v>0</v>
      </c>
      <c r="O6782" s="164">
        <v>0</v>
      </c>
      <c r="P6782" s="164">
        <v>0</v>
      </c>
      <c r="Q6782" s="164">
        <v>0</v>
      </c>
      <c r="R6782" s="164">
        <f t="shared" si="3126"/>
        <v>0</v>
      </c>
      <c r="S6782" s="164">
        <v>0</v>
      </c>
      <c r="T6782" s="164">
        <v>0</v>
      </c>
      <c r="U6782" s="164">
        <v>0</v>
      </c>
      <c r="V6782" s="164">
        <v>0</v>
      </c>
    </row>
    <row r="6783" spans="1:22" ht="46.5" thickTop="1" thickBot="1">
      <c r="A6783" s="160" t="s">
        <v>2256</v>
      </c>
      <c r="B6783" s="165" t="s">
        <v>2257</v>
      </c>
      <c r="C6783" s="164">
        <f t="shared" si="3122"/>
        <v>5000000</v>
      </c>
      <c r="D6783" s="164">
        <f t="shared" si="3123"/>
        <v>1000000</v>
      </c>
      <c r="E6783" s="164">
        <f t="shared" si="3123"/>
        <v>1500000</v>
      </c>
      <c r="F6783" s="164">
        <f t="shared" si="3123"/>
        <v>1500000</v>
      </c>
      <c r="G6783" s="164">
        <f t="shared" si="3121"/>
        <v>1000000</v>
      </c>
      <c r="H6783" s="164">
        <f t="shared" si="3124"/>
        <v>5000000</v>
      </c>
      <c r="I6783" s="164">
        <f t="shared" ref="I6783:L6790" si="3160">SUM(I6791)</f>
        <v>1000000</v>
      </c>
      <c r="J6783" s="164">
        <f t="shared" si="3160"/>
        <v>1500000</v>
      </c>
      <c r="K6783" s="164">
        <f t="shared" si="3160"/>
        <v>1500000</v>
      </c>
      <c r="L6783" s="164">
        <f t="shared" si="3160"/>
        <v>1000000</v>
      </c>
      <c r="M6783" s="164">
        <f t="shared" si="3125"/>
        <v>0</v>
      </c>
      <c r="N6783" s="164">
        <f t="shared" ref="N6783:Q6790" si="3161">SUM(N6791)</f>
        <v>0</v>
      </c>
      <c r="O6783" s="164">
        <f t="shared" si="3161"/>
        <v>0</v>
      </c>
      <c r="P6783" s="164">
        <f t="shared" si="3161"/>
        <v>0</v>
      </c>
      <c r="Q6783" s="164">
        <f t="shared" si="3161"/>
        <v>0</v>
      </c>
      <c r="R6783" s="164">
        <f t="shared" si="3126"/>
        <v>0</v>
      </c>
      <c r="S6783" s="164">
        <f t="shared" ref="S6783:V6790" si="3162">SUM(S6791)</f>
        <v>0</v>
      </c>
      <c r="T6783" s="164">
        <f t="shared" si="3162"/>
        <v>0</v>
      </c>
      <c r="U6783" s="164">
        <f t="shared" si="3162"/>
        <v>0</v>
      </c>
      <c r="V6783" s="164">
        <f t="shared" si="3162"/>
        <v>0</v>
      </c>
    </row>
    <row r="6784" spans="1:22" ht="16.5" thickTop="1" thickBot="1">
      <c r="A6784" s="160" t="s">
        <v>121</v>
      </c>
      <c r="B6784" s="166" t="s">
        <v>99</v>
      </c>
      <c r="C6784" s="164">
        <f t="shared" si="3122"/>
        <v>5000000</v>
      </c>
      <c r="D6784" s="164">
        <f t="shared" si="3123"/>
        <v>1000000</v>
      </c>
      <c r="E6784" s="164">
        <f t="shared" si="3123"/>
        <v>1500000</v>
      </c>
      <c r="F6784" s="164">
        <f t="shared" si="3123"/>
        <v>1500000</v>
      </c>
      <c r="G6784" s="164">
        <f t="shared" si="3121"/>
        <v>1000000</v>
      </c>
      <c r="H6784" s="164">
        <f t="shared" si="3124"/>
        <v>5000000</v>
      </c>
      <c r="I6784" s="164">
        <f t="shared" si="3160"/>
        <v>1000000</v>
      </c>
      <c r="J6784" s="164">
        <f t="shared" si="3160"/>
        <v>1500000</v>
      </c>
      <c r="K6784" s="164">
        <f t="shared" si="3160"/>
        <v>1500000</v>
      </c>
      <c r="L6784" s="164">
        <f t="shared" si="3160"/>
        <v>1000000</v>
      </c>
      <c r="M6784" s="164">
        <f t="shared" si="3125"/>
        <v>0</v>
      </c>
      <c r="N6784" s="164">
        <f t="shared" si="3161"/>
        <v>0</v>
      </c>
      <c r="O6784" s="164">
        <f t="shared" si="3161"/>
        <v>0</v>
      </c>
      <c r="P6784" s="164">
        <f t="shared" si="3161"/>
        <v>0</v>
      </c>
      <c r="Q6784" s="164">
        <f t="shared" si="3161"/>
        <v>0</v>
      </c>
      <c r="R6784" s="164">
        <f t="shared" si="3126"/>
        <v>0</v>
      </c>
      <c r="S6784" s="164">
        <f t="shared" si="3162"/>
        <v>0</v>
      </c>
      <c r="T6784" s="164">
        <f t="shared" si="3162"/>
        <v>0</v>
      </c>
      <c r="U6784" s="164">
        <f t="shared" si="3162"/>
        <v>0</v>
      </c>
      <c r="V6784" s="164">
        <f t="shared" si="3162"/>
        <v>0</v>
      </c>
    </row>
    <row r="6785" spans="1:22" ht="16.5" thickTop="1" thickBot="1">
      <c r="A6785" s="160" t="s">
        <v>121</v>
      </c>
      <c r="B6785" s="167" t="s">
        <v>15</v>
      </c>
      <c r="C6785" s="164">
        <f t="shared" si="3122"/>
        <v>5000000</v>
      </c>
      <c r="D6785" s="164">
        <f t="shared" si="3123"/>
        <v>1000000</v>
      </c>
      <c r="E6785" s="164">
        <f t="shared" si="3123"/>
        <v>1500000</v>
      </c>
      <c r="F6785" s="164">
        <f t="shared" si="3123"/>
        <v>1500000</v>
      </c>
      <c r="G6785" s="164">
        <f t="shared" si="3121"/>
        <v>1000000</v>
      </c>
      <c r="H6785" s="164">
        <f t="shared" si="3124"/>
        <v>5000000</v>
      </c>
      <c r="I6785" s="164">
        <f t="shared" si="3160"/>
        <v>1000000</v>
      </c>
      <c r="J6785" s="164">
        <f t="shared" si="3160"/>
        <v>1500000</v>
      </c>
      <c r="K6785" s="164">
        <f t="shared" si="3160"/>
        <v>1500000</v>
      </c>
      <c r="L6785" s="164">
        <f t="shared" si="3160"/>
        <v>1000000</v>
      </c>
      <c r="M6785" s="164">
        <f t="shared" si="3125"/>
        <v>0</v>
      </c>
      <c r="N6785" s="164">
        <f t="shared" si="3161"/>
        <v>0</v>
      </c>
      <c r="O6785" s="164">
        <f t="shared" si="3161"/>
        <v>0</v>
      </c>
      <c r="P6785" s="164">
        <f t="shared" si="3161"/>
        <v>0</v>
      </c>
      <c r="Q6785" s="164">
        <f t="shared" si="3161"/>
        <v>0</v>
      </c>
      <c r="R6785" s="164">
        <f t="shared" si="3126"/>
        <v>0</v>
      </c>
      <c r="S6785" s="164">
        <f t="shared" si="3162"/>
        <v>0</v>
      </c>
      <c r="T6785" s="164">
        <f t="shared" si="3162"/>
        <v>0</v>
      </c>
      <c r="U6785" s="164">
        <f t="shared" si="3162"/>
        <v>0</v>
      </c>
      <c r="V6785" s="164">
        <f t="shared" si="3162"/>
        <v>0</v>
      </c>
    </row>
    <row r="6786" spans="1:22" ht="16.5" thickTop="1" thickBot="1">
      <c r="A6786" s="160" t="s">
        <v>121</v>
      </c>
      <c r="B6786" s="168" t="s">
        <v>137</v>
      </c>
      <c r="C6786" s="164">
        <f t="shared" si="3122"/>
        <v>5000000</v>
      </c>
      <c r="D6786" s="164">
        <f t="shared" si="3123"/>
        <v>1000000</v>
      </c>
      <c r="E6786" s="164">
        <f t="shared" si="3123"/>
        <v>1500000</v>
      </c>
      <c r="F6786" s="164">
        <f t="shared" si="3123"/>
        <v>1500000</v>
      </c>
      <c r="G6786" s="164">
        <f t="shared" si="3121"/>
        <v>1000000</v>
      </c>
      <c r="H6786" s="164">
        <f t="shared" si="3124"/>
        <v>5000000</v>
      </c>
      <c r="I6786" s="164">
        <f t="shared" si="3160"/>
        <v>1000000</v>
      </c>
      <c r="J6786" s="164">
        <f t="shared" si="3160"/>
        <v>1500000</v>
      </c>
      <c r="K6786" s="164">
        <f t="shared" si="3160"/>
        <v>1500000</v>
      </c>
      <c r="L6786" s="164">
        <f t="shared" si="3160"/>
        <v>1000000</v>
      </c>
      <c r="M6786" s="164">
        <f t="shared" si="3125"/>
        <v>0</v>
      </c>
      <c r="N6786" s="164">
        <f t="shared" si="3161"/>
        <v>0</v>
      </c>
      <c r="O6786" s="164">
        <f t="shared" si="3161"/>
        <v>0</v>
      </c>
      <c r="P6786" s="164">
        <f t="shared" si="3161"/>
        <v>0</v>
      </c>
      <c r="Q6786" s="164">
        <f t="shared" si="3161"/>
        <v>0</v>
      </c>
      <c r="R6786" s="164">
        <f t="shared" si="3126"/>
        <v>0</v>
      </c>
      <c r="S6786" s="164">
        <f t="shared" si="3162"/>
        <v>0</v>
      </c>
      <c r="T6786" s="164">
        <f t="shared" si="3162"/>
        <v>0</v>
      </c>
      <c r="U6786" s="164">
        <f t="shared" si="3162"/>
        <v>0</v>
      </c>
      <c r="V6786" s="164">
        <f t="shared" si="3162"/>
        <v>0</v>
      </c>
    </row>
    <row r="6787" spans="1:22" ht="16.5" thickTop="1" thickBot="1">
      <c r="A6787" s="160" t="s">
        <v>121</v>
      </c>
      <c r="B6787" s="169" t="s">
        <v>135</v>
      </c>
      <c r="C6787" s="164">
        <f t="shared" si="3122"/>
        <v>5000000</v>
      </c>
      <c r="D6787" s="164">
        <f t="shared" si="3123"/>
        <v>1000000</v>
      </c>
      <c r="E6787" s="164">
        <f t="shared" si="3123"/>
        <v>1500000</v>
      </c>
      <c r="F6787" s="164">
        <f t="shared" si="3123"/>
        <v>1500000</v>
      </c>
      <c r="G6787" s="164">
        <f t="shared" si="3121"/>
        <v>1000000</v>
      </c>
      <c r="H6787" s="164">
        <f t="shared" si="3124"/>
        <v>5000000</v>
      </c>
      <c r="I6787" s="164">
        <f t="shared" si="3160"/>
        <v>1000000</v>
      </c>
      <c r="J6787" s="164">
        <f t="shared" si="3160"/>
        <v>1500000</v>
      </c>
      <c r="K6787" s="164">
        <f t="shared" si="3160"/>
        <v>1500000</v>
      </c>
      <c r="L6787" s="164">
        <f t="shared" si="3160"/>
        <v>1000000</v>
      </c>
      <c r="M6787" s="164">
        <f t="shared" si="3125"/>
        <v>0</v>
      </c>
      <c r="N6787" s="164">
        <f t="shared" si="3161"/>
        <v>0</v>
      </c>
      <c r="O6787" s="164">
        <f t="shared" si="3161"/>
        <v>0</v>
      </c>
      <c r="P6787" s="164">
        <f t="shared" si="3161"/>
        <v>0</v>
      </c>
      <c r="Q6787" s="164">
        <f t="shared" si="3161"/>
        <v>0</v>
      </c>
      <c r="R6787" s="164">
        <f t="shared" si="3126"/>
        <v>0</v>
      </c>
      <c r="S6787" s="164">
        <f t="shared" si="3162"/>
        <v>0</v>
      </c>
      <c r="T6787" s="164">
        <f t="shared" si="3162"/>
        <v>0</v>
      </c>
      <c r="U6787" s="164">
        <f t="shared" si="3162"/>
        <v>0</v>
      </c>
      <c r="V6787" s="164">
        <f t="shared" si="3162"/>
        <v>0</v>
      </c>
    </row>
    <row r="6788" spans="1:22" ht="16.5" thickTop="1" thickBot="1">
      <c r="A6788" s="160" t="s">
        <v>121</v>
      </c>
      <c r="B6788" s="170" t="s">
        <v>145</v>
      </c>
      <c r="C6788" s="164">
        <f t="shared" si="3122"/>
        <v>5000000</v>
      </c>
      <c r="D6788" s="164">
        <f t="shared" si="3123"/>
        <v>1000000</v>
      </c>
      <c r="E6788" s="164">
        <f t="shared" si="3123"/>
        <v>1500000</v>
      </c>
      <c r="F6788" s="164">
        <f t="shared" si="3123"/>
        <v>1500000</v>
      </c>
      <c r="G6788" s="164">
        <f t="shared" si="3121"/>
        <v>1000000</v>
      </c>
      <c r="H6788" s="164">
        <f t="shared" si="3124"/>
        <v>5000000</v>
      </c>
      <c r="I6788" s="164">
        <f t="shared" si="3160"/>
        <v>1000000</v>
      </c>
      <c r="J6788" s="164">
        <f t="shared" si="3160"/>
        <v>1500000</v>
      </c>
      <c r="K6788" s="164">
        <f t="shared" si="3160"/>
        <v>1500000</v>
      </c>
      <c r="L6788" s="164">
        <f t="shared" si="3160"/>
        <v>1000000</v>
      </c>
      <c r="M6788" s="164">
        <f t="shared" si="3125"/>
        <v>0</v>
      </c>
      <c r="N6788" s="164">
        <f t="shared" si="3161"/>
        <v>0</v>
      </c>
      <c r="O6788" s="164">
        <f t="shared" si="3161"/>
        <v>0</v>
      </c>
      <c r="P6788" s="164">
        <f t="shared" si="3161"/>
        <v>0</v>
      </c>
      <c r="Q6788" s="164">
        <f t="shared" si="3161"/>
        <v>0</v>
      </c>
      <c r="R6788" s="164">
        <f t="shared" si="3126"/>
        <v>0</v>
      </c>
      <c r="S6788" s="164">
        <f t="shared" si="3162"/>
        <v>0</v>
      </c>
      <c r="T6788" s="164">
        <f t="shared" si="3162"/>
        <v>0</v>
      </c>
      <c r="U6788" s="164">
        <f t="shared" si="3162"/>
        <v>0</v>
      </c>
      <c r="V6788" s="164">
        <f t="shared" si="3162"/>
        <v>0</v>
      </c>
    </row>
    <row r="6789" spans="1:22" ht="16.5" thickTop="1" thickBot="1">
      <c r="A6789" s="160" t="s">
        <v>121</v>
      </c>
      <c r="B6789" s="171" t="s">
        <v>146</v>
      </c>
      <c r="C6789" s="164">
        <f t="shared" si="3122"/>
        <v>5000000</v>
      </c>
      <c r="D6789" s="164">
        <f t="shared" si="3123"/>
        <v>1000000</v>
      </c>
      <c r="E6789" s="164">
        <f t="shared" si="3123"/>
        <v>1500000</v>
      </c>
      <c r="F6789" s="164">
        <f t="shared" si="3123"/>
        <v>1500000</v>
      </c>
      <c r="G6789" s="164">
        <f t="shared" si="3123"/>
        <v>1000000</v>
      </c>
      <c r="H6789" s="164">
        <f t="shared" si="3124"/>
        <v>5000000</v>
      </c>
      <c r="I6789" s="164">
        <f t="shared" si="3160"/>
        <v>1000000</v>
      </c>
      <c r="J6789" s="164">
        <f t="shared" si="3160"/>
        <v>1500000</v>
      </c>
      <c r="K6789" s="164">
        <f t="shared" si="3160"/>
        <v>1500000</v>
      </c>
      <c r="L6789" s="164">
        <f t="shared" si="3160"/>
        <v>1000000</v>
      </c>
      <c r="M6789" s="164">
        <f t="shared" si="3125"/>
        <v>0</v>
      </c>
      <c r="N6789" s="164">
        <f t="shared" si="3161"/>
        <v>0</v>
      </c>
      <c r="O6789" s="164">
        <f t="shared" si="3161"/>
        <v>0</v>
      </c>
      <c r="P6789" s="164">
        <f t="shared" si="3161"/>
        <v>0</v>
      </c>
      <c r="Q6789" s="164">
        <f t="shared" si="3161"/>
        <v>0</v>
      </c>
      <c r="R6789" s="164">
        <f t="shared" si="3126"/>
        <v>0</v>
      </c>
      <c r="S6789" s="164">
        <f t="shared" si="3162"/>
        <v>0</v>
      </c>
      <c r="T6789" s="164">
        <f t="shared" si="3162"/>
        <v>0</v>
      </c>
      <c r="U6789" s="164">
        <f t="shared" si="3162"/>
        <v>0</v>
      </c>
      <c r="V6789" s="164">
        <f t="shared" si="3162"/>
        <v>0</v>
      </c>
    </row>
    <row r="6790" spans="1:22" ht="16.5" thickTop="1" thickBot="1">
      <c r="A6790" s="160" t="s">
        <v>121</v>
      </c>
      <c r="B6790" s="172" t="s">
        <v>148</v>
      </c>
      <c r="C6790" s="164">
        <f t="shared" ref="C6790:C6853" si="3163">SUM(D6790:G6790)</f>
        <v>5000000</v>
      </c>
      <c r="D6790" s="164">
        <f t="shared" ref="D6790:G6853" si="3164">SUM(I6790,N6790,S6790)</f>
        <v>1000000</v>
      </c>
      <c r="E6790" s="164">
        <f t="shared" si="3164"/>
        <v>1500000</v>
      </c>
      <c r="F6790" s="164">
        <f t="shared" si="3164"/>
        <v>1500000</v>
      </c>
      <c r="G6790" s="164">
        <f t="shared" si="3164"/>
        <v>1000000</v>
      </c>
      <c r="H6790" s="164">
        <f t="shared" ref="H6790:H6853" si="3165">SUM(I6790:L6790)</f>
        <v>5000000</v>
      </c>
      <c r="I6790" s="164">
        <f t="shared" si="3160"/>
        <v>1000000</v>
      </c>
      <c r="J6790" s="164">
        <f t="shared" si="3160"/>
        <v>1500000</v>
      </c>
      <c r="K6790" s="164">
        <f t="shared" si="3160"/>
        <v>1500000</v>
      </c>
      <c r="L6790" s="164">
        <f t="shared" si="3160"/>
        <v>1000000</v>
      </c>
      <c r="M6790" s="164">
        <f t="shared" ref="M6790:M6853" si="3166">SUM(N6790:Q6790)</f>
        <v>0</v>
      </c>
      <c r="N6790" s="164">
        <f t="shared" si="3161"/>
        <v>0</v>
      </c>
      <c r="O6790" s="164">
        <f t="shared" si="3161"/>
        <v>0</v>
      </c>
      <c r="P6790" s="164">
        <f t="shared" si="3161"/>
        <v>0</v>
      </c>
      <c r="Q6790" s="164">
        <f t="shared" si="3161"/>
        <v>0</v>
      </c>
      <c r="R6790" s="164">
        <f t="shared" ref="R6790:R6853" si="3167">SUM(S6790:V6790)</f>
        <v>0</v>
      </c>
      <c r="S6790" s="164">
        <f t="shared" si="3162"/>
        <v>0</v>
      </c>
      <c r="T6790" s="164">
        <f t="shared" si="3162"/>
        <v>0</v>
      </c>
      <c r="U6790" s="164">
        <f t="shared" si="3162"/>
        <v>0</v>
      </c>
      <c r="V6790" s="164">
        <f t="shared" si="3162"/>
        <v>0</v>
      </c>
    </row>
    <row r="6791" spans="1:22" ht="46.5" thickTop="1" thickBot="1">
      <c r="A6791" s="160" t="s">
        <v>2258</v>
      </c>
      <c r="B6791" s="166" t="s">
        <v>2259</v>
      </c>
      <c r="C6791" s="164">
        <f t="shared" si="3163"/>
        <v>5000000</v>
      </c>
      <c r="D6791" s="164">
        <f t="shared" si="3164"/>
        <v>1000000</v>
      </c>
      <c r="E6791" s="164">
        <f t="shared" si="3164"/>
        <v>1500000</v>
      </c>
      <c r="F6791" s="164">
        <f t="shared" si="3164"/>
        <v>1500000</v>
      </c>
      <c r="G6791" s="164">
        <f t="shared" si="3164"/>
        <v>1000000</v>
      </c>
      <c r="H6791" s="164">
        <f t="shared" si="3165"/>
        <v>5000000</v>
      </c>
      <c r="I6791" s="164">
        <f t="shared" ref="I6791:L6797" si="3168">SUM(I6792)</f>
        <v>1000000</v>
      </c>
      <c r="J6791" s="164">
        <f t="shared" si="3168"/>
        <v>1500000</v>
      </c>
      <c r="K6791" s="164">
        <f t="shared" si="3168"/>
        <v>1500000</v>
      </c>
      <c r="L6791" s="164">
        <f t="shared" si="3168"/>
        <v>1000000</v>
      </c>
      <c r="M6791" s="164">
        <f t="shared" si="3166"/>
        <v>0</v>
      </c>
      <c r="N6791" s="164">
        <f t="shared" ref="N6791:Q6797" si="3169">SUM(N6792)</f>
        <v>0</v>
      </c>
      <c r="O6791" s="164">
        <f t="shared" si="3169"/>
        <v>0</v>
      </c>
      <c r="P6791" s="164">
        <f t="shared" si="3169"/>
        <v>0</v>
      </c>
      <c r="Q6791" s="164">
        <f t="shared" si="3169"/>
        <v>0</v>
      </c>
      <c r="R6791" s="164">
        <f t="shared" si="3167"/>
        <v>0</v>
      </c>
      <c r="S6791" s="164">
        <f t="shared" ref="S6791:V6797" si="3170">SUM(S6792)</f>
        <v>0</v>
      </c>
      <c r="T6791" s="164">
        <f t="shared" si="3170"/>
        <v>0</v>
      </c>
      <c r="U6791" s="164">
        <f t="shared" si="3170"/>
        <v>0</v>
      </c>
      <c r="V6791" s="164">
        <f t="shared" si="3170"/>
        <v>0</v>
      </c>
    </row>
    <row r="6792" spans="1:22" ht="16.5" thickTop="1" thickBot="1">
      <c r="A6792" s="160" t="s">
        <v>121</v>
      </c>
      <c r="B6792" s="167" t="s">
        <v>99</v>
      </c>
      <c r="C6792" s="164">
        <f t="shared" si="3163"/>
        <v>5000000</v>
      </c>
      <c r="D6792" s="164">
        <f t="shared" si="3164"/>
        <v>1000000</v>
      </c>
      <c r="E6792" s="164">
        <f t="shared" si="3164"/>
        <v>1500000</v>
      </c>
      <c r="F6792" s="164">
        <f t="shared" si="3164"/>
        <v>1500000</v>
      </c>
      <c r="G6792" s="164">
        <f t="shared" si="3164"/>
        <v>1000000</v>
      </c>
      <c r="H6792" s="164">
        <f t="shared" si="3165"/>
        <v>5000000</v>
      </c>
      <c r="I6792" s="164">
        <f t="shared" si="3168"/>
        <v>1000000</v>
      </c>
      <c r="J6792" s="164">
        <f t="shared" si="3168"/>
        <v>1500000</v>
      </c>
      <c r="K6792" s="164">
        <f t="shared" si="3168"/>
        <v>1500000</v>
      </c>
      <c r="L6792" s="164">
        <f t="shared" si="3168"/>
        <v>1000000</v>
      </c>
      <c r="M6792" s="164">
        <f t="shared" si="3166"/>
        <v>0</v>
      </c>
      <c r="N6792" s="164">
        <f t="shared" si="3169"/>
        <v>0</v>
      </c>
      <c r="O6792" s="164">
        <f t="shared" si="3169"/>
        <v>0</v>
      </c>
      <c r="P6792" s="164">
        <f t="shared" si="3169"/>
        <v>0</v>
      </c>
      <c r="Q6792" s="164">
        <f t="shared" si="3169"/>
        <v>0</v>
      </c>
      <c r="R6792" s="164">
        <f t="shared" si="3167"/>
        <v>0</v>
      </c>
      <c r="S6792" s="164">
        <f t="shared" si="3170"/>
        <v>0</v>
      </c>
      <c r="T6792" s="164">
        <f t="shared" si="3170"/>
        <v>0</v>
      </c>
      <c r="U6792" s="164">
        <f t="shared" si="3170"/>
        <v>0</v>
      </c>
      <c r="V6792" s="164">
        <f t="shared" si="3170"/>
        <v>0</v>
      </c>
    </row>
    <row r="6793" spans="1:22" ht="16.5" thickTop="1" thickBot="1">
      <c r="A6793" s="160" t="s">
        <v>121</v>
      </c>
      <c r="B6793" s="168" t="s">
        <v>15</v>
      </c>
      <c r="C6793" s="164">
        <f t="shared" si="3163"/>
        <v>5000000</v>
      </c>
      <c r="D6793" s="164">
        <f t="shared" si="3164"/>
        <v>1000000</v>
      </c>
      <c r="E6793" s="164">
        <f t="shared" si="3164"/>
        <v>1500000</v>
      </c>
      <c r="F6793" s="164">
        <f t="shared" si="3164"/>
        <v>1500000</v>
      </c>
      <c r="G6793" s="164">
        <f t="shared" si="3164"/>
        <v>1000000</v>
      </c>
      <c r="H6793" s="164">
        <f t="shared" si="3165"/>
        <v>5000000</v>
      </c>
      <c r="I6793" s="164">
        <f t="shared" si="3168"/>
        <v>1000000</v>
      </c>
      <c r="J6793" s="164">
        <f t="shared" si="3168"/>
        <v>1500000</v>
      </c>
      <c r="K6793" s="164">
        <f t="shared" si="3168"/>
        <v>1500000</v>
      </c>
      <c r="L6793" s="164">
        <f t="shared" si="3168"/>
        <v>1000000</v>
      </c>
      <c r="M6793" s="164">
        <f t="shared" si="3166"/>
        <v>0</v>
      </c>
      <c r="N6793" s="164">
        <f t="shared" si="3169"/>
        <v>0</v>
      </c>
      <c r="O6793" s="164">
        <f t="shared" si="3169"/>
        <v>0</v>
      </c>
      <c r="P6793" s="164">
        <f t="shared" si="3169"/>
        <v>0</v>
      </c>
      <c r="Q6793" s="164">
        <f t="shared" si="3169"/>
        <v>0</v>
      </c>
      <c r="R6793" s="164">
        <f t="shared" si="3167"/>
        <v>0</v>
      </c>
      <c r="S6793" s="164">
        <f t="shared" si="3170"/>
        <v>0</v>
      </c>
      <c r="T6793" s="164">
        <f t="shared" si="3170"/>
        <v>0</v>
      </c>
      <c r="U6793" s="164">
        <f t="shared" si="3170"/>
        <v>0</v>
      </c>
      <c r="V6793" s="164">
        <f t="shared" si="3170"/>
        <v>0</v>
      </c>
    </row>
    <row r="6794" spans="1:22" ht="16.5" thickTop="1" thickBot="1">
      <c r="A6794" s="160" t="s">
        <v>121</v>
      </c>
      <c r="B6794" s="169" t="s">
        <v>137</v>
      </c>
      <c r="C6794" s="164">
        <f t="shared" si="3163"/>
        <v>5000000</v>
      </c>
      <c r="D6794" s="164">
        <f t="shared" si="3164"/>
        <v>1000000</v>
      </c>
      <c r="E6794" s="164">
        <f t="shared" si="3164"/>
        <v>1500000</v>
      </c>
      <c r="F6794" s="164">
        <f t="shared" si="3164"/>
        <v>1500000</v>
      </c>
      <c r="G6794" s="164">
        <f t="shared" si="3164"/>
        <v>1000000</v>
      </c>
      <c r="H6794" s="164">
        <f t="shared" si="3165"/>
        <v>5000000</v>
      </c>
      <c r="I6794" s="164">
        <f t="shared" si="3168"/>
        <v>1000000</v>
      </c>
      <c r="J6794" s="164">
        <f t="shared" si="3168"/>
        <v>1500000</v>
      </c>
      <c r="K6794" s="164">
        <f t="shared" si="3168"/>
        <v>1500000</v>
      </c>
      <c r="L6794" s="164">
        <f t="shared" si="3168"/>
        <v>1000000</v>
      </c>
      <c r="M6794" s="164">
        <f t="shared" si="3166"/>
        <v>0</v>
      </c>
      <c r="N6794" s="164">
        <f t="shared" si="3169"/>
        <v>0</v>
      </c>
      <c r="O6794" s="164">
        <f t="shared" si="3169"/>
        <v>0</v>
      </c>
      <c r="P6794" s="164">
        <f t="shared" si="3169"/>
        <v>0</v>
      </c>
      <c r="Q6794" s="164">
        <f t="shared" si="3169"/>
        <v>0</v>
      </c>
      <c r="R6794" s="164">
        <f t="shared" si="3167"/>
        <v>0</v>
      </c>
      <c r="S6794" s="164">
        <f t="shared" si="3170"/>
        <v>0</v>
      </c>
      <c r="T6794" s="164">
        <f t="shared" si="3170"/>
        <v>0</v>
      </c>
      <c r="U6794" s="164">
        <f t="shared" si="3170"/>
        <v>0</v>
      </c>
      <c r="V6794" s="164">
        <f t="shared" si="3170"/>
        <v>0</v>
      </c>
    </row>
    <row r="6795" spans="1:22" ht="16.5" thickTop="1" thickBot="1">
      <c r="A6795" s="160" t="s">
        <v>121</v>
      </c>
      <c r="B6795" s="170" t="s">
        <v>135</v>
      </c>
      <c r="C6795" s="164">
        <f t="shared" si="3163"/>
        <v>5000000</v>
      </c>
      <c r="D6795" s="164">
        <f t="shared" si="3164"/>
        <v>1000000</v>
      </c>
      <c r="E6795" s="164">
        <f t="shared" si="3164"/>
        <v>1500000</v>
      </c>
      <c r="F6795" s="164">
        <f t="shared" si="3164"/>
        <v>1500000</v>
      </c>
      <c r="G6795" s="164">
        <f t="shared" si="3164"/>
        <v>1000000</v>
      </c>
      <c r="H6795" s="164">
        <f t="shared" si="3165"/>
        <v>5000000</v>
      </c>
      <c r="I6795" s="164">
        <f t="shared" si="3168"/>
        <v>1000000</v>
      </c>
      <c r="J6795" s="164">
        <f t="shared" si="3168"/>
        <v>1500000</v>
      </c>
      <c r="K6795" s="164">
        <f t="shared" si="3168"/>
        <v>1500000</v>
      </c>
      <c r="L6795" s="164">
        <f t="shared" si="3168"/>
        <v>1000000</v>
      </c>
      <c r="M6795" s="164">
        <f t="shared" si="3166"/>
        <v>0</v>
      </c>
      <c r="N6795" s="164">
        <f t="shared" si="3169"/>
        <v>0</v>
      </c>
      <c r="O6795" s="164">
        <f t="shared" si="3169"/>
        <v>0</v>
      </c>
      <c r="P6795" s="164">
        <f t="shared" si="3169"/>
        <v>0</v>
      </c>
      <c r="Q6795" s="164">
        <f t="shared" si="3169"/>
        <v>0</v>
      </c>
      <c r="R6795" s="164">
        <f t="shared" si="3167"/>
        <v>0</v>
      </c>
      <c r="S6795" s="164">
        <f t="shared" si="3170"/>
        <v>0</v>
      </c>
      <c r="T6795" s="164">
        <f t="shared" si="3170"/>
        <v>0</v>
      </c>
      <c r="U6795" s="164">
        <f t="shared" si="3170"/>
        <v>0</v>
      </c>
      <c r="V6795" s="164">
        <f t="shared" si="3170"/>
        <v>0</v>
      </c>
    </row>
    <row r="6796" spans="1:22" ht="16.5" thickTop="1" thickBot="1">
      <c r="A6796" s="160" t="s">
        <v>121</v>
      </c>
      <c r="B6796" s="171" t="s">
        <v>145</v>
      </c>
      <c r="C6796" s="164">
        <f t="shared" si="3163"/>
        <v>5000000</v>
      </c>
      <c r="D6796" s="164">
        <f t="shared" si="3164"/>
        <v>1000000</v>
      </c>
      <c r="E6796" s="164">
        <f t="shared" si="3164"/>
        <v>1500000</v>
      </c>
      <c r="F6796" s="164">
        <f t="shared" si="3164"/>
        <v>1500000</v>
      </c>
      <c r="G6796" s="164">
        <f t="shared" si="3164"/>
        <v>1000000</v>
      </c>
      <c r="H6796" s="164">
        <f t="shared" si="3165"/>
        <v>5000000</v>
      </c>
      <c r="I6796" s="164">
        <f t="shared" si="3168"/>
        <v>1000000</v>
      </c>
      <c r="J6796" s="164">
        <f t="shared" si="3168"/>
        <v>1500000</v>
      </c>
      <c r="K6796" s="164">
        <f t="shared" si="3168"/>
        <v>1500000</v>
      </c>
      <c r="L6796" s="164">
        <f t="shared" si="3168"/>
        <v>1000000</v>
      </c>
      <c r="M6796" s="164">
        <f t="shared" si="3166"/>
        <v>0</v>
      </c>
      <c r="N6796" s="164">
        <f t="shared" si="3169"/>
        <v>0</v>
      </c>
      <c r="O6796" s="164">
        <f t="shared" si="3169"/>
        <v>0</v>
      </c>
      <c r="P6796" s="164">
        <f t="shared" si="3169"/>
        <v>0</v>
      </c>
      <c r="Q6796" s="164">
        <f t="shared" si="3169"/>
        <v>0</v>
      </c>
      <c r="R6796" s="164">
        <f t="shared" si="3167"/>
        <v>0</v>
      </c>
      <c r="S6796" s="164">
        <f t="shared" si="3170"/>
        <v>0</v>
      </c>
      <c r="T6796" s="164">
        <f t="shared" si="3170"/>
        <v>0</v>
      </c>
      <c r="U6796" s="164">
        <f t="shared" si="3170"/>
        <v>0</v>
      </c>
      <c r="V6796" s="164">
        <f t="shared" si="3170"/>
        <v>0</v>
      </c>
    </row>
    <row r="6797" spans="1:22" ht="31.5" thickTop="1" thickBot="1">
      <c r="A6797" s="160" t="s">
        <v>121</v>
      </c>
      <c r="B6797" s="172" t="s">
        <v>146</v>
      </c>
      <c r="C6797" s="164">
        <f t="shared" si="3163"/>
        <v>5000000</v>
      </c>
      <c r="D6797" s="164">
        <f t="shared" si="3164"/>
        <v>1000000</v>
      </c>
      <c r="E6797" s="164">
        <f t="shared" si="3164"/>
        <v>1500000</v>
      </c>
      <c r="F6797" s="164">
        <f t="shared" si="3164"/>
        <v>1500000</v>
      </c>
      <c r="G6797" s="164">
        <f t="shared" si="3164"/>
        <v>1000000</v>
      </c>
      <c r="H6797" s="164">
        <f t="shared" si="3165"/>
        <v>5000000</v>
      </c>
      <c r="I6797" s="164">
        <f t="shared" si="3168"/>
        <v>1000000</v>
      </c>
      <c r="J6797" s="164">
        <f t="shared" si="3168"/>
        <v>1500000</v>
      </c>
      <c r="K6797" s="164">
        <f t="shared" si="3168"/>
        <v>1500000</v>
      </c>
      <c r="L6797" s="164">
        <f t="shared" si="3168"/>
        <v>1000000</v>
      </c>
      <c r="M6797" s="164">
        <f t="shared" si="3166"/>
        <v>0</v>
      </c>
      <c r="N6797" s="164">
        <f t="shared" si="3169"/>
        <v>0</v>
      </c>
      <c r="O6797" s="164">
        <f t="shared" si="3169"/>
        <v>0</v>
      </c>
      <c r="P6797" s="164">
        <f t="shared" si="3169"/>
        <v>0</v>
      </c>
      <c r="Q6797" s="164">
        <f t="shared" si="3169"/>
        <v>0</v>
      </c>
      <c r="R6797" s="164">
        <f t="shared" si="3167"/>
        <v>0</v>
      </c>
      <c r="S6797" s="164">
        <f t="shared" si="3170"/>
        <v>0</v>
      </c>
      <c r="T6797" s="164">
        <f t="shared" si="3170"/>
        <v>0</v>
      </c>
      <c r="U6797" s="164">
        <f t="shared" si="3170"/>
        <v>0</v>
      </c>
      <c r="V6797" s="164">
        <f t="shared" si="3170"/>
        <v>0</v>
      </c>
    </row>
    <row r="6798" spans="1:22" ht="16.5" thickTop="1" thickBot="1">
      <c r="A6798" s="160" t="s">
        <v>121</v>
      </c>
      <c r="B6798" s="173" t="s">
        <v>148</v>
      </c>
      <c r="C6798" s="164">
        <f t="shared" si="3163"/>
        <v>5000000</v>
      </c>
      <c r="D6798" s="164">
        <f t="shared" si="3164"/>
        <v>1000000</v>
      </c>
      <c r="E6798" s="164">
        <f t="shared" si="3164"/>
        <v>1500000</v>
      </c>
      <c r="F6798" s="164">
        <f t="shared" si="3164"/>
        <v>1500000</v>
      </c>
      <c r="G6798" s="164">
        <f t="shared" si="3164"/>
        <v>1000000</v>
      </c>
      <c r="H6798" s="164">
        <f t="shared" si="3165"/>
        <v>5000000</v>
      </c>
      <c r="I6798" s="164">
        <v>1000000</v>
      </c>
      <c r="J6798" s="164">
        <v>1500000</v>
      </c>
      <c r="K6798" s="164">
        <v>1500000</v>
      </c>
      <c r="L6798" s="164">
        <v>1000000</v>
      </c>
      <c r="M6798" s="164">
        <f t="shared" si="3166"/>
        <v>0</v>
      </c>
      <c r="N6798" s="164">
        <v>0</v>
      </c>
      <c r="O6798" s="164">
        <v>0</v>
      </c>
      <c r="P6798" s="164">
        <v>0</v>
      </c>
      <c r="Q6798" s="164">
        <v>0</v>
      </c>
      <c r="R6798" s="164">
        <f t="shared" si="3167"/>
        <v>0</v>
      </c>
      <c r="S6798" s="164">
        <v>0</v>
      </c>
      <c r="T6798" s="164">
        <v>0</v>
      </c>
      <c r="U6798" s="164">
        <v>0</v>
      </c>
      <c r="V6798" s="164">
        <v>0</v>
      </c>
    </row>
    <row r="6799" spans="1:22" ht="31.5" thickTop="1" thickBot="1">
      <c r="A6799" s="160" t="s">
        <v>2260</v>
      </c>
      <c r="B6799" s="165" t="s">
        <v>2261</v>
      </c>
      <c r="C6799" s="164">
        <f t="shared" si="3163"/>
        <v>219900000</v>
      </c>
      <c r="D6799" s="164">
        <f t="shared" si="3164"/>
        <v>120000000</v>
      </c>
      <c r="E6799" s="164">
        <f t="shared" si="3164"/>
        <v>57300000</v>
      </c>
      <c r="F6799" s="164">
        <f t="shared" si="3164"/>
        <v>10300000</v>
      </c>
      <c r="G6799" s="164">
        <f t="shared" si="3164"/>
        <v>32300000</v>
      </c>
      <c r="H6799" s="164">
        <f t="shared" si="3165"/>
        <v>33500000</v>
      </c>
      <c r="I6799" s="164">
        <f t="shared" ref="I6799:L6800" si="3171">SUM(I6814,I6825,I6830,I6835,I6840,I6848)</f>
        <v>21500000</v>
      </c>
      <c r="J6799" s="164">
        <f t="shared" si="3171"/>
        <v>2000000</v>
      </c>
      <c r="K6799" s="164">
        <f t="shared" si="3171"/>
        <v>5000000</v>
      </c>
      <c r="L6799" s="164">
        <f t="shared" si="3171"/>
        <v>5000000</v>
      </c>
      <c r="M6799" s="164">
        <f t="shared" si="3166"/>
        <v>24600000</v>
      </c>
      <c r="N6799" s="164">
        <f t="shared" ref="N6799:Q6800" si="3172">SUM(N6814,N6825,N6830,N6835,N6840,N6848)</f>
        <v>8500000</v>
      </c>
      <c r="O6799" s="164">
        <f t="shared" si="3172"/>
        <v>8500000</v>
      </c>
      <c r="P6799" s="164">
        <f t="shared" si="3172"/>
        <v>5300000</v>
      </c>
      <c r="Q6799" s="164">
        <f t="shared" si="3172"/>
        <v>2300000</v>
      </c>
      <c r="R6799" s="164">
        <f t="shared" si="3167"/>
        <v>161800000</v>
      </c>
      <c r="S6799" s="164">
        <f t="shared" ref="S6799:V6800" si="3173">SUM(S6814,S6825,S6830,S6835,S6840,S6848)</f>
        <v>90000000</v>
      </c>
      <c r="T6799" s="164">
        <f t="shared" si="3173"/>
        <v>46800000</v>
      </c>
      <c r="U6799" s="164">
        <f t="shared" si="3173"/>
        <v>0</v>
      </c>
      <c r="V6799" s="164">
        <f t="shared" si="3173"/>
        <v>25000000</v>
      </c>
    </row>
    <row r="6800" spans="1:22" ht="16.5" thickTop="1" thickBot="1">
      <c r="A6800" s="160" t="s">
        <v>121</v>
      </c>
      <c r="B6800" s="166" t="s">
        <v>99</v>
      </c>
      <c r="C6800" s="164">
        <f t="shared" si="3163"/>
        <v>58100000</v>
      </c>
      <c r="D6800" s="164">
        <f t="shared" si="3164"/>
        <v>30000000</v>
      </c>
      <c r="E6800" s="164">
        <f t="shared" si="3164"/>
        <v>10500000</v>
      </c>
      <c r="F6800" s="164">
        <f t="shared" si="3164"/>
        <v>10300000</v>
      </c>
      <c r="G6800" s="164">
        <f t="shared" si="3164"/>
        <v>7300000</v>
      </c>
      <c r="H6800" s="164">
        <f t="shared" si="3165"/>
        <v>33500000</v>
      </c>
      <c r="I6800" s="164">
        <f t="shared" si="3171"/>
        <v>21500000</v>
      </c>
      <c r="J6800" s="164">
        <f t="shared" si="3171"/>
        <v>2000000</v>
      </c>
      <c r="K6800" s="164">
        <f t="shared" si="3171"/>
        <v>5000000</v>
      </c>
      <c r="L6800" s="164">
        <f t="shared" si="3171"/>
        <v>5000000</v>
      </c>
      <c r="M6800" s="164">
        <f t="shared" si="3166"/>
        <v>24600000</v>
      </c>
      <c r="N6800" s="164">
        <f t="shared" si="3172"/>
        <v>8500000</v>
      </c>
      <c r="O6800" s="164">
        <f t="shared" si="3172"/>
        <v>8500000</v>
      </c>
      <c r="P6800" s="164">
        <f t="shared" si="3172"/>
        <v>5300000</v>
      </c>
      <c r="Q6800" s="164">
        <f t="shared" si="3172"/>
        <v>2300000</v>
      </c>
      <c r="R6800" s="164">
        <f t="shared" si="3167"/>
        <v>0</v>
      </c>
      <c r="S6800" s="164">
        <f t="shared" si="3173"/>
        <v>0</v>
      </c>
      <c r="T6800" s="164">
        <f t="shared" si="3173"/>
        <v>0</v>
      </c>
      <c r="U6800" s="164">
        <f t="shared" si="3173"/>
        <v>0</v>
      </c>
      <c r="V6800" s="164">
        <f t="shared" si="3173"/>
        <v>0</v>
      </c>
    </row>
    <row r="6801" spans="1:22" ht="16.5" thickTop="1" thickBot="1">
      <c r="A6801" s="160" t="s">
        <v>121</v>
      </c>
      <c r="B6801" s="167" t="s">
        <v>103</v>
      </c>
      <c r="C6801" s="164">
        <f t="shared" si="3163"/>
        <v>6800000</v>
      </c>
      <c r="D6801" s="164">
        <f t="shared" si="3164"/>
        <v>1500000</v>
      </c>
      <c r="E6801" s="164">
        <f t="shared" si="3164"/>
        <v>4000000</v>
      </c>
      <c r="F6801" s="164">
        <f t="shared" si="3164"/>
        <v>1300000</v>
      </c>
      <c r="G6801" s="164">
        <f t="shared" si="3164"/>
        <v>0</v>
      </c>
      <c r="H6801" s="164">
        <f t="shared" si="3165"/>
        <v>0</v>
      </c>
      <c r="I6801" s="164">
        <f t="shared" ref="I6801:L6802" si="3174">SUM(I6827)</f>
        <v>0</v>
      </c>
      <c r="J6801" s="164">
        <f t="shared" si="3174"/>
        <v>0</v>
      </c>
      <c r="K6801" s="164">
        <f t="shared" si="3174"/>
        <v>0</v>
      </c>
      <c r="L6801" s="164">
        <f t="shared" si="3174"/>
        <v>0</v>
      </c>
      <c r="M6801" s="164">
        <f t="shared" si="3166"/>
        <v>6800000</v>
      </c>
      <c r="N6801" s="164">
        <f t="shared" ref="N6801:Q6802" si="3175">SUM(N6827)</f>
        <v>1500000</v>
      </c>
      <c r="O6801" s="164">
        <f t="shared" si="3175"/>
        <v>4000000</v>
      </c>
      <c r="P6801" s="164">
        <f t="shared" si="3175"/>
        <v>1300000</v>
      </c>
      <c r="Q6801" s="164">
        <f t="shared" si="3175"/>
        <v>0</v>
      </c>
      <c r="R6801" s="164">
        <f t="shared" si="3167"/>
        <v>0</v>
      </c>
      <c r="S6801" s="164">
        <f t="shared" ref="S6801:V6802" si="3176">SUM(S6827)</f>
        <v>0</v>
      </c>
      <c r="T6801" s="164">
        <f t="shared" si="3176"/>
        <v>0</v>
      </c>
      <c r="U6801" s="164">
        <f t="shared" si="3176"/>
        <v>0</v>
      </c>
      <c r="V6801" s="164">
        <f t="shared" si="3176"/>
        <v>0</v>
      </c>
    </row>
    <row r="6802" spans="1:22" ht="16.5" thickTop="1" thickBot="1">
      <c r="A6802" s="160" t="s">
        <v>121</v>
      </c>
      <c r="B6802" s="168" t="s">
        <v>133</v>
      </c>
      <c r="C6802" s="164">
        <f t="shared" si="3163"/>
        <v>6800000</v>
      </c>
      <c r="D6802" s="164">
        <f t="shared" si="3164"/>
        <v>1500000</v>
      </c>
      <c r="E6802" s="164">
        <f t="shared" si="3164"/>
        <v>4000000</v>
      </c>
      <c r="F6802" s="164">
        <f t="shared" si="3164"/>
        <v>1300000</v>
      </c>
      <c r="G6802" s="164">
        <f t="shared" si="3164"/>
        <v>0</v>
      </c>
      <c r="H6802" s="164">
        <f t="shared" si="3165"/>
        <v>0</v>
      </c>
      <c r="I6802" s="164">
        <f t="shared" si="3174"/>
        <v>0</v>
      </c>
      <c r="J6802" s="164">
        <f t="shared" si="3174"/>
        <v>0</v>
      </c>
      <c r="K6802" s="164">
        <f t="shared" si="3174"/>
        <v>0</v>
      </c>
      <c r="L6802" s="164">
        <f t="shared" si="3174"/>
        <v>0</v>
      </c>
      <c r="M6802" s="164">
        <f t="shared" si="3166"/>
        <v>6800000</v>
      </c>
      <c r="N6802" s="164">
        <f t="shared" si="3175"/>
        <v>1500000</v>
      </c>
      <c r="O6802" s="164">
        <f t="shared" si="3175"/>
        <v>4000000</v>
      </c>
      <c r="P6802" s="164">
        <f t="shared" si="3175"/>
        <v>1300000</v>
      </c>
      <c r="Q6802" s="164">
        <f t="shared" si="3175"/>
        <v>0</v>
      </c>
      <c r="R6802" s="164">
        <f t="shared" si="3167"/>
        <v>0</v>
      </c>
      <c r="S6802" s="164">
        <f t="shared" si="3176"/>
        <v>0</v>
      </c>
      <c r="T6802" s="164">
        <f t="shared" si="3176"/>
        <v>0</v>
      </c>
      <c r="U6802" s="164">
        <f t="shared" si="3176"/>
        <v>0</v>
      </c>
      <c r="V6802" s="164">
        <f t="shared" si="3176"/>
        <v>0</v>
      </c>
    </row>
    <row r="6803" spans="1:22" ht="16.5" thickTop="1" thickBot="1">
      <c r="A6803" s="160" t="s">
        <v>121</v>
      </c>
      <c r="B6803" s="167" t="s">
        <v>15</v>
      </c>
      <c r="C6803" s="164">
        <f t="shared" si="3163"/>
        <v>40800000</v>
      </c>
      <c r="D6803" s="164">
        <f t="shared" si="3164"/>
        <v>24000000</v>
      </c>
      <c r="E6803" s="164">
        <f t="shared" si="3164"/>
        <v>5500000</v>
      </c>
      <c r="F6803" s="164">
        <f t="shared" si="3164"/>
        <v>9000000</v>
      </c>
      <c r="G6803" s="164">
        <f t="shared" si="3164"/>
        <v>2300000</v>
      </c>
      <c r="H6803" s="164">
        <f t="shared" si="3165"/>
        <v>28500000</v>
      </c>
      <c r="I6803" s="164">
        <f t="shared" ref="I6803:L6807" si="3177">SUM(I6816,I6842,I6850)</f>
        <v>21500000</v>
      </c>
      <c r="J6803" s="164">
        <f t="shared" si="3177"/>
        <v>2000000</v>
      </c>
      <c r="K6803" s="164">
        <f t="shared" si="3177"/>
        <v>5000000</v>
      </c>
      <c r="L6803" s="164">
        <f t="shared" si="3177"/>
        <v>0</v>
      </c>
      <c r="M6803" s="164">
        <f t="shared" si="3166"/>
        <v>12300000</v>
      </c>
      <c r="N6803" s="164">
        <f t="shared" ref="N6803:Q6807" si="3178">SUM(N6816,N6842,N6850)</f>
        <v>2500000</v>
      </c>
      <c r="O6803" s="164">
        <f t="shared" si="3178"/>
        <v>3500000</v>
      </c>
      <c r="P6803" s="164">
        <f t="shared" si="3178"/>
        <v>4000000</v>
      </c>
      <c r="Q6803" s="164">
        <f t="shared" si="3178"/>
        <v>2300000</v>
      </c>
      <c r="R6803" s="164">
        <f t="shared" si="3167"/>
        <v>0</v>
      </c>
      <c r="S6803" s="164">
        <f t="shared" ref="S6803:V6807" si="3179">SUM(S6816,S6842,S6850)</f>
        <v>0</v>
      </c>
      <c r="T6803" s="164">
        <f t="shared" si="3179"/>
        <v>0</v>
      </c>
      <c r="U6803" s="164">
        <f t="shared" si="3179"/>
        <v>0</v>
      </c>
      <c r="V6803" s="164">
        <f t="shared" si="3179"/>
        <v>0</v>
      </c>
    </row>
    <row r="6804" spans="1:22" ht="16.5" thickTop="1" thickBot="1">
      <c r="A6804" s="160" t="s">
        <v>121</v>
      </c>
      <c r="B6804" s="168" t="s">
        <v>137</v>
      </c>
      <c r="C6804" s="164">
        <f t="shared" si="3163"/>
        <v>40800000</v>
      </c>
      <c r="D6804" s="164">
        <f t="shared" si="3164"/>
        <v>24000000</v>
      </c>
      <c r="E6804" s="164">
        <f t="shared" si="3164"/>
        <v>5500000</v>
      </c>
      <c r="F6804" s="164">
        <f t="shared" si="3164"/>
        <v>9000000</v>
      </c>
      <c r="G6804" s="164">
        <f t="shared" si="3164"/>
        <v>2300000</v>
      </c>
      <c r="H6804" s="164">
        <f t="shared" si="3165"/>
        <v>28500000</v>
      </c>
      <c r="I6804" s="164">
        <f t="shared" si="3177"/>
        <v>21500000</v>
      </c>
      <c r="J6804" s="164">
        <f t="shared" si="3177"/>
        <v>2000000</v>
      </c>
      <c r="K6804" s="164">
        <f t="shared" si="3177"/>
        <v>5000000</v>
      </c>
      <c r="L6804" s="164">
        <f t="shared" si="3177"/>
        <v>0</v>
      </c>
      <c r="M6804" s="164">
        <f t="shared" si="3166"/>
        <v>12300000</v>
      </c>
      <c r="N6804" s="164">
        <f t="shared" si="3178"/>
        <v>2500000</v>
      </c>
      <c r="O6804" s="164">
        <f t="shared" si="3178"/>
        <v>3500000</v>
      </c>
      <c r="P6804" s="164">
        <f t="shared" si="3178"/>
        <v>4000000</v>
      </c>
      <c r="Q6804" s="164">
        <f t="shared" si="3178"/>
        <v>2300000</v>
      </c>
      <c r="R6804" s="164">
        <f t="shared" si="3167"/>
        <v>0</v>
      </c>
      <c r="S6804" s="164">
        <f t="shared" si="3179"/>
        <v>0</v>
      </c>
      <c r="T6804" s="164">
        <f t="shared" si="3179"/>
        <v>0</v>
      </c>
      <c r="U6804" s="164">
        <f t="shared" si="3179"/>
        <v>0</v>
      </c>
      <c r="V6804" s="164">
        <f t="shared" si="3179"/>
        <v>0</v>
      </c>
    </row>
    <row r="6805" spans="1:22" ht="16.5" thickTop="1" thickBot="1">
      <c r="A6805" s="160" t="s">
        <v>121</v>
      </c>
      <c r="B6805" s="169" t="s">
        <v>150</v>
      </c>
      <c r="C6805" s="164">
        <f t="shared" si="3163"/>
        <v>40800000</v>
      </c>
      <c r="D6805" s="164">
        <f t="shared" si="3164"/>
        <v>24000000</v>
      </c>
      <c r="E6805" s="164">
        <f t="shared" si="3164"/>
        <v>5500000</v>
      </c>
      <c r="F6805" s="164">
        <f t="shared" si="3164"/>
        <v>9000000</v>
      </c>
      <c r="G6805" s="164">
        <f t="shared" si="3164"/>
        <v>2300000</v>
      </c>
      <c r="H6805" s="164">
        <f t="shared" si="3165"/>
        <v>28500000</v>
      </c>
      <c r="I6805" s="164">
        <f t="shared" si="3177"/>
        <v>21500000</v>
      </c>
      <c r="J6805" s="164">
        <f t="shared" si="3177"/>
        <v>2000000</v>
      </c>
      <c r="K6805" s="164">
        <f t="shared" si="3177"/>
        <v>5000000</v>
      </c>
      <c r="L6805" s="164">
        <f t="shared" si="3177"/>
        <v>0</v>
      </c>
      <c r="M6805" s="164">
        <f t="shared" si="3166"/>
        <v>12300000</v>
      </c>
      <c r="N6805" s="164">
        <f t="shared" si="3178"/>
        <v>2500000</v>
      </c>
      <c r="O6805" s="164">
        <f t="shared" si="3178"/>
        <v>3500000</v>
      </c>
      <c r="P6805" s="164">
        <f t="shared" si="3178"/>
        <v>4000000</v>
      </c>
      <c r="Q6805" s="164">
        <f t="shared" si="3178"/>
        <v>2300000</v>
      </c>
      <c r="R6805" s="164">
        <f t="shared" si="3167"/>
        <v>0</v>
      </c>
      <c r="S6805" s="164">
        <f t="shared" si="3179"/>
        <v>0</v>
      </c>
      <c r="T6805" s="164">
        <f t="shared" si="3179"/>
        <v>0</v>
      </c>
      <c r="U6805" s="164">
        <f t="shared" si="3179"/>
        <v>0</v>
      </c>
      <c r="V6805" s="164">
        <f t="shared" si="3179"/>
        <v>0</v>
      </c>
    </row>
    <row r="6806" spans="1:22" ht="16.5" thickTop="1" thickBot="1">
      <c r="A6806" s="160" t="s">
        <v>121</v>
      </c>
      <c r="B6806" s="170" t="s">
        <v>145</v>
      </c>
      <c r="C6806" s="164">
        <f t="shared" si="3163"/>
        <v>40800000</v>
      </c>
      <c r="D6806" s="164">
        <f t="shared" si="3164"/>
        <v>24000000</v>
      </c>
      <c r="E6806" s="164">
        <f t="shared" si="3164"/>
        <v>5500000</v>
      </c>
      <c r="F6806" s="164">
        <f t="shared" si="3164"/>
        <v>9000000</v>
      </c>
      <c r="G6806" s="164">
        <f t="shared" si="3164"/>
        <v>2300000</v>
      </c>
      <c r="H6806" s="164">
        <f t="shared" si="3165"/>
        <v>28500000</v>
      </c>
      <c r="I6806" s="164">
        <f t="shared" si="3177"/>
        <v>21500000</v>
      </c>
      <c r="J6806" s="164">
        <f t="shared" si="3177"/>
        <v>2000000</v>
      </c>
      <c r="K6806" s="164">
        <f t="shared" si="3177"/>
        <v>5000000</v>
      </c>
      <c r="L6806" s="164">
        <f t="shared" si="3177"/>
        <v>0</v>
      </c>
      <c r="M6806" s="164">
        <f t="shared" si="3166"/>
        <v>12300000</v>
      </c>
      <c r="N6806" s="164">
        <f t="shared" si="3178"/>
        <v>2500000</v>
      </c>
      <c r="O6806" s="164">
        <f t="shared" si="3178"/>
        <v>3500000</v>
      </c>
      <c r="P6806" s="164">
        <f t="shared" si="3178"/>
        <v>4000000</v>
      </c>
      <c r="Q6806" s="164">
        <f t="shared" si="3178"/>
        <v>2300000</v>
      </c>
      <c r="R6806" s="164">
        <f t="shared" si="3167"/>
        <v>0</v>
      </c>
      <c r="S6806" s="164">
        <f t="shared" si="3179"/>
        <v>0</v>
      </c>
      <c r="T6806" s="164">
        <f t="shared" si="3179"/>
        <v>0</v>
      </c>
      <c r="U6806" s="164">
        <f t="shared" si="3179"/>
        <v>0</v>
      </c>
      <c r="V6806" s="164">
        <f t="shared" si="3179"/>
        <v>0</v>
      </c>
    </row>
    <row r="6807" spans="1:22" ht="16.5" thickTop="1" thickBot="1">
      <c r="A6807" s="160" t="s">
        <v>121</v>
      </c>
      <c r="B6807" s="171" t="s">
        <v>146</v>
      </c>
      <c r="C6807" s="164">
        <f t="shared" si="3163"/>
        <v>40800000</v>
      </c>
      <c r="D6807" s="164">
        <f t="shared" si="3164"/>
        <v>24000000</v>
      </c>
      <c r="E6807" s="164">
        <f t="shared" si="3164"/>
        <v>5500000</v>
      </c>
      <c r="F6807" s="164">
        <f t="shared" si="3164"/>
        <v>9000000</v>
      </c>
      <c r="G6807" s="164">
        <f t="shared" si="3164"/>
        <v>2300000</v>
      </c>
      <c r="H6807" s="164">
        <f t="shared" si="3165"/>
        <v>28500000</v>
      </c>
      <c r="I6807" s="164">
        <f t="shared" si="3177"/>
        <v>21500000</v>
      </c>
      <c r="J6807" s="164">
        <f t="shared" si="3177"/>
        <v>2000000</v>
      </c>
      <c r="K6807" s="164">
        <f t="shared" si="3177"/>
        <v>5000000</v>
      </c>
      <c r="L6807" s="164">
        <f t="shared" si="3177"/>
        <v>0</v>
      </c>
      <c r="M6807" s="164">
        <f t="shared" si="3166"/>
        <v>12300000</v>
      </c>
      <c r="N6807" s="164">
        <f t="shared" si="3178"/>
        <v>2500000</v>
      </c>
      <c r="O6807" s="164">
        <f t="shared" si="3178"/>
        <v>3500000</v>
      </c>
      <c r="P6807" s="164">
        <f t="shared" si="3178"/>
        <v>4000000</v>
      </c>
      <c r="Q6807" s="164">
        <f t="shared" si="3178"/>
        <v>2300000</v>
      </c>
      <c r="R6807" s="164">
        <f t="shared" si="3167"/>
        <v>0</v>
      </c>
      <c r="S6807" s="164">
        <f t="shared" si="3179"/>
        <v>0</v>
      </c>
      <c r="T6807" s="164">
        <f t="shared" si="3179"/>
        <v>0</v>
      </c>
      <c r="U6807" s="164">
        <f t="shared" si="3179"/>
        <v>0</v>
      </c>
      <c r="V6807" s="164">
        <f t="shared" si="3179"/>
        <v>0</v>
      </c>
    </row>
    <row r="6808" spans="1:22" ht="16.5" thickTop="1" thickBot="1">
      <c r="A6808" s="160" t="s">
        <v>121</v>
      </c>
      <c r="B6808" s="172" t="s">
        <v>143</v>
      </c>
      <c r="C6808" s="164">
        <f t="shared" si="3163"/>
        <v>25000000</v>
      </c>
      <c r="D6808" s="164">
        <f t="shared" si="3164"/>
        <v>20000000</v>
      </c>
      <c r="E6808" s="164">
        <f t="shared" si="3164"/>
        <v>5000000</v>
      </c>
      <c r="F6808" s="164">
        <f t="shared" si="3164"/>
        <v>0</v>
      </c>
      <c r="G6808" s="164">
        <f t="shared" si="3164"/>
        <v>0</v>
      </c>
      <c r="H6808" s="164">
        <f t="shared" si="3165"/>
        <v>25000000</v>
      </c>
      <c r="I6808" s="164">
        <f>SUM(I6855)</f>
        <v>20000000</v>
      </c>
      <c r="J6808" s="164">
        <f>SUM(J6855)</f>
        <v>5000000</v>
      </c>
      <c r="K6808" s="164">
        <f>SUM(K6855)</f>
        <v>0</v>
      </c>
      <c r="L6808" s="164">
        <f>SUM(L6855)</f>
        <v>0</v>
      </c>
      <c r="M6808" s="164">
        <f t="shared" si="3166"/>
        <v>0</v>
      </c>
      <c r="N6808" s="164">
        <f>SUM(N6855)</f>
        <v>0</v>
      </c>
      <c r="O6808" s="164">
        <f>SUM(O6855)</f>
        <v>0</v>
      </c>
      <c r="P6808" s="164">
        <f>SUM(P6855)</f>
        <v>0</v>
      </c>
      <c r="Q6808" s="164">
        <f>SUM(Q6855)</f>
        <v>0</v>
      </c>
      <c r="R6808" s="164">
        <f t="shared" si="3167"/>
        <v>0</v>
      </c>
      <c r="S6808" s="164">
        <f>SUM(S6855)</f>
        <v>0</v>
      </c>
      <c r="T6808" s="164">
        <f>SUM(T6855)</f>
        <v>0</v>
      </c>
      <c r="U6808" s="164">
        <f>SUM(U6855)</f>
        <v>0</v>
      </c>
      <c r="V6808" s="164">
        <f>SUM(V6855)</f>
        <v>0</v>
      </c>
    </row>
    <row r="6809" spans="1:22" ht="16.5" thickTop="1" thickBot="1">
      <c r="A6809" s="160" t="s">
        <v>121</v>
      </c>
      <c r="B6809" s="172" t="s">
        <v>148</v>
      </c>
      <c r="C6809" s="164">
        <f t="shared" si="3163"/>
        <v>15800000</v>
      </c>
      <c r="D6809" s="164">
        <f t="shared" si="3164"/>
        <v>4000000</v>
      </c>
      <c r="E6809" s="164">
        <f t="shared" si="3164"/>
        <v>500000</v>
      </c>
      <c r="F6809" s="164">
        <f t="shared" si="3164"/>
        <v>9000000</v>
      </c>
      <c r="G6809" s="164">
        <f t="shared" si="3164"/>
        <v>2300000</v>
      </c>
      <c r="H6809" s="164">
        <f t="shared" si="3165"/>
        <v>3500000</v>
      </c>
      <c r="I6809" s="164">
        <f>SUM(I6821,I6847,I6856)</f>
        <v>1500000</v>
      </c>
      <c r="J6809" s="164">
        <f>SUM(J6821,J6847,J6856)</f>
        <v>-3000000</v>
      </c>
      <c r="K6809" s="164">
        <f>SUM(K6821,K6847,K6856)</f>
        <v>5000000</v>
      </c>
      <c r="L6809" s="164">
        <f>SUM(L6821,L6847,L6856)</f>
        <v>0</v>
      </c>
      <c r="M6809" s="164">
        <f t="shared" si="3166"/>
        <v>12300000</v>
      </c>
      <c r="N6809" s="164">
        <f>SUM(N6821,N6847,N6856)</f>
        <v>2500000</v>
      </c>
      <c r="O6809" s="164">
        <f>SUM(O6821,O6847,O6856)</f>
        <v>3500000</v>
      </c>
      <c r="P6809" s="164">
        <f>SUM(P6821,P6847,P6856)</f>
        <v>4000000</v>
      </c>
      <c r="Q6809" s="164">
        <f>SUM(Q6821,Q6847,Q6856)</f>
        <v>2300000</v>
      </c>
      <c r="R6809" s="164">
        <f t="shared" si="3167"/>
        <v>0</v>
      </c>
      <c r="S6809" s="164">
        <f>SUM(S6821,S6847,S6856)</f>
        <v>0</v>
      </c>
      <c r="T6809" s="164">
        <f>SUM(T6821,T6847,T6856)</f>
        <v>0</v>
      </c>
      <c r="U6809" s="164">
        <f>SUM(U6821,U6847,U6856)</f>
        <v>0</v>
      </c>
      <c r="V6809" s="164">
        <f>SUM(V6821,V6847,V6856)</f>
        <v>0</v>
      </c>
    </row>
    <row r="6810" spans="1:22" ht="16.5" thickTop="1" thickBot="1">
      <c r="A6810" s="160" t="s">
        <v>121</v>
      </c>
      <c r="B6810" s="167" t="s">
        <v>105</v>
      </c>
      <c r="C6810" s="164">
        <f t="shared" si="3163"/>
        <v>10500000</v>
      </c>
      <c r="D6810" s="164">
        <f t="shared" si="3164"/>
        <v>4500000</v>
      </c>
      <c r="E6810" s="164">
        <f t="shared" si="3164"/>
        <v>1000000</v>
      </c>
      <c r="F6810" s="164">
        <f t="shared" si="3164"/>
        <v>0</v>
      </c>
      <c r="G6810" s="164">
        <f t="shared" si="3164"/>
        <v>5000000</v>
      </c>
      <c r="H6810" s="164">
        <f t="shared" si="3165"/>
        <v>5000000</v>
      </c>
      <c r="I6810" s="164">
        <f>SUM(I6822,I6832,I6837)</f>
        <v>0</v>
      </c>
      <c r="J6810" s="164">
        <f>SUM(J6822,J6832,J6837)</f>
        <v>0</v>
      </c>
      <c r="K6810" s="164">
        <f>SUM(K6822,K6832,K6837)</f>
        <v>0</v>
      </c>
      <c r="L6810" s="164">
        <f>SUM(L6822,L6832,L6837)</f>
        <v>5000000</v>
      </c>
      <c r="M6810" s="164">
        <f t="shared" si="3166"/>
        <v>5500000</v>
      </c>
      <c r="N6810" s="164">
        <f>SUM(N6822,N6832,N6837)</f>
        <v>4500000</v>
      </c>
      <c r="O6810" s="164">
        <f>SUM(O6822,O6832,O6837)</f>
        <v>1000000</v>
      </c>
      <c r="P6810" s="164">
        <f>SUM(P6822,P6832,P6837)</f>
        <v>0</v>
      </c>
      <c r="Q6810" s="164">
        <f>SUM(Q6822,Q6832,Q6837)</f>
        <v>0</v>
      </c>
      <c r="R6810" s="164">
        <f t="shared" si="3167"/>
        <v>0</v>
      </c>
      <c r="S6810" s="164">
        <f>SUM(S6822,S6832,S6837)</f>
        <v>0</v>
      </c>
      <c r="T6810" s="164">
        <f>SUM(T6822,T6832,T6837)</f>
        <v>0</v>
      </c>
      <c r="U6810" s="164">
        <f>SUM(U6822,U6832,U6837)</f>
        <v>0</v>
      </c>
      <c r="V6810" s="164">
        <f>SUM(V6822,V6832,V6837)</f>
        <v>0</v>
      </c>
    </row>
    <row r="6811" spans="1:22" ht="31.5" thickTop="1" thickBot="1">
      <c r="A6811" s="160" t="s">
        <v>121</v>
      </c>
      <c r="B6811" s="168" t="s">
        <v>153</v>
      </c>
      <c r="C6811" s="164">
        <f t="shared" si="3163"/>
        <v>4000000</v>
      </c>
      <c r="D6811" s="164">
        <f t="shared" si="3164"/>
        <v>4000000</v>
      </c>
      <c r="E6811" s="164">
        <f t="shared" si="3164"/>
        <v>0</v>
      </c>
      <c r="F6811" s="164">
        <f t="shared" si="3164"/>
        <v>0</v>
      </c>
      <c r="G6811" s="164">
        <f t="shared" si="3164"/>
        <v>0</v>
      </c>
      <c r="H6811" s="164">
        <f t="shared" si="3165"/>
        <v>0</v>
      </c>
      <c r="I6811" s="164">
        <f>SUM(I6833)</f>
        <v>0</v>
      </c>
      <c r="J6811" s="164">
        <f>SUM(J6833)</f>
        <v>0</v>
      </c>
      <c r="K6811" s="164">
        <f>SUM(K6833)</f>
        <v>0</v>
      </c>
      <c r="L6811" s="164">
        <f>SUM(L6833)</f>
        <v>0</v>
      </c>
      <c r="M6811" s="164">
        <f t="shared" si="3166"/>
        <v>4000000</v>
      </c>
      <c r="N6811" s="164">
        <f>SUM(N6833)</f>
        <v>4000000</v>
      </c>
      <c r="O6811" s="164">
        <f>SUM(O6833)</f>
        <v>0</v>
      </c>
      <c r="P6811" s="164">
        <f>SUM(P6833)</f>
        <v>0</v>
      </c>
      <c r="Q6811" s="164">
        <f>SUM(Q6833)</f>
        <v>0</v>
      </c>
      <c r="R6811" s="164">
        <f t="shared" si="3167"/>
        <v>0</v>
      </c>
      <c r="S6811" s="164">
        <f>SUM(S6833)</f>
        <v>0</v>
      </c>
      <c r="T6811" s="164">
        <f>SUM(T6833)</f>
        <v>0</v>
      </c>
      <c r="U6811" s="164">
        <f>SUM(U6833)</f>
        <v>0</v>
      </c>
      <c r="V6811" s="164">
        <f>SUM(V6833)</f>
        <v>0</v>
      </c>
    </row>
    <row r="6812" spans="1:22" ht="31.5" thickTop="1" thickBot="1">
      <c r="A6812" s="160" t="s">
        <v>121</v>
      </c>
      <c r="B6812" s="168" t="s">
        <v>154</v>
      </c>
      <c r="C6812" s="164">
        <f t="shared" si="3163"/>
        <v>6500000</v>
      </c>
      <c r="D6812" s="164">
        <f t="shared" si="3164"/>
        <v>500000</v>
      </c>
      <c r="E6812" s="164">
        <f t="shared" si="3164"/>
        <v>1000000</v>
      </c>
      <c r="F6812" s="164">
        <f t="shared" si="3164"/>
        <v>0</v>
      </c>
      <c r="G6812" s="164">
        <f t="shared" si="3164"/>
        <v>5000000</v>
      </c>
      <c r="H6812" s="164">
        <f t="shared" si="3165"/>
        <v>5000000</v>
      </c>
      <c r="I6812" s="164">
        <f>SUM(I6823,I6838)</f>
        <v>0</v>
      </c>
      <c r="J6812" s="164">
        <f>SUM(J6823,J6838)</f>
        <v>0</v>
      </c>
      <c r="K6812" s="164">
        <f>SUM(K6823,K6838)</f>
        <v>0</v>
      </c>
      <c r="L6812" s="164">
        <f>SUM(L6823,L6838)</f>
        <v>5000000</v>
      </c>
      <c r="M6812" s="164">
        <f t="shared" si="3166"/>
        <v>1500000</v>
      </c>
      <c r="N6812" s="164">
        <f>SUM(N6823,N6838)</f>
        <v>500000</v>
      </c>
      <c r="O6812" s="164">
        <f>SUM(O6823,O6838)</f>
        <v>1000000</v>
      </c>
      <c r="P6812" s="164">
        <f>SUM(P6823,P6838)</f>
        <v>0</v>
      </c>
      <c r="Q6812" s="164">
        <f>SUM(Q6823,Q6838)</f>
        <v>0</v>
      </c>
      <c r="R6812" s="164">
        <f t="shared" si="3167"/>
        <v>0</v>
      </c>
      <c r="S6812" s="164">
        <f>SUM(S6823,S6838)</f>
        <v>0</v>
      </c>
      <c r="T6812" s="164">
        <f>SUM(T6823,T6838)</f>
        <v>0</v>
      </c>
      <c r="U6812" s="164">
        <f>SUM(U6823,U6838)</f>
        <v>0</v>
      </c>
      <c r="V6812" s="164">
        <f>SUM(V6823,V6838)</f>
        <v>0</v>
      </c>
    </row>
    <row r="6813" spans="1:22" ht="16.5" thickTop="1" thickBot="1">
      <c r="A6813" s="160" t="s">
        <v>121</v>
      </c>
      <c r="B6813" s="166" t="s">
        <v>156</v>
      </c>
      <c r="C6813" s="164">
        <f t="shared" si="3163"/>
        <v>161800000</v>
      </c>
      <c r="D6813" s="164">
        <f t="shared" si="3164"/>
        <v>90000000</v>
      </c>
      <c r="E6813" s="164">
        <f t="shared" si="3164"/>
        <v>46800000</v>
      </c>
      <c r="F6813" s="164">
        <f t="shared" si="3164"/>
        <v>0</v>
      </c>
      <c r="G6813" s="164">
        <f t="shared" si="3164"/>
        <v>25000000</v>
      </c>
      <c r="H6813" s="164">
        <f t="shared" si="3165"/>
        <v>0</v>
      </c>
      <c r="I6813" s="164">
        <f>SUM(I6824,I6829,I6834,I6839,I6857)</f>
        <v>0</v>
      </c>
      <c r="J6813" s="164">
        <f>SUM(J6824,J6829,J6834,J6839,J6857)</f>
        <v>0</v>
      </c>
      <c r="K6813" s="164">
        <f>SUM(K6824,K6829,K6834,K6839,K6857)</f>
        <v>0</v>
      </c>
      <c r="L6813" s="164">
        <f>SUM(L6824,L6829,L6834,L6839,L6857)</f>
        <v>0</v>
      </c>
      <c r="M6813" s="164">
        <f t="shared" si="3166"/>
        <v>0</v>
      </c>
      <c r="N6813" s="164">
        <f>SUM(N6824,N6829,N6834,N6839,N6857)</f>
        <v>0</v>
      </c>
      <c r="O6813" s="164">
        <f>SUM(O6824,O6829,O6834,O6839,O6857)</f>
        <v>0</v>
      </c>
      <c r="P6813" s="164">
        <f>SUM(P6824,P6829,P6834,P6839,P6857)</f>
        <v>0</v>
      </c>
      <c r="Q6813" s="164">
        <f>SUM(Q6824,Q6829,Q6834,Q6839,Q6857)</f>
        <v>0</v>
      </c>
      <c r="R6813" s="164">
        <f t="shared" si="3167"/>
        <v>161800000</v>
      </c>
      <c r="S6813" s="164">
        <f>SUM(S6824,S6829,S6834,S6839,S6857)</f>
        <v>90000000</v>
      </c>
      <c r="T6813" s="164">
        <f>SUM(T6824,T6829,T6834,T6839,T6857)</f>
        <v>46800000</v>
      </c>
      <c r="U6813" s="164">
        <f>SUM(U6824,U6829,U6834,U6839,U6857)</f>
        <v>0</v>
      </c>
      <c r="V6813" s="164">
        <f>SUM(V6824,V6829,V6834,V6839,V6857)</f>
        <v>25000000</v>
      </c>
    </row>
    <row r="6814" spans="1:22" ht="31.5" thickTop="1" thickBot="1">
      <c r="A6814" s="160" t="s">
        <v>2262</v>
      </c>
      <c r="B6814" s="166" t="s">
        <v>2263</v>
      </c>
      <c r="C6814" s="164">
        <f t="shared" si="3163"/>
        <v>15000000</v>
      </c>
      <c r="D6814" s="164">
        <f t="shared" si="3164"/>
        <v>5700000</v>
      </c>
      <c r="E6814" s="164">
        <f t="shared" si="3164"/>
        <v>9300000</v>
      </c>
      <c r="F6814" s="164">
        <f t="shared" si="3164"/>
        <v>0</v>
      </c>
      <c r="G6814" s="164">
        <f t="shared" si="3164"/>
        <v>0</v>
      </c>
      <c r="H6814" s="164">
        <f t="shared" si="3165"/>
        <v>3500000</v>
      </c>
      <c r="I6814" s="164">
        <f>SUM(I6815,I6824)</f>
        <v>1500000</v>
      </c>
      <c r="J6814" s="164">
        <f>SUM(J6815,J6824)</f>
        <v>2000000</v>
      </c>
      <c r="K6814" s="164">
        <f>SUM(K6815,K6824)</f>
        <v>0</v>
      </c>
      <c r="L6814" s="164">
        <f>SUM(L6815,L6824)</f>
        <v>0</v>
      </c>
      <c r="M6814" s="164">
        <f t="shared" si="3166"/>
        <v>1500000</v>
      </c>
      <c r="N6814" s="164">
        <f>SUM(N6815,N6824)</f>
        <v>500000</v>
      </c>
      <c r="O6814" s="164">
        <f>SUM(O6815,O6824)</f>
        <v>1000000</v>
      </c>
      <c r="P6814" s="164">
        <f>SUM(P6815,P6824)</f>
        <v>0</v>
      </c>
      <c r="Q6814" s="164">
        <f>SUM(Q6815,Q6824)</f>
        <v>0</v>
      </c>
      <c r="R6814" s="164">
        <f t="shared" si="3167"/>
        <v>10000000</v>
      </c>
      <c r="S6814" s="164">
        <f>SUM(S6815,S6824)</f>
        <v>3700000</v>
      </c>
      <c r="T6814" s="164">
        <f>SUM(T6815,T6824)</f>
        <v>6300000</v>
      </c>
      <c r="U6814" s="164">
        <f>SUM(U6815,U6824)</f>
        <v>0</v>
      </c>
      <c r="V6814" s="164">
        <f>SUM(V6815,V6824)</f>
        <v>0</v>
      </c>
    </row>
    <row r="6815" spans="1:22" ht="16.5" thickTop="1" thickBot="1">
      <c r="A6815" s="160" t="s">
        <v>121</v>
      </c>
      <c r="B6815" s="167" t="s">
        <v>99</v>
      </c>
      <c r="C6815" s="164">
        <f t="shared" si="3163"/>
        <v>5000000</v>
      </c>
      <c r="D6815" s="164">
        <f t="shared" si="3164"/>
        <v>2000000</v>
      </c>
      <c r="E6815" s="164">
        <f t="shared" si="3164"/>
        <v>3000000</v>
      </c>
      <c r="F6815" s="164">
        <f t="shared" si="3164"/>
        <v>0</v>
      </c>
      <c r="G6815" s="164">
        <f t="shared" si="3164"/>
        <v>0</v>
      </c>
      <c r="H6815" s="164">
        <f t="shared" si="3165"/>
        <v>3500000</v>
      </c>
      <c r="I6815" s="164">
        <f>SUM(I6816,I6822)</f>
        <v>1500000</v>
      </c>
      <c r="J6815" s="164">
        <f>SUM(J6816,J6822)</f>
        <v>2000000</v>
      </c>
      <c r="K6815" s="164">
        <f>SUM(K6816,K6822)</f>
        <v>0</v>
      </c>
      <c r="L6815" s="164">
        <f>SUM(L6816,L6822)</f>
        <v>0</v>
      </c>
      <c r="M6815" s="164">
        <f t="shared" si="3166"/>
        <v>1500000</v>
      </c>
      <c r="N6815" s="164">
        <f>SUM(N6816,N6822)</f>
        <v>500000</v>
      </c>
      <c r="O6815" s="164">
        <f>SUM(O6816,O6822)</f>
        <v>1000000</v>
      </c>
      <c r="P6815" s="164">
        <f>SUM(P6816,P6822)</f>
        <v>0</v>
      </c>
      <c r="Q6815" s="164">
        <f>SUM(Q6816,Q6822)</f>
        <v>0</v>
      </c>
      <c r="R6815" s="164">
        <f t="shared" si="3167"/>
        <v>0</v>
      </c>
      <c r="S6815" s="164">
        <f>SUM(S6816,S6822)</f>
        <v>0</v>
      </c>
      <c r="T6815" s="164">
        <f>SUM(T6816,T6822)</f>
        <v>0</v>
      </c>
      <c r="U6815" s="164">
        <f>SUM(U6816,U6822)</f>
        <v>0</v>
      </c>
      <c r="V6815" s="164">
        <f>SUM(V6816,V6822)</f>
        <v>0</v>
      </c>
    </row>
    <row r="6816" spans="1:22" ht="16.5" thickTop="1" thickBot="1">
      <c r="A6816" s="160" t="s">
        <v>121</v>
      </c>
      <c r="B6816" s="168" t="s">
        <v>15</v>
      </c>
      <c r="C6816" s="164">
        <f t="shared" si="3163"/>
        <v>3500000</v>
      </c>
      <c r="D6816" s="164">
        <f t="shared" si="3164"/>
        <v>1500000</v>
      </c>
      <c r="E6816" s="164">
        <f t="shared" si="3164"/>
        <v>2000000</v>
      </c>
      <c r="F6816" s="164">
        <f t="shared" si="3164"/>
        <v>0</v>
      </c>
      <c r="G6816" s="164">
        <f t="shared" si="3164"/>
        <v>0</v>
      </c>
      <c r="H6816" s="164">
        <f t="shared" si="3165"/>
        <v>3500000</v>
      </c>
      <c r="I6816" s="164">
        <f t="shared" ref="I6816:L6820" si="3180">SUM(I6817)</f>
        <v>1500000</v>
      </c>
      <c r="J6816" s="164">
        <f t="shared" si="3180"/>
        <v>2000000</v>
      </c>
      <c r="K6816" s="164">
        <f t="shared" si="3180"/>
        <v>0</v>
      </c>
      <c r="L6816" s="164">
        <f t="shared" si="3180"/>
        <v>0</v>
      </c>
      <c r="M6816" s="164">
        <f t="shared" si="3166"/>
        <v>0</v>
      </c>
      <c r="N6816" s="164">
        <f t="shared" ref="N6816:Q6820" si="3181">SUM(N6817)</f>
        <v>0</v>
      </c>
      <c r="O6816" s="164">
        <f t="shared" si="3181"/>
        <v>0</v>
      </c>
      <c r="P6816" s="164">
        <f t="shared" si="3181"/>
        <v>0</v>
      </c>
      <c r="Q6816" s="164">
        <f t="shared" si="3181"/>
        <v>0</v>
      </c>
      <c r="R6816" s="164">
        <f t="shared" si="3167"/>
        <v>0</v>
      </c>
      <c r="S6816" s="164">
        <f t="shared" ref="S6816:V6820" si="3182">SUM(S6817)</f>
        <v>0</v>
      </c>
      <c r="T6816" s="164">
        <f t="shared" si="3182"/>
        <v>0</v>
      </c>
      <c r="U6816" s="164">
        <f t="shared" si="3182"/>
        <v>0</v>
      </c>
      <c r="V6816" s="164">
        <f t="shared" si="3182"/>
        <v>0</v>
      </c>
    </row>
    <row r="6817" spans="1:22" ht="16.5" thickTop="1" thickBot="1">
      <c r="A6817" s="160" t="s">
        <v>121</v>
      </c>
      <c r="B6817" s="169" t="s">
        <v>137</v>
      </c>
      <c r="C6817" s="164">
        <f t="shared" si="3163"/>
        <v>3500000</v>
      </c>
      <c r="D6817" s="164">
        <f t="shared" si="3164"/>
        <v>1500000</v>
      </c>
      <c r="E6817" s="164">
        <f t="shared" si="3164"/>
        <v>2000000</v>
      </c>
      <c r="F6817" s="164">
        <f t="shared" si="3164"/>
        <v>0</v>
      </c>
      <c r="G6817" s="164">
        <f t="shared" si="3164"/>
        <v>0</v>
      </c>
      <c r="H6817" s="164">
        <f t="shared" si="3165"/>
        <v>3500000</v>
      </c>
      <c r="I6817" s="164">
        <f t="shared" si="3180"/>
        <v>1500000</v>
      </c>
      <c r="J6817" s="164">
        <f t="shared" si="3180"/>
        <v>2000000</v>
      </c>
      <c r="K6817" s="164">
        <f t="shared" si="3180"/>
        <v>0</v>
      </c>
      <c r="L6817" s="164">
        <f t="shared" si="3180"/>
        <v>0</v>
      </c>
      <c r="M6817" s="164">
        <f t="shared" si="3166"/>
        <v>0</v>
      </c>
      <c r="N6817" s="164">
        <f t="shared" si="3181"/>
        <v>0</v>
      </c>
      <c r="O6817" s="164">
        <f t="shared" si="3181"/>
        <v>0</v>
      </c>
      <c r="P6817" s="164">
        <f t="shared" si="3181"/>
        <v>0</v>
      </c>
      <c r="Q6817" s="164">
        <f t="shared" si="3181"/>
        <v>0</v>
      </c>
      <c r="R6817" s="164">
        <f t="shared" si="3167"/>
        <v>0</v>
      </c>
      <c r="S6817" s="164">
        <f t="shared" si="3182"/>
        <v>0</v>
      </c>
      <c r="T6817" s="164">
        <f t="shared" si="3182"/>
        <v>0</v>
      </c>
      <c r="U6817" s="164">
        <f t="shared" si="3182"/>
        <v>0</v>
      </c>
      <c r="V6817" s="164">
        <f t="shared" si="3182"/>
        <v>0</v>
      </c>
    </row>
    <row r="6818" spans="1:22" ht="16.5" thickTop="1" thickBot="1">
      <c r="A6818" s="160" t="s">
        <v>121</v>
      </c>
      <c r="B6818" s="170" t="s">
        <v>150</v>
      </c>
      <c r="C6818" s="164">
        <f t="shared" si="3163"/>
        <v>3500000</v>
      </c>
      <c r="D6818" s="164">
        <f t="shared" si="3164"/>
        <v>1500000</v>
      </c>
      <c r="E6818" s="164">
        <f t="shared" si="3164"/>
        <v>2000000</v>
      </c>
      <c r="F6818" s="164">
        <f t="shared" si="3164"/>
        <v>0</v>
      </c>
      <c r="G6818" s="164">
        <f t="shared" si="3164"/>
        <v>0</v>
      </c>
      <c r="H6818" s="164">
        <f t="shared" si="3165"/>
        <v>3500000</v>
      </c>
      <c r="I6818" s="164">
        <f t="shared" si="3180"/>
        <v>1500000</v>
      </c>
      <c r="J6818" s="164">
        <f t="shared" si="3180"/>
        <v>2000000</v>
      </c>
      <c r="K6818" s="164">
        <f t="shared" si="3180"/>
        <v>0</v>
      </c>
      <c r="L6818" s="164">
        <f t="shared" si="3180"/>
        <v>0</v>
      </c>
      <c r="M6818" s="164">
        <f t="shared" si="3166"/>
        <v>0</v>
      </c>
      <c r="N6818" s="164">
        <f t="shared" si="3181"/>
        <v>0</v>
      </c>
      <c r="O6818" s="164">
        <f t="shared" si="3181"/>
        <v>0</v>
      </c>
      <c r="P6818" s="164">
        <f t="shared" si="3181"/>
        <v>0</v>
      </c>
      <c r="Q6818" s="164">
        <f t="shared" si="3181"/>
        <v>0</v>
      </c>
      <c r="R6818" s="164">
        <f t="shared" si="3167"/>
        <v>0</v>
      </c>
      <c r="S6818" s="164">
        <f t="shared" si="3182"/>
        <v>0</v>
      </c>
      <c r="T6818" s="164">
        <f t="shared" si="3182"/>
        <v>0</v>
      </c>
      <c r="U6818" s="164">
        <f t="shared" si="3182"/>
        <v>0</v>
      </c>
      <c r="V6818" s="164">
        <f t="shared" si="3182"/>
        <v>0</v>
      </c>
    </row>
    <row r="6819" spans="1:22" ht="16.5" thickTop="1" thickBot="1">
      <c r="A6819" s="160" t="s">
        <v>121</v>
      </c>
      <c r="B6819" s="171" t="s">
        <v>145</v>
      </c>
      <c r="C6819" s="164">
        <f t="shared" si="3163"/>
        <v>3500000</v>
      </c>
      <c r="D6819" s="164">
        <f t="shared" si="3164"/>
        <v>1500000</v>
      </c>
      <c r="E6819" s="164">
        <f t="shared" si="3164"/>
        <v>2000000</v>
      </c>
      <c r="F6819" s="164">
        <f t="shared" si="3164"/>
        <v>0</v>
      </c>
      <c r="G6819" s="164">
        <f t="shared" si="3164"/>
        <v>0</v>
      </c>
      <c r="H6819" s="164">
        <f t="shared" si="3165"/>
        <v>3500000</v>
      </c>
      <c r="I6819" s="164">
        <f t="shared" si="3180"/>
        <v>1500000</v>
      </c>
      <c r="J6819" s="164">
        <f t="shared" si="3180"/>
        <v>2000000</v>
      </c>
      <c r="K6819" s="164">
        <f t="shared" si="3180"/>
        <v>0</v>
      </c>
      <c r="L6819" s="164">
        <f t="shared" si="3180"/>
        <v>0</v>
      </c>
      <c r="M6819" s="164">
        <f t="shared" si="3166"/>
        <v>0</v>
      </c>
      <c r="N6819" s="164">
        <f t="shared" si="3181"/>
        <v>0</v>
      </c>
      <c r="O6819" s="164">
        <f t="shared" si="3181"/>
        <v>0</v>
      </c>
      <c r="P6819" s="164">
        <f t="shared" si="3181"/>
        <v>0</v>
      </c>
      <c r="Q6819" s="164">
        <f t="shared" si="3181"/>
        <v>0</v>
      </c>
      <c r="R6819" s="164">
        <f t="shared" si="3167"/>
        <v>0</v>
      </c>
      <c r="S6819" s="164">
        <f t="shared" si="3182"/>
        <v>0</v>
      </c>
      <c r="T6819" s="164">
        <f t="shared" si="3182"/>
        <v>0</v>
      </c>
      <c r="U6819" s="164">
        <f t="shared" si="3182"/>
        <v>0</v>
      </c>
      <c r="V6819" s="164">
        <f t="shared" si="3182"/>
        <v>0</v>
      </c>
    </row>
    <row r="6820" spans="1:22" ht="31.5" thickTop="1" thickBot="1">
      <c r="A6820" s="160" t="s">
        <v>121</v>
      </c>
      <c r="B6820" s="172" t="s">
        <v>146</v>
      </c>
      <c r="C6820" s="164">
        <f t="shared" si="3163"/>
        <v>3500000</v>
      </c>
      <c r="D6820" s="164">
        <f t="shared" si="3164"/>
        <v>1500000</v>
      </c>
      <c r="E6820" s="164">
        <f t="shared" si="3164"/>
        <v>2000000</v>
      </c>
      <c r="F6820" s="164">
        <f t="shared" si="3164"/>
        <v>0</v>
      </c>
      <c r="G6820" s="164">
        <f t="shared" si="3164"/>
        <v>0</v>
      </c>
      <c r="H6820" s="164">
        <f t="shared" si="3165"/>
        <v>3500000</v>
      </c>
      <c r="I6820" s="164">
        <f t="shared" si="3180"/>
        <v>1500000</v>
      </c>
      <c r="J6820" s="164">
        <f t="shared" si="3180"/>
        <v>2000000</v>
      </c>
      <c r="K6820" s="164">
        <f t="shared" si="3180"/>
        <v>0</v>
      </c>
      <c r="L6820" s="164">
        <f t="shared" si="3180"/>
        <v>0</v>
      </c>
      <c r="M6820" s="164">
        <f t="shared" si="3166"/>
        <v>0</v>
      </c>
      <c r="N6820" s="164">
        <f t="shared" si="3181"/>
        <v>0</v>
      </c>
      <c r="O6820" s="164">
        <f t="shared" si="3181"/>
        <v>0</v>
      </c>
      <c r="P6820" s="164">
        <f t="shared" si="3181"/>
        <v>0</v>
      </c>
      <c r="Q6820" s="164">
        <f t="shared" si="3181"/>
        <v>0</v>
      </c>
      <c r="R6820" s="164">
        <f t="shared" si="3167"/>
        <v>0</v>
      </c>
      <c r="S6820" s="164">
        <f t="shared" si="3182"/>
        <v>0</v>
      </c>
      <c r="T6820" s="164">
        <f t="shared" si="3182"/>
        <v>0</v>
      </c>
      <c r="U6820" s="164">
        <f t="shared" si="3182"/>
        <v>0</v>
      </c>
      <c r="V6820" s="164">
        <f t="shared" si="3182"/>
        <v>0</v>
      </c>
    </row>
    <row r="6821" spans="1:22" ht="16.5" thickTop="1" thickBot="1">
      <c r="A6821" s="160" t="s">
        <v>121</v>
      </c>
      <c r="B6821" s="173" t="s">
        <v>148</v>
      </c>
      <c r="C6821" s="164">
        <f t="shared" si="3163"/>
        <v>3500000</v>
      </c>
      <c r="D6821" s="164">
        <f t="shared" si="3164"/>
        <v>1500000</v>
      </c>
      <c r="E6821" s="164">
        <f t="shared" si="3164"/>
        <v>2000000</v>
      </c>
      <c r="F6821" s="164">
        <f t="shared" si="3164"/>
        <v>0</v>
      </c>
      <c r="G6821" s="164">
        <f t="shared" si="3164"/>
        <v>0</v>
      </c>
      <c r="H6821" s="164">
        <f t="shared" si="3165"/>
        <v>3500000</v>
      </c>
      <c r="I6821" s="164">
        <v>1500000</v>
      </c>
      <c r="J6821" s="164">
        <v>2000000</v>
      </c>
      <c r="K6821" s="164">
        <v>0</v>
      </c>
      <c r="L6821" s="164">
        <v>0</v>
      </c>
      <c r="M6821" s="164">
        <f t="shared" si="3166"/>
        <v>0</v>
      </c>
      <c r="N6821" s="164">
        <v>0</v>
      </c>
      <c r="O6821" s="164">
        <v>0</v>
      </c>
      <c r="P6821" s="164">
        <v>0</v>
      </c>
      <c r="Q6821" s="164">
        <v>0</v>
      </c>
      <c r="R6821" s="164">
        <f t="shared" si="3167"/>
        <v>0</v>
      </c>
      <c r="S6821" s="164">
        <v>0</v>
      </c>
      <c r="T6821" s="164">
        <v>0</v>
      </c>
      <c r="U6821" s="164">
        <v>0</v>
      </c>
      <c r="V6821" s="164">
        <v>0</v>
      </c>
    </row>
    <row r="6822" spans="1:22" ht="16.5" thickTop="1" thickBot="1">
      <c r="A6822" s="160" t="s">
        <v>121</v>
      </c>
      <c r="B6822" s="168" t="s">
        <v>105</v>
      </c>
      <c r="C6822" s="164">
        <f t="shared" si="3163"/>
        <v>1500000</v>
      </c>
      <c r="D6822" s="164">
        <f t="shared" si="3164"/>
        <v>500000</v>
      </c>
      <c r="E6822" s="164">
        <f t="shared" si="3164"/>
        <v>1000000</v>
      </c>
      <c r="F6822" s="164">
        <f t="shared" si="3164"/>
        <v>0</v>
      </c>
      <c r="G6822" s="164">
        <f t="shared" si="3164"/>
        <v>0</v>
      </c>
      <c r="H6822" s="164">
        <f t="shared" si="3165"/>
        <v>0</v>
      </c>
      <c r="I6822" s="164">
        <f>SUM(I6823)</f>
        <v>0</v>
      </c>
      <c r="J6822" s="164">
        <f>SUM(J6823)</f>
        <v>0</v>
      </c>
      <c r="K6822" s="164">
        <f>SUM(K6823)</f>
        <v>0</v>
      </c>
      <c r="L6822" s="164">
        <f>SUM(L6823)</f>
        <v>0</v>
      </c>
      <c r="M6822" s="164">
        <f t="shared" si="3166"/>
        <v>1500000</v>
      </c>
      <c r="N6822" s="164">
        <f>SUM(N6823)</f>
        <v>500000</v>
      </c>
      <c r="O6822" s="164">
        <f>SUM(O6823)</f>
        <v>1000000</v>
      </c>
      <c r="P6822" s="164">
        <f>SUM(P6823)</f>
        <v>0</v>
      </c>
      <c r="Q6822" s="164">
        <f>SUM(Q6823)</f>
        <v>0</v>
      </c>
      <c r="R6822" s="164">
        <f t="shared" si="3167"/>
        <v>0</v>
      </c>
      <c r="S6822" s="164">
        <f>SUM(S6823)</f>
        <v>0</v>
      </c>
      <c r="T6822" s="164">
        <f>SUM(T6823)</f>
        <v>0</v>
      </c>
      <c r="U6822" s="164">
        <f>SUM(U6823)</f>
        <v>0</v>
      </c>
      <c r="V6822" s="164">
        <f>SUM(V6823)</f>
        <v>0</v>
      </c>
    </row>
    <row r="6823" spans="1:22" ht="31.5" thickTop="1" thickBot="1">
      <c r="A6823" s="160" t="s">
        <v>121</v>
      </c>
      <c r="B6823" s="169" t="s">
        <v>154</v>
      </c>
      <c r="C6823" s="164">
        <f t="shared" si="3163"/>
        <v>1500000</v>
      </c>
      <c r="D6823" s="164">
        <f t="shared" si="3164"/>
        <v>500000</v>
      </c>
      <c r="E6823" s="164">
        <f t="shared" si="3164"/>
        <v>1000000</v>
      </c>
      <c r="F6823" s="164">
        <f t="shared" si="3164"/>
        <v>0</v>
      </c>
      <c r="G6823" s="164">
        <f t="shared" si="3164"/>
        <v>0</v>
      </c>
      <c r="H6823" s="164">
        <f t="shared" si="3165"/>
        <v>0</v>
      </c>
      <c r="I6823" s="164">
        <v>0</v>
      </c>
      <c r="J6823" s="164">
        <v>0</v>
      </c>
      <c r="K6823" s="164">
        <v>0</v>
      </c>
      <c r="L6823" s="164">
        <v>0</v>
      </c>
      <c r="M6823" s="164">
        <f t="shared" si="3166"/>
        <v>1500000</v>
      </c>
      <c r="N6823" s="164">
        <v>500000</v>
      </c>
      <c r="O6823" s="164">
        <v>1000000</v>
      </c>
      <c r="P6823" s="164">
        <v>0</v>
      </c>
      <c r="Q6823" s="164">
        <v>0</v>
      </c>
      <c r="R6823" s="164">
        <f t="shared" si="3167"/>
        <v>0</v>
      </c>
      <c r="S6823" s="164">
        <v>0</v>
      </c>
      <c r="T6823" s="164">
        <v>0</v>
      </c>
      <c r="U6823" s="164">
        <v>0</v>
      </c>
      <c r="V6823" s="164">
        <v>0</v>
      </c>
    </row>
    <row r="6824" spans="1:22" ht="16.5" thickTop="1" thickBot="1">
      <c r="A6824" s="160" t="s">
        <v>121</v>
      </c>
      <c r="B6824" s="167" t="s">
        <v>156</v>
      </c>
      <c r="C6824" s="164">
        <f t="shared" si="3163"/>
        <v>10000000</v>
      </c>
      <c r="D6824" s="164">
        <f t="shared" si="3164"/>
        <v>3700000</v>
      </c>
      <c r="E6824" s="164">
        <f t="shared" si="3164"/>
        <v>6300000</v>
      </c>
      <c r="F6824" s="164">
        <f t="shared" si="3164"/>
        <v>0</v>
      </c>
      <c r="G6824" s="164">
        <f t="shared" si="3164"/>
        <v>0</v>
      </c>
      <c r="H6824" s="164">
        <f t="shared" si="3165"/>
        <v>0</v>
      </c>
      <c r="I6824" s="164">
        <v>0</v>
      </c>
      <c r="J6824" s="164">
        <v>0</v>
      </c>
      <c r="K6824" s="164">
        <v>0</v>
      </c>
      <c r="L6824" s="164">
        <v>0</v>
      </c>
      <c r="M6824" s="164">
        <f t="shared" si="3166"/>
        <v>0</v>
      </c>
      <c r="N6824" s="164">
        <v>0</v>
      </c>
      <c r="O6824" s="164">
        <v>0</v>
      </c>
      <c r="P6824" s="164">
        <v>0</v>
      </c>
      <c r="Q6824" s="164">
        <v>0</v>
      </c>
      <c r="R6824" s="164">
        <f t="shared" si="3167"/>
        <v>10000000</v>
      </c>
      <c r="S6824" s="164">
        <v>3700000</v>
      </c>
      <c r="T6824" s="164">
        <v>6300000</v>
      </c>
      <c r="U6824" s="164">
        <v>0</v>
      </c>
      <c r="V6824" s="164">
        <v>0</v>
      </c>
    </row>
    <row r="6825" spans="1:22" ht="16.5" thickTop="1" thickBot="1">
      <c r="A6825" s="160" t="s">
        <v>2264</v>
      </c>
      <c r="B6825" s="166" t="s">
        <v>2265</v>
      </c>
      <c r="C6825" s="164">
        <f t="shared" si="3163"/>
        <v>8800000</v>
      </c>
      <c r="D6825" s="164">
        <f t="shared" si="3164"/>
        <v>3000000</v>
      </c>
      <c r="E6825" s="164">
        <f t="shared" si="3164"/>
        <v>4500000</v>
      </c>
      <c r="F6825" s="164">
        <f t="shared" si="3164"/>
        <v>1300000</v>
      </c>
      <c r="G6825" s="164">
        <f t="shared" si="3164"/>
        <v>0</v>
      </c>
      <c r="H6825" s="164">
        <f t="shared" si="3165"/>
        <v>0</v>
      </c>
      <c r="I6825" s="164">
        <f>SUM(I6826,I6829)</f>
        <v>0</v>
      </c>
      <c r="J6825" s="164">
        <f>SUM(J6826,J6829)</f>
        <v>0</v>
      </c>
      <c r="K6825" s="164">
        <f>SUM(K6826,K6829)</f>
        <v>0</v>
      </c>
      <c r="L6825" s="164">
        <f>SUM(L6826,L6829)</f>
        <v>0</v>
      </c>
      <c r="M6825" s="164">
        <f t="shared" si="3166"/>
        <v>6800000</v>
      </c>
      <c r="N6825" s="164">
        <f>SUM(N6826,N6829)</f>
        <v>1500000</v>
      </c>
      <c r="O6825" s="164">
        <f>SUM(O6826,O6829)</f>
        <v>4000000</v>
      </c>
      <c r="P6825" s="164">
        <f>SUM(P6826,P6829)</f>
        <v>1300000</v>
      </c>
      <c r="Q6825" s="164">
        <f>SUM(Q6826,Q6829)</f>
        <v>0</v>
      </c>
      <c r="R6825" s="164">
        <f t="shared" si="3167"/>
        <v>2000000</v>
      </c>
      <c r="S6825" s="164">
        <f>SUM(S6826,S6829)</f>
        <v>1500000</v>
      </c>
      <c r="T6825" s="164">
        <f>SUM(T6826,T6829)</f>
        <v>500000</v>
      </c>
      <c r="U6825" s="164">
        <f>SUM(U6826,U6829)</f>
        <v>0</v>
      </c>
      <c r="V6825" s="164">
        <f>SUM(V6826,V6829)</f>
        <v>0</v>
      </c>
    </row>
    <row r="6826" spans="1:22" ht="16.5" thickTop="1" thickBot="1">
      <c r="A6826" s="160" t="s">
        <v>121</v>
      </c>
      <c r="B6826" s="167" t="s">
        <v>99</v>
      </c>
      <c r="C6826" s="164">
        <f t="shared" si="3163"/>
        <v>6800000</v>
      </c>
      <c r="D6826" s="164">
        <f t="shared" si="3164"/>
        <v>1500000</v>
      </c>
      <c r="E6826" s="164">
        <f t="shared" si="3164"/>
        <v>4000000</v>
      </c>
      <c r="F6826" s="164">
        <f t="shared" si="3164"/>
        <v>1300000</v>
      </c>
      <c r="G6826" s="164">
        <f t="shared" si="3164"/>
        <v>0</v>
      </c>
      <c r="H6826" s="164">
        <f t="shared" si="3165"/>
        <v>0</v>
      </c>
      <c r="I6826" s="164">
        <f t="shared" ref="I6826:L6827" si="3183">SUM(I6827)</f>
        <v>0</v>
      </c>
      <c r="J6826" s="164">
        <f t="shared" si="3183"/>
        <v>0</v>
      </c>
      <c r="K6826" s="164">
        <f t="shared" si="3183"/>
        <v>0</v>
      </c>
      <c r="L6826" s="164">
        <f t="shared" si="3183"/>
        <v>0</v>
      </c>
      <c r="M6826" s="164">
        <f t="shared" si="3166"/>
        <v>6800000</v>
      </c>
      <c r="N6826" s="164">
        <f t="shared" ref="N6826:Q6827" si="3184">SUM(N6827)</f>
        <v>1500000</v>
      </c>
      <c r="O6826" s="164">
        <f t="shared" si="3184"/>
        <v>4000000</v>
      </c>
      <c r="P6826" s="164">
        <f t="shared" si="3184"/>
        <v>1300000</v>
      </c>
      <c r="Q6826" s="164">
        <f t="shared" si="3184"/>
        <v>0</v>
      </c>
      <c r="R6826" s="164">
        <f t="shared" si="3167"/>
        <v>0</v>
      </c>
      <c r="S6826" s="164">
        <f t="shared" ref="S6826:V6827" si="3185">SUM(S6827)</f>
        <v>0</v>
      </c>
      <c r="T6826" s="164">
        <f t="shared" si="3185"/>
        <v>0</v>
      </c>
      <c r="U6826" s="164">
        <f t="shared" si="3185"/>
        <v>0</v>
      </c>
      <c r="V6826" s="164">
        <f t="shared" si="3185"/>
        <v>0</v>
      </c>
    </row>
    <row r="6827" spans="1:22" ht="16.5" thickTop="1" thickBot="1">
      <c r="A6827" s="160" t="s">
        <v>121</v>
      </c>
      <c r="B6827" s="168" t="s">
        <v>103</v>
      </c>
      <c r="C6827" s="164">
        <f t="shared" si="3163"/>
        <v>6800000</v>
      </c>
      <c r="D6827" s="164">
        <f t="shared" si="3164"/>
        <v>1500000</v>
      </c>
      <c r="E6827" s="164">
        <f t="shared" si="3164"/>
        <v>4000000</v>
      </c>
      <c r="F6827" s="164">
        <f t="shared" si="3164"/>
        <v>1300000</v>
      </c>
      <c r="G6827" s="164">
        <f t="shared" si="3164"/>
        <v>0</v>
      </c>
      <c r="H6827" s="164">
        <f t="shared" si="3165"/>
        <v>0</v>
      </c>
      <c r="I6827" s="164">
        <f t="shared" si="3183"/>
        <v>0</v>
      </c>
      <c r="J6827" s="164">
        <f t="shared" si="3183"/>
        <v>0</v>
      </c>
      <c r="K6827" s="164">
        <f t="shared" si="3183"/>
        <v>0</v>
      </c>
      <c r="L6827" s="164">
        <f t="shared" si="3183"/>
        <v>0</v>
      </c>
      <c r="M6827" s="164">
        <f t="shared" si="3166"/>
        <v>6800000</v>
      </c>
      <c r="N6827" s="164">
        <f t="shared" si="3184"/>
        <v>1500000</v>
      </c>
      <c r="O6827" s="164">
        <f t="shared" si="3184"/>
        <v>4000000</v>
      </c>
      <c r="P6827" s="164">
        <f t="shared" si="3184"/>
        <v>1300000</v>
      </c>
      <c r="Q6827" s="164">
        <f t="shared" si="3184"/>
        <v>0</v>
      </c>
      <c r="R6827" s="164">
        <f t="shared" si="3167"/>
        <v>0</v>
      </c>
      <c r="S6827" s="164">
        <f t="shared" si="3185"/>
        <v>0</v>
      </c>
      <c r="T6827" s="164">
        <f t="shared" si="3185"/>
        <v>0</v>
      </c>
      <c r="U6827" s="164">
        <f t="shared" si="3185"/>
        <v>0</v>
      </c>
      <c r="V6827" s="164">
        <f t="shared" si="3185"/>
        <v>0</v>
      </c>
    </row>
    <row r="6828" spans="1:22" ht="16.5" thickTop="1" thickBot="1">
      <c r="A6828" s="160" t="s">
        <v>121</v>
      </c>
      <c r="B6828" s="169" t="s">
        <v>133</v>
      </c>
      <c r="C6828" s="164">
        <f t="shared" si="3163"/>
        <v>6800000</v>
      </c>
      <c r="D6828" s="164">
        <f t="shared" si="3164"/>
        <v>1500000</v>
      </c>
      <c r="E6828" s="164">
        <f t="shared" si="3164"/>
        <v>4000000</v>
      </c>
      <c r="F6828" s="164">
        <f t="shared" si="3164"/>
        <v>1300000</v>
      </c>
      <c r="G6828" s="164">
        <f t="shared" si="3164"/>
        <v>0</v>
      </c>
      <c r="H6828" s="164">
        <f t="shared" si="3165"/>
        <v>0</v>
      </c>
      <c r="I6828" s="164">
        <v>0</v>
      </c>
      <c r="J6828" s="164">
        <v>0</v>
      </c>
      <c r="K6828" s="164">
        <v>0</v>
      </c>
      <c r="L6828" s="164">
        <v>0</v>
      </c>
      <c r="M6828" s="164">
        <f t="shared" si="3166"/>
        <v>6800000</v>
      </c>
      <c r="N6828" s="164">
        <v>1500000</v>
      </c>
      <c r="O6828" s="164">
        <v>4000000</v>
      </c>
      <c r="P6828" s="164">
        <v>1300000</v>
      </c>
      <c r="Q6828" s="164">
        <v>0</v>
      </c>
      <c r="R6828" s="164">
        <f t="shared" si="3167"/>
        <v>0</v>
      </c>
      <c r="S6828" s="164">
        <v>0</v>
      </c>
      <c r="T6828" s="164">
        <v>0</v>
      </c>
      <c r="U6828" s="164">
        <v>0</v>
      </c>
      <c r="V6828" s="164">
        <v>0</v>
      </c>
    </row>
    <row r="6829" spans="1:22" ht="16.5" thickTop="1" thickBot="1">
      <c r="A6829" s="160" t="s">
        <v>121</v>
      </c>
      <c r="B6829" s="167" t="s">
        <v>156</v>
      </c>
      <c r="C6829" s="164">
        <f t="shared" si="3163"/>
        <v>2000000</v>
      </c>
      <c r="D6829" s="164">
        <f t="shared" si="3164"/>
        <v>1500000</v>
      </c>
      <c r="E6829" s="164">
        <f t="shared" si="3164"/>
        <v>500000</v>
      </c>
      <c r="F6829" s="164">
        <f t="shared" si="3164"/>
        <v>0</v>
      </c>
      <c r="G6829" s="164">
        <f t="shared" si="3164"/>
        <v>0</v>
      </c>
      <c r="H6829" s="164">
        <f t="shared" si="3165"/>
        <v>0</v>
      </c>
      <c r="I6829" s="164">
        <v>0</v>
      </c>
      <c r="J6829" s="164">
        <v>0</v>
      </c>
      <c r="K6829" s="164">
        <v>0</v>
      </c>
      <c r="L6829" s="164">
        <v>0</v>
      </c>
      <c r="M6829" s="164">
        <f t="shared" si="3166"/>
        <v>0</v>
      </c>
      <c r="N6829" s="164">
        <v>0</v>
      </c>
      <c r="O6829" s="164">
        <v>0</v>
      </c>
      <c r="P6829" s="164">
        <v>0</v>
      </c>
      <c r="Q6829" s="164">
        <v>0</v>
      </c>
      <c r="R6829" s="164">
        <f t="shared" si="3167"/>
        <v>2000000</v>
      </c>
      <c r="S6829" s="164">
        <v>1500000</v>
      </c>
      <c r="T6829" s="164">
        <v>500000</v>
      </c>
      <c r="U6829" s="164">
        <v>0</v>
      </c>
      <c r="V6829" s="164">
        <v>0</v>
      </c>
    </row>
    <row r="6830" spans="1:22" ht="16.5" thickTop="1" thickBot="1">
      <c r="A6830" s="160" t="s">
        <v>2266</v>
      </c>
      <c r="B6830" s="166" t="s">
        <v>2267</v>
      </c>
      <c r="C6830" s="164">
        <f t="shared" si="3163"/>
        <v>8800000</v>
      </c>
      <c r="D6830" s="164">
        <f t="shared" si="3164"/>
        <v>8800000</v>
      </c>
      <c r="E6830" s="164">
        <f t="shared" si="3164"/>
        <v>0</v>
      </c>
      <c r="F6830" s="164">
        <f t="shared" si="3164"/>
        <v>0</v>
      </c>
      <c r="G6830" s="164">
        <f t="shared" si="3164"/>
        <v>0</v>
      </c>
      <c r="H6830" s="164">
        <f t="shared" si="3165"/>
        <v>0</v>
      </c>
      <c r="I6830" s="164">
        <f>SUM(I6831,I6834)</f>
        <v>0</v>
      </c>
      <c r="J6830" s="164">
        <f>SUM(J6831,J6834)</f>
        <v>0</v>
      </c>
      <c r="K6830" s="164">
        <f>SUM(K6831,K6834)</f>
        <v>0</v>
      </c>
      <c r="L6830" s="164">
        <f>SUM(L6831,L6834)</f>
        <v>0</v>
      </c>
      <c r="M6830" s="164">
        <f t="shared" si="3166"/>
        <v>4000000</v>
      </c>
      <c r="N6830" s="164">
        <f>SUM(N6831,N6834)</f>
        <v>4000000</v>
      </c>
      <c r="O6830" s="164">
        <f>SUM(O6831,O6834)</f>
        <v>0</v>
      </c>
      <c r="P6830" s="164">
        <f>SUM(P6831,P6834)</f>
        <v>0</v>
      </c>
      <c r="Q6830" s="164">
        <f>SUM(Q6831,Q6834)</f>
        <v>0</v>
      </c>
      <c r="R6830" s="164">
        <f t="shared" si="3167"/>
        <v>4800000</v>
      </c>
      <c r="S6830" s="164">
        <f>SUM(S6831,S6834)</f>
        <v>4800000</v>
      </c>
      <c r="T6830" s="164">
        <f>SUM(T6831,T6834)</f>
        <v>0</v>
      </c>
      <c r="U6830" s="164">
        <f>SUM(U6831,U6834)</f>
        <v>0</v>
      </c>
      <c r="V6830" s="164">
        <f>SUM(V6831,V6834)</f>
        <v>0</v>
      </c>
    </row>
    <row r="6831" spans="1:22" ht="16.5" thickTop="1" thickBot="1">
      <c r="A6831" s="160" t="s">
        <v>121</v>
      </c>
      <c r="B6831" s="167" t="s">
        <v>99</v>
      </c>
      <c r="C6831" s="164">
        <f t="shared" si="3163"/>
        <v>4000000</v>
      </c>
      <c r="D6831" s="164">
        <f t="shared" si="3164"/>
        <v>4000000</v>
      </c>
      <c r="E6831" s="164">
        <f t="shared" si="3164"/>
        <v>0</v>
      </c>
      <c r="F6831" s="164">
        <f t="shared" si="3164"/>
        <v>0</v>
      </c>
      <c r="G6831" s="164">
        <f t="shared" si="3164"/>
        <v>0</v>
      </c>
      <c r="H6831" s="164">
        <f t="shared" si="3165"/>
        <v>0</v>
      </c>
      <c r="I6831" s="164">
        <f t="shared" ref="I6831:L6832" si="3186">SUM(I6832)</f>
        <v>0</v>
      </c>
      <c r="J6831" s="164">
        <f t="shared" si="3186"/>
        <v>0</v>
      </c>
      <c r="K6831" s="164">
        <f t="shared" si="3186"/>
        <v>0</v>
      </c>
      <c r="L6831" s="164">
        <f t="shared" si="3186"/>
        <v>0</v>
      </c>
      <c r="M6831" s="164">
        <f t="shared" si="3166"/>
        <v>4000000</v>
      </c>
      <c r="N6831" s="164">
        <f t="shared" ref="N6831:Q6832" si="3187">SUM(N6832)</f>
        <v>4000000</v>
      </c>
      <c r="O6831" s="164">
        <f t="shared" si="3187"/>
        <v>0</v>
      </c>
      <c r="P6831" s="164">
        <f t="shared" si="3187"/>
        <v>0</v>
      </c>
      <c r="Q6831" s="164">
        <f t="shared" si="3187"/>
        <v>0</v>
      </c>
      <c r="R6831" s="164">
        <f t="shared" si="3167"/>
        <v>0</v>
      </c>
      <c r="S6831" s="164">
        <f t="shared" ref="S6831:V6832" si="3188">SUM(S6832)</f>
        <v>0</v>
      </c>
      <c r="T6831" s="164">
        <f t="shared" si="3188"/>
        <v>0</v>
      </c>
      <c r="U6831" s="164">
        <f t="shared" si="3188"/>
        <v>0</v>
      </c>
      <c r="V6831" s="164">
        <f t="shared" si="3188"/>
        <v>0</v>
      </c>
    </row>
    <row r="6832" spans="1:22" ht="16.5" thickTop="1" thickBot="1">
      <c r="A6832" s="160" t="s">
        <v>121</v>
      </c>
      <c r="B6832" s="168" t="s">
        <v>105</v>
      </c>
      <c r="C6832" s="164">
        <f t="shared" si="3163"/>
        <v>4000000</v>
      </c>
      <c r="D6832" s="164">
        <f t="shared" si="3164"/>
        <v>4000000</v>
      </c>
      <c r="E6832" s="164">
        <f t="shared" si="3164"/>
        <v>0</v>
      </c>
      <c r="F6832" s="164">
        <f t="shared" si="3164"/>
        <v>0</v>
      </c>
      <c r="G6832" s="164">
        <f t="shared" si="3164"/>
        <v>0</v>
      </c>
      <c r="H6832" s="164">
        <f t="shared" si="3165"/>
        <v>0</v>
      </c>
      <c r="I6832" s="164">
        <f t="shared" si="3186"/>
        <v>0</v>
      </c>
      <c r="J6832" s="164">
        <f t="shared" si="3186"/>
        <v>0</v>
      </c>
      <c r="K6832" s="164">
        <f t="shared" si="3186"/>
        <v>0</v>
      </c>
      <c r="L6832" s="164">
        <f t="shared" si="3186"/>
        <v>0</v>
      </c>
      <c r="M6832" s="164">
        <f t="shared" si="3166"/>
        <v>4000000</v>
      </c>
      <c r="N6832" s="164">
        <f t="shared" si="3187"/>
        <v>4000000</v>
      </c>
      <c r="O6832" s="164">
        <f t="shared" si="3187"/>
        <v>0</v>
      </c>
      <c r="P6832" s="164">
        <f t="shared" si="3187"/>
        <v>0</v>
      </c>
      <c r="Q6832" s="164">
        <f t="shared" si="3187"/>
        <v>0</v>
      </c>
      <c r="R6832" s="164">
        <f t="shared" si="3167"/>
        <v>0</v>
      </c>
      <c r="S6832" s="164">
        <f t="shared" si="3188"/>
        <v>0</v>
      </c>
      <c r="T6832" s="164">
        <f t="shared" si="3188"/>
        <v>0</v>
      </c>
      <c r="U6832" s="164">
        <f t="shared" si="3188"/>
        <v>0</v>
      </c>
      <c r="V6832" s="164">
        <f t="shared" si="3188"/>
        <v>0</v>
      </c>
    </row>
    <row r="6833" spans="1:22" ht="31.5" thickTop="1" thickBot="1">
      <c r="A6833" s="160" t="s">
        <v>121</v>
      </c>
      <c r="B6833" s="169" t="s">
        <v>153</v>
      </c>
      <c r="C6833" s="164">
        <f t="shared" si="3163"/>
        <v>4000000</v>
      </c>
      <c r="D6833" s="164">
        <f t="shared" si="3164"/>
        <v>4000000</v>
      </c>
      <c r="E6833" s="164">
        <f t="shared" si="3164"/>
        <v>0</v>
      </c>
      <c r="F6833" s="164">
        <f t="shared" si="3164"/>
        <v>0</v>
      </c>
      <c r="G6833" s="164">
        <f t="shared" si="3164"/>
        <v>0</v>
      </c>
      <c r="H6833" s="164">
        <f t="shared" si="3165"/>
        <v>0</v>
      </c>
      <c r="I6833" s="164">
        <v>0</v>
      </c>
      <c r="J6833" s="164">
        <v>0</v>
      </c>
      <c r="K6833" s="164">
        <v>0</v>
      </c>
      <c r="L6833" s="164">
        <v>0</v>
      </c>
      <c r="M6833" s="164">
        <f t="shared" si="3166"/>
        <v>4000000</v>
      </c>
      <c r="N6833" s="164">
        <v>4000000</v>
      </c>
      <c r="O6833" s="164">
        <v>0</v>
      </c>
      <c r="P6833" s="164">
        <v>0</v>
      </c>
      <c r="Q6833" s="164">
        <v>0</v>
      </c>
      <c r="R6833" s="164">
        <f t="shared" si="3167"/>
        <v>0</v>
      </c>
      <c r="S6833" s="164">
        <v>0</v>
      </c>
      <c r="T6833" s="164">
        <v>0</v>
      </c>
      <c r="U6833" s="164">
        <v>0</v>
      </c>
      <c r="V6833" s="164">
        <v>0</v>
      </c>
    </row>
    <row r="6834" spans="1:22" ht="16.5" thickTop="1" thickBot="1">
      <c r="A6834" s="160" t="s">
        <v>121</v>
      </c>
      <c r="B6834" s="167" t="s">
        <v>156</v>
      </c>
      <c r="C6834" s="164">
        <f t="shared" si="3163"/>
        <v>4800000</v>
      </c>
      <c r="D6834" s="164">
        <f t="shared" si="3164"/>
        <v>4800000</v>
      </c>
      <c r="E6834" s="164">
        <f t="shared" si="3164"/>
        <v>0</v>
      </c>
      <c r="F6834" s="164">
        <f t="shared" si="3164"/>
        <v>0</v>
      </c>
      <c r="G6834" s="164">
        <f t="shared" si="3164"/>
        <v>0</v>
      </c>
      <c r="H6834" s="164">
        <f t="shared" si="3165"/>
        <v>0</v>
      </c>
      <c r="I6834" s="164">
        <v>0</v>
      </c>
      <c r="J6834" s="164">
        <v>0</v>
      </c>
      <c r="K6834" s="164">
        <v>0</v>
      </c>
      <c r="L6834" s="164">
        <v>0</v>
      </c>
      <c r="M6834" s="164">
        <f t="shared" si="3166"/>
        <v>0</v>
      </c>
      <c r="N6834" s="164">
        <v>0</v>
      </c>
      <c r="O6834" s="164">
        <v>0</v>
      </c>
      <c r="P6834" s="164">
        <v>0</v>
      </c>
      <c r="Q6834" s="164">
        <v>0</v>
      </c>
      <c r="R6834" s="164">
        <f t="shared" si="3167"/>
        <v>4800000</v>
      </c>
      <c r="S6834" s="164">
        <v>4800000</v>
      </c>
      <c r="T6834" s="164">
        <v>0</v>
      </c>
      <c r="U6834" s="164">
        <v>0</v>
      </c>
      <c r="V6834" s="164">
        <v>0</v>
      </c>
    </row>
    <row r="6835" spans="1:22" ht="16.5" thickTop="1" thickBot="1">
      <c r="A6835" s="160" t="s">
        <v>2268</v>
      </c>
      <c r="B6835" s="166" t="s">
        <v>2269</v>
      </c>
      <c r="C6835" s="164">
        <f t="shared" si="3163"/>
        <v>30000000</v>
      </c>
      <c r="D6835" s="164">
        <f t="shared" si="3164"/>
        <v>0</v>
      </c>
      <c r="E6835" s="164">
        <f t="shared" si="3164"/>
        <v>0</v>
      </c>
      <c r="F6835" s="164">
        <f t="shared" si="3164"/>
        <v>0</v>
      </c>
      <c r="G6835" s="164">
        <f t="shared" si="3164"/>
        <v>30000000</v>
      </c>
      <c r="H6835" s="164">
        <f t="shared" si="3165"/>
        <v>5000000</v>
      </c>
      <c r="I6835" s="164">
        <f>SUM(I6836,I6839)</f>
        <v>0</v>
      </c>
      <c r="J6835" s="164">
        <f>SUM(J6836,J6839)</f>
        <v>0</v>
      </c>
      <c r="K6835" s="164">
        <f>SUM(K6836,K6839)</f>
        <v>0</v>
      </c>
      <c r="L6835" s="164">
        <f>SUM(L6836,L6839)</f>
        <v>5000000</v>
      </c>
      <c r="M6835" s="164">
        <f t="shared" si="3166"/>
        <v>0</v>
      </c>
      <c r="N6835" s="164">
        <f>SUM(N6836,N6839)</f>
        <v>0</v>
      </c>
      <c r="O6835" s="164">
        <f>SUM(O6836,O6839)</f>
        <v>0</v>
      </c>
      <c r="P6835" s="164">
        <f>SUM(P6836,P6839)</f>
        <v>0</v>
      </c>
      <c r="Q6835" s="164">
        <f>SUM(Q6836,Q6839)</f>
        <v>0</v>
      </c>
      <c r="R6835" s="164">
        <f t="shared" si="3167"/>
        <v>25000000</v>
      </c>
      <c r="S6835" s="164">
        <f>SUM(S6836,S6839)</f>
        <v>0</v>
      </c>
      <c r="T6835" s="164">
        <f>SUM(T6836,T6839)</f>
        <v>0</v>
      </c>
      <c r="U6835" s="164">
        <f>SUM(U6836,U6839)</f>
        <v>0</v>
      </c>
      <c r="V6835" s="164">
        <f>SUM(V6836,V6839)</f>
        <v>25000000</v>
      </c>
    </row>
    <row r="6836" spans="1:22" ht="16.5" thickTop="1" thickBot="1">
      <c r="A6836" s="160" t="s">
        <v>121</v>
      </c>
      <c r="B6836" s="167" t="s">
        <v>99</v>
      </c>
      <c r="C6836" s="164">
        <f t="shared" si="3163"/>
        <v>5000000</v>
      </c>
      <c r="D6836" s="164">
        <f t="shared" si="3164"/>
        <v>0</v>
      </c>
      <c r="E6836" s="164">
        <f t="shared" si="3164"/>
        <v>0</v>
      </c>
      <c r="F6836" s="164">
        <f t="shared" si="3164"/>
        <v>0</v>
      </c>
      <c r="G6836" s="164">
        <f t="shared" si="3164"/>
        <v>5000000</v>
      </c>
      <c r="H6836" s="164">
        <f t="shared" si="3165"/>
        <v>5000000</v>
      </c>
      <c r="I6836" s="164">
        <f t="shared" ref="I6836:L6837" si="3189">SUM(I6837)</f>
        <v>0</v>
      </c>
      <c r="J6836" s="164">
        <f t="shared" si="3189"/>
        <v>0</v>
      </c>
      <c r="K6836" s="164">
        <f t="shared" si="3189"/>
        <v>0</v>
      </c>
      <c r="L6836" s="164">
        <f t="shared" si="3189"/>
        <v>5000000</v>
      </c>
      <c r="M6836" s="164">
        <f t="shared" si="3166"/>
        <v>0</v>
      </c>
      <c r="N6836" s="164">
        <f t="shared" ref="N6836:Q6837" si="3190">SUM(N6837)</f>
        <v>0</v>
      </c>
      <c r="O6836" s="164">
        <f t="shared" si="3190"/>
        <v>0</v>
      </c>
      <c r="P6836" s="164">
        <f t="shared" si="3190"/>
        <v>0</v>
      </c>
      <c r="Q6836" s="164">
        <f t="shared" si="3190"/>
        <v>0</v>
      </c>
      <c r="R6836" s="164">
        <f t="shared" si="3167"/>
        <v>0</v>
      </c>
      <c r="S6836" s="164">
        <f t="shared" ref="S6836:V6837" si="3191">SUM(S6837)</f>
        <v>0</v>
      </c>
      <c r="T6836" s="164">
        <f t="shared" si="3191"/>
        <v>0</v>
      </c>
      <c r="U6836" s="164">
        <f t="shared" si="3191"/>
        <v>0</v>
      </c>
      <c r="V6836" s="164">
        <f t="shared" si="3191"/>
        <v>0</v>
      </c>
    </row>
    <row r="6837" spans="1:22" ht="16.5" thickTop="1" thickBot="1">
      <c r="A6837" s="160" t="s">
        <v>121</v>
      </c>
      <c r="B6837" s="168" t="s">
        <v>105</v>
      </c>
      <c r="C6837" s="164">
        <f t="shared" si="3163"/>
        <v>5000000</v>
      </c>
      <c r="D6837" s="164">
        <f t="shared" si="3164"/>
        <v>0</v>
      </c>
      <c r="E6837" s="164">
        <f t="shared" si="3164"/>
        <v>0</v>
      </c>
      <c r="F6837" s="164">
        <f t="shared" si="3164"/>
        <v>0</v>
      </c>
      <c r="G6837" s="164">
        <f t="shared" si="3164"/>
        <v>5000000</v>
      </c>
      <c r="H6837" s="164">
        <f t="shared" si="3165"/>
        <v>5000000</v>
      </c>
      <c r="I6837" s="164">
        <f t="shared" si="3189"/>
        <v>0</v>
      </c>
      <c r="J6837" s="164">
        <f t="shared" si="3189"/>
        <v>0</v>
      </c>
      <c r="K6837" s="164">
        <f t="shared" si="3189"/>
        <v>0</v>
      </c>
      <c r="L6837" s="164">
        <f t="shared" si="3189"/>
        <v>5000000</v>
      </c>
      <c r="M6837" s="164">
        <f t="shared" si="3166"/>
        <v>0</v>
      </c>
      <c r="N6837" s="164">
        <f t="shared" si="3190"/>
        <v>0</v>
      </c>
      <c r="O6837" s="164">
        <f t="shared" si="3190"/>
        <v>0</v>
      </c>
      <c r="P6837" s="164">
        <f t="shared" si="3190"/>
        <v>0</v>
      </c>
      <c r="Q6837" s="164">
        <f t="shared" si="3190"/>
        <v>0</v>
      </c>
      <c r="R6837" s="164">
        <f t="shared" si="3167"/>
        <v>0</v>
      </c>
      <c r="S6837" s="164">
        <f t="shared" si="3191"/>
        <v>0</v>
      </c>
      <c r="T6837" s="164">
        <f t="shared" si="3191"/>
        <v>0</v>
      </c>
      <c r="U6837" s="164">
        <f t="shared" si="3191"/>
        <v>0</v>
      </c>
      <c r="V6837" s="164">
        <f t="shared" si="3191"/>
        <v>0</v>
      </c>
    </row>
    <row r="6838" spans="1:22" ht="31.5" thickTop="1" thickBot="1">
      <c r="A6838" s="160" t="s">
        <v>121</v>
      </c>
      <c r="B6838" s="169" t="s">
        <v>154</v>
      </c>
      <c r="C6838" s="164">
        <f t="shared" si="3163"/>
        <v>5000000</v>
      </c>
      <c r="D6838" s="164">
        <f t="shared" si="3164"/>
        <v>0</v>
      </c>
      <c r="E6838" s="164">
        <f t="shared" si="3164"/>
        <v>0</v>
      </c>
      <c r="F6838" s="164">
        <f t="shared" si="3164"/>
        <v>0</v>
      </c>
      <c r="G6838" s="164">
        <f t="shared" si="3164"/>
        <v>5000000</v>
      </c>
      <c r="H6838" s="164">
        <f t="shared" si="3165"/>
        <v>5000000</v>
      </c>
      <c r="I6838" s="164">
        <v>0</v>
      </c>
      <c r="J6838" s="164">
        <v>0</v>
      </c>
      <c r="K6838" s="164">
        <v>0</v>
      </c>
      <c r="L6838" s="164">
        <v>5000000</v>
      </c>
      <c r="M6838" s="164">
        <f t="shared" si="3166"/>
        <v>0</v>
      </c>
      <c r="N6838" s="164">
        <v>0</v>
      </c>
      <c r="O6838" s="164">
        <v>0</v>
      </c>
      <c r="P6838" s="164">
        <v>0</v>
      </c>
      <c r="Q6838" s="164">
        <v>0</v>
      </c>
      <c r="R6838" s="164">
        <f t="shared" si="3167"/>
        <v>0</v>
      </c>
      <c r="S6838" s="164">
        <v>0</v>
      </c>
      <c r="T6838" s="164">
        <v>0</v>
      </c>
      <c r="U6838" s="164">
        <v>0</v>
      </c>
      <c r="V6838" s="164">
        <v>0</v>
      </c>
    </row>
    <row r="6839" spans="1:22" ht="16.5" thickTop="1" thickBot="1">
      <c r="A6839" s="160" t="s">
        <v>121</v>
      </c>
      <c r="B6839" s="167" t="s">
        <v>156</v>
      </c>
      <c r="C6839" s="164">
        <f t="shared" si="3163"/>
        <v>25000000</v>
      </c>
      <c r="D6839" s="164">
        <f t="shared" si="3164"/>
        <v>0</v>
      </c>
      <c r="E6839" s="164">
        <f t="shared" si="3164"/>
        <v>0</v>
      </c>
      <c r="F6839" s="164">
        <f t="shared" si="3164"/>
        <v>0</v>
      </c>
      <c r="G6839" s="164">
        <f t="shared" si="3164"/>
        <v>25000000</v>
      </c>
      <c r="H6839" s="164">
        <f t="shared" si="3165"/>
        <v>0</v>
      </c>
      <c r="I6839" s="164">
        <v>0</v>
      </c>
      <c r="J6839" s="164">
        <v>0</v>
      </c>
      <c r="K6839" s="164">
        <v>0</v>
      </c>
      <c r="L6839" s="164">
        <v>0</v>
      </c>
      <c r="M6839" s="164">
        <f t="shared" si="3166"/>
        <v>0</v>
      </c>
      <c r="N6839" s="164">
        <v>0</v>
      </c>
      <c r="O6839" s="164">
        <v>0</v>
      </c>
      <c r="P6839" s="164">
        <v>0</v>
      </c>
      <c r="Q6839" s="164">
        <v>0</v>
      </c>
      <c r="R6839" s="164">
        <f t="shared" si="3167"/>
        <v>25000000</v>
      </c>
      <c r="S6839" s="164">
        <v>0</v>
      </c>
      <c r="T6839" s="164">
        <v>0</v>
      </c>
      <c r="U6839" s="164">
        <v>0</v>
      </c>
      <c r="V6839" s="164">
        <v>25000000</v>
      </c>
    </row>
    <row r="6840" spans="1:22" ht="31.5" thickTop="1" thickBot="1">
      <c r="A6840" s="160" t="s">
        <v>2270</v>
      </c>
      <c r="B6840" s="166" t="s">
        <v>2271</v>
      </c>
      <c r="C6840" s="164">
        <f t="shared" si="3163"/>
        <v>12300000</v>
      </c>
      <c r="D6840" s="164">
        <f t="shared" si="3164"/>
        <v>2500000</v>
      </c>
      <c r="E6840" s="164">
        <f t="shared" si="3164"/>
        <v>3500000</v>
      </c>
      <c r="F6840" s="164">
        <f t="shared" si="3164"/>
        <v>4000000</v>
      </c>
      <c r="G6840" s="164">
        <f t="shared" si="3164"/>
        <v>2300000</v>
      </c>
      <c r="H6840" s="164">
        <f t="shared" si="3165"/>
        <v>0</v>
      </c>
      <c r="I6840" s="164">
        <f t="shared" ref="I6840:L6846" si="3192">SUM(I6841)</f>
        <v>0</v>
      </c>
      <c r="J6840" s="164">
        <f t="shared" si="3192"/>
        <v>0</v>
      </c>
      <c r="K6840" s="164">
        <f t="shared" si="3192"/>
        <v>0</v>
      </c>
      <c r="L6840" s="164">
        <f t="shared" si="3192"/>
        <v>0</v>
      </c>
      <c r="M6840" s="164">
        <f t="shared" si="3166"/>
        <v>12300000</v>
      </c>
      <c r="N6840" s="164">
        <f t="shared" ref="N6840:Q6846" si="3193">SUM(N6841)</f>
        <v>2500000</v>
      </c>
      <c r="O6840" s="164">
        <f t="shared" si="3193"/>
        <v>3500000</v>
      </c>
      <c r="P6840" s="164">
        <f t="shared" si="3193"/>
        <v>4000000</v>
      </c>
      <c r="Q6840" s="164">
        <f t="shared" si="3193"/>
        <v>2300000</v>
      </c>
      <c r="R6840" s="164">
        <f t="shared" si="3167"/>
        <v>0</v>
      </c>
      <c r="S6840" s="164">
        <f t="shared" ref="S6840:V6846" si="3194">SUM(S6841)</f>
        <v>0</v>
      </c>
      <c r="T6840" s="164">
        <f t="shared" si="3194"/>
        <v>0</v>
      </c>
      <c r="U6840" s="164">
        <f t="shared" si="3194"/>
        <v>0</v>
      </c>
      <c r="V6840" s="164">
        <f t="shared" si="3194"/>
        <v>0</v>
      </c>
    </row>
    <row r="6841" spans="1:22" ht="16.5" thickTop="1" thickBot="1">
      <c r="A6841" s="160" t="s">
        <v>121</v>
      </c>
      <c r="B6841" s="167" t="s">
        <v>99</v>
      </c>
      <c r="C6841" s="164">
        <f t="shared" si="3163"/>
        <v>12300000</v>
      </c>
      <c r="D6841" s="164">
        <f t="shared" si="3164"/>
        <v>2500000</v>
      </c>
      <c r="E6841" s="164">
        <f t="shared" si="3164"/>
        <v>3500000</v>
      </c>
      <c r="F6841" s="164">
        <f t="shared" si="3164"/>
        <v>4000000</v>
      </c>
      <c r="G6841" s="164">
        <f t="shared" si="3164"/>
        <v>2300000</v>
      </c>
      <c r="H6841" s="164">
        <f t="shared" si="3165"/>
        <v>0</v>
      </c>
      <c r="I6841" s="164">
        <f t="shared" si="3192"/>
        <v>0</v>
      </c>
      <c r="J6841" s="164">
        <f t="shared" si="3192"/>
        <v>0</v>
      </c>
      <c r="K6841" s="164">
        <f t="shared" si="3192"/>
        <v>0</v>
      </c>
      <c r="L6841" s="164">
        <f t="shared" si="3192"/>
        <v>0</v>
      </c>
      <c r="M6841" s="164">
        <f t="shared" si="3166"/>
        <v>12300000</v>
      </c>
      <c r="N6841" s="164">
        <f t="shared" si="3193"/>
        <v>2500000</v>
      </c>
      <c r="O6841" s="164">
        <f t="shared" si="3193"/>
        <v>3500000</v>
      </c>
      <c r="P6841" s="164">
        <f t="shared" si="3193"/>
        <v>4000000</v>
      </c>
      <c r="Q6841" s="164">
        <f t="shared" si="3193"/>
        <v>2300000</v>
      </c>
      <c r="R6841" s="164">
        <f t="shared" si="3167"/>
        <v>0</v>
      </c>
      <c r="S6841" s="164">
        <f t="shared" si="3194"/>
        <v>0</v>
      </c>
      <c r="T6841" s="164">
        <f t="shared" si="3194"/>
        <v>0</v>
      </c>
      <c r="U6841" s="164">
        <f t="shared" si="3194"/>
        <v>0</v>
      </c>
      <c r="V6841" s="164">
        <f t="shared" si="3194"/>
        <v>0</v>
      </c>
    </row>
    <row r="6842" spans="1:22" ht="16.5" thickTop="1" thickBot="1">
      <c r="A6842" s="160" t="s">
        <v>121</v>
      </c>
      <c r="B6842" s="168" t="s">
        <v>15</v>
      </c>
      <c r="C6842" s="164">
        <f t="shared" si="3163"/>
        <v>12300000</v>
      </c>
      <c r="D6842" s="164">
        <f t="shared" si="3164"/>
        <v>2500000</v>
      </c>
      <c r="E6842" s="164">
        <f t="shared" si="3164"/>
        <v>3500000</v>
      </c>
      <c r="F6842" s="164">
        <f t="shared" si="3164"/>
        <v>4000000</v>
      </c>
      <c r="G6842" s="164">
        <f t="shared" si="3164"/>
        <v>2300000</v>
      </c>
      <c r="H6842" s="164">
        <f t="shared" si="3165"/>
        <v>0</v>
      </c>
      <c r="I6842" s="164">
        <f t="shared" si="3192"/>
        <v>0</v>
      </c>
      <c r="J6842" s="164">
        <f t="shared" si="3192"/>
        <v>0</v>
      </c>
      <c r="K6842" s="164">
        <f t="shared" si="3192"/>
        <v>0</v>
      </c>
      <c r="L6842" s="164">
        <f t="shared" si="3192"/>
        <v>0</v>
      </c>
      <c r="M6842" s="164">
        <f t="shared" si="3166"/>
        <v>12300000</v>
      </c>
      <c r="N6842" s="164">
        <f t="shared" si="3193"/>
        <v>2500000</v>
      </c>
      <c r="O6842" s="164">
        <f t="shared" si="3193"/>
        <v>3500000</v>
      </c>
      <c r="P6842" s="164">
        <f t="shared" si="3193"/>
        <v>4000000</v>
      </c>
      <c r="Q6842" s="164">
        <f t="shared" si="3193"/>
        <v>2300000</v>
      </c>
      <c r="R6842" s="164">
        <f t="shared" si="3167"/>
        <v>0</v>
      </c>
      <c r="S6842" s="164">
        <f t="shared" si="3194"/>
        <v>0</v>
      </c>
      <c r="T6842" s="164">
        <f t="shared" si="3194"/>
        <v>0</v>
      </c>
      <c r="U6842" s="164">
        <f t="shared" si="3194"/>
        <v>0</v>
      </c>
      <c r="V6842" s="164">
        <f t="shared" si="3194"/>
        <v>0</v>
      </c>
    </row>
    <row r="6843" spans="1:22" ht="16.5" thickTop="1" thickBot="1">
      <c r="A6843" s="160" t="s">
        <v>121</v>
      </c>
      <c r="B6843" s="169" t="s">
        <v>137</v>
      </c>
      <c r="C6843" s="164">
        <f t="shared" si="3163"/>
        <v>12300000</v>
      </c>
      <c r="D6843" s="164">
        <f t="shared" si="3164"/>
        <v>2500000</v>
      </c>
      <c r="E6843" s="164">
        <f t="shared" si="3164"/>
        <v>3500000</v>
      </c>
      <c r="F6843" s="164">
        <f t="shared" si="3164"/>
        <v>4000000</v>
      </c>
      <c r="G6843" s="164">
        <f t="shared" si="3164"/>
        <v>2300000</v>
      </c>
      <c r="H6843" s="164">
        <f t="shared" si="3165"/>
        <v>0</v>
      </c>
      <c r="I6843" s="164">
        <f t="shared" si="3192"/>
        <v>0</v>
      </c>
      <c r="J6843" s="164">
        <f t="shared" si="3192"/>
        <v>0</v>
      </c>
      <c r="K6843" s="164">
        <f t="shared" si="3192"/>
        <v>0</v>
      </c>
      <c r="L6843" s="164">
        <f t="shared" si="3192"/>
        <v>0</v>
      </c>
      <c r="M6843" s="164">
        <f t="shared" si="3166"/>
        <v>12300000</v>
      </c>
      <c r="N6843" s="164">
        <f t="shared" si="3193"/>
        <v>2500000</v>
      </c>
      <c r="O6843" s="164">
        <f t="shared" si="3193"/>
        <v>3500000</v>
      </c>
      <c r="P6843" s="164">
        <f t="shared" si="3193"/>
        <v>4000000</v>
      </c>
      <c r="Q6843" s="164">
        <f t="shared" si="3193"/>
        <v>2300000</v>
      </c>
      <c r="R6843" s="164">
        <f t="shared" si="3167"/>
        <v>0</v>
      </c>
      <c r="S6843" s="164">
        <f t="shared" si="3194"/>
        <v>0</v>
      </c>
      <c r="T6843" s="164">
        <f t="shared" si="3194"/>
        <v>0</v>
      </c>
      <c r="U6843" s="164">
        <f t="shared" si="3194"/>
        <v>0</v>
      </c>
      <c r="V6843" s="164">
        <f t="shared" si="3194"/>
        <v>0</v>
      </c>
    </row>
    <row r="6844" spans="1:22" ht="16.5" thickTop="1" thickBot="1">
      <c r="A6844" s="160" t="s">
        <v>121</v>
      </c>
      <c r="B6844" s="170" t="s">
        <v>150</v>
      </c>
      <c r="C6844" s="164">
        <f t="shared" si="3163"/>
        <v>12300000</v>
      </c>
      <c r="D6844" s="164">
        <f t="shared" si="3164"/>
        <v>2500000</v>
      </c>
      <c r="E6844" s="164">
        <f t="shared" si="3164"/>
        <v>3500000</v>
      </c>
      <c r="F6844" s="164">
        <f t="shared" si="3164"/>
        <v>4000000</v>
      </c>
      <c r="G6844" s="164">
        <f t="shared" si="3164"/>
        <v>2300000</v>
      </c>
      <c r="H6844" s="164">
        <f t="shared" si="3165"/>
        <v>0</v>
      </c>
      <c r="I6844" s="164">
        <f t="shared" si="3192"/>
        <v>0</v>
      </c>
      <c r="J6844" s="164">
        <f t="shared" si="3192"/>
        <v>0</v>
      </c>
      <c r="K6844" s="164">
        <f t="shared" si="3192"/>
        <v>0</v>
      </c>
      <c r="L6844" s="164">
        <f t="shared" si="3192"/>
        <v>0</v>
      </c>
      <c r="M6844" s="164">
        <f t="shared" si="3166"/>
        <v>12300000</v>
      </c>
      <c r="N6844" s="164">
        <f t="shared" si="3193"/>
        <v>2500000</v>
      </c>
      <c r="O6844" s="164">
        <f t="shared" si="3193"/>
        <v>3500000</v>
      </c>
      <c r="P6844" s="164">
        <f t="shared" si="3193"/>
        <v>4000000</v>
      </c>
      <c r="Q6844" s="164">
        <f t="shared" si="3193"/>
        <v>2300000</v>
      </c>
      <c r="R6844" s="164">
        <f t="shared" si="3167"/>
        <v>0</v>
      </c>
      <c r="S6844" s="164">
        <f t="shared" si="3194"/>
        <v>0</v>
      </c>
      <c r="T6844" s="164">
        <f t="shared" si="3194"/>
        <v>0</v>
      </c>
      <c r="U6844" s="164">
        <f t="shared" si="3194"/>
        <v>0</v>
      </c>
      <c r="V6844" s="164">
        <f t="shared" si="3194"/>
        <v>0</v>
      </c>
    </row>
    <row r="6845" spans="1:22" ht="16.5" thickTop="1" thickBot="1">
      <c r="A6845" s="160" t="s">
        <v>121</v>
      </c>
      <c r="B6845" s="171" t="s">
        <v>145</v>
      </c>
      <c r="C6845" s="164">
        <f t="shared" si="3163"/>
        <v>12300000</v>
      </c>
      <c r="D6845" s="164">
        <f t="shared" si="3164"/>
        <v>2500000</v>
      </c>
      <c r="E6845" s="164">
        <f t="shared" si="3164"/>
        <v>3500000</v>
      </c>
      <c r="F6845" s="164">
        <f t="shared" si="3164"/>
        <v>4000000</v>
      </c>
      <c r="G6845" s="164">
        <f t="shared" si="3164"/>
        <v>2300000</v>
      </c>
      <c r="H6845" s="164">
        <f t="shared" si="3165"/>
        <v>0</v>
      </c>
      <c r="I6845" s="164">
        <f t="shared" si="3192"/>
        <v>0</v>
      </c>
      <c r="J6845" s="164">
        <f t="shared" si="3192"/>
        <v>0</v>
      </c>
      <c r="K6845" s="164">
        <f t="shared" si="3192"/>
        <v>0</v>
      </c>
      <c r="L6845" s="164">
        <f t="shared" si="3192"/>
        <v>0</v>
      </c>
      <c r="M6845" s="164">
        <f t="shared" si="3166"/>
        <v>12300000</v>
      </c>
      <c r="N6845" s="164">
        <f t="shared" si="3193"/>
        <v>2500000</v>
      </c>
      <c r="O6845" s="164">
        <f t="shared" si="3193"/>
        <v>3500000</v>
      </c>
      <c r="P6845" s="164">
        <f t="shared" si="3193"/>
        <v>4000000</v>
      </c>
      <c r="Q6845" s="164">
        <f t="shared" si="3193"/>
        <v>2300000</v>
      </c>
      <c r="R6845" s="164">
        <f t="shared" si="3167"/>
        <v>0</v>
      </c>
      <c r="S6845" s="164">
        <f t="shared" si="3194"/>
        <v>0</v>
      </c>
      <c r="T6845" s="164">
        <f t="shared" si="3194"/>
        <v>0</v>
      </c>
      <c r="U6845" s="164">
        <f t="shared" si="3194"/>
        <v>0</v>
      </c>
      <c r="V6845" s="164">
        <f t="shared" si="3194"/>
        <v>0</v>
      </c>
    </row>
    <row r="6846" spans="1:22" ht="31.5" thickTop="1" thickBot="1">
      <c r="A6846" s="160" t="s">
        <v>121</v>
      </c>
      <c r="B6846" s="172" t="s">
        <v>146</v>
      </c>
      <c r="C6846" s="164">
        <f t="shared" si="3163"/>
        <v>12300000</v>
      </c>
      <c r="D6846" s="164">
        <f t="shared" si="3164"/>
        <v>2500000</v>
      </c>
      <c r="E6846" s="164">
        <f t="shared" si="3164"/>
        <v>3500000</v>
      </c>
      <c r="F6846" s="164">
        <f t="shared" si="3164"/>
        <v>4000000</v>
      </c>
      <c r="G6846" s="164">
        <f t="shared" si="3164"/>
        <v>2300000</v>
      </c>
      <c r="H6846" s="164">
        <f t="shared" si="3165"/>
        <v>0</v>
      </c>
      <c r="I6846" s="164">
        <f t="shared" si="3192"/>
        <v>0</v>
      </c>
      <c r="J6846" s="164">
        <f t="shared" si="3192"/>
        <v>0</v>
      </c>
      <c r="K6846" s="164">
        <f t="shared" si="3192"/>
        <v>0</v>
      </c>
      <c r="L6846" s="164">
        <f t="shared" si="3192"/>
        <v>0</v>
      </c>
      <c r="M6846" s="164">
        <f t="shared" si="3166"/>
        <v>12300000</v>
      </c>
      <c r="N6846" s="164">
        <f t="shared" si="3193"/>
        <v>2500000</v>
      </c>
      <c r="O6846" s="164">
        <f t="shared" si="3193"/>
        <v>3500000</v>
      </c>
      <c r="P6846" s="164">
        <f t="shared" si="3193"/>
        <v>4000000</v>
      </c>
      <c r="Q6846" s="164">
        <f t="shared" si="3193"/>
        <v>2300000</v>
      </c>
      <c r="R6846" s="164">
        <f t="shared" si="3167"/>
        <v>0</v>
      </c>
      <c r="S6846" s="164">
        <f t="shared" si="3194"/>
        <v>0</v>
      </c>
      <c r="T6846" s="164">
        <f t="shared" si="3194"/>
        <v>0</v>
      </c>
      <c r="U6846" s="164">
        <f t="shared" si="3194"/>
        <v>0</v>
      </c>
      <c r="V6846" s="164">
        <f t="shared" si="3194"/>
        <v>0</v>
      </c>
    </row>
    <row r="6847" spans="1:22" ht="16.5" thickTop="1" thickBot="1">
      <c r="A6847" s="160" t="s">
        <v>121</v>
      </c>
      <c r="B6847" s="173" t="s">
        <v>148</v>
      </c>
      <c r="C6847" s="164">
        <f t="shared" si="3163"/>
        <v>12300000</v>
      </c>
      <c r="D6847" s="164">
        <f t="shared" si="3164"/>
        <v>2500000</v>
      </c>
      <c r="E6847" s="164">
        <f t="shared" si="3164"/>
        <v>3500000</v>
      </c>
      <c r="F6847" s="164">
        <f t="shared" si="3164"/>
        <v>4000000</v>
      </c>
      <c r="G6847" s="164">
        <f t="shared" si="3164"/>
        <v>2300000</v>
      </c>
      <c r="H6847" s="164">
        <f t="shared" si="3165"/>
        <v>0</v>
      </c>
      <c r="I6847" s="164">
        <v>0</v>
      </c>
      <c r="J6847" s="164">
        <v>0</v>
      </c>
      <c r="K6847" s="164">
        <v>0</v>
      </c>
      <c r="L6847" s="164">
        <v>0</v>
      </c>
      <c r="M6847" s="164">
        <f t="shared" si="3166"/>
        <v>12300000</v>
      </c>
      <c r="N6847" s="164">
        <v>2500000</v>
      </c>
      <c r="O6847" s="164">
        <v>3500000</v>
      </c>
      <c r="P6847" s="164">
        <v>4000000</v>
      </c>
      <c r="Q6847" s="164">
        <v>2300000</v>
      </c>
      <c r="R6847" s="164">
        <f t="shared" si="3167"/>
        <v>0</v>
      </c>
      <c r="S6847" s="164">
        <v>0</v>
      </c>
      <c r="T6847" s="164">
        <v>0</v>
      </c>
      <c r="U6847" s="164">
        <v>0</v>
      </c>
      <c r="V6847" s="164">
        <v>0</v>
      </c>
    </row>
    <row r="6848" spans="1:22" ht="16.5" thickTop="1" thickBot="1">
      <c r="A6848" s="160" t="s">
        <v>2272</v>
      </c>
      <c r="B6848" s="166" t="s">
        <v>2273</v>
      </c>
      <c r="C6848" s="164">
        <f t="shared" si="3163"/>
        <v>145000000</v>
      </c>
      <c r="D6848" s="164">
        <f t="shared" si="3164"/>
        <v>100000000</v>
      </c>
      <c r="E6848" s="164">
        <f t="shared" si="3164"/>
        <v>40000000</v>
      </c>
      <c r="F6848" s="164">
        <f t="shared" si="3164"/>
        <v>5000000</v>
      </c>
      <c r="G6848" s="164">
        <f t="shared" si="3164"/>
        <v>0</v>
      </c>
      <c r="H6848" s="164">
        <f t="shared" si="3165"/>
        <v>25000000</v>
      </c>
      <c r="I6848" s="164">
        <f>SUM(I6849,I6857)</f>
        <v>20000000</v>
      </c>
      <c r="J6848" s="164">
        <f>SUM(J6849,J6857)</f>
        <v>0</v>
      </c>
      <c r="K6848" s="164">
        <f>SUM(K6849,K6857)</f>
        <v>5000000</v>
      </c>
      <c r="L6848" s="164">
        <f>SUM(L6849,L6857)</f>
        <v>0</v>
      </c>
      <c r="M6848" s="164">
        <f t="shared" si="3166"/>
        <v>0</v>
      </c>
      <c r="N6848" s="164">
        <f>SUM(N6849,N6857)</f>
        <v>0</v>
      </c>
      <c r="O6848" s="164">
        <f>SUM(O6849,O6857)</f>
        <v>0</v>
      </c>
      <c r="P6848" s="164">
        <f>SUM(P6849,P6857)</f>
        <v>0</v>
      </c>
      <c r="Q6848" s="164">
        <f>SUM(Q6849,Q6857)</f>
        <v>0</v>
      </c>
      <c r="R6848" s="164">
        <f t="shared" si="3167"/>
        <v>120000000</v>
      </c>
      <c r="S6848" s="164">
        <f>SUM(S6849,S6857)</f>
        <v>80000000</v>
      </c>
      <c r="T6848" s="164">
        <f>SUM(T6849,T6857)</f>
        <v>40000000</v>
      </c>
      <c r="U6848" s="164">
        <f>SUM(U6849,U6857)</f>
        <v>0</v>
      </c>
      <c r="V6848" s="164">
        <f>SUM(V6849,V6857)</f>
        <v>0</v>
      </c>
    </row>
    <row r="6849" spans="1:22" ht="16.5" thickTop="1" thickBot="1">
      <c r="A6849" s="160" t="s">
        <v>121</v>
      </c>
      <c r="B6849" s="167" t="s">
        <v>99</v>
      </c>
      <c r="C6849" s="164">
        <f t="shared" si="3163"/>
        <v>25000000</v>
      </c>
      <c r="D6849" s="164">
        <f t="shared" si="3164"/>
        <v>20000000</v>
      </c>
      <c r="E6849" s="164">
        <f t="shared" si="3164"/>
        <v>0</v>
      </c>
      <c r="F6849" s="164">
        <f t="shared" si="3164"/>
        <v>5000000</v>
      </c>
      <c r="G6849" s="164">
        <f t="shared" si="3164"/>
        <v>0</v>
      </c>
      <c r="H6849" s="164">
        <f t="shared" si="3165"/>
        <v>25000000</v>
      </c>
      <c r="I6849" s="164">
        <f t="shared" ref="I6849:L6853" si="3195">SUM(I6850)</f>
        <v>20000000</v>
      </c>
      <c r="J6849" s="164">
        <f t="shared" si="3195"/>
        <v>0</v>
      </c>
      <c r="K6849" s="164">
        <f t="shared" si="3195"/>
        <v>5000000</v>
      </c>
      <c r="L6849" s="164">
        <f t="shared" si="3195"/>
        <v>0</v>
      </c>
      <c r="M6849" s="164">
        <f t="shared" si="3166"/>
        <v>0</v>
      </c>
      <c r="N6849" s="164">
        <f t="shared" ref="N6849:Q6853" si="3196">SUM(N6850)</f>
        <v>0</v>
      </c>
      <c r="O6849" s="164">
        <f t="shared" si="3196"/>
        <v>0</v>
      </c>
      <c r="P6849" s="164">
        <f t="shared" si="3196"/>
        <v>0</v>
      </c>
      <c r="Q6849" s="164">
        <f t="shared" si="3196"/>
        <v>0</v>
      </c>
      <c r="R6849" s="164">
        <f t="shared" si="3167"/>
        <v>0</v>
      </c>
      <c r="S6849" s="164">
        <f t="shared" ref="S6849:V6853" si="3197">SUM(S6850)</f>
        <v>0</v>
      </c>
      <c r="T6849" s="164">
        <f t="shared" si="3197"/>
        <v>0</v>
      </c>
      <c r="U6849" s="164">
        <f t="shared" si="3197"/>
        <v>0</v>
      </c>
      <c r="V6849" s="164">
        <f t="shared" si="3197"/>
        <v>0</v>
      </c>
    </row>
    <row r="6850" spans="1:22" ht="16.5" thickTop="1" thickBot="1">
      <c r="A6850" s="160" t="s">
        <v>121</v>
      </c>
      <c r="B6850" s="168" t="s">
        <v>15</v>
      </c>
      <c r="C6850" s="164">
        <f t="shared" si="3163"/>
        <v>25000000</v>
      </c>
      <c r="D6850" s="164">
        <f t="shared" si="3164"/>
        <v>20000000</v>
      </c>
      <c r="E6850" s="164">
        <f t="shared" si="3164"/>
        <v>0</v>
      </c>
      <c r="F6850" s="164">
        <f t="shared" si="3164"/>
        <v>5000000</v>
      </c>
      <c r="G6850" s="164">
        <f t="shared" si="3164"/>
        <v>0</v>
      </c>
      <c r="H6850" s="164">
        <f t="shared" si="3165"/>
        <v>25000000</v>
      </c>
      <c r="I6850" s="164">
        <f t="shared" si="3195"/>
        <v>20000000</v>
      </c>
      <c r="J6850" s="164">
        <f t="shared" si="3195"/>
        <v>0</v>
      </c>
      <c r="K6850" s="164">
        <f t="shared" si="3195"/>
        <v>5000000</v>
      </c>
      <c r="L6850" s="164">
        <f t="shared" si="3195"/>
        <v>0</v>
      </c>
      <c r="M6850" s="164">
        <f t="shared" si="3166"/>
        <v>0</v>
      </c>
      <c r="N6850" s="164">
        <f t="shared" si="3196"/>
        <v>0</v>
      </c>
      <c r="O6850" s="164">
        <f t="shared" si="3196"/>
        <v>0</v>
      </c>
      <c r="P6850" s="164">
        <f t="shared" si="3196"/>
        <v>0</v>
      </c>
      <c r="Q6850" s="164">
        <f t="shared" si="3196"/>
        <v>0</v>
      </c>
      <c r="R6850" s="164">
        <f t="shared" si="3167"/>
        <v>0</v>
      </c>
      <c r="S6850" s="164">
        <f t="shared" si="3197"/>
        <v>0</v>
      </c>
      <c r="T6850" s="164">
        <f t="shared" si="3197"/>
        <v>0</v>
      </c>
      <c r="U6850" s="164">
        <f t="shared" si="3197"/>
        <v>0</v>
      </c>
      <c r="V6850" s="164">
        <f t="shared" si="3197"/>
        <v>0</v>
      </c>
    </row>
    <row r="6851" spans="1:22" ht="16.5" thickTop="1" thickBot="1">
      <c r="A6851" s="160" t="s">
        <v>121</v>
      </c>
      <c r="B6851" s="169" t="s">
        <v>137</v>
      </c>
      <c r="C6851" s="164">
        <f t="shared" si="3163"/>
        <v>25000000</v>
      </c>
      <c r="D6851" s="164">
        <f t="shared" si="3164"/>
        <v>20000000</v>
      </c>
      <c r="E6851" s="164">
        <f t="shared" si="3164"/>
        <v>0</v>
      </c>
      <c r="F6851" s="164">
        <f t="shared" si="3164"/>
        <v>5000000</v>
      </c>
      <c r="G6851" s="164">
        <f t="shared" si="3164"/>
        <v>0</v>
      </c>
      <c r="H6851" s="164">
        <f t="shared" si="3165"/>
        <v>25000000</v>
      </c>
      <c r="I6851" s="164">
        <f t="shared" si="3195"/>
        <v>20000000</v>
      </c>
      <c r="J6851" s="164">
        <f t="shared" si="3195"/>
        <v>0</v>
      </c>
      <c r="K6851" s="164">
        <f t="shared" si="3195"/>
        <v>5000000</v>
      </c>
      <c r="L6851" s="164">
        <f t="shared" si="3195"/>
        <v>0</v>
      </c>
      <c r="M6851" s="164">
        <f t="shared" si="3166"/>
        <v>0</v>
      </c>
      <c r="N6851" s="164">
        <f t="shared" si="3196"/>
        <v>0</v>
      </c>
      <c r="O6851" s="164">
        <f t="shared" si="3196"/>
        <v>0</v>
      </c>
      <c r="P6851" s="164">
        <f t="shared" si="3196"/>
        <v>0</v>
      </c>
      <c r="Q6851" s="164">
        <f t="shared" si="3196"/>
        <v>0</v>
      </c>
      <c r="R6851" s="164">
        <f t="shared" si="3167"/>
        <v>0</v>
      </c>
      <c r="S6851" s="164">
        <f t="shared" si="3197"/>
        <v>0</v>
      </c>
      <c r="T6851" s="164">
        <f t="shared" si="3197"/>
        <v>0</v>
      </c>
      <c r="U6851" s="164">
        <f t="shared" si="3197"/>
        <v>0</v>
      </c>
      <c r="V6851" s="164">
        <f t="shared" si="3197"/>
        <v>0</v>
      </c>
    </row>
    <row r="6852" spans="1:22" ht="16.5" thickTop="1" thickBot="1">
      <c r="A6852" s="160" t="s">
        <v>121</v>
      </c>
      <c r="B6852" s="170" t="s">
        <v>150</v>
      </c>
      <c r="C6852" s="164">
        <f t="shared" si="3163"/>
        <v>25000000</v>
      </c>
      <c r="D6852" s="164">
        <f t="shared" si="3164"/>
        <v>20000000</v>
      </c>
      <c r="E6852" s="164">
        <f t="shared" si="3164"/>
        <v>0</v>
      </c>
      <c r="F6852" s="164">
        <f t="shared" si="3164"/>
        <v>5000000</v>
      </c>
      <c r="G6852" s="164">
        <f t="shared" si="3164"/>
        <v>0</v>
      </c>
      <c r="H6852" s="164">
        <f t="shared" si="3165"/>
        <v>25000000</v>
      </c>
      <c r="I6852" s="164">
        <f t="shared" si="3195"/>
        <v>20000000</v>
      </c>
      <c r="J6852" s="164">
        <f t="shared" si="3195"/>
        <v>0</v>
      </c>
      <c r="K6852" s="164">
        <f t="shared" si="3195"/>
        <v>5000000</v>
      </c>
      <c r="L6852" s="164">
        <f t="shared" si="3195"/>
        <v>0</v>
      </c>
      <c r="M6852" s="164">
        <f t="shared" si="3166"/>
        <v>0</v>
      </c>
      <c r="N6852" s="164">
        <f t="shared" si="3196"/>
        <v>0</v>
      </c>
      <c r="O6852" s="164">
        <f t="shared" si="3196"/>
        <v>0</v>
      </c>
      <c r="P6852" s="164">
        <f t="shared" si="3196"/>
        <v>0</v>
      </c>
      <c r="Q6852" s="164">
        <f t="shared" si="3196"/>
        <v>0</v>
      </c>
      <c r="R6852" s="164">
        <f t="shared" si="3167"/>
        <v>0</v>
      </c>
      <c r="S6852" s="164">
        <f t="shared" si="3197"/>
        <v>0</v>
      </c>
      <c r="T6852" s="164">
        <f t="shared" si="3197"/>
        <v>0</v>
      </c>
      <c r="U6852" s="164">
        <f t="shared" si="3197"/>
        <v>0</v>
      </c>
      <c r="V6852" s="164">
        <f t="shared" si="3197"/>
        <v>0</v>
      </c>
    </row>
    <row r="6853" spans="1:22" ht="16.5" thickTop="1" thickBot="1">
      <c r="A6853" s="160" t="s">
        <v>121</v>
      </c>
      <c r="B6853" s="171" t="s">
        <v>145</v>
      </c>
      <c r="C6853" s="164">
        <f t="shared" si="3163"/>
        <v>25000000</v>
      </c>
      <c r="D6853" s="164">
        <f t="shared" si="3164"/>
        <v>20000000</v>
      </c>
      <c r="E6853" s="164">
        <f t="shared" si="3164"/>
        <v>0</v>
      </c>
      <c r="F6853" s="164">
        <f t="shared" si="3164"/>
        <v>5000000</v>
      </c>
      <c r="G6853" s="164">
        <f t="shared" ref="G6853:G6916" si="3198">SUM(L6853,Q6853,V6853)</f>
        <v>0</v>
      </c>
      <c r="H6853" s="164">
        <f t="shared" si="3165"/>
        <v>25000000</v>
      </c>
      <c r="I6853" s="164">
        <f t="shared" si="3195"/>
        <v>20000000</v>
      </c>
      <c r="J6853" s="164">
        <f t="shared" si="3195"/>
        <v>0</v>
      </c>
      <c r="K6853" s="164">
        <f t="shared" si="3195"/>
        <v>5000000</v>
      </c>
      <c r="L6853" s="164">
        <f t="shared" si="3195"/>
        <v>0</v>
      </c>
      <c r="M6853" s="164">
        <f t="shared" si="3166"/>
        <v>0</v>
      </c>
      <c r="N6853" s="164">
        <f t="shared" si="3196"/>
        <v>0</v>
      </c>
      <c r="O6853" s="164">
        <f t="shared" si="3196"/>
        <v>0</v>
      </c>
      <c r="P6853" s="164">
        <f t="shared" si="3196"/>
        <v>0</v>
      </c>
      <c r="Q6853" s="164">
        <f t="shared" si="3196"/>
        <v>0</v>
      </c>
      <c r="R6853" s="164">
        <f t="shared" si="3167"/>
        <v>0</v>
      </c>
      <c r="S6853" s="164">
        <f t="shared" si="3197"/>
        <v>0</v>
      </c>
      <c r="T6853" s="164">
        <f t="shared" si="3197"/>
        <v>0</v>
      </c>
      <c r="U6853" s="164">
        <f t="shared" si="3197"/>
        <v>0</v>
      </c>
      <c r="V6853" s="164">
        <f t="shared" si="3197"/>
        <v>0</v>
      </c>
    </row>
    <row r="6854" spans="1:22" ht="31.5" thickTop="1" thickBot="1">
      <c r="A6854" s="160" t="s">
        <v>121</v>
      </c>
      <c r="B6854" s="172" t="s">
        <v>146</v>
      </c>
      <c r="C6854" s="164">
        <f t="shared" ref="C6854:C6917" si="3199">SUM(D6854:G6854)</f>
        <v>25000000</v>
      </c>
      <c r="D6854" s="164">
        <f t="shared" ref="D6854:G6917" si="3200">SUM(I6854,N6854,S6854)</f>
        <v>20000000</v>
      </c>
      <c r="E6854" s="164">
        <f t="shared" si="3200"/>
        <v>0</v>
      </c>
      <c r="F6854" s="164">
        <f t="shared" si="3200"/>
        <v>5000000</v>
      </c>
      <c r="G6854" s="164">
        <f t="shared" si="3198"/>
        <v>0</v>
      </c>
      <c r="H6854" s="164">
        <f t="shared" ref="H6854:H6917" si="3201">SUM(I6854:L6854)</f>
        <v>25000000</v>
      </c>
      <c r="I6854" s="164">
        <f>SUM(I6855:I6856)</f>
        <v>20000000</v>
      </c>
      <c r="J6854" s="164">
        <f>SUM(J6855:J6856)</f>
        <v>0</v>
      </c>
      <c r="K6854" s="164">
        <f>SUM(K6855:K6856)</f>
        <v>5000000</v>
      </c>
      <c r="L6854" s="164">
        <f>SUM(L6855:L6856)</f>
        <v>0</v>
      </c>
      <c r="M6854" s="164">
        <f t="shared" ref="M6854:M6917" si="3202">SUM(N6854:Q6854)</f>
        <v>0</v>
      </c>
      <c r="N6854" s="164">
        <f>SUM(N6855:N6856)</f>
        <v>0</v>
      </c>
      <c r="O6854" s="164">
        <f>SUM(O6855:O6856)</f>
        <v>0</v>
      </c>
      <c r="P6854" s="164">
        <f>SUM(P6855:P6856)</f>
        <v>0</v>
      </c>
      <c r="Q6854" s="164">
        <f>SUM(Q6855:Q6856)</f>
        <v>0</v>
      </c>
      <c r="R6854" s="164">
        <f t="shared" ref="R6854:R6917" si="3203">SUM(S6854:V6854)</f>
        <v>0</v>
      </c>
      <c r="S6854" s="164">
        <f>SUM(S6855:S6856)</f>
        <v>0</v>
      </c>
      <c r="T6854" s="164">
        <f>SUM(T6855:T6856)</f>
        <v>0</v>
      </c>
      <c r="U6854" s="164">
        <f>SUM(U6855:U6856)</f>
        <v>0</v>
      </c>
      <c r="V6854" s="164">
        <f>SUM(V6855:V6856)</f>
        <v>0</v>
      </c>
    </row>
    <row r="6855" spans="1:22" ht="16.5" thickTop="1" thickBot="1">
      <c r="A6855" s="160" t="s">
        <v>121</v>
      </c>
      <c r="B6855" s="173" t="s">
        <v>143</v>
      </c>
      <c r="C6855" s="164">
        <f t="shared" si="3199"/>
        <v>25000000</v>
      </c>
      <c r="D6855" s="164">
        <f t="shared" si="3200"/>
        <v>20000000</v>
      </c>
      <c r="E6855" s="164">
        <f t="shared" si="3200"/>
        <v>5000000</v>
      </c>
      <c r="F6855" s="164">
        <f t="shared" si="3200"/>
        <v>0</v>
      </c>
      <c r="G6855" s="164">
        <f t="shared" si="3198"/>
        <v>0</v>
      </c>
      <c r="H6855" s="164">
        <f t="shared" si="3201"/>
        <v>25000000</v>
      </c>
      <c r="I6855" s="164">
        <v>20000000</v>
      </c>
      <c r="J6855" s="164">
        <v>5000000</v>
      </c>
      <c r="K6855" s="164">
        <v>0</v>
      </c>
      <c r="L6855" s="164">
        <v>0</v>
      </c>
      <c r="M6855" s="164">
        <f t="shared" si="3202"/>
        <v>0</v>
      </c>
      <c r="N6855" s="164">
        <v>0</v>
      </c>
      <c r="O6855" s="164">
        <v>0</v>
      </c>
      <c r="P6855" s="164">
        <v>0</v>
      </c>
      <c r="Q6855" s="164">
        <v>0</v>
      </c>
      <c r="R6855" s="164">
        <f t="shared" si="3203"/>
        <v>0</v>
      </c>
      <c r="S6855" s="164">
        <v>0</v>
      </c>
      <c r="T6855" s="164">
        <v>0</v>
      </c>
      <c r="U6855" s="164">
        <v>0</v>
      </c>
      <c r="V6855" s="164">
        <v>0</v>
      </c>
    </row>
    <row r="6856" spans="1:22" ht="16.5" thickTop="1" thickBot="1">
      <c r="A6856" s="160" t="s">
        <v>121</v>
      </c>
      <c r="B6856" s="173" t="s">
        <v>148</v>
      </c>
      <c r="C6856" s="164">
        <f t="shared" si="3199"/>
        <v>0</v>
      </c>
      <c r="D6856" s="164">
        <f t="shared" si="3200"/>
        <v>0</v>
      </c>
      <c r="E6856" s="164">
        <f t="shared" si="3200"/>
        <v>-5000000</v>
      </c>
      <c r="F6856" s="164">
        <f t="shared" si="3200"/>
        <v>5000000</v>
      </c>
      <c r="G6856" s="164">
        <f t="shared" si="3198"/>
        <v>0</v>
      </c>
      <c r="H6856" s="164">
        <f t="shared" si="3201"/>
        <v>0</v>
      </c>
      <c r="I6856" s="164">
        <v>0</v>
      </c>
      <c r="J6856" s="164">
        <v>-5000000</v>
      </c>
      <c r="K6856" s="164">
        <v>5000000</v>
      </c>
      <c r="L6856" s="164">
        <v>0</v>
      </c>
      <c r="M6856" s="164">
        <f t="shared" si="3202"/>
        <v>0</v>
      </c>
      <c r="N6856" s="164">
        <v>0</v>
      </c>
      <c r="O6856" s="164">
        <v>0</v>
      </c>
      <c r="P6856" s="164">
        <v>0</v>
      </c>
      <c r="Q6856" s="164">
        <v>0</v>
      </c>
      <c r="R6856" s="164">
        <f t="shared" si="3203"/>
        <v>0</v>
      </c>
      <c r="S6856" s="164">
        <v>0</v>
      </c>
      <c r="T6856" s="164">
        <v>0</v>
      </c>
      <c r="U6856" s="164">
        <v>0</v>
      </c>
      <c r="V6856" s="164">
        <v>0</v>
      </c>
    </row>
    <row r="6857" spans="1:22" ht="16.5" thickTop="1" thickBot="1">
      <c r="A6857" s="160" t="s">
        <v>121</v>
      </c>
      <c r="B6857" s="167" t="s">
        <v>156</v>
      </c>
      <c r="C6857" s="164">
        <f t="shared" si="3199"/>
        <v>120000000</v>
      </c>
      <c r="D6857" s="164">
        <f t="shared" si="3200"/>
        <v>80000000</v>
      </c>
      <c r="E6857" s="164">
        <f t="shared" si="3200"/>
        <v>40000000</v>
      </c>
      <c r="F6857" s="164">
        <f t="shared" si="3200"/>
        <v>0</v>
      </c>
      <c r="G6857" s="164">
        <f t="shared" si="3198"/>
        <v>0</v>
      </c>
      <c r="H6857" s="164">
        <f t="shared" si="3201"/>
        <v>0</v>
      </c>
      <c r="I6857" s="164">
        <v>0</v>
      </c>
      <c r="J6857" s="164">
        <v>0</v>
      </c>
      <c r="K6857" s="164">
        <v>0</v>
      </c>
      <c r="L6857" s="164">
        <v>0</v>
      </c>
      <c r="M6857" s="164">
        <f t="shared" si="3202"/>
        <v>0</v>
      </c>
      <c r="N6857" s="164">
        <v>0</v>
      </c>
      <c r="O6857" s="164">
        <v>0</v>
      </c>
      <c r="P6857" s="164">
        <v>0</v>
      </c>
      <c r="Q6857" s="164">
        <v>0</v>
      </c>
      <c r="R6857" s="164">
        <f t="shared" si="3203"/>
        <v>120000000</v>
      </c>
      <c r="S6857" s="164">
        <v>80000000</v>
      </c>
      <c r="T6857" s="164">
        <v>40000000</v>
      </c>
      <c r="U6857" s="164">
        <v>0</v>
      </c>
      <c r="V6857" s="164">
        <v>0</v>
      </c>
    </row>
    <row r="6858" spans="1:22" ht="46.5" thickTop="1" thickBot="1">
      <c r="A6858" s="160" t="s">
        <v>2274</v>
      </c>
      <c r="B6858" s="165" t="s">
        <v>2275</v>
      </c>
      <c r="C6858" s="164">
        <f t="shared" si="3199"/>
        <v>30000000</v>
      </c>
      <c r="D6858" s="164">
        <f t="shared" si="3200"/>
        <v>2000000</v>
      </c>
      <c r="E6858" s="164">
        <f t="shared" si="3200"/>
        <v>3000000</v>
      </c>
      <c r="F6858" s="164">
        <f t="shared" si="3200"/>
        <v>10000000</v>
      </c>
      <c r="G6858" s="164">
        <f t="shared" si="3198"/>
        <v>15000000</v>
      </c>
      <c r="H6858" s="164">
        <f t="shared" si="3201"/>
        <v>30000000</v>
      </c>
      <c r="I6858" s="164">
        <f t="shared" ref="I6858:L6865" si="3204">SUM(I6866)</f>
        <v>2000000</v>
      </c>
      <c r="J6858" s="164">
        <f t="shared" si="3204"/>
        <v>3000000</v>
      </c>
      <c r="K6858" s="164">
        <f t="shared" si="3204"/>
        <v>10000000</v>
      </c>
      <c r="L6858" s="164">
        <f t="shared" si="3204"/>
        <v>15000000</v>
      </c>
      <c r="M6858" s="164">
        <f t="shared" si="3202"/>
        <v>0</v>
      </c>
      <c r="N6858" s="164">
        <f t="shared" ref="N6858:Q6865" si="3205">SUM(N6866)</f>
        <v>0</v>
      </c>
      <c r="O6858" s="164">
        <f t="shared" si="3205"/>
        <v>0</v>
      </c>
      <c r="P6858" s="164">
        <f t="shared" si="3205"/>
        <v>0</v>
      </c>
      <c r="Q6858" s="164">
        <f t="shared" si="3205"/>
        <v>0</v>
      </c>
      <c r="R6858" s="164">
        <f t="shared" si="3203"/>
        <v>0</v>
      </c>
      <c r="S6858" s="164">
        <f t="shared" ref="S6858:V6865" si="3206">SUM(S6866)</f>
        <v>0</v>
      </c>
      <c r="T6858" s="164">
        <f t="shared" si="3206"/>
        <v>0</v>
      </c>
      <c r="U6858" s="164">
        <f t="shared" si="3206"/>
        <v>0</v>
      </c>
      <c r="V6858" s="164">
        <f t="shared" si="3206"/>
        <v>0</v>
      </c>
    </row>
    <row r="6859" spans="1:22" ht="16.5" thickTop="1" thickBot="1">
      <c r="A6859" s="160" t="s">
        <v>121</v>
      </c>
      <c r="B6859" s="166" t="s">
        <v>99</v>
      </c>
      <c r="C6859" s="164">
        <f t="shared" si="3199"/>
        <v>30000000</v>
      </c>
      <c r="D6859" s="164">
        <f t="shared" si="3200"/>
        <v>2000000</v>
      </c>
      <c r="E6859" s="164">
        <f t="shared" si="3200"/>
        <v>3000000</v>
      </c>
      <c r="F6859" s="164">
        <f t="shared" si="3200"/>
        <v>10000000</v>
      </c>
      <c r="G6859" s="164">
        <f t="shared" si="3198"/>
        <v>15000000</v>
      </c>
      <c r="H6859" s="164">
        <f t="shared" si="3201"/>
        <v>30000000</v>
      </c>
      <c r="I6859" s="164">
        <f t="shared" si="3204"/>
        <v>2000000</v>
      </c>
      <c r="J6859" s="164">
        <f t="shared" si="3204"/>
        <v>3000000</v>
      </c>
      <c r="K6859" s="164">
        <f t="shared" si="3204"/>
        <v>10000000</v>
      </c>
      <c r="L6859" s="164">
        <f t="shared" si="3204"/>
        <v>15000000</v>
      </c>
      <c r="M6859" s="164">
        <f t="shared" si="3202"/>
        <v>0</v>
      </c>
      <c r="N6859" s="164">
        <f t="shared" si="3205"/>
        <v>0</v>
      </c>
      <c r="O6859" s="164">
        <f t="shared" si="3205"/>
        <v>0</v>
      </c>
      <c r="P6859" s="164">
        <f t="shared" si="3205"/>
        <v>0</v>
      </c>
      <c r="Q6859" s="164">
        <f t="shared" si="3205"/>
        <v>0</v>
      </c>
      <c r="R6859" s="164">
        <f t="shared" si="3203"/>
        <v>0</v>
      </c>
      <c r="S6859" s="164">
        <f t="shared" si="3206"/>
        <v>0</v>
      </c>
      <c r="T6859" s="164">
        <f t="shared" si="3206"/>
        <v>0</v>
      </c>
      <c r="U6859" s="164">
        <f t="shared" si="3206"/>
        <v>0</v>
      </c>
      <c r="V6859" s="164">
        <f t="shared" si="3206"/>
        <v>0</v>
      </c>
    </row>
    <row r="6860" spans="1:22" ht="16.5" thickTop="1" thickBot="1">
      <c r="A6860" s="160" t="s">
        <v>121</v>
      </c>
      <c r="B6860" s="167" t="s">
        <v>15</v>
      </c>
      <c r="C6860" s="164">
        <f t="shared" si="3199"/>
        <v>30000000</v>
      </c>
      <c r="D6860" s="164">
        <f t="shared" si="3200"/>
        <v>2000000</v>
      </c>
      <c r="E6860" s="164">
        <f t="shared" si="3200"/>
        <v>3000000</v>
      </c>
      <c r="F6860" s="164">
        <f t="shared" si="3200"/>
        <v>10000000</v>
      </c>
      <c r="G6860" s="164">
        <f t="shared" si="3198"/>
        <v>15000000</v>
      </c>
      <c r="H6860" s="164">
        <f t="shared" si="3201"/>
        <v>30000000</v>
      </c>
      <c r="I6860" s="164">
        <f t="shared" si="3204"/>
        <v>2000000</v>
      </c>
      <c r="J6860" s="164">
        <f t="shared" si="3204"/>
        <v>3000000</v>
      </c>
      <c r="K6860" s="164">
        <f t="shared" si="3204"/>
        <v>10000000</v>
      </c>
      <c r="L6860" s="164">
        <f t="shared" si="3204"/>
        <v>15000000</v>
      </c>
      <c r="M6860" s="164">
        <f t="shared" si="3202"/>
        <v>0</v>
      </c>
      <c r="N6860" s="164">
        <f t="shared" si="3205"/>
        <v>0</v>
      </c>
      <c r="O6860" s="164">
        <f t="shared" si="3205"/>
        <v>0</v>
      </c>
      <c r="P6860" s="164">
        <f t="shared" si="3205"/>
        <v>0</v>
      </c>
      <c r="Q6860" s="164">
        <f t="shared" si="3205"/>
        <v>0</v>
      </c>
      <c r="R6860" s="164">
        <f t="shared" si="3203"/>
        <v>0</v>
      </c>
      <c r="S6860" s="164">
        <f t="shared" si="3206"/>
        <v>0</v>
      </c>
      <c r="T6860" s="164">
        <f t="shared" si="3206"/>
        <v>0</v>
      </c>
      <c r="U6860" s="164">
        <f t="shared" si="3206"/>
        <v>0</v>
      </c>
      <c r="V6860" s="164">
        <f t="shared" si="3206"/>
        <v>0</v>
      </c>
    </row>
    <row r="6861" spans="1:22" ht="16.5" thickTop="1" thickBot="1">
      <c r="A6861" s="160" t="s">
        <v>121</v>
      </c>
      <c r="B6861" s="168" t="s">
        <v>137</v>
      </c>
      <c r="C6861" s="164">
        <f t="shared" si="3199"/>
        <v>30000000</v>
      </c>
      <c r="D6861" s="164">
        <f t="shared" si="3200"/>
        <v>2000000</v>
      </c>
      <c r="E6861" s="164">
        <f t="shared" si="3200"/>
        <v>3000000</v>
      </c>
      <c r="F6861" s="164">
        <f t="shared" si="3200"/>
        <v>10000000</v>
      </c>
      <c r="G6861" s="164">
        <f t="shared" si="3198"/>
        <v>15000000</v>
      </c>
      <c r="H6861" s="164">
        <f t="shared" si="3201"/>
        <v>30000000</v>
      </c>
      <c r="I6861" s="164">
        <f t="shared" si="3204"/>
        <v>2000000</v>
      </c>
      <c r="J6861" s="164">
        <f t="shared" si="3204"/>
        <v>3000000</v>
      </c>
      <c r="K6861" s="164">
        <f t="shared" si="3204"/>
        <v>10000000</v>
      </c>
      <c r="L6861" s="164">
        <f t="shared" si="3204"/>
        <v>15000000</v>
      </c>
      <c r="M6861" s="164">
        <f t="shared" si="3202"/>
        <v>0</v>
      </c>
      <c r="N6861" s="164">
        <f t="shared" si="3205"/>
        <v>0</v>
      </c>
      <c r="O6861" s="164">
        <f t="shared" si="3205"/>
        <v>0</v>
      </c>
      <c r="P6861" s="164">
        <f t="shared" si="3205"/>
        <v>0</v>
      </c>
      <c r="Q6861" s="164">
        <f t="shared" si="3205"/>
        <v>0</v>
      </c>
      <c r="R6861" s="164">
        <f t="shared" si="3203"/>
        <v>0</v>
      </c>
      <c r="S6861" s="164">
        <f t="shared" si="3206"/>
        <v>0</v>
      </c>
      <c r="T6861" s="164">
        <f t="shared" si="3206"/>
        <v>0</v>
      </c>
      <c r="U6861" s="164">
        <f t="shared" si="3206"/>
        <v>0</v>
      </c>
      <c r="V6861" s="164">
        <f t="shared" si="3206"/>
        <v>0</v>
      </c>
    </row>
    <row r="6862" spans="1:22" ht="16.5" thickTop="1" thickBot="1">
      <c r="A6862" s="160" t="s">
        <v>121</v>
      </c>
      <c r="B6862" s="169" t="s">
        <v>150</v>
      </c>
      <c r="C6862" s="164">
        <f t="shared" si="3199"/>
        <v>30000000</v>
      </c>
      <c r="D6862" s="164">
        <f t="shared" si="3200"/>
        <v>2000000</v>
      </c>
      <c r="E6862" s="164">
        <f t="shared" si="3200"/>
        <v>3000000</v>
      </c>
      <c r="F6862" s="164">
        <f t="shared" si="3200"/>
        <v>10000000</v>
      </c>
      <c r="G6862" s="164">
        <f t="shared" si="3198"/>
        <v>15000000</v>
      </c>
      <c r="H6862" s="164">
        <f t="shared" si="3201"/>
        <v>30000000</v>
      </c>
      <c r="I6862" s="164">
        <f t="shared" si="3204"/>
        <v>2000000</v>
      </c>
      <c r="J6862" s="164">
        <f t="shared" si="3204"/>
        <v>3000000</v>
      </c>
      <c r="K6862" s="164">
        <f t="shared" si="3204"/>
        <v>10000000</v>
      </c>
      <c r="L6862" s="164">
        <f t="shared" si="3204"/>
        <v>15000000</v>
      </c>
      <c r="M6862" s="164">
        <f t="shared" si="3202"/>
        <v>0</v>
      </c>
      <c r="N6862" s="164">
        <f t="shared" si="3205"/>
        <v>0</v>
      </c>
      <c r="O6862" s="164">
        <f t="shared" si="3205"/>
        <v>0</v>
      </c>
      <c r="P6862" s="164">
        <f t="shared" si="3205"/>
        <v>0</v>
      </c>
      <c r="Q6862" s="164">
        <f t="shared" si="3205"/>
        <v>0</v>
      </c>
      <c r="R6862" s="164">
        <f t="shared" si="3203"/>
        <v>0</v>
      </c>
      <c r="S6862" s="164">
        <f t="shared" si="3206"/>
        <v>0</v>
      </c>
      <c r="T6862" s="164">
        <f t="shared" si="3206"/>
        <v>0</v>
      </c>
      <c r="U6862" s="164">
        <f t="shared" si="3206"/>
        <v>0</v>
      </c>
      <c r="V6862" s="164">
        <f t="shared" si="3206"/>
        <v>0</v>
      </c>
    </row>
    <row r="6863" spans="1:22" ht="16.5" thickTop="1" thickBot="1">
      <c r="A6863" s="160" t="s">
        <v>121</v>
      </c>
      <c r="B6863" s="170" t="s">
        <v>145</v>
      </c>
      <c r="C6863" s="164">
        <f t="shared" si="3199"/>
        <v>30000000</v>
      </c>
      <c r="D6863" s="164">
        <f t="shared" si="3200"/>
        <v>2000000</v>
      </c>
      <c r="E6863" s="164">
        <f t="shared" si="3200"/>
        <v>3000000</v>
      </c>
      <c r="F6863" s="164">
        <f t="shared" si="3200"/>
        <v>10000000</v>
      </c>
      <c r="G6863" s="164">
        <f t="shared" si="3198"/>
        <v>15000000</v>
      </c>
      <c r="H6863" s="164">
        <f t="shared" si="3201"/>
        <v>30000000</v>
      </c>
      <c r="I6863" s="164">
        <f t="shared" si="3204"/>
        <v>2000000</v>
      </c>
      <c r="J6863" s="164">
        <f t="shared" si="3204"/>
        <v>3000000</v>
      </c>
      <c r="K6863" s="164">
        <f t="shared" si="3204"/>
        <v>10000000</v>
      </c>
      <c r="L6863" s="164">
        <f t="shared" si="3204"/>
        <v>15000000</v>
      </c>
      <c r="M6863" s="164">
        <f t="shared" si="3202"/>
        <v>0</v>
      </c>
      <c r="N6863" s="164">
        <f t="shared" si="3205"/>
        <v>0</v>
      </c>
      <c r="O6863" s="164">
        <f t="shared" si="3205"/>
        <v>0</v>
      </c>
      <c r="P6863" s="164">
        <f t="shared" si="3205"/>
        <v>0</v>
      </c>
      <c r="Q6863" s="164">
        <f t="shared" si="3205"/>
        <v>0</v>
      </c>
      <c r="R6863" s="164">
        <f t="shared" si="3203"/>
        <v>0</v>
      </c>
      <c r="S6863" s="164">
        <f t="shared" si="3206"/>
        <v>0</v>
      </c>
      <c r="T6863" s="164">
        <f t="shared" si="3206"/>
        <v>0</v>
      </c>
      <c r="U6863" s="164">
        <f t="shared" si="3206"/>
        <v>0</v>
      </c>
      <c r="V6863" s="164">
        <f t="shared" si="3206"/>
        <v>0</v>
      </c>
    </row>
    <row r="6864" spans="1:22" ht="16.5" thickTop="1" thickBot="1">
      <c r="A6864" s="160" t="s">
        <v>121</v>
      </c>
      <c r="B6864" s="171" t="s">
        <v>146</v>
      </c>
      <c r="C6864" s="164">
        <f t="shared" si="3199"/>
        <v>30000000</v>
      </c>
      <c r="D6864" s="164">
        <f t="shared" si="3200"/>
        <v>2000000</v>
      </c>
      <c r="E6864" s="164">
        <f t="shared" si="3200"/>
        <v>3000000</v>
      </c>
      <c r="F6864" s="164">
        <f t="shared" si="3200"/>
        <v>10000000</v>
      </c>
      <c r="G6864" s="164">
        <f t="shared" si="3198"/>
        <v>15000000</v>
      </c>
      <c r="H6864" s="164">
        <f t="shared" si="3201"/>
        <v>30000000</v>
      </c>
      <c r="I6864" s="164">
        <f t="shared" si="3204"/>
        <v>2000000</v>
      </c>
      <c r="J6864" s="164">
        <f t="shared" si="3204"/>
        <v>3000000</v>
      </c>
      <c r="K6864" s="164">
        <f t="shared" si="3204"/>
        <v>10000000</v>
      </c>
      <c r="L6864" s="164">
        <f t="shared" si="3204"/>
        <v>15000000</v>
      </c>
      <c r="M6864" s="164">
        <f t="shared" si="3202"/>
        <v>0</v>
      </c>
      <c r="N6864" s="164">
        <f t="shared" si="3205"/>
        <v>0</v>
      </c>
      <c r="O6864" s="164">
        <f t="shared" si="3205"/>
        <v>0</v>
      </c>
      <c r="P6864" s="164">
        <f t="shared" si="3205"/>
        <v>0</v>
      </c>
      <c r="Q6864" s="164">
        <f t="shared" si="3205"/>
        <v>0</v>
      </c>
      <c r="R6864" s="164">
        <f t="shared" si="3203"/>
        <v>0</v>
      </c>
      <c r="S6864" s="164">
        <f t="shared" si="3206"/>
        <v>0</v>
      </c>
      <c r="T6864" s="164">
        <f t="shared" si="3206"/>
        <v>0</v>
      </c>
      <c r="U6864" s="164">
        <f t="shared" si="3206"/>
        <v>0</v>
      </c>
      <c r="V6864" s="164">
        <f t="shared" si="3206"/>
        <v>0</v>
      </c>
    </row>
    <row r="6865" spans="1:22" ht="16.5" thickTop="1" thickBot="1">
      <c r="A6865" s="160" t="s">
        <v>121</v>
      </c>
      <c r="B6865" s="172" t="s">
        <v>148</v>
      </c>
      <c r="C6865" s="164">
        <f t="shared" si="3199"/>
        <v>30000000</v>
      </c>
      <c r="D6865" s="164">
        <f t="shared" si="3200"/>
        <v>2000000</v>
      </c>
      <c r="E6865" s="164">
        <f t="shared" si="3200"/>
        <v>3000000</v>
      </c>
      <c r="F6865" s="164">
        <f t="shared" si="3200"/>
        <v>10000000</v>
      </c>
      <c r="G6865" s="164">
        <f t="shared" si="3198"/>
        <v>15000000</v>
      </c>
      <c r="H6865" s="164">
        <f t="shared" si="3201"/>
        <v>30000000</v>
      </c>
      <c r="I6865" s="164">
        <f t="shared" si="3204"/>
        <v>2000000</v>
      </c>
      <c r="J6865" s="164">
        <f t="shared" si="3204"/>
        <v>3000000</v>
      </c>
      <c r="K6865" s="164">
        <f t="shared" si="3204"/>
        <v>10000000</v>
      </c>
      <c r="L6865" s="164">
        <f t="shared" si="3204"/>
        <v>15000000</v>
      </c>
      <c r="M6865" s="164">
        <f t="shared" si="3202"/>
        <v>0</v>
      </c>
      <c r="N6865" s="164">
        <f t="shared" si="3205"/>
        <v>0</v>
      </c>
      <c r="O6865" s="164">
        <f t="shared" si="3205"/>
        <v>0</v>
      </c>
      <c r="P6865" s="164">
        <f t="shared" si="3205"/>
        <v>0</v>
      </c>
      <c r="Q6865" s="164">
        <f t="shared" si="3205"/>
        <v>0</v>
      </c>
      <c r="R6865" s="164">
        <f t="shared" si="3203"/>
        <v>0</v>
      </c>
      <c r="S6865" s="164">
        <f t="shared" si="3206"/>
        <v>0</v>
      </c>
      <c r="T6865" s="164">
        <f t="shared" si="3206"/>
        <v>0</v>
      </c>
      <c r="U6865" s="164">
        <f t="shared" si="3206"/>
        <v>0</v>
      </c>
      <c r="V6865" s="164">
        <f t="shared" si="3206"/>
        <v>0</v>
      </c>
    </row>
    <row r="6866" spans="1:22" ht="46.5" thickTop="1" thickBot="1">
      <c r="A6866" s="160" t="s">
        <v>2276</v>
      </c>
      <c r="B6866" s="166" t="s">
        <v>2275</v>
      </c>
      <c r="C6866" s="164">
        <f t="shared" si="3199"/>
        <v>30000000</v>
      </c>
      <c r="D6866" s="164">
        <f t="shared" si="3200"/>
        <v>2000000</v>
      </c>
      <c r="E6866" s="164">
        <f t="shared" si="3200"/>
        <v>3000000</v>
      </c>
      <c r="F6866" s="164">
        <f t="shared" si="3200"/>
        <v>10000000</v>
      </c>
      <c r="G6866" s="164">
        <f t="shared" si="3198"/>
        <v>15000000</v>
      </c>
      <c r="H6866" s="164">
        <f t="shared" si="3201"/>
        <v>30000000</v>
      </c>
      <c r="I6866" s="164">
        <f t="shared" ref="I6866:L6872" si="3207">SUM(I6867)</f>
        <v>2000000</v>
      </c>
      <c r="J6866" s="164">
        <f t="shared" si="3207"/>
        <v>3000000</v>
      </c>
      <c r="K6866" s="164">
        <f t="shared" si="3207"/>
        <v>10000000</v>
      </c>
      <c r="L6866" s="164">
        <f t="shared" si="3207"/>
        <v>15000000</v>
      </c>
      <c r="M6866" s="164">
        <f t="shared" si="3202"/>
        <v>0</v>
      </c>
      <c r="N6866" s="164">
        <f t="shared" ref="N6866:Q6872" si="3208">SUM(N6867)</f>
        <v>0</v>
      </c>
      <c r="O6866" s="164">
        <f t="shared" si="3208"/>
        <v>0</v>
      </c>
      <c r="P6866" s="164">
        <f t="shared" si="3208"/>
        <v>0</v>
      </c>
      <c r="Q6866" s="164">
        <f t="shared" si="3208"/>
        <v>0</v>
      </c>
      <c r="R6866" s="164">
        <f t="shared" si="3203"/>
        <v>0</v>
      </c>
      <c r="S6866" s="164">
        <f t="shared" ref="S6866:V6872" si="3209">SUM(S6867)</f>
        <v>0</v>
      </c>
      <c r="T6866" s="164">
        <f t="shared" si="3209"/>
        <v>0</v>
      </c>
      <c r="U6866" s="164">
        <f t="shared" si="3209"/>
        <v>0</v>
      </c>
      <c r="V6866" s="164">
        <f t="shared" si="3209"/>
        <v>0</v>
      </c>
    </row>
    <row r="6867" spans="1:22" ht="16.5" thickTop="1" thickBot="1">
      <c r="A6867" s="160" t="s">
        <v>121</v>
      </c>
      <c r="B6867" s="167" t="s">
        <v>99</v>
      </c>
      <c r="C6867" s="164">
        <f t="shared" si="3199"/>
        <v>30000000</v>
      </c>
      <c r="D6867" s="164">
        <f t="shared" si="3200"/>
        <v>2000000</v>
      </c>
      <c r="E6867" s="164">
        <f t="shared" si="3200"/>
        <v>3000000</v>
      </c>
      <c r="F6867" s="164">
        <f t="shared" si="3200"/>
        <v>10000000</v>
      </c>
      <c r="G6867" s="164">
        <f t="shared" si="3198"/>
        <v>15000000</v>
      </c>
      <c r="H6867" s="164">
        <f t="shared" si="3201"/>
        <v>30000000</v>
      </c>
      <c r="I6867" s="164">
        <f t="shared" si="3207"/>
        <v>2000000</v>
      </c>
      <c r="J6867" s="164">
        <f t="shared" si="3207"/>
        <v>3000000</v>
      </c>
      <c r="K6867" s="164">
        <f t="shared" si="3207"/>
        <v>10000000</v>
      </c>
      <c r="L6867" s="164">
        <f t="shared" si="3207"/>
        <v>15000000</v>
      </c>
      <c r="M6867" s="164">
        <f t="shared" si="3202"/>
        <v>0</v>
      </c>
      <c r="N6867" s="164">
        <f t="shared" si="3208"/>
        <v>0</v>
      </c>
      <c r="O6867" s="164">
        <f t="shared" si="3208"/>
        <v>0</v>
      </c>
      <c r="P6867" s="164">
        <f t="shared" si="3208"/>
        <v>0</v>
      </c>
      <c r="Q6867" s="164">
        <f t="shared" si="3208"/>
        <v>0</v>
      </c>
      <c r="R6867" s="164">
        <f t="shared" si="3203"/>
        <v>0</v>
      </c>
      <c r="S6867" s="164">
        <f t="shared" si="3209"/>
        <v>0</v>
      </c>
      <c r="T6867" s="164">
        <f t="shared" si="3209"/>
        <v>0</v>
      </c>
      <c r="U6867" s="164">
        <f t="shared" si="3209"/>
        <v>0</v>
      </c>
      <c r="V6867" s="164">
        <f t="shared" si="3209"/>
        <v>0</v>
      </c>
    </row>
    <row r="6868" spans="1:22" ht="16.5" thickTop="1" thickBot="1">
      <c r="A6868" s="160" t="s">
        <v>121</v>
      </c>
      <c r="B6868" s="168" t="s">
        <v>15</v>
      </c>
      <c r="C6868" s="164">
        <f t="shared" si="3199"/>
        <v>30000000</v>
      </c>
      <c r="D6868" s="164">
        <f t="shared" si="3200"/>
        <v>2000000</v>
      </c>
      <c r="E6868" s="164">
        <f t="shared" si="3200"/>
        <v>3000000</v>
      </c>
      <c r="F6868" s="164">
        <f t="shared" si="3200"/>
        <v>10000000</v>
      </c>
      <c r="G6868" s="164">
        <f t="shared" si="3198"/>
        <v>15000000</v>
      </c>
      <c r="H6868" s="164">
        <f t="shared" si="3201"/>
        <v>30000000</v>
      </c>
      <c r="I6868" s="164">
        <f t="shared" si="3207"/>
        <v>2000000</v>
      </c>
      <c r="J6868" s="164">
        <f t="shared" si="3207"/>
        <v>3000000</v>
      </c>
      <c r="K6868" s="164">
        <f t="shared" si="3207"/>
        <v>10000000</v>
      </c>
      <c r="L6868" s="164">
        <f t="shared" si="3207"/>
        <v>15000000</v>
      </c>
      <c r="M6868" s="164">
        <f t="shared" si="3202"/>
        <v>0</v>
      </c>
      <c r="N6868" s="164">
        <f t="shared" si="3208"/>
        <v>0</v>
      </c>
      <c r="O6868" s="164">
        <f t="shared" si="3208"/>
        <v>0</v>
      </c>
      <c r="P6868" s="164">
        <f t="shared" si="3208"/>
        <v>0</v>
      </c>
      <c r="Q6868" s="164">
        <f t="shared" si="3208"/>
        <v>0</v>
      </c>
      <c r="R6868" s="164">
        <f t="shared" si="3203"/>
        <v>0</v>
      </c>
      <c r="S6868" s="164">
        <f t="shared" si="3209"/>
        <v>0</v>
      </c>
      <c r="T6868" s="164">
        <f t="shared" si="3209"/>
        <v>0</v>
      </c>
      <c r="U6868" s="164">
        <f t="shared" si="3209"/>
        <v>0</v>
      </c>
      <c r="V6868" s="164">
        <f t="shared" si="3209"/>
        <v>0</v>
      </c>
    </row>
    <row r="6869" spans="1:22" ht="16.5" thickTop="1" thickBot="1">
      <c r="A6869" s="160" t="s">
        <v>121</v>
      </c>
      <c r="B6869" s="169" t="s">
        <v>137</v>
      </c>
      <c r="C6869" s="164">
        <f t="shared" si="3199"/>
        <v>30000000</v>
      </c>
      <c r="D6869" s="164">
        <f t="shared" si="3200"/>
        <v>2000000</v>
      </c>
      <c r="E6869" s="164">
        <f t="shared" si="3200"/>
        <v>3000000</v>
      </c>
      <c r="F6869" s="164">
        <f t="shared" si="3200"/>
        <v>10000000</v>
      </c>
      <c r="G6869" s="164">
        <f t="shared" si="3198"/>
        <v>15000000</v>
      </c>
      <c r="H6869" s="164">
        <f t="shared" si="3201"/>
        <v>30000000</v>
      </c>
      <c r="I6869" s="164">
        <f t="shared" si="3207"/>
        <v>2000000</v>
      </c>
      <c r="J6869" s="164">
        <f t="shared" si="3207"/>
        <v>3000000</v>
      </c>
      <c r="K6869" s="164">
        <f t="shared" si="3207"/>
        <v>10000000</v>
      </c>
      <c r="L6869" s="164">
        <f t="shared" si="3207"/>
        <v>15000000</v>
      </c>
      <c r="M6869" s="164">
        <f t="shared" si="3202"/>
        <v>0</v>
      </c>
      <c r="N6869" s="164">
        <f t="shared" si="3208"/>
        <v>0</v>
      </c>
      <c r="O6869" s="164">
        <f t="shared" si="3208"/>
        <v>0</v>
      </c>
      <c r="P6869" s="164">
        <f t="shared" si="3208"/>
        <v>0</v>
      </c>
      <c r="Q6869" s="164">
        <f t="shared" si="3208"/>
        <v>0</v>
      </c>
      <c r="R6869" s="164">
        <f t="shared" si="3203"/>
        <v>0</v>
      </c>
      <c r="S6869" s="164">
        <f t="shared" si="3209"/>
        <v>0</v>
      </c>
      <c r="T6869" s="164">
        <f t="shared" si="3209"/>
        <v>0</v>
      </c>
      <c r="U6869" s="164">
        <f t="shared" si="3209"/>
        <v>0</v>
      </c>
      <c r="V6869" s="164">
        <f t="shared" si="3209"/>
        <v>0</v>
      </c>
    </row>
    <row r="6870" spans="1:22" ht="16.5" thickTop="1" thickBot="1">
      <c r="A6870" s="160" t="s">
        <v>121</v>
      </c>
      <c r="B6870" s="170" t="s">
        <v>150</v>
      </c>
      <c r="C6870" s="164">
        <f t="shared" si="3199"/>
        <v>30000000</v>
      </c>
      <c r="D6870" s="164">
        <f t="shared" si="3200"/>
        <v>2000000</v>
      </c>
      <c r="E6870" s="164">
        <f t="shared" si="3200"/>
        <v>3000000</v>
      </c>
      <c r="F6870" s="164">
        <f t="shared" si="3200"/>
        <v>10000000</v>
      </c>
      <c r="G6870" s="164">
        <f t="shared" si="3198"/>
        <v>15000000</v>
      </c>
      <c r="H6870" s="164">
        <f t="shared" si="3201"/>
        <v>30000000</v>
      </c>
      <c r="I6870" s="164">
        <f t="shared" si="3207"/>
        <v>2000000</v>
      </c>
      <c r="J6870" s="164">
        <f t="shared" si="3207"/>
        <v>3000000</v>
      </c>
      <c r="K6870" s="164">
        <f t="shared" si="3207"/>
        <v>10000000</v>
      </c>
      <c r="L6870" s="164">
        <f t="shared" si="3207"/>
        <v>15000000</v>
      </c>
      <c r="M6870" s="164">
        <f t="shared" si="3202"/>
        <v>0</v>
      </c>
      <c r="N6870" s="164">
        <f t="shared" si="3208"/>
        <v>0</v>
      </c>
      <c r="O6870" s="164">
        <f t="shared" si="3208"/>
        <v>0</v>
      </c>
      <c r="P6870" s="164">
        <f t="shared" si="3208"/>
        <v>0</v>
      </c>
      <c r="Q6870" s="164">
        <f t="shared" si="3208"/>
        <v>0</v>
      </c>
      <c r="R6870" s="164">
        <f t="shared" si="3203"/>
        <v>0</v>
      </c>
      <c r="S6870" s="164">
        <f t="shared" si="3209"/>
        <v>0</v>
      </c>
      <c r="T6870" s="164">
        <f t="shared" si="3209"/>
        <v>0</v>
      </c>
      <c r="U6870" s="164">
        <f t="shared" si="3209"/>
        <v>0</v>
      </c>
      <c r="V6870" s="164">
        <f t="shared" si="3209"/>
        <v>0</v>
      </c>
    </row>
    <row r="6871" spans="1:22" ht="16.5" thickTop="1" thickBot="1">
      <c r="A6871" s="160" t="s">
        <v>121</v>
      </c>
      <c r="B6871" s="171" t="s">
        <v>145</v>
      </c>
      <c r="C6871" s="164">
        <f t="shared" si="3199"/>
        <v>30000000</v>
      </c>
      <c r="D6871" s="164">
        <f t="shared" si="3200"/>
        <v>2000000</v>
      </c>
      <c r="E6871" s="164">
        <f t="shared" si="3200"/>
        <v>3000000</v>
      </c>
      <c r="F6871" s="164">
        <f t="shared" si="3200"/>
        <v>10000000</v>
      </c>
      <c r="G6871" s="164">
        <f t="shared" si="3198"/>
        <v>15000000</v>
      </c>
      <c r="H6871" s="164">
        <f t="shared" si="3201"/>
        <v>30000000</v>
      </c>
      <c r="I6871" s="164">
        <f t="shared" si="3207"/>
        <v>2000000</v>
      </c>
      <c r="J6871" s="164">
        <f t="shared" si="3207"/>
        <v>3000000</v>
      </c>
      <c r="K6871" s="164">
        <f t="shared" si="3207"/>
        <v>10000000</v>
      </c>
      <c r="L6871" s="164">
        <f t="shared" si="3207"/>
        <v>15000000</v>
      </c>
      <c r="M6871" s="164">
        <f t="shared" si="3202"/>
        <v>0</v>
      </c>
      <c r="N6871" s="164">
        <f t="shared" si="3208"/>
        <v>0</v>
      </c>
      <c r="O6871" s="164">
        <f t="shared" si="3208"/>
        <v>0</v>
      </c>
      <c r="P6871" s="164">
        <f t="shared" si="3208"/>
        <v>0</v>
      </c>
      <c r="Q6871" s="164">
        <f t="shared" si="3208"/>
        <v>0</v>
      </c>
      <c r="R6871" s="164">
        <f t="shared" si="3203"/>
        <v>0</v>
      </c>
      <c r="S6871" s="164">
        <f t="shared" si="3209"/>
        <v>0</v>
      </c>
      <c r="T6871" s="164">
        <f t="shared" si="3209"/>
        <v>0</v>
      </c>
      <c r="U6871" s="164">
        <f t="shared" si="3209"/>
        <v>0</v>
      </c>
      <c r="V6871" s="164">
        <f t="shared" si="3209"/>
        <v>0</v>
      </c>
    </row>
    <row r="6872" spans="1:22" ht="31.5" thickTop="1" thickBot="1">
      <c r="A6872" s="160" t="s">
        <v>121</v>
      </c>
      <c r="B6872" s="172" t="s">
        <v>146</v>
      </c>
      <c r="C6872" s="164">
        <f t="shared" si="3199"/>
        <v>30000000</v>
      </c>
      <c r="D6872" s="164">
        <f t="shared" si="3200"/>
        <v>2000000</v>
      </c>
      <c r="E6872" s="164">
        <f t="shared" si="3200"/>
        <v>3000000</v>
      </c>
      <c r="F6872" s="164">
        <f t="shared" si="3200"/>
        <v>10000000</v>
      </c>
      <c r="G6872" s="164">
        <f t="shared" si="3198"/>
        <v>15000000</v>
      </c>
      <c r="H6872" s="164">
        <f t="shared" si="3201"/>
        <v>30000000</v>
      </c>
      <c r="I6872" s="164">
        <f t="shared" si="3207"/>
        <v>2000000</v>
      </c>
      <c r="J6872" s="164">
        <f t="shared" si="3207"/>
        <v>3000000</v>
      </c>
      <c r="K6872" s="164">
        <f t="shared" si="3207"/>
        <v>10000000</v>
      </c>
      <c r="L6872" s="164">
        <f t="shared" si="3207"/>
        <v>15000000</v>
      </c>
      <c r="M6872" s="164">
        <f t="shared" si="3202"/>
        <v>0</v>
      </c>
      <c r="N6872" s="164">
        <f t="shared" si="3208"/>
        <v>0</v>
      </c>
      <c r="O6872" s="164">
        <f t="shared" si="3208"/>
        <v>0</v>
      </c>
      <c r="P6872" s="164">
        <f t="shared" si="3208"/>
        <v>0</v>
      </c>
      <c r="Q6872" s="164">
        <f t="shared" si="3208"/>
        <v>0</v>
      </c>
      <c r="R6872" s="164">
        <f t="shared" si="3203"/>
        <v>0</v>
      </c>
      <c r="S6872" s="164">
        <f t="shared" si="3209"/>
        <v>0</v>
      </c>
      <c r="T6872" s="164">
        <f t="shared" si="3209"/>
        <v>0</v>
      </c>
      <c r="U6872" s="164">
        <f t="shared" si="3209"/>
        <v>0</v>
      </c>
      <c r="V6872" s="164">
        <f t="shared" si="3209"/>
        <v>0</v>
      </c>
    </row>
    <row r="6873" spans="1:22" ht="16.5" thickTop="1" thickBot="1">
      <c r="A6873" s="160" t="s">
        <v>121</v>
      </c>
      <c r="B6873" s="173" t="s">
        <v>148</v>
      </c>
      <c r="C6873" s="164">
        <f t="shared" si="3199"/>
        <v>30000000</v>
      </c>
      <c r="D6873" s="164">
        <f t="shared" si="3200"/>
        <v>2000000</v>
      </c>
      <c r="E6873" s="164">
        <f t="shared" si="3200"/>
        <v>3000000</v>
      </c>
      <c r="F6873" s="164">
        <f t="shared" si="3200"/>
        <v>10000000</v>
      </c>
      <c r="G6873" s="164">
        <f t="shared" si="3198"/>
        <v>15000000</v>
      </c>
      <c r="H6873" s="164">
        <f t="shared" si="3201"/>
        <v>30000000</v>
      </c>
      <c r="I6873" s="164">
        <v>2000000</v>
      </c>
      <c r="J6873" s="164">
        <v>3000000</v>
      </c>
      <c r="K6873" s="164">
        <v>10000000</v>
      </c>
      <c r="L6873" s="164">
        <v>15000000</v>
      </c>
      <c r="M6873" s="164">
        <f t="shared" si="3202"/>
        <v>0</v>
      </c>
      <c r="N6873" s="164">
        <v>0</v>
      </c>
      <c r="O6873" s="164">
        <v>0</v>
      </c>
      <c r="P6873" s="164">
        <v>0</v>
      </c>
      <c r="Q6873" s="164">
        <v>0</v>
      </c>
      <c r="R6873" s="164">
        <f t="shared" si="3203"/>
        <v>0</v>
      </c>
      <c r="S6873" s="164">
        <v>0</v>
      </c>
      <c r="T6873" s="164">
        <v>0</v>
      </c>
      <c r="U6873" s="164">
        <v>0</v>
      </c>
      <c r="V6873" s="164">
        <v>0</v>
      </c>
    </row>
    <row r="6874" spans="1:22" ht="31.5" thickTop="1" thickBot="1">
      <c r="A6874" s="160" t="s">
        <v>2277</v>
      </c>
      <c r="B6874" s="163" t="s">
        <v>2278</v>
      </c>
      <c r="C6874" s="164">
        <f t="shared" si="3199"/>
        <v>0</v>
      </c>
      <c r="D6874" s="164">
        <f t="shared" si="3200"/>
        <v>0</v>
      </c>
      <c r="E6874" s="164">
        <f t="shared" si="3200"/>
        <v>0</v>
      </c>
      <c r="F6874" s="164">
        <f t="shared" si="3200"/>
        <v>0</v>
      </c>
      <c r="G6874" s="164">
        <f t="shared" si="3198"/>
        <v>0</v>
      </c>
      <c r="H6874" s="164">
        <f t="shared" si="3201"/>
        <v>0</v>
      </c>
      <c r="I6874" s="164">
        <f>SUM(I6875,I6888)</f>
        <v>0</v>
      </c>
      <c r="J6874" s="164">
        <f>SUM(J6875,J6888)</f>
        <v>0</v>
      </c>
      <c r="K6874" s="164">
        <f>SUM(K6875,K6888)</f>
        <v>0</v>
      </c>
      <c r="L6874" s="164">
        <f>SUM(L6875,L6888)</f>
        <v>0</v>
      </c>
      <c r="M6874" s="164">
        <f t="shared" si="3202"/>
        <v>0</v>
      </c>
      <c r="N6874" s="164">
        <f>SUM(N6875,N6888)</f>
        <v>0</v>
      </c>
      <c r="O6874" s="164">
        <f>SUM(O6875,O6888)</f>
        <v>0</v>
      </c>
      <c r="P6874" s="164">
        <f>SUM(P6875,P6888)</f>
        <v>0</v>
      </c>
      <c r="Q6874" s="164">
        <f>SUM(Q6875,Q6888)</f>
        <v>0</v>
      </c>
      <c r="R6874" s="164">
        <f t="shared" si="3203"/>
        <v>0</v>
      </c>
      <c r="S6874" s="164">
        <f>SUM(S6875,S6888)</f>
        <v>0</v>
      </c>
      <c r="T6874" s="164">
        <f>SUM(T6875,T6888)</f>
        <v>0</v>
      </c>
      <c r="U6874" s="164">
        <f>SUM(U6875,U6888)</f>
        <v>0</v>
      </c>
      <c r="V6874" s="164">
        <f>SUM(V6875,V6888)</f>
        <v>0</v>
      </c>
    </row>
    <row r="6875" spans="1:22" ht="16.5" thickTop="1" thickBot="1">
      <c r="A6875" s="160" t="s">
        <v>121</v>
      </c>
      <c r="B6875" s="165" t="s">
        <v>99</v>
      </c>
      <c r="C6875" s="164">
        <f t="shared" si="3199"/>
        <v>0</v>
      </c>
      <c r="D6875" s="164">
        <f t="shared" si="3200"/>
        <v>0</v>
      </c>
      <c r="E6875" s="164">
        <f t="shared" si="3200"/>
        <v>0</v>
      </c>
      <c r="F6875" s="164">
        <f t="shared" si="3200"/>
        <v>0</v>
      </c>
      <c r="G6875" s="164">
        <f t="shared" si="3198"/>
        <v>0</v>
      </c>
      <c r="H6875" s="164">
        <f t="shared" si="3201"/>
        <v>0</v>
      </c>
      <c r="I6875" s="164">
        <f>SUM(I6876:I6878,I6885:I6886)</f>
        <v>0</v>
      </c>
      <c r="J6875" s="164">
        <f>SUM(J6876:J6878,J6885:J6886)</f>
        <v>0</v>
      </c>
      <c r="K6875" s="164">
        <f>SUM(K6876:K6878,K6885:K6886)</f>
        <v>0</v>
      </c>
      <c r="L6875" s="164">
        <f>SUM(L6876:L6878,L6885:L6886)</f>
        <v>0</v>
      </c>
      <c r="M6875" s="164">
        <f t="shared" si="3202"/>
        <v>0</v>
      </c>
      <c r="N6875" s="164">
        <f>SUM(N6876:N6878,N6885:N6886)</f>
        <v>0</v>
      </c>
      <c r="O6875" s="164">
        <f>SUM(O6876:O6878,O6885:O6886)</f>
        <v>0</v>
      </c>
      <c r="P6875" s="164">
        <f>SUM(P6876:P6878,P6885:P6886)</f>
        <v>0</v>
      </c>
      <c r="Q6875" s="164">
        <f>SUM(Q6876:Q6878,Q6885:Q6886)</f>
        <v>0</v>
      </c>
      <c r="R6875" s="164">
        <f t="shared" si="3203"/>
        <v>0</v>
      </c>
      <c r="S6875" s="164">
        <f>SUM(S6876:S6878,S6885:S6886)</f>
        <v>0</v>
      </c>
      <c r="T6875" s="164">
        <f>SUM(T6876:T6878,T6885:T6886)</f>
        <v>0</v>
      </c>
      <c r="U6875" s="164">
        <f>SUM(U6876:U6878,U6885:U6886)</f>
        <v>0</v>
      </c>
      <c r="V6875" s="164">
        <f>SUM(V6876:V6878,V6885:V6886)</f>
        <v>0</v>
      </c>
    </row>
    <row r="6876" spans="1:22" ht="16.5" thickTop="1" thickBot="1">
      <c r="A6876" s="160" t="s">
        <v>121</v>
      </c>
      <c r="B6876" s="166" t="s">
        <v>100</v>
      </c>
      <c r="C6876" s="164">
        <f t="shared" si="3199"/>
        <v>0</v>
      </c>
      <c r="D6876" s="164">
        <f t="shared" si="3200"/>
        <v>0</v>
      </c>
      <c r="E6876" s="164">
        <f t="shared" si="3200"/>
        <v>0</v>
      </c>
      <c r="F6876" s="164">
        <f t="shared" si="3200"/>
        <v>0</v>
      </c>
      <c r="G6876" s="164">
        <f t="shared" si="3198"/>
        <v>0</v>
      </c>
      <c r="H6876" s="164">
        <f t="shared" si="3201"/>
        <v>0</v>
      </c>
      <c r="I6876" s="164">
        <v>0</v>
      </c>
      <c r="J6876" s="164">
        <v>0</v>
      </c>
      <c r="K6876" s="164">
        <v>0</v>
      </c>
      <c r="L6876" s="164">
        <v>0</v>
      </c>
      <c r="M6876" s="164">
        <f t="shared" si="3202"/>
        <v>0</v>
      </c>
      <c r="N6876" s="164">
        <v>0</v>
      </c>
      <c r="O6876" s="164">
        <v>0</v>
      </c>
      <c r="P6876" s="164">
        <v>0</v>
      </c>
      <c r="Q6876" s="164">
        <v>0</v>
      </c>
      <c r="R6876" s="164">
        <f t="shared" si="3203"/>
        <v>0</v>
      </c>
      <c r="S6876" s="164">
        <v>0</v>
      </c>
      <c r="T6876" s="164">
        <v>0</v>
      </c>
      <c r="U6876" s="164">
        <v>0</v>
      </c>
      <c r="V6876" s="164">
        <v>0</v>
      </c>
    </row>
    <row r="6877" spans="1:22" ht="16.5" thickTop="1" thickBot="1">
      <c r="A6877" s="160" t="s">
        <v>121</v>
      </c>
      <c r="B6877" s="166" t="s">
        <v>101</v>
      </c>
      <c r="C6877" s="164">
        <f t="shared" si="3199"/>
        <v>0</v>
      </c>
      <c r="D6877" s="164">
        <f t="shared" si="3200"/>
        <v>0</v>
      </c>
      <c r="E6877" s="164">
        <f t="shared" si="3200"/>
        <v>0</v>
      </c>
      <c r="F6877" s="164">
        <f t="shared" si="3200"/>
        <v>0</v>
      </c>
      <c r="G6877" s="164">
        <f t="shared" si="3198"/>
        <v>0</v>
      </c>
      <c r="H6877" s="164">
        <f t="shared" si="3201"/>
        <v>0</v>
      </c>
      <c r="I6877" s="164">
        <v>0</v>
      </c>
      <c r="J6877" s="164">
        <v>0</v>
      </c>
      <c r="K6877" s="164">
        <v>0</v>
      </c>
      <c r="L6877" s="164">
        <v>0</v>
      </c>
      <c r="M6877" s="164">
        <f t="shared" si="3202"/>
        <v>0</v>
      </c>
      <c r="N6877" s="164">
        <v>0</v>
      </c>
      <c r="O6877" s="164">
        <v>0</v>
      </c>
      <c r="P6877" s="164">
        <v>0</v>
      </c>
      <c r="Q6877" s="164">
        <v>0</v>
      </c>
      <c r="R6877" s="164">
        <f t="shared" si="3203"/>
        <v>0</v>
      </c>
      <c r="S6877" s="164">
        <v>0</v>
      </c>
      <c r="T6877" s="164">
        <v>0</v>
      </c>
      <c r="U6877" s="164">
        <v>0</v>
      </c>
      <c r="V6877" s="164">
        <v>0</v>
      </c>
    </row>
    <row r="6878" spans="1:22" ht="16.5" thickTop="1" thickBot="1">
      <c r="A6878" s="160" t="s">
        <v>121</v>
      </c>
      <c r="B6878" s="166" t="s">
        <v>15</v>
      </c>
      <c r="C6878" s="164">
        <f t="shared" si="3199"/>
        <v>0</v>
      </c>
      <c r="D6878" s="164">
        <f t="shared" si="3200"/>
        <v>0</v>
      </c>
      <c r="E6878" s="164">
        <f t="shared" si="3200"/>
        <v>0</v>
      </c>
      <c r="F6878" s="164">
        <f t="shared" si="3200"/>
        <v>0</v>
      </c>
      <c r="G6878" s="164">
        <f t="shared" si="3198"/>
        <v>0</v>
      </c>
      <c r="H6878" s="164">
        <f t="shared" si="3201"/>
        <v>0</v>
      </c>
      <c r="I6878" s="164">
        <f>SUM(I6879,I6881)</f>
        <v>0</v>
      </c>
      <c r="J6878" s="164">
        <f>SUM(J6879,J6881)</f>
        <v>0</v>
      </c>
      <c r="K6878" s="164">
        <f>SUM(K6879,K6881)</f>
        <v>0</v>
      </c>
      <c r="L6878" s="164">
        <f>SUM(L6879,L6881)</f>
        <v>0</v>
      </c>
      <c r="M6878" s="164">
        <f t="shared" si="3202"/>
        <v>0</v>
      </c>
      <c r="N6878" s="164">
        <f>SUM(N6879,N6881)</f>
        <v>0</v>
      </c>
      <c r="O6878" s="164">
        <f>SUM(O6879,O6881)</f>
        <v>0</v>
      </c>
      <c r="P6878" s="164">
        <f>SUM(P6879,P6881)</f>
        <v>0</v>
      </c>
      <c r="Q6878" s="164">
        <f>SUM(Q6879,Q6881)</f>
        <v>0</v>
      </c>
      <c r="R6878" s="164">
        <f t="shared" si="3203"/>
        <v>0</v>
      </c>
      <c r="S6878" s="164">
        <f>SUM(S6879,S6881)</f>
        <v>0</v>
      </c>
      <c r="T6878" s="164">
        <f>SUM(T6879,T6881)</f>
        <v>0</v>
      </c>
      <c r="U6878" s="164">
        <f>SUM(U6879,U6881)</f>
        <v>0</v>
      </c>
      <c r="V6878" s="164">
        <f>SUM(V6879,V6881)</f>
        <v>0</v>
      </c>
    </row>
    <row r="6879" spans="1:22" ht="16.5" thickTop="1" thickBot="1">
      <c r="A6879" s="160" t="s">
        <v>121</v>
      </c>
      <c r="B6879" s="167" t="s">
        <v>136</v>
      </c>
      <c r="C6879" s="164">
        <f t="shared" si="3199"/>
        <v>0</v>
      </c>
      <c r="D6879" s="164">
        <f t="shared" si="3200"/>
        <v>0</v>
      </c>
      <c r="E6879" s="164">
        <f t="shared" si="3200"/>
        <v>0</v>
      </c>
      <c r="F6879" s="164">
        <f t="shared" si="3200"/>
        <v>0</v>
      </c>
      <c r="G6879" s="164">
        <f t="shared" si="3198"/>
        <v>0</v>
      </c>
      <c r="H6879" s="164">
        <f t="shared" si="3201"/>
        <v>0</v>
      </c>
      <c r="I6879" s="164">
        <f>SUM(I6880)</f>
        <v>0</v>
      </c>
      <c r="J6879" s="164">
        <f>SUM(J6880)</f>
        <v>0</v>
      </c>
      <c r="K6879" s="164">
        <f>SUM(K6880)</f>
        <v>0</v>
      </c>
      <c r="L6879" s="164">
        <f>SUM(L6880)</f>
        <v>0</v>
      </c>
      <c r="M6879" s="164">
        <f t="shared" si="3202"/>
        <v>0</v>
      </c>
      <c r="N6879" s="164">
        <f>SUM(N6880)</f>
        <v>0</v>
      </c>
      <c r="O6879" s="164">
        <f>SUM(O6880)</f>
        <v>0</v>
      </c>
      <c r="P6879" s="164">
        <f>SUM(P6880)</f>
        <v>0</v>
      </c>
      <c r="Q6879" s="164">
        <f>SUM(Q6880)</f>
        <v>0</v>
      </c>
      <c r="R6879" s="164">
        <f t="shared" si="3203"/>
        <v>0</v>
      </c>
      <c r="S6879" s="164">
        <f>SUM(S6880)</f>
        <v>0</v>
      </c>
      <c r="T6879" s="164">
        <f>SUM(T6880)</f>
        <v>0</v>
      </c>
      <c r="U6879" s="164">
        <f>SUM(U6880)</f>
        <v>0</v>
      </c>
      <c r="V6879" s="164">
        <f>SUM(V6880)</f>
        <v>0</v>
      </c>
    </row>
    <row r="6880" spans="1:22" ht="16.5" thickTop="1" thickBot="1">
      <c r="A6880" s="160" t="s">
        <v>121</v>
      </c>
      <c r="B6880" s="168" t="s">
        <v>135</v>
      </c>
      <c r="C6880" s="164">
        <f t="shared" si="3199"/>
        <v>0</v>
      </c>
      <c r="D6880" s="164">
        <f t="shared" si="3200"/>
        <v>0</v>
      </c>
      <c r="E6880" s="164">
        <f t="shared" si="3200"/>
        <v>0</v>
      </c>
      <c r="F6880" s="164">
        <f t="shared" si="3200"/>
        <v>0</v>
      </c>
      <c r="G6880" s="164">
        <f t="shared" si="3198"/>
        <v>0</v>
      </c>
      <c r="H6880" s="164">
        <f t="shared" si="3201"/>
        <v>0</v>
      </c>
      <c r="I6880" s="164">
        <v>0</v>
      </c>
      <c r="J6880" s="164">
        <v>0</v>
      </c>
      <c r="K6880" s="164">
        <v>0</v>
      </c>
      <c r="L6880" s="164">
        <v>0</v>
      </c>
      <c r="M6880" s="164">
        <f t="shared" si="3202"/>
        <v>0</v>
      </c>
      <c r="N6880" s="164">
        <v>0</v>
      </c>
      <c r="O6880" s="164">
        <v>0</v>
      </c>
      <c r="P6880" s="164">
        <v>0</v>
      </c>
      <c r="Q6880" s="164">
        <v>0</v>
      </c>
      <c r="R6880" s="164">
        <f t="shared" si="3203"/>
        <v>0</v>
      </c>
      <c r="S6880" s="164">
        <v>0</v>
      </c>
      <c r="T6880" s="164">
        <v>0</v>
      </c>
      <c r="U6880" s="164">
        <v>0</v>
      </c>
      <c r="V6880" s="164">
        <v>0</v>
      </c>
    </row>
    <row r="6881" spans="1:22" ht="16.5" thickTop="1" thickBot="1">
      <c r="A6881" s="160" t="s">
        <v>121</v>
      </c>
      <c r="B6881" s="167" t="s">
        <v>137</v>
      </c>
      <c r="C6881" s="164">
        <f t="shared" si="3199"/>
        <v>0</v>
      </c>
      <c r="D6881" s="164">
        <f t="shared" si="3200"/>
        <v>0</v>
      </c>
      <c r="E6881" s="164">
        <f t="shared" si="3200"/>
        <v>0</v>
      </c>
      <c r="F6881" s="164">
        <f t="shared" si="3200"/>
        <v>0</v>
      </c>
      <c r="G6881" s="164">
        <f t="shared" si="3198"/>
        <v>0</v>
      </c>
      <c r="H6881" s="164">
        <f t="shared" si="3201"/>
        <v>0</v>
      </c>
      <c r="I6881" s="164">
        <f t="shared" ref="I6881:L6883" si="3210">SUM(I6882)</f>
        <v>0</v>
      </c>
      <c r="J6881" s="164">
        <f t="shared" si="3210"/>
        <v>0</v>
      </c>
      <c r="K6881" s="164">
        <f t="shared" si="3210"/>
        <v>0</v>
      </c>
      <c r="L6881" s="164">
        <f t="shared" si="3210"/>
        <v>0</v>
      </c>
      <c r="M6881" s="164">
        <f t="shared" si="3202"/>
        <v>0</v>
      </c>
      <c r="N6881" s="164">
        <f t="shared" ref="N6881:Q6883" si="3211">SUM(N6882)</f>
        <v>0</v>
      </c>
      <c r="O6881" s="164">
        <f t="shared" si="3211"/>
        <v>0</v>
      </c>
      <c r="P6881" s="164">
        <f t="shared" si="3211"/>
        <v>0</v>
      </c>
      <c r="Q6881" s="164">
        <f t="shared" si="3211"/>
        <v>0</v>
      </c>
      <c r="R6881" s="164">
        <f t="shared" si="3203"/>
        <v>0</v>
      </c>
      <c r="S6881" s="164">
        <f t="shared" ref="S6881:V6883" si="3212">SUM(S6882)</f>
        <v>0</v>
      </c>
      <c r="T6881" s="164">
        <f t="shared" si="3212"/>
        <v>0</v>
      </c>
      <c r="U6881" s="164">
        <f t="shared" si="3212"/>
        <v>0</v>
      </c>
      <c r="V6881" s="164">
        <f t="shared" si="3212"/>
        <v>0</v>
      </c>
    </row>
    <row r="6882" spans="1:22" ht="16.5" thickTop="1" thickBot="1">
      <c r="A6882" s="160" t="s">
        <v>121</v>
      </c>
      <c r="B6882" s="168" t="s">
        <v>135</v>
      </c>
      <c r="C6882" s="164">
        <f t="shared" si="3199"/>
        <v>0</v>
      </c>
      <c r="D6882" s="164">
        <f t="shared" si="3200"/>
        <v>0</v>
      </c>
      <c r="E6882" s="164">
        <f t="shared" si="3200"/>
        <v>0</v>
      </c>
      <c r="F6882" s="164">
        <f t="shared" si="3200"/>
        <v>0</v>
      </c>
      <c r="G6882" s="164">
        <f t="shared" si="3198"/>
        <v>0</v>
      </c>
      <c r="H6882" s="164">
        <f t="shared" si="3201"/>
        <v>0</v>
      </c>
      <c r="I6882" s="164">
        <f t="shared" si="3210"/>
        <v>0</v>
      </c>
      <c r="J6882" s="164">
        <f t="shared" si="3210"/>
        <v>0</v>
      </c>
      <c r="K6882" s="164">
        <f t="shared" si="3210"/>
        <v>0</v>
      </c>
      <c r="L6882" s="164">
        <f t="shared" si="3210"/>
        <v>0</v>
      </c>
      <c r="M6882" s="164">
        <f t="shared" si="3202"/>
        <v>0</v>
      </c>
      <c r="N6882" s="164">
        <f t="shared" si="3211"/>
        <v>0</v>
      </c>
      <c r="O6882" s="164">
        <f t="shared" si="3211"/>
        <v>0</v>
      </c>
      <c r="P6882" s="164">
        <f t="shared" si="3211"/>
        <v>0</v>
      </c>
      <c r="Q6882" s="164">
        <f t="shared" si="3211"/>
        <v>0</v>
      </c>
      <c r="R6882" s="164">
        <f t="shared" si="3203"/>
        <v>0</v>
      </c>
      <c r="S6882" s="164">
        <f t="shared" si="3212"/>
        <v>0</v>
      </c>
      <c r="T6882" s="164">
        <f t="shared" si="3212"/>
        <v>0</v>
      </c>
      <c r="U6882" s="164">
        <f t="shared" si="3212"/>
        <v>0</v>
      </c>
      <c r="V6882" s="164">
        <f t="shared" si="3212"/>
        <v>0</v>
      </c>
    </row>
    <row r="6883" spans="1:22" ht="16.5" thickTop="1" thickBot="1">
      <c r="A6883" s="160" t="s">
        <v>121</v>
      </c>
      <c r="B6883" s="169" t="s">
        <v>138</v>
      </c>
      <c r="C6883" s="164">
        <f t="shared" si="3199"/>
        <v>0</v>
      </c>
      <c r="D6883" s="164">
        <f t="shared" si="3200"/>
        <v>0</v>
      </c>
      <c r="E6883" s="164">
        <f t="shared" si="3200"/>
        <v>0</v>
      </c>
      <c r="F6883" s="164">
        <f t="shared" si="3200"/>
        <v>0</v>
      </c>
      <c r="G6883" s="164">
        <f t="shared" si="3198"/>
        <v>0</v>
      </c>
      <c r="H6883" s="164">
        <f t="shared" si="3201"/>
        <v>0</v>
      </c>
      <c r="I6883" s="164">
        <f t="shared" si="3210"/>
        <v>0</v>
      </c>
      <c r="J6883" s="164">
        <f t="shared" si="3210"/>
        <v>0</v>
      </c>
      <c r="K6883" s="164">
        <f t="shared" si="3210"/>
        <v>0</v>
      </c>
      <c r="L6883" s="164">
        <f t="shared" si="3210"/>
        <v>0</v>
      </c>
      <c r="M6883" s="164">
        <f t="shared" si="3202"/>
        <v>0</v>
      </c>
      <c r="N6883" s="164">
        <f t="shared" si="3211"/>
        <v>0</v>
      </c>
      <c r="O6883" s="164">
        <f t="shared" si="3211"/>
        <v>0</v>
      </c>
      <c r="P6883" s="164">
        <f t="shared" si="3211"/>
        <v>0</v>
      </c>
      <c r="Q6883" s="164">
        <f t="shared" si="3211"/>
        <v>0</v>
      </c>
      <c r="R6883" s="164">
        <f t="shared" si="3203"/>
        <v>0</v>
      </c>
      <c r="S6883" s="164">
        <f t="shared" si="3212"/>
        <v>0</v>
      </c>
      <c r="T6883" s="164">
        <f t="shared" si="3212"/>
        <v>0</v>
      </c>
      <c r="U6883" s="164">
        <f t="shared" si="3212"/>
        <v>0</v>
      </c>
      <c r="V6883" s="164">
        <f t="shared" si="3212"/>
        <v>0</v>
      </c>
    </row>
    <row r="6884" spans="1:22" ht="16.5" thickTop="1" thickBot="1">
      <c r="A6884" s="160" t="s">
        <v>121</v>
      </c>
      <c r="B6884" s="170" t="s">
        <v>139</v>
      </c>
      <c r="C6884" s="164">
        <f t="shared" si="3199"/>
        <v>0</v>
      </c>
      <c r="D6884" s="164">
        <f t="shared" si="3200"/>
        <v>0</v>
      </c>
      <c r="E6884" s="164">
        <f t="shared" si="3200"/>
        <v>0</v>
      </c>
      <c r="F6884" s="164">
        <f t="shared" si="3200"/>
        <v>0</v>
      </c>
      <c r="G6884" s="164">
        <f t="shared" si="3198"/>
        <v>0</v>
      </c>
      <c r="H6884" s="164">
        <f t="shared" si="3201"/>
        <v>0</v>
      </c>
      <c r="I6884" s="164">
        <v>0</v>
      </c>
      <c r="J6884" s="164">
        <v>0</v>
      </c>
      <c r="K6884" s="164">
        <v>0</v>
      </c>
      <c r="L6884" s="164">
        <v>0</v>
      </c>
      <c r="M6884" s="164">
        <f t="shared" si="3202"/>
        <v>0</v>
      </c>
      <c r="N6884" s="164">
        <v>0</v>
      </c>
      <c r="O6884" s="164">
        <v>0</v>
      </c>
      <c r="P6884" s="164">
        <v>0</v>
      </c>
      <c r="Q6884" s="164">
        <v>0</v>
      </c>
      <c r="R6884" s="164">
        <f t="shared" si="3203"/>
        <v>0</v>
      </c>
      <c r="S6884" s="164">
        <v>0</v>
      </c>
      <c r="T6884" s="164">
        <v>0</v>
      </c>
      <c r="U6884" s="164">
        <v>0</v>
      </c>
      <c r="V6884" s="164">
        <v>0</v>
      </c>
    </row>
    <row r="6885" spans="1:22" ht="16.5" thickTop="1" thickBot="1">
      <c r="A6885" s="160" t="s">
        <v>121</v>
      </c>
      <c r="B6885" s="166" t="s">
        <v>104</v>
      </c>
      <c r="C6885" s="164">
        <f t="shared" si="3199"/>
        <v>0</v>
      </c>
      <c r="D6885" s="164">
        <f t="shared" si="3200"/>
        <v>0</v>
      </c>
      <c r="E6885" s="164">
        <f t="shared" si="3200"/>
        <v>0</v>
      </c>
      <c r="F6885" s="164">
        <f t="shared" si="3200"/>
        <v>0</v>
      </c>
      <c r="G6885" s="164">
        <f t="shared" si="3198"/>
        <v>0</v>
      </c>
      <c r="H6885" s="164">
        <f t="shared" si="3201"/>
        <v>0</v>
      </c>
      <c r="I6885" s="164">
        <v>0</v>
      </c>
      <c r="J6885" s="164">
        <v>0</v>
      </c>
      <c r="K6885" s="164">
        <v>0</v>
      </c>
      <c r="L6885" s="164">
        <v>0</v>
      </c>
      <c r="M6885" s="164">
        <f t="shared" si="3202"/>
        <v>0</v>
      </c>
      <c r="N6885" s="164">
        <v>0</v>
      </c>
      <c r="O6885" s="164">
        <v>0</v>
      </c>
      <c r="P6885" s="164">
        <v>0</v>
      </c>
      <c r="Q6885" s="164">
        <v>0</v>
      </c>
      <c r="R6885" s="164">
        <f t="shared" si="3203"/>
        <v>0</v>
      </c>
      <c r="S6885" s="164">
        <v>0</v>
      </c>
      <c r="T6885" s="164">
        <v>0</v>
      </c>
      <c r="U6885" s="164">
        <v>0</v>
      </c>
      <c r="V6885" s="164">
        <v>0</v>
      </c>
    </row>
    <row r="6886" spans="1:22" ht="16.5" thickTop="1" thickBot="1">
      <c r="A6886" s="160" t="s">
        <v>121</v>
      </c>
      <c r="B6886" s="166" t="s">
        <v>105</v>
      </c>
      <c r="C6886" s="164">
        <f t="shared" si="3199"/>
        <v>0</v>
      </c>
      <c r="D6886" s="164">
        <f t="shared" si="3200"/>
        <v>0</v>
      </c>
      <c r="E6886" s="164">
        <f t="shared" si="3200"/>
        <v>0</v>
      </c>
      <c r="F6886" s="164">
        <f t="shared" si="3200"/>
        <v>0</v>
      </c>
      <c r="G6886" s="164">
        <f t="shared" si="3198"/>
        <v>0</v>
      </c>
      <c r="H6886" s="164">
        <f t="shared" si="3201"/>
        <v>0</v>
      </c>
      <c r="I6886" s="164">
        <f>SUM(I6887)</f>
        <v>0</v>
      </c>
      <c r="J6886" s="164">
        <f>SUM(J6887)</f>
        <v>0</v>
      </c>
      <c r="K6886" s="164">
        <f>SUM(K6887)</f>
        <v>0</v>
      </c>
      <c r="L6886" s="164">
        <f>SUM(L6887)</f>
        <v>0</v>
      </c>
      <c r="M6886" s="164">
        <f t="shared" si="3202"/>
        <v>0</v>
      </c>
      <c r="N6886" s="164">
        <f>SUM(N6887)</f>
        <v>0</v>
      </c>
      <c r="O6886" s="164">
        <f>SUM(O6887)</f>
        <v>0</v>
      </c>
      <c r="P6886" s="164">
        <f>SUM(P6887)</f>
        <v>0</v>
      </c>
      <c r="Q6886" s="164">
        <f>SUM(Q6887)</f>
        <v>0</v>
      </c>
      <c r="R6886" s="164">
        <f t="shared" si="3203"/>
        <v>0</v>
      </c>
      <c r="S6886" s="164">
        <f>SUM(S6887)</f>
        <v>0</v>
      </c>
      <c r="T6886" s="164">
        <f>SUM(T6887)</f>
        <v>0</v>
      </c>
      <c r="U6886" s="164">
        <f>SUM(U6887)</f>
        <v>0</v>
      </c>
      <c r="V6886" s="164">
        <f>SUM(V6887)</f>
        <v>0</v>
      </c>
    </row>
    <row r="6887" spans="1:22" ht="31.5" thickTop="1" thickBot="1">
      <c r="A6887" s="160" t="s">
        <v>121</v>
      </c>
      <c r="B6887" s="167" t="s">
        <v>153</v>
      </c>
      <c r="C6887" s="164">
        <f t="shared" si="3199"/>
        <v>0</v>
      </c>
      <c r="D6887" s="164">
        <f t="shared" si="3200"/>
        <v>0</v>
      </c>
      <c r="E6887" s="164">
        <f t="shared" si="3200"/>
        <v>0</v>
      </c>
      <c r="F6887" s="164">
        <f t="shared" si="3200"/>
        <v>0</v>
      </c>
      <c r="G6887" s="164">
        <f t="shared" si="3198"/>
        <v>0</v>
      </c>
      <c r="H6887" s="164">
        <f t="shared" si="3201"/>
        <v>0</v>
      </c>
      <c r="I6887" s="164">
        <v>0</v>
      </c>
      <c r="J6887" s="164">
        <v>0</v>
      </c>
      <c r="K6887" s="164">
        <v>0</v>
      </c>
      <c r="L6887" s="164">
        <v>0</v>
      </c>
      <c r="M6887" s="164">
        <f t="shared" si="3202"/>
        <v>0</v>
      </c>
      <c r="N6887" s="164">
        <v>0</v>
      </c>
      <c r="O6887" s="164">
        <v>0</v>
      </c>
      <c r="P6887" s="164">
        <v>0</v>
      </c>
      <c r="Q6887" s="164">
        <v>0</v>
      </c>
      <c r="R6887" s="164">
        <f t="shared" si="3203"/>
        <v>0</v>
      </c>
      <c r="S6887" s="164">
        <v>0</v>
      </c>
      <c r="T6887" s="164">
        <v>0</v>
      </c>
      <c r="U6887" s="164">
        <v>0</v>
      </c>
      <c r="V6887" s="164">
        <v>0</v>
      </c>
    </row>
    <row r="6888" spans="1:22" ht="16.5" thickTop="1" thickBot="1">
      <c r="A6888" s="160" t="s">
        <v>121</v>
      </c>
      <c r="B6888" s="165" t="s">
        <v>155</v>
      </c>
      <c r="C6888" s="164">
        <f t="shared" si="3199"/>
        <v>0</v>
      </c>
      <c r="D6888" s="164">
        <f t="shared" si="3200"/>
        <v>0</v>
      </c>
      <c r="E6888" s="164">
        <f t="shared" si="3200"/>
        <v>0</v>
      </c>
      <c r="F6888" s="164">
        <f t="shared" si="3200"/>
        <v>0</v>
      </c>
      <c r="G6888" s="164">
        <f t="shared" si="3198"/>
        <v>0</v>
      </c>
      <c r="H6888" s="164">
        <f t="shared" si="3201"/>
        <v>0</v>
      </c>
      <c r="I6888" s="164">
        <v>0</v>
      </c>
      <c r="J6888" s="164">
        <v>0</v>
      </c>
      <c r="K6888" s="164">
        <v>0</v>
      </c>
      <c r="L6888" s="164">
        <v>0</v>
      </c>
      <c r="M6888" s="164">
        <f t="shared" si="3202"/>
        <v>0</v>
      </c>
      <c r="N6888" s="164">
        <v>0</v>
      </c>
      <c r="O6888" s="164">
        <v>0</v>
      </c>
      <c r="P6888" s="164">
        <v>0</v>
      </c>
      <c r="Q6888" s="164">
        <v>0</v>
      </c>
      <c r="R6888" s="164">
        <f t="shared" si="3203"/>
        <v>0</v>
      </c>
      <c r="S6888" s="164">
        <v>0</v>
      </c>
      <c r="T6888" s="164">
        <v>0</v>
      </c>
      <c r="U6888" s="164">
        <v>0</v>
      </c>
      <c r="V6888" s="164">
        <v>0</v>
      </c>
    </row>
    <row r="6889" spans="1:22" ht="16.5" thickTop="1" thickBot="1">
      <c r="A6889" s="160" t="s">
        <v>2279</v>
      </c>
      <c r="B6889" s="163" t="s">
        <v>2280</v>
      </c>
      <c r="C6889" s="164">
        <f t="shared" si="3199"/>
        <v>0</v>
      </c>
      <c r="D6889" s="164">
        <f t="shared" si="3200"/>
        <v>0</v>
      </c>
      <c r="E6889" s="164">
        <f t="shared" si="3200"/>
        <v>0</v>
      </c>
      <c r="F6889" s="164">
        <f t="shared" si="3200"/>
        <v>0</v>
      </c>
      <c r="G6889" s="164">
        <f t="shared" si="3198"/>
        <v>0</v>
      </c>
      <c r="H6889" s="164">
        <f t="shared" si="3201"/>
        <v>0</v>
      </c>
      <c r="I6889" s="164">
        <f t="shared" ref="I6889:L6890" si="3213">SUM(I6895,I6901,I6904)</f>
        <v>0</v>
      </c>
      <c r="J6889" s="164">
        <f t="shared" si="3213"/>
        <v>0</v>
      </c>
      <c r="K6889" s="164">
        <f t="shared" si="3213"/>
        <v>0</v>
      </c>
      <c r="L6889" s="164">
        <f t="shared" si="3213"/>
        <v>0</v>
      </c>
      <c r="M6889" s="164">
        <f t="shared" si="3202"/>
        <v>0</v>
      </c>
      <c r="N6889" s="164">
        <f t="shared" ref="N6889:Q6890" si="3214">SUM(N6895,N6901,N6904)</f>
        <v>0</v>
      </c>
      <c r="O6889" s="164">
        <f t="shared" si="3214"/>
        <v>0</v>
      </c>
      <c r="P6889" s="164">
        <f t="shared" si="3214"/>
        <v>0</v>
      </c>
      <c r="Q6889" s="164">
        <f t="shared" si="3214"/>
        <v>0</v>
      </c>
      <c r="R6889" s="164">
        <f t="shared" si="3203"/>
        <v>0</v>
      </c>
      <c r="S6889" s="164">
        <f t="shared" ref="S6889:V6890" si="3215">SUM(S6895,S6901,S6904)</f>
        <v>0</v>
      </c>
      <c r="T6889" s="164">
        <f t="shared" si="3215"/>
        <v>0</v>
      </c>
      <c r="U6889" s="164">
        <f t="shared" si="3215"/>
        <v>0</v>
      </c>
      <c r="V6889" s="164">
        <f t="shared" si="3215"/>
        <v>0</v>
      </c>
    </row>
    <row r="6890" spans="1:22" ht="16.5" thickTop="1" thickBot="1">
      <c r="A6890" s="160" t="s">
        <v>121</v>
      </c>
      <c r="B6890" s="165" t="s">
        <v>99</v>
      </c>
      <c r="C6890" s="164">
        <f t="shared" si="3199"/>
        <v>0</v>
      </c>
      <c r="D6890" s="164">
        <f t="shared" si="3200"/>
        <v>0</v>
      </c>
      <c r="E6890" s="164">
        <f t="shared" si="3200"/>
        <v>0</v>
      </c>
      <c r="F6890" s="164">
        <f t="shared" si="3200"/>
        <v>0</v>
      </c>
      <c r="G6890" s="164">
        <f t="shared" si="3198"/>
        <v>0</v>
      </c>
      <c r="H6890" s="164">
        <f t="shared" si="3201"/>
        <v>0</v>
      </c>
      <c r="I6890" s="164">
        <f t="shared" si="3213"/>
        <v>0</v>
      </c>
      <c r="J6890" s="164">
        <f t="shared" si="3213"/>
        <v>0</v>
      </c>
      <c r="K6890" s="164">
        <f t="shared" si="3213"/>
        <v>0</v>
      </c>
      <c r="L6890" s="164">
        <f t="shared" si="3213"/>
        <v>0</v>
      </c>
      <c r="M6890" s="164">
        <f t="shared" si="3202"/>
        <v>0</v>
      </c>
      <c r="N6890" s="164">
        <f t="shared" si="3214"/>
        <v>0</v>
      </c>
      <c r="O6890" s="164">
        <f t="shared" si="3214"/>
        <v>0</v>
      </c>
      <c r="P6890" s="164">
        <f t="shared" si="3214"/>
        <v>0</v>
      </c>
      <c r="Q6890" s="164">
        <f t="shared" si="3214"/>
        <v>0</v>
      </c>
      <c r="R6890" s="164">
        <f t="shared" si="3203"/>
        <v>0</v>
      </c>
      <c r="S6890" s="164">
        <f t="shared" si="3215"/>
        <v>0</v>
      </c>
      <c r="T6890" s="164">
        <f t="shared" si="3215"/>
        <v>0</v>
      </c>
      <c r="U6890" s="164">
        <f t="shared" si="3215"/>
        <v>0</v>
      </c>
      <c r="V6890" s="164">
        <f t="shared" si="3215"/>
        <v>0</v>
      </c>
    </row>
    <row r="6891" spans="1:22" ht="16.5" thickTop="1" thickBot="1">
      <c r="A6891" s="160" t="s">
        <v>121</v>
      </c>
      <c r="B6891" s="166" t="s">
        <v>100</v>
      </c>
      <c r="C6891" s="164">
        <f t="shared" si="3199"/>
        <v>0</v>
      </c>
      <c r="D6891" s="164">
        <f t="shared" si="3200"/>
        <v>0</v>
      </c>
      <c r="E6891" s="164">
        <f t="shared" si="3200"/>
        <v>0</v>
      </c>
      <c r="F6891" s="164">
        <f t="shared" si="3200"/>
        <v>0</v>
      </c>
      <c r="G6891" s="164">
        <f t="shared" si="3198"/>
        <v>0</v>
      </c>
      <c r="H6891" s="164">
        <f t="shared" si="3201"/>
        <v>0</v>
      </c>
      <c r="I6891" s="164">
        <f>SUM(I6897)</f>
        <v>0</v>
      </c>
      <c r="J6891" s="164">
        <f>SUM(J6897)</f>
        <v>0</v>
      </c>
      <c r="K6891" s="164">
        <f>SUM(K6897)</f>
        <v>0</v>
      </c>
      <c r="L6891" s="164">
        <f>SUM(L6897)</f>
        <v>0</v>
      </c>
      <c r="M6891" s="164">
        <f t="shared" si="3202"/>
        <v>0</v>
      </c>
      <c r="N6891" s="164">
        <f>SUM(N6897)</f>
        <v>0</v>
      </c>
      <c r="O6891" s="164">
        <f>SUM(O6897)</f>
        <v>0</v>
      </c>
      <c r="P6891" s="164">
        <f>SUM(P6897)</f>
        <v>0</v>
      </c>
      <c r="Q6891" s="164">
        <f>SUM(Q6897)</f>
        <v>0</v>
      </c>
      <c r="R6891" s="164">
        <f t="shared" si="3203"/>
        <v>0</v>
      </c>
      <c r="S6891" s="164">
        <f>SUM(S6897)</f>
        <v>0</v>
      </c>
      <c r="T6891" s="164">
        <f>SUM(T6897)</f>
        <v>0</v>
      </c>
      <c r="U6891" s="164">
        <f>SUM(U6897)</f>
        <v>0</v>
      </c>
      <c r="V6891" s="164">
        <f>SUM(V6897)</f>
        <v>0</v>
      </c>
    </row>
    <row r="6892" spans="1:22" ht="16.5" thickTop="1" thickBot="1">
      <c r="A6892" s="160" t="s">
        <v>121</v>
      </c>
      <c r="B6892" s="166" t="s">
        <v>101</v>
      </c>
      <c r="C6892" s="164">
        <f t="shared" si="3199"/>
        <v>0</v>
      </c>
      <c r="D6892" s="164">
        <f t="shared" si="3200"/>
        <v>0</v>
      </c>
      <c r="E6892" s="164">
        <f t="shared" si="3200"/>
        <v>0</v>
      </c>
      <c r="F6892" s="164">
        <f t="shared" si="3200"/>
        <v>0</v>
      </c>
      <c r="G6892" s="164">
        <f t="shared" si="3198"/>
        <v>0</v>
      </c>
      <c r="H6892" s="164">
        <f t="shared" si="3201"/>
        <v>0</v>
      </c>
      <c r="I6892" s="164">
        <f>SUM(I6898,I6903,I6906)</f>
        <v>0</v>
      </c>
      <c r="J6892" s="164">
        <f>SUM(J6898,J6903,J6906)</f>
        <v>0</v>
      </c>
      <c r="K6892" s="164">
        <f>SUM(K6898,K6903,K6906)</f>
        <v>0</v>
      </c>
      <c r="L6892" s="164">
        <f>SUM(L6898,L6903,L6906)</f>
        <v>0</v>
      </c>
      <c r="M6892" s="164">
        <f t="shared" si="3202"/>
        <v>0</v>
      </c>
      <c r="N6892" s="164">
        <f>SUM(N6898,N6903,N6906)</f>
        <v>0</v>
      </c>
      <c r="O6892" s="164">
        <f>SUM(O6898,O6903,O6906)</f>
        <v>0</v>
      </c>
      <c r="P6892" s="164">
        <f>SUM(P6898,P6903,P6906)</f>
        <v>0</v>
      </c>
      <c r="Q6892" s="164">
        <f>SUM(Q6898,Q6903,Q6906)</f>
        <v>0</v>
      </c>
      <c r="R6892" s="164">
        <f t="shared" si="3203"/>
        <v>0</v>
      </c>
      <c r="S6892" s="164">
        <f>SUM(S6898,S6903,S6906)</f>
        <v>0</v>
      </c>
      <c r="T6892" s="164">
        <f>SUM(T6898,T6903,T6906)</f>
        <v>0</v>
      </c>
      <c r="U6892" s="164">
        <f>SUM(U6898,U6903,U6906)</f>
        <v>0</v>
      </c>
      <c r="V6892" s="164">
        <f>SUM(V6898,V6903,V6906)</f>
        <v>0</v>
      </c>
    </row>
    <row r="6893" spans="1:22" ht="16.5" thickTop="1" thickBot="1">
      <c r="A6893" s="160" t="s">
        <v>121</v>
      </c>
      <c r="B6893" s="166" t="s">
        <v>105</v>
      </c>
      <c r="C6893" s="164">
        <f t="shared" si="3199"/>
        <v>0</v>
      </c>
      <c r="D6893" s="164">
        <f t="shared" si="3200"/>
        <v>0</v>
      </c>
      <c r="E6893" s="164">
        <f t="shared" si="3200"/>
        <v>0</v>
      </c>
      <c r="F6893" s="164">
        <f t="shared" si="3200"/>
        <v>0</v>
      </c>
      <c r="G6893" s="164">
        <f t="shared" si="3198"/>
        <v>0</v>
      </c>
      <c r="H6893" s="164">
        <f t="shared" si="3201"/>
        <v>0</v>
      </c>
      <c r="I6893" s="164">
        <f t="shared" ref="I6893:L6894" si="3216">SUM(I6899,I6907)</f>
        <v>0</v>
      </c>
      <c r="J6893" s="164">
        <f t="shared" si="3216"/>
        <v>0</v>
      </c>
      <c r="K6893" s="164">
        <f t="shared" si="3216"/>
        <v>0</v>
      </c>
      <c r="L6893" s="164">
        <f t="shared" si="3216"/>
        <v>0</v>
      </c>
      <c r="M6893" s="164">
        <f t="shared" si="3202"/>
        <v>0</v>
      </c>
      <c r="N6893" s="164">
        <f t="shared" ref="N6893:Q6894" si="3217">SUM(N6899,N6907)</f>
        <v>0</v>
      </c>
      <c r="O6893" s="164">
        <f t="shared" si="3217"/>
        <v>0</v>
      </c>
      <c r="P6893" s="164">
        <f t="shared" si="3217"/>
        <v>0</v>
      </c>
      <c r="Q6893" s="164">
        <f t="shared" si="3217"/>
        <v>0</v>
      </c>
      <c r="R6893" s="164">
        <f t="shared" si="3203"/>
        <v>0</v>
      </c>
      <c r="S6893" s="164">
        <f t="shared" ref="S6893:V6894" si="3218">SUM(S6899,S6907)</f>
        <v>0</v>
      </c>
      <c r="T6893" s="164">
        <f t="shared" si="3218"/>
        <v>0</v>
      </c>
      <c r="U6893" s="164">
        <f t="shared" si="3218"/>
        <v>0</v>
      </c>
      <c r="V6893" s="164">
        <f t="shared" si="3218"/>
        <v>0</v>
      </c>
    </row>
    <row r="6894" spans="1:22" ht="31.5" thickTop="1" thickBot="1">
      <c r="A6894" s="160" t="s">
        <v>121</v>
      </c>
      <c r="B6894" s="167" t="s">
        <v>153</v>
      </c>
      <c r="C6894" s="164">
        <f t="shared" si="3199"/>
        <v>0</v>
      </c>
      <c r="D6894" s="164">
        <f t="shared" si="3200"/>
        <v>0</v>
      </c>
      <c r="E6894" s="164">
        <f t="shared" si="3200"/>
        <v>0</v>
      </c>
      <c r="F6894" s="164">
        <f t="shared" si="3200"/>
        <v>0</v>
      </c>
      <c r="G6894" s="164">
        <f t="shared" si="3198"/>
        <v>0</v>
      </c>
      <c r="H6894" s="164">
        <f t="shared" si="3201"/>
        <v>0</v>
      </c>
      <c r="I6894" s="164">
        <f t="shared" si="3216"/>
        <v>0</v>
      </c>
      <c r="J6894" s="164">
        <f t="shared" si="3216"/>
        <v>0</v>
      </c>
      <c r="K6894" s="164">
        <f t="shared" si="3216"/>
        <v>0</v>
      </c>
      <c r="L6894" s="164">
        <f t="shared" si="3216"/>
        <v>0</v>
      </c>
      <c r="M6894" s="164">
        <f t="shared" si="3202"/>
        <v>0</v>
      </c>
      <c r="N6894" s="164">
        <f t="shared" si="3217"/>
        <v>0</v>
      </c>
      <c r="O6894" s="164">
        <f t="shared" si="3217"/>
        <v>0</v>
      </c>
      <c r="P6894" s="164">
        <f t="shared" si="3217"/>
        <v>0</v>
      </c>
      <c r="Q6894" s="164">
        <f t="shared" si="3217"/>
        <v>0</v>
      </c>
      <c r="R6894" s="164">
        <f t="shared" si="3203"/>
        <v>0</v>
      </c>
      <c r="S6894" s="164">
        <f t="shared" si="3218"/>
        <v>0</v>
      </c>
      <c r="T6894" s="164">
        <f t="shared" si="3218"/>
        <v>0</v>
      </c>
      <c r="U6894" s="164">
        <f t="shared" si="3218"/>
        <v>0</v>
      </c>
      <c r="V6894" s="164">
        <f t="shared" si="3218"/>
        <v>0</v>
      </c>
    </row>
    <row r="6895" spans="1:22" ht="16.5" thickTop="1" thickBot="1">
      <c r="A6895" s="160" t="s">
        <v>2281</v>
      </c>
      <c r="B6895" s="165" t="s">
        <v>2282</v>
      </c>
      <c r="C6895" s="164">
        <f t="shared" si="3199"/>
        <v>0</v>
      </c>
      <c r="D6895" s="164">
        <f t="shared" si="3200"/>
        <v>0</v>
      </c>
      <c r="E6895" s="164">
        <f t="shared" si="3200"/>
        <v>0</v>
      </c>
      <c r="F6895" s="164">
        <f t="shared" si="3200"/>
        <v>0</v>
      </c>
      <c r="G6895" s="164">
        <f t="shared" si="3198"/>
        <v>0</v>
      </c>
      <c r="H6895" s="164">
        <f t="shared" si="3201"/>
        <v>0</v>
      </c>
      <c r="I6895" s="164">
        <f>SUM(I6896)</f>
        <v>0</v>
      </c>
      <c r="J6895" s="164">
        <f>SUM(J6896)</f>
        <v>0</v>
      </c>
      <c r="K6895" s="164">
        <f>SUM(K6896)</f>
        <v>0</v>
      </c>
      <c r="L6895" s="164">
        <f>SUM(L6896)</f>
        <v>0</v>
      </c>
      <c r="M6895" s="164">
        <f t="shared" si="3202"/>
        <v>0</v>
      </c>
      <c r="N6895" s="164">
        <f>SUM(N6896)</f>
        <v>0</v>
      </c>
      <c r="O6895" s="164">
        <f>SUM(O6896)</f>
        <v>0</v>
      </c>
      <c r="P6895" s="164">
        <f>SUM(P6896)</f>
        <v>0</v>
      </c>
      <c r="Q6895" s="164">
        <f>SUM(Q6896)</f>
        <v>0</v>
      </c>
      <c r="R6895" s="164">
        <f t="shared" si="3203"/>
        <v>0</v>
      </c>
      <c r="S6895" s="164">
        <f>SUM(S6896)</f>
        <v>0</v>
      </c>
      <c r="T6895" s="164">
        <f>SUM(T6896)</f>
        <v>0</v>
      </c>
      <c r="U6895" s="164">
        <f>SUM(U6896)</f>
        <v>0</v>
      </c>
      <c r="V6895" s="164">
        <f>SUM(V6896)</f>
        <v>0</v>
      </c>
    </row>
    <row r="6896" spans="1:22" ht="16.5" thickTop="1" thickBot="1">
      <c r="A6896" s="160" t="s">
        <v>121</v>
      </c>
      <c r="B6896" s="166" t="s">
        <v>99</v>
      </c>
      <c r="C6896" s="164">
        <f t="shared" si="3199"/>
        <v>0</v>
      </c>
      <c r="D6896" s="164">
        <f t="shared" si="3200"/>
        <v>0</v>
      </c>
      <c r="E6896" s="164">
        <f t="shared" si="3200"/>
        <v>0</v>
      </c>
      <c r="F6896" s="164">
        <f t="shared" si="3200"/>
        <v>0</v>
      </c>
      <c r="G6896" s="164">
        <f t="shared" si="3198"/>
        <v>0</v>
      </c>
      <c r="H6896" s="164">
        <f t="shared" si="3201"/>
        <v>0</v>
      </c>
      <c r="I6896" s="164">
        <f>SUM(I6897:I6899)</f>
        <v>0</v>
      </c>
      <c r="J6896" s="164">
        <f>SUM(J6897:J6899)</f>
        <v>0</v>
      </c>
      <c r="K6896" s="164">
        <f>SUM(K6897:K6899)</f>
        <v>0</v>
      </c>
      <c r="L6896" s="164">
        <f>SUM(L6897:L6899)</f>
        <v>0</v>
      </c>
      <c r="M6896" s="164">
        <f t="shared" si="3202"/>
        <v>0</v>
      </c>
      <c r="N6896" s="164">
        <f>SUM(N6897:N6899)</f>
        <v>0</v>
      </c>
      <c r="O6896" s="164">
        <f>SUM(O6897:O6899)</f>
        <v>0</v>
      </c>
      <c r="P6896" s="164">
        <f>SUM(P6897:P6899)</f>
        <v>0</v>
      </c>
      <c r="Q6896" s="164">
        <f>SUM(Q6897:Q6899)</f>
        <v>0</v>
      </c>
      <c r="R6896" s="164">
        <f t="shared" si="3203"/>
        <v>0</v>
      </c>
      <c r="S6896" s="164">
        <f>SUM(S6897:S6899)</f>
        <v>0</v>
      </c>
      <c r="T6896" s="164">
        <f>SUM(T6897:T6899)</f>
        <v>0</v>
      </c>
      <c r="U6896" s="164">
        <f>SUM(U6897:U6899)</f>
        <v>0</v>
      </c>
      <c r="V6896" s="164">
        <f>SUM(V6897:V6899)</f>
        <v>0</v>
      </c>
    </row>
    <row r="6897" spans="1:22" ht="16.5" thickTop="1" thickBot="1">
      <c r="A6897" s="160" t="s">
        <v>121</v>
      </c>
      <c r="B6897" s="167" t="s">
        <v>100</v>
      </c>
      <c r="C6897" s="164">
        <f t="shared" si="3199"/>
        <v>0</v>
      </c>
      <c r="D6897" s="164">
        <f t="shared" si="3200"/>
        <v>0</v>
      </c>
      <c r="E6897" s="164">
        <f t="shared" si="3200"/>
        <v>0</v>
      </c>
      <c r="F6897" s="164">
        <f t="shared" si="3200"/>
        <v>0</v>
      </c>
      <c r="G6897" s="164">
        <f t="shared" si="3198"/>
        <v>0</v>
      </c>
      <c r="H6897" s="164">
        <f t="shared" si="3201"/>
        <v>0</v>
      </c>
      <c r="I6897" s="164">
        <v>0</v>
      </c>
      <c r="J6897" s="164">
        <v>0</v>
      </c>
      <c r="K6897" s="164">
        <v>0</v>
      </c>
      <c r="L6897" s="164">
        <v>0</v>
      </c>
      <c r="M6897" s="164">
        <f t="shared" si="3202"/>
        <v>0</v>
      </c>
      <c r="N6897" s="164">
        <v>0</v>
      </c>
      <c r="O6897" s="164">
        <v>0</v>
      </c>
      <c r="P6897" s="164">
        <v>0</v>
      </c>
      <c r="Q6897" s="164">
        <v>0</v>
      </c>
      <c r="R6897" s="164">
        <f t="shared" si="3203"/>
        <v>0</v>
      </c>
      <c r="S6897" s="164">
        <v>0</v>
      </c>
      <c r="T6897" s="164">
        <v>0</v>
      </c>
      <c r="U6897" s="164">
        <v>0</v>
      </c>
      <c r="V6897" s="164">
        <v>0</v>
      </c>
    </row>
    <row r="6898" spans="1:22" ht="16.5" thickTop="1" thickBot="1">
      <c r="A6898" s="160" t="s">
        <v>121</v>
      </c>
      <c r="B6898" s="167" t="s">
        <v>101</v>
      </c>
      <c r="C6898" s="164">
        <f t="shared" si="3199"/>
        <v>0</v>
      </c>
      <c r="D6898" s="164">
        <f t="shared" si="3200"/>
        <v>0</v>
      </c>
      <c r="E6898" s="164">
        <f t="shared" si="3200"/>
        <v>0</v>
      </c>
      <c r="F6898" s="164">
        <f t="shared" si="3200"/>
        <v>0</v>
      </c>
      <c r="G6898" s="164">
        <f t="shared" si="3198"/>
        <v>0</v>
      </c>
      <c r="H6898" s="164">
        <f t="shared" si="3201"/>
        <v>0</v>
      </c>
      <c r="I6898" s="164">
        <v>0</v>
      </c>
      <c r="J6898" s="164">
        <v>0</v>
      </c>
      <c r="K6898" s="164">
        <v>0</v>
      </c>
      <c r="L6898" s="164">
        <v>0</v>
      </c>
      <c r="M6898" s="164">
        <f t="shared" si="3202"/>
        <v>0</v>
      </c>
      <c r="N6898" s="164">
        <v>0</v>
      </c>
      <c r="O6898" s="164">
        <v>0</v>
      </c>
      <c r="P6898" s="164">
        <v>0</v>
      </c>
      <c r="Q6898" s="164">
        <v>0</v>
      </c>
      <c r="R6898" s="164">
        <f t="shared" si="3203"/>
        <v>0</v>
      </c>
      <c r="S6898" s="164">
        <v>0</v>
      </c>
      <c r="T6898" s="164">
        <v>0</v>
      </c>
      <c r="U6898" s="164">
        <v>0</v>
      </c>
      <c r="V6898" s="164">
        <v>0</v>
      </c>
    </row>
    <row r="6899" spans="1:22" ht="16.5" thickTop="1" thickBot="1">
      <c r="A6899" s="160" t="s">
        <v>121</v>
      </c>
      <c r="B6899" s="167" t="s">
        <v>105</v>
      </c>
      <c r="C6899" s="164">
        <f t="shared" si="3199"/>
        <v>0</v>
      </c>
      <c r="D6899" s="164">
        <f t="shared" si="3200"/>
        <v>0</v>
      </c>
      <c r="E6899" s="164">
        <f t="shared" si="3200"/>
        <v>0</v>
      </c>
      <c r="F6899" s="164">
        <f t="shared" si="3200"/>
        <v>0</v>
      </c>
      <c r="G6899" s="164">
        <f t="shared" si="3198"/>
        <v>0</v>
      </c>
      <c r="H6899" s="164">
        <f t="shared" si="3201"/>
        <v>0</v>
      </c>
      <c r="I6899" s="164">
        <f>SUM(I6900)</f>
        <v>0</v>
      </c>
      <c r="J6899" s="164">
        <f>SUM(J6900)</f>
        <v>0</v>
      </c>
      <c r="K6899" s="164">
        <f>SUM(K6900)</f>
        <v>0</v>
      </c>
      <c r="L6899" s="164">
        <f>SUM(L6900)</f>
        <v>0</v>
      </c>
      <c r="M6899" s="164">
        <f t="shared" si="3202"/>
        <v>0</v>
      </c>
      <c r="N6899" s="164">
        <f>SUM(N6900)</f>
        <v>0</v>
      </c>
      <c r="O6899" s="164">
        <f>SUM(O6900)</f>
        <v>0</v>
      </c>
      <c r="P6899" s="164">
        <f>SUM(P6900)</f>
        <v>0</v>
      </c>
      <c r="Q6899" s="164">
        <f>SUM(Q6900)</f>
        <v>0</v>
      </c>
      <c r="R6899" s="164">
        <f t="shared" si="3203"/>
        <v>0</v>
      </c>
      <c r="S6899" s="164">
        <f>SUM(S6900)</f>
        <v>0</v>
      </c>
      <c r="T6899" s="164">
        <f>SUM(T6900)</f>
        <v>0</v>
      </c>
      <c r="U6899" s="164">
        <f>SUM(U6900)</f>
        <v>0</v>
      </c>
      <c r="V6899" s="164">
        <f>SUM(V6900)</f>
        <v>0</v>
      </c>
    </row>
    <row r="6900" spans="1:22" ht="31.5" thickTop="1" thickBot="1">
      <c r="A6900" s="160" t="s">
        <v>121</v>
      </c>
      <c r="B6900" s="168" t="s">
        <v>153</v>
      </c>
      <c r="C6900" s="164">
        <f t="shared" si="3199"/>
        <v>0</v>
      </c>
      <c r="D6900" s="164">
        <f t="shared" si="3200"/>
        <v>0</v>
      </c>
      <c r="E6900" s="164">
        <f t="shared" si="3200"/>
        <v>0</v>
      </c>
      <c r="F6900" s="164">
        <f t="shared" si="3200"/>
        <v>0</v>
      </c>
      <c r="G6900" s="164">
        <f t="shared" si="3198"/>
        <v>0</v>
      </c>
      <c r="H6900" s="164">
        <f t="shared" si="3201"/>
        <v>0</v>
      </c>
      <c r="I6900" s="164">
        <v>0</v>
      </c>
      <c r="J6900" s="164">
        <v>0</v>
      </c>
      <c r="K6900" s="164">
        <v>0</v>
      </c>
      <c r="L6900" s="164">
        <v>0</v>
      </c>
      <c r="M6900" s="164">
        <f t="shared" si="3202"/>
        <v>0</v>
      </c>
      <c r="N6900" s="164">
        <v>0</v>
      </c>
      <c r="O6900" s="164">
        <v>0</v>
      </c>
      <c r="P6900" s="164">
        <v>0</v>
      </c>
      <c r="Q6900" s="164">
        <v>0</v>
      </c>
      <c r="R6900" s="164">
        <f t="shared" si="3203"/>
        <v>0</v>
      </c>
      <c r="S6900" s="164">
        <v>0</v>
      </c>
      <c r="T6900" s="164">
        <v>0</v>
      </c>
      <c r="U6900" s="164">
        <v>0</v>
      </c>
      <c r="V6900" s="164">
        <v>0</v>
      </c>
    </row>
    <row r="6901" spans="1:22" ht="16.5" thickTop="1" thickBot="1">
      <c r="A6901" s="160" t="s">
        <v>2283</v>
      </c>
      <c r="B6901" s="165" t="s">
        <v>2284</v>
      </c>
      <c r="C6901" s="164">
        <f t="shared" si="3199"/>
        <v>0</v>
      </c>
      <c r="D6901" s="164">
        <f t="shared" si="3200"/>
        <v>0</v>
      </c>
      <c r="E6901" s="164">
        <f t="shared" si="3200"/>
        <v>0</v>
      </c>
      <c r="F6901" s="164">
        <f t="shared" si="3200"/>
        <v>0</v>
      </c>
      <c r="G6901" s="164">
        <f t="shared" si="3198"/>
        <v>0</v>
      </c>
      <c r="H6901" s="164">
        <f t="shared" si="3201"/>
        <v>0</v>
      </c>
      <c r="I6901" s="164">
        <f t="shared" ref="I6901:L6902" si="3219">SUM(I6902)</f>
        <v>0</v>
      </c>
      <c r="J6901" s="164">
        <f t="shared" si="3219"/>
        <v>0</v>
      </c>
      <c r="K6901" s="164">
        <f t="shared" si="3219"/>
        <v>0</v>
      </c>
      <c r="L6901" s="164">
        <f t="shared" si="3219"/>
        <v>0</v>
      </c>
      <c r="M6901" s="164">
        <f t="shared" si="3202"/>
        <v>0</v>
      </c>
      <c r="N6901" s="164">
        <f t="shared" ref="N6901:Q6902" si="3220">SUM(N6902)</f>
        <v>0</v>
      </c>
      <c r="O6901" s="164">
        <f t="shared" si="3220"/>
        <v>0</v>
      </c>
      <c r="P6901" s="164">
        <f t="shared" si="3220"/>
        <v>0</v>
      </c>
      <c r="Q6901" s="164">
        <f t="shared" si="3220"/>
        <v>0</v>
      </c>
      <c r="R6901" s="164">
        <f t="shared" si="3203"/>
        <v>0</v>
      </c>
      <c r="S6901" s="164">
        <f t="shared" ref="S6901:V6902" si="3221">SUM(S6902)</f>
        <v>0</v>
      </c>
      <c r="T6901" s="164">
        <f t="shared" si="3221"/>
        <v>0</v>
      </c>
      <c r="U6901" s="164">
        <f t="shared" si="3221"/>
        <v>0</v>
      </c>
      <c r="V6901" s="164">
        <f t="shared" si="3221"/>
        <v>0</v>
      </c>
    </row>
    <row r="6902" spans="1:22" ht="16.5" thickTop="1" thickBot="1">
      <c r="A6902" s="160" t="s">
        <v>121</v>
      </c>
      <c r="B6902" s="166" t="s">
        <v>99</v>
      </c>
      <c r="C6902" s="164">
        <f t="shared" si="3199"/>
        <v>0</v>
      </c>
      <c r="D6902" s="164">
        <f t="shared" si="3200"/>
        <v>0</v>
      </c>
      <c r="E6902" s="164">
        <f t="shared" si="3200"/>
        <v>0</v>
      </c>
      <c r="F6902" s="164">
        <f t="shared" si="3200"/>
        <v>0</v>
      </c>
      <c r="G6902" s="164">
        <f t="shared" si="3198"/>
        <v>0</v>
      </c>
      <c r="H6902" s="164">
        <f t="shared" si="3201"/>
        <v>0</v>
      </c>
      <c r="I6902" s="164">
        <f t="shared" si="3219"/>
        <v>0</v>
      </c>
      <c r="J6902" s="164">
        <f t="shared" si="3219"/>
        <v>0</v>
      </c>
      <c r="K6902" s="164">
        <f t="shared" si="3219"/>
        <v>0</v>
      </c>
      <c r="L6902" s="164">
        <f t="shared" si="3219"/>
        <v>0</v>
      </c>
      <c r="M6902" s="164">
        <f t="shared" si="3202"/>
        <v>0</v>
      </c>
      <c r="N6902" s="164">
        <f t="shared" si="3220"/>
        <v>0</v>
      </c>
      <c r="O6902" s="164">
        <f t="shared" si="3220"/>
        <v>0</v>
      </c>
      <c r="P6902" s="164">
        <f t="shared" si="3220"/>
        <v>0</v>
      </c>
      <c r="Q6902" s="164">
        <f t="shared" si="3220"/>
        <v>0</v>
      </c>
      <c r="R6902" s="164">
        <f t="shared" si="3203"/>
        <v>0</v>
      </c>
      <c r="S6902" s="164">
        <f t="shared" si="3221"/>
        <v>0</v>
      </c>
      <c r="T6902" s="164">
        <f t="shared" si="3221"/>
        <v>0</v>
      </c>
      <c r="U6902" s="164">
        <f t="shared" si="3221"/>
        <v>0</v>
      </c>
      <c r="V6902" s="164">
        <f t="shared" si="3221"/>
        <v>0</v>
      </c>
    </row>
    <row r="6903" spans="1:22" ht="16.5" thickTop="1" thickBot="1">
      <c r="A6903" s="160" t="s">
        <v>121</v>
      </c>
      <c r="B6903" s="167" t="s">
        <v>101</v>
      </c>
      <c r="C6903" s="164">
        <f t="shared" si="3199"/>
        <v>0</v>
      </c>
      <c r="D6903" s="164">
        <f t="shared" si="3200"/>
        <v>0</v>
      </c>
      <c r="E6903" s="164">
        <f t="shared" si="3200"/>
        <v>0</v>
      </c>
      <c r="F6903" s="164">
        <f t="shared" si="3200"/>
        <v>0</v>
      </c>
      <c r="G6903" s="164">
        <f t="shared" si="3198"/>
        <v>0</v>
      </c>
      <c r="H6903" s="164">
        <f t="shared" si="3201"/>
        <v>0</v>
      </c>
      <c r="I6903" s="164">
        <v>0</v>
      </c>
      <c r="J6903" s="164">
        <v>0</v>
      </c>
      <c r="K6903" s="164">
        <v>0</v>
      </c>
      <c r="L6903" s="164">
        <v>0</v>
      </c>
      <c r="M6903" s="164">
        <f t="shared" si="3202"/>
        <v>0</v>
      </c>
      <c r="N6903" s="164">
        <v>0</v>
      </c>
      <c r="O6903" s="164">
        <v>0</v>
      </c>
      <c r="P6903" s="164">
        <v>0</v>
      </c>
      <c r="Q6903" s="164">
        <v>0</v>
      </c>
      <c r="R6903" s="164">
        <f t="shared" si="3203"/>
        <v>0</v>
      </c>
      <c r="S6903" s="164">
        <v>0</v>
      </c>
      <c r="T6903" s="164">
        <v>0</v>
      </c>
      <c r="U6903" s="164">
        <v>0</v>
      </c>
      <c r="V6903" s="164">
        <v>0</v>
      </c>
    </row>
    <row r="6904" spans="1:22" ht="16.5" thickTop="1" thickBot="1">
      <c r="A6904" s="160" t="s">
        <v>2285</v>
      </c>
      <c r="B6904" s="165" t="s">
        <v>2286</v>
      </c>
      <c r="C6904" s="164">
        <f t="shared" si="3199"/>
        <v>0</v>
      </c>
      <c r="D6904" s="164">
        <f t="shared" si="3200"/>
        <v>0</v>
      </c>
      <c r="E6904" s="164">
        <f t="shared" si="3200"/>
        <v>0</v>
      </c>
      <c r="F6904" s="164">
        <f t="shared" si="3200"/>
        <v>0</v>
      </c>
      <c r="G6904" s="164">
        <f t="shared" si="3198"/>
        <v>0</v>
      </c>
      <c r="H6904" s="164">
        <f t="shared" si="3201"/>
        <v>0</v>
      </c>
      <c r="I6904" s="164">
        <f>SUM(I6905)</f>
        <v>0</v>
      </c>
      <c r="J6904" s="164">
        <f>SUM(J6905)</f>
        <v>0</v>
      </c>
      <c r="K6904" s="164">
        <f>SUM(K6905)</f>
        <v>0</v>
      </c>
      <c r="L6904" s="164">
        <f>SUM(L6905)</f>
        <v>0</v>
      </c>
      <c r="M6904" s="164">
        <f t="shared" si="3202"/>
        <v>0</v>
      </c>
      <c r="N6904" s="164">
        <f>SUM(N6905)</f>
        <v>0</v>
      </c>
      <c r="O6904" s="164">
        <f>SUM(O6905)</f>
        <v>0</v>
      </c>
      <c r="P6904" s="164">
        <f>SUM(P6905)</f>
        <v>0</v>
      </c>
      <c r="Q6904" s="164">
        <f>SUM(Q6905)</f>
        <v>0</v>
      </c>
      <c r="R6904" s="164">
        <f t="shared" si="3203"/>
        <v>0</v>
      </c>
      <c r="S6904" s="164">
        <f>SUM(S6905)</f>
        <v>0</v>
      </c>
      <c r="T6904" s="164">
        <f>SUM(T6905)</f>
        <v>0</v>
      </c>
      <c r="U6904" s="164">
        <f>SUM(U6905)</f>
        <v>0</v>
      </c>
      <c r="V6904" s="164">
        <f>SUM(V6905)</f>
        <v>0</v>
      </c>
    </row>
    <row r="6905" spans="1:22" ht="16.5" thickTop="1" thickBot="1">
      <c r="A6905" s="160" t="s">
        <v>121</v>
      </c>
      <c r="B6905" s="166" t="s">
        <v>99</v>
      </c>
      <c r="C6905" s="164">
        <f t="shared" si="3199"/>
        <v>0</v>
      </c>
      <c r="D6905" s="164">
        <f t="shared" si="3200"/>
        <v>0</v>
      </c>
      <c r="E6905" s="164">
        <f t="shared" si="3200"/>
        <v>0</v>
      </c>
      <c r="F6905" s="164">
        <f t="shared" si="3200"/>
        <v>0</v>
      </c>
      <c r="G6905" s="164">
        <f t="shared" si="3198"/>
        <v>0</v>
      </c>
      <c r="H6905" s="164">
        <f t="shared" si="3201"/>
        <v>0</v>
      </c>
      <c r="I6905" s="164">
        <f>SUM(I6906:I6907)</f>
        <v>0</v>
      </c>
      <c r="J6905" s="164">
        <f>SUM(J6906:J6907)</f>
        <v>0</v>
      </c>
      <c r="K6905" s="164">
        <f>SUM(K6906:K6907)</f>
        <v>0</v>
      </c>
      <c r="L6905" s="164">
        <f>SUM(L6906:L6907)</f>
        <v>0</v>
      </c>
      <c r="M6905" s="164">
        <f t="shared" si="3202"/>
        <v>0</v>
      </c>
      <c r="N6905" s="164">
        <f>SUM(N6906:N6907)</f>
        <v>0</v>
      </c>
      <c r="O6905" s="164">
        <f>SUM(O6906:O6907)</f>
        <v>0</v>
      </c>
      <c r="P6905" s="164">
        <f>SUM(P6906:P6907)</f>
        <v>0</v>
      </c>
      <c r="Q6905" s="164">
        <f>SUM(Q6906:Q6907)</f>
        <v>0</v>
      </c>
      <c r="R6905" s="164">
        <f t="shared" si="3203"/>
        <v>0</v>
      </c>
      <c r="S6905" s="164">
        <f>SUM(S6906:S6907)</f>
        <v>0</v>
      </c>
      <c r="T6905" s="164">
        <f>SUM(T6906:T6907)</f>
        <v>0</v>
      </c>
      <c r="U6905" s="164">
        <f>SUM(U6906:U6907)</f>
        <v>0</v>
      </c>
      <c r="V6905" s="164">
        <f>SUM(V6906:V6907)</f>
        <v>0</v>
      </c>
    </row>
    <row r="6906" spans="1:22" ht="16.5" thickTop="1" thickBot="1">
      <c r="A6906" s="160" t="s">
        <v>121</v>
      </c>
      <c r="B6906" s="167" t="s">
        <v>101</v>
      </c>
      <c r="C6906" s="164">
        <f t="shared" si="3199"/>
        <v>0</v>
      </c>
      <c r="D6906" s="164">
        <f t="shared" si="3200"/>
        <v>0</v>
      </c>
      <c r="E6906" s="164">
        <f t="shared" si="3200"/>
        <v>0</v>
      </c>
      <c r="F6906" s="164">
        <f t="shared" si="3200"/>
        <v>0</v>
      </c>
      <c r="G6906" s="164">
        <f t="shared" si="3198"/>
        <v>0</v>
      </c>
      <c r="H6906" s="164">
        <f t="shared" si="3201"/>
        <v>0</v>
      </c>
      <c r="I6906" s="164">
        <v>0</v>
      </c>
      <c r="J6906" s="164">
        <v>0</v>
      </c>
      <c r="K6906" s="164">
        <v>0</v>
      </c>
      <c r="L6906" s="164">
        <v>0</v>
      </c>
      <c r="M6906" s="164">
        <f t="shared" si="3202"/>
        <v>0</v>
      </c>
      <c r="N6906" s="164">
        <v>0</v>
      </c>
      <c r="O6906" s="164">
        <v>0</v>
      </c>
      <c r="P6906" s="164">
        <v>0</v>
      </c>
      <c r="Q6906" s="164">
        <v>0</v>
      </c>
      <c r="R6906" s="164">
        <f t="shared" si="3203"/>
        <v>0</v>
      </c>
      <c r="S6906" s="164">
        <v>0</v>
      </c>
      <c r="T6906" s="164">
        <v>0</v>
      </c>
      <c r="U6906" s="164">
        <v>0</v>
      </c>
      <c r="V6906" s="164">
        <v>0</v>
      </c>
    </row>
    <row r="6907" spans="1:22" ht="16.5" thickTop="1" thickBot="1">
      <c r="A6907" s="160" t="s">
        <v>121</v>
      </c>
      <c r="B6907" s="167" t="s">
        <v>105</v>
      </c>
      <c r="C6907" s="164">
        <f t="shared" si="3199"/>
        <v>0</v>
      </c>
      <c r="D6907" s="164">
        <f t="shared" si="3200"/>
        <v>0</v>
      </c>
      <c r="E6907" s="164">
        <f t="shared" si="3200"/>
        <v>0</v>
      </c>
      <c r="F6907" s="164">
        <f t="shared" si="3200"/>
        <v>0</v>
      </c>
      <c r="G6907" s="164">
        <f t="shared" si="3198"/>
        <v>0</v>
      </c>
      <c r="H6907" s="164">
        <f t="shared" si="3201"/>
        <v>0</v>
      </c>
      <c r="I6907" s="164">
        <f>SUM(I6908)</f>
        <v>0</v>
      </c>
      <c r="J6907" s="164">
        <f>SUM(J6908)</f>
        <v>0</v>
      </c>
      <c r="K6907" s="164">
        <f>SUM(K6908)</f>
        <v>0</v>
      </c>
      <c r="L6907" s="164">
        <f>SUM(L6908)</f>
        <v>0</v>
      </c>
      <c r="M6907" s="164">
        <f t="shared" si="3202"/>
        <v>0</v>
      </c>
      <c r="N6907" s="164">
        <f>SUM(N6908)</f>
        <v>0</v>
      </c>
      <c r="O6907" s="164">
        <f>SUM(O6908)</f>
        <v>0</v>
      </c>
      <c r="P6907" s="164">
        <f>SUM(P6908)</f>
        <v>0</v>
      </c>
      <c r="Q6907" s="164">
        <f>SUM(Q6908)</f>
        <v>0</v>
      </c>
      <c r="R6907" s="164">
        <f t="shared" si="3203"/>
        <v>0</v>
      </c>
      <c r="S6907" s="164">
        <f>SUM(S6908)</f>
        <v>0</v>
      </c>
      <c r="T6907" s="164">
        <f>SUM(T6908)</f>
        <v>0</v>
      </c>
      <c r="U6907" s="164">
        <f>SUM(U6908)</f>
        <v>0</v>
      </c>
      <c r="V6907" s="164">
        <f>SUM(V6908)</f>
        <v>0</v>
      </c>
    </row>
    <row r="6908" spans="1:22" ht="31.5" thickTop="1" thickBot="1">
      <c r="A6908" s="160" t="s">
        <v>121</v>
      </c>
      <c r="B6908" s="168" t="s">
        <v>153</v>
      </c>
      <c r="C6908" s="164">
        <f t="shared" si="3199"/>
        <v>0</v>
      </c>
      <c r="D6908" s="164">
        <f t="shared" si="3200"/>
        <v>0</v>
      </c>
      <c r="E6908" s="164">
        <f t="shared" si="3200"/>
        <v>0</v>
      </c>
      <c r="F6908" s="164">
        <f t="shared" si="3200"/>
        <v>0</v>
      </c>
      <c r="G6908" s="164">
        <f t="shared" si="3198"/>
        <v>0</v>
      </c>
      <c r="H6908" s="164">
        <f t="shared" si="3201"/>
        <v>0</v>
      </c>
      <c r="I6908" s="164">
        <v>0</v>
      </c>
      <c r="J6908" s="164">
        <v>0</v>
      </c>
      <c r="K6908" s="164">
        <v>0</v>
      </c>
      <c r="L6908" s="164">
        <v>0</v>
      </c>
      <c r="M6908" s="164">
        <f t="shared" si="3202"/>
        <v>0</v>
      </c>
      <c r="N6908" s="164">
        <v>0</v>
      </c>
      <c r="O6908" s="164">
        <v>0</v>
      </c>
      <c r="P6908" s="164">
        <v>0</v>
      </c>
      <c r="Q6908" s="164">
        <v>0</v>
      </c>
      <c r="R6908" s="164">
        <f t="shared" si="3203"/>
        <v>0</v>
      </c>
      <c r="S6908" s="164">
        <v>0</v>
      </c>
      <c r="T6908" s="164">
        <v>0</v>
      </c>
      <c r="U6908" s="164">
        <v>0</v>
      </c>
      <c r="V6908" s="164">
        <v>0</v>
      </c>
    </row>
    <row r="6909" spans="1:22" ht="31.5" thickTop="1" thickBot="1">
      <c r="A6909" s="160" t="s">
        <v>2287</v>
      </c>
      <c r="B6909" s="163" t="s">
        <v>2288</v>
      </c>
      <c r="C6909" s="164">
        <f t="shared" si="3199"/>
        <v>0</v>
      </c>
      <c r="D6909" s="164">
        <f t="shared" si="3200"/>
        <v>0</v>
      </c>
      <c r="E6909" s="164">
        <f t="shared" si="3200"/>
        <v>0</v>
      </c>
      <c r="F6909" s="164">
        <f t="shared" si="3200"/>
        <v>0</v>
      </c>
      <c r="G6909" s="164">
        <f t="shared" si="3198"/>
        <v>0</v>
      </c>
      <c r="H6909" s="164">
        <f t="shared" si="3201"/>
        <v>0</v>
      </c>
      <c r="I6909" s="164">
        <f t="shared" ref="I6909:L6912" si="3222">SUM(I6924,I6939)</f>
        <v>0</v>
      </c>
      <c r="J6909" s="164">
        <f t="shared" si="3222"/>
        <v>0</v>
      </c>
      <c r="K6909" s="164">
        <f t="shared" si="3222"/>
        <v>0</v>
      </c>
      <c r="L6909" s="164">
        <f t="shared" si="3222"/>
        <v>0</v>
      </c>
      <c r="M6909" s="164">
        <f t="shared" si="3202"/>
        <v>0</v>
      </c>
      <c r="N6909" s="164">
        <f t="shared" ref="N6909:Q6912" si="3223">SUM(N6924,N6939)</f>
        <v>0</v>
      </c>
      <c r="O6909" s="164">
        <f t="shared" si="3223"/>
        <v>0</v>
      </c>
      <c r="P6909" s="164">
        <f t="shared" si="3223"/>
        <v>0</v>
      </c>
      <c r="Q6909" s="164">
        <f t="shared" si="3223"/>
        <v>0</v>
      </c>
      <c r="R6909" s="164">
        <f t="shared" si="3203"/>
        <v>0</v>
      </c>
      <c r="S6909" s="164">
        <f t="shared" ref="S6909:V6912" si="3224">SUM(S6924,S6939)</f>
        <v>0</v>
      </c>
      <c r="T6909" s="164">
        <f t="shared" si="3224"/>
        <v>0</v>
      </c>
      <c r="U6909" s="164">
        <f t="shared" si="3224"/>
        <v>0</v>
      </c>
      <c r="V6909" s="164">
        <f t="shared" si="3224"/>
        <v>0</v>
      </c>
    </row>
    <row r="6910" spans="1:22" ht="16.5" thickTop="1" thickBot="1">
      <c r="A6910" s="160" t="s">
        <v>121</v>
      </c>
      <c r="B6910" s="165" t="s">
        <v>99</v>
      </c>
      <c r="C6910" s="164">
        <f t="shared" si="3199"/>
        <v>0</v>
      </c>
      <c r="D6910" s="164">
        <f t="shared" si="3200"/>
        <v>0</v>
      </c>
      <c r="E6910" s="164">
        <f t="shared" si="3200"/>
        <v>0</v>
      </c>
      <c r="F6910" s="164">
        <f t="shared" si="3200"/>
        <v>0</v>
      </c>
      <c r="G6910" s="164">
        <f t="shared" si="3198"/>
        <v>0</v>
      </c>
      <c r="H6910" s="164">
        <f t="shared" si="3201"/>
        <v>0</v>
      </c>
      <c r="I6910" s="164">
        <f t="shared" si="3222"/>
        <v>0</v>
      </c>
      <c r="J6910" s="164">
        <f t="shared" si="3222"/>
        <v>0</v>
      </c>
      <c r="K6910" s="164">
        <f t="shared" si="3222"/>
        <v>0</v>
      </c>
      <c r="L6910" s="164">
        <f t="shared" si="3222"/>
        <v>0</v>
      </c>
      <c r="M6910" s="164">
        <f t="shared" si="3202"/>
        <v>0</v>
      </c>
      <c r="N6910" s="164">
        <f t="shared" si="3223"/>
        <v>0</v>
      </c>
      <c r="O6910" s="164">
        <f t="shared" si="3223"/>
        <v>0</v>
      </c>
      <c r="P6910" s="164">
        <f t="shared" si="3223"/>
        <v>0</v>
      </c>
      <c r="Q6910" s="164">
        <f t="shared" si="3223"/>
        <v>0</v>
      </c>
      <c r="R6910" s="164">
        <f t="shared" si="3203"/>
        <v>0</v>
      </c>
      <c r="S6910" s="164">
        <f t="shared" si="3224"/>
        <v>0</v>
      </c>
      <c r="T6910" s="164">
        <f t="shared" si="3224"/>
        <v>0</v>
      </c>
      <c r="U6910" s="164">
        <f t="shared" si="3224"/>
        <v>0</v>
      </c>
      <c r="V6910" s="164">
        <f t="shared" si="3224"/>
        <v>0</v>
      </c>
    </row>
    <row r="6911" spans="1:22" ht="16.5" thickTop="1" thickBot="1">
      <c r="A6911" s="160" t="s">
        <v>121</v>
      </c>
      <c r="B6911" s="166" t="s">
        <v>100</v>
      </c>
      <c r="C6911" s="164">
        <f t="shared" si="3199"/>
        <v>0</v>
      </c>
      <c r="D6911" s="164">
        <f t="shared" si="3200"/>
        <v>0</v>
      </c>
      <c r="E6911" s="164">
        <f t="shared" si="3200"/>
        <v>0</v>
      </c>
      <c r="F6911" s="164">
        <f t="shared" si="3200"/>
        <v>0</v>
      </c>
      <c r="G6911" s="164">
        <f t="shared" si="3198"/>
        <v>0</v>
      </c>
      <c r="H6911" s="164">
        <f t="shared" si="3201"/>
        <v>0</v>
      </c>
      <c r="I6911" s="164">
        <f t="shared" si="3222"/>
        <v>0</v>
      </c>
      <c r="J6911" s="164">
        <f t="shared" si="3222"/>
        <v>0</v>
      </c>
      <c r="K6911" s="164">
        <f t="shared" si="3222"/>
        <v>0</v>
      </c>
      <c r="L6911" s="164">
        <f t="shared" si="3222"/>
        <v>0</v>
      </c>
      <c r="M6911" s="164">
        <f t="shared" si="3202"/>
        <v>0</v>
      </c>
      <c r="N6911" s="164">
        <f t="shared" si="3223"/>
        <v>0</v>
      </c>
      <c r="O6911" s="164">
        <f t="shared" si="3223"/>
        <v>0</v>
      </c>
      <c r="P6911" s="164">
        <f t="shared" si="3223"/>
        <v>0</v>
      </c>
      <c r="Q6911" s="164">
        <f t="shared" si="3223"/>
        <v>0</v>
      </c>
      <c r="R6911" s="164">
        <f t="shared" si="3203"/>
        <v>0</v>
      </c>
      <c r="S6911" s="164">
        <f t="shared" si="3224"/>
        <v>0</v>
      </c>
      <c r="T6911" s="164">
        <f t="shared" si="3224"/>
        <v>0</v>
      </c>
      <c r="U6911" s="164">
        <f t="shared" si="3224"/>
        <v>0</v>
      </c>
      <c r="V6911" s="164">
        <f t="shared" si="3224"/>
        <v>0</v>
      </c>
    </row>
    <row r="6912" spans="1:22" ht="16.5" thickTop="1" thickBot="1">
      <c r="A6912" s="160" t="s">
        <v>121</v>
      </c>
      <c r="B6912" s="166" t="s">
        <v>101</v>
      </c>
      <c r="C6912" s="164">
        <f t="shared" si="3199"/>
        <v>0</v>
      </c>
      <c r="D6912" s="164">
        <f t="shared" si="3200"/>
        <v>0</v>
      </c>
      <c r="E6912" s="164">
        <f t="shared" si="3200"/>
        <v>0</v>
      </c>
      <c r="F6912" s="164">
        <f t="shared" si="3200"/>
        <v>0</v>
      </c>
      <c r="G6912" s="164">
        <f t="shared" si="3198"/>
        <v>0</v>
      </c>
      <c r="H6912" s="164">
        <f t="shared" si="3201"/>
        <v>0</v>
      </c>
      <c r="I6912" s="164">
        <f t="shared" si="3222"/>
        <v>0</v>
      </c>
      <c r="J6912" s="164">
        <f t="shared" si="3222"/>
        <v>0</v>
      </c>
      <c r="K6912" s="164">
        <f t="shared" si="3222"/>
        <v>0</v>
      </c>
      <c r="L6912" s="164">
        <f t="shared" si="3222"/>
        <v>0</v>
      </c>
      <c r="M6912" s="164">
        <f t="shared" si="3202"/>
        <v>0</v>
      </c>
      <c r="N6912" s="164">
        <f t="shared" si="3223"/>
        <v>0</v>
      </c>
      <c r="O6912" s="164">
        <f t="shared" si="3223"/>
        <v>0</v>
      </c>
      <c r="P6912" s="164">
        <f t="shared" si="3223"/>
        <v>0</v>
      </c>
      <c r="Q6912" s="164">
        <f t="shared" si="3223"/>
        <v>0</v>
      </c>
      <c r="R6912" s="164">
        <f t="shared" si="3203"/>
        <v>0</v>
      </c>
      <c r="S6912" s="164">
        <f t="shared" si="3224"/>
        <v>0</v>
      </c>
      <c r="T6912" s="164">
        <f t="shared" si="3224"/>
        <v>0</v>
      </c>
      <c r="U6912" s="164">
        <f t="shared" si="3224"/>
        <v>0</v>
      </c>
      <c r="V6912" s="164">
        <f t="shared" si="3224"/>
        <v>0</v>
      </c>
    </row>
    <row r="6913" spans="1:22" ht="16.5" thickTop="1" thickBot="1">
      <c r="A6913" s="160" t="s">
        <v>121</v>
      </c>
      <c r="B6913" s="166" t="s">
        <v>15</v>
      </c>
      <c r="C6913" s="164">
        <f t="shared" si="3199"/>
        <v>0</v>
      </c>
      <c r="D6913" s="164">
        <f t="shared" si="3200"/>
        <v>0</v>
      </c>
      <c r="E6913" s="164">
        <f t="shared" si="3200"/>
        <v>0</v>
      </c>
      <c r="F6913" s="164">
        <f t="shared" si="3200"/>
        <v>0</v>
      </c>
      <c r="G6913" s="164">
        <f t="shared" si="3198"/>
        <v>0</v>
      </c>
      <c r="H6913" s="164">
        <f t="shared" si="3201"/>
        <v>0</v>
      </c>
      <c r="I6913" s="164">
        <f t="shared" ref="I6913:L6919" si="3225">SUM(I6928)</f>
        <v>0</v>
      </c>
      <c r="J6913" s="164">
        <f t="shared" si="3225"/>
        <v>0</v>
      </c>
      <c r="K6913" s="164">
        <f t="shared" si="3225"/>
        <v>0</v>
      </c>
      <c r="L6913" s="164">
        <f t="shared" si="3225"/>
        <v>0</v>
      </c>
      <c r="M6913" s="164">
        <f t="shared" si="3202"/>
        <v>0</v>
      </c>
      <c r="N6913" s="164">
        <f t="shared" ref="N6913:Q6919" si="3226">SUM(N6928)</f>
        <v>0</v>
      </c>
      <c r="O6913" s="164">
        <f t="shared" si="3226"/>
        <v>0</v>
      </c>
      <c r="P6913" s="164">
        <f t="shared" si="3226"/>
        <v>0</v>
      </c>
      <c r="Q6913" s="164">
        <f t="shared" si="3226"/>
        <v>0</v>
      </c>
      <c r="R6913" s="164">
        <f t="shared" si="3203"/>
        <v>0</v>
      </c>
      <c r="S6913" s="164">
        <f t="shared" ref="S6913:V6919" si="3227">SUM(S6928)</f>
        <v>0</v>
      </c>
      <c r="T6913" s="164">
        <f t="shared" si="3227"/>
        <v>0</v>
      </c>
      <c r="U6913" s="164">
        <f t="shared" si="3227"/>
        <v>0</v>
      </c>
      <c r="V6913" s="164">
        <f t="shared" si="3227"/>
        <v>0</v>
      </c>
    </row>
    <row r="6914" spans="1:22" ht="16.5" thickTop="1" thickBot="1">
      <c r="A6914" s="160" t="s">
        <v>121</v>
      </c>
      <c r="B6914" s="167" t="s">
        <v>136</v>
      </c>
      <c r="C6914" s="164">
        <f t="shared" si="3199"/>
        <v>0</v>
      </c>
      <c r="D6914" s="164">
        <f t="shared" si="3200"/>
        <v>0</v>
      </c>
      <c r="E6914" s="164">
        <f t="shared" si="3200"/>
        <v>0</v>
      </c>
      <c r="F6914" s="164">
        <f t="shared" si="3200"/>
        <v>0</v>
      </c>
      <c r="G6914" s="164">
        <f t="shared" si="3198"/>
        <v>0</v>
      </c>
      <c r="H6914" s="164">
        <f t="shared" si="3201"/>
        <v>0</v>
      </c>
      <c r="I6914" s="164">
        <f t="shared" si="3225"/>
        <v>0</v>
      </c>
      <c r="J6914" s="164">
        <f t="shared" si="3225"/>
        <v>0</v>
      </c>
      <c r="K6914" s="164">
        <f t="shared" si="3225"/>
        <v>0</v>
      </c>
      <c r="L6914" s="164">
        <f t="shared" si="3225"/>
        <v>0</v>
      </c>
      <c r="M6914" s="164">
        <f t="shared" si="3202"/>
        <v>0</v>
      </c>
      <c r="N6914" s="164">
        <f t="shared" si="3226"/>
        <v>0</v>
      </c>
      <c r="O6914" s="164">
        <f t="shared" si="3226"/>
        <v>0</v>
      </c>
      <c r="P6914" s="164">
        <f t="shared" si="3226"/>
        <v>0</v>
      </c>
      <c r="Q6914" s="164">
        <f t="shared" si="3226"/>
        <v>0</v>
      </c>
      <c r="R6914" s="164">
        <f t="shared" si="3203"/>
        <v>0</v>
      </c>
      <c r="S6914" s="164">
        <f t="shared" si="3227"/>
        <v>0</v>
      </c>
      <c r="T6914" s="164">
        <f t="shared" si="3227"/>
        <v>0</v>
      </c>
      <c r="U6914" s="164">
        <f t="shared" si="3227"/>
        <v>0</v>
      </c>
      <c r="V6914" s="164">
        <f t="shared" si="3227"/>
        <v>0</v>
      </c>
    </row>
    <row r="6915" spans="1:22" ht="16.5" thickTop="1" thickBot="1">
      <c r="A6915" s="160" t="s">
        <v>121</v>
      </c>
      <c r="B6915" s="168" t="s">
        <v>135</v>
      </c>
      <c r="C6915" s="164">
        <f t="shared" si="3199"/>
        <v>0</v>
      </c>
      <c r="D6915" s="164">
        <f t="shared" si="3200"/>
        <v>0</v>
      </c>
      <c r="E6915" s="164">
        <f t="shared" si="3200"/>
        <v>0</v>
      </c>
      <c r="F6915" s="164">
        <f t="shared" si="3200"/>
        <v>0</v>
      </c>
      <c r="G6915" s="164">
        <f t="shared" si="3198"/>
        <v>0</v>
      </c>
      <c r="H6915" s="164">
        <f t="shared" si="3201"/>
        <v>0</v>
      </c>
      <c r="I6915" s="164">
        <f t="shared" si="3225"/>
        <v>0</v>
      </c>
      <c r="J6915" s="164">
        <f t="shared" si="3225"/>
        <v>0</v>
      </c>
      <c r="K6915" s="164">
        <f t="shared" si="3225"/>
        <v>0</v>
      </c>
      <c r="L6915" s="164">
        <f t="shared" si="3225"/>
        <v>0</v>
      </c>
      <c r="M6915" s="164">
        <f t="shared" si="3202"/>
        <v>0</v>
      </c>
      <c r="N6915" s="164">
        <f t="shared" si="3226"/>
        <v>0</v>
      </c>
      <c r="O6915" s="164">
        <f t="shared" si="3226"/>
        <v>0</v>
      </c>
      <c r="P6915" s="164">
        <f t="shared" si="3226"/>
        <v>0</v>
      </c>
      <c r="Q6915" s="164">
        <f t="shared" si="3226"/>
        <v>0</v>
      </c>
      <c r="R6915" s="164">
        <f t="shared" si="3203"/>
        <v>0</v>
      </c>
      <c r="S6915" s="164">
        <f t="shared" si="3227"/>
        <v>0</v>
      </c>
      <c r="T6915" s="164">
        <f t="shared" si="3227"/>
        <v>0</v>
      </c>
      <c r="U6915" s="164">
        <f t="shared" si="3227"/>
        <v>0</v>
      </c>
      <c r="V6915" s="164">
        <f t="shared" si="3227"/>
        <v>0</v>
      </c>
    </row>
    <row r="6916" spans="1:22" ht="16.5" thickTop="1" thickBot="1">
      <c r="A6916" s="160" t="s">
        <v>121</v>
      </c>
      <c r="B6916" s="167" t="s">
        <v>137</v>
      </c>
      <c r="C6916" s="164">
        <f t="shared" si="3199"/>
        <v>0</v>
      </c>
      <c r="D6916" s="164">
        <f t="shared" si="3200"/>
        <v>0</v>
      </c>
      <c r="E6916" s="164">
        <f t="shared" si="3200"/>
        <v>0</v>
      </c>
      <c r="F6916" s="164">
        <f t="shared" si="3200"/>
        <v>0</v>
      </c>
      <c r="G6916" s="164">
        <f t="shared" si="3198"/>
        <v>0</v>
      </c>
      <c r="H6916" s="164">
        <f t="shared" si="3201"/>
        <v>0</v>
      </c>
      <c r="I6916" s="164">
        <f t="shared" si="3225"/>
        <v>0</v>
      </c>
      <c r="J6916" s="164">
        <f t="shared" si="3225"/>
        <v>0</v>
      </c>
      <c r="K6916" s="164">
        <f t="shared" si="3225"/>
        <v>0</v>
      </c>
      <c r="L6916" s="164">
        <f t="shared" si="3225"/>
        <v>0</v>
      </c>
      <c r="M6916" s="164">
        <f t="shared" si="3202"/>
        <v>0</v>
      </c>
      <c r="N6916" s="164">
        <f t="shared" si="3226"/>
        <v>0</v>
      </c>
      <c r="O6916" s="164">
        <f t="shared" si="3226"/>
        <v>0</v>
      </c>
      <c r="P6916" s="164">
        <f t="shared" si="3226"/>
        <v>0</v>
      </c>
      <c r="Q6916" s="164">
        <f t="shared" si="3226"/>
        <v>0</v>
      </c>
      <c r="R6916" s="164">
        <f t="shared" si="3203"/>
        <v>0</v>
      </c>
      <c r="S6916" s="164">
        <f t="shared" si="3227"/>
        <v>0</v>
      </c>
      <c r="T6916" s="164">
        <f t="shared" si="3227"/>
        <v>0</v>
      </c>
      <c r="U6916" s="164">
        <f t="shared" si="3227"/>
        <v>0</v>
      </c>
      <c r="V6916" s="164">
        <f t="shared" si="3227"/>
        <v>0</v>
      </c>
    </row>
    <row r="6917" spans="1:22" ht="16.5" thickTop="1" thickBot="1">
      <c r="A6917" s="160" t="s">
        <v>121</v>
      </c>
      <c r="B6917" s="168" t="s">
        <v>135</v>
      </c>
      <c r="C6917" s="164">
        <f t="shared" si="3199"/>
        <v>0</v>
      </c>
      <c r="D6917" s="164">
        <f t="shared" si="3200"/>
        <v>0</v>
      </c>
      <c r="E6917" s="164">
        <f t="shared" si="3200"/>
        <v>0</v>
      </c>
      <c r="F6917" s="164">
        <f t="shared" si="3200"/>
        <v>0</v>
      </c>
      <c r="G6917" s="164">
        <f t="shared" si="3200"/>
        <v>0</v>
      </c>
      <c r="H6917" s="164">
        <f t="shared" si="3201"/>
        <v>0</v>
      </c>
      <c r="I6917" s="164">
        <f t="shared" si="3225"/>
        <v>0</v>
      </c>
      <c r="J6917" s="164">
        <f t="shared" si="3225"/>
        <v>0</v>
      </c>
      <c r="K6917" s="164">
        <f t="shared" si="3225"/>
        <v>0</v>
      </c>
      <c r="L6917" s="164">
        <f t="shared" si="3225"/>
        <v>0</v>
      </c>
      <c r="M6917" s="164">
        <f t="shared" si="3202"/>
        <v>0</v>
      </c>
      <c r="N6917" s="164">
        <f t="shared" si="3226"/>
        <v>0</v>
      </c>
      <c r="O6917" s="164">
        <f t="shared" si="3226"/>
        <v>0</v>
      </c>
      <c r="P6917" s="164">
        <f t="shared" si="3226"/>
        <v>0</v>
      </c>
      <c r="Q6917" s="164">
        <f t="shared" si="3226"/>
        <v>0</v>
      </c>
      <c r="R6917" s="164">
        <f t="shared" si="3203"/>
        <v>0</v>
      </c>
      <c r="S6917" s="164">
        <f t="shared" si="3227"/>
        <v>0</v>
      </c>
      <c r="T6917" s="164">
        <f t="shared" si="3227"/>
        <v>0</v>
      </c>
      <c r="U6917" s="164">
        <f t="shared" si="3227"/>
        <v>0</v>
      </c>
      <c r="V6917" s="164">
        <f t="shared" si="3227"/>
        <v>0</v>
      </c>
    </row>
    <row r="6918" spans="1:22" ht="16.5" thickTop="1" thickBot="1">
      <c r="A6918" s="160" t="s">
        <v>121</v>
      </c>
      <c r="B6918" s="169" t="s">
        <v>138</v>
      </c>
      <c r="C6918" s="164">
        <f t="shared" ref="C6918:C6958" si="3228">SUM(D6918:G6918)</f>
        <v>0</v>
      </c>
      <c r="D6918" s="164">
        <f t="shared" ref="D6918:G6958" si="3229">SUM(I6918,N6918,S6918)</f>
        <v>0</v>
      </c>
      <c r="E6918" s="164">
        <f t="shared" si="3229"/>
        <v>0</v>
      </c>
      <c r="F6918" s="164">
        <f t="shared" si="3229"/>
        <v>0</v>
      </c>
      <c r="G6918" s="164">
        <f t="shared" si="3229"/>
        <v>0</v>
      </c>
      <c r="H6918" s="164">
        <f t="shared" ref="H6918:H6958" si="3230">SUM(I6918:L6918)</f>
        <v>0</v>
      </c>
      <c r="I6918" s="164">
        <f t="shared" si="3225"/>
        <v>0</v>
      </c>
      <c r="J6918" s="164">
        <f t="shared" si="3225"/>
        <v>0</v>
      </c>
      <c r="K6918" s="164">
        <f t="shared" si="3225"/>
        <v>0</v>
      </c>
      <c r="L6918" s="164">
        <f t="shared" si="3225"/>
        <v>0</v>
      </c>
      <c r="M6918" s="164">
        <f t="shared" ref="M6918:M6958" si="3231">SUM(N6918:Q6918)</f>
        <v>0</v>
      </c>
      <c r="N6918" s="164">
        <f t="shared" si="3226"/>
        <v>0</v>
      </c>
      <c r="O6918" s="164">
        <f t="shared" si="3226"/>
        <v>0</v>
      </c>
      <c r="P6918" s="164">
        <f t="shared" si="3226"/>
        <v>0</v>
      </c>
      <c r="Q6918" s="164">
        <f t="shared" si="3226"/>
        <v>0</v>
      </c>
      <c r="R6918" s="164">
        <f t="shared" ref="R6918:R6958" si="3232">SUM(S6918:V6918)</f>
        <v>0</v>
      </c>
      <c r="S6918" s="164">
        <f t="shared" si="3227"/>
        <v>0</v>
      </c>
      <c r="T6918" s="164">
        <f t="shared" si="3227"/>
        <v>0</v>
      </c>
      <c r="U6918" s="164">
        <f t="shared" si="3227"/>
        <v>0</v>
      </c>
      <c r="V6918" s="164">
        <f t="shared" si="3227"/>
        <v>0</v>
      </c>
    </row>
    <row r="6919" spans="1:22" ht="31.5" thickTop="1" thickBot="1">
      <c r="A6919" s="160" t="s">
        <v>121</v>
      </c>
      <c r="B6919" s="170" t="s">
        <v>140</v>
      </c>
      <c r="C6919" s="164">
        <f t="shared" si="3228"/>
        <v>0</v>
      </c>
      <c r="D6919" s="164">
        <f t="shared" si="3229"/>
        <v>0</v>
      </c>
      <c r="E6919" s="164">
        <f t="shared" si="3229"/>
        <v>0</v>
      </c>
      <c r="F6919" s="164">
        <f t="shared" si="3229"/>
        <v>0</v>
      </c>
      <c r="G6919" s="164">
        <f t="shared" si="3229"/>
        <v>0</v>
      </c>
      <c r="H6919" s="164">
        <f t="shared" si="3230"/>
        <v>0</v>
      </c>
      <c r="I6919" s="164">
        <f t="shared" si="3225"/>
        <v>0</v>
      </c>
      <c r="J6919" s="164">
        <f t="shared" si="3225"/>
        <v>0</v>
      </c>
      <c r="K6919" s="164">
        <f t="shared" si="3225"/>
        <v>0</v>
      </c>
      <c r="L6919" s="164">
        <f t="shared" si="3225"/>
        <v>0</v>
      </c>
      <c r="M6919" s="164">
        <f t="shared" si="3231"/>
        <v>0</v>
      </c>
      <c r="N6919" s="164">
        <f t="shared" si="3226"/>
        <v>0</v>
      </c>
      <c r="O6919" s="164">
        <f t="shared" si="3226"/>
        <v>0</v>
      </c>
      <c r="P6919" s="164">
        <f t="shared" si="3226"/>
        <v>0</v>
      </c>
      <c r="Q6919" s="164">
        <f t="shared" si="3226"/>
        <v>0</v>
      </c>
      <c r="R6919" s="164">
        <f t="shared" si="3232"/>
        <v>0</v>
      </c>
      <c r="S6919" s="164">
        <f t="shared" si="3227"/>
        <v>0</v>
      </c>
      <c r="T6919" s="164">
        <f t="shared" si="3227"/>
        <v>0</v>
      </c>
      <c r="U6919" s="164">
        <f t="shared" si="3227"/>
        <v>0</v>
      </c>
      <c r="V6919" s="164">
        <f t="shared" si="3227"/>
        <v>0</v>
      </c>
    </row>
    <row r="6920" spans="1:22" ht="16.5" thickTop="1" thickBot="1">
      <c r="A6920" s="160" t="s">
        <v>121</v>
      </c>
      <c r="B6920" s="166" t="s">
        <v>104</v>
      </c>
      <c r="C6920" s="164">
        <f t="shared" si="3228"/>
        <v>0</v>
      </c>
      <c r="D6920" s="164">
        <f t="shared" si="3229"/>
        <v>0</v>
      </c>
      <c r="E6920" s="164">
        <f t="shared" si="3229"/>
        <v>0</v>
      </c>
      <c r="F6920" s="164">
        <f t="shared" si="3229"/>
        <v>0</v>
      </c>
      <c r="G6920" s="164">
        <f t="shared" si="3229"/>
        <v>0</v>
      </c>
      <c r="H6920" s="164">
        <f t="shared" si="3230"/>
        <v>0</v>
      </c>
      <c r="I6920" s="164">
        <f t="shared" ref="I6920:L6922" si="3233">SUM(I6935,I6943)</f>
        <v>0</v>
      </c>
      <c r="J6920" s="164">
        <f t="shared" si="3233"/>
        <v>0</v>
      </c>
      <c r="K6920" s="164">
        <f t="shared" si="3233"/>
        <v>0</v>
      </c>
      <c r="L6920" s="164">
        <f t="shared" si="3233"/>
        <v>0</v>
      </c>
      <c r="M6920" s="164">
        <f t="shared" si="3231"/>
        <v>0</v>
      </c>
      <c r="N6920" s="164">
        <f t="shared" ref="N6920:Q6922" si="3234">SUM(N6935,N6943)</f>
        <v>0</v>
      </c>
      <c r="O6920" s="164">
        <f t="shared" si="3234"/>
        <v>0</v>
      </c>
      <c r="P6920" s="164">
        <f t="shared" si="3234"/>
        <v>0</v>
      </c>
      <c r="Q6920" s="164">
        <f t="shared" si="3234"/>
        <v>0</v>
      </c>
      <c r="R6920" s="164">
        <f t="shared" si="3232"/>
        <v>0</v>
      </c>
      <c r="S6920" s="164">
        <f t="shared" ref="S6920:V6922" si="3235">SUM(S6935,S6943)</f>
        <v>0</v>
      </c>
      <c r="T6920" s="164">
        <f t="shared" si="3235"/>
        <v>0</v>
      </c>
      <c r="U6920" s="164">
        <f t="shared" si="3235"/>
        <v>0</v>
      </c>
      <c r="V6920" s="164">
        <f t="shared" si="3235"/>
        <v>0</v>
      </c>
    </row>
    <row r="6921" spans="1:22" ht="16.5" thickTop="1" thickBot="1">
      <c r="A6921" s="160" t="s">
        <v>121</v>
      </c>
      <c r="B6921" s="166" t="s">
        <v>105</v>
      </c>
      <c r="C6921" s="164">
        <f t="shared" si="3228"/>
        <v>0</v>
      </c>
      <c r="D6921" s="164">
        <f t="shared" si="3229"/>
        <v>0</v>
      </c>
      <c r="E6921" s="164">
        <f t="shared" si="3229"/>
        <v>0</v>
      </c>
      <c r="F6921" s="164">
        <f t="shared" si="3229"/>
        <v>0</v>
      </c>
      <c r="G6921" s="164">
        <f t="shared" si="3229"/>
        <v>0</v>
      </c>
      <c r="H6921" s="164">
        <f t="shared" si="3230"/>
        <v>0</v>
      </c>
      <c r="I6921" s="164">
        <f t="shared" si="3233"/>
        <v>0</v>
      </c>
      <c r="J6921" s="164">
        <f t="shared" si="3233"/>
        <v>0</v>
      </c>
      <c r="K6921" s="164">
        <f t="shared" si="3233"/>
        <v>0</v>
      </c>
      <c r="L6921" s="164">
        <f t="shared" si="3233"/>
        <v>0</v>
      </c>
      <c r="M6921" s="164">
        <f t="shared" si="3231"/>
        <v>0</v>
      </c>
      <c r="N6921" s="164">
        <f t="shared" si="3234"/>
        <v>0</v>
      </c>
      <c r="O6921" s="164">
        <f t="shared" si="3234"/>
        <v>0</v>
      </c>
      <c r="P6921" s="164">
        <f t="shared" si="3234"/>
        <v>0</v>
      </c>
      <c r="Q6921" s="164">
        <f t="shared" si="3234"/>
        <v>0</v>
      </c>
      <c r="R6921" s="164">
        <f t="shared" si="3232"/>
        <v>0</v>
      </c>
      <c r="S6921" s="164">
        <f t="shared" si="3235"/>
        <v>0</v>
      </c>
      <c r="T6921" s="164">
        <f t="shared" si="3235"/>
        <v>0</v>
      </c>
      <c r="U6921" s="164">
        <f t="shared" si="3235"/>
        <v>0</v>
      </c>
      <c r="V6921" s="164">
        <f t="shared" si="3235"/>
        <v>0</v>
      </c>
    </row>
    <row r="6922" spans="1:22" ht="31.5" thickTop="1" thickBot="1">
      <c r="A6922" s="160" t="s">
        <v>121</v>
      </c>
      <c r="B6922" s="167" t="s">
        <v>153</v>
      </c>
      <c r="C6922" s="164">
        <f t="shared" si="3228"/>
        <v>0</v>
      </c>
      <c r="D6922" s="164">
        <f t="shared" si="3229"/>
        <v>0</v>
      </c>
      <c r="E6922" s="164">
        <f t="shared" si="3229"/>
        <v>0</v>
      </c>
      <c r="F6922" s="164">
        <f t="shared" si="3229"/>
        <v>0</v>
      </c>
      <c r="G6922" s="164">
        <f t="shared" si="3229"/>
        <v>0</v>
      </c>
      <c r="H6922" s="164">
        <f t="shared" si="3230"/>
        <v>0</v>
      </c>
      <c r="I6922" s="164">
        <f t="shared" si="3233"/>
        <v>0</v>
      </c>
      <c r="J6922" s="164">
        <f t="shared" si="3233"/>
        <v>0</v>
      </c>
      <c r="K6922" s="164">
        <f t="shared" si="3233"/>
        <v>0</v>
      </c>
      <c r="L6922" s="164">
        <f t="shared" si="3233"/>
        <v>0</v>
      </c>
      <c r="M6922" s="164">
        <f t="shared" si="3231"/>
        <v>0</v>
      </c>
      <c r="N6922" s="164">
        <f t="shared" si="3234"/>
        <v>0</v>
      </c>
      <c r="O6922" s="164">
        <f t="shared" si="3234"/>
        <v>0</v>
      </c>
      <c r="P6922" s="164">
        <f t="shared" si="3234"/>
        <v>0</v>
      </c>
      <c r="Q6922" s="164">
        <f t="shared" si="3234"/>
        <v>0</v>
      </c>
      <c r="R6922" s="164">
        <f t="shared" si="3232"/>
        <v>0</v>
      </c>
      <c r="S6922" s="164">
        <f t="shared" si="3235"/>
        <v>0</v>
      </c>
      <c r="T6922" s="164">
        <f t="shared" si="3235"/>
        <v>0</v>
      </c>
      <c r="U6922" s="164">
        <f t="shared" si="3235"/>
        <v>0</v>
      </c>
      <c r="V6922" s="164">
        <f t="shared" si="3235"/>
        <v>0</v>
      </c>
    </row>
    <row r="6923" spans="1:22" ht="16.5" thickTop="1" thickBot="1">
      <c r="A6923" s="160" t="s">
        <v>121</v>
      </c>
      <c r="B6923" s="165" t="s">
        <v>155</v>
      </c>
      <c r="C6923" s="164">
        <f t="shared" si="3228"/>
        <v>0</v>
      </c>
      <c r="D6923" s="164">
        <f t="shared" si="3229"/>
        <v>0</v>
      </c>
      <c r="E6923" s="164">
        <f t="shared" si="3229"/>
        <v>0</v>
      </c>
      <c r="F6923" s="164">
        <f t="shared" si="3229"/>
        <v>0</v>
      </c>
      <c r="G6923" s="164">
        <f t="shared" si="3229"/>
        <v>0</v>
      </c>
      <c r="H6923" s="164">
        <f t="shared" si="3230"/>
        <v>0</v>
      </c>
      <c r="I6923" s="164">
        <f>SUM(I6938)</f>
        <v>0</v>
      </c>
      <c r="J6923" s="164">
        <f>SUM(J6938)</f>
        <v>0</v>
      </c>
      <c r="K6923" s="164">
        <f>SUM(K6938)</f>
        <v>0</v>
      </c>
      <c r="L6923" s="164">
        <f>SUM(L6938)</f>
        <v>0</v>
      </c>
      <c r="M6923" s="164">
        <f t="shared" si="3231"/>
        <v>0</v>
      </c>
      <c r="N6923" s="164">
        <f>SUM(N6938)</f>
        <v>0</v>
      </c>
      <c r="O6923" s="164">
        <f>SUM(O6938)</f>
        <v>0</v>
      </c>
      <c r="P6923" s="164">
        <f>SUM(P6938)</f>
        <v>0</v>
      </c>
      <c r="Q6923" s="164">
        <f>SUM(Q6938)</f>
        <v>0</v>
      </c>
      <c r="R6923" s="164">
        <f t="shared" si="3232"/>
        <v>0</v>
      </c>
      <c r="S6923" s="164">
        <f>SUM(S6938)</f>
        <v>0</v>
      </c>
      <c r="T6923" s="164">
        <f>SUM(T6938)</f>
        <v>0</v>
      </c>
      <c r="U6923" s="164">
        <f>SUM(U6938)</f>
        <v>0</v>
      </c>
      <c r="V6923" s="164">
        <f>SUM(V6938)</f>
        <v>0</v>
      </c>
    </row>
    <row r="6924" spans="1:22" ht="31.5" thickTop="1" thickBot="1">
      <c r="A6924" s="160" t="s">
        <v>2289</v>
      </c>
      <c r="B6924" s="165" t="s">
        <v>2288</v>
      </c>
      <c r="C6924" s="164">
        <f t="shared" si="3228"/>
        <v>0</v>
      </c>
      <c r="D6924" s="164">
        <f t="shared" si="3229"/>
        <v>0</v>
      </c>
      <c r="E6924" s="164">
        <f t="shared" si="3229"/>
        <v>0</v>
      </c>
      <c r="F6924" s="164">
        <f t="shared" si="3229"/>
        <v>0</v>
      </c>
      <c r="G6924" s="164">
        <f t="shared" si="3229"/>
        <v>0</v>
      </c>
      <c r="H6924" s="164">
        <f t="shared" si="3230"/>
        <v>0</v>
      </c>
      <c r="I6924" s="164">
        <f>SUM(I6925,I6938)</f>
        <v>0</v>
      </c>
      <c r="J6924" s="164">
        <f>SUM(J6925,J6938)</f>
        <v>0</v>
      </c>
      <c r="K6924" s="164">
        <f>SUM(K6925,K6938)</f>
        <v>0</v>
      </c>
      <c r="L6924" s="164">
        <f>SUM(L6925,L6938)</f>
        <v>0</v>
      </c>
      <c r="M6924" s="164">
        <f t="shared" si="3231"/>
        <v>0</v>
      </c>
      <c r="N6924" s="164">
        <f>SUM(N6925,N6938)</f>
        <v>0</v>
      </c>
      <c r="O6924" s="164">
        <f>SUM(O6925,O6938)</f>
        <v>0</v>
      </c>
      <c r="P6924" s="164">
        <f>SUM(P6925,P6938)</f>
        <v>0</v>
      </c>
      <c r="Q6924" s="164">
        <f>SUM(Q6925,Q6938)</f>
        <v>0</v>
      </c>
      <c r="R6924" s="164">
        <f t="shared" si="3232"/>
        <v>0</v>
      </c>
      <c r="S6924" s="164">
        <f>SUM(S6925,S6938)</f>
        <v>0</v>
      </c>
      <c r="T6924" s="164">
        <f>SUM(T6925,T6938)</f>
        <v>0</v>
      </c>
      <c r="U6924" s="164">
        <f>SUM(U6925,U6938)</f>
        <v>0</v>
      </c>
      <c r="V6924" s="164">
        <f>SUM(V6925,V6938)</f>
        <v>0</v>
      </c>
    </row>
    <row r="6925" spans="1:22" ht="16.5" thickTop="1" thickBot="1">
      <c r="A6925" s="160" t="s">
        <v>121</v>
      </c>
      <c r="B6925" s="166" t="s">
        <v>99</v>
      </c>
      <c r="C6925" s="164">
        <f t="shared" si="3228"/>
        <v>0</v>
      </c>
      <c r="D6925" s="164">
        <f t="shared" si="3229"/>
        <v>0</v>
      </c>
      <c r="E6925" s="164">
        <f t="shared" si="3229"/>
        <v>0</v>
      </c>
      <c r="F6925" s="164">
        <f t="shared" si="3229"/>
        <v>0</v>
      </c>
      <c r="G6925" s="164">
        <f t="shared" si="3229"/>
        <v>0</v>
      </c>
      <c r="H6925" s="164">
        <f t="shared" si="3230"/>
        <v>0</v>
      </c>
      <c r="I6925" s="164">
        <f>SUM(I6926:I6928,I6935:I6936)</f>
        <v>0</v>
      </c>
      <c r="J6925" s="164">
        <f>SUM(J6926:J6928,J6935:J6936)</f>
        <v>0</v>
      </c>
      <c r="K6925" s="164">
        <f>SUM(K6926:K6928,K6935:K6936)</f>
        <v>0</v>
      </c>
      <c r="L6925" s="164">
        <f>SUM(L6926:L6928,L6935:L6936)</f>
        <v>0</v>
      </c>
      <c r="M6925" s="164">
        <f t="shared" si="3231"/>
        <v>0</v>
      </c>
      <c r="N6925" s="164">
        <f>SUM(N6926:N6928,N6935:N6936)</f>
        <v>0</v>
      </c>
      <c r="O6925" s="164">
        <f>SUM(O6926:O6928,O6935:O6936)</f>
        <v>0</v>
      </c>
      <c r="P6925" s="164">
        <f>SUM(P6926:P6928,P6935:P6936)</f>
        <v>0</v>
      </c>
      <c r="Q6925" s="164">
        <f>SUM(Q6926:Q6928,Q6935:Q6936)</f>
        <v>0</v>
      </c>
      <c r="R6925" s="164">
        <f t="shared" si="3232"/>
        <v>0</v>
      </c>
      <c r="S6925" s="164">
        <f>SUM(S6926:S6928,S6935:S6936)</f>
        <v>0</v>
      </c>
      <c r="T6925" s="164">
        <f>SUM(T6926:T6928,T6935:T6936)</f>
        <v>0</v>
      </c>
      <c r="U6925" s="164">
        <f>SUM(U6926:U6928,U6935:U6936)</f>
        <v>0</v>
      </c>
      <c r="V6925" s="164">
        <f>SUM(V6926:V6928,V6935:V6936)</f>
        <v>0</v>
      </c>
    </row>
    <row r="6926" spans="1:22" ht="16.5" thickTop="1" thickBot="1">
      <c r="A6926" s="160" t="s">
        <v>121</v>
      </c>
      <c r="B6926" s="167" t="s">
        <v>100</v>
      </c>
      <c r="C6926" s="164">
        <f t="shared" si="3228"/>
        <v>0</v>
      </c>
      <c r="D6926" s="164">
        <f t="shared" si="3229"/>
        <v>0</v>
      </c>
      <c r="E6926" s="164">
        <f t="shared" si="3229"/>
        <v>0</v>
      </c>
      <c r="F6926" s="164">
        <f t="shared" si="3229"/>
        <v>0</v>
      </c>
      <c r="G6926" s="164">
        <f t="shared" si="3229"/>
        <v>0</v>
      </c>
      <c r="H6926" s="164">
        <f t="shared" si="3230"/>
        <v>0</v>
      </c>
      <c r="I6926" s="164">
        <v>0</v>
      </c>
      <c r="J6926" s="164">
        <v>0</v>
      </c>
      <c r="K6926" s="164">
        <v>0</v>
      </c>
      <c r="L6926" s="164">
        <v>0</v>
      </c>
      <c r="M6926" s="164">
        <f t="shared" si="3231"/>
        <v>0</v>
      </c>
      <c r="N6926" s="164">
        <v>0</v>
      </c>
      <c r="O6926" s="164">
        <v>0</v>
      </c>
      <c r="P6926" s="164">
        <v>0</v>
      </c>
      <c r="Q6926" s="164">
        <v>0</v>
      </c>
      <c r="R6926" s="164">
        <f t="shared" si="3232"/>
        <v>0</v>
      </c>
      <c r="S6926" s="164">
        <v>0</v>
      </c>
      <c r="T6926" s="164">
        <v>0</v>
      </c>
      <c r="U6926" s="164">
        <v>0</v>
      </c>
      <c r="V6926" s="164">
        <v>0</v>
      </c>
    </row>
    <row r="6927" spans="1:22" ht="16.5" thickTop="1" thickBot="1">
      <c r="A6927" s="160" t="s">
        <v>121</v>
      </c>
      <c r="B6927" s="167" t="s">
        <v>101</v>
      </c>
      <c r="C6927" s="164">
        <f t="shared" si="3228"/>
        <v>0</v>
      </c>
      <c r="D6927" s="164">
        <f t="shared" si="3229"/>
        <v>0</v>
      </c>
      <c r="E6927" s="164">
        <f t="shared" si="3229"/>
        <v>0</v>
      </c>
      <c r="F6927" s="164">
        <f t="shared" si="3229"/>
        <v>0</v>
      </c>
      <c r="G6927" s="164">
        <f t="shared" si="3229"/>
        <v>0</v>
      </c>
      <c r="H6927" s="164">
        <f t="shared" si="3230"/>
        <v>0</v>
      </c>
      <c r="I6927" s="164">
        <v>0</v>
      </c>
      <c r="J6927" s="164">
        <v>0</v>
      </c>
      <c r="K6927" s="164">
        <v>0</v>
      </c>
      <c r="L6927" s="164">
        <v>0</v>
      </c>
      <c r="M6927" s="164">
        <f t="shared" si="3231"/>
        <v>0</v>
      </c>
      <c r="N6927" s="164">
        <v>0</v>
      </c>
      <c r="O6927" s="164">
        <v>0</v>
      </c>
      <c r="P6927" s="164">
        <v>0</v>
      </c>
      <c r="Q6927" s="164">
        <v>0</v>
      </c>
      <c r="R6927" s="164">
        <f t="shared" si="3232"/>
        <v>0</v>
      </c>
      <c r="S6927" s="164">
        <v>0</v>
      </c>
      <c r="T6927" s="164">
        <v>0</v>
      </c>
      <c r="U6927" s="164">
        <v>0</v>
      </c>
      <c r="V6927" s="164">
        <v>0</v>
      </c>
    </row>
    <row r="6928" spans="1:22" ht="16.5" thickTop="1" thickBot="1">
      <c r="A6928" s="160" t="s">
        <v>121</v>
      </c>
      <c r="B6928" s="167" t="s">
        <v>15</v>
      </c>
      <c r="C6928" s="164">
        <f t="shared" si="3228"/>
        <v>0</v>
      </c>
      <c r="D6928" s="164">
        <f t="shared" si="3229"/>
        <v>0</v>
      </c>
      <c r="E6928" s="164">
        <f t="shared" si="3229"/>
        <v>0</v>
      </c>
      <c r="F6928" s="164">
        <f t="shared" si="3229"/>
        <v>0</v>
      </c>
      <c r="G6928" s="164">
        <f t="shared" si="3229"/>
        <v>0</v>
      </c>
      <c r="H6928" s="164">
        <f t="shared" si="3230"/>
        <v>0</v>
      </c>
      <c r="I6928" s="164">
        <f>SUM(I6929,I6931)</f>
        <v>0</v>
      </c>
      <c r="J6928" s="164">
        <f>SUM(J6929,J6931)</f>
        <v>0</v>
      </c>
      <c r="K6928" s="164">
        <f>SUM(K6929,K6931)</f>
        <v>0</v>
      </c>
      <c r="L6928" s="164">
        <f>SUM(L6929,L6931)</f>
        <v>0</v>
      </c>
      <c r="M6928" s="164">
        <f t="shared" si="3231"/>
        <v>0</v>
      </c>
      <c r="N6928" s="164">
        <f>SUM(N6929,N6931)</f>
        <v>0</v>
      </c>
      <c r="O6928" s="164">
        <f>SUM(O6929,O6931)</f>
        <v>0</v>
      </c>
      <c r="P6928" s="164">
        <f>SUM(P6929,P6931)</f>
        <v>0</v>
      </c>
      <c r="Q6928" s="164">
        <f>SUM(Q6929,Q6931)</f>
        <v>0</v>
      </c>
      <c r="R6928" s="164">
        <f t="shared" si="3232"/>
        <v>0</v>
      </c>
      <c r="S6928" s="164">
        <f>SUM(S6929,S6931)</f>
        <v>0</v>
      </c>
      <c r="T6928" s="164">
        <f>SUM(T6929,T6931)</f>
        <v>0</v>
      </c>
      <c r="U6928" s="164">
        <f>SUM(U6929,U6931)</f>
        <v>0</v>
      </c>
      <c r="V6928" s="164">
        <f>SUM(V6929,V6931)</f>
        <v>0</v>
      </c>
    </row>
    <row r="6929" spans="1:22" ht="16.5" thickTop="1" thickBot="1">
      <c r="A6929" s="160" t="s">
        <v>121</v>
      </c>
      <c r="B6929" s="168" t="s">
        <v>136</v>
      </c>
      <c r="C6929" s="164">
        <f t="shared" si="3228"/>
        <v>0</v>
      </c>
      <c r="D6929" s="164">
        <f t="shared" si="3229"/>
        <v>0</v>
      </c>
      <c r="E6929" s="164">
        <f t="shared" si="3229"/>
        <v>0</v>
      </c>
      <c r="F6929" s="164">
        <f t="shared" si="3229"/>
        <v>0</v>
      </c>
      <c r="G6929" s="164">
        <f t="shared" si="3229"/>
        <v>0</v>
      </c>
      <c r="H6929" s="164">
        <f t="shared" si="3230"/>
        <v>0</v>
      </c>
      <c r="I6929" s="164">
        <f>SUM(I6930)</f>
        <v>0</v>
      </c>
      <c r="J6929" s="164">
        <f>SUM(J6930)</f>
        <v>0</v>
      </c>
      <c r="K6929" s="164">
        <f>SUM(K6930)</f>
        <v>0</v>
      </c>
      <c r="L6929" s="164">
        <f>SUM(L6930)</f>
        <v>0</v>
      </c>
      <c r="M6929" s="164">
        <f t="shared" si="3231"/>
        <v>0</v>
      </c>
      <c r="N6929" s="164">
        <f>SUM(N6930)</f>
        <v>0</v>
      </c>
      <c r="O6929" s="164">
        <f>SUM(O6930)</f>
        <v>0</v>
      </c>
      <c r="P6929" s="164">
        <f>SUM(P6930)</f>
        <v>0</v>
      </c>
      <c r="Q6929" s="164">
        <f>SUM(Q6930)</f>
        <v>0</v>
      </c>
      <c r="R6929" s="164">
        <f t="shared" si="3232"/>
        <v>0</v>
      </c>
      <c r="S6929" s="164">
        <f>SUM(S6930)</f>
        <v>0</v>
      </c>
      <c r="T6929" s="164">
        <f>SUM(T6930)</f>
        <v>0</v>
      </c>
      <c r="U6929" s="164">
        <f>SUM(U6930)</f>
        <v>0</v>
      </c>
      <c r="V6929" s="164">
        <f>SUM(V6930)</f>
        <v>0</v>
      </c>
    </row>
    <row r="6930" spans="1:22" ht="16.5" thickTop="1" thickBot="1">
      <c r="A6930" s="160" t="s">
        <v>121</v>
      </c>
      <c r="B6930" s="169" t="s">
        <v>135</v>
      </c>
      <c r="C6930" s="164">
        <f t="shared" si="3228"/>
        <v>0</v>
      </c>
      <c r="D6930" s="164">
        <f t="shared" si="3229"/>
        <v>0</v>
      </c>
      <c r="E6930" s="164">
        <f t="shared" si="3229"/>
        <v>0</v>
      </c>
      <c r="F6930" s="164">
        <f t="shared" si="3229"/>
        <v>0</v>
      </c>
      <c r="G6930" s="164">
        <f t="shared" si="3229"/>
        <v>0</v>
      </c>
      <c r="H6930" s="164">
        <f t="shared" si="3230"/>
        <v>0</v>
      </c>
      <c r="I6930" s="164">
        <v>0</v>
      </c>
      <c r="J6930" s="164">
        <v>0</v>
      </c>
      <c r="K6930" s="164">
        <v>0</v>
      </c>
      <c r="L6930" s="164">
        <v>0</v>
      </c>
      <c r="M6930" s="164">
        <f t="shared" si="3231"/>
        <v>0</v>
      </c>
      <c r="N6930" s="164">
        <v>0</v>
      </c>
      <c r="O6930" s="164">
        <v>0</v>
      </c>
      <c r="P6930" s="164">
        <v>0</v>
      </c>
      <c r="Q6930" s="164">
        <v>0</v>
      </c>
      <c r="R6930" s="164">
        <f t="shared" si="3232"/>
        <v>0</v>
      </c>
      <c r="S6930" s="164">
        <v>0</v>
      </c>
      <c r="T6930" s="164">
        <v>0</v>
      </c>
      <c r="U6930" s="164">
        <v>0</v>
      </c>
      <c r="V6930" s="164">
        <v>0</v>
      </c>
    </row>
    <row r="6931" spans="1:22" ht="16.5" thickTop="1" thickBot="1">
      <c r="A6931" s="160" t="s">
        <v>121</v>
      </c>
      <c r="B6931" s="168" t="s">
        <v>137</v>
      </c>
      <c r="C6931" s="164">
        <f t="shared" si="3228"/>
        <v>0</v>
      </c>
      <c r="D6931" s="164">
        <f t="shared" si="3229"/>
        <v>0</v>
      </c>
      <c r="E6931" s="164">
        <f t="shared" si="3229"/>
        <v>0</v>
      </c>
      <c r="F6931" s="164">
        <f t="shared" si="3229"/>
        <v>0</v>
      </c>
      <c r="G6931" s="164">
        <f t="shared" si="3229"/>
        <v>0</v>
      </c>
      <c r="H6931" s="164">
        <f t="shared" si="3230"/>
        <v>0</v>
      </c>
      <c r="I6931" s="164">
        <f t="shared" ref="I6931:L6933" si="3236">SUM(I6932)</f>
        <v>0</v>
      </c>
      <c r="J6931" s="164">
        <f t="shared" si="3236"/>
        <v>0</v>
      </c>
      <c r="K6931" s="164">
        <f t="shared" si="3236"/>
        <v>0</v>
      </c>
      <c r="L6931" s="164">
        <f t="shared" si="3236"/>
        <v>0</v>
      </c>
      <c r="M6931" s="164">
        <f t="shared" si="3231"/>
        <v>0</v>
      </c>
      <c r="N6931" s="164">
        <f t="shared" ref="N6931:Q6933" si="3237">SUM(N6932)</f>
        <v>0</v>
      </c>
      <c r="O6931" s="164">
        <f t="shared" si="3237"/>
        <v>0</v>
      </c>
      <c r="P6931" s="164">
        <f t="shared" si="3237"/>
        <v>0</v>
      </c>
      <c r="Q6931" s="164">
        <f t="shared" si="3237"/>
        <v>0</v>
      </c>
      <c r="R6931" s="164">
        <f t="shared" si="3232"/>
        <v>0</v>
      </c>
      <c r="S6931" s="164">
        <f t="shared" ref="S6931:V6933" si="3238">SUM(S6932)</f>
        <v>0</v>
      </c>
      <c r="T6931" s="164">
        <f t="shared" si="3238"/>
        <v>0</v>
      </c>
      <c r="U6931" s="164">
        <f t="shared" si="3238"/>
        <v>0</v>
      </c>
      <c r="V6931" s="164">
        <f t="shared" si="3238"/>
        <v>0</v>
      </c>
    </row>
    <row r="6932" spans="1:22" ht="16.5" thickTop="1" thickBot="1">
      <c r="A6932" s="160" t="s">
        <v>121</v>
      </c>
      <c r="B6932" s="169" t="s">
        <v>135</v>
      </c>
      <c r="C6932" s="164">
        <f t="shared" si="3228"/>
        <v>0</v>
      </c>
      <c r="D6932" s="164">
        <f t="shared" si="3229"/>
        <v>0</v>
      </c>
      <c r="E6932" s="164">
        <f t="shared" si="3229"/>
        <v>0</v>
      </c>
      <c r="F6932" s="164">
        <f t="shared" si="3229"/>
        <v>0</v>
      </c>
      <c r="G6932" s="164">
        <f t="shared" si="3229"/>
        <v>0</v>
      </c>
      <c r="H6932" s="164">
        <f t="shared" si="3230"/>
        <v>0</v>
      </c>
      <c r="I6932" s="164">
        <f t="shared" si="3236"/>
        <v>0</v>
      </c>
      <c r="J6932" s="164">
        <f t="shared" si="3236"/>
        <v>0</v>
      </c>
      <c r="K6932" s="164">
        <f t="shared" si="3236"/>
        <v>0</v>
      </c>
      <c r="L6932" s="164">
        <f t="shared" si="3236"/>
        <v>0</v>
      </c>
      <c r="M6932" s="164">
        <f t="shared" si="3231"/>
        <v>0</v>
      </c>
      <c r="N6932" s="164">
        <f t="shared" si="3237"/>
        <v>0</v>
      </c>
      <c r="O6932" s="164">
        <f t="shared" si="3237"/>
        <v>0</v>
      </c>
      <c r="P6932" s="164">
        <f t="shared" si="3237"/>
        <v>0</v>
      </c>
      <c r="Q6932" s="164">
        <f t="shared" si="3237"/>
        <v>0</v>
      </c>
      <c r="R6932" s="164">
        <f t="shared" si="3232"/>
        <v>0</v>
      </c>
      <c r="S6932" s="164">
        <f t="shared" si="3238"/>
        <v>0</v>
      </c>
      <c r="T6932" s="164">
        <f t="shared" si="3238"/>
        <v>0</v>
      </c>
      <c r="U6932" s="164">
        <f t="shared" si="3238"/>
        <v>0</v>
      </c>
      <c r="V6932" s="164">
        <f t="shared" si="3238"/>
        <v>0</v>
      </c>
    </row>
    <row r="6933" spans="1:22" ht="16.5" thickTop="1" thickBot="1">
      <c r="A6933" s="160" t="s">
        <v>121</v>
      </c>
      <c r="B6933" s="170" t="s">
        <v>138</v>
      </c>
      <c r="C6933" s="164">
        <f t="shared" si="3228"/>
        <v>0</v>
      </c>
      <c r="D6933" s="164">
        <f t="shared" si="3229"/>
        <v>0</v>
      </c>
      <c r="E6933" s="164">
        <f t="shared" si="3229"/>
        <v>0</v>
      </c>
      <c r="F6933" s="164">
        <f t="shared" si="3229"/>
        <v>0</v>
      </c>
      <c r="G6933" s="164">
        <f t="shared" si="3229"/>
        <v>0</v>
      </c>
      <c r="H6933" s="164">
        <f t="shared" si="3230"/>
        <v>0</v>
      </c>
      <c r="I6933" s="164">
        <f t="shared" si="3236"/>
        <v>0</v>
      </c>
      <c r="J6933" s="164">
        <f t="shared" si="3236"/>
        <v>0</v>
      </c>
      <c r="K6933" s="164">
        <f t="shared" si="3236"/>
        <v>0</v>
      </c>
      <c r="L6933" s="164">
        <f t="shared" si="3236"/>
        <v>0</v>
      </c>
      <c r="M6933" s="164">
        <f t="shared" si="3231"/>
        <v>0</v>
      </c>
      <c r="N6933" s="164">
        <f t="shared" si="3237"/>
        <v>0</v>
      </c>
      <c r="O6933" s="164">
        <f t="shared" si="3237"/>
        <v>0</v>
      </c>
      <c r="P6933" s="164">
        <f t="shared" si="3237"/>
        <v>0</v>
      </c>
      <c r="Q6933" s="164">
        <f t="shared" si="3237"/>
        <v>0</v>
      </c>
      <c r="R6933" s="164">
        <f t="shared" si="3232"/>
        <v>0</v>
      </c>
      <c r="S6933" s="164">
        <f t="shared" si="3238"/>
        <v>0</v>
      </c>
      <c r="T6933" s="164">
        <f t="shared" si="3238"/>
        <v>0</v>
      </c>
      <c r="U6933" s="164">
        <f t="shared" si="3238"/>
        <v>0</v>
      </c>
      <c r="V6933" s="164">
        <f t="shared" si="3238"/>
        <v>0</v>
      </c>
    </row>
    <row r="6934" spans="1:22" ht="31.5" thickTop="1" thickBot="1">
      <c r="A6934" s="160" t="s">
        <v>121</v>
      </c>
      <c r="B6934" s="171" t="s">
        <v>140</v>
      </c>
      <c r="C6934" s="164">
        <f t="shared" si="3228"/>
        <v>0</v>
      </c>
      <c r="D6934" s="164">
        <f t="shared" si="3229"/>
        <v>0</v>
      </c>
      <c r="E6934" s="164">
        <f t="shared" si="3229"/>
        <v>0</v>
      </c>
      <c r="F6934" s="164">
        <f t="shared" si="3229"/>
        <v>0</v>
      </c>
      <c r="G6934" s="164">
        <f t="shared" si="3229"/>
        <v>0</v>
      </c>
      <c r="H6934" s="164">
        <f t="shared" si="3230"/>
        <v>0</v>
      </c>
      <c r="I6934" s="164">
        <v>0</v>
      </c>
      <c r="J6934" s="164">
        <v>0</v>
      </c>
      <c r="K6934" s="164">
        <v>0</v>
      </c>
      <c r="L6934" s="164">
        <v>0</v>
      </c>
      <c r="M6934" s="164">
        <f t="shared" si="3231"/>
        <v>0</v>
      </c>
      <c r="N6934" s="164">
        <v>0</v>
      </c>
      <c r="O6934" s="164">
        <v>0</v>
      </c>
      <c r="P6934" s="164">
        <v>0</v>
      </c>
      <c r="Q6934" s="164">
        <v>0</v>
      </c>
      <c r="R6934" s="164">
        <f t="shared" si="3232"/>
        <v>0</v>
      </c>
      <c r="S6934" s="164">
        <v>0</v>
      </c>
      <c r="T6934" s="164">
        <v>0</v>
      </c>
      <c r="U6934" s="164">
        <v>0</v>
      </c>
      <c r="V6934" s="164">
        <v>0</v>
      </c>
    </row>
    <row r="6935" spans="1:22" ht="16.5" thickTop="1" thickBot="1">
      <c r="A6935" s="160" t="s">
        <v>121</v>
      </c>
      <c r="B6935" s="167" t="s">
        <v>104</v>
      </c>
      <c r="C6935" s="164">
        <f t="shared" si="3228"/>
        <v>0</v>
      </c>
      <c r="D6935" s="164">
        <f t="shared" si="3229"/>
        <v>0</v>
      </c>
      <c r="E6935" s="164">
        <f t="shared" si="3229"/>
        <v>0</v>
      </c>
      <c r="F6935" s="164">
        <f t="shared" si="3229"/>
        <v>0</v>
      </c>
      <c r="G6935" s="164">
        <f t="shared" si="3229"/>
        <v>0</v>
      </c>
      <c r="H6935" s="164">
        <f t="shared" si="3230"/>
        <v>0</v>
      </c>
      <c r="I6935" s="164">
        <v>0</v>
      </c>
      <c r="J6935" s="164">
        <v>0</v>
      </c>
      <c r="K6935" s="164">
        <v>0</v>
      </c>
      <c r="L6935" s="164">
        <v>0</v>
      </c>
      <c r="M6935" s="164">
        <f t="shared" si="3231"/>
        <v>0</v>
      </c>
      <c r="N6935" s="164">
        <v>0</v>
      </c>
      <c r="O6935" s="164">
        <v>0</v>
      </c>
      <c r="P6935" s="164">
        <v>0</v>
      </c>
      <c r="Q6935" s="164">
        <v>0</v>
      </c>
      <c r="R6935" s="164">
        <f t="shared" si="3232"/>
        <v>0</v>
      </c>
      <c r="S6935" s="164">
        <v>0</v>
      </c>
      <c r="T6935" s="164">
        <v>0</v>
      </c>
      <c r="U6935" s="164">
        <v>0</v>
      </c>
      <c r="V6935" s="164">
        <v>0</v>
      </c>
    </row>
    <row r="6936" spans="1:22" ht="16.5" thickTop="1" thickBot="1">
      <c r="A6936" s="160" t="s">
        <v>121</v>
      </c>
      <c r="B6936" s="167" t="s">
        <v>105</v>
      </c>
      <c r="C6936" s="164">
        <f t="shared" si="3228"/>
        <v>0</v>
      </c>
      <c r="D6936" s="164">
        <f t="shared" si="3229"/>
        <v>0</v>
      </c>
      <c r="E6936" s="164">
        <f t="shared" si="3229"/>
        <v>0</v>
      </c>
      <c r="F6936" s="164">
        <f t="shared" si="3229"/>
        <v>0</v>
      </c>
      <c r="G6936" s="164">
        <f t="shared" si="3229"/>
        <v>0</v>
      </c>
      <c r="H6936" s="164">
        <f t="shared" si="3230"/>
        <v>0</v>
      </c>
      <c r="I6936" s="164">
        <f>SUM(I6937)</f>
        <v>0</v>
      </c>
      <c r="J6936" s="164">
        <f>SUM(J6937)</f>
        <v>0</v>
      </c>
      <c r="K6936" s="164">
        <f>SUM(K6937)</f>
        <v>0</v>
      </c>
      <c r="L6936" s="164">
        <f>SUM(L6937)</f>
        <v>0</v>
      </c>
      <c r="M6936" s="164">
        <f t="shared" si="3231"/>
        <v>0</v>
      </c>
      <c r="N6936" s="164">
        <f>SUM(N6937)</f>
        <v>0</v>
      </c>
      <c r="O6936" s="164">
        <f>SUM(O6937)</f>
        <v>0</v>
      </c>
      <c r="P6936" s="164">
        <f>SUM(P6937)</f>
        <v>0</v>
      </c>
      <c r="Q6936" s="164">
        <f>SUM(Q6937)</f>
        <v>0</v>
      </c>
      <c r="R6936" s="164">
        <f t="shared" si="3232"/>
        <v>0</v>
      </c>
      <c r="S6936" s="164">
        <f>SUM(S6937)</f>
        <v>0</v>
      </c>
      <c r="T6936" s="164">
        <f>SUM(T6937)</f>
        <v>0</v>
      </c>
      <c r="U6936" s="164">
        <f>SUM(U6937)</f>
        <v>0</v>
      </c>
      <c r="V6936" s="164">
        <f>SUM(V6937)</f>
        <v>0</v>
      </c>
    </row>
    <row r="6937" spans="1:22" ht="31.5" thickTop="1" thickBot="1">
      <c r="A6937" s="160" t="s">
        <v>121</v>
      </c>
      <c r="B6937" s="168" t="s">
        <v>153</v>
      </c>
      <c r="C6937" s="164">
        <f t="shared" si="3228"/>
        <v>0</v>
      </c>
      <c r="D6937" s="164">
        <f t="shared" si="3229"/>
        <v>0</v>
      </c>
      <c r="E6937" s="164">
        <f t="shared" si="3229"/>
        <v>0</v>
      </c>
      <c r="F6937" s="164">
        <f t="shared" si="3229"/>
        <v>0</v>
      </c>
      <c r="G6937" s="164">
        <f t="shared" si="3229"/>
        <v>0</v>
      </c>
      <c r="H6937" s="164">
        <f t="shared" si="3230"/>
        <v>0</v>
      </c>
      <c r="I6937" s="164">
        <v>0</v>
      </c>
      <c r="J6937" s="164">
        <v>0</v>
      </c>
      <c r="K6937" s="164">
        <v>0</v>
      </c>
      <c r="L6937" s="164">
        <v>0</v>
      </c>
      <c r="M6937" s="164">
        <f t="shared" si="3231"/>
        <v>0</v>
      </c>
      <c r="N6937" s="164">
        <v>0</v>
      </c>
      <c r="O6937" s="164">
        <v>0</v>
      </c>
      <c r="P6937" s="164">
        <v>0</v>
      </c>
      <c r="Q6937" s="164">
        <v>0</v>
      </c>
      <c r="R6937" s="164">
        <f t="shared" si="3232"/>
        <v>0</v>
      </c>
      <c r="S6937" s="164">
        <v>0</v>
      </c>
      <c r="T6937" s="164">
        <v>0</v>
      </c>
      <c r="U6937" s="164">
        <v>0</v>
      </c>
      <c r="V6937" s="164">
        <v>0</v>
      </c>
    </row>
    <row r="6938" spans="1:22" ht="16.5" thickTop="1" thickBot="1">
      <c r="A6938" s="160" t="s">
        <v>121</v>
      </c>
      <c r="B6938" s="166" t="s">
        <v>155</v>
      </c>
      <c r="C6938" s="164">
        <f t="shared" si="3228"/>
        <v>0</v>
      </c>
      <c r="D6938" s="164">
        <f t="shared" si="3229"/>
        <v>0</v>
      </c>
      <c r="E6938" s="164">
        <f t="shared" si="3229"/>
        <v>0</v>
      </c>
      <c r="F6938" s="164">
        <f t="shared" si="3229"/>
        <v>0</v>
      </c>
      <c r="G6938" s="164">
        <f t="shared" si="3229"/>
        <v>0</v>
      </c>
      <c r="H6938" s="164">
        <f t="shared" si="3230"/>
        <v>0</v>
      </c>
      <c r="I6938" s="164">
        <v>0</v>
      </c>
      <c r="J6938" s="164">
        <v>0</v>
      </c>
      <c r="K6938" s="164">
        <v>0</v>
      </c>
      <c r="L6938" s="164">
        <v>0</v>
      </c>
      <c r="M6938" s="164">
        <f t="shared" si="3231"/>
        <v>0</v>
      </c>
      <c r="N6938" s="164">
        <v>0</v>
      </c>
      <c r="O6938" s="164">
        <v>0</v>
      </c>
      <c r="P6938" s="164">
        <v>0</v>
      </c>
      <c r="Q6938" s="164">
        <v>0</v>
      </c>
      <c r="R6938" s="164">
        <f t="shared" si="3232"/>
        <v>0</v>
      </c>
      <c r="S6938" s="164">
        <v>0</v>
      </c>
      <c r="T6938" s="164">
        <v>0</v>
      </c>
      <c r="U6938" s="164">
        <v>0</v>
      </c>
      <c r="V6938" s="164">
        <v>0</v>
      </c>
    </row>
    <row r="6939" spans="1:22" ht="16.5" thickTop="1" thickBot="1">
      <c r="A6939" s="160" t="s">
        <v>2290</v>
      </c>
      <c r="B6939" s="165" t="s">
        <v>2291</v>
      </c>
      <c r="C6939" s="164">
        <f t="shared" si="3228"/>
        <v>0</v>
      </c>
      <c r="D6939" s="164">
        <f t="shared" si="3229"/>
        <v>0</v>
      </c>
      <c r="E6939" s="164">
        <f t="shared" si="3229"/>
        <v>0</v>
      </c>
      <c r="F6939" s="164">
        <f t="shared" si="3229"/>
        <v>0</v>
      </c>
      <c r="G6939" s="164">
        <f t="shared" si="3229"/>
        <v>0</v>
      </c>
      <c r="H6939" s="164">
        <f t="shared" si="3230"/>
        <v>0</v>
      </c>
      <c r="I6939" s="164">
        <f>SUM(I6940)</f>
        <v>0</v>
      </c>
      <c r="J6939" s="164">
        <f>SUM(J6940)</f>
        <v>0</v>
      </c>
      <c r="K6939" s="164">
        <f>SUM(K6940)</f>
        <v>0</v>
      </c>
      <c r="L6939" s="164">
        <f>SUM(L6940)</f>
        <v>0</v>
      </c>
      <c r="M6939" s="164">
        <f t="shared" si="3231"/>
        <v>0</v>
      </c>
      <c r="N6939" s="164">
        <f>SUM(N6940)</f>
        <v>0</v>
      </c>
      <c r="O6939" s="164">
        <f>SUM(O6940)</f>
        <v>0</v>
      </c>
      <c r="P6939" s="164">
        <f>SUM(P6940)</f>
        <v>0</v>
      </c>
      <c r="Q6939" s="164">
        <f>SUM(Q6940)</f>
        <v>0</v>
      </c>
      <c r="R6939" s="164">
        <f t="shared" si="3232"/>
        <v>0</v>
      </c>
      <c r="S6939" s="164">
        <f>SUM(S6940)</f>
        <v>0</v>
      </c>
      <c r="T6939" s="164">
        <f>SUM(T6940)</f>
        <v>0</v>
      </c>
      <c r="U6939" s="164">
        <f>SUM(U6940)</f>
        <v>0</v>
      </c>
      <c r="V6939" s="164">
        <f>SUM(V6940)</f>
        <v>0</v>
      </c>
    </row>
    <row r="6940" spans="1:22" ht="16.5" thickTop="1" thickBot="1">
      <c r="A6940" s="160" t="s">
        <v>121</v>
      </c>
      <c r="B6940" s="166" t="s">
        <v>99</v>
      </c>
      <c r="C6940" s="164">
        <f t="shared" si="3228"/>
        <v>0</v>
      </c>
      <c r="D6940" s="164">
        <f t="shared" si="3229"/>
        <v>0</v>
      </c>
      <c r="E6940" s="164">
        <f t="shared" si="3229"/>
        <v>0</v>
      </c>
      <c r="F6940" s="164">
        <f t="shared" si="3229"/>
        <v>0</v>
      </c>
      <c r="G6940" s="164">
        <f t="shared" si="3229"/>
        <v>0</v>
      </c>
      <c r="H6940" s="164">
        <f t="shared" si="3230"/>
        <v>0</v>
      </c>
      <c r="I6940" s="164">
        <f>SUM(I6941:I6944)</f>
        <v>0</v>
      </c>
      <c r="J6940" s="164">
        <f>SUM(J6941:J6944)</f>
        <v>0</v>
      </c>
      <c r="K6940" s="164">
        <f>SUM(K6941:K6944)</f>
        <v>0</v>
      </c>
      <c r="L6940" s="164">
        <f>SUM(L6941:L6944)</f>
        <v>0</v>
      </c>
      <c r="M6940" s="164">
        <f t="shared" si="3231"/>
        <v>0</v>
      </c>
      <c r="N6940" s="164">
        <f>SUM(N6941:N6944)</f>
        <v>0</v>
      </c>
      <c r="O6940" s="164">
        <f>SUM(O6941:O6944)</f>
        <v>0</v>
      </c>
      <c r="P6940" s="164">
        <f>SUM(P6941:P6944)</f>
        <v>0</v>
      </c>
      <c r="Q6940" s="164">
        <f>SUM(Q6941:Q6944)</f>
        <v>0</v>
      </c>
      <c r="R6940" s="164">
        <f t="shared" si="3232"/>
        <v>0</v>
      </c>
      <c r="S6940" s="164">
        <f>SUM(S6941:S6944)</f>
        <v>0</v>
      </c>
      <c r="T6940" s="164">
        <f>SUM(T6941:T6944)</f>
        <v>0</v>
      </c>
      <c r="U6940" s="164">
        <f>SUM(U6941:U6944)</f>
        <v>0</v>
      </c>
      <c r="V6940" s="164">
        <f>SUM(V6941:V6944)</f>
        <v>0</v>
      </c>
    </row>
    <row r="6941" spans="1:22" ht="16.5" thickTop="1" thickBot="1">
      <c r="A6941" s="160" t="s">
        <v>121</v>
      </c>
      <c r="B6941" s="167" t="s">
        <v>100</v>
      </c>
      <c r="C6941" s="164">
        <f t="shared" si="3228"/>
        <v>0</v>
      </c>
      <c r="D6941" s="164">
        <f t="shared" si="3229"/>
        <v>0</v>
      </c>
      <c r="E6941" s="164">
        <f t="shared" si="3229"/>
        <v>0</v>
      </c>
      <c r="F6941" s="164">
        <f t="shared" si="3229"/>
        <v>0</v>
      </c>
      <c r="G6941" s="164">
        <f t="shared" si="3229"/>
        <v>0</v>
      </c>
      <c r="H6941" s="164">
        <f t="shared" si="3230"/>
        <v>0</v>
      </c>
      <c r="I6941" s="164">
        <v>0</v>
      </c>
      <c r="J6941" s="164">
        <v>0</v>
      </c>
      <c r="K6941" s="164">
        <v>0</v>
      </c>
      <c r="L6941" s="164">
        <v>0</v>
      </c>
      <c r="M6941" s="164">
        <f t="shared" si="3231"/>
        <v>0</v>
      </c>
      <c r="N6941" s="164">
        <v>0</v>
      </c>
      <c r="O6941" s="164">
        <v>0</v>
      </c>
      <c r="P6941" s="164">
        <v>0</v>
      </c>
      <c r="Q6941" s="164">
        <v>0</v>
      </c>
      <c r="R6941" s="164">
        <f t="shared" si="3232"/>
        <v>0</v>
      </c>
      <c r="S6941" s="164">
        <v>0</v>
      </c>
      <c r="T6941" s="164">
        <v>0</v>
      </c>
      <c r="U6941" s="164">
        <v>0</v>
      </c>
      <c r="V6941" s="164">
        <v>0</v>
      </c>
    </row>
    <row r="6942" spans="1:22" ht="16.5" thickTop="1" thickBot="1">
      <c r="A6942" s="160" t="s">
        <v>121</v>
      </c>
      <c r="B6942" s="167" t="s">
        <v>101</v>
      </c>
      <c r="C6942" s="164">
        <f t="shared" si="3228"/>
        <v>0</v>
      </c>
      <c r="D6942" s="164">
        <f t="shared" si="3229"/>
        <v>0</v>
      </c>
      <c r="E6942" s="164">
        <f t="shared" si="3229"/>
        <v>0</v>
      </c>
      <c r="F6942" s="164">
        <f t="shared" si="3229"/>
        <v>0</v>
      </c>
      <c r="G6942" s="164">
        <f t="shared" si="3229"/>
        <v>0</v>
      </c>
      <c r="H6942" s="164">
        <f t="shared" si="3230"/>
        <v>0</v>
      </c>
      <c r="I6942" s="164">
        <v>0</v>
      </c>
      <c r="J6942" s="164">
        <v>0</v>
      </c>
      <c r="K6942" s="164">
        <v>0</v>
      </c>
      <c r="L6942" s="164">
        <v>0</v>
      </c>
      <c r="M6942" s="164">
        <f t="shared" si="3231"/>
        <v>0</v>
      </c>
      <c r="N6942" s="164">
        <v>0</v>
      </c>
      <c r="O6942" s="164">
        <v>0</v>
      </c>
      <c r="P6942" s="164">
        <v>0</v>
      </c>
      <c r="Q6942" s="164">
        <v>0</v>
      </c>
      <c r="R6942" s="164">
        <f t="shared" si="3232"/>
        <v>0</v>
      </c>
      <c r="S6942" s="164">
        <v>0</v>
      </c>
      <c r="T6942" s="164">
        <v>0</v>
      </c>
      <c r="U6942" s="164">
        <v>0</v>
      </c>
      <c r="V6942" s="164">
        <v>0</v>
      </c>
    </row>
    <row r="6943" spans="1:22" ht="16.5" thickTop="1" thickBot="1">
      <c r="A6943" s="160" t="s">
        <v>121</v>
      </c>
      <c r="B6943" s="167" t="s">
        <v>104</v>
      </c>
      <c r="C6943" s="164">
        <f t="shared" si="3228"/>
        <v>0</v>
      </c>
      <c r="D6943" s="164">
        <f t="shared" si="3229"/>
        <v>0</v>
      </c>
      <c r="E6943" s="164">
        <f t="shared" si="3229"/>
        <v>0</v>
      </c>
      <c r="F6943" s="164">
        <f t="shared" si="3229"/>
        <v>0</v>
      </c>
      <c r="G6943" s="164">
        <f t="shared" si="3229"/>
        <v>0</v>
      </c>
      <c r="H6943" s="164">
        <f t="shared" si="3230"/>
        <v>0</v>
      </c>
      <c r="I6943" s="164">
        <v>0</v>
      </c>
      <c r="J6943" s="164">
        <v>0</v>
      </c>
      <c r="K6943" s="164">
        <v>0</v>
      </c>
      <c r="L6943" s="164">
        <v>0</v>
      </c>
      <c r="M6943" s="164">
        <f t="shared" si="3231"/>
        <v>0</v>
      </c>
      <c r="N6943" s="164">
        <v>0</v>
      </c>
      <c r="O6943" s="164">
        <v>0</v>
      </c>
      <c r="P6943" s="164">
        <v>0</v>
      </c>
      <c r="Q6943" s="164">
        <v>0</v>
      </c>
      <c r="R6943" s="164">
        <f t="shared" si="3232"/>
        <v>0</v>
      </c>
      <c r="S6943" s="164">
        <v>0</v>
      </c>
      <c r="T6943" s="164">
        <v>0</v>
      </c>
      <c r="U6943" s="164">
        <v>0</v>
      </c>
      <c r="V6943" s="164">
        <v>0</v>
      </c>
    </row>
    <row r="6944" spans="1:22" ht="16.5" thickTop="1" thickBot="1">
      <c r="A6944" s="160" t="s">
        <v>121</v>
      </c>
      <c r="B6944" s="167" t="s">
        <v>105</v>
      </c>
      <c r="C6944" s="164">
        <f t="shared" si="3228"/>
        <v>0</v>
      </c>
      <c r="D6944" s="164">
        <f t="shared" si="3229"/>
        <v>0</v>
      </c>
      <c r="E6944" s="164">
        <f t="shared" si="3229"/>
        <v>0</v>
      </c>
      <c r="F6944" s="164">
        <f t="shared" si="3229"/>
        <v>0</v>
      </c>
      <c r="G6944" s="164">
        <f t="shared" si="3229"/>
        <v>0</v>
      </c>
      <c r="H6944" s="164">
        <f t="shared" si="3230"/>
        <v>0</v>
      </c>
      <c r="I6944" s="164">
        <f>SUM(I6945)</f>
        <v>0</v>
      </c>
      <c r="J6944" s="164">
        <f>SUM(J6945)</f>
        <v>0</v>
      </c>
      <c r="K6944" s="164">
        <f>SUM(K6945)</f>
        <v>0</v>
      </c>
      <c r="L6944" s="164">
        <f>SUM(L6945)</f>
        <v>0</v>
      </c>
      <c r="M6944" s="164">
        <f t="shared" si="3231"/>
        <v>0</v>
      </c>
      <c r="N6944" s="164">
        <f>SUM(N6945)</f>
        <v>0</v>
      </c>
      <c r="O6944" s="164">
        <f>SUM(O6945)</f>
        <v>0</v>
      </c>
      <c r="P6944" s="164">
        <f>SUM(P6945)</f>
        <v>0</v>
      </c>
      <c r="Q6944" s="164">
        <f>SUM(Q6945)</f>
        <v>0</v>
      </c>
      <c r="R6944" s="164">
        <f t="shared" si="3232"/>
        <v>0</v>
      </c>
      <c r="S6944" s="164">
        <f>SUM(S6945)</f>
        <v>0</v>
      </c>
      <c r="T6944" s="164">
        <f>SUM(T6945)</f>
        <v>0</v>
      </c>
      <c r="U6944" s="164">
        <f>SUM(U6945)</f>
        <v>0</v>
      </c>
      <c r="V6944" s="164">
        <f>SUM(V6945)</f>
        <v>0</v>
      </c>
    </row>
    <row r="6945" spans="1:22" ht="31.5" thickTop="1" thickBot="1">
      <c r="A6945" s="160" t="s">
        <v>121</v>
      </c>
      <c r="B6945" s="168" t="s">
        <v>153</v>
      </c>
      <c r="C6945" s="164">
        <f t="shared" si="3228"/>
        <v>0</v>
      </c>
      <c r="D6945" s="164">
        <f t="shared" si="3229"/>
        <v>0</v>
      </c>
      <c r="E6945" s="164">
        <f t="shared" si="3229"/>
        <v>0</v>
      </c>
      <c r="F6945" s="164">
        <f t="shared" si="3229"/>
        <v>0</v>
      </c>
      <c r="G6945" s="164">
        <f t="shared" si="3229"/>
        <v>0</v>
      </c>
      <c r="H6945" s="164">
        <f t="shared" si="3230"/>
        <v>0</v>
      </c>
      <c r="I6945" s="164">
        <v>0</v>
      </c>
      <c r="J6945" s="164">
        <v>0</v>
      </c>
      <c r="K6945" s="164">
        <v>0</v>
      </c>
      <c r="L6945" s="164">
        <v>0</v>
      </c>
      <c r="M6945" s="164">
        <f t="shared" si="3231"/>
        <v>0</v>
      </c>
      <c r="N6945" s="164">
        <v>0</v>
      </c>
      <c r="O6945" s="164">
        <v>0</v>
      </c>
      <c r="P6945" s="164">
        <v>0</v>
      </c>
      <c r="Q6945" s="164">
        <v>0</v>
      </c>
      <c r="R6945" s="164">
        <f t="shared" si="3232"/>
        <v>0</v>
      </c>
      <c r="S6945" s="164">
        <v>0</v>
      </c>
      <c r="T6945" s="164">
        <v>0</v>
      </c>
      <c r="U6945" s="164">
        <v>0</v>
      </c>
      <c r="V6945" s="164">
        <v>0</v>
      </c>
    </row>
    <row r="6946" spans="1:22" ht="16.5" thickTop="1" thickBot="1">
      <c r="A6946" s="160" t="s">
        <v>2292</v>
      </c>
      <c r="B6946" s="163" t="s">
        <v>2293</v>
      </c>
      <c r="C6946" s="164">
        <f t="shared" si="3228"/>
        <v>0</v>
      </c>
      <c r="D6946" s="164">
        <f t="shared" si="3229"/>
        <v>0</v>
      </c>
      <c r="E6946" s="164">
        <f t="shared" si="3229"/>
        <v>0</v>
      </c>
      <c r="F6946" s="164">
        <f t="shared" si="3229"/>
        <v>0</v>
      </c>
      <c r="G6946" s="164">
        <f t="shared" si="3229"/>
        <v>0</v>
      </c>
      <c r="H6946" s="164">
        <f t="shared" si="3230"/>
        <v>0</v>
      </c>
      <c r="I6946" s="164">
        <f>SUM(I6947,I6958)</f>
        <v>0</v>
      </c>
      <c r="J6946" s="164">
        <f>SUM(J6947,J6958)</f>
        <v>0</v>
      </c>
      <c r="K6946" s="164">
        <f>SUM(K6947,K6958)</f>
        <v>0</v>
      </c>
      <c r="L6946" s="164">
        <f>SUM(L6947,L6958)</f>
        <v>0</v>
      </c>
      <c r="M6946" s="164">
        <f t="shared" si="3231"/>
        <v>0</v>
      </c>
      <c r="N6946" s="164">
        <f>SUM(N6947,N6958)</f>
        <v>0</v>
      </c>
      <c r="O6946" s="164">
        <f>SUM(O6947,O6958)</f>
        <v>0</v>
      </c>
      <c r="P6946" s="164">
        <f>SUM(P6947,P6958)</f>
        <v>0</v>
      </c>
      <c r="Q6946" s="164">
        <f>SUM(Q6947,Q6958)</f>
        <v>0</v>
      </c>
      <c r="R6946" s="164">
        <f t="shared" si="3232"/>
        <v>0</v>
      </c>
      <c r="S6946" s="164">
        <f>SUM(S6947,S6958)</f>
        <v>0</v>
      </c>
      <c r="T6946" s="164">
        <f>SUM(T6947,T6958)</f>
        <v>0</v>
      </c>
      <c r="U6946" s="164">
        <f>SUM(U6947,U6958)</f>
        <v>0</v>
      </c>
      <c r="V6946" s="164">
        <f>SUM(V6947,V6958)</f>
        <v>0</v>
      </c>
    </row>
    <row r="6947" spans="1:22" ht="16.5" thickTop="1" thickBot="1">
      <c r="A6947" s="160" t="s">
        <v>121</v>
      </c>
      <c r="B6947" s="165" t="s">
        <v>99</v>
      </c>
      <c r="C6947" s="164">
        <f t="shared" si="3228"/>
        <v>0</v>
      </c>
      <c r="D6947" s="164">
        <f t="shared" si="3229"/>
        <v>0</v>
      </c>
      <c r="E6947" s="164">
        <f t="shared" si="3229"/>
        <v>0</v>
      </c>
      <c r="F6947" s="164">
        <f t="shared" si="3229"/>
        <v>0</v>
      </c>
      <c r="G6947" s="164">
        <f t="shared" si="3229"/>
        <v>0</v>
      </c>
      <c r="H6947" s="164">
        <f t="shared" si="3230"/>
        <v>0</v>
      </c>
      <c r="I6947" s="164">
        <f>SUM(I6948:I6950,I6955:I6956)</f>
        <v>0</v>
      </c>
      <c r="J6947" s="164">
        <f>SUM(J6948:J6950,J6955:J6956)</f>
        <v>0</v>
      </c>
      <c r="K6947" s="164">
        <f>SUM(K6948:K6950,K6955:K6956)</f>
        <v>0</v>
      </c>
      <c r="L6947" s="164">
        <f>SUM(L6948:L6950,L6955:L6956)</f>
        <v>0</v>
      </c>
      <c r="M6947" s="164">
        <f t="shared" si="3231"/>
        <v>0</v>
      </c>
      <c r="N6947" s="164">
        <f>SUM(N6948:N6950,N6955:N6956)</f>
        <v>0</v>
      </c>
      <c r="O6947" s="164">
        <f>SUM(O6948:O6950,O6955:O6956)</f>
        <v>0</v>
      </c>
      <c r="P6947" s="164">
        <f>SUM(P6948:P6950,P6955:P6956)</f>
        <v>0</v>
      </c>
      <c r="Q6947" s="164">
        <f>SUM(Q6948:Q6950,Q6955:Q6956)</f>
        <v>0</v>
      </c>
      <c r="R6947" s="164">
        <f t="shared" si="3232"/>
        <v>0</v>
      </c>
      <c r="S6947" s="164">
        <f>SUM(S6948:S6950,S6955:S6956)</f>
        <v>0</v>
      </c>
      <c r="T6947" s="164">
        <f>SUM(T6948:T6950,T6955:T6956)</f>
        <v>0</v>
      </c>
      <c r="U6947" s="164">
        <f>SUM(U6948:U6950,U6955:U6956)</f>
        <v>0</v>
      </c>
      <c r="V6947" s="164">
        <f>SUM(V6948:V6950,V6955:V6956)</f>
        <v>0</v>
      </c>
    </row>
    <row r="6948" spans="1:22" ht="16.5" thickTop="1" thickBot="1">
      <c r="A6948" s="160" t="s">
        <v>121</v>
      </c>
      <c r="B6948" s="166" t="s">
        <v>100</v>
      </c>
      <c r="C6948" s="164">
        <f t="shared" si="3228"/>
        <v>0</v>
      </c>
      <c r="D6948" s="164">
        <f t="shared" si="3229"/>
        <v>0</v>
      </c>
      <c r="E6948" s="164">
        <f t="shared" si="3229"/>
        <v>0</v>
      </c>
      <c r="F6948" s="164">
        <f t="shared" si="3229"/>
        <v>0</v>
      </c>
      <c r="G6948" s="164">
        <f t="shared" si="3229"/>
        <v>0</v>
      </c>
      <c r="H6948" s="164">
        <f t="shared" si="3230"/>
        <v>0</v>
      </c>
      <c r="I6948" s="164">
        <v>0</v>
      </c>
      <c r="J6948" s="164">
        <v>0</v>
      </c>
      <c r="K6948" s="164">
        <v>0</v>
      </c>
      <c r="L6948" s="164">
        <v>0</v>
      </c>
      <c r="M6948" s="164">
        <f t="shared" si="3231"/>
        <v>0</v>
      </c>
      <c r="N6948" s="164">
        <v>0</v>
      </c>
      <c r="O6948" s="164">
        <v>0</v>
      </c>
      <c r="P6948" s="164">
        <v>0</v>
      </c>
      <c r="Q6948" s="164">
        <v>0</v>
      </c>
      <c r="R6948" s="164">
        <f t="shared" si="3232"/>
        <v>0</v>
      </c>
      <c r="S6948" s="164">
        <v>0</v>
      </c>
      <c r="T6948" s="164">
        <v>0</v>
      </c>
      <c r="U6948" s="164">
        <v>0</v>
      </c>
      <c r="V6948" s="164">
        <v>0</v>
      </c>
    </row>
    <row r="6949" spans="1:22" ht="16.5" thickTop="1" thickBot="1">
      <c r="A6949" s="160" t="s">
        <v>121</v>
      </c>
      <c r="B6949" s="166" t="s">
        <v>101</v>
      </c>
      <c r="C6949" s="164">
        <f t="shared" si="3228"/>
        <v>0</v>
      </c>
      <c r="D6949" s="164">
        <f t="shared" si="3229"/>
        <v>0</v>
      </c>
      <c r="E6949" s="164">
        <f t="shared" si="3229"/>
        <v>0</v>
      </c>
      <c r="F6949" s="164">
        <f t="shared" si="3229"/>
        <v>0</v>
      </c>
      <c r="G6949" s="164">
        <f t="shared" si="3229"/>
        <v>0</v>
      </c>
      <c r="H6949" s="164">
        <f t="shared" si="3230"/>
        <v>0</v>
      </c>
      <c r="I6949" s="164">
        <v>0</v>
      </c>
      <c r="J6949" s="164">
        <v>0</v>
      </c>
      <c r="K6949" s="164">
        <v>0</v>
      </c>
      <c r="L6949" s="164">
        <v>0</v>
      </c>
      <c r="M6949" s="164">
        <f t="shared" si="3231"/>
        <v>0</v>
      </c>
      <c r="N6949" s="164">
        <v>0</v>
      </c>
      <c r="O6949" s="164">
        <v>0</v>
      </c>
      <c r="P6949" s="164">
        <v>0</v>
      </c>
      <c r="Q6949" s="164">
        <v>0</v>
      </c>
      <c r="R6949" s="164">
        <f t="shared" si="3232"/>
        <v>0</v>
      </c>
      <c r="S6949" s="164">
        <v>0</v>
      </c>
      <c r="T6949" s="164">
        <v>0</v>
      </c>
      <c r="U6949" s="164">
        <v>0</v>
      </c>
      <c r="V6949" s="164">
        <v>0</v>
      </c>
    </row>
    <row r="6950" spans="1:22" ht="16.5" thickTop="1" thickBot="1">
      <c r="A6950" s="160" t="s">
        <v>121</v>
      </c>
      <c r="B6950" s="166" t="s">
        <v>15</v>
      </c>
      <c r="C6950" s="164">
        <f t="shared" si="3228"/>
        <v>0</v>
      </c>
      <c r="D6950" s="164">
        <f t="shared" si="3229"/>
        <v>0</v>
      </c>
      <c r="E6950" s="164">
        <f t="shared" si="3229"/>
        <v>0</v>
      </c>
      <c r="F6950" s="164">
        <f t="shared" si="3229"/>
        <v>0</v>
      </c>
      <c r="G6950" s="164">
        <f t="shared" si="3229"/>
        <v>0</v>
      </c>
      <c r="H6950" s="164">
        <f t="shared" si="3230"/>
        <v>0</v>
      </c>
      <c r="I6950" s="164">
        <f t="shared" ref="I6950:L6953" si="3239">SUM(I6951)</f>
        <v>0</v>
      </c>
      <c r="J6950" s="164">
        <f t="shared" si="3239"/>
        <v>0</v>
      </c>
      <c r="K6950" s="164">
        <f t="shared" si="3239"/>
        <v>0</v>
      </c>
      <c r="L6950" s="164">
        <f t="shared" si="3239"/>
        <v>0</v>
      </c>
      <c r="M6950" s="164">
        <f t="shared" si="3231"/>
        <v>0</v>
      </c>
      <c r="N6950" s="164">
        <f t="shared" ref="N6950:Q6953" si="3240">SUM(N6951)</f>
        <v>0</v>
      </c>
      <c r="O6950" s="164">
        <f t="shared" si="3240"/>
        <v>0</v>
      </c>
      <c r="P6950" s="164">
        <f t="shared" si="3240"/>
        <v>0</v>
      </c>
      <c r="Q6950" s="164">
        <f t="shared" si="3240"/>
        <v>0</v>
      </c>
      <c r="R6950" s="164">
        <f t="shared" si="3232"/>
        <v>0</v>
      </c>
      <c r="S6950" s="164">
        <f t="shared" ref="S6950:V6953" si="3241">SUM(S6951)</f>
        <v>0</v>
      </c>
      <c r="T6950" s="164">
        <f t="shared" si="3241"/>
        <v>0</v>
      </c>
      <c r="U6950" s="164">
        <f t="shared" si="3241"/>
        <v>0</v>
      </c>
      <c r="V6950" s="164">
        <f t="shared" si="3241"/>
        <v>0</v>
      </c>
    </row>
    <row r="6951" spans="1:22" ht="16.5" thickTop="1" thickBot="1">
      <c r="A6951" s="160" t="s">
        <v>121</v>
      </c>
      <c r="B6951" s="167" t="s">
        <v>137</v>
      </c>
      <c r="C6951" s="164">
        <f t="shared" si="3228"/>
        <v>0</v>
      </c>
      <c r="D6951" s="164">
        <f t="shared" si="3229"/>
        <v>0</v>
      </c>
      <c r="E6951" s="164">
        <f t="shared" si="3229"/>
        <v>0</v>
      </c>
      <c r="F6951" s="164">
        <f t="shared" si="3229"/>
        <v>0</v>
      </c>
      <c r="G6951" s="164">
        <f t="shared" si="3229"/>
        <v>0</v>
      </c>
      <c r="H6951" s="164">
        <f t="shared" si="3230"/>
        <v>0</v>
      </c>
      <c r="I6951" s="164">
        <f t="shared" si="3239"/>
        <v>0</v>
      </c>
      <c r="J6951" s="164">
        <f t="shared" si="3239"/>
        <v>0</v>
      </c>
      <c r="K6951" s="164">
        <f t="shared" si="3239"/>
        <v>0</v>
      </c>
      <c r="L6951" s="164">
        <f t="shared" si="3239"/>
        <v>0</v>
      </c>
      <c r="M6951" s="164">
        <f t="shared" si="3231"/>
        <v>0</v>
      </c>
      <c r="N6951" s="164">
        <f t="shared" si="3240"/>
        <v>0</v>
      </c>
      <c r="O6951" s="164">
        <f t="shared" si="3240"/>
        <v>0</v>
      </c>
      <c r="P6951" s="164">
        <f t="shared" si="3240"/>
        <v>0</v>
      </c>
      <c r="Q6951" s="164">
        <f t="shared" si="3240"/>
        <v>0</v>
      </c>
      <c r="R6951" s="164">
        <f t="shared" si="3232"/>
        <v>0</v>
      </c>
      <c r="S6951" s="164">
        <f t="shared" si="3241"/>
        <v>0</v>
      </c>
      <c r="T6951" s="164">
        <f t="shared" si="3241"/>
        <v>0</v>
      </c>
      <c r="U6951" s="164">
        <f t="shared" si="3241"/>
        <v>0</v>
      </c>
      <c r="V6951" s="164">
        <f t="shared" si="3241"/>
        <v>0</v>
      </c>
    </row>
    <row r="6952" spans="1:22" ht="16.5" thickTop="1" thickBot="1">
      <c r="A6952" s="160" t="s">
        <v>121</v>
      </c>
      <c r="B6952" s="168" t="s">
        <v>135</v>
      </c>
      <c r="C6952" s="164">
        <f t="shared" si="3228"/>
        <v>0</v>
      </c>
      <c r="D6952" s="164">
        <f t="shared" si="3229"/>
        <v>0</v>
      </c>
      <c r="E6952" s="164">
        <f t="shared" si="3229"/>
        <v>0</v>
      </c>
      <c r="F6952" s="164">
        <f t="shared" si="3229"/>
        <v>0</v>
      </c>
      <c r="G6952" s="164">
        <f t="shared" si="3229"/>
        <v>0</v>
      </c>
      <c r="H6952" s="164">
        <f t="shared" si="3230"/>
        <v>0</v>
      </c>
      <c r="I6952" s="164">
        <f t="shared" si="3239"/>
        <v>0</v>
      </c>
      <c r="J6952" s="164">
        <f t="shared" si="3239"/>
        <v>0</v>
      </c>
      <c r="K6952" s="164">
        <f t="shared" si="3239"/>
        <v>0</v>
      </c>
      <c r="L6952" s="164">
        <f t="shared" si="3239"/>
        <v>0</v>
      </c>
      <c r="M6952" s="164">
        <f t="shared" si="3231"/>
        <v>0</v>
      </c>
      <c r="N6952" s="164">
        <f t="shared" si="3240"/>
        <v>0</v>
      </c>
      <c r="O6952" s="164">
        <f t="shared" si="3240"/>
        <v>0</v>
      </c>
      <c r="P6952" s="164">
        <f t="shared" si="3240"/>
        <v>0</v>
      </c>
      <c r="Q6952" s="164">
        <f t="shared" si="3240"/>
        <v>0</v>
      </c>
      <c r="R6952" s="164">
        <f t="shared" si="3232"/>
        <v>0</v>
      </c>
      <c r="S6952" s="164">
        <f t="shared" si="3241"/>
        <v>0</v>
      </c>
      <c r="T6952" s="164">
        <f t="shared" si="3241"/>
        <v>0</v>
      </c>
      <c r="U6952" s="164">
        <f t="shared" si="3241"/>
        <v>0</v>
      </c>
      <c r="V6952" s="164">
        <f t="shared" si="3241"/>
        <v>0</v>
      </c>
    </row>
    <row r="6953" spans="1:22" ht="16.5" thickTop="1" thickBot="1">
      <c r="A6953" s="160" t="s">
        <v>121</v>
      </c>
      <c r="B6953" s="169" t="s">
        <v>138</v>
      </c>
      <c r="C6953" s="164">
        <f t="shared" si="3228"/>
        <v>0</v>
      </c>
      <c r="D6953" s="164">
        <f t="shared" si="3229"/>
        <v>0</v>
      </c>
      <c r="E6953" s="164">
        <f t="shared" si="3229"/>
        <v>0</v>
      </c>
      <c r="F6953" s="164">
        <f t="shared" si="3229"/>
        <v>0</v>
      </c>
      <c r="G6953" s="164">
        <f t="shared" si="3229"/>
        <v>0</v>
      </c>
      <c r="H6953" s="164">
        <f t="shared" si="3230"/>
        <v>0</v>
      </c>
      <c r="I6953" s="164">
        <f t="shared" si="3239"/>
        <v>0</v>
      </c>
      <c r="J6953" s="164">
        <f t="shared" si="3239"/>
        <v>0</v>
      </c>
      <c r="K6953" s="164">
        <f t="shared" si="3239"/>
        <v>0</v>
      </c>
      <c r="L6953" s="164">
        <f t="shared" si="3239"/>
        <v>0</v>
      </c>
      <c r="M6953" s="164">
        <f t="shared" si="3231"/>
        <v>0</v>
      </c>
      <c r="N6953" s="164">
        <f t="shared" si="3240"/>
        <v>0</v>
      </c>
      <c r="O6953" s="164">
        <f t="shared" si="3240"/>
        <v>0</v>
      </c>
      <c r="P6953" s="164">
        <f t="shared" si="3240"/>
        <v>0</v>
      </c>
      <c r="Q6953" s="164">
        <f t="shared" si="3240"/>
        <v>0</v>
      </c>
      <c r="R6953" s="164">
        <f t="shared" si="3232"/>
        <v>0</v>
      </c>
      <c r="S6953" s="164">
        <f t="shared" si="3241"/>
        <v>0</v>
      </c>
      <c r="T6953" s="164">
        <f t="shared" si="3241"/>
        <v>0</v>
      </c>
      <c r="U6953" s="164">
        <f t="shared" si="3241"/>
        <v>0</v>
      </c>
      <c r="V6953" s="164">
        <f t="shared" si="3241"/>
        <v>0</v>
      </c>
    </row>
    <row r="6954" spans="1:22" ht="16.5" thickTop="1" thickBot="1">
      <c r="A6954" s="160" t="s">
        <v>121</v>
      </c>
      <c r="B6954" s="170" t="s">
        <v>139</v>
      </c>
      <c r="C6954" s="164">
        <f t="shared" si="3228"/>
        <v>0</v>
      </c>
      <c r="D6954" s="164">
        <f t="shared" si="3229"/>
        <v>0</v>
      </c>
      <c r="E6954" s="164">
        <f t="shared" si="3229"/>
        <v>0</v>
      </c>
      <c r="F6954" s="164">
        <f t="shared" si="3229"/>
        <v>0</v>
      </c>
      <c r="G6954" s="164">
        <f t="shared" si="3229"/>
        <v>0</v>
      </c>
      <c r="H6954" s="164">
        <f t="shared" si="3230"/>
        <v>0</v>
      </c>
      <c r="I6954" s="164">
        <v>0</v>
      </c>
      <c r="J6954" s="164">
        <v>0</v>
      </c>
      <c r="K6954" s="164">
        <v>0</v>
      </c>
      <c r="L6954" s="164">
        <v>0</v>
      </c>
      <c r="M6954" s="164">
        <f t="shared" si="3231"/>
        <v>0</v>
      </c>
      <c r="N6954" s="164">
        <v>0</v>
      </c>
      <c r="O6954" s="164">
        <v>0</v>
      </c>
      <c r="P6954" s="164">
        <v>0</v>
      </c>
      <c r="Q6954" s="164">
        <v>0</v>
      </c>
      <c r="R6954" s="164">
        <f t="shared" si="3232"/>
        <v>0</v>
      </c>
      <c r="S6954" s="164">
        <v>0</v>
      </c>
      <c r="T6954" s="164">
        <v>0</v>
      </c>
      <c r="U6954" s="164">
        <v>0</v>
      </c>
      <c r="V6954" s="164">
        <v>0</v>
      </c>
    </row>
    <row r="6955" spans="1:22" ht="16.5" thickTop="1" thickBot="1">
      <c r="A6955" s="160" t="s">
        <v>121</v>
      </c>
      <c r="B6955" s="166" t="s">
        <v>104</v>
      </c>
      <c r="C6955" s="164">
        <f t="shared" si="3228"/>
        <v>0</v>
      </c>
      <c r="D6955" s="164">
        <f t="shared" si="3229"/>
        <v>0</v>
      </c>
      <c r="E6955" s="164">
        <f t="shared" si="3229"/>
        <v>0</v>
      </c>
      <c r="F6955" s="164">
        <f t="shared" si="3229"/>
        <v>0</v>
      </c>
      <c r="G6955" s="164">
        <f t="shared" si="3229"/>
        <v>0</v>
      </c>
      <c r="H6955" s="164">
        <f t="shared" si="3230"/>
        <v>0</v>
      </c>
      <c r="I6955" s="164">
        <v>0</v>
      </c>
      <c r="J6955" s="164">
        <v>0</v>
      </c>
      <c r="K6955" s="164">
        <v>0</v>
      </c>
      <c r="L6955" s="164">
        <v>0</v>
      </c>
      <c r="M6955" s="164">
        <f t="shared" si="3231"/>
        <v>0</v>
      </c>
      <c r="N6955" s="164">
        <v>0</v>
      </c>
      <c r="O6955" s="164">
        <v>0</v>
      </c>
      <c r="P6955" s="164">
        <v>0</v>
      </c>
      <c r="Q6955" s="164">
        <v>0</v>
      </c>
      <c r="R6955" s="164">
        <f t="shared" si="3232"/>
        <v>0</v>
      </c>
      <c r="S6955" s="164">
        <v>0</v>
      </c>
      <c r="T6955" s="164">
        <v>0</v>
      </c>
      <c r="U6955" s="164">
        <v>0</v>
      </c>
      <c r="V6955" s="164">
        <v>0</v>
      </c>
    </row>
    <row r="6956" spans="1:22" ht="16.5" thickTop="1" thickBot="1">
      <c r="A6956" s="160" t="s">
        <v>121</v>
      </c>
      <c r="B6956" s="166" t="s">
        <v>105</v>
      </c>
      <c r="C6956" s="164">
        <f t="shared" si="3228"/>
        <v>0</v>
      </c>
      <c r="D6956" s="164">
        <f t="shared" si="3229"/>
        <v>0</v>
      </c>
      <c r="E6956" s="164">
        <f t="shared" si="3229"/>
        <v>0</v>
      </c>
      <c r="F6956" s="164">
        <f t="shared" si="3229"/>
        <v>0</v>
      </c>
      <c r="G6956" s="164">
        <f t="shared" si="3229"/>
        <v>0</v>
      </c>
      <c r="H6956" s="164">
        <f t="shared" si="3230"/>
        <v>0</v>
      </c>
      <c r="I6956" s="164">
        <f>SUM(I6957)</f>
        <v>0</v>
      </c>
      <c r="J6956" s="164">
        <f>SUM(J6957)</f>
        <v>0</v>
      </c>
      <c r="K6956" s="164">
        <f>SUM(K6957)</f>
        <v>0</v>
      </c>
      <c r="L6956" s="164">
        <f>SUM(L6957)</f>
        <v>0</v>
      </c>
      <c r="M6956" s="164">
        <f t="shared" si="3231"/>
        <v>0</v>
      </c>
      <c r="N6956" s="164">
        <f>SUM(N6957)</f>
        <v>0</v>
      </c>
      <c r="O6956" s="164">
        <f>SUM(O6957)</f>
        <v>0</v>
      </c>
      <c r="P6956" s="164">
        <f>SUM(P6957)</f>
        <v>0</v>
      </c>
      <c r="Q6956" s="164">
        <f>SUM(Q6957)</f>
        <v>0</v>
      </c>
      <c r="R6956" s="164">
        <f t="shared" si="3232"/>
        <v>0</v>
      </c>
      <c r="S6956" s="164">
        <f>SUM(S6957)</f>
        <v>0</v>
      </c>
      <c r="T6956" s="164">
        <f>SUM(T6957)</f>
        <v>0</v>
      </c>
      <c r="U6956" s="164">
        <f>SUM(U6957)</f>
        <v>0</v>
      </c>
      <c r="V6956" s="164">
        <f>SUM(V6957)</f>
        <v>0</v>
      </c>
    </row>
    <row r="6957" spans="1:22" ht="31.5" thickTop="1" thickBot="1">
      <c r="A6957" s="160" t="s">
        <v>121</v>
      </c>
      <c r="B6957" s="167" t="s">
        <v>153</v>
      </c>
      <c r="C6957" s="164">
        <f t="shared" si="3228"/>
        <v>0</v>
      </c>
      <c r="D6957" s="164">
        <f t="shared" si="3229"/>
        <v>0</v>
      </c>
      <c r="E6957" s="164">
        <f t="shared" si="3229"/>
        <v>0</v>
      </c>
      <c r="F6957" s="164">
        <f t="shared" si="3229"/>
        <v>0</v>
      </c>
      <c r="G6957" s="164">
        <f t="shared" si="3229"/>
        <v>0</v>
      </c>
      <c r="H6957" s="164">
        <f t="shared" si="3230"/>
        <v>0</v>
      </c>
      <c r="I6957" s="164">
        <v>0</v>
      </c>
      <c r="J6957" s="164">
        <v>0</v>
      </c>
      <c r="K6957" s="164">
        <v>0</v>
      </c>
      <c r="L6957" s="164">
        <v>0</v>
      </c>
      <c r="M6957" s="164">
        <f t="shared" si="3231"/>
        <v>0</v>
      </c>
      <c r="N6957" s="164">
        <v>0</v>
      </c>
      <c r="O6957" s="164">
        <v>0</v>
      </c>
      <c r="P6957" s="164">
        <v>0</v>
      </c>
      <c r="Q6957" s="164">
        <v>0</v>
      </c>
      <c r="R6957" s="164">
        <f t="shared" si="3232"/>
        <v>0</v>
      </c>
      <c r="S6957" s="164">
        <v>0</v>
      </c>
      <c r="T6957" s="164">
        <v>0</v>
      </c>
      <c r="U6957" s="164">
        <v>0</v>
      </c>
      <c r="V6957" s="164">
        <v>0</v>
      </c>
    </row>
    <row r="6958" spans="1:22" ht="16.5" thickTop="1" thickBot="1">
      <c r="A6958" s="160" t="s">
        <v>121</v>
      </c>
      <c r="B6958" s="165" t="s">
        <v>155</v>
      </c>
      <c r="C6958" s="164">
        <f t="shared" si="3228"/>
        <v>0</v>
      </c>
      <c r="D6958" s="164">
        <f t="shared" si="3229"/>
        <v>0</v>
      </c>
      <c r="E6958" s="164">
        <f t="shared" si="3229"/>
        <v>0</v>
      </c>
      <c r="F6958" s="164">
        <f t="shared" si="3229"/>
        <v>0</v>
      </c>
      <c r="G6958" s="164">
        <f t="shared" si="3229"/>
        <v>0</v>
      </c>
      <c r="H6958" s="164">
        <f t="shared" si="3230"/>
        <v>0</v>
      </c>
      <c r="I6958" s="164">
        <v>0</v>
      </c>
      <c r="J6958" s="164">
        <v>0</v>
      </c>
      <c r="K6958" s="164">
        <v>0</v>
      </c>
      <c r="L6958" s="164">
        <v>0</v>
      </c>
      <c r="M6958" s="164">
        <f t="shared" si="3231"/>
        <v>0</v>
      </c>
      <c r="N6958" s="164">
        <v>0</v>
      </c>
      <c r="O6958" s="164">
        <v>0</v>
      </c>
      <c r="P6958" s="164">
        <v>0</v>
      </c>
      <c r="Q6958" s="164">
        <v>0</v>
      </c>
      <c r="R6958" s="164">
        <f t="shared" si="3232"/>
        <v>0</v>
      </c>
      <c r="S6958" s="164">
        <v>0</v>
      </c>
      <c r="T6958" s="164">
        <v>0</v>
      </c>
      <c r="U6958" s="164">
        <v>0</v>
      </c>
      <c r="V6958" s="164">
        <v>0</v>
      </c>
    </row>
    <row r="6959" spans="1:22" ht="18" customHeight="1" thickTop="1"/>
  </sheetData>
  <mergeCells count="2">
    <mergeCell ref="A2:C2"/>
    <mergeCell ref="C4:V4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61"/>
  <sheetViews>
    <sheetView showGridLines="0" view="pageBreakPreview" zoomScaleNormal="100" zoomScaleSheetLayoutView="100" workbookViewId="0">
      <pane xSplit="2" ySplit="5" topLeftCell="C6" activePane="bottomRight" state="frozen"/>
      <selection pane="topRight" activeCell="B1" sqref="B1"/>
      <selection pane="bottomLeft" activeCell="A2" sqref="A2"/>
      <selection pane="bottomRight" activeCell="B6" sqref="B6"/>
    </sheetView>
  </sheetViews>
  <sheetFormatPr defaultRowHeight="12.75"/>
  <cols>
    <col min="2" max="2" width="61.7109375" customWidth="1"/>
    <col min="3" max="7" width="19.28515625" customWidth="1"/>
  </cols>
  <sheetData>
    <row r="2" spans="2:7" ht="15">
      <c r="B2" s="23"/>
      <c r="C2" s="23"/>
      <c r="D2" s="23"/>
      <c r="E2" s="23"/>
      <c r="F2" s="23"/>
      <c r="G2" s="24" t="s">
        <v>61</v>
      </c>
    </row>
    <row r="3" spans="2:7" ht="15">
      <c r="B3" s="129" t="s">
        <v>62</v>
      </c>
      <c r="C3" s="129"/>
      <c r="D3" s="129"/>
      <c r="E3" s="129"/>
      <c r="F3" s="129"/>
      <c r="G3" s="129"/>
    </row>
    <row r="4" spans="2:7" ht="15">
      <c r="B4" s="130" t="s">
        <v>63</v>
      </c>
      <c r="C4" s="130"/>
      <c r="D4" s="130"/>
      <c r="E4" s="130"/>
      <c r="F4" s="130"/>
      <c r="G4" s="130"/>
    </row>
    <row r="5" spans="2:7" ht="38.25" customHeight="1">
      <c r="B5" s="20" t="s">
        <v>53</v>
      </c>
      <c r="C5" s="20" t="s">
        <v>54</v>
      </c>
      <c r="D5" s="20" t="s">
        <v>55</v>
      </c>
      <c r="E5" s="20" t="s">
        <v>56</v>
      </c>
      <c r="F5" s="20" t="s">
        <v>57</v>
      </c>
      <c r="G5" s="20" t="s">
        <v>58</v>
      </c>
    </row>
    <row r="6" spans="2:7" ht="15">
      <c r="B6" s="21" t="s">
        <v>0</v>
      </c>
      <c r="C6" s="14">
        <v>16402111600</v>
      </c>
      <c r="D6" s="17">
        <v>3882809139</v>
      </c>
      <c r="E6" s="17">
        <v>3729463801</v>
      </c>
      <c r="F6" s="17">
        <v>2876443236</v>
      </c>
      <c r="G6" s="17">
        <v>5913395424</v>
      </c>
    </row>
    <row r="7" spans="2:7" s="22" customFormat="1" ht="15">
      <c r="B7" s="15" t="s">
        <v>1</v>
      </c>
      <c r="C7" s="14">
        <v>12549040000</v>
      </c>
      <c r="D7" s="14">
        <v>2996891700</v>
      </c>
      <c r="E7" s="14">
        <v>2666869000</v>
      </c>
      <c r="F7" s="14">
        <v>3344765700</v>
      </c>
      <c r="G7" s="14">
        <v>3540513600</v>
      </c>
    </row>
    <row r="8" spans="2:7" s="22" customFormat="1" ht="15">
      <c r="B8" s="16" t="s">
        <v>2</v>
      </c>
      <c r="C8" s="14">
        <v>11362600000</v>
      </c>
      <c r="D8" s="14">
        <v>2661328800</v>
      </c>
      <c r="E8" s="14">
        <v>2343507200</v>
      </c>
      <c r="F8" s="14">
        <v>3081296300</v>
      </c>
      <c r="G8" s="14">
        <v>3276467700</v>
      </c>
    </row>
    <row r="9" spans="2:7" ht="30">
      <c r="B9" s="7" t="s">
        <v>3</v>
      </c>
      <c r="C9" s="14">
        <v>4501000000</v>
      </c>
      <c r="D9" s="17">
        <v>1209457700</v>
      </c>
      <c r="E9" s="17">
        <v>911344600</v>
      </c>
      <c r="F9" s="17">
        <v>1187647200</v>
      </c>
      <c r="G9" s="17">
        <v>1192550500</v>
      </c>
    </row>
    <row r="10" spans="2:7" ht="15">
      <c r="B10" s="8" t="s">
        <v>4</v>
      </c>
      <c r="C10" s="14">
        <v>3500000000</v>
      </c>
      <c r="D10" s="17">
        <v>779457300</v>
      </c>
      <c r="E10" s="17">
        <v>784601500</v>
      </c>
      <c r="F10" s="17">
        <v>953469400</v>
      </c>
      <c r="G10" s="17">
        <v>982471800</v>
      </c>
    </row>
    <row r="11" spans="2:7" ht="15">
      <c r="B11" s="9" t="s">
        <v>5</v>
      </c>
      <c r="C11" s="14">
        <v>3500000000</v>
      </c>
      <c r="D11" s="17">
        <v>779457300</v>
      </c>
      <c r="E11" s="17">
        <v>784601500</v>
      </c>
      <c r="F11" s="17">
        <v>953469400</v>
      </c>
      <c r="G11" s="17">
        <v>982471800</v>
      </c>
    </row>
    <row r="12" spans="2:7" ht="15">
      <c r="B12" s="8" t="s">
        <v>6</v>
      </c>
      <c r="C12" s="14">
        <v>1001000000</v>
      </c>
      <c r="D12" s="17">
        <v>430000400</v>
      </c>
      <c r="E12" s="17">
        <v>126743100</v>
      </c>
      <c r="F12" s="17">
        <v>234177800</v>
      </c>
      <c r="G12" s="17">
        <v>210078700</v>
      </c>
    </row>
    <row r="13" spans="2:7" ht="15">
      <c r="B13" s="9" t="s">
        <v>7</v>
      </c>
      <c r="C13" s="14">
        <v>1001000000</v>
      </c>
      <c r="D13" s="17">
        <v>430000400</v>
      </c>
      <c r="E13" s="17">
        <v>126743100</v>
      </c>
      <c r="F13" s="17">
        <v>234177800</v>
      </c>
      <c r="G13" s="17">
        <v>210078700</v>
      </c>
    </row>
    <row r="14" spans="2:7" ht="15">
      <c r="B14" s="7" t="s">
        <v>8</v>
      </c>
      <c r="C14" s="14">
        <v>6632350000</v>
      </c>
      <c r="D14" s="17">
        <v>1283072500</v>
      </c>
      <c r="E14" s="17">
        <v>1647185500</v>
      </c>
      <c r="F14" s="17">
        <v>1861038000</v>
      </c>
      <c r="G14" s="17">
        <v>1841054000</v>
      </c>
    </row>
    <row r="15" spans="2:7" ht="15">
      <c r="B15" s="8" t="s">
        <v>9</v>
      </c>
      <c r="C15" s="14">
        <v>4807350000</v>
      </c>
      <c r="D15" s="17">
        <v>976362100</v>
      </c>
      <c r="E15" s="17">
        <v>1199637300</v>
      </c>
      <c r="F15" s="17">
        <v>1337677300</v>
      </c>
      <c r="G15" s="17">
        <v>1293673300</v>
      </c>
    </row>
    <row r="16" spans="2:7" ht="15">
      <c r="B16" s="9" t="s">
        <v>10</v>
      </c>
      <c r="C16" s="14">
        <v>4807350000</v>
      </c>
      <c r="D16" s="17">
        <v>976362100</v>
      </c>
      <c r="E16" s="17">
        <v>1199637300</v>
      </c>
      <c r="F16" s="17">
        <v>1337677300</v>
      </c>
      <c r="G16" s="17">
        <v>1293673300</v>
      </c>
    </row>
    <row r="17" spans="2:7" ht="15">
      <c r="B17" s="8" t="s">
        <v>11</v>
      </c>
      <c r="C17" s="14">
        <v>1825000000</v>
      </c>
      <c r="D17" s="17">
        <v>306710400</v>
      </c>
      <c r="E17" s="17">
        <v>447548200</v>
      </c>
      <c r="F17" s="17">
        <v>523360700</v>
      </c>
      <c r="G17" s="17">
        <v>547380700</v>
      </c>
    </row>
    <row r="18" spans="2:7" ht="30">
      <c r="B18" s="7" t="s">
        <v>12</v>
      </c>
      <c r="C18" s="14">
        <v>81250000</v>
      </c>
      <c r="D18" s="17">
        <v>17034500</v>
      </c>
      <c r="E18" s="17">
        <v>22119200</v>
      </c>
      <c r="F18" s="17">
        <v>21657900</v>
      </c>
      <c r="G18" s="17">
        <v>20438400</v>
      </c>
    </row>
    <row r="19" spans="2:7" ht="15">
      <c r="B19" s="8" t="s">
        <v>13</v>
      </c>
      <c r="C19" s="14">
        <v>81250000</v>
      </c>
      <c r="D19" s="17">
        <v>17034500</v>
      </c>
      <c r="E19" s="17">
        <v>22119200</v>
      </c>
      <c r="F19" s="17">
        <v>21657900</v>
      </c>
      <c r="G19" s="17">
        <v>20438400</v>
      </c>
    </row>
    <row r="20" spans="2:7" ht="15">
      <c r="B20" s="7" t="s">
        <v>14</v>
      </c>
      <c r="C20" s="14">
        <v>148000000</v>
      </c>
      <c r="D20" s="17">
        <v>151764100</v>
      </c>
      <c r="E20" s="17">
        <v>-237142100</v>
      </c>
      <c r="F20" s="17">
        <v>10953200</v>
      </c>
      <c r="G20" s="17">
        <v>222424800</v>
      </c>
    </row>
    <row r="21" spans="2:7" s="22" customFormat="1" ht="15">
      <c r="B21" s="16" t="s">
        <v>15</v>
      </c>
      <c r="C21" s="14">
        <v>386440000</v>
      </c>
      <c r="D21" s="14">
        <v>187788000</v>
      </c>
      <c r="E21" s="14">
        <v>35418000</v>
      </c>
      <c r="F21" s="14">
        <v>105118000</v>
      </c>
      <c r="G21" s="14">
        <v>58116000</v>
      </c>
    </row>
    <row r="22" spans="2:7" ht="15">
      <c r="B22" s="7" t="s">
        <v>16</v>
      </c>
      <c r="C22" s="14">
        <v>336960000</v>
      </c>
      <c r="D22" s="17">
        <v>175000000</v>
      </c>
      <c r="E22" s="17">
        <v>24200000</v>
      </c>
      <c r="F22" s="17">
        <v>94000000</v>
      </c>
      <c r="G22" s="17">
        <v>43760000</v>
      </c>
    </row>
    <row r="23" spans="2:7" ht="15">
      <c r="B23" s="7" t="s">
        <v>17</v>
      </c>
      <c r="C23" s="14">
        <v>49480000</v>
      </c>
      <c r="D23" s="17">
        <v>12788000</v>
      </c>
      <c r="E23" s="17">
        <v>11218000</v>
      </c>
      <c r="F23" s="17">
        <v>11118000</v>
      </c>
      <c r="G23" s="17">
        <v>14356000</v>
      </c>
    </row>
    <row r="24" spans="2:7" s="22" customFormat="1" ht="15">
      <c r="B24" s="16" t="s">
        <v>18</v>
      </c>
      <c r="C24" s="14">
        <v>800000000</v>
      </c>
      <c r="D24" s="14">
        <v>147774900</v>
      </c>
      <c r="E24" s="14">
        <v>287943800</v>
      </c>
      <c r="F24" s="14">
        <v>158351400</v>
      </c>
      <c r="G24" s="14">
        <v>205929900</v>
      </c>
    </row>
    <row r="25" spans="2:7" ht="15">
      <c r="B25" s="7" t="s">
        <v>19</v>
      </c>
      <c r="C25" s="14">
        <v>486000000</v>
      </c>
      <c r="D25" s="17">
        <v>84167200</v>
      </c>
      <c r="E25" s="17">
        <v>194945800</v>
      </c>
      <c r="F25" s="17">
        <v>78180800</v>
      </c>
      <c r="G25" s="17">
        <v>128706200</v>
      </c>
    </row>
    <row r="26" spans="2:7" ht="15">
      <c r="B26" s="8" t="s">
        <v>20</v>
      </c>
      <c r="C26" s="14">
        <v>220000000</v>
      </c>
      <c r="D26" s="17">
        <v>82033900</v>
      </c>
      <c r="E26" s="17">
        <v>50440600</v>
      </c>
      <c r="F26" s="17">
        <v>66892100</v>
      </c>
      <c r="G26" s="17">
        <v>20633400</v>
      </c>
    </row>
    <row r="27" spans="2:7" ht="15">
      <c r="B27" s="8" t="s">
        <v>21</v>
      </c>
      <c r="C27" s="14">
        <v>191000000</v>
      </c>
      <c r="D27" s="17">
        <v>19100</v>
      </c>
      <c r="E27" s="17">
        <v>140322300</v>
      </c>
      <c r="F27" s="17">
        <v>57300</v>
      </c>
      <c r="G27" s="17">
        <v>50601300</v>
      </c>
    </row>
    <row r="28" spans="2:7" ht="30">
      <c r="B28" s="9" t="s">
        <v>22</v>
      </c>
      <c r="C28" s="14">
        <v>51000000</v>
      </c>
      <c r="D28" s="17">
        <v>19100</v>
      </c>
      <c r="E28" s="17">
        <v>322300</v>
      </c>
      <c r="F28" s="17">
        <v>57300</v>
      </c>
      <c r="G28" s="17">
        <v>50601300</v>
      </c>
    </row>
    <row r="29" spans="2:7" ht="15">
      <c r="B29" s="9" t="s">
        <v>23</v>
      </c>
      <c r="C29" s="14">
        <v>140000000</v>
      </c>
      <c r="D29" s="17">
        <v>0</v>
      </c>
      <c r="E29" s="17">
        <v>140000000</v>
      </c>
      <c r="F29" s="17">
        <v>0</v>
      </c>
      <c r="G29" s="17">
        <v>0</v>
      </c>
    </row>
    <row r="30" spans="2:7" ht="15">
      <c r="B30" s="8" t="s">
        <v>24</v>
      </c>
      <c r="C30" s="14">
        <v>75000000</v>
      </c>
      <c r="D30" s="17">
        <v>2114200</v>
      </c>
      <c r="E30" s="17">
        <v>4182900</v>
      </c>
      <c r="F30" s="17">
        <v>11231400</v>
      </c>
      <c r="G30" s="17">
        <v>57471500</v>
      </c>
    </row>
    <row r="31" spans="2:7" ht="15">
      <c r="B31" s="7" t="s">
        <v>25</v>
      </c>
      <c r="C31" s="14">
        <v>74400000</v>
      </c>
      <c r="D31" s="17">
        <v>11533500</v>
      </c>
      <c r="E31" s="17">
        <v>28503000</v>
      </c>
      <c r="F31" s="17">
        <v>16961700</v>
      </c>
      <c r="G31" s="17">
        <v>17401800</v>
      </c>
    </row>
    <row r="32" spans="2:7" ht="15">
      <c r="B32" s="8" t="s">
        <v>26</v>
      </c>
      <c r="C32" s="14">
        <v>71300000</v>
      </c>
      <c r="D32" s="17">
        <v>10840600</v>
      </c>
      <c r="E32" s="17">
        <v>27790400</v>
      </c>
      <c r="F32" s="17">
        <v>16223500</v>
      </c>
      <c r="G32" s="17">
        <v>16445500</v>
      </c>
    </row>
    <row r="33" spans="2:7" ht="15">
      <c r="B33" s="9" t="s">
        <v>27</v>
      </c>
      <c r="C33" s="14">
        <v>500000</v>
      </c>
      <c r="D33" s="17">
        <v>30100</v>
      </c>
      <c r="E33" s="17">
        <v>66800</v>
      </c>
      <c r="F33" s="17">
        <v>111000</v>
      </c>
      <c r="G33" s="17">
        <v>292100</v>
      </c>
    </row>
    <row r="34" spans="2:7" ht="15">
      <c r="B34" s="9" t="s">
        <v>28</v>
      </c>
      <c r="C34" s="14">
        <v>45000000</v>
      </c>
      <c r="D34" s="17">
        <v>5919900</v>
      </c>
      <c r="E34" s="17">
        <v>21407300</v>
      </c>
      <c r="F34" s="17">
        <v>9542000</v>
      </c>
      <c r="G34" s="17">
        <v>8130800</v>
      </c>
    </row>
    <row r="35" spans="2:7" ht="15">
      <c r="B35" s="9" t="s">
        <v>29</v>
      </c>
      <c r="C35" s="14">
        <v>2800000</v>
      </c>
      <c r="D35" s="17">
        <v>438300</v>
      </c>
      <c r="E35" s="17">
        <v>502900</v>
      </c>
      <c r="F35" s="17">
        <v>460300</v>
      </c>
      <c r="G35" s="17">
        <v>1398500</v>
      </c>
    </row>
    <row r="36" spans="2:7" ht="15">
      <c r="B36" s="9" t="s">
        <v>30</v>
      </c>
      <c r="C36" s="14">
        <v>20000000</v>
      </c>
      <c r="D36" s="17">
        <v>3973400</v>
      </c>
      <c r="E36" s="17">
        <v>5020000</v>
      </c>
      <c r="F36" s="17">
        <v>5421900</v>
      </c>
      <c r="G36" s="17">
        <v>5584700</v>
      </c>
    </row>
    <row r="37" spans="2:7" ht="15">
      <c r="B37" s="9" t="s">
        <v>31</v>
      </c>
      <c r="C37" s="14">
        <v>1500000</v>
      </c>
      <c r="D37" s="17">
        <v>258000</v>
      </c>
      <c r="E37" s="17">
        <v>390600</v>
      </c>
      <c r="F37" s="17">
        <v>428700</v>
      </c>
      <c r="G37" s="17">
        <v>422700</v>
      </c>
    </row>
    <row r="38" spans="2:7" ht="30">
      <c r="B38" s="9" t="s">
        <v>32</v>
      </c>
      <c r="C38" s="14">
        <v>1000000</v>
      </c>
      <c r="D38" s="17">
        <v>150200</v>
      </c>
      <c r="E38" s="17">
        <v>299600</v>
      </c>
      <c r="F38" s="17">
        <v>124200</v>
      </c>
      <c r="G38" s="17">
        <v>426000</v>
      </c>
    </row>
    <row r="39" spans="2:7" ht="15">
      <c r="B39" s="9" t="s">
        <v>33</v>
      </c>
      <c r="C39" s="14">
        <v>500000</v>
      </c>
      <c r="D39" s="17">
        <v>70700</v>
      </c>
      <c r="E39" s="17">
        <v>103200</v>
      </c>
      <c r="F39" s="17">
        <v>135400</v>
      </c>
      <c r="G39" s="17">
        <v>190700</v>
      </c>
    </row>
    <row r="40" spans="2:7" ht="15">
      <c r="B40" s="8" t="s">
        <v>34</v>
      </c>
      <c r="C40" s="14">
        <v>3100000</v>
      </c>
      <c r="D40" s="17">
        <v>692900</v>
      </c>
      <c r="E40" s="17">
        <v>712600</v>
      </c>
      <c r="F40" s="17">
        <v>738200</v>
      </c>
      <c r="G40" s="17">
        <v>956300</v>
      </c>
    </row>
    <row r="41" spans="2:7" ht="15">
      <c r="B41" s="9" t="s">
        <v>35</v>
      </c>
      <c r="C41" s="14">
        <v>50000</v>
      </c>
      <c r="D41" s="17">
        <v>100</v>
      </c>
      <c r="E41" s="17">
        <v>2000</v>
      </c>
      <c r="F41" s="17">
        <v>100</v>
      </c>
      <c r="G41" s="17">
        <v>47800</v>
      </c>
    </row>
    <row r="42" spans="2:7" ht="15">
      <c r="B42" s="9" t="s">
        <v>36</v>
      </c>
      <c r="C42" s="14">
        <v>3050000</v>
      </c>
      <c r="D42" s="17">
        <v>692800</v>
      </c>
      <c r="E42" s="17">
        <v>710600</v>
      </c>
      <c r="F42" s="17">
        <v>738100</v>
      </c>
      <c r="G42" s="17">
        <v>908500</v>
      </c>
    </row>
    <row r="43" spans="2:7" ht="15">
      <c r="B43" s="7" t="s">
        <v>37</v>
      </c>
      <c r="C43" s="14">
        <v>100000000</v>
      </c>
      <c r="D43" s="17">
        <v>17514600</v>
      </c>
      <c r="E43" s="17">
        <v>24264000</v>
      </c>
      <c r="F43" s="17">
        <v>27013700</v>
      </c>
      <c r="G43" s="17">
        <v>31207700</v>
      </c>
    </row>
    <row r="44" spans="2:7" ht="30">
      <c r="B44" s="7" t="s">
        <v>38</v>
      </c>
      <c r="C44" s="14">
        <v>139600000</v>
      </c>
      <c r="D44" s="17">
        <v>34559600</v>
      </c>
      <c r="E44" s="17">
        <v>40231000</v>
      </c>
      <c r="F44" s="17">
        <v>36195200</v>
      </c>
      <c r="G44" s="17">
        <v>28614200</v>
      </c>
    </row>
    <row r="45" spans="2:7" ht="30">
      <c r="B45" s="8" t="s">
        <v>39</v>
      </c>
      <c r="C45" s="14">
        <v>139600000</v>
      </c>
      <c r="D45" s="17">
        <v>34559600</v>
      </c>
      <c r="E45" s="17">
        <v>40231000</v>
      </c>
      <c r="F45" s="17">
        <v>36195200</v>
      </c>
      <c r="G45" s="17">
        <v>28614200</v>
      </c>
    </row>
    <row r="46" spans="2:7" ht="30">
      <c r="B46" s="9" t="s">
        <v>40</v>
      </c>
      <c r="C46" s="14">
        <v>139600000</v>
      </c>
      <c r="D46" s="17">
        <v>34559600</v>
      </c>
      <c r="E46" s="17">
        <v>40231000</v>
      </c>
      <c r="F46" s="17">
        <v>36195200</v>
      </c>
      <c r="G46" s="17">
        <v>28614200</v>
      </c>
    </row>
    <row r="47" spans="2:7" ht="15">
      <c r="B47" s="10" t="s">
        <v>41</v>
      </c>
      <c r="C47" s="14">
        <v>139600000</v>
      </c>
      <c r="D47" s="17">
        <v>34559600</v>
      </c>
      <c r="E47" s="17">
        <v>40231000</v>
      </c>
      <c r="F47" s="17">
        <v>36195200</v>
      </c>
      <c r="G47" s="17">
        <v>28614200</v>
      </c>
    </row>
    <row r="48" spans="2:7" s="22" customFormat="1" ht="15">
      <c r="B48" s="15" t="s">
        <v>42</v>
      </c>
      <c r="C48" s="14">
        <v>350000000</v>
      </c>
      <c r="D48" s="14">
        <v>18719200</v>
      </c>
      <c r="E48" s="14">
        <v>76670100</v>
      </c>
      <c r="F48" s="14">
        <v>63328200</v>
      </c>
      <c r="G48" s="14">
        <v>191282500</v>
      </c>
    </row>
    <row r="49" spans="2:7" ht="15">
      <c r="B49" s="6" t="s">
        <v>43</v>
      </c>
      <c r="C49" s="14">
        <v>320000000</v>
      </c>
      <c r="D49" s="17">
        <v>15462400</v>
      </c>
      <c r="E49" s="17">
        <v>62013000</v>
      </c>
      <c r="F49" s="17">
        <v>52328200</v>
      </c>
      <c r="G49" s="17">
        <v>190196400</v>
      </c>
    </row>
    <row r="50" spans="2:7" ht="15">
      <c r="B50" s="6" t="s">
        <v>44</v>
      </c>
      <c r="C50" s="14">
        <v>30000000</v>
      </c>
      <c r="D50" s="17">
        <v>3256800</v>
      </c>
      <c r="E50" s="17">
        <v>14657100</v>
      </c>
      <c r="F50" s="17">
        <v>11000000</v>
      </c>
      <c r="G50" s="17">
        <v>1086100</v>
      </c>
    </row>
    <row r="51" spans="2:7" ht="15">
      <c r="B51" s="7" t="s">
        <v>45</v>
      </c>
      <c r="C51" s="14">
        <v>30000000</v>
      </c>
      <c r="D51" s="17">
        <v>3256800</v>
      </c>
      <c r="E51" s="17">
        <v>14657100</v>
      </c>
      <c r="F51" s="17">
        <v>11000000</v>
      </c>
      <c r="G51" s="17">
        <v>1086100</v>
      </c>
    </row>
    <row r="52" spans="2:7" s="22" customFormat="1" ht="15">
      <c r="B52" s="15" t="s">
        <v>46</v>
      </c>
      <c r="C52" s="14">
        <v>210000000</v>
      </c>
      <c r="D52" s="14">
        <v>20002400</v>
      </c>
      <c r="E52" s="14">
        <v>40566900</v>
      </c>
      <c r="F52" s="14">
        <v>18758600</v>
      </c>
      <c r="G52" s="14">
        <v>130672100</v>
      </c>
    </row>
    <row r="53" spans="2:7" ht="15">
      <c r="B53" s="6" t="s">
        <v>47</v>
      </c>
      <c r="C53" s="14">
        <v>210000000</v>
      </c>
      <c r="D53" s="17">
        <v>20002400</v>
      </c>
      <c r="E53" s="17">
        <v>40566900</v>
      </c>
      <c r="F53" s="17">
        <v>18758600</v>
      </c>
      <c r="G53" s="17">
        <v>130672100</v>
      </c>
    </row>
    <row r="54" spans="2:7" ht="15">
      <c r="B54" s="7" t="s">
        <v>48</v>
      </c>
      <c r="C54" s="14">
        <v>210000000</v>
      </c>
      <c r="D54" s="17">
        <v>20002400</v>
      </c>
      <c r="E54" s="17">
        <v>40566900</v>
      </c>
      <c r="F54" s="17">
        <v>18758600</v>
      </c>
      <c r="G54" s="17">
        <v>130672100</v>
      </c>
    </row>
    <row r="55" spans="2:7" s="22" customFormat="1" ht="15">
      <c r="B55" s="15" t="s">
        <v>49</v>
      </c>
      <c r="C55" s="14">
        <v>4990080000</v>
      </c>
      <c r="D55" s="14">
        <v>1064024220</v>
      </c>
      <c r="E55" s="14">
        <v>2158612390</v>
      </c>
      <c r="F55" s="14">
        <v>226824780</v>
      </c>
      <c r="G55" s="14">
        <v>1540618610</v>
      </c>
    </row>
    <row r="56" spans="2:7" ht="15">
      <c r="B56" s="6" t="s">
        <v>47</v>
      </c>
      <c r="C56" s="14">
        <v>-300000000</v>
      </c>
      <c r="D56" s="17">
        <v>-522261480</v>
      </c>
      <c r="E56" s="17">
        <v>-208289360</v>
      </c>
      <c r="F56" s="17">
        <v>-84852970</v>
      </c>
      <c r="G56" s="17">
        <v>515403810</v>
      </c>
    </row>
    <row r="57" spans="2:7" ht="15">
      <c r="B57" s="7" t="s">
        <v>50</v>
      </c>
      <c r="C57" s="14">
        <v>-300000000</v>
      </c>
      <c r="D57" s="17">
        <v>-522261480</v>
      </c>
      <c r="E57" s="17">
        <v>-208289360</v>
      </c>
      <c r="F57" s="17">
        <v>-84852970</v>
      </c>
      <c r="G57" s="17">
        <v>515403810</v>
      </c>
    </row>
    <row r="58" spans="2:7" ht="15">
      <c r="B58" s="6" t="s">
        <v>51</v>
      </c>
      <c r="C58" s="14">
        <v>5290080000</v>
      </c>
      <c r="D58" s="17">
        <v>1586285700</v>
      </c>
      <c r="E58" s="17">
        <v>2366901750</v>
      </c>
      <c r="F58" s="17">
        <v>311677750</v>
      </c>
      <c r="G58" s="17">
        <v>1025214800</v>
      </c>
    </row>
    <row r="59" spans="2:7" ht="15">
      <c r="B59" s="7" t="s">
        <v>48</v>
      </c>
      <c r="C59" s="14">
        <v>5290080000</v>
      </c>
      <c r="D59" s="17">
        <v>1586285700</v>
      </c>
      <c r="E59" s="17">
        <v>2366901750</v>
      </c>
      <c r="F59" s="17">
        <v>311677750</v>
      </c>
      <c r="G59" s="17">
        <v>1025214800</v>
      </c>
    </row>
    <row r="60" spans="2:7" s="22" customFormat="1" ht="15.75" thickBot="1">
      <c r="B60" s="18" t="s">
        <v>52</v>
      </c>
      <c r="C60" s="19">
        <v>-1697008400</v>
      </c>
      <c r="D60" s="19">
        <v>-216828381</v>
      </c>
      <c r="E60" s="19">
        <v>-1213254589</v>
      </c>
      <c r="F60" s="19">
        <v>-777234044</v>
      </c>
      <c r="G60" s="19">
        <v>510308614</v>
      </c>
    </row>
    <row r="61" spans="2:7" ht="13.5" thickTop="1"/>
  </sheetData>
  <autoFilter ref="B5:G5"/>
  <mergeCells count="2">
    <mergeCell ref="B3:G3"/>
    <mergeCell ref="B4:G4"/>
  </mergeCells>
  <printOptions horizontalCentered="1"/>
  <pageMargins left="0.39370078740157483" right="0.39370078740157483" top="0.39370078740157483" bottom="0.39370078740157483" header="0.98425196850393704" footer="0.98425196850393704"/>
  <pageSetup scale="63" fitToHeight="0" orientation="portrait" horizontalDpi="300" verticalDpi="300" r:id="rId1"/>
  <headerFooter alignWithMargins="0">
    <oddFooter>&amp;R&amp;N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4583"/>
  <sheetViews>
    <sheetView showGridLines="0" view="pageBreakPreview" zoomScaleNormal="100" zoomScaleSheetLayoutView="100"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E22" sqref="E22"/>
    </sheetView>
  </sheetViews>
  <sheetFormatPr defaultColWidth="9.140625" defaultRowHeight="15"/>
  <cols>
    <col min="1" max="1" width="9.140625" style="151"/>
    <col min="2" max="2" width="13.7109375" style="151" customWidth="1"/>
    <col min="3" max="3" width="61.7109375" style="151" customWidth="1"/>
    <col min="4" max="4" width="19.85546875" style="151" bestFit="1" customWidth="1"/>
    <col min="5" max="8" width="19.140625" style="151" customWidth="1"/>
    <col min="9" max="9" width="12" style="151" bestFit="1" customWidth="1"/>
    <col min="10" max="16384" width="9.140625" style="151"/>
  </cols>
  <sheetData>
    <row r="2" spans="1:10" ht="15.75">
      <c r="B2" s="175" t="s">
        <v>2294</v>
      </c>
      <c r="C2" s="176"/>
      <c r="D2" s="176"/>
      <c r="E2" s="176"/>
      <c r="F2" s="176"/>
      <c r="G2" s="176"/>
      <c r="H2" s="176"/>
    </row>
    <row r="3" spans="1:10" ht="15.75">
      <c r="B3" s="177" t="s">
        <v>2295</v>
      </c>
      <c r="C3" s="176"/>
      <c r="D3" s="176"/>
      <c r="E3" s="176"/>
      <c r="F3" s="176"/>
      <c r="G3" s="176"/>
      <c r="H3" s="176"/>
    </row>
    <row r="4" spans="1:10">
      <c r="B4" s="178" t="s">
        <v>63</v>
      </c>
      <c r="C4" s="179"/>
      <c r="D4" s="179"/>
      <c r="E4" s="179"/>
      <c r="F4" s="179"/>
      <c r="G4" s="179"/>
      <c r="H4" s="179"/>
    </row>
    <row r="5" spans="1:10" ht="54.75" customHeight="1">
      <c r="B5" s="180" t="s">
        <v>2296</v>
      </c>
      <c r="C5" s="180" t="s">
        <v>53</v>
      </c>
      <c r="D5" s="180" t="s">
        <v>2297</v>
      </c>
      <c r="E5" s="180" t="s">
        <v>125</v>
      </c>
      <c r="F5" s="180" t="s">
        <v>126</v>
      </c>
      <c r="G5" s="180" t="s">
        <v>127</v>
      </c>
      <c r="H5" s="180" t="s">
        <v>128</v>
      </c>
    </row>
    <row r="6" spans="1:10" ht="15.75" thickBot="1">
      <c r="A6" s="181" t="str">
        <f>(IF(OR(D6&lt;&gt;0),"A","B"))</f>
        <v>A</v>
      </c>
      <c r="B6" s="182" t="s">
        <v>132</v>
      </c>
      <c r="C6" s="183" t="s">
        <v>124</v>
      </c>
      <c r="D6" s="184">
        <v>19796128400</v>
      </c>
      <c r="E6" s="184">
        <v>4316465901</v>
      </c>
      <c r="F6" s="184">
        <v>6155972979</v>
      </c>
      <c r="G6" s="184">
        <v>4430911324</v>
      </c>
      <c r="H6" s="184">
        <v>4892778196</v>
      </c>
      <c r="J6" s="185"/>
    </row>
    <row r="7" spans="1:10" ht="15.75" thickTop="1">
      <c r="A7" s="181" t="str">
        <f t="shared" ref="A7:A70" si="0">(IF(OR(D7&lt;&gt;0),"A","B"))</f>
        <v>A</v>
      </c>
      <c r="B7" s="186" t="s">
        <v>121</v>
      </c>
      <c r="C7" s="186" t="s">
        <v>99</v>
      </c>
      <c r="D7" s="187">
        <v>14232059478</v>
      </c>
      <c r="E7" s="187">
        <v>3478122101</v>
      </c>
      <c r="F7" s="187">
        <v>3474963079</v>
      </c>
      <c r="G7" s="187">
        <v>3446567230</v>
      </c>
      <c r="H7" s="187">
        <v>3832407068</v>
      </c>
      <c r="J7" s="185"/>
    </row>
    <row r="8" spans="1:10">
      <c r="A8" s="181" t="str">
        <f t="shared" si="0"/>
        <v>A</v>
      </c>
      <c r="B8" s="188" t="s">
        <v>121</v>
      </c>
      <c r="C8" s="188" t="s">
        <v>100</v>
      </c>
      <c r="D8" s="189">
        <v>1640876100</v>
      </c>
      <c r="E8" s="189">
        <v>421475824</v>
      </c>
      <c r="F8" s="189">
        <v>399955348</v>
      </c>
      <c r="G8" s="189">
        <v>402284424</v>
      </c>
      <c r="H8" s="189">
        <v>417160504</v>
      </c>
      <c r="J8" s="185"/>
    </row>
    <row r="9" spans="1:10">
      <c r="A9" s="181" t="str">
        <f t="shared" si="0"/>
        <v>A</v>
      </c>
      <c r="B9" s="188" t="s">
        <v>121</v>
      </c>
      <c r="C9" s="188" t="s">
        <v>101</v>
      </c>
      <c r="D9" s="189">
        <v>1851725850</v>
      </c>
      <c r="E9" s="189">
        <v>458723952</v>
      </c>
      <c r="F9" s="189">
        <v>474017706</v>
      </c>
      <c r="G9" s="189">
        <v>504172231</v>
      </c>
      <c r="H9" s="189">
        <v>414811961</v>
      </c>
      <c r="J9" s="185"/>
    </row>
    <row r="10" spans="1:10">
      <c r="A10" s="181" t="str">
        <f t="shared" si="0"/>
        <v>A</v>
      </c>
      <c r="B10" s="188" t="s">
        <v>121</v>
      </c>
      <c r="C10" s="188" t="s">
        <v>102</v>
      </c>
      <c r="D10" s="189">
        <v>798045000</v>
      </c>
      <c r="E10" s="189">
        <v>208445000</v>
      </c>
      <c r="F10" s="189">
        <v>260000000</v>
      </c>
      <c r="G10" s="189">
        <v>181600000</v>
      </c>
      <c r="H10" s="189">
        <v>148000000</v>
      </c>
      <c r="J10" s="185"/>
    </row>
    <row r="11" spans="1:10">
      <c r="A11" s="181" t="str">
        <f t="shared" si="0"/>
        <v>A</v>
      </c>
      <c r="B11" s="188" t="s">
        <v>121</v>
      </c>
      <c r="C11" s="188" t="s">
        <v>103</v>
      </c>
      <c r="D11" s="189">
        <v>858253000</v>
      </c>
      <c r="E11" s="189">
        <v>236186100</v>
      </c>
      <c r="F11" s="189">
        <v>152490100</v>
      </c>
      <c r="G11" s="189">
        <v>238053300</v>
      </c>
      <c r="H11" s="189">
        <v>231523500</v>
      </c>
      <c r="J11" s="185"/>
    </row>
    <row r="12" spans="1:10">
      <c r="A12" s="181" t="str">
        <f t="shared" si="0"/>
        <v>A</v>
      </c>
      <c r="B12" s="188" t="s">
        <v>121</v>
      </c>
      <c r="C12" s="188" t="s">
        <v>15</v>
      </c>
      <c r="D12" s="189">
        <v>935378500</v>
      </c>
      <c r="E12" s="189">
        <v>173642500</v>
      </c>
      <c r="F12" s="189">
        <v>139635000</v>
      </c>
      <c r="G12" s="189">
        <v>210351000</v>
      </c>
      <c r="H12" s="189">
        <v>411750000</v>
      </c>
      <c r="J12" s="185"/>
    </row>
    <row r="13" spans="1:10">
      <c r="A13" s="181" t="str">
        <f t="shared" si="0"/>
        <v>A</v>
      </c>
      <c r="B13" s="188" t="s">
        <v>121</v>
      </c>
      <c r="C13" s="188" t="s">
        <v>104</v>
      </c>
      <c r="D13" s="189">
        <v>6003298900</v>
      </c>
      <c r="E13" s="189">
        <v>1479304275</v>
      </c>
      <c r="F13" s="189">
        <v>1566767025</v>
      </c>
      <c r="G13" s="189">
        <v>1268911675</v>
      </c>
      <c r="H13" s="189">
        <v>1688315925</v>
      </c>
      <c r="J13" s="185"/>
    </row>
    <row r="14" spans="1:10">
      <c r="A14" s="181" t="str">
        <f t="shared" si="0"/>
        <v>A</v>
      </c>
      <c r="B14" s="188" t="s">
        <v>121</v>
      </c>
      <c r="C14" s="188" t="s">
        <v>105</v>
      </c>
      <c r="D14" s="189">
        <v>2144482128</v>
      </c>
      <c r="E14" s="189">
        <v>500344450</v>
      </c>
      <c r="F14" s="189">
        <v>482097900</v>
      </c>
      <c r="G14" s="189">
        <v>641194600</v>
      </c>
      <c r="H14" s="189">
        <v>520845178</v>
      </c>
      <c r="J14" s="185"/>
    </row>
    <row r="15" spans="1:10">
      <c r="A15" s="181" t="str">
        <f t="shared" si="0"/>
        <v>A</v>
      </c>
      <c r="B15" s="186" t="s">
        <v>121</v>
      </c>
      <c r="C15" s="186" t="s">
        <v>155</v>
      </c>
      <c r="D15" s="187">
        <v>2525678922</v>
      </c>
      <c r="E15" s="187">
        <v>427643800</v>
      </c>
      <c r="F15" s="187">
        <v>642594900</v>
      </c>
      <c r="G15" s="187">
        <v>707319094</v>
      </c>
      <c r="H15" s="187">
        <v>748121128</v>
      </c>
      <c r="J15" s="185"/>
    </row>
    <row r="16" spans="1:10">
      <c r="A16" s="181" t="str">
        <f t="shared" si="0"/>
        <v>A</v>
      </c>
      <c r="B16" s="186" t="s">
        <v>121</v>
      </c>
      <c r="C16" s="186" t="s">
        <v>156</v>
      </c>
      <c r="D16" s="187">
        <v>316830000</v>
      </c>
      <c r="E16" s="187">
        <v>125665000</v>
      </c>
      <c r="F16" s="187">
        <v>119490000</v>
      </c>
      <c r="G16" s="187">
        <v>15125000</v>
      </c>
      <c r="H16" s="187">
        <v>56550000</v>
      </c>
      <c r="J16" s="185"/>
    </row>
    <row r="17" spans="1:10">
      <c r="A17" s="181" t="str">
        <f t="shared" si="0"/>
        <v>A</v>
      </c>
      <c r="B17" s="186" t="s">
        <v>121</v>
      </c>
      <c r="C17" s="186" t="s">
        <v>157</v>
      </c>
      <c r="D17" s="187">
        <v>2721560000</v>
      </c>
      <c r="E17" s="187">
        <v>285035000</v>
      </c>
      <c r="F17" s="187">
        <v>1918925000</v>
      </c>
      <c r="G17" s="187">
        <v>261900000</v>
      </c>
      <c r="H17" s="187">
        <v>255700000</v>
      </c>
      <c r="J17" s="185"/>
    </row>
    <row r="18" spans="1:10" ht="30.75" thickBot="1">
      <c r="A18" s="181" t="str">
        <f t="shared" si="0"/>
        <v>A</v>
      </c>
      <c r="B18" s="182" t="s">
        <v>158</v>
      </c>
      <c r="C18" s="183" t="s">
        <v>159</v>
      </c>
      <c r="D18" s="184">
        <v>64736000</v>
      </c>
      <c r="E18" s="184">
        <v>16056400</v>
      </c>
      <c r="F18" s="184">
        <v>16732000</v>
      </c>
      <c r="G18" s="184">
        <v>16571000</v>
      </c>
      <c r="H18" s="184">
        <v>15376600</v>
      </c>
    </row>
    <row r="19" spans="1:10" ht="15.75" thickTop="1">
      <c r="A19" s="181" t="str">
        <f t="shared" si="0"/>
        <v>A</v>
      </c>
      <c r="B19" s="186" t="s">
        <v>121</v>
      </c>
      <c r="C19" s="186" t="s">
        <v>99</v>
      </c>
      <c r="D19" s="187">
        <v>59433700</v>
      </c>
      <c r="E19" s="187">
        <v>15153400</v>
      </c>
      <c r="F19" s="187">
        <v>14832000</v>
      </c>
      <c r="G19" s="187">
        <v>14771000</v>
      </c>
      <c r="H19" s="187">
        <v>14677300</v>
      </c>
    </row>
    <row r="20" spans="1:10">
      <c r="A20" s="181" t="str">
        <f t="shared" si="0"/>
        <v>A</v>
      </c>
      <c r="B20" s="188" t="s">
        <v>121</v>
      </c>
      <c r="C20" s="188" t="s">
        <v>100</v>
      </c>
      <c r="D20" s="189">
        <v>32794000</v>
      </c>
      <c r="E20" s="189">
        <v>8212500</v>
      </c>
      <c r="F20" s="189">
        <v>8201500</v>
      </c>
      <c r="G20" s="189">
        <v>8190500</v>
      </c>
      <c r="H20" s="189">
        <v>8189500</v>
      </c>
    </row>
    <row r="21" spans="1:10">
      <c r="A21" s="181" t="str">
        <f t="shared" si="0"/>
        <v>A</v>
      </c>
      <c r="B21" s="188" t="s">
        <v>121</v>
      </c>
      <c r="C21" s="188" t="s">
        <v>101</v>
      </c>
      <c r="D21" s="189">
        <v>23397800</v>
      </c>
      <c r="E21" s="189">
        <v>5871500</v>
      </c>
      <c r="F21" s="189">
        <v>5861500</v>
      </c>
      <c r="G21" s="189">
        <v>5835500</v>
      </c>
      <c r="H21" s="189">
        <v>5829300</v>
      </c>
    </row>
    <row r="22" spans="1:10">
      <c r="A22" s="181" t="str">
        <f t="shared" si="0"/>
        <v>A</v>
      </c>
      <c r="B22" s="188" t="s">
        <v>121</v>
      </c>
      <c r="C22" s="188" t="s">
        <v>15</v>
      </c>
      <c r="D22" s="189">
        <v>87000</v>
      </c>
      <c r="E22" s="189">
        <v>87000</v>
      </c>
      <c r="F22" s="189">
        <v>0</v>
      </c>
      <c r="G22" s="189">
        <v>0</v>
      </c>
      <c r="H22" s="189">
        <v>0</v>
      </c>
    </row>
    <row r="23" spans="1:10">
      <c r="A23" s="181" t="str">
        <f t="shared" si="0"/>
        <v>A</v>
      </c>
      <c r="B23" s="188" t="s">
        <v>121</v>
      </c>
      <c r="C23" s="188" t="s">
        <v>104</v>
      </c>
      <c r="D23" s="189">
        <v>880000</v>
      </c>
      <c r="E23" s="189">
        <v>287500</v>
      </c>
      <c r="F23" s="189">
        <v>242500</v>
      </c>
      <c r="G23" s="189">
        <v>217500</v>
      </c>
      <c r="H23" s="189">
        <v>132500</v>
      </c>
    </row>
    <row r="24" spans="1:10">
      <c r="A24" s="181" t="str">
        <f t="shared" si="0"/>
        <v>A</v>
      </c>
      <c r="B24" s="188" t="s">
        <v>121</v>
      </c>
      <c r="C24" s="188" t="s">
        <v>105</v>
      </c>
      <c r="D24" s="189">
        <v>2274900</v>
      </c>
      <c r="E24" s="189">
        <v>694900</v>
      </c>
      <c r="F24" s="189">
        <v>526500</v>
      </c>
      <c r="G24" s="189">
        <v>527500</v>
      </c>
      <c r="H24" s="189">
        <v>526000</v>
      </c>
    </row>
    <row r="25" spans="1:10">
      <c r="A25" s="181" t="str">
        <f t="shared" si="0"/>
        <v>A</v>
      </c>
      <c r="B25" s="186" t="s">
        <v>121</v>
      </c>
      <c r="C25" s="186" t="s">
        <v>155</v>
      </c>
      <c r="D25" s="187">
        <v>5302300</v>
      </c>
      <c r="E25" s="187">
        <v>903000</v>
      </c>
      <c r="F25" s="187">
        <v>1900000</v>
      </c>
      <c r="G25" s="187">
        <v>1800000</v>
      </c>
      <c r="H25" s="187">
        <v>699300</v>
      </c>
    </row>
    <row r="26" spans="1:10" ht="15.75" thickBot="1">
      <c r="A26" s="181" t="str">
        <f t="shared" si="0"/>
        <v>A</v>
      </c>
      <c r="B26" s="182" t="s">
        <v>160</v>
      </c>
      <c r="C26" s="183" t="s">
        <v>161</v>
      </c>
      <c r="D26" s="184">
        <v>53696000</v>
      </c>
      <c r="E26" s="184">
        <v>13219000</v>
      </c>
      <c r="F26" s="184">
        <v>13841000</v>
      </c>
      <c r="G26" s="184">
        <v>13816000</v>
      </c>
      <c r="H26" s="184">
        <v>12820000</v>
      </c>
    </row>
    <row r="27" spans="1:10" ht="15.75" thickTop="1">
      <c r="A27" s="181" t="str">
        <f t="shared" si="0"/>
        <v>A</v>
      </c>
      <c r="B27" s="186" t="s">
        <v>121</v>
      </c>
      <c r="C27" s="186" t="s">
        <v>99</v>
      </c>
      <c r="D27" s="187">
        <v>49899400</v>
      </c>
      <c r="E27" s="187">
        <v>12719000</v>
      </c>
      <c r="F27" s="187">
        <v>12441000</v>
      </c>
      <c r="G27" s="187">
        <v>12416000</v>
      </c>
      <c r="H27" s="187">
        <v>12323400</v>
      </c>
    </row>
    <row r="28" spans="1:10">
      <c r="A28" s="181" t="str">
        <f t="shared" si="0"/>
        <v>A</v>
      </c>
      <c r="B28" s="188" t="s">
        <v>121</v>
      </c>
      <c r="C28" s="188" t="s">
        <v>100</v>
      </c>
      <c r="D28" s="189">
        <v>25683000</v>
      </c>
      <c r="E28" s="189">
        <v>6420000</v>
      </c>
      <c r="F28" s="189">
        <v>6421000</v>
      </c>
      <c r="G28" s="189">
        <v>6421000</v>
      </c>
      <c r="H28" s="189">
        <v>6421000</v>
      </c>
    </row>
    <row r="29" spans="1:10">
      <c r="A29" s="181" t="str">
        <f t="shared" si="0"/>
        <v>A</v>
      </c>
      <c r="B29" s="188" t="s">
        <v>121</v>
      </c>
      <c r="C29" s="188" t="s">
        <v>101</v>
      </c>
      <c r="D29" s="189">
        <v>21176900</v>
      </c>
      <c r="E29" s="189">
        <v>5295000</v>
      </c>
      <c r="F29" s="189">
        <v>5295000</v>
      </c>
      <c r="G29" s="189">
        <v>5294000</v>
      </c>
      <c r="H29" s="189">
        <v>5292900</v>
      </c>
    </row>
    <row r="30" spans="1:10">
      <c r="A30" s="181" t="str">
        <f t="shared" si="0"/>
        <v>A</v>
      </c>
      <c r="B30" s="188" t="s">
        <v>121</v>
      </c>
      <c r="C30" s="188" t="s">
        <v>15</v>
      </c>
      <c r="D30" s="189">
        <v>80000</v>
      </c>
      <c r="E30" s="189">
        <v>80000</v>
      </c>
      <c r="F30" s="189">
        <v>0</v>
      </c>
      <c r="G30" s="189">
        <v>0</v>
      </c>
      <c r="H30" s="189">
        <v>0</v>
      </c>
    </row>
    <row r="31" spans="1:10">
      <c r="A31" s="181" t="str">
        <f t="shared" si="0"/>
        <v>A</v>
      </c>
      <c r="B31" s="188" t="s">
        <v>121</v>
      </c>
      <c r="C31" s="188" t="s">
        <v>104</v>
      </c>
      <c r="D31" s="189">
        <v>700000</v>
      </c>
      <c r="E31" s="189">
        <v>240000</v>
      </c>
      <c r="F31" s="189">
        <v>200000</v>
      </c>
      <c r="G31" s="189">
        <v>175000</v>
      </c>
      <c r="H31" s="189">
        <v>85000</v>
      </c>
    </row>
    <row r="32" spans="1:10">
      <c r="A32" s="181" t="str">
        <f t="shared" si="0"/>
        <v>A</v>
      </c>
      <c r="B32" s="188" t="s">
        <v>121</v>
      </c>
      <c r="C32" s="188" t="s">
        <v>105</v>
      </c>
      <c r="D32" s="189">
        <v>2259500</v>
      </c>
      <c r="E32" s="189">
        <v>684000</v>
      </c>
      <c r="F32" s="189">
        <v>525000</v>
      </c>
      <c r="G32" s="189">
        <v>526000</v>
      </c>
      <c r="H32" s="189">
        <v>524500</v>
      </c>
    </row>
    <row r="33" spans="1:8">
      <c r="A33" s="181" t="str">
        <f t="shared" si="0"/>
        <v>A</v>
      </c>
      <c r="B33" s="186" t="s">
        <v>121</v>
      </c>
      <c r="C33" s="186" t="s">
        <v>155</v>
      </c>
      <c r="D33" s="187">
        <v>3796600</v>
      </c>
      <c r="E33" s="187">
        <v>500000</v>
      </c>
      <c r="F33" s="187">
        <v>1400000</v>
      </c>
      <c r="G33" s="187">
        <v>1400000</v>
      </c>
      <c r="H33" s="187">
        <v>496600</v>
      </c>
    </row>
    <row r="34" spans="1:8" ht="30.75" thickBot="1">
      <c r="A34" s="181" t="str">
        <f t="shared" si="0"/>
        <v>A</v>
      </c>
      <c r="B34" s="182" t="s">
        <v>162</v>
      </c>
      <c r="C34" s="183" t="s">
        <v>163</v>
      </c>
      <c r="D34" s="184">
        <v>19665200</v>
      </c>
      <c r="E34" s="184">
        <v>4977000</v>
      </c>
      <c r="F34" s="184">
        <v>4896000</v>
      </c>
      <c r="G34" s="184">
        <v>4897000</v>
      </c>
      <c r="H34" s="184">
        <v>4895200</v>
      </c>
    </row>
    <row r="35" spans="1:8" ht="15.75" thickTop="1">
      <c r="A35" s="181" t="str">
        <f t="shared" si="0"/>
        <v>A</v>
      </c>
      <c r="B35" s="186" t="s">
        <v>121</v>
      </c>
      <c r="C35" s="186" t="s">
        <v>99</v>
      </c>
      <c r="D35" s="187">
        <v>19665200</v>
      </c>
      <c r="E35" s="187">
        <v>4977000</v>
      </c>
      <c r="F35" s="187">
        <v>4896000</v>
      </c>
      <c r="G35" s="187">
        <v>4897000</v>
      </c>
      <c r="H35" s="187">
        <v>4895200</v>
      </c>
    </row>
    <row r="36" spans="1:8">
      <c r="A36" s="181" t="str">
        <f t="shared" si="0"/>
        <v>A</v>
      </c>
      <c r="B36" s="188" t="s">
        <v>121</v>
      </c>
      <c r="C36" s="188" t="s">
        <v>100</v>
      </c>
      <c r="D36" s="189">
        <v>16253000</v>
      </c>
      <c r="E36" s="189">
        <v>4063000</v>
      </c>
      <c r="F36" s="189">
        <v>4063000</v>
      </c>
      <c r="G36" s="189">
        <v>4064000</v>
      </c>
      <c r="H36" s="189">
        <v>4063000</v>
      </c>
    </row>
    <row r="37" spans="1:8">
      <c r="A37" s="181" t="str">
        <f t="shared" si="0"/>
        <v>A</v>
      </c>
      <c r="B37" s="188" t="s">
        <v>121</v>
      </c>
      <c r="C37" s="188" t="s">
        <v>101</v>
      </c>
      <c r="D37" s="189">
        <v>2651200</v>
      </c>
      <c r="E37" s="189">
        <v>663000</v>
      </c>
      <c r="F37" s="189">
        <v>663000</v>
      </c>
      <c r="G37" s="189">
        <v>663000</v>
      </c>
      <c r="H37" s="189">
        <v>662200</v>
      </c>
    </row>
    <row r="38" spans="1:8">
      <c r="A38" s="181" t="str">
        <f t="shared" si="0"/>
        <v>A</v>
      </c>
      <c r="B38" s="188" t="s">
        <v>121</v>
      </c>
      <c r="C38" s="188" t="s">
        <v>15</v>
      </c>
      <c r="D38" s="189">
        <v>80000</v>
      </c>
      <c r="E38" s="189">
        <v>80000</v>
      </c>
      <c r="F38" s="189">
        <v>0</v>
      </c>
      <c r="G38" s="189">
        <v>0</v>
      </c>
      <c r="H38" s="189">
        <v>0</v>
      </c>
    </row>
    <row r="39" spans="1:8">
      <c r="A39" s="181" t="str">
        <f t="shared" si="0"/>
        <v>A</v>
      </c>
      <c r="B39" s="188" t="s">
        <v>121</v>
      </c>
      <c r="C39" s="188" t="s">
        <v>105</v>
      </c>
      <c r="D39" s="189">
        <v>681000</v>
      </c>
      <c r="E39" s="189">
        <v>171000</v>
      </c>
      <c r="F39" s="189">
        <v>170000</v>
      </c>
      <c r="G39" s="189">
        <v>170000</v>
      </c>
      <c r="H39" s="189">
        <v>170000</v>
      </c>
    </row>
    <row r="40" spans="1:8" ht="30.75" thickBot="1">
      <c r="A40" s="181" t="str">
        <f t="shared" si="0"/>
        <v>A</v>
      </c>
      <c r="B40" s="182" t="s">
        <v>164</v>
      </c>
      <c r="C40" s="183" t="s">
        <v>165</v>
      </c>
      <c r="D40" s="184">
        <v>6680500</v>
      </c>
      <c r="E40" s="184">
        <v>1671000</v>
      </c>
      <c r="F40" s="184">
        <v>1670000</v>
      </c>
      <c r="G40" s="184">
        <v>1670000</v>
      </c>
      <c r="H40" s="184">
        <v>1669500</v>
      </c>
    </row>
    <row r="41" spans="1:8" ht="15.75" thickTop="1">
      <c r="A41" s="181" t="str">
        <f t="shared" si="0"/>
        <v>A</v>
      </c>
      <c r="B41" s="186" t="s">
        <v>121</v>
      </c>
      <c r="C41" s="186" t="s">
        <v>99</v>
      </c>
      <c r="D41" s="187">
        <v>6680500</v>
      </c>
      <c r="E41" s="187">
        <v>1671000</v>
      </c>
      <c r="F41" s="187">
        <v>1670000</v>
      </c>
      <c r="G41" s="187">
        <v>1670000</v>
      </c>
      <c r="H41" s="187">
        <v>1669500</v>
      </c>
    </row>
    <row r="42" spans="1:8">
      <c r="A42" s="181" t="str">
        <f t="shared" si="0"/>
        <v>A</v>
      </c>
      <c r="B42" s="188" t="s">
        <v>121</v>
      </c>
      <c r="C42" s="188" t="s">
        <v>101</v>
      </c>
      <c r="D42" s="189">
        <v>6134500</v>
      </c>
      <c r="E42" s="189">
        <v>1534000</v>
      </c>
      <c r="F42" s="189">
        <v>1534000</v>
      </c>
      <c r="G42" s="189">
        <v>1533000</v>
      </c>
      <c r="H42" s="189">
        <v>1533500</v>
      </c>
    </row>
    <row r="43" spans="1:8">
      <c r="A43" s="181" t="str">
        <f t="shared" si="0"/>
        <v>A</v>
      </c>
      <c r="B43" s="188" t="s">
        <v>121</v>
      </c>
      <c r="C43" s="188" t="s">
        <v>105</v>
      </c>
      <c r="D43" s="189">
        <v>546000</v>
      </c>
      <c r="E43" s="189">
        <v>137000</v>
      </c>
      <c r="F43" s="189">
        <v>136000</v>
      </c>
      <c r="G43" s="189">
        <v>137000</v>
      </c>
      <c r="H43" s="189">
        <v>136000</v>
      </c>
    </row>
    <row r="44" spans="1:8" ht="30.75" thickBot="1">
      <c r="A44" s="181" t="str">
        <f t="shared" si="0"/>
        <v>A</v>
      </c>
      <c r="B44" s="182" t="s">
        <v>166</v>
      </c>
      <c r="C44" s="183" t="s">
        <v>167</v>
      </c>
      <c r="D44" s="184">
        <v>27350300</v>
      </c>
      <c r="E44" s="184">
        <v>6571000</v>
      </c>
      <c r="F44" s="184">
        <v>7275000</v>
      </c>
      <c r="G44" s="184">
        <v>7249000</v>
      </c>
      <c r="H44" s="184">
        <v>6255300</v>
      </c>
    </row>
    <row r="45" spans="1:8" ht="15.75" thickTop="1">
      <c r="A45" s="181" t="str">
        <f t="shared" si="0"/>
        <v>A</v>
      </c>
      <c r="B45" s="186" t="s">
        <v>121</v>
      </c>
      <c r="C45" s="186" t="s">
        <v>99</v>
      </c>
      <c r="D45" s="187">
        <v>23553700</v>
      </c>
      <c r="E45" s="187">
        <v>6071000</v>
      </c>
      <c r="F45" s="187">
        <v>5875000</v>
      </c>
      <c r="G45" s="187">
        <v>5849000</v>
      </c>
      <c r="H45" s="187">
        <v>5758700</v>
      </c>
    </row>
    <row r="46" spans="1:8">
      <c r="A46" s="181" t="str">
        <f t="shared" si="0"/>
        <v>A</v>
      </c>
      <c r="B46" s="188" t="s">
        <v>121</v>
      </c>
      <c r="C46" s="188" t="s">
        <v>100</v>
      </c>
      <c r="D46" s="189">
        <v>9430000</v>
      </c>
      <c r="E46" s="189">
        <v>2357000</v>
      </c>
      <c r="F46" s="189">
        <v>2358000</v>
      </c>
      <c r="G46" s="189">
        <v>2357000</v>
      </c>
      <c r="H46" s="189">
        <v>2358000</v>
      </c>
    </row>
    <row r="47" spans="1:8">
      <c r="A47" s="181" t="str">
        <f t="shared" si="0"/>
        <v>A</v>
      </c>
      <c r="B47" s="188" t="s">
        <v>121</v>
      </c>
      <c r="C47" s="188" t="s">
        <v>101</v>
      </c>
      <c r="D47" s="189">
        <v>12391200</v>
      </c>
      <c r="E47" s="189">
        <v>3098000</v>
      </c>
      <c r="F47" s="189">
        <v>3098000</v>
      </c>
      <c r="G47" s="189">
        <v>3098000</v>
      </c>
      <c r="H47" s="189">
        <v>3097200</v>
      </c>
    </row>
    <row r="48" spans="1:8">
      <c r="A48" s="181" t="str">
        <f t="shared" si="0"/>
        <v>A</v>
      </c>
      <c r="B48" s="188" t="s">
        <v>121</v>
      </c>
      <c r="C48" s="188" t="s">
        <v>104</v>
      </c>
      <c r="D48" s="189">
        <v>700000</v>
      </c>
      <c r="E48" s="189">
        <v>240000</v>
      </c>
      <c r="F48" s="189">
        <v>200000</v>
      </c>
      <c r="G48" s="189">
        <v>175000</v>
      </c>
      <c r="H48" s="189">
        <v>85000</v>
      </c>
    </row>
    <row r="49" spans="1:8">
      <c r="A49" s="181" t="str">
        <f t="shared" si="0"/>
        <v>A</v>
      </c>
      <c r="B49" s="188" t="s">
        <v>121</v>
      </c>
      <c r="C49" s="188" t="s">
        <v>105</v>
      </c>
      <c r="D49" s="189">
        <v>1032500</v>
      </c>
      <c r="E49" s="189">
        <v>376000</v>
      </c>
      <c r="F49" s="189">
        <v>219000</v>
      </c>
      <c r="G49" s="189">
        <v>219000</v>
      </c>
      <c r="H49" s="189">
        <v>218500</v>
      </c>
    </row>
    <row r="50" spans="1:8">
      <c r="A50" s="181" t="str">
        <f t="shared" si="0"/>
        <v>A</v>
      </c>
      <c r="B50" s="186" t="s">
        <v>121</v>
      </c>
      <c r="C50" s="186" t="s">
        <v>155</v>
      </c>
      <c r="D50" s="187">
        <v>3796600</v>
      </c>
      <c r="E50" s="187">
        <v>500000</v>
      </c>
      <c r="F50" s="187">
        <v>1400000</v>
      </c>
      <c r="G50" s="187">
        <v>1400000</v>
      </c>
      <c r="H50" s="187">
        <v>496600</v>
      </c>
    </row>
    <row r="51" spans="1:8" ht="15.75" thickBot="1">
      <c r="A51" s="181" t="str">
        <f t="shared" si="0"/>
        <v>A</v>
      </c>
      <c r="B51" s="182" t="s">
        <v>168</v>
      </c>
      <c r="C51" s="183" t="s">
        <v>169</v>
      </c>
      <c r="D51" s="184">
        <v>27260300</v>
      </c>
      <c r="E51" s="184">
        <v>6548000</v>
      </c>
      <c r="F51" s="184">
        <v>7253000</v>
      </c>
      <c r="G51" s="184">
        <v>7226000</v>
      </c>
      <c r="H51" s="184">
        <v>6233300</v>
      </c>
    </row>
    <row r="52" spans="1:8" ht="15.75" thickTop="1">
      <c r="A52" s="181" t="str">
        <f t="shared" si="0"/>
        <v>A</v>
      </c>
      <c r="B52" s="186" t="s">
        <v>121</v>
      </c>
      <c r="C52" s="186" t="s">
        <v>99</v>
      </c>
      <c r="D52" s="187">
        <v>23463700</v>
      </c>
      <c r="E52" s="187">
        <v>6048000</v>
      </c>
      <c r="F52" s="187">
        <v>5853000</v>
      </c>
      <c r="G52" s="187">
        <v>5826000</v>
      </c>
      <c r="H52" s="187">
        <v>5736700</v>
      </c>
    </row>
    <row r="53" spans="1:8">
      <c r="A53" s="181" t="str">
        <f t="shared" si="0"/>
        <v>A</v>
      </c>
      <c r="B53" s="188" t="s">
        <v>121</v>
      </c>
      <c r="C53" s="188" t="s">
        <v>100</v>
      </c>
      <c r="D53" s="189">
        <v>9430000</v>
      </c>
      <c r="E53" s="189">
        <v>2357000</v>
      </c>
      <c r="F53" s="189">
        <v>2358000</v>
      </c>
      <c r="G53" s="189">
        <v>2357000</v>
      </c>
      <c r="H53" s="189">
        <v>2358000</v>
      </c>
    </row>
    <row r="54" spans="1:8">
      <c r="A54" s="181" t="str">
        <f t="shared" si="0"/>
        <v>A</v>
      </c>
      <c r="B54" s="188" t="s">
        <v>121</v>
      </c>
      <c r="C54" s="188" t="s">
        <v>101</v>
      </c>
      <c r="D54" s="189">
        <v>12301200</v>
      </c>
      <c r="E54" s="189">
        <v>3075000</v>
      </c>
      <c r="F54" s="189">
        <v>3076000</v>
      </c>
      <c r="G54" s="189">
        <v>3075000</v>
      </c>
      <c r="H54" s="189">
        <v>3075200</v>
      </c>
    </row>
    <row r="55" spans="1:8">
      <c r="A55" s="181" t="str">
        <f t="shared" si="0"/>
        <v>A</v>
      </c>
      <c r="B55" s="188" t="s">
        <v>121</v>
      </c>
      <c r="C55" s="188" t="s">
        <v>104</v>
      </c>
      <c r="D55" s="189">
        <v>700000</v>
      </c>
      <c r="E55" s="189">
        <v>240000</v>
      </c>
      <c r="F55" s="189">
        <v>200000</v>
      </c>
      <c r="G55" s="189">
        <v>175000</v>
      </c>
      <c r="H55" s="189">
        <v>85000</v>
      </c>
    </row>
    <row r="56" spans="1:8">
      <c r="A56" s="181" t="str">
        <f t="shared" si="0"/>
        <v>A</v>
      </c>
      <c r="B56" s="188" t="s">
        <v>121</v>
      </c>
      <c r="C56" s="188" t="s">
        <v>105</v>
      </c>
      <c r="D56" s="189">
        <v>1032500</v>
      </c>
      <c r="E56" s="189">
        <v>376000</v>
      </c>
      <c r="F56" s="189">
        <v>219000</v>
      </c>
      <c r="G56" s="189">
        <v>219000</v>
      </c>
      <c r="H56" s="189">
        <v>218500</v>
      </c>
    </row>
    <row r="57" spans="1:8">
      <c r="A57" s="181" t="str">
        <f t="shared" si="0"/>
        <v>A</v>
      </c>
      <c r="B57" s="186" t="s">
        <v>121</v>
      </c>
      <c r="C57" s="186" t="s">
        <v>155</v>
      </c>
      <c r="D57" s="187">
        <v>3796600</v>
      </c>
      <c r="E57" s="187">
        <v>500000</v>
      </c>
      <c r="F57" s="187">
        <v>1400000</v>
      </c>
      <c r="G57" s="187">
        <v>1400000</v>
      </c>
      <c r="H57" s="187">
        <v>496600</v>
      </c>
    </row>
    <row r="58" spans="1:8" ht="15.75" thickBot="1">
      <c r="A58" s="181" t="str">
        <f t="shared" si="0"/>
        <v>A</v>
      </c>
      <c r="B58" s="182" t="s">
        <v>170</v>
      </c>
      <c r="C58" s="183" t="s">
        <v>171</v>
      </c>
      <c r="D58" s="184">
        <v>90000</v>
      </c>
      <c r="E58" s="184">
        <v>23000</v>
      </c>
      <c r="F58" s="184">
        <v>22000</v>
      </c>
      <c r="G58" s="184">
        <v>23000</v>
      </c>
      <c r="H58" s="184">
        <v>22000</v>
      </c>
    </row>
    <row r="59" spans="1:8" ht="15.75" thickTop="1">
      <c r="A59" s="181" t="str">
        <f t="shared" si="0"/>
        <v>A</v>
      </c>
      <c r="B59" s="186" t="s">
        <v>121</v>
      </c>
      <c r="C59" s="186" t="s">
        <v>99</v>
      </c>
      <c r="D59" s="187">
        <v>90000</v>
      </c>
      <c r="E59" s="187">
        <v>23000</v>
      </c>
      <c r="F59" s="187">
        <v>22000</v>
      </c>
      <c r="G59" s="187">
        <v>23000</v>
      </c>
      <c r="H59" s="187">
        <v>22000</v>
      </c>
    </row>
    <row r="60" spans="1:8">
      <c r="A60" s="181" t="str">
        <f t="shared" si="0"/>
        <v>A</v>
      </c>
      <c r="B60" s="188" t="s">
        <v>121</v>
      </c>
      <c r="C60" s="188" t="s">
        <v>101</v>
      </c>
      <c r="D60" s="189">
        <v>90000</v>
      </c>
      <c r="E60" s="189">
        <v>23000</v>
      </c>
      <c r="F60" s="189">
        <v>22000</v>
      </c>
      <c r="G60" s="189">
        <v>23000</v>
      </c>
      <c r="H60" s="189">
        <v>22000</v>
      </c>
    </row>
    <row r="61" spans="1:8" ht="15.75" thickBot="1">
      <c r="A61" s="181" t="str">
        <f t="shared" si="0"/>
        <v>A</v>
      </c>
      <c r="B61" s="182" t="s">
        <v>172</v>
      </c>
      <c r="C61" s="183" t="s">
        <v>173</v>
      </c>
      <c r="D61" s="184">
        <v>9590000</v>
      </c>
      <c r="E61" s="184">
        <v>2433500</v>
      </c>
      <c r="F61" s="184">
        <v>2515500</v>
      </c>
      <c r="G61" s="184">
        <v>2415500</v>
      </c>
      <c r="H61" s="184">
        <v>2225500</v>
      </c>
    </row>
    <row r="62" spans="1:8" ht="15.75" thickTop="1">
      <c r="A62" s="181" t="str">
        <f t="shared" si="0"/>
        <v>A</v>
      </c>
      <c r="B62" s="186" t="s">
        <v>121</v>
      </c>
      <c r="C62" s="186" t="s">
        <v>99</v>
      </c>
      <c r="D62" s="187">
        <v>8105000</v>
      </c>
      <c r="E62" s="187">
        <v>2038500</v>
      </c>
      <c r="F62" s="187">
        <v>2020500</v>
      </c>
      <c r="G62" s="187">
        <v>2020500</v>
      </c>
      <c r="H62" s="187">
        <v>2025500</v>
      </c>
    </row>
    <row r="63" spans="1:8">
      <c r="A63" s="181" t="str">
        <f t="shared" si="0"/>
        <v>A</v>
      </c>
      <c r="B63" s="188" t="s">
        <v>121</v>
      </c>
      <c r="C63" s="188" t="s">
        <v>100</v>
      </c>
      <c r="D63" s="189">
        <v>6250000</v>
      </c>
      <c r="E63" s="189">
        <v>1562500</v>
      </c>
      <c r="F63" s="189">
        <v>1562500</v>
      </c>
      <c r="G63" s="189">
        <v>1562500</v>
      </c>
      <c r="H63" s="189">
        <v>1562500</v>
      </c>
    </row>
    <row r="64" spans="1:8">
      <c r="A64" s="181" t="str">
        <f t="shared" si="0"/>
        <v>A</v>
      </c>
      <c r="B64" s="188" t="s">
        <v>121</v>
      </c>
      <c r="C64" s="188" t="s">
        <v>101</v>
      </c>
      <c r="D64" s="189">
        <v>1686000</v>
      </c>
      <c r="E64" s="189">
        <v>421500</v>
      </c>
      <c r="F64" s="189">
        <v>421500</v>
      </c>
      <c r="G64" s="189">
        <v>421500</v>
      </c>
      <c r="H64" s="189">
        <v>421500</v>
      </c>
    </row>
    <row r="65" spans="1:8">
      <c r="A65" s="181" t="str">
        <f t="shared" si="0"/>
        <v>A</v>
      </c>
      <c r="B65" s="188" t="s">
        <v>121</v>
      </c>
      <c r="C65" s="188" t="s">
        <v>15</v>
      </c>
      <c r="D65" s="189">
        <v>7000</v>
      </c>
      <c r="E65" s="189">
        <v>7000</v>
      </c>
      <c r="F65" s="189">
        <v>0</v>
      </c>
      <c r="G65" s="189">
        <v>0</v>
      </c>
      <c r="H65" s="189">
        <v>0</v>
      </c>
    </row>
    <row r="66" spans="1:8">
      <c r="A66" s="181" t="str">
        <f t="shared" si="0"/>
        <v>A</v>
      </c>
      <c r="B66" s="188" t="s">
        <v>121</v>
      </c>
      <c r="C66" s="188" t="s">
        <v>104</v>
      </c>
      <c r="D66" s="189">
        <v>150000</v>
      </c>
      <c r="E66" s="189">
        <v>40000</v>
      </c>
      <c r="F66" s="189">
        <v>35000</v>
      </c>
      <c r="G66" s="189">
        <v>35000</v>
      </c>
      <c r="H66" s="189">
        <v>40000</v>
      </c>
    </row>
    <row r="67" spans="1:8">
      <c r="A67" s="181" t="str">
        <f t="shared" si="0"/>
        <v>A</v>
      </c>
      <c r="B67" s="188" t="s">
        <v>121</v>
      </c>
      <c r="C67" s="188" t="s">
        <v>105</v>
      </c>
      <c r="D67" s="189">
        <v>12000</v>
      </c>
      <c r="E67" s="189">
        <v>7500</v>
      </c>
      <c r="F67" s="189">
        <v>1500</v>
      </c>
      <c r="G67" s="189">
        <v>1500</v>
      </c>
      <c r="H67" s="189">
        <v>1500</v>
      </c>
    </row>
    <row r="68" spans="1:8">
      <c r="A68" s="181" t="str">
        <f t="shared" si="0"/>
        <v>A</v>
      </c>
      <c r="B68" s="186" t="s">
        <v>121</v>
      </c>
      <c r="C68" s="186" t="s">
        <v>155</v>
      </c>
      <c r="D68" s="187">
        <v>1485000</v>
      </c>
      <c r="E68" s="187">
        <v>395000</v>
      </c>
      <c r="F68" s="187">
        <v>495000</v>
      </c>
      <c r="G68" s="187">
        <v>395000</v>
      </c>
      <c r="H68" s="187">
        <v>200000</v>
      </c>
    </row>
    <row r="69" spans="1:8" ht="15.75" thickBot="1">
      <c r="A69" s="181" t="str">
        <f t="shared" si="0"/>
        <v>A</v>
      </c>
      <c r="B69" s="182" t="s">
        <v>174</v>
      </c>
      <c r="C69" s="183" t="s">
        <v>175</v>
      </c>
      <c r="D69" s="184">
        <v>450000</v>
      </c>
      <c r="E69" s="184">
        <v>152800</v>
      </c>
      <c r="F69" s="184">
        <v>124000</v>
      </c>
      <c r="G69" s="184">
        <v>88000</v>
      </c>
      <c r="H69" s="184">
        <v>85200</v>
      </c>
    </row>
    <row r="70" spans="1:8" ht="15.75" thickTop="1">
      <c r="A70" s="181" t="str">
        <f t="shared" si="0"/>
        <v>A</v>
      </c>
      <c r="B70" s="186" t="s">
        <v>121</v>
      </c>
      <c r="C70" s="186" t="s">
        <v>99</v>
      </c>
      <c r="D70" s="187">
        <v>445000</v>
      </c>
      <c r="E70" s="187">
        <v>147800</v>
      </c>
      <c r="F70" s="187">
        <v>124000</v>
      </c>
      <c r="G70" s="187">
        <v>88000</v>
      </c>
      <c r="H70" s="187">
        <v>85200</v>
      </c>
    </row>
    <row r="71" spans="1:8">
      <c r="A71" s="181" t="str">
        <f t="shared" ref="A71:A134" si="1">(IF(OR(D71&lt;&gt;0),"A","B"))</f>
        <v>A</v>
      </c>
      <c r="B71" s="188" t="s">
        <v>121</v>
      </c>
      <c r="C71" s="188" t="s">
        <v>100</v>
      </c>
      <c r="D71" s="189">
        <v>286000</v>
      </c>
      <c r="E71" s="189">
        <v>86000</v>
      </c>
      <c r="F71" s="189">
        <v>74000</v>
      </c>
      <c r="G71" s="189">
        <v>63000</v>
      </c>
      <c r="H71" s="189">
        <v>63000</v>
      </c>
    </row>
    <row r="72" spans="1:8">
      <c r="A72" s="181" t="str">
        <f t="shared" si="1"/>
        <v>A</v>
      </c>
      <c r="B72" s="188" t="s">
        <v>121</v>
      </c>
      <c r="C72" s="188" t="s">
        <v>101</v>
      </c>
      <c r="D72" s="189">
        <v>157200</v>
      </c>
      <c r="E72" s="189">
        <v>60000</v>
      </c>
      <c r="F72" s="189">
        <v>50000</v>
      </c>
      <c r="G72" s="189">
        <v>25000</v>
      </c>
      <c r="H72" s="189">
        <v>22200</v>
      </c>
    </row>
    <row r="73" spans="1:8">
      <c r="A73" s="181" t="str">
        <f t="shared" si="1"/>
        <v>A</v>
      </c>
      <c r="B73" s="188" t="s">
        <v>121</v>
      </c>
      <c r="C73" s="188" t="s">
        <v>105</v>
      </c>
      <c r="D73" s="189">
        <v>1800</v>
      </c>
      <c r="E73" s="189">
        <v>1800</v>
      </c>
      <c r="F73" s="189">
        <v>0</v>
      </c>
      <c r="G73" s="189">
        <v>0</v>
      </c>
      <c r="H73" s="189">
        <v>0</v>
      </c>
    </row>
    <row r="74" spans="1:8">
      <c r="A74" s="181" t="str">
        <f t="shared" si="1"/>
        <v>A</v>
      </c>
      <c r="B74" s="186" t="s">
        <v>121</v>
      </c>
      <c r="C74" s="186" t="s">
        <v>155</v>
      </c>
      <c r="D74" s="187">
        <v>5000</v>
      </c>
      <c r="E74" s="187">
        <v>5000</v>
      </c>
      <c r="F74" s="187">
        <v>0</v>
      </c>
      <c r="G74" s="187">
        <v>0</v>
      </c>
      <c r="H74" s="187">
        <v>0</v>
      </c>
    </row>
    <row r="75" spans="1:8" ht="30.75" thickBot="1">
      <c r="A75" s="181" t="str">
        <f t="shared" si="1"/>
        <v>A</v>
      </c>
      <c r="B75" s="182" t="s">
        <v>176</v>
      </c>
      <c r="C75" s="183" t="s">
        <v>177</v>
      </c>
      <c r="D75" s="184">
        <v>1000000</v>
      </c>
      <c r="E75" s="184">
        <v>251100</v>
      </c>
      <c r="F75" s="184">
        <v>251500</v>
      </c>
      <c r="G75" s="184">
        <v>251500</v>
      </c>
      <c r="H75" s="184">
        <v>245900</v>
      </c>
    </row>
    <row r="76" spans="1:8" ht="15.75" thickTop="1">
      <c r="A76" s="181" t="str">
        <f t="shared" si="1"/>
        <v>A</v>
      </c>
      <c r="B76" s="186" t="s">
        <v>121</v>
      </c>
      <c r="C76" s="186" t="s">
        <v>99</v>
      </c>
      <c r="D76" s="187">
        <v>984300</v>
      </c>
      <c r="E76" s="187">
        <v>248100</v>
      </c>
      <c r="F76" s="187">
        <v>246500</v>
      </c>
      <c r="G76" s="187">
        <v>246500</v>
      </c>
      <c r="H76" s="187">
        <v>243200</v>
      </c>
    </row>
    <row r="77" spans="1:8">
      <c r="A77" s="181" t="str">
        <f t="shared" si="1"/>
        <v>A</v>
      </c>
      <c r="B77" s="188" t="s">
        <v>121</v>
      </c>
      <c r="C77" s="188" t="s">
        <v>100</v>
      </c>
      <c r="D77" s="189">
        <v>575000</v>
      </c>
      <c r="E77" s="189">
        <v>144000</v>
      </c>
      <c r="F77" s="189">
        <v>144000</v>
      </c>
      <c r="G77" s="189">
        <v>144000</v>
      </c>
      <c r="H77" s="189">
        <v>143000</v>
      </c>
    </row>
    <row r="78" spans="1:8">
      <c r="A78" s="181" t="str">
        <f t="shared" si="1"/>
        <v>A</v>
      </c>
      <c r="B78" s="188" t="s">
        <v>121</v>
      </c>
      <c r="C78" s="188" t="s">
        <v>101</v>
      </c>
      <c r="D78" s="189">
        <v>377700</v>
      </c>
      <c r="E78" s="189">
        <v>95000</v>
      </c>
      <c r="F78" s="189">
        <v>95000</v>
      </c>
      <c r="G78" s="189">
        <v>95000</v>
      </c>
      <c r="H78" s="189">
        <v>92700</v>
      </c>
    </row>
    <row r="79" spans="1:8">
      <c r="A79" s="181" t="str">
        <f t="shared" si="1"/>
        <v>A</v>
      </c>
      <c r="B79" s="188" t="s">
        <v>121</v>
      </c>
      <c r="C79" s="188" t="s">
        <v>104</v>
      </c>
      <c r="D79" s="189">
        <v>30000</v>
      </c>
      <c r="E79" s="189">
        <v>7500</v>
      </c>
      <c r="F79" s="189">
        <v>7500</v>
      </c>
      <c r="G79" s="189">
        <v>7500</v>
      </c>
      <c r="H79" s="189">
        <v>7500</v>
      </c>
    </row>
    <row r="80" spans="1:8">
      <c r="A80" s="181" t="str">
        <f t="shared" si="1"/>
        <v>A</v>
      </c>
      <c r="B80" s="188" t="s">
        <v>121</v>
      </c>
      <c r="C80" s="188" t="s">
        <v>105</v>
      </c>
      <c r="D80" s="189">
        <v>1600</v>
      </c>
      <c r="E80" s="189">
        <v>1600</v>
      </c>
      <c r="F80" s="189">
        <v>0</v>
      </c>
      <c r="G80" s="189">
        <v>0</v>
      </c>
      <c r="H80" s="189">
        <v>0</v>
      </c>
    </row>
    <row r="81" spans="1:8">
      <c r="A81" s="181" t="str">
        <f t="shared" si="1"/>
        <v>A</v>
      </c>
      <c r="B81" s="186" t="s">
        <v>121</v>
      </c>
      <c r="C81" s="186" t="s">
        <v>155</v>
      </c>
      <c r="D81" s="187">
        <v>15700</v>
      </c>
      <c r="E81" s="187">
        <v>3000</v>
      </c>
      <c r="F81" s="187">
        <v>5000</v>
      </c>
      <c r="G81" s="187">
        <v>5000</v>
      </c>
      <c r="H81" s="187">
        <v>2700</v>
      </c>
    </row>
    <row r="82" spans="1:8" ht="15.75" thickBot="1">
      <c r="A82" s="181" t="str">
        <f t="shared" si="1"/>
        <v>A</v>
      </c>
      <c r="B82" s="182" t="s">
        <v>178</v>
      </c>
      <c r="C82" s="183" t="s">
        <v>179</v>
      </c>
      <c r="D82" s="184">
        <v>6250000</v>
      </c>
      <c r="E82" s="184">
        <v>2078000</v>
      </c>
      <c r="F82" s="184">
        <v>1178000</v>
      </c>
      <c r="G82" s="184">
        <v>1359000</v>
      </c>
      <c r="H82" s="184">
        <v>1635000</v>
      </c>
    </row>
    <row r="83" spans="1:8" ht="15.75" thickTop="1">
      <c r="A83" s="181" t="str">
        <f t="shared" si="1"/>
        <v>A</v>
      </c>
      <c r="B83" s="186" t="s">
        <v>121</v>
      </c>
      <c r="C83" s="186" t="s">
        <v>99</v>
      </c>
      <c r="D83" s="187">
        <v>6150000</v>
      </c>
      <c r="E83" s="187">
        <v>2053000</v>
      </c>
      <c r="F83" s="187">
        <v>1153000</v>
      </c>
      <c r="G83" s="187">
        <v>1334000</v>
      </c>
      <c r="H83" s="187">
        <v>1610000</v>
      </c>
    </row>
    <row r="84" spans="1:8">
      <c r="A84" s="181" t="str">
        <f t="shared" si="1"/>
        <v>A</v>
      </c>
      <c r="B84" s="188" t="s">
        <v>121</v>
      </c>
      <c r="C84" s="188" t="s">
        <v>100</v>
      </c>
      <c r="D84" s="189">
        <v>2500000</v>
      </c>
      <c r="E84" s="189">
        <v>625000</v>
      </c>
      <c r="F84" s="189">
        <v>625000</v>
      </c>
      <c r="G84" s="189">
        <v>625000</v>
      </c>
      <c r="H84" s="189">
        <v>625000</v>
      </c>
    </row>
    <row r="85" spans="1:8">
      <c r="A85" s="181" t="str">
        <f t="shared" si="1"/>
        <v>A</v>
      </c>
      <c r="B85" s="188" t="s">
        <v>121</v>
      </c>
      <c r="C85" s="188" t="s">
        <v>101</v>
      </c>
      <c r="D85" s="189">
        <v>3535000</v>
      </c>
      <c r="E85" s="189">
        <v>1400000</v>
      </c>
      <c r="F85" s="189">
        <v>500000</v>
      </c>
      <c r="G85" s="189">
        <v>680000</v>
      </c>
      <c r="H85" s="189">
        <v>955000</v>
      </c>
    </row>
    <row r="86" spans="1:8">
      <c r="A86" s="181" t="str">
        <f t="shared" si="1"/>
        <v>A</v>
      </c>
      <c r="B86" s="188" t="s">
        <v>121</v>
      </c>
      <c r="C86" s="188" t="s">
        <v>104</v>
      </c>
      <c r="D86" s="189">
        <v>100000</v>
      </c>
      <c r="E86" s="189">
        <v>25000</v>
      </c>
      <c r="F86" s="189">
        <v>25000</v>
      </c>
      <c r="G86" s="189">
        <v>25000</v>
      </c>
      <c r="H86" s="189">
        <v>25000</v>
      </c>
    </row>
    <row r="87" spans="1:8">
      <c r="A87" s="181" t="str">
        <f t="shared" si="1"/>
        <v>A</v>
      </c>
      <c r="B87" s="188" t="s">
        <v>121</v>
      </c>
      <c r="C87" s="188" t="s">
        <v>105</v>
      </c>
      <c r="D87" s="189">
        <v>15000</v>
      </c>
      <c r="E87" s="189">
        <v>3000</v>
      </c>
      <c r="F87" s="189">
        <v>3000</v>
      </c>
      <c r="G87" s="189">
        <v>4000</v>
      </c>
      <c r="H87" s="189">
        <v>5000</v>
      </c>
    </row>
    <row r="88" spans="1:8">
      <c r="A88" s="181" t="str">
        <f t="shared" si="1"/>
        <v>A</v>
      </c>
      <c r="B88" s="186" t="s">
        <v>121</v>
      </c>
      <c r="C88" s="186" t="s">
        <v>155</v>
      </c>
      <c r="D88" s="187">
        <v>100000</v>
      </c>
      <c r="E88" s="187">
        <v>25000</v>
      </c>
      <c r="F88" s="187">
        <v>25000</v>
      </c>
      <c r="G88" s="187">
        <v>25000</v>
      </c>
      <c r="H88" s="187">
        <v>25000</v>
      </c>
    </row>
    <row r="89" spans="1:8" ht="15.75" thickBot="1">
      <c r="A89" s="181" t="str">
        <f t="shared" si="1"/>
        <v>A</v>
      </c>
      <c r="B89" s="182" t="s">
        <v>180</v>
      </c>
      <c r="C89" s="183" t="s">
        <v>181</v>
      </c>
      <c r="D89" s="184">
        <v>700000</v>
      </c>
      <c r="E89" s="184">
        <v>176500</v>
      </c>
      <c r="F89" s="184">
        <v>174500</v>
      </c>
      <c r="G89" s="184">
        <v>174500</v>
      </c>
      <c r="H89" s="184">
        <v>174500</v>
      </c>
    </row>
    <row r="90" spans="1:8" ht="15.75" thickTop="1">
      <c r="A90" s="181" t="str">
        <f t="shared" si="1"/>
        <v>A</v>
      </c>
      <c r="B90" s="186" t="s">
        <v>121</v>
      </c>
      <c r="C90" s="186" t="s">
        <v>99</v>
      </c>
      <c r="D90" s="187">
        <v>698000</v>
      </c>
      <c r="E90" s="187">
        <v>174500</v>
      </c>
      <c r="F90" s="187">
        <v>174500</v>
      </c>
      <c r="G90" s="187">
        <v>174500</v>
      </c>
      <c r="H90" s="187">
        <v>174500</v>
      </c>
    </row>
    <row r="91" spans="1:8">
      <c r="A91" s="181" t="str">
        <f t="shared" si="1"/>
        <v>A</v>
      </c>
      <c r="B91" s="188" t="s">
        <v>121</v>
      </c>
      <c r="C91" s="188" t="s">
        <v>100</v>
      </c>
      <c r="D91" s="189">
        <v>505000</v>
      </c>
      <c r="E91" s="189">
        <v>126250</v>
      </c>
      <c r="F91" s="189">
        <v>126250</v>
      </c>
      <c r="G91" s="189">
        <v>126250</v>
      </c>
      <c r="H91" s="189">
        <v>126250</v>
      </c>
    </row>
    <row r="92" spans="1:8">
      <c r="A92" s="181" t="str">
        <f t="shared" si="1"/>
        <v>A</v>
      </c>
      <c r="B92" s="188" t="s">
        <v>121</v>
      </c>
      <c r="C92" s="188" t="s">
        <v>101</v>
      </c>
      <c r="D92" s="189">
        <v>188000</v>
      </c>
      <c r="E92" s="189">
        <v>47000</v>
      </c>
      <c r="F92" s="189">
        <v>47000</v>
      </c>
      <c r="G92" s="189">
        <v>47000</v>
      </c>
      <c r="H92" s="189">
        <v>47000</v>
      </c>
    </row>
    <row r="93" spans="1:8">
      <c r="A93" s="181" t="str">
        <f t="shared" si="1"/>
        <v>A</v>
      </c>
      <c r="B93" s="188" t="s">
        <v>121</v>
      </c>
      <c r="C93" s="188" t="s">
        <v>104</v>
      </c>
      <c r="D93" s="189">
        <v>3000</v>
      </c>
      <c r="E93" s="189">
        <v>750</v>
      </c>
      <c r="F93" s="189">
        <v>750</v>
      </c>
      <c r="G93" s="189">
        <v>750</v>
      </c>
      <c r="H93" s="189">
        <v>750</v>
      </c>
    </row>
    <row r="94" spans="1:8">
      <c r="A94" s="181" t="str">
        <f t="shared" si="1"/>
        <v>A</v>
      </c>
      <c r="B94" s="188" t="s">
        <v>121</v>
      </c>
      <c r="C94" s="188" t="s">
        <v>105</v>
      </c>
      <c r="D94" s="189">
        <v>2000</v>
      </c>
      <c r="E94" s="189">
        <v>500</v>
      </c>
      <c r="F94" s="189">
        <v>500</v>
      </c>
      <c r="G94" s="189">
        <v>500</v>
      </c>
      <c r="H94" s="189">
        <v>500</v>
      </c>
    </row>
    <row r="95" spans="1:8">
      <c r="A95" s="181" t="str">
        <f t="shared" si="1"/>
        <v>A</v>
      </c>
      <c r="B95" s="186" t="s">
        <v>121</v>
      </c>
      <c r="C95" s="186" t="s">
        <v>155</v>
      </c>
      <c r="D95" s="187">
        <v>2000</v>
      </c>
      <c r="E95" s="187">
        <v>2000</v>
      </c>
      <c r="F95" s="187">
        <v>0</v>
      </c>
      <c r="G95" s="187">
        <v>0</v>
      </c>
      <c r="H95" s="187">
        <v>0</v>
      </c>
    </row>
    <row r="96" spans="1:8" ht="15.75" thickBot="1">
      <c r="A96" s="181" t="str">
        <f t="shared" si="1"/>
        <v>A</v>
      </c>
      <c r="B96" s="182" t="s">
        <v>182</v>
      </c>
      <c r="C96" s="183" t="s">
        <v>183</v>
      </c>
      <c r="D96" s="184">
        <v>16000000</v>
      </c>
      <c r="E96" s="184">
        <v>4120000</v>
      </c>
      <c r="F96" s="184">
        <v>4060000</v>
      </c>
      <c r="G96" s="184">
        <v>4050000</v>
      </c>
      <c r="H96" s="184">
        <v>3770000</v>
      </c>
    </row>
    <row r="97" spans="1:8" ht="15.75" thickTop="1">
      <c r="A97" s="181" t="str">
        <f t="shared" si="1"/>
        <v>A</v>
      </c>
      <c r="B97" s="186" t="s">
        <v>121</v>
      </c>
      <c r="C97" s="186" t="s">
        <v>99</v>
      </c>
      <c r="D97" s="187">
        <v>15900000</v>
      </c>
      <c r="E97" s="187">
        <v>4070000</v>
      </c>
      <c r="F97" s="187">
        <v>4040000</v>
      </c>
      <c r="G97" s="187">
        <v>4030000</v>
      </c>
      <c r="H97" s="187">
        <v>3760000</v>
      </c>
    </row>
    <row r="98" spans="1:8">
      <c r="A98" s="181" t="str">
        <f t="shared" si="1"/>
        <v>A</v>
      </c>
      <c r="B98" s="188" t="s">
        <v>121</v>
      </c>
      <c r="C98" s="188" t="s">
        <v>100</v>
      </c>
      <c r="D98" s="189">
        <v>7200000</v>
      </c>
      <c r="E98" s="189">
        <v>1800000</v>
      </c>
      <c r="F98" s="189">
        <v>1800000</v>
      </c>
      <c r="G98" s="189">
        <v>1800000</v>
      </c>
      <c r="H98" s="189">
        <v>1800000</v>
      </c>
    </row>
    <row r="99" spans="1:8">
      <c r="A99" s="181" t="str">
        <f t="shared" si="1"/>
        <v>A</v>
      </c>
      <c r="B99" s="188" t="s">
        <v>121</v>
      </c>
      <c r="C99" s="188" t="s">
        <v>101</v>
      </c>
      <c r="D99" s="189">
        <v>8530000</v>
      </c>
      <c r="E99" s="189">
        <v>2200000</v>
      </c>
      <c r="F99" s="189">
        <v>2200000</v>
      </c>
      <c r="G99" s="189">
        <v>2200000</v>
      </c>
      <c r="H99" s="189">
        <v>1930000</v>
      </c>
    </row>
    <row r="100" spans="1:8">
      <c r="A100" s="181" t="str">
        <f t="shared" si="1"/>
        <v>A</v>
      </c>
      <c r="B100" s="188" t="s">
        <v>121</v>
      </c>
      <c r="C100" s="188" t="s">
        <v>104</v>
      </c>
      <c r="D100" s="189">
        <v>120000</v>
      </c>
      <c r="E100" s="189">
        <v>50000</v>
      </c>
      <c r="F100" s="189">
        <v>30000</v>
      </c>
      <c r="G100" s="189">
        <v>20000</v>
      </c>
      <c r="H100" s="189">
        <v>20000</v>
      </c>
    </row>
    <row r="101" spans="1:8">
      <c r="A101" s="181" t="str">
        <f t="shared" si="1"/>
        <v>A</v>
      </c>
      <c r="B101" s="188" t="s">
        <v>121</v>
      </c>
      <c r="C101" s="188" t="s">
        <v>105</v>
      </c>
      <c r="D101" s="189">
        <v>50000</v>
      </c>
      <c r="E101" s="189">
        <v>20000</v>
      </c>
      <c r="F101" s="189">
        <v>10000</v>
      </c>
      <c r="G101" s="189">
        <v>10000</v>
      </c>
      <c r="H101" s="189">
        <v>10000</v>
      </c>
    </row>
    <row r="102" spans="1:8">
      <c r="A102" s="181" t="str">
        <f t="shared" si="1"/>
        <v>A</v>
      </c>
      <c r="B102" s="186" t="s">
        <v>121</v>
      </c>
      <c r="C102" s="186" t="s">
        <v>155</v>
      </c>
      <c r="D102" s="187">
        <v>100000</v>
      </c>
      <c r="E102" s="187">
        <v>50000</v>
      </c>
      <c r="F102" s="187">
        <v>20000</v>
      </c>
      <c r="G102" s="187">
        <v>20000</v>
      </c>
      <c r="H102" s="187">
        <v>10000</v>
      </c>
    </row>
    <row r="103" spans="1:8" ht="15.75" thickBot="1">
      <c r="A103" s="181" t="str">
        <f t="shared" si="1"/>
        <v>A</v>
      </c>
      <c r="B103" s="182" t="s">
        <v>184</v>
      </c>
      <c r="C103" s="183" t="s">
        <v>183</v>
      </c>
      <c r="D103" s="184">
        <v>16000000</v>
      </c>
      <c r="E103" s="184">
        <v>4120000</v>
      </c>
      <c r="F103" s="184">
        <v>4060000</v>
      </c>
      <c r="G103" s="184">
        <v>4050000</v>
      </c>
      <c r="H103" s="184">
        <v>3770000</v>
      </c>
    </row>
    <row r="104" spans="1:8" ht="15.75" thickTop="1">
      <c r="A104" s="181" t="str">
        <f t="shared" si="1"/>
        <v>A</v>
      </c>
      <c r="B104" s="186" t="s">
        <v>121</v>
      </c>
      <c r="C104" s="186" t="s">
        <v>99</v>
      </c>
      <c r="D104" s="187">
        <v>15900000</v>
      </c>
      <c r="E104" s="187">
        <v>4070000</v>
      </c>
      <c r="F104" s="187">
        <v>4040000</v>
      </c>
      <c r="G104" s="187">
        <v>4030000</v>
      </c>
      <c r="H104" s="187">
        <v>3760000</v>
      </c>
    </row>
    <row r="105" spans="1:8">
      <c r="A105" s="181" t="str">
        <f t="shared" si="1"/>
        <v>A</v>
      </c>
      <c r="B105" s="188" t="s">
        <v>121</v>
      </c>
      <c r="C105" s="188" t="s">
        <v>100</v>
      </c>
      <c r="D105" s="189">
        <v>7200000</v>
      </c>
      <c r="E105" s="189">
        <v>1800000</v>
      </c>
      <c r="F105" s="189">
        <v>1800000</v>
      </c>
      <c r="G105" s="189">
        <v>1800000</v>
      </c>
      <c r="H105" s="189">
        <v>1800000</v>
      </c>
    </row>
    <row r="106" spans="1:8">
      <c r="A106" s="181" t="str">
        <f t="shared" si="1"/>
        <v>A</v>
      </c>
      <c r="B106" s="188" t="s">
        <v>121</v>
      </c>
      <c r="C106" s="188" t="s">
        <v>101</v>
      </c>
      <c r="D106" s="189">
        <v>8530000</v>
      </c>
      <c r="E106" s="189">
        <v>2200000</v>
      </c>
      <c r="F106" s="189">
        <v>2200000</v>
      </c>
      <c r="G106" s="189">
        <v>2200000</v>
      </c>
      <c r="H106" s="189">
        <v>1930000</v>
      </c>
    </row>
    <row r="107" spans="1:8">
      <c r="A107" s="181" t="str">
        <f t="shared" si="1"/>
        <v>A</v>
      </c>
      <c r="B107" s="188" t="s">
        <v>121</v>
      </c>
      <c r="C107" s="188" t="s">
        <v>104</v>
      </c>
      <c r="D107" s="189">
        <v>120000</v>
      </c>
      <c r="E107" s="189">
        <v>50000</v>
      </c>
      <c r="F107" s="189">
        <v>30000</v>
      </c>
      <c r="G107" s="189">
        <v>20000</v>
      </c>
      <c r="H107" s="189">
        <v>20000</v>
      </c>
    </row>
    <row r="108" spans="1:8">
      <c r="A108" s="181" t="str">
        <f t="shared" si="1"/>
        <v>A</v>
      </c>
      <c r="B108" s="188" t="s">
        <v>121</v>
      </c>
      <c r="C108" s="188" t="s">
        <v>105</v>
      </c>
      <c r="D108" s="189">
        <v>50000</v>
      </c>
      <c r="E108" s="189">
        <v>20000</v>
      </c>
      <c r="F108" s="189">
        <v>10000</v>
      </c>
      <c r="G108" s="189">
        <v>10000</v>
      </c>
      <c r="H108" s="189">
        <v>10000</v>
      </c>
    </row>
    <row r="109" spans="1:8">
      <c r="A109" s="181" t="str">
        <f t="shared" si="1"/>
        <v>A</v>
      </c>
      <c r="B109" s="186" t="s">
        <v>121</v>
      </c>
      <c r="C109" s="186" t="s">
        <v>155</v>
      </c>
      <c r="D109" s="187">
        <v>100000</v>
      </c>
      <c r="E109" s="187">
        <v>50000</v>
      </c>
      <c r="F109" s="187">
        <v>20000</v>
      </c>
      <c r="G109" s="187">
        <v>20000</v>
      </c>
      <c r="H109" s="187">
        <v>10000</v>
      </c>
    </row>
    <row r="110" spans="1:8" ht="15.75" thickBot="1">
      <c r="A110" s="181" t="str">
        <f t="shared" si="1"/>
        <v>A</v>
      </c>
      <c r="B110" s="182" t="s">
        <v>185</v>
      </c>
      <c r="C110" s="183" t="s">
        <v>186</v>
      </c>
      <c r="D110" s="184">
        <v>16811000</v>
      </c>
      <c r="E110" s="184">
        <v>4829500</v>
      </c>
      <c r="F110" s="184">
        <v>4773500</v>
      </c>
      <c r="G110" s="184">
        <v>3566500</v>
      </c>
      <c r="H110" s="184">
        <v>3641500</v>
      </c>
    </row>
    <row r="111" spans="1:8" ht="15.75" thickTop="1">
      <c r="A111" s="181" t="str">
        <f t="shared" si="1"/>
        <v>A</v>
      </c>
      <c r="B111" s="186" t="s">
        <v>121</v>
      </c>
      <c r="C111" s="186" t="s">
        <v>99</v>
      </c>
      <c r="D111" s="187">
        <v>16760000</v>
      </c>
      <c r="E111" s="187">
        <v>4778500</v>
      </c>
      <c r="F111" s="187">
        <v>4773500</v>
      </c>
      <c r="G111" s="187">
        <v>3566500</v>
      </c>
      <c r="H111" s="187">
        <v>3641500</v>
      </c>
    </row>
    <row r="112" spans="1:8">
      <c r="A112" s="181" t="str">
        <f t="shared" si="1"/>
        <v>A</v>
      </c>
      <c r="B112" s="188" t="s">
        <v>121</v>
      </c>
      <c r="C112" s="188" t="s">
        <v>100</v>
      </c>
      <c r="D112" s="189">
        <v>13623000</v>
      </c>
      <c r="E112" s="189">
        <v>3448500</v>
      </c>
      <c r="F112" s="189">
        <v>4048500</v>
      </c>
      <c r="G112" s="189">
        <v>3048500</v>
      </c>
      <c r="H112" s="189">
        <v>3077500</v>
      </c>
    </row>
    <row r="113" spans="1:8">
      <c r="A113" s="181" t="str">
        <f t="shared" si="1"/>
        <v>A</v>
      </c>
      <c r="B113" s="188" t="s">
        <v>121</v>
      </c>
      <c r="C113" s="188" t="s">
        <v>101</v>
      </c>
      <c r="D113" s="189">
        <v>2205000</v>
      </c>
      <c r="E113" s="189">
        <v>1025000</v>
      </c>
      <c r="F113" s="189">
        <v>525000</v>
      </c>
      <c r="G113" s="189">
        <v>323000</v>
      </c>
      <c r="H113" s="189">
        <v>332000</v>
      </c>
    </row>
    <row r="114" spans="1:8">
      <c r="A114" s="181" t="str">
        <f t="shared" si="1"/>
        <v>A</v>
      </c>
      <c r="B114" s="188" t="s">
        <v>121</v>
      </c>
      <c r="C114" s="188" t="s">
        <v>15</v>
      </c>
      <c r="D114" s="189">
        <v>5000</v>
      </c>
      <c r="E114" s="189">
        <v>5000</v>
      </c>
      <c r="F114" s="189">
        <v>0</v>
      </c>
      <c r="G114" s="189">
        <v>0</v>
      </c>
      <c r="H114" s="189">
        <v>0</v>
      </c>
    </row>
    <row r="115" spans="1:8">
      <c r="A115" s="181" t="str">
        <f t="shared" si="1"/>
        <v>A</v>
      </c>
      <c r="B115" s="188" t="s">
        <v>121</v>
      </c>
      <c r="C115" s="188" t="s">
        <v>104</v>
      </c>
      <c r="D115" s="189">
        <v>540000</v>
      </c>
      <c r="E115" s="189">
        <v>200000</v>
      </c>
      <c r="F115" s="189">
        <v>100000</v>
      </c>
      <c r="G115" s="189">
        <v>100000</v>
      </c>
      <c r="H115" s="189">
        <v>140000</v>
      </c>
    </row>
    <row r="116" spans="1:8">
      <c r="A116" s="181" t="str">
        <f t="shared" si="1"/>
        <v>A</v>
      </c>
      <c r="B116" s="188" t="s">
        <v>121</v>
      </c>
      <c r="C116" s="188" t="s">
        <v>105</v>
      </c>
      <c r="D116" s="189">
        <v>387000</v>
      </c>
      <c r="E116" s="189">
        <v>100000</v>
      </c>
      <c r="F116" s="189">
        <v>100000</v>
      </c>
      <c r="G116" s="189">
        <v>95000</v>
      </c>
      <c r="H116" s="189">
        <v>92000</v>
      </c>
    </row>
    <row r="117" spans="1:8">
      <c r="A117" s="181" t="str">
        <f t="shared" si="1"/>
        <v>A</v>
      </c>
      <c r="B117" s="186" t="s">
        <v>121</v>
      </c>
      <c r="C117" s="186" t="s">
        <v>155</v>
      </c>
      <c r="D117" s="187">
        <v>51000</v>
      </c>
      <c r="E117" s="187">
        <v>51000</v>
      </c>
      <c r="F117" s="187">
        <v>0</v>
      </c>
      <c r="G117" s="187">
        <v>0</v>
      </c>
      <c r="H117" s="187">
        <v>0</v>
      </c>
    </row>
    <row r="118" spans="1:8" ht="15.75" thickBot="1">
      <c r="A118" s="181" t="str">
        <f t="shared" si="1"/>
        <v>A</v>
      </c>
      <c r="B118" s="182" t="s">
        <v>187</v>
      </c>
      <c r="C118" s="183" t="s">
        <v>188</v>
      </c>
      <c r="D118" s="184">
        <v>16521000</v>
      </c>
      <c r="E118" s="184">
        <v>4756000</v>
      </c>
      <c r="F118" s="184">
        <v>4700000</v>
      </c>
      <c r="G118" s="184">
        <v>3495000</v>
      </c>
      <c r="H118" s="184">
        <v>3570000</v>
      </c>
    </row>
    <row r="119" spans="1:8" ht="15.75" thickTop="1">
      <c r="A119" s="181" t="str">
        <f t="shared" si="1"/>
        <v>A</v>
      </c>
      <c r="B119" s="186" t="s">
        <v>121</v>
      </c>
      <c r="C119" s="186" t="s">
        <v>99</v>
      </c>
      <c r="D119" s="187">
        <v>16470000</v>
      </c>
      <c r="E119" s="187">
        <v>4705000</v>
      </c>
      <c r="F119" s="187">
        <v>4700000</v>
      </c>
      <c r="G119" s="187">
        <v>3495000</v>
      </c>
      <c r="H119" s="187">
        <v>3570000</v>
      </c>
    </row>
    <row r="120" spans="1:8">
      <c r="A120" s="181" t="str">
        <f t="shared" si="1"/>
        <v>A</v>
      </c>
      <c r="B120" s="188" t="s">
        <v>121</v>
      </c>
      <c r="C120" s="188" t="s">
        <v>100</v>
      </c>
      <c r="D120" s="189">
        <v>13429000</v>
      </c>
      <c r="E120" s="189">
        <v>3400000</v>
      </c>
      <c r="F120" s="189">
        <v>4000000</v>
      </c>
      <c r="G120" s="189">
        <v>3000000</v>
      </c>
      <c r="H120" s="189">
        <v>3029000</v>
      </c>
    </row>
    <row r="121" spans="1:8">
      <c r="A121" s="181" t="str">
        <f t="shared" si="1"/>
        <v>A</v>
      </c>
      <c r="B121" s="188" t="s">
        <v>121</v>
      </c>
      <c r="C121" s="188" t="s">
        <v>101</v>
      </c>
      <c r="D121" s="189">
        <v>2109000</v>
      </c>
      <c r="E121" s="189">
        <v>1000000</v>
      </c>
      <c r="F121" s="189">
        <v>500000</v>
      </c>
      <c r="G121" s="189">
        <v>300000</v>
      </c>
      <c r="H121" s="189">
        <v>309000</v>
      </c>
    </row>
    <row r="122" spans="1:8">
      <c r="A122" s="181" t="str">
        <f t="shared" si="1"/>
        <v>A</v>
      </c>
      <c r="B122" s="188" t="s">
        <v>121</v>
      </c>
      <c r="C122" s="188" t="s">
        <v>15</v>
      </c>
      <c r="D122" s="189">
        <v>5000</v>
      </c>
      <c r="E122" s="189">
        <v>5000</v>
      </c>
      <c r="F122" s="189">
        <v>0</v>
      </c>
      <c r="G122" s="189">
        <v>0</v>
      </c>
      <c r="H122" s="189">
        <v>0</v>
      </c>
    </row>
    <row r="123" spans="1:8">
      <c r="A123" s="181" t="str">
        <f t="shared" si="1"/>
        <v>A</v>
      </c>
      <c r="B123" s="188" t="s">
        <v>121</v>
      </c>
      <c r="C123" s="188" t="s">
        <v>104</v>
      </c>
      <c r="D123" s="189">
        <v>540000</v>
      </c>
      <c r="E123" s="189">
        <v>200000</v>
      </c>
      <c r="F123" s="189">
        <v>100000</v>
      </c>
      <c r="G123" s="189">
        <v>100000</v>
      </c>
      <c r="H123" s="189">
        <v>140000</v>
      </c>
    </row>
    <row r="124" spans="1:8">
      <c r="A124" s="181" t="str">
        <f t="shared" si="1"/>
        <v>A</v>
      </c>
      <c r="B124" s="188" t="s">
        <v>121</v>
      </c>
      <c r="C124" s="188" t="s">
        <v>105</v>
      </c>
      <c r="D124" s="189">
        <v>387000</v>
      </c>
      <c r="E124" s="189">
        <v>100000</v>
      </c>
      <c r="F124" s="189">
        <v>100000</v>
      </c>
      <c r="G124" s="189">
        <v>95000</v>
      </c>
      <c r="H124" s="189">
        <v>92000</v>
      </c>
    </row>
    <row r="125" spans="1:8">
      <c r="A125" s="181" t="str">
        <f t="shared" si="1"/>
        <v>A</v>
      </c>
      <c r="B125" s="186" t="s">
        <v>121</v>
      </c>
      <c r="C125" s="186" t="s">
        <v>155</v>
      </c>
      <c r="D125" s="187">
        <v>51000</v>
      </c>
      <c r="E125" s="187">
        <v>51000</v>
      </c>
      <c r="F125" s="187">
        <v>0</v>
      </c>
      <c r="G125" s="187">
        <v>0</v>
      </c>
      <c r="H125" s="187">
        <v>0</v>
      </c>
    </row>
    <row r="126" spans="1:8" ht="30.75" thickBot="1">
      <c r="A126" s="181" t="str">
        <f t="shared" si="1"/>
        <v>A</v>
      </c>
      <c r="B126" s="182" t="s">
        <v>189</v>
      </c>
      <c r="C126" s="183" t="s">
        <v>190</v>
      </c>
      <c r="D126" s="184">
        <v>290000</v>
      </c>
      <c r="E126" s="184">
        <v>73500</v>
      </c>
      <c r="F126" s="184">
        <v>73500</v>
      </c>
      <c r="G126" s="184">
        <v>71500</v>
      </c>
      <c r="H126" s="184">
        <v>71500</v>
      </c>
    </row>
    <row r="127" spans="1:8" ht="15.75" thickTop="1">
      <c r="A127" s="181" t="str">
        <f t="shared" si="1"/>
        <v>A</v>
      </c>
      <c r="B127" s="186" t="s">
        <v>121</v>
      </c>
      <c r="C127" s="186" t="s">
        <v>99</v>
      </c>
      <c r="D127" s="187">
        <v>290000</v>
      </c>
      <c r="E127" s="187">
        <v>73500</v>
      </c>
      <c r="F127" s="187">
        <v>73500</v>
      </c>
      <c r="G127" s="187">
        <v>71500</v>
      </c>
      <c r="H127" s="187">
        <v>71500</v>
      </c>
    </row>
    <row r="128" spans="1:8">
      <c r="A128" s="181" t="str">
        <f t="shared" si="1"/>
        <v>A</v>
      </c>
      <c r="B128" s="188" t="s">
        <v>121</v>
      </c>
      <c r="C128" s="188" t="s">
        <v>100</v>
      </c>
      <c r="D128" s="189">
        <v>194000</v>
      </c>
      <c r="E128" s="189">
        <v>48500</v>
      </c>
      <c r="F128" s="189">
        <v>48500</v>
      </c>
      <c r="G128" s="189">
        <v>48500</v>
      </c>
      <c r="H128" s="189">
        <v>48500</v>
      </c>
    </row>
    <row r="129" spans="1:8">
      <c r="A129" s="181" t="str">
        <f t="shared" si="1"/>
        <v>A</v>
      </c>
      <c r="B129" s="188" t="s">
        <v>121</v>
      </c>
      <c r="C129" s="188" t="s">
        <v>101</v>
      </c>
      <c r="D129" s="189">
        <v>96000</v>
      </c>
      <c r="E129" s="189">
        <v>25000</v>
      </c>
      <c r="F129" s="189">
        <v>25000</v>
      </c>
      <c r="G129" s="189">
        <v>23000</v>
      </c>
      <c r="H129" s="189">
        <v>23000</v>
      </c>
    </row>
    <row r="130" spans="1:8" ht="15.75" thickBot="1">
      <c r="A130" s="181" t="str">
        <f t="shared" si="1"/>
        <v>A</v>
      </c>
      <c r="B130" s="182" t="s">
        <v>191</v>
      </c>
      <c r="C130" s="183" t="s">
        <v>192</v>
      </c>
      <c r="D130" s="184">
        <v>74455800</v>
      </c>
      <c r="E130" s="184">
        <v>8718050</v>
      </c>
      <c r="F130" s="184">
        <v>10440006</v>
      </c>
      <c r="G130" s="184">
        <v>20816522</v>
      </c>
      <c r="H130" s="184">
        <v>34481222</v>
      </c>
    </row>
    <row r="131" spans="1:8" ht="15.75" thickTop="1">
      <c r="A131" s="181" t="str">
        <f t="shared" si="1"/>
        <v>A</v>
      </c>
      <c r="B131" s="186" t="s">
        <v>121</v>
      </c>
      <c r="C131" s="186" t="s">
        <v>99</v>
      </c>
      <c r="D131" s="187">
        <v>73441800</v>
      </c>
      <c r="E131" s="187">
        <v>8565550</v>
      </c>
      <c r="F131" s="187">
        <v>10178506</v>
      </c>
      <c r="G131" s="187">
        <v>20216522</v>
      </c>
      <c r="H131" s="187">
        <v>34481222</v>
      </c>
    </row>
    <row r="132" spans="1:8">
      <c r="A132" s="181" t="str">
        <f t="shared" si="1"/>
        <v>A</v>
      </c>
      <c r="B132" s="188" t="s">
        <v>121</v>
      </c>
      <c r="C132" s="188" t="s">
        <v>100</v>
      </c>
      <c r="D132" s="189">
        <v>31727600</v>
      </c>
      <c r="E132" s="189">
        <v>2467944</v>
      </c>
      <c r="F132" s="189">
        <v>2565468</v>
      </c>
      <c r="G132" s="189">
        <v>7243344</v>
      </c>
      <c r="H132" s="189">
        <v>19450844</v>
      </c>
    </row>
    <row r="133" spans="1:8">
      <c r="A133" s="181" t="str">
        <f t="shared" si="1"/>
        <v>A</v>
      </c>
      <c r="B133" s="188" t="s">
        <v>121</v>
      </c>
      <c r="C133" s="188" t="s">
        <v>101</v>
      </c>
      <c r="D133" s="189">
        <v>14029800</v>
      </c>
      <c r="E133" s="189">
        <v>2434681</v>
      </c>
      <c r="F133" s="189">
        <v>3948113</v>
      </c>
      <c r="G133" s="189">
        <v>3846853</v>
      </c>
      <c r="H133" s="189">
        <v>3800153</v>
      </c>
    </row>
    <row r="134" spans="1:8">
      <c r="A134" s="181" t="str">
        <f t="shared" si="1"/>
        <v>A</v>
      </c>
      <c r="B134" s="188" t="s">
        <v>121</v>
      </c>
      <c r="C134" s="188" t="s">
        <v>15</v>
      </c>
      <c r="D134" s="189">
        <v>6500</v>
      </c>
      <c r="E134" s="189">
        <v>6500</v>
      </c>
      <c r="F134" s="189">
        <v>0</v>
      </c>
      <c r="G134" s="189">
        <v>0</v>
      </c>
      <c r="H134" s="189">
        <v>0</v>
      </c>
    </row>
    <row r="135" spans="1:8">
      <c r="A135" s="181" t="str">
        <f t="shared" ref="A135:A198" si="2">(IF(OR(D135&lt;&gt;0),"A","B"))</f>
        <v>A</v>
      </c>
      <c r="B135" s="188" t="s">
        <v>121</v>
      </c>
      <c r="C135" s="188" t="s">
        <v>104</v>
      </c>
      <c r="D135" s="189">
        <v>653300</v>
      </c>
      <c r="E135" s="189">
        <v>68225</v>
      </c>
      <c r="F135" s="189">
        <v>66225</v>
      </c>
      <c r="G135" s="189">
        <v>125425</v>
      </c>
      <c r="H135" s="189">
        <v>393425</v>
      </c>
    </row>
    <row r="136" spans="1:8">
      <c r="A136" s="181" t="str">
        <f t="shared" si="2"/>
        <v>A</v>
      </c>
      <c r="B136" s="188" t="s">
        <v>121</v>
      </c>
      <c r="C136" s="188" t="s">
        <v>105</v>
      </c>
      <c r="D136" s="189">
        <v>27024600</v>
      </c>
      <c r="E136" s="189">
        <v>3588200</v>
      </c>
      <c r="F136" s="189">
        <v>3598700</v>
      </c>
      <c r="G136" s="189">
        <v>9000900</v>
      </c>
      <c r="H136" s="189">
        <v>10836800</v>
      </c>
    </row>
    <row r="137" spans="1:8">
      <c r="A137" s="181" t="str">
        <f t="shared" si="2"/>
        <v>A</v>
      </c>
      <c r="B137" s="186" t="s">
        <v>121</v>
      </c>
      <c r="C137" s="186" t="s">
        <v>155</v>
      </c>
      <c r="D137" s="187">
        <v>1014000</v>
      </c>
      <c r="E137" s="187">
        <v>152500</v>
      </c>
      <c r="F137" s="187">
        <v>261500</v>
      </c>
      <c r="G137" s="187">
        <v>600000</v>
      </c>
      <c r="H137" s="187">
        <v>0</v>
      </c>
    </row>
    <row r="138" spans="1:8" ht="15.75" thickBot="1">
      <c r="A138" s="181" t="str">
        <f t="shared" si="2"/>
        <v>A</v>
      </c>
      <c r="B138" s="182" t="s">
        <v>193</v>
      </c>
      <c r="C138" s="183" t="s">
        <v>194</v>
      </c>
      <c r="D138" s="184">
        <v>13844300</v>
      </c>
      <c r="E138" s="184">
        <v>3420800</v>
      </c>
      <c r="F138" s="184">
        <v>3587706</v>
      </c>
      <c r="G138" s="184">
        <v>3746732</v>
      </c>
      <c r="H138" s="184">
        <v>3089062</v>
      </c>
    </row>
    <row r="139" spans="1:8" ht="15.75" thickTop="1">
      <c r="A139" s="181" t="str">
        <f t="shared" si="2"/>
        <v>A</v>
      </c>
      <c r="B139" s="186" t="s">
        <v>121</v>
      </c>
      <c r="C139" s="186" t="s">
        <v>99</v>
      </c>
      <c r="D139" s="187">
        <v>12830300</v>
      </c>
      <c r="E139" s="187">
        <v>3268300</v>
      </c>
      <c r="F139" s="187">
        <v>3326206</v>
      </c>
      <c r="G139" s="187">
        <v>3146732</v>
      </c>
      <c r="H139" s="187">
        <v>3089062</v>
      </c>
    </row>
    <row r="140" spans="1:8">
      <c r="A140" s="181" t="str">
        <f t="shared" si="2"/>
        <v>A</v>
      </c>
      <c r="B140" s="188" t="s">
        <v>121</v>
      </c>
      <c r="C140" s="188" t="s">
        <v>100</v>
      </c>
      <c r="D140" s="189">
        <v>9291300</v>
      </c>
      <c r="E140" s="189">
        <v>2298444</v>
      </c>
      <c r="F140" s="189">
        <v>2395968</v>
      </c>
      <c r="G140" s="189">
        <v>2298444</v>
      </c>
      <c r="H140" s="189">
        <v>2298444</v>
      </c>
    </row>
    <row r="141" spans="1:8">
      <c r="A141" s="181" t="str">
        <f t="shared" si="2"/>
        <v>A</v>
      </c>
      <c r="B141" s="188" t="s">
        <v>121</v>
      </c>
      <c r="C141" s="188" t="s">
        <v>101</v>
      </c>
      <c r="D141" s="189">
        <v>3229600</v>
      </c>
      <c r="E141" s="189">
        <v>893881</v>
      </c>
      <c r="F141" s="189">
        <v>848263</v>
      </c>
      <c r="G141" s="189">
        <v>778813</v>
      </c>
      <c r="H141" s="189">
        <v>708643</v>
      </c>
    </row>
    <row r="142" spans="1:8">
      <c r="A142" s="181" t="str">
        <f t="shared" si="2"/>
        <v>A</v>
      </c>
      <c r="B142" s="188" t="s">
        <v>121</v>
      </c>
      <c r="C142" s="188" t="s">
        <v>15</v>
      </c>
      <c r="D142" s="189">
        <v>6500</v>
      </c>
      <c r="E142" s="189">
        <v>6500</v>
      </c>
      <c r="F142" s="189">
        <v>0</v>
      </c>
      <c r="G142" s="189">
        <v>0</v>
      </c>
      <c r="H142" s="189">
        <v>0</v>
      </c>
    </row>
    <row r="143" spans="1:8">
      <c r="A143" s="181" t="str">
        <f t="shared" si="2"/>
        <v>A</v>
      </c>
      <c r="B143" s="188" t="s">
        <v>121</v>
      </c>
      <c r="C143" s="188" t="s">
        <v>104</v>
      </c>
      <c r="D143" s="189">
        <v>242900</v>
      </c>
      <c r="E143" s="189">
        <v>60725</v>
      </c>
      <c r="F143" s="189">
        <v>60725</v>
      </c>
      <c r="G143" s="189">
        <v>60725</v>
      </c>
      <c r="H143" s="189">
        <v>60725</v>
      </c>
    </row>
    <row r="144" spans="1:8">
      <c r="A144" s="181" t="str">
        <f t="shared" si="2"/>
        <v>A</v>
      </c>
      <c r="B144" s="188" t="s">
        <v>121</v>
      </c>
      <c r="C144" s="188" t="s">
        <v>105</v>
      </c>
      <c r="D144" s="189">
        <v>60000</v>
      </c>
      <c r="E144" s="189">
        <v>8750</v>
      </c>
      <c r="F144" s="189">
        <v>21250</v>
      </c>
      <c r="G144" s="189">
        <v>8750</v>
      </c>
      <c r="H144" s="189">
        <v>21250</v>
      </c>
    </row>
    <row r="145" spans="1:8">
      <c r="A145" s="181" t="str">
        <f t="shared" si="2"/>
        <v>A</v>
      </c>
      <c r="B145" s="186" t="s">
        <v>121</v>
      </c>
      <c r="C145" s="186" t="s">
        <v>155</v>
      </c>
      <c r="D145" s="187">
        <v>1014000</v>
      </c>
      <c r="E145" s="187">
        <v>152500</v>
      </c>
      <c r="F145" s="187">
        <v>261500</v>
      </c>
      <c r="G145" s="187">
        <v>600000</v>
      </c>
      <c r="H145" s="187">
        <v>0</v>
      </c>
    </row>
    <row r="146" spans="1:8" ht="30.75" thickBot="1">
      <c r="A146" s="181" t="str">
        <f t="shared" si="2"/>
        <v>A</v>
      </c>
      <c r="B146" s="182" t="s">
        <v>195</v>
      </c>
      <c r="C146" s="183" t="s">
        <v>196</v>
      </c>
      <c r="D146" s="184">
        <v>1270700</v>
      </c>
      <c r="E146" s="184">
        <v>268600</v>
      </c>
      <c r="F146" s="184">
        <v>428800</v>
      </c>
      <c r="G146" s="184">
        <v>345800</v>
      </c>
      <c r="H146" s="184">
        <v>227500</v>
      </c>
    </row>
    <row r="147" spans="1:8" ht="15.75" thickTop="1">
      <c r="A147" s="181" t="str">
        <f t="shared" si="2"/>
        <v>A</v>
      </c>
      <c r="B147" s="186" t="s">
        <v>121</v>
      </c>
      <c r="C147" s="186" t="s">
        <v>99</v>
      </c>
      <c r="D147" s="187">
        <v>1270700</v>
      </c>
      <c r="E147" s="187">
        <v>268600</v>
      </c>
      <c r="F147" s="187">
        <v>428800</v>
      </c>
      <c r="G147" s="187">
        <v>345800</v>
      </c>
      <c r="H147" s="187">
        <v>227500</v>
      </c>
    </row>
    <row r="148" spans="1:8">
      <c r="A148" s="181" t="str">
        <f t="shared" si="2"/>
        <v>A</v>
      </c>
      <c r="B148" s="188" t="s">
        <v>121</v>
      </c>
      <c r="C148" s="188" t="s">
        <v>100</v>
      </c>
      <c r="D148" s="189">
        <v>678000</v>
      </c>
      <c r="E148" s="189">
        <v>169500</v>
      </c>
      <c r="F148" s="189">
        <v>169500</v>
      </c>
      <c r="G148" s="189">
        <v>169500</v>
      </c>
      <c r="H148" s="189">
        <v>169500</v>
      </c>
    </row>
    <row r="149" spans="1:8">
      <c r="A149" s="181" t="str">
        <f t="shared" si="2"/>
        <v>A</v>
      </c>
      <c r="B149" s="188" t="s">
        <v>121</v>
      </c>
      <c r="C149" s="188" t="s">
        <v>101</v>
      </c>
      <c r="D149" s="189">
        <v>565700</v>
      </c>
      <c r="E149" s="189">
        <v>89350</v>
      </c>
      <c r="F149" s="189">
        <v>253550</v>
      </c>
      <c r="G149" s="189">
        <v>170550</v>
      </c>
      <c r="H149" s="189">
        <v>52250</v>
      </c>
    </row>
    <row r="150" spans="1:8">
      <c r="A150" s="181" t="str">
        <f t="shared" si="2"/>
        <v>A</v>
      </c>
      <c r="B150" s="188" t="s">
        <v>121</v>
      </c>
      <c r="C150" s="188" t="s">
        <v>104</v>
      </c>
      <c r="D150" s="189">
        <v>24000</v>
      </c>
      <c r="E150" s="189">
        <v>7500</v>
      </c>
      <c r="F150" s="189">
        <v>5500</v>
      </c>
      <c r="G150" s="189">
        <v>5500</v>
      </c>
      <c r="H150" s="189">
        <v>5500</v>
      </c>
    </row>
    <row r="151" spans="1:8">
      <c r="A151" s="181" t="str">
        <f t="shared" si="2"/>
        <v>A</v>
      </c>
      <c r="B151" s="188" t="s">
        <v>121</v>
      </c>
      <c r="C151" s="188" t="s">
        <v>105</v>
      </c>
      <c r="D151" s="189">
        <v>3000</v>
      </c>
      <c r="E151" s="189">
        <v>2250</v>
      </c>
      <c r="F151" s="189">
        <v>250</v>
      </c>
      <c r="G151" s="189">
        <v>250</v>
      </c>
      <c r="H151" s="189">
        <v>250</v>
      </c>
    </row>
    <row r="152" spans="1:8" ht="30.75" thickBot="1">
      <c r="A152" s="181" t="str">
        <f t="shared" si="2"/>
        <v>A</v>
      </c>
      <c r="B152" s="182" t="s">
        <v>197</v>
      </c>
      <c r="C152" s="183" t="s">
        <v>198</v>
      </c>
      <c r="D152" s="184">
        <v>14308800</v>
      </c>
      <c r="E152" s="184">
        <v>3577200</v>
      </c>
      <c r="F152" s="184">
        <v>3577200</v>
      </c>
      <c r="G152" s="184">
        <v>3577200</v>
      </c>
      <c r="H152" s="184">
        <v>3577200</v>
      </c>
    </row>
    <row r="153" spans="1:8" ht="15.75" thickTop="1">
      <c r="A153" s="181" t="str">
        <f t="shared" si="2"/>
        <v>A</v>
      </c>
      <c r="B153" s="186" t="s">
        <v>121</v>
      </c>
      <c r="C153" s="186" t="s">
        <v>99</v>
      </c>
      <c r="D153" s="187">
        <v>14308800</v>
      </c>
      <c r="E153" s="187">
        <v>3577200</v>
      </c>
      <c r="F153" s="187">
        <v>3577200</v>
      </c>
      <c r="G153" s="187">
        <v>3577200</v>
      </c>
      <c r="H153" s="187">
        <v>3577200</v>
      </c>
    </row>
    <row r="154" spans="1:8">
      <c r="A154" s="181" t="str">
        <f t="shared" si="2"/>
        <v>A</v>
      </c>
      <c r="B154" s="188" t="s">
        <v>121</v>
      </c>
      <c r="C154" s="188" t="s">
        <v>105</v>
      </c>
      <c r="D154" s="189">
        <v>14308800</v>
      </c>
      <c r="E154" s="189">
        <v>3577200</v>
      </c>
      <c r="F154" s="189">
        <v>3577200</v>
      </c>
      <c r="G154" s="189">
        <v>3577200</v>
      </c>
      <c r="H154" s="189">
        <v>3577200</v>
      </c>
    </row>
    <row r="155" spans="1:8" ht="15.75" thickBot="1">
      <c r="A155" s="181" t="str">
        <f t="shared" si="2"/>
        <v>A</v>
      </c>
      <c r="B155" s="182" t="s">
        <v>199</v>
      </c>
      <c r="C155" s="183" t="s">
        <v>200</v>
      </c>
      <c r="D155" s="184">
        <v>9539200</v>
      </c>
      <c r="E155" s="184">
        <v>2384800</v>
      </c>
      <c r="F155" s="184">
        <v>2384800</v>
      </c>
      <c r="G155" s="184">
        <v>2384800</v>
      </c>
      <c r="H155" s="184">
        <v>2384800</v>
      </c>
    </row>
    <row r="156" spans="1:8" ht="15.75" thickTop="1">
      <c r="A156" s="181" t="str">
        <f t="shared" si="2"/>
        <v>A</v>
      </c>
      <c r="B156" s="186" t="s">
        <v>121</v>
      </c>
      <c r="C156" s="186" t="s">
        <v>99</v>
      </c>
      <c r="D156" s="187">
        <v>9539200</v>
      </c>
      <c r="E156" s="187">
        <v>2384800</v>
      </c>
      <c r="F156" s="187">
        <v>2384800</v>
      </c>
      <c r="G156" s="187">
        <v>2384800</v>
      </c>
      <c r="H156" s="187">
        <v>2384800</v>
      </c>
    </row>
    <row r="157" spans="1:8">
      <c r="A157" s="181" t="str">
        <f t="shared" si="2"/>
        <v>A</v>
      </c>
      <c r="B157" s="188" t="s">
        <v>121</v>
      </c>
      <c r="C157" s="188" t="s">
        <v>105</v>
      </c>
      <c r="D157" s="189">
        <v>9539200</v>
      </c>
      <c r="E157" s="189">
        <v>2384800</v>
      </c>
      <c r="F157" s="189">
        <v>2384800</v>
      </c>
      <c r="G157" s="189">
        <v>2384800</v>
      </c>
      <c r="H157" s="189">
        <v>2384800</v>
      </c>
    </row>
    <row r="158" spans="1:8" ht="15.75" thickBot="1">
      <c r="A158" s="181" t="str">
        <f t="shared" si="2"/>
        <v>A</v>
      </c>
      <c r="B158" s="182" t="s">
        <v>201</v>
      </c>
      <c r="C158" s="183" t="s">
        <v>202</v>
      </c>
      <c r="D158" s="184">
        <v>4769600</v>
      </c>
      <c r="E158" s="184">
        <v>1192400</v>
      </c>
      <c r="F158" s="184">
        <v>1192400</v>
      </c>
      <c r="G158" s="184">
        <v>1192400</v>
      </c>
      <c r="H158" s="184">
        <v>1192400</v>
      </c>
    </row>
    <row r="159" spans="1:8" ht="15.75" thickTop="1">
      <c r="A159" s="181" t="str">
        <f t="shared" si="2"/>
        <v>A</v>
      </c>
      <c r="B159" s="186" t="s">
        <v>121</v>
      </c>
      <c r="C159" s="186" t="s">
        <v>99</v>
      </c>
      <c r="D159" s="187">
        <v>4769600</v>
      </c>
      <c r="E159" s="187">
        <v>1192400</v>
      </c>
      <c r="F159" s="187">
        <v>1192400</v>
      </c>
      <c r="G159" s="187">
        <v>1192400</v>
      </c>
      <c r="H159" s="187">
        <v>1192400</v>
      </c>
    </row>
    <row r="160" spans="1:8">
      <c r="A160" s="181" t="str">
        <f t="shared" si="2"/>
        <v>A</v>
      </c>
      <c r="B160" s="188" t="s">
        <v>121</v>
      </c>
      <c r="C160" s="188" t="s">
        <v>105</v>
      </c>
      <c r="D160" s="189">
        <v>4769600</v>
      </c>
      <c r="E160" s="189">
        <v>1192400</v>
      </c>
      <c r="F160" s="189">
        <v>1192400</v>
      </c>
      <c r="G160" s="189">
        <v>1192400</v>
      </c>
      <c r="H160" s="189">
        <v>1192400</v>
      </c>
    </row>
    <row r="161" spans="1:8" ht="15.75" thickBot="1">
      <c r="A161" s="181" t="str">
        <f t="shared" si="2"/>
        <v>A</v>
      </c>
      <c r="B161" s="182" t="s">
        <v>203</v>
      </c>
      <c r="C161" s="183" t="s">
        <v>204</v>
      </c>
      <c r="D161" s="184">
        <v>45032000</v>
      </c>
      <c r="E161" s="184">
        <v>1451450</v>
      </c>
      <c r="F161" s="184">
        <v>2846300</v>
      </c>
      <c r="G161" s="184">
        <v>13146790</v>
      </c>
      <c r="H161" s="184">
        <v>27587460</v>
      </c>
    </row>
    <row r="162" spans="1:8" ht="15.75" thickTop="1">
      <c r="A162" s="181" t="str">
        <f t="shared" si="2"/>
        <v>A</v>
      </c>
      <c r="B162" s="186" t="s">
        <v>121</v>
      </c>
      <c r="C162" s="186" t="s">
        <v>99</v>
      </c>
      <c r="D162" s="187">
        <v>45032000</v>
      </c>
      <c r="E162" s="187">
        <v>1451450</v>
      </c>
      <c r="F162" s="187">
        <v>2846300</v>
      </c>
      <c r="G162" s="187">
        <v>13146790</v>
      </c>
      <c r="H162" s="187">
        <v>27587460</v>
      </c>
    </row>
    <row r="163" spans="1:8">
      <c r="A163" s="181" t="str">
        <f t="shared" si="2"/>
        <v>A</v>
      </c>
      <c r="B163" s="188" t="s">
        <v>121</v>
      </c>
      <c r="C163" s="188" t="s">
        <v>100</v>
      </c>
      <c r="D163" s="189">
        <v>21758300</v>
      </c>
      <c r="E163" s="189">
        <v>0</v>
      </c>
      <c r="F163" s="189">
        <v>0</v>
      </c>
      <c r="G163" s="189">
        <v>4775400</v>
      </c>
      <c r="H163" s="189">
        <v>16982900</v>
      </c>
    </row>
    <row r="164" spans="1:8">
      <c r="A164" s="181" t="str">
        <f t="shared" si="2"/>
        <v>A</v>
      </c>
      <c r="B164" s="188" t="s">
        <v>121</v>
      </c>
      <c r="C164" s="188" t="s">
        <v>101</v>
      </c>
      <c r="D164" s="189">
        <v>10234500</v>
      </c>
      <c r="E164" s="189">
        <v>1451450</v>
      </c>
      <c r="F164" s="189">
        <v>2846300</v>
      </c>
      <c r="G164" s="189">
        <v>2897490</v>
      </c>
      <c r="H164" s="189">
        <v>3039260</v>
      </c>
    </row>
    <row r="165" spans="1:8">
      <c r="A165" s="181" t="str">
        <f t="shared" si="2"/>
        <v>A</v>
      </c>
      <c r="B165" s="188" t="s">
        <v>121</v>
      </c>
      <c r="C165" s="188" t="s">
        <v>104</v>
      </c>
      <c r="D165" s="189">
        <v>386400</v>
      </c>
      <c r="E165" s="189">
        <v>0</v>
      </c>
      <c r="F165" s="189">
        <v>0</v>
      </c>
      <c r="G165" s="189">
        <v>59200</v>
      </c>
      <c r="H165" s="189">
        <v>327200</v>
      </c>
    </row>
    <row r="166" spans="1:8">
      <c r="A166" s="181" t="str">
        <f t="shared" si="2"/>
        <v>A</v>
      </c>
      <c r="B166" s="188" t="s">
        <v>121</v>
      </c>
      <c r="C166" s="188" t="s">
        <v>105</v>
      </c>
      <c r="D166" s="189">
        <v>12652800</v>
      </c>
      <c r="E166" s="189">
        <v>0</v>
      </c>
      <c r="F166" s="189">
        <v>0</v>
      </c>
      <c r="G166" s="189">
        <v>5414700</v>
      </c>
      <c r="H166" s="189">
        <v>7238100</v>
      </c>
    </row>
    <row r="167" spans="1:8" ht="15.75" thickBot="1">
      <c r="A167" s="181" t="str">
        <f t="shared" si="2"/>
        <v>A</v>
      </c>
      <c r="B167" s="182" t="s">
        <v>205</v>
      </c>
      <c r="C167" s="183" t="s">
        <v>204</v>
      </c>
      <c r="D167" s="184">
        <v>34670100</v>
      </c>
      <c r="E167" s="184">
        <v>1451450</v>
      </c>
      <c r="F167" s="184">
        <v>2846300</v>
      </c>
      <c r="G167" s="184">
        <v>10321350</v>
      </c>
      <c r="H167" s="184">
        <v>20051000</v>
      </c>
    </row>
    <row r="168" spans="1:8" ht="15.75" thickTop="1">
      <c r="A168" s="181" t="str">
        <f t="shared" si="2"/>
        <v>A</v>
      </c>
      <c r="B168" s="186" t="s">
        <v>121</v>
      </c>
      <c r="C168" s="186" t="s">
        <v>99</v>
      </c>
      <c r="D168" s="187">
        <v>34670100</v>
      </c>
      <c r="E168" s="187">
        <v>1451450</v>
      </c>
      <c r="F168" s="187">
        <v>2846300</v>
      </c>
      <c r="G168" s="187">
        <v>10321350</v>
      </c>
      <c r="H168" s="187">
        <v>20051000</v>
      </c>
    </row>
    <row r="169" spans="1:8">
      <c r="A169" s="181" t="str">
        <f t="shared" si="2"/>
        <v>A</v>
      </c>
      <c r="B169" s="188" t="s">
        <v>121</v>
      </c>
      <c r="C169" s="188" t="s">
        <v>100</v>
      </c>
      <c r="D169" s="189">
        <v>21551100</v>
      </c>
      <c r="E169" s="189">
        <v>0</v>
      </c>
      <c r="F169" s="189">
        <v>0</v>
      </c>
      <c r="G169" s="189">
        <v>4605900</v>
      </c>
      <c r="H169" s="189">
        <v>16945200</v>
      </c>
    </row>
    <row r="170" spans="1:8">
      <c r="A170" s="181" t="str">
        <f t="shared" si="2"/>
        <v>A</v>
      </c>
      <c r="B170" s="188" t="s">
        <v>121</v>
      </c>
      <c r="C170" s="188" t="s">
        <v>101</v>
      </c>
      <c r="D170" s="189">
        <v>9446600</v>
      </c>
      <c r="E170" s="189">
        <v>1451450</v>
      </c>
      <c r="F170" s="189">
        <v>2846300</v>
      </c>
      <c r="G170" s="189">
        <v>2362250</v>
      </c>
      <c r="H170" s="189">
        <v>2786600</v>
      </c>
    </row>
    <row r="171" spans="1:8">
      <c r="A171" s="181" t="str">
        <f t="shared" si="2"/>
        <v>A</v>
      </c>
      <c r="B171" s="188" t="s">
        <v>121</v>
      </c>
      <c r="C171" s="188" t="s">
        <v>104</v>
      </c>
      <c r="D171" s="189">
        <v>369400</v>
      </c>
      <c r="E171" s="189">
        <v>0</v>
      </c>
      <c r="F171" s="189">
        <v>0</v>
      </c>
      <c r="G171" s="189">
        <v>50200</v>
      </c>
      <c r="H171" s="189">
        <v>319200</v>
      </c>
    </row>
    <row r="172" spans="1:8">
      <c r="A172" s="181" t="str">
        <f t="shared" si="2"/>
        <v>A</v>
      </c>
      <c r="B172" s="188" t="s">
        <v>121</v>
      </c>
      <c r="C172" s="188" t="s">
        <v>105</v>
      </c>
      <c r="D172" s="189">
        <v>3303000</v>
      </c>
      <c r="E172" s="189">
        <v>0</v>
      </c>
      <c r="F172" s="189">
        <v>0</v>
      </c>
      <c r="G172" s="189">
        <v>3303000</v>
      </c>
      <c r="H172" s="189">
        <v>0</v>
      </c>
    </row>
    <row r="173" spans="1:8" ht="15.75" thickBot="1">
      <c r="A173" s="181" t="str">
        <f t="shared" si="2"/>
        <v>A</v>
      </c>
      <c r="B173" s="182" t="s">
        <v>206</v>
      </c>
      <c r="C173" s="183" t="s">
        <v>207</v>
      </c>
      <c r="D173" s="184">
        <v>1012100</v>
      </c>
      <c r="E173" s="184">
        <v>0</v>
      </c>
      <c r="F173" s="184">
        <v>0</v>
      </c>
      <c r="G173" s="184">
        <v>713740</v>
      </c>
      <c r="H173" s="184">
        <v>298360</v>
      </c>
    </row>
    <row r="174" spans="1:8" ht="15.75" thickTop="1">
      <c r="A174" s="181" t="str">
        <f t="shared" si="2"/>
        <v>A</v>
      </c>
      <c r="B174" s="186" t="s">
        <v>121</v>
      </c>
      <c r="C174" s="186" t="s">
        <v>99</v>
      </c>
      <c r="D174" s="187">
        <v>1012100</v>
      </c>
      <c r="E174" s="187">
        <v>0</v>
      </c>
      <c r="F174" s="187">
        <v>0</v>
      </c>
      <c r="G174" s="187">
        <v>713740</v>
      </c>
      <c r="H174" s="187">
        <v>298360</v>
      </c>
    </row>
    <row r="175" spans="1:8">
      <c r="A175" s="181" t="str">
        <f t="shared" si="2"/>
        <v>A</v>
      </c>
      <c r="B175" s="188" t="s">
        <v>121</v>
      </c>
      <c r="C175" s="188" t="s">
        <v>100</v>
      </c>
      <c r="D175" s="189">
        <v>207200</v>
      </c>
      <c r="E175" s="189">
        <v>0</v>
      </c>
      <c r="F175" s="189">
        <v>0</v>
      </c>
      <c r="G175" s="189">
        <v>169500</v>
      </c>
      <c r="H175" s="189">
        <v>37700</v>
      </c>
    </row>
    <row r="176" spans="1:8">
      <c r="A176" s="181" t="str">
        <f t="shared" si="2"/>
        <v>A</v>
      </c>
      <c r="B176" s="188" t="s">
        <v>121</v>
      </c>
      <c r="C176" s="188" t="s">
        <v>101</v>
      </c>
      <c r="D176" s="189">
        <v>787900</v>
      </c>
      <c r="E176" s="189">
        <v>0</v>
      </c>
      <c r="F176" s="189">
        <v>0</v>
      </c>
      <c r="G176" s="189">
        <v>535240</v>
      </c>
      <c r="H176" s="189">
        <v>252660</v>
      </c>
    </row>
    <row r="177" spans="1:8">
      <c r="A177" s="181" t="str">
        <f t="shared" si="2"/>
        <v>A</v>
      </c>
      <c r="B177" s="188" t="s">
        <v>121</v>
      </c>
      <c r="C177" s="188" t="s">
        <v>104</v>
      </c>
      <c r="D177" s="189">
        <v>17000</v>
      </c>
      <c r="E177" s="189">
        <v>0</v>
      </c>
      <c r="F177" s="189">
        <v>0</v>
      </c>
      <c r="G177" s="189">
        <v>9000</v>
      </c>
      <c r="H177" s="189">
        <v>8000</v>
      </c>
    </row>
    <row r="178" spans="1:8" ht="30.75" thickBot="1">
      <c r="A178" s="181" t="str">
        <f t="shared" si="2"/>
        <v>A</v>
      </c>
      <c r="B178" s="182" t="s">
        <v>208</v>
      </c>
      <c r="C178" s="183" t="s">
        <v>209</v>
      </c>
      <c r="D178" s="184">
        <v>2111700</v>
      </c>
      <c r="E178" s="184">
        <v>0</v>
      </c>
      <c r="F178" s="184">
        <v>0</v>
      </c>
      <c r="G178" s="184">
        <v>2111700</v>
      </c>
      <c r="H178" s="184">
        <v>0</v>
      </c>
    </row>
    <row r="179" spans="1:8" ht="15.75" thickTop="1">
      <c r="A179" s="181" t="str">
        <f t="shared" si="2"/>
        <v>A</v>
      </c>
      <c r="B179" s="186" t="s">
        <v>121</v>
      </c>
      <c r="C179" s="186" t="s">
        <v>99</v>
      </c>
      <c r="D179" s="187">
        <v>2111700</v>
      </c>
      <c r="E179" s="187">
        <v>0</v>
      </c>
      <c r="F179" s="187">
        <v>0</v>
      </c>
      <c r="G179" s="187">
        <v>2111700</v>
      </c>
      <c r="H179" s="187">
        <v>0</v>
      </c>
    </row>
    <row r="180" spans="1:8">
      <c r="A180" s="181" t="str">
        <f t="shared" si="2"/>
        <v>A</v>
      </c>
      <c r="B180" s="188" t="s">
        <v>121</v>
      </c>
      <c r="C180" s="188" t="s">
        <v>105</v>
      </c>
      <c r="D180" s="189">
        <v>2111700</v>
      </c>
      <c r="E180" s="189">
        <v>0</v>
      </c>
      <c r="F180" s="189">
        <v>0</v>
      </c>
      <c r="G180" s="189">
        <v>2111700</v>
      </c>
      <c r="H180" s="189">
        <v>0</v>
      </c>
    </row>
    <row r="181" spans="1:8" ht="15.75" thickBot="1">
      <c r="A181" s="181" t="str">
        <f t="shared" si="2"/>
        <v>A</v>
      </c>
      <c r="B181" s="182" t="s">
        <v>210</v>
      </c>
      <c r="C181" s="183" t="s">
        <v>211</v>
      </c>
      <c r="D181" s="184">
        <v>7238100</v>
      </c>
      <c r="E181" s="184">
        <v>0</v>
      </c>
      <c r="F181" s="184">
        <v>0</v>
      </c>
      <c r="G181" s="184">
        <v>0</v>
      </c>
      <c r="H181" s="184">
        <v>7238100</v>
      </c>
    </row>
    <row r="182" spans="1:8" ht="15.75" thickTop="1">
      <c r="A182" s="181" t="str">
        <f t="shared" si="2"/>
        <v>A</v>
      </c>
      <c r="B182" s="186" t="s">
        <v>121</v>
      </c>
      <c r="C182" s="186" t="s">
        <v>99</v>
      </c>
      <c r="D182" s="187">
        <v>7238100</v>
      </c>
      <c r="E182" s="187">
        <v>0</v>
      </c>
      <c r="F182" s="187">
        <v>0</v>
      </c>
      <c r="G182" s="187">
        <v>0</v>
      </c>
      <c r="H182" s="187">
        <v>7238100</v>
      </c>
    </row>
    <row r="183" spans="1:8">
      <c r="A183" s="181" t="str">
        <f t="shared" si="2"/>
        <v>A</v>
      </c>
      <c r="B183" s="188" t="s">
        <v>121</v>
      </c>
      <c r="C183" s="188" t="s">
        <v>105</v>
      </c>
      <c r="D183" s="189">
        <v>7238100</v>
      </c>
      <c r="E183" s="189">
        <v>0</v>
      </c>
      <c r="F183" s="189">
        <v>0</v>
      </c>
      <c r="G183" s="189">
        <v>0</v>
      </c>
      <c r="H183" s="189">
        <v>7238100</v>
      </c>
    </row>
    <row r="184" spans="1:8" ht="15.75" thickBot="1">
      <c r="A184" s="181" t="str">
        <f t="shared" si="2"/>
        <v>A</v>
      </c>
      <c r="B184" s="182" t="s">
        <v>212</v>
      </c>
      <c r="C184" s="183" t="s">
        <v>213</v>
      </c>
      <c r="D184" s="184">
        <v>4250000</v>
      </c>
      <c r="E184" s="184">
        <v>1094500</v>
      </c>
      <c r="F184" s="184">
        <v>1061000</v>
      </c>
      <c r="G184" s="184">
        <v>1060000</v>
      </c>
      <c r="H184" s="184">
        <v>1034500</v>
      </c>
    </row>
    <row r="185" spans="1:8" ht="15.75" thickTop="1">
      <c r="A185" s="181" t="str">
        <f t="shared" si="2"/>
        <v>A</v>
      </c>
      <c r="B185" s="186" t="s">
        <v>121</v>
      </c>
      <c r="C185" s="186" t="s">
        <v>99</v>
      </c>
      <c r="D185" s="187">
        <v>4150000</v>
      </c>
      <c r="E185" s="187">
        <v>1044500</v>
      </c>
      <c r="F185" s="187">
        <v>1036000</v>
      </c>
      <c r="G185" s="187">
        <v>1035000</v>
      </c>
      <c r="H185" s="187">
        <v>1034500</v>
      </c>
    </row>
    <row r="186" spans="1:8">
      <c r="A186" s="181" t="str">
        <f t="shared" si="2"/>
        <v>A</v>
      </c>
      <c r="B186" s="188" t="s">
        <v>121</v>
      </c>
      <c r="C186" s="188" t="s">
        <v>100</v>
      </c>
      <c r="D186" s="189">
        <v>2762000</v>
      </c>
      <c r="E186" s="189">
        <v>690500</v>
      </c>
      <c r="F186" s="189">
        <v>690500</v>
      </c>
      <c r="G186" s="189">
        <v>690500</v>
      </c>
      <c r="H186" s="189">
        <v>690500</v>
      </c>
    </row>
    <row r="187" spans="1:8">
      <c r="A187" s="181" t="str">
        <f t="shared" si="2"/>
        <v>A</v>
      </c>
      <c r="B187" s="188" t="s">
        <v>121</v>
      </c>
      <c r="C187" s="188" t="s">
        <v>101</v>
      </c>
      <c r="D187" s="189">
        <v>1239000</v>
      </c>
      <c r="E187" s="189">
        <v>310000</v>
      </c>
      <c r="F187" s="189">
        <v>310500</v>
      </c>
      <c r="G187" s="189">
        <v>309500</v>
      </c>
      <c r="H187" s="189">
        <v>309000</v>
      </c>
    </row>
    <row r="188" spans="1:8">
      <c r="A188" s="181" t="str">
        <f t="shared" si="2"/>
        <v>A</v>
      </c>
      <c r="B188" s="188" t="s">
        <v>121</v>
      </c>
      <c r="C188" s="188" t="s">
        <v>15</v>
      </c>
      <c r="D188" s="189">
        <v>4000</v>
      </c>
      <c r="E188" s="189">
        <v>4000</v>
      </c>
      <c r="F188" s="189">
        <v>0</v>
      </c>
      <c r="G188" s="189">
        <v>0</v>
      </c>
      <c r="H188" s="189">
        <v>0</v>
      </c>
    </row>
    <row r="189" spans="1:8">
      <c r="A189" s="181" t="str">
        <f t="shared" si="2"/>
        <v>A</v>
      </c>
      <c r="B189" s="188" t="s">
        <v>121</v>
      </c>
      <c r="C189" s="188" t="s">
        <v>104</v>
      </c>
      <c r="D189" s="189">
        <v>5000</v>
      </c>
      <c r="E189" s="189">
        <v>5000</v>
      </c>
      <c r="F189" s="189">
        <v>0</v>
      </c>
      <c r="G189" s="189">
        <v>0</v>
      </c>
      <c r="H189" s="189">
        <v>0</v>
      </c>
    </row>
    <row r="190" spans="1:8">
      <c r="A190" s="181" t="str">
        <f t="shared" si="2"/>
        <v>A</v>
      </c>
      <c r="B190" s="188" t="s">
        <v>121</v>
      </c>
      <c r="C190" s="188" t="s">
        <v>105</v>
      </c>
      <c r="D190" s="189">
        <v>140000</v>
      </c>
      <c r="E190" s="189">
        <v>35000</v>
      </c>
      <c r="F190" s="189">
        <v>35000</v>
      </c>
      <c r="G190" s="189">
        <v>35000</v>
      </c>
      <c r="H190" s="189">
        <v>35000</v>
      </c>
    </row>
    <row r="191" spans="1:8">
      <c r="A191" s="181" t="str">
        <f t="shared" si="2"/>
        <v>A</v>
      </c>
      <c r="B191" s="186" t="s">
        <v>121</v>
      </c>
      <c r="C191" s="186" t="s">
        <v>155</v>
      </c>
      <c r="D191" s="187">
        <v>100000</v>
      </c>
      <c r="E191" s="187">
        <v>50000</v>
      </c>
      <c r="F191" s="187">
        <v>25000</v>
      </c>
      <c r="G191" s="187">
        <v>25000</v>
      </c>
      <c r="H191" s="187">
        <v>0</v>
      </c>
    </row>
    <row r="192" spans="1:8" ht="15.75" thickBot="1">
      <c r="A192" s="181" t="str">
        <f t="shared" si="2"/>
        <v>A</v>
      </c>
      <c r="B192" s="182" t="s">
        <v>214</v>
      </c>
      <c r="C192" s="183" t="s">
        <v>215</v>
      </c>
      <c r="D192" s="184">
        <v>12500000</v>
      </c>
      <c r="E192" s="184">
        <v>3162500</v>
      </c>
      <c r="F192" s="184">
        <v>3152500</v>
      </c>
      <c r="G192" s="184">
        <v>3262500</v>
      </c>
      <c r="H192" s="184">
        <v>2922500</v>
      </c>
    </row>
    <row r="193" spans="1:8" ht="15.75" thickTop="1">
      <c r="A193" s="181" t="str">
        <f t="shared" si="2"/>
        <v>A</v>
      </c>
      <c r="B193" s="186" t="s">
        <v>121</v>
      </c>
      <c r="C193" s="186" t="s">
        <v>99</v>
      </c>
      <c r="D193" s="187">
        <v>12050000</v>
      </c>
      <c r="E193" s="187">
        <v>3112500</v>
      </c>
      <c r="F193" s="187">
        <v>3112500</v>
      </c>
      <c r="G193" s="187">
        <v>2912500</v>
      </c>
      <c r="H193" s="187">
        <v>2912500</v>
      </c>
    </row>
    <row r="194" spans="1:8">
      <c r="A194" s="181" t="str">
        <f t="shared" si="2"/>
        <v>A</v>
      </c>
      <c r="B194" s="188" t="s">
        <v>121</v>
      </c>
      <c r="C194" s="188" t="s">
        <v>100</v>
      </c>
      <c r="D194" s="189">
        <v>8950000</v>
      </c>
      <c r="E194" s="189">
        <v>2237500</v>
      </c>
      <c r="F194" s="189">
        <v>2237500</v>
      </c>
      <c r="G194" s="189">
        <v>2237500</v>
      </c>
      <c r="H194" s="189">
        <v>2237500</v>
      </c>
    </row>
    <row r="195" spans="1:8">
      <c r="A195" s="181" t="str">
        <f t="shared" si="2"/>
        <v>A</v>
      </c>
      <c r="B195" s="188" t="s">
        <v>121</v>
      </c>
      <c r="C195" s="188" t="s">
        <v>101</v>
      </c>
      <c r="D195" s="189">
        <v>2800000</v>
      </c>
      <c r="E195" s="189">
        <v>800000</v>
      </c>
      <c r="F195" s="189">
        <v>800000</v>
      </c>
      <c r="G195" s="189">
        <v>600000</v>
      </c>
      <c r="H195" s="189">
        <v>600000</v>
      </c>
    </row>
    <row r="196" spans="1:8">
      <c r="A196" s="181" t="str">
        <f t="shared" si="2"/>
        <v>A</v>
      </c>
      <c r="B196" s="188" t="s">
        <v>121</v>
      </c>
      <c r="C196" s="188" t="s">
        <v>104</v>
      </c>
      <c r="D196" s="189">
        <v>80000</v>
      </c>
      <c r="E196" s="189">
        <v>20000</v>
      </c>
      <c r="F196" s="189">
        <v>20000</v>
      </c>
      <c r="G196" s="189">
        <v>20000</v>
      </c>
      <c r="H196" s="189">
        <v>20000</v>
      </c>
    </row>
    <row r="197" spans="1:8">
      <c r="A197" s="181" t="str">
        <f t="shared" si="2"/>
        <v>A</v>
      </c>
      <c r="B197" s="188" t="s">
        <v>121</v>
      </c>
      <c r="C197" s="188" t="s">
        <v>105</v>
      </c>
      <c r="D197" s="189">
        <v>220000</v>
      </c>
      <c r="E197" s="189">
        <v>55000</v>
      </c>
      <c r="F197" s="189">
        <v>55000</v>
      </c>
      <c r="G197" s="189">
        <v>55000</v>
      </c>
      <c r="H197" s="189">
        <v>55000</v>
      </c>
    </row>
    <row r="198" spans="1:8">
      <c r="A198" s="181" t="str">
        <f t="shared" si="2"/>
        <v>A</v>
      </c>
      <c r="B198" s="186" t="s">
        <v>121</v>
      </c>
      <c r="C198" s="186" t="s">
        <v>155</v>
      </c>
      <c r="D198" s="187">
        <v>450000</v>
      </c>
      <c r="E198" s="187">
        <v>50000</v>
      </c>
      <c r="F198" s="187">
        <v>40000</v>
      </c>
      <c r="G198" s="187">
        <v>350000</v>
      </c>
      <c r="H198" s="187">
        <v>10000</v>
      </c>
    </row>
    <row r="199" spans="1:8" ht="15.75" thickBot="1">
      <c r="A199" s="181" t="str">
        <f t="shared" ref="A199:A262" si="3">(IF(OR(D199&lt;&gt;0),"A","B"))</f>
        <v>A</v>
      </c>
      <c r="B199" s="182" t="s">
        <v>216</v>
      </c>
      <c r="C199" s="183" t="s">
        <v>217</v>
      </c>
      <c r="D199" s="184">
        <v>74000000</v>
      </c>
      <c r="E199" s="184">
        <v>18467000</v>
      </c>
      <c r="F199" s="184">
        <v>19511000</v>
      </c>
      <c r="G199" s="184">
        <v>23890000</v>
      </c>
      <c r="H199" s="184">
        <v>12132000</v>
      </c>
    </row>
    <row r="200" spans="1:8" ht="15.75" thickTop="1">
      <c r="A200" s="181" t="str">
        <f t="shared" si="3"/>
        <v>A</v>
      </c>
      <c r="B200" s="186" t="s">
        <v>121</v>
      </c>
      <c r="C200" s="186" t="s">
        <v>99</v>
      </c>
      <c r="D200" s="187">
        <v>69622000</v>
      </c>
      <c r="E200" s="187">
        <v>17737000</v>
      </c>
      <c r="F200" s="187">
        <v>17296000</v>
      </c>
      <c r="G200" s="187">
        <v>17275000</v>
      </c>
      <c r="H200" s="187">
        <v>17314000</v>
      </c>
    </row>
    <row r="201" spans="1:8">
      <c r="A201" s="181" t="str">
        <f t="shared" si="3"/>
        <v>A</v>
      </c>
      <c r="B201" s="188" t="s">
        <v>121</v>
      </c>
      <c r="C201" s="188" t="s">
        <v>100</v>
      </c>
      <c r="D201" s="189">
        <v>51561000</v>
      </c>
      <c r="E201" s="189">
        <v>13225000</v>
      </c>
      <c r="F201" s="189">
        <v>12786000</v>
      </c>
      <c r="G201" s="189">
        <v>12775000</v>
      </c>
      <c r="H201" s="189">
        <v>12775000</v>
      </c>
    </row>
    <row r="202" spans="1:8">
      <c r="A202" s="181" t="str">
        <f t="shared" si="3"/>
        <v>A</v>
      </c>
      <c r="B202" s="188" t="s">
        <v>121</v>
      </c>
      <c r="C202" s="188" t="s">
        <v>101</v>
      </c>
      <c r="D202" s="189">
        <v>15708000</v>
      </c>
      <c r="E202" s="189">
        <v>3925000</v>
      </c>
      <c r="F202" s="189">
        <v>3925000</v>
      </c>
      <c r="G202" s="189">
        <v>3925000</v>
      </c>
      <c r="H202" s="189">
        <v>3933000</v>
      </c>
    </row>
    <row r="203" spans="1:8">
      <c r="A203" s="181" t="str">
        <f t="shared" si="3"/>
        <v>A</v>
      </c>
      <c r="B203" s="188" t="s">
        <v>121</v>
      </c>
      <c r="C203" s="188" t="s">
        <v>104</v>
      </c>
      <c r="D203" s="189">
        <v>850000</v>
      </c>
      <c r="E203" s="189">
        <v>224000</v>
      </c>
      <c r="F203" s="189">
        <v>212000</v>
      </c>
      <c r="G203" s="189">
        <v>202000</v>
      </c>
      <c r="H203" s="189">
        <v>212000</v>
      </c>
    </row>
    <row r="204" spans="1:8">
      <c r="A204" s="181" t="str">
        <f t="shared" si="3"/>
        <v>A</v>
      </c>
      <c r="B204" s="188" t="s">
        <v>121</v>
      </c>
      <c r="C204" s="188" t="s">
        <v>105</v>
      </c>
      <c r="D204" s="189">
        <v>1503000</v>
      </c>
      <c r="E204" s="189">
        <v>363000</v>
      </c>
      <c r="F204" s="189">
        <v>373000</v>
      </c>
      <c r="G204" s="189">
        <v>373000</v>
      </c>
      <c r="H204" s="189">
        <v>394000</v>
      </c>
    </row>
    <row r="205" spans="1:8">
      <c r="A205" s="181" t="str">
        <f t="shared" si="3"/>
        <v>A</v>
      </c>
      <c r="B205" s="186" t="s">
        <v>121</v>
      </c>
      <c r="C205" s="186" t="s">
        <v>155</v>
      </c>
      <c r="D205" s="187">
        <v>4378000</v>
      </c>
      <c r="E205" s="187">
        <v>730000</v>
      </c>
      <c r="F205" s="187">
        <v>2215000</v>
      </c>
      <c r="G205" s="187">
        <v>6615000</v>
      </c>
      <c r="H205" s="187">
        <v>-5182000</v>
      </c>
    </row>
    <row r="206" spans="1:8" ht="30.75" thickBot="1">
      <c r="A206" s="181" t="str">
        <f t="shared" si="3"/>
        <v>A</v>
      </c>
      <c r="B206" s="182" t="s">
        <v>218</v>
      </c>
      <c r="C206" s="183" t="s">
        <v>219</v>
      </c>
      <c r="D206" s="184">
        <v>72130000</v>
      </c>
      <c r="E206" s="184">
        <v>18012000</v>
      </c>
      <c r="F206" s="184">
        <v>19030000</v>
      </c>
      <c r="G206" s="184">
        <v>23420000</v>
      </c>
      <c r="H206" s="184">
        <v>11668000</v>
      </c>
    </row>
    <row r="207" spans="1:8" ht="15.75" thickTop="1">
      <c r="A207" s="181" t="str">
        <f t="shared" si="3"/>
        <v>A</v>
      </c>
      <c r="B207" s="186" t="s">
        <v>121</v>
      </c>
      <c r="C207" s="186" t="s">
        <v>99</v>
      </c>
      <c r="D207" s="187">
        <v>67802000</v>
      </c>
      <c r="E207" s="187">
        <v>17292000</v>
      </c>
      <c r="F207" s="187">
        <v>16830000</v>
      </c>
      <c r="G207" s="187">
        <v>16820000</v>
      </c>
      <c r="H207" s="187">
        <v>16860000</v>
      </c>
    </row>
    <row r="208" spans="1:8">
      <c r="A208" s="181" t="str">
        <f t="shared" si="3"/>
        <v>A</v>
      </c>
      <c r="B208" s="188" t="s">
        <v>121</v>
      </c>
      <c r="C208" s="188" t="s">
        <v>100</v>
      </c>
      <c r="D208" s="189">
        <v>50850000</v>
      </c>
      <c r="E208" s="189">
        <v>13050000</v>
      </c>
      <c r="F208" s="189">
        <v>12600000</v>
      </c>
      <c r="G208" s="189">
        <v>12600000</v>
      </c>
      <c r="H208" s="189">
        <v>12600000</v>
      </c>
    </row>
    <row r="209" spans="1:8">
      <c r="A209" s="181" t="str">
        <f t="shared" si="3"/>
        <v>A</v>
      </c>
      <c r="B209" s="188" t="s">
        <v>121</v>
      </c>
      <c r="C209" s="188" t="s">
        <v>101</v>
      </c>
      <c r="D209" s="189">
        <v>15210000</v>
      </c>
      <c r="E209" s="189">
        <v>3800000</v>
      </c>
      <c r="F209" s="189">
        <v>3800000</v>
      </c>
      <c r="G209" s="189">
        <v>3800000</v>
      </c>
      <c r="H209" s="189">
        <v>3810000</v>
      </c>
    </row>
    <row r="210" spans="1:8">
      <c r="A210" s="181" t="str">
        <f t="shared" si="3"/>
        <v>A</v>
      </c>
      <c r="B210" s="188" t="s">
        <v>121</v>
      </c>
      <c r="C210" s="188" t="s">
        <v>104</v>
      </c>
      <c r="D210" s="189">
        <v>830000</v>
      </c>
      <c r="E210" s="189">
        <v>219000</v>
      </c>
      <c r="F210" s="189">
        <v>207000</v>
      </c>
      <c r="G210" s="189">
        <v>197000</v>
      </c>
      <c r="H210" s="189">
        <v>207000</v>
      </c>
    </row>
    <row r="211" spans="1:8">
      <c r="A211" s="181" t="str">
        <f t="shared" si="3"/>
        <v>A</v>
      </c>
      <c r="B211" s="188" t="s">
        <v>121</v>
      </c>
      <c r="C211" s="188" t="s">
        <v>105</v>
      </c>
      <c r="D211" s="189">
        <v>912000</v>
      </c>
      <c r="E211" s="189">
        <v>223000</v>
      </c>
      <c r="F211" s="189">
        <v>223000</v>
      </c>
      <c r="G211" s="189">
        <v>223000</v>
      </c>
      <c r="H211" s="189">
        <v>243000</v>
      </c>
    </row>
    <row r="212" spans="1:8">
      <c r="A212" s="181" t="str">
        <f t="shared" si="3"/>
        <v>A</v>
      </c>
      <c r="B212" s="186" t="s">
        <v>121</v>
      </c>
      <c r="C212" s="186" t="s">
        <v>155</v>
      </c>
      <c r="D212" s="187">
        <v>4328000</v>
      </c>
      <c r="E212" s="187">
        <v>720000</v>
      </c>
      <c r="F212" s="187">
        <v>2200000</v>
      </c>
      <c r="G212" s="187">
        <v>6600000</v>
      </c>
      <c r="H212" s="187">
        <v>-5192000</v>
      </c>
    </row>
    <row r="213" spans="1:8" ht="30.75" thickBot="1">
      <c r="A213" s="181" t="str">
        <f t="shared" si="3"/>
        <v>A</v>
      </c>
      <c r="B213" s="182" t="s">
        <v>220</v>
      </c>
      <c r="C213" s="183" t="s">
        <v>221</v>
      </c>
      <c r="D213" s="184">
        <v>2622000</v>
      </c>
      <c r="E213" s="184">
        <v>672000</v>
      </c>
      <c r="F213" s="184">
        <v>650000</v>
      </c>
      <c r="G213" s="184">
        <v>650000</v>
      </c>
      <c r="H213" s="184">
        <v>650000</v>
      </c>
    </row>
    <row r="214" spans="1:8" ht="15.75" thickTop="1">
      <c r="A214" s="181" t="str">
        <f t="shared" si="3"/>
        <v>A</v>
      </c>
      <c r="B214" s="186" t="s">
        <v>121</v>
      </c>
      <c r="C214" s="186" t="s">
        <v>99</v>
      </c>
      <c r="D214" s="187">
        <v>2602000</v>
      </c>
      <c r="E214" s="187">
        <v>652000</v>
      </c>
      <c r="F214" s="187">
        <v>650000</v>
      </c>
      <c r="G214" s="187">
        <v>650000</v>
      </c>
      <c r="H214" s="187">
        <v>650000</v>
      </c>
    </row>
    <row r="215" spans="1:8">
      <c r="A215" s="181" t="str">
        <f t="shared" si="3"/>
        <v>A</v>
      </c>
      <c r="B215" s="188" t="s">
        <v>121</v>
      </c>
      <c r="C215" s="188" t="s">
        <v>100</v>
      </c>
      <c r="D215" s="189">
        <v>1600000</v>
      </c>
      <c r="E215" s="189">
        <v>400000</v>
      </c>
      <c r="F215" s="189">
        <v>400000</v>
      </c>
      <c r="G215" s="189">
        <v>400000</v>
      </c>
      <c r="H215" s="189">
        <v>400000</v>
      </c>
    </row>
    <row r="216" spans="1:8">
      <c r="A216" s="181" t="str">
        <f t="shared" si="3"/>
        <v>A</v>
      </c>
      <c r="B216" s="188" t="s">
        <v>121</v>
      </c>
      <c r="C216" s="188" t="s">
        <v>101</v>
      </c>
      <c r="D216" s="189">
        <v>960000</v>
      </c>
      <c r="E216" s="189">
        <v>240000</v>
      </c>
      <c r="F216" s="189">
        <v>240000</v>
      </c>
      <c r="G216" s="189">
        <v>240000</v>
      </c>
      <c r="H216" s="189">
        <v>240000</v>
      </c>
    </row>
    <row r="217" spans="1:8">
      <c r="A217" s="181" t="str">
        <f t="shared" si="3"/>
        <v>A</v>
      </c>
      <c r="B217" s="188" t="s">
        <v>121</v>
      </c>
      <c r="C217" s="188" t="s">
        <v>104</v>
      </c>
      <c r="D217" s="189">
        <v>30000</v>
      </c>
      <c r="E217" s="189">
        <v>9000</v>
      </c>
      <c r="F217" s="189">
        <v>7000</v>
      </c>
      <c r="G217" s="189">
        <v>7000</v>
      </c>
      <c r="H217" s="189">
        <v>7000</v>
      </c>
    </row>
    <row r="218" spans="1:8">
      <c r="A218" s="181" t="str">
        <f t="shared" si="3"/>
        <v>A</v>
      </c>
      <c r="B218" s="188" t="s">
        <v>121</v>
      </c>
      <c r="C218" s="188" t="s">
        <v>105</v>
      </c>
      <c r="D218" s="189">
        <v>12000</v>
      </c>
      <c r="E218" s="189">
        <v>3000</v>
      </c>
      <c r="F218" s="189">
        <v>3000</v>
      </c>
      <c r="G218" s="189">
        <v>3000</v>
      </c>
      <c r="H218" s="189">
        <v>3000</v>
      </c>
    </row>
    <row r="219" spans="1:8">
      <c r="A219" s="181" t="str">
        <f t="shared" si="3"/>
        <v>A</v>
      </c>
      <c r="B219" s="186" t="s">
        <v>121</v>
      </c>
      <c r="C219" s="186" t="s">
        <v>155</v>
      </c>
      <c r="D219" s="187">
        <v>20000</v>
      </c>
      <c r="E219" s="187">
        <v>20000</v>
      </c>
      <c r="F219" s="187">
        <v>0</v>
      </c>
      <c r="G219" s="187">
        <v>0</v>
      </c>
      <c r="H219" s="187">
        <v>0</v>
      </c>
    </row>
    <row r="220" spans="1:8" ht="15.75" thickBot="1">
      <c r="A220" s="181" t="str">
        <f t="shared" si="3"/>
        <v>A</v>
      </c>
      <c r="B220" s="182" t="s">
        <v>222</v>
      </c>
      <c r="C220" s="183" t="s">
        <v>217</v>
      </c>
      <c r="D220" s="184">
        <v>69508000</v>
      </c>
      <c r="E220" s="184">
        <v>17340000</v>
      </c>
      <c r="F220" s="184">
        <v>18380000</v>
      </c>
      <c r="G220" s="184">
        <v>22770000</v>
      </c>
      <c r="H220" s="184">
        <v>11018000</v>
      </c>
    </row>
    <row r="221" spans="1:8" ht="15.75" thickTop="1">
      <c r="A221" s="181" t="str">
        <f t="shared" si="3"/>
        <v>A</v>
      </c>
      <c r="B221" s="186" t="s">
        <v>121</v>
      </c>
      <c r="C221" s="186" t="s">
        <v>99</v>
      </c>
      <c r="D221" s="187">
        <v>65200000</v>
      </c>
      <c r="E221" s="187">
        <v>16640000</v>
      </c>
      <c r="F221" s="187">
        <v>16180000</v>
      </c>
      <c r="G221" s="187">
        <v>16170000</v>
      </c>
      <c r="H221" s="187">
        <v>16210000</v>
      </c>
    </row>
    <row r="222" spans="1:8">
      <c r="A222" s="181" t="str">
        <f t="shared" si="3"/>
        <v>A</v>
      </c>
      <c r="B222" s="188" t="s">
        <v>121</v>
      </c>
      <c r="C222" s="188" t="s">
        <v>100</v>
      </c>
      <c r="D222" s="189">
        <v>49250000</v>
      </c>
      <c r="E222" s="189">
        <v>12650000</v>
      </c>
      <c r="F222" s="189">
        <v>12200000</v>
      </c>
      <c r="G222" s="189">
        <v>12200000</v>
      </c>
      <c r="H222" s="189">
        <v>12200000</v>
      </c>
    </row>
    <row r="223" spans="1:8">
      <c r="A223" s="181" t="str">
        <f t="shared" si="3"/>
        <v>A</v>
      </c>
      <c r="B223" s="188" t="s">
        <v>121</v>
      </c>
      <c r="C223" s="188" t="s">
        <v>101</v>
      </c>
      <c r="D223" s="189">
        <v>14250000</v>
      </c>
      <c r="E223" s="189">
        <v>3560000</v>
      </c>
      <c r="F223" s="189">
        <v>3560000</v>
      </c>
      <c r="G223" s="189">
        <v>3560000</v>
      </c>
      <c r="H223" s="189">
        <v>3570000</v>
      </c>
    </row>
    <row r="224" spans="1:8">
      <c r="A224" s="181" t="str">
        <f t="shared" si="3"/>
        <v>A</v>
      </c>
      <c r="B224" s="188" t="s">
        <v>121</v>
      </c>
      <c r="C224" s="188" t="s">
        <v>104</v>
      </c>
      <c r="D224" s="189">
        <v>800000</v>
      </c>
      <c r="E224" s="189">
        <v>210000</v>
      </c>
      <c r="F224" s="189">
        <v>200000</v>
      </c>
      <c r="G224" s="189">
        <v>190000</v>
      </c>
      <c r="H224" s="189">
        <v>200000</v>
      </c>
    </row>
    <row r="225" spans="1:8">
      <c r="A225" s="181" t="str">
        <f t="shared" si="3"/>
        <v>A</v>
      </c>
      <c r="B225" s="188" t="s">
        <v>121</v>
      </c>
      <c r="C225" s="188" t="s">
        <v>105</v>
      </c>
      <c r="D225" s="189">
        <v>900000</v>
      </c>
      <c r="E225" s="189">
        <v>220000</v>
      </c>
      <c r="F225" s="189">
        <v>220000</v>
      </c>
      <c r="G225" s="189">
        <v>220000</v>
      </c>
      <c r="H225" s="189">
        <v>240000</v>
      </c>
    </row>
    <row r="226" spans="1:8">
      <c r="A226" s="181" t="str">
        <f t="shared" si="3"/>
        <v>A</v>
      </c>
      <c r="B226" s="186" t="s">
        <v>121</v>
      </c>
      <c r="C226" s="186" t="s">
        <v>155</v>
      </c>
      <c r="D226" s="187">
        <v>4308000</v>
      </c>
      <c r="E226" s="187">
        <v>700000</v>
      </c>
      <c r="F226" s="187">
        <v>2200000</v>
      </c>
      <c r="G226" s="187">
        <v>6600000</v>
      </c>
      <c r="H226" s="187">
        <v>-5192000</v>
      </c>
    </row>
    <row r="227" spans="1:8" ht="30.75" thickBot="1">
      <c r="A227" s="181" t="str">
        <f t="shared" si="3"/>
        <v>A</v>
      </c>
      <c r="B227" s="182" t="s">
        <v>223</v>
      </c>
      <c r="C227" s="183" t="s">
        <v>224</v>
      </c>
      <c r="D227" s="184">
        <v>1870000</v>
      </c>
      <c r="E227" s="184">
        <v>455000</v>
      </c>
      <c r="F227" s="184">
        <v>481000</v>
      </c>
      <c r="G227" s="184">
        <v>470000</v>
      </c>
      <c r="H227" s="184">
        <v>464000</v>
      </c>
    </row>
    <row r="228" spans="1:8" ht="15.75" thickTop="1">
      <c r="A228" s="181" t="str">
        <f t="shared" si="3"/>
        <v>A</v>
      </c>
      <c r="B228" s="186" t="s">
        <v>121</v>
      </c>
      <c r="C228" s="186" t="s">
        <v>99</v>
      </c>
      <c r="D228" s="187">
        <v>1820000</v>
      </c>
      <c r="E228" s="187">
        <v>445000</v>
      </c>
      <c r="F228" s="187">
        <v>466000</v>
      </c>
      <c r="G228" s="187">
        <v>455000</v>
      </c>
      <c r="H228" s="187">
        <v>454000</v>
      </c>
    </row>
    <row r="229" spans="1:8">
      <c r="A229" s="181" t="str">
        <f t="shared" si="3"/>
        <v>A</v>
      </c>
      <c r="B229" s="188" t="s">
        <v>121</v>
      </c>
      <c r="C229" s="188" t="s">
        <v>100</v>
      </c>
      <c r="D229" s="189">
        <v>711000</v>
      </c>
      <c r="E229" s="189">
        <v>175000</v>
      </c>
      <c r="F229" s="189">
        <v>186000</v>
      </c>
      <c r="G229" s="189">
        <v>175000</v>
      </c>
      <c r="H229" s="189">
        <v>175000</v>
      </c>
    </row>
    <row r="230" spans="1:8">
      <c r="A230" s="181" t="str">
        <f t="shared" si="3"/>
        <v>A</v>
      </c>
      <c r="B230" s="188" t="s">
        <v>121</v>
      </c>
      <c r="C230" s="188" t="s">
        <v>101</v>
      </c>
      <c r="D230" s="189">
        <v>498000</v>
      </c>
      <c r="E230" s="189">
        <v>125000</v>
      </c>
      <c r="F230" s="189">
        <v>125000</v>
      </c>
      <c r="G230" s="189">
        <v>125000</v>
      </c>
      <c r="H230" s="189">
        <v>123000</v>
      </c>
    </row>
    <row r="231" spans="1:8">
      <c r="A231" s="181" t="str">
        <f t="shared" si="3"/>
        <v>A</v>
      </c>
      <c r="B231" s="188" t="s">
        <v>121</v>
      </c>
      <c r="C231" s="188" t="s">
        <v>104</v>
      </c>
      <c r="D231" s="189">
        <v>20000</v>
      </c>
      <c r="E231" s="189">
        <v>5000</v>
      </c>
      <c r="F231" s="189">
        <v>5000</v>
      </c>
      <c r="G231" s="189">
        <v>5000</v>
      </c>
      <c r="H231" s="189">
        <v>5000</v>
      </c>
    </row>
    <row r="232" spans="1:8">
      <c r="A232" s="181" t="str">
        <f t="shared" si="3"/>
        <v>A</v>
      </c>
      <c r="B232" s="188" t="s">
        <v>121</v>
      </c>
      <c r="C232" s="188" t="s">
        <v>105</v>
      </c>
      <c r="D232" s="189">
        <v>591000</v>
      </c>
      <c r="E232" s="189">
        <v>140000</v>
      </c>
      <c r="F232" s="189">
        <v>150000</v>
      </c>
      <c r="G232" s="189">
        <v>150000</v>
      </c>
      <c r="H232" s="189">
        <v>151000</v>
      </c>
    </row>
    <row r="233" spans="1:8">
      <c r="A233" s="181" t="str">
        <f t="shared" si="3"/>
        <v>A</v>
      </c>
      <c r="B233" s="186" t="s">
        <v>121</v>
      </c>
      <c r="C233" s="186" t="s">
        <v>155</v>
      </c>
      <c r="D233" s="187">
        <v>50000</v>
      </c>
      <c r="E233" s="187">
        <v>10000</v>
      </c>
      <c r="F233" s="187">
        <v>15000</v>
      </c>
      <c r="G233" s="187">
        <v>15000</v>
      </c>
      <c r="H233" s="187">
        <v>10000</v>
      </c>
    </row>
    <row r="234" spans="1:8" ht="15.75" thickBot="1">
      <c r="A234" s="181" t="str">
        <f t="shared" si="3"/>
        <v>A</v>
      </c>
      <c r="B234" s="182" t="s">
        <v>225</v>
      </c>
      <c r="C234" s="183" t="s">
        <v>226</v>
      </c>
      <c r="D234" s="184">
        <v>6500000</v>
      </c>
      <c r="E234" s="184">
        <v>1835000</v>
      </c>
      <c r="F234" s="184">
        <v>1835000</v>
      </c>
      <c r="G234" s="184">
        <v>1535000</v>
      </c>
      <c r="H234" s="184">
        <v>1295000</v>
      </c>
    </row>
    <row r="235" spans="1:8" ht="15.75" thickTop="1">
      <c r="A235" s="181" t="str">
        <f t="shared" si="3"/>
        <v>A</v>
      </c>
      <c r="B235" s="186" t="s">
        <v>121</v>
      </c>
      <c r="C235" s="186" t="s">
        <v>99</v>
      </c>
      <c r="D235" s="187">
        <v>5140000</v>
      </c>
      <c r="E235" s="187">
        <v>1335000</v>
      </c>
      <c r="F235" s="187">
        <v>1335000</v>
      </c>
      <c r="G235" s="187">
        <v>1335000</v>
      </c>
      <c r="H235" s="187">
        <v>1135000</v>
      </c>
    </row>
    <row r="236" spans="1:8">
      <c r="A236" s="181" t="str">
        <f t="shared" si="3"/>
        <v>A</v>
      </c>
      <c r="B236" s="188" t="s">
        <v>121</v>
      </c>
      <c r="C236" s="188" t="s">
        <v>100</v>
      </c>
      <c r="D236" s="189">
        <v>2900000</v>
      </c>
      <c r="E236" s="189">
        <v>725000</v>
      </c>
      <c r="F236" s="189">
        <v>725000</v>
      </c>
      <c r="G236" s="189">
        <v>725000</v>
      </c>
      <c r="H236" s="189">
        <v>725000</v>
      </c>
    </row>
    <row r="237" spans="1:8">
      <c r="A237" s="181" t="str">
        <f t="shared" si="3"/>
        <v>A</v>
      </c>
      <c r="B237" s="188" t="s">
        <v>121</v>
      </c>
      <c r="C237" s="188" t="s">
        <v>101</v>
      </c>
      <c r="D237" s="189">
        <v>2200000</v>
      </c>
      <c r="E237" s="189">
        <v>600000</v>
      </c>
      <c r="F237" s="189">
        <v>600000</v>
      </c>
      <c r="G237" s="189">
        <v>600000</v>
      </c>
      <c r="H237" s="189">
        <v>400000</v>
      </c>
    </row>
    <row r="238" spans="1:8">
      <c r="A238" s="181" t="str">
        <f t="shared" si="3"/>
        <v>A</v>
      </c>
      <c r="B238" s="188" t="s">
        <v>121</v>
      </c>
      <c r="C238" s="188" t="s">
        <v>104</v>
      </c>
      <c r="D238" s="189">
        <v>20000</v>
      </c>
      <c r="E238" s="189">
        <v>5000</v>
      </c>
      <c r="F238" s="189">
        <v>5000</v>
      </c>
      <c r="G238" s="189">
        <v>5000</v>
      </c>
      <c r="H238" s="189">
        <v>5000</v>
      </c>
    </row>
    <row r="239" spans="1:8">
      <c r="A239" s="181" t="str">
        <f t="shared" si="3"/>
        <v>A</v>
      </c>
      <c r="B239" s="188" t="s">
        <v>121</v>
      </c>
      <c r="C239" s="188" t="s">
        <v>105</v>
      </c>
      <c r="D239" s="189">
        <v>20000</v>
      </c>
      <c r="E239" s="189">
        <v>5000</v>
      </c>
      <c r="F239" s="189">
        <v>5000</v>
      </c>
      <c r="G239" s="189">
        <v>5000</v>
      </c>
      <c r="H239" s="189">
        <v>5000</v>
      </c>
    </row>
    <row r="240" spans="1:8">
      <c r="A240" s="181" t="str">
        <f t="shared" si="3"/>
        <v>A</v>
      </c>
      <c r="B240" s="186" t="s">
        <v>121</v>
      </c>
      <c r="C240" s="186" t="s">
        <v>155</v>
      </c>
      <c r="D240" s="187">
        <v>1360000</v>
      </c>
      <c r="E240" s="187">
        <v>500000</v>
      </c>
      <c r="F240" s="187">
        <v>500000</v>
      </c>
      <c r="G240" s="187">
        <v>200000</v>
      </c>
      <c r="H240" s="187">
        <v>160000</v>
      </c>
    </row>
    <row r="241" spans="1:8" ht="60.75" thickBot="1">
      <c r="A241" s="181" t="str">
        <f t="shared" si="3"/>
        <v>A</v>
      </c>
      <c r="B241" s="182" t="s">
        <v>227</v>
      </c>
      <c r="C241" s="183" t="s">
        <v>228</v>
      </c>
      <c r="D241" s="184">
        <v>890000</v>
      </c>
      <c r="E241" s="184">
        <v>225000</v>
      </c>
      <c r="F241" s="184">
        <v>221000</v>
      </c>
      <c r="G241" s="184">
        <v>219000</v>
      </c>
      <c r="H241" s="184">
        <v>225000</v>
      </c>
    </row>
    <row r="242" spans="1:8" ht="15.75" thickTop="1">
      <c r="A242" s="181" t="str">
        <f t="shared" si="3"/>
        <v>A</v>
      </c>
      <c r="B242" s="186" t="s">
        <v>121</v>
      </c>
      <c r="C242" s="186" t="s">
        <v>99</v>
      </c>
      <c r="D242" s="187">
        <v>885000</v>
      </c>
      <c r="E242" s="187">
        <v>220000</v>
      </c>
      <c r="F242" s="187">
        <v>221000</v>
      </c>
      <c r="G242" s="187">
        <v>219000</v>
      </c>
      <c r="H242" s="187">
        <v>225000</v>
      </c>
    </row>
    <row r="243" spans="1:8">
      <c r="A243" s="181" t="str">
        <f t="shared" si="3"/>
        <v>A</v>
      </c>
      <c r="B243" s="188" t="s">
        <v>121</v>
      </c>
      <c r="C243" s="188" t="s">
        <v>100</v>
      </c>
      <c r="D243" s="189">
        <v>600000</v>
      </c>
      <c r="E243" s="189">
        <v>150000</v>
      </c>
      <c r="F243" s="189">
        <v>150000</v>
      </c>
      <c r="G243" s="189">
        <v>150000</v>
      </c>
      <c r="H243" s="189">
        <v>150000</v>
      </c>
    </row>
    <row r="244" spans="1:8">
      <c r="A244" s="181" t="str">
        <f t="shared" si="3"/>
        <v>A</v>
      </c>
      <c r="B244" s="188" t="s">
        <v>121</v>
      </c>
      <c r="C244" s="188" t="s">
        <v>101</v>
      </c>
      <c r="D244" s="189">
        <v>275000</v>
      </c>
      <c r="E244" s="189">
        <v>68000</v>
      </c>
      <c r="F244" s="189">
        <v>69000</v>
      </c>
      <c r="G244" s="189">
        <v>68000</v>
      </c>
      <c r="H244" s="189">
        <v>70000</v>
      </c>
    </row>
    <row r="245" spans="1:8">
      <c r="A245" s="181" t="str">
        <f t="shared" si="3"/>
        <v>A</v>
      </c>
      <c r="B245" s="188" t="s">
        <v>121</v>
      </c>
      <c r="C245" s="188" t="s">
        <v>104</v>
      </c>
      <c r="D245" s="189">
        <v>5000</v>
      </c>
      <c r="E245" s="189">
        <v>1000</v>
      </c>
      <c r="F245" s="189">
        <v>1000</v>
      </c>
      <c r="G245" s="189">
        <v>0</v>
      </c>
      <c r="H245" s="189">
        <v>3000</v>
      </c>
    </row>
    <row r="246" spans="1:8">
      <c r="A246" s="181" t="str">
        <f t="shared" si="3"/>
        <v>A</v>
      </c>
      <c r="B246" s="188" t="s">
        <v>121</v>
      </c>
      <c r="C246" s="188" t="s">
        <v>105</v>
      </c>
      <c r="D246" s="189">
        <v>5000</v>
      </c>
      <c r="E246" s="189">
        <v>1000</v>
      </c>
      <c r="F246" s="189">
        <v>1000</v>
      </c>
      <c r="G246" s="189">
        <v>1000</v>
      </c>
      <c r="H246" s="189">
        <v>2000</v>
      </c>
    </row>
    <row r="247" spans="1:8">
      <c r="A247" s="181" t="str">
        <f t="shared" si="3"/>
        <v>A</v>
      </c>
      <c r="B247" s="186" t="s">
        <v>121</v>
      </c>
      <c r="C247" s="186" t="s">
        <v>155</v>
      </c>
      <c r="D247" s="187">
        <v>5000</v>
      </c>
      <c r="E247" s="187">
        <v>5000</v>
      </c>
      <c r="F247" s="187">
        <v>0</v>
      </c>
      <c r="G247" s="187">
        <v>0</v>
      </c>
      <c r="H247" s="187">
        <v>0</v>
      </c>
    </row>
    <row r="248" spans="1:8" ht="30.75" thickBot="1">
      <c r="A248" s="181" t="str">
        <f t="shared" si="3"/>
        <v>A</v>
      </c>
      <c r="B248" s="182" t="s">
        <v>229</v>
      </c>
      <c r="C248" s="183" t="s">
        <v>230</v>
      </c>
      <c r="D248" s="184">
        <v>680000</v>
      </c>
      <c r="E248" s="184">
        <v>161000</v>
      </c>
      <c r="F248" s="184">
        <v>166000</v>
      </c>
      <c r="G248" s="184">
        <v>163000</v>
      </c>
      <c r="H248" s="184">
        <v>190000</v>
      </c>
    </row>
    <row r="249" spans="1:8" ht="15.75" thickTop="1">
      <c r="A249" s="181" t="str">
        <f t="shared" si="3"/>
        <v>A</v>
      </c>
      <c r="B249" s="186" t="s">
        <v>121</v>
      </c>
      <c r="C249" s="186" t="s">
        <v>99</v>
      </c>
      <c r="D249" s="187">
        <v>675000</v>
      </c>
      <c r="E249" s="187">
        <v>160000</v>
      </c>
      <c r="F249" s="187">
        <v>165000</v>
      </c>
      <c r="G249" s="187">
        <v>160000</v>
      </c>
      <c r="H249" s="187">
        <v>190000</v>
      </c>
    </row>
    <row r="250" spans="1:8">
      <c r="A250" s="181" t="str">
        <f t="shared" si="3"/>
        <v>A</v>
      </c>
      <c r="B250" s="188" t="s">
        <v>121</v>
      </c>
      <c r="C250" s="188" t="s">
        <v>100</v>
      </c>
      <c r="D250" s="189">
        <v>450000</v>
      </c>
      <c r="E250" s="189">
        <v>108000</v>
      </c>
      <c r="F250" s="189">
        <v>108000</v>
      </c>
      <c r="G250" s="189">
        <v>108000</v>
      </c>
      <c r="H250" s="189">
        <v>126000</v>
      </c>
    </row>
    <row r="251" spans="1:8">
      <c r="A251" s="181" t="str">
        <f t="shared" si="3"/>
        <v>A</v>
      </c>
      <c r="B251" s="188" t="s">
        <v>121</v>
      </c>
      <c r="C251" s="188" t="s">
        <v>101</v>
      </c>
      <c r="D251" s="189">
        <v>220000</v>
      </c>
      <c r="E251" s="189">
        <v>51000</v>
      </c>
      <c r="F251" s="189">
        <v>55000</v>
      </c>
      <c r="G251" s="189">
        <v>51000</v>
      </c>
      <c r="H251" s="189">
        <v>63000</v>
      </c>
    </row>
    <row r="252" spans="1:8">
      <c r="A252" s="181" t="str">
        <f t="shared" si="3"/>
        <v>A</v>
      </c>
      <c r="B252" s="188" t="s">
        <v>121</v>
      </c>
      <c r="C252" s="188" t="s">
        <v>104</v>
      </c>
      <c r="D252" s="189">
        <v>5000</v>
      </c>
      <c r="E252" s="189">
        <v>1000</v>
      </c>
      <c r="F252" s="189">
        <v>2000</v>
      </c>
      <c r="G252" s="189">
        <v>1000</v>
      </c>
      <c r="H252" s="189">
        <v>1000</v>
      </c>
    </row>
    <row r="253" spans="1:8">
      <c r="A253" s="181" t="str">
        <f t="shared" si="3"/>
        <v>A</v>
      </c>
      <c r="B253" s="186" t="s">
        <v>121</v>
      </c>
      <c r="C253" s="186" t="s">
        <v>155</v>
      </c>
      <c r="D253" s="187">
        <v>5000</v>
      </c>
      <c r="E253" s="187">
        <v>1000</v>
      </c>
      <c r="F253" s="187">
        <v>1000</v>
      </c>
      <c r="G253" s="187">
        <v>3000</v>
      </c>
      <c r="H253" s="187">
        <v>0</v>
      </c>
    </row>
    <row r="254" spans="1:8" ht="75.75" thickBot="1">
      <c r="A254" s="181" t="str">
        <f t="shared" si="3"/>
        <v>A</v>
      </c>
      <c r="B254" s="182" t="s">
        <v>231</v>
      </c>
      <c r="C254" s="183" t="s">
        <v>232</v>
      </c>
      <c r="D254" s="184">
        <v>790000</v>
      </c>
      <c r="E254" s="184">
        <v>211300</v>
      </c>
      <c r="F254" s="184">
        <v>205300</v>
      </c>
      <c r="G254" s="184">
        <v>189200</v>
      </c>
      <c r="H254" s="184">
        <v>184200</v>
      </c>
    </row>
    <row r="255" spans="1:8" ht="15.75" thickTop="1">
      <c r="A255" s="181" t="str">
        <f t="shared" si="3"/>
        <v>A</v>
      </c>
      <c r="B255" s="186" t="s">
        <v>121</v>
      </c>
      <c r="C255" s="186" t="s">
        <v>99</v>
      </c>
      <c r="D255" s="187">
        <v>780000</v>
      </c>
      <c r="E255" s="187">
        <v>204300</v>
      </c>
      <c r="F255" s="187">
        <v>204300</v>
      </c>
      <c r="G255" s="187">
        <v>188200</v>
      </c>
      <c r="H255" s="187">
        <v>183200</v>
      </c>
    </row>
    <row r="256" spans="1:8">
      <c r="A256" s="181" t="str">
        <f t="shared" si="3"/>
        <v>A</v>
      </c>
      <c r="B256" s="188" t="s">
        <v>121</v>
      </c>
      <c r="C256" s="188" t="s">
        <v>100</v>
      </c>
      <c r="D256" s="189">
        <v>545000</v>
      </c>
      <c r="E256" s="189">
        <v>136300</v>
      </c>
      <c r="F256" s="189">
        <v>136300</v>
      </c>
      <c r="G256" s="189">
        <v>136200</v>
      </c>
      <c r="H256" s="189">
        <v>136200</v>
      </c>
    </row>
    <row r="257" spans="1:8">
      <c r="A257" s="181" t="str">
        <f t="shared" si="3"/>
        <v>A</v>
      </c>
      <c r="B257" s="188" t="s">
        <v>121</v>
      </c>
      <c r="C257" s="188" t="s">
        <v>101</v>
      </c>
      <c r="D257" s="189">
        <v>227000</v>
      </c>
      <c r="E257" s="189">
        <v>65000</v>
      </c>
      <c r="F257" s="189">
        <v>65000</v>
      </c>
      <c r="G257" s="189">
        <v>50000</v>
      </c>
      <c r="H257" s="189">
        <v>47000</v>
      </c>
    </row>
    <row r="258" spans="1:8">
      <c r="A258" s="181" t="str">
        <f t="shared" si="3"/>
        <v>A</v>
      </c>
      <c r="B258" s="188" t="s">
        <v>121</v>
      </c>
      <c r="C258" s="188" t="s">
        <v>104</v>
      </c>
      <c r="D258" s="189">
        <v>5000</v>
      </c>
      <c r="E258" s="189">
        <v>2000</v>
      </c>
      <c r="F258" s="189">
        <v>2000</v>
      </c>
      <c r="G258" s="189">
        <v>1000</v>
      </c>
      <c r="H258" s="189">
        <v>0</v>
      </c>
    </row>
    <row r="259" spans="1:8">
      <c r="A259" s="181" t="str">
        <f t="shared" si="3"/>
        <v>A</v>
      </c>
      <c r="B259" s="188" t="s">
        <v>121</v>
      </c>
      <c r="C259" s="188" t="s">
        <v>105</v>
      </c>
      <c r="D259" s="189">
        <v>3000</v>
      </c>
      <c r="E259" s="189">
        <v>1000</v>
      </c>
      <c r="F259" s="189">
        <v>1000</v>
      </c>
      <c r="G259" s="189">
        <v>1000</v>
      </c>
      <c r="H259" s="189">
        <v>0</v>
      </c>
    </row>
    <row r="260" spans="1:8">
      <c r="A260" s="181" t="str">
        <f t="shared" si="3"/>
        <v>A</v>
      </c>
      <c r="B260" s="186" t="s">
        <v>121</v>
      </c>
      <c r="C260" s="186" t="s">
        <v>155</v>
      </c>
      <c r="D260" s="187">
        <v>10000</v>
      </c>
      <c r="E260" s="187">
        <v>7000</v>
      </c>
      <c r="F260" s="187">
        <v>1000</v>
      </c>
      <c r="G260" s="187">
        <v>1000</v>
      </c>
      <c r="H260" s="187">
        <v>1000</v>
      </c>
    </row>
    <row r="261" spans="1:8" ht="45.75" thickBot="1">
      <c r="A261" s="181" t="str">
        <f t="shared" si="3"/>
        <v>A</v>
      </c>
      <c r="B261" s="182" t="s">
        <v>233</v>
      </c>
      <c r="C261" s="183" t="s">
        <v>234</v>
      </c>
      <c r="D261" s="184">
        <v>760000</v>
      </c>
      <c r="E261" s="184">
        <v>191000</v>
      </c>
      <c r="F261" s="184">
        <v>193000</v>
      </c>
      <c r="G261" s="184">
        <v>189000</v>
      </c>
      <c r="H261" s="184">
        <v>187000</v>
      </c>
    </row>
    <row r="262" spans="1:8" ht="15.75" thickTop="1">
      <c r="A262" s="181" t="str">
        <f t="shared" si="3"/>
        <v>A</v>
      </c>
      <c r="B262" s="186" t="s">
        <v>121</v>
      </c>
      <c r="C262" s="186" t="s">
        <v>99</v>
      </c>
      <c r="D262" s="187">
        <v>755000</v>
      </c>
      <c r="E262" s="187">
        <v>191000</v>
      </c>
      <c r="F262" s="187">
        <v>188000</v>
      </c>
      <c r="G262" s="187">
        <v>189000</v>
      </c>
      <c r="H262" s="187">
        <v>187000</v>
      </c>
    </row>
    <row r="263" spans="1:8">
      <c r="A263" s="181" t="str">
        <f t="shared" ref="A263:A326" si="4">(IF(OR(D263&lt;&gt;0),"A","B"))</f>
        <v>A</v>
      </c>
      <c r="B263" s="188" t="s">
        <v>121</v>
      </c>
      <c r="C263" s="188" t="s">
        <v>100</v>
      </c>
      <c r="D263" s="189">
        <v>500000</v>
      </c>
      <c r="E263" s="189">
        <v>125000</v>
      </c>
      <c r="F263" s="189">
        <v>125000</v>
      </c>
      <c r="G263" s="189">
        <v>125000</v>
      </c>
      <c r="H263" s="189">
        <v>125000</v>
      </c>
    </row>
    <row r="264" spans="1:8">
      <c r="A264" s="181" t="str">
        <f t="shared" si="4"/>
        <v>A</v>
      </c>
      <c r="B264" s="188" t="s">
        <v>121</v>
      </c>
      <c r="C264" s="188" t="s">
        <v>101</v>
      </c>
      <c r="D264" s="189">
        <v>250000</v>
      </c>
      <c r="E264" s="189">
        <v>65000</v>
      </c>
      <c r="F264" s="189">
        <v>62000</v>
      </c>
      <c r="G264" s="189">
        <v>63000</v>
      </c>
      <c r="H264" s="189">
        <v>60000</v>
      </c>
    </row>
    <row r="265" spans="1:8">
      <c r="A265" s="181" t="str">
        <f t="shared" si="4"/>
        <v>A</v>
      </c>
      <c r="B265" s="188" t="s">
        <v>121</v>
      </c>
      <c r="C265" s="188" t="s">
        <v>105</v>
      </c>
      <c r="D265" s="189">
        <v>5000</v>
      </c>
      <c r="E265" s="189">
        <v>1000</v>
      </c>
      <c r="F265" s="189">
        <v>1000</v>
      </c>
      <c r="G265" s="189">
        <v>1000</v>
      </c>
      <c r="H265" s="189">
        <v>2000</v>
      </c>
    </row>
    <row r="266" spans="1:8">
      <c r="A266" s="181" t="str">
        <f t="shared" si="4"/>
        <v>A</v>
      </c>
      <c r="B266" s="186" t="s">
        <v>121</v>
      </c>
      <c r="C266" s="186" t="s">
        <v>155</v>
      </c>
      <c r="D266" s="187">
        <v>5000</v>
      </c>
      <c r="E266" s="187">
        <v>0</v>
      </c>
      <c r="F266" s="187">
        <v>5000</v>
      </c>
      <c r="G266" s="187">
        <v>0</v>
      </c>
      <c r="H266" s="187">
        <v>0</v>
      </c>
    </row>
    <row r="267" spans="1:8" ht="30.75" thickBot="1">
      <c r="A267" s="181" t="str">
        <f t="shared" si="4"/>
        <v>A</v>
      </c>
      <c r="B267" s="182" t="s">
        <v>235</v>
      </c>
      <c r="C267" s="183" t="s">
        <v>236</v>
      </c>
      <c r="D267" s="184">
        <v>650000</v>
      </c>
      <c r="E267" s="184">
        <v>173500</v>
      </c>
      <c r="F267" s="184">
        <v>153500</v>
      </c>
      <c r="G267" s="184">
        <v>150500</v>
      </c>
      <c r="H267" s="184">
        <v>172500</v>
      </c>
    </row>
    <row r="268" spans="1:8" ht="15.75" thickTop="1">
      <c r="A268" s="181" t="str">
        <f t="shared" si="4"/>
        <v>A</v>
      </c>
      <c r="B268" s="186" t="s">
        <v>121</v>
      </c>
      <c r="C268" s="186" t="s">
        <v>99</v>
      </c>
      <c r="D268" s="187">
        <v>644000</v>
      </c>
      <c r="E268" s="187">
        <v>170500</v>
      </c>
      <c r="F268" s="187">
        <v>150500</v>
      </c>
      <c r="G268" s="187">
        <v>150500</v>
      </c>
      <c r="H268" s="187">
        <v>172500</v>
      </c>
    </row>
    <row r="269" spans="1:8">
      <c r="A269" s="181" t="str">
        <f t="shared" si="4"/>
        <v>A</v>
      </c>
      <c r="B269" s="188" t="s">
        <v>121</v>
      </c>
      <c r="C269" s="188" t="s">
        <v>100</v>
      </c>
      <c r="D269" s="189">
        <v>442000</v>
      </c>
      <c r="E269" s="189">
        <v>110000</v>
      </c>
      <c r="F269" s="189">
        <v>110000</v>
      </c>
      <c r="G269" s="189">
        <v>110000</v>
      </c>
      <c r="H269" s="189">
        <v>112000</v>
      </c>
    </row>
    <row r="270" spans="1:8">
      <c r="A270" s="181" t="str">
        <f t="shared" si="4"/>
        <v>A</v>
      </c>
      <c r="B270" s="188" t="s">
        <v>121</v>
      </c>
      <c r="C270" s="188" t="s">
        <v>101</v>
      </c>
      <c r="D270" s="189">
        <v>200000</v>
      </c>
      <c r="E270" s="189">
        <v>60000</v>
      </c>
      <c r="F270" s="189">
        <v>40000</v>
      </c>
      <c r="G270" s="189">
        <v>40000</v>
      </c>
      <c r="H270" s="189">
        <v>60000</v>
      </c>
    </row>
    <row r="271" spans="1:8">
      <c r="A271" s="181" t="str">
        <f t="shared" si="4"/>
        <v>A</v>
      </c>
      <c r="B271" s="188" t="s">
        <v>121</v>
      </c>
      <c r="C271" s="188" t="s">
        <v>105</v>
      </c>
      <c r="D271" s="189">
        <v>2000</v>
      </c>
      <c r="E271" s="189">
        <v>500</v>
      </c>
      <c r="F271" s="189">
        <v>500</v>
      </c>
      <c r="G271" s="189">
        <v>500</v>
      </c>
      <c r="H271" s="189">
        <v>500</v>
      </c>
    </row>
    <row r="272" spans="1:8">
      <c r="A272" s="181" t="str">
        <f t="shared" si="4"/>
        <v>A</v>
      </c>
      <c r="B272" s="186" t="s">
        <v>121</v>
      </c>
      <c r="C272" s="186" t="s">
        <v>155</v>
      </c>
      <c r="D272" s="187">
        <v>6000</v>
      </c>
      <c r="E272" s="187">
        <v>3000</v>
      </c>
      <c r="F272" s="187">
        <v>3000</v>
      </c>
      <c r="G272" s="187">
        <v>0</v>
      </c>
      <c r="H272" s="187">
        <v>0</v>
      </c>
    </row>
    <row r="273" spans="1:8" ht="45.75" thickBot="1">
      <c r="A273" s="181" t="str">
        <f t="shared" si="4"/>
        <v>A</v>
      </c>
      <c r="B273" s="182" t="s">
        <v>237</v>
      </c>
      <c r="C273" s="183" t="s">
        <v>238</v>
      </c>
      <c r="D273" s="184">
        <v>640000</v>
      </c>
      <c r="E273" s="184">
        <v>176000</v>
      </c>
      <c r="F273" s="184">
        <v>159000</v>
      </c>
      <c r="G273" s="184">
        <v>152500</v>
      </c>
      <c r="H273" s="184">
        <v>152500</v>
      </c>
    </row>
    <row r="274" spans="1:8" ht="15.75" thickTop="1">
      <c r="A274" s="181" t="str">
        <f t="shared" si="4"/>
        <v>A</v>
      </c>
      <c r="B274" s="186" t="s">
        <v>121</v>
      </c>
      <c r="C274" s="186" t="s">
        <v>99</v>
      </c>
      <c r="D274" s="187">
        <v>635000</v>
      </c>
      <c r="E274" s="187">
        <v>173000</v>
      </c>
      <c r="F274" s="187">
        <v>158000</v>
      </c>
      <c r="G274" s="187">
        <v>152000</v>
      </c>
      <c r="H274" s="187">
        <v>152000</v>
      </c>
    </row>
    <row r="275" spans="1:8">
      <c r="A275" s="181" t="str">
        <f t="shared" si="4"/>
        <v>A</v>
      </c>
      <c r="B275" s="188" t="s">
        <v>121</v>
      </c>
      <c r="C275" s="188" t="s">
        <v>100</v>
      </c>
      <c r="D275" s="189">
        <v>460000</v>
      </c>
      <c r="E275" s="189">
        <v>115000</v>
      </c>
      <c r="F275" s="189">
        <v>115000</v>
      </c>
      <c r="G275" s="189">
        <v>115000</v>
      </c>
      <c r="H275" s="189">
        <v>115000</v>
      </c>
    </row>
    <row r="276" spans="1:8">
      <c r="A276" s="181" t="str">
        <f t="shared" si="4"/>
        <v>A</v>
      </c>
      <c r="B276" s="188" t="s">
        <v>121</v>
      </c>
      <c r="C276" s="188" t="s">
        <v>101</v>
      </c>
      <c r="D276" s="189">
        <v>165000</v>
      </c>
      <c r="E276" s="189">
        <v>54000</v>
      </c>
      <c r="F276" s="189">
        <v>41000</v>
      </c>
      <c r="G276" s="189">
        <v>35000</v>
      </c>
      <c r="H276" s="189">
        <v>35000</v>
      </c>
    </row>
    <row r="277" spans="1:8">
      <c r="A277" s="181" t="str">
        <f t="shared" si="4"/>
        <v>A</v>
      </c>
      <c r="B277" s="188" t="s">
        <v>121</v>
      </c>
      <c r="C277" s="188" t="s">
        <v>104</v>
      </c>
      <c r="D277" s="189">
        <v>5000</v>
      </c>
      <c r="E277" s="189">
        <v>2000</v>
      </c>
      <c r="F277" s="189">
        <v>1000</v>
      </c>
      <c r="G277" s="189">
        <v>1000</v>
      </c>
      <c r="H277" s="189">
        <v>1000</v>
      </c>
    </row>
    <row r="278" spans="1:8">
      <c r="A278" s="181" t="str">
        <f t="shared" si="4"/>
        <v>A</v>
      </c>
      <c r="B278" s="188" t="s">
        <v>121</v>
      </c>
      <c r="C278" s="188" t="s">
        <v>105</v>
      </c>
      <c r="D278" s="189">
        <v>5000</v>
      </c>
      <c r="E278" s="189">
        <v>2000</v>
      </c>
      <c r="F278" s="189">
        <v>1000</v>
      </c>
      <c r="G278" s="189">
        <v>1000</v>
      </c>
      <c r="H278" s="189">
        <v>1000</v>
      </c>
    </row>
    <row r="279" spans="1:8">
      <c r="A279" s="181" t="str">
        <f t="shared" si="4"/>
        <v>A</v>
      </c>
      <c r="B279" s="186" t="s">
        <v>121</v>
      </c>
      <c r="C279" s="186" t="s">
        <v>155</v>
      </c>
      <c r="D279" s="187">
        <v>5000</v>
      </c>
      <c r="E279" s="187">
        <v>3000</v>
      </c>
      <c r="F279" s="187">
        <v>1000</v>
      </c>
      <c r="G279" s="187">
        <v>500</v>
      </c>
      <c r="H279" s="187">
        <v>500</v>
      </c>
    </row>
    <row r="280" spans="1:8" ht="45.75" thickBot="1">
      <c r="A280" s="181" t="str">
        <f t="shared" si="4"/>
        <v>A</v>
      </c>
      <c r="B280" s="182" t="s">
        <v>239</v>
      </c>
      <c r="C280" s="183" t="s">
        <v>240</v>
      </c>
      <c r="D280" s="184">
        <v>650000</v>
      </c>
      <c r="E280" s="184">
        <v>162000</v>
      </c>
      <c r="F280" s="184">
        <v>166000</v>
      </c>
      <c r="G280" s="184">
        <v>162000</v>
      </c>
      <c r="H280" s="184">
        <v>160000</v>
      </c>
    </row>
    <row r="281" spans="1:8" ht="15.75" thickTop="1">
      <c r="A281" s="181" t="str">
        <f t="shared" si="4"/>
        <v>A</v>
      </c>
      <c r="B281" s="186" t="s">
        <v>121</v>
      </c>
      <c r="C281" s="186" t="s">
        <v>99</v>
      </c>
      <c r="D281" s="187">
        <v>646000</v>
      </c>
      <c r="E281" s="187">
        <v>160000</v>
      </c>
      <c r="F281" s="187">
        <v>164000</v>
      </c>
      <c r="G281" s="187">
        <v>162000</v>
      </c>
      <c r="H281" s="187">
        <v>160000</v>
      </c>
    </row>
    <row r="282" spans="1:8">
      <c r="A282" s="181" t="str">
        <f t="shared" si="4"/>
        <v>A</v>
      </c>
      <c r="B282" s="188" t="s">
        <v>121</v>
      </c>
      <c r="C282" s="188" t="s">
        <v>100</v>
      </c>
      <c r="D282" s="189">
        <v>447000</v>
      </c>
      <c r="E282" s="189">
        <v>112000</v>
      </c>
      <c r="F282" s="189">
        <v>112000</v>
      </c>
      <c r="G282" s="189">
        <v>111000</v>
      </c>
      <c r="H282" s="189">
        <v>112000</v>
      </c>
    </row>
    <row r="283" spans="1:8">
      <c r="A283" s="181" t="str">
        <f t="shared" si="4"/>
        <v>A</v>
      </c>
      <c r="B283" s="188" t="s">
        <v>121</v>
      </c>
      <c r="C283" s="188" t="s">
        <v>101</v>
      </c>
      <c r="D283" s="189">
        <v>194000</v>
      </c>
      <c r="E283" s="189">
        <v>47000</v>
      </c>
      <c r="F283" s="189">
        <v>50000</v>
      </c>
      <c r="G283" s="189">
        <v>50000</v>
      </c>
      <c r="H283" s="189">
        <v>47000</v>
      </c>
    </row>
    <row r="284" spans="1:8">
      <c r="A284" s="181" t="str">
        <f t="shared" si="4"/>
        <v>A</v>
      </c>
      <c r="B284" s="188" t="s">
        <v>121</v>
      </c>
      <c r="C284" s="188" t="s">
        <v>104</v>
      </c>
      <c r="D284" s="189">
        <v>1000</v>
      </c>
      <c r="E284" s="189">
        <v>0</v>
      </c>
      <c r="F284" s="189">
        <v>1000</v>
      </c>
      <c r="G284" s="189">
        <v>0</v>
      </c>
      <c r="H284" s="189">
        <v>0</v>
      </c>
    </row>
    <row r="285" spans="1:8">
      <c r="A285" s="181" t="str">
        <f t="shared" si="4"/>
        <v>A</v>
      </c>
      <c r="B285" s="188" t="s">
        <v>121</v>
      </c>
      <c r="C285" s="188" t="s">
        <v>105</v>
      </c>
      <c r="D285" s="189">
        <v>4000</v>
      </c>
      <c r="E285" s="189">
        <v>1000</v>
      </c>
      <c r="F285" s="189">
        <v>1000</v>
      </c>
      <c r="G285" s="189">
        <v>1000</v>
      </c>
      <c r="H285" s="189">
        <v>1000</v>
      </c>
    </row>
    <row r="286" spans="1:8">
      <c r="A286" s="181" t="str">
        <f t="shared" si="4"/>
        <v>A</v>
      </c>
      <c r="B286" s="186" t="s">
        <v>121</v>
      </c>
      <c r="C286" s="186" t="s">
        <v>155</v>
      </c>
      <c r="D286" s="187">
        <v>4000</v>
      </c>
      <c r="E286" s="187">
        <v>2000</v>
      </c>
      <c r="F286" s="187">
        <v>2000</v>
      </c>
      <c r="G286" s="187">
        <v>0</v>
      </c>
      <c r="H286" s="187">
        <v>0</v>
      </c>
    </row>
    <row r="287" spans="1:8" ht="60.75" thickBot="1">
      <c r="A287" s="181" t="str">
        <f t="shared" si="4"/>
        <v>A</v>
      </c>
      <c r="B287" s="182" t="s">
        <v>241</v>
      </c>
      <c r="C287" s="183" t="s">
        <v>242</v>
      </c>
      <c r="D287" s="184">
        <v>880000</v>
      </c>
      <c r="E287" s="184">
        <v>239000</v>
      </c>
      <c r="F287" s="184">
        <v>232000</v>
      </c>
      <c r="G287" s="184">
        <v>209000</v>
      </c>
      <c r="H287" s="184">
        <v>200000</v>
      </c>
    </row>
    <row r="288" spans="1:8" ht="15.75" thickTop="1">
      <c r="A288" s="181" t="str">
        <f t="shared" si="4"/>
        <v>A</v>
      </c>
      <c r="B288" s="186" t="s">
        <v>121</v>
      </c>
      <c r="C288" s="186" t="s">
        <v>99</v>
      </c>
      <c r="D288" s="187">
        <v>875000</v>
      </c>
      <c r="E288" s="187">
        <v>234000</v>
      </c>
      <c r="F288" s="187">
        <v>232000</v>
      </c>
      <c r="G288" s="187">
        <v>209000</v>
      </c>
      <c r="H288" s="187">
        <v>200000</v>
      </c>
    </row>
    <row r="289" spans="1:8">
      <c r="A289" s="181" t="str">
        <f t="shared" si="4"/>
        <v>A</v>
      </c>
      <c r="B289" s="188" t="s">
        <v>121</v>
      </c>
      <c r="C289" s="188" t="s">
        <v>100</v>
      </c>
      <c r="D289" s="189">
        <v>559000</v>
      </c>
      <c r="E289" s="189">
        <v>140000</v>
      </c>
      <c r="F289" s="189">
        <v>140000</v>
      </c>
      <c r="G289" s="189">
        <v>140000</v>
      </c>
      <c r="H289" s="189">
        <v>139000</v>
      </c>
    </row>
    <row r="290" spans="1:8">
      <c r="A290" s="181" t="str">
        <f t="shared" si="4"/>
        <v>A</v>
      </c>
      <c r="B290" s="188" t="s">
        <v>121</v>
      </c>
      <c r="C290" s="188" t="s">
        <v>101</v>
      </c>
      <c r="D290" s="189">
        <v>306000</v>
      </c>
      <c r="E290" s="189">
        <v>90000</v>
      </c>
      <c r="F290" s="189">
        <v>90000</v>
      </c>
      <c r="G290" s="189">
        <v>66000</v>
      </c>
      <c r="H290" s="189">
        <v>60000</v>
      </c>
    </row>
    <row r="291" spans="1:8">
      <c r="A291" s="181" t="str">
        <f t="shared" si="4"/>
        <v>A</v>
      </c>
      <c r="B291" s="188" t="s">
        <v>121</v>
      </c>
      <c r="C291" s="188" t="s">
        <v>104</v>
      </c>
      <c r="D291" s="189">
        <v>5000</v>
      </c>
      <c r="E291" s="189">
        <v>2000</v>
      </c>
      <c r="F291" s="189">
        <v>1000</v>
      </c>
      <c r="G291" s="189">
        <v>2000</v>
      </c>
      <c r="H291" s="189">
        <v>0</v>
      </c>
    </row>
    <row r="292" spans="1:8">
      <c r="A292" s="181" t="str">
        <f t="shared" si="4"/>
        <v>A</v>
      </c>
      <c r="B292" s="188" t="s">
        <v>121</v>
      </c>
      <c r="C292" s="188" t="s">
        <v>105</v>
      </c>
      <c r="D292" s="189">
        <v>5000</v>
      </c>
      <c r="E292" s="189">
        <v>2000</v>
      </c>
      <c r="F292" s="189">
        <v>1000</v>
      </c>
      <c r="G292" s="189">
        <v>1000</v>
      </c>
      <c r="H292" s="189">
        <v>1000</v>
      </c>
    </row>
    <row r="293" spans="1:8">
      <c r="A293" s="181" t="str">
        <f t="shared" si="4"/>
        <v>A</v>
      </c>
      <c r="B293" s="186" t="s">
        <v>121</v>
      </c>
      <c r="C293" s="186" t="s">
        <v>155</v>
      </c>
      <c r="D293" s="187">
        <v>5000</v>
      </c>
      <c r="E293" s="187">
        <v>5000</v>
      </c>
      <c r="F293" s="187">
        <v>0</v>
      </c>
      <c r="G293" s="187">
        <v>0</v>
      </c>
      <c r="H293" s="187">
        <v>0</v>
      </c>
    </row>
    <row r="294" spans="1:8" ht="30.75" thickBot="1">
      <c r="A294" s="181" t="str">
        <f t="shared" si="4"/>
        <v>A</v>
      </c>
      <c r="B294" s="182" t="s">
        <v>243</v>
      </c>
      <c r="C294" s="183" t="s">
        <v>244</v>
      </c>
      <c r="D294" s="184">
        <v>660000</v>
      </c>
      <c r="E294" s="184">
        <v>173000</v>
      </c>
      <c r="F294" s="184">
        <v>167000</v>
      </c>
      <c r="G294" s="184">
        <v>167000</v>
      </c>
      <c r="H294" s="184">
        <v>153000</v>
      </c>
    </row>
    <row r="295" spans="1:8" ht="15.75" thickTop="1">
      <c r="A295" s="181" t="str">
        <f t="shared" si="4"/>
        <v>A</v>
      </c>
      <c r="B295" s="186" t="s">
        <v>121</v>
      </c>
      <c r="C295" s="186" t="s">
        <v>99</v>
      </c>
      <c r="D295" s="187">
        <v>655000</v>
      </c>
      <c r="E295" s="187">
        <v>168000</v>
      </c>
      <c r="F295" s="187">
        <v>167000</v>
      </c>
      <c r="G295" s="187">
        <v>167000</v>
      </c>
      <c r="H295" s="187">
        <v>153000</v>
      </c>
    </row>
    <row r="296" spans="1:8">
      <c r="A296" s="181" t="str">
        <f t="shared" si="4"/>
        <v>A</v>
      </c>
      <c r="B296" s="188" t="s">
        <v>121</v>
      </c>
      <c r="C296" s="188" t="s">
        <v>100</v>
      </c>
      <c r="D296" s="189">
        <v>465000</v>
      </c>
      <c r="E296" s="189">
        <v>118000</v>
      </c>
      <c r="F296" s="189">
        <v>118000</v>
      </c>
      <c r="G296" s="189">
        <v>118000</v>
      </c>
      <c r="H296" s="189">
        <v>111000</v>
      </c>
    </row>
    <row r="297" spans="1:8">
      <c r="A297" s="181" t="str">
        <f t="shared" si="4"/>
        <v>A</v>
      </c>
      <c r="B297" s="188" t="s">
        <v>121</v>
      </c>
      <c r="C297" s="188" t="s">
        <v>101</v>
      </c>
      <c r="D297" s="189">
        <v>185000</v>
      </c>
      <c r="E297" s="189">
        <v>48000</v>
      </c>
      <c r="F297" s="189">
        <v>48000</v>
      </c>
      <c r="G297" s="189">
        <v>48000</v>
      </c>
      <c r="H297" s="189">
        <v>41000</v>
      </c>
    </row>
    <row r="298" spans="1:8">
      <c r="A298" s="181" t="str">
        <f t="shared" si="4"/>
        <v>A</v>
      </c>
      <c r="B298" s="188" t="s">
        <v>121</v>
      </c>
      <c r="C298" s="188" t="s">
        <v>105</v>
      </c>
      <c r="D298" s="189">
        <v>5000</v>
      </c>
      <c r="E298" s="189">
        <v>2000</v>
      </c>
      <c r="F298" s="189">
        <v>1000</v>
      </c>
      <c r="G298" s="189">
        <v>1000</v>
      </c>
      <c r="H298" s="189">
        <v>1000</v>
      </c>
    </row>
    <row r="299" spans="1:8">
      <c r="A299" s="181" t="str">
        <f t="shared" si="4"/>
        <v>A</v>
      </c>
      <c r="B299" s="186" t="s">
        <v>121</v>
      </c>
      <c r="C299" s="186" t="s">
        <v>155</v>
      </c>
      <c r="D299" s="187">
        <v>5000</v>
      </c>
      <c r="E299" s="187">
        <v>5000</v>
      </c>
      <c r="F299" s="187">
        <v>0</v>
      </c>
      <c r="G299" s="187">
        <v>0</v>
      </c>
      <c r="H299" s="187">
        <v>0</v>
      </c>
    </row>
    <row r="300" spans="1:8" ht="15.75" thickBot="1">
      <c r="A300" s="181" t="str">
        <f t="shared" si="4"/>
        <v>A</v>
      </c>
      <c r="B300" s="182" t="s">
        <v>245</v>
      </c>
      <c r="C300" s="183" t="s">
        <v>246</v>
      </c>
      <c r="D300" s="184">
        <v>137500000</v>
      </c>
      <c r="E300" s="184">
        <v>35303500</v>
      </c>
      <c r="F300" s="184">
        <v>36514500</v>
      </c>
      <c r="G300" s="184">
        <v>35573000</v>
      </c>
      <c r="H300" s="184">
        <v>30109000</v>
      </c>
    </row>
    <row r="301" spans="1:8" ht="15.75" thickTop="1">
      <c r="A301" s="181" t="str">
        <f t="shared" si="4"/>
        <v>A</v>
      </c>
      <c r="B301" s="186" t="s">
        <v>121</v>
      </c>
      <c r="C301" s="186" t="s">
        <v>99</v>
      </c>
      <c r="D301" s="187">
        <v>126659000</v>
      </c>
      <c r="E301" s="187">
        <v>33013000</v>
      </c>
      <c r="F301" s="187">
        <v>33424000</v>
      </c>
      <c r="G301" s="187">
        <v>32368000</v>
      </c>
      <c r="H301" s="187">
        <v>27854000</v>
      </c>
    </row>
    <row r="302" spans="1:8">
      <c r="A302" s="181" t="str">
        <f t="shared" si="4"/>
        <v>A</v>
      </c>
      <c r="B302" s="188" t="s">
        <v>121</v>
      </c>
      <c r="C302" s="188" t="s">
        <v>100</v>
      </c>
      <c r="D302" s="189">
        <v>87000000</v>
      </c>
      <c r="E302" s="189">
        <v>21985000</v>
      </c>
      <c r="F302" s="189">
        <v>21985000</v>
      </c>
      <c r="G302" s="189">
        <v>21985000</v>
      </c>
      <c r="H302" s="189">
        <v>21045000</v>
      </c>
    </row>
    <row r="303" spans="1:8">
      <c r="A303" s="181" t="str">
        <f t="shared" si="4"/>
        <v>A</v>
      </c>
      <c r="B303" s="188" t="s">
        <v>121</v>
      </c>
      <c r="C303" s="188" t="s">
        <v>101</v>
      </c>
      <c r="D303" s="189">
        <v>36101000</v>
      </c>
      <c r="E303" s="189">
        <v>9370000</v>
      </c>
      <c r="F303" s="189">
        <v>10320000</v>
      </c>
      <c r="G303" s="189">
        <v>9960000</v>
      </c>
      <c r="H303" s="189">
        <v>6451000</v>
      </c>
    </row>
    <row r="304" spans="1:8">
      <c r="A304" s="181" t="str">
        <f t="shared" si="4"/>
        <v>A</v>
      </c>
      <c r="B304" s="188" t="s">
        <v>121</v>
      </c>
      <c r="C304" s="188" t="s">
        <v>104</v>
      </c>
      <c r="D304" s="189">
        <v>900000</v>
      </c>
      <c r="E304" s="189">
        <v>262000</v>
      </c>
      <c r="F304" s="189">
        <v>241000</v>
      </c>
      <c r="G304" s="189">
        <v>231000</v>
      </c>
      <c r="H304" s="189">
        <v>166000</v>
      </c>
    </row>
    <row r="305" spans="1:8">
      <c r="A305" s="181" t="str">
        <f t="shared" si="4"/>
        <v>A</v>
      </c>
      <c r="B305" s="188" t="s">
        <v>121</v>
      </c>
      <c r="C305" s="188" t="s">
        <v>105</v>
      </c>
      <c r="D305" s="189">
        <v>2658000</v>
      </c>
      <c r="E305" s="189">
        <v>1396000</v>
      </c>
      <c r="F305" s="189">
        <v>878000</v>
      </c>
      <c r="G305" s="189">
        <v>192000</v>
      </c>
      <c r="H305" s="189">
        <v>192000</v>
      </c>
    </row>
    <row r="306" spans="1:8">
      <c r="A306" s="181" t="str">
        <f t="shared" si="4"/>
        <v>A</v>
      </c>
      <c r="B306" s="186" t="s">
        <v>121</v>
      </c>
      <c r="C306" s="186" t="s">
        <v>155</v>
      </c>
      <c r="D306" s="187">
        <v>10841000</v>
      </c>
      <c r="E306" s="187">
        <v>2290500</v>
      </c>
      <c r="F306" s="187">
        <v>3090500</v>
      </c>
      <c r="G306" s="187">
        <v>3205000</v>
      </c>
      <c r="H306" s="187">
        <v>2255000</v>
      </c>
    </row>
    <row r="307" spans="1:8" ht="15.75" thickBot="1">
      <c r="A307" s="181" t="str">
        <f t="shared" si="4"/>
        <v>A</v>
      </c>
      <c r="B307" s="182" t="s">
        <v>247</v>
      </c>
      <c r="C307" s="183" t="s">
        <v>248</v>
      </c>
      <c r="D307" s="184">
        <v>118000000</v>
      </c>
      <c r="E307" s="184">
        <v>29625000</v>
      </c>
      <c r="F307" s="184">
        <v>30925000</v>
      </c>
      <c r="G307" s="184">
        <v>30925000</v>
      </c>
      <c r="H307" s="184">
        <v>26525000</v>
      </c>
    </row>
    <row r="308" spans="1:8" ht="15.75" thickTop="1">
      <c r="A308" s="181" t="str">
        <f t="shared" si="4"/>
        <v>A</v>
      </c>
      <c r="B308" s="186" t="s">
        <v>121</v>
      </c>
      <c r="C308" s="186" t="s">
        <v>99</v>
      </c>
      <c r="D308" s="187">
        <v>108335000</v>
      </c>
      <c r="E308" s="187">
        <v>27925000</v>
      </c>
      <c r="F308" s="187">
        <v>28410000</v>
      </c>
      <c r="G308" s="187">
        <v>27725000</v>
      </c>
      <c r="H308" s="187">
        <v>24275000</v>
      </c>
    </row>
    <row r="309" spans="1:8">
      <c r="A309" s="181" t="str">
        <f t="shared" si="4"/>
        <v>A</v>
      </c>
      <c r="B309" s="188" t="s">
        <v>121</v>
      </c>
      <c r="C309" s="188" t="s">
        <v>100</v>
      </c>
      <c r="D309" s="189">
        <v>78100000</v>
      </c>
      <c r="E309" s="189">
        <v>19525000</v>
      </c>
      <c r="F309" s="189">
        <v>19525000</v>
      </c>
      <c r="G309" s="189">
        <v>19525000</v>
      </c>
      <c r="H309" s="189">
        <v>19525000</v>
      </c>
    </row>
    <row r="310" spans="1:8">
      <c r="A310" s="181" t="str">
        <f t="shared" si="4"/>
        <v>A</v>
      </c>
      <c r="B310" s="188" t="s">
        <v>121</v>
      </c>
      <c r="C310" s="188" t="s">
        <v>101</v>
      </c>
      <c r="D310" s="189">
        <v>27605000</v>
      </c>
      <c r="E310" s="189">
        <v>7000000</v>
      </c>
      <c r="F310" s="189">
        <v>8000000</v>
      </c>
      <c r="G310" s="189">
        <v>8000000</v>
      </c>
      <c r="H310" s="189">
        <v>4605000</v>
      </c>
    </row>
    <row r="311" spans="1:8">
      <c r="A311" s="181" t="str">
        <f t="shared" si="4"/>
        <v>A</v>
      </c>
      <c r="B311" s="188" t="s">
        <v>121</v>
      </c>
      <c r="C311" s="188" t="s">
        <v>104</v>
      </c>
      <c r="D311" s="189">
        <v>745000</v>
      </c>
      <c r="E311" s="189">
        <v>200000</v>
      </c>
      <c r="F311" s="189">
        <v>200000</v>
      </c>
      <c r="G311" s="189">
        <v>200000</v>
      </c>
      <c r="H311" s="189">
        <v>145000</v>
      </c>
    </row>
    <row r="312" spans="1:8">
      <c r="A312" s="181" t="str">
        <f t="shared" si="4"/>
        <v>A</v>
      </c>
      <c r="B312" s="188" t="s">
        <v>121</v>
      </c>
      <c r="C312" s="188" t="s">
        <v>105</v>
      </c>
      <c r="D312" s="189">
        <v>1885000</v>
      </c>
      <c r="E312" s="189">
        <v>1200000</v>
      </c>
      <c r="F312" s="189">
        <v>685000</v>
      </c>
      <c r="G312" s="189">
        <v>0</v>
      </c>
      <c r="H312" s="189">
        <v>0</v>
      </c>
    </row>
    <row r="313" spans="1:8">
      <c r="A313" s="181" t="str">
        <f t="shared" si="4"/>
        <v>A</v>
      </c>
      <c r="B313" s="186" t="s">
        <v>121</v>
      </c>
      <c r="C313" s="186" t="s">
        <v>155</v>
      </c>
      <c r="D313" s="187">
        <v>9665000</v>
      </c>
      <c r="E313" s="187">
        <v>1700000</v>
      </c>
      <c r="F313" s="187">
        <v>2515000</v>
      </c>
      <c r="G313" s="187">
        <v>3200000</v>
      </c>
      <c r="H313" s="187">
        <v>2250000</v>
      </c>
    </row>
    <row r="314" spans="1:8" ht="15.75" thickBot="1">
      <c r="A314" s="181" t="str">
        <f t="shared" si="4"/>
        <v>A</v>
      </c>
      <c r="B314" s="182" t="s">
        <v>249</v>
      </c>
      <c r="C314" s="183" t="s">
        <v>250</v>
      </c>
      <c r="D314" s="184">
        <v>18500000</v>
      </c>
      <c r="E314" s="184">
        <v>5373500</v>
      </c>
      <c r="F314" s="184">
        <v>5350500</v>
      </c>
      <c r="G314" s="184">
        <v>4420000</v>
      </c>
      <c r="H314" s="184">
        <v>3356000</v>
      </c>
    </row>
    <row r="315" spans="1:8" ht="15.75" thickTop="1">
      <c r="A315" s="181" t="str">
        <f t="shared" si="4"/>
        <v>A</v>
      </c>
      <c r="B315" s="186" t="s">
        <v>121</v>
      </c>
      <c r="C315" s="186" t="s">
        <v>99</v>
      </c>
      <c r="D315" s="187">
        <v>17359000</v>
      </c>
      <c r="E315" s="187">
        <v>4803000</v>
      </c>
      <c r="F315" s="187">
        <v>4780000</v>
      </c>
      <c r="G315" s="187">
        <v>4420000</v>
      </c>
      <c r="H315" s="187">
        <v>3356000</v>
      </c>
    </row>
    <row r="316" spans="1:8">
      <c r="A316" s="181" t="str">
        <f t="shared" si="4"/>
        <v>A</v>
      </c>
      <c r="B316" s="188" t="s">
        <v>121</v>
      </c>
      <c r="C316" s="188" t="s">
        <v>100</v>
      </c>
      <c r="D316" s="189">
        <v>8300000</v>
      </c>
      <c r="E316" s="189">
        <v>2310000</v>
      </c>
      <c r="F316" s="189">
        <v>2310000</v>
      </c>
      <c r="G316" s="189">
        <v>2310000</v>
      </c>
      <c r="H316" s="189">
        <v>1370000</v>
      </c>
    </row>
    <row r="317" spans="1:8">
      <c r="A317" s="181" t="str">
        <f t="shared" si="4"/>
        <v>A</v>
      </c>
      <c r="B317" s="188" t="s">
        <v>121</v>
      </c>
      <c r="C317" s="188" t="s">
        <v>101</v>
      </c>
      <c r="D317" s="189">
        <v>8186000</v>
      </c>
      <c r="E317" s="189">
        <v>2250000</v>
      </c>
      <c r="F317" s="189">
        <v>2250000</v>
      </c>
      <c r="G317" s="189">
        <v>1900000</v>
      </c>
      <c r="H317" s="189">
        <v>1786000</v>
      </c>
    </row>
    <row r="318" spans="1:8">
      <c r="A318" s="181" t="str">
        <f t="shared" si="4"/>
        <v>A</v>
      </c>
      <c r="B318" s="188" t="s">
        <v>121</v>
      </c>
      <c r="C318" s="188" t="s">
        <v>104</v>
      </c>
      <c r="D318" s="189">
        <v>150000</v>
      </c>
      <c r="E318" s="189">
        <v>60000</v>
      </c>
      <c r="F318" s="189">
        <v>40000</v>
      </c>
      <c r="G318" s="189">
        <v>30000</v>
      </c>
      <c r="H318" s="189">
        <v>20000</v>
      </c>
    </row>
    <row r="319" spans="1:8">
      <c r="A319" s="181" t="str">
        <f t="shared" si="4"/>
        <v>A</v>
      </c>
      <c r="B319" s="188" t="s">
        <v>121</v>
      </c>
      <c r="C319" s="188" t="s">
        <v>105</v>
      </c>
      <c r="D319" s="189">
        <v>723000</v>
      </c>
      <c r="E319" s="189">
        <v>183000</v>
      </c>
      <c r="F319" s="189">
        <v>180000</v>
      </c>
      <c r="G319" s="189">
        <v>180000</v>
      </c>
      <c r="H319" s="189">
        <v>180000</v>
      </c>
    </row>
    <row r="320" spans="1:8">
      <c r="A320" s="181" t="str">
        <f t="shared" si="4"/>
        <v>A</v>
      </c>
      <c r="B320" s="186" t="s">
        <v>121</v>
      </c>
      <c r="C320" s="186" t="s">
        <v>155</v>
      </c>
      <c r="D320" s="187">
        <v>1141000</v>
      </c>
      <c r="E320" s="187">
        <v>570500</v>
      </c>
      <c r="F320" s="187">
        <v>570500</v>
      </c>
      <c r="G320" s="187">
        <v>0</v>
      </c>
      <c r="H320" s="187">
        <v>0</v>
      </c>
    </row>
    <row r="321" spans="1:8" ht="30.75" thickBot="1">
      <c r="A321" s="181" t="str">
        <f t="shared" si="4"/>
        <v>A</v>
      </c>
      <c r="B321" s="182" t="s">
        <v>251</v>
      </c>
      <c r="C321" s="183" t="s">
        <v>252</v>
      </c>
      <c r="D321" s="184">
        <v>1000000</v>
      </c>
      <c r="E321" s="184">
        <v>305000</v>
      </c>
      <c r="F321" s="184">
        <v>239000</v>
      </c>
      <c r="G321" s="184">
        <v>228000</v>
      </c>
      <c r="H321" s="184">
        <v>228000</v>
      </c>
    </row>
    <row r="322" spans="1:8" ht="15.75" thickTop="1">
      <c r="A322" s="181" t="str">
        <f t="shared" si="4"/>
        <v>A</v>
      </c>
      <c r="B322" s="186" t="s">
        <v>121</v>
      </c>
      <c r="C322" s="186" t="s">
        <v>99</v>
      </c>
      <c r="D322" s="187">
        <v>965000</v>
      </c>
      <c r="E322" s="187">
        <v>285000</v>
      </c>
      <c r="F322" s="187">
        <v>234000</v>
      </c>
      <c r="G322" s="187">
        <v>223000</v>
      </c>
      <c r="H322" s="187">
        <v>223000</v>
      </c>
    </row>
    <row r="323" spans="1:8">
      <c r="A323" s="181" t="str">
        <f t="shared" si="4"/>
        <v>A</v>
      </c>
      <c r="B323" s="188" t="s">
        <v>121</v>
      </c>
      <c r="C323" s="188" t="s">
        <v>100</v>
      </c>
      <c r="D323" s="189">
        <v>600000</v>
      </c>
      <c r="E323" s="189">
        <v>150000</v>
      </c>
      <c r="F323" s="189">
        <v>150000</v>
      </c>
      <c r="G323" s="189">
        <v>150000</v>
      </c>
      <c r="H323" s="189">
        <v>150000</v>
      </c>
    </row>
    <row r="324" spans="1:8">
      <c r="A324" s="181" t="str">
        <f t="shared" si="4"/>
        <v>A</v>
      </c>
      <c r="B324" s="188" t="s">
        <v>121</v>
      </c>
      <c r="C324" s="188" t="s">
        <v>101</v>
      </c>
      <c r="D324" s="189">
        <v>310000</v>
      </c>
      <c r="E324" s="189">
        <v>120000</v>
      </c>
      <c r="F324" s="189">
        <v>70000</v>
      </c>
      <c r="G324" s="189">
        <v>60000</v>
      </c>
      <c r="H324" s="189">
        <v>60000</v>
      </c>
    </row>
    <row r="325" spans="1:8">
      <c r="A325" s="181" t="str">
        <f t="shared" si="4"/>
        <v>A</v>
      </c>
      <c r="B325" s="188" t="s">
        <v>121</v>
      </c>
      <c r="C325" s="188" t="s">
        <v>104</v>
      </c>
      <c r="D325" s="189">
        <v>5000</v>
      </c>
      <c r="E325" s="189">
        <v>2000</v>
      </c>
      <c r="F325" s="189">
        <v>1000</v>
      </c>
      <c r="G325" s="189">
        <v>1000</v>
      </c>
      <c r="H325" s="189">
        <v>1000</v>
      </c>
    </row>
    <row r="326" spans="1:8">
      <c r="A326" s="181" t="str">
        <f t="shared" si="4"/>
        <v>A</v>
      </c>
      <c r="B326" s="188" t="s">
        <v>121</v>
      </c>
      <c r="C326" s="188" t="s">
        <v>105</v>
      </c>
      <c r="D326" s="189">
        <v>50000</v>
      </c>
      <c r="E326" s="189">
        <v>13000</v>
      </c>
      <c r="F326" s="189">
        <v>13000</v>
      </c>
      <c r="G326" s="189">
        <v>12000</v>
      </c>
      <c r="H326" s="189">
        <v>12000</v>
      </c>
    </row>
    <row r="327" spans="1:8">
      <c r="A327" s="181" t="str">
        <f t="shared" ref="A327:A390" si="5">(IF(OR(D327&lt;&gt;0),"A","B"))</f>
        <v>A</v>
      </c>
      <c r="B327" s="186" t="s">
        <v>121</v>
      </c>
      <c r="C327" s="186" t="s">
        <v>155</v>
      </c>
      <c r="D327" s="187">
        <v>35000</v>
      </c>
      <c r="E327" s="187">
        <v>20000</v>
      </c>
      <c r="F327" s="187">
        <v>5000</v>
      </c>
      <c r="G327" s="187">
        <v>5000</v>
      </c>
      <c r="H327" s="187">
        <v>5000</v>
      </c>
    </row>
    <row r="328" spans="1:8" ht="15.75" thickBot="1">
      <c r="A328" s="181" t="str">
        <f t="shared" si="5"/>
        <v>A</v>
      </c>
      <c r="B328" s="182" t="s">
        <v>253</v>
      </c>
      <c r="C328" s="183" t="s">
        <v>254</v>
      </c>
      <c r="D328" s="184">
        <v>3400000</v>
      </c>
      <c r="E328" s="184">
        <v>1341000</v>
      </c>
      <c r="F328" s="184">
        <v>1306000</v>
      </c>
      <c r="G328" s="184">
        <v>753000</v>
      </c>
      <c r="H328" s="184">
        <v>0</v>
      </c>
    </row>
    <row r="329" spans="1:8" ht="15.75" thickTop="1">
      <c r="A329" s="181" t="str">
        <f t="shared" si="5"/>
        <v>A</v>
      </c>
      <c r="B329" s="186" t="s">
        <v>121</v>
      </c>
      <c r="C329" s="186" t="s">
        <v>99</v>
      </c>
      <c r="D329" s="187">
        <v>3365000</v>
      </c>
      <c r="E329" s="187">
        <v>1306000</v>
      </c>
      <c r="F329" s="187">
        <v>1306000</v>
      </c>
      <c r="G329" s="187">
        <v>753000</v>
      </c>
      <c r="H329" s="187">
        <v>0</v>
      </c>
    </row>
    <row r="330" spans="1:8">
      <c r="A330" s="181" t="str">
        <f t="shared" si="5"/>
        <v>A</v>
      </c>
      <c r="B330" s="188" t="s">
        <v>121</v>
      </c>
      <c r="C330" s="188" t="s">
        <v>100</v>
      </c>
      <c r="D330" s="189">
        <v>2100000</v>
      </c>
      <c r="E330" s="189">
        <v>900000</v>
      </c>
      <c r="F330" s="189">
        <v>900000</v>
      </c>
      <c r="G330" s="189">
        <v>300000</v>
      </c>
      <c r="H330" s="189">
        <v>0</v>
      </c>
    </row>
    <row r="331" spans="1:8">
      <c r="A331" s="181" t="str">
        <f t="shared" si="5"/>
        <v>A</v>
      </c>
      <c r="B331" s="188" t="s">
        <v>121</v>
      </c>
      <c r="C331" s="188" t="s">
        <v>101</v>
      </c>
      <c r="D331" s="189">
        <v>1250000</v>
      </c>
      <c r="E331" s="189">
        <v>400000</v>
      </c>
      <c r="F331" s="189">
        <v>400000</v>
      </c>
      <c r="G331" s="189">
        <v>450000</v>
      </c>
      <c r="H331" s="189">
        <v>0</v>
      </c>
    </row>
    <row r="332" spans="1:8">
      <c r="A332" s="181" t="str">
        <f t="shared" si="5"/>
        <v>A</v>
      </c>
      <c r="B332" s="188" t="s">
        <v>121</v>
      </c>
      <c r="C332" s="188" t="s">
        <v>104</v>
      </c>
      <c r="D332" s="189">
        <v>15000</v>
      </c>
      <c r="E332" s="189">
        <v>6000</v>
      </c>
      <c r="F332" s="189">
        <v>6000</v>
      </c>
      <c r="G332" s="189">
        <v>3000</v>
      </c>
      <c r="H332" s="189">
        <v>0</v>
      </c>
    </row>
    <row r="333" spans="1:8">
      <c r="A333" s="181" t="str">
        <f t="shared" si="5"/>
        <v>A</v>
      </c>
      <c r="B333" s="186" t="s">
        <v>121</v>
      </c>
      <c r="C333" s="186" t="s">
        <v>155</v>
      </c>
      <c r="D333" s="187">
        <v>35000</v>
      </c>
      <c r="E333" s="187">
        <v>35000</v>
      </c>
      <c r="F333" s="187">
        <v>0</v>
      </c>
      <c r="G333" s="187">
        <v>0</v>
      </c>
      <c r="H333" s="187">
        <v>0</v>
      </c>
    </row>
    <row r="334" spans="1:8" ht="30.75" thickBot="1">
      <c r="A334" s="181" t="str">
        <f t="shared" si="5"/>
        <v>A</v>
      </c>
      <c r="B334" s="182" t="s">
        <v>255</v>
      </c>
      <c r="C334" s="183" t="s">
        <v>256</v>
      </c>
      <c r="D334" s="184">
        <v>2550000</v>
      </c>
      <c r="E334" s="184">
        <v>592250</v>
      </c>
      <c r="F334" s="184">
        <v>946250</v>
      </c>
      <c r="G334" s="184">
        <v>434250</v>
      </c>
      <c r="H334" s="184">
        <v>577250</v>
      </c>
    </row>
    <row r="335" spans="1:8" ht="15.75" thickTop="1">
      <c r="A335" s="181" t="str">
        <f t="shared" si="5"/>
        <v>A</v>
      </c>
      <c r="B335" s="186" t="s">
        <v>121</v>
      </c>
      <c r="C335" s="186" t="s">
        <v>99</v>
      </c>
      <c r="D335" s="187">
        <v>2540000</v>
      </c>
      <c r="E335" s="187">
        <v>588250</v>
      </c>
      <c r="F335" s="187">
        <v>944250</v>
      </c>
      <c r="G335" s="187">
        <v>434250</v>
      </c>
      <c r="H335" s="187">
        <v>573250</v>
      </c>
    </row>
    <row r="336" spans="1:8">
      <c r="A336" s="181" t="str">
        <f t="shared" si="5"/>
        <v>A</v>
      </c>
      <c r="B336" s="188" t="s">
        <v>121</v>
      </c>
      <c r="C336" s="188" t="s">
        <v>100</v>
      </c>
      <c r="D336" s="189">
        <v>1125000</v>
      </c>
      <c r="E336" s="189">
        <v>281250</v>
      </c>
      <c r="F336" s="189">
        <v>281250</v>
      </c>
      <c r="G336" s="189">
        <v>281250</v>
      </c>
      <c r="H336" s="189">
        <v>281250</v>
      </c>
    </row>
    <row r="337" spans="1:8">
      <c r="A337" s="181" t="str">
        <f t="shared" si="5"/>
        <v>A</v>
      </c>
      <c r="B337" s="188" t="s">
        <v>121</v>
      </c>
      <c r="C337" s="188" t="s">
        <v>101</v>
      </c>
      <c r="D337" s="189">
        <v>850000</v>
      </c>
      <c r="E337" s="189">
        <v>300000</v>
      </c>
      <c r="F337" s="189">
        <v>250000</v>
      </c>
      <c r="G337" s="189">
        <v>150000</v>
      </c>
      <c r="H337" s="189">
        <v>150000</v>
      </c>
    </row>
    <row r="338" spans="1:8">
      <c r="A338" s="181" t="str">
        <f t="shared" si="5"/>
        <v>A</v>
      </c>
      <c r="B338" s="188" t="s">
        <v>121</v>
      </c>
      <c r="C338" s="188" t="s">
        <v>103</v>
      </c>
      <c r="D338" s="189">
        <v>120000</v>
      </c>
      <c r="E338" s="189">
        <v>0</v>
      </c>
      <c r="F338" s="189">
        <v>120000</v>
      </c>
      <c r="G338" s="189">
        <v>0</v>
      </c>
      <c r="H338" s="189">
        <v>0</v>
      </c>
    </row>
    <row r="339" spans="1:8">
      <c r="A339" s="181" t="str">
        <f t="shared" si="5"/>
        <v>A</v>
      </c>
      <c r="B339" s="188" t="s">
        <v>121</v>
      </c>
      <c r="C339" s="188" t="s">
        <v>15</v>
      </c>
      <c r="D339" s="189">
        <v>200000</v>
      </c>
      <c r="E339" s="189">
        <v>0</v>
      </c>
      <c r="F339" s="189">
        <v>200000</v>
      </c>
      <c r="G339" s="189">
        <v>0</v>
      </c>
      <c r="H339" s="189">
        <v>0</v>
      </c>
    </row>
    <row r="340" spans="1:8">
      <c r="A340" s="181" t="str">
        <f t="shared" si="5"/>
        <v>A</v>
      </c>
      <c r="B340" s="188" t="s">
        <v>121</v>
      </c>
      <c r="C340" s="188" t="s">
        <v>104</v>
      </c>
      <c r="D340" s="189">
        <v>144000</v>
      </c>
      <c r="E340" s="189">
        <v>4000</v>
      </c>
      <c r="F340" s="189">
        <v>0</v>
      </c>
      <c r="G340" s="189">
        <v>0</v>
      </c>
      <c r="H340" s="189">
        <v>140000</v>
      </c>
    </row>
    <row r="341" spans="1:8">
      <c r="A341" s="181" t="str">
        <f t="shared" si="5"/>
        <v>A</v>
      </c>
      <c r="B341" s="188" t="s">
        <v>121</v>
      </c>
      <c r="C341" s="188" t="s">
        <v>105</v>
      </c>
      <c r="D341" s="189">
        <v>101000</v>
      </c>
      <c r="E341" s="189">
        <v>3000</v>
      </c>
      <c r="F341" s="189">
        <v>93000</v>
      </c>
      <c r="G341" s="189">
        <v>3000</v>
      </c>
      <c r="H341" s="189">
        <v>2000</v>
      </c>
    </row>
    <row r="342" spans="1:8">
      <c r="A342" s="181" t="str">
        <f t="shared" si="5"/>
        <v>A</v>
      </c>
      <c r="B342" s="186" t="s">
        <v>121</v>
      </c>
      <c r="C342" s="186" t="s">
        <v>155</v>
      </c>
      <c r="D342" s="187">
        <v>10000</v>
      </c>
      <c r="E342" s="187">
        <v>4000</v>
      </c>
      <c r="F342" s="187">
        <v>2000</v>
      </c>
      <c r="G342" s="187">
        <v>0</v>
      </c>
      <c r="H342" s="187">
        <v>4000</v>
      </c>
    </row>
    <row r="343" spans="1:8" ht="30.75" thickBot="1">
      <c r="A343" s="181" t="str">
        <f t="shared" si="5"/>
        <v>A</v>
      </c>
      <c r="B343" s="182" t="s">
        <v>257</v>
      </c>
      <c r="C343" s="183" t="s">
        <v>256</v>
      </c>
      <c r="D343" s="184">
        <v>1850000</v>
      </c>
      <c r="E343" s="184">
        <v>542250</v>
      </c>
      <c r="F343" s="184">
        <v>486250</v>
      </c>
      <c r="G343" s="184">
        <v>384250</v>
      </c>
      <c r="H343" s="184">
        <v>437250</v>
      </c>
    </row>
    <row r="344" spans="1:8" ht="15.75" thickTop="1">
      <c r="A344" s="181" t="str">
        <f t="shared" si="5"/>
        <v>A</v>
      </c>
      <c r="B344" s="186" t="s">
        <v>121</v>
      </c>
      <c r="C344" s="186" t="s">
        <v>99</v>
      </c>
      <c r="D344" s="187">
        <v>1840000</v>
      </c>
      <c r="E344" s="187">
        <v>538250</v>
      </c>
      <c r="F344" s="187">
        <v>484250</v>
      </c>
      <c r="G344" s="187">
        <v>384250</v>
      </c>
      <c r="H344" s="187">
        <v>433250</v>
      </c>
    </row>
    <row r="345" spans="1:8">
      <c r="A345" s="181" t="str">
        <f t="shared" si="5"/>
        <v>A</v>
      </c>
      <c r="B345" s="188" t="s">
        <v>121</v>
      </c>
      <c r="C345" s="188" t="s">
        <v>100</v>
      </c>
      <c r="D345" s="189">
        <v>1125000</v>
      </c>
      <c r="E345" s="189">
        <v>281250</v>
      </c>
      <c r="F345" s="189">
        <v>281250</v>
      </c>
      <c r="G345" s="189">
        <v>281250</v>
      </c>
      <c r="H345" s="189">
        <v>281250</v>
      </c>
    </row>
    <row r="346" spans="1:8">
      <c r="A346" s="181" t="str">
        <f t="shared" si="5"/>
        <v>A</v>
      </c>
      <c r="B346" s="188" t="s">
        <v>121</v>
      </c>
      <c r="C346" s="188" t="s">
        <v>101</v>
      </c>
      <c r="D346" s="189">
        <v>700000</v>
      </c>
      <c r="E346" s="189">
        <v>250000</v>
      </c>
      <c r="F346" s="189">
        <v>200000</v>
      </c>
      <c r="G346" s="189">
        <v>100000</v>
      </c>
      <c r="H346" s="189">
        <v>150000</v>
      </c>
    </row>
    <row r="347" spans="1:8">
      <c r="A347" s="181" t="str">
        <f t="shared" si="5"/>
        <v>A</v>
      </c>
      <c r="B347" s="188" t="s">
        <v>121</v>
      </c>
      <c r="C347" s="188" t="s">
        <v>104</v>
      </c>
      <c r="D347" s="189">
        <v>4000</v>
      </c>
      <c r="E347" s="189">
        <v>4000</v>
      </c>
      <c r="F347" s="189">
        <v>0</v>
      </c>
      <c r="G347" s="189">
        <v>0</v>
      </c>
      <c r="H347" s="189">
        <v>0</v>
      </c>
    </row>
    <row r="348" spans="1:8">
      <c r="A348" s="181" t="str">
        <f t="shared" si="5"/>
        <v>A</v>
      </c>
      <c r="B348" s="188" t="s">
        <v>121</v>
      </c>
      <c r="C348" s="188" t="s">
        <v>105</v>
      </c>
      <c r="D348" s="189">
        <v>11000</v>
      </c>
      <c r="E348" s="189">
        <v>3000</v>
      </c>
      <c r="F348" s="189">
        <v>3000</v>
      </c>
      <c r="G348" s="189">
        <v>3000</v>
      </c>
      <c r="H348" s="189">
        <v>2000</v>
      </c>
    </row>
    <row r="349" spans="1:8">
      <c r="A349" s="181" t="str">
        <f t="shared" si="5"/>
        <v>A</v>
      </c>
      <c r="B349" s="186" t="s">
        <v>121</v>
      </c>
      <c r="C349" s="186" t="s">
        <v>155</v>
      </c>
      <c r="D349" s="187">
        <v>10000</v>
      </c>
      <c r="E349" s="187">
        <v>4000</v>
      </c>
      <c r="F349" s="187">
        <v>2000</v>
      </c>
      <c r="G349" s="187">
        <v>0</v>
      </c>
      <c r="H349" s="187">
        <v>4000</v>
      </c>
    </row>
    <row r="350" spans="1:8" ht="45.75" thickBot="1">
      <c r="A350" s="181" t="str">
        <f t="shared" si="5"/>
        <v>A</v>
      </c>
      <c r="B350" s="182" t="s">
        <v>258</v>
      </c>
      <c r="C350" s="183" t="s">
        <v>259</v>
      </c>
      <c r="D350" s="184">
        <v>700000</v>
      </c>
      <c r="E350" s="184">
        <v>50000</v>
      </c>
      <c r="F350" s="184">
        <v>460000</v>
      </c>
      <c r="G350" s="184">
        <v>50000</v>
      </c>
      <c r="H350" s="184">
        <v>140000</v>
      </c>
    </row>
    <row r="351" spans="1:8" ht="15.75" thickTop="1">
      <c r="A351" s="181" t="str">
        <f t="shared" si="5"/>
        <v>A</v>
      </c>
      <c r="B351" s="186" t="s">
        <v>121</v>
      </c>
      <c r="C351" s="186" t="s">
        <v>99</v>
      </c>
      <c r="D351" s="187">
        <v>700000</v>
      </c>
      <c r="E351" s="187">
        <v>50000</v>
      </c>
      <c r="F351" s="187">
        <v>460000</v>
      </c>
      <c r="G351" s="187">
        <v>50000</v>
      </c>
      <c r="H351" s="187">
        <v>140000</v>
      </c>
    </row>
    <row r="352" spans="1:8">
      <c r="A352" s="181" t="str">
        <f t="shared" si="5"/>
        <v>A</v>
      </c>
      <c r="B352" s="188" t="s">
        <v>121</v>
      </c>
      <c r="C352" s="188" t="s">
        <v>101</v>
      </c>
      <c r="D352" s="189">
        <v>150000</v>
      </c>
      <c r="E352" s="189">
        <v>50000</v>
      </c>
      <c r="F352" s="189">
        <v>50000</v>
      </c>
      <c r="G352" s="189">
        <v>50000</v>
      </c>
      <c r="H352" s="189">
        <v>0</v>
      </c>
    </row>
    <row r="353" spans="1:8">
      <c r="A353" s="181" t="str">
        <f t="shared" si="5"/>
        <v>A</v>
      </c>
      <c r="B353" s="188" t="s">
        <v>121</v>
      </c>
      <c r="C353" s="188" t="s">
        <v>103</v>
      </c>
      <c r="D353" s="189">
        <v>120000</v>
      </c>
      <c r="E353" s="189">
        <v>0</v>
      </c>
      <c r="F353" s="189">
        <v>120000</v>
      </c>
      <c r="G353" s="189">
        <v>0</v>
      </c>
      <c r="H353" s="189">
        <v>0</v>
      </c>
    </row>
    <row r="354" spans="1:8">
      <c r="A354" s="181" t="str">
        <f t="shared" si="5"/>
        <v>A</v>
      </c>
      <c r="B354" s="188" t="s">
        <v>121</v>
      </c>
      <c r="C354" s="188" t="s">
        <v>15</v>
      </c>
      <c r="D354" s="189">
        <v>200000</v>
      </c>
      <c r="E354" s="189">
        <v>0</v>
      </c>
      <c r="F354" s="189">
        <v>200000</v>
      </c>
      <c r="G354" s="189">
        <v>0</v>
      </c>
      <c r="H354" s="189">
        <v>0</v>
      </c>
    </row>
    <row r="355" spans="1:8">
      <c r="A355" s="181" t="str">
        <f t="shared" si="5"/>
        <v>A</v>
      </c>
      <c r="B355" s="188" t="s">
        <v>121</v>
      </c>
      <c r="C355" s="188" t="s">
        <v>104</v>
      </c>
      <c r="D355" s="189">
        <v>140000</v>
      </c>
      <c r="E355" s="189">
        <v>0</v>
      </c>
      <c r="F355" s="189">
        <v>0</v>
      </c>
      <c r="G355" s="189">
        <v>0</v>
      </c>
      <c r="H355" s="189">
        <v>140000</v>
      </c>
    </row>
    <row r="356" spans="1:8">
      <c r="A356" s="181" t="str">
        <f t="shared" si="5"/>
        <v>A</v>
      </c>
      <c r="B356" s="188" t="s">
        <v>121</v>
      </c>
      <c r="C356" s="188" t="s">
        <v>105</v>
      </c>
      <c r="D356" s="189">
        <v>90000</v>
      </c>
      <c r="E356" s="189">
        <v>0</v>
      </c>
      <c r="F356" s="189">
        <v>90000</v>
      </c>
      <c r="G356" s="189">
        <v>0</v>
      </c>
      <c r="H356" s="189">
        <v>0</v>
      </c>
    </row>
    <row r="357" spans="1:8" ht="15.75" thickBot="1">
      <c r="A357" s="181" t="str">
        <f t="shared" si="5"/>
        <v>A</v>
      </c>
      <c r="B357" s="182" t="s">
        <v>260</v>
      </c>
      <c r="C357" s="183" t="s">
        <v>261</v>
      </c>
      <c r="D357" s="184">
        <v>88900000</v>
      </c>
      <c r="E357" s="184">
        <v>34221000</v>
      </c>
      <c r="F357" s="184">
        <v>16172000</v>
      </c>
      <c r="G357" s="184">
        <v>24950000</v>
      </c>
      <c r="H357" s="184">
        <v>13557000</v>
      </c>
    </row>
    <row r="358" spans="1:8" ht="15.75" thickTop="1">
      <c r="A358" s="181" t="str">
        <f t="shared" si="5"/>
        <v>A</v>
      </c>
      <c r="B358" s="186" t="s">
        <v>121</v>
      </c>
      <c r="C358" s="186" t="s">
        <v>99</v>
      </c>
      <c r="D358" s="187">
        <v>81878000</v>
      </c>
      <c r="E358" s="187">
        <v>30601000</v>
      </c>
      <c r="F358" s="187">
        <v>14857000</v>
      </c>
      <c r="G358" s="187">
        <v>23263000</v>
      </c>
      <c r="H358" s="187">
        <v>13157000</v>
      </c>
    </row>
    <row r="359" spans="1:8">
      <c r="A359" s="181" t="str">
        <f t="shared" si="5"/>
        <v>A</v>
      </c>
      <c r="B359" s="188" t="s">
        <v>121</v>
      </c>
      <c r="C359" s="188" t="s">
        <v>100</v>
      </c>
      <c r="D359" s="189">
        <v>46605000</v>
      </c>
      <c r="E359" s="189">
        <v>24265000</v>
      </c>
      <c r="F359" s="189">
        <v>7765000</v>
      </c>
      <c r="G359" s="189">
        <v>7683000</v>
      </c>
      <c r="H359" s="189">
        <v>6892000</v>
      </c>
    </row>
    <row r="360" spans="1:8">
      <c r="A360" s="181" t="str">
        <f t="shared" si="5"/>
        <v>A</v>
      </c>
      <c r="B360" s="188" t="s">
        <v>121</v>
      </c>
      <c r="C360" s="188" t="s">
        <v>101</v>
      </c>
      <c r="D360" s="189">
        <v>33440000</v>
      </c>
      <c r="E360" s="189">
        <v>5752000</v>
      </c>
      <c r="F360" s="189">
        <v>6685000</v>
      </c>
      <c r="G360" s="189">
        <v>15184000</v>
      </c>
      <c r="H360" s="189">
        <v>5819000</v>
      </c>
    </row>
    <row r="361" spans="1:8">
      <c r="A361" s="181" t="str">
        <f t="shared" si="5"/>
        <v>A</v>
      </c>
      <c r="B361" s="188" t="s">
        <v>121</v>
      </c>
      <c r="C361" s="188" t="s">
        <v>15</v>
      </c>
      <c r="D361" s="189">
        <v>190000</v>
      </c>
      <c r="E361" s="189">
        <v>155000</v>
      </c>
      <c r="F361" s="189">
        <v>0</v>
      </c>
      <c r="G361" s="189">
        <v>0</v>
      </c>
      <c r="H361" s="189">
        <v>35000</v>
      </c>
    </row>
    <row r="362" spans="1:8">
      <c r="A362" s="181" t="str">
        <f t="shared" si="5"/>
        <v>A</v>
      </c>
      <c r="B362" s="188" t="s">
        <v>121</v>
      </c>
      <c r="C362" s="188" t="s">
        <v>104</v>
      </c>
      <c r="D362" s="189">
        <v>390000</v>
      </c>
      <c r="E362" s="189">
        <v>110000</v>
      </c>
      <c r="F362" s="189">
        <v>98000</v>
      </c>
      <c r="G362" s="189">
        <v>93000</v>
      </c>
      <c r="H362" s="189">
        <v>89000</v>
      </c>
    </row>
    <row r="363" spans="1:8">
      <c r="A363" s="181" t="str">
        <f t="shared" si="5"/>
        <v>A</v>
      </c>
      <c r="B363" s="188" t="s">
        <v>121</v>
      </c>
      <c r="C363" s="188" t="s">
        <v>105</v>
      </c>
      <c r="D363" s="189">
        <v>1253000</v>
      </c>
      <c r="E363" s="189">
        <v>319000</v>
      </c>
      <c r="F363" s="189">
        <v>309000</v>
      </c>
      <c r="G363" s="189">
        <v>303000</v>
      </c>
      <c r="H363" s="189">
        <v>322000</v>
      </c>
    </row>
    <row r="364" spans="1:8">
      <c r="A364" s="181" t="str">
        <f t="shared" si="5"/>
        <v>A</v>
      </c>
      <c r="B364" s="186" t="s">
        <v>121</v>
      </c>
      <c r="C364" s="186" t="s">
        <v>155</v>
      </c>
      <c r="D364" s="187">
        <v>7022000</v>
      </c>
      <c r="E364" s="187">
        <v>3620000</v>
      </c>
      <c r="F364" s="187">
        <v>1315000</v>
      </c>
      <c r="G364" s="187">
        <v>1687000</v>
      </c>
      <c r="H364" s="187">
        <v>400000</v>
      </c>
    </row>
    <row r="365" spans="1:8" ht="15.75" thickBot="1">
      <c r="A365" s="181" t="str">
        <f t="shared" si="5"/>
        <v>A</v>
      </c>
      <c r="B365" s="182" t="s">
        <v>262</v>
      </c>
      <c r="C365" s="183" t="s">
        <v>263</v>
      </c>
      <c r="D365" s="184">
        <v>18715000</v>
      </c>
      <c r="E365" s="184">
        <v>4588000</v>
      </c>
      <c r="F365" s="184">
        <v>4663000</v>
      </c>
      <c r="G365" s="184">
        <v>4562000</v>
      </c>
      <c r="H365" s="184">
        <v>4902000</v>
      </c>
    </row>
    <row r="366" spans="1:8" ht="15.75" thickTop="1">
      <c r="A366" s="181" t="str">
        <f t="shared" si="5"/>
        <v>A</v>
      </c>
      <c r="B366" s="186" t="s">
        <v>121</v>
      </c>
      <c r="C366" s="186" t="s">
        <v>99</v>
      </c>
      <c r="D366" s="187">
        <v>17465000</v>
      </c>
      <c r="E366" s="187">
        <v>4388000</v>
      </c>
      <c r="F366" s="187">
        <v>4363000</v>
      </c>
      <c r="G366" s="187">
        <v>4162000</v>
      </c>
      <c r="H366" s="187">
        <v>4552000</v>
      </c>
    </row>
    <row r="367" spans="1:8">
      <c r="A367" s="181" t="str">
        <f t="shared" si="5"/>
        <v>A</v>
      </c>
      <c r="B367" s="188" t="s">
        <v>121</v>
      </c>
      <c r="C367" s="188" t="s">
        <v>100</v>
      </c>
      <c r="D367" s="189">
        <v>8000000</v>
      </c>
      <c r="E367" s="189">
        <v>2000000</v>
      </c>
      <c r="F367" s="189">
        <v>2000000</v>
      </c>
      <c r="G367" s="189">
        <v>2000000</v>
      </c>
      <c r="H367" s="189">
        <v>2000000</v>
      </c>
    </row>
    <row r="368" spans="1:8">
      <c r="A368" s="181" t="str">
        <f t="shared" si="5"/>
        <v>A</v>
      </c>
      <c r="B368" s="188" t="s">
        <v>121</v>
      </c>
      <c r="C368" s="188" t="s">
        <v>101</v>
      </c>
      <c r="D368" s="189">
        <v>8820000</v>
      </c>
      <c r="E368" s="189">
        <v>2105000</v>
      </c>
      <c r="F368" s="189">
        <v>2240000</v>
      </c>
      <c r="G368" s="189">
        <v>2040000</v>
      </c>
      <c r="H368" s="189">
        <v>2435000</v>
      </c>
    </row>
    <row r="369" spans="1:8">
      <c r="A369" s="181" t="str">
        <f t="shared" si="5"/>
        <v>A</v>
      </c>
      <c r="B369" s="188" t="s">
        <v>121</v>
      </c>
      <c r="C369" s="188" t="s">
        <v>15</v>
      </c>
      <c r="D369" s="189">
        <v>155000</v>
      </c>
      <c r="E369" s="189">
        <v>155000</v>
      </c>
      <c r="F369" s="189">
        <v>0</v>
      </c>
      <c r="G369" s="189">
        <v>0</v>
      </c>
      <c r="H369" s="189">
        <v>0</v>
      </c>
    </row>
    <row r="370" spans="1:8">
      <c r="A370" s="181" t="str">
        <f t="shared" si="5"/>
        <v>A</v>
      </c>
      <c r="B370" s="188" t="s">
        <v>121</v>
      </c>
      <c r="C370" s="188" t="s">
        <v>104</v>
      </c>
      <c r="D370" s="189">
        <v>240000</v>
      </c>
      <c r="E370" s="189">
        <v>65000</v>
      </c>
      <c r="F370" s="189">
        <v>60000</v>
      </c>
      <c r="G370" s="189">
        <v>60000</v>
      </c>
      <c r="H370" s="189">
        <v>55000</v>
      </c>
    </row>
    <row r="371" spans="1:8">
      <c r="A371" s="181" t="str">
        <f t="shared" si="5"/>
        <v>A</v>
      </c>
      <c r="B371" s="188" t="s">
        <v>121</v>
      </c>
      <c r="C371" s="188" t="s">
        <v>105</v>
      </c>
      <c r="D371" s="189">
        <v>250000</v>
      </c>
      <c r="E371" s="189">
        <v>63000</v>
      </c>
      <c r="F371" s="189">
        <v>63000</v>
      </c>
      <c r="G371" s="189">
        <v>62000</v>
      </c>
      <c r="H371" s="189">
        <v>62000</v>
      </c>
    </row>
    <row r="372" spans="1:8">
      <c r="A372" s="181" t="str">
        <f t="shared" si="5"/>
        <v>A</v>
      </c>
      <c r="B372" s="186" t="s">
        <v>121</v>
      </c>
      <c r="C372" s="186" t="s">
        <v>155</v>
      </c>
      <c r="D372" s="187">
        <v>1250000</v>
      </c>
      <c r="E372" s="187">
        <v>200000</v>
      </c>
      <c r="F372" s="187">
        <v>300000</v>
      </c>
      <c r="G372" s="187">
        <v>400000</v>
      </c>
      <c r="H372" s="187">
        <v>350000</v>
      </c>
    </row>
    <row r="373" spans="1:8" ht="15.75" thickBot="1">
      <c r="A373" s="181" t="str">
        <f t="shared" si="5"/>
        <v>A</v>
      </c>
      <c r="B373" s="182" t="s">
        <v>264</v>
      </c>
      <c r="C373" s="183" t="s">
        <v>261</v>
      </c>
      <c r="D373" s="184">
        <v>15605000</v>
      </c>
      <c r="E373" s="184">
        <v>3968000</v>
      </c>
      <c r="F373" s="184">
        <v>3763000</v>
      </c>
      <c r="G373" s="184">
        <v>4012000</v>
      </c>
      <c r="H373" s="184">
        <v>3862000</v>
      </c>
    </row>
    <row r="374" spans="1:8" ht="15.75" thickTop="1">
      <c r="A374" s="181" t="str">
        <f t="shared" si="5"/>
        <v>A</v>
      </c>
      <c r="B374" s="186" t="s">
        <v>121</v>
      </c>
      <c r="C374" s="186" t="s">
        <v>99</v>
      </c>
      <c r="D374" s="187">
        <v>14355000</v>
      </c>
      <c r="E374" s="187">
        <v>3768000</v>
      </c>
      <c r="F374" s="187">
        <v>3463000</v>
      </c>
      <c r="G374" s="187">
        <v>3612000</v>
      </c>
      <c r="H374" s="187">
        <v>3512000</v>
      </c>
    </row>
    <row r="375" spans="1:8">
      <c r="A375" s="181" t="str">
        <f t="shared" si="5"/>
        <v>A</v>
      </c>
      <c r="B375" s="188" t="s">
        <v>121</v>
      </c>
      <c r="C375" s="188" t="s">
        <v>100</v>
      </c>
      <c r="D375" s="189">
        <v>6000000</v>
      </c>
      <c r="E375" s="189">
        <v>1500000</v>
      </c>
      <c r="F375" s="189">
        <v>1500000</v>
      </c>
      <c r="G375" s="189">
        <v>1500000</v>
      </c>
      <c r="H375" s="189">
        <v>1500000</v>
      </c>
    </row>
    <row r="376" spans="1:8">
      <c r="A376" s="181" t="str">
        <f t="shared" si="5"/>
        <v>A</v>
      </c>
      <c r="B376" s="188" t="s">
        <v>121</v>
      </c>
      <c r="C376" s="188" t="s">
        <v>101</v>
      </c>
      <c r="D376" s="189">
        <v>7750000</v>
      </c>
      <c r="E376" s="189">
        <v>2000000</v>
      </c>
      <c r="F376" s="189">
        <v>1850000</v>
      </c>
      <c r="G376" s="189">
        <v>2000000</v>
      </c>
      <c r="H376" s="189">
        <v>1900000</v>
      </c>
    </row>
    <row r="377" spans="1:8">
      <c r="A377" s="181" t="str">
        <f t="shared" si="5"/>
        <v>A</v>
      </c>
      <c r="B377" s="188" t="s">
        <v>121</v>
      </c>
      <c r="C377" s="188" t="s">
        <v>15</v>
      </c>
      <c r="D377" s="189">
        <v>155000</v>
      </c>
      <c r="E377" s="189">
        <v>155000</v>
      </c>
      <c r="F377" s="189">
        <v>0</v>
      </c>
      <c r="G377" s="189">
        <v>0</v>
      </c>
      <c r="H377" s="189">
        <v>0</v>
      </c>
    </row>
    <row r="378" spans="1:8">
      <c r="A378" s="181" t="str">
        <f t="shared" si="5"/>
        <v>A</v>
      </c>
      <c r="B378" s="188" t="s">
        <v>121</v>
      </c>
      <c r="C378" s="188" t="s">
        <v>104</v>
      </c>
      <c r="D378" s="189">
        <v>200000</v>
      </c>
      <c r="E378" s="189">
        <v>50000</v>
      </c>
      <c r="F378" s="189">
        <v>50000</v>
      </c>
      <c r="G378" s="189">
        <v>50000</v>
      </c>
      <c r="H378" s="189">
        <v>50000</v>
      </c>
    </row>
    <row r="379" spans="1:8">
      <c r="A379" s="181" t="str">
        <f t="shared" si="5"/>
        <v>A</v>
      </c>
      <c r="B379" s="188" t="s">
        <v>121</v>
      </c>
      <c r="C379" s="188" t="s">
        <v>105</v>
      </c>
      <c r="D379" s="189">
        <v>250000</v>
      </c>
      <c r="E379" s="189">
        <v>63000</v>
      </c>
      <c r="F379" s="189">
        <v>63000</v>
      </c>
      <c r="G379" s="189">
        <v>62000</v>
      </c>
      <c r="H379" s="189">
        <v>62000</v>
      </c>
    </row>
    <row r="380" spans="1:8">
      <c r="A380" s="181" t="str">
        <f t="shared" si="5"/>
        <v>A</v>
      </c>
      <c r="B380" s="186" t="s">
        <v>121</v>
      </c>
      <c r="C380" s="186" t="s">
        <v>155</v>
      </c>
      <c r="D380" s="187">
        <v>1250000</v>
      </c>
      <c r="E380" s="187">
        <v>200000</v>
      </c>
      <c r="F380" s="187">
        <v>300000</v>
      </c>
      <c r="G380" s="187">
        <v>400000</v>
      </c>
      <c r="H380" s="187">
        <v>350000</v>
      </c>
    </row>
    <row r="381" spans="1:8" ht="15.75" thickBot="1">
      <c r="A381" s="181" t="str">
        <f t="shared" si="5"/>
        <v>A</v>
      </c>
      <c r="B381" s="182" t="s">
        <v>265</v>
      </c>
      <c r="C381" s="183" t="s">
        <v>266</v>
      </c>
      <c r="D381" s="184">
        <v>880000</v>
      </c>
      <c r="E381" s="184">
        <v>45000</v>
      </c>
      <c r="F381" s="184">
        <v>340000</v>
      </c>
      <c r="G381" s="184">
        <v>0</v>
      </c>
      <c r="H381" s="184">
        <v>495000</v>
      </c>
    </row>
    <row r="382" spans="1:8" ht="15.75" thickTop="1">
      <c r="A382" s="181" t="str">
        <f t="shared" si="5"/>
        <v>A</v>
      </c>
      <c r="B382" s="186" t="s">
        <v>121</v>
      </c>
      <c r="C382" s="186" t="s">
        <v>99</v>
      </c>
      <c r="D382" s="187">
        <v>880000</v>
      </c>
      <c r="E382" s="187">
        <v>45000</v>
      </c>
      <c r="F382" s="187">
        <v>340000</v>
      </c>
      <c r="G382" s="187">
        <v>0</v>
      </c>
      <c r="H382" s="187">
        <v>495000</v>
      </c>
    </row>
    <row r="383" spans="1:8">
      <c r="A383" s="181" t="str">
        <f t="shared" si="5"/>
        <v>A</v>
      </c>
      <c r="B383" s="188" t="s">
        <v>121</v>
      </c>
      <c r="C383" s="188" t="s">
        <v>101</v>
      </c>
      <c r="D383" s="189">
        <v>880000</v>
      </c>
      <c r="E383" s="189">
        <v>45000</v>
      </c>
      <c r="F383" s="189">
        <v>340000</v>
      </c>
      <c r="G383" s="189">
        <v>0</v>
      </c>
      <c r="H383" s="189">
        <v>495000</v>
      </c>
    </row>
    <row r="384" spans="1:8" ht="30.75" thickBot="1">
      <c r="A384" s="181" t="str">
        <f t="shared" si="5"/>
        <v>A</v>
      </c>
      <c r="B384" s="182" t="s">
        <v>267</v>
      </c>
      <c r="C384" s="183" t="s">
        <v>268</v>
      </c>
      <c r="D384" s="184">
        <v>2230000</v>
      </c>
      <c r="E384" s="184">
        <v>575000</v>
      </c>
      <c r="F384" s="184">
        <v>560000</v>
      </c>
      <c r="G384" s="184">
        <v>550000</v>
      </c>
      <c r="H384" s="184">
        <v>545000</v>
      </c>
    </row>
    <row r="385" spans="1:8" ht="15.75" thickTop="1">
      <c r="A385" s="181" t="str">
        <f t="shared" si="5"/>
        <v>A</v>
      </c>
      <c r="B385" s="186" t="s">
        <v>121</v>
      </c>
      <c r="C385" s="186" t="s">
        <v>99</v>
      </c>
      <c r="D385" s="187">
        <v>2230000</v>
      </c>
      <c r="E385" s="187">
        <v>575000</v>
      </c>
      <c r="F385" s="187">
        <v>560000</v>
      </c>
      <c r="G385" s="187">
        <v>550000</v>
      </c>
      <c r="H385" s="187">
        <v>545000</v>
      </c>
    </row>
    <row r="386" spans="1:8">
      <c r="A386" s="181" t="str">
        <f t="shared" si="5"/>
        <v>A</v>
      </c>
      <c r="B386" s="188" t="s">
        <v>121</v>
      </c>
      <c r="C386" s="188" t="s">
        <v>100</v>
      </c>
      <c r="D386" s="189">
        <v>2000000</v>
      </c>
      <c r="E386" s="189">
        <v>500000</v>
      </c>
      <c r="F386" s="189">
        <v>500000</v>
      </c>
      <c r="G386" s="189">
        <v>500000</v>
      </c>
      <c r="H386" s="189">
        <v>500000</v>
      </c>
    </row>
    <row r="387" spans="1:8">
      <c r="A387" s="181" t="str">
        <f t="shared" si="5"/>
        <v>A</v>
      </c>
      <c r="B387" s="188" t="s">
        <v>121</v>
      </c>
      <c r="C387" s="188" t="s">
        <v>101</v>
      </c>
      <c r="D387" s="189">
        <v>190000</v>
      </c>
      <c r="E387" s="189">
        <v>60000</v>
      </c>
      <c r="F387" s="189">
        <v>50000</v>
      </c>
      <c r="G387" s="189">
        <v>40000</v>
      </c>
      <c r="H387" s="189">
        <v>40000</v>
      </c>
    </row>
    <row r="388" spans="1:8">
      <c r="A388" s="181" t="str">
        <f t="shared" si="5"/>
        <v>A</v>
      </c>
      <c r="B388" s="188" t="s">
        <v>121</v>
      </c>
      <c r="C388" s="188" t="s">
        <v>104</v>
      </c>
      <c r="D388" s="189">
        <v>40000</v>
      </c>
      <c r="E388" s="189">
        <v>15000</v>
      </c>
      <c r="F388" s="189">
        <v>10000</v>
      </c>
      <c r="G388" s="189">
        <v>10000</v>
      </c>
      <c r="H388" s="189">
        <v>5000</v>
      </c>
    </row>
    <row r="389" spans="1:8" ht="30.75" thickBot="1">
      <c r="A389" s="181" t="str">
        <f t="shared" si="5"/>
        <v>A</v>
      </c>
      <c r="B389" s="182" t="s">
        <v>269</v>
      </c>
      <c r="C389" s="183" t="s">
        <v>270</v>
      </c>
      <c r="D389" s="184">
        <v>40000000</v>
      </c>
      <c r="E389" s="184">
        <v>22050000</v>
      </c>
      <c r="F389" s="184">
        <v>4200000</v>
      </c>
      <c r="G389" s="184">
        <v>11700000</v>
      </c>
      <c r="H389" s="184">
        <v>2050000</v>
      </c>
    </row>
    <row r="390" spans="1:8" ht="15.75" thickTop="1">
      <c r="A390" s="181" t="str">
        <f t="shared" si="5"/>
        <v>A</v>
      </c>
      <c r="B390" s="186" t="s">
        <v>121</v>
      </c>
      <c r="C390" s="186" t="s">
        <v>99</v>
      </c>
      <c r="D390" s="187">
        <v>35600000</v>
      </c>
      <c r="E390" s="187">
        <v>18650000</v>
      </c>
      <c r="F390" s="187">
        <v>3200000</v>
      </c>
      <c r="G390" s="187">
        <v>11700000</v>
      </c>
      <c r="H390" s="187">
        <v>2050000</v>
      </c>
    </row>
    <row r="391" spans="1:8">
      <c r="A391" s="181" t="str">
        <f t="shared" ref="A391:A454" si="6">(IF(OR(D391&lt;&gt;0),"A","B"))</f>
        <v>A</v>
      </c>
      <c r="B391" s="188" t="s">
        <v>121</v>
      </c>
      <c r="C391" s="188" t="s">
        <v>100</v>
      </c>
      <c r="D391" s="189">
        <v>16500000</v>
      </c>
      <c r="E391" s="189">
        <v>16500000</v>
      </c>
      <c r="F391" s="189">
        <v>0</v>
      </c>
      <c r="G391" s="189">
        <v>0</v>
      </c>
      <c r="H391" s="189">
        <v>0</v>
      </c>
    </row>
    <row r="392" spans="1:8">
      <c r="A392" s="181" t="str">
        <f t="shared" si="6"/>
        <v>A</v>
      </c>
      <c r="B392" s="188" t="s">
        <v>121</v>
      </c>
      <c r="C392" s="188" t="s">
        <v>101</v>
      </c>
      <c r="D392" s="189">
        <v>19100000</v>
      </c>
      <c r="E392" s="189">
        <v>2150000</v>
      </c>
      <c r="F392" s="189">
        <v>3200000</v>
      </c>
      <c r="G392" s="189">
        <v>11700000</v>
      </c>
      <c r="H392" s="189">
        <v>2050000</v>
      </c>
    </row>
    <row r="393" spans="1:8">
      <c r="A393" s="181" t="str">
        <f t="shared" si="6"/>
        <v>A</v>
      </c>
      <c r="B393" s="186" t="s">
        <v>121</v>
      </c>
      <c r="C393" s="186" t="s">
        <v>155</v>
      </c>
      <c r="D393" s="187">
        <v>4400000</v>
      </c>
      <c r="E393" s="187">
        <v>3400000</v>
      </c>
      <c r="F393" s="187">
        <v>1000000</v>
      </c>
      <c r="G393" s="187">
        <v>0</v>
      </c>
      <c r="H393" s="187">
        <v>0</v>
      </c>
    </row>
    <row r="394" spans="1:8" ht="15.75" thickBot="1">
      <c r="A394" s="181" t="str">
        <f t="shared" si="6"/>
        <v>A</v>
      </c>
      <c r="B394" s="182" t="s">
        <v>271</v>
      </c>
      <c r="C394" s="183" t="s">
        <v>272</v>
      </c>
      <c r="D394" s="184">
        <v>21485000</v>
      </c>
      <c r="E394" s="184">
        <v>5627000</v>
      </c>
      <c r="F394" s="184">
        <v>5316000</v>
      </c>
      <c r="G394" s="184">
        <v>5211000</v>
      </c>
      <c r="H394" s="184">
        <v>5331000</v>
      </c>
    </row>
    <row r="395" spans="1:8" ht="15.75" thickTop="1">
      <c r="A395" s="181" t="str">
        <f t="shared" si="6"/>
        <v>A</v>
      </c>
      <c r="B395" s="186" t="s">
        <v>121</v>
      </c>
      <c r="C395" s="186" t="s">
        <v>99</v>
      </c>
      <c r="D395" s="187">
        <v>21485000</v>
      </c>
      <c r="E395" s="187">
        <v>5627000</v>
      </c>
      <c r="F395" s="187">
        <v>5316000</v>
      </c>
      <c r="G395" s="187">
        <v>5211000</v>
      </c>
      <c r="H395" s="187">
        <v>5331000</v>
      </c>
    </row>
    <row r="396" spans="1:8">
      <c r="A396" s="181" t="str">
        <f t="shared" si="6"/>
        <v>A</v>
      </c>
      <c r="B396" s="188" t="s">
        <v>121</v>
      </c>
      <c r="C396" s="188" t="s">
        <v>100</v>
      </c>
      <c r="D396" s="189">
        <v>18000000</v>
      </c>
      <c r="E396" s="189">
        <v>4500000</v>
      </c>
      <c r="F396" s="189">
        <v>4500000</v>
      </c>
      <c r="G396" s="189">
        <v>4500000</v>
      </c>
      <c r="H396" s="189">
        <v>4500000</v>
      </c>
    </row>
    <row r="397" spans="1:8">
      <c r="A397" s="181" t="str">
        <f t="shared" si="6"/>
        <v>A</v>
      </c>
      <c r="B397" s="188" t="s">
        <v>121</v>
      </c>
      <c r="C397" s="188" t="s">
        <v>101</v>
      </c>
      <c r="D397" s="189">
        <v>2400000</v>
      </c>
      <c r="E397" s="189">
        <v>850000</v>
      </c>
      <c r="F397" s="189">
        <v>550000</v>
      </c>
      <c r="G397" s="189">
        <v>450000</v>
      </c>
      <c r="H397" s="189">
        <v>550000</v>
      </c>
    </row>
    <row r="398" spans="1:8">
      <c r="A398" s="181" t="str">
        <f t="shared" si="6"/>
        <v>A</v>
      </c>
      <c r="B398" s="188" t="s">
        <v>121</v>
      </c>
      <c r="C398" s="188" t="s">
        <v>104</v>
      </c>
      <c r="D398" s="189">
        <v>85000</v>
      </c>
      <c r="E398" s="189">
        <v>22000</v>
      </c>
      <c r="F398" s="189">
        <v>21000</v>
      </c>
      <c r="G398" s="189">
        <v>21000</v>
      </c>
      <c r="H398" s="189">
        <v>21000</v>
      </c>
    </row>
    <row r="399" spans="1:8">
      <c r="A399" s="181" t="str">
        <f t="shared" si="6"/>
        <v>A</v>
      </c>
      <c r="B399" s="188" t="s">
        <v>121</v>
      </c>
      <c r="C399" s="188" t="s">
        <v>105</v>
      </c>
      <c r="D399" s="189">
        <v>1000000</v>
      </c>
      <c r="E399" s="189">
        <v>255000</v>
      </c>
      <c r="F399" s="189">
        <v>245000</v>
      </c>
      <c r="G399" s="189">
        <v>240000</v>
      </c>
      <c r="H399" s="189">
        <v>260000</v>
      </c>
    </row>
    <row r="400" spans="1:8" ht="30.75" thickBot="1">
      <c r="A400" s="181" t="str">
        <f t="shared" si="6"/>
        <v>A</v>
      </c>
      <c r="B400" s="182" t="s">
        <v>273</v>
      </c>
      <c r="C400" s="183" t="s">
        <v>274</v>
      </c>
      <c r="D400" s="184">
        <v>6750000</v>
      </c>
      <c r="E400" s="184">
        <v>1386000</v>
      </c>
      <c r="F400" s="184">
        <v>1461000</v>
      </c>
      <c r="G400" s="184">
        <v>3038000</v>
      </c>
      <c r="H400" s="184">
        <v>865000</v>
      </c>
    </row>
    <row r="401" spans="1:8" ht="15.75" thickTop="1">
      <c r="A401" s="181" t="str">
        <f t="shared" si="6"/>
        <v>A</v>
      </c>
      <c r="B401" s="186" t="s">
        <v>121</v>
      </c>
      <c r="C401" s="186" t="s">
        <v>99</v>
      </c>
      <c r="D401" s="187">
        <v>5388000</v>
      </c>
      <c r="E401" s="187">
        <v>1376000</v>
      </c>
      <c r="F401" s="187">
        <v>1446000</v>
      </c>
      <c r="G401" s="187">
        <v>1751000</v>
      </c>
      <c r="H401" s="187">
        <v>815000</v>
      </c>
    </row>
    <row r="402" spans="1:8">
      <c r="A402" s="181" t="str">
        <f t="shared" si="6"/>
        <v>A</v>
      </c>
      <c r="B402" s="188" t="s">
        <v>121</v>
      </c>
      <c r="C402" s="188" t="s">
        <v>100</v>
      </c>
      <c r="D402" s="189">
        <v>2800000</v>
      </c>
      <c r="E402" s="189">
        <v>880000</v>
      </c>
      <c r="F402" s="189">
        <v>880000</v>
      </c>
      <c r="G402" s="189">
        <v>880000</v>
      </c>
      <c r="H402" s="189">
        <v>160000</v>
      </c>
    </row>
    <row r="403" spans="1:8">
      <c r="A403" s="181" t="str">
        <f t="shared" si="6"/>
        <v>A</v>
      </c>
      <c r="B403" s="188" t="s">
        <v>121</v>
      </c>
      <c r="C403" s="188" t="s">
        <v>101</v>
      </c>
      <c r="D403" s="189">
        <v>2535000</v>
      </c>
      <c r="E403" s="189">
        <v>480000</v>
      </c>
      <c r="F403" s="189">
        <v>550000</v>
      </c>
      <c r="G403" s="189">
        <v>860000</v>
      </c>
      <c r="H403" s="189">
        <v>645000</v>
      </c>
    </row>
    <row r="404" spans="1:8">
      <c r="A404" s="181" t="str">
        <f t="shared" si="6"/>
        <v>A</v>
      </c>
      <c r="B404" s="188" t="s">
        <v>121</v>
      </c>
      <c r="C404" s="188" t="s">
        <v>104</v>
      </c>
      <c r="D404" s="189">
        <v>50000</v>
      </c>
      <c r="E404" s="189">
        <v>15000</v>
      </c>
      <c r="F404" s="189">
        <v>15000</v>
      </c>
      <c r="G404" s="189">
        <v>10000</v>
      </c>
      <c r="H404" s="189">
        <v>10000</v>
      </c>
    </row>
    <row r="405" spans="1:8">
      <c r="A405" s="181" t="str">
        <f t="shared" si="6"/>
        <v>A</v>
      </c>
      <c r="B405" s="188" t="s">
        <v>121</v>
      </c>
      <c r="C405" s="188" t="s">
        <v>105</v>
      </c>
      <c r="D405" s="189">
        <v>3000</v>
      </c>
      <c r="E405" s="189">
        <v>1000</v>
      </c>
      <c r="F405" s="189">
        <v>1000</v>
      </c>
      <c r="G405" s="189">
        <v>1000</v>
      </c>
      <c r="H405" s="189">
        <v>0</v>
      </c>
    </row>
    <row r="406" spans="1:8">
      <c r="A406" s="181" t="str">
        <f t="shared" si="6"/>
        <v>A</v>
      </c>
      <c r="B406" s="186" t="s">
        <v>121</v>
      </c>
      <c r="C406" s="186" t="s">
        <v>155</v>
      </c>
      <c r="D406" s="187">
        <v>1362000</v>
      </c>
      <c r="E406" s="187">
        <v>10000</v>
      </c>
      <c r="F406" s="187">
        <v>15000</v>
      </c>
      <c r="G406" s="187">
        <v>1287000</v>
      </c>
      <c r="H406" s="187">
        <v>50000</v>
      </c>
    </row>
    <row r="407" spans="1:8" ht="30.75" thickBot="1">
      <c r="A407" s="181" t="str">
        <f t="shared" si="6"/>
        <v>A</v>
      </c>
      <c r="B407" s="182" t="s">
        <v>275</v>
      </c>
      <c r="C407" s="183" t="s">
        <v>276</v>
      </c>
      <c r="D407" s="184">
        <v>850000</v>
      </c>
      <c r="E407" s="184">
        <v>290000</v>
      </c>
      <c r="F407" s="184">
        <v>269000</v>
      </c>
      <c r="G407" s="184">
        <v>178000</v>
      </c>
      <c r="H407" s="184">
        <v>113000</v>
      </c>
    </row>
    <row r="408" spans="1:8" ht="15.75" thickTop="1">
      <c r="A408" s="181" t="str">
        <f t="shared" si="6"/>
        <v>A</v>
      </c>
      <c r="B408" s="186" t="s">
        <v>121</v>
      </c>
      <c r="C408" s="186" t="s">
        <v>99</v>
      </c>
      <c r="D408" s="187">
        <v>840000</v>
      </c>
      <c r="E408" s="187">
        <v>280000</v>
      </c>
      <c r="F408" s="187">
        <v>269000</v>
      </c>
      <c r="G408" s="187">
        <v>178000</v>
      </c>
      <c r="H408" s="187">
        <v>113000</v>
      </c>
    </row>
    <row r="409" spans="1:8">
      <c r="A409" s="181" t="str">
        <f t="shared" si="6"/>
        <v>A</v>
      </c>
      <c r="B409" s="188" t="s">
        <v>121</v>
      </c>
      <c r="C409" s="188" t="s">
        <v>100</v>
      </c>
      <c r="D409" s="189">
        <v>375000</v>
      </c>
      <c r="E409" s="189">
        <v>152000</v>
      </c>
      <c r="F409" s="189">
        <v>152000</v>
      </c>
      <c r="G409" s="189">
        <v>71000</v>
      </c>
      <c r="H409" s="189">
        <v>0</v>
      </c>
    </row>
    <row r="410" spans="1:8">
      <c r="A410" s="181" t="str">
        <f t="shared" si="6"/>
        <v>A</v>
      </c>
      <c r="B410" s="188" t="s">
        <v>121</v>
      </c>
      <c r="C410" s="188" t="s">
        <v>101</v>
      </c>
      <c r="D410" s="189">
        <v>455000</v>
      </c>
      <c r="E410" s="189">
        <v>125000</v>
      </c>
      <c r="F410" s="189">
        <v>115000</v>
      </c>
      <c r="G410" s="189">
        <v>105000</v>
      </c>
      <c r="H410" s="189">
        <v>110000</v>
      </c>
    </row>
    <row r="411" spans="1:8">
      <c r="A411" s="181" t="str">
        <f t="shared" si="6"/>
        <v>A</v>
      </c>
      <c r="B411" s="188" t="s">
        <v>121</v>
      </c>
      <c r="C411" s="188" t="s">
        <v>104</v>
      </c>
      <c r="D411" s="189">
        <v>10000</v>
      </c>
      <c r="E411" s="189">
        <v>3000</v>
      </c>
      <c r="F411" s="189">
        <v>2000</v>
      </c>
      <c r="G411" s="189">
        <v>2000</v>
      </c>
      <c r="H411" s="189">
        <v>3000</v>
      </c>
    </row>
    <row r="412" spans="1:8">
      <c r="A412" s="181" t="str">
        <f t="shared" si="6"/>
        <v>A</v>
      </c>
      <c r="B412" s="186" t="s">
        <v>121</v>
      </c>
      <c r="C412" s="186" t="s">
        <v>155</v>
      </c>
      <c r="D412" s="187">
        <v>10000</v>
      </c>
      <c r="E412" s="187">
        <v>10000</v>
      </c>
      <c r="F412" s="187">
        <v>0</v>
      </c>
      <c r="G412" s="187">
        <v>0</v>
      </c>
      <c r="H412" s="187">
        <v>0</v>
      </c>
    </row>
    <row r="413" spans="1:8" ht="30.75" thickBot="1">
      <c r="A413" s="181" t="str">
        <f t="shared" si="6"/>
        <v>A</v>
      </c>
      <c r="B413" s="182" t="s">
        <v>277</v>
      </c>
      <c r="C413" s="183" t="s">
        <v>278</v>
      </c>
      <c r="D413" s="184">
        <v>1100000</v>
      </c>
      <c r="E413" s="184">
        <v>280000</v>
      </c>
      <c r="F413" s="184">
        <v>263000</v>
      </c>
      <c r="G413" s="184">
        <v>261000</v>
      </c>
      <c r="H413" s="184">
        <v>296000</v>
      </c>
    </row>
    <row r="414" spans="1:8" ht="15.75" thickTop="1">
      <c r="A414" s="181" t="str">
        <f t="shared" si="6"/>
        <v>A</v>
      </c>
      <c r="B414" s="186" t="s">
        <v>121</v>
      </c>
      <c r="C414" s="186" t="s">
        <v>99</v>
      </c>
      <c r="D414" s="187">
        <v>1100000</v>
      </c>
      <c r="E414" s="187">
        <v>280000</v>
      </c>
      <c r="F414" s="187">
        <v>263000</v>
      </c>
      <c r="G414" s="187">
        <v>261000</v>
      </c>
      <c r="H414" s="187">
        <v>296000</v>
      </c>
    </row>
    <row r="415" spans="1:8">
      <c r="A415" s="181" t="str">
        <f t="shared" si="6"/>
        <v>A</v>
      </c>
      <c r="B415" s="188" t="s">
        <v>121</v>
      </c>
      <c r="C415" s="188" t="s">
        <v>100</v>
      </c>
      <c r="D415" s="189">
        <v>930000</v>
      </c>
      <c r="E415" s="189">
        <v>233000</v>
      </c>
      <c r="F415" s="189">
        <v>233000</v>
      </c>
      <c r="G415" s="189">
        <v>232000</v>
      </c>
      <c r="H415" s="189">
        <v>232000</v>
      </c>
    </row>
    <row r="416" spans="1:8">
      <c r="A416" s="181" t="str">
        <f t="shared" si="6"/>
        <v>A</v>
      </c>
      <c r="B416" s="188" t="s">
        <v>121</v>
      </c>
      <c r="C416" s="188" t="s">
        <v>101</v>
      </c>
      <c r="D416" s="189">
        <v>130000</v>
      </c>
      <c r="E416" s="189">
        <v>42000</v>
      </c>
      <c r="F416" s="189">
        <v>30000</v>
      </c>
      <c r="G416" s="189">
        <v>29000</v>
      </c>
      <c r="H416" s="189">
        <v>29000</v>
      </c>
    </row>
    <row r="417" spans="1:8">
      <c r="A417" s="181" t="str">
        <f t="shared" si="6"/>
        <v>A</v>
      </c>
      <c r="B417" s="188" t="s">
        <v>121</v>
      </c>
      <c r="C417" s="188" t="s">
        <v>15</v>
      </c>
      <c r="D417" s="189">
        <v>35000</v>
      </c>
      <c r="E417" s="189">
        <v>0</v>
      </c>
      <c r="F417" s="189">
        <v>0</v>
      </c>
      <c r="G417" s="189">
        <v>0</v>
      </c>
      <c r="H417" s="189">
        <v>35000</v>
      </c>
    </row>
    <row r="418" spans="1:8">
      <c r="A418" s="181" t="str">
        <f t="shared" si="6"/>
        <v>A</v>
      </c>
      <c r="B418" s="188" t="s">
        <v>121</v>
      </c>
      <c r="C418" s="188" t="s">
        <v>104</v>
      </c>
      <c r="D418" s="189">
        <v>5000</v>
      </c>
      <c r="E418" s="189">
        <v>5000</v>
      </c>
      <c r="F418" s="189">
        <v>0</v>
      </c>
      <c r="G418" s="189">
        <v>0</v>
      </c>
      <c r="H418" s="189">
        <v>0</v>
      </c>
    </row>
    <row r="419" spans="1:8" ht="30.75" thickBot="1">
      <c r="A419" s="181" t="str">
        <f t="shared" si="6"/>
        <v>A</v>
      </c>
      <c r="B419" s="182" t="s">
        <v>279</v>
      </c>
      <c r="C419" s="183" t="s">
        <v>280</v>
      </c>
      <c r="D419" s="184">
        <v>585215000</v>
      </c>
      <c r="E419" s="184">
        <v>232197600</v>
      </c>
      <c r="F419" s="184">
        <v>132326500</v>
      </c>
      <c r="G419" s="184">
        <v>127767500</v>
      </c>
      <c r="H419" s="184">
        <v>92923400</v>
      </c>
    </row>
    <row r="420" spans="1:8" ht="15.75" thickTop="1">
      <c r="A420" s="181" t="str">
        <f t="shared" si="6"/>
        <v>A</v>
      </c>
      <c r="B420" s="186" t="s">
        <v>121</v>
      </c>
      <c r="C420" s="186" t="s">
        <v>99</v>
      </c>
      <c r="D420" s="187">
        <v>504012000</v>
      </c>
      <c r="E420" s="187">
        <v>217292600</v>
      </c>
      <c r="F420" s="187">
        <v>96862500</v>
      </c>
      <c r="G420" s="187">
        <v>109390500</v>
      </c>
      <c r="H420" s="187">
        <v>80466400</v>
      </c>
    </row>
    <row r="421" spans="1:8">
      <c r="A421" s="181" t="str">
        <f t="shared" si="6"/>
        <v>A</v>
      </c>
      <c r="B421" s="188" t="s">
        <v>121</v>
      </c>
      <c r="C421" s="188" t="s">
        <v>100</v>
      </c>
      <c r="D421" s="189">
        <v>12315000</v>
      </c>
      <c r="E421" s="189">
        <v>3247000</v>
      </c>
      <c r="F421" s="189">
        <v>3147000</v>
      </c>
      <c r="G421" s="189">
        <v>3025000</v>
      </c>
      <c r="H421" s="189">
        <v>2896000</v>
      </c>
    </row>
    <row r="422" spans="1:8">
      <c r="A422" s="181" t="str">
        <f t="shared" si="6"/>
        <v>A</v>
      </c>
      <c r="B422" s="188" t="s">
        <v>121</v>
      </c>
      <c r="C422" s="188" t="s">
        <v>101</v>
      </c>
      <c r="D422" s="189">
        <v>56410000</v>
      </c>
      <c r="E422" s="189">
        <v>25684100</v>
      </c>
      <c r="F422" s="189">
        <v>27519100</v>
      </c>
      <c r="G422" s="189">
        <v>-2197900</v>
      </c>
      <c r="H422" s="189">
        <v>5404700</v>
      </c>
    </row>
    <row r="423" spans="1:8">
      <c r="A423" s="181" t="str">
        <f t="shared" si="6"/>
        <v>A</v>
      </c>
      <c r="B423" s="188" t="s">
        <v>121</v>
      </c>
      <c r="C423" s="188" t="s">
        <v>103</v>
      </c>
      <c r="D423" s="189">
        <v>176720000</v>
      </c>
      <c r="E423" s="189">
        <v>54973800</v>
      </c>
      <c r="F423" s="189">
        <v>37822100</v>
      </c>
      <c r="G423" s="189">
        <v>38552100</v>
      </c>
      <c r="H423" s="189">
        <v>45372000</v>
      </c>
    </row>
    <row r="424" spans="1:8">
      <c r="A424" s="181" t="str">
        <f t="shared" si="6"/>
        <v>A</v>
      </c>
      <c r="B424" s="188" t="s">
        <v>121</v>
      </c>
      <c r="C424" s="188" t="s">
        <v>15</v>
      </c>
      <c r="D424" s="189">
        <v>60680000</v>
      </c>
      <c r="E424" s="189">
        <v>30350000</v>
      </c>
      <c r="F424" s="189">
        <v>10400000</v>
      </c>
      <c r="G424" s="189">
        <v>10500000</v>
      </c>
      <c r="H424" s="189">
        <v>9430000</v>
      </c>
    </row>
    <row r="425" spans="1:8">
      <c r="A425" s="181" t="str">
        <f t="shared" si="6"/>
        <v>A</v>
      </c>
      <c r="B425" s="188" t="s">
        <v>121</v>
      </c>
      <c r="C425" s="188" t="s">
        <v>104</v>
      </c>
      <c r="D425" s="189">
        <v>115292000</v>
      </c>
      <c r="E425" s="189">
        <v>75090500</v>
      </c>
      <c r="F425" s="189">
        <v>15071000</v>
      </c>
      <c r="G425" s="189">
        <v>10068000</v>
      </c>
      <c r="H425" s="189">
        <v>15062500</v>
      </c>
    </row>
    <row r="426" spans="1:8">
      <c r="A426" s="181" t="str">
        <f t="shared" si="6"/>
        <v>A</v>
      </c>
      <c r="B426" s="188" t="s">
        <v>121</v>
      </c>
      <c r="C426" s="188" t="s">
        <v>105</v>
      </c>
      <c r="D426" s="189">
        <v>82595000</v>
      </c>
      <c r="E426" s="189">
        <v>27947200</v>
      </c>
      <c r="F426" s="189">
        <v>2903300</v>
      </c>
      <c r="G426" s="189">
        <v>49443300</v>
      </c>
      <c r="H426" s="189">
        <v>2301200</v>
      </c>
    </row>
    <row r="427" spans="1:8">
      <c r="A427" s="181" t="str">
        <f t="shared" si="6"/>
        <v>A</v>
      </c>
      <c r="B427" s="186" t="s">
        <v>121</v>
      </c>
      <c r="C427" s="186" t="s">
        <v>155</v>
      </c>
      <c r="D427" s="187">
        <v>4178000</v>
      </c>
      <c r="E427" s="187">
        <v>405000</v>
      </c>
      <c r="F427" s="187">
        <v>1439000</v>
      </c>
      <c r="G427" s="187">
        <v>1877000</v>
      </c>
      <c r="H427" s="187">
        <v>457000</v>
      </c>
    </row>
    <row r="428" spans="1:8">
      <c r="A428" s="181" t="str">
        <f t="shared" si="6"/>
        <v>A</v>
      </c>
      <c r="B428" s="186" t="s">
        <v>121</v>
      </c>
      <c r="C428" s="186" t="s">
        <v>156</v>
      </c>
      <c r="D428" s="187">
        <v>73300000</v>
      </c>
      <c r="E428" s="187">
        <v>14500000</v>
      </c>
      <c r="F428" s="187">
        <v>32300000</v>
      </c>
      <c r="G428" s="187">
        <v>14500000</v>
      </c>
      <c r="H428" s="187">
        <v>12000000</v>
      </c>
    </row>
    <row r="429" spans="1:8">
      <c r="A429" s="181" t="str">
        <f t="shared" si="6"/>
        <v>A</v>
      </c>
      <c r="B429" s="186" t="s">
        <v>121</v>
      </c>
      <c r="C429" s="186" t="s">
        <v>157</v>
      </c>
      <c r="D429" s="187">
        <v>3725000</v>
      </c>
      <c r="E429" s="187">
        <v>0</v>
      </c>
      <c r="F429" s="187">
        <v>1725000</v>
      </c>
      <c r="G429" s="187">
        <v>2000000</v>
      </c>
      <c r="H429" s="187">
        <v>0</v>
      </c>
    </row>
    <row r="430" spans="1:8" ht="15.75" thickBot="1">
      <c r="A430" s="181" t="str">
        <f t="shared" si="6"/>
        <v>A</v>
      </c>
      <c r="B430" s="182" t="s">
        <v>281</v>
      </c>
      <c r="C430" s="183" t="s">
        <v>282</v>
      </c>
      <c r="D430" s="184">
        <v>13500000</v>
      </c>
      <c r="E430" s="184">
        <v>2530000</v>
      </c>
      <c r="F430" s="184">
        <v>3785000</v>
      </c>
      <c r="G430" s="184">
        <v>3500000</v>
      </c>
      <c r="H430" s="184">
        <v>3685000</v>
      </c>
    </row>
    <row r="431" spans="1:8" ht="15.75" thickTop="1">
      <c r="A431" s="181" t="str">
        <f t="shared" si="6"/>
        <v>A</v>
      </c>
      <c r="B431" s="186" t="s">
        <v>121</v>
      </c>
      <c r="C431" s="186" t="s">
        <v>99</v>
      </c>
      <c r="D431" s="187">
        <v>13400000</v>
      </c>
      <c r="E431" s="187">
        <v>2515000</v>
      </c>
      <c r="F431" s="187">
        <v>3755000</v>
      </c>
      <c r="G431" s="187">
        <v>3475000</v>
      </c>
      <c r="H431" s="187">
        <v>3655000</v>
      </c>
    </row>
    <row r="432" spans="1:8">
      <c r="A432" s="181" t="str">
        <f t="shared" si="6"/>
        <v>A</v>
      </c>
      <c r="B432" s="188" t="s">
        <v>121</v>
      </c>
      <c r="C432" s="188" t="s">
        <v>100</v>
      </c>
      <c r="D432" s="189">
        <v>5650000</v>
      </c>
      <c r="E432" s="189">
        <v>1412500</v>
      </c>
      <c r="F432" s="189">
        <v>1412500</v>
      </c>
      <c r="G432" s="189">
        <v>1412500</v>
      </c>
      <c r="H432" s="189">
        <v>1412500</v>
      </c>
    </row>
    <row r="433" spans="1:8">
      <c r="A433" s="181" t="str">
        <f t="shared" si="6"/>
        <v>A</v>
      </c>
      <c r="B433" s="188" t="s">
        <v>121</v>
      </c>
      <c r="C433" s="188" t="s">
        <v>101</v>
      </c>
      <c r="D433" s="189">
        <v>5890000</v>
      </c>
      <c r="E433" s="189">
        <v>700000</v>
      </c>
      <c r="F433" s="189">
        <v>1900000</v>
      </c>
      <c r="G433" s="189">
        <v>1520000</v>
      </c>
      <c r="H433" s="189">
        <v>1770000</v>
      </c>
    </row>
    <row r="434" spans="1:8">
      <c r="A434" s="181" t="str">
        <f t="shared" si="6"/>
        <v>A</v>
      </c>
      <c r="B434" s="188" t="s">
        <v>121</v>
      </c>
      <c r="C434" s="188" t="s">
        <v>15</v>
      </c>
      <c r="D434" s="189">
        <v>1680000</v>
      </c>
      <c r="E434" s="189">
        <v>350000</v>
      </c>
      <c r="F434" s="189">
        <v>400000</v>
      </c>
      <c r="G434" s="189">
        <v>500000</v>
      </c>
      <c r="H434" s="189">
        <v>430000</v>
      </c>
    </row>
    <row r="435" spans="1:8">
      <c r="A435" s="181" t="str">
        <f t="shared" si="6"/>
        <v>A</v>
      </c>
      <c r="B435" s="188" t="s">
        <v>121</v>
      </c>
      <c r="C435" s="188" t="s">
        <v>104</v>
      </c>
      <c r="D435" s="189">
        <v>130000</v>
      </c>
      <c r="E435" s="189">
        <v>40000</v>
      </c>
      <c r="F435" s="189">
        <v>30000</v>
      </c>
      <c r="G435" s="189">
        <v>30000</v>
      </c>
      <c r="H435" s="189">
        <v>30000</v>
      </c>
    </row>
    <row r="436" spans="1:8">
      <c r="A436" s="181" t="str">
        <f t="shared" si="6"/>
        <v>A</v>
      </c>
      <c r="B436" s="188" t="s">
        <v>121</v>
      </c>
      <c r="C436" s="188" t="s">
        <v>105</v>
      </c>
      <c r="D436" s="189">
        <v>50000</v>
      </c>
      <c r="E436" s="189">
        <v>12500</v>
      </c>
      <c r="F436" s="189">
        <v>12500</v>
      </c>
      <c r="G436" s="189">
        <v>12500</v>
      </c>
      <c r="H436" s="189">
        <v>12500</v>
      </c>
    </row>
    <row r="437" spans="1:8">
      <c r="A437" s="181" t="str">
        <f t="shared" si="6"/>
        <v>A</v>
      </c>
      <c r="B437" s="186" t="s">
        <v>121</v>
      </c>
      <c r="C437" s="186" t="s">
        <v>155</v>
      </c>
      <c r="D437" s="187">
        <v>100000</v>
      </c>
      <c r="E437" s="187">
        <v>15000</v>
      </c>
      <c r="F437" s="187">
        <v>30000</v>
      </c>
      <c r="G437" s="187">
        <v>25000</v>
      </c>
      <c r="H437" s="187">
        <v>30000</v>
      </c>
    </row>
    <row r="438" spans="1:8" ht="30.75" thickBot="1">
      <c r="A438" s="181" t="str">
        <f t="shared" si="6"/>
        <v>A</v>
      </c>
      <c r="B438" s="182" t="s">
        <v>283</v>
      </c>
      <c r="C438" s="183" t="s">
        <v>280</v>
      </c>
      <c r="D438" s="184">
        <v>11050000</v>
      </c>
      <c r="E438" s="184">
        <v>2430000</v>
      </c>
      <c r="F438" s="184">
        <v>2785000</v>
      </c>
      <c r="G438" s="184">
        <v>2880000</v>
      </c>
      <c r="H438" s="184">
        <v>2955000</v>
      </c>
    </row>
    <row r="439" spans="1:8" ht="15.75" thickTop="1">
      <c r="A439" s="181" t="str">
        <f t="shared" si="6"/>
        <v>A</v>
      </c>
      <c r="B439" s="186" t="s">
        <v>121</v>
      </c>
      <c r="C439" s="186" t="s">
        <v>99</v>
      </c>
      <c r="D439" s="187">
        <v>10950000</v>
      </c>
      <c r="E439" s="187">
        <v>2415000</v>
      </c>
      <c r="F439" s="187">
        <v>2755000</v>
      </c>
      <c r="G439" s="187">
        <v>2855000</v>
      </c>
      <c r="H439" s="187">
        <v>2925000</v>
      </c>
    </row>
    <row r="440" spans="1:8">
      <c r="A440" s="181" t="str">
        <f t="shared" si="6"/>
        <v>A</v>
      </c>
      <c r="B440" s="188" t="s">
        <v>121</v>
      </c>
      <c r="C440" s="188" t="s">
        <v>100</v>
      </c>
      <c r="D440" s="189">
        <v>5650000</v>
      </c>
      <c r="E440" s="189">
        <v>1412500</v>
      </c>
      <c r="F440" s="189">
        <v>1412500</v>
      </c>
      <c r="G440" s="189">
        <v>1412500</v>
      </c>
      <c r="H440" s="189">
        <v>1412500</v>
      </c>
    </row>
    <row r="441" spans="1:8">
      <c r="A441" s="181" t="str">
        <f t="shared" si="6"/>
        <v>A</v>
      </c>
      <c r="B441" s="188" t="s">
        <v>121</v>
      </c>
      <c r="C441" s="188" t="s">
        <v>101</v>
      </c>
      <c r="D441" s="189">
        <v>3440000</v>
      </c>
      <c r="E441" s="189">
        <v>600000</v>
      </c>
      <c r="F441" s="189">
        <v>900000</v>
      </c>
      <c r="G441" s="189">
        <v>900000</v>
      </c>
      <c r="H441" s="189">
        <v>1040000</v>
      </c>
    </row>
    <row r="442" spans="1:8">
      <c r="A442" s="181" t="str">
        <f t="shared" si="6"/>
        <v>A</v>
      </c>
      <c r="B442" s="188" t="s">
        <v>121</v>
      </c>
      <c r="C442" s="188" t="s">
        <v>15</v>
      </c>
      <c r="D442" s="189">
        <v>1680000</v>
      </c>
      <c r="E442" s="189">
        <v>350000</v>
      </c>
      <c r="F442" s="189">
        <v>400000</v>
      </c>
      <c r="G442" s="189">
        <v>500000</v>
      </c>
      <c r="H442" s="189">
        <v>430000</v>
      </c>
    </row>
    <row r="443" spans="1:8">
      <c r="A443" s="181" t="str">
        <f t="shared" si="6"/>
        <v>A</v>
      </c>
      <c r="B443" s="188" t="s">
        <v>121</v>
      </c>
      <c r="C443" s="188" t="s">
        <v>104</v>
      </c>
      <c r="D443" s="189">
        <v>130000</v>
      </c>
      <c r="E443" s="189">
        <v>40000</v>
      </c>
      <c r="F443" s="189">
        <v>30000</v>
      </c>
      <c r="G443" s="189">
        <v>30000</v>
      </c>
      <c r="H443" s="189">
        <v>30000</v>
      </c>
    </row>
    <row r="444" spans="1:8">
      <c r="A444" s="181" t="str">
        <f t="shared" si="6"/>
        <v>A</v>
      </c>
      <c r="B444" s="188" t="s">
        <v>121</v>
      </c>
      <c r="C444" s="188" t="s">
        <v>105</v>
      </c>
      <c r="D444" s="189">
        <v>50000</v>
      </c>
      <c r="E444" s="189">
        <v>12500</v>
      </c>
      <c r="F444" s="189">
        <v>12500</v>
      </c>
      <c r="G444" s="189">
        <v>12500</v>
      </c>
      <c r="H444" s="189">
        <v>12500</v>
      </c>
    </row>
    <row r="445" spans="1:8">
      <c r="A445" s="181" t="str">
        <f t="shared" si="6"/>
        <v>A</v>
      </c>
      <c r="B445" s="186" t="s">
        <v>121</v>
      </c>
      <c r="C445" s="186" t="s">
        <v>155</v>
      </c>
      <c r="D445" s="187">
        <v>100000</v>
      </c>
      <c r="E445" s="187">
        <v>15000</v>
      </c>
      <c r="F445" s="187">
        <v>30000</v>
      </c>
      <c r="G445" s="187">
        <v>25000</v>
      </c>
      <c r="H445" s="187">
        <v>30000</v>
      </c>
    </row>
    <row r="446" spans="1:8" ht="15.75" thickBot="1">
      <c r="A446" s="181" t="str">
        <f t="shared" si="6"/>
        <v>A</v>
      </c>
      <c r="B446" s="182" t="s">
        <v>284</v>
      </c>
      <c r="C446" s="183" t="s">
        <v>285</v>
      </c>
      <c r="D446" s="184">
        <v>500000</v>
      </c>
      <c r="E446" s="184">
        <v>0</v>
      </c>
      <c r="F446" s="184">
        <v>0</v>
      </c>
      <c r="G446" s="184">
        <v>100000</v>
      </c>
      <c r="H446" s="184">
        <v>400000</v>
      </c>
    </row>
    <row r="447" spans="1:8" ht="15.75" thickTop="1">
      <c r="A447" s="181" t="str">
        <f t="shared" si="6"/>
        <v>A</v>
      </c>
      <c r="B447" s="186" t="s">
        <v>121</v>
      </c>
      <c r="C447" s="186" t="s">
        <v>99</v>
      </c>
      <c r="D447" s="187">
        <v>500000</v>
      </c>
      <c r="E447" s="187">
        <v>0</v>
      </c>
      <c r="F447" s="187">
        <v>0</v>
      </c>
      <c r="G447" s="187">
        <v>100000</v>
      </c>
      <c r="H447" s="187">
        <v>400000</v>
      </c>
    </row>
    <row r="448" spans="1:8">
      <c r="A448" s="181" t="str">
        <f t="shared" si="6"/>
        <v>A</v>
      </c>
      <c r="B448" s="188" t="s">
        <v>121</v>
      </c>
      <c r="C448" s="188" t="s">
        <v>101</v>
      </c>
      <c r="D448" s="189">
        <v>500000</v>
      </c>
      <c r="E448" s="189">
        <v>0</v>
      </c>
      <c r="F448" s="189">
        <v>0</v>
      </c>
      <c r="G448" s="189">
        <v>100000</v>
      </c>
      <c r="H448" s="189">
        <v>400000</v>
      </c>
    </row>
    <row r="449" spans="1:8" ht="30.75" thickBot="1">
      <c r="A449" s="181" t="str">
        <f t="shared" si="6"/>
        <v>A</v>
      </c>
      <c r="B449" s="182" t="s">
        <v>286</v>
      </c>
      <c r="C449" s="183" t="s">
        <v>287</v>
      </c>
      <c r="D449" s="184">
        <v>150000</v>
      </c>
      <c r="E449" s="184">
        <v>0</v>
      </c>
      <c r="F449" s="184">
        <v>50000</v>
      </c>
      <c r="G449" s="184">
        <v>70000</v>
      </c>
      <c r="H449" s="184">
        <v>30000</v>
      </c>
    </row>
    <row r="450" spans="1:8" ht="15.75" thickTop="1">
      <c r="A450" s="181" t="str">
        <f t="shared" si="6"/>
        <v>A</v>
      </c>
      <c r="B450" s="186" t="s">
        <v>121</v>
      </c>
      <c r="C450" s="186" t="s">
        <v>99</v>
      </c>
      <c r="D450" s="187">
        <v>150000</v>
      </c>
      <c r="E450" s="187">
        <v>0</v>
      </c>
      <c r="F450" s="187">
        <v>50000</v>
      </c>
      <c r="G450" s="187">
        <v>70000</v>
      </c>
      <c r="H450" s="187">
        <v>30000</v>
      </c>
    </row>
    <row r="451" spans="1:8">
      <c r="A451" s="181" t="str">
        <f t="shared" si="6"/>
        <v>A</v>
      </c>
      <c r="B451" s="188" t="s">
        <v>121</v>
      </c>
      <c r="C451" s="188" t="s">
        <v>101</v>
      </c>
      <c r="D451" s="189">
        <v>150000</v>
      </c>
      <c r="E451" s="189">
        <v>0</v>
      </c>
      <c r="F451" s="189">
        <v>50000</v>
      </c>
      <c r="G451" s="189">
        <v>70000</v>
      </c>
      <c r="H451" s="189">
        <v>30000</v>
      </c>
    </row>
    <row r="452" spans="1:8" ht="15.75" thickBot="1">
      <c r="A452" s="181" t="str">
        <f t="shared" si="6"/>
        <v>A</v>
      </c>
      <c r="B452" s="182" t="s">
        <v>288</v>
      </c>
      <c r="C452" s="183" t="s">
        <v>289</v>
      </c>
      <c r="D452" s="184">
        <v>1500000</v>
      </c>
      <c r="E452" s="184">
        <v>100000</v>
      </c>
      <c r="F452" s="184">
        <v>800000</v>
      </c>
      <c r="G452" s="184">
        <v>300000</v>
      </c>
      <c r="H452" s="184">
        <v>300000</v>
      </c>
    </row>
    <row r="453" spans="1:8" ht="15.75" thickTop="1">
      <c r="A453" s="181" t="str">
        <f t="shared" si="6"/>
        <v>A</v>
      </c>
      <c r="B453" s="186" t="s">
        <v>121</v>
      </c>
      <c r="C453" s="186" t="s">
        <v>99</v>
      </c>
      <c r="D453" s="187">
        <v>1500000</v>
      </c>
      <c r="E453" s="187">
        <v>100000</v>
      </c>
      <c r="F453" s="187">
        <v>800000</v>
      </c>
      <c r="G453" s="187">
        <v>300000</v>
      </c>
      <c r="H453" s="187">
        <v>300000</v>
      </c>
    </row>
    <row r="454" spans="1:8">
      <c r="A454" s="181" t="str">
        <f t="shared" si="6"/>
        <v>A</v>
      </c>
      <c r="B454" s="188" t="s">
        <v>121</v>
      </c>
      <c r="C454" s="188" t="s">
        <v>101</v>
      </c>
      <c r="D454" s="189">
        <v>1500000</v>
      </c>
      <c r="E454" s="189">
        <v>100000</v>
      </c>
      <c r="F454" s="189">
        <v>800000</v>
      </c>
      <c r="G454" s="189">
        <v>300000</v>
      </c>
      <c r="H454" s="189">
        <v>300000</v>
      </c>
    </row>
    <row r="455" spans="1:8" ht="15.75" thickBot="1">
      <c r="A455" s="181" t="str">
        <f t="shared" ref="A455:A518" si="7">(IF(OR(D455&lt;&gt;0),"A","B"))</f>
        <v>A</v>
      </c>
      <c r="B455" s="182" t="s">
        <v>290</v>
      </c>
      <c r="C455" s="183" t="s">
        <v>291</v>
      </c>
      <c r="D455" s="184">
        <v>300000</v>
      </c>
      <c r="E455" s="184">
        <v>0</v>
      </c>
      <c r="F455" s="184">
        <v>150000</v>
      </c>
      <c r="G455" s="184">
        <v>150000</v>
      </c>
      <c r="H455" s="184">
        <v>0</v>
      </c>
    </row>
    <row r="456" spans="1:8" ht="15.75" thickTop="1">
      <c r="A456" s="181" t="str">
        <f t="shared" si="7"/>
        <v>A</v>
      </c>
      <c r="B456" s="186" t="s">
        <v>121</v>
      </c>
      <c r="C456" s="186" t="s">
        <v>99</v>
      </c>
      <c r="D456" s="187">
        <v>300000</v>
      </c>
      <c r="E456" s="187">
        <v>0</v>
      </c>
      <c r="F456" s="187">
        <v>150000</v>
      </c>
      <c r="G456" s="187">
        <v>150000</v>
      </c>
      <c r="H456" s="187">
        <v>0</v>
      </c>
    </row>
    <row r="457" spans="1:8">
      <c r="A457" s="181" t="str">
        <f t="shared" si="7"/>
        <v>A</v>
      </c>
      <c r="B457" s="188" t="s">
        <v>121</v>
      </c>
      <c r="C457" s="188" t="s">
        <v>101</v>
      </c>
      <c r="D457" s="189">
        <v>300000</v>
      </c>
      <c r="E457" s="189">
        <v>0</v>
      </c>
      <c r="F457" s="189">
        <v>150000</v>
      </c>
      <c r="G457" s="189">
        <v>150000</v>
      </c>
      <c r="H457" s="189">
        <v>0</v>
      </c>
    </row>
    <row r="458" spans="1:8" ht="15.75" thickBot="1">
      <c r="A458" s="181" t="str">
        <f t="shared" si="7"/>
        <v>A</v>
      </c>
      <c r="B458" s="182" t="s">
        <v>292</v>
      </c>
      <c r="C458" s="183" t="s">
        <v>293</v>
      </c>
      <c r="D458" s="184">
        <v>1540000</v>
      </c>
      <c r="E458" s="184">
        <v>383100</v>
      </c>
      <c r="F458" s="184">
        <v>480100</v>
      </c>
      <c r="G458" s="184">
        <v>383100</v>
      </c>
      <c r="H458" s="184">
        <v>293700</v>
      </c>
    </row>
    <row r="459" spans="1:8" ht="15.75" thickTop="1">
      <c r="A459" s="181" t="str">
        <f t="shared" si="7"/>
        <v>A</v>
      </c>
      <c r="B459" s="186" t="s">
        <v>121</v>
      </c>
      <c r="C459" s="186" t="s">
        <v>99</v>
      </c>
      <c r="D459" s="187">
        <v>1443000</v>
      </c>
      <c r="E459" s="187">
        <v>383100</v>
      </c>
      <c r="F459" s="187">
        <v>383100</v>
      </c>
      <c r="G459" s="187">
        <v>383100</v>
      </c>
      <c r="H459" s="187">
        <v>293700</v>
      </c>
    </row>
    <row r="460" spans="1:8">
      <c r="A460" s="181" t="str">
        <f t="shared" si="7"/>
        <v>A</v>
      </c>
      <c r="B460" s="188" t="s">
        <v>121</v>
      </c>
      <c r="C460" s="188" t="s">
        <v>100</v>
      </c>
      <c r="D460" s="189">
        <v>1040000</v>
      </c>
      <c r="E460" s="189">
        <v>270000</v>
      </c>
      <c r="F460" s="189">
        <v>270000</v>
      </c>
      <c r="G460" s="189">
        <v>270000</v>
      </c>
      <c r="H460" s="189">
        <v>230000</v>
      </c>
    </row>
    <row r="461" spans="1:8">
      <c r="A461" s="181" t="str">
        <f t="shared" si="7"/>
        <v>A</v>
      </c>
      <c r="B461" s="188" t="s">
        <v>121</v>
      </c>
      <c r="C461" s="188" t="s">
        <v>101</v>
      </c>
      <c r="D461" s="189">
        <v>385000</v>
      </c>
      <c r="E461" s="189">
        <v>108600</v>
      </c>
      <c r="F461" s="189">
        <v>108600</v>
      </c>
      <c r="G461" s="189">
        <v>108600</v>
      </c>
      <c r="H461" s="189">
        <v>59200</v>
      </c>
    </row>
    <row r="462" spans="1:8">
      <c r="A462" s="181" t="str">
        <f t="shared" si="7"/>
        <v>A</v>
      </c>
      <c r="B462" s="188" t="s">
        <v>121</v>
      </c>
      <c r="C462" s="188" t="s">
        <v>104</v>
      </c>
      <c r="D462" s="189">
        <v>10000</v>
      </c>
      <c r="E462" s="189">
        <v>2500</v>
      </c>
      <c r="F462" s="189">
        <v>2500</v>
      </c>
      <c r="G462" s="189">
        <v>2500</v>
      </c>
      <c r="H462" s="189">
        <v>2500</v>
      </c>
    </row>
    <row r="463" spans="1:8">
      <c r="A463" s="181" t="str">
        <f t="shared" si="7"/>
        <v>A</v>
      </c>
      <c r="B463" s="188" t="s">
        <v>121</v>
      </c>
      <c r="C463" s="188" t="s">
        <v>105</v>
      </c>
      <c r="D463" s="189">
        <v>8000</v>
      </c>
      <c r="E463" s="189">
        <v>2000</v>
      </c>
      <c r="F463" s="189">
        <v>2000</v>
      </c>
      <c r="G463" s="189">
        <v>2000</v>
      </c>
      <c r="H463" s="189">
        <v>2000</v>
      </c>
    </row>
    <row r="464" spans="1:8">
      <c r="A464" s="181" t="str">
        <f t="shared" si="7"/>
        <v>A</v>
      </c>
      <c r="B464" s="186" t="s">
        <v>121</v>
      </c>
      <c r="C464" s="186" t="s">
        <v>155</v>
      </c>
      <c r="D464" s="187">
        <v>97000</v>
      </c>
      <c r="E464" s="187">
        <v>0</v>
      </c>
      <c r="F464" s="187">
        <v>97000</v>
      </c>
      <c r="G464" s="187">
        <v>0</v>
      </c>
      <c r="H464" s="187">
        <v>0</v>
      </c>
    </row>
    <row r="465" spans="1:8" ht="30.75" thickBot="1">
      <c r="A465" s="181" t="str">
        <f t="shared" si="7"/>
        <v>A</v>
      </c>
      <c r="B465" s="182" t="s">
        <v>294</v>
      </c>
      <c r="C465" s="183" t="s">
        <v>295</v>
      </c>
      <c r="D465" s="184">
        <v>980000</v>
      </c>
      <c r="E465" s="184">
        <v>410000</v>
      </c>
      <c r="F465" s="184">
        <v>370000</v>
      </c>
      <c r="G465" s="184">
        <v>190000</v>
      </c>
      <c r="H465" s="184">
        <v>10000</v>
      </c>
    </row>
    <row r="466" spans="1:8" ht="15.75" thickTop="1">
      <c r="A466" s="181" t="str">
        <f t="shared" si="7"/>
        <v>A</v>
      </c>
      <c r="B466" s="186" t="s">
        <v>121</v>
      </c>
      <c r="C466" s="186" t="s">
        <v>99</v>
      </c>
      <c r="D466" s="187">
        <v>820000</v>
      </c>
      <c r="E466" s="187">
        <v>350000</v>
      </c>
      <c r="F466" s="187">
        <v>270000</v>
      </c>
      <c r="G466" s="187">
        <v>190000</v>
      </c>
      <c r="H466" s="187">
        <v>10000</v>
      </c>
    </row>
    <row r="467" spans="1:8">
      <c r="A467" s="181" t="str">
        <f t="shared" si="7"/>
        <v>A</v>
      </c>
      <c r="B467" s="188" t="s">
        <v>121</v>
      </c>
      <c r="C467" s="188" t="s">
        <v>100</v>
      </c>
      <c r="D467" s="189">
        <v>655000</v>
      </c>
      <c r="E467" s="189">
        <v>315000</v>
      </c>
      <c r="F467" s="189">
        <v>215000</v>
      </c>
      <c r="G467" s="189">
        <v>125000</v>
      </c>
      <c r="H467" s="189">
        <v>0</v>
      </c>
    </row>
    <row r="468" spans="1:8">
      <c r="A468" s="181" t="str">
        <f t="shared" si="7"/>
        <v>A</v>
      </c>
      <c r="B468" s="188" t="s">
        <v>121</v>
      </c>
      <c r="C468" s="188" t="s">
        <v>101</v>
      </c>
      <c r="D468" s="189">
        <v>100000</v>
      </c>
      <c r="E468" s="189">
        <v>10000</v>
      </c>
      <c r="F468" s="189">
        <v>20000</v>
      </c>
      <c r="G468" s="189">
        <v>60000</v>
      </c>
      <c r="H468" s="189">
        <v>10000</v>
      </c>
    </row>
    <row r="469" spans="1:8">
      <c r="A469" s="181" t="str">
        <f t="shared" si="7"/>
        <v>A</v>
      </c>
      <c r="B469" s="188" t="s">
        <v>121</v>
      </c>
      <c r="C469" s="188" t="s">
        <v>104</v>
      </c>
      <c r="D469" s="189">
        <v>15000</v>
      </c>
      <c r="E469" s="189">
        <v>5000</v>
      </c>
      <c r="F469" s="189">
        <v>5000</v>
      </c>
      <c r="G469" s="189">
        <v>5000</v>
      </c>
      <c r="H469" s="189">
        <v>0</v>
      </c>
    </row>
    <row r="470" spans="1:8">
      <c r="A470" s="181" t="str">
        <f t="shared" si="7"/>
        <v>A</v>
      </c>
      <c r="B470" s="188" t="s">
        <v>121</v>
      </c>
      <c r="C470" s="188" t="s">
        <v>105</v>
      </c>
      <c r="D470" s="189">
        <v>50000</v>
      </c>
      <c r="E470" s="189">
        <v>20000</v>
      </c>
      <c r="F470" s="189">
        <v>30000</v>
      </c>
      <c r="G470" s="189">
        <v>0</v>
      </c>
      <c r="H470" s="189">
        <v>0</v>
      </c>
    </row>
    <row r="471" spans="1:8">
      <c r="A471" s="181" t="str">
        <f t="shared" si="7"/>
        <v>A</v>
      </c>
      <c r="B471" s="186" t="s">
        <v>121</v>
      </c>
      <c r="C471" s="186" t="s">
        <v>155</v>
      </c>
      <c r="D471" s="187">
        <v>160000</v>
      </c>
      <c r="E471" s="187">
        <v>60000</v>
      </c>
      <c r="F471" s="187">
        <v>100000</v>
      </c>
      <c r="G471" s="187">
        <v>0</v>
      </c>
      <c r="H471" s="187">
        <v>0</v>
      </c>
    </row>
    <row r="472" spans="1:8" ht="15.75" thickBot="1">
      <c r="A472" s="181" t="str">
        <f t="shared" si="7"/>
        <v>A</v>
      </c>
      <c r="B472" s="182" t="s">
        <v>296</v>
      </c>
      <c r="C472" s="183" t="s">
        <v>297</v>
      </c>
      <c r="D472" s="184">
        <v>140000</v>
      </c>
      <c r="E472" s="184">
        <v>35000</v>
      </c>
      <c r="F472" s="184">
        <v>35000</v>
      </c>
      <c r="G472" s="184">
        <v>35000</v>
      </c>
      <c r="H472" s="184">
        <v>35000</v>
      </c>
    </row>
    <row r="473" spans="1:8" ht="15.75" thickTop="1">
      <c r="A473" s="181" t="str">
        <f t="shared" si="7"/>
        <v>A</v>
      </c>
      <c r="B473" s="186" t="s">
        <v>121</v>
      </c>
      <c r="C473" s="186" t="s">
        <v>99</v>
      </c>
      <c r="D473" s="187">
        <v>140000</v>
      </c>
      <c r="E473" s="187">
        <v>35000</v>
      </c>
      <c r="F473" s="187">
        <v>35000</v>
      </c>
      <c r="G473" s="187">
        <v>35000</v>
      </c>
      <c r="H473" s="187">
        <v>35000</v>
      </c>
    </row>
    <row r="474" spans="1:8">
      <c r="A474" s="181" t="str">
        <f t="shared" si="7"/>
        <v>A</v>
      </c>
      <c r="B474" s="188" t="s">
        <v>121</v>
      </c>
      <c r="C474" s="188" t="s">
        <v>100</v>
      </c>
      <c r="D474" s="189">
        <v>110000</v>
      </c>
      <c r="E474" s="189">
        <v>27500</v>
      </c>
      <c r="F474" s="189">
        <v>27500</v>
      </c>
      <c r="G474" s="189">
        <v>27500</v>
      </c>
      <c r="H474" s="189">
        <v>27500</v>
      </c>
    </row>
    <row r="475" spans="1:8">
      <c r="A475" s="181" t="str">
        <f t="shared" si="7"/>
        <v>A</v>
      </c>
      <c r="B475" s="188" t="s">
        <v>121</v>
      </c>
      <c r="C475" s="188" t="s">
        <v>101</v>
      </c>
      <c r="D475" s="189">
        <v>30000</v>
      </c>
      <c r="E475" s="189">
        <v>7500</v>
      </c>
      <c r="F475" s="189">
        <v>7500</v>
      </c>
      <c r="G475" s="189">
        <v>7500</v>
      </c>
      <c r="H475" s="189">
        <v>7500</v>
      </c>
    </row>
    <row r="476" spans="1:8" ht="15.75" thickBot="1">
      <c r="A476" s="181" t="str">
        <f t="shared" si="7"/>
        <v>A</v>
      </c>
      <c r="B476" s="182" t="s">
        <v>298</v>
      </c>
      <c r="C476" s="183" t="s">
        <v>299</v>
      </c>
      <c r="D476" s="184">
        <v>17680000</v>
      </c>
      <c r="E476" s="184">
        <v>1683000</v>
      </c>
      <c r="F476" s="184">
        <v>2720000</v>
      </c>
      <c r="G476" s="184">
        <v>6373000</v>
      </c>
      <c r="H476" s="184">
        <v>6904000</v>
      </c>
    </row>
    <row r="477" spans="1:8" ht="15.75" thickTop="1">
      <c r="A477" s="181" t="str">
        <f t="shared" si="7"/>
        <v>A</v>
      </c>
      <c r="B477" s="186" t="s">
        <v>121</v>
      </c>
      <c r="C477" s="186" t="s">
        <v>99</v>
      </c>
      <c r="D477" s="187">
        <v>16304000</v>
      </c>
      <c r="E477" s="187">
        <v>1673000</v>
      </c>
      <c r="F477" s="187">
        <v>2163000</v>
      </c>
      <c r="G477" s="187">
        <v>5816000</v>
      </c>
      <c r="H477" s="187">
        <v>6652000</v>
      </c>
    </row>
    <row r="478" spans="1:8">
      <c r="A478" s="181" t="str">
        <f t="shared" si="7"/>
        <v>A</v>
      </c>
      <c r="B478" s="188" t="s">
        <v>121</v>
      </c>
      <c r="C478" s="188" t="s">
        <v>100</v>
      </c>
      <c r="D478" s="189">
        <v>1600000</v>
      </c>
      <c r="E478" s="189">
        <v>400000</v>
      </c>
      <c r="F478" s="189">
        <v>400000</v>
      </c>
      <c r="G478" s="189">
        <v>400000</v>
      </c>
      <c r="H478" s="189">
        <v>400000</v>
      </c>
    </row>
    <row r="479" spans="1:8">
      <c r="A479" s="181" t="str">
        <f t="shared" si="7"/>
        <v>A</v>
      </c>
      <c r="B479" s="188" t="s">
        <v>121</v>
      </c>
      <c r="C479" s="188" t="s">
        <v>101</v>
      </c>
      <c r="D479" s="189">
        <v>14604000</v>
      </c>
      <c r="E479" s="189">
        <v>1240000</v>
      </c>
      <c r="F479" s="189">
        <v>1740000</v>
      </c>
      <c r="G479" s="189">
        <v>5394000</v>
      </c>
      <c r="H479" s="189">
        <v>6230000</v>
      </c>
    </row>
    <row r="480" spans="1:8">
      <c r="A480" s="181" t="str">
        <f t="shared" si="7"/>
        <v>A</v>
      </c>
      <c r="B480" s="188" t="s">
        <v>121</v>
      </c>
      <c r="C480" s="188" t="s">
        <v>104</v>
      </c>
      <c r="D480" s="189">
        <v>90000</v>
      </c>
      <c r="E480" s="189">
        <v>30000</v>
      </c>
      <c r="F480" s="189">
        <v>20000</v>
      </c>
      <c r="G480" s="189">
        <v>20000</v>
      </c>
      <c r="H480" s="189">
        <v>20000</v>
      </c>
    </row>
    <row r="481" spans="1:8">
      <c r="A481" s="181" t="str">
        <f t="shared" si="7"/>
        <v>A</v>
      </c>
      <c r="B481" s="188" t="s">
        <v>121</v>
      </c>
      <c r="C481" s="188" t="s">
        <v>105</v>
      </c>
      <c r="D481" s="189">
        <v>10000</v>
      </c>
      <c r="E481" s="189">
        <v>3000</v>
      </c>
      <c r="F481" s="189">
        <v>3000</v>
      </c>
      <c r="G481" s="189">
        <v>2000</v>
      </c>
      <c r="H481" s="189">
        <v>2000</v>
      </c>
    </row>
    <row r="482" spans="1:8">
      <c r="A482" s="181" t="str">
        <f t="shared" si="7"/>
        <v>A</v>
      </c>
      <c r="B482" s="186" t="s">
        <v>121</v>
      </c>
      <c r="C482" s="186" t="s">
        <v>155</v>
      </c>
      <c r="D482" s="187">
        <v>1376000</v>
      </c>
      <c r="E482" s="187">
        <v>10000</v>
      </c>
      <c r="F482" s="187">
        <v>557000</v>
      </c>
      <c r="G482" s="187">
        <v>557000</v>
      </c>
      <c r="H482" s="187">
        <v>252000</v>
      </c>
    </row>
    <row r="483" spans="1:8" ht="15.75" thickBot="1">
      <c r="A483" s="181" t="str">
        <f t="shared" si="7"/>
        <v>A</v>
      </c>
      <c r="B483" s="182" t="s">
        <v>300</v>
      </c>
      <c r="C483" s="183" t="s">
        <v>301</v>
      </c>
      <c r="D483" s="184">
        <v>2680000</v>
      </c>
      <c r="E483" s="184">
        <v>683000</v>
      </c>
      <c r="F483" s="184">
        <v>670000</v>
      </c>
      <c r="G483" s="184">
        <v>669000</v>
      </c>
      <c r="H483" s="184">
        <v>658000</v>
      </c>
    </row>
    <row r="484" spans="1:8" ht="15.75" thickTop="1">
      <c r="A484" s="181" t="str">
        <f t="shared" si="7"/>
        <v>A</v>
      </c>
      <c r="B484" s="186" t="s">
        <v>121</v>
      </c>
      <c r="C484" s="186" t="s">
        <v>99</v>
      </c>
      <c r="D484" s="187">
        <v>2650000</v>
      </c>
      <c r="E484" s="187">
        <v>673000</v>
      </c>
      <c r="F484" s="187">
        <v>663000</v>
      </c>
      <c r="G484" s="187">
        <v>662000</v>
      </c>
      <c r="H484" s="187">
        <v>652000</v>
      </c>
    </row>
    <row r="485" spans="1:8">
      <c r="A485" s="181" t="str">
        <f t="shared" si="7"/>
        <v>A</v>
      </c>
      <c r="B485" s="188" t="s">
        <v>121</v>
      </c>
      <c r="C485" s="188" t="s">
        <v>100</v>
      </c>
      <c r="D485" s="189">
        <v>1600000</v>
      </c>
      <c r="E485" s="189">
        <v>400000</v>
      </c>
      <c r="F485" s="189">
        <v>400000</v>
      </c>
      <c r="G485" s="189">
        <v>400000</v>
      </c>
      <c r="H485" s="189">
        <v>400000</v>
      </c>
    </row>
    <row r="486" spans="1:8">
      <c r="A486" s="181" t="str">
        <f t="shared" si="7"/>
        <v>A</v>
      </c>
      <c r="B486" s="188" t="s">
        <v>121</v>
      </c>
      <c r="C486" s="188" t="s">
        <v>101</v>
      </c>
      <c r="D486" s="189">
        <v>950000</v>
      </c>
      <c r="E486" s="189">
        <v>240000</v>
      </c>
      <c r="F486" s="189">
        <v>240000</v>
      </c>
      <c r="G486" s="189">
        <v>240000</v>
      </c>
      <c r="H486" s="189">
        <v>230000</v>
      </c>
    </row>
    <row r="487" spans="1:8">
      <c r="A487" s="181" t="str">
        <f t="shared" si="7"/>
        <v>A</v>
      </c>
      <c r="B487" s="188" t="s">
        <v>121</v>
      </c>
      <c r="C487" s="188" t="s">
        <v>104</v>
      </c>
      <c r="D487" s="189">
        <v>90000</v>
      </c>
      <c r="E487" s="189">
        <v>30000</v>
      </c>
      <c r="F487" s="189">
        <v>20000</v>
      </c>
      <c r="G487" s="189">
        <v>20000</v>
      </c>
      <c r="H487" s="189">
        <v>20000</v>
      </c>
    </row>
    <row r="488" spans="1:8">
      <c r="A488" s="181" t="str">
        <f t="shared" si="7"/>
        <v>A</v>
      </c>
      <c r="B488" s="188" t="s">
        <v>121</v>
      </c>
      <c r="C488" s="188" t="s">
        <v>105</v>
      </c>
      <c r="D488" s="189">
        <v>10000</v>
      </c>
      <c r="E488" s="189">
        <v>3000</v>
      </c>
      <c r="F488" s="189">
        <v>3000</v>
      </c>
      <c r="G488" s="189">
        <v>2000</v>
      </c>
      <c r="H488" s="189">
        <v>2000</v>
      </c>
    </row>
    <row r="489" spans="1:8">
      <c r="A489" s="181" t="str">
        <f t="shared" si="7"/>
        <v>A</v>
      </c>
      <c r="B489" s="186" t="s">
        <v>121</v>
      </c>
      <c r="C489" s="186" t="s">
        <v>155</v>
      </c>
      <c r="D489" s="187">
        <v>30000</v>
      </c>
      <c r="E489" s="187">
        <v>10000</v>
      </c>
      <c r="F489" s="187">
        <v>7000</v>
      </c>
      <c r="G489" s="187">
        <v>7000</v>
      </c>
      <c r="H489" s="187">
        <v>6000</v>
      </c>
    </row>
    <row r="490" spans="1:8" ht="30.75" thickBot="1">
      <c r="A490" s="181" t="str">
        <f t="shared" si="7"/>
        <v>A</v>
      </c>
      <c r="B490" s="182" t="s">
        <v>302</v>
      </c>
      <c r="C490" s="183" t="s">
        <v>303</v>
      </c>
      <c r="D490" s="184">
        <v>15000000</v>
      </c>
      <c r="E490" s="184">
        <v>1000000</v>
      </c>
      <c r="F490" s="184">
        <v>2050000</v>
      </c>
      <c r="G490" s="184">
        <v>5704000</v>
      </c>
      <c r="H490" s="184">
        <v>6246000</v>
      </c>
    </row>
    <row r="491" spans="1:8" ht="15.75" thickTop="1">
      <c r="A491" s="181" t="str">
        <f t="shared" si="7"/>
        <v>A</v>
      </c>
      <c r="B491" s="186" t="s">
        <v>121</v>
      </c>
      <c r="C491" s="186" t="s">
        <v>99</v>
      </c>
      <c r="D491" s="187">
        <v>13654000</v>
      </c>
      <c r="E491" s="187">
        <v>1000000</v>
      </c>
      <c r="F491" s="187">
        <v>1500000</v>
      </c>
      <c r="G491" s="187">
        <v>5154000</v>
      </c>
      <c r="H491" s="187">
        <v>6000000</v>
      </c>
    </row>
    <row r="492" spans="1:8">
      <c r="A492" s="181" t="str">
        <f t="shared" si="7"/>
        <v>A</v>
      </c>
      <c r="B492" s="188" t="s">
        <v>121</v>
      </c>
      <c r="C492" s="188" t="s">
        <v>101</v>
      </c>
      <c r="D492" s="189">
        <v>13654000</v>
      </c>
      <c r="E492" s="189">
        <v>1000000</v>
      </c>
      <c r="F492" s="189">
        <v>1500000</v>
      </c>
      <c r="G492" s="189">
        <v>5154000</v>
      </c>
      <c r="H492" s="189">
        <v>6000000</v>
      </c>
    </row>
    <row r="493" spans="1:8">
      <c r="A493" s="181" t="str">
        <f t="shared" si="7"/>
        <v>A</v>
      </c>
      <c r="B493" s="186" t="s">
        <v>121</v>
      </c>
      <c r="C493" s="186" t="s">
        <v>155</v>
      </c>
      <c r="D493" s="187">
        <v>1346000</v>
      </c>
      <c r="E493" s="187">
        <v>0</v>
      </c>
      <c r="F493" s="187">
        <v>550000</v>
      </c>
      <c r="G493" s="187">
        <v>550000</v>
      </c>
      <c r="H493" s="187">
        <v>246000</v>
      </c>
    </row>
    <row r="494" spans="1:8" ht="15.75" thickBot="1">
      <c r="A494" s="181" t="str">
        <f t="shared" si="7"/>
        <v>A</v>
      </c>
      <c r="B494" s="182" t="s">
        <v>304</v>
      </c>
      <c r="C494" s="183" t="s">
        <v>305</v>
      </c>
      <c r="D494" s="184">
        <v>60130000</v>
      </c>
      <c r="E494" s="184">
        <v>8101300</v>
      </c>
      <c r="F494" s="184">
        <v>2429600</v>
      </c>
      <c r="G494" s="184">
        <v>47429600</v>
      </c>
      <c r="H494" s="184">
        <v>2169500</v>
      </c>
    </row>
    <row r="495" spans="1:8" ht="15.75" thickTop="1">
      <c r="A495" s="181" t="str">
        <f t="shared" si="7"/>
        <v>A</v>
      </c>
      <c r="B495" s="186" t="s">
        <v>121</v>
      </c>
      <c r="C495" s="186" t="s">
        <v>99</v>
      </c>
      <c r="D495" s="187">
        <v>60130000</v>
      </c>
      <c r="E495" s="187">
        <v>8101300</v>
      </c>
      <c r="F495" s="187">
        <v>2429600</v>
      </c>
      <c r="G495" s="187">
        <v>47429600</v>
      </c>
      <c r="H495" s="187">
        <v>2169500</v>
      </c>
    </row>
    <row r="496" spans="1:8">
      <c r="A496" s="181" t="str">
        <f t="shared" si="7"/>
        <v>A</v>
      </c>
      <c r="B496" s="188" t="s">
        <v>121</v>
      </c>
      <c r="C496" s="188" t="s">
        <v>101</v>
      </c>
      <c r="D496" s="189">
        <v>5130000</v>
      </c>
      <c r="E496" s="189">
        <v>1347500</v>
      </c>
      <c r="F496" s="189">
        <v>1347500</v>
      </c>
      <c r="G496" s="189">
        <v>1347500</v>
      </c>
      <c r="H496" s="189">
        <v>1087500</v>
      </c>
    </row>
    <row r="497" spans="1:8">
      <c r="A497" s="181" t="str">
        <f t="shared" si="7"/>
        <v>A</v>
      </c>
      <c r="B497" s="188" t="s">
        <v>121</v>
      </c>
      <c r="C497" s="188" t="s">
        <v>103</v>
      </c>
      <c r="D497" s="189">
        <v>5000000</v>
      </c>
      <c r="E497" s="189">
        <v>1753800</v>
      </c>
      <c r="F497" s="189">
        <v>1082100</v>
      </c>
      <c r="G497" s="189">
        <v>1082100</v>
      </c>
      <c r="H497" s="189">
        <v>1082000</v>
      </c>
    </row>
    <row r="498" spans="1:8">
      <c r="A498" s="181" t="str">
        <f t="shared" si="7"/>
        <v>A</v>
      </c>
      <c r="B498" s="188" t="s">
        <v>121</v>
      </c>
      <c r="C498" s="188" t="s">
        <v>105</v>
      </c>
      <c r="D498" s="189">
        <v>50000000</v>
      </c>
      <c r="E498" s="189">
        <v>5000000</v>
      </c>
      <c r="F498" s="189">
        <v>0</v>
      </c>
      <c r="G498" s="189">
        <v>45000000</v>
      </c>
      <c r="H498" s="189">
        <v>0</v>
      </c>
    </row>
    <row r="499" spans="1:8" ht="30.75" thickBot="1">
      <c r="A499" s="181" t="str">
        <f t="shared" si="7"/>
        <v>A</v>
      </c>
      <c r="B499" s="182" t="s">
        <v>306</v>
      </c>
      <c r="C499" s="183" t="s">
        <v>307</v>
      </c>
      <c r="D499" s="184">
        <v>500000</v>
      </c>
      <c r="E499" s="184">
        <v>130000</v>
      </c>
      <c r="F499" s="184">
        <v>130000</v>
      </c>
      <c r="G499" s="184">
        <v>130000</v>
      </c>
      <c r="H499" s="184">
        <v>110000</v>
      </c>
    </row>
    <row r="500" spans="1:8" ht="15.75" thickTop="1">
      <c r="A500" s="181" t="str">
        <f t="shared" si="7"/>
        <v>A</v>
      </c>
      <c r="B500" s="186" t="s">
        <v>121</v>
      </c>
      <c r="C500" s="186" t="s">
        <v>99</v>
      </c>
      <c r="D500" s="187">
        <v>500000</v>
      </c>
      <c r="E500" s="187">
        <v>130000</v>
      </c>
      <c r="F500" s="187">
        <v>130000</v>
      </c>
      <c r="G500" s="187">
        <v>130000</v>
      </c>
      <c r="H500" s="187">
        <v>110000</v>
      </c>
    </row>
    <row r="501" spans="1:8">
      <c r="A501" s="181" t="str">
        <f t="shared" si="7"/>
        <v>A</v>
      </c>
      <c r="B501" s="188" t="s">
        <v>121</v>
      </c>
      <c r="C501" s="188" t="s">
        <v>101</v>
      </c>
      <c r="D501" s="189">
        <v>500000</v>
      </c>
      <c r="E501" s="189">
        <v>130000</v>
      </c>
      <c r="F501" s="189">
        <v>130000</v>
      </c>
      <c r="G501" s="189">
        <v>130000</v>
      </c>
      <c r="H501" s="189">
        <v>110000</v>
      </c>
    </row>
    <row r="502" spans="1:8" ht="30.75" thickBot="1">
      <c r="A502" s="181" t="str">
        <f t="shared" si="7"/>
        <v>A</v>
      </c>
      <c r="B502" s="182" t="s">
        <v>308</v>
      </c>
      <c r="C502" s="183" t="s">
        <v>309</v>
      </c>
      <c r="D502" s="184">
        <v>4500000</v>
      </c>
      <c r="E502" s="184">
        <v>1185000</v>
      </c>
      <c r="F502" s="184">
        <v>1185000</v>
      </c>
      <c r="G502" s="184">
        <v>1185000</v>
      </c>
      <c r="H502" s="184">
        <v>945000</v>
      </c>
    </row>
    <row r="503" spans="1:8" ht="15.75" thickTop="1">
      <c r="A503" s="181" t="str">
        <f t="shared" si="7"/>
        <v>A</v>
      </c>
      <c r="B503" s="186" t="s">
        <v>121</v>
      </c>
      <c r="C503" s="186" t="s">
        <v>99</v>
      </c>
      <c r="D503" s="187">
        <v>4500000</v>
      </c>
      <c r="E503" s="187">
        <v>1185000</v>
      </c>
      <c r="F503" s="187">
        <v>1185000</v>
      </c>
      <c r="G503" s="187">
        <v>1185000</v>
      </c>
      <c r="H503" s="187">
        <v>945000</v>
      </c>
    </row>
    <row r="504" spans="1:8">
      <c r="A504" s="181" t="str">
        <f t="shared" si="7"/>
        <v>A</v>
      </c>
      <c r="B504" s="188" t="s">
        <v>121</v>
      </c>
      <c r="C504" s="188" t="s">
        <v>101</v>
      </c>
      <c r="D504" s="189">
        <v>4500000</v>
      </c>
      <c r="E504" s="189">
        <v>1185000</v>
      </c>
      <c r="F504" s="189">
        <v>1185000</v>
      </c>
      <c r="G504" s="189">
        <v>1185000</v>
      </c>
      <c r="H504" s="189">
        <v>945000</v>
      </c>
    </row>
    <row r="505" spans="1:8" ht="15.75" thickBot="1">
      <c r="A505" s="181" t="str">
        <f t="shared" si="7"/>
        <v>A</v>
      </c>
      <c r="B505" s="182" t="s">
        <v>310</v>
      </c>
      <c r="C505" s="183" t="s">
        <v>311</v>
      </c>
      <c r="D505" s="184">
        <v>130000</v>
      </c>
      <c r="E505" s="184">
        <v>32500</v>
      </c>
      <c r="F505" s="184">
        <v>32500</v>
      </c>
      <c r="G505" s="184">
        <v>32500</v>
      </c>
      <c r="H505" s="184">
        <v>32500</v>
      </c>
    </row>
    <row r="506" spans="1:8" ht="15.75" thickTop="1">
      <c r="A506" s="181" t="str">
        <f t="shared" si="7"/>
        <v>A</v>
      </c>
      <c r="B506" s="186" t="s">
        <v>121</v>
      </c>
      <c r="C506" s="186" t="s">
        <v>99</v>
      </c>
      <c r="D506" s="187">
        <v>130000</v>
      </c>
      <c r="E506" s="187">
        <v>32500</v>
      </c>
      <c r="F506" s="187">
        <v>32500</v>
      </c>
      <c r="G506" s="187">
        <v>32500</v>
      </c>
      <c r="H506" s="187">
        <v>32500</v>
      </c>
    </row>
    <row r="507" spans="1:8">
      <c r="A507" s="181" t="str">
        <f t="shared" si="7"/>
        <v>A</v>
      </c>
      <c r="B507" s="188" t="s">
        <v>121</v>
      </c>
      <c r="C507" s="188" t="s">
        <v>101</v>
      </c>
      <c r="D507" s="189">
        <v>130000</v>
      </c>
      <c r="E507" s="189">
        <v>32500</v>
      </c>
      <c r="F507" s="189">
        <v>32500</v>
      </c>
      <c r="G507" s="189">
        <v>32500</v>
      </c>
      <c r="H507" s="189">
        <v>32500</v>
      </c>
    </row>
    <row r="508" spans="1:8" ht="15.75" thickBot="1">
      <c r="A508" s="181" t="str">
        <f t="shared" si="7"/>
        <v>A</v>
      </c>
      <c r="B508" s="182" t="s">
        <v>312</v>
      </c>
      <c r="C508" s="183" t="s">
        <v>313</v>
      </c>
      <c r="D508" s="184">
        <v>50000000</v>
      </c>
      <c r="E508" s="184">
        <v>5000000</v>
      </c>
      <c r="F508" s="184">
        <v>0</v>
      </c>
      <c r="G508" s="184">
        <v>45000000</v>
      </c>
      <c r="H508" s="184">
        <v>0</v>
      </c>
    </row>
    <row r="509" spans="1:8" ht="15.75" thickTop="1">
      <c r="A509" s="181" t="str">
        <f t="shared" si="7"/>
        <v>A</v>
      </c>
      <c r="B509" s="186" t="s">
        <v>121</v>
      </c>
      <c r="C509" s="186" t="s">
        <v>99</v>
      </c>
      <c r="D509" s="187">
        <v>50000000</v>
      </c>
      <c r="E509" s="187">
        <v>5000000</v>
      </c>
      <c r="F509" s="187">
        <v>0</v>
      </c>
      <c r="G509" s="187">
        <v>45000000</v>
      </c>
      <c r="H509" s="187">
        <v>0</v>
      </c>
    </row>
    <row r="510" spans="1:8">
      <c r="A510" s="181" t="str">
        <f t="shared" si="7"/>
        <v>A</v>
      </c>
      <c r="B510" s="188" t="s">
        <v>121</v>
      </c>
      <c r="C510" s="188" t="s">
        <v>105</v>
      </c>
      <c r="D510" s="189">
        <v>50000000</v>
      </c>
      <c r="E510" s="189">
        <v>5000000</v>
      </c>
      <c r="F510" s="189">
        <v>0</v>
      </c>
      <c r="G510" s="189">
        <v>45000000</v>
      </c>
      <c r="H510" s="189">
        <v>0</v>
      </c>
    </row>
    <row r="511" spans="1:8" ht="15.75" thickBot="1">
      <c r="A511" s="181" t="str">
        <f t="shared" si="7"/>
        <v>A</v>
      </c>
      <c r="B511" s="182" t="s">
        <v>314</v>
      </c>
      <c r="C511" s="183" t="s">
        <v>315</v>
      </c>
      <c r="D511" s="184">
        <v>4000000</v>
      </c>
      <c r="E511" s="184">
        <v>1253800</v>
      </c>
      <c r="F511" s="184">
        <v>582100</v>
      </c>
      <c r="G511" s="184">
        <v>1082100</v>
      </c>
      <c r="H511" s="184">
        <v>1082000</v>
      </c>
    </row>
    <row r="512" spans="1:8" ht="15.75" thickTop="1">
      <c r="A512" s="181" t="str">
        <f t="shared" si="7"/>
        <v>A</v>
      </c>
      <c r="B512" s="186" t="s">
        <v>121</v>
      </c>
      <c r="C512" s="186" t="s">
        <v>99</v>
      </c>
      <c r="D512" s="187">
        <v>4000000</v>
      </c>
      <c r="E512" s="187">
        <v>1253800</v>
      </c>
      <c r="F512" s="187">
        <v>582100</v>
      </c>
      <c r="G512" s="187">
        <v>1082100</v>
      </c>
      <c r="H512" s="187">
        <v>1082000</v>
      </c>
    </row>
    <row r="513" spans="1:8">
      <c r="A513" s="181" t="str">
        <f t="shared" si="7"/>
        <v>A</v>
      </c>
      <c r="B513" s="188" t="s">
        <v>121</v>
      </c>
      <c r="C513" s="188" t="s">
        <v>103</v>
      </c>
      <c r="D513" s="189">
        <v>4000000</v>
      </c>
      <c r="E513" s="189">
        <v>1253800</v>
      </c>
      <c r="F513" s="189">
        <v>582100</v>
      </c>
      <c r="G513" s="189">
        <v>1082100</v>
      </c>
      <c r="H513" s="189">
        <v>1082000</v>
      </c>
    </row>
    <row r="514" spans="1:8" ht="15.75" thickBot="1">
      <c r="A514" s="181" t="str">
        <f t="shared" si="7"/>
        <v>A</v>
      </c>
      <c r="B514" s="182" t="s">
        <v>316</v>
      </c>
      <c r="C514" s="183" t="s">
        <v>317</v>
      </c>
      <c r="D514" s="184">
        <v>1000000</v>
      </c>
      <c r="E514" s="184">
        <v>500000</v>
      </c>
      <c r="F514" s="184">
        <v>500000</v>
      </c>
      <c r="G514" s="184">
        <v>0</v>
      </c>
      <c r="H514" s="184">
        <v>0</v>
      </c>
    </row>
    <row r="515" spans="1:8" ht="15.75" thickTop="1">
      <c r="A515" s="181" t="str">
        <f t="shared" si="7"/>
        <v>A</v>
      </c>
      <c r="B515" s="186" t="s">
        <v>121</v>
      </c>
      <c r="C515" s="186" t="s">
        <v>99</v>
      </c>
      <c r="D515" s="187">
        <v>1000000</v>
      </c>
      <c r="E515" s="187">
        <v>500000</v>
      </c>
      <c r="F515" s="187">
        <v>500000</v>
      </c>
      <c r="G515" s="187">
        <v>0</v>
      </c>
      <c r="H515" s="187">
        <v>0</v>
      </c>
    </row>
    <row r="516" spans="1:8">
      <c r="A516" s="181" t="str">
        <f t="shared" si="7"/>
        <v>A</v>
      </c>
      <c r="B516" s="188" t="s">
        <v>121</v>
      </c>
      <c r="C516" s="188" t="s">
        <v>103</v>
      </c>
      <c r="D516" s="189">
        <v>1000000</v>
      </c>
      <c r="E516" s="189">
        <v>500000</v>
      </c>
      <c r="F516" s="189">
        <v>500000</v>
      </c>
      <c r="G516" s="189">
        <v>0</v>
      </c>
      <c r="H516" s="189">
        <v>0</v>
      </c>
    </row>
    <row r="517" spans="1:8" ht="15.75" thickBot="1">
      <c r="A517" s="181" t="str">
        <f t="shared" si="7"/>
        <v>A</v>
      </c>
      <c r="B517" s="182" t="s">
        <v>320</v>
      </c>
      <c r="C517" s="183" t="s">
        <v>321</v>
      </c>
      <c r="D517" s="184">
        <v>322160000</v>
      </c>
      <c r="E517" s="184">
        <v>150280000</v>
      </c>
      <c r="F517" s="184">
        <v>54320000</v>
      </c>
      <c r="G517" s="184">
        <v>54280000</v>
      </c>
      <c r="H517" s="184">
        <v>63280000</v>
      </c>
    </row>
    <row r="518" spans="1:8" ht="15.75" thickTop="1">
      <c r="A518" s="181" t="str">
        <f t="shared" si="7"/>
        <v>A</v>
      </c>
      <c r="B518" s="186" t="s">
        <v>121</v>
      </c>
      <c r="C518" s="186" t="s">
        <v>99</v>
      </c>
      <c r="D518" s="187">
        <v>322140000</v>
      </c>
      <c r="E518" s="187">
        <v>150275000</v>
      </c>
      <c r="F518" s="187">
        <v>54315000</v>
      </c>
      <c r="G518" s="187">
        <v>54275000</v>
      </c>
      <c r="H518" s="187">
        <v>63275000</v>
      </c>
    </row>
    <row r="519" spans="1:8">
      <c r="A519" s="181" t="str">
        <f t="shared" ref="A519:A582" si="8">(IF(OR(D519&lt;&gt;0),"A","B"))</f>
        <v>A</v>
      </c>
      <c r="B519" s="188" t="s">
        <v>121</v>
      </c>
      <c r="C519" s="188" t="s">
        <v>100</v>
      </c>
      <c r="D519" s="189">
        <v>1760000</v>
      </c>
      <c r="E519" s="189">
        <v>440000</v>
      </c>
      <c r="F519" s="189">
        <v>440000</v>
      </c>
      <c r="G519" s="189">
        <v>440000</v>
      </c>
      <c r="H519" s="189">
        <v>440000</v>
      </c>
    </row>
    <row r="520" spans="1:8">
      <c r="A520" s="181" t="str">
        <f t="shared" si="8"/>
        <v>A</v>
      </c>
      <c r="B520" s="188" t="s">
        <v>121</v>
      </c>
      <c r="C520" s="188" t="s">
        <v>101</v>
      </c>
      <c r="D520" s="189">
        <v>4310000</v>
      </c>
      <c r="E520" s="189">
        <v>1077500</v>
      </c>
      <c r="F520" s="189">
        <v>1077500</v>
      </c>
      <c r="G520" s="189">
        <v>1077500</v>
      </c>
      <c r="H520" s="189">
        <v>1077500</v>
      </c>
    </row>
    <row r="521" spans="1:8">
      <c r="A521" s="181" t="str">
        <f t="shared" si="8"/>
        <v>A</v>
      </c>
      <c r="B521" s="188" t="s">
        <v>121</v>
      </c>
      <c r="C521" s="188" t="s">
        <v>103</v>
      </c>
      <c r="D521" s="189">
        <v>142040000</v>
      </c>
      <c r="E521" s="189">
        <v>43750000</v>
      </c>
      <c r="F521" s="189">
        <v>27790000</v>
      </c>
      <c r="G521" s="189">
        <v>32750000</v>
      </c>
      <c r="H521" s="189">
        <v>37750000</v>
      </c>
    </row>
    <row r="522" spans="1:8">
      <c r="A522" s="181" t="str">
        <f t="shared" si="8"/>
        <v>A</v>
      </c>
      <c r="B522" s="188" t="s">
        <v>121</v>
      </c>
      <c r="C522" s="188" t="s">
        <v>15</v>
      </c>
      <c r="D522" s="189">
        <v>59000000</v>
      </c>
      <c r="E522" s="189">
        <v>30000000</v>
      </c>
      <c r="F522" s="189">
        <v>10000000</v>
      </c>
      <c r="G522" s="189">
        <v>10000000</v>
      </c>
      <c r="H522" s="189">
        <v>9000000</v>
      </c>
    </row>
    <row r="523" spans="1:8">
      <c r="A523" s="181" t="str">
        <f t="shared" si="8"/>
        <v>A</v>
      </c>
      <c r="B523" s="188" t="s">
        <v>121</v>
      </c>
      <c r="C523" s="188" t="s">
        <v>104</v>
      </c>
      <c r="D523" s="189">
        <v>115020000</v>
      </c>
      <c r="E523" s="189">
        <v>75005000</v>
      </c>
      <c r="F523" s="189">
        <v>15005000</v>
      </c>
      <c r="G523" s="189">
        <v>10005000</v>
      </c>
      <c r="H523" s="189">
        <v>15005000</v>
      </c>
    </row>
    <row r="524" spans="1:8">
      <c r="A524" s="181" t="str">
        <f t="shared" si="8"/>
        <v>A</v>
      </c>
      <c r="B524" s="188" t="s">
        <v>121</v>
      </c>
      <c r="C524" s="188" t="s">
        <v>105</v>
      </c>
      <c r="D524" s="189">
        <v>10000</v>
      </c>
      <c r="E524" s="189">
        <v>2500</v>
      </c>
      <c r="F524" s="189">
        <v>2500</v>
      </c>
      <c r="G524" s="189">
        <v>2500</v>
      </c>
      <c r="H524" s="189">
        <v>2500</v>
      </c>
    </row>
    <row r="525" spans="1:8">
      <c r="A525" s="181" t="str">
        <f t="shared" si="8"/>
        <v>A</v>
      </c>
      <c r="B525" s="186" t="s">
        <v>121</v>
      </c>
      <c r="C525" s="186" t="s">
        <v>155</v>
      </c>
      <c r="D525" s="187">
        <v>20000</v>
      </c>
      <c r="E525" s="187">
        <v>5000</v>
      </c>
      <c r="F525" s="187">
        <v>5000</v>
      </c>
      <c r="G525" s="187">
        <v>5000</v>
      </c>
      <c r="H525" s="187">
        <v>5000</v>
      </c>
    </row>
    <row r="526" spans="1:8" ht="15.75" thickBot="1">
      <c r="A526" s="181" t="str">
        <f t="shared" si="8"/>
        <v>A</v>
      </c>
      <c r="B526" s="182" t="s">
        <v>322</v>
      </c>
      <c r="C526" s="183" t="s">
        <v>323</v>
      </c>
      <c r="D526" s="184">
        <v>3160000</v>
      </c>
      <c r="E526" s="184">
        <v>790000</v>
      </c>
      <c r="F526" s="184">
        <v>790000</v>
      </c>
      <c r="G526" s="184">
        <v>790000</v>
      </c>
      <c r="H526" s="184">
        <v>790000</v>
      </c>
    </row>
    <row r="527" spans="1:8" ht="15.75" thickTop="1">
      <c r="A527" s="181" t="str">
        <f t="shared" si="8"/>
        <v>A</v>
      </c>
      <c r="B527" s="186" t="s">
        <v>121</v>
      </c>
      <c r="C527" s="186" t="s">
        <v>99</v>
      </c>
      <c r="D527" s="187">
        <v>3140000</v>
      </c>
      <c r="E527" s="187">
        <v>785000</v>
      </c>
      <c r="F527" s="187">
        <v>785000</v>
      </c>
      <c r="G527" s="187">
        <v>785000</v>
      </c>
      <c r="H527" s="187">
        <v>785000</v>
      </c>
    </row>
    <row r="528" spans="1:8">
      <c r="A528" s="181" t="str">
        <f t="shared" si="8"/>
        <v>A</v>
      </c>
      <c r="B528" s="188" t="s">
        <v>121</v>
      </c>
      <c r="C528" s="188" t="s">
        <v>100</v>
      </c>
      <c r="D528" s="189">
        <v>1760000</v>
      </c>
      <c r="E528" s="189">
        <v>440000</v>
      </c>
      <c r="F528" s="189">
        <v>440000</v>
      </c>
      <c r="G528" s="189">
        <v>440000</v>
      </c>
      <c r="H528" s="189">
        <v>440000</v>
      </c>
    </row>
    <row r="529" spans="1:8">
      <c r="A529" s="181" t="str">
        <f t="shared" si="8"/>
        <v>A</v>
      </c>
      <c r="B529" s="188" t="s">
        <v>121</v>
      </c>
      <c r="C529" s="188" t="s">
        <v>101</v>
      </c>
      <c r="D529" s="189">
        <v>1350000</v>
      </c>
      <c r="E529" s="189">
        <v>337500</v>
      </c>
      <c r="F529" s="189">
        <v>337500</v>
      </c>
      <c r="G529" s="189">
        <v>337500</v>
      </c>
      <c r="H529" s="189">
        <v>337500</v>
      </c>
    </row>
    <row r="530" spans="1:8">
      <c r="A530" s="181" t="str">
        <f t="shared" si="8"/>
        <v>A</v>
      </c>
      <c r="B530" s="188" t="s">
        <v>121</v>
      </c>
      <c r="C530" s="188" t="s">
        <v>104</v>
      </c>
      <c r="D530" s="189">
        <v>20000</v>
      </c>
      <c r="E530" s="189">
        <v>5000</v>
      </c>
      <c r="F530" s="189">
        <v>5000</v>
      </c>
      <c r="G530" s="189">
        <v>5000</v>
      </c>
      <c r="H530" s="189">
        <v>5000</v>
      </c>
    </row>
    <row r="531" spans="1:8">
      <c r="A531" s="181" t="str">
        <f t="shared" si="8"/>
        <v>A</v>
      </c>
      <c r="B531" s="188" t="s">
        <v>121</v>
      </c>
      <c r="C531" s="188" t="s">
        <v>105</v>
      </c>
      <c r="D531" s="189">
        <v>10000</v>
      </c>
      <c r="E531" s="189">
        <v>2500</v>
      </c>
      <c r="F531" s="189">
        <v>2500</v>
      </c>
      <c r="G531" s="189">
        <v>2500</v>
      </c>
      <c r="H531" s="189">
        <v>2500</v>
      </c>
    </row>
    <row r="532" spans="1:8">
      <c r="A532" s="181" t="str">
        <f t="shared" si="8"/>
        <v>A</v>
      </c>
      <c r="B532" s="186" t="s">
        <v>121</v>
      </c>
      <c r="C532" s="186" t="s">
        <v>155</v>
      </c>
      <c r="D532" s="187">
        <v>20000</v>
      </c>
      <c r="E532" s="187">
        <v>5000</v>
      </c>
      <c r="F532" s="187">
        <v>5000</v>
      </c>
      <c r="G532" s="187">
        <v>5000</v>
      </c>
      <c r="H532" s="187">
        <v>5000</v>
      </c>
    </row>
    <row r="533" spans="1:8" ht="15.75" thickBot="1">
      <c r="A533" s="181" t="str">
        <f t="shared" si="8"/>
        <v>A</v>
      </c>
      <c r="B533" s="182" t="s">
        <v>324</v>
      </c>
      <c r="C533" s="183" t="s">
        <v>325</v>
      </c>
      <c r="D533" s="184">
        <v>54000000</v>
      </c>
      <c r="E533" s="184">
        <v>10740000</v>
      </c>
      <c r="F533" s="184">
        <v>7780000</v>
      </c>
      <c r="G533" s="184">
        <v>16740000</v>
      </c>
      <c r="H533" s="184">
        <v>18740000</v>
      </c>
    </row>
    <row r="534" spans="1:8" ht="15.75" thickTop="1">
      <c r="A534" s="181" t="str">
        <f t="shared" si="8"/>
        <v>A</v>
      </c>
      <c r="B534" s="186" t="s">
        <v>121</v>
      </c>
      <c r="C534" s="186" t="s">
        <v>99</v>
      </c>
      <c r="D534" s="187">
        <v>54000000</v>
      </c>
      <c r="E534" s="187">
        <v>10740000</v>
      </c>
      <c r="F534" s="187">
        <v>7780000</v>
      </c>
      <c r="G534" s="187">
        <v>16740000</v>
      </c>
      <c r="H534" s="187">
        <v>18740000</v>
      </c>
    </row>
    <row r="535" spans="1:8">
      <c r="A535" s="181" t="str">
        <f t="shared" si="8"/>
        <v>A</v>
      </c>
      <c r="B535" s="188" t="s">
        <v>121</v>
      </c>
      <c r="C535" s="188" t="s">
        <v>101</v>
      </c>
      <c r="D535" s="189">
        <v>2960000</v>
      </c>
      <c r="E535" s="189">
        <v>740000</v>
      </c>
      <c r="F535" s="189">
        <v>740000</v>
      </c>
      <c r="G535" s="189">
        <v>740000</v>
      </c>
      <c r="H535" s="189">
        <v>740000</v>
      </c>
    </row>
    <row r="536" spans="1:8">
      <c r="A536" s="181" t="str">
        <f t="shared" si="8"/>
        <v>A</v>
      </c>
      <c r="B536" s="188" t="s">
        <v>121</v>
      </c>
      <c r="C536" s="188" t="s">
        <v>103</v>
      </c>
      <c r="D536" s="189">
        <v>42040000</v>
      </c>
      <c r="E536" s="189">
        <v>10000000</v>
      </c>
      <c r="F536" s="189">
        <v>7040000</v>
      </c>
      <c r="G536" s="189">
        <v>11000000</v>
      </c>
      <c r="H536" s="189">
        <v>14000000</v>
      </c>
    </row>
    <row r="537" spans="1:8">
      <c r="A537" s="181" t="str">
        <f t="shared" si="8"/>
        <v>A</v>
      </c>
      <c r="B537" s="188" t="s">
        <v>121</v>
      </c>
      <c r="C537" s="188" t="s">
        <v>15</v>
      </c>
      <c r="D537" s="189">
        <v>9000000</v>
      </c>
      <c r="E537" s="189">
        <v>0</v>
      </c>
      <c r="F537" s="189">
        <v>0</v>
      </c>
      <c r="G537" s="189">
        <v>5000000</v>
      </c>
      <c r="H537" s="189">
        <v>4000000</v>
      </c>
    </row>
    <row r="538" spans="1:8" ht="15.75" thickBot="1">
      <c r="A538" s="181" t="str">
        <f t="shared" si="8"/>
        <v>A</v>
      </c>
      <c r="B538" s="182" t="s">
        <v>326</v>
      </c>
      <c r="C538" s="183" t="s">
        <v>327</v>
      </c>
      <c r="D538" s="184">
        <v>45000000</v>
      </c>
      <c r="E538" s="184">
        <v>10740000</v>
      </c>
      <c r="F538" s="184">
        <v>7780000</v>
      </c>
      <c r="G538" s="184">
        <v>11740000</v>
      </c>
      <c r="H538" s="184">
        <v>14740000</v>
      </c>
    </row>
    <row r="539" spans="1:8" ht="15.75" thickTop="1">
      <c r="A539" s="181" t="str">
        <f t="shared" si="8"/>
        <v>A</v>
      </c>
      <c r="B539" s="186" t="s">
        <v>121</v>
      </c>
      <c r="C539" s="186" t="s">
        <v>99</v>
      </c>
      <c r="D539" s="187">
        <v>45000000</v>
      </c>
      <c r="E539" s="187">
        <v>10740000</v>
      </c>
      <c r="F539" s="187">
        <v>7780000</v>
      </c>
      <c r="G539" s="187">
        <v>11740000</v>
      </c>
      <c r="H539" s="187">
        <v>14740000</v>
      </c>
    </row>
    <row r="540" spans="1:8">
      <c r="A540" s="181" t="str">
        <f t="shared" si="8"/>
        <v>A</v>
      </c>
      <c r="B540" s="188" t="s">
        <v>121</v>
      </c>
      <c r="C540" s="188" t="s">
        <v>101</v>
      </c>
      <c r="D540" s="189">
        <v>2960000</v>
      </c>
      <c r="E540" s="189">
        <v>740000</v>
      </c>
      <c r="F540" s="189">
        <v>740000</v>
      </c>
      <c r="G540" s="189">
        <v>740000</v>
      </c>
      <c r="H540" s="189">
        <v>740000</v>
      </c>
    </row>
    <row r="541" spans="1:8">
      <c r="A541" s="181" t="str">
        <f t="shared" si="8"/>
        <v>A</v>
      </c>
      <c r="B541" s="188" t="s">
        <v>121</v>
      </c>
      <c r="C541" s="188" t="s">
        <v>103</v>
      </c>
      <c r="D541" s="189">
        <v>42040000</v>
      </c>
      <c r="E541" s="189">
        <v>10000000</v>
      </c>
      <c r="F541" s="189">
        <v>7040000</v>
      </c>
      <c r="G541" s="189">
        <v>11000000</v>
      </c>
      <c r="H541" s="189">
        <v>14000000</v>
      </c>
    </row>
    <row r="542" spans="1:8" ht="30.75" thickBot="1">
      <c r="A542" s="181" t="str">
        <f t="shared" si="8"/>
        <v>A</v>
      </c>
      <c r="B542" s="182" t="s">
        <v>328</v>
      </c>
      <c r="C542" s="183" t="s">
        <v>329</v>
      </c>
      <c r="D542" s="184">
        <v>9000000</v>
      </c>
      <c r="E542" s="184">
        <v>0</v>
      </c>
      <c r="F542" s="184">
        <v>0</v>
      </c>
      <c r="G542" s="184">
        <v>5000000</v>
      </c>
      <c r="H542" s="184">
        <v>4000000</v>
      </c>
    </row>
    <row r="543" spans="1:8" ht="15.75" thickTop="1">
      <c r="A543" s="181" t="str">
        <f t="shared" si="8"/>
        <v>A</v>
      </c>
      <c r="B543" s="186" t="s">
        <v>121</v>
      </c>
      <c r="C543" s="186" t="s">
        <v>99</v>
      </c>
      <c r="D543" s="187">
        <v>9000000</v>
      </c>
      <c r="E543" s="187">
        <v>0</v>
      </c>
      <c r="F543" s="187">
        <v>0</v>
      </c>
      <c r="G543" s="187">
        <v>5000000</v>
      </c>
      <c r="H543" s="187">
        <v>4000000</v>
      </c>
    </row>
    <row r="544" spans="1:8">
      <c r="A544" s="181" t="str">
        <f t="shared" si="8"/>
        <v>A</v>
      </c>
      <c r="B544" s="188" t="s">
        <v>121</v>
      </c>
      <c r="C544" s="188" t="s">
        <v>15</v>
      </c>
      <c r="D544" s="189">
        <v>9000000</v>
      </c>
      <c r="E544" s="189">
        <v>0</v>
      </c>
      <c r="F544" s="189">
        <v>0</v>
      </c>
      <c r="G544" s="189">
        <v>5000000</v>
      </c>
      <c r="H544" s="189">
        <v>4000000</v>
      </c>
    </row>
    <row r="545" spans="1:8" ht="30.75" thickBot="1">
      <c r="A545" s="181" t="str">
        <f t="shared" si="8"/>
        <v>A</v>
      </c>
      <c r="B545" s="182" t="s">
        <v>330</v>
      </c>
      <c r="C545" s="183" t="s">
        <v>331</v>
      </c>
      <c r="D545" s="184">
        <v>265000000</v>
      </c>
      <c r="E545" s="184">
        <v>138750000</v>
      </c>
      <c r="F545" s="184">
        <v>45750000</v>
      </c>
      <c r="G545" s="184">
        <v>36750000</v>
      </c>
      <c r="H545" s="184">
        <v>43750000</v>
      </c>
    </row>
    <row r="546" spans="1:8" ht="15.75" thickTop="1">
      <c r="A546" s="181" t="str">
        <f t="shared" si="8"/>
        <v>A</v>
      </c>
      <c r="B546" s="186" t="s">
        <v>121</v>
      </c>
      <c r="C546" s="186" t="s">
        <v>99</v>
      </c>
      <c r="D546" s="187">
        <v>265000000</v>
      </c>
      <c r="E546" s="187">
        <v>138750000</v>
      </c>
      <c r="F546" s="187">
        <v>45750000</v>
      </c>
      <c r="G546" s="187">
        <v>36750000</v>
      </c>
      <c r="H546" s="187">
        <v>43750000</v>
      </c>
    </row>
    <row r="547" spans="1:8">
      <c r="A547" s="181" t="str">
        <f t="shared" si="8"/>
        <v>A</v>
      </c>
      <c r="B547" s="188" t="s">
        <v>121</v>
      </c>
      <c r="C547" s="188" t="s">
        <v>103</v>
      </c>
      <c r="D547" s="189">
        <v>100000000</v>
      </c>
      <c r="E547" s="189">
        <v>33750000</v>
      </c>
      <c r="F547" s="189">
        <v>20750000</v>
      </c>
      <c r="G547" s="189">
        <v>21750000</v>
      </c>
      <c r="H547" s="189">
        <v>23750000</v>
      </c>
    </row>
    <row r="548" spans="1:8">
      <c r="A548" s="181" t="str">
        <f t="shared" si="8"/>
        <v>A</v>
      </c>
      <c r="B548" s="188" t="s">
        <v>121</v>
      </c>
      <c r="C548" s="188" t="s">
        <v>15</v>
      </c>
      <c r="D548" s="189">
        <v>50000000</v>
      </c>
      <c r="E548" s="189">
        <v>30000000</v>
      </c>
      <c r="F548" s="189">
        <v>10000000</v>
      </c>
      <c r="G548" s="189">
        <v>5000000</v>
      </c>
      <c r="H548" s="189">
        <v>5000000</v>
      </c>
    </row>
    <row r="549" spans="1:8">
      <c r="A549" s="181" t="str">
        <f t="shared" si="8"/>
        <v>A</v>
      </c>
      <c r="B549" s="188" t="s">
        <v>121</v>
      </c>
      <c r="C549" s="188" t="s">
        <v>104</v>
      </c>
      <c r="D549" s="189">
        <v>115000000</v>
      </c>
      <c r="E549" s="189">
        <v>75000000</v>
      </c>
      <c r="F549" s="189">
        <v>15000000</v>
      </c>
      <c r="G549" s="189">
        <v>10000000</v>
      </c>
      <c r="H549" s="189">
        <v>15000000</v>
      </c>
    </row>
    <row r="550" spans="1:8" ht="15.75" thickBot="1">
      <c r="A550" s="181" t="str">
        <f t="shared" si="8"/>
        <v>A</v>
      </c>
      <c r="B550" s="182" t="s">
        <v>332</v>
      </c>
      <c r="C550" s="183" t="s">
        <v>333</v>
      </c>
      <c r="D550" s="184">
        <v>35000000</v>
      </c>
      <c r="E550" s="184">
        <v>8750000</v>
      </c>
      <c r="F550" s="184">
        <v>8750000</v>
      </c>
      <c r="G550" s="184">
        <v>8750000</v>
      </c>
      <c r="H550" s="184">
        <v>8750000</v>
      </c>
    </row>
    <row r="551" spans="1:8" ht="15.75" thickTop="1">
      <c r="A551" s="181" t="str">
        <f t="shared" si="8"/>
        <v>A</v>
      </c>
      <c r="B551" s="186" t="s">
        <v>121</v>
      </c>
      <c r="C551" s="186" t="s">
        <v>99</v>
      </c>
      <c r="D551" s="187">
        <v>35000000</v>
      </c>
      <c r="E551" s="187">
        <v>8750000</v>
      </c>
      <c r="F551" s="187">
        <v>8750000</v>
      </c>
      <c r="G551" s="187">
        <v>8750000</v>
      </c>
      <c r="H551" s="187">
        <v>8750000</v>
      </c>
    </row>
    <row r="552" spans="1:8">
      <c r="A552" s="181" t="str">
        <f t="shared" si="8"/>
        <v>A</v>
      </c>
      <c r="B552" s="188" t="s">
        <v>121</v>
      </c>
      <c r="C552" s="188" t="s">
        <v>103</v>
      </c>
      <c r="D552" s="189">
        <v>35000000</v>
      </c>
      <c r="E552" s="189">
        <v>8750000</v>
      </c>
      <c r="F552" s="189">
        <v>8750000</v>
      </c>
      <c r="G552" s="189">
        <v>8750000</v>
      </c>
      <c r="H552" s="189">
        <v>8750000</v>
      </c>
    </row>
    <row r="553" spans="1:8" ht="30.75" thickBot="1">
      <c r="A553" s="181" t="str">
        <f t="shared" si="8"/>
        <v>A</v>
      </c>
      <c r="B553" s="182" t="s">
        <v>334</v>
      </c>
      <c r="C553" s="183" t="s">
        <v>335</v>
      </c>
      <c r="D553" s="184">
        <v>35000000</v>
      </c>
      <c r="E553" s="184">
        <v>8750000</v>
      </c>
      <c r="F553" s="184">
        <v>8750000</v>
      </c>
      <c r="G553" s="184">
        <v>8750000</v>
      </c>
      <c r="H553" s="184">
        <v>8750000</v>
      </c>
    </row>
    <row r="554" spans="1:8" ht="15.75" thickTop="1">
      <c r="A554" s="181" t="str">
        <f t="shared" si="8"/>
        <v>A</v>
      </c>
      <c r="B554" s="186" t="s">
        <v>121</v>
      </c>
      <c r="C554" s="186" t="s">
        <v>99</v>
      </c>
      <c r="D554" s="187">
        <v>35000000</v>
      </c>
      <c r="E554" s="187">
        <v>8750000</v>
      </c>
      <c r="F554" s="187">
        <v>8750000</v>
      </c>
      <c r="G554" s="187">
        <v>8750000</v>
      </c>
      <c r="H554" s="187">
        <v>8750000</v>
      </c>
    </row>
    <row r="555" spans="1:8">
      <c r="A555" s="181" t="str">
        <f t="shared" si="8"/>
        <v>A</v>
      </c>
      <c r="B555" s="188" t="s">
        <v>121</v>
      </c>
      <c r="C555" s="188" t="s">
        <v>103</v>
      </c>
      <c r="D555" s="189">
        <v>35000000</v>
      </c>
      <c r="E555" s="189">
        <v>8750000</v>
      </c>
      <c r="F555" s="189">
        <v>8750000</v>
      </c>
      <c r="G555" s="189">
        <v>8750000</v>
      </c>
      <c r="H555" s="189">
        <v>8750000</v>
      </c>
    </row>
    <row r="556" spans="1:8" ht="30.75" thickBot="1">
      <c r="A556" s="181" t="str">
        <f t="shared" si="8"/>
        <v>A</v>
      </c>
      <c r="B556" s="182" t="s">
        <v>336</v>
      </c>
      <c r="C556" s="183" t="s">
        <v>337</v>
      </c>
      <c r="D556" s="184">
        <v>15000000</v>
      </c>
      <c r="E556" s="184">
        <v>15000000</v>
      </c>
      <c r="F556" s="184">
        <v>0</v>
      </c>
      <c r="G556" s="184">
        <v>0</v>
      </c>
      <c r="H556" s="184">
        <v>0</v>
      </c>
    </row>
    <row r="557" spans="1:8" ht="15.75" thickTop="1">
      <c r="A557" s="181" t="str">
        <f t="shared" si="8"/>
        <v>A</v>
      </c>
      <c r="B557" s="186" t="s">
        <v>121</v>
      </c>
      <c r="C557" s="186" t="s">
        <v>99</v>
      </c>
      <c r="D557" s="187">
        <v>15000000</v>
      </c>
      <c r="E557" s="187">
        <v>15000000</v>
      </c>
      <c r="F557" s="187">
        <v>0</v>
      </c>
      <c r="G557" s="187">
        <v>0</v>
      </c>
      <c r="H557" s="187">
        <v>0</v>
      </c>
    </row>
    <row r="558" spans="1:8">
      <c r="A558" s="181" t="str">
        <f t="shared" si="8"/>
        <v>A</v>
      </c>
      <c r="B558" s="188" t="s">
        <v>121</v>
      </c>
      <c r="C558" s="188" t="s">
        <v>103</v>
      </c>
      <c r="D558" s="189">
        <v>15000000</v>
      </c>
      <c r="E558" s="189">
        <v>15000000</v>
      </c>
      <c r="F558" s="189">
        <v>0</v>
      </c>
      <c r="G558" s="189">
        <v>0</v>
      </c>
      <c r="H558" s="189">
        <v>0</v>
      </c>
    </row>
    <row r="559" spans="1:8" ht="15.75" thickBot="1">
      <c r="A559" s="181" t="str">
        <f t="shared" si="8"/>
        <v>A</v>
      </c>
      <c r="B559" s="182" t="s">
        <v>338</v>
      </c>
      <c r="C559" s="183" t="s">
        <v>339</v>
      </c>
      <c r="D559" s="184">
        <v>50000000</v>
      </c>
      <c r="E559" s="184">
        <v>30000000</v>
      </c>
      <c r="F559" s="184">
        <v>10000000</v>
      </c>
      <c r="G559" s="184">
        <v>5000000</v>
      </c>
      <c r="H559" s="184">
        <v>5000000</v>
      </c>
    </row>
    <row r="560" spans="1:8" ht="15.75" thickTop="1">
      <c r="A560" s="181" t="str">
        <f t="shared" si="8"/>
        <v>A</v>
      </c>
      <c r="B560" s="186" t="s">
        <v>121</v>
      </c>
      <c r="C560" s="186" t="s">
        <v>99</v>
      </c>
      <c r="D560" s="187">
        <v>50000000</v>
      </c>
      <c r="E560" s="187">
        <v>30000000</v>
      </c>
      <c r="F560" s="187">
        <v>10000000</v>
      </c>
      <c r="G560" s="187">
        <v>5000000</v>
      </c>
      <c r="H560" s="187">
        <v>5000000</v>
      </c>
    </row>
    <row r="561" spans="1:8">
      <c r="A561" s="181" t="str">
        <f t="shared" si="8"/>
        <v>A</v>
      </c>
      <c r="B561" s="188" t="s">
        <v>121</v>
      </c>
      <c r="C561" s="188" t="s">
        <v>15</v>
      </c>
      <c r="D561" s="189">
        <v>50000000</v>
      </c>
      <c r="E561" s="189">
        <v>30000000</v>
      </c>
      <c r="F561" s="189">
        <v>10000000</v>
      </c>
      <c r="G561" s="189">
        <v>5000000</v>
      </c>
      <c r="H561" s="189">
        <v>5000000</v>
      </c>
    </row>
    <row r="562" spans="1:8" ht="30.75" thickBot="1">
      <c r="A562" s="181" t="str">
        <f t="shared" si="8"/>
        <v>A</v>
      </c>
      <c r="B562" s="182" t="s">
        <v>340</v>
      </c>
      <c r="C562" s="183" t="s">
        <v>341</v>
      </c>
      <c r="D562" s="184">
        <v>165000000</v>
      </c>
      <c r="E562" s="184">
        <v>85000000</v>
      </c>
      <c r="F562" s="184">
        <v>27000000</v>
      </c>
      <c r="G562" s="184">
        <v>23000000</v>
      </c>
      <c r="H562" s="184">
        <v>30000000</v>
      </c>
    </row>
    <row r="563" spans="1:8" ht="15.75" thickTop="1">
      <c r="A563" s="181" t="str">
        <f t="shared" si="8"/>
        <v>A</v>
      </c>
      <c r="B563" s="186" t="s">
        <v>121</v>
      </c>
      <c r="C563" s="186" t="s">
        <v>99</v>
      </c>
      <c r="D563" s="187">
        <v>165000000</v>
      </c>
      <c r="E563" s="187">
        <v>85000000</v>
      </c>
      <c r="F563" s="187">
        <v>27000000</v>
      </c>
      <c r="G563" s="187">
        <v>23000000</v>
      </c>
      <c r="H563" s="187">
        <v>30000000</v>
      </c>
    </row>
    <row r="564" spans="1:8">
      <c r="A564" s="181" t="str">
        <f t="shared" si="8"/>
        <v>A</v>
      </c>
      <c r="B564" s="188" t="s">
        <v>121</v>
      </c>
      <c r="C564" s="188" t="s">
        <v>103</v>
      </c>
      <c r="D564" s="189">
        <v>50000000</v>
      </c>
      <c r="E564" s="189">
        <v>10000000</v>
      </c>
      <c r="F564" s="189">
        <v>12000000</v>
      </c>
      <c r="G564" s="189">
        <v>13000000</v>
      </c>
      <c r="H564" s="189">
        <v>15000000</v>
      </c>
    </row>
    <row r="565" spans="1:8">
      <c r="A565" s="181" t="str">
        <f t="shared" si="8"/>
        <v>A</v>
      </c>
      <c r="B565" s="188" t="s">
        <v>121</v>
      </c>
      <c r="C565" s="188" t="s">
        <v>104</v>
      </c>
      <c r="D565" s="189">
        <v>115000000</v>
      </c>
      <c r="E565" s="189">
        <v>75000000</v>
      </c>
      <c r="F565" s="189">
        <v>15000000</v>
      </c>
      <c r="G565" s="189">
        <v>10000000</v>
      </c>
      <c r="H565" s="189">
        <v>15000000</v>
      </c>
    </row>
    <row r="566" spans="1:8" ht="30.75" thickBot="1">
      <c r="A566" s="181" t="str">
        <f t="shared" si="8"/>
        <v>A</v>
      </c>
      <c r="B566" s="182" t="s">
        <v>342</v>
      </c>
      <c r="C566" s="183" t="s">
        <v>343</v>
      </c>
      <c r="D566" s="184">
        <v>6080000</v>
      </c>
      <c r="E566" s="184">
        <v>1870000</v>
      </c>
      <c r="F566" s="184">
        <v>2240000</v>
      </c>
      <c r="G566" s="184">
        <v>2438000</v>
      </c>
      <c r="H566" s="184">
        <v>-468000</v>
      </c>
    </row>
    <row r="567" spans="1:8" ht="15.75" thickTop="1">
      <c r="A567" s="181" t="str">
        <f t="shared" si="8"/>
        <v>A</v>
      </c>
      <c r="B567" s="186" t="s">
        <v>121</v>
      </c>
      <c r="C567" s="186" t="s">
        <v>99</v>
      </c>
      <c r="D567" s="187">
        <v>3860000</v>
      </c>
      <c r="E567" s="187">
        <v>1730000</v>
      </c>
      <c r="F567" s="187">
        <v>1600000</v>
      </c>
      <c r="G567" s="187">
        <v>1158000</v>
      </c>
      <c r="H567" s="187">
        <v>-628000</v>
      </c>
    </row>
    <row r="568" spans="1:8">
      <c r="A568" s="181" t="str">
        <f t="shared" si="8"/>
        <v>A</v>
      </c>
      <c r="B568" s="188" t="s">
        <v>121</v>
      </c>
      <c r="C568" s="188" t="s">
        <v>100</v>
      </c>
      <c r="D568" s="189">
        <v>300000</v>
      </c>
      <c r="E568" s="189">
        <v>75000</v>
      </c>
      <c r="F568" s="189">
        <v>75000</v>
      </c>
      <c r="G568" s="189">
        <v>75000</v>
      </c>
      <c r="H568" s="189">
        <v>75000</v>
      </c>
    </row>
    <row r="569" spans="1:8">
      <c r="A569" s="181" t="str">
        <f t="shared" si="8"/>
        <v>A</v>
      </c>
      <c r="B569" s="188" t="s">
        <v>121</v>
      </c>
      <c r="C569" s="188" t="s">
        <v>101</v>
      </c>
      <c r="D569" s="189">
        <v>2841000</v>
      </c>
      <c r="E569" s="189">
        <v>726000</v>
      </c>
      <c r="F569" s="189">
        <v>720000</v>
      </c>
      <c r="G569" s="189">
        <v>690000</v>
      </c>
      <c r="H569" s="189">
        <v>705000</v>
      </c>
    </row>
    <row r="570" spans="1:8">
      <c r="A570" s="181" t="str">
        <f t="shared" si="8"/>
        <v>A</v>
      </c>
      <c r="B570" s="188" t="s">
        <v>121</v>
      </c>
      <c r="C570" s="188" t="s">
        <v>103</v>
      </c>
      <c r="D570" s="189">
        <v>450000</v>
      </c>
      <c r="E570" s="189">
        <v>870000</v>
      </c>
      <c r="F570" s="189">
        <v>750000</v>
      </c>
      <c r="G570" s="189">
        <v>320000</v>
      </c>
      <c r="H570" s="189">
        <v>-1490000</v>
      </c>
    </row>
    <row r="571" spans="1:8">
      <c r="A571" s="181" t="str">
        <f t="shared" si="8"/>
        <v>A</v>
      </c>
      <c r="B571" s="188" t="s">
        <v>121</v>
      </c>
      <c r="C571" s="188" t="s">
        <v>104</v>
      </c>
      <c r="D571" s="189">
        <v>10000</v>
      </c>
      <c r="E571" s="189">
        <v>4000</v>
      </c>
      <c r="F571" s="189">
        <v>4000</v>
      </c>
      <c r="G571" s="189">
        <v>1000</v>
      </c>
      <c r="H571" s="189">
        <v>1000</v>
      </c>
    </row>
    <row r="572" spans="1:8">
      <c r="A572" s="181" t="str">
        <f t="shared" si="8"/>
        <v>A</v>
      </c>
      <c r="B572" s="188" t="s">
        <v>121</v>
      </c>
      <c r="C572" s="188" t="s">
        <v>105</v>
      </c>
      <c r="D572" s="189">
        <v>259000</v>
      </c>
      <c r="E572" s="189">
        <v>55000</v>
      </c>
      <c r="F572" s="189">
        <v>51000</v>
      </c>
      <c r="G572" s="189">
        <v>72000</v>
      </c>
      <c r="H572" s="189">
        <v>81000</v>
      </c>
    </row>
    <row r="573" spans="1:8">
      <c r="A573" s="181" t="str">
        <f t="shared" si="8"/>
        <v>A</v>
      </c>
      <c r="B573" s="186" t="s">
        <v>121</v>
      </c>
      <c r="C573" s="186" t="s">
        <v>155</v>
      </c>
      <c r="D573" s="187">
        <v>2220000</v>
      </c>
      <c r="E573" s="187">
        <v>140000</v>
      </c>
      <c r="F573" s="187">
        <v>640000</v>
      </c>
      <c r="G573" s="187">
        <v>1280000</v>
      </c>
      <c r="H573" s="187">
        <v>160000</v>
      </c>
    </row>
    <row r="574" spans="1:8" ht="30.75" thickBot="1">
      <c r="A574" s="181" t="str">
        <f t="shared" si="8"/>
        <v>A</v>
      </c>
      <c r="B574" s="182" t="s">
        <v>344</v>
      </c>
      <c r="C574" s="183" t="s">
        <v>345</v>
      </c>
      <c r="D574" s="184">
        <v>1180000</v>
      </c>
      <c r="E574" s="184">
        <v>310000</v>
      </c>
      <c r="F574" s="184">
        <v>300000</v>
      </c>
      <c r="G574" s="184">
        <v>288000</v>
      </c>
      <c r="H574" s="184">
        <v>282000</v>
      </c>
    </row>
    <row r="575" spans="1:8" ht="15.75" thickTop="1">
      <c r="A575" s="181" t="str">
        <f t="shared" si="8"/>
        <v>A</v>
      </c>
      <c r="B575" s="186" t="s">
        <v>121</v>
      </c>
      <c r="C575" s="186" t="s">
        <v>99</v>
      </c>
      <c r="D575" s="187">
        <v>1180000</v>
      </c>
      <c r="E575" s="187">
        <v>310000</v>
      </c>
      <c r="F575" s="187">
        <v>300000</v>
      </c>
      <c r="G575" s="187">
        <v>288000</v>
      </c>
      <c r="H575" s="187">
        <v>282000</v>
      </c>
    </row>
    <row r="576" spans="1:8">
      <c r="A576" s="181" t="str">
        <f t="shared" si="8"/>
        <v>A</v>
      </c>
      <c r="B576" s="188" t="s">
        <v>121</v>
      </c>
      <c r="C576" s="188" t="s">
        <v>100</v>
      </c>
      <c r="D576" s="189">
        <v>300000</v>
      </c>
      <c r="E576" s="189">
        <v>75000</v>
      </c>
      <c r="F576" s="189">
        <v>75000</v>
      </c>
      <c r="G576" s="189">
        <v>75000</v>
      </c>
      <c r="H576" s="189">
        <v>75000</v>
      </c>
    </row>
    <row r="577" spans="1:8">
      <c r="A577" s="181" t="str">
        <f t="shared" si="8"/>
        <v>A</v>
      </c>
      <c r="B577" s="188" t="s">
        <v>121</v>
      </c>
      <c r="C577" s="188" t="s">
        <v>101</v>
      </c>
      <c r="D577" s="189">
        <v>865000</v>
      </c>
      <c r="E577" s="189">
        <v>230000</v>
      </c>
      <c r="F577" s="189">
        <v>220000</v>
      </c>
      <c r="G577" s="189">
        <v>210000</v>
      </c>
      <c r="H577" s="189">
        <v>205000</v>
      </c>
    </row>
    <row r="578" spans="1:8">
      <c r="A578" s="181" t="str">
        <f t="shared" si="8"/>
        <v>A</v>
      </c>
      <c r="B578" s="188" t="s">
        <v>121</v>
      </c>
      <c r="C578" s="188" t="s">
        <v>104</v>
      </c>
      <c r="D578" s="189">
        <v>10000</v>
      </c>
      <c r="E578" s="189">
        <v>4000</v>
      </c>
      <c r="F578" s="189">
        <v>4000</v>
      </c>
      <c r="G578" s="189">
        <v>1000</v>
      </c>
      <c r="H578" s="189">
        <v>1000</v>
      </c>
    </row>
    <row r="579" spans="1:8">
      <c r="A579" s="181" t="str">
        <f t="shared" si="8"/>
        <v>A</v>
      </c>
      <c r="B579" s="188" t="s">
        <v>121</v>
      </c>
      <c r="C579" s="188" t="s">
        <v>105</v>
      </c>
      <c r="D579" s="189">
        <v>5000</v>
      </c>
      <c r="E579" s="189">
        <v>1000</v>
      </c>
      <c r="F579" s="189">
        <v>1000</v>
      </c>
      <c r="G579" s="189">
        <v>2000</v>
      </c>
      <c r="H579" s="189">
        <v>1000</v>
      </c>
    </row>
    <row r="580" spans="1:8" ht="30.75" thickBot="1">
      <c r="A580" s="181" t="str">
        <f t="shared" si="8"/>
        <v>A</v>
      </c>
      <c r="B580" s="182" t="s">
        <v>346</v>
      </c>
      <c r="C580" s="183" t="s">
        <v>347</v>
      </c>
      <c r="D580" s="184">
        <v>2500000</v>
      </c>
      <c r="E580" s="184">
        <v>660000</v>
      </c>
      <c r="F580" s="184">
        <v>640000</v>
      </c>
      <c r="G580" s="184">
        <v>600000</v>
      </c>
      <c r="H580" s="184">
        <v>600000</v>
      </c>
    </row>
    <row r="581" spans="1:8" ht="15.75" thickTop="1">
      <c r="A581" s="181" t="str">
        <f t="shared" si="8"/>
        <v>A</v>
      </c>
      <c r="B581" s="186" t="s">
        <v>121</v>
      </c>
      <c r="C581" s="186" t="s">
        <v>99</v>
      </c>
      <c r="D581" s="187">
        <v>2380000</v>
      </c>
      <c r="E581" s="187">
        <v>620000</v>
      </c>
      <c r="F581" s="187">
        <v>600000</v>
      </c>
      <c r="G581" s="187">
        <v>570000</v>
      </c>
      <c r="H581" s="187">
        <v>590000</v>
      </c>
    </row>
    <row r="582" spans="1:8">
      <c r="A582" s="181" t="str">
        <f t="shared" si="8"/>
        <v>A</v>
      </c>
      <c r="B582" s="188" t="s">
        <v>121</v>
      </c>
      <c r="C582" s="188" t="s">
        <v>101</v>
      </c>
      <c r="D582" s="189">
        <v>1976000</v>
      </c>
      <c r="E582" s="189">
        <v>496000</v>
      </c>
      <c r="F582" s="189">
        <v>500000</v>
      </c>
      <c r="G582" s="189">
        <v>480000</v>
      </c>
      <c r="H582" s="189">
        <v>500000</v>
      </c>
    </row>
    <row r="583" spans="1:8">
      <c r="A583" s="181" t="str">
        <f t="shared" ref="A583:A646" si="9">(IF(OR(D583&lt;&gt;0),"A","B"))</f>
        <v>A</v>
      </c>
      <c r="B583" s="188" t="s">
        <v>121</v>
      </c>
      <c r="C583" s="188" t="s">
        <v>103</v>
      </c>
      <c r="D583" s="189">
        <v>150000</v>
      </c>
      <c r="E583" s="189">
        <v>70000</v>
      </c>
      <c r="F583" s="189">
        <v>50000</v>
      </c>
      <c r="G583" s="189">
        <v>20000</v>
      </c>
      <c r="H583" s="189">
        <v>10000</v>
      </c>
    </row>
    <row r="584" spans="1:8">
      <c r="A584" s="181" t="str">
        <f t="shared" si="9"/>
        <v>A</v>
      </c>
      <c r="B584" s="188" t="s">
        <v>121</v>
      </c>
      <c r="C584" s="188" t="s">
        <v>105</v>
      </c>
      <c r="D584" s="189">
        <v>254000</v>
      </c>
      <c r="E584" s="189">
        <v>54000</v>
      </c>
      <c r="F584" s="189">
        <v>50000</v>
      </c>
      <c r="G584" s="189">
        <v>70000</v>
      </c>
      <c r="H584" s="189">
        <v>80000</v>
      </c>
    </row>
    <row r="585" spans="1:8">
      <c r="A585" s="181" t="str">
        <f t="shared" si="9"/>
        <v>A</v>
      </c>
      <c r="B585" s="186" t="s">
        <v>121</v>
      </c>
      <c r="C585" s="186" t="s">
        <v>155</v>
      </c>
      <c r="D585" s="187">
        <v>120000</v>
      </c>
      <c r="E585" s="187">
        <v>40000</v>
      </c>
      <c r="F585" s="187">
        <v>40000</v>
      </c>
      <c r="G585" s="187">
        <v>30000</v>
      </c>
      <c r="H585" s="187">
        <v>10000</v>
      </c>
    </row>
    <row r="586" spans="1:8" ht="15.75" thickBot="1">
      <c r="A586" s="181" t="str">
        <f t="shared" si="9"/>
        <v>A</v>
      </c>
      <c r="B586" s="182" t="s">
        <v>348</v>
      </c>
      <c r="C586" s="183" t="s">
        <v>349</v>
      </c>
      <c r="D586" s="184">
        <v>2400000</v>
      </c>
      <c r="E586" s="184">
        <v>900000</v>
      </c>
      <c r="F586" s="184">
        <v>1300000</v>
      </c>
      <c r="G586" s="184">
        <v>1550000</v>
      </c>
      <c r="H586" s="184">
        <v>-1350000</v>
      </c>
    </row>
    <row r="587" spans="1:8" ht="15.75" thickTop="1">
      <c r="A587" s="181" t="str">
        <f t="shared" si="9"/>
        <v>A</v>
      </c>
      <c r="B587" s="186" t="s">
        <v>121</v>
      </c>
      <c r="C587" s="186" t="s">
        <v>99</v>
      </c>
      <c r="D587" s="187">
        <v>300000</v>
      </c>
      <c r="E587" s="187">
        <v>800000</v>
      </c>
      <c r="F587" s="187">
        <v>700000</v>
      </c>
      <c r="G587" s="187">
        <v>300000</v>
      </c>
      <c r="H587" s="187">
        <v>-1500000</v>
      </c>
    </row>
    <row r="588" spans="1:8">
      <c r="A588" s="181" t="str">
        <f t="shared" si="9"/>
        <v>A</v>
      </c>
      <c r="B588" s="188" t="s">
        <v>121</v>
      </c>
      <c r="C588" s="188" t="s">
        <v>103</v>
      </c>
      <c r="D588" s="189">
        <v>300000</v>
      </c>
      <c r="E588" s="189">
        <v>800000</v>
      </c>
      <c r="F588" s="189">
        <v>700000</v>
      </c>
      <c r="G588" s="189">
        <v>300000</v>
      </c>
      <c r="H588" s="189">
        <v>-1500000</v>
      </c>
    </row>
    <row r="589" spans="1:8">
      <c r="A589" s="181" t="str">
        <f t="shared" si="9"/>
        <v>A</v>
      </c>
      <c r="B589" s="186" t="s">
        <v>121</v>
      </c>
      <c r="C589" s="186" t="s">
        <v>155</v>
      </c>
      <c r="D589" s="187">
        <v>2100000</v>
      </c>
      <c r="E589" s="187">
        <v>100000</v>
      </c>
      <c r="F589" s="187">
        <v>600000</v>
      </c>
      <c r="G589" s="187">
        <v>1250000</v>
      </c>
      <c r="H589" s="187">
        <v>150000</v>
      </c>
    </row>
    <row r="590" spans="1:8" ht="15.75" thickBot="1">
      <c r="A590" s="181" t="str">
        <f t="shared" si="9"/>
        <v>A</v>
      </c>
      <c r="B590" s="182" t="s">
        <v>352</v>
      </c>
      <c r="C590" s="183" t="s">
        <v>353</v>
      </c>
      <c r="D590" s="184">
        <v>580000</v>
      </c>
      <c r="E590" s="184">
        <v>152500</v>
      </c>
      <c r="F590" s="184">
        <v>143000</v>
      </c>
      <c r="G590" s="184">
        <v>143000</v>
      </c>
      <c r="H590" s="184">
        <v>141500</v>
      </c>
    </row>
    <row r="591" spans="1:8" ht="15.75" thickTop="1">
      <c r="A591" s="181" t="str">
        <f t="shared" si="9"/>
        <v>A</v>
      </c>
      <c r="B591" s="186" t="s">
        <v>121</v>
      </c>
      <c r="C591" s="186" t="s">
        <v>99</v>
      </c>
      <c r="D591" s="187">
        <v>580000</v>
      </c>
      <c r="E591" s="187">
        <v>152500</v>
      </c>
      <c r="F591" s="187">
        <v>143000</v>
      </c>
      <c r="G591" s="187">
        <v>143000</v>
      </c>
      <c r="H591" s="187">
        <v>141500</v>
      </c>
    </row>
    <row r="592" spans="1:8">
      <c r="A592" s="181" t="str">
        <f t="shared" si="9"/>
        <v>A</v>
      </c>
      <c r="B592" s="188" t="s">
        <v>121</v>
      </c>
      <c r="C592" s="188" t="s">
        <v>100</v>
      </c>
      <c r="D592" s="189">
        <v>500000</v>
      </c>
      <c r="E592" s="189">
        <v>125000</v>
      </c>
      <c r="F592" s="189">
        <v>125000</v>
      </c>
      <c r="G592" s="189">
        <v>125000</v>
      </c>
      <c r="H592" s="189">
        <v>125000</v>
      </c>
    </row>
    <row r="593" spans="1:8">
      <c r="A593" s="181" t="str">
        <f t="shared" si="9"/>
        <v>A</v>
      </c>
      <c r="B593" s="188" t="s">
        <v>121</v>
      </c>
      <c r="C593" s="188" t="s">
        <v>101</v>
      </c>
      <c r="D593" s="189">
        <v>70000</v>
      </c>
      <c r="E593" s="189">
        <v>25000</v>
      </c>
      <c r="F593" s="189">
        <v>15000</v>
      </c>
      <c r="G593" s="189">
        <v>15000</v>
      </c>
      <c r="H593" s="189">
        <v>15000</v>
      </c>
    </row>
    <row r="594" spans="1:8">
      <c r="A594" s="181" t="str">
        <f t="shared" si="9"/>
        <v>A</v>
      </c>
      <c r="B594" s="188" t="s">
        <v>121</v>
      </c>
      <c r="C594" s="188" t="s">
        <v>104</v>
      </c>
      <c r="D594" s="189">
        <v>7000</v>
      </c>
      <c r="E594" s="189">
        <v>1500</v>
      </c>
      <c r="F594" s="189">
        <v>2000</v>
      </c>
      <c r="G594" s="189">
        <v>2000</v>
      </c>
      <c r="H594" s="189">
        <v>1500</v>
      </c>
    </row>
    <row r="595" spans="1:8">
      <c r="A595" s="181" t="str">
        <f t="shared" si="9"/>
        <v>A</v>
      </c>
      <c r="B595" s="188" t="s">
        <v>121</v>
      </c>
      <c r="C595" s="188" t="s">
        <v>105</v>
      </c>
      <c r="D595" s="189">
        <v>3000</v>
      </c>
      <c r="E595" s="189">
        <v>1000</v>
      </c>
      <c r="F595" s="189">
        <v>1000</v>
      </c>
      <c r="G595" s="189">
        <v>1000</v>
      </c>
      <c r="H595" s="189">
        <v>0</v>
      </c>
    </row>
    <row r="596" spans="1:8" ht="45.75" thickBot="1">
      <c r="A596" s="181" t="str">
        <f t="shared" si="9"/>
        <v>A</v>
      </c>
      <c r="B596" s="182" t="s">
        <v>354</v>
      </c>
      <c r="C596" s="183" t="s">
        <v>355</v>
      </c>
      <c r="D596" s="184">
        <v>3000000</v>
      </c>
      <c r="E596" s="184">
        <v>600000</v>
      </c>
      <c r="F596" s="184">
        <v>500000</v>
      </c>
      <c r="G596" s="184">
        <v>1100000</v>
      </c>
      <c r="H596" s="184">
        <v>800000</v>
      </c>
    </row>
    <row r="597" spans="1:8" ht="15.75" thickTop="1">
      <c r="A597" s="181" t="str">
        <f t="shared" si="9"/>
        <v>A</v>
      </c>
      <c r="B597" s="186" t="s">
        <v>121</v>
      </c>
      <c r="C597" s="186" t="s">
        <v>99</v>
      </c>
      <c r="D597" s="187">
        <v>3000000</v>
      </c>
      <c r="E597" s="187">
        <v>600000</v>
      </c>
      <c r="F597" s="187">
        <v>500000</v>
      </c>
      <c r="G597" s="187">
        <v>1100000</v>
      </c>
      <c r="H597" s="187">
        <v>800000</v>
      </c>
    </row>
    <row r="598" spans="1:8">
      <c r="A598" s="181" t="str">
        <f t="shared" si="9"/>
        <v>A</v>
      </c>
      <c r="B598" s="188" t="s">
        <v>121</v>
      </c>
      <c r="C598" s="188" t="s">
        <v>103</v>
      </c>
      <c r="D598" s="189">
        <v>1000000</v>
      </c>
      <c r="E598" s="189">
        <v>350000</v>
      </c>
      <c r="F598" s="189">
        <v>0</v>
      </c>
      <c r="G598" s="189">
        <v>350000</v>
      </c>
      <c r="H598" s="189">
        <v>300000</v>
      </c>
    </row>
    <row r="599" spans="1:8">
      <c r="A599" s="181" t="str">
        <f t="shared" si="9"/>
        <v>A</v>
      </c>
      <c r="B599" s="188" t="s">
        <v>121</v>
      </c>
      <c r="C599" s="188" t="s">
        <v>105</v>
      </c>
      <c r="D599" s="189">
        <v>2000000</v>
      </c>
      <c r="E599" s="189">
        <v>250000</v>
      </c>
      <c r="F599" s="189">
        <v>500000</v>
      </c>
      <c r="G599" s="189">
        <v>750000</v>
      </c>
      <c r="H599" s="189">
        <v>500000</v>
      </c>
    </row>
    <row r="600" spans="1:8" ht="60.75" thickBot="1">
      <c r="A600" s="181" t="str">
        <f t="shared" si="9"/>
        <v>A</v>
      </c>
      <c r="B600" s="182" t="s">
        <v>356</v>
      </c>
      <c r="C600" s="183" t="s">
        <v>357</v>
      </c>
      <c r="D600" s="184">
        <v>8000000</v>
      </c>
      <c r="E600" s="184">
        <v>3000000</v>
      </c>
      <c r="F600" s="184">
        <v>3000000</v>
      </c>
      <c r="G600" s="184">
        <v>0</v>
      </c>
      <c r="H600" s="184">
        <v>2000000</v>
      </c>
    </row>
    <row r="601" spans="1:8" ht="15.75" thickTop="1">
      <c r="A601" s="181" t="str">
        <f t="shared" si="9"/>
        <v>A</v>
      </c>
      <c r="B601" s="186" t="s">
        <v>121</v>
      </c>
      <c r="C601" s="186" t="s">
        <v>99</v>
      </c>
      <c r="D601" s="187">
        <v>8000000</v>
      </c>
      <c r="E601" s="187">
        <v>3000000</v>
      </c>
      <c r="F601" s="187">
        <v>3000000</v>
      </c>
      <c r="G601" s="187">
        <v>0</v>
      </c>
      <c r="H601" s="187">
        <v>2000000</v>
      </c>
    </row>
    <row r="602" spans="1:8">
      <c r="A602" s="181" t="str">
        <f t="shared" si="9"/>
        <v>A</v>
      </c>
      <c r="B602" s="188" t="s">
        <v>121</v>
      </c>
      <c r="C602" s="188" t="s">
        <v>103</v>
      </c>
      <c r="D602" s="189">
        <v>8000000</v>
      </c>
      <c r="E602" s="189">
        <v>3000000</v>
      </c>
      <c r="F602" s="189">
        <v>3000000</v>
      </c>
      <c r="G602" s="189">
        <v>0</v>
      </c>
      <c r="H602" s="189">
        <v>2000000</v>
      </c>
    </row>
    <row r="603" spans="1:8" ht="30.75" thickBot="1">
      <c r="A603" s="181" t="str">
        <f t="shared" si="9"/>
        <v>A</v>
      </c>
      <c r="B603" s="182" t="s">
        <v>358</v>
      </c>
      <c r="C603" s="183" t="s">
        <v>359</v>
      </c>
      <c r="D603" s="184">
        <v>17600000</v>
      </c>
      <c r="E603" s="184">
        <v>5370000</v>
      </c>
      <c r="F603" s="184">
        <v>5000000</v>
      </c>
      <c r="G603" s="184">
        <v>4000000</v>
      </c>
      <c r="H603" s="184">
        <v>3230000</v>
      </c>
    </row>
    <row r="604" spans="1:8" ht="15.75" thickTop="1">
      <c r="A604" s="181" t="str">
        <f t="shared" si="9"/>
        <v>A</v>
      </c>
      <c r="B604" s="186" t="s">
        <v>121</v>
      </c>
      <c r="C604" s="186" t="s">
        <v>99</v>
      </c>
      <c r="D604" s="187">
        <v>17430000</v>
      </c>
      <c r="E604" s="187">
        <v>5200000</v>
      </c>
      <c r="F604" s="187">
        <v>5000000</v>
      </c>
      <c r="G604" s="187">
        <v>4000000</v>
      </c>
      <c r="H604" s="187">
        <v>3230000</v>
      </c>
    </row>
    <row r="605" spans="1:8">
      <c r="A605" s="181" t="str">
        <f t="shared" si="9"/>
        <v>A</v>
      </c>
      <c r="B605" s="188" t="s">
        <v>121</v>
      </c>
      <c r="C605" s="188" t="s">
        <v>103</v>
      </c>
      <c r="D605" s="189">
        <v>17430000</v>
      </c>
      <c r="E605" s="189">
        <v>5200000</v>
      </c>
      <c r="F605" s="189">
        <v>5000000</v>
      </c>
      <c r="G605" s="189">
        <v>4000000</v>
      </c>
      <c r="H605" s="189">
        <v>3230000</v>
      </c>
    </row>
    <row r="606" spans="1:8">
      <c r="A606" s="181" t="str">
        <f t="shared" si="9"/>
        <v>A</v>
      </c>
      <c r="B606" s="186" t="s">
        <v>121</v>
      </c>
      <c r="C606" s="186" t="s">
        <v>155</v>
      </c>
      <c r="D606" s="187">
        <v>170000</v>
      </c>
      <c r="E606" s="187">
        <v>170000</v>
      </c>
      <c r="F606" s="187">
        <v>0</v>
      </c>
      <c r="G606" s="187">
        <v>0</v>
      </c>
      <c r="H606" s="187">
        <v>0</v>
      </c>
    </row>
    <row r="607" spans="1:8" ht="30.75" thickBot="1">
      <c r="A607" s="181" t="str">
        <f t="shared" si="9"/>
        <v>A</v>
      </c>
      <c r="B607" s="182" t="s">
        <v>360</v>
      </c>
      <c r="C607" s="183" t="s">
        <v>361</v>
      </c>
      <c r="D607" s="184">
        <v>32000000</v>
      </c>
      <c r="E607" s="184">
        <v>12500000</v>
      </c>
      <c r="F607" s="184">
        <v>19500000</v>
      </c>
      <c r="G607" s="184">
        <v>0</v>
      </c>
      <c r="H607" s="184">
        <v>0</v>
      </c>
    </row>
    <row r="608" spans="1:8" ht="15.75" thickTop="1">
      <c r="A608" s="181" t="str">
        <f t="shared" si="9"/>
        <v>A</v>
      </c>
      <c r="B608" s="186" t="s">
        <v>121</v>
      </c>
      <c r="C608" s="186" t="s">
        <v>99</v>
      </c>
      <c r="D608" s="187">
        <v>2000000</v>
      </c>
      <c r="E608" s="187">
        <v>2000000</v>
      </c>
      <c r="F608" s="187">
        <v>0</v>
      </c>
      <c r="G608" s="187">
        <v>0</v>
      </c>
      <c r="H608" s="187">
        <v>0</v>
      </c>
    </row>
    <row r="609" spans="1:8">
      <c r="A609" s="181" t="str">
        <f t="shared" si="9"/>
        <v>A</v>
      </c>
      <c r="B609" s="188" t="s">
        <v>121</v>
      </c>
      <c r="C609" s="188" t="s">
        <v>105</v>
      </c>
      <c r="D609" s="189">
        <v>2000000</v>
      </c>
      <c r="E609" s="189">
        <v>2000000</v>
      </c>
      <c r="F609" s="189">
        <v>0</v>
      </c>
      <c r="G609" s="189">
        <v>0</v>
      </c>
      <c r="H609" s="189">
        <v>0</v>
      </c>
    </row>
    <row r="610" spans="1:8">
      <c r="A610" s="181" t="str">
        <f t="shared" si="9"/>
        <v>A</v>
      </c>
      <c r="B610" s="186" t="s">
        <v>121</v>
      </c>
      <c r="C610" s="186" t="s">
        <v>156</v>
      </c>
      <c r="D610" s="187">
        <v>30000000</v>
      </c>
      <c r="E610" s="187">
        <v>10500000</v>
      </c>
      <c r="F610" s="187">
        <v>19500000</v>
      </c>
      <c r="G610" s="187">
        <v>0</v>
      </c>
      <c r="H610" s="187">
        <v>0</v>
      </c>
    </row>
    <row r="611" spans="1:8" ht="30.75" thickBot="1">
      <c r="A611" s="181" t="str">
        <f t="shared" si="9"/>
        <v>A</v>
      </c>
      <c r="B611" s="182" t="s">
        <v>362</v>
      </c>
      <c r="C611" s="183" t="s">
        <v>363</v>
      </c>
      <c r="D611" s="184">
        <v>51500000</v>
      </c>
      <c r="E611" s="184">
        <v>4600000</v>
      </c>
      <c r="F611" s="184">
        <v>15100000</v>
      </c>
      <c r="G611" s="184">
        <v>18100000</v>
      </c>
      <c r="H611" s="184">
        <v>13700000</v>
      </c>
    </row>
    <row r="612" spans="1:8" ht="15.75" thickTop="1">
      <c r="A612" s="181" t="str">
        <f t="shared" si="9"/>
        <v>A</v>
      </c>
      <c r="B612" s="186" t="s">
        <v>121</v>
      </c>
      <c r="C612" s="186" t="s">
        <v>99</v>
      </c>
      <c r="D612" s="187">
        <v>8200000</v>
      </c>
      <c r="E612" s="187">
        <v>600000</v>
      </c>
      <c r="F612" s="187">
        <v>2300000</v>
      </c>
      <c r="G612" s="187">
        <v>3600000</v>
      </c>
      <c r="H612" s="187">
        <v>1700000</v>
      </c>
    </row>
    <row r="613" spans="1:8">
      <c r="A613" s="181" t="str">
        <f t="shared" si="9"/>
        <v>A</v>
      </c>
      <c r="B613" s="188" t="s">
        <v>121</v>
      </c>
      <c r="C613" s="188" t="s">
        <v>105</v>
      </c>
      <c r="D613" s="189">
        <v>8200000</v>
      </c>
      <c r="E613" s="189">
        <v>600000</v>
      </c>
      <c r="F613" s="189">
        <v>2300000</v>
      </c>
      <c r="G613" s="189">
        <v>3600000</v>
      </c>
      <c r="H613" s="189">
        <v>1700000</v>
      </c>
    </row>
    <row r="614" spans="1:8">
      <c r="A614" s="181" t="str">
        <f t="shared" si="9"/>
        <v>A</v>
      </c>
      <c r="B614" s="186" t="s">
        <v>121</v>
      </c>
      <c r="C614" s="186" t="s">
        <v>156</v>
      </c>
      <c r="D614" s="187">
        <v>43300000</v>
      </c>
      <c r="E614" s="187">
        <v>4000000</v>
      </c>
      <c r="F614" s="187">
        <v>12800000</v>
      </c>
      <c r="G614" s="187">
        <v>14500000</v>
      </c>
      <c r="H614" s="187">
        <v>12000000</v>
      </c>
    </row>
    <row r="615" spans="1:8" ht="15.75" thickBot="1">
      <c r="A615" s="181" t="str">
        <f t="shared" si="9"/>
        <v>A</v>
      </c>
      <c r="B615" s="182" t="s">
        <v>364</v>
      </c>
      <c r="C615" s="183" t="s">
        <v>365</v>
      </c>
      <c r="D615" s="184">
        <v>7200000</v>
      </c>
      <c r="E615" s="184">
        <v>600000</v>
      </c>
      <c r="F615" s="184">
        <v>3000000</v>
      </c>
      <c r="G615" s="184">
        <v>600000</v>
      </c>
      <c r="H615" s="184">
        <v>3000000</v>
      </c>
    </row>
    <row r="616" spans="1:8" ht="15.75" thickTop="1">
      <c r="A616" s="181" t="str">
        <f t="shared" si="9"/>
        <v>A</v>
      </c>
      <c r="B616" s="186" t="s">
        <v>121</v>
      </c>
      <c r="C616" s="186" t="s">
        <v>99</v>
      </c>
      <c r="D616" s="187">
        <v>1200000</v>
      </c>
      <c r="E616" s="187">
        <v>600000</v>
      </c>
      <c r="F616" s="187">
        <v>0</v>
      </c>
      <c r="G616" s="187">
        <v>600000</v>
      </c>
      <c r="H616" s="187">
        <v>0</v>
      </c>
    </row>
    <row r="617" spans="1:8">
      <c r="A617" s="181" t="str">
        <f t="shared" si="9"/>
        <v>A</v>
      </c>
      <c r="B617" s="188" t="s">
        <v>121</v>
      </c>
      <c r="C617" s="188" t="s">
        <v>105</v>
      </c>
      <c r="D617" s="189">
        <v>1200000</v>
      </c>
      <c r="E617" s="189">
        <v>600000</v>
      </c>
      <c r="F617" s="189">
        <v>0</v>
      </c>
      <c r="G617" s="189">
        <v>600000</v>
      </c>
      <c r="H617" s="189">
        <v>0</v>
      </c>
    </row>
    <row r="618" spans="1:8">
      <c r="A618" s="181" t="str">
        <f t="shared" si="9"/>
        <v>A</v>
      </c>
      <c r="B618" s="186" t="s">
        <v>121</v>
      </c>
      <c r="C618" s="186" t="s">
        <v>156</v>
      </c>
      <c r="D618" s="187">
        <v>6000000</v>
      </c>
      <c r="E618" s="187">
        <v>0</v>
      </c>
      <c r="F618" s="187">
        <v>3000000</v>
      </c>
      <c r="G618" s="187">
        <v>0</v>
      </c>
      <c r="H618" s="187">
        <v>3000000</v>
      </c>
    </row>
    <row r="619" spans="1:8" ht="15.75" thickBot="1">
      <c r="A619" s="181" t="str">
        <f t="shared" si="9"/>
        <v>A</v>
      </c>
      <c r="B619" s="182" t="s">
        <v>366</v>
      </c>
      <c r="C619" s="183" t="s">
        <v>367</v>
      </c>
      <c r="D619" s="184">
        <v>7200000</v>
      </c>
      <c r="E619" s="184">
        <v>600000</v>
      </c>
      <c r="F619" s="184">
        <v>3000000</v>
      </c>
      <c r="G619" s="184">
        <v>600000</v>
      </c>
      <c r="H619" s="184">
        <v>3000000</v>
      </c>
    </row>
    <row r="620" spans="1:8" ht="15.75" thickTop="1">
      <c r="A620" s="181" t="str">
        <f t="shared" si="9"/>
        <v>A</v>
      </c>
      <c r="B620" s="186" t="s">
        <v>121</v>
      </c>
      <c r="C620" s="186" t="s">
        <v>99</v>
      </c>
      <c r="D620" s="187">
        <v>1200000</v>
      </c>
      <c r="E620" s="187">
        <v>600000</v>
      </c>
      <c r="F620" s="187">
        <v>0</v>
      </c>
      <c r="G620" s="187">
        <v>600000</v>
      </c>
      <c r="H620" s="187">
        <v>0</v>
      </c>
    </row>
    <row r="621" spans="1:8">
      <c r="A621" s="181" t="str">
        <f t="shared" si="9"/>
        <v>A</v>
      </c>
      <c r="B621" s="188" t="s">
        <v>121</v>
      </c>
      <c r="C621" s="188" t="s">
        <v>105</v>
      </c>
      <c r="D621" s="189">
        <v>1200000</v>
      </c>
      <c r="E621" s="189">
        <v>600000</v>
      </c>
      <c r="F621" s="189">
        <v>0</v>
      </c>
      <c r="G621" s="189">
        <v>600000</v>
      </c>
      <c r="H621" s="189">
        <v>0</v>
      </c>
    </row>
    <row r="622" spans="1:8">
      <c r="A622" s="181" t="str">
        <f t="shared" si="9"/>
        <v>A</v>
      </c>
      <c r="B622" s="186" t="s">
        <v>121</v>
      </c>
      <c r="C622" s="186" t="s">
        <v>156</v>
      </c>
      <c r="D622" s="187">
        <v>6000000</v>
      </c>
      <c r="E622" s="187">
        <v>0</v>
      </c>
      <c r="F622" s="187">
        <v>3000000</v>
      </c>
      <c r="G622" s="187">
        <v>0</v>
      </c>
      <c r="H622" s="187">
        <v>3000000</v>
      </c>
    </row>
    <row r="623" spans="1:8" ht="30.75" thickBot="1">
      <c r="A623" s="181" t="str">
        <f t="shared" si="9"/>
        <v>A</v>
      </c>
      <c r="B623" s="182" t="s">
        <v>368</v>
      </c>
      <c r="C623" s="183" t="s">
        <v>369</v>
      </c>
      <c r="D623" s="184">
        <v>6600000</v>
      </c>
      <c r="E623" s="184">
        <v>0</v>
      </c>
      <c r="F623" s="184">
        <v>3800000</v>
      </c>
      <c r="G623" s="184">
        <v>2800000</v>
      </c>
      <c r="H623" s="184">
        <v>0</v>
      </c>
    </row>
    <row r="624" spans="1:8" ht="15.75" thickTop="1">
      <c r="A624" s="181" t="str">
        <f t="shared" si="9"/>
        <v>A</v>
      </c>
      <c r="B624" s="186" t="s">
        <v>121</v>
      </c>
      <c r="C624" s="186" t="s">
        <v>99</v>
      </c>
      <c r="D624" s="187">
        <v>1000000</v>
      </c>
      <c r="E624" s="187">
        <v>0</v>
      </c>
      <c r="F624" s="187">
        <v>0</v>
      </c>
      <c r="G624" s="187">
        <v>1000000</v>
      </c>
      <c r="H624" s="187">
        <v>0</v>
      </c>
    </row>
    <row r="625" spans="1:8">
      <c r="A625" s="181" t="str">
        <f t="shared" si="9"/>
        <v>A</v>
      </c>
      <c r="B625" s="188" t="s">
        <v>121</v>
      </c>
      <c r="C625" s="188" t="s">
        <v>105</v>
      </c>
      <c r="D625" s="189">
        <v>1000000</v>
      </c>
      <c r="E625" s="189">
        <v>0</v>
      </c>
      <c r="F625" s="189">
        <v>0</v>
      </c>
      <c r="G625" s="189">
        <v>1000000</v>
      </c>
      <c r="H625" s="189">
        <v>0</v>
      </c>
    </row>
    <row r="626" spans="1:8">
      <c r="A626" s="181" t="str">
        <f t="shared" si="9"/>
        <v>A</v>
      </c>
      <c r="B626" s="186" t="s">
        <v>121</v>
      </c>
      <c r="C626" s="186" t="s">
        <v>156</v>
      </c>
      <c r="D626" s="187">
        <v>5600000</v>
      </c>
      <c r="E626" s="187">
        <v>0</v>
      </c>
      <c r="F626" s="187">
        <v>3800000</v>
      </c>
      <c r="G626" s="187">
        <v>1800000</v>
      </c>
      <c r="H626" s="187">
        <v>0</v>
      </c>
    </row>
    <row r="627" spans="1:8" ht="30.75" thickBot="1">
      <c r="A627" s="181" t="str">
        <f t="shared" si="9"/>
        <v>A</v>
      </c>
      <c r="B627" s="182" t="s">
        <v>370</v>
      </c>
      <c r="C627" s="183" t="s">
        <v>371</v>
      </c>
      <c r="D627" s="184">
        <v>4800000</v>
      </c>
      <c r="E627" s="184">
        <v>0</v>
      </c>
      <c r="F627" s="184">
        <v>3800000</v>
      </c>
      <c r="G627" s="184">
        <v>1000000</v>
      </c>
      <c r="H627" s="184">
        <v>0</v>
      </c>
    </row>
    <row r="628" spans="1:8" ht="15.75" thickTop="1">
      <c r="A628" s="181" t="str">
        <f t="shared" si="9"/>
        <v>A</v>
      </c>
      <c r="B628" s="186" t="s">
        <v>121</v>
      </c>
      <c r="C628" s="186" t="s">
        <v>99</v>
      </c>
      <c r="D628" s="187">
        <v>1000000</v>
      </c>
      <c r="E628" s="187">
        <v>0</v>
      </c>
      <c r="F628" s="187">
        <v>0</v>
      </c>
      <c r="G628" s="187">
        <v>1000000</v>
      </c>
      <c r="H628" s="187">
        <v>0</v>
      </c>
    </row>
    <row r="629" spans="1:8">
      <c r="A629" s="181" t="str">
        <f t="shared" si="9"/>
        <v>A</v>
      </c>
      <c r="B629" s="188" t="s">
        <v>121</v>
      </c>
      <c r="C629" s="188" t="s">
        <v>105</v>
      </c>
      <c r="D629" s="189">
        <v>1000000</v>
      </c>
      <c r="E629" s="189">
        <v>0</v>
      </c>
      <c r="F629" s="189">
        <v>0</v>
      </c>
      <c r="G629" s="189">
        <v>1000000</v>
      </c>
      <c r="H629" s="189">
        <v>0</v>
      </c>
    </row>
    <row r="630" spans="1:8">
      <c r="A630" s="181" t="str">
        <f t="shared" si="9"/>
        <v>A</v>
      </c>
      <c r="B630" s="186" t="s">
        <v>121</v>
      </c>
      <c r="C630" s="186" t="s">
        <v>156</v>
      </c>
      <c r="D630" s="187">
        <v>3800000</v>
      </c>
      <c r="E630" s="187">
        <v>0</v>
      </c>
      <c r="F630" s="187">
        <v>3800000</v>
      </c>
      <c r="G630" s="187">
        <v>0</v>
      </c>
      <c r="H630" s="187">
        <v>0</v>
      </c>
    </row>
    <row r="631" spans="1:8" ht="15.75" thickBot="1">
      <c r="A631" s="181" t="str">
        <f t="shared" si="9"/>
        <v>A</v>
      </c>
      <c r="B631" s="182" t="s">
        <v>372</v>
      </c>
      <c r="C631" s="183" t="s">
        <v>373</v>
      </c>
      <c r="D631" s="184">
        <v>1800000</v>
      </c>
      <c r="E631" s="184">
        <v>0</v>
      </c>
      <c r="F631" s="184">
        <v>0</v>
      </c>
      <c r="G631" s="184">
        <v>1800000</v>
      </c>
      <c r="H631" s="184">
        <v>0</v>
      </c>
    </row>
    <row r="632" spans="1:8" ht="15.75" thickTop="1">
      <c r="A632" s="181" t="str">
        <f t="shared" si="9"/>
        <v>A</v>
      </c>
      <c r="B632" s="186" t="s">
        <v>121</v>
      </c>
      <c r="C632" s="186" t="s">
        <v>156</v>
      </c>
      <c r="D632" s="187">
        <v>1800000</v>
      </c>
      <c r="E632" s="187">
        <v>0</v>
      </c>
      <c r="F632" s="187">
        <v>0</v>
      </c>
      <c r="G632" s="187">
        <v>1800000</v>
      </c>
      <c r="H632" s="187">
        <v>0</v>
      </c>
    </row>
    <row r="633" spans="1:8" ht="30.75" thickBot="1">
      <c r="A633" s="181" t="str">
        <f t="shared" si="9"/>
        <v>A</v>
      </c>
      <c r="B633" s="182" t="s">
        <v>374</v>
      </c>
      <c r="C633" s="183" t="s">
        <v>375</v>
      </c>
      <c r="D633" s="184">
        <v>37700000</v>
      </c>
      <c r="E633" s="184">
        <v>4000000</v>
      </c>
      <c r="F633" s="184">
        <v>8300000</v>
      </c>
      <c r="G633" s="184">
        <v>14700000</v>
      </c>
      <c r="H633" s="184">
        <v>10700000</v>
      </c>
    </row>
    <row r="634" spans="1:8" ht="15.75" thickTop="1">
      <c r="A634" s="181" t="str">
        <f t="shared" si="9"/>
        <v>A</v>
      </c>
      <c r="B634" s="186" t="s">
        <v>121</v>
      </c>
      <c r="C634" s="186" t="s">
        <v>99</v>
      </c>
      <c r="D634" s="187">
        <v>6000000</v>
      </c>
      <c r="E634" s="187">
        <v>0</v>
      </c>
      <c r="F634" s="187">
        <v>2300000</v>
      </c>
      <c r="G634" s="187">
        <v>2000000</v>
      </c>
      <c r="H634" s="187">
        <v>1700000</v>
      </c>
    </row>
    <row r="635" spans="1:8">
      <c r="A635" s="181" t="str">
        <f t="shared" si="9"/>
        <v>A</v>
      </c>
      <c r="B635" s="188" t="s">
        <v>121</v>
      </c>
      <c r="C635" s="188" t="s">
        <v>105</v>
      </c>
      <c r="D635" s="189">
        <v>6000000</v>
      </c>
      <c r="E635" s="189">
        <v>0</v>
      </c>
      <c r="F635" s="189">
        <v>2300000</v>
      </c>
      <c r="G635" s="189">
        <v>2000000</v>
      </c>
      <c r="H635" s="189">
        <v>1700000</v>
      </c>
    </row>
    <row r="636" spans="1:8">
      <c r="A636" s="181" t="str">
        <f t="shared" si="9"/>
        <v>A</v>
      </c>
      <c r="B636" s="186" t="s">
        <v>121</v>
      </c>
      <c r="C636" s="186" t="s">
        <v>156</v>
      </c>
      <c r="D636" s="187">
        <v>31700000</v>
      </c>
      <c r="E636" s="187">
        <v>4000000</v>
      </c>
      <c r="F636" s="187">
        <v>6000000</v>
      </c>
      <c r="G636" s="187">
        <v>12700000</v>
      </c>
      <c r="H636" s="187">
        <v>9000000</v>
      </c>
    </row>
    <row r="637" spans="1:8" ht="15.75" thickBot="1">
      <c r="A637" s="181" t="str">
        <f t="shared" si="9"/>
        <v>A</v>
      </c>
      <c r="B637" s="182" t="s">
        <v>376</v>
      </c>
      <c r="C637" s="183" t="s">
        <v>377</v>
      </c>
      <c r="D637" s="184">
        <v>9400000</v>
      </c>
      <c r="E637" s="184">
        <v>0</v>
      </c>
      <c r="F637" s="184">
        <v>500000</v>
      </c>
      <c r="G637" s="184">
        <v>8200000</v>
      </c>
      <c r="H637" s="184">
        <v>700000</v>
      </c>
    </row>
    <row r="638" spans="1:8" ht="15.75" thickTop="1">
      <c r="A638" s="181" t="str">
        <f t="shared" si="9"/>
        <v>A</v>
      </c>
      <c r="B638" s="186" t="s">
        <v>121</v>
      </c>
      <c r="C638" s="186" t="s">
        <v>99</v>
      </c>
      <c r="D638" s="187">
        <v>2700000</v>
      </c>
      <c r="E638" s="187">
        <v>0</v>
      </c>
      <c r="F638" s="187">
        <v>500000</v>
      </c>
      <c r="G638" s="187">
        <v>1500000</v>
      </c>
      <c r="H638" s="187">
        <v>700000</v>
      </c>
    </row>
    <row r="639" spans="1:8">
      <c r="A639" s="181" t="str">
        <f t="shared" si="9"/>
        <v>A</v>
      </c>
      <c r="B639" s="188" t="s">
        <v>121</v>
      </c>
      <c r="C639" s="188" t="s">
        <v>105</v>
      </c>
      <c r="D639" s="189">
        <v>2700000</v>
      </c>
      <c r="E639" s="189">
        <v>0</v>
      </c>
      <c r="F639" s="189">
        <v>500000</v>
      </c>
      <c r="G639" s="189">
        <v>1500000</v>
      </c>
      <c r="H639" s="189">
        <v>700000</v>
      </c>
    </row>
    <row r="640" spans="1:8">
      <c r="A640" s="181" t="str">
        <f t="shared" si="9"/>
        <v>A</v>
      </c>
      <c r="B640" s="186" t="s">
        <v>121</v>
      </c>
      <c r="C640" s="186" t="s">
        <v>156</v>
      </c>
      <c r="D640" s="187">
        <v>6700000</v>
      </c>
      <c r="E640" s="187">
        <v>0</v>
      </c>
      <c r="F640" s="187">
        <v>0</v>
      </c>
      <c r="G640" s="187">
        <v>6700000</v>
      </c>
      <c r="H640" s="187">
        <v>0</v>
      </c>
    </row>
    <row r="641" spans="1:8" ht="30.75" thickBot="1">
      <c r="A641" s="181" t="str">
        <f t="shared" si="9"/>
        <v>A</v>
      </c>
      <c r="B641" s="182" t="s">
        <v>378</v>
      </c>
      <c r="C641" s="183" t="s">
        <v>379</v>
      </c>
      <c r="D641" s="184">
        <v>6500000</v>
      </c>
      <c r="E641" s="184">
        <v>0</v>
      </c>
      <c r="F641" s="184">
        <v>0</v>
      </c>
      <c r="G641" s="184">
        <v>6500000</v>
      </c>
      <c r="H641" s="184">
        <v>0</v>
      </c>
    </row>
    <row r="642" spans="1:8" ht="15.75" thickTop="1">
      <c r="A642" s="181" t="str">
        <f t="shared" si="9"/>
        <v>A</v>
      </c>
      <c r="B642" s="186" t="s">
        <v>121</v>
      </c>
      <c r="C642" s="186" t="s">
        <v>99</v>
      </c>
      <c r="D642" s="187">
        <v>500000</v>
      </c>
      <c r="E642" s="187">
        <v>0</v>
      </c>
      <c r="F642" s="187">
        <v>0</v>
      </c>
      <c r="G642" s="187">
        <v>500000</v>
      </c>
      <c r="H642" s="187">
        <v>0</v>
      </c>
    </row>
    <row r="643" spans="1:8">
      <c r="A643" s="181" t="str">
        <f t="shared" si="9"/>
        <v>A</v>
      </c>
      <c r="B643" s="188" t="s">
        <v>121</v>
      </c>
      <c r="C643" s="188" t="s">
        <v>105</v>
      </c>
      <c r="D643" s="189">
        <v>500000</v>
      </c>
      <c r="E643" s="189">
        <v>0</v>
      </c>
      <c r="F643" s="189">
        <v>0</v>
      </c>
      <c r="G643" s="189">
        <v>500000</v>
      </c>
      <c r="H643" s="189">
        <v>0</v>
      </c>
    </row>
    <row r="644" spans="1:8">
      <c r="A644" s="181" t="str">
        <f t="shared" si="9"/>
        <v>A</v>
      </c>
      <c r="B644" s="186" t="s">
        <v>121</v>
      </c>
      <c r="C644" s="186" t="s">
        <v>156</v>
      </c>
      <c r="D644" s="187">
        <v>6000000</v>
      </c>
      <c r="E644" s="187">
        <v>0</v>
      </c>
      <c r="F644" s="187">
        <v>0</v>
      </c>
      <c r="G644" s="187">
        <v>6000000</v>
      </c>
      <c r="H644" s="187">
        <v>0</v>
      </c>
    </row>
    <row r="645" spans="1:8" ht="15.75" thickBot="1">
      <c r="A645" s="181" t="str">
        <f t="shared" si="9"/>
        <v>A</v>
      </c>
      <c r="B645" s="182" t="s">
        <v>380</v>
      </c>
      <c r="C645" s="183" t="s">
        <v>381</v>
      </c>
      <c r="D645" s="184">
        <v>8500000</v>
      </c>
      <c r="E645" s="184">
        <v>4000000</v>
      </c>
      <c r="F645" s="184">
        <v>500000</v>
      </c>
      <c r="G645" s="184">
        <v>0</v>
      </c>
      <c r="H645" s="184">
        <v>4000000</v>
      </c>
    </row>
    <row r="646" spans="1:8" ht="15.75" thickTop="1">
      <c r="A646" s="181" t="str">
        <f t="shared" si="9"/>
        <v>A</v>
      </c>
      <c r="B646" s="186" t="s">
        <v>121</v>
      </c>
      <c r="C646" s="186" t="s">
        <v>99</v>
      </c>
      <c r="D646" s="187">
        <v>500000</v>
      </c>
      <c r="E646" s="187">
        <v>0</v>
      </c>
      <c r="F646" s="187">
        <v>500000</v>
      </c>
      <c r="G646" s="187">
        <v>0</v>
      </c>
      <c r="H646" s="187">
        <v>0</v>
      </c>
    </row>
    <row r="647" spans="1:8">
      <c r="A647" s="181" t="str">
        <f t="shared" ref="A647:A710" si="10">(IF(OR(D647&lt;&gt;0),"A","B"))</f>
        <v>A</v>
      </c>
      <c r="B647" s="188" t="s">
        <v>121</v>
      </c>
      <c r="C647" s="188" t="s">
        <v>105</v>
      </c>
      <c r="D647" s="189">
        <v>500000</v>
      </c>
      <c r="E647" s="189">
        <v>0</v>
      </c>
      <c r="F647" s="189">
        <v>500000</v>
      </c>
      <c r="G647" s="189">
        <v>0</v>
      </c>
      <c r="H647" s="189">
        <v>0</v>
      </c>
    </row>
    <row r="648" spans="1:8">
      <c r="A648" s="181" t="str">
        <f t="shared" si="10"/>
        <v>A</v>
      </c>
      <c r="B648" s="186" t="s">
        <v>121</v>
      </c>
      <c r="C648" s="186" t="s">
        <v>156</v>
      </c>
      <c r="D648" s="187">
        <v>8000000</v>
      </c>
      <c r="E648" s="187">
        <v>4000000</v>
      </c>
      <c r="F648" s="187">
        <v>0</v>
      </c>
      <c r="G648" s="187">
        <v>0</v>
      </c>
      <c r="H648" s="187">
        <v>4000000</v>
      </c>
    </row>
    <row r="649" spans="1:8" ht="30.75" thickBot="1">
      <c r="A649" s="181" t="str">
        <f t="shared" si="10"/>
        <v>A</v>
      </c>
      <c r="B649" s="182" t="s">
        <v>382</v>
      </c>
      <c r="C649" s="183" t="s">
        <v>383</v>
      </c>
      <c r="D649" s="184">
        <v>7000000</v>
      </c>
      <c r="E649" s="184">
        <v>0</v>
      </c>
      <c r="F649" s="184">
        <v>7000000</v>
      </c>
      <c r="G649" s="184">
        <v>0</v>
      </c>
      <c r="H649" s="184">
        <v>0</v>
      </c>
    </row>
    <row r="650" spans="1:8" ht="15.75" thickTop="1">
      <c r="A650" s="181" t="str">
        <f t="shared" si="10"/>
        <v>A</v>
      </c>
      <c r="B650" s="186" t="s">
        <v>121</v>
      </c>
      <c r="C650" s="186" t="s">
        <v>99</v>
      </c>
      <c r="D650" s="187">
        <v>1000000</v>
      </c>
      <c r="E650" s="187">
        <v>0</v>
      </c>
      <c r="F650" s="187">
        <v>1000000</v>
      </c>
      <c r="G650" s="187">
        <v>0</v>
      </c>
      <c r="H650" s="187">
        <v>0</v>
      </c>
    </row>
    <row r="651" spans="1:8">
      <c r="A651" s="181" t="str">
        <f t="shared" si="10"/>
        <v>A</v>
      </c>
      <c r="B651" s="188" t="s">
        <v>121</v>
      </c>
      <c r="C651" s="188" t="s">
        <v>105</v>
      </c>
      <c r="D651" s="189">
        <v>1000000</v>
      </c>
      <c r="E651" s="189">
        <v>0</v>
      </c>
      <c r="F651" s="189">
        <v>1000000</v>
      </c>
      <c r="G651" s="189">
        <v>0</v>
      </c>
      <c r="H651" s="189">
        <v>0</v>
      </c>
    </row>
    <row r="652" spans="1:8">
      <c r="A652" s="181" t="str">
        <f t="shared" si="10"/>
        <v>A</v>
      </c>
      <c r="B652" s="186" t="s">
        <v>121</v>
      </c>
      <c r="C652" s="186" t="s">
        <v>156</v>
      </c>
      <c r="D652" s="187">
        <v>6000000</v>
      </c>
      <c r="E652" s="187">
        <v>0</v>
      </c>
      <c r="F652" s="187">
        <v>6000000</v>
      </c>
      <c r="G652" s="187">
        <v>0</v>
      </c>
      <c r="H652" s="187">
        <v>0</v>
      </c>
    </row>
    <row r="653" spans="1:8" ht="15.75" thickBot="1">
      <c r="A653" s="181" t="str">
        <f t="shared" si="10"/>
        <v>A</v>
      </c>
      <c r="B653" s="182" t="s">
        <v>384</v>
      </c>
      <c r="C653" s="183" t="s">
        <v>385</v>
      </c>
      <c r="D653" s="184">
        <v>6000000</v>
      </c>
      <c r="E653" s="184">
        <v>0</v>
      </c>
      <c r="F653" s="184">
        <v>0</v>
      </c>
      <c r="G653" s="184">
        <v>0</v>
      </c>
      <c r="H653" s="184">
        <v>6000000</v>
      </c>
    </row>
    <row r="654" spans="1:8" ht="15.75" thickTop="1">
      <c r="A654" s="181" t="str">
        <f t="shared" si="10"/>
        <v>A</v>
      </c>
      <c r="B654" s="186" t="s">
        <v>121</v>
      </c>
      <c r="C654" s="186" t="s">
        <v>99</v>
      </c>
      <c r="D654" s="187">
        <v>1000000</v>
      </c>
      <c r="E654" s="187">
        <v>0</v>
      </c>
      <c r="F654" s="187">
        <v>0</v>
      </c>
      <c r="G654" s="187">
        <v>0</v>
      </c>
      <c r="H654" s="187">
        <v>1000000</v>
      </c>
    </row>
    <row r="655" spans="1:8">
      <c r="A655" s="181" t="str">
        <f t="shared" si="10"/>
        <v>A</v>
      </c>
      <c r="B655" s="188" t="s">
        <v>121</v>
      </c>
      <c r="C655" s="188" t="s">
        <v>105</v>
      </c>
      <c r="D655" s="189">
        <v>1000000</v>
      </c>
      <c r="E655" s="189">
        <v>0</v>
      </c>
      <c r="F655" s="189">
        <v>0</v>
      </c>
      <c r="G655" s="189">
        <v>0</v>
      </c>
      <c r="H655" s="189">
        <v>1000000</v>
      </c>
    </row>
    <row r="656" spans="1:8">
      <c r="A656" s="181" t="str">
        <f t="shared" si="10"/>
        <v>A</v>
      </c>
      <c r="B656" s="186" t="s">
        <v>121</v>
      </c>
      <c r="C656" s="186" t="s">
        <v>156</v>
      </c>
      <c r="D656" s="187">
        <v>5000000</v>
      </c>
      <c r="E656" s="187">
        <v>0</v>
      </c>
      <c r="F656" s="187">
        <v>0</v>
      </c>
      <c r="G656" s="187">
        <v>0</v>
      </c>
      <c r="H656" s="187">
        <v>5000000</v>
      </c>
    </row>
    <row r="657" spans="1:8" ht="15.75" thickBot="1">
      <c r="A657" s="181" t="str">
        <f t="shared" si="10"/>
        <v>A</v>
      </c>
      <c r="B657" s="182" t="s">
        <v>386</v>
      </c>
      <c r="C657" s="183" t="s">
        <v>387</v>
      </c>
      <c r="D657" s="184">
        <v>300000</v>
      </c>
      <c r="E657" s="184">
        <v>0</v>
      </c>
      <c r="F657" s="184">
        <v>300000</v>
      </c>
      <c r="G657" s="184">
        <v>0</v>
      </c>
      <c r="H657" s="184">
        <v>0</v>
      </c>
    </row>
    <row r="658" spans="1:8" ht="15.75" thickTop="1">
      <c r="A658" s="181" t="str">
        <f t="shared" si="10"/>
        <v>A</v>
      </c>
      <c r="B658" s="186" t="s">
        <v>121</v>
      </c>
      <c r="C658" s="186" t="s">
        <v>99</v>
      </c>
      <c r="D658" s="187">
        <v>300000</v>
      </c>
      <c r="E658" s="187">
        <v>0</v>
      </c>
      <c r="F658" s="187">
        <v>300000</v>
      </c>
      <c r="G658" s="187">
        <v>0</v>
      </c>
      <c r="H658" s="187">
        <v>0</v>
      </c>
    </row>
    <row r="659" spans="1:8">
      <c r="A659" s="181" t="str">
        <f t="shared" si="10"/>
        <v>A</v>
      </c>
      <c r="B659" s="188" t="s">
        <v>121</v>
      </c>
      <c r="C659" s="188" t="s">
        <v>105</v>
      </c>
      <c r="D659" s="189">
        <v>300000</v>
      </c>
      <c r="E659" s="189">
        <v>0</v>
      </c>
      <c r="F659" s="189">
        <v>300000</v>
      </c>
      <c r="G659" s="189">
        <v>0</v>
      </c>
      <c r="H659" s="189">
        <v>0</v>
      </c>
    </row>
    <row r="660" spans="1:8" ht="30.75" thickBot="1">
      <c r="A660" s="181" t="str">
        <f t="shared" si="10"/>
        <v>A</v>
      </c>
      <c r="B660" s="182" t="s">
        <v>388</v>
      </c>
      <c r="C660" s="183" t="s">
        <v>389</v>
      </c>
      <c r="D660" s="184">
        <v>22800000</v>
      </c>
      <c r="E660" s="184">
        <v>20050000</v>
      </c>
      <c r="F660" s="184">
        <v>200000</v>
      </c>
      <c r="G660" s="184">
        <v>50000</v>
      </c>
      <c r="H660" s="184">
        <v>2500000</v>
      </c>
    </row>
    <row r="661" spans="1:8" ht="15.75" thickTop="1">
      <c r="A661" s="181" t="str">
        <f t="shared" si="10"/>
        <v>A</v>
      </c>
      <c r="B661" s="186" t="s">
        <v>121</v>
      </c>
      <c r="C661" s="186" t="s">
        <v>99</v>
      </c>
      <c r="D661" s="187">
        <v>22800000</v>
      </c>
      <c r="E661" s="187">
        <v>20050000</v>
      </c>
      <c r="F661" s="187">
        <v>200000</v>
      </c>
      <c r="G661" s="187">
        <v>50000</v>
      </c>
      <c r="H661" s="187">
        <v>2500000</v>
      </c>
    </row>
    <row r="662" spans="1:8">
      <c r="A662" s="181" t="str">
        <f t="shared" si="10"/>
        <v>A</v>
      </c>
      <c r="B662" s="188" t="s">
        <v>121</v>
      </c>
      <c r="C662" s="188" t="s">
        <v>103</v>
      </c>
      <c r="D662" s="189">
        <v>2800000</v>
      </c>
      <c r="E662" s="189">
        <v>50000</v>
      </c>
      <c r="F662" s="189">
        <v>200000</v>
      </c>
      <c r="G662" s="189">
        <v>50000</v>
      </c>
      <c r="H662" s="189">
        <v>2500000</v>
      </c>
    </row>
    <row r="663" spans="1:8">
      <c r="A663" s="181" t="str">
        <f t="shared" si="10"/>
        <v>A</v>
      </c>
      <c r="B663" s="188" t="s">
        <v>121</v>
      </c>
      <c r="C663" s="188" t="s">
        <v>105</v>
      </c>
      <c r="D663" s="189">
        <v>20000000</v>
      </c>
      <c r="E663" s="189">
        <v>20000000</v>
      </c>
      <c r="F663" s="189">
        <v>0</v>
      </c>
      <c r="G663" s="189">
        <v>0</v>
      </c>
      <c r="H663" s="189">
        <v>0</v>
      </c>
    </row>
    <row r="664" spans="1:8" ht="15.75" thickBot="1">
      <c r="A664" s="181" t="str">
        <f t="shared" si="10"/>
        <v>A</v>
      </c>
      <c r="B664" s="182" t="s">
        <v>390</v>
      </c>
      <c r="C664" s="183" t="s">
        <v>391</v>
      </c>
      <c r="D664" s="184">
        <v>400000</v>
      </c>
      <c r="E664" s="184">
        <v>100000</v>
      </c>
      <c r="F664" s="184">
        <v>100000</v>
      </c>
      <c r="G664" s="184">
        <v>100000</v>
      </c>
      <c r="H664" s="184">
        <v>100000</v>
      </c>
    </row>
    <row r="665" spans="1:8" ht="15.75" thickTop="1">
      <c r="A665" s="181" t="str">
        <f t="shared" si="10"/>
        <v>A</v>
      </c>
      <c r="B665" s="186" t="s">
        <v>121</v>
      </c>
      <c r="C665" s="186" t="s">
        <v>99</v>
      </c>
      <c r="D665" s="187">
        <v>400000</v>
      </c>
      <c r="E665" s="187">
        <v>100000</v>
      </c>
      <c r="F665" s="187">
        <v>100000</v>
      </c>
      <c r="G665" s="187">
        <v>100000</v>
      </c>
      <c r="H665" s="187">
        <v>100000</v>
      </c>
    </row>
    <row r="666" spans="1:8">
      <c r="A666" s="181" t="str">
        <f t="shared" si="10"/>
        <v>A</v>
      </c>
      <c r="B666" s="188" t="s">
        <v>121</v>
      </c>
      <c r="C666" s="188" t="s">
        <v>101</v>
      </c>
      <c r="D666" s="189">
        <v>400000</v>
      </c>
      <c r="E666" s="189">
        <v>100000</v>
      </c>
      <c r="F666" s="189">
        <v>100000</v>
      </c>
      <c r="G666" s="189">
        <v>100000</v>
      </c>
      <c r="H666" s="189">
        <v>100000</v>
      </c>
    </row>
    <row r="667" spans="1:8" ht="15.75" thickBot="1">
      <c r="A667" s="181" t="str">
        <f t="shared" si="10"/>
        <v>A</v>
      </c>
      <c r="B667" s="182" t="s">
        <v>392</v>
      </c>
      <c r="C667" s="183" t="s">
        <v>393</v>
      </c>
      <c r="D667" s="184">
        <v>1500000</v>
      </c>
      <c r="E667" s="184">
        <v>312000</v>
      </c>
      <c r="F667" s="184">
        <v>452000</v>
      </c>
      <c r="G667" s="184">
        <v>420000</v>
      </c>
      <c r="H667" s="184">
        <v>316000</v>
      </c>
    </row>
    <row r="668" spans="1:8" ht="15.75" thickTop="1">
      <c r="A668" s="181" t="str">
        <f t="shared" si="10"/>
        <v>A</v>
      </c>
      <c r="B668" s="186" t="s">
        <v>121</v>
      </c>
      <c r="C668" s="186" t="s">
        <v>99</v>
      </c>
      <c r="D668" s="187">
        <v>1500000</v>
      </c>
      <c r="E668" s="187">
        <v>312000</v>
      </c>
      <c r="F668" s="187">
        <v>452000</v>
      </c>
      <c r="G668" s="187">
        <v>420000</v>
      </c>
      <c r="H668" s="187">
        <v>316000</v>
      </c>
    </row>
    <row r="669" spans="1:8">
      <c r="A669" s="181" t="str">
        <f t="shared" si="10"/>
        <v>A</v>
      </c>
      <c r="B669" s="188" t="s">
        <v>121</v>
      </c>
      <c r="C669" s="188" t="s">
        <v>100</v>
      </c>
      <c r="D669" s="189">
        <v>100000</v>
      </c>
      <c r="E669" s="189">
        <v>32000</v>
      </c>
      <c r="F669" s="189">
        <v>32000</v>
      </c>
      <c r="G669" s="189">
        <v>0</v>
      </c>
      <c r="H669" s="189">
        <v>36000</v>
      </c>
    </row>
    <row r="670" spans="1:8">
      <c r="A670" s="181" t="str">
        <f t="shared" si="10"/>
        <v>A</v>
      </c>
      <c r="B670" s="188" t="s">
        <v>121</v>
      </c>
      <c r="C670" s="188" t="s">
        <v>101</v>
      </c>
      <c r="D670" s="189">
        <v>1400000</v>
      </c>
      <c r="E670" s="189">
        <v>280000</v>
      </c>
      <c r="F670" s="189">
        <v>420000</v>
      </c>
      <c r="G670" s="189">
        <v>420000</v>
      </c>
      <c r="H670" s="189">
        <v>280000</v>
      </c>
    </row>
    <row r="671" spans="1:8" ht="45.75" thickBot="1">
      <c r="A671" s="181" t="str">
        <f t="shared" si="10"/>
        <v>A</v>
      </c>
      <c r="B671" s="182" t="s">
        <v>394</v>
      </c>
      <c r="C671" s="183" t="s">
        <v>395</v>
      </c>
      <c r="D671" s="184">
        <v>3725000</v>
      </c>
      <c r="E671" s="184">
        <v>0</v>
      </c>
      <c r="F671" s="184">
        <v>1725000</v>
      </c>
      <c r="G671" s="184">
        <v>2000000</v>
      </c>
      <c r="H671" s="184">
        <v>0</v>
      </c>
    </row>
    <row r="672" spans="1:8" ht="15.75" thickTop="1">
      <c r="A672" s="181" t="str">
        <f t="shared" si="10"/>
        <v>A</v>
      </c>
      <c r="B672" s="186" t="s">
        <v>121</v>
      </c>
      <c r="C672" s="186" t="s">
        <v>157</v>
      </c>
      <c r="D672" s="187">
        <v>3725000</v>
      </c>
      <c r="E672" s="187">
        <v>0</v>
      </c>
      <c r="F672" s="187">
        <v>1725000</v>
      </c>
      <c r="G672" s="187">
        <v>2000000</v>
      </c>
      <c r="H672" s="187">
        <v>0</v>
      </c>
    </row>
    <row r="673" spans="1:8" ht="30.75" thickBot="1">
      <c r="A673" s="181" t="str">
        <f t="shared" si="10"/>
        <v>A</v>
      </c>
      <c r="B673" s="182" t="s">
        <v>396</v>
      </c>
      <c r="C673" s="183" t="s">
        <v>397</v>
      </c>
      <c r="D673" s="184">
        <v>900000</v>
      </c>
      <c r="E673" s="184">
        <v>220700</v>
      </c>
      <c r="F673" s="184">
        <v>226800</v>
      </c>
      <c r="G673" s="184">
        <v>225800</v>
      </c>
      <c r="H673" s="184">
        <v>226700</v>
      </c>
    </row>
    <row r="674" spans="1:8" ht="15.75" thickTop="1">
      <c r="A674" s="181" t="str">
        <f t="shared" si="10"/>
        <v>A</v>
      </c>
      <c r="B674" s="186" t="s">
        <v>121</v>
      </c>
      <c r="C674" s="186" t="s">
        <v>99</v>
      </c>
      <c r="D674" s="187">
        <v>865000</v>
      </c>
      <c r="E674" s="187">
        <v>215700</v>
      </c>
      <c r="F674" s="187">
        <v>216800</v>
      </c>
      <c r="G674" s="187">
        <v>215800</v>
      </c>
      <c r="H674" s="187">
        <v>216700</v>
      </c>
    </row>
    <row r="675" spans="1:8">
      <c r="A675" s="181" t="str">
        <f t="shared" si="10"/>
        <v>A</v>
      </c>
      <c r="B675" s="188" t="s">
        <v>121</v>
      </c>
      <c r="C675" s="188" t="s">
        <v>100</v>
      </c>
      <c r="D675" s="189">
        <v>600000</v>
      </c>
      <c r="E675" s="189">
        <v>150000</v>
      </c>
      <c r="F675" s="189">
        <v>150000</v>
      </c>
      <c r="G675" s="189">
        <v>150000</v>
      </c>
      <c r="H675" s="189">
        <v>150000</v>
      </c>
    </row>
    <row r="676" spans="1:8">
      <c r="A676" s="181" t="str">
        <f t="shared" si="10"/>
        <v>A</v>
      </c>
      <c r="B676" s="188" t="s">
        <v>121</v>
      </c>
      <c r="C676" s="188" t="s">
        <v>101</v>
      </c>
      <c r="D676" s="189">
        <v>250000</v>
      </c>
      <c r="E676" s="189">
        <v>62000</v>
      </c>
      <c r="F676" s="189">
        <v>63000</v>
      </c>
      <c r="G676" s="189">
        <v>62000</v>
      </c>
      <c r="H676" s="189">
        <v>63000</v>
      </c>
    </row>
    <row r="677" spans="1:8">
      <c r="A677" s="181" t="str">
        <f t="shared" si="10"/>
        <v>A</v>
      </c>
      <c r="B677" s="188" t="s">
        <v>121</v>
      </c>
      <c r="C677" s="188" t="s">
        <v>104</v>
      </c>
      <c r="D677" s="189">
        <v>10000</v>
      </c>
      <c r="E677" s="189">
        <v>2500</v>
      </c>
      <c r="F677" s="189">
        <v>2500</v>
      </c>
      <c r="G677" s="189">
        <v>2500</v>
      </c>
      <c r="H677" s="189">
        <v>2500</v>
      </c>
    </row>
    <row r="678" spans="1:8">
      <c r="A678" s="181" t="str">
        <f t="shared" si="10"/>
        <v>A</v>
      </c>
      <c r="B678" s="188" t="s">
        <v>121</v>
      </c>
      <c r="C678" s="188" t="s">
        <v>105</v>
      </c>
      <c r="D678" s="189">
        <v>5000</v>
      </c>
      <c r="E678" s="189">
        <v>1200</v>
      </c>
      <c r="F678" s="189">
        <v>1300</v>
      </c>
      <c r="G678" s="189">
        <v>1300</v>
      </c>
      <c r="H678" s="189">
        <v>1200</v>
      </c>
    </row>
    <row r="679" spans="1:8">
      <c r="A679" s="181" t="str">
        <f t="shared" si="10"/>
        <v>A</v>
      </c>
      <c r="B679" s="186" t="s">
        <v>121</v>
      </c>
      <c r="C679" s="186" t="s">
        <v>155</v>
      </c>
      <c r="D679" s="187">
        <v>35000</v>
      </c>
      <c r="E679" s="187">
        <v>5000</v>
      </c>
      <c r="F679" s="187">
        <v>10000</v>
      </c>
      <c r="G679" s="187">
        <v>10000</v>
      </c>
      <c r="H679" s="187">
        <v>10000</v>
      </c>
    </row>
    <row r="680" spans="1:8" ht="30.75" thickBot="1">
      <c r="A680" s="181" t="str">
        <f t="shared" si="10"/>
        <v>A</v>
      </c>
      <c r="B680" s="182" t="s">
        <v>398</v>
      </c>
      <c r="C680" s="183" t="s">
        <v>399</v>
      </c>
      <c r="D680" s="184">
        <v>21000000</v>
      </c>
      <c r="E680" s="184">
        <v>20000000</v>
      </c>
      <c r="F680" s="184">
        <v>20000000</v>
      </c>
      <c r="G680" s="184">
        <v>-13000000</v>
      </c>
      <c r="H680" s="184">
        <v>-6000000</v>
      </c>
    </row>
    <row r="681" spans="1:8" ht="15.75" thickTop="1">
      <c r="A681" s="181" t="str">
        <f t="shared" si="10"/>
        <v>A</v>
      </c>
      <c r="B681" s="186" t="s">
        <v>121</v>
      </c>
      <c r="C681" s="186" t="s">
        <v>99</v>
      </c>
      <c r="D681" s="187">
        <v>21000000</v>
      </c>
      <c r="E681" s="187">
        <v>20000000</v>
      </c>
      <c r="F681" s="187">
        <v>20000000</v>
      </c>
      <c r="G681" s="187">
        <v>-13000000</v>
      </c>
      <c r="H681" s="187">
        <v>-6000000</v>
      </c>
    </row>
    <row r="682" spans="1:8">
      <c r="A682" s="181" t="str">
        <f t="shared" si="10"/>
        <v>A</v>
      </c>
      <c r="B682" s="188" t="s">
        <v>121</v>
      </c>
      <c r="C682" s="188" t="s">
        <v>101</v>
      </c>
      <c r="D682" s="189">
        <v>21000000</v>
      </c>
      <c r="E682" s="189">
        <v>20000000</v>
      </c>
      <c r="F682" s="189">
        <v>20000000</v>
      </c>
      <c r="G682" s="189">
        <v>-13000000</v>
      </c>
      <c r="H682" s="189">
        <v>-6000000</v>
      </c>
    </row>
    <row r="683" spans="1:8" ht="30.75" thickBot="1">
      <c r="A683" s="181" t="str">
        <f t="shared" si="10"/>
        <v>A</v>
      </c>
      <c r="B683" s="182" t="s">
        <v>400</v>
      </c>
      <c r="C683" s="183" t="s">
        <v>401</v>
      </c>
      <c r="D683" s="184">
        <v>21000000</v>
      </c>
      <c r="E683" s="184">
        <v>20000000</v>
      </c>
      <c r="F683" s="184">
        <v>20000000</v>
      </c>
      <c r="G683" s="184">
        <v>-13000000</v>
      </c>
      <c r="H683" s="184">
        <v>-6000000</v>
      </c>
    </row>
    <row r="684" spans="1:8" ht="15.75" thickTop="1">
      <c r="A684" s="181" t="str">
        <f t="shared" si="10"/>
        <v>A</v>
      </c>
      <c r="B684" s="186" t="s">
        <v>121</v>
      </c>
      <c r="C684" s="186" t="s">
        <v>99</v>
      </c>
      <c r="D684" s="187">
        <v>21000000</v>
      </c>
      <c r="E684" s="187">
        <v>20000000</v>
      </c>
      <c r="F684" s="187">
        <v>20000000</v>
      </c>
      <c r="G684" s="187">
        <v>-13000000</v>
      </c>
      <c r="H684" s="187">
        <v>-6000000</v>
      </c>
    </row>
    <row r="685" spans="1:8">
      <c r="A685" s="181" t="str">
        <f t="shared" si="10"/>
        <v>A</v>
      </c>
      <c r="B685" s="188" t="s">
        <v>121</v>
      </c>
      <c r="C685" s="188" t="s">
        <v>101</v>
      </c>
      <c r="D685" s="189">
        <v>21000000</v>
      </c>
      <c r="E685" s="189">
        <v>20000000</v>
      </c>
      <c r="F685" s="189">
        <v>20000000</v>
      </c>
      <c r="G685" s="189">
        <v>-13000000</v>
      </c>
      <c r="H685" s="189">
        <v>-6000000</v>
      </c>
    </row>
    <row r="686" spans="1:8" ht="30.75" thickBot="1">
      <c r="A686" s="181" t="str">
        <f t="shared" si="10"/>
        <v>A</v>
      </c>
      <c r="B686" s="182" t="s">
        <v>412</v>
      </c>
      <c r="C686" s="183" t="s">
        <v>413</v>
      </c>
      <c r="D686" s="184">
        <v>2456630000</v>
      </c>
      <c r="E686" s="184">
        <v>336125000</v>
      </c>
      <c r="F686" s="184">
        <v>601532000</v>
      </c>
      <c r="G686" s="184">
        <v>717660000</v>
      </c>
      <c r="H686" s="184">
        <v>801313000</v>
      </c>
    </row>
    <row r="687" spans="1:8" ht="15.75" thickTop="1">
      <c r="A687" s="181" t="str">
        <f t="shared" si="10"/>
        <v>A</v>
      </c>
      <c r="B687" s="186" t="s">
        <v>121</v>
      </c>
      <c r="C687" s="186" t="s">
        <v>99</v>
      </c>
      <c r="D687" s="187">
        <v>486200000</v>
      </c>
      <c r="E687" s="187">
        <v>87693000</v>
      </c>
      <c r="F687" s="187">
        <v>98857000</v>
      </c>
      <c r="G687" s="187">
        <v>147005000</v>
      </c>
      <c r="H687" s="187">
        <v>152645000</v>
      </c>
    </row>
    <row r="688" spans="1:8">
      <c r="A688" s="181" t="str">
        <f t="shared" si="10"/>
        <v>A</v>
      </c>
      <c r="B688" s="188" t="s">
        <v>121</v>
      </c>
      <c r="C688" s="188" t="s">
        <v>100</v>
      </c>
      <c r="D688" s="189">
        <v>8980000</v>
      </c>
      <c r="E688" s="189">
        <v>2240000</v>
      </c>
      <c r="F688" s="189">
        <v>2245000</v>
      </c>
      <c r="G688" s="189">
        <v>2240000</v>
      </c>
      <c r="H688" s="189">
        <v>2255000</v>
      </c>
    </row>
    <row r="689" spans="1:8">
      <c r="A689" s="181" t="str">
        <f t="shared" si="10"/>
        <v>A</v>
      </c>
      <c r="B689" s="188" t="s">
        <v>121</v>
      </c>
      <c r="C689" s="188" t="s">
        <v>101</v>
      </c>
      <c r="D689" s="189">
        <v>145010000</v>
      </c>
      <c r="E689" s="189">
        <v>24475000</v>
      </c>
      <c r="F689" s="189">
        <v>39880000</v>
      </c>
      <c r="G689" s="189">
        <v>46850000</v>
      </c>
      <c r="H689" s="189">
        <v>33805000</v>
      </c>
    </row>
    <row r="690" spans="1:8">
      <c r="A690" s="181" t="str">
        <f t="shared" si="10"/>
        <v>A</v>
      </c>
      <c r="B690" s="188" t="s">
        <v>121</v>
      </c>
      <c r="C690" s="188" t="s">
        <v>103</v>
      </c>
      <c r="D690" s="189">
        <v>66080000</v>
      </c>
      <c r="E690" s="189">
        <v>8800000</v>
      </c>
      <c r="F690" s="189">
        <v>8325000</v>
      </c>
      <c r="G690" s="189">
        <v>25920000</v>
      </c>
      <c r="H690" s="189">
        <v>23035000</v>
      </c>
    </row>
    <row r="691" spans="1:8">
      <c r="A691" s="181" t="str">
        <f t="shared" si="10"/>
        <v>A</v>
      </c>
      <c r="B691" s="188" t="s">
        <v>121</v>
      </c>
      <c r="C691" s="188" t="s">
        <v>15</v>
      </c>
      <c r="D691" s="189">
        <v>5320000</v>
      </c>
      <c r="E691" s="189">
        <v>2000000</v>
      </c>
      <c r="F691" s="189">
        <v>0</v>
      </c>
      <c r="G691" s="189">
        <v>3300000</v>
      </c>
      <c r="H691" s="189">
        <v>20000</v>
      </c>
    </row>
    <row r="692" spans="1:8">
      <c r="A692" s="181" t="str">
        <f t="shared" si="10"/>
        <v>A</v>
      </c>
      <c r="B692" s="188" t="s">
        <v>121</v>
      </c>
      <c r="C692" s="188" t="s">
        <v>104</v>
      </c>
      <c r="D692" s="189">
        <v>220000</v>
      </c>
      <c r="E692" s="189">
        <v>43000</v>
      </c>
      <c r="F692" s="189">
        <v>29000</v>
      </c>
      <c r="G692" s="189">
        <v>70000</v>
      </c>
      <c r="H692" s="189">
        <v>78000</v>
      </c>
    </row>
    <row r="693" spans="1:8">
      <c r="A693" s="181" t="str">
        <f t="shared" si="10"/>
        <v>A</v>
      </c>
      <c r="B693" s="188" t="s">
        <v>121</v>
      </c>
      <c r="C693" s="188" t="s">
        <v>105</v>
      </c>
      <c r="D693" s="189">
        <v>260590000</v>
      </c>
      <c r="E693" s="189">
        <v>50135000</v>
      </c>
      <c r="F693" s="189">
        <v>48378000</v>
      </c>
      <c r="G693" s="189">
        <v>68625000</v>
      </c>
      <c r="H693" s="189">
        <v>93452000</v>
      </c>
    </row>
    <row r="694" spans="1:8">
      <c r="A694" s="181" t="str">
        <f t="shared" si="10"/>
        <v>A</v>
      </c>
      <c r="B694" s="186" t="s">
        <v>121</v>
      </c>
      <c r="C694" s="186" t="s">
        <v>155</v>
      </c>
      <c r="D694" s="187">
        <v>1888700000</v>
      </c>
      <c r="E694" s="187">
        <v>227267000</v>
      </c>
      <c r="F694" s="187">
        <v>462285000</v>
      </c>
      <c r="G694" s="187">
        <v>570030000</v>
      </c>
      <c r="H694" s="187">
        <v>629118000</v>
      </c>
    </row>
    <row r="695" spans="1:8">
      <c r="A695" s="181" t="str">
        <f t="shared" si="10"/>
        <v>A</v>
      </c>
      <c r="B695" s="186" t="s">
        <v>121</v>
      </c>
      <c r="C695" s="186" t="s">
        <v>156</v>
      </c>
      <c r="D695" s="187">
        <v>81730000</v>
      </c>
      <c r="E695" s="187">
        <v>21165000</v>
      </c>
      <c r="F695" s="187">
        <v>40390000</v>
      </c>
      <c r="G695" s="187">
        <v>625000</v>
      </c>
      <c r="H695" s="187">
        <v>19550000</v>
      </c>
    </row>
    <row r="696" spans="1:8" ht="30.75" thickBot="1">
      <c r="A696" s="181" t="str">
        <f t="shared" si="10"/>
        <v>A</v>
      </c>
      <c r="B696" s="182" t="s">
        <v>414</v>
      </c>
      <c r="C696" s="183" t="s">
        <v>415</v>
      </c>
      <c r="D696" s="184">
        <v>5700000</v>
      </c>
      <c r="E696" s="184">
        <v>1350000</v>
      </c>
      <c r="F696" s="184">
        <v>1237000</v>
      </c>
      <c r="G696" s="184">
        <v>1565000</v>
      </c>
      <c r="H696" s="184">
        <v>1548000</v>
      </c>
    </row>
    <row r="697" spans="1:8" ht="15.75" thickTop="1">
      <c r="A697" s="181" t="str">
        <f t="shared" si="10"/>
        <v>A</v>
      </c>
      <c r="B697" s="186" t="s">
        <v>121</v>
      </c>
      <c r="C697" s="186" t="s">
        <v>99</v>
      </c>
      <c r="D697" s="187">
        <v>5650000</v>
      </c>
      <c r="E697" s="187">
        <v>1343000</v>
      </c>
      <c r="F697" s="187">
        <v>1237000</v>
      </c>
      <c r="G697" s="187">
        <v>1545000</v>
      </c>
      <c r="H697" s="187">
        <v>1525000</v>
      </c>
    </row>
    <row r="698" spans="1:8">
      <c r="A698" s="181" t="str">
        <f t="shared" si="10"/>
        <v>A</v>
      </c>
      <c r="B698" s="188" t="s">
        <v>121</v>
      </c>
      <c r="C698" s="188" t="s">
        <v>100</v>
      </c>
      <c r="D698" s="189">
        <v>3550000</v>
      </c>
      <c r="E698" s="189">
        <v>885000</v>
      </c>
      <c r="F698" s="189">
        <v>885000</v>
      </c>
      <c r="G698" s="189">
        <v>885000</v>
      </c>
      <c r="H698" s="189">
        <v>895000</v>
      </c>
    </row>
    <row r="699" spans="1:8">
      <c r="A699" s="181" t="str">
        <f t="shared" si="10"/>
        <v>A</v>
      </c>
      <c r="B699" s="188" t="s">
        <v>121</v>
      </c>
      <c r="C699" s="188" t="s">
        <v>101</v>
      </c>
      <c r="D699" s="189">
        <v>1680000</v>
      </c>
      <c r="E699" s="189">
        <v>430000</v>
      </c>
      <c r="F699" s="189">
        <v>340000</v>
      </c>
      <c r="G699" s="189">
        <v>330000</v>
      </c>
      <c r="H699" s="189">
        <v>580000</v>
      </c>
    </row>
    <row r="700" spans="1:8">
      <c r="A700" s="181" t="str">
        <f t="shared" si="10"/>
        <v>A</v>
      </c>
      <c r="B700" s="188" t="s">
        <v>121</v>
      </c>
      <c r="C700" s="188" t="s">
        <v>15</v>
      </c>
      <c r="D700" s="189">
        <v>300000</v>
      </c>
      <c r="E700" s="189">
        <v>0</v>
      </c>
      <c r="F700" s="189">
        <v>0</v>
      </c>
      <c r="G700" s="189">
        <v>300000</v>
      </c>
      <c r="H700" s="189">
        <v>0</v>
      </c>
    </row>
    <row r="701" spans="1:8">
      <c r="A701" s="181" t="str">
        <f t="shared" si="10"/>
        <v>A</v>
      </c>
      <c r="B701" s="188" t="s">
        <v>121</v>
      </c>
      <c r="C701" s="188" t="s">
        <v>104</v>
      </c>
      <c r="D701" s="189">
        <v>70000</v>
      </c>
      <c r="E701" s="189">
        <v>18000</v>
      </c>
      <c r="F701" s="189">
        <v>4000</v>
      </c>
      <c r="G701" s="189">
        <v>20000</v>
      </c>
      <c r="H701" s="189">
        <v>28000</v>
      </c>
    </row>
    <row r="702" spans="1:8">
      <c r="A702" s="181" t="str">
        <f t="shared" si="10"/>
        <v>A</v>
      </c>
      <c r="B702" s="188" t="s">
        <v>121</v>
      </c>
      <c r="C702" s="188" t="s">
        <v>105</v>
      </c>
      <c r="D702" s="189">
        <v>50000</v>
      </c>
      <c r="E702" s="189">
        <v>10000</v>
      </c>
      <c r="F702" s="189">
        <v>8000</v>
      </c>
      <c r="G702" s="189">
        <v>10000</v>
      </c>
      <c r="H702" s="189">
        <v>22000</v>
      </c>
    </row>
    <row r="703" spans="1:8">
      <c r="A703" s="181" t="str">
        <f t="shared" si="10"/>
        <v>A</v>
      </c>
      <c r="B703" s="186" t="s">
        <v>121</v>
      </c>
      <c r="C703" s="186" t="s">
        <v>155</v>
      </c>
      <c r="D703" s="187">
        <v>50000</v>
      </c>
      <c r="E703" s="187">
        <v>7000</v>
      </c>
      <c r="F703" s="187">
        <v>0</v>
      </c>
      <c r="G703" s="187">
        <v>20000</v>
      </c>
      <c r="H703" s="187">
        <v>23000</v>
      </c>
    </row>
    <row r="704" spans="1:8" ht="30.75" thickBot="1">
      <c r="A704" s="181" t="str">
        <f t="shared" si="10"/>
        <v>A</v>
      </c>
      <c r="B704" s="182" t="s">
        <v>416</v>
      </c>
      <c r="C704" s="183" t="s">
        <v>417</v>
      </c>
      <c r="D704" s="184">
        <v>5700000</v>
      </c>
      <c r="E704" s="184">
        <v>1350000</v>
      </c>
      <c r="F704" s="184">
        <v>1237000</v>
      </c>
      <c r="G704" s="184">
        <v>1565000</v>
      </c>
      <c r="H704" s="184">
        <v>1548000</v>
      </c>
    </row>
    <row r="705" spans="1:8" ht="15.75" thickTop="1">
      <c r="A705" s="181" t="str">
        <f t="shared" si="10"/>
        <v>A</v>
      </c>
      <c r="B705" s="186" t="s">
        <v>121</v>
      </c>
      <c r="C705" s="186" t="s">
        <v>99</v>
      </c>
      <c r="D705" s="187">
        <v>5650000</v>
      </c>
      <c r="E705" s="187">
        <v>1343000</v>
      </c>
      <c r="F705" s="187">
        <v>1237000</v>
      </c>
      <c r="G705" s="187">
        <v>1545000</v>
      </c>
      <c r="H705" s="187">
        <v>1525000</v>
      </c>
    </row>
    <row r="706" spans="1:8">
      <c r="A706" s="181" t="str">
        <f t="shared" si="10"/>
        <v>A</v>
      </c>
      <c r="B706" s="188" t="s">
        <v>121</v>
      </c>
      <c r="C706" s="188" t="s">
        <v>100</v>
      </c>
      <c r="D706" s="189">
        <v>3550000</v>
      </c>
      <c r="E706" s="189">
        <v>885000</v>
      </c>
      <c r="F706" s="189">
        <v>885000</v>
      </c>
      <c r="G706" s="189">
        <v>885000</v>
      </c>
      <c r="H706" s="189">
        <v>895000</v>
      </c>
    </row>
    <row r="707" spans="1:8">
      <c r="A707" s="181" t="str">
        <f t="shared" si="10"/>
        <v>A</v>
      </c>
      <c r="B707" s="188" t="s">
        <v>121</v>
      </c>
      <c r="C707" s="188" t="s">
        <v>101</v>
      </c>
      <c r="D707" s="189">
        <v>1680000</v>
      </c>
      <c r="E707" s="189">
        <v>430000</v>
      </c>
      <c r="F707" s="189">
        <v>340000</v>
      </c>
      <c r="G707" s="189">
        <v>330000</v>
      </c>
      <c r="H707" s="189">
        <v>580000</v>
      </c>
    </row>
    <row r="708" spans="1:8">
      <c r="A708" s="181" t="str">
        <f t="shared" si="10"/>
        <v>A</v>
      </c>
      <c r="B708" s="188" t="s">
        <v>121</v>
      </c>
      <c r="C708" s="188" t="s">
        <v>15</v>
      </c>
      <c r="D708" s="189">
        <v>300000</v>
      </c>
      <c r="E708" s="189">
        <v>0</v>
      </c>
      <c r="F708" s="189">
        <v>0</v>
      </c>
      <c r="G708" s="189">
        <v>300000</v>
      </c>
      <c r="H708" s="189">
        <v>0</v>
      </c>
    </row>
    <row r="709" spans="1:8">
      <c r="A709" s="181" t="str">
        <f t="shared" si="10"/>
        <v>A</v>
      </c>
      <c r="B709" s="188" t="s">
        <v>121</v>
      </c>
      <c r="C709" s="188" t="s">
        <v>104</v>
      </c>
      <c r="D709" s="189">
        <v>70000</v>
      </c>
      <c r="E709" s="189">
        <v>18000</v>
      </c>
      <c r="F709" s="189">
        <v>4000</v>
      </c>
      <c r="G709" s="189">
        <v>20000</v>
      </c>
      <c r="H709" s="189">
        <v>28000</v>
      </c>
    </row>
    <row r="710" spans="1:8">
      <c r="A710" s="181" t="str">
        <f t="shared" si="10"/>
        <v>A</v>
      </c>
      <c r="B710" s="188" t="s">
        <v>121</v>
      </c>
      <c r="C710" s="188" t="s">
        <v>105</v>
      </c>
      <c r="D710" s="189">
        <v>50000</v>
      </c>
      <c r="E710" s="189">
        <v>10000</v>
      </c>
      <c r="F710" s="189">
        <v>8000</v>
      </c>
      <c r="G710" s="189">
        <v>10000</v>
      </c>
      <c r="H710" s="189">
        <v>22000</v>
      </c>
    </row>
    <row r="711" spans="1:8">
      <c r="A711" s="181" t="str">
        <f t="shared" ref="A711:A774" si="11">(IF(OR(D711&lt;&gt;0),"A","B"))</f>
        <v>A</v>
      </c>
      <c r="B711" s="186" t="s">
        <v>121</v>
      </c>
      <c r="C711" s="186" t="s">
        <v>155</v>
      </c>
      <c r="D711" s="187">
        <v>50000</v>
      </c>
      <c r="E711" s="187">
        <v>7000</v>
      </c>
      <c r="F711" s="187">
        <v>0</v>
      </c>
      <c r="G711" s="187">
        <v>20000</v>
      </c>
      <c r="H711" s="187">
        <v>23000</v>
      </c>
    </row>
    <row r="712" spans="1:8" ht="15.75" thickBot="1">
      <c r="A712" s="181" t="str">
        <f t="shared" si="11"/>
        <v>A</v>
      </c>
      <c r="B712" s="182" t="s">
        <v>418</v>
      </c>
      <c r="C712" s="183" t="s">
        <v>419</v>
      </c>
      <c r="D712" s="184">
        <v>1538930000</v>
      </c>
      <c r="E712" s="184">
        <v>192925000</v>
      </c>
      <c r="F712" s="184">
        <v>390625000</v>
      </c>
      <c r="G712" s="184">
        <v>457975000</v>
      </c>
      <c r="H712" s="184">
        <v>497405000</v>
      </c>
    </row>
    <row r="713" spans="1:8" ht="15.75" thickTop="1">
      <c r="A713" s="181" t="str">
        <f t="shared" si="11"/>
        <v>A</v>
      </c>
      <c r="B713" s="186" t="s">
        <v>121</v>
      </c>
      <c r="C713" s="186" t="s">
        <v>99</v>
      </c>
      <c r="D713" s="187">
        <v>161480000</v>
      </c>
      <c r="E713" s="187">
        <v>27800000</v>
      </c>
      <c r="F713" s="187">
        <v>43555000</v>
      </c>
      <c r="G713" s="187">
        <v>51055000</v>
      </c>
      <c r="H713" s="187">
        <v>39070000</v>
      </c>
    </row>
    <row r="714" spans="1:8">
      <c r="A714" s="181" t="str">
        <f t="shared" si="11"/>
        <v>A</v>
      </c>
      <c r="B714" s="188" t="s">
        <v>121</v>
      </c>
      <c r="C714" s="188" t="s">
        <v>100</v>
      </c>
      <c r="D714" s="189">
        <v>5430000</v>
      </c>
      <c r="E714" s="189">
        <v>1355000</v>
      </c>
      <c r="F714" s="189">
        <v>1360000</v>
      </c>
      <c r="G714" s="189">
        <v>1355000</v>
      </c>
      <c r="H714" s="189">
        <v>1360000</v>
      </c>
    </row>
    <row r="715" spans="1:8">
      <c r="A715" s="181" t="str">
        <f t="shared" si="11"/>
        <v>A</v>
      </c>
      <c r="B715" s="188" t="s">
        <v>121</v>
      </c>
      <c r="C715" s="188" t="s">
        <v>101</v>
      </c>
      <c r="D715" s="189">
        <v>138330000</v>
      </c>
      <c r="E715" s="189">
        <v>23545000</v>
      </c>
      <c r="F715" s="189">
        <v>39540000</v>
      </c>
      <c r="G715" s="189">
        <v>44520000</v>
      </c>
      <c r="H715" s="189">
        <v>30725000</v>
      </c>
    </row>
    <row r="716" spans="1:8">
      <c r="A716" s="181" t="str">
        <f t="shared" si="11"/>
        <v>A</v>
      </c>
      <c r="B716" s="188" t="s">
        <v>121</v>
      </c>
      <c r="C716" s="188" t="s">
        <v>103</v>
      </c>
      <c r="D716" s="189">
        <v>17350000</v>
      </c>
      <c r="E716" s="189">
        <v>2825000</v>
      </c>
      <c r="F716" s="189">
        <v>2580000</v>
      </c>
      <c r="G716" s="189">
        <v>5080000</v>
      </c>
      <c r="H716" s="189">
        <v>6865000</v>
      </c>
    </row>
    <row r="717" spans="1:8">
      <c r="A717" s="181" t="str">
        <f t="shared" si="11"/>
        <v>A</v>
      </c>
      <c r="B717" s="188" t="s">
        <v>121</v>
      </c>
      <c r="C717" s="188" t="s">
        <v>15</v>
      </c>
      <c r="D717" s="189">
        <v>20000</v>
      </c>
      <c r="E717" s="189">
        <v>0</v>
      </c>
      <c r="F717" s="189">
        <v>0</v>
      </c>
      <c r="G717" s="189">
        <v>0</v>
      </c>
      <c r="H717" s="189">
        <v>20000</v>
      </c>
    </row>
    <row r="718" spans="1:8">
      <c r="A718" s="181" t="str">
        <f t="shared" si="11"/>
        <v>A</v>
      </c>
      <c r="B718" s="188" t="s">
        <v>121</v>
      </c>
      <c r="C718" s="188" t="s">
        <v>104</v>
      </c>
      <c r="D718" s="189">
        <v>150000</v>
      </c>
      <c r="E718" s="189">
        <v>25000</v>
      </c>
      <c r="F718" s="189">
        <v>25000</v>
      </c>
      <c r="G718" s="189">
        <v>50000</v>
      </c>
      <c r="H718" s="189">
        <v>50000</v>
      </c>
    </row>
    <row r="719" spans="1:8">
      <c r="A719" s="181" t="str">
        <f t="shared" si="11"/>
        <v>A</v>
      </c>
      <c r="B719" s="188" t="s">
        <v>121</v>
      </c>
      <c r="C719" s="188" t="s">
        <v>105</v>
      </c>
      <c r="D719" s="189">
        <v>200000</v>
      </c>
      <c r="E719" s="189">
        <v>50000</v>
      </c>
      <c r="F719" s="189">
        <v>50000</v>
      </c>
      <c r="G719" s="189">
        <v>50000</v>
      </c>
      <c r="H719" s="189">
        <v>50000</v>
      </c>
    </row>
    <row r="720" spans="1:8">
      <c r="A720" s="181" t="str">
        <f t="shared" si="11"/>
        <v>A</v>
      </c>
      <c r="B720" s="186" t="s">
        <v>121</v>
      </c>
      <c r="C720" s="186" t="s">
        <v>155</v>
      </c>
      <c r="D720" s="187">
        <v>1377450000</v>
      </c>
      <c r="E720" s="187">
        <v>165125000</v>
      </c>
      <c r="F720" s="187">
        <v>347070000</v>
      </c>
      <c r="G720" s="187">
        <v>406920000</v>
      </c>
      <c r="H720" s="187">
        <v>458335000</v>
      </c>
    </row>
    <row r="721" spans="1:8" ht="15.75" thickBot="1">
      <c r="A721" s="181" t="str">
        <f t="shared" si="11"/>
        <v>A</v>
      </c>
      <c r="B721" s="182" t="s">
        <v>420</v>
      </c>
      <c r="C721" s="183" t="s">
        <v>421</v>
      </c>
      <c r="D721" s="184">
        <v>7530000</v>
      </c>
      <c r="E721" s="184">
        <v>1900000</v>
      </c>
      <c r="F721" s="184">
        <v>1900000</v>
      </c>
      <c r="G721" s="184">
        <v>1900000</v>
      </c>
      <c r="H721" s="184">
        <v>1830000</v>
      </c>
    </row>
    <row r="722" spans="1:8" ht="15.75" thickTop="1">
      <c r="A722" s="181" t="str">
        <f t="shared" si="11"/>
        <v>A</v>
      </c>
      <c r="B722" s="186" t="s">
        <v>121</v>
      </c>
      <c r="C722" s="186" t="s">
        <v>99</v>
      </c>
      <c r="D722" s="187">
        <v>7430000</v>
      </c>
      <c r="E722" s="187">
        <v>1875000</v>
      </c>
      <c r="F722" s="187">
        <v>1875000</v>
      </c>
      <c r="G722" s="187">
        <v>1875000</v>
      </c>
      <c r="H722" s="187">
        <v>1805000</v>
      </c>
    </row>
    <row r="723" spans="1:8">
      <c r="A723" s="181" t="str">
        <f t="shared" si="11"/>
        <v>A</v>
      </c>
      <c r="B723" s="188" t="s">
        <v>121</v>
      </c>
      <c r="C723" s="188" t="s">
        <v>100</v>
      </c>
      <c r="D723" s="189">
        <v>5430000</v>
      </c>
      <c r="E723" s="189">
        <v>1355000</v>
      </c>
      <c r="F723" s="189">
        <v>1360000</v>
      </c>
      <c r="G723" s="189">
        <v>1355000</v>
      </c>
      <c r="H723" s="189">
        <v>1360000</v>
      </c>
    </row>
    <row r="724" spans="1:8">
      <c r="A724" s="181" t="str">
        <f t="shared" si="11"/>
        <v>A</v>
      </c>
      <c r="B724" s="188" t="s">
        <v>121</v>
      </c>
      <c r="C724" s="188" t="s">
        <v>101</v>
      </c>
      <c r="D724" s="189">
        <v>1730000</v>
      </c>
      <c r="E724" s="189">
        <v>470000</v>
      </c>
      <c r="F724" s="189">
        <v>465000</v>
      </c>
      <c r="G724" s="189">
        <v>445000</v>
      </c>
      <c r="H724" s="189">
        <v>350000</v>
      </c>
    </row>
    <row r="725" spans="1:8">
      <c r="A725" s="181" t="str">
        <f t="shared" si="11"/>
        <v>A</v>
      </c>
      <c r="B725" s="188" t="s">
        <v>121</v>
      </c>
      <c r="C725" s="188" t="s">
        <v>15</v>
      </c>
      <c r="D725" s="189">
        <v>20000</v>
      </c>
      <c r="E725" s="189">
        <v>0</v>
      </c>
      <c r="F725" s="189">
        <v>0</v>
      </c>
      <c r="G725" s="189">
        <v>0</v>
      </c>
      <c r="H725" s="189">
        <v>20000</v>
      </c>
    </row>
    <row r="726" spans="1:8">
      <c r="A726" s="181" t="str">
        <f t="shared" si="11"/>
        <v>A</v>
      </c>
      <c r="B726" s="188" t="s">
        <v>121</v>
      </c>
      <c r="C726" s="188" t="s">
        <v>104</v>
      </c>
      <c r="D726" s="189">
        <v>150000</v>
      </c>
      <c r="E726" s="189">
        <v>25000</v>
      </c>
      <c r="F726" s="189">
        <v>25000</v>
      </c>
      <c r="G726" s="189">
        <v>50000</v>
      </c>
      <c r="H726" s="189">
        <v>50000</v>
      </c>
    </row>
    <row r="727" spans="1:8">
      <c r="A727" s="181" t="str">
        <f t="shared" si="11"/>
        <v>A</v>
      </c>
      <c r="B727" s="188" t="s">
        <v>121</v>
      </c>
      <c r="C727" s="188" t="s">
        <v>105</v>
      </c>
      <c r="D727" s="189">
        <v>100000</v>
      </c>
      <c r="E727" s="189">
        <v>25000</v>
      </c>
      <c r="F727" s="189">
        <v>25000</v>
      </c>
      <c r="G727" s="189">
        <v>25000</v>
      </c>
      <c r="H727" s="189">
        <v>25000</v>
      </c>
    </row>
    <row r="728" spans="1:8">
      <c r="A728" s="181" t="str">
        <f t="shared" si="11"/>
        <v>A</v>
      </c>
      <c r="B728" s="186" t="s">
        <v>121</v>
      </c>
      <c r="C728" s="186" t="s">
        <v>155</v>
      </c>
      <c r="D728" s="187">
        <v>100000</v>
      </c>
      <c r="E728" s="187">
        <v>25000</v>
      </c>
      <c r="F728" s="187">
        <v>25000</v>
      </c>
      <c r="G728" s="187">
        <v>25000</v>
      </c>
      <c r="H728" s="187">
        <v>25000</v>
      </c>
    </row>
    <row r="729" spans="1:8" ht="15.75" thickBot="1">
      <c r="A729" s="181" t="str">
        <f t="shared" si="11"/>
        <v>A</v>
      </c>
      <c r="B729" s="182" t="s">
        <v>422</v>
      </c>
      <c r="C729" s="183" t="s">
        <v>423</v>
      </c>
      <c r="D729" s="184">
        <v>641400000</v>
      </c>
      <c r="E729" s="184">
        <v>95775000</v>
      </c>
      <c r="F729" s="184">
        <v>182875000</v>
      </c>
      <c r="G729" s="184">
        <v>195325000</v>
      </c>
      <c r="H729" s="184">
        <v>167425000</v>
      </c>
    </row>
    <row r="730" spans="1:8" ht="15.75" thickTop="1">
      <c r="A730" s="181" t="str">
        <f t="shared" si="11"/>
        <v>A</v>
      </c>
      <c r="B730" s="186" t="s">
        <v>121</v>
      </c>
      <c r="C730" s="186" t="s">
        <v>99</v>
      </c>
      <c r="D730" s="187">
        <v>138500000</v>
      </c>
      <c r="E730" s="187">
        <v>23690000</v>
      </c>
      <c r="F730" s="187">
        <v>39390000</v>
      </c>
      <c r="G730" s="187">
        <v>44390000</v>
      </c>
      <c r="H730" s="187">
        <v>31030000</v>
      </c>
    </row>
    <row r="731" spans="1:8">
      <c r="A731" s="181" t="str">
        <f t="shared" si="11"/>
        <v>A</v>
      </c>
      <c r="B731" s="188" t="s">
        <v>121</v>
      </c>
      <c r="C731" s="188" t="s">
        <v>101</v>
      </c>
      <c r="D731" s="189">
        <v>136600000</v>
      </c>
      <c r="E731" s="189">
        <v>23075000</v>
      </c>
      <c r="F731" s="189">
        <v>39075000</v>
      </c>
      <c r="G731" s="189">
        <v>44075000</v>
      </c>
      <c r="H731" s="189">
        <v>30375000</v>
      </c>
    </row>
    <row r="732" spans="1:8">
      <c r="A732" s="181" t="str">
        <f t="shared" si="11"/>
        <v>A</v>
      </c>
      <c r="B732" s="188" t="s">
        <v>121</v>
      </c>
      <c r="C732" s="188" t="s">
        <v>103</v>
      </c>
      <c r="D732" s="189">
        <v>1800000</v>
      </c>
      <c r="E732" s="189">
        <v>590000</v>
      </c>
      <c r="F732" s="189">
        <v>290000</v>
      </c>
      <c r="G732" s="189">
        <v>290000</v>
      </c>
      <c r="H732" s="189">
        <v>630000</v>
      </c>
    </row>
    <row r="733" spans="1:8">
      <c r="A733" s="181" t="str">
        <f t="shared" si="11"/>
        <v>A</v>
      </c>
      <c r="B733" s="188" t="s">
        <v>121</v>
      </c>
      <c r="C733" s="188" t="s">
        <v>105</v>
      </c>
      <c r="D733" s="189">
        <v>100000</v>
      </c>
      <c r="E733" s="189">
        <v>25000</v>
      </c>
      <c r="F733" s="189">
        <v>25000</v>
      </c>
      <c r="G733" s="189">
        <v>25000</v>
      </c>
      <c r="H733" s="189">
        <v>25000</v>
      </c>
    </row>
    <row r="734" spans="1:8">
      <c r="A734" s="181" t="str">
        <f t="shared" si="11"/>
        <v>A</v>
      </c>
      <c r="B734" s="186" t="s">
        <v>121</v>
      </c>
      <c r="C734" s="186" t="s">
        <v>155</v>
      </c>
      <c r="D734" s="187">
        <v>502900000</v>
      </c>
      <c r="E734" s="187">
        <v>72085000</v>
      </c>
      <c r="F734" s="187">
        <v>143485000</v>
      </c>
      <c r="G734" s="187">
        <v>150935000</v>
      </c>
      <c r="H734" s="187">
        <v>136395000</v>
      </c>
    </row>
    <row r="735" spans="1:8" ht="30.75" thickBot="1">
      <c r="A735" s="181" t="str">
        <f t="shared" si="11"/>
        <v>A</v>
      </c>
      <c r="B735" s="182" t="s">
        <v>424</v>
      </c>
      <c r="C735" s="183" t="s">
        <v>425</v>
      </c>
      <c r="D735" s="184">
        <v>280000000</v>
      </c>
      <c r="E735" s="184">
        <v>25000000</v>
      </c>
      <c r="F735" s="184">
        <v>68900000</v>
      </c>
      <c r="G735" s="184">
        <v>108500000</v>
      </c>
      <c r="H735" s="184">
        <v>77600000</v>
      </c>
    </row>
    <row r="736" spans="1:8" ht="15.75" thickTop="1">
      <c r="A736" s="181" t="str">
        <f t="shared" si="11"/>
        <v>A</v>
      </c>
      <c r="B736" s="186" t="s">
        <v>121</v>
      </c>
      <c r="C736" s="186" t="s">
        <v>155</v>
      </c>
      <c r="D736" s="187">
        <v>280000000</v>
      </c>
      <c r="E736" s="187">
        <v>25000000</v>
      </c>
      <c r="F736" s="187">
        <v>68900000</v>
      </c>
      <c r="G736" s="187">
        <v>108500000</v>
      </c>
      <c r="H736" s="187">
        <v>77600000</v>
      </c>
    </row>
    <row r="737" spans="1:8" ht="30.75" thickBot="1">
      <c r="A737" s="181" t="str">
        <f t="shared" si="11"/>
        <v>A</v>
      </c>
      <c r="B737" s="182" t="s">
        <v>426</v>
      </c>
      <c r="C737" s="183" t="s">
        <v>427</v>
      </c>
      <c r="D737" s="184">
        <v>85000000</v>
      </c>
      <c r="E737" s="184">
        <v>15000000</v>
      </c>
      <c r="F737" s="184">
        <v>25000000</v>
      </c>
      <c r="G737" s="184">
        <v>30000000</v>
      </c>
      <c r="H737" s="184">
        <v>15000000</v>
      </c>
    </row>
    <row r="738" spans="1:8" ht="15.75" thickTop="1">
      <c r="A738" s="181" t="str">
        <f t="shared" si="11"/>
        <v>A</v>
      </c>
      <c r="B738" s="186" t="s">
        <v>121</v>
      </c>
      <c r="C738" s="186" t="s">
        <v>99</v>
      </c>
      <c r="D738" s="187">
        <v>85000000</v>
      </c>
      <c r="E738" s="187">
        <v>15000000</v>
      </c>
      <c r="F738" s="187">
        <v>25000000</v>
      </c>
      <c r="G738" s="187">
        <v>30000000</v>
      </c>
      <c r="H738" s="187">
        <v>15000000</v>
      </c>
    </row>
    <row r="739" spans="1:8">
      <c r="A739" s="181" t="str">
        <f t="shared" si="11"/>
        <v>A</v>
      </c>
      <c r="B739" s="188" t="s">
        <v>121</v>
      </c>
      <c r="C739" s="188" t="s">
        <v>101</v>
      </c>
      <c r="D739" s="189">
        <v>85000000</v>
      </c>
      <c r="E739" s="189">
        <v>15000000</v>
      </c>
      <c r="F739" s="189">
        <v>25000000</v>
      </c>
      <c r="G739" s="189">
        <v>30000000</v>
      </c>
      <c r="H739" s="189">
        <v>15000000</v>
      </c>
    </row>
    <row r="740" spans="1:8" ht="15.75" thickBot="1">
      <c r="A740" s="181" t="str">
        <f t="shared" si="11"/>
        <v>A</v>
      </c>
      <c r="B740" s="182" t="s">
        <v>428</v>
      </c>
      <c r="C740" s="183" t="s">
        <v>105</v>
      </c>
      <c r="D740" s="184">
        <v>4500000</v>
      </c>
      <c r="E740" s="184">
        <v>1000000</v>
      </c>
      <c r="F740" s="184">
        <v>1000000</v>
      </c>
      <c r="G740" s="184">
        <v>1000000</v>
      </c>
      <c r="H740" s="184">
        <v>1500000</v>
      </c>
    </row>
    <row r="741" spans="1:8" ht="15.75" thickTop="1">
      <c r="A741" s="181" t="str">
        <f t="shared" si="11"/>
        <v>A</v>
      </c>
      <c r="B741" s="186" t="s">
        <v>121</v>
      </c>
      <c r="C741" s="186" t="s">
        <v>99</v>
      </c>
      <c r="D741" s="187">
        <v>4500000</v>
      </c>
      <c r="E741" s="187">
        <v>1000000</v>
      </c>
      <c r="F741" s="187">
        <v>1000000</v>
      </c>
      <c r="G741" s="187">
        <v>1000000</v>
      </c>
      <c r="H741" s="187">
        <v>1500000</v>
      </c>
    </row>
    <row r="742" spans="1:8">
      <c r="A742" s="181" t="str">
        <f t="shared" si="11"/>
        <v>A</v>
      </c>
      <c r="B742" s="188" t="s">
        <v>121</v>
      </c>
      <c r="C742" s="188" t="s">
        <v>101</v>
      </c>
      <c r="D742" s="189">
        <v>4500000</v>
      </c>
      <c r="E742" s="189">
        <v>1000000</v>
      </c>
      <c r="F742" s="189">
        <v>1000000</v>
      </c>
      <c r="G742" s="189">
        <v>1000000</v>
      </c>
      <c r="H742" s="189">
        <v>1500000</v>
      </c>
    </row>
    <row r="743" spans="1:8" ht="30.75" thickBot="1">
      <c r="A743" s="181" t="str">
        <f t="shared" si="11"/>
        <v>A</v>
      </c>
      <c r="B743" s="182" t="s">
        <v>429</v>
      </c>
      <c r="C743" s="183" t="s">
        <v>430</v>
      </c>
      <c r="D743" s="184">
        <v>25000000</v>
      </c>
      <c r="E743" s="184">
        <v>15000000</v>
      </c>
      <c r="F743" s="184">
        <v>4000000</v>
      </c>
      <c r="G743" s="184">
        <v>3000000</v>
      </c>
      <c r="H743" s="184">
        <v>3000000</v>
      </c>
    </row>
    <row r="744" spans="1:8" ht="15.75" thickTop="1">
      <c r="A744" s="181" t="str">
        <f t="shared" si="11"/>
        <v>A</v>
      </c>
      <c r="B744" s="186" t="s">
        <v>121</v>
      </c>
      <c r="C744" s="186" t="s">
        <v>99</v>
      </c>
      <c r="D744" s="187">
        <v>5000000</v>
      </c>
      <c r="E744" s="187">
        <v>4000000</v>
      </c>
      <c r="F744" s="187">
        <v>1000000</v>
      </c>
      <c r="G744" s="187">
        <v>0</v>
      </c>
      <c r="H744" s="187">
        <v>0</v>
      </c>
    </row>
    <row r="745" spans="1:8">
      <c r="A745" s="181" t="str">
        <f t="shared" si="11"/>
        <v>A</v>
      </c>
      <c r="B745" s="188" t="s">
        <v>121</v>
      </c>
      <c r="C745" s="188" t="s">
        <v>101</v>
      </c>
      <c r="D745" s="189">
        <v>5000000</v>
      </c>
      <c r="E745" s="189">
        <v>4000000</v>
      </c>
      <c r="F745" s="189">
        <v>1000000</v>
      </c>
      <c r="G745" s="189">
        <v>0</v>
      </c>
      <c r="H745" s="189">
        <v>0</v>
      </c>
    </row>
    <row r="746" spans="1:8">
      <c r="A746" s="181" t="str">
        <f t="shared" si="11"/>
        <v>A</v>
      </c>
      <c r="B746" s="186" t="s">
        <v>121</v>
      </c>
      <c r="C746" s="186" t="s">
        <v>155</v>
      </c>
      <c r="D746" s="187">
        <v>20000000</v>
      </c>
      <c r="E746" s="187">
        <v>11000000</v>
      </c>
      <c r="F746" s="187">
        <v>3000000</v>
      </c>
      <c r="G746" s="187">
        <v>3000000</v>
      </c>
      <c r="H746" s="187">
        <v>3000000</v>
      </c>
    </row>
    <row r="747" spans="1:8" ht="30.75" thickBot="1">
      <c r="A747" s="181" t="str">
        <f t="shared" si="11"/>
        <v>A</v>
      </c>
      <c r="B747" s="182" t="s">
        <v>431</v>
      </c>
      <c r="C747" s="183" t="s">
        <v>432</v>
      </c>
      <c r="D747" s="184">
        <v>41800000</v>
      </c>
      <c r="E747" s="184">
        <v>3000000</v>
      </c>
      <c r="F747" s="184">
        <v>12000000</v>
      </c>
      <c r="G747" s="184">
        <v>13000000</v>
      </c>
      <c r="H747" s="184">
        <v>13800000</v>
      </c>
    </row>
    <row r="748" spans="1:8" ht="15.75" thickTop="1">
      <c r="A748" s="181" t="str">
        <f t="shared" si="11"/>
        <v>A</v>
      </c>
      <c r="B748" s="186" t="s">
        <v>121</v>
      </c>
      <c r="C748" s="186" t="s">
        <v>99</v>
      </c>
      <c r="D748" s="187">
        <v>41800000</v>
      </c>
      <c r="E748" s="187">
        <v>3000000</v>
      </c>
      <c r="F748" s="187">
        <v>12000000</v>
      </c>
      <c r="G748" s="187">
        <v>13000000</v>
      </c>
      <c r="H748" s="187">
        <v>13800000</v>
      </c>
    </row>
    <row r="749" spans="1:8">
      <c r="A749" s="181" t="str">
        <f t="shared" si="11"/>
        <v>A</v>
      </c>
      <c r="B749" s="188" t="s">
        <v>121</v>
      </c>
      <c r="C749" s="188" t="s">
        <v>101</v>
      </c>
      <c r="D749" s="189">
        <v>41800000</v>
      </c>
      <c r="E749" s="189">
        <v>3000000</v>
      </c>
      <c r="F749" s="189">
        <v>12000000</v>
      </c>
      <c r="G749" s="189">
        <v>13000000</v>
      </c>
      <c r="H749" s="189">
        <v>13800000</v>
      </c>
    </row>
    <row r="750" spans="1:8" ht="15.75" thickBot="1">
      <c r="A750" s="181" t="str">
        <f t="shared" si="11"/>
        <v>A</v>
      </c>
      <c r="B750" s="182" t="s">
        <v>433</v>
      </c>
      <c r="C750" s="183" t="s">
        <v>434</v>
      </c>
      <c r="D750" s="184">
        <v>300000</v>
      </c>
      <c r="E750" s="184">
        <v>75000</v>
      </c>
      <c r="F750" s="184">
        <v>75000</v>
      </c>
      <c r="G750" s="184">
        <v>75000</v>
      </c>
      <c r="H750" s="184">
        <v>75000</v>
      </c>
    </row>
    <row r="751" spans="1:8" ht="15.75" thickTop="1">
      <c r="A751" s="181" t="str">
        <f t="shared" si="11"/>
        <v>A</v>
      </c>
      <c r="B751" s="186" t="s">
        <v>121</v>
      </c>
      <c r="C751" s="186" t="s">
        <v>99</v>
      </c>
      <c r="D751" s="187">
        <v>300000</v>
      </c>
      <c r="E751" s="187">
        <v>75000</v>
      </c>
      <c r="F751" s="187">
        <v>75000</v>
      </c>
      <c r="G751" s="187">
        <v>75000</v>
      </c>
      <c r="H751" s="187">
        <v>75000</v>
      </c>
    </row>
    <row r="752" spans="1:8">
      <c r="A752" s="181" t="str">
        <f t="shared" si="11"/>
        <v>A</v>
      </c>
      <c r="B752" s="188" t="s">
        <v>121</v>
      </c>
      <c r="C752" s="188" t="s">
        <v>101</v>
      </c>
      <c r="D752" s="189">
        <v>300000</v>
      </c>
      <c r="E752" s="189">
        <v>75000</v>
      </c>
      <c r="F752" s="189">
        <v>75000</v>
      </c>
      <c r="G752" s="189">
        <v>75000</v>
      </c>
      <c r="H752" s="189">
        <v>75000</v>
      </c>
    </row>
    <row r="753" spans="1:8" ht="15.75" thickBot="1">
      <c r="A753" s="181" t="str">
        <f t="shared" si="11"/>
        <v>A</v>
      </c>
      <c r="B753" s="182" t="s">
        <v>435</v>
      </c>
      <c r="C753" s="183" t="s">
        <v>436</v>
      </c>
      <c r="D753" s="184">
        <v>10000000</v>
      </c>
      <c r="E753" s="184">
        <v>1000000</v>
      </c>
      <c r="F753" s="184">
        <v>5000000</v>
      </c>
      <c r="G753" s="184">
        <v>-1000000</v>
      </c>
      <c r="H753" s="184">
        <v>5000000</v>
      </c>
    </row>
    <row r="754" spans="1:8" ht="15.75" thickTop="1">
      <c r="A754" s="181" t="str">
        <f t="shared" si="11"/>
        <v>A</v>
      </c>
      <c r="B754" s="186" t="s">
        <v>121</v>
      </c>
      <c r="C754" s="186" t="s">
        <v>155</v>
      </c>
      <c r="D754" s="187">
        <v>10000000</v>
      </c>
      <c r="E754" s="187">
        <v>1000000</v>
      </c>
      <c r="F754" s="187">
        <v>5000000</v>
      </c>
      <c r="G754" s="187">
        <v>-1000000</v>
      </c>
      <c r="H754" s="187">
        <v>5000000</v>
      </c>
    </row>
    <row r="755" spans="1:8" ht="30.75" thickBot="1">
      <c r="A755" s="181" t="str">
        <f t="shared" si="11"/>
        <v>A</v>
      </c>
      <c r="B755" s="182" t="s">
        <v>437</v>
      </c>
      <c r="C755" s="183" t="s">
        <v>438</v>
      </c>
      <c r="D755" s="184">
        <v>45000000</v>
      </c>
      <c r="E755" s="184">
        <v>10000000</v>
      </c>
      <c r="F755" s="184">
        <v>25000000</v>
      </c>
      <c r="G755" s="184">
        <v>-5000000</v>
      </c>
      <c r="H755" s="184">
        <v>15000000</v>
      </c>
    </row>
    <row r="756" spans="1:8" ht="15.75" thickTop="1">
      <c r="A756" s="181" t="str">
        <f t="shared" si="11"/>
        <v>A</v>
      </c>
      <c r="B756" s="186" t="s">
        <v>121</v>
      </c>
      <c r="C756" s="186" t="s">
        <v>155</v>
      </c>
      <c r="D756" s="187">
        <v>45000000</v>
      </c>
      <c r="E756" s="187">
        <v>10000000</v>
      </c>
      <c r="F756" s="187">
        <v>25000000</v>
      </c>
      <c r="G756" s="187">
        <v>-5000000</v>
      </c>
      <c r="H756" s="187">
        <v>15000000</v>
      </c>
    </row>
    <row r="757" spans="1:8" ht="45.75" thickBot="1">
      <c r="A757" s="181" t="str">
        <f t="shared" si="11"/>
        <v>A</v>
      </c>
      <c r="B757" s="182" t="s">
        <v>439</v>
      </c>
      <c r="C757" s="183" t="s">
        <v>440</v>
      </c>
      <c r="D757" s="184">
        <v>3000000</v>
      </c>
      <c r="E757" s="184">
        <v>0</v>
      </c>
      <c r="F757" s="184">
        <v>1000000</v>
      </c>
      <c r="G757" s="184">
        <v>2000000</v>
      </c>
      <c r="H757" s="184">
        <v>0</v>
      </c>
    </row>
    <row r="758" spans="1:8" ht="15.75" thickTop="1">
      <c r="A758" s="181" t="str">
        <f t="shared" si="11"/>
        <v>A</v>
      </c>
      <c r="B758" s="186" t="s">
        <v>121</v>
      </c>
      <c r="C758" s="186" t="s">
        <v>155</v>
      </c>
      <c r="D758" s="187">
        <v>3000000</v>
      </c>
      <c r="E758" s="187">
        <v>0</v>
      </c>
      <c r="F758" s="187">
        <v>1000000</v>
      </c>
      <c r="G758" s="187">
        <v>2000000</v>
      </c>
      <c r="H758" s="187">
        <v>0</v>
      </c>
    </row>
    <row r="759" spans="1:8" ht="30.75" thickBot="1">
      <c r="A759" s="181" t="str">
        <f t="shared" si="11"/>
        <v>A</v>
      </c>
      <c r="B759" s="182" t="s">
        <v>441</v>
      </c>
      <c r="C759" s="183" t="s">
        <v>442</v>
      </c>
      <c r="D759" s="184">
        <v>46000000</v>
      </c>
      <c r="E759" s="184">
        <v>5000000</v>
      </c>
      <c r="F759" s="184">
        <v>10000000</v>
      </c>
      <c r="G759" s="184">
        <v>21000000</v>
      </c>
      <c r="H759" s="184">
        <v>10000000</v>
      </c>
    </row>
    <row r="760" spans="1:8" ht="15.75" thickTop="1">
      <c r="A760" s="181" t="str">
        <f t="shared" si="11"/>
        <v>A</v>
      </c>
      <c r="B760" s="186" t="s">
        <v>121</v>
      </c>
      <c r="C760" s="186" t="s">
        <v>155</v>
      </c>
      <c r="D760" s="187">
        <v>46000000</v>
      </c>
      <c r="E760" s="187">
        <v>5000000</v>
      </c>
      <c r="F760" s="187">
        <v>10000000</v>
      </c>
      <c r="G760" s="187">
        <v>21000000</v>
      </c>
      <c r="H760" s="187">
        <v>10000000</v>
      </c>
    </row>
    <row r="761" spans="1:8" ht="30.75" thickBot="1">
      <c r="A761" s="181" t="str">
        <f t="shared" si="11"/>
        <v>A</v>
      </c>
      <c r="B761" s="182" t="s">
        <v>443</v>
      </c>
      <c r="C761" s="183" t="s">
        <v>444</v>
      </c>
      <c r="D761" s="184">
        <v>10000000</v>
      </c>
      <c r="E761" s="184">
        <v>0</v>
      </c>
      <c r="F761" s="184">
        <v>0</v>
      </c>
      <c r="G761" s="184">
        <v>0</v>
      </c>
      <c r="H761" s="184">
        <v>10000000</v>
      </c>
    </row>
    <row r="762" spans="1:8" ht="15.75" thickTop="1">
      <c r="A762" s="181" t="str">
        <f t="shared" si="11"/>
        <v>A</v>
      </c>
      <c r="B762" s="186" t="s">
        <v>121</v>
      </c>
      <c r="C762" s="186" t="s">
        <v>155</v>
      </c>
      <c r="D762" s="187">
        <v>10000000</v>
      </c>
      <c r="E762" s="187">
        <v>0</v>
      </c>
      <c r="F762" s="187">
        <v>0</v>
      </c>
      <c r="G762" s="187">
        <v>0</v>
      </c>
      <c r="H762" s="187">
        <v>10000000</v>
      </c>
    </row>
    <row r="763" spans="1:8" ht="30.75" thickBot="1">
      <c r="A763" s="181" t="str">
        <f t="shared" si="11"/>
        <v>A</v>
      </c>
      <c r="B763" s="182" t="s">
        <v>445</v>
      </c>
      <c r="C763" s="183" t="s">
        <v>446</v>
      </c>
      <c r="D763" s="184">
        <v>300000</v>
      </c>
      <c r="E763" s="184">
        <v>300000</v>
      </c>
      <c r="F763" s="184">
        <v>0</v>
      </c>
      <c r="G763" s="184">
        <v>0</v>
      </c>
      <c r="H763" s="184">
        <v>0</v>
      </c>
    </row>
    <row r="764" spans="1:8" ht="15.75" thickTop="1">
      <c r="A764" s="181" t="str">
        <f t="shared" si="11"/>
        <v>A</v>
      </c>
      <c r="B764" s="186" t="s">
        <v>121</v>
      </c>
      <c r="C764" s="186" t="s">
        <v>99</v>
      </c>
      <c r="D764" s="187">
        <v>300000</v>
      </c>
      <c r="E764" s="187">
        <v>300000</v>
      </c>
      <c r="F764" s="187">
        <v>0</v>
      </c>
      <c r="G764" s="187">
        <v>0</v>
      </c>
      <c r="H764" s="187">
        <v>0</v>
      </c>
    </row>
    <row r="765" spans="1:8">
      <c r="A765" s="181" t="str">
        <f t="shared" si="11"/>
        <v>A</v>
      </c>
      <c r="B765" s="188" t="s">
        <v>121</v>
      </c>
      <c r="C765" s="188" t="s">
        <v>103</v>
      </c>
      <c r="D765" s="189">
        <v>300000</v>
      </c>
      <c r="E765" s="189">
        <v>300000</v>
      </c>
      <c r="F765" s="189">
        <v>0</v>
      </c>
      <c r="G765" s="189">
        <v>0</v>
      </c>
      <c r="H765" s="189">
        <v>0</v>
      </c>
    </row>
    <row r="766" spans="1:8" ht="30.75" thickBot="1">
      <c r="A766" s="181" t="str">
        <f t="shared" si="11"/>
        <v>A</v>
      </c>
      <c r="B766" s="182" t="s">
        <v>447</v>
      </c>
      <c r="C766" s="183" t="s">
        <v>448</v>
      </c>
      <c r="D766" s="184">
        <v>16000000</v>
      </c>
      <c r="E766" s="184">
        <v>6000000</v>
      </c>
      <c r="F766" s="184">
        <v>3000000</v>
      </c>
      <c r="G766" s="184">
        <v>3000000</v>
      </c>
      <c r="H766" s="184">
        <v>4000000</v>
      </c>
    </row>
    <row r="767" spans="1:8" ht="15.75" thickTop="1">
      <c r="A767" s="181" t="str">
        <f t="shared" si="11"/>
        <v>A</v>
      </c>
      <c r="B767" s="186" t="s">
        <v>121</v>
      </c>
      <c r="C767" s="186" t="s">
        <v>99</v>
      </c>
      <c r="D767" s="187">
        <v>500000</v>
      </c>
      <c r="E767" s="187">
        <v>125000</v>
      </c>
      <c r="F767" s="187">
        <v>125000</v>
      </c>
      <c r="G767" s="187">
        <v>125000</v>
      </c>
      <c r="H767" s="187">
        <v>125000</v>
      </c>
    </row>
    <row r="768" spans="1:8">
      <c r="A768" s="181" t="str">
        <f t="shared" si="11"/>
        <v>A</v>
      </c>
      <c r="B768" s="188" t="s">
        <v>121</v>
      </c>
      <c r="C768" s="188" t="s">
        <v>103</v>
      </c>
      <c r="D768" s="189">
        <v>500000</v>
      </c>
      <c r="E768" s="189">
        <v>125000</v>
      </c>
      <c r="F768" s="189">
        <v>125000</v>
      </c>
      <c r="G768" s="189">
        <v>125000</v>
      </c>
      <c r="H768" s="189">
        <v>125000</v>
      </c>
    </row>
    <row r="769" spans="1:8">
      <c r="A769" s="181" t="str">
        <f t="shared" si="11"/>
        <v>A</v>
      </c>
      <c r="B769" s="186" t="s">
        <v>121</v>
      </c>
      <c r="C769" s="186" t="s">
        <v>155</v>
      </c>
      <c r="D769" s="187">
        <v>15500000</v>
      </c>
      <c r="E769" s="187">
        <v>5875000</v>
      </c>
      <c r="F769" s="187">
        <v>2875000</v>
      </c>
      <c r="G769" s="187">
        <v>2875000</v>
      </c>
      <c r="H769" s="187">
        <v>3875000</v>
      </c>
    </row>
    <row r="770" spans="1:8" ht="30.75" thickBot="1">
      <c r="A770" s="181" t="str">
        <f t="shared" si="11"/>
        <v>A</v>
      </c>
      <c r="B770" s="182" t="s">
        <v>449</v>
      </c>
      <c r="C770" s="183" t="s">
        <v>450</v>
      </c>
      <c r="D770" s="184">
        <v>25500000</v>
      </c>
      <c r="E770" s="184">
        <v>10000000</v>
      </c>
      <c r="F770" s="184">
        <v>13000000</v>
      </c>
      <c r="G770" s="184">
        <v>1000000</v>
      </c>
      <c r="H770" s="184">
        <v>1500000</v>
      </c>
    </row>
    <row r="771" spans="1:8" ht="15.75" thickTop="1">
      <c r="A771" s="181" t="str">
        <f t="shared" si="11"/>
        <v>A</v>
      </c>
      <c r="B771" s="186" t="s">
        <v>121</v>
      </c>
      <c r="C771" s="186" t="s">
        <v>155</v>
      </c>
      <c r="D771" s="187">
        <v>25500000</v>
      </c>
      <c r="E771" s="187">
        <v>10000000</v>
      </c>
      <c r="F771" s="187">
        <v>13000000</v>
      </c>
      <c r="G771" s="187">
        <v>1000000</v>
      </c>
      <c r="H771" s="187">
        <v>1500000</v>
      </c>
    </row>
    <row r="772" spans="1:8" ht="45.75" thickBot="1">
      <c r="A772" s="181" t="str">
        <f t="shared" si="11"/>
        <v>A</v>
      </c>
      <c r="B772" s="182" t="s">
        <v>451</v>
      </c>
      <c r="C772" s="183" t="s">
        <v>452</v>
      </c>
      <c r="D772" s="184">
        <v>30000000</v>
      </c>
      <c r="E772" s="184">
        <v>3500000</v>
      </c>
      <c r="F772" s="184">
        <v>10000000</v>
      </c>
      <c r="G772" s="184">
        <v>11500000</v>
      </c>
      <c r="H772" s="184">
        <v>5000000</v>
      </c>
    </row>
    <row r="773" spans="1:8" ht="15.75" thickTop="1">
      <c r="A773" s="181" t="str">
        <f t="shared" si="11"/>
        <v>A</v>
      </c>
      <c r="B773" s="186" t="s">
        <v>121</v>
      </c>
      <c r="C773" s="186" t="s">
        <v>99</v>
      </c>
      <c r="D773" s="187">
        <v>100000</v>
      </c>
      <c r="E773" s="187">
        <v>25000</v>
      </c>
      <c r="F773" s="187">
        <v>25000</v>
      </c>
      <c r="G773" s="187">
        <v>25000</v>
      </c>
      <c r="H773" s="187">
        <v>25000</v>
      </c>
    </row>
    <row r="774" spans="1:8">
      <c r="A774" s="181" t="str">
        <f t="shared" si="11"/>
        <v>A</v>
      </c>
      <c r="B774" s="188" t="s">
        <v>121</v>
      </c>
      <c r="C774" s="188" t="s">
        <v>105</v>
      </c>
      <c r="D774" s="189">
        <v>100000</v>
      </c>
      <c r="E774" s="189">
        <v>25000</v>
      </c>
      <c r="F774" s="189">
        <v>25000</v>
      </c>
      <c r="G774" s="189">
        <v>25000</v>
      </c>
      <c r="H774" s="189">
        <v>25000</v>
      </c>
    </row>
    <row r="775" spans="1:8">
      <c r="A775" s="181" t="str">
        <f t="shared" ref="A775:A838" si="12">(IF(OR(D775&lt;&gt;0),"A","B"))</f>
        <v>A</v>
      </c>
      <c r="B775" s="186" t="s">
        <v>121</v>
      </c>
      <c r="C775" s="186" t="s">
        <v>155</v>
      </c>
      <c r="D775" s="187">
        <v>29900000</v>
      </c>
      <c r="E775" s="187">
        <v>3475000</v>
      </c>
      <c r="F775" s="187">
        <v>9975000</v>
      </c>
      <c r="G775" s="187">
        <v>11475000</v>
      </c>
      <c r="H775" s="187">
        <v>4975000</v>
      </c>
    </row>
    <row r="776" spans="1:8" ht="60.75" thickBot="1">
      <c r="A776" s="181" t="str">
        <f t="shared" si="12"/>
        <v>A</v>
      </c>
      <c r="B776" s="182" t="s">
        <v>453</v>
      </c>
      <c r="C776" s="183" t="s">
        <v>454</v>
      </c>
      <c r="D776" s="184">
        <v>16000000</v>
      </c>
      <c r="E776" s="184">
        <v>500000</v>
      </c>
      <c r="F776" s="184">
        <v>4500000</v>
      </c>
      <c r="G776" s="184">
        <v>6100000</v>
      </c>
      <c r="H776" s="184">
        <v>4900000</v>
      </c>
    </row>
    <row r="777" spans="1:8" ht="15.75" thickTop="1">
      <c r="A777" s="181" t="str">
        <f t="shared" si="12"/>
        <v>A</v>
      </c>
      <c r="B777" s="186" t="s">
        <v>121</v>
      </c>
      <c r="C777" s="186" t="s">
        <v>99</v>
      </c>
      <c r="D777" s="187">
        <v>1000000</v>
      </c>
      <c r="E777" s="187">
        <v>165000</v>
      </c>
      <c r="F777" s="187">
        <v>165000</v>
      </c>
      <c r="G777" s="187">
        <v>165000</v>
      </c>
      <c r="H777" s="187">
        <v>505000</v>
      </c>
    </row>
    <row r="778" spans="1:8">
      <c r="A778" s="181" t="str">
        <f t="shared" si="12"/>
        <v>A</v>
      </c>
      <c r="B778" s="188" t="s">
        <v>121</v>
      </c>
      <c r="C778" s="188" t="s">
        <v>103</v>
      </c>
      <c r="D778" s="189">
        <v>1000000</v>
      </c>
      <c r="E778" s="189">
        <v>165000</v>
      </c>
      <c r="F778" s="189">
        <v>165000</v>
      </c>
      <c r="G778" s="189">
        <v>165000</v>
      </c>
      <c r="H778" s="189">
        <v>505000</v>
      </c>
    </row>
    <row r="779" spans="1:8">
      <c r="A779" s="181" t="str">
        <f t="shared" si="12"/>
        <v>A</v>
      </c>
      <c r="B779" s="186" t="s">
        <v>121</v>
      </c>
      <c r="C779" s="186" t="s">
        <v>155</v>
      </c>
      <c r="D779" s="187">
        <v>15000000</v>
      </c>
      <c r="E779" s="187">
        <v>335000</v>
      </c>
      <c r="F779" s="187">
        <v>4335000</v>
      </c>
      <c r="G779" s="187">
        <v>5935000</v>
      </c>
      <c r="H779" s="187">
        <v>4395000</v>
      </c>
    </row>
    <row r="780" spans="1:8" ht="15.75" thickBot="1">
      <c r="A780" s="181" t="str">
        <f t="shared" si="12"/>
        <v>A</v>
      </c>
      <c r="B780" s="182" t="s">
        <v>455</v>
      </c>
      <c r="C780" s="183" t="s">
        <v>456</v>
      </c>
      <c r="D780" s="184">
        <v>3000000</v>
      </c>
      <c r="E780" s="184">
        <v>400000</v>
      </c>
      <c r="F780" s="184">
        <v>400000</v>
      </c>
      <c r="G780" s="184">
        <v>1150000</v>
      </c>
      <c r="H780" s="184">
        <v>1050000</v>
      </c>
    </row>
    <row r="781" spans="1:8" ht="15.75" thickTop="1">
      <c r="A781" s="181" t="str">
        <f t="shared" si="12"/>
        <v>A</v>
      </c>
      <c r="B781" s="186" t="s">
        <v>121</v>
      </c>
      <c r="C781" s="186" t="s">
        <v>155</v>
      </c>
      <c r="D781" s="187">
        <v>3000000</v>
      </c>
      <c r="E781" s="187">
        <v>400000</v>
      </c>
      <c r="F781" s="187">
        <v>400000</v>
      </c>
      <c r="G781" s="187">
        <v>1150000</v>
      </c>
      <c r="H781" s="187">
        <v>1050000</v>
      </c>
    </row>
    <row r="782" spans="1:8" ht="15.75" thickBot="1">
      <c r="A782" s="181" t="str">
        <f t="shared" si="12"/>
        <v>A</v>
      </c>
      <c r="B782" s="182" t="s">
        <v>457</v>
      </c>
      <c r="C782" s="183" t="s">
        <v>458</v>
      </c>
      <c r="D782" s="184">
        <v>890000000</v>
      </c>
      <c r="E782" s="184">
        <v>95250000</v>
      </c>
      <c r="F782" s="184">
        <v>205850000</v>
      </c>
      <c r="G782" s="184">
        <v>260750000</v>
      </c>
      <c r="H782" s="184">
        <v>328150000</v>
      </c>
    </row>
    <row r="783" spans="1:8" ht="15.75" thickTop="1">
      <c r="A783" s="181" t="str">
        <f t="shared" si="12"/>
        <v>A</v>
      </c>
      <c r="B783" s="186" t="s">
        <v>121</v>
      </c>
      <c r="C783" s="186" t="s">
        <v>99</v>
      </c>
      <c r="D783" s="187">
        <v>15550000</v>
      </c>
      <c r="E783" s="187">
        <v>2235000</v>
      </c>
      <c r="F783" s="187">
        <v>2290000</v>
      </c>
      <c r="G783" s="187">
        <v>4790000</v>
      </c>
      <c r="H783" s="187">
        <v>6235000</v>
      </c>
    </row>
    <row r="784" spans="1:8">
      <c r="A784" s="181" t="str">
        <f t="shared" si="12"/>
        <v>A</v>
      </c>
      <c r="B784" s="188" t="s">
        <v>121</v>
      </c>
      <c r="C784" s="188" t="s">
        <v>103</v>
      </c>
      <c r="D784" s="189">
        <v>15550000</v>
      </c>
      <c r="E784" s="189">
        <v>2235000</v>
      </c>
      <c r="F784" s="189">
        <v>2290000</v>
      </c>
      <c r="G784" s="189">
        <v>4790000</v>
      </c>
      <c r="H784" s="189">
        <v>6235000</v>
      </c>
    </row>
    <row r="785" spans="1:8">
      <c r="A785" s="181" t="str">
        <f t="shared" si="12"/>
        <v>A</v>
      </c>
      <c r="B785" s="186" t="s">
        <v>121</v>
      </c>
      <c r="C785" s="186" t="s">
        <v>155</v>
      </c>
      <c r="D785" s="187">
        <v>874450000</v>
      </c>
      <c r="E785" s="187">
        <v>93015000</v>
      </c>
      <c r="F785" s="187">
        <v>203560000</v>
      </c>
      <c r="G785" s="187">
        <v>255960000</v>
      </c>
      <c r="H785" s="187">
        <v>321915000</v>
      </c>
    </row>
    <row r="786" spans="1:8" ht="45.75" thickBot="1">
      <c r="A786" s="181" t="str">
        <f t="shared" si="12"/>
        <v>A</v>
      </c>
      <c r="B786" s="182" t="s">
        <v>459</v>
      </c>
      <c r="C786" s="183" t="s">
        <v>460</v>
      </c>
      <c r="D786" s="184">
        <v>80000000</v>
      </c>
      <c r="E786" s="184">
        <v>8000000</v>
      </c>
      <c r="F786" s="184">
        <v>15000000</v>
      </c>
      <c r="G786" s="184">
        <v>25000000</v>
      </c>
      <c r="H786" s="184">
        <v>32000000</v>
      </c>
    </row>
    <row r="787" spans="1:8" ht="15.75" thickTop="1">
      <c r="A787" s="181" t="str">
        <f t="shared" si="12"/>
        <v>A</v>
      </c>
      <c r="B787" s="186" t="s">
        <v>121</v>
      </c>
      <c r="C787" s="186" t="s">
        <v>99</v>
      </c>
      <c r="D787" s="187">
        <v>300000</v>
      </c>
      <c r="E787" s="187">
        <v>60000</v>
      </c>
      <c r="F787" s="187">
        <v>90000</v>
      </c>
      <c r="G787" s="187">
        <v>90000</v>
      </c>
      <c r="H787" s="187">
        <v>60000</v>
      </c>
    </row>
    <row r="788" spans="1:8">
      <c r="A788" s="181" t="str">
        <f t="shared" si="12"/>
        <v>A</v>
      </c>
      <c r="B788" s="188" t="s">
        <v>121</v>
      </c>
      <c r="C788" s="188" t="s">
        <v>103</v>
      </c>
      <c r="D788" s="189">
        <v>300000</v>
      </c>
      <c r="E788" s="189">
        <v>60000</v>
      </c>
      <c r="F788" s="189">
        <v>90000</v>
      </c>
      <c r="G788" s="189">
        <v>90000</v>
      </c>
      <c r="H788" s="189">
        <v>60000</v>
      </c>
    </row>
    <row r="789" spans="1:8">
      <c r="A789" s="181" t="str">
        <f t="shared" si="12"/>
        <v>A</v>
      </c>
      <c r="B789" s="186" t="s">
        <v>121</v>
      </c>
      <c r="C789" s="186" t="s">
        <v>155</v>
      </c>
      <c r="D789" s="187">
        <v>79700000</v>
      </c>
      <c r="E789" s="187">
        <v>7940000</v>
      </c>
      <c r="F789" s="187">
        <v>14910000</v>
      </c>
      <c r="G789" s="187">
        <v>24910000</v>
      </c>
      <c r="H789" s="187">
        <v>31940000</v>
      </c>
    </row>
    <row r="790" spans="1:8" ht="15.75" thickBot="1">
      <c r="A790" s="181" t="str">
        <f t="shared" si="12"/>
        <v>A</v>
      </c>
      <c r="B790" s="182" t="s">
        <v>461</v>
      </c>
      <c r="C790" s="183" t="s">
        <v>462</v>
      </c>
      <c r="D790" s="184">
        <v>80000000</v>
      </c>
      <c r="E790" s="184">
        <v>10000000</v>
      </c>
      <c r="F790" s="184">
        <v>20000000</v>
      </c>
      <c r="G790" s="184">
        <v>11000000</v>
      </c>
      <c r="H790" s="184">
        <v>39000000</v>
      </c>
    </row>
    <row r="791" spans="1:8" ht="15.75" thickTop="1">
      <c r="A791" s="181" t="str">
        <f t="shared" si="12"/>
        <v>A</v>
      </c>
      <c r="B791" s="186" t="s">
        <v>121</v>
      </c>
      <c r="C791" s="186" t="s">
        <v>99</v>
      </c>
      <c r="D791" s="187">
        <v>2500000</v>
      </c>
      <c r="E791" s="187">
        <v>250000</v>
      </c>
      <c r="F791" s="187">
        <v>250000</v>
      </c>
      <c r="G791" s="187">
        <v>1750000</v>
      </c>
      <c r="H791" s="187">
        <v>250000</v>
      </c>
    </row>
    <row r="792" spans="1:8">
      <c r="A792" s="181" t="str">
        <f t="shared" si="12"/>
        <v>A</v>
      </c>
      <c r="B792" s="188" t="s">
        <v>121</v>
      </c>
      <c r="C792" s="188" t="s">
        <v>103</v>
      </c>
      <c r="D792" s="189">
        <v>2500000</v>
      </c>
      <c r="E792" s="189">
        <v>250000</v>
      </c>
      <c r="F792" s="189">
        <v>250000</v>
      </c>
      <c r="G792" s="189">
        <v>1750000</v>
      </c>
      <c r="H792" s="189">
        <v>250000</v>
      </c>
    </row>
    <row r="793" spans="1:8">
      <c r="A793" s="181" t="str">
        <f t="shared" si="12"/>
        <v>A</v>
      </c>
      <c r="B793" s="186" t="s">
        <v>121</v>
      </c>
      <c r="C793" s="186" t="s">
        <v>155</v>
      </c>
      <c r="D793" s="187">
        <v>77500000</v>
      </c>
      <c r="E793" s="187">
        <v>9750000</v>
      </c>
      <c r="F793" s="187">
        <v>19750000</v>
      </c>
      <c r="G793" s="187">
        <v>9250000</v>
      </c>
      <c r="H793" s="187">
        <v>38750000</v>
      </c>
    </row>
    <row r="794" spans="1:8" ht="30.75" thickBot="1">
      <c r="A794" s="181" t="str">
        <f t="shared" si="12"/>
        <v>A</v>
      </c>
      <c r="B794" s="182" t="s">
        <v>463</v>
      </c>
      <c r="C794" s="183" t="s">
        <v>464</v>
      </c>
      <c r="D794" s="184">
        <v>15000000</v>
      </c>
      <c r="E794" s="184">
        <v>5000000</v>
      </c>
      <c r="F794" s="184">
        <v>10000000</v>
      </c>
      <c r="G794" s="184">
        <v>0</v>
      </c>
      <c r="H794" s="184">
        <v>0</v>
      </c>
    </row>
    <row r="795" spans="1:8" ht="15.75" thickTop="1">
      <c r="A795" s="181" t="str">
        <f t="shared" si="12"/>
        <v>A</v>
      </c>
      <c r="B795" s="186" t="s">
        <v>121</v>
      </c>
      <c r="C795" s="186" t="s">
        <v>155</v>
      </c>
      <c r="D795" s="187">
        <v>15000000</v>
      </c>
      <c r="E795" s="187">
        <v>5000000</v>
      </c>
      <c r="F795" s="187">
        <v>10000000</v>
      </c>
      <c r="G795" s="187">
        <v>0</v>
      </c>
      <c r="H795" s="187">
        <v>0</v>
      </c>
    </row>
    <row r="796" spans="1:8" ht="30.75" thickBot="1">
      <c r="A796" s="181" t="str">
        <f t="shared" si="12"/>
        <v>A</v>
      </c>
      <c r="B796" s="182" t="s">
        <v>465</v>
      </c>
      <c r="C796" s="183" t="s">
        <v>466</v>
      </c>
      <c r="D796" s="184">
        <v>45000000</v>
      </c>
      <c r="E796" s="184">
        <v>2000000</v>
      </c>
      <c r="F796" s="184">
        <v>9000000</v>
      </c>
      <c r="G796" s="184">
        <v>5000000</v>
      </c>
      <c r="H796" s="184">
        <v>29000000</v>
      </c>
    </row>
    <row r="797" spans="1:8" ht="15.75" thickTop="1">
      <c r="A797" s="181" t="str">
        <f t="shared" si="12"/>
        <v>A</v>
      </c>
      <c r="B797" s="186" t="s">
        <v>121</v>
      </c>
      <c r="C797" s="186" t="s">
        <v>99</v>
      </c>
      <c r="D797" s="187">
        <v>500000</v>
      </c>
      <c r="E797" s="187">
        <v>120000</v>
      </c>
      <c r="F797" s="187">
        <v>130000</v>
      </c>
      <c r="G797" s="187">
        <v>130000</v>
      </c>
      <c r="H797" s="187">
        <v>120000</v>
      </c>
    </row>
    <row r="798" spans="1:8">
      <c r="A798" s="181" t="str">
        <f t="shared" si="12"/>
        <v>A</v>
      </c>
      <c r="B798" s="188" t="s">
        <v>121</v>
      </c>
      <c r="C798" s="188" t="s">
        <v>103</v>
      </c>
      <c r="D798" s="189">
        <v>500000</v>
      </c>
      <c r="E798" s="189">
        <v>120000</v>
      </c>
      <c r="F798" s="189">
        <v>130000</v>
      </c>
      <c r="G798" s="189">
        <v>130000</v>
      </c>
      <c r="H798" s="189">
        <v>120000</v>
      </c>
    </row>
    <row r="799" spans="1:8">
      <c r="A799" s="181" t="str">
        <f t="shared" si="12"/>
        <v>A</v>
      </c>
      <c r="B799" s="186" t="s">
        <v>121</v>
      </c>
      <c r="C799" s="186" t="s">
        <v>155</v>
      </c>
      <c r="D799" s="187">
        <v>44500000</v>
      </c>
      <c r="E799" s="187">
        <v>1880000</v>
      </c>
      <c r="F799" s="187">
        <v>8870000</v>
      </c>
      <c r="G799" s="187">
        <v>4870000</v>
      </c>
      <c r="H799" s="187">
        <v>28880000</v>
      </c>
    </row>
    <row r="800" spans="1:8" ht="45.75" thickBot="1">
      <c r="A800" s="181" t="str">
        <f t="shared" si="12"/>
        <v>A</v>
      </c>
      <c r="B800" s="182" t="s">
        <v>467</v>
      </c>
      <c r="C800" s="183" t="s">
        <v>468</v>
      </c>
      <c r="D800" s="184">
        <v>60000000</v>
      </c>
      <c r="E800" s="184">
        <v>5000000</v>
      </c>
      <c r="F800" s="184">
        <v>15000000</v>
      </c>
      <c r="G800" s="184">
        <v>20000000</v>
      </c>
      <c r="H800" s="184">
        <v>20000000</v>
      </c>
    </row>
    <row r="801" spans="1:8" ht="15.75" thickTop="1">
      <c r="A801" s="181" t="str">
        <f t="shared" si="12"/>
        <v>A</v>
      </c>
      <c r="B801" s="186" t="s">
        <v>121</v>
      </c>
      <c r="C801" s="186" t="s">
        <v>99</v>
      </c>
      <c r="D801" s="187">
        <v>150000</v>
      </c>
      <c r="E801" s="187">
        <v>35000</v>
      </c>
      <c r="F801" s="187">
        <v>40000</v>
      </c>
      <c r="G801" s="187">
        <v>40000</v>
      </c>
      <c r="H801" s="187">
        <v>35000</v>
      </c>
    </row>
    <row r="802" spans="1:8">
      <c r="A802" s="181" t="str">
        <f t="shared" si="12"/>
        <v>A</v>
      </c>
      <c r="B802" s="188" t="s">
        <v>121</v>
      </c>
      <c r="C802" s="188" t="s">
        <v>103</v>
      </c>
      <c r="D802" s="189">
        <v>150000</v>
      </c>
      <c r="E802" s="189">
        <v>35000</v>
      </c>
      <c r="F802" s="189">
        <v>40000</v>
      </c>
      <c r="G802" s="189">
        <v>40000</v>
      </c>
      <c r="H802" s="189">
        <v>35000</v>
      </c>
    </row>
    <row r="803" spans="1:8">
      <c r="A803" s="181" t="str">
        <f t="shared" si="12"/>
        <v>A</v>
      </c>
      <c r="B803" s="186" t="s">
        <v>121</v>
      </c>
      <c r="C803" s="186" t="s">
        <v>155</v>
      </c>
      <c r="D803" s="187">
        <v>59850000</v>
      </c>
      <c r="E803" s="187">
        <v>4965000</v>
      </c>
      <c r="F803" s="187">
        <v>14960000</v>
      </c>
      <c r="G803" s="187">
        <v>19960000</v>
      </c>
      <c r="H803" s="187">
        <v>19965000</v>
      </c>
    </row>
    <row r="804" spans="1:8" ht="30.75" thickBot="1">
      <c r="A804" s="181" t="str">
        <f t="shared" si="12"/>
        <v>A</v>
      </c>
      <c r="B804" s="182" t="s">
        <v>469</v>
      </c>
      <c r="C804" s="183" t="s">
        <v>470</v>
      </c>
      <c r="D804" s="184">
        <v>130000000</v>
      </c>
      <c r="E804" s="184">
        <v>20000000</v>
      </c>
      <c r="F804" s="184">
        <v>35000000</v>
      </c>
      <c r="G804" s="184">
        <v>40000000</v>
      </c>
      <c r="H804" s="184">
        <v>35000000</v>
      </c>
    </row>
    <row r="805" spans="1:8" ht="15.75" thickTop="1">
      <c r="A805" s="181" t="str">
        <f t="shared" si="12"/>
        <v>A</v>
      </c>
      <c r="B805" s="186" t="s">
        <v>121</v>
      </c>
      <c r="C805" s="186" t="s">
        <v>99</v>
      </c>
      <c r="D805" s="187">
        <v>2000000</v>
      </c>
      <c r="E805" s="187">
        <v>250000</v>
      </c>
      <c r="F805" s="187">
        <v>250000</v>
      </c>
      <c r="G805" s="187">
        <v>1250000</v>
      </c>
      <c r="H805" s="187">
        <v>250000</v>
      </c>
    </row>
    <row r="806" spans="1:8">
      <c r="A806" s="181" t="str">
        <f t="shared" si="12"/>
        <v>A</v>
      </c>
      <c r="B806" s="188" t="s">
        <v>121</v>
      </c>
      <c r="C806" s="188" t="s">
        <v>103</v>
      </c>
      <c r="D806" s="189">
        <v>2000000</v>
      </c>
      <c r="E806" s="189">
        <v>250000</v>
      </c>
      <c r="F806" s="189">
        <v>250000</v>
      </c>
      <c r="G806" s="189">
        <v>1250000</v>
      </c>
      <c r="H806" s="189">
        <v>250000</v>
      </c>
    </row>
    <row r="807" spans="1:8">
      <c r="A807" s="181" t="str">
        <f t="shared" si="12"/>
        <v>A</v>
      </c>
      <c r="B807" s="186" t="s">
        <v>121</v>
      </c>
      <c r="C807" s="186" t="s">
        <v>155</v>
      </c>
      <c r="D807" s="187">
        <v>128000000</v>
      </c>
      <c r="E807" s="187">
        <v>19750000</v>
      </c>
      <c r="F807" s="187">
        <v>34750000</v>
      </c>
      <c r="G807" s="187">
        <v>38750000</v>
      </c>
      <c r="H807" s="187">
        <v>34750000</v>
      </c>
    </row>
    <row r="808" spans="1:8" ht="30.75" thickBot="1">
      <c r="A808" s="181" t="str">
        <f t="shared" si="12"/>
        <v>A</v>
      </c>
      <c r="B808" s="182" t="s">
        <v>471</v>
      </c>
      <c r="C808" s="183" t="s">
        <v>472</v>
      </c>
      <c r="D808" s="184">
        <v>170000000</v>
      </c>
      <c r="E808" s="184">
        <v>25000000</v>
      </c>
      <c r="F808" s="184">
        <v>40000000</v>
      </c>
      <c r="G808" s="184">
        <v>45000000</v>
      </c>
      <c r="H808" s="184">
        <v>60000000</v>
      </c>
    </row>
    <row r="809" spans="1:8" ht="15.75" thickTop="1">
      <c r="A809" s="181" t="str">
        <f t="shared" si="12"/>
        <v>A</v>
      </c>
      <c r="B809" s="186" t="s">
        <v>121</v>
      </c>
      <c r="C809" s="186" t="s">
        <v>99</v>
      </c>
      <c r="D809" s="187">
        <v>500000</v>
      </c>
      <c r="E809" s="187">
        <v>120000</v>
      </c>
      <c r="F809" s="187">
        <v>130000</v>
      </c>
      <c r="G809" s="187">
        <v>130000</v>
      </c>
      <c r="H809" s="187">
        <v>120000</v>
      </c>
    </row>
    <row r="810" spans="1:8">
      <c r="A810" s="181" t="str">
        <f t="shared" si="12"/>
        <v>A</v>
      </c>
      <c r="B810" s="188" t="s">
        <v>121</v>
      </c>
      <c r="C810" s="188" t="s">
        <v>103</v>
      </c>
      <c r="D810" s="189">
        <v>500000</v>
      </c>
      <c r="E810" s="189">
        <v>120000</v>
      </c>
      <c r="F810" s="189">
        <v>130000</v>
      </c>
      <c r="G810" s="189">
        <v>130000</v>
      </c>
      <c r="H810" s="189">
        <v>120000</v>
      </c>
    </row>
    <row r="811" spans="1:8">
      <c r="A811" s="181" t="str">
        <f t="shared" si="12"/>
        <v>A</v>
      </c>
      <c r="B811" s="186" t="s">
        <v>121</v>
      </c>
      <c r="C811" s="186" t="s">
        <v>155</v>
      </c>
      <c r="D811" s="187">
        <v>169500000</v>
      </c>
      <c r="E811" s="187">
        <v>24880000</v>
      </c>
      <c r="F811" s="187">
        <v>39870000</v>
      </c>
      <c r="G811" s="187">
        <v>44870000</v>
      </c>
      <c r="H811" s="187">
        <v>59880000</v>
      </c>
    </row>
    <row r="812" spans="1:8" ht="45.75" thickBot="1">
      <c r="A812" s="181" t="str">
        <f t="shared" si="12"/>
        <v>A</v>
      </c>
      <c r="B812" s="182" t="s">
        <v>473</v>
      </c>
      <c r="C812" s="183" t="s">
        <v>474</v>
      </c>
      <c r="D812" s="184">
        <v>40000000</v>
      </c>
      <c r="E812" s="184">
        <v>1000000</v>
      </c>
      <c r="F812" s="184">
        <v>10000000</v>
      </c>
      <c r="G812" s="184">
        <v>15000000</v>
      </c>
      <c r="H812" s="184">
        <v>14000000</v>
      </c>
    </row>
    <row r="813" spans="1:8" ht="15.75" thickTop="1">
      <c r="A813" s="181" t="str">
        <f t="shared" si="12"/>
        <v>A</v>
      </c>
      <c r="B813" s="186" t="s">
        <v>121</v>
      </c>
      <c r="C813" s="186" t="s">
        <v>99</v>
      </c>
      <c r="D813" s="187">
        <v>200000</v>
      </c>
      <c r="E813" s="187">
        <v>50000</v>
      </c>
      <c r="F813" s="187">
        <v>50000</v>
      </c>
      <c r="G813" s="187">
        <v>50000</v>
      </c>
      <c r="H813" s="187">
        <v>50000</v>
      </c>
    </row>
    <row r="814" spans="1:8">
      <c r="A814" s="181" t="str">
        <f t="shared" si="12"/>
        <v>A</v>
      </c>
      <c r="B814" s="188" t="s">
        <v>121</v>
      </c>
      <c r="C814" s="188" t="s">
        <v>103</v>
      </c>
      <c r="D814" s="189">
        <v>200000</v>
      </c>
      <c r="E814" s="189">
        <v>50000</v>
      </c>
      <c r="F814" s="189">
        <v>50000</v>
      </c>
      <c r="G814" s="189">
        <v>50000</v>
      </c>
      <c r="H814" s="189">
        <v>50000</v>
      </c>
    </row>
    <row r="815" spans="1:8">
      <c r="A815" s="181" t="str">
        <f t="shared" si="12"/>
        <v>A</v>
      </c>
      <c r="B815" s="186" t="s">
        <v>121</v>
      </c>
      <c r="C815" s="186" t="s">
        <v>155</v>
      </c>
      <c r="D815" s="187">
        <v>39800000</v>
      </c>
      <c r="E815" s="187">
        <v>950000</v>
      </c>
      <c r="F815" s="187">
        <v>9950000</v>
      </c>
      <c r="G815" s="187">
        <v>14950000</v>
      </c>
      <c r="H815" s="187">
        <v>13950000</v>
      </c>
    </row>
    <row r="816" spans="1:8" ht="30.75" thickBot="1">
      <c r="A816" s="181" t="str">
        <f t="shared" si="12"/>
        <v>A</v>
      </c>
      <c r="B816" s="182" t="s">
        <v>475</v>
      </c>
      <c r="C816" s="183" t="s">
        <v>476</v>
      </c>
      <c r="D816" s="184">
        <v>82000000</v>
      </c>
      <c r="E816" s="184">
        <v>5000000</v>
      </c>
      <c r="F816" s="184">
        <v>20000000</v>
      </c>
      <c r="G816" s="184">
        <v>20000000</v>
      </c>
      <c r="H816" s="184">
        <v>37000000</v>
      </c>
    </row>
    <row r="817" spans="1:8" ht="15.75" thickTop="1">
      <c r="A817" s="181" t="str">
        <f t="shared" si="12"/>
        <v>A</v>
      </c>
      <c r="B817" s="186" t="s">
        <v>121</v>
      </c>
      <c r="C817" s="186" t="s">
        <v>99</v>
      </c>
      <c r="D817" s="187">
        <v>200000</v>
      </c>
      <c r="E817" s="187">
        <v>50000</v>
      </c>
      <c r="F817" s="187">
        <v>50000</v>
      </c>
      <c r="G817" s="187">
        <v>50000</v>
      </c>
      <c r="H817" s="187">
        <v>50000</v>
      </c>
    </row>
    <row r="818" spans="1:8">
      <c r="A818" s="181" t="str">
        <f t="shared" si="12"/>
        <v>A</v>
      </c>
      <c r="B818" s="188" t="s">
        <v>121</v>
      </c>
      <c r="C818" s="188" t="s">
        <v>103</v>
      </c>
      <c r="D818" s="189">
        <v>200000</v>
      </c>
      <c r="E818" s="189">
        <v>50000</v>
      </c>
      <c r="F818" s="189">
        <v>50000</v>
      </c>
      <c r="G818" s="189">
        <v>50000</v>
      </c>
      <c r="H818" s="189">
        <v>50000</v>
      </c>
    </row>
    <row r="819" spans="1:8">
      <c r="A819" s="181" t="str">
        <f t="shared" si="12"/>
        <v>A</v>
      </c>
      <c r="B819" s="186" t="s">
        <v>121</v>
      </c>
      <c r="C819" s="186" t="s">
        <v>155</v>
      </c>
      <c r="D819" s="187">
        <v>81800000</v>
      </c>
      <c r="E819" s="187">
        <v>4950000</v>
      </c>
      <c r="F819" s="187">
        <v>19950000</v>
      </c>
      <c r="G819" s="187">
        <v>19950000</v>
      </c>
      <c r="H819" s="187">
        <v>36950000</v>
      </c>
    </row>
    <row r="820" spans="1:8" ht="45.75" thickBot="1">
      <c r="A820" s="181" t="str">
        <f t="shared" si="12"/>
        <v>A</v>
      </c>
      <c r="B820" s="182" t="s">
        <v>477</v>
      </c>
      <c r="C820" s="183" t="s">
        <v>478</v>
      </c>
      <c r="D820" s="184">
        <v>80000000</v>
      </c>
      <c r="E820" s="184">
        <v>11000000</v>
      </c>
      <c r="F820" s="184">
        <v>26100000</v>
      </c>
      <c r="G820" s="184">
        <v>26000000</v>
      </c>
      <c r="H820" s="184">
        <v>16900000</v>
      </c>
    </row>
    <row r="821" spans="1:8" ht="15.75" thickTop="1">
      <c r="A821" s="181" t="str">
        <f t="shared" si="12"/>
        <v>A</v>
      </c>
      <c r="B821" s="186" t="s">
        <v>121</v>
      </c>
      <c r="C821" s="186" t="s">
        <v>99</v>
      </c>
      <c r="D821" s="187">
        <v>200000</v>
      </c>
      <c r="E821" s="187">
        <v>50000</v>
      </c>
      <c r="F821" s="187">
        <v>50000</v>
      </c>
      <c r="G821" s="187">
        <v>50000</v>
      </c>
      <c r="H821" s="187">
        <v>50000</v>
      </c>
    </row>
    <row r="822" spans="1:8">
      <c r="A822" s="181" t="str">
        <f t="shared" si="12"/>
        <v>A</v>
      </c>
      <c r="B822" s="188" t="s">
        <v>121</v>
      </c>
      <c r="C822" s="188" t="s">
        <v>103</v>
      </c>
      <c r="D822" s="189">
        <v>200000</v>
      </c>
      <c r="E822" s="189">
        <v>50000</v>
      </c>
      <c r="F822" s="189">
        <v>50000</v>
      </c>
      <c r="G822" s="189">
        <v>50000</v>
      </c>
      <c r="H822" s="189">
        <v>50000</v>
      </c>
    </row>
    <row r="823" spans="1:8">
      <c r="A823" s="181" t="str">
        <f t="shared" si="12"/>
        <v>A</v>
      </c>
      <c r="B823" s="186" t="s">
        <v>121</v>
      </c>
      <c r="C823" s="186" t="s">
        <v>155</v>
      </c>
      <c r="D823" s="187">
        <v>79800000</v>
      </c>
      <c r="E823" s="187">
        <v>10950000</v>
      </c>
      <c r="F823" s="187">
        <v>26050000</v>
      </c>
      <c r="G823" s="187">
        <v>25950000</v>
      </c>
      <c r="H823" s="187">
        <v>16850000</v>
      </c>
    </row>
    <row r="824" spans="1:8" ht="30.75" thickBot="1">
      <c r="A824" s="181" t="str">
        <f t="shared" si="12"/>
        <v>A</v>
      </c>
      <c r="B824" s="182" t="s">
        <v>479</v>
      </c>
      <c r="C824" s="183" t="s">
        <v>480</v>
      </c>
      <c r="D824" s="184">
        <v>14000000</v>
      </c>
      <c r="E824" s="184">
        <v>1000000</v>
      </c>
      <c r="F824" s="184">
        <v>2000000</v>
      </c>
      <c r="G824" s="184">
        <v>2000000</v>
      </c>
      <c r="H824" s="184">
        <v>9000000</v>
      </c>
    </row>
    <row r="825" spans="1:8" ht="15.75" thickTop="1">
      <c r="A825" s="181" t="str">
        <f t="shared" si="12"/>
        <v>A</v>
      </c>
      <c r="B825" s="186" t="s">
        <v>121</v>
      </c>
      <c r="C825" s="186" t="s">
        <v>99</v>
      </c>
      <c r="D825" s="187">
        <v>1000000</v>
      </c>
      <c r="E825" s="187">
        <v>250000</v>
      </c>
      <c r="F825" s="187">
        <v>250000</v>
      </c>
      <c r="G825" s="187">
        <v>250000</v>
      </c>
      <c r="H825" s="187">
        <v>250000</v>
      </c>
    </row>
    <row r="826" spans="1:8">
      <c r="A826" s="181" t="str">
        <f t="shared" si="12"/>
        <v>A</v>
      </c>
      <c r="B826" s="188" t="s">
        <v>121</v>
      </c>
      <c r="C826" s="188" t="s">
        <v>103</v>
      </c>
      <c r="D826" s="189">
        <v>1000000</v>
      </c>
      <c r="E826" s="189">
        <v>250000</v>
      </c>
      <c r="F826" s="189">
        <v>250000</v>
      </c>
      <c r="G826" s="189">
        <v>250000</v>
      </c>
      <c r="H826" s="189">
        <v>250000</v>
      </c>
    </row>
    <row r="827" spans="1:8">
      <c r="A827" s="181" t="str">
        <f t="shared" si="12"/>
        <v>A</v>
      </c>
      <c r="B827" s="186" t="s">
        <v>121</v>
      </c>
      <c r="C827" s="186" t="s">
        <v>155</v>
      </c>
      <c r="D827" s="187">
        <v>13000000</v>
      </c>
      <c r="E827" s="187">
        <v>750000</v>
      </c>
      <c r="F827" s="187">
        <v>1750000</v>
      </c>
      <c r="G827" s="187">
        <v>1750000</v>
      </c>
      <c r="H827" s="187">
        <v>8750000</v>
      </c>
    </row>
    <row r="828" spans="1:8" ht="15.75" thickBot="1">
      <c r="A828" s="181" t="str">
        <f t="shared" si="12"/>
        <v>A</v>
      </c>
      <c r="B828" s="182" t="s">
        <v>481</v>
      </c>
      <c r="C828" s="183" t="s">
        <v>482</v>
      </c>
      <c r="D828" s="184">
        <v>10000000</v>
      </c>
      <c r="E828" s="184">
        <v>250000</v>
      </c>
      <c r="F828" s="184">
        <v>250000</v>
      </c>
      <c r="G828" s="184">
        <v>250000</v>
      </c>
      <c r="H828" s="184">
        <v>9250000</v>
      </c>
    </row>
    <row r="829" spans="1:8" ht="15.75" thickTop="1">
      <c r="A829" s="181" t="str">
        <f t="shared" si="12"/>
        <v>A</v>
      </c>
      <c r="B829" s="186" t="s">
        <v>121</v>
      </c>
      <c r="C829" s="186" t="s">
        <v>155</v>
      </c>
      <c r="D829" s="187">
        <v>10000000</v>
      </c>
      <c r="E829" s="187">
        <v>250000</v>
      </c>
      <c r="F829" s="187">
        <v>250000</v>
      </c>
      <c r="G829" s="187">
        <v>250000</v>
      </c>
      <c r="H829" s="187">
        <v>9250000</v>
      </c>
    </row>
    <row r="830" spans="1:8" ht="45.75" thickBot="1">
      <c r="A830" s="181" t="str">
        <f t="shared" si="12"/>
        <v>A</v>
      </c>
      <c r="B830" s="182" t="s">
        <v>483</v>
      </c>
      <c r="C830" s="183" t="s">
        <v>484</v>
      </c>
      <c r="D830" s="184">
        <v>3000000</v>
      </c>
      <c r="E830" s="184">
        <v>500000</v>
      </c>
      <c r="F830" s="184">
        <v>1000000</v>
      </c>
      <c r="G830" s="184">
        <v>1000000</v>
      </c>
      <c r="H830" s="184">
        <v>500000</v>
      </c>
    </row>
    <row r="831" spans="1:8" ht="15.75" thickTop="1">
      <c r="A831" s="181" t="str">
        <f t="shared" si="12"/>
        <v>A</v>
      </c>
      <c r="B831" s="186" t="s">
        <v>121</v>
      </c>
      <c r="C831" s="186" t="s">
        <v>99</v>
      </c>
      <c r="D831" s="187">
        <v>1000000</v>
      </c>
      <c r="E831" s="187">
        <v>250000</v>
      </c>
      <c r="F831" s="187">
        <v>250000</v>
      </c>
      <c r="G831" s="187">
        <v>250000</v>
      </c>
      <c r="H831" s="187">
        <v>250000</v>
      </c>
    </row>
    <row r="832" spans="1:8">
      <c r="A832" s="181" t="str">
        <f t="shared" si="12"/>
        <v>A</v>
      </c>
      <c r="B832" s="188" t="s">
        <v>121</v>
      </c>
      <c r="C832" s="188" t="s">
        <v>103</v>
      </c>
      <c r="D832" s="189">
        <v>1000000</v>
      </c>
      <c r="E832" s="189">
        <v>250000</v>
      </c>
      <c r="F832" s="189">
        <v>250000</v>
      </c>
      <c r="G832" s="189">
        <v>250000</v>
      </c>
      <c r="H832" s="189">
        <v>250000</v>
      </c>
    </row>
    <row r="833" spans="1:8">
      <c r="A833" s="181" t="str">
        <f t="shared" si="12"/>
        <v>A</v>
      </c>
      <c r="B833" s="186" t="s">
        <v>121</v>
      </c>
      <c r="C833" s="186" t="s">
        <v>155</v>
      </c>
      <c r="D833" s="187">
        <v>2000000</v>
      </c>
      <c r="E833" s="187">
        <v>250000</v>
      </c>
      <c r="F833" s="187">
        <v>750000</v>
      </c>
      <c r="G833" s="187">
        <v>750000</v>
      </c>
      <c r="H833" s="187">
        <v>250000</v>
      </c>
    </row>
    <row r="834" spans="1:8" ht="30.75" thickBot="1">
      <c r="A834" s="181" t="str">
        <f t="shared" si="12"/>
        <v>A</v>
      </c>
      <c r="B834" s="182" t="s">
        <v>485</v>
      </c>
      <c r="C834" s="183" t="s">
        <v>486</v>
      </c>
      <c r="D834" s="184">
        <v>5000000</v>
      </c>
      <c r="E834" s="184">
        <v>250000</v>
      </c>
      <c r="F834" s="184">
        <v>250000</v>
      </c>
      <c r="G834" s="184">
        <v>250000</v>
      </c>
      <c r="H834" s="184">
        <v>4250000</v>
      </c>
    </row>
    <row r="835" spans="1:8" ht="15.75" thickTop="1">
      <c r="A835" s="181" t="str">
        <f t="shared" si="12"/>
        <v>A</v>
      </c>
      <c r="B835" s="186" t="s">
        <v>121</v>
      </c>
      <c r="C835" s="186" t="s">
        <v>99</v>
      </c>
      <c r="D835" s="187">
        <v>5000000</v>
      </c>
      <c r="E835" s="187">
        <v>250000</v>
      </c>
      <c r="F835" s="187">
        <v>250000</v>
      </c>
      <c r="G835" s="187">
        <v>250000</v>
      </c>
      <c r="H835" s="187">
        <v>4250000</v>
      </c>
    </row>
    <row r="836" spans="1:8">
      <c r="A836" s="181" t="str">
        <f t="shared" si="12"/>
        <v>A</v>
      </c>
      <c r="B836" s="188" t="s">
        <v>121</v>
      </c>
      <c r="C836" s="188" t="s">
        <v>103</v>
      </c>
      <c r="D836" s="189">
        <v>5000000</v>
      </c>
      <c r="E836" s="189">
        <v>250000</v>
      </c>
      <c r="F836" s="189">
        <v>250000</v>
      </c>
      <c r="G836" s="189">
        <v>250000</v>
      </c>
      <c r="H836" s="189">
        <v>4250000</v>
      </c>
    </row>
    <row r="837" spans="1:8" ht="45.75" thickBot="1">
      <c r="A837" s="181" t="str">
        <f t="shared" si="12"/>
        <v>A</v>
      </c>
      <c r="B837" s="182" t="s">
        <v>487</v>
      </c>
      <c r="C837" s="183" t="s">
        <v>488</v>
      </c>
      <c r="D837" s="184">
        <v>75000000</v>
      </c>
      <c r="E837" s="184">
        <v>1000000</v>
      </c>
      <c r="F837" s="184">
        <v>2000000</v>
      </c>
      <c r="G837" s="184">
        <v>50000000</v>
      </c>
      <c r="H837" s="184">
        <v>22000000</v>
      </c>
    </row>
    <row r="838" spans="1:8" ht="15.75" thickTop="1">
      <c r="A838" s="181" t="str">
        <f t="shared" si="12"/>
        <v>A</v>
      </c>
      <c r="B838" s="186" t="s">
        <v>121</v>
      </c>
      <c r="C838" s="186" t="s">
        <v>99</v>
      </c>
      <c r="D838" s="187">
        <v>2000000</v>
      </c>
      <c r="E838" s="187">
        <v>500000</v>
      </c>
      <c r="F838" s="187">
        <v>500000</v>
      </c>
      <c r="G838" s="187">
        <v>500000</v>
      </c>
      <c r="H838" s="187">
        <v>500000</v>
      </c>
    </row>
    <row r="839" spans="1:8">
      <c r="A839" s="181" t="str">
        <f t="shared" ref="A839:A902" si="13">(IF(OR(D839&lt;&gt;0),"A","B"))</f>
        <v>A</v>
      </c>
      <c r="B839" s="188" t="s">
        <v>121</v>
      </c>
      <c r="C839" s="188" t="s">
        <v>103</v>
      </c>
      <c r="D839" s="189">
        <v>2000000</v>
      </c>
      <c r="E839" s="189">
        <v>500000</v>
      </c>
      <c r="F839" s="189">
        <v>500000</v>
      </c>
      <c r="G839" s="189">
        <v>500000</v>
      </c>
      <c r="H839" s="189">
        <v>500000</v>
      </c>
    </row>
    <row r="840" spans="1:8">
      <c r="A840" s="181" t="str">
        <f t="shared" si="13"/>
        <v>A</v>
      </c>
      <c r="B840" s="186" t="s">
        <v>121</v>
      </c>
      <c r="C840" s="186" t="s">
        <v>155</v>
      </c>
      <c r="D840" s="187">
        <v>73000000</v>
      </c>
      <c r="E840" s="187">
        <v>500000</v>
      </c>
      <c r="F840" s="187">
        <v>1500000</v>
      </c>
      <c r="G840" s="187">
        <v>49500000</v>
      </c>
      <c r="H840" s="187">
        <v>21500000</v>
      </c>
    </row>
    <row r="841" spans="1:8" ht="30.75" thickBot="1">
      <c r="A841" s="181" t="str">
        <f t="shared" si="13"/>
        <v>A</v>
      </c>
      <c r="B841" s="182" t="s">
        <v>489</v>
      </c>
      <c r="C841" s="183" t="s">
        <v>490</v>
      </c>
      <c r="D841" s="184">
        <v>1000000</v>
      </c>
      <c r="E841" s="184">
        <v>250000</v>
      </c>
      <c r="F841" s="184">
        <v>250000</v>
      </c>
      <c r="G841" s="184">
        <v>250000</v>
      </c>
      <c r="H841" s="184">
        <v>250000</v>
      </c>
    </row>
    <row r="842" spans="1:8" ht="15.75" thickTop="1">
      <c r="A842" s="181" t="str">
        <f t="shared" si="13"/>
        <v>A</v>
      </c>
      <c r="B842" s="186" t="s">
        <v>121</v>
      </c>
      <c r="C842" s="186" t="s">
        <v>155</v>
      </c>
      <c r="D842" s="187">
        <v>1000000</v>
      </c>
      <c r="E842" s="187">
        <v>250000</v>
      </c>
      <c r="F842" s="187">
        <v>250000</v>
      </c>
      <c r="G842" s="187">
        <v>250000</v>
      </c>
      <c r="H842" s="187">
        <v>250000</v>
      </c>
    </row>
    <row r="843" spans="1:8" ht="30.75" thickBot="1">
      <c r="A843" s="181" t="str">
        <f t="shared" si="13"/>
        <v>A</v>
      </c>
      <c r="B843" s="182" t="s">
        <v>491</v>
      </c>
      <c r="C843" s="183" t="s">
        <v>492</v>
      </c>
      <c r="D843" s="184">
        <v>334350000</v>
      </c>
      <c r="E843" s="184">
        <v>39150000</v>
      </c>
      <c r="F843" s="184">
        <v>58850000</v>
      </c>
      <c r="G843" s="184">
        <v>108600000</v>
      </c>
      <c r="H843" s="184">
        <v>127750000</v>
      </c>
    </row>
    <row r="844" spans="1:8" ht="15.75" thickTop="1">
      <c r="A844" s="181" t="str">
        <f t="shared" si="13"/>
        <v>A</v>
      </c>
      <c r="B844" s="186" t="s">
        <v>121</v>
      </c>
      <c r="C844" s="186" t="s">
        <v>99</v>
      </c>
      <c r="D844" s="187">
        <v>13450000</v>
      </c>
      <c r="E844" s="187">
        <v>2450000</v>
      </c>
      <c r="F844" s="187">
        <v>1920000</v>
      </c>
      <c r="G844" s="187">
        <v>3600000</v>
      </c>
      <c r="H844" s="187">
        <v>5480000</v>
      </c>
    </row>
    <row r="845" spans="1:8">
      <c r="A845" s="181" t="str">
        <f t="shared" si="13"/>
        <v>A</v>
      </c>
      <c r="B845" s="188" t="s">
        <v>121</v>
      </c>
      <c r="C845" s="188" t="s">
        <v>101</v>
      </c>
      <c r="D845" s="189">
        <v>5000000</v>
      </c>
      <c r="E845" s="189">
        <v>500000</v>
      </c>
      <c r="F845" s="189">
        <v>0</v>
      </c>
      <c r="G845" s="189">
        <v>2000000</v>
      </c>
      <c r="H845" s="189">
        <v>2500000</v>
      </c>
    </row>
    <row r="846" spans="1:8">
      <c r="A846" s="181" t="str">
        <f t="shared" si="13"/>
        <v>A</v>
      </c>
      <c r="B846" s="188" t="s">
        <v>121</v>
      </c>
      <c r="C846" s="188" t="s">
        <v>103</v>
      </c>
      <c r="D846" s="189">
        <v>8450000</v>
      </c>
      <c r="E846" s="189">
        <v>1950000</v>
      </c>
      <c r="F846" s="189">
        <v>1920000</v>
      </c>
      <c r="G846" s="189">
        <v>1600000</v>
      </c>
      <c r="H846" s="189">
        <v>2980000</v>
      </c>
    </row>
    <row r="847" spans="1:8">
      <c r="A847" s="181" t="str">
        <f t="shared" si="13"/>
        <v>A</v>
      </c>
      <c r="B847" s="186" t="s">
        <v>121</v>
      </c>
      <c r="C847" s="186" t="s">
        <v>155</v>
      </c>
      <c r="D847" s="187">
        <v>320900000</v>
      </c>
      <c r="E847" s="187">
        <v>36700000</v>
      </c>
      <c r="F847" s="187">
        <v>56930000</v>
      </c>
      <c r="G847" s="187">
        <v>105000000</v>
      </c>
      <c r="H847" s="187">
        <v>122270000</v>
      </c>
    </row>
    <row r="848" spans="1:8" ht="30.75" thickBot="1">
      <c r="A848" s="181" t="str">
        <f t="shared" si="13"/>
        <v>A</v>
      </c>
      <c r="B848" s="182" t="s">
        <v>493</v>
      </c>
      <c r="C848" s="183" t="s">
        <v>494</v>
      </c>
      <c r="D848" s="184">
        <v>61000000</v>
      </c>
      <c r="E848" s="184">
        <v>9000000</v>
      </c>
      <c r="F848" s="184">
        <v>15000000</v>
      </c>
      <c r="G848" s="184">
        <v>21000000</v>
      </c>
      <c r="H848" s="184">
        <v>16000000</v>
      </c>
    </row>
    <row r="849" spans="1:8" ht="15.75" thickTop="1">
      <c r="A849" s="181" t="str">
        <f t="shared" si="13"/>
        <v>A</v>
      </c>
      <c r="B849" s="186" t="s">
        <v>121</v>
      </c>
      <c r="C849" s="186" t="s">
        <v>99</v>
      </c>
      <c r="D849" s="187">
        <v>200000</v>
      </c>
      <c r="E849" s="187">
        <v>50000</v>
      </c>
      <c r="F849" s="187">
        <v>50000</v>
      </c>
      <c r="G849" s="187">
        <v>50000</v>
      </c>
      <c r="H849" s="187">
        <v>50000</v>
      </c>
    </row>
    <row r="850" spans="1:8">
      <c r="A850" s="181" t="str">
        <f t="shared" si="13"/>
        <v>A</v>
      </c>
      <c r="B850" s="188" t="s">
        <v>121</v>
      </c>
      <c r="C850" s="188" t="s">
        <v>103</v>
      </c>
      <c r="D850" s="189">
        <v>200000</v>
      </c>
      <c r="E850" s="189">
        <v>50000</v>
      </c>
      <c r="F850" s="189">
        <v>50000</v>
      </c>
      <c r="G850" s="189">
        <v>50000</v>
      </c>
      <c r="H850" s="189">
        <v>50000</v>
      </c>
    </row>
    <row r="851" spans="1:8">
      <c r="A851" s="181" t="str">
        <f t="shared" si="13"/>
        <v>A</v>
      </c>
      <c r="B851" s="186" t="s">
        <v>121</v>
      </c>
      <c r="C851" s="186" t="s">
        <v>155</v>
      </c>
      <c r="D851" s="187">
        <v>60800000</v>
      </c>
      <c r="E851" s="187">
        <v>8950000</v>
      </c>
      <c r="F851" s="187">
        <v>14950000</v>
      </c>
      <c r="G851" s="187">
        <v>20950000</v>
      </c>
      <c r="H851" s="187">
        <v>15950000</v>
      </c>
    </row>
    <row r="852" spans="1:8" ht="30.75" thickBot="1">
      <c r="A852" s="181" t="str">
        <f t="shared" si="13"/>
        <v>A</v>
      </c>
      <c r="B852" s="182" t="s">
        <v>495</v>
      </c>
      <c r="C852" s="183" t="s">
        <v>496</v>
      </c>
      <c r="D852" s="184">
        <v>5000000</v>
      </c>
      <c r="E852" s="184">
        <v>2000000</v>
      </c>
      <c r="F852" s="184">
        <v>3000000</v>
      </c>
      <c r="G852" s="184">
        <v>0</v>
      </c>
      <c r="H852" s="184">
        <v>0</v>
      </c>
    </row>
    <row r="853" spans="1:8" ht="15.75" thickTop="1">
      <c r="A853" s="181" t="str">
        <f t="shared" si="13"/>
        <v>A</v>
      </c>
      <c r="B853" s="186" t="s">
        <v>121</v>
      </c>
      <c r="C853" s="186" t="s">
        <v>155</v>
      </c>
      <c r="D853" s="187">
        <v>5000000</v>
      </c>
      <c r="E853" s="187">
        <v>2000000</v>
      </c>
      <c r="F853" s="187">
        <v>3000000</v>
      </c>
      <c r="G853" s="187">
        <v>0</v>
      </c>
      <c r="H853" s="187">
        <v>0</v>
      </c>
    </row>
    <row r="854" spans="1:8" ht="30.75" thickBot="1">
      <c r="A854" s="181" t="str">
        <f t="shared" si="13"/>
        <v>A</v>
      </c>
      <c r="B854" s="182" t="s">
        <v>497</v>
      </c>
      <c r="C854" s="183" t="s">
        <v>498</v>
      </c>
      <c r="D854" s="184">
        <v>30000000</v>
      </c>
      <c r="E854" s="184">
        <v>3000000</v>
      </c>
      <c r="F854" s="184">
        <v>9000000</v>
      </c>
      <c r="G854" s="184">
        <v>10550000</v>
      </c>
      <c r="H854" s="184">
        <v>7450000</v>
      </c>
    </row>
    <row r="855" spans="1:8" ht="15.75" thickTop="1">
      <c r="A855" s="181" t="str">
        <f t="shared" si="13"/>
        <v>A</v>
      </c>
      <c r="B855" s="186" t="s">
        <v>121</v>
      </c>
      <c r="C855" s="186" t="s">
        <v>99</v>
      </c>
      <c r="D855" s="187">
        <v>1000000</v>
      </c>
      <c r="E855" s="187">
        <v>250000</v>
      </c>
      <c r="F855" s="187">
        <v>250000</v>
      </c>
      <c r="G855" s="187">
        <v>250000</v>
      </c>
      <c r="H855" s="187">
        <v>250000</v>
      </c>
    </row>
    <row r="856" spans="1:8">
      <c r="A856" s="181" t="str">
        <f t="shared" si="13"/>
        <v>A</v>
      </c>
      <c r="B856" s="188" t="s">
        <v>121</v>
      </c>
      <c r="C856" s="188" t="s">
        <v>103</v>
      </c>
      <c r="D856" s="189">
        <v>1000000</v>
      </c>
      <c r="E856" s="189">
        <v>250000</v>
      </c>
      <c r="F856" s="189">
        <v>250000</v>
      </c>
      <c r="G856" s="189">
        <v>250000</v>
      </c>
      <c r="H856" s="189">
        <v>250000</v>
      </c>
    </row>
    <row r="857" spans="1:8">
      <c r="A857" s="181" t="str">
        <f t="shared" si="13"/>
        <v>A</v>
      </c>
      <c r="B857" s="186" t="s">
        <v>121</v>
      </c>
      <c r="C857" s="186" t="s">
        <v>155</v>
      </c>
      <c r="D857" s="187">
        <v>29000000</v>
      </c>
      <c r="E857" s="187">
        <v>2750000</v>
      </c>
      <c r="F857" s="187">
        <v>8750000</v>
      </c>
      <c r="G857" s="187">
        <v>10300000</v>
      </c>
      <c r="H857" s="187">
        <v>7200000</v>
      </c>
    </row>
    <row r="858" spans="1:8" ht="30.75" thickBot="1">
      <c r="A858" s="181" t="str">
        <f t="shared" si="13"/>
        <v>A</v>
      </c>
      <c r="B858" s="182" t="s">
        <v>499</v>
      </c>
      <c r="C858" s="183" t="s">
        <v>500</v>
      </c>
      <c r="D858" s="184">
        <v>27400000</v>
      </c>
      <c r="E858" s="184">
        <v>2700000</v>
      </c>
      <c r="F858" s="184">
        <v>6900000</v>
      </c>
      <c r="G858" s="184">
        <v>10200000</v>
      </c>
      <c r="H858" s="184">
        <v>7600000</v>
      </c>
    </row>
    <row r="859" spans="1:8" ht="15.75" thickTop="1">
      <c r="A859" s="181" t="str">
        <f t="shared" si="13"/>
        <v>A</v>
      </c>
      <c r="B859" s="186" t="s">
        <v>121</v>
      </c>
      <c r="C859" s="186" t="s">
        <v>99</v>
      </c>
      <c r="D859" s="187">
        <v>3250000</v>
      </c>
      <c r="E859" s="187">
        <v>1050000</v>
      </c>
      <c r="F859" s="187">
        <v>800000</v>
      </c>
      <c r="G859" s="187">
        <v>800000</v>
      </c>
      <c r="H859" s="187">
        <v>600000</v>
      </c>
    </row>
    <row r="860" spans="1:8">
      <c r="A860" s="181" t="str">
        <f t="shared" si="13"/>
        <v>A</v>
      </c>
      <c r="B860" s="188" t="s">
        <v>121</v>
      </c>
      <c r="C860" s="188" t="s">
        <v>103</v>
      </c>
      <c r="D860" s="189">
        <v>3250000</v>
      </c>
      <c r="E860" s="189">
        <v>1050000</v>
      </c>
      <c r="F860" s="189">
        <v>800000</v>
      </c>
      <c r="G860" s="189">
        <v>800000</v>
      </c>
      <c r="H860" s="189">
        <v>600000</v>
      </c>
    </row>
    <row r="861" spans="1:8">
      <c r="A861" s="181" t="str">
        <f t="shared" si="13"/>
        <v>A</v>
      </c>
      <c r="B861" s="186" t="s">
        <v>121</v>
      </c>
      <c r="C861" s="186" t="s">
        <v>155</v>
      </c>
      <c r="D861" s="187">
        <v>24150000</v>
      </c>
      <c r="E861" s="187">
        <v>1650000</v>
      </c>
      <c r="F861" s="187">
        <v>6100000</v>
      </c>
      <c r="G861" s="187">
        <v>9400000</v>
      </c>
      <c r="H861" s="187">
        <v>7000000</v>
      </c>
    </row>
    <row r="862" spans="1:8" ht="30.75" thickBot="1">
      <c r="A862" s="181" t="str">
        <f t="shared" si="13"/>
        <v>A</v>
      </c>
      <c r="B862" s="182" t="s">
        <v>501</v>
      </c>
      <c r="C862" s="183" t="s">
        <v>502</v>
      </c>
      <c r="D862" s="184">
        <v>29500000</v>
      </c>
      <c r="E862" s="184">
        <v>7000000</v>
      </c>
      <c r="F862" s="184">
        <v>7000000</v>
      </c>
      <c r="G862" s="184">
        <v>9000000</v>
      </c>
      <c r="H862" s="184">
        <v>6500000</v>
      </c>
    </row>
    <row r="863" spans="1:8" ht="15.75" thickTop="1">
      <c r="A863" s="181" t="str">
        <f t="shared" si="13"/>
        <v>A</v>
      </c>
      <c r="B863" s="186" t="s">
        <v>121</v>
      </c>
      <c r="C863" s="186" t="s">
        <v>155</v>
      </c>
      <c r="D863" s="187">
        <v>29500000</v>
      </c>
      <c r="E863" s="187">
        <v>7000000</v>
      </c>
      <c r="F863" s="187">
        <v>7000000</v>
      </c>
      <c r="G863" s="187">
        <v>9000000</v>
      </c>
      <c r="H863" s="187">
        <v>6500000</v>
      </c>
    </row>
    <row r="864" spans="1:8" ht="45.75" thickBot="1">
      <c r="A864" s="181" t="str">
        <f t="shared" si="13"/>
        <v>A</v>
      </c>
      <c r="B864" s="182" t="s">
        <v>503</v>
      </c>
      <c r="C864" s="183" t="s">
        <v>504</v>
      </c>
      <c r="D864" s="184">
        <v>2350000</v>
      </c>
      <c r="E864" s="184">
        <v>1000000</v>
      </c>
      <c r="F864" s="184">
        <v>1000000</v>
      </c>
      <c r="G864" s="184">
        <v>350000</v>
      </c>
      <c r="H864" s="184">
        <v>0</v>
      </c>
    </row>
    <row r="865" spans="1:8" ht="15.75" thickTop="1">
      <c r="A865" s="181" t="str">
        <f t="shared" si="13"/>
        <v>A</v>
      </c>
      <c r="B865" s="186" t="s">
        <v>121</v>
      </c>
      <c r="C865" s="186" t="s">
        <v>155</v>
      </c>
      <c r="D865" s="187">
        <v>2350000</v>
      </c>
      <c r="E865" s="187">
        <v>1000000</v>
      </c>
      <c r="F865" s="187">
        <v>1000000</v>
      </c>
      <c r="G865" s="187">
        <v>350000</v>
      </c>
      <c r="H865" s="187">
        <v>0</v>
      </c>
    </row>
    <row r="866" spans="1:8" ht="30.75" thickBot="1">
      <c r="A866" s="181" t="str">
        <f t="shared" si="13"/>
        <v>A</v>
      </c>
      <c r="B866" s="182" t="s">
        <v>505</v>
      </c>
      <c r="C866" s="183" t="s">
        <v>506</v>
      </c>
      <c r="D866" s="184">
        <v>2000000</v>
      </c>
      <c r="E866" s="184">
        <v>300000</v>
      </c>
      <c r="F866" s="184">
        <v>500000</v>
      </c>
      <c r="G866" s="184">
        <v>500000</v>
      </c>
      <c r="H866" s="184">
        <v>700000</v>
      </c>
    </row>
    <row r="867" spans="1:8" ht="15.75" thickTop="1">
      <c r="A867" s="181" t="str">
        <f t="shared" si="13"/>
        <v>A</v>
      </c>
      <c r="B867" s="186" t="s">
        <v>121</v>
      </c>
      <c r="C867" s="186" t="s">
        <v>99</v>
      </c>
      <c r="D867" s="187">
        <v>2000000</v>
      </c>
      <c r="E867" s="187">
        <v>300000</v>
      </c>
      <c r="F867" s="187">
        <v>500000</v>
      </c>
      <c r="G867" s="187">
        <v>500000</v>
      </c>
      <c r="H867" s="187">
        <v>700000</v>
      </c>
    </row>
    <row r="868" spans="1:8">
      <c r="A868" s="181" t="str">
        <f t="shared" si="13"/>
        <v>A</v>
      </c>
      <c r="B868" s="188" t="s">
        <v>121</v>
      </c>
      <c r="C868" s="188" t="s">
        <v>103</v>
      </c>
      <c r="D868" s="189">
        <v>2000000</v>
      </c>
      <c r="E868" s="189">
        <v>300000</v>
      </c>
      <c r="F868" s="189">
        <v>500000</v>
      </c>
      <c r="G868" s="189">
        <v>500000</v>
      </c>
      <c r="H868" s="189">
        <v>700000</v>
      </c>
    </row>
    <row r="869" spans="1:8" ht="30.75" thickBot="1">
      <c r="A869" s="181" t="str">
        <f t="shared" si="13"/>
        <v>A</v>
      </c>
      <c r="B869" s="182" t="s">
        <v>507</v>
      </c>
      <c r="C869" s="183" t="s">
        <v>508</v>
      </c>
      <c r="D869" s="184">
        <v>43000000</v>
      </c>
      <c r="E869" s="184">
        <v>4000000</v>
      </c>
      <c r="F869" s="184">
        <v>9000000</v>
      </c>
      <c r="G869" s="184">
        <v>15000000</v>
      </c>
      <c r="H869" s="184">
        <v>15000000</v>
      </c>
    </row>
    <row r="870" spans="1:8" ht="15.75" thickTop="1">
      <c r="A870" s="181" t="str">
        <f t="shared" si="13"/>
        <v>A</v>
      </c>
      <c r="B870" s="186" t="s">
        <v>121</v>
      </c>
      <c r="C870" s="186" t="s">
        <v>155</v>
      </c>
      <c r="D870" s="187">
        <v>43000000</v>
      </c>
      <c r="E870" s="187">
        <v>4000000</v>
      </c>
      <c r="F870" s="187">
        <v>9000000</v>
      </c>
      <c r="G870" s="187">
        <v>15000000</v>
      </c>
      <c r="H870" s="187">
        <v>15000000</v>
      </c>
    </row>
    <row r="871" spans="1:8" ht="15.75" thickBot="1">
      <c r="A871" s="181" t="str">
        <f t="shared" si="13"/>
        <v>A</v>
      </c>
      <c r="B871" s="182" t="s">
        <v>509</v>
      </c>
      <c r="C871" s="183" t="s">
        <v>510</v>
      </c>
      <c r="D871" s="184">
        <v>31700000</v>
      </c>
      <c r="E871" s="184">
        <v>4700000</v>
      </c>
      <c r="F871" s="184">
        <v>5000000</v>
      </c>
      <c r="G871" s="184">
        <v>0</v>
      </c>
      <c r="H871" s="184">
        <v>22000000</v>
      </c>
    </row>
    <row r="872" spans="1:8" ht="15.75" thickTop="1">
      <c r="A872" s="181" t="str">
        <f t="shared" si="13"/>
        <v>A</v>
      </c>
      <c r="B872" s="186" t="s">
        <v>121</v>
      </c>
      <c r="C872" s="186" t="s">
        <v>99</v>
      </c>
      <c r="D872" s="187">
        <v>2000000</v>
      </c>
      <c r="E872" s="187">
        <v>300000</v>
      </c>
      <c r="F872" s="187">
        <v>320000</v>
      </c>
      <c r="G872" s="187">
        <v>0</v>
      </c>
      <c r="H872" s="187">
        <v>1380000</v>
      </c>
    </row>
    <row r="873" spans="1:8">
      <c r="A873" s="181" t="str">
        <f t="shared" si="13"/>
        <v>A</v>
      </c>
      <c r="B873" s="188" t="s">
        <v>121</v>
      </c>
      <c r="C873" s="188" t="s">
        <v>103</v>
      </c>
      <c r="D873" s="189">
        <v>2000000</v>
      </c>
      <c r="E873" s="189">
        <v>300000</v>
      </c>
      <c r="F873" s="189">
        <v>320000</v>
      </c>
      <c r="G873" s="189">
        <v>0</v>
      </c>
      <c r="H873" s="189">
        <v>1380000</v>
      </c>
    </row>
    <row r="874" spans="1:8">
      <c r="A874" s="181" t="str">
        <f t="shared" si="13"/>
        <v>A</v>
      </c>
      <c r="B874" s="186" t="s">
        <v>121</v>
      </c>
      <c r="C874" s="186" t="s">
        <v>155</v>
      </c>
      <c r="D874" s="187">
        <v>29700000</v>
      </c>
      <c r="E874" s="187">
        <v>4400000</v>
      </c>
      <c r="F874" s="187">
        <v>4680000</v>
      </c>
      <c r="G874" s="187">
        <v>0</v>
      </c>
      <c r="H874" s="187">
        <v>20620000</v>
      </c>
    </row>
    <row r="875" spans="1:8" ht="30.75" thickBot="1">
      <c r="A875" s="181" t="str">
        <f t="shared" si="13"/>
        <v>A</v>
      </c>
      <c r="B875" s="182" t="s">
        <v>511</v>
      </c>
      <c r="C875" s="183" t="s">
        <v>512</v>
      </c>
      <c r="D875" s="184">
        <v>4900000</v>
      </c>
      <c r="E875" s="184">
        <v>2450000</v>
      </c>
      <c r="F875" s="184">
        <v>2450000</v>
      </c>
      <c r="G875" s="184">
        <v>0</v>
      </c>
      <c r="H875" s="184">
        <v>0</v>
      </c>
    </row>
    <row r="876" spans="1:8" ht="15.75" thickTop="1">
      <c r="A876" s="181" t="str">
        <f t="shared" si="13"/>
        <v>A</v>
      </c>
      <c r="B876" s="186" t="s">
        <v>121</v>
      </c>
      <c r="C876" s="186" t="s">
        <v>155</v>
      </c>
      <c r="D876" s="187">
        <v>4900000</v>
      </c>
      <c r="E876" s="187">
        <v>2450000</v>
      </c>
      <c r="F876" s="187">
        <v>2450000</v>
      </c>
      <c r="G876" s="187">
        <v>0</v>
      </c>
      <c r="H876" s="187">
        <v>0</v>
      </c>
    </row>
    <row r="877" spans="1:8" ht="30.75" thickBot="1">
      <c r="A877" s="181" t="str">
        <f t="shared" si="13"/>
        <v>A</v>
      </c>
      <c r="B877" s="182" t="s">
        <v>513</v>
      </c>
      <c r="C877" s="183" t="s">
        <v>514</v>
      </c>
      <c r="D877" s="184">
        <v>1200000</v>
      </c>
      <c r="E877" s="184">
        <v>1200000</v>
      </c>
      <c r="F877" s="184">
        <v>0</v>
      </c>
      <c r="G877" s="184">
        <v>0</v>
      </c>
      <c r="H877" s="184">
        <v>0</v>
      </c>
    </row>
    <row r="878" spans="1:8" ht="15.75" thickTop="1">
      <c r="A878" s="181" t="str">
        <f t="shared" si="13"/>
        <v>A</v>
      </c>
      <c r="B878" s="186" t="s">
        <v>121</v>
      </c>
      <c r="C878" s="186" t="s">
        <v>155</v>
      </c>
      <c r="D878" s="187">
        <v>1200000</v>
      </c>
      <c r="E878" s="187">
        <v>1200000</v>
      </c>
      <c r="F878" s="187">
        <v>0</v>
      </c>
      <c r="G878" s="187">
        <v>0</v>
      </c>
      <c r="H878" s="187">
        <v>0</v>
      </c>
    </row>
    <row r="879" spans="1:8" ht="15.75" thickBot="1">
      <c r="A879" s="181" t="str">
        <f t="shared" si="13"/>
        <v>A</v>
      </c>
      <c r="B879" s="182" t="s">
        <v>515</v>
      </c>
      <c r="C879" s="183" t="s">
        <v>516</v>
      </c>
      <c r="D879" s="184">
        <v>300000</v>
      </c>
      <c r="E879" s="184">
        <v>300000</v>
      </c>
      <c r="F879" s="184">
        <v>0</v>
      </c>
      <c r="G879" s="184">
        <v>0</v>
      </c>
      <c r="H879" s="184">
        <v>0</v>
      </c>
    </row>
    <row r="880" spans="1:8" ht="15.75" thickTop="1">
      <c r="A880" s="181" t="str">
        <f t="shared" si="13"/>
        <v>A</v>
      </c>
      <c r="B880" s="186" t="s">
        <v>121</v>
      </c>
      <c r="C880" s="186" t="s">
        <v>155</v>
      </c>
      <c r="D880" s="187">
        <v>300000</v>
      </c>
      <c r="E880" s="187">
        <v>300000</v>
      </c>
      <c r="F880" s="187">
        <v>0</v>
      </c>
      <c r="G880" s="187">
        <v>0</v>
      </c>
      <c r="H880" s="187">
        <v>0</v>
      </c>
    </row>
    <row r="881" spans="1:8" ht="30.75" thickBot="1">
      <c r="A881" s="181" t="str">
        <f t="shared" si="13"/>
        <v>A</v>
      </c>
      <c r="B881" s="182" t="s">
        <v>517</v>
      </c>
      <c r="C881" s="183" t="s">
        <v>518</v>
      </c>
      <c r="D881" s="184">
        <v>1000000</v>
      </c>
      <c r="E881" s="184">
        <v>1000000</v>
      </c>
      <c r="F881" s="184">
        <v>0</v>
      </c>
      <c r="G881" s="184">
        <v>0</v>
      </c>
      <c r="H881" s="184">
        <v>0</v>
      </c>
    </row>
    <row r="882" spans="1:8" ht="15.75" thickTop="1">
      <c r="A882" s="181" t="str">
        <f t="shared" si="13"/>
        <v>A</v>
      </c>
      <c r="B882" s="186" t="s">
        <v>121</v>
      </c>
      <c r="C882" s="186" t="s">
        <v>155</v>
      </c>
      <c r="D882" s="187">
        <v>1000000</v>
      </c>
      <c r="E882" s="187">
        <v>1000000</v>
      </c>
      <c r="F882" s="187">
        <v>0</v>
      </c>
      <c r="G882" s="187">
        <v>0</v>
      </c>
      <c r="H882" s="187">
        <v>0</v>
      </c>
    </row>
    <row r="883" spans="1:8" ht="15.75" thickBot="1">
      <c r="A883" s="181" t="str">
        <f t="shared" si="13"/>
        <v>A</v>
      </c>
      <c r="B883" s="182" t="s">
        <v>519</v>
      </c>
      <c r="C883" s="183" t="s">
        <v>520</v>
      </c>
      <c r="D883" s="184">
        <v>5000000</v>
      </c>
      <c r="E883" s="184">
        <v>500000</v>
      </c>
      <c r="F883" s="184">
        <v>0</v>
      </c>
      <c r="G883" s="184">
        <v>2000000</v>
      </c>
      <c r="H883" s="184">
        <v>2500000</v>
      </c>
    </row>
    <row r="884" spans="1:8" ht="15.75" thickTop="1">
      <c r="A884" s="181" t="str">
        <f t="shared" si="13"/>
        <v>A</v>
      </c>
      <c r="B884" s="186" t="s">
        <v>121</v>
      </c>
      <c r="C884" s="186" t="s">
        <v>99</v>
      </c>
      <c r="D884" s="187">
        <v>5000000</v>
      </c>
      <c r="E884" s="187">
        <v>500000</v>
      </c>
      <c r="F884" s="187">
        <v>0</v>
      </c>
      <c r="G884" s="187">
        <v>2000000</v>
      </c>
      <c r="H884" s="187">
        <v>2500000</v>
      </c>
    </row>
    <row r="885" spans="1:8">
      <c r="A885" s="181" t="str">
        <f t="shared" si="13"/>
        <v>A</v>
      </c>
      <c r="B885" s="188" t="s">
        <v>121</v>
      </c>
      <c r="C885" s="188" t="s">
        <v>101</v>
      </c>
      <c r="D885" s="189">
        <v>5000000</v>
      </c>
      <c r="E885" s="189">
        <v>500000</v>
      </c>
      <c r="F885" s="189">
        <v>0</v>
      </c>
      <c r="G885" s="189">
        <v>2000000</v>
      </c>
      <c r="H885" s="189">
        <v>2500000</v>
      </c>
    </row>
    <row r="886" spans="1:8" ht="15.75" thickBot="1">
      <c r="A886" s="181" t="str">
        <f t="shared" si="13"/>
        <v>A</v>
      </c>
      <c r="B886" s="182" t="s">
        <v>529</v>
      </c>
      <c r="C886" s="183" t="s">
        <v>530</v>
      </c>
      <c r="D886" s="184">
        <v>90000000</v>
      </c>
      <c r="E886" s="184">
        <v>0</v>
      </c>
      <c r="F886" s="184">
        <v>0</v>
      </c>
      <c r="G886" s="184">
        <v>40000000</v>
      </c>
      <c r="H886" s="184">
        <v>50000000</v>
      </c>
    </row>
    <row r="887" spans="1:8" ht="15.75" thickTop="1">
      <c r="A887" s="181" t="str">
        <f t="shared" si="13"/>
        <v>A</v>
      </c>
      <c r="B887" s="186" t="s">
        <v>121</v>
      </c>
      <c r="C887" s="186" t="s">
        <v>155</v>
      </c>
      <c r="D887" s="187">
        <v>90000000</v>
      </c>
      <c r="E887" s="187">
        <v>0</v>
      </c>
      <c r="F887" s="187">
        <v>0</v>
      </c>
      <c r="G887" s="187">
        <v>40000000</v>
      </c>
      <c r="H887" s="187">
        <v>50000000</v>
      </c>
    </row>
    <row r="888" spans="1:8" ht="30.75" thickBot="1">
      <c r="A888" s="181" t="str">
        <f t="shared" si="13"/>
        <v>A</v>
      </c>
      <c r="B888" s="182" t="s">
        <v>531</v>
      </c>
      <c r="C888" s="183" t="s">
        <v>532</v>
      </c>
      <c r="D888" s="184">
        <v>348600000</v>
      </c>
      <c r="E888" s="184">
        <v>69150000</v>
      </c>
      <c r="F888" s="184">
        <v>80820000</v>
      </c>
      <c r="G888" s="184">
        <v>81580000</v>
      </c>
      <c r="H888" s="184">
        <v>117050000</v>
      </c>
    </row>
    <row r="889" spans="1:8" ht="15.75" thickTop="1">
      <c r="A889" s="181" t="str">
        <f t="shared" si="13"/>
        <v>A</v>
      </c>
      <c r="B889" s="186" t="s">
        <v>121</v>
      </c>
      <c r="C889" s="186" t="s">
        <v>99</v>
      </c>
      <c r="D889" s="187">
        <v>270020000</v>
      </c>
      <c r="E889" s="187">
        <v>47705000</v>
      </c>
      <c r="F889" s="187">
        <v>41430000</v>
      </c>
      <c r="G889" s="187">
        <v>81195000</v>
      </c>
      <c r="H889" s="187">
        <v>99690000</v>
      </c>
    </row>
    <row r="890" spans="1:8">
      <c r="A890" s="181" t="str">
        <f t="shared" si="13"/>
        <v>A</v>
      </c>
      <c r="B890" s="188" t="s">
        <v>121</v>
      </c>
      <c r="C890" s="188" t="s">
        <v>103</v>
      </c>
      <c r="D890" s="189">
        <v>21780000</v>
      </c>
      <c r="E890" s="189">
        <v>0</v>
      </c>
      <c r="F890" s="189">
        <v>0</v>
      </c>
      <c r="G890" s="189">
        <v>15000000</v>
      </c>
      <c r="H890" s="189">
        <v>6780000</v>
      </c>
    </row>
    <row r="891" spans="1:8">
      <c r="A891" s="181" t="str">
        <f t="shared" si="13"/>
        <v>A</v>
      </c>
      <c r="B891" s="188" t="s">
        <v>121</v>
      </c>
      <c r="C891" s="188" t="s">
        <v>105</v>
      </c>
      <c r="D891" s="189">
        <v>248240000</v>
      </c>
      <c r="E891" s="189">
        <v>47705000</v>
      </c>
      <c r="F891" s="189">
        <v>41430000</v>
      </c>
      <c r="G891" s="189">
        <v>66195000</v>
      </c>
      <c r="H891" s="189">
        <v>92910000</v>
      </c>
    </row>
    <row r="892" spans="1:8">
      <c r="A892" s="181" t="str">
        <f t="shared" si="13"/>
        <v>A</v>
      </c>
      <c r="B892" s="186" t="s">
        <v>121</v>
      </c>
      <c r="C892" s="186" t="s">
        <v>155</v>
      </c>
      <c r="D892" s="187">
        <v>1150000</v>
      </c>
      <c r="E892" s="187">
        <v>1150000</v>
      </c>
      <c r="F892" s="187">
        <v>0</v>
      </c>
      <c r="G892" s="187">
        <v>0</v>
      </c>
      <c r="H892" s="187">
        <v>0</v>
      </c>
    </row>
    <row r="893" spans="1:8">
      <c r="A893" s="181" t="str">
        <f t="shared" si="13"/>
        <v>A</v>
      </c>
      <c r="B893" s="186" t="s">
        <v>121</v>
      </c>
      <c r="C893" s="186" t="s">
        <v>156</v>
      </c>
      <c r="D893" s="187">
        <v>77430000</v>
      </c>
      <c r="E893" s="187">
        <v>20295000</v>
      </c>
      <c r="F893" s="187">
        <v>39390000</v>
      </c>
      <c r="G893" s="187">
        <v>385000</v>
      </c>
      <c r="H893" s="187">
        <v>17360000</v>
      </c>
    </row>
    <row r="894" spans="1:8" ht="30.75" thickBot="1">
      <c r="A894" s="181" t="str">
        <f t="shared" si="13"/>
        <v>A</v>
      </c>
      <c r="B894" s="182" t="s">
        <v>533</v>
      </c>
      <c r="C894" s="183" t="s">
        <v>534</v>
      </c>
      <c r="D894" s="184">
        <v>83000000</v>
      </c>
      <c r="E894" s="184">
        <v>20000000</v>
      </c>
      <c r="F894" s="184">
        <v>44320000</v>
      </c>
      <c r="G894" s="184">
        <v>10000000</v>
      </c>
      <c r="H894" s="184">
        <v>8680000</v>
      </c>
    </row>
    <row r="895" spans="1:8" ht="15.75" thickTop="1">
      <c r="A895" s="181" t="str">
        <f t="shared" si="13"/>
        <v>A</v>
      </c>
      <c r="B895" s="186" t="s">
        <v>121</v>
      </c>
      <c r="C895" s="186" t="s">
        <v>99</v>
      </c>
      <c r="D895" s="187">
        <v>15000000</v>
      </c>
      <c r="E895" s="187">
        <v>5000000</v>
      </c>
      <c r="F895" s="187">
        <v>7320000</v>
      </c>
      <c r="G895" s="187">
        <v>6100000</v>
      </c>
      <c r="H895" s="187">
        <v>-3420000</v>
      </c>
    </row>
    <row r="896" spans="1:8">
      <c r="A896" s="181" t="str">
        <f t="shared" si="13"/>
        <v>A</v>
      </c>
      <c r="B896" s="188" t="s">
        <v>121</v>
      </c>
      <c r="C896" s="188" t="s">
        <v>105</v>
      </c>
      <c r="D896" s="189">
        <v>15000000</v>
      </c>
      <c r="E896" s="189">
        <v>5000000</v>
      </c>
      <c r="F896" s="189">
        <v>7320000</v>
      </c>
      <c r="G896" s="189">
        <v>6100000</v>
      </c>
      <c r="H896" s="189">
        <v>-3420000</v>
      </c>
    </row>
    <row r="897" spans="1:8">
      <c r="A897" s="181" t="str">
        <f t="shared" si="13"/>
        <v>A</v>
      </c>
      <c r="B897" s="186" t="s">
        <v>121</v>
      </c>
      <c r="C897" s="186" t="s">
        <v>156</v>
      </c>
      <c r="D897" s="187">
        <v>68000000</v>
      </c>
      <c r="E897" s="187">
        <v>15000000</v>
      </c>
      <c r="F897" s="187">
        <v>37000000</v>
      </c>
      <c r="G897" s="187">
        <v>3900000</v>
      </c>
      <c r="H897" s="187">
        <v>12100000</v>
      </c>
    </row>
    <row r="898" spans="1:8" ht="30.75" thickBot="1">
      <c r="A898" s="181" t="str">
        <f t="shared" si="13"/>
        <v>A</v>
      </c>
      <c r="B898" s="182" t="s">
        <v>535</v>
      </c>
      <c r="C898" s="183" t="s">
        <v>536</v>
      </c>
      <c r="D898" s="184">
        <v>5750000</v>
      </c>
      <c r="E898" s="184">
        <v>1500000</v>
      </c>
      <c r="F898" s="184">
        <v>3000000</v>
      </c>
      <c r="G898" s="184">
        <v>680000</v>
      </c>
      <c r="H898" s="184">
        <v>570000</v>
      </c>
    </row>
    <row r="899" spans="1:8" ht="15.75" thickTop="1">
      <c r="A899" s="181" t="str">
        <f t="shared" si="13"/>
        <v>A</v>
      </c>
      <c r="B899" s="186" t="s">
        <v>121</v>
      </c>
      <c r="C899" s="186" t="s">
        <v>99</v>
      </c>
      <c r="D899" s="187">
        <v>970000</v>
      </c>
      <c r="E899" s="187">
        <v>305000</v>
      </c>
      <c r="F899" s="187">
        <v>610000</v>
      </c>
      <c r="G899" s="187">
        <v>95000</v>
      </c>
      <c r="H899" s="187">
        <v>-40000</v>
      </c>
    </row>
    <row r="900" spans="1:8">
      <c r="A900" s="181" t="str">
        <f t="shared" si="13"/>
        <v>A</v>
      </c>
      <c r="B900" s="188" t="s">
        <v>121</v>
      </c>
      <c r="C900" s="188" t="s">
        <v>105</v>
      </c>
      <c r="D900" s="189">
        <v>970000</v>
      </c>
      <c r="E900" s="189">
        <v>305000</v>
      </c>
      <c r="F900" s="189">
        <v>610000</v>
      </c>
      <c r="G900" s="189">
        <v>95000</v>
      </c>
      <c r="H900" s="189">
        <v>-40000</v>
      </c>
    </row>
    <row r="901" spans="1:8">
      <c r="A901" s="181" t="str">
        <f t="shared" si="13"/>
        <v>A</v>
      </c>
      <c r="B901" s="186" t="s">
        <v>121</v>
      </c>
      <c r="C901" s="186" t="s">
        <v>156</v>
      </c>
      <c r="D901" s="187">
        <v>4780000</v>
      </c>
      <c r="E901" s="187">
        <v>1195000</v>
      </c>
      <c r="F901" s="187">
        <v>2390000</v>
      </c>
      <c r="G901" s="187">
        <v>585000</v>
      </c>
      <c r="H901" s="187">
        <v>610000</v>
      </c>
    </row>
    <row r="902" spans="1:8" ht="30.75" thickBot="1">
      <c r="A902" s="181" t="str">
        <f t="shared" si="13"/>
        <v>A</v>
      </c>
      <c r="B902" s="182" t="s">
        <v>537</v>
      </c>
      <c r="C902" s="183" t="s">
        <v>538</v>
      </c>
      <c r="D902" s="184">
        <v>7800000</v>
      </c>
      <c r="E902" s="184">
        <v>5000000</v>
      </c>
      <c r="F902" s="184">
        <v>0</v>
      </c>
      <c r="G902" s="184">
        <v>-4100000</v>
      </c>
      <c r="H902" s="184">
        <v>6900000</v>
      </c>
    </row>
    <row r="903" spans="1:8" ht="15.75" thickTop="1">
      <c r="A903" s="181" t="str">
        <f t="shared" ref="A903:A966" si="14">(IF(OR(D903&lt;&gt;0),"A","B"))</f>
        <v>A</v>
      </c>
      <c r="B903" s="186" t="s">
        <v>121</v>
      </c>
      <c r="C903" s="186" t="s">
        <v>99</v>
      </c>
      <c r="D903" s="187">
        <v>4350000</v>
      </c>
      <c r="E903" s="187">
        <v>900000</v>
      </c>
      <c r="F903" s="187">
        <v>0</v>
      </c>
      <c r="G903" s="187">
        <v>0</v>
      </c>
      <c r="H903" s="187">
        <v>3450000</v>
      </c>
    </row>
    <row r="904" spans="1:8">
      <c r="A904" s="181" t="str">
        <f t="shared" si="14"/>
        <v>A</v>
      </c>
      <c r="B904" s="188" t="s">
        <v>121</v>
      </c>
      <c r="C904" s="188" t="s">
        <v>105</v>
      </c>
      <c r="D904" s="189">
        <v>4350000</v>
      </c>
      <c r="E904" s="189">
        <v>900000</v>
      </c>
      <c r="F904" s="189">
        <v>0</v>
      </c>
      <c r="G904" s="189">
        <v>0</v>
      </c>
      <c r="H904" s="189">
        <v>3450000</v>
      </c>
    </row>
    <row r="905" spans="1:8">
      <c r="A905" s="181" t="str">
        <f t="shared" si="14"/>
        <v>A</v>
      </c>
      <c r="B905" s="186" t="s">
        <v>121</v>
      </c>
      <c r="C905" s="186" t="s">
        <v>156</v>
      </c>
      <c r="D905" s="187">
        <v>3450000</v>
      </c>
      <c r="E905" s="187">
        <v>4100000</v>
      </c>
      <c r="F905" s="187">
        <v>0</v>
      </c>
      <c r="G905" s="187">
        <v>-4100000</v>
      </c>
      <c r="H905" s="187">
        <v>3450000</v>
      </c>
    </row>
    <row r="906" spans="1:8" ht="45.75" thickBot="1">
      <c r="A906" s="181" t="str">
        <f t="shared" si="14"/>
        <v>A</v>
      </c>
      <c r="B906" s="182" t="s">
        <v>539</v>
      </c>
      <c r="C906" s="183" t="s">
        <v>540</v>
      </c>
      <c r="D906" s="184">
        <v>1700000</v>
      </c>
      <c r="E906" s="184">
        <v>0</v>
      </c>
      <c r="F906" s="184">
        <v>3500000</v>
      </c>
      <c r="G906" s="184">
        <v>0</v>
      </c>
      <c r="H906" s="184">
        <v>-1800000</v>
      </c>
    </row>
    <row r="907" spans="1:8" ht="15.75" thickTop="1">
      <c r="A907" s="181" t="str">
        <f t="shared" si="14"/>
        <v>A</v>
      </c>
      <c r="B907" s="186" t="s">
        <v>121</v>
      </c>
      <c r="C907" s="186" t="s">
        <v>99</v>
      </c>
      <c r="D907" s="187">
        <v>500000</v>
      </c>
      <c r="E907" s="187">
        <v>0</v>
      </c>
      <c r="F907" s="187">
        <v>3500000</v>
      </c>
      <c r="G907" s="187">
        <v>0</v>
      </c>
      <c r="H907" s="187">
        <v>-3000000</v>
      </c>
    </row>
    <row r="908" spans="1:8">
      <c r="A908" s="181" t="str">
        <f t="shared" si="14"/>
        <v>A</v>
      </c>
      <c r="B908" s="188" t="s">
        <v>121</v>
      </c>
      <c r="C908" s="188" t="s">
        <v>105</v>
      </c>
      <c r="D908" s="189">
        <v>500000</v>
      </c>
      <c r="E908" s="189">
        <v>0</v>
      </c>
      <c r="F908" s="189">
        <v>3500000</v>
      </c>
      <c r="G908" s="189">
        <v>0</v>
      </c>
      <c r="H908" s="189">
        <v>-3000000</v>
      </c>
    </row>
    <row r="909" spans="1:8">
      <c r="A909" s="181" t="str">
        <f t="shared" si="14"/>
        <v>A</v>
      </c>
      <c r="B909" s="186" t="s">
        <v>121</v>
      </c>
      <c r="C909" s="186" t="s">
        <v>156</v>
      </c>
      <c r="D909" s="187">
        <v>1200000</v>
      </c>
      <c r="E909" s="187">
        <v>0</v>
      </c>
      <c r="F909" s="187">
        <v>0</v>
      </c>
      <c r="G909" s="187">
        <v>0</v>
      </c>
      <c r="H909" s="187">
        <v>1200000</v>
      </c>
    </row>
    <row r="910" spans="1:8" ht="15.75" thickBot="1">
      <c r="A910" s="181" t="str">
        <f t="shared" si="14"/>
        <v>A</v>
      </c>
      <c r="B910" s="182" t="s">
        <v>541</v>
      </c>
      <c r="C910" s="183" t="s">
        <v>542</v>
      </c>
      <c r="D910" s="184">
        <v>4200000</v>
      </c>
      <c r="E910" s="184">
        <v>1500000</v>
      </c>
      <c r="F910" s="184">
        <v>0</v>
      </c>
      <c r="G910" s="184">
        <v>0</v>
      </c>
      <c r="H910" s="184">
        <v>2700000</v>
      </c>
    </row>
    <row r="911" spans="1:8" ht="15.75" thickTop="1">
      <c r="A911" s="181" t="str">
        <f t="shared" si="14"/>
        <v>A</v>
      </c>
      <c r="B911" s="186" t="s">
        <v>121</v>
      </c>
      <c r="C911" s="186" t="s">
        <v>99</v>
      </c>
      <c r="D911" s="187">
        <v>4200000</v>
      </c>
      <c r="E911" s="187">
        <v>1500000</v>
      </c>
      <c r="F911" s="187">
        <v>0</v>
      </c>
      <c r="G911" s="187">
        <v>0</v>
      </c>
      <c r="H911" s="187">
        <v>2700000</v>
      </c>
    </row>
    <row r="912" spans="1:8">
      <c r="A912" s="181" t="str">
        <f t="shared" si="14"/>
        <v>A</v>
      </c>
      <c r="B912" s="188" t="s">
        <v>121</v>
      </c>
      <c r="C912" s="188" t="s">
        <v>103</v>
      </c>
      <c r="D912" s="189">
        <v>1780000</v>
      </c>
      <c r="E912" s="189">
        <v>0</v>
      </c>
      <c r="F912" s="189">
        <v>0</v>
      </c>
      <c r="G912" s="189">
        <v>0</v>
      </c>
      <c r="H912" s="189">
        <v>1780000</v>
      </c>
    </row>
    <row r="913" spans="1:8">
      <c r="A913" s="181" t="str">
        <f t="shared" si="14"/>
        <v>A</v>
      </c>
      <c r="B913" s="188" t="s">
        <v>121</v>
      </c>
      <c r="C913" s="188" t="s">
        <v>105</v>
      </c>
      <c r="D913" s="189">
        <v>2420000</v>
      </c>
      <c r="E913" s="189">
        <v>1500000</v>
      </c>
      <c r="F913" s="189">
        <v>0</v>
      </c>
      <c r="G913" s="189">
        <v>0</v>
      </c>
      <c r="H913" s="189">
        <v>920000</v>
      </c>
    </row>
    <row r="914" spans="1:8" ht="30.75" thickBot="1">
      <c r="A914" s="181" t="str">
        <f t="shared" si="14"/>
        <v>A</v>
      </c>
      <c r="B914" s="182" t="s">
        <v>543</v>
      </c>
      <c r="C914" s="183" t="s">
        <v>544</v>
      </c>
      <c r="D914" s="184">
        <v>225000000</v>
      </c>
      <c r="E914" s="184">
        <v>40000000</v>
      </c>
      <c r="F914" s="184">
        <v>30000000</v>
      </c>
      <c r="G914" s="184">
        <v>60000000</v>
      </c>
      <c r="H914" s="184">
        <v>95000000</v>
      </c>
    </row>
    <row r="915" spans="1:8" ht="15.75" thickTop="1">
      <c r="A915" s="181" t="str">
        <f t="shared" si="14"/>
        <v>A</v>
      </c>
      <c r="B915" s="186" t="s">
        <v>121</v>
      </c>
      <c r="C915" s="186" t="s">
        <v>99</v>
      </c>
      <c r="D915" s="187">
        <v>225000000</v>
      </c>
      <c r="E915" s="187">
        <v>40000000</v>
      </c>
      <c r="F915" s="187">
        <v>30000000</v>
      </c>
      <c r="G915" s="187">
        <v>60000000</v>
      </c>
      <c r="H915" s="187">
        <v>95000000</v>
      </c>
    </row>
    <row r="916" spans="1:8">
      <c r="A916" s="181" t="str">
        <f t="shared" si="14"/>
        <v>A</v>
      </c>
      <c r="B916" s="188" t="s">
        <v>121</v>
      </c>
      <c r="C916" s="188" t="s">
        <v>105</v>
      </c>
      <c r="D916" s="189">
        <v>225000000</v>
      </c>
      <c r="E916" s="189">
        <v>40000000</v>
      </c>
      <c r="F916" s="189">
        <v>30000000</v>
      </c>
      <c r="G916" s="189">
        <v>60000000</v>
      </c>
      <c r="H916" s="189">
        <v>95000000</v>
      </c>
    </row>
    <row r="917" spans="1:8" ht="30.75" thickBot="1">
      <c r="A917" s="181" t="str">
        <f t="shared" si="14"/>
        <v>A</v>
      </c>
      <c r="B917" s="182" t="s">
        <v>545</v>
      </c>
      <c r="C917" s="183" t="s">
        <v>546</v>
      </c>
      <c r="D917" s="184">
        <v>700000</v>
      </c>
      <c r="E917" s="184">
        <v>700000</v>
      </c>
      <c r="F917" s="184">
        <v>0</v>
      </c>
      <c r="G917" s="184">
        <v>0</v>
      </c>
      <c r="H917" s="184">
        <v>0</v>
      </c>
    </row>
    <row r="918" spans="1:8" ht="15.75" thickTop="1">
      <c r="A918" s="181" t="str">
        <f t="shared" si="14"/>
        <v>A</v>
      </c>
      <c r="B918" s="186" t="s">
        <v>121</v>
      </c>
      <c r="C918" s="186" t="s">
        <v>155</v>
      </c>
      <c r="D918" s="187">
        <v>700000</v>
      </c>
      <c r="E918" s="187">
        <v>700000</v>
      </c>
      <c r="F918" s="187">
        <v>0</v>
      </c>
      <c r="G918" s="187">
        <v>0</v>
      </c>
      <c r="H918" s="187">
        <v>0</v>
      </c>
    </row>
    <row r="919" spans="1:8" ht="30.75" thickBot="1">
      <c r="A919" s="181" t="str">
        <f t="shared" si="14"/>
        <v>A</v>
      </c>
      <c r="B919" s="182" t="s">
        <v>547</v>
      </c>
      <c r="C919" s="183" t="s">
        <v>548</v>
      </c>
      <c r="D919" s="184">
        <v>450000</v>
      </c>
      <c r="E919" s="184">
        <v>450000</v>
      </c>
      <c r="F919" s="184">
        <v>0</v>
      </c>
      <c r="G919" s="184">
        <v>0</v>
      </c>
      <c r="H919" s="184">
        <v>0</v>
      </c>
    </row>
    <row r="920" spans="1:8" ht="15.75" thickTop="1">
      <c r="A920" s="181" t="str">
        <f t="shared" si="14"/>
        <v>A</v>
      </c>
      <c r="B920" s="186" t="s">
        <v>121</v>
      </c>
      <c r="C920" s="186" t="s">
        <v>155</v>
      </c>
      <c r="D920" s="187">
        <v>450000</v>
      </c>
      <c r="E920" s="187">
        <v>450000</v>
      </c>
      <c r="F920" s="187">
        <v>0</v>
      </c>
      <c r="G920" s="187">
        <v>0</v>
      </c>
      <c r="H920" s="187">
        <v>0</v>
      </c>
    </row>
    <row r="921" spans="1:8" ht="30.75" thickBot="1">
      <c r="A921" s="181" t="str">
        <f t="shared" si="14"/>
        <v>A</v>
      </c>
      <c r="B921" s="182" t="s">
        <v>549</v>
      </c>
      <c r="C921" s="183" t="s">
        <v>550</v>
      </c>
      <c r="D921" s="184">
        <v>20000000</v>
      </c>
      <c r="E921" s="184">
        <v>0</v>
      </c>
      <c r="F921" s="184">
        <v>0</v>
      </c>
      <c r="G921" s="184">
        <v>15000000</v>
      </c>
      <c r="H921" s="184">
        <v>5000000</v>
      </c>
    </row>
    <row r="922" spans="1:8" ht="15.75" thickTop="1">
      <c r="A922" s="181" t="str">
        <f t="shared" si="14"/>
        <v>A</v>
      </c>
      <c r="B922" s="186" t="s">
        <v>121</v>
      </c>
      <c r="C922" s="186" t="s">
        <v>99</v>
      </c>
      <c r="D922" s="187">
        <v>20000000</v>
      </c>
      <c r="E922" s="187">
        <v>0</v>
      </c>
      <c r="F922" s="187">
        <v>0</v>
      </c>
      <c r="G922" s="187">
        <v>15000000</v>
      </c>
      <c r="H922" s="187">
        <v>5000000</v>
      </c>
    </row>
    <row r="923" spans="1:8">
      <c r="A923" s="181" t="str">
        <f t="shared" si="14"/>
        <v>A</v>
      </c>
      <c r="B923" s="188" t="s">
        <v>121</v>
      </c>
      <c r="C923" s="188" t="s">
        <v>103</v>
      </c>
      <c r="D923" s="189">
        <v>20000000</v>
      </c>
      <c r="E923" s="189">
        <v>0</v>
      </c>
      <c r="F923" s="189">
        <v>0</v>
      </c>
      <c r="G923" s="189">
        <v>15000000</v>
      </c>
      <c r="H923" s="189">
        <v>5000000</v>
      </c>
    </row>
    <row r="924" spans="1:8" ht="15.75" thickBot="1">
      <c r="A924" s="181" t="str">
        <f t="shared" si="14"/>
        <v>A</v>
      </c>
      <c r="B924" s="182" t="s">
        <v>551</v>
      </c>
      <c r="C924" s="183" t="s">
        <v>552</v>
      </c>
      <c r="D924" s="184">
        <v>33650000</v>
      </c>
      <c r="E924" s="184">
        <v>7100000</v>
      </c>
      <c r="F924" s="184">
        <v>11400000</v>
      </c>
      <c r="G924" s="184">
        <v>6390000</v>
      </c>
      <c r="H924" s="184">
        <v>8760000</v>
      </c>
    </row>
    <row r="925" spans="1:8" ht="15.75" thickTop="1">
      <c r="A925" s="181" t="str">
        <f t="shared" si="14"/>
        <v>A</v>
      </c>
      <c r="B925" s="186" t="s">
        <v>121</v>
      </c>
      <c r="C925" s="186" t="s">
        <v>99</v>
      </c>
      <c r="D925" s="187">
        <v>29350000</v>
      </c>
      <c r="E925" s="187">
        <v>6230000</v>
      </c>
      <c r="F925" s="187">
        <v>10400000</v>
      </c>
      <c r="G925" s="187">
        <v>6150000</v>
      </c>
      <c r="H925" s="187">
        <v>6570000</v>
      </c>
    </row>
    <row r="926" spans="1:8">
      <c r="A926" s="181" t="str">
        <f t="shared" si="14"/>
        <v>A</v>
      </c>
      <c r="B926" s="188" t="s">
        <v>121</v>
      </c>
      <c r="C926" s="188" t="s">
        <v>103</v>
      </c>
      <c r="D926" s="189">
        <v>17250000</v>
      </c>
      <c r="E926" s="189">
        <v>3860000</v>
      </c>
      <c r="F926" s="189">
        <v>3510000</v>
      </c>
      <c r="G926" s="189">
        <v>3780000</v>
      </c>
      <c r="H926" s="189">
        <v>6100000</v>
      </c>
    </row>
    <row r="927" spans="1:8">
      <c r="A927" s="181" t="str">
        <f t="shared" si="14"/>
        <v>A</v>
      </c>
      <c r="B927" s="188" t="s">
        <v>121</v>
      </c>
      <c r="C927" s="188" t="s">
        <v>105</v>
      </c>
      <c r="D927" s="189">
        <v>12100000</v>
      </c>
      <c r="E927" s="189">
        <v>2370000</v>
      </c>
      <c r="F927" s="189">
        <v>6890000</v>
      </c>
      <c r="G927" s="189">
        <v>2370000</v>
      </c>
      <c r="H927" s="189">
        <v>470000</v>
      </c>
    </row>
    <row r="928" spans="1:8">
      <c r="A928" s="181" t="str">
        <f t="shared" si="14"/>
        <v>A</v>
      </c>
      <c r="B928" s="186" t="s">
        <v>121</v>
      </c>
      <c r="C928" s="186" t="s">
        <v>156</v>
      </c>
      <c r="D928" s="187">
        <v>4300000</v>
      </c>
      <c r="E928" s="187">
        <v>870000</v>
      </c>
      <c r="F928" s="187">
        <v>1000000</v>
      </c>
      <c r="G928" s="187">
        <v>240000</v>
      </c>
      <c r="H928" s="187">
        <v>2190000</v>
      </c>
    </row>
    <row r="929" spans="1:8" ht="15.75" thickBot="1">
      <c r="A929" s="181" t="str">
        <f t="shared" si="14"/>
        <v>A</v>
      </c>
      <c r="B929" s="182" t="s">
        <v>553</v>
      </c>
      <c r="C929" s="183" t="s">
        <v>554</v>
      </c>
      <c r="D929" s="184">
        <v>25000000</v>
      </c>
      <c r="E929" s="184">
        <v>5700000</v>
      </c>
      <c r="F929" s="184">
        <v>10000000</v>
      </c>
      <c r="G929" s="184">
        <v>5800000</v>
      </c>
      <c r="H929" s="184">
        <v>3500000</v>
      </c>
    </row>
    <row r="930" spans="1:8" ht="15.75" thickTop="1">
      <c r="A930" s="181" t="str">
        <f t="shared" si="14"/>
        <v>A</v>
      </c>
      <c r="B930" s="186" t="s">
        <v>121</v>
      </c>
      <c r="C930" s="186" t="s">
        <v>99</v>
      </c>
      <c r="D930" s="187">
        <v>25000000</v>
      </c>
      <c r="E930" s="187">
        <v>5700000</v>
      </c>
      <c r="F930" s="187">
        <v>10000000</v>
      </c>
      <c r="G930" s="187">
        <v>5800000</v>
      </c>
      <c r="H930" s="187">
        <v>3500000</v>
      </c>
    </row>
    <row r="931" spans="1:8">
      <c r="A931" s="181" t="str">
        <f t="shared" si="14"/>
        <v>A</v>
      </c>
      <c r="B931" s="188" t="s">
        <v>121</v>
      </c>
      <c r="C931" s="188" t="s">
        <v>103</v>
      </c>
      <c r="D931" s="189">
        <v>14000000</v>
      </c>
      <c r="E931" s="189">
        <v>3500000</v>
      </c>
      <c r="F931" s="189">
        <v>3500000</v>
      </c>
      <c r="G931" s="189">
        <v>3500000</v>
      </c>
      <c r="H931" s="189">
        <v>3500000</v>
      </c>
    </row>
    <row r="932" spans="1:8">
      <c r="A932" s="181" t="str">
        <f t="shared" si="14"/>
        <v>A</v>
      </c>
      <c r="B932" s="188" t="s">
        <v>121</v>
      </c>
      <c r="C932" s="188" t="s">
        <v>105</v>
      </c>
      <c r="D932" s="189">
        <v>11000000</v>
      </c>
      <c r="E932" s="189">
        <v>2200000</v>
      </c>
      <c r="F932" s="189">
        <v>6500000</v>
      </c>
      <c r="G932" s="189">
        <v>2300000</v>
      </c>
      <c r="H932" s="189">
        <v>0</v>
      </c>
    </row>
    <row r="933" spans="1:8" ht="30.75" thickBot="1">
      <c r="A933" s="181" t="str">
        <f t="shared" si="14"/>
        <v>A</v>
      </c>
      <c r="B933" s="182" t="s">
        <v>555</v>
      </c>
      <c r="C933" s="183" t="s">
        <v>556</v>
      </c>
      <c r="D933" s="184">
        <v>2050000</v>
      </c>
      <c r="E933" s="184">
        <v>0</v>
      </c>
      <c r="F933" s="184">
        <v>150000</v>
      </c>
      <c r="G933" s="184">
        <v>0</v>
      </c>
      <c r="H933" s="184">
        <v>1900000</v>
      </c>
    </row>
    <row r="934" spans="1:8" ht="15.75" thickTop="1">
      <c r="A934" s="181" t="str">
        <f t="shared" si="14"/>
        <v>A</v>
      </c>
      <c r="B934" s="186" t="s">
        <v>121</v>
      </c>
      <c r="C934" s="186" t="s">
        <v>99</v>
      </c>
      <c r="D934" s="187">
        <v>1950000</v>
      </c>
      <c r="E934" s="187">
        <v>0</v>
      </c>
      <c r="F934" s="187">
        <v>150000</v>
      </c>
      <c r="G934" s="187">
        <v>0</v>
      </c>
      <c r="H934" s="187">
        <v>1800000</v>
      </c>
    </row>
    <row r="935" spans="1:8">
      <c r="A935" s="181" t="str">
        <f t="shared" si="14"/>
        <v>A</v>
      </c>
      <c r="B935" s="188" t="s">
        <v>121</v>
      </c>
      <c r="C935" s="188" t="s">
        <v>103</v>
      </c>
      <c r="D935" s="189">
        <v>1950000</v>
      </c>
      <c r="E935" s="189">
        <v>0</v>
      </c>
      <c r="F935" s="189">
        <v>0</v>
      </c>
      <c r="G935" s="189">
        <v>0</v>
      </c>
      <c r="H935" s="189">
        <v>1950000</v>
      </c>
    </row>
    <row r="936" spans="1:8">
      <c r="A936" s="181" t="str">
        <f t="shared" si="14"/>
        <v>A</v>
      </c>
      <c r="B936" s="186" t="s">
        <v>121</v>
      </c>
      <c r="C936" s="186" t="s">
        <v>156</v>
      </c>
      <c r="D936" s="187">
        <v>100000</v>
      </c>
      <c r="E936" s="187">
        <v>0</v>
      </c>
      <c r="F936" s="187">
        <v>0</v>
      </c>
      <c r="G936" s="187">
        <v>0</v>
      </c>
      <c r="H936" s="187">
        <v>100000</v>
      </c>
    </row>
    <row r="937" spans="1:8" ht="30.75" thickBot="1">
      <c r="A937" s="181" t="str">
        <f t="shared" si="14"/>
        <v>A</v>
      </c>
      <c r="B937" s="182" t="s">
        <v>557</v>
      </c>
      <c r="C937" s="183" t="s">
        <v>558</v>
      </c>
      <c r="D937" s="184">
        <v>600000</v>
      </c>
      <c r="E937" s="184">
        <v>200000</v>
      </c>
      <c r="F937" s="184">
        <v>600000</v>
      </c>
      <c r="G937" s="184">
        <v>240000</v>
      </c>
      <c r="H937" s="184">
        <v>-440000</v>
      </c>
    </row>
    <row r="938" spans="1:8" ht="15.75" thickTop="1">
      <c r="A938" s="181" t="str">
        <f t="shared" si="14"/>
        <v>A</v>
      </c>
      <c r="B938" s="186" t="s">
        <v>121</v>
      </c>
      <c r="C938" s="186" t="s">
        <v>156</v>
      </c>
      <c r="D938" s="187">
        <v>600000</v>
      </c>
      <c r="E938" s="187">
        <v>180000</v>
      </c>
      <c r="F938" s="187">
        <v>510000</v>
      </c>
      <c r="G938" s="187">
        <v>240000</v>
      </c>
      <c r="H938" s="187">
        <v>-330000</v>
      </c>
    </row>
    <row r="939" spans="1:8" ht="30.75" thickBot="1">
      <c r="A939" s="181" t="str">
        <f t="shared" si="14"/>
        <v>A</v>
      </c>
      <c r="B939" s="182" t="s">
        <v>559</v>
      </c>
      <c r="C939" s="183" t="s">
        <v>560</v>
      </c>
      <c r="D939" s="184">
        <v>6000000</v>
      </c>
      <c r="E939" s="184">
        <v>1200000</v>
      </c>
      <c r="F939" s="184">
        <v>650000</v>
      </c>
      <c r="G939" s="184">
        <v>350000</v>
      </c>
      <c r="H939" s="184">
        <v>3800000</v>
      </c>
    </row>
    <row r="940" spans="1:8" ht="15.75" thickTop="1">
      <c r="A940" s="181" t="str">
        <f t="shared" si="14"/>
        <v>A</v>
      </c>
      <c r="B940" s="186" t="s">
        <v>121</v>
      </c>
      <c r="C940" s="186" t="s">
        <v>99</v>
      </c>
      <c r="D940" s="187">
        <v>2400000</v>
      </c>
      <c r="E940" s="187">
        <v>510000</v>
      </c>
      <c r="F940" s="187">
        <v>160000</v>
      </c>
      <c r="G940" s="187">
        <v>350000</v>
      </c>
      <c r="H940" s="187">
        <v>1380000</v>
      </c>
    </row>
    <row r="941" spans="1:8">
      <c r="A941" s="181" t="str">
        <f t="shared" si="14"/>
        <v>A</v>
      </c>
      <c r="B941" s="188" t="s">
        <v>121</v>
      </c>
      <c r="C941" s="188" t="s">
        <v>103</v>
      </c>
      <c r="D941" s="189">
        <v>1300000</v>
      </c>
      <c r="E941" s="189">
        <v>360000</v>
      </c>
      <c r="F941" s="189">
        <v>10000</v>
      </c>
      <c r="G941" s="189">
        <v>280000</v>
      </c>
      <c r="H941" s="189">
        <v>650000</v>
      </c>
    </row>
    <row r="942" spans="1:8">
      <c r="A942" s="181" t="str">
        <f t="shared" si="14"/>
        <v>A</v>
      </c>
      <c r="B942" s="188" t="s">
        <v>121</v>
      </c>
      <c r="C942" s="188" t="s">
        <v>105</v>
      </c>
      <c r="D942" s="189">
        <v>1100000</v>
      </c>
      <c r="E942" s="189">
        <v>150000</v>
      </c>
      <c r="F942" s="189">
        <v>150000</v>
      </c>
      <c r="G942" s="189">
        <v>70000</v>
      </c>
      <c r="H942" s="189">
        <v>730000</v>
      </c>
    </row>
    <row r="943" spans="1:8">
      <c r="A943" s="181" t="str">
        <f t="shared" si="14"/>
        <v>A</v>
      </c>
      <c r="B943" s="186" t="s">
        <v>121</v>
      </c>
      <c r="C943" s="186" t="s">
        <v>156</v>
      </c>
      <c r="D943" s="187">
        <v>3600000</v>
      </c>
      <c r="E943" s="187">
        <v>690000</v>
      </c>
      <c r="F943" s="187">
        <v>490000</v>
      </c>
      <c r="G943" s="187">
        <v>0</v>
      </c>
      <c r="H943" s="187">
        <v>2420000</v>
      </c>
    </row>
    <row r="944" spans="1:8" ht="15.75" thickBot="1">
      <c r="A944" s="181" t="str">
        <f t="shared" si="14"/>
        <v>A</v>
      </c>
      <c r="B944" s="182" t="s">
        <v>561</v>
      </c>
      <c r="C944" s="183" t="s">
        <v>562</v>
      </c>
      <c r="D944" s="184">
        <v>31300000</v>
      </c>
      <c r="E944" s="184">
        <v>5000000</v>
      </c>
      <c r="F944" s="184">
        <v>8000000</v>
      </c>
      <c r="G944" s="184">
        <v>12000000</v>
      </c>
      <c r="H944" s="184">
        <v>6300000</v>
      </c>
    </row>
    <row r="945" spans="1:8" ht="15.75" thickTop="1">
      <c r="A945" s="181" t="str">
        <f t="shared" si="14"/>
        <v>A</v>
      </c>
      <c r="B945" s="186" t="s">
        <v>121</v>
      </c>
      <c r="C945" s="186" t="s">
        <v>155</v>
      </c>
      <c r="D945" s="187">
        <v>31300000</v>
      </c>
      <c r="E945" s="187">
        <v>5000000</v>
      </c>
      <c r="F945" s="187">
        <v>8000000</v>
      </c>
      <c r="G945" s="187">
        <v>12000000</v>
      </c>
      <c r="H945" s="187">
        <v>6300000</v>
      </c>
    </row>
    <row r="946" spans="1:8" ht="30.75" thickBot="1">
      <c r="A946" s="181" t="str">
        <f t="shared" si="14"/>
        <v>A</v>
      </c>
      <c r="B946" s="182" t="s">
        <v>563</v>
      </c>
      <c r="C946" s="183" t="s">
        <v>564</v>
      </c>
      <c r="D946" s="184">
        <v>31300000</v>
      </c>
      <c r="E946" s="184">
        <v>5000000</v>
      </c>
      <c r="F946" s="184">
        <v>8000000</v>
      </c>
      <c r="G946" s="184">
        <v>12000000</v>
      </c>
      <c r="H946" s="184">
        <v>6300000</v>
      </c>
    </row>
    <row r="947" spans="1:8" ht="15.75" thickTop="1">
      <c r="A947" s="181" t="str">
        <f t="shared" si="14"/>
        <v>A</v>
      </c>
      <c r="B947" s="186" t="s">
        <v>121</v>
      </c>
      <c r="C947" s="186" t="s">
        <v>155</v>
      </c>
      <c r="D947" s="187">
        <v>31300000</v>
      </c>
      <c r="E947" s="187">
        <v>5000000</v>
      </c>
      <c r="F947" s="187">
        <v>8000000</v>
      </c>
      <c r="G947" s="187">
        <v>12000000</v>
      </c>
      <c r="H947" s="187">
        <v>6300000</v>
      </c>
    </row>
    <row r="948" spans="1:8" ht="30.75" thickBot="1">
      <c r="A948" s="181" t="str">
        <f t="shared" si="14"/>
        <v>A</v>
      </c>
      <c r="B948" s="182" t="s">
        <v>565</v>
      </c>
      <c r="C948" s="183" t="s">
        <v>566</v>
      </c>
      <c r="D948" s="184">
        <v>164100000</v>
      </c>
      <c r="E948" s="184">
        <v>21450000</v>
      </c>
      <c r="F948" s="184">
        <v>50600000</v>
      </c>
      <c r="G948" s="184">
        <v>49550000</v>
      </c>
      <c r="H948" s="184">
        <v>42500000</v>
      </c>
    </row>
    <row r="949" spans="1:8" ht="15.75" thickTop="1">
      <c r="A949" s="181" t="str">
        <f t="shared" si="14"/>
        <v>A</v>
      </c>
      <c r="B949" s="186" t="s">
        <v>121</v>
      </c>
      <c r="C949" s="186" t="s">
        <v>99</v>
      </c>
      <c r="D949" s="187">
        <v>6250000</v>
      </c>
      <c r="E949" s="187">
        <v>2165000</v>
      </c>
      <c r="F949" s="187">
        <v>315000</v>
      </c>
      <c r="G949" s="187">
        <v>3460000</v>
      </c>
      <c r="H949" s="187">
        <v>310000</v>
      </c>
    </row>
    <row r="950" spans="1:8">
      <c r="A950" s="181" t="str">
        <f t="shared" si="14"/>
        <v>A</v>
      </c>
      <c r="B950" s="188" t="s">
        <v>121</v>
      </c>
      <c r="C950" s="188" t="s">
        <v>103</v>
      </c>
      <c r="D950" s="189">
        <v>1250000</v>
      </c>
      <c r="E950" s="189">
        <v>165000</v>
      </c>
      <c r="F950" s="189">
        <v>315000</v>
      </c>
      <c r="G950" s="189">
        <v>460000</v>
      </c>
      <c r="H950" s="189">
        <v>310000</v>
      </c>
    </row>
    <row r="951" spans="1:8">
      <c r="A951" s="181" t="str">
        <f t="shared" si="14"/>
        <v>A</v>
      </c>
      <c r="B951" s="188" t="s">
        <v>121</v>
      </c>
      <c r="C951" s="188" t="s">
        <v>15</v>
      </c>
      <c r="D951" s="189">
        <v>5000000</v>
      </c>
      <c r="E951" s="189">
        <v>2000000</v>
      </c>
      <c r="F951" s="189">
        <v>0</v>
      </c>
      <c r="G951" s="189">
        <v>3000000</v>
      </c>
      <c r="H951" s="189">
        <v>0</v>
      </c>
    </row>
    <row r="952" spans="1:8">
      <c r="A952" s="181" t="str">
        <f t="shared" si="14"/>
        <v>A</v>
      </c>
      <c r="B952" s="186" t="s">
        <v>121</v>
      </c>
      <c r="C952" s="186" t="s">
        <v>155</v>
      </c>
      <c r="D952" s="187">
        <v>157850000</v>
      </c>
      <c r="E952" s="187">
        <v>19285000</v>
      </c>
      <c r="F952" s="187">
        <v>50285000</v>
      </c>
      <c r="G952" s="187">
        <v>46090000</v>
      </c>
      <c r="H952" s="187">
        <v>42190000</v>
      </c>
    </row>
    <row r="953" spans="1:8" ht="15.75" thickBot="1">
      <c r="A953" s="181" t="str">
        <f t="shared" si="14"/>
        <v>A</v>
      </c>
      <c r="B953" s="182" t="s">
        <v>567</v>
      </c>
      <c r="C953" s="183" t="s">
        <v>568</v>
      </c>
      <c r="D953" s="184">
        <v>150000000</v>
      </c>
      <c r="E953" s="184">
        <v>19000000</v>
      </c>
      <c r="F953" s="184">
        <v>49000000</v>
      </c>
      <c r="G953" s="184">
        <v>42000000</v>
      </c>
      <c r="H953" s="184">
        <v>40000000</v>
      </c>
    </row>
    <row r="954" spans="1:8" ht="15.75" thickTop="1">
      <c r="A954" s="181" t="str">
        <f t="shared" si="14"/>
        <v>A</v>
      </c>
      <c r="B954" s="186" t="s">
        <v>121</v>
      </c>
      <c r="C954" s="186" t="s">
        <v>155</v>
      </c>
      <c r="D954" s="187">
        <v>150000000</v>
      </c>
      <c r="E954" s="187">
        <v>19000000</v>
      </c>
      <c r="F954" s="187">
        <v>49000000</v>
      </c>
      <c r="G954" s="187">
        <v>42000000</v>
      </c>
      <c r="H954" s="187">
        <v>40000000</v>
      </c>
    </row>
    <row r="955" spans="1:8" ht="30.75" thickBot="1">
      <c r="A955" s="181" t="str">
        <f t="shared" si="14"/>
        <v>A</v>
      </c>
      <c r="B955" s="182" t="s">
        <v>569</v>
      </c>
      <c r="C955" s="183" t="s">
        <v>570</v>
      </c>
      <c r="D955" s="184">
        <v>7100000</v>
      </c>
      <c r="E955" s="184">
        <v>250000</v>
      </c>
      <c r="F955" s="184">
        <v>1100000</v>
      </c>
      <c r="G955" s="184">
        <v>3750000</v>
      </c>
      <c r="H955" s="184">
        <v>2000000</v>
      </c>
    </row>
    <row r="956" spans="1:8" ht="15.75" thickTop="1">
      <c r="A956" s="181" t="str">
        <f t="shared" si="14"/>
        <v>A</v>
      </c>
      <c r="B956" s="186" t="s">
        <v>121</v>
      </c>
      <c r="C956" s="186" t="s">
        <v>99</v>
      </c>
      <c r="D956" s="187">
        <v>250000</v>
      </c>
      <c r="E956" s="187">
        <v>65000</v>
      </c>
      <c r="F956" s="187">
        <v>65000</v>
      </c>
      <c r="G956" s="187">
        <v>60000</v>
      </c>
      <c r="H956" s="187">
        <v>60000</v>
      </c>
    </row>
    <row r="957" spans="1:8">
      <c r="A957" s="181" t="str">
        <f t="shared" si="14"/>
        <v>A</v>
      </c>
      <c r="B957" s="188" t="s">
        <v>121</v>
      </c>
      <c r="C957" s="188" t="s">
        <v>103</v>
      </c>
      <c r="D957" s="189">
        <v>250000</v>
      </c>
      <c r="E957" s="189">
        <v>65000</v>
      </c>
      <c r="F957" s="189">
        <v>65000</v>
      </c>
      <c r="G957" s="189">
        <v>60000</v>
      </c>
      <c r="H957" s="189">
        <v>60000</v>
      </c>
    </row>
    <row r="958" spans="1:8">
      <c r="A958" s="181" t="str">
        <f t="shared" si="14"/>
        <v>A</v>
      </c>
      <c r="B958" s="186" t="s">
        <v>121</v>
      </c>
      <c r="C958" s="186" t="s">
        <v>155</v>
      </c>
      <c r="D958" s="187">
        <v>6850000</v>
      </c>
      <c r="E958" s="187">
        <v>185000</v>
      </c>
      <c r="F958" s="187">
        <v>1035000</v>
      </c>
      <c r="G958" s="187">
        <v>3690000</v>
      </c>
      <c r="H958" s="187">
        <v>1940000</v>
      </c>
    </row>
    <row r="959" spans="1:8" ht="30.75" thickBot="1">
      <c r="A959" s="181" t="str">
        <f t="shared" si="14"/>
        <v>A</v>
      </c>
      <c r="B959" s="182" t="s">
        <v>571</v>
      </c>
      <c r="C959" s="183" t="s">
        <v>572</v>
      </c>
      <c r="D959" s="184">
        <v>2000000</v>
      </c>
      <c r="E959" s="184">
        <v>200000</v>
      </c>
      <c r="F959" s="184">
        <v>500000</v>
      </c>
      <c r="G959" s="184">
        <v>800000</v>
      </c>
      <c r="H959" s="184">
        <v>500000</v>
      </c>
    </row>
    <row r="960" spans="1:8" ht="15.75" thickTop="1">
      <c r="A960" s="181" t="str">
        <f t="shared" si="14"/>
        <v>A</v>
      </c>
      <c r="B960" s="186" t="s">
        <v>121</v>
      </c>
      <c r="C960" s="186" t="s">
        <v>99</v>
      </c>
      <c r="D960" s="187">
        <v>1000000</v>
      </c>
      <c r="E960" s="187">
        <v>100000</v>
      </c>
      <c r="F960" s="187">
        <v>250000</v>
      </c>
      <c r="G960" s="187">
        <v>400000</v>
      </c>
      <c r="H960" s="187">
        <v>250000</v>
      </c>
    </row>
    <row r="961" spans="1:8">
      <c r="A961" s="181" t="str">
        <f t="shared" si="14"/>
        <v>A</v>
      </c>
      <c r="B961" s="188" t="s">
        <v>121</v>
      </c>
      <c r="C961" s="188" t="s">
        <v>103</v>
      </c>
      <c r="D961" s="189">
        <v>1000000</v>
      </c>
      <c r="E961" s="189">
        <v>100000</v>
      </c>
      <c r="F961" s="189">
        <v>250000</v>
      </c>
      <c r="G961" s="189">
        <v>400000</v>
      </c>
      <c r="H961" s="189">
        <v>250000</v>
      </c>
    </row>
    <row r="962" spans="1:8">
      <c r="A962" s="181" t="str">
        <f t="shared" si="14"/>
        <v>A</v>
      </c>
      <c r="B962" s="186" t="s">
        <v>121</v>
      </c>
      <c r="C962" s="186" t="s">
        <v>155</v>
      </c>
      <c r="D962" s="187">
        <v>1000000</v>
      </c>
      <c r="E962" s="187">
        <v>100000</v>
      </c>
      <c r="F962" s="187">
        <v>250000</v>
      </c>
      <c r="G962" s="187">
        <v>400000</v>
      </c>
      <c r="H962" s="187">
        <v>250000</v>
      </c>
    </row>
    <row r="963" spans="1:8" ht="30.75" thickBot="1">
      <c r="A963" s="181" t="str">
        <f t="shared" si="14"/>
        <v>A</v>
      </c>
      <c r="B963" s="182" t="s">
        <v>573</v>
      </c>
      <c r="C963" s="183" t="s">
        <v>574</v>
      </c>
      <c r="D963" s="184">
        <v>5000000</v>
      </c>
      <c r="E963" s="184">
        <v>2000000</v>
      </c>
      <c r="F963" s="184">
        <v>0</v>
      </c>
      <c r="G963" s="184">
        <v>3000000</v>
      </c>
      <c r="H963" s="184">
        <v>0</v>
      </c>
    </row>
    <row r="964" spans="1:8" ht="15.75" thickTop="1">
      <c r="A964" s="181" t="str">
        <f t="shared" si="14"/>
        <v>A</v>
      </c>
      <c r="B964" s="186" t="s">
        <v>121</v>
      </c>
      <c r="C964" s="186" t="s">
        <v>99</v>
      </c>
      <c r="D964" s="187">
        <v>5000000</v>
      </c>
      <c r="E964" s="187">
        <v>2000000</v>
      </c>
      <c r="F964" s="187">
        <v>0</v>
      </c>
      <c r="G964" s="187">
        <v>3000000</v>
      </c>
      <c r="H964" s="187">
        <v>0</v>
      </c>
    </row>
    <row r="965" spans="1:8">
      <c r="A965" s="181" t="str">
        <f t="shared" si="14"/>
        <v>A</v>
      </c>
      <c r="B965" s="188" t="s">
        <v>121</v>
      </c>
      <c r="C965" s="188" t="s">
        <v>15</v>
      </c>
      <c r="D965" s="189">
        <v>5000000</v>
      </c>
      <c r="E965" s="189">
        <v>2000000</v>
      </c>
      <c r="F965" s="189">
        <v>0</v>
      </c>
      <c r="G965" s="189">
        <v>3000000</v>
      </c>
      <c r="H965" s="189">
        <v>0</v>
      </c>
    </row>
    <row r="966" spans="1:8" ht="15.75" thickBot="1">
      <c r="A966" s="181" t="str">
        <f t="shared" si="14"/>
        <v>A</v>
      </c>
      <c r="B966" s="182" t="s">
        <v>575</v>
      </c>
      <c r="C966" s="183" t="s">
        <v>576</v>
      </c>
      <c r="D966" s="184">
        <v>296500000</v>
      </c>
      <c r="E966" s="184">
        <v>69018000</v>
      </c>
      <c r="F966" s="184">
        <v>58551050</v>
      </c>
      <c r="G966" s="184">
        <v>87651950</v>
      </c>
      <c r="H966" s="184">
        <v>81279000</v>
      </c>
    </row>
    <row r="967" spans="1:8" ht="15.75" thickTop="1">
      <c r="A967" s="181" t="str">
        <f t="shared" ref="A967:A1030" si="15">(IF(OR(D967&lt;&gt;0),"A","B"))</f>
        <v>A</v>
      </c>
      <c r="B967" s="186" t="s">
        <v>121</v>
      </c>
      <c r="C967" s="186" t="s">
        <v>99</v>
      </c>
      <c r="D967" s="187">
        <v>260240000</v>
      </c>
      <c r="E967" s="187">
        <v>55997000</v>
      </c>
      <c r="F967" s="187">
        <v>52245050</v>
      </c>
      <c r="G967" s="187">
        <v>80348950</v>
      </c>
      <c r="H967" s="187">
        <v>71649000</v>
      </c>
    </row>
    <row r="968" spans="1:8">
      <c r="A968" s="181" t="str">
        <f t="shared" si="15"/>
        <v>A</v>
      </c>
      <c r="B968" s="188" t="s">
        <v>121</v>
      </c>
      <c r="C968" s="188" t="s">
        <v>100</v>
      </c>
      <c r="D968" s="189">
        <v>79984000</v>
      </c>
      <c r="E968" s="189">
        <v>20630000</v>
      </c>
      <c r="F968" s="189">
        <v>20077000</v>
      </c>
      <c r="G968" s="189">
        <v>19790500</v>
      </c>
      <c r="H968" s="189">
        <v>19486500</v>
      </c>
    </row>
    <row r="969" spans="1:8">
      <c r="A969" s="181" t="str">
        <f t="shared" si="15"/>
        <v>A</v>
      </c>
      <c r="B969" s="188" t="s">
        <v>121</v>
      </c>
      <c r="C969" s="188" t="s">
        <v>101</v>
      </c>
      <c r="D969" s="189">
        <v>174551000</v>
      </c>
      <c r="E969" s="189">
        <v>33951500</v>
      </c>
      <c r="F969" s="189">
        <v>30701500</v>
      </c>
      <c r="G969" s="189">
        <v>59106500</v>
      </c>
      <c r="H969" s="189">
        <v>50791500</v>
      </c>
    </row>
    <row r="970" spans="1:8">
      <c r="A970" s="181" t="str">
        <f t="shared" si="15"/>
        <v>A</v>
      </c>
      <c r="B970" s="188" t="s">
        <v>121</v>
      </c>
      <c r="C970" s="188" t="s">
        <v>15</v>
      </c>
      <c r="D970" s="189">
        <v>345000</v>
      </c>
      <c r="E970" s="189">
        <v>155000</v>
      </c>
      <c r="F970" s="189">
        <v>10000</v>
      </c>
      <c r="G970" s="189">
        <v>40000</v>
      </c>
      <c r="H970" s="189">
        <v>140000</v>
      </c>
    </row>
    <row r="971" spans="1:8">
      <c r="A971" s="181" t="str">
        <f t="shared" si="15"/>
        <v>A</v>
      </c>
      <c r="B971" s="188" t="s">
        <v>121</v>
      </c>
      <c r="C971" s="188" t="s">
        <v>104</v>
      </c>
      <c r="D971" s="189">
        <v>2068000</v>
      </c>
      <c r="E971" s="189">
        <v>536000</v>
      </c>
      <c r="F971" s="189">
        <v>513000</v>
      </c>
      <c r="G971" s="189">
        <v>501000</v>
      </c>
      <c r="H971" s="189">
        <v>518000</v>
      </c>
    </row>
    <row r="972" spans="1:8">
      <c r="A972" s="181" t="str">
        <f t="shared" si="15"/>
        <v>A</v>
      </c>
      <c r="B972" s="188" t="s">
        <v>121</v>
      </c>
      <c r="C972" s="188" t="s">
        <v>105</v>
      </c>
      <c r="D972" s="189">
        <v>3292000</v>
      </c>
      <c r="E972" s="189">
        <v>724500</v>
      </c>
      <c r="F972" s="189">
        <v>943550</v>
      </c>
      <c r="G972" s="189">
        <v>910950</v>
      </c>
      <c r="H972" s="189">
        <v>713000</v>
      </c>
    </row>
    <row r="973" spans="1:8">
      <c r="A973" s="181" t="str">
        <f t="shared" si="15"/>
        <v>A</v>
      </c>
      <c r="B973" s="186" t="s">
        <v>121</v>
      </c>
      <c r="C973" s="186" t="s">
        <v>155</v>
      </c>
      <c r="D973" s="187">
        <v>36260000</v>
      </c>
      <c r="E973" s="187">
        <v>13021000</v>
      </c>
      <c r="F973" s="187">
        <v>6306000</v>
      </c>
      <c r="G973" s="187">
        <v>7303000</v>
      </c>
      <c r="H973" s="187">
        <v>9630000</v>
      </c>
    </row>
    <row r="974" spans="1:8" ht="60.75" thickBot="1">
      <c r="A974" s="181" t="str">
        <f t="shared" si="15"/>
        <v>A</v>
      </c>
      <c r="B974" s="182" t="s">
        <v>577</v>
      </c>
      <c r="C974" s="183" t="s">
        <v>578</v>
      </c>
      <c r="D974" s="184">
        <v>85700000</v>
      </c>
      <c r="E974" s="184">
        <v>10216000</v>
      </c>
      <c r="F974" s="184">
        <v>10182000</v>
      </c>
      <c r="G974" s="184">
        <v>38500000</v>
      </c>
      <c r="H974" s="184">
        <v>26802000</v>
      </c>
    </row>
    <row r="975" spans="1:8" ht="15.75" thickTop="1">
      <c r="A975" s="181" t="str">
        <f t="shared" si="15"/>
        <v>A</v>
      </c>
      <c r="B975" s="186" t="s">
        <v>121</v>
      </c>
      <c r="C975" s="186" t="s">
        <v>99</v>
      </c>
      <c r="D975" s="187">
        <v>85330000</v>
      </c>
      <c r="E975" s="187">
        <v>10063000</v>
      </c>
      <c r="F975" s="187">
        <v>9985000</v>
      </c>
      <c r="G975" s="187">
        <v>38480000</v>
      </c>
      <c r="H975" s="187">
        <v>26802000</v>
      </c>
    </row>
    <row r="976" spans="1:8">
      <c r="A976" s="181" t="str">
        <f t="shared" si="15"/>
        <v>A</v>
      </c>
      <c r="B976" s="188" t="s">
        <v>121</v>
      </c>
      <c r="C976" s="188" t="s">
        <v>100</v>
      </c>
      <c r="D976" s="189">
        <v>3900000</v>
      </c>
      <c r="E976" s="189">
        <v>1200000</v>
      </c>
      <c r="F976" s="189">
        <v>1200000</v>
      </c>
      <c r="G976" s="189">
        <v>1200000</v>
      </c>
      <c r="H976" s="189">
        <v>300000</v>
      </c>
    </row>
    <row r="977" spans="1:8">
      <c r="A977" s="181" t="str">
        <f t="shared" si="15"/>
        <v>A</v>
      </c>
      <c r="B977" s="188" t="s">
        <v>121</v>
      </c>
      <c r="C977" s="188" t="s">
        <v>101</v>
      </c>
      <c r="D977" s="189">
        <v>80860000</v>
      </c>
      <c r="E977" s="189">
        <v>8660000</v>
      </c>
      <c r="F977" s="189">
        <v>8715000</v>
      </c>
      <c r="G977" s="189">
        <v>37185000</v>
      </c>
      <c r="H977" s="189">
        <v>26300000</v>
      </c>
    </row>
    <row r="978" spans="1:8">
      <c r="A978" s="181" t="str">
        <f t="shared" si="15"/>
        <v>A</v>
      </c>
      <c r="B978" s="188" t="s">
        <v>121</v>
      </c>
      <c r="C978" s="188" t="s">
        <v>15</v>
      </c>
      <c r="D978" s="189">
        <v>330000</v>
      </c>
      <c r="E978" s="189">
        <v>140000</v>
      </c>
      <c r="F978" s="189">
        <v>10000</v>
      </c>
      <c r="G978" s="189">
        <v>40000</v>
      </c>
      <c r="H978" s="189">
        <v>140000</v>
      </c>
    </row>
    <row r="979" spans="1:8">
      <c r="A979" s="181" t="str">
        <f t="shared" si="15"/>
        <v>A</v>
      </c>
      <c r="B979" s="188" t="s">
        <v>121</v>
      </c>
      <c r="C979" s="188" t="s">
        <v>104</v>
      </c>
      <c r="D979" s="189">
        <v>100000</v>
      </c>
      <c r="E979" s="189">
        <v>30000</v>
      </c>
      <c r="F979" s="189">
        <v>25000</v>
      </c>
      <c r="G979" s="189">
        <v>20000</v>
      </c>
      <c r="H979" s="189">
        <v>25000</v>
      </c>
    </row>
    <row r="980" spans="1:8">
      <c r="A980" s="181" t="str">
        <f t="shared" si="15"/>
        <v>A</v>
      </c>
      <c r="B980" s="188" t="s">
        <v>121</v>
      </c>
      <c r="C980" s="188" t="s">
        <v>105</v>
      </c>
      <c r="D980" s="189">
        <v>140000</v>
      </c>
      <c r="E980" s="189">
        <v>33000</v>
      </c>
      <c r="F980" s="189">
        <v>35000</v>
      </c>
      <c r="G980" s="189">
        <v>35000</v>
      </c>
      <c r="H980" s="189">
        <v>37000</v>
      </c>
    </row>
    <row r="981" spans="1:8">
      <c r="A981" s="181" t="str">
        <f t="shared" si="15"/>
        <v>A</v>
      </c>
      <c r="B981" s="186" t="s">
        <v>121</v>
      </c>
      <c r="C981" s="186" t="s">
        <v>155</v>
      </c>
      <c r="D981" s="187">
        <v>370000</v>
      </c>
      <c r="E981" s="187">
        <v>153000</v>
      </c>
      <c r="F981" s="187">
        <v>197000</v>
      </c>
      <c r="G981" s="187">
        <v>20000</v>
      </c>
      <c r="H981" s="187">
        <v>0</v>
      </c>
    </row>
    <row r="982" spans="1:8" ht="30.75" thickBot="1">
      <c r="A982" s="181" t="str">
        <f t="shared" si="15"/>
        <v>A</v>
      </c>
      <c r="B982" s="182" t="s">
        <v>579</v>
      </c>
      <c r="C982" s="183" t="s">
        <v>580</v>
      </c>
      <c r="D982" s="184">
        <v>7600000</v>
      </c>
      <c r="E982" s="184">
        <v>2191000</v>
      </c>
      <c r="F982" s="184">
        <v>2157000</v>
      </c>
      <c r="G982" s="184">
        <v>1975000</v>
      </c>
      <c r="H982" s="184">
        <v>1277000</v>
      </c>
    </row>
    <row r="983" spans="1:8" ht="15.75" thickTop="1">
      <c r="A983" s="181" t="str">
        <f t="shared" si="15"/>
        <v>A</v>
      </c>
      <c r="B983" s="186" t="s">
        <v>121</v>
      </c>
      <c r="C983" s="186" t="s">
        <v>99</v>
      </c>
      <c r="D983" s="187">
        <v>7230000</v>
      </c>
      <c r="E983" s="187">
        <v>2038000</v>
      </c>
      <c r="F983" s="187">
        <v>1960000</v>
      </c>
      <c r="G983" s="187">
        <v>1955000</v>
      </c>
      <c r="H983" s="187">
        <v>1277000</v>
      </c>
    </row>
    <row r="984" spans="1:8">
      <c r="A984" s="181" t="str">
        <f t="shared" si="15"/>
        <v>A</v>
      </c>
      <c r="B984" s="188" t="s">
        <v>121</v>
      </c>
      <c r="C984" s="188" t="s">
        <v>100</v>
      </c>
      <c r="D984" s="189">
        <v>3900000</v>
      </c>
      <c r="E984" s="189">
        <v>1200000</v>
      </c>
      <c r="F984" s="189">
        <v>1200000</v>
      </c>
      <c r="G984" s="189">
        <v>1200000</v>
      </c>
      <c r="H984" s="189">
        <v>300000</v>
      </c>
    </row>
    <row r="985" spans="1:8">
      <c r="A985" s="181" t="str">
        <f t="shared" si="15"/>
        <v>A</v>
      </c>
      <c r="B985" s="188" t="s">
        <v>121</v>
      </c>
      <c r="C985" s="188" t="s">
        <v>101</v>
      </c>
      <c r="D985" s="189">
        <v>2860000</v>
      </c>
      <c r="E985" s="189">
        <v>660000</v>
      </c>
      <c r="F985" s="189">
        <v>715000</v>
      </c>
      <c r="G985" s="189">
        <v>685000</v>
      </c>
      <c r="H985" s="189">
        <v>800000</v>
      </c>
    </row>
    <row r="986" spans="1:8">
      <c r="A986" s="181" t="str">
        <f t="shared" si="15"/>
        <v>A</v>
      </c>
      <c r="B986" s="188" t="s">
        <v>121</v>
      </c>
      <c r="C986" s="188" t="s">
        <v>15</v>
      </c>
      <c r="D986" s="189">
        <v>330000</v>
      </c>
      <c r="E986" s="189">
        <v>140000</v>
      </c>
      <c r="F986" s="189">
        <v>10000</v>
      </c>
      <c r="G986" s="189">
        <v>40000</v>
      </c>
      <c r="H986" s="189">
        <v>140000</v>
      </c>
    </row>
    <row r="987" spans="1:8">
      <c r="A987" s="181" t="str">
        <f t="shared" si="15"/>
        <v>A</v>
      </c>
      <c r="B987" s="188" t="s">
        <v>121</v>
      </c>
      <c r="C987" s="188" t="s">
        <v>104</v>
      </c>
      <c r="D987" s="189">
        <v>100000</v>
      </c>
      <c r="E987" s="189">
        <v>30000</v>
      </c>
      <c r="F987" s="189">
        <v>25000</v>
      </c>
      <c r="G987" s="189">
        <v>20000</v>
      </c>
      <c r="H987" s="189">
        <v>25000</v>
      </c>
    </row>
    <row r="988" spans="1:8">
      <c r="A988" s="181" t="str">
        <f t="shared" si="15"/>
        <v>A</v>
      </c>
      <c r="B988" s="188" t="s">
        <v>121</v>
      </c>
      <c r="C988" s="188" t="s">
        <v>105</v>
      </c>
      <c r="D988" s="189">
        <v>40000</v>
      </c>
      <c r="E988" s="189">
        <v>8000</v>
      </c>
      <c r="F988" s="189">
        <v>10000</v>
      </c>
      <c r="G988" s="189">
        <v>10000</v>
      </c>
      <c r="H988" s="189">
        <v>12000</v>
      </c>
    </row>
    <row r="989" spans="1:8">
      <c r="A989" s="181" t="str">
        <f t="shared" si="15"/>
        <v>A</v>
      </c>
      <c r="B989" s="186" t="s">
        <v>121</v>
      </c>
      <c r="C989" s="186" t="s">
        <v>155</v>
      </c>
      <c r="D989" s="187">
        <v>370000</v>
      </c>
      <c r="E989" s="187">
        <v>153000</v>
      </c>
      <c r="F989" s="187">
        <v>197000</v>
      </c>
      <c r="G989" s="187">
        <v>20000</v>
      </c>
      <c r="H989" s="187">
        <v>0</v>
      </c>
    </row>
    <row r="990" spans="1:8" ht="45.75" thickBot="1">
      <c r="A990" s="181" t="str">
        <f t="shared" si="15"/>
        <v>A</v>
      </c>
      <c r="B990" s="182" t="s">
        <v>581</v>
      </c>
      <c r="C990" s="183" t="s">
        <v>582</v>
      </c>
      <c r="D990" s="184">
        <v>78100000</v>
      </c>
      <c r="E990" s="184">
        <v>8025000</v>
      </c>
      <c r="F990" s="184">
        <v>8025000</v>
      </c>
      <c r="G990" s="184">
        <v>36525000</v>
      </c>
      <c r="H990" s="184">
        <v>25525000</v>
      </c>
    </row>
    <row r="991" spans="1:8" ht="15.75" thickTop="1">
      <c r="A991" s="181" t="str">
        <f t="shared" si="15"/>
        <v>A</v>
      </c>
      <c r="B991" s="186" t="s">
        <v>121</v>
      </c>
      <c r="C991" s="186" t="s">
        <v>99</v>
      </c>
      <c r="D991" s="187">
        <v>78100000</v>
      </c>
      <c r="E991" s="187">
        <v>8025000</v>
      </c>
      <c r="F991" s="187">
        <v>8025000</v>
      </c>
      <c r="G991" s="187">
        <v>36525000</v>
      </c>
      <c r="H991" s="187">
        <v>25525000</v>
      </c>
    </row>
    <row r="992" spans="1:8">
      <c r="A992" s="181" t="str">
        <f t="shared" si="15"/>
        <v>A</v>
      </c>
      <c r="B992" s="188" t="s">
        <v>121</v>
      </c>
      <c r="C992" s="188" t="s">
        <v>101</v>
      </c>
      <c r="D992" s="189">
        <v>78000000</v>
      </c>
      <c r="E992" s="189">
        <v>8000000</v>
      </c>
      <c r="F992" s="189">
        <v>8000000</v>
      </c>
      <c r="G992" s="189">
        <v>36500000</v>
      </c>
      <c r="H992" s="189">
        <v>25500000</v>
      </c>
    </row>
    <row r="993" spans="1:8">
      <c r="A993" s="181" t="str">
        <f t="shared" si="15"/>
        <v>A</v>
      </c>
      <c r="B993" s="188" t="s">
        <v>121</v>
      </c>
      <c r="C993" s="188" t="s">
        <v>105</v>
      </c>
      <c r="D993" s="189">
        <v>100000</v>
      </c>
      <c r="E993" s="189">
        <v>25000</v>
      </c>
      <c r="F993" s="189">
        <v>25000</v>
      </c>
      <c r="G993" s="189">
        <v>25000</v>
      </c>
      <c r="H993" s="189">
        <v>25000</v>
      </c>
    </row>
    <row r="994" spans="1:8" ht="30.75" thickBot="1">
      <c r="A994" s="181" t="str">
        <f t="shared" si="15"/>
        <v>A</v>
      </c>
      <c r="B994" s="182" t="s">
        <v>583</v>
      </c>
      <c r="C994" s="183" t="s">
        <v>584</v>
      </c>
      <c r="D994" s="184">
        <v>156520000</v>
      </c>
      <c r="E994" s="184">
        <v>34215000</v>
      </c>
      <c r="F994" s="184">
        <v>37700000</v>
      </c>
      <c r="G994" s="184">
        <v>39500000</v>
      </c>
      <c r="H994" s="184">
        <v>45105000</v>
      </c>
    </row>
    <row r="995" spans="1:8" ht="15.75" thickTop="1">
      <c r="A995" s="181" t="str">
        <f t="shared" si="15"/>
        <v>A</v>
      </c>
      <c r="B995" s="186" t="s">
        <v>121</v>
      </c>
      <c r="C995" s="186" t="s">
        <v>99</v>
      </c>
      <c r="D995" s="187">
        <v>136520000</v>
      </c>
      <c r="E995" s="187">
        <v>31715000</v>
      </c>
      <c r="F995" s="187">
        <v>33700000</v>
      </c>
      <c r="G995" s="187">
        <v>34000000</v>
      </c>
      <c r="H995" s="187">
        <v>37105000</v>
      </c>
    </row>
    <row r="996" spans="1:8">
      <c r="A996" s="181" t="str">
        <f t="shared" si="15"/>
        <v>A</v>
      </c>
      <c r="B996" s="188" t="s">
        <v>121</v>
      </c>
      <c r="C996" s="188" t="s">
        <v>100</v>
      </c>
      <c r="D996" s="189">
        <v>64605000</v>
      </c>
      <c r="E996" s="189">
        <v>16000000</v>
      </c>
      <c r="F996" s="189">
        <v>16000000</v>
      </c>
      <c r="G996" s="189">
        <v>16000000</v>
      </c>
      <c r="H996" s="189">
        <v>16605000</v>
      </c>
    </row>
    <row r="997" spans="1:8">
      <c r="A997" s="181" t="str">
        <f t="shared" si="15"/>
        <v>A</v>
      </c>
      <c r="B997" s="188" t="s">
        <v>121</v>
      </c>
      <c r="C997" s="188" t="s">
        <v>101</v>
      </c>
      <c r="D997" s="189">
        <v>67500000</v>
      </c>
      <c r="E997" s="189">
        <v>14700000</v>
      </c>
      <c r="F997" s="189">
        <v>16500000</v>
      </c>
      <c r="G997" s="189">
        <v>16800000</v>
      </c>
      <c r="H997" s="189">
        <v>19500000</v>
      </c>
    </row>
    <row r="998" spans="1:8">
      <c r="A998" s="181" t="str">
        <f t="shared" si="15"/>
        <v>A</v>
      </c>
      <c r="B998" s="188" t="s">
        <v>121</v>
      </c>
      <c r="C998" s="188" t="s">
        <v>15</v>
      </c>
      <c r="D998" s="189">
        <v>15000</v>
      </c>
      <c r="E998" s="189">
        <v>15000</v>
      </c>
      <c r="F998" s="189">
        <v>0</v>
      </c>
      <c r="G998" s="189">
        <v>0</v>
      </c>
      <c r="H998" s="189">
        <v>0</v>
      </c>
    </row>
    <row r="999" spans="1:8">
      <c r="A999" s="181" t="str">
        <f t="shared" si="15"/>
        <v>A</v>
      </c>
      <c r="B999" s="188" t="s">
        <v>121</v>
      </c>
      <c r="C999" s="188" t="s">
        <v>104</v>
      </c>
      <c r="D999" s="189">
        <v>1400000</v>
      </c>
      <c r="E999" s="189">
        <v>350000</v>
      </c>
      <c r="F999" s="189">
        <v>350000</v>
      </c>
      <c r="G999" s="189">
        <v>350000</v>
      </c>
      <c r="H999" s="189">
        <v>350000</v>
      </c>
    </row>
    <row r="1000" spans="1:8">
      <c r="A1000" s="181" t="str">
        <f t="shared" si="15"/>
        <v>A</v>
      </c>
      <c r="B1000" s="188" t="s">
        <v>121</v>
      </c>
      <c r="C1000" s="188" t="s">
        <v>105</v>
      </c>
      <c r="D1000" s="189">
        <v>3000000</v>
      </c>
      <c r="E1000" s="189">
        <v>650000</v>
      </c>
      <c r="F1000" s="189">
        <v>850000</v>
      </c>
      <c r="G1000" s="189">
        <v>850000</v>
      </c>
      <c r="H1000" s="189">
        <v>650000</v>
      </c>
    </row>
    <row r="1001" spans="1:8">
      <c r="A1001" s="181" t="str">
        <f t="shared" si="15"/>
        <v>A</v>
      </c>
      <c r="B1001" s="186" t="s">
        <v>121</v>
      </c>
      <c r="C1001" s="186" t="s">
        <v>155</v>
      </c>
      <c r="D1001" s="187">
        <v>20000000</v>
      </c>
      <c r="E1001" s="187">
        <v>2500000</v>
      </c>
      <c r="F1001" s="187">
        <v>4000000</v>
      </c>
      <c r="G1001" s="187">
        <v>5500000</v>
      </c>
      <c r="H1001" s="187">
        <v>8000000</v>
      </c>
    </row>
    <row r="1002" spans="1:8" ht="45.75" thickBot="1">
      <c r="A1002" s="181" t="str">
        <f t="shared" si="15"/>
        <v>A</v>
      </c>
      <c r="B1002" s="182" t="s">
        <v>585</v>
      </c>
      <c r="C1002" s="183" t="s">
        <v>586</v>
      </c>
      <c r="D1002" s="184">
        <v>129520000</v>
      </c>
      <c r="E1002" s="184">
        <v>30015000</v>
      </c>
      <c r="F1002" s="184">
        <v>32200000</v>
      </c>
      <c r="G1002" s="184">
        <v>32200000</v>
      </c>
      <c r="H1002" s="184">
        <v>35105000</v>
      </c>
    </row>
    <row r="1003" spans="1:8" ht="15.75" thickTop="1">
      <c r="A1003" s="181" t="str">
        <f t="shared" si="15"/>
        <v>A</v>
      </c>
      <c r="B1003" s="186" t="s">
        <v>121</v>
      </c>
      <c r="C1003" s="186" t="s">
        <v>99</v>
      </c>
      <c r="D1003" s="187">
        <v>129520000</v>
      </c>
      <c r="E1003" s="187">
        <v>30015000</v>
      </c>
      <c r="F1003" s="187">
        <v>32200000</v>
      </c>
      <c r="G1003" s="187">
        <v>32200000</v>
      </c>
      <c r="H1003" s="187">
        <v>35105000</v>
      </c>
    </row>
    <row r="1004" spans="1:8">
      <c r="A1004" s="181" t="str">
        <f t="shared" si="15"/>
        <v>A</v>
      </c>
      <c r="B1004" s="188" t="s">
        <v>121</v>
      </c>
      <c r="C1004" s="188" t="s">
        <v>100</v>
      </c>
      <c r="D1004" s="189">
        <v>64605000</v>
      </c>
      <c r="E1004" s="189">
        <v>16000000</v>
      </c>
      <c r="F1004" s="189">
        <v>16000000</v>
      </c>
      <c r="G1004" s="189">
        <v>16000000</v>
      </c>
      <c r="H1004" s="189">
        <v>16605000</v>
      </c>
    </row>
    <row r="1005" spans="1:8">
      <c r="A1005" s="181" t="str">
        <f t="shared" si="15"/>
        <v>A</v>
      </c>
      <c r="B1005" s="188" t="s">
        <v>121</v>
      </c>
      <c r="C1005" s="188" t="s">
        <v>101</v>
      </c>
      <c r="D1005" s="189">
        <v>60500000</v>
      </c>
      <c r="E1005" s="189">
        <v>13000000</v>
      </c>
      <c r="F1005" s="189">
        <v>15000000</v>
      </c>
      <c r="G1005" s="189">
        <v>15000000</v>
      </c>
      <c r="H1005" s="189">
        <v>17500000</v>
      </c>
    </row>
    <row r="1006" spans="1:8">
      <c r="A1006" s="181" t="str">
        <f t="shared" si="15"/>
        <v>A</v>
      </c>
      <c r="B1006" s="188" t="s">
        <v>121</v>
      </c>
      <c r="C1006" s="188" t="s">
        <v>15</v>
      </c>
      <c r="D1006" s="189">
        <v>15000</v>
      </c>
      <c r="E1006" s="189">
        <v>15000</v>
      </c>
      <c r="F1006" s="189">
        <v>0</v>
      </c>
      <c r="G1006" s="189">
        <v>0</v>
      </c>
      <c r="H1006" s="189">
        <v>0</v>
      </c>
    </row>
    <row r="1007" spans="1:8">
      <c r="A1007" s="181" t="str">
        <f t="shared" si="15"/>
        <v>A</v>
      </c>
      <c r="B1007" s="188" t="s">
        <v>121</v>
      </c>
      <c r="C1007" s="188" t="s">
        <v>104</v>
      </c>
      <c r="D1007" s="189">
        <v>1400000</v>
      </c>
      <c r="E1007" s="189">
        <v>350000</v>
      </c>
      <c r="F1007" s="189">
        <v>350000</v>
      </c>
      <c r="G1007" s="189">
        <v>350000</v>
      </c>
      <c r="H1007" s="189">
        <v>350000</v>
      </c>
    </row>
    <row r="1008" spans="1:8">
      <c r="A1008" s="181" t="str">
        <f t="shared" si="15"/>
        <v>A</v>
      </c>
      <c r="B1008" s="188" t="s">
        <v>121</v>
      </c>
      <c r="C1008" s="188" t="s">
        <v>105</v>
      </c>
      <c r="D1008" s="189">
        <v>3000000</v>
      </c>
      <c r="E1008" s="189">
        <v>650000</v>
      </c>
      <c r="F1008" s="189">
        <v>850000</v>
      </c>
      <c r="G1008" s="189">
        <v>850000</v>
      </c>
      <c r="H1008" s="189">
        <v>650000</v>
      </c>
    </row>
    <row r="1009" spans="1:8" ht="30.75" thickBot="1">
      <c r="A1009" s="181" t="str">
        <f t="shared" si="15"/>
        <v>A</v>
      </c>
      <c r="B1009" s="182" t="s">
        <v>587</v>
      </c>
      <c r="C1009" s="183" t="s">
        <v>588</v>
      </c>
      <c r="D1009" s="184">
        <v>7000000</v>
      </c>
      <c r="E1009" s="184">
        <v>1700000</v>
      </c>
      <c r="F1009" s="184">
        <v>1500000</v>
      </c>
      <c r="G1009" s="184">
        <v>1800000</v>
      </c>
      <c r="H1009" s="184">
        <v>2000000</v>
      </c>
    </row>
    <row r="1010" spans="1:8" ht="15.75" thickTop="1">
      <c r="A1010" s="181" t="str">
        <f t="shared" si="15"/>
        <v>A</v>
      </c>
      <c r="B1010" s="186" t="s">
        <v>121</v>
      </c>
      <c r="C1010" s="186" t="s">
        <v>99</v>
      </c>
      <c r="D1010" s="187">
        <v>7000000</v>
      </c>
      <c r="E1010" s="187">
        <v>1700000</v>
      </c>
      <c r="F1010" s="187">
        <v>1500000</v>
      </c>
      <c r="G1010" s="187">
        <v>1800000</v>
      </c>
      <c r="H1010" s="187">
        <v>2000000</v>
      </c>
    </row>
    <row r="1011" spans="1:8">
      <c r="A1011" s="181" t="str">
        <f t="shared" si="15"/>
        <v>A</v>
      </c>
      <c r="B1011" s="188" t="s">
        <v>121</v>
      </c>
      <c r="C1011" s="188" t="s">
        <v>101</v>
      </c>
      <c r="D1011" s="189">
        <v>7000000</v>
      </c>
      <c r="E1011" s="189">
        <v>1700000</v>
      </c>
      <c r="F1011" s="189">
        <v>1500000</v>
      </c>
      <c r="G1011" s="189">
        <v>1800000</v>
      </c>
      <c r="H1011" s="189">
        <v>2000000</v>
      </c>
    </row>
    <row r="1012" spans="1:8" ht="30.75" thickBot="1">
      <c r="A1012" s="181" t="str">
        <f t="shared" si="15"/>
        <v>A</v>
      </c>
      <c r="B1012" s="182" t="s">
        <v>589</v>
      </c>
      <c r="C1012" s="183" t="s">
        <v>590</v>
      </c>
      <c r="D1012" s="184">
        <v>20000000</v>
      </c>
      <c r="E1012" s="184">
        <v>2500000</v>
      </c>
      <c r="F1012" s="184">
        <v>4000000</v>
      </c>
      <c r="G1012" s="184">
        <v>5500000</v>
      </c>
      <c r="H1012" s="184">
        <v>8000000</v>
      </c>
    </row>
    <row r="1013" spans="1:8" ht="15.75" thickTop="1">
      <c r="A1013" s="181" t="str">
        <f t="shared" si="15"/>
        <v>A</v>
      </c>
      <c r="B1013" s="186" t="s">
        <v>121</v>
      </c>
      <c r="C1013" s="186" t="s">
        <v>155</v>
      </c>
      <c r="D1013" s="187">
        <v>20000000</v>
      </c>
      <c r="E1013" s="187">
        <v>2500000</v>
      </c>
      <c r="F1013" s="187">
        <v>4000000</v>
      </c>
      <c r="G1013" s="187">
        <v>5500000</v>
      </c>
      <c r="H1013" s="187">
        <v>8000000</v>
      </c>
    </row>
    <row r="1014" spans="1:8" ht="45.75" thickBot="1">
      <c r="A1014" s="181" t="str">
        <f t="shared" si="15"/>
        <v>A</v>
      </c>
      <c r="B1014" s="182" t="s">
        <v>591</v>
      </c>
      <c r="C1014" s="183" t="s">
        <v>592</v>
      </c>
      <c r="D1014" s="184">
        <v>5900000</v>
      </c>
      <c r="E1014" s="184">
        <v>1481000</v>
      </c>
      <c r="F1014" s="184">
        <v>1472000</v>
      </c>
      <c r="G1014" s="184">
        <v>1470000</v>
      </c>
      <c r="H1014" s="184">
        <v>1477000</v>
      </c>
    </row>
    <row r="1015" spans="1:8" ht="15.75" thickTop="1">
      <c r="A1015" s="181" t="str">
        <f t="shared" si="15"/>
        <v>A</v>
      </c>
      <c r="B1015" s="186" t="s">
        <v>121</v>
      </c>
      <c r="C1015" s="186" t="s">
        <v>99</v>
      </c>
      <c r="D1015" s="187">
        <v>5900000</v>
      </c>
      <c r="E1015" s="187">
        <v>1481000</v>
      </c>
      <c r="F1015" s="187">
        <v>1472000</v>
      </c>
      <c r="G1015" s="187">
        <v>1470000</v>
      </c>
      <c r="H1015" s="187">
        <v>1477000</v>
      </c>
    </row>
    <row r="1016" spans="1:8">
      <c r="A1016" s="181" t="str">
        <f t="shared" si="15"/>
        <v>A</v>
      </c>
      <c r="B1016" s="188" t="s">
        <v>121</v>
      </c>
      <c r="C1016" s="188" t="s">
        <v>100</v>
      </c>
      <c r="D1016" s="189">
        <v>4245000</v>
      </c>
      <c r="E1016" s="189">
        <v>1061000</v>
      </c>
      <c r="F1016" s="189">
        <v>1061000</v>
      </c>
      <c r="G1016" s="189">
        <v>1061000</v>
      </c>
      <c r="H1016" s="189">
        <v>1062000</v>
      </c>
    </row>
    <row r="1017" spans="1:8">
      <c r="A1017" s="181" t="str">
        <f t="shared" si="15"/>
        <v>A</v>
      </c>
      <c r="B1017" s="188" t="s">
        <v>121</v>
      </c>
      <c r="C1017" s="188" t="s">
        <v>101</v>
      </c>
      <c r="D1017" s="189">
        <v>1545000</v>
      </c>
      <c r="E1017" s="189">
        <v>390000</v>
      </c>
      <c r="F1017" s="189">
        <v>385000</v>
      </c>
      <c r="G1017" s="189">
        <v>383000</v>
      </c>
      <c r="H1017" s="189">
        <v>387000</v>
      </c>
    </row>
    <row r="1018" spans="1:8">
      <c r="A1018" s="181" t="str">
        <f t="shared" si="15"/>
        <v>A</v>
      </c>
      <c r="B1018" s="188" t="s">
        <v>121</v>
      </c>
      <c r="C1018" s="188" t="s">
        <v>104</v>
      </c>
      <c r="D1018" s="189">
        <v>110000</v>
      </c>
      <c r="E1018" s="189">
        <v>30000</v>
      </c>
      <c r="F1018" s="189">
        <v>26000</v>
      </c>
      <c r="G1018" s="189">
        <v>26000</v>
      </c>
      <c r="H1018" s="189">
        <v>28000</v>
      </c>
    </row>
    <row r="1019" spans="1:8" ht="30.75" thickBot="1">
      <c r="A1019" s="181" t="str">
        <f t="shared" si="15"/>
        <v>A</v>
      </c>
      <c r="B1019" s="182" t="s">
        <v>593</v>
      </c>
      <c r="C1019" s="183" t="s">
        <v>594</v>
      </c>
      <c r="D1019" s="184">
        <v>2495000</v>
      </c>
      <c r="E1019" s="184">
        <v>670800</v>
      </c>
      <c r="F1019" s="184">
        <v>696800</v>
      </c>
      <c r="G1019" s="184">
        <v>572200</v>
      </c>
      <c r="H1019" s="184">
        <v>555200</v>
      </c>
    </row>
    <row r="1020" spans="1:8" ht="15.75" thickTop="1">
      <c r="A1020" s="181" t="str">
        <f t="shared" si="15"/>
        <v>A</v>
      </c>
      <c r="B1020" s="186" t="s">
        <v>121</v>
      </c>
      <c r="C1020" s="186" t="s">
        <v>99</v>
      </c>
      <c r="D1020" s="187">
        <v>2475000</v>
      </c>
      <c r="E1020" s="187">
        <v>662800</v>
      </c>
      <c r="F1020" s="187">
        <v>687800</v>
      </c>
      <c r="G1020" s="187">
        <v>569200</v>
      </c>
      <c r="H1020" s="187">
        <v>555200</v>
      </c>
    </row>
    <row r="1021" spans="1:8">
      <c r="A1021" s="181" t="str">
        <f t="shared" si="15"/>
        <v>A</v>
      </c>
      <c r="B1021" s="188" t="s">
        <v>121</v>
      </c>
      <c r="C1021" s="188" t="s">
        <v>100</v>
      </c>
      <c r="D1021" s="189">
        <v>1082000</v>
      </c>
      <c r="E1021" s="189">
        <v>301000</v>
      </c>
      <c r="F1021" s="189">
        <v>308000</v>
      </c>
      <c r="G1021" s="189">
        <v>241500</v>
      </c>
      <c r="H1021" s="189">
        <v>231500</v>
      </c>
    </row>
    <row r="1022" spans="1:8">
      <c r="A1022" s="181" t="str">
        <f t="shared" si="15"/>
        <v>A</v>
      </c>
      <c r="B1022" s="188" t="s">
        <v>121</v>
      </c>
      <c r="C1022" s="188" t="s">
        <v>101</v>
      </c>
      <c r="D1022" s="189">
        <v>1278000</v>
      </c>
      <c r="E1022" s="189">
        <v>327500</v>
      </c>
      <c r="F1022" s="189">
        <v>331500</v>
      </c>
      <c r="G1022" s="189">
        <v>311500</v>
      </c>
      <c r="H1022" s="189">
        <v>307500</v>
      </c>
    </row>
    <row r="1023" spans="1:8">
      <c r="A1023" s="181" t="str">
        <f t="shared" si="15"/>
        <v>A</v>
      </c>
      <c r="B1023" s="188" t="s">
        <v>121</v>
      </c>
      <c r="C1023" s="188" t="s">
        <v>104</v>
      </c>
      <c r="D1023" s="189">
        <v>3000</v>
      </c>
      <c r="E1023" s="189">
        <v>3000</v>
      </c>
      <c r="F1023" s="189">
        <v>0</v>
      </c>
      <c r="G1023" s="189">
        <v>0</v>
      </c>
      <c r="H1023" s="189">
        <v>0</v>
      </c>
    </row>
    <row r="1024" spans="1:8">
      <c r="A1024" s="181" t="str">
        <f t="shared" si="15"/>
        <v>A</v>
      </c>
      <c r="B1024" s="188" t="s">
        <v>121</v>
      </c>
      <c r="C1024" s="188" t="s">
        <v>105</v>
      </c>
      <c r="D1024" s="189">
        <v>112000</v>
      </c>
      <c r="E1024" s="189">
        <v>31300</v>
      </c>
      <c r="F1024" s="189">
        <v>48300</v>
      </c>
      <c r="G1024" s="189">
        <v>16200</v>
      </c>
      <c r="H1024" s="189">
        <v>16200</v>
      </c>
    </row>
    <row r="1025" spans="1:8">
      <c r="A1025" s="181" t="str">
        <f t="shared" si="15"/>
        <v>A</v>
      </c>
      <c r="B1025" s="186" t="s">
        <v>121</v>
      </c>
      <c r="C1025" s="186" t="s">
        <v>155</v>
      </c>
      <c r="D1025" s="187">
        <v>20000</v>
      </c>
      <c r="E1025" s="187">
        <v>8000</v>
      </c>
      <c r="F1025" s="187">
        <v>9000</v>
      </c>
      <c r="G1025" s="187">
        <v>3000</v>
      </c>
      <c r="H1025" s="187">
        <v>0</v>
      </c>
    </row>
    <row r="1026" spans="1:8" ht="45.75" thickBot="1">
      <c r="A1026" s="181" t="str">
        <f t="shared" si="15"/>
        <v>A</v>
      </c>
      <c r="B1026" s="182" t="s">
        <v>595</v>
      </c>
      <c r="C1026" s="183" t="s">
        <v>596</v>
      </c>
      <c r="D1026" s="184">
        <v>1795000</v>
      </c>
      <c r="E1026" s="184">
        <v>465000</v>
      </c>
      <c r="F1026" s="184">
        <v>473000</v>
      </c>
      <c r="G1026" s="184">
        <v>437000</v>
      </c>
      <c r="H1026" s="184">
        <v>420000</v>
      </c>
    </row>
    <row r="1027" spans="1:8" ht="15.75" thickTop="1">
      <c r="A1027" s="181" t="str">
        <f t="shared" si="15"/>
        <v>A</v>
      </c>
      <c r="B1027" s="186" t="s">
        <v>121</v>
      </c>
      <c r="C1027" s="186" t="s">
        <v>99</v>
      </c>
      <c r="D1027" s="187">
        <v>1785000</v>
      </c>
      <c r="E1027" s="187">
        <v>460000</v>
      </c>
      <c r="F1027" s="187">
        <v>471000</v>
      </c>
      <c r="G1027" s="187">
        <v>434000</v>
      </c>
      <c r="H1027" s="187">
        <v>420000</v>
      </c>
    </row>
    <row r="1028" spans="1:8">
      <c r="A1028" s="181" t="str">
        <f t="shared" si="15"/>
        <v>A</v>
      </c>
      <c r="B1028" s="188" t="s">
        <v>121</v>
      </c>
      <c r="C1028" s="188" t="s">
        <v>100</v>
      </c>
      <c r="D1028" s="189">
        <v>837000</v>
      </c>
      <c r="E1028" s="189">
        <v>205000</v>
      </c>
      <c r="F1028" s="189">
        <v>212000</v>
      </c>
      <c r="G1028" s="189">
        <v>215000</v>
      </c>
      <c r="H1028" s="189">
        <v>205000</v>
      </c>
    </row>
    <row r="1029" spans="1:8">
      <c r="A1029" s="181" t="str">
        <f t="shared" si="15"/>
        <v>A</v>
      </c>
      <c r="B1029" s="188" t="s">
        <v>121</v>
      </c>
      <c r="C1029" s="188" t="s">
        <v>101</v>
      </c>
      <c r="D1029" s="189">
        <v>948000</v>
      </c>
      <c r="E1029" s="189">
        <v>255000</v>
      </c>
      <c r="F1029" s="189">
        <v>259000</v>
      </c>
      <c r="G1029" s="189">
        <v>219000</v>
      </c>
      <c r="H1029" s="189">
        <v>215000</v>
      </c>
    </row>
    <row r="1030" spans="1:8">
      <c r="A1030" s="181" t="str">
        <f t="shared" si="15"/>
        <v>A</v>
      </c>
      <c r="B1030" s="186" t="s">
        <v>121</v>
      </c>
      <c r="C1030" s="186" t="s">
        <v>155</v>
      </c>
      <c r="D1030" s="187">
        <v>10000</v>
      </c>
      <c r="E1030" s="187">
        <v>5000</v>
      </c>
      <c r="F1030" s="187">
        <v>2000</v>
      </c>
      <c r="G1030" s="187">
        <v>3000</v>
      </c>
      <c r="H1030" s="187">
        <v>0</v>
      </c>
    </row>
    <row r="1031" spans="1:8" ht="30.75" thickBot="1">
      <c r="A1031" s="181" t="str">
        <f t="shared" ref="A1031:A1094" si="16">(IF(OR(D1031&lt;&gt;0),"A","B"))</f>
        <v>A</v>
      </c>
      <c r="B1031" s="182" t="s">
        <v>597</v>
      </c>
      <c r="C1031" s="183" t="s">
        <v>598</v>
      </c>
      <c r="D1031" s="184">
        <v>700000</v>
      </c>
      <c r="E1031" s="184">
        <v>205800</v>
      </c>
      <c r="F1031" s="184">
        <v>223800</v>
      </c>
      <c r="G1031" s="184">
        <v>135200</v>
      </c>
      <c r="H1031" s="184">
        <v>135200</v>
      </c>
    </row>
    <row r="1032" spans="1:8" ht="15.75" thickTop="1">
      <c r="A1032" s="181" t="str">
        <f t="shared" si="16"/>
        <v>A</v>
      </c>
      <c r="B1032" s="186" t="s">
        <v>121</v>
      </c>
      <c r="C1032" s="186" t="s">
        <v>99</v>
      </c>
      <c r="D1032" s="187">
        <v>690000</v>
      </c>
      <c r="E1032" s="187">
        <v>202800</v>
      </c>
      <c r="F1032" s="187">
        <v>216800</v>
      </c>
      <c r="G1032" s="187">
        <v>135200</v>
      </c>
      <c r="H1032" s="187">
        <v>135200</v>
      </c>
    </row>
    <row r="1033" spans="1:8">
      <c r="A1033" s="181" t="str">
        <f t="shared" si="16"/>
        <v>A</v>
      </c>
      <c r="B1033" s="188" t="s">
        <v>121</v>
      </c>
      <c r="C1033" s="188" t="s">
        <v>100</v>
      </c>
      <c r="D1033" s="189">
        <v>245000</v>
      </c>
      <c r="E1033" s="189">
        <v>96000</v>
      </c>
      <c r="F1033" s="189">
        <v>96000</v>
      </c>
      <c r="G1033" s="189">
        <v>26500</v>
      </c>
      <c r="H1033" s="189">
        <v>26500</v>
      </c>
    </row>
    <row r="1034" spans="1:8">
      <c r="A1034" s="181" t="str">
        <f t="shared" si="16"/>
        <v>A</v>
      </c>
      <c r="B1034" s="188" t="s">
        <v>121</v>
      </c>
      <c r="C1034" s="188" t="s">
        <v>101</v>
      </c>
      <c r="D1034" s="189">
        <v>330000</v>
      </c>
      <c r="E1034" s="189">
        <v>72500</v>
      </c>
      <c r="F1034" s="189">
        <v>72500</v>
      </c>
      <c r="G1034" s="189">
        <v>92500</v>
      </c>
      <c r="H1034" s="189">
        <v>92500</v>
      </c>
    </row>
    <row r="1035" spans="1:8">
      <c r="A1035" s="181" t="str">
        <f t="shared" si="16"/>
        <v>A</v>
      </c>
      <c r="B1035" s="188" t="s">
        <v>121</v>
      </c>
      <c r="C1035" s="188" t="s">
        <v>104</v>
      </c>
      <c r="D1035" s="189">
        <v>3000</v>
      </c>
      <c r="E1035" s="189">
        <v>3000</v>
      </c>
      <c r="F1035" s="189">
        <v>0</v>
      </c>
      <c r="G1035" s="189">
        <v>0</v>
      </c>
      <c r="H1035" s="189">
        <v>0</v>
      </c>
    </row>
    <row r="1036" spans="1:8">
      <c r="A1036" s="181" t="str">
        <f t="shared" si="16"/>
        <v>A</v>
      </c>
      <c r="B1036" s="188" t="s">
        <v>121</v>
      </c>
      <c r="C1036" s="188" t="s">
        <v>105</v>
      </c>
      <c r="D1036" s="189">
        <v>112000</v>
      </c>
      <c r="E1036" s="189">
        <v>31300</v>
      </c>
      <c r="F1036" s="189">
        <v>48300</v>
      </c>
      <c r="G1036" s="189">
        <v>16200</v>
      </c>
      <c r="H1036" s="189">
        <v>16200</v>
      </c>
    </row>
    <row r="1037" spans="1:8">
      <c r="A1037" s="181" t="str">
        <f t="shared" si="16"/>
        <v>A</v>
      </c>
      <c r="B1037" s="186" t="s">
        <v>121</v>
      </c>
      <c r="C1037" s="186" t="s">
        <v>155</v>
      </c>
      <c r="D1037" s="187">
        <v>10000</v>
      </c>
      <c r="E1037" s="187">
        <v>3000</v>
      </c>
      <c r="F1037" s="187">
        <v>7000</v>
      </c>
      <c r="G1037" s="187">
        <v>0</v>
      </c>
      <c r="H1037" s="187">
        <v>0</v>
      </c>
    </row>
    <row r="1038" spans="1:8" ht="15.75" thickBot="1">
      <c r="A1038" s="181" t="str">
        <f t="shared" si="16"/>
        <v>A</v>
      </c>
      <c r="B1038" s="182" t="s">
        <v>599</v>
      </c>
      <c r="C1038" s="183" t="s">
        <v>600</v>
      </c>
      <c r="D1038" s="184">
        <v>2500000</v>
      </c>
      <c r="E1038" s="184">
        <v>1193000</v>
      </c>
      <c r="F1038" s="184">
        <v>629000</v>
      </c>
      <c r="G1038" s="184">
        <v>379000</v>
      </c>
      <c r="H1038" s="184">
        <v>299000</v>
      </c>
    </row>
    <row r="1039" spans="1:8" ht="15.75" thickTop="1">
      <c r="A1039" s="181" t="str">
        <f t="shared" si="16"/>
        <v>A</v>
      </c>
      <c r="B1039" s="186" t="s">
        <v>121</v>
      </c>
      <c r="C1039" s="186" t="s">
        <v>99</v>
      </c>
      <c r="D1039" s="187">
        <v>2500000</v>
      </c>
      <c r="E1039" s="187">
        <v>1193000</v>
      </c>
      <c r="F1039" s="187">
        <v>629000</v>
      </c>
      <c r="G1039" s="187">
        <v>379000</v>
      </c>
      <c r="H1039" s="187">
        <v>299000</v>
      </c>
    </row>
    <row r="1040" spans="1:8">
      <c r="A1040" s="181" t="str">
        <f t="shared" si="16"/>
        <v>A</v>
      </c>
      <c r="B1040" s="188" t="s">
        <v>121</v>
      </c>
      <c r="C1040" s="188" t="s">
        <v>100</v>
      </c>
      <c r="D1040" s="189">
        <v>1000000</v>
      </c>
      <c r="E1040" s="189">
        <v>780000</v>
      </c>
      <c r="F1040" s="189">
        <v>220000</v>
      </c>
      <c r="G1040" s="189">
        <v>0</v>
      </c>
      <c r="H1040" s="189">
        <v>0</v>
      </c>
    </row>
    <row r="1041" spans="1:8">
      <c r="A1041" s="181" t="str">
        <f t="shared" si="16"/>
        <v>A</v>
      </c>
      <c r="B1041" s="188" t="s">
        <v>121</v>
      </c>
      <c r="C1041" s="188" t="s">
        <v>101</v>
      </c>
      <c r="D1041" s="189">
        <v>1500000</v>
      </c>
      <c r="E1041" s="189">
        <v>413000</v>
      </c>
      <c r="F1041" s="189">
        <v>409000</v>
      </c>
      <c r="G1041" s="189">
        <v>379000</v>
      </c>
      <c r="H1041" s="189">
        <v>299000</v>
      </c>
    </row>
    <row r="1042" spans="1:8" ht="15.75" thickBot="1">
      <c r="A1042" s="181" t="str">
        <f t="shared" si="16"/>
        <v>A</v>
      </c>
      <c r="B1042" s="182" t="s">
        <v>601</v>
      </c>
      <c r="C1042" s="183" t="s">
        <v>602</v>
      </c>
      <c r="D1042" s="184">
        <v>2500000</v>
      </c>
      <c r="E1042" s="184">
        <v>1193000</v>
      </c>
      <c r="F1042" s="184">
        <v>629000</v>
      </c>
      <c r="G1042" s="184">
        <v>379000</v>
      </c>
      <c r="H1042" s="184">
        <v>299000</v>
      </c>
    </row>
    <row r="1043" spans="1:8" ht="15.75" thickTop="1">
      <c r="A1043" s="181" t="str">
        <f t="shared" si="16"/>
        <v>A</v>
      </c>
      <c r="B1043" s="186" t="s">
        <v>121</v>
      </c>
      <c r="C1043" s="186" t="s">
        <v>99</v>
      </c>
      <c r="D1043" s="187">
        <v>2500000</v>
      </c>
      <c r="E1043" s="187">
        <v>1193000</v>
      </c>
      <c r="F1043" s="187">
        <v>629000</v>
      </c>
      <c r="G1043" s="187">
        <v>379000</v>
      </c>
      <c r="H1043" s="187">
        <v>299000</v>
      </c>
    </row>
    <row r="1044" spans="1:8">
      <c r="A1044" s="181" t="str">
        <f t="shared" si="16"/>
        <v>A</v>
      </c>
      <c r="B1044" s="188" t="s">
        <v>121</v>
      </c>
      <c r="C1044" s="188" t="s">
        <v>100</v>
      </c>
      <c r="D1044" s="189">
        <v>1000000</v>
      </c>
      <c r="E1044" s="189">
        <v>780000</v>
      </c>
      <c r="F1044" s="189">
        <v>220000</v>
      </c>
      <c r="G1044" s="189">
        <v>0</v>
      </c>
      <c r="H1044" s="189">
        <v>0</v>
      </c>
    </row>
    <row r="1045" spans="1:8">
      <c r="A1045" s="181" t="str">
        <f t="shared" si="16"/>
        <v>A</v>
      </c>
      <c r="B1045" s="188" t="s">
        <v>121</v>
      </c>
      <c r="C1045" s="188" t="s">
        <v>101</v>
      </c>
      <c r="D1045" s="189">
        <v>1500000</v>
      </c>
      <c r="E1045" s="189">
        <v>413000</v>
      </c>
      <c r="F1045" s="189">
        <v>409000</v>
      </c>
      <c r="G1045" s="189">
        <v>379000</v>
      </c>
      <c r="H1045" s="189">
        <v>299000</v>
      </c>
    </row>
    <row r="1046" spans="1:8" ht="30.75" thickBot="1">
      <c r="A1046" s="181" t="str">
        <f t="shared" si="16"/>
        <v>A</v>
      </c>
      <c r="B1046" s="182" t="s">
        <v>603</v>
      </c>
      <c r="C1046" s="183" t="s">
        <v>604</v>
      </c>
      <c r="D1046" s="184">
        <v>6500000</v>
      </c>
      <c r="E1046" s="184">
        <v>1885500</v>
      </c>
      <c r="F1046" s="184">
        <v>1769500</v>
      </c>
      <c r="G1046" s="184">
        <v>1448000</v>
      </c>
      <c r="H1046" s="184">
        <v>1397000</v>
      </c>
    </row>
    <row r="1047" spans="1:8" ht="15.75" thickTop="1">
      <c r="A1047" s="181" t="str">
        <f t="shared" si="16"/>
        <v>A</v>
      </c>
      <c r="B1047" s="186" t="s">
        <v>121</v>
      </c>
      <c r="C1047" s="186" t="s">
        <v>99</v>
      </c>
      <c r="D1047" s="187">
        <v>6500000</v>
      </c>
      <c r="E1047" s="187">
        <v>1885500</v>
      </c>
      <c r="F1047" s="187">
        <v>1769500</v>
      </c>
      <c r="G1047" s="187">
        <v>1448000</v>
      </c>
      <c r="H1047" s="187">
        <v>1397000</v>
      </c>
    </row>
    <row r="1048" spans="1:8">
      <c r="A1048" s="181" t="str">
        <f t="shared" si="16"/>
        <v>A</v>
      </c>
      <c r="B1048" s="188" t="s">
        <v>121</v>
      </c>
      <c r="C1048" s="188" t="s">
        <v>100</v>
      </c>
      <c r="D1048" s="189">
        <v>5152000</v>
      </c>
      <c r="E1048" s="189">
        <v>1288000</v>
      </c>
      <c r="F1048" s="189">
        <v>1288000</v>
      </c>
      <c r="G1048" s="189">
        <v>1288000</v>
      </c>
      <c r="H1048" s="189">
        <v>1288000</v>
      </c>
    </row>
    <row r="1049" spans="1:8">
      <c r="A1049" s="181" t="str">
        <f t="shared" si="16"/>
        <v>A</v>
      </c>
      <c r="B1049" s="188" t="s">
        <v>121</v>
      </c>
      <c r="C1049" s="188" t="s">
        <v>101</v>
      </c>
      <c r="D1049" s="189">
        <v>1168000</v>
      </c>
      <c r="E1049" s="189">
        <v>548000</v>
      </c>
      <c r="F1049" s="189">
        <v>433000</v>
      </c>
      <c r="G1049" s="189">
        <v>119000</v>
      </c>
      <c r="H1049" s="189">
        <v>68000</v>
      </c>
    </row>
    <row r="1050" spans="1:8">
      <c r="A1050" s="181" t="str">
        <f t="shared" si="16"/>
        <v>A</v>
      </c>
      <c r="B1050" s="188" t="s">
        <v>121</v>
      </c>
      <c r="C1050" s="188" t="s">
        <v>104</v>
      </c>
      <c r="D1050" s="189">
        <v>155000</v>
      </c>
      <c r="E1050" s="189">
        <v>43000</v>
      </c>
      <c r="F1050" s="189">
        <v>42000</v>
      </c>
      <c r="G1050" s="189">
        <v>35000</v>
      </c>
      <c r="H1050" s="189">
        <v>35000</v>
      </c>
    </row>
    <row r="1051" spans="1:8">
      <c r="A1051" s="181" t="str">
        <f t="shared" si="16"/>
        <v>A</v>
      </c>
      <c r="B1051" s="188" t="s">
        <v>121</v>
      </c>
      <c r="C1051" s="188" t="s">
        <v>105</v>
      </c>
      <c r="D1051" s="189">
        <v>25000</v>
      </c>
      <c r="E1051" s="189">
        <v>6500</v>
      </c>
      <c r="F1051" s="189">
        <v>6500</v>
      </c>
      <c r="G1051" s="189">
        <v>6000</v>
      </c>
      <c r="H1051" s="189">
        <v>6000</v>
      </c>
    </row>
    <row r="1052" spans="1:8" ht="30.75" thickBot="1">
      <c r="A1052" s="181" t="str">
        <f t="shared" si="16"/>
        <v>A</v>
      </c>
      <c r="B1052" s="182" t="s">
        <v>605</v>
      </c>
      <c r="C1052" s="183" t="s">
        <v>606</v>
      </c>
      <c r="D1052" s="184">
        <v>6500000</v>
      </c>
      <c r="E1052" s="184">
        <v>1885500</v>
      </c>
      <c r="F1052" s="184">
        <v>1769500</v>
      </c>
      <c r="G1052" s="184">
        <v>1448000</v>
      </c>
      <c r="H1052" s="184">
        <v>1397000</v>
      </c>
    </row>
    <row r="1053" spans="1:8" ht="15.75" thickTop="1">
      <c r="A1053" s="181" t="str">
        <f t="shared" si="16"/>
        <v>A</v>
      </c>
      <c r="B1053" s="186" t="s">
        <v>121</v>
      </c>
      <c r="C1053" s="186" t="s">
        <v>99</v>
      </c>
      <c r="D1053" s="187">
        <v>6500000</v>
      </c>
      <c r="E1053" s="187">
        <v>1885500</v>
      </c>
      <c r="F1053" s="187">
        <v>1769500</v>
      </c>
      <c r="G1053" s="187">
        <v>1448000</v>
      </c>
      <c r="H1053" s="187">
        <v>1397000</v>
      </c>
    </row>
    <row r="1054" spans="1:8">
      <c r="A1054" s="181" t="str">
        <f t="shared" si="16"/>
        <v>A</v>
      </c>
      <c r="B1054" s="188" t="s">
        <v>121</v>
      </c>
      <c r="C1054" s="188" t="s">
        <v>100</v>
      </c>
      <c r="D1054" s="189">
        <v>5152000</v>
      </c>
      <c r="E1054" s="189">
        <v>1288000</v>
      </c>
      <c r="F1054" s="189">
        <v>1288000</v>
      </c>
      <c r="G1054" s="189">
        <v>1288000</v>
      </c>
      <c r="H1054" s="189">
        <v>1288000</v>
      </c>
    </row>
    <row r="1055" spans="1:8">
      <c r="A1055" s="181" t="str">
        <f t="shared" si="16"/>
        <v>A</v>
      </c>
      <c r="B1055" s="188" t="s">
        <v>121</v>
      </c>
      <c r="C1055" s="188" t="s">
        <v>101</v>
      </c>
      <c r="D1055" s="189">
        <v>1168000</v>
      </c>
      <c r="E1055" s="189">
        <v>548000</v>
      </c>
      <c r="F1055" s="189">
        <v>433000</v>
      </c>
      <c r="G1055" s="189">
        <v>119000</v>
      </c>
      <c r="H1055" s="189">
        <v>68000</v>
      </c>
    </row>
    <row r="1056" spans="1:8">
      <c r="A1056" s="181" t="str">
        <f t="shared" si="16"/>
        <v>A</v>
      </c>
      <c r="B1056" s="188" t="s">
        <v>121</v>
      </c>
      <c r="C1056" s="188" t="s">
        <v>104</v>
      </c>
      <c r="D1056" s="189">
        <v>155000</v>
      </c>
      <c r="E1056" s="189">
        <v>43000</v>
      </c>
      <c r="F1056" s="189">
        <v>42000</v>
      </c>
      <c r="G1056" s="189">
        <v>35000</v>
      </c>
      <c r="H1056" s="189">
        <v>35000</v>
      </c>
    </row>
    <row r="1057" spans="1:8">
      <c r="A1057" s="181" t="str">
        <f t="shared" si="16"/>
        <v>A</v>
      </c>
      <c r="B1057" s="188" t="s">
        <v>121</v>
      </c>
      <c r="C1057" s="188" t="s">
        <v>105</v>
      </c>
      <c r="D1057" s="189">
        <v>25000</v>
      </c>
      <c r="E1057" s="189">
        <v>6500</v>
      </c>
      <c r="F1057" s="189">
        <v>6500</v>
      </c>
      <c r="G1057" s="189">
        <v>6000</v>
      </c>
      <c r="H1057" s="189">
        <v>6000</v>
      </c>
    </row>
    <row r="1058" spans="1:8" ht="30.75" thickBot="1">
      <c r="A1058" s="181" t="str">
        <f t="shared" si="16"/>
        <v>A</v>
      </c>
      <c r="B1058" s="182" t="s">
        <v>607</v>
      </c>
      <c r="C1058" s="183" t="s">
        <v>608</v>
      </c>
      <c r="D1058" s="184">
        <v>16485000</v>
      </c>
      <c r="E1058" s="184">
        <v>7888000</v>
      </c>
      <c r="F1058" s="184">
        <v>3128000</v>
      </c>
      <c r="G1058" s="184">
        <v>2809000</v>
      </c>
      <c r="H1058" s="184">
        <v>2660000</v>
      </c>
    </row>
    <row r="1059" spans="1:8" ht="15.75" thickTop="1">
      <c r="A1059" s="181" t="str">
        <f t="shared" si="16"/>
        <v>A</v>
      </c>
      <c r="B1059" s="186" t="s">
        <v>121</v>
      </c>
      <c r="C1059" s="186" t="s">
        <v>99</v>
      </c>
      <c r="D1059" s="187">
        <v>4115000</v>
      </c>
      <c r="E1059" s="187">
        <v>1028000</v>
      </c>
      <c r="F1059" s="187">
        <v>1028000</v>
      </c>
      <c r="G1059" s="187">
        <v>1029000</v>
      </c>
      <c r="H1059" s="187">
        <v>1030000</v>
      </c>
    </row>
    <row r="1060" spans="1:8">
      <c r="A1060" s="181" t="str">
        <f t="shared" si="16"/>
        <v>A</v>
      </c>
      <c r="B1060" s="188" t="s">
        <v>121</v>
      </c>
      <c r="C1060" s="188" t="s">
        <v>101</v>
      </c>
      <c r="D1060" s="189">
        <v>4115000</v>
      </c>
      <c r="E1060" s="189">
        <v>1028000</v>
      </c>
      <c r="F1060" s="189">
        <v>1028000</v>
      </c>
      <c r="G1060" s="189">
        <v>1029000</v>
      </c>
      <c r="H1060" s="189">
        <v>1030000</v>
      </c>
    </row>
    <row r="1061" spans="1:8">
      <c r="A1061" s="181" t="str">
        <f t="shared" si="16"/>
        <v>A</v>
      </c>
      <c r="B1061" s="186" t="s">
        <v>121</v>
      </c>
      <c r="C1061" s="186" t="s">
        <v>155</v>
      </c>
      <c r="D1061" s="187">
        <v>12370000</v>
      </c>
      <c r="E1061" s="187">
        <v>6860000</v>
      </c>
      <c r="F1061" s="187">
        <v>2100000</v>
      </c>
      <c r="G1061" s="187">
        <v>1780000</v>
      </c>
      <c r="H1061" s="187">
        <v>1630000</v>
      </c>
    </row>
    <row r="1062" spans="1:8" ht="30.75" thickBot="1">
      <c r="A1062" s="181" t="str">
        <f t="shared" si="16"/>
        <v>A</v>
      </c>
      <c r="B1062" s="182" t="s">
        <v>609</v>
      </c>
      <c r="C1062" s="183" t="s">
        <v>610</v>
      </c>
      <c r="D1062" s="184">
        <v>5000000</v>
      </c>
      <c r="E1062" s="184">
        <v>3580000</v>
      </c>
      <c r="F1062" s="184">
        <v>470000</v>
      </c>
      <c r="G1062" s="184">
        <v>470000</v>
      </c>
      <c r="H1062" s="184">
        <v>480000</v>
      </c>
    </row>
    <row r="1063" spans="1:8" ht="15.75" thickTop="1">
      <c r="A1063" s="181" t="str">
        <f t="shared" si="16"/>
        <v>A</v>
      </c>
      <c r="B1063" s="186" t="s">
        <v>121</v>
      </c>
      <c r="C1063" s="186" t="s">
        <v>99</v>
      </c>
      <c r="D1063" s="187">
        <v>3000000</v>
      </c>
      <c r="E1063" s="187">
        <v>1580000</v>
      </c>
      <c r="F1063" s="187">
        <v>470000</v>
      </c>
      <c r="G1063" s="187">
        <v>470000</v>
      </c>
      <c r="H1063" s="187">
        <v>480000</v>
      </c>
    </row>
    <row r="1064" spans="1:8">
      <c r="A1064" s="181" t="str">
        <f t="shared" si="16"/>
        <v>A</v>
      </c>
      <c r="B1064" s="188" t="s">
        <v>121</v>
      </c>
      <c r="C1064" s="188" t="s">
        <v>101</v>
      </c>
      <c r="D1064" s="189">
        <v>2700000</v>
      </c>
      <c r="E1064" s="189">
        <v>1500000</v>
      </c>
      <c r="F1064" s="189">
        <v>400000</v>
      </c>
      <c r="G1064" s="189">
        <v>400000</v>
      </c>
      <c r="H1064" s="189">
        <v>400000</v>
      </c>
    </row>
    <row r="1065" spans="1:8">
      <c r="A1065" s="181" t="str">
        <f t="shared" si="16"/>
        <v>A</v>
      </c>
      <c r="B1065" s="188" t="s">
        <v>121</v>
      </c>
      <c r="C1065" s="188" t="s">
        <v>104</v>
      </c>
      <c r="D1065" s="189">
        <v>300000</v>
      </c>
      <c r="E1065" s="189">
        <v>80000</v>
      </c>
      <c r="F1065" s="189">
        <v>70000</v>
      </c>
      <c r="G1065" s="189">
        <v>70000</v>
      </c>
      <c r="H1065" s="189">
        <v>80000</v>
      </c>
    </row>
    <row r="1066" spans="1:8">
      <c r="A1066" s="181" t="str">
        <f t="shared" si="16"/>
        <v>A</v>
      </c>
      <c r="B1066" s="186" t="s">
        <v>121</v>
      </c>
      <c r="C1066" s="186" t="s">
        <v>155</v>
      </c>
      <c r="D1066" s="187">
        <v>2000000</v>
      </c>
      <c r="E1066" s="187">
        <v>2000000</v>
      </c>
      <c r="F1066" s="187">
        <v>0</v>
      </c>
      <c r="G1066" s="187">
        <v>0</v>
      </c>
      <c r="H1066" s="187">
        <v>0</v>
      </c>
    </row>
    <row r="1067" spans="1:8" ht="15.75" thickBot="1">
      <c r="A1067" s="181" t="str">
        <f t="shared" si="16"/>
        <v>A</v>
      </c>
      <c r="B1067" s="182" t="s">
        <v>611</v>
      </c>
      <c r="C1067" s="183" t="s">
        <v>612</v>
      </c>
      <c r="D1067" s="184">
        <v>15400000</v>
      </c>
      <c r="E1067" s="184">
        <v>7888700</v>
      </c>
      <c r="F1067" s="184">
        <v>2503750</v>
      </c>
      <c r="G1067" s="184">
        <v>2503750</v>
      </c>
      <c r="H1067" s="184">
        <v>2503800</v>
      </c>
    </row>
    <row r="1068" spans="1:8" ht="15.75" thickTop="1">
      <c r="A1068" s="181" t="str">
        <f t="shared" si="16"/>
        <v>A</v>
      </c>
      <c r="B1068" s="186" t="s">
        <v>121</v>
      </c>
      <c r="C1068" s="186" t="s">
        <v>99</v>
      </c>
      <c r="D1068" s="187">
        <v>13900000</v>
      </c>
      <c r="E1068" s="187">
        <v>6388700</v>
      </c>
      <c r="F1068" s="187">
        <v>2503750</v>
      </c>
      <c r="G1068" s="187">
        <v>2503750</v>
      </c>
      <c r="H1068" s="187">
        <v>2503800</v>
      </c>
    </row>
    <row r="1069" spans="1:8">
      <c r="A1069" s="181" t="str">
        <f t="shared" si="16"/>
        <v>A</v>
      </c>
      <c r="B1069" s="188" t="s">
        <v>121</v>
      </c>
      <c r="C1069" s="188" t="s">
        <v>101</v>
      </c>
      <c r="D1069" s="189">
        <v>13885000</v>
      </c>
      <c r="E1069" s="189">
        <v>6385000</v>
      </c>
      <c r="F1069" s="189">
        <v>2500000</v>
      </c>
      <c r="G1069" s="189">
        <v>2500000</v>
      </c>
      <c r="H1069" s="189">
        <v>2500000</v>
      </c>
    </row>
    <row r="1070" spans="1:8">
      <c r="A1070" s="181" t="str">
        <f t="shared" si="16"/>
        <v>A</v>
      </c>
      <c r="B1070" s="188" t="s">
        <v>121</v>
      </c>
      <c r="C1070" s="188" t="s">
        <v>105</v>
      </c>
      <c r="D1070" s="189">
        <v>15000</v>
      </c>
      <c r="E1070" s="189">
        <v>3700</v>
      </c>
      <c r="F1070" s="189">
        <v>3750</v>
      </c>
      <c r="G1070" s="189">
        <v>3750</v>
      </c>
      <c r="H1070" s="189">
        <v>3800</v>
      </c>
    </row>
    <row r="1071" spans="1:8">
      <c r="A1071" s="181" t="str">
        <f t="shared" si="16"/>
        <v>A</v>
      </c>
      <c r="B1071" s="186" t="s">
        <v>121</v>
      </c>
      <c r="C1071" s="186" t="s">
        <v>155</v>
      </c>
      <c r="D1071" s="187">
        <v>1500000</v>
      </c>
      <c r="E1071" s="187">
        <v>1500000</v>
      </c>
      <c r="F1071" s="187">
        <v>0</v>
      </c>
      <c r="G1071" s="187">
        <v>0</v>
      </c>
      <c r="H1071" s="187">
        <v>0</v>
      </c>
    </row>
    <row r="1072" spans="1:8" ht="45.75" thickBot="1">
      <c r="A1072" s="181" t="str">
        <f t="shared" si="16"/>
        <v>A</v>
      </c>
      <c r="B1072" s="182" t="s">
        <v>619</v>
      </c>
      <c r="C1072" s="183" t="s">
        <v>620</v>
      </c>
      <c r="D1072" s="184">
        <v>6468945600</v>
      </c>
      <c r="E1072" s="184">
        <v>1516166200</v>
      </c>
      <c r="F1072" s="184">
        <v>1671016400</v>
      </c>
      <c r="G1072" s="184">
        <v>1530487600</v>
      </c>
      <c r="H1072" s="184">
        <v>1751275400</v>
      </c>
    </row>
    <row r="1073" spans="1:8" ht="15.75" thickTop="1">
      <c r="A1073" s="181" t="str">
        <f t="shared" si="16"/>
        <v>A</v>
      </c>
      <c r="B1073" s="186" t="s">
        <v>121</v>
      </c>
      <c r="C1073" s="186" t="s">
        <v>99</v>
      </c>
      <c r="D1073" s="187">
        <v>6362572600</v>
      </c>
      <c r="E1073" s="187">
        <v>1510359200</v>
      </c>
      <c r="F1073" s="187">
        <v>1644550400</v>
      </c>
      <c r="G1073" s="187">
        <v>1494017600</v>
      </c>
      <c r="H1073" s="187">
        <v>1713645400</v>
      </c>
    </row>
    <row r="1074" spans="1:8">
      <c r="A1074" s="181" t="str">
        <f t="shared" si="16"/>
        <v>A</v>
      </c>
      <c r="B1074" s="188" t="s">
        <v>121</v>
      </c>
      <c r="C1074" s="188" t="s">
        <v>100</v>
      </c>
      <c r="D1074" s="189">
        <v>41099000</v>
      </c>
      <c r="E1074" s="189">
        <v>10274300</v>
      </c>
      <c r="F1074" s="189">
        <v>10274300</v>
      </c>
      <c r="G1074" s="189">
        <v>10274300</v>
      </c>
      <c r="H1074" s="189">
        <v>10276100</v>
      </c>
    </row>
    <row r="1075" spans="1:8">
      <c r="A1075" s="181" t="str">
        <f t="shared" si="16"/>
        <v>A</v>
      </c>
      <c r="B1075" s="188" t="s">
        <v>121</v>
      </c>
      <c r="C1075" s="188" t="s">
        <v>101</v>
      </c>
      <c r="D1075" s="189">
        <v>472910800</v>
      </c>
      <c r="E1075" s="189">
        <v>124881000</v>
      </c>
      <c r="F1075" s="189">
        <v>144519700</v>
      </c>
      <c r="G1075" s="189">
        <v>119858600</v>
      </c>
      <c r="H1075" s="189">
        <v>83651500</v>
      </c>
    </row>
    <row r="1076" spans="1:8">
      <c r="A1076" s="181" t="str">
        <f t="shared" si="16"/>
        <v>A</v>
      </c>
      <c r="B1076" s="188" t="s">
        <v>121</v>
      </c>
      <c r="C1076" s="188" t="s">
        <v>15</v>
      </c>
      <c r="D1076" s="189">
        <v>770000</v>
      </c>
      <c r="E1076" s="189">
        <v>5000</v>
      </c>
      <c r="F1076" s="189">
        <v>20000</v>
      </c>
      <c r="G1076" s="189">
        <v>740000</v>
      </c>
      <c r="H1076" s="189">
        <v>5000</v>
      </c>
    </row>
    <row r="1077" spans="1:8">
      <c r="A1077" s="181" t="str">
        <f t="shared" si="16"/>
        <v>A</v>
      </c>
      <c r="B1077" s="188" t="s">
        <v>121</v>
      </c>
      <c r="C1077" s="188" t="s">
        <v>104</v>
      </c>
      <c r="D1077" s="189">
        <v>5593122600</v>
      </c>
      <c r="E1077" s="189">
        <v>1333244200</v>
      </c>
      <c r="F1077" s="189">
        <v>1474847400</v>
      </c>
      <c r="G1077" s="189">
        <v>1190139900</v>
      </c>
      <c r="H1077" s="189">
        <v>1594891100</v>
      </c>
    </row>
    <row r="1078" spans="1:8">
      <c r="A1078" s="181" t="str">
        <f t="shared" si="16"/>
        <v>A</v>
      </c>
      <c r="B1078" s="188" t="s">
        <v>121</v>
      </c>
      <c r="C1078" s="188" t="s">
        <v>105</v>
      </c>
      <c r="D1078" s="189">
        <v>254670200</v>
      </c>
      <c r="E1078" s="189">
        <v>41954700</v>
      </c>
      <c r="F1078" s="189">
        <v>14889000</v>
      </c>
      <c r="G1078" s="189">
        <v>173004800</v>
      </c>
      <c r="H1078" s="189">
        <v>24821700</v>
      </c>
    </row>
    <row r="1079" spans="1:8">
      <c r="A1079" s="181" t="str">
        <f t="shared" si="16"/>
        <v>A</v>
      </c>
      <c r="B1079" s="186" t="s">
        <v>121</v>
      </c>
      <c r="C1079" s="186" t="s">
        <v>155</v>
      </c>
      <c r="D1079" s="187">
        <v>106373000</v>
      </c>
      <c r="E1079" s="187">
        <v>5807000</v>
      </c>
      <c r="F1079" s="187">
        <v>26466000</v>
      </c>
      <c r="G1079" s="187">
        <v>36470000</v>
      </c>
      <c r="H1079" s="187">
        <v>37630000</v>
      </c>
    </row>
    <row r="1080" spans="1:8" ht="45.75" thickBot="1">
      <c r="A1080" s="181" t="str">
        <f t="shared" si="16"/>
        <v>A</v>
      </c>
      <c r="B1080" s="182" t="s">
        <v>621</v>
      </c>
      <c r="C1080" s="183" t="s">
        <v>622</v>
      </c>
      <c r="D1080" s="184">
        <v>63853000</v>
      </c>
      <c r="E1080" s="184">
        <v>16043500</v>
      </c>
      <c r="F1080" s="184">
        <v>15808700</v>
      </c>
      <c r="G1080" s="184">
        <v>16285100</v>
      </c>
      <c r="H1080" s="184">
        <v>15715700</v>
      </c>
    </row>
    <row r="1081" spans="1:8" ht="15.75" thickTop="1">
      <c r="A1081" s="181" t="str">
        <f t="shared" si="16"/>
        <v>A</v>
      </c>
      <c r="B1081" s="186" t="s">
        <v>121</v>
      </c>
      <c r="C1081" s="186" t="s">
        <v>99</v>
      </c>
      <c r="D1081" s="187">
        <v>62422000</v>
      </c>
      <c r="E1081" s="187">
        <v>15688500</v>
      </c>
      <c r="F1081" s="187">
        <v>15587700</v>
      </c>
      <c r="G1081" s="187">
        <v>15860100</v>
      </c>
      <c r="H1081" s="187">
        <v>15285700</v>
      </c>
    </row>
    <row r="1082" spans="1:8">
      <c r="A1082" s="181" t="str">
        <f t="shared" si="16"/>
        <v>A</v>
      </c>
      <c r="B1082" s="188" t="s">
        <v>121</v>
      </c>
      <c r="C1082" s="188" t="s">
        <v>100</v>
      </c>
      <c r="D1082" s="189">
        <v>36749000</v>
      </c>
      <c r="E1082" s="189">
        <v>9186800</v>
      </c>
      <c r="F1082" s="189">
        <v>9186800</v>
      </c>
      <c r="G1082" s="189">
        <v>9186800</v>
      </c>
      <c r="H1082" s="189">
        <v>9188600</v>
      </c>
    </row>
    <row r="1083" spans="1:8">
      <c r="A1083" s="181" t="str">
        <f t="shared" si="16"/>
        <v>A</v>
      </c>
      <c r="B1083" s="188" t="s">
        <v>121</v>
      </c>
      <c r="C1083" s="188" t="s">
        <v>101</v>
      </c>
      <c r="D1083" s="189">
        <v>24359000</v>
      </c>
      <c r="E1083" s="189">
        <v>6286800</v>
      </c>
      <c r="F1083" s="189">
        <v>6189800</v>
      </c>
      <c r="G1083" s="189">
        <v>5929800</v>
      </c>
      <c r="H1083" s="189">
        <v>5952600</v>
      </c>
    </row>
    <row r="1084" spans="1:8">
      <c r="A1084" s="181" t="str">
        <f t="shared" si="16"/>
        <v>A</v>
      </c>
      <c r="B1084" s="188" t="s">
        <v>121</v>
      </c>
      <c r="C1084" s="188" t="s">
        <v>15</v>
      </c>
      <c r="D1084" s="189">
        <v>595000</v>
      </c>
      <c r="E1084" s="189">
        <v>5000</v>
      </c>
      <c r="F1084" s="189">
        <v>20000</v>
      </c>
      <c r="G1084" s="189">
        <v>565000</v>
      </c>
      <c r="H1084" s="189">
        <v>5000</v>
      </c>
    </row>
    <row r="1085" spans="1:8">
      <c r="A1085" s="181" t="str">
        <f t="shared" si="16"/>
        <v>A</v>
      </c>
      <c r="B1085" s="188" t="s">
        <v>121</v>
      </c>
      <c r="C1085" s="188" t="s">
        <v>104</v>
      </c>
      <c r="D1085" s="189">
        <v>495000</v>
      </c>
      <c r="E1085" s="189">
        <v>153500</v>
      </c>
      <c r="F1085" s="189">
        <v>122500</v>
      </c>
      <c r="G1085" s="189">
        <v>116500</v>
      </c>
      <c r="H1085" s="189">
        <v>102500</v>
      </c>
    </row>
    <row r="1086" spans="1:8">
      <c r="A1086" s="181" t="str">
        <f t="shared" si="16"/>
        <v>A</v>
      </c>
      <c r="B1086" s="188" t="s">
        <v>121</v>
      </c>
      <c r="C1086" s="188" t="s">
        <v>105</v>
      </c>
      <c r="D1086" s="189">
        <v>224000</v>
      </c>
      <c r="E1086" s="189">
        <v>56400</v>
      </c>
      <c r="F1086" s="189">
        <v>68600</v>
      </c>
      <c r="G1086" s="189">
        <v>62000</v>
      </c>
      <c r="H1086" s="189">
        <v>37000</v>
      </c>
    </row>
    <row r="1087" spans="1:8">
      <c r="A1087" s="181" t="str">
        <f t="shared" si="16"/>
        <v>A</v>
      </c>
      <c r="B1087" s="186" t="s">
        <v>121</v>
      </c>
      <c r="C1087" s="186" t="s">
        <v>155</v>
      </c>
      <c r="D1087" s="187">
        <v>1431000</v>
      </c>
      <c r="E1087" s="187">
        <v>355000</v>
      </c>
      <c r="F1087" s="187">
        <v>221000</v>
      </c>
      <c r="G1087" s="187">
        <v>425000</v>
      </c>
      <c r="H1087" s="187">
        <v>430000</v>
      </c>
    </row>
    <row r="1088" spans="1:8" ht="45.75" thickBot="1">
      <c r="A1088" s="181" t="str">
        <f t="shared" si="16"/>
        <v>A</v>
      </c>
      <c r="B1088" s="182" t="s">
        <v>623</v>
      </c>
      <c r="C1088" s="183" t="s">
        <v>624</v>
      </c>
      <c r="D1088" s="184">
        <v>11016000</v>
      </c>
      <c r="E1088" s="184">
        <v>2574300</v>
      </c>
      <c r="F1088" s="184">
        <v>2501300</v>
      </c>
      <c r="G1088" s="184">
        <v>3150300</v>
      </c>
      <c r="H1088" s="184">
        <v>2790100</v>
      </c>
    </row>
    <row r="1089" spans="1:8" ht="15.75" thickTop="1">
      <c r="A1089" s="181" t="str">
        <f t="shared" si="16"/>
        <v>A</v>
      </c>
      <c r="B1089" s="186" t="s">
        <v>121</v>
      </c>
      <c r="C1089" s="186" t="s">
        <v>99</v>
      </c>
      <c r="D1089" s="187">
        <v>10316000</v>
      </c>
      <c r="E1089" s="187">
        <v>2524300</v>
      </c>
      <c r="F1089" s="187">
        <v>2401300</v>
      </c>
      <c r="G1089" s="187">
        <v>2900300</v>
      </c>
      <c r="H1089" s="187">
        <v>2490100</v>
      </c>
    </row>
    <row r="1090" spans="1:8">
      <c r="A1090" s="181" t="str">
        <f t="shared" si="16"/>
        <v>A</v>
      </c>
      <c r="B1090" s="188" t="s">
        <v>121</v>
      </c>
      <c r="C1090" s="188" t="s">
        <v>100</v>
      </c>
      <c r="D1090" s="189">
        <v>5000000</v>
      </c>
      <c r="E1090" s="189">
        <v>1250000</v>
      </c>
      <c r="F1090" s="189">
        <v>1250000</v>
      </c>
      <c r="G1090" s="189">
        <v>1250000</v>
      </c>
      <c r="H1090" s="189">
        <v>1250000</v>
      </c>
    </row>
    <row r="1091" spans="1:8">
      <c r="A1091" s="181" t="str">
        <f t="shared" si="16"/>
        <v>A</v>
      </c>
      <c r="B1091" s="188" t="s">
        <v>121</v>
      </c>
      <c r="C1091" s="188" t="s">
        <v>101</v>
      </c>
      <c r="D1091" s="189">
        <v>4665000</v>
      </c>
      <c r="E1091" s="189">
        <v>1236300</v>
      </c>
      <c r="F1091" s="189">
        <v>1110300</v>
      </c>
      <c r="G1091" s="189">
        <v>1110300</v>
      </c>
      <c r="H1091" s="189">
        <v>1208100</v>
      </c>
    </row>
    <row r="1092" spans="1:8">
      <c r="A1092" s="181" t="str">
        <f t="shared" si="16"/>
        <v>A</v>
      </c>
      <c r="B1092" s="188" t="s">
        <v>121</v>
      </c>
      <c r="C1092" s="188" t="s">
        <v>15</v>
      </c>
      <c r="D1092" s="189">
        <v>500000</v>
      </c>
      <c r="E1092" s="189">
        <v>0</v>
      </c>
      <c r="F1092" s="189">
        <v>0</v>
      </c>
      <c r="G1092" s="189">
        <v>500000</v>
      </c>
      <c r="H1092" s="189">
        <v>0</v>
      </c>
    </row>
    <row r="1093" spans="1:8">
      <c r="A1093" s="181" t="str">
        <f t="shared" si="16"/>
        <v>A</v>
      </c>
      <c r="B1093" s="188" t="s">
        <v>121</v>
      </c>
      <c r="C1093" s="188" t="s">
        <v>104</v>
      </c>
      <c r="D1093" s="189">
        <v>110000</v>
      </c>
      <c r="E1093" s="189">
        <v>30000</v>
      </c>
      <c r="F1093" s="189">
        <v>30000</v>
      </c>
      <c r="G1093" s="189">
        <v>30000</v>
      </c>
      <c r="H1093" s="189">
        <v>20000</v>
      </c>
    </row>
    <row r="1094" spans="1:8">
      <c r="A1094" s="181" t="str">
        <f t="shared" si="16"/>
        <v>A</v>
      </c>
      <c r="B1094" s="188" t="s">
        <v>121</v>
      </c>
      <c r="C1094" s="188" t="s">
        <v>105</v>
      </c>
      <c r="D1094" s="189">
        <v>41000</v>
      </c>
      <c r="E1094" s="189">
        <v>8000</v>
      </c>
      <c r="F1094" s="189">
        <v>11000</v>
      </c>
      <c r="G1094" s="189">
        <v>10000</v>
      </c>
      <c r="H1094" s="189">
        <v>12000</v>
      </c>
    </row>
    <row r="1095" spans="1:8">
      <c r="A1095" s="181" t="str">
        <f t="shared" ref="A1095:A1158" si="17">(IF(OR(D1095&lt;&gt;0),"A","B"))</f>
        <v>A</v>
      </c>
      <c r="B1095" s="186" t="s">
        <v>121</v>
      </c>
      <c r="C1095" s="186" t="s">
        <v>155</v>
      </c>
      <c r="D1095" s="187">
        <v>700000</v>
      </c>
      <c r="E1095" s="187">
        <v>50000</v>
      </c>
      <c r="F1095" s="187">
        <v>100000</v>
      </c>
      <c r="G1095" s="187">
        <v>250000</v>
      </c>
      <c r="H1095" s="187">
        <v>300000</v>
      </c>
    </row>
    <row r="1096" spans="1:8" ht="15.75" thickBot="1">
      <c r="A1096" s="181" t="str">
        <f t="shared" si="17"/>
        <v>A</v>
      </c>
      <c r="B1096" s="182" t="s">
        <v>625</v>
      </c>
      <c r="C1096" s="183" t="s">
        <v>626</v>
      </c>
      <c r="D1096" s="184">
        <v>5672000</v>
      </c>
      <c r="E1096" s="184">
        <v>1618500</v>
      </c>
      <c r="F1096" s="184">
        <v>1516500</v>
      </c>
      <c r="G1096" s="184">
        <v>1346500</v>
      </c>
      <c r="H1096" s="184">
        <v>1190500</v>
      </c>
    </row>
    <row r="1097" spans="1:8" ht="15.75" thickTop="1">
      <c r="A1097" s="181" t="str">
        <f t="shared" si="17"/>
        <v>A</v>
      </c>
      <c r="B1097" s="186" t="s">
        <v>121</v>
      </c>
      <c r="C1097" s="186" t="s">
        <v>99</v>
      </c>
      <c r="D1097" s="187">
        <v>5652000</v>
      </c>
      <c r="E1097" s="187">
        <v>1598500</v>
      </c>
      <c r="F1097" s="187">
        <v>1516500</v>
      </c>
      <c r="G1097" s="187">
        <v>1346500</v>
      </c>
      <c r="H1097" s="187">
        <v>1190500</v>
      </c>
    </row>
    <row r="1098" spans="1:8">
      <c r="A1098" s="181" t="str">
        <f t="shared" si="17"/>
        <v>A</v>
      </c>
      <c r="B1098" s="188" t="s">
        <v>121</v>
      </c>
      <c r="C1098" s="188" t="s">
        <v>100</v>
      </c>
      <c r="D1098" s="189">
        <v>3058000</v>
      </c>
      <c r="E1098" s="189">
        <v>764500</v>
      </c>
      <c r="F1098" s="189">
        <v>764500</v>
      </c>
      <c r="G1098" s="189">
        <v>764500</v>
      </c>
      <c r="H1098" s="189">
        <v>764500</v>
      </c>
    </row>
    <row r="1099" spans="1:8">
      <c r="A1099" s="181" t="str">
        <f t="shared" si="17"/>
        <v>A</v>
      </c>
      <c r="B1099" s="188" t="s">
        <v>121</v>
      </c>
      <c r="C1099" s="188" t="s">
        <v>101</v>
      </c>
      <c r="D1099" s="189">
        <v>2570000</v>
      </c>
      <c r="E1099" s="189">
        <v>825000</v>
      </c>
      <c r="F1099" s="189">
        <v>745000</v>
      </c>
      <c r="G1099" s="189">
        <v>575000</v>
      </c>
      <c r="H1099" s="189">
        <v>425000</v>
      </c>
    </row>
    <row r="1100" spans="1:8">
      <c r="A1100" s="181" t="str">
        <f t="shared" si="17"/>
        <v>A</v>
      </c>
      <c r="B1100" s="188" t="s">
        <v>121</v>
      </c>
      <c r="C1100" s="188" t="s">
        <v>104</v>
      </c>
      <c r="D1100" s="189">
        <v>15000</v>
      </c>
      <c r="E1100" s="189">
        <v>5000</v>
      </c>
      <c r="F1100" s="189">
        <v>5000</v>
      </c>
      <c r="G1100" s="189">
        <v>5000</v>
      </c>
      <c r="H1100" s="189">
        <v>0</v>
      </c>
    </row>
    <row r="1101" spans="1:8">
      <c r="A1101" s="181" t="str">
        <f t="shared" si="17"/>
        <v>A</v>
      </c>
      <c r="B1101" s="188" t="s">
        <v>121</v>
      </c>
      <c r="C1101" s="188" t="s">
        <v>105</v>
      </c>
      <c r="D1101" s="189">
        <v>9000</v>
      </c>
      <c r="E1101" s="189">
        <v>4000</v>
      </c>
      <c r="F1101" s="189">
        <v>2000</v>
      </c>
      <c r="G1101" s="189">
        <v>2000</v>
      </c>
      <c r="H1101" s="189">
        <v>1000</v>
      </c>
    </row>
    <row r="1102" spans="1:8">
      <c r="A1102" s="181" t="str">
        <f t="shared" si="17"/>
        <v>A</v>
      </c>
      <c r="B1102" s="186" t="s">
        <v>121</v>
      </c>
      <c r="C1102" s="186" t="s">
        <v>155</v>
      </c>
      <c r="D1102" s="187">
        <v>20000</v>
      </c>
      <c r="E1102" s="187">
        <v>20000</v>
      </c>
      <c r="F1102" s="187">
        <v>0</v>
      </c>
      <c r="G1102" s="187">
        <v>0</v>
      </c>
      <c r="H1102" s="187">
        <v>0</v>
      </c>
    </row>
    <row r="1103" spans="1:8" ht="15.75" thickBot="1">
      <c r="A1103" s="181" t="str">
        <f t="shared" si="17"/>
        <v>A</v>
      </c>
      <c r="B1103" s="182" t="s">
        <v>627</v>
      </c>
      <c r="C1103" s="183" t="s">
        <v>626</v>
      </c>
      <c r="D1103" s="184">
        <v>5422000</v>
      </c>
      <c r="E1103" s="184">
        <v>1591500</v>
      </c>
      <c r="F1103" s="184">
        <v>1469500</v>
      </c>
      <c r="G1103" s="184">
        <v>1269500</v>
      </c>
      <c r="H1103" s="184">
        <v>1091500</v>
      </c>
    </row>
    <row r="1104" spans="1:8" ht="15.75" thickTop="1">
      <c r="A1104" s="181" t="str">
        <f t="shared" si="17"/>
        <v>A</v>
      </c>
      <c r="B1104" s="186" t="s">
        <v>121</v>
      </c>
      <c r="C1104" s="186" t="s">
        <v>99</v>
      </c>
      <c r="D1104" s="187">
        <v>5402000</v>
      </c>
      <c r="E1104" s="187">
        <v>1571500</v>
      </c>
      <c r="F1104" s="187">
        <v>1469500</v>
      </c>
      <c r="G1104" s="187">
        <v>1269500</v>
      </c>
      <c r="H1104" s="187">
        <v>1091500</v>
      </c>
    </row>
    <row r="1105" spans="1:8">
      <c r="A1105" s="181" t="str">
        <f t="shared" si="17"/>
        <v>A</v>
      </c>
      <c r="B1105" s="188" t="s">
        <v>121</v>
      </c>
      <c r="C1105" s="188" t="s">
        <v>100</v>
      </c>
      <c r="D1105" s="189">
        <v>3058000</v>
      </c>
      <c r="E1105" s="189">
        <v>764500</v>
      </c>
      <c r="F1105" s="189">
        <v>764500</v>
      </c>
      <c r="G1105" s="189">
        <v>764500</v>
      </c>
      <c r="H1105" s="189">
        <v>764500</v>
      </c>
    </row>
    <row r="1106" spans="1:8">
      <c r="A1106" s="181" t="str">
        <f t="shared" si="17"/>
        <v>A</v>
      </c>
      <c r="B1106" s="188" t="s">
        <v>121</v>
      </c>
      <c r="C1106" s="188" t="s">
        <v>101</v>
      </c>
      <c r="D1106" s="189">
        <v>2327000</v>
      </c>
      <c r="E1106" s="189">
        <v>800000</v>
      </c>
      <c r="F1106" s="189">
        <v>700000</v>
      </c>
      <c r="G1106" s="189">
        <v>500000</v>
      </c>
      <c r="H1106" s="189">
        <v>327000</v>
      </c>
    </row>
    <row r="1107" spans="1:8">
      <c r="A1107" s="181" t="str">
        <f t="shared" si="17"/>
        <v>A</v>
      </c>
      <c r="B1107" s="188" t="s">
        <v>121</v>
      </c>
      <c r="C1107" s="188" t="s">
        <v>104</v>
      </c>
      <c r="D1107" s="189">
        <v>15000</v>
      </c>
      <c r="E1107" s="189">
        <v>5000</v>
      </c>
      <c r="F1107" s="189">
        <v>5000</v>
      </c>
      <c r="G1107" s="189">
        <v>5000</v>
      </c>
      <c r="H1107" s="189">
        <v>0</v>
      </c>
    </row>
    <row r="1108" spans="1:8">
      <c r="A1108" s="181" t="str">
        <f t="shared" si="17"/>
        <v>A</v>
      </c>
      <c r="B1108" s="188" t="s">
        <v>121</v>
      </c>
      <c r="C1108" s="188" t="s">
        <v>105</v>
      </c>
      <c r="D1108" s="189">
        <v>2000</v>
      </c>
      <c r="E1108" s="189">
        <v>2000</v>
      </c>
      <c r="F1108" s="189">
        <v>0</v>
      </c>
      <c r="G1108" s="189">
        <v>0</v>
      </c>
      <c r="H1108" s="189">
        <v>0</v>
      </c>
    </row>
    <row r="1109" spans="1:8">
      <c r="A1109" s="181" t="str">
        <f t="shared" si="17"/>
        <v>A</v>
      </c>
      <c r="B1109" s="186" t="s">
        <v>121</v>
      </c>
      <c r="C1109" s="186" t="s">
        <v>155</v>
      </c>
      <c r="D1109" s="187">
        <v>20000</v>
      </c>
      <c r="E1109" s="187">
        <v>20000</v>
      </c>
      <c r="F1109" s="187">
        <v>0</v>
      </c>
      <c r="G1109" s="187">
        <v>0</v>
      </c>
      <c r="H1109" s="187">
        <v>0</v>
      </c>
    </row>
    <row r="1110" spans="1:8" ht="15.75" thickBot="1">
      <c r="A1110" s="181" t="str">
        <f t="shared" si="17"/>
        <v>A</v>
      </c>
      <c r="B1110" s="182" t="s">
        <v>628</v>
      </c>
      <c r="C1110" s="183" t="s">
        <v>629</v>
      </c>
      <c r="D1110" s="184">
        <v>100000</v>
      </c>
      <c r="E1110" s="184">
        <v>10000</v>
      </c>
      <c r="F1110" s="184">
        <v>20000</v>
      </c>
      <c r="G1110" s="184">
        <v>30000</v>
      </c>
      <c r="H1110" s="184">
        <v>40000</v>
      </c>
    </row>
    <row r="1111" spans="1:8" ht="15.75" thickTop="1">
      <c r="A1111" s="181" t="str">
        <f t="shared" si="17"/>
        <v>A</v>
      </c>
      <c r="B1111" s="186" t="s">
        <v>121</v>
      </c>
      <c r="C1111" s="186" t="s">
        <v>99</v>
      </c>
      <c r="D1111" s="187">
        <v>100000</v>
      </c>
      <c r="E1111" s="187">
        <v>10000</v>
      </c>
      <c r="F1111" s="187">
        <v>20000</v>
      </c>
      <c r="G1111" s="187">
        <v>30000</v>
      </c>
      <c r="H1111" s="187">
        <v>40000</v>
      </c>
    </row>
    <row r="1112" spans="1:8">
      <c r="A1112" s="181" t="str">
        <f t="shared" si="17"/>
        <v>A</v>
      </c>
      <c r="B1112" s="188" t="s">
        <v>121</v>
      </c>
      <c r="C1112" s="188" t="s">
        <v>101</v>
      </c>
      <c r="D1112" s="189">
        <v>100000</v>
      </c>
      <c r="E1112" s="189">
        <v>10000</v>
      </c>
      <c r="F1112" s="189">
        <v>20000</v>
      </c>
      <c r="G1112" s="189">
        <v>30000</v>
      </c>
      <c r="H1112" s="189">
        <v>40000</v>
      </c>
    </row>
    <row r="1113" spans="1:8" ht="30.75" thickBot="1">
      <c r="A1113" s="181" t="str">
        <f t="shared" si="17"/>
        <v>A</v>
      </c>
      <c r="B1113" s="182" t="s">
        <v>630</v>
      </c>
      <c r="C1113" s="183" t="s">
        <v>631</v>
      </c>
      <c r="D1113" s="184">
        <v>150000</v>
      </c>
      <c r="E1113" s="184">
        <v>17000</v>
      </c>
      <c r="F1113" s="184">
        <v>27000</v>
      </c>
      <c r="G1113" s="184">
        <v>47000</v>
      </c>
      <c r="H1113" s="184">
        <v>59000</v>
      </c>
    </row>
    <row r="1114" spans="1:8" ht="15.75" thickTop="1">
      <c r="A1114" s="181" t="str">
        <f t="shared" si="17"/>
        <v>A</v>
      </c>
      <c r="B1114" s="186" t="s">
        <v>121</v>
      </c>
      <c r="C1114" s="186" t="s">
        <v>99</v>
      </c>
      <c r="D1114" s="187">
        <v>150000</v>
      </c>
      <c r="E1114" s="187">
        <v>17000</v>
      </c>
      <c r="F1114" s="187">
        <v>27000</v>
      </c>
      <c r="G1114" s="187">
        <v>47000</v>
      </c>
      <c r="H1114" s="187">
        <v>59000</v>
      </c>
    </row>
    <row r="1115" spans="1:8">
      <c r="A1115" s="181" t="str">
        <f t="shared" si="17"/>
        <v>A</v>
      </c>
      <c r="B1115" s="188" t="s">
        <v>121</v>
      </c>
      <c r="C1115" s="188" t="s">
        <v>101</v>
      </c>
      <c r="D1115" s="189">
        <v>143000</v>
      </c>
      <c r="E1115" s="189">
        <v>15000</v>
      </c>
      <c r="F1115" s="189">
        <v>25000</v>
      </c>
      <c r="G1115" s="189">
        <v>45000</v>
      </c>
      <c r="H1115" s="189">
        <v>58000</v>
      </c>
    </row>
    <row r="1116" spans="1:8">
      <c r="A1116" s="181" t="str">
        <f t="shared" si="17"/>
        <v>A</v>
      </c>
      <c r="B1116" s="188" t="s">
        <v>121</v>
      </c>
      <c r="C1116" s="188" t="s">
        <v>105</v>
      </c>
      <c r="D1116" s="189">
        <v>7000</v>
      </c>
      <c r="E1116" s="189">
        <v>2000</v>
      </c>
      <c r="F1116" s="189">
        <v>2000</v>
      </c>
      <c r="G1116" s="189">
        <v>2000</v>
      </c>
      <c r="H1116" s="189">
        <v>1000</v>
      </c>
    </row>
    <row r="1117" spans="1:8" ht="30.75" thickBot="1">
      <c r="A1117" s="181" t="str">
        <f t="shared" si="17"/>
        <v>A</v>
      </c>
      <c r="B1117" s="182" t="s">
        <v>632</v>
      </c>
      <c r="C1117" s="183" t="s">
        <v>633</v>
      </c>
      <c r="D1117" s="184">
        <v>11300000</v>
      </c>
      <c r="E1117" s="184">
        <v>2460000</v>
      </c>
      <c r="F1117" s="184">
        <v>2985000</v>
      </c>
      <c r="G1117" s="184">
        <v>2985000</v>
      </c>
      <c r="H1117" s="184">
        <v>2870000</v>
      </c>
    </row>
    <row r="1118" spans="1:8" ht="15.75" thickTop="1">
      <c r="A1118" s="181" t="str">
        <f t="shared" si="17"/>
        <v>A</v>
      </c>
      <c r="B1118" s="186" t="s">
        <v>121</v>
      </c>
      <c r="C1118" s="186" t="s">
        <v>99</v>
      </c>
      <c r="D1118" s="187">
        <v>11210000</v>
      </c>
      <c r="E1118" s="187">
        <v>2430000</v>
      </c>
      <c r="F1118" s="187">
        <v>2955000</v>
      </c>
      <c r="G1118" s="187">
        <v>2955000</v>
      </c>
      <c r="H1118" s="187">
        <v>2870000</v>
      </c>
    </row>
    <row r="1119" spans="1:8">
      <c r="A1119" s="181" t="str">
        <f t="shared" si="17"/>
        <v>A</v>
      </c>
      <c r="B1119" s="188" t="s">
        <v>121</v>
      </c>
      <c r="C1119" s="188" t="s">
        <v>100</v>
      </c>
      <c r="D1119" s="189">
        <v>3560000</v>
      </c>
      <c r="E1119" s="189">
        <v>890000</v>
      </c>
      <c r="F1119" s="189">
        <v>890000</v>
      </c>
      <c r="G1119" s="189">
        <v>890000</v>
      </c>
      <c r="H1119" s="189">
        <v>890000</v>
      </c>
    </row>
    <row r="1120" spans="1:8">
      <c r="A1120" s="181" t="str">
        <f t="shared" si="17"/>
        <v>A</v>
      </c>
      <c r="B1120" s="188" t="s">
        <v>121</v>
      </c>
      <c r="C1120" s="188" t="s">
        <v>101</v>
      </c>
      <c r="D1120" s="189">
        <v>7450000</v>
      </c>
      <c r="E1120" s="189">
        <v>1500000</v>
      </c>
      <c r="F1120" s="189">
        <v>2000000</v>
      </c>
      <c r="G1120" s="189">
        <v>2000000</v>
      </c>
      <c r="H1120" s="189">
        <v>1950000</v>
      </c>
    </row>
    <row r="1121" spans="1:8">
      <c r="A1121" s="181" t="str">
        <f t="shared" si="17"/>
        <v>A</v>
      </c>
      <c r="B1121" s="188" t="s">
        <v>121</v>
      </c>
      <c r="C1121" s="188" t="s">
        <v>15</v>
      </c>
      <c r="D1121" s="189">
        <v>50000</v>
      </c>
      <c r="E1121" s="189">
        <v>5000</v>
      </c>
      <c r="F1121" s="189">
        <v>20000</v>
      </c>
      <c r="G1121" s="189">
        <v>20000</v>
      </c>
      <c r="H1121" s="189">
        <v>5000</v>
      </c>
    </row>
    <row r="1122" spans="1:8">
      <c r="A1122" s="181" t="str">
        <f t="shared" si="17"/>
        <v>A</v>
      </c>
      <c r="B1122" s="188" t="s">
        <v>121</v>
      </c>
      <c r="C1122" s="188" t="s">
        <v>104</v>
      </c>
      <c r="D1122" s="189">
        <v>70000</v>
      </c>
      <c r="E1122" s="189">
        <v>20000</v>
      </c>
      <c r="F1122" s="189">
        <v>15000</v>
      </c>
      <c r="G1122" s="189">
        <v>15000</v>
      </c>
      <c r="H1122" s="189">
        <v>20000</v>
      </c>
    </row>
    <row r="1123" spans="1:8">
      <c r="A1123" s="181" t="str">
        <f t="shared" si="17"/>
        <v>A</v>
      </c>
      <c r="B1123" s="188" t="s">
        <v>121</v>
      </c>
      <c r="C1123" s="188" t="s">
        <v>105</v>
      </c>
      <c r="D1123" s="189">
        <v>80000</v>
      </c>
      <c r="E1123" s="189">
        <v>15000</v>
      </c>
      <c r="F1123" s="189">
        <v>30000</v>
      </c>
      <c r="G1123" s="189">
        <v>30000</v>
      </c>
      <c r="H1123" s="189">
        <v>5000</v>
      </c>
    </row>
    <row r="1124" spans="1:8">
      <c r="A1124" s="181" t="str">
        <f t="shared" si="17"/>
        <v>A</v>
      </c>
      <c r="B1124" s="186" t="s">
        <v>121</v>
      </c>
      <c r="C1124" s="186" t="s">
        <v>155</v>
      </c>
      <c r="D1124" s="187">
        <v>90000</v>
      </c>
      <c r="E1124" s="187">
        <v>30000</v>
      </c>
      <c r="F1124" s="187">
        <v>30000</v>
      </c>
      <c r="G1124" s="187">
        <v>30000</v>
      </c>
      <c r="H1124" s="187">
        <v>0</v>
      </c>
    </row>
    <row r="1125" spans="1:8" ht="15.75" thickBot="1">
      <c r="A1125" s="181" t="str">
        <f t="shared" si="17"/>
        <v>A</v>
      </c>
      <c r="B1125" s="182" t="s">
        <v>634</v>
      </c>
      <c r="C1125" s="183" t="s">
        <v>635</v>
      </c>
      <c r="D1125" s="184">
        <v>13480000</v>
      </c>
      <c r="E1125" s="184">
        <v>3382100</v>
      </c>
      <c r="F1125" s="184">
        <v>3362400</v>
      </c>
      <c r="G1125" s="184">
        <v>3428200</v>
      </c>
      <c r="H1125" s="184">
        <v>3307300</v>
      </c>
    </row>
    <row r="1126" spans="1:8" ht="15.75" thickTop="1">
      <c r="A1126" s="181" t="str">
        <f t="shared" si="17"/>
        <v>A</v>
      </c>
      <c r="B1126" s="186" t="s">
        <v>121</v>
      </c>
      <c r="C1126" s="186" t="s">
        <v>99</v>
      </c>
      <c r="D1126" s="187">
        <v>13230000</v>
      </c>
      <c r="E1126" s="187">
        <v>3362100</v>
      </c>
      <c r="F1126" s="187">
        <v>3332400</v>
      </c>
      <c r="G1126" s="187">
        <v>3328200</v>
      </c>
      <c r="H1126" s="187">
        <v>3207300</v>
      </c>
    </row>
    <row r="1127" spans="1:8">
      <c r="A1127" s="181" t="str">
        <f t="shared" si="17"/>
        <v>A</v>
      </c>
      <c r="B1127" s="188" t="s">
        <v>121</v>
      </c>
      <c r="C1127" s="188" t="s">
        <v>100</v>
      </c>
      <c r="D1127" s="189">
        <v>8520000</v>
      </c>
      <c r="E1127" s="189">
        <v>2130000</v>
      </c>
      <c r="F1127" s="189">
        <v>2130000</v>
      </c>
      <c r="G1127" s="189">
        <v>2130000</v>
      </c>
      <c r="H1127" s="189">
        <v>2130000</v>
      </c>
    </row>
    <row r="1128" spans="1:8">
      <c r="A1128" s="181" t="str">
        <f t="shared" si="17"/>
        <v>A</v>
      </c>
      <c r="B1128" s="188" t="s">
        <v>121</v>
      </c>
      <c r="C1128" s="188" t="s">
        <v>101</v>
      </c>
      <c r="D1128" s="189">
        <v>4500000</v>
      </c>
      <c r="E1128" s="189">
        <v>1177500</v>
      </c>
      <c r="F1128" s="189">
        <v>1158500</v>
      </c>
      <c r="G1128" s="189">
        <v>1119500</v>
      </c>
      <c r="H1128" s="189">
        <v>1044500</v>
      </c>
    </row>
    <row r="1129" spans="1:8">
      <c r="A1129" s="181" t="str">
        <f t="shared" si="17"/>
        <v>A</v>
      </c>
      <c r="B1129" s="188" t="s">
        <v>121</v>
      </c>
      <c r="C1129" s="188" t="s">
        <v>15</v>
      </c>
      <c r="D1129" s="189">
        <v>45000</v>
      </c>
      <c r="E1129" s="189">
        <v>0</v>
      </c>
      <c r="F1129" s="189">
        <v>0</v>
      </c>
      <c r="G1129" s="189">
        <v>45000</v>
      </c>
      <c r="H1129" s="189">
        <v>0</v>
      </c>
    </row>
    <row r="1130" spans="1:8">
      <c r="A1130" s="181" t="str">
        <f t="shared" si="17"/>
        <v>A</v>
      </c>
      <c r="B1130" s="188" t="s">
        <v>121</v>
      </c>
      <c r="C1130" s="188" t="s">
        <v>104</v>
      </c>
      <c r="D1130" s="189">
        <v>120000</v>
      </c>
      <c r="E1130" s="189">
        <v>40000</v>
      </c>
      <c r="F1130" s="189">
        <v>30000</v>
      </c>
      <c r="G1130" s="189">
        <v>25000</v>
      </c>
      <c r="H1130" s="189">
        <v>25000</v>
      </c>
    </row>
    <row r="1131" spans="1:8">
      <c r="A1131" s="181" t="str">
        <f t="shared" si="17"/>
        <v>A</v>
      </c>
      <c r="B1131" s="188" t="s">
        <v>121</v>
      </c>
      <c r="C1131" s="188" t="s">
        <v>105</v>
      </c>
      <c r="D1131" s="189">
        <v>45000</v>
      </c>
      <c r="E1131" s="189">
        <v>14600</v>
      </c>
      <c r="F1131" s="189">
        <v>13900</v>
      </c>
      <c r="G1131" s="189">
        <v>8700</v>
      </c>
      <c r="H1131" s="189">
        <v>7800</v>
      </c>
    </row>
    <row r="1132" spans="1:8">
      <c r="A1132" s="181" t="str">
        <f t="shared" si="17"/>
        <v>A</v>
      </c>
      <c r="B1132" s="186" t="s">
        <v>121</v>
      </c>
      <c r="C1132" s="186" t="s">
        <v>155</v>
      </c>
      <c r="D1132" s="187">
        <v>250000</v>
      </c>
      <c r="E1132" s="187">
        <v>20000</v>
      </c>
      <c r="F1132" s="187">
        <v>30000</v>
      </c>
      <c r="G1132" s="187">
        <v>100000</v>
      </c>
      <c r="H1132" s="187">
        <v>100000</v>
      </c>
    </row>
    <row r="1133" spans="1:8" ht="15.75" thickBot="1">
      <c r="A1133" s="181" t="str">
        <f t="shared" si="17"/>
        <v>A</v>
      </c>
      <c r="B1133" s="182" t="s">
        <v>636</v>
      </c>
      <c r="C1133" s="183" t="s">
        <v>637</v>
      </c>
      <c r="D1133" s="184">
        <v>12735000</v>
      </c>
      <c r="E1133" s="184">
        <v>3142500</v>
      </c>
      <c r="F1133" s="184">
        <v>3142500</v>
      </c>
      <c r="G1133" s="184">
        <v>3247500</v>
      </c>
      <c r="H1133" s="184">
        <v>3202500</v>
      </c>
    </row>
    <row r="1134" spans="1:8" ht="15.75" thickTop="1">
      <c r="A1134" s="181" t="str">
        <f t="shared" si="17"/>
        <v>A</v>
      </c>
      <c r="B1134" s="186" t="s">
        <v>121</v>
      </c>
      <c r="C1134" s="186" t="s">
        <v>99</v>
      </c>
      <c r="D1134" s="187">
        <v>12485000</v>
      </c>
      <c r="E1134" s="187">
        <v>3122500</v>
      </c>
      <c r="F1134" s="187">
        <v>3112500</v>
      </c>
      <c r="G1134" s="187">
        <v>3147500</v>
      </c>
      <c r="H1134" s="187">
        <v>3102500</v>
      </c>
    </row>
    <row r="1135" spans="1:8">
      <c r="A1135" s="181" t="str">
        <f t="shared" si="17"/>
        <v>A</v>
      </c>
      <c r="B1135" s="188" t="s">
        <v>121</v>
      </c>
      <c r="C1135" s="188" t="s">
        <v>100</v>
      </c>
      <c r="D1135" s="189">
        <v>8520000</v>
      </c>
      <c r="E1135" s="189">
        <v>2130000</v>
      </c>
      <c r="F1135" s="189">
        <v>2130000</v>
      </c>
      <c r="G1135" s="189">
        <v>2130000</v>
      </c>
      <c r="H1135" s="189">
        <v>2130000</v>
      </c>
    </row>
    <row r="1136" spans="1:8">
      <c r="A1136" s="181" t="str">
        <f t="shared" si="17"/>
        <v>A</v>
      </c>
      <c r="B1136" s="188" t="s">
        <v>121</v>
      </c>
      <c r="C1136" s="188" t="s">
        <v>101</v>
      </c>
      <c r="D1136" s="189">
        <v>3770000</v>
      </c>
      <c r="E1136" s="189">
        <v>942500</v>
      </c>
      <c r="F1136" s="189">
        <v>942500</v>
      </c>
      <c r="G1136" s="189">
        <v>942500</v>
      </c>
      <c r="H1136" s="189">
        <v>942500</v>
      </c>
    </row>
    <row r="1137" spans="1:8">
      <c r="A1137" s="181" t="str">
        <f t="shared" si="17"/>
        <v>A</v>
      </c>
      <c r="B1137" s="188" t="s">
        <v>121</v>
      </c>
      <c r="C1137" s="188" t="s">
        <v>15</v>
      </c>
      <c r="D1137" s="189">
        <v>45000</v>
      </c>
      <c r="E1137" s="189">
        <v>0</v>
      </c>
      <c r="F1137" s="189">
        <v>0</v>
      </c>
      <c r="G1137" s="189">
        <v>45000</v>
      </c>
      <c r="H1137" s="189">
        <v>0</v>
      </c>
    </row>
    <row r="1138" spans="1:8">
      <c r="A1138" s="181" t="str">
        <f t="shared" si="17"/>
        <v>A</v>
      </c>
      <c r="B1138" s="188" t="s">
        <v>121</v>
      </c>
      <c r="C1138" s="188" t="s">
        <v>104</v>
      </c>
      <c r="D1138" s="189">
        <v>120000</v>
      </c>
      <c r="E1138" s="189">
        <v>40000</v>
      </c>
      <c r="F1138" s="189">
        <v>30000</v>
      </c>
      <c r="G1138" s="189">
        <v>25000</v>
      </c>
      <c r="H1138" s="189">
        <v>25000</v>
      </c>
    </row>
    <row r="1139" spans="1:8">
      <c r="A1139" s="181" t="str">
        <f t="shared" si="17"/>
        <v>A</v>
      </c>
      <c r="B1139" s="188" t="s">
        <v>121</v>
      </c>
      <c r="C1139" s="188" t="s">
        <v>105</v>
      </c>
      <c r="D1139" s="189">
        <v>30000</v>
      </c>
      <c r="E1139" s="189">
        <v>10000</v>
      </c>
      <c r="F1139" s="189">
        <v>10000</v>
      </c>
      <c r="G1139" s="189">
        <v>5000</v>
      </c>
      <c r="H1139" s="189">
        <v>5000</v>
      </c>
    </row>
    <row r="1140" spans="1:8">
      <c r="A1140" s="181" t="str">
        <f t="shared" si="17"/>
        <v>A</v>
      </c>
      <c r="B1140" s="186" t="s">
        <v>121</v>
      </c>
      <c r="C1140" s="186" t="s">
        <v>155</v>
      </c>
      <c r="D1140" s="187">
        <v>250000</v>
      </c>
      <c r="E1140" s="187">
        <v>20000</v>
      </c>
      <c r="F1140" s="187">
        <v>30000</v>
      </c>
      <c r="G1140" s="187">
        <v>100000</v>
      </c>
      <c r="H1140" s="187">
        <v>100000</v>
      </c>
    </row>
    <row r="1141" spans="1:8" ht="30.75" thickBot="1">
      <c r="A1141" s="181" t="str">
        <f t="shared" si="17"/>
        <v>A</v>
      </c>
      <c r="B1141" s="182" t="s">
        <v>638</v>
      </c>
      <c r="C1141" s="183" t="s">
        <v>639</v>
      </c>
      <c r="D1141" s="184">
        <v>161000</v>
      </c>
      <c r="E1141" s="184">
        <v>55500</v>
      </c>
      <c r="F1141" s="184">
        <v>55500</v>
      </c>
      <c r="G1141" s="184">
        <v>35500</v>
      </c>
      <c r="H1141" s="184">
        <v>14500</v>
      </c>
    </row>
    <row r="1142" spans="1:8" ht="15.75" thickTop="1">
      <c r="A1142" s="181" t="str">
        <f t="shared" si="17"/>
        <v>A</v>
      </c>
      <c r="B1142" s="186" t="s">
        <v>121</v>
      </c>
      <c r="C1142" s="186" t="s">
        <v>99</v>
      </c>
      <c r="D1142" s="187">
        <v>161000</v>
      </c>
      <c r="E1142" s="187">
        <v>55500</v>
      </c>
      <c r="F1142" s="187">
        <v>55500</v>
      </c>
      <c r="G1142" s="187">
        <v>35500</v>
      </c>
      <c r="H1142" s="187">
        <v>14500</v>
      </c>
    </row>
    <row r="1143" spans="1:8">
      <c r="A1143" s="181" t="str">
        <f t="shared" si="17"/>
        <v>A</v>
      </c>
      <c r="B1143" s="188" t="s">
        <v>121</v>
      </c>
      <c r="C1143" s="188" t="s">
        <v>101</v>
      </c>
      <c r="D1143" s="189">
        <v>159000</v>
      </c>
      <c r="E1143" s="189">
        <v>55000</v>
      </c>
      <c r="F1143" s="189">
        <v>55000</v>
      </c>
      <c r="G1143" s="189">
        <v>35000</v>
      </c>
      <c r="H1143" s="189">
        <v>14000</v>
      </c>
    </row>
    <row r="1144" spans="1:8">
      <c r="A1144" s="181" t="str">
        <f t="shared" si="17"/>
        <v>A</v>
      </c>
      <c r="B1144" s="188" t="s">
        <v>121</v>
      </c>
      <c r="C1144" s="188" t="s">
        <v>105</v>
      </c>
      <c r="D1144" s="189">
        <v>2000</v>
      </c>
      <c r="E1144" s="189">
        <v>500</v>
      </c>
      <c r="F1144" s="189">
        <v>500</v>
      </c>
      <c r="G1144" s="189">
        <v>500</v>
      </c>
      <c r="H1144" s="189">
        <v>500</v>
      </c>
    </row>
    <row r="1145" spans="1:8" ht="30.75" thickBot="1">
      <c r="A1145" s="181" t="str">
        <f t="shared" si="17"/>
        <v>A</v>
      </c>
      <c r="B1145" s="182" t="s">
        <v>640</v>
      </c>
      <c r="C1145" s="183" t="s">
        <v>641</v>
      </c>
      <c r="D1145" s="184">
        <v>104000</v>
      </c>
      <c r="E1145" s="184">
        <v>35400</v>
      </c>
      <c r="F1145" s="184">
        <v>35200</v>
      </c>
      <c r="G1145" s="184">
        <v>25200</v>
      </c>
      <c r="H1145" s="184">
        <v>8200</v>
      </c>
    </row>
    <row r="1146" spans="1:8" ht="15.75" thickTop="1">
      <c r="A1146" s="181" t="str">
        <f t="shared" si="17"/>
        <v>A</v>
      </c>
      <c r="B1146" s="186" t="s">
        <v>121</v>
      </c>
      <c r="C1146" s="186" t="s">
        <v>99</v>
      </c>
      <c r="D1146" s="187">
        <v>104000</v>
      </c>
      <c r="E1146" s="187">
        <v>35400</v>
      </c>
      <c r="F1146" s="187">
        <v>35200</v>
      </c>
      <c r="G1146" s="187">
        <v>25200</v>
      </c>
      <c r="H1146" s="187">
        <v>8200</v>
      </c>
    </row>
    <row r="1147" spans="1:8">
      <c r="A1147" s="181" t="str">
        <f t="shared" si="17"/>
        <v>A</v>
      </c>
      <c r="B1147" s="188" t="s">
        <v>121</v>
      </c>
      <c r="C1147" s="188" t="s">
        <v>101</v>
      </c>
      <c r="D1147" s="189">
        <v>103000</v>
      </c>
      <c r="E1147" s="189">
        <v>35000</v>
      </c>
      <c r="F1147" s="189">
        <v>35000</v>
      </c>
      <c r="G1147" s="189">
        <v>25000</v>
      </c>
      <c r="H1147" s="189">
        <v>8000</v>
      </c>
    </row>
    <row r="1148" spans="1:8">
      <c r="A1148" s="181" t="str">
        <f t="shared" si="17"/>
        <v>A</v>
      </c>
      <c r="B1148" s="188" t="s">
        <v>121</v>
      </c>
      <c r="C1148" s="188" t="s">
        <v>105</v>
      </c>
      <c r="D1148" s="189">
        <v>1000</v>
      </c>
      <c r="E1148" s="189">
        <v>400</v>
      </c>
      <c r="F1148" s="189">
        <v>200</v>
      </c>
      <c r="G1148" s="189">
        <v>200</v>
      </c>
      <c r="H1148" s="189">
        <v>200</v>
      </c>
    </row>
    <row r="1149" spans="1:8" ht="30.75" thickBot="1">
      <c r="A1149" s="181" t="str">
        <f t="shared" si="17"/>
        <v>A</v>
      </c>
      <c r="B1149" s="182" t="s">
        <v>642</v>
      </c>
      <c r="C1149" s="183" t="s">
        <v>643</v>
      </c>
      <c r="D1149" s="184">
        <v>86000</v>
      </c>
      <c r="E1149" s="184">
        <v>25000</v>
      </c>
      <c r="F1149" s="184">
        <v>25000</v>
      </c>
      <c r="G1149" s="184">
        <v>20000</v>
      </c>
      <c r="H1149" s="184">
        <v>16000</v>
      </c>
    </row>
    <row r="1150" spans="1:8" ht="15.75" thickTop="1">
      <c r="A1150" s="181" t="str">
        <f t="shared" si="17"/>
        <v>A</v>
      </c>
      <c r="B1150" s="186" t="s">
        <v>121</v>
      </c>
      <c r="C1150" s="186" t="s">
        <v>99</v>
      </c>
      <c r="D1150" s="187">
        <v>86000</v>
      </c>
      <c r="E1150" s="187">
        <v>25000</v>
      </c>
      <c r="F1150" s="187">
        <v>25000</v>
      </c>
      <c r="G1150" s="187">
        <v>20000</v>
      </c>
      <c r="H1150" s="187">
        <v>16000</v>
      </c>
    </row>
    <row r="1151" spans="1:8">
      <c r="A1151" s="181" t="str">
        <f t="shared" si="17"/>
        <v>A</v>
      </c>
      <c r="B1151" s="188" t="s">
        <v>121</v>
      </c>
      <c r="C1151" s="188" t="s">
        <v>101</v>
      </c>
      <c r="D1151" s="189">
        <v>86000</v>
      </c>
      <c r="E1151" s="189">
        <v>25000</v>
      </c>
      <c r="F1151" s="189">
        <v>25000</v>
      </c>
      <c r="G1151" s="189">
        <v>20000</v>
      </c>
      <c r="H1151" s="189">
        <v>16000</v>
      </c>
    </row>
    <row r="1152" spans="1:8" ht="30.75" thickBot="1">
      <c r="A1152" s="181" t="str">
        <f t="shared" si="17"/>
        <v>A</v>
      </c>
      <c r="B1152" s="182" t="s">
        <v>644</v>
      </c>
      <c r="C1152" s="183" t="s">
        <v>645</v>
      </c>
      <c r="D1152" s="184">
        <v>56000</v>
      </c>
      <c r="E1152" s="184">
        <v>15300</v>
      </c>
      <c r="F1152" s="184">
        <v>15300</v>
      </c>
      <c r="G1152" s="184">
        <v>15200</v>
      </c>
      <c r="H1152" s="184">
        <v>10200</v>
      </c>
    </row>
    <row r="1153" spans="1:8" ht="15.75" thickTop="1">
      <c r="A1153" s="181" t="str">
        <f t="shared" si="17"/>
        <v>A</v>
      </c>
      <c r="B1153" s="186" t="s">
        <v>121</v>
      </c>
      <c r="C1153" s="186" t="s">
        <v>99</v>
      </c>
      <c r="D1153" s="187">
        <v>56000</v>
      </c>
      <c r="E1153" s="187">
        <v>15300</v>
      </c>
      <c r="F1153" s="187">
        <v>15300</v>
      </c>
      <c r="G1153" s="187">
        <v>15200</v>
      </c>
      <c r="H1153" s="187">
        <v>10200</v>
      </c>
    </row>
    <row r="1154" spans="1:8">
      <c r="A1154" s="181" t="str">
        <f t="shared" si="17"/>
        <v>A</v>
      </c>
      <c r="B1154" s="188" t="s">
        <v>121</v>
      </c>
      <c r="C1154" s="188" t="s">
        <v>101</v>
      </c>
      <c r="D1154" s="189">
        <v>55000</v>
      </c>
      <c r="E1154" s="189">
        <v>15000</v>
      </c>
      <c r="F1154" s="189">
        <v>15000</v>
      </c>
      <c r="G1154" s="189">
        <v>15000</v>
      </c>
      <c r="H1154" s="189">
        <v>10000</v>
      </c>
    </row>
    <row r="1155" spans="1:8">
      <c r="A1155" s="181" t="str">
        <f t="shared" si="17"/>
        <v>A</v>
      </c>
      <c r="B1155" s="188" t="s">
        <v>121</v>
      </c>
      <c r="C1155" s="188" t="s">
        <v>105</v>
      </c>
      <c r="D1155" s="189">
        <v>1000</v>
      </c>
      <c r="E1155" s="189">
        <v>300</v>
      </c>
      <c r="F1155" s="189">
        <v>300</v>
      </c>
      <c r="G1155" s="189">
        <v>200</v>
      </c>
      <c r="H1155" s="189">
        <v>200</v>
      </c>
    </row>
    <row r="1156" spans="1:8" ht="30.75" thickBot="1">
      <c r="A1156" s="181" t="str">
        <f t="shared" si="17"/>
        <v>A</v>
      </c>
      <c r="B1156" s="182" t="s">
        <v>646</v>
      </c>
      <c r="C1156" s="183" t="s">
        <v>647</v>
      </c>
      <c r="D1156" s="184">
        <v>106000</v>
      </c>
      <c r="E1156" s="184">
        <v>36600</v>
      </c>
      <c r="F1156" s="184">
        <v>26600</v>
      </c>
      <c r="G1156" s="184">
        <v>26600</v>
      </c>
      <c r="H1156" s="184">
        <v>16200</v>
      </c>
    </row>
    <row r="1157" spans="1:8" ht="15.75" thickTop="1">
      <c r="A1157" s="181" t="str">
        <f t="shared" si="17"/>
        <v>A</v>
      </c>
      <c r="B1157" s="186" t="s">
        <v>121</v>
      </c>
      <c r="C1157" s="186" t="s">
        <v>99</v>
      </c>
      <c r="D1157" s="187">
        <v>106000</v>
      </c>
      <c r="E1157" s="187">
        <v>36600</v>
      </c>
      <c r="F1157" s="187">
        <v>26600</v>
      </c>
      <c r="G1157" s="187">
        <v>26600</v>
      </c>
      <c r="H1157" s="187">
        <v>16200</v>
      </c>
    </row>
    <row r="1158" spans="1:8">
      <c r="A1158" s="181" t="str">
        <f t="shared" si="17"/>
        <v>A</v>
      </c>
      <c r="B1158" s="188" t="s">
        <v>121</v>
      </c>
      <c r="C1158" s="188" t="s">
        <v>101</v>
      </c>
      <c r="D1158" s="189">
        <v>100000</v>
      </c>
      <c r="E1158" s="189">
        <v>35000</v>
      </c>
      <c r="F1158" s="189">
        <v>25000</v>
      </c>
      <c r="G1158" s="189">
        <v>25000</v>
      </c>
      <c r="H1158" s="189">
        <v>15000</v>
      </c>
    </row>
    <row r="1159" spans="1:8">
      <c r="A1159" s="181" t="str">
        <f t="shared" ref="A1159:A1222" si="18">(IF(OR(D1159&lt;&gt;0),"A","B"))</f>
        <v>A</v>
      </c>
      <c r="B1159" s="188" t="s">
        <v>121</v>
      </c>
      <c r="C1159" s="188" t="s">
        <v>105</v>
      </c>
      <c r="D1159" s="189">
        <v>6000</v>
      </c>
      <c r="E1159" s="189">
        <v>1600</v>
      </c>
      <c r="F1159" s="189">
        <v>1600</v>
      </c>
      <c r="G1159" s="189">
        <v>1600</v>
      </c>
      <c r="H1159" s="189">
        <v>1200</v>
      </c>
    </row>
    <row r="1160" spans="1:8" ht="30.75" thickBot="1">
      <c r="A1160" s="181" t="str">
        <f t="shared" si="18"/>
        <v>A</v>
      </c>
      <c r="B1160" s="182" t="s">
        <v>648</v>
      </c>
      <c r="C1160" s="183" t="s">
        <v>649</v>
      </c>
      <c r="D1160" s="184">
        <v>45000</v>
      </c>
      <c r="E1160" s="184">
        <v>15300</v>
      </c>
      <c r="F1160" s="184">
        <v>12300</v>
      </c>
      <c r="G1160" s="184">
        <v>10300</v>
      </c>
      <c r="H1160" s="184">
        <v>7100</v>
      </c>
    </row>
    <row r="1161" spans="1:8" ht="15.75" thickTop="1">
      <c r="A1161" s="181" t="str">
        <f t="shared" si="18"/>
        <v>A</v>
      </c>
      <c r="B1161" s="186" t="s">
        <v>121</v>
      </c>
      <c r="C1161" s="186" t="s">
        <v>99</v>
      </c>
      <c r="D1161" s="187">
        <v>45000</v>
      </c>
      <c r="E1161" s="187">
        <v>15300</v>
      </c>
      <c r="F1161" s="187">
        <v>12300</v>
      </c>
      <c r="G1161" s="187">
        <v>10300</v>
      </c>
      <c r="H1161" s="187">
        <v>7100</v>
      </c>
    </row>
    <row r="1162" spans="1:8">
      <c r="A1162" s="181" t="str">
        <f t="shared" si="18"/>
        <v>A</v>
      </c>
      <c r="B1162" s="188" t="s">
        <v>121</v>
      </c>
      <c r="C1162" s="188" t="s">
        <v>101</v>
      </c>
      <c r="D1162" s="189">
        <v>44000</v>
      </c>
      <c r="E1162" s="189">
        <v>15000</v>
      </c>
      <c r="F1162" s="189">
        <v>12000</v>
      </c>
      <c r="G1162" s="189">
        <v>10000</v>
      </c>
      <c r="H1162" s="189">
        <v>7000</v>
      </c>
    </row>
    <row r="1163" spans="1:8">
      <c r="A1163" s="181" t="str">
        <f t="shared" si="18"/>
        <v>A</v>
      </c>
      <c r="B1163" s="188" t="s">
        <v>121</v>
      </c>
      <c r="C1163" s="188" t="s">
        <v>105</v>
      </c>
      <c r="D1163" s="189">
        <v>1000</v>
      </c>
      <c r="E1163" s="189">
        <v>300</v>
      </c>
      <c r="F1163" s="189">
        <v>300</v>
      </c>
      <c r="G1163" s="189">
        <v>300</v>
      </c>
      <c r="H1163" s="189">
        <v>100</v>
      </c>
    </row>
    <row r="1164" spans="1:8" ht="30.75" thickBot="1">
      <c r="A1164" s="181" t="str">
        <f t="shared" si="18"/>
        <v>A</v>
      </c>
      <c r="B1164" s="182" t="s">
        <v>650</v>
      </c>
      <c r="C1164" s="183" t="s">
        <v>651</v>
      </c>
      <c r="D1164" s="184">
        <v>53000</v>
      </c>
      <c r="E1164" s="184">
        <v>15300</v>
      </c>
      <c r="F1164" s="184">
        <v>14300</v>
      </c>
      <c r="G1164" s="184">
        <v>14300</v>
      </c>
      <c r="H1164" s="184">
        <v>9100</v>
      </c>
    </row>
    <row r="1165" spans="1:8" ht="15.75" thickTop="1">
      <c r="A1165" s="181" t="str">
        <f t="shared" si="18"/>
        <v>A</v>
      </c>
      <c r="B1165" s="186" t="s">
        <v>121</v>
      </c>
      <c r="C1165" s="186" t="s">
        <v>99</v>
      </c>
      <c r="D1165" s="187">
        <v>53000</v>
      </c>
      <c r="E1165" s="187">
        <v>15300</v>
      </c>
      <c r="F1165" s="187">
        <v>14300</v>
      </c>
      <c r="G1165" s="187">
        <v>14300</v>
      </c>
      <c r="H1165" s="187">
        <v>9100</v>
      </c>
    </row>
    <row r="1166" spans="1:8">
      <c r="A1166" s="181" t="str">
        <f t="shared" si="18"/>
        <v>A</v>
      </c>
      <c r="B1166" s="188" t="s">
        <v>121</v>
      </c>
      <c r="C1166" s="188" t="s">
        <v>101</v>
      </c>
      <c r="D1166" s="189">
        <v>52000</v>
      </c>
      <c r="E1166" s="189">
        <v>15000</v>
      </c>
      <c r="F1166" s="189">
        <v>14000</v>
      </c>
      <c r="G1166" s="189">
        <v>14000</v>
      </c>
      <c r="H1166" s="189">
        <v>9000</v>
      </c>
    </row>
    <row r="1167" spans="1:8">
      <c r="A1167" s="181" t="str">
        <f t="shared" si="18"/>
        <v>A</v>
      </c>
      <c r="B1167" s="188" t="s">
        <v>121</v>
      </c>
      <c r="C1167" s="188" t="s">
        <v>105</v>
      </c>
      <c r="D1167" s="189">
        <v>1000</v>
      </c>
      <c r="E1167" s="189">
        <v>300</v>
      </c>
      <c r="F1167" s="189">
        <v>300</v>
      </c>
      <c r="G1167" s="189">
        <v>300</v>
      </c>
      <c r="H1167" s="189">
        <v>100</v>
      </c>
    </row>
    <row r="1168" spans="1:8" ht="30.75" thickBot="1">
      <c r="A1168" s="181" t="str">
        <f t="shared" si="18"/>
        <v>A</v>
      </c>
      <c r="B1168" s="182" t="s">
        <v>652</v>
      </c>
      <c r="C1168" s="183" t="s">
        <v>653</v>
      </c>
      <c r="D1168" s="184">
        <v>40000</v>
      </c>
      <c r="E1168" s="184">
        <v>10400</v>
      </c>
      <c r="F1168" s="184">
        <v>10200</v>
      </c>
      <c r="G1168" s="184">
        <v>10200</v>
      </c>
      <c r="H1168" s="184">
        <v>9200</v>
      </c>
    </row>
    <row r="1169" spans="1:8" ht="15.75" thickTop="1">
      <c r="A1169" s="181" t="str">
        <f t="shared" si="18"/>
        <v>A</v>
      </c>
      <c r="B1169" s="186" t="s">
        <v>121</v>
      </c>
      <c r="C1169" s="186" t="s">
        <v>99</v>
      </c>
      <c r="D1169" s="187">
        <v>40000</v>
      </c>
      <c r="E1169" s="187">
        <v>10400</v>
      </c>
      <c r="F1169" s="187">
        <v>10200</v>
      </c>
      <c r="G1169" s="187">
        <v>10200</v>
      </c>
      <c r="H1169" s="187">
        <v>9200</v>
      </c>
    </row>
    <row r="1170" spans="1:8">
      <c r="A1170" s="181" t="str">
        <f t="shared" si="18"/>
        <v>A</v>
      </c>
      <c r="B1170" s="188" t="s">
        <v>121</v>
      </c>
      <c r="C1170" s="188" t="s">
        <v>101</v>
      </c>
      <c r="D1170" s="189">
        <v>39000</v>
      </c>
      <c r="E1170" s="189">
        <v>10000</v>
      </c>
      <c r="F1170" s="189">
        <v>10000</v>
      </c>
      <c r="G1170" s="189">
        <v>10000</v>
      </c>
      <c r="H1170" s="189">
        <v>9000</v>
      </c>
    </row>
    <row r="1171" spans="1:8">
      <c r="A1171" s="181" t="str">
        <f t="shared" si="18"/>
        <v>A</v>
      </c>
      <c r="B1171" s="188" t="s">
        <v>121</v>
      </c>
      <c r="C1171" s="188" t="s">
        <v>105</v>
      </c>
      <c r="D1171" s="189">
        <v>1000</v>
      </c>
      <c r="E1171" s="189">
        <v>400</v>
      </c>
      <c r="F1171" s="189">
        <v>200</v>
      </c>
      <c r="G1171" s="189">
        <v>200</v>
      </c>
      <c r="H1171" s="189">
        <v>200</v>
      </c>
    </row>
    <row r="1172" spans="1:8" ht="30.75" thickBot="1">
      <c r="A1172" s="181" t="str">
        <f t="shared" si="18"/>
        <v>A</v>
      </c>
      <c r="B1172" s="182" t="s">
        <v>654</v>
      </c>
      <c r="C1172" s="183" t="s">
        <v>655</v>
      </c>
      <c r="D1172" s="184">
        <v>34000</v>
      </c>
      <c r="E1172" s="184">
        <v>10400</v>
      </c>
      <c r="F1172" s="184">
        <v>10200</v>
      </c>
      <c r="G1172" s="184">
        <v>9200</v>
      </c>
      <c r="H1172" s="184">
        <v>4200</v>
      </c>
    </row>
    <row r="1173" spans="1:8" ht="15.75" thickTop="1">
      <c r="A1173" s="181" t="str">
        <f t="shared" si="18"/>
        <v>A</v>
      </c>
      <c r="B1173" s="186" t="s">
        <v>121</v>
      </c>
      <c r="C1173" s="186" t="s">
        <v>99</v>
      </c>
      <c r="D1173" s="187">
        <v>34000</v>
      </c>
      <c r="E1173" s="187">
        <v>10400</v>
      </c>
      <c r="F1173" s="187">
        <v>10200</v>
      </c>
      <c r="G1173" s="187">
        <v>9200</v>
      </c>
      <c r="H1173" s="187">
        <v>4200</v>
      </c>
    </row>
    <row r="1174" spans="1:8">
      <c r="A1174" s="181" t="str">
        <f t="shared" si="18"/>
        <v>A</v>
      </c>
      <c r="B1174" s="188" t="s">
        <v>121</v>
      </c>
      <c r="C1174" s="188" t="s">
        <v>101</v>
      </c>
      <c r="D1174" s="189">
        <v>33000</v>
      </c>
      <c r="E1174" s="189">
        <v>10000</v>
      </c>
      <c r="F1174" s="189">
        <v>10000</v>
      </c>
      <c r="G1174" s="189">
        <v>9000</v>
      </c>
      <c r="H1174" s="189">
        <v>4000</v>
      </c>
    </row>
    <row r="1175" spans="1:8">
      <c r="A1175" s="181" t="str">
        <f t="shared" si="18"/>
        <v>A</v>
      </c>
      <c r="B1175" s="188" t="s">
        <v>121</v>
      </c>
      <c r="C1175" s="188" t="s">
        <v>105</v>
      </c>
      <c r="D1175" s="189">
        <v>1000</v>
      </c>
      <c r="E1175" s="189">
        <v>400</v>
      </c>
      <c r="F1175" s="189">
        <v>200</v>
      </c>
      <c r="G1175" s="189">
        <v>200</v>
      </c>
      <c r="H1175" s="189">
        <v>200</v>
      </c>
    </row>
    <row r="1176" spans="1:8" ht="30.75" thickBot="1">
      <c r="A1176" s="181" t="str">
        <f t="shared" si="18"/>
        <v>A</v>
      </c>
      <c r="B1176" s="182" t="s">
        <v>656</v>
      </c>
      <c r="C1176" s="183" t="s">
        <v>657</v>
      </c>
      <c r="D1176" s="184">
        <v>60000</v>
      </c>
      <c r="E1176" s="184">
        <v>20400</v>
      </c>
      <c r="F1176" s="184">
        <v>15300</v>
      </c>
      <c r="G1176" s="184">
        <v>14200</v>
      </c>
      <c r="H1176" s="184">
        <v>10100</v>
      </c>
    </row>
    <row r="1177" spans="1:8" ht="15.75" thickTop="1">
      <c r="A1177" s="181" t="str">
        <f t="shared" si="18"/>
        <v>A</v>
      </c>
      <c r="B1177" s="186" t="s">
        <v>121</v>
      </c>
      <c r="C1177" s="186" t="s">
        <v>99</v>
      </c>
      <c r="D1177" s="187">
        <v>60000</v>
      </c>
      <c r="E1177" s="187">
        <v>20400</v>
      </c>
      <c r="F1177" s="187">
        <v>15300</v>
      </c>
      <c r="G1177" s="187">
        <v>14200</v>
      </c>
      <c r="H1177" s="187">
        <v>10100</v>
      </c>
    </row>
    <row r="1178" spans="1:8">
      <c r="A1178" s="181" t="str">
        <f t="shared" si="18"/>
        <v>A</v>
      </c>
      <c r="B1178" s="188" t="s">
        <v>121</v>
      </c>
      <c r="C1178" s="188" t="s">
        <v>101</v>
      </c>
      <c r="D1178" s="189">
        <v>59000</v>
      </c>
      <c r="E1178" s="189">
        <v>20000</v>
      </c>
      <c r="F1178" s="189">
        <v>15000</v>
      </c>
      <c r="G1178" s="189">
        <v>14000</v>
      </c>
      <c r="H1178" s="189">
        <v>10000</v>
      </c>
    </row>
    <row r="1179" spans="1:8">
      <c r="A1179" s="181" t="str">
        <f t="shared" si="18"/>
        <v>A</v>
      </c>
      <c r="B1179" s="188" t="s">
        <v>121</v>
      </c>
      <c r="C1179" s="188" t="s">
        <v>105</v>
      </c>
      <c r="D1179" s="189">
        <v>1000</v>
      </c>
      <c r="E1179" s="189">
        <v>400</v>
      </c>
      <c r="F1179" s="189">
        <v>300</v>
      </c>
      <c r="G1179" s="189">
        <v>200</v>
      </c>
      <c r="H1179" s="189">
        <v>100</v>
      </c>
    </row>
    <row r="1180" spans="1:8" ht="45.75" thickBot="1">
      <c r="A1180" s="181" t="str">
        <f t="shared" si="18"/>
        <v>A</v>
      </c>
      <c r="B1180" s="182" t="s">
        <v>658</v>
      </c>
      <c r="C1180" s="183" t="s">
        <v>659</v>
      </c>
      <c r="D1180" s="184">
        <v>6927000</v>
      </c>
      <c r="E1180" s="184">
        <v>1878000</v>
      </c>
      <c r="F1180" s="184">
        <v>1687000</v>
      </c>
      <c r="G1180" s="184">
        <v>1681000</v>
      </c>
      <c r="H1180" s="184">
        <v>1681000</v>
      </c>
    </row>
    <row r="1181" spans="1:8" ht="15.75" thickTop="1">
      <c r="A1181" s="181" t="str">
        <f t="shared" si="18"/>
        <v>A</v>
      </c>
      <c r="B1181" s="186" t="s">
        <v>121</v>
      </c>
      <c r="C1181" s="186" t="s">
        <v>99</v>
      </c>
      <c r="D1181" s="187">
        <v>6771000</v>
      </c>
      <c r="E1181" s="187">
        <v>1728000</v>
      </c>
      <c r="F1181" s="187">
        <v>1681000</v>
      </c>
      <c r="G1181" s="187">
        <v>1681000</v>
      </c>
      <c r="H1181" s="187">
        <v>1681000</v>
      </c>
    </row>
    <row r="1182" spans="1:8">
      <c r="A1182" s="181" t="str">
        <f t="shared" si="18"/>
        <v>A</v>
      </c>
      <c r="B1182" s="188" t="s">
        <v>121</v>
      </c>
      <c r="C1182" s="188" t="s">
        <v>100</v>
      </c>
      <c r="D1182" s="189">
        <v>5900000</v>
      </c>
      <c r="E1182" s="189">
        <v>1475000</v>
      </c>
      <c r="F1182" s="189">
        <v>1475000</v>
      </c>
      <c r="G1182" s="189">
        <v>1475000</v>
      </c>
      <c r="H1182" s="189">
        <v>1475000</v>
      </c>
    </row>
    <row r="1183" spans="1:8">
      <c r="A1183" s="181" t="str">
        <f t="shared" si="18"/>
        <v>A</v>
      </c>
      <c r="B1183" s="188" t="s">
        <v>121</v>
      </c>
      <c r="C1183" s="188" t="s">
        <v>101</v>
      </c>
      <c r="D1183" s="189">
        <v>850000</v>
      </c>
      <c r="E1183" s="189">
        <v>238000</v>
      </c>
      <c r="F1183" s="189">
        <v>204000</v>
      </c>
      <c r="G1183" s="189">
        <v>204000</v>
      </c>
      <c r="H1183" s="189">
        <v>204000</v>
      </c>
    </row>
    <row r="1184" spans="1:8">
      <c r="A1184" s="181" t="str">
        <f t="shared" si="18"/>
        <v>A</v>
      </c>
      <c r="B1184" s="188" t="s">
        <v>121</v>
      </c>
      <c r="C1184" s="188" t="s">
        <v>104</v>
      </c>
      <c r="D1184" s="189">
        <v>10000</v>
      </c>
      <c r="E1184" s="189">
        <v>10000</v>
      </c>
      <c r="F1184" s="189">
        <v>0</v>
      </c>
      <c r="G1184" s="189">
        <v>0</v>
      </c>
      <c r="H1184" s="189">
        <v>0</v>
      </c>
    </row>
    <row r="1185" spans="1:8">
      <c r="A1185" s="181" t="str">
        <f t="shared" si="18"/>
        <v>A</v>
      </c>
      <c r="B1185" s="188" t="s">
        <v>121</v>
      </c>
      <c r="C1185" s="188" t="s">
        <v>105</v>
      </c>
      <c r="D1185" s="189">
        <v>11000</v>
      </c>
      <c r="E1185" s="189">
        <v>5000</v>
      </c>
      <c r="F1185" s="189">
        <v>2000</v>
      </c>
      <c r="G1185" s="189">
        <v>2000</v>
      </c>
      <c r="H1185" s="189">
        <v>2000</v>
      </c>
    </row>
    <row r="1186" spans="1:8">
      <c r="A1186" s="181" t="str">
        <f t="shared" si="18"/>
        <v>A</v>
      </c>
      <c r="B1186" s="186" t="s">
        <v>121</v>
      </c>
      <c r="C1186" s="186" t="s">
        <v>155</v>
      </c>
      <c r="D1186" s="187">
        <v>156000</v>
      </c>
      <c r="E1186" s="187">
        <v>150000</v>
      </c>
      <c r="F1186" s="187">
        <v>6000</v>
      </c>
      <c r="G1186" s="187">
        <v>0</v>
      </c>
      <c r="H1186" s="187">
        <v>0</v>
      </c>
    </row>
    <row r="1187" spans="1:8" ht="30.75" thickBot="1">
      <c r="A1187" s="181" t="str">
        <f t="shared" si="18"/>
        <v>A</v>
      </c>
      <c r="B1187" s="182" t="s">
        <v>660</v>
      </c>
      <c r="C1187" s="183" t="s">
        <v>661</v>
      </c>
      <c r="D1187" s="184">
        <v>4255000</v>
      </c>
      <c r="E1187" s="184">
        <v>1143800</v>
      </c>
      <c r="F1187" s="184">
        <v>1048700</v>
      </c>
      <c r="G1187" s="184">
        <v>1038800</v>
      </c>
      <c r="H1187" s="184">
        <v>1023700</v>
      </c>
    </row>
    <row r="1188" spans="1:8" ht="15.75" thickTop="1">
      <c r="A1188" s="181" t="str">
        <f t="shared" si="18"/>
        <v>A</v>
      </c>
      <c r="B1188" s="186" t="s">
        <v>121</v>
      </c>
      <c r="C1188" s="186" t="s">
        <v>99</v>
      </c>
      <c r="D1188" s="187">
        <v>4190000</v>
      </c>
      <c r="E1188" s="187">
        <v>1108800</v>
      </c>
      <c r="F1188" s="187">
        <v>1028700</v>
      </c>
      <c r="G1188" s="187">
        <v>1028800</v>
      </c>
      <c r="H1188" s="187">
        <v>1023700</v>
      </c>
    </row>
    <row r="1189" spans="1:8">
      <c r="A1189" s="181" t="str">
        <f t="shared" si="18"/>
        <v>A</v>
      </c>
      <c r="B1189" s="188" t="s">
        <v>121</v>
      </c>
      <c r="C1189" s="188" t="s">
        <v>100</v>
      </c>
      <c r="D1189" s="189">
        <v>2900000</v>
      </c>
      <c r="E1189" s="189">
        <v>725000</v>
      </c>
      <c r="F1189" s="189">
        <v>725000</v>
      </c>
      <c r="G1189" s="189">
        <v>725000</v>
      </c>
      <c r="H1189" s="189">
        <v>725000</v>
      </c>
    </row>
    <row r="1190" spans="1:8">
      <c r="A1190" s="181" t="str">
        <f t="shared" si="18"/>
        <v>A</v>
      </c>
      <c r="B1190" s="188" t="s">
        <v>121</v>
      </c>
      <c r="C1190" s="188" t="s">
        <v>101</v>
      </c>
      <c r="D1190" s="189">
        <v>1175000</v>
      </c>
      <c r="E1190" s="189">
        <v>350000</v>
      </c>
      <c r="F1190" s="189">
        <v>275000</v>
      </c>
      <c r="G1190" s="189">
        <v>275000</v>
      </c>
      <c r="H1190" s="189">
        <v>275000</v>
      </c>
    </row>
    <row r="1191" spans="1:8">
      <c r="A1191" s="181" t="str">
        <f t="shared" si="18"/>
        <v>A</v>
      </c>
      <c r="B1191" s="188" t="s">
        <v>121</v>
      </c>
      <c r="C1191" s="188" t="s">
        <v>104</v>
      </c>
      <c r="D1191" s="189">
        <v>100000</v>
      </c>
      <c r="E1191" s="189">
        <v>30000</v>
      </c>
      <c r="F1191" s="189">
        <v>25000</v>
      </c>
      <c r="G1191" s="189">
        <v>25000</v>
      </c>
      <c r="H1191" s="189">
        <v>20000</v>
      </c>
    </row>
    <row r="1192" spans="1:8">
      <c r="A1192" s="181" t="str">
        <f t="shared" si="18"/>
        <v>A</v>
      </c>
      <c r="B1192" s="188" t="s">
        <v>121</v>
      </c>
      <c r="C1192" s="188" t="s">
        <v>105</v>
      </c>
      <c r="D1192" s="189">
        <v>15000</v>
      </c>
      <c r="E1192" s="189">
        <v>3800</v>
      </c>
      <c r="F1192" s="189">
        <v>3700</v>
      </c>
      <c r="G1192" s="189">
        <v>3800</v>
      </c>
      <c r="H1192" s="189">
        <v>3700</v>
      </c>
    </row>
    <row r="1193" spans="1:8">
      <c r="A1193" s="181" t="str">
        <f t="shared" si="18"/>
        <v>A</v>
      </c>
      <c r="B1193" s="186" t="s">
        <v>121</v>
      </c>
      <c r="C1193" s="186" t="s">
        <v>155</v>
      </c>
      <c r="D1193" s="187">
        <v>65000</v>
      </c>
      <c r="E1193" s="187">
        <v>35000</v>
      </c>
      <c r="F1193" s="187">
        <v>20000</v>
      </c>
      <c r="G1193" s="187">
        <v>10000</v>
      </c>
      <c r="H1193" s="187">
        <v>0</v>
      </c>
    </row>
    <row r="1194" spans="1:8" ht="30.75" thickBot="1">
      <c r="A1194" s="181" t="str">
        <f t="shared" si="18"/>
        <v>A</v>
      </c>
      <c r="B1194" s="182" t="s">
        <v>662</v>
      </c>
      <c r="C1194" s="183" t="s">
        <v>663</v>
      </c>
      <c r="D1194" s="184">
        <v>5510000</v>
      </c>
      <c r="E1194" s="184">
        <v>1475500</v>
      </c>
      <c r="F1194" s="184">
        <v>1279500</v>
      </c>
      <c r="G1194" s="184">
        <v>1279500</v>
      </c>
      <c r="H1194" s="184">
        <v>1475500</v>
      </c>
    </row>
    <row r="1195" spans="1:8" ht="15.75" thickTop="1">
      <c r="A1195" s="181" t="str">
        <f t="shared" si="18"/>
        <v>A</v>
      </c>
      <c r="B1195" s="186" t="s">
        <v>121</v>
      </c>
      <c r="C1195" s="186" t="s">
        <v>99</v>
      </c>
      <c r="D1195" s="187">
        <v>5460000</v>
      </c>
      <c r="E1195" s="187">
        <v>1465500</v>
      </c>
      <c r="F1195" s="187">
        <v>1264500</v>
      </c>
      <c r="G1195" s="187">
        <v>1264500</v>
      </c>
      <c r="H1195" s="187">
        <v>1465500</v>
      </c>
    </row>
    <row r="1196" spans="1:8">
      <c r="A1196" s="181" t="str">
        <f t="shared" si="18"/>
        <v>A</v>
      </c>
      <c r="B1196" s="188" t="s">
        <v>121</v>
      </c>
      <c r="C1196" s="188" t="s">
        <v>100</v>
      </c>
      <c r="D1196" s="189">
        <v>3450000</v>
      </c>
      <c r="E1196" s="189">
        <v>862500</v>
      </c>
      <c r="F1196" s="189">
        <v>862500</v>
      </c>
      <c r="G1196" s="189">
        <v>862500</v>
      </c>
      <c r="H1196" s="189">
        <v>862500</v>
      </c>
    </row>
    <row r="1197" spans="1:8">
      <c r="A1197" s="181" t="str">
        <f t="shared" si="18"/>
        <v>A</v>
      </c>
      <c r="B1197" s="188" t="s">
        <v>121</v>
      </c>
      <c r="C1197" s="188" t="s">
        <v>101</v>
      </c>
      <c r="D1197" s="189">
        <v>2000000</v>
      </c>
      <c r="E1197" s="189">
        <v>600000</v>
      </c>
      <c r="F1197" s="189">
        <v>400000</v>
      </c>
      <c r="G1197" s="189">
        <v>400000</v>
      </c>
      <c r="H1197" s="189">
        <v>600000</v>
      </c>
    </row>
    <row r="1198" spans="1:8">
      <c r="A1198" s="181" t="str">
        <f t="shared" si="18"/>
        <v>A</v>
      </c>
      <c r="B1198" s="188" t="s">
        <v>121</v>
      </c>
      <c r="C1198" s="188" t="s">
        <v>104</v>
      </c>
      <c r="D1198" s="189">
        <v>10000</v>
      </c>
      <c r="E1198" s="189">
        <v>3000</v>
      </c>
      <c r="F1198" s="189">
        <v>2000</v>
      </c>
      <c r="G1198" s="189">
        <v>2000</v>
      </c>
      <c r="H1198" s="189">
        <v>3000</v>
      </c>
    </row>
    <row r="1199" spans="1:8">
      <c r="A1199" s="181" t="str">
        <f t="shared" si="18"/>
        <v>A</v>
      </c>
      <c r="B1199" s="186" t="s">
        <v>121</v>
      </c>
      <c r="C1199" s="186" t="s">
        <v>155</v>
      </c>
      <c r="D1199" s="187">
        <v>50000</v>
      </c>
      <c r="E1199" s="187">
        <v>10000</v>
      </c>
      <c r="F1199" s="187">
        <v>15000</v>
      </c>
      <c r="G1199" s="187">
        <v>15000</v>
      </c>
      <c r="H1199" s="187">
        <v>10000</v>
      </c>
    </row>
    <row r="1200" spans="1:8" ht="15.75" thickBot="1">
      <c r="A1200" s="181" t="str">
        <f t="shared" si="18"/>
        <v>A</v>
      </c>
      <c r="B1200" s="182" t="s">
        <v>664</v>
      </c>
      <c r="C1200" s="183" t="s">
        <v>665</v>
      </c>
      <c r="D1200" s="184">
        <v>1213000</v>
      </c>
      <c r="E1200" s="184">
        <v>356000</v>
      </c>
      <c r="F1200" s="184">
        <v>306000</v>
      </c>
      <c r="G1200" s="184">
        <v>274500</v>
      </c>
      <c r="H1200" s="184">
        <v>276500</v>
      </c>
    </row>
    <row r="1201" spans="1:8" ht="15.75" thickTop="1">
      <c r="A1201" s="181" t="str">
        <f t="shared" si="18"/>
        <v>A</v>
      </c>
      <c r="B1201" s="186" t="s">
        <v>121</v>
      </c>
      <c r="C1201" s="186" t="s">
        <v>99</v>
      </c>
      <c r="D1201" s="187">
        <v>1113000</v>
      </c>
      <c r="E1201" s="187">
        <v>316000</v>
      </c>
      <c r="F1201" s="187">
        <v>286000</v>
      </c>
      <c r="G1201" s="187">
        <v>254500</v>
      </c>
      <c r="H1201" s="187">
        <v>256500</v>
      </c>
    </row>
    <row r="1202" spans="1:8">
      <c r="A1202" s="181" t="str">
        <f t="shared" si="18"/>
        <v>A</v>
      </c>
      <c r="B1202" s="188" t="s">
        <v>121</v>
      </c>
      <c r="C1202" s="188" t="s">
        <v>100</v>
      </c>
      <c r="D1202" s="189">
        <v>850000</v>
      </c>
      <c r="E1202" s="189">
        <v>212000</v>
      </c>
      <c r="F1202" s="189">
        <v>212000</v>
      </c>
      <c r="G1202" s="189">
        <v>212000</v>
      </c>
      <c r="H1202" s="189">
        <v>214000</v>
      </c>
    </row>
    <row r="1203" spans="1:8">
      <c r="A1203" s="181" t="str">
        <f t="shared" si="18"/>
        <v>A</v>
      </c>
      <c r="B1203" s="188" t="s">
        <v>121</v>
      </c>
      <c r="C1203" s="188" t="s">
        <v>101</v>
      </c>
      <c r="D1203" s="189">
        <v>250000</v>
      </c>
      <c r="E1203" s="189">
        <v>100000</v>
      </c>
      <c r="F1203" s="189">
        <v>70000</v>
      </c>
      <c r="G1203" s="189">
        <v>40000</v>
      </c>
      <c r="H1203" s="189">
        <v>40000</v>
      </c>
    </row>
    <row r="1204" spans="1:8">
      <c r="A1204" s="181" t="str">
        <f t="shared" si="18"/>
        <v>A</v>
      </c>
      <c r="B1204" s="188" t="s">
        <v>121</v>
      </c>
      <c r="C1204" s="188" t="s">
        <v>104</v>
      </c>
      <c r="D1204" s="189">
        <v>10000</v>
      </c>
      <c r="E1204" s="189">
        <v>3000</v>
      </c>
      <c r="F1204" s="189">
        <v>3000</v>
      </c>
      <c r="G1204" s="189">
        <v>2000</v>
      </c>
      <c r="H1204" s="189">
        <v>2000</v>
      </c>
    </row>
    <row r="1205" spans="1:8">
      <c r="A1205" s="181" t="str">
        <f t="shared" si="18"/>
        <v>A</v>
      </c>
      <c r="B1205" s="188" t="s">
        <v>121</v>
      </c>
      <c r="C1205" s="188" t="s">
        <v>105</v>
      </c>
      <c r="D1205" s="189">
        <v>3000</v>
      </c>
      <c r="E1205" s="189">
        <v>1000</v>
      </c>
      <c r="F1205" s="189">
        <v>1000</v>
      </c>
      <c r="G1205" s="189">
        <v>500</v>
      </c>
      <c r="H1205" s="189">
        <v>500</v>
      </c>
    </row>
    <row r="1206" spans="1:8">
      <c r="A1206" s="181" t="str">
        <f t="shared" si="18"/>
        <v>A</v>
      </c>
      <c r="B1206" s="186" t="s">
        <v>121</v>
      </c>
      <c r="C1206" s="186" t="s">
        <v>155</v>
      </c>
      <c r="D1206" s="187">
        <v>100000</v>
      </c>
      <c r="E1206" s="187">
        <v>40000</v>
      </c>
      <c r="F1206" s="187">
        <v>20000</v>
      </c>
      <c r="G1206" s="187">
        <v>20000</v>
      </c>
      <c r="H1206" s="187">
        <v>20000</v>
      </c>
    </row>
    <row r="1207" spans="1:8" ht="15.75" thickBot="1">
      <c r="A1207" s="181" t="str">
        <f t="shared" si="18"/>
        <v>A</v>
      </c>
      <c r="B1207" s="182" t="s">
        <v>666</v>
      </c>
      <c r="C1207" s="183" t="s">
        <v>667</v>
      </c>
      <c r="D1207" s="184">
        <v>4480000</v>
      </c>
      <c r="E1207" s="184">
        <v>1155300</v>
      </c>
      <c r="F1207" s="184">
        <v>1122300</v>
      </c>
      <c r="G1207" s="184">
        <v>1101300</v>
      </c>
      <c r="H1207" s="184">
        <v>1101100</v>
      </c>
    </row>
    <row r="1208" spans="1:8" ht="15.75" thickTop="1">
      <c r="A1208" s="181" t="str">
        <f t="shared" si="18"/>
        <v>A</v>
      </c>
      <c r="B1208" s="186" t="s">
        <v>121</v>
      </c>
      <c r="C1208" s="186" t="s">
        <v>99</v>
      </c>
      <c r="D1208" s="187">
        <v>4480000</v>
      </c>
      <c r="E1208" s="187">
        <v>1155300</v>
      </c>
      <c r="F1208" s="187">
        <v>1122300</v>
      </c>
      <c r="G1208" s="187">
        <v>1101300</v>
      </c>
      <c r="H1208" s="187">
        <v>1101100</v>
      </c>
    </row>
    <row r="1209" spans="1:8">
      <c r="A1209" s="181" t="str">
        <f t="shared" si="18"/>
        <v>A</v>
      </c>
      <c r="B1209" s="188" t="s">
        <v>121</v>
      </c>
      <c r="C1209" s="188" t="s">
        <v>100</v>
      </c>
      <c r="D1209" s="189">
        <v>3511000</v>
      </c>
      <c r="E1209" s="189">
        <v>877800</v>
      </c>
      <c r="F1209" s="189">
        <v>877800</v>
      </c>
      <c r="G1209" s="189">
        <v>877800</v>
      </c>
      <c r="H1209" s="189">
        <v>877600</v>
      </c>
    </row>
    <row r="1210" spans="1:8">
      <c r="A1210" s="181" t="str">
        <f t="shared" si="18"/>
        <v>A</v>
      </c>
      <c r="B1210" s="188" t="s">
        <v>121</v>
      </c>
      <c r="C1210" s="188" t="s">
        <v>101</v>
      </c>
      <c r="D1210" s="189">
        <v>899000</v>
      </c>
      <c r="E1210" s="189">
        <v>260000</v>
      </c>
      <c r="F1210" s="189">
        <v>227000</v>
      </c>
      <c r="G1210" s="189">
        <v>206000</v>
      </c>
      <c r="H1210" s="189">
        <v>206000</v>
      </c>
    </row>
    <row r="1211" spans="1:8">
      <c r="A1211" s="181" t="str">
        <f t="shared" si="18"/>
        <v>A</v>
      </c>
      <c r="B1211" s="188" t="s">
        <v>121</v>
      </c>
      <c r="C1211" s="188" t="s">
        <v>104</v>
      </c>
      <c r="D1211" s="189">
        <v>50000</v>
      </c>
      <c r="E1211" s="189">
        <v>12500</v>
      </c>
      <c r="F1211" s="189">
        <v>12500</v>
      </c>
      <c r="G1211" s="189">
        <v>12500</v>
      </c>
      <c r="H1211" s="189">
        <v>12500</v>
      </c>
    </row>
    <row r="1212" spans="1:8">
      <c r="A1212" s="181" t="str">
        <f t="shared" si="18"/>
        <v>A</v>
      </c>
      <c r="B1212" s="188" t="s">
        <v>121</v>
      </c>
      <c r="C1212" s="188" t="s">
        <v>105</v>
      </c>
      <c r="D1212" s="189">
        <v>20000</v>
      </c>
      <c r="E1212" s="189">
        <v>5000</v>
      </c>
      <c r="F1212" s="189">
        <v>5000</v>
      </c>
      <c r="G1212" s="189">
        <v>5000</v>
      </c>
      <c r="H1212" s="189">
        <v>5000</v>
      </c>
    </row>
    <row r="1213" spans="1:8" ht="15.75" thickBot="1">
      <c r="A1213" s="181" t="str">
        <f t="shared" si="18"/>
        <v>A</v>
      </c>
      <c r="B1213" s="182" t="s">
        <v>668</v>
      </c>
      <c r="C1213" s="183" t="s">
        <v>669</v>
      </c>
      <c r="D1213" s="184">
        <v>3876381600</v>
      </c>
      <c r="E1213" s="184">
        <v>1001134300</v>
      </c>
      <c r="F1213" s="184">
        <v>1033812900</v>
      </c>
      <c r="G1213" s="184">
        <v>882474700</v>
      </c>
      <c r="H1213" s="184">
        <v>958959700</v>
      </c>
    </row>
    <row r="1214" spans="1:8" ht="15.75" thickTop="1">
      <c r="A1214" s="181" t="str">
        <f t="shared" si="18"/>
        <v>A</v>
      </c>
      <c r="B1214" s="186" t="s">
        <v>121</v>
      </c>
      <c r="C1214" s="186" t="s">
        <v>99</v>
      </c>
      <c r="D1214" s="187">
        <v>3876281600</v>
      </c>
      <c r="E1214" s="187">
        <v>1001049300</v>
      </c>
      <c r="F1214" s="187">
        <v>1033797900</v>
      </c>
      <c r="G1214" s="187">
        <v>882474700</v>
      </c>
      <c r="H1214" s="187">
        <v>958959700</v>
      </c>
    </row>
    <row r="1215" spans="1:8">
      <c r="A1215" s="181" t="str">
        <f t="shared" si="18"/>
        <v>A</v>
      </c>
      <c r="B1215" s="188" t="s">
        <v>121</v>
      </c>
      <c r="C1215" s="188" t="s">
        <v>101</v>
      </c>
      <c r="D1215" s="189">
        <v>11650000</v>
      </c>
      <c r="E1215" s="189">
        <v>2858000</v>
      </c>
      <c r="F1215" s="189">
        <v>2987000</v>
      </c>
      <c r="G1215" s="189">
        <v>2614500</v>
      </c>
      <c r="H1215" s="189">
        <v>3190500</v>
      </c>
    </row>
    <row r="1216" spans="1:8">
      <c r="A1216" s="181" t="str">
        <f t="shared" si="18"/>
        <v>A</v>
      </c>
      <c r="B1216" s="188" t="s">
        <v>121</v>
      </c>
      <c r="C1216" s="188" t="s">
        <v>104</v>
      </c>
      <c r="D1216" s="189">
        <v>3860521600</v>
      </c>
      <c r="E1216" s="189">
        <v>997081300</v>
      </c>
      <c r="F1216" s="189">
        <v>1029783900</v>
      </c>
      <c r="G1216" s="189">
        <v>878832700</v>
      </c>
      <c r="H1216" s="189">
        <v>954823700</v>
      </c>
    </row>
    <row r="1217" spans="1:8">
      <c r="A1217" s="181" t="str">
        <f t="shared" si="18"/>
        <v>A</v>
      </c>
      <c r="B1217" s="188" t="s">
        <v>121</v>
      </c>
      <c r="C1217" s="188" t="s">
        <v>105</v>
      </c>
      <c r="D1217" s="189">
        <v>4110000</v>
      </c>
      <c r="E1217" s="189">
        <v>1110000</v>
      </c>
      <c r="F1217" s="189">
        <v>1027000</v>
      </c>
      <c r="G1217" s="189">
        <v>1027500</v>
      </c>
      <c r="H1217" s="189">
        <v>945500</v>
      </c>
    </row>
    <row r="1218" spans="1:8">
      <c r="A1218" s="181" t="str">
        <f t="shared" si="18"/>
        <v>A</v>
      </c>
      <c r="B1218" s="186" t="s">
        <v>121</v>
      </c>
      <c r="C1218" s="186" t="s">
        <v>155</v>
      </c>
      <c r="D1218" s="187">
        <v>100000</v>
      </c>
      <c r="E1218" s="187">
        <v>85000</v>
      </c>
      <c r="F1218" s="187">
        <v>15000</v>
      </c>
      <c r="G1218" s="187">
        <v>0</v>
      </c>
      <c r="H1218" s="187">
        <v>0</v>
      </c>
    </row>
    <row r="1219" spans="1:8" ht="15.75" thickBot="1">
      <c r="A1219" s="181" t="str">
        <f t="shared" si="18"/>
        <v>A</v>
      </c>
      <c r="B1219" s="182" t="s">
        <v>670</v>
      </c>
      <c r="C1219" s="183" t="s">
        <v>671</v>
      </c>
      <c r="D1219" s="184">
        <v>2600000000</v>
      </c>
      <c r="E1219" s="184">
        <v>640000000</v>
      </c>
      <c r="F1219" s="184">
        <v>680000000</v>
      </c>
      <c r="G1219" s="184">
        <v>620000000</v>
      </c>
      <c r="H1219" s="184">
        <v>660000000</v>
      </c>
    </row>
    <row r="1220" spans="1:8" ht="15.75" thickTop="1">
      <c r="A1220" s="181" t="str">
        <f t="shared" si="18"/>
        <v>A</v>
      </c>
      <c r="B1220" s="186" t="s">
        <v>121</v>
      </c>
      <c r="C1220" s="186" t="s">
        <v>99</v>
      </c>
      <c r="D1220" s="187">
        <v>2600000000</v>
      </c>
      <c r="E1220" s="187">
        <v>640000000</v>
      </c>
      <c r="F1220" s="187">
        <v>680000000</v>
      </c>
      <c r="G1220" s="187">
        <v>620000000</v>
      </c>
      <c r="H1220" s="187">
        <v>660000000</v>
      </c>
    </row>
    <row r="1221" spans="1:8">
      <c r="A1221" s="181" t="str">
        <f t="shared" si="18"/>
        <v>A</v>
      </c>
      <c r="B1221" s="188" t="s">
        <v>121</v>
      </c>
      <c r="C1221" s="188" t="s">
        <v>104</v>
      </c>
      <c r="D1221" s="189">
        <v>2600000000</v>
      </c>
      <c r="E1221" s="189">
        <v>640000000</v>
      </c>
      <c r="F1221" s="189">
        <v>680000000</v>
      </c>
      <c r="G1221" s="189">
        <v>620000000</v>
      </c>
      <c r="H1221" s="189">
        <v>660000000</v>
      </c>
    </row>
    <row r="1222" spans="1:8" ht="30.75" thickBot="1">
      <c r="A1222" s="181" t="str">
        <f t="shared" si="18"/>
        <v>A</v>
      </c>
      <c r="B1222" s="182" t="s">
        <v>672</v>
      </c>
      <c r="C1222" s="183" t="s">
        <v>673</v>
      </c>
      <c r="D1222" s="184">
        <v>891000000</v>
      </c>
      <c r="E1222" s="184">
        <v>204000000</v>
      </c>
      <c r="F1222" s="184">
        <v>204000000</v>
      </c>
      <c r="G1222" s="184">
        <v>234000000</v>
      </c>
      <c r="H1222" s="184">
        <v>249000000</v>
      </c>
    </row>
    <row r="1223" spans="1:8" ht="15.75" thickTop="1">
      <c r="A1223" s="181" t="str">
        <f t="shared" ref="A1223:A1286" si="19">(IF(OR(D1223&lt;&gt;0),"A","B"))</f>
        <v>A</v>
      </c>
      <c r="B1223" s="186" t="s">
        <v>121</v>
      </c>
      <c r="C1223" s="186" t="s">
        <v>99</v>
      </c>
      <c r="D1223" s="187">
        <v>891000000</v>
      </c>
      <c r="E1223" s="187">
        <v>204000000</v>
      </c>
      <c r="F1223" s="187">
        <v>204000000</v>
      </c>
      <c r="G1223" s="187">
        <v>234000000</v>
      </c>
      <c r="H1223" s="187">
        <v>249000000</v>
      </c>
    </row>
    <row r="1224" spans="1:8">
      <c r="A1224" s="181" t="str">
        <f t="shared" si="19"/>
        <v>A</v>
      </c>
      <c r="B1224" s="188" t="s">
        <v>121</v>
      </c>
      <c r="C1224" s="188" t="s">
        <v>101</v>
      </c>
      <c r="D1224" s="189">
        <v>3000000</v>
      </c>
      <c r="E1224" s="189">
        <v>750000</v>
      </c>
      <c r="F1224" s="189">
        <v>750000</v>
      </c>
      <c r="G1224" s="189">
        <v>750000</v>
      </c>
      <c r="H1224" s="189">
        <v>750000</v>
      </c>
    </row>
    <row r="1225" spans="1:8">
      <c r="A1225" s="181" t="str">
        <f t="shared" si="19"/>
        <v>A</v>
      </c>
      <c r="B1225" s="188" t="s">
        <v>121</v>
      </c>
      <c r="C1225" s="188" t="s">
        <v>104</v>
      </c>
      <c r="D1225" s="189">
        <v>888000000</v>
      </c>
      <c r="E1225" s="189">
        <v>203250000</v>
      </c>
      <c r="F1225" s="189">
        <v>203250000</v>
      </c>
      <c r="G1225" s="189">
        <v>233250000</v>
      </c>
      <c r="H1225" s="189">
        <v>248250000</v>
      </c>
    </row>
    <row r="1226" spans="1:8" ht="15.75" thickBot="1">
      <c r="A1226" s="181" t="str">
        <f t="shared" si="19"/>
        <v>A</v>
      </c>
      <c r="B1226" s="182" t="s">
        <v>674</v>
      </c>
      <c r="C1226" s="183" t="s">
        <v>675</v>
      </c>
      <c r="D1226" s="184">
        <v>40000000</v>
      </c>
      <c r="E1226" s="184">
        <v>10796600</v>
      </c>
      <c r="F1226" s="184">
        <v>10000000</v>
      </c>
      <c r="G1226" s="184">
        <v>10000600</v>
      </c>
      <c r="H1226" s="184">
        <v>9202800</v>
      </c>
    </row>
    <row r="1227" spans="1:8" ht="15.75" thickTop="1">
      <c r="A1227" s="181" t="str">
        <f t="shared" si="19"/>
        <v>A</v>
      </c>
      <c r="B1227" s="186" t="s">
        <v>121</v>
      </c>
      <c r="C1227" s="186" t="s">
        <v>99</v>
      </c>
      <c r="D1227" s="187">
        <v>40000000</v>
      </c>
      <c r="E1227" s="187">
        <v>10796600</v>
      </c>
      <c r="F1227" s="187">
        <v>10000000</v>
      </c>
      <c r="G1227" s="187">
        <v>10000600</v>
      </c>
      <c r="H1227" s="187">
        <v>9202800</v>
      </c>
    </row>
    <row r="1228" spans="1:8">
      <c r="A1228" s="181" t="str">
        <f t="shared" si="19"/>
        <v>A</v>
      </c>
      <c r="B1228" s="188" t="s">
        <v>121</v>
      </c>
      <c r="C1228" s="188" t="s">
        <v>101</v>
      </c>
      <c r="D1228" s="189">
        <v>1200000</v>
      </c>
      <c r="E1228" s="189">
        <v>320000</v>
      </c>
      <c r="F1228" s="189">
        <v>300000</v>
      </c>
      <c r="G1228" s="189">
        <v>300000</v>
      </c>
      <c r="H1228" s="189">
        <v>280000</v>
      </c>
    </row>
    <row r="1229" spans="1:8">
      <c r="A1229" s="181" t="str">
        <f t="shared" si="19"/>
        <v>A</v>
      </c>
      <c r="B1229" s="188" t="s">
        <v>121</v>
      </c>
      <c r="C1229" s="188" t="s">
        <v>104</v>
      </c>
      <c r="D1229" s="189">
        <v>34700000</v>
      </c>
      <c r="E1229" s="189">
        <v>9369600</v>
      </c>
      <c r="F1229" s="189">
        <v>8675000</v>
      </c>
      <c r="G1229" s="189">
        <v>8675600</v>
      </c>
      <c r="H1229" s="189">
        <v>7979800</v>
      </c>
    </row>
    <row r="1230" spans="1:8">
      <c r="A1230" s="181" t="str">
        <f t="shared" si="19"/>
        <v>A</v>
      </c>
      <c r="B1230" s="188" t="s">
        <v>121</v>
      </c>
      <c r="C1230" s="188" t="s">
        <v>105</v>
      </c>
      <c r="D1230" s="189">
        <v>4100000</v>
      </c>
      <c r="E1230" s="189">
        <v>1107000</v>
      </c>
      <c r="F1230" s="189">
        <v>1025000</v>
      </c>
      <c r="G1230" s="189">
        <v>1025000</v>
      </c>
      <c r="H1230" s="189">
        <v>943000</v>
      </c>
    </row>
    <row r="1231" spans="1:8" ht="15.75" thickBot="1">
      <c r="A1231" s="181" t="str">
        <f t="shared" si="19"/>
        <v>A</v>
      </c>
      <c r="B1231" s="182" t="s">
        <v>676</v>
      </c>
      <c r="C1231" s="183" t="s">
        <v>677</v>
      </c>
      <c r="D1231" s="184">
        <v>12980000</v>
      </c>
      <c r="E1231" s="184">
        <v>3505200</v>
      </c>
      <c r="F1231" s="184">
        <v>3245000</v>
      </c>
      <c r="G1231" s="184">
        <v>3245600</v>
      </c>
      <c r="H1231" s="184">
        <v>2984200</v>
      </c>
    </row>
    <row r="1232" spans="1:8" ht="15.75" thickTop="1">
      <c r="A1232" s="181" t="str">
        <f t="shared" si="19"/>
        <v>A</v>
      </c>
      <c r="B1232" s="186" t="s">
        <v>121</v>
      </c>
      <c r="C1232" s="186" t="s">
        <v>99</v>
      </c>
      <c r="D1232" s="187">
        <v>12980000</v>
      </c>
      <c r="E1232" s="187">
        <v>3505200</v>
      </c>
      <c r="F1232" s="187">
        <v>3245000</v>
      </c>
      <c r="G1232" s="187">
        <v>3245600</v>
      </c>
      <c r="H1232" s="187">
        <v>2984200</v>
      </c>
    </row>
    <row r="1233" spans="1:8">
      <c r="A1233" s="181" t="str">
        <f t="shared" si="19"/>
        <v>A</v>
      </c>
      <c r="B1233" s="188" t="s">
        <v>121</v>
      </c>
      <c r="C1233" s="188" t="s">
        <v>104</v>
      </c>
      <c r="D1233" s="189">
        <v>8880000</v>
      </c>
      <c r="E1233" s="189">
        <v>2398200</v>
      </c>
      <c r="F1233" s="189">
        <v>2220000</v>
      </c>
      <c r="G1233" s="189">
        <v>2220600</v>
      </c>
      <c r="H1233" s="189">
        <v>2041200</v>
      </c>
    </row>
    <row r="1234" spans="1:8">
      <c r="A1234" s="181" t="str">
        <f t="shared" si="19"/>
        <v>A</v>
      </c>
      <c r="B1234" s="188" t="s">
        <v>121</v>
      </c>
      <c r="C1234" s="188" t="s">
        <v>105</v>
      </c>
      <c r="D1234" s="189">
        <v>4100000</v>
      </c>
      <c r="E1234" s="189">
        <v>1107000</v>
      </c>
      <c r="F1234" s="189">
        <v>1025000</v>
      </c>
      <c r="G1234" s="189">
        <v>1025000</v>
      </c>
      <c r="H1234" s="189">
        <v>943000</v>
      </c>
    </row>
    <row r="1235" spans="1:8" ht="30.75" thickBot="1">
      <c r="A1235" s="181" t="str">
        <f t="shared" si="19"/>
        <v>A</v>
      </c>
      <c r="B1235" s="182" t="s">
        <v>678</v>
      </c>
      <c r="C1235" s="183" t="s">
        <v>679</v>
      </c>
      <c r="D1235" s="184">
        <v>6300000</v>
      </c>
      <c r="E1235" s="184">
        <v>1701000</v>
      </c>
      <c r="F1235" s="184">
        <v>1575000</v>
      </c>
      <c r="G1235" s="184">
        <v>1575000</v>
      </c>
      <c r="H1235" s="184">
        <v>1449000</v>
      </c>
    </row>
    <row r="1236" spans="1:8" ht="15.75" thickTop="1">
      <c r="A1236" s="181" t="str">
        <f t="shared" si="19"/>
        <v>A</v>
      </c>
      <c r="B1236" s="186" t="s">
        <v>121</v>
      </c>
      <c r="C1236" s="186" t="s">
        <v>99</v>
      </c>
      <c r="D1236" s="187">
        <v>6300000</v>
      </c>
      <c r="E1236" s="187">
        <v>1701000</v>
      </c>
      <c r="F1236" s="187">
        <v>1575000</v>
      </c>
      <c r="G1236" s="187">
        <v>1575000</v>
      </c>
      <c r="H1236" s="187">
        <v>1449000</v>
      </c>
    </row>
    <row r="1237" spans="1:8">
      <c r="A1237" s="181" t="str">
        <f t="shared" si="19"/>
        <v>A</v>
      </c>
      <c r="B1237" s="188" t="s">
        <v>121</v>
      </c>
      <c r="C1237" s="188" t="s">
        <v>104</v>
      </c>
      <c r="D1237" s="189">
        <v>6300000</v>
      </c>
      <c r="E1237" s="189">
        <v>1701000</v>
      </c>
      <c r="F1237" s="189">
        <v>1575000</v>
      </c>
      <c r="G1237" s="189">
        <v>1575000</v>
      </c>
      <c r="H1237" s="189">
        <v>1449000</v>
      </c>
    </row>
    <row r="1238" spans="1:8" ht="30.75" thickBot="1">
      <c r="A1238" s="181" t="str">
        <f t="shared" si="19"/>
        <v>A</v>
      </c>
      <c r="B1238" s="182" t="s">
        <v>680</v>
      </c>
      <c r="C1238" s="183" t="s">
        <v>681</v>
      </c>
      <c r="D1238" s="184">
        <v>4100000</v>
      </c>
      <c r="E1238" s="184">
        <v>1107000</v>
      </c>
      <c r="F1238" s="184">
        <v>1025000</v>
      </c>
      <c r="G1238" s="184">
        <v>1025000</v>
      </c>
      <c r="H1238" s="184">
        <v>943000</v>
      </c>
    </row>
    <row r="1239" spans="1:8" ht="15.75" thickTop="1">
      <c r="A1239" s="181" t="str">
        <f t="shared" si="19"/>
        <v>A</v>
      </c>
      <c r="B1239" s="186" t="s">
        <v>121</v>
      </c>
      <c r="C1239" s="186" t="s">
        <v>99</v>
      </c>
      <c r="D1239" s="187">
        <v>4100000</v>
      </c>
      <c r="E1239" s="187">
        <v>1107000</v>
      </c>
      <c r="F1239" s="187">
        <v>1025000</v>
      </c>
      <c r="G1239" s="187">
        <v>1025000</v>
      </c>
      <c r="H1239" s="187">
        <v>943000</v>
      </c>
    </row>
    <row r="1240" spans="1:8">
      <c r="A1240" s="181" t="str">
        <f t="shared" si="19"/>
        <v>A</v>
      </c>
      <c r="B1240" s="188" t="s">
        <v>121</v>
      </c>
      <c r="C1240" s="188" t="s">
        <v>105</v>
      </c>
      <c r="D1240" s="189">
        <v>4100000</v>
      </c>
      <c r="E1240" s="189">
        <v>1107000</v>
      </c>
      <c r="F1240" s="189">
        <v>1025000</v>
      </c>
      <c r="G1240" s="189">
        <v>1025000</v>
      </c>
      <c r="H1240" s="189">
        <v>943000</v>
      </c>
    </row>
    <row r="1241" spans="1:8" ht="30.75" thickBot="1">
      <c r="A1241" s="181" t="str">
        <f t="shared" si="19"/>
        <v>A</v>
      </c>
      <c r="B1241" s="182" t="s">
        <v>682</v>
      </c>
      <c r="C1241" s="183" t="s">
        <v>683</v>
      </c>
      <c r="D1241" s="184">
        <v>60000</v>
      </c>
      <c r="E1241" s="184">
        <v>16200</v>
      </c>
      <c r="F1241" s="184">
        <v>15000</v>
      </c>
      <c r="G1241" s="184">
        <v>15000</v>
      </c>
      <c r="H1241" s="184">
        <v>13800</v>
      </c>
    </row>
    <row r="1242" spans="1:8" ht="15.75" thickTop="1">
      <c r="A1242" s="181" t="str">
        <f t="shared" si="19"/>
        <v>A</v>
      </c>
      <c r="B1242" s="186" t="s">
        <v>121</v>
      </c>
      <c r="C1242" s="186" t="s">
        <v>99</v>
      </c>
      <c r="D1242" s="187">
        <v>60000</v>
      </c>
      <c r="E1242" s="187">
        <v>16200</v>
      </c>
      <c r="F1242" s="187">
        <v>15000</v>
      </c>
      <c r="G1242" s="187">
        <v>15000</v>
      </c>
      <c r="H1242" s="187">
        <v>13800</v>
      </c>
    </row>
    <row r="1243" spans="1:8">
      <c r="A1243" s="181" t="str">
        <f t="shared" si="19"/>
        <v>A</v>
      </c>
      <c r="B1243" s="188" t="s">
        <v>121</v>
      </c>
      <c r="C1243" s="188" t="s">
        <v>104</v>
      </c>
      <c r="D1243" s="189">
        <v>60000</v>
      </c>
      <c r="E1243" s="189">
        <v>16200</v>
      </c>
      <c r="F1243" s="189">
        <v>15000</v>
      </c>
      <c r="G1243" s="189">
        <v>15000</v>
      </c>
      <c r="H1243" s="189">
        <v>13800</v>
      </c>
    </row>
    <row r="1244" spans="1:8" ht="30.75" thickBot="1">
      <c r="A1244" s="181" t="str">
        <f t="shared" si="19"/>
        <v>A</v>
      </c>
      <c r="B1244" s="182" t="s">
        <v>684</v>
      </c>
      <c r="C1244" s="183" t="s">
        <v>685</v>
      </c>
      <c r="D1244" s="184">
        <v>2500000</v>
      </c>
      <c r="E1244" s="184">
        <v>675000</v>
      </c>
      <c r="F1244" s="184">
        <v>625000</v>
      </c>
      <c r="G1244" s="184">
        <v>625000</v>
      </c>
      <c r="H1244" s="184">
        <v>575000</v>
      </c>
    </row>
    <row r="1245" spans="1:8" ht="15.75" thickTop="1">
      <c r="A1245" s="181" t="str">
        <f t="shared" si="19"/>
        <v>A</v>
      </c>
      <c r="B1245" s="186" t="s">
        <v>121</v>
      </c>
      <c r="C1245" s="186" t="s">
        <v>99</v>
      </c>
      <c r="D1245" s="187">
        <v>2500000</v>
      </c>
      <c r="E1245" s="187">
        <v>675000</v>
      </c>
      <c r="F1245" s="187">
        <v>625000</v>
      </c>
      <c r="G1245" s="187">
        <v>625000</v>
      </c>
      <c r="H1245" s="187">
        <v>575000</v>
      </c>
    </row>
    <row r="1246" spans="1:8">
      <c r="A1246" s="181" t="str">
        <f t="shared" si="19"/>
        <v>A</v>
      </c>
      <c r="B1246" s="188" t="s">
        <v>121</v>
      </c>
      <c r="C1246" s="188" t="s">
        <v>104</v>
      </c>
      <c r="D1246" s="189">
        <v>2500000</v>
      </c>
      <c r="E1246" s="189">
        <v>675000</v>
      </c>
      <c r="F1246" s="189">
        <v>625000</v>
      </c>
      <c r="G1246" s="189">
        <v>625000</v>
      </c>
      <c r="H1246" s="189">
        <v>575000</v>
      </c>
    </row>
    <row r="1247" spans="1:8" ht="30.75" thickBot="1">
      <c r="A1247" s="181" t="str">
        <f t="shared" si="19"/>
        <v>A</v>
      </c>
      <c r="B1247" s="182" t="s">
        <v>686</v>
      </c>
      <c r="C1247" s="183" t="s">
        <v>687</v>
      </c>
      <c r="D1247" s="184">
        <v>20000</v>
      </c>
      <c r="E1247" s="184">
        <v>6000</v>
      </c>
      <c r="F1247" s="184">
        <v>5000</v>
      </c>
      <c r="G1247" s="184">
        <v>5600</v>
      </c>
      <c r="H1247" s="184">
        <v>3400</v>
      </c>
    </row>
    <row r="1248" spans="1:8" ht="15.75" thickTop="1">
      <c r="A1248" s="181" t="str">
        <f t="shared" si="19"/>
        <v>A</v>
      </c>
      <c r="B1248" s="186" t="s">
        <v>121</v>
      </c>
      <c r="C1248" s="186" t="s">
        <v>99</v>
      </c>
      <c r="D1248" s="187">
        <v>20000</v>
      </c>
      <c r="E1248" s="187">
        <v>6000</v>
      </c>
      <c r="F1248" s="187">
        <v>5000</v>
      </c>
      <c r="G1248" s="187">
        <v>5600</v>
      </c>
      <c r="H1248" s="187">
        <v>3400</v>
      </c>
    </row>
    <row r="1249" spans="1:8">
      <c r="A1249" s="181" t="str">
        <f t="shared" si="19"/>
        <v>A</v>
      </c>
      <c r="B1249" s="188" t="s">
        <v>121</v>
      </c>
      <c r="C1249" s="188" t="s">
        <v>104</v>
      </c>
      <c r="D1249" s="189">
        <v>20000</v>
      </c>
      <c r="E1249" s="189">
        <v>6000</v>
      </c>
      <c r="F1249" s="189">
        <v>5000</v>
      </c>
      <c r="G1249" s="189">
        <v>5600</v>
      </c>
      <c r="H1249" s="189">
        <v>3400</v>
      </c>
    </row>
    <row r="1250" spans="1:8" ht="15.75" thickBot="1">
      <c r="A1250" s="181" t="str">
        <f t="shared" si="19"/>
        <v>A</v>
      </c>
      <c r="B1250" s="182" t="s">
        <v>688</v>
      </c>
      <c r="C1250" s="183" t="s">
        <v>689</v>
      </c>
      <c r="D1250" s="184">
        <v>27020000</v>
      </c>
      <c r="E1250" s="184">
        <v>7291400</v>
      </c>
      <c r="F1250" s="184">
        <v>6755000</v>
      </c>
      <c r="G1250" s="184">
        <v>6755000</v>
      </c>
      <c r="H1250" s="184">
        <v>6218600</v>
      </c>
    </row>
    <row r="1251" spans="1:8" ht="15.75" thickTop="1">
      <c r="A1251" s="181" t="str">
        <f t="shared" si="19"/>
        <v>A</v>
      </c>
      <c r="B1251" s="186" t="s">
        <v>121</v>
      </c>
      <c r="C1251" s="186" t="s">
        <v>99</v>
      </c>
      <c r="D1251" s="187">
        <v>27020000</v>
      </c>
      <c r="E1251" s="187">
        <v>7291400</v>
      </c>
      <c r="F1251" s="187">
        <v>6755000</v>
      </c>
      <c r="G1251" s="187">
        <v>6755000</v>
      </c>
      <c r="H1251" s="187">
        <v>6218600</v>
      </c>
    </row>
    <row r="1252" spans="1:8">
      <c r="A1252" s="181" t="str">
        <f t="shared" si="19"/>
        <v>A</v>
      </c>
      <c r="B1252" s="188" t="s">
        <v>121</v>
      </c>
      <c r="C1252" s="188" t="s">
        <v>101</v>
      </c>
      <c r="D1252" s="189">
        <v>1200000</v>
      </c>
      <c r="E1252" s="189">
        <v>320000</v>
      </c>
      <c r="F1252" s="189">
        <v>300000</v>
      </c>
      <c r="G1252" s="189">
        <v>300000</v>
      </c>
      <c r="H1252" s="189">
        <v>280000</v>
      </c>
    </row>
    <row r="1253" spans="1:8">
      <c r="A1253" s="181" t="str">
        <f t="shared" si="19"/>
        <v>A</v>
      </c>
      <c r="B1253" s="188" t="s">
        <v>121</v>
      </c>
      <c r="C1253" s="188" t="s">
        <v>104</v>
      </c>
      <c r="D1253" s="189">
        <v>25820000</v>
      </c>
      <c r="E1253" s="189">
        <v>6971400</v>
      </c>
      <c r="F1253" s="189">
        <v>6455000</v>
      </c>
      <c r="G1253" s="189">
        <v>6455000</v>
      </c>
      <c r="H1253" s="189">
        <v>5938600</v>
      </c>
    </row>
    <row r="1254" spans="1:8" ht="30.75" thickBot="1">
      <c r="A1254" s="181" t="str">
        <f t="shared" si="19"/>
        <v>A</v>
      </c>
      <c r="B1254" s="182" t="s">
        <v>690</v>
      </c>
      <c r="C1254" s="183" t="s">
        <v>691</v>
      </c>
      <c r="D1254" s="184">
        <v>3630000</v>
      </c>
      <c r="E1254" s="184">
        <v>980100</v>
      </c>
      <c r="F1254" s="184">
        <v>907500</v>
      </c>
      <c r="G1254" s="184">
        <v>907500</v>
      </c>
      <c r="H1254" s="184">
        <v>834900</v>
      </c>
    </row>
    <row r="1255" spans="1:8" ht="15.75" thickTop="1">
      <c r="A1255" s="181" t="str">
        <f t="shared" si="19"/>
        <v>A</v>
      </c>
      <c r="B1255" s="186" t="s">
        <v>121</v>
      </c>
      <c r="C1255" s="186" t="s">
        <v>99</v>
      </c>
      <c r="D1255" s="187">
        <v>3630000</v>
      </c>
      <c r="E1255" s="187">
        <v>980100</v>
      </c>
      <c r="F1255" s="187">
        <v>907500</v>
      </c>
      <c r="G1255" s="187">
        <v>907500</v>
      </c>
      <c r="H1255" s="187">
        <v>834900</v>
      </c>
    </row>
    <row r="1256" spans="1:8">
      <c r="A1256" s="181" t="str">
        <f t="shared" si="19"/>
        <v>A</v>
      </c>
      <c r="B1256" s="188" t="s">
        <v>121</v>
      </c>
      <c r="C1256" s="188" t="s">
        <v>104</v>
      </c>
      <c r="D1256" s="189">
        <v>3630000</v>
      </c>
      <c r="E1256" s="189">
        <v>980100</v>
      </c>
      <c r="F1256" s="189">
        <v>907500</v>
      </c>
      <c r="G1256" s="189">
        <v>907500</v>
      </c>
      <c r="H1256" s="189">
        <v>834900</v>
      </c>
    </row>
    <row r="1257" spans="1:8" ht="30.75" thickBot="1">
      <c r="A1257" s="181" t="str">
        <f t="shared" si="19"/>
        <v>A</v>
      </c>
      <c r="B1257" s="182" t="s">
        <v>692</v>
      </c>
      <c r="C1257" s="183" t="s">
        <v>693</v>
      </c>
      <c r="D1257" s="184">
        <v>2800000</v>
      </c>
      <c r="E1257" s="184">
        <v>756000</v>
      </c>
      <c r="F1257" s="184">
        <v>700000</v>
      </c>
      <c r="G1257" s="184">
        <v>700000</v>
      </c>
      <c r="H1257" s="184">
        <v>644000</v>
      </c>
    </row>
    <row r="1258" spans="1:8" ht="15.75" thickTop="1">
      <c r="A1258" s="181" t="str">
        <f t="shared" si="19"/>
        <v>A</v>
      </c>
      <c r="B1258" s="186" t="s">
        <v>121</v>
      </c>
      <c r="C1258" s="186" t="s">
        <v>99</v>
      </c>
      <c r="D1258" s="187">
        <v>2800000</v>
      </c>
      <c r="E1258" s="187">
        <v>756000</v>
      </c>
      <c r="F1258" s="187">
        <v>700000</v>
      </c>
      <c r="G1258" s="187">
        <v>700000</v>
      </c>
      <c r="H1258" s="187">
        <v>644000</v>
      </c>
    </row>
    <row r="1259" spans="1:8">
      <c r="A1259" s="181" t="str">
        <f t="shared" si="19"/>
        <v>A</v>
      </c>
      <c r="B1259" s="188" t="s">
        <v>121</v>
      </c>
      <c r="C1259" s="188" t="s">
        <v>104</v>
      </c>
      <c r="D1259" s="189">
        <v>2800000</v>
      </c>
      <c r="E1259" s="189">
        <v>756000</v>
      </c>
      <c r="F1259" s="189">
        <v>700000</v>
      </c>
      <c r="G1259" s="189">
        <v>700000</v>
      </c>
      <c r="H1259" s="189">
        <v>644000</v>
      </c>
    </row>
    <row r="1260" spans="1:8" ht="30.75" thickBot="1">
      <c r="A1260" s="181" t="str">
        <f t="shared" si="19"/>
        <v>A</v>
      </c>
      <c r="B1260" s="182" t="s">
        <v>694</v>
      </c>
      <c r="C1260" s="183" t="s">
        <v>695</v>
      </c>
      <c r="D1260" s="184">
        <v>3600000</v>
      </c>
      <c r="E1260" s="184">
        <v>972000</v>
      </c>
      <c r="F1260" s="184">
        <v>900000</v>
      </c>
      <c r="G1260" s="184">
        <v>900000</v>
      </c>
      <c r="H1260" s="184">
        <v>828000</v>
      </c>
    </row>
    <row r="1261" spans="1:8" ht="15.75" thickTop="1">
      <c r="A1261" s="181" t="str">
        <f t="shared" si="19"/>
        <v>A</v>
      </c>
      <c r="B1261" s="186" t="s">
        <v>121</v>
      </c>
      <c r="C1261" s="186" t="s">
        <v>99</v>
      </c>
      <c r="D1261" s="187">
        <v>3600000</v>
      </c>
      <c r="E1261" s="187">
        <v>972000</v>
      </c>
      <c r="F1261" s="187">
        <v>900000</v>
      </c>
      <c r="G1261" s="187">
        <v>900000</v>
      </c>
      <c r="H1261" s="187">
        <v>828000</v>
      </c>
    </row>
    <row r="1262" spans="1:8">
      <c r="A1262" s="181" t="str">
        <f t="shared" si="19"/>
        <v>A</v>
      </c>
      <c r="B1262" s="188" t="s">
        <v>121</v>
      </c>
      <c r="C1262" s="188" t="s">
        <v>104</v>
      </c>
      <c r="D1262" s="189">
        <v>3600000</v>
      </c>
      <c r="E1262" s="189">
        <v>972000</v>
      </c>
      <c r="F1262" s="189">
        <v>900000</v>
      </c>
      <c r="G1262" s="189">
        <v>900000</v>
      </c>
      <c r="H1262" s="189">
        <v>828000</v>
      </c>
    </row>
    <row r="1263" spans="1:8" ht="30.75" thickBot="1">
      <c r="A1263" s="181" t="str">
        <f t="shared" si="19"/>
        <v>A</v>
      </c>
      <c r="B1263" s="182" t="s">
        <v>696</v>
      </c>
      <c r="C1263" s="183" t="s">
        <v>697</v>
      </c>
      <c r="D1263" s="184">
        <v>600000</v>
      </c>
      <c r="E1263" s="184">
        <v>162000</v>
      </c>
      <c r="F1263" s="184">
        <v>150000</v>
      </c>
      <c r="G1263" s="184">
        <v>150000</v>
      </c>
      <c r="H1263" s="184">
        <v>138000</v>
      </c>
    </row>
    <row r="1264" spans="1:8" ht="15.75" thickTop="1">
      <c r="A1264" s="181" t="str">
        <f t="shared" si="19"/>
        <v>A</v>
      </c>
      <c r="B1264" s="186" t="s">
        <v>121</v>
      </c>
      <c r="C1264" s="186" t="s">
        <v>99</v>
      </c>
      <c r="D1264" s="187">
        <v>600000</v>
      </c>
      <c r="E1264" s="187">
        <v>162000</v>
      </c>
      <c r="F1264" s="187">
        <v>150000</v>
      </c>
      <c r="G1264" s="187">
        <v>150000</v>
      </c>
      <c r="H1264" s="187">
        <v>138000</v>
      </c>
    </row>
    <row r="1265" spans="1:8">
      <c r="A1265" s="181" t="str">
        <f t="shared" si="19"/>
        <v>A</v>
      </c>
      <c r="B1265" s="188" t="s">
        <v>121</v>
      </c>
      <c r="C1265" s="188" t="s">
        <v>104</v>
      </c>
      <c r="D1265" s="189">
        <v>600000</v>
      </c>
      <c r="E1265" s="189">
        <v>162000</v>
      </c>
      <c r="F1265" s="189">
        <v>150000</v>
      </c>
      <c r="G1265" s="189">
        <v>150000</v>
      </c>
      <c r="H1265" s="189">
        <v>138000</v>
      </c>
    </row>
    <row r="1266" spans="1:8" ht="30.75" thickBot="1">
      <c r="A1266" s="181" t="str">
        <f t="shared" si="19"/>
        <v>A</v>
      </c>
      <c r="B1266" s="182" t="s">
        <v>698</v>
      </c>
      <c r="C1266" s="183" t="s">
        <v>699</v>
      </c>
      <c r="D1266" s="184">
        <v>11000000</v>
      </c>
      <c r="E1266" s="184">
        <v>2966000</v>
      </c>
      <c r="F1266" s="184">
        <v>2750000</v>
      </c>
      <c r="G1266" s="184">
        <v>2750000</v>
      </c>
      <c r="H1266" s="184">
        <v>2534000</v>
      </c>
    </row>
    <row r="1267" spans="1:8" ht="15.75" thickTop="1">
      <c r="A1267" s="181" t="str">
        <f t="shared" si="19"/>
        <v>A</v>
      </c>
      <c r="B1267" s="186" t="s">
        <v>121</v>
      </c>
      <c r="C1267" s="186" t="s">
        <v>99</v>
      </c>
      <c r="D1267" s="187">
        <v>11000000</v>
      </c>
      <c r="E1267" s="187">
        <v>2966000</v>
      </c>
      <c r="F1267" s="187">
        <v>2750000</v>
      </c>
      <c r="G1267" s="187">
        <v>2750000</v>
      </c>
      <c r="H1267" s="187">
        <v>2534000</v>
      </c>
    </row>
    <row r="1268" spans="1:8">
      <c r="A1268" s="181" t="str">
        <f t="shared" si="19"/>
        <v>A</v>
      </c>
      <c r="B1268" s="188" t="s">
        <v>121</v>
      </c>
      <c r="C1268" s="188" t="s">
        <v>101</v>
      </c>
      <c r="D1268" s="189">
        <v>200000</v>
      </c>
      <c r="E1268" s="189">
        <v>50000</v>
      </c>
      <c r="F1268" s="189">
        <v>50000</v>
      </c>
      <c r="G1268" s="189">
        <v>50000</v>
      </c>
      <c r="H1268" s="189">
        <v>50000</v>
      </c>
    </row>
    <row r="1269" spans="1:8">
      <c r="A1269" s="181" t="str">
        <f t="shared" si="19"/>
        <v>A</v>
      </c>
      <c r="B1269" s="188" t="s">
        <v>121</v>
      </c>
      <c r="C1269" s="188" t="s">
        <v>104</v>
      </c>
      <c r="D1269" s="189">
        <v>10800000</v>
      </c>
      <c r="E1269" s="189">
        <v>2916000</v>
      </c>
      <c r="F1269" s="189">
        <v>2700000</v>
      </c>
      <c r="G1269" s="189">
        <v>2700000</v>
      </c>
      <c r="H1269" s="189">
        <v>2484000</v>
      </c>
    </row>
    <row r="1270" spans="1:8" ht="30.75" thickBot="1">
      <c r="A1270" s="181" t="str">
        <f t="shared" si="19"/>
        <v>A</v>
      </c>
      <c r="B1270" s="182" t="s">
        <v>700</v>
      </c>
      <c r="C1270" s="183" t="s">
        <v>701</v>
      </c>
      <c r="D1270" s="184">
        <v>2700000</v>
      </c>
      <c r="E1270" s="184">
        <v>729000</v>
      </c>
      <c r="F1270" s="184">
        <v>675000</v>
      </c>
      <c r="G1270" s="184">
        <v>675000</v>
      </c>
      <c r="H1270" s="184">
        <v>621000</v>
      </c>
    </row>
    <row r="1271" spans="1:8" ht="15.75" thickTop="1">
      <c r="A1271" s="181" t="str">
        <f t="shared" si="19"/>
        <v>A</v>
      </c>
      <c r="B1271" s="186" t="s">
        <v>121</v>
      </c>
      <c r="C1271" s="186" t="s">
        <v>99</v>
      </c>
      <c r="D1271" s="187">
        <v>2700000</v>
      </c>
      <c r="E1271" s="187">
        <v>729000</v>
      </c>
      <c r="F1271" s="187">
        <v>675000</v>
      </c>
      <c r="G1271" s="187">
        <v>675000</v>
      </c>
      <c r="H1271" s="187">
        <v>621000</v>
      </c>
    </row>
    <row r="1272" spans="1:8">
      <c r="A1272" s="181" t="str">
        <f t="shared" si="19"/>
        <v>A</v>
      </c>
      <c r="B1272" s="188" t="s">
        <v>121</v>
      </c>
      <c r="C1272" s="188" t="s">
        <v>104</v>
      </c>
      <c r="D1272" s="189">
        <v>2700000</v>
      </c>
      <c r="E1272" s="189">
        <v>729000</v>
      </c>
      <c r="F1272" s="189">
        <v>675000</v>
      </c>
      <c r="G1272" s="189">
        <v>675000</v>
      </c>
      <c r="H1272" s="189">
        <v>621000</v>
      </c>
    </row>
    <row r="1273" spans="1:8" ht="30.75" thickBot="1">
      <c r="A1273" s="181" t="str">
        <f t="shared" si="19"/>
        <v>A</v>
      </c>
      <c r="B1273" s="182" t="s">
        <v>702</v>
      </c>
      <c r="C1273" s="183" t="s">
        <v>703</v>
      </c>
      <c r="D1273" s="184">
        <v>1000000</v>
      </c>
      <c r="E1273" s="184">
        <v>270000</v>
      </c>
      <c r="F1273" s="184">
        <v>250000</v>
      </c>
      <c r="G1273" s="184">
        <v>250000</v>
      </c>
      <c r="H1273" s="184">
        <v>230000</v>
      </c>
    </row>
    <row r="1274" spans="1:8" ht="15.75" thickTop="1">
      <c r="A1274" s="181" t="str">
        <f t="shared" si="19"/>
        <v>A</v>
      </c>
      <c r="B1274" s="186" t="s">
        <v>121</v>
      </c>
      <c r="C1274" s="186" t="s">
        <v>99</v>
      </c>
      <c r="D1274" s="187">
        <v>1000000</v>
      </c>
      <c r="E1274" s="187">
        <v>270000</v>
      </c>
      <c r="F1274" s="187">
        <v>250000</v>
      </c>
      <c r="G1274" s="187">
        <v>250000</v>
      </c>
      <c r="H1274" s="187">
        <v>230000</v>
      </c>
    </row>
    <row r="1275" spans="1:8">
      <c r="A1275" s="181" t="str">
        <f t="shared" si="19"/>
        <v>A</v>
      </c>
      <c r="B1275" s="188" t="s">
        <v>121</v>
      </c>
      <c r="C1275" s="188" t="s">
        <v>101</v>
      </c>
      <c r="D1275" s="189">
        <v>1000000</v>
      </c>
      <c r="E1275" s="189">
        <v>270000</v>
      </c>
      <c r="F1275" s="189">
        <v>250000</v>
      </c>
      <c r="G1275" s="189">
        <v>250000</v>
      </c>
      <c r="H1275" s="189">
        <v>230000</v>
      </c>
    </row>
    <row r="1276" spans="1:8" ht="30.75" thickBot="1">
      <c r="A1276" s="181" t="str">
        <f t="shared" si="19"/>
        <v>A</v>
      </c>
      <c r="B1276" s="182" t="s">
        <v>704</v>
      </c>
      <c r="C1276" s="183" t="s">
        <v>705</v>
      </c>
      <c r="D1276" s="184">
        <v>260000</v>
      </c>
      <c r="E1276" s="184">
        <v>70200</v>
      </c>
      <c r="F1276" s="184">
        <v>65000</v>
      </c>
      <c r="G1276" s="184">
        <v>65000</v>
      </c>
      <c r="H1276" s="184">
        <v>59800</v>
      </c>
    </row>
    <row r="1277" spans="1:8" ht="15.75" thickTop="1">
      <c r="A1277" s="181" t="str">
        <f t="shared" si="19"/>
        <v>A</v>
      </c>
      <c r="B1277" s="186" t="s">
        <v>121</v>
      </c>
      <c r="C1277" s="186" t="s">
        <v>99</v>
      </c>
      <c r="D1277" s="187">
        <v>260000</v>
      </c>
      <c r="E1277" s="187">
        <v>70200</v>
      </c>
      <c r="F1277" s="187">
        <v>65000</v>
      </c>
      <c r="G1277" s="187">
        <v>65000</v>
      </c>
      <c r="H1277" s="187">
        <v>59800</v>
      </c>
    </row>
    <row r="1278" spans="1:8">
      <c r="A1278" s="181" t="str">
        <f t="shared" si="19"/>
        <v>A</v>
      </c>
      <c r="B1278" s="188" t="s">
        <v>121</v>
      </c>
      <c r="C1278" s="188" t="s">
        <v>104</v>
      </c>
      <c r="D1278" s="189">
        <v>260000</v>
      </c>
      <c r="E1278" s="189">
        <v>70200</v>
      </c>
      <c r="F1278" s="189">
        <v>65000</v>
      </c>
      <c r="G1278" s="189">
        <v>65000</v>
      </c>
      <c r="H1278" s="189">
        <v>59800</v>
      </c>
    </row>
    <row r="1279" spans="1:8" ht="45.75" thickBot="1">
      <c r="A1279" s="181" t="str">
        <f t="shared" si="19"/>
        <v>A</v>
      </c>
      <c r="B1279" s="182" t="s">
        <v>706</v>
      </c>
      <c r="C1279" s="183" t="s">
        <v>707</v>
      </c>
      <c r="D1279" s="184">
        <v>260000</v>
      </c>
      <c r="E1279" s="184">
        <v>70200</v>
      </c>
      <c r="F1279" s="184">
        <v>65000</v>
      </c>
      <c r="G1279" s="184">
        <v>65000</v>
      </c>
      <c r="H1279" s="184">
        <v>59800</v>
      </c>
    </row>
    <row r="1280" spans="1:8" ht="15.75" thickTop="1">
      <c r="A1280" s="181" t="str">
        <f t="shared" si="19"/>
        <v>A</v>
      </c>
      <c r="B1280" s="186" t="s">
        <v>121</v>
      </c>
      <c r="C1280" s="186" t="s">
        <v>99</v>
      </c>
      <c r="D1280" s="187">
        <v>260000</v>
      </c>
      <c r="E1280" s="187">
        <v>70200</v>
      </c>
      <c r="F1280" s="187">
        <v>65000</v>
      </c>
      <c r="G1280" s="187">
        <v>65000</v>
      </c>
      <c r="H1280" s="187">
        <v>59800</v>
      </c>
    </row>
    <row r="1281" spans="1:8">
      <c r="A1281" s="181" t="str">
        <f t="shared" si="19"/>
        <v>A</v>
      </c>
      <c r="B1281" s="188" t="s">
        <v>121</v>
      </c>
      <c r="C1281" s="188" t="s">
        <v>104</v>
      </c>
      <c r="D1281" s="189">
        <v>260000</v>
      </c>
      <c r="E1281" s="189">
        <v>70200</v>
      </c>
      <c r="F1281" s="189">
        <v>65000</v>
      </c>
      <c r="G1281" s="189">
        <v>65000</v>
      </c>
      <c r="H1281" s="189">
        <v>59800</v>
      </c>
    </row>
    <row r="1282" spans="1:8" ht="30.75" thickBot="1">
      <c r="A1282" s="181" t="str">
        <f t="shared" si="19"/>
        <v>A</v>
      </c>
      <c r="B1282" s="182" t="s">
        <v>708</v>
      </c>
      <c r="C1282" s="183" t="s">
        <v>709</v>
      </c>
      <c r="D1282" s="184">
        <v>930000</v>
      </c>
      <c r="E1282" s="184">
        <v>251100</v>
      </c>
      <c r="F1282" s="184">
        <v>232500</v>
      </c>
      <c r="G1282" s="184">
        <v>232500</v>
      </c>
      <c r="H1282" s="184">
        <v>213900</v>
      </c>
    </row>
    <row r="1283" spans="1:8" ht="15.75" thickTop="1">
      <c r="A1283" s="181" t="str">
        <f t="shared" si="19"/>
        <v>A</v>
      </c>
      <c r="B1283" s="186" t="s">
        <v>121</v>
      </c>
      <c r="C1283" s="186" t="s">
        <v>99</v>
      </c>
      <c r="D1283" s="187">
        <v>930000</v>
      </c>
      <c r="E1283" s="187">
        <v>251100</v>
      </c>
      <c r="F1283" s="187">
        <v>232500</v>
      </c>
      <c r="G1283" s="187">
        <v>232500</v>
      </c>
      <c r="H1283" s="187">
        <v>213900</v>
      </c>
    </row>
    <row r="1284" spans="1:8">
      <c r="A1284" s="181" t="str">
        <f t="shared" si="19"/>
        <v>A</v>
      </c>
      <c r="B1284" s="188" t="s">
        <v>121</v>
      </c>
      <c r="C1284" s="188" t="s">
        <v>104</v>
      </c>
      <c r="D1284" s="189">
        <v>930000</v>
      </c>
      <c r="E1284" s="189">
        <v>251100</v>
      </c>
      <c r="F1284" s="189">
        <v>232500</v>
      </c>
      <c r="G1284" s="189">
        <v>232500</v>
      </c>
      <c r="H1284" s="189">
        <v>213900</v>
      </c>
    </row>
    <row r="1285" spans="1:8" ht="30.75" thickBot="1">
      <c r="A1285" s="181" t="str">
        <f t="shared" si="19"/>
        <v>A</v>
      </c>
      <c r="B1285" s="182" t="s">
        <v>710</v>
      </c>
      <c r="C1285" s="183" t="s">
        <v>711</v>
      </c>
      <c r="D1285" s="184">
        <v>200000</v>
      </c>
      <c r="E1285" s="184">
        <v>54000</v>
      </c>
      <c r="F1285" s="184">
        <v>50000</v>
      </c>
      <c r="G1285" s="184">
        <v>50000</v>
      </c>
      <c r="H1285" s="184">
        <v>46000</v>
      </c>
    </row>
    <row r="1286" spans="1:8" ht="15.75" thickTop="1">
      <c r="A1286" s="181" t="str">
        <f t="shared" si="19"/>
        <v>A</v>
      </c>
      <c r="B1286" s="186" t="s">
        <v>121</v>
      </c>
      <c r="C1286" s="186" t="s">
        <v>99</v>
      </c>
      <c r="D1286" s="187">
        <v>200000</v>
      </c>
      <c r="E1286" s="187">
        <v>54000</v>
      </c>
      <c r="F1286" s="187">
        <v>50000</v>
      </c>
      <c r="G1286" s="187">
        <v>50000</v>
      </c>
      <c r="H1286" s="187">
        <v>46000</v>
      </c>
    </row>
    <row r="1287" spans="1:8">
      <c r="A1287" s="181" t="str">
        <f t="shared" ref="A1287:A1350" si="20">(IF(OR(D1287&lt;&gt;0),"A","B"))</f>
        <v>A</v>
      </c>
      <c r="B1287" s="188" t="s">
        <v>121</v>
      </c>
      <c r="C1287" s="188" t="s">
        <v>104</v>
      </c>
      <c r="D1287" s="189">
        <v>200000</v>
      </c>
      <c r="E1287" s="189">
        <v>54000</v>
      </c>
      <c r="F1287" s="189">
        <v>50000</v>
      </c>
      <c r="G1287" s="189">
        <v>50000</v>
      </c>
      <c r="H1287" s="189">
        <v>46000</v>
      </c>
    </row>
    <row r="1288" spans="1:8" ht="30.75" thickBot="1">
      <c r="A1288" s="181" t="str">
        <f t="shared" si="20"/>
        <v>A</v>
      </c>
      <c r="B1288" s="182" t="s">
        <v>712</v>
      </c>
      <c r="C1288" s="183" t="s">
        <v>713</v>
      </c>
      <c r="D1288" s="184">
        <v>40000</v>
      </c>
      <c r="E1288" s="184">
        <v>10800</v>
      </c>
      <c r="F1288" s="184">
        <v>10000</v>
      </c>
      <c r="G1288" s="184">
        <v>10000</v>
      </c>
      <c r="H1288" s="184">
        <v>9200</v>
      </c>
    </row>
    <row r="1289" spans="1:8" ht="15.75" thickTop="1">
      <c r="A1289" s="181" t="str">
        <f t="shared" si="20"/>
        <v>A</v>
      </c>
      <c r="B1289" s="186" t="s">
        <v>121</v>
      </c>
      <c r="C1289" s="186" t="s">
        <v>99</v>
      </c>
      <c r="D1289" s="187">
        <v>40000</v>
      </c>
      <c r="E1289" s="187">
        <v>10800</v>
      </c>
      <c r="F1289" s="187">
        <v>10000</v>
      </c>
      <c r="G1289" s="187">
        <v>10000</v>
      </c>
      <c r="H1289" s="187">
        <v>9200</v>
      </c>
    </row>
    <row r="1290" spans="1:8">
      <c r="A1290" s="181" t="str">
        <f t="shared" si="20"/>
        <v>A</v>
      </c>
      <c r="B1290" s="188" t="s">
        <v>121</v>
      </c>
      <c r="C1290" s="188" t="s">
        <v>104</v>
      </c>
      <c r="D1290" s="189">
        <v>40000</v>
      </c>
      <c r="E1290" s="189">
        <v>10800</v>
      </c>
      <c r="F1290" s="189">
        <v>10000</v>
      </c>
      <c r="G1290" s="189">
        <v>10000</v>
      </c>
      <c r="H1290" s="189">
        <v>9200</v>
      </c>
    </row>
    <row r="1291" spans="1:8" ht="15.75" thickBot="1">
      <c r="A1291" s="181" t="str">
        <f t="shared" si="20"/>
        <v>A</v>
      </c>
      <c r="B1291" s="182" t="s">
        <v>714</v>
      </c>
      <c r="C1291" s="183" t="s">
        <v>715</v>
      </c>
      <c r="D1291" s="184">
        <v>66300000</v>
      </c>
      <c r="E1291" s="184">
        <v>15296700</v>
      </c>
      <c r="F1291" s="184">
        <v>16998900</v>
      </c>
      <c r="G1291" s="184">
        <v>16901100</v>
      </c>
      <c r="H1291" s="184">
        <v>17103300</v>
      </c>
    </row>
    <row r="1292" spans="1:8" ht="15.75" thickTop="1">
      <c r="A1292" s="181" t="str">
        <f t="shared" si="20"/>
        <v>A</v>
      </c>
      <c r="B1292" s="186" t="s">
        <v>121</v>
      </c>
      <c r="C1292" s="186" t="s">
        <v>99</v>
      </c>
      <c r="D1292" s="187">
        <v>66300000</v>
      </c>
      <c r="E1292" s="187">
        <v>15296700</v>
      </c>
      <c r="F1292" s="187">
        <v>16998900</v>
      </c>
      <c r="G1292" s="187">
        <v>16901100</v>
      </c>
      <c r="H1292" s="187">
        <v>17103300</v>
      </c>
    </row>
    <row r="1293" spans="1:8">
      <c r="A1293" s="181" t="str">
        <f t="shared" si="20"/>
        <v>A</v>
      </c>
      <c r="B1293" s="188" t="s">
        <v>121</v>
      </c>
      <c r="C1293" s="188" t="s">
        <v>104</v>
      </c>
      <c r="D1293" s="189">
        <v>66300000</v>
      </c>
      <c r="E1293" s="189">
        <v>15296700</v>
      </c>
      <c r="F1293" s="189">
        <v>16998900</v>
      </c>
      <c r="G1293" s="189">
        <v>16901100</v>
      </c>
      <c r="H1293" s="189">
        <v>17103300</v>
      </c>
    </row>
    <row r="1294" spans="1:8" ht="30.75" thickBot="1">
      <c r="A1294" s="181" t="str">
        <f t="shared" si="20"/>
        <v>A</v>
      </c>
      <c r="B1294" s="182" t="s">
        <v>716</v>
      </c>
      <c r="C1294" s="183" t="s">
        <v>717</v>
      </c>
      <c r="D1294" s="184">
        <v>45000000</v>
      </c>
      <c r="E1294" s="184">
        <v>11246700</v>
      </c>
      <c r="F1294" s="184">
        <v>11248900</v>
      </c>
      <c r="G1294" s="184">
        <v>11251100</v>
      </c>
      <c r="H1294" s="184">
        <v>11253300</v>
      </c>
    </row>
    <row r="1295" spans="1:8" ht="15.75" thickTop="1">
      <c r="A1295" s="181" t="str">
        <f t="shared" si="20"/>
        <v>A</v>
      </c>
      <c r="B1295" s="186" t="s">
        <v>121</v>
      </c>
      <c r="C1295" s="186" t="s">
        <v>99</v>
      </c>
      <c r="D1295" s="187">
        <v>45000000</v>
      </c>
      <c r="E1295" s="187">
        <v>11246700</v>
      </c>
      <c r="F1295" s="187">
        <v>11248900</v>
      </c>
      <c r="G1295" s="187">
        <v>11251100</v>
      </c>
      <c r="H1295" s="187">
        <v>11253300</v>
      </c>
    </row>
    <row r="1296" spans="1:8">
      <c r="A1296" s="181" t="str">
        <f t="shared" si="20"/>
        <v>A</v>
      </c>
      <c r="B1296" s="188" t="s">
        <v>121</v>
      </c>
      <c r="C1296" s="188" t="s">
        <v>104</v>
      </c>
      <c r="D1296" s="189">
        <v>45000000</v>
      </c>
      <c r="E1296" s="189">
        <v>11246700</v>
      </c>
      <c r="F1296" s="189">
        <v>11248900</v>
      </c>
      <c r="G1296" s="189">
        <v>11251100</v>
      </c>
      <c r="H1296" s="189">
        <v>11253300</v>
      </c>
    </row>
    <row r="1297" spans="1:8" ht="30.75" thickBot="1">
      <c r="A1297" s="181" t="str">
        <f t="shared" si="20"/>
        <v>A</v>
      </c>
      <c r="B1297" s="182" t="s">
        <v>718</v>
      </c>
      <c r="C1297" s="183" t="s">
        <v>719</v>
      </c>
      <c r="D1297" s="184">
        <v>5300000</v>
      </c>
      <c r="E1297" s="184">
        <v>1325000</v>
      </c>
      <c r="F1297" s="184">
        <v>1325000</v>
      </c>
      <c r="G1297" s="184">
        <v>1325000</v>
      </c>
      <c r="H1297" s="184">
        <v>1325000</v>
      </c>
    </row>
    <row r="1298" spans="1:8" ht="15.75" thickTop="1">
      <c r="A1298" s="181" t="str">
        <f t="shared" si="20"/>
        <v>A</v>
      </c>
      <c r="B1298" s="186" t="s">
        <v>121</v>
      </c>
      <c r="C1298" s="186" t="s">
        <v>99</v>
      </c>
      <c r="D1298" s="187">
        <v>5300000</v>
      </c>
      <c r="E1298" s="187">
        <v>1325000</v>
      </c>
      <c r="F1298" s="187">
        <v>1325000</v>
      </c>
      <c r="G1298" s="187">
        <v>1325000</v>
      </c>
      <c r="H1298" s="187">
        <v>1325000</v>
      </c>
    </row>
    <row r="1299" spans="1:8">
      <c r="A1299" s="181" t="str">
        <f t="shared" si="20"/>
        <v>A</v>
      </c>
      <c r="B1299" s="188" t="s">
        <v>121</v>
      </c>
      <c r="C1299" s="188" t="s">
        <v>104</v>
      </c>
      <c r="D1299" s="189">
        <v>5300000</v>
      </c>
      <c r="E1299" s="189">
        <v>1325000</v>
      </c>
      <c r="F1299" s="189">
        <v>1325000</v>
      </c>
      <c r="G1299" s="189">
        <v>1325000</v>
      </c>
      <c r="H1299" s="189">
        <v>1325000</v>
      </c>
    </row>
    <row r="1300" spans="1:8" ht="30.75" thickBot="1">
      <c r="A1300" s="181" t="str">
        <f t="shared" si="20"/>
        <v>A</v>
      </c>
      <c r="B1300" s="182" t="s">
        <v>720</v>
      </c>
      <c r="C1300" s="183" t="s">
        <v>721</v>
      </c>
      <c r="D1300" s="184">
        <v>6500000</v>
      </c>
      <c r="E1300" s="184">
        <v>1625000</v>
      </c>
      <c r="F1300" s="184">
        <v>1625000</v>
      </c>
      <c r="G1300" s="184">
        <v>1625000</v>
      </c>
      <c r="H1300" s="184">
        <v>1625000</v>
      </c>
    </row>
    <row r="1301" spans="1:8" ht="15.75" thickTop="1">
      <c r="A1301" s="181" t="str">
        <f t="shared" si="20"/>
        <v>A</v>
      </c>
      <c r="B1301" s="186" t="s">
        <v>121</v>
      </c>
      <c r="C1301" s="186" t="s">
        <v>99</v>
      </c>
      <c r="D1301" s="187">
        <v>6500000</v>
      </c>
      <c r="E1301" s="187">
        <v>1625000</v>
      </c>
      <c r="F1301" s="187">
        <v>1625000</v>
      </c>
      <c r="G1301" s="187">
        <v>1625000</v>
      </c>
      <c r="H1301" s="187">
        <v>1625000</v>
      </c>
    </row>
    <row r="1302" spans="1:8">
      <c r="A1302" s="181" t="str">
        <f t="shared" si="20"/>
        <v>A</v>
      </c>
      <c r="B1302" s="188" t="s">
        <v>121</v>
      </c>
      <c r="C1302" s="188" t="s">
        <v>104</v>
      </c>
      <c r="D1302" s="189">
        <v>6500000</v>
      </c>
      <c r="E1302" s="189">
        <v>1625000</v>
      </c>
      <c r="F1302" s="189">
        <v>1625000</v>
      </c>
      <c r="G1302" s="189">
        <v>1625000</v>
      </c>
      <c r="H1302" s="189">
        <v>1625000</v>
      </c>
    </row>
    <row r="1303" spans="1:8" ht="30.75" thickBot="1">
      <c r="A1303" s="181" t="str">
        <f t="shared" si="20"/>
        <v>A</v>
      </c>
      <c r="B1303" s="182" t="s">
        <v>722</v>
      </c>
      <c r="C1303" s="183" t="s">
        <v>723</v>
      </c>
      <c r="D1303" s="184">
        <v>9500000</v>
      </c>
      <c r="E1303" s="184">
        <v>1100000</v>
      </c>
      <c r="F1303" s="184">
        <v>2800000</v>
      </c>
      <c r="G1303" s="184">
        <v>2700000</v>
      </c>
      <c r="H1303" s="184">
        <v>2900000</v>
      </c>
    </row>
    <row r="1304" spans="1:8" ht="15.75" thickTop="1">
      <c r="A1304" s="181" t="str">
        <f t="shared" si="20"/>
        <v>A</v>
      </c>
      <c r="B1304" s="186" t="s">
        <v>121</v>
      </c>
      <c r="C1304" s="186" t="s">
        <v>99</v>
      </c>
      <c r="D1304" s="187">
        <v>9500000</v>
      </c>
      <c r="E1304" s="187">
        <v>1100000</v>
      </c>
      <c r="F1304" s="187">
        <v>2800000</v>
      </c>
      <c r="G1304" s="187">
        <v>2700000</v>
      </c>
      <c r="H1304" s="187">
        <v>2900000</v>
      </c>
    </row>
    <row r="1305" spans="1:8">
      <c r="A1305" s="181" t="str">
        <f t="shared" si="20"/>
        <v>A</v>
      </c>
      <c r="B1305" s="188" t="s">
        <v>121</v>
      </c>
      <c r="C1305" s="188" t="s">
        <v>104</v>
      </c>
      <c r="D1305" s="189">
        <v>9500000</v>
      </c>
      <c r="E1305" s="189">
        <v>1100000</v>
      </c>
      <c r="F1305" s="189">
        <v>2800000</v>
      </c>
      <c r="G1305" s="189">
        <v>2700000</v>
      </c>
      <c r="H1305" s="189">
        <v>2900000</v>
      </c>
    </row>
    <row r="1306" spans="1:8" ht="45.75" thickBot="1">
      <c r="A1306" s="181" t="str">
        <f t="shared" si="20"/>
        <v>A</v>
      </c>
      <c r="B1306" s="182" t="s">
        <v>724</v>
      </c>
      <c r="C1306" s="183" t="s">
        <v>725</v>
      </c>
      <c r="D1306" s="184">
        <v>7600000</v>
      </c>
      <c r="E1306" s="184">
        <v>1891000</v>
      </c>
      <c r="F1306" s="184">
        <v>1964000</v>
      </c>
      <c r="G1306" s="184">
        <v>1573000</v>
      </c>
      <c r="H1306" s="184">
        <v>2172000</v>
      </c>
    </row>
    <row r="1307" spans="1:8" ht="15.75" thickTop="1">
      <c r="A1307" s="181" t="str">
        <f t="shared" si="20"/>
        <v>A</v>
      </c>
      <c r="B1307" s="186" t="s">
        <v>121</v>
      </c>
      <c r="C1307" s="186" t="s">
        <v>99</v>
      </c>
      <c r="D1307" s="187">
        <v>7500000</v>
      </c>
      <c r="E1307" s="187">
        <v>1806000</v>
      </c>
      <c r="F1307" s="187">
        <v>1949000</v>
      </c>
      <c r="G1307" s="187">
        <v>1573000</v>
      </c>
      <c r="H1307" s="187">
        <v>2172000</v>
      </c>
    </row>
    <row r="1308" spans="1:8">
      <c r="A1308" s="181" t="str">
        <f t="shared" si="20"/>
        <v>A</v>
      </c>
      <c r="B1308" s="188" t="s">
        <v>121</v>
      </c>
      <c r="C1308" s="188" t="s">
        <v>101</v>
      </c>
      <c r="D1308" s="189">
        <v>7450000</v>
      </c>
      <c r="E1308" s="189">
        <v>1788000</v>
      </c>
      <c r="F1308" s="189">
        <v>1937000</v>
      </c>
      <c r="G1308" s="189">
        <v>1564500</v>
      </c>
      <c r="H1308" s="189">
        <v>2160500</v>
      </c>
    </row>
    <row r="1309" spans="1:8">
      <c r="A1309" s="181" t="str">
        <f t="shared" si="20"/>
        <v>A</v>
      </c>
      <c r="B1309" s="188" t="s">
        <v>121</v>
      </c>
      <c r="C1309" s="188" t="s">
        <v>104</v>
      </c>
      <c r="D1309" s="189">
        <v>40000</v>
      </c>
      <c r="E1309" s="189">
        <v>15000</v>
      </c>
      <c r="F1309" s="189">
        <v>10000</v>
      </c>
      <c r="G1309" s="189">
        <v>6000</v>
      </c>
      <c r="H1309" s="189">
        <v>9000</v>
      </c>
    </row>
    <row r="1310" spans="1:8">
      <c r="A1310" s="181" t="str">
        <f t="shared" si="20"/>
        <v>A</v>
      </c>
      <c r="B1310" s="188" t="s">
        <v>121</v>
      </c>
      <c r="C1310" s="188" t="s">
        <v>105</v>
      </c>
      <c r="D1310" s="189">
        <v>10000</v>
      </c>
      <c r="E1310" s="189">
        <v>3000</v>
      </c>
      <c r="F1310" s="189">
        <v>2000</v>
      </c>
      <c r="G1310" s="189">
        <v>2500</v>
      </c>
      <c r="H1310" s="189">
        <v>2500</v>
      </c>
    </row>
    <row r="1311" spans="1:8">
      <c r="A1311" s="181" t="str">
        <f t="shared" si="20"/>
        <v>A</v>
      </c>
      <c r="B1311" s="186" t="s">
        <v>121</v>
      </c>
      <c r="C1311" s="186" t="s">
        <v>155</v>
      </c>
      <c r="D1311" s="187">
        <v>100000</v>
      </c>
      <c r="E1311" s="187">
        <v>85000</v>
      </c>
      <c r="F1311" s="187">
        <v>15000</v>
      </c>
      <c r="G1311" s="187">
        <v>0</v>
      </c>
      <c r="H1311" s="187">
        <v>0</v>
      </c>
    </row>
    <row r="1312" spans="1:8" ht="45.75" thickBot="1">
      <c r="A1312" s="181" t="str">
        <f t="shared" si="20"/>
        <v>A</v>
      </c>
      <c r="B1312" s="182" t="s">
        <v>726</v>
      </c>
      <c r="C1312" s="183" t="s">
        <v>727</v>
      </c>
      <c r="D1312" s="184">
        <v>271481600</v>
      </c>
      <c r="E1312" s="184">
        <v>129150000</v>
      </c>
      <c r="F1312" s="184">
        <v>120850000</v>
      </c>
      <c r="G1312" s="184">
        <v>0</v>
      </c>
      <c r="H1312" s="184">
        <v>21481600</v>
      </c>
    </row>
    <row r="1313" spans="1:8" ht="15.75" thickTop="1">
      <c r="A1313" s="181" t="str">
        <f t="shared" si="20"/>
        <v>A</v>
      </c>
      <c r="B1313" s="186" t="s">
        <v>121</v>
      </c>
      <c r="C1313" s="186" t="s">
        <v>99</v>
      </c>
      <c r="D1313" s="187">
        <v>271481600</v>
      </c>
      <c r="E1313" s="187">
        <v>129150000</v>
      </c>
      <c r="F1313" s="187">
        <v>120850000</v>
      </c>
      <c r="G1313" s="187">
        <v>0</v>
      </c>
      <c r="H1313" s="187">
        <v>21481600</v>
      </c>
    </row>
    <row r="1314" spans="1:8">
      <c r="A1314" s="181" t="str">
        <f t="shared" si="20"/>
        <v>A</v>
      </c>
      <c r="B1314" s="188" t="s">
        <v>121</v>
      </c>
      <c r="C1314" s="188" t="s">
        <v>104</v>
      </c>
      <c r="D1314" s="189">
        <v>271481600</v>
      </c>
      <c r="E1314" s="189">
        <v>129150000</v>
      </c>
      <c r="F1314" s="189">
        <v>120850000</v>
      </c>
      <c r="G1314" s="189">
        <v>0</v>
      </c>
      <c r="H1314" s="189">
        <v>21481600</v>
      </c>
    </row>
    <row r="1315" spans="1:8" ht="60.75" thickBot="1">
      <c r="A1315" s="181" t="str">
        <f t="shared" si="20"/>
        <v>A</v>
      </c>
      <c r="B1315" s="182" t="s">
        <v>728</v>
      </c>
      <c r="C1315" s="183" t="s">
        <v>729</v>
      </c>
      <c r="D1315" s="184">
        <v>100000000</v>
      </c>
      <c r="E1315" s="184">
        <v>49150000</v>
      </c>
      <c r="F1315" s="184">
        <v>50850000</v>
      </c>
      <c r="G1315" s="184">
        <v>0</v>
      </c>
      <c r="H1315" s="184">
        <v>0</v>
      </c>
    </row>
    <row r="1316" spans="1:8" ht="15.75" thickTop="1">
      <c r="A1316" s="181" t="str">
        <f t="shared" si="20"/>
        <v>A</v>
      </c>
      <c r="B1316" s="186" t="s">
        <v>121</v>
      </c>
      <c r="C1316" s="186" t="s">
        <v>99</v>
      </c>
      <c r="D1316" s="187">
        <v>100000000</v>
      </c>
      <c r="E1316" s="187">
        <v>49150000</v>
      </c>
      <c r="F1316" s="187">
        <v>50850000</v>
      </c>
      <c r="G1316" s="187">
        <v>0</v>
      </c>
      <c r="H1316" s="187">
        <v>0</v>
      </c>
    </row>
    <row r="1317" spans="1:8">
      <c r="A1317" s="181" t="str">
        <f t="shared" si="20"/>
        <v>A</v>
      </c>
      <c r="B1317" s="188" t="s">
        <v>121</v>
      </c>
      <c r="C1317" s="188" t="s">
        <v>104</v>
      </c>
      <c r="D1317" s="189">
        <v>100000000</v>
      </c>
      <c r="E1317" s="189">
        <v>49150000</v>
      </c>
      <c r="F1317" s="189">
        <v>50850000</v>
      </c>
      <c r="G1317" s="189">
        <v>0</v>
      </c>
      <c r="H1317" s="189">
        <v>0</v>
      </c>
    </row>
    <row r="1318" spans="1:8" ht="60.75" thickBot="1">
      <c r="A1318" s="181" t="str">
        <f t="shared" si="20"/>
        <v>A</v>
      </c>
      <c r="B1318" s="182" t="s">
        <v>730</v>
      </c>
      <c r="C1318" s="183" t="s">
        <v>731</v>
      </c>
      <c r="D1318" s="184">
        <v>100000000</v>
      </c>
      <c r="E1318" s="184">
        <v>49150000</v>
      </c>
      <c r="F1318" s="184">
        <v>50850000</v>
      </c>
      <c r="G1318" s="184">
        <v>0</v>
      </c>
      <c r="H1318" s="184">
        <v>0</v>
      </c>
    </row>
    <row r="1319" spans="1:8" ht="15.75" thickTop="1">
      <c r="A1319" s="181" t="str">
        <f t="shared" si="20"/>
        <v>A</v>
      </c>
      <c r="B1319" s="186" t="s">
        <v>121</v>
      </c>
      <c r="C1319" s="186" t="s">
        <v>99</v>
      </c>
      <c r="D1319" s="187">
        <v>100000000</v>
      </c>
      <c r="E1319" s="187">
        <v>49150000</v>
      </c>
      <c r="F1319" s="187">
        <v>50850000</v>
      </c>
      <c r="G1319" s="187">
        <v>0</v>
      </c>
      <c r="H1319" s="187">
        <v>0</v>
      </c>
    </row>
    <row r="1320" spans="1:8">
      <c r="A1320" s="181" t="str">
        <f t="shared" si="20"/>
        <v>A</v>
      </c>
      <c r="B1320" s="188" t="s">
        <v>121</v>
      </c>
      <c r="C1320" s="188" t="s">
        <v>104</v>
      </c>
      <c r="D1320" s="189">
        <v>100000000</v>
      </c>
      <c r="E1320" s="189">
        <v>49150000</v>
      </c>
      <c r="F1320" s="189">
        <v>50850000</v>
      </c>
      <c r="G1320" s="189">
        <v>0</v>
      </c>
      <c r="H1320" s="189">
        <v>0</v>
      </c>
    </row>
    <row r="1321" spans="1:8" ht="60.75" thickBot="1">
      <c r="A1321" s="181" t="str">
        <f t="shared" si="20"/>
        <v>A</v>
      </c>
      <c r="B1321" s="182" t="s">
        <v>732</v>
      </c>
      <c r="C1321" s="183" t="s">
        <v>733</v>
      </c>
      <c r="D1321" s="184">
        <v>151481600</v>
      </c>
      <c r="E1321" s="184">
        <v>80000000</v>
      </c>
      <c r="F1321" s="184">
        <v>70000000</v>
      </c>
      <c r="G1321" s="184">
        <v>0</v>
      </c>
      <c r="H1321" s="184">
        <v>1481600</v>
      </c>
    </row>
    <row r="1322" spans="1:8" ht="15.75" thickTop="1">
      <c r="A1322" s="181" t="str">
        <f t="shared" si="20"/>
        <v>A</v>
      </c>
      <c r="B1322" s="186" t="s">
        <v>121</v>
      </c>
      <c r="C1322" s="186" t="s">
        <v>99</v>
      </c>
      <c r="D1322" s="187">
        <v>151481600</v>
      </c>
      <c r="E1322" s="187">
        <v>80000000</v>
      </c>
      <c r="F1322" s="187">
        <v>70000000</v>
      </c>
      <c r="G1322" s="187">
        <v>0</v>
      </c>
      <c r="H1322" s="187">
        <v>1481600</v>
      </c>
    </row>
    <row r="1323" spans="1:8">
      <c r="A1323" s="181" t="str">
        <f t="shared" si="20"/>
        <v>A</v>
      </c>
      <c r="B1323" s="188" t="s">
        <v>121</v>
      </c>
      <c r="C1323" s="188" t="s">
        <v>104</v>
      </c>
      <c r="D1323" s="189">
        <v>151481600</v>
      </c>
      <c r="E1323" s="189">
        <v>80000000</v>
      </c>
      <c r="F1323" s="189">
        <v>70000000</v>
      </c>
      <c r="G1323" s="189">
        <v>0</v>
      </c>
      <c r="H1323" s="189">
        <v>1481600</v>
      </c>
    </row>
    <row r="1324" spans="1:8" ht="60.75" thickBot="1">
      <c r="A1324" s="181" t="str">
        <f t="shared" si="20"/>
        <v>A</v>
      </c>
      <c r="B1324" s="182" t="s">
        <v>734</v>
      </c>
      <c r="C1324" s="183" t="s">
        <v>735</v>
      </c>
      <c r="D1324" s="184">
        <v>151277300</v>
      </c>
      <c r="E1324" s="184">
        <v>80000000</v>
      </c>
      <c r="F1324" s="184">
        <v>70000000</v>
      </c>
      <c r="G1324" s="184">
        <v>0</v>
      </c>
      <c r="H1324" s="184">
        <v>1277300</v>
      </c>
    </row>
    <row r="1325" spans="1:8" ht="15.75" thickTop="1">
      <c r="A1325" s="181" t="str">
        <f t="shared" si="20"/>
        <v>A</v>
      </c>
      <c r="B1325" s="186" t="s">
        <v>121</v>
      </c>
      <c r="C1325" s="186" t="s">
        <v>99</v>
      </c>
      <c r="D1325" s="187">
        <v>151277300</v>
      </c>
      <c r="E1325" s="187">
        <v>80000000</v>
      </c>
      <c r="F1325" s="187">
        <v>70000000</v>
      </c>
      <c r="G1325" s="187">
        <v>0</v>
      </c>
      <c r="H1325" s="187">
        <v>1277300</v>
      </c>
    </row>
    <row r="1326" spans="1:8">
      <c r="A1326" s="181" t="str">
        <f t="shared" si="20"/>
        <v>A</v>
      </c>
      <c r="B1326" s="188" t="s">
        <v>121</v>
      </c>
      <c r="C1326" s="188" t="s">
        <v>104</v>
      </c>
      <c r="D1326" s="189">
        <v>151277300</v>
      </c>
      <c r="E1326" s="189">
        <v>80000000</v>
      </c>
      <c r="F1326" s="189">
        <v>70000000</v>
      </c>
      <c r="G1326" s="189">
        <v>0</v>
      </c>
      <c r="H1326" s="189">
        <v>1277300</v>
      </c>
    </row>
    <row r="1327" spans="1:8" ht="75.75" thickBot="1">
      <c r="A1327" s="181" t="str">
        <f t="shared" si="20"/>
        <v>A</v>
      </c>
      <c r="B1327" s="182" t="s">
        <v>736</v>
      </c>
      <c r="C1327" s="183" t="s">
        <v>737</v>
      </c>
      <c r="D1327" s="184">
        <v>204300</v>
      </c>
      <c r="E1327" s="184">
        <v>0</v>
      </c>
      <c r="F1327" s="184">
        <v>0</v>
      </c>
      <c r="G1327" s="184">
        <v>0</v>
      </c>
      <c r="H1327" s="184">
        <v>204300</v>
      </c>
    </row>
    <row r="1328" spans="1:8" ht="15.75" thickTop="1">
      <c r="A1328" s="181" t="str">
        <f t="shared" si="20"/>
        <v>A</v>
      </c>
      <c r="B1328" s="186" t="s">
        <v>121</v>
      </c>
      <c r="C1328" s="186" t="s">
        <v>99</v>
      </c>
      <c r="D1328" s="187">
        <v>204300</v>
      </c>
      <c r="E1328" s="187">
        <v>0</v>
      </c>
      <c r="F1328" s="187">
        <v>0</v>
      </c>
      <c r="G1328" s="187">
        <v>0</v>
      </c>
      <c r="H1328" s="187">
        <v>204300</v>
      </c>
    </row>
    <row r="1329" spans="1:8">
      <c r="A1329" s="181" t="str">
        <f t="shared" si="20"/>
        <v>A</v>
      </c>
      <c r="B1329" s="188" t="s">
        <v>121</v>
      </c>
      <c r="C1329" s="188" t="s">
        <v>104</v>
      </c>
      <c r="D1329" s="189">
        <v>204300</v>
      </c>
      <c r="E1329" s="189">
        <v>0</v>
      </c>
      <c r="F1329" s="189">
        <v>0</v>
      </c>
      <c r="G1329" s="189">
        <v>0</v>
      </c>
      <c r="H1329" s="189">
        <v>204300</v>
      </c>
    </row>
    <row r="1330" spans="1:8" ht="45.75" thickBot="1">
      <c r="A1330" s="181" t="str">
        <f t="shared" si="20"/>
        <v>A</v>
      </c>
      <c r="B1330" s="182" t="s">
        <v>738</v>
      </c>
      <c r="C1330" s="183" t="s">
        <v>739</v>
      </c>
      <c r="D1330" s="184">
        <v>20000000</v>
      </c>
      <c r="E1330" s="184">
        <v>0</v>
      </c>
      <c r="F1330" s="184">
        <v>0</v>
      </c>
      <c r="G1330" s="184">
        <v>0</v>
      </c>
      <c r="H1330" s="184">
        <v>20000000</v>
      </c>
    </row>
    <row r="1331" spans="1:8" ht="15.75" thickTop="1">
      <c r="A1331" s="181" t="str">
        <f t="shared" si="20"/>
        <v>A</v>
      </c>
      <c r="B1331" s="186" t="s">
        <v>121</v>
      </c>
      <c r="C1331" s="186" t="s">
        <v>99</v>
      </c>
      <c r="D1331" s="187">
        <v>20000000</v>
      </c>
      <c r="E1331" s="187">
        <v>0</v>
      </c>
      <c r="F1331" s="187">
        <v>0</v>
      </c>
      <c r="G1331" s="187">
        <v>0</v>
      </c>
      <c r="H1331" s="187">
        <v>20000000</v>
      </c>
    </row>
    <row r="1332" spans="1:8">
      <c r="A1332" s="181" t="str">
        <f t="shared" si="20"/>
        <v>A</v>
      </c>
      <c r="B1332" s="188" t="s">
        <v>121</v>
      </c>
      <c r="C1332" s="188" t="s">
        <v>104</v>
      </c>
      <c r="D1332" s="189">
        <v>20000000</v>
      </c>
      <c r="E1332" s="189">
        <v>0</v>
      </c>
      <c r="F1332" s="189">
        <v>0</v>
      </c>
      <c r="G1332" s="189">
        <v>0</v>
      </c>
      <c r="H1332" s="189">
        <v>20000000</v>
      </c>
    </row>
    <row r="1333" spans="1:8" ht="15.75" thickBot="1">
      <c r="A1333" s="181" t="str">
        <f t="shared" si="20"/>
        <v>A</v>
      </c>
      <c r="B1333" s="182" t="s">
        <v>740</v>
      </c>
      <c r="C1333" s="183" t="s">
        <v>741</v>
      </c>
      <c r="D1333" s="184">
        <v>2365016000</v>
      </c>
      <c r="E1333" s="184">
        <v>484756400</v>
      </c>
      <c r="F1333" s="184">
        <v>583649700</v>
      </c>
      <c r="G1333" s="184">
        <v>575977500</v>
      </c>
      <c r="H1333" s="184">
        <v>720632400</v>
      </c>
    </row>
    <row r="1334" spans="1:8" ht="15.75" thickTop="1">
      <c r="A1334" s="181" t="str">
        <f t="shared" si="20"/>
        <v>A</v>
      </c>
      <c r="B1334" s="186" t="s">
        <v>121</v>
      </c>
      <c r="C1334" s="186" t="s">
        <v>99</v>
      </c>
      <c r="D1334" s="187">
        <v>2364491000</v>
      </c>
      <c r="E1334" s="187">
        <v>484506400</v>
      </c>
      <c r="F1334" s="187">
        <v>583419700</v>
      </c>
      <c r="G1334" s="187">
        <v>575932500</v>
      </c>
      <c r="H1334" s="187">
        <v>720632400</v>
      </c>
    </row>
    <row r="1335" spans="1:8">
      <c r="A1335" s="181" t="str">
        <f t="shared" si="20"/>
        <v>A</v>
      </c>
      <c r="B1335" s="188" t="s">
        <v>121</v>
      </c>
      <c r="C1335" s="188" t="s">
        <v>101</v>
      </c>
      <c r="D1335" s="189">
        <v>432991800</v>
      </c>
      <c r="E1335" s="189">
        <v>114440000</v>
      </c>
      <c r="F1335" s="189">
        <v>134405000</v>
      </c>
      <c r="G1335" s="189">
        <v>110481300</v>
      </c>
      <c r="H1335" s="189">
        <v>73665500</v>
      </c>
    </row>
    <row r="1336" spans="1:8">
      <c r="A1336" s="181" t="str">
        <f t="shared" si="20"/>
        <v>A</v>
      </c>
      <c r="B1336" s="188" t="s">
        <v>121</v>
      </c>
      <c r="C1336" s="188" t="s">
        <v>15</v>
      </c>
      <c r="D1336" s="189">
        <v>175000</v>
      </c>
      <c r="E1336" s="189">
        <v>0</v>
      </c>
      <c r="F1336" s="189">
        <v>0</v>
      </c>
      <c r="G1336" s="189">
        <v>175000</v>
      </c>
      <c r="H1336" s="189">
        <v>0</v>
      </c>
    </row>
    <row r="1337" spans="1:8">
      <c r="A1337" s="181" t="str">
        <f t="shared" si="20"/>
        <v>A</v>
      </c>
      <c r="B1337" s="188" t="s">
        <v>121</v>
      </c>
      <c r="C1337" s="188" t="s">
        <v>104</v>
      </c>
      <c r="D1337" s="189">
        <v>1730066000</v>
      </c>
      <c r="E1337" s="189">
        <v>335498100</v>
      </c>
      <c r="F1337" s="189">
        <v>444431300</v>
      </c>
      <c r="G1337" s="189">
        <v>310680900</v>
      </c>
      <c r="H1337" s="189">
        <v>639455700</v>
      </c>
    </row>
    <row r="1338" spans="1:8">
      <c r="A1338" s="181" t="str">
        <f t="shared" si="20"/>
        <v>A</v>
      </c>
      <c r="B1338" s="188" t="s">
        <v>121</v>
      </c>
      <c r="C1338" s="188" t="s">
        <v>105</v>
      </c>
      <c r="D1338" s="189">
        <v>201258200</v>
      </c>
      <c r="E1338" s="189">
        <v>34568300</v>
      </c>
      <c r="F1338" s="189">
        <v>4583400</v>
      </c>
      <c r="G1338" s="189">
        <v>154595300</v>
      </c>
      <c r="H1338" s="189">
        <v>7511200</v>
      </c>
    </row>
    <row r="1339" spans="1:8">
      <c r="A1339" s="181" t="str">
        <f t="shared" si="20"/>
        <v>A</v>
      </c>
      <c r="B1339" s="186" t="s">
        <v>121</v>
      </c>
      <c r="C1339" s="186" t="s">
        <v>155</v>
      </c>
      <c r="D1339" s="187">
        <v>525000</v>
      </c>
      <c r="E1339" s="187">
        <v>250000</v>
      </c>
      <c r="F1339" s="187">
        <v>230000</v>
      </c>
      <c r="G1339" s="187">
        <v>45000</v>
      </c>
      <c r="H1339" s="187">
        <v>0</v>
      </c>
    </row>
    <row r="1340" spans="1:8" ht="15.75" thickBot="1">
      <c r="A1340" s="181" t="str">
        <f t="shared" si="20"/>
        <v>A</v>
      </c>
      <c r="B1340" s="182" t="s">
        <v>742</v>
      </c>
      <c r="C1340" s="183" t="s">
        <v>743</v>
      </c>
      <c r="D1340" s="184">
        <v>800000000</v>
      </c>
      <c r="E1340" s="184">
        <v>196000000</v>
      </c>
      <c r="F1340" s="184">
        <v>291000000</v>
      </c>
      <c r="G1340" s="184">
        <v>106000000</v>
      </c>
      <c r="H1340" s="184">
        <v>207000000</v>
      </c>
    </row>
    <row r="1341" spans="1:8" ht="15.75" thickTop="1">
      <c r="A1341" s="181" t="str">
        <f t="shared" si="20"/>
        <v>A</v>
      </c>
      <c r="B1341" s="186" t="s">
        <v>121</v>
      </c>
      <c r="C1341" s="186" t="s">
        <v>99</v>
      </c>
      <c r="D1341" s="187">
        <v>800000000</v>
      </c>
      <c r="E1341" s="187">
        <v>196000000</v>
      </c>
      <c r="F1341" s="187">
        <v>291000000</v>
      </c>
      <c r="G1341" s="187">
        <v>106000000</v>
      </c>
      <c r="H1341" s="187">
        <v>207000000</v>
      </c>
    </row>
    <row r="1342" spans="1:8">
      <c r="A1342" s="181" t="str">
        <f t="shared" si="20"/>
        <v>A</v>
      </c>
      <c r="B1342" s="188" t="s">
        <v>121</v>
      </c>
      <c r="C1342" s="188" t="s">
        <v>101</v>
      </c>
      <c r="D1342" s="189">
        <v>4000000</v>
      </c>
      <c r="E1342" s="189">
        <v>1000000</v>
      </c>
      <c r="F1342" s="189">
        <v>1000000</v>
      </c>
      <c r="G1342" s="189">
        <v>1000000</v>
      </c>
      <c r="H1342" s="189">
        <v>1000000</v>
      </c>
    </row>
    <row r="1343" spans="1:8">
      <c r="A1343" s="181" t="str">
        <f t="shared" si="20"/>
        <v>A</v>
      </c>
      <c r="B1343" s="188" t="s">
        <v>121</v>
      </c>
      <c r="C1343" s="188" t="s">
        <v>104</v>
      </c>
      <c r="D1343" s="189">
        <v>796000000</v>
      </c>
      <c r="E1343" s="189">
        <v>195000000</v>
      </c>
      <c r="F1343" s="189">
        <v>290000000</v>
      </c>
      <c r="G1343" s="189">
        <v>105000000</v>
      </c>
      <c r="H1343" s="189">
        <v>206000000</v>
      </c>
    </row>
    <row r="1344" spans="1:8" ht="15.75" thickBot="1">
      <c r="A1344" s="181" t="str">
        <f t="shared" si="20"/>
        <v>A</v>
      </c>
      <c r="B1344" s="182" t="s">
        <v>744</v>
      </c>
      <c r="C1344" s="183" t="s">
        <v>745</v>
      </c>
      <c r="D1344" s="184">
        <v>113654000</v>
      </c>
      <c r="E1344" s="184">
        <v>46243000</v>
      </c>
      <c r="F1344" s="184">
        <v>17699900</v>
      </c>
      <c r="G1344" s="184">
        <v>26021500</v>
      </c>
      <c r="H1344" s="184">
        <v>23689600</v>
      </c>
    </row>
    <row r="1345" spans="1:8" ht="15.75" thickTop="1">
      <c r="A1345" s="181" t="str">
        <f t="shared" si="20"/>
        <v>A</v>
      </c>
      <c r="B1345" s="186" t="s">
        <v>121</v>
      </c>
      <c r="C1345" s="186" t="s">
        <v>99</v>
      </c>
      <c r="D1345" s="187">
        <v>113524000</v>
      </c>
      <c r="E1345" s="187">
        <v>46243000</v>
      </c>
      <c r="F1345" s="187">
        <v>17569900</v>
      </c>
      <c r="G1345" s="187">
        <v>26021500</v>
      </c>
      <c r="H1345" s="187">
        <v>23689600</v>
      </c>
    </row>
    <row r="1346" spans="1:8">
      <c r="A1346" s="181" t="str">
        <f t="shared" si="20"/>
        <v>A</v>
      </c>
      <c r="B1346" s="188" t="s">
        <v>121</v>
      </c>
      <c r="C1346" s="188" t="s">
        <v>101</v>
      </c>
      <c r="D1346" s="189">
        <v>7721800</v>
      </c>
      <c r="E1346" s="189">
        <v>2024500</v>
      </c>
      <c r="F1346" s="189">
        <v>2283500</v>
      </c>
      <c r="G1346" s="189">
        <v>2739800</v>
      </c>
      <c r="H1346" s="189">
        <v>674000</v>
      </c>
    </row>
    <row r="1347" spans="1:8">
      <c r="A1347" s="181" t="str">
        <f t="shared" si="20"/>
        <v>A</v>
      </c>
      <c r="B1347" s="188" t="s">
        <v>121</v>
      </c>
      <c r="C1347" s="188" t="s">
        <v>104</v>
      </c>
      <c r="D1347" s="189">
        <v>58169000</v>
      </c>
      <c r="E1347" s="189">
        <v>10551500</v>
      </c>
      <c r="F1347" s="189">
        <v>11609200</v>
      </c>
      <c r="G1347" s="189">
        <v>17292700</v>
      </c>
      <c r="H1347" s="189">
        <v>18715600</v>
      </c>
    </row>
    <row r="1348" spans="1:8">
      <c r="A1348" s="181" t="str">
        <f t="shared" si="20"/>
        <v>A</v>
      </c>
      <c r="B1348" s="188" t="s">
        <v>121</v>
      </c>
      <c r="C1348" s="188" t="s">
        <v>105</v>
      </c>
      <c r="D1348" s="189">
        <v>47633200</v>
      </c>
      <c r="E1348" s="189">
        <v>33667000</v>
      </c>
      <c r="F1348" s="189">
        <v>3677200</v>
      </c>
      <c r="G1348" s="189">
        <v>5989000</v>
      </c>
      <c r="H1348" s="189">
        <v>4300000</v>
      </c>
    </row>
    <row r="1349" spans="1:8">
      <c r="A1349" s="181" t="str">
        <f t="shared" si="20"/>
        <v>A</v>
      </c>
      <c r="B1349" s="186" t="s">
        <v>121</v>
      </c>
      <c r="C1349" s="186" t="s">
        <v>155</v>
      </c>
      <c r="D1349" s="187">
        <v>130000</v>
      </c>
      <c r="E1349" s="187">
        <v>0</v>
      </c>
      <c r="F1349" s="187">
        <v>130000</v>
      </c>
      <c r="G1349" s="187">
        <v>0</v>
      </c>
      <c r="H1349" s="187">
        <v>0</v>
      </c>
    </row>
    <row r="1350" spans="1:8" ht="15.75" thickBot="1">
      <c r="A1350" s="181" t="str">
        <f t="shared" si="20"/>
        <v>A</v>
      </c>
      <c r="B1350" s="182" t="s">
        <v>746</v>
      </c>
      <c r="C1350" s="183" t="s">
        <v>747</v>
      </c>
      <c r="D1350" s="184">
        <v>2800000</v>
      </c>
      <c r="E1350" s="184">
        <v>700000</v>
      </c>
      <c r="F1350" s="184">
        <v>800000</v>
      </c>
      <c r="G1350" s="184">
        <v>800000</v>
      </c>
      <c r="H1350" s="184">
        <v>500000</v>
      </c>
    </row>
    <row r="1351" spans="1:8" ht="15.75" thickTop="1">
      <c r="A1351" s="181" t="str">
        <f t="shared" ref="A1351:A1414" si="21">(IF(OR(D1351&lt;&gt;0),"A","B"))</f>
        <v>A</v>
      </c>
      <c r="B1351" s="186" t="s">
        <v>121</v>
      </c>
      <c r="C1351" s="186" t="s">
        <v>99</v>
      </c>
      <c r="D1351" s="187">
        <v>2800000</v>
      </c>
      <c r="E1351" s="187">
        <v>700000</v>
      </c>
      <c r="F1351" s="187">
        <v>800000</v>
      </c>
      <c r="G1351" s="187">
        <v>800000</v>
      </c>
      <c r="H1351" s="187">
        <v>500000</v>
      </c>
    </row>
    <row r="1352" spans="1:8">
      <c r="A1352" s="181" t="str">
        <f t="shared" si="21"/>
        <v>A</v>
      </c>
      <c r="B1352" s="188" t="s">
        <v>121</v>
      </c>
      <c r="C1352" s="188" t="s">
        <v>101</v>
      </c>
      <c r="D1352" s="189">
        <v>2800000</v>
      </c>
      <c r="E1352" s="189">
        <v>700000</v>
      </c>
      <c r="F1352" s="189">
        <v>800000</v>
      </c>
      <c r="G1352" s="189">
        <v>800000</v>
      </c>
      <c r="H1352" s="189">
        <v>500000</v>
      </c>
    </row>
    <row r="1353" spans="1:8" ht="15.75" thickBot="1">
      <c r="A1353" s="181" t="str">
        <f t="shared" si="21"/>
        <v>A</v>
      </c>
      <c r="B1353" s="182" t="s">
        <v>748</v>
      </c>
      <c r="C1353" s="183" t="s">
        <v>749</v>
      </c>
      <c r="D1353" s="184">
        <v>43388000</v>
      </c>
      <c r="E1353" s="184">
        <v>27702000</v>
      </c>
      <c r="F1353" s="184">
        <v>459000</v>
      </c>
      <c r="G1353" s="184">
        <v>7779000</v>
      </c>
      <c r="H1353" s="184">
        <v>7448000</v>
      </c>
    </row>
    <row r="1354" spans="1:8" ht="15.75" thickTop="1">
      <c r="A1354" s="181" t="str">
        <f t="shared" si="21"/>
        <v>A</v>
      </c>
      <c r="B1354" s="186" t="s">
        <v>121</v>
      </c>
      <c r="C1354" s="186" t="s">
        <v>99</v>
      </c>
      <c r="D1354" s="187">
        <v>43278000</v>
      </c>
      <c r="E1354" s="187">
        <v>27702000</v>
      </c>
      <c r="F1354" s="187">
        <v>349000</v>
      </c>
      <c r="G1354" s="187">
        <v>7779000</v>
      </c>
      <c r="H1354" s="187">
        <v>7448000</v>
      </c>
    </row>
    <row r="1355" spans="1:8">
      <c r="A1355" s="181" t="str">
        <f t="shared" si="21"/>
        <v>A</v>
      </c>
      <c r="B1355" s="188" t="s">
        <v>121</v>
      </c>
      <c r="C1355" s="188" t="s">
        <v>101</v>
      </c>
      <c r="D1355" s="189">
        <v>165000</v>
      </c>
      <c r="E1355" s="189">
        <v>42000</v>
      </c>
      <c r="F1355" s="189">
        <v>42000</v>
      </c>
      <c r="G1355" s="189">
        <v>42000</v>
      </c>
      <c r="H1355" s="189">
        <v>39000</v>
      </c>
    </row>
    <row r="1356" spans="1:8">
      <c r="A1356" s="181" t="str">
        <f t="shared" si="21"/>
        <v>A</v>
      </c>
      <c r="B1356" s="188" t="s">
        <v>121</v>
      </c>
      <c r="C1356" s="188" t="s">
        <v>104</v>
      </c>
      <c r="D1356" s="189">
        <v>12033000</v>
      </c>
      <c r="E1356" s="189">
        <v>10000</v>
      </c>
      <c r="F1356" s="189">
        <v>7000</v>
      </c>
      <c r="G1356" s="189">
        <v>4607000</v>
      </c>
      <c r="H1356" s="189">
        <v>7409000</v>
      </c>
    </row>
    <row r="1357" spans="1:8">
      <c r="A1357" s="181" t="str">
        <f t="shared" si="21"/>
        <v>A</v>
      </c>
      <c r="B1357" s="188" t="s">
        <v>121</v>
      </c>
      <c r="C1357" s="188" t="s">
        <v>105</v>
      </c>
      <c r="D1357" s="189">
        <v>31080000</v>
      </c>
      <c r="E1357" s="189">
        <v>27650000</v>
      </c>
      <c r="F1357" s="189">
        <v>300000</v>
      </c>
      <c r="G1357" s="189">
        <v>3130000</v>
      </c>
      <c r="H1357" s="189">
        <v>0</v>
      </c>
    </row>
    <row r="1358" spans="1:8">
      <c r="A1358" s="181" t="str">
        <f t="shared" si="21"/>
        <v>A</v>
      </c>
      <c r="B1358" s="186" t="s">
        <v>121</v>
      </c>
      <c r="C1358" s="186" t="s">
        <v>155</v>
      </c>
      <c r="D1358" s="187">
        <v>110000</v>
      </c>
      <c r="E1358" s="187">
        <v>0</v>
      </c>
      <c r="F1358" s="187">
        <v>110000</v>
      </c>
      <c r="G1358" s="187">
        <v>0</v>
      </c>
      <c r="H1358" s="187">
        <v>0</v>
      </c>
    </row>
    <row r="1359" spans="1:8" ht="30.75" thickBot="1">
      <c r="A1359" s="181" t="str">
        <f t="shared" si="21"/>
        <v>A</v>
      </c>
      <c r="B1359" s="182" t="s">
        <v>750</v>
      </c>
      <c r="C1359" s="183" t="s">
        <v>749</v>
      </c>
      <c r="D1359" s="184">
        <v>31388000</v>
      </c>
      <c r="E1359" s="184">
        <v>27702000</v>
      </c>
      <c r="F1359" s="184">
        <v>459000</v>
      </c>
      <c r="G1359" s="184">
        <v>3179000</v>
      </c>
      <c r="H1359" s="184">
        <v>48000</v>
      </c>
    </row>
    <row r="1360" spans="1:8" ht="15.75" thickTop="1">
      <c r="A1360" s="181" t="str">
        <f t="shared" si="21"/>
        <v>A</v>
      </c>
      <c r="B1360" s="186" t="s">
        <v>121</v>
      </c>
      <c r="C1360" s="186" t="s">
        <v>99</v>
      </c>
      <c r="D1360" s="187">
        <v>31278000</v>
      </c>
      <c r="E1360" s="187">
        <v>27702000</v>
      </c>
      <c r="F1360" s="187">
        <v>349000</v>
      </c>
      <c r="G1360" s="187">
        <v>3179000</v>
      </c>
      <c r="H1360" s="187">
        <v>48000</v>
      </c>
    </row>
    <row r="1361" spans="1:8">
      <c r="A1361" s="181" t="str">
        <f t="shared" si="21"/>
        <v>A</v>
      </c>
      <c r="B1361" s="188" t="s">
        <v>121</v>
      </c>
      <c r="C1361" s="188" t="s">
        <v>101</v>
      </c>
      <c r="D1361" s="189">
        <v>165000</v>
      </c>
      <c r="E1361" s="189">
        <v>42000</v>
      </c>
      <c r="F1361" s="189">
        <v>42000</v>
      </c>
      <c r="G1361" s="189">
        <v>42000</v>
      </c>
      <c r="H1361" s="189">
        <v>39000</v>
      </c>
    </row>
    <row r="1362" spans="1:8">
      <c r="A1362" s="181" t="str">
        <f t="shared" si="21"/>
        <v>A</v>
      </c>
      <c r="B1362" s="188" t="s">
        <v>121</v>
      </c>
      <c r="C1362" s="188" t="s">
        <v>104</v>
      </c>
      <c r="D1362" s="189">
        <v>33000</v>
      </c>
      <c r="E1362" s="189">
        <v>10000</v>
      </c>
      <c r="F1362" s="189">
        <v>7000</v>
      </c>
      <c r="G1362" s="189">
        <v>7000</v>
      </c>
      <c r="H1362" s="189">
        <v>9000</v>
      </c>
    </row>
    <row r="1363" spans="1:8">
      <c r="A1363" s="181" t="str">
        <f t="shared" si="21"/>
        <v>A</v>
      </c>
      <c r="B1363" s="188" t="s">
        <v>121</v>
      </c>
      <c r="C1363" s="188" t="s">
        <v>105</v>
      </c>
      <c r="D1363" s="189">
        <v>31080000</v>
      </c>
      <c r="E1363" s="189">
        <v>27650000</v>
      </c>
      <c r="F1363" s="189">
        <v>300000</v>
      </c>
      <c r="G1363" s="189">
        <v>3130000</v>
      </c>
      <c r="H1363" s="189">
        <v>0</v>
      </c>
    </row>
    <row r="1364" spans="1:8">
      <c r="A1364" s="181" t="str">
        <f t="shared" si="21"/>
        <v>A</v>
      </c>
      <c r="B1364" s="186" t="s">
        <v>121</v>
      </c>
      <c r="C1364" s="186" t="s">
        <v>155</v>
      </c>
      <c r="D1364" s="187">
        <v>110000</v>
      </c>
      <c r="E1364" s="187">
        <v>0</v>
      </c>
      <c r="F1364" s="187">
        <v>110000</v>
      </c>
      <c r="G1364" s="187">
        <v>0</v>
      </c>
      <c r="H1364" s="187">
        <v>0</v>
      </c>
    </row>
    <row r="1365" spans="1:8" ht="45.75" thickBot="1">
      <c r="A1365" s="181" t="str">
        <f t="shared" si="21"/>
        <v>A</v>
      </c>
      <c r="B1365" s="182" t="s">
        <v>751</v>
      </c>
      <c r="C1365" s="183" t="s">
        <v>752</v>
      </c>
      <c r="D1365" s="184">
        <v>12000000</v>
      </c>
      <c r="E1365" s="184">
        <v>0</v>
      </c>
      <c r="F1365" s="184">
        <v>0</v>
      </c>
      <c r="G1365" s="184">
        <v>4600000</v>
      </c>
      <c r="H1365" s="184">
        <v>7400000</v>
      </c>
    </row>
    <row r="1366" spans="1:8" ht="15.75" thickTop="1">
      <c r="A1366" s="181" t="str">
        <f t="shared" si="21"/>
        <v>A</v>
      </c>
      <c r="B1366" s="186" t="s">
        <v>121</v>
      </c>
      <c r="C1366" s="186" t="s">
        <v>99</v>
      </c>
      <c r="D1366" s="187">
        <v>12000000</v>
      </c>
      <c r="E1366" s="187">
        <v>0</v>
      </c>
      <c r="F1366" s="187">
        <v>0</v>
      </c>
      <c r="G1366" s="187">
        <v>4600000</v>
      </c>
      <c r="H1366" s="187">
        <v>7400000</v>
      </c>
    </row>
    <row r="1367" spans="1:8">
      <c r="A1367" s="181" t="str">
        <f t="shared" si="21"/>
        <v>A</v>
      </c>
      <c r="B1367" s="188" t="s">
        <v>121</v>
      </c>
      <c r="C1367" s="188" t="s">
        <v>104</v>
      </c>
      <c r="D1367" s="189">
        <v>12000000</v>
      </c>
      <c r="E1367" s="189">
        <v>0</v>
      </c>
      <c r="F1367" s="189">
        <v>0</v>
      </c>
      <c r="G1367" s="189">
        <v>4600000</v>
      </c>
      <c r="H1367" s="189">
        <v>7400000</v>
      </c>
    </row>
    <row r="1368" spans="1:8" ht="15.75" thickBot="1">
      <c r="A1368" s="181" t="str">
        <f t="shared" si="21"/>
        <v>A</v>
      </c>
      <c r="B1368" s="182" t="s">
        <v>753</v>
      </c>
      <c r="C1368" s="183" t="s">
        <v>754</v>
      </c>
      <c r="D1368" s="184">
        <v>2200000</v>
      </c>
      <c r="E1368" s="184">
        <v>700000</v>
      </c>
      <c r="F1368" s="184">
        <v>600000</v>
      </c>
      <c r="G1368" s="184">
        <v>600000</v>
      </c>
      <c r="H1368" s="184">
        <v>300000</v>
      </c>
    </row>
    <row r="1369" spans="1:8" ht="15.75" thickTop="1">
      <c r="A1369" s="181" t="str">
        <f t="shared" si="21"/>
        <v>A</v>
      </c>
      <c r="B1369" s="186" t="s">
        <v>121</v>
      </c>
      <c r="C1369" s="186" t="s">
        <v>99</v>
      </c>
      <c r="D1369" s="187">
        <v>2200000</v>
      </c>
      <c r="E1369" s="187">
        <v>700000</v>
      </c>
      <c r="F1369" s="187">
        <v>600000</v>
      </c>
      <c r="G1369" s="187">
        <v>600000</v>
      </c>
      <c r="H1369" s="187">
        <v>300000</v>
      </c>
    </row>
    <row r="1370" spans="1:8">
      <c r="A1370" s="181" t="str">
        <f t="shared" si="21"/>
        <v>A</v>
      </c>
      <c r="B1370" s="188" t="s">
        <v>121</v>
      </c>
      <c r="C1370" s="188" t="s">
        <v>101</v>
      </c>
      <c r="D1370" s="189">
        <v>975000</v>
      </c>
      <c r="E1370" s="189">
        <v>375000</v>
      </c>
      <c r="F1370" s="189">
        <v>300000</v>
      </c>
      <c r="G1370" s="189">
        <v>300000</v>
      </c>
      <c r="H1370" s="189">
        <v>0</v>
      </c>
    </row>
    <row r="1371" spans="1:8">
      <c r="A1371" s="181" t="str">
        <f t="shared" si="21"/>
        <v>A</v>
      </c>
      <c r="B1371" s="188" t="s">
        <v>121</v>
      </c>
      <c r="C1371" s="188" t="s">
        <v>105</v>
      </c>
      <c r="D1371" s="189">
        <v>1225000</v>
      </c>
      <c r="E1371" s="189">
        <v>325000</v>
      </c>
      <c r="F1371" s="189">
        <v>300000</v>
      </c>
      <c r="G1371" s="189">
        <v>300000</v>
      </c>
      <c r="H1371" s="189">
        <v>300000</v>
      </c>
    </row>
    <row r="1372" spans="1:8" ht="15.75" thickBot="1">
      <c r="A1372" s="181" t="str">
        <f t="shared" si="21"/>
        <v>A</v>
      </c>
      <c r="B1372" s="182" t="s">
        <v>755</v>
      </c>
      <c r="C1372" s="183" t="s">
        <v>756</v>
      </c>
      <c r="D1372" s="184">
        <v>4000000</v>
      </c>
      <c r="E1372" s="184">
        <v>1087000</v>
      </c>
      <c r="F1372" s="184">
        <v>1063000</v>
      </c>
      <c r="G1372" s="184">
        <v>1050000</v>
      </c>
      <c r="H1372" s="184">
        <v>800000</v>
      </c>
    </row>
    <row r="1373" spans="1:8" ht="15.75" thickTop="1">
      <c r="A1373" s="181" t="str">
        <f t="shared" si="21"/>
        <v>A</v>
      </c>
      <c r="B1373" s="186" t="s">
        <v>121</v>
      </c>
      <c r="C1373" s="186" t="s">
        <v>99</v>
      </c>
      <c r="D1373" s="187">
        <v>4000000</v>
      </c>
      <c r="E1373" s="187">
        <v>1087000</v>
      </c>
      <c r="F1373" s="187">
        <v>1063000</v>
      </c>
      <c r="G1373" s="187">
        <v>1050000</v>
      </c>
      <c r="H1373" s="187">
        <v>800000</v>
      </c>
    </row>
    <row r="1374" spans="1:8">
      <c r="A1374" s="181" t="str">
        <f t="shared" si="21"/>
        <v>A</v>
      </c>
      <c r="B1374" s="188" t="s">
        <v>121</v>
      </c>
      <c r="C1374" s="188" t="s">
        <v>101</v>
      </c>
      <c r="D1374" s="189">
        <v>387000</v>
      </c>
      <c r="E1374" s="189">
        <v>87000</v>
      </c>
      <c r="F1374" s="189">
        <v>150000</v>
      </c>
      <c r="G1374" s="189">
        <v>150000</v>
      </c>
      <c r="H1374" s="189">
        <v>0</v>
      </c>
    </row>
    <row r="1375" spans="1:8">
      <c r="A1375" s="181" t="str">
        <f t="shared" si="21"/>
        <v>A</v>
      </c>
      <c r="B1375" s="188" t="s">
        <v>121</v>
      </c>
      <c r="C1375" s="188" t="s">
        <v>105</v>
      </c>
      <c r="D1375" s="189">
        <v>3613000</v>
      </c>
      <c r="E1375" s="189">
        <v>1000000</v>
      </c>
      <c r="F1375" s="189">
        <v>913000</v>
      </c>
      <c r="G1375" s="189">
        <v>900000</v>
      </c>
      <c r="H1375" s="189">
        <v>800000</v>
      </c>
    </row>
    <row r="1376" spans="1:8" ht="45.75" thickBot="1">
      <c r="A1376" s="181" t="str">
        <f t="shared" si="21"/>
        <v>A</v>
      </c>
      <c r="B1376" s="182" t="s">
        <v>757</v>
      </c>
      <c r="C1376" s="183" t="s">
        <v>758</v>
      </c>
      <c r="D1376" s="184">
        <v>260000</v>
      </c>
      <c r="E1376" s="184">
        <v>65000</v>
      </c>
      <c r="F1376" s="184">
        <v>65000</v>
      </c>
      <c r="G1376" s="184">
        <v>65000</v>
      </c>
      <c r="H1376" s="184">
        <v>65000</v>
      </c>
    </row>
    <row r="1377" spans="1:8" ht="15.75" thickTop="1">
      <c r="A1377" s="181" t="str">
        <f t="shared" si="21"/>
        <v>A</v>
      </c>
      <c r="B1377" s="186" t="s">
        <v>121</v>
      </c>
      <c r="C1377" s="186" t="s">
        <v>99</v>
      </c>
      <c r="D1377" s="187">
        <v>260000</v>
      </c>
      <c r="E1377" s="187">
        <v>65000</v>
      </c>
      <c r="F1377" s="187">
        <v>65000</v>
      </c>
      <c r="G1377" s="187">
        <v>65000</v>
      </c>
      <c r="H1377" s="187">
        <v>65000</v>
      </c>
    </row>
    <row r="1378" spans="1:8">
      <c r="A1378" s="181" t="str">
        <f t="shared" si="21"/>
        <v>A</v>
      </c>
      <c r="B1378" s="188" t="s">
        <v>121</v>
      </c>
      <c r="C1378" s="188" t="s">
        <v>101</v>
      </c>
      <c r="D1378" s="189">
        <v>260000</v>
      </c>
      <c r="E1378" s="189">
        <v>65000</v>
      </c>
      <c r="F1378" s="189">
        <v>65000</v>
      </c>
      <c r="G1378" s="189">
        <v>65000</v>
      </c>
      <c r="H1378" s="189">
        <v>65000</v>
      </c>
    </row>
    <row r="1379" spans="1:8" ht="15.75" thickBot="1">
      <c r="A1379" s="181" t="str">
        <f t="shared" si="21"/>
        <v>A</v>
      </c>
      <c r="B1379" s="182" t="s">
        <v>759</v>
      </c>
      <c r="C1379" s="183" t="s">
        <v>760</v>
      </c>
      <c r="D1379" s="184">
        <v>17159000</v>
      </c>
      <c r="E1379" s="184">
        <v>5469700</v>
      </c>
      <c r="F1379" s="184">
        <v>4109800</v>
      </c>
      <c r="G1379" s="184">
        <v>4014800</v>
      </c>
      <c r="H1379" s="184">
        <v>3564700</v>
      </c>
    </row>
    <row r="1380" spans="1:8" ht="15.75" thickTop="1">
      <c r="A1380" s="181" t="str">
        <f t="shared" si="21"/>
        <v>A</v>
      </c>
      <c r="B1380" s="186" t="s">
        <v>121</v>
      </c>
      <c r="C1380" s="186" t="s">
        <v>99</v>
      </c>
      <c r="D1380" s="187">
        <v>17159000</v>
      </c>
      <c r="E1380" s="187">
        <v>5469700</v>
      </c>
      <c r="F1380" s="187">
        <v>4109800</v>
      </c>
      <c r="G1380" s="187">
        <v>4014800</v>
      </c>
      <c r="H1380" s="187">
        <v>3564700</v>
      </c>
    </row>
    <row r="1381" spans="1:8">
      <c r="A1381" s="181" t="str">
        <f t="shared" si="21"/>
        <v>A</v>
      </c>
      <c r="B1381" s="188" t="s">
        <v>121</v>
      </c>
      <c r="C1381" s="188" t="s">
        <v>101</v>
      </c>
      <c r="D1381" s="189">
        <v>710000</v>
      </c>
      <c r="E1381" s="189">
        <v>100000</v>
      </c>
      <c r="F1381" s="189">
        <v>100000</v>
      </c>
      <c r="G1381" s="189">
        <v>510000</v>
      </c>
      <c r="H1381" s="189">
        <v>0</v>
      </c>
    </row>
    <row r="1382" spans="1:8">
      <c r="A1382" s="181" t="str">
        <f t="shared" si="21"/>
        <v>A</v>
      </c>
      <c r="B1382" s="188" t="s">
        <v>121</v>
      </c>
      <c r="C1382" s="188" t="s">
        <v>104</v>
      </c>
      <c r="D1382" s="189">
        <v>12192000</v>
      </c>
      <c r="E1382" s="189">
        <v>2717700</v>
      </c>
      <c r="F1382" s="189">
        <v>3199800</v>
      </c>
      <c r="G1382" s="189">
        <v>3169800</v>
      </c>
      <c r="H1382" s="189">
        <v>3104700</v>
      </c>
    </row>
    <row r="1383" spans="1:8">
      <c r="A1383" s="181" t="str">
        <f t="shared" si="21"/>
        <v>A</v>
      </c>
      <c r="B1383" s="188" t="s">
        <v>121</v>
      </c>
      <c r="C1383" s="188" t="s">
        <v>105</v>
      </c>
      <c r="D1383" s="189">
        <v>4257000</v>
      </c>
      <c r="E1383" s="189">
        <v>2652000</v>
      </c>
      <c r="F1383" s="189">
        <v>810000</v>
      </c>
      <c r="G1383" s="189">
        <v>335000</v>
      </c>
      <c r="H1383" s="189">
        <v>460000</v>
      </c>
    </row>
    <row r="1384" spans="1:8" ht="30.75" thickBot="1">
      <c r="A1384" s="181" t="str">
        <f t="shared" si="21"/>
        <v>A</v>
      </c>
      <c r="B1384" s="182" t="s">
        <v>761</v>
      </c>
      <c r="C1384" s="183" t="s">
        <v>760</v>
      </c>
      <c r="D1384" s="184">
        <v>12192000</v>
      </c>
      <c r="E1384" s="184">
        <v>2717700</v>
      </c>
      <c r="F1384" s="184">
        <v>3199800</v>
      </c>
      <c r="G1384" s="184">
        <v>3169800</v>
      </c>
      <c r="H1384" s="184">
        <v>3104700</v>
      </c>
    </row>
    <row r="1385" spans="1:8" ht="15.75" thickTop="1">
      <c r="A1385" s="181" t="str">
        <f t="shared" si="21"/>
        <v>A</v>
      </c>
      <c r="B1385" s="186" t="s">
        <v>121</v>
      </c>
      <c r="C1385" s="186" t="s">
        <v>99</v>
      </c>
      <c r="D1385" s="187">
        <v>12192000</v>
      </c>
      <c r="E1385" s="187">
        <v>2717700</v>
      </c>
      <c r="F1385" s="187">
        <v>3199800</v>
      </c>
      <c r="G1385" s="187">
        <v>3169800</v>
      </c>
      <c r="H1385" s="187">
        <v>3104700</v>
      </c>
    </row>
    <row r="1386" spans="1:8">
      <c r="A1386" s="181" t="str">
        <f t="shared" si="21"/>
        <v>A</v>
      </c>
      <c r="B1386" s="188" t="s">
        <v>121</v>
      </c>
      <c r="C1386" s="188" t="s">
        <v>104</v>
      </c>
      <c r="D1386" s="189">
        <v>12192000</v>
      </c>
      <c r="E1386" s="189">
        <v>2717700</v>
      </c>
      <c r="F1386" s="189">
        <v>3199800</v>
      </c>
      <c r="G1386" s="189">
        <v>3169800</v>
      </c>
      <c r="H1386" s="189">
        <v>3104700</v>
      </c>
    </row>
    <row r="1387" spans="1:8" ht="45.75" thickBot="1">
      <c r="A1387" s="181" t="str">
        <f t="shared" si="21"/>
        <v>A</v>
      </c>
      <c r="B1387" s="182" t="s">
        <v>762</v>
      </c>
      <c r="C1387" s="183" t="s">
        <v>763</v>
      </c>
      <c r="D1387" s="184">
        <v>1942000</v>
      </c>
      <c r="E1387" s="184">
        <v>682000</v>
      </c>
      <c r="F1387" s="184">
        <v>810000</v>
      </c>
      <c r="G1387" s="184">
        <v>745000</v>
      </c>
      <c r="H1387" s="184">
        <v>-295000</v>
      </c>
    </row>
    <row r="1388" spans="1:8" ht="15.75" thickTop="1">
      <c r="A1388" s="181" t="str">
        <f t="shared" si="21"/>
        <v>A</v>
      </c>
      <c r="B1388" s="186" t="s">
        <v>121</v>
      </c>
      <c r="C1388" s="186" t="s">
        <v>99</v>
      </c>
      <c r="D1388" s="187">
        <v>1942000</v>
      </c>
      <c r="E1388" s="187">
        <v>682000</v>
      </c>
      <c r="F1388" s="187">
        <v>810000</v>
      </c>
      <c r="G1388" s="187">
        <v>745000</v>
      </c>
      <c r="H1388" s="187">
        <v>-295000</v>
      </c>
    </row>
    <row r="1389" spans="1:8">
      <c r="A1389" s="181" t="str">
        <f t="shared" si="21"/>
        <v>A</v>
      </c>
      <c r="B1389" s="188" t="s">
        <v>121</v>
      </c>
      <c r="C1389" s="188" t="s">
        <v>101</v>
      </c>
      <c r="D1389" s="189">
        <v>710000</v>
      </c>
      <c r="E1389" s="189">
        <v>100000</v>
      </c>
      <c r="F1389" s="189">
        <v>100000</v>
      </c>
      <c r="G1389" s="189">
        <v>510000</v>
      </c>
      <c r="H1389" s="189">
        <v>0</v>
      </c>
    </row>
    <row r="1390" spans="1:8">
      <c r="A1390" s="181" t="str">
        <f t="shared" si="21"/>
        <v>A</v>
      </c>
      <c r="B1390" s="188" t="s">
        <v>121</v>
      </c>
      <c r="C1390" s="188" t="s">
        <v>105</v>
      </c>
      <c r="D1390" s="189">
        <v>1232000</v>
      </c>
      <c r="E1390" s="189">
        <v>582000</v>
      </c>
      <c r="F1390" s="189">
        <v>710000</v>
      </c>
      <c r="G1390" s="189">
        <v>235000</v>
      </c>
      <c r="H1390" s="189">
        <v>-295000</v>
      </c>
    </row>
    <row r="1391" spans="1:8" ht="45.75" thickBot="1">
      <c r="A1391" s="181" t="str">
        <f t="shared" si="21"/>
        <v>A</v>
      </c>
      <c r="B1391" s="182" t="s">
        <v>764</v>
      </c>
      <c r="C1391" s="183" t="s">
        <v>765</v>
      </c>
      <c r="D1391" s="184">
        <v>3025000</v>
      </c>
      <c r="E1391" s="184">
        <v>2070000</v>
      </c>
      <c r="F1391" s="184">
        <v>100000</v>
      </c>
      <c r="G1391" s="184">
        <v>100000</v>
      </c>
      <c r="H1391" s="184">
        <v>755000</v>
      </c>
    </row>
    <row r="1392" spans="1:8" ht="15.75" thickTop="1">
      <c r="A1392" s="181" t="str">
        <f t="shared" si="21"/>
        <v>A</v>
      </c>
      <c r="B1392" s="186" t="s">
        <v>121</v>
      </c>
      <c r="C1392" s="186" t="s">
        <v>99</v>
      </c>
      <c r="D1392" s="187">
        <v>3025000</v>
      </c>
      <c r="E1392" s="187">
        <v>2070000</v>
      </c>
      <c r="F1392" s="187">
        <v>100000</v>
      </c>
      <c r="G1392" s="187">
        <v>100000</v>
      </c>
      <c r="H1392" s="187">
        <v>755000</v>
      </c>
    </row>
    <row r="1393" spans="1:8">
      <c r="A1393" s="181" t="str">
        <f t="shared" si="21"/>
        <v>A</v>
      </c>
      <c r="B1393" s="188" t="s">
        <v>121</v>
      </c>
      <c r="C1393" s="188" t="s">
        <v>105</v>
      </c>
      <c r="D1393" s="189">
        <v>3025000</v>
      </c>
      <c r="E1393" s="189">
        <v>2070000</v>
      </c>
      <c r="F1393" s="189">
        <v>100000</v>
      </c>
      <c r="G1393" s="189">
        <v>100000</v>
      </c>
      <c r="H1393" s="189">
        <v>755000</v>
      </c>
    </row>
    <row r="1394" spans="1:8" ht="15.75" thickBot="1">
      <c r="A1394" s="181" t="str">
        <f t="shared" si="21"/>
        <v>A</v>
      </c>
      <c r="B1394" s="182" t="s">
        <v>766</v>
      </c>
      <c r="C1394" s="183" t="s">
        <v>767</v>
      </c>
      <c r="D1394" s="184">
        <v>14060000</v>
      </c>
      <c r="E1394" s="184">
        <v>3732900</v>
      </c>
      <c r="F1394" s="184">
        <v>2916700</v>
      </c>
      <c r="G1394" s="184">
        <v>2806700</v>
      </c>
      <c r="H1394" s="184">
        <v>4603700</v>
      </c>
    </row>
    <row r="1395" spans="1:8" ht="15.75" thickTop="1">
      <c r="A1395" s="181" t="str">
        <f t="shared" si="21"/>
        <v>A</v>
      </c>
      <c r="B1395" s="186" t="s">
        <v>121</v>
      </c>
      <c r="C1395" s="186" t="s">
        <v>99</v>
      </c>
      <c r="D1395" s="187">
        <v>14060000</v>
      </c>
      <c r="E1395" s="187">
        <v>3732900</v>
      </c>
      <c r="F1395" s="187">
        <v>2916700</v>
      </c>
      <c r="G1395" s="187">
        <v>2806700</v>
      </c>
      <c r="H1395" s="187">
        <v>4603700</v>
      </c>
    </row>
    <row r="1396" spans="1:8">
      <c r="A1396" s="181" t="str">
        <f t="shared" si="21"/>
        <v>A</v>
      </c>
      <c r="B1396" s="188" t="s">
        <v>121</v>
      </c>
      <c r="C1396" s="188" t="s">
        <v>104</v>
      </c>
      <c r="D1396" s="189">
        <v>8370000</v>
      </c>
      <c r="E1396" s="189">
        <v>2042900</v>
      </c>
      <c r="F1396" s="189">
        <v>2166700</v>
      </c>
      <c r="G1396" s="189">
        <v>2056700</v>
      </c>
      <c r="H1396" s="189">
        <v>2103700</v>
      </c>
    </row>
    <row r="1397" spans="1:8">
      <c r="A1397" s="181" t="str">
        <f t="shared" si="21"/>
        <v>A</v>
      </c>
      <c r="B1397" s="188" t="s">
        <v>121</v>
      </c>
      <c r="C1397" s="188" t="s">
        <v>105</v>
      </c>
      <c r="D1397" s="189">
        <v>5690000</v>
      </c>
      <c r="E1397" s="189">
        <v>1690000</v>
      </c>
      <c r="F1397" s="189">
        <v>750000</v>
      </c>
      <c r="G1397" s="189">
        <v>750000</v>
      </c>
      <c r="H1397" s="189">
        <v>2500000</v>
      </c>
    </row>
    <row r="1398" spans="1:8" ht="30.75" thickBot="1">
      <c r="A1398" s="181" t="str">
        <f t="shared" si="21"/>
        <v>A</v>
      </c>
      <c r="B1398" s="182" t="s">
        <v>768</v>
      </c>
      <c r="C1398" s="183" t="s">
        <v>769</v>
      </c>
      <c r="D1398" s="184">
        <v>8370000</v>
      </c>
      <c r="E1398" s="184">
        <v>2042900</v>
      </c>
      <c r="F1398" s="184">
        <v>2166700</v>
      </c>
      <c r="G1398" s="184">
        <v>2056700</v>
      </c>
      <c r="H1398" s="184">
        <v>2103700</v>
      </c>
    </row>
    <row r="1399" spans="1:8" ht="15.75" thickTop="1">
      <c r="A1399" s="181" t="str">
        <f t="shared" si="21"/>
        <v>A</v>
      </c>
      <c r="B1399" s="186" t="s">
        <v>121</v>
      </c>
      <c r="C1399" s="186" t="s">
        <v>99</v>
      </c>
      <c r="D1399" s="187">
        <v>8370000</v>
      </c>
      <c r="E1399" s="187">
        <v>2042900</v>
      </c>
      <c r="F1399" s="187">
        <v>2166700</v>
      </c>
      <c r="G1399" s="187">
        <v>2056700</v>
      </c>
      <c r="H1399" s="187">
        <v>2103700</v>
      </c>
    </row>
    <row r="1400" spans="1:8">
      <c r="A1400" s="181" t="str">
        <f t="shared" si="21"/>
        <v>A</v>
      </c>
      <c r="B1400" s="188" t="s">
        <v>121</v>
      </c>
      <c r="C1400" s="188" t="s">
        <v>104</v>
      </c>
      <c r="D1400" s="189">
        <v>8370000</v>
      </c>
      <c r="E1400" s="189">
        <v>2042900</v>
      </c>
      <c r="F1400" s="189">
        <v>2166700</v>
      </c>
      <c r="G1400" s="189">
        <v>2056700</v>
      </c>
      <c r="H1400" s="189">
        <v>2103700</v>
      </c>
    </row>
    <row r="1401" spans="1:8" ht="45.75" thickBot="1">
      <c r="A1401" s="181" t="str">
        <f t="shared" si="21"/>
        <v>A</v>
      </c>
      <c r="B1401" s="182" t="s">
        <v>770</v>
      </c>
      <c r="C1401" s="183" t="s">
        <v>771</v>
      </c>
      <c r="D1401" s="184">
        <v>2590000</v>
      </c>
      <c r="E1401" s="184">
        <v>590000</v>
      </c>
      <c r="F1401" s="184">
        <v>750000</v>
      </c>
      <c r="G1401" s="184">
        <v>750000</v>
      </c>
      <c r="H1401" s="184">
        <v>500000</v>
      </c>
    </row>
    <row r="1402" spans="1:8" ht="15.75" thickTop="1">
      <c r="A1402" s="181" t="str">
        <f t="shared" si="21"/>
        <v>A</v>
      </c>
      <c r="B1402" s="186" t="s">
        <v>121</v>
      </c>
      <c r="C1402" s="186" t="s">
        <v>99</v>
      </c>
      <c r="D1402" s="187">
        <v>2590000</v>
      </c>
      <c r="E1402" s="187">
        <v>590000</v>
      </c>
      <c r="F1402" s="187">
        <v>750000</v>
      </c>
      <c r="G1402" s="187">
        <v>750000</v>
      </c>
      <c r="H1402" s="187">
        <v>500000</v>
      </c>
    </row>
    <row r="1403" spans="1:8">
      <c r="A1403" s="181" t="str">
        <f t="shared" si="21"/>
        <v>A</v>
      </c>
      <c r="B1403" s="188" t="s">
        <v>121</v>
      </c>
      <c r="C1403" s="188" t="s">
        <v>105</v>
      </c>
      <c r="D1403" s="189">
        <v>2590000</v>
      </c>
      <c r="E1403" s="189">
        <v>590000</v>
      </c>
      <c r="F1403" s="189">
        <v>750000</v>
      </c>
      <c r="G1403" s="189">
        <v>750000</v>
      </c>
      <c r="H1403" s="189">
        <v>500000</v>
      </c>
    </row>
    <row r="1404" spans="1:8" ht="75.75" thickBot="1">
      <c r="A1404" s="181" t="str">
        <f t="shared" si="21"/>
        <v>A</v>
      </c>
      <c r="B1404" s="182" t="s">
        <v>772</v>
      </c>
      <c r="C1404" s="183" t="s">
        <v>773</v>
      </c>
      <c r="D1404" s="184">
        <v>3100000</v>
      </c>
      <c r="E1404" s="184">
        <v>1100000</v>
      </c>
      <c r="F1404" s="184">
        <v>0</v>
      </c>
      <c r="G1404" s="184">
        <v>0</v>
      </c>
      <c r="H1404" s="184">
        <v>2000000</v>
      </c>
    </row>
    <row r="1405" spans="1:8" ht="15.75" thickTop="1">
      <c r="A1405" s="181" t="str">
        <f t="shared" si="21"/>
        <v>A</v>
      </c>
      <c r="B1405" s="186" t="s">
        <v>121</v>
      </c>
      <c r="C1405" s="186" t="s">
        <v>99</v>
      </c>
      <c r="D1405" s="187">
        <v>3100000</v>
      </c>
      <c r="E1405" s="187">
        <v>1100000</v>
      </c>
      <c r="F1405" s="187">
        <v>0</v>
      </c>
      <c r="G1405" s="187">
        <v>0</v>
      </c>
      <c r="H1405" s="187">
        <v>2000000</v>
      </c>
    </row>
    <row r="1406" spans="1:8">
      <c r="A1406" s="181" t="str">
        <f t="shared" si="21"/>
        <v>A</v>
      </c>
      <c r="B1406" s="188" t="s">
        <v>121</v>
      </c>
      <c r="C1406" s="188" t="s">
        <v>105</v>
      </c>
      <c r="D1406" s="189">
        <v>3100000</v>
      </c>
      <c r="E1406" s="189">
        <v>1100000</v>
      </c>
      <c r="F1406" s="189">
        <v>0</v>
      </c>
      <c r="G1406" s="189">
        <v>0</v>
      </c>
      <c r="H1406" s="189">
        <v>2000000</v>
      </c>
    </row>
    <row r="1407" spans="1:8" ht="15.75" thickBot="1">
      <c r="A1407" s="181" t="str">
        <f t="shared" si="21"/>
        <v>A</v>
      </c>
      <c r="B1407" s="182" t="s">
        <v>774</v>
      </c>
      <c r="C1407" s="183" t="s">
        <v>775</v>
      </c>
      <c r="D1407" s="184">
        <v>8000000</v>
      </c>
      <c r="E1407" s="184">
        <v>1879900</v>
      </c>
      <c r="F1407" s="184">
        <v>2115700</v>
      </c>
      <c r="G1407" s="184">
        <v>2162700</v>
      </c>
      <c r="H1407" s="184">
        <v>1841700</v>
      </c>
    </row>
    <row r="1408" spans="1:8" ht="15.75" thickTop="1">
      <c r="A1408" s="181" t="str">
        <f t="shared" si="21"/>
        <v>A</v>
      </c>
      <c r="B1408" s="186" t="s">
        <v>121</v>
      </c>
      <c r="C1408" s="186" t="s">
        <v>99</v>
      </c>
      <c r="D1408" s="187">
        <v>8000000</v>
      </c>
      <c r="E1408" s="187">
        <v>1879900</v>
      </c>
      <c r="F1408" s="187">
        <v>2115700</v>
      </c>
      <c r="G1408" s="187">
        <v>2162700</v>
      </c>
      <c r="H1408" s="187">
        <v>1841700</v>
      </c>
    </row>
    <row r="1409" spans="1:8">
      <c r="A1409" s="181" t="str">
        <f t="shared" si="21"/>
        <v>A</v>
      </c>
      <c r="B1409" s="188" t="s">
        <v>121</v>
      </c>
      <c r="C1409" s="188" t="s">
        <v>101</v>
      </c>
      <c r="D1409" s="189">
        <v>100000</v>
      </c>
      <c r="E1409" s="189">
        <v>33000</v>
      </c>
      <c r="F1409" s="189">
        <v>34000</v>
      </c>
      <c r="G1409" s="189">
        <v>33000</v>
      </c>
      <c r="H1409" s="189">
        <v>0</v>
      </c>
    </row>
    <row r="1410" spans="1:8">
      <c r="A1410" s="181" t="str">
        <f t="shared" si="21"/>
        <v>A</v>
      </c>
      <c r="B1410" s="188" t="s">
        <v>121</v>
      </c>
      <c r="C1410" s="188" t="s">
        <v>104</v>
      </c>
      <c r="D1410" s="189">
        <v>7526000</v>
      </c>
      <c r="E1410" s="189">
        <v>1846900</v>
      </c>
      <c r="F1410" s="189">
        <v>1881700</v>
      </c>
      <c r="G1410" s="189">
        <v>1955700</v>
      </c>
      <c r="H1410" s="189">
        <v>1841700</v>
      </c>
    </row>
    <row r="1411" spans="1:8">
      <c r="A1411" s="181" t="str">
        <f t="shared" si="21"/>
        <v>A</v>
      </c>
      <c r="B1411" s="188" t="s">
        <v>121</v>
      </c>
      <c r="C1411" s="188" t="s">
        <v>105</v>
      </c>
      <c r="D1411" s="189">
        <v>374000</v>
      </c>
      <c r="E1411" s="189">
        <v>0</v>
      </c>
      <c r="F1411" s="189">
        <v>200000</v>
      </c>
      <c r="G1411" s="189">
        <v>174000</v>
      </c>
      <c r="H1411" s="189">
        <v>0</v>
      </c>
    </row>
    <row r="1412" spans="1:8" ht="30.75" thickBot="1">
      <c r="A1412" s="181" t="str">
        <f t="shared" si="21"/>
        <v>A</v>
      </c>
      <c r="B1412" s="182" t="s">
        <v>776</v>
      </c>
      <c r="C1412" s="183" t="s">
        <v>775</v>
      </c>
      <c r="D1412" s="184">
        <v>7526000</v>
      </c>
      <c r="E1412" s="184">
        <v>1846900</v>
      </c>
      <c r="F1412" s="184">
        <v>1881700</v>
      </c>
      <c r="G1412" s="184">
        <v>1955700</v>
      </c>
      <c r="H1412" s="184">
        <v>1841700</v>
      </c>
    </row>
    <row r="1413" spans="1:8" ht="15.75" thickTop="1">
      <c r="A1413" s="181" t="str">
        <f t="shared" si="21"/>
        <v>A</v>
      </c>
      <c r="B1413" s="186" t="s">
        <v>121</v>
      </c>
      <c r="C1413" s="186" t="s">
        <v>99</v>
      </c>
      <c r="D1413" s="187">
        <v>7526000</v>
      </c>
      <c r="E1413" s="187">
        <v>1846900</v>
      </c>
      <c r="F1413" s="187">
        <v>1881700</v>
      </c>
      <c r="G1413" s="187">
        <v>1955700</v>
      </c>
      <c r="H1413" s="187">
        <v>1841700</v>
      </c>
    </row>
    <row r="1414" spans="1:8">
      <c r="A1414" s="181" t="str">
        <f t="shared" si="21"/>
        <v>A</v>
      </c>
      <c r="B1414" s="188" t="s">
        <v>121</v>
      </c>
      <c r="C1414" s="188" t="s">
        <v>104</v>
      </c>
      <c r="D1414" s="189">
        <v>7526000</v>
      </c>
      <c r="E1414" s="189">
        <v>1846900</v>
      </c>
      <c r="F1414" s="189">
        <v>1881700</v>
      </c>
      <c r="G1414" s="189">
        <v>1955700</v>
      </c>
      <c r="H1414" s="189">
        <v>1841700</v>
      </c>
    </row>
    <row r="1415" spans="1:8" ht="45.75" thickBot="1">
      <c r="A1415" s="181" t="str">
        <f t="shared" ref="A1415:A1478" si="22">(IF(OR(D1415&lt;&gt;0),"A","B"))</f>
        <v>A</v>
      </c>
      <c r="B1415" s="182" t="s">
        <v>777</v>
      </c>
      <c r="C1415" s="183" t="s">
        <v>778</v>
      </c>
      <c r="D1415" s="184">
        <v>474000</v>
      </c>
      <c r="E1415" s="184">
        <v>33000</v>
      </c>
      <c r="F1415" s="184">
        <v>234000</v>
      </c>
      <c r="G1415" s="184">
        <v>207000</v>
      </c>
      <c r="H1415" s="184">
        <v>0</v>
      </c>
    </row>
    <row r="1416" spans="1:8" ht="15.75" thickTop="1">
      <c r="A1416" s="181" t="str">
        <f t="shared" si="22"/>
        <v>A</v>
      </c>
      <c r="B1416" s="186" t="s">
        <v>121</v>
      </c>
      <c r="C1416" s="186" t="s">
        <v>99</v>
      </c>
      <c r="D1416" s="187">
        <v>474000</v>
      </c>
      <c r="E1416" s="187">
        <v>33000</v>
      </c>
      <c r="F1416" s="187">
        <v>234000</v>
      </c>
      <c r="G1416" s="187">
        <v>207000</v>
      </c>
      <c r="H1416" s="187">
        <v>0</v>
      </c>
    </row>
    <row r="1417" spans="1:8">
      <c r="A1417" s="181" t="str">
        <f t="shared" si="22"/>
        <v>A</v>
      </c>
      <c r="B1417" s="188" t="s">
        <v>121</v>
      </c>
      <c r="C1417" s="188" t="s">
        <v>101</v>
      </c>
      <c r="D1417" s="189">
        <v>100000</v>
      </c>
      <c r="E1417" s="189">
        <v>33000</v>
      </c>
      <c r="F1417" s="189">
        <v>34000</v>
      </c>
      <c r="G1417" s="189">
        <v>33000</v>
      </c>
      <c r="H1417" s="189">
        <v>0</v>
      </c>
    </row>
    <row r="1418" spans="1:8">
      <c r="A1418" s="181" t="str">
        <f t="shared" si="22"/>
        <v>A</v>
      </c>
      <c r="B1418" s="188" t="s">
        <v>121</v>
      </c>
      <c r="C1418" s="188" t="s">
        <v>105</v>
      </c>
      <c r="D1418" s="189">
        <v>374000</v>
      </c>
      <c r="E1418" s="189">
        <v>0</v>
      </c>
      <c r="F1418" s="189">
        <v>200000</v>
      </c>
      <c r="G1418" s="189">
        <v>174000</v>
      </c>
      <c r="H1418" s="189">
        <v>0</v>
      </c>
    </row>
    <row r="1419" spans="1:8" ht="15.75" thickBot="1">
      <c r="A1419" s="181" t="str">
        <f t="shared" si="22"/>
        <v>A</v>
      </c>
      <c r="B1419" s="182" t="s">
        <v>779</v>
      </c>
      <c r="C1419" s="183" t="s">
        <v>780</v>
      </c>
      <c r="D1419" s="184">
        <v>13402000</v>
      </c>
      <c r="E1419" s="184">
        <v>2777500</v>
      </c>
      <c r="F1419" s="184">
        <v>3197500</v>
      </c>
      <c r="G1419" s="184">
        <v>4339500</v>
      </c>
      <c r="H1419" s="184">
        <v>3087500</v>
      </c>
    </row>
    <row r="1420" spans="1:8" ht="15.75" thickTop="1">
      <c r="A1420" s="181" t="str">
        <f t="shared" si="22"/>
        <v>A</v>
      </c>
      <c r="B1420" s="186" t="s">
        <v>121</v>
      </c>
      <c r="C1420" s="186" t="s">
        <v>99</v>
      </c>
      <c r="D1420" s="187">
        <v>13402000</v>
      </c>
      <c r="E1420" s="187">
        <v>2777500</v>
      </c>
      <c r="F1420" s="187">
        <v>3197500</v>
      </c>
      <c r="G1420" s="187">
        <v>4339500</v>
      </c>
      <c r="H1420" s="187">
        <v>3087500</v>
      </c>
    </row>
    <row r="1421" spans="1:8">
      <c r="A1421" s="181" t="str">
        <f t="shared" si="22"/>
        <v>A</v>
      </c>
      <c r="B1421" s="188" t="s">
        <v>121</v>
      </c>
      <c r="C1421" s="188" t="s">
        <v>101</v>
      </c>
      <c r="D1421" s="189">
        <v>150000</v>
      </c>
      <c r="E1421" s="189">
        <v>42500</v>
      </c>
      <c r="F1421" s="189">
        <v>42500</v>
      </c>
      <c r="G1421" s="189">
        <v>35000</v>
      </c>
      <c r="H1421" s="189">
        <v>30000</v>
      </c>
    </row>
    <row r="1422" spans="1:8">
      <c r="A1422" s="181" t="str">
        <f t="shared" si="22"/>
        <v>A</v>
      </c>
      <c r="B1422" s="188" t="s">
        <v>121</v>
      </c>
      <c r="C1422" s="188" t="s">
        <v>104</v>
      </c>
      <c r="D1422" s="189">
        <v>13252000</v>
      </c>
      <c r="E1422" s="189">
        <v>2735000</v>
      </c>
      <c r="F1422" s="189">
        <v>3155000</v>
      </c>
      <c r="G1422" s="189">
        <v>4304500</v>
      </c>
      <c r="H1422" s="189">
        <v>3057500</v>
      </c>
    </row>
    <row r="1423" spans="1:8" ht="15.75" thickBot="1">
      <c r="A1423" s="181" t="str">
        <f t="shared" si="22"/>
        <v>A</v>
      </c>
      <c r="B1423" s="182" t="s">
        <v>781</v>
      </c>
      <c r="C1423" s="183" t="s">
        <v>782</v>
      </c>
      <c r="D1423" s="184">
        <v>1385000</v>
      </c>
      <c r="E1423" s="184">
        <v>230000</v>
      </c>
      <c r="F1423" s="184">
        <v>524200</v>
      </c>
      <c r="G1423" s="184">
        <v>590800</v>
      </c>
      <c r="H1423" s="184">
        <v>40000</v>
      </c>
    </row>
    <row r="1424" spans="1:8" ht="15.75" thickTop="1">
      <c r="A1424" s="181" t="str">
        <f t="shared" si="22"/>
        <v>A</v>
      </c>
      <c r="B1424" s="186" t="s">
        <v>121</v>
      </c>
      <c r="C1424" s="186" t="s">
        <v>99</v>
      </c>
      <c r="D1424" s="187">
        <v>1365000</v>
      </c>
      <c r="E1424" s="187">
        <v>230000</v>
      </c>
      <c r="F1424" s="187">
        <v>504200</v>
      </c>
      <c r="G1424" s="187">
        <v>590800</v>
      </c>
      <c r="H1424" s="187">
        <v>40000</v>
      </c>
    </row>
    <row r="1425" spans="1:8">
      <c r="A1425" s="181" t="str">
        <f t="shared" si="22"/>
        <v>A</v>
      </c>
      <c r="B1425" s="188" t="s">
        <v>121</v>
      </c>
      <c r="C1425" s="188" t="s">
        <v>101</v>
      </c>
      <c r="D1425" s="189">
        <v>1310800</v>
      </c>
      <c r="E1425" s="189">
        <v>230000</v>
      </c>
      <c r="F1425" s="189">
        <v>450000</v>
      </c>
      <c r="G1425" s="189">
        <v>590800</v>
      </c>
      <c r="H1425" s="189">
        <v>40000</v>
      </c>
    </row>
    <row r="1426" spans="1:8">
      <c r="A1426" s="181" t="str">
        <f t="shared" si="22"/>
        <v>A</v>
      </c>
      <c r="B1426" s="188" t="s">
        <v>121</v>
      </c>
      <c r="C1426" s="188" t="s">
        <v>105</v>
      </c>
      <c r="D1426" s="189">
        <v>54200</v>
      </c>
      <c r="E1426" s="189">
        <v>0</v>
      </c>
      <c r="F1426" s="189">
        <v>54200</v>
      </c>
      <c r="G1426" s="189">
        <v>0</v>
      </c>
      <c r="H1426" s="189">
        <v>0</v>
      </c>
    </row>
    <row r="1427" spans="1:8">
      <c r="A1427" s="181" t="str">
        <f t="shared" si="22"/>
        <v>A</v>
      </c>
      <c r="B1427" s="186" t="s">
        <v>121</v>
      </c>
      <c r="C1427" s="186" t="s">
        <v>155</v>
      </c>
      <c r="D1427" s="187">
        <v>20000</v>
      </c>
      <c r="E1427" s="187">
        <v>0</v>
      </c>
      <c r="F1427" s="187">
        <v>20000</v>
      </c>
      <c r="G1427" s="187">
        <v>0</v>
      </c>
      <c r="H1427" s="187">
        <v>0</v>
      </c>
    </row>
    <row r="1428" spans="1:8" ht="15.75" thickBot="1">
      <c r="A1428" s="181" t="str">
        <f t="shared" si="22"/>
        <v>A</v>
      </c>
      <c r="B1428" s="182" t="s">
        <v>783</v>
      </c>
      <c r="C1428" s="183" t="s">
        <v>784</v>
      </c>
      <c r="D1428" s="184">
        <v>7000000</v>
      </c>
      <c r="E1428" s="184">
        <v>1899000</v>
      </c>
      <c r="F1428" s="184">
        <v>1849000</v>
      </c>
      <c r="G1428" s="184">
        <v>1813000</v>
      </c>
      <c r="H1428" s="184">
        <v>1439000</v>
      </c>
    </row>
    <row r="1429" spans="1:8" ht="15.75" thickTop="1">
      <c r="A1429" s="181" t="str">
        <f t="shared" si="22"/>
        <v>A</v>
      </c>
      <c r="B1429" s="186" t="s">
        <v>121</v>
      </c>
      <c r="C1429" s="186" t="s">
        <v>99</v>
      </c>
      <c r="D1429" s="187">
        <v>7000000</v>
      </c>
      <c r="E1429" s="187">
        <v>1899000</v>
      </c>
      <c r="F1429" s="187">
        <v>1849000</v>
      </c>
      <c r="G1429" s="187">
        <v>1813000</v>
      </c>
      <c r="H1429" s="187">
        <v>1439000</v>
      </c>
    </row>
    <row r="1430" spans="1:8">
      <c r="A1430" s="181" t="str">
        <f t="shared" si="22"/>
        <v>A</v>
      </c>
      <c r="B1430" s="188" t="s">
        <v>121</v>
      </c>
      <c r="C1430" s="188" t="s">
        <v>101</v>
      </c>
      <c r="D1430" s="189">
        <v>864000</v>
      </c>
      <c r="E1430" s="189">
        <v>350000</v>
      </c>
      <c r="F1430" s="189">
        <v>300000</v>
      </c>
      <c r="G1430" s="189">
        <v>214000</v>
      </c>
      <c r="H1430" s="189">
        <v>0</v>
      </c>
    </row>
    <row r="1431" spans="1:8">
      <c r="A1431" s="181" t="str">
        <f t="shared" si="22"/>
        <v>A</v>
      </c>
      <c r="B1431" s="188" t="s">
        <v>121</v>
      </c>
      <c r="C1431" s="188" t="s">
        <v>104</v>
      </c>
      <c r="D1431" s="189">
        <v>4796000</v>
      </c>
      <c r="E1431" s="189">
        <v>1199000</v>
      </c>
      <c r="F1431" s="189">
        <v>1199000</v>
      </c>
      <c r="G1431" s="189">
        <v>1199000</v>
      </c>
      <c r="H1431" s="189">
        <v>1199000</v>
      </c>
    </row>
    <row r="1432" spans="1:8">
      <c r="A1432" s="181" t="str">
        <f t="shared" si="22"/>
        <v>A</v>
      </c>
      <c r="B1432" s="188" t="s">
        <v>121</v>
      </c>
      <c r="C1432" s="188" t="s">
        <v>105</v>
      </c>
      <c r="D1432" s="189">
        <v>1340000</v>
      </c>
      <c r="E1432" s="189">
        <v>350000</v>
      </c>
      <c r="F1432" s="189">
        <v>350000</v>
      </c>
      <c r="G1432" s="189">
        <v>400000</v>
      </c>
      <c r="H1432" s="189">
        <v>240000</v>
      </c>
    </row>
    <row r="1433" spans="1:8" ht="30.75" thickBot="1">
      <c r="A1433" s="181" t="str">
        <f t="shared" si="22"/>
        <v>A</v>
      </c>
      <c r="B1433" s="182" t="s">
        <v>785</v>
      </c>
      <c r="C1433" s="183" t="s">
        <v>784</v>
      </c>
      <c r="D1433" s="184">
        <v>4796000</v>
      </c>
      <c r="E1433" s="184">
        <v>1199000</v>
      </c>
      <c r="F1433" s="184">
        <v>1199000</v>
      </c>
      <c r="G1433" s="184">
        <v>1199000</v>
      </c>
      <c r="H1433" s="184">
        <v>1199000</v>
      </c>
    </row>
    <row r="1434" spans="1:8" ht="15.75" thickTop="1">
      <c r="A1434" s="181" t="str">
        <f t="shared" si="22"/>
        <v>A</v>
      </c>
      <c r="B1434" s="186" t="s">
        <v>121</v>
      </c>
      <c r="C1434" s="186" t="s">
        <v>99</v>
      </c>
      <c r="D1434" s="187">
        <v>4796000</v>
      </c>
      <c r="E1434" s="187">
        <v>1199000</v>
      </c>
      <c r="F1434" s="187">
        <v>1199000</v>
      </c>
      <c r="G1434" s="187">
        <v>1199000</v>
      </c>
      <c r="H1434" s="187">
        <v>1199000</v>
      </c>
    </row>
    <row r="1435" spans="1:8">
      <c r="A1435" s="181" t="str">
        <f t="shared" si="22"/>
        <v>A</v>
      </c>
      <c r="B1435" s="188" t="s">
        <v>121</v>
      </c>
      <c r="C1435" s="188" t="s">
        <v>104</v>
      </c>
      <c r="D1435" s="189">
        <v>4796000</v>
      </c>
      <c r="E1435" s="189">
        <v>1199000</v>
      </c>
      <c r="F1435" s="189">
        <v>1199000</v>
      </c>
      <c r="G1435" s="189">
        <v>1199000</v>
      </c>
      <c r="H1435" s="189">
        <v>1199000</v>
      </c>
    </row>
    <row r="1436" spans="1:8" ht="45.75" thickBot="1">
      <c r="A1436" s="181" t="str">
        <f t="shared" si="22"/>
        <v>A</v>
      </c>
      <c r="B1436" s="182" t="s">
        <v>786</v>
      </c>
      <c r="C1436" s="183" t="s">
        <v>787</v>
      </c>
      <c r="D1436" s="184">
        <v>2204000</v>
      </c>
      <c r="E1436" s="184">
        <v>700000</v>
      </c>
      <c r="F1436" s="184">
        <v>650000</v>
      </c>
      <c r="G1436" s="184">
        <v>614000</v>
      </c>
      <c r="H1436" s="184">
        <v>240000</v>
      </c>
    </row>
    <row r="1437" spans="1:8" ht="15.75" thickTop="1">
      <c r="A1437" s="181" t="str">
        <f t="shared" si="22"/>
        <v>A</v>
      </c>
      <c r="B1437" s="186" t="s">
        <v>121</v>
      </c>
      <c r="C1437" s="186" t="s">
        <v>99</v>
      </c>
      <c r="D1437" s="187">
        <v>2204000</v>
      </c>
      <c r="E1437" s="187">
        <v>700000</v>
      </c>
      <c r="F1437" s="187">
        <v>650000</v>
      </c>
      <c r="G1437" s="187">
        <v>614000</v>
      </c>
      <c r="H1437" s="187">
        <v>240000</v>
      </c>
    </row>
    <row r="1438" spans="1:8">
      <c r="A1438" s="181" t="str">
        <f t="shared" si="22"/>
        <v>A</v>
      </c>
      <c r="B1438" s="188" t="s">
        <v>121</v>
      </c>
      <c r="C1438" s="188" t="s">
        <v>101</v>
      </c>
      <c r="D1438" s="189">
        <v>864000</v>
      </c>
      <c r="E1438" s="189">
        <v>350000</v>
      </c>
      <c r="F1438" s="189">
        <v>300000</v>
      </c>
      <c r="G1438" s="189">
        <v>214000</v>
      </c>
      <c r="H1438" s="189">
        <v>0</v>
      </c>
    </row>
    <row r="1439" spans="1:8">
      <c r="A1439" s="181" t="str">
        <f t="shared" si="22"/>
        <v>A</v>
      </c>
      <c r="B1439" s="188" t="s">
        <v>121</v>
      </c>
      <c r="C1439" s="188" t="s">
        <v>105</v>
      </c>
      <c r="D1439" s="189">
        <v>1340000</v>
      </c>
      <c r="E1439" s="189">
        <v>350000</v>
      </c>
      <c r="F1439" s="189">
        <v>350000</v>
      </c>
      <c r="G1439" s="189">
        <v>400000</v>
      </c>
      <c r="H1439" s="189">
        <v>240000</v>
      </c>
    </row>
    <row r="1440" spans="1:8" ht="30.75" thickBot="1">
      <c r="A1440" s="181" t="str">
        <f t="shared" si="22"/>
        <v>A</v>
      </c>
      <c r="B1440" s="182" t="s">
        <v>788</v>
      </c>
      <c r="C1440" s="183" t="s">
        <v>789</v>
      </c>
      <c r="D1440" s="184">
        <v>1450862000</v>
      </c>
      <c r="E1440" s="184">
        <v>242483400</v>
      </c>
      <c r="F1440" s="184">
        <v>274834800</v>
      </c>
      <c r="G1440" s="184">
        <v>443791000</v>
      </c>
      <c r="H1440" s="184">
        <v>489752800</v>
      </c>
    </row>
    <row r="1441" spans="1:8" ht="15.75" thickTop="1">
      <c r="A1441" s="181" t="str">
        <f t="shared" si="22"/>
        <v>A</v>
      </c>
      <c r="B1441" s="186" t="s">
        <v>121</v>
      </c>
      <c r="C1441" s="186" t="s">
        <v>99</v>
      </c>
      <c r="D1441" s="187">
        <v>1450467000</v>
      </c>
      <c r="E1441" s="187">
        <v>242233400</v>
      </c>
      <c r="F1441" s="187">
        <v>274734800</v>
      </c>
      <c r="G1441" s="187">
        <v>443746000</v>
      </c>
      <c r="H1441" s="187">
        <v>489752800</v>
      </c>
    </row>
    <row r="1442" spans="1:8">
      <c r="A1442" s="181" t="str">
        <f t="shared" si="22"/>
        <v>A</v>
      </c>
      <c r="B1442" s="188" t="s">
        <v>121</v>
      </c>
      <c r="C1442" s="188" t="s">
        <v>101</v>
      </c>
      <c r="D1442" s="189">
        <v>420830000</v>
      </c>
      <c r="E1442" s="189">
        <v>111395500</v>
      </c>
      <c r="F1442" s="189">
        <v>131021500</v>
      </c>
      <c r="G1442" s="189">
        <v>106591500</v>
      </c>
      <c r="H1442" s="189">
        <v>71821500</v>
      </c>
    </row>
    <row r="1443" spans="1:8">
      <c r="A1443" s="181" t="str">
        <f t="shared" si="22"/>
        <v>A</v>
      </c>
      <c r="B1443" s="188" t="s">
        <v>121</v>
      </c>
      <c r="C1443" s="188" t="s">
        <v>15</v>
      </c>
      <c r="D1443" s="189">
        <v>175000</v>
      </c>
      <c r="E1443" s="189">
        <v>0</v>
      </c>
      <c r="F1443" s="189">
        <v>0</v>
      </c>
      <c r="G1443" s="189">
        <v>175000</v>
      </c>
      <c r="H1443" s="189">
        <v>0</v>
      </c>
    </row>
    <row r="1444" spans="1:8">
      <c r="A1444" s="181" t="str">
        <f t="shared" si="22"/>
        <v>A</v>
      </c>
      <c r="B1444" s="188" t="s">
        <v>121</v>
      </c>
      <c r="C1444" s="188" t="s">
        <v>104</v>
      </c>
      <c r="D1444" s="189">
        <v>875897000</v>
      </c>
      <c r="E1444" s="189">
        <v>129946600</v>
      </c>
      <c r="F1444" s="189">
        <v>142822100</v>
      </c>
      <c r="G1444" s="189">
        <v>188388200</v>
      </c>
      <c r="H1444" s="189">
        <v>414740100</v>
      </c>
    </row>
    <row r="1445" spans="1:8">
      <c r="A1445" s="181" t="str">
        <f t="shared" si="22"/>
        <v>A</v>
      </c>
      <c r="B1445" s="188" t="s">
        <v>121</v>
      </c>
      <c r="C1445" s="188" t="s">
        <v>105</v>
      </c>
      <c r="D1445" s="189">
        <v>153565000</v>
      </c>
      <c r="E1445" s="189">
        <v>891300</v>
      </c>
      <c r="F1445" s="189">
        <v>891200</v>
      </c>
      <c r="G1445" s="189">
        <v>148591300</v>
      </c>
      <c r="H1445" s="189">
        <v>3191200</v>
      </c>
    </row>
    <row r="1446" spans="1:8">
      <c r="A1446" s="181" t="str">
        <f t="shared" si="22"/>
        <v>A</v>
      </c>
      <c r="B1446" s="186" t="s">
        <v>121</v>
      </c>
      <c r="C1446" s="186" t="s">
        <v>155</v>
      </c>
      <c r="D1446" s="187">
        <v>395000</v>
      </c>
      <c r="E1446" s="187">
        <v>250000</v>
      </c>
      <c r="F1446" s="187">
        <v>100000</v>
      </c>
      <c r="G1446" s="187">
        <v>45000</v>
      </c>
      <c r="H1446" s="187">
        <v>0</v>
      </c>
    </row>
    <row r="1447" spans="1:8" ht="15.75" thickBot="1">
      <c r="A1447" s="181" t="str">
        <f t="shared" si="22"/>
        <v>A</v>
      </c>
      <c r="B1447" s="182" t="s">
        <v>790</v>
      </c>
      <c r="C1447" s="183" t="s">
        <v>791</v>
      </c>
      <c r="D1447" s="184">
        <v>28900000</v>
      </c>
      <c r="E1447" s="184">
        <v>7113400</v>
      </c>
      <c r="F1447" s="184">
        <v>7262200</v>
      </c>
      <c r="G1447" s="184">
        <v>7262200</v>
      </c>
      <c r="H1447" s="184">
        <v>7262200</v>
      </c>
    </row>
    <row r="1448" spans="1:8" ht="15.75" thickTop="1">
      <c r="A1448" s="181" t="str">
        <f t="shared" si="22"/>
        <v>A</v>
      </c>
      <c r="B1448" s="186" t="s">
        <v>121</v>
      </c>
      <c r="C1448" s="186" t="s">
        <v>99</v>
      </c>
      <c r="D1448" s="187">
        <v>28900000</v>
      </c>
      <c r="E1448" s="187">
        <v>7113400</v>
      </c>
      <c r="F1448" s="187">
        <v>7262200</v>
      </c>
      <c r="G1448" s="187">
        <v>7262200</v>
      </c>
      <c r="H1448" s="187">
        <v>7262200</v>
      </c>
    </row>
    <row r="1449" spans="1:8">
      <c r="A1449" s="181" t="str">
        <f t="shared" si="22"/>
        <v>A</v>
      </c>
      <c r="B1449" s="188" t="s">
        <v>121</v>
      </c>
      <c r="C1449" s="188" t="s">
        <v>104</v>
      </c>
      <c r="D1449" s="189">
        <v>28900000</v>
      </c>
      <c r="E1449" s="189">
        <v>7113400</v>
      </c>
      <c r="F1449" s="189">
        <v>7262200</v>
      </c>
      <c r="G1449" s="189">
        <v>7262200</v>
      </c>
      <c r="H1449" s="189">
        <v>7262200</v>
      </c>
    </row>
    <row r="1450" spans="1:8" ht="15.75" thickBot="1">
      <c r="A1450" s="181" t="str">
        <f t="shared" si="22"/>
        <v>A</v>
      </c>
      <c r="B1450" s="182" t="s">
        <v>792</v>
      </c>
      <c r="C1450" s="183" t="s">
        <v>793</v>
      </c>
      <c r="D1450" s="184">
        <v>19693000</v>
      </c>
      <c r="E1450" s="184">
        <v>2773700</v>
      </c>
      <c r="F1450" s="184">
        <v>4184200</v>
      </c>
      <c r="G1450" s="184">
        <v>11275200</v>
      </c>
      <c r="H1450" s="184">
        <v>1459900</v>
      </c>
    </row>
    <row r="1451" spans="1:8" ht="15.75" thickTop="1">
      <c r="A1451" s="181" t="str">
        <f t="shared" si="22"/>
        <v>A</v>
      </c>
      <c r="B1451" s="186" t="s">
        <v>121</v>
      </c>
      <c r="C1451" s="186" t="s">
        <v>99</v>
      </c>
      <c r="D1451" s="187">
        <v>19693000</v>
      </c>
      <c r="E1451" s="187">
        <v>2773700</v>
      </c>
      <c r="F1451" s="187">
        <v>4184200</v>
      </c>
      <c r="G1451" s="187">
        <v>11275200</v>
      </c>
      <c r="H1451" s="187">
        <v>1459900</v>
      </c>
    </row>
    <row r="1452" spans="1:8">
      <c r="A1452" s="181" t="str">
        <f t="shared" si="22"/>
        <v>A</v>
      </c>
      <c r="B1452" s="188" t="s">
        <v>121</v>
      </c>
      <c r="C1452" s="188" t="s">
        <v>101</v>
      </c>
      <c r="D1452" s="189">
        <v>204000</v>
      </c>
      <c r="E1452" s="189">
        <v>51000</v>
      </c>
      <c r="F1452" s="189">
        <v>51000</v>
      </c>
      <c r="G1452" s="189">
        <v>51000</v>
      </c>
      <c r="H1452" s="189">
        <v>51000</v>
      </c>
    </row>
    <row r="1453" spans="1:8">
      <c r="A1453" s="181" t="str">
        <f t="shared" si="22"/>
        <v>A</v>
      </c>
      <c r="B1453" s="188" t="s">
        <v>121</v>
      </c>
      <c r="C1453" s="188" t="s">
        <v>104</v>
      </c>
      <c r="D1453" s="189">
        <v>19489000</v>
      </c>
      <c r="E1453" s="189">
        <v>2722700</v>
      </c>
      <c r="F1453" s="189">
        <v>4133200</v>
      </c>
      <c r="G1453" s="189">
        <v>11224200</v>
      </c>
      <c r="H1453" s="189">
        <v>1408900</v>
      </c>
    </row>
    <row r="1454" spans="1:8" ht="15.75" thickBot="1">
      <c r="A1454" s="181" t="str">
        <f t="shared" si="22"/>
        <v>A</v>
      </c>
      <c r="B1454" s="182" t="s">
        <v>794</v>
      </c>
      <c r="C1454" s="183" t="s">
        <v>795</v>
      </c>
      <c r="D1454" s="184">
        <v>2000000</v>
      </c>
      <c r="E1454" s="184">
        <v>500000</v>
      </c>
      <c r="F1454" s="184">
        <v>500000</v>
      </c>
      <c r="G1454" s="184">
        <v>500000</v>
      </c>
      <c r="H1454" s="184">
        <v>500000</v>
      </c>
    </row>
    <row r="1455" spans="1:8" ht="15.75" thickTop="1">
      <c r="A1455" s="181" t="str">
        <f t="shared" si="22"/>
        <v>A</v>
      </c>
      <c r="B1455" s="186" t="s">
        <v>121</v>
      </c>
      <c r="C1455" s="186" t="s">
        <v>99</v>
      </c>
      <c r="D1455" s="187">
        <v>2000000</v>
      </c>
      <c r="E1455" s="187">
        <v>500000</v>
      </c>
      <c r="F1455" s="187">
        <v>500000</v>
      </c>
      <c r="G1455" s="187">
        <v>500000</v>
      </c>
      <c r="H1455" s="187">
        <v>500000</v>
      </c>
    </row>
    <row r="1456" spans="1:8">
      <c r="A1456" s="181" t="str">
        <f t="shared" si="22"/>
        <v>A</v>
      </c>
      <c r="B1456" s="188" t="s">
        <v>121</v>
      </c>
      <c r="C1456" s="188" t="s">
        <v>104</v>
      </c>
      <c r="D1456" s="189">
        <v>2000000</v>
      </c>
      <c r="E1456" s="189">
        <v>500000</v>
      </c>
      <c r="F1456" s="189">
        <v>500000</v>
      </c>
      <c r="G1456" s="189">
        <v>500000</v>
      </c>
      <c r="H1456" s="189">
        <v>500000</v>
      </c>
    </row>
    <row r="1457" spans="1:8" ht="15.75" thickBot="1">
      <c r="A1457" s="181" t="str">
        <f t="shared" si="22"/>
        <v>A</v>
      </c>
      <c r="B1457" s="182" t="s">
        <v>796</v>
      </c>
      <c r="C1457" s="183" t="s">
        <v>797</v>
      </c>
      <c r="D1457" s="184">
        <v>53650000</v>
      </c>
      <c r="E1457" s="184">
        <v>8892500</v>
      </c>
      <c r="F1457" s="184">
        <v>10383500</v>
      </c>
      <c r="G1457" s="184">
        <v>21563500</v>
      </c>
      <c r="H1457" s="184">
        <v>12810500</v>
      </c>
    </row>
    <row r="1458" spans="1:8" ht="15.75" thickTop="1">
      <c r="A1458" s="181" t="str">
        <f t="shared" si="22"/>
        <v>A</v>
      </c>
      <c r="B1458" s="186" t="s">
        <v>121</v>
      </c>
      <c r="C1458" s="186" t="s">
        <v>99</v>
      </c>
      <c r="D1458" s="187">
        <v>53650000</v>
      </c>
      <c r="E1458" s="187">
        <v>8892500</v>
      </c>
      <c r="F1458" s="187">
        <v>10383500</v>
      </c>
      <c r="G1458" s="187">
        <v>21563500</v>
      </c>
      <c r="H1458" s="187">
        <v>12810500</v>
      </c>
    </row>
    <row r="1459" spans="1:8">
      <c r="A1459" s="181" t="str">
        <f t="shared" si="22"/>
        <v>A</v>
      </c>
      <c r="B1459" s="188" t="s">
        <v>121</v>
      </c>
      <c r="C1459" s="188" t="s">
        <v>101</v>
      </c>
      <c r="D1459" s="189">
        <v>36000</v>
      </c>
      <c r="E1459" s="189">
        <v>9000</v>
      </c>
      <c r="F1459" s="189">
        <v>9000</v>
      </c>
      <c r="G1459" s="189">
        <v>9000</v>
      </c>
      <c r="H1459" s="189">
        <v>9000</v>
      </c>
    </row>
    <row r="1460" spans="1:8">
      <c r="A1460" s="181" t="str">
        <f t="shared" si="22"/>
        <v>A</v>
      </c>
      <c r="B1460" s="188" t="s">
        <v>121</v>
      </c>
      <c r="C1460" s="188" t="s">
        <v>104</v>
      </c>
      <c r="D1460" s="189">
        <v>53614000</v>
      </c>
      <c r="E1460" s="189">
        <v>8883500</v>
      </c>
      <c r="F1460" s="189">
        <v>10374500</v>
      </c>
      <c r="G1460" s="189">
        <v>21554500</v>
      </c>
      <c r="H1460" s="189">
        <v>12801500</v>
      </c>
    </row>
    <row r="1461" spans="1:8" ht="15.75" thickBot="1">
      <c r="A1461" s="181" t="str">
        <f t="shared" si="22"/>
        <v>A</v>
      </c>
      <c r="B1461" s="182" t="s">
        <v>798</v>
      </c>
      <c r="C1461" s="183" t="s">
        <v>799</v>
      </c>
      <c r="D1461" s="184">
        <v>4480000</v>
      </c>
      <c r="E1461" s="184">
        <v>1021500</v>
      </c>
      <c r="F1461" s="184">
        <v>521500</v>
      </c>
      <c r="G1461" s="184">
        <v>2001500</v>
      </c>
      <c r="H1461" s="184">
        <v>935500</v>
      </c>
    </row>
    <row r="1462" spans="1:8" ht="15.75" thickTop="1">
      <c r="A1462" s="181" t="str">
        <f t="shared" si="22"/>
        <v>A</v>
      </c>
      <c r="B1462" s="186" t="s">
        <v>121</v>
      </c>
      <c r="C1462" s="186" t="s">
        <v>99</v>
      </c>
      <c r="D1462" s="187">
        <v>4480000</v>
      </c>
      <c r="E1462" s="187">
        <v>1021500</v>
      </c>
      <c r="F1462" s="187">
        <v>521500</v>
      </c>
      <c r="G1462" s="187">
        <v>2001500</v>
      </c>
      <c r="H1462" s="187">
        <v>935500</v>
      </c>
    </row>
    <row r="1463" spans="1:8">
      <c r="A1463" s="181" t="str">
        <f t="shared" si="22"/>
        <v>A</v>
      </c>
      <c r="B1463" s="188" t="s">
        <v>121</v>
      </c>
      <c r="C1463" s="188" t="s">
        <v>101</v>
      </c>
      <c r="D1463" s="189">
        <v>290000</v>
      </c>
      <c r="E1463" s="189">
        <v>75500</v>
      </c>
      <c r="F1463" s="189">
        <v>71500</v>
      </c>
      <c r="G1463" s="189">
        <v>71500</v>
      </c>
      <c r="H1463" s="189">
        <v>71500</v>
      </c>
    </row>
    <row r="1464" spans="1:8">
      <c r="A1464" s="181" t="str">
        <f t="shared" si="22"/>
        <v>A</v>
      </c>
      <c r="B1464" s="188" t="s">
        <v>121</v>
      </c>
      <c r="C1464" s="188" t="s">
        <v>104</v>
      </c>
      <c r="D1464" s="189">
        <v>4190000</v>
      </c>
      <c r="E1464" s="189">
        <v>946000</v>
      </c>
      <c r="F1464" s="189">
        <v>450000</v>
      </c>
      <c r="G1464" s="189">
        <v>1930000</v>
      </c>
      <c r="H1464" s="189">
        <v>864000</v>
      </c>
    </row>
    <row r="1465" spans="1:8" ht="30.75" thickBot="1">
      <c r="A1465" s="181" t="str">
        <f t="shared" si="22"/>
        <v>A</v>
      </c>
      <c r="B1465" s="182" t="s">
        <v>800</v>
      </c>
      <c r="C1465" s="183" t="s">
        <v>801</v>
      </c>
      <c r="D1465" s="184">
        <v>15204000</v>
      </c>
      <c r="E1465" s="184">
        <v>4245000</v>
      </c>
      <c r="F1465" s="184">
        <v>3490000</v>
      </c>
      <c r="G1465" s="184">
        <v>5696500</v>
      </c>
      <c r="H1465" s="184">
        <v>1772500</v>
      </c>
    </row>
    <row r="1466" spans="1:8" ht="15.75" thickTop="1">
      <c r="A1466" s="181" t="str">
        <f t="shared" si="22"/>
        <v>A</v>
      </c>
      <c r="B1466" s="186" t="s">
        <v>121</v>
      </c>
      <c r="C1466" s="186" t="s">
        <v>99</v>
      </c>
      <c r="D1466" s="187">
        <v>15204000</v>
      </c>
      <c r="E1466" s="187">
        <v>4245000</v>
      </c>
      <c r="F1466" s="187">
        <v>3490000</v>
      </c>
      <c r="G1466" s="187">
        <v>5696500</v>
      </c>
      <c r="H1466" s="187">
        <v>1772500</v>
      </c>
    </row>
    <row r="1467" spans="1:8">
      <c r="A1467" s="181" t="str">
        <f t="shared" si="22"/>
        <v>A</v>
      </c>
      <c r="B1467" s="188" t="s">
        <v>121</v>
      </c>
      <c r="C1467" s="188" t="s">
        <v>101</v>
      </c>
      <c r="D1467" s="189">
        <v>300000</v>
      </c>
      <c r="E1467" s="189">
        <v>75000</v>
      </c>
      <c r="F1467" s="189">
        <v>75000</v>
      </c>
      <c r="G1467" s="189">
        <v>75000</v>
      </c>
      <c r="H1467" s="189">
        <v>75000</v>
      </c>
    </row>
    <row r="1468" spans="1:8">
      <c r="A1468" s="181" t="str">
        <f t="shared" si="22"/>
        <v>A</v>
      </c>
      <c r="B1468" s="188" t="s">
        <v>121</v>
      </c>
      <c r="C1468" s="188" t="s">
        <v>104</v>
      </c>
      <c r="D1468" s="189">
        <v>14904000</v>
      </c>
      <c r="E1468" s="189">
        <v>4170000</v>
      </c>
      <c r="F1468" s="189">
        <v>3415000</v>
      </c>
      <c r="G1468" s="189">
        <v>5621500</v>
      </c>
      <c r="H1468" s="189">
        <v>1697500</v>
      </c>
    </row>
    <row r="1469" spans="1:8" ht="30.75" thickBot="1">
      <c r="A1469" s="181" t="str">
        <f t="shared" si="22"/>
        <v>A</v>
      </c>
      <c r="B1469" s="182" t="s">
        <v>802</v>
      </c>
      <c r="C1469" s="183" t="s">
        <v>803</v>
      </c>
      <c r="D1469" s="184">
        <v>121435000</v>
      </c>
      <c r="E1469" s="184">
        <v>31766300</v>
      </c>
      <c r="F1469" s="184">
        <v>30916200</v>
      </c>
      <c r="G1469" s="184">
        <v>31036300</v>
      </c>
      <c r="H1469" s="184">
        <v>27716200</v>
      </c>
    </row>
    <row r="1470" spans="1:8" ht="15.75" thickTop="1">
      <c r="A1470" s="181" t="str">
        <f t="shared" si="22"/>
        <v>A</v>
      </c>
      <c r="B1470" s="186" t="s">
        <v>121</v>
      </c>
      <c r="C1470" s="186" t="s">
        <v>99</v>
      </c>
      <c r="D1470" s="187">
        <v>121040000</v>
      </c>
      <c r="E1470" s="187">
        <v>31516300</v>
      </c>
      <c r="F1470" s="187">
        <v>30816200</v>
      </c>
      <c r="G1470" s="187">
        <v>30991300</v>
      </c>
      <c r="H1470" s="187">
        <v>27716200</v>
      </c>
    </row>
    <row r="1471" spans="1:8">
      <c r="A1471" s="181" t="str">
        <f t="shared" si="22"/>
        <v>A</v>
      </c>
      <c r="B1471" s="188" t="s">
        <v>121</v>
      </c>
      <c r="C1471" s="188" t="s">
        <v>101</v>
      </c>
      <c r="D1471" s="189">
        <v>82000000</v>
      </c>
      <c r="E1471" s="189">
        <v>21000000</v>
      </c>
      <c r="F1471" s="189">
        <v>20500000</v>
      </c>
      <c r="G1471" s="189">
        <v>20500000</v>
      </c>
      <c r="H1471" s="189">
        <v>20000000</v>
      </c>
    </row>
    <row r="1472" spans="1:8">
      <c r="A1472" s="181" t="str">
        <f t="shared" si="22"/>
        <v>A</v>
      </c>
      <c r="B1472" s="188" t="s">
        <v>121</v>
      </c>
      <c r="C1472" s="188" t="s">
        <v>15</v>
      </c>
      <c r="D1472" s="189">
        <v>175000</v>
      </c>
      <c r="E1472" s="189">
        <v>0</v>
      </c>
      <c r="F1472" s="189">
        <v>0</v>
      </c>
      <c r="G1472" s="189">
        <v>175000</v>
      </c>
      <c r="H1472" s="189">
        <v>0</v>
      </c>
    </row>
    <row r="1473" spans="1:8">
      <c r="A1473" s="181" t="str">
        <f t="shared" si="22"/>
        <v>A</v>
      </c>
      <c r="B1473" s="188" t="s">
        <v>121</v>
      </c>
      <c r="C1473" s="188" t="s">
        <v>104</v>
      </c>
      <c r="D1473" s="189">
        <v>35300000</v>
      </c>
      <c r="E1473" s="189">
        <v>9625000</v>
      </c>
      <c r="F1473" s="189">
        <v>9425000</v>
      </c>
      <c r="G1473" s="189">
        <v>9425000</v>
      </c>
      <c r="H1473" s="189">
        <v>6825000</v>
      </c>
    </row>
    <row r="1474" spans="1:8">
      <c r="A1474" s="181" t="str">
        <f t="shared" si="22"/>
        <v>A</v>
      </c>
      <c r="B1474" s="188" t="s">
        <v>121</v>
      </c>
      <c r="C1474" s="188" t="s">
        <v>105</v>
      </c>
      <c r="D1474" s="189">
        <v>3565000</v>
      </c>
      <c r="E1474" s="189">
        <v>891300</v>
      </c>
      <c r="F1474" s="189">
        <v>891200</v>
      </c>
      <c r="G1474" s="189">
        <v>891300</v>
      </c>
      <c r="H1474" s="189">
        <v>891200</v>
      </c>
    </row>
    <row r="1475" spans="1:8">
      <c r="A1475" s="181" t="str">
        <f t="shared" si="22"/>
        <v>A</v>
      </c>
      <c r="B1475" s="186" t="s">
        <v>121</v>
      </c>
      <c r="C1475" s="186" t="s">
        <v>155</v>
      </c>
      <c r="D1475" s="187">
        <v>395000</v>
      </c>
      <c r="E1475" s="187">
        <v>250000</v>
      </c>
      <c r="F1475" s="187">
        <v>100000</v>
      </c>
      <c r="G1475" s="187">
        <v>45000</v>
      </c>
      <c r="H1475" s="187">
        <v>0</v>
      </c>
    </row>
    <row r="1476" spans="1:8" ht="30.75" thickBot="1">
      <c r="A1476" s="181" t="str">
        <f t="shared" si="22"/>
        <v>A</v>
      </c>
      <c r="B1476" s="182" t="s">
        <v>804</v>
      </c>
      <c r="C1476" s="183" t="s">
        <v>805</v>
      </c>
      <c r="D1476" s="184">
        <v>114135000</v>
      </c>
      <c r="E1476" s="184">
        <v>29941300</v>
      </c>
      <c r="F1476" s="184">
        <v>29091200</v>
      </c>
      <c r="G1476" s="184">
        <v>29211300</v>
      </c>
      <c r="H1476" s="184">
        <v>25891200</v>
      </c>
    </row>
    <row r="1477" spans="1:8" ht="15.75" thickTop="1">
      <c r="A1477" s="181" t="str">
        <f t="shared" si="22"/>
        <v>A</v>
      </c>
      <c r="B1477" s="186" t="s">
        <v>121</v>
      </c>
      <c r="C1477" s="186" t="s">
        <v>99</v>
      </c>
      <c r="D1477" s="187">
        <v>113740000</v>
      </c>
      <c r="E1477" s="187">
        <v>29691300</v>
      </c>
      <c r="F1477" s="187">
        <v>28991200</v>
      </c>
      <c r="G1477" s="187">
        <v>29166300</v>
      </c>
      <c r="H1477" s="187">
        <v>25891200</v>
      </c>
    </row>
    <row r="1478" spans="1:8">
      <c r="A1478" s="181" t="str">
        <f t="shared" si="22"/>
        <v>A</v>
      </c>
      <c r="B1478" s="188" t="s">
        <v>121</v>
      </c>
      <c r="C1478" s="188" t="s">
        <v>101</v>
      </c>
      <c r="D1478" s="189">
        <v>82000000</v>
      </c>
      <c r="E1478" s="189">
        <v>21000000</v>
      </c>
      <c r="F1478" s="189">
        <v>20500000</v>
      </c>
      <c r="G1478" s="189">
        <v>20500000</v>
      </c>
      <c r="H1478" s="189">
        <v>20000000</v>
      </c>
    </row>
    <row r="1479" spans="1:8">
      <c r="A1479" s="181" t="str">
        <f t="shared" ref="A1479:A1542" si="23">(IF(OR(D1479&lt;&gt;0),"A","B"))</f>
        <v>A</v>
      </c>
      <c r="B1479" s="188" t="s">
        <v>121</v>
      </c>
      <c r="C1479" s="188" t="s">
        <v>15</v>
      </c>
      <c r="D1479" s="189">
        <v>175000</v>
      </c>
      <c r="E1479" s="189">
        <v>0</v>
      </c>
      <c r="F1479" s="189">
        <v>0</v>
      </c>
      <c r="G1479" s="189">
        <v>175000</v>
      </c>
      <c r="H1479" s="189">
        <v>0</v>
      </c>
    </row>
    <row r="1480" spans="1:8">
      <c r="A1480" s="181" t="str">
        <f t="shared" si="23"/>
        <v>A</v>
      </c>
      <c r="B1480" s="188" t="s">
        <v>121</v>
      </c>
      <c r="C1480" s="188" t="s">
        <v>104</v>
      </c>
      <c r="D1480" s="189">
        <v>28000000</v>
      </c>
      <c r="E1480" s="189">
        <v>7800000</v>
      </c>
      <c r="F1480" s="189">
        <v>7600000</v>
      </c>
      <c r="G1480" s="189">
        <v>7600000</v>
      </c>
      <c r="H1480" s="189">
        <v>5000000</v>
      </c>
    </row>
    <row r="1481" spans="1:8">
      <c r="A1481" s="181" t="str">
        <f t="shared" si="23"/>
        <v>A</v>
      </c>
      <c r="B1481" s="188" t="s">
        <v>121</v>
      </c>
      <c r="C1481" s="188" t="s">
        <v>105</v>
      </c>
      <c r="D1481" s="189">
        <v>3565000</v>
      </c>
      <c r="E1481" s="189">
        <v>891300</v>
      </c>
      <c r="F1481" s="189">
        <v>891200</v>
      </c>
      <c r="G1481" s="189">
        <v>891300</v>
      </c>
      <c r="H1481" s="189">
        <v>891200</v>
      </c>
    </row>
    <row r="1482" spans="1:8">
      <c r="A1482" s="181" t="str">
        <f t="shared" si="23"/>
        <v>A</v>
      </c>
      <c r="B1482" s="186" t="s">
        <v>121</v>
      </c>
      <c r="C1482" s="186" t="s">
        <v>155</v>
      </c>
      <c r="D1482" s="187">
        <v>395000</v>
      </c>
      <c r="E1482" s="187">
        <v>250000</v>
      </c>
      <c r="F1482" s="187">
        <v>100000</v>
      </c>
      <c r="G1482" s="187">
        <v>45000</v>
      </c>
      <c r="H1482" s="187">
        <v>0</v>
      </c>
    </row>
    <row r="1483" spans="1:8" ht="60.75" thickBot="1">
      <c r="A1483" s="181" t="str">
        <f t="shared" si="23"/>
        <v>A</v>
      </c>
      <c r="B1483" s="182" t="s">
        <v>806</v>
      </c>
      <c r="C1483" s="183" t="s">
        <v>807</v>
      </c>
      <c r="D1483" s="184">
        <v>7300000</v>
      </c>
      <c r="E1483" s="184">
        <v>1825000</v>
      </c>
      <c r="F1483" s="184">
        <v>1825000</v>
      </c>
      <c r="G1483" s="184">
        <v>1825000</v>
      </c>
      <c r="H1483" s="184">
        <v>1825000</v>
      </c>
    </row>
    <row r="1484" spans="1:8" ht="15.75" thickTop="1">
      <c r="A1484" s="181" t="str">
        <f t="shared" si="23"/>
        <v>A</v>
      </c>
      <c r="B1484" s="186" t="s">
        <v>121</v>
      </c>
      <c r="C1484" s="186" t="s">
        <v>99</v>
      </c>
      <c r="D1484" s="187">
        <v>7300000</v>
      </c>
      <c r="E1484" s="187">
        <v>1825000</v>
      </c>
      <c r="F1484" s="187">
        <v>1825000</v>
      </c>
      <c r="G1484" s="187">
        <v>1825000</v>
      </c>
      <c r="H1484" s="187">
        <v>1825000</v>
      </c>
    </row>
    <row r="1485" spans="1:8">
      <c r="A1485" s="181" t="str">
        <f t="shared" si="23"/>
        <v>A</v>
      </c>
      <c r="B1485" s="188" t="s">
        <v>121</v>
      </c>
      <c r="C1485" s="188" t="s">
        <v>104</v>
      </c>
      <c r="D1485" s="189">
        <v>7300000</v>
      </c>
      <c r="E1485" s="189">
        <v>1825000</v>
      </c>
      <c r="F1485" s="189">
        <v>1825000</v>
      </c>
      <c r="G1485" s="189">
        <v>1825000</v>
      </c>
      <c r="H1485" s="189">
        <v>1825000</v>
      </c>
    </row>
    <row r="1486" spans="1:8" ht="15.75" thickBot="1">
      <c r="A1486" s="181" t="str">
        <f t="shared" si="23"/>
        <v>A</v>
      </c>
      <c r="B1486" s="182" t="s">
        <v>808</v>
      </c>
      <c r="C1486" s="183" t="s">
        <v>809</v>
      </c>
      <c r="D1486" s="184">
        <v>48300000</v>
      </c>
      <c r="E1486" s="184">
        <v>7367200</v>
      </c>
      <c r="F1486" s="184">
        <v>10881000</v>
      </c>
      <c r="G1486" s="184">
        <v>15870800</v>
      </c>
      <c r="H1486" s="184">
        <v>14181000</v>
      </c>
    </row>
    <row r="1487" spans="1:8" ht="15.75" thickTop="1">
      <c r="A1487" s="181" t="str">
        <f t="shared" si="23"/>
        <v>A</v>
      </c>
      <c r="B1487" s="186" t="s">
        <v>121</v>
      </c>
      <c r="C1487" s="186" t="s">
        <v>99</v>
      </c>
      <c r="D1487" s="187">
        <v>48300000</v>
      </c>
      <c r="E1487" s="187">
        <v>7367200</v>
      </c>
      <c r="F1487" s="187">
        <v>10881000</v>
      </c>
      <c r="G1487" s="187">
        <v>15870800</v>
      </c>
      <c r="H1487" s="187">
        <v>14181000</v>
      </c>
    </row>
    <row r="1488" spans="1:8">
      <c r="A1488" s="181" t="str">
        <f t="shared" si="23"/>
        <v>A</v>
      </c>
      <c r="B1488" s="188" t="s">
        <v>121</v>
      </c>
      <c r="C1488" s="188" t="s">
        <v>104</v>
      </c>
      <c r="D1488" s="189">
        <v>48300000</v>
      </c>
      <c r="E1488" s="189">
        <v>7367200</v>
      </c>
      <c r="F1488" s="189">
        <v>10881000</v>
      </c>
      <c r="G1488" s="189">
        <v>15870800</v>
      </c>
      <c r="H1488" s="189">
        <v>14181000</v>
      </c>
    </row>
    <row r="1489" spans="1:8" ht="30.75" thickBot="1">
      <c r="A1489" s="181" t="str">
        <f t="shared" si="23"/>
        <v>A</v>
      </c>
      <c r="B1489" s="182" t="s">
        <v>810</v>
      </c>
      <c r="C1489" s="183" t="s">
        <v>811</v>
      </c>
      <c r="D1489" s="184">
        <v>1000000</v>
      </c>
      <c r="E1489" s="184">
        <v>185000</v>
      </c>
      <c r="F1489" s="184">
        <v>315000</v>
      </c>
      <c r="G1489" s="184">
        <v>185000</v>
      </c>
      <c r="H1489" s="184">
        <v>315000</v>
      </c>
    </row>
    <row r="1490" spans="1:8" ht="15.75" thickTop="1">
      <c r="A1490" s="181" t="str">
        <f t="shared" si="23"/>
        <v>A</v>
      </c>
      <c r="B1490" s="186" t="s">
        <v>121</v>
      </c>
      <c r="C1490" s="186" t="s">
        <v>99</v>
      </c>
      <c r="D1490" s="187">
        <v>1000000</v>
      </c>
      <c r="E1490" s="187">
        <v>185000</v>
      </c>
      <c r="F1490" s="187">
        <v>315000</v>
      </c>
      <c r="G1490" s="187">
        <v>185000</v>
      </c>
      <c r="H1490" s="187">
        <v>315000</v>
      </c>
    </row>
    <row r="1491" spans="1:8">
      <c r="A1491" s="181" t="str">
        <f t="shared" si="23"/>
        <v>A</v>
      </c>
      <c r="B1491" s="188" t="s">
        <v>121</v>
      </c>
      <c r="C1491" s="188" t="s">
        <v>101</v>
      </c>
      <c r="D1491" s="189">
        <v>1000000</v>
      </c>
      <c r="E1491" s="189">
        <v>185000</v>
      </c>
      <c r="F1491" s="189">
        <v>315000</v>
      </c>
      <c r="G1491" s="189">
        <v>185000</v>
      </c>
      <c r="H1491" s="189">
        <v>315000</v>
      </c>
    </row>
    <row r="1492" spans="1:8" ht="30.75" thickBot="1">
      <c r="A1492" s="181" t="str">
        <f t="shared" si="23"/>
        <v>A</v>
      </c>
      <c r="B1492" s="182" t="s">
        <v>812</v>
      </c>
      <c r="C1492" s="183" t="s">
        <v>813</v>
      </c>
      <c r="D1492" s="184">
        <v>1156200000</v>
      </c>
      <c r="E1492" s="184">
        <v>178618800</v>
      </c>
      <c r="F1492" s="184">
        <v>206381200</v>
      </c>
      <c r="G1492" s="184">
        <v>348400000</v>
      </c>
      <c r="H1492" s="184">
        <v>422800000</v>
      </c>
    </row>
    <row r="1493" spans="1:8" ht="15.75" thickTop="1">
      <c r="A1493" s="181" t="str">
        <f t="shared" si="23"/>
        <v>A</v>
      </c>
      <c r="B1493" s="186" t="s">
        <v>121</v>
      </c>
      <c r="C1493" s="186" t="s">
        <v>99</v>
      </c>
      <c r="D1493" s="187">
        <v>1156200000</v>
      </c>
      <c r="E1493" s="187">
        <v>178618800</v>
      </c>
      <c r="F1493" s="187">
        <v>206381200</v>
      </c>
      <c r="G1493" s="187">
        <v>348400000</v>
      </c>
      <c r="H1493" s="187">
        <v>422800000</v>
      </c>
    </row>
    <row r="1494" spans="1:8">
      <c r="A1494" s="181" t="str">
        <f t="shared" si="23"/>
        <v>A</v>
      </c>
      <c r="B1494" s="188" t="s">
        <v>121</v>
      </c>
      <c r="C1494" s="188" t="s">
        <v>101</v>
      </c>
      <c r="D1494" s="189">
        <v>337000000</v>
      </c>
      <c r="E1494" s="189">
        <v>90000000</v>
      </c>
      <c r="F1494" s="189">
        <v>110000000</v>
      </c>
      <c r="G1494" s="189">
        <v>85700000</v>
      </c>
      <c r="H1494" s="189">
        <v>51300000</v>
      </c>
    </row>
    <row r="1495" spans="1:8">
      <c r="A1495" s="181" t="str">
        <f t="shared" si="23"/>
        <v>A</v>
      </c>
      <c r="B1495" s="188" t="s">
        <v>121</v>
      </c>
      <c r="C1495" s="188" t="s">
        <v>104</v>
      </c>
      <c r="D1495" s="189">
        <v>669200000</v>
      </c>
      <c r="E1495" s="189">
        <v>88618800</v>
      </c>
      <c r="F1495" s="189">
        <v>96381200</v>
      </c>
      <c r="G1495" s="189">
        <v>115000000</v>
      </c>
      <c r="H1495" s="189">
        <v>369200000</v>
      </c>
    </row>
    <row r="1496" spans="1:8">
      <c r="A1496" s="181" t="str">
        <f t="shared" si="23"/>
        <v>A</v>
      </c>
      <c r="B1496" s="188" t="s">
        <v>121</v>
      </c>
      <c r="C1496" s="188" t="s">
        <v>105</v>
      </c>
      <c r="D1496" s="189">
        <v>150000000</v>
      </c>
      <c r="E1496" s="189">
        <v>0</v>
      </c>
      <c r="F1496" s="189">
        <v>0</v>
      </c>
      <c r="G1496" s="189">
        <v>147700000</v>
      </c>
      <c r="H1496" s="189">
        <v>2300000</v>
      </c>
    </row>
    <row r="1497" spans="1:8" ht="30.75" thickBot="1">
      <c r="A1497" s="181" t="str">
        <f t="shared" si="23"/>
        <v>A</v>
      </c>
      <c r="B1497" s="182" t="s">
        <v>814</v>
      </c>
      <c r="C1497" s="183" t="s">
        <v>815</v>
      </c>
      <c r="D1497" s="184">
        <v>1066200000</v>
      </c>
      <c r="E1497" s="184">
        <v>148618800</v>
      </c>
      <c r="F1497" s="184">
        <v>186381200</v>
      </c>
      <c r="G1497" s="184">
        <v>308400000</v>
      </c>
      <c r="H1497" s="184">
        <v>422800000</v>
      </c>
    </row>
    <row r="1498" spans="1:8" ht="15.75" thickTop="1">
      <c r="A1498" s="181" t="str">
        <f t="shared" si="23"/>
        <v>A</v>
      </c>
      <c r="B1498" s="186" t="s">
        <v>121</v>
      </c>
      <c r="C1498" s="186" t="s">
        <v>99</v>
      </c>
      <c r="D1498" s="187">
        <v>1066200000</v>
      </c>
      <c r="E1498" s="187">
        <v>148618800</v>
      </c>
      <c r="F1498" s="187">
        <v>186381200</v>
      </c>
      <c r="G1498" s="187">
        <v>308400000</v>
      </c>
      <c r="H1498" s="187">
        <v>422800000</v>
      </c>
    </row>
    <row r="1499" spans="1:8">
      <c r="A1499" s="181" t="str">
        <f t="shared" si="23"/>
        <v>A</v>
      </c>
      <c r="B1499" s="188" t="s">
        <v>121</v>
      </c>
      <c r="C1499" s="188" t="s">
        <v>101</v>
      </c>
      <c r="D1499" s="189">
        <v>247000000</v>
      </c>
      <c r="E1499" s="189">
        <v>60000000</v>
      </c>
      <c r="F1499" s="189">
        <v>90000000</v>
      </c>
      <c r="G1499" s="189">
        <v>45700000</v>
      </c>
      <c r="H1499" s="189">
        <v>51300000</v>
      </c>
    </row>
    <row r="1500" spans="1:8">
      <c r="A1500" s="181" t="str">
        <f t="shared" si="23"/>
        <v>A</v>
      </c>
      <c r="B1500" s="188" t="s">
        <v>121</v>
      </c>
      <c r="C1500" s="188" t="s">
        <v>104</v>
      </c>
      <c r="D1500" s="189">
        <v>669200000</v>
      </c>
      <c r="E1500" s="189">
        <v>88618800</v>
      </c>
      <c r="F1500" s="189">
        <v>96381200</v>
      </c>
      <c r="G1500" s="189">
        <v>115000000</v>
      </c>
      <c r="H1500" s="189">
        <v>369200000</v>
      </c>
    </row>
    <row r="1501" spans="1:8">
      <c r="A1501" s="181" t="str">
        <f t="shared" si="23"/>
        <v>A</v>
      </c>
      <c r="B1501" s="188" t="s">
        <v>121</v>
      </c>
      <c r="C1501" s="188" t="s">
        <v>105</v>
      </c>
      <c r="D1501" s="189">
        <v>150000000</v>
      </c>
      <c r="E1501" s="189">
        <v>0</v>
      </c>
      <c r="F1501" s="189">
        <v>0</v>
      </c>
      <c r="G1501" s="189">
        <v>147700000</v>
      </c>
      <c r="H1501" s="189">
        <v>2300000</v>
      </c>
    </row>
    <row r="1502" spans="1:8" ht="45.75" thickBot="1">
      <c r="A1502" s="181" t="str">
        <f t="shared" si="23"/>
        <v>A</v>
      </c>
      <c r="B1502" s="182" t="s">
        <v>816</v>
      </c>
      <c r="C1502" s="183" t="s">
        <v>817</v>
      </c>
      <c r="D1502" s="184">
        <v>669200000</v>
      </c>
      <c r="E1502" s="184">
        <v>88618800</v>
      </c>
      <c r="F1502" s="184">
        <v>96381200</v>
      </c>
      <c r="G1502" s="184">
        <v>115000000</v>
      </c>
      <c r="H1502" s="184">
        <v>369200000</v>
      </c>
    </row>
    <row r="1503" spans="1:8" ht="15.75" thickTop="1">
      <c r="A1503" s="181" t="str">
        <f t="shared" si="23"/>
        <v>A</v>
      </c>
      <c r="B1503" s="186" t="s">
        <v>121</v>
      </c>
      <c r="C1503" s="186" t="s">
        <v>99</v>
      </c>
      <c r="D1503" s="187">
        <v>669200000</v>
      </c>
      <c r="E1503" s="187">
        <v>88618800</v>
      </c>
      <c r="F1503" s="187">
        <v>96381200</v>
      </c>
      <c r="G1503" s="187">
        <v>115000000</v>
      </c>
      <c r="H1503" s="187">
        <v>369200000</v>
      </c>
    </row>
    <row r="1504" spans="1:8">
      <c r="A1504" s="181" t="str">
        <f t="shared" si="23"/>
        <v>A</v>
      </c>
      <c r="B1504" s="188" t="s">
        <v>121</v>
      </c>
      <c r="C1504" s="188" t="s">
        <v>104</v>
      </c>
      <c r="D1504" s="189">
        <v>669200000</v>
      </c>
      <c r="E1504" s="189">
        <v>88618800</v>
      </c>
      <c r="F1504" s="189">
        <v>96381200</v>
      </c>
      <c r="G1504" s="189">
        <v>115000000</v>
      </c>
      <c r="H1504" s="189">
        <v>369200000</v>
      </c>
    </row>
    <row r="1505" spans="1:8" ht="30.75" thickBot="1">
      <c r="A1505" s="181" t="str">
        <f t="shared" si="23"/>
        <v>A</v>
      </c>
      <c r="B1505" s="182" t="s">
        <v>818</v>
      </c>
      <c r="C1505" s="183" t="s">
        <v>819</v>
      </c>
      <c r="D1505" s="184">
        <v>150000000</v>
      </c>
      <c r="E1505" s="184">
        <v>60000000</v>
      </c>
      <c r="F1505" s="184">
        <v>60000000</v>
      </c>
      <c r="G1505" s="184">
        <v>20000000</v>
      </c>
      <c r="H1505" s="184">
        <v>10000000</v>
      </c>
    </row>
    <row r="1506" spans="1:8" ht="15.75" thickTop="1">
      <c r="A1506" s="181" t="str">
        <f t="shared" si="23"/>
        <v>A</v>
      </c>
      <c r="B1506" s="186" t="s">
        <v>121</v>
      </c>
      <c r="C1506" s="186" t="s">
        <v>99</v>
      </c>
      <c r="D1506" s="187">
        <v>150000000</v>
      </c>
      <c r="E1506" s="187">
        <v>60000000</v>
      </c>
      <c r="F1506" s="187">
        <v>60000000</v>
      </c>
      <c r="G1506" s="187">
        <v>20000000</v>
      </c>
      <c r="H1506" s="187">
        <v>10000000</v>
      </c>
    </row>
    <row r="1507" spans="1:8">
      <c r="A1507" s="181" t="str">
        <f t="shared" si="23"/>
        <v>A</v>
      </c>
      <c r="B1507" s="188" t="s">
        <v>121</v>
      </c>
      <c r="C1507" s="188" t="s">
        <v>101</v>
      </c>
      <c r="D1507" s="189">
        <v>150000000</v>
      </c>
      <c r="E1507" s="189">
        <v>60000000</v>
      </c>
      <c r="F1507" s="189">
        <v>60000000</v>
      </c>
      <c r="G1507" s="189">
        <v>20000000</v>
      </c>
      <c r="H1507" s="189">
        <v>10000000</v>
      </c>
    </row>
    <row r="1508" spans="1:8" ht="45.75" thickBot="1">
      <c r="A1508" s="181" t="str">
        <f t="shared" si="23"/>
        <v>A</v>
      </c>
      <c r="B1508" s="182" t="s">
        <v>820</v>
      </c>
      <c r="C1508" s="183" t="s">
        <v>821</v>
      </c>
      <c r="D1508" s="184">
        <v>46000000</v>
      </c>
      <c r="E1508" s="184">
        <v>0</v>
      </c>
      <c r="F1508" s="184">
        <v>0</v>
      </c>
      <c r="G1508" s="184">
        <v>15000000</v>
      </c>
      <c r="H1508" s="184">
        <v>31000000</v>
      </c>
    </row>
    <row r="1509" spans="1:8" ht="15.75" thickTop="1">
      <c r="A1509" s="181" t="str">
        <f t="shared" si="23"/>
        <v>A</v>
      </c>
      <c r="B1509" s="186" t="s">
        <v>121</v>
      </c>
      <c r="C1509" s="186" t="s">
        <v>99</v>
      </c>
      <c r="D1509" s="187">
        <v>46000000</v>
      </c>
      <c r="E1509" s="187">
        <v>0</v>
      </c>
      <c r="F1509" s="187">
        <v>0</v>
      </c>
      <c r="G1509" s="187">
        <v>15000000</v>
      </c>
      <c r="H1509" s="187">
        <v>31000000</v>
      </c>
    </row>
    <row r="1510" spans="1:8">
      <c r="A1510" s="181" t="str">
        <f t="shared" si="23"/>
        <v>A</v>
      </c>
      <c r="B1510" s="188" t="s">
        <v>121</v>
      </c>
      <c r="C1510" s="188" t="s">
        <v>101</v>
      </c>
      <c r="D1510" s="189">
        <v>46000000</v>
      </c>
      <c r="E1510" s="189">
        <v>0</v>
      </c>
      <c r="F1510" s="189">
        <v>0</v>
      </c>
      <c r="G1510" s="189">
        <v>15000000</v>
      </c>
      <c r="H1510" s="189">
        <v>31000000</v>
      </c>
    </row>
    <row r="1511" spans="1:8" ht="30.75" thickBot="1">
      <c r="A1511" s="181" t="str">
        <f t="shared" si="23"/>
        <v>A</v>
      </c>
      <c r="B1511" s="182" t="s">
        <v>822</v>
      </c>
      <c r="C1511" s="183" t="s">
        <v>823</v>
      </c>
      <c r="D1511" s="184">
        <v>143000000</v>
      </c>
      <c r="E1511" s="184">
        <v>0</v>
      </c>
      <c r="F1511" s="184">
        <v>0</v>
      </c>
      <c r="G1511" s="184">
        <v>143000000</v>
      </c>
      <c r="H1511" s="184">
        <v>0</v>
      </c>
    </row>
    <row r="1512" spans="1:8" ht="15.75" thickTop="1">
      <c r="A1512" s="181" t="str">
        <f t="shared" si="23"/>
        <v>A</v>
      </c>
      <c r="B1512" s="186" t="s">
        <v>121</v>
      </c>
      <c r="C1512" s="186" t="s">
        <v>99</v>
      </c>
      <c r="D1512" s="187">
        <v>143000000</v>
      </c>
      <c r="E1512" s="187">
        <v>0</v>
      </c>
      <c r="F1512" s="187">
        <v>0</v>
      </c>
      <c r="G1512" s="187">
        <v>143000000</v>
      </c>
      <c r="H1512" s="187">
        <v>0</v>
      </c>
    </row>
    <row r="1513" spans="1:8">
      <c r="A1513" s="181" t="str">
        <f t="shared" si="23"/>
        <v>A</v>
      </c>
      <c r="B1513" s="188" t="s">
        <v>121</v>
      </c>
      <c r="C1513" s="188" t="s">
        <v>105</v>
      </c>
      <c r="D1513" s="189">
        <v>143000000</v>
      </c>
      <c r="E1513" s="189">
        <v>0</v>
      </c>
      <c r="F1513" s="189">
        <v>0</v>
      </c>
      <c r="G1513" s="189">
        <v>143000000</v>
      </c>
      <c r="H1513" s="189">
        <v>0</v>
      </c>
    </row>
    <row r="1514" spans="1:8" ht="30.75" thickBot="1">
      <c r="A1514" s="181" t="str">
        <f t="shared" si="23"/>
        <v>A</v>
      </c>
      <c r="B1514" s="182" t="s">
        <v>824</v>
      </c>
      <c r="C1514" s="183" t="s">
        <v>823</v>
      </c>
      <c r="D1514" s="184">
        <v>143000000</v>
      </c>
      <c r="E1514" s="184">
        <v>0</v>
      </c>
      <c r="F1514" s="184">
        <v>0</v>
      </c>
      <c r="G1514" s="184">
        <v>143000000</v>
      </c>
      <c r="H1514" s="184">
        <v>0</v>
      </c>
    </row>
    <row r="1515" spans="1:8" ht="15.75" thickTop="1">
      <c r="A1515" s="181" t="str">
        <f t="shared" si="23"/>
        <v>A</v>
      </c>
      <c r="B1515" s="186" t="s">
        <v>121</v>
      </c>
      <c r="C1515" s="186" t="s">
        <v>99</v>
      </c>
      <c r="D1515" s="187">
        <v>143000000</v>
      </c>
      <c r="E1515" s="187">
        <v>0</v>
      </c>
      <c r="F1515" s="187">
        <v>0</v>
      </c>
      <c r="G1515" s="187">
        <v>143000000</v>
      </c>
      <c r="H1515" s="187">
        <v>0</v>
      </c>
    </row>
    <row r="1516" spans="1:8">
      <c r="A1516" s="181" t="str">
        <f t="shared" si="23"/>
        <v>A</v>
      </c>
      <c r="B1516" s="188" t="s">
        <v>121</v>
      </c>
      <c r="C1516" s="188" t="s">
        <v>105</v>
      </c>
      <c r="D1516" s="189">
        <v>143000000</v>
      </c>
      <c r="E1516" s="189">
        <v>0</v>
      </c>
      <c r="F1516" s="189">
        <v>0</v>
      </c>
      <c r="G1516" s="189">
        <v>143000000</v>
      </c>
      <c r="H1516" s="189">
        <v>0</v>
      </c>
    </row>
    <row r="1517" spans="1:8" ht="45.75" thickBot="1">
      <c r="A1517" s="181" t="str">
        <f t="shared" si="23"/>
        <v>A</v>
      </c>
      <c r="B1517" s="182" t="s">
        <v>825</v>
      </c>
      <c r="C1517" s="183" t="s">
        <v>826</v>
      </c>
      <c r="D1517" s="184">
        <v>35000000</v>
      </c>
      <c r="E1517" s="184">
        <v>0</v>
      </c>
      <c r="F1517" s="184">
        <v>30000000</v>
      </c>
      <c r="G1517" s="184">
        <v>4000000</v>
      </c>
      <c r="H1517" s="184">
        <v>1000000</v>
      </c>
    </row>
    <row r="1518" spans="1:8" ht="15.75" thickTop="1">
      <c r="A1518" s="181" t="str">
        <f t="shared" si="23"/>
        <v>A</v>
      </c>
      <c r="B1518" s="186" t="s">
        <v>121</v>
      </c>
      <c r="C1518" s="186" t="s">
        <v>99</v>
      </c>
      <c r="D1518" s="187">
        <v>35000000</v>
      </c>
      <c r="E1518" s="187">
        <v>0</v>
      </c>
      <c r="F1518" s="187">
        <v>30000000</v>
      </c>
      <c r="G1518" s="187">
        <v>4000000</v>
      </c>
      <c r="H1518" s="187">
        <v>1000000</v>
      </c>
    </row>
    <row r="1519" spans="1:8">
      <c r="A1519" s="181" t="str">
        <f t="shared" si="23"/>
        <v>A</v>
      </c>
      <c r="B1519" s="188" t="s">
        <v>121</v>
      </c>
      <c r="C1519" s="188" t="s">
        <v>101</v>
      </c>
      <c r="D1519" s="189">
        <v>35000000</v>
      </c>
      <c r="E1519" s="189">
        <v>0</v>
      </c>
      <c r="F1519" s="189">
        <v>30000000</v>
      </c>
      <c r="G1519" s="189">
        <v>4000000</v>
      </c>
      <c r="H1519" s="189">
        <v>1000000</v>
      </c>
    </row>
    <row r="1520" spans="1:8" ht="60.75" thickBot="1">
      <c r="A1520" s="181" t="str">
        <f t="shared" si="23"/>
        <v>A</v>
      </c>
      <c r="B1520" s="182" t="s">
        <v>827</v>
      </c>
      <c r="C1520" s="183" t="s">
        <v>828</v>
      </c>
      <c r="D1520" s="184">
        <v>13000000</v>
      </c>
      <c r="E1520" s="184">
        <v>0</v>
      </c>
      <c r="F1520" s="184">
        <v>0</v>
      </c>
      <c r="G1520" s="184">
        <v>5000000</v>
      </c>
      <c r="H1520" s="184">
        <v>8000000</v>
      </c>
    </row>
    <row r="1521" spans="1:8" ht="15.75" thickTop="1">
      <c r="A1521" s="181" t="str">
        <f t="shared" si="23"/>
        <v>A</v>
      </c>
      <c r="B1521" s="186" t="s">
        <v>121</v>
      </c>
      <c r="C1521" s="186" t="s">
        <v>99</v>
      </c>
      <c r="D1521" s="187">
        <v>13000000</v>
      </c>
      <c r="E1521" s="187">
        <v>0</v>
      </c>
      <c r="F1521" s="187">
        <v>0</v>
      </c>
      <c r="G1521" s="187">
        <v>5000000</v>
      </c>
      <c r="H1521" s="187">
        <v>8000000</v>
      </c>
    </row>
    <row r="1522" spans="1:8">
      <c r="A1522" s="181" t="str">
        <f t="shared" si="23"/>
        <v>A</v>
      </c>
      <c r="B1522" s="188" t="s">
        <v>121</v>
      </c>
      <c r="C1522" s="188" t="s">
        <v>101</v>
      </c>
      <c r="D1522" s="189">
        <v>13000000</v>
      </c>
      <c r="E1522" s="189">
        <v>0</v>
      </c>
      <c r="F1522" s="189">
        <v>0</v>
      </c>
      <c r="G1522" s="189">
        <v>5000000</v>
      </c>
      <c r="H1522" s="189">
        <v>8000000</v>
      </c>
    </row>
    <row r="1523" spans="1:8" ht="60.75" thickBot="1">
      <c r="A1523" s="181" t="str">
        <f t="shared" si="23"/>
        <v>A</v>
      </c>
      <c r="B1523" s="182" t="s">
        <v>829</v>
      </c>
      <c r="C1523" s="183" t="s">
        <v>830</v>
      </c>
      <c r="D1523" s="184">
        <v>10000000</v>
      </c>
      <c r="E1523" s="184">
        <v>0</v>
      </c>
      <c r="F1523" s="184">
        <v>0</v>
      </c>
      <c r="G1523" s="184">
        <v>6400000</v>
      </c>
      <c r="H1523" s="184">
        <v>3600000</v>
      </c>
    </row>
    <row r="1524" spans="1:8" ht="15.75" thickTop="1">
      <c r="A1524" s="181" t="str">
        <f t="shared" si="23"/>
        <v>A</v>
      </c>
      <c r="B1524" s="186" t="s">
        <v>121</v>
      </c>
      <c r="C1524" s="186" t="s">
        <v>99</v>
      </c>
      <c r="D1524" s="187">
        <v>10000000</v>
      </c>
      <c r="E1524" s="187">
        <v>0</v>
      </c>
      <c r="F1524" s="187">
        <v>0</v>
      </c>
      <c r="G1524" s="187">
        <v>6400000</v>
      </c>
      <c r="H1524" s="187">
        <v>3600000</v>
      </c>
    </row>
    <row r="1525" spans="1:8">
      <c r="A1525" s="181" t="str">
        <f t="shared" si="23"/>
        <v>A</v>
      </c>
      <c r="B1525" s="188" t="s">
        <v>121</v>
      </c>
      <c r="C1525" s="188" t="s">
        <v>101</v>
      </c>
      <c r="D1525" s="189">
        <v>3000000</v>
      </c>
      <c r="E1525" s="189">
        <v>0</v>
      </c>
      <c r="F1525" s="189">
        <v>0</v>
      </c>
      <c r="G1525" s="189">
        <v>1700000</v>
      </c>
      <c r="H1525" s="189">
        <v>1300000</v>
      </c>
    </row>
    <row r="1526" spans="1:8">
      <c r="A1526" s="181" t="str">
        <f t="shared" si="23"/>
        <v>A</v>
      </c>
      <c r="B1526" s="188" t="s">
        <v>121</v>
      </c>
      <c r="C1526" s="188" t="s">
        <v>105</v>
      </c>
      <c r="D1526" s="189">
        <v>7000000</v>
      </c>
      <c r="E1526" s="189">
        <v>0</v>
      </c>
      <c r="F1526" s="189">
        <v>0</v>
      </c>
      <c r="G1526" s="189">
        <v>4700000</v>
      </c>
      <c r="H1526" s="189">
        <v>2300000</v>
      </c>
    </row>
    <row r="1527" spans="1:8" ht="30.75" thickBot="1">
      <c r="A1527" s="181" t="str">
        <f t="shared" si="23"/>
        <v>A</v>
      </c>
      <c r="B1527" s="182" t="s">
        <v>831</v>
      </c>
      <c r="C1527" s="183" t="s">
        <v>832</v>
      </c>
      <c r="D1527" s="184">
        <v>80000000</v>
      </c>
      <c r="E1527" s="184">
        <v>30000000</v>
      </c>
      <c r="F1527" s="184">
        <v>20000000</v>
      </c>
      <c r="G1527" s="184">
        <v>30000000</v>
      </c>
      <c r="H1527" s="184">
        <v>0</v>
      </c>
    </row>
    <row r="1528" spans="1:8" ht="15.75" thickTop="1">
      <c r="A1528" s="181" t="str">
        <f t="shared" si="23"/>
        <v>A</v>
      </c>
      <c r="B1528" s="186" t="s">
        <v>121</v>
      </c>
      <c r="C1528" s="186" t="s">
        <v>99</v>
      </c>
      <c r="D1528" s="187">
        <v>80000000</v>
      </c>
      <c r="E1528" s="187">
        <v>30000000</v>
      </c>
      <c r="F1528" s="187">
        <v>20000000</v>
      </c>
      <c r="G1528" s="187">
        <v>30000000</v>
      </c>
      <c r="H1528" s="187">
        <v>0</v>
      </c>
    </row>
    <row r="1529" spans="1:8">
      <c r="A1529" s="181" t="str">
        <f t="shared" si="23"/>
        <v>A</v>
      </c>
      <c r="B1529" s="188" t="s">
        <v>121</v>
      </c>
      <c r="C1529" s="188" t="s">
        <v>101</v>
      </c>
      <c r="D1529" s="189">
        <v>80000000</v>
      </c>
      <c r="E1529" s="189">
        <v>30000000</v>
      </c>
      <c r="F1529" s="189">
        <v>20000000</v>
      </c>
      <c r="G1529" s="189">
        <v>30000000</v>
      </c>
      <c r="H1529" s="189">
        <v>0</v>
      </c>
    </row>
    <row r="1530" spans="1:8" ht="30.75" thickBot="1">
      <c r="A1530" s="181" t="str">
        <f t="shared" si="23"/>
        <v>A</v>
      </c>
      <c r="B1530" s="182" t="s">
        <v>833</v>
      </c>
      <c r="C1530" s="183" t="s">
        <v>834</v>
      </c>
      <c r="D1530" s="184">
        <v>10000000</v>
      </c>
      <c r="E1530" s="184">
        <v>0</v>
      </c>
      <c r="F1530" s="184">
        <v>0</v>
      </c>
      <c r="G1530" s="184">
        <v>10000000</v>
      </c>
      <c r="H1530" s="184">
        <v>0</v>
      </c>
    </row>
    <row r="1531" spans="1:8" ht="15.75" thickTop="1">
      <c r="A1531" s="181" t="str">
        <f t="shared" si="23"/>
        <v>A</v>
      </c>
      <c r="B1531" s="186" t="s">
        <v>121</v>
      </c>
      <c r="C1531" s="186" t="s">
        <v>99</v>
      </c>
      <c r="D1531" s="187">
        <v>10000000</v>
      </c>
      <c r="E1531" s="187">
        <v>0</v>
      </c>
      <c r="F1531" s="187">
        <v>0</v>
      </c>
      <c r="G1531" s="187">
        <v>10000000</v>
      </c>
      <c r="H1531" s="187">
        <v>0</v>
      </c>
    </row>
    <row r="1532" spans="1:8">
      <c r="A1532" s="181" t="str">
        <f t="shared" si="23"/>
        <v>A</v>
      </c>
      <c r="B1532" s="188" t="s">
        <v>121</v>
      </c>
      <c r="C1532" s="188" t="s">
        <v>101</v>
      </c>
      <c r="D1532" s="189">
        <v>10000000</v>
      </c>
      <c r="E1532" s="189">
        <v>0</v>
      </c>
      <c r="F1532" s="189">
        <v>0</v>
      </c>
      <c r="G1532" s="189">
        <v>10000000</v>
      </c>
      <c r="H1532" s="189">
        <v>0</v>
      </c>
    </row>
    <row r="1533" spans="1:8" ht="15.75" thickBot="1">
      <c r="A1533" s="181" t="str">
        <f t="shared" si="23"/>
        <v>A</v>
      </c>
      <c r="B1533" s="182" t="s">
        <v>835</v>
      </c>
      <c r="C1533" s="183" t="s">
        <v>836</v>
      </c>
      <c r="D1533" s="184">
        <v>500000</v>
      </c>
      <c r="E1533" s="184">
        <v>30000</v>
      </c>
      <c r="F1533" s="184">
        <v>115000</v>
      </c>
      <c r="G1533" s="184">
        <v>165000</v>
      </c>
      <c r="H1533" s="184">
        <v>190000</v>
      </c>
    </row>
    <row r="1534" spans="1:8" ht="15.75" thickTop="1">
      <c r="A1534" s="181" t="str">
        <f t="shared" si="23"/>
        <v>A</v>
      </c>
      <c r="B1534" s="186" t="s">
        <v>121</v>
      </c>
      <c r="C1534" s="186" t="s">
        <v>99</v>
      </c>
      <c r="D1534" s="187">
        <v>500000</v>
      </c>
      <c r="E1534" s="187">
        <v>30000</v>
      </c>
      <c r="F1534" s="187">
        <v>115000</v>
      </c>
      <c r="G1534" s="187">
        <v>165000</v>
      </c>
      <c r="H1534" s="187">
        <v>190000</v>
      </c>
    </row>
    <row r="1535" spans="1:8">
      <c r="A1535" s="181" t="str">
        <f t="shared" si="23"/>
        <v>A</v>
      </c>
      <c r="B1535" s="188" t="s">
        <v>121</v>
      </c>
      <c r="C1535" s="188" t="s">
        <v>101</v>
      </c>
      <c r="D1535" s="189">
        <v>440000</v>
      </c>
      <c r="E1535" s="189">
        <v>20000</v>
      </c>
      <c r="F1535" s="189">
        <v>100000</v>
      </c>
      <c r="G1535" s="189">
        <v>150000</v>
      </c>
      <c r="H1535" s="189">
        <v>170000</v>
      </c>
    </row>
    <row r="1536" spans="1:8">
      <c r="A1536" s="181" t="str">
        <f t="shared" si="23"/>
        <v>A</v>
      </c>
      <c r="B1536" s="188" t="s">
        <v>121</v>
      </c>
      <c r="C1536" s="188" t="s">
        <v>105</v>
      </c>
      <c r="D1536" s="189">
        <v>60000</v>
      </c>
      <c r="E1536" s="189">
        <v>10000</v>
      </c>
      <c r="F1536" s="189">
        <v>15000</v>
      </c>
      <c r="G1536" s="189">
        <v>15000</v>
      </c>
      <c r="H1536" s="189">
        <v>20000</v>
      </c>
    </row>
    <row r="1537" spans="1:8" ht="15.75" thickBot="1">
      <c r="A1537" s="181" t="str">
        <f t="shared" si="23"/>
        <v>A</v>
      </c>
      <c r="B1537" s="182" t="s">
        <v>837</v>
      </c>
      <c r="C1537" s="183" t="s">
        <v>838</v>
      </c>
      <c r="D1537" s="184">
        <v>58000000</v>
      </c>
      <c r="E1537" s="184">
        <v>2100000</v>
      </c>
      <c r="F1537" s="184">
        <v>15150000</v>
      </c>
      <c r="G1537" s="184">
        <v>25100000</v>
      </c>
      <c r="H1537" s="184">
        <v>15650000</v>
      </c>
    </row>
    <row r="1538" spans="1:8" ht="15.75" thickTop="1">
      <c r="A1538" s="181" t="str">
        <f t="shared" si="23"/>
        <v>A</v>
      </c>
      <c r="B1538" s="186" t="s">
        <v>121</v>
      </c>
      <c r="C1538" s="186" t="s">
        <v>99</v>
      </c>
      <c r="D1538" s="187">
        <v>500000</v>
      </c>
      <c r="E1538" s="187">
        <v>100000</v>
      </c>
      <c r="F1538" s="187">
        <v>150000</v>
      </c>
      <c r="G1538" s="187">
        <v>100000</v>
      </c>
      <c r="H1538" s="187">
        <v>150000</v>
      </c>
    </row>
    <row r="1539" spans="1:8">
      <c r="A1539" s="181" t="str">
        <f t="shared" si="23"/>
        <v>A</v>
      </c>
      <c r="B1539" s="188" t="s">
        <v>121</v>
      </c>
      <c r="C1539" s="188" t="s">
        <v>101</v>
      </c>
      <c r="D1539" s="189">
        <v>500000</v>
      </c>
      <c r="E1539" s="189">
        <v>100000</v>
      </c>
      <c r="F1539" s="189">
        <v>150000</v>
      </c>
      <c r="G1539" s="189">
        <v>100000</v>
      </c>
      <c r="H1539" s="189">
        <v>150000</v>
      </c>
    </row>
    <row r="1540" spans="1:8">
      <c r="A1540" s="181" t="str">
        <f t="shared" si="23"/>
        <v>A</v>
      </c>
      <c r="B1540" s="186" t="s">
        <v>121</v>
      </c>
      <c r="C1540" s="186" t="s">
        <v>155</v>
      </c>
      <c r="D1540" s="187">
        <v>57500000</v>
      </c>
      <c r="E1540" s="187">
        <v>2000000</v>
      </c>
      <c r="F1540" s="187">
        <v>15000000</v>
      </c>
      <c r="G1540" s="187">
        <v>25000000</v>
      </c>
      <c r="H1540" s="187">
        <v>15500000</v>
      </c>
    </row>
    <row r="1541" spans="1:8" ht="15.75" thickBot="1">
      <c r="A1541" s="181" t="str">
        <f t="shared" si="23"/>
        <v>A</v>
      </c>
      <c r="B1541" s="182" t="s">
        <v>839</v>
      </c>
      <c r="C1541" s="183" t="s">
        <v>840</v>
      </c>
      <c r="D1541" s="184">
        <v>30000000</v>
      </c>
      <c r="E1541" s="184">
        <v>2100000</v>
      </c>
      <c r="F1541" s="184">
        <v>7150000</v>
      </c>
      <c r="G1541" s="184">
        <v>7100000</v>
      </c>
      <c r="H1541" s="184">
        <v>13650000</v>
      </c>
    </row>
    <row r="1542" spans="1:8" ht="15.75" thickTop="1">
      <c r="A1542" s="181" t="str">
        <f t="shared" si="23"/>
        <v>A</v>
      </c>
      <c r="B1542" s="186" t="s">
        <v>121</v>
      </c>
      <c r="C1542" s="186" t="s">
        <v>99</v>
      </c>
      <c r="D1542" s="187">
        <v>500000</v>
      </c>
      <c r="E1542" s="187">
        <v>100000</v>
      </c>
      <c r="F1542" s="187">
        <v>150000</v>
      </c>
      <c r="G1542" s="187">
        <v>100000</v>
      </c>
      <c r="H1542" s="187">
        <v>150000</v>
      </c>
    </row>
    <row r="1543" spans="1:8">
      <c r="A1543" s="181" t="str">
        <f t="shared" ref="A1543:A1606" si="24">(IF(OR(D1543&lt;&gt;0),"A","B"))</f>
        <v>A</v>
      </c>
      <c r="B1543" s="188" t="s">
        <v>121</v>
      </c>
      <c r="C1543" s="188" t="s">
        <v>101</v>
      </c>
      <c r="D1543" s="189">
        <v>500000</v>
      </c>
      <c r="E1543" s="189">
        <v>100000</v>
      </c>
      <c r="F1543" s="189">
        <v>150000</v>
      </c>
      <c r="G1543" s="189">
        <v>100000</v>
      </c>
      <c r="H1543" s="189">
        <v>150000</v>
      </c>
    </row>
    <row r="1544" spans="1:8">
      <c r="A1544" s="181" t="str">
        <f t="shared" si="24"/>
        <v>A</v>
      </c>
      <c r="B1544" s="186" t="s">
        <v>121</v>
      </c>
      <c r="C1544" s="186" t="s">
        <v>155</v>
      </c>
      <c r="D1544" s="187">
        <v>29500000</v>
      </c>
      <c r="E1544" s="187">
        <v>2000000</v>
      </c>
      <c r="F1544" s="187">
        <v>7000000</v>
      </c>
      <c r="G1544" s="187">
        <v>7000000</v>
      </c>
      <c r="H1544" s="187">
        <v>13500000</v>
      </c>
    </row>
    <row r="1545" spans="1:8" ht="45.75" thickBot="1">
      <c r="A1545" s="181" t="str">
        <f t="shared" si="24"/>
        <v>A</v>
      </c>
      <c r="B1545" s="182" t="s">
        <v>841</v>
      </c>
      <c r="C1545" s="183" t="s">
        <v>842</v>
      </c>
      <c r="D1545" s="184">
        <v>28000000</v>
      </c>
      <c r="E1545" s="184">
        <v>0</v>
      </c>
      <c r="F1545" s="184">
        <v>8000000</v>
      </c>
      <c r="G1545" s="184">
        <v>18000000</v>
      </c>
      <c r="H1545" s="184">
        <v>2000000</v>
      </c>
    </row>
    <row r="1546" spans="1:8" ht="15.75" thickTop="1">
      <c r="A1546" s="181" t="str">
        <f t="shared" si="24"/>
        <v>A</v>
      </c>
      <c r="B1546" s="186" t="s">
        <v>121</v>
      </c>
      <c r="C1546" s="186" t="s">
        <v>155</v>
      </c>
      <c r="D1546" s="187">
        <v>28000000</v>
      </c>
      <c r="E1546" s="187">
        <v>0</v>
      </c>
      <c r="F1546" s="187">
        <v>8000000</v>
      </c>
      <c r="G1546" s="187">
        <v>18000000</v>
      </c>
      <c r="H1546" s="187">
        <v>2000000</v>
      </c>
    </row>
    <row r="1547" spans="1:8" ht="15.75" thickBot="1">
      <c r="A1547" s="181" t="str">
        <f t="shared" si="24"/>
        <v>A</v>
      </c>
      <c r="B1547" s="182" t="s">
        <v>843</v>
      </c>
      <c r="C1547" s="183" t="s">
        <v>844</v>
      </c>
      <c r="D1547" s="184">
        <v>8860000</v>
      </c>
      <c r="E1547" s="184">
        <v>2648700</v>
      </c>
      <c r="F1547" s="184">
        <v>2158900</v>
      </c>
      <c r="G1547" s="184">
        <v>2029000</v>
      </c>
      <c r="H1547" s="184">
        <v>2023400</v>
      </c>
    </row>
    <row r="1548" spans="1:8" ht="15.75" thickTop="1">
      <c r="A1548" s="181" t="str">
        <f t="shared" si="24"/>
        <v>A</v>
      </c>
      <c r="B1548" s="186" t="s">
        <v>121</v>
      </c>
      <c r="C1548" s="186" t="s">
        <v>99</v>
      </c>
      <c r="D1548" s="187">
        <v>8743000</v>
      </c>
      <c r="E1548" s="187">
        <v>2531700</v>
      </c>
      <c r="F1548" s="187">
        <v>2158900</v>
      </c>
      <c r="G1548" s="187">
        <v>2029000</v>
      </c>
      <c r="H1548" s="187">
        <v>2023400</v>
      </c>
    </row>
    <row r="1549" spans="1:8">
      <c r="A1549" s="181" t="str">
        <f t="shared" si="24"/>
        <v>A</v>
      </c>
      <c r="B1549" s="188" t="s">
        <v>121</v>
      </c>
      <c r="C1549" s="188" t="s">
        <v>100</v>
      </c>
      <c r="D1549" s="189">
        <v>4350000</v>
      </c>
      <c r="E1549" s="189">
        <v>1087500</v>
      </c>
      <c r="F1549" s="189">
        <v>1087500</v>
      </c>
      <c r="G1549" s="189">
        <v>1087500</v>
      </c>
      <c r="H1549" s="189">
        <v>1087500</v>
      </c>
    </row>
    <row r="1550" spans="1:8">
      <c r="A1550" s="181" t="str">
        <f t="shared" si="24"/>
        <v>A</v>
      </c>
      <c r="B1550" s="188" t="s">
        <v>121</v>
      </c>
      <c r="C1550" s="188" t="s">
        <v>101</v>
      </c>
      <c r="D1550" s="189">
        <v>2063000</v>
      </c>
      <c r="E1550" s="189">
        <v>882900</v>
      </c>
      <c r="F1550" s="189">
        <v>421700</v>
      </c>
      <c r="G1550" s="189">
        <v>381700</v>
      </c>
      <c r="H1550" s="189">
        <v>376700</v>
      </c>
    </row>
    <row r="1551" spans="1:8">
      <c r="A1551" s="181" t="str">
        <f t="shared" si="24"/>
        <v>A</v>
      </c>
      <c r="B1551" s="188" t="s">
        <v>121</v>
      </c>
      <c r="C1551" s="188" t="s">
        <v>104</v>
      </c>
      <c r="D1551" s="189">
        <v>40000</v>
      </c>
      <c r="E1551" s="189">
        <v>11300</v>
      </c>
      <c r="F1551" s="189">
        <v>9700</v>
      </c>
      <c r="G1551" s="189">
        <v>9800</v>
      </c>
      <c r="H1551" s="189">
        <v>9200</v>
      </c>
    </row>
    <row r="1552" spans="1:8">
      <c r="A1552" s="181" t="str">
        <f t="shared" si="24"/>
        <v>A</v>
      </c>
      <c r="B1552" s="188" t="s">
        <v>121</v>
      </c>
      <c r="C1552" s="188" t="s">
        <v>105</v>
      </c>
      <c r="D1552" s="189">
        <v>2290000</v>
      </c>
      <c r="E1552" s="189">
        <v>550000</v>
      </c>
      <c r="F1552" s="189">
        <v>640000</v>
      </c>
      <c r="G1552" s="189">
        <v>550000</v>
      </c>
      <c r="H1552" s="189">
        <v>550000</v>
      </c>
    </row>
    <row r="1553" spans="1:8">
      <c r="A1553" s="181" t="str">
        <f t="shared" si="24"/>
        <v>A</v>
      </c>
      <c r="B1553" s="186" t="s">
        <v>121</v>
      </c>
      <c r="C1553" s="186" t="s">
        <v>155</v>
      </c>
      <c r="D1553" s="187">
        <v>117000</v>
      </c>
      <c r="E1553" s="187">
        <v>117000</v>
      </c>
      <c r="F1553" s="187">
        <v>0</v>
      </c>
      <c r="G1553" s="187">
        <v>0</v>
      </c>
      <c r="H1553" s="187">
        <v>0</v>
      </c>
    </row>
    <row r="1554" spans="1:8" ht="15.75" thickBot="1">
      <c r="A1554" s="181" t="str">
        <f t="shared" si="24"/>
        <v>A</v>
      </c>
      <c r="B1554" s="182" t="s">
        <v>845</v>
      </c>
      <c r="C1554" s="183" t="s">
        <v>846</v>
      </c>
      <c r="D1554" s="184">
        <v>770000</v>
      </c>
      <c r="E1554" s="184">
        <v>215000</v>
      </c>
      <c r="F1554" s="184">
        <v>213500</v>
      </c>
      <c r="G1554" s="184">
        <v>173500</v>
      </c>
      <c r="H1554" s="184">
        <v>168000</v>
      </c>
    </row>
    <row r="1555" spans="1:8" ht="15.75" thickTop="1">
      <c r="A1555" s="181" t="str">
        <f t="shared" si="24"/>
        <v>A</v>
      </c>
      <c r="B1555" s="186" t="s">
        <v>121</v>
      </c>
      <c r="C1555" s="186" t="s">
        <v>99</v>
      </c>
      <c r="D1555" s="187">
        <v>770000</v>
      </c>
      <c r="E1555" s="187">
        <v>215000</v>
      </c>
      <c r="F1555" s="187">
        <v>213500</v>
      </c>
      <c r="G1555" s="187">
        <v>173500</v>
      </c>
      <c r="H1555" s="187">
        <v>168000</v>
      </c>
    </row>
    <row r="1556" spans="1:8">
      <c r="A1556" s="181" t="str">
        <f t="shared" si="24"/>
        <v>A</v>
      </c>
      <c r="B1556" s="188" t="s">
        <v>121</v>
      </c>
      <c r="C1556" s="188" t="s">
        <v>101</v>
      </c>
      <c r="D1556" s="189">
        <v>715000</v>
      </c>
      <c r="E1556" s="189">
        <v>200000</v>
      </c>
      <c r="F1556" s="189">
        <v>200000</v>
      </c>
      <c r="G1556" s="189">
        <v>160000</v>
      </c>
      <c r="H1556" s="189">
        <v>155000</v>
      </c>
    </row>
    <row r="1557" spans="1:8">
      <c r="A1557" s="181" t="str">
        <f t="shared" si="24"/>
        <v>A</v>
      </c>
      <c r="B1557" s="188" t="s">
        <v>121</v>
      </c>
      <c r="C1557" s="188" t="s">
        <v>104</v>
      </c>
      <c r="D1557" s="189">
        <v>5000</v>
      </c>
      <c r="E1557" s="189">
        <v>2500</v>
      </c>
      <c r="F1557" s="189">
        <v>1000</v>
      </c>
      <c r="G1557" s="189">
        <v>1000</v>
      </c>
      <c r="H1557" s="189">
        <v>500</v>
      </c>
    </row>
    <row r="1558" spans="1:8">
      <c r="A1558" s="181" t="str">
        <f t="shared" si="24"/>
        <v>A</v>
      </c>
      <c r="B1558" s="188" t="s">
        <v>121</v>
      </c>
      <c r="C1558" s="188" t="s">
        <v>105</v>
      </c>
      <c r="D1558" s="189">
        <v>50000</v>
      </c>
      <c r="E1558" s="189">
        <v>12500</v>
      </c>
      <c r="F1558" s="189">
        <v>12500</v>
      </c>
      <c r="G1558" s="189">
        <v>12500</v>
      </c>
      <c r="H1558" s="189">
        <v>12500</v>
      </c>
    </row>
    <row r="1559" spans="1:8" ht="15.75" thickBot="1">
      <c r="A1559" s="181" t="str">
        <f t="shared" si="24"/>
        <v>A</v>
      </c>
      <c r="B1559" s="182" t="s">
        <v>847</v>
      </c>
      <c r="C1559" s="183" t="s">
        <v>848</v>
      </c>
      <c r="D1559" s="184">
        <v>6000000</v>
      </c>
      <c r="E1559" s="184">
        <v>1933700</v>
      </c>
      <c r="F1559" s="184">
        <v>1355400</v>
      </c>
      <c r="G1559" s="184">
        <v>1355500</v>
      </c>
      <c r="H1559" s="184">
        <v>1355400</v>
      </c>
    </row>
    <row r="1560" spans="1:8" ht="15.75" thickTop="1">
      <c r="A1560" s="181" t="str">
        <f t="shared" si="24"/>
        <v>A</v>
      </c>
      <c r="B1560" s="186" t="s">
        <v>121</v>
      </c>
      <c r="C1560" s="186" t="s">
        <v>99</v>
      </c>
      <c r="D1560" s="187">
        <v>5883000</v>
      </c>
      <c r="E1560" s="187">
        <v>1816700</v>
      </c>
      <c r="F1560" s="187">
        <v>1355400</v>
      </c>
      <c r="G1560" s="187">
        <v>1355500</v>
      </c>
      <c r="H1560" s="187">
        <v>1355400</v>
      </c>
    </row>
    <row r="1561" spans="1:8">
      <c r="A1561" s="181" t="str">
        <f t="shared" si="24"/>
        <v>A</v>
      </c>
      <c r="B1561" s="188" t="s">
        <v>121</v>
      </c>
      <c r="C1561" s="188" t="s">
        <v>100</v>
      </c>
      <c r="D1561" s="189">
        <v>4350000</v>
      </c>
      <c r="E1561" s="189">
        <v>1087500</v>
      </c>
      <c r="F1561" s="189">
        <v>1087500</v>
      </c>
      <c r="G1561" s="189">
        <v>1087500</v>
      </c>
      <c r="H1561" s="189">
        <v>1087500</v>
      </c>
    </row>
    <row r="1562" spans="1:8">
      <c r="A1562" s="181" t="str">
        <f t="shared" si="24"/>
        <v>A</v>
      </c>
      <c r="B1562" s="188" t="s">
        <v>121</v>
      </c>
      <c r="C1562" s="188" t="s">
        <v>101</v>
      </c>
      <c r="D1562" s="189">
        <v>1348000</v>
      </c>
      <c r="E1562" s="189">
        <v>682900</v>
      </c>
      <c r="F1562" s="189">
        <v>221700</v>
      </c>
      <c r="G1562" s="189">
        <v>221700</v>
      </c>
      <c r="H1562" s="189">
        <v>221700</v>
      </c>
    </row>
    <row r="1563" spans="1:8">
      <c r="A1563" s="181" t="str">
        <f t="shared" si="24"/>
        <v>A</v>
      </c>
      <c r="B1563" s="188" t="s">
        <v>121</v>
      </c>
      <c r="C1563" s="188" t="s">
        <v>104</v>
      </c>
      <c r="D1563" s="189">
        <v>35000</v>
      </c>
      <c r="E1563" s="189">
        <v>8800</v>
      </c>
      <c r="F1563" s="189">
        <v>8700</v>
      </c>
      <c r="G1563" s="189">
        <v>8800</v>
      </c>
      <c r="H1563" s="189">
        <v>8700</v>
      </c>
    </row>
    <row r="1564" spans="1:8">
      <c r="A1564" s="181" t="str">
        <f t="shared" si="24"/>
        <v>A</v>
      </c>
      <c r="B1564" s="188" t="s">
        <v>121</v>
      </c>
      <c r="C1564" s="188" t="s">
        <v>105</v>
      </c>
      <c r="D1564" s="189">
        <v>150000</v>
      </c>
      <c r="E1564" s="189">
        <v>37500</v>
      </c>
      <c r="F1564" s="189">
        <v>37500</v>
      </c>
      <c r="G1564" s="189">
        <v>37500</v>
      </c>
      <c r="H1564" s="189">
        <v>37500</v>
      </c>
    </row>
    <row r="1565" spans="1:8">
      <c r="A1565" s="181" t="str">
        <f t="shared" si="24"/>
        <v>A</v>
      </c>
      <c r="B1565" s="186" t="s">
        <v>121</v>
      </c>
      <c r="C1565" s="186" t="s">
        <v>155</v>
      </c>
      <c r="D1565" s="187">
        <v>117000</v>
      </c>
      <c r="E1565" s="187">
        <v>117000</v>
      </c>
      <c r="F1565" s="187">
        <v>0</v>
      </c>
      <c r="G1565" s="187">
        <v>0</v>
      </c>
      <c r="H1565" s="187">
        <v>0</v>
      </c>
    </row>
    <row r="1566" spans="1:8" ht="30.75" thickBot="1">
      <c r="A1566" s="181" t="str">
        <f t="shared" si="24"/>
        <v>A</v>
      </c>
      <c r="B1566" s="182" t="s">
        <v>849</v>
      </c>
      <c r="C1566" s="183" t="s">
        <v>850</v>
      </c>
      <c r="D1566" s="184">
        <v>2090000</v>
      </c>
      <c r="E1566" s="184">
        <v>500000</v>
      </c>
      <c r="F1566" s="184">
        <v>590000</v>
      </c>
      <c r="G1566" s="184">
        <v>500000</v>
      </c>
      <c r="H1566" s="184">
        <v>500000</v>
      </c>
    </row>
    <row r="1567" spans="1:8" ht="15.75" thickTop="1">
      <c r="A1567" s="181" t="str">
        <f t="shared" si="24"/>
        <v>A</v>
      </c>
      <c r="B1567" s="186" t="s">
        <v>121</v>
      </c>
      <c r="C1567" s="186" t="s">
        <v>99</v>
      </c>
      <c r="D1567" s="187">
        <v>2090000</v>
      </c>
      <c r="E1567" s="187">
        <v>500000</v>
      </c>
      <c r="F1567" s="187">
        <v>590000</v>
      </c>
      <c r="G1567" s="187">
        <v>500000</v>
      </c>
      <c r="H1567" s="187">
        <v>500000</v>
      </c>
    </row>
    <row r="1568" spans="1:8">
      <c r="A1568" s="181" t="str">
        <f t="shared" si="24"/>
        <v>A</v>
      </c>
      <c r="B1568" s="188" t="s">
        <v>121</v>
      </c>
      <c r="C1568" s="188" t="s">
        <v>105</v>
      </c>
      <c r="D1568" s="189">
        <v>2090000</v>
      </c>
      <c r="E1568" s="189">
        <v>500000</v>
      </c>
      <c r="F1568" s="189">
        <v>590000</v>
      </c>
      <c r="G1568" s="189">
        <v>500000</v>
      </c>
      <c r="H1568" s="189">
        <v>500000</v>
      </c>
    </row>
    <row r="1569" spans="1:8" ht="30.75" thickBot="1">
      <c r="A1569" s="181" t="str">
        <f t="shared" si="24"/>
        <v>A</v>
      </c>
      <c r="B1569" s="182" t="s">
        <v>851</v>
      </c>
      <c r="C1569" s="183" t="s">
        <v>852</v>
      </c>
      <c r="D1569" s="184">
        <v>96835000</v>
      </c>
      <c r="E1569" s="184">
        <v>9483300</v>
      </c>
      <c r="F1569" s="184">
        <v>20436200</v>
      </c>
      <c r="G1569" s="184">
        <v>28621300</v>
      </c>
      <c r="H1569" s="184">
        <v>38294200</v>
      </c>
    </row>
    <row r="1570" spans="1:8" ht="15.75" thickTop="1">
      <c r="A1570" s="181" t="str">
        <f t="shared" si="24"/>
        <v>A</v>
      </c>
      <c r="B1570" s="186" t="s">
        <v>121</v>
      </c>
      <c r="C1570" s="186" t="s">
        <v>99</v>
      </c>
      <c r="D1570" s="187">
        <v>50135000</v>
      </c>
      <c r="E1570" s="187">
        <v>6483300</v>
      </c>
      <c r="F1570" s="187">
        <v>9436200</v>
      </c>
      <c r="G1570" s="187">
        <v>17621300</v>
      </c>
      <c r="H1570" s="187">
        <v>16594200</v>
      </c>
    </row>
    <row r="1571" spans="1:8">
      <c r="A1571" s="181" t="str">
        <f t="shared" si="24"/>
        <v>A</v>
      </c>
      <c r="B1571" s="188" t="s">
        <v>121</v>
      </c>
      <c r="C1571" s="188" t="s">
        <v>101</v>
      </c>
      <c r="D1571" s="189">
        <v>1347000</v>
      </c>
      <c r="E1571" s="189">
        <v>313300</v>
      </c>
      <c r="F1571" s="189">
        <v>366200</v>
      </c>
      <c r="G1571" s="189">
        <v>351300</v>
      </c>
      <c r="H1571" s="189">
        <v>316200</v>
      </c>
    </row>
    <row r="1572" spans="1:8">
      <c r="A1572" s="181" t="str">
        <f t="shared" si="24"/>
        <v>A</v>
      </c>
      <c r="B1572" s="188" t="s">
        <v>121</v>
      </c>
      <c r="C1572" s="188" t="s">
        <v>104</v>
      </c>
      <c r="D1572" s="189">
        <v>2000000</v>
      </c>
      <c r="E1572" s="189">
        <v>500000</v>
      </c>
      <c r="F1572" s="189">
        <v>500000</v>
      </c>
      <c r="G1572" s="189">
        <v>500000</v>
      </c>
      <c r="H1572" s="189">
        <v>500000</v>
      </c>
    </row>
    <row r="1573" spans="1:8">
      <c r="A1573" s="181" t="str">
        <f t="shared" si="24"/>
        <v>A</v>
      </c>
      <c r="B1573" s="188" t="s">
        <v>121</v>
      </c>
      <c r="C1573" s="188" t="s">
        <v>105</v>
      </c>
      <c r="D1573" s="189">
        <v>46788000</v>
      </c>
      <c r="E1573" s="189">
        <v>5670000</v>
      </c>
      <c r="F1573" s="189">
        <v>8570000</v>
      </c>
      <c r="G1573" s="189">
        <v>16770000</v>
      </c>
      <c r="H1573" s="189">
        <v>15778000</v>
      </c>
    </row>
    <row r="1574" spans="1:8">
      <c r="A1574" s="181" t="str">
        <f t="shared" si="24"/>
        <v>A</v>
      </c>
      <c r="B1574" s="186" t="s">
        <v>121</v>
      </c>
      <c r="C1574" s="186" t="s">
        <v>155</v>
      </c>
      <c r="D1574" s="187">
        <v>46700000</v>
      </c>
      <c r="E1574" s="187">
        <v>3000000</v>
      </c>
      <c r="F1574" s="187">
        <v>11000000</v>
      </c>
      <c r="G1574" s="187">
        <v>11000000</v>
      </c>
      <c r="H1574" s="187">
        <v>21700000</v>
      </c>
    </row>
    <row r="1575" spans="1:8" ht="30.75" thickBot="1">
      <c r="A1575" s="181" t="str">
        <f t="shared" si="24"/>
        <v>A</v>
      </c>
      <c r="B1575" s="182" t="s">
        <v>853</v>
      </c>
      <c r="C1575" s="183" t="s">
        <v>854</v>
      </c>
      <c r="D1575" s="184">
        <v>650000</v>
      </c>
      <c r="E1575" s="184">
        <v>137000</v>
      </c>
      <c r="F1575" s="184">
        <v>190000</v>
      </c>
      <c r="G1575" s="184">
        <v>180000</v>
      </c>
      <c r="H1575" s="184">
        <v>143000</v>
      </c>
    </row>
    <row r="1576" spans="1:8" ht="15.75" thickTop="1">
      <c r="A1576" s="181" t="str">
        <f t="shared" si="24"/>
        <v>A</v>
      </c>
      <c r="B1576" s="186" t="s">
        <v>121</v>
      </c>
      <c r="C1576" s="186" t="s">
        <v>99</v>
      </c>
      <c r="D1576" s="187">
        <v>650000</v>
      </c>
      <c r="E1576" s="187">
        <v>137000</v>
      </c>
      <c r="F1576" s="187">
        <v>190000</v>
      </c>
      <c r="G1576" s="187">
        <v>180000</v>
      </c>
      <c r="H1576" s="187">
        <v>143000</v>
      </c>
    </row>
    <row r="1577" spans="1:8">
      <c r="A1577" s="181" t="str">
        <f t="shared" si="24"/>
        <v>A</v>
      </c>
      <c r="B1577" s="188" t="s">
        <v>121</v>
      </c>
      <c r="C1577" s="188" t="s">
        <v>101</v>
      </c>
      <c r="D1577" s="189">
        <v>142000</v>
      </c>
      <c r="E1577" s="189">
        <v>37000</v>
      </c>
      <c r="F1577" s="189">
        <v>40000</v>
      </c>
      <c r="G1577" s="189">
        <v>30000</v>
      </c>
      <c r="H1577" s="189">
        <v>35000</v>
      </c>
    </row>
    <row r="1578" spans="1:8">
      <c r="A1578" s="181" t="str">
        <f t="shared" si="24"/>
        <v>A</v>
      </c>
      <c r="B1578" s="188" t="s">
        <v>121</v>
      </c>
      <c r="C1578" s="188" t="s">
        <v>105</v>
      </c>
      <c r="D1578" s="189">
        <v>508000</v>
      </c>
      <c r="E1578" s="189">
        <v>100000</v>
      </c>
      <c r="F1578" s="189">
        <v>150000</v>
      </c>
      <c r="G1578" s="189">
        <v>150000</v>
      </c>
      <c r="H1578" s="189">
        <v>108000</v>
      </c>
    </row>
    <row r="1579" spans="1:8" ht="15.75" thickBot="1">
      <c r="A1579" s="181" t="str">
        <f t="shared" si="24"/>
        <v>A</v>
      </c>
      <c r="B1579" s="182" t="s">
        <v>855</v>
      </c>
      <c r="C1579" s="183" t="s">
        <v>856</v>
      </c>
      <c r="D1579" s="184">
        <v>10000000</v>
      </c>
      <c r="E1579" s="184">
        <v>250000</v>
      </c>
      <c r="F1579" s="184">
        <v>3100000</v>
      </c>
      <c r="G1579" s="184">
        <v>3295000</v>
      </c>
      <c r="H1579" s="184">
        <v>3355000</v>
      </c>
    </row>
    <row r="1580" spans="1:8" ht="15.75" thickTop="1">
      <c r="A1580" s="181" t="str">
        <f t="shared" si="24"/>
        <v>A</v>
      </c>
      <c r="B1580" s="186" t="s">
        <v>121</v>
      </c>
      <c r="C1580" s="186" t="s">
        <v>99</v>
      </c>
      <c r="D1580" s="187">
        <v>10000000</v>
      </c>
      <c r="E1580" s="187">
        <v>250000</v>
      </c>
      <c r="F1580" s="187">
        <v>3100000</v>
      </c>
      <c r="G1580" s="187">
        <v>3295000</v>
      </c>
      <c r="H1580" s="187">
        <v>3355000</v>
      </c>
    </row>
    <row r="1581" spans="1:8">
      <c r="A1581" s="181" t="str">
        <f t="shared" si="24"/>
        <v>A</v>
      </c>
      <c r="B1581" s="188" t="s">
        <v>121</v>
      </c>
      <c r="C1581" s="188" t="s">
        <v>101</v>
      </c>
      <c r="D1581" s="189">
        <v>300000</v>
      </c>
      <c r="E1581" s="189">
        <v>50000</v>
      </c>
      <c r="F1581" s="189">
        <v>100000</v>
      </c>
      <c r="G1581" s="189">
        <v>95000</v>
      </c>
      <c r="H1581" s="189">
        <v>55000</v>
      </c>
    </row>
    <row r="1582" spans="1:8">
      <c r="A1582" s="181" t="str">
        <f t="shared" si="24"/>
        <v>A</v>
      </c>
      <c r="B1582" s="188" t="s">
        <v>121</v>
      </c>
      <c r="C1582" s="188" t="s">
        <v>105</v>
      </c>
      <c r="D1582" s="189">
        <v>9700000</v>
      </c>
      <c r="E1582" s="189">
        <v>200000</v>
      </c>
      <c r="F1582" s="189">
        <v>3000000</v>
      </c>
      <c r="G1582" s="189">
        <v>3200000</v>
      </c>
      <c r="H1582" s="189">
        <v>3300000</v>
      </c>
    </row>
    <row r="1583" spans="1:8" ht="30.75" thickBot="1">
      <c r="A1583" s="181" t="str">
        <f t="shared" si="24"/>
        <v>A</v>
      </c>
      <c r="B1583" s="182" t="s">
        <v>857</v>
      </c>
      <c r="C1583" s="183" t="s">
        <v>858</v>
      </c>
      <c r="D1583" s="184">
        <v>85000000</v>
      </c>
      <c r="E1583" s="184">
        <v>8800000</v>
      </c>
      <c r="F1583" s="184">
        <v>16850000</v>
      </c>
      <c r="G1583" s="184">
        <v>24850000</v>
      </c>
      <c r="H1583" s="184">
        <v>34500000</v>
      </c>
    </row>
    <row r="1584" spans="1:8" ht="15.75" thickTop="1">
      <c r="A1584" s="181" t="str">
        <f t="shared" si="24"/>
        <v>A</v>
      </c>
      <c r="B1584" s="186" t="s">
        <v>121</v>
      </c>
      <c r="C1584" s="186" t="s">
        <v>99</v>
      </c>
      <c r="D1584" s="187">
        <v>38300000</v>
      </c>
      <c r="E1584" s="187">
        <v>5800000</v>
      </c>
      <c r="F1584" s="187">
        <v>5850000</v>
      </c>
      <c r="G1584" s="187">
        <v>13850000</v>
      </c>
      <c r="H1584" s="187">
        <v>12800000</v>
      </c>
    </row>
    <row r="1585" spans="1:8">
      <c r="A1585" s="181" t="str">
        <f t="shared" si="24"/>
        <v>A</v>
      </c>
      <c r="B1585" s="188" t="s">
        <v>121</v>
      </c>
      <c r="C1585" s="188" t="s">
        <v>101</v>
      </c>
      <c r="D1585" s="189">
        <v>800000</v>
      </c>
      <c r="E1585" s="189">
        <v>200000</v>
      </c>
      <c r="F1585" s="189">
        <v>200000</v>
      </c>
      <c r="G1585" s="189">
        <v>200000</v>
      </c>
      <c r="H1585" s="189">
        <v>200000</v>
      </c>
    </row>
    <row r="1586" spans="1:8">
      <c r="A1586" s="181" t="str">
        <f t="shared" si="24"/>
        <v>A</v>
      </c>
      <c r="B1586" s="188" t="s">
        <v>121</v>
      </c>
      <c r="C1586" s="188" t="s">
        <v>104</v>
      </c>
      <c r="D1586" s="189">
        <v>2000000</v>
      </c>
      <c r="E1586" s="189">
        <v>500000</v>
      </c>
      <c r="F1586" s="189">
        <v>500000</v>
      </c>
      <c r="G1586" s="189">
        <v>500000</v>
      </c>
      <c r="H1586" s="189">
        <v>500000</v>
      </c>
    </row>
    <row r="1587" spans="1:8">
      <c r="A1587" s="181" t="str">
        <f t="shared" si="24"/>
        <v>A</v>
      </c>
      <c r="B1587" s="188" t="s">
        <v>121</v>
      </c>
      <c r="C1587" s="188" t="s">
        <v>105</v>
      </c>
      <c r="D1587" s="189">
        <v>35500000</v>
      </c>
      <c r="E1587" s="189">
        <v>5100000</v>
      </c>
      <c r="F1587" s="189">
        <v>5150000</v>
      </c>
      <c r="G1587" s="189">
        <v>13150000</v>
      </c>
      <c r="H1587" s="189">
        <v>12100000</v>
      </c>
    </row>
    <row r="1588" spans="1:8">
      <c r="A1588" s="181" t="str">
        <f t="shared" si="24"/>
        <v>A</v>
      </c>
      <c r="B1588" s="186" t="s">
        <v>121</v>
      </c>
      <c r="C1588" s="186" t="s">
        <v>155</v>
      </c>
      <c r="D1588" s="187">
        <v>46700000</v>
      </c>
      <c r="E1588" s="187">
        <v>3000000</v>
      </c>
      <c r="F1588" s="187">
        <v>11000000</v>
      </c>
      <c r="G1588" s="187">
        <v>11000000</v>
      </c>
      <c r="H1588" s="187">
        <v>21700000</v>
      </c>
    </row>
    <row r="1589" spans="1:8" ht="30.75" thickBot="1">
      <c r="A1589" s="181" t="str">
        <f t="shared" si="24"/>
        <v>A</v>
      </c>
      <c r="B1589" s="182" t="s">
        <v>859</v>
      </c>
      <c r="C1589" s="183" t="s">
        <v>860</v>
      </c>
      <c r="D1589" s="184">
        <v>85000</v>
      </c>
      <c r="E1589" s="184">
        <v>21300</v>
      </c>
      <c r="F1589" s="184">
        <v>21200</v>
      </c>
      <c r="G1589" s="184">
        <v>21300</v>
      </c>
      <c r="H1589" s="184">
        <v>21200</v>
      </c>
    </row>
    <row r="1590" spans="1:8" ht="15.75" thickTop="1">
      <c r="A1590" s="181" t="str">
        <f t="shared" si="24"/>
        <v>A</v>
      </c>
      <c r="B1590" s="186" t="s">
        <v>121</v>
      </c>
      <c r="C1590" s="186" t="s">
        <v>99</v>
      </c>
      <c r="D1590" s="187">
        <v>85000</v>
      </c>
      <c r="E1590" s="187">
        <v>21300</v>
      </c>
      <c r="F1590" s="187">
        <v>21200</v>
      </c>
      <c r="G1590" s="187">
        <v>21300</v>
      </c>
      <c r="H1590" s="187">
        <v>21200</v>
      </c>
    </row>
    <row r="1591" spans="1:8">
      <c r="A1591" s="181" t="str">
        <f t="shared" si="24"/>
        <v>A</v>
      </c>
      <c r="B1591" s="188" t="s">
        <v>121</v>
      </c>
      <c r="C1591" s="188" t="s">
        <v>101</v>
      </c>
      <c r="D1591" s="189">
        <v>85000</v>
      </c>
      <c r="E1591" s="189">
        <v>21300</v>
      </c>
      <c r="F1591" s="189">
        <v>21200</v>
      </c>
      <c r="G1591" s="189">
        <v>21300</v>
      </c>
      <c r="H1591" s="189">
        <v>21200</v>
      </c>
    </row>
    <row r="1592" spans="1:8" ht="15.75" thickBot="1">
      <c r="A1592" s="181" t="str">
        <f t="shared" si="24"/>
        <v>A</v>
      </c>
      <c r="B1592" s="182" t="s">
        <v>861</v>
      </c>
      <c r="C1592" s="183" t="s">
        <v>862</v>
      </c>
      <c r="D1592" s="184">
        <v>1100000</v>
      </c>
      <c r="E1592" s="184">
        <v>275000</v>
      </c>
      <c r="F1592" s="184">
        <v>275000</v>
      </c>
      <c r="G1592" s="184">
        <v>275000</v>
      </c>
      <c r="H1592" s="184">
        <v>275000</v>
      </c>
    </row>
    <row r="1593" spans="1:8" ht="15.75" thickTop="1">
      <c r="A1593" s="181" t="str">
        <f t="shared" si="24"/>
        <v>A</v>
      </c>
      <c r="B1593" s="186" t="s">
        <v>121</v>
      </c>
      <c r="C1593" s="186" t="s">
        <v>99</v>
      </c>
      <c r="D1593" s="187">
        <v>1100000</v>
      </c>
      <c r="E1593" s="187">
        <v>275000</v>
      </c>
      <c r="F1593" s="187">
        <v>275000</v>
      </c>
      <c r="G1593" s="187">
        <v>275000</v>
      </c>
      <c r="H1593" s="187">
        <v>275000</v>
      </c>
    </row>
    <row r="1594" spans="1:8">
      <c r="A1594" s="181" t="str">
        <f t="shared" si="24"/>
        <v>A</v>
      </c>
      <c r="B1594" s="188" t="s">
        <v>121</v>
      </c>
      <c r="C1594" s="188" t="s">
        <v>101</v>
      </c>
      <c r="D1594" s="189">
        <v>20000</v>
      </c>
      <c r="E1594" s="189">
        <v>5000</v>
      </c>
      <c r="F1594" s="189">
        <v>5000</v>
      </c>
      <c r="G1594" s="189">
        <v>5000</v>
      </c>
      <c r="H1594" s="189">
        <v>5000</v>
      </c>
    </row>
    <row r="1595" spans="1:8">
      <c r="A1595" s="181" t="str">
        <f t="shared" si="24"/>
        <v>A</v>
      </c>
      <c r="B1595" s="188" t="s">
        <v>121</v>
      </c>
      <c r="C1595" s="188" t="s">
        <v>105</v>
      </c>
      <c r="D1595" s="189">
        <v>1080000</v>
      </c>
      <c r="E1595" s="189">
        <v>270000</v>
      </c>
      <c r="F1595" s="189">
        <v>270000</v>
      </c>
      <c r="G1595" s="189">
        <v>270000</v>
      </c>
      <c r="H1595" s="189">
        <v>270000</v>
      </c>
    </row>
    <row r="1596" spans="1:8" ht="15.75" thickBot="1">
      <c r="A1596" s="181" t="str">
        <f t="shared" si="24"/>
        <v>A</v>
      </c>
      <c r="B1596" s="182" t="s">
        <v>863</v>
      </c>
      <c r="C1596" s="183" t="s">
        <v>864</v>
      </c>
      <c r="D1596" s="184">
        <v>170700000</v>
      </c>
      <c r="E1596" s="184">
        <v>52786700</v>
      </c>
      <c r="F1596" s="184">
        <v>40940000</v>
      </c>
      <c r="G1596" s="184">
        <v>38983000</v>
      </c>
      <c r="H1596" s="184">
        <v>37990300</v>
      </c>
    </row>
    <row r="1597" spans="1:8" ht="15.75" thickTop="1">
      <c r="A1597" s="181" t="str">
        <f t="shared" si="24"/>
        <v>A</v>
      </c>
      <c r="B1597" s="186" t="s">
        <v>121</v>
      </c>
      <c r="C1597" s="186" t="s">
        <v>99</v>
      </c>
      <c r="D1597" s="187">
        <v>169690000</v>
      </c>
      <c r="E1597" s="187">
        <v>52774700</v>
      </c>
      <c r="F1597" s="187">
        <v>40882000</v>
      </c>
      <c r="G1597" s="187">
        <v>38050000</v>
      </c>
      <c r="H1597" s="187">
        <v>37983300</v>
      </c>
    </row>
    <row r="1598" spans="1:8">
      <c r="A1598" s="181" t="str">
        <f t="shared" si="24"/>
        <v>A</v>
      </c>
      <c r="B1598" s="188" t="s">
        <v>121</v>
      </c>
      <c r="C1598" s="188" t="s">
        <v>100</v>
      </c>
      <c r="D1598" s="189">
        <v>9415000</v>
      </c>
      <c r="E1598" s="189">
        <v>2353800</v>
      </c>
      <c r="F1598" s="189">
        <v>2353700</v>
      </c>
      <c r="G1598" s="189">
        <v>2353700</v>
      </c>
      <c r="H1598" s="189">
        <v>2353800</v>
      </c>
    </row>
    <row r="1599" spans="1:8">
      <c r="A1599" s="181" t="str">
        <f t="shared" si="24"/>
        <v>A</v>
      </c>
      <c r="B1599" s="188" t="s">
        <v>121</v>
      </c>
      <c r="C1599" s="188" t="s">
        <v>101</v>
      </c>
      <c r="D1599" s="189">
        <v>153700000</v>
      </c>
      <c r="E1599" s="189">
        <v>44294000</v>
      </c>
      <c r="F1599" s="189">
        <v>38299000</v>
      </c>
      <c r="G1599" s="189">
        <v>35576500</v>
      </c>
      <c r="H1599" s="189">
        <v>35530500</v>
      </c>
    </row>
    <row r="1600" spans="1:8">
      <c r="A1600" s="181" t="str">
        <f t="shared" si="24"/>
        <v>A</v>
      </c>
      <c r="B1600" s="188" t="s">
        <v>121</v>
      </c>
      <c r="C1600" s="188" t="s">
        <v>15</v>
      </c>
      <c r="D1600" s="189">
        <v>6301000</v>
      </c>
      <c r="E1600" s="189">
        <v>6053000</v>
      </c>
      <c r="F1600" s="189">
        <v>151000</v>
      </c>
      <c r="G1600" s="189">
        <v>58000</v>
      </c>
      <c r="H1600" s="189">
        <v>39000</v>
      </c>
    </row>
    <row r="1601" spans="1:8">
      <c r="A1601" s="181" t="str">
        <f t="shared" si="24"/>
        <v>A</v>
      </c>
      <c r="B1601" s="188" t="s">
        <v>121</v>
      </c>
      <c r="C1601" s="188" t="s">
        <v>104</v>
      </c>
      <c r="D1601" s="189">
        <v>204000</v>
      </c>
      <c r="E1601" s="189">
        <v>52000</v>
      </c>
      <c r="F1601" s="189">
        <v>62000</v>
      </c>
      <c r="G1601" s="189">
        <v>46000</v>
      </c>
      <c r="H1601" s="189">
        <v>44000</v>
      </c>
    </row>
    <row r="1602" spans="1:8">
      <c r="A1602" s="181" t="str">
        <f t="shared" si="24"/>
        <v>A</v>
      </c>
      <c r="B1602" s="188" t="s">
        <v>121</v>
      </c>
      <c r="C1602" s="188" t="s">
        <v>105</v>
      </c>
      <c r="D1602" s="189">
        <v>70000</v>
      </c>
      <c r="E1602" s="189">
        <v>21900</v>
      </c>
      <c r="F1602" s="189">
        <v>16300</v>
      </c>
      <c r="G1602" s="189">
        <v>15800</v>
      </c>
      <c r="H1602" s="189">
        <v>16000</v>
      </c>
    </row>
    <row r="1603" spans="1:8">
      <c r="A1603" s="181" t="str">
        <f t="shared" si="24"/>
        <v>A</v>
      </c>
      <c r="B1603" s="186" t="s">
        <v>121</v>
      </c>
      <c r="C1603" s="186" t="s">
        <v>155</v>
      </c>
      <c r="D1603" s="187">
        <v>1010000</v>
      </c>
      <c r="E1603" s="187">
        <v>12000</v>
      </c>
      <c r="F1603" s="187">
        <v>58000</v>
      </c>
      <c r="G1603" s="187">
        <v>933000</v>
      </c>
      <c r="H1603" s="187">
        <v>7000</v>
      </c>
    </row>
    <row r="1604" spans="1:8" ht="15.75" thickBot="1">
      <c r="A1604" s="181" t="str">
        <f t="shared" si="24"/>
        <v>A</v>
      </c>
      <c r="B1604" s="182" t="s">
        <v>865</v>
      </c>
      <c r="C1604" s="183" t="s">
        <v>866</v>
      </c>
      <c r="D1604" s="184">
        <v>169850000</v>
      </c>
      <c r="E1604" s="184">
        <v>52589700</v>
      </c>
      <c r="F1604" s="184">
        <v>40726000</v>
      </c>
      <c r="G1604" s="184">
        <v>38767000</v>
      </c>
      <c r="H1604" s="184">
        <v>37767300</v>
      </c>
    </row>
    <row r="1605" spans="1:8" ht="15.75" thickTop="1">
      <c r="A1605" s="181" t="str">
        <f t="shared" si="24"/>
        <v>A</v>
      </c>
      <c r="B1605" s="186" t="s">
        <v>121</v>
      </c>
      <c r="C1605" s="186" t="s">
        <v>99</v>
      </c>
      <c r="D1605" s="187">
        <v>168845000</v>
      </c>
      <c r="E1605" s="187">
        <v>52579700</v>
      </c>
      <c r="F1605" s="187">
        <v>40671000</v>
      </c>
      <c r="G1605" s="187">
        <v>37834000</v>
      </c>
      <c r="H1605" s="187">
        <v>37760300</v>
      </c>
    </row>
    <row r="1606" spans="1:8">
      <c r="A1606" s="181" t="str">
        <f t="shared" si="24"/>
        <v>A</v>
      </c>
      <c r="B1606" s="188" t="s">
        <v>121</v>
      </c>
      <c r="C1606" s="188" t="s">
        <v>100</v>
      </c>
      <c r="D1606" s="189">
        <v>9295000</v>
      </c>
      <c r="E1606" s="189">
        <v>2323800</v>
      </c>
      <c r="F1606" s="189">
        <v>2323700</v>
      </c>
      <c r="G1606" s="189">
        <v>2323700</v>
      </c>
      <c r="H1606" s="189">
        <v>2323800</v>
      </c>
    </row>
    <row r="1607" spans="1:8">
      <c r="A1607" s="181" t="str">
        <f t="shared" ref="A1607:A1670" si="25">(IF(OR(D1607&lt;&gt;0),"A","B"))</f>
        <v>A</v>
      </c>
      <c r="B1607" s="188" t="s">
        <v>121</v>
      </c>
      <c r="C1607" s="188" t="s">
        <v>101</v>
      </c>
      <c r="D1607" s="189">
        <v>152995000</v>
      </c>
      <c r="E1607" s="189">
        <v>44132000</v>
      </c>
      <c r="F1607" s="189">
        <v>38123000</v>
      </c>
      <c r="G1607" s="189">
        <v>35397500</v>
      </c>
      <c r="H1607" s="189">
        <v>35342500</v>
      </c>
    </row>
    <row r="1608" spans="1:8">
      <c r="A1608" s="181" t="str">
        <f t="shared" si="25"/>
        <v>A</v>
      </c>
      <c r="B1608" s="188" t="s">
        <v>121</v>
      </c>
      <c r="C1608" s="188" t="s">
        <v>15</v>
      </c>
      <c r="D1608" s="189">
        <v>6300000</v>
      </c>
      <c r="E1608" s="189">
        <v>6053000</v>
      </c>
      <c r="F1608" s="189">
        <v>150000</v>
      </c>
      <c r="G1608" s="189">
        <v>58000</v>
      </c>
      <c r="H1608" s="189">
        <v>39000</v>
      </c>
    </row>
    <row r="1609" spans="1:8">
      <c r="A1609" s="181" t="str">
        <f t="shared" si="25"/>
        <v>A</v>
      </c>
      <c r="B1609" s="188" t="s">
        <v>121</v>
      </c>
      <c r="C1609" s="188" t="s">
        <v>104</v>
      </c>
      <c r="D1609" s="189">
        <v>190000</v>
      </c>
      <c r="E1609" s="189">
        <v>50000</v>
      </c>
      <c r="F1609" s="189">
        <v>60000</v>
      </c>
      <c r="G1609" s="189">
        <v>40000</v>
      </c>
      <c r="H1609" s="189">
        <v>40000</v>
      </c>
    </row>
    <row r="1610" spans="1:8">
      <c r="A1610" s="181" t="str">
        <f t="shared" si="25"/>
        <v>A</v>
      </c>
      <c r="B1610" s="188" t="s">
        <v>121</v>
      </c>
      <c r="C1610" s="188" t="s">
        <v>105</v>
      </c>
      <c r="D1610" s="189">
        <v>65000</v>
      </c>
      <c r="E1610" s="189">
        <v>20900</v>
      </c>
      <c r="F1610" s="189">
        <v>14300</v>
      </c>
      <c r="G1610" s="189">
        <v>14800</v>
      </c>
      <c r="H1610" s="189">
        <v>15000</v>
      </c>
    </row>
    <row r="1611" spans="1:8">
      <c r="A1611" s="181" t="str">
        <f t="shared" si="25"/>
        <v>A</v>
      </c>
      <c r="B1611" s="186" t="s">
        <v>121</v>
      </c>
      <c r="C1611" s="186" t="s">
        <v>155</v>
      </c>
      <c r="D1611" s="187">
        <v>1005000</v>
      </c>
      <c r="E1611" s="187">
        <v>10000</v>
      </c>
      <c r="F1611" s="187">
        <v>55000</v>
      </c>
      <c r="G1611" s="187">
        <v>933000</v>
      </c>
      <c r="H1611" s="187">
        <v>7000</v>
      </c>
    </row>
    <row r="1612" spans="1:8" ht="15.75" thickBot="1">
      <c r="A1612" s="181" t="str">
        <f t="shared" si="25"/>
        <v>A</v>
      </c>
      <c r="B1612" s="182" t="s">
        <v>867</v>
      </c>
      <c r="C1612" s="183" t="s">
        <v>868</v>
      </c>
      <c r="D1612" s="184">
        <v>161370000</v>
      </c>
      <c r="E1612" s="184">
        <v>45876900</v>
      </c>
      <c r="F1612" s="184">
        <v>39535300</v>
      </c>
      <c r="G1612" s="184">
        <v>38437300</v>
      </c>
      <c r="H1612" s="184">
        <v>37520500</v>
      </c>
    </row>
    <row r="1613" spans="1:8" ht="15.75" thickTop="1">
      <c r="A1613" s="181" t="str">
        <f t="shared" si="25"/>
        <v>A</v>
      </c>
      <c r="B1613" s="186" t="s">
        <v>121</v>
      </c>
      <c r="C1613" s="186" t="s">
        <v>99</v>
      </c>
      <c r="D1613" s="187">
        <v>160370000</v>
      </c>
      <c r="E1613" s="187">
        <v>45871900</v>
      </c>
      <c r="F1613" s="187">
        <v>39480300</v>
      </c>
      <c r="G1613" s="187">
        <v>37504300</v>
      </c>
      <c r="H1613" s="187">
        <v>37513500</v>
      </c>
    </row>
    <row r="1614" spans="1:8">
      <c r="A1614" s="181" t="str">
        <f t="shared" si="25"/>
        <v>A</v>
      </c>
      <c r="B1614" s="188" t="s">
        <v>121</v>
      </c>
      <c r="C1614" s="188" t="s">
        <v>100</v>
      </c>
      <c r="D1614" s="189">
        <v>8900000</v>
      </c>
      <c r="E1614" s="189">
        <v>2225000</v>
      </c>
      <c r="F1614" s="189">
        <v>2225000</v>
      </c>
      <c r="G1614" s="189">
        <v>2225000</v>
      </c>
      <c r="H1614" s="189">
        <v>2225000</v>
      </c>
    </row>
    <row r="1615" spans="1:8">
      <c r="A1615" s="181" t="str">
        <f t="shared" si="25"/>
        <v>A</v>
      </c>
      <c r="B1615" s="188" t="s">
        <v>121</v>
      </c>
      <c r="C1615" s="188" t="s">
        <v>101</v>
      </c>
      <c r="D1615" s="189">
        <v>151230000</v>
      </c>
      <c r="E1615" s="189">
        <v>43591000</v>
      </c>
      <c r="F1615" s="189">
        <v>37181000</v>
      </c>
      <c r="G1615" s="189">
        <v>35224500</v>
      </c>
      <c r="H1615" s="189">
        <v>35233500</v>
      </c>
    </row>
    <row r="1616" spans="1:8">
      <c r="A1616" s="181" t="str">
        <f t="shared" si="25"/>
        <v>A</v>
      </c>
      <c r="B1616" s="188" t="s">
        <v>121</v>
      </c>
      <c r="C1616" s="188" t="s">
        <v>104</v>
      </c>
      <c r="D1616" s="189">
        <v>180000</v>
      </c>
      <c r="E1616" s="189">
        <v>40000</v>
      </c>
      <c r="F1616" s="189">
        <v>60000</v>
      </c>
      <c r="G1616" s="189">
        <v>40000</v>
      </c>
      <c r="H1616" s="189">
        <v>40000</v>
      </c>
    </row>
    <row r="1617" spans="1:8">
      <c r="A1617" s="181" t="str">
        <f t="shared" si="25"/>
        <v>A</v>
      </c>
      <c r="B1617" s="188" t="s">
        <v>121</v>
      </c>
      <c r="C1617" s="188" t="s">
        <v>105</v>
      </c>
      <c r="D1617" s="189">
        <v>60000</v>
      </c>
      <c r="E1617" s="189">
        <v>15900</v>
      </c>
      <c r="F1617" s="189">
        <v>14300</v>
      </c>
      <c r="G1617" s="189">
        <v>14800</v>
      </c>
      <c r="H1617" s="189">
        <v>15000</v>
      </c>
    </row>
    <row r="1618" spans="1:8">
      <c r="A1618" s="181" t="str">
        <f t="shared" si="25"/>
        <v>A</v>
      </c>
      <c r="B1618" s="186" t="s">
        <v>121</v>
      </c>
      <c r="C1618" s="186" t="s">
        <v>155</v>
      </c>
      <c r="D1618" s="187">
        <v>1000000</v>
      </c>
      <c r="E1618" s="187">
        <v>5000</v>
      </c>
      <c r="F1618" s="187">
        <v>55000</v>
      </c>
      <c r="G1618" s="187">
        <v>933000</v>
      </c>
      <c r="H1618" s="187">
        <v>7000</v>
      </c>
    </row>
    <row r="1619" spans="1:8" ht="15.75" thickBot="1">
      <c r="A1619" s="181" t="str">
        <f t="shared" si="25"/>
        <v>A</v>
      </c>
      <c r="B1619" s="182" t="s">
        <v>869</v>
      </c>
      <c r="C1619" s="183" t="s">
        <v>870</v>
      </c>
      <c r="D1619" s="184">
        <v>16390000</v>
      </c>
      <c r="E1619" s="184">
        <v>4376900</v>
      </c>
      <c r="F1619" s="184">
        <v>4055300</v>
      </c>
      <c r="G1619" s="184">
        <v>4437300</v>
      </c>
      <c r="H1619" s="184">
        <v>3520500</v>
      </c>
    </row>
    <row r="1620" spans="1:8" ht="15.75" thickTop="1">
      <c r="A1620" s="181" t="str">
        <f t="shared" si="25"/>
        <v>A</v>
      </c>
      <c r="B1620" s="186" t="s">
        <v>121</v>
      </c>
      <c r="C1620" s="186" t="s">
        <v>99</v>
      </c>
      <c r="D1620" s="187">
        <v>15390000</v>
      </c>
      <c r="E1620" s="187">
        <v>4371900</v>
      </c>
      <c r="F1620" s="187">
        <v>4000300</v>
      </c>
      <c r="G1620" s="187">
        <v>3504300</v>
      </c>
      <c r="H1620" s="187">
        <v>3513500</v>
      </c>
    </row>
    <row r="1621" spans="1:8">
      <c r="A1621" s="181" t="str">
        <f t="shared" si="25"/>
        <v>A</v>
      </c>
      <c r="B1621" s="188" t="s">
        <v>121</v>
      </c>
      <c r="C1621" s="188" t="s">
        <v>100</v>
      </c>
      <c r="D1621" s="189">
        <v>8900000</v>
      </c>
      <c r="E1621" s="189">
        <v>2225000</v>
      </c>
      <c r="F1621" s="189">
        <v>2225000</v>
      </c>
      <c r="G1621" s="189">
        <v>2225000</v>
      </c>
      <c r="H1621" s="189">
        <v>2225000</v>
      </c>
    </row>
    <row r="1622" spans="1:8">
      <c r="A1622" s="181" t="str">
        <f t="shared" si="25"/>
        <v>A</v>
      </c>
      <c r="B1622" s="188" t="s">
        <v>121</v>
      </c>
      <c r="C1622" s="188" t="s">
        <v>101</v>
      </c>
      <c r="D1622" s="189">
        <v>6250000</v>
      </c>
      <c r="E1622" s="189">
        <v>2091000</v>
      </c>
      <c r="F1622" s="189">
        <v>1701000</v>
      </c>
      <c r="G1622" s="189">
        <v>1224500</v>
      </c>
      <c r="H1622" s="189">
        <v>1233500</v>
      </c>
    </row>
    <row r="1623" spans="1:8">
      <c r="A1623" s="181" t="str">
        <f t="shared" si="25"/>
        <v>A</v>
      </c>
      <c r="B1623" s="188" t="s">
        <v>121</v>
      </c>
      <c r="C1623" s="188" t="s">
        <v>104</v>
      </c>
      <c r="D1623" s="189">
        <v>180000</v>
      </c>
      <c r="E1623" s="189">
        <v>40000</v>
      </c>
      <c r="F1623" s="189">
        <v>60000</v>
      </c>
      <c r="G1623" s="189">
        <v>40000</v>
      </c>
      <c r="H1623" s="189">
        <v>40000</v>
      </c>
    </row>
    <row r="1624" spans="1:8">
      <c r="A1624" s="181" t="str">
        <f t="shared" si="25"/>
        <v>A</v>
      </c>
      <c r="B1624" s="188" t="s">
        <v>121</v>
      </c>
      <c r="C1624" s="188" t="s">
        <v>105</v>
      </c>
      <c r="D1624" s="189">
        <v>60000</v>
      </c>
      <c r="E1624" s="189">
        <v>15900</v>
      </c>
      <c r="F1624" s="189">
        <v>14300</v>
      </c>
      <c r="G1624" s="189">
        <v>14800</v>
      </c>
      <c r="H1624" s="189">
        <v>15000</v>
      </c>
    </row>
    <row r="1625" spans="1:8">
      <c r="A1625" s="181" t="str">
        <f t="shared" si="25"/>
        <v>A</v>
      </c>
      <c r="B1625" s="186" t="s">
        <v>121</v>
      </c>
      <c r="C1625" s="186" t="s">
        <v>155</v>
      </c>
      <c r="D1625" s="187">
        <v>1000000</v>
      </c>
      <c r="E1625" s="187">
        <v>5000</v>
      </c>
      <c r="F1625" s="187">
        <v>55000</v>
      </c>
      <c r="G1625" s="187">
        <v>933000</v>
      </c>
      <c r="H1625" s="187">
        <v>7000</v>
      </c>
    </row>
    <row r="1626" spans="1:8" ht="30.75" thickBot="1">
      <c r="A1626" s="181" t="str">
        <f t="shared" si="25"/>
        <v>A</v>
      </c>
      <c r="B1626" s="182" t="s">
        <v>871</v>
      </c>
      <c r="C1626" s="183" t="s">
        <v>872</v>
      </c>
      <c r="D1626" s="184">
        <v>144980000</v>
      </c>
      <c r="E1626" s="184">
        <v>41500000</v>
      </c>
      <c r="F1626" s="184">
        <v>35480000</v>
      </c>
      <c r="G1626" s="184">
        <v>34000000</v>
      </c>
      <c r="H1626" s="184">
        <v>34000000</v>
      </c>
    </row>
    <row r="1627" spans="1:8" ht="15.75" thickTop="1">
      <c r="A1627" s="181" t="str">
        <f t="shared" si="25"/>
        <v>A</v>
      </c>
      <c r="B1627" s="186" t="s">
        <v>121</v>
      </c>
      <c r="C1627" s="186" t="s">
        <v>99</v>
      </c>
      <c r="D1627" s="187">
        <v>144980000</v>
      </c>
      <c r="E1627" s="187">
        <v>41500000</v>
      </c>
      <c r="F1627" s="187">
        <v>35480000</v>
      </c>
      <c r="G1627" s="187">
        <v>34000000</v>
      </c>
      <c r="H1627" s="187">
        <v>34000000</v>
      </c>
    </row>
    <row r="1628" spans="1:8">
      <c r="A1628" s="181" t="str">
        <f t="shared" si="25"/>
        <v>A</v>
      </c>
      <c r="B1628" s="188" t="s">
        <v>121</v>
      </c>
      <c r="C1628" s="188" t="s">
        <v>101</v>
      </c>
      <c r="D1628" s="189">
        <v>144980000</v>
      </c>
      <c r="E1628" s="189">
        <v>41500000</v>
      </c>
      <c r="F1628" s="189">
        <v>35480000</v>
      </c>
      <c r="G1628" s="189">
        <v>34000000</v>
      </c>
      <c r="H1628" s="189">
        <v>34000000</v>
      </c>
    </row>
    <row r="1629" spans="1:8" ht="45.75" thickBot="1">
      <c r="A1629" s="181" t="str">
        <f t="shared" si="25"/>
        <v>A</v>
      </c>
      <c r="B1629" s="182" t="s">
        <v>873</v>
      </c>
      <c r="C1629" s="183" t="s">
        <v>874</v>
      </c>
      <c r="D1629" s="184">
        <v>144980000</v>
      </c>
      <c r="E1629" s="184">
        <v>41500000</v>
      </c>
      <c r="F1629" s="184">
        <v>35480000</v>
      </c>
      <c r="G1629" s="184">
        <v>34000000</v>
      </c>
      <c r="H1629" s="184">
        <v>34000000</v>
      </c>
    </row>
    <row r="1630" spans="1:8" ht="15.75" thickTop="1">
      <c r="A1630" s="181" t="str">
        <f t="shared" si="25"/>
        <v>A</v>
      </c>
      <c r="B1630" s="186" t="s">
        <v>121</v>
      </c>
      <c r="C1630" s="186" t="s">
        <v>99</v>
      </c>
      <c r="D1630" s="187">
        <v>144980000</v>
      </c>
      <c r="E1630" s="187">
        <v>41500000</v>
      </c>
      <c r="F1630" s="187">
        <v>35480000</v>
      </c>
      <c r="G1630" s="187">
        <v>34000000</v>
      </c>
      <c r="H1630" s="187">
        <v>34000000</v>
      </c>
    </row>
    <row r="1631" spans="1:8">
      <c r="A1631" s="181" t="str">
        <f t="shared" si="25"/>
        <v>A</v>
      </c>
      <c r="B1631" s="188" t="s">
        <v>121</v>
      </c>
      <c r="C1631" s="188" t="s">
        <v>101</v>
      </c>
      <c r="D1631" s="189">
        <v>144980000</v>
      </c>
      <c r="E1631" s="189">
        <v>41500000</v>
      </c>
      <c r="F1631" s="189">
        <v>35480000</v>
      </c>
      <c r="G1631" s="189">
        <v>34000000</v>
      </c>
      <c r="H1631" s="189">
        <v>34000000</v>
      </c>
    </row>
    <row r="1632" spans="1:8" ht="30.75" thickBot="1">
      <c r="A1632" s="181" t="str">
        <f t="shared" si="25"/>
        <v>A</v>
      </c>
      <c r="B1632" s="182" t="s">
        <v>875</v>
      </c>
      <c r="C1632" s="183" t="s">
        <v>876</v>
      </c>
      <c r="D1632" s="184">
        <v>6300000</v>
      </c>
      <c r="E1632" s="184">
        <v>6053000</v>
      </c>
      <c r="F1632" s="184">
        <v>150000</v>
      </c>
      <c r="G1632" s="184">
        <v>58000</v>
      </c>
      <c r="H1632" s="184">
        <v>39000</v>
      </c>
    </row>
    <row r="1633" spans="1:8" ht="15.75" thickTop="1">
      <c r="A1633" s="181" t="str">
        <f t="shared" si="25"/>
        <v>A</v>
      </c>
      <c r="B1633" s="186" t="s">
        <v>121</v>
      </c>
      <c r="C1633" s="186" t="s">
        <v>99</v>
      </c>
      <c r="D1633" s="187">
        <v>6300000</v>
      </c>
      <c r="E1633" s="187">
        <v>6053000</v>
      </c>
      <c r="F1633" s="187">
        <v>150000</v>
      </c>
      <c r="G1633" s="187">
        <v>58000</v>
      </c>
      <c r="H1633" s="187">
        <v>39000</v>
      </c>
    </row>
    <row r="1634" spans="1:8">
      <c r="A1634" s="181" t="str">
        <f t="shared" si="25"/>
        <v>A</v>
      </c>
      <c r="B1634" s="188" t="s">
        <v>121</v>
      </c>
      <c r="C1634" s="188" t="s">
        <v>15</v>
      </c>
      <c r="D1634" s="189">
        <v>6300000</v>
      </c>
      <c r="E1634" s="189">
        <v>6053000</v>
      </c>
      <c r="F1634" s="189">
        <v>150000</v>
      </c>
      <c r="G1634" s="189">
        <v>58000</v>
      </c>
      <c r="H1634" s="189">
        <v>39000</v>
      </c>
    </row>
    <row r="1635" spans="1:8" ht="30.75" thickBot="1">
      <c r="A1635" s="181" t="str">
        <f t="shared" si="25"/>
        <v>A</v>
      </c>
      <c r="B1635" s="182" t="s">
        <v>877</v>
      </c>
      <c r="C1635" s="183" t="s">
        <v>878</v>
      </c>
      <c r="D1635" s="184">
        <v>125000</v>
      </c>
      <c r="E1635" s="184">
        <v>40000</v>
      </c>
      <c r="F1635" s="184">
        <v>35000</v>
      </c>
      <c r="G1635" s="184">
        <v>25000</v>
      </c>
      <c r="H1635" s="184">
        <v>25000</v>
      </c>
    </row>
    <row r="1636" spans="1:8" ht="15.75" thickTop="1">
      <c r="A1636" s="181" t="str">
        <f t="shared" si="25"/>
        <v>A</v>
      </c>
      <c r="B1636" s="186" t="s">
        <v>121</v>
      </c>
      <c r="C1636" s="186" t="s">
        <v>99</v>
      </c>
      <c r="D1636" s="187">
        <v>125000</v>
      </c>
      <c r="E1636" s="187">
        <v>40000</v>
      </c>
      <c r="F1636" s="187">
        <v>35000</v>
      </c>
      <c r="G1636" s="187">
        <v>25000</v>
      </c>
      <c r="H1636" s="187">
        <v>25000</v>
      </c>
    </row>
    <row r="1637" spans="1:8">
      <c r="A1637" s="181" t="str">
        <f t="shared" si="25"/>
        <v>A</v>
      </c>
      <c r="B1637" s="188" t="s">
        <v>121</v>
      </c>
      <c r="C1637" s="188" t="s">
        <v>100</v>
      </c>
      <c r="D1637" s="189">
        <v>60000</v>
      </c>
      <c r="E1637" s="189">
        <v>15000</v>
      </c>
      <c r="F1637" s="189">
        <v>15000</v>
      </c>
      <c r="G1637" s="189">
        <v>15000</v>
      </c>
      <c r="H1637" s="189">
        <v>15000</v>
      </c>
    </row>
    <row r="1638" spans="1:8">
      <c r="A1638" s="181" t="str">
        <f t="shared" si="25"/>
        <v>A</v>
      </c>
      <c r="B1638" s="188" t="s">
        <v>121</v>
      </c>
      <c r="C1638" s="188" t="s">
        <v>101</v>
      </c>
      <c r="D1638" s="189">
        <v>65000</v>
      </c>
      <c r="E1638" s="189">
        <v>25000</v>
      </c>
      <c r="F1638" s="189">
        <v>20000</v>
      </c>
      <c r="G1638" s="189">
        <v>10000</v>
      </c>
      <c r="H1638" s="189">
        <v>10000</v>
      </c>
    </row>
    <row r="1639" spans="1:8" ht="15.75" thickBot="1">
      <c r="A1639" s="181" t="str">
        <f t="shared" si="25"/>
        <v>A</v>
      </c>
      <c r="B1639" s="182" t="s">
        <v>879</v>
      </c>
      <c r="C1639" s="183" t="s">
        <v>880</v>
      </c>
      <c r="D1639" s="184">
        <v>1200000</v>
      </c>
      <c r="E1639" s="184">
        <v>335000</v>
      </c>
      <c r="F1639" s="184">
        <v>780000</v>
      </c>
      <c r="G1639" s="184">
        <v>70000</v>
      </c>
      <c r="H1639" s="184">
        <v>15000</v>
      </c>
    </row>
    <row r="1640" spans="1:8" ht="15.75" thickTop="1">
      <c r="A1640" s="181" t="str">
        <f t="shared" si="25"/>
        <v>A</v>
      </c>
      <c r="B1640" s="186" t="s">
        <v>121</v>
      </c>
      <c r="C1640" s="186" t="s">
        <v>99</v>
      </c>
      <c r="D1640" s="187">
        <v>1200000</v>
      </c>
      <c r="E1640" s="187">
        <v>335000</v>
      </c>
      <c r="F1640" s="187">
        <v>780000</v>
      </c>
      <c r="G1640" s="187">
        <v>70000</v>
      </c>
      <c r="H1640" s="187">
        <v>15000</v>
      </c>
    </row>
    <row r="1641" spans="1:8">
      <c r="A1641" s="181" t="str">
        <f t="shared" si="25"/>
        <v>A</v>
      </c>
      <c r="B1641" s="188" t="s">
        <v>121</v>
      </c>
      <c r="C1641" s="188" t="s">
        <v>101</v>
      </c>
      <c r="D1641" s="189">
        <v>1200000</v>
      </c>
      <c r="E1641" s="189">
        <v>335000</v>
      </c>
      <c r="F1641" s="189">
        <v>780000</v>
      </c>
      <c r="G1641" s="189">
        <v>70000</v>
      </c>
      <c r="H1641" s="189">
        <v>15000</v>
      </c>
    </row>
    <row r="1642" spans="1:8" ht="15.75" thickBot="1">
      <c r="A1642" s="181" t="str">
        <f t="shared" si="25"/>
        <v>A</v>
      </c>
      <c r="B1642" s="182" t="s">
        <v>881</v>
      </c>
      <c r="C1642" s="183" t="s">
        <v>882</v>
      </c>
      <c r="D1642" s="184">
        <v>1200000</v>
      </c>
      <c r="E1642" s="184">
        <v>335000</v>
      </c>
      <c r="F1642" s="184">
        <v>780000</v>
      </c>
      <c r="G1642" s="184">
        <v>70000</v>
      </c>
      <c r="H1642" s="184">
        <v>15000</v>
      </c>
    </row>
    <row r="1643" spans="1:8" ht="15.75" thickTop="1">
      <c r="A1643" s="181" t="str">
        <f t="shared" si="25"/>
        <v>A</v>
      </c>
      <c r="B1643" s="186" t="s">
        <v>121</v>
      </c>
      <c r="C1643" s="186" t="s">
        <v>99</v>
      </c>
      <c r="D1643" s="187">
        <v>1200000</v>
      </c>
      <c r="E1643" s="187">
        <v>335000</v>
      </c>
      <c r="F1643" s="187">
        <v>780000</v>
      </c>
      <c r="G1643" s="187">
        <v>70000</v>
      </c>
      <c r="H1643" s="187">
        <v>15000</v>
      </c>
    </row>
    <row r="1644" spans="1:8">
      <c r="A1644" s="181" t="str">
        <f t="shared" si="25"/>
        <v>A</v>
      </c>
      <c r="B1644" s="188" t="s">
        <v>121</v>
      </c>
      <c r="C1644" s="188" t="s">
        <v>101</v>
      </c>
      <c r="D1644" s="189">
        <v>1200000</v>
      </c>
      <c r="E1644" s="189">
        <v>335000</v>
      </c>
      <c r="F1644" s="189">
        <v>780000</v>
      </c>
      <c r="G1644" s="189">
        <v>70000</v>
      </c>
      <c r="H1644" s="189">
        <v>15000</v>
      </c>
    </row>
    <row r="1645" spans="1:8" ht="45.75" thickBot="1">
      <c r="A1645" s="181" t="str">
        <f t="shared" si="25"/>
        <v>A</v>
      </c>
      <c r="B1645" s="182" t="s">
        <v>883</v>
      </c>
      <c r="C1645" s="183" t="s">
        <v>884</v>
      </c>
      <c r="D1645" s="184">
        <v>855000</v>
      </c>
      <c r="E1645" s="184">
        <v>284800</v>
      </c>
      <c r="F1645" s="184">
        <v>225700</v>
      </c>
      <c r="G1645" s="184">
        <v>176700</v>
      </c>
      <c r="H1645" s="184">
        <v>167800</v>
      </c>
    </row>
    <row r="1646" spans="1:8" ht="15.75" thickTop="1">
      <c r="A1646" s="181" t="str">
        <f t="shared" si="25"/>
        <v>A</v>
      </c>
      <c r="B1646" s="186" t="s">
        <v>121</v>
      </c>
      <c r="C1646" s="186" t="s">
        <v>99</v>
      </c>
      <c r="D1646" s="187">
        <v>850000</v>
      </c>
      <c r="E1646" s="187">
        <v>279800</v>
      </c>
      <c r="F1646" s="187">
        <v>225700</v>
      </c>
      <c r="G1646" s="187">
        <v>176700</v>
      </c>
      <c r="H1646" s="187">
        <v>167800</v>
      </c>
    </row>
    <row r="1647" spans="1:8">
      <c r="A1647" s="181" t="str">
        <f t="shared" si="25"/>
        <v>A</v>
      </c>
      <c r="B1647" s="188" t="s">
        <v>121</v>
      </c>
      <c r="C1647" s="188" t="s">
        <v>100</v>
      </c>
      <c r="D1647" s="189">
        <v>335000</v>
      </c>
      <c r="E1647" s="189">
        <v>83800</v>
      </c>
      <c r="F1647" s="189">
        <v>83700</v>
      </c>
      <c r="G1647" s="189">
        <v>83700</v>
      </c>
      <c r="H1647" s="189">
        <v>83800</v>
      </c>
    </row>
    <row r="1648" spans="1:8">
      <c r="A1648" s="181" t="str">
        <f t="shared" si="25"/>
        <v>A</v>
      </c>
      <c r="B1648" s="188" t="s">
        <v>121</v>
      </c>
      <c r="C1648" s="188" t="s">
        <v>101</v>
      </c>
      <c r="D1648" s="189">
        <v>500000</v>
      </c>
      <c r="E1648" s="189">
        <v>181000</v>
      </c>
      <c r="F1648" s="189">
        <v>142000</v>
      </c>
      <c r="G1648" s="189">
        <v>93000</v>
      </c>
      <c r="H1648" s="189">
        <v>84000</v>
      </c>
    </row>
    <row r="1649" spans="1:8">
      <c r="A1649" s="181" t="str">
        <f t="shared" si="25"/>
        <v>A</v>
      </c>
      <c r="B1649" s="188" t="s">
        <v>121</v>
      </c>
      <c r="C1649" s="188" t="s">
        <v>104</v>
      </c>
      <c r="D1649" s="189">
        <v>10000</v>
      </c>
      <c r="E1649" s="189">
        <v>10000</v>
      </c>
      <c r="F1649" s="189">
        <v>0</v>
      </c>
      <c r="G1649" s="189">
        <v>0</v>
      </c>
      <c r="H1649" s="189">
        <v>0</v>
      </c>
    </row>
    <row r="1650" spans="1:8">
      <c r="A1650" s="181" t="str">
        <f t="shared" si="25"/>
        <v>A</v>
      </c>
      <c r="B1650" s="188" t="s">
        <v>121</v>
      </c>
      <c r="C1650" s="188" t="s">
        <v>105</v>
      </c>
      <c r="D1650" s="189">
        <v>5000</v>
      </c>
      <c r="E1650" s="189">
        <v>5000</v>
      </c>
      <c r="F1650" s="189">
        <v>0</v>
      </c>
      <c r="G1650" s="189">
        <v>0</v>
      </c>
      <c r="H1650" s="189">
        <v>0</v>
      </c>
    </row>
    <row r="1651" spans="1:8">
      <c r="A1651" s="181" t="str">
        <f t="shared" si="25"/>
        <v>A</v>
      </c>
      <c r="B1651" s="186" t="s">
        <v>121</v>
      </c>
      <c r="C1651" s="186" t="s">
        <v>155</v>
      </c>
      <c r="D1651" s="187">
        <v>5000</v>
      </c>
      <c r="E1651" s="187">
        <v>5000</v>
      </c>
      <c r="F1651" s="187">
        <v>0</v>
      </c>
      <c r="G1651" s="187">
        <v>0</v>
      </c>
      <c r="H1651" s="187">
        <v>0</v>
      </c>
    </row>
    <row r="1652" spans="1:8" ht="30.75" thickBot="1">
      <c r="A1652" s="181" t="str">
        <f t="shared" si="25"/>
        <v>A</v>
      </c>
      <c r="B1652" s="182" t="s">
        <v>885</v>
      </c>
      <c r="C1652" s="183" t="s">
        <v>886</v>
      </c>
      <c r="D1652" s="184">
        <v>850000</v>
      </c>
      <c r="E1652" s="184">
        <v>197000</v>
      </c>
      <c r="F1652" s="184">
        <v>214000</v>
      </c>
      <c r="G1652" s="184">
        <v>216000</v>
      </c>
      <c r="H1652" s="184">
        <v>223000</v>
      </c>
    </row>
    <row r="1653" spans="1:8" ht="15.75" thickTop="1">
      <c r="A1653" s="181" t="str">
        <f t="shared" si="25"/>
        <v>A</v>
      </c>
      <c r="B1653" s="186" t="s">
        <v>121</v>
      </c>
      <c r="C1653" s="186" t="s">
        <v>99</v>
      </c>
      <c r="D1653" s="187">
        <v>845000</v>
      </c>
      <c r="E1653" s="187">
        <v>195000</v>
      </c>
      <c r="F1653" s="187">
        <v>211000</v>
      </c>
      <c r="G1653" s="187">
        <v>216000</v>
      </c>
      <c r="H1653" s="187">
        <v>223000</v>
      </c>
    </row>
    <row r="1654" spans="1:8">
      <c r="A1654" s="181" t="str">
        <f t="shared" si="25"/>
        <v>A</v>
      </c>
      <c r="B1654" s="188" t="s">
        <v>121</v>
      </c>
      <c r="C1654" s="188" t="s">
        <v>100</v>
      </c>
      <c r="D1654" s="189">
        <v>120000</v>
      </c>
      <c r="E1654" s="189">
        <v>30000</v>
      </c>
      <c r="F1654" s="189">
        <v>30000</v>
      </c>
      <c r="G1654" s="189">
        <v>30000</v>
      </c>
      <c r="H1654" s="189">
        <v>30000</v>
      </c>
    </row>
    <row r="1655" spans="1:8">
      <c r="A1655" s="181" t="str">
        <f t="shared" si="25"/>
        <v>A</v>
      </c>
      <c r="B1655" s="188" t="s">
        <v>121</v>
      </c>
      <c r="C1655" s="188" t="s">
        <v>101</v>
      </c>
      <c r="D1655" s="189">
        <v>705000</v>
      </c>
      <c r="E1655" s="189">
        <v>162000</v>
      </c>
      <c r="F1655" s="189">
        <v>176000</v>
      </c>
      <c r="G1655" s="189">
        <v>179000</v>
      </c>
      <c r="H1655" s="189">
        <v>188000</v>
      </c>
    </row>
    <row r="1656" spans="1:8">
      <c r="A1656" s="181" t="str">
        <f t="shared" si="25"/>
        <v>A</v>
      </c>
      <c r="B1656" s="188" t="s">
        <v>121</v>
      </c>
      <c r="C1656" s="188" t="s">
        <v>15</v>
      </c>
      <c r="D1656" s="189">
        <v>1000</v>
      </c>
      <c r="E1656" s="189">
        <v>0</v>
      </c>
      <c r="F1656" s="189">
        <v>1000</v>
      </c>
      <c r="G1656" s="189">
        <v>0</v>
      </c>
      <c r="H1656" s="189">
        <v>0</v>
      </c>
    </row>
    <row r="1657" spans="1:8">
      <c r="A1657" s="181" t="str">
        <f t="shared" si="25"/>
        <v>A</v>
      </c>
      <c r="B1657" s="188" t="s">
        <v>121</v>
      </c>
      <c r="C1657" s="188" t="s">
        <v>104</v>
      </c>
      <c r="D1657" s="189">
        <v>14000</v>
      </c>
      <c r="E1657" s="189">
        <v>2000</v>
      </c>
      <c r="F1657" s="189">
        <v>2000</v>
      </c>
      <c r="G1657" s="189">
        <v>6000</v>
      </c>
      <c r="H1657" s="189">
        <v>4000</v>
      </c>
    </row>
    <row r="1658" spans="1:8">
      <c r="A1658" s="181" t="str">
        <f t="shared" si="25"/>
        <v>A</v>
      </c>
      <c r="B1658" s="188" t="s">
        <v>121</v>
      </c>
      <c r="C1658" s="188" t="s">
        <v>105</v>
      </c>
      <c r="D1658" s="189">
        <v>5000</v>
      </c>
      <c r="E1658" s="189">
        <v>1000</v>
      </c>
      <c r="F1658" s="189">
        <v>2000</v>
      </c>
      <c r="G1658" s="189">
        <v>1000</v>
      </c>
      <c r="H1658" s="189">
        <v>1000</v>
      </c>
    </row>
    <row r="1659" spans="1:8">
      <c r="A1659" s="181" t="str">
        <f t="shared" si="25"/>
        <v>A</v>
      </c>
      <c r="B1659" s="186" t="s">
        <v>121</v>
      </c>
      <c r="C1659" s="186" t="s">
        <v>155</v>
      </c>
      <c r="D1659" s="187">
        <v>5000</v>
      </c>
      <c r="E1659" s="187">
        <v>2000</v>
      </c>
      <c r="F1659" s="187">
        <v>3000</v>
      </c>
      <c r="G1659" s="187">
        <v>0</v>
      </c>
      <c r="H1659" s="187">
        <v>0</v>
      </c>
    </row>
    <row r="1660" spans="1:8" ht="15.75" thickBot="1">
      <c r="A1660" s="181" t="str">
        <f t="shared" si="25"/>
        <v>A</v>
      </c>
      <c r="B1660" s="182" t="s">
        <v>887</v>
      </c>
      <c r="C1660" s="183" t="s">
        <v>888</v>
      </c>
      <c r="D1660" s="184">
        <v>990000000</v>
      </c>
      <c r="E1660" s="184">
        <v>328550630</v>
      </c>
      <c r="F1660" s="184">
        <v>235208080</v>
      </c>
      <c r="G1660" s="184">
        <v>196290930</v>
      </c>
      <c r="H1660" s="184">
        <v>229950360</v>
      </c>
    </row>
    <row r="1661" spans="1:8" ht="15.75" thickTop="1">
      <c r="A1661" s="181" t="str">
        <f t="shared" si="25"/>
        <v>A</v>
      </c>
      <c r="B1661" s="186" t="s">
        <v>121</v>
      </c>
      <c r="C1661" s="186" t="s">
        <v>99</v>
      </c>
      <c r="D1661" s="187">
        <v>723901400</v>
      </c>
      <c r="E1661" s="187">
        <v>197814630</v>
      </c>
      <c r="F1661" s="187">
        <v>158344080</v>
      </c>
      <c r="G1661" s="187">
        <v>170849430</v>
      </c>
      <c r="H1661" s="187">
        <v>196893260</v>
      </c>
    </row>
    <row r="1662" spans="1:8">
      <c r="A1662" s="181" t="str">
        <f t="shared" si="25"/>
        <v>A</v>
      </c>
      <c r="B1662" s="188" t="s">
        <v>121</v>
      </c>
      <c r="C1662" s="188" t="s">
        <v>100</v>
      </c>
      <c r="D1662" s="189">
        <v>430127500</v>
      </c>
      <c r="E1662" s="189">
        <v>107001130</v>
      </c>
      <c r="F1662" s="189">
        <v>102976130</v>
      </c>
      <c r="G1662" s="189">
        <v>105476130</v>
      </c>
      <c r="H1662" s="189">
        <v>114674110</v>
      </c>
    </row>
    <row r="1663" spans="1:8">
      <c r="A1663" s="181" t="str">
        <f t="shared" si="25"/>
        <v>A</v>
      </c>
      <c r="B1663" s="188" t="s">
        <v>121</v>
      </c>
      <c r="C1663" s="188" t="s">
        <v>101</v>
      </c>
      <c r="D1663" s="189">
        <v>234915400</v>
      </c>
      <c r="E1663" s="189">
        <v>74636500</v>
      </c>
      <c r="F1663" s="189">
        <v>42739200</v>
      </c>
      <c r="G1663" s="189">
        <v>53060800</v>
      </c>
      <c r="H1663" s="189">
        <v>64478900</v>
      </c>
    </row>
    <row r="1664" spans="1:8">
      <c r="A1664" s="181" t="str">
        <f t="shared" si="25"/>
        <v>A</v>
      </c>
      <c r="B1664" s="188" t="s">
        <v>121</v>
      </c>
      <c r="C1664" s="188" t="s">
        <v>104</v>
      </c>
      <c r="D1664" s="189">
        <v>33695000</v>
      </c>
      <c r="E1664" s="189">
        <v>9281000</v>
      </c>
      <c r="F1664" s="189">
        <v>7723250</v>
      </c>
      <c r="G1664" s="189">
        <v>7588500</v>
      </c>
      <c r="H1664" s="189">
        <v>9102250</v>
      </c>
    </row>
    <row r="1665" spans="1:8">
      <c r="A1665" s="181" t="str">
        <f t="shared" si="25"/>
        <v>A</v>
      </c>
      <c r="B1665" s="188" t="s">
        <v>121</v>
      </c>
      <c r="C1665" s="188" t="s">
        <v>105</v>
      </c>
      <c r="D1665" s="189">
        <v>25163500</v>
      </c>
      <c r="E1665" s="189">
        <v>6896000</v>
      </c>
      <c r="F1665" s="189">
        <v>4905500</v>
      </c>
      <c r="G1665" s="189">
        <v>4724000</v>
      </c>
      <c r="H1665" s="189">
        <v>8638000</v>
      </c>
    </row>
    <row r="1666" spans="1:8">
      <c r="A1666" s="181" t="str">
        <f t="shared" si="25"/>
        <v>A</v>
      </c>
      <c r="B1666" s="186" t="s">
        <v>121</v>
      </c>
      <c r="C1666" s="186" t="s">
        <v>155</v>
      </c>
      <c r="D1666" s="187">
        <v>266098600</v>
      </c>
      <c r="E1666" s="187">
        <v>130736000</v>
      </c>
      <c r="F1666" s="187">
        <v>76864000</v>
      </c>
      <c r="G1666" s="187">
        <v>25441500</v>
      </c>
      <c r="H1666" s="187">
        <v>33057100</v>
      </c>
    </row>
    <row r="1667" spans="1:8" ht="15.75" thickBot="1">
      <c r="A1667" s="181" t="str">
        <f t="shared" si="25"/>
        <v>A</v>
      </c>
      <c r="B1667" s="182" t="s">
        <v>889</v>
      </c>
      <c r="C1667" s="183" t="s">
        <v>890</v>
      </c>
      <c r="D1667" s="184">
        <v>361330000</v>
      </c>
      <c r="E1667" s="184">
        <v>88343000</v>
      </c>
      <c r="F1667" s="184">
        <v>84950000</v>
      </c>
      <c r="G1667" s="184">
        <v>86950000</v>
      </c>
      <c r="H1667" s="184">
        <v>101087000</v>
      </c>
    </row>
    <row r="1668" spans="1:8" ht="15.75" thickTop="1">
      <c r="A1668" s="181" t="str">
        <f t="shared" si="25"/>
        <v>A</v>
      </c>
      <c r="B1668" s="186" t="s">
        <v>121</v>
      </c>
      <c r="C1668" s="186" t="s">
        <v>99</v>
      </c>
      <c r="D1668" s="187">
        <v>361195000</v>
      </c>
      <c r="E1668" s="187">
        <v>88343000</v>
      </c>
      <c r="F1668" s="187">
        <v>84950000</v>
      </c>
      <c r="G1668" s="187">
        <v>86950000</v>
      </c>
      <c r="H1668" s="187">
        <v>100952000</v>
      </c>
    </row>
    <row r="1669" spans="1:8">
      <c r="A1669" s="181" t="str">
        <f t="shared" si="25"/>
        <v>A</v>
      </c>
      <c r="B1669" s="188" t="s">
        <v>121</v>
      </c>
      <c r="C1669" s="188" t="s">
        <v>100</v>
      </c>
      <c r="D1669" s="189">
        <v>336900000</v>
      </c>
      <c r="E1669" s="189">
        <v>83200000</v>
      </c>
      <c r="F1669" s="189">
        <v>80000000</v>
      </c>
      <c r="G1669" s="189">
        <v>80000000</v>
      </c>
      <c r="H1669" s="189">
        <v>93700000</v>
      </c>
    </row>
    <row r="1670" spans="1:8">
      <c r="A1670" s="181" t="str">
        <f t="shared" si="25"/>
        <v>A</v>
      </c>
      <c r="B1670" s="188" t="s">
        <v>121</v>
      </c>
      <c r="C1670" s="188" t="s">
        <v>101</v>
      </c>
      <c r="D1670" s="189">
        <v>24295000</v>
      </c>
      <c r="E1670" s="189">
        <v>5143000</v>
      </c>
      <c r="F1670" s="189">
        <v>4950000</v>
      </c>
      <c r="G1670" s="189">
        <v>6950000</v>
      </c>
      <c r="H1670" s="189">
        <v>7252000</v>
      </c>
    </row>
    <row r="1671" spans="1:8">
      <c r="A1671" s="181" t="str">
        <f t="shared" ref="A1671:A1734" si="26">(IF(OR(D1671&lt;&gt;0),"A","B"))</f>
        <v>A</v>
      </c>
      <c r="B1671" s="186" t="s">
        <v>121</v>
      </c>
      <c r="C1671" s="186" t="s">
        <v>155</v>
      </c>
      <c r="D1671" s="187">
        <v>135000</v>
      </c>
      <c r="E1671" s="187">
        <v>0</v>
      </c>
      <c r="F1671" s="187">
        <v>0</v>
      </c>
      <c r="G1671" s="187">
        <v>0</v>
      </c>
      <c r="H1671" s="187">
        <v>135000</v>
      </c>
    </row>
    <row r="1672" spans="1:8" ht="15.75" thickBot="1">
      <c r="A1672" s="181" t="str">
        <f t="shared" si="26"/>
        <v>A</v>
      </c>
      <c r="B1672" s="182" t="s">
        <v>891</v>
      </c>
      <c r="C1672" s="183" t="s">
        <v>892</v>
      </c>
      <c r="D1672" s="184">
        <v>54492000</v>
      </c>
      <c r="E1672" s="184">
        <v>14374850</v>
      </c>
      <c r="F1672" s="184">
        <v>14592500</v>
      </c>
      <c r="G1672" s="184">
        <v>14372250</v>
      </c>
      <c r="H1672" s="184">
        <v>11152400</v>
      </c>
    </row>
    <row r="1673" spans="1:8" ht="15.75" thickTop="1">
      <c r="A1673" s="181" t="str">
        <f t="shared" si="26"/>
        <v>A</v>
      </c>
      <c r="B1673" s="186" t="s">
        <v>121</v>
      </c>
      <c r="C1673" s="186" t="s">
        <v>99</v>
      </c>
      <c r="D1673" s="187">
        <v>54046000</v>
      </c>
      <c r="E1673" s="187">
        <v>14346850</v>
      </c>
      <c r="F1673" s="187">
        <v>14181500</v>
      </c>
      <c r="G1673" s="187">
        <v>14367250</v>
      </c>
      <c r="H1673" s="187">
        <v>11150400</v>
      </c>
    </row>
    <row r="1674" spans="1:8">
      <c r="A1674" s="181" t="str">
        <f t="shared" si="26"/>
        <v>A</v>
      </c>
      <c r="B1674" s="188" t="s">
        <v>121</v>
      </c>
      <c r="C1674" s="188" t="s">
        <v>100</v>
      </c>
      <c r="D1674" s="189">
        <v>47035000</v>
      </c>
      <c r="E1674" s="189">
        <v>12388000</v>
      </c>
      <c r="F1674" s="189">
        <v>12063000</v>
      </c>
      <c r="G1674" s="189">
        <v>13063000</v>
      </c>
      <c r="H1674" s="189">
        <v>9521000</v>
      </c>
    </row>
    <row r="1675" spans="1:8">
      <c r="A1675" s="181" t="str">
        <f t="shared" si="26"/>
        <v>A</v>
      </c>
      <c r="B1675" s="188" t="s">
        <v>121</v>
      </c>
      <c r="C1675" s="188" t="s">
        <v>101</v>
      </c>
      <c r="D1675" s="189">
        <v>6280000</v>
      </c>
      <c r="E1675" s="189">
        <v>1563000</v>
      </c>
      <c r="F1675" s="189">
        <v>1812500</v>
      </c>
      <c r="G1675" s="189">
        <v>1303000</v>
      </c>
      <c r="H1675" s="189">
        <v>1601500</v>
      </c>
    </row>
    <row r="1676" spans="1:8">
      <c r="A1676" s="181" t="str">
        <f t="shared" si="26"/>
        <v>A</v>
      </c>
      <c r="B1676" s="188" t="s">
        <v>121</v>
      </c>
      <c r="C1676" s="188" t="s">
        <v>104</v>
      </c>
      <c r="D1676" s="189">
        <v>305000</v>
      </c>
      <c r="E1676" s="189">
        <v>155000</v>
      </c>
      <c r="F1676" s="189">
        <v>123750</v>
      </c>
      <c r="G1676" s="189">
        <v>0</v>
      </c>
      <c r="H1676" s="189">
        <v>26250</v>
      </c>
    </row>
    <row r="1677" spans="1:8">
      <c r="A1677" s="181" t="str">
        <f t="shared" si="26"/>
        <v>A</v>
      </c>
      <c r="B1677" s="188" t="s">
        <v>121</v>
      </c>
      <c r="C1677" s="188" t="s">
        <v>105</v>
      </c>
      <c r="D1677" s="189">
        <v>426000</v>
      </c>
      <c r="E1677" s="189">
        <v>240850</v>
      </c>
      <c r="F1677" s="189">
        <v>182250</v>
      </c>
      <c r="G1677" s="189">
        <v>1250</v>
      </c>
      <c r="H1677" s="189">
        <v>1650</v>
      </c>
    </row>
    <row r="1678" spans="1:8">
      <c r="A1678" s="181" t="str">
        <f t="shared" si="26"/>
        <v>A</v>
      </c>
      <c r="B1678" s="186" t="s">
        <v>121</v>
      </c>
      <c r="C1678" s="186" t="s">
        <v>155</v>
      </c>
      <c r="D1678" s="187">
        <v>446000</v>
      </c>
      <c r="E1678" s="187">
        <v>28000</v>
      </c>
      <c r="F1678" s="187">
        <v>411000</v>
      </c>
      <c r="G1678" s="187">
        <v>5000</v>
      </c>
      <c r="H1678" s="187">
        <v>2000</v>
      </c>
    </row>
    <row r="1679" spans="1:8" ht="15.75" thickBot="1">
      <c r="A1679" s="181" t="str">
        <f t="shared" si="26"/>
        <v>A</v>
      </c>
      <c r="B1679" s="182" t="s">
        <v>893</v>
      </c>
      <c r="C1679" s="183" t="s">
        <v>894</v>
      </c>
      <c r="D1679" s="184">
        <v>3965000</v>
      </c>
      <c r="E1679" s="184">
        <v>893100</v>
      </c>
      <c r="F1679" s="184">
        <v>1056250</v>
      </c>
      <c r="G1679" s="184">
        <v>1050500</v>
      </c>
      <c r="H1679" s="184">
        <v>965150</v>
      </c>
    </row>
    <row r="1680" spans="1:8" ht="15.75" thickTop="1">
      <c r="A1680" s="181" t="str">
        <f t="shared" si="26"/>
        <v>A</v>
      </c>
      <c r="B1680" s="186" t="s">
        <v>121</v>
      </c>
      <c r="C1680" s="186" t="s">
        <v>99</v>
      </c>
      <c r="D1680" s="187">
        <v>3931000</v>
      </c>
      <c r="E1680" s="187">
        <v>893100</v>
      </c>
      <c r="F1680" s="187">
        <v>1022250</v>
      </c>
      <c r="G1680" s="187">
        <v>1050500</v>
      </c>
      <c r="H1680" s="187">
        <v>965150</v>
      </c>
    </row>
    <row r="1681" spans="1:8">
      <c r="A1681" s="181" t="str">
        <f t="shared" si="26"/>
        <v>A</v>
      </c>
      <c r="B1681" s="188" t="s">
        <v>121</v>
      </c>
      <c r="C1681" s="188" t="s">
        <v>100</v>
      </c>
      <c r="D1681" s="189">
        <v>2849000</v>
      </c>
      <c r="E1681" s="189">
        <v>712250</v>
      </c>
      <c r="F1681" s="189">
        <v>712250</v>
      </c>
      <c r="G1681" s="189">
        <v>712250</v>
      </c>
      <c r="H1681" s="189">
        <v>712250</v>
      </c>
    </row>
    <row r="1682" spans="1:8">
      <c r="A1682" s="181" t="str">
        <f t="shared" si="26"/>
        <v>A</v>
      </c>
      <c r="B1682" s="188" t="s">
        <v>121</v>
      </c>
      <c r="C1682" s="188" t="s">
        <v>101</v>
      </c>
      <c r="D1682" s="189">
        <v>1042000</v>
      </c>
      <c r="E1682" s="189">
        <v>180000</v>
      </c>
      <c r="F1682" s="189">
        <v>300000</v>
      </c>
      <c r="G1682" s="189">
        <v>337000</v>
      </c>
      <c r="H1682" s="189">
        <v>225000</v>
      </c>
    </row>
    <row r="1683" spans="1:8">
      <c r="A1683" s="181" t="str">
        <f t="shared" si="26"/>
        <v>A</v>
      </c>
      <c r="B1683" s="188" t="s">
        <v>121</v>
      </c>
      <c r="C1683" s="188" t="s">
        <v>104</v>
      </c>
      <c r="D1683" s="189">
        <v>35000</v>
      </c>
      <c r="E1683" s="189">
        <v>0</v>
      </c>
      <c r="F1683" s="189">
        <v>8750</v>
      </c>
      <c r="G1683" s="189">
        <v>0</v>
      </c>
      <c r="H1683" s="189">
        <v>26250</v>
      </c>
    </row>
    <row r="1684" spans="1:8">
      <c r="A1684" s="181" t="str">
        <f t="shared" si="26"/>
        <v>A</v>
      </c>
      <c r="B1684" s="188" t="s">
        <v>121</v>
      </c>
      <c r="C1684" s="188" t="s">
        <v>105</v>
      </c>
      <c r="D1684" s="189">
        <v>5000</v>
      </c>
      <c r="E1684" s="189">
        <v>850</v>
      </c>
      <c r="F1684" s="189">
        <v>1250</v>
      </c>
      <c r="G1684" s="189">
        <v>1250</v>
      </c>
      <c r="H1684" s="189">
        <v>1650</v>
      </c>
    </row>
    <row r="1685" spans="1:8">
      <c r="A1685" s="181" t="str">
        <f t="shared" si="26"/>
        <v>A</v>
      </c>
      <c r="B1685" s="186" t="s">
        <v>121</v>
      </c>
      <c r="C1685" s="186" t="s">
        <v>155</v>
      </c>
      <c r="D1685" s="187">
        <v>34000</v>
      </c>
      <c r="E1685" s="187">
        <v>0</v>
      </c>
      <c r="F1685" s="187">
        <v>34000</v>
      </c>
      <c r="G1685" s="187">
        <v>0</v>
      </c>
      <c r="H1685" s="187">
        <v>0</v>
      </c>
    </row>
    <row r="1686" spans="1:8" ht="15.75" thickBot="1">
      <c r="A1686" s="181" t="str">
        <f t="shared" si="26"/>
        <v>A</v>
      </c>
      <c r="B1686" s="182" t="s">
        <v>895</v>
      </c>
      <c r="C1686" s="183" t="s">
        <v>896</v>
      </c>
      <c r="D1686" s="184">
        <v>16180000</v>
      </c>
      <c r="E1686" s="184">
        <v>4873500</v>
      </c>
      <c r="F1686" s="184">
        <v>5228000</v>
      </c>
      <c r="G1686" s="184">
        <v>4042500</v>
      </c>
      <c r="H1686" s="184">
        <v>2036000</v>
      </c>
    </row>
    <row r="1687" spans="1:8" ht="15.75" thickTop="1">
      <c r="A1687" s="181" t="str">
        <f t="shared" si="26"/>
        <v>A</v>
      </c>
      <c r="B1687" s="186" t="s">
        <v>121</v>
      </c>
      <c r="C1687" s="186" t="s">
        <v>99</v>
      </c>
      <c r="D1687" s="187">
        <v>15785000</v>
      </c>
      <c r="E1687" s="187">
        <v>4848500</v>
      </c>
      <c r="F1687" s="187">
        <v>4858000</v>
      </c>
      <c r="G1687" s="187">
        <v>4042500</v>
      </c>
      <c r="H1687" s="187">
        <v>2036000</v>
      </c>
    </row>
    <row r="1688" spans="1:8">
      <c r="A1688" s="181" t="str">
        <f t="shared" si="26"/>
        <v>A</v>
      </c>
      <c r="B1688" s="188" t="s">
        <v>121</v>
      </c>
      <c r="C1688" s="188" t="s">
        <v>100</v>
      </c>
      <c r="D1688" s="189">
        <v>10865000</v>
      </c>
      <c r="E1688" s="189">
        <v>3320500</v>
      </c>
      <c r="F1688" s="189">
        <v>3320500</v>
      </c>
      <c r="G1688" s="189">
        <v>3320500</v>
      </c>
      <c r="H1688" s="189">
        <v>903500</v>
      </c>
    </row>
    <row r="1689" spans="1:8">
      <c r="A1689" s="181" t="str">
        <f t="shared" si="26"/>
        <v>A</v>
      </c>
      <c r="B1689" s="188" t="s">
        <v>121</v>
      </c>
      <c r="C1689" s="188" t="s">
        <v>101</v>
      </c>
      <c r="D1689" s="189">
        <v>4230000</v>
      </c>
      <c r="E1689" s="189">
        <v>1133000</v>
      </c>
      <c r="F1689" s="189">
        <v>1242500</v>
      </c>
      <c r="G1689" s="189">
        <v>722000</v>
      </c>
      <c r="H1689" s="189">
        <v>1132500</v>
      </c>
    </row>
    <row r="1690" spans="1:8">
      <c r="A1690" s="181" t="str">
        <f t="shared" si="26"/>
        <v>A</v>
      </c>
      <c r="B1690" s="188" t="s">
        <v>121</v>
      </c>
      <c r="C1690" s="188" t="s">
        <v>104</v>
      </c>
      <c r="D1690" s="189">
        <v>270000</v>
      </c>
      <c r="E1690" s="189">
        <v>155000</v>
      </c>
      <c r="F1690" s="189">
        <v>115000</v>
      </c>
      <c r="G1690" s="189">
        <v>0</v>
      </c>
      <c r="H1690" s="189">
        <v>0</v>
      </c>
    </row>
    <row r="1691" spans="1:8">
      <c r="A1691" s="181" t="str">
        <f t="shared" si="26"/>
        <v>A</v>
      </c>
      <c r="B1691" s="188" t="s">
        <v>121</v>
      </c>
      <c r="C1691" s="188" t="s">
        <v>105</v>
      </c>
      <c r="D1691" s="189">
        <v>420000</v>
      </c>
      <c r="E1691" s="189">
        <v>240000</v>
      </c>
      <c r="F1691" s="189">
        <v>180000</v>
      </c>
      <c r="G1691" s="189">
        <v>0</v>
      </c>
      <c r="H1691" s="189">
        <v>0</v>
      </c>
    </row>
    <row r="1692" spans="1:8">
      <c r="A1692" s="181" t="str">
        <f t="shared" si="26"/>
        <v>A</v>
      </c>
      <c r="B1692" s="186" t="s">
        <v>121</v>
      </c>
      <c r="C1692" s="186" t="s">
        <v>155</v>
      </c>
      <c r="D1692" s="187">
        <v>395000</v>
      </c>
      <c r="E1692" s="187">
        <v>25000</v>
      </c>
      <c r="F1692" s="187">
        <v>370000</v>
      </c>
      <c r="G1692" s="187">
        <v>0</v>
      </c>
      <c r="H1692" s="187">
        <v>0</v>
      </c>
    </row>
    <row r="1693" spans="1:8" ht="15.75" thickBot="1">
      <c r="A1693" s="181" t="str">
        <f t="shared" si="26"/>
        <v>A</v>
      </c>
      <c r="B1693" s="182" t="s">
        <v>897</v>
      </c>
      <c r="C1693" s="183" t="s">
        <v>898</v>
      </c>
      <c r="D1693" s="184">
        <v>1147000</v>
      </c>
      <c r="E1693" s="184">
        <v>258250</v>
      </c>
      <c r="F1693" s="184">
        <v>283250</v>
      </c>
      <c r="G1693" s="184">
        <v>304250</v>
      </c>
      <c r="H1693" s="184">
        <v>301250</v>
      </c>
    </row>
    <row r="1694" spans="1:8" ht="15.75" thickTop="1">
      <c r="A1694" s="181" t="str">
        <f t="shared" si="26"/>
        <v>A</v>
      </c>
      <c r="B1694" s="186" t="s">
        <v>121</v>
      </c>
      <c r="C1694" s="186" t="s">
        <v>99</v>
      </c>
      <c r="D1694" s="187">
        <v>1130000</v>
      </c>
      <c r="E1694" s="187">
        <v>255250</v>
      </c>
      <c r="F1694" s="187">
        <v>276250</v>
      </c>
      <c r="G1694" s="187">
        <v>299250</v>
      </c>
      <c r="H1694" s="187">
        <v>299250</v>
      </c>
    </row>
    <row r="1695" spans="1:8">
      <c r="A1695" s="181" t="str">
        <f t="shared" si="26"/>
        <v>A</v>
      </c>
      <c r="B1695" s="188" t="s">
        <v>121</v>
      </c>
      <c r="C1695" s="188" t="s">
        <v>100</v>
      </c>
      <c r="D1695" s="189">
        <v>621000</v>
      </c>
      <c r="E1695" s="189">
        <v>155250</v>
      </c>
      <c r="F1695" s="189">
        <v>155250</v>
      </c>
      <c r="G1695" s="189">
        <v>155250</v>
      </c>
      <c r="H1695" s="189">
        <v>155250</v>
      </c>
    </row>
    <row r="1696" spans="1:8">
      <c r="A1696" s="181" t="str">
        <f t="shared" si="26"/>
        <v>A</v>
      </c>
      <c r="B1696" s="188" t="s">
        <v>121</v>
      </c>
      <c r="C1696" s="188" t="s">
        <v>101</v>
      </c>
      <c r="D1696" s="189">
        <v>508000</v>
      </c>
      <c r="E1696" s="189">
        <v>100000</v>
      </c>
      <c r="F1696" s="189">
        <v>120000</v>
      </c>
      <c r="G1696" s="189">
        <v>144000</v>
      </c>
      <c r="H1696" s="189">
        <v>144000</v>
      </c>
    </row>
    <row r="1697" spans="1:8">
      <c r="A1697" s="181" t="str">
        <f t="shared" si="26"/>
        <v>A</v>
      </c>
      <c r="B1697" s="188" t="s">
        <v>121</v>
      </c>
      <c r="C1697" s="188" t="s">
        <v>105</v>
      </c>
      <c r="D1697" s="189">
        <v>1000</v>
      </c>
      <c r="E1697" s="189">
        <v>0</v>
      </c>
      <c r="F1697" s="189">
        <v>1000</v>
      </c>
      <c r="G1697" s="189">
        <v>0</v>
      </c>
      <c r="H1697" s="189">
        <v>0</v>
      </c>
    </row>
    <row r="1698" spans="1:8">
      <c r="A1698" s="181" t="str">
        <f t="shared" si="26"/>
        <v>A</v>
      </c>
      <c r="B1698" s="186" t="s">
        <v>121</v>
      </c>
      <c r="C1698" s="186" t="s">
        <v>155</v>
      </c>
      <c r="D1698" s="187">
        <v>17000</v>
      </c>
      <c r="E1698" s="187">
        <v>3000</v>
      </c>
      <c r="F1698" s="187">
        <v>7000</v>
      </c>
      <c r="G1698" s="187">
        <v>5000</v>
      </c>
      <c r="H1698" s="187">
        <v>2000</v>
      </c>
    </row>
    <row r="1699" spans="1:8" ht="15.75" thickBot="1">
      <c r="A1699" s="181" t="str">
        <f t="shared" si="26"/>
        <v>A</v>
      </c>
      <c r="B1699" s="182" t="s">
        <v>899</v>
      </c>
      <c r="C1699" s="183" t="s">
        <v>900</v>
      </c>
      <c r="D1699" s="184">
        <v>32700000</v>
      </c>
      <c r="E1699" s="184">
        <v>8200000</v>
      </c>
      <c r="F1699" s="184">
        <v>7875000</v>
      </c>
      <c r="G1699" s="184">
        <v>8875000</v>
      </c>
      <c r="H1699" s="184">
        <v>7750000</v>
      </c>
    </row>
    <row r="1700" spans="1:8" ht="15.75" thickTop="1">
      <c r="A1700" s="181" t="str">
        <f t="shared" si="26"/>
        <v>A</v>
      </c>
      <c r="B1700" s="186" t="s">
        <v>121</v>
      </c>
      <c r="C1700" s="186" t="s">
        <v>99</v>
      </c>
      <c r="D1700" s="187">
        <v>32700000</v>
      </c>
      <c r="E1700" s="187">
        <v>8200000</v>
      </c>
      <c r="F1700" s="187">
        <v>7875000</v>
      </c>
      <c r="G1700" s="187">
        <v>8875000</v>
      </c>
      <c r="H1700" s="187">
        <v>7750000</v>
      </c>
    </row>
    <row r="1701" spans="1:8">
      <c r="A1701" s="181" t="str">
        <f t="shared" si="26"/>
        <v>A</v>
      </c>
      <c r="B1701" s="188" t="s">
        <v>121</v>
      </c>
      <c r="C1701" s="188" t="s">
        <v>100</v>
      </c>
      <c r="D1701" s="189">
        <v>32700000</v>
      </c>
      <c r="E1701" s="189">
        <v>8200000</v>
      </c>
      <c r="F1701" s="189">
        <v>7875000</v>
      </c>
      <c r="G1701" s="189">
        <v>8875000</v>
      </c>
      <c r="H1701" s="189">
        <v>7750000</v>
      </c>
    </row>
    <row r="1702" spans="1:8" ht="15.75" thickBot="1">
      <c r="A1702" s="181" t="str">
        <f t="shared" si="26"/>
        <v>A</v>
      </c>
      <c r="B1702" s="182" t="s">
        <v>901</v>
      </c>
      <c r="C1702" s="183" t="s">
        <v>902</v>
      </c>
      <c r="D1702" s="184">
        <v>500000</v>
      </c>
      <c r="E1702" s="184">
        <v>150000</v>
      </c>
      <c r="F1702" s="184">
        <v>150000</v>
      </c>
      <c r="G1702" s="184">
        <v>100000</v>
      </c>
      <c r="H1702" s="184">
        <v>100000</v>
      </c>
    </row>
    <row r="1703" spans="1:8" ht="15.75" thickTop="1">
      <c r="A1703" s="181" t="str">
        <f t="shared" si="26"/>
        <v>A</v>
      </c>
      <c r="B1703" s="186" t="s">
        <v>121</v>
      </c>
      <c r="C1703" s="186" t="s">
        <v>99</v>
      </c>
      <c r="D1703" s="187">
        <v>500000</v>
      </c>
      <c r="E1703" s="187">
        <v>150000</v>
      </c>
      <c r="F1703" s="187">
        <v>150000</v>
      </c>
      <c r="G1703" s="187">
        <v>100000</v>
      </c>
      <c r="H1703" s="187">
        <v>100000</v>
      </c>
    </row>
    <row r="1704" spans="1:8">
      <c r="A1704" s="181" t="str">
        <f t="shared" si="26"/>
        <v>A</v>
      </c>
      <c r="B1704" s="188" t="s">
        <v>121</v>
      </c>
      <c r="C1704" s="188" t="s">
        <v>101</v>
      </c>
      <c r="D1704" s="189">
        <v>500000</v>
      </c>
      <c r="E1704" s="189">
        <v>150000</v>
      </c>
      <c r="F1704" s="189">
        <v>150000</v>
      </c>
      <c r="G1704" s="189">
        <v>100000</v>
      </c>
      <c r="H1704" s="189">
        <v>100000</v>
      </c>
    </row>
    <row r="1705" spans="1:8" ht="15.75" thickBot="1">
      <c r="A1705" s="181" t="str">
        <f t="shared" si="26"/>
        <v>A</v>
      </c>
      <c r="B1705" s="182" t="s">
        <v>903</v>
      </c>
      <c r="C1705" s="183" t="s">
        <v>904</v>
      </c>
      <c r="D1705" s="184">
        <v>68970000</v>
      </c>
      <c r="E1705" s="184">
        <v>18442000</v>
      </c>
      <c r="F1705" s="184">
        <v>15236500</v>
      </c>
      <c r="G1705" s="184">
        <v>14820000</v>
      </c>
      <c r="H1705" s="184">
        <v>20471500</v>
      </c>
    </row>
    <row r="1706" spans="1:8" ht="15.75" thickTop="1">
      <c r="A1706" s="181" t="str">
        <f t="shared" si="26"/>
        <v>A</v>
      </c>
      <c r="B1706" s="186" t="s">
        <v>121</v>
      </c>
      <c r="C1706" s="186" t="s">
        <v>99</v>
      </c>
      <c r="D1706" s="187">
        <v>67042000</v>
      </c>
      <c r="E1706" s="187">
        <v>17976000</v>
      </c>
      <c r="F1706" s="187">
        <v>14407500</v>
      </c>
      <c r="G1706" s="187">
        <v>14397000</v>
      </c>
      <c r="H1706" s="187">
        <v>20261500</v>
      </c>
    </row>
    <row r="1707" spans="1:8">
      <c r="A1707" s="181" t="str">
        <f t="shared" si="26"/>
        <v>A</v>
      </c>
      <c r="B1707" s="188" t="s">
        <v>121</v>
      </c>
      <c r="C1707" s="188" t="s">
        <v>100</v>
      </c>
      <c r="D1707" s="189">
        <v>4240000</v>
      </c>
      <c r="E1707" s="189">
        <v>1000000</v>
      </c>
      <c r="F1707" s="189">
        <v>1000000</v>
      </c>
      <c r="G1707" s="189">
        <v>1000000</v>
      </c>
      <c r="H1707" s="189">
        <v>1240000</v>
      </c>
    </row>
    <row r="1708" spans="1:8">
      <c r="A1708" s="181" t="str">
        <f t="shared" si="26"/>
        <v>A</v>
      </c>
      <c r="B1708" s="188" t="s">
        <v>121</v>
      </c>
      <c r="C1708" s="188" t="s">
        <v>101</v>
      </c>
      <c r="D1708" s="189">
        <v>5722000</v>
      </c>
      <c r="E1708" s="189">
        <v>1452500</v>
      </c>
      <c r="F1708" s="189">
        <v>1391500</v>
      </c>
      <c r="G1708" s="189">
        <v>1381000</v>
      </c>
      <c r="H1708" s="189">
        <v>1497000</v>
      </c>
    </row>
    <row r="1709" spans="1:8">
      <c r="A1709" s="181" t="str">
        <f t="shared" si="26"/>
        <v>A</v>
      </c>
      <c r="B1709" s="188" t="s">
        <v>121</v>
      </c>
      <c r="C1709" s="188" t="s">
        <v>104</v>
      </c>
      <c r="D1709" s="189">
        <v>33075000</v>
      </c>
      <c r="E1709" s="189">
        <v>9022500</v>
      </c>
      <c r="F1709" s="189">
        <v>7515000</v>
      </c>
      <c r="G1709" s="189">
        <v>7515000</v>
      </c>
      <c r="H1709" s="189">
        <v>9022500</v>
      </c>
    </row>
    <row r="1710" spans="1:8">
      <c r="A1710" s="181" t="str">
        <f t="shared" si="26"/>
        <v>A</v>
      </c>
      <c r="B1710" s="188" t="s">
        <v>121</v>
      </c>
      <c r="C1710" s="188" t="s">
        <v>105</v>
      </c>
      <c r="D1710" s="189">
        <v>24005000</v>
      </c>
      <c r="E1710" s="189">
        <v>6501000</v>
      </c>
      <c r="F1710" s="189">
        <v>4501000</v>
      </c>
      <c r="G1710" s="189">
        <v>4501000</v>
      </c>
      <c r="H1710" s="189">
        <v>8502000</v>
      </c>
    </row>
    <row r="1711" spans="1:8">
      <c r="A1711" s="181" t="str">
        <f t="shared" si="26"/>
        <v>A</v>
      </c>
      <c r="B1711" s="186" t="s">
        <v>121</v>
      </c>
      <c r="C1711" s="186" t="s">
        <v>155</v>
      </c>
      <c r="D1711" s="187">
        <v>1928000</v>
      </c>
      <c r="E1711" s="187">
        <v>466000</v>
      </c>
      <c r="F1711" s="187">
        <v>829000</v>
      </c>
      <c r="G1711" s="187">
        <v>423000</v>
      </c>
      <c r="H1711" s="187">
        <v>210000</v>
      </c>
    </row>
    <row r="1712" spans="1:8" ht="15.75" thickBot="1">
      <c r="A1712" s="181" t="str">
        <f t="shared" si="26"/>
        <v>A</v>
      </c>
      <c r="B1712" s="182" t="s">
        <v>905</v>
      </c>
      <c r="C1712" s="183" t="s">
        <v>906</v>
      </c>
      <c r="D1712" s="184">
        <v>8090000</v>
      </c>
      <c r="E1712" s="184">
        <v>1814000</v>
      </c>
      <c r="F1712" s="184">
        <v>2284500</v>
      </c>
      <c r="G1712" s="184">
        <v>1820000</v>
      </c>
      <c r="H1712" s="184">
        <v>2171500</v>
      </c>
    </row>
    <row r="1713" spans="1:8" ht="15.75" thickTop="1">
      <c r="A1713" s="181" t="str">
        <f t="shared" si="26"/>
        <v>A</v>
      </c>
      <c r="B1713" s="186" t="s">
        <v>121</v>
      </c>
      <c r="C1713" s="186" t="s">
        <v>99</v>
      </c>
      <c r="D1713" s="187">
        <v>7490000</v>
      </c>
      <c r="E1713" s="187">
        <v>1776000</v>
      </c>
      <c r="F1713" s="187">
        <v>1755500</v>
      </c>
      <c r="G1713" s="187">
        <v>1797000</v>
      </c>
      <c r="H1713" s="187">
        <v>2161500</v>
      </c>
    </row>
    <row r="1714" spans="1:8">
      <c r="A1714" s="181" t="str">
        <f t="shared" si="26"/>
        <v>A</v>
      </c>
      <c r="B1714" s="188" t="s">
        <v>121</v>
      </c>
      <c r="C1714" s="188" t="s">
        <v>100</v>
      </c>
      <c r="D1714" s="189">
        <v>4240000</v>
      </c>
      <c r="E1714" s="189">
        <v>1000000</v>
      </c>
      <c r="F1714" s="189">
        <v>1000000</v>
      </c>
      <c r="G1714" s="189">
        <v>1000000</v>
      </c>
      <c r="H1714" s="189">
        <v>1240000</v>
      </c>
    </row>
    <row r="1715" spans="1:8">
      <c r="A1715" s="181" t="str">
        <f t="shared" si="26"/>
        <v>A</v>
      </c>
      <c r="B1715" s="188" t="s">
        <v>121</v>
      </c>
      <c r="C1715" s="188" t="s">
        <v>101</v>
      </c>
      <c r="D1715" s="189">
        <v>3170000</v>
      </c>
      <c r="E1715" s="189">
        <v>752500</v>
      </c>
      <c r="F1715" s="189">
        <v>739500</v>
      </c>
      <c r="G1715" s="189">
        <v>781000</v>
      </c>
      <c r="H1715" s="189">
        <v>897000</v>
      </c>
    </row>
    <row r="1716" spans="1:8">
      <c r="A1716" s="181" t="str">
        <f t="shared" si="26"/>
        <v>A</v>
      </c>
      <c r="B1716" s="188" t="s">
        <v>121</v>
      </c>
      <c r="C1716" s="188" t="s">
        <v>104</v>
      </c>
      <c r="D1716" s="189">
        <v>75000</v>
      </c>
      <c r="E1716" s="189">
        <v>22500</v>
      </c>
      <c r="F1716" s="189">
        <v>15000</v>
      </c>
      <c r="G1716" s="189">
        <v>15000</v>
      </c>
      <c r="H1716" s="189">
        <v>22500</v>
      </c>
    </row>
    <row r="1717" spans="1:8">
      <c r="A1717" s="181" t="str">
        <f t="shared" si="26"/>
        <v>A</v>
      </c>
      <c r="B1717" s="188" t="s">
        <v>121</v>
      </c>
      <c r="C1717" s="188" t="s">
        <v>105</v>
      </c>
      <c r="D1717" s="189">
        <v>5000</v>
      </c>
      <c r="E1717" s="189">
        <v>1000</v>
      </c>
      <c r="F1717" s="189">
        <v>1000</v>
      </c>
      <c r="G1717" s="189">
        <v>1000</v>
      </c>
      <c r="H1717" s="189">
        <v>2000</v>
      </c>
    </row>
    <row r="1718" spans="1:8">
      <c r="A1718" s="181" t="str">
        <f t="shared" si="26"/>
        <v>A</v>
      </c>
      <c r="B1718" s="186" t="s">
        <v>121</v>
      </c>
      <c r="C1718" s="186" t="s">
        <v>155</v>
      </c>
      <c r="D1718" s="187">
        <v>600000</v>
      </c>
      <c r="E1718" s="187">
        <v>38000</v>
      </c>
      <c r="F1718" s="187">
        <v>529000</v>
      </c>
      <c r="G1718" s="187">
        <v>23000</v>
      </c>
      <c r="H1718" s="187">
        <v>10000</v>
      </c>
    </row>
    <row r="1719" spans="1:8" ht="15.75" thickBot="1">
      <c r="A1719" s="181" t="str">
        <f t="shared" si="26"/>
        <v>A</v>
      </c>
      <c r="B1719" s="182" t="s">
        <v>907</v>
      </c>
      <c r="C1719" s="183" t="s">
        <v>104</v>
      </c>
      <c r="D1719" s="184">
        <v>33000000</v>
      </c>
      <c r="E1719" s="184">
        <v>9000000</v>
      </c>
      <c r="F1719" s="184">
        <v>7500000</v>
      </c>
      <c r="G1719" s="184">
        <v>7500000</v>
      </c>
      <c r="H1719" s="184">
        <v>9000000</v>
      </c>
    </row>
    <row r="1720" spans="1:8" ht="15.75" thickTop="1">
      <c r="A1720" s="181" t="str">
        <f t="shared" si="26"/>
        <v>A</v>
      </c>
      <c r="B1720" s="186" t="s">
        <v>121</v>
      </c>
      <c r="C1720" s="186" t="s">
        <v>99</v>
      </c>
      <c r="D1720" s="187">
        <v>33000000</v>
      </c>
      <c r="E1720" s="187">
        <v>9000000</v>
      </c>
      <c r="F1720" s="187">
        <v>7500000</v>
      </c>
      <c r="G1720" s="187">
        <v>7500000</v>
      </c>
      <c r="H1720" s="187">
        <v>9000000</v>
      </c>
    </row>
    <row r="1721" spans="1:8">
      <c r="A1721" s="181" t="str">
        <f t="shared" si="26"/>
        <v>A</v>
      </c>
      <c r="B1721" s="188" t="s">
        <v>121</v>
      </c>
      <c r="C1721" s="188" t="s">
        <v>104</v>
      </c>
      <c r="D1721" s="189">
        <v>33000000</v>
      </c>
      <c r="E1721" s="189">
        <v>9000000</v>
      </c>
      <c r="F1721" s="189">
        <v>7500000</v>
      </c>
      <c r="G1721" s="189">
        <v>7500000</v>
      </c>
      <c r="H1721" s="189">
        <v>9000000</v>
      </c>
    </row>
    <row r="1722" spans="1:8" ht="15.75" thickBot="1">
      <c r="A1722" s="181" t="str">
        <f t="shared" si="26"/>
        <v>A</v>
      </c>
      <c r="B1722" s="182" t="s">
        <v>908</v>
      </c>
      <c r="C1722" s="183" t="s">
        <v>909</v>
      </c>
      <c r="D1722" s="184">
        <v>27880000</v>
      </c>
      <c r="E1722" s="184">
        <v>7628000</v>
      </c>
      <c r="F1722" s="184">
        <v>5452000</v>
      </c>
      <c r="G1722" s="184">
        <v>5500000</v>
      </c>
      <c r="H1722" s="184">
        <v>9300000</v>
      </c>
    </row>
    <row r="1723" spans="1:8" ht="15.75" thickTop="1">
      <c r="A1723" s="181" t="str">
        <f t="shared" si="26"/>
        <v>A</v>
      </c>
      <c r="B1723" s="186" t="s">
        <v>121</v>
      </c>
      <c r="C1723" s="186" t="s">
        <v>99</v>
      </c>
      <c r="D1723" s="187">
        <v>26552000</v>
      </c>
      <c r="E1723" s="187">
        <v>7200000</v>
      </c>
      <c r="F1723" s="187">
        <v>5152000</v>
      </c>
      <c r="G1723" s="187">
        <v>5100000</v>
      </c>
      <c r="H1723" s="187">
        <v>9100000</v>
      </c>
    </row>
    <row r="1724" spans="1:8">
      <c r="A1724" s="181" t="str">
        <f t="shared" si="26"/>
        <v>A</v>
      </c>
      <c r="B1724" s="188" t="s">
        <v>121</v>
      </c>
      <c r="C1724" s="188" t="s">
        <v>101</v>
      </c>
      <c r="D1724" s="189">
        <v>2552000</v>
      </c>
      <c r="E1724" s="189">
        <v>700000</v>
      </c>
      <c r="F1724" s="189">
        <v>652000</v>
      </c>
      <c r="G1724" s="189">
        <v>600000</v>
      </c>
      <c r="H1724" s="189">
        <v>600000</v>
      </c>
    </row>
    <row r="1725" spans="1:8">
      <c r="A1725" s="181" t="str">
        <f t="shared" si="26"/>
        <v>A</v>
      </c>
      <c r="B1725" s="188" t="s">
        <v>121</v>
      </c>
      <c r="C1725" s="188" t="s">
        <v>105</v>
      </c>
      <c r="D1725" s="189">
        <v>24000000</v>
      </c>
      <c r="E1725" s="189">
        <v>6500000</v>
      </c>
      <c r="F1725" s="189">
        <v>4500000</v>
      </c>
      <c r="G1725" s="189">
        <v>4500000</v>
      </c>
      <c r="H1725" s="189">
        <v>8500000</v>
      </c>
    </row>
    <row r="1726" spans="1:8">
      <c r="A1726" s="181" t="str">
        <f t="shared" si="26"/>
        <v>A</v>
      </c>
      <c r="B1726" s="186" t="s">
        <v>121</v>
      </c>
      <c r="C1726" s="186" t="s">
        <v>155</v>
      </c>
      <c r="D1726" s="187">
        <v>1328000</v>
      </c>
      <c r="E1726" s="187">
        <v>428000</v>
      </c>
      <c r="F1726" s="187">
        <v>300000</v>
      </c>
      <c r="G1726" s="187">
        <v>400000</v>
      </c>
      <c r="H1726" s="187">
        <v>200000</v>
      </c>
    </row>
    <row r="1727" spans="1:8" ht="30.75" thickBot="1">
      <c r="A1727" s="181" t="str">
        <f t="shared" si="26"/>
        <v>A</v>
      </c>
      <c r="B1727" s="182" t="s">
        <v>910</v>
      </c>
      <c r="C1727" s="183" t="s">
        <v>911</v>
      </c>
      <c r="D1727" s="184">
        <v>7800000</v>
      </c>
      <c r="E1727" s="184">
        <v>2656650</v>
      </c>
      <c r="F1727" s="184">
        <v>1906650</v>
      </c>
      <c r="G1727" s="184">
        <v>1780150</v>
      </c>
      <c r="H1727" s="184">
        <v>1456550</v>
      </c>
    </row>
    <row r="1728" spans="1:8" ht="15.75" thickTop="1">
      <c r="A1728" s="181" t="str">
        <f t="shared" si="26"/>
        <v>A</v>
      </c>
      <c r="B1728" s="186" t="s">
        <v>121</v>
      </c>
      <c r="C1728" s="186" t="s">
        <v>99</v>
      </c>
      <c r="D1728" s="187">
        <v>4046600</v>
      </c>
      <c r="E1728" s="187">
        <v>1256650</v>
      </c>
      <c r="F1728" s="187">
        <v>956650</v>
      </c>
      <c r="G1728" s="187">
        <v>956650</v>
      </c>
      <c r="H1728" s="187">
        <v>876650</v>
      </c>
    </row>
    <row r="1729" spans="1:8">
      <c r="A1729" s="181" t="str">
        <f t="shared" si="26"/>
        <v>A</v>
      </c>
      <c r="B1729" s="188" t="s">
        <v>121</v>
      </c>
      <c r="C1729" s="188" t="s">
        <v>100</v>
      </c>
      <c r="D1729" s="189">
        <v>1121400</v>
      </c>
      <c r="E1729" s="189">
        <v>280350</v>
      </c>
      <c r="F1729" s="189">
        <v>280350</v>
      </c>
      <c r="G1729" s="189">
        <v>280350</v>
      </c>
      <c r="H1729" s="189">
        <v>280350</v>
      </c>
    </row>
    <row r="1730" spans="1:8">
      <c r="A1730" s="181" t="str">
        <f t="shared" si="26"/>
        <v>A</v>
      </c>
      <c r="B1730" s="188" t="s">
        <v>121</v>
      </c>
      <c r="C1730" s="188" t="s">
        <v>101</v>
      </c>
      <c r="D1730" s="189">
        <v>2917200</v>
      </c>
      <c r="E1730" s="189">
        <v>974300</v>
      </c>
      <c r="F1730" s="189">
        <v>674300</v>
      </c>
      <c r="G1730" s="189">
        <v>674300</v>
      </c>
      <c r="H1730" s="189">
        <v>594300</v>
      </c>
    </row>
    <row r="1731" spans="1:8">
      <c r="A1731" s="181" t="str">
        <f t="shared" si="26"/>
        <v>A</v>
      </c>
      <c r="B1731" s="188" t="s">
        <v>121</v>
      </c>
      <c r="C1731" s="188" t="s">
        <v>104</v>
      </c>
      <c r="D1731" s="189">
        <v>8000</v>
      </c>
      <c r="E1731" s="189">
        <v>2000</v>
      </c>
      <c r="F1731" s="189">
        <v>2000</v>
      </c>
      <c r="G1731" s="189">
        <v>2000</v>
      </c>
      <c r="H1731" s="189">
        <v>2000</v>
      </c>
    </row>
    <row r="1732" spans="1:8">
      <c r="A1732" s="181" t="str">
        <f t="shared" si="26"/>
        <v>A</v>
      </c>
      <c r="B1732" s="186" t="s">
        <v>121</v>
      </c>
      <c r="C1732" s="186" t="s">
        <v>155</v>
      </c>
      <c r="D1732" s="187">
        <v>3753400</v>
      </c>
      <c r="E1732" s="187">
        <v>1400000</v>
      </c>
      <c r="F1732" s="187">
        <v>950000</v>
      </c>
      <c r="G1732" s="187">
        <v>823500</v>
      </c>
      <c r="H1732" s="187">
        <v>579900</v>
      </c>
    </row>
    <row r="1733" spans="1:8" ht="15.75" thickBot="1">
      <c r="A1733" s="181" t="str">
        <f t="shared" si="26"/>
        <v>A</v>
      </c>
      <c r="B1733" s="182" t="s">
        <v>912</v>
      </c>
      <c r="C1733" s="183" t="s">
        <v>913</v>
      </c>
      <c r="D1733" s="184">
        <v>1800000</v>
      </c>
      <c r="E1733" s="184">
        <v>456650</v>
      </c>
      <c r="F1733" s="184">
        <v>506650</v>
      </c>
      <c r="G1733" s="184">
        <v>480150</v>
      </c>
      <c r="H1733" s="184">
        <v>356550</v>
      </c>
    </row>
    <row r="1734" spans="1:8" ht="15.75" thickTop="1">
      <c r="A1734" s="181" t="str">
        <f t="shared" si="26"/>
        <v>A</v>
      </c>
      <c r="B1734" s="186" t="s">
        <v>121</v>
      </c>
      <c r="C1734" s="186" t="s">
        <v>99</v>
      </c>
      <c r="D1734" s="187">
        <v>1426500</v>
      </c>
      <c r="E1734" s="187">
        <v>356650</v>
      </c>
      <c r="F1734" s="187">
        <v>356650</v>
      </c>
      <c r="G1734" s="187">
        <v>356650</v>
      </c>
      <c r="H1734" s="187">
        <v>356550</v>
      </c>
    </row>
    <row r="1735" spans="1:8">
      <c r="A1735" s="181" t="str">
        <f t="shared" ref="A1735:A1798" si="27">(IF(OR(D1735&lt;&gt;0),"A","B"))</f>
        <v>A</v>
      </c>
      <c r="B1735" s="188" t="s">
        <v>121</v>
      </c>
      <c r="C1735" s="188" t="s">
        <v>100</v>
      </c>
      <c r="D1735" s="189">
        <v>1121400</v>
      </c>
      <c r="E1735" s="189">
        <v>280350</v>
      </c>
      <c r="F1735" s="189">
        <v>280350</v>
      </c>
      <c r="G1735" s="189">
        <v>280350</v>
      </c>
      <c r="H1735" s="189">
        <v>280350</v>
      </c>
    </row>
    <row r="1736" spans="1:8">
      <c r="A1736" s="181" t="str">
        <f t="shared" si="27"/>
        <v>A</v>
      </c>
      <c r="B1736" s="188" t="s">
        <v>121</v>
      </c>
      <c r="C1736" s="188" t="s">
        <v>101</v>
      </c>
      <c r="D1736" s="189">
        <v>297100</v>
      </c>
      <c r="E1736" s="189">
        <v>74300</v>
      </c>
      <c r="F1736" s="189">
        <v>74300</v>
      </c>
      <c r="G1736" s="189">
        <v>74300</v>
      </c>
      <c r="H1736" s="189">
        <v>74200</v>
      </c>
    </row>
    <row r="1737" spans="1:8">
      <c r="A1737" s="181" t="str">
        <f t="shared" si="27"/>
        <v>A</v>
      </c>
      <c r="B1737" s="188" t="s">
        <v>121</v>
      </c>
      <c r="C1737" s="188" t="s">
        <v>104</v>
      </c>
      <c r="D1737" s="189">
        <v>8000</v>
      </c>
      <c r="E1737" s="189">
        <v>2000</v>
      </c>
      <c r="F1737" s="189">
        <v>2000</v>
      </c>
      <c r="G1737" s="189">
        <v>2000</v>
      </c>
      <c r="H1737" s="189">
        <v>2000</v>
      </c>
    </row>
    <row r="1738" spans="1:8">
      <c r="A1738" s="181" t="str">
        <f t="shared" si="27"/>
        <v>A</v>
      </c>
      <c r="B1738" s="186" t="s">
        <v>121</v>
      </c>
      <c r="C1738" s="186" t="s">
        <v>155</v>
      </c>
      <c r="D1738" s="187">
        <v>373500</v>
      </c>
      <c r="E1738" s="187">
        <v>100000</v>
      </c>
      <c r="F1738" s="187">
        <v>150000</v>
      </c>
      <c r="G1738" s="187">
        <v>123500</v>
      </c>
      <c r="H1738" s="187">
        <v>0</v>
      </c>
    </row>
    <row r="1739" spans="1:8" ht="30.75" thickBot="1">
      <c r="A1739" s="181" t="str">
        <f t="shared" si="27"/>
        <v>A</v>
      </c>
      <c r="B1739" s="182" t="s">
        <v>914</v>
      </c>
      <c r="C1739" s="183" t="s">
        <v>915</v>
      </c>
      <c r="D1739" s="184">
        <v>6000000</v>
      </c>
      <c r="E1739" s="184">
        <v>2200000</v>
      </c>
      <c r="F1739" s="184">
        <v>1400000</v>
      </c>
      <c r="G1739" s="184">
        <v>1300000</v>
      </c>
      <c r="H1739" s="184">
        <v>1100000</v>
      </c>
    </row>
    <row r="1740" spans="1:8" ht="15.75" thickTop="1">
      <c r="A1740" s="181" t="str">
        <f t="shared" si="27"/>
        <v>A</v>
      </c>
      <c r="B1740" s="186" t="s">
        <v>121</v>
      </c>
      <c r="C1740" s="186" t="s">
        <v>99</v>
      </c>
      <c r="D1740" s="187">
        <v>2620100</v>
      </c>
      <c r="E1740" s="187">
        <v>900000</v>
      </c>
      <c r="F1740" s="187">
        <v>600000</v>
      </c>
      <c r="G1740" s="187">
        <v>600000</v>
      </c>
      <c r="H1740" s="187">
        <v>520100</v>
      </c>
    </row>
    <row r="1741" spans="1:8">
      <c r="A1741" s="181" t="str">
        <f t="shared" si="27"/>
        <v>A</v>
      </c>
      <c r="B1741" s="188" t="s">
        <v>121</v>
      </c>
      <c r="C1741" s="188" t="s">
        <v>101</v>
      </c>
      <c r="D1741" s="189">
        <v>2620100</v>
      </c>
      <c r="E1741" s="189">
        <v>900000</v>
      </c>
      <c r="F1741" s="189">
        <v>600000</v>
      </c>
      <c r="G1741" s="189">
        <v>600000</v>
      </c>
      <c r="H1741" s="189">
        <v>520100</v>
      </c>
    </row>
    <row r="1742" spans="1:8">
      <c r="A1742" s="181" t="str">
        <f t="shared" si="27"/>
        <v>A</v>
      </c>
      <c r="B1742" s="186" t="s">
        <v>121</v>
      </c>
      <c r="C1742" s="186" t="s">
        <v>155</v>
      </c>
      <c r="D1742" s="187">
        <v>3379900</v>
      </c>
      <c r="E1742" s="187">
        <v>1300000</v>
      </c>
      <c r="F1742" s="187">
        <v>800000</v>
      </c>
      <c r="G1742" s="187">
        <v>700000</v>
      </c>
      <c r="H1742" s="187">
        <v>579900</v>
      </c>
    </row>
    <row r="1743" spans="1:8" ht="15.75" thickBot="1">
      <c r="A1743" s="181" t="str">
        <f t="shared" si="27"/>
        <v>A</v>
      </c>
      <c r="B1743" s="182" t="s">
        <v>916</v>
      </c>
      <c r="C1743" s="183" t="s">
        <v>917</v>
      </c>
      <c r="D1743" s="184">
        <v>83000000</v>
      </c>
      <c r="E1743" s="184">
        <v>40000000</v>
      </c>
      <c r="F1743" s="184">
        <v>15000000</v>
      </c>
      <c r="G1743" s="184">
        <v>15000000</v>
      </c>
      <c r="H1743" s="184">
        <v>13000000</v>
      </c>
    </row>
    <row r="1744" spans="1:8" ht="15.75" thickTop="1">
      <c r="A1744" s="181" t="str">
        <f t="shared" si="27"/>
        <v>A</v>
      </c>
      <c r="B1744" s="186" t="s">
        <v>121</v>
      </c>
      <c r="C1744" s="186" t="s">
        <v>155</v>
      </c>
      <c r="D1744" s="187">
        <v>83000000</v>
      </c>
      <c r="E1744" s="187">
        <v>40000000</v>
      </c>
      <c r="F1744" s="187">
        <v>15000000</v>
      </c>
      <c r="G1744" s="187">
        <v>15000000</v>
      </c>
      <c r="H1744" s="187">
        <v>13000000</v>
      </c>
    </row>
    <row r="1745" spans="1:8" ht="15.75" thickBot="1">
      <c r="A1745" s="181" t="str">
        <f t="shared" si="27"/>
        <v>A</v>
      </c>
      <c r="B1745" s="182" t="s">
        <v>918</v>
      </c>
      <c r="C1745" s="183" t="s">
        <v>919</v>
      </c>
      <c r="D1745" s="184">
        <v>83000000</v>
      </c>
      <c r="E1745" s="184">
        <v>40000000</v>
      </c>
      <c r="F1745" s="184">
        <v>15000000</v>
      </c>
      <c r="G1745" s="184">
        <v>15000000</v>
      </c>
      <c r="H1745" s="184">
        <v>13000000</v>
      </c>
    </row>
    <row r="1746" spans="1:8" ht="15.75" thickTop="1">
      <c r="A1746" s="181" t="str">
        <f t="shared" si="27"/>
        <v>A</v>
      </c>
      <c r="B1746" s="186" t="s">
        <v>121</v>
      </c>
      <c r="C1746" s="186" t="s">
        <v>155</v>
      </c>
      <c r="D1746" s="187">
        <v>83000000</v>
      </c>
      <c r="E1746" s="187">
        <v>40000000</v>
      </c>
      <c r="F1746" s="187">
        <v>15000000</v>
      </c>
      <c r="G1746" s="187">
        <v>15000000</v>
      </c>
      <c r="H1746" s="187">
        <v>13000000</v>
      </c>
    </row>
    <row r="1747" spans="1:8" ht="15.75" thickBot="1">
      <c r="A1747" s="181" t="str">
        <f t="shared" si="27"/>
        <v>A</v>
      </c>
      <c r="B1747" s="182" t="s">
        <v>920</v>
      </c>
      <c r="C1747" s="183" t="s">
        <v>921</v>
      </c>
      <c r="D1747" s="184">
        <v>33000000</v>
      </c>
      <c r="E1747" s="184">
        <v>13025000</v>
      </c>
      <c r="F1747" s="184">
        <v>10000000</v>
      </c>
      <c r="G1747" s="184">
        <v>9850000</v>
      </c>
      <c r="H1747" s="184">
        <v>125000</v>
      </c>
    </row>
    <row r="1748" spans="1:8" ht="15.75" thickTop="1">
      <c r="A1748" s="181" t="str">
        <f t="shared" si="27"/>
        <v>A</v>
      </c>
      <c r="B1748" s="186" t="s">
        <v>121</v>
      </c>
      <c r="C1748" s="186" t="s">
        <v>99</v>
      </c>
      <c r="D1748" s="187">
        <v>33000000</v>
      </c>
      <c r="E1748" s="187">
        <v>13025000</v>
      </c>
      <c r="F1748" s="187">
        <v>10000000</v>
      </c>
      <c r="G1748" s="187">
        <v>9850000</v>
      </c>
      <c r="H1748" s="187">
        <v>125000</v>
      </c>
    </row>
    <row r="1749" spans="1:8">
      <c r="A1749" s="181" t="str">
        <f t="shared" si="27"/>
        <v>A</v>
      </c>
      <c r="B1749" s="188" t="s">
        <v>121</v>
      </c>
      <c r="C1749" s="188" t="s">
        <v>100</v>
      </c>
      <c r="D1749" s="189">
        <v>500000</v>
      </c>
      <c r="E1749" s="189">
        <v>125000</v>
      </c>
      <c r="F1749" s="189">
        <v>125000</v>
      </c>
      <c r="G1749" s="189">
        <v>125000</v>
      </c>
      <c r="H1749" s="189">
        <v>125000</v>
      </c>
    </row>
    <row r="1750" spans="1:8">
      <c r="A1750" s="181" t="str">
        <f t="shared" si="27"/>
        <v>A</v>
      </c>
      <c r="B1750" s="188" t="s">
        <v>121</v>
      </c>
      <c r="C1750" s="188" t="s">
        <v>101</v>
      </c>
      <c r="D1750" s="189">
        <v>32500000</v>
      </c>
      <c r="E1750" s="189">
        <v>12900000</v>
      </c>
      <c r="F1750" s="189">
        <v>9875000</v>
      </c>
      <c r="G1750" s="189">
        <v>9725000</v>
      </c>
      <c r="H1750" s="189">
        <v>0</v>
      </c>
    </row>
    <row r="1751" spans="1:8" ht="15.75" thickBot="1">
      <c r="A1751" s="181" t="str">
        <f t="shared" si="27"/>
        <v>A</v>
      </c>
      <c r="B1751" s="182" t="s">
        <v>922</v>
      </c>
      <c r="C1751" s="183" t="s">
        <v>923</v>
      </c>
      <c r="D1751" s="184">
        <v>33000000</v>
      </c>
      <c r="E1751" s="184">
        <v>13025000</v>
      </c>
      <c r="F1751" s="184">
        <v>10000000</v>
      </c>
      <c r="G1751" s="184">
        <v>9850000</v>
      </c>
      <c r="H1751" s="184">
        <v>125000</v>
      </c>
    </row>
    <row r="1752" spans="1:8" ht="15.75" thickTop="1">
      <c r="A1752" s="181" t="str">
        <f t="shared" si="27"/>
        <v>A</v>
      </c>
      <c r="B1752" s="186" t="s">
        <v>121</v>
      </c>
      <c r="C1752" s="186" t="s">
        <v>99</v>
      </c>
      <c r="D1752" s="187">
        <v>33000000</v>
      </c>
      <c r="E1752" s="187">
        <v>13025000</v>
      </c>
      <c r="F1752" s="187">
        <v>10000000</v>
      </c>
      <c r="G1752" s="187">
        <v>9850000</v>
      </c>
      <c r="H1752" s="187">
        <v>125000</v>
      </c>
    </row>
    <row r="1753" spans="1:8">
      <c r="A1753" s="181" t="str">
        <f t="shared" si="27"/>
        <v>A</v>
      </c>
      <c r="B1753" s="188" t="s">
        <v>121</v>
      </c>
      <c r="C1753" s="188" t="s">
        <v>100</v>
      </c>
      <c r="D1753" s="189">
        <v>500000</v>
      </c>
      <c r="E1753" s="189">
        <v>125000</v>
      </c>
      <c r="F1753" s="189">
        <v>125000</v>
      </c>
      <c r="G1753" s="189">
        <v>125000</v>
      </c>
      <c r="H1753" s="189">
        <v>125000</v>
      </c>
    </row>
    <row r="1754" spans="1:8">
      <c r="A1754" s="181" t="str">
        <f t="shared" si="27"/>
        <v>A</v>
      </c>
      <c r="B1754" s="188" t="s">
        <v>121</v>
      </c>
      <c r="C1754" s="188" t="s">
        <v>101</v>
      </c>
      <c r="D1754" s="189">
        <v>32500000</v>
      </c>
      <c r="E1754" s="189">
        <v>12900000</v>
      </c>
      <c r="F1754" s="189">
        <v>9875000</v>
      </c>
      <c r="G1754" s="189">
        <v>9725000</v>
      </c>
      <c r="H1754" s="189">
        <v>0</v>
      </c>
    </row>
    <row r="1755" spans="1:8" ht="30.75" thickBot="1">
      <c r="A1755" s="181" t="str">
        <f t="shared" si="27"/>
        <v>A</v>
      </c>
      <c r="B1755" s="182" t="s">
        <v>924</v>
      </c>
      <c r="C1755" s="183" t="s">
        <v>925</v>
      </c>
      <c r="D1755" s="184">
        <v>35530000</v>
      </c>
      <c r="E1755" s="184">
        <v>9254230</v>
      </c>
      <c r="F1755" s="184">
        <v>9083430</v>
      </c>
      <c r="G1755" s="184">
        <v>8579530</v>
      </c>
      <c r="H1755" s="184">
        <v>8612810</v>
      </c>
    </row>
    <row r="1756" spans="1:8" ht="15.75" thickTop="1">
      <c r="A1756" s="181" t="str">
        <f t="shared" si="27"/>
        <v>A</v>
      </c>
      <c r="B1756" s="186" t="s">
        <v>121</v>
      </c>
      <c r="C1756" s="186" t="s">
        <v>99</v>
      </c>
      <c r="D1756" s="187">
        <v>31693800</v>
      </c>
      <c r="E1756" s="187">
        <v>7779230</v>
      </c>
      <c r="F1756" s="187">
        <v>7920430</v>
      </c>
      <c r="G1756" s="187">
        <v>7500530</v>
      </c>
      <c r="H1756" s="187">
        <v>8493610</v>
      </c>
    </row>
    <row r="1757" spans="1:8">
      <c r="A1757" s="181" t="str">
        <f t="shared" si="27"/>
        <v>A</v>
      </c>
      <c r="B1757" s="188" t="s">
        <v>121</v>
      </c>
      <c r="C1757" s="188" t="s">
        <v>100</v>
      </c>
      <c r="D1757" s="189">
        <v>8331100</v>
      </c>
      <c r="E1757" s="189">
        <v>2007780</v>
      </c>
      <c r="F1757" s="189">
        <v>2007780</v>
      </c>
      <c r="G1757" s="189">
        <v>2007780</v>
      </c>
      <c r="H1757" s="189">
        <v>2307760</v>
      </c>
    </row>
    <row r="1758" spans="1:8">
      <c r="A1758" s="181" t="str">
        <f t="shared" si="27"/>
        <v>A</v>
      </c>
      <c r="B1758" s="188" t="s">
        <v>121</v>
      </c>
      <c r="C1758" s="188" t="s">
        <v>101</v>
      </c>
      <c r="D1758" s="189">
        <v>22323200</v>
      </c>
      <c r="E1758" s="189">
        <v>5515800</v>
      </c>
      <c r="F1758" s="189">
        <v>5607900</v>
      </c>
      <c r="G1758" s="189">
        <v>5199500</v>
      </c>
      <c r="H1758" s="189">
        <v>6000000</v>
      </c>
    </row>
    <row r="1759" spans="1:8">
      <c r="A1759" s="181" t="str">
        <f t="shared" si="27"/>
        <v>A</v>
      </c>
      <c r="B1759" s="188" t="s">
        <v>121</v>
      </c>
      <c r="C1759" s="188" t="s">
        <v>104</v>
      </c>
      <c r="D1759" s="189">
        <v>307000</v>
      </c>
      <c r="E1759" s="189">
        <v>101500</v>
      </c>
      <c r="F1759" s="189">
        <v>82500</v>
      </c>
      <c r="G1759" s="189">
        <v>71500</v>
      </c>
      <c r="H1759" s="189">
        <v>51500</v>
      </c>
    </row>
    <row r="1760" spans="1:8">
      <c r="A1760" s="181" t="str">
        <f t="shared" si="27"/>
        <v>A</v>
      </c>
      <c r="B1760" s="188" t="s">
        <v>121</v>
      </c>
      <c r="C1760" s="188" t="s">
        <v>105</v>
      </c>
      <c r="D1760" s="189">
        <v>732500</v>
      </c>
      <c r="E1760" s="189">
        <v>154150</v>
      </c>
      <c r="F1760" s="189">
        <v>222250</v>
      </c>
      <c r="G1760" s="189">
        <v>221750</v>
      </c>
      <c r="H1760" s="189">
        <v>134350</v>
      </c>
    </row>
    <row r="1761" spans="1:8">
      <c r="A1761" s="181" t="str">
        <f t="shared" si="27"/>
        <v>A</v>
      </c>
      <c r="B1761" s="186" t="s">
        <v>121</v>
      </c>
      <c r="C1761" s="186" t="s">
        <v>155</v>
      </c>
      <c r="D1761" s="187">
        <v>3836200</v>
      </c>
      <c r="E1761" s="187">
        <v>1475000</v>
      </c>
      <c r="F1761" s="187">
        <v>1163000</v>
      </c>
      <c r="G1761" s="187">
        <v>1079000</v>
      </c>
      <c r="H1761" s="187">
        <v>119200</v>
      </c>
    </row>
    <row r="1762" spans="1:8" ht="30.75" thickBot="1">
      <c r="A1762" s="181" t="str">
        <f t="shared" si="27"/>
        <v>A</v>
      </c>
      <c r="B1762" s="182" t="s">
        <v>926</v>
      </c>
      <c r="C1762" s="183" t="s">
        <v>927</v>
      </c>
      <c r="D1762" s="184">
        <v>29709700</v>
      </c>
      <c r="E1762" s="184">
        <v>7722030</v>
      </c>
      <c r="F1762" s="184">
        <v>7513830</v>
      </c>
      <c r="G1762" s="184">
        <v>7160030</v>
      </c>
      <c r="H1762" s="184">
        <v>7313810</v>
      </c>
    </row>
    <row r="1763" spans="1:8" ht="15.75" thickTop="1">
      <c r="A1763" s="181" t="str">
        <f t="shared" si="27"/>
        <v>A</v>
      </c>
      <c r="B1763" s="186" t="s">
        <v>121</v>
      </c>
      <c r="C1763" s="186" t="s">
        <v>99</v>
      </c>
      <c r="D1763" s="187">
        <v>26148500</v>
      </c>
      <c r="E1763" s="187">
        <v>6372030</v>
      </c>
      <c r="F1763" s="187">
        <v>6463830</v>
      </c>
      <c r="G1763" s="187">
        <v>6110030</v>
      </c>
      <c r="H1763" s="187">
        <v>7202610</v>
      </c>
    </row>
    <row r="1764" spans="1:8">
      <c r="A1764" s="181" t="str">
        <f t="shared" si="27"/>
        <v>A</v>
      </c>
      <c r="B1764" s="188" t="s">
        <v>121</v>
      </c>
      <c r="C1764" s="188" t="s">
        <v>100</v>
      </c>
      <c r="D1764" s="189">
        <v>3988100</v>
      </c>
      <c r="E1764" s="189">
        <v>922030</v>
      </c>
      <c r="F1764" s="189">
        <v>922030</v>
      </c>
      <c r="G1764" s="189">
        <v>922030</v>
      </c>
      <c r="H1764" s="189">
        <v>1222010</v>
      </c>
    </row>
    <row r="1765" spans="1:8">
      <c r="A1765" s="181" t="str">
        <f t="shared" si="27"/>
        <v>A</v>
      </c>
      <c r="B1765" s="188" t="s">
        <v>121</v>
      </c>
      <c r="C1765" s="188" t="s">
        <v>101</v>
      </c>
      <c r="D1765" s="189">
        <v>21143600</v>
      </c>
      <c r="E1765" s="189">
        <v>5200000</v>
      </c>
      <c r="F1765" s="189">
        <v>5243600</v>
      </c>
      <c r="G1765" s="189">
        <v>4900000</v>
      </c>
      <c r="H1765" s="189">
        <v>5800000</v>
      </c>
    </row>
    <row r="1766" spans="1:8">
      <c r="A1766" s="181" t="str">
        <f t="shared" si="27"/>
        <v>A</v>
      </c>
      <c r="B1766" s="188" t="s">
        <v>121</v>
      </c>
      <c r="C1766" s="188" t="s">
        <v>104</v>
      </c>
      <c r="D1766" s="189">
        <v>300000</v>
      </c>
      <c r="E1766" s="189">
        <v>100000</v>
      </c>
      <c r="F1766" s="189">
        <v>80000</v>
      </c>
      <c r="G1766" s="189">
        <v>70000</v>
      </c>
      <c r="H1766" s="189">
        <v>50000</v>
      </c>
    </row>
    <row r="1767" spans="1:8">
      <c r="A1767" s="181" t="str">
        <f t="shared" si="27"/>
        <v>A</v>
      </c>
      <c r="B1767" s="188" t="s">
        <v>121</v>
      </c>
      <c r="C1767" s="188" t="s">
        <v>105</v>
      </c>
      <c r="D1767" s="189">
        <v>716800</v>
      </c>
      <c r="E1767" s="189">
        <v>150000</v>
      </c>
      <c r="F1767" s="189">
        <v>218200</v>
      </c>
      <c r="G1767" s="189">
        <v>218000</v>
      </c>
      <c r="H1767" s="189">
        <v>130600</v>
      </c>
    </row>
    <row r="1768" spans="1:8">
      <c r="A1768" s="181" t="str">
        <f t="shared" si="27"/>
        <v>A</v>
      </c>
      <c r="B1768" s="186" t="s">
        <v>121</v>
      </c>
      <c r="C1768" s="186" t="s">
        <v>155</v>
      </c>
      <c r="D1768" s="187">
        <v>3561200</v>
      </c>
      <c r="E1768" s="187">
        <v>1350000</v>
      </c>
      <c r="F1768" s="187">
        <v>1050000</v>
      </c>
      <c r="G1768" s="187">
        <v>1050000</v>
      </c>
      <c r="H1768" s="187">
        <v>111200</v>
      </c>
    </row>
    <row r="1769" spans="1:8" ht="15.75" thickBot="1">
      <c r="A1769" s="181" t="str">
        <f t="shared" si="27"/>
        <v>A</v>
      </c>
      <c r="B1769" s="182" t="s">
        <v>928</v>
      </c>
      <c r="C1769" s="183" t="s">
        <v>929</v>
      </c>
      <c r="D1769" s="184">
        <v>1627600</v>
      </c>
      <c r="E1769" s="184">
        <v>387900</v>
      </c>
      <c r="F1769" s="184">
        <v>428900</v>
      </c>
      <c r="G1769" s="184">
        <v>433900</v>
      </c>
      <c r="H1769" s="184">
        <v>376900</v>
      </c>
    </row>
    <row r="1770" spans="1:8" ht="15.75" thickTop="1">
      <c r="A1770" s="181" t="str">
        <f t="shared" si="27"/>
        <v>A</v>
      </c>
      <c r="B1770" s="186" t="s">
        <v>121</v>
      </c>
      <c r="C1770" s="186" t="s">
        <v>99</v>
      </c>
      <c r="D1770" s="187">
        <v>1577600</v>
      </c>
      <c r="E1770" s="187">
        <v>382900</v>
      </c>
      <c r="F1770" s="187">
        <v>408900</v>
      </c>
      <c r="G1770" s="187">
        <v>413900</v>
      </c>
      <c r="H1770" s="187">
        <v>371900</v>
      </c>
    </row>
    <row r="1771" spans="1:8">
      <c r="A1771" s="181" t="str">
        <f t="shared" si="27"/>
        <v>A</v>
      </c>
      <c r="B1771" s="188" t="s">
        <v>121</v>
      </c>
      <c r="C1771" s="188" t="s">
        <v>100</v>
      </c>
      <c r="D1771" s="189">
        <v>1287600</v>
      </c>
      <c r="E1771" s="189">
        <v>321900</v>
      </c>
      <c r="F1771" s="189">
        <v>321900</v>
      </c>
      <c r="G1771" s="189">
        <v>321900</v>
      </c>
      <c r="H1771" s="189">
        <v>321900</v>
      </c>
    </row>
    <row r="1772" spans="1:8">
      <c r="A1772" s="181" t="str">
        <f t="shared" si="27"/>
        <v>A</v>
      </c>
      <c r="B1772" s="188" t="s">
        <v>121</v>
      </c>
      <c r="C1772" s="188" t="s">
        <v>101</v>
      </c>
      <c r="D1772" s="189">
        <v>290000</v>
      </c>
      <c r="E1772" s="189">
        <v>61000</v>
      </c>
      <c r="F1772" s="189">
        <v>87000</v>
      </c>
      <c r="G1772" s="189">
        <v>92000</v>
      </c>
      <c r="H1772" s="189">
        <v>50000</v>
      </c>
    </row>
    <row r="1773" spans="1:8">
      <c r="A1773" s="181" t="str">
        <f t="shared" si="27"/>
        <v>A</v>
      </c>
      <c r="B1773" s="186" t="s">
        <v>121</v>
      </c>
      <c r="C1773" s="186" t="s">
        <v>155</v>
      </c>
      <c r="D1773" s="187">
        <v>50000</v>
      </c>
      <c r="E1773" s="187">
        <v>5000</v>
      </c>
      <c r="F1773" s="187">
        <v>20000</v>
      </c>
      <c r="G1773" s="187">
        <v>20000</v>
      </c>
      <c r="H1773" s="187">
        <v>5000</v>
      </c>
    </row>
    <row r="1774" spans="1:8" ht="15.75" thickBot="1">
      <c r="A1774" s="181" t="str">
        <f t="shared" si="27"/>
        <v>A</v>
      </c>
      <c r="B1774" s="182" t="s">
        <v>930</v>
      </c>
      <c r="C1774" s="183" t="s">
        <v>931</v>
      </c>
      <c r="D1774" s="184">
        <v>1000000</v>
      </c>
      <c r="E1774" s="184">
        <v>305250</v>
      </c>
      <c r="F1774" s="184">
        <v>275250</v>
      </c>
      <c r="G1774" s="184">
        <v>214750</v>
      </c>
      <c r="H1774" s="184">
        <v>204750</v>
      </c>
    </row>
    <row r="1775" spans="1:8" ht="15.75" thickTop="1">
      <c r="A1775" s="181" t="str">
        <f t="shared" si="27"/>
        <v>A</v>
      </c>
      <c r="B1775" s="186" t="s">
        <v>121</v>
      </c>
      <c r="C1775" s="186" t="s">
        <v>99</v>
      </c>
      <c r="D1775" s="187">
        <v>915000</v>
      </c>
      <c r="E1775" s="187">
        <v>250250</v>
      </c>
      <c r="F1775" s="187">
        <v>245250</v>
      </c>
      <c r="G1775" s="187">
        <v>214750</v>
      </c>
      <c r="H1775" s="187">
        <v>204750</v>
      </c>
    </row>
    <row r="1776" spans="1:8">
      <c r="A1776" s="181" t="str">
        <f t="shared" si="27"/>
        <v>A</v>
      </c>
      <c r="B1776" s="188" t="s">
        <v>121</v>
      </c>
      <c r="C1776" s="188" t="s">
        <v>100</v>
      </c>
      <c r="D1776" s="189">
        <v>695000</v>
      </c>
      <c r="E1776" s="189">
        <v>173750</v>
      </c>
      <c r="F1776" s="189">
        <v>173750</v>
      </c>
      <c r="G1776" s="189">
        <v>173750</v>
      </c>
      <c r="H1776" s="189">
        <v>173750</v>
      </c>
    </row>
    <row r="1777" spans="1:8">
      <c r="A1777" s="181" t="str">
        <f t="shared" si="27"/>
        <v>A</v>
      </c>
      <c r="B1777" s="188" t="s">
        <v>121</v>
      </c>
      <c r="C1777" s="188" t="s">
        <v>101</v>
      </c>
      <c r="D1777" s="189">
        <v>215000</v>
      </c>
      <c r="E1777" s="189">
        <v>75000</v>
      </c>
      <c r="F1777" s="189">
        <v>70000</v>
      </c>
      <c r="G1777" s="189">
        <v>40000</v>
      </c>
      <c r="H1777" s="189">
        <v>30000</v>
      </c>
    </row>
    <row r="1778" spans="1:8">
      <c r="A1778" s="181" t="str">
        <f t="shared" si="27"/>
        <v>A</v>
      </c>
      <c r="B1778" s="188" t="s">
        <v>121</v>
      </c>
      <c r="C1778" s="188" t="s">
        <v>105</v>
      </c>
      <c r="D1778" s="189">
        <v>5000</v>
      </c>
      <c r="E1778" s="189">
        <v>1500</v>
      </c>
      <c r="F1778" s="189">
        <v>1500</v>
      </c>
      <c r="G1778" s="189">
        <v>1000</v>
      </c>
      <c r="H1778" s="189">
        <v>1000</v>
      </c>
    </row>
    <row r="1779" spans="1:8">
      <c r="A1779" s="181" t="str">
        <f t="shared" si="27"/>
        <v>A</v>
      </c>
      <c r="B1779" s="186" t="s">
        <v>121</v>
      </c>
      <c r="C1779" s="186" t="s">
        <v>155</v>
      </c>
      <c r="D1779" s="187">
        <v>85000</v>
      </c>
      <c r="E1779" s="187">
        <v>55000</v>
      </c>
      <c r="F1779" s="187">
        <v>30000</v>
      </c>
      <c r="G1779" s="187">
        <v>0</v>
      </c>
      <c r="H1779" s="187">
        <v>0</v>
      </c>
    </row>
    <row r="1780" spans="1:8" ht="15.75" thickBot="1">
      <c r="A1780" s="181" t="str">
        <f t="shared" si="27"/>
        <v>A</v>
      </c>
      <c r="B1780" s="182" t="s">
        <v>932</v>
      </c>
      <c r="C1780" s="183" t="s">
        <v>933</v>
      </c>
      <c r="D1780" s="184">
        <v>622700</v>
      </c>
      <c r="E1780" s="184">
        <v>152350</v>
      </c>
      <c r="F1780" s="184">
        <v>157050</v>
      </c>
      <c r="G1780" s="184">
        <v>160150</v>
      </c>
      <c r="H1780" s="184">
        <v>153150</v>
      </c>
    </row>
    <row r="1781" spans="1:8" ht="15.75" thickTop="1">
      <c r="A1781" s="181" t="str">
        <f t="shared" si="27"/>
        <v>A</v>
      </c>
      <c r="B1781" s="186" t="s">
        <v>121</v>
      </c>
      <c r="C1781" s="186" t="s">
        <v>99</v>
      </c>
      <c r="D1781" s="187">
        <v>603700</v>
      </c>
      <c r="E1781" s="187">
        <v>149350</v>
      </c>
      <c r="F1781" s="187">
        <v>152050</v>
      </c>
      <c r="G1781" s="187">
        <v>152150</v>
      </c>
      <c r="H1781" s="187">
        <v>150150</v>
      </c>
    </row>
    <row r="1782" spans="1:8">
      <c r="A1782" s="181" t="str">
        <f t="shared" si="27"/>
        <v>A</v>
      </c>
      <c r="B1782" s="188" t="s">
        <v>121</v>
      </c>
      <c r="C1782" s="188" t="s">
        <v>100</v>
      </c>
      <c r="D1782" s="189">
        <v>525400</v>
      </c>
      <c r="E1782" s="189">
        <v>131350</v>
      </c>
      <c r="F1782" s="189">
        <v>131350</v>
      </c>
      <c r="G1782" s="189">
        <v>131350</v>
      </c>
      <c r="H1782" s="189">
        <v>131350</v>
      </c>
    </row>
    <row r="1783" spans="1:8">
      <c r="A1783" s="181" t="str">
        <f t="shared" si="27"/>
        <v>A</v>
      </c>
      <c r="B1783" s="188" t="s">
        <v>121</v>
      </c>
      <c r="C1783" s="188" t="s">
        <v>101</v>
      </c>
      <c r="D1783" s="189">
        <v>75300</v>
      </c>
      <c r="E1783" s="189">
        <v>17300</v>
      </c>
      <c r="F1783" s="189">
        <v>20000</v>
      </c>
      <c r="G1783" s="189">
        <v>20000</v>
      </c>
      <c r="H1783" s="189">
        <v>18000</v>
      </c>
    </row>
    <row r="1784" spans="1:8">
      <c r="A1784" s="181" t="str">
        <f t="shared" si="27"/>
        <v>A</v>
      </c>
      <c r="B1784" s="188" t="s">
        <v>121</v>
      </c>
      <c r="C1784" s="188" t="s">
        <v>105</v>
      </c>
      <c r="D1784" s="189">
        <v>3000</v>
      </c>
      <c r="E1784" s="189">
        <v>700</v>
      </c>
      <c r="F1784" s="189">
        <v>700</v>
      </c>
      <c r="G1784" s="189">
        <v>800</v>
      </c>
      <c r="H1784" s="189">
        <v>800</v>
      </c>
    </row>
    <row r="1785" spans="1:8">
      <c r="A1785" s="181" t="str">
        <f t="shared" si="27"/>
        <v>A</v>
      </c>
      <c r="B1785" s="186" t="s">
        <v>121</v>
      </c>
      <c r="C1785" s="186" t="s">
        <v>155</v>
      </c>
      <c r="D1785" s="187">
        <v>19000</v>
      </c>
      <c r="E1785" s="187">
        <v>3000</v>
      </c>
      <c r="F1785" s="187">
        <v>5000</v>
      </c>
      <c r="G1785" s="187">
        <v>8000</v>
      </c>
      <c r="H1785" s="187">
        <v>3000</v>
      </c>
    </row>
    <row r="1786" spans="1:8" ht="15.75" thickBot="1">
      <c r="A1786" s="181" t="str">
        <f t="shared" si="27"/>
        <v>A</v>
      </c>
      <c r="B1786" s="182" t="s">
        <v>934</v>
      </c>
      <c r="C1786" s="183" t="s">
        <v>935</v>
      </c>
      <c r="D1786" s="184">
        <v>460000</v>
      </c>
      <c r="E1786" s="184">
        <v>131400</v>
      </c>
      <c r="F1786" s="184">
        <v>111300</v>
      </c>
      <c r="G1786" s="184">
        <v>106400</v>
      </c>
      <c r="H1786" s="184">
        <v>110900</v>
      </c>
    </row>
    <row r="1787" spans="1:8" ht="15.75" thickTop="1">
      <c r="A1787" s="181" t="str">
        <f t="shared" si="27"/>
        <v>A</v>
      </c>
      <c r="B1787" s="186" t="s">
        <v>121</v>
      </c>
      <c r="C1787" s="186" t="s">
        <v>99</v>
      </c>
      <c r="D1787" s="187">
        <v>440000</v>
      </c>
      <c r="E1787" s="187">
        <v>111400</v>
      </c>
      <c r="F1787" s="187">
        <v>111300</v>
      </c>
      <c r="G1787" s="187">
        <v>106400</v>
      </c>
      <c r="H1787" s="187">
        <v>110900</v>
      </c>
    </row>
    <row r="1788" spans="1:8">
      <c r="A1788" s="181" t="str">
        <f t="shared" si="27"/>
        <v>A</v>
      </c>
      <c r="B1788" s="188" t="s">
        <v>121</v>
      </c>
      <c r="C1788" s="188" t="s">
        <v>100</v>
      </c>
      <c r="D1788" s="189">
        <v>270000</v>
      </c>
      <c r="E1788" s="189">
        <v>67500</v>
      </c>
      <c r="F1788" s="189">
        <v>67500</v>
      </c>
      <c r="G1788" s="189">
        <v>67500</v>
      </c>
      <c r="H1788" s="189">
        <v>67500</v>
      </c>
    </row>
    <row r="1789" spans="1:8">
      <c r="A1789" s="181" t="str">
        <f t="shared" si="27"/>
        <v>A</v>
      </c>
      <c r="B1789" s="188" t="s">
        <v>121</v>
      </c>
      <c r="C1789" s="188" t="s">
        <v>101</v>
      </c>
      <c r="D1789" s="189">
        <v>164500</v>
      </c>
      <c r="E1789" s="189">
        <v>42500</v>
      </c>
      <c r="F1789" s="189">
        <v>42500</v>
      </c>
      <c r="G1789" s="189">
        <v>37500</v>
      </c>
      <c r="H1789" s="189">
        <v>42000</v>
      </c>
    </row>
    <row r="1790" spans="1:8">
      <c r="A1790" s="181" t="str">
        <f t="shared" si="27"/>
        <v>A</v>
      </c>
      <c r="B1790" s="188" t="s">
        <v>121</v>
      </c>
      <c r="C1790" s="188" t="s">
        <v>104</v>
      </c>
      <c r="D1790" s="189">
        <v>2000</v>
      </c>
      <c r="E1790" s="189">
        <v>500</v>
      </c>
      <c r="F1790" s="189">
        <v>500</v>
      </c>
      <c r="G1790" s="189">
        <v>500</v>
      </c>
      <c r="H1790" s="189">
        <v>500</v>
      </c>
    </row>
    <row r="1791" spans="1:8">
      <c r="A1791" s="181" t="str">
        <f t="shared" si="27"/>
        <v>A</v>
      </c>
      <c r="B1791" s="188" t="s">
        <v>121</v>
      </c>
      <c r="C1791" s="188" t="s">
        <v>105</v>
      </c>
      <c r="D1791" s="189">
        <v>3500</v>
      </c>
      <c r="E1791" s="189">
        <v>900</v>
      </c>
      <c r="F1791" s="189">
        <v>800</v>
      </c>
      <c r="G1791" s="189">
        <v>900</v>
      </c>
      <c r="H1791" s="189">
        <v>900</v>
      </c>
    </row>
    <row r="1792" spans="1:8">
      <c r="A1792" s="181" t="str">
        <f t="shared" si="27"/>
        <v>A</v>
      </c>
      <c r="B1792" s="186" t="s">
        <v>121</v>
      </c>
      <c r="C1792" s="186" t="s">
        <v>155</v>
      </c>
      <c r="D1792" s="187">
        <v>20000</v>
      </c>
      <c r="E1792" s="187">
        <v>20000</v>
      </c>
      <c r="F1792" s="187">
        <v>0</v>
      </c>
      <c r="G1792" s="187">
        <v>0</v>
      </c>
      <c r="H1792" s="187">
        <v>0</v>
      </c>
    </row>
    <row r="1793" spans="1:8" ht="30.75" thickBot="1">
      <c r="A1793" s="181" t="str">
        <f t="shared" si="27"/>
        <v>A</v>
      </c>
      <c r="B1793" s="182" t="s">
        <v>936</v>
      </c>
      <c r="C1793" s="183" t="s">
        <v>937</v>
      </c>
      <c r="D1793" s="184">
        <v>1470000</v>
      </c>
      <c r="E1793" s="184">
        <v>414050</v>
      </c>
      <c r="F1793" s="184">
        <v>380850</v>
      </c>
      <c r="G1793" s="184">
        <v>348050</v>
      </c>
      <c r="H1793" s="184">
        <v>327050</v>
      </c>
    </row>
    <row r="1794" spans="1:8" ht="15.75" thickTop="1">
      <c r="A1794" s="181" t="str">
        <f t="shared" si="27"/>
        <v>A</v>
      </c>
      <c r="B1794" s="186" t="s">
        <v>121</v>
      </c>
      <c r="C1794" s="186" t="s">
        <v>99</v>
      </c>
      <c r="D1794" s="187">
        <v>1424000</v>
      </c>
      <c r="E1794" s="187">
        <v>372050</v>
      </c>
      <c r="F1794" s="187">
        <v>377850</v>
      </c>
      <c r="G1794" s="187">
        <v>347050</v>
      </c>
      <c r="H1794" s="187">
        <v>327050</v>
      </c>
    </row>
    <row r="1795" spans="1:8">
      <c r="A1795" s="181" t="str">
        <f t="shared" si="27"/>
        <v>A</v>
      </c>
      <c r="B1795" s="188" t="s">
        <v>121</v>
      </c>
      <c r="C1795" s="188" t="s">
        <v>100</v>
      </c>
      <c r="D1795" s="189">
        <v>1140000</v>
      </c>
      <c r="E1795" s="189">
        <v>285000</v>
      </c>
      <c r="F1795" s="189">
        <v>285000</v>
      </c>
      <c r="G1795" s="189">
        <v>285000</v>
      </c>
      <c r="H1795" s="189">
        <v>285000</v>
      </c>
    </row>
    <row r="1796" spans="1:8">
      <c r="A1796" s="181" t="str">
        <f t="shared" si="27"/>
        <v>A</v>
      </c>
      <c r="B1796" s="188" t="s">
        <v>121</v>
      </c>
      <c r="C1796" s="188" t="s">
        <v>101</v>
      </c>
      <c r="D1796" s="189">
        <v>274800</v>
      </c>
      <c r="E1796" s="189">
        <v>85000</v>
      </c>
      <c r="F1796" s="189">
        <v>89800</v>
      </c>
      <c r="G1796" s="189">
        <v>60000</v>
      </c>
      <c r="H1796" s="189">
        <v>40000</v>
      </c>
    </row>
    <row r="1797" spans="1:8">
      <c r="A1797" s="181" t="str">
        <f t="shared" si="27"/>
        <v>A</v>
      </c>
      <c r="B1797" s="188" t="s">
        <v>121</v>
      </c>
      <c r="C1797" s="188" t="s">
        <v>104</v>
      </c>
      <c r="D1797" s="189">
        <v>5000</v>
      </c>
      <c r="E1797" s="189">
        <v>1000</v>
      </c>
      <c r="F1797" s="189">
        <v>2000</v>
      </c>
      <c r="G1797" s="189">
        <v>1000</v>
      </c>
      <c r="H1797" s="189">
        <v>1000</v>
      </c>
    </row>
    <row r="1798" spans="1:8">
      <c r="A1798" s="181" t="str">
        <f t="shared" si="27"/>
        <v>A</v>
      </c>
      <c r="B1798" s="188" t="s">
        <v>121</v>
      </c>
      <c r="C1798" s="188" t="s">
        <v>105</v>
      </c>
      <c r="D1798" s="189">
        <v>4200</v>
      </c>
      <c r="E1798" s="189">
        <v>1050</v>
      </c>
      <c r="F1798" s="189">
        <v>1050</v>
      </c>
      <c r="G1798" s="189">
        <v>1050</v>
      </c>
      <c r="H1798" s="189">
        <v>1050</v>
      </c>
    </row>
    <row r="1799" spans="1:8">
      <c r="A1799" s="181" t="str">
        <f t="shared" ref="A1799:A1862" si="28">(IF(OR(D1799&lt;&gt;0),"A","B"))</f>
        <v>A</v>
      </c>
      <c r="B1799" s="186" t="s">
        <v>121</v>
      </c>
      <c r="C1799" s="186" t="s">
        <v>155</v>
      </c>
      <c r="D1799" s="187">
        <v>46000</v>
      </c>
      <c r="E1799" s="187">
        <v>42000</v>
      </c>
      <c r="F1799" s="187">
        <v>3000</v>
      </c>
      <c r="G1799" s="187">
        <v>1000</v>
      </c>
      <c r="H1799" s="187">
        <v>0</v>
      </c>
    </row>
    <row r="1800" spans="1:8" ht="15.75" thickBot="1">
      <c r="A1800" s="181" t="str">
        <f t="shared" si="28"/>
        <v>A</v>
      </c>
      <c r="B1800" s="182" t="s">
        <v>938</v>
      </c>
      <c r="C1800" s="183" t="s">
        <v>939</v>
      </c>
      <c r="D1800" s="184">
        <v>640000</v>
      </c>
      <c r="E1800" s="184">
        <v>141250</v>
      </c>
      <c r="F1800" s="184">
        <v>216250</v>
      </c>
      <c r="G1800" s="184">
        <v>156250</v>
      </c>
      <c r="H1800" s="184">
        <v>126250</v>
      </c>
    </row>
    <row r="1801" spans="1:8" ht="15.75" thickTop="1">
      <c r="A1801" s="181" t="str">
        <f t="shared" si="28"/>
        <v>A</v>
      </c>
      <c r="B1801" s="186" t="s">
        <v>121</v>
      </c>
      <c r="C1801" s="186" t="s">
        <v>99</v>
      </c>
      <c r="D1801" s="187">
        <v>585000</v>
      </c>
      <c r="E1801" s="187">
        <v>141250</v>
      </c>
      <c r="F1801" s="187">
        <v>161250</v>
      </c>
      <c r="G1801" s="187">
        <v>156250</v>
      </c>
      <c r="H1801" s="187">
        <v>126250</v>
      </c>
    </row>
    <row r="1802" spans="1:8">
      <c r="A1802" s="181" t="str">
        <f t="shared" si="28"/>
        <v>A</v>
      </c>
      <c r="B1802" s="188" t="s">
        <v>121</v>
      </c>
      <c r="C1802" s="188" t="s">
        <v>100</v>
      </c>
      <c r="D1802" s="189">
        <v>425000</v>
      </c>
      <c r="E1802" s="189">
        <v>106250</v>
      </c>
      <c r="F1802" s="189">
        <v>106250</v>
      </c>
      <c r="G1802" s="189">
        <v>106250</v>
      </c>
      <c r="H1802" s="189">
        <v>106250</v>
      </c>
    </row>
    <row r="1803" spans="1:8">
      <c r="A1803" s="181" t="str">
        <f t="shared" si="28"/>
        <v>A</v>
      </c>
      <c r="B1803" s="188" t="s">
        <v>121</v>
      </c>
      <c r="C1803" s="188" t="s">
        <v>101</v>
      </c>
      <c r="D1803" s="189">
        <v>160000</v>
      </c>
      <c r="E1803" s="189">
        <v>35000</v>
      </c>
      <c r="F1803" s="189">
        <v>55000</v>
      </c>
      <c r="G1803" s="189">
        <v>50000</v>
      </c>
      <c r="H1803" s="189">
        <v>20000</v>
      </c>
    </row>
    <row r="1804" spans="1:8">
      <c r="A1804" s="181" t="str">
        <f t="shared" si="28"/>
        <v>A</v>
      </c>
      <c r="B1804" s="186" t="s">
        <v>121</v>
      </c>
      <c r="C1804" s="186" t="s">
        <v>155</v>
      </c>
      <c r="D1804" s="187">
        <v>55000</v>
      </c>
      <c r="E1804" s="187">
        <v>0</v>
      </c>
      <c r="F1804" s="187">
        <v>55000</v>
      </c>
      <c r="G1804" s="187">
        <v>0</v>
      </c>
      <c r="H1804" s="187">
        <v>0</v>
      </c>
    </row>
    <row r="1805" spans="1:8" ht="15.75" thickBot="1">
      <c r="A1805" s="181" t="str">
        <f t="shared" si="28"/>
        <v>A</v>
      </c>
      <c r="B1805" s="182" t="s">
        <v>940</v>
      </c>
      <c r="C1805" s="183" t="s">
        <v>941</v>
      </c>
      <c r="D1805" s="184">
        <v>121000000</v>
      </c>
      <c r="E1805" s="184">
        <v>86800000</v>
      </c>
      <c r="F1805" s="184">
        <v>8000000</v>
      </c>
      <c r="G1805" s="184">
        <v>7600000</v>
      </c>
      <c r="H1805" s="184">
        <v>18600000</v>
      </c>
    </row>
    <row r="1806" spans="1:8" ht="15.75" thickTop="1">
      <c r="A1806" s="181" t="str">
        <f t="shared" si="28"/>
        <v>A</v>
      </c>
      <c r="B1806" s="186" t="s">
        <v>121</v>
      </c>
      <c r="C1806" s="186" t="s">
        <v>155</v>
      </c>
      <c r="D1806" s="187">
        <v>121000000</v>
      </c>
      <c r="E1806" s="187">
        <v>86800000</v>
      </c>
      <c r="F1806" s="187">
        <v>8000000</v>
      </c>
      <c r="G1806" s="187">
        <v>7600000</v>
      </c>
      <c r="H1806" s="187">
        <v>18600000</v>
      </c>
    </row>
    <row r="1807" spans="1:8" ht="15.75" thickBot="1">
      <c r="A1807" s="181" t="str">
        <f t="shared" si="28"/>
        <v>A</v>
      </c>
      <c r="B1807" s="182" t="s">
        <v>942</v>
      </c>
      <c r="C1807" s="183" t="s">
        <v>943</v>
      </c>
      <c r="D1807" s="184">
        <v>174878000</v>
      </c>
      <c r="E1807" s="184">
        <v>55654900</v>
      </c>
      <c r="F1807" s="184">
        <v>26439000</v>
      </c>
      <c r="G1807" s="184">
        <v>37339000</v>
      </c>
      <c r="H1807" s="184">
        <v>55445100</v>
      </c>
    </row>
    <row r="1808" spans="1:8" ht="15.75" thickTop="1">
      <c r="A1808" s="181" t="str">
        <f t="shared" si="28"/>
        <v>A</v>
      </c>
      <c r="B1808" s="186" t="s">
        <v>121</v>
      </c>
      <c r="C1808" s="186" t="s">
        <v>99</v>
      </c>
      <c r="D1808" s="187">
        <v>172878000</v>
      </c>
      <c r="E1808" s="187">
        <v>55087900</v>
      </c>
      <c r="F1808" s="187">
        <v>25928000</v>
      </c>
      <c r="G1808" s="187">
        <v>36828000</v>
      </c>
      <c r="H1808" s="187">
        <v>55034100</v>
      </c>
    </row>
    <row r="1809" spans="1:8">
      <c r="A1809" s="181" t="str">
        <f t="shared" si="28"/>
        <v>A</v>
      </c>
      <c r="B1809" s="188" t="s">
        <v>121</v>
      </c>
      <c r="C1809" s="188" t="s">
        <v>100</v>
      </c>
      <c r="D1809" s="189">
        <v>32000000</v>
      </c>
      <c r="E1809" s="189">
        <v>8000000</v>
      </c>
      <c r="F1809" s="189">
        <v>7500000</v>
      </c>
      <c r="G1809" s="189">
        <v>9000000</v>
      </c>
      <c r="H1809" s="189">
        <v>7500000</v>
      </c>
    </row>
    <row r="1810" spans="1:8">
      <c r="A1810" s="181" t="str">
        <f t="shared" si="28"/>
        <v>A</v>
      </c>
      <c r="B1810" s="188" t="s">
        <v>121</v>
      </c>
      <c r="C1810" s="188" t="s">
        <v>101</v>
      </c>
      <c r="D1810" s="189">
        <v>140878000</v>
      </c>
      <c r="E1810" s="189">
        <v>47087900</v>
      </c>
      <c r="F1810" s="189">
        <v>18428000</v>
      </c>
      <c r="G1810" s="189">
        <v>27828000</v>
      </c>
      <c r="H1810" s="189">
        <v>47534100</v>
      </c>
    </row>
    <row r="1811" spans="1:8">
      <c r="A1811" s="181" t="str">
        <f t="shared" si="28"/>
        <v>A</v>
      </c>
      <c r="B1811" s="186" t="s">
        <v>121</v>
      </c>
      <c r="C1811" s="186" t="s">
        <v>155</v>
      </c>
      <c r="D1811" s="187">
        <v>2000000</v>
      </c>
      <c r="E1811" s="187">
        <v>567000</v>
      </c>
      <c r="F1811" s="187">
        <v>511000</v>
      </c>
      <c r="G1811" s="187">
        <v>511000</v>
      </c>
      <c r="H1811" s="187">
        <v>411000</v>
      </c>
    </row>
    <row r="1812" spans="1:8" ht="15.75" thickBot="1">
      <c r="A1812" s="181" t="str">
        <f t="shared" si="28"/>
        <v>A</v>
      </c>
      <c r="B1812" s="182" t="s">
        <v>944</v>
      </c>
      <c r="C1812" s="183" t="s">
        <v>945</v>
      </c>
      <c r="D1812" s="184">
        <v>166118100</v>
      </c>
      <c r="E1812" s="184">
        <v>52895000</v>
      </c>
      <c r="F1812" s="184">
        <v>24439000</v>
      </c>
      <c r="G1812" s="184">
        <v>35339000</v>
      </c>
      <c r="H1812" s="184">
        <v>53445100</v>
      </c>
    </row>
    <row r="1813" spans="1:8" ht="15.75" thickTop="1">
      <c r="A1813" s="181" t="str">
        <f t="shared" si="28"/>
        <v>A</v>
      </c>
      <c r="B1813" s="186" t="s">
        <v>121</v>
      </c>
      <c r="C1813" s="186" t="s">
        <v>99</v>
      </c>
      <c r="D1813" s="187">
        <v>164118100</v>
      </c>
      <c r="E1813" s="187">
        <v>52328000</v>
      </c>
      <c r="F1813" s="187">
        <v>23928000</v>
      </c>
      <c r="G1813" s="187">
        <v>34828000</v>
      </c>
      <c r="H1813" s="187">
        <v>53034100</v>
      </c>
    </row>
    <row r="1814" spans="1:8">
      <c r="A1814" s="181" t="str">
        <f t="shared" si="28"/>
        <v>A</v>
      </c>
      <c r="B1814" s="188" t="s">
        <v>121</v>
      </c>
      <c r="C1814" s="188" t="s">
        <v>100</v>
      </c>
      <c r="D1814" s="189">
        <v>32000000</v>
      </c>
      <c r="E1814" s="189">
        <v>8000000</v>
      </c>
      <c r="F1814" s="189">
        <v>7500000</v>
      </c>
      <c r="G1814" s="189">
        <v>9000000</v>
      </c>
      <c r="H1814" s="189">
        <v>7500000</v>
      </c>
    </row>
    <row r="1815" spans="1:8">
      <c r="A1815" s="181" t="str">
        <f t="shared" si="28"/>
        <v>A</v>
      </c>
      <c r="B1815" s="188" t="s">
        <v>121</v>
      </c>
      <c r="C1815" s="188" t="s">
        <v>101</v>
      </c>
      <c r="D1815" s="189">
        <v>132118100</v>
      </c>
      <c r="E1815" s="189">
        <v>44328000</v>
      </c>
      <c r="F1815" s="189">
        <v>16428000</v>
      </c>
      <c r="G1815" s="189">
        <v>25828000</v>
      </c>
      <c r="H1815" s="189">
        <v>45534100</v>
      </c>
    </row>
    <row r="1816" spans="1:8">
      <c r="A1816" s="181" t="str">
        <f t="shared" si="28"/>
        <v>A</v>
      </c>
      <c r="B1816" s="186" t="s">
        <v>121</v>
      </c>
      <c r="C1816" s="186" t="s">
        <v>155</v>
      </c>
      <c r="D1816" s="187">
        <v>2000000</v>
      </c>
      <c r="E1816" s="187">
        <v>567000</v>
      </c>
      <c r="F1816" s="187">
        <v>511000</v>
      </c>
      <c r="G1816" s="187">
        <v>511000</v>
      </c>
      <c r="H1816" s="187">
        <v>411000</v>
      </c>
    </row>
    <row r="1817" spans="1:8" ht="15.75" thickBot="1">
      <c r="A1817" s="181" t="str">
        <f t="shared" si="28"/>
        <v>A</v>
      </c>
      <c r="B1817" s="182" t="s">
        <v>946</v>
      </c>
      <c r="C1817" s="183" t="s">
        <v>947</v>
      </c>
      <c r="D1817" s="184">
        <v>162362100</v>
      </c>
      <c r="E1817" s="184">
        <v>51956000</v>
      </c>
      <c r="F1817" s="184">
        <v>23500000</v>
      </c>
      <c r="G1817" s="184">
        <v>34400000</v>
      </c>
      <c r="H1817" s="184">
        <v>52506100</v>
      </c>
    </row>
    <row r="1818" spans="1:8" ht="15.75" thickTop="1">
      <c r="A1818" s="181" t="str">
        <f t="shared" si="28"/>
        <v>A</v>
      </c>
      <c r="B1818" s="186" t="s">
        <v>121</v>
      </c>
      <c r="C1818" s="186" t="s">
        <v>99</v>
      </c>
      <c r="D1818" s="187">
        <v>160806100</v>
      </c>
      <c r="E1818" s="187">
        <v>51500000</v>
      </c>
      <c r="F1818" s="187">
        <v>23100000</v>
      </c>
      <c r="G1818" s="187">
        <v>34000000</v>
      </c>
      <c r="H1818" s="187">
        <v>52206100</v>
      </c>
    </row>
    <row r="1819" spans="1:8">
      <c r="A1819" s="181" t="str">
        <f t="shared" si="28"/>
        <v>A</v>
      </c>
      <c r="B1819" s="188" t="s">
        <v>121</v>
      </c>
      <c r="C1819" s="188" t="s">
        <v>100</v>
      </c>
      <c r="D1819" s="189">
        <v>32000000</v>
      </c>
      <c r="E1819" s="189">
        <v>8000000</v>
      </c>
      <c r="F1819" s="189">
        <v>7500000</v>
      </c>
      <c r="G1819" s="189">
        <v>9000000</v>
      </c>
      <c r="H1819" s="189">
        <v>7500000</v>
      </c>
    </row>
    <row r="1820" spans="1:8">
      <c r="A1820" s="181" t="str">
        <f t="shared" si="28"/>
        <v>A</v>
      </c>
      <c r="B1820" s="188" t="s">
        <v>121</v>
      </c>
      <c r="C1820" s="188" t="s">
        <v>101</v>
      </c>
      <c r="D1820" s="189">
        <v>128806100</v>
      </c>
      <c r="E1820" s="189">
        <v>43500000</v>
      </c>
      <c r="F1820" s="189">
        <v>15600000</v>
      </c>
      <c r="G1820" s="189">
        <v>25000000</v>
      </c>
      <c r="H1820" s="189">
        <v>44706100</v>
      </c>
    </row>
    <row r="1821" spans="1:8">
      <c r="A1821" s="181" t="str">
        <f t="shared" si="28"/>
        <v>A</v>
      </c>
      <c r="B1821" s="186" t="s">
        <v>121</v>
      </c>
      <c r="C1821" s="186" t="s">
        <v>155</v>
      </c>
      <c r="D1821" s="187">
        <v>1556000</v>
      </c>
      <c r="E1821" s="187">
        <v>456000</v>
      </c>
      <c r="F1821" s="187">
        <v>400000</v>
      </c>
      <c r="G1821" s="187">
        <v>400000</v>
      </c>
      <c r="H1821" s="187">
        <v>300000</v>
      </c>
    </row>
    <row r="1822" spans="1:8" ht="30.75" thickBot="1">
      <c r="A1822" s="181" t="str">
        <f t="shared" si="28"/>
        <v>A</v>
      </c>
      <c r="B1822" s="182" t="s">
        <v>948</v>
      </c>
      <c r="C1822" s="183" t="s">
        <v>949</v>
      </c>
      <c r="D1822" s="184">
        <v>48000</v>
      </c>
      <c r="E1822" s="184">
        <v>12000</v>
      </c>
      <c r="F1822" s="184">
        <v>12000</v>
      </c>
      <c r="G1822" s="184">
        <v>12000</v>
      </c>
      <c r="H1822" s="184">
        <v>12000</v>
      </c>
    </row>
    <row r="1823" spans="1:8" ht="15.75" thickTop="1">
      <c r="A1823" s="181" t="str">
        <f t="shared" si="28"/>
        <v>A</v>
      </c>
      <c r="B1823" s="186" t="s">
        <v>121</v>
      </c>
      <c r="C1823" s="186" t="s">
        <v>99</v>
      </c>
      <c r="D1823" s="187">
        <v>30000</v>
      </c>
      <c r="E1823" s="187">
        <v>7500</v>
      </c>
      <c r="F1823" s="187">
        <v>7500</v>
      </c>
      <c r="G1823" s="187">
        <v>7500</v>
      </c>
      <c r="H1823" s="187">
        <v>7500</v>
      </c>
    </row>
    <row r="1824" spans="1:8">
      <c r="A1824" s="181" t="str">
        <f t="shared" si="28"/>
        <v>A</v>
      </c>
      <c r="B1824" s="188" t="s">
        <v>121</v>
      </c>
      <c r="C1824" s="188" t="s">
        <v>101</v>
      </c>
      <c r="D1824" s="189">
        <v>30000</v>
      </c>
      <c r="E1824" s="189">
        <v>7500</v>
      </c>
      <c r="F1824" s="189">
        <v>7500</v>
      </c>
      <c r="G1824" s="189">
        <v>7500</v>
      </c>
      <c r="H1824" s="189">
        <v>7500</v>
      </c>
    </row>
    <row r="1825" spans="1:8">
      <c r="A1825" s="181" t="str">
        <f t="shared" si="28"/>
        <v>A</v>
      </c>
      <c r="B1825" s="186" t="s">
        <v>121</v>
      </c>
      <c r="C1825" s="186" t="s">
        <v>155</v>
      </c>
      <c r="D1825" s="187">
        <v>18000</v>
      </c>
      <c r="E1825" s="187">
        <v>4500</v>
      </c>
      <c r="F1825" s="187">
        <v>4500</v>
      </c>
      <c r="G1825" s="187">
        <v>4500</v>
      </c>
      <c r="H1825" s="187">
        <v>4500</v>
      </c>
    </row>
    <row r="1826" spans="1:8" ht="30.75" thickBot="1">
      <c r="A1826" s="181" t="str">
        <f t="shared" si="28"/>
        <v>A</v>
      </c>
      <c r="B1826" s="182" t="s">
        <v>950</v>
      </c>
      <c r="C1826" s="183" t="s">
        <v>951</v>
      </c>
      <c r="D1826" s="184">
        <v>54000</v>
      </c>
      <c r="E1826" s="184">
        <v>13500</v>
      </c>
      <c r="F1826" s="184">
        <v>13500</v>
      </c>
      <c r="G1826" s="184">
        <v>13500</v>
      </c>
      <c r="H1826" s="184">
        <v>13500</v>
      </c>
    </row>
    <row r="1827" spans="1:8" ht="15.75" thickTop="1">
      <c r="A1827" s="181" t="str">
        <f t="shared" si="28"/>
        <v>A</v>
      </c>
      <c r="B1827" s="186" t="s">
        <v>121</v>
      </c>
      <c r="C1827" s="186" t="s">
        <v>99</v>
      </c>
      <c r="D1827" s="187">
        <v>54000</v>
      </c>
      <c r="E1827" s="187">
        <v>13500</v>
      </c>
      <c r="F1827" s="187">
        <v>13500</v>
      </c>
      <c r="G1827" s="187">
        <v>13500</v>
      </c>
      <c r="H1827" s="187">
        <v>13500</v>
      </c>
    </row>
    <row r="1828" spans="1:8">
      <c r="A1828" s="181" t="str">
        <f t="shared" si="28"/>
        <v>A</v>
      </c>
      <c r="B1828" s="188" t="s">
        <v>121</v>
      </c>
      <c r="C1828" s="188" t="s">
        <v>101</v>
      </c>
      <c r="D1828" s="189">
        <v>54000</v>
      </c>
      <c r="E1828" s="189">
        <v>13500</v>
      </c>
      <c r="F1828" s="189">
        <v>13500</v>
      </c>
      <c r="G1828" s="189">
        <v>13500</v>
      </c>
      <c r="H1828" s="189">
        <v>13500</v>
      </c>
    </row>
    <row r="1829" spans="1:8" ht="30.75" thickBot="1">
      <c r="A1829" s="181" t="str">
        <f t="shared" si="28"/>
        <v>A</v>
      </c>
      <c r="B1829" s="182" t="s">
        <v>952</v>
      </c>
      <c r="C1829" s="183" t="s">
        <v>953</v>
      </c>
      <c r="D1829" s="184">
        <v>132000</v>
      </c>
      <c r="E1829" s="184">
        <v>33000</v>
      </c>
      <c r="F1829" s="184">
        <v>33000</v>
      </c>
      <c r="G1829" s="184">
        <v>33000</v>
      </c>
      <c r="H1829" s="184">
        <v>33000</v>
      </c>
    </row>
    <row r="1830" spans="1:8" ht="15.75" thickTop="1">
      <c r="A1830" s="181" t="str">
        <f t="shared" si="28"/>
        <v>A</v>
      </c>
      <c r="B1830" s="186" t="s">
        <v>121</v>
      </c>
      <c r="C1830" s="186" t="s">
        <v>99</v>
      </c>
      <c r="D1830" s="187">
        <v>132000</v>
      </c>
      <c r="E1830" s="187">
        <v>33000</v>
      </c>
      <c r="F1830" s="187">
        <v>33000</v>
      </c>
      <c r="G1830" s="187">
        <v>33000</v>
      </c>
      <c r="H1830" s="187">
        <v>33000</v>
      </c>
    </row>
    <row r="1831" spans="1:8">
      <c r="A1831" s="181" t="str">
        <f t="shared" si="28"/>
        <v>A</v>
      </c>
      <c r="B1831" s="188" t="s">
        <v>121</v>
      </c>
      <c r="C1831" s="188" t="s">
        <v>101</v>
      </c>
      <c r="D1831" s="189">
        <v>132000</v>
      </c>
      <c r="E1831" s="189">
        <v>33000</v>
      </c>
      <c r="F1831" s="189">
        <v>33000</v>
      </c>
      <c r="G1831" s="189">
        <v>33000</v>
      </c>
      <c r="H1831" s="189">
        <v>33000</v>
      </c>
    </row>
    <row r="1832" spans="1:8" ht="45.75" thickBot="1">
      <c r="A1832" s="181" t="str">
        <f t="shared" si="28"/>
        <v>A</v>
      </c>
      <c r="B1832" s="182" t="s">
        <v>954</v>
      </c>
      <c r="C1832" s="183" t="s">
        <v>955</v>
      </c>
      <c r="D1832" s="184">
        <v>120000</v>
      </c>
      <c r="E1832" s="184">
        <v>30000</v>
      </c>
      <c r="F1832" s="184">
        <v>30000</v>
      </c>
      <c r="G1832" s="184">
        <v>30000</v>
      </c>
      <c r="H1832" s="184">
        <v>30000</v>
      </c>
    </row>
    <row r="1833" spans="1:8" ht="15.75" thickTop="1">
      <c r="A1833" s="181" t="str">
        <f t="shared" si="28"/>
        <v>A</v>
      </c>
      <c r="B1833" s="186" t="s">
        <v>121</v>
      </c>
      <c r="C1833" s="186" t="s">
        <v>99</v>
      </c>
      <c r="D1833" s="187">
        <v>102000</v>
      </c>
      <c r="E1833" s="187">
        <v>25500</v>
      </c>
      <c r="F1833" s="187">
        <v>25500</v>
      </c>
      <c r="G1833" s="187">
        <v>25500</v>
      </c>
      <c r="H1833" s="187">
        <v>25500</v>
      </c>
    </row>
    <row r="1834" spans="1:8">
      <c r="A1834" s="181" t="str">
        <f t="shared" si="28"/>
        <v>A</v>
      </c>
      <c r="B1834" s="188" t="s">
        <v>121</v>
      </c>
      <c r="C1834" s="188" t="s">
        <v>101</v>
      </c>
      <c r="D1834" s="189">
        <v>102000</v>
      </c>
      <c r="E1834" s="189">
        <v>25500</v>
      </c>
      <c r="F1834" s="189">
        <v>25500</v>
      </c>
      <c r="G1834" s="189">
        <v>25500</v>
      </c>
      <c r="H1834" s="189">
        <v>25500</v>
      </c>
    </row>
    <row r="1835" spans="1:8">
      <c r="A1835" s="181" t="str">
        <f t="shared" si="28"/>
        <v>A</v>
      </c>
      <c r="B1835" s="186" t="s">
        <v>121</v>
      </c>
      <c r="C1835" s="186" t="s">
        <v>155</v>
      </c>
      <c r="D1835" s="187">
        <v>18000</v>
      </c>
      <c r="E1835" s="187">
        <v>4500</v>
      </c>
      <c r="F1835" s="187">
        <v>4500</v>
      </c>
      <c r="G1835" s="187">
        <v>4500</v>
      </c>
      <c r="H1835" s="187">
        <v>4500</v>
      </c>
    </row>
    <row r="1836" spans="1:8" ht="45.75" thickBot="1">
      <c r="A1836" s="181" t="str">
        <f t="shared" si="28"/>
        <v>A</v>
      </c>
      <c r="B1836" s="182" t="s">
        <v>956</v>
      </c>
      <c r="C1836" s="183" t="s">
        <v>957</v>
      </c>
      <c r="D1836" s="184">
        <v>300000</v>
      </c>
      <c r="E1836" s="184">
        <v>75000</v>
      </c>
      <c r="F1836" s="184">
        <v>75000</v>
      </c>
      <c r="G1836" s="184">
        <v>75000</v>
      </c>
      <c r="H1836" s="184">
        <v>75000</v>
      </c>
    </row>
    <row r="1837" spans="1:8" ht="15.75" thickTop="1">
      <c r="A1837" s="181" t="str">
        <f t="shared" si="28"/>
        <v>A</v>
      </c>
      <c r="B1837" s="186" t="s">
        <v>121</v>
      </c>
      <c r="C1837" s="186" t="s">
        <v>99</v>
      </c>
      <c r="D1837" s="187">
        <v>240000</v>
      </c>
      <c r="E1837" s="187">
        <v>60000</v>
      </c>
      <c r="F1837" s="187">
        <v>60000</v>
      </c>
      <c r="G1837" s="187">
        <v>60000</v>
      </c>
      <c r="H1837" s="187">
        <v>60000</v>
      </c>
    </row>
    <row r="1838" spans="1:8">
      <c r="A1838" s="181" t="str">
        <f t="shared" si="28"/>
        <v>A</v>
      </c>
      <c r="B1838" s="188" t="s">
        <v>121</v>
      </c>
      <c r="C1838" s="188" t="s">
        <v>101</v>
      </c>
      <c r="D1838" s="189">
        <v>240000</v>
      </c>
      <c r="E1838" s="189">
        <v>60000</v>
      </c>
      <c r="F1838" s="189">
        <v>60000</v>
      </c>
      <c r="G1838" s="189">
        <v>60000</v>
      </c>
      <c r="H1838" s="189">
        <v>60000</v>
      </c>
    </row>
    <row r="1839" spans="1:8">
      <c r="A1839" s="181" t="str">
        <f t="shared" si="28"/>
        <v>A</v>
      </c>
      <c r="B1839" s="186" t="s">
        <v>121</v>
      </c>
      <c r="C1839" s="186" t="s">
        <v>155</v>
      </c>
      <c r="D1839" s="187">
        <v>60000</v>
      </c>
      <c r="E1839" s="187">
        <v>15000</v>
      </c>
      <c r="F1839" s="187">
        <v>15000</v>
      </c>
      <c r="G1839" s="187">
        <v>15000</v>
      </c>
      <c r="H1839" s="187">
        <v>15000</v>
      </c>
    </row>
    <row r="1840" spans="1:8" ht="30.75" thickBot="1">
      <c r="A1840" s="181" t="str">
        <f t="shared" si="28"/>
        <v>A</v>
      </c>
      <c r="B1840" s="182" t="s">
        <v>958</v>
      </c>
      <c r="C1840" s="183" t="s">
        <v>959</v>
      </c>
      <c r="D1840" s="184">
        <v>240000</v>
      </c>
      <c r="E1840" s="184">
        <v>60000</v>
      </c>
      <c r="F1840" s="184">
        <v>60000</v>
      </c>
      <c r="G1840" s="184">
        <v>60000</v>
      </c>
      <c r="H1840" s="184">
        <v>60000</v>
      </c>
    </row>
    <row r="1841" spans="1:8" ht="15.75" thickTop="1">
      <c r="A1841" s="181" t="str">
        <f t="shared" si="28"/>
        <v>A</v>
      </c>
      <c r="B1841" s="186" t="s">
        <v>121</v>
      </c>
      <c r="C1841" s="186" t="s">
        <v>99</v>
      </c>
      <c r="D1841" s="187">
        <v>204000</v>
      </c>
      <c r="E1841" s="187">
        <v>51000</v>
      </c>
      <c r="F1841" s="187">
        <v>51000</v>
      </c>
      <c r="G1841" s="187">
        <v>51000</v>
      </c>
      <c r="H1841" s="187">
        <v>51000</v>
      </c>
    </row>
    <row r="1842" spans="1:8">
      <c r="A1842" s="181" t="str">
        <f t="shared" si="28"/>
        <v>A</v>
      </c>
      <c r="B1842" s="188" t="s">
        <v>121</v>
      </c>
      <c r="C1842" s="188" t="s">
        <v>101</v>
      </c>
      <c r="D1842" s="189">
        <v>204000</v>
      </c>
      <c r="E1842" s="189">
        <v>51000</v>
      </c>
      <c r="F1842" s="189">
        <v>51000</v>
      </c>
      <c r="G1842" s="189">
        <v>51000</v>
      </c>
      <c r="H1842" s="189">
        <v>51000</v>
      </c>
    </row>
    <row r="1843" spans="1:8">
      <c r="A1843" s="181" t="str">
        <f t="shared" si="28"/>
        <v>A</v>
      </c>
      <c r="B1843" s="186" t="s">
        <v>121</v>
      </c>
      <c r="C1843" s="186" t="s">
        <v>155</v>
      </c>
      <c r="D1843" s="187">
        <v>36000</v>
      </c>
      <c r="E1843" s="187">
        <v>9000</v>
      </c>
      <c r="F1843" s="187">
        <v>9000</v>
      </c>
      <c r="G1843" s="187">
        <v>9000</v>
      </c>
      <c r="H1843" s="187">
        <v>9000</v>
      </c>
    </row>
    <row r="1844" spans="1:8" ht="30.75" thickBot="1">
      <c r="A1844" s="181" t="str">
        <f t="shared" si="28"/>
        <v>A</v>
      </c>
      <c r="B1844" s="182" t="s">
        <v>960</v>
      </c>
      <c r="C1844" s="183" t="s">
        <v>961</v>
      </c>
      <c r="D1844" s="184">
        <v>240000</v>
      </c>
      <c r="E1844" s="184">
        <v>60000</v>
      </c>
      <c r="F1844" s="184">
        <v>60000</v>
      </c>
      <c r="G1844" s="184">
        <v>60000</v>
      </c>
      <c r="H1844" s="184">
        <v>60000</v>
      </c>
    </row>
    <row r="1845" spans="1:8" ht="15.75" thickTop="1">
      <c r="A1845" s="181" t="str">
        <f t="shared" si="28"/>
        <v>A</v>
      </c>
      <c r="B1845" s="186" t="s">
        <v>121</v>
      </c>
      <c r="C1845" s="186" t="s">
        <v>99</v>
      </c>
      <c r="D1845" s="187">
        <v>240000</v>
      </c>
      <c r="E1845" s="187">
        <v>60000</v>
      </c>
      <c r="F1845" s="187">
        <v>60000</v>
      </c>
      <c r="G1845" s="187">
        <v>60000</v>
      </c>
      <c r="H1845" s="187">
        <v>60000</v>
      </c>
    </row>
    <row r="1846" spans="1:8">
      <c r="A1846" s="181" t="str">
        <f t="shared" si="28"/>
        <v>A</v>
      </c>
      <c r="B1846" s="188" t="s">
        <v>121</v>
      </c>
      <c r="C1846" s="188" t="s">
        <v>101</v>
      </c>
      <c r="D1846" s="189">
        <v>240000</v>
      </c>
      <c r="E1846" s="189">
        <v>60000</v>
      </c>
      <c r="F1846" s="189">
        <v>60000</v>
      </c>
      <c r="G1846" s="189">
        <v>60000</v>
      </c>
      <c r="H1846" s="189">
        <v>60000</v>
      </c>
    </row>
    <row r="1847" spans="1:8" ht="45.75" thickBot="1">
      <c r="A1847" s="181" t="str">
        <f t="shared" si="28"/>
        <v>A</v>
      </c>
      <c r="B1847" s="182" t="s">
        <v>962</v>
      </c>
      <c r="C1847" s="183" t="s">
        <v>963</v>
      </c>
      <c r="D1847" s="184">
        <v>264000</v>
      </c>
      <c r="E1847" s="184">
        <v>66000</v>
      </c>
      <c r="F1847" s="184">
        <v>66000</v>
      </c>
      <c r="G1847" s="184">
        <v>66000</v>
      </c>
      <c r="H1847" s="184">
        <v>66000</v>
      </c>
    </row>
    <row r="1848" spans="1:8" ht="15.75" thickTop="1">
      <c r="A1848" s="181" t="str">
        <f t="shared" si="28"/>
        <v>A</v>
      </c>
      <c r="B1848" s="186" t="s">
        <v>121</v>
      </c>
      <c r="C1848" s="186" t="s">
        <v>99</v>
      </c>
      <c r="D1848" s="187">
        <v>204000</v>
      </c>
      <c r="E1848" s="187">
        <v>51000</v>
      </c>
      <c r="F1848" s="187">
        <v>51000</v>
      </c>
      <c r="G1848" s="187">
        <v>51000</v>
      </c>
      <c r="H1848" s="187">
        <v>51000</v>
      </c>
    </row>
    <row r="1849" spans="1:8">
      <c r="A1849" s="181" t="str">
        <f t="shared" si="28"/>
        <v>A</v>
      </c>
      <c r="B1849" s="188" t="s">
        <v>121</v>
      </c>
      <c r="C1849" s="188" t="s">
        <v>101</v>
      </c>
      <c r="D1849" s="189">
        <v>204000</v>
      </c>
      <c r="E1849" s="189">
        <v>51000</v>
      </c>
      <c r="F1849" s="189">
        <v>51000</v>
      </c>
      <c r="G1849" s="189">
        <v>51000</v>
      </c>
      <c r="H1849" s="189">
        <v>51000</v>
      </c>
    </row>
    <row r="1850" spans="1:8">
      <c r="A1850" s="181" t="str">
        <f t="shared" si="28"/>
        <v>A</v>
      </c>
      <c r="B1850" s="186" t="s">
        <v>121</v>
      </c>
      <c r="C1850" s="186" t="s">
        <v>155</v>
      </c>
      <c r="D1850" s="187">
        <v>60000</v>
      </c>
      <c r="E1850" s="187">
        <v>15000</v>
      </c>
      <c r="F1850" s="187">
        <v>15000</v>
      </c>
      <c r="G1850" s="187">
        <v>15000</v>
      </c>
      <c r="H1850" s="187">
        <v>15000</v>
      </c>
    </row>
    <row r="1851" spans="1:8" ht="45.75" thickBot="1">
      <c r="A1851" s="181" t="str">
        <f t="shared" si="28"/>
        <v>A</v>
      </c>
      <c r="B1851" s="182" t="s">
        <v>964</v>
      </c>
      <c r="C1851" s="183" t="s">
        <v>965</v>
      </c>
      <c r="D1851" s="184">
        <v>144000</v>
      </c>
      <c r="E1851" s="184">
        <v>36000</v>
      </c>
      <c r="F1851" s="184">
        <v>36000</v>
      </c>
      <c r="G1851" s="184">
        <v>36000</v>
      </c>
      <c r="H1851" s="184">
        <v>36000</v>
      </c>
    </row>
    <row r="1852" spans="1:8" ht="15.75" thickTop="1">
      <c r="A1852" s="181" t="str">
        <f t="shared" si="28"/>
        <v>A</v>
      </c>
      <c r="B1852" s="186" t="s">
        <v>121</v>
      </c>
      <c r="C1852" s="186" t="s">
        <v>99</v>
      </c>
      <c r="D1852" s="187">
        <v>144000</v>
      </c>
      <c r="E1852" s="187">
        <v>36000</v>
      </c>
      <c r="F1852" s="187">
        <v>36000</v>
      </c>
      <c r="G1852" s="187">
        <v>36000</v>
      </c>
      <c r="H1852" s="187">
        <v>36000</v>
      </c>
    </row>
    <row r="1853" spans="1:8">
      <c r="A1853" s="181" t="str">
        <f t="shared" si="28"/>
        <v>A</v>
      </c>
      <c r="B1853" s="188" t="s">
        <v>121</v>
      </c>
      <c r="C1853" s="188" t="s">
        <v>101</v>
      </c>
      <c r="D1853" s="189">
        <v>144000</v>
      </c>
      <c r="E1853" s="189">
        <v>36000</v>
      </c>
      <c r="F1853" s="189">
        <v>36000</v>
      </c>
      <c r="G1853" s="189">
        <v>36000</v>
      </c>
      <c r="H1853" s="189">
        <v>36000</v>
      </c>
    </row>
    <row r="1854" spans="1:8" ht="45.75" thickBot="1">
      <c r="A1854" s="181" t="str">
        <f t="shared" si="28"/>
        <v>A</v>
      </c>
      <c r="B1854" s="182" t="s">
        <v>966</v>
      </c>
      <c r="C1854" s="183" t="s">
        <v>967</v>
      </c>
      <c r="D1854" s="184">
        <v>120000</v>
      </c>
      <c r="E1854" s="184">
        <v>30000</v>
      </c>
      <c r="F1854" s="184">
        <v>30000</v>
      </c>
      <c r="G1854" s="184">
        <v>30000</v>
      </c>
      <c r="H1854" s="184">
        <v>30000</v>
      </c>
    </row>
    <row r="1855" spans="1:8" ht="15.75" thickTop="1">
      <c r="A1855" s="181" t="str">
        <f t="shared" si="28"/>
        <v>A</v>
      </c>
      <c r="B1855" s="186" t="s">
        <v>121</v>
      </c>
      <c r="C1855" s="186" t="s">
        <v>99</v>
      </c>
      <c r="D1855" s="187">
        <v>120000</v>
      </c>
      <c r="E1855" s="187">
        <v>30000</v>
      </c>
      <c r="F1855" s="187">
        <v>30000</v>
      </c>
      <c r="G1855" s="187">
        <v>30000</v>
      </c>
      <c r="H1855" s="187">
        <v>30000</v>
      </c>
    </row>
    <row r="1856" spans="1:8">
      <c r="A1856" s="181" t="str">
        <f t="shared" si="28"/>
        <v>A</v>
      </c>
      <c r="B1856" s="188" t="s">
        <v>121</v>
      </c>
      <c r="C1856" s="188" t="s">
        <v>101</v>
      </c>
      <c r="D1856" s="189">
        <v>120000</v>
      </c>
      <c r="E1856" s="189">
        <v>30000</v>
      </c>
      <c r="F1856" s="189">
        <v>30000</v>
      </c>
      <c r="G1856" s="189">
        <v>30000</v>
      </c>
      <c r="H1856" s="189">
        <v>30000</v>
      </c>
    </row>
    <row r="1857" spans="1:8" ht="45.75" thickBot="1">
      <c r="A1857" s="181" t="str">
        <f t="shared" si="28"/>
        <v>A</v>
      </c>
      <c r="B1857" s="182" t="s">
        <v>968</v>
      </c>
      <c r="C1857" s="183" t="s">
        <v>969</v>
      </c>
      <c r="D1857" s="184">
        <v>120000</v>
      </c>
      <c r="E1857" s="184">
        <v>30000</v>
      </c>
      <c r="F1857" s="184">
        <v>30000</v>
      </c>
      <c r="G1857" s="184">
        <v>30000</v>
      </c>
      <c r="H1857" s="184">
        <v>30000</v>
      </c>
    </row>
    <row r="1858" spans="1:8" ht="15.75" thickTop="1">
      <c r="A1858" s="181" t="str">
        <f t="shared" si="28"/>
        <v>A</v>
      </c>
      <c r="B1858" s="186" t="s">
        <v>121</v>
      </c>
      <c r="C1858" s="186" t="s">
        <v>99</v>
      </c>
      <c r="D1858" s="187">
        <v>96000</v>
      </c>
      <c r="E1858" s="187">
        <v>24000</v>
      </c>
      <c r="F1858" s="187">
        <v>24000</v>
      </c>
      <c r="G1858" s="187">
        <v>24000</v>
      </c>
      <c r="H1858" s="187">
        <v>24000</v>
      </c>
    </row>
    <row r="1859" spans="1:8">
      <c r="A1859" s="181" t="str">
        <f t="shared" si="28"/>
        <v>A</v>
      </c>
      <c r="B1859" s="188" t="s">
        <v>121</v>
      </c>
      <c r="C1859" s="188" t="s">
        <v>101</v>
      </c>
      <c r="D1859" s="189">
        <v>96000</v>
      </c>
      <c r="E1859" s="189">
        <v>24000</v>
      </c>
      <c r="F1859" s="189">
        <v>24000</v>
      </c>
      <c r="G1859" s="189">
        <v>24000</v>
      </c>
      <c r="H1859" s="189">
        <v>24000</v>
      </c>
    </row>
    <row r="1860" spans="1:8">
      <c r="A1860" s="181" t="str">
        <f t="shared" si="28"/>
        <v>A</v>
      </c>
      <c r="B1860" s="186" t="s">
        <v>121</v>
      </c>
      <c r="C1860" s="186" t="s">
        <v>155</v>
      </c>
      <c r="D1860" s="187">
        <v>24000</v>
      </c>
      <c r="E1860" s="187">
        <v>6000</v>
      </c>
      <c r="F1860" s="187">
        <v>6000</v>
      </c>
      <c r="G1860" s="187">
        <v>6000</v>
      </c>
      <c r="H1860" s="187">
        <v>6000</v>
      </c>
    </row>
    <row r="1861" spans="1:8" ht="45.75" thickBot="1">
      <c r="A1861" s="181" t="str">
        <f t="shared" si="28"/>
        <v>A</v>
      </c>
      <c r="B1861" s="182" t="s">
        <v>970</v>
      </c>
      <c r="C1861" s="183" t="s">
        <v>971</v>
      </c>
      <c r="D1861" s="184">
        <v>60000</v>
      </c>
      <c r="E1861" s="184">
        <v>15000</v>
      </c>
      <c r="F1861" s="184">
        <v>15000</v>
      </c>
      <c r="G1861" s="184">
        <v>15000</v>
      </c>
      <c r="H1861" s="184">
        <v>15000</v>
      </c>
    </row>
    <row r="1862" spans="1:8" ht="15.75" thickTop="1">
      <c r="A1862" s="181" t="str">
        <f t="shared" si="28"/>
        <v>A</v>
      </c>
      <c r="B1862" s="186" t="s">
        <v>121</v>
      </c>
      <c r="C1862" s="186" t="s">
        <v>99</v>
      </c>
      <c r="D1862" s="187">
        <v>60000</v>
      </c>
      <c r="E1862" s="187">
        <v>15000</v>
      </c>
      <c r="F1862" s="187">
        <v>15000</v>
      </c>
      <c r="G1862" s="187">
        <v>15000</v>
      </c>
      <c r="H1862" s="187">
        <v>15000</v>
      </c>
    </row>
    <row r="1863" spans="1:8">
      <c r="A1863" s="181" t="str">
        <f t="shared" ref="A1863:A1926" si="29">(IF(OR(D1863&lt;&gt;0),"A","B"))</f>
        <v>A</v>
      </c>
      <c r="B1863" s="188" t="s">
        <v>121</v>
      </c>
      <c r="C1863" s="188" t="s">
        <v>101</v>
      </c>
      <c r="D1863" s="189">
        <v>60000</v>
      </c>
      <c r="E1863" s="189">
        <v>15000</v>
      </c>
      <c r="F1863" s="189">
        <v>15000</v>
      </c>
      <c r="G1863" s="189">
        <v>15000</v>
      </c>
      <c r="H1863" s="189">
        <v>15000</v>
      </c>
    </row>
    <row r="1864" spans="1:8" ht="45.75" thickBot="1">
      <c r="A1864" s="181" t="str">
        <f t="shared" si="29"/>
        <v>A</v>
      </c>
      <c r="B1864" s="182" t="s">
        <v>972</v>
      </c>
      <c r="C1864" s="183" t="s">
        <v>973</v>
      </c>
      <c r="D1864" s="184">
        <v>300000</v>
      </c>
      <c r="E1864" s="184">
        <v>75000</v>
      </c>
      <c r="F1864" s="184">
        <v>75000</v>
      </c>
      <c r="G1864" s="184">
        <v>75000</v>
      </c>
      <c r="H1864" s="184">
        <v>75000</v>
      </c>
    </row>
    <row r="1865" spans="1:8" ht="15.75" thickTop="1">
      <c r="A1865" s="181" t="str">
        <f t="shared" si="29"/>
        <v>A</v>
      </c>
      <c r="B1865" s="186" t="s">
        <v>121</v>
      </c>
      <c r="C1865" s="186" t="s">
        <v>99</v>
      </c>
      <c r="D1865" s="187">
        <v>300000</v>
      </c>
      <c r="E1865" s="187">
        <v>75000</v>
      </c>
      <c r="F1865" s="187">
        <v>75000</v>
      </c>
      <c r="G1865" s="187">
        <v>75000</v>
      </c>
      <c r="H1865" s="187">
        <v>75000</v>
      </c>
    </row>
    <row r="1866" spans="1:8">
      <c r="A1866" s="181" t="str">
        <f t="shared" si="29"/>
        <v>A</v>
      </c>
      <c r="B1866" s="188" t="s">
        <v>121</v>
      </c>
      <c r="C1866" s="188" t="s">
        <v>101</v>
      </c>
      <c r="D1866" s="189">
        <v>300000</v>
      </c>
      <c r="E1866" s="189">
        <v>75000</v>
      </c>
      <c r="F1866" s="189">
        <v>75000</v>
      </c>
      <c r="G1866" s="189">
        <v>75000</v>
      </c>
      <c r="H1866" s="189">
        <v>75000</v>
      </c>
    </row>
    <row r="1867" spans="1:8" ht="30.75" thickBot="1">
      <c r="A1867" s="181" t="str">
        <f t="shared" si="29"/>
        <v>A</v>
      </c>
      <c r="B1867" s="182" t="s">
        <v>974</v>
      </c>
      <c r="C1867" s="183" t="s">
        <v>975</v>
      </c>
      <c r="D1867" s="184">
        <v>360000</v>
      </c>
      <c r="E1867" s="184">
        <v>90000</v>
      </c>
      <c r="F1867" s="184">
        <v>90000</v>
      </c>
      <c r="G1867" s="184">
        <v>90000</v>
      </c>
      <c r="H1867" s="184">
        <v>90000</v>
      </c>
    </row>
    <row r="1868" spans="1:8" ht="15.75" thickTop="1">
      <c r="A1868" s="181" t="str">
        <f t="shared" si="29"/>
        <v>A</v>
      </c>
      <c r="B1868" s="186" t="s">
        <v>121</v>
      </c>
      <c r="C1868" s="186" t="s">
        <v>99</v>
      </c>
      <c r="D1868" s="187">
        <v>300000</v>
      </c>
      <c r="E1868" s="187">
        <v>75000</v>
      </c>
      <c r="F1868" s="187">
        <v>75000</v>
      </c>
      <c r="G1868" s="187">
        <v>75000</v>
      </c>
      <c r="H1868" s="187">
        <v>75000</v>
      </c>
    </row>
    <row r="1869" spans="1:8">
      <c r="A1869" s="181" t="str">
        <f t="shared" si="29"/>
        <v>A</v>
      </c>
      <c r="B1869" s="188" t="s">
        <v>121</v>
      </c>
      <c r="C1869" s="188" t="s">
        <v>101</v>
      </c>
      <c r="D1869" s="189">
        <v>300000</v>
      </c>
      <c r="E1869" s="189">
        <v>75000</v>
      </c>
      <c r="F1869" s="189">
        <v>75000</v>
      </c>
      <c r="G1869" s="189">
        <v>75000</v>
      </c>
      <c r="H1869" s="189">
        <v>75000</v>
      </c>
    </row>
    <row r="1870" spans="1:8">
      <c r="A1870" s="181" t="str">
        <f t="shared" si="29"/>
        <v>A</v>
      </c>
      <c r="B1870" s="186" t="s">
        <v>121</v>
      </c>
      <c r="C1870" s="186" t="s">
        <v>155</v>
      </c>
      <c r="D1870" s="187">
        <v>60000</v>
      </c>
      <c r="E1870" s="187">
        <v>15000</v>
      </c>
      <c r="F1870" s="187">
        <v>15000</v>
      </c>
      <c r="G1870" s="187">
        <v>15000</v>
      </c>
      <c r="H1870" s="187">
        <v>15000</v>
      </c>
    </row>
    <row r="1871" spans="1:8" ht="30.75" thickBot="1">
      <c r="A1871" s="181" t="str">
        <f t="shared" si="29"/>
        <v>A</v>
      </c>
      <c r="B1871" s="182" t="s">
        <v>976</v>
      </c>
      <c r="C1871" s="183" t="s">
        <v>977</v>
      </c>
      <c r="D1871" s="184">
        <v>360000</v>
      </c>
      <c r="E1871" s="184">
        <v>90000</v>
      </c>
      <c r="F1871" s="184">
        <v>90000</v>
      </c>
      <c r="G1871" s="184">
        <v>90000</v>
      </c>
      <c r="H1871" s="184">
        <v>90000</v>
      </c>
    </row>
    <row r="1872" spans="1:8" ht="15.75" thickTop="1">
      <c r="A1872" s="181" t="str">
        <f t="shared" si="29"/>
        <v>A</v>
      </c>
      <c r="B1872" s="186" t="s">
        <v>121</v>
      </c>
      <c r="C1872" s="186" t="s">
        <v>99</v>
      </c>
      <c r="D1872" s="187">
        <v>336000</v>
      </c>
      <c r="E1872" s="187">
        <v>84000</v>
      </c>
      <c r="F1872" s="187">
        <v>84000</v>
      </c>
      <c r="G1872" s="187">
        <v>84000</v>
      </c>
      <c r="H1872" s="187">
        <v>84000</v>
      </c>
    </row>
    <row r="1873" spans="1:8">
      <c r="A1873" s="181" t="str">
        <f t="shared" si="29"/>
        <v>A</v>
      </c>
      <c r="B1873" s="188" t="s">
        <v>121</v>
      </c>
      <c r="C1873" s="188" t="s">
        <v>101</v>
      </c>
      <c r="D1873" s="189">
        <v>336000</v>
      </c>
      <c r="E1873" s="189">
        <v>84000</v>
      </c>
      <c r="F1873" s="189">
        <v>84000</v>
      </c>
      <c r="G1873" s="189">
        <v>84000</v>
      </c>
      <c r="H1873" s="189">
        <v>84000</v>
      </c>
    </row>
    <row r="1874" spans="1:8">
      <c r="A1874" s="181" t="str">
        <f t="shared" si="29"/>
        <v>A</v>
      </c>
      <c r="B1874" s="186" t="s">
        <v>121</v>
      </c>
      <c r="C1874" s="186" t="s">
        <v>155</v>
      </c>
      <c r="D1874" s="187">
        <v>24000</v>
      </c>
      <c r="E1874" s="187">
        <v>6000</v>
      </c>
      <c r="F1874" s="187">
        <v>6000</v>
      </c>
      <c r="G1874" s="187">
        <v>6000</v>
      </c>
      <c r="H1874" s="187">
        <v>6000</v>
      </c>
    </row>
    <row r="1875" spans="1:8" ht="30.75" thickBot="1">
      <c r="A1875" s="181" t="str">
        <f t="shared" si="29"/>
        <v>A</v>
      </c>
      <c r="B1875" s="182" t="s">
        <v>978</v>
      </c>
      <c r="C1875" s="183" t="s">
        <v>979</v>
      </c>
      <c r="D1875" s="184">
        <v>18000</v>
      </c>
      <c r="E1875" s="184">
        <v>4500</v>
      </c>
      <c r="F1875" s="184">
        <v>4500</v>
      </c>
      <c r="G1875" s="184">
        <v>4500</v>
      </c>
      <c r="H1875" s="184">
        <v>4500</v>
      </c>
    </row>
    <row r="1876" spans="1:8" ht="15.75" thickTop="1">
      <c r="A1876" s="181" t="str">
        <f t="shared" si="29"/>
        <v>A</v>
      </c>
      <c r="B1876" s="186" t="s">
        <v>121</v>
      </c>
      <c r="C1876" s="186" t="s">
        <v>99</v>
      </c>
      <c r="D1876" s="187">
        <v>18000</v>
      </c>
      <c r="E1876" s="187">
        <v>4500</v>
      </c>
      <c r="F1876" s="187">
        <v>4500</v>
      </c>
      <c r="G1876" s="187">
        <v>4500</v>
      </c>
      <c r="H1876" s="187">
        <v>4500</v>
      </c>
    </row>
    <row r="1877" spans="1:8">
      <c r="A1877" s="181" t="str">
        <f t="shared" si="29"/>
        <v>A</v>
      </c>
      <c r="B1877" s="188" t="s">
        <v>121</v>
      </c>
      <c r="C1877" s="188" t="s">
        <v>101</v>
      </c>
      <c r="D1877" s="189">
        <v>18000</v>
      </c>
      <c r="E1877" s="189">
        <v>4500</v>
      </c>
      <c r="F1877" s="189">
        <v>4500</v>
      </c>
      <c r="G1877" s="189">
        <v>4500</v>
      </c>
      <c r="H1877" s="189">
        <v>4500</v>
      </c>
    </row>
    <row r="1878" spans="1:8" ht="30.75" thickBot="1">
      <c r="A1878" s="181" t="str">
        <f t="shared" si="29"/>
        <v>A</v>
      </c>
      <c r="B1878" s="182" t="s">
        <v>980</v>
      </c>
      <c r="C1878" s="183" t="s">
        <v>981</v>
      </c>
      <c r="D1878" s="184">
        <v>168000</v>
      </c>
      <c r="E1878" s="184">
        <v>42000</v>
      </c>
      <c r="F1878" s="184">
        <v>42000</v>
      </c>
      <c r="G1878" s="184">
        <v>42000</v>
      </c>
      <c r="H1878" s="184">
        <v>42000</v>
      </c>
    </row>
    <row r="1879" spans="1:8" ht="15.75" thickTop="1">
      <c r="A1879" s="181" t="str">
        <f t="shared" si="29"/>
        <v>A</v>
      </c>
      <c r="B1879" s="186" t="s">
        <v>121</v>
      </c>
      <c r="C1879" s="186" t="s">
        <v>99</v>
      </c>
      <c r="D1879" s="187">
        <v>168000</v>
      </c>
      <c r="E1879" s="187">
        <v>42000</v>
      </c>
      <c r="F1879" s="187">
        <v>42000</v>
      </c>
      <c r="G1879" s="187">
        <v>42000</v>
      </c>
      <c r="H1879" s="187">
        <v>42000</v>
      </c>
    </row>
    <row r="1880" spans="1:8">
      <c r="A1880" s="181" t="str">
        <f t="shared" si="29"/>
        <v>A</v>
      </c>
      <c r="B1880" s="188" t="s">
        <v>121</v>
      </c>
      <c r="C1880" s="188" t="s">
        <v>101</v>
      </c>
      <c r="D1880" s="189">
        <v>168000</v>
      </c>
      <c r="E1880" s="189">
        <v>42000</v>
      </c>
      <c r="F1880" s="189">
        <v>42000</v>
      </c>
      <c r="G1880" s="189">
        <v>42000</v>
      </c>
      <c r="H1880" s="189">
        <v>42000</v>
      </c>
    </row>
    <row r="1881" spans="1:8" ht="45.75" thickBot="1">
      <c r="A1881" s="181" t="str">
        <f t="shared" si="29"/>
        <v>A</v>
      </c>
      <c r="B1881" s="182" t="s">
        <v>982</v>
      </c>
      <c r="C1881" s="183" t="s">
        <v>983</v>
      </c>
      <c r="D1881" s="184">
        <v>120000</v>
      </c>
      <c r="E1881" s="184">
        <v>30000</v>
      </c>
      <c r="F1881" s="184">
        <v>30000</v>
      </c>
      <c r="G1881" s="184">
        <v>30000</v>
      </c>
      <c r="H1881" s="184">
        <v>30000</v>
      </c>
    </row>
    <row r="1882" spans="1:8" ht="15.75" thickTop="1">
      <c r="A1882" s="181" t="str">
        <f t="shared" si="29"/>
        <v>A</v>
      </c>
      <c r="B1882" s="186" t="s">
        <v>121</v>
      </c>
      <c r="C1882" s="186" t="s">
        <v>99</v>
      </c>
      <c r="D1882" s="187">
        <v>96000</v>
      </c>
      <c r="E1882" s="187">
        <v>24000</v>
      </c>
      <c r="F1882" s="187">
        <v>24000</v>
      </c>
      <c r="G1882" s="187">
        <v>24000</v>
      </c>
      <c r="H1882" s="187">
        <v>24000</v>
      </c>
    </row>
    <row r="1883" spans="1:8">
      <c r="A1883" s="181" t="str">
        <f t="shared" si="29"/>
        <v>A</v>
      </c>
      <c r="B1883" s="188" t="s">
        <v>121</v>
      </c>
      <c r="C1883" s="188" t="s">
        <v>101</v>
      </c>
      <c r="D1883" s="189">
        <v>96000</v>
      </c>
      <c r="E1883" s="189">
        <v>24000</v>
      </c>
      <c r="F1883" s="189">
        <v>24000</v>
      </c>
      <c r="G1883" s="189">
        <v>24000</v>
      </c>
      <c r="H1883" s="189">
        <v>24000</v>
      </c>
    </row>
    <row r="1884" spans="1:8">
      <c r="A1884" s="181" t="str">
        <f t="shared" si="29"/>
        <v>A</v>
      </c>
      <c r="B1884" s="186" t="s">
        <v>121</v>
      </c>
      <c r="C1884" s="186" t="s">
        <v>155</v>
      </c>
      <c r="D1884" s="187">
        <v>24000</v>
      </c>
      <c r="E1884" s="187">
        <v>6000</v>
      </c>
      <c r="F1884" s="187">
        <v>6000</v>
      </c>
      <c r="G1884" s="187">
        <v>6000</v>
      </c>
      <c r="H1884" s="187">
        <v>6000</v>
      </c>
    </row>
    <row r="1885" spans="1:8" ht="45.75" thickBot="1">
      <c r="A1885" s="181" t="str">
        <f t="shared" si="29"/>
        <v>A</v>
      </c>
      <c r="B1885" s="182" t="s">
        <v>984</v>
      </c>
      <c r="C1885" s="183" t="s">
        <v>985</v>
      </c>
      <c r="D1885" s="184">
        <v>36000</v>
      </c>
      <c r="E1885" s="184">
        <v>9000</v>
      </c>
      <c r="F1885" s="184">
        <v>9000</v>
      </c>
      <c r="G1885" s="184">
        <v>9000</v>
      </c>
      <c r="H1885" s="184">
        <v>9000</v>
      </c>
    </row>
    <row r="1886" spans="1:8" ht="15.75" thickTop="1">
      <c r="A1886" s="181" t="str">
        <f t="shared" si="29"/>
        <v>A</v>
      </c>
      <c r="B1886" s="186" t="s">
        <v>121</v>
      </c>
      <c r="C1886" s="186" t="s">
        <v>99</v>
      </c>
      <c r="D1886" s="187">
        <v>36000</v>
      </c>
      <c r="E1886" s="187">
        <v>9000</v>
      </c>
      <c r="F1886" s="187">
        <v>9000</v>
      </c>
      <c r="G1886" s="187">
        <v>9000</v>
      </c>
      <c r="H1886" s="187">
        <v>9000</v>
      </c>
    </row>
    <row r="1887" spans="1:8">
      <c r="A1887" s="181" t="str">
        <f t="shared" si="29"/>
        <v>A</v>
      </c>
      <c r="B1887" s="188" t="s">
        <v>121</v>
      </c>
      <c r="C1887" s="188" t="s">
        <v>101</v>
      </c>
      <c r="D1887" s="189">
        <v>36000</v>
      </c>
      <c r="E1887" s="189">
        <v>9000</v>
      </c>
      <c r="F1887" s="189">
        <v>9000</v>
      </c>
      <c r="G1887" s="189">
        <v>9000</v>
      </c>
      <c r="H1887" s="189">
        <v>9000</v>
      </c>
    </row>
    <row r="1888" spans="1:8" ht="45.75" thickBot="1">
      <c r="A1888" s="181" t="str">
        <f t="shared" si="29"/>
        <v>A</v>
      </c>
      <c r="B1888" s="182" t="s">
        <v>986</v>
      </c>
      <c r="C1888" s="183" t="s">
        <v>987</v>
      </c>
      <c r="D1888" s="184">
        <v>336000</v>
      </c>
      <c r="E1888" s="184">
        <v>84000</v>
      </c>
      <c r="F1888" s="184">
        <v>84000</v>
      </c>
      <c r="G1888" s="184">
        <v>84000</v>
      </c>
      <c r="H1888" s="184">
        <v>84000</v>
      </c>
    </row>
    <row r="1889" spans="1:8" ht="15.75" thickTop="1">
      <c r="A1889" s="181" t="str">
        <f t="shared" si="29"/>
        <v>A</v>
      </c>
      <c r="B1889" s="186" t="s">
        <v>121</v>
      </c>
      <c r="C1889" s="186" t="s">
        <v>99</v>
      </c>
      <c r="D1889" s="187">
        <v>276000</v>
      </c>
      <c r="E1889" s="187">
        <v>69000</v>
      </c>
      <c r="F1889" s="187">
        <v>69000</v>
      </c>
      <c r="G1889" s="187">
        <v>69000</v>
      </c>
      <c r="H1889" s="187">
        <v>69000</v>
      </c>
    </row>
    <row r="1890" spans="1:8">
      <c r="A1890" s="181" t="str">
        <f t="shared" si="29"/>
        <v>A</v>
      </c>
      <c r="B1890" s="188" t="s">
        <v>121</v>
      </c>
      <c r="C1890" s="188" t="s">
        <v>101</v>
      </c>
      <c r="D1890" s="189">
        <v>276000</v>
      </c>
      <c r="E1890" s="189">
        <v>69000</v>
      </c>
      <c r="F1890" s="189">
        <v>69000</v>
      </c>
      <c r="G1890" s="189">
        <v>69000</v>
      </c>
      <c r="H1890" s="189">
        <v>69000</v>
      </c>
    </row>
    <row r="1891" spans="1:8">
      <c r="A1891" s="181" t="str">
        <f t="shared" si="29"/>
        <v>A</v>
      </c>
      <c r="B1891" s="186" t="s">
        <v>121</v>
      </c>
      <c r="C1891" s="186" t="s">
        <v>155</v>
      </c>
      <c r="D1891" s="187">
        <v>60000</v>
      </c>
      <c r="E1891" s="187">
        <v>15000</v>
      </c>
      <c r="F1891" s="187">
        <v>15000</v>
      </c>
      <c r="G1891" s="187">
        <v>15000</v>
      </c>
      <c r="H1891" s="187">
        <v>15000</v>
      </c>
    </row>
    <row r="1892" spans="1:8" ht="45.75" thickBot="1">
      <c r="A1892" s="181" t="str">
        <f t="shared" si="29"/>
        <v>A</v>
      </c>
      <c r="B1892" s="182" t="s">
        <v>988</v>
      </c>
      <c r="C1892" s="183" t="s">
        <v>989</v>
      </c>
      <c r="D1892" s="184">
        <v>180000</v>
      </c>
      <c r="E1892" s="184">
        <v>45000</v>
      </c>
      <c r="F1892" s="184">
        <v>45000</v>
      </c>
      <c r="G1892" s="184">
        <v>45000</v>
      </c>
      <c r="H1892" s="184">
        <v>45000</v>
      </c>
    </row>
    <row r="1893" spans="1:8" ht="15.75" thickTop="1">
      <c r="A1893" s="181" t="str">
        <f t="shared" si="29"/>
        <v>A</v>
      </c>
      <c r="B1893" s="186" t="s">
        <v>121</v>
      </c>
      <c r="C1893" s="186" t="s">
        <v>99</v>
      </c>
      <c r="D1893" s="187">
        <v>120000</v>
      </c>
      <c r="E1893" s="187">
        <v>30000</v>
      </c>
      <c r="F1893" s="187">
        <v>30000</v>
      </c>
      <c r="G1893" s="187">
        <v>30000</v>
      </c>
      <c r="H1893" s="187">
        <v>30000</v>
      </c>
    </row>
    <row r="1894" spans="1:8">
      <c r="A1894" s="181" t="str">
        <f t="shared" si="29"/>
        <v>A</v>
      </c>
      <c r="B1894" s="188" t="s">
        <v>121</v>
      </c>
      <c r="C1894" s="188" t="s">
        <v>101</v>
      </c>
      <c r="D1894" s="189">
        <v>120000</v>
      </c>
      <c r="E1894" s="189">
        <v>30000</v>
      </c>
      <c r="F1894" s="189">
        <v>30000</v>
      </c>
      <c r="G1894" s="189">
        <v>30000</v>
      </c>
      <c r="H1894" s="189">
        <v>30000</v>
      </c>
    </row>
    <row r="1895" spans="1:8">
      <c r="A1895" s="181" t="str">
        <f t="shared" si="29"/>
        <v>A</v>
      </c>
      <c r="B1895" s="186" t="s">
        <v>121</v>
      </c>
      <c r="C1895" s="186" t="s">
        <v>155</v>
      </c>
      <c r="D1895" s="187">
        <v>60000</v>
      </c>
      <c r="E1895" s="187">
        <v>15000</v>
      </c>
      <c r="F1895" s="187">
        <v>15000</v>
      </c>
      <c r="G1895" s="187">
        <v>15000</v>
      </c>
      <c r="H1895" s="187">
        <v>15000</v>
      </c>
    </row>
    <row r="1896" spans="1:8" ht="45.75" thickBot="1">
      <c r="A1896" s="181" t="str">
        <f t="shared" si="29"/>
        <v>A</v>
      </c>
      <c r="B1896" s="182" t="s">
        <v>990</v>
      </c>
      <c r="C1896" s="183" t="s">
        <v>991</v>
      </c>
      <c r="D1896" s="184">
        <v>36000</v>
      </c>
      <c r="E1896" s="184">
        <v>9000</v>
      </c>
      <c r="F1896" s="184">
        <v>9000</v>
      </c>
      <c r="G1896" s="184">
        <v>9000</v>
      </c>
      <c r="H1896" s="184">
        <v>9000</v>
      </c>
    </row>
    <row r="1897" spans="1:8" ht="15.75" thickTop="1">
      <c r="A1897" s="181" t="str">
        <f t="shared" si="29"/>
        <v>A</v>
      </c>
      <c r="B1897" s="186" t="s">
        <v>121</v>
      </c>
      <c r="C1897" s="186" t="s">
        <v>99</v>
      </c>
      <c r="D1897" s="187">
        <v>36000</v>
      </c>
      <c r="E1897" s="187">
        <v>9000</v>
      </c>
      <c r="F1897" s="187">
        <v>9000</v>
      </c>
      <c r="G1897" s="187">
        <v>9000</v>
      </c>
      <c r="H1897" s="187">
        <v>9000</v>
      </c>
    </row>
    <row r="1898" spans="1:8">
      <c r="A1898" s="181" t="str">
        <f t="shared" si="29"/>
        <v>A</v>
      </c>
      <c r="B1898" s="188" t="s">
        <v>121</v>
      </c>
      <c r="C1898" s="188" t="s">
        <v>101</v>
      </c>
      <c r="D1898" s="189">
        <v>36000</v>
      </c>
      <c r="E1898" s="189">
        <v>9000</v>
      </c>
      <c r="F1898" s="189">
        <v>9000</v>
      </c>
      <c r="G1898" s="189">
        <v>9000</v>
      </c>
      <c r="H1898" s="189">
        <v>9000</v>
      </c>
    </row>
    <row r="1899" spans="1:8" ht="30.75" thickBot="1">
      <c r="A1899" s="181" t="str">
        <f t="shared" si="29"/>
        <v>A</v>
      </c>
      <c r="B1899" s="182" t="s">
        <v>992</v>
      </c>
      <c r="C1899" s="183" t="s">
        <v>993</v>
      </c>
      <c r="D1899" s="184">
        <v>8759900</v>
      </c>
      <c r="E1899" s="184">
        <v>2759900</v>
      </c>
      <c r="F1899" s="184">
        <v>2000000</v>
      </c>
      <c r="G1899" s="184">
        <v>2000000</v>
      </c>
      <c r="H1899" s="184">
        <v>2000000</v>
      </c>
    </row>
    <row r="1900" spans="1:8" ht="15.75" thickTop="1">
      <c r="A1900" s="181" t="str">
        <f t="shared" si="29"/>
        <v>A</v>
      </c>
      <c r="B1900" s="186" t="s">
        <v>121</v>
      </c>
      <c r="C1900" s="186" t="s">
        <v>99</v>
      </c>
      <c r="D1900" s="187">
        <v>8759900</v>
      </c>
      <c r="E1900" s="187">
        <v>2759900</v>
      </c>
      <c r="F1900" s="187">
        <v>2000000</v>
      </c>
      <c r="G1900" s="187">
        <v>2000000</v>
      </c>
      <c r="H1900" s="187">
        <v>2000000</v>
      </c>
    </row>
    <row r="1901" spans="1:8">
      <c r="A1901" s="181" t="str">
        <f t="shared" si="29"/>
        <v>A</v>
      </c>
      <c r="B1901" s="188" t="s">
        <v>121</v>
      </c>
      <c r="C1901" s="188" t="s">
        <v>101</v>
      </c>
      <c r="D1901" s="189">
        <v>8759900</v>
      </c>
      <c r="E1901" s="189">
        <v>2759900</v>
      </c>
      <c r="F1901" s="189">
        <v>2000000</v>
      </c>
      <c r="G1901" s="189">
        <v>2000000</v>
      </c>
      <c r="H1901" s="189">
        <v>2000000</v>
      </c>
    </row>
    <row r="1902" spans="1:8" ht="15.75" thickBot="1">
      <c r="A1902" s="181" t="str">
        <f t="shared" si="29"/>
        <v>A</v>
      </c>
      <c r="B1902" s="182" t="s">
        <v>994</v>
      </c>
      <c r="C1902" s="183" t="s">
        <v>995</v>
      </c>
      <c r="D1902" s="184">
        <v>8759900</v>
      </c>
      <c r="E1902" s="184">
        <v>2759900</v>
      </c>
      <c r="F1902" s="184">
        <v>2000000</v>
      </c>
      <c r="G1902" s="184">
        <v>2000000</v>
      </c>
      <c r="H1902" s="184">
        <v>2000000</v>
      </c>
    </row>
    <row r="1903" spans="1:8" ht="15.75" thickTop="1">
      <c r="A1903" s="181" t="str">
        <f t="shared" si="29"/>
        <v>A</v>
      </c>
      <c r="B1903" s="186" t="s">
        <v>121</v>
      </c>
      <c r="C1903" s="186" t="s">
        <v>99</v>
      </c>
      <c r="D1903" s="187">
        <v>8759900</v>
      </c>
      <c r="E1903" s="187">
        <v>2759900</v>
      </c>
      <c r="F1903" s="187">
        <v>2000000</v>
      </c>
      <c r="G1903" s="187">
        <v>2000000</v>
      </c>
      <c r="H1903" s="187">
        <v>2000000</v>
      </c>
    </row>
    <row r="1904" spans="1:8">
      <c r="A1904" s="181" t="str">
        <f t="shared" si="29"/>
        <v>A</v>
      </c>
      <c r="B1904" s="188" t="s">
        <v>121</v>
      </c>
      <c r="C1904" s="188" t="s">
        <v>101</v>
      </c>
      <c r="D1904" s="189">
        <v>8759900</v>
      </c>
      <c r="E1904" s="189">
        <v>2759900</v>
      </c>
      <c r="F1904" s="189">
        <v>2000000</v>
      </c>
      <c r="G1904" s="189">
        <v>2000000</v>
      </c>
      <c r="H1904" s="189">
        <v>2000000</v>
      </c>
    </row>
    <row r="1905" spans="1:8" ht="30.75" thickBot="1">
      <c r="A1905" s="181" t="str">
        <f t="shared" si="29"/>
        <v>A</v>
      </c>
      <c r="B1905" s="182" t="s">
        <v>996</v>
      </c>
      <c r="C1905" s="183" t="s">
        <v>997</v>
      </c>
      <c r="D1905" s="184">
        <v>50000000</v>
      </c>
      <c r="E1905" s="184">
        <v>0</v>
      </c>
      <c r="F1905" s="184">
        <v>50000000</v>
      </c>
      <c r="G1905" s="184">
        <v>0</v>
      </c>
      <c r="H1905" s="184">
        <v>0</v>
      </c>
    </row>
    <row r="1906" spans="1:8" ht="15.75" thickTop="1">
      <c r="A1906" s="181" t="str">
        <f t="shared" si="29"/>
        <v>A</v>
      </c>
      <c r="B1906" s="186" t="s">
        <v>121</v>
      </c>
      <c r="C1906" s="186" t="s">
        <v>155</v>
      </c>
      <c r="D1906" s="187">
        <v>50000000</v>
      </c>
      <c r="E1906" s="187">
        <v>0</v>
      </c>
      <c r="F1906" s="187">
        <v>50000000</v>
      </c>
      <c r="G1906" s="187">
        <v>0</v>
      </c>
      <c r="H1906" s="187">
        <v>0</v>
      </c>
    </row>
    <row r="1907" spans="1:8" ht="15.75" thickBot="1">
      <c r="A1907" s="181" t="str">
        <f t="shared" si="29"/>
        <v>A</v>
      </c>
      <c r="B1907" s="182" t="s">
        <v>998</v>
      </c>
      <c r="C1907" s="183" t="s">
        <v>999</v>
      </c>
      <c r="D1907" s="184">
        <v>780000000</v>
      </c>
      <c r="E1907" s="184">
        <v>192000000</v>
      </c>
      <c r="F1907" s="184">
        <v>198400000</v>
      </c>
      <c r="G1907" s="184">
        <v>198100000</v>
      </c>
      <c r="H1907" s="184">
        <v>191500000</v>
      </c>
    </row>
    <row r="1908" spans="1:8" ht="15.75" thickTop="1">
      <c r="A1908" s="181" t="str">
        <f t="shared" si="29"/>
        <v>A</v>
      </c>
      <c r="B1908" s="186" t="s">
        <v>121</v>
      </c>
      <c r="C1908" s="186" t="s">
        <v>99</v>
      </c>
      <c r="D1908" s="187">
        <v>737046000</v>
      </c>
      <c r="E1908" s="187">
        <v>176600000</v>
      </c>
      <c r="F1908" s="187">
        <v>186525000</v>
      </c>
      <c r="G1908" s="187">
        <v>190100000</v>
      </c>
      <c r="H1908" s="187">
        <v>183821000</v>
      </c>
    </row>
    <row r="1909" spans="1:8">
      <c r="A1909" s="181" t="str">
        <f t="shared" si="29"/>
        <v>A</v>
      </c>
      <c r="B1909" s="188" t="s">
        <v>121</v>
      </c>
      <c r="C1909" s="188" t="s">
        <v>100</v>
      </c>
      <c r="D1909" s="189">
        <v>525200000</v>
      </c>
      <c r="E1909" s="189">
        <v>131100000</v>
      </c>
      <c r="F1909" s="189">
        <v>131200000</v>
      </c>
      <c r="G1909" s="189">
        <v>131200000</v>
      </c>
      <c r="H1909" s="189">
        <v>131700000</v>
      </c>
    </row>
    <row r="1910" spans="1:8">
      <c r="A1910" s="181" t="str">
        <f t="shared" si="29"/>
        <v>A</v>
      </c>
      <c r="B1910" s="188" t="s">
        <v>121</v>
      </c>
      <c r="C1910" s="188" t="s">
        <v>101</v>
      </c>
      <c r="D1910" s="189">
        <v>173449000</v>
      </c>
      <c r="E1910" s="189">
        <v>36000000</v>
      </c>
      <c r="F1910" s="189">
        <v>45702000</v>
      </c>
      <c r="G1910" s="189">
        <v>49260000</v>
      </c>
      <c r="H1910" s="189">
        <v>42487000</v>
      </c>
    </row>
    <row r="1911" spans="1:8">
      <c r="A1911" s="181" t="str">
        <f t="shared" si="29"/>
        <v>A</v>
      </c>
      <c r="B1911" s="188" t="s">
        <v>121</v>
      </c>
      <c r="C1911" s="188" t="s">
        <v>15</v>
      </c>
      <c r="D1911" s="189">
        <v>150000</v>
      </c>
      <c r="E1911" s="189">
        <v>150000</v>
      </c>
      <c r="F1911" s="189">
        <v>0</v>
      </c>
      <c r="G1911" s="189">
        <v>0</v>
      </c>
      <c r="H1911" s="189">
        <v>0</v>
      </c>
    </row>
    <row r="1912" spans="1:8">
      <c r="A1912" s="181" t="str">
        <f t="shared" si="29"/>
        <v>A</v>
      </c>
      <c r="B1912" s="188" t="s">
        <v>121</v>
      </c>
      <c r="C1912" s="188" t="s">
        <v>104</v>
      </c>
      <c r="D1912" s="189">
        <v>10000000</v>
      </c>
      <c r="E1912" s="189">
        <v>2500000</v>
      </c>
      <c r="F1912" s="189">
        <v>2543000</v>
      </c>
      <c r="G1912" s="189">
        <v>2570000</v>
      </c>
      <c r="H1912" s="189">
        <v>2387000</v>
      </c>
    </row>
    <row r="1913" spans="1:8">
      <c r="A1913" s="181" t="str">
        <f t="shared" si="29"/>
        <v>A</v>
      </c>
      <c r="B1913" s="188" t="s">
        <v>121</v>
      </c>
      <c r="C1913" s="188" t="s">
        <v>105</v>
      </c>
      <c r="D1913" s="189">
        <v>28247000</v>
      </c>
      <c r="E1913" s="189">
        <v>6850000</v>
      </c>
      <c r="F1913" s="189">
        <v>7080000</v>
      </c>
      <c r="G1913" s="189">
        <v>7070000</v>
      </c>
      <c r="H1913" s="189">
        <v>7247000</v>
      </c>
    </row>
    <row r="1914" spans="1:8">
      <c r="A1914" s="181" t="str">
        <f t="shared" si="29"/>
        <v>A</v>
      </c>
      <c r="B1914" s="186" t="s">
        <v>121</v>
      </c>
      <c r="C1914" s="186" t="s">
        <v>155</v>
      </c>
      <c r="D1914" s="187">
        <v>42954000</v>
      </c>
      <c r="E1914" s="187">
        <v>15400000</v>
      </c>
      <c r="F1914" s="187">
        <v>11875000</v>
      </c>
      <c r="G1914" s="187">
        <v>8000000</v>
      </c>
      <c r="H1914" s="187">
        <v>7679000</v>
      </c>
    </row>
    <row r="1915" spans="1:8" ht="30.75" thickBot="1">
      <c r="A1915" s="181" t="str">
        <f t="shared" si="29"/>
        <v>A</v>
      </c>
      <c r="B1915" s="182" t="s">
        <v>1000</v>
      </c>
      <c r="C1915" s="183" t="s">
        <v>1001</v>
      </c>
      <c r="D1915" s="184">
        <v>584899000</v>
      </c>
      <c r="E1915" s="184">
        <v>141100000</v>
      </c>
      <c r="F1915" s="184">
        <v>148568000</v>
      </c>
      <c r="G1915" s="184">
        <v>149048000</v>
      </c>
      <c r="H1915" s="184">
        <v>146183000</v>
      </c>
    </row>
    <row r="1916" spans="1:8" ht="15.75" thickTop="1">
      <c r="A1916" s="181" t="str">
        <f t="shared" si="29"/>
        <v>A</v>
      </c>
      <c r="B1916" s="186" t="s">
        <v>121</v>
      </c>
      <c r="C1916" s="186" t="s">
        <v>99</v>
      </c>
      <c r="D1916" s="187">
        <v>547950000</v>
      </c>
      <c r="E1916" s="187">
        <v>128490000</v>
      </c>
      <c r="F1916" s="187">
        <v>138268000</v>
      </c>
      <c r="G1916" s="187">
        <v>141878000</v>
      </c>
      <c r="H1916" s="187">
        <v>139314000</v>
      </c>
    </row>
    <row r="1917" spans="1:8">
      <c r="A1917" s="181" t="str">
        <f t="shared" si="29"/>
        <v>A</v>
      </c>
      <c r="B1917" s="188" t="s">
        <v>121</v>
      </c>
      <c r="C1917" s="188" t="s">
        <v>100</v>
      </c>
      <c r="D1917" s="189">
        <v>387309000</v>
      </c>
      <c r="E1917" s="189">
        <v>96840000</v>
      </c>
      <c r="F1917" s="189">
        <v>96828000</v>
      </c>
      <c r="G1917" s="189">
        <v>96837000</v>
      </c>
      <c r="H1917" s="189">
        <v>96804000</v>
      </c>
    </row>
    <row r="1918" spans="1:8">
      <c r="A1918" s="181" t="str">
        <f t="shared" si="29"/>
        <v>A</v>
      </c>
      <c r="B1918" s="188" t="s">
        <v>121</v>
      </c>
      <c r="C1918" s="188" t="s">
        <v>101</v>
      </c>
      <c r="D1918" s="189">
        <v>133953000</v>
      </c>
      <c r="E1918" s="189">
        <v>25150000</v>
      </c>
      <c r="F1918" s="189">
        <v>34834000</v>
      </c>
      <c r="G1918" s="189">
        <v>38374000</v>
      </c>
      <c r="H1918" s="189">
        <v>35595000</v>
      </c>
    </row>
    <row r="1919" spans="1:8">
      <c r="A1919" s="181" t="str">
        <f t="shared" si="29"/>
        <v>A</v>
      </c>
      <c r="B1919" s="188" t="s">
        <v>121</v>
      </c>
      <c r="C1919" s="188" t="s">
        <v>15</v>
      </c>
      <c r="D1919" s="189">
        <v>75000</v>
      </c>
      <c r="E1919" s="189">
        <v>75000</v>
      </c>
      <c r="F1919" s="189">
        <v>0</v>
      </c>
      <c r="G1919" s="189">
        <v>0</v>
      </c>
      <c r="H1919" s="189">
        <v>0</v>
      </c>
    </row>
    <row r="1920" spans="1:8">
      <c r="A1920" s="181" t="str">
        <f t="shared" si="29"/>
        <v>A</v>
      </c>
      <c r="B1920" s="188" t="s">
        <v>121</v>
      </c>
      <c r="C1920" s="188" t="s">
        <v>104</v>
      </c>
      <c r="D1920" s="189">
        <v>6544000</v>
      </c>
      <c r="E1920" s="189">
        <v>1605000</v>
      </c>
      <c r="F1920" s="189">
        <v>1592000</v>
      </c>
      <c r="G1920" s="189">
        <v>1647000</v>
      </c>
      <c r="H1920" s="189">
        <v>1700000</v>
      </c>
    </row>
    <row r="1921" spans="1:8">
      <c r="A1921" s="181" t="str">
        <f t="shared" si="29"/>
        <v>A</v>
      </c>
      <c r="B1921" s="188" t="s">
        <v>121</v>
      </c>
      <c r="C1921" s="188" t="s">
        <v>105</v>
      </c>
      <c r="D1921" s="189">
        <v>20069000</v>
      </c>
      <c r="E1921" s="189">
        <v>4820000</v>
      </c>
      <c r="F1921" s="189">
        <v>5014000</v>
      </c>
      <c r="G1921" s="189">
        <v>5020000</v>
      </c>
      <c r="H1921" s="189">
        <v>5215000</v>
      </c>
    </row>
    <row r="1922" spans="1:8">
      <c r="A1922" s="181" t="str">
        <f t="shared" si="29"/>
        <v>A</v>
      </c>
      <c r="B1922" s="186" t="s">
        <v>121</v>
      </c>
      <c r="C1922" s="186" t="s">
        <v>155</v>
      </c>
      <c r="D1922" s="187">
        <v>36949000</v>
      </c>
      <c r="E1922" s="187">
        <v>12610000</v>
      </c>
      <c r="F1922" s="187">
        <v>10300000</v>
      </c>
      <c r="G1922" s="187">
        <v>7170000</v>
      </c>
      <c r="H1922" s="187">
        <v>6869000</v>
      </c>
    </row>
    <row r="1923" spans="1:8" ht="30.75" thickBot="1">
      <c r="A1923" s="181" t="str">
        <f t="shared" si="29"/>
        <v>A</v>
      </c>
      <c r="B1923" s="182" t="s">
        <v>1002</v>
      </c>
      <c r="C1923" s="183" t="s">
        <v>1003</v>
      </c>
      <c r="D1923" s="184">
        <v>306089000</v>
      </c>
      <c r="E1923" s="184">
        <v>72150000</v>
      </c>
      <c r="F1923" s="184">
        <v>79654000</v>
      </c>
      <c r="G1923" s="184">
        <v>79118000</v>
      </c>
      <c r="H1923" s="184">
        <v>75167000</v>
      </c>
    </row>
    <row r="1924" spans="1:8" ht="15.75" thickTop="1">
      <c r="A1924" s="181" t="str">
        <f t="shared" si="29"/>
        <v>A</v>
      </c>
      <c r="B1924" s="186" t="s">
        <v>121</v>
      </c>
      <c r="C1924" s="186" t="s">
        <v>99</v>
      </c>
      <c r="D1924" s="187">
        <v>270089000</v>
      </c>
      <c r="E1924" s="187">
        <v>59750000</v>
      </c>
      <c r="F1924" s="187">
        <v>69654000</v>
      </c>
      <c r="G1924" s="187">
        <v>72218000</v>
      </c>
      <c r="H1924" s="187">
        <v>68467000</v>
      </c>
    </row>
    <row r="1925" spans="1:8">
      <c r="A1925" s="181" t="str">
        <f t="shared" si="29"/>
        <v>A</v>
      </c>
      <c r="B1925" s="188" t="s">
        <v>121</v>
      </c>
      <c r="C1925" s="188" t="s">
        <v>100</v>
      </c>
      <c r="D1925" s="189">
        <v>157697000</v>
      </c>
      <c r="E1925" s="189">
        <v>39442000</v>
      </c>
      <c r="F1925" s="189">
        <v>39424000</v>
      </c>
      <c r="G1925" s="189">
        <v>39433000</v>
      </c>
      <c r="H1925" s="189">
        <v>39398000</v>
      </c>
    </row>
    <row r="1926" spans="1:8">
      <c r="A1926" s="181" t="str">
        <f t="shared" si="29"/>
        <v>A</v>
      </c>
      <c r="B1926" s="188" t="s">
        <v>121</v>
      </c>
      <c r="C1926" s="188" t="s">
        <v>101</v>
      </c>
      <c r="D1926" s="189">
        <v>91230000</v>
      </c>
      <c r="E1926" s="189">
        <v>15000000</v>
      </c>
      <c r="F1926" s="189">
        <v>25000000</v>
      </c>
      <c r="G1926" s="189">
        <v>27500000</v>
      </c>
      <c r="H1926" s="189">
        <v>23730000</v>
      </c>
    </row>
    <row r="1927" spans="1:8">
      <c r="A1927" s="181" t="str">
        <f t="shared" ref="A1927:A1990" si="30">(IF(OR(D1927&lt;&gt;0),"A","B"))</f>
        <v>A</v>
      </c>
      <c r="B1927" s="188" t="s">
        <v>121</v>
      </c>
      <c r="C1927" s="188" t="s">
        <v>15</v>
      </c>
      <c r="D1927" s="189">
        <v>75000</v>
      </c>
      <c r="E1927" s="189">
        <v>75000</v>
      </c>
      <c r="F1927" s="189">
        <v>0</v>
      </c>
      <c r="G1927" s="189">
        <v>0</v>
      </c>
      <c r="H1927" s="189">
        <v>0</v>
      </c>
    </row>
    <row r="1928" spans="1:8">
      <c r="A1928" s="181" t="str">
        <f t="shared" si="30"/>
        <v>A</v>
      </c>
      <c r="B1928" s="188" t="s">
        <v>121</v>
      </c>
      <c r="C1928" s="188" t="s">
        <v>104</v>
      </c>
      <c r="D1928" s="189">
        <v>3487000</v>
      </c>
      <c r="E1928" s="189">
        <v>833000</v>
      </c>
      <c r="F1928" s="189">
        <v>830000</v>
      </c>
      <c r="G1928" s="189">
        <v>885000</v>
      </c>
      <c r="H1928" s="189">
        <v>939000</v>
      </c>
    </row>
    <row r="1929" spans="1:8">
      <c r="A1929" s="181" t="str">
        <f t="shared" si="30"/>
        <v>A</v>
      </c>
      <c r="B1929" s="188" t="s">
        <v>121</v>
      </c>
      <c r="C1929" s="188" t="s">
        <v>105</v>
      </c>
      <c r="D1929" s="189">
        <v>17600000</v>
      </c>
      <c r="E1929" s="189">
        <v>4400000</v>
      </c>
      <c r="F1929" s="189">
        <v>4400000</v>
      </c>
      <c r="G1929" s="189">
        <v>4400000</v>
      </c>
      <c r="H1929" s="189">
        <v>4400000</v>
      </c>
    </row>
    <row r="1930" spans="1:8">
      <c r="A1930" s="181" t="str">
        <f t="shared" si="30"/>
        <v>A</v>
      </c>
      <c r="B1930" s="186" t="s">
        <v>121</v>
      </c>
      <c r="C1930" s="186" t="s">
        <v>155</v>
      </c>
      <c r="D1930" s="187">
        <v>36000000</v>
      </c>
      <c r="E1930" s="187">
        <v>12400000</v>
      </c>
      <c r="F1930" s="187">
        <v>10000000</v>
      </c>
      <c r="G1930" s="187">
        <v>6900000</v>
      </c>
      <c r="H1930" s="187">
        <v>6700000</v>
      </c>
    </row>
    <row r="1931" spans="1:8" ht="30.75" thickBot="1">
      <c r="A1931" s="181" t="str">
        <f t="shared" si="30"/>
        <v>A</v>
      </c>
      <c r="B1931" s="182" t="s">
        <v>1004</v>
      </c>
      <c r="C1931" s="183" t="s">
        <v>1005</v>
      </c>
      <c r="D1931" s="184">
        <v>108967000</v>
      </c>
      <c r="E1931" s="184">
        <v>25721000</v>
      </c>
      <c r="F1931" s="184">
        <v>25910000</v>
      </c>
      <c r="G1931" s="184">
        <v>27650000</v>
      </c>
      <c r="H1931" s="184">
        <v>29686000</v>
      </c>
    </row>
    <row r="1932" spans="1:8" ht="15.75" thickTop="1">
      <c r="A1932" s="181" t="str">
        <f t="shared" si="30"/>
        <v>A</v>
      </c>
      <c r="B1932" s="186" t="s">
        <v>121</v>
      </c>
      <c r="C1932" s="186" t="s">
        <v>99</v>
      </c>
      <c r="D1932" s="187">
        <v>108567000</v>
      </c>
      <c r="E1932" s="187">
        <v>25644000</v>
      </c>
      <c r="F1932" s="187">
        <v>25829000</v>
      </c>
      <c r="G1932" s="187">
        <v>27514000</v>
      </c>
      <c r="H1932" s="187">
        <v>29580000</v>
      </c>
    </row>
    <row r="1933" spans="1:8">
      <c r="A1933" s="181" t="str">
        <f t="shared" si="30"/>
        <v>A</v>
      </c>
      <c r="B1933" s="188" t="s">
        <v>121</v>
      </c>
      <c r="C1933" s="188" t="s">
        <v>100</v>
      </c>
      <c r="D1933" s="189">
        <v>86555000</v>
      </c>
      <c r="E1933" s="189">
        <v>21638000</v>
      </c>
      <c r="F1933" s="189">
        <v>21639000</v>
      </c>
      <c r="G1933" s="189">
        <v>21639000</v>
      </c>
      <c r="H1933" s="189">
        <v>21639000</v>
      </c>
    </row>
    <row r="1934" spans="1:8">
      <c r="A1934" s="181" t="str">
        <f t="shared" si="30"/>
        <v>A</v>
      </c>
      <c r="B1934" s="188" t="s">
        <v>121</v>
      </c>
      <c r="C1934" s="188" t="s">
        <v>101</v>
      </c>
      <c r="D1934" s="189">
        <v>18600000</v>
      </c>
      <c r="E1934" s="189">
        <v>3350000</v>
      </c>
      <c r="F1934" s="189">
        <v>3340000</v>
      </c>
      <c r="G1934" s="189">
        <v>5020000</v>
      </c>
      <c r="H1934" s="189">
        <v>6890000</v>
      </c>
    </row>
    <row r="1935" spans="1:8">
      <c r="A1935" s="181" t="str">
        <f t="shared" si="30"/>
        <v>A</v>
      </c>
      <c r="B1935" s="188" t="s">
        <v>121</v>
      </c>
      <c r="C1935" s="188" t="s">
        <v>104</v>
      </c>
      <c r="D1935" s="189">
        <v>1000000</v>
      </c>
      <c r="E1935" s="189">
        <v>250000</v>
      </c>
      <c r="F1935" s="189">
        <v>250000</v>
      </c>
      <c r="G1935" s="189">
        <v>250000</v>
      </c>
      <c r="H1935" s="189">
        <v>250000</v>
      </c>
    </row>
    <row r="1936" spans="1:8">
      <c r="A1936" s="181" t="str">
        <f t="shared" si="30"/>
        <v>A</v>
      </c>
      <c r="B1936" s="188" t="s">
        <v>121</v>
      </c>
      <c r="C1936" s="188" t="s">
        <v>105</v>
      </c>
      <c r="D1936" s="189">
        <v>2412000</v>
      </c>
      <c r="E1936" s="189">
        <v>406000</v>
      </c>
      <c r="F1936" s="189">
        <v>600000</v>
      </c>
      <c r="G1936" s="189">
        <v>605000</v>
      </c>
      <c r="H1936" s="189">
        <v>801000</v>
      </c>
    </row>
    <row r="1937" spans="1:8">
      <c r="A1937" s="181" t="str">
        <f t="shared" si="30"/>
        <v>A</v>
      </c>
      <c r="B1937" s="186" t="s">
        <v>121</v>
      </c>
      <c r="C1937" s="186" t="s">
        <v>155</v>
      </c>
      <c r="D1937" s="187">
        <v>400000</v>
      </c>
      <c r="E1937" s="187">
        <v>77000</v>
      </c>
      <c r="F1937" s="187">
        <v>81000</v>
      </c>
      <c r="G1937" s="187">
        <v>136000</v>
      </c>
      <c r="H1937" s="187">
        <v>106000</v>
      </c>
    </row>
    <row r="1938" spans="1:8" ht="30.75" thickBot="1">
      <c r="A1938" s="181" t="str">
        <f t="shared" si="30"/>
        <v>A</v>
      </c>
      <c r="B1938" s="182" t="s">
        <v>1006</v>
      </c>
      <c r="C1938" s="183" t="s">
        <v>1007</v>
      </c>
      <c r="D1938" s="184">
        <v>15185000</v>
      </c>
      <c r="E1938" s="184">
        <v>3785000</v>
      </c>
      <c r="F1938" s="184">
        <v>3796000</v>
      </c>
      <c r="G1938" s="184">
        <v>3813000</v>
      </c>
      <c r="H1938" s="184">
        <v>3791000</v>
      </c>
    </row>
    <row r="1939" spans="1:8" ht="15.75" thickTop="1">
      <c r="A1939" s="181" t="str">
        <f t="shared" si="30"/>
        <v>A</v>
      </c>
      <c r="B1939" s="186" t="s">
        <v>121</v>
      </c>
      <c r="C1939" s="186" t="s">
        <v>99</v>
      </c>
      <c r="D1939" s="187">
        <v>15115000</v>
      </c>
      <c r="E1939" s="187">
        <v>3775000</v>
      </c>
      <c r="F1939" s="187">
        <v>3776000</v>
      </c>
      <c r="G1939" s="187">
        <v>3793000</v>
      </c>
      <c r="H1939" s="187">
        <v>3771000</v>
      </c>
    </row>
    <row r="1940" spans="1:8">
      <c r="A1940" s="181" t="str">
        <f t="shared" si="30"/>
        <v>A</v>
      </c>
      <c r="B1940" s="188" t="s">
        <v>121</v>
      </c>
      <c r="C1940" s="188" t="s">
        <v>100</v>
      </c>
      <c r="D1940" s="189">
        <v>13143000</v>
      </c>
      <c r="E1940" s="189">
        <v>3285000</v>
      </c>
      <c r="F1940" s="189">
        <v>3286000</v>
      </c>
      <c r="G1940" s="189">
        <v>3286000</v>
      </c>
      <c r="H1940" s="189">
        <v>3286000</v>
      </c>
    </row>
    <row r="1941" spans="1:8">
      <c r="A1941" s="181" t="str">
        <f t="shared" si="30"/>
        <v>A</v>
      </c>
      <c r="B1941" s="188" t="s">
        <v>121</v>
      </c>
      <c r="C1941" s="188" t="s">
        <v>101</v>
      </c>
      <c r="D1941" s="189">
        <v>1772000</v>
      </c>
      <c r="E1941" s="189">
        <v>440000</v>
      </c>
      <c r="F1941" s="189">
        <v>440000</v>
      </c>
      <c r="G1941" s="189">
        <v>457000</v>
      </c>
      <c r="H1941" s="189">
        <v>435000</v>
      </c>
    </row>
    <row r="1942" spans="1:8">
      <c r="A1942" s="181" t="str">
        <f t="shared" si="30"/>
        <v>A</v>
      </c>
      <c r="B1942" s="188" t="s">
        <v>121</v>
      </c>
      <c r="C1942" s="188" t="s">
        <v>104</v>
      </c>
      <c r="D1942" s="189">
        <v>200000</v>
      </c>
      <c r="E1942" s="189">
        <v>50000</v>
      </c>
      <c r="F1942" s="189">
        <v>50000</v>
      </c>
      <c r="G1942" s="189">
        <v>50000</v>
      </c>
      <c r="H1942" s="189">
        <v>50000</v>
      </c>
    </row>
    <row r="1943" spans="1:8">
      <c r="A1943" s="181" t="str">
        <f t="shared" si="30"/>
        <v>A</v>
      </c>
      <c r="B1943" s="186" t="s">
        <v>121</v>
      </c>
      <c r="C1943" s="186" t="s">
        <v>155</v>
      </c>
      <c r="D1943" s="187">
        <v>70000</v>
      </c>
      <c r="E1943" s="187">
        <v>10000</v>
      </c>
      <c r="F1943" s="187">
        <v>20000</v>
      </c>
      <c r="G1943" s="187">
        <v>20000</v>
      </c>
      <c r="H1943" s="187">
        <v>20000</v>
      </c>
    </row>
    <row r="1944" spans="1:8" ht="30.75" thickBot="1">
      <c r="A1944" s="181" t="str">
        <f t="shared" si="30"/>
        <v>A</v>
      </c>
      <c r="B1944" s="182" t="s">
        <v>1008</v>
      </c>
      <c r="C1944" s="183" t="s">
        <v>1009</v>
      </c>
      <c r="D1944" s="184">
        <v>1615000</v>
      </c>
      <c r="E1944" s="184">
        <v>402000</v>
      </c>
      <c r="F1944" s="184">
        <v>408000</v>
      </c>
      <c r="G1944" s="184">
        <v>402000</v>
      </c>
      <c r="H1944" s="184">
        <v>403000</v>
      </c>
    </row>
    <row r="1945" spans="1:8" ht="15.75" thickTop="1">
      <c r="A1945" s="181" t="str">
        <f t="shared" si="30"/>
        <v>A</v>
      </c>
      <c r="B1945" s="186" t="s">
        <v>121</v>
      </c>
      <c r="C1945" s="186" t="s">
        <v>99</v>
      </c>
      <c r="D1945" s="187">
        <v>1611000</v>
      </c>
      <c r="E1945" s="187">
        <v>402000</v>
      </c>
      <c r="F1945" s="187">
        <v>404000</v>
      </c>
      <c r="G1945" s="187">
        <v>402000</v>
      </c>
      <c r="H1945" s="187">
        <v>403000</v>
      </c>
    </row>
    <row r="1946" spans="1:8">
      <c r="A1946" s="181" t="str">
        <f t="shared" si="30"/>
        <v>A</v>
      </c>
      <c r="B1946" s="188" t="s">
        <v>121</v>
      </c>
      <c r="C1946" s="188" t="s">
        <v>100</v>
      </c>
      <c r="D1946" s="189">
        <v>1319000</v>
      </c>
      <c r="E1946" s="189">
        <v>329000</v>
      </c>
      <c r="F1946" s="189">
        <v>330000</v>
      </c>
      <c r="G1946" s="189">
        <v>330000</v>
      </c>
      <c r="H1946" s="189">
        <v>330000</v>
      </c>
    </row>
    <row r="1947" spans="1:8">
      <c r="A1947" s="181" t="str">
        <f t="shared" si="30"/>
        <v>A</v>
      </c>
      <c r="B1947" s="188" t="s">
        <v>121</v>
      </c>
      <c r="C1947" s="188" t="s">
        <v>101</v>
      </c>
      <c r="D1947" s="189">
        <v>282000</v>
      </c>
      <c r="E1947" s="189">
        <v>71000</v>
      </c>
      <c r="F1947" s="189">
        <v>71000</v>
      </c>
      <c r="G1947" s="189">
        <v>70000</v>
      </c>
      <c r="H1947" s="189">
        <v>70000</v>
      </c>
    </row>
    <row r="1948" spans="1:8">
      <c r="A1948" s="181" t="str">
        <f t="shared" si="30"/>
        <v>A</v>
      </c>
      <c r="B1948" s="188" t="s">
        <v>121</v>
      </c>
      <c r="C1948" s="188" t="s">
        <v>104</v>
      </c>
      <c r="D1948" s="189">
        <v>10000</v>
      </c>
      <c r="E1948" s="189">
        <v>2000</v>
      </c>
      <c r="F1948" s="189">
        <v>3000</v>
      </c>
      <c r="G1948" s="189">
        <v>2000</v>
      </c>
      <c r="H1948" s="189">
        <v>3000</v>
      </c>
    </row>
    <row r="1949" spans="1:8">
      <c r="A1949" s="181" t="str">
        <f t="shared" si="30"/>
        <v>A</v>
      </c>
      <c r="B1949" s="186" t="s">
        <v>121</v>
      </c>
      <c r="C1949" s="186" t="s">
        <v>155</v>
      </c>
      <c r="D1949" s="187">
        <v>4000</v>
      </c>
      <c r="E1949" s="187">
        <v>0</v>
      </c>
      <c r="F1949" s="187">
        <v>4000</v>
      </c>
      <c r="G1949" s="187">
        <v>0</v>
      </c>
      <c r="H1949" s="187">
        <v>0</v>
      </c>
    </row>
    <row r="1950" spans="1:8" ht="30.75" thickBot="1">
      <c r="A1950" s="181" t="str">
        <f t="shared" si="30"/>
        <v>A</v>
      </c>
      <c r="B1950" s="182" t="s">
        <v>1010</v>
      </c>
      <c r="C1950" s="183" t="s">
        <v>1011</v>
      </c>
      <c r="D1950" s="184">
        <v>57729000</v>
      </c>
      <c r="E1950" s="184">
        <v>15250000</v>
      </c>
      <c r="F1950" s="184">
        <v>14601000</v>
      </c>
      <c r="G1950" s="184">
        <v>14236000</v>
      </c>
      <c r="H1950" s="184">
        <v>13642000</v>
      </c>
    </row>
    <row r="1951" spans="1:8" ht="15.75" thickTop="1">
      <c r="A1951" s="181" t="str">
        <f t="shared" si="30"/>
        <v>A</v>
      </c>
      <c r="B1951" s="186" t="s">
        <v>121</v>
      </c>
      <c r="C1951" s="186" t="s">
        <v>99</v>
      </c>
      <c r="D1951" s="187">
        <v>57574000</v>
      </c>
      <c r="E1951" s="187">
        <v>15210000</v>
      </c>
      <c r="F1951" s="187">
        <v>14511000</v>
      </c>
      <c r="G1951" s="187">
        <v>14211000</v>
      </c>
      <c r="H1951" s="187">
        <v>13642000</v>
      </c>
    </row>
    <row r="1952" spans="1:8">
      <c r="A1952" s="181" t="str">
        <f t="shared" si="30"/>
        <v>A</v>
      </c>
      <c r="B1952" s="188" t="s">
        <v>121</v>
      </c>
      <c r="C1952" s="188" t="s">
        <v>100</v>
      </c>
      <c r="D1952" s="189">
        <v>50125000</v>
      </c>
      <c r="E1952" s="189">
        <v>12530000</v>
      </c>
      <c r="F1952" s="189">
        <v>12531000</v>
      </c>
      <c r="G1952" s="189">
        <v>12531000</v>
      </c>
      <c r="H1952" s="189">
        <v>12533000</v>
      </c>
    </row>
    <row r="1953" spans="1:8">
      <c r="A1953" s="181" t="str">
        <f t="shared" si="30"/>
        <v>A</v>
      </c>
      <c r="B1953" s="188" t="s">
        <v>121</v>
      </c>
      <c r="C1953" s="188" t="s">
        <v>101</v>
      </c>
      <c r="D1953" s="189">
        <v>6729000</v>
      </c>
      <c r="E1953" s="189">
        <v>2500000</v>
      </c>
      <c r="F1953" s="189">
        <v>1800000</v>
      </c>
      <c r="G1953" s="189">
        <v>1500000</v>
      </c>
      <c r="H1953" s="189">
        <v>929000</v>
      </c>
    </row>
    <row r="1954" spans="1:8">
      <c r="A1954" s="181" t="str">
        <f t="shared" si="30"/>
        <v>A</v>
      </c>
      <c r="B1954" s="188" t="s">
        <v>121</v>
      </c>
      <c r="C1954" s="188" t="s">
        <v>104</v>
      </c>
      <c r="D1954" s="189">
        <v>680000</v>
      </c>
      <c r="E1954" s="189">
        <v>170000</v>
      </c>
      <c r="F1954" s="189">
        <v>170000</v>
      </c>
      <c r="G1954" s="189">
        <v>170000</v>
      </c>
      <c r="H1954" s="189">
        <v>170000</v>
      </c>
    </row>
    <row r="1955" spans="1:8">
      <c r="A1955" s="181" t="str">
        <f t="shared" si="30"/>
        <v>A</v>
      </c>
      <c r="B1955" s="188" t="s">
        <v>121</v>
      </c>
      <c r="C1955" s="188" t="s">
        <v>105</v>
      </c>
      <c r="D1955" s="189">
        <v>40000</v>
      </c>
      <c r="E1955" s="189">
        <v>10000</v>
      </c>
      <c r="F1955" s="189">
        <v>10000</v>
      </c>
      <c r="G1955" s="189">
        <v>10000</v>
      </c>
      <c r="H1955" s="189">
        <v>10000</v>
      </c>
    </row>
    <row r="1956" spans="1:8">
      <c r="A1956" s="181" t="str">
        <f t="shared" si="30"/>
        <v>A</v>
      </c>
      <c r="B1956" s="186" t="s">
        <v>121</v>
      </c>
      <c r="C1956" s="186" t="s">
        <v>155</v>
      </c>
      <c r="D1956" s="187">
        <v>155000</v>
      </c>
      <c r="E1956" s="187">
        <v>40000</v>
      </c>
      <c r="F1956" s="187">
        <v>90000</v>
      </c>
      <c r="G1956" s="187">
        <v>25000</v>
      </c>
      <c r="H1956" s="187">
        <v>0</v>
      </c>
    </row>
    <row r="1957" spans="1:8" ht="30.75" thickBot="1">
      <c r="A1957" s="181" t="str">
        <f t="shared" si="30"/>
        <v>A</v>
      </c>
      <c r="B1957" s="182" t="s">
        <v>1012</v>
      </c>
      <c r="C1957" s="183" t="s">
        <v>1013</v>
      </c>
      <c r="D1957" s="184">
        <v>6394000</v>
      </c>
      <c r="E1957" s="184">
        <v>1610500</v>
      </c>
      <c r="F1957" s="184">
        <v>1606000</v>
      </c>
      <c r="G1957" s="184">
        <v>1598000</v>
      </c>
      <c r="H1957" s="184">
        <v>1579500</v>
      </c>
    </row>
    <row r="1958" spans="1:8" ht="15.75" thickTop="1">
      <c r="A1958" s="181" t="str">
        <f t="shared" si="30"/>
        <v>A</v>
      </c>
      <c r="B1958" s="186" t="s">
        <v>121</v>
      </c>
      <c r="C1958" s="186" t="s">
        <v>99</v>
      </c>
      <c r="D1958" s="187">
        <v>6354000</v>
      </c>
      <c r="E1958" s="187">
        <v>1595500</v>
      </c>
      <c r="F1958" s="187">
        <v>1596000</v>
      </c>
      <c r="G1958" s="187">
        <v>1588000</v>
      </c>
      <c r="H1958" s="187">
        <v>1574500</v>
      </c>
    </row>
    <row r="1959" spans="1:8">
      <c r="A1959" s="181" t="str">
        <f t="shared" si="30"/>
        <v>A</v>
      </c>
      <c r="B1959" s="188" t="s">
        <v>121</v>
      </c>
      <c r="C1959" s="188" t="s">
        <v>100</v>
      </c>
      <c r="D1959" s="189">
        <v>4898000</v>
      </c>
      <c r="E1959" s="189">
        <v>1224500</v>
      </c>
      <c r="F1959" s="189">
        <v>1224000</v>
      </c>
      <c r="G1959" s="189">
        <v>1225000</v>
      </c>
      <c r="H1959" s="189">
        <v>1224500</v>
      </c>
    </row>
    <row r="1960" spans="1:8">
      <c r="A1960" s="181" t="str">
        <f t="shared" si="30"/>
        <v>A</v>
      </c>
      <c r="B1960" s="188" t="s">
        <v>121</v>
      </c>
      <c r="C1960" s="188" t="s">
        <v>101</v>
      </c>
      <c r="D1960" s="189">
        <v>1369000</v>
      </c>
      <c r="E1960" s="189">
        <v>350000</v>
      </c>
      <c r="F1960" s="189">
        <v>350000</v>
      </c>
      <c r="G1960" s="189">
        <v>339000</v>
      </c>
      <c r="H1960" s="189">
        <v>330000</v>
      </c>
    </row>
    <row r="1961" spans="1:8">
      <c r="A1961" s="181" t="str">
        <f t="shared" si="30"/>
        <v>A</v>
      </c>
      <c r="B1961" s="188" t="s">
        <v>121</v>
      </c>
      <c r="C1961" s="188" t="s">
        <v>104</v>
      </c>
      <c r="D1961" s="189">
        <v>82000</v>
      </c>
      <c r="E1961" s="189">
        <v>20000</v>
      </c>
      <c r="F1961" s="189">
        <v>21000</v>
      </c>
      <c r="G1961" s="189">
        <v>22000</v>
      </c>
      <c r="H1961" s="189">
        <v>19000</v>
      </c>
    </row>
    <row r="1962" spans="1:8">
      <c r="A1962" s="181" t="str">
        <f t="shared" si="30"/>
        <v>A</v>
      </c>
      <c r="B1962" s="188" t="s">
        <v>121</v>
      </c>
      <c r="C1962" s="188" t="s">
        <v>105</v>
      </c>
      <c r="D1962" s="189">
        <v>5000</v>
      </c>
      <c r="E1962" s="189">
        <v>1000</v>
      </c>
      <c r="F1962" s="189">
        <v>1000</v>
      </c>
      <c r="G1962" s="189">
        <v>2000</v>
      </c>
      <c r="H1962" s="189">
        <v>1000</v>
      </c>
    </row>
    <row r="1963" spans="1:8">
      <c r="A1963" s="181" t="str">
        <f t="shared" si="30"/>
        <v>A</v>
      </c>
      <c r="B1963" s="186" t="s">
        <v>121</v>
      </c>
      <c r="C1963" s="186" t="s">
        <v>155</v>
      </c>
      <c r="D1963" s="187">
        <v>40000</v>
      </c>
      <c r="E1963" s="187">
        <v>15000</v>
      </c>
      <c r="F1963" s="187">
        <v>10000</v>
      </c>
      <c r="G1963" s="187">
        <v>10000</v>
      </c>
      <c r="H1963" s="187">
        <v>5000</v>
      </c>
    </row>
    <row r="1964" spans="1:8" ht="30.75" thickBot="1">
      <c r="A1964" s="181" t="str">
        <f t="shared" si="30"/>
        <v>A</v>
      </c>
      <c r="B1964" s="182" t="s">
        <v>1014</v>
      </c>
      <c r="C1964" s="183" t="s">
        <v>1015</v>
      </c>
      <c r="D1964" s="184">
        <v>13621000</v>
      </c>
      <c r="E1964" s="184">
        <v>3207000</v>
      </c>
      <c r="F1964" s="184">
        <v>3531500</v>
      </c>
      <c r="G1964" s="184">
        <v>3409500</v>
      </c>
      <c r="H1964" s="184">
        <v>3473000</v>
      </c>
    </row>
    <row r="1965" spans="1:8" ht="15.75" thickTop="1">
      <c r="A1965" s="181" t="str">
        <f t="shared" si="30"/>
        <v>A</v>
      </c>
      <c r="B1965" s="186" t="s">
        <v>121</v>
      </c>
      <c r="C1965" s="186" t="s">
        <v>99</v>
      </c>
      <c r="D1965" s="187">
        <v>13566000</v>
      </c>
      <c r="E1965" s="187">
        <v>3200000</v>
      </c>
      <c r="F1965" s="187">
        <v>3511500</v>
      </c>
      <c r="G1965" s="187">
        <v>3391500</v>
      </c>
      <c r="H1965" s="187">
        <v>3463000</v>
      </c>
    </row>
    <row r="1966" spans="1:8">
      <c r="A1966" s="181" t="str">
        <f t="shared" si="30"/>
        <v>A</v>
      </c>
      <c r="B1966" s="188" t="s">
        <v>121</v>
      </c>
      <c r="C1966" s="188" t="s">
        <v>100</v>
      </c>
      <c r="D1966" s="189">
        <v>10998000</v>
      </c>
      <c r="E1966" s="189">
        <v>2749500</v>
      </c>
      <c r="F1966" s="189">
        <v>2750000</v>
      </c>
      <c r="G1966" s="189">
        <v>2749000</v>
      </c>
      <c r="H1966" s="189">
        <v>2749500</v>
      </c>
    </row>
    <row r="1967" spans="1:8">
      <c r="A1967" s="181" t="str">
        <f t="shared" si="30"/>
        <v>A</v>
      </c>
      <c r="B1967" s="188" t="s">
        <v>121</v>
      </c>
      <c r="C1967" s="188" t="s">
        <v>101</v>
      </c>
      <c r="D1967" s="189">
        <v>2416000</v>
      </c>
      <c r="E1967" s="189">
        <v>412000</v>
      </c>
      <c r="F1967" s="189">
        <v>724000</v>
      </c>
      <c r="G1967" s="189">
        <v>604000</v>
      </c>
      <c r="H1967" s="189">
        <v>676000</v>
      </c>
    </row>
    <row r="1968" spans="1:8">
      <c r="A1968" s="181" t="str">
        <f t="shared" si="30"/>
        <v>A</v>
      </c>
      <c r="B1968" s="188" t="s">
        <v>121</v>
      </c>
      <c r="C1968" s="188" t="s">
        <v>104</v>
      </c>
      <c r="D1968" s="189">
        <v>150000</v>
      </c>
      <c r="E1968" s="189">
        <v>38000</v>
      </c>
      <c r="F1968" s="189">
        <v>37000</v>
      </c>
      <c r="G1968" s="189">
        <v>38000</v>
      </c>
      <c r="H1968" s="189">
        <v>37000</v>
      </c>
    </row>
    <row r="1969" spans="1:8">
      <c r="A1969" s="181" t="str">
        <f t="shared" si="30"/>
        <v>A</v>
      </c>
      <c r="B1969" s="188" t="s">
        <v>121</v>
      </c>
      <c r="C1969" s="188" t="s">
        <v>105</v>
      </c>
      <c r="D1969" s="189">
        <v>2000</v>
      </c>
      <c r="E1969" s="189">
        <v>500</v>
      </c>
      <c r="F1969" s="189">
        <v>500</v>
      </c>
      <c r="G1969" s="189">
        <v>500</v>
      </c>
      <c r="H1969" s="189">
        <v>500</v>
      </c>
    </row>
    <row r="1970" spans="1:8">
      <c r="A1970" s="181" t="str">
        <f t="shared" si="30"/>
        <v>A</v>
      </c>
      <c r="B1970" s="186" t="s">
        <v>121</v>
      </c>
      <c r="C1970" s="186" t="s">
        <v>155</v>
      </c>
      <c r="D1970" s="187">
        <v>55000</v>
      </c>
      <c r="E1970" s="187">
        <v>7000</v>
      </c>
      <c r="F1970" s="187">
        <v>20000</v>
      </c>
      <c r="G1970" s="187">
        <v>18000</v>
      </c>
      <c r="H1970" s="187">
        <v>10000</v>
      </c>
    </row>
    <row r="1971" spans="1:8" ht="30.75" thickBot="1">
      <c r="A1971" s="181" t="str">
        <f t="shared" si="30"/>
        <v>A</v>
      </c>
      <c r="B1971" s="182" t="s">
        <v>1016</v>
      </c>
      <c r="C1971" s="183" t="s">
        <v>1017</v>
      </c>
      <c r="D1971" s="184">
        <v>15571000</v>
      </c>
      <c r="E1971" s="184">
        <v>3806200</v>
      </c>
      <c r="F1971" s="184">
        <v>3914300</v>
      </c>
      <c r="G1971" s="184">
        <v>3939200</v>
      </c>
      <c r="H1971" s="184">
        <v>3911300</v>
      </c>
    </row>
    <row r="1972" spans="1:8" ht="15.75" thickTop="1">
      <c r="A1972" s="181" t="str">
        <f t="shared" si="30"/>
        <v>A</v>
      </c>
      <c r="B1972" s="186" t="s">
        <v>121</v>
      </c>
      <c r="C1972" s="186" t="s">
        <v>99</v>
      </c>
      <c r="D1972" s="187">
        <v>15536000</v>
      </c>
      <c r="E1972" s="187">
        <v>3797200</v>
      </c>
      <c r="F1972" s="187">
        <v>3904300</v>
      </c>
      <c r="G1972" s="187">
        <v>3929200</v>
      </c>
      <c r="H1972" s="187">
        <v>3905300</v>
      </c>
    </row>
    <row r="1973" spans="1:8">
      <c r="A1973" s="181" t="str">
        <f t="shared" si="30"/>
        <v>A</v>
      </c>
      <c r="B1973" s="188" t="s">
        <v>121</v>
      </c>
      <c r="C1973" s="188" t="s">
        <v>100</v>
      </c>
      <c r="D1973" s="189">
        <v>13334000</v>
      </c>
      <c r="E1973" s="189">
        <v>3332000</v>
      </c>
      <c r="F1973" s="189">
        <v>3334000</v>
      </c>
      <c r="G1973" s="189">
        <v>3334000</v>
      </c>
      <c r="H1973" s="189">
        <v>3334000</v>
      </c>
    </row>
    <row r="1974" spans="1:8">
      <c r="A1974" s="181" t="str">
        <f t="shared" si="30"/>
        <v>A</v>
      </c>
      <c r="B1974" s="188" t="s">
        <v>121</v>
      </c>
      <c r="C1974" s="188" t="s">
        <v>101</v>
      </c>
      <c r="D1974" s="189">
        <v>1981000</v>
      </c>
      <c r="E1974" s="189">
        <v>410000</v>
      </c>
      <c r="F1974" s="189">
        <v>515000</v>
      </c>
      <c r="G1974" s="189">
        <v>540000</v>
      </c>
      <c r="H1974" s="189">
        <v>516000</v>
      </c>
    </row>
    <row r="1975" spans="1:8">
      <c r="A1975" s="181" t="str">
        <f t="shared" si="30"/>
        <v>A</v>
      </c>
      <c r="B1975" s="188" t="s">
        <v>121</v>
      </c>
      <c r="C1975" s="188" t="s">
        <v>104</v>
      </c>
      <c r="D1975" s="189">
        <v>220000</v>
      </c>
      <c r="E1975" s="189">
        <v>55000</v>
      </c>
      <c r="F1975" s="189">
        <v>55000</v>
      </c>
      <c r="G1975" s="189">
        <v>55000</v>
      </c>
      <c r="H1975" s="189">
        <v>55000</v>
      </c>
    </row>
    <row r="1976" spans="1:8">
      <c r="A1976" s="181" t="str">
        <f t="shared" si="30"/>
        <v>A</v>
      </c>
      <c r="B1976" s="188" t="s">
        <v>121</v>
      </c>
      <c r="C1976" s="188" t="s">
        <v>105</v>
      </c>
      <c r="D1976" s="189">
        <v>1000</v>
      </c>
      <c r="E1976" s="189">
        <v>200</v>
      </c>
      <c r="F1976" s="189">
        <v>300</v>
      </c>
      <c r="G1976" s="189">
        <v>200</v>
      </c>
      <c r="H1976" s="189">
        <v>300</v>
      </c>
    </row>
    <row r="1977" spans="1:8">
      <c r="A1977" s="181" t="str">
        <f t="shared" si="30"/>
        <v>A</v>
      </c>
      <c r="B1977" s="186" t="s">
        <v>121</v>
      </c>
      <c r="C1977" s="186" t="s">
        <v>155</v>
      </c>
      <c r="D1977" s="187">
        <v>35000</v>
      </c>
      <c r="E1977" s="187">
        <v>9000</v>
      </c>
      <c r="F1977" s="187">
        <v>10000</v>
      </c>
      <c r="G1977" s="187">
        <v>10000</v>
      </c>
      <c r="H1977" s="187">
        <v>6000</v>
      </c>
    </row>
    <row r="1978" spans="1:8" ht="30.75" thickBot="1">
      <c r="A1978" s="181" t="str">
        <f t="shared" si="30"/>
        <v>A</v>
      </c>
      <c r="B1978" s="182" t="s">
        <v>1018</v>
      </c>
      <c r="C1978" s="183" t="s">
        <v>1019</v>
      </c>
      <c r="D1978" s="184">
        <v>6746000</v>
      </c>
      <c r="E1978" s="184">
        <v>1753500</v>
      </c>
      <c r="F1978" s="184">
        <v>1752500</v>
      </c>
      <c r="G1978" s="184">
        <v>1622500</v>
      </c>
      <c r="H1978" s="184">
        <v>1617500</v>
      </c>
    </row>
    <row r="1979" spans="1:8" ht="15.75" thickTop="1">
      <c r="A1979" s="181" t="str">
        <f t="shared" si="30"/>
        <v>A</v>
      </c>
      <c r="B1979" s="186" t="s">
        <v>121</v>
      </c>
      <c r="C1979" s="186" t="s">
        <v>99</v>
      </c>
      <c r="D1979" s="187">
        <v>6726000</v>
      </c>
      <c r="E1979" s="187">
        <v>1746500</v>
      </c>
      <c r="F1979" s="187">
        <v>1747500</v>
      </c>
      <c r="G1979" s="187">
        <v>1616500</v>
      </c>
      <c r="H1979" s="187">
        <v>1615500</v>
      </c>
    </row>
    <row r="1980" spans="1:8">
      <c r="A1980" s="181" t="str">
        <f t="shared" si="30"/>
        <v>A</v>
      </c>
      <c r="B1980" s="188" t="s">
        <v>121</v>
      </c>
      <c r="C1980" s="188" t="s">
        <v>100</v>
      </c>
      <c r="D1980" s="189">
        <v>5318000</v>
      </c>
      <c r="E1980" s="189">
        <v>1329500</v>
      </c>
      <c r="F1980" s="189">
        <v>1329500</v>
      </c>
      <c r="G1980" s="189">
        <v>1329500</v>
      </c>
      <c r="H1980" s="189">
        <v>1329500</v>
      </c>
    </row>
    <row r="1981" spans="1:8">
      <c r="A1981" s="181" t="str">
        <f t="shared" si="30"/>
        <v>A</v>
      </c>
      <c r="B1981" s="188" t="s">
        <v>121</v>
      </c>
      <c r="C1981" s="188" t="s">
        <v>101</v>
      </c>
      <c r="D1981" s="189">
        <v>1338000</v>
      </c>
      <c r="E1981" s="189">
        <v>400000</v>
      </c>
      <c r="F1981" s="189">
        <v>400000</v>
      </c>
      <c r="G1981" s="189">
        <v>270000</v>
      </c>
      <c r="H1981" s="189">
        <v>268000</v>
      </c>
    </row>
    <row r="1982" spans="1:8">
      <c r="A1982" s="181" t="str">
        <f t="shared" si="30"/>
        <v>A</v>
      </c>
      <c r="B1982" s="188" t="s">
        <v>121</v>
      </c>
      <c r="C1982" s="188" t="s">
        <v>104</v>
      </c>
      <c r="D1982" s="189">
        <v>70000</v>
      </c>
      <c r="E1982" s="189">
        <v>17000</v>
      </c>
      <c r="F1982" s="189">
        <v>18000</v>
      </c>
      <c r="G1982" s="189">
        <v>17000</v>
      </c>
      <c r="H1982" s="189">
        <v>18000</v>
      </c>
    </row>
    <row r="1983" spans="1:8">
      <c r="A1983" s="181" t="str">
        <f t="shared" si="30"/>
        <v>A</v>
      </c>
      <c r="B1983" s="186" t="s">
        <v>121</v>
      </c>
      <c r="C1983" s="186" t="s">
        <v>155</v>
      </c>
      <c r="D1983" s="187">
        <v>20000</v>
      </c>
      <c r="E1983" s="187">
        <v>7000</v>
      </c>
      <c r="F1983" s="187">
        <v>5000</v>
      </c>
      <c r="G1983" s="187">
        <v>6000</v>
      </c>
      <c r="H1983" s="187">
        <v>2000</v>
      </c>
    </row>
    <row r="1984" spans="1:8" ht="30.75" thickBot="1">
      <c r="A1984" s="181" t="str">
        <f t="shared" si="30"/>
        <v>A</v>
      </c>
      <c r="B1984" s="182" t="s">
        <v>1020</v>
      </c>
      <c r="C1984" s="183" t="s">
        <v>1021</v>
      </c>
      <c r="D1984" s="184">
        <v>10805000</v>
      </c>
      <c r="E1984" s="184">
        <v>2790300</v>
      </c>
      <c r="F1984" s="184">
        <v>2760200</v>
      </c>
      <c r="G1984" s="184">
        <v>2632300</v>
      </c>
      <c r="H1984" s="184">
        <v>2622200</v>
      </c>
    </row>
    <row r="1985" spans="1:8" ht="15.75" thickTop="1">
      <c r="A1985" s="181" t="str">
        <f t="shared" si="30"/>
        <v>A</v>
      </c>
      <c r="B1985" s="186" t="s">
        <v>121</v>
      </c>
      <c r="C1985" s="186" t="s">
        <v>99</v>
      </c>
      <c r="D1985" s="187">
        <v>10785000</v>
      </c>
      <c r="E1985" s="187">
        <v>2780300</v>
      </c>
      <c r="F1985" s="187">
        <v>2750200</v>
      </c>
      <c r="G1985" s="187">
        <v>2632300</v>
      </c>
      <c r="H1985" s="187">
        <v>2622200</v>
      </c>
    </row>
    <row r="1986" spans="1:8">
      <c r="A1986" s="181" t="str">
        <f t="shared" si="30"/>
        <v>A</v>
      </c>
      <c r="B1986" s="188" t="s">
        <v>121</v>
      </c>
      <c r="C1986" s="188" t="s">
        <v>100</v>
      </c>
      <c r="D1986" s="189">
        <v>8956000</v>
      </c>
      <c r="E1986" s="189">
        <v>2239000</v>
      </c>
      <c r="F1986" s="189">
        <v>2239000</v>
      </c>
      <c r="G1986" s="189">
        <v>2239000</v>
      </c>
      <c r="H1986" s="189">
        <v>2239000</v>
      </c>
    </row>
    <row r="1987" spans="1:8">
      <c r="A1987" s="181" t="str">
        <f t="shared" si="30"/>
        <v>A</v>
      </c>
      <c r="B1987" s="188" t="s">
        <v>121</v>
      </c>
      <c r="C1987" s="188" t="s">
        <v>101</v>
      </c>
      <c r="D1987" s="189">
        <v>1663000</v>
      </c>
      <c r="E1987" s="189">
        <v>500000</v>
      </c>
      <c r="F1987" s="189">
        <v>470000</v>
      </c>
      <c r="G1987" s="189">
        <v>352000</v>
      </c>
      <c r="H1987" s="189">
        <v>341000</v>
      </c>
    </row>
    <row r="1988" spans="1:8">
      <c r="A1988" s="181" t="str">
        <f t="shared" si="30"/>
        <v>A</v>
      </c>
      <c r="B1988" s="188" t="s">
        <v>121</v>
      </c>
      <c r="C1988" s="188" t="s">
        <v>104</v>
      </c>
      <c r="D1988" s="189">
        <v>165000</v>
      </c>
      <c r="E1988" s="189">
        <v>41000</v>
      </c>
      <c r="F1988" s="189">
        <v>41000</v>
      </c>
      <c r="G1988" s="189">
        <v>41000</v>
      </c>
      <c r="H1988" s="189">
        <v>42000</v>
      </c>
    </row>
    <row r="1989" spans="1:8">
      <c r="A1989" s="181" t="str">
        <f t="shared" si="30"/>
        <v>A</v>
      </c>
      <c r="B1989" s="188" t="s">
        <v>121</v>
      </c>
      <c r="C1989" s="188" t="s">
        <v>105</v>
      </c>
      <c r="D1989" s="189">
        <v>1000</v>
      </c>
      <c r="E1989" s="189">
        <v>300</v>
      </c>
      <c r="F1989" s="189">
        <v>200</v>
      </c>
      <c r="G1989" s="189">
        <v>300</v>
      </c>
      <c r="H1989" s="189">
        <v>200</v>
      </c>
    </row>
    <row r="1990" spans="1:8">
      <c r="A1990" s="181" t="str">
        <f t="shared" si="30"/>
        <v>A</v>
      </c>
      <c r="B1990" s="186" t="s">
        <v>121</v>
      </c>
      <c r="C1990" s="186" t="s">
        <v>155</v>
      </c>
      <c r="D1990" s="187">
        <v>20000</v>
      </c>
      <c r="E1990" s="187">
        <v>10000</v>
      </c>
      <c r="F1990" s="187">
        <v>10000</v>
      </c>
      <c r="G1990" s="187">
        <v>0</v>
      </c>
      <c r="H1990" s="187">
        <v>0</v>
      </c>
    </row>
    <row r="1991" spans="1:8" ht="45.75" thickBot="1">
      <c r="A1991" s="181" t="str">
        <f t="shared" ref="A1991:A2054" si="31">(IF(OR(D1991&lt;&gt;0),"A","B"))</f>
        <v>A</v>
      </c>
      <c r="B1991" s="182" t="s">
        <v>1022</v>
      </c>
      <c r="C1991" s="183" t="s">
        <v>1023</v>
      </c>
      <c r="D1991" s="184">
        <v>20987000</v>
      </c>
      <c r="E1991" s="184">
        <v>5430500</v>
      </c>
      <c r="F1991" s="184">
        <v>5190500</v>
      </c>
      <c r="G1991" s="184">
        <v>5185500</v>
      </c>
      <c r="H1991" s="184">
        <v>5180500</v>
      </c>
    </row>
    <row r="1992" spans="1:8" ht="15.75" thickTop="1">
      <c r="A1992" s="181" t="str">
        <f t="shared" si="31"/>
        <v>A</v>
      </c>
      <c r="B1992" s="186" t="s">
        <v>121</v>
      </c>
      <c r="C1992" s="186" t="s">
        <v>99</v>
      </c>
      <c r="D1992" s="187">
        <v>20957000</v>
      </c>
      <c r="E1992" s="187">
        <v>5415500</v>
      </c>
      <c r="F1992" s="187">
        <v>5180500</v>
      </c>
      <c r="G1992" s="187">
        <v>5180500</v>
      </c>
      <c r="H1992" s="187">
        <v>5180500</v>
      </c>
    </row>
    <row r="1993" spans="1:8">
      <c r="A1993" s="181" t="str">
        <f t="shared" si="31"/>
        <v>A</v>
      </c>
      <c r="B1993" s="188" t="s">
        <v>121</v>
      </c>
      <c r="C1993" s="188" t="s">
        <v>100</v>
      </c>
      <c r="D1993" s="189">
        <v>17680000</v>
      </c>
      <c r="E1993" s="189">
        <v>4420000</v>
      </c>
      <c r="F1993" s="189">
        <v>4420000</v>
      </c>
      <c r="G1993" s="189">
        <v>4420000</v>
      </c>
      <c r="H1993" s="189">
        <v>4420000</v>
      </c>
    </row>
    <row r="1994" spans="1:8">
      <c r="A1994" s="181" t="str">
        <f t="shared" si="31"/>
        <v>A</v>
      </c>
      <c r="B1994" s="188" t="s">
        <v>121</v>
      </c>
      <c r="C1994" s="188" t="s">
        <v>101</v>
      </c>
      <c r="D1994" s="189">
        <v>3025000</v>
      </c>
      <c r="E1994" s="189">
        <v>925000</v>
      </c>
      <c r="F1994" s="189">
        <v>700000</v>
      </c>
      <c r="G1994" s="189">
        <v>700000</v>
      </c>
      <c r="H1994" s="189">
        <v>700000</v>
      </c>
    </row>
    <row r="1995" spans="1:8">
      <c r="A1995" s="181" t="str">
        <f t="shared" si="31"/>
        <v>A</v>
      </c>
      <c r="B1995" s="188" t="s">
        <v>121</v>
      </c>
      <c r="C1995" s="188" t="s">
        <v>104</v>
      </c>
      <c r="D1995" s="189">
        <v>250000</v>
      </c>
      <c r="E1995" s="189">
        <v>70000</v>
      </c>
      <c r="F1995" s="189">
        <v>60000</v>
      </c>
      <c r="G1995" s="189">
        <v>60000</v>
      </c>
      <c r="H1995" s="189">
        <v>60000</v>
      </c>
    </row>
    <row r="1996" spans="1:8">
      <c r="A1996" s="181" t="str">
        <f t="shared" si="31"/>
        <v>A</v>
      </c>
      <c r="B1996" s="188" t="s">
        <v>121</v>
      </c>
      <c r="C1996" s="188" t="s">
        <v>105</v>
      </c>
      <c r="D1996" s="189">
        <v>2000</v>
      </c>
      <c r="E1996" s="189">
        <v>500</v>
      </c>
      <c r="F1996" s="189">
        <v>500</v>
      </c>
      <c r="G1996" s="189">
        <v>500</v>
      </c>
      <c r="H1996" s="189">
        <v>500</v>
      </c>
    </row>
    <row r="1997" spans="1:8">
      <c r="A1997" s="181" t="str">
        <f t="shared" si="31"/>
        <v>A</v>
      </c>
      <c r="B1997" s="186" t="s">
        <v>121</v>
      </c>
      <c r="C1997" s="186" t="s">
        <v>155</v>
      </c>
      <c r="D1997" s="187">
        <v>30000</v>
      </c>
      <c r="E1997" s="187">
        <v>15000</v>
      </c>
      <c r="F1997" s="187">
        <v>10000</v>
      </c>
      <c r="G1997" s="187">
        <v>5000</v>
      </c>
      <c r="H1997" s="187">
        <v>0</v>
      </c>
    </row>
    <row r="1998" spans="1:8" ht="30.75" thickBot="1">
      <c r="A1998" s="181" t="str">
        <f t="shared" si="31"/>
        <v>A</v>
      </c>
      <c r="B1998" s="182" t="s">
        <v>1024</v>
      </c>
      <c r="C1998" s="183" t="s">
        <v>1025</v>
      </c>
      <c r="D1998" s="184">
        <v>4742000</v>
      </c>
      <c r="E1998" s="184">
        <v>1227000</v>
      </c>
      <c r="F1998" s="184">
        <v>1188000</v>
      </c>
      <c r="G1998" s="184">
        <v>1185000</v>
      </c>
      <c r="H1998" s="184">
        <v>1142000</v>
      </c>
    </row>
    <row r="1999" spans="1:8" ht="15.75" thickTop="1">
      <c r="A1999" s="181" t="str">
        <f t="shared" si="31"/>
        <v>A</v>
      </c>
      <c r="B1999" s="186" t="s">
        <v>121</v>
      </c>
      <c r="C1999" s="186" t="s">
        <v>99</v>
      </c>
      <c r="D1999" s="187">
        <v>4702000</v>
      </c>
      <c r="E1999" s="187">
        <v>1217000</v>
      </c>
      <c r="F1999" s="187">
        <v>1178000</v>
      </c>
      <c r="G1999" s="187">
        <v>1175000</v>
      </c>
      <c r="H1999" s="187">
        <v>1132000</v>
      </c>
    </row>
    <row r="2000" spans="1:8">
      <c r="A2000" s="181" t="str">
        <f t="shared" si="31"/>
        <v>A</v>
      </c>
      <c r="B2000" s="188" t="s">
        <v>121</v>
      </c>
      <c r="C2000" s="188" t="s">
        <v>100</v>
      </c>
      <c r="D2000" s="189">
        <v>3832000</v>
      </c>
      <c r="E2000" s="189">
        <v>958000</v>
      </c>
      <c r="F2000" s="189">
        <v>958000</v>
      </c>
      <c r="G2000" s="189">
        <v>958000</v>
      </c>
      <c r="H2000" s="189">
        <v>958000</v>
      </c>
    </row>
    <row r="2001" spans="1:8">
      <c r="A2001" s="181" t="str">
        <f t="shared" si="31"/>
        <v>A</v>
      </c>
      <c r="B2001" s="188" t="s">
        <v>121</v>
      </c>
      <c r="C2001" s="188" t="s">
        <v>101</v>
      </c>
      <c r="D2001" s="189">
        <v>840000</v>
      </c>
      <c r="E2001" s="189">
        <v>250000</v>
      </c>
      <c r="F2001" s="189">
        <v>213000</v>
      </c>
      <c r="G2001" s="189">
        <v>210000</v>
      </c>
      <c r="H2001" s="189">
        <v>167000</v>
      </c>
    </row>
    <row r="2002" spans="1:8">
      <c r="A2002" s="181" t="str">
        <f t="shared" si="31"/>
        <v>A</v>
      </c>
      <c r="B2002" s="188" t="s">
        <v>121</v>
      </c>
      <c r="C2002" s="188" t="s">
        <v>104</v>
      </c>
      <c r="D2002" s="189">
        <v>30000</v>
      </c>
      <c r="E2002" s="189">
        <v>9000</v>
      </c>
      <c r="F2002" s="189">
        <v>7000</v>
      </c>
      <c r="G2002" s="189">
        <v>7000</v>
      </c>
      <c r="H2002" s="189">
        <v>7000</v>
      </c>
    </row>
    <row r="2003" spans="1:8">
      <c r="A2003" s="181" t="str">
        <f t="shared" si="31"/>
        <v>A</v>
      </c>
      <c r="B2003" s="186" t="s">
        <v>121</v>
      </c>
      <c r="C2003" s="186" t="s">
        <v>155</v>
      </c>
      <c r="D2003" s="187">
        <v>40000</v>
      </c>
      <c r="E2003" s="187">
        <v>10000</v>
      </c>
      <c r="F2003" s="187">
        <v>10000</v>
      </c>
      <c r="G2003" s="187">
        <v>10000</v>
      </c>
      <c r="H2003" s="187">
        <v>10000</v>
      </c>
    </row>
    <row r="2004" spans="1:8" ht="30.75" thickBot="1">
      <c r="A2004" s="181" t="str">
        <f t="shared" si="31"/>
        <v>A</v>
      </c>
      <c r="B2004" s="182" t="s">
        <v>1026</v>
      </c>
      <c r="C2004" s="183" t="s">
        <v>1027</v>
      </c>
      <c r="D2004" s="184">
        <v>16448000</v>
      </c>
      <c r="E2004" s="184">
        <v>3967000</v>
      </c>
      <c r="F2004" s="184">
        <v>4256000</v>
      </c>
      <c r="G2004" s="184">
        <v>4257000</v>
      </c>
      <c r="H2004" s="184">
        <v>3968000</v>
      </c>
    </row>
    <row r="2005" spans="1:8" ht="15.75" thickTop="1">
      <c r="A2005" s="181" t="str">
        <f t="shared" si="31"/>
        <v>A</v>
      </c>
      <c r="B2005" s="186" t="s">
        <v>121</v>
      </c>
      <c r="C2005" s="186" t="s">
        <v>99</v>
      </c>
      <c r="D2005" s="187">
        <v>16368000</v>
      </c>
      <c r="E2005" s="187">
        <v>3957000</v>
      </c>
      <c r="F2005" s="187">
        <v>4226000</v>
      </c>
      <c r="G2005" s="187">
        <v>4227000</v>
      </c>
      <c r="H2005" s="187">
        <v>3958000</v>
      </c>
    </row>
    <row r="2006" spans="1:8">
      <c r="A2006" s="181" t="str">
        <f t="shared" si="31"/>
        <v>A</v>
      </c>
      <c r="B2006" s="188" t="s">
        <v>121</v>
      </c>
      <c r="C2006" s="188" t="s">
        <v>100</v>
      </c>
      <c r="D2006" s="189">
        <v>13454000</v>
      </c>
      <c r="E2006" s="189">
        <v>3363500</v>
      </c>
      <c r="F2006" s="189">
        <v>3363500</v>
      </c>
      <c r="G2006" s="189">
        <v>3363500</v>
      </c>
      <c r="H2006" s="189">
        <v>3363500</v>
      </c>
    </row>
    <row r="2007" spans="1:8">
      <c r="A2007" s="181" t="str">
        <f t="shared" si="31"/>
        <v>A</v>
      </c>
      <c r="B2007" s="188" t="s">
        <v>121</v>
      </c>
      <c r="C2007" s="188" t="s">
        <v>101</v>
      </c>
      <c r="D2007" s="189">
        <v>2708000</v>
      </c>
      <c r="E2007" s="189">
        <v>542000</v>
      </c>
      <c r="F2007" s="189">
        <v>811000</v>
      </c>
      <c r="G2007" s="189">
        <v>812000</v>
      </c>
      <c r="H2007" s="189">
        <v>543000</v>
      </c>
    </row>
    <row r="2008" spans="1:8">
      <c r="A2008" s="181" t="str">
        <f t="shared" si="31"/>
        <v>A</v>
      </c>
      <c r="B2008" s="188" t="s">
        <v>121</v>
      </c>
      <c r="C2008" s="188" t="s">
        <v>104</v>
      </c>
      <c r="D2008" s="189">
        <v>200000</v>
      </c>
      <c r="E2008" s="189">
        <v>50000</v>
      </c>
      <c r="F2008" s="189">
        <v>50000</v>
      </c>
      <c r="G2008" s="189">
        <v>50000</v>
      </c>
      <c r="H2008" s="189">
        <v>50000</v>
      </c>
    </row>
    <row r="2009" spans="1:8">
      <c r="A2009" s="181" t="str">
        <f t="shared" si="31"/>
        <v>A</v>
      </c>
      <c r="B2009" s="188" t="s">
        <v>121</v>
      </c>
      <c r="C2009" s="188" t="s">
        <v>105</v>
      </c>
      <c r="D2009" s="189">
        <v>6000</v>
      </c>
      <c r="E2009" s="189">
        <v>1500</v>
      </c>
      <c r="F2009" s="189">
        <v>1500</v>
      </c>
      <c r="G2009" s="189">
        <v>1500</v>
      </c>
      <c r="H2009" s="189">
        <v>1500</v>
      </c>
    </row>
    <row r="2010" spans="1:8">
      <c r="A2010" s="181" t="str">
        <f t="shared" si="31"/>
        <v>A</v>
      </c>
      <c r="B2010" s="186" t="s">
        <v>121</v>
      </c>
      <c r="C2010" s="186" t="s">
        <v>155</v>
      </c>
      <c r="D2010" s="187">
        <v>80000</v>
      </c>
      <c r="E2010" s="187">
        <v>10000</v>
      </c>
      <c r="F2010" s="187">
        <v>30000</v>
      </c>
      <c r="G2010" s="187">
        <v>30000</v>
      </c>
      <c r="H2010" s="187">
        <v>10000</v>
      </c>
    </row>
    <row r="2011" spans="1:8" ht="15.75" thickBot="1">
      <c r="A2011" s="181" t="str">
        <f t="shared" si="31"/>
        <v>A</v>
      </c>
      <c r="B2011" s="182" t="s">
        <v>1028</v>
      </c>
      <c r="C2011" s="183" t="s">
        <v>1029</v>
      </c>
      <c r="D2011" s="184">
        <v>97097000</v>
      </c>
      <c r="E2011" s="184">
        <v>25711000</v>
      </c>
      <c r="F2011" s="184">
        <v>24565000</v>
      </c>
      <c r="G2011" s="184">
        <v>23801000</v>
      </c>
      <c r="H2011" s="184">
        <v>23020000</v>
      </c>
    </row>
    <row r="2012" spans="1:8" ht="15.75" thickTop="1">
      <c r="A2012" s="181" t="str">
        <f t="shared" si="31"/>
        <v>A</v>
      </c>
      <c r="B2012" s="186" t="s">
        <v>121</v>
      </c>
      <c r="C2012" s="186" t="s">
        <v>99</v>
      </c>
      <c r="D2012" s="187">
        <v>94451000</v>
      </c>
      <c r="E2012" s="187">
        <v>23791000</v>
      </c>
      <c r="F2012" s="187">
        <v>23855000</v>
      </c>
      <c r="G2012" s="187">
        <v>23785000</v>
      </c>
      <c r="H2012" s="187">
        <v>23020000</v>
      </c>
    </row>
    <row r="2013" spans="1:8">
      <c r="A2013" s="181" t="str">
        <f t="shared" si="31"/>
        <v>A</v>
      </c>
      <c r="B2013" s="188" t="s">
        <v>121</v>
      </c>
      <c r="C2013" s="188" t="s">
        <v>100</v>
      </c>
      <c r="D2013" s="189">
        <v>69550000</v>
      </c>
      <c r="E2013" s="189">
        <v>17200000</v>
      </c>
      <c r="F2013" s="189">
        <v>17208000</v>
      </c>
      <c r="G2013" s="189">
        <v>17198000</v>
      </c>
      <c r="H2013" s="189">
        <v>17944000</v>
      </c>
    </row>
    <row r="2014" spans="1:8">
      <c r="A2014" s="181" t="str">
        <f t="shared" si="31"/>
        <v>A</v>
      </c>
      <c r="B2014" s="188" t="s">
        <v>121</v>
      </c>
      <c r="C2014" s="188" t="s">
        <v>101</v>
      </c>
      <c r="D2014" s="189">
        <v>19970000</v>
      </c>
      <c r="E2014" s="189">
        <v>5368000</v>
      </c>
      <c r="F2014" s="189">
        <v>5336000</v>
      </c>
      <c r="G2014" s="189">
        <v>5329000</v>
      </c>
      <c r="H2014" s="189">
        <v>3937000</v>
      </c>
    </row>
    <row r="2015" spans="1:8">
      <c r="A2015" s="181" t="str">
        <f t="shared" si="31"/>
        <v>A</v>
      </c>
      <c r="B2015" s="188" t="s">
        <v>121</v>
      </c>
      <c r="C2015" s="188" t="s">
        <v>104</v>
      </c>
      <c r="D2015" s="189">
        <v>1800000</v>
      </c>
      <c r="E2015" s="189">
        <v>445000</v>
      </c>
      <c r="F2015" s="189">
        <v>495000</v>
      </c>
      <c r="G2015" s="189">
        <v>470000</v>
      </c>
      <c r="H2015" s="189">
        <v>390000</v>
      </c>
    </row>
    <row r="2016" spans="1:8">
      <c r="A2016" s="181" t="str">
        <f t="shared" si="31"/>
        <v>A</v>
      </c>
      <c r="B2016" s="188" t="s">
        <v>121</v>
      </c>
      <c r="C2016" s="188" t="s">
        <v>105</v>
      </c>
      <c r="D2016" s="189">
        <v>3131000</v>
      </c>
      <c r="E2016" s="189">
        <v>778000</v>
      </c>
      <c r="F2016" s="189">
        <v>816000</v>
      </c>
      <c r="G2016" s="189">
        <v>788000</v>
      </c>
      <c r="H2016" s="189">
        <v>749000</v>
      </c>
    </row>
    <row r="2017" spans="1:8">
      <c r="A2017" s="181" t="str">
        <f t="shared" si="31"/>
        <v>A</v>
      </c>
      <c r="B2017" s="186" t="s">
        <v>121</v>
      </c>
      <c r="C2017" s="186" t="s">
        <v>155</v>
      </c>
      <c r="D2017" s="187">
        <v>2646000</v>
      </c>
      <c r="E2017" s="187">
        <v>1920000</v>
      </c>
      <c r="F2017" s="187">
        <v>710000</v>
      </c>
      <c r="G2017" s="187">
        <v>16000</v>
      </c>
      <c r="H2017" s="187">
        <v>0</v>
      </c>
    </row>
    <row r="2018" spans="1:8" ht="30.75" thickBot="1">
      <c r="A2018" s="181" t="str">
        <f t="shared" si="31"/>
        <v>A</v>
      </c>
      <c r="B2018" s="182" t="s">
        <v>1030</v>
      </c>
      <c r="C2018" s="183" t="s">
        <v>1031</v>
      </c>
      <c r="D2018" s="184">
        <v>34892646</v>
      </c>
      <c r="E2018" s="184">
        <v>10419452</v>
      </c>
      <c r="F2018" s="184">
        <v>9333452</v>
      </c>
      <c r="G2018" s="184">
        <v>8643452</v>
      </c>
      <c r="H2018" s="184">
        <v>6496290</v>
      </c>
    </row>
    <row r="2019" spans="1:8" ht="15.75" thickTop="1">
      <c r="A2019" s="181" t="str">
        <f t="shared" si="31"/>
        <v>A</v>
      </c>
      <c r="B2019" s="186" t="s">
        <v>121</v>
      </c>
      <c r="C2019" s="186" t="s">
        <v>99</v>
      </c>
      <c r="D2019" s="187">
        <v>32246646</v>
      </c>
      <c r="E2019" s="187">
        <v>8499452</v>
      </c>
      <c r="F2019" s="187">
        <v>8623452</v>
      </c>
      <c r="G2019" s="187">
        <v>8627452</v>
      </c>
      <c r="H2019" s="187">
        <v>6496290</v>
      </c>
    </row>
    <row r="2020" spans="1:8">
      <c r="A2020" s="181" t="str">
        <f t="shared" si="31"/>
        <v>A</v>
      </c>
      <c r="B2020" s="188" t="s">
        <v>121</v>
      </c>
      <c r="C2020" s="188" t="s">
        <v>100</v>
      </c>
      <c r="D2020" s="189">
        <v>11308646</v>
      </c>
      <c r="E2020" s="189">
        <v>2833000</v>
      </c>
      <c r="F2020" s="189">
        <v>2841000</v>
      </c>
      <c r="G2020" s="189">
        <v>2831000</v>
      </c>
      <c r="H2020" s="189">
        <v>2803646</v>
      </c>
    </row>
    <row r="2021" spans="1:8">
      <c r="A2021" s="181" t="str">
        <f t="shared" si="31"/>
        <v>A</v>
      </c>
      <c r="B2021" s="188" t="s">
        <v>121</v>
      </c>
      <c r="C2021" s="188" t="s">
        <v>101</v>
      </c>
      <c r="D2021" s="189">
        <v>16663000</v>
      </c>
      <c r="E2021" s="189">
        <v>4608000</v>
      </c>
      <c r="F2021" s="189">
        <v>4636000</v>
      </c>
      <c r="G2021" s="189">
        <v>4703000</v>
      </c>
      <c r="H2021" s="189">
        <v>2716000</v>
      </c>
    </row>
    <row r="2022" spans="1:8">
      <c r="A2022" s="181" t="str">
        <f t="shared" si="31"/>
        <v>A</v>
      </c>
      <c r="B2022" s="188" t="s">
        <v>121</v>
      </c>
      <c r="C2022" s="188" t="s">
        <v>104</v>
      </c>
      <c r="D2022" s="189">
        <v>1162000</v>
      </c>
      <c r="E2022" s="189">
        <v>285000</v>
      </c>
      <c r="F2022" s="189">
        <v>335000</v>
      </c>
      <c r="G2022" s="189">
        <v>310000</v>
      </c>
      <c r="H2022" s="189">
        <v>232000</v>
      </c>
    </row>
    <row r="2023" spans="1:8">
      <c r="A2023" s="181" t="str">
        <f t="shared" si="31"/>
        <v>A</v>
      </c>
      <c r="B2023" s="188" t="s">
        <v>121</v>
      </c>
      <c r="C2023" s="188" t="s">
        <v>105</v>
      </c>
      <c r="D2023" s="189">
        <v>3113000</v>
      </c>
      <c r="E2023" s="189">
        <v>773452</v>
      </c>
      <c r="F2023" s="189">
        <v>811452</v>
      </c>
      <c r="G2023" s="189">
        <v>783452</v>
      </c>
      <c r="H2023" s="189">
        <v>744644</v>
      </c>
    </row>
    <row r="2024" spans="1:8">
      <c r="A2024" s="181" t="str">
        <f t="shared" si="31"/>
        <v>A</v>
      </c>
      <c r="B2024" s="186" t="s">
        <v>121</v>
      </c>
      <c r="C2024" s="186" t="s">
        <v>155</v>
      </c>
      <c r="D2024" s="187">
        <v>2646000</v>
      </c>
      <c r="E2024" s="187">
        <v>1920000</v>
      </c>
      <c r="F2024" s="187">
        <v>710000</v>
      </c>
      <c r="G2024" s="187">
        <v>16000</v>
      </c>
      <c r="H2024" s="187">
        <v>0</v>
      </c>
    </row>
    <row r="2025" spans="1:8" ht="45.75" thickBot="1">
      <c r="A2025" s="181" t="str">
        <f t="shared" si="31"/>
        <v>A</v>
      </c>
      <c r="B2025" s="182" t="s">
        <v>1032</v>
      </c>
      <c r="C2025" s="183" t="s">
        <v>1033</v>
      </c>
      <c r="D2025" s="184">
        <v>6849316</v>
      </c>
      <c r="E2025" s="184">
        <v>1654013</v>
      </c>
      <c r="F2025" s="184">
        <v>1649013</v>
      </c>
      <c r="G2025" s="184">
        <v>1649013</v>
      </c>
      <c r="H2025" s="184">
        <v>1897277</v>
      </c>
    </row>
    <row r="2026" spans="1:8" ht="15.75" thickTop="1">
      <c r="A2026" s="181" t="str">
        <f t="shared" si="31"/>
        <v>A</v>
      </c>
      <c r="B2026" s="186" t="s">
        <v>121</v>
      </c>
      <c r="C2026" s="186" t="s">
        <v>99</v>
      </c>
      <c r="D2026" s="187">
        <v>6849316</v>
      </c>
      <c r="E2026" s="187">
        <v>1654013</v>
      </c>
      <c r="F2026" s="187">
        <v>1649013</v>
      </c>
      <c r="G2026" s="187">
        <v>1649013</v>
      </c>
      <c r="H2026" s="187">
        <v>1897277</v>
      </c>
    </row>
    <row r="2027" spans="1:8">
      <c r="A2027" s="181" t="str">
        <f t="shared" si="31"/>
        <v>A</v>
      </c>
      <c r="B2027" s="188" t="s">
        <v>121</v>
      </c>
      <c r="C2027" s="188" t="s">
        <v>100</v>
      </c>
      <c r="D2027" s="189">
        <v>6358316</v>
      </c>
      <c r="E2027" s="189">
        <v>1590000</v>
      </c>
      <c r="F2027" s="189">
        <v>1590000</v>
      </c>
      <c r="G2027" s="189">
        <v>1590000</v>
      </c>
      <c r="H2027" s="189">
        <v>1588316</v>
      </c>
    </row>
    <row r="2028" spans="1:8">
      <c r="A2028" s="181" t="str">
        <f t="shared" si="31"/>
        <v>A</v>
      </c>
      <c r="B2028" s="188" t="s">
        <v>121</v>
      </c>
      <c r="C2028" s="188" t="s">
        <v>101</v>
      </c>
      <c r="D2028" s="189">
        <v>414000</v>
      </c>
      <c r="E2028" s="189">
        <v>45000</v>
      </c>
      <c r="F2028" s="189">
        <v>40000</v>
      </c>
      <c r="G2028" s="189">
        <v>40000</v>
      </c>
      <c r="H2028" s="189">
        <v>289000</v>
      </c>
    </row>
    <row r="2029" spans="1:8">
      <c r="A2029" s="181" t="str">
        <f t="shared" si="31"/>
        <v>A</v>
      </c>
      <c r="B2029" s="188" t="s">
        <v>121</v>
      </c>
      <c r="C2029" s="188" t="s">
        <v>104</v>
      </c>
      <c r="D2029" s="189">
        <v>74000</v>
      </c>
      <c r="E2029" s="189">
        <v>18400</v>
      </c>
      <c r="F2029" s="189">
        <v>18400</v>
      </c>
      <c r="G2029" s="189">
        <v>18400</v>
      </c>
      <c r="H2029" s="189">
        <v>18800</v>
      </c>
    </row>
    <row r="2030" spans="1:8">
      <c r="A2030" s="181" t="str">
        <f t="shared" si="31"/>
        <v>A</v>
      </c>
      <c r="B2030" s="188" t="s">
        <v>121</v>
      </c>
      <c r="C2030" s="188" t="s">
        <v>105</v>
      </c>
      <c r="D2030" s="189">
        <v>3000</v>
      </c>
      <c r="E2030" s="189">
        <v>613</v>
      </c>
      <c r="F2030" s="189">
        <v>613</v>
      </c>
      <c r="G2030" s="189">
        <v>613</v>
      </c>
      <c r="H2030" s="189">
        <v>1161</v>
      </c>
    </row>
    <row r="2031" spans="1:8" ht="30.75" thickBot="1">
      <c r="A2031" s="181" t="str">
        <f t="shared" si="31"/>
        <v>A</v>
      </c>
      <c r="B2031" s="182" t="s">
        <v>1034</v>
      </c>
      <c r="C2031" s="183" t="s">
        <v>1035</v>
      </c>
      <c r="D2031" s="184">
        <v>10787446</v>
      </c>
      <c r="E2031" s="184">
        <v>2634250</v>
      </c>
      <c r="F2031" s="184">
        <v>2599250</v>
      </c>
      <c r="G2031" s="184">
        <v>2594250</v>
      </c>
      <c r="H2031" s="184">
        <v>2959696</v>
      </c>
    </row>
    <row r="2032" spans="1:8" ht="15.75" thickTop="1">
      <c r="A2032" s="181" t="str">
        <f t="shared" si="31"/>
        <v>A</v>
      </c>
      <c r="B2032" s="186" t="s">
        <v>121</v>
      </c>
      <c r="C2032" s="186" t="s">
        <v>99</v>
      </c>
      <c r="D2032" s="187">
        <v>10787446</v>
      </c>
      <c r="E2032" s="187">
        <v>2634250</v>
      </c>
      <c r="F2032" s="187">
        <v>2599250</v>
      </c>
      <c r="G2032" s="187">
        <v>2594250</v>
      </c>
      <c r="H2032" s="187">
        <v>2959696</v>
      </c>
    </row>
    <row r="2033" spans="1:8">
      <c r="A2033" s="181" t="str">
        <f t="shared" si="31"/>
        <v>A</v>
      </c>
      <c r="B2033" s="188" t="s">
        <v>121</v>
      </c>
      <c r="C2033" s="188" t="s">
        <v>100</v>
      </c>
      <c r="D2033" s="189">
        <v>9629446</v>
      </c>
      <c r="E2033" s="189">
        <v>2407000</v>
      </c>
      <c r="F2033" s="189">
        <v>2407000</v>
      </c>
      <c r="G2033" s="189">
        <v>2407000</v>
      </c>
      <c r="H2033" s="189">
        <v>2408446</v>
      </c>
    </row>
    <row r="2034" spans="1:8">
      <c r="A2034" s="181" t="str">
        <f t="shared" si="31"/>
        <v>A</v>
      </c>
      <c r="B2034" s="188" t="s">
        <v>121</v>
      </c>
      <c r="C2034" s="188" t="s">
        <v>101</v>
      </c>
      <c r="D2034" s="189">
        <v>1089000</v>
      </c>
      <c r="E2034" s="189">
        <v>210000</v>
      </c>
      <c r="F2034" s="189">
        <v>175000</v>
      </c>
      <c r="G2034" s="189">
        <v>170000</v>
      </c>
      <c r="H2034" s="189">
        <v>534000</v>
      </c>
    </row>
    <row r="2035" spans="1:8">
      <c r="A2035" s="181" t="str">
        <f t="shared" si="31"/>
        <v>A</v>
      </c>
      <c r="B2035" s="188" t="s">
        <v>121</v>
      </c>
      <c r="C2035" s="188" t="s">
        <v>104</v>
      </c>
      <c r="D2035" s="189">
        <v>66000</v>
      </c>
      <c r="E2035" s="189">
        <v>16500</v>
      </c>
      <c r="F2035" s="189">
        <v>16500</v>
      </c>
      <c r="G2035" s="189">
        <v>16500</v>
      </c>
      <c r="H2035" s="189">
        <v>16500</v>
      </c>
    </row>
    <row r="2036" spans="1:8">
      <c r="A2036" s="181" t="str">
        <f t="shared" si="31"/>
        <v>A</v>
      </c>
      <c r="B2036" s="188" t="s">
        <v>121</v>
      </c>
      <c r="C2036" s="188" t="s">
        <v>105</v>
      </c>
      <c r="D2036" s="189">
        <v>3000</v>
      </c>
      <c r="E2036" s="189">
        <v>750</v>
      </c>
      <c r="F2036" s="189">
        <v>750</v>
      </c>
      <c r="G2036" s="189">
        <v>750</v>
      </c>
      <c r="H2036" s="189">
        <v>750</v>
      </c>
    </row>
    <row r="2037" spans="1:8" ht="45.75" thickBot="1">
      <c r="A2037" s="181" t="str">
        <f t="shared" si="31"/>
        <v>A</v>
      </c>
      <c r="B2037" s="182" t="s">
        <v>1036</v>
      </c>
      <c r="C2037" s="183" t="s">
        <v>1037</v>
      </c>
      <c r="D2037" s="184">
        <v>6128542</v>
      </c>
      <c r="E2037" s="184">
        <v>1536200</v>
      </c>
      <c r="F2037" s="184">
        <v>1519200</v>
      </c>
      <c r="G2037" s="184">
        <v>1456200</v>
      </c>
      <c r="H2037" s="184">
        <v>1616942</v>
      </c>
    </row>
    <row r="2038" spans="1:8" ht="15.75" thickTop="1">
      <c r="A2038" s="181" t="str">
        <f t="shared" si="31"/>
        <v>A</v>
      </c>
      <c r="B2038" s="186" t="s">
        <v>121</v>
      </c>
      <c r="C2038" s="186" t="s">
        <v>99</v>
      </c>
      <c r="D2038" s="187">
        <v>6128542</v>
      </c>
      <c r="E2038" s="187">
        <v>1536200</v>
      </c>
      <c r="F2038" s="187">
        <v>1519200</v>
      </c>
      <c r="G2038" s="187">
        <v>1456200</v>
      </c>
      <c r="H2038" s="187">
        <v>1616942</v>
      </c>
    </row>
    <row r="2039" spans="1:8">
      <c r="A2039" s="181" t="str">
        <f t="shared" si="31"/>
        <v>A</v>
      </c>
      <c r="B2039" s="188" t="s">
        <v>121</v>
      </c>
      <c r="C2039" s="188" t="s">
        <v>100</v>
      </c>
      <c r="D2039" s="189">
        <v>5749542</v>
      </c>
      <c r="E2039" s="189">
        <v>1400000</v>
      </c>
      <c r="F2039" s="189">
        <v>1400000</v>
      </c>
      <c r="G2039" s="189">
        <v>1400000</v>
      </c>
      <c r="H2039" s="189">
        <v>1549542</v>
      </c>
    </row>
    <row r="2040" spans="1:8">
      <c r="A2040" s="181" t="str">
        <f t="shared" si="31"/>
        <v>A</v>
      </c>
      <c r="B2040" s="188" t="s">
        <v>121</v>
      </c>
      <c r="C2040" s="188" t="s">
        <v>101</v>
      </c>
      <c r="D2040" s="189">
        <v>314000</v>
      </c>
      <c r="E2040" s="189">
        <v>120000</v>
      </c>
      <c r="F2040" s="189">
        <v>103000</v>
      </c>
      <c r="G2040" s="189">
        <v>40000</v>
      </c>
      <c r="H2040" s="189">
        <v>51000</v>
      </c>
    </row>
    <row r="2041" spans="1:8">
      <c r="A2041" s="181" t="str">
        <f t="shared" si="31"/>
        <v>A</v>
      </c>
      <c r="B2041" s="188" t="s">
        <v>121</v>
      </c>
      <c r="C2041" s="188" t="s">
        <v>104</v>
      </c>
      <c r="D2041" s="189">
        <v>65000</v>
      </c>
      <c r="E2041" s="189">
        <v>16200</v>
      </c>
      <c r="F2041" s="189">
        <v>16200</v>
      </c>
      <c r="G2041" s="189">
        <v>16200</v>
      </c>
      <c r="H2041" s="189">
        <v>16400</v>
      </c>
    </row>
    <row r="2042" spans="1:8" ht="45.75" thickBot="1">
      <c r="A2042" s="181" t="str">
        <f t="shared" si="31"/>
        <v>A</v>
      </c>
      <c r="B2042" s="182" t="s">
        <v>1038</v>
      </c>
      <c r="C2042" s="183" t="s">
        <v>1039</v>
      </c>
      <c r="D2042" s="184">
        <v>2115860</v>
      </c>
      <c r="E2042" s="184">
        <v>508400</v>
      </c>
      <c r="F2042" s="184">
        <v>508400</v>
      </c>
      <c r="G2042" s="184">
        <v>508400</v>
      </c>
      <c r="H2042" s="184">
        <v>590660</v>
      </c>
    </row>
    <row r="2043" spans="1:8" ht="15.75" thickTop="1">
      <c r="A2043" s="181" t="str">
        <f t="shared" si="31"/>
        <v>A</v>
      </c>
      <c r="B2043" s="186" t="s">
        <v>121</v>
      </c>
      <c r="C2043" s="186" t="s">
        <v>99</v>
      </c>
      <c r="D2043" s="187">
        <v>2115860</v>
      </c>
      <c r="E2043" s="187">
        <v>508400</v>
      </c>
      <c r="F2043" s="187">
        <v>508400</v>
      </c>
      <c r="G2043" s="187">
        <v>508400</v>
      </c>
      <c r="H2043" s="187">
        <v>590660</v>
      </c>
    </row>
    <row r="2044" spans="1:8">
      <c r="A2044" s="181" t="str">
        <f t="shared" si="31"/>
        <v>A</v>
      </c>
      <c r="B2044" s="188" t="s">
        <v>121</v>
      </c>
      <c r="C2044" s="188" t="s">
        <v>100</v>
      </c>
      <c r="D2044" s="189">
        <v>2041860</v>
      </c>
      <c r="E2044" s="189">
        <v>490000</v>
      </c>
      <c r="F2044" s="189">
        <v>490000</v>
      </c>
      <c r="G2044" s="189">
        <v>490000</v>
      </c>
      <c r="H2044" s="189">
        <v>571860</v>
      </c>
    </row>
    <row r="2045" spans="1:8">
      <c r="A2045" s="181" t="str">
        <f t="shared" si="31"/>
        <v>A</v>
      </c>
      <c r="B2045" s="188" t="s">
        <v>121</v>
      </c>
      <c r="C2045" s="188" t="s">
        <v>101</v>
      </c>
      <c r="D2045" s="189">
        <v>60000</v>
      </c>
      <c r="E2045" s="189">
        <v>15000</v>
      </c>
      <c r="F2045" s="189">
        <v>15000</v>
      </c>
      <c r="G2045" s="189">
        <v>15000</v>
      </c>
      <c r="H2045" s="189">
        <v>15000</v>
      </c>
    </row>
    <row r="2046" spans="1:8">
      <c r="A2046" s="181" t="str">
        <f t="shared" si="31"/>
        <v>A</v>
      </c>
      <c r="B2046" s="188" t="s">
        <v>121</v>
      </c>
      <c r="C2046" s="188" t="s">
        <v>104</v>
      </c>
      <c r="D2046" s="189">
        <v>14000</v>
      </c>
      <c r="E2046" s="189">
        <v>3400</v>
      </c>
      <c r="F2046" s="189">
        <v>3400</v>
      </c>
      <c r="G2046" s="189">
        <v>3400</v>
      </c>
      <c r="H2046" s="189">
        <v>3800</v>
      </c>
    </row>
    <row r="2047" spans="1:8" ht="45.75" thickBot="1">
      <c r="A2047" s="181" t="str">
        <f t="shared" si="31"/>
        <v>A</v>
      </c>
      <c r="B2047" s="182" t="s">
        <v>1040</v>
      </c>
      <c r="C2047" s="183" t="s">
        <v>1041</v>
      </c>
      <c r="D2047" s="184">
        <v>7282138</v>
      </c>
      <c r="E2047" s="184">
        <v>1812500</v>
      </c>
      <c r="F2047" s="184">
        <v>1812500</v>
      </c>
      <c r="G2047" s="184">
        <v>1812500</v>
      </c>
      <c r="H2047" s="184">
        <v>1844638</v>
      </c>
    </row>
    <row r="2048" spans="1:8" ht="15.75" thickTop="1">
      <c r="A2048" s="181" t="str">
        <f t="shared" si="31"/>
        <v>A</v>
      </c>
      <c r="B2048" s="186" t="s">
        <v>121</v>
      </c>
      <c r="C2048" s="186" t="s">
        <v>99</v>
      </c>
      <c r="D2048" s="187">
        <v>7282138</v>
      </c>
      <c r="E2048" s="187">
        <v>1812500</v>
      </c>
      <c r="F2048" s="187">
        <v>1812500</v>
      </c>
      <c r="G2048" s="187">
        <v>1812500</v>
      </c>
      <c r="H2048" s="187">
        <v>1844638</v>
      </c>
    </row>
    <row r="2049" spans="1:8">
      <c r="A2049" s="181" t="str">
        <f t="shared" si="31"/>
        <v>A</v>
      </c>
      <c r="B2049" s="188" t="s">
        <v>121</v>
      </c>
      <c r="C2049" s="188" t="s">
        <v>100</v>
      </c>
      <c r="D2049" s="189">
        <v>7017138</v>
      </c>
      <c r="E2049" s="189">
        <v>1755000</v>
      </c>
      <c r="F2049" s="189">
        <v>1755000</v>
      </c>
      <c r="G2049" s="189">
        <v>1755000</v>
      </c>
      <c r="H2049" s="189">
        <v>1752138</v>
      </c>
    </row>
    <row r="2050" spans="1:8">
      <c r="A2050" s="181" t="str">
        <f t="shared" si="31"/>
        <v>A</v>
      </c>
      <c r="B2050" s="188" t="s">
        <v>121</v>
      </c>
      <c r="C2050" s="188" t="s">
        <v>101</v>
      </c>
      <c r="D2050" s="189">
        <v>235000</v>
      </c>
      <c r="E2050" s="189">
        <v>50000</v>
      </c>
      <c r="F2050" s="189">
        <v>50000</v>
      </c>
      <c r="G2050" s="189">
        <v>50000</v>
      </c>
      <c r="H2050" s="189">
        <v>85000</v>
      </c>
    </row>
    <row r="2051" spans="1:8">
      <c r="A2051" s="181" t="str">
        <f t="shared" si="31"/>
        <v>A</v>
      </c>
      <c r="B2051" s="188" t="s">
        <v>121</v>
      </c>
      <c r="C2051" s="188" t="s">
        <v>104</v>
      </c>
      <c r="D2051" s="189">
        <v>26000</v>
      </c>
      <c r="E2051" s="189">
        <v>6500</v>
      </c>
      <c r="F2051" s="189">
        <v>6500</v>
      </c>
      <c r="G2051" s="189">
        <v>6500</v>
      </c>
      <c r="H2051" s="189">
        <v>6500</v>
      </c>
    </row>
    <row r="2052" spans="1:8">
      <c r="A2052" s="181" t="str">
        <f t="shared" si="31"/>
        <v>A</v>
      </c>
      <c r="B2052" s="188" t="s">
        <v>121</v>
      </c>
      <c r="C2052" s="188" t="s">
        <v>105</v>
      </c>
      <c r="D2052" s="189">
        <v>4000</v>
      </c>
      <c r="E2052" s="189">
        <v>1000</v>
      </c>
      <c r="F2052" s="189">
        <v>1000</v>
      </c>
      <c r="G2052" s="189">
        <v>1000</v>
      </c>
      <c r="H2052" s="189">
        <v>1000</v>
      </c>
    </row>
    <row r="2053" spans="1:8" ht="45.75" thickBot="1">
      <c r="A2053" s="181" t="str">
        <f t="shared" si="31"/>
        <v>A</v>
      </c>
      <c r="B2053" s="182" t="s">
        <v>1042</v>
      </c>
      <c r="C2053" s="183" t="s">
        <v>1043</v>
      </c>
      <c r="D2053" s="184">
        <v>3587382</v>
      </c>
      <c r="E2053" s="184">
        <v>903250</v>
      </c>
      <c r="F2053" s="184">
        <v>903250</v>
      </c>
      <c r="G2053" s="184">
        <v>903250</v>
      </c>
      <c r="H2053" s="184">
        <v>877632</v>
      </c>
    </row>
    <row r="2054" spans="1:8" ht="15.75" thickTop="1">
      <c r="A2054" s="181" t="str">
        <f t="shared" si="31"/>
        <v>A</v>
      </c>
      <c r="B2054" s="186" t="s">
        <v>121</v>
      </c>
      <c r="C2054" s="186" t="s">
        <v>99</v>
      </c>
      <c r="D2054" s="187">
        <v>3587382</v>
      </c>
      <c r="E2054" s="187">
        <v>903250</v>
      </c>
      <c r="F2054" s="187">
        <v>903250</v>
      </c>
      <c r="G2054" s="187">
        <v>903250</v>
      </c>
      <c r="H2054" s="187">
        <v>877632</v>
      </c>
    </row>
    <row r="2055" spans="1:8">
      <c r="A2055" s="181" t="str">
        <f t="shared" ref="A2055:A2118" si="32">(IF(OR(D2055&lt;&gt;0),"A","B"))</f>
        <v>A</v>
      </c>
      <c r="B2055" s="188" t="s">
        <v>121</v>
      </c>
      <c r="C2055" s="188" t="s">
        <v>100</v>
      </c>
      <c r="D2055" s="189">
        <v>3380382</v>
      </c>
      <c r="E2055" s="189">
        <v>845000</v>
      </c>
      <c r="F2055" s="189">
        <v>845000</v>
      </c>
      <c r="G2055" s="189">
        <v>845000</v>
      </c>
      <c r="H2055" s="189">
        <v>845382</v>
      </c>
    </row>
    <row r="2056" spans="1:8">
      <c r="A2056" s="181" t="str">
        <f t="shared" si="32"/>
        <v>A</v>
      </c>
      <c r="B2056" s="188" t="s">
        <v>121</v>
      </c>
      <c r="C2056" s="188" t="s">
        <v>101</v>
      </c>
      <c r="D2056" s="189">
        <v>137000</v>
      </c>
      <c r="E2056" s="189">
        <v>40000</v>
      </c>
      <c r="F2056" s="189">
        <v>40000</v>
      </c>
      <c r="G2056" s="189">
        <v>40000</v>
      </c>
      <c r="H2056" s="189">
        <v>17000</v>
      </c>
    </row>
    <row r="2057" spans="1:8">
      <c r="A2057" s="181" t="str">
        <f t="shared" si="32"/>
        <v>A</v>
      </c>
      <c r="B2057" s="188" t="s">
        <v>121</v>
      </c>
      <c r="C2057" s="188" t="s">
        <v>104</v>
      </c>
      <c r="D2057" s="189">
        <v>69000</v>
      </c>
      <c r="E2057" s="189">
        <v>18000</v>
      </c>
      <c r="F2057" s="189">
        <v>18000</v>
      </c>
      <c r="G2057" s="189">
        <v>18000</v>
      </c>
      <c r="H2057" s="189">
        <v>15000</v>
      </c>
    </row>
    <row r="2058" spans="1:8">
      <c r="A2058" s="181" t="str">
        <f t="shared" si="32"/>
        <v>A</v>
      </c>
      <c r="B2058" s="188" t="s">
        <v>121</v>
      </c>
      <c r="C2058" s="188" t="s">
        <v>105</v>
      </c>
      <c r="D2058" s="189">
        <v>1000</v>
      </c>
      <c r="E2058" s="189">
        <v>250</v>
      </c>
      <c r="F2058" s="189">
        <v>250</v>
      </c>
      <c r="G2058" s="189">
        <v>250</v>
      </c>
      <c r="H2058" s="189">
        <v>250</v>
      </c>
    </row>
    <row r="2059" spans="1:8" ht="45.75" thickBot="1">
      <c r="A2059" s="181" t="str">
        <f t="shared" si="32"/>
        <v>A</v>
      </c>
      <c r="B2059" s="182" t="s">
        <v>1044</v>
      </c>
      <c r="C2059" s="183" t="s">
        <v>1045</v>
      </c>
      <c r="D2059" s="184">
        <v>2419790</v>
      </c>
      <c r="E2059" s="184">
        <v>591750</v>
      </c>
      <c r="F2059" s="184">
        <v>591750</v>
      </c>
      <c r="G2059" s="184">
        <v>591750</v>
      </c>
      <c r="H2059" s="184">
        <v>644540</v>
      </c>
    </row>
    <row r="2060" spans="1:8" ht="15.75" thickTop="1">
      <c r="A2060" s="181" t="str">
        <f t="shared" si="32"/>
        <v>A</v>
      </c>
      <c r="B2060" s="186" t="s">
        <v>121</v>
      </c>
      <c r="C2060" s="186" t="s">
        <v>99</v>
      </c>
      <c r="D2060" s="187">
        <v>2419790</v>
      </c>
      <c r="E2060" s="187">
        <v>591750</v>
      </c>
      <c r="F2060" s="187">
        <v>591750</v>
      </c>
      <c r="G2060" s="187">
        <v>591750</v>
      </c>
      <c r="H2060" s="187">
        <v>644540</v>
      </c>
    </row>
    <row r="2061" spans="1:8">
      <c r="A2061" s="181" t="str">
        <f t="shared" si="32"/>
        <v>A</v>
      </c>
      <c r="B2061" s="188" t="s">
        <v>121</v>
      </c>
      <c r="C2061" s="188" t="s">
        <v>100</v>
      </c>
      <c r="D2061" s="189">
        <v>2252790</v>
      </c>
      <c r="E2061" s="189">
        <v>550000</v>
      </c>
      <c r="F2061" s="189">
        <v>550000</v>
      </c>
      <c r="G2061" s="189">
        <v>550000</v>
      </c>
      <c r="H2061" s="189">
        <v>602790</v>
      </c>
    </row>
    <row r="2062" spans="1:8">
      <c r="A2062" s="181" t="str">
        <f t="shared" si="32"/>
        <v>A</v>
      </c>
      <c r="B2062" s="188" t="s">
        <v>121</v>
      </c>
      <c r="C2062" s="188" t="s">
        <v>101</v>
      </c>
      <c r="D2062" s="189">
        <v>141000</v>
      </c>
      <c r="E2062" s="189">
        <v>35000</v>
      </c>
      <c r="F2062" s="189">
        <v>35000</v>
      </c>
      <c r="G2062" s="189">
        <v>35000</v>
      </c>
      <c r="H2062" s="189">
        <v>36000</v>
      </c>
    </row>
    <row r="2063" spans="1:8">
      <c r="A2063" s="181" t="str">
        <f t="shared" si="32"/>
        <v>A</v>
      </c>
      <c r="B2063" s="188" t="s">
        <v>121</v>
      </c>
      <c r="C2063" s="188" t="s">
        <v>104</v>
      </c>
      <c r="D2063" s="189">
        <v>25000</v>
      </c>
      <c r="E2063" s="189">
        <v>6500</v>
      </c>
      <c r="F2063" s="189">
        <v>6500</v>
      </c>
      <c r="G2063" s="189">
        <v>6500</v>
      </c>
      <c r="H2063" s="189">
        <v>5500</v>
      </c>
    </row>
    <row r="2064" spans="1:8">
      <c r="A2064" s="181" t="str">
        <f t="shared" si="32"/>
        <v>A</v>
      </c>
      <c r="B2064" s="188" t="s">
        <v>121</v>
      </c>
      <c r="C2064" s="188" t="s">
        <v>105</v>
      </c>
      <c r="D2064" s="189">
        <v>1000</v>
      </c>
      <c r="E2064" s="189">
        <v>250</v>
      </c>
      <c r="F2064" s="189">
        <v>250</v>
      </c>
      <c r="G2064" s="189">
        <v>250</v>
      </c>
      <c r="H2064" s="189">
        <v>250</v>
      </c>
    </row>
    <row r="2065" spans="1:8" ht="45.75" thickBot="1">
      <c r="A2065" s="181" t="str">
        <f t="shared" si="32"/>
        <v>A</v>
      </c>
      <c r="B2065" s="182" t="s">
        <v>1046</v>
      </c>
      <c r="C2065" s="183" t="s">
        <v>1047</v>
      </c>
      <c r="D2065" s="184">
        <v>8869098</v>
      </c>
      <c r="E2065" s="184">
        <v>2189000</v>
      </c>
      <c r="F2065" s="184">
        <v>2189000</v>
      </c>
      <c r="G2065" s="184">
        <v>2189000</v>
      </c>
      <c r="H2065" s="184">
        <v>2302098</v>
      </c>
    </row>
    <row r="2066" spans="1:8" ht="15.75" thickTop="1">
      <c r="A2066" s="181" t="str">
        <f t="shared" si="32"/>
        <v>A</v>
      </c>
      <c r="B2066" s="186" t="s">
        <v>121</v>
      </c>
      <c r="C2066" s="186" t="s">
        <v>99</v>
      </c>
      <c r="D2066" s="187">
        <v>8869098</v>
      </c>
      <c r="E2066" s="187">
        <v>2189000</v>
      </c>
      <c r="F2066" s="187">
        <v>2189000</v>
      </c>
      <c r="G2066" s="187">
        <v>2189000</v>
      </c>
      <c r="H2066" s="187">
        <v>2302098</v>
      </c>
    </row>
    <row r="2067" spans="1:8">
      <c r="A2067" s="181" t="str">
        <f t="shared" si="32"/>
        <v>A</v>
      </c>
      <c r="B2067" s="188" t="s">
        <v>121</v>
      </c>
      <c r="C2067" s="188" t="s">
        <v>100</v>
      </c>
      <c r="D2067" s="189">
        <v>8511098</v>
      </c>
      <c r="E2067" s="189">
        <v>2100000</v>
      </c>
      <c r="F2067" s="189">
        <v>2100000</v>
      </c>
      <c r="G2067" s="189">
        <v>2100000</v>
      </c>
      <c r="H2067" s="189">
        <v>2211098</v>
      </c>
    </row>
    <row r="2068" spans="1:8">
      <c r="A2068" s="181" t="str">
        <f t="shared" si="32"/>
        <v>A</v>
      </c>
      <c r="B2068" s="188" t="s">
        <v>121</v>
      </c>
      <c r="C2068" s="188" t="s">
        <v>101</v>
      </c>
      <c r="D2068" s="189">
        <v>331000</v>
      </c>
      <c r="E2068" s="189">
        <v>82000</v>
      </c>
      <c r="F2068" s="189">
        <v>82000</v>
      </c>
      <c r="G2068" s="189">
        <v>82000</v>
      </c>
      <c r="H2068" s="189">
        <v>85000</v>
      </c>
    </row>
    <row r="2069" spans="1:8">
      <c r="A2069" s="181" t="str">
        <f t="shared" si="32"/>
        <v>A</v>
      </c>
      <c r="B2069" s="188" t="s">
        <v>121</v>
      </c>
      <c r="C2069" s="188" t="s">
        <v>104</v>
      </c>
      <c r="D2069" s="189">
        <v>27000</v>
      </c>
      <c r="E2069" s="189">
        <v>7000</v>
      </c>
      <c r="F2069" s="189">
        <v>7000</v>
      </c>
      <c r="G2069" s="189">
        <v>7000</v>
      </c>
      <c r="H2069" s="189">
        <v>6000</v>
      </c>
    </row>
    <row r="2070" spans="1:8" ht="45.75" thickBot="1">
      <c r="A2070" s="181" t="str">
        <f t="shared" si="32"/>
        <v>A</v>
      </c>
      <c r="B2070" s="182" t="s">
        <v>1048</v>
      </c>
      <c r="C2070" s="183" t="s">
        <v>1049</v>
      </c>
      <c r="D2070" s="184">
        <v>3525468</v>
      </c>
      <c r="E2070" s="184">
        <v>822935</v>
      </c>
      <c r="F2070" s="184">
        <v>819935</v>
      </c>
      <c r="G2070" s="184">
        <v>820935</v>
      </c>
      <c r="H2070" s="184">
        <v>1061663</v>
      </c>
    </row>
    <row r="2071" spans="1:8" ht="15.75" thickTop="1">
      <c r="A2071" s="181" t="str">
        <f t="shared" si="32"/>
        <v>A</v>
      </c>
      <c r="B2071" s="186" t="s">
        <v>121</v>
      </c>
      <c r="C2071" s="186" t="s">
        <v>99</v>
      </c>
      <c r="D2071" s="187">
        <v>3525468</v>
      </c>
      <c r="E2071" s="187">
        <v>822935</v>
      </c>
      <c r="F2071" s="187">
        <v>819935</v>
      </c>
      <c r="G2071" s="187">
        <v>820935</v>
      </c>
      <c r="H2071" s="187">
        <v>1061663</v>
      </c>
    </row>
    <row r="2072" spans="1:8">
      <c r="A2072" s="181" t="str">
        <f t="shared" si="32"/>
        <v>A</v>
      </c>
      <c r="B2072" s="188" t="s">
        <v>121</v>
      </c>
      <c r="C2072" s="188" t="s">
        <v>100</v>
      </c>
      <c r="D2072" s="189">
        <v>3239468</v>
      </c>
      <c r="E2072" s="189">
        <v>750000</v>
      </c>
      <c r="F2072" s="189">
        <v>750000</v>
      </c>
      <c r="G2072" s="189">
        <v>750000</v>
      </c>
      <c r="H2072" s="189">
        <v>989468</v>
      </c>
    </row>
    <row r="2073" spans="1:8">
      <c r="A2073" s="181" t="str">
        <f t="shared" si="32"/>
        <v>A</v>
      </c>
      <c r="B2073" s="188" t="s">
        <v>121</v>
      </c>
      <c r="C2073" s="188" t="s">
        <v>101</v>
      </c>
      <c r="D2073" s="189">
        <v>134000</v>
      </c>
      <c r="E2073" s="189">
        <v>36000</v>
      </c>
      <c r="F2073" s="189">
        <v>33000</v>
      </c>
      <c r="G2073" s="189">
        <v>34000</v>
      </c>
      <c r="H2073" s="189">
        <v>31000</v>
      </c>
    </row>
    <row r="2074" spans="1:8">
      <c r="A2074" s="181" t="str">
        <f t="shared" si="32"/>
        <v>A</v>
      </c>
      <c r="B2074" s="188" t="s">
        <v>121</v>
      </c>
      <c r="C2074" s="188" t="s">
        <v>104</v>
      </c>
      <c r="D2074" s="189">
        <v>147000</v>
      </c>
      <c r="E2074" s="189">
        <v>35500</v>
      </c>
      <c r="F2074" s="189">
        <v>35500</v>
      </c>
      <c r="G2074" s="189">
        <v>35500</v>
      </c>
      <c r="H2074" s="189">
        <v>40500</v>
      </c>
    </row>
    <row r="2075" spans="1:8">
      <c r="A2075" s="181" t="str">
        <f t="shared" si="32"/>
        <v>A</v>
      </c>
      <c r="B2075" s="188" t="s">
        <v>121</v>
      </c>
      <c r="C2075" s="188" t="s">
        <v>105</v>
      </c>
      <c r="D2075" s="189">
        <v>5000</v>
      </c>
      <c r="E2075" s="189">
        <v>1435</v>
      </c>
      <c r="F2075" s="189">
        <v>1435</v>
      </c>
      <c r="G2075" s="189">
        <v>1435</v>
      </c>
      <c r="H2075" s="189">
        <v>695</v>
      </c>
    </row>
    <row r="2076" spans="1:8" ht="45.75" thickBot="1">
      <c r="A2076" s="181" t="str">
        <f t="shared" si="32"/>
        <v>A</v>
      </c>
      <c r="B2076" s="182" t="s">
        <v>1050</v>
      </c>
      <c r="C2076" s="183" t="s">
        <v>1051</v>
      </c>
      <c r="D2076" s="184">
        <v>1992216</v>
      </c>
      <c r="E2076" s="184">
        <v>498000</v>
      </c>
      <c r="F2076" s="184">
        <v>498000</v>
      </c>
      <c r="G2076" s="184">
        <v>491000</v>
      </c>
      <c r="H2076" s="184">
        <v>505216</v>
      </c>
    </row>
    <row r="2077" spans="1:8" ht="15.75" thickTop="1">
      <c r="A2077" s="181" t="str">
        <f t="shared" si="32"/>
        <v>A</v>
      </c>
      <c r="B2077" s="186" t="s">
        <v>121</v>
      </c>
      <c r="C2077" s="186" t="s">
        <v>99</v>
      </c>
      <c r="D2077" s="187">
        <v>1992216</v>
      </c>
      <c r="E2077" s="187">
        <v>498000</v>
      </c>
      <c r="F2077" s="187">
        <v>498000</v>
      </c>
      <c r="G2077" s="187">
        <v>491000</v>
      </c>
      <c r="H2077" s="187">
        <v>505216</v>
      </c>
    </row>
    <row r="2078" spans="1:8">
      <c r="A2078" s="181" t="str">
        <f t="shared" si="32"/>
        <v>A</v>
      </c>
      <c r="B2078" s="188" t="s">
        <v>121</v>
      </c>
      <c r="C2078" s="188" t="s">
        <v>100</v>
      </c>
      <c r="D2078" s="189">
        <v>1935216</v>
      </c>
      <c r="E2078" s="189">
        <v>480000</v>
      </c>
      <c r="F2078" s="189">
        <v>480000</v>
      </c>
      <c r="G2078" s="189">
        <v>480000</v>
      </c>
      <c r="H2078" s="189">
        <v>495216</v>
      </c>
    </row>
    <row r="2079" spans="1:8">
      <c r="A2079" s="181" t="str">
        <f t="shared" si="32"/>
        <v>A</v>
      </c>
      <c r="B2079" s="188" t="s">
        <v>121</v>
      </c>
      <c r="C2079" s="188" t="s">
        <v>101</v>
      </c>
      <c r="D2079" s="189">
        <v>14000</v>
      </c>
      <c r="E2079" s="189">
        <v>7000</v>
      </c>
      <c r="F2079" s="189">
        <v>7000</v>
      </c>
      <c r="G2079" s="189">
        <v>0</v>
      </c>
      <c r="H2079" s="189">
        <v>0</v>
      </c>
    </row>
    <row r="2080" spans="1:8">
      <c r="A2080" s="181" t="str">
        <f t="shared" si="32"/>
        <v>A</v>
      </c>
      <c r="B2080" s="188" t="s">
        <v>121</v>
      </c>
      <c r="C2080" s="188" t="s">
        <v>104</v>
      </c>
      <c r="D2080" s="189">
        <v>43000</v>
      </c>
      <c r="E2080" s="189">
        <v>11000</v>
      </c>
      <c r="F2080" s="189">
        <v>11000</v>
      </c>
      <c r="G2080" s="189">
        <v>11000</v>
      </c>
      <c r="H2080" s="189">
        <v>10000</v>
      </c>
    </row>
    <row r="2081" spans="1:8" ht="45.75" thickBot="1">
      <c r="A2081" s="181" t="str">
        <f t="shared" si="32"/>
        <v>A</v>
      </c>
      <c r="B2081" s="182" t="s">
        <v>1052</v>
      </c>
      <c r="C2081" s="183" t="s">
        <v>1053</v>
      </c>
      <c r="D2081" s="184">
        <v>8647098</v>
      </c>
      <c r="E2081" s="184">
        <v>2141250</v>
      </c>
      <c r="F2081" s="184">
        <v>2141250</v>
      </c>
      <c r="G2081" s="184">
        <v>2141250</v>
      </c>
      <c r="H2081" s="184">
        <v>2223348</v>
      </c>
    </row>
    <row r="2082" spans="1:8" ht="15.75" thickTop="1">
      <c r="A2082" s="181" t="str">
        <f t="shared" si="32"/>
        <v>A</v>
      </c>
      <c r="B2082" s="186" t="s">
        <v>121</v>
      </c>
      <c r="C2082" s="186" t="s">
        <v>99</v>
      </c>
      <c r="D2082" s="187">
        <v>8647098</v>
      </c>
      <c r="E2082" s="187">
        <v>2141250</v>
      </c>
      <c r="F2082" s="187">
        <v>2141250</v>
      </c>
      <c r="G2082" s="187">
        <v>2141250</v>
      </c>
      <c r="H2082" s="187">
        <v>2223348</v>
      </c>
    </row>
    <row r="2083" spans="1:8">
      <c r="A2083" s="181" t="str">
        <f t="shared" si="32"/>
        <v>A</v>
      </c>
      <c r="B2083" s="188" t="s">
        <v>121</v>
      </c>
      <c r="C2083" s="188" t="s">
        <v>100</v>
      </c>
      <c r="D2083" s="189">
        <v>8126098</v>
      </c>
      <c r="E2083" s="189">
        <v>2000000</v>
      </c>
      <c r="F2083" s="189">
        <v>2000000</v>
      </c>
      <c r="G2083" s="189">
        <v>2000000</v>
      </c>
      <c r="H2083" s="189">
        <v>2126098</v>
      </c>
    </row>
    <row r="2084" spans="1:8">
      <c r="A2084" s="181" t="str">
        <f t="shared" si="32"/>
        <v>A</v>
      </c>
      <c r="B2084" s="188" t="s">
        <v>121</v>
      </c>
      <c r="C2084" s="188" t="s">
        <v>101</v>
      </c>
      <c r="D2084" s="189">
        <v>438000</v>
      </c>
      <c r="E2084" s="189">
        <v>120000</v>
      </c>
      <c r="F2084" s="189">
        <v>120000</v>
      </c>
      <c r="G2084" s="189">
        <v>120000</v>
      </c>
      <c r="H2084" s="189">
        <v>78000</v>
      </c>
    </row>
    <row r="2085" spans="1:8">
      <c r="A2085" s="181" t="str">
        <f t="shared" si="32"/>
        <v>A</v>
      </c>
      <c r="B2085" s="188" t="s">
        <v>121</v>
      </c>
      <c r="C2085" s="188" t="s">
        <v>104</v>
      </c>
      <c r="D2085" s="189">
        <v>82000</v>
      </c>
      <c r="E2085" s="189">
        <v>21000</v>
      </c>
      <c r="F2085" s="189">
        <v>21000</v>
      </c>
      <c r="G2085" s="189">
        <v>21000</v>
      </c>
      <c r="H2085" s="189">
        <v>19000</v>
      </c>
    </row>
    <row r="2086" spans="1:8">
      <c r="A2086" s="181" t="str">
        <f t="shared" si="32"/>
        <v>A</v>
      </c>
      <c r="B2086" s="188" t="s">
        <v>121</v>
      </c>
      <c r="C2086" s="188" t="s">
        <v>105</v>
      </c>
      <c r="D2086" s="189">
        <v>1000</v>
      </c>
      <c r="E2086" s="189">
        <v>250</v>
      </c>
      <c r="F2086" s="189">
        <v>250</v>
      </c>
      <c r="G2086" s="189">
        <v>250</v>
      </c>
      <c r="H2086" s="189">
        <v>250</v>
      </c>
    </row>
    <row r="2087" spans="1:8" ht="45.75" thickBot="1">
      <c r="A2087" s="181" t="str">
        <f t="shared" si="32"/>
        <v>A</v>
      </c>
      <c r="B2087" s="182" t="s">
        <v>1054</v>
      </c>
      <c r="C2087" s="183" t="s">
        <v>1055</v>
      </c>
      <c r="D2087" s="184">
        <v>11648000</v>
      </c>
      <c r="E2087" s="184">
        <v>2934000</v>
      </c>
      <c r="F2087" s="184">
        <v>2938000</v>
      </c>
      <c r="G2087" s="184">
        <v>2913000</v>
      </c>
      <c r="H2087" s="184">
        <v>2863000</v>
      </c>
    </row>
    <row r="2088" spans="1:8" ht="15.75" thickTop="1">
      <c r="A2088" s="181" t="str">
        <f t="shared" si="32"/>
        <v>A</v>
      </c>
      <c r="B2088" s="186" t="s">
        <v>121</v>
      </c>
      <c r="C2088" s="186" t="s">
        <v>99</v>
      </c>
      <c r="D2088" s="187">
        <v>11598000</v>
      </c>
      <c r="E2088" s="187">
        <v>2923000</v>
      </c>
      <c r="F2088" s="187">
        <v>2923000</v>
      </c>
      <c r="G2088" s="187">
        <v>2899000</v>
      </c>
      <c r="H2088" s="187">
        <v>2853000</v>
      </c>
    </row>
    <row r="2089" spans="1:8">
      <c r="A2089" s="181" t="str">
        <f t="shared" si="32"/>
        <v>A</v>
      </c>
      <c r="B2089" s="188" t="s">
        <v>121</v>
      </c>
      <c r="C2089" s="188" t="s">
        <v>100</v>
      </c>
      <c r="D2089" s="189">
        <v>9683000</v>
      </c>
      <c r="E2089" s="189">
        <v>2420000</v>
      </c>
      <c r="F2089" s="189">
        <v>2421000</v>
      </c>
      <c r="G2089" s="189">
        <v>2421000</v>
      </c>
      <c r="H2089" s="189">
        <v>2421000</v>
      </c>
    </row>
    <row r="2090" spans="1:8">
      <c r="A2090" s="181" t="str">
        <f t="shared" si="32"/>
        <v>A</v>
      </c>
      <c r="B2090" s="188" t="s">
        <v>121</v>
      </c>
      <c r="C2090" s="188" t="s">
        <v>101</v>
      </c>
      <c r="D2090" s="189">
        <v>905000</v>
      </c>
      <c r="E2090" s="189">
        <v>250000</v>
      </c>
      <c r="F2090" s="189">
        <v>250000</v>
      </c>
      <c r="G2090" s="189">
        <v>225000</v>
      </c>
      <c r="H2090" s="189">
        <v>180000</v>
      </c>
    </row>
    <row r="2091" spans="1:8">
      <c r="A2091" s="181" t="str">
        <f t="shared" si="32"/>
        <v>A</v>
      </c>
      <c r="B2091" s="188" t="s">
        <v>121</v>
      </c>
      <c r="C2091" s="188" t="s">
        <v>104</v>
      </c>
      <c r="D2091" s="189">
        <v>300000</v>
      </c>
      <c r="E2091" s="189">
        <v>75000</v>
      </c>
      <c r="F2091" s="189">
        <v>75000</v>
      </c>
      <c r="G2091" s="189">
        <v>75000</v>
      </c>
      <c r="H2091" s="189">
        <v>75000</v>
      </c>
    </row>
    <row r="2092" spans="1:8">
      <c r="A2092" s="181" t="str">
        <f t="shared" si="32"/>
        <v>A</v>
      </c>
      <c r="B2092" s="188" t="s">
        <v>121</v>
      </c>
      <c r="C2092" s="188" t="s">
        <v>105</v>
      </c>
      <c r="D2092" s="189">
        <v>710000</v>
      </c>
      <c r="E2092" s="189">
        <v>178000</v>
      </c>
      <c r="F2092" s="189">
        <v>177000</v>
      </c>
      <c r="G2092" s="189">
        <v>178000</v>
      </c>
      <c r="H2092" s="189">
        <v>177000</v>
      </c>
    </row>
    <row r="2093" spans="1:8">
      <c r="A2093" s="181" t="str">
        <f t="shared" si="32"/>
        <v>A</v>
      </c>
      <c r="B2093" s="186" t="s">
        <v>121</v>
      </c>
      <c r="C2093" s="186" t="s">
        <v>155</v>
      </c>
      <c r="D2093" s="187">
        <v>50000</v>
      </c>
      <c r="E2093" s="187">
        <v>11000</v>
      </c>
      <c r="F2093" s="187">
        <v>15000</v>
      </c>
      <c r="G2093" s="187">
        <v>14000</v>
      </c>
      <c r="H2093" s="187">
        <v>10000</v>
      </c>
    </row>
    <row r="2094" spans="1:8" ht="30.75" thickBot="1">
      <c r="A2094" s="181" t="str">
        <f t="shared" si="32"/>
        <v>A</v>
      </c>
      <c r="B2094" s="182" t="s">
        <v>1056</v>
      </c>
      <c r="C2094" s="183" t="s">
        <v>1057</v>
      </c>
      <c r="D2094" s="184">
        <v>11648000</v>
      </c>
      <c r="E2094" s="184">
        <v>2934000</v>
      </c>
      <c r="F2094" s="184">
        <v>2938000</v>
      </c>
      <c r="G2094" s="184">
        <v>2913000</v>
      </c>
      <c r="H2094" s="184">
        <v>2863000</v>
      </c>
    </row>
    <row r="2095" spans="1:8" ht="15.75" thickTop="1">
      <c r="A2095" s="181" t="str">
        <f t="shared" si="32"/>
        <v>A</v>
      </c>
      <c r="B2095" s="186" t="s">
        <v>121</v>
      </c>
      <c r="C2095" s="186" t="s">
        <v>99</v>
      </c>
      <c r="D2095" s="187">
        <v>11598000</v>
      </c>
      <c r="E2095" s="187">
        <v>2923000</v>
      </c>
      <c r="F2095" s="187">
        <v>2923000</v>
      </c>
      <c r="G2095" s="187">
        <v>2899000</v>
      </c>
      <c r="H2095" s="187">
        <v>2853000</v>
      </c>
    </row>
    <row r="2096" spans="1:8">
      <c r="A2096" s="181" t="str">
        <f t="shared" si="32"/>
        <v>A</v>
      </c>
      <c r="B2096" s="188" t="s">
        <v>121</v>
      </c>
      <c r="C2096" s="188" t="s">
        <v>100</v>
      </c>
      <c r="D2096" s="189">
        <v>9683000</v>
      </c>
      <c r="E2096" s="189">
        <v>2420000</v>
      </c>
      <c r="F2096" s="189">
        <v>2421000</v>
      </c>
      <c r="G2096" s="189">
        <v>2421000</v>
      </c>
      <c r="H2096" s="189">
        <v>2421000</v>
      </c>
    </row>
    <row r="2097" spans="1:8">
      <c r="A2097" s="181" t="str">
        <f t="shared" si="32"/>
        <v>A</v>
      </c>
      <c r="B2097" s="188" t="s">
        <v>121</v>
      </c>
      <c r="C2097" s="188" t="s">
        <v>101</v>
      </c>
      <c r="D2097" s="189">
        <v>905000</v>
      </c>
      <c r="E2097" s="189">
        <v>250000</v>
      </c>
      <c r="F2097" s="189">
        <v>250000</v>
      </c>
      <c r="G2097" s="189">
        <v>225000</v>
      </c>
      <c r="H2097" s="189">
        <v>180000</v>
      </c>
    </row>
    <row r="2098" spans="1:8">
      <c r="A2098" s="181" t="str">
        <f t="shared" si="32"/>
        <v>A</v>
      </c>
      <c r="B2098" s="188" t="s">
        <v>121</v>
      </c>
      <c r="C2098" s="188" t="s">
        <v>104</v>
      </c>
      <c r="D2098" s="189">
        <v>300000</v>
      </c>
      <c r="E2098" s="189">
        <v>75000</v>
      </c>
      <c r="F2098" s="189">
        <v>75000</v>
      </c>
      <c r="G2098" s="189">
        <v>75000</v>
      </c>
      <c r="H2098" s="189">
        <v>75000</v>
      </c>
    </row>
    <row r="2099" spans="1:8">
      <c r="A2099" s="181" t="str">
        <f t="shared" si="32"/>
        <v>A</v>
      </c>
      <c r="B2099" s="188" t="s">
        <v>121</v>
      </c>
      <c r="C2099" s="188" t="s">
        <v>105</v>
      </c>
      <c r="D2099" s="189">
        <v>710000</v>
      </c>
      <c r="E2099" s="189">
        <v>178000</v>
      </c>
      <c r="F2099" s="189">
        <v>177000</v>
      </c>
      <c r="G2099" s="189">
        <v>178000</v>
      </c>
      <c r="H2099" s="189">
        <v>177000</v>
      </c>
    </row>
    <row r="2100" spans="1:8">
      <c r="A2100" s="181" t="str">
        <f t="shared" si="32"/>
        <v>A</v>
      </c>
      <c r="B2100" s="186" t="s">
        <v>121</v>
      </c>
      <c r="C2100" s="186" t="s">
        <v>155</v>
      </c>
      <c r="D2100" s="187">
        <v>50000</v>
      </c>
      <c r="E2100" s="187">
        <v>11000</v>
      </c>
      <c r="F2100" s="187">
        <v>15000</v>
      </c>
      <c r="G2100" s="187">
        <v>14000</v>
      </c>
      <c r="H2100" s="187">
        <v>10000</v>
      </c>
    </row>
    <row r="2101" spans="1:8" ht="15.75" thickBot="1">
      <c r="A2101" s="181" t="str">
        <f t="shared" si="32"/>
        <v>A</v>
      </c>
      <c r="B2101" s="182" t="s">
        <v>1058</v>
      </c>
      <c r="C2101" s="183" t="s">
        <v>1059</v>
      </c>
      <c r="D2101" s="184">
        <v>11648000</v>
      </c>
      <c r="E2101" s="184">
        <v>2934000</v>
      </c>
      <c r="F2101" s="184">
        <v>2938000</v>
      </c>
      <c r="G2101" s="184">
        <v>2913000</v>
      </c>
      <c r="H2101" s="184">
        <v>2863000</v>
      </c>
    </row>
    <row r="2102" spans="1:8" ht="15.75" thickTop="1">
      <c r="A2102" s="181" t="str">
        <f t="shared" si="32"/>
        <v>A</v>
      </c>
      <c r="B2102" s="186" t="s">
        <v>121</v>
      </c>
      <c r="C2102" s="186" t="s">
        <v>99</v>
      </c>
      <c r="D2102" s="187">
        <v>11598000</v>
      </c>
      <c r="E2102" s="187">
        <v>2923000</v>
      </c>
      <c r="F2102" s="187">
        <v>2923000</v>
      </c>
      <c r="G2102" s="187">
        <v>2899000</v>
      </c>
      <c r="H2102" s="187">
        <v>2853000</v>
      </c>
    </row>
    <row r="2103" spans="1:8">
      <c r="A2103" s="181" t="str">
        <f t="shared" si="32"/>
        <v>A</v>
      </c>
      <c r="B2103" s="188" t="s">
        <v>121</v>
      </c>
      <c r="C2103" s="188" t="s">
        <v>100</v>
      </c>
      <c r="D2103" s="189">
        <v>9683000</v>
      </c>
      <c r="E2103" s="189">
        <v>2420000</v>
      </c>
      <c r="F2103" s="189">
        <v>2421000</v>
      </c>
      <c r="G2103" s="189">
        <v>2421000</v>
      </c>
      <c r="H2103" s="189">
        <v>2421000</v>
      </c>
    </row>
    <row r="2104" spans="1:8">
      <c r="A2104" s="181" t="str">
        <f t="shared" si="32"/>
        <v>A</v>
      </c>
      <c r="B2104" s="188" t="s">
        <v>121</v>
      </c>
      <c r="C2104" s="188" t="s">
        <v>101</v>
      </c>
      <c r="D2104" s="189">
        <v>905000</v>
      </c>
      <c r="E2104" s="189">
        <v>250000</v>
      </c>
      <c r="F2104" s="189">
        <v>250000</v>
      </c>
      <c r="G2104" s="189">
        <v>225000</v>
      </c>
      <c r="H2104" s="189">
        <v>180000</v>
      </c>
    </row>
    <row r="2105" spans="1:8">
      <c r="A2105" s="181" t="str">
        <f t="shared" si="32"/>
        <v>A</v>
      </c>
      <c r="B2105" s="188" t="s">
        <v>121</v>
      </c>
      <c r="C2105" s="188" t="s">
        <v>104</v>
      </c>
      <c r="D2105" s="189">
        <v>300000</v>
      </c>
      <c r="E2105" s="189">
        <v>75000</v>
      </c>
      <c r="F2105" s="189">
        <v>75000</v>
      </c>
      <c r="G2105" s="189">
        <v>75000</v>
      </c>
      <c r="H2105" s="189">
        <v>75000</v>
      </c>
    </row>
    <row r="2106" spans="1:8">
      <c r="A2106" s="181" t="str">
        <f t="shared" si="32"/>
        <v>A</v>
      </c>
      <c r="B2106" s="188" t="s">
        <v>121</v>
      </c>
      <c r="C2106" s="188" t="s">
        <v>105</v>
      </c>
      <c r="D2106" s="189">
        <v>710000</v>
      </c>
      <c r="E2106" s="189">
        <v>178000</v>
      </c>
      <c r="F2106" s="189">
        <v>177000</v>
      </c>
      <c r="G2106" s="189">
        <v>178000</v>
      </c>
      <c r="H2106" s="189">
        <v>177000</v>
      </c>
    </row>
    <row r="2107" spans="1:8">
      <c r="A2107" s="181" t="str">
        <f t="shared" si="32"/>
        <v>A</v>
      </c>
      <c r="B2107" s="186" t="s">
        <v>121</v>
      </c>
      <c r="C2107" s="186" t="s">
        <v>155</v>
      </c>
      <c r="D2107" s="187">
        <v>50000</v>
      </c>
      <c r="E2107" s="187">
        <v>11000</v>
      </c>
      <c r="F2107" s="187">
        <v>15000</v>
      </c>
      <c r="G2107" s="187">
        <v>14000</v>
      </c>
      <c r="H2107" s="187">
        <v>10000</v>
      </c>
    </row>
    <row r="2108" spans="1:8" ht="60.75" thickBot="1">
      <c r="A2108" s="181" t="str">
        <f t="shared" si="32"/>
        <v>A</v>
      </c>
      <c r="B2108" s="182" t="s">
        <v>1080</v>
      </c>
      <c r="C2108" s="183" t="s">
        <v>1081</v>
      </c>
      <c r="D2108" s="184">
        <v>6875000</v>
      </c>
      <c r="E2108" s="184">
        <v>1640000</v>
      </c>
      <c r="F2108" s="184">
        <v>1647000</v>
      </c>
      <c r="G2108" s="184">
        <v>1754000</v>
      </c>
      <c r="H2108" s="184">
        <v>1834000</v>
      </c>
    </row>
    <row r="2109" spans="1:8" ht="15.75" thickTop="1">
      <c r="A2109" s="181" t="str">
        <f t="shared" si="32"/>
        <v>A</v>
      </c>
      <c r="B2109" s="186" t="s">
        <v>121</v>
      </c>
      <c r="C2109" s="186" t="s">
        <v>99</v>
      </c>
      <c r="D2109" s="187">
        <v>6575000</v>
      </c>
      <c r="E2109" s="187">
        <v>1540000</v>
      </c>
      <c r="F2109" s="187">
        <v>1547000</v>
      </c>
      <c r="G2109" s="187">
        <v>1704000</v>
      </c>
      <c r="H2109" s="187">
        <v>1784000</v>
      </c>
    </row>
    <row r="2110" spans="1:8">
      <c r="A2110" s="181" t="str">
        <f t="shared" si="32"/>
        <v>A</v>
      </c>
      <c r="B2110" s="188" t="s">
        <v>121</v>
      </c>
      <c r="C2110" s="188" t="s">
        <v>100</v>
      </c>
      <c r="D2110" s="189">
        <v>2875000</v>
      </c>
      <c r="E2110" s="189">
        <v>718000</v>
      </c>
      <c r="F2110" s="189">
        <v>719000</v>
      </c>
      <c r="G2110" s="189">
        <v>719000</v>
      </c>
      <c r="H2110" s="189">
        <v>719000</v>
      </c>
    </row>
    <row r="2111" spans="1:8">
      <c r="A2111" s="181" t="str">
        <f t="shared" si="32"/>
        <v>A</v>
      </c>
      <c r="B2111" s="188" t="s">
        <v>121</v>
      </c>
      <c r="C2111" s="188" t="s">
        <v>101</v>
      </c>
      <c r="D2111" s="189">
        <v>3360000</v>
      </c>
      <c r="E2111" s="189">
        <v>750000</v>
      </c>
      <c r="F2111" s="189">
        <v>750000</v>
      </c>
      <c r="G2111" s="189">
        <v>900000</v>
      </c>
      <c r="H2111" s="189">
        <v>960000</v>
      </c>
    </row>
    <row r="2112" spans="1:8">
      <c r="A2112" s="181" t="str">
        <f t="shared" si="32"/>
        <v>A</v>
      </c>
      <c r="B2112" s="188" t="s">
        <v>121</v>
      </c>
      <c r="C2112" s="188" t="s">
        <v>104</v>
      </c>
      <c r="D2112" s="189">
        <v>95000</v>
      </c>
      <c r="E2112" s="189">
        <v>22000</v>
      </c>
      <c r="F2112" s="189">
        <v>28000</v>
      </c>
      <c r="G2112" s="189">
        <v>25000</v>
      </c>
      <c r="H2112" s="189">
        <v>20000</v>
      </c>
    </row>
    <row r="2113" spans="1:8">
      <c r="A2113" s="181" t="str">
        <f t="shared" si="32"/>
        <v>A</v>
      </c>
      <c r="B2113" s="188" t="s">
        <v>121</v>
      </c>
      <c r="C2113" s="188" t="s">
        <v>105</v>
      </c>
      <c r="D2113" s="189">
        <v>245000</v>
      </c>
      <c r="E2113" s="189">
        <v>50000</v>
      </c>
      <c r="F2113" s="189">
        <v>50000</v>
      </c>
      <c r="G2113" s="189">
        <v>60000</v>
      </c>
      <c r="H2113" s="189">
        <v>85000</v>
      </c>
    </row>
    <row r="2114" spans="1:8">
      <c r="A2114" s="181" t="str">
        <f t="shared" si="32"/>
        <v>A</v>
      </c>
      <c r="B2114" s="186" t="s">
        <v>121</v>
      </c>
      <c r="C2114" s="186" t="s">
        <v>155</v>
      </c>
      <c r="D2114" s="187">
        <v>300000</v>
      </c>
      <c r="E2114" s="187">
        <v>100000</v>
      </c>
      <c r="F2114" s="187">
        <v>100000</v>
      </c>
      <c r="G2114" s="187">
        <v>50000</v>
      </c>
      <c r="H2114" s="187">
        <v>50000</v>
      </c>
    </row>
    <row r="2115" spans="1:8" ht="60.75" thickBot="1">
      <c r="A2115" s="181" t="str">
        <f t="shared" si="32"/>
        <v>A</v>
      </c>
      <c r="B2115" s="182" t="s">
        <v>1082</v>
      </c>
      <c r="C2115" s="183" t="s">
        <v>1083</v>
      </c>
      <c r="D2115" s="184">
        <v>4180000</v>
      </c>
      <c r="E2115" s="184">
        <v>1019000</v>
      </c>
      <c r="F2115" s="184">
        <v>1017000</v>
      </c>
      <c r="G2115" s="184">
        <v>921000</v>
      </c>
      <c r="H2115" s="184">
        <v>1223000</v>
      </c>
    </row>
    <row r="2116" spans="1:8" ht="15.75" thickTop="1">
      <c r="A2116" s="181" t="str">
        <f t="shared" si="32"/>
        <v>A</v>
      </c>
      <c r="B2116" s="186" t="s">
        <v>121</v>
      </c>
      <c r="C2116" s="186" t="s">
        <v>99</v>
      </c>
      <c r="D2116" s="187">
        <v>4177000</v>
      </c>
      <c r="E2116" s="187">
        <v>1016000</v>
      </c>
      <c r="F2116" s="187">
        <v>1017000</v>
      </c>
      <c r="G2116" s="187">
        <v>921000</v>
      </c>
      <c r="H2116" s="187">
        <v>1223000</v>
      </c>
    </row>
    <row r="2117" spans="1:8">
      <c r="A2117" s="181" t="str">
        <f t="shared" si="32"/>
        <v>A</v>
      </c>
      <c r="B2117" s="188" t="s">
        <v>121</v>
      </c>
      <c r="C2117" s="188" t="s">
        <v>100</v>
      </c>
      <c r="D2117" s="189">
        <v>783000</v>
      </c>
      <c r="E2117" s="189">
        <v>194000</v>
      </c>
      <c r="F2117" s="189">
        <v>195000</v>
      </c>
      <c r="G2117" s="189">
        <v>197000</v>
      </c>
      <c r="H2117" s="189">
        <v>197000</v>
      </c>
    </row>
    <row r="2118" spans="1:8">
      <c r="A2118" s="181" t="str">
        <f t="shared" si="32"/>
        <v>A</v>
      </c>
      <c r="B2118" s="188" t="s">
        <v>121</v>
      </c>
      <c r="C2118" s="188" t="s">
        <v>101</v>
      </c>
      <c r="D2118" s="189">
        <v>3304000</v>
      </c>
      <c r="E2118" s="189">
        <v>800000</v>
      </c>
      <c r="F2118" s="189">
        <v>800000</v>
      </c>
      <c r="G2118" s="189">
        <v>700000</v>
      </c>
      <c r="H2118" s="189">
        <v>1004000</v>
      </c>
    </row>
    <row r="2119" spans="1:8">
      <c r="A2119" s="181" t="str">
        <f t="shared" ref="A2119:A2182" si="33">(IF(OR(D2119&lt;&gt;0),"A","B"))</f>
        <v>A</v>
      </c>
      <c r="B2119" s="188" t="s">
        <v>121</v>
      </c>
      <c r="C2119" s="188" t="s">
        <v>104</v>
      </c>
      <c r="D2119" s="189">
        <v>5000</v>
      </c>
      <c r="E2119" s="189">
        <v>1000</v>
      </c>
      <c r="F2119" s="189">
        <v>1000</v>
      </c>
      <c r="G2119" s="189">
        <v>2000</v>
      </c>
      <c r="H2119" s="189">
        <v>1000</v>
      </c>
    </row>
    <row r="2120" spans="1:8">
      <c r="A2120" s="181" t="str">
        <f t="shared" si="33"/>
        <v>A</v>
      </c>
      <c r="B2120" s="188" t="s">
        <v>121</v>
      </c>
      <c r="C2120" s="188" t="s">
        <v>105</v>
      </c>
      <c r="D2120" s="189">
        <v>85000</v>
      </c>
      <c r="E2120" s="189">
        <v>21000</v>
      </c>
      <c r="F2120" s="189">
        <v>21000</v>
      </c>
      <c r="G2120" s="189">
        <v>22000</v>
      </c>
      <c r="H2120" s="189">
        <v>21000</v>
      </c>
    </row>
    <row r="2121" spans="1:8">
      <c r="A2121" s="181" t="str">
        <f t="shared" si="33"/>
        <v>A</v>
      </c>
      <c r="B2121" s="186" t="s">
        <v>121</v>
      </c>
      <c r="C2121" s="186" t="s">
        <v>155</v>
      </c>
      <c r="D2121" s="187">
        <v>3000</v>
      </c>
      <c r="E2121" s="187">
        <v>3000</v>
      </c>
      <c r="F2121" s="187">
        <v>0</v>
      </c>
      <c r="G2121" s="187">
        <v>0</v>
      </c>
      <c r="H2121" s="187">
        <v>0</v>
      </c>
    </row>
    <row r="2122" spans="1:8" ht="30.75" thickBot="1">
      <c r="A2122" s="181" t="str">
        <f t="shared" si="33"/>
        <v>A</v>
      </c>
      <c r="B2122" s="182" t="s">
        <v>1084</v>
      </c>
      <c r="C2122" s="183" t="s">
        <v>1085</v>
      </c>
      <c r="D2122" s="184">
        <v>75301000</v>
      </c>
      <c r="E2122" s="184">
        <v>19596000</v>
      </c>
      <c r="F2122" s="184">
        <v>19665000</v>
      </c>
      <c r="G2122" s="184">
        <v>19663000</v>
      </c>
      <c r="H2122" s="184">
        <v>16377000</v>
      </c>
    </row>
    <row r="2123" spans="1:8" ht="15.75" thickTop="1">
      <c r="A2123" s="181" t="str">
        <f t="shared" si="33"/>
        <v>A</v>
      </c>
      <c r="B2123" s="186" t="s">
        <v>121</v>
      </c>
      <c r="C2123" s="186" t="s">
        <v>99</v>
      </c>
      <c r="D2123" s="187">
        <v>72295000</v>
      </c>
      <c r="E2123" s="187">
        <v>18840000</v>
      </c>
      <c r="F2123" s="187">
        <v>18915000</v>
      </c>
      <c r="G2123" s="187">
        <v>18913000</v>
      </c>
      <c r="H2123" s="187">
        <v>15627000</v>
      </c>
    </row>
    <row r="2124" spans="1:8">
      <c r="A2124" s="181" t="str">
        <f t="shared" si="33"/>
        <v>A</v>
      </c>
      <c r="B2124" s="188" t="s">
        <v>121</v>
      </c>
      <c r="C2124" s="188" t="s">
        <v>100</v>
      </c>
      <c r="D2124" s="189">
        <v>55000000</v>
      </c>
      <c r="E2124" s="189">
        <v>13728000</v>
      </c>
      <c r="F2124" s="189">
        <v>13829000</v>
      </c>
      <c r="G2124" s="189">
        <v>13828000</v>
      </c>
      <c r="H2124" s="189">
        <v>13615000</v>
      </c>
    </row>
    <row r="2125" spans="1:8">
      <c r="A2125" s="181" t="str">
        <f t="shared" si="33"/>
        <v>A</v>
      </c>
      <c r="B2125" s="188" t="s">
        <v>121</v>
      </c>
      <c r="C2125" s="188" t="s">
        <v>101</v>
      </c>
      <c r="D2125" s="189">
        <v>11957000</v>
      </c>
      <c r="E2125" s="189">
        <v>3682000</v>
      </c>
      <c r="F2125" s="189">
        <v>3732000</v>
      </c>
      <c r="G2125" s="189">
        <v>3732000</v>
      </c>
      <c r="H2125" s="189">
        <v>811000</v>
      </c>
    </row>
    <row r="2126" spans="1:8">
      <c r="A2126" s="181" t="str">
        <f t="shared" si="33"/>
        <v>A</v>
      </c>
      <c r="B2126" s="188" t="s">
        <v>121</v>
      </c>
      <c r="C2126" s="188" t="s">
        <v>15</v>
      </c>
      <c r="D2126" s="189">
        <v>75000</v>
      </c>
      <c r="E2126" s="189">
        <v>75000</v>
      </c>
      <c r="F2126" s="189">
        <v>0</v>
      </c>
      <c r="G2126" s="189">
        <v>0</v>
      </c>
      <c r="H2126" s="189">
        <v>0</v>
      </c>
    </row>
    <row r="2127" spans="1:8">
      <c r="A2127" s="181" t="str">
        <f t="shared" si="33"/>
        <v>A</v>
      </c>
      <c r="B2127" s="188" t="s">
        <v>121</v>
      </c>
      <c r="C2127" s="188" t="s">
        <v>104</v>
      </c>
      <c r="D2127" s="189">
        <v>1256000</v>
      </c>
      <c r="E2127" s="189">
        <v>352000</v>
      </c>
      <c r="F2127" s="189">
        <v>352000</v>
      </c>
      <c r="G2127" s="189">
        <v>351000</v>
      </c>
      <c r="H2127" s="189">
        <v>201000</v>
      </c>
    </row>
    <row r="2128" spans="1:8">
      <c r="A2128" s="181" t="str">
        <f t="shared" si="33"/>
        <v>A</v>
      </c>
      <c r="B2128" s="188" t="s">
        <v>121</v>
      </c>
      <c r="C2128" s="188" t="s">
        <v>105</v>
      </c>
      <c r="D2128" s="189">
        <v>4007000</v>
      </c>
      <c r="E2128" s="189">
        <v>1003000</v>
      </c>
      <c r="F2128" s="189">
        <v>1002000</v>
      </c>
      <c r="G2128" s="189">
        <v>1002000</v>
      </c>
      <c r="H2128" s="189">
        <v>1000000</v>
      </c>
    </row>
    <row r="2129" spans="1:8">
      <c r="A2129" s="181" t="str">
        <f t="shared" si="33"/>
        <v>A</v>
      </c>
      <c r="B2129" s="186" t="s">
        <v>121</v>
      </c>
      <c r="C2129" s="186" t="s">
        <v>155</v>
      </c>
      <c r="D2129" s="187">
        <v>3006000</v>
      </c>
      <c r="E2129" s="187">
        <v>756000</v>
      </c>
      <c r="F2129" s="187">
        <v>750000</v>
      </c>
      <c r="G2129" s="187">
        <v>750000</v>
      </c>
      <c r="H2129" s="187">
        <v>750000</v>
      </c>
    </row>
    <row r="2130" spans="1:8" ht="15.75" thickBot="1">
      <c r="A2130" s="181" t="str">
        <f t="shared" si="33"/>
        <v>A</v>
      </c>
      <c r="B2130" s="182" t="s">
        <v>1086</v>
      </c>
      <c r="C2130" s="183" t="s">
        <v>1087</v>
      </c>
      <c r="D2130" s="184">
        <v>74873000</v>
      </c>
      <c r="E2130" s="184">
        <v>19470000</v>
      </c>
      <c r="F2130" s="184">
        <v>19547000</v>
      </c>
      <c r="G2130" s="184">
        <v>19563000</v>
      </c>
      <c r="H2130" s="184">
        <v>16293000</v>
      </c>
    </row>
    <row r="2131" spans="1:8" ht="15.75" thickTop="1">
      <c r="A2131" s="181" t="str">
        <f t="shared" si="33"/>
        <v>A</v>
      </c>
      <c r="B2131" s="186" t="s">
        <v>121</v>
      </c>
      <c r="C2131" s="186" t="s">
        <v>99</v>
      </c>
      <c r="D2131" s="187">
        <v>71873000</v>
      </c>
      <c r="E2131" s="187">
        <v>18720000</v>
      </c>
      <c r="F2131" s="187">
        <v>18797000</v>
      </c>
      <c r="G2131" s="187">
        <v>18813000</v>
      </c>
      <c r="H2131" s="187">
        <v>15543000</v>
      </c>
    </row>
    <row r="2132" spans="1:8">
      <c r="A2132" s="181" t="str">
        <f t="shared" si="33"/>
        <v>A</v>
      </c>
      <c r="B2132" s="188" t="s">
        <v>121</v>
      </c>
      <c r="C2132" s="188" t="s">
        <v>100</v>
      </c>
      <c r="D2132" s="189">
        <v>54691000</v>
      </c>
      <c r="E2132" s="189">
        <v>13650000</v>
      </c>
      <c r="F2132" s="189">
        <v>13750000</v>
      </c>
      <c r="G2132" s="189">
        <v>13750000</v>
      </c>
      <c r="H2132" s="189">
        <v>13541000</v>
      </c>
    </row>
    <row r="2133" spans="1:8">
      <c r="A2133" s="181" t="str">
        <f t="shared" si="33"/>
        <v>A</v>
      </c>
      <c r="B2133" s="188" t="s">
        <v>121</v>
      </c>
      <c r="C2133" s="188" t="s">
        <v>101</v>
      </c>
      <c r="D2133" s="189">
        <v>11870000</v>
      </c>
      <c r="E2133" s="189">
        <v>3650000</v>
      </c>
      <c r="F2133" s="189">
        <v>3700000</v>
      </c>
      <c r="G2133" s="189">
        <v>3715000</v>
      </c>
      <c r="H2133" s="189">
        <v>805000</v>
      </c>
    </row>
    <row r="2134" spans="1:8">
      <c r="A2134" s="181" t="str">
        <f t="shared" si="33"/>
        <v>A</v>
      </c>
      <c r="B2134" s="188" t="s">
        <v>121</v>
      </c>
      <c r="C2134" s="188" t="s">
        <v>15</v>
      </c>
      <c r="D2134" s="189">
        <v>75000</v>
      </c>
      <c r="E2134" s="189">
        <v>75000</v>
      </c>
      <c r="F2134" s="189">
        <v>0</v>
      </c>
      <c r="G2134" s="189">
        <v>0</v>
      </c>
      <c r="H2134" s="189">
        <v>0</v>
      </c>
    </row>
    <row r="2135" spans="1:8">
      <c r="A2135" s="181" t="str">
        <f t="shared" si="33"/>
        <v>A</v>
      </c>
      <c r="B2135" s="188" t="s">
        <v>121</v>
      </c>
      <c r="C2135" s="188" t="s">
        <v>104</v>
      </c>
      <c r="D2135" s="189">
        <v>1250000</v>
      </c>
      <c r="E2135" s="189">
        <v>350000</v>
      </c>
      <c r="F2135" s="189">
        <v>350000</v>
      </c>
      <c r="G2135" s="189">
        <v>350000</v>
      </c>
      <c r="H2135" s="189">
        <v>200000</v>
      </c>
    </row>
    <row r="2136" spans="1:8">
      <c r="A2136" s="181" t="str">
        <f t="shared" si="33"/>
        <v>A</v>
      </c>
      <c r="B2136" s="188" t="s">
        <v>121</v>
      </c>
      <c r="C2136" s="188" t="s">
        <v>105</v>
      </c>
      <c r="D2136" s="189">
        <v>3987000</v>
      </c>
      <c r="E2136" s="189">
        <v>995000</v>
      </c>
      <c r="F2136" s="189">
        <v>997000</v>
      </c>
      <c r="G2136" s="189">
        <v>998000</v>
      </c>
      <c r="H2136" s="189">
        <v>997000</v>
      </c>
    </row>
    <row r="2137" spans="1:8">
      <c r="A2137" s="181" t="str">
        <f t="shared" si="33"/>
        <v>A</v>
      </c>
      <c r="B2137" s="186" t="s">
        <v>121</v>
      </c>
      <c r="C2137" s="186" t="s">
        <v>155</v>
      </c>
      <c r="D2137" s="187">
        <v>3000000</v>
      </c>
      <c r="E2137" s="187">
        <v>750000</v>
      </c>
      <c r="F2137" s="187">
        <v>750000</v>
      </c>
      <c r="G2137" s="187">
        <v>750000</v>
      </c>
      <c r="H2137" s="187">
        <v>750000</v>
      </c>
    </row>
    <row r="2138" spans="1:8" ht="15.75" thickBot="1">
      <c r="A2138" s="181" t="str">
        <f t="shared" si="33"/>
        <v>A</v>
      </c>
      <c r="B2138" s="182" t="s">
        <v>1088</v>
      </c>
      <c r="C2138" s="183" t="s">
        <v>1089</v>
      </c>
      <c r="D2138" s="184">
        <v>428000</v>
      </c>
      <c r="E2138" s="184">
        <v>126000</v>
      </c>
      <c r="F2138" s="184">
        <v>118000</v>
      </c>
      <c r="G2138" s="184">
        <v>100000</v>
      </c>
      <c r="H2138" s="184">
        <v>84000</v>
      </c>
    </row>
    <row r="2139" spans="1:8" ht="15.75" thickTop="1">
      <c r="A2139" s="181" t="str">
        <f t="shared" si="33"/>
        <v>A</v>
      </c>
      <c r="B2139" s="186" t="s">
        <v>121</v>
      </c>
      <c r="C2139" s="186" t="s">
        <v>99</v>
      </c>
      <c r="D2139" s="187">
        <v>422000</v>
      </c>
      <c r="E2139" s="187">
        <v>120000</v>
      </c>
      <c r="F2139" s="187">
        <v>118000</v>
      </c>
      <c r="G2139" s="187">
        <v>100000</v>
      </c>
      <c r="H2139" s="187">
        <v>84000</v>
      </c>
    </row>
    <row r="2140" spans="1:8">
      <c r="A2140" s="181" t="str">
        <f t="shared" si="33"/>
        <v>A</v>
      </c>
      <c r="B2140" s="188" t="s">
        <v>121</v>
      </c>
      <c r="C2140" s="188" t="s">
        <v>100</v>
      </c>
      <c r="D2140" s="189">
        <v>309000</v>
      </c>
      <c r="E2140" s="189">
        <v>78000</v>
      </c>
      <c r="F2140" s="189">
        <v>79000</v>
      </c>
      <c r="G2140" s="189">
        <v>78000</v>
      </c>
      <c r="H2140" s="189">
        <v>74000</v>
      </c>
    </row>
    <row r="2141" spans="1:8">
      <c r="A2141" s="181" t="str">
        <f t="shared" si="33"/>
        <v>A</v>
      </c>
      <c r="B2141" s="188" t="s">
        <v>121</v>
      </c>
      <c r="C2141" s="188" t="s">
        <v>101</v>
      </c>
      <c r="D2141" s="189">
        <v>87000</v>
      </c>
      <c r="E2141" s="189">
        <v>32000</v>
      </c>
      <c r="F2141" s="189">
        <v>32000</v>
      </c>
      <c r="G2141" s="189">
        <v>17000</v>
      </c>
      <c r="H2141" s="189">
        <v>6000</v>
      </c>
    </row>
    <row r="2142" spans="1:8">
      <c r="A2142" s="181" t="str">
        <f t="shared" si="33"/>
        <v>A</v>
      </c>
      <c r="B2142" s="188" t="s">
        <v>121</v>
      </c>
      <c r="C2142" s="188" t="s">
        <v>104</v>
      </c>
      <c r="D2142" s="189">
        <v>6000</v>
      </c>
      <c r="E2142" s="189">
        <v>2000</v>
      </c>
      <c r="F2142" s="189">
        <v>2000</v>
      </c>
      <c r="G2142" s="189">
        <v>1000</v>
      </c>
      <c r="H2142" s="189">
        <v>1000</v>
      </c>
    </row>
    <row r="2143" spans="1:8">
      <c r="A2143" s="181" t="str">
        <f t="shared" si="33"/>
        <v>A</v>
      </c>
      <c r="B2143" s="188" t="s">
        <v>121</v>
      </c>
      <c r="C2143" s="188" t="s">
        <v>105</v>
      </c>
      <c r="D2143" s="189">
        <v>20000</v>
      </c>
      <c r="E2143" s="189">
        <v>8000</v>
      </c>
      <c r="F2143" s="189">
        <v>5000</v>
      </c>
      <c r="G2143" s="189">
        <v>4000</v>
      </c>
      <c r="H2143" s="189">
        <v>3000</v>
      </c>
    </row>
    <row r="2144" spans="1:8">
      <c r="A2144" s="181" t="str">
        <f t="shared" si="33"/>
        <v>A</v>
      </c>
      <c r="B2144" s="186" t="s">
        <v>121</v>
      </c>
      <c r="C2144" s="186" t="s">
        <v>155</v>
      </c>
      <c r="D2144" s="187">
        <v>6000</v>
      </c>
      <c r="E2144" s="187">
        <v>6000</v>
      </c>
      <c r="F2144" s="187">
        <v>0</v>
      </c>
      <c r="G2144" s="187">
        <v>0</v>
      </c>
      <c r="H2144" s="187">
        <v>0</v>
      </c>
    </row>
    <row r="2145" spans="1:8" ht="30.75" thickBot="1">
      <c r="A2145" s="181" t="str">
        <f t="shared" si="33"/>
        <v>A</v>
      </c>
      <c r="B2145" s="182" t="s">
        <v>1096</v>
      </c>
      <c r="C2145" s="183" t="s">
        <v>1097</v>
      </c>
      <c r="D2145" s="184">
        <v>628575000</v>
      </c>
      <c r="E2145" s="184">
        <v>166409896</v>
      </c>
      <c r="F2145" s="184">
        <v>116538423</v>
      </c>
      <c r="G2145" s="184">
        <v>177513293</v>
      </c>
      <c r="H2145" s="184">
        <v>168113388</v>
      </c>
    </row>
    <row r="2146" spans="1:8" ht="15.75" thickTop="1">
      <c r="A2146" s="181" t="str">
        <f t="shared" si="33"/>
        <v>A</v>
      </c>
      <c r="B2146" s="186" t="s">
        <v>121</v>
      </c>
      <c r="C2146" s="186" t="s">
        <v>99</v>
      </c>
      <c r="D2146" s="187">
        <v>611091000</v>
      </c>
      <c r="E2146" s="187">
        <v>159029596</v>
      </c>
      <c r="F2146" s="187">
        <v>109462723</v>
      </c>
      <c r="G2146" s="187">
        <v>175296793</v>
      </c>
      <c r="H2146" s="187">
        <v>167301888</v>
      </c>
    </row>
    <row r="2147" spans="1:8">
      <c r="A2147" s="181" t="str">
        <f t="shared" si="33"/>
        <v>A</v>
      </c>
      <c r="B2147" s="188" t="s">
        <v>121</v>
      </c>
      <c r="C2147" s="188" t="s">
        <v>100</v>
      </c>
      <c r="D2147" s="189">
        <v>48240000</v>
      </c>
      <c r="E2147" s="189">
        <v>14685500</v>
      </c>
      <c r="F2147" s="189">
        <v>14115500</v>
      </c>
      <c r="G2147" s="189">
        <v>11742500</v>
      </c>
      <c r="H2147" s="189">
        <v>7696500</v>
      </c>
    </row>
    <row r="2148" spans="1:8">
      <c r="A2148" s="181" t="str">
        <f t="shared" si="33"/>
        <v>A</v>
      </c>
      <c r="B2148" s="188" t="s">
        <v>121</v>
      </c>
      <c r="C2148" s="188" t="s">
        <v>101</v>
      </c>
      <c r="D2148" s="189">
        <v>62862000</v>
      </c>
      <c r="E2148" s="189">
        <v>10605296</v>
      </c>
      <c r="F2148" s="189">
        <v>18399123</v>
      </c>
      <c r="G2148" s="189">
        <v>18141993</v>
      </c>
      <c r="H2148" s="189">
        <v>15715588</v>
      </c>
    </row>
    <row r="2149" spans="1:8">
      <c r="A2149" s="181" t="str">
        <f t="shared" si="33"/>
        <v>A</v>
      </c>
      <c r="B2149" s="188" t="s">
        <v>121</v>
      </c>
      <c r="C2149" s="188" t="s">
        <v>103</v>
      </c>
      <c r="D2149" s="189">
        <v>375425000</v>
      </c>
      <c r="E2149" s="189">
        <v>102170000</v>
      </c>
      <c r="F2149" s="189">
        <v>43030000</v>
      </c>
      <c r="G2149" s="189">
        <v>112215000</v>
      </c>
      <c r="H2149" s="189">
        <v>118010000</v>
      </c>
    </row>
    <row r="2150" spans="1:8">
      <c r="A2150" s="181" t="str">
        <f t="shared" si="33"/>
        <v>A</v>
      </c>
      <c r="B2150" s="188" t="s">
        <v>121</v>
      </c>
      <c r="C2150" s="188" t="s">
        <v>15</v>
      </c>
      <c r="D2150" s="189">
        <v>965000</v>
      </c>
      <c r="E2150" s="189">
        <v>415000</v>
      </c>
      <c r="F2150" s="189">
        <v>187000</v>
      </c>
      <c r="G2150" s="189">
        <v>183000</v>
      </c>
      <c r="H2150" s="189">
        <v>180000</v>
      </c>
    </row>
    <row r="2151" spans="1:8">
      <c r="A2151" s="181" t="str">
        <f t="shared" si="33"/>
        <v>A</v>
      </c>
      <c r="B2151" s="188" t="s">
        <v>121</v>
      </c>
      <c r="C2151" s="188" t="s">
        <v>104</v>
      </c>
      <c r="D2151" s="189">
        <v>844000</v>
      </c>
      <c r="E2151" s="189">
        <v>268800</v>
      </c>
      <c r="F2151" s="189">
        <v>192200</v>
      </c>
      <c r="G2151" s="189">
        <v>183300</v>
      </c>
      <c r="H2151" s="189">
        <v>199700</v>
      </c>
    </row>
    <row r="2152" spans="1:8">
      <c r="A2152" s="181" t="str">
        <f t="shared" si="33"/>
        <v>A</v>
      </c>
      <c r="B2152" s="188" t="s">
        <v>121</v>
      </c>
      <c r="C2152" s="188" t="s">
        <v>105</v>
      </c>
      <c r="D2152" s="189">
        <v>122755000</v>
      </c>
      <c r="E2152" s="189">
        <v>30885000</v>
      </c>
      <c r="F2152" s="189">
        <v>33538900</v>
      </c>
      <c r="G2152" s="189">
        <v>32831000</v>
      </c>
      <c r="H2152" s="189">
        <v>25500100</v>
      </c>
    </row>
    <row r="2153" spans="1:8">
      <c r="A2153" s="181" t="str">
        <f t="shared" si="33"/>
        <v>A</v>
      </c>
      <c r="B2153" s="186" t="s">
        <v>121</v>
      </c>
      <c r="C2153" s="186" t="s">
        <v>155</v>
      </c>
      <c r="D2153" s="187">
        <v>17484000</v>
      </c>
      <c r="E2153" s="187">
        <v>7380300</v>
      </c>
      <c r="F2153" s="187">
        <v>7075700</v>
      </c>
      <c r="G2153" s="187">
        <v>2216500</v>
      </c>
      <c r="H2153" s="187">
        <v>811500</v>
      </c>
    </row>
    <row r="2154" spans="1:8" ht="30.75" thickBot="1">
      <c r="A2154" s="181" t="str">
        <f t="shared" si="33"/>
        <v>A</v>
      </c>
      <c r="B2154" s="182" t="s">
        <v>1098</v>
      </c>
      <c r="C2154" s="183" t="s">
        <v>1099</v>
      </c>
      <c r="D2154" s="184">
        <v>10050000</v>
      </c>
      <c r="E2154" s="184">
        <v>2302000</v>
      </c>
      <c r="F2154" s="184">
        <v>2485000</v>
      </c>
      <c r="G2154" s="184">
        <v>2634000</v>
      </c>
      <c r="H2154" s="184">
        <v>2629000</v>
      </c>
    </row>
    <row r="2155" spans="1:8" ht="15.75" thickTop="1">
      <c r="A2155" s="181" t="str">
        <f t="shared" si="33"/>
        <v>A</v>
      </c>
      <c r="B2155" s="186" t="s">
        <v>121</v>
      </c>
      <c r="C2155" s="186" t="s">
        <v>99</v>
      </c>
      <c r="D2155" s="187">
        <v>9950000</v>
      </c>
      <c r="E2155" s="187">
        <v>2277000</v>
      </c>
      <c r="F2155" s="187">
        <v>2460000</v>
      </c>
      <c r="G2155" s="187">
        <v>2609000</v>
      </c>
      <c r="H2155" s="187">
        <v>2604000</v>
      </c>
    </row>
    <row r="2156" spans="1:8">
      <c r="A2156" s="181" t="str">
        <f t="shared" si="33"/>
        <v>A</v>
      </c>
      <c r="B2156" s="188" t="s">
        <v>121</v>
      </c>
      <c r="C2156" s="188" t="s">
        <v>100</v>
      </c>
      <c r="D2156" s="189">
        <v>6070000</v>
      </c>
      <c r="E2156" s="189">
        <v>1518000</v>
      </c>
      <c r="F2156" s="189">
        <v>1517000</v>
      </c>
      <c r="G2156" s="189">
        <v>1518000</v>
      </c>
      <c r="H2156" s="189">
        <v>1517000</v>
      </c>
    </row>
    <row r="2157" spans="1:8">
      <c r="A2157" s="181" t="str">
        <f t="shared" si="33"/>
        <v>A</v>
      </c>
      <c r="B2157" s="188" t="s">
        <v>121</v>
      </c>
      <c r="C2157" s="188" t="s">
        <v>101</v>
      </c>
      <c r="D2157" s="189">
        <v>2945000</v>
      </c>
      <c r="E2157" s="189">
        <v>512000</v>
      </c>
      <c r="F2157" s="189">
        <v>711000</v>
      </c>
      <c r="G2157" s="189">
        <v>861000</v>
      </c>
      <c r="H2157" s="189">
        <v>861000</v>
      </c>
    </row>
    <row r="2158" spans="1:8">
      <c r="A2158" s="181" t="str">
        <f t="shared" si="33"/>
        <v>A</v>
      </c>
      <c r="B2158" s="188" t="s">
        <v>121</v>
      </c>
      <c r="C2158" s="188" t="s">
        <v>15</v>
      </c>
      <c r="D2158" s="189">
        <v>750000</v>
      </c>
      <c r="E2158" s="189">
        <v>200000</v>
      </c>
      <c r="F2158" s="189">
        <v>187000</v>
      </c>
      <c r="G2158" s="189">
        <v>183000</v>
      </c>
      <c r="H2158" s="189">
        <v>180000</v>
      </c>
    </row>
    <row r="2159" spans="1:8">
      <c r="A2159" s="181" t="str">
        <f t="shared" si="33"/>
        <v>A</v>
      </c>
      <c r="B2159" s="188" t="s">
        <v>121</v>
      </c>
      <c r="C2159" s="188" t="s">
        <v>104</v>
      </c>
      <c r="D2159" s="189">
        <v>135000</v>
      </c>
      <c r="E2159" s="189">
        <v>34000</v>
      </c>
      <c r="F2159" s="189">
        <v>33000</v>
      </c>
      <c r="G2159" s="189">
        <v>34000</v>
      </c>
      <c r="H2159" s="189">
        <v>34000</v>
      </c>
    </row>
    <row r="2160" spans="1:8">
      <c r="A2160" s="181" t="str">
        <f t="shared" si="33"/>
        <v>A</v>
      </c>
      <c r="B2160" s="188" t="s">
        <v>121</v>
      </c>
      <c r="C2160" s="188" t="s">
        <v>105</v>
      </c>
      <c r="D2160" s="189">
        <v>50000</v>
      </c>
      <c r="E2160" s="189">
        <v>13000</v>
      </c>
      <c r="F2160" s="189">
        <v>12000</v>
      </c>
      <c r="G2160" s="189">
        <v>13000</v>
      </c>
      <c r="H2160" s="189">
        <v>12000</v>
      </c>
    </row>
    <row r="2161" spans="1:8">
      <c r="A2161" s="181" t="str">
        <f t="shared" si="33"/>
        <v>A</v>
      </c>
      <c r="B2161" s="186" t="s">
        <v>121</v>
      </c>
      <c r="C2161" s="186" t="s">
        <v>155</v>
      </c>
      <c r="D2161" s="187">
        <v>100000</v>
      </c>
      <c r="E2161" s="187">
        <v>25000</v>
      </c>
      <c r="F2161" s="187">
        <v>25000</v>
      </c>
      <c r="G2161" s="187">
        <v>25000</v>
      </c>
      <c r="H2161" s="187">
        <v>25000</v>
      </c>
    </row>
    <row r="2162" spans="1:8" ht="30.75" thickBot="1">
      <c r="A2162" s="181" t="str">
        <f t="shared" si="33"/>
        <v>A</v>
      </c>
      <c r="B2162" s="182" t="s">
        <v>1100</v>
      </c>
      <c r="C2162" s="183" t="s">
        <v>1101</v>
      </c>
      <c r="D2162" s="184">
        <v>8220000</v>
      </c>
      <c r="E2162" s="184">
        <v>2068000</v>
      </c>
      <c r="F2162" s="184">
        <v>2054000</v>
      </c>
      <c r="G2162" s="184">
        <v>2051000</v>
      </c>
      <c r="H2162" s="184">
        <v>2047000</v>
      </c>
    </row>
    <row r="2163" spans="1:8" ht="15.75" thickTop="1">
      <c r="A2163" s="181" t="str">
        <f t="shared" si="33"/>
        <v>A</v>
      </c>
      <c r="B2163" s="186" t="s">
        <v>121</v>
      </c>
      <c r="C2163" s="186" t="s">
        <v>99</v>
      </c>
      <c r="D2163" s="187">
        <v>8120000</v>
      </c>
      <c r="E2163" s="187">
        <v>2043000</v>
      </c>
      <c r="F2163" s="187">
        <v>2029000</v>
      </c>
      <c r="G2163" s="187">
        <v>2026000</v>
      </c>
      <c r="H2163" s="187">
        <v>2022000</v>
      </c>
    </row>
    <row r="2164" spans="1:8">
      <c r="A2164" s="181" t="str">
        <f t="shared" si="33"/>
        <v>A</v>
      </c>
      <c r="B2164" s="188" t="s">
        <v>121</v>
      </c>
      <c r="C2164" s="188" t="s">
        <v>100</v>
      </c>
      <c r="D2164" s="189">
        <v>5300000</v>
      </c>
      <c r="E2164" s="189">
        <v>1325000</v>
      </c>
      <c r="F2164" s="189">
        <v>1325000</v>
      </c>
      <c r="G2164" s="189">
        <v>1325000</v>
      </c>
      <c r="H2164" s="189">
        <v>1325000</v>
      </c>
    </row>
    <row r="2165" spans="1:8">
      <c r="A2165" s="181" t="str">
        <f t="shared" si="33"/>
        <v>A</v>
      </c>
      <c r="B2165" s="188" t="s">
        <v>121</v>
      </c>
      <c r="C2165" s="188" t="s">
        <v>101</v>
      </c>
      <c r="D2165" s="189">
        <v>1900000</v>
      </c>
      <c r="E2165" s="189">
        <v>475000</v>
      </c>
      <c r="F2165" s="189">
        <v>475000</v>
      </c>
      <c r="G2165" s="189">
        <v>475000</v>
      </c>
      <c r="H2165" s="189">
        <v>475000</v>
      </c>
    </row>
    <row r="2166" spans="1:8">
      <c r="A2166" s="181" t="str">
        <f t="shared" si="33"/>
        <v>A</v>
      </c>
      <c r="B2166" s="188" t="s">
        <v>121</v>
      </c>
      <c r="C2166" s="188" t="s">
        <v>15</v>
      </c>
      <c r="D2166" s="189">
        <v>750000</v>
      </c>
      <c r="E2166" s="189">
        <v>200000</v>
      </c>
      <c r="F2166" s="189">
        <v>187000</v>
      </c>
      <c r="G2166" s="189">
        <v>183000</v>
      </c>
      <c r="H2166" s="189">
        <v>180000</v>
      </c>
    </row>
    <row r="2167" spans="1:8">
      <c r="A2167" s="181" t="str">
        <f t="shared" si="33"/>
        <v>A</v>
      </c>
      <c r="B2167" s="188" t="s">
        <v>121</v>
      </c>
      <c r="C2167" s="188" t="s">
        <v>104</v>
      </c>
      <c r="D2167" s="189">
        <v>120000</v>
      </c>
      <c r="E2167" s="189">
        <v>30000</v>
      </c>
      <c r="F2167" s="189">
        <v>30000</v>
      </c>
      <c r="G2167" s="189">
        <v>30000</v>
      </c>
      <c r="H2167" s="189">
        <v>30000</v>
      </c>
    </row>
    <row r="2168" spans="1:8">
      <c r="A2168" s="181" t="str">
        <f t="shared" si="33"/>
        <v>A</v>
      </c>
      <c r="B2168" s="188" t="s">
        <v>121</v>
      </c>
      <c r="C2168" s="188" t="s">
        <v>105</v>
      </c>
      <c r="D2168" s="189">
        <v>50000</v>
      </c>
      <c r="E2168" s="189">
        <v>13000</v>
      </c>
      <c r="F2168" s="189">
        <v>12000</v>
      </c>
      <c r="G2168" s="189">
        <v>13000</v>
      </c>
      <c r="H2168" s="189">
        <v>12000</v>
      </c>
    </row>
    <row r="2169" spans="1:8">
      <c r="A2169" s="181" t="str">
        <f t="shared" si="33"/>
        <v>A</v>
      </c>
      <c r="B2169" s="186" t="s">
        <v>121</v>
      </c>
      <c r="C2169" s="186" t="s">
        <v>155</v>
      </c>
      <c r="D2169" s="187">
        <v>100000</v>
      </c>
      <c r="E2169" s="187">
        <v>25000</v>
      </c>
      <c r="F2169" s="187">
        <v>25000</v>
      </c>
      <c r="G2169" s="187">
        <v>25000</v>
      </c>
      <c r="H2169" s="187">
        <v>25000</v>
      </c>
    </row>
    <row r="2170" spans="1:8" ht="15.75" thickBot="1">
      <c r="A2170" s="181" t="str">
        <f t="shared" si="33"/>
        <v>A</v>
      </c>
      <c r="B2170" s="182" t="s">
        <v>1102</v>
      </c>
      <c r="C2170" s="183" t="s">
        <v>1103</v>
      </c>
      <c r="D2170" s="184">
        <v>930000</v>
      </c>
      <c r="E2170" s="184">
        <v>234000</v>
      </c>
      <c r="F2170" s="184">
        <v>231000</v>
      </c>
      <c r="G2170" s="184">
        <v>233000</v>
      </c>
      <c r="H2170" s="184">
        <v>232000</v>
      </c>
    </row>
    <row r="2171" spans="1:8" ht="15.75" thickTop="1">
      <c r="A2171" s="181" t="str">
        <f t="shared" si="33"/>
        <v>A</v>
      </c>
      <c r="B2171" s="186" t="s">
        <v>121</v>
      </c>
      <c r="C2171" s="186" t="s">
        <v>99</v>
      </c>
      <c r="D2171" s="187">
        <v>930000</v>
      </c>
      <c r="E2171" s="187">
        <v>234000</v>
      </c>
      <c r="F2171" s="187">
        <v>231000</v>
      </c>
      <c r="G2171" s="187">
        <v>233000</v>
      </c>
      <c r="H2171" s="187">
        <v>232000</v>
      </c>
    </row>
    <row r="2172" spans="1:8">
      <c r="A2172" s="181" t="str">
        <f t="shared" si="33"/>
        <v>A</v>
      </c>
      <c r="B2172" s="188" t="s">
        <v>121</v>
      </c>
      <c r="C2172" s="188" t="s">
        <v>100</v>
      </c>
      <c r="D2172" s="189">
        <v>770000</v>
      </c>
      <c r="E2172" s="189">
        <v>193000</v>
      </c>
      <c r="F2172" s="189">
        <v>192000</v>
      </c>
      <c r="G2172" s="189">
        <v>193000</v>
      </c>
      <c r="H2172" s="189">
        <v>192000</v>
      </c>
    </row>
    <row r="2173" spans="1:8">
      <c r="A2173" s="181" t="str">
        <f t="shared" si="33"/>
        <v>A</v>
      </c>
      <c r="B2173" s="188" t="s">
        <v>121</v>
      </c>
      <c r="C2173" s="188" t="s">
        <v>101</v>
      </c>
      <c r="D2173" s="189">
        <v>145000</v>
      </c>
      <c r="E2173" s="189">
        <v>37000</v>
      </c>
      <c r="F2173" s="189">
        <v>36000</v>
      </c>
      <c r="G2173" s="189">
        <v>36000</v>
      </c>
      <c r="H2173" s="189">
        <v>36000</v>
      </c>
    </row>
    <row r="2174" spans="1:8">
      <c r="A2174" s="181" t="str">
        <f t="shared" si="33"/>
        <v>A</v>
      </c>
      <c r="B2174" s="188" t="s">
        <v>121</v>
      </c>
      <c r="C2174" s="188" t="s">
        <v>104</v>
      </c>
      <c r="D2174" s="189">
        <v>15000</v>
      </c>
      <c r="E2174" s="189">
        <v>4000</v>
      </c>
      <c r="F2174" s="189">
        <v>3000</v>
      </c>
      <c r="G2174" s="189">
        <v>4000</v>
      </c>
      <c r="H2174" s="189">
        <v>4000</v>
      </c>
    </row>
    <row r="2175" spans="1:8" ht="15.75" thickBot="1">
      <c r="A2175" s="181" t="str">
        <f t="shared" si="33"/>
        <v>A</v>
      </c>
      <c r="B2175" s="182" t="s">
        <v>1104</v>
      </c>
      <c r="C2175" s="183" t="s">
        <v>1105</v>
      </c>
      <c r="D2175" s="184">
        <v>500000</v>
      </c>
      <c r="E2175" s="184">
        <v>0</v>
      </c>
      <c r="F2175" s="184">
        <v>100000</v>
      </c>
      <c r="G2175" s="184">
        <v>200000</v>
      </c>
      <c r="H2175" s="184">
        <v>200000</v>
      </c>
    </row>
    <row r="2176" spans="1:8" ht="15.75" thickTop="1">
      <c r="A2176" s="181" t="str">
        <f t="shared" si="33"/>
        <v>A</v>
      </c>
      <c r="B2176" s="186" t="s">
        <v>121</v>
      </c>
      <c r="C2176" s="186" t="s">
        <v>99</v>
      </c>
      <c r="D2176" s="187">
        <v>500000</v>
      </c>
      <c r="E2176" s="187">
        <v>0</v>
      </c>
      <c r="F2176" s="187">
        <v>100000</v>
      </c>
      <c r="G2176" s="187">
        <v>200000</v>
      </c>
      <c r="H2176" s="187">
        <v>200000</v>
      </c>
    </row>
    <row r="2177" spans="1:8">
      <c r="A2177" s="181" t="str">
        <f t="shared" si="33"/>
        <v>A</v>
      </c>
      <c r="B2177" s="188" t="s">
        <v>121</v>
      </c>
      <c r="C2177" s="188" t="s">
        <v>101</v>
      </c>
      <c r="D2177" s="189">
        <v>500000</v>
      </c>
      <c r="E2177" s="189">
        <v>0</v>
      </c>
      <c r="F2177" s="189">
        <v>100000</v>
      </c>
      <c r="G2177" s="189">
        <v>200000</v>
      </c>
      <c r="H2177" s="189">
        <v>200000</v>
      </c>
    </row>
    <row r="2178" spans="1:8" ht="15.75" thickBot="1">
      <c r="A2178" s="181" t="str">
        <f t="shared" si="33"/>
        <v>A</v>
      </c>
      <c r="B2178" s="182" t="s">
        <v>1106</v>
      </c>
      <c r="C2178" s="183" t="s">
        <v>1107</v>
      </c>
      <c r="D2178" s="184">
        <v>400000</v>
      </c>
      <c r="E2178" s="184">
        <v>0</v>
      </c>
      <c r="F2178" s="184">
        <v>100000</v>
      </c>
      <c r="G2178" s="184">
        <v>150000</v>
      </c>
      <c r="H2178" s="184">
        <v>150000</v>
      </c>
    </row>
    <row r="2179" spans="1:8" ht="15.75" thickTop="1">
      <c r="A2179" s="181" t="str">
        <f t="shared" si="33"/>
        <v>A</v>
      </c>
      <c r="B2179" s="186" t="s">
        <v>121</v>
      </c>
      <c r="C2179" s="186" t="s">
        <v>99</v>
      </c>
      <c r="D2179" s="187">
        <v>400000</v>
      </c>
      <c r="E2179" s="187">
        <v>0</v>
      </c>
      <c r="F2179" s="187">
        <v>100000</v>
      </c>
      <c r="G2179" s="187">
        <v>150000</v>
      </c>
      <c r="H2179" s="187">
        <v>150000</v>
      </c>
    </row>
    <row r="2180" spans="1:8">
      <c r="A2180" s="181" t="str">
        <f t="shared" si="33"/>
        <v>A</v>
      </c>
      <c r="B2180" s="188" t="s">
        <v>121</v>
      </c>
      <c r="C2180" s="188" t="s">
        <v>101</v>
      </c>
      <c r="D2180" s="189">
        <v>400000</v>
      </c>
      <c r="E2180" s="189">
        <v>0</v>
      </c>
      <c r="F2180" s="189">
        <v>100000</v>
      </c>
      <c r="G2180" s="189">
        <v>150000</v>
      </c>
      <c r="H2180" s="189">
        <v>150000</v>
      </c>
    </row>
    <row r="2181" spans="1:8" ht="30.75" thickBot="1">
      <c r="A2181" s="181" t="str">
        <f t="shared" si="33"/>
        <v>A</v>
      </c>
      <c r="B2181" s="182" t="s">
        <v>1108</v>
      </c>
      <c r="C2181" s="183" t="s">
        <v>1109</v>
      </c>
      <c r="D2181" s="184">
        <v>29855000</v>
      </c>
      <c r="E2181" s="184">
        <v>6344196</v>
      </c>
      <c r="F2181" s="184">
        <v>9950273</v>
      </c>
      <c r="G2181" s="184">
        <v>9558543</v>
      </c>
      <c r="H2181" s="184">
        <v>4001988</v>
      </c>
    </row>
    <row r="2182" spans="1:8" ht="15.75" thickTop="1">
      <c r="A2182" s="181" t="str">
        <f t="shared" si="33"/>
        <v>A</v>
      </c>
      <c r="B2182" s="186" t="s">
        <v>121</v>
      </c>
      <c r="C2182" s="186" t="s">
        <v>99</v>
      </c>
      <c r="D2182" s="187">
        <v>29003000</v>
      </c>
      <c r="E2182" s="187">
        <v>5499196</v>
      </c>
      <c r="F2182" s="187">
        <v>9950273</v>
      </c>
      <c r="G2182" s="187">
        <v>9551543</v>
      </c>
      <c r="H2182" s="187">
        <v>4001988</v>
      </c>
    </row>
    <row r="2183" spans="1:8">
      <c r="A2183" s="181" t="str">
        <f t="shared" ref="A2183:A2246" si="34">(IF(OR(D2183&lt;&gt;0),"A","B"))</f>
        <v>A</v>
      </c>
      <c r="B2183" s="188" t="s">
        <v>121</v>
      </c>
      <c r="C2183" s="188" t="s">
        <v>100</v>
      </c>
      <c r="D2183" s="189">
        <v>7155000</v>
      </c>
      <c r="E2183" s="189">
        <v>2458000</v>
      </c>
      <c r="F2183" s="189">
        <v>2458000</v>
      </c>
      <c r="G2183" s="189">
        <v>2239000</v>
      </c>
      <c r="H2183" s="189">
        <v>0</v>
      </c>
    </row>
    <row r="2184" spans="1:8">
      <c r="A2184" s="181" t="str">
        <f t="shared" si="34"/>
        <v>A</v>
      </c>
      <c r="B2184" s="188" t="s">
        <v>121</v>
      </c>
      <c r="C2184" s="188" t="s">
        <v>101</v>
      </c>
      <c r="D2184" s="189">
        <v>21165000</v>
      </c>
      <c r="E2184" s="189">
        <v>2748196</v>
      </c>
      <c r="F2184" s="189">
        <v>7359273</v>
      </c>
      <c r="G2184" s="189">
        <v>7185543</v>
      </c>
      <c r="H2184" s="189">
        <v>3871988</v>
      </c>
    </row>
    <row r="2185" spans="1:8">
      <c r="A2185" s="181" t="str">
        <f t="shared" si="34"/>
        <v>A</v>
      </c>
      <c r="B2185" s="188" t="s">
        <v>121</v>
      </c>
      <c r="C2185" s="188" t="s">
        <v>15</v>
      </c>
      <c r="D2185" s="189">
        <v>145000</v>
      </c>
      <c r="E2185" s="189">
        <v>145000</v>
      </c>
      <c r="F2185" s="189">
        <v>0</v>
      </c>
      <c r="G2185" s="189">
        <v>0</v>
      </c>
      <c r="H2185" s="189">
        <v>0</v>
      </c>
    </row>
    <row r="2186" spans="1:8">
      <c r="A2186" s="181" t="str">
        <f t="shared" si="34"/>
        <v>A</v>
      </c>
      <c r="B2186" s="188" t="s">
        <v>121</v>
      </c>
      <c r="C2186" s="188" t="s">
        <v>104</v>
      </c>
      <c r="D2186" s="189">
        <v>40000</v>
      </c>
      <c r="E2186" s="189">
        <v>30000</v>
      </c>
      <c r="F2186" s="189">
        <v>10000</v>
      </c>
      <c r="G2186" s="189">
        <v>0</v>
      </c>
      <c r="H2186" s="189">
        <v>0</v>
      </c>
    </row>
    <row r="2187" spans="1:8">
      <c r="A2187" s="181" t="str">
        <f t="shared" si="34"/>
        <v>A</v>
      </c>
      <c r="B2187" s="188" t="s">
        <v>121</v>
      </c>
      <c r="C2187" s="188" t="s">
        <v>105</v>
      </c>
      <c r="D2187" s="189">
        <v>498000</v>
      </c>
      <c r="E2187" s="189">
        <v>118000</v>
      </c>
      <c r="F2187" s="189">
        <v>123000</v>
      </c>
      <c r="G2187" s="189">
        <v>127000</v>
      </c>
      <c r="H2187" s="189">
        <v>130000</v>
      </c>
    </row>
    <row r="2188" spans="1:8">
      <c r="A2188" s="181" t="str">
        <f t="shared" si="34"/>
        <v>A</v>
      </c>
      <c r="B2188" s="186" t="s">
        <v>121</v>
      </c>
      <c r="C2188" s="186" t="s">
        <v>155</v>
      </c>
      <c r="D2188" s="187">
        <v>852000</v>
      </c>
      <c r="E2188" s="187">
        <v>845000</v>
      </c>
      <c r="F2188" s="187">
        <v>0</v>
      </c>
      <c r="G2188" s="187">
        <v>7000</v>
      </c>
      <c r="H2188" s="187">
        <v>0</v>
      </c>
    </row>
    <row r="2189" spans="1:8" ht="45.75" thickBot="1">
      <c r="A2189" s="181" t="str">
        <f t="shared" si="34"/>
        <v>A</v>
      </c>
      <c r="B2189" s="182" t="s">
        <v>1110</v>
      </c>
      <c r="C2189" s="183" t="s">
        <v>1111</v>
      </c>
      <c r="D2189" s="184">
        <v>8335000</v>
      </c>
      <c r="E2189" s="184">
        <v>2835500</v>
      </c>
      <c r="F2189" s="184">
        <v>2760500</v>
      </c>
      <c r="G2189" s="184">
        <v>2521500</v>
      </c>
      <c r="H2189" s="184">
        <v>217500</v>
      </c>
    </row>
    <row r="2190" spans="1:8" ht="15.75" thickTop="1">
      <c r="A2190" s="181" t="str">
        <f t="shared" si="34"/>
        <v>A</v>
      </c>
      <c r="B2190" s="186" t="s">
        <v>121</v>
      </c>
      <c r="C2190" s="186" t="s">
        <v>99</v>
      </c>
      <c r="D2190" s="187">
        <v>8335000</v>
      </c>
      <c r="E2190" s="187">
        <v>2835500</v>
      </c>
      <c r="F2190" s="187">
        <v>2760500</v>
      </c>
      <c r="G2190" s="187">
        <v>2521500</v>
      </c>
      <c r="H2190" s="187">
        <v>217500</v>
      </c>
    </row>
    <row r="2191" spans="1:8">
      <c r="A2191" s="181" t="str">
        <f t="shared" si="34"/>
        <v>A</v>
      </c>
      <c r="B2191" s="188" t="s">
        <v>121</v>
      </c>
      <c r="C2191" s="188" t="s">
        <v>100</v>
      </c>
      <c r="D2191" s="189">
        <v>7155000</v>
      </c>
      <c r="E2191" s="189">
        <v>2458000</v>
      </c>
      <c r="F2191" s="189">
        <v>2458000</v>
      </c>
      <c r="G2191" s="189">
        <v>2239000</v>
      </c>
      <c r="H2191" s="189">
        <v>0</v>
      </c>
    </row>
    <row r="2192" spans="1:8">
      <c r="A2192" s="181" t="str">
        <f t="shared" si="34"/>
        <v>A</v>
      </c>
      <c r="B2192" s="188" t="s">
        <v>121</v>
      </c>
      <c r="C2192" s="188" t="s">
        <v>101</v>
      </c>
      <c r="D2192" s="189">
        <v>1100000</v>
      </c>
      <c r="E2192" s="189">
        <v>337500</v>
      </c>
      <c r="F2192" s="189">
        <v>282500</v>
      </c>
      <c r="G2192" s="189">
        <v>272500</v>
      </c>
      <c r="H2192" s="189">
        <v>207500</v>
      </c>
    </row>
    <row r="2193" spans="1:8">
      <c r="A2193" s="181" t="str">
        <f t="shared" si="34"/>
        <v>A</v>
      </c>
      <c r="B2193" s="188" t="s">
        <v>121</v>
      </c>
      <c r="C2193" s="188" t="s">
        <v>104</v>
      </c>
      <c r="D2193" s="189">
        <v>40000</v>
      </c>
      <c r="E2193" s="189">
        <v>30000</v>
      </c>
      <c r="F2193" s="189">
        <v>10000</v>
      </c>
      <c r="G2193" s="189">
        <v>0</v>
      </c>
      <c r="H2193" s="189">
        <v>0</v>
      </c>
    </row>
    <row r="2194" spans="1:8">
      <c r="A2194" s="181" t="str">
        <f t="shared" si="34"/>
        <v>A</v>
      </c>
      <c r="B2194" s="188" t="s">
        <v>121</v>
      </c>
      <c r="C2194" s="188" t="s">
        <v>105</v>
      </c>
      <c r="D2194" s="189">
        <v>40000</v>
      </c>
      <c r="E2194" s="189">
        <v>10000</v>
      </c>
      <c r="F2194" s="189">
        <v>10000</v>
      </c>
      <c r="G2194" s="189">
        <v>10000</v>
      </c>
      <c r="H2194" s="189">
        <v>10000</v>
      </c>
    </row>
    <row r="2195" spans="1:8" ht="15.75" thickBot="1">
      <c r="A2195" s="181" t="str">
        <f t="shared" si="34"/>
        <v>A</v>
      </c>
      <c r="B2195" s="182" t="s">
        <v>1112</v>
      </c>
      <c r="C2195" s="183" t="s">
        <v>1113</v>
      </c>
      <c r="D2195" s="184">
        <v>1150000</v>
      </c>
      <c r="E2195" s="184">
        <v>115000</v>
      </c>
      <c r="F2195" s="184">
        <v>232000</v>
      </c>
      <c r="G2195" s="184">
        <v>381000</v>
      </c>
      <c r="H2195" s="184">
        <v>422000</v>
      </c>
    </row>
    <row r="2196" spans="1:8" ht="15.75" thickTop="1">
      <c r="A2196" s="181" t="str">
        <f t="shared" si="34"/>
        <v>A</v>
      </c>
      <c r="B2196" s="186" t="s">
        <v>121</v>
      </c>
      <c r="C2196" s="186" t="s">
        <v>99</v>
      </c>
      <c r="D2196" s="187">
        <v>1150000</v>
      </c>
      <c r="E2196" s="187">
        <v>115000</v>
      </c>
      <c r="F2196" s="187">
        <v>232000</v>
      </c>
      <c r="G2196" s="187">
        <v>381000</v>
      </c>
      <c r="H2196" s="187">
        <v>422000</v>
      </c>
    </row>
    <row r="2197" spans="1:8">
      <c r="A2197" s="181" t="str">
        <f t="shared" si="34"/>
        <v>A</v>
      </c>
      <c r="B2197" s="188" t="s">
        <v>121</v>
      </c>
      <c r="C2197" s="188" t="s">
        <v>101</v>
      </c>
      <c r="D2197" s="189">
        <v>1100000</v>
      </c>
      <c r="E2197" s="189">
        <v>110000</v>
      </c>
      <c r="F2197" s="189">
        <v>222000</v>
      </c>
      <c r="G2197" s="189">
        <v>366000</v>
      </c>
      <c r="H2197" s="189">
        <v>402000</v>
      </c>
    </row>
    <row r="2198" spans="1:8">
      <c r="A2198" s="181" t="str">
        <f t="shared" si="34"/>
        <v>A</v>
      </c>
      <c r="B2198" s="188" t="s">
        <v>121</v>
      </c>
      <c r="C2198" s="188" t="s">
        <v>105</v>
      </c>
      <c r="D2198" s="189">
        <v>50000</v>
      </c>
      <c r="E2198" s="189">
        <v>5000</v>
      </c>
      <c r="F2198" s="189">
        <v>10000</v>
      </c>
      <c r="G2198" s="189">
        <v>15000</v>
      </c>
      <c r="H2198" s="189">
        <v>20000</v>
      </c>
    </row>
    <row r="2199" spans="1:8" ht="15.75" thickBot="1">
      <c r="A2199" s="181" t="str">
        <f t="shared" si="34"/>
        <v>A</v>
      </c>
      <c r="B2199" s="182" t="s">
        <v>1114</v>
      </c>
      <c r="C2199" s="183" t="s">
        <v>1115</v>
      </c>
      <c r="D2199" s="184">
        <v>9450000</v>
      </c>
      <c r="E2199" s="184">
        <v>1767096</v>
      </c>
      <c r="F2199" s="184">
        <v>3104673</v>
      </c>
      <c r="G2199" s="184">
        <v>2799443</v>
      </c>
      <c r="H2199" s="184">
        <v>1778788</v>
      </c>
    </row>
    <row r="2200" spans="1:8" ht="15.75" thickTop="1">
      <c r="A2200" s="181" t="str">
        <f t="shared" si="34"/>
        <v>A</v>
      </c>
      <c r="B2200" s="186" t="s">
        <v>121</v>
      </c>
      <c r="C2200" s="186" t="s">
        <v>99</v>
      </c>
      <c r="D2200" s="187">
        <v>9443000</v>
      </c>
      <c r="E2200" s="187">
        <v>1767096</v>
      </c>
      <c r="F2200" s="187">
        <v>3104673</v>
      </c>
      <c r="G2200" s="187">
        <v>2792443</v>
      </c>
      <c r="H2200" s="187">
        <v>1778788</v>
      </c>
    </row>
    <row r="2201" spans="1:8">
      <c r="A2201" s="181" t="str">
        <f t="shared" si="34"/>
        <v>A</v>
      </c>
      <c r="B2201" s="188" t="s">
        <v>121</v>
      </c>
      <c r="C2201" s="188" t="s">
        <v>101</v>
      </c>
      <c r="D2201" s="189">
        <v>9330000</v>
      </c>
      <c r="E2201" s="189">
        <v>1659096</v>
      </c>
      <c r="F2201" s="189">
        <v>3101673</v>
      </c>
      <c r="G2201" s="189">
        <v>2790443</v>
      </c>
      <c r="H2201" s="189">
        <v>1778788</v>
      </c>
    </row>
    <row r="2202" spans="1:8">
      <c r="A2202" s="181" t="str">
        <f t="shared" si="34"/>
        <v>A</v>
      </c>
      <c r="B2202" s="188" t="s">
        <v>121</v>
      </c>
      <c r="C2202" s="188" t="s">
        <v>15</v>
      </c>
      <c r="D2202" s="189">
        <v>105000</v>
      </c>
      <c r="E2202" s="189">
        <v>105000</v>
      </c>
      <c r="F2202" s="189">
        <v>0</v>
      </c>
      <c r="G2202" s="189">
        <v>0</v>
      </c>
      <c r="H2202" s="189">
        <v>0</v>
      </c>
    </row>
    <row r="2203" spans="1:8">
      <c r="A2203" s="181" t="str">
        <f t="shared" si="34"/>
        <v>A</v>
      </c>
      <c r="B2203" s="188" t="s">
        <v>121</v>
      </c>
      <c r="C2203" s="188" t="s">
        <v>105</v>
      </c>
      <c r="D2203" s="189">
        <v>8000</v>
      </c>
      <c r="E2203" s="189">
        <v>3000</v>
      </c>
      <c r="F2203" s="189">
        <v>3000</v>
      </c>
      <c r="G2203" s="189">
        <v>2000</v>
      </c>
      <c r="H2203" s="189">
        <v>0</v>
      </c>
    </row>
    <row r="2204" spans="1:8">
      <c r="A2204" s="181" t="str">
        <f t="shared" si="34"/>
        <v>A</v>
      </c>
      <c r="B2204" s="186" t="s">
        <v>121</v>
      </c>
      <c r="C2204" s="186" t="s">
        <v>155</v>
      </c>
      <c r="D2204" s="187">
        <v>7000</v>
      </c>
      <c r="E2204" s="187">
        <v>0</v>
      </c>
      <c r="F2204" s="187">
        <v>0</v>
      </c>
      <c r="G2204" s="187">
        <v>7000</v>
      </c>
      <c r="H2204" s="187">
        <v>0</v>
      </c>
    </row>
    <row r="2205" spans="1:8" ht="30.75" thickBot="1">
      <c r="A2205" s="181" t="str">
        <f t="shared" si="34"/>
        <v>A</v>
      </c>
      <c r="B2205" s="182" t="s">
        <v>1116</v>
      </c>
      <c r="C2205" s="183" t="s">
        <v>1117</v>
      </c>
      <c r="D2205" s="184">
        <v>1420000</v>
      </c>
      <c r="E2205" s="184">
        <v>612500</v>
      </c>
      <c r="F2205" s="184">
        <v>500000</v>
      </c>
      <c r="G2205" s="184">
        <v>197500</v>
      </c>
      <c r="H2205" s="184">
        <v>110000</v>
      </c>
    </row>
    <row r="2206" spans="1:8" ht="15.75" thickTop="1">
      <c r="A2206" s="181" t="str">
        <f t="shared" si="34"/>
        <v>A</v>
      </c>
      <c r="B2206" s="186" t="s">
        <v>121</v>
      </c>
      <c r="C2206" s="186" t="s">
        <v>99</v>
      </c>
      <c r="D2206" s="187">
        <v>920000</v>
      </c>
      <c r="E2206" s="187">
        <v>112500</v>
      </c>
      <c r="F2206" s="187">
        <v>500000</v>
      </c>
      <c r="G2206" s="187">
        <v>197500</v>
      </c>
      <c r="H2206" s="187">
        <v>110000</v>
      </c>
    </row>
    <row r="2207" spans="1:8">
      <c r="A2207" s="181" t="str">
        <f t="shared" si="34"/>
        <v>A</v>
      </c>
      <c r="B2207" s="188" t="s">
        <v>121</v>
      </c>
      <c r="C2207" s="188" t="s">
        <v>101</v>
      </c>
      <c r="D2207" s="189">
        <v>850000</v>
      </c>
      <c r="E2207" s="189">
        <v>65000</v>
      </c>
      <c r="F2207" s="189">
        <v>492500</v>
      </c>
      <c r="G2207" s="189">
        <v>190000</v>
      </c>
      <c r="H2207" s="189">
        <v>102500</v>
      </c>
    </row>
    <row r="2208" spans="1:8">
      <c r="A2208" s="181" t="str">
        <f t="shared" si="34"/>
        <v>A</v>
      </c>
      <c r="B2208" s="188" t="s">
        <v>121</v>
      </c>
      <c r="C2208" s="188" t="s">
        <v>15</v>
      </c>
      <c r="D2208" s="189">
        <v>40000</v>
      </c>
      <c r="E2208" s="189">
        <v>40000</v>
      </c>
      <c r="F2208" s="189">
        <v>0</v>
      </c>
      <c r="G2208" s="189">
        <v>0</v>
      </c>
      <c r="H2208" s="189">
        <v>0</v>
      </c>
    </row>
    <row r="2209" spans="1:8">
      <c r="A2209" s="181" t="str">
        <f t="shared" si="34"/>
        <v>A</v>
      </c>
      <c r="B2209" s="188" t="s">
        <v>121</v>
      </c>
      <c r="C2209" s="188" t="s">
        <v>105</v>
      </c>
      <c r="D2209" s="189">
        <v>30000</v>
      </c>
      <c r="E2209" s="189">
        <v>7500</v>
      </c>
      <c r="F2209" s="189">
        <v>7500</v>
      </c>
      <c r="G2209" s="189">
        <v>7500</v>
      </c>
      <c r="H2209" s="189">
        <v>7500</v>
      </c>
    </row>
    <row r="2210" spans="1:8">
      <c r="A2210" s="181" t="str">
        <f t="shared" si="34"/>
        <v>A</v>
      </c>
      <c r="B2210" s="186" t="s">
        <v>121</v>
      </c>
      <c r="C2210" s="186" t="s">
        <v>155</v>
      </c>
      <c r="D2210" s="187">
        <v>500000</v>
      </c>
      <c r="E2210" s="187">
        <v>500000</v>
      </c>
      <c r="F2210" s="187">
        <v>0</v>
      </c>
      <c r="G2210" s="187">
        <v>0</v>
      </c>
      <c r="H2210" s="187">
        <v>0</v>
      </c>
    </row>
    <row r="2211" spans="1:8" ht="30.75" thickBot="1">
      <c r="A2211" s="181" t="str">
        <f t="shared" si="34"/>
        <v>A</v>
      </c>
      <c r="B2211" s="182" t="s">
        <v>1118</v>
      </c>
      <c r="C2211" s="183" t="s">
        <v>1119</v>
      </c>
      <c r="D2211" s="184">
        <v>9500000</v>
      </c>
      <c r="E2211" s="184">
        <v>1014100</v>
      </c>
      <c r="F2211" s="184">
        <v>3353100</v>
      </c>
      <c r="G2211" s="184">
        <v>3659100</v>
      </c>
      <c r="H2211" s="184">
        <v>1473700</v>
      </c>
    </row>
    <row r="2212" spans="1:8" ht="15.75" thickTop="1">
      <c r="A2212" s="181" t="str">
        <f t="shared" si="34"/>
        <v>A</v>
      </c>
      <c r="B2212" s="186" t="s">
        <v>121</v>
      </c>
      <c r="C2212" s="186" t="s">
        <v>99</v>
      </c>
      <c r="D2212" s="187">
        <v>9155000</v>
      </c>
      <c r="E2212" s="187">
        <v>669100</v>
      </c>
      <c r="F2212" s="187">
        <v>3353100</v>
      </c>
      <c r="G2212" s="187">
        <v>3659100</v>
      </c>
      <c r="H2212" s="187">
        <v>1473700</v>
      </c>
    </row>
    <row r="2213" spans="1:8">
      <c r="A2213" s="181" t="str">
        <f t="shared" si="34"/>
        <v>A</v>
      </c>
      <c r="B2213" s="188" t="s">
        <v>121</v>
      </c>
      <c r="C2213" s="188" t="s">
        <v>101</v>
      </c>
      <c r="D2213" s="189">
        <v>8785000</v>
      </c>
      <c r="E2213" s="189">
        <v>576600</v>
      </c>
      <c r="F2213" s="189">
        <v>3260600</v>
      </c>
      <c r="G2213" s="189">
        <v>3566600</v>
      </c>
      <c r="H2213" s="189">
        <v>1381200</v>
      </c>
    </row>
    <row r="2214" spans="1:8">
      <c r="A2214" s="181" t="str">
        <f t="shared" si="34"/>
        <v>A</v>
      </c>
      <c r="B2214" s="188" t="s">
        <v>121</v>
      </c>
      <c r="C2214" s="188" t="s">
        <v>105</v>
      </c>
      <c r="D2214" s="189">
        <v>370000</v>
      </c>
      <c r="E2214" s="189">
        <v>92500</v>
      </c>
      <c r="F2214" s="189">
        <v>92500</v>
      </c>
      <c r="G2214" s="189">
        <v>92500</v>
      </c>
      <c r="H2214" s="189">
        <v>92500</v>
      </c>
    </row>
    <row r="2215" spans="1:8">
      <c r="A2215" s="181" t="str">
        <f t="shared" si="34"/>
        <v>A</v>
      </c>
      <c r="B2215" s="186" t="s">
        <v>121</v>
      </c>
      <c r="C2215" s="186" t="s">
        <v>155</v>
      </c>
      <c r="D2215" s="187">
        <v>345000</v>
      </c>
      <c r="E2215" s="187">
        <v>345000</v>
      </c>
      <c r="F2215" s="187">
        <v>0</v>
      </c>
      <c r="G2215" s="187">
        <v>0</v>
      </c>
      <c r="H2215" s="187">
        <v>0</v>
      </c>
    </row>
    <row r="2216" spans="1:8" ht="15.75" thickBot="1">
      <c r="A2216" s="181" t="str">
        <f t="shared" si="34"/>
        <v>A</v>
      </c>
      <c r="B2216" s="182" t="s">
        <v>1120</v>
      </c>
      <c r="C2216" s="183" t="s">
        <v>1121</v>
      </c>
      <c r="D2216" s="184">
        <v>152800000</v>
      </c>
      <c r="E2216" s="184">
        <v>31545000</v>
      </c>
      <c r="F2216" s="184">
        <v>3963000</v>
      </c>
      <c r="G2216" s="184">
        <v>51663000</v>
      </c>
      <c r="H2216" s="184">
        <v>65629000</v>
      </c>
    </row>
    <row r="2217" spans="1:8" ht="15.75" thickTop="1">
      <c r="A2217" s="181" t="str">
        <f t="shared" si="34"/>
        <v>A</v>
      </c>
      <c r="B2217" s="186" t="s">
        <v>121</v>
      </c>
      <c r="C2217" s="186" t="s">
        <v>99</v>
      </c>
      <c r="D2217" s="187">
        <v>152630000</v>
      </c>
      <c r="E2217" s="187">
        <v>31495000</v>
      </c>
      <c r="F2217" s="187">
        <v>3863000</v>
      </c>
      <c r="G2217" s="187">
        <v>51643000</v>
      </c>
      <c r="H2217" s="187">
        <v>65629000</v>
      </c>
    </row>
    <row r="2218" spans="1:8">
      <c r="A2218" s="181" t="str">
        <f t="shared" si="34"/>
        <v>A</v>
      </c>
      <c r="B2218" s="188" t="s">
        <v>121</v>
      </c>
      <c r="C2218" s="188" t="s">
        <v>100</v>
      </c>
      <c r="D2218" s="189">
        <v>1200000</v>
      </c>
      <c r="E2218" s="189">
        <v>364000</v>
      </c>
      <c r="F2218" s="189">
        <v>364000</v>
      </c>
      <c r="G2218" s="189">
        <v>364000</v>
      </c>
      <c r="H2218" s="189">
        <v>108000</v>
      </c>
    </row>
    <row r="2219" spans="1:8">
      <c r="A2219" s="181" t="str">
        <f t="shared" si="34"/>
        <v>A</v>
      </c>
      <c r="B2219" s="188" t="s">
        <v>121</v>
      </c>
      <c r="C2219" s="188" t="s">
        <v>101</v>
      </c>
      <c r="D2219" s="189">
        <v>13339000</v>
      </c>
      <c r="E2219" s="189">
        <v>1065000</v>
      </c>
      <c r="F2219" s="189">
        <v>3490000</v>
      </c>
      <c r="G2219" s="189">
        <v>3270000</v>
      </c>
      <c r="H2219" s="189">
        <v>5514000</v>
      </c>
    </row>
    <row r="2220" spans="1:8">
      <c r="A2220" s="181" t="str">
        <f t="shared" si="34"/>
        <v>A</v>
      </c>
      <c r="B2220" s="188" t="s">
        <v>121</v>
      </c>
      <c r="C2220" s="188" t="s">
        <v>103</v>
      </c>
      <c r="D2220" s="189">
        <v>138000000</v>
      </c>
      <c r="E2220" s="189">
        <v>30000000</v>
      </c>
      <c r="F2220" s="189">
        <v>0</v>
      </c>
      <c r="G2220" s="189">
        <v>48000000</v>
      </c>
      <c r="H2220" s="189">
        <v>60000000</v>
      </c>
    </row>
    <row r="2221" spans="1:8">
      <c r="A2221" s="181" t="str">
        <f t="shared" si="34"/>
        <v>A</v>
      </c>
      <c r="B2221" s="188" t="s">
        <v>121</v>
      </c>
      <c r="C2221" s="188" t="s">
        <v>15</v>
      </c>
      <c r="D2221" s="189">
        <v>60000</v>
      </c>
      <c r="E2221" s="189">
        <v>60000</v>
      </c>
      <c r="F2221" s="189">
        <v>0</v>
      </c>
      <c r="G2221" s="189">
        <v>0</v>
      </c>
      <c r="H2221" s="189">
        <v>0</v>
      </c>
    </row>
    <row r="2222" spans="1:8">
      <c r="A2222" s="181" t="str">
        <f t="shared" si="34"/>
        <v>A</v>
      </c>
      <c r="B2222" s="188" t="s">
        <v>121</v>
      </c>
      <c r="C2222" s="188" t="s">
        <v>104</v>
      </c>
      <c r="D2222" s="189">
        <v>15000</v>
      </c>
      <c r="E2222" s="189">
        <v>3000</v>
      </c>
      <c r="F2222" s="189">
        <v>3000</v>
      </c>
      <c r="G2222" s="189">
        <v>5000</v>
      </c>
      <c r="H2222" s="189">
        <v>4000</v>
      </c>
    </row>
    <row r="2223" spans="1:8">
      <c r="A2223" s="181" t="str">
        <f t="shared" si="34"/>
        <v>A</v>
      </c>
      <c r="B2223" s="188" t="s">
        <v>121</v>
      </c>
      <c r="C2223" s="188" t="s">
        <v>105</v>
      </c>
      <c r="D2223" s="189">
        <v>16000</v>
      </c>
      <c r="E2223" s="189">
        <v>3000</v>
      </c>
      <c r="F2223" s="189">
        <v>6000</v>
      </c>
      <c r="G2223" s="189">
        <v>4000</v>
      </c>
      <c r="H2223" s="189">
        <v>3000</v>
      </c>
    </row>
    <row r="2224" spans="1:8">
      <c r="A2224" s="181" t="str">
        <f t="shared" si="34"/>
        <v>A</v>
      </c>
      <c r="B2224" s="186" t="s">
        <v>121</v>
      </c>
      <c r="C2224" s="186" t="s">
        <v>155</v>
      </c>
      <c r="D2224" s="187">
        <v>170000</v>
      </c>
      <c r="E2224" s="187">
        <v>50000</v>
      </c>
      <c r="F2224" s="187">
        <v>100000</v>
      </c>
      <c r="G2224" s="187">
        <v>20000</v>
      </c>
      <c r="H2224" s="187">
        <v>0</v>
      </c>
    </row>
    <row r="2225" spans="1:8" ht="30.75" thickBot="1">
      <c r="A2225" s="181" t="str">
        <f t="shared" si="34"/>
        <v>A</v>
      </c>
      <c r="B2225" s="182" t="s">
        <v>1122</v>
      </c>
      <c r="C2225" s="183" t="s">
        <v>1123</v>
      </c>
      <c r="D2225" s="184">
        <v>1900000</v>
      </c>
      <c r="E2225" s="184">
        <v>579000</v>
      </c>
      <c r="F2225" s="184">
        <v>519000</v>
      </c>
      <c r="G2225" s="184">
        <v>541000</v>
      </c>
      <c r="H2225" s="184">
        <v>261000</v>
      </c>
    </row>
    <row r="2226" spans="1:8" ht="15.75" thickTop="1">
      <c r="A2226" s="181" t="str">
        <f t="shared" si="34"/>
        <v>A</v>
      </c>
      <c r="B2226" s="186" t="s">
        <v>121</v>
      </c>
      <c r="C2226" s="186" t="s">
        <v>99</v>
      </c>
      <c r="D2226" s="187">
        <v>1880000</v>
      </c>
      <c r="E2226" s="187">
        <v>579000</v>
      </c>
      <c r="F2226" s="187">
        <v>519000</v>
      </c>
      <c r="G2226" s="187">
        <v>521000</v>
      </c>
      <c r="H2226" s="187">
        <v>261000</v>
      </c>
    </row>
    <row r="2227" spans="1:8">
      <c r="A2227" s="181" t="str">
        <f t="shared" si="34"/>
        <v>A</v>
      </c>
      <c r="B2227" s="188" t="s">
        <v>121</v>
      </c>
      <c r="C2227" s="188" t="s">
        <v>100</v>
      </c>
      <c r="D2227" s="189">
        <v>1200000</v>
      </c>
      <c r="E2227" s="189">
        <v>364000</v>
      </c>
      <c r="F2227" s="189">
        <v>364000</v>
      </c>
      <c r="G2227" s="189">
        <v>364000</v>
      </c>
      <c r="H2227" s="189">
        <v>108000</v>
      </c>
    </row>
    <row r="2228" spans="1:8">
      <c r="A2228" s="181" t="str">
        <f t="shared" si="34"/>
        <v>A</v>
      </c>
      <c r="B2228" s="188" t="s">
        <v>121</v>
      </c>
      <c r="C2228" s="188" t="s">
        <v>101</v>
      </c>
      <c r="D2228" s="189">
        <v>599000</v>
      </c>
      <c r="E2228" s="189">
        <v>150000</v>
      </c>
      <c r="F2228" s="189">
        <v>150000</v>
      </c>
      <c r="G2228" s="189">
        <v>150000</v>
      </c>
      <c r="H2228" s="189">
        <v>149000</v>
      </c>
    </row>
    <row r="2229" spans="1:8">
      <c r="A2229" s="181" t="str">
        <f t="shared" si="34"/>
        <v>A</v>
      </c>
      <c r="B2229" s="188" t="s">
        <v>121</v>
      </c>
      <c r="C2229" s="188" t="s">
        <v>15</v>
      </c>
      <c r="D2229" s="189">
        <v>60000</v>
      </c>
      <c r="E2229" s="189">
        <v>60000</v>
      </c>
      <c r="F2229" s="189">
        <v>0</v>
      </c>
      <c r="G2229" s="189">
        <v>0</v>
      </c>
      <c r="H2229" s="189">
        <v>0</v>
      </c>
    </row>
    <row r="2230" spans="1:8">
      <c r="A2230" s="181" t="str">
        <f t="shared" si="34"/>
        <v>A</v>
      </c>
      <c r="B2230" s="188" t="s">
        <v>121</v>
      </c>
      <c r="C2230" s="188" t="s">
        <v>104</v>
      </c>
      <c r="D2230" s="189">
        <v>15000</v>
      </c>
      <c r="E2230" s="189">
        <v>3000</v>
      </c>
      <c r="F2230" s="189">
        <v>3000</v>
      </c>
      <c r="G2230" s="189">
        <v>5000</v>
      </c>
      <c r="H2230" s="189">
        <v>4000</v>
      </c>
    </row>
    <row r="2231" spans="1:8">
      <c r="A2231" s="181" t="str">
        <f t="shared" si="34"/>
        <v>A</v>
      </c>
      <c r="B2231" s="188" t="s">
        <v>121</v>
      </c>
      <c r="C2231" s="188" t="s">
        <v>105</v>
      </c>
      <c r="D2231" s="189">
        <v>6000</v>
      </c>
      <c r="E2231" s="189">
        <v>2000</v>
      </c>
      <c r="F2231" s="189">
        <v>2000</v>
      </c>
      <c r="G2231" s="189">
        <v>2000</v>
      </c>
      <c r="H2231" s="189">
        <v>0</v>
      </c>
    </row>
    <row r="2232" spans="1:8">
      <c r="A2232" s="181" t="str">
        <f t="shared" si="34"/>
        <v>A</v>
      </c>
      <c r="B2232" s="186" t="s">
        <v>121</v>
      </c>
      <c r="C2232" s="186" t="s">
        <v>155</v>
      </c>
      <c r="D2232" s="187">
        <v>20000</v>
      </c>
      <c r="E2232" s="187">
        <v>0</v>
      </c>
      <c r="F2232" s="187">
        <v>0</v>
      </c>
      <c r="G2232" s="187">
        <v>20000</v>
      </c>
      <c r="H2232" s="187">
        <v>0</v>
      </c>
    </row>
    <row r="2233" spans="1:8" ht="15.75" thickBot="1">
      <c r="A2233" s="181" t="str">
        <f t="shared" si="34"/>
        <v>A</v>
      </c>
      <c r="B2233" s="182" t="s">
        <v>1124</v>
      </c>
      <c r="C2233" s="183" t="s">
        <v>1125</v>
      </c>
      <c r="D2233" s="184">
        <v>700000</v>
      </c>
      <c r="E2233" s="184">
        <v>101000</v>
      </c>
      <c r="F2233" s="184">
        <v>254000</v>
      </c>
      <c r="G2233" s="184">
        <v>122000</v>
      </c>
      <c r="H2233" s="184">
        <v>223000</v>
      </c>
    </row>
    <row r="2234" spans="1:8" ht="15.75" thickTop="1">
      <c r="A2234" s="181" t="str">
        <f t="shared" si="34"/>
        <v>A</v>
      </c>
      <c r="B2234" s="186" t="s">
        <v>121</v>
      </c>
      <c r="C2234" s="186" t="s">
        <v>99</v>
      </c>
      <c r="D2234" s="187">
        <v>700000</v>
      </c>
      <c r="E2234" s="187">
        <v>101000</v>
      </c>
      <c r="F2234" s="187">
        <v>254000</v>
      </c>
      <c r="G2234" s="187">
        <v>122000</v>
      </c>
      <c r="H2234" s="187">
        <v>223000</v>
      </c>
    </row>
    <row r="2235" spans="1:8">
      <c r="A2235" s="181" t="str">
        <f t="shared" si="34"/>
        <v>A</v>
      </c>
      <c r="B2235" s="188" t="s">
        <v>121</v>
      </c>
      <c r="C2235" s="188" t="s">
        <v>101</v>
      </c>
      <c r="D2235" s="189">
        <v>690000</v>
      </c>
      <c r="E2235" s="189">
        <v>100000</v>
      </c>
      <c r="F2235" s="189">
        <v>250000</v>
      </c>
      <c r="G2235" s="189">
        <v>120000</v>
      </c>
      <c r="H2235" s="189">
        <v>220000</v>
      </c>
    </row>
    <row r="2236" spans="1:8">
      <c r="A2236" s="181" t="str">
        <f t="shared" si="34"/>
        <v>A</v>
      </c>
      <c r="B2236" s="188" t="s">
        <v>121</v>
      </c>
      <c r="C2236" s="188" t="s">
        <v>105</v>
      </c>
      <c r="D2236" s="189">
        <v>10000</v>
      </c>
      <c r="E2236" s="189">
        <v>1000</v>
      </c>
      <c r="F2236" s="189">
        <v>4000</v>
      </c>
      <c r="G2236" s="189">
        <v>2000</v>
      </c>
      <c r="H2236" s="189">
        <v>3000</v>
      </c>
    </row>
    <row r="2237" spans="1:8" ht="30.75" thickBot="1">
      <c r="A2237" s="181" t="str">
        <f t="shared" si="34"/>
        <v>A</v>
      </c>
      <c r="B2237" s="182" t="s">
        <v>1126</v>
      </c>
      <c r="C2237" s="183" t="s">
        <v>1127</v>
      </c>
      <c r="D2237" s="184">
        <v>11500000</v>
      </c>
      <c r="E2237" s="184">
        <v>850000</v>
      </c>
      <c r="F2237" s="184">
        <v>2975000</v>
      </c>
      <c r="G2237" s="184">
        <v>2700000</v>
      </c>
      <c r="H2237" s="184">
        <v>4975000</v>
      </c>
    </row>
    <row r="2238" spans="1:8" ht="15.75" thickTop="1">
      <c r="A2238" s="181" t="str">
        <f t="shared" si="34"/>
        <v>A</v>
      </c>
      <c r="B2238" s="186" t="s">
        <v>121</v>
      </c>
      <c r="C2238" s="186" t="s">
        <v>99</v>
      </c>
      <c r="D2238" s="187">
        <v>11450000</v>
      </c>
      <c r="E2238" s="187">
        <v>800000</v>
      </c>
      <c r="F2238" s="187">
        <v>2975000</v>
      </c>
      <c r="G2238" s="187">
        <v>2700000</v>
      </c>
      <c r="H2238" s="187">
        <v>4975000</v>
      </c>
    </row>
    <row r="2239" spans="1:8">
      <c r="A2239" s="181" t="str">
        <f t="shared" si="34"/>
        <v>A</v>
      </c>
      <c r="B2239" s="188" t="s">
        <v>121</v>
      </c>
      <c r="C2239" s="188" t="s">
        <v>101</v>
      </c>
      <c r="D2239" s="189">
        <v>11450000</v>
      </c>
      <c r="E2239" s="189">
        <v>800000</v>
      </c>
      <c r="F2239" s="189">
        <v>2975000</v>
      </c>
      <c r="G2239" s="189">
        <v>2700000</v>
      </c>
      <c r="H2239" s="189">
        <v>4975000</v>
      </c>
    </row>
    <row r="2240" spans="1:8">
      <c r="A2240" s="181" t="str">
        <f t="shared" si="34"/>
        <v>A</v>
      </c>
      <c r="B2240" s="186" t="s">
        <v>121</v>
      </c>
      <c r="C2240" s="186" t="s">
        <v>155</v>
      </c>
      <c r="D2240" s="187">
        <v>50000</v>
      </c>
      <c r="E2240" s="187">
        <v>50000</v>
      </c>
      <c r="F2240" s="187">
        <v>0</v>
      </c>
      <c r="G2240" s="187">
        <v>0</v>
      </c>
      <c r="H2240" s="187">
        <v>0</v>
      </c>
    </row>
    <row r="2241" spans="1:8" ht="15.75" thickBot="1">
      <c r="A2241" s="181" t="str">
        <f t="shared" si="34"/>
        <v>A</v>
      </c>
      <c r="B2241" s="182" t="s">
        <v>1128</v>
      </c>
      <c r="C2241" s="183" t="s">
        <v>1129</v>
      </c>
      <c r="D2241" s="184">
        <v>200000</v>
      </c>
      <c r="E2241" s="184">
        <v>10000</v>
      </c>
      <c r="F2241" s="184">
        <v>170000</v>
      </c>
      <c r="G2241" s="184">
        <v>20000</v>
      </c>
      <c r="H2241" s="184">
        <v>0</v>
      </c>
    </row>
    <row r="2242" spans="1:8" ht="15.75" thickTop="1">
      <c r="A2242" s="181" t="str">
        <f t="shared" si="34"/>
        <v>A</v>
      </c>
      <c r="B2242" s="186" t="s">
        <v>121</v>
      </c>
      <c r="C2242" s="186" t="s">
        <v>99</v>
      </c>
      <c r="D2242" s="187">
        <v>100000</v>
      </c>
      <c r="E2242" s="187">
        <v>10000</v>
      </c>
      <c r="F2242" s="187">
        <v>70000</v>
      </c>
      <c r="G2242" s="187">
        <v>20000</v>
      </c>
      <c r="H2242" s="187">
        <v>0</v>
      </c>
    </row>
    <row r="2243" spans="1:8">
      <c r="A2243" s="181" t="str">
        <f t="shared" si="34"/>
        <v>A</v>
      </c>
      <c r="B2243" s="188" t="s">
        <v>121</v>
      </c>
      <c r="C2243" s="188" t="s">
        <v>101</v>
      </c>
      <c r="D2243" s="189">
        <v>100000</v>
      </c>
      <c r="E2243" s="189">
        <v>10000</v>
      </c>
      <c r="F2243" s="189">
        <v>70000</v>
      </c>
      <c r="G2243" s="189">
        <v>20000</v>
      </c>
      <c r="H2243" s="189">
        <v>0</v>
      </c>
    </row>
    <row r="2244" spans="1:8">
      <c r="A2244" s="181" t="str">
        <f t="shared" si="34"/>
        <v>A</v>
      </c>
      <c r="B2244" s="186" t="s">
        <v>121</v>
      </c>
      <c r="C2244" s="186" t="s">
        <v>155</v>
      </c>
      <c r="D2244" s="187">
        <v>100000</v>
      </c>
      <c r="E2244" s="187">
        <v>0</v>
      </c>
      <c r="F2244" s="187">
        <v>100000</v>
      </c>
      <c r="G2244" s="187">
        <v>0</v>
      </c>
      <c r="H2244" s="187">
        <v>0</v>
      </c>
    </row>
    <row r="2245" spans="1:8" ht="15.75" thickBot="1">
      <c r="A2245" s="181" t="str">
        <f t="shared" si="34"/>
        <v>A</v>
      </c>
      <c r="B2245" s="182" t="s">
        <v>1130</v>
      </c>
      <c r="C2245" s="183" t="s">
        <v>1131</v>
      </c>
      <c r="D2245" s="184">
        <v>138400000</v>
      </c>
      <c r="E2245" s="184">
        <v>30000000</v>
      </c>
      <c r="F2245" s="184">
        <v>5000</v>
      </c>
      <c r="G2245" s="184">
        <v>48250000</v>
      </c>
      <c r="H2245" s="184">
        <v>60145000</v>
      </c>
    </row>
    <row r="2246" spans="1:8" ht="15.75" thickTop="1">
      <c r="A2246" s="181" t="str">
        <f t="shared" si="34"/>
        <v>A</v>
      </c>
      <c r="B2246" s="186" t="s">
        <v>121</v>
      </c>
      <c r="C2246" s="186" t="s">
        <v>99</v>
      </c>
      <c r="D2246" s="187">
        <v>138400000</v>
      </c>
      <c r="E2246" s="187">
        <v>30000000</v>
      </c>
      <c r="F2246" s="187">
        <v>5000</v>
      </c>
      <c r="G2246" s="187">
        <v>48250000</v>
      </c>
      <c r="H2246" s="187">
        <v>60145000</v>
      </c>
    </row>
    <row r="2247" spans="1:8">
      <c r="A2247" s="181" t="str">
        <f t="shared" ref="A2247:A2310" si="35">(IF(OR(D2247&lt;&gt;0),"A","B"))</f>
        <v>A</v>
      </c>
      <c r="B2247" s="188" t="s">
        <v>121</v>
      </c>
      <c r="C2247" s="188" t="s">
        <v>101</v>
      </c>
      <c r="D2247" s="189">
        <v>400000</v>
      </c>
      <c r="E2247" s="189">
        <v>0</v>
      </c>
      <c r="F2247" s="189">
        <v>5000</v>
      </c>
      <c r="G2247" s="189">
        <v>250000</v>
      </c>
      <c r="H2247" s="189">
        <v>145000</v>
      </c>
    </row>
    <row r="2248" spans="1:8">
      <c r="A2248" s="181" t="str">
        <f t="shared" si="35"/>
        <v>A</v>
      </c>
      <c r="B2248" s="188" t="s">
        <v>121</v>
      </c>
      <c r="C2248" s="188" t="s">
        <v>103</v>
      </c>
      <c r="D2248" s="189">
        <v>138000000</v>
      </c>
      <c r="E2248" s="189">
        <v>30000000</v>
      </c>
      <c r="F2248" s="189">
        <v>0</v>
      </c>
      <c r="G2248" s="189">
        <v>48000000</v>
      </c>
      <c r="H2248" s="189">
        <v>60000000</v>
      </c>
    </row>
    <row r="2249" spans="1:8" ht="15.75" thickBot="1">
      <c r="A2249" s="181" t="str">
        <f t="shared" si="35"/>
        <v>A</v>
      </c>
      <c r="B2249" s="182" t="s">
        <v>1132</v>
      </c>
      <c r="C2249" s="183" t="s">
        <v>1131</v>
      </c>
      <c r="D2249" s="184">
        <v>138400000</v>
      </c>
      <c r="E2249" s="184">
        <v>30000000</v>
      </c>
      <c r="F2249" s="184">
        <v>5000</v>
      </c>
      <c r="G2249" s="184">
        <v>48250000</v>
      </c>
      <c r="H2249" s="184">
        <v>60145000</v>
      </c>
    </row>
    <row r="2250" spans="1:8" ht="15.75" thickTop="1">
      <c r="A2250" s="181" t="str">
        <f t="shared" si="35"/>
        <v>A</v>
      </c>
      <c r="B2250" s="186" t="s">
        <v>121</v>
      </c>
      <c r="C2250" s="186" t="s">
        <v>99</v>
      </c>
      <c r="D2250" s="187">
        <v>138400000</v>
      </c>
      <c r="E2250" s="187">
        <v>30000000</v>
      </c>
      <c r="F2250" s="187">
        <v>5000</v>
      </c>
      <c r="G2250" s="187">
        <v>48250000</v>
      </c>
      <c r="H2250" s="187">
        <v>60145000</v>
      </c>
    </row>
    <row r="2251" spans="1:8">
      <c r="A2251" s="181" t="str">
        <f t="shared" si="35"/>
        <v>A</v>
      </c>
      <c r="B2251" s="188" t="s">
        <v>121</v>
      </c>
      <c r="C2251" s="188" t="s">
        <v>101</v>
      </c>
      <c r="D2251" s="189">
        <v>400000</v>
      </c>
      <c r="E2251" s="189">
        <v>0</v>
      </c>
      <c r="F2251" s="189">
        <v>5000</v>
      </c>
      <c r="G2251" s="189">
        <v>250000</v>
      </c>
      <c r="H2251" s="189">
        <v>145000</v>
      </c>
    </row>
    <row r="2252" spans="1:8">
      <c r="A2252" s="181" t="str">
        <f t="shared" si="35"/>
        <v>A</v>
      </c>
      <c r="B2252" s="188" t="s">
        <v>121</v>
      </c>
      <c r="C2252" s="188" t="s">
        <v>103</v>
      </c>
      <c r="D2252" s="189">
        <v>138000000</v>
      </c>
      <c r="E2252" s="189">
        <v>30000000</v>
      </c>
      <c r="F2252" s="189">
        <v>0</v>
      </c>
      <c r="G2252" s="189">
        <v>48000000</v>
      </c>
      <c r="H2252" s="189">
        <v>60000000</v>
      </c>
    </row>
    <row r="2253" spans="1:8" ht="45.75" thickBot="1">
      <c r="A2253" s="181" t="str">
        <f t="shared" si="35"/>
        <v>A</v>
      </c>
      <c r="B2253" s="182" t="s">
        <v>1133</v>
      </c>
      <c r="C2253" s="183" t="s">
        <v>1134</v>
      </c>
      <c r="D2253" s="184">
        <v>100000</v>
      </c>
      <c r="E2253" s="184">
        <v>5000</v>
      </c>
      <c r="F2253" s="184">
        <v>40000</v>
      </c>
      <c r="G2253" s="184">
        <v>30000</v>
      </c>
      <c r="H2253" s="184">
        <v>25000</v>
      </c>
    </row>
    <row r="2254" spans="1:8" ht="15.75" thickTop="1">
      <c r="A2254" s="181" t="str">
        <f t="shared" si="35"/>
        <v>A</v>
      </c>
      <c r="B2254" s="186" t="s">
        <v>121</v>
      </c>
      <c r="C2254" s="186" t="s">
        <v>99</v>
      </c>
      <c r="D2254" s="187">
        <v>100000</v>
      </c>
      <c r="E2254" s="187">
        <v>5000</v>
      </c>
      <c r="F2254" s="187">
        <v>40000</v>
      </c>
      <c r="G2254" s="187">
        <v>30000</v>
      </c>
      <c r="H2254" s="187">
        <v>25000</v>
      </c>
    </row>
    <row r="2255" spans="1:8">
      <c r="A2255" s="181" t="str">
        <f t="shared" si="35"/>
        <v>A</v>
      </c>
      <c r="B2255" s="188" t="s">
        <v>121</v>
      </c>
      <c r="C2255" s="188" t="s">
        <v>101</v>
      </c>
      <c r="D2255" s="189">
        <v>100000</v>
      </c>
      <c r="E2255" s="189">
        <v>5000</v>
      </c>
      <c r="F2255" s="189">
        <v>40000</v>
      </c>
      <c r="G2255" s="189">
        <v>30000</v>
      </c>
      <c r="H2255" s="189">
        <v>25000</v>
      </c>
    </row>
    <row r="2256" spans="1:8" ht="30.75" thickBot="1">
      <c r="A2256" s="181" t="str">
        <f t="shared" si="35"/>
        <v>A</v>
      </c>
      <c r="B2256" s="182" t="s">
        <v>1135</v>
      </c>
      <c r="C2256" s="183" t="s">
        <v>1136</v>
      </c>
      <c r="D2256" s="184">
        <v>5850000</v>
      </c>
      <c r="E2256" s="184">
        <v>1246000</v>
      </c>
      <c r="F2256" s="184">
        <v>1947000</v>
      </c>
      <c r="G2256" s="184">
        <v>1457000</v>
      </c>
      <c r="H2256" s="184">
        <v>1200000</v>
      </c>
    </row>
    <row r="2257" spans="1:8" ht="15.75" thickTop="1">
      <c r="A2257" s="181" t="str">
        <f t="shared" si="35"/>
        <v>A</v>
      </c>
      <c r="B2257" s="186" t="s">
        <v>121</v>
      </c>
      <c r="C2257" s="186" t="s">
        <v>99</v>
      </c>
      <c r="D2257" s="187">
        <v>4468000</v>
      </c>
      <c r="E2257" s="187">
        <v>1246000</v>
      </c>
      <c r="F2257" s="187">
        <v>1190000</v>
      </c>
      <c r="G2257" s="187">
        <v>1032000</v>
      </c>
      <c r="H2257" s="187">
        <v>1000000</v>
      </c>
    </row>
    <row r="2258" spans="1:8">
      <c r="A2258" s="181" t="str">
        <f t="shared" si="35"/>
        <v>A</v>
      </c>
      <c r="B2258" s="188" t="s">
        <v>121</v>
      </c>
      <c r="C2258" s="188" t="s">
        <v>100</v>
      </c>
      <c r="D2258" s="189">
        <v>1785000</v>
      </c>
      <c r="E2258" s="189">
        <v>447000</v>
      </c>
      <c r="F2258" s="189">
        <v>446000</v>
      </c>
      <c r="G2258" s="189">
        <v>446000</v>
      </c>
      <c r="H2258" s="189">
        <v>446000</v>
      </c>
    </row>
    <row r="2259" spans="1:8">
      <c r="A2259" s="181" t="str">
        <f t="shared" si="35"/>
        <v>A</v>
      </c>
      <c r="B2259" s="188" t="s">
        <v>121</v>
      </c>
      <c r="C2259" s="188" t="s">
        <v>101</v>
      </c>
      <c r="D2259" s="189">
        <v>2588000</v>
      </c>
      <c r="E2259" s="189">
        <v>770000</v>
      </c>
      <c r="F2259" s="189">
        <v>720000</v>
      </c>
      <c r="G2259" s="189">
        <v>562000</v>
      </c>
      <c r="H2259" s="189">
        <v>536000</v>
      </c>
    </row>
    <row r="2260" spans="1:8">
      <c r="A2260" s="181" t="str">
        <f t="shared" si="35"/>
        <v>A</v>
      </c>
      <c r="B2260" s="188" t="s">
        <v>121</v>
      </c>
      <c r="C2260" s="188" t="s">
        <v>15</v>
      </c>
      <c r="D2260" s="189">
        <v>10000</v>
      </c>
      <c r="E2260" s="189">
        <v>10000</v>
      </c>
      <c r="F2260" s="189">
        <v>0</v>
      </c>
      <c r="G2260" s="189">
        <v>0</v>
      </c>
      <c r="H2260" s="189">
        <v>0</v>
      </c>
    </row>
    <row r="2261" spans="1:8">
      <c r="A2261" s="181" t="str">
        <f t="shared" si="35"/>
        <v>A</v>
      </c>
      <c r="B2261" s="188" t="s">
        <v>121</v>
      </c>
      <c r="C2261" s="188" t="s">
        <v>104</v>
      </c>
      <c r="D2261" s="189">
        <v>70000</v>
      </c>
      <c r="E2261" s="189">
        <v>15000</v>
      </c>
      <c r="F2261" s="189">
        <v>20000</v>
      </c>
      <c r="G2261" s="189">
        <v>20000</v>
      </c>
      <c r="H2261" s="189">
        <v>15000</v>
      </c>
    </row>
    <row r="2262" spans="1:8">
      <c r="A2262" s="181" t="str">
        <f t="shared" si="35"/>
        <v>A</v>
      </c>
      <c r="B2262" s="188" t="s">
        <v>121</v>
      </c>
      <c r="C2262" s="188" t="s">
        <v>105</v>
      </c>
      <c r="D2262" s="189">
        <v>15000</v>
      </c>
      <c r="E2262" s="189">
        <v>4000</v>
      </c>
      <c r="F2262" s="189">
        <v>4000</v>
      </c>
      <c r="G2262" s="189">
        <v>4000</v>
      </c>
      <c r="H2262" s="189">
        <v>3000</v>
      </c>
    </row>
    <row r="2263" spans="1:8">
      <c r="A2263" s="181" t="str">
        <f t="shared" si="35"/>
        <v>A</v>
      </c>
      <c r="B2263" s="186" t="s">
        <v>121</v>
      </c>
      <c r="C2263" s="186" t="s">
        <v>155</v>
      </c>
      <c r="D2263" s="187">
        <v>1382000</v>
      </c>
      <c r="E2263" s="187">
        <v>0</v>
      </c>
      <c r="F2263" s="187">
        <v>757000</v>
      </c>
      <c r="G2263" s="187">
        <v>425000</v>
      </c>
      <c r="H2263" s="187">
        <v>200000</v>
      </c>
    </row>
    <row r="2264" spans="1:8" ht="30.75" thickBot="1">
      <c r="A2264" s="181" t="str">
        <f t="shared" si="35"/>
        <v>A</v>
      </c>
      <c r="B2264" s="182" t="s">
        <v>1137</v>
      </c>
      <c r="C2264" s="183" t="s">
        <v>1138</v>
      </c>
      <c r="D2264" s="184">
        <v>3000000</v>
      </c>
      <c r="E2264" s="184">
        <v>776000</v>
      </c>
      <c r="F2264" s="184">
        <v>770000</v>
      </c>
      <c r="G2264" s="184">
        <v>735000</v>
      </c>
      <c r="H2264" s="184">
        <v>719000</v>
      </c>
    </row>
    <row r="2265" spans="1:8" ht="15.75" thickTop="1">
      <c r="A2265" s="181" t="str">
        <f t="shared" si="35"/>
        <v>A</v>
      </c>
      <c r="B2265" s="186" t="s">
        <v>121</v>
      </c>
      <c r="C2265" s="186" t="s">
        <v>99</v>
      </c>
      <c r="D2265" s="187">
        <v>2980000</v>
      </c>
      <c r="E2265" s="187">
        <v>776000</v>
      </c>
      <c r="F2265" s="187">
        <v>750000</v>
      </c>
      <c r="G2265" s="187">
        <v>735000</v>
      </c>
      <c r="H2265" s="187">
        <v>719000</v>
      </c>
    </row>
    <row r="2266" spans="1:8">
      <c r="A2266" s="181" t="str">
        <f t="shared" si="35"/>
        <v>A</v>
      </c>
      <c r="B2266" s="188" t="s">
        <v>121</v>
      </c>
      <c r="C2266" s="188" t="s">
        <v>100</v>
      </c>
      <c r="D2266" s="189">
        <v>1785000</v>
      </c>
      <c r="E2266" s="189">
        <v>447000</v>
      </c>
      <c r="F2266" s="189">
        <v>446000</v>
      </c>
      <c r="G2266" s="189">
        <v>446000</v>
      </c>
      <c r="H2266" s="189">
        <v>446000</v>
      </c>
    </row>
    <row r="2267" spans="1:8">
      <c r="A2267" s="181" t="str">
        <f t="shared" si="35"/>
        <v>A</v>
      </c>
      <c r="B2267" s="188" t="s">
        <v>121</v>
      </c>
      <c r="C2267" s="188" t="s">
        <v>101</v>
      </c>
      <c r="D2267" s="189">
        <v>1100000</v>
      </c>
      <c r="E2267" s="189">
        <v>300000</v>
      </c>
      <c r="F2267" s="189">
        <v>280000</v>
      </c>
      <c r="G2267" s="189">
        <v>265000</v>
      </c>
      <c r="H2267" s="189">
        <v>255000</v>
      </c>
    </row>
    <row r="2268" spans="1:8">
      <c r="A2268" s="181" t="str">
        <f t="shared" si="35"/>
        <v>A</v>
      </c>
      <c r="B2268" s="188" t="s">
        <v>121</v>
      </c>
      <c r="C2268" s="188" t="s">
        <v>15</v>
      </c>
      <c r="D2268" s="189">
        <v>10000</v>
      </c>
      <c r="E2268" s="189">
        <v>10000</v>
      </c>
      <c r="F2268" s="189">
        <v>0</v>
      </c>
      <c r="G2268" s="189">
        <v>0</v>
      </c>
      <c r="H2268" s="189">
        <v>0</v>
      </c>
    </row>
    <row r="2269" spans="1:8">
      <c r="A2269" s="181" t="str">
        <f t="shared" si="35"/>
        <v>A</v>
      </c>
      <c r="B2269" s="188" t="s">
        <v>121</v>
      </c>
      <c r="C2269" s="188" t="s">
        <v>104</v>
      </c>
      <c r="D2269" s="189">
        <v>70000</v>
      </c>
      <c r="E2269" s="189">
        <v>15000</v>
      </c>
      <c r="F2269" s="189">
        <v>20000</v>
      </c>
      <c r="G2269" s="189">
        <v>20000</v>
      </c>
      <c r="H2269" s="189">
        <v>15000</v>
      </c>
    </row>
    <row r="2270" spans="1:8">
      <c r="A2270" s="181" t="str">
        <f t="shared" si="35"/>
        <v>A</v>
      </c>
      <c r="B2270" s="188" t="s">
        <v>121</v>
      </c>
      <c r="C2270" s="188" t="s">
        <v>105</v>
      </c>
      <c r="D2270" s="189">
        <v>15000</v>
      </c>
      <c r="E2270" s="189">
        <v>4000</v>
      </c>
      <c r="F2270" s="189">
        <v>4000</v>
      </c>
      <c r="G2270" s="189">
        <v>4000</v>
      </c>
      <c r="H2270" s="189">
        <v>3000</v>
      </c>
    </row>
    <row r="2271" spans="1:8">
      <c r="A2271" s="181" t="str">
        <f t="shared" si="35"/>
        <v>A</v>
      </c>
      <c r="B2271" s="186" t="s">
        <v>121</v>
      </c>
      <c r="C2271" s="186" t="s">
        <v>155</v>
      </c>
      <c r="D2271" s="187">
        <v>20000</v>
      </c>
      <c r="E2271" s="187">
        <v>0</v>
      </c>
      <c r="F2271" s="187">
        <v>20000</v>
      </c>
      <c r="G2271" s="187">
        <v>0</v>
      </c>
      <c r="H2271" s="187">
        <v>0</v>
      </c>
    </row>
    <row r="2272" spans="1:8" ht="60.75" thickBot="1">
      <c r="A2272" s="181" t="str">
        <f t="shared" si="35"/>
        <v>A</v>
      </c>
      <c r="B2272" s="182" t="s">
        <v>1139</v>
      </c>
      <c r="C2272" s="183" t="s">
        <v>1140</v>
      </c>
      <c r="D2272" s="184">
        <v>500000</v>
      </c>
      <c r="E2272" s="184">
        <v>185000</v>
      </c>
      <c r="F2272" s="184">
        <v>135000</v>
      </c>
      <c r="G2272" s="184">
        <v>100000</v>
      </c>
      <c r="H2272" s="184">
        <v>80000</v>
      </c>
    </row>
    <row r="2273" spans="1:8" ht="15.75" thickTop="1">
      <c r="A2273" s="181" t="str">
        <f t="shared" si="35"/>
        <v>A</v>
      </c>
      <c r="B2273" s="186" t="s">
        <v>121</v>
      </c>
      <c r="C2273" s="186" t="s">
        <v>99</v>
      </c>
      <c r="D2273" s="187">
        <v>450000</v>
      </c>
      <c r="E2273" s="187">
        <v>185000</v>
      </c>
      <c r="F2273" s="187">
        <v>105000</v>
      </c>
      <c r="G2273" s="187">
        <v>80000</v>
      </c>
      <c r="H2273" s="187">
        <v>80000</v>
      </c>
    </row>
    <row r="2274" spans="1:8">
      <c r="A2274" s="181" t="str">
        <f t="shared" si="35"/>
        <v>A</v>
      </c>
      <c r="B2274" s="188" t="s">
        <v>121</v>
      </c>
      <c r="C2274" s="188" t="s">
        <v>101</v>
      </c>
      <c r="D2274" s="189">
        <v>450000</v>
      </c>
      <c r="E2274" s="189">
        <v>185000</v>
      </c>
      <c r="F2274" s="189">
        <v>105000</v>
      </c>
      <c r="G2274" s="189">
        <v>80000</v>
      </c>
      <c r="H2274" s="189">
        <v>80000</v>
      </c>
    </row>
    <row r="2275" spans="1:8">
      <c r="A2275" s="181" t="str">
        <f t="shared" si="35"/>
        <v>A</v>
      </c>
      <c r="B2275" s="186" t="s">
        <v>121</v>
      </c>
      <c r="C2275" s="186" t="s">
        <v>155</v>
      </c>
      <c r="D2275" s="187">
        <v>50000</v>
      </c>
      <c r="E2275" s="187">
        <v>0</v>
      </c>
      <c r="F2275" s="187">
        <v>30000</v>
      </c>
      <c r="G2275" s="187">
        <v>20000</v>
      </c>
      <c r="H2275" s="187">
        <v>0</v>
      </c>
    </row>
    <row r="2276" spans="1:8" ht="60.75" thickBot="1">
      <c r="A2276" s="181" t="str">
        <f t="shared" si="35"/>
        <v>A</v>
      </c>
      <c r="B2276" s="182" t="s">
        <v>1141</v>
      </c>
      <c r="C2276" s="183" t="s">
        <v>1142</v>
      </c>
      <c r="D2276" s="184">
        <v>2200000</v>
      </c>
      <c r="E2276" s="184">
        <v>240000</v>
      </c>
      <c r="F2276" s="184">
        <v>990000</v>
      </c>
      <c r="G2276" s="184">
        <v>590000</v>
      </c>
      <c r="H2276" s="184">
        <v>380000</v>
      </c>
    </row>
    <row r="2277" spans="1:8" ht="15.75" thickTop="1">
      <c r="A2277" s="181" t="str">
        <f t="shared" si="35"/>
        <v>A</v>
      </c>
      <c r="B2277" s="186" t="s">
        <v>121</v>
      </c>
      <c r="C2277" s="186" t="s">
        <v>99</v>
      </c>
      <c r="D2277" s="187">
        <v>900000</v>
      </c>
      <c r="E2277" s="187">
        <v>240000</v>
      </c>
      <c r="F2277" s="187">
        <v>290000</v>
      </c>
      <c r="G2277" s="187">
        <v>190000</v>
      </c>
      <c r="H2277" s="187">
        <v>180000</v>
      </c>
    </row>
    <row r="2278" spans="1:8">
      <c r="A2278" s="181" t="str">
        <f t="shared" si="35"/>
        <v>A</v>
      </c>
      <c r="B2278" s="188" t="s">
        <v>121</v>
      </c>
      <c r="C2278" s="188" t="s">
        <v>101</v>
      </c>
      <c r="D2278" s="189">
        <v>900000</v>
      </c>
      <c r="E2278" s="189">
        <v>240000</v>
      </c>
      <c r="F2278" s="189">
        <v>290000</v>
      </c>
      <c r="G2278" s="189">
        <v>190000</v>
      </c>
      <c r="H2278" s="189">
        <v>180000</v>
      </c>
    </row>
    <row r="2279" spans="1:8">
      <c r="A2279" s="181" t="str">
        <f t="shared" si="35"/>
        <v>A</v>
      </c>
      <c r="B2279" s="186" t="s">
        <v>121</v>
      </c>
      <c r="C2279" s="186" t="s">
        <v>155</v>
      </c>
      <c r="D2279" s="187">
        <v>1300000</v>
      </c>
      <c r="E2279" s="187">
        <v>0</v>
      </c>
      <c r="F2279" s="187">
        <v>700000</v>
      </c>
      <c r="G2279" s="187">
        <v>400000</v>
      </c>
      <c r="H2279" s="187">
        <v>200000</v>
      </c>
    </row>
    <row r="2280" spans="1:8" ht="30.75" thickBot="1">
      <c r="A2280" s="181" t="str">
        <f t="shared" si="35"/>
        <v>A</v>
      </c>
      <c r="B2280" s="182" t="s">
        <v>1143</v>
      </c>
      <c r="C2280" s="183" t="s">
        <v>1144</v>
      </c>
      <c r="D2280" s="184">
        <v>50000</v>
      </c>
      <c r="E2280" s="184">
        <v>20000</v>
      </c>
      <c r="F2280" s="184">
        <v>12000</v>
      </c>
      <c r="G2280" s="184">
        <v>12000</v>
      </c>
      <c r="H2280" s="184">
        <v>6000</v>
      </c>
    </row>
    <row r="2281" spans="1:8" ht="15.75" thickTop="1">
      <c r="A2281" s="181" t="str">
        <f t="shared" si="35"/>
        <v>A</v>
      </c>
      <c r="B2281" s="186" t="s">
        <v>121</v>
      </c>
      <c r="C2281" s="186" t="s">
        <v>99</v>
      </c>
      <c r="D2281" s="187">
        <v>48000</v>
      </c>
      <c r="E2281" s="187">
        <v>20000</v>
      </c>
      <c r="F2281" s="187">
        <v>10000</v>
      </c>
      <c r="G2281" s="187">
        <v>12000</v>
      </c>
      <c r="H2281" s="187">
        <v>6000</v>
      </c>
    </row>
    <row r="2282" spans="1:8">
      <c r="A2282" s="181" t="str">
        <f t="shared" si="35"/>
        <v>A</v>
      </c>
      <c r="B2282" s="188" t="s">
        <v>121</v>
      </c>
      <c r="C2282" s="188" t="s">
        <v>101</v>
      </c>
      <c r="D2282" s="189">
        <v>48000</v>
      </c>
      <c r="E2282" s="189">
        <v>20000</v>
      </c>
      <c r="F2282" s="189">
        <v>10000</v>
      </c>
      <c r="G2282" s="189">
        <v>12000</v>
      </c>
      <c r="H2282" s="189">
        <v>6000</v>
      </c>
    </row>
    <row r="2283" spans="1:8">
      <c r="A2283" s="181" t="str">
        <f t="shared" si="35"/>
        <v>A</v>
      </c>
      <c r="B2283" s="186" t="s">
        <v>121</v>
      </c>
      <c r="C2283" s="186" t="s">
        <v>155</v>
      </c>
      <c r="D2283" s="187">
        <v>2000</v>
      </c>
      <c r="E2283" s="187">
        <v>0</v>
      </c>
      <c r="F2283" s="187">
        <v>2000</v>
      </c>
      <c r="G2283" s="187">
        <v>0</v>
      </c>
      <c r="H2283" s="187">
        <v>0</v>
      </c>
    </row>
    <row r="2284" spans="1:8" ht="30.75" thickBot="1">
      <c r="A2284" s="181" t="str">
        <f t="shared" si="35"/>
        <v>A</v>
      </c>
      <c r="B2284" s="182" t="s">
        <v>1145</v>
      </c>
      <c r="C2284" s="183" t="s">
        <v>1146</v>
      </c>
      <c r="D2284" s="184">
        <v>100000</v>
      </c>
      <c r="E2284" s="184">
        <v>25000</v>
      </c>
      <c r="F2284" s="184">
        <v>40000</v>
      </c>
      <c r="G2284" s="184">
        <v>20000</v>
      </c>
      <c r="H2284" s="184">
        <v>15000</v>
      </c>
    </row>
    <row r="2285" spans="1:8" ht="15.75" thickTop="1">
      <c r="A2285" s="181" t="str">
        <f t="shared" si="35"/>
        <v>A</v>
      </c>
      <c r="B2285" s="186" t="s">
        <v>121</v>
      </c>
      <c r="C2285" s="186" t="s">
        <v>99</v>
      </c>
      <c r="D2285" s="187">
        <v>90000</v>
      </c>
      <c r="E2285" s="187">
        <v>25000</v>
      </c>
      <c r="F2285" s="187">
        <v>35000</v>
      </c>
      <c r="G2285" s="187">
        <v>15000</v>
      </c>
      <c r="H2285" s="187">
        <v>15000</v>
      </c>
    </row>
    <row r="2286" spans="1:8">
      <c r="A2286" s="181" t="str">
        <f t="shared" si="35"/>
        <v>A</v>
      </c>
      <c r="B2286" s="188" t="s">
        <v>121</v>
      </c>
      <c r="C2286" s="188" t="s">
        <v>101</v>
      </c>
      <c r="D2286" s="189">
        <v>90000</v>
      </c>
      <c r="E2286" s="189">
        <v>25000</v>
      </c>
      <c r="F2286" s="189">
        <v>35000</v>
      </c>
      <c r="G2286" s="189">
        <v>15000</v>
      </c>
      <c r="H2286" s="189">
        <v>15000</v>
      </c>
    </row>
    <row r="2287" spans="1:8">
      <c r="A2287" s="181" t="str">
        <f t="shared" si="35"/>
        <v>A</v>
      </c>
      <c r="B2287" s="186" t="s">
        <v>121</v>
      </c>
      <c r="C2287" s="186" t="s">
        <v>155</v>
      </c>
      <c r="D2287" s="187">
        <v>10000</v>
      </c>
      <c r="E2287" s="187">
        <v>0</v>
      </c>
      <c r="F2287" s="187">
        <v>5000</v>
      </c>
      <c r="G2287" s="187">
        <v>5000</v>
      </c>
      <c r="H2287" s="187">
        <v>0</v>
      </c>
    </row>
    <row r="2288" spans="1:8" ht="15.75" thickBot="1">
      <c r="A2288" s="181" t="str">
        <f t="shared" si="35"/>
        <v>A</v>
      </c>
      <c r="B2288" s="182" t="s">
        <v>1147</v>
      </c>
      <c r="C2288" s="183" t="s">
        <v>1148</v>
      </c>
      <c r="D2288" s="184">
        <v>280680000</v>
      </c>
      <c r="E2288" s="184">
        <v>82500000</v>
      </c>
      <c r="F2288" s="184">
        <v>52370000</v>
      </c>
      <c r="G2288" s="184">
        <v>75300000</v>
      </c>
      <c r="H2288" s="184">
        <v>70510000</v>
      </c>
    </row>
    <row r="2289" spans="1:8" ht="15.75" thickTop="1">
      <c r="A2289" s="181" t="str">
        <f t="shared" si="35"/>
        <v>A</v>
      </c>
      <c r="B2289" s="186" t="s">
        <v>121</v>
      </c>
      <c r="C2289" s="186" t="s">
        <v>99</v>
      </c>
      <c r="D2289" s="187">
        <v>280030000</v>
      </c>
      <c r="E2289" s="187">
        <v>82150000</v>
      </c>
      <c r="F2289" s="187">
        <v>52070000</v>
      </c>
      <c r="G2289" s="187">
        <v>75300000</v>
      </c>
      <c r="H2289" s="187">
        <v>70510000</v>
      </c>
    </row>
    <row r="2290" spans="1:8">
      <c r="A2290" s="181" t="str">
        <f t="shared" si="35"/>
        <v>A</v>
      </c>
      <c r="B2290" s="188" t="s">
        <v>121</v>
      </c>
      <c r="C2290" s="188" t="s">
        <v>100</v>
      </c>
      <c r="D2290" s="189">
        <v>7500000</v>
      </c>
      <c r="E2290" s="189">
        <v>1875000</v>
      </c>
      <c r="F2290" s="189">
        <v>1875000</v>
      </c>
      <c r="G2290" s="189">
        <v>1875000</v>
      </c>
      <c r="H2290" s="189">
        <v>1875000</v>
      </c>
    </row>
    <row r="2291" spans="1:8">
      <c r="A2291" s="181" t="str">
        <f t="shared" si="35"/>
        <v>A</v>
      </c>
      <c r="B2291" s="188" t="s">
        <v>121</v>
      </c>
      <c r="C2291" s="188" t="s">
        <v>101</v>
      </c>
      <c r="D2291" s="189">
        <v>2850000</v>
      </c>
      <c r="E2291" s="189">
        <v>775000</v>
      </c>
      <c r="F2291" s="189">
        <v>895000</v>
      </c>
      <c r="G2291" s="189">
        <v>725000</v>
      </c>
      <c r="H2291" s="189">
        <v>455000</v>
      </c>
    </row>
    <row r="2292" spans="1:8">
      <c r="A2292" s="181" t="str">
        <f t="shared" si="35"/>
        <v>A</v>
      </c>
      <c r="B2292" s="188" t="s">
        <v>121</v>
      </c>
      <c r="C2292" s="188" t="s">
        <v>103</v>
      </c>
      <c r="D2292" s="189">
        <v>216750000</v>
      </c>
      <c r="E2292" s="189">
        <v>68170000</v>
      </c>
      <c r="F2292" s="189">
        <v>37355000</v>
      </c>
      <c r="G2292" s="189">
        <v>56215000</v>
      </c>
      <c r="H2292" s="189">
        <v>55010000</v>
      </c>
    </row>
    <row r="2293" spans="1:8">
      <c r="A2293" s="181" t="str">
        <f t="shared" si="35"/>
        <v>A</v>
      </c>
      <c r="B2293" s="188" t="s">
        <v>121</v>
      </c>
      <c r="C2293" s="188" t="s">
        <v>104</v>
      </c>
      <c r="D2293" s="189">
        <v>220000</v>
      </c>
      <c r="E2293" s="189">
        <v>75000</v>
      </c>
      <c r="F2293" s="189">
        <v>45000</v>
      </c>
      <c r="G2293" s="189">
        <v>45000</v>
      </c>
      <c r="H2293" s="189">
        <v>55000</v>
      </c>
    </row>
    <row r="2294" spans="1:8">
      <c r="A2294" s="181" t="str">
        <f t="shared" si="35"/>
        <v>A</v>
      </c>
      <c r="B2294" s="188" t="s">
        <v>121</v>
      </c>
      <c r="C2294" s="188" t="s">
        <v>105</v>
      </c>
      <c r="D2294" s="189">
        <v>52710000</v>
      </c>
      <c r="E2294" s="189">
        <v>11255000</v>
      </c>
      <c r="F2294" s="189">
        <v>11900000</v>
      </c>
      <c r="G2294" s="189">
        <v>16440000</v>
      </c>
      <c r="H2294" s="189">
        <v>13115000</v>
      </c>
    </row>
    <row r="2295" spans="1:8">
      <c r="A2295" s="181" t="str">
        <f t="shared" si="35"/>
        <v>A</v>
      </c>
      <c r="B2295" s="186" t="s">
        <v>121</v>
      </c>
      <c r="C2295" s="186" t="s">
        <v>155</v>
      </c>
      <c r="D2295" s="187">
        <v>650000</v>
      </c>
      <c r="E2295" s="187">
        <v>350000</v>
      </c>
      <c r="F2295" s="187">
        <v>300000</v>
      </c>
      <c r="G2295" s="187">
        <v>0</v>
      </c>
      <c r="H2295" s="187">
        <v>0</v>
      </c>
    </row>
    <row r="2296" spans="1:8" ht="15.75" thickBot="1">
      <c r="A2296" s="181" t="str">
        <f t="shared" si="35"/>
        <v>A</v>
      </c>
      <c r="B2296" s="182" t="s">
        <v>1149</v>
      </c>
      <c r="C2296" s="183" t="s">
        <v>1150</v>
      </c>
      <c r="D2296" s="184">
        <v>10140000</v>
      </c>
      <c r="E2296" s="184">
        <v>2615000</v>
      </c>
      <c r="F2296" s="184">
        <v>2690000</v>
      </c>
      <c r="G2296" s="184">
        <v>2540000</v>
      </c>
      <c r="H2296" s="184">
        <v>2295000</v>
      </c>
    </row>
    <row r="2297" spans="1:8" ht="15.75" thickTop="1">
      <c r="A2297" s="181" t="str">
        <f t="shared" si="35"/>
        <v>A</v>
      </c>
      <c r="B2297" s="186" t="s">
        <v>121</v>
      </c>
      <c r="C2297" s="186" t="s">
        <v>99</v>
      </c>
      <c r="D2297" s="187">
        <v>10090000</v>
      </c>
      <c r="E2297" s="187">
        <v>2565000</v>
      </c>
      <c r="F2297" s="187">
        <v>2690000</v>
      </c>
      <c r="G2297" s="187">
        <v>2540000</v>
      </c>
      <c r="H2297" s="187">
        <v>2295000</v>
      </c>
    </row>
    <row r="2298" spans="1:8">
      <c r="A2298" s="181" t="str">
        <f t="shared" si="35"/>
        <v>A</v>
      </c>
      <c r="B2298" s="188" t="s">
        <v>121</v>
      </c>
      <c r="C2298" s="188" t="s">
        <v>100</v>
      </c>
      <c r="D2298" s="189">
        <v>7500000</v>
      </c>
      <c r="E2298" s="189">
        <v>1875000</v>
      </c>
      <c r="F2298" s="189">
        <v>1875000</v>
      </c>
      <c r="G2298" s="189">
        <v>1875000</v>
      </c>
      <c r="H2298" s="189">
        <v>1875000</v>
      </c>
    </row>
    <row r="2299" spans="1:8">
      <c r="A2299" s="181" t="str">
        <f t="shared" si="35"/>
        <v>A</v>
      </c>
      <c r="B2299" s="188" t="s">
        <v>121</v>
      </c>
      <c r="C2299" s="188" t="s">
        <v>101</v>
      </c>
      <c r="D2299" s="189">
        <v>2300000</v>
      </c>
      <c r="E2299" s="189">
        <v>600000</v>
      </c>
      <c r="F2299" s="189">
        <v>750000</v>
      </c>
      <c r="G2299" s="189">
        <v>600000</v>
      </c>
      <c r="H2299" s="189">
        <v>350000</v>
      </c>
    </row>
    <row r="2300" spans="1:8">
      <c r="A2300" s="181" t="str">
        <f t="shared" si="35"/>
        <v>A</v>
      </c>
      <c r="B2300" s="188" t="s">
        <v>121</v>
      </c>
      <c r="C2300" s="188" t="s">
        <v>104</v>
      </c>
      <c r="D2300" s="189">
        <v>220000</v>
      </c>
      <c r="E2300" s="189">
        <v>75000</v>
      </c>
      <c r="F2300" s="189">
        <v>45000</v>
      </c>
      <c r="G2300" s="189">
        <v>45000</v>
      </c>
      <c r="H2300" s="189">
        <v>55000</v>
      </c>
    </row>
    <row r="2301" spans="1:8">
      <c r="A2301" s="181" t="str">
        <f t="shared" si="35"/>
        <v>A</v>
      </c>
      <c r="B2301" s="188" t="s">
        <v>121</v>
      </c>
      <c r="C2301" s="188" t="s">
        <v>105</v>
      </c>
      <c r="D2301" s="189">
        <v>70000</v>
      </c>
      <c r="E2301" s="189">
        <v>15000</v>
      </c>
      <c r="F2301" s="189">
        <v>20000</v>
      </c>
      <c r="G2301" s="189">
        <v>20000</v>
      </c>
      <c r="H2301" s="189">
        <v>15000</v>
      </c>
    </row>
    <row r="2302" spans="1:8">
      <c r="A2302" s="181" t="str">
        <f t="shared" si="35"/>
        <v>A</v>
      </c>
      <c r="B2302" s="186" t="s">
        <v>121</v>
      </c>
      <c r="C2302" s="186" t="s">
        <v>155</v>
      </c>
      <c r="D2302" s="187">
        <v>50000</v>
      </c>
      <c r="E2302" s="187">
        <v>50000</v>
      </c>
      <c r="F2302" s="187">
        <v>0</v>
      </c>
      <c r="G2302" s="187">
        <v>0</v>
      </c>
      <c r="H2302" s="187">
        <v>0</v>
      </c>
    </row>
    <row r="2303" spans="1:8" ht="15.75" thickBot="1">
      <c r="A2303" s="181" t="str">
        <f t="shared" si="35"/>
        <v>A</v>
      </c>
      <c r="B2303" s="182" t="s">
        <v>1151</v>
      </c>
      <c r="C2303" s="183" t="s">
        <v>1152</v>
      </c>
      <c r="D2303" s="184">
        <v>153000000</v>
      </c>
      <c r="E2303" s="184">
        <v>50000000</v>
      </c>
      <c r="F2303" s="184">
        <v>30000000</v>
      </c>
      <c r="G2303" s="184">
        <v>35000000</v>
      </c>
      <c r="H2303" s="184">
        <v>38000000</v>
      </c>
    </row>
    <row r="2304" spans="1:8" ht="15.75" thickTop="1">
      <c r="A2304" s="181" t="str">
        <f t="shared" si="35"/>
        <v>A</v>
      </c>
      <c r="B2304" s="186" t="s">
        <v>121</v>
      </c>
      <c r="C2304" s="186" t="s">
        <v>99</v>
      </c>
      <c r="D2304" s="187">
        <v>153000000</v>
      </c>
      <c r="E2304" s="187">
        <v>50000000</v>
      </c>
      <c r="F2304" s="187">
        <v>30000000</v>
      </c>
      <c r="G2304" s="187">
        <v>35000000</v>
      </c>
      <c r="H2304" s="187">
        <v>38000000</v>
      </c>
    </row>
    <row r="2305" spans="1:8">
      <c r="A2305" s="181" t="str">
        <f t="shared" si="35"/>
        <v>A</v>
      </c>
      <c r="B2305" s="188" t="s">
        <v>121</v>
      </c>
      <c r="C2305" s="188" t="s">
        <v>103</v>
      </c>
      <c r="D2305" s="189">
        <v>153000000</v>
      </c>
      <c r="E2305" s="189">
        <v>50000000</v>
      </c>
      <c r="F2305" s="189">
        <v>30000000</v>
      </c>
      <c r="G2305" s="189">
        <v>35000000</v>
      </c>
      <c r="H2305" s="189">
        <v>38000000</v>
      </c>
    </row>
    <row r="2306" spans="1:8" ht="15.75" thickBot="1">
      <c r="A2306" s="181" t="str">
        <f t="shared" si="35"/>
        <v>A</v>
      </c>
      <c r="B2306" s="182" t="s">
        <v>1153</v>
      </c>
      <c r="C2306" s="183" t="s">
        <v>1154</v>
      </c>
      <c r="D2306" s="184">
        <v>11000000</v>
      </c>
      <c r="E2306" s="184">
        <v>1000000</v>
      </c>
      <c r="F2306" s="184">
        <v>100000</v>
      </c>
      <c r="G2306" s="184">
        <v>6000000</v>
      </c>
      <c r="H2306" s="184">
        <v>3900000</v>
      </c>
    </row>
    <row r="2307" spans="1:8" ht="15.75" thickTop="1">
      <c r="A2307" s="181" t="str">
        <f t="shared" si="35"/>
        <v>A</v>
      </c>
      <c r="B2307" s="186" t="s">
        <v>121</v>
      </c>
      <c r="C2307" s="186" t="s">
        <v>99</v>
      </c>
      <c r="D2307" s="187">
        <v>11000000</v>
      </c>
      <c r="E2307" s="187">
        <v>1000000</v>
      </c>
      <c r="F2307" s="187">
        <v>100000</v>
      </c>
      <c r="G2307" s="187">
        <v>6000000</v>
      </c>
      <c r="H2307" s="187">
        <v>3900000</v>
      </c>
    </row>
    <row r="2308" spans="1:8">
      <c r="A2308" s="181" t="str">
        <f t="shared" si="35"/>
        <v>A</v>
      </c>
      <c r="B2308" s="188" t="s">
        <v>121</v>
      </c>
      <c r="C2308" s="188" t="s">
        <v>103</v>
      </c>
      <c r="D2308" s="189">
        <v>11000000</v>
      </c>
      <c r="E2308" s="189">
        <v>1000000</v>
      </c>
      <c r="F2308" s="189">
        <v>100000</v>
      </c>
      <c r="G2308" s="189">
        <v>6000000</v>
      </c>
      <c r="H2308" s="189">
        <v>3900000</v>
      </c>
    </row>
    <row r="2309" spans="1:8" ht="15.75" thickBot="1">
      <c r="A2309" s="181" t="str">
        <f t="shared" si="35"/>
        <v>A</v>
      </c>
      <c r="B2309" s="182" t="s">
        <v>1155</v>
      </c>
      <c r="C2309" s="183" t="s">
        <v>1156</v>
      </c>
      <c r="D2309" s="184">
        <v>40000000</v>
      </c>
      <c r="E2309" s="184">
        <v>7000000</v>
      </c>
      <c r="F2309" s="184">
        <v>5000000</v>
      </c>
      <c r="G2309" s="184">
        <v>15000000</v>
      </c>
      <c r="H2309" s="184">
        <v>13000000</v>
      </c>
    </row>
    <row r="2310" spans="1:8" ht="15.75" thickTop="1">
      <c r="A2310" s="181" t="str">
        <f t="shared" si="35"/>
        <v>A</v>
      </c>
      <c r="B2310" s="186" t="s">
        <v>121</v>
      </c>
      <c r="C2310" s="186" t="s">
        <v>99</v>
      </c>
      <c r="D2310" s="187">
        <v>40000000</v>
      </c>
      <c r="E2310" s="187">
        <v>7000000</v>
      </c>
      <c r="F2310" s="187">
        <v>5000000</v>
      </c>
      <c r="G2310" s="187">
        <v>15000000</v>
      </c>
      <c r="H2310" s="187">
        <v>13000000</v>
      </c>
    </row>
    <row r="2311" spans="1:8">
      <c r="A2311" s="181" t="str">
        <f t="shared" ref="A2311:A2374" si="36">(IF(OR(D2311&lt;&gt;0),"A","B"))</f>
        <v>A</v>
      </c>
      <c r="B2311" s="188" t="s">
        <v>121</v>
      </c>
      <c r="C2311" s="188" t="s">
        <v>103</v>
      </c>
      <c r="D2311" s="189">
        <v>40000000</v>
      </c>
      <c r="E2311" s="189">
        <v>7000000</v>
      </c>
      <c r="F2311" s="189">
        <v>5000000</v>
      </c>
      <c r="G2311" s="189">
        <v>15000000</v>
      </c>
      <c r="H2311" s="189">
        <v>13000000</v>
      </c>
    </row>
    <row r="2312" spans="1:8" ht="15.75" thickBot="1">
      <c r="A2312" s="181" t="str">
        <f t="shared" si="36"/>
        <v>A</v>
      </c>
      <c r="B2312" s="182" t="s">
        <v>1157</v>
      </c>
      <c r="C2312" s="183" t="s">
        <v>1158</v>
      </c>
      <c r="D2312" s="184">
        <v>500000</v>
      </c>
      <c r="E2312" s="184">
        <v>70000</v>
      </c>
      <c r="F2312" s="184">
        <v>180000</v>
      </c>
      <c r="G2312" s="184">
        <v>170000</v>
      </c>
      <c r="H2312" s="184">
        <v>80000</v>
      </c>
    </row>
    <row r="2313" spans="1:8" ht="15.75" thickTop="1">
      <c r="A2313" s="181" t="str">
        <f t="shared" si="36"/>
        <v>A</v>
      </c>
      <c r="B2313" s="186" t="s">
        <v>121</v>
      </c>
      <c r="C2313" s="186" t="s">
        <v>99</v>
      </c>
      <c r="D2313" s="187">
        <v>500000</v>
      </c>
      <c r="E2313" s="187">
        <v>70000</v>
      </c>
      <c r="F2313" s="187">
        <v>180000</v>
      </c>
      <c r="G2313" s="187">
        <v>170000</v>
      </c>
      <c r="H2313" s="187">
        <v>80000</v>
      </c>
    </row>
    <row r="2314" spans="1:8">
      <c r="A2314" s="181" t="str">
        <f t="shared" si="36"/>
        <v>A</v>
      </c>
      <c r="B2314" s="188" t="s">
        <v>121</v>
      </c>
      <c r="C2314" s="188" t="s">
        <v>103</v>
      </c>
      <c r="D2314" s="189">
        <v>500000</v>
      </c>
      <c r="E2314" s="189">
        <v>70000</v>
      </c>
      <c r="F2314" s="189">
        <v>180000</v>
      </c>
      <c r="G2314" s="189">
        <v>170000</v>
      </c>
      <c r="H2314" s="189">
        <v>80000</v>
      </c>
    </row>
    <row r="2315" spans="1:8" ht="30.75" thickBot="1">
      <c r="A2315" s="181" t="str">
        <f t="shared" si="36"/>
        <v>A</v>
      </c>
      <c r="B2315" s="182" t="s">
        <v>1159</v>
      </c>
      <c r="C2315" s="183" t="s">
        <v>1160</v>
      </c>
      <c r="D2315" s="184">
        <v>22000000</v>
      </c>
      <c r="E2315" s="184">
        <v>1000000</v>
      </c>
      <c r="F2315" s="184">
        <v>3000000</v>
      </c>
      <c r="G2315" s="184">
        <v>9000000</v>
      </c>
      <c r="H2315" s="184">
        <v>9000000</v>
      </c>
    </row>
    <row r="2316" spans="1:8" ht="15.75" thickTop="1">
      <c r="A2316" s="181" t="str">
        <f t="shared" si="36"/>
        <v>A</v>
      </c>
      <c r="B2316" s="186" t="s">
        <v>121</v>
      </c>
      <c r="C2316" s="186" t="s">
        <v>99</v>
      </c>
      <c r="D2316" s="187">
        <v>22000000</v>
      </c>
      <c r="E2316" s="187">
        <v>1000000</v>
      </c>
      <c r="F2316" s="187">
        <v>3000000</v>
      </c>
      <c r="G2316" s="187">
        <v>9000000</v>
      </c>
      <c r="H2316" s="187">
        <v>9000000</v>
      </c>
    </row>
    <row r="2317" spans="1:8">
      <c r="A2317" s="181" t="str">
        <f t="shared" si="36"/>
        <v>A</v>
      </c>
      <c r="B2317" s="188" t="s">
        <v>121</v>
      </c>
      <c r="C2317" s="188" t="s">
        <v>105</v>
      </c>
      <c r="D2317" s="189">
        <v>22000000</v>
      </c>
      <c r="E2317" s="189">
        <v>1000000</v>
      </c>
      <c r="F2317" s="189">
        <v>3000000</v>
      </c>
      <c r="G2317" s="189">
        <v>9000000</v>
      </c>
      <c r="H2317" s="189">
        <v>9000000</v>
      </c>
    </row>
    <row r="2318" spans="1:8" ht="15.75" thickBot="1">
      <c r="A2318" s="181" t="str">
        <f t="shared" si="36"/>
        <v>A</v>
      </c>
      <c r="B2318" s="182" t="s">
        <v>1161</v>
      </c>
      <c r="C2318" s="183" t="s">
        <v>1162</v>
      </c>
      <c r="D2318" s="184">
        <v>300000</v>
      </c>
      <c r="E2318" s="184">
        <v>75000</v>
      </c>
      <c r="F2318" s="184">
        <v>75000</v>
      </c>
      <c r="G2318" s="184">
        <v>75000</v>
      </c>
      <c r="H2318" s="184">
        <v>75000</v>
      </c>
    </row>
    <row r="2319" spans="1:8" ht="15.75" thickTop="1">
      <c r="A2319" s="181" t="str">
        <f t="shared" si="36"/>
        <v>A</v>
      </c>
      <c r="B2319" s="186" t="s">
        <v>121</v>
      </c>
      <c r="C2319" s="186" t="s">
        <v>99</v>
      </c>
      <c r="D2319" s="187">
        <v>300000</v>
      </c>
      <c r="E2319" s="187">
        <v>75000</v>
      </c>
      <c r="F2319" s="187">
        <v>75000</v>
      </c>
      <c r="G2319" s="187">
        <v>75000</v>
      </c>
      <c r="H2319" s="187">
        <v>75000</v>
      </c>
    </row>
    <row r="2320" spans="1:8">
      <c r="A2320" s="181" t="str">
        <f t="shared" si="36"/>
        <v>A</v>
      </c>
      <c r="B2320" s="188" t="s">
        <v>121</v>
      </c>
      <c r="C2320" s="188" t="s">
        <v>101</v>
      </c>
      <c r="D2320" s="189">
        <v>300000</v>
      </c>
      <c r="E2320" s="189">
        <v>75000</v>
      </c>
      <c r="F2320" s="189">
        <v>75000</v>
      </c>
      <c r="G2320" s="189">
        <v>75000</v>
      </c>
      <c r="H2320" s="189">
        <v>75000</v>
      </c>
    </row>
    <row r="2321" spans="1:8" ht="15.75" thickBot="1">
      <c r="A2321" s="181" t="str">
        <f t="shared" si="36"/>
        <v>A</v>
      </c>
      <c r="B2321" s="182" t="s">
        <v>1163</v>
      </c>
      <c r="C2321" s="183" t="s">
        <v>1164</v>
      </c>
      <c r="D2321" s="184">
        <v>500000</v>
      </c>
      <c r="E2321" s="184">
        <v>200000</v>
      </c>
      <c r="F2321" s="184">
        <v>145000</v>
      </c>
      <c r="G2321" s="184">
        <v>95000</v>
      </c>
      <c r="H2321" s="184">
        <v>60000</v>
      </c>
    </row>
    <row r="2322" spans="1:8" ht="15.75" thickTop="1">
      <c r="A2322" s="181" t="str">
        <f t="shared" si="36"/>
        <v>A</v>
      </c>
      <c r="B2322" s="186" t="s">
        <v>121</v>
      </c>
      <c r="C2322" s="186" t="s">
        <v>99</v>
      </c>
      <c r="D2322" s="187">
        <v>500000</v>
      </c>
      <c r="E2322" s="187">
        <v>200000</v>
      </c>
      <c r="F2322" s="187">
        <v>145000</v>
      </c>
      <c r="G2322" s="187">
        <v>95000</v>
      </c>
      <c r="H2322" s="187">
        <v>60000</v>
      </c>
    </row>
    <row r="2323" spans="1:8">
      <c r="A2323" s="181" t="str">
        <f t="shared" si="36"/>
        <v>A</v>
      </c>
      <c r="B2323" s="188" t="s">
        <v>121</v>
      </c>
      <c r="C2323" s="188" t="s">
        <v>101</v>
      </c>
      <c r="D2323" s="189">
        <v>250000</v>
      </c>
      <c r="E2323" s="189">
        <v>100000</v>
      </c>
      <c r="F2323" s="189">
        <v>70000</v>
      </c>
      <c r="G2323" s="189">
        <v>50000</v>
      </c>
      <c r="H2323" s="189">
        <v>30000</v>
      </c>
    </row>
    <row r="2324" spans="1:8">
      <c r="A2324" s="181" t="str">
        <f t="shared" si="36"/>
        <v>A</v>
      </c>
      <c r="B2324" s="188" t="s">
        <v>121</v>
      </c>
      <c r="C2324" s="188" t="s">
        <v>103</v>
      </c>
      <c r="D2324" s="189">
        <v>250000</v>
      </c>
      <c r="E2324" s="189">
        <v>100000</v>
      </c>
      <c r="F2324" s="189">
        <v>75000</v>
      </c>
      <c r="G2324" s="189">
        <v>45000</v>
      </c>
      <c r="H2324" s="189">
        <v>30000</v>
      </c>
    </row>
    <row r="2325" spans="1:8" ht="30.75" thickBot="1">
      <c r="A2325" s="181" t="str">
        <f t="shared" si="36"/>
        <v>A</v>
      </c>
      <c r="B2325" s="182" t="s">
        <v>1165</v>
      </c>
      <c r="C2325" s="183" t="s">
        <v>1166</v>
      </c>
      <c r="D2325" s="184">
        <v>150000</v>
      </c>
      <c r="E2325" s="184">
        <v>0</v>
      </c>
      <c r="F2325" s="184">
        <v>30000</v>
      </c>
      <c r="G2325" s="184">
        <v>70000</v>
      </c>
      <c r="H2325" s="184">
        <v>50000</v>
      </c>
    </row>
    <row r="2326" spans="1:8" ht="15.75" thickTop="1">
      <c r="A2326" s="181" t="str">
        <f t="shared" si="36"/>
        <v>A</v>
      </c>
      <c r="B2326" s="186" t="s">
        <v>121</v>
      </c>
      <c r="C2326" s="186" t="s">
        <v>99</v>
      </c>
      <c r="D2326" s="187">
        <v>150000</v>
      </c>
      <c r="E2326" s="187">
        <v>0</v>
      </c>
      <c r="F2326" s="187">
        <v>30000</v>
      </c>
      <c r="G2326" s="187">
        <v>70000</v>
      </c>
      <c r="H2326" s="187">
        <v>50000</v>
      </c>
    </row>
    <row r="2327" spans="1:8">
      <c r="A2327" s="181" t="str">
        <f t="shared" si="36"/>
        <v>A</v>
      </c>
      <c r="B2327" s="188" t="s">
        <v>121</v>
      </c>
      <c r="C2327" s="188" t="s">
        <v>105</v>
      </c>
      <c r="D2327" s="189">
        <v>150000</v>
      </c>
      <c r="E2327" s="189">
        <v>0</v>
      </c>
      <c r="F2327" s="189">
        <v>30000</v>
      </c>
      <c r="G2327" s="189">
        <v>70000</v>
      </c>
      <c r="H2327" s="189">
        <v>50000</v>
      </c>
    </row>
    <row r="2328" spans="1:8" ht="30.75" thickBot="1">
      <c r="A2328" s="181" t="str">
        <f t="shared" si="36"/>
        <v>A</v>
      </c>
      <c r="B2328" s="182" t="s">
        <v>1167</v>
      </c>
      <c r="C2328" s="183" t="s">
        <v>1168</v>
      </c>
      <c r="D2328" s="184">
        <v>3500000</v>
      </c>
      <c r="E2328" s="184">
        <v>800000</v>
      </c>
      <c r="F2328" s="184">
        <v>1500000</v>
      </c>
      <c r="G2328" s="184">
        <v>500000</v>
      </c>
      <c r="H2328" s="184">
        <v>700000</v>
      </c>
    </row>
    <row r="2329" spans="1:8" ht="15.75" thickTop="1">
      <c r="A2329" s="181" t="str">
        <f t="shared" si="36"/>
        <v>A</v>
      </c>
      <c r="B2329" s="186" t="s">
        <v>121</v>
      </c>
      <c r="C2329" s="186" t="s">
        <v>99</v>
      </c>
      <c r="D2329" s="187">
        <v>3500000</v>
      </c>
      <c r="E2329" s="187">
        <v>800000</v>
      </c>
      <c r="F2329" s="187">
        <v>1500000</v>
      </c>
      <c r="G2329" s="187">
        <v>500000</v>
      </c>
      <c r="H2329" s="187">
        <v>700000</v>
      </c>
    </row>
    <row r="2330" spans="1:8">
      <c r="A2330" s="181" t="str">
        <f t="shared" si="36"/>
        <v>A</v>
      </c>
      <c r="B2330" s="188" t="s">
        <v>121</v>
      </c>
      <c r="C2330" s="188" t="s">
        <v>105</v>
      </c>
      <c r="D2330" s="189">
        <v>3500000</v>
      </c>
      <c r="E2330" s="189">
        <v>800000</v>
      </c>
      <c r="F2330" s="189">
        <v>1500000</v>
      </c>
      <c r="G2330" s="189">
        <v>500000</v>
      </c>
      <c r="H2330" s="189">
        <v>700000</v>
      </c>
    </row>
    <row r="2331" spans="1:8" ht="15.75" thickBot="1">
      <c r="A2331" s="181" t="str">
        <f t="shared" si="36"/>
        <v>A</v>
      </c>
      <c r="B2331" s="182" t="s">
        <v>1169</v>
      </c>
      <c r="C2331" s="183" t="s">
        <v>1170</v>
      </c>
      <c r="D2331" s="184">
        <v>20590000</v>
      </c>
      <c r="E2331" s="184">
        <v>9240000</v>
      </c>
      <c r="F2331" s="184">
        <v>6650000</v>
      </c>
      <c r="G2331" s="184">
        <v>3350000</v>
      </c>
      <c r="H2331" s="184">
        <v>1350000</v>
      </c>
    </row>
    <row r="2332" spans="1:8" ht="15.75" thickTop="1">
      <c r="A2332" s="181" t="str">
        <f t="shared" si="36"/>
        <v>A</v>
      </c>
      <c r="B2332" s="186" t="s">
        <v>121</v>
      </c>
      <c r="C2332" s="186" t="s">
        <v>99</v>
      </c>
      <c r="D2332" s="187">
        <v>19990000</v>
      </c>
      <c r="E2332" s="187">
        <v>8940000</v>
      </c>
      <c r="F2332" s="187">
        <v>6350000</v>
      </c>
      <c r="G2332" s="187">
        <v>3350000</v>
      </c>
      <c r="H2332" s="187">
        <v>1350000</v>
      </c>
    </row>
    <row r="2333" spans="1:8">
      <c r="A2333" s="181" t="str">
        <f t="shared" si="36"/>
        <v>A</v>
      </c>
      <c r="B2333" s="188" t="s">
        <v>121</v>
      </c>
      <c r="C2333" s="188" t="s">
        <v>105</v>
      </c>
      <c r="D2333" s="189">
        <v>19990000</v>
      </c>
      <c r="E2333" s="189">
        <v>8940000</v>
      </c>
      <c r="F2333" s="189">
        <v>6350000</v>
      </c>
      <c r="G2333" s="189">
        <v>3350000</v>
      </c>
      <c r="H2333" s="189">
        <v>1350000</v>
      </c>
    </row>
    <row r="2334" spans="1:8">
      <c r="A2334" s="181" t="str">
        <f t="shared" si="36"/>
        <v>A</v>
      </c>
      <c r="B2334" s="186" t="s">
        <v>121</v>
      </c>
      <c r="C2334" s="186" t="s">
        <v>155</v>
      </c>
      <c r="D2334" s="187">
        <v>600000</v>
      </c>
      <c r="E2334" s="187">
        <v>300000</v>
      </c>
      <c r="F2334" s="187">
        <v>300000</v>
      </c>
      <c r="G2334" s="187">
        <v>0</v>
      </c>
      <c r="H2334" s="187">
        <v>0</v>
      </c>
    </row>
    <row r="2335" spans="1:8" ht="30.75" thickBot="1">
      <c r="A2335" s="181" t="str">
        <f t="shared" si="36"/>
        <v>A</v>
      </c>
      <c r="B2335" s="182" t="s">
        <v>1171</v>
      </c>
      <c r="C2335" s="183" t="s">
        <v>1172</v>
      </c>
      <c r="D2335" s="184">
        <v>590000</v>
      </c>
      <c r="E2335" s="184">
        <v>590000</v>
      </c>
      <c r="F2335" s="184">
        <v>0</v>
      </c>
      <c r="G2335" s="184">
        <v>0</v>
      </c>
      <c r="H2335" s="184">
        <v>0</v>
      </c>
    </row>
    <row r="2336" spans="1:8" ht="15.75" thickTop="1">
      <c r="A2336" s="181" t="str">
        <f t="shared" si="36"/>
        <v>A</v>
      </c>
      <c r="B2336" s="186" t="s">
        <v>121</v>
      </c>
      <c r="C2336" s="186" t="s">
        <v>99</v>
      </c>
      <c r="D2336" s="187">
        <v>590000</v>
      </c>
      <c r="E2336" s="187">
        <v>590000</v>
      </c>
      <c r="F2336" s="187">
        <v>0</v>
      </c>
      <c r="G2336" s="187">
        <v>0</v>
      </c>
      <c r="H2336" s="187">
        <v>0</v>
      </c>
    </row>
    <row r="2337" spans="1:8">
      <c r="A2337" s="181" t="str">
        <f t="shared" si="36"/>
        <v>A</v>
      </c>
      <c r="B2337" s="188" t="s">
        <v>121</v>
      </c>
      <c r="C2337" s="188" t="s">
        <v>105</v>
      </c>
      <c r="D2337" s="189">
        <v>590000</v>
      </c>
      <c r="E2337" s="189">
        <v>590000</v>
      </c>
      <c r="F2337" s="189">
        <v>0</v>
      </c>
      <c r="G2337" s="189">
        <v>0</v>
      </c>
      <c r="H2337" s="189">
        <v>0</v>
      </c>
    </row>
    <row r="2338" spans="1:8" ht="30.75" thickBot="1">
      <c r="A2338" s="181" t="str">
        <f t="shared" si="36"/>
        <v>A</v>
      </c>
      <c r="B2338" s="182" t="s">
        <v>1173</v>
      </c>
      <c r="C2338" s="183" t="s">
        <v>1174</v>
      </c>
      <c r="D2338" s="184">
        <v>590000</v>
      </c>
      <c r="E2338" s="184">
        <v>590000</v>
      </c>
      <c r="F2338" s="184">
        <v>0</v>
      </c>
      <c r="G2338" s="184">
        <v>0</v>
      </c>
      <c r="H2338" s="184">
        <v>0</v>
      </c>
    </row>
    <row r="2339" spans="1:8" ht="15.75" thickTop="1">
      <c r="A2339" s="181" t="str">
        <f t="shared" si="36"/>
        <v>A</v>
      </c>
      <c r="B2339" s="186" t="s">
        <v>121</v>
      </c>
      <c r="C2339" s="186" t="s">
        <v>99</v>
      </c>
      <c r="D2339" s="187">
        <v>590000</v>
      </c>
      <c r="E2339" s="187">
        <v>590000</v>
      </c>
      <c r="F2339" s="187">
        <v>0</v>
      </c>
      <c r="G2339" s="187">
        <v>0</v>
      </c>
      <c r="H2339" s="187">
        <v>0</v>
      </c>
    </row>
    <row r="2340" spans="1:8">
      <c r="A2340" s="181" t="str">
        <f t="shared" si="36"/>
        <v>A</v>
      </c>
      <c r="B2340" s="188" t="s">
        <v>121</v>
      </c>
      <c r="C2340" s="188" t="s">
        <v>105</v>
      </c>
      <c r="D2340" s="189">
        <v>590000</v>
      </c>
      <c r="E2340" s="189">
        <v>590000</v>
      </c>
      <c r="F2340" s="189">
        <v>0</v>
      </c>
      <c r="G2340" s="189">
        <v>0</v>
      </c>
      <c r="H2340" s="189">
        <v>0</v>
      </c>
    </row>
    <row r="2341" spans="1:8" ht="30.75" thickBot="1">
      <c r="A2341" s="181" t="str">
        <f t="shared" si="36"/>
        <v>A</v>
      </c>
      <c r="B2341" s="182" t="s">
        <v>1175</v>
      </c>
      <c r="C2341" s="183" t="s">
        <v>1176</v>
      </c>
      <c r="D2341" s="184">
        <v>20000000</v>
      </c>
      <c r="E2341" s="184">
        <v>8650000</v>
      </c>
      <c r="F2341" s="184">
        <v>6650000</v>
      </c>
      <c r="G2341" s="184">
        <v>3350000</v>
      </c>
      <c r="H2341" s="184">
        <v>1350000</v>
      </c>
    </row>
    <row r="2342" spans="1:8" ht="15.75" thickTop="1">
      <c r="A2342" s="181" t="str">
        <f t="shared" si="36"/>
        <v>A</v>
      </c>
      <c r="B2342" s="186" t="s">
        <v>121</v>
      </c>
      <c r="C2342" s="186" t="s">
        <v>99</v>
      </c>
      <c r="D2342" s="187">
        <v>19400000</v>
      </c>
      <c r="E2342" s="187">
        <v>8350000</v>
      </c>
      <c r="F2342" s="187">
        <v>6350000</v>
      </c>
      <c r="G2342" s="187">
        <v>3350000</v>
      </c>
      <c r="H2342" s="187">
        <v>1350000</v>
      </c>
    </row>
    <row r="2343" spans="1:8">
      <c r="A2343" s="181" t="str">
        <f t="shared" si="36"/>
        <v>A</v>
      </c>
      <c r="B2343" s="188" t="s">
        <v>121</v>
      </c>
      <c r="C2343" s="188" t="s">
        <v>105</v>
      </c>
      <c r="D2343" s="189">
        <v>19400000</v>
      </c>
      <c r="E2343" s="189">
        <v>8350000</v>
      </c>
      <c r="F2343" s="189">
        <v>6350000</v>
      </c>
      <c r="G2343" s="189">
        <v>3350000</v>
      </c>
      <c r="H2343" s="189">
        <v>1350000</v>
      </c>
    </row>
    <row r="2344" spans="1:8">
      <c r="A2344" s="181" t="str">
        <f t="shared" si="36"/>
        <v>A</v>
      </c>
      <c r="B2344" s="186" t="s">
        <v>121</v>
      </c>
      <c r="C2344" s="186" t="s">
        <v>155</v>
      </c>
      <c r="D2344" s="187">
        <v>600000</v>
      </c>
      <c r="E2344" s="187">
        <v>300000</v>
      </c>
      <c r="F2344" s="187">
        <v>300000</v>
      </c>
      <c r="G2344" s="187">
        <v>0</v>
      </c>
      <c r="H2344" s="187">
        <v>0</v>
      </c>
    </row>
    <row r="2345" spans="1:8" ht="30.75" thickBot="1">
      <c r="A2345" s="181" t="str">
        <f t="shared" si="36"/>
        <v>A</v>
      </c>
      <c r="B2345" s="182" t="s">
        <v>1177</v>
      </c>
      <c r="C2345" s="183" t="s">
        <v>1178</v>
      </c>
      <c r="D2345" s="184">
        <v>6000000</v>
      </c>
      <c r="E2345" s="184">
        <v>1650000</v>
      </c>
      <c r="F2345" s="184">
        <v>1650000</v>
      </c>
      <c r="G2345" s="184">
        <v>1350000</v>
      </c>
      <c r="H2345" s="184">
        <v>1350000</v>
      </c>
    </row>
    <row r="2346" spans="1:8" ht="15.75" thickTop="1">
      <c r="A2346" s="181" t="str">
        <f t="shared" si="36"/>
        <v>A</v>
      </c>
      <c r="B2346" s="186" t="s">
        <v>121</v>
      </c>
      <c r="C2346" s="186" t="s">
        <v>99</v>
      </c>
      <c r="D2346" s="187">
        <v>5400000</v>
      </c>
      <c r="E2346" s="187">
        <v>1350000</v>
      </c>
      <c r="F2346" s="187">
        <v>1350000</v>
      </c>
      <c r="G2346" s="187">
        <v>1350000</v>
      </c>
      <c r="H2346" s="187">
        <v>1350000</v>
      </c>
    </row>
    <row r="2347" spans="1:8">
      <c r="A2347" s="181" t="str">
        <f t="shared" si="36"/>
        <v>A</v>
      </c>
      <c r="B2347" s="188" t="s">
        <v>121</v>
      </c>
      <c r="C2347" s="188" t="s">
        <v>105</v>
      </c>
      <c r="D2347" s="189">
        <v>5400000</v>
      </c>
      <c r="E2347" s="189">
        <v>1350000</v>
      </c>
      <c r="F2347" s="189">
        <v>1350000</v>
      </c>
      <c r="G2347" s="189">
        <v>1350000</v>
      </c>
      <c r="H2347" s="189">
        <v>1350000</v>
      </c>
    </row>
    <row r="2348" spans="1:8">
      <c r="A2348" s="181" t="str">
        <f t="shared" si="36"/>
        <v>A</v>
      </c>
      <c r="B2348" s="186" t="s">
        <v>121</v>
      </c>
      <c r="C2348" s="186" t="s">
        <v>155</v>
      </c>
      <c r="D2348" s="187">
        <v>600000</v>
      </c>
      <c r="E2348" s="187">
        <v>300000</v>
      </c>
      <c r="F2348" s="187">
        <v>300000</v>
      </c>
      <c r="G2348" s="187">
        <v>0</v>
      </c>
      <c r="H2348" s="187">
        <v>0</v>
      </c>
    </row>
    <row r="2349" spans="1:8" ht="45.75" thickBot="1">
      <c r="A2349" s="181" t="str">
        <f t="shared" si="36"/>
        <v>A</v>
      </c>
      <c r="B2349" s="182" t="s">
        <v>1179</v>
      </c>
      <c r="C2349" s="183" t="s">
        <v>1180</v>
      </c>
      <c r="D2349" s="184">
        <v>14000000</v>
      </c>
      <c r="E2349" s="184">
        <v>7000000</v>
      </c>
      <c r="F2349" s="184">
        <v>5000000</v>
      </c>
      <c r="G2349" s="184">
        <v>2000000</v>
      </c>
      <c r="H2349" s="184">
        <v>0</v>
      </c>
    </row>
    <row r="2350" spans="1:8" ht="15.75" thickTop="1">
      <c r="A2350" s="181" t="str">
        <f t="shared" si="36"/>
        <v>A</v>
      </c>
      <c r="B2350" s="186" t="s">
        <v>121</v>
      </c>
      <c r="C2350" s="186" t="s">
        <v>99</v>
      </c>
      <c r="D2350" s="187">
        <v>14000000</v>
      </c>
      <c r="E2350" s="187">
        <v>7000000</v>
      </c>
      <c r="F2350" s="187">
        <v>5000000</v>
      </c>
      <c r="G2350" s="187">
        <v>2000000</v>
      </c>
      <c r="H2350" s="187">
        <v>0</v>
      </c>
    </row>
    <row r="2351" spans="1:8">
      <c r="A2351" s="181" t="str">
        <f t="shared" si="36"/>
        <v>A</v>
      </c>
      <c r="B2351" s="188" t="s">
        <v>121</v>
      </c>
      <c r="C2351" s="188" t="s">
        <v>105</v>
      </c>
      <c r="D2351" s="189">
        <v>14000000</v>
      </c>
      <c r="E2351" s="189">
        <v>7000000</v>
      </c>
      <c r="F2351" s="189">
        <v>5000000</v>
      </c>
      <c r="G2351" s="189">
        <v>2000000</v>
      </c>
      <c r="H2351" s="189">
        <v>0</v>
      </c>
    </row>
    <row r="2352" spans="1:8" ht="15.75" thickBot="1">
      <c r="A2352" s="181" t="str">
        <f t="shared" si="36"/>
        <v>A</v>
      </c>
      <c r="B2352" s="182" t="s">
        <v>1181</v>
      </c>
      <c r="C2352" s="183" t="s">
        <v>1182</v>
      </c>
      <c r="D2352" s="184">
        <v>5000000</v>
      </c>
      <c r="E2352" s="184">
        <v>500000</v>
      </c>
      <c r="F2352" s="184">
        <v>1000000</v>
      </c>
      <c r="G2352" s="184">
        <v>1500000</v>
      </c>
      <c r="H2352" s="184">
        <v>2000000</v>
      </c>
    </row>
    <row r="2353" spans="1:8" ht="15.75" thickTop="1">
      <c r="A2353" s="181" t="str">
        <f t="shared" si="36"/>
        <v>A</v>
      </c>
      <c r="B2353" s="186" t="s">
        <v>121</v>
      </c>
      <c r="C2353" s="186" t="s">
        <v>99</v>
      </c>
      <c r="D2353" s="187">
        <v>5000000</v>
      </c>
      <c r="E2353" s="187">
        <v>500000</v>
      </c>
      <c r="F2353" s="187">
        <v>1000000</v>
      </c>
      <c r="G2353" s="187">
        <v>1500000</v>
      </c>
      <c r="H2353" s="187">
        <v>2000000</v>
      </c>
    </row>
    <row r="2354" spans="1:8">
      <c r="A2354" s="181" t="str">
        <f t="shared" si="36"/>
        <v>A</v>
      </c>
      <c r="B2354" s="188" t="s">
        <v>121</v>
      </c>
      <c r="C2354" s="188" t="s">
        <v>105</v>
      </c>
      <c r="D2354" s="189">
        <v>5000000</v>
      </c>
      <c r="E2354" s="189">
        <v>500000</v>
      </c>
      <c r="F2354" s="189">
        <v>1000000</v>
      </c>
      <c r="G2354" s="189">
        <v>1500000</v>
      </c>
      <c r="H2354" s="189">
        <v>2000000</v>
      </c>
    </row>
    <row r="2355" spans="1:8" ht="30.75" thickBot="1">
      <c r="A2355" s="181" t="str">
        <f t="shared" si="36"/>
        <v>A</v>
      </c>
      <c r="B2355" s="182" t="s">
        <v>1183</v>
      </c>
      <c r="C2355" s="183" t="s">
        <v>1184</v>
      </c>
      <c r="D2355" s="184">
        <v>12000000</v>
      </c>
      <c r="E2355" s="184">
        <v>10000000</v>
      </c>
      <c r="F2355" s="184">
        <v>2000000</v>
      </c>
      <c r="G2355" s="184">
        <v>0</v>
      </c>
      <c r="H2355" s="184">
        <v>0</v>
      </c>
    </row>
    <row r="2356" spans="1:8" ht="15.75" thickTop="1">
      <c r="A2356" s="181" t="str">
        <f t="shared" si="36"/>
        <v>A</v>
      </c>
      <c r="B2356" s="186" t="s">
        <v>121</v>
      </c>
      <c r="C2356" s="186" t="s">
        <v>99</v>
      </c>
      <c r="D2356" s="187">
        <v>12000000</v>
      </c>
      <c r="E2356" s="187">
        <v>10000000</v>
      </c>
      <c r="F2356" s="187">
        <v>2000000</v>
      </c>
      <c r="G2356" s="187">
        <v>0</v>
      </c>
      <c r="H2356" s="187">
        <v>0</v>
      </c>
    </row>
    <row r="2357" spans="1:8">
      <c r="A2357" s="181" t="str">
        <f t="shared" si="36"/>
        <v>A</v>
      </c>
      <c r="B2357" s="188" t="s">
        <v>121</v>
      </c>
      <c r="C2357" s="188" t="s">
        <v>103</v>
      </c>
      <c r="D2357" s="189">
        <v>12000000</v>
      </c>
      <c r="E2357" s="189">
        <v>10000000</v>
      </c>
      <c r="F2357" s="189">
        <v>2000000</v>
      </c>
      <c r="G2357" s="189">
        <v>0</v>
      </c>
      <c r="H2357" s="189">
        <v>0</v>
      </c>
    </row>
    <row r="2358" spans="1:8" ht="30.75" thickBot="1">
      <c r="A2358" s="181" t="str">
        <f t="shared" si="36"/>
        <v>A</v>
      </c>
      <c r="B2358" s="182" t="s">
        <v>1185</v>
      </c>
      <c r="C2358" s="183" t="s">
        <v>1186</v>
      </c>
      <c r="D2358" s="184">
        <v>12000000</v>
      </c>
      <c r="E2358" s="184">
        <v>10000000</v>
      </c>
      <c r="F2358" s="184">
        <v>2000000</v>
      </c>
      <c r="G2358" s="184">
        <v>0</v>
      </c>
      <c r="H2358" s="184">
        <v>0</v>
      </c>
    </row>
    <row r="2359" spans="1:8" ht="15.75" thickTop="1">
      <c r="A2359" s="181" t="str">
        <f t="shared" si="36"/>
        <v>A</v>
      </c>
      <c r="B2359" s="186" t="s">
        <v>121</v>
      </c>
      <c r="C2359" s="186" t="s">
        <v>99</v>
      </c>
      <c r="D2359" s="187">
        <v>12000000</v>
      </c>
      <c r="E2359" s="187">
        <v>10000000</v>
      </c>
      <c r="F2359" s="187">
        <v>2000000</v>
      </c>
      <c r="G2359" s="187">
        <v>0</v>
      </c>
      <c r="H2359" s="187">
        <v>0</v>
      </c>
    </row>
    <row r="2360" spans="1:8">
      <c r="A2360" s="181" t="str">
        <f t="shared" si="36"/>
        <v>A</v>
      </c>
      <c r="B2360" s="188" t="s">
        <v>121</v>
      </c>
      <c r="C2360" s="188" t="s">
        <v>103</v>
      </c>
      <c r="D2360" s="189">
        <v>12000000</v>
      </c>
      <c r="E2360" s="189">
        <v>10000000</v>
      </c>
      <c r="F2360" s="189">
        <v>2000000</v>
      </c>
      <c r="G2360" s="189">
        <v>0</v>
      </c>
      <c r="H2360" s="189">
        <v>0</v>
      </c>
    </row>
    <row r="2361" spans="1:8" ht="15.75" thickBot="1">
      <c r="A2361" s="181" t="str">
        <f t="shared" si="36"/>
        <v>A</v>
      </c>
      <c r="B2361" s="182" t="s">
        <v>1187</v>
      </c>
      <c r="C2361" s="183" t="s">
        <v>1188</v>
      </c>
      <c r="D2361" s="184">
        <v>2000000</v>
      </c>
      <c r="E2361" s="184">
        <v>0</v>
      </c>
      <c r="F2361" s="184">
        <v>0</v>
      </c>
      <c r="G2361" s="184">
        <v>2000000</v>
      </c>
      <c r="H2361" s="184">
        <v>0</v>
      </c>
    </row>
    <row r="2362" spans="1:8" ht="15.75" thickTop="1">
      <c r="A2362" s="181" t="str">
        <f t="shared" si="36"/>
        <v>A</v>
      </c>
      <c r="B2362" s="186" t="s">
        <v>121</v>
      </c>
      <c r="C2362" s="186" t="s">
        <v>99</v>
      </c>
      <c r="D2362" s="187">
        <v>2000000</v>
      </c>
      <c r="E2362" s="187">
        <v>0</v>
      </c>
      <c r="F2362" s="187">
        <v>0</v>
      </c>
      <c r="G2362" s="187">
        <v>2000000</v>
      </c>
      <c r="H2362" s="187">
        <v>0</v>
      </c>
    </row>
    <row r="2363" spans="1:8">
      <c r="A2363" s="181" t="str">
        <f t="shared" si="36"/>
        <v>A</v>
      </c>
      <c r="B2363" s="188" t="s">
        <v>121</v>
      </c>
      <c r="C2363" s="188" t="s">
        <v>105</v>
      </c>
      <c r="D2363" s="189">
        <v>2000000</v>
      </c>
      <c r="E2363" s="189">
        <v>0</v>
      </c>
      <c r="F2363" s="189">
        <v>0</v>
      </c>
      <c r="G2363" s="189">
        <v>2000000</v>
      </c>
      <c r="H2363" s="189">
        <v>0</v>
      </c>
    </row>
    <row r="2364" spans="1:8" ht="15.75" thickBot="1">
      <c r="A2364" s="181" t="str">
        <f t="shared" si="36"/>
        <v>A</v>
      </c>
      <c r="B2364" s="182" t="s">
        <v>1189</v>
      </c>
      <c r="C2364" s="183" t="s">
        <v>1190</v>
      </c>
      <c r="D2364" s="184">
        <v>90675000</v>
      </c>
      <c r="E2364" s="184">
        <v>24250000</v>
      </c>
      <c r="F2364" s="184">
        <v>27425000</v>
      </c>
      <c r="G2364" s="184">
        <v>24000000</v>
      </c>
      <c r="H2364" s="184">
        <v>15000000</v>
      </c>
    </row>
    <row r="2365" spans="1:8" ht="15.75" thickTop="1">
      <c r="A2365" s="181" t="str">
        <f t="shared" si="36"/>
        <v>A</v>
      </c>
      <c r="B2365" s="186" t="s">
        <v>121</v>
      </c>
      <c r="C2365" s="186" t="s">
        <v>99</v>
      </c>
      <c r="D2365" s="187">
        <v>89175000</v>
      </c>
      <c r="E2365" s="187">
        <v>23250000</v>
      </c>
      <c r="F2365" s="187">
        <v>26925000</v>
      </c>
      <c r="G2365" s="187">
        <v>24000000</v>
      </c>
      <c r="H2365" s="187">
        <v>15000000</v>
      </c>
    </row>
    <row r="2366" spans="1:8">
      <c r="A2366" s="181" t="str">
        <f t="shared" si="36"/>
        <v>A</v>
      </c>
      <c r="B2366" s="188" t="s">
        <v>121</v>
      </c>
      <c r="C2366" s="188" t="s">
        <v>103</v>
      </c>
      <c r="D2366" s="189">
        <v>20675000</v>
      </c>
      <c r="E2366" s="189">
        <v>4000000</v>
      </c>
      <c r="F2366" s="189">
        <v>5675000</v>
      </c>
      <c r="G2366" s="189">
        <v>8000000</v>
      </c>
      <c r="H2366" s="189">
        <v>3000000</v>
      </c>
    </row>
    <row r="2367" spans="1:8">
      <c r="A2367" s="181" t="str">
        <f t="shared" si="36"/>
        <v>A</v>
      </c>
      <c r="B2367" s="188" t="s">
        <v>121</v>
      </c>
      <c r="C2367" s="188" t="s">
        <v>105</v>
      </c>
      <c r="D2367" s="189">
        <v>68500000</v>
      </c>
      <c r="E2367" s="189">
        <v>19250000</v>
      </c>
      <c r="F2367" s="189">
        <v>21250000</v>
      </c>
      <c r="G2367" s="189">
        <v>16000000</v>
      </c>
      <c r="H2367" s="189">
        <v>12000000</v>
      </c>
    </row>
    <row r="2368" spans="1:8">
      <c r="A2368" s="181" t="str">
        <f t="shared" si="36"/>
        <v>A</v>
      </c>
      <c r="B2368" s="186" t="s">
        <v>121</v>
      </c>
      <c r="C2368" s="186" t="s">
        <v>155</v>
      </c>
      <c r="D2368" s="187">
        <v>1500000</v>
      </c>
      <c r="E2368" s="187">
        <v>1000000</v>
      </c>
      <c r="F2368" s="187">
        <v>500000</v>
      </c>
      <c r="G2368" s="187">
        <v>0</v>
      </c>
      <c r="H2368" s="187">
        <v>0</v>
      </c>
    </row>
    <row r="2369" spans="1:8" ht="30.75" thickBot="1">
      <c r="A2369" s="181" t="str">
        <f t="shared" si="36"/>
        <v>A</v>
      </c>
      <c r="B2369" s="182" t="s">
        <v>1191</v>
      </c>
      <c r="C2369" s="183" t="s">
        <v>1192</v>
      </c>
      <c r="D2369" s="184">
        <v>50000000</v>
      </c>
      <c r="E2369" s="184">
        <v>8000000</v>
      </c>
      <c r="F2369" s="184">
        <v>15000000</v>
      </c>
      <c r="G2369" s="184">
        <v>15000000</v>
      </c>
      <c r="H2369" s="184">
        <v>12000000</v>
      </c>
    </row>
    <row r="2370" spans="1:8" ht="15.75" thickTop="1">
      <c r="A2370" s="181" t="str">
        <f t="shared" si="36"/>
        <v>A</v>
      </c>
      <c r="B2370" s="186" t="s">
        <v>121</v>
      </c>
      <c r="C2370" s="186" t="s">
        <v>99</v>
      </c>
      <c r="D2370" s="187">
        <v>50000000</v>
      </c>
      <c r="E2370" s="187">
        <v>8000000</v>
      </c>
      <c r="F2370" s="187">
        <v>15000000</v>
      </c>
      <c r="G2370" s="187">
        <v>15000000</v>
      </c>
      <c r="H2370" s="187">
        <v>12000000</v>
      </c>
    </row>
    <row r="2371" spans="1:8">
      <c r="A2371" s="181" t="str">
        <f t="shared" si="36"/>
        <v>A</v>
      </c>
      <c r="B2371" s="188" t="s">
        <v>121</v>
      </c>
      <c r="C2371" s="188" t="s">
        <v>105</v>
      </c>
      <c r="D2371" s="189">
        <v>50000000</v>
      </c>
      <c r="E2371" s="189">
        <v>8000000</v>
      </c>
      <c r="F2371" s="189">
        <v>15000000</v>
      </c>
      <c r="G2371" s="189">
        <v>15000000</v>
      </c>
      <c r="H2371" s="189">
        <v>12000000</v>
      </c>
    </row>
    <row r="2372" spans="1:8" ht="30.75" thickBot="1">
      <c r="A2372" s="181" t="str">
        <f t="shared" si="36"/>
        <v>A</v>
      </c>
      <c r="B2372" s="182" t="s">
        <v>1193</v>
      </c>
      <c r="C2372" s="183" t="s">
        <v>1194</v>
      </c>
      <c r="D2372" s="184">
        <v>20675000</v>
      </c>
      <c r="E2372" s="184">
        <v>4000000</v>
      </c>
      <c r="F2372" s="184">
        <v>5675000</v>
      </c>
      <c r="G2372" s="184">
        <v>8000000</v>
      </c>
      <c r="H2372" s="184">
        <v>3000000</v>
      </c>
    </row>
    <row r="2373" spans="1:8" ht="15.75" thickTop="1">
      <c r="A2373" s="181" t="str">
        <f t="shared" si="36"/>
        <v>A</v>
      </c>
      <c r="B2373" s="186" t="s">
        <v>121</v>
      </c>
      <c r="C2373" s="186" t="s">
        <v>99</v>
      </c>
      <c r="D2373" s="187">
        <v>20675000</v>
      </c>
      <c r="E2373" s="187">
        <v>4000000</v>
      </c>
      <c r="F2373" s="187">
        <v>5675000</v>
      </c>
      <c r="G2373" s="187">
        <v>8000000</v>
      </c>
      <c r="H2373" s="187">
        <v>3000000</v>
      </c>
    </row>
    <row r="2374" spans="1:8">
      <c r="A2374" s="181" t="str">
        <f t="shared" si="36"/>
        <v>A</v>
      </c>
      <c r="B2374" s="188" t="s">
        <v>121</v>
      </c>
      <c r="C2374" s="188" t="s">
        <v>103</v>
      </c>
      <c r="D2374" s="189">
        <v>20675000</v>
      </c>
      <c r="E2374" s="189">
        <v>4000000</v>
      </c>
      <c r="F2374" s="189">
        <v>5675000</v>
      </c>
      <c r="G2374" s="189">
        <v>8000000</v>
      </c>
      <c r="H2374" s="189">
        <v>3000000</v>
      </c>
    </row>
    <row r="2375" spans="1:8" ht="15.75" thickBot="1">
      <c r="A2375" s="181" t="str">
        <f t="shared" ref="A2375:A2438" si="37">(IF(OR(D2375&lt;&gt;0),"A","B"))</f>
        <v>A</v>
      </c>
      <c r="B2375" s="182" t="s">
        <v>1195</v>
      </c>
      <c r="C2375" s="183" t="s">
        <v>1196</v>
      </c>
      <c r="D2375" s="184">
        <v>20000000</v>
      </c>
      <c r="E2375" s="184">
        <v>12250000</v>
      </c>
      <c r="F2375" s="184">
        <v>6750000</v>
      </c>
      <c r="G2375" s="184">
        <v>1000000</v>
      </c>
      <c r="H2375" s="184">
        <v>0</v>
      </c>
    </row>
    <row r="2376" spans="1:8" ht="15.75" thickTop="1">
      <c r="A2376" s="181" t="str">
        <f t="shared" si="37"/>
        <v>A</v>
      </c>
      <c r="B2376" s="186" t="s">
        <v>121</v>
      </c>
      <c r="C2376" s="186" t="s">
        <v>99</v>
      </c>
      <c r="D2376" s="187">
        <v>18500000</v>
      </c>
      <c r="E2376" s="187">
        <v>11250000</v>
      </c>
      <c r="F2376" s="187">
        <v>6250000</v>
      </c>
      <c r="G2376" s="187">
        <v>1000000</v>
      </c>
      <c r="H2376" s="187">
        <v>0</v>
      </c>
    </row>
    <row r="2377" spans="1:8">
      <c r="A2377" s="181" t="str">
        <f t="shared" si="37"/>
        <v>A</v>
      </c>
      <c r="B2377" s="188" t="s">
        <v>121</v>
      </c>
      <c r="C2377" s="188" t="s">
        <v>105</v>
      </c>
      <c r="D2377" s="189">
        <v>18500000</v>
      </c>
      <c r="E2377" s="189">
        <v>11250000</v>
      </c>
      <c r="F2377" s="189">
        <v>6250000</v>
      </c>
      <c r="G2377" s="189">
        <v>1000000</v>
      </c>
      <c r="H2377" s="189">
        <v>0</v>
      </c>
    </row>
    <row r="2378" spans="1:8">
      <c r="A2378" s="181" t="str">
        <f t="shared" si="37"/>
        <v>A</v>
      </c>
      <c r="B2378" s="186" t="s">
        <v>121</v>
      </c>
      <c r="C2378" s="186" t="s">
        <v>155</v>
      </c>
      <c r="D2378" s="187">
        <v>1500000</v>
      </c>
      <c r="E2378" s="187">
        <v>1000000</v>
      </c>
      <c r="F2378" s="187">
        <v>500000</v>
      </c>
      <c r="G2378" s="187">
        <v>0</v>
      </c>
      <c r="H2378" s="187">
        <v>0</v>
      </c>
    </row>
    <row r="2379" spans="1:8" ht="15.75" thickBot="1">
      <c r="A2379" s="181" t="str">
        <f t="shared" si="37"/>
        <v>A</v>
      </c>
      <c r="B2379" s="182" t="s">
        <v>1197</v>
      </c>
      <c r="C2379" s="183" t="s">
        <v>1198</v>
      </c>
      <c r="D2379" s="184">
        <v>16850000</v>
      </c>
      <c r="E2379" s="184">
        <v>4122000</v>
      </c>
      <c r="F2379" s="184">
        <v>4297000</v>
      </c>
      <c r="G2379" s="184">
        <v>4248000</v>
      </c>
      <c r="H2379" s="184">
        <v>4183000</v>
      </c>
    </row>
    <row r="2380" spans="1:8" ht="15.75" thickTop="1">
      <c r="A2380" s="181" t="str">
        <f t="shared" si="37"/>
        <v>A</v>
      </c>
      <c r="B2380" s="186" t="s">
        <v>121</v>
      </c>
      <c r="C2380" s="186" t="s">
        <v>99</v>
      </c>
      <c r="D2380" s="187">
        <v>16550000</v>
      </c>
      <c r="E2380" s="187">
        <v>4122000</v>
      </c>
      <c r="F2380" s="187">
        <v>4147000</v>
      </c>
      <c r="G2380" s="187">
        <v>4148000</v>
      </c>
      <c r="H2380" s="187">
        <v>4133000</v>
      </c>
    </row>
    <row r="2381" spans="1:8">
      <c r="A2381" s="181" t="str">
        <f t="shared" si="37"/>
        <v>A</v>
      </c>
      <c r="B2381" s="188" t="s">
        <v>121</v>
      </c>
      <c r="C2381" s="188" t="s">
        <v>100</v>
      </c>
      <c r="D2381" s="189">
        <v>11000000</v>
      </c>
      <c r="E2381" s="189">
        <v>2750000</v>
      </c>
      <c r="F2381" s="189">
        <v>2750000</v>
      </c>
      <c r="G2381" s="189">
        <v>2750000</v>
      </c>
      <c r="H2381" s="189">
        <v>2750000</v>
      </c>
    </row>
    <row r="2382" spans="1:8">
      <c r="A2382" s="181" t="str">
        <f t="shared" si="37"/>
        <v>A</v>
      </c>
      <c r="B2382" s="188" t="s">
        <v>121</v>
      </c>
      <c r="C2382" s="188" t="s">
        <v>101</v>
      </c>
      <c r="D2382" s="189">
        <v>5000000</v>
      </c>
      <c r="E2382" s="189">
        <v>1236000</v>
      </c>
      <c r="F2382" s="189">
        <v>1258000</v>
      </c>
      <c r="G2382" s="189">
        <v>1259000</v>
      </c>
      <c r="H2382" s="189">
        <v>1247000</v>
      </c>
    </row>
    <row r="2383" spans="1:8">
      <c r="A2383" s="181" t="str">
        <f t="shared" si="37"/>
        <v>A</v>
      </c>
      <c r="B2383" s="188" t="s">
        <v>121</v>
      </c>
      <c r="C2383" s="188" t="s">
        <v>104</v>
      </c>
      <c r="D2383" s="189">
        <v>150000</v>
      </c>
      <c r="E2383" s="189">
        <v>37000</v>
      </c>
      <c r="F2383" s="189">
        <v>38000</v>
      </c>
      <c r="G2383" s="189">
        <v>38000</v>
      </c>
      <c r="H2383" s="189">
        <v>37000</v>
      </c>
    </row>
    <row r="2384" spans="1:8">
      <c r="A2384" s="181" t="str">
        <f t="shared" si="37"/>
        <v>A</v>
      </c>
      <c r="B2384" s="188" t="s">
        <v>121</v>
      </c>
      <c r="C2384" s="188" t="s">
        <v>105</v>
      </c>
      <c r="D2384" s="189">
        <v>400000</v>
      </c>
      <c r="E2384" s="189">
        <v>99000</v>
      </c>
      <c r="F2384" s="189">
        <v>101000</v>
      </c>
      <c r="G2384" s="189">
        <v>101000</v>
      </c>
      <c r="H2384" s="189">
        <v>99000</v>
      </c>
    </row>
    <row r="2385" spans="1:8">
      <c r="A2385" s="181" t="str">
        <f t="shared" si="37"/>
        <v>A</v>
      </c>
      <c r="B2385" s="186" t="s">
        <v>121</v>
      </c>
      <c r="C2385" s="186" t="s">
        <v>155</v>
      </c>
      <c r="D2385" s="187">
        <v>300000</v>
      </c>
      <c r="E2385" s="187">
        <v>0</v>
      </c>
      <c r="F2385" s="187">
        <v>150000</v>
      </c>
      <c r="G2385" s="187">
        <v>100000</v>
      </c>
      <c r="H2385" s="187">
        <v>50000</v>
      </c>
    </row>
    <row r="2386" spans="1:8" ht="30.75" thickBot="1">
      <c r="A2386" s="181" t="str">
        <f t="shared" si="37"/>
        <v>A</v>
      </c>
      <c r="B2386" s="182" t="s">
        <v>1199</v>
      </c>
      <c r="C2386" s="183" t="s">
        <v>1200</v>
      </c>
      <c r="D2386" s="184">
        <v>15180000</v>
      </c>
      <c r="E2386" s="184">
        <v>4664000</v>
      </c>
      <c r="F2386" s="184">
        <v>5400000</v>
      </c>
      <c r="G2386" s="184">
        <v>3553000</v>
      </c>
      <c r="H2386" s="184">
        <v>1563000</v>
      </c>
    </row>
    <row r="2387" spans="1:8" ht="15.75" thickTop="1">
      <c r="A2387" s="181" t="str">
        <f t="shared" si="37"/>
        <v>A</v>
      </c>
      <c r="B2387" s="186" t="s">
        <v>121</v>
      </c>
      <c r="C2387" s="186" t="s">
        <v>99</v>
      </c>
      <c r="D2387" s="187">
        <v>11600000</v>
      </c>
      <c r="E2387" s="187">
        <v>3294000</v>
      </c>
      <c r="F2387" s="187">
        <v>3773000</v>
      </c>
      <c r="G2387" s="187">
        <v>3099000</v>
      </c>
      <c r="H2387" s="187">
        <v>1434000</v>
      </c>
    </row>
    <row r="2388" spans="1:8">
      <c r="A2388" s="181" t="str">
        <f t="shared" si="37"/>
        <v>A</v>
      </c>
      <c r="B2388" s="188" t="s">
        <v>121</v>
      </c>
      <c r="C2388" s="188" t="s">
        <v>100</v>
      </c>
      <c r="D2388" s="189">
        <v>5630000</v>
      </c>
      <c r="E2388" s="189">
        <v>2158000</v>
      </c>
      <c r="F2388" s="189">
        <v>2158000</v>
      </c>
      <c r="G2388" s="189">
        <v>1158000</v>
      </c>
      <c r="H2388" s="189">
        <v>156000</v>
      </c>
    </row>
    <row r="2389" spans="1:8">
      <c r="A2389" s="181" t="str">
        <f t="shared" si="37"/>
        <v>A</v>
      </c>
      <c r="B2389" s="188" t="s">
        <v>121</v>
      </c>
      <c r="C2389" s="188" t="s">
        <v>101</v>
      </c>
      <c r="D2389" s="189">
        <v>5670000</v>
      </c>
      <c r="E2389" s="189">
        <v>1061000</v>
      </c>
      <c r="F2389" s="189">
        <v>1540000</v>
      </c>
      <c r="G2389" s="189">
        <v>1866000</v>
      </c>
      <c r="H2389" s="189">
        <v>1203000</v>
      </c>
    </row>
    <row r="2390" spans="1:8">
      <c r="A2390" s="181" t="str">
        <f t="shared" si="37"/>
        <v>A</v>
      </c>
      <c r="B2390" s="188" t="s">
        <v>121</v>
      </c>
      <c r="C2390" s="188" t="s">
        <v>105</v>
      </c>
      <c r="D2390" s="189">
        <v>300000</v>
      </c>
      <c r="E2390" s="189">
        <v>75000</v>
      </c>
      <c r="F2390" s="189">
        <v>75000</v>
      </c>
      <c r="G2390" s="189">
        <v>75000</v>
      </c>
      <c r="H2390" s="189">
        <v>75000</v>
      </c>
    </row>
    <row r="2391" spans="1:8">
      <c r="A2391" s="181" t="str">
        <f t="shared" si="37"/>
        <v>A</v>
      </c>
      <c r="B2391" s="186" t="s">
        <v>121</v>
      </c>
      <c r="C2391" s="186" t="s">
        <v>155</v>
      </c>
      <c r="D2391" s="187">
        <v>3580000</v>
      </c>
      <c r="E2391" s="187">
        <v>1370000</v>
      </c>
      <c r="F2391" s="187">
        <v>1627000</v>
      </c>
      <c r="G2391" s="187">
        <v>454000</v>
      </c>
      <c r="H2391" s="187">
        <v>129000</v>
      </c>
    </row>
    <row r="2392" spans="1:8" ht="15.75" thickBot="1">
      <c r="A2392" s="181" t="str">
        <f t="shared" si="37"/>
        <v>A</v>
      </c>
      <c r="B2392" s="182" t="s">
        <v>1201</v>
      </c>
      <c r="C2392" s="183" t="s">
        <v>1202</v>
      </c>
      <c r="D2392" s="184">
        <v>9630000</v>
      </c>
      <c r="E2392" s="184">
        <v>2905000</v>
      </c>
      <c r="F2392" s="184">
        <v>3375000</v>
      </c>
      <c r="G2392" s="184">
        <v>2375000</v>
      </c>
      <c r="H2392" s="184">
        <v>975000</v>
      </c>
    </row>
    <row r="2393" spans="1:8" ht="15.75" thickTop="1">
      <c r="A2393" s="181" t="str">
        <f t="shared" si="37"/>
        <v>A</v>
      </c>
      <c r="B2393" s="186" t="s">
        <v>121</v>
      </c>
      <c r="C2393" s="186" t="s">
        <v>99</v>
      </c>
      <c r="D2393" s="187">
        <v>9300000</v>
      </c>
      <c r="E2393" s="187">
        <v>2875000</v>
      </c>
      <c r="F2393" s="187">
        <v>3175000</v>
      </c>
      <c r="G2393" s="187">
        <v>2275000</v>
      </c>
      <c r="H2393" s="187">
        <v>975000</v>
      </c>
    </row>
    <row r="2394" spans="1:8">
      <c r="A2394" s="181" t="str">
        <f t="shared" si="37"/>
        <v>A</v>
      </c>
      <c r="B2394" s="188" t="s">
        <v>121</v>
      </c>
      <c r="C2394" s="188" t="s">
        <v>100</v>
      </c>
      <c r="D2394" s="189">
        <v>5000000</v>
      </c>
      <c r="E2394" s="189">
        <v>2000000</v>
      </c>
      <c r="F2394" s="189">
        <v>2000000</v>
      </c>
      <c r="G2394" s="189">
        <v>1000000</v>
      </c>
      <c r="H2394" s="189">
        <v>0</v>
      </c>
    </row>
    <row r="2395" spans="1:8">
      <c r="A2395" s="181" t="str">
        <f t="shared" si="37"/>
        <v>A</v>
      </c>
      <c r="B2395" s="188" t="s">
        <v>121</v>
      </c>
      <c r="C2395" s="188" t="s">
        <v>101</v>
      </c>
      <c r="D2395" s="189">
        <v>4000000</v>
      </c>
      <c r="E2395" s="189">
        <v>800000</v>
      </c>
      <c r="F2395" s="189">
        <v>1100000</v>
      </c>
      <c r="G2395" s="189">
        <v>1200000</v>
      </c>
      <c r="H2395" s="189">
        <v>900000</v>
      </c>
    </row>
    <row r="2396" spans="1:8">
      <c r="A2396" s="181" t="str">
        <f t="shared" si="37"/>
        <v>A</v>
      </c>
      <c r="B2396" s="188" t="s">
        <v>121</v>
      </c>
      <c r="C2396" s="188" t="s">
        <v>105</v>
      </c>
      <c r="D2396" s="189">
        <v>300000</v>
      </c>
      <c r="E2396" s="189">
        <v>75000</v>
      </c>
      <c r="F2396" s="189">
        <v>75000</v>
      </c>
      <c r="G2396" s="189">
        <v>75000</v>
      </c>
      <c r="H2396" s="189">
        <v>75000</v>
      </c>
    </row>
    <row r="2397" spans="1:8">
      <c r="A2397" s="181" t="str">
        <f t="shared" si="37"/>
        <v>A</v>
      </c>
      <c r="B2397" s="186" t="s">
        <v>121</v>
      </c>
      <c r="C2397" s="186" t="s">
        <v>155</v>
      </c>
      <c r="D2397" s="187">
        <v>330000</v>
      </c>
      <c r="E2397" s="187">
        <v>30000</v>
      </c>
      <c r="F2397" s="187">
        <v>200000</v>
      </c>
      <c r="G2397" s="187">
        <v>100000</v>
      </c>
      <c r="H2397" s="187">
        <v>0</v>
      </c>
    </row>
    <row r="2398" spans="1:8" ht="15.75" thickBot="1">
      <c r="A2398" s="181" t="str">
        <f t="shared" si="37"/>
        <v>A</v>
      </c>
      <c r="B2398" s="182" t="s">
        <v>1203</v>
      </c>
      <c r="C2398" s="183" t="s">
        <v>1204</v>
      </c>
      <c r="D2398" s="184">
        <v>700000</v>
      </c>
      <c r="E2398" s="184">
        <v>10000</v>
      </c>
      <c r="F2398" s="184">
        <v>175000</v>
      </c>
      <c r="G2398" s="184">
        <v>365000</v>
      </c>
      <c r="H2398" s="184">
        <v>150000</v>
      </c>
    </row>
    <row r="2399" spans="1:8" ht="15.75" thickTop="1">
      <c r="A2399" s="181" t="str">
        <f t="shared" si="37"/>
        <v>A</v>
      </c>
      <c r="B2399" s="186" t="s">
        <v>121</v>
      </c>
      <c r="C2399" s="186" t="s">
        <v>99</v>
      </c>
      <c r="D2399" s="187">
        <v>700000</v>
      </c>
      <c r="E2399" s="187">
        <v>10000</v>
      </c>
      <c r="F2399" s="187">
        <v>175000</v>
      </c>
      <c r="G2399" s="187">
        <v>365000</v>
      </c>
      <c r="H2399" s="187">
        <v>150000</v>
      </c>
    </row>
    <row r="2400" spans="1:8">
      <c r="A2400" s="181" t="str">
        <f t="shared" si="37"/>
        <v>A</v>
      </c>
      <c r="B2400" s="188" t="s">
        <v>121</v>
      </c>
      <c r="C2400" s="188" t="s">
        <v>101</v>
      </c>
      <c r="D2400" s="189">
        <v>700000</v>
      </c>
      <c r="E2400" s="189">
        <v>10000</v>
      </c>
      <c r="F2400" s="189">
        <v>175000</v>
      </c>
      <c r="G2400" s="189">
        <v>365000</v>
      </c>
      <c r="H2400" s="189">
        <v>150000</v>
      </c>
    </row>
    <row r="2401" spans="1:8" ht="30.75" thickBot="1">
      <c r="A2401" s="181" t="str">
        <f t="shared" si="37"/>
        <v>A</v>
      </c>
      <c r="B2401" s="182" t="s">
        <v>1205</v>
      </c>
      <c r="C2401" s="183" t="s">
        <v>1206</v>
      </c>
      <c r="D2401" s="184">
        <v>2250000</v>
      </c>
      <c r="E2401" s="184">
        <v>800000</v>
      </c>
      <c r="F2401" s="184">
        <v>1350000</v>
      </c>
      <c r="G2401" s="184">
        <v>100000</v>
      </c>
      <c r="H2401" s="184">
        <v>0</v>
      </c>
    </row>
    <row r="2402" spans="1:8" ht="15.75" thickTop="1">
      <c r="A2402" s="181" t="str">
        <f t="shared" si="37"/>
        <v>A</v>
      </c>
      <c r="B2402" s="186" t="s">
        <v>121</v>
      </c>
      <c r="C2402" s="186" t="s">
        <v>99</v>
      </c>
      <c r="D2402" s="187">
        <v>250000</v>
      </c>
      <c r="E2402" s="187">
        <v>50000</v>
      </c>
      <c r="F2402" s="187">
        <v>100000</v>
      </c>
      <c r="G2402" s="187">
        <v>100000</v>
      </c>
      <c r="H2402" s="187">
        <v>0</v>
      </c>
    </row>
    <row r="2403" spans="1:8">
      <c r="A2403" s="181" t="str">
        <f t="shared" si="37"/>
        <v>A</v>
      </c>
      <c r="B2403" s="188" t="s">
        <v>121</v>
      </c>
      <c r="C2403" s="188" t="s">
        <v>101</v>
      </c>
      <c r="D2403" s="189">
        <v>250000</v>
      </c>
      <c r="E2403" s="189">
        <v>50000</v>
      </c>
      <c r="F2403" s="189">
        <v>100000</v>
      </c>
      <c r="G2403" s="189">
        <v>100000</v>
      </c>
      <c r="H2403" s="189">
        <v>0</v>
      </c>
    </row>
    <row r="2404" spans="1:8">
      <c r="A2404" s="181" t="str">
        <f t="shared" si="37"/>
        <v>A</v>
      </c>
      <c r="B2404" s="186" t="s">
        <v>121</v>
      </c>
      <c r="C2404" s="186" t="s">
        <v>155</v>
      </c>
      <c r="D2404" s="187">
        <v>2000000</v>
      </c>
      <c r="E2404" s="187">
        <v>750000</v>
      </c>
      <c r="F2404" s="187">
        <v>1250000</v>
      </c>
      <c r="G2404" s="187">
        <v>0</v>
      </c>
      <c r="H2404" s="187">
        <v>0</v>
      </c>
    </row>
    <row r="2405" spans="1:8" ht="15.75" thickBot="1">
      <c r="A2405" s="181" t="str">
        <f t="shared" si="37"/>
        <v>A</v>
      </c>
      <c r="B2405" s="182" t="s">
        <v>1207</v>
      </c>
      <c r="C2405" s="183" t="s">
        <v>1208</v>
      </c>
      <c r="D2405" s="184">
        <v>2600000</v>
      </c>
      <c r="E2405" s="184">
        <v>949000</v>
      </c>
      <c r="F2405" s="184">
        <v>500000</v>
      </c>
      <c r="G2405" s="184">
        <v>713000</v>
      </c>
      <c r="H2405" s="184">
        <v>438000</v>
      </c>
    </row>
    <row r="2406" spans="1:8" ht="15.75" thickTop="1">
      <c r="A2406" s="181" t="str">
        <f t="shared" si="37"/>
        <v>A</v>
      </c>
      <c r="B2406" s="186" t="s">
        <v>121</v>
      </c>
      <c r="C2406" s="186" t="s">
        <v>99</v>
      </c>
      <c r="D2406" s="187">
        <v>1350000</v>
      </c>
      <c r="E2406" s="187">
        <v>359000</v>
      </c>
      <c r="F2406" s="187">
        <v>323000</v>
      </c>
      <c r="G2406" s="187">
        <v>359000</v>
      </c>
      <c r="H2406" s="187">
        <v>309000</v>
      </c>
    </row>
    <row r="2407" spans="1:8">
      <c r="A2407" s="181" t="str">
        <f t="shared" si="37"/>
        <v>A</v>
      </c>
      <c r="B2407" s="188" t="s">
        <v>121</v>
      </c>
      <c r="C2407" s="188" t="s">
        <v>100</v>
      </c>
      <c r="D2407" s="189">
        <v>630000</v>
      </c>
      <c r="E2407" s="189">
        <v>158000</v>
      </c>
      <c r="F2407" s="189">
        <v>158000</v>
      </c>
      <c r="G2407" s="189">
        <v>158000</v>
      </c>
      <c r="H2407" s="189">
        <v>156000</v>
      </c>
    </row>
    <row r="2408" spans="1:8">
      <c r="A2408" s="181" t="str">
        <f t="shared" si="37"/>
        <v>A</v>
      </c>
      <c r="B2408" s="188" t="s">
        <v>121</v>
      </c>
      <c r="C2408" s="188" t="s">
        <v>101</v>
      </c>
      <c r="D2408" s="189">
        <v>720000</v>
      </c>
      <c r="E2408" s="189">
        <v>201000</v>
      </c>
      <c r="F2408" s="189">
        <v>165000</v>
      </c>
      <c r="G2408" s="189">
        <v>201000</v>
      </c>
      <c r="H2408" s="189">
        <v>153000</v>
      </c>
    </row>
    <row r="2409" spans="1:8">
      <c r="A2409" s="181" t="str">
        <f t="shared" si="37"/>
        <v>A</v>
      </c>
      <c r="B2409" s="186" t="s">
        <v>121</v>
      </c>
      <c r="C2409" s="186" t="s">
        <v>155</v>
      </c>
      <c r="D2409" s="187">
        <v>1250000</v>
      </c>
      <c r="E2409" s="187">
        <v>590000</v>
      </c>
      <c r="F2409" s="187">
        <v>177000</v>
      </c>
      <c r="G2409" s="187">
        <v>354000</v>
      </c>
      <c r="H2409" s="187">
        <v>129000</v>
      </c>
    </row>
    <row r="2410" spans="1:8" ht="15.75" thickBot="1">
      <c r="A2410" s="181" t="str">
        <f t="shared" si="37"/>
        <v>A</v>
      </c>
      <c r="B2410" s="182" t="s">
        <v>1209</v>
      </c>
      <c r="C2410" s="183" t="s">
        <v>1210</v>
      </c>
      <c r="D2410" s="184">
        <v>7950000</v>
      </c>
      <c r="E2410" s="184">
        <v>2673000</v>
      </c>
      <c r="F2410" s="184">
        <v>3108000</v>
      </c>
      <c r="G2410" s="184">
        <v>1207000</v>
      </c>
      <c r="H2410" s="184">
        <v>962000</v>
      </c>
    </row>
    <row r="2411" spans="1:8" ht="15.75" thickTop="1">
      <c r="A2411" s="181" t="str">
        <f t="shared" si="37"/>
        <v>A</v>
      </c>
      <c r="B2411" s="186" t="s">
        <v>121</v>
      </c>
      <c r="C2411" s="186" t="s">
        <v>99</v>
      </c>
      <c r="D2411" s="187">
        <v>6945000</v>
      </c>
      <c r="E2411" s="187">
        <v>2573000</v>
      </c>
      <c r="F2411" s="187">
        <v>2308000</v>
      </c>
      <c r="G2411" s="187">
        <v>1102000</v>
      </c>
      <c r="H2411" s="187">
        <v>962000</v>
      </c>
    </row>
    <row r="2412" spans="1:8">
      <c r="A2412" s="181" t="str">
        <f t="shared" si="37"/>
        <v>A</v>
      </c>
      <c r="B2412" s="188" t="s">
        <v>121</v>
      </c>
      <c r="C2412" s="188" t="s">
        <v>100</v>
      </c>
      <c r="D2412" s="189">
        <v>2880000</v>
      </c>
      <c r="E2412" s="189">
        <v>1725000</v>
      </c>
      <c r="F2412" s="189">
        <v>1155000</v>
      </c>
      <c r="G2412" s="189">
        <v>0</v>
      </c>
      <c r="H2412" s="189">
        <v>0</v>
      </c>
    </row>
    <row r="2413" spans="1:8">
      <c r="A2413" s="181" t="str">
        <f t="shared" si="37"/>
        <v>A</v>
      </c>
      <c r="B2413" s="188" t="s">
        <v>121</v>
      </c>
      <c r="C2413" s="188" t="s">
        <v>101</v>
      </c>
      <c r="D2413" s="189">
        <v>3735000</v>
      </c>
      <c r="E2413" s="189">
        <v>755000</v>
      </c>
      <c r="F2413" s="189">
        <v>1080000</v>
      </c>
      <c r="G2413" s="189">
        <v>1030000</v>
      </c>
      <c r="H2413" s="189">
        <v>870000</v>
      </c>
    </row>
    <row r="2414" spans="1:8">
      <c r="A2414" s="181" t="str">
        <f t="shared" si="37"/>
        <v>A</v>
      </c>
      <c r="B2414" s="188" t="s">
        <v>121</v>
      </c>
      <c r="C2414" s="188" t="s">
        <v>104</v>
      </c>
      <c r="D2414" s="189">
        <v>100000</v>
      </c>
      <c r="E2414" s="189">
        <v>35000</v>
      </c>
      <c r="F2414" s="189">
        <v>15000</v>
      </c>
      <c r="G2414" s="189">
        <v>15000</v>
      </c>
      <c r="H2414" s="189">
        <v>35000</v>
      </c>
    </row>
    <row r="2415" spans="1:8">
      <c r="A2415" s="181" t="str">
        <f t="shared" si="37"/>
        <v>A</v>
      </c>
      <c r="B2415" s="188" t="s">
        <v>121</v>
      </c>
      <c r="C2415" s="188" t="s">
        <v>105</v>
      </c>
      <c r="D2415" s="189">
        <v>230000</v>
      </c>
      <c r="E2415" s="189">
        <v>58000</v>
      </c>
      <c r="F2415" s="189">
        <v>58000</v>
      </c>
      <c r="G2415" s="189">
        <v>57000</v>
      </c>
      <c r="H2415" s="189">
        <v>57000</v>
      </c>
    </row>
    <row r="2416" spans="1:8">
      <c r="A2416" s="181" t="str">
        <f t="shared" si="37"/>
        <v>A</v>
      </c>
      <c r="B2416" s="186" t="s">
        <v>121</v>
      </c>
      <c r="C2416" s="186" t="s">
        <v>155</v>
      </c>
      <c r="D2416" s="187">
        <v>1005000</v>
      </c>
      <c r="E2416" s="187">
        <v>100000</v>
      </c>
      <c r="F2416" s="187">
        <v>800000</v>
      </c>
      <c r="G2416" s="187">
        <v>105000</v>
      </c>
      <c r="H2416" s="187">
        <v>0</v>
      </c>
    </row>
    <row r="2417" spans="1:8" ht="15.75" thickBot="1">
      <c r="A2417" s="181" t="str">
        <f t="shared" si="37"/>
        <v>A</v>
      </c>
      <c r="B2417" s="182" t="s">
        <v>1211</v>
      </c>
      <c r="C2417" s="183" t="s">
        <v>1212</v>
      </c>
      <c r="D2417" s="184">
        <v>7300000</v>
      </c>
      <c r="E2417" s="184">
        <v>2618000</v>
      </c>
      <c r="F2417" s="184">
        <v>2828000</v>
      </c>
      <c r="G2417" s="184">
        <v>977000</v>
      </c>
      <c r="H2417" s="184">
        <v>877000</v>
      </c>
    </row>
    <row r="2418" spans="1:8" ht="15.75" thickTop="1">
      <c r="A2418" s="181" t="str">
        <f t="shared" si="37"/>
        <v>A</v>
      </c>
      <c r="B2418" s="186" t="s">
        <v>121</v>
      </c>
      <c r="C2418" s="186" t="s">
        <v>99</v>
      </c>
      <c r="D2418" s="187">
        <v>6295000</v>
      </c>
      <c r="E2418" s="187">
        <v>2518000</v>
      </c>
      <c r="F2418" s="187">
        <v>2028000</v>
      </c>
      <c r="G2418" s="187">
        <v>872000</v>
      </c>
      <c r="H2418" s="187">
        <v>877000</v>
      </c>
    </row>
    <row r="2419" spans="1:8">
      <c r="A2419" s="181" t="str">
        <f t="shared" si="37"/>
        <v>A</v>
      </c>
      <c r="B2419" s="188" t="s">
        <v>121</v>
      </c>
      <c r="C2419" s="188" t="s">
        <v>100</v>
      </c>
      <c r="D2419" s="189">
        <v>2880000</v>
      </c>
      <c r="E2419" s="189">
        <v>1725000</v>
      </c>
      <c r="F2419" s="189">
        <v>1155000</v>
      </c>
      <c r="G2419" s="189">
        <v>0</v>
      </c>
      <c r="H2419" s="189">
        <v>0</v>
      </c>
    </row>
    <row r="2420" spans="1:8">
      <c r="A2420" s="181" t="str">
        <f t="shared" si="37"/>
        <v>A</v>
      </c>
      <c r="B2420" s="188" t="s">
        <v>121</v>
      </c>
      <c r="C2420" s="188" t="s">
        <v>101</v>
      </c>
      <c r="D2420" s="189">
        <v>3085000</v>
      </c>
      <c r="E2420" s="189">
        <v>700000</v>
      </c>
      <c r="F2420" s="189">
        <v>800000</v>
      </c>
      <c r="G2420" s="189">
        <v>800000</v>
      </c>
      <c r="H2420" s="189">
        <v>785000</v>
      </c>
    </row>
    <row r="2421" spans="1:8">
      <c r="A2421" s="181" t="str">
        <f t="shared" si="37"/>
        <v>A</v>
      </c>
      <c r="B2421" s="188" t="s">
        <v>121</v>
      </c>
      <c r="C2421" s="188" t="s">
        <v>104</v>
      </c>
      <c r="D2421" s="189">
        <v>100000</v>
      </c>
      <c r="E2421" s="189">
        <v>35000</v>
      </c>
      <c r="F2421" s="189">
        <v>15000</v>
      </c>
      <c r="G2421" s="189">
        <v>15000</v>
      </c>
      <c r="H2421" s="189">
        <v>35000</v>
      </c>
    </row>
    <row r="2422" spans="1:8">
      <c r="A2422" s="181" t="str">
        <f t="shared" si="37"/>
        <v>A</v>
      </c>
      <c r="B2422" s="188" t="s">
        <v>121</v>
      </c>
      <c r="C2422" s="188" t="s">
        <v>105</v>
      </c>
      <c r="D2422" s="189">
        <v>230000</v>
      </c>
      <c r="E2422" s="189">
        <v>58000</v>
      </c>
      <c r="F2422" s="189">
        <v>58000</v>
      </c>
      <c r="G2422" s="189">
        <v>57000</v>
      </c>
      <c r="H2422" s="189">
        <v>57000</v>
      </c>
    </row>
    <row r="2423" spans="1:8">
      <c r="A2423" s="181" t="str">
        <f t="shared" si="37"/>
        <v>A</v>
      </c>
      <c r="B2423" s="186" t="s">
        <v>121</v>
      </c>
      <c r="C2423" s="186" t="s">
        <v>155</v>
      </c>
      <c r="D2423" s="187">
        <v>1005000</v>
      </c>
      <c r="E2423" s="187">
        <v>100000</v>
      </c>
      <c r="F2423" s="187">
        <v>800000</v>
      </c>
      <c r="G2423" s="187">
        <v>105000</v>
      </c>
      <c r="H2423" s="187">
        <v>0</v>
      </c>
    </row>
    <row r="2424" spans="1:8" ht="15.75" thickBot="1">
      <c r="A2424" s="181" t="str">
        <f t="shared" si="37"/>
        <v>A</v>
      </c>
      <c r="B2424" s="182" t="s">
        <v>1213</v>
      </c>
      <c r="C2424" s="183" t="s">
        <v>1214</v>
      </c>
      <c r="D2424" s="184">
        <v>300000</v>
      </c>
      <c r="E2424" s="184">
        <v>25000</v>
      </c>
      <c r="F2424" s="184">
        <v>125000</v>
      </c>
      <c r="G2424" s="184">
        <v>75000</v>
      </c>
      <c r="H2424" s="184">
        <v>75000</v>
      </c>
    </row>
    <row r="2425" spans="1:8" ht="15.75" thickTop="1">
      <c r="A2425" s="181" t="str">
        <f t="shared" si="37"/>
        <v>A</v>
      </c>
      <c r="B2425" s="186" t="s">
        <v>121</v>
      </c>
      <c r="C2425" s="186" t="s">
        <v>99</v>
      </c>
      <c r="D2425" s="187">
        <v>300000</v>
      </c>
      <c r="E2425" s="187">
        <v>25000</v>
      </c>
      <c r="F2425" s="187">
        <v>125000</v>
      </c>
      <c r="G2425" s="187">
        <v>75000</v>
      </c>
      <c r="H2425" s="187">
        <v>75000</v>
      </c>
    </row>
    <row r="2426" spans="1:8">
      <c r="A2426" s="181" t="str">
        <f t="shared" si="37"/>
        <v>A</v>
      </c>
      <c r="B2426" s="188" t="s">
        <v>121</v>
      </c>
      <c r="C2426" s="188" t="s">
        <v>101</v>
      </c>
      <c r="D2426" s="189">
        <v>300000</v>
      </c>
      <c r="E2426" s="189">
        <v>25000</v>
      </c>
      <c r="F2426" s="189">
        <v>125000</v>
      </c>
      <c r="G2426" s="189">
        <v>75000</v>
      </c>
      <c r="H2426" s="189">
        <v>75000</v>
      </c>
    </row>
    <row r="2427" spans="1:8" ht="15.75" thickBot="1">
      <c r="A2427" s="181" t="str">
        <f t="shared" si="37"/>
        <v>A</v>
      </c>
      <c r="B2427" s="182" t="s">
        <v>1215</v>
      </c>
      <c r="C2427" s="183" t="s">
        <v>1216</v>
      </c>
      <c r="D2427" s="184">
        <v>100000</v>
      </c>
      <c r="E2427" s="184">
        <v>30000</v>
      </c>
      <c r="F2427" s="184">
        <v>30000</v>
      </c>
      <c r="G2427" s="184">
        <v>30000</v>
      </c>
      <c r="H2427" s="184">
        <v>10000</v>
      </c>
    </row>
    <row r="2428" spans="1:8" ht="15.75" thickTop="1">
      <c r="A2428" s="181" t="str">
        <f t="shared" si="37"/>
        <v>A</v>
      </c>
      <c r="B2428" s="186" t="s">
        <v>121</v>
      </c>
      <c r="C2428" s="186" t="s">
        <v>99</v>
      </c>
      <c r="D2428" s="187">
        <v>100000</v>
      </c>
      <c r="E2428" s="187">
        <v>30000</v>
      </c>
      <c r="F2428" s="187">
        <v>30000</v>
      </c>
      <c r="G2428" s="187">
        <v>30000</v>
      </c>
      <c r="H2428" s="187">
        <v>10000</v>
      </c>
    </row>
    <row r="2429" spans="1:8">
      <c r="A2429" s="181" t="str">
        <f t="shared" si="37"/>
        <v>A</v>
      </c>
      <c r="B2429" s="188" t="s">
        <v>121</v>
      </c>
      <c r="C2429" s="188" t="s">
        <v>101</v>
      </c>
      <c r="D2429" s="189">
        <v>100000</v>
      </c>
      <c r="E2429" s="189">
        <v>30000</v>
      </c>
      <c r="F2429" s="189">
        <v>30000</v>
      </c>
      <c r="G2429" s="189">
        <v>30000</v>
      </c>
      <c r="H2429" s="189">
        <v>10000</v>
      </c>
    </row>
    <row r="2430" spans="1:8" ht="15.75" thickBot="1">
      <c r="A2430" s="181" t="str">
        <f t="shared" si="37"/>
        <v>A</v>
      </c>
      <c r="B2430" s="182" t="s">
        <v>1217</v>
      </c>
      <c r="C2430" s="183" t="s">
        <v>1218</v>
      </c>
      <c r="D2430" s="184">
        <v>250000</v>
      </c>
      <c r="E2430" s="184">
        <v>0</v>
      </c>
      <c r="F2430" s="184">
        <v>125000</v>
      </c>
      <c r="G2430" s="184">
        <v>125000</v>
      </c>
      <c r="H2430" s="184">
        <v>0</v>
      </c>
    </row>
    <row r="2431" spans="1:8" ht="15.75" thickTop="1">
      <c r="A2431" s="181" t="str">
        <f t="shared" si="37"/>
        <v>A</v>
      </c>
      <c r="B2431" s="186" t="s">
        <v>121</v>
      </c>
      <c r="C2431" s="186" t="s">
        <v>99</v>
      </c>
      <c r="D2431" s="187">
        <v>250000</v>
      </c>
      <c r="E2431" s="187">
        <v>0</v>
      </c>
      <c r="F2431" s="187">
        <v>125000</v>
      </c>
      <c r="G2431" s="187">
        <v>125000</v>
      </c>
      <c r="H2431" s="187">
        <v>0</v>
      </c>
    </row>
    <row r="2432" spans="1:8">
      <c r="A2432" s="181" t="str">
        <f t="shared" si="37"/>
        <v>A</v>
      </c>
      <c r="B2432" s="188" t="s">
        <v>121</v>
      </c>
      <c r="C2432" s="188" t="s">
        <v>101</v>
      </c>
      <c r="D2432" s="189">
        <v>250000</v>
      </c>
      <c r="E2432" s="189">
        <v>0</v>
      </c>
      <c r="F2432" s="189">
        <v>125000</v>
      </c>
      <c r="G2432" s="189">
        <v>125000</v>
      </c>
      <c r="H2432" s="189">
        <v>0</v>
      </c>
    </row>
    <row r="2433" spans="1:8" ht="30.75" thickBot="1">
      <c r="A2433" s="181" t="str">
        <f t="shared" si="37"/>
        <v>A</v>
      </c>
      <c r="B2433" s="182" t="s">
        <v>1219</v>
      </c>
      <c r="C2433" s="183" t="s">
        <v>1220</v>
      </c>
      <c r="D2433" s="184">
        <v>620000</v>
      </c>
      <c r="E2433" s="184">
        <v>176100</v>
      </c>
      <c r="F2433" s="184">
        <v>171850</v>
      </c>
      <c r="G2433" s="184">
        <v>138450</v>
      </c>
      <c r="H2433" s="184">
        <v>133600</v>
      </c>
    </row>
    <row r="2434" spans="1:8" ht="15.75" thickTop="1">
      <c r="A2434" s="181" t="str">
        <f t="shared" si="37"/>
        <v>A</v>
      </c>
      <c r="B2434" s="186" t="s">
        <v>121</v>
      </c>
      <c r="C2434" s="186" t="s">
        <v>99</v>
      </c>
      <c r="D2434" s="187">
        <v>620000</v>
      </c>
      <c r="E2434" s="187">
        <v>176100</v>
      </c>
      <c r="F2434" s="187">
        <v>171850</v>
      </c>
      <c r="G2434" s="187">
        <v>138450</v>
      </c>
      <c r="H2434" s="187">
        <v>133600</v>
      </c>
    </row>
    <row r="2435" spans="1:8">
      <c r="A2435" s="181" t="str">
        <f t="shared" si="37"/>
        <v>A</v>
      </c>
      <c r="B2435" s="188" t="s">
        <v>121</v>
      </c>
      <c r="C2435" s="188" t="s">
        <v>100</v>
      </c>
      <c r="D2435" s="189">
        <v>150000</v>
      </c>
      <c r="E2435" s="189">
        <v>37500</v>
      </c>
      <c r="F2435" s="189">
        <v>37500</v>
      </c>
      <c r="G2435" s="189">
        <v>37500</v>
      </c>
      <c r="H2435" s="189">
        <v>37500</v>
      </c>
    </row>
    <row r="2436" spans="1:8">
      <c r="A2436" s="181" t="str">
        <f t="shared" si="37"/>
        <v>A</v>
      </c>
      <c r="B2436" s="188" t="s">
        <v>121</v>
      </c>
      <c r="C2436" s="188" t="s">
        <v>101</v>
      </c>
      <c r="D2436" s="189">
        <v>470000</v>
      </c>
      <c r="E2436" s="189">
        <v>138600</v>
      </c>
      <c r="F2436" s="189">
        <v>134350</v>
      </c>
      <c r="G2436" s="189">
        <v>100950</v>
      </c>
      <c r="H2436" s="189">
        <v>96100</v>
      </c>
    </row>
    <row r="2437" spans="1:8" ht="30.75" thickBot="1">
      <c r="A2437" s="181" t="str">
        <f t="shared" si="37"/>
        <v>A</v>
      </c>
      <c r="B2437" s="182" t="s">
        <v>1221</v>
      </c>
      <c r="C2437" s="183" t="s">
        <v>1220</v>
      </c>
      <c r="D2437" s="184">
        <v>270000</v>
      </c>
      <c r="E2437" s="184">
        <v>72500</v>
      </c>
      <c r="F2437" s="184">
        <v>67500</v>
      </c>
      <c r="G2437" s="184">
        <v>67500</v>
      </c>
      <c r="H2437" s="184">
        <v>62500</v>
      </c>
    </row>
    <row r="2438" spans="1:8" ht="15.75" thickTop="1">
      <c r="A2438" s="181" t="str">
        <f t="shared" si="37"/>
        <v>A</v>
      </c>
      <c r="B2438" s="186" t="s">
        <v>121</v>
      </c>
      <c r="C2438" s="186" t="s">
        <v>99</v>
      </c>
      <c r="D2438" s="187">
        <v>270000</v>
      </c>
      <c r="E2438" s="187">
        <v>72500</v>
      </c>
      <c r="F2438" s="187">
        <v>67500</v>
      </c>
      <c r="G2438" s="187">
        <v>67500</v>
      </c>
      <c r="H2438" s="187">
        <v>62500</v>
      </c>
    </row>
    <row r="2439" spans="1:8">
      <c r="A2439" s="181" t="str">
        <f t="shared" ref="A2439:A2502" si="38">(IF(OR(D2439&lt;&gt;0),"A","B"))</f>
        <v>A</v>
      </c>
      <c r="B2439" s="188" t="s">
        <v>121</v>
      </c>
      <c r="C2439" s="188" t="s">
        <v>100</v>
      </c>
      <c r="D2439" s="189">
        <v>150000</v>
      </c>
      <c r="E2439" s="189">
        <v>37500</v>
      </c>
      <c r="F2439" s="189">
        <v>37500</v>
      </c>
      <c r="G2439" s="189">
        <v>37500</v>
      </c>
      <c r="H2439" s="189">
        <v>37500</v>
      </c>
    </row>
    <row r="2440" spans="1:8">
      <c r="A2440" s="181" t="str">
        <f t="shared" si="38"/>
        <v>A</v>
      </c>
      <c r="B2440" s="188" t="s">
        <v>121</v>
      </c>
      <c r="C2440" s="188" t="s">
        <v>101</v>
      </c>
      <c r="D2440" s="189">
        <v>120000</v>
      </c>
      <c r="E2440" s="189">
        <v>35000</v>
      </c>
      <c r="F2440" s="189">
        <v>30000</v>
      </c>
      <c r="G2440" s="189">
        <v>30000</v>
      </c>
      <c r="H2440" s="189">
        <v>25000</v>
      </c>
    </row>
    <row r="2441" spans="1:8" ht="30.75" thickBot="1">
      <c r="A2441" s="181" t="str">
        <f t="shared" si="38"/>
        <v>A</v>
      </c>
      <c r="B2441" s="182" t="s">
        <v>1222</v>
      </c>
      <c r="C2441" s="183" t="s">
        <v>1223</v>
      </c>
      <c r="D2441" s="184">
        <v>350000</v>
      </c>
      <c r="E2441" s="184">
        <v>103600</v>
      </c>
      <c r="F2441" s="184">
        <v>104350</v>
      </c>
      <c r="G2441" s="184">
        <v>70950</v>
      </c>
      <c r="H2441" s="184">
        <v>71100</v>
      </c>
    </row>
    <row r="2442" spans="1:8" ht="15.75" thickTop="1">
      <c r="A2442" s="181" t="str">
        <f t="shared" si="38"/>
        <v>A</v>
      </c>
      <c r="B2442" s="186" t="s">
        <v>121</v>
      </c>
      <c r="C2442" s="186" t="s">
        <v>99</v>
      </c>
      <c r="D2442" s="187">
        <v>350000</v>
      </c>
      <c r="E2442" s="187">
        <v>103600</v>
      </c>
      <c r="F2442" s="187">
        <v>104350</v>
      </c>
      <c r="G2442" s="187">
        <v>70950</v>
      </c>
      <c r="H2442" s="187">
        <v>71100</v>
      </c>
    </row>
    <row r="2443" spans="1:8">
      <c r="A2443" s="181" t="str">
        <f t="shared" si="38"/>
        <v>A</v>
      </c>
      <c r="B2443" s="188" t="s">
        <v>121</v>
      </c>
      <c r="C2443" s="188" t="s">
        <v>101</v>
      </c>
      <c r="D2443" s="189">
        <v>350000</v>
      </c>
      <c r="E2443" s="189">
        <v>103600</v>
      </c>
      <c r="F2443" s="189">
        <v>104350</v>
      </c>
      <c r="G2443" s="189">
        <v>70950</v>
      </c>
      <c r="H2443" s="189">
        <v>71100</v>
      </c>
    </row>
    <row r="2444" spans="1:8" ht="60.75" thickBot="1">
      <c r="A2444" s="181" t="str">
        <f t="shared" si="38"/>
        <v>A</v>
      </c>
      <c r="B2444" s="182" t="s">
        <v>1224</v>
      </c>
      <c r="C2444" s="183" t="s">
        <v>1225</v>
      </c>
      <c r="D2444" s="184">
        <v>4890000</v>
      </c>
      <c r="E2444" s="184">
        <v>1624000</v>
      </c>
      <c r="F2444" s="184">
        <v>1709500</v>
      </c>
      <c r="G2444" s="184">
        <v>1047500</v>
      </c>
      <c r="H2444" s="184">
        <v>509000</v>
      </c>
    </row>
    <row r="2445" spans="1:8" ht="15.75" thickTop="1">
      <c r="A2445" s="181" t="str">
        <f t="shared" si="38"/>
        <v>A</v>
      </c>
      <c r="B2445" s="186" t="s">
        <v>121</v>
      </c>
      <c r="C2445" s="186" t="s">
        <v>99</v>
      </c>
      <c r="D2445" s="187">
        <v>2640000</v>
      </c>
      <c r="E2445" s="187">
        <v>1017000</v>
      </c>
      <c r="F2445" s="187">
        <v>519500</v>
      </c>
      <c r="G2445" s="187">
        <v>594500</v>
      </c>
      <c r="H2445" s="187">
        <v>509000</v>
      </c>
    </row>
    <row r="2446" spans="1:8">
      <c r="A2446" s="181" t="str">
        <f t="shared" si="38"/>
        <v>A</v>
      </c>
      <c r="B2446" s="188" t="s">
        <v>121</v>
      </c>
      <c r="C2446" s="188" t="s">
        <v>100</v>
      </c>
      <c r="D2446" s="189">
        <v>1120000</v>
      </c>
      <c r="E2446" s="189">
        <v>280000</v>
      </c>
      <c r="F2446" s="189">
        <v>280000</v>
      </c>
      <c r="G2446" s="189">
        <v>280000</v>
      </c>
      <c r="H2446" s="189">
        <v>280000</v>
      </c>
    </row>
    <row r="2447" spans="1:8">
      <c r="A2447" s="181" t="str">
        <f t="shared" si="38"/>
        <v>A</v>
      </c>
      <c r="B2447" s="188" t="s">
        <v>121</v>
      </c>
      <c r="C2447" s="188" t="s">
        <v>101</v>
      </c>
      <c r="D2447" s="189">
        <v>1503000</v>
      </c>
      <c r="E2447" s="189">
        <v>726500</v>
      </c>
      <c r="F2447" s="189">
        <v>236500</v>
      </c>
      <c r="G2447" s="189">
        <v>311500</v>
      </c>
      <c r="H2447" s="189">
        <v>228500</v>
      </c>
    </row>
    <row r="2448" spans="1:8">
      <c r="A2448" s="181" t="str">
        <f t="shared" si="38"/>
        <v>A</v>
      </c>
      <c r="B2448" s="188" t="s">
        <v>121</v>
      </c>
      <c r="C2448" s="188" t="s">
        <v>104</v>
      </c>
      <c r="D2448" s="189">
        <v>15000</v>
      </c>
      <c r="E2448" s="189">
        <v>10000</v>
      </c>
      <c r="F2448" s="189">
        <v>2500</v>
      </c>
      <c r="G2448" s="189">
        <v>2500</v>
      </c>
      <c r="H2448" s="189">
        <v>0</v>
      </c>
    </row>
    <row r="2449" spans="1:8">
      <c r="A2449" s="181" t="str">
        <f t="shared" si="38"/>
        <v>A</v>
      </c>
      <c r="B2449" s="188" t="s">
        <v>121</v>
      </c>
      <c r="C2449" s="188" t="s">
        <v>105</v>
      </c>
      <c r="D2449" s="189">
        <v>2000</v>
      </c>
      <c r="E2449" s="189">
        <v>500</v>
      </c>
      <c r="F2449" s="189">
        <v>500</v>
      </c>
      <c r="G2449" s="189">
        <v>500</v>
      </c>
      <c r="H2449" s="189">
        <v>500</v>
      </c>
    </row>
    <row r="2450" spans="1:8">
      <c r="A2450" s="181" t="str">
        <f t="shared" si="38"/>
        <v>A</v>
      </c>
      <c r="B2450" s="186" t="s">
        <v>121</v>
      </c>
      <c r="C2450" s="186" t="s">
        <v>155</v>
      </c>
      <c r="D2450" s="187">
        <v>2250000</v>
      </c>
      <c r="E2450" s="187">
        <v>607000</v>
      </c>
      <c r="F2450" s="187">
        <v>1190000</v>
      </c>
      <c r="G2450" s="187">
        <v>453000</v>
      </c>
      <c r="H2450" s="187">
        <v>0</v>
      </c>
    </row>
    <row r="2451" spans="1:8" ht="45.75" thickBot="1">
      <c r="A2451" s="181" t="str">
        <f t="shared" si="38"/>
        <v>A</v>
      </c>
      <c r="B2451" s="182" t="s">
        <v>1226</v>
      </c>
      <c r="C2451" s="183" t="s">
        <v>1227</v>
      </c>
      <c r="D2451" s="184">
        <v>2060000</v>
      </c>
      <c r="E2451" s="184">
        <v>484500</v>
      </c>
      <c r="F2451" s="184">
        <v>497000</v>
      </c>
      <c r="G2451" s="184">
        <v>592000</v>
      </c>
      <c r="H2451" s="184">
        <v>486500</v>
      </c>
    </row>
    <row r="2452" spans="1:8" ht="15.75" thickTop="1">
      <c r="A2452" s="181" t="str">
        <f t="shared" si="38"/>
        <v>A</v>
      </c>
      <c r="B2452" s="186" t="s">
        <v>121</v>
      </c>
      <c r="C2452" s="186" t="s">
        <v>99</v>
      </c>
      <c r="D2452" s="187">
        <v>2040000</v>
      </c>
      <c r="E2452" s="187">
        <v>484500</v>
      </c>
      <c r="F2452" s="187">
        <v>497000</v>
      </c>
      <c r="G2452" s="187">
        <v>572000</v>
      </c>
      <c r="H2452" s="187">
        <v>486500</v>
      </c>
    </row>
    <row r="2453" spans="1:8">
      <c r="A2453" s="181" t="str">
        <f t="shared" si="38"/>
        <v>A</v>
      </c>
      <c r="B2453" s="188" t="s">
        <v>121</v>
      </c>
      <c r="C2453" s="188" t="s">
        <v>100</v>
      </c>
      <c r="D2453" s="189">
        <v>1120000</v>
      </c>
      <c r="E2453" s="189">
        <v>280000</v>
      </c>
      <c r="F2453" s="189">
        <v>280000</v>
      </c>
      <c r="G2453" s="189">
        <v>280000</v>
      </c>
      <c r="H2453" s="189">
        <v>280000</v>
      </c>
    </row>
    <row r="2454" spans="1:8">
      <c r="A2454" s="181" t="str">
        <f t="shared" si="38"/>
        <v>A</v>
      </c>
      <c r="B2454" s="188" t="s">
        <v>121</v>
      </c>
      <c r="C2454" s="188" t="s">
        <v>101</v>
      </c>
      <c r="D2454" s="189">
        <v>903000</v>
      </c>
      <c r="E2454" s="189">
        <v>194000</v>
      </c>
      <c r="F2454" s="189">
        <v>214000</v>
      </c>
      <c r="G2454" s="189">
        <v>289000</v>
      </c>
      <c r="H2454" s="189">
        <v>206000</v>
      </c>
    </row>
    <row r="2455" spans="1:8">
      <c r="A2455" s="181" t="str">
        <f t="shared" si="38"/>
        <v>A</v>
      </c>
      <c r="B2455" s="188" t="s">
        <v>121</v>
      </c>
      <c r="C2455" s="188" t="s">
        <v>104</v>
      </c>
      <c r="D2455" s="189">
        <v>15000</v>
      </c>
      <c r="E2455" s="189">
        <v>10000</v>
      </c>
      <c r="F2455" s="189">
        <v>2500</v>
      </c>
      <c r="G2455" s="189">
        <v>2500</v>
      </c>
      <c r="H2455" s="189">
        <v>0</v>
      </c>
    </row>
    <row r="2456" spans="1:8">
      <c r="A2456" s="181" t="str">
        <f t="shared" si="38"/>
        <v>A</v>
      </c>
      <c r="B2456" s="188" t="s">
        <v>121</v>
      </c>
      <c r="C2456" s="188" t="s">
        <v>105</v>
      </c>
      <c r="D2456" s="189">
        <v>2000</v>
      </c>
      <c r="E2456" s="189">
        <v>500</v>
      </c>
      <c r="F2456" s="189">
        <v>500</v>
      </c>
      <c r="G2456" s="189">
        <v>500</v>
      </c>
      <c r="H2456" s="189">
        <v>500</v>
      </c>
    </row>
    <row r="2457" spans="1:8">
      <c r="A2457" s="181" t="str">
        <f t="shared" si="38"/>
        <v>A</v>
      </c>
      <c r="B2457" s="186" t="s">
        <v>121</v>
      </c>
      <c r="C2457" s="186" t="s">
        <v>155</v>
      </c>
      <c r="D2457" s="187">
        <v>20000</v>
      </c>
      <c r="E2457" s="187">
        <v>0</v>
      </c>
      <c r="F2457" s="187">
        <v>0</v>
      </c>
      <c r="G2457" s="187">
        <v>20000</v>
      </c>
      <c r="H2457" s="187">
        <v>0</v>
      </c>
    </row>
    <row r="2458" spans="1:8" ht="45.75" thickBot="1">
      <c r="A2458" s="181" t="str">
        <f t="shared" si="38"/>
        <v>A</v>
      </c>
      <c r="B2458" s="182" t="s">
        <v>1228</v>
      </c>
      <c r="C2458" s="183" t="s">
        <v>1227</v>
      </c>
      <c r="D2458" s="184">
        <v>2060000</v>
      </c>
      <c r="E2458" s="184">
        <v>484500</v>
      </c>
      <c r="F2458" s="184">
        <v>497000</v>
      </c>
      <c r="G2458" s="184">
        <v>592000</v>
      </c>
      <c r="H2458" s="184">
        <v>486500</v>
      </c>
    </row>
    <row r="2459" spans="1:8" ht="15.75" thickTop="1">
      <c r="A2459" s="181" t="str">
        <f t="shared" si="38"/>
        <v>A</v>
      </c>
      <c r="B2459" s="186" t="s">
        <v>121</v>
      </c>
      <c r="C2459" s="186" t="s">
        <v>99</v>
      </c>
      <c r="D2459" s="187">
        <v>2040000</v>
      </c>
      <c r="E2459" s="187">
        <v>484500</v>
      </c>
      <c r="F2459" s="187">
        <v>497000</v>
      </c>
      <c r="G2459" s="187">
        <v>572000</v>
      </c>
      <c r="H2459" s="187">
        <v>486500</v>
      </c>
    </row>
    <row r="2460" spans="1:8">
      <c r="A2460" s="181" t="str">
        <f t="shared" si="38"/>
        <v>A</v>
      </c>
      <c r="B2460" s="188" t="s">
        <v>121</v>
      </c>
      <c r="C2460" s="188" t="s">
        <v>100</v>
      </c>
      <c r="D2460" s="189">
        <v>1120000</v>
      </c>
      <c r="E2460" s="189">
        <v>280000</v>
      </c>
      <c r="F2460" s="189">
        <v>280000</v>
      </c>
      <c r="G2460" s="189">
        <v>280000</v>
      </c>
      <c r="H2460" s="189">
        <v>280000</v>
      </c>
    </row>
    <row r="2461" spans="1:8">
      <c r="A2461" s="181" t="str">
        <f t="shared" si="38"/>
        <v>A</v>
      </c>
      <c r="B2461" s="188" t="s">
        <v>121</v>
      </c>
      <c r="C2461" s="188" t="s">
        <v>101</v>
      </c>
      <c r="D2461" s="189">
        <v>903000</v>
      </c>
      <c r="E2461" s="189">
        <v>194000</v>
      </c>
      <c r="F2461" s="189">
        <v>214000</v>
      </c>
      <c r="G2461" s="189">
        <v>289000</v>
      </c>
      <c r="H2461" s="189">
        <v>206000</v>
      </c>
    </row>
    <row r="2462" spans="1:8">
      <c r="A2462" s="181" t="str">
        <f t="shared" si="38"/>
        <v>A</v>
      </c>
      <c r="B2462" s="188" t="s">
        <v>121</v>
      </c>
      <c r="C2462" s="188" t="s">
        <v>104</v>
      </c>
      <c r="D2462" s="189">
        <v>15000</v>
      </c>
      <c r="E2462" s="189">
        <v>10000</v>
      </c>
      <c r="F2462" s="189">
        <v>2500</v>
      </c>
      <c r="G2462" s="189">
        <v>2500</v>
      </c>
      <c r="H2462" s="189">
        <v>0</v>
      </c>
    </row>
    <row r="2463" spans="1:8">
      <c r="A2463" s="181" t="str">
        <f t="shared" si="38"/>
        <v>A</v>
      </c>
      <c r="B2463" s="188" t="s">
        <v>121</v>
      </c>
      <c r="C2463" s="188" t="s">
        <v>105</v>
      </c>
      <c r="D2463" s="189">
        <v>2000</v>
      </c>
      <c r="E2463" s="189">
        <v>500</v>
      </c>
      <c r="F2463" s="189">
        <v>500</v>
      </c>
      <c r="G2463" s="189">
        <v>500</v>
      </c>
      <c r="H2463" s="189">
        <v>500</v>
      </c>
    </row>
    <row r="2464" spans="1:8">
      <c r="A2464" s="181" t="str">
        <f t="shared" si="38"/>
        <v>A</v>
      </c>
      <c r="B2464" s="186" t="s">
        <v>121</v>
      </c>
      <c r="C2464" s="186" t="s">
        <v>155</v>
      </c>
      <c r="D2464" s="187">
        <v>20000</v>
      </c>
      <c r="E2464" s="187">
        <v>0</v>
      </c>
      <c r="F2464" s="187">
        <v>0</v>
      </c>
      <c r="G2464" s="187">
        <v>20000</v>
      </c>
      <c r="H2464" s="187">
        <v>0</v>
      </c>
    </row>
    <row r="2465" spans="1:8" ht="30.75" thickBot="1">
      <c r="A2465" s="181" t="str">
        <f t="shared" si="38"/>
        <v>A</v>
      </c>
      <c r="B2465" s="182" t="s">
        <v>1229</v>
      </c>
      <c r="C2465" s="183" t="s">
        <v>1230</v>
      </c>
      <c r="D2465" s="184">
        <v>2830000</v>
      </c>
      <c r="E2465" s="184">
        <v>1139500</v>
      </c>
      <c r="F2465" s="184">
        <v>1212500</v>
      </c>
      <c r="G2465" s="184">
        <v>455500</v>
      </c>
      <c r="H2465" s="184">
        <v>22500</v>
      </c>
    </row>
    <row r="2466" spans="1:8" ht="15.75" thickTop="1">
      <c r="A2466" s="181" t="str">
        <f t="shared" si="38"/>
        <v>A</v>
      </c>
      <c r="B2466" s="186" t="s">
        <v>121</v>
      </c>
      <c r="C2466" s="186" t="s">
        <v>99</v>
      </c>
      <c r="D2466" s="187">
        <v>600000</v>
      </c>
      <c r="E2466" s="187">
        <v>532500</v>
      </c>
      <c r="F2466" s="187">
        <v>22500</v>
      </c>
      <c r="G2466" s="187">
        <v>22500</v>
      </c>
      <c r="H2466" s="187">
        <v>22500</v>
      </c>
    </row>
    <row r="2467" spans="1:8">
      <c r="A2467" s="181" t="str">
        <f t="shared" si="38"/>
        <v>A</v>
      </c>
      <c r="B2467" s="188" t="s">
        <v>121</v>
      </c>
      <c r="C2467" s="188" t="s">
        <v>101</v>
      </c>
      <c r="D2467" s="189">
        <v>600000</v>
      </c>
      <c r="E2467" s="189">
        <v>532500</v>
      </c>
      <c r="F2467" s="189">
        <v>22500</v>
      </c>
      <c r="G2467" s="189">
        <v>22500</v>
      </c>
      <c r="H2467" s="189">
        <v>22500</v>
      </c>
    </row>
    <row r="2468" spans="1:8">
      <c r="A2468" s="181" t="str">
        <f t="shared" si="38"/>
        <v>A</v>
      </c>
      <c r="B2468" s="186" t="s">
        <v>121</v>
      </c>
      <c r="C2468" s="186" t="s">
        <v>155</v>
      </c>
      <c r="D2468" s="187">
        <v>2230000</v>
      </c>
      <c r="E2468" s="187">
        <v>607000</v>
      </c>
      <c r="F2468" s="187">
        <v>1190000</v>
      </c>
      <c r="G2468" s="187">
        <v>433000</v>
      </c>
      <c r="H2468" s="187">
        <v>0</v>
      </c>
    </row>
    <row r="2469" spans="1:8" ht="15.75" thickBot="1">
      <c r="A2469" s="181" t="str">
        <f t="shared" si="38"/>
        <v>A</v>
      </c>
      <c r="B2469" s="182" t="s">
        <v>1231</v>
      </c>
      <c r="C2469" s="183" t="s">
        <v>1232</v>
      </c>
      <c r="D2469" s="184">
        <v>1100000</v>
      </c>
      <c r="E2469" s="184">
        <v>296000</v>
      </c>
      <c r="F2469" s="184">
        <v>323000</v>
      </c>
      <c r="G2469" s="184">
        <v>248000</v>
      </c>
      <c r="H2469" s="184">
        <v>233000</v>
      </c>
    </row>
    <row r="2470" spans="1:8" ht="15.75" thickTop="1">
      <c r="A2470" s="181" t="str">
        <f t="shared" si="38"/>
        <v>A</v>
      </c>
      <c r="B2470" s="186" t="s">
        <v>121</v>
      </c>
      <c r="C2470" s="186" t="s">
        <v>99</v>
      </c>
      <c r="D2470" s="187">
        <v>1060000</v>
      </c>
      <c r="E2470" s="187">
        <v>287000</v>
      </c>
      <c r="F2470" s="187">
        <v>292000</v>
      </c>
      <c r="G2470" s="187">
        <v>248000</v>
      </c>
      <c r="H2470" s="187">
        <v>233000</v>
      </c>
    </row>
    <row r="2471" spans="1:8">
      <c r="A2471" s="181" t="str">
        <f t="shared" si="38"/>
        <v>A</v>
      </c>
      <c r="B2471" s="188" t="s">
        <v>121</v>
      </c>
      <c r="C2471" s="188" t="s">
        <v>100</v>
      </c>
      <c r="D2471" s="189">
        <v>630000</v>
      </c>
      <c r="E2471" s="189">
        <v>158000</v>
      </c>
      <c r="F2471" s="189">
        <v>160000</v>
      </c>
      <c r="G2471" s="189">
        <v>160000</v>
      </c>
      <c r="H2471" s="189">
        <v>152000</v>
      </c>
    </row>
    <row r="2472" spans="1:8">
      <c r="A2472" s="181" t="str">
        <f t="shared" si="38"/>
        <v>A</v>
      </c>
      <c r="B2472" s="188" t="s">
        <v>121</v>
      </c>
      <c r="C2472" s="188" t="s">
        <v>101</v>
      </c>
      <c r="D2472" s="189">
        <v>420000</v>
      </c>
      <c r="E2472" s="189">
        <v>123000</v>
      </c>
      <c r="F2472" s="189">
        <v>130000</v>
      </c>
      <c r="G2472" s="189">
        <v>86000</v>
      </c>
      <c r="H2472" s="189">
        <v>81000</v>
      </c>
    </row>
    <row r="2473" spans="1:8">
      <c r="A2473" s="181" t="str">
        <f t="shared" si="38"/>
        <v>A</v>
      </c>
      <c r="B2473" s="188" t="s">
        <v>121</v>
      </c>
      <c r="C2473" s="188" t="s">
        <v>104</v>
      </c>
      <c r="D2473" s="189">
        <v>4000</v>
      </c>
      <c r="E2473" s="189">
        <v>4000</v>
      </c>
      <c r="F2473" s="189">
        <v>0</v>
      </c>
      <c r="G2473" s="189">
        <v>0</v>
      </c>
      <c r="H2473" s="189">
        <v>0</v>
      </c>
    </row>
    <row r="2474" spans="1:8">
      <c r="A2474" s="181" t="str">
        <f t="shared" si="38"/>
        <v>A</v>
      </c>
      <c r="B2474" s="188" t="s">
        <v>121</v>
      </c>
      <c r="C2474" s="188" t="s">
        <v>105</v>
      </c>
      <c r="D2474" s="189">
        <v>6000</v>
      </c>
      <c r="E2474" s="189">
        <v>2000</v>
      </c>
      <c r="F2474" s="189">
        <v>2000</v>
      </c>
      <c r="G2474" s="189">
        <v>2000</v>
      </c>
      <c r="H2474" s="189">
        <v>0</v>
      </c>
    </row>
    <row r="2475" spans="1:8">
      <c r="A2475" s="181" t="str">
        <f t="shared" si="38"/>
        <v>A</v>
      </c>
      <c r="B2475" s="186" t="s">
        <v>121</v>
      </c>
      <c r="C2475" s="186" t="s">
        <v>155</v>
      </c>
      <c r="D2475" s="187">
        <v>40000</v>
      </c>
      <c r="E2475" s="187">
        <v>9000</v>
      </c>
      <c r="F2475" s="187">
        <v>31000</v>
      </c>
      <c r="G2475" s="187">
        <v>0</v>
      </c>
      <c r="H2475" s="187">
        <v>0</v>
      </c>
    </row>
    <row r="2476" spans="1:8" ht="30.75" thickBot="1">
      <c r="A2476" s="181" t="str">
        <f t="shared" si="38"/>
        <v>A</v>
      </c>
      <c r="B2476" s="182" t="s">
        <v>1233</v>
      </c>
      <c r="C2476" s="183" t="s">
        <v>1234</v>
      </c>
      <c r="D2476" s="184">
        <v>5325000</v>
      </c>
      <c r="E2476" s="184">
        <v>2974300</v>
      </c>
      <c r="F2476" s="184">
        <v>1485700</v>
      </c>
      <c r="G2476" s="184">
        <v>457500</v>
      </c>
      <c r="H2476" s="184">
        <v>407500</v>
      </c>
    </row>
    <row r="2477" spans="1:8" ht="15.75" thickTop="1">
      <c r="A2477" s="181" t="str">
        <f t="shared" si="38"/>
        <v>A</v>
      </c>
      <c r="B2477" s="186" t="s">
        <v>121</v>
      </c>
      <c r="C2477" s="186" t="s">
        <v>155</v>
      </c>
      <c r="D2477" s="187">
        <v>5325000</v>
      </c>
      <c r="E2477" s="187">
        <v>2974300</v>
      </c>
      <c r="F2477" s="187">
        <v>1485700</v>
      </c>
      <c r="G2477" s="187">
        <v>457500</v>
      </c>
      <c r="H2477" s="187">
        <v>407500</v>
      </c>
    </row>
    <row r="2478" spans="1:8" ht="30.75" thickBot="1">
      <c r="A2478" s="181" t="str">
        <f t="shared" si="38"/>
        <v>A</v>
      </c>
      <c r="B2478" s="182" t="s">
        <v>1235</v>
      </c>
      <c r="C2478" s="183" t="s">
        <v>1236</v>
      </c>
      <c r="D2478" s="184">
        <v>4650000</v>
      </c>
      <c r="E2478" s="184">
        <v>1275700</v>
      </c>
      <c r="F2478" s="184">
        <v>1425700</v>
      </c>
      <c r="G2478" s="184">
        <v>1363700</v>
      </c>
      <c r="H2478" s="184">
        <v>584900</v>
      </c>
    </row>
    <row r="2479" spans="1:8" ht="15.75" thickTop="1">
      <c r="A2479" s="181" t="str">
        <f t="shared" si="38"/>
        <v>A</v>
      </c>
      <c r="B2479" s="186" t="s">
        <v>121</v>
      </c>
      <c r="C2479" s="186" t="s">
        <v>99</v>
      </c>
      <c r="D2479" s="187">
        <v>4450000</v>
      </c>
      <c r="E2479" s="187">
        <v>1225700</v>
      </c>
      <c r="F2479" s="187">
        <v>1375700</v>
      </c>
      <c r="G2479" s="187">
        <v>1263700</v>
      </c>
      <c r="H2479" s="187">
        <v>584900</v>
      </c>
    </row>
    <row r="2480" spans="1:8">
      <c r="A2480" s="181" t="str">
        <f t="shared" si="38"/>
        <v>A</v>
      </c>
      <c r="B2480" s="188" t="s">
        <v>121</v>
      </c>
      <c r="C2480" s="188" t="s">
        <v>100</v>
      </c>
      <c r="D2480" s="189">
        <v>1820000</v>
      </c>
      <c r="E2480" s="189">
        <v>590000</v>
      </c>
      <c r="F2480" s="189">
        <v>590000</v>
      </c>
      <c r="G2480" s="189">
        <v>590000</v>
      </c>
      <c r="H2480" s="189">
        <v>50000</v>
      </c>
    </row>
    <row r="2481" spans="1:8">
      <c r="A2481" s="181" t="str">
        <f t="shared" si="38"/>
        <v>A</v>
      </c>
      <c r="B2481" s="188" t="s">
        <v>121</v>
      </c>
      <c r="C2481" s="188" t="s">
        <v>101</v>
      </c>
      <c r="D2481" s="189">
        <v>2577000</v>
      </c>
      <c r="E2481" s="189">
        <v>620000</v>
      </c>
      <c r="F2481" s="189">
        <v>770000</v>
      </c>
      <c r="G2481" s="189">
        <v>660000</v>
      </c>
      <c r="H2481" s="189">
        <v>527000</v>
      </c>
    </row>
    <row r="2482" spans="1:8">
      <c r="A2482" s="181" t="str">
        <f t="shared" si="38"/>
        <v>A</v>
      </c>
      <c r="B2482" s="188" t="s">
        <v>121</v>
      </c>
      <c r="C2482" s="188" t="s">
        <v>104</v>
      </c>
      <c r="D2482" s="189">
        <v>40000</v>
      </c>
      <c r="E2482" s="189">
        <v>12000</v>
      </c>
      <c r="F2482" s="189">
        <v>12000</v>
      </c>
      <c r="G2482" s="189">
        <v>10000</v>
      </c>
      <c r="H2482" s="189">
        <v>6000</v>
      </c>
    </row>
    <row r="2483" spans="1:8">
      <c r="A2483" s="181" t="str">
        <f t="shared" si="38"/>
        <v>A</v>
      </c>
      <c r="B2483" s="188" t="s">
        <v>121</v>
      </c>
      <c r="C2483" s="188" t="s">
        <v>105</v>
      </c>
      <c r="D2483" s="189">
        <v>13000</v>
      </c>
      <c r="E2483" s="189">
        <v>3700</v>
      </c>
      <c r="F2483" s="189">
        <v>3700</v>
      </c>
      <c r="G2483" s="189">
        <v>3700</v>
      </c>
      <c r="H2483" s="189">
        <v>1900</v>
      </c>
    </row>
    <row r="2484" spans="1:8">
      <c r="A2484" s="181" t="str">
        <f t="shared" si="38"/>
        <v>A</v>
      </c>
      <c r="B2484" s="186" t="s">
        <v>121</v>
      </c>
      <c r="C2484" s="186" t="s">
        <v>155</v>
      </c>
      <c r="D2484" s="187">
        <v>200000</v>
      </c>
      <c r="E2484" s="187">
        <v>50000</v>
      </c>
      <c r="F2484" s="187">
        <v>50000</v>
      </c>
      <c r="G2484" s="187">
        <v>100000</v>
      </c>
      <c r="H2484" s="187">
        <v>0</v>
      </c>
    </row>
    <row r="2485" spans="1:8" ht="30.75" thickBot="1">
      <c r="A2485" s="181" t="str">
        <f t="shared" si="38"/>
        <v>A</v>
      </c>
      <c r="B2485" s="182" t="s">
        <v>1237</v>
      </c>
      <c r="C2485" s="183" t="s">
        <v>1238</v>
      </c>
      <c r="D2485" s="184">
        <v>2100000</v>
      </c>
      <c r="E2485" s="184">
        <v>417600</v>
      </c>
      <c r="F2485" s="184">
        <v>477400</v>
      </c>
      <c r="G2485" s="184">
        <v>637600</v>
      </c>
      <c r="H2485" s="184">
        <v>567400</v>
      </c>
    </row>
    <row r="2486" spans="1:8" ht="15.75" thickTop="1">
      <c r="A2486" s="181" t="str">
        <f t="shared" si="38"/>
        <v>A</v>
      </c>
      <c r="B2486" s="186" t="s">
        <v>121</v>
      </c>
      <c r="C2486" s="186" t="s">
        <v>99</v>
      </c>
      <c r="D2486" s="187">
        <v>1970000</v>
      </c>
      <c r="E2486" s="187">
        <v>417600</v>
      </c>
      <c r="F2486" s="187">
        <v>417400</v>
      </c>
      <c r="G2486" s="187">
        <v>567600</v>
      </c>
      <c r="H2486" s="187">
        <v>567400</v>
      </c>
    </row>
    <row r="2487" spans="1:8">
      <c r="A2487" s="181" t="str">
        <f t="shared" si="38"/>
        <v>A</v>
      </c>
      <c r="B2487" s="188" t="s">
        <v>121</v>
      </c>
      <c r="C2487" s="188" t="s">
        <v>100</v>
      </c>
      <c r="D2487" s="189">
        <v>1300000</v>
      </c>
      <c r="E2487" s="189">
        <v>325000</v>
      </c>
      <c r="F2487" s="189">
        <v>325000</v>
      </c>
      <c r="G2487" s="189">
        <v>325000</v>
      </c>
      <c r="H2487" s="189">
        <v>325000</v>
      </c>
    </row>
    <row r="2488" spans="1:8">
      <c r="A2488" s="181" t="str">
        <f t="shared" si="38"/>
        <v>A</v>
      </c>
      <c r="B2488" s="188" t="s">
        <v>121</v>
      </c>
      <c r="C2488" s="188" t="s">
        <v>101</v>
      </c>
      <c r="D2488" s="189">
        <v>600000</v>
      </c>
      <c r="E2488" s="189">
        <v>75000</v>
      </c>
      <c r="F2488" s="189">
        <v>75000</v>
      </c>
      <c r="G2488" s="189">
        <v>225000</v>
      </c>
      <c r="H2488" s="189">
        <v>225000</v>
      </c>
    </row>
    <row r="2489" spans="1:8">
      <c r="A2489" s="181" t="str">
        <f t="shared" si="38"/>
        <v>A</v>
      </c>
      <c r="B2489" s="188" t="s">
        <v>121</v>
      </c>
      <c r="C2489" s="188" t="s">
        <v>104</v>
      </c>
      <c r="D2489" s="189">
        <v>55000</v>
      </c>
      <c r="E2489" s="189">
        <v>13800</v>
      </c>
      <c r="F2489" s="189">
        <v>13700</v>
      </c>
      <c r="G2489" s="189">
        <v>13800</v>
      </c>
      <c r="H2489" s="189">
        <v>13700</v>
      </c>
    </row>
    <row r="2490" spans="1:8">
      <c r="A2490" s="181" t="str">
        <f t="shared" si="38"/>
        <v>A</v>
      </c>
      <c r="B2490" s="188" t="s">
        <v>121</v>
      </c>
      <c r="C2490" s="188" t="s">
        <v>105</v>
      </c>
      <c r="D2490" s="189">
        <v>15000</v>
      </c>
      <c r="E2490" s="189">
        <v>3800</v>
      </c>
      <c r="F2490" s="189">
        <v>3700</v>
      </c>
      <c r="G2490" s="189">
        <v>3800</v>
      </c>
      <c r="H2490" s="189">
        <v>3700</v>
      </c>
    </row>
    <row r="2491" spans="1:8">
      <c r="A2491" s="181" t="str">
        <f t="shared" si="38"/>
        <v>A</v>
      </c>
      <c r="B2491" s="186" t="s">
        <v>121</v>
      </c>
      <c r="C2491" s="186" t="s">
        <v>155</v>
      </c>
      <c r="D2491" s="187">
        <v>130000</v>
      </c>
      <c r="E2491" s="187">
        <v>0</v>
      </c>
      <c r="F2491" s="187">
        <v>60000</v>
      </c>
      <c r="G2491" s="187">
        <v>70000</v>
      </c>
      <c r="H2491" s="187">
        <v>0</v>
      </c>
    </row>
    <row r="2492" spans="1:8" ht="45.75" thickBot="1">
      <c r="A2492" s="181" t="str">
        <f t="shared" si="38"/>
        <v>A</v>
      </c>
      <c r="B2492" s="182" t="s">
        <v>1239</v>
      </c>
      <c r="C2492" s="183" t="s">
        <v>1240</v>
      </c>
      <c r="D2492" s="184">
        <v>1800000</v>
      </c>
      <c r="E2492" s="184">
        <v>417600</v>
      </c>
      <c r="F2492" s="184">
        <v>477400</v>
      </c>
      <c r="G2492" s="184">
        <v>487600</v>
      </c>
      <c r="H2492" s="184">
        <v>417400</v>
      </c>
    </row>
    <row r="2493" spans="1:8" ht="15.75" thickTop="1">
      <c r="A2493" s="181" t="str">
        <f t="shared" si="38"/>
        <v>A</v>
      </c>
      <c r="B2493" s="186" t="s">
        <v>121</v>
      </c>
      <c r="C2493" s="186" t="s">
        <v>99</v>
      </c>
      <c r="D2493" s="187">
        <v>1670000</v>
      </c>
      <c r="E2493" s="187">
        <v>417600</v>
      </c>
      <c r="F2493" s="187">
        <v>417400</v>
      </c>
      <c r="G2493" s="187">
        <v>417600</v>
      </c>
      <c r="H2493" s="187">
        <v>417400</v>
      </c>
    </row>
    <row r="2494" spans="1:8">
      <c r="A2494" s="181" t="str">
        <f t="shared" si="38"/>
        <v>A</v>
      </c>
      <c r="B2494" s="188" t="s">
        <v>121</v>
      </c>
      <c r="C2494" s="188" t="s">
        <v>100</v>
      </c>
      <c r="D2494" s="189">
        <v>1300000</v>
      </c>
      <c r="E2494" s="189">
        <v>325000</v>
      </c>
      <c r="F2494" s="189">
        <v>325000</v>
      </c>
      <c r="G2494" s="189">
        <v>325000</v>
      </c>
      <c r="H2494" s="189">
        <v>325000</v>
      </c>
    </row>
    <row r="2495" spans="1:8">
      <c r="A2495" s="181" t="str">
        <f t="shared" si="38"/>
        <v>A</v>
      </c>
      <c r="B2495" s="188" t="s">
        <v>121</v>
      </c>
      <c r="C2495" s="188" t="s">
        <v>101</v>
      </c>
      <c r="D2495" s="189">
        <v>300000</v>
      </c>
      <c r="E2495" s="189">
        <v>75000</v>
      </c>
      <c r="F2495" s="189">
        <v>75000</v>
      </c>
      <c r="G2495" s="189">
        <v>75000</v>
      </c>
      <c r="H2495" s="189">
        <v>75000</v>
      </c>
    </row>
    <row r="2496" spans="1:8">
      <c r="A2496" s="181" t="str">
        <f t="shared" si="38"/>
        <v>A</v>
      </c>
      <c r="B2496" s="188" t="s">
        <v>121</v>
      </c>
      <c r="C2496" s="188" t="s">
        <v>104</v>
      </c>
      <c r="D2496" s="189">
        <v>55000</v>
      </c>
      <c r="E2496" s="189">
        <v>13800</v>
      </c>
      <c r="F2496" s="189">
        <v>13700</v>
      </c>
      <c r="G2496" s="189">
        <v>13800</v>
      </c>
      <c r="H2496" s="189">
        <v>13700</v>
      </c>
    </row>
    <row r="2497" spans="1:8">
      <c r="A2497" s="181" t="str">
        <f t="shared" si="38"/>
        <v>A</v>
      </c>
      <c r="B2497" s="188" t="s">
        <v>121</v>
      </c>
      <c r="C2497" s="188" t="s">
        <v>105</v>
      </c>
      <c r="D2497" s="189">
        <v>15000</v>
      </c>
      <c r="E2497" s="189">
        <v>3800</v>
      </c>
      <c r="F2497" s="189">
        <v>3700</v>
      </c>
      <c r="G2497" s="189">
        <v>3800</v>
      </c>
      <c r="H2497" s="189">
        <v>3700</v>
      </c>
    </row>
    <row r="2498" spans="1:8">
      <c r="A2498" s="181" t="str">
        <f t="shared" si="38"/>
        <v>A</v>
      </c>
      <c r="B2498" s="186" t="s">
        <v>121</v>
      </c>
      <c r="C2498" s="186" t="s">
        <v>155</v>
      </c>
      <c r="D2498" s="187">
        <v>130000</v>
      </c>
      <c r="E2498" s="187">
        <v>0</v>
      </c>
      <c r="F2498" s="187">
        <v>60000</v>
      </c>
      <c r="G2498" s="187">
        <v>70000</v>
      </c>
      <c r="H2498" s="187">
        <v>0</v>
      </c>
    </row>
    <row r="2499" spans="1:8" ht="30.75" thickBot="1">
      <c r="A2499" s="181" t="str">
        <f t="shared" si="38"/>
        <v>A</v>
      </c>
      <c r="B2499" s="182" t="s">
        <v>1241</v>
      </c>
      <c r="C2499" s="183" t="s">
        <v>1242</v>
      </c>
      <c r="D2499" s="184">
        <v>300000</v>
      </c>
      <c r="E2499" s="184">
        <v>0</v>
      </c>
      <c r="F2499" s="184">
        <v>0</v>
      </c>
      <c r="G2499" s="184">
        <v>150000</v>
      </c>
      <c r="H2499" s="184">
        <v>150000</v>
      </c>
    </row>
    <row r="2500" spans="1:8" ht="15.75" thickTop="1">
      <c r="A2500" s="181" t="str">
        <f t="shared" si="38"/>
        <v>A</v>
      </c>
      <c r="B2500" s="186" t="s">
        <v>121</v>
      </c>
      <c r="C2500" s="186" t="s">
        <v>99</v>
      </c>
      <c r="D2500" s="187">
        <v>300000</v>
      </c>
      <c r="E2500" s="187">
        <v>0</v>
      </c>
      <c r="F2500" s="187">
        <v>0</v>
      </c>
      <c r="G2500" s="187">
        <v>150000</v>
      </c>
      <c r="H2500" s="187">
        <v>150000</v>
      </c>
    </row>
    <row r="2501" spans="1:8">
      <c r="A2501" s="181" t="str">
        <f t="shared" si="38"/>
        <v>A</v>
      </c>
      <c r="B2501" s="188" t="s">
        <v>121</v>
      </c>
      <c r="C2501" s="188" t="s">
        <v>101</v>
      </c>
      <c r="D2501" s="189">
        <v>300000</v>
      </c>
      <c r="E2501" s="189">
        <v>0</v>
      </c>
      <c r="F2501" s="189">
        <v>0</v>
      </c>
      <c r="G2501" s="189">
        <v>150000</v>
      </c>
      <c r="H2501" s="189">
        <v>150000</v>
      </c>
    </row>
    <row r="2502" spans="1:8" ht="30.75" thickBot="1">
      <c r="A2502" s="181" t="str">
        <f t="shared" si="38"/>
        <v>A</v>
      </c>
      <c r="B2502" s="182" t="s">
        <v>1243</v>
      </c>
      <c r="C2502" s="183" t="s">
        <v>1244</v>
      </c>
      <c r="D2502" s="184">
        <v>1872210000</v>
      </c>
      <c r="E2502" s="184">
        <v>458000655</v>
      </c>
      <c r="F2502" s="184">
        <v>497667400</v>
      </c>
      <c r="G2502" s="184">
        <v>463172689</v>
      </c>
      <c r="H2502" s="184">
        <v>453369256</v>
      </c>
    </row>
    <row r="2503" spans="1:8" ht="15.75" thickTop="1">
      <c r="A2503" s="181" t="str">
        <f t="shared" ref="A2503:A2566" si="39">(IF(OR(D2503&lt;&gt;0),"A","B"))</f>
        <v>A</v>
      </c>
      <c r="B2503" s="186" t="s">
        <v>121</v>
      </c>
      <c r="C2503" s="186" t="s">
        <v>99</v>
      </c>
      <c r="D2503" s="187">
        <v>1751472478</v>
      </c>
      <c r="E2503" s="187">
        <v>440732155</v>
      </c>
      <c r="F2503" s="187">
        <v>460575700</v>
      </c>
      <c r="G2503" s="187">
        <v>425652595</v>
      </c>
      <c r="H2503" s="187">
        <v>424512028</v>
      </c>
    </row>
    <row r="2504" spans="1:8">
      <c r="A2504" s="181" t="str">
        <f t="shared" si="39"/>
        <v>A</v>
      </c>
      <c r="B2504" s="188" t="s">
        <v>121</v>
      </c>
      <c r="C2504" s="188" t="s">
        <v>100</v>
      </c>
      <c r="D2504" s="189">
        <v>86283000</v>
      </c>
      <c r="E2504" s="189">
        <v>21953300</v>
      </c>
      <c r="F2504" s="189">
        <v>21944400</v>
      </c>
      <c r="G2504" s="189">
        <v>21720200</v>
      </c>
      <c r="H2504" s="189">
        <v>20665100</v>
      </c>
    </row>
    <row r="2505" spans="1:8">
      <c r="A2505" s="181" t="str">
        <f t="shared" si="39"/>
        <v>A</v>
      </c>
      <c r="B2505" s="188" t="s">
        <v>121</v>
      </c>
      <c r="C2505" s="188" t="s">
        <v>101</v>
      </c>
      <c r="D2505" s="189">
        <v>171508750</v>
      </c>
      <c r="E2505" s="189">
        <v>32798555</v>
      </c>
      <c r="F2505" s="189">
        <v>34647600</v>
      </c>
      <c r="G2505" s="189">
        <v>65449595</v>
      </c>
      <c r="H2505" s="189">
        <v>38613000</v>
      </c>
    </row>
    <row r="2506" spans="1:8">
      <c r="A2506" s="181" t="str">
        <f t="shared" si="39"/>
        <v>A</v>
      </c>
      <c r="B2506" s="188" t="s">
        <v>121</v>
      </c>
      <c r="C2506" s="188" t="s">
        <v>103</v>
      </c>
      <c r="D2506" s="189">
        <v>200838000</v>
      </c>
      <c r="E2506" s="189">
        <v>58964000</v>
      </c>
      <c r="F2506" s="189">
        <v>50818300</v>
      </c>
      <c r="G2506" s="189">
        <v>52015700</v>
      </c>
      <c r="H2506" s="189">
        <v>39040000</v>
      </c>
    </row>
    <row r="2507" spans="1:8">
      <c r="A2507" s="181" t="str">
        <f t="shared" si="39"/>
        <v>A</v>
      </c>
      <c r="B2507" s="188" t="s">
        <v>121</v>
      </c>
      <c r="C2507" s="188" t="s">
        <v>15</v>
      </c>
      <c r="D2507" s="189">
        <v>59748000</v>
      </c>
      <c r="E2507" s="189">
        <v>13985000</v>
      </c>
      <c r="F2507" s="189">
        <v>14432000</v>
      </c>
      <c r="G2507" s="189">
        <v>10230000</v>
      </c>
      <c r="H2507" s="189">
        <v>21101000</v>
      </c>
    </row>
    <row r="2508" spans="1:8">
      <c r="A2508" s="181" t="str">
        <f t="shared" si="39"/>
        <v>A</v>
      </c>
      <c r="B2508" s="188" t="s">
        <v>121</v>
      </c>
      <c r="C2508" s="188" t="s">
        <v>104</v>
      </c>
      <c r="D2508" s="189">
        <v>5740000</v>
      </c>
      <c r="E2508" s="189">
        <v>1465800</v>
      </c>
      <c r="F2508" s="189">
        <v>1439700</v>
      </c>
      <c r="G2508" s="189">
        <v>1420800</v>
      </c>
      <c r="H2508" s="189">
        <v>1413700</v>
      </c>
    </row>
    <row r="2509" spans="1:8">
      <c r="A2509" s="181" t="str">
        <f t="shared" si="39"/>
        <v>A</v>
      </c>
      <c r="B2509" s="188" t="s">
        <v>121</v>
      </c>
      <c r="C2509" s="188" t="s">
        <v>105</v>
      </c>
      <c r="D2509" s="189">
        <v>1227354728</v>
      </c>
      <c r="E2509" s="189">
        <v>311565500</v>
      </c>
      <c r="F2509" s="189">
        <v>337293700</v>
      </c>
      <c r="G2509" s="189">
        <v>274816300</v>
      </c>
      <c r="H2509" s="189">
        <v>303679228</v>
      </c>
    </row>
    <row r="2510" spans="1:8">
      <c r="A2510" s="181" t="str">
        <f t="shared" si="39"/>
        <v>A</v>
      </c>
      <c r="B2510" s="186" t="s">
        <v>121</v>
      </c>
      <c r="C2510" s="186" t="s">
        <v>155</v>
      </c>
      <c r="D2510" s="187">
        <v>117937522</v>
      </c>
      <c r="E2510" s="187">
        <v>14468500</v>
      </c>
      <c r="F2510" s="187">
        <v>37091700</v>
      </c>
      <c r="G2510" s="187">
        <v>37520094</v>
      </c>
      <c r="H2510" s="187">
        <v>28857228</v>
      </c>
    </row>
    <row r="2511" spans="1:8">
      <c r="A2511" s="181" t="str">
        <f t="shared" si="39"/>
        <v>A</v>
      </c>
      <c r="B2511" s="186" t="s">
        <v>121</v>
      </c>
      <c r="C2511" s="186" t="s">
        <v>157</v>
      </c>
      <c r="D2511" s="187">
        <v>2800000</v>
      </c>
      <c r="E2511" s="187">
        <v>2800000</v>
      </c>
      <c r="F2511" s="187">
        <v>0</v>
      </c>
      <c r="G2511" s="187">
        <v>0</v>
      </c>
      <c r="H2511" s="187">
        <v>0</v>
      </c>
    </row>
    <row r="2512" spans="1:8" ht="45.75" thickBot="1">
      <c r="A2512" s="181" t="str">
        <f t="shared" si="39"/>
        <v>A</v>
      </c>
      <c r="B2512" s="182" t="s">
        <v>1245</v>
      </c>
      <c r="C2512" s="183" t="s">
        <v>1246</v>
      </c>
      <c r="D2512" s="184">
        <v>42415000</v>
      </c>
      <c r="E2512" s="184">
        <v>8436300</v>
      </c>
      <c r="F2512" s="184">
        <v>15388900</v>
      </c>
      <c r="G2512" s="184">
        <v>10834400</v>
      </c>
      <c r="H2512" s="184">
        <v>7755400</v>
      </c>
    </row>
    <row r="2513" spans="1:8" ht="15.75" thickTop="1">
      <c r="A2513" s="181" t="str">
        <f t="shared" si="39"/>
        <v>A</v>
      </c>
      <c r="B2513" s="186" t="s">
        <v>121</v>
      </c>
      <c r="C2513" s="186" t="s">
        <v>99</v>
      </c>
      <c r="D2513" s="187">
        <v>31800000</v>
      </c>
      <c r="E2513" s="187">
        <v>8391800</v>
      </c>
      <c r="F2513" s="187">
        <v>7441400</v>
      </c>
      <c r="G2513" s="187">
        <v>8218900</v>
      </c>
      <c r="H2513" s="187">
        <v>7747900</v>
      </c>
    </row>
    <row r="2514" spans="1:8">
      <c r="A2514" s="181" t="str">
        <f t="shared" si="39"/>
        <v>A</v>
      </c>
      <c r="B2514" s="188" t="s">
        <v>121</v>
      </c>
      <c r="C2514" s="188" t="s">
        <v>100</v>
      </c>
      <c r="D2514" s="189">
        <v>14477000</v>
      </c>
      <c r="E2514" s="189">
        <v>3607500</v>
      </c>
      <c r="F2514" s="189">
        <v>3603700</v>
      </c>
      <c r="G2514" s="189">
        <v>3605400</v>
      </c>
      <c r="H2514" s="189">
        <v>3660400</v>
      </c>
    </row>
    <row r="2515" spans="1:8">
      <c r="A2515" s="181" t="str">
        <f t="shared" si="39"/>
        <v>A</v>
      </c>
      <c r="B2515" s="188" t="s">
        <v>121</v>
      </c>
      <c r="C2515" s="188" t="s">
        <v>101</v>
      </c>
      <c r="D2515" s="189">
        <v>16474000</v>
      </c>
      <c r="E2515" s="189">
        <v>4556700</v>
      </c>
      <c r="F2515" s="189">
        <v>3668500</v>
      </c>
      <c r="G2515" s="189">
        <v>4248400</v>
      </c>
      <c r="H2515" s="189">
        <v>4000400</v>
      </c>
    </row>
    <row r="2516" spans="1:8">
      <c r="A2516" s="181" t="str">
        <f t="shared" si="39"/>
        <v>A</v>
      </c>
      <c r="B2516" s="188" t="s">
        <v>121</v>
      </c>
      <c r="C2516" s="188" t="s">
        <v>15</v>
      </c>
      <c r="D2516" s="189">
        <v>485000</v>
      </c>
      <c r="E2516" s="189">
        <v>130000</v>
      </c>
      <c r="F2516" s="189">
        <v>80000</v>
      </c>
      <c r="G2516" s="189">
        <v>275000</v>
      </c>
      <c r="H2516" s="189">
        <v>0</v>
      </c>
    </row>
    <row r="2517" spans="1:8">
      <c r="A2517" s="181" t="str">
        <f t="shared" si="39"/>
        <v>A</v>
      </c>
      <c r="B2517" s="188" t="s">
        <v>121</v>
      </c>
      <c r="C2517" s="188" t="s">
        <v>104</v>
      </c>
      <c r="D2517" s="189">
        <v>290000</v>
      </c>
      <c r="E2517" s="189">
        <v>80000</v>
      </c>
      <c r="F2517" s="189">
        <v>69000</v>
      </c>
      <c r="G2517" s="189">
        <v>74000</v>
      </c>
      <c r="H2517" s="189">
        <v>67000</v>
      </c>
    </row>
    <row r="2518" spans="1:8">
      <c r="A2518" s="181" t="str">
        <f t="shared" si="39"/>
        <v>A</v>
      </c>
      <c r="B2518" s="188" t="s">
        <v>121</v>
      </c>
      <c r="C2518" s="188" t="s">
        <v>105</v>
      </c>
      <c r="D2518" s="189">
        <v>74000</v>
      </c>
      <c r="E2518" s="189">
        <v>17600</v>
      </c>
      <c r="F2518" s="189">
        <v>20200</v>
      </c>
      <c r="G2518" s="189">
        <v>16100</v>
      </c>
      <c r="H2518" s="189">
        <v>20100</v>
      </c>
    </row>
    <row r="2519" spans="1:8">
      <c r="A2519" s="181" t="str">
        <f t="shared" si="39"/>
        <v>A</v>
      </c>
      <c r="B2519" s="186" t="s">
        <v>121</v>
      </c>
      <c r="C2519" s="186" t="s">
        <v>155</v>
      </c>
      <c r="D2519" s="187">
        <v>10615000</v>
      </c>
      <c r="E2519" s="187">
        <v>44500</v>
      </c>
      <c r="F2519" s="187">
        <v>7947500</v>
      </c>
      <c r="G2519" s="187">
        <v>2615500</v>
      </c>
      <c r="H2519" s="187">
        <v>7500</v>
      </c>
    </row>
    <row r="2520" spans="1:8" ht="45.75" thickBot="1">
      <c r="A2520" s="181" t="str">
        <f t="shared" si="39"/>
        <v>A</v>
      </c>
      <c r="B2520" s="182" t="s">
        <v>1247</v>
      </c>
      <c r="C2520" s="183" t="s">
        <v>1246</v>
      </c>
      <c r="D2520" s="184">
        <v>13100000</v>
      </c>
      <c r="E2520" s="184">
        <v>2890000</v>
      </c>
      <c r="F2520" s="184">
        <v>3105000</v>
      </c>
      <c r="G2520" s="184">
        <v>3515000</v>
      </c>
      <c r="H2520" s="184">
        <v>3590000</v>
      </c>
    </row>
    <row r="2521" spans="1:8" ht="15.75" thickTop="1">
      <c r="A2521" s="181" t="str">
        <f t="shared" si="39"/>
        <v>A</v>
      </c>
      <c r="B2521" s="186" t="s">
        <v>121</v>
      </c>
      <c r="C2521" s="186" t="s">
        <v>99</v>
      </c>
      <c r="D2521" s="187">
        <v>13050000</v>
      </c>
      <c r="E2521" s="187">
        <v>2870000</v>
      </c>
      <c r="F2521" s="187">
        <v>3075000</v>
      </c>
      <c r="G2521" s="187">
        <v>3515000</v>
      </c>
      <c r="H2521" s="187">
        <v>3590000</v>
      </c>
    </row>
    <row r="2522" spans="1:8">
      <c r="A2522" s="181" t="str">
        <f t="shared" si="39"/>
        <v>A</v>
      </c>
      <c r="B2522" s="188" t="s">
        <v>121</v>
      </c>
      <c r="C2522" s="188" t="s">
        <v>100</v>
      </c>
      <c r="D2522" s="189">
        <v>8100000</v>
      </c>
      <c r="E2522" s="189">
        <v>2010000</v>
      </c>
      <c r="F2522" s="189">
        <v>2010000</v>
      </c>
      <c r="G2522" s="189">
        <v>2010000</v>
      </c>
      <c r="H2522" s="189">
        <v>2070000</v>
      </c>
    </row>
    <row r="2523" spans="1:8">
      <c r="A2523" s="181" t="str">
        <f t="shared" si="39"/>
        <v>A</v>
      </c>
      <c r="B2523" s="188" t="s">
        <v>121</v>
      </c>
      <c r="C2523" s="188" t="s">
        <v>101</v>
      </c>
      <c r="D2523" s="189">
        <v>4700000</v>
      </c>
      <c r="E2523" s="189">
        <v>800000</v>
      </c>
      <c r="F2523" s="189">
        <v>1000000</v>
      </c>
      <c r="G2523" s="189">
        <v>1445000</v>
      </c>
      <c r="H2523" s="189">
        <v>1455000</v>
      </c>
    </row>
    <row r="2524" spans="1:8">
      <c r="A2524" s="181" t="str">
        <f t="shared" si="39"/>
        <v>A</v>
      </c>
      <c r="B2524" s="188" t="s">
        <v>121</v>
      </c>
      <c r="C2524" s="188" t="s">
        <v>104</v>
      </c>
      <c r="D2524" s="189">
        <v>200000</v>
      </c>
      <c r="E2524" s="189">
        <v>50000</v>
      </c>
      <c r="F2524" s="189">
        <v>50000</v>
      </c>
      <c r="G2524" s="189">
        <v>50000</v>
      </c>
      <c r="H2524" s="189">
        <v>50000</v>
      </c>
    </row>
    <row r="2525" spans="1:8">
      <c r="A2525" s="181" t="str">
        <f t="shared" si="39"/>
        <v>A</v>
      </c>
      <c r="B2525" s="188" t="s">
        <v>121</v>
      </c>
      <c r="C2525" s="188" t="s">
        <v>105</v>
      </c>
      <c r="D2525" s="189">
        <v>50000</v>
      </c>
      <c r="E2525" s="189">
        <v>10000</v>
      </c>
      <c r="F2525" s="189">
        <v>15000</v>
      </c>
      <c r="G2525" s="189">
        <v>10000</v>
      </c>
      <c r="H2525" s="189">
        <v>15000</v>
      </c>
    </row>
    <row r="2526" spans="1:8">
      <c r="A2526" s="181" t="str">
        <f t="shared" si="39"/>
        <v>A</v>
      </c>
      <c r="B2526" s="186" t="s">
        <v>121</v>
      </c>
      <c r="C2526" s="186" t="s">
        <v>155</v>
      </c>
      <c r="D2526" s="187">
        <v>50000</v>
      </c>
      <c r="E2526" s="187">
        <v>20000</v>
      </c>
      <c r="F2526" s="187">
        <v>30000</v>
      </c>
      <c r="G2526" s="187">
        <v>0</v>
      </c>
      <c r="H2526" s="187">
        <v>0</v>
      </c>
    </row>
    <row r="2527" spans="1:8" ht="30.75" thickBot="1">
      <c r="A2527" s="181" t="str">
        <f t="shared" si="39"/>
        <v>A</v>
      </c>
      <c r="B2527" s="182" t="s">
        <v>1248</v>
      </c>
      <c r="C2527" s="183" t="s">
        <v>1249</v>
      </c>
      <c r="D2527" s="184">
        <v>13100000</v>
      </c>
      <c r="E2527" s="184">
        <v>2890000</v>
      </c>
      <c r="F2527" s="184">
        <v>3105000</v>
      </c>
      <c r="G2527" s="184">
        <v>3515000</v>
      </c>
      <c r="H2527" s="184">
        <v>3590000</v>
      </c>
    </row>
    <row r="2528" spans="1:8" ht="15.75" thickTop="1">
      <c r="A2528" s="181" t="str">
        <f t="shared" si="39"/>
        <v>A</v>
      </c>
      <c r="B2528" s="186" t="s">
        <v>121</v>
      </c>
      <c r="C2528" s="186" t="s">
        <v>99</v>
      </c>
      <c r="D2528" s="187">
        <v>13050000</v>
      </c>
      <c r="E2528" s="187">
        <v>2870000</v>
      </c>
      <c r="F2528" s="187">
        <v>3075000</v>
      </c>
      <c r="G2528" s="187">
        <v>3515000</v>
      </c>
      <c r="H2528" s="187">
        <v>3590000</v>
      </c>
    </row>
    <row r="2529" spans="1:8">
      <c r="A2529" s="181" t="str">
        <f t="shared" si="39"/>
        <v>A</v>
      </c>
      <c r="B2529" s="188" t="s">
        <v>121</v>
      </c>
      <c r="C2529" s="188" t="s">
        <v>100</v>
      </c>
      <c r="D2529" s="189">
        <v>8100000</v>
      </c>
      <c r="E2529" s="189">
        <v>2010000</v>
      </c>
      <c r="F2529" s="189">
        <v>2010000</v>
      </c>
      <c r="G2529" s="189">
        <v>2010000</v>
      </c>
      <c r="H2529" s="189">
        <v>2070000</v>
      </c>
    </row>
    <row r="2530" spans="1:8">
      <c r="A2530" s="181" t="str">
        <f t="shared" si="39"/>
        <v>A</v>
      </c>
      <c r="B2530" s="188" t="s">
        <v>121</v>
      </c>
      <c r="C2530" s="188" t="s">
        <v>101</v>
      </c>
      <c r="D2530" s="189">
        <v>4700000</v>
      </c>
      <c r="E2530" s="189">
        <v>800000</v>
      </c>
      <c r="F2530" s="189">
        <v>1000000</v>
      </c>
      <c r="G2530" s="189">
        <v>1445000</v>
      </c>
      <c r="H2530" s="189">
        <v>1455000</v>
      </c>
    </row>
    <row r="2531" spans="1:8">
      <c r="A2531" s="181" t="str">
        <f t="shared" si="39"/>
        <v>A</v>
      </c>
      <c r="B2531" s="188" t="s">
        <v>121</v>
      </c>
      <c r="C2531" s="188" t="s">
        <v>104</v>
      </c>
      <c r="D2531" s="189">
        <v>200000</v>
      </c>
      <c r="E2531" s="189">
        <v>50000</v>
      </c>
      <c r="F2531" s="189">
        <v>50000</v>
      </c>
      <c r="G2531" s="189">
        <v>50000</v>
      </c>
      <c r="H2531" s="189">
        <v>50000</v>
      </c>
    </row>
    <row r="2532" spans="1:8">
      <c r="A2532" s="181" t="str">
        <f t="shared" si="39"/>
        <v>A</v>
      </c>
      <c r="B2532" s="188" t="s">
        <v>121</v>
      </c>
      <c r="C2532" s="188" t="s">
        <v>105</v>
      </c>
      <c r="D2532" s="189">
        <v>50000</v>
      </c>
      <c r="E2532" s="189">
        <v>10000</v>
      </c>
      <c r="F2532" s="189">
        <v>15000</v>
      </c>
      <c r="G2532" s="189">
        <v>10000</v>
      </c>
      <c r="H2532" s="189">
        <v>15000</v>
      </c>
    </row>
    <row r="2533" spans="1:8">
      <c r="A2533" s="181" t="str">
        <f t="shared" si="39"/>
        <v>A</v>
      </c>
      <c r="B2533" s="186" t="s">
        <v>121</v>
      </c>
      <c r="C2533" s="186" t="s">
        <v>155</v>
      </c>
      <c r="D2533" s="187">
        <v>50000</v>
      </c>
      <c r="E2533" s="187">
        <v>20000</v>
      </c>
      <c r="F2533" s="187">
        <v>30000</v>
      </c>
      <c r="G2533" s="187">
        <v>0</v>
      </c>
      <c r="H2533" s="187">
        <v>0</v>
      </c>
    </row>
    <row r="2534" spans="1:8" ht="30.75" thickBot="1">
      <c r="A2534" s="181" t="str">
        <f t="shared" si="39"/>
        <v>A</v>
      </c>
      <c r="B2534" s="182" t="s">
        <v>1250</v>
      </c>
      <c r="C2534" s="183" t="s">
        <v>1251</v>
      </c>
      <c r="D2534" s="184">
        <v>6320000</v>
      </c>
      <c r="E2534" s="184">
        <v>1586500</v>
      </c>
      <c r="F2534" s="184">
        <v>1576500</v>
      </c>
      <c r="G2534" s="184">
        <v>1580100</v>
      </c>
      <c r="H2534" s="184">
        <v>1576900</v>
      </c>
    </row>
    <row r="2535" spans="1:8" ht="15.75" thickTop="1">
      <c r="A2535" s="181" t="str">
        <f t="shared" si="39"/>
        <v>A</v>
      </c>
      <c r="B2535" s="186" t="s">
        <v>121</v>
      </c>
      <c r="C2535" s="186" t="s">
        <v>99</v>
      </c>
      <c r="D2535" s="187">
        <v>6310000</v>
      </c>
      <c r="E2535" s="187">
        <v>1584000</v>
      </c>
      <c r="F2535" s="187">
        <v>1574000</v>
      </c>
      <c r="G2535" s="187">
        <v>1577600</v>
      </c>
      <c r="H2535" s="187">
        <v>1574400</v>
      </c>
    </row>
    <row r="2536" spans="1:8">
      <c r="A2536" s="181" t="str">
        <f t="shared" si="39"/>
        <v>A</v>
      </c>
      <c r="B2536" s="188" t="s">
        <v>121</v>
      </c>
      <c r="C2536" s="188" t="s">
        <v>100</v>
      </c>
      <c r="D2536" s="189">
        <v>4107000</v>
      </c>
      <c r="E2536" s="189">
        <v>1029700</v>
      </c>
      <c r="F2536" s="189">
        <v>1025900</v>
      </c>
      <c r="G2536" s="189">
        <v>1027700</v>
      </c>
      <c r="H2536" s="189">
        <v>1023700</v>
      </c>
    </row>
    <row r="2537" spans="1:8">
      <c r="A2537" s="181" t="str">
        <f t="shared" si="39"/>
        <v>A</v>
      </c>
      <c r="B2537" s="188" t="s">
        <v>121</v>
      </c>
      <c r="C2537" s="188" t="s">
        <v>101</v>
      </c>
      <c r="D2537" s="189">
        <v>2153000</v>
      </c>
      <c r="E2537" s="189">
        <v>540600</v>
      </c>
      <c r="F2537" s="189">
        <v>536100</v>
      </c>
      <c r="G2537" s="189">
        <v>537000</v>
      </c>
      <c r="H2537" s="189">
        <v>539300</v>
      </c>
    </row>
    <row r="2538" spans="1:8">
      <c r="A2538" s="181" t="str">
        <f t="shared" si="39"/>
        <v>A</v>
      </c>
      <c r="B2538" s="188" t="s">
        <v>121</v>
      </c>
      <c r="C2538" s="188" t="s">
        <v>104</v>
      </c>
      <c r="D2538" s="189">
        <v>40000</v>
      </c>
      <c r="E2538" s="189">
        <v>10000</v>
      </c>
      <c r="F2538" s="189">
        <v>10000</v>
      </c>
      <c r="G2538" s="189">
        <v>10000</v>
      </c>
      <c r="H2538" s="189">
        <v>10000</v>
      </c>
    </row>
    <row r="2539" spans="1:8">
      <c r="A2539" s="181" t="str">
        <f t="shared" si="39"/>
        <v>A</v>
      </c>
      <c r="B2539" s="188" t="s">
        <v>121</v>
      </c>
      <c r="C2539" s="188" t="s">
        <v>105</v>
      </c>
      <c r="D2539" s="189">
        <v>10000</v>
      </c>
      <c r="E2539" s="189">
        <v>3700</v>
      </c>
      <c r="F2539" s="189">
        <v>2000</v>
      </c>
      <c r="G2539" s="189">
        <v>2900</v>
      </c>
      <c r="H2539" s="189">
        <v>1400</v>
      </c>
    </row>
    <row r="2540" spans="1:8">
      <c r="A2540" s="181" t="str">
        <f t="shared" si="39"/>
        <v>A</v>
      </c>
      <c r="B2540" s="186" t="s">
        <v>121</v>
      </c>
      <c r="C2540" s="186" t="s">
        <v>155</v>
      </c>
      <c r="D2540" s="187">
        <v>10000</v>
      </c>
      <c r="E2540" s="187">
        <v>2500</v>
      </c>
      <c r="F2540" s="187">
        <v>2500</v>
      </c>
      <c r="G2540" s="187">
        <v>2500</v>
      </c>
      <c r="H2540" s="187">
        <v>2500</v>
      </c>
    </row>
    <row r="2541" spans="1:8" ht="30.75" thickBot="1">
      <c r="A2541" s="181" t="str">
        <f t="shared" si="39"/>
        <v>A</v>
      </c>
      <c r="B2541" s="182" t="s">
        <v>1252</v>
      </c>
      <c r="C2541" s="183" t="s">
        <v>1253</v>
      </c>
      <c r="D2541" s="184">
        <v>124200</v>
      </c>
      <c r="E2541" s="184">
        <v>31100</v>
      </c>
      <c r="F2541" s="184">
        <v>31000</v>
      </c>
      <c r="G2541" s="184">
        <v>31100</v>
      </c>
      <c r="H2541" s="184">
        <v>31000</v>
      </c>
    </row>
    <row r="2542" spans="1:8" ht="15.75" thickTop="1">
      <c r="A2542" s="181" t="str">
        <f t="shared" si="39"/>
        <v>A</v>
      </c>
      <c r="B2542" s="186" t="s">
        <v>121</v>
      </c>
      <c r="C2542" s="186" t="s">
        <v>99</v>
      </c>
      <c r="D2542" s="187">
        <v>124200</v>
      </c>
      <c r="E2542" s="187">
        <v>31100</v>
      </c>
      <c r="F2542" s="187">
        <v>31000</v>
      </c>
      <c r="G2542" s="187">
        <v>31100</v>
      </c>
      <c r="H2542" s="187">
        <v>31000</v>
      </c>
    </row>
    <row r="2543" spans="1:8">
      <c r="A2543" s="181" t="str">
        <f t="shared" si="39"/>
        <v>A</v>
      </c>
      <c r="B2543" s="188" t="s">
        <v>121</v>
      </c>
      <c r="C2543" s="188" t="s">
        <v>100</v>
      </c>
      <c r="D2543" s="189">
        <v>65700</v>
      </c>
      <c r="E2543" s="189">
        <v>16500</v>
      </c>
      <c r="F2543" s="189">
        <v>16400</v>
      </c>
      <c r="G2543" s="189">
        <v>16500</v>
      </c>
      <c r="H2543" s="189">
        <v>16300</v>
      </c>
    </row>
    <row r="2544" spans="1:8">
      <c r="A2544" s="181" t="str">
        <f t="shared" si="39"/>
        <v>A</v>
      </c>
      <c r="B2544" s="188" t="s">
        <v>121</v>
      </c>
      <c r="C2544" s="188" t="s">
        <v>101</v>
      </c>
      <c r="D2544" s="189">
        <v>58500</v>
      </c>
      <c r="E2544" s="189">
        <v>14600</v>
      </c>
      <c r="F2544" s="189">
        <v>14600</v>
      </c>
      <c r="G2544" s="189">
        <v>14600</v>
      </c>
      <c r="H2544" s="189">
        <v>14700</v>
      </c>
    </row>
    <row r="2545" spans="1:8" ht="30.75" thickBot="1">
      <c r="A2545" s="181" t="str">
        <f t="shared" si="39"/>
        <v>A</v>
      </c>
      <c r="B2545" s="182" t="s">
        <v>1254</v>
      </c>
      <c r="C2545" s="183" t="s">
        <v>1255</v>
      </c>
      <c r="D2545" s="184">
        <v>116600</v>
      </c>
      <c r="E2545" s="184">
        <v>29300</v>
      </c>
      <c r="F2545" s="184">
        <v>29100</v>
      </c>
      <c r="G2545" s="184">
        <v>29100</v>
      </c>
      <c r="H2545" s="184">
        <v>29100</v>
      </c>
    </row>
    <row r="2546" spans="1:8" ht="15.75" thickTop="1">
      <c r="A2546" s="181" t="str">
        <f t="shared" si="39"/>
        <v>A</v>
      </c>
      <c r="B2546" s="186" t="s">
        <v>121</v>
      </c>
      <c r="C2546" s="186" t="s">
        <v>99</v>
      </c>
      <c r="D2546" s="187">
        <v>116600</v>
      </c>
      <c r="E2546" s="187">
        <v>29300</v>
      </c>
      <c r="F2546" s="187">
        <v>29100</v>
      </c>
      <c r="G2546" s="187">
        <v>29100</v>
      </c>
      <c r="H2546" s="187">
        <v>29100</v>
      </c>
    </row>
    <row r="2547" spans="1:8">
      <c r="A2547" s="181" t="str">
        <f t="shared" si="39"/>
        <v>A</v>
      </c>
      <c r="B2547" s="188" t="s">
        <v>121</v>
      </c>
      <c r="C2547" s="188" t="s">
        <v>100</v>
      </c>
      <c r="D2547" s="189">
        <v>65100</v>
      </c>
      <c r="E2547" s="189">
        <v>16300</v>
      </c>
      <c r="F2547" s="189">
        <v>16300</v>
      </c>
      <c r="G2547" s="189">
        <v>16200</v>
      </c>
      <c r="H2547" s="189">
        <v>16300</v>
      </c>
    </row>
    <row r="2548" spans="1:8">
      <c r="A2548" s="181" t="str">
        <f t="shared" si="39"/>
        <v>A</v>
      </c>
      <c r="B2548" s="188" t="s">
        <v>121</v>
      </c>
      <c r="C2548" s="188" t="s">
        <v>101</v>
      </c>
      <c r="D2548" s="189">
        <v>51300</v>
      </c>
      <c r="E2548" s="189">
        <v>12900</v>
      </c>
      <c r="F2548" s="189">
        <v>12800</v>
      </c>
      <c r="G2548" s="189">
        <v>12800</v>
      </c>
      <c r="H2548" s="189">
        <v>12800</v>
      </c>
    </row>
    <row r="2549" spans="1:8">
      <c r="A2549" s="181" t="str">
        <f t="shared" si="39"/>
        <v>A</v>
      </c>
      <c r="B2549" s="188" t="s">
        <v>121</v>
      </c>
      <c r="C2549" s="188" t="s">
        <v>105</v>
      </c>
      <c r="D2549" s="189">
        <v>200</v>
      </c>
      <c r="E2549" s="189">
        <v>100</v>
      </c>
      <c r="F2549" s="189">
        <v>0</v>
      </c>
      <c r="G2549" s="189">
        <v>100</v>
      </c>
      <c r="H2549" s="189">
        <v>0</v>
      </c>
    </row>
    <row r="2550" spans="1:8" ht="30.75" thickBot="1">
      <c r="A2550" s="181" t="str">
        <f t="shared" si="39"/>
        <v>A</v>
      </c>
      <c r="B2550" s="182" t="s">
        <v>1256</v>
      </c>
      <c r="C2550" s="183" t="s">
        <v>1257</v>
      </c>
      <c r="D2550" s="184">
        <v>104120</v>
      </c>
      <c r="E2550" s="184">
        <v>26300</v>
      </c>
      <c r="F2550" s="184">
        <v>25900</v>
      </c>
      <c r="G2550" s="184">
        <v>25900</v>
      </c>
      <c r="H2550" s="184">
        <v>26020</v>
      </c>
    </row>
    <row r="2551" spans="1:8" ht="15.75" thickTop="1">
      <c r="A2551" s="181" t="str">
        <f t="shared" si="39"/>
        <v>A</v>
      </c>
      <c r="B2551" s="186" t="s">
        <v>121</v>
      </c>
      <c r="C2551" s="186" t="s">
        <v>99</v>
      </c>
      <c r="D2551" s="187">
        <v>104120</v>
      </c>
      <c r="E2551" s="187">
        <v>26300</v>
      </c>
      <c r="F2551" s="187">
        <v>25900</v>
      </c>
      <c r="G2551" s="187">
        <v>25900</v>
      </c>
      <c r="H2551" s="187">
        <v>26020</v>
      </c>
    </row>
    <row r="2552" spans="1:8">
      <c r="A2552" s="181" t="str">
        <f t="shared" si="39"/>
        <v>A</v>
      </c>
      <c r="B2552" s="188" t="s">
        <v>121</v>
      </c>
      <c r="C2552" s="188" t="s">
        <v>100</v>
      </c>
      <c r="D2552" s="189">
        <v>52420</v>
      </c>
      <c r="E2552" s="189">
        <v>13200</v>
      </c>
      <c r="F2552" s="189">
        <v>13100</v>
      </c>
      <c r="G2552" s="189">
        <v>13100</v>
      </c>
      <c r="H2552" s="189">
        <v>13020</v>
      </c>
    </row>
    <row r="2553" spans="1:8">
      <c r="A2553" s="181" t="str">
        <f t="shared" si="39"/>
        <v>A</v>
      </c>
      <c r="B2553" s="188" t="s">
        <v>121</v>
      </c>
      <c r="C2553" s="188" t="s">
        <v>101</v>
      </c>
      <c r="D2553" s="189">
        <v>51600</v>
      </c>
      <c r="E2553" s="189">
        <v>13000</v>
      </c>
      <c r="F2553" s="189">
        <v>12800</v>
      </c>
      <c r="G2553" s="189">
        <v>12800</v>
      </c>
      <c r="H2553" s="189">
        <v>13000</v>
      </c>
    </row>
    <row r="2554" spans="1:8">
      <c r="A2554" s="181" t="str">
        <f t="shared" si="39"/>
        <v>A</v>
      </c>
      <c r="B2554" s="188" t="s">
        <v>121</v>
      </c>
      <c r="C2554" s="188" t="s">
        <v>105</v>
      </c>
      <c r="D2554" s="189">
        <v>100</v>
      </c>
      <c r="E2554" s="189">
        <v>100</v>
      </c>
      <c r="F2554" s="189">
        <v>0</v>
      </c>
      <c r="G2554" s="189">
        <v>0</v>
      </c>
      <c r="H2554" s="189">
        <v>0</v>
      </c>
    </row>
    <row r="2555" spans="1:8" ht="30.75" thickBot="1">
      <c r="A2555" s="181" t="str">
        <f t="shared" si="39"/>
        <v>A</v>
      </c>
      <c r="B2555" s="182" t="s">
        <v>1258</v>
      </c>
      <c r="C2555" s="183" t="s">
        <v>1259</v>
      </c>
      <c r="D2555" s="184">
        <v>124780</v>
      </c>
      <c r="E2555" s="184">
        <v>31300</v>
      </c>
      <c r="F2555" s="184">
        <v>31100</v>
      </c>
      <c r="G2555" s="184">
        <v>31300</v>
      </c>
      <c r="H2555" s="184">
        <v>31080</v>
      </c>
    </row>
    <row r="2556" spans="1:8" ht="15.75" thickTop="1">
      <c r="A2556" s="181" t="str">
        <f t="shared" si="39"/>
        <v>A</v>
      </c>
      <c r="B2556" s="186" t="s">
        <v>121</v>
      </c>
      <c r="C2556" s="186" t="s">
        <v>99</v>
      </c>
      <c r="D2556" s="187">
        <v>124780</v>
      </c>
      <c r="E2556" s="187">
        <v>31300</v>
      </c>
      <c r="F2556" s="187">
        <v>31100</v>
      </c>
      <c r="G2556" s="187">
        <v>31300</v>
      </c>
      <c r="H2556" s="187">
        <v>31080</v>
      </c>
    </row>
    <row r="2557" spans="1:8">
      <c r="A2557" s="181" t="str">
        <f t="shared" si="39"/>
        <v>A</v>
      </c>
      <c r="B2557" s="188" t="s">
        <v>121</v>
      </c>
      <c r="C2557" s="188" t="s">
        <v>100</v>
      </c>
      <c r="D2557" s="189">
        <v>65780</v>
      </c>
      <c r="E2557" s="189">
        <v>16500</v>
      </c>
      <c r="F2557" s="189">
        <v>16400</v>
      </c>
      <c r="G2557" s="189">
        <v>16500</v>
      </c>
      <c r="H2557" s="189">
        <v>16380</v>
      </c>
    </row>
    <row r="2558" spans="1:8">
      <c r="A2558" s="181" t="str">
        <f t="shared" si="39"/>
        <v>A</v>
      </c>
      <c r="B2558" s="188" t="s">
        <v>121</v>
      </c>
      <c r="C2558" s="188" t="s">
        <v>101</v>
      </c>
      <c r="D2558" s="189">
        <v>58700</v>
      </c>
      <c r="E2558" s="189">
        <v>14700</v>
      </c>
      <c r="F2558" s="189">
        <v>14600</v>
      </c>
      <c r="G2558" s="189">
        <v>14700</v>
      </c>
      <c r="H2558" s="189">
        <v>14700</v>
      </c>
    </row>
    <row r="2559" spans="1:8">
      <c r="A2559" s="181" t="str">
        <f t="shared" si="39"/>
        <v>A</v>
      </c>
      <c r="B2559" s="188" t="s">
        <v>121</v>
      </c>
      <c r="C2559" s="188" t="s">
        <v>105</v>
      </c>
      <c r="D2559" s="189">
        <v>300</v>
      </c>
      <c r="E2559" s="189">
        <v>100</v>
      </c>
      <c r="F2559" s="189">
        <v>100</v>
      </c>
      <c r="G2559" s="189">
        <v>100</v>
      </c>
      <c r="H2559" s="189">
        <v>0</v>
      </c>
    </row>
    <row r="2560" spans="1:8" ht="30.75" thickBot="1">
      <c r="A2560" s="181" t="str">
        <f t="shared" si="39"/>
        <v>A</v>
      </c>
      <c r="B2560" s="182" t="s">
        <v>1260</v>
      </c>
      <c r="C2560" s="183" t="s">
        <v>1261</v>
      </c>
      <c r="D2560" s="184">
        <v>119150</v>
      </c>
      <c r="E2560" s="184">
        <v>29900</v>
      </c>
      <c r="F2560" s="184">
        <v>29700</v>
      </c>
      <c r="G2560" s="184">
        <v>29900</v>
      </c>
      <c r="H2560" s="184">
        <v>29650</v>
      </c>
    </row>
    <row r="2561" spans="1:8" ht="15.75" thickTop="1">
      <c r="A2561" s="181" t="str">
        <f t="shared" si="39"/>
        <v>A</v>
      </c>
      <c r="B2561" s="186" t="s">
        <v>121</v>
      </c>
      <c r="C2561" s="186" t="s">
        <v>99</v>
      </c>
      <c r="D2561" s="187">
        <v>119150</v>
      </c>
      <c r="E2561" s="187">
        <v>29900</v>
      </c>
      <c r="F2561" s="187">
        <v>29700</v>
      </c>
      <c r="G2561" s="187">
        <v>29900</v>
      </c>
      <c r="H2561" s="187">
        <v>29650</v>
      </c>
    </row>
    <row r="2562" spans="1:8">
      <c r="A2562" s="181" t="str">
        <f t="shared" si="39"/>
        <v>A</v>
      </c>
      <c r="B2562" s="188" t="s">
        <v>121</v>
      </c>
      <c r="C2562" s="188" t="s">
        <v>100</v>
      </c>
      <c r="D2562" s="189">
        <v>65750</v>
      </c>
      <c r="E2562" s="189">
        <v>16500</v>
      </c>
      <c r="F2562" s="189">
        <v>16400</v>
      </c>
      <c r="G2562" s="189">
        <v>16500</v>
      </c>
      <c r="H2562" s="189">
        <v>16350</v>
      </c>
    </row>
    <row r="2563" spans="1:8">
      <c r="A2563" s="181" t="str">
        <f t="shared" si="39"/>
        <v>A</v>
      </c>
      <c r="B2563" s="188" t="s">
        <v>121</v>
      </c>
      <c r="C2563" s="188" t="s">
        <v>101</v>
      </c>
      <c r="D2563" s="189">
        <v>53200</v>
      </c>
      <c r="E2563" s="189">
        <v>13300</v>
      </c>
      <c r="F2563" s="189">
        <v>13300</v>
      </c>
      <c r="G2563" s="189">
        <v>13300</v>
      </c>
      <c r="H2563" s="189">
        <v>13300</v>
      </c>
    </row>
    <row r="2564" spans="1:8">
      <c r="A2564" s="181" t="str">
        <f t="shared" si="39"/>
        <v>A</v>
      </c>
      <c r="B2564" s="188" t="s">
        <v>121</v>
      </c>
      <c r="C2564" s="188" t="s">
        <v>105</v>
      </c>
      <c r="D2564" s="189">
        <v>200</v>
      </c>
      <c r="E2564" s="189">
        <v>100</v>
      </c>
      <c r="F2564" s="189">
        <v>0</v>
      </c>
      <c r="G2564" s="189">
        <v>100</v>
      </c>
      <c r="H2564" s="189">
        <v>0</v>
      </c>
    </row>
    <row r="2565" spans="1:8" ht="15.75" thickBot="1">
      <c r="A2565" s="181" t="str">
        <f t="shared" si="39"/>
        <v>A</v>
      </c>
      <c r="B2565" s="182" t="s">
        <v>1262</v>
      </c>
      <c r="C2565" s="183" t="s">
        <v>1263</v>
      </c>
      <c r="D2565" s="184">
        <v>128900</v>
      </c>
      <c r="E2565" s="184">
        <v>32300</v>
      </c>
      <c r="F2565" s="184">
        <v>32200</v>
      </c>
      <c r="G2565" s="184">
        <v>32100</v>
      </c>
      <c r="H2565" s="184">
        <v>32300</v>
      </c>
    </row>
    <row r="2566" spans="1:8" ht="15.75" thickTop="1">
      <c r="A2566" s="181" t="str">
        <f t="shared" si="39"/>
        <v>A</v>
      </c>
      <c r="B2566" s="186" t="s">
        <v>121</v>
      </c>
      <c r="C2566" s="186" t="s">
        <v>99</v>
      </c>
      <c r="D2566" s="187">
        <v>128900</v>
      </c>
      <c r="E2566" s="187">
        <v>32300</v>
      </c>
      <c r="F2566" s="187">
        <v>32200</v>
      </c>
      <c r="G2566" s="187">
        <v>32100</v>
      </c>
      <c r="H2566" s="187">
        <v>32300</v>
      </c>
    </row>
    <row r="2567" spans="1:8">
      <c r="A2567" s="181" t="str">
        <f t="shared" ref="A2567:A2630" si="40">(IF(OR(D2567&lt;&gt;0),"A","B"))</f>
        <v>A</v>
      </c>
      <c r="B2567" s="188" t="s">
        <v>121</v>
      </c>
      <c r="C2567" s="188" t="s">
        <v>100</v>
      </c>
      <c r="D2567" s="189">
        <v>88700</v>
      </c>
      <c r="E2567" s="189">
        <v>22200</v>
      </c>
      <c r="F2567" s="189">
        <v>22200</v>
      </c>
      <c r="G2567" s="189">
        <v>22100</v>
      </c>
      <c r="H2567" s="189">
        <v>22200</v>
      </c>
    </row>
    <row r="2568" spans="1:8">
      <c r="A2568" s="181" t="str">
        <f t="shared" si="40"/>
        <v>A</v>
      </c>
      <c r="B2568" s="188" t="s">
        <v>121</v>
      </c>
      <c r="C2568" s="188" t="s">
        <v>101</v>
      </c>
      <c r="D2568" s="189">
        <v>40200</v>
      </c>
      <c r="E2568" s="189">
        <v>10100</v>
      </c>
      <c r="F2568" s="189">
        <v>10000</v>
      </c>
      <c r="G2568" s="189">
        <v>10000</v>
      </c>
      <c r="H2568" s="189">
        <v>10100</v>
      </c>
    </row>
    <row r="2569" spans="1:8" ht="15.75" thickBot="1">
      <c r="A2569" s="181" t="str">
        <f t="shared" si="40"/>
        <v>A</v>
      </c>
      <c r="B2569" s="182" t="s">
        <v>1264</v>
      </c>
      <c r="C2569" s="183" t="s">
        <v>1265</v>
      </c>
      <c r="D2569" s="184">
        <v>107770</v>
      </c>
      <c r="E2569" s="184">
        <v>27100</v>
      </c>
      <c r="F2569" s="184">
        <v>26900</v>
      </c>
      <c r="G2569" s="184">
        <v>26900</v>
      </c>
      <c r="H2569" s="184">
        <v>26870</v>
      </c>
    </row>
    <row r="2570" spans="1:8" ht="15.75" thickTop="1">
      <c r="A2570" s="181" t="str">
        <f t="shared" si="40"/>
        <v>A</v>
      </c>
      <c r="B2570" s="186" t="s">
        <v>121</v>
      </c>
      <c r="C2570" s="186" t="s">
        <v>99</v>
      </c>
      <c r="D2570" s="187">
        <v>107770</v>
      </c>
      <c r="E2570" s="187">
        <v>27100</v>
      </c>
      <c r="F2570" s="187">
        <v>26900</v>
      </c>
      <c r="G2570" s="187">
        <v>26900</v>
      </c>
      <c r="H2570" s="187">
        <v>26870</v>
      </c>
    </row>
    <row r="2571" spans="1:8">
      <c r="A2571" s="181" t="str">
        <f t="shared" si="40"/>
        <v>A</v>
      </c>
      <c r="B2571" s="188" t="s">
        <v>121</v>
      </c>
      <c r="C2571" s="188" t="s">
        <v>100</v>
      </c>
      <c r="D2571" s="189">
        <v>77570</v>
      </c>
      <c r="E2571" s="189">
        <v>19400</v>
      </c>
      <c r="F2571" s="189">
        <v>19400</v>
      </c>
      <c r="G2571" s="189">
        <v>19400</v>
      </c>
      <c r="H2571" s="189">
        <v>19370</v>
      </c>
    </row>
    <row r="2572" spans="1:8">
      <c r="A2572" s="181" t="str">
        <f t="shared" si="40"/>
        <v>A</v>
      </c>
      <c r="B2572" s="188" t="s">
        <v>121</v>
      </c>
      <c r="C2572" s="188" t="s">
        <v>101</v>
      </c>
      <c r="D2572" s="189">
        <v>30100</v>
      </c>
      <c r="E2572" s="189">
        <v>7600</v>
      </c>
      <c r="F2572" s="189">
        <v>7500</v>
      </c>
      <c r="G2572" s="189">
        <v>7500</v>
      </c>
      <c r="H2572" s="189">
        <v>7500</v>
      </c>
    </row>
    <row r="2573" spans="1:8">
      <c r="A2573" s="181" t="str">
        <f t="shared" si="40"/>
        <v>A</v>
      </c>
      <c r="B2573" s="188" t="s">
        <v>121</v>
      </c>
      <c r="C2573" s="188" t="s">
        <v>105</v>
      </c>
      <c r="D2573" s="189">
        <v>100</v>
      </c>
      <c r="E2573" s="189">
        <v>100</v>
      </c>
      <c r="F2573" s="189">
        <v>0</v>
      </c>
      <c r="G2573" s="189">
        <v>0</v>
      </c>
      <c r="H2573" s="189">
        <v>0</v>
      </c>
    </row>
    <row r="2574" spans="1:8" ht="15.75" thickBot="1">
      <c r="A2574" s="181" t="str">
        <f t="shared" si="40"/>
        <v>A</v>
      </c>
      <c r="B2574" s="182" t="s">
        <v>1266</v>
      </c>
      <c r="C2574" s="183" t="s">
        <v>1267</v>
      </c>
      <c r="D2574" s="184">
        <v>87940</v>
      </c>
      <c r="E2574" s="184">
        <v>22000</v>
      </c>
      <c r="F2574" s="184">
        <v>21900</v>
      </c>
      <c r="G2574" s="184">
        <v>22000</v>
      </c>
      <c r="H2574" s="184">
        <v>22040</v>
      </c>
    </row>
    <row r="2575" spans="1:8" ht="15.75" thickTop="1">
      <c r="A2575" s="181" t="str">
        <f t="shared" si="40"/>
        <v>A</v>
      </c>
      <c r="B2575" s="186" t="s">
        <v>121</v>
      </c>
      <c r="C2575" s="186" t="s">
        <v>99</v>
      </c>
      <c r="D2575" s="187">
        <v>87940</v>
      </c>
      <c r="E2575" s="187">
        <v>22000</v>
      </c>
      <c r="F2575" s="187">
        <v>21900</v>
      </c>
      <c r="G2575" s="187">
        <v>22000</v>
      </c>
      <c r="H2575" s="187">
        <v>22040</v>
      </c>
    </row>
    <row r="2576" spans="1:8">
      <c r="A2576" s="181" t="str">
        <f t="shared" si="40"/>
        <v>A</v>
      </c>
      <c r="B2576" s="188" t="s">
        <v>121</v>
      </c>
      <c r="C2576" s="188" t="s">
        <v>100</v>
      </c>
      <c r="D2576" s="189">
        <v>52340</v>
      </c>
      <c r="E2576" s="189">
        <v>13100</v>
      </c>
      <c r="F2576" s="189">
        <v>13100</v>
      </c>
      <c r="G2576" s="189">
        <v>13100</v>
      </c>
      <c r="H2576" s="189">
        <v>13040</v>
      </c>
    </row>
    <row r="2577" spans="1:8">
      <c r="A2577" s="181" t="str">
        <f t="shared" si="40"/>
        <v>A</v>
      </c>
      <c r="B2577" s="188" t="s">
        <v>121</v>
      </c>
      <c r="C2577" s="188" t="s">
        <v>101</v>
      </c>
      <c r="D2577" s="189">
        <v>35600</v>
      </c>
      <c r="E2577" s="189">
        <v>8900</v>
      </c>
      <c r="F2577" s="189">
        <v>8800</v>
      </c>
      <c r="G2577" s="189">
        <v>8900</v>
      </c>
      <c r="H2577" s="189">
        <v>9000</v>
      </c>
    </row>
    <row r="2578" spans="1:8" ht="15.75" thickBot="1">
      <c r="A2578" s="181" t="str">
        <f t="shared" si="40"/>
        <v>A</v>
      </c>
      <c r="B2578" s="182" t="s">
        <v>1268</v>
      </c>
      <c r="C2578" s="183" t="s">
        <v>1269</v>
      </c>
      <c r="D2578" s="184">
        <v>84220</v>
      </c>
      <c r="E2578" s="184">
        <v>21100</v>
      </c>
      <c r="F2578" s="184">
        <v>21100</v>
      </c>
      <c r="G2578" s="184">
        <v>21000</v>
      </c>
      <c r="H2578" s="184">
        <v>21020</v>
      </c>
    </row>
    <row r="2579" spans="1:8" ht="15.75" thickTop="1">
      <c r="A2579" s="181" t="str">
        <f t="shared" si="40"/>
        <v>A</v>
      </c>
      <c r="B2579" s="186" t="s">
        <v>121</v>
      </c>
      <c r="C2579" s="186" t="s">
        <v>99</v>
      </c>
      <c r="D2579" s="187">
        <v>84220</v>
      </c>
      <c r="E2579" s="187">
        <v>21100</v>
      </c>
      <c r="F2579" s="187">
        <v>21100</v>
      </c>
      <c r="G2579" s="187">
        <v>21000</v>
      </c>
      <c r="H2579" s="187">
        <v>21020</v>
      </c>
    </row>
    <row r="2580" spans="1:8">
      <c r="A2580" s="181" t="str">
        <f t="shared" si="40"/>
        <v>A</v>
      </c>
      <c r="B2580" s="188" t="s">
        <v>121</v>
      </c>
      <c r="C2580" s="188" t="s">
        <v>100</v>
      </c>
      <c r="D2580" s="189">
        <v>63820</v>
      </c>
      <c r="E2580" s="189">
        <v>16000</v>
      </c>
      <c r="F2580" s="189">
        <v>16000</v>
      </c>
      <c r="G2580" s="189">
        <v>15900</v>
      </c>
      <c r="H2580" s="189">
        <v>15920</v>
      </c>
    </row>
    <row r="2581" spans="1:8">
      <c r="A2581" s="181" t="str">
        <f t="shared" si="40"/>
        <v>A</v>
      </c>
      <c r="B2581" s="188" t="s">
        <v>121</v>
      </c>
      <c r="C2581" s="188" t="s">
        <v>101</v>
      </c>
      <c r="D2581" s="189">
        <v>20400</v>
      </c>
      <c r="E2581" s="189">
        <v>5100</v>
      </c>
      <c r="F2581" s="189">
        <v>5100</v>
      </c>
      <c r="G2581" s="189">
        <v>5100</v>
      </c>
      <c r="H2581" s="189">
        <v>5100</v>
      </c>
    </row>
    <row r="2582" spans="1:8" ht="15.75" thickBot="1">
      <c r="A2582" s="181" t="str">
        <f t="shared" si="40"/>
        <v>A</v>
      </c>
      <c r="B2582" s="182" t="s">
        <v>1270</v>
      </c>
      <c r="C2582" s="183" t="s">
        <v>1271</v>
      </c>
      <c r="D2582" s="184">
        <v>85360</v>
      </c>
      <c r="E2582" s="184">
        <v>21400</v>
      </c>
      <c r="F2582" s="184">
        <v>21300</v>
      </c>
      <c r="G2582" s="184">
        <v>21300</v>
      </c>
      <c r="H2582" s="184">
        <v>21360</v>
      </c>
    </row>
    <row r="2583" spans="1:8" ht="15.75" thickTop="1">
      <c r="A2583" s="181" t="str">
        <f t="shared" si="40"/>
        <v>A</v>
      </c>
      <c r="B2583" s="186" t="s">
        <v>121</v>
      </c>
      <c r="C2583" s="186" t="s">
        <v>99</v>
      </c>
      <c r="D2583" s="187">
        <v>85360</v>
      </c>
      <c r="E2583" s="187">
        <v>21400</v>
      </c>
      <c r="F2583" s="187">
        <v>21300</v>
      </c>
      <c r="G2583" s="187">
        <v>21300</v>
      </c>
      <c r="H2583" s="187">
        <v>21360</v>
      </c>
    </row>
    <row r="2584" spans="1:8">
      <c r="A2584" s="181" t="str">
        <f t="shared" si="40"/>
        <v>A</v>
      </c>
      <c r="B2584" s="188" t="s">
        <v>121</v>
      </c>
      <c r="C2584" s="188" t="s">
        <v>100</v>
      </c>
      <c r="D2584" s="189">
        <v>63960</v>
      </c>
      <c r="E2584" s="189">
        <v>16000</v>
      </c>
      <c r="F2584" s="189">
        <v>16000</v>
      </c>
      <c r="G2584" s="189">
        <v>16000</v>
      </c>
      <c r="H2584" s="189">
        <v>15960</v>
      </c>
    </row>
    <row r="2585" spans="1:8">
      <c r="A2585" s="181" t="str">
        <f t="shared" si="40"/>
        <v>A</v>
      </c>
      <c r="B2585" s="188" t="s">
        <v>121</v>
      </c>
      <c r="C2585" s="188" t="s">
        <v>101</v>
      </c>
      <c r="D2585" s="189">
        <v>21400</v>
      </c>
      <c r="E2585" s="189">
        <v>5400</v>
      </c>
      <c r="F2585" s="189">
        <v>5300</v>
      </c>
      <c r="G2585" s="189">
        <v>5300</v>
      </c>
      <c r="H2585" s="189">
        <v>5400</v>
      </c>
    </row>
    <row r="2586" spans="1:8" ht="15.75" thickBot="1">
      <c r="A2586" s="181" t="str">
        <f t="shared" si="40"/>
        <v>A</v>
      </c>
      <c r="B2586" s="182" t="s">
        <v>1272</v>
      </c>
      <c r="C2586" s="183" t="s">
        <v>1273</v>
      </c>
      <c r="D2586" s="184">
        <v>102650</v>
      </c>
      <c r="E2586" s="184">
        <v>25800</v>
      </c>
      <c r="F2586" s="184">
        <v>25700</v>
      </c>
      <c r="G2586" s="184">
        <v>25600</v>
      </c>
      <c r="H2586" s="184">
        <v>25550</v>
      </c>
    </row>
    <row r="2587" spans="1:8" ht="15.75" thickTop="1">
      <c r="A2587" s="181" t="str">
        <f t="shared" si="40"/>
        <v>A</v>
      </c>
      <c r="B2587" s="186" t="s">
        <v>121</v>
      </c>
      <c r="C2587" s="186" t="s">
        <v>99</v>
      </c>
      <c r="D2587" s="187">
        <v>102650</v>
      </c>
      <c r="E2587" s="187">
        <v>25800</v>
      </c>
      <c r="F2587" s="187">
        <v>25700</v>
      </c>
      <c r="G2587" s="187">
        <v>25600</v>
      </c>
      <c r="H2587" s="187">
        <v>25550</v>
      </c>
    </row>
    <row r="2588" spans="1:8">
      <c r="A2588" s="181" t="str">
        <f t="shared" si="40"/>
        <v>A</v>
      </c>
      <c r="B2588" s="188" t="s">
        <v>121</v>
      </c>
      <c r="C2588" s="188" t="s">
        <v>100</v>
      </c>
      <c r="D2588" s="189">
        <v>75350</v>
      </c>
      <c r="E2588" s="189">
        <v>18900</v>
      </c>
      <c r="F2588" s="189">
        <v>18900</v>
      </c>
      <c r="G2588" s="189">
        <v>18800</v>
      </c>
      <c r="H2588" s="189">
        <v>18750</v>
      </c>
    </row>
    <row r="2589" spans="1:8">
      <c r="A2589" s="181" t="str">
        <f t="shared" si="40"/>
        <v>A</v>
      </c>
      <c r="B2589" s="188" t="s">
        <v>121</v>
      </c>
      <c r="C2589" s="188" t="s">
        <v>101</v>
      </c>
      <c r="D2589" s="189">
        <v>27300</v>
      </c>
      <c r="E2589" s="189">
        <v>6900</v>
      </c>
      <c r="F2589" s="189">
        <v>6800</v>
      </c>
      <c r="G2589" s="189">
        <v>6800</v>
      </c>
      <c r="H2589" s="189">
        <v>6800</v>
      </c>
    </row>
    <row r="2590" spans="1:8" ht="15.75" thickBot="1">
      <c r="A2590" s="181" t="str">
        <f t="shared" si="40"/>
        <v>A</v>
      </c>
      <c r="B2590" s="182" t="s">
        <v>1274</v>
      </c>
      <c r="C2590" s="183" t="s">
        <v>1275</v>
      </c>
      <c r="D2590" s="184">
        <v>86870</v>
      </c>
      <c r="E2590" s="184">
        <v>21920</v>
      </c>
      <c r="F2590" s="184">
        <v>21700</v>
      </c>
      <c r="G2590" s="184">
        <v>21600</v>
      </c>
      <c r="H2590" s="184">
        <v>21650</v>
      </c>
    </row>
    <row r="2591" spans="1:8" ht="15.75" thickTop="1">
      <c r="A2591" s="181" t="str">
        <f t="shared" si="40"/>
        <v>A</v>
      </c>
      <c r="B2591" s="186" t="s">
        <v>121</v>
      </c>
      <c r="C2591" s="186" t="s">
        <v>99</v>
      </c>
      <c r="D2591" s="187">
        <v>86870</v>
      </c>
      <c r="E2591" s="187">
        <v>21920</v>
      </c>
      <c r="F2591" s="187">
        <v>21700</v>
      </c>
      <c r="G2591" s="187">
        <v>21600</v>
      </c>
      <c r="H2591" s="187">
        <v>21650</v>
      </c>
    </row>
    <row r="2592" spans="1:8">
      <c r="A2592" s="181" t="str">
        <f t="shared" si="40"/>
        <v>A</v>
      </c>
      <c r="B2592" s="188" t="s">
        <v>121</v>
      </c>
      <c r="C2592" s="188" t="s">
        <v>100</v>
      </c>
      <c r="D2592" s="189">
        <v>52550</v>
      </c>
      <c r="E2592" s="189">
        <v>13200</v>
      </c>
      <c r="F2592" s="189">
        <v>13200</v>
      </c>
      <c r="G2592" s="189">
        <v>13100</v>
      </c>
      <c r="H2592" s="189">
        <v>13050</v>
      </c>
    </row>
    <row r="2593" spans="1:8">
      <c r="A2593" s="181" t="str">
        <f t="shared" si="40"/>
        <v>A</v>
      </c>
      <c r="B2593" s="188" t="s">
        <v>121</v>
      </c>
      <c r="C2593" s="188" t="s">
        <v>101</v>
      </c>
      <c r="D2593" s="189">
        <v>34200</v>
      </c>
      <c r="E2593" s="189">
        <v>8600</v>
      </c>
      <c r="F2593" s="189">
        <v>8500</v>
      </c>
      <c r="G2593" s="189">
        <v>8500</v>
      </c>
      <c r="H2593" s="189">
        <v>8600</v>
      </c>
    </row>
    <row r="2594" spans="1:8">
      <c r="A2594" s="181" t="str">
        <f t="shared" si="40"/>
        <v>A</v>
      </c>
      <c r="B2594" s="188" t="s">
        <v>121</v>
      </c>
      <c r="C2594" s="188" t="s">
        <v>105</v>
      </c>
      <c r="D2594" s="189">
        <v>120</v>
      </c>
      <c r="E2594" s="189">
        <v>120</v>
      </c>
      <c r="F2594" s="189">
        <v>0</v>
      </c>
      <c r="G2594" s="189">
        <v>0</v>
      </c>
      <c r="H2594" s="189">
        <v>0</v>
      </c>
    </row>
    <row r="2595" spans="1:8" ht="15.75" thickBot="1">
      <c r="A2595" s="181" t="str">
        <f t="shared" si="40"/>
        <v>A</v>
      </c>
      <c r="B2595" s="182" t="s">
        <v>1276</v>
      </c>
      <c r="C2595" s="183" t="s">
        <v>1277</v>
      </c>
      <c r="D2595" s="184">
        <v>86160</v>
      </c>
      <c r="E2595" s="184">
        <v>21600</v>
      </c>
      <c r="F2595" s="184">
        <v>21500</v>
      </c>
      <c r="G2595" s="184">
        <v>21600</v>
      </c>
      <c r="H2595" s="184">
        <v>21460</v>
      </c>
    </row>
    <row r="2596" spans="1:8" ht="15.75" thickTop="1">
      <c r="A2596" s="181" t="str">
        <f t="shared" si="40"/>
        <v>A</v>
      </c>
      <c r="B2596" s="186" t="s">
        <v>121</v>
      </c>
      <c r="C2596" s="186" t="s">
        <v>99</v>
      </c>
      <c r="D2596" s="187">
        <v>86160</v>
      </c>
      <c r="E2596" s="187">
        <v>21600</v>
      </c>
      <c r="F2596" s="187">
        <v>21500</v>
      </c>
      <c r="G2596" s="187">
        <v>21600</v>
      </c>
      <c r="H2596" s="187">
        <v>21460</v>
      </c>
    </row>
    <row r="2597" spans="1:8">
      <c r="A2597" s="181" t="str">
        <f t="shared" si="40"/>
        <v>A</v>
      </c>
      <c r="B2597" s="188" t="s">
        <v>121</v>
      </c>
      <c r="C2597" s="188" t="s">
        <v>100</v>
      </c>
      <c r="D2597" s="189">
        <v>52560</v>
      </c>
      <c r="E2597" s="189">
        <v>13200</v>
      </c>
      <c r="F2597" s="189">
        <v>13100</v>
      </c>
      <c r="G2597" s="189">
        <v>13200</v>
      </c>
      <c r="H2597" s="189">
        <v>13060</v>
      </c>
    </row>
    <row r="2598" spans="1:8">
      <c r="A2598" s="181" t="str">
        <f t="shared" si="40"/>
        <v>A</v>
      </c>
      <c r="B2598" s="188" t="s">
        <v>121</v>
      </c>
      <c r="C2598" s="188" t="s">
        <v>101</v>
      </c>
      <c r="D2598" s="189">
        <v>33600</v>
      </c>
      <c r="E2598" s="189">
        <v>8400</v>
      </c>
      <c r="F2598" s="189">
        <v>8400</v>
      </c>
      <c r="G2598" s="189">
        <v>8400</v>
      </c>
      <c r="H2598" s="189">
        <v>8400</v>
      </c>
    </row>
    <row r="2599" spans="1:8" ht="15.75" thickBot="1">
      <c r="A2599" s="181" t="str">
        <f t="shared" si="40"/>
        <v>A</v>
      </c>
      <c r="B2599" s="182" t="s">
        <v>1278</v>
      </c>
      <c r="C2599" s="183" t="s">
        <v>1279</v>
      </c>
      <c r="D2599" s="184">
        <v>111400</v>
      </c>
      <c r="E2599" s="184">
        <v>27900</v>
      </c>
      <c r="F2599" s="184">
        <v>27800</v>
      </c>
      <c r="G2599" s="184">
        <v>27900</v>
      </c>
      <c r="H2599" s="184">
        <v>27800</v>
      </c>
    </row>
    <row r="2600" spans="1:8" ht="15.75" thickTop="1">
      <c r="A2600" s="181" t="str">
        <f t="shared" si="40"/>
        <v>A</v>
      </c>
      <c r="B2600" s="186" t="s">
        <v>121</v>
      </c>
      <c r="C2600" s="186" t="s">
        <v>99</v>
      </c>
      <c r="D2600" s="187">
        <v>111400</v>
      </c>
      <c r="E2600" s="187">
        <v>27900</v>
      </c>
      <c r="F2600" s="187">
        <v>27800</v>
      </c>
      <c r="G2600" s="187">
        <v>27900</v>
      </c>
      <c r="H2600" s="187">
        <v>27800</v>
      </c>
    </row>
    <row r="2601" spans="1:8">
      <c r="A2601" s="181" t="str">
        <f t="shared" si="40"/>
        <v>A</v>
      </c>
      <c r="B2601" s="188" t="s">
        <v>121</v>
      </c>
      <c r="C2601" s="188" t="s">
        <v>100</v>
      </c>
      <c r="D2601" s="189">
        <v>77400</v>
      </c>
      <c r="E2601" s="189">
        <v>19400</v>
      </c>
      <c r="F2601" s="189">
        <v>19300</v>
      </c>
      <c r="G2601" s="189">
        <v>19400</v>
      </c>
      <c r="H2601" s="189">
        <v>19300</v>
      </c>
    </row>
    <row r="2602" spans="1:8">
      <c r="A2602" s="181" t="str">
        <f t="shared" si="40"/>
        <v>A</v>
      </c>
      <c r="B2602" s="188" t="s">
        <v>121</v>
      </c>
      <c r="C2602" s="188" t="s">
        <v>101</v>
      </c>
      <c r="D2602" s="189">
        <v>34000</v>
      </c>
      <c r="E2602" s="189">
        <v>8500</v>
      </c>
      <c r="F2602" s="189">
        <v>8500</v>
      </c>
      <c r="G2602" s="189">
        <v>8500</v>
      </c>
      <c r="H2602" s="189">
        <v>8500</v>
      </c>
    </row>
    <row r="2603" spans="1:8" ht="15.75" thickBot="1">
      <c r="A2603" s="181" t="str">
        <f t="shared" si="40"/>
        <v>A</v>
      </c>
      <c r="B2603" s="182" t="s">
        <v>1280</v>
      </c>
      <c r="C2603" s="183" t="s">
        <v>1281</v>
      </c>
      <c r="D2603" s="184">
        <v>100050</v>
      </c>
      <c r="E2603" s="184">
        <v>25100</v>
      </c>
      <c r="F2603" s="184">
        <v>25000</v>
      </c>
      <c r="G2603" s="184">
        <v>25000</v>
      </c>
      <c r="H2603" s="184">
        <v>24950</v>
      </c>
    </row>
    <row r="2604" spans="1:8" ht="15.75" thickTop="1">
      <c r="A2604" s="181" t="str">
        <f t="shared" si="40"/>
        <v>A</v>
      </c>
      <c r="B2604" s="186" t="s">
        <v>121</v>
      </c>
      <c r="C2604" s="186" t="s">
        <v>99</v>
      </c>
      <c r="D2604" s="187">
        <v>100050</v>
      </c>
      <c r="E2604" s="187">
        <v>25100</v>
      </c>
      <c r="F2604" s="187">
        <v>25000</v>
      </c>
      <c r="G2604" s="187">
        <v>25000</v>
      </c>
      <c r="H2604" s="187">
        <v>24950</v>
      </c>
    </row>
    <row r="2605" spans="1:8">
      <c r="A2605" s="181" t="str">
        <f t="shared" si="40"/>
        <v>A</v>
      </c>
      <c r="B2605" s="188" t="s">
        <v>121</v>
      </c>
      <c r="C2605" s="188" t="s">
        <v>100</v>
      </c>
      <c r="D2605" s="189">
        <v>77150</v>
      </c>
      <c r="E2605" s="189">
        <v>19300</v>
      </c>
      <c r="F2605" s="189">
        <v>19300</v>
      </c>
      <c r="G2605" s="189">
        <v>19300</v>
      </c>
      <c r="H2605" s="189">
        <v>19250</v>
      </c>
    </row>
    <row r="2606" spans="1:8">
      <c r="A2606" s="181" t="str">
        <f t="shared" si="40"/>
        <v>A</v>
      </c>
      <c r="B2606" s="188" t="s">
        <v>121</v>
      </c>
      <c r="C2606" s="188" t="s">
        <v>101</v>
      </c>
      <c r="D2606" s="189">
        <v>22900</v>
      </c>
      <c r="E2606" s="189">
        <v>5800</v>
      </c>
      <c r="F2606" s="189">
        <v>5700</v>
      </c>
      <c r="G2606" s="189">
        <v>5700</v>
      </c>
      <c r="H2606" s="189">
        <v>5700</v>
      </c>
    </row>
    <row r="2607" spans="1:8" ht="15.75" thickBot="1">
      <c r="A2607" s="181" t="str">
        <f t="shared" si="40"/>
        <v>A</v>
      </c>
      <c r="B2607" s="182" t="s">
        <v>1282</v>
      </c>
      <c r="C2607" s="183" t="s">
        <v>1283</v>
      </c>
      <c r="D2607" s="184">
        <v>109480</v>
      </c>
      <c r="E2607" s="184">
        <v>27500</v>
      </c>
      <c r="F2607" s="184">
        <v>27300</v>
      </c>
      <c r="G2607" s="184">
        <v>27300</v>
      </c>
      <c r="H2607" s="184">
        <v>27380</v>
      </c>
    </row>
    <row r="2608" spans="1:8" ht="15.75" thickTop="1">
      <c r="A2608" s="181" t="str">
        <f t="shared" si="40"/>
        <v>A</v>
      </c>
      <c r="B2608" s="186" t="s">
        <v>121</v>
      </c>
      <c r="C2608" s="186" t="s">
        <v>99</v>
      </c>
      <c r="D2608" s="187">
        <v>109480</v>
      </c>
      <c r="E2608" s="187">
        <v>27500</v>
      </c>
      <c r="F2608" s="187">
        <v>27300</v>
      </c>
      <c r="G2608" s="187">
        <v>27300</v>
      </c>
      <c r="H2608" s="187">
        <v>27380</v>
      </c>
    </row>
    <row r="2609" spans="1:8">
      <c r="A2609" s="181" t="str">
        <f t="shared" si="40"/>
        <v>A</v>
      </c>
      <c r="B2609" s="188" t="s">
        <v>121</v>
      </c>
      <c r="C2609" s="188" t="s">
        <v>100</v>
      </c>
      <c r="D2609" s="189">
        <v>77280</v>
      </c>
      <c r="E2609" s="189">
        <v>19400</v>
      </c>
      <c r="F2609" s="189">
        <v>19300</v>
      </c>
      <c r="G2609" s="189">
        <v>19300</v>
      </c>
      <c r="H2609" s="189">
        <v>19280</v>
      </c>
    </row>
    <row r="2610" spans="1:8">
      <c r="A2610" s="181" t="str">
        <f t="shared" si="40"/>
        <v>A</v>
      </c>
      <c r="B2610" s="188" t="s">
        <v>121</v>
      </c>
      <c r="C2610" s="188" t="s">
        <v>101</v>
      </c>
      <c r="D2610" s="189">
        <v>32200</v>
      </c>
      <c r="E2610" s="189">
        <v>8100</v>
      </c>
      <c r="F2610" s="189">
        <v>8000</v>
      </c>
      <c r="G2610" s="189">
        <v>8000</v>
      </c>
      <c r="H2610" s="189">
        <v>8100</v>
      </c>
    </row>
    <row r="2611" spans="1:8" ht="15.75" thickBot="1">
      <c r="A2611" s="181" t="str">
        <f t="shared" si="40"/>
        <v>A</v>
      </c>
      <c r="B2611" s="182" t="s">
        <v>1284</v>
      </c>
      <c r="C2611" s="183" t="s">
        <v>1285</v>
      </c>
      <c r="D2611" s="184">
        <v>112230</v>
      </c>
      <c r="E2611" s="184">
        <v>28200</v>
      </c>
      <c r="F2611" s="184">
        <v>28000</v>
      </c>
      <c r="G2611" s="184">
        <v>28000</v>
      </c>
      <c r="H2611" s="184">
        <v>28030</v>
      </c>
    </row>
    <row r="2612" spans="1:8" ht="15.75" thickTop="1">
      <c r="A2612" s="181" t="str">
        <f t="shared" si="40"/>
        <v>A</v>
      </c>
      <c r="B2612" s="186" t="s">
        <v>121</v>
      </c>
      <c r="C2612" s="186" t="s">
        <v>99</v>
      </c>
      <c r="D2612" s="187">
        <v>112230</v>
      </c>
      <c r="E2612" s="187">
        <v>28200</v>
      </c>
      <c r="F2612" s="187">
        <v>28000</v>
      </c>
      <c r="G2612" s="187">
        <v>28000</v>
      </c>
      <c r="H2612" s="187">
        <v>28030</v>
      </c>
    </row>
    <row r="2613" spans="1:8">
      <c r="A2613" s="181" t="str">
        <f t="shared" si="40"/>
        <v>A</v>
      </c>
      <c r="B2613" s="188" t="s">
        <v>121</v>
      </c>
      <c r="C2613" s="188" t="s">
        <v>100</v>
      </c>
      <c r="D2613" s="189">
        <v>88430</v>
      </c>
      <c r="E2613" s="189">
        <v>22200</v>
      </c>
      <c r="F2613" s="189">
        <v>22100</v>
      </c>
      <c r="G2613" s="189">
        <v>22100</v>
      </c>
      <c r="H2613" s="189">
        <v>22030</v>
      </c>
    </row>
    <row r="2614" spans="1:8">
      <c r="A2614" s="181" t="str">
        <f t="shared" si="40"/>
        <v>A</v>
      </c>
      <c r="B2614" s="188" t="s">
        <v>121</v>
      </c>
      <c r="C2614" s="188" t="s">
        <v>101</v>
      </c>
      <c r="D2614" s="189">
        <v>23800</v>
      </c>
      <c r="E2614" s="189">
        <v>6000</v>
      </c>
      <c r="F2614" s="189">
        <v>5900</v>
      </c>
      <c r="G2614" s="189">
        <v>5900</v>
      </c>
      <c r="H2614" s="189">
        <v>6000</v>
      </c>
    </row>
    <row r="2615" spans="1:8" ht="15.75" thickBot="1">
      <c r="A2615" s="181" t="str">
        <f t="shared" si="40"/>
        <v>A</v>
      </c>
      <c r="B2615" s="182" t="s">
        <v>1286</v>
      </c>
      <c r="C2615" s="183" t="s">
        <v>1287</v>
      </c>
      <c r="D2615" s="184">
        <v>87900</v>
      </c>
      <c r="E2615" s="184">
        <v>22100</v>
      </c>
      <c r="F2615" s="184">
        <v>21900</v>
      </c>
      <c r="G2615" s="184">
        <v>21900</v>
      </c>
      <c r="H2615" s="184">
        <v>22000</v>
      </c>
    </row>
    <row r="2616" spans="1:8" ht="15.75" thickTop="1">
      <c r="A2616" s="181" t="str">
        <f t="shared" si="40"/>
        <v>A</v>
      </c>
      <c r="B2616" s="186" t="s">
        <v>121</v>
      </c>
      <c r="C2616" s="186" t="s">
        <v>99</v>
      </c>
      <c r="D2616" s="187">
        <v>87900</v>
      </c>
      <c r="E2616" s="187">
        <v>22100</v>
      </c>
      <c r="F2616" s="187">
        <v>21900</v>
      </c>
      <c r="G2616" s="187">
        <v>21900</v>
      </c>
      <c r="H2616" s="187">
        <v>22000</v>
      </c>
    </row>
    <row r="2617" spans="1:8">
      <c r="A2617" s="181" t="str">
        <f t="shared" si="40"/>
        <v>A</v>
      </c>
      <c r="B2617" s="188" t="s">
        <v>121</v>
      </c>
      <c r="C2617" s="188" t="s">
        <v>100</v>
      </c>
      <c r="D2617" s="189">
        <v>63600</v>
      </c>
      <c r="E2617" s="189">
        <v>15900</v>
      </c>
      <c r="F2617" s="189">
        <v>15900</v>
      </c>
      <c r="G2617" s="189">
        <v>15900</v>
      </c>
      <c r="H2617" s="189">
        <v>15900</v>
      </c>
    </row>
    <row r="2618" spans="1:8">
      <c r="A2618" s="181" t="str">
        <f t="shared" si="40"/>
        <v>A</v>
      </c>
      <c r="B2618" s="188" t="s">
        <v>121</v>
      </c>
      <c r="C2618" s="188" t="s">
        <v>101</v>
      </c>
      <c r="D2618" s="189">
        <v>24200</v>
      </c>
      <c r="E2618" s="189">
        <v>6100</v>
      </c>
      <c r="F2618" s="189">
        <v>6000</v>
      </c>
      <c r="G2618" s="189">
        <v>6000</v>
      </c>
      <c r="H2618" s="189">
        <v>6100</v>
      </c>
    </row>
    <row r="2619" spans="1:8">
      <c r="A2619" s="181" t="str">
        <f t="shared" si="40"/>
        <v>A</v>
      </c>
      <c r="B2619" s="188" t="s">
        <v>121</v>
      </c>
      <c r="C2619" s="188" t="s">
        <v>105</v>
      </c>
      <c r="D2619" s="189">
        <v>100</v>
      </c>
      <c r="E2619" s="189">
        <v>100</v>
      </c>
      <c r="F2619" s="189">
        <v>0</v>
      </c>
      <c r="G2619" s="189">
        <v>0</v>
      </c>
      <c r="H2619" s="189">
        <v>0</v>
      </c>
    </row>
    <row r="2620" spans="1:8" ht="15.75" thickBot="1">
      <c r="A2620" s="181" t="str">
        <f t="shared" si="40"/>
        <v>A</v>
      </c>
      <c r="B2620" s="182" t="s">
        <v>1288</v>
      </c>
      <c r="C2620" s="183" t="s">
        <v>1289</v>
      </c>
      <c r="D2620" s="184">
        <v>87540</v>
      </c>
      <c r="E2620" s="184">
        <v>22040</v>
      </c>
      <c r="F2620" s="184">
        <v>21800</v>
      </c>
      <c r="G2620" s="184">
        <v>21800</v>
      </c>
      <c r="H2620" s="184">
        <v>21900</v>
      </c>
    </row>
    <row r="2621" spans="1:8" ht="15.75" thickTop="1">
      <c r="A2621" s="181" t="str">
        <f t="shared" si="40"/>
        <v>A</v>
      </c>
      <c r="B2621" s="186" t="s">
        <v>121</v>
      </c>
      <c r="C2621" s="186" t="s">
        <v>99</v>
      </c>
      <c r="D2621" s="187">
        <v>87540</v>
      </c>
      <c r="E2621" s="187">
        <v>22040</v>
      </c>
      <c r="F2621" s="187">
        <v>21800</v>
      </c>
      <c r="G2621" s="187">
        <v>21800</v>
      </c>
      <c r="H2621" s="187">
        <v>21900</v>
      </c>
    </row>
    <row r="2622" spans="1:8">
      <c r="A2622" s="181" t="str">
        <f t="shared" si="40"/>
        <v>A</v>
      </c>
      <c r="B2622" s="188" t="s">
        <v>121</v>
      </c>
      <c r="C2622" s="188" t="s">
        <v>100</v>
      </c>
      <c r="D2622" s="189">
        <v>63600</v>
      </c>
      <c r="E2622" s="189">
        <v>15900</v>
      </c>
      <c r="F2622" s="189">
        <v>15900</v>
      </c>
      <c r="G2622" s="189">
        <v>15900</v>
      </c>
      <c r="H2622" s="189">
        <v>15900</v>
      </c>
    </row>
    <row r="2623" spans="1:8">
      <c r="A2623" s="181" t="str">
        <f t="shared" si="40"/>
        <v>A</v>
      </c>
      <c r="B2623" s="188" t="s">
        <v>121</v>
      </c>
      <c r="C2623" s="188" t="s">
        <v>101</v>
      </c>
      <c r="D2623" s="189">
        <v>23800</v>
      </c>
      <c r="E2623" s="189">
        <v>6000</v>
      </c>
      <c r="F2623" s="189">
        <v>5900</v>
      </c>
      <c r="G2623" s="189">
        <v>5900</v>
      </c>
      <c r="H2623" s="189">
        <v>6000</v>
      </c>
    </row>
    <row r="2624" spans="1:8">
      <c r="A2624" s="181" t="str">
        <f t="shared" si="40"/>
        <v>A</v>
      </c>
      <c r="B2624" s="188" t="s">
        <v>121</v>
      </c>
      <c r="C2624" s="188" t="s">
        <v>105</v>
      </c>
      <c r="D2624" s="189">
        <v>140</v>
      </c>
      <c r="E2624" s="189">
        <v>140</v>
      </c>
      <c r="F2624" s="189">
        <v>0</v>
      </c>
      <c r="G2624" s="189">
        <v>0</v>
      </c>
      <c r="H2624" s="189">
        <v>0</v>
      </c>
    </row>
    <row r="2625" spans="1:8" ht="15.75" thickBot="1">
      <c r="A2625" s="181" t="str">
        <f t="shared" si="40"/>
        <v>A</v>
      </c>
      <c r="B2625" s="182" t="s">
        <v>1290</v>
      </c>
      <c r="C2625" s="183" t="s">
        <v>1291</v>
      </c>
      <c r="D2625" s="184">
        <v>85270</v>
      </c>
      <c r="E2625" s="184">
        <v>21400</v>
      </c>
      <c r="F2625" s="184">
        <v>21300</v>
      </c>
      <c r="G2625" s="184">
        <v>21300</v>
      </c>
      <c r="H2625" s="184">
        <v>21270</v>
      </c>
    </row>
    <row r="2626" spans="1:8" ht="15.75" thickTop="1">
      <c r="A2626" s="181" t="str">
        <f t="shared" si="40"/>
        <v>A</v>
      </c>
      <c r="B2626" s="186" t="s">
        <v>121</v>
      </c>
      <c r="C2626" s="186" t="s">
        <v>99</v>
      </c>
      <c r="D2626" s="187">
        <v>85270</v>
      </c>
      <c r="E2626" s="187">
        <v>21400</v>
      </c>
      <c r="F2626" s="187">
        <v>21300</v>
      </c>
      <c r="G2626" s="187">
        <v>21300</v>
      </c>
      <c r="H2626" s="187">
        <v>21270</v>
      </c>
    </row>
    <row r="2627" spans="1:8">
      <c r="A2627" s="181" t="str">
        <f t="shared" si="40"/>
        <v>A</v>
      </c>
      <c r="B2627" s="188" t="s">
        <v>121</v>
      </c>
      <c r="C2627" s="188" t="s">
        <v>100</v>
      </c>
      <c r="D2627" s="189">
        <v>64070</v>
      </c>
      <c r="E2627" s="189">
        <v>16100</v>
      </c>
      <c r="F2627" s="189">
        <v>16000</v>
      </c>
      <c r="G2627" s="189">
        <v>16000</v>
      </c>
      <c r="H2627" s="189">
        <v>15970</v>
      </c>
    </row>
    <row r="2628" spans="1:8">
      <c r="A2628" s="181" t="str">
        <f t="shared" si="40"/>
        <v>A</v>
      </c>
      <c r="B2628" s="188" t="s">
        <v>121</v>
      </c>
      <c r="C2628" s="188" t="s">
        <v>101</v>
      </c>
      <c r="D2628" s="189">
        <v>21200</v>
      </c>
      <c r="E2628" s="189">
        <v>5300</v>
      </c>
      <c r="F2628" s="189">
        <v>5300</v>
      </c>
      <c r="G2628" s="189">
        <v>5300</v>
      </c>
      <c r="H2628" s="189">
        <v>5300</v>
      </c>
    </row>
    <row r="2629" spans="1:8" ht="15.75" thickBot="1">
      <c r="A2629" s="181" t="str">
        <f t="shared" si="40"/>
        <v>A</v>
      </c>
      <c r="B2629" s="182" t="s">
        <v>1292</v>
      </c>
      <c r="C2629" s="183" t="s">
        <v>1293</v>
      </c>
      <c r="D2629" s="184">
        <v>97760</v>
      </c>
      <c r="E2629" s="184">
        <v>24500</v>
      </c>
      <c r="F2629" s="184">
        <v>24400</v>
      </c>
      <c r="G2629" s="184">
        <v>24500</v>
      </c>
      <c r="H2629" s="184">
        <v>24360</v>
      </c>
    </row>
    <row r="2630" spans="1:8" ht="15.75" thickTop="1">
      <c r="A2630" s="181" t="str">
        <f t="shared" si="40"/>
        <v>A</v>
      </c>
      <c r="B2630" s="186" t="s">
        <v>121</v>
      </c>
      <c r="C2630" s="186" t="s">
        <v>99</v>
      </c>
      <c r="D2630" s="187">
        <v>97760</v>
      </c>
      <c r="E2630" s="187">
        <v>24500</v>
      </c>
      <c r="F2630" s="187">
        <v>24400</v>
      </c>
      <c r="G2630" s="187">
        <v>24500</v>
      </c>
      <c r="H2630" s="187">
        <v>24360</v>
      </c>
    </row>
    <row r="2631" spans="1:8">
      <c r="A2631" s="181" t="str">
        <f t="shared" ref="A2631:A2694" si="41">(IF(OR(D2631&lt;&gt;0),"A","B"))</f>
        <v>A</v>
      </c>
      <c r="B2631" s="188" t="s">
        <v>121</v>
      </c>
      <c r="C2631" s="188" t="s">
        <v>100</v>
      </c>
      <c r="D2631" s="189">
        <v>63960</v>
      </c>
      <c r="E2631" s="189">
        <v>16000</v>
      </c>
      <c r="F2631" s="189">
        <v>16000</v>
      </c>
      <c r="G2631" s="189">
        <v>16000</v>
      </c>
      <c r="H2631" s="189">
        <v>15960</v>
      </c>
    </row>
    <row r="2632" spans="1:8">
      <c r="A2632" s="181" t="str">
        <f t="shared" si="41"/>
        <v>A</v>
      </c>
      <c r="B2632" s="188" t="s">
        <v>121</v>
      </c>
      <c r="C2632" s="188" t="s">
        <v>101</v>
      </c>
      <c r="D2632" s="189">
        <v>33600</v>
      </c>
      <c r="E2632" s="189">
        <v>8400</v>
      </c>
      <c r="F2632" s="189">
        <v>8400</v>
      </c>
      <c r="G2632" s="189">
        <v>8400</v>
      </c>
      <c r="H2632" s="189">
        <v>8400</v>
      </c>
    </row>
    <row r="2633" spans="1:8">
      <c r="A2633" s="181" t="str">
        <f t="shared" si="41"/>
        <v>A</v>
      </c>
      <c r="B2633" s="188" t="s">
        <v>121</v>
      </c>
      <c r="C2633" s="188" t="s">
        <v>105</v>
      </c>
      <c r="D2633" s="189">
        <v>200</v>
      </c>
      <c r="E2633" s="189">
        <v>100</v>
      </c>
      <c r="F2633" s="189">
        <v>0</v>
      </c>
      <c r="G2633" s="189">
        <v>100</v>
      </c>
      <c r="H2633" s="189">
        <v>0</v>
      </c>
    </row>
    <row r="2634" spans="1:8" ht="15.75" thickBot="1">
      <c r="A2634" s="181" t="str">
        <f t="shared" si="41"/>
        <v>A</v>
      </c>
      <c r="B2634" s="182" t="s">
        <v>1294</v>
      </c>
      <c r="C2634" s="183" t="s">
        <v>1295</v>
      </c>
      <c r="D2634" s="184">
        <v>117030</v>
      </c>
      <c r="E2634" s="184">
        <v>29400</v>
      </c>
      <c r="F2634" s="184">
        <v>29200</v>
      </c>
      <c r="G2634" s="184">
        <v>29200</v>
      </c>
      <c r="H2634" s="184">
        <v>29230</v>
      </c>
    </row>
    <row r="2635" spans="1:8" ht="15.75" thickTop="1">
      <c r="A2635" s="181" t="str">
        <f t="shared" si="41"/>
        <v>A</v>
      </c>
      <c r="B2635" s="186" t="s">
        <v>121</v>
      </c>
      <c r="C2635" s="186" t="s">
        <v>99</v>
      </c>
      <c r="D2635" s="187">
        <v>117030</v>
      </c>
      <c r="E2635" s="187">
        <v>29400</v>
      </c>
      <c r="F2635" s="187">
        <v>29200</v>
      </c>
      <c r="G2635" s="187">
        <v>29200</v>
      </c>
      <c r="H2635" s="187">
        <v>29230</v>
      </c>
    </row>
    <row r="2636" spans="1:8">
      <c r="A2636" s="181" t="str">
        <f t="shared" si="41"/>
        <v>A</v>
      </c>
      <c r="B2636" s="188" t="s">
        <v>121</v>
      </c>
      <c r="C2636" s="188" t="s">
        <v>100</v>
      </c>
      <c r="D2636" s="189">
        <v>88430</v>
      </c>
      <c r="E2636" s="189">
        <v>22200</v>
      </c>
      <c r="F2636" s="189">
        <v>22100</v>
      </c>
      <c r="G2636" s="189">
        <v>22100</v>
      </c>
      <c r="H2636" s="189">
        <v>22030</v>
      </c>
    </row>
    <row r="2637" spans="1:8">
      <c r="A2637" s="181" t="str">
        <f t="shared" si="41"/>
        <v>A</v>
      </c>
      <c r="B2637" s="188" t="s">
        <v>121</v>
      </c>
      <c r="C2637" s="188" t="s">
        <v>101</v>
      </c>
      <c r="D2637" s="189">
        <v>28600</v>
      </c>
      <c r="E2637" s="189">
        <v>7200</v>
      </c>
      <c r="F2637" s="189">
        <v>7100</v>
      </c>
      <c r="G2637" s="189">
        <v>7100</v>
      </c>
      <c r="H2637" s="189">
        <v>7200</v>
      </c>
    </row>
    <row r="2638" spans="1:8" ht="15.75" thickBot="1">
      <c r="A2638" s="181" t="str">
        <f t="shared" si="41"/>
        <v>A</v>
      </c>
      <c r="B2638" s="182" t="s">
        <v>1296</v>
      </c>
      <c r="C2638" s="183" t="s">
        <v>1297</v>
      </c>
      <c r="D2638" s="184">
        <v>98900</v>
      </c>
      <c r="E2638" s="184">
        <v>24800</v>
      </c>
      <c r="F2638" s="184">
        <v>24600</v>
      </c>
      <c r="G2638" s="184">
        <v>24800</v>
      </c>
      <c r="H2638" s="184">
        <v>24700</v>
      </c>
    </row>
    <row r="2639" spans="1:8" ht="15.75" thickTop="1">
      <c r="A2639" s="181" t="str">
        <f t="shared" si="41"/>
        <v>A</v>
      </c>
      <c r="B2639" s="186" t="s">
        <v>121</v>
      </c>
      <c r="C2639" s="186" t="s">
        <v>99</v>
      </c>
      <c r="D2639" s="187">
        <v>98900</v>
      </c>
      <c r="E2639" s="187">
        <v>24800</v>
      </c>
      <c r="F2639" s="187">
        <v>24600</v>
      </c>
      <c r="G2639" s="187">
        <v>24800</v>
      </c>
      <c r="H2639" s="187">
        <v>24700</v>
      </c>
    </row>
    <row r="2640" spans="1:8">
      <c r="A2640" s="181" t="str">
        <f t="shared" si="41"/>
        <v>A</v>
      </c>
      <c r="B2640" s="188" t="s">
        <v>121</v>
      </c>
      <c r="C2640" s="188" t="s">
        <v>100</v>
      </c>
      <c r="D2640" s="189">
        <v>65400</v>
      </c>
      <c r="E2640" s="189">
        <v>16400</v>
      </c>
      <c r="F2640" s="189">
        <v>16300</v>
      </c>
      <c r="G2640" s="189">
        <v>16400</v>
      </c>
      <c r="H2640" s="189">
        <v>16300</v>
      </c>
    </row>
    <row r="2641" spans="1:8">
      <c r="A2641" s="181" t="str">
        <f t="shared" si="41"/>
        <v>A</v>
      </c>
      <c r="B2641" s="188" t="s">
        <v>121</v>
      </c>
      <c r="C2641" s="188" t="s">
        <v>101</v>
      </c>
      <c r="D2641" s="189">
        <v>33500</v>
      </c>
      <c r="E2641" s="189">
        <v>8400</v>
      </c>
      <c r="F2641" s="189">
        <v>8300</v>
      </c>
      <c r="G2641" s="189">
        <v>8400</v>
      </c>
      <c r="H2641" s="189">
        <v>8400</v>
      </c>
    </row>
    <row r="2642" spans="1:8" ht="15.75" thickBot="1">
      <c r="A2642" s="181" t="str">
        <f t="shared" si="41"/>
        <v>A</v>
      </c>
      <c r="B2642" s="182" t="s">
        <v>1298</v>
      </c>
      <c r="C2642" s="183" t="s">
        <v>1299</v>
      </c>
      <c r="D2642" s="184">
        <v>85120</v>
      </c>
      <c r="E2642" s="184">
        <v>21400</v>
      </c>
      <c r="F2642" s="184">
        <v>21300</v>
      </c>
      <c r="G2642" s="184">
        <v>21290</v>
      </c>
      <c r="H2642" s="184">
        <v>21130</v>
      </c>
    </row>
    <row r="2643" spans="1:8" ht="15.75" thickTop="1">
      <c r="A2643" s="181" t="str">
        <f t="shared" si="41"/>
        <v>A</v>
      </c>
      <c r="B2643" s="186" t="s">
        <v>121</v>
      </c>
      <c r="C2643" s="186" t="s">
        <v>99</v>
      </c>
      <c r="D2643" s="187">
        <v>85120</v>
      </c>
      <c r="E2643" s="187">
        <v>21400</v>
      </c>
      <c r="F2643" s="187">
        <v>21300</v>
      </c>
      <c r="G2643" s="187">
        <v>21290</v>
      </c>
      <c r="H2643" s="187">
        <v>21130</v>
      </c>
    </row>
    <row r="2644" spans="1:8">
      <c r="A2644" s="181" t="str">
        <f t="shared" si="41"/>
        <v>A</v>
      </c>
      <c r="B2644" s="188" t="s">
        <v>121</v>
      </c>
      <c r="C2644" s="188" t="s">
        <v>100</v>
      </c>
      <c r="D2644" s="189">
        <v>52730</v>
      </c>
      <c r="E2644" s="189">
        <v>13200</v>
      </c>
      <c r="F2644" s="189">
        <v>13200</v>
      </c>
      <c r="G2644" s="189">
        <v>13200</v>
      </c>
      <c r="H2644" s="189">
        <v>13130</v>
      </c>
    </row>
    <row r="2645" spans="1:8">
      <c r="A2645" s="181" t="str">
        <f t="shared" si="41"/>
        <v>A</v>
      </c>
      <c r="B2645" s="188" t="s">
        <v>121</v>
      </c>
      <c r="C2645" s="188" t="s">
        <v>101</v>
      </c>
      <c r="D2645" s="189">
        <v>32100</v>
      </c>
      <c r="E2645" s="189">
        <v>8100</v>
      </c>
      <c r="F2645" s="189">
        <v>8000</v>
      </c>
      <c r="G2645" s="189">
        <v>8000</v>
      </c>
      <c r="H2645" s="189">
        <v>8000</v>
      </c>
    </row>
    <row r="2646" spans="1:8">
      <c r="A2646" s="181" t="str">
        <f t="shared" si="41"/>
        <v>A</v>
      </c>
      <c r="B2646" s="188" t="s">
        <v>121</v>
      </c>
      <c r="C2646" s="188" t="s">
        <v>105</v>
      </c>
      <c r="D2646" s="189">
        <v>290</v>
      </c>
      <c r="E2646" s="189">
        <v>100</v>
      </c>
      <c r="F2646" s="189">
        <v>100</v>
      </c>
      <c r="G2646" s="189">
        <v>90</v>
      </c>
      <c r="H2646" s="189">
        <v>0</v>
      </c>
    </row>
    <row r="2647" spans="1:8" ht="15.75" thickBot="1">
      <c r="A2647" s="181" t="str">
        <f t="shared" si="41"/>
        <v>A</v>
      </c>
      <c r="B2647" s="182" t="s">
        <v>1300</v>
      </c>
      <c r="C2647" s="183" t="s">
        <v>1301</v>
      </c>
      <c r="D2647" s="184">
        <v>106900</v>
      </c>
      <c r="E2647" s="184">
        <v>26800</v>
      </c>
      <c r="F2647" s="184">
        <v>26700</v>
      </c>
      <c r="G2647" s="184">
        <v>26700</v>
      </c>
      <c r="H2647" s="184">
        <v>26700</v>
      </c>
    </row>
    <row r="2648" spans="1:8" ht="15.75" thickTop="1">
      <c r="A2648" s="181" t="str">
        <f t="shared" si="41"/>
        <v>A</v>
      </c>
      <c r="B2648" s="186" t="s">
        <v>121</v>
      </c>
      <c r="C2648" s="186" t="s">
        <v>99</v>
      </c>
      <c r="D2648" s="187">
        <v>106900</v>
      </c>
      <c r="E2648" s="187">
        <v>26800</v>
      </c>
      <c r="F2648" s="187">
        <v>26700</v>
      </c>
      <c r="G2648" s="187">
        <v>26700</v>
      </c>
      <c r="H2648" s="187">
        <v>26700</v>
      </c>
    </row>
    <row r="2649" spans="1:8">
      <c r="A2649" s="181" t="str">
        <f t="shared" si="41"/>
        <v>A</v>
      </c>
      <c r="B2649" s="188" t="s">
        <v>121</v>
      </c>
      <c r="C2649" s="188" t="s">
        <v>100</v>
      </c>
      <c r="D2649" s="189">
        <v>77130</v>
      </c>
      <c r="E2649" s="189">
        <v>19300</v>
      </c>
      <c r="F2649" s="189">
        <v>19300</v>
      </c>
      <c r="G2649" s="189">
        <v>19300</v>
      </c>
      <c r="H2649" s="189">
        <v>19230</v>
      </c>
    </row>
    <row r="2650" spans="1:8">
      <c r="A2650" s="181" t="str">
        <f t="shared" si="41"/>
        <v>A</v>
      </c>
      <c r="B2650" s="188" t="s">
        <v>121</v>
      </c>
      <c r="C2650" s="188" t="s">
        <v>101</v>
      </c>
      <c r="D2650" s="189">
        <v>29400</v>
      </c>
      <c r="E2650" s="189">
        <v>7400</v>
      </c>
      <c r="F2650" s="189">
        <v>7300</v>
      </c>
      <c r="G2650" s="189">
        <v>7300</v>
      </c>
      <c r="H2650" s="189">
        <v>7400</v>
      </c>
    </row>
    <row r="2651" spans="1:8">
      <c r="A2651" s="181" t="str">
        <f t="shared" si="41"/>
        <v>A</v>
      </c>
      <c r="B2651" s="188" t="s">
        <v>121</v>
      </c>
      <c r="C2651" s="188" t="s">
        <v>105</v>
      </c>
      <c r="D2651" s="189">
        <v>370</v>
      </c>
      <c r="E2651" s="189">
        <v>100</v>
      </c>
      <c r="F2651" s="189">
        <v>100</v>
      </c>
      <c r="G2651" s="189">
        <v>100</v>
      </c>
      <c r="H2651" s="189">
        <v>70</v>
      </c>
    </row>
    <row r="2652" spans="1:8" ht="15.75" thickBot="1">
      <c r="A2652" s="181" t="str">
        <f t="shared" si="41"/>
        <v>A</v>
      </c>
      <c r="B2652" s="182" t="s">
        <v>1302</v>
      </c>
      <c r="C2652" s="183" t="s">
        <v>1303</v>
      </c>
      <c r="D2652" s="184">
        <v>85550</v>
      </c>
      <c r="E2652" s="184">
        <v>21500</v>
      </c>
      <c r="F2652" s="184">
        <v>21400</v>
      </c>
      <c r="G2652" s="184">
        <v>21300</v>
      </c>
      <c r="H2652" s="184">
        <v>21350</v>
      </c>
    </row>
    <row r="2653" spans="1:8" ht="15.75" thickTop="1">
      <c r="A2653" s="181" t="str">
        <f t="shared" si="41"/>
        <v>A</v>
      </c>
      <c r="B2653" s="186" t="s">
        <v>121</v>
      </c>
      <c r="C2653" s="186" t="s">
        <v>99</v>
      </c>
      <c r="D2653" s="187">
        <v>85550</v>
      </c>
      <c r="E2653" s="187">
        <v>21500</v>
      </c>
      <c r="F2653" s="187">
        <v>21400</v>
      </c>
      <c r="G2653" s="187">
        <v>21300</v>
      </c>
      <c r="H2653" s="187">
        <v>21350</v>
      </c>
    </row>
    <row r="2654" spans="1:8">
      <c r="A2654" s="181" t="str">
        <f t="shared" si="41"/>
        <v>A</v>
      </c>
      <c r="B2654" s="188" t="s">
        <v>121</v>
      </c>
      <c r="C2654" s="188" t="s">
        <v>100</v>
      </c>
      <c r="D2654" s="189">
        <v>52550</v>
      </c>
      <c r="E2654" s="189">
        <v>13200</v>
      </c>
      <c r="F2654" s="189">
        <v>13200</v>
      </c>
      <c r="G2654" s="189">
        <v>13100</v>
      </c>
      <c r="H2654" s="189">
        <v>13050</v>
      </c>
    </row>
    <row r="2655" spans="1:8">
      <c r="A2655" s="181" t="str">
        <f t="shared" si="41"/>
        <v>A</v>
      </c>
      <c r="B2655" s="188" t="s">
        <v>121</v>
      </c>
      <c r="C2655" s="188" t="s">
        <v>101</v>
      </c>
      <c r="D2655" s="189">
        <v>33000</v>
      </c>
      <c r="E2655" s="189">
        <v>8300</v>
      </c>
      <c r="F2655" s="189">
        <v>8200</v>
      </c>
      <c r="G2655" s="189">
        <v>8200</v>
      </c>
      <c r="H2655" s="189">
        <v>8300</v>
      </c>
    </row>
    <row r="2656" spans="1:8" ht="15.75" thickBot="1">
      <c r="A2656" s="181" t="str">
        <f t="shared" si="41"/>
        <v>A</v>
      </c>
      <c r="B2656" s="182" t="s">
        <v>1304</v>
      </c>
      <c r="C2656" s="183" t="s">
        <v>1305</v>
      </c>
      <c r="D2656" s="184">
        <v>96860</v>
      </c>
      <c r="E2656" s="184">
        <v>24300</v>
      </c>
      <c r="F2656" s="184">
        <v>24100</v>
      </c>
      <c r="G2656" s="184">
        <v>24300</v>
      </c>
      <c r="H2656" s="184">
        <v>24160</v>
      </c>
    </row>
    <row r="2657" spans="1:8" ht="15.75" thickTop="1">
      <c r="A2657" s="181" t="str">
        <f t="shared" si="41"/>
        <v>A</v>
      </c>
      <c r="B2657" s="186" t="s">
        <v>121</v>
      </c>
      <c r="C2657" s="186" t="s">
        <v>99</v>
      </c>
      <c r="D2657" s="187">
        <v>96860</v>
      </c>
      <c r="E2657" s="187">
        <v>24300</v>
      </c>
      <c r="F2657" s="187">
        <v>24100</v>
      </c>
      <c r="G2657" s="187">
        <v>24300</v>
      </c>
      <c r="H2657" s="187">
        <v>24160</v>
      </c>
    </row>
    <row r="2658" spans="1:8">
      <c r="A2658" s="181" t="str">
        <f t="shared" si="41"/>
        <v>A</v>
      </c>
      <c r="B2658" s="188" t="s">
        <v>121</v>
      </c>
      <c r="C2658" s="188" t="s">
        <v>100</v>
      </c>
      <c r="D2658" s="189">
        <v>75360</v>
      </c>
      <c r="E2658" s="189">
        <v>18900</v>
      </c>
      <c r="F2658" s="189">
        <v>18800</v>
      </c>
      <c r="G2658" s="189">
        <v>18900</v>
      </c>
      <c r="H2658" s="189">
        <v>18760</v>
      </c>
    </row>
    <row r="2659" spans="1:8">
      <c r="A2659" s="181" t="str">
        <f t="shared" si="41"/>
        <v>A</v>
      </c>
      <c r="B2659" s="188" t="s">
        <v>121</v>
      </c>
      <c r="C2659" s="188" t="s">
        <v>101</v>
      </c>
      <c r="D2659" s="189">
        <v>21500</v>
      </c>
      <c r="E2659" s="189">
        <v>5400</v>
      </c>
      <c r="F2659" s="189">
        <v>5300</v>
      </c>
      <c r="G2659" s="189">
        <v>5400</v>
      </c>
      <c r="H2659" s="189">
        <v>5400</v>
      </c>
    </row>
    <row r="2660" spans="1:8" ht="15.75" thickBot="1">
      <c r="A2660" s="181" t="str">
        <f t="shared" si="41"/>
        <v>A</v>
      </c>
      <c r="B2660" s="182" t="s">
        <v>1306</v>
      </c>
      <c r="C2660" s="183" t="s">
        <v>1307</v>
      </c>
      <c r="D2660" s="184">
        <v>93400</v>
      </c>
      <c r="E2660" s="184">
        <v>23400</v>
      </c>
      <c r="F2660" s="184">
        <v>23300</v>
      </c>
      <c r="G2660" s="184">
        <v>23400</v>
      </c>
      <c r="H2660" s="184">
        <v>23300</v>
      </c>
    </row>
    <row r="2661" spans="1:8" ht="15.75" thickTop="1">
      <c r="A2661" s="181" t="str">
        <f t="shared" si="41"/>
        <v>A</v>
      </c>
      <c r="B2661" s="186" t="s">
        <v>121</v>
      </c>
      <c r="C2661" s="186" t="s">
        <v>99</v>
      </c>
      <c r="D2661" s="187">
        <v>93400</v>
      </c>
      <c r="E2661" s="187">
        <v>23400</v>
      </c>
      <c r="F2661" s="187">
        <v>23300</v>
      </c>
      <c r="G2661" s="187">
        <v>23400</v>
      </c>
      <c r="H2661" s="187">
        <v>23300</v>
      </c>
    </row>
    <row r="2662" spans="1:8">
      <c r="A2662" s="181" t="str">
        <f t="shared" si="41"/>
        <v>A</v>
      </c>
      <c r="B2662" s="188" t="s">
        <v>121</v>
      </c>
      <c r="C2662" s="188" t="s">
        <v>100</v>
      </c>
      <c r="D2662" s="189">
        <v>52200</v>
      </c>
      <c r="E2662" s="189">
        <v>13100</v>
      </c>
      <c r="F2662" s="189">
        <v>13000</v>
      </c>
      <c r="G2662" s="189">
        <v>13100</v>
      </c>
      <c r="H2662" s="189">
        <v>13000</v>
      </c>
    </row>
    <row r="2663" spans="1:8">
      <c r="A2663" s="181" t="str">
        <f t="shared" si="41"/>
        <v>A</v>
      </c>
      <c r="B2663" s="188" t="s">
        <v>121</v>
      </c>
      <c r="C2663" s="188" t="s">
        <v>101</v>
      </c>
      <c r="D2663" s="189">
        <v>41200</v>
      </c>
      <c r="E2663" s="189">
        <v>10300</v>
      </c>
      <c r="F2663" s="189">
        <v>10300</v>
      </c>
      <c r="G2663" s="189">
        <v>10300</v>
      </c>
      <c r="H2663" s="189">
        <v>10300</v>
      </c>
    </row>
    <row r="2664" spans="1:8" ht="15.75" thickBot="1">
      <c r="A2664" s="181" t="str">
        <f t="shared" si="41"/>
        <v>A</v>
      </c>
      <c r="B2664" s="182" t="s">
        <v>1308</v>
      </c>
      <c r="C2664" s="183" t="s">
        <v>1309</v>
      </c>
      <c r="D2664" s="184">
        <v>86420</v>
      </c>
      <c r="E2664" s="184">
        <v>21700</v>
      </c>
      <c r="F2664" s="184">
        <v>21600</v>
      </c>
      <c r="G2664" s="184">
        <v>21600</v>
      </c>
      <c r="H2664" s="184">
        <v>21520</v>
      </c>
    </row>
    <row r="2665" spans="1:8" ht="15.75" thickTop="1">
      <c r="A2665" s="181" t="str">
        <f t="shared" si="41"/>
        <v>A</v>
      </c>
      <c r="B2665" s="186" t="s">
        <v>121</v>
      </c>
      <c r="C2665" s="186" t="s">
        <v>99</v>
      </c>
      <c r="D2665" s="187">
        <v>86420</v>
      </c>
      <c r="E2665" s="187">
        <v>21700</v>
      </c>
      <c r="F2665" s="187">
        <v>21600</v>
      </c>
      <c r="G2665" s="187">
        <v>21600</v>
      </c>
      <c r="H2665" s="187">
        <v>21520</v>
      </c>
    </row>
    <row r="2666" spans="1:8">
      <c r="A2666" s="181" t="str">
        <f t="shared" si="41"/>
        <v>A</v>
      </c>
      <c r="B2666" s="188" t="s">
        <v>121</v>
      </c>
      <c r="C2666" s="188" t="s">
        <v>100</v>
      </c>
      <c r="D2666" s="189">
        <v>52420</v>
      </c>
      <c r="E2666" s="189">
        <v>13200</v>
      </c>
      <c r="F2666" s="189">
        <v>13100</v>
      </c>
      <c r="G2666" s="189">
        <v>13100</v>
      </c>
      <c r="H2666" s="189">
        <v>13020</v>
      </c>
    </row>
    <row r="2667" spans="1:8">
      <c r="A2667" s="181" t="str">
        <f t="shared" si="41"/>
        <v>A</v>
      </c>
      <c r="B2667" s="188" t="s">
        <v>121</v>
      </c>
      <c r="C2667" s="188" t="s">
        <v>101</v>
      </c>
      <c r="D2667" s="189">
        <v>34000</v>
      </c>
      <c r="E2667" s="189">
        <v>8500</v>
      </c>
      <c r="F2667" s="189">
        <v>8500</v>
      </c>
      <c r="G2667" s="189">
        <v>8500</v>
      </c>
      <c r="H2667" s="189">
        <v>8500</v>
      </c>
    </row>
    <row r="2668" spans="1:8" ht="15.75" thickBot="1">
      <c r="A2668" s="181" t="str">
        <f t="shared" si="41"/>
        <v>A</v>
      </c>
      <c r="B2668" s="182" t="s">
        <v>1310</v>
      </c>
      <c r="C2668" s="183" t="s">
        <v>1311</v>
      </c>
      <c r="D2668" s="184">
        <v>99800</v>
      </c>
      <c r="E2668" s="184">
        <v>25000</v>
      </c>
      <c r="F2668" s="184">
        <v>24900</v>
      </c>
      <c r="G2668" s="184">
        <v>24900</v>
      </c>
      <c r="H2668" s="184">
        <v>25000</v>
      </c>
    </row>
    <row r="2669" spans="1:8" ht="15.75" thickTop="1">
      <c r="A2669" s="181" t="str">
        <f t="shared" si="41"/>
        <v>A</v>
      </c>
      <c r="B2669" s="186" t="s">
        <v>121</v>
      </c>
      <c r="C2669" s="186" t="s">
        <v>99</v>
      </c>
      <c r="D2669" s="187">
        <v>99800</v>
      </c>
      <c r="E2669" s="187">
        <v>25000</v>
      </c>
      <c r="F2669" s="187">
        <v>24900</v>
      </c>
      <c r="G2669" s="187">
        <v>24900</v>
      </c>
      <c r="H2669" s="187">
        <v>25000</v>
      </c>
    </row>
    <row r="2670" spans="1:8">
      <c r="A2670" s="181" t="str">
        <f t="shared" si="41"/>
        <v>A</v>
      </c>
      <c r="B2670" s="188" t="s">
        <v>121</v>
      </c>
      <c r="C2670" s="188" t="s">
        <v>100</v>
      </c>
      <c r="D2670" s="189">
        <v>63600</v>
      </c>
      <c r="E2670" s="189">
        <v>15900</v>
      </c>
      <c r="F2670" s="189">
        <v>15900</v>
      </c>
      <c r="G2670" s="189">
        <v>15900</v>
      </c>
      <c r="H2670" s="189">
        <v>15900</v>
      </c>
    </row>
    <row r="2671" spans="1:8">
      <c r="A2671" s="181" t="str">
        <f t="shared" si="41"/>
        <v>A</v>
      </c>
      <c r="B2671" s="188" t="s">
        <v>121</v>
      </c>
      <c r="C2671" s="188" t="s">
        <v>101</v>
      </c>
      <c r="D2671" s="189">
        <v>36200</v>
      </c>
      <c r="E2671" s="189">
        <v>9100</v>
      </c>
      <c r="F2671" s="189">
        <v>9000</v>
      </c>
      <c r="G2671" s="189">
        <v>9000</v>
      </c>
      <c r="H2671" s="189">
        <v>9100</v>
      </c>
    </row>
    <row r="2672" spans="1:8" ht="15.75" thickBot="1">
      <c r="A2672" s="181" t="str">
        <f t="shared" si="41"/>
        <v>A</v>
      </c>
      <c r="B2672" s="182" t="s">
        <v>1312</v>
      </c>
      <c r="C2672" s="183" t="s">
        <v>1313</v>
      </c>
      <c r="D2672" s="184">
        <v>89370</v>
      </c>
      <c r="E2672" s="184">
        <v>22500</v>
      </c>
      <c r="F2672" s="184">
        <v>22200</v>
      </c>
      <c r="G2672" s="184">
        <v>22400</v>
      </c>
      <c r="H2672" s="184">
        <v>22270</v>
      </c>
    </row>
    <row r="2673" spans="1:8" ht="15.75" thickTop="1">
      <c r="A2673" s="181" t="str">
        <f t="shared" si="41"/>
        <v>A</v>
      </c>
      <c r="B2673" s="186" t="s">
        <v>121</v>
      </c>
      <c r="C2673" s="186" t="s">
        <v>99</v>
      </c>
      <c r="D2673" s="187">
        <v>89370</v>
      </c>
      <c r="E2673" s="187">
        <v>22500</v>
      </c>
      <c r="F2673" s="187">
        <v>22200</v>
      </c>
      <c r="G2673" s="187">
        <v>22400</v>
      </c>
      <c r="H2673" s="187">
        <v>22270</v>
      </c>
    </row>
    <row r="2674" spans="1:8">
      <c r="A2674" s="181" t="str">
        <f t="shared" si="41"/>
        <v>A</v>
      </c>
      <c r="B2674" s="188" t="s">
        <v>121</v>
      </c>
      <c r="C2674" s="188" t="s">
        <v>100</v>
      </c>
      <c r="D2674" s="189">
        <v>64070</v>
      </c>
      <c r="E2674" s="189">
        <v>16100</v>
      </c>
      <c r="F2674" s="189">
        <v>16000</v>
      </c>
      <c r="G2674" s="189">
        <v>16000</v>
      </c>
      <c r="H2674" s="189">
        <v>15970</v>
      </c>
    </row>
    <row r="2675" spans="1:8">
      <c r="A2675" s="181" t="str">
        <f t="shared" si="41"/>
        <v>A</v>
      </c>
      <c r="B2675" s="188" t="s">
        <v>121</v>
      </c>
      <c r="C2675" s="188" t="s">
        <v>101</v>
      </c>
      <c r="D2675" s="189">
        <v>25100</v>
      </c>
      <c r="E2675" s="189">
        <v>6300</v>
      </c>
      <c r="F2675" s="189">
        <v>6200</v>
      </c>
      <c r="G2675" s="189">
        <v>6300</v>
      </c>
      <c r="H2675" s="189">
        <v>6300</v>
      </c>
    </row>
    <row r="2676" spans="1:8">
      <c r="A2676" s="181" t="str">
        <f t="shared" si="41"/>
        <v>A</v>
      </c>
      <c r="B2676" s="188" t="s">
        <v>121</v>
      </c>
      <c r="C2676" s="188" t="s">
        <v>105</v>
      </c>
      <c r="D2676" s="189">
        <v>200</v>
      </c>
      <c r="E2676" s="189">
        <v>100</v>
      </c>
      <c r="F2676" s="189">
        <v>0</v>
      </c>
      <c r="G2676" s="189">
        <v>100</v>
      </c>
      <c r="H2676" s="189">
        <v>0</v>
      </c>
    </row>
    <row r="2677" spans="1:8" ht="15.75" thickBot="1">
      <c r="A2677" s="181" t="str">
        <f t="shared" si="41"/>
        <v>A</v>
      </c>
      <c r="B2677" s="182" t="s">
        <v>1314</v>
      </c>
      <c r="C2677" s="183" t="s">
        <v>1315</v>
      </c>
      <c r="D2677" s="184">
        <v>83600</v>
      </c>
      <c r="E2677" s="184">
        <v>21000</v>
      </c>
      <c r="F2677" s="184">
        <v>20800</v>
      </c>
      <c r="G2677" s="184">
        <v>20900</v>
      </c>
      <c r="H2677" s="184">
        <v>20900</v>
      </c>
    </row>
    <row r="2678" spans="1:8" ht="15.75" thickTop="1">
      <c r="A2678" s="181" t="str">
        <f t="shared" si="41"/>
        <v>A</v>
      </c>
      <c r="B2678" s="186" t="s">
        <v>121</v>
      </c>
      <c r="C2678" s="186" t="s">
        <v>99</v>
      </c>
      <c r="D2678" s="187">
        <v>83600</v>
      </c>
      <c r="E2678" s="187">
        <v>21000</v>
      </c>
      <c r="F2678" s="187">
        <v>20800</v>
      </c>
      <c r="G2678" s="187">
        <v>20900</v>
      </c>
      <c r="H2678" s="187">
        <v>20900</v>
      </c>
    </row>
    <row r="2679" spans="1:8">
      <c r="A2679" s="181" t="str">
        <f t="shared" si="41"/>
        <v>A</v>
      </c>
      <c r="B2679" s="188" t="s">
        <v>121</v>
      </c>
      <c r="C2679" s="188" t="s">
        <v>100</v>
      </c>
      <c r="D2679" s="189">
        <v>52200</v>
      </c>
      <c r="E2679" s="189">
        <v>13100</v>
      </c>
      <c r="F2679" s="189">
        <v>13000</v>
      </c>
      <c r="G2679" s="189">
        <v>13100</v>
      </c>
      <c r="H2679" s="189">
        <v>13000</v>
      </c>
    </row>
    <row r="2680" spans="1:8">
      <c r="A2680" s="181" t="str">
        <f t="shared" si="41"/>
        <v>A</v>
      </c>
      <c r="B2680" s="188" t="s">
        <v>121</v>
      </c>
      <c r="C2680" s="188" t="s">
        <v>101</v>
      </c>
      <c r="D2680" s="189">
        <v>31400</v>
      </c>
      <c r="E2680" s="189">
        <v>7900</v>
      </c>
      <c r="F2680" s="189">
        <v>7800</v>
      </c>
      <c r="G2680" s="189">
        <v>7800</v>
      </c>
      <c r="H2680" s="189">
        <v>7900</v>
      </c>
    </row>
    <row r="2681" spans="1:8" ht="15.75" thickBot="1">
      <c r="A2681" s="181" t="str">
        <f t="shared" si="41"/>
        <v>A</v>
      </c>
      <c r="B2681" s="182" t="s">
        <v>1316</v>
      </c>
      <c r="C2681" s="183" t="s">
        <v>1317</v>
      </c>
      <c r="D2681" s="184">
        <v>96800</v>
      </c>
      <c r="E2681" s="184">
        <v>24300</v>
      </c>
      <c r="F2681" s="184">
        <v>24100</v>
      </c>
      <c r="G2681" s="184">
        <v>24200</v>
      </c>
      <c r="H2681" s="184">
        <v>24200</v>
      </c>
    </row>
    <row r="2682" spans="1:8" ht="15.75" thickTop="1">
      <c r="A2682" s="181" t="str">
        <f t="shared" si="41"/>
        <v>A</v>
      </c>
      <c r="B2682" s="186" t="s">
        <v>121</v>
      </c>
      <c r="C2682" s="186" t="s">
        <v>99</v>
      </c>
      <c r="D2682" s="187">
        <v>96800</v>
      </c>
      <c r="E2682" s="187">
        <v>24300</v>
      </c>
      <c r="F2682" s="187">
        <v>24100</v>
      </c>
      <c r="G2682" s="187">
        <v>24200</v>
      </c>
      <c r="H2682" s="187">
        <v>24200</v>
      </c>
    </row>
    <row r="2683" spans="1:8">
      <c r="A2683" s="181" t="str">
        <f t="shared" si="41"/>
        <v>A</v>
      </c>
      <c r="B2683" s="188" t="s">
        <v>121</v>
      </c>
      <c r="C2683" s="188" t="s">
        <v>100</v>
      </c>
      <c r="D2683" s="189">
        <v>75000</v>
      </c>
      <c r="E2683" s="189">
        <v>18800</v>
      </c>
      <c r="F2683" s="189">
        <v>18700</v>
      </c>
      <c r="G2683" s="189">
        <v>18800</v>
      </c>
      <c r="H2683" s="189">
        <v>18700</v>
      </c>
    </row>
    <row r="2684" spans="1:8">
      <c r="A2684" s="181" t="str">
        <f t="shared" si="41"/>
        <v>A</v>
      </c>
      <c r="B2684" s="188" t="s">
        <v>121</v>
      </c>
      <c r="C2684" s="188" t="s">
        <v>101</v>
      </c>
      <c r="D2684" s="189">
        <v>21800</v>
      </c>
      <c r="E2684" s="189">
        <v>5500</v>
      </c>
      <c r="F2684" s="189">
        <v>5400</v>
      </c>
      <c r="G2684" s="189">
        <v>5400</v>
      </c>
      <c r="H2684" s="189">
        <v>5500</v>
      </c>
    </row>
    <row r="2685" spans="1:8" ht="15.75" thickBot="1">
      <c r="A2685" s="181" t="str">
        <f t="shared" si="41"/>
        <v>A</v>
      </c>
      <c r="B2685" s="182" t="s">
        <v>1318</v>
      </c>
      <c r="C2685" s="183" t="s">
        <v>1319</v>
      </c>
      <c r="D2685" s="184">
        <v>115800</v>
      </c>
      <c r="E2685" s="184">
        <v>29000</v>
      </c>
      <c r="F2685" s="184">
        <v>28900</v>
      </c>
      <c r="G2685" s="184">
        <v>29000</v>
      </c>
      <c r="H2685" s="184">
        <v>28900</v>
      </c>
    </row>
    <row r="2686" spans="1:8" ht="15.75" thickTop="1">
      <c r="A2686" s="181" t="str">
        <f t="shared" si="41"/>
        <v>A</v>
      </c>
      <c r="B2686" s="186" t="s">
        <v>121</v>
      </c>
      <c r="C2686" s="186" t="s">
        <v>99</v>
      </c>
      <c r="D2686" s="187">
        <v>115800</v>
      </c>
      <c r="E2686" s="187">
        <v>29000</v>
      </c>
      <c r="F2686" s="187">
        <v>28900</v>
      </c>
      <c r="G2686" s="187">
        <v>29000</v>
      </c>
      <c r="H2686" s="187">
        <v>28900</v>
      </c>
    </row>
    <row r="2687" spans="1:8">
      <c r="A2687" s="181" t="str">
        <f t="shared" si="41"/>
        <v>A</v>
      </c>
      <c r="B2687" s="188" t="s">
        <v>121</v>
      </c>
      <c r="C2687" s="188" t="s">
        <v>100</v>
      </c>
      <c r="D2687" s="189">
        <v>75000</v>
      </c>
      <c r="E2687" s="189">
        <v>18800</v>
      </c>
      <c r="F2687" s="189">
        <v>18700</v>
      </c>
      <c r="G2687" s="189">
        <v>18800</v>
      </c>
      <c r="H2687" s="189">
        <v>18700</v>
      </c>
    </row>
    <row r="2688" spans="1:8">
      <c r="A2688" s="181" t="str">
        <f t="shared" si="41"/>
        <v>A</v>
      </c>
      <c r="B2688" s="188" t="s">
        <v>121</v>
      </c>
      <c r="C2688" s="188" t="s">
        <v>101</v>
      </c>
      <c r="D2688" s="189">
        <v>40800</v>
      </c>
      <c r="E2688" s="189">
        <v>10200</v>
      </c>
      <c r="F2688" s="189">
        <v>10200</v>
      </c>
      <c r="G2688" s="189">
        <v>10200</v>
      </c>
      <c r="H2688" s="189">
        <v>10200</v>
      </c>
    </row>
    <row r="2689" spans="1:8" ht="15.75" thickBot="1">
      <c r="A2689" s="181" t="str">
        <f t="shared" si="41"/>
        <v>A</v>
      </c>
      <c r="B2689" s="182" t="s">
        <v>1320</v>
      </c>
      <c r="C2689" s="183" t="s">
        <v>1321</v>
      </c>
      <c r="D2689" s="184">
        <v>100800</v>
      </c>
      <c r="E2689" s="184">
        <v>25300</v>
      </c>
      <c r="F2689" s="184">
        <v>25100</v>
      </c>
      <c r="G2689" s="184">
        <v>25200</v>
      </c>
      <c r="H2689" s="184">
        <v>25200</v>
      </c>
    </row>
    <row r="2690" spans="1:8" ht="15.75" thickTop="1">
      <c r="A2690" s="181" t="str">
        <f t="shared" si="41"/>
        <v>A</v>
      </c>
      <c r="B2690" s="186" t="s">
        <v>121</v>
      </c>
      <c r="C2690" s="186" t="s">
        <v>99</v>
      </c>
      <c r="D2690" s="187">
        <v>100800</v>
      </c>
      <c r="E2690" s="187">
        <v>25300</v>
      </c>
      <c r="F2690" s="187">
        <v>25100</v>
      </c>
      <c r="G2690" s="187">
        <v>25200</v>
      </c>
      <c r="H2690" s="187">
        <v>25200</v>
      </c>
    </row>
    <row r="2691" spans="1:8">
      <c r="A2691" s="181" t="str">
        <f t="shared" si="41"/>
        <v>A</v>
      </c>
      <c r="B2691" s="188" t="s">
        <v>121</v>
      </c>
      <c r="C2691" s="188" t="s">
        <v>100</v>
      </c>
      <c r="D2691" s="189">
        <v>63600</v>
      </c>
      <c r="E2691" s="189">
        <v>15900</v>
      </c>
      <c r="F2691" s="189">
        <v>15900</v>
      </c>
      <c r="G2691" s="189">
        <v>15900</v>
      </c>
      <c r="H2691" s="189">
        <v>15900</v>
      </c>
    </row>
    <row r="2692" spans="1:8">
      <c r="A2692" s="181" t="str">
        <f t="shared" si="41"/>
        <v>A</v>
      </c>
      <c r="B2692" s="188" t="s">
        <v>121</v>
      </c>
      <c r="C2692" s="188" t="s">
        <v>101</v>
      </c>
      <c r="D2692" s="189">
        <v>37100</v>
      </c>
      <c r="E2692" s="189">
        <v>9300</v>
      </c>
      <c r="F2692" s="189">
        <v>9200</v>
      </c>
      <c r="G2692" s="189">
        <v>9300</v>
      </c>
      <c r="H2692" s="189">
        <v>9300</v>
      </c>
    </row>
    <row r="2693" spans="1:8">
      <c r="A2693" s="181" t="str">
        <f t="shared" si="41"/>
        <v>A</v>
      </c>
      <c r="B2693" s="188" t="s">
        <v>121</v>
      </c>
      <c r="C2693" s="188" t="s">
        <v>105</v>
      </c>
      <c r="D2693" s="189">
        <v>100</v>
      </c>
      <c r="E2693" s="189">
        <v>100</v>
      </c>
      <c r="F2693" s="189">
        <v>0</v>
      </c>
      <c r="G2693" s="189">
        <v>0</v>
      </c>
      <c r="H2693" s="189">
        <v>0</v>
      </c>
    </row>
    <row r="2694" spans="1:8" ht="15.75" thickBot="1">
      <c r="A2694" s="181" t="str">
        <f t="shared" si="41"/>
        <v>A</v>
      </c>
      <c r="B2694" s="182" t="s">
        <v>1322</v>
      </c>
      <c r="C2694" s="183" t="s">
        <v>1323</v>
      </c>
      <c r="D2694" s="184">
        <v>90050</v>
      </c>
      <c r="E2694" s="184">
        <v>22600</v>
      </c>
      <c r="F2694" s="184">
        <v>22500</v>
      </c>
      <c r="G2694" s="184">
        <v>22500</v>
      </c>
      <c r="H2694" s="184">
        <v>22450</v>
      </c>
    </row>
    <row r="2695" spans="1:8" ht="15.75" thickTop="1">
      <c r="A2695" s="181" t="str">
        <f t="shared" ref="A2695:A2758" si="42">(IF(OR(D2695&lt;&gt;0),"A","B"))</f>
        <v>A</v>
      </c>
      <c r="B2695" s="186" t="s">
        <v>121</v>
      </c>
      <c r="C2695" s="186" t="s">
        <v>99</v>
      </c>
      <c r="D2695" s="187">
        <v>90050</v>
      </c>
      <c r="E2695" s="187">
        <v>22600</v>
      </c>
      <c r="F2695" s="187">
        <v>22500</v>
      </c>
      <c r="G2695" s="187">
        <v>22500</v>
      </c>
      <c r="H2695" s="187">
        <v>22450</v>
      </c>
    </row>
    <row r="2696" spans="1:8">
      <c r="A2696" s="181" t="str">
        <f t="shared" si="42"/>
        <v>A</v>
      </c>
      <c r="B2696" s="188" t="s">
        <v>121</v>
      </c>
      <c r="C2696" s="188" t="s">
        <v>100</v>
      </c>
      <c r="D2696" s="189">
        <v>63950</v>
      </c>
      <c r="E2696" s="189">
        <v>16000</v>
      </c>
      <c r="F2696" s="189">
        <v>16000</v>
      </c>
      <c r="G2696" s="189">
        <v>16000</v>
      </c>
      <c r="H2696" s="189">
        <v>15950</v>
      </c>
    </row>
    <row r="2697" spans="1:8">
      <c r="A2697" s="181" t="str">
        <f t="shared" si="42"/>
        <v>A</v>
      </c>
      <c r="B2697" s="188" t="s">
        <v>121</v>
      </c>
      <c r="C2697" s="188" t="s">
        <v>101</v>
      </c>
      <c r="D2697" s="189">
        <v>26100</v>
      </c>
      <c r="E2697" s="189">
        <v>6600</v>
      </c>
      <c r="F2697" s="189">
        <v>6500</v>
      </c>
      <c r="G2697" s="189">
        <v>6500</v>
      </c>
      <c r="H2697" s="189">
        <v>6500</v>
      </c>
    </row>
    <row r="2698" spans="1:8" ht="15.75" thickBot="1">
      <c r="A2698" s="181" t="str">
        <f t="shared" si="42"/>
        <v>A</v>
      </c>
      <c r="B2698" s="182" t="s">
        <v>1324</v>
      </c>
      <c r="C2698" s="183" t="s">
        <v>1325</v>
      </c>
      <c r="D2698" s="184">
        <v>93100</v>
      </c>
      <c r="E2698" s="184">
        <v>23400</v>
      </c>
      <c r="F2698" s="184">
        <v>23200</v>
      </c>
      <c r="G2698" s="184">
        <v>23300</v>
      </c>
      <c r="H2698" s="184">
        <v>23200</v>
      </c>
    </row>
    <row r="2699" spans="1:8" ht="15.75" thickTop="1">
      <c r="A2699" s="181" t="str">
        <f t="shared" si="42"/>
        <v>A</v>
      </c>
      <c r="B2699" s="186" t="s">
        <v>121</v>
      </c>
      <c r="C2699" s="186" t="s">
        <v>99</v>
      </c>
      <c r="D2699" s="187">
        <v>93100</v>
      </c>
      <c r="E2699" s="187">
        <v>23400</v>
      </c>
      <c r="F2699" s="187">
        <v>23200</v>
      </c>
      <c r="G2699" s="187">
        <v>23300</v>
      </c>
      <c r="H2699" s="187">
        <v>23200</v>
      </c>
    </row>
    <row r="2700" spans="1:8">
      <c r="A2700" s="181" t="str">
        <f t="shared" si="42"/>
        <v>A</v>
      </c>
      <c r="B2700" s="188" t="s">
        <v>121</v>
      </c>
      <c r="C2700" s="188" t="s">
        <v>100</v>
      </c>
      <c r="D2700" s="189">
        <v>52200</v>
      </c>
      <c r="E2700" s="189">
        <v>13100</v>
      </c>
      <c r="F2700" s="189">
        <v>13000</v>
      </c>
      <c r="G2700" s="189">
        <v>13100</v>
      </c>
      <c r="H2700" s="189">
        <v>13000</v>
      </c>
    </row>
    <row r="2701" spans="1:8">
      <c r="A2701" s="181" t="str">
        <f t="shared" si="42"/>
        <v>A</v>
      </c>
      <c r="B2701" s="188" t="s">
        <v>121</v>
      </c>
      <c r="C2701" s="188" t="s">
        <v>101</v>
      </c>
      <c r="D2701" s="189">
        <v>40900</v>
      </c>
      <c r="E2701" s="189">
        <v>10300</v>
      </c>
      <c r="F2701" s="189">
        <v>10200</v>
      </c>
      <c r="G2701" s="189">
        <v>10200</v>
      </c>
      <c r="H2701" s="189">
        <v>10200</v>
      </c>
    </row>
    <row r="2702" spans="1:8" ht="15.75" thickBot="1">
      <c r="A2702" s="181" t="str">
        <f t="shared" si="42"/>
        <v>A</v>
      </c>
      <c r="B2702" s="182" t="s">
        <v>1326</v>
      </c>
      <c r="C2702" s="183" t="s">
        <v>1327</v>
      </c>
      <c r="D2702" s="184">
        <v>120080</v>
      </c>
      <c r="E2702" s="184">
        <v>30100</v>
      </c>
      <c r="F2702" s="184">
        <v>30000</v>
      </c>
      <c r="G2702" s="184">
        <v>30000</v>
      </c>
      <c r="H2702" s="184">
        <v>29980</v>
      </c>
    </row>
    <row r="2703" spans="1:8" ht="15.75" thickTop="1">
      <c r="A2703" s="181" t="str">
        <f t="shared" si="42"/>
        <v>A</v>
      </c>
      <c r="B2703" s="186" t="s">
        <v>121</v>
      </c>
      <c r="C2703" s="186" t="s">
        <v>99</v>
      </c>
      <c r="D2703" s="187">
        <v>120080</v>
      </c>
      <c r="E2703" s="187">
        <v>30100</v>
      </c>
      <c r="F2703" s="187">
        <v>30000</v>
      </c>
      <c r="G2703" s="187">
        <v>30000</v>
      </c>
      <c r="H2703" s="187">
        <v>29980</v>
      </c>
    </row>
    <row r="2704" spans="1:8">
      <c r="A2704" s="181" t="str">
        <f t="shared" si="42"/>
        <v>A</v>
      </c>
      <c r="B2704" s="188" t="s">
        <v>121</v>
      </c>
      <c r="C2704" s="188" t="s">
        <v>100</v>
      </c>
      <c r="D2704" s="189">
        <v>77280</v>
      </c>
      <c r="E2704" s="189">
        <v>19400</v>
      </c>
      <c r="F2704" s="189">
        <v>19300</v>
      </c>
      <c r="G2704" s="189">
        <v>19300</v>
      </c>
      <c r="H2704" s="189">
        <v>19280</v>
      </c>
    </row>
    <row r="2705" spans="1:8">
      <c r="A2705" s="181" t="str">
        <f t="shared" si="42"/>
        <v>A</v>
      </c>
      <c r="B2705" s="188" t="s">
        <v>121</v>
      </c>
      <c r="C2705" s="188" t="s">
        <v>101</v>
      </c>
      <c r="D2705" s="189">
        <v>42800</v>
      </c>
      <c r="E2705" s="189">
        <v>10700</v>
      </c>
      <c r="F2705" s="189">
        <v>10700</v>
      </c>
      <c r="G2705" s="189">
        <v>10700</v>
      </c>
      <c r="H2705" s="189">
        <v>10700</v>
      </c>
    </row>
    <row r="2706" spans="1:8" ht="15.75" thickBot="1">
      <c r="A2706" s="181" t="str">
        <f t="shared" si="42"/>
        <v>A</v>
      </c>
      <c r="B2706" s="182" t="s">
        <v>1328</v>
      </c>
      <c r="C2706" s="183" t="s">
        <v>1329</v>
      </c>
      <c r="D2706" s="184">
        <v>88530</v>
      </c>
      <c r="E2706" s="184">
        <v>22200</v>
      </c>
      <c r="F2706" s="184">
        <v>22100</v>
      </c>
      <c r="G2706" s="184">
        <v>22200</v>
      </c>
      <c r="H2706" s="184">
        <v>22030</v>
      </c>
    </row>
    <row r="2707" spans="1:8" ht="15.75" thickTop="1">
      <c r="A2707" s="181" t="str">
        <f t="shared" si="42"/>
        <v>A</v>
      </c>
      <c r="B2707" s="186" t="s">
        <v>121</v>
      </c>
      <c r="C2707" s="186" t="s">
        <v>99</v>
      </c>
      <c r="D2707" s="187">
        <v>88530</v>
      </c>
      <c r="E2707" s="187">
        <v>22200</v>
      </c>
      <c r="F2707" s="187">
        <v>22100</v>
      </c>
      <c r="G2707" s="187">
        <v>22200</v>
      </c>
      <c r="H2707" s="187">
        <v>22030</v>
      </c>
    </row>
    <row r="2708" spans="1:8">
      <c r="A2708" s="181" t="str">
        <f t="shared" si="42"/>
        <v>A</v>
      </c>
      <c r="B2708" s="188" t="s">
        <v>121</v>
      </c>
      <c r="C2708" s="188" t="s">
        <v>100</v>
      </c>
      <c r="D2708" s="189">
        <v>52550</v>
      </c>
      <c r="E2708" s="189">
        <v>13200</v>
      </c>
      <c r="F2708" s="189">
        <v>13100</v>
      </c>
      <c r="G2708" s="189">
        <v>13200</v>
      </c>
      <c r="H2708" s="189">
        <v>13050</v>
      </c>
    </row>
    <row r="2709" spans="1:8">
      <c r="A2709" s="181" t="str">
        <f t="shared" si="42"/>
        <v>A</v>
      </c>
      <c r="B2709" s="188" t="s">
        <v>121</v>
      </c>
      <c r="C2709" s="188" t="s">
        <v>101</v>
      </c>
      <c r="D2709" s="189">
        <v>35600</v>
      </c>
      <c r="E2709" s="189">
        <v>8900</v>
      </c>
      <c r="F2709" s="189">
        <v>8900</v>
      </c>
      <c r="G2709" s="189">
        <v>8900</v>
      </c>
      <c r="H2709" s="189">
        <v>8900</v>
      </c>
    </row>
    <row r="2710" spans="1:8">
      <c r="A2710" s="181" t="str">
        <f t="shared" si="42"/>
        <v>A</v>
      </c>
      <c r="B2710" s="188" t="s">
        <v>121</v>
      </c>
      <c r="C2710" s="188" t="s">
        <v>105</v>
      </c>
      <c r="D2710" s="189">
        <v>380</v>
      </c>
      <c r="E2710" s="189">
        <v>100</v>
      </c>
      <c r="F2710" s="189">
        <v>100</v>
      </c>
      <c r="G2710" s="189">
        <v>100</v>
      </c>
      <c r="H2710" s="189">
        <v>80</v>
      </c>
    </row>
    <row r="2711" spans="1:8" ht="15.75" thickBot="1">
      <c r="A2711" s="181" t="str">
        <f t="shared" si="42"/>
        <v>A</v>
      </c>
      <c r="B2711" s="182" t="s">
        <v>1330</v>
      </c>
      <c r="C2711" s="183" t="s">
        <v>1331</v>
      </c>
      <c r="D2711" s="184">
        <v>81520</v>
      </c>
      <c r="E2711" s="184">
        <v>20500</v>
      </c>
      <c r="F2711" s="184">
        <v>20400</v>
      </c>
      <c r="G2711" s="184">
        <v>20400</v>
      </c>
      <c r="H2711" s="184">
        <v>20220</v>
      </c>
    </row>
    <row r="2712" spans="1:8" ht="15.75" thickTop="1">
      <c r="A2712" s="181" t="str">
        <f t="shared" si="42"/>
        <v>A</v>
      </c>
      <c r="B2712" s="186" t="s">
        <v>121</v>
      </c>
      <c r="C2712" s="186" t="s">
        <v>99</v>
      </c>
      <c r="D2712" s="187">
        <v>81520</v>
      </c>
      <c r="E2712" s="187">
        <v>20500</v>
      </c>
      <c r="F2712" s="187">
        <v>20400</v>
      </c>
      <c r="G2712" s="187">
        <v>20400</v>
      </c>
      <c r="H2712" s="187">
        <v>20220</v>
      </c>
    </row>
    <row r="2713" spans="1:8">
      <c r="A2713" s="181" t="str">
        <f t="shared" si="42"/>
        <v>A</v>
      </c>
      <c r="B2713" s="188" t="s">
        <v>121</v>
      </c>
      <c r="C2713" s="188" t="s">
        <v>100</v>
      </c>
      <c r="D2713" s="189">
        <v>52420</v>
      </c>
      <c r="E2713" s="189">
        <v>13200</v>
      </c>
      <c r="F2713" s="189">
        <v>13100</v>
      </c>
      <c r="G2713" s="189">
        <v>13100</v>
      </c>
      <c r="H2713" s="189">
        <v>13020</v>
      </c>
    </row>
    <row r="2714" spans="1:8">
      <c r="A2714" s="181" t="str">
        <f t="shared" si="42"/>
        <v>A</v>
      </c>
      <c r="B2714" s="188" t="s">
        <v>121</v>
      </c>
      <c r="C2714" s="188" t="s">
        <v>101</v>
      </c>
      <c r="D2714" s="189">
        <v>28800</v>
      </c>
      <c r="E2714" s="189">
        <v>7200</v>
      </c>
      <c r="F2714" s="189">
        <v>7200</v>
      </c>
      <c r="G2714" s="189">
        <v>7200</v>
      </c>
      <c r="H2714" s="189">
        <v>7200</v>
      </c>
    </row>
    <row r="2715" spans="1:8">
      <c r="A2715" s="181" t="str">
        <f t="shared" si="42"/>
        <v>A</v>
      </c>
      <c r="B2715" s="188" t="s">
        <v>121</v>
      </c>
      <c r="C2715" s="188" t="s">
        <v>105</v>
      </c>
      <c r="D2715" s="189">
        <v>300</v>
      </c>
      <c r="E2715" s="189">
        <v>100</v>
      </c>
      <c r="F2715" s="189">
        <v>100</v>
      </c>
      <c r="G2715" s="189">
        <v>100</v>
      </c>
      <c r="H2715" s="189">
        <v>0</v>
      </c>
    </row>
    <row r="2716" spans="1:8" ht="15.75" thickBot="1">
      <c r="A2716" s="181" t="str">
        <f t="shared" si="42"/>
        <v>A</v>
      </c>
      <c r="B2716" s="182" t="s">
        <v>1332</v>
      </c>
      <c r="C2716" s="183" t="s">
        <v>1333</v>
      </c>
      <c r="D2716" s="184">
        <v>91450</v>
      </c>
      <c r="E2716" s="184">
        <v>23000</v>
      </c>
      <c r="F2716" s="184">
        <v>22800</v>
      </c>
      <c r="G2716" s="184">
        <v>23000</v>
      </c>
      <c r="H2716" s="184">
        <v>22650</v>
      </c>
    </row>
    <row r="2717" spans="1:8" ht="15.75" thickTop="1">
      <c r="A2717" s="181" t="str">
        <f t="shared" si="42"/>
        <v>A</v>
      </c>
      <c r="B2717" s="186" t="s">
        <v>121</v>
      </c>
      <c r="C2717" s="186" t="s">
        <v>99</v>
      </c>
      <c r="D2717" s="187">
        <v>91450</v>
      </c>
      <c r="E2717" s="187">
        <v>23000</v>
      </c>
      <c r="F2717" s="187">
        <v>22800</v>
      </c>
      <c r="G2717" s="187">
        <v>23000</v>
      </c>
      <c r="H2717" s="187">
        <v>22650</v>
      </c>
    </row>
    <row r="2718" spans="1:8">
      <c r="A2718" s="181" t="str">
        <f t="shared" si="42"/>
        <v>A</v>
      </c>
      <c r="B2718" s="188" t="s">
        <v>121</v>
      </c>
      <c r="C2718" s="188" t="s">
        <v>100</v>
      </c>
      <c r="D2718" s="189">
        <v>52550</v>
      </c>
      <c r="E2718" s="189">
        <v>13200</v>
      </c>
      <c r="F2718" s="189">
        <v>13100</v>
      </c>
      <c r="G2718" s="189">
        <v>13200</v>
      </c>
      <c r="H2718" s="189">
        <v>13050</v>
      </c>
    </row>
    <row r="2719" spans="1:8">
      <c r="A2719" s="181" t="str">
        <f t="shared" si="42"/>
        <v>A</v>
      </c>
      <c r="B2719" s="188" t="s">
        <v>121</v>
      </c>
      <c r="C2719" s="188" t="s">
        <v>101</v>
      </c>
      <c r="D2719" s="189">
        <v>38600</v>
      </c>
      <c r="E2719" s="189">
        <v>9700</v>
      </c>
      <c r="F2719" s="189">
        <v>9600</v>
      </c>
      <c r="G2719" s="189">
        <v>9700</v>
      </c>
      <c r="H2719" s="189">
        <v>9600</v>
      </c>
    </row>
    <row r="2720" spans="1:8">
      <c r="A2720" s="181" t="str">
        <f t="shared" si="42"/>
        <v>A</v>
      </c>
      <c r="B2720" s="188" t="s">
        <v>121</v>
      </c>
      <c r="C2720" s="188" t="s">
        <v>105</v>
      </c>
      <c r="D2720" s="189">
        <v>300</v>
      </c>
      <c r="E2720" s="189">
        <v>100</v>
      </c>
      <c r="F2720" s="189">
        <v>100</v>
      </c>
      <c r="G2720" s="189">
        <v>100</v>
      </c>
      <c r="H2720" s="189">
        <v>0</v>
      </c>
    </row>
    <row r="2721" spans="1:8" ht="15.75" thickBot="1">
      <c r="A2721" s="181" t="str">
        <f t="shared" si="42"/>
        <v>A</v>
      </c>
      <c r="B2721" s="182" t="s">
        <v>1334</v>
      </c>
      <c r="C2721" s="183" t="s">
        <v>1335</v>
      </c>
      <c r="D2721" s="184">
        <v>97160</v>
      </c>
      <c r="E2721" s="184">
        <v>24300</v>
      </c>
      <c r="F2721" s="184">
        <v>24300</v>
      </c>
      <c r="G2721" s="184">
        <v>24300</v>
      </c>
      <c r="H2721" s="184">
        <v>24260</v>
      </c>
    </row>
    <row r="2722" spans="1:8" ht="15.75" thickTop="1">
      <c r="A2722" s="181" t="str">
        <f t="shared" si="42"/>
        <v>A</v>
      </c>
      <c r="B2722" s="186" t="s">
        <v>121</v>
      </c>
      <c r="C2722" s="186" t="s">
        <v>99</v>
      </c>
      <c r="D2722" s="187">
        <v>97160</v>
      </c>
      <c r="E2722" s="187">
        <v>24300</v>
      </c>
      <c r="F2722" s="187">
        <v>24300</v>
      </c>
      <c r="G2722" s="187">
        <v>24300</v>
      </c>
      <c r="H2722" s="187">
        <v>24260</v>
      </c>
    </row>
    <row r="2723" spans="1:8">
      <c r="A2723" s="181" t="str">
        <f t="shared" si="42"/>
        <v>A</v>
      </c>
      <c r="B2723" s="188" t="s">
        <v>121</v>
      </c>
      <c r="C2723" s="188" t="s">
        <v>100</v>
      </c>
      <c r="D2723" s="189">
        <v>63960</v>
      </c>
      <c r="E2723" s="189">
        <v>16000</v>
      </c>
      <c r="F2723" s="189">
        <v>16000</v>
      </c>
      <c r="G2723" s="189">
        <v>16000</v>
      </c>
      <c r="H2723" s="189">
        <v>15960</v>
      </c>
    </row>
    <row r="2724" spans="1:8">
      <c r="A2724" s="181" t="str">
        <f t="shared" si="42"/>
        <v>A</v>
      </c>
      <c r="B2724" s="188" t="s">
        <v>121</v>
      </c>
      <c r="C2724" s="188" t="s">
        <v>101</v>
      </c>
      <c r="D2724" s="189">
        <v>33200</v>
      </c>
      <c r="E2724" s="189">
        <v>8300</v>
      </c>
      <c r="F2724" s="189">
        <v>8300</v>
      </c>
      <c r="G2724" s="189">
        <v>8300</v>
      </c>
      <c r="H2724" s="189">
        <v>8300</v>
      </c>
    </row>
    <row r="2725" spans="1:8" ht="15.75" thickBot="1">
      <c r="A2725" s="181" t="str">
        <f t="shared" si="42"/>
        <v>A</v>
      </c>
      <c r="B2725" s="182" t="s">
        <v>1336</v>
      </c>
      <c r="C2725" s="183" t="s">
        <v>1337</v>
      </c>
      <c r="D2725" s="184">
        <v>103170</v>
      </c>
      <c r="E2725" s="184">
        <v>25900</v>
      </c>
      <c r="F2725" s="184">
        <v>25800</v>
      </c>
      <c r="G2725" s="184">
        <v>25900</v>
      </c>
      <c r="H2725" s="184">
        <v>25570</v>
      </c>
    </row>
    <row r="2726" spans="1:8" ht="15.75" thickTop="1">
      <c r="A2726" s="181" t="str">
        <f t="shared" si="42"/>
        <v>A</v>
      </c>
      <c r="B2726" s="186" t="s">
        <v>121</v>
      </c>
      <c r="C2726" s="186" t="s">
        <v>99</v>
      </c>
      <c r="D2726" s="187">
        <v>103170</v>
      </c>
      <c r="E2726" s="187">
        <v>25900</v>
      </c>
      <c r="F2726" s="187">
        <v>25800</v>
      </c>
      <c r="G2726" s="187">
        <v>25900</v>
      </c>
      <c r="H2726" s="187">
        <v>25570</v>
      </c>
    </row>
    <row r="2727" spans="1:8">
      <c r="A2727" s="181" t="str">
        <f t="shared" si="42"/>
        <v>A</v>
      </c>
      <c r="B2727" s="188" t="s">
        <v>121</v>
      </c>
      <c r="C2727" s="188" t="s">
        <v>100</v>
      </c>
      <c r="D2727" s="189">
        <v>64070</v>
      </c>
      <c r="E2727" s="189">
        <v>16100</v>
      </c>
      <c r="F2727" s="189">
        <v>16000</v>
      </c>
      <c r="G2727" s="189">
        <v>16100</v>
      </c>
      <c r="H2727" s="189">
        <v>15870</v>
      </c>
    </row>
    <row r="2728" spans="1:8">
      <c r="A2728" s="181" t="str">
        <f t="shared" si="42"/>
        <v>A</v>
      </c>
      <c r="B2728" s="188" t="s">
        <v>121</v>
      </c>
      <c r="C2728" s="188" t="s">
        <v>101</v>
      </c>
      <c r="D2728" s="189">
        <v>38800</v>
      </c>
      <c r="E2728" s="189">
        <v>9700</v>
      </c>
      <c r="F2728" s="189">
        <v>9700</v>
      </c>
      <c r="G2728" s="189">
        <v>9700</v>
      </c>
      <c r="H2728" s="189">
        <v>9700</v>
      </c>
    </row>
    <row r="2729" spans="1:8">
      <c r="A2729" s="181" t="str">
        <f t="shared" si="42"/>
        <v>A</v>
      </c>
      <c r="B2729" s="188" t="s">
        <v>121</v>
      </c>
      <c r="C2729" s="188" t="s">
        <v>105</v>
      </c>
      <c r="D2729" s="189">
        <v>300</v>
      </c>
      <c r="E2729" s="189">
        <v>100</v>
      </c>
      <c r="F2729" s="189">
        <v>100</v>
      </c>
      <c r="G2729" s="189">
        <v>100</v>
      </c>
      <c r="H2729" s="189">
        <v>0</v>
      </c>
    </row>
    <row r="2730" spans="1:8" ht="15.75" thickBot="1">
      <c r="A2730" s="181" t="str">
        <f t="shared" si="42"/>
        <v>A</v>
      </c>
      <c r="B2730" s="182" t="s">
        <v>1338</v>
      </c>
      <c r="C2730" s="183" t="s">
        <v>1339</v>
      </c>
      <c r="D2730" s="184">
        <v>130600</v>
      </c>
      <c r="E2730" s="184">
        <v>32800</v>
      </c>
      <c r="F2730" s="184">
        <v>32600</v>
      </c>
      <c r="G2730" s="184">
        <v>32600</v>
      </c>
      <c r="H2730" s="184">
        <v>32600</v>
      </c>
    </row>
    <row r="2731" spans="1:8" ht="15.75" thickTop="1">
      <c r="A2731" s="181" t="str">
        <f t="shared" si="42"/>
        <v>A</v>
      </c>
      <c r="B2731" s="186" t="s">
        <v>121</v>
      </c>
      <c r="C2731" s="186" t="s">
        <v>99</v>
      </c>
      <c r="D2731" s="187">
        <v>130600</v>
      </c>
      <c r="E2731" s="187">
        <v>32800</v>
      </c>
      <c r="F2731" s="187">
        <v>32600</v>
      </c>
      <c r="G2731" s="187">
        <v>32600</v>
      </c>
      <c r="H2731" s="187">
        <v>32600</v>
      </c>
    </row>
    <row r="2732" spans="1:8">
      <c r="A2732" s="181" t="str">
        <f t="shared" si="42"/>
        <v>A</v>
      </c>
      <c r="B2732" s="188" t="s">
        <v>121</v>
      </c>
      <c r="C2732" s="188" t="s">
        <v>100</v>
      </c>
      <c r="D2732" s="189">
        <v>88800</v>
      </c>
      <c r="E2732" s="189">
        <v>22200</v>
      </c>
      <c r="F2732" s="189">
        <v>22200</v>
      </c>
      <c r="G2732" s="189">
        <v>22200</v>
      </c>
      <c r="H2732" s="189">
        <v>22200</v>
      </c>
    </row>
    <row r="2733" spans="1:8">
      <c r="A2733" s="181" t="str">
        <f t="shared" si="42"/>
        <v>A</v>
      </c>
      <c r="B2733" s="188" t="s">
        <v>121</v>
      </c>
      <c r="C2733" s="188" t="s">
        <v>101</v>
      </c>
      <c r="D2733" s="189">
        <v>41300</v>
      </c>
      <c r="E2733" s="189">
        <v>10400</v>
      </c>
      <c r="F2733" s="189">
        <v>10300</v>
      </c>
      <c r="G2733" s="189">
        <v>10300</v>
      </c>
      <c r="H2733" s="189">
        <v>10300</v>
      </c>
    </row>
    <row r="2734" spans="1:8">
      <c r="A2734" s="181" t="str">
        <f t="shared" si="42"/>
        <v>A</v>
      </c>
      <c r="B2734" s="188" t="s">
        <v>121</v>
      </c>
      <c r="C2734" s="188" t="s">
        <v>105</v>
      </c>
      <c r="D2734" s="189">
        <v>500</v>
      </c>
      <c r="E2734" s="189">
        <v>200</v>
      </c>
      <c r="F2734" s="189">
        <v>100</v>
      </c>
      <c r="G2734" s="189">
        <v>100</v>
      </c>
      <c r="H2734" s="189">
        <v>100</v>
      </c>
    </row>
    <row r="2735" spans="1:8" ht="15.75" thickBot="1">
      <c r="A2735" s="181" t="str">
        <f t="shared" si="42"/>
        <v>A</v>
      </c>
      <c r="B2735" s="182" t="s">
        <v>1340</v>
      </c>
      <c r="C2735" s="183" t="s">
        <v>1341</v>
      </c>
      <c r="D2735" s="184">
        <v>91100</v>
      </c>
      <c r="E2735" s="184">
        <v>22900</v>
      </c>
      <c r="F2735" s="184">
        <v>22600</v>
      </c>
      <c r="G2735" s="184">
        <v>22900</v>
      </c>
      <c r="H2735" s="184">
        <v>22700</v>
      </c>
    </row>
    <row r="2736" spans="1:8" ht="15.75" thickTop="1">
      <c r="A2736" s="181" t="str">
        <f t="shared" si="42"/>
        <v>A</v>
      </c>
      <c r="B2736" s="186" t="s">
        <v>121</v>
      </c>
      <c r="C2736" s="186" t="s">
        <v>99</v>
      </c>
      <c r="D2736" s="187">
        <v>91100</v>
      </c>
      <c r="E2736" s="187">
        <v>22900</v>
      </c>
      <c r="F2736" s="187">
        <v>22600</v>
      </c>
      <c r="G2736" s="187">
        <v>22900</v>
      </c>
      <c r="H2736" s="187">
        <v>22700</v>
      </c>
    </row>
    <row r="2737" spans="1:8">
      <c r="A2737" s="181" t="str">
        <f t="shared" si="42"/>
        <v>A</v>
      </c>
      <c r="B2737" s="188" t="s">
        <v>121</v>
      </c>
      <c r="C2737" s="188" t="s">
        <v>100</v>
      </c>
      <c r="D2737" s="189">
        <v>52200</v>
      </c>
      <c r="E2737" s="189">
        <v>13100</v>
      </c>
      <c r="F2737" s="189">
        <v>13000</v>
      </c>
      <c r="G2737" s="189">
        <v>13100</v>
      </c>
      <c r="H2737" s="189">
        <v>13000</v>
      </c>
    </row>
    <row r="2738" spans="1:8">
      <c r="A2738" s="181" t="str">
        <f t="shared" si="42"/>
        <v>A</v>
      </c>
      <c r="B2738" s="188" t="s">
        <v>121</v>
      </c>
      <c r="C2738" s="188" t="s">
        <v>101</v>
      </c>
      <c r="D2738" s="189">
        <v>38700</v>
      </c>
      <c r="E2738" s="189">
        <v>9700</v>
      </c>
      <c r="F2738" s="189">
        <v>9600</v>
      </c>
      <c r="G2738" s="189">
        <v>9700</v>
      </c>
      <c r="H2738" s="189">
        <v>9700</v>
      </c>
    </row>
    <row r="2739" spans="1:8">
      <c r="A2739" s="181" t="str">
        <f t="shared" si="42"/>
        <v>A</v>
      </c>
      <c r="B2739" s="188" t="s">
        <v>121</v>
      </c>
      <c r="C2739" s="188" t="s">
        <v>105</v>
      </c>
      <c r="D2739" s="189">
        <v>200</v>
      </c>
      <c r="E2739" s="189">
        <v>100</v>
      </c>
      <c r="F2739" s="189">
        <v>0</v>
      </c>
      <c r="G2739" s="189">
        <v>100</v>
      </c>
      <c r="H2739" s="189">
        <v>0</v>
      </c>
    </row>
    <row r="2740" spans="1:8" ht="15.75" thickBot="1">
      <c r="A2740" s="181" t="str">
        <f t="shared" si="42"/>
        <v>A</v>
      </c>
      <c r="B2740" s="182" t="s">
        <v>1342</v>
      </c>
      <c r="C2740" s="183" t="s">
        <v>1343</v>
      </c>
      <c r="D2740" s="184">
        <v>98100</v>
      </c>
      <c r="E2740" s="184">
        <v>24600</v>
      </c>
      <c r="F2740" s="184">
        <v>24500</v>
      </c>
      <c r="G2740" s="184">
        <v>24500</v>
      </c>
      <c r="H2740" s="184">
        <v>24500</v>
      </c>
    </row>
    <row r="2741" spans="1:8" ht="15.75" thickTop="1">
      <c r="A2741" s="181" t="str">
        <f t="shared" si="42"/>
        <v>A</v>
      </c>
      <c r="B2741" s="186" t="s">
        <v>121</v>
      </c>
      <c r="C2741" s="186" t="s">
        <v>99</v>
      </c>
      <c r="D2741" s="187">
        <v>98100</v>
      </c>
      <c r="E2741" s="187">
        <v>24600</v>
      </c>
      <c r="F2741" s="187">
        <v>24500</v>
      </c>
      <c r="G2741" s="187">
        <v>24500</v>
      </c>
      <c r="H2741" s="187">
        <v>24500</v>
      </c>
    </row>
    <row r="2742" spans="1:8">
      <c r="A2742" s="181" t="str">
        <f t="shared" si="42"/>
        <v>A</v>
      </c>
      <c r="B2742" s="188" t="s">
        <v>121</v>
      </c>
      <c r="C2742" s="188" t="s">
        <v>100</v>
      </c>
      <c r="D2742" s="189">
        <v>63600</v>
      </c>
      <c r="E2742" s="189">
        <v>15900</v>
      </c>
      <c r="F2742" s="189">
        <v>15900</v>
      </c>
      <c r="G2742" s="189">
        <v>15900</v>
      </c>
      <c r="H2742" s="189">
        <v>15900</v>
      </c>
    </row>
    <row r="2743" spans="1:8">
      <c r="A2743" s="181" t="str">
        <f t="shared" si="42"/>
        <v>A</v>
      </c>
      <c r="B2743" s="188" t="s">
        <v>121</v>
      </c>
      <c r="C2743" s="188" t="s">
        <v>101</v>
      </c>
      <c r="D2743" s="189">
        <v>34500</v>
      </c>
      <c r="E2743" s="189">
        <v>8700</v>
      </c>
      <c r="F2743" s="189">
        <v>8600</v>
      </c>
      <c r="G2743" s="189">
        <v>8600</v>
      </c>
      <c r="H2743" s="189">
        <v>8600</v>
      </c>
    </row>
    <row r="2744" spans="1:8" ht="15.75" thickBot="1">
      <c r="A2744" s="181" t="str">
        <f t="shared" si="42"/>
        <v>A</v>
      </c>
      <c r="B2744" s="182" t="s">
        <v>1344</v>
      </c>
      <c r="C2744" s="183" t="s">
        <v>1345</v>
      </c>
      <c r="D2744" s="184">
        <v>69300</v>
      </c>
      <c r="E2744" s="184">
        <v>17400</v>
      </c>
      <c r="F2744" s="184">
        <v>17200</v>
      </c>
      <c r="G2744" s="184">
        <v>17400</v>
      </c>
      <c r="H2744" s="184">
        <v>17300</v>
      </c>
    </row>
    <row r="2745" spans="1:8" ht="15.75" thickTop="1">
      <c r="A2745" s="181" t="str">
        <f t="shared" si="42"/>
        <v>A</v>
      </c>
      <c r="B2745" s="186" t="s">
        <v>121</v>
      </c>
      <c r="C2745" s="186" t="s">
        <v>99</v>
      </c>
      <c r="D2745" s="187">
        <v>69300</v>
      </c>
      <c r="E2745" s="187">
        <v>17400</v>
      </c>
      <c r="F2745" s="187">
        <v>17200</v>
      </c>
      <c r="G2745" s="187">
        <v>17400</v>
      </c>
      <c r="H2745" s="187">
        <v>17300</v>
      </c>
    </row>
    <row r="2746" spans="1:8">
      <c r="A2746" s="181" t="str">
        <f t="shared" si="42"/>
        <v>A</v>
      </c>
      <c r="B2746" s="188" t="s">
        <v>121</v>
      </c>
      <c r="C2746" s="188" t="s">
        <v>100</v>
      </c>
      <c r="D2746" s="189">
        <v>52200</v>
      </c>
      <c r="E2746" s="189">
        <v>13100</v>
      </c>
      <c r="F2746" s="189">
        <v>13000</v>
      </c>
      <c r="G2746" s="189">
        <v>13100</v>
      </c>
      <c r="H2746" s="189">
        <v>13000</v>
      </c>
    </row>
    <row r="2747" spans="1:8">
      <c r="A2747" s="181" t="str">
        <f t="shared" si="42"/>
        <v>A</v>
      </c>
      <c r="B2747" s="188" t="s">
        <v>121</v>
      </c>
      <c r="C2747" s="188" t="s">
        <v>101</v>
      </c>
      <c r="D2747" s="189">
        <v>17100</v>
      </c>
      <c r="E2747" s="189">
        <v>4300</v>
      </c>
      <c r="F2747" s="189">
        <v>4200</v>
      </c>
      <c r="G2747" s="189">
        <v>4300</v>
      </c>
      <c r="H2747" s="189">
        <v>4300</v>
      </c>
    </row>
    <row r="2748" spans="1:8" ht="15.75" thickBot="1">
      <c r="A2748" s="181" t="str">
        <f t="shared" si="42"/>
        <v>A</v>
      </c>
      <c r="B2748" s="182" t="s">
        <v>1346</v>
      </c>
      <c r="C2748" s="183" t="s">
        <v>1347</v>
      </c>
      <c r="D2748" s="184">
        <v>106300</v>
      </c>
      <c r="E2748" s="184">
        <v>26700</v>
      </c>
      <c r="F2748" s="184">
        <v>26500</v>
      </c>
      <c r="G2748" s="184">
        <v>26600</v>
      </c>
      <c r="H2748" s="184">
        <v>26500</v>
      </c>
    </row>
    <row r="2749" spans="1:8" ht="15.75" thickTop="1">
      <c r="A2749" s="181" t="str">
        <f t="shared" si="42"/>
        <v>A</v>
      </c>
      <c r="B2749" s="186" t="s">
        <v>121</v>
      </c>
      <c r="C2749" s="186" t="s">
        <v>99</v>
      </c>
      <c r="D2749" s="187">
        <v>106300</v>
      </c>
      <c r="E2749" s="187">
        <v>26700</v>
      </c>
      <c r="F2749" s="187">
        <v>26500</v>
      </c>
      <c r="G2749" s="187">
        <v>26600</v>
      </c>
      <c r="H2749" s="187">
        <v>26500</v>
      </c>
    </row>
    <row r="2750" spans="1:8">
      <c r="A2750" s="181" t="str">
        <f t="shared" si="42"/>
        <v>A</v>
      </c>
      <c r="B2750" s="188" t="s">
        <v>121</v>
      </c>
      <c r="C2750" s="188" t="s">
        <v>100</v>
      </c>
      <c r="D2750" s="189">
        <v>63600</v>
      </c>
      <c r="E2750" s="189">
        <v>15900</v>
      </c>
      <c r="F2750" s="189">
        <v>15900</v>
      </c>
      <c r="G2750" s="189">
        <v>15900</v>
      </c>
      <c r="H2750" s="189">
        <v>15900</v>
      </c>
    </row>
    <row r="2751" spans="1:8">
      <c r="A2751" s="181" t="str">
        <f t="shared" si="42"/>
        <v>A</v>
      </c>
      <c r="B2751" s="188" t="s">
        <v>121</v>
      </c>
      <c r="C2751" s="188" t="s">
        <v>101</v>
      </c>
      <c r="D2751" s="189">
        <v>42500</v>
      </c>
      <c r="E2751" s="189">
        <v>10700</v>
      </c>
      <c r="F2751" s="189">
        <v>10600</v>
      </c>
      <c r="G2751" s="189">
        <v>10600</v>
      </c>
      <c r="H2751" s="189">
        <v>10600</v>
      </c>
    </row>
    <row r="2752" spans="1:8">
      <c r="A2752" s="181" t="str">
        <f t="shared" si="42"/>
        <v>A</v>
      </c>
      <c r="B2752" s="188" t="s">
        <v>121</v>
      </c>
      <c r="C2752" s="188" t="s">
        <v>105</v>
      </c>
      <c r="D2752" s="189">
        <v>200</v>
      </c>
      <c r="E2752" s="189">
        <v>100</v>
      </c>
      <c r="F2752" s="189">
        <v>0</v>
      </c>
      <c r="G2752" s="189">
        <v>100</v>
      </c>
      <c r="H2752" s="189">
        <v>0</v>
      </c>
    </row>
    <row r="2753" spans="1:8" ht="15.75" thickBot="1">
      <c r="A2753" s="181" t="str">
        <f t="shared" si="42"/>
        <v>A</v>
      </c>
      <c r="B2753" s="182" t="s">
        <v>1348</v>
      </c>
      <c r="C2753" s="183" t="s">
        <v>1349</v>
      </c>
      <c r="D2753" s="184">
        <v>98040</v>
      </c>
      <c r="E2753" s="184">
        <v>24600</v>
      </c>
      <c r="F2753" s="184">
        <v>24400</v>
      </c>
      <c r="G2753" s="184">
        <v>24500</v>
      </c>
      <c r="H2753" s="184">
        <v>24540</v>
      </c>
    </row>
    <row r="2754" spans="1:8" ht="15.75" thickTop="1">
      <c r="A2754" s="181" t="str">
        <f t="shared" si="42"/>
        <v>A</v>
      </c>
      <c r="B2754" s="186" t="s">
        <v>121</v>
      </c>
      <c r="C2754" s="186" t="s">
        <v>99</v>
      </c>
      <c r="D2754" s="187">
        <v>98040</v>
      </c>
      <c r="E2754" s="187">
        <v>24600</v>
      </c>
      <c r="F2754" s="187">
        <v>24400</v>
      </c>
      <c r="G2754" s="187">
        <v>24500</v>
      </c>
      <c r="H2754" s="187">
        <v>24540</v>
      </c>
    </row>
    <row r="2755" spans="1:8">
      <c r="A2755" s="181" t="str">
        <f t="shared" si="42"/>
        <v>A</v>
      </c>
      <c r="B2755" s="188" t="s">
        <v>121</v>
      </c>
      <c r="C2755" s="188" t="s">
        <v>100</v>
      </c>
      <c r="D2755" s="189">
        <v>65540</v>
      </c>
      <c r="E2755" s="189">
        <v>16400</v>
      </c>
      <c r="F2755" s="189">
        <v>16300</v>
      </c>
      <c r="G2755" s="189">
        <v>16400</v>
      </c>
      <c r="H2755" s="189">
        <v>16440</v>
      </c>
    </row>
    <row r="2756" spans="1:8">
      <c r="A2756" s="181" t="str">
        <f t="shared" si="42"/>
        <v>A</v>
      </c>
      <c r="B2756" s="188" t="s">
        <v>121</v>
      </c>
      <c r="C2756" s="188" t="s">
        <v>101</v>
      </c>
      <c r="D2756" s="189">
        <v>32500</v>
      </c>
      <c r="E2756" s="189">
        <v>8200</v>
      </c>
      <c r="F2756" s="189">
        <v>8100</v>
      </c>
      <c r="G2756" s="189">
        <v>8100</v>
      </c>
      <c r="H2756" s="189">
        <v>8100</v>
      </c>
    </row>
    <row r="2757" spans="1:8" ht="15.75" thickBot="1">
      <c r="A2757" s="181" t="str">
        <f t="shared" si="42"/>
        <v>A</v>
      </c>
      <c r="B2757" s="182" t="s">
        <v>1350</v>
      </c>
      <c r="C2757" s="183" t="s">
        <v>1351</v>
      </c>
      <c r="D2757" s="184">
        <v>114670</v>
      </c>
      <c r="E2757" s="184">
        <v>28700</v>
      </c>
      <c r="F2757" s="184">
        <v>28700</v>
      </c>
      <c r="G2757" s="184">
        <v>28670</v>
      </c>
      <c r="H2757" s="184">
        <v>28600</v>
      </c>
    </row>
    <row r="2758" spans="1:8" ht="15.75" thickTop="1">
      <c r="A2758" s="181" t="str">
        <f t="shared" si="42"/>
        <v>A</v>
      </c>
      <c r="B2758" s="186" t="s">
        <v>121</v>
      </c>
      <c r="C2758" s="186" t="s">
        <v>99</v>
      </c>
      <c r="D2758" s="187">
        <v>114670</v>
      </c>
      <c r="E2758" s="187">
        <v>28700</v>
      </c>
      <c r="F2758" s="187">
        <v>28700</v>
      </c>
      <c r="G2758" s="187">
        <v>28670</v>
      </c>
      <c r="H2758" s="187">
        <v>28600</v>
      </c>
    </row>
    <row r="2759" spans="1:8">
      <c r="A2759" s="181" t="str">
        <f t="shared" ref="A2759:A2822" si="43">(IF(OR(D2759&lt;&gt;0),"A","B"))</f>
        <v>A</v>
      </c>
      <c r="B2759" s="188" t="s">
        <v>121</v>
      </c>
      <c r="C2759" s="188" t="s">
        <v>100</v>
      </c>
      <c r="D2759" s="189">
        <v>88670</v>
      </c>
      <c r="E2759" s="189">
        <v>22200</v>
      </c>
      <c r="F2759" s="189">
        <v>22200</v>
      </c>
      <c r="G2759" s="189">
        <v>22170</v>
      </c>
      <c r="H2759" s="189">
        <v>22100</v>
      </c>
    </row>
    <row r="2760" spans="1:8">
      <c r="A2760" s="181" t="str">
        <f t="shared" si="43"/>
        <v>A</v>
      </c>
      <c r="B2760" s="188" t="s">
        <v>121</v>
      </c>
      <c r="C2760" s="188" t="s">
        <v>101</v>
      </c>
      <c r="D2760" s="189">
        <v>26000</v>
      </c>
      <c r="E2760" s="189">
        <v>6500</v>
      </c>
      <c r="F2760" s="189">
        <v>6500</v>
      </c>
      <c r="G2760" s="189">
        <v>6500</v>
      </c>
      <c r="H2760" s="189">
        <v>6500</v>
      </c>
    </row>
    <row r="2761" spans="1:8" ht="15.75" thickBot="1">
      <c r="A2761" s="181" t="str">
        <f t="shared" si="43"/>
        <v>A</v>
      </c>
      <c r="B2761" s="182" t="s">
        <v>1352</v>
      </c>
      <c r="C2761" s="183" t="s">
        <v>1353</v>
      </c>
      <c r="D2761" s="184">
        <v>89250</v>
      </c>
      <c r="E2761" s="184">
        <v>22400</v>
      </c>
      <c r="F2761" s="184">
        <v>22300</v>
      </c>
      <c r="G2761" s="184">
        <v>22300</v>
      </c>
      <c r="H2761" s="184">
        <v>22250</v>
      </c>
    </row>
    <row r="2762" spans="1:8" ht="15.75" thickTop="1">
      <c r="A2762" s="181" t="str">
        <f t="shared" si="43"/>
        <v>A</v>
      </c>
      <c r="B2762" s="186" t="s">
        <v>121</v>
      </c>
      <c r="C2762" s="186" t="s">
        <v>99</v>
      </c>
      <c r="D2762" s="187">
        <v>89250</v>
      </c>
      <c r="E2762" s="187">
        <v>22400</v>
      </c>
      <c r="F2762" s="187">
        <v>22300</v>
      </c>
      <c r="G2762" s="187">
        <v>22300</v>
      </c>
      <c r="H2762" s="187">
        <v>22250</v>
      </c>
    </row>
    <row r="2763" spans="1:8">
      <c r="A2763" s="181" t="str">
        <f t="shared" si="43"/>
        <v>A</v>
      </c>
      <c r="B2763" s="188" t="s">
        <v>121</v>
      </c>
      <c r="C2763" s="188" t="s">
        <v>100</v>
      </c>
      <c r="D2763" s="189">
        <v>52450</v>
      </c>
      <c r="E2763" s="189">
        <v>13200</v>
      </c>
      <c r="F2763" s="189">
        <v>13100</v>
      </c>
      <c r="G2763" s="189">
        <v>13100</v>
      </c>
      <c r="H2763" s="189">
        <v>13050</v>
      </c>
    </row>
    <row r="2764" spans="1:8">
      <c r="A2764" s="181" t="str">
        <f t="shared" si="43"/>
        <v>A</v>
      </c>
      <c r="B2764" s="188" t="s">
        <v>121</v>
      </c>
      <c r="C2764" s="188" t="s">
        <v>101</v>
      </c>
      <c r="D2764" s="189">
        <v>36800</v>
      </c>
      <c r="E2764" s="189">
        <v>9200</v>
      </c>
      <c r="F2764" s="189">
        <v>9200</v>
      </c>
      <c r="G2764" s="189">
        <v>9200</v>
      </c>
      <c r="H2764" s="189">
        <v>9200</v>
      </c>
    </row>
    <row r="2765" spans="1:8" ht="15.75" thickBot="1">
      <c r="A2765" s="181" t="str">
        <f t="shared" si="43"/>
        <v>A</v>
      </c>
      <c r="B2765" s="182" t="s">
        <v>1354</v>
      </c>
      <c r="C2765" s="183" t="s">
        <v>1355</v>
      </c>
      <c r="D2765" s="184">
        <v>113530</v>
      </c>
      <c r="E2765" s="184">
        <v>28500</v>
      </c>
      <c r="F2765" s="184">
        <v>28400</v>
      </c>
      <c r="G2765" s="184">
        <v>28300</v>
      </c>
      <c r="H2765" s="184">
        <v>28330</v>
      </c>
    </row>
    <row r="2766" spans="1:8" ht="15.75" thickTop="1">
      <c r="A2766" s="181" t="str">
        <f t="shared" si="43"/>
        <v>A</v>
      </c>
      <c r="B2766" s="186" t="s">
        <v>121</v>
      </c>
      <c r="C2766" s="186" t="s">
        <v>99</v>
      </c>
      <c r="D2766" s="187">
        <v>113530</v>
      </c>
      <c r="E2766" s="187">
        <v>28500</v>
      </c>
      <c r="F2766" s="187">
        <v>28400</v>
      </c>
      <c r="G2766" s="187">
        <v>28300</v>
      </c>
      <c r="H2766" s="187">
        <v>28330</v>
      </c>
    </row>
    <row r="2767" spans="1:8">
      <c r="A2767" s="181" t="str">
        <f t="shared" si="43"/>
        <v>A</v>
      </c>
      <c r="B2767" s="188" t="s">
        <v>121</v>
      </c>
      <c r="C2767" s="188" t="s">
        <v>100</v>
      </c>
      <c r="D2767" s="189">
        <v>77030</v>
      </c>
      <c r="E2767" s="189">
        <v>19300</v>
      </c>
      <c r="F2767" s="189">
        <v>19300</v>
      </c>
      <c r="G2767" s="189">
        <v>19200</v>
      </c>
      <c r="H2767" s="189">
        <v>19230</v>
      </c>
    </row>
    <row r="2768" spans="1:8">
      <c r="A2768" s="181" t="str">
        <f t="shared" si="43"/>
        <v>A</v>
      </c>
      <c r="B2768" s="188" t="s">
        <v>121</v>
      </c>
      <c r="C2768" s="188" t="s">
        <v>101</v>
      </c>
      <c r="D2768" s="189">
        <v>36500</v>
      </c>
      <c r="E2768" s="189">
        <v>9200</v>
      </c>
      <c r="F2768" s="189">
        <v>9100</v>
      </c>
      <c r="G2768" s="189">
        <v>9100</v>
      </c>
      <c r="H2768" s="189">
        <v>9100</v>
      </c>
    </row>
    <row r="2769" spans="1:8" ht="15.75" thickBot="1">
      <c r="A2769" s="181" t="str">
        <f t="shared" si="43"/>
        <v>A</v>
      </c>
      <c r="B2769" s="182" t="s">
        <v>1356</v>
      </c>
      <c r="C2769" s="183" t="s">
        <v>1357</v>
      </c>
      <c r="D2769" s="184">
        <v>83700</v>
      </c>
      <c r="E2769" s="184">
        <v>21000</v>
      </c>
      <c r="F2769" s="184">
        <v>20900</v>
      </c>
      <c r="G2769" s="184">
        <v>20900</v>
      </c>
      <c r="H2769" s="184">
        <v>20900</v>
      </c>
    </row>
    <row r="2770" spans="1:8" ht="15.75" thickTop="1">
      <c r="A2770" s="181" t="str">
        <f t="shared" si="43"/>
        <v>A</v>
      </c>
      <c r="B2770" s="186" t="s">
        <v>121</v>
      </c>
      <c r="C2770" s="186" t="s">
        <v>99</v>
      </c>
      <c r="D2770" s="187">
        <v>83700</v>
      </c>
      <c r="E2770" s="187">
        <v>21000</v>
      </c>
      <c r="F2770" s="187">
        <v>20900</v>
      </c>
      <c r="G2770" s="187">
        <v>20900</v>
      </c>
      <c r="H2770" s="187">
        <v>20900</v>
      </c>
    </row>
    <row r="2771" spans="1:8">
      <c r="A2771" s="181" t="str">
        <f t="shared" si="43"/>
        <v>A</v>
      </c>
      <c r="B2771" s="188" t="s">
        <v>121</v>
      </c>
      <c r="C2771" s="188" t="s">
        <v>100</v>
      </c>
      <c r="D2771" s="189">
        <v>52500</v>
      </c>
      <c r="E2771" s="189">
        <v>13200</v>
      </c>
      <c r="F2771" s="189">
        <v>13100</v>
      </c>
      <c r="G2771" s="189">
        <v>13100</v>
      </c>
      <c r="H2771" s="189">
        <v>13100</v>
      </c>
    </row>
    <row r="2772" spans="1:8">
      <c r="A2772" s="181" t="str">
        <f t="shared" si="43"/>
        <v>A</v>
      </c>
      <c r="B2772" s="188" t="s">
        <v>121</v>
      </c>
      <c r="C2772" s="188" t="s">
        <v>101</v>
      </c>
      <c r="D2772" s="189">
        <v>31200</v>
      </c>
      <c r="E2772" s="189">
        <v>7800</v>
      </c>
      <c r="F2772" s="189">
        <v>7800</v>
      </c>
      <c r="G2772" s="189">
        <v>7800</v>
      </c>
      <c r="H2772" s="189">
        <v>7800</v>
      </c>
    </row>
    <row r="2773" spans="1:8" ht="15.75" thickBot="1">
      <c r="A2773" s="181" t="str">
        <f t="shared" si="43"/>
        <v>A</v>
      </c>
      <c r="B2773" s="182" t="s">
        <v>1358</v>
      </c>
      <c r="C2773" s="183" t="s">
        <v>1359</v>
      </c>
      <c r="D2773" s="184">
        <v>110760</v>
      </c>
      <c r="E2773" s="184">
        <v>27800</v>
      </c>
      <c r="F2773" s="184">
        <v>27600</v>
      </c>
      <c r="G2773" s="184">
        <v>27700</v>
      </c>
      <c r="H2773" s="184">
        <v>27660</v>
      </c>
    </row>
    <row r="2774" spans="1:8" ht="15.75" thickTop="1">
      <c r="A2774" s="181" t="str">
        <f t="shared" si="43"/>
        <v>A</v>
      </c>
      <c r="B2774" s="186" t="s">
        <v>121</v>
      </c>
      <c r="C2774" s="186" t="s">
        <v>99</v>
      </c>
      <c r="D2774" s="187">
        <v>110760</v>
      </c>
      <c r="E2774" s="187">
        <v>27800</v>
      </c>
      <c r="F2774" s="187">
        <v>27600</v>
      </c>
      <c r="G2774" s="187">
        <v>27700</v>
      </c>
      <c r="H2774" s="187">
        <v>27660</v>
      </c>
    </row>
    <row r="2775" spans="1:8">
      <c r="A2775" s="181" t="str">
        <f t="shared" si="43"/>
        <v>A</v>
      </c>
      <c r="B2775" s="188" t="s">
        <v>121</v>
      </c>
      <c r="C2775" s="188" t="s">
        <v>100</v>
      </c>
      <c r="D2775" s="189">
        <v>88660</v>
      </c>
      <c r="E2775" s="189">
        <v>22200</v>
      </c>
      <c r="F2775" s="189">
        <v>22100</v>
      </c>
      <c r="G2775" s="189">
        <v>22200</v>
      </c>
      <c r="H2775" s="189">
        <v>22160</v>
      </c>
    </row>
    <row r="2776" spans="1:8">
      <c r="A2776" s="181" t="str">
        <f t="shared" si="43"/>
        <v>A</v>
      </c>
      <c r="B2776" s="188" t="s">
        <v>121</v>
      </c>
      <c r="C2776" s="188" t="s">
        <v>101</v>
      </c>
      <c r="D2776" s="189">
        <v>22100</v>
      </c>
      <c r="E2776" s="189">
        <v>5600</v>
      </c>
      <c r="F2776" s="189">
        <v>5500</v>
      </c>
      <c r="G2776" s="189">
        <v>5500</v>
      </c>
      <c r="H2776" s="189">
        <v>5500</v>
      </c>
    </row>
    <row r="2777" spans="1:8" ht="15.75" thickBot="1">
      <c r="A2777" s="181" t="str">
        <f t="shared" si="43"/>
        <v>A</v>
      </c>
      <c r="B2777" s="182" t="s">
        <v>1360</v>
      </c>
      <c r="C2777" s="183" t="s">
        <v>1361</v>
      </c>
      <c r="D2777" s="184">
        <v>99200</v>
      </c>
      <c r="E2777" s="184">
        <v>24900</v>
      </c>
      <c r="F2777" s="184">
        <v>24700</v>
      </c>
      <c r="G2777" s="184">
        <v>24800</v>
      </c>
      <c r="H2777" s="184">
        <v>24800</v>
      </c>
    </row>
    <row r="2778" spans="1:8" ht="15.75" thickTop="1">
      <c r="A2778" s="181" t="str">
        <f t="shared" si="43"/>
        <v>A</v>
      </c>
      <c r="B2778" s="186" t="s">
        <v>121</v>
      </c>
      <c r="C2778" s="186" t="s">
        <v>99</v>
      </c>
      <c r="D2778" s="187">
        <v>99200</v>
      </c>
      <c r="E2778" s="187">
        <v>24900</v>
      </c>
      <c r="F2778" s="187">
        <v>24700</v>
      </c>
      <c r="G2778" s="187">
        <v>24800</v>
      </c>
      <c r="H2778" s="187">
        <v>24800</v>
      </c>
    </row>
    <row r="2779" spans="1:8">
      <c r="A2779" s="181" t="str">
        <f t="shared" si="43"/>
        <v>A</v>
      </c>
      <c r="B2779" s="188" t="s">
        <v>121</v>
      </c>
      <c r="C2779" s="188" t="s">
        <v>100</v>
      </c>
      <c r="D2779" s="189">
        <v>65400</v>
      </c>
      <c r="E2779" s="189">
        <v>16400</v>
      </c>
      <c r="F2779" s="189">
        <v>16300</v>
      </c>
      <c r="G2779" s="189">
        <v>16400</v>
      </c>
      <c r="H2779" s="189">
        <v>16300</v>
      </c>
    </row>
    <row r="2780" spans="1:8">
      <c r="A2780" s="181" t="str">
        <f t="shared" si="43"/>
        <v>A</v>
      </c>
      <c r="B2780" s="188" t="s">
        <v>121</v>
      </c>
      <c r="C2780" s="188" t="s">
        <v>101</v>
      </c>
      <c r="D2780" s="189">
        <v>33800</v>
      </c>
      <c r="E2780" s="189">
        <v>8500</v>
      </c>
      <c r="F2780" s="189">
        <v>8400</v>
      </c>
      <c r="G2780" s="189">
        <v>8400</v>
      </c>
      <c r="H2780" s="189">
        <v>8500</v>
      </c>
    </row>
    <row r="2781" spans="1:8" ht="15.75" thickBot="1">
      <c r="A2781" s="181" t="str">
        <f t="shared" si="43"/>
        <v>A</v>
      </c>
      <c r="B2781" s="182" t="s">
        <v>1362</v>
      </c>
      <c r="C2781" s="183" t="s">
        <v>1363</v>
      </c>
      <c r="D2781" s="184">
        <v>122100</v>
      </c>
      <c r="E2781" s="184">
        <v>30700</v>
      </c>
      <c r="F2781" s="184">
        <v>30400</v>
      </c>
      <c r="G2781" s="184">
        <v>30600</v>
      </c>
      <c r="H2781" s="184">
        <v>30400</v>
      </c>
    </row>
    <row r="2782" spans="1:8" ht="15.75" thickTop="1">
      <c r="A2782" s="181" t="str">
        <f t="shared" si="43"/>
        <v>A</v>
      </c>
      <c r="B2782" s="186" t="s">
        <v>121</v>
      </c>
      <c r="C2782" s="186" t="s">
        <v>99</v>
      </c>
      <c r="D2782" s="187">
        <v>122100</v>
      </c>
      <c r="E2782" s="187">
        <v>30700</v>
      </c>
      <c r="F2782" s="187">
        <v>30400</v>
      </c>
      <c r="G2782" s="187">
        <v>30600</v>
      </c>
      <c r="H2782" s="187">
        <v>30400</v>
      </c>
    </row>
    <row r="2783" spans="1:8">
      <c r="A2783" s="181" t="str">
        <f t="shared" si="43"/>
        <v>A</v>
      </c>
      <c r="B2783" s="188" t="s">
        <v>121</v>
      </c>
      <c r="C2783" s="188" t="s">
        <v>100</v>
      </c>
      <c r="D2783" s="189">
        <v>88600</v>
      </c>
      <c r="E2783" s="189">
        <v>22200</v>
      </c>
      <c r="F2783" s="189">
        <v>22100</v>
      </c>
      <c r="G2783" s="189">
        <v>22200</v>
      </c>
      <c r="H2783" s="189">
        <v>22100</v>
      </c>
    </row>
    <row r="2784" spans="1:8">
      <c r="A2784" s="181" t="str">
        <f t="shared" si="43"/>
        <v>A</v>
      </c>
      <c r="B2784" s="188" t="s">
        <v>121</v>
      </c>
      <c r="C2784" s="188" t="s">
        <v>101</v>
      </c>
      <c r="D2784" s="189">
        <v>33300</v>
      </c>
      <c r="E2784" s="189">
        <v>8400</v>
      </c>
      <c r="F2784" s="189">
        <v>8300</v>
      </c>
      <c r="G2784" s="189">
        <v>8300</v>
      </c>
      <c r="H2784" s="189">
        <v>8300</v>
      </c>
    </row>
    <row r="2785" spans="1:8">
      <c r="A2785" s="181" t="str">
        <f t="shared" si="43"/>
        <v>A</v>
      </c>
      <c r="B2785" s="188" t="s">
        <v>121</v>
      </c>
      <c r="C2785" s="188" t="s">
        <v>105</v>
      </c>
      <c r="D2785" s="189">
        <v>200</v>
      </c>
      <c r="E2785" s="189">
        <v>100</v>
      </c>
      <c r="F2785" s="189">
        <v>0</v>
      </c>
      <c r="G2785" s="189">
        <v>100</v>
      </c>
      <c r="H2785" s="189">
        <v>0</v>
      </c>
    </row>
    <row r="2786" spans="1:8" ht="15.75" thickBot="1">
      <c r="A2786" s="181" t="str">
        <f t="shared" si="43"/>
        <v>A</v>
      </c>
      <c r="B2786" s="182" t="s">
        <v>1364</v>
      </c>
      <c r="C2786" s="183" t="s">
        <v>1365</v>
      </c>
      <c r="D2786" s="184">
        <v>87250</v>
      </c>
      <c r="E2786" s="184">
        <v>22000</v>
      </c>
      <c r="F2786" s="184">
        <v>21800</v>
      </c>
      <c r="G2786" s="184">
        <v>21800</v>
      </c>
      <c r="H2786" s="184">
        <v>21650</v>
      </c>
    </row>
    <row r="2787" spans="1:8" ht="15.75" thickTop="1">
      <c r="A2787" s="181" t="str">
        <f t="shared" si="43"/>
        <v>A</v>
      </c>
      <c r="B2787" s="186" t="s">
        <v>121</v>
      </c>
      <c r="C2787" s="186" t="s">
        <v>99</v>
      </c>
      <c r="D2787" s="187">
        <v>87250</v>
      </c>
      <c r="E2787" s="187">
        <v>22000</v>
      </c>
      <c r="F2787" s="187">
        <v>21800</v>
      </c>
      <c r="G2787" s="187">
        <v>21800</v>
      </c>
      <c r="H2787" s="187">
        <v>21650</v>
      </c>
    </row>
    <row r="2788" spans="1:8">
      <c r="A2788" s="181" t="str">
        <f t="shared" si="43"/>
        <v>A</v>
      </c>
      <c r="B2788" s="188" t="s">
        <v>121</v>
      </c>
      <c r="C2788" s="188" t="s">
        <v>100</v>
      </c>
      <c r="D2788" s="189">
        <v>65650</v>
      </c>
      <c r="E2788" s="189">
        <v>16500</v>
      </c>
      <c r="F2788" s="189">
        <v>16400</v>
      </c>
      <c r="G2788" s="189">
        <v>16400</v>
      </c>
      <c r="H2788" s="189">
        <v>16350</v>
      </c>
    </row>
    <row r="2789" spans="1:8">
      <c r="A2789" s="181" t="str">
        <f t="shared" si="43"/>
        <v>A</v>
      </c>
      <c r="B2789" s="188" t="s">
        <v>121</v>
      </c>
      <c r="C2789" s="188" t="s">
        <v>101</v>
      </c>
      <c r="D2789" s="189">
        <v>21300</v>
      </c>
      <c r="E2789" s="189">
        <v>5400</v>
      </c>
      <c r="F2789" s="189">
        <v>5300</v>
      </c>
      <c r="G2789" s="189">
        <v>5300</v>
      </c>
      <c r="H2789" s="189">
        <v>5300</v>
      </c>
    </row>
    <row r="2790" spans="1:8">
      <c r="A2790" s="181" t="str">
        <f t="shared" si="43"/>
        <v>A</v>
      </c>
      <c r="B2790" s="188" t="s">
        <v>121</v>
      </c>
      <c r="C2790" s="188" t="s">
        <v>105</v>
      </c>
      <c r="D2790" s="189">
        <v>300</v>
      </c>
      <c r="E2790" s="189">
        <v>100</v>
      </c>
      <c r="F2790" s="189">
        <v>100</v>
      </c>
      <c r="G2790" s="189">
        <v>100</v>
      </c>
      <c r="H2790" s="189">
        <v>0</v>
      </c>
    </row>
    <row r="2791" spans="1:8" ht="15.75" thickBot="1">
      <c r="A2791" s="181" t="str">
        <f t="shared" si="43"/>
        <v>A</v>
      </c>
      <c r="B2791" s="182" t="s">
        <v>1366</v>
      </c>
      <c r="C2791" s="183" t="s">
        <v>1367</v>
      </c>
      <c r="D2791" s="184">
        <v>99400</v>
      </c>
      <c r="E2791" s="184">
        <v>25000</v>
      </c>
      <c r="F2791" s="184">
        <v>24700</v>
      </c>
      <c r="G2791" s="184">
        <v>24900</v>
      </c>
      <c r="H2791" s="184">
        <v>24800</v>
      </c>
    </row>
    <row r="2792" spans="1:8" ht="15.75" thickTop="1">
      <c r="A2792" s="181" t="str">
        <f t="shared" si="43"/>
        <v>A</v>
      </c>
      <c r="B2792" s="186" t="s">
        <v>121</v>
      </c>
      <c r="C2792" s="186" t="s">
        <v>99</v>
      </c>
      <c r="D2792" s="187">
        <v>99400</v>
      </c>
      <c r="E2792" s="187">
        <v>25000</v>
      </c>
      <c r="F2792" s="187">
        <v>24700</v>
      </c>
      <c r="G2792" s="187">
        <v>24900</v>
      </c>
      <c r="H2792" s="187">
        <v>24800</v>
      </c>
    </row>
    <row r="2793" spans="1:8">
      <c r="A2793" s="181" t="str">
        <f t="shared" si="43"/>
        <v>A</v>
      </c>
      <c r="B2793" s="188" t="s">
        <v>121</v>
      </c>
      <c r="C2793" s="188" t="s">
        <v>100</v>
      </c>
      <c r="D2793" s="189">
        <v>65400</v>
      </c>
      <c r="E2793" s="189">
        <v>16400</v>
      </c>
      <c r="F2793" s="189">
        <v>16300</v>
      </c>
      <c r="G2793" s="189">
        <v>16400</v>
      </c>
      <c r="H2793" s="189">
        <v>16300</v>
      </c>
    </row>
    <row r="2794" spans="1:8">
      <c r="A2794" s="181" t="str">
        <f t="shared" si="43"/>
        <v>A</v>
      </c>
      <c r="B2794" s="188" t="s">
        <v>121</v>
      </c>
      <c r="C2794" s="188" t="s">
        <v>101</v>
      </c>
      <c r="D2794" s="189">
        <v>33000</v>
      </c>
      <c r="E2794" s="189">
        <v>8300</v>
      </c>
      <c r="F2794" s="189">
        <v>8200</v>
      </c>
      <c r="G2794" s="189">
        <v>8200</v>
      </c>
      <c r="H2794" s="189">
        <v>8300</v>
      </c>
    </row>
    <row r="2795" spans="1:8">
      <c r="A2795" s="181" t="str">
        <f t="shared" si="43"/>
        <v>A</v>
      </c>
      <c r="B2795" s="188" t="s">
        <v>121</v>
      </c>
      <c r="C2795" s="188" t="s">
        <v>105</v>
      </c>
      <c r="D2795" s="189">
        <v>1000</v>
      </c>
      <c r="E2795" s="189">
        <v>300</v>
      </c>
      <c r="F2795" s="189">
        <v>200</v>
      </c>
      <c r="G2795" s="189">
        <v>300</v>
      </c>
      <c r="H2795" s="189">
        <v>200</v>
      </c>
    </row>
    <row r="2796" spans="1:8" ht="15.75" thickBot="1">
      <c r="A2796" s="181" t="str">
        <f t="shared" si="43"/>
        <v>A</v>
      </c>
      <c r="B2796" s="182" t="s">
        <v>1368</v>
      </c>
      <c r="C2796" s="183" t="s">
        <v>1369</v>
      </c>
      <c r="D2796" s="184">
        <v>97920</v>
      </c>
      <c r="E2796" s="184">
        <v>24600</v>
      </c>
      <c r="F2796" s="184">
        <v>24400</v>
      </c>
      <c r="G2796" s="184">
        <v>24500</v>
      </c>
      <c r="H2796" s="184">
        <v>24420</v>
      </c>
    </row>
    <row r="2797" spans="1:8" ht="15.75" thickTop="1">
      <c r="A2797" s="181" t="str">
        <f t="shared" si="43"/>
        <v>A</v>
      </c>
      <c r="B2797" s="186" t="s">
        <v>121</v>
      </c>
      <c r="C2797" s="186" t="s">
        <v>99</v>
      </c>
      <c r="D2797" s="187">
        <v>97920</v>
      </c>
      <c r="E2797" s="187">
        <v>24600</v>
      </c>
      <c r="F2797" s="187">
        <v>24400</v>
      </c>
      <c r="G2797" s="187">
        <v>24500</v>
      </c>
      <c r="H2797" s="187">
        <v>24420</v>
      </c>
    </row>
    <row r="2798" spans="1:8">
      <c r="A2798" s="181" t="str">
        <f t="shared" si="43"/>
        <v>A</v>
      </c>
      <c r="B2798" s="188" t="s">
        <v>121</v>
      </c>
      <c r="C2798" s="188" t="s">
        <v>100</v>
      </c>
      <c r="D2798" s="189">
        <v>76920</v>
      </c>
      <c r="E2798" s="189">
        <v>19300</v>
      </c>
      <c r="F2798" s="189">
        <v>19200</v>
      </c>
      <c r="G2798" s="189">
        <v>19300</v>
      </c>
      <c r="H2798" s="189">
        <v>19120</v>
      </c>
    </row>
    <row r="2799" spans="1:8">
      <c r="A2799" s="181" t="str">
        <f t="shared" si="43"/>
        <v>A</v>
      </c>
      <c r="B2799" s="188" t="s">
        <v>121</v>
      </c>
      <c r="C2799" s="188" t="s">
        <v>101</v>
      </c>
      <c r="D2799" s="189">
        <v>21000</v>
      </c>
      <c r="E2799" s="189">
        <v>5300</v>
      </c>
      <c r="F2799" s="189">
        <v>5200</v>
      </c>
      <c r="G2799" s="189">
        <v>5200</v>
      </c>
      <c r="H2799" s="189">
        <v>5300</v>
      </c>
    </row>
    <row r="2800" spans="1:8" ht="15.75" thickBot="1">
      <c r="A2800" s="181" t="str">
        <f t="shared" si="43"/>
        <v>A</v>
      </c>
      <c r="B2800" s="182" t="s">
        <v>1370</v>
      </c>
      <c r="C2800" s="183" t="s">
        <v>1371</v>
      </c>
      <c r="D2800" s="184">
        <v>100570</v>
      </c>
      <c r="E2800" s="184">
        <v>25300</v>
      </c>
      <c r="F2800" s="184">
        <v>25100</v>
      </c>
      <c r="G2800" s="184">
        <v>25100</v>
      </c>
      <c r="H2800" s="184">
        <v>25070</v>
      </c>
    </row>
    <row r="2801" spans="1:8" ht="15.75" thickTop="1">
      <c r="A2801" s="181" t="str">
        <f t="shared" si="43"/>
        <v>A</v>
      </c>
      <c r="B2801" s="186" t="s">
        <v>121</v>
      </c>
      <c r="C2801" s="186" t="s">
        <v>99</v>
      </c>
      <c r="D2801" s="187">
        <v>100570</v>
      </c>
      <c r="E2801" s="187">
        <v>25300</v>
      </c>
      <c r="F2801" s="187">
        <v>25100</v>
      </c>
      <c r="G2801" s="187">
        <v>25100</v>
      </c>
      <c r="H2801" s="187">
        <v>25070</v>
      </c>
    </row>
    <row r="2802" spans="1:8">
      <c r="A2802" s="181" t="str">
        <f t="shared" si="43"/>
        <v>A</v>
      </c>
      <c r="B2802" s="188" t="s">
        <v>121</v>
      </c>
      <c r="C2802" s="188" t="s">
        <v>100</v>
      </c>
      <c r="D2802" s="189">
        <v>64070</v>
      </c>
      <c r="E2802" s="189">
        <v>16100</v>
      </c>
      <c r="F2802" s="189">
        <v>16000</v>
      </c>
      <c r="G2802" s="189">
        <v>16000</v>
      </c>
      <c r="H2802" s="189">
        <v>15970</v>
      </c>
    </row>
    <row r="2803" spans="1:8">
      <c r="A2803" s="181" t="str">
        <f t="shared" si="43"/>
        <v>A</v>
      </c>
      <c r="B2803" s="188" t="s">
        <v>121</v>
      </c>
      <c r="C2803" s="188" t="s">
        <v>101</v>
      </c>
      <c r="D2803" s="189">
        <v>36500</v>
      </c>
      <c r="E2803" s="189">
        <v>9200</v>
      </c>
      <c r="F2803" s="189">
        <v>9100</v>
      </c>
      <c r="G2803" s="189">
        <v>9100</v>
      </c>
      <c r="H2803" s="189">
        <v>9100</v>
      </c>
    </row>
    <row r="2804" spans="1:8" ht="15.75" thickBot="1">
      <c r="A2804" s="181" t="str">
        <f t="shared" si="43"/>
        <v>A</v>
      </c>
      <c r="B2804" s="182" t="s">
        <v>1372</v>
      </c>
      <c r="C2804" s="183" t="s">
        <v>1373</v>
      </c>
      <c r="D2804" s="184">
        <v>114000</v>
      </c>
      <c r="E2804" s="184">
        <v>28600</v>
      </c>
      <c r="F2804" s="184">
        <v>28400</v>
      </c>
      <c r="G2804" s="184">
        <v>28500</v>
      </c>
      <c r="H2804" s="184">
        <v>28500</v>
      </c>
    </row>
    <row r="2805" spans="1:8" ht="15.75" thickTop="1">
      <c r="A2805" s="181" t="str">
        <f t="shared" si="43"/>
        <v>A</v>
      </c>
      <c r="B2805" s="186" t="s">
        <v>121</v>
      </c>
      <c r="C2805" s="186" t="s">
        <v>99</v>
      </c>
      <c r="D2805" s="187">
        <v>114000</v>
      </c>
      <c r="E2805" s="187">
        <v>28600</v>
      </c>
      <c r="F2805" s="187">
        <v>28400</v>
      </c>
      <c r="G2805" s="187">
        <v>28500</v>
      </c>
      <c r="H2805" s="187">
        <v>28500</v>
      </c>
    </row>
    <row r="2806" spans="1:8">
      <c r="A2806" s="181" t="str">
        <f t="shared" si="43"/>
        <v>A</v>
      </c>
      <c r="B2806" s="188" t="s">
        <v>121</v>
      </c>
      <c r="C2806" s="188" t="s">
        <v>100</v>
      </c>
      <c r="D2806" s="189">
        <v>77400</v>
      </c>
      <c r="E2806" s="189">
        <v>19400</v>
      </c>
      <c r="F2806" s="189">
        <v>19300</v>
      </c>
      <c r="G2806" s="189">
        <v>19400</v>
      </c>
      <c r="H2806" s="189">
        <v>19300</v>
      </c>
    </row>
    <row r="2807" spans="1:8">
      <c r="A2807" s="181" t="str">
        <f t="shared" si="43"/>
        <v>A</v>
      </c>
      <c r="B2807" s="188" t="s">
        <v>121</v>
      </c>
      <c r="C2807" s="188" t="s">
        <v>101</v>
      </c>
      <c r="D2807" s="189">
        <v>36300</v>
      </c>
      <c r="E2807" s="189">
        <v>9100</v>
      </c>
      <c r="F2807" s="189">
        <v>9000</v>
      </c>
      <c r="G2807" s="189">
        <v>9000</v>
      </c>
      <c r="H2807" s="189">
        <v>9200</v>
      </c>
    </row>
    <row r="2808" spans="1:8">
      <c r="A2808" s="181" t="str">
        <f t="shared" si="43"/>
        <v>A</v>
      </c>
      <c r="B2808" s="188" t="s">
        <v>121</v>
      </c>
      <c r="C2808" s="188" t="s">
        <v>105</v>
      </c>
      <c r="D2808" s="189">
        <v>300</v>
      </c>
      <c r="E2808" s="189">
        <v>100</v>
      </c>
      <c r="F2808" s="189">
        <v>100</v>
      </c>
      <c r="G2808" s="189">
        <v>100</v>
      </c>
      <c r="H2808" s="189">
        <v>0</v>
      </c>
    </row>
    <row r="2809" spans="1:8" ht="15.75" thickBot="1">
      <c r="A2809" s="181" t="str">
        <f t="shared" si="43"/>
        <v>A</v>
      </c>
      <c r="B2809" s="182" t="s">
        <v>1374</v>
      </c>
      <c r="C2809" s="183" t="s">
        <v>1375</v>
      </c>
      <c r="D2809" s="184">
        <v>86350</v>
      </c>
      <c r="E2809" s="184">
        <v>21700</v>
      </c>
      <c r="F2809" s="184">
        <v>21500</v>
      </c>
      <c r="G2809" s="184">
        <v>21630</v>
      </c>
      <c r="H2809" s="184">
        <v>21520</v>
      </c>
    </row>
    <row r="2810" spans="1:8" ht="15.75" thickTop="1">
      <c r="A2810" s="181" t="str">
        <f t="shared" si="43"/>
        <v>A</v>
      </c>
      <c r="B2810" s="186" t="s">
        <v>121</v>
      </c>
      <c r="C2810" s="186" t="s">
        <v>99</v>
      </c>
      <c r="D2810" s="187">
        <v>86350</v>
      </c>
      <c r="E2810" s="187">
        <v>21700</v>
      </c>
      <c r="F2810" s="187">
        <v>21500</v>
      </c>
      <c r="G2810" s="187">
        <v>21630</v>
      </c>
      <c r="H2810" s="187">
        <v>21520</v>
      </c>
    </row>
    <row r="2811" spans="1:8">
      <c r="A2811" s="181" t="str">
        <f t="shared" si="43"/>
        <v>A</v>
      </c>
      <c r="B2811" s="188" t="s">
        <v>121</v>
      </c>
      <c r="C2811" s="188" t="s">
        <v>100</v>
      </c>
      <c r="D2811" s="189">
        <v>52550</v>
      </c>
      <c r="E2811" s="189">
        <v>13200</v>
      </c>
      <c r="F2811" s="189">
        <v>13100</v>
      </c>
      <c r="G2811" s="189">
        <v>13230</v>
      </c>
      <c r="H2811" s="189">
        <v>13020</v>
      </c>
    </row>
    <row r="2812" spans="1:8">
      <c r="A2812" s="181" t="str">
        <f t="shared" si="43"/>
        <v>A</v>
      </c>
      <c r="B2812" s="188" t="s">
        <v>121</v>
      </c>
      <c r="C2812" s="188" t="s">
        <v>101</v>
      </c>
      <c r="D2812" s="189">
        <v>33800</v>
      </c>
      <c r="E2812" s="189">
        <v>8500</v>
      </c>
      <c r="F2812" s="189">
        <v>8400</v>
      </c>
      <c r="G2812" s="189">
        <v>8400</v>
      </c>
      <c r="H2812" s="189">
        <v>8500</v>
      </c>
    </row>
    <row r="2813" spans="1:8" ht="45.75" thickBot="1">
      <c r="A2813" s="181" t="str">
        <f t="shared" si="43"/>
        <v>A</v>
      </c>
      <c r="B2813" s="182" t="s">
        <v>1376</v>
      </c>
      <c r="C2813" s="183" t="s">
        <v>1377</v>
      </c>
      <c r="D2813" s="184">
        <v>136100</v>
      </c>
      <c r="E2813" s="184">
        <v>34040</v>
      </c>
      <c r="F2813" s="184">
        <v>33900</v>
      </c>
      <c r="G2813" s="184">
        <v>34010</v>
      </c>
      <c r="H2813" s="184">
        <v>34150</v>
      </c>
    </row>
    <row r="2814" spans="1:8" ht="15.75" thickTop="1">
      <c r="A2814" s="181" t="str">
        <f t="shared" si="43"/>
        <v>A</v>
      </c>
      <c r="B2814" s="186" t="s">
        <v>121</v>
      </c>
      <c r="C2814" s="186" t="s">
        <v>99</v>
      </c>
      <c r="D2814" s="187">
        <v>126100</v>
      </c>
      <c r="E2814" s="187">
        <v>31540</v>
      </c>
      <c r="F2814" s="187">
        <v>31400</v>
      </c>
      <c r="G2814" s="187">
        <v>31510</v>
      </c>
      <c r="H2814" s="187">
        <v>31650</v>
      </c>
    </row>
    <row r="2815" spans="1:8">
      <c r="A2815" s="181" t="str">
        <f t="shared" si="43"/>
        <v>A</v>
      </c>
      <c r="B2815" s="188" t="s">
        <v>121</v>
      </c>
      <c r="C2815" s="188" t="s">
        <v>101</v>
      </c>
      <c r="D2815" s="189">
        <v>82500</v>
      </c>
      <c r="E2815" s="189">
        <v>20600</v>
      </c>
      <c r="F2815" s="189">
        <v>20600</v>
      </c>
      <c r="G2815" s="189">
        <v>20600</v>
      </c>
      <c r="H2815" s="189">
        <v>20700</v>
      </c>
    </row>
    <row r="2816" spans="1:8">
      <c r="A2816" s="181" t="str">
        <f t="shared" si="43"/>
        <v>A</v>
      </c>
      <c r="B2816" s="188" t="s">
        <v>121</v>
      </c>
      <c r="C2816" s="188" t="s">
        <v>104</v>
      </c>
      <c r="D2816" s="189">
        <v>40000</v>
      </c>
      <c r="E2816" s="189">
        <v>10000</v>
      </c>
      <c r="F2816" s="189">
        <v>10000</v>
      </c>
      <c r="G2816" s="189">
        <v>10000</v>
      </c>
      <c r="H2816" s="189">
        <v>10000</v>
      </c>
    </row>
    <row r="2817" spans="1:8">
      <c r="A2817" s="181" t="str">
        <f t="shared" si="43"/>
        <v>A</v>
      </c>
      <c r="B2817" s="188" t="s">
        <v>121</v>
      </c>
      <c r="C2817" s="188" t="s">
        <v>105</v>
      </c>
      <c r="D2817" s="189">
        <v>3600</v>
      </c>
      <c r="E2817" s="189">
        <v>940</v>
      </c>
      <c r="F2817" s="189">
        <v>800</v>
      </c>
      <c r="G2817" s="189">
        <v>910</v>
      </c>
      <c r="H2817" s="189">
        <v>950</v>
      </c>
    </row>
    <row r="2818" spans="1:8">
      <c r="A2818" s="181" t="str">
        <f t="shared" si="43"/>
        <v>A</v>
      </c>
      <c r="B2818" s="186" t="s">
        <v>121</v>
      </c>
      <c r="C2818" s="186" t="s">
        <v>155</v>
      </c>
      <c r="D2818" s="187">
        <v>10000</v>
      </c>
      <c r="E2818" s="187">
        <v>2500</v>
      </c>
      <c r="F2818" s="187">
        <v>2500</v>
      </c>
      <c r="G2818" s="187">
        <v>2500</v>
      </c>
      <c r="H2818" s="187">
        <v>2500</v>
      </c>
    </row>
    <row r="2819" spans="1:8" ht="15.75" thickBot="1">
      <c r="A2819" s="181" t="str">
        <f t="shared" si="43"/>
        <v>A</v>
      </c>
      <c r="B2819" s="182" t="s">
        <v>1378</v>
      </c>
      <c r="C2819" s="183" t="s">
        <v>1379</v>
      </c>
      <c r="D2819" s="184">
        <v>3000000</v>
      </c>
      <c r="E2819" s="184">
        <v>808000</v>
      </c>
      <c r="F2819" s="184">
        <v>732000</v>
      </c>
      <c r="G2819" s="184">
        <v>848000</v>
      </c>
      <c r="H2819" s="184">
        <v>612000</v>
      </c>
    </row>
    <row r="2820" spans="1:8" ht="15.75" thickTop="1">
      <c r="A2820" s="181" t="str">
        <f t="shared" si="43"/>
        <v>A</v>
      </c>
      <c r="B2820" s="186" t="s">
        <v>121</v>
      </c>
      <c r="C2820" s="186" t="s">
        <v>99</v>
      </c>
      <c r="D2820" s="187">
        <v>2975000</v>
      </c>
      <c r="E2820" s="187">
        <v>791000</v>
      </c>
      <c r="F2820" s="187">
        <v>727000</v>
      </c>
      <c r="G2820" s="187">
        <v>845000</v>
      </c>
      <c r="H2820" s="187">
        <v>612000</v>
      </c>
    </row>
    <row r="2821" spans="1:8">
      <c r="A2821" s="181" t="str">
        <f t="shared" si="43"/>
        <v>A</v>
      </c>
      <c r="B2821" s="188" t="s">
        <v>121</v>
      </c>
      <c r="C2821" s="188" t="s">
        <v>100</v>
      </c>
      <c r="D2821" s="189">
        <v>695000</v>
      </c>
      <c r="E2821" s="189">
        <v>174000</v>
      </c>
      <c r="F2821" s="189">
        <v>174000</v>
      </c>
      <c r="G2821" s="189">
        <v>174000</v>
      </c>
      <c r="H2821" s="189">
        <v>173000</v>
      </c>
    </row>
    <row r="2822" spans="1:8">
      <c r="A2822" s="181" t="str">
        <f t="shared" si="43"/>
        <v>A</v>
      </c>
      <c r="B2822" s="188" t="s">
        <v>121</v>
      </c>
      <c r="C2822" s="188" t="s">
        <v>101</v>
      </c>
      <c r="D2822" s="189">
        <v>2195000</v>
      </c>
      <c r="E2822" s="189">
        <v>570000</v>
      </c>
      <c r="F2822" s="189">
        <v>517000</v>
      </c>
      <c r="G2822" s="189">
        <v>670000</v>
      </c>
      <c r="H2822" s="189">
        <v>438000</v>
      </c>
    </row>
    <row r="2823" spans="1:8">
      <c r="A2823" s="181" t="str">
        <f t="shared" ref="A2823:A2886" si="44">(IF(OR(D2823&lt;&gt;0),"A","B"))</f>
        <v>A</v>
      </c>
      <c r="B2823" s="188" t="s">
        <v>121</v>
      </c>
      <c r="C2823" s="188" t="s">
        <v>15</v>
      </c>
      <c r="D2823" s="189">
        <v>60000</v>
      </c>
      <c r="E2823" s="189">
        <v>30000</v>
      </c>
      <c r="F2823" s="189">
        <v>30000</v>
      </c>
      <c r="G2823" s="189">
        <v>0</v>
      </c>
      <c r="H2823" s="189">
        <v>0</v>
      </c>
    </row>
    <row r="2824" spans="1:8">
      <c r="A2824" s="181" t="str">
        <f t="shared" si="44"/>
        <v>A</v>
      </c>
      <c r="B2824" s="188" t="s">
        <v>121</v>
      </c>
      <c r="C2824" s="188" t="s">
        <v>104</v>
      </c>
      <c r="D2824" s="189">
        <v>20000</v>
      </c>
      <c r="E2824" s="189">
        <v>15000</v>
      </c>
      <c r="F2824" s="189">
        <v>5000</v>
      </c>
      <c r="G2824" s="189">
        <v>0</v>
      </c>
      <c r="H2824" s="189">
        <v>0</v>
      </c>
    </row>
    <row r="2825" spans="1:8">
      <c r="A2825" s="181" t="str">
        <f t="shared" si="44"/>
        <v>A</v>
      </c>
      <c r="B2825" s="188" t="s">
        <v>121</v>
      </c>
      <c r="C2825" s="188" t="s">
        <v>105</v>
      </c>
      <c r="D2825" s="189">
        <v>5000</v>
      </c>
      <c r="E2825" s="189">
        <v>2000</v>
      </c>
      <c r="F2825" s="189">
        <v>1000</v>
      </c>
      <c r="G2825" s="189">
        <v>1000</v>
      </c>
      <c r="H2825" s="189">
        <v>1000</v>
      </c>
    </row>
    <row r="2826" spans="1:8">
      <c r="A2826" s="181" t="str">
        <f t="shared" si="44"/>
        <v>A</v>
      </c>
      <c r="B2826" s="186" t="s">
        <v>121</v>
      </c>
      <c r="C2826" s="186" t="s">
        <v>155</v>
      </c>
      <c r="D2826" s="187">
        <v>25000</v>
      </c>
      <c r="E2826" s="187">
        <v>17000</v>
      </c>
      <c r="F2826" s="187">
        <v>5000</v>
      </c>
      <c r="G2826" s="187">
        <v>3000</v>
      </c>
      <c r="H2826" s="187">
        <v>0</v>
      </c>
    </row>
    <row r="2827" spans="1:8" ht="15.75" thickBot="1">
      <c r="A2827" s="181" t="str">
        <f t="shared" si="44"/>
        <v>A</v>
      </c>
      <c r="B2827" s="182" t="s">
        <v>1380</v>
      </c>
      <c r="C2827" s="183" t="s">
        <v>1381</v>
      </c>
      <c r="D2827" s="184">
        <v>18130000</v>
      </c>
      <c r="E2827" s="184">
        <v>2720600</v>
      </c>
      <c r="F2827" s="184">
        <v>9546600</v>
      </c>
      <c r="G2827" s="184">
        <v>4227500</v>
      </c>
      <c r="H2827" s="184">
        <v>1635300</v>
      </c>
    </row>
    <row r="2828" spans="1:8" ht="15.75" thickTop="1">
      <c r="A2828" s="181" t="str">
        <f t="shared" si="44"/>
        <v>A</v>
      </c>
      <c r="B2828" s="186" t="s">
        <v>121</v>
      </c>
      <c r="C2828" s="186" t="s">
        <v>99</v>
      </c>
      <c r="D2828" s="187">
        <v>7630000</v>
      </c>
      <c r="E2828" s="187">
        <v>2720600</v>
      </c>
      <c r="F2828" s="187">
        <v>1646600</v>
      </c>
      <c r="G2828" s="187">
        <v>1627500</v>
      </c>
      <c r="H2828" s="187">
        <v>1635300</v>
      </c>
    </row>
    <row r="2829" spans="1:8">
      <c r="A2829" s="181" t="str">
        <f t="shared" si="44"/>
        <v>A</v>
      </c>
      <c r="B2829" s="188" t="s">
        <v>121</v>
      </c>
      <c r="C2829" s="188" t="s">
        <v>100</v>
      </c>
      <c r="D2829" s="189">
        <v>605000</v>
      </c>
      <c r="E2829" s="189">
        <v>151300</v>
      </c>
      <c r="F2829" s="189">
        <v>151300</v>
      </c>
      <c r="G2829" s="189">
        <v>151200</v>
      </c>
      <c r="H2829" s="189">
        <v>151200</v>
      </c>
    </row>
    <row r="2830" spans="1:8">
      <c r="A2830" s="181" t="str">
        <f t="shared" si="44"/>
        <v>A</v>
      </c>
      <c r="B2830" s="188" t="s">
        <v>121</v>
      </c>
      <c r="C2830" s="188" t="s">
        <v>101</v>
      </c>
      <c r="D2830" s="189">
        <v>7000000</v>
      </c>
      <c r="E2830" s="189">
        <v>2563400</v>
      </c>
      <c r="F2830" s="189">
        <v>1490100</v>
      </c>
      <c r="G2830" s="189">
        <v>1471100</v>
      </c>
      <c r="H2830" s="189">
        <v>1475400</v>
      </c>
    </row>
    <row r="2831" spans="1:8">
      <c r="A2831" s="181" t="str">
        <f t="shared" si="44"/>
        <v>A</v>
      </c>
      <c r="B2831" s="188" t="s">
        <v>121</v>
      </c>
      <c r="C2831" s="188" t="s">
        <v>104</v>
      </c>
      <c r="D2831" s="189">
        <v>20000</v>
      </c>
      <c r="E2831" s="189">
        <v>5000</v>
      </c>
      <c r="F2831" s="189">
        <v>4000</v>
      </c>
      <c r="G2831" s="189">
        <v>4000</v>
      </c>
      <c r="H2831" s="189">
        <v>7000</v>
      </c>
    </row>
    <row r="2832" spans="1:8">
      <c r="A2832" s="181" t="str">
        <f t="shared" si="44"/>
        <v>A</v>
      </c>
      <c r="B2832" s="188" t="s">
        <v>121</v>
      </c>
      <c r="C2832" s="188" t="s">
        <v>105</v>
      </c>
      <c r="D2832" s="189">
        <v>5000</v>
      </c>
      <c r="E2832" s="189">
        <v>900</v>
      </c>
      <c r="F2832" s="189">
        <v>1200</v>
      </c>
      <c r="G2832" s="189">
        <v>1200</v>
      </c>
      <c r="H2832" s="189">
        <v>1700</v>
      </c>
    </row>
    <row r="2833" spans="1:8">
      <c r="A2833" s="181" t="str">
        <f t="shared" si="44"/>
        <v>A</v>
      </c>
      <c r="B2833" s="186" t="s">
        <v>121</v>
      </c>
      <c r="C2833" s="186" t="s">
        <v>155</v>
      </c>
      <c r="D2833" s="187">
        <v>10500000</v>
      </c>
      <c r="E2833" s="187">
        <v>0</v>
      </c>
      <c r="F2833" s="187">
        <v>7900000</v>
      </c>
      <c r="G2833" s="187">
        <v>2600000</v>
      </c>
      <c r="H2833" s="187">
        <v>0</v>
      </c>
    </row>
    <row r="2834" spans="1:8" ht="30.75" thickBot="1">
      <c r="A2834" s="181" t="str">
        <f t="shared" si="44"/>
        <v>A</v>
      </c>
      <c r="B2834" s="182" t="s">
        <v>1382</v>
      </c>
      <c r="C2834" s="183" t="s">
        <v>1383</v>
      </c>
      <c r="D2834" s="184">
        <v>1415000</v>
      </c>
      <c r="E2834" s="184">
        <v>328700</v>
      </c>
      <c r="F2834" s="184">
        <v>373800</v>
      </c>
      <c r="G2834" s="184">
        <v>383800</v>
      </c>
      <c r="H2834" s="184">
        <v>328700</v>
      </c>
    </row>
    <row r="2835" spans="1:8" ht="15.75" thickTop="1">
      <c r="A2835" s="181" t="str">
        <f t="shared" si="44"/>
        <v>A</v>
      </c>
      <c r="B2835" s="186" t="s">
        <v>121</v>
      </c>
      <c r="C2835" s="186" t="s">
        <v>99</v>
      </c>
      <c r="D2835" s="187">
        <v>1385000</v>
      </c>
      <c r="E2835" s="187">
        <v>323700</v>
      </c>
      <c r="F2835" s="187">
        <v>363800</v>
      </c>
      <c r="G2835" s="187">
        <v>373800</v>
      </c>
      <c r="H2835" s="187">
        <v>323700</v>
      </c>
    </row>
    <row r="2836" spans="1:8">
      <c r="A2836" s="181" t="str">
        <f t="shared" si="44"/>
        <v>A</v>
      </c>
      <c r="B2836" s="188" t="s">
        <v>121</v>
      </c>
      <c r="C2836" s="188" t="s">
        <v>100</v>
      </c>
      <c r="D2836" s="189">
        <v>970000</v>
      </c>
      <c r="E2836" s="189">
        <v>242500</v>
      </c>
      <c r="F2836" s="189">
        <v>242500</v>
      </c>
      <c r="G2836" s="189">
        <v>242500</v>
      </c>
      <c r="H2836" s="189">
        <v>242500</v>
      </c>
    </row>
    <row r="2837" spans="1:8">
      <c r="A2837" s="181" t="str">
        <f t="shared" si="44"/>
        <v>A</v>
      </c>
      <c r="B2837" s="188" t="s">
        <v>121</v>
      </c>
      <c r="C2837" s="188" t="s">
        <v>101</v>
      </c>
      <c r="D2837" s="189">
        <v>401000</v>
      </c>
      <c r="E2837" s="189">
        <v>80200</v>
      </c>
      <c r="F2837" s="189">
        <v>120300</v>
      </c>
      <c r="G2837" s="189">
        <v>120300</v>
      </c>
      <c r="H2837" s="189">
        <v>80200</v>
      </c>
    </row>
    <row r="2838" spans="1:8">
      <c r="A2838" s="181" t="str">
        <f t="shared" si="44"/>
        <v>A</v>
      </c>
      <c r="B2838" s="188" t="s">
        <v>121</v>
      </c>
      <c r="C2838" s="188" t="s">
        <v>104</v>
      </c>
      <c r="D2838" s="189">
        <v>10000</v>
      </c>
      <c r="E2838" s="189">
        <v>0</v>
      </c>
      <c r="F2838" s="189">
        <v>0</v>
      </c>
      <c r="G2838" s="189">
        <v>10000</v>
      </c>
      <c r="H2838" s="189">
        <v>0</v>
      </c>
    </row>
    <row r="2839" spans="1:8">
      <c r="A2839" s="181" t="str">
        <f t="shared" si="44"/>
        <v>A</v>
      </c>
      <c r="B2839" s="188" t="s">
        <v>121</v>
      </c>
      <c r="C2839" s="188" t="s">
        <v>105</v>
      </c>
      <c r="D2839" s="189">
        <v>4000</v>
      </c>
      <c r="E2839" s="189">
        <v>1000</v>
      </c>
      <c r="F2839" s="189">
        <v>1000</v>
      </c>
      <c r="G2839" s="189">
        <v>1000</v>
      </c>
      <c r="H2839" s="189">
        <v>1000</v>
      </c>
    </row>
    <row r="2840" spans="1:8">
      <c r="A2840" s="181" t="str">
        <f t="shared" si="44"/>
        <v>A</v>
      </c>
      <c r="B2840" s="186" t="s">
        <v>121</v>
      </c>
      <c r="C2840" s="186" t="s">
        <v>155</v>
      </c>
      <c r="D2840" s="187">
        <v>30000</v>
      </c>
      <c r="E2840" s="187">
        <v>5000</v>
      </c>
      <c r="F2840" s="187">
        <v>10000</v>
      </c>
      <c r="G2840" s="187">
        <v>10000</v>
      </c>
      <c r="H2840" s="187">
        <v>5000</v>
      </c>
    </row>
    <row r="2841" spans="1:8" ht="15.75" thickBot="1">
      <c r="A2841" s="181" t="str">
        <f t="shared" si="44"/>
        <v>A</v>
      </c>
      <c r="B2841" s="182" t="s">
        <v>1384</v>
      </c>
      <c r="C2841" s="183" t="s">
        <v>1385</v>
      </c>
      <c r="D2841" s="184">
        <v>450000</v>
      </c>
      <c r="E2841" s="184">
        <v>102500</v>
      </c>
      <c r="F2841" s="184">
        <v>55000</v>
      </c>
      <c r="G2841" s="184">
        <v>280000</v>
      </c>
      <c r="H2841" s="184">
        <v>12500</v>
      </c>
    </row>
    <row r="2842" spans="1:8" ht="15.75" thickTop="1">
      <c r="A2842" s="181" t="str">
        <f t="shared" si="44"/>
        <v>A</v>
      </c>
      <c r="B2842" s="186" t="s">
        <v>121</v>
      </c>
      <c r="C2842" s="186" t="s">
        <v>99</v>
      </c>
      <c r="D2842" s="187">
        <v>450000</v>
      </c>
      <c r="E2842" s="187">
        <v>102500</v>
      </c>
      <c r="F2842" s="187">
        <v>55000</v>
      </c>
      <c r="G2842" s="187">
        <v>280000</v>
      </c>
      <c r="H2842" s="187">
        <v>12500</v>
      </c>
    </row>
    <row r="2843" spans="1:8">
      <c r="A2843" s="181" t="str">
        <f t="shared" si="44"/>
        <v>A</v>
      </c>
      <c r="B2843" s="188" t="s">
        <v>121</v>
      </c>
      <c r="C2843" s="188" t="s">
        <v>101</v>
      </c>
      <c r="D2843" s="189">
        <v>25000</v>
      </c>
      <c r="E2843" s="189">
        <v>2500</v>
      </c>
      <c r="F2843" s="189">
        <v>5000</v>
      </c>
      <c r="G2843" s="189">
        <v>5000</v>
      </c>
      <c r="H2843" s="189">
        <v>12500</v>
      </c>
    </row>
    <row r="2844" spans="1:8">
      <c r="A2844" s="181" t="str">
        <f t="shared" si="44"/>
        <v>A</v>
      </c>
      <c r="B2844" s="188" t="s">
        <v>121</v>
      </c>
      <c r="C2844" s="188" t="s">
        <v>15</v>
      </c>
      <c r="D2844" s="189">
        <v>425000</v>
      </c>
      <c r="E2844" s="189">
        <v>100000</v>
      </c>
      <c r="F2844" s="189">
        <v>50000</v>
      </c>
      <c r="G2844" s="189">
        <v>275000</v>
      </c>
      <c r="H2844" s="189">
        <v>0</v>
      </c>
    </row>
    <row r="2845" spans="1:8" ht="45.75" thickBot="1">
      <c r="A2845" s="181" t="str">
        <f t="shared" si="44"/>
        <v>A</v>
      </c>
      <c r="B2845" s="182" t="s">
        <v>1386</v>
      </c>
      <c r="C2845" s="183" t="s">
        <v>1387</v>
      </c>
      <c r="D2845" s="184">
        <v>450000</v>
      </c>
      <c r="E2845" s="184">
        <v>102500</v>
      </c>
      <c r="F2845" s="184">
        <v>55000</v>
      </c>
      <c r="G2845" s="184">
        <v>280000</v>
      </c>
      <c r="H2845" s="184">
        <v>12500</v>
      </c>
    </row>
    <row r="2846" spans="1:8" ht="15.75" thickTop="1">
      <c r="A2846" s="181" t="str">
        <f t="shared" si="44"/>
        <v>A</v>
      </c>
      <c r="B2846" s="186" t="s">
        <v>121</v>
      </c>
      <c r="C2846" s="186" t="s">
        <v>99</v>
      </c>
      <c r="D2846" s="187">
        <v>450000</v>
      </c>
      <c r="E2846" s="187">
        <v>102500</v>
      </c>
      <c r="F2846" s="187">
        <v>55000</v>
      </c>
      <c r="G2846" s="187">
        <v>280000</v>
      </c>
      <c r="H2846" s="187">
        <v>12500</v>
      </c>
    </row>
    <row r="2847" spans="1:8">
      <c r="A2847" s="181" t="str">
        <f t="shared" si="44"/>
        <v>A</v>
      </c>
      <c r="B2847" s="188" t="s">
        <v>121</v>
      </c>
      <c r="C2847" s="188" t="s">
        <v>101</v>
      </c>
      <c r="D2847" s="189">
        <v>25000</v>
      </c>
      <c r="E2847" s="189">
        <v>2500</v>
      </c>
      <c r="F2847" s="189">
        <v>5000</v>
      </c>
      <c r="G2847" s="189">
        <v>5000</v>
      </c>
      <c r="H2847" s="189">
        <v>12500</v>
      </c>
    </row>
    <row r="2848" spans="1:8">
      <c r="A2848" s="181" t="str">
        <f t="shared" si="44"/>
        <v>A</v>
      </c>
      <c r="B2848" s="188" t="s">
        <v>121</v>
      </c>
      <c r="C2848" s="188" t="s">
        <v>15</v>
      </c>
      <c r="D2848" s="189">
        <v>425000</v>
      </c>
      <c r="E2848" s="189">
        <v>100000</v>
      </c>
      <c r="F2848" s="189">
        <v>50000</v>
      </c>
      <c r="G2848" s="189">
        <v>275000</v>
      </c>
      <c r="H2848" s="189">
        <v>0</v>
      </c>
    </row>
    <row r="2849" spans="1:8" ht="15.75" thickBot="1">
      <c r="A2849" s="181" t="str">
        <f t="shared" si="44"/>
        <v>A</v>
      </c>
      <c r="B2849" s="182" t="s">
        <v>1388</v>
      </c>
      <c r="C2849" s="183" t="s">
        <v>1389</v>
      </c>
      <c r="D2849" s="184">
        <v>1056262728</v>
      </c>
      <c r="E2849" s="184">
        <v>268257400</v>
      </c>
      <c r="F2849" s="184">
        <v>258237800</v>
      </c>
      <c r="G2849" s="184">
        <v>271403900</v>
      </c>
      <c r="H2849" s="184">
        <v>258363628</v>
      </c>
    </row>
    <row r="2850" spans="1:8" ht="15.75" thickTop="1">
      <c r="A2850" s="181" t="str">
        <f t="shared" si="44"/>
        <v>A</v>
      </c>
      <c r="B2850" s="186" t="s">
        <v>121</v>
      </c>
      <c r="C2850" s="186" t="s">
        <v>99</v>
      </c>
      <c r="D2850" s="187">
        <v>1056172728</v>
      </c>
      <c r="E2850" s="187">
        <v>268247400</v>
      </c>
      <c r="F2850" s="187">
        <v>258212800</v>
      </c>
      <c r="G2850" s="187">
        <v>271358900</v>
      </c>
      <c r="H2850" s="187">
        <v>258353628</v>
      </c>
    </row>
    <row r="2851" spans="1:8">
      <c r="A2851" s="181" t="str">
        <f t="shared" si="44"/>
        <v>A</v>
      </c>
      <c r="B2851" s="188" t="s">
        <v>121</v>
      </c>
      <c r="C2851" s="188" t="s">
        <v>100</v>
      </c>
      <c r="D2851" s="189">
        <v>2000000</v>
      </c>
      <c r="E2851" s="189">
        <v>492500</v>
      </c>
      <c r="F2851" s="189">
        <v>492500</v>
      </c>
      <c r="G2851" s="189">
        <v>492500</v>
      </c>
      <c r="H2851" s="189">
        <v>522500</v>
      </c>
    </row>
    <row r="2852" spans="1:8">
      <c r="A2852" s="181" t="str">
        <f t="shared" si="44"/>
        <v>A</v>
      </c>
      <c r="B2852" s="188" t="s">
        <v>121</v>
      </c>
      <c r="C2852" s="188" t="s">
        <v>101</v>
      </c>
      <c r="D2852" s="189">
        <v>75395000</v>
      </c>
      <c r="E2852" s="189">
        <v>10467500</v>
      </c>
      <c r="F2852" s="189">
        <v>16456800</v>
      </c>
      <c r="G2852" s="189">
        <v>32682200</v>
      </c>
      <c r="H2852" s="189">
        <v>15788500</v>
      </c>
    </row>
    <row r="2853" spans="1:8">
      <c r="A2853" s="181" t="str">
        <f t="shared" si="44"/>
        <v>A</v>
      </c>
      <c r="B2853" s="188" t="s">
        <v>121</v>
      </c>
      <c r="C2853" s="188" t="s">
        <v>103</v>
      </c>
      <c r="D2853" s="189">
        <v>6985000</v>
      </c>
      <c r="E2853" s="189">
        <v>3365200</v>
      </c>
      <c r="F2853" s="189">
        <v>3266000</v>
      </c>
      <c r="G2853" s="189">
        <v>170900</v>
      </c>
      <c r="H2853" s="189">
        <v>182900</v>
      </c>
    </row>
    <row r="2854" spans="1:8">
      <c r="A2854" s="181" t="str">
        <f t="shared" si="44"/>
        <v>A</v>
      </c>
      <c r="B2854" s="188" t="s">
        <v>121</v>
      </c>
      <c r="C2854" s="188" t="s">
        <v>15</v>
      </c>
      <c r="D2854" s="189">
        <v>15038000</v>
      </c>
      <c r="E2854" s="189">
        <v>512000</v>
      </c>
      <c r="F2854" s="189">
        <v>3609000</v>
      </c>
      <c r="G2854" s="189">
        <v>1512000</v>
      </c>
      <c r="H2854" s="189">
        <v>9405000</v>
      </c>
    </row>
    <row r="2855" spans="1:8">
      <c r="A2855" s="181" t="str">
        <f t="shared" si="44"/>
        <v>A</v>
      </c>
      <c r="B2855" s="188" t="s">
        <v>121</v>
      </c>
      <c r="C2855" s="188" t="s">
        <v>104</v>
      </c>
      <c r="D2855" s="189">
        <v>4310000</v>
      </c>
      <c r="E2855" s="189">
        <v>1080000</v>
      </c>
      <c r="F2855" s="189">
        <v>1075000</v>
      </c>
      <c r="G2855" s="189">
        <v>1080000</v>
      </c>
      <c r="H2855" s="189">
        <v>1075000</v>
      </c>
    </row>
    <row r="2856" spans="1:8">
      <c r="A2856" s="181" t="str">
        <f t="shared" si="44"/>
        <v>A</v>
      </c>
      <c r="B2856" s="188" t="s">
        <v>121</v>
      </c>
      <c r="C2856" s="188" t="s">
        <v>105</v>
      </c>
      <c r="D2856" s="189">
        <v>952444728</v>
      </c>
      <c r="E2856" s="189">
        <v>252330200</v>
      </c>
      <c r="F2856" s="189">
        <v>233313500</v>
      </c>
      <c r="G2856" s="189">
        <v>235421300</v>
      </c>
      <c r="H2856" s="189">
        <v>231379728</v>
      </c>
    </row>
    <row r="2857" spans="1:8">
      <c r="A2857" s="181" t="str">
        <f t="shared" si="44"/>
        <v>A</v>
      </c>
      <c r="B2857" s="186" t="s">
        <v>121</v>
      </c>
      <c r="C2857" s="186" t="s">
        <v>155</v>
      </c>
      <c r="D2857" s="187">
        <v>90000</v>
      </c>
      <c r="E2857" s="187">
        <v>10000</v>
      </c>
      <c r="F2857" s="187">
        <v>25000</v>
      </c>
      <c r="G2857" s="187">
        <v>45000</v>
      </c>
      <c r="H2857" s="187">
        <v>10000</v>
      </c>
    </row>
    <row r="2858" spans="1:8" ht="15.75" thickBot="1">
      <c r="A2858" s="181" t="str">
        <f t="shared" si="44"/>
        <v>A</v>
      </c>
      <c r="B2858" s="182" t="s">
        <v>1390</v>
      </c>
      <c r="C2858" s="183" t="s">
        <v>1391</v>
      </c>
      <c r="D2858" s="184">
        <v>895567963</v>
      </c>
      <c r="E2858" s="184">
        <v>223000000</v>
      </c>
      <c r="F2858" s="184">
        <v>223000000</v>
      </c>
      <c r="G2858" s="184">
        <v>221400000</v>
      </c>
      <c r="H2858" s="184">
        <v>228167963</v>
      </c>
    </row>
    <row r="2859" spans="1:8" ht="15.75" thickTop="1">
      <c r="A2859" s="181" t="str">
        <f t="shared" si="44"/>
        <v>A</v>
      </c>
      <c r="B2859" s="186" t="s">
        <v>121</v>
      </c>
      <c r="C2859" s="186" t="s">
        <v>99</v>
      </c>
      <c r="D2859" s="187">
        <v>895567963</v>
      </c>
      <c r="E2859" s="187">
        <v>223000000</v>
      </c>
      <c r="F2859" s="187">
        <v>223000000</v>
      </c>
      <c r="G2859" s="187">
        <v>221400000</v>
      </c>
      <c r="H2859" s="187">
        <v>228167963</v>
      </c>
    </row>
    <row r="2860" spans="1:8">
      <c r="A2860" s="181" t="str">
        <f t="shared" si="44"/>
        <v>A</v>
      </c>
      <c r="B2860" s="188" t="s">
        <v>121</v>
      </c>
      <c r="C2860" s="188" t="s">
        <v>103</v>
      </c>
      <c r="D2860" s="189">
        <v>6000000</v>
      </c>
      <c r="E2860" s="189">
        <v>3000000</v>
      </c>
      <c r="F2860" s="189">
        <v>3000000</v>
      </c>
      <c r="G2860" s="189">
        <v>0</v>
      </c>
      <c r="H2860" s="189">
        <v>0</v>
      </c>
    </row>
    <row r="2861" spans="1:8">
      <c r="A2861" s="181" t="str">
        <f t="shared" si="44"/>
        <v>A</v>
      </c>
      <c r="B2861" s="188" t="s">
        <v>121</v>
      </c>
      <c r="C2861" s="188" t="s">
        <v>105</v>
      </c>
      <c r="D2861" s="189">
        <v>889567963</v>
      </c>
      <c r="E2861" s="189">
        <v>220000000</v>
      </c>
      <c r="F2861" s="189">
        <v>220000000</v>
      </c>
      <c r="G2861" s="189">
        <v>221400000</v>
      </c>
      <c r="H2861" s="189">
        <v>228167963</v>
      </c>
    </row>
    <row r="2862" spans="1:8" ht="15.75" thickBot="1">
      <c r="A2862" s="181" t="str">
        <f t="shared" si="44"/>
        <v>A</v>
      </c>
      <c r="B2862" s="182" t="s">
        <v>1392</v>
      </c>
      <c r="C2862" s="183" t="s">
        <v>1393</v>
      </c>
      <c r="D2862" s="184">
        <v>10282000</v>
      </c>
      <c r="E2862" s="184">
        <v>2062000</v>
      </c>
      <c r="F2862" s="184">
        <v>2922000</v>
      </c>
      <c r="G2862" s="184">
        <v>2262000</v>
      </c>
      <c r="H2862" s="184">
        <v>3036000</v>
      </c>
    </row>
    <row r="2863" spans="1:8" ht="15.75" thickTop="1">
      <c r="A2863" s="181" t="str">
        <f t="shared" si="44"/>
        <v>A</v>
      </c>
      <c r="B2863" s="186" t="s">
        <v>121</v>
      </c>
      <c r="C2863" s="186" t="s">
        <v>99</v>
      </c>
      <c r="D2863" s="187">
        <v>10257000</v>
      </c>
      <c r="E2863" s="187">
        <v>2062000</v>
      </c>
      <c r="F2863" s="187">
        <v>2907000</v>
      </c>
      <c r="G2863" s="187">
        <v>2262000</v>
      </c>
      <c r="H2863" s="187">
        <v>3026000</v>
      </c>
    </row>
    <row r="2864" spans="1:8">
      <c r="A2864" s="181" t="str">
        <f t="shared" si="44"/>
        <v>A</v>
      </c>
      <c r="B2864" s="188" t="s">
        <v>121</v>
      </c>
      <c r="C2864" s="188" t="s">
        <v>100</v>
      </c>
      <c r="D2864" s="189">
        <v>550000</v>
      </c>
      <c r="E2864" s="189">
        <v>130000</v>
      </c>
      <c r="F2864" s="189">
        <v>130000</v>
      </c>
      <c r="G2864" s="189">
        <v>130000</v>
      </c>
      <c r="H2864" s="189">
        <v>160000</v>
      </c>
    </row>
    <row r="2865" spans="1:8">
      <c r="A2865" s="181" t="str">
        <f t="shared" si="44"/>
        <v>A</v>
      </c>
      <c r="B2865" s="188" t="s">
        <v>121</v>
      </c>
      <c r="C2865" s="188" t="s">
        <v>101</v>
      </c>
      <c r="D2865" s="189">
        <v>9515000</v>
      </c>
      <c r="E2865" s="189">
        <v>1900000</v>
      </c>
      <c r="F2865" s="189">
        <v>2745000</v>
      </c>
      <c r="G2865" s="189">
        <v>2130000</v>
      </c>
      <c r="H2865" s="189">
        <v>2740000</v>
      </c>
    </row>
    <row r="2866" spans="1:8">
      <c r="A2866" s="181" t="str">
        <f t="shared" si="44"/>
        <v>A</v>
      </c>
      <c r="B2866" s="188" t="s">
        <v>121</v>
      </c>
      <c r="C2866" s="188" t="s">
        <v>104</v>
      </c>
      <c r="D2866" s="189">
        <v>5000</v>
      </c>
      <c r="E2866" s="189">
        <v>0</v>
      </c>
      <c r="F2866" s="189">
        <v>0</v>
      </c>
      <c r="G2866" s="189">
        <v>0</v>
      </c>
      <c r="H2866" s="189">
        <v>5000</v>
      </c>
    </row>
    <row r="2867" spans="1:8">
      <c r="A2867" s="181" t="str">
        <f t="shared" si="44"/>
        <v>A</v>
      </c>
      <c r="B2867" s="188" t="s">
        <v>121</v>
      </c>
      <c r="C2867" s="188" t="s">
        <v>105</v>
      </c>
      <c r="D2867" s="189">
        <v>187000</v>
      </c>
      <c r="E2867" s="189">
        <v>32000</v>
      </c>
      <c r="F2867" s="189">
        <v>32000</v>
      </c>
      <c r="G2867" s="189">
        <v>2000</v>
      </c>
      <c r="H2867" s="189">
        <v>121000</v>
      </c>
    </row>
    <row r="2868" spans="1:8">
      <c r="A2868" s="181" t="str">
        <f t="shared" si="44"/>
        <v>A</v>
      </c>
      <c r="B2868" s="186" t="s">
        <v>121</v>
      </c>
      <c r="C2868" s="186" t="s">
        <v>155</v>
      </c>
      <c r="D2868" s="187">
        <v>25000</v>
      </c>
      <c r="E2868" s="187">
        <v>0</v>
      </c>
      <c r="F2868" s="187">
        <v>15000</v>
      </c>
      <c r="G2868" s="187">
        <v>0</v>
      </c>
      <c r="H2868" s="187">
        <v>10000</v>
      </c>
    </row>
    <row r="2869" spans="1:8" ht="30.75" thickBot="1">
      <c r="A2869" s="181" t="str">
        <f t="shared" si="44"/>
        <v>A</v>
      </c>
      <c r="B2869" s="182" t="s">
        <v>1394</v>
      </c>
      <c r="C2869" s="183" t="s">
        <v>1395</v>
      </c>
      <c r="D2869" s="184">
        <v>1082000</v>
      </c>
      <c r="E2869" s="184">
        <v>232000</v>
      </c>
      <c r="F2869" s="184">
        <v>282000</v>
      </c>
      <c r="G2869" s="184">
        <v>262000</v>
      </c>
      <c r="H2869" s="184">
        <v>306000</v>
      </c>
    </row>
    <row r="2870" spans="1:8" ht="15.75" thickTop="1">
      <c r="A2870" s="181" t="str">
        <f t="shared" si="44"/>
        <v>A</v>
      </c>
      <c r="B2870" s="186" t="s">
        <v>121</v>
      </c>
      <c r="C2870" s="186" t="s">
        <v>99</v>
      </c>
      <c r="D2870" s="187">
        <v>1072000</v>
      </c>
      <c r="E2870" s="187">
        <v>232000</v>
      </c>
      <c r="F2870" s="187">
        <v>277000</v>
      </c>
      <c r="G2870" s="187">
        <v>262000</v>
      </c>
      <c r="H2870" s="187">
        <v>301000</v>
      </c>
    </row>
    <row r="2871" spans="1:8">
      <c r="A2871" s="181" t="str">
        <f t="shared" si="44"/>
        <v>A</v>
      </c>
      <c r="B2871" s="188" t="s">
        <v>121</v>
      </c>
      <c r="C2871" s="188" t="s">
        <v>100</v>
      </c>
      <c r="D2871" s="189">
        <v>550000</v>
      </c>
      <c r="E2871" s="189">
        <v>130000</v>
      </c>
      <c r="F2871" s="189">
        <v>130000</v>
      </c>
      <c r="G2871" s="189">
        <v>130000</v>
      </c>
      <c r="H2871" s="189">
        <v>160000</v>
      </c>
    </row>
    <row r="2872" spans="1:8">
      <c r="A2872" s="181" t="str">
        <f t="shared" si="44"/>
        <v>A</v>
      </c>
      <c r="B2872" s="188" t="s">
        <v>121</v>
      </c>
      <c r="C2872" s="188" t="s">
        <v>101</v>
      </c>
      <c r="D2872" s="189">
        <v>510000</v>
      </c>
      <c r="E2872" s="189">
        <v>100000</v>
      </c>
      <c r="F2872" s="189">
        <v>145000</v>
      </c>
      <c r="G2872" s="189">
        <v>130000</v>
      </c>
      <c r="H2872" s="189">
        <v>135000</v>
      </c>
    </row>
    <row r="2873" spans="1:8">
      <c r="A2873" s="181" t="str">
        <f t="shared" si="44"/>
        <v>A</v>
      </c>
      <c r="B2873" s="188" t="s">
        <v>121</v>
      </c>
      <c r="C2873" s="188" t="s">
        <v>104</v>
      </c>
      <c r="D2873" s="189">
        <v>5000</v>
      </c>
      <c r="E2873" s="189">
        <v>0</v>
      </c>
      <c r="F2873" s="189">
        <v>0</v>
      </c>
      <c r="G2873" s="189">
        <v>0</v>
      </c>
      <c r="H2873" s="189">
        <v>5000</v>
      </c>
    </row>
    <row r="2874" spans="1:8">
      <c r="A2874" s="181" t="str">
        <f t="shared" si="44"/>
        <v>A</v>
      </c>
      <c r="B2874" s="188" t="s">
        <v>121</v>
      </c>
      <c r="C2874" s="188" t="s">
        <v>105</v>
      </c>
      <c r="D2874" s="189">
        <v>7000</v>
      </c>
      <c r="E2874" s="189">
        <v>2000</v>
      </c>
      <c r="F2874" s="189">
        <v>2000</v>
      </c>
      <c r="G2874" s="189">
        <v>2000</v>
      </c>
      <c r="H2874" s="189">
        <v>1000</v>
      </c>
    </row>
    <row r="2875" spans="1:8">
      <c r="A2875" s="181" t="str">
        <f t="shared" si="44"/>
        <v>A</v>
      </c>
      <c r="B2875" s="186" t="s">
        <v>121</v>
      </c>
      <c r="C2875" s="186" t="s">
        <v>155</v>
      </c>
      <c r="D2875" s="187">
        <v>10000</v>
      </c>
      <c r="E2875" s="187">
        <v>0</v>
      </c>
      <c r="F2875" s="187">
        <v>5000</v>
      </c>
      <c r="G2875" s="187">
        <v>0</v>
      </c>
      <c r="H2875" s="187">
        <v>5000</v>
      </c>
    </row>
    <row r="2876" spans="1:8" ht="30.75" thickBot="1">
      <c r="A2876" s="181" t="str">
        <f t="shared" si="44"/>
        <v>A</v>
      </c>
      <c r="B2876" s="182" t="s">
        <v>1396</v>
      </c>
      <c r="C2876" s="183" t="s">
        <v>1397</v>
      </c>
      <c r="D2876" s="184">
        <v>9200000</v>
      </c>
      <c r="E2876" s="184">
        <v>1830000</v>
      </c>
      <c r="F2876" s="184">
        <v>2640000</v>
      </c>
      <c r="G2876" s="184">
        <v>2000000</v>
      </c>
      <c r="H2876" s="184">
        <v>2730000</v>
      </c>
    </row>
    <row r="2877" spans="1:8" ht="15.75" thickTop="1">
      <c r="A2877" s="181" t="str">
        <f t="shared" si="44"/>
        <v>A</v>
      </c>
      <c r="B2877" s="186" t="s">
        <v>121</v>
      </c>
      <c r="C2877" s="186" t="s">
        <v>99</v>
      </c>
      <c r="D2877" s="187">
        <v>9185000</v>
      </c>
      <c r="E2877" s="187">
        <v>1830000</v>
      </c>
      <c r="F2877" s="187">
        <v>2630000</v>
      </c>
      <c r="G2877" s="187">
        <v>2000000</v>
      </c>
      <c r="H2877" s="187">
        <v>2725000</v>
      </c>
    </row>
    <row r="2878" spans="1:8">
      <c r="A2878" s="181" t="str">
        <f t="shared" si="44"/>
        <v>A</v>
      </c>
      <c r="B2878" s="188" t="s">
        <v>121</v>
      </c>
      <c r="C2878" s="188" t="s">
        <v>101</v>
      </c>
      <c r="D2878" s="189">
        <v>9005000</v>
      </c>
      <c r="E2878" s="189">
        <v>1800000</v>
      </c>
      <c r="F2878" s="189">
        <v>2600000</v>
      </c>
      <c r="G2878" s="189">
        <v>2000000</v>
      </c>
      <c r="H2878" s="189">
        <v>2605000</v>
      </c>
    </row>
    <row r="2879" spans="1:8">
      <c r="A2879" s="181" t="str">
        <f t="shared" si="44"/>
        <v>A</v>
      </c>
      <c r="B2879" s="188" t="s">
        <v>121</v>
      </c>
      <c r="C2879" s="188" t="s">
        <v>105</v>
      </c>
      <c r="D2879" s="189">
        <v>180000</v>
      </c>
      <c r="E2879" s="189">
        <v>30000</v>
      </c>
      <c r="F2879" s="189">
        <v>30000</v>
      </c>
      <c r="G2879" s="189">
        <v>0</v>
      </c>
      <c r="H2879" s="189">
        <v>120000</v>
      </c>
    </row>
    <row r="2880" spans="1:8">
      <c r="A2880" s="181" t="str">
        <f t="shared" si="44"/>
        <v>A</v>
      </c>
      <c r="B2880" s="186" t="s">
        <v>121</v>
      </c>
      <c r="C2880" s="186" t="s">
        <v>155</v>
      </c>
      <c r="D2880" s="187">
        <v>15000</v>
      </c>
      <c r="E2880" s="187">
        <v>0</v>
      </c>
      <c r="F2880" s="187">
        <v>10000</v>
      </c>
      <c r="G2880" s="187">
        <v>0</v>
      </c>
      <c r="H2880" s="187">
        <v>5000</v>
      </c>
    </row>
    <row r="2881" spans="1:8" ht="15.75" thickBot="1">
      <c r="A2881" s="181" t="str">
        <f t="shared" si="44"/>
        <v>A</v>
      </c>
      <c r="B2881" s="182" t="s">
        <v>1398</v>
      </c>
      <c r="C2881" s="183" t="s">
        <v>1399</v>
      </c>
      <c r="D2881" s="184">
        <v>18750000</v>
      </c>
      <c r="E2881" s="184">
        <v>4683700</v>
      </c>
      <c r="F2881" s="184">
        <v>4679700</v>
      </c>
      <c r="G2881" s="184">
        <v>4714800</v>
      </c>
      <c r="H2881" s="184">
        <v>4671800</v>
      </c>
    </row>
    <row r="2882" spans="1:8" ht="15.75" thickTop="1">
      <c r="A2882" s="181" t="str">
        <f t="shared" si="44"/>
        <v>A</v>
      </c>
      <c r="B2882" s="186" t="s">
        <v>121</v>
      </c>
      <c r="C2882" s="186" t="s">
        <v>99</v>
      </c>
      <c r="D2882" s="187">
        <v>18685000</v>
      </c>
      <c r="E2882" s="187">
        <v>4673700</v>
      </c>
      <c r="F2882" s="187">
        <v>4669700</v>
      </c>
      <c r="G2882" s="187">
        <v>4669800</v>
      </c>
      <c r="H2882" s="187">
        <v>4671800</v>
      </c>
    </row>
    <row r="2883" spans="1:8">
      <c r="A2883" s="181" t="str">
        <f t="shared" si="44"/>
        <v>A</v>
      </c>
      <c r="B2883" s="188" t="s">
        <v>121</v>
      </c>
      <c r="C2883" s="188" t="s">
        <v>100</v>
      </c>
      <c r="D2883" s="189">
        <v>1450000</v>
      </c>
      <c r="E2883" s="189">
        <v>362500</v>
      </c>
      <c r="F2883" s="189">
        <v>362500</v>
      </c>
      <c r="G2883" s="189">
        <v>362500</v>
      </c>
      <c r="H2883" s="189">
        <v>362500</v>
      </c>
    </row>
    <row r="2884" spans="1:8">
      <c r="A2884" s="181" t="str">
        <f t="shared" si="44"/>
        <v>A</v>
      </c>
      <c r="B2884" s="188" t="s">
        <v>121</v>
      </c>
      <c r="C2884" s="188" t="s">
        <v>101</v>
      </c>
      <c r="D2884" s="189">
        <v>16350000</v>
      </c>
      <c r="E2884" s="189">
        <v>4090000</v>
      </c>
      <c r="F2884" s="189">
        <v>4086000</v>
      </c>
      <c r="G2884" s="189">
        <v>4086000</v>
      </c>
      <c r="H2884" s="189">
        <v>4088000</v>
      </c>
    </row>
    <row r="2885" spans="1:8">
      <c r="A2885" s="181" t="str">
        <f t="shared" si="44"/>
        <v>A</v>
      </c>
      <c r="B2885" s="188" t="s">
        <v>121</v>
      </c>
      <c r="C2885" s="188" t="s">
        <v>104</v>
      </c>
      <c r="D2885" s="189">
        <v>120000</v>
      </c>
      <c r="E2885" s="189">
        <v>30000</v>
      </c>
      <c r="F2885" s="189">
        <v>30000</v>
      </c>
      <c r="G2885" s="189">
        <v>30000</v>
      </c>
      <c r="H2885" s="189">
        <v>30000</v>
      </c>
    </row>
    <row r="2886" spans="1:8">
      <c r="A2886" s="181" t="str">
        <f t="shared" si="44"/>
        <v>A</v>
      </c>
      <c r="B2886" s="188" t="s">
        <v>121</v>
      </c>
      <c r="C2886" s="188" t="s">
        <v>105</v>
      </c>
      <c r="D2886" s="189">
        <v>765000</v>
      </c>
      <c r="E2886" s="189">
        <v>191200</v>
      </c>
      <c r="F2886" s="189">
        <v>191200</v>
      </c>
      <c r="G2886" s="189">
        <v>191300</v>
      </c>
      <c r="H2886" s="189">
        <v>191300</v>
      </c>
    </row>
    <row r="2887" spans="1:8">
      <c r="A2887" s="181" t="str">
        <f t="shared" ref="A2887:A2950" si="45">(IF(OR(D2887&lt;&gt;0),"A","B"))</f>
        <v>A</v>
      </c>
      <c r="B2887" s="186" t="s">
        <v>121</v>
      </c>
      <c r="C2887" s="186" t="s">
        <v>155</v>
      </c>
      <c r="D2887" s="187">
        <v>65000</v>
      </c>
      <c r="E2887" s="187">
        <v>10000</v>
      </c>
      <c r="F2887" s="187">
        <v>10000</v>
      </c>
      <c r="G2887" s="187">
        <v>45000</v>
      </c>
      <c r="H2887" s="187">
        <v>0</v>
      </c>
    </row>
    <row r="2888" spans="1:8" ht="30.75" thickBot="1">
      <c r="A2888" s="181" t="str">
        <f t="shared" si="45"/>
        <v>A</v>
      </c>
      <c r="B2888" s="182" t="s">
        <v>1400</v>
      </c>
      <c r="C2888" s="183" t="s">
        <v>1401</v>
      </c>
      <c r="D2888" s="184">
        <v>2300000</v>
      </c>
      <c r="E2888" s="184">
        <v>571200</v>
      </c>
      <c r="F2888" s="184">
        <v>567200</v>
      </c>
      <c r="G2888" s="184">
        <v>602300</v>
      </c>
      <c r="H2888" s="184">
        <v>559300</v>
      </c>
    </row>
    <row r="2889" spans="1:8" ht="15.75" thickTop="1">
      <c r="A2889" s="181" t="str">
        <f t="shared" si="45"/>
        <v>A</v>
      </c>
      <c r="B2889" s="186" t="s">
        <v>121</v>
      </c>
      <c r="C2889" s="186" t="s">
        <v>99</v>
      </c>
      <c r="D2889" s="187">
        <v>2235000</v>
      </c>
      <c r="E2889" s="187">
        <v>561200</v>
      </c>
      <c r="F2889" s="187">
        <v>557200</v>
      </c>
      <c r="G2889" s="187">
        <v>557300</v>
      </c>
      <c r="H2889" s="187">
        <v>559300</v>
      </c>
    </row>
    <row r="2890" spans="1:8">
      <c r="A2890" s="181" t="str">
        <f t="shared" si="45"/>
        <v>A</v>
      </c>
      <c r="B2890" s="188" t="s">
        <v>121</v>
      </c>
      <c r="C2890" s="188" t="s">
        <v>100</v>
      </c>
      <c r="D2890" s="189">
        <v>1450000</v>
      </c>
      <c r="E2890" s="189">
        <v>362500</v>
      </c>
      <c r="F2890" s="189">
        <v>362500</v>
      </c>
      <c r="G2890" s="189">
        <v>362500</v>
      </c>
      <c r="H2890" s="189">
        <v>362500</v>
      </c>
    </row>
    <row r="2891" spans="1:8">
      <c r="A2891" s="181" t="str">
        <f t="shared" si="45"/>
        <v>A</v>
      </c>
      <c r="B2891" s="188" t="s">
        <v>121</v>
      </c>
      <c r="C2891" s="188" t="s">
        <v>101</v>
      </c>
      <c r="D2891" s="189">
        <v>750000</v>
      </c>
      <c r="E2891" s="189">
        <v>190000</v>
      </c>
      <c r="F2891" s="189">
        <v>186000</v>
      </c>
      <c r="G2891" s="189">
        <v>186000</v>
      </c>
      <c r="H2891" s="189">
        <v>188000</v>
      </c>
    </row>
    <row r="2892" spans="1:8">
      <c r="A2892" s="181" t="str">
        <f t="shared" si="45"/>
        <v>A</v>
      </c>
      <c r="B2892" s="188" t="s">
        <v>121</v>
      </c>
      <c r="C2892" s="188" t="s">
        <v>104</v>
      </c>
      <c r="D2892" s="189">
        <v>20000</v>
      </c>
      <c r="E2892" s="189">
        <v>5000</v>
      </c>
      <c r="F2892" s="189">
        <v>5000</v>
      </c>
      <c r="G2892" s="189">
        <v>5000</v>
      </c>
      <c r="H2892" s="189">
        <v>5000</v>
      </c>
    </row>
    <row r="2893" spans="1:8">
      <c r="A2893" s="181" t="str">
        <f t="shared" si="45"/>
        <v>A</v>
      </c>
      <c r="B2893" s="188" t="s">
        <v>121</v>
      </c>
      <c r="C2893" s="188" t="s">
        <v>105</v>
      </c>
      <c r="D2893" s="189">
        <v>15000</v>
      </c>
      <c r="E2893" s="189">
        <v>3700</v>
      </c>
      <c r="F2893" s="189">
        <v>3700</v>
      </c>
      <c r="G2893" s="189">
        <v>3800</v>
      </c>
      <c r="H2893" s="189">
        <v>3800</v>
      </c>
    </row>
    <row r="2894" spans="1:8">
      <c r="A2894" s="181" t="str">
        <f t="shared" si="45"/>
        <v>A</v>
      </c>
      <c r="B2894" s="186" t="s">
        <v>121</v>
      </c>
      <c r="C2894" s="186" t="s">
        <v>155</v>
      </c>
      <c r="D2894" s="187">
        <v>65000</v>
      </c>
      <c r="E2894" s="187">
        <v>10000</v>
      </c>
      <c r="F2894" s="187">
        <v>10000</v>
      </c>
      <c r="G2894" s="187">
        <v>45000</v>
      </c>
      <c r="H2894" s="187">
        <v>0</v>
      </c>
    </row>
    <row r="2895" spans="1:8" ht="15.75" thickBot="1">
      <c r="A2895" s="181" t="str">
        <f t="shared" si="45"/>
        <v>A</v>
      </c>
      <c r="B2895" s="182" t="s">
        <v>1402</v>
      </c>
      <c r="C2895" s="183" t="s">
        <v>1399</v>
      </c>
      <c r="D2895" s="184">
        <v>16450000</v>
      </c>
      <c r="E2895" s="184">
        <v>4112500</v>
      </c>
      <c r="F2895" s="184">
        <v>4112500</v>
      </c>
      <c r="G2895" s="184">
        <v>4112500</v>
      </c>
      <c r="H2895" s="184">
        <v>4112500</v>
      </c>
    </row>
    <row r="2896" spans="1:8" ht="15.75" thickTop="1">
      <c r="A2896" s="181" t="str">
        <f t="shared" si="45"/>
        <v>A</v>
      </c>
      <c r="B2896" s="186" t="s">
        <v>121</v>
      </c>
      <c r="C2896" s="186" t="s">
        <v>99</v>
      </c>
      <c r="D2896" s="187">
        <v>16450000</v>
      </c>
      <c r="E2896" s="187">
        <v>4112500</v>
      </c>
      <c r="F2896" s="187">
        <v>4112500</v>
      </c>
      <c r="G2896" s="187">
        <v>4112500</v>
      </c>
      <c r="H2896" s="187">
        <v>4112500</v>
      </c>
    </row>
    <row r="2897" spans="1:8">
      <c r="A2897" s="181" t="str">
        <f t="shared" si="45"/>
        <v>A</v>
      </c>
      <c r="B2897" s="188" t="s">
        <v>121</v>
      </c>
      <c r="C2897" s="188" t="s">
        <v>101</v>
      </c>
      <c r="D2897" s="189">
        <v>15600000</v>
      </c>
      <c r="E2897" s="189">
        <v>3900000</v>
      </c>
      <c r="F2897" s="189">
        <v>3900000</v>
      </c>
      <c r="G2897" s="189">
        <v>3900000</v>
      </c>
      <c r="H2897" s="189">
        <v>3900000</v>
      </c>
    </row>
    <row r="2898" spans="1:8">
      <c r="A2898" s="181" t="str">
        <f t="shared" si="45"/>
        <v>A</v>
      </c>
      <c r="B2898" s="188" t="s">
        <v>121</v>
      </c>
      <c r="C2898" s="188" t="s">
        <v>104</v>
      </c>
      <c r="D2898" s="189">
        <v>100000</v>
      </c>
      <c r="E2898" s="189">
        <v>25000</v>
      </c>
      <c r="F2898" s="189">
        <v>25000</v>
      </c>
      <c r="G2898" s="189">
        <v>25000</v>
      </c>
      <c r="H2898" s="189">
        <v>25000</v>
      </c>
    </row>
    <row r="2899" spans="1:8">
      <c r="A2899" s="181" t="str">
        <f t="shared" si="45"/>
        <v>A</v>
      </c>
      <c r="B2899" s="188" t="s">
        <v>121</v>
      </c>
      <c r="C2899" s="188" t="s">
        <v>105</v>
      </c>
      <c r="D2899" s="189">
        <v>750000</v>
      </c>
      <c r="E2899" s="189">
        <v>187500</v>
      </c>
      <c r="F2899" s="189">
        <v>187500</v>
      </c>
      <c r="G2899" s="189">
        <v>187500</v>
      </c>
      <c r="H2899" s="189">
        <v>187500</v>
      </c>
    </row>
    <row r="2900" spans="1:8" ht="15.75" thickBot="1">
      <c r="A2900" s="181" t="str">
        <f t="shared" si="45"/>
        <v>A</v>
      </c>
      <c r="B2900" s="182" t="s">
        <v>1403</v>
      </c>
      <c r="C2900" s="183" t="s">
        <v>1404</v>
      </c>
      <c r="D2900" s="184">
        <v>985000</v>
      </c>
      <c r="E2900" s="184">
        <v>370000</v>
      </c>
      <c r="F2900" s="184">
        <v>283000</v>
      </c>
      <c r="G2900" s="184">
        <v>222000</v>
      </c>
      <c r="H2900" s="184">
        <v>110000</v>
      </c>
    </row>
    <row r="2901" spans="1:8" ht="15.75" thickTop="1">
      <c r="A2901" s="181" t="str">
        <f t="shared" si="45"/>
        <v>A</v>
      </c>
      <c r="B2901" s="186" t="s">
        <v>121</v>
      </c>
      <c r="C2901" s="186" t="s">
        <v>99</v>
      </c>
      <c r="D2901" s="187">
        <v>985000</v>
      </c>
      <c r="E2901" s="187">
        <v>370000</v>
      </c>
      <c r="F2901" s="187">
        <v>283000</v>
      </c>
      <c r="G2901" s="187">
        <v>222000</v>
      </c>
      <c r="H2901" s="187">
        <v>110000</v>
      </c>
    </row>
    <row r="2902" spans="1:8">
      <c r="A2902" s="181" t="str">
        <f t="shared" si="45"/>
        <v>A</v>
      </c>
      <c r="B2902" s="188" t="s">
        <v>121</v>
      </c>
      <c r="C2902" s="188" t="s">
        <v>101</v>
      </c>
      <c r="D2902" s="189">
        <v>710000</v>
      </c>
      <c r="E2902" s="189">
        <v>300000</v>
      </c>
      <c r="F2902" s="189">
        <v>210000</v>
      </c>
      <c r="G2902" s="189">
        <v>100000</v>
      </c>
      <c r="H2902" s="189">
        <v>100000</v>
      </c>
    </row>
    <row r="2903" spans="1:8">
      <c r="A2903" s="181" t="str">
        <f t="shared" si="45"/>
        <v>A</v>
      </c>
      <c r="B2903" s="188" t="s">
        <v>121</v>
      </c>
      <c r="C2903" s="188" t="s">
        <v>103</v>
      </c>
      <c r="D2903" s="189">
        <v>100000</v>
      </c>
      <c r="E2903" s="189">
        <v>20000</v>
      </c>
      <c r="F2903" s="189">
        <v>40000</v>
      </c>
      <c r="G2903" s="189">
        <v>30000</v>
      </c>
      <c r="H2903" s="189">
        <v>10000</v>
      </c>
    </row>
    <row r="2904" spans="1:8">
      <c r="A2904" s="181" t="str">
        <f t="shared" si="45"/>
        <v>A</v>
      </c>
      <c r="B2904" s="188" t="s">
        <v>121</v>
      </c>
      <c r="C2904" s="188" t="s">
        <v>15</v>
      </c>
      <c r="D2904" s="189">
        <v>3000</v>
      </c>
      <c r="E2904" s="189">
        <v>0</v>
      </c>
      <c r="F2904" s="189">
        <v>3000</v>
      </c>
      <c r="G2904" s="189">
        <v>0</v>
      </c>
      <c r="H2904" s="189">
        <v>0</v>
      </c>
    </row>
    <row r="2905" spans="1:8">
      <c r="A2905" s="181" t="str">
        <f t="shared" si="45"/>
        <v>A</v>
      </c>
      <c r="B2905" s="188" t="s">
        <v>121</v>
      </c>
      <c r="C2905" s="188" t="s">
        <v>105</v>
      </c>
      <c r="D2905" s="189">
        <v>172000</v>
      </c>
      <c r="E2905" s="189">
        <v>50000</v>
      </c>
      <c r="F2905" s="189">
        <v>30000</v>
      </c>
      <c r="G2905" s="189">
        <v>92000</v>
      </c>
      <c r="H2905" s="189">
        <v>0</v>
      </c>
    </row>
    <row r="2906" spans="1:8" ht="30.75" thickBot="1">
      <c r="A2906" s="181" t="str">
        <f t="shared" si="45"/>
        <v>A</v>
      </c>
      <c r="B2906" s="182" t="s">
        <v>1405</v>
      </c>
      <c r="C2906" s="183" t="s">
        <v>1406</v>
      </c>
      <c r="D2906" s="184">
        <v>985000</v>
      </c>
      <c r="E2906" s="184">
        <v>370000</v>
      </c>
      <c r="F2906" s="184">
        <v>283000</v>
      </c>
      <c r="G2906" s="184">
        <v>222000</v>
      </c>
      <c r="H2906" s="184">
        <v>110000</v>
      </c>
    </row>
    <row r="2907" spans="1:8" ht="15.75" thickTop="1">
      <c r="A2907" s="181" t="str">
        <f t="shared" si="45"/>
        <v>A</v>
      </c>
      <c r="B2907" s="186" t="s">
        <v>121</v>
      </c>
      <c r="C2907" s="186" t="s">
        <v>99</v>
      </c>
      <c r="D2907" s="187">
        <v>985000</v>
      </c>
      <c r="E2907" s="187">
        <v>370000</v>
      </c>
      <c r="F2907" s="187">
        <v>283000</v>
      </c>
      <c r="G2907" s="187">
        <v>222000</v>
      </c>
      <c r="H2907" s="187">
        <v>110000</v>
      </c>
    </row>
    <row r="2908" spans="1:8">
      <c r="A2908" s="181" t="str">
        <f t="shared" si="45"/>
        <v>A</v>
      </c>
      <c r="B2908" s="188" t="s">
        <v>121</v>
      </c>
      <c r="C2908" s="188" t="s">
        <v>101</v>
      </c>
      <c r="D2908" s="189">
        <v>710000</v>
      </c>
      <c r="E2908" s="189">
        <v>300000</v>
      </c>
      <c r="F2908" s="189">
        <v>210000</v>
      </c>
      <c r="G2908" s="189">
        <v>100000</v>
      </c>
      <c r="H2908" s="189">
        <v>100000</v>
      </c>
    </row>
    <row r="2909" spans="1:8">
      <c r="A2909" s="181" t="str">
        <f t="shared" si="45"/>
        <v>A</v>
      </c>
      <c r="B2909" s="188" t="s">
        <v>121</v>
      </c>
      <c r="C2909" s="188" t="s">
        <v>103</v>
      </c>
      <c r="D2909" s="189">
        <v>100000</v>
      </c>
      <c r="E2909" s="189">
        <v>20000</v>
      </c>
      <c r="F2909" s="189">
        <v>40000</v>
      </c>
      <c r="G2909" s="189">
        <v>30000</v>
      </c>
      <c r="H2909" s="189">
        <v>10000</v>
      </c>
    </row>
    <row r="2910" spans="1:8">
      <c r="A2910" s="181" t="str">
        <f t="shared" si="45"/>
        <v>A</v>
      </c>
      <c r="B2910" s="188" t="s">
        <v>121</v>
      </c>
      <c r="C2910" s="188" t="s">
        <v>15</v>
      </c>
      <c r="D2910" s="189">
        <v>3000</v>
      </c>
      <c r="E2910" s="189">
        <v>0</v>
      </c>
      <c r="F2910" s="189">
        <v>3000</v>
      </c>
      <c r="G2910" s="189">
        <v>0</v>
      </c>
      <c r="H2910" s="189">
        <v>0</v>
      </c>
    </row>
    <row r="2911" spans="1:8">
      <c r="A2911" s="181" t="str">
        <f t="shared" si="45"/>
        <v>A</v>
      </c>
      <c r="B2911" s="188" t="s">
        <v>121</v>
      </c>
      <c r="C2911" s="188" t="s">
        <v>105</v>
      </c>
      <c r="D2911" s="189">
        <v>172000</v>
      </c>
      <c r="E2911" s="189">
        <v>50000</v>
      </c>
      <c r="F2911" s="189">
        <v>30000</v>
      </c>
      <c r="G2911" s="189">
        <v>92000</v>
      </c>
      <c r="H2911" s="189">
        <v>0</v>
      </c>
    </row>
    <row r="2912" spans="1:8" ht="30.75" thickBot="1">
      <c r="A2912" s="181" t="str">
        <f t="shared" si="45"/>
        <v>A</v>
      </c>
      <c r="B2912" s="182" t="s">
        <v>1407</v>
      </c>
      <c r="C2912" s="183" t="s">
        <v>1408</v>
      </c>
      <c r="D2912" s="184">
        <v>240000</v>
      </c>
      <c r="E2912" s="184">
        <v>50000</v>
      </c>
      <c r="F2912" s="184">
        <v>70000</v>
      </c>
      <c r="G2912" s="184">
        <v>60000</v>
      </c>
      <c r="H2912" s="184">
        <v>60000</v>
      </c>
    </row>
    <row r="2913" spans="1:8" ht="15.75" thickTop="1">
      <c r="A2913" s="181" t="str">
        <f t="shared" si="45"/>
        <v>A</v>
      </c>
      <c r="B2913" s="186" t="s">
        <v>121</v>
      </c>
      <c r="C2913" s="186" t="s">
        <v>99</v>
      </c>
      <c r="D2913" s="187">
        <v>240000</v>
      </c>
      <c r="E2913" s="187">
        <v>50000</v>
      </c>
      <c r="F2913" s="187">
        <v>70000</v>
      </c>
      <c r="G2913" s="187">
        <v>60000</v>
      </c>
      <c r="H2913" s="187">
        <v>60000</v>
      </c>
    </row>
    <row r="2914" spans="1:8">
      <c r="A2914" s="181" t="str">
        <f t="shared" si="45"/>
        <v>A</v>
      </c>
      <c r="B2914" s="188" t="s">
        <v>121</v>
      </c>
      <c r="C2914" s="188" t="s">
        <v>103</v>
      </c>
      <c r="D2914" s="189">
        <v>240000</v>
      </c>
      <c r="E2914" s="189">
        <v>50000</v>
      </c>
      <c r="F2914" s="189">
        <v>70000</v>
      </c>
      <c r="G2914" s="189">
        <v>60000</v>
      </c>
      <c r="H2914" s="189">
        <v>60000</v>
      </c>
    </row>
    <row r="2915" spans="1:8" ht="30.75" thickBot="1">
      <c r="A2915" s="181" t="str">
        <f t="shared" si="45"/>
        <v>A</v>
      </c>
      <c r="B2915" s="182" t="s">
        <v>1409</v>
      </c>
      <c r="C2915" s="183" t="s">
        <v>1410</v>
      </c>
      <c r="D2915" s="184">
        <v>240000</v>
      </c>
      <c r="E2915" s="184">
        <v>50000</v>
      </c>
      <c r="F2915" s="184">
        <v>70000</v>
      </c>
      <c r="G2915" s="184">
        <v>60000</v>
      </c>
      <c r="H2915" s="184">
        <v>60000</v>
      </c>
    </row>
    <row r="2916" spans="1:8" ht="15.75" thickTop="1">
      <c r="A2916" s="181" t="str">
        <f t="shared" si="45"/>
        <v>A</v>
      </c>
      <c r="B2916" s="186" t="s">
        <v>121</v>
      </c>
      <c r="C2916" s="186" t="s">
        <v>99</v>
      </c>
      <c r="D2916" s="187">
        <v>240000</v>
      </c>
      <c r="E2916" s="187">
        <v>50000</v>
      </c>
      <c r="F2916" s="187">
        <v>70000</v>
      </c>
      <c r="G2916" s="187">
        <v>60000</v>
      </c>
      <c r="H2916" s="187">
        <v>60000</v>
      </c>
    </row>
    <row r="2917" spans="1:8">
      <c r="A2917" s="181" t="str">
        <f t="shared" si="45"/>
        <v>A</v>
      </c>
      <c r="B2917" s="188" t="s">
        <v>121</v>
      </c>
      <c r="C2917" s="188" t="s">
        <v>103</v>
      </c>
      <c r="D2917" s="189">
        <v>240000</v>
      </c>
      <c r="E2917" s="189">
        <v>50000</v>
      </c>
      <c r="F2917" s="189">
        <v>70000</v>
      </c>
      <c r="G2917" s="189">
        <v>60000</v>
      </c>
      <c r="H2917" s="189">
        <v>60000</v>
      </c>
    </row>
    <row r="2918" spans="1:8" ht="15.75" thickBot="1">
      <c r="A2918" s="181" t="str">
        <f t="shared" si="45"/>
        <v>A</v>
      </c>
      <c r="B2918" s="182" t="s">
        <v>1411</v>
      </c>
      <c r="C2918" s="183" t="s">
        <v>1412</v>
      </c>
      <c r="D2918" s="184">
        <v>28300000</v>
      </c>
      <c r="E2918" s="184">
        <v>133500</v>
      </c>
      <c r="F2918" s="184">
        <v>4023000</v>
      </c>
      <c r="G2918" s="184">
        <v>21409000</v>
      </c>
      <c r="H2918" s="184">
        <v>2734500</v>
      </c>
    </row>
    <row r="2919" spans="1:8" ht="15.75" thickTop="1">
      <c r="A2919" s="181" t="str">
        <f t="shared" si="45"/>
        <v>A</v>
      </c>
      <c r="B2919" s="186" t="s">
        <v>121</v>
      </c>
      <c r="C2919" s="186" t="s">
        <v>99</v>
      </c>
      <c r="D2919" s="187">
        <v>28300000</v>
      </c>
      <c r="E2919" s="187">
        <v>133500</v>
      </c>
      <c r="F2919" s="187">
        <v>4023000</v>
      </c>
      <c r="G2919" s="187">
        <v>21409000</v>
      </c>
      <c r="H2919" s="187">
        <v>2734500</v>
      </c>
    </row>
    <row r="2920" spans="1:8">
      <c r="A2920" s="181" t="str">
        <f t="shared" si="45"/>
        <v>A</v>
      </c>
      <c r="B2920" s="188" t="s">
        <v>121</v>
      </c>
      <c r="C2920" s="188" t="s">
        <v>101</v>
      </c>
      <c r="D2920" s="189">
        <v>28300000</v>
      </c>
      <c r="E2920" s="189">
        <v>133500</v>
      </c>
      <c r="F2920" s="189">
        <v>4023000</v>
      </c>
      <c r="G2920" s="189">
        <v>21409000</v>
      </c>
      <c r="H2920" s="189">
        <v>2734500</v>
      </c>
    </row>
    <row r="2921" spans="1:8" ht="45.75" thickBot="1">
      <c r="A2921" s="181" t="str">
        <f t="shared" si="45"/>
        <v>A</v>
      </c>
      <c r="B2921" s="182" t="s">
        <v>1413</v>
      </c>
      <c r="C2921" s="183" t="s">
        <v>1414</v>
      </c>
      <c r="D2921" s="184">
        <v>27350000</v>
      </c>
      <c r="E2921" s="184">
        <v>133500</v>
      </c>
      <c r="F2921" s="184">
        <v>3548000</v>
      </c>
      <c r="G2921" s="184">
        <v>20934000</v>
      </c>
      <c r="H2921" s="184">
        <v>2734500</v>
      </c>
    </row>
    <row r="2922" spans="1:8" ht="15.75" thickTop="1">
      <c r="A2922" s="181" t="str">
        <f t="shared" si="45"/>
        <v>A</v>
      </c>
      <c r="B2922" s="186" t="s">
        <v>121</v>
      </c>
      <c r="C2922" s="186" t="s">
        <v>99</v>
      </c>
      <c r="D2922" s="187">
        <v>27350000</v>
      </c>
      <c r="E2922" s="187">
        <v>133500</v>
      </c>
      <c r="F2922" s="187">
        <v>3548000</v>
      </c>
      <c r="G2922" s="187">
        <v>20934000</v>
      </c>
      <c r="H2922" s="187">
        <v>2734500</v>
      </c>
    </row>
    <row r="2923" spans="1:8">
      <c r="A2923" s="181" t="str">
        <f t="shared" si="45"/>
        <v>A</v>
      </c>
      <c r="B2923" s="188" t="s">
        <v>121</v>
      </c>
      <c r="C2923" s="188" t="s">
        <v>101</v>
      </c>
      <c r="D2923" s="189">
        <v>27350000</v>
      </c>
      <c r="E2923" s="189">
        <v>133500</v>
      </c>
      <c r="F2923" s="189">
        <v>3548000</v>
      </c>
      <c r="G2923" s="189">
        <v>20934000</v>
      </c>
      <c r="H2923" s="189">
        <v>2734500</v>
      </c>
    </row>
    <row r="2924" spans="1:8" ht="30.75" thickBot="1">
      <c r="A2924" s="181" t="str">
        <f t="shared" si="45"/>
        <v>A</v>
      </c>
      <c r="B2924" s="182" t="s">
        <v>1415</v>
      </c>
      <c r="C2924" s="183" t="s">
        <v>1416</v>
      </c>
      <c r="D2924" s="184">
        <v>950000</v>
      </c>
      <c r="E2924" s="184">
        <v>0</v>
      </c>
      <c r="F2924" s="184">
        <v>475000</v>
      </c>
      <c r="G2924" s="184">
        <v>475000</v>
      </c>
      <c r="H2924" s="184">
        <v>0</v>
      </c>
    </row>
    <row r="2925" spans="1:8" ht="15.75" thickTop="1">
      <c r="A2925" s="181" t="str">
        <f t="shared" si="45"/>
        <v>A</v>
      </c>
      <c r="B2925" s="186" t="s">
        <v>121</v>
      </c>
      <c r="C2925" s="186" t="s">
        <v>99</v>
      </c>
      <c r="D2925" s="187">
        <v>950000</v>
      </c>
      <c r="E2925" s="187">
        <v>0</v>
      </c>
      <c r="F2925" s="187">
        <v>475000</v>
      </c>
      <c r="G2925" s="187">
        <v>475000</v>
      </c>
      <c r="H2925" s="187">
        <v>0</v>
      </c>
    </row>
    <row r="2926" spans="1:8">
      <c r="A2926" s="181" t="str">
        <f t="shared" si="45"/>
        <v>A</v>
      </c>
      <c r="B2926" s="188" t="s">
        <v>121</v>
      </c>
      <c r="C2926" s="188" t="s">
        <v>101</v>
      </c>
      <c r="D2926" s="189">
        <v>950000</v>
      </c>
      <c r="E2926" s="189">
        <v>0</v>
      </c>
      <c r="F2926" s="189">
        <v>475000</v>
      </c>
      <c r="G2926" s="189">
        <v>475000</v>
      </c>
      <c r="H2926" s="189">
        <v>0</v>
      </c>
    </row>
    <row r="2927" spans="1:8" ht="45.75" thickBot="1">
      <c r="A2927" s="181" t="str">
        <f t="shared" si="45"/>
        <v>A</v>
      </c>
      <c r="B2927" s="182" t="s">
        <v>1417</v>
      </c>
      <c r="C2927" s="183" t="s">
        <v>1418</v>
      </c>
      <c r="D2927" s="184">
        <v>4185000</v>
      </c>
      <c r="E2927" s="184">
        <v>1050000</v>
      </c>
      <c r="F2927" s="184">
        <v>1045000</v>
      </c>
      <c r="G2927" s="184">
        <v>1050000</v>
      </c>
      <c r="H2927" s="184">
        <v>1040000</v>
      </c>
    </row>
    <row r="2928" spans="1:8" ht="15.75" thickTop="1">
      <c r="A2928" s="181" t="str">
        <f t="shared" si="45"/>
        <v>A</v>
      </c>
      <c r="B2928" s="186" t="s">
        <v>121</v>
      </c>
      <c r="C2928" s="186" t="s">
        <v>99</v>
      </c>
      <c r="D2928" s="187">
        <v>4185000</v>
      </c>
      <c r="E2928" s="187">
        <v>1050000</v>
      </c>
      <c r="F2928" s="187">
        <v>1045000</v>
      </c>
      <c r="G2928" s="187">
        <v>1050000</v>
      </c>
      <c r="H2928" s="187">
        <v>1040000</v>
      </c>
    </row>
    <row r="2929" spans="1:8">
      <c r="A2929" s="181" t="str">
        <f t="shared" si="45"/>
        <v>A</v>
      </c>
      <c r="B2929" s="188" t="s">
        <v>121</v>
      </c>
      <c r="C2929" s="188" t="s">
        <v>104</v>
      </c>
      <c r="D2929" s="189">
        <v>4185000</v>
      </c>
      <c r="E2929" s="189">
        <v>1050000</v>
      </c>
      <c r="F2929" s="189">
        <v>1045000</v>
      </c>
      <c r="G2929" s="189">
        <v>1050000</v>
      </c>
      <c r="H2929" s="189">
        <v>1040000</v>
      </c>
    </row>
    <row r="2930" spans="1:8" ht="30.75" thickBot="1">
      <c r="A2930" s="181" t="str">
        <f t="shared" si="45"/>
        <v>A</v>
      </c>
      <c r="B2930" s="182" t="s">
        <v>1419</v>
      </c>
      <c r="C2930" s="183" t="s">
        <v>1420</v>
      </c>
      <c r="D2930" s="184">
        <v>250000</v>
      </c>
      <c r="E2930" s="184">
        <v>66600</v>
      </c>
      <c r="F2930" s="184">
        <v>61600</v>
      </c>
      <c r="G2930" s="184">
        <v>62100</v>
      </c>
      <c r="H2930" s="184">
        <v>59700</v>
      </c>
    </row>
    <row r="2931" spans="1:8" ht="15.75" thickTop="1">
      <c r="A2931" s="181" t="str">
        <f t="shared" si="45"/>
        <v>A</v>
      </c>
      <c r="B2931" s="186" t="s">
        <v>121</v>
      </c>
      <c r="C2931" s="186" t="s">
        <v>99</v>
      </c>
      <c r="D2931" s="187">
        <v>250000</v>
      </c>
      <c r="E2931" s="187">
        <v>66600</v>
      </c>
      <c r="F2931" s="187">
        <v>61600</v>
      </c>
      <c r="G2931" s="187">
        <v>62100</v>
      </c>
      <c r="H2931" s="187">
        <v>59700</v>
      </c>
    </row>
    <row r="2932" spans="1:8">
      <c r="A2932" s="181" t="str">
        <f t="shared" si="45"/>
        <v>A</v>
      </c>
      <c r="B2932" s="188" t="s">
        <v>121</v>
      </c>
      <c r="C2932" s="188" t="s">
        <v>101</v>
      </c>
      <c r="D2932" s="189">
        <v>75000</v>
      </c>
      <c r="E2932" s="189">
        <v>21600</v>
      </c>
      <c r="F2932" s="189">
        <v>21600</v>
      </c>
      <c r="G2932" s="189">
        <v>24100</v>
      </c>
      <c r="H2932" s="189">
        <v>7700</v>
      </c>
    </row>
    <row r="2933" spans="1:8">
      <c r="A2933" s="181" t="str">
        <f t="shared" si="45"/>
        <v>A</v>
      </c>
      <c r="B2933" s="188" t="s">
        <v>121</v>
      </c>
      <c r="C2933" s="188" t="s">
        <v>103</v>
      </c>
      <c r="D2933" s="189">
        <v>175000</v>
      </c>
      <c r="E2933" s="189">
        <v>45000</v>
      </c>
      <c r="F2933" s="189">
        <v>40000</v>
      </c>
      <c r="G2933" s="189">
        <v>38000</v>
      </c>
      <c r="H2933" s="189">
        <v>52000</v>
      </c>
    </row>
    <row r="2934" spans="1:8" ht="30.75" thickBot="1">
      <c r="A2934" s="181" t="str">
        <f t="shared" si="45"/>
        <v>A</v>
      </c>
      <c r="B2934" s="182" t="s">
        <v>1421</v>
      </c>
      <c r="C2934" s="183" t="s">
        <v>1422</v>
      </c>
      <c r="D2934" s="184">
        <v>380000</v>
      </c>
      <c r="E2934" s="184">
        <v>75000</v>
      </c>
      <c r="F2934" s="184">
        <v>75000</v>
      </c>
      <c r="G2934" s="184">
        <v>115000</v>
      </c>
      <c r="H2934" s="184">
        <v>115000</v>
      </c>
    </row>
    <row r="2935" spans="1:8" ht="15.75" thickTop="1">
      <c r="A2935" s="181" t="str">
        <f t="shared" si="45"/>
        <v>A</v>
      </c>
      <c r="B2935" s="186" t="s">
        <v>121</v>
      </c>
      <c r="C2935" s="186" t="s">
        <v>99</v>
      </c>
      <c r="D2935" s="187">
        <v>380000</v>
      </c>
      <c r="E2935" s="187">
        <v>75000</v>
      </c>
      <c r="F2935" s="187">
        <v>75000</v>
      </c>
      <c r="G2935" s="187">
        <v>115000</v>
      </c>
      <c r="H2935" s="187">
        <v>115000</v>
      </c>
    </row>
    <row r="2936" spans="1:8">
      <c r="A2936" s="181" t="str">
        <f t="shared" si="45"/>
        <v>A</v>
      </c>
      <c r="B2936" s="188" t="s">
        <v>121</v>
      </c>
      <c r="C2936" s="188" t="s">
        <v>101</v>
      </c>
      <c r="D2936" s="189">
        <v>380000</v>
      </c>
      <c r="E2936" s="189">
        <v>75000</v>
      </c>
      <c r="F2936" s="189">
        <v>75000</v>
      </c>
      <c r="G2936" s="189">
        <v>115000</v>
      </c>
      <c r="H2936" s="189">
        <v>115000</v>
      </c>
    </row>
    <row r="2937" spans="1:8" ht="30.75" thickBot="1">
      <c r="A2937" s="181" t="str">
        <f t="shared" si="45"/>
        <v>A</v>
      </c>
      <c r="B2937" s="182" t="s">
        <v>1423</v>
      </c>
      <c r="C2937" s="183" t="s">
        <v>1424</v>
      </c>
      <c r="D2937" s="184">
        <v>18350000</v>
      </c>
      <c r="E2937" s="184">
        <v>1032000</v>
      </c>
      <c r="F2937" s="184">
        <v>4526000</v>
      </c>
      <c r="G2937" s="184">
        <v>2160000</v>
      </c>
      <c r="H2937" s="184">
        <v>10632000</v>
      </c>
    </row>
    <row r="2938" spans="1:8" ht="15.75" thickTop="1">
      <c r="A2938" s="181" t="str">
        <f t="shared" si="45"/>
        <v>A</v>
      </c>
      <c r="B2938" s="186" t="s">
        <v>121</v>
      </c>
      <c r="C2938" s="186" t="s">
        <v>99</v>
      </c>
      <c r="D2938" s="187">
        <v>18350000</v>
      </c>
      <c r="E2938" s="187">
        <v>1032000</v>
      </c>
      <c r="F2938" s="187">
        <v>4526000</v>
      </c>
      <c r="G2938" s="187">
        <v>2160000</v>
      </c>
      <c r="H2938" s="187">
        <v>10632000</v>
      </c>
    </row>
    <row r="2939" spans="1:8">
      <c r="A2939" s="181" t="str">
        <f t="shared" si="45"/>
        <v>A</v>
      </c>
      <c r="B2939" s="188" t="s">
        <v>121</v>
      </c>
      <c r="C2939" s="188" t="s">
        <v>101</v>
      </c>
      <c r="D2939" s="189">
        <v>3315000</v>
      </c>
      <c r="E2939" s="189">
        <v>520000</v>
      </c>
      <c r="F2939" s="189">
        <v>920000</v>
      </c>
      <c r="G2939" s="189">
        <v>648000</v>
      </c>
      <c r="H2939" s="189">
        <v>1227000</v>
      </c>
    </row>
    <row r="2940" spans="1:8">
      <c r="A2940" s="181" t="str">
        <f t="shared" si="45"/>
        <v>A</v>
      </c>
      <c r="B2940" s="188" t="s">
        <v>121</v>
      </c>
      <c r="C2940" s="188" t="s">
        <v>15</v>
      </c>
      <c r="D2940" s="189">
        <v>15035000</v>
      </c>
      <c r="E2940" s="189">
        <v>512000</v>
      </c>
      <c r="F2940" s="189">
        <v>3606000</v>
      </c>
      <c r="G2940" s="189">
        <v>1512000</v>
      </c>
      <c r="H2940" s="189">
        <v>9405000</v>
      </c>
    </row>
    <row r="2941" spans="1:8" ht="45.75" thickBot="1">
      <c r="A2941" s="181" t="str">
        <f t="shared" si="45"/>
        <v>A</v>
      </c>
      <c r="B2941" s="182" t="s">
        <v>1425</v>
      </c>
      <c r="C2941" s="183" t="s">
        <v>1426</v>
      </c>
      <c r="D2941" s="184">
        <v>15035000</v>
      </c>
      <c r="E2941" s="184">
        <v>512000</v>
      </c>
      <c r="F2941" s="184">
        <v>3606000</v>
      </c>
      <c r="G2941" s="184">
        <v>1512000</v>
      </c>
      <c r="H2941" s="184">
        <v>9405000</v>
      </c>
    </row>
    <row r="2942" spans="1:8" ht="15.75" thickTop="1">
      <c r="A2942" s="181" t="str">
        <f t="shared" si="45"/>
        <v>A</v>
      </c>
      <c r="B2942" s="186" t="s">
        <v>121</v>
      </c>
      <c r="C2942" s="186" t="s">
        <v>99</v>
      </c>
      <c r="D2942" s="187">
        <v>15035000</v>
      </c>
      <c r="E2942" s="187">
        <v>512000</v>
      </c>
      <c r="F2942" s="187">
        <v>3606000</v>
      </c>
      <c r="G2942" s="187">
        <v>1512000</v>
      </c>
      <c r="H2942" s="187">
        <v>9405000</v>
      </c>
    </row>
    <row r="2943" spans="1:8">
      <c r="A2943" s="181" t="str">
        <f t="shared" si="45"/>
        <v>A</v>
      </c>
      <c r="B2943" s="188" t="s">
        <v>121</v>
      </c>
      <c r="C2943" s="188" t="s">
        <v>15</v>
      </c>
      <c r="D2943" s="189">
        <v>15035000</v>
      </c>
      <c r="E2943" s="189">
        <v>512000</v>
      </c>
      <c r="F2943" s="189">
        <v>3606000</v>
      </c>
      <c r="G2943" s="189">
        <v>1512000</v>
      </c>
      <c r="H2943" s="189">
        <v>9405000</v>
      </c>
    </row>
    <row r="2944" spans="1:8" ht="45.75" thickBot="1">
      <c r="A2944" s="181" t="str">
        <f t="shared" si="45"/>
        <v>A</v>
      </c>
      <c r="B2944" s="182" t="s">
        <v>1427</v>
      </c>
      <c r="C2944" s="183" t="s">
        <v>1426</v>
      </c>
      <c r="D2944" s="184">
        <v>3315000</v>
      </c>
      <c r="E2944" s="184">
        <v>520000</v>
      </c>
      <c r="F2944" s="184">
        <v>920000</v>
      </c>
      <c r="G2944" s="184">
        <v>648000</v>
      </c>
      <c r="H2944" s="184">
        <v>1227000</v>
      </c>
    </row>
    <row r="2945" spans="1:8" ht="15.75" thickTop="1">
      <c r="A2945" s="181" t="str">
        <f t="shared" si="45"/>
        <v>A</v>
      </c>
      <c r="B2945" s="186" t="s">
        <v>121</v>
      </c>
      <c r="C2945" s="186" t="s">
        <v>99</v>
      </c>
      <c r="D2945" s="187">
        <v>3315000</v>
      </c>
      <c r="E2945" s="187">
        <v>520000</v>
      </c>
      <c r="F2945" s="187">
        <v>920000</v>
      </c>
      <c r="G2945" s="187">
        <v>648000</v>
      </c>
      <c r="H2945" s="187">
        <v>1227000</v>
      </c>
    </row>
    <row r="2946" spans="1:8">
      <c r="A2946" s="181" t="str">
        <f t="shared" si="45"/>
        <v>A</v>
      </c>
      <c r="B2946" s="188" t="s">
        <v>121</v>
      </c>
      <c r="C2946" s="188" t="s">
        <v>101</v>
      </c>
      <c r="D2946" s="189">
        <v>3315000</v>
      </c>
      <c r="E2946" s="189">
        <v>520000</v>
      </c>
      <c r="F2946" s="189">
        <v>920000</v>
      </c>
      <c r="G2946" s="189">
        <v>648000</v>
      </c>
      <c r="H2946" s="189">
        <v>1227000</v>
      </c>
    </row>
    <row r="2947" spans="1:8" ht="15.75" thickBot="1">
      <c r="A2947" s="181" t="str">
        <f t="shared" si="45"/>
        <v>A</v>
      </c>
      <c r="B2947" s="182" t="s">
        <v>1428</v>
      </c>
      <c r="C2947" s="183" t="s">
        <v>1429</v>
      </c>
      <c r="D2947" s="184">
        <v>57925000</v>
      </c>
      <c r="E2947" s="184">
        <v>32000000</v>
      </c>
      <c r="F2947" s="184">
        <v>12000000</v>
      </c>
      <c r="G2947" s="184">
        <v>12200000</v>
      </c>
      <c r="H2947" s="184">
        <v>1725000</v>
      </c>
    </row>
    <row r="2948" spans="1:8" ht="15.75" thickTop="1">
      <c r="A2948" s="181" t="str">
        <f t="shared" si="45"/>
        <v>A</v>
      </c>
      <c r="B2948" s="186" t="s">
        <v>121</v>
      </c>
      <c r="C2948" s="186" t="s">
        <v>99</v>
      </c>
      <c r="D2948" s="187">
        <v>57925000</v>
      </c>
      <c r="E2948" s="187">
        <v>32000000</v>
      </c>
      <c r="F2948" s="187">
        <v>12000000</v>
      </c>
      <c r="G2948" s="187">
        <v>12200000</v>
      </c>
      <c r="H2948" s="187">
        <v>1725000</v>
      </c>
    </row>
    <row r="2949" spans="1:8">
      <c r="A2949" s="181" t="str">
        <f t="shared" si="45"/>
        <v>A</v>
      </c>
      <c r="B2949" s="188" t="s">
        <v>121</v>
      </c>
      <c r="C2949" s="188" t="s">
        <v>105</v>
      </c>
      <c r="D2949" s="189">
        <v>57925000</v>
      </c>
      <c r="E2949" s="189">
        <v>32000000</v>
      </c>
      <c r="F2949" s="189">
        <v>12000000</v>
      </c>
      <c r="G2949" s="189">
        <v>12200000</v>
      </c>
      <c r="H2949" s="189">
        <v>1725000</v>
      </c>
    </row>
    <row r="2950" spans="1:8" ht="15.75" thickBot="1">
      <c r="A2950" s="181" t="str">
        <f t="shared" si="45"/>
        <v>A</v>
      </c>
      <c r="B2950" s="182" t="s">
        <v>1430</v>
      </c>
      <c r="C2950" s="183" t="s">
        <v>1431</v>
      </c>
      <c r="D2950" s="184">
        <v>5047765</v>
      </c>
      <c r="E2950" s="184">
        <v>464800</v>
      </c>
      <c r="F2950" s="184">
        <v>1543900</v>
      </c>
      <c r="G2950" s="184">
        <v>1646200</v>
      </c>
      <c r="H2950" s="184">
        <v>1392865</v>
      </c>
    </row>
    <row r="2951" spans="1:8" ht="15.75" thickTop="1">
      <c r="A2951" s="181" t="str">
        <f t="shared" ref="A2951:A3014" si="46">(IF(OR(D2951&lt;&gt;0),"A","B"))</f>
        <v>A</v>
      </c>
      <c r="B2951" s="186" t="s">
        <v>121</v>
      </c>
      <c r="C2951" s="186" t="s">
        <v>99</v>
      </c>
      <c r="D2951" s="187">
        <v>5047765</v>
      </c>
      <c r="E2951" s="187">
        <v>464800</v>
      </c>
      <c r="F2951" s="187">
        <v>1543900</v>
      </c>
      <c r="G2951" s="187">
        <v>1646200</v>
      </c>
      <c r="H2951" s="187">
        <v>1392865</v>
      </c>
    </row>
    <row r="2952" spans="1:8">
      <c r="A2952" s="181" t="str">
        <f t="shared" si="46"/>
        <v>A</v>
      </c>
      <c r="B2952" s="188" t="s">
        <v>121</v>
      </c>
      <c r="C2952" s="188" t="s">
        <v>101</v>
      </c>
      <c r="D2952" s="189">
        <v>750000</v>
      </c>
      <c r="E2952" s="189">
        <v>157600</v>
      </c>
      <c r="F2952" s="189">
        <v>367600</v>
      </c>
      <c r="G2952" s="189">
        <v>67300</v>
      </c>
      <c r="H2952" s="189">
        <v>157500</v>
      </c>
    </row>
    <row r="2953" spans="1:8">
      <c r="A2953" s="181" t="str">
        <f t="shared" si="46"/>
        <v>A</v>
      </c>
      <c r="B2953" s="188" t="s">
        <v>121</v>
      </c>
      <c r="C2953" s="188" t="s">
        <v>103</v>
      </c>
      <c r="D2953" s="189">
        <v>470000</v>
      </c>
      <c r="E2953" s="189">
        <v>250200</v>
      </c>
      <c r="F2953" s="189">
        <v>116000</v>
      </c>
      <c r="G2953" s="189">
        <v>42900</v>
      </c>
      <c r="H2953" s="189">
        <v>60900</v>
      </c>
    </row>
    <row r="2954" spans="1:8">
      <c r="A2954" s="181" t="str">
        <f t="shared" si="46"/>
        <v>A</v>
      </c>
      <c r="B2954" s="188" t="s">
        <v>121</v>
      </c>
      <c r="C2954" s="188" t="s">
        <v>105</v>
      </c>
      <c r="D2954" s="189">
        <v>3827765</v>
      </c>
      <c r="E2954" s="189">
        <v>57000</v>
      </c>
      <c r="F2954" s="189">
        <v>1060300</v>
      </c>
      <c r="G2954" s="189">
        <v>1536000</v>
      </c>
      <c r="H2954" s="189">
        <v>1174465</v>
      </c>
    </row>
    <row r="2955" spans="1:8" ht="30.75" thickBot="1">
      <c r="A2955" s="181" t="str">
        <f t="shared" si="46"/>
        <v>A</v>
      </c>
      <c r="B2955" s="182" t="s">
        <v>1432</v>
      </c>
      <c r="C2955" s="183" t="s">
        <v>1433</v>
      </c>
      <c r="D2955" s="184">
        <v>5047765</v>
      </c>
      <c r="E2955" s="184">
        <v>464800</v>
      </c>
      <c r="F2955" s="184">
        <v>1543900</v>
      </c>
      <c r="G2955" s="184">
        <v>1646200</v>
      </c>
      <c r="H2955" s="184">
        <v>1392865</v>
      </c>
    </row>
    <row r="2956" spans="1:8" ht="15.75" thickTop="1">
      <c r="A2956" s="181" t="str">
        <f t="shared" si="46"/>
        <v>A</v>
      </c>
      <c r="B2956" s="186" t="s">
        <v>121</v>
      </c>
      <c r="C2956" s="186" t="s">
        <v>99</v>
      </c>
      <c r="D2956" s="187">
        <v>5047765</v>
      </c>
      <c r="E2956" s="187">
        <v>464800</v>
      </c>
      <c r="F2956" s="187">
        <v>1543900</v>
      </c>
      <c r="G2956" s="187">
        <v>1646200</v>
      </c>
      <c r="H2956" s="187">
        <v>1392865</v>
      </c>
    </row>
    <row r="2957" spans="1:8">
      <c r="A2957" s="181" t="str">
        <f t="shared" si="46"/>
        <v>A</v>
      </c>
      <c r="B2957" s="188" t="s">
        <v>121</v>
      </c>
      <c r="C2957" s="188" t="s">
        <v>101</v>
      </c>
      <c r="D2957" s="189">
        <v>750000</v>
      </c>
      <c r="E2957" s="189">
        <v>157600</v>
      </c>
      <c r="F2957" s="189">
        <v>367600</v>
      </c>
      <c r="G2957" s="189">
        <v>67300</v>
      </c>
      <c r="H2957" s="189">
        <v>157500</v>
      </c>
    </row>
    <row r="2958" spans="1:8">
      <c r="A2958" s="181" t="str">
        <f t="shared" si="46"/>
        <v>A</v>
      </c>
      <c r="B2958" s="188" t="s">
        <v>121</v>
      </c>
      <c r="C2958" s="188" t="s">
        <v>103</v>
      </c>
      <c r="D2958" s="189">
        <v>470000</v>
      </c>
      <c r="E2958" s="189">
        <v>250200</v>
      </c>
      <c r="F2958" s="189">
        <v>116000</v>
      </c>
      <c r="G2958" s="189">
        <v>42900</v>
      </c>
      <c r="H2958" s="189">
        <v>60900</v>
      </c>
    </row>
    <row r="2959" spans="1:8">
      <c r="A2959" s="181" t="str">
        <f t="shared" si="46"/>
        <v>A</v>
      </c>
      <c r="B2959" s="188" t="s">
        <v>121</v>
      </c>
      <c r="C2959" s="188" t="s">
        <v>105</v>
      </c>
      <c r="D2959" s="189">
        <v>3827765</v>
      </c>
      <c r="E2959" s="189">
        <v>57000</v>
      </c>
      <c r="F2959" s="189">
        <v>1060300</v>
      </c>
      <c r="G2959" s="189">
        <v>1536000</v>
      </c>
      <c r="H2959" s="189">
        <v>1174465</v>
      </c>
    </row>
    <row r="2960" spans="1:8" ht="15.75" thickBot="1">
      <c r="A2960" s="181" t="str">
        <f t="shared" si="46"/>
        <v>A</v>
      </c>
      <c r="B2960" s="182" t="s">
        <v>1434</v>
      </c>
      <c r="C2960" s="183" t="s">
        <v>1435</v>
      </c>
      <c r="D2960" s="184">
        <v>16000000</v>
      </c>
      <c r="E2960" s="184">
        <v>3269800</v>
      </c>
      <c r="F2960" s="184">
        <v>4008600</v>
      </c>
      <c r="G2960" s="184">
        <v>4102800</v>
      </c>
      <c r="H2960" s="184">
        <v>4618800</v>
      </c>
    </row>
    <row r="2961" spans="1:8" ht="15.75" thickTop="1">
      <c r="A2961" s="181" t="str">
        <f t="shared" si="46"/>
        <v>A</v>
      </c>
      <c r="B2961" s="186" t="s">
        <v>121</v>
      </c>
      <c r="C2961" s="186" t="s">
        <v>99</v>
      </c>
      <c r="D2961" s="187">
        <v>16000000</v>
      </c>
      <c r="E2961" s="187">
        <v>3269800</v>
      </c>
      <c r="F2961" s="187">
        <v>4008600</v>
      </c>
      <c r="G2961" s="187">
        <v>4102800</v>
      </c>
      <c r="H2961" s="187">
        <v>4618800</v>
      </c>
    </row>
    <row r="2962" spans="1:8">
      <c r="A2962" s="181" t="str">
        <f t="shared" si="46"/>
        <v>A</v>
      </c>
      <c r="B2962" s="188" t="s">
        <v>121</v>
      </c>
      <c r="C2962" s="188" t="s">
        <v>101</v>
      </c>
      <c r="D2962" s="189">
        <v>16000000</v>
      </c>
      <c r="E2962" s="189">
        <v>3269800</v>
      </c>
      <c r="F2962" s="189">
        <v>4008600</v>
      </c>
      <c r="G2962" s="189">
        <v>4102800</v>
      </c>
      <c r="H2962" s="189">
        <v>4618800</v>
      </c>
    </row>
    <row r="2963" spans="1:8" ht="45.75" thickBot="1">
      <c r="A2963" s="181" t="str">
        <f t="shared" si="46"/>
        <v>A</v>
      </c>
      <c r="B2963" s="182" t="s">
        <v>1436</v>
      </c>
      <c r="C2963" s="183" t="s">
        <v>1437</v>
      </c>
      <c r="D2963" s="184">
        <v>10900000</v>
      </c>
      <c r="E2963" s="184">
        <v>2573000</v>
      </c>
      <c r="F2963" s="184">
        <v>2675000</v>
      </c>
      <c r="G2963" s="184">
        <v>2764000</v>
      </c>
      <c r="H2963" s="184">
        <v>2888000</v>
      </c>
    </row>
    <row r="2964" spans="1:8" ht="15.75" thickTop="1">
      <c r="A2964" s="181" t="str">
        <f t="shared" si="46"/>
        <v>A</v>
      </c>
      <c r="B2964" s="186" t="s">
        <v>121</v>
      </c>
      <c r="C2964" s="186" t="s">
        <v>99</v>
      </c>
      <c r="D2964" s="187">
        <v>10900000</v>
      </c>
      <c r="E2964" s="187">
        <v>2573000</v>
      </c>
      <c r="F2964" s="187">
        <v>2675000</v>
      </c>
      <c r="G2964" s="187">
        <v>2764000</v>
      </c>
      <c r="H2964" s="187">
        <v>2888000</v>
      </c>
    </row>
    <row r="2965" spans="1:8">
      <c r="A2965" s="181" t="str">
        <f t="shared" si="46"/>
        <v>A</v>
      </c>
      <c r="B2965" s="188" t="s">
        <v>121</v>
      </c>
      <c r="C2965" s="188" t="s">
        <v>101</v>
      </c>
      <c r="D2965" s="189">
        <v>10900000</v>
      </c>
      <c r="E2965" s="189">
        <v>2573000</v>
      </c>
      <c r="F2965" s="189">
        <v>2675000</v>
      </c>
      <c r="G2965" s="189">
        <v>2764000</v>
      </c>
      <c r="H2965" s="189">
        <v>2888000</v>
      </c>
    </row>
    <row r="2966" spans="1:8" ht="45.75" thickBot="1">
      <c r="A2966" s="181" t="str">
        <f t="shared" si="46"/>
        <v>A</v>
      </c>
      <c r="B2966" s="182" t="s">
        <v>1438</v>
      </c>
      <c r="C2966" s="183" t="s">
        <v>1439</v>
      </c>
      <c r="D2966" s="184">
        <v>5000000</v>
      </c>
      <c r="E2966" s="184">
        <v>680000</v>
      </c>
      <c r="F2966" s="184">
        <v>1313500</v>
      </c>
      <c r="G2966" s="184">
        <v>1293000</v>
      </c>
      <c r="H2966" s="184">
        <v>1713500</v>
      </c>
    </row>
    <row r="2967" spans="1:8" ht="15.75" thickTop="1">
      <c r="A2967" s="181" t="str">
        <f t="shared" si="46"/>
        <v>A</v>
      </c>
      <c r="B2967" s="186" t="s">
        <v>121</v>
      </c>
      <c r="C2967" s="186" t="s">
        <v>99</v>
      </c>
      <c r="D2967" s="187">
        <v>5000000</v>
      </c>
      <c r="E2967" s="187">
        <v>680000</v>
      </c>
      <c r="F2967" s="187">
        <v>1313500</v>
      </c>
      <c r="G2967" s="187">
        <v>1293000</v>
      </c>
      <c r="H2967" s="187">
        <v>1713500</v>
      </c>
    </row>
    <row r="2968" spans="1:8">
      <c r="A2968" s="181" t="str">
        <f t="shared" si="46"/>
        <v>A</v>
      </c>
      <c r="B2968" s="188" t="s">
        <v>121</v>
      </c>
      <c r="C2968" s="188" t="s">
        <v>101</v>
      </c>
      <c r="D2968" s="189">
        <v>5000000</v>
      </c>
      <c r="E2968" s="189">
        <v>680000</v>
      </c>
      <c r="F2968" s="189">
        <v>1313500</v>
      </c>
      <c r="G2968" s="189">
        <v>1293000</v>
      </c>
      <c r="H2968" s="189">
        <v>1713500</v>
      </c>
    </row>
    <row r="2969" spans="1:8" ht="15.75" thickBot="1">
      <c r="A2969" s="181" t="str">
        <f t="shared" si="46"/>
        <v>A</v>
      </c>
      <c r="B2969" s="182" t="s">
        <v>1440</v>
      </c>
      <c r="C2969" s="183" t="s">
        <v>1441</v>
      </c>
      <c r="D2969" s="184">
        <v>100000</v>
      </c>
      <c r="E2969" s="184">
        <v>16800</v>
      </c>
      <c r="F2969" s="184">
        <v>20100</v>
      </c>
      <c r="G2969" s="184">
        <v>45800</v>
      </c>
      <c r="H2969" s="184">
        <v>17300</v>
      </c>
    </row>
    <row r="2970" spans="1:8" ht="15.75" thickTop="1">
      <c r="A2970" s="181" t="str">
        <f t="shared" si="46"/>
        <v>A</v>
      </c>
      <c r="B2970" s="186" t="s">
        <v>121</v>
      </c>
      <c r="C2970" s="186" t="s">
        <v>99</v>
      </c>
      <c r="D2970" s="187">
        <v>100000</v>
      </c>
      <c r="E2970" s="187">
        <v>16800</v>
      </c>
      <c r="F2970" s="187">
        <v>20100</v>
      </c>
      <c r="G2970" s="187">
        <v>45800</v>
      </c>
      <c r="H2970" s="187">
        <v>17300</v>
      </c>
    </row>
    <row r="2971" spans="1:8">
      <c r="A2971" s="181" t="str">
        <f t="shared" si="46"/>
        <v>A</v>
      </c>
      <c r="B2971" s="188" t="s">
        <v>121</v>
      </c>
      <c r="C2971" s="188" t="s">
        <v>101</v>
      </c>
      <c r="D2971" s="189">
        <v>100000</v>
      </c>
      <c r="E2971" s="189">
        <v>16800</v>
      </c>
      <c r="F2971" s="189">
        <v>20100</v>
      </c>
      <c r="G2971" s="189">
        <v>45800</v>
      </c>
      <c r="H2971" s="189">
        <v>17300</v>
      </c>
    </row>
    <row r="2972" spans="1:8" ht="15.75" thickBot="1">
      <c r="A2972" s="181" t="str">
        <f t="shared" si="46"/>
        <v>A</v>
      </c>
      <c r="B2972" s="182" t="s">
        <v>1442</v>
      </c>
      <c r="C2972" s="183" t="s">
        <v>1443</v>
      </c>
      <c r="D2972" s="184">
        <v>62500000</v>
      </c>
      <c r="E2972" s="184">
        <v>13728000</v>
      </c>
      <c r="F2972" s="184">
        <v>15324000</v>
      </c>
      <c r="G2972" s="184">
        <v>13939000</v>
      </c>
      <c r="H2972" s="184">
        <v>19509000</v>
      </c>
    </row>
    <row r="2973" spans="1:8" ht="15.75" thickTop="1">
      <c r="A2973" s="181" t="str">
        <f t="shared" si="46"/>
        <v>A</v>
      </c>
      <c r="B2973" s="186" t="s">
        <v>121</v>
      </c>
      <c r="C2973" s="186" t="s">
        <v>99</v>
      </c>
      <c r="D2973" s="187">
        <v>61980000</v>
      </c>
      <c r="E2973" s="187">
        <v>13573000</v>
      </c>
      <c r="F2973" s="187">
        <v>15224000</v>
      </c>
      <c r="G2973" s="187">
        <v>13774000</v>
      </c>
      <c r="H2973" s="187">
        <v>19409000</v>
      </c>
    </row>
    <row r="2974" spans="1:8">
      <c r="A2974" s="181" t="str">
        <f t="shared" si="46"/>
        <v>A</v>
      </c>
      <c r="B2974" s="188" t="s">
        <v>121</v>
      </c>
      <c r="C2974" s="188" t="s">
        <v>100</v>
      </c>
      <c r="D2974" s="189">
        <v>270000</v>
      </c>
      <c r="E2974" s="189">
        <v>67000</v>
      </c>
      <c r="F2974" s="189">
        <v>68000</v>
      </c>
      <c r="G2974" s="189">
        <v>68000</v>
      </c>
      <c r="H2974" s="189">
        <v>67000</v>
      </c>
    </row>
    <row r="2975" spans="1:8">
      <c r="A2975" s="181" t="str">
        <f t="shared" si="46"/>
        <v>A</v>
      </c>
      <c r="B2975" s="188" t="s">
        <v>121</v>
      </c>
      <c r="C2975" s="188" t="s">
        <v>101</v>
      </c>
      <c r="D2975" s="189">
        <v>3592000</v>
      </c>
      <c r="E2975" s="189">
        <v>750000</v>
      </c>
      <c r="F2975" s="189">
        <v>850000</v>
      </c>
      <c r="G2975" s="189">
        <v>900000</v>
      </c>
      <c r="H2975" s="189">
        <v>1092000</v>
      </c>
    </row>
    <row r="2976" spans="1:8">
      <c r="A2976" s="181" t="str">
        <f t="shared" si="46"/>
        <v>A</v>
      </c>
      <c r="B2976" s="188" t="s">
        <v>121</v>
      </c>
      <c r="C2976" s="188" t="s">
        <v>103</v>
      </c>
      <c r="D2976" s="189">
        <v>23100000</v>
      </c>
      <c r="E2976" s="189">
        <v>5000000</v>
      </c>
      <c r="F2976" s="189">
        <v>5050000</v>
      </c>
      <c r="G2976" s="189">
        <v>5050000</v>
      </c>
      <c r="H2976" s="189">
        <v>8000000</v>
      </c>
    </row>
    <row r="2977" spans="1:8">
      <c r="A2977" s="181" t="str">
        <f t="shared" si="46"/>
        <v>A</v>
      </c>
      <c r="B2977" s="188" t="s">
        <v>121</v>
      </c>
      <c r="C2977" s="188" t="s">
        <v>15</v>
      </c>
      <c r="D2977" s="189">
        <v>1000000</v>
      </c>
      <c r="E2977" s="189">
        <v>250000</v>
      </c>
      <c r="F2977" s="189">
        <v>250000</v>
      </c>
      <c r="G2977" s="189">
        <v>250000</v>
      </c>
      <c r="H2977" s="189">
        <v>250000</v>
      </c>
    </row>
    <row r="2978" spans="1:8">
      <c r="A2978" s="181" t="str">
        <f t="shared" si="46"/>
        <v>A</v>
      </c>
      <c r="B2978" s="188" t="s">
        <v>121</v>
      </c>
      <c r="C2978" s="188" t="s">
        <v>104</v>
      </c>
      <c r="D2978" s="189">
        <v>15000</v>
      </c>
      <c r="E2978" s="189">
        <v>5000</v>
      </c>
      <c r="F2978" s="189">
        <v>5000</v>
      </c>
      <c r="G2978" s="189">
        <v>5000</v>
      </c>
      <c r="H2978" s="189">
        <v>0</v>
      </c>
    </row>
    <row r="2979" spans="1:8">
      <c r="A2979" s="181" t="str">
        <f t="shared" si="46"/>
        <v>A</v>
      </c>
      <c r="B2979" s="188" t="s">
        <v>121</v>
      </c>
      <c r="C2979" s="188" t="s">
        <v>105</v>
      </c>
      <c r="D2979" s="189">
        <v>34003000</v>
      </c>
      <c r="E2979" s="189">
        <v>7501000</v>
      </c>
      <c r="F2979" s="189">
        <v>9001000</v>
      </c>
      <c r="G2979" s="189">
        <v>7501000</v>
      </c>
      <c r="H2979" s="189">
        <v>10000000</v>
      </c>
    </row>
    <row r="2980" spans="1:8">
      <c r="A2980" s="181" t="str">
        <f t="shared" si="46"/>
        <v>A</v>
      </c>
      <c r="B2980" s="186" t="s">
        <v>121</v>
      </c>
      <c r="C2980" s="186" t="s">
        <v>155</v>
      </c>
      <c r="D2980" s="187">
        <v>520000</v>
      </c>
      <c r="E2980" s="187">
        <v>155000</v>
      </c>
      <c r="F2980" s="187">
        <v>100000</v>
      </c>
      <c r="G2980" s="187">
        <v>165000</v>
      </c>
      <c r="H2980" s="187">
        <v>100000</v>
      </c>
    </row>
    <row r="2981" spans="1:8" ht="15.75" thickBot="1">
      <c r="A2981" s="181" t="str">
        <f t="shared" si="46"/>
        <v>A</v>
      </c>
      <c r="B2981" s="182" t="s">
        <v>1444</v>
      </c>
      <c r="C2981" s="183" t="s">
        <v>1445</v>
      </c>
      <c r="D2981" s="184">
        <v>60000000</v>
      </c>
      <c r="E2981" s="184">
        <v>13150000</v>
      </c>
      <c r="F2981" s="184">
        <v>14700000</v>
      </c>
      <c r="G2981" s="184">
        <v>13300000</v>
      </c>
      <c r="H2981" s="184">
        <v>18850000</v>
      </c>
    </row>
    <row r="2982" spans="1:8" ht="15.75" thickTop="1">
      <c r="A2982" s="181" t="str">
        <f t="shared" si="46"/>
        <v>A</v>
      </c>
      <c r="B2982" s="186" t="s">
        <v>121</v>
      </c>
      <c r="C2982" s="186" t="s">
        <v>99</v>
      </c>
      <c r="D2982" s="187">
        <v>59500000</v>
      </c>
      <c r="E2982" s="187">
        <v>13000000</v>
      </c>
      <c r="F2982" s="187">
        <v>14600000</v>
      </c>
      <c r="G2982" s="187">
        <v>13150000</v>
      </c>
      <c r="H2982" s="187">
        <v>18750000</v>
      </c>
    </row>
    <row r="2983" spans="1:8">
      <c r="A2983" s="181" t="str">
        <f t="shared" si="46"/>
        <v>A</v>
      </c>
      <c r="B2983" s="188" t="s">
        <v>121</v>
      </c>
      <c r="C2983" s="188" t="s">
        <v>101</v>
      </c>
      <c r="D2983" s="189">
        <v>1500000</v>
      </c>
      <c r="E2983" s="189">
        <v>250000</v>
      </c>
      <c r="F2983" s="189">
        <v>350000</v>
      </c>
      <c r="G2983" s="189">
        <v>400000</v>
      </c>
      <c r="H2983" s="189">
        <v>500000</v>
      </c>
    </row>
    <row r="2984" spans="1:8">
      <c r="A2984" s="181" t="str">
        <f t="shared" si="46"/>
        <v>A</v>
      </c>
      <c r="B2984" s="188" t="s">
        <v>121</v>
      </c>
      <c r="C2984" s="188" t="s">
        <v>103</v>
      </c>
      <c r="D2984" s="189">
        <v>23000000</v>
      </c>
      <c r="E2984" s="189">
        <v>5000000</v>
      </c>
      <c r="F2984" s="189">
        <v>5000000</v>
      </c>
      <c r="G2984" s="189">
        <v>5000000</v>
      </c>
      <c r="H2984" s="189">
        <v>8000000</v>
      </c>
    </row>
    <row r="2985" spans="1:8">
      <c r="A2985" s="181" t="str">
        <f t="shared" si="46"/>
        <v>A</v>
      </c>
      <c r="B2985" s="188" t="s">
        <v>121</v>
      </c>
      <c r="C2985" s="188" t="s">
        <v>15</v>
      </c>
      <c r="D2985" s="189">
        <v>1000000</v>
      </c>
      <c r="E2985" s="189">
        <v>250000</v>
      </c>
      <c r="F2985" s="189">
        <v>250000</v>
      </c>
      <c r="G2985" s="189">
        <v>250000</v>
      </c>
      <c r="H2985" s="189">
        <v>250000</v>
      </c>
    </row>
    <row r="2986" spans="1:8">
      <c r="A2986" s="181" t="str">
        <f t="shared" si="46"/>
        <v>A</v>
      </c>
      <c r="B2986" s="188" t="s">
        <v>121</v>
      </c>
      <c r="C2986" s="188" t="s">
        <v>105</v>
      </c>
      <c r="D2986" s="189">
        <v>34000000</v>
      </c>
      <c r="E2986" s="189">
        <v>7500000</v>
      </c>
      <c r="F2986" s="189">
        <v>9000000</v>
      </c>
      <c r="G2986" s="189">
        <v>7500000</v>
      </c>
      <c r="H2986" s="189">
        <v>10000000</v>
      </c>
    </row>
    <row r="2987" spans="1:8">
      <c r="A2987" s="181" t="str">
        <f t="shared" si="46"/>
        <v>A</v>
      </c>
      <c r="B2987" s="186" t="s">
        <v>121</v>
      </c>
      <c r="C2987" s="186" t="s">
        <v>155</v>
      </c>
      <c r="D2987" s="187">
        <v>500000</v>
      </c>
      <c r="E2987" s="187">
        <v>150000</v>
      </c>
      <c r="F2987" s="187">
        <v>100000</v>
      </c>
      <c r="G2987" s="187">
        <v>150000</v>
      </c>
      <c r="H2987" s="187">
        <v>100000</v>
      </c>
    </row>
    <row r="2988" spans="1:8" ht="45.75" thickBot="1">
      <c r="A2988" s="181" t="str">
        <f t="shared" si="46"/>
        <v>A</v>
      </c>
      <c r="B2988" s="182" t="s">
        <v>1446</v>
      </c>
      <c r="C2988" s="183" t="s">
        <v>1447</v>
      </c>
      <c r="D2988" s="184">
        <v>60000000</v>
      </c>
      <c r="E2988" s="184">
        <v>13150000</v>
      </c>
      <c r="F2988" s="184">
        <v>14700000</v>
      </c>
      <c r="G2988" s="184">
        <v>13300000</v>
      </c>
      <c r="H2988" s="184">
        <v>18850000</v>
      </c>
    </row>
    <row r="2989" spans="1:8" ht="15.75" thickTop="1">
      <c r="A2989" s="181" t="str">
        <f t="shared" si="46"/>
        <v>A</v>
      </c>
      <c r="B2989" s="186" t="s">
        <v>121</v>
      </c>
      <c r="C2989" s="186" t="s">
        <v>99</v>
      </c>
      <c r="D2989" s="187">
        <v>59500000</v>
      </c>
      <c r="E2989" s="187">
        <v>13000000</v>
      </c>
      <c r="F2989" s="187">
        <v>14600000</v>
      </c>
      <c r="G2989" s="187">
        <v>13150000</v>
      </c>
      <c r="H2989" s="187">
        <v>18750000</v>
      </c>
    </row>
    <row r="2990" spans="1:8">
      <c r="A2990" s="181" t="str">
        <f t="shared" si="46"/>
        <v>A</v>
      </c>
      <c r="B2990" s="188" t="s">
        <v>121</v>
      </c>
      <c r="C2990" s="188" t="s">
        <v>101</v>
      </c>
      <c r="D2990" s="189">
        <v>1500000</v>
      </c>
      <c r="E2990" s="189">
        <v>250000</v>
      </c>
      <c r="F2990" s="189">
        <v>350000</v>
      </c>
      <c r="G2990" s="189">
        <v>400000</v>
      </c>
      <c r="H2990" s="189">
        <v>500000</v>
      </c>
    </row>
    <row r="2991" spans="1:8">
      <c r="A2991" s="181" t="str">
        <f t="shared" si="46"/>
        <v>A</v>
      </c>
      <c r="B2991" s="188" t="s">
        <v>121</v>
      </c>
      <c r="C2991" s="188" t="s">
        <v>103</v>
      </c>
      <c r="D2991" s="189">
        <v>23000000</v>
      </c>
      <c r="E2991" s="189">
        <v>5000000</v>
      </c>
      <c r="F2991" s="189">
        <v>5000000</v>
      </c>
      <c r="G2991" s="189">
        <v>5000000</v>
      </c>
      <c r="H2991" s="189">
        <v>8000000</v>
      </c>
    </row>
    <row r="2992" spans="1:8">
      <c r="A2992" s="181" t="str">
        <f t="shared" si="46"/>
        <v>A</v>
      </c>
      <c r="B2992" s="188" t="s">
        <v>121</v>
      </c>
      <c r="C2992" s="188" t="s">
        <v>15</v>
      </c>
      <c r="D2992" s="189">
        <v>1000000</v>
      </c>
      <c r="E2992" s="189">
        <v>250000</v>
      </c>
      <c r="F2992" s="189">
        <v>250000</v>
      </c>
      <c r="G2992" s="189">
        <v>250000</v>
      </c>
      <c r="H2992" s="189">
        <v>250000</v>
      </c>
    </row>
    <row r="2993" spans="1:8">
      <c r="A2993" s="181" t="str">
        <f t="shared" si="46"/>
        <v>A</v>
      </c>
      <c r="B2993" s="188" t="s">
        <v>121</v>
      </c>
      <c r="C2993" s="188" t="s">
        <v>105</v>
      </c>
      <c r="D2993" s="189">
        <v>34000000</v>
      </c>
      <c r="E2993" s="189">
        <v>7500000</v>
      </c>
      <c r="F2993" s="189">
        <v>9000000</v>
      </c>
      <c r="G2993" s="189">
        <v>7500000</v>
      </c>
      <c r="H2993" s="189">
        <v>10000000</v>
      </c>
    </row>
    <row r="2994" spans="1:8">
      <c r="A2994" s="181" t="str">
        <f t="shared" si="46"/>
        <v>A</v>
      </c>
      <c r="B2994" s="186" t="s">
        <v>121</v>
      </c>
      <c r="C2994" s="186" t="s">
        <v>155</v>
      </c>
      <c r="D2994" s="187">
        <v>500000</v>
      </c>
      <c r="E2994" s="187">
        <v>150000</v>
      </c>
      <c r="F2994" s="187">
        <v>100000</v>
      </c>
      <c r="G2994" s="187">
        <v>150000</v>
      </c>
      <c r="H2994" s="187">
        <v>100000</v>
      </c>
    </row>
    <row r="2995" spans="1:8" ht="45.75" thickBot="1">
      <c r="A2995" s="181" t="str">
        <f t="shared" si="46"/>
        <v>A</v>
      </c>
      <c r="B2995" s="182" t="s">
        <v>1498</v>
      </c>
      <c r="C2995" s="183" t="s">
        <v>1499</v>
      </c>
      <c r="D2995" s="184">
        <v>100000</v>
      </c>
      <c r="E2995" s="184">
        <v>0</v>
      </c>
      <c r="F2995" s="184">
        <v>50000</v>
      </c>
      <c r="G2995" s="184">
        <v>50000</v>
      </c>
      <c r="H2995" s="184">
        <v>0</v>
      </c>
    </row>
    <row r="2996" spans="1:8" ht="15.75" thickTop="1">
      <c r="A2996" s="181" t="str">
        <f t="shared" si="46"/>
        <v>A</v>
      </c>
      <c r="B2996" s="186" t="s">
        <v>121</v>
      </c>
      <c r="C2996" s="186" t="s">
        <v>99</v>
      </c>
      <c r="D2996" s="187">
        <v>100000</v>
      </c>
      <c r="E2996" s="187">
        <v>0</v>
      </c>
      <c r="F2996" s="187">
        <v>50000</v>
      </c>
      <c r="G2996" s="187">
        <v>50000</v>
      </c>
      <c r="H2996" s="187">
        <v>0</v>
      </c>
    </row>
    <row r="2997" spans="1:8">
      <c r="A2997" s="181" t="str">
        <f t="shared" si="46"/>
        <v>A</v>
      </c>
      <c r="B2997" s="188" t="s">
        <v>121</v>
      </c>
      <c r="C2997" s="188" t="s">
        <v>103</v>
      </c>
      <c r="D2997" s="189">
        <v>100000</v>
      </c>
      <c r="E2997" s="189">
        <v>0</v>
      </c>
      <c r="F2997" s="189">
        <v>50000</v>
      </c>
      <c r="G2997" s="189">
        <v>50000</v>
      </c>
      <c r="H2997" s="189">
        <v>0</v>
      </c>
    </row>
    <row r="2998" spans="1:8" ht="60.75" thickBot="1">
      <c r="A2998" s="181" t="str">
        <f t="shared" si="46"/>
        <v>A</v>
      </c>
      <c r="B2998" s="182" t="s">
        <v>1500</v>
      </c>
      <c r="C2998" s="183" t="s">
        <v>1501</v>
      </c>
      <c r="D2998" s="184">
        <v>100000</v>
      </c>
      <c r="E2998" s="184">
        <v>0</v>
      </c>
      <c r="F2998" s="184">
        <v>50000</v>
      </c>
      <c r="G2998" s="184">
        <v>50000</v>
      </c>
      <c r="H2998" s="184">
        <v>0</v>
      </c>
    </row>
    <row r="2999" spans="1:8" ht="15.75" thickTop="1">
      <c r="A2999" s="181" t="str">
        <f t="shared" si="46"/>
        <v>A</v>
      </c>
      <c r="B2999" s="186" t="s">
        <v>121</v>
      </c>
      <c r="C2999" s="186" t="s">
        <v>99</v>
      </c>
      <c r="D2999" s="187">
        <v>100000</v>
      </c>
      <c r="E2999" s="187">
        <v>0</v>
      </c>
      <c r="F2999" s="187">
        <v>50000</v>
      </c>
      <c r="G2999" s="187">
        <v>50000</v>
      </c>
      <c r="H2999" s="187">
        <v>0</v>
      </c>
    </row>
    <row r="3000" spans="1:8">
      <c r="A3000" s="181" t="str">
        <f t="shared" si="46"/>
        <v>A</v>
      </c>
      <c r="B3000" s="188" t="s">
        <v>121</v>
      </c>
      <c r="C3000" s="188" t="s">
        <v>103</v>
      </c>
      <c r="D3000" s="189">
        <v>100000</v>
      </c>
      <c r="E3000" s="189">
        <v>0</v>
      </c>
      <c r="F3000" s="189">
        <v>50000</v>
      </c>
      <c r="G3000" s="189">
        <v>50000</v>
      </c>
      <c r="H3000" s="189">
        <v>0</v>
      </c>
    </row>
    <row r="3001" spans="1:8" ht="15.75" thickBot="1">
      <c r="A3001" s="181" t="str">
        <f t="shared" si="46"/>
        <v>A</v>
      </c>
      <c r="B3001" s="182" t="s">
        <v>1502</v>
      </c>
      <c r="C3001" s="183" t="s">
        <v>1503</v>
      </c>
      <c r="D3001" s="184">
        <v>2400000</v>
      </c>
      <c r="E3001" s="184">
        <v>578000</v>
      </c>
      <c r="F3001" s="184">
        <v>574000</v>
      </c>
      <c r="G3001" s="184">
        <v>589000</v>
      </c>
      <c r="H3001" s="184">
        <v>659000</v>
      </c>
    </row>
    <row r="3002" spans="1:8" ht="15.75" thickTop="1">
      <c r="A3002" s="181" t="str">
        <f t="shared" si="46"/>
        <v>A</v>
      </c>
      <c r="B3002" s="186" t="s">
        <v>121</v>
      </c>
      <c r="C3002" s="186" t="s">
        <v>99</v>
      </c>
      <c r="D3002" s="187">
        <v>2380000</v>
      </c>
      <c r="E3002" s="187">
        <v>573000</v>
      </c>
      <c r="F3002" s="187">
        <v>574000</v>
      </c>
      <c r="G3002" s="187">
        <v>574000</v>
      </c>
      <c r="H3002" s="187">
        <v>659000</v>
      </c>
    </row>
    <row r="3003" spans="1:8">
      <c r="A3003" s="181" t="str">
        <f t="shared" si="46"/>
        <v>A</v>
      </c>
      <c r="B3003" s="188" t="s">
        <v>121</v>
      </c>
      <c r="C3003" s="188" t="s">
        <v>100</v>
      </c>
      <c r="D3003" s="189">
        <v>270000</v>
      </c>
      <c r="E3003" s="189">
        <v>67000</v>
      </c>
      <c r="F3003" s="189">
        <v>68000</v>
      </c>
      <c r="G3003" s="189">
        <v>68000</v>
      </c>
      <c r="H3003" s="189">
        <v>67000</v>
      </c>
    </row>
    <row r="3004" spans="1:8">
      <c r="A3004" s="181" t="str">
        <f t="shared" si="46"/>
        <v>A</v>
      </c>
      <c r="B3004" s="188" t="s">
        <v>121</v>
      </c>
      <c r="C3004" s="188" t="s">
        <v>101</v>
      </c>
      <c r="D3004" s="189">
        <v>2092000</v>
      </c>
      <c r="E3004" s="189">
        <v>500000</v>
      </c>
      <c r="F3004" s="189">
        <v>500000</v>
      </c>
      <c r="G3004" s="189">
        <v>500000</v>
      </c>
      <c r="H3004" s="189">
        <v>592000</v>
      </c>
    </row>
    <row r="3005" spans="1:8">
      <c r="A3005" s="181" t="str">
        <f t="shared" si="46"/>
        <v>A</v>
      </c>
      <c r="B3005" s="188" t="s">
        <v>121</v>
      </c>
      <c r="C3005" s="188" t="s">
        <v>104</v>
      </c>
      <c r="D3005" s="189">
        <v>15000</v>
      </c>
      <c r="E3005" s="189">
        <v>5000</v>
      </c>
      <c r="F3005" s="189">
        <v>5000</v>
      </c>
      <c r="G3005" s="189">
        <v>5000</v>
      </c>
      <c r="H3005" s="189">
        <v>0</v>
      </c>
    </row>
    <row r="3006" spans="1:8">
      <c r="A3006" s="181" t="str">
        <f t="shared" si="46"/>
        <v>A</v>
      </c>
      <c r="B3006" s="188" t="s">
        <v>121</v>
      </c>
      <c r="C3006" s="188" t="s">
        <v>105</v>
      </c>
      <c r="D3006" s="189">
        <v>3000</v>
      </c>
      <c r="E3006" s="189">
        <v>1000</v>
      </c>
      <c r="F3006" s="189">
        <v>1000</v>
      </c>
      <c r="G3006" s="189">
        <v>1000</v>
      </c>
      <c r="H3006" s="189">
        <v>0</v>
      </c>
    </row>
    <row r="3007" spans="1:8">
      <c r="A3007" s="181" t="str">
        <f t="shared" si="46"/>
        <v>A</v>
      </c>
      <c r="B3007" s="186" t="s">
        <v>121</v>
      </c>
      <c r="C3007" s="186" t="s">
        <v>155</v>
      </c>
      <c r="D3007" s="187">
        <v>20000</v>
      </c>
      <c r="E3007" s="187">
        <v>5000</v>
      </c>
      <c r="F3007" s="187">
        <v>0</v>
      </c>
      <c r="G3007" s="187">
        <v>15000</v>
      </c>
      <c r="H3007" s="187">
        <v>0</v>
      </c>
    </row>
    <row r="3008" spans="1:8" ht="15.75" thickBot="1">
      <c r="A3008" s="181" t="str">
        <f t="shared" si="46"/>
        <v>A</v>
      </c>
      <c r="B3008" s="182" t="s">
        <v>1504</v>
      </c>
      <c r="C3008" s="183" t="s">
        <v>1505</v>
      </c>
      <c r="D3008" s="184">
        <v>153425000</v>
      </c>
      <c r="E3008" s="184">
        <v>30281500</v>
      </c>
      <c r="F3008" s="184">
        <v>67178500</v>
      </c>
      <c r="G3008" s="184">
        <v>17316500</v>
      </c>
      <c r="H3008" s="184">
        <v>38648500</v>
      </c>
    </row>
    <row r="3009" spans="1:8" ht="15.75" thickTop="1">
      <c r="A3009" s="181" t="str">
        <f t="shared" si="46"/>
        <v>A</v>
      </c>
      <c r="B3009" s="186" t="s">
        <v>121</v>
      </c>
      <c r="C3009" s="186" t="s">
        <v>99</v>
      </c>
      <c r="D3009" s="187">
        <v>152982000</v>
      </c>
      <c r="E3009" s="187">
        <v>30205500</v>
      </c>
      <c r="F3009" s="187">
        <v>66843500</v>
      </c>
      <c r="G3009" s="187">
        <v>17285500</v>
      </c>
      <c r="H3009" s="187">
        <v>38647500</v>
      </c>
    </row>
    <row r="3010" spans="1:8">
      <c r="A3010" s="181" t="str">
        <f t="shared" si="46"/>
        <v>A</v>
      </c>
      <c r="B3010" s="188" t="s">
        <v>121</v>
      </c>
      <c r="C3010" s="188" t="s">
        <v>100</v>
      </c>
      <c r="D3010" s="189">
        <v>13006000</v>
      </c>
      <c r="E3010" s="189">
        <v>3582500</v>
      </c>
      <c r="F3010" s="189">
        <v>3603500</v>
      </c>
      <c r="G3010" s="189">
        <v>3419500</v>
      </c>
      <c r="H3010" s="189">
        <v>2400500</v>
      </c>
    </row>
    <row r="3011" spans="1:8">
      <c r="A3011" s="181" t="str">
        <f t="shared" si="46"/>
        <v>A</v>
      </c>
      <c r="B3011" s="188" t="s">
        <v>121</v>
      </c>
      <c r="C3011" s="188" t="s">
        <v>101</v>
      </c>
      <c r="D3011" s="189">
        <v>15354000</v>
      </c>
      <c r="E3011" s="189">
        <v>2112000</v>
      </c>
      <c r="F3011" s="189">
        <v>2730000</v>
      </c>
      <c r="G3011" s="189">
        <v>8281000</v>
      </c>
      <c r="H3011" s="189">
        <v>2231000</v>
      </c>
    </row>
    <row r="3012" spans="1:8">
      <c r="A3012" s="181" t="str">
        <f t="shared" si="46"/>
        <v>A</v>
      </c>
      <c r="B3012" s="188" t="s">
        <v>121</v>
      </c>
      <c r="C3012" s="188" t="s">
        <v>103</v>
      </c>
      <c r="D3012" s="189">
        <v>2200000</v>
      </c>
      <c r="E3012" s="189">
        <v>150000</v>
      </c>
      <c r="F3012" s="189">
        <v>650000</v>
      </c>
      <c r="G3012" s="189">
        <v>1100000</v>
      </c>
      <c r="H3012" s="189">
        <v>300000</v>
      </c>
    </row>
    <row r="3013" spans="1:8">
      <c r="A3013" s="181" t="str">
        <f t="shared" si="46"/>
        <v>A</v>
      </c>
      <c r="B3013" s="188" t="s">
        <v>121</v>
      </c>
      <c r="C3013" s="188" t="s">
        <v>15</v>
      </c>
      <c r="D3013" s="189">
        <v>363000</v>
      </c>
      <c r="E3013" s="189">
        <v>13000</v>
      </c>
      <c r="F3013" s="189">
        <v>0</v>
      </c>
      <c r="G3013" s="189">
        <v>350000</v>
      </c>
      <c r="H3013" s="189">
        <v>0</v>
      </c>
    </row>
    <row r="3014" spans="1:8">
      <c r="A3014" s="181" t="str">
        <f t="shared" si="46"/>
        <v>A</v>
      </c>
      <c r="B3014" s="188" t="s">
        <v>121</v>
      </c>
      <c r="C3014" s="188" t="s">
        <v>104</v>
      </c>
      <c r="D3014" s="189">
        <v>30000</v>
      </c>
      <c r="E3014" s="189">
        <v>6000</v>
      </c>
      <c r="F3014" s="189">
        <v>16000</v>
      </c>
      <c r="G3014" s="189">
        <v>5000</v>
      </c>
      <c r="H3014" s="189">
        <v>3000</v>
      </c>
    </row>
    <row r="3015" spans="1:8">
      <c r="A3015" s="181" t="str">
        <f t="shared" ref="A3015:A3078" si="47">(IF(OR(D3015&lt;&gt;0),"A","B"))</f>
        <v>A</v>
      </c>
      <c r="B3015" s="188" t="s">
        <v>121</v>
      </c>
      <c r="C3015" s="188" t="s">
        <v>105</v>
      </c>
      <c r="D3015" s="189">
        <v>122029000</v>
      </c>
      <c r="E3015" s="189">
        <v>24342000</v>
      </c>
      <c r="F3015" s="189">
        <v>59844000</v>
      </c>
      <c r="G3015" s="189">
        <v>4130000</v>
      </c>
      <c r="H3015" s="189">
        <v>33713000</v>
      </c>
    </row>
    <row r="3016" spans="1:8">
      <c r="A3016" s="181" t="str">
        <f t="shared" si="47"/>
        <v>A</v>
      </c>
      <c r="B3016" s="186" t="s">
        <v>121</v>
      </c>
      <c r="C3016" s="186" t="s">
        <v>155</v>
      </c>
      <c r="D3016" s="187">
        <v>443000</v>
      </c>
      <c r="E3016" s="187">
        <v>76000</v>
      </c>
      <c r="F3016" s="187">
        <v>335000</v>
      </c>
      <c r="G3016" s="187">
        <v>31000</v>
      </c>
      <c r="H3016" s="187">
        <v>1000</v>
      </c>
    </row>
    <row r="3017" spans="1:8" ht="15.75" thickBot="1">
      <c r="A3017" s="181" t="str">
        <f t="shared" si="47"/>
        <v>A</v>
      </c>
      <c r="B3017" s="182" t="s">
        <v>1506</v>
      </c>
      <c r="C3017" s="183" t="s">
        <v>1507</v>
      </c>
      <c r="D3017" s="184">
        <v>13800000</v>
      </c>
      <c r="E3017" s="184">
        <v>1889000</v>
      </c>
      <c r="F3017" s="184">
        <v>2674000</v>
      </c>
      <c r="G3017" s="184">
        <v>8278000</v>
      </c>
      <c r="H3017" s="184">
        <v>959000</v>
      </c>
    </row>
    <row r="3018" spans="1:8" ht="15.75" thickTop="1">
      <c r="A3018" s="181" t="str">
        <f t="shared" si="47"/>
        <v>A</v>
      </c>
      <c r="B3018" s="186" t="s">
        <v>121</v>
      </c>
      <c r="C3018" s="186" t="s">
        <v>99</v>
      </c>
      <c r="D3018" s="187">
        <v>13547000</v>
      </c>
      <c r="E3018" s="187">
        <v>1889000</v>
      </c>
      <c r="F3018" s="187">
        <v>2439000</v>
      </c>
      <c r="G3018" s="187">
        <v>8260000</v>
      </c>
      <c r="H3018" s="187">
        <v>959000</v>
      </c>
    </row>
    <row r="3019" spans="1:8">
      <c r="A3019" s="181" t="str">
        <f t="shared" si="47"/>
        <v>A</v>
      </c>
      <c r="B3019" s="188" t="s">
        <v>121</v>
      </c>
      <c r="C3019" s="188" t="s">
        <v>100</v>
      </c>
      <c r="D3019" s="189">
        <v>3200000</v>
      </c>
      <c r="E3019" s="189">
        <v>1119000</v>
      </c>
      <c r="F3019" s="189">
        <v>1125000</v>
      </c>
      <c r="G3019" s="189">
        <v>956000</v>
      </c>
      <c r="H3019" s="189">
        <v>0</v>
      </c>
    </row>
    <row r="3020" spans="1:8">
      <c r="A3020" s="181" t="str">
        <f t="shared" si="47"/>
        <v>A</v>
      </c>
      <c r="B3020" s="188" t="s">
        <v>121</v>
      </c>
      <c r="C3020" s="188" t="s">
        <v>101</v>
      </c>
      <c r="D3020" s="189">
        <v>9970000</v>
      </c>
      <c r="E3020" s="189">
        <v>765000</v>
      </c>
      <c r="F3020" s="189">
        <v>1300000</v>
      </c>
      <c r="G3020" s="189">
        <v>6950000</v>
      </c>
      <c r="H3020" s="189">
        <v>955000</v>
      </c>
    </row>
    <row r="3021" spans="1:8">
      <c r="A3021" s="181" t="str">
        <f t="shared" si="47"/>
        <v>A</v>
      </c>
      <c r="B3021" s="188" t="s">
        <v>121</v>
      </c>
      <c r="C3021" s="188" t="s">
        <v>15</v>
      </c>
      <c r="D3021" s="189">
        <v>350000</v>
      </c>
      <c r="E3021" s="189">
        <v>0</v>
      </c>
      <c r="F3021" s="189">
        <v>0</v>
      </c>
      <c r="G3021" s="189">
        <v>350000</v>
      </c>
      <c r="H3021" s="189">
        <v>0</v>
      </c>
    </row>
    <row r="3022" spans="1:8">
      <c r="A3022" s="181" t="str">
        <f t="shared" si="47"/>
        <v>A</v>
      </c>
      <c r="B3022" s="188" t="s">
        <v>121</v>
      </c>
      <c r="C3022" s="188" t="s">
        <v>104</v>
      </c>
      <c r="D3022" s="189">
        <v>10000</v>
      </c>
      <c r="E3022" s="189">
        <v>0</v>
      </c>
      <c r="F3022" s="189">
        <v>10000</v>
      </c>
      <c r="G3022" s="189">
        <v>0</v>
      </c>
      <c r="H3022" s="189">
        <v>0</v>
      </c>
    </row>
    <row r="3023" spans="1:8">
      <c r="A3023" s="181" t="str">
        <f t="shared" si="47"/>
        <v>A</v>
      </c>
      <c r="B3023" s="188" t="s">
        <v>121</v>
      </c>
      <c r="C3023" s="188" t="s">
        <v>105</v>
      </c>
      <c r="D3023" s="189">
        <v>17000</v>
      </c>
      <c r="E3023" s="189">
        <v>5000</v>
      </c>
      <c r="F3023" s="189">
        <v>4000</v>
      </c>
      <c r="G3023" s="189">
        <v>4000</v>
      </c>
      <c r="H3023" s="189">
        <v>4000</v>
      </c>
    </row>
    <row r="3024" spans="1:8">
      <c r="A3024" s="181" t="str">
        <f t="shared" si="47"/>
        <v>A</v>
      </c>
      <c r="B3024" s="186" t="s">
        <v>121</v>
      </c>
      <c r="C3024" s="186" t="s">
        <v>155</v>
      </c>
      <c r="D3024" s="187">
        <v>253000</v>
      </c>
      <c r="E3024" s="187">
        <v>0</v>
      </c>
      <c r="F3024" s="187">
        <v>235000</v>
      </c>
      <c r="G3024" s="187">
        <v>18000</v>
      </c>
      <c r="H3024" s="187">
        <v>0</v>
      </c>
    </row>
    <row r="3025" spans="1:8" ht="30.75" thickBot="1">
      <c r="A3025" s="181" t="str">
        <f t="shared" si="47"/>
        <v>A</v>
      </c>
      <c r="B3025" s="182" t="s">
        <v>1508</v>
      </c>
      <c r="C3025" s="183" t="s">
        <v>1509</v>
      </c>
      <c r="D3025" s="184">
        <v>3800000</v>
      </c>
      <c r="E3025" s="184">
        <v>1239000</v>
      </c>
      <c r="F3025" s="184">
        <v>1244000</v>
      </c>
      <c r="G3025" s="184">
        <v>1128000</v>
      </c>
      <c r="H3025" s="184">
        <v>189000</v>
      </c>
    </row>
    <row r="3026" spans="1:8" ht="15.75" thickTop="1">
      <c r="A3026" s="181" t="str">
        <f t="shared" si="47"/>
        <v>A</v>
      </c>
      <c r="B3026" s="186" t="s">
        <v>121</v>
      </c>
      <c r="C3026" s="186" t="s">
        <v>99</v>
      </c>
      <c r="D3026" s="187">
        <v>3777000</v>
      </c>
      <c r="E3026" s="187">
        <v>1239000</v>
      </c>
      <c r="F3026" s="187">
        <v>1239000</v>
      </c>
      <c r="G3026" s="187">
        <v>1110000</v>
      </c>
      <c r="H3026" s="187">
        <v>189000</v>
      </c>
    </row>
    <row r="3027" spans="1:8">
      <c r="A3027" s="181" t="str">
        <f t="shared" si="47"/>
        <v>A</v>
      </c>
      <c r="B3027" s="188" t="s">
        <v>121</v>
      </c>
      <c r="C3027" s="188" t="s">
        <v>100</v>
      </c>
      <c r="D3027" s="189">
        <v>3200000</v>
      </c>
      <c r="E3027" s="189">
        <v>1119000</v>
      </c>
      <c r="F3027" s="189">
        <v>1125000</v>
      </c>
      <c r="G3027" s="189">
        <v>956000</v>
      </c>
      <c r="H3027" s="189">
        <v>0</v>
      </c>
    </row>
    <row r="3028" spans="1:8">
      <c r="A3028" s="181" t="str">
        <f t="shared" si="47"/>
        <v>A</v>
      </c>
      <c r="B3028" s="188" t="s">
        <v>121</v>
      </c>
      <c r="C3028" s="188" t="s">
        <v>101</v>
      </c>
      <c r="D3028" s="189">
        <v>550000</v>
      </c>
      <c r="E3028" s="189">
        <v>115000</v>
      </c>
      <c r="F3028" s="189">
        <v>100000</v>
      </c>
      <c r="G3028" s="189">
        <v>150000</v>
      </c>
      <c r="H3028" s="189">
        <v>185000</v>
      </c>
    </row>
    <row r="3029" spans="1:8">
      <c r="A3029" s="181" t="str">
        <f t="shared" si="47"/>
        <v>A</v>
      </c>
      <c r="B3029" s="188" t="s">
        <v>121</v>
      </c>
      <c r="C3029" s="188" t="s">
        <v>104</v>
      </c>
      <c r="D3029" s="189">
        <v>10000</v>
      </c>
      <c r="E3029" s="189">
        <v>0</v>
      </c>
      <c r="F3029" s="189">
        <v>10000</v>
      </c>
      <c r="G3029" s="189">
        <v>0</v>
      </c>
      <c r="H3029" s="189">
        <v>0</v>
      </c>
    </row>
    <row r="3030" spans="1:8">
      <c r="A3030" s="181" t="str">
        <f t="shared" si="47"/>
        <v>A</v>
      </c>
      <c r="B3030" s="188" t="s">
        <v>121</v>
      </c>
      <c r="C3030" s="188" t="s">
        <v>105</v>
      </c>
      <c r="D3030" s="189">
        <v>17000</v>
      </c>
      <c r="E3030" s="189">
        <v>5000</v>
      </c>
      <c r="F3030" s="189">
        <v>4000</v>
      </c>
      <c r="G3030" s="189">
        <v>4000</v>
      </c>
      <c r="H3030" s="189">
        <v>4000</v>
      </c>
    </row>
    <row r="3031" spans="1:8">
      <c r="A3031" s="181" t="str">
        <f t="shared" si="47"/>
        <v>A</v>
      </c>
      <c r="B3031" s="186" t="s">
        <v>121</v>
      </c>
      <c r="C3031" s="186" t="s">
        <v>155</v>
      </c>
      <c r="D3031" s="187">
        <v>23000</v>
      </c>
      <c r="E3031" s="187">
        <v>0</v>
      </c>
      <c r="F3031" s="187">
        <v>5000</v>
      </c>
      <c r="G3031" s="187">
        <v>18000</v>
      </c>
      <c r="H3031" s="187">
        <v>0</v>
      </c>
    </row>
    <row r="3032" spans="1:8" ht="30.75" thickBot="1">
      <c r="A3032" s="181" t="str">
        <f t="shared" si="47"/>
        <v>A</v>
      </c>
      <c r="B3032" s="182" t="s">
        <v>1510</v>
      </c>
      <c r="C3032" s="183" t="s">
        <v>1511</v>
      </c>
      <c r="D3032" s="184">
        <v>10000000</v>
      </c>
      <c r="E3032" s="184">
        <v>650000</v>
      </c>
      <c r="F3032" s="184">
        <v>1430000</v>
      </c>
      <c r="G3032" s="184">
        <v>7150000</v>
      </c>
      <c r="H3032" s="184">
        <v>770000</v>
      </c>
    </row>
    <row r="3033" spans="1:8" ht="15.75" thickTop="1">
      <c r="A3033" s="181" t="str">
        <f t="shared" si="47"/>
        <v>A</v>
      </c>
      <c r="B3033" s="186" t="s">
        <v>121</v>
      </c>
      <c r="C3033" s="186" t="s">
        <v>99</v>
      </c>
      <c r="D3033" s="187">
        <v>9770000</v>
      </c>
      <c r="E3033" s="187">
        <v>650000</v>
      </c>
      <c r="F3033" s="187">
        <v>1200000</v>
      </c>
      <c r="G3033" s="187">
        <v>7150000</v>
      </c>
      <c r="H3033" s="187">
        <v>770000</v>
      </c>
    </row>
    <row r="3034" spans="1:8">
      <c r="A3034" s="181" t="str">
        <f t="shared" si="47"/>
        <v>A</v>
      </c>
      <c r="B3034" s="188" t="s">
        <v>121</v>
      </c>
      <c r="C3034" s="188" t="s">
        <v>101</v>
      </c>
      <c r="D3034" s="189">
        <v>9420000</v>
      </c>
      <c r="E3034" s="189">
        <v>650000</v>
      </c>
      <c r="F3034" s="189">
        <v>1200000</v>
      </c>
      <c r="G3034" s="189">
        <v>6800000</v>
      </c>
      <c r="H3034" s="189">
        <v>770000</v>
      </c>
    </row>
    <row r="3035" spans="1:8">
      <c r="A3035" s="181" t="str">
        <f t="shared" si="47"/>
        <v>A</v>
      </c>
      <c r="B3035" s="188" t="s">
        <v>121</v>
      </c>
      <c r="C3035" s="188" t="s">
        <v>15</v>
      </c>
      <c r="D3035" s="189">
        <v>350000</v>
      </c>
      <c r="E3035" s="189">
        <v>0</v>
      </c>
      <c r="F3035" s="189">
        <v>0</v>
      </c>
      <c r="G3035" s="189">
        <v>350000</v>
      </c>
      <c r="H3035" s="189">
        <v>0</v>
      </c>
    </row>
    <row r="3036" spans="1:8">
      <c r="A3036" s="181" t="str">
        <f t="shared" si="47"/>
        <v>A</v>
      </c>
      <c r="B3036" s="186" t="s">
        <v>121</v>
      </c>
      <c r="C3036" s="186" t="s">
        <v>155</v>
      </c>
      <c r="D3036" s="187">
        <v>230000</v>
      </c>
      <c r="E3036" s="187">
        <v>0</v>
      </c>
      <c r="F3036" s="187">
        <v>230000</v>
      </c>
      <c r="G3036" s="187">
        <v>0</v>
      </c>
      <c r="H3036" s="187">
        <v>0</v>
      </c>
    </row>
    <row r="3037" spans="1:8" ht="30.75" thickBot="1">
      <c r="A3037" s="181" t="str">
        <f t="shared" si="47"/>
        <v>A</v>
      </c>
      <c r="B3037" s="182" t="s">
        <v>1512</v>
      </c>
      <c r="C3037" s="183" t="s">
        <v>1513</v>
      </c>
      <c r="D3037" s="184">
        <v>117200000</v>
      </c>
      <c r="E3037" s="184">
        <v>23365000</v>
      </c>
      <c r="F3037" s="184">
        <v>59597000</v>
      </c>
      <c r="G3037" s="184">
        <v>997000</v>
      </c>
      <c r="H3037" s="184">
        <v>33241000</v>
      </c>
    </row>
    <row r="3038" spans="1:8" ht="15.75" thickTop="1">
      <c r="A3038" s="181" t="str">
        <f t="shared" si="47"/>
        <v>A</v>
      </c>
      <c r="B3038" s="186" t="s">
        <v>121</v>
      </c>
      <c r="C3038" s="186" t="s">
        <v>99</v>
      </c>
      <c r="D3038" s="187">
        <v>117200000</v>
      </c>
      <c r="E3038" s="187">
        <v>23365000</v>
      </c>
      <c r="F3038" s="187">
        <v>59597000</v>
      </c>
      <c r="G3038" s="187">
        <v>997000</v>
      </c>
      <c r="H3038" s="187">
        <v>33241000</v>
      </c>
    </row>
    <row r="3039" spans="1:8">
      <c r="A3039" s="181" t="str">
        <f t="shared" si="47"/>
        <v>A</v>
      </c>
      <c r="B3039" s="188" t="s">
        <v>121</v>
      </c>
      <c r="C3039" s="188" t="s">
        <v>101</v>
      </c>
      <c r="D3039" s="189">
        <v>1050000</v>
      </c>
      <c r="E3039" s="189">
        <v>250000</v>
      </c>
      <c r="F3039" s="189">
        <v>275000</v>
      </c>
      <c r="G3039" s="189">
        <v>275000</v>
      </c>
      <c r="H3039" s="189">
        <v>250000</v>
      </c>
    </row>
    <row r="3040" spans="1:8">
      <c r="A3040" s="181" t="str">
        <f t="shared" si="47"/>
        <v>A</v>
      </c>
      <c r="B3040" s="188" t="s">
        <v>121</v>
      </c>
      <c r="C3040" s="188" t="s">
        <v>103</v>
      </c>
      <c r="D3040" s="189">
        <v>200000</v>
      </c>
      <c r="E3040" s="189">
        <v>0</v>
      </c>
      <c r="F3040" s="189">
        <v>100000</v>
      </c>
      <c r="G3040" s="189">
        <v>100000</v>
      </c>
      <c r="H3040" s="189">
        <v>0</v>
      </c>
    </row>
    <row r="3041" spans="1:8">
      <c r="A3041" s="181" t="str">
        <f t="shared" si="47"/>
        <v>A</v>
      </c>
      <c r="B3041" s="188" t="s">
        <v>121</v>
      </c>
      <c r="C3041" s="188" t="s">
        <v>105</v>
      </c>
      <c r="D3041" s="189">
        <v>115950000</v>
      </c>
      <c r="E3041" s="189">
        <v>23115000</v>
      </c>
      <c r="F3041" s="189">
        <v>59222000</v>
      </c>
      <c r="G3041" s="189">
        <v>622000</v>
      </c>
      <c r="H3041" s="189">
        <v>32991000</v>
      </c>
    </row>
    <row r="3042" spans="1:8" ht="15.75" thickBot="1">
      <c r="A3042" s="181" t="str">
        <f t="shared" si="47"/>
        <v>A</v>
      </c>
      <c r="B3042" s="182" t="s">
        <v>1514</v>
      </c>
      <c r="C3042" s="183" t="s">
        <v>1515</v>
      </c>
      <c r="D3042" s="184">
        <v>98000000</v>
      </c>
      <c r="E3042" s="184">
        <v>18000000</v>
      </c>
      <c r="F3042" s="184">
        <v>51300000</v>
      </c>
      <c r="G3042" s="184">
        <v>0</v>
      </c>
      <c r="H3042" s="184">
        <v>28700000</v>
      </c>
    </row>
    <row r="3043" spans="1:8" ht="15.75" thickTop="1">
      <c r="A3043" s="181" t="str">
        <f t="shared" si="47"/>
        <v>A</v>
      </c>
      <c r="B3043" s="186" t="s">
        <v>121</v>
      </c>
      <c r="C3043" s="186" t="s">
        <v>99</v>
      </c>
      <c r="D3043" s="187">
        <v>98000000</v>
      </c>
      <c r="E3043" s="187">
        <v>18000000</v>
      </c>
      <c r="F3043" s="187">
        <v>51300000</v>
      </c>
      <c r="G3043" s="187">
        <v>0</v>
      </c>
      <c r="H3043" s="187">
        <v>28700000</v>
      </c>
    </row>
    <row r="3044" spans="1:8">
      <c r="A3044" s="181" t="str">
        <f t="shared" si="47"/>
        <v>A</v>
      </c>
      <c r="B3044" s="188" t="s">
        <v>121</v>
      </c>
      <c r="C3044" s="188" t="s">
        <v>105</v>
      </c>
      <c r="D3044" s="189">
        <v>98000000</v>
      </c>
      <c r="E3044" s="189">
        <v>18000000</v>
      </c>
      <c r="F3044" s="189">
        <v>51300000</v>
      </c>
      <c r="G3044" s="189">
        <v>0</v>
      </c>
      <c r="H3044" s="189">
        <v>28700000</v>
      </c>
    </row>
    <row r="3045" spans="1:8" ht="15.75" thickBot="1">
      <c r="A3045" s="181" t="str">
        <f t="shared" si="47"/>
        <v>A</v>
      </c>
      <c r="B3045" s="182" t="s">
        <v>1516</v>
      </c>
      <c r="C3045" s="183" t="s">
        <v>1517</v>
      </c>
      <c r="D3045" s="184">
        <v>4500000</v>
      </c>
      <c r="E3045" s="184">
        <v>1050000</v>
      </c>
      <c r="F3045" s="184">
        <v>2250000</v>
      </c>
      <c r="G3045" s="184">
        <v>0</v>
      </c>
      <c r="H3045" s="184">
        <v>1200000</v>
      </c>
    </row>
    <row r="3046" spans="1:8" ht="15.75" thickTop="1">
      <c r="A3046" s="181" t="str">
        <f t="shared" si="47"/>
        <v>A</v>
      </c>
      <c r="B3046" s="186" t="s">
        <v>121</v>
      </c>
      <c r="C3046" s="186" t="s">
        <v>99</v>
      </c>
      <c r="D3046" s="187">
        <v>4500000</v>
      </c>
      <c r="E3046" s="187">
        <v>1050000</v>
      </c>
      <c r="F3046" s="187">
        <v>2250000</v>
      </c>
      <c r="G3046" s="187">
        <v>0</v>
      </c>
      <c r="H3046" s="187">
        <v>1200000</v>
      </c>
    </row>
    <row r="3047" spans="1:8">
      <c r="A3047" s="181" t="str">
        <f t="shared" si="47"/>
        <v>A</v>
      </c>
      <c r="B3047" s="188" t="s">
        <v>121</v>
      </c>
      <c r="C3047" s="188" t="s">
        <v>105</v>
      </c>
      <c r="D3047" s="189">
        <v>4500000</v>
      </c>
      <c r="E3047" s="189">
        <v>1050000</v>
      </c>
      <c r="F3047" s="189">
        <v>2250000</v>
      </c>
      <c r="G3047" s="189">
        <v>0</v>
      </c>
      <c r="H3047" s="189">
        <v>1200000</v>
      </c>
    </row>
    <row r="3048" spans="1:8" ht="30.75" thickBot="1">
      <c r="A3048" s="181" t="str">
        <f t="shared" si="47"/>
        <v>A</v>
      </c>
      <c r="B3048" s="182" t="s">
        <v>1518</v>
      </c>
      <c r="C3048" s="183" t="s">
        <v>1519</v>
      </c>
      <c r="D3048" s="184">
        <v>5000000</v>
      </c>
      <c r="E3048" s="184">
        <v>2500000</v>
      </c>
      <c r="F3048" s="184">
        <v>2500000</v>
      </c>
      <c r="G3048" s="184">
        <v>0</v>
      </c>
      <c r="H3048" s="184">
        <v>0</v>
      </c>
    </row>
    <row r="3049" spans="1:8" ht="15.75" thickTop="1">
      <c r="A3049" s="181" t="str">
        <f t="shared" si="47"/>
        <v>A</v>
      </c>
      <c r="B3049" s="186" t="s">
        <v>121</v>
      </c>
      <c r="C3049" s="186" t="s">
        <v>99</v>
      </c>
      <c r="D3049" s="187">
        <v>5000000</v>
      </c>
      <c r="E3049" s="187">
        <v>2500000</v>
      </c>
      <c r="F3049" s="187">
        <v>2500000</v>
      </c>
      <c r="G3049" s="187">
        <v>0</v>
      </c>
      <c r="H3049" s="187">
        <v>0</v>
      </c>
    </row>
    <row r="3050" spans="1:8">
      <c r="A3050" s="181" t="str">
        <f t="shared" si="47"/>
        <v>A</v>
      </c>
      <c r="B3050" s="188" t="s">
        <v>121</v>
      </c>
      <c r="C3050" s="188" t="s">
        <v>105</v>
      </c>
      <c r="D3050" s="189">
        <v>5000000</v>
      </c>
      <c r="E3050" s="189">
        <v>2500000</v>
      </c>
      <c r="F3050" s="189">
        <v>2500000</v>
      </c>
      <c r="G3050" s="189">
        <v>0</v>
      </c>
      <c r="H3050" s="189">
        <v>0</v>
      </c>
    </row>
    <row r="3051" spans="1:8" ht="45.75" thickBot="1">
      <c r="A3051" s="181" t="str">
        <f t="shared" si="47"/>
        <v>A</v>
      </c>
      <c r="B3051" s="182" t="s">
        <v>1520</v>
      </c>
      <c r="C3051" s="183" t="s">
        <v>1521</v>
      </c>
      <c r="D3051" s="184">
        <v>850000</v>
      </c>
      <c r="E3051" s="184">
        <v>0</v>
      </c>
      <c r="F3051" s="184">
        <v>425000</v>
      </c>
      <c r="G3051" s="184">
        <v>0</v>
      </c>
      <c r="H3051" s="184">
        <v>425000</v>
      </c>
    </row>
    <row r="3052" spans="1:8" ht="15.75" thickTop="1">
      <c r="A3052" s="181" t="str">
        <f t="shared" si="47"/>
        <v>A</v>
      </c>
      <c r="B3052" s="186" t="s">
        <v>121</v>
      </c>
      <c r="C3052" s="186" t="s">
        <v>99</v>
      </c>
      <c r="D3052" s="187">
        <v>850000</v>
      </c>
      <c r="E3052" s="187">
        <v>0</v>
      </c>
      <c r="F3052" s="187">
        <v>425000</v>
      </c>
      <c r="G3052" s="187">
        <v>0</v>
      </c>
      <c r="H3052" s="187">
        <v>425000</v>
      </c>
    </row>
    <row r="3053" spans="1:8">
      <c r="A3053" s="181" t="str">
        <f t="shared" si="47"/>
        <v>A</v>
      </c>
      <c r="B3053" s="188" t="s">
        <v>121</v>
      </c>
      <c r="C3053" s="188" t="s">
        <v>105</v>
      </c>
      <c r="D3053" s="189">
        <v>850000</v>
      </c>
      <c r="E3053" s="189">
        <v>0</v>
      </c>
      <c r="F3053" s="189">
        <v>425000</v>
      </c>
      <c r="G3053" s="189">
        <v>0</v>
      </c>
      <c r="H3053" s="189">
        <v>425000</v>
      </c>
    </row>
    <row r="3054" spans="1:8" ht="30.75" thickBot="1">
      <c r="A3054" s="181" t="str">
        <f t="shared" si="47"/>
        <v>A</v>
      </c>
      <c r="B3054" s="182" t="s">
        <v>1522</v>
      </c>
      <c r="C3054" s="183" t="s">
        <v>1523</v>
      </c>
      <c r="D3054" s="184">
        <v>1900000</v>
      </c>
      <c r="E3054" s="184">
        <v>0</v>
      </c>
      <c r="F3054" s="184">
        <v>982000</v>
      </c>
      <c r="G3054" s="184">
        <v>0</v>
      </c>
      <c r="H3054" s="184">
        <v>918000</v>
      </c>
    </row>
    <row r="3055" spans="1:8" ht="15.75" thickTop="1">
      <c r="A3055" s="181" t="str">
        <f t="shared" si="47"/>
        <v>A</v>
      </c>
      <c r="B3055" s="186" t="s">
        <v>121</v>
      </c>
      <c r="C3055" s="186" t="s">
        <v>99</v>
      </c>
      <c r="D3055" s="187">
        <v>1900000</v>
      </c>
      <c r="E3055" s="187">
        <v>0</v>
      </c>
      <c r="F3055" s="187">
        <v>982000</v>
      </c>
      <c r="G3055" s="187">
        <v>0</v>
      </c>
      <c r="H3055" s="187">
        <v>918000</v>
      </c>
    </row>
    <row r="3056" spans="1:8">
      <c r="A3056" s="181" t="str">
        <f t="shared" si="47"/>
        <v>A</v>
      </c>
      <c r="B3056" s="188" t="s">
        <v>121</v>
      </c>
      <c r="C3056" s="188" t="s">
        <v>105</v>
      </c>
      <c r="D3056" s="189">
        <v>1900000</v>
      </c>
      <c r="E3056" s="189">
        <v>0</v>
      </c>
      <c r="F3056" s="189">
        <v>982000</v>
      </c>
      <c r="G3056" s="189">
        <v>0</v>
      </c>
      <c r="H3056" s="189">
        <v>918000</v>
      </c>
    </row>
    <row r="3057" spans="1:8" ht="15.75" thickBot="1">
      <c r="A3057" s="181" t="str">
        <f t="shared" si="47"/>
        <v>A</v>
      </c>
      <c r="B3057" s="182" t="s">
        <v>1524</v>
      </c>
      <c r="C3057" s="183" t="s">
        <v>1525</v>
      </c>
      <c r="D3057" s="184">
        <v>4700000</v>
      </c>
      <c r="E3057" s="184">
        <v>1415000</v>
      </c>
      <c r="F3057" s="184">
        <v>1415000</v>
      </c>
      <c r="G3057" s="184">
        <v>472000</v>
      </c>
      <c r="H3057" s="184">
        <v>1398000</v>
      </c>
    </row>
    <row r="3058" spans="1:8" ht="15.75" thickTop="1">
      <c r="A3058" s="181" t="str">
        <f t="shared" si="47"/>
        <v>A</v>
      </c>
      <c r="B3058" s="186" t="s">
        <v>121</v>
      </c>
      <c r="C3058" s="186" t="s">
        <v>99</v>
      </c>
      <c r="D3058" s="187">
        <v>4700000</v>
      </c>
      <c r="E3058" s="187">
        <v>1415000</v>
      </c>
      <c r="F3058" s="187">
        <v>1415000</v>
      </c>
      <c r="G3058" s="187">
        <v>472000</v>
      </c>
      <c r="H3058" s="187">
        <v>1398000</v>
      </c>
    </row>
    <row r="3059" spans="1:8">
      <c r="A3059" s="181" t="str">
        <f t="shared" si="47"/>
        <v>A</v>
      </c>
      <c r="B3059" s="188" t="s">
        <v>121</v>
      </c>
      <c r="C3059" s="188" t="s">
        <v>105</v>
      </c>
      <c r="D3059" s="189">
        <v>4700000</v>
      </c>
      <c r="E3059" s="189">
        <v>1415000</v>
      </c>
      <c r="F3059" s="189">
        <v>1415000</v>
      </c>
      <c r="G3059" s="189">
        <v>472000</v>
      </c>
      <c r="H3059" s="189">
        <v>1398000</v>
      </c>
    </row>
    <row r="3060" spans="1:8" ht="30.75" thickBot="1">
      <c r="A3060" s="181" t="str">
        <f t="shared" si="47"/>
        <v>A</v>
      </c>
      <c r="B3060" s="182" t="s">
        <v>1526</v>
      </c>
      <c r="C3060" s="183" t="s">
        <v>1527</v>
      </c>
      <c r="D3060" s="184">
        <v>4700000</v>
      </c>
      <c r="E3060" s="184">
        <v>1415000</v>
      </c>
      <c r="F3060" s="184">
        <v>1415000</v>
      </c>
      <c r="G3060" s="184">
        <v>472000</v>
      </c>
      <c r="H3060" s="184">
        <v>1398000</v>
      </c>
    </row>
    <row r="3061" spans="1:8" ht="15.75" thickTop="1">
      <c r="A3061" s="181" t="str">
        <f t="shared" si="47"/>
        <v>A</v>
      </c>
      <c r="B3061" s="186" t="s">
        <v>121</v>
      </c>
      <c r="C3061" s="186" t="s">
        <v>99</v>
      </c>
      <c r="D3061" s="187">
        <v>4700000</v>
      </c>
      <c r="E3061" s="187">
        <v>1415000</v>
      </c>
      <c r="F3061" s="187">
        <v>1415000</v>
      </c>
      <c r="G3061" s="187">
        <v>472000</v>
      </c>
      <c r="H3061" s="187">
        <v>1398000</v>
      </c>
    </row>
    <row r="3062" spans="1:8">
      <c r="A3062" s="181" t="str">
        <f t="shared" si="47"/>
        <v>A</v>
      </c>
      <c r="B3062" s="188" t="s">
        <v>121</v>
      </c>
      <c r="C3062" s="188" t="s">
        <v>105</v>
      </c>
      <c r="D3062" s="189">
        <v>4700000</v>
      </c>
      <c r="E3062" s="189">
        <v>1415000</v>
      </c>
      <c r="F3062" s="189">
        <v>1415000</v>
      </c>
      <c r="G3062" s="189">
        <v>472000</v>
      </c>
      <c r="H3062" s="189">
        <v>1398000</v>
      </c>
    </row>
    <row r="3063" spans="1:8" ht="15.75" thickBot="1">
      <c r="A3063" s="181" t="str">
        <f t="shared" si="47"/>
        <v>A</v>
      </c>
      <c r="B3063" s="182" t="s">
        <v>1528</v>
      </c>
      <c r="C3063" s="183" t="s">
        <v>1529</v>
      </c>
      <c r="D3063" s="184">
        <v>1000000</v>
      </c>
      <c r="E3063" s="184">
        <v>150000</v>
      </c>
      <c r="F3063" s="184">
        <v>350000</v>
      </c>
      <c r="G3063" s="184">
        <v>150000</v>
      </c>
      <c r="H3063" s="184">
        <v>350000</v>
      </c>
    </row>
    <row r="3064" spans="1:8" ht="15.75" thickTop="1">
      <c r="A3064" s="181" t="str">
        <f t="shared" si="47"/>
        <v>A</v>
      </c>
      <c r="B3064" s="186" t="s">
        <v>121</v>
      </c>
      <c r="C3064" s="186" t="s">
        <v>99</v>
      </c>
      <c r="D3064" s="187">
        <v>1000000</v>
      </c>
      <c r="E3064" s="187">
        <v>150000</v>
      </c>
      <c r="F3064" s="187">
        <v>350000</v>
      </c>
      <c r="G3064" s="187">
        <v>150000</v>
      </c>
      <c r="H3064" s="187">
        <v>350000</v>
      </c>
    </row>
    <row r="3065" spans="1:8">
      <c r="A3065" s="181" t="str">
        <f t="shared" si="47"/>
        <v>A</v>
      </c>
      <c r="B3065" s="188" t="s">
        <v>121</v>
      </c>
      <c r="C3065" s="188" t="s">
        <v>105</v>
      </c>
      <c r="D3065" s="189">
        <v>1000000</v>
      </c>
      <c r="E3065" s="189">
        <v>150000</v>
      </c>
      <c r="F3065" s="189">
        <v>350000</v>
      </c>
      <c r="G3065" s="189">
        <v>150000</v>
      </c>
      <c r="H3065" s="189">
        <v>350000</v>
      </c>
    </row>
    <row r="3066" spans="1:8" ht="15.75" thickBot="1">
      <c r="A3066" s="181" t="str">
        <f t="shared" si="47"/>
        <v>A</v>
      </c>
      <c r="B3066" s="182" t="s">
        <v>1530</v>
      </c>
      <c r="C3066" s="183" t="s">
        <v>1531</v>
      </c>
      <c r="D3066" s="184">
        <v>1000000</v>
      </c>
      <c r="E3066" s="184">
        <v>250000</v>
      </c>
      <c r="F3066" s="184">
        <v>250000</v>
      </c>
      <c r="G3066" s="184">
        <v>250000</v>
      </c>
      <c r="H3066" s="184">
        <v>250000</v>
      </c>
    </row>
    <row r="3067" spans="1:8" ht="15.75" thickTop="1">
      <c r="A3067" s="181" t="str">
        <f t="shared" si="47"/>
        <v>A</v>
      </c>
      <c r="B3067" s="186" t="s">
        <v>121</v>
      </c>
      <c r="C3067" s="186" t="s">
        <v>99</v>
      </c>
      <c r="D3067" s="187">
        <v>1000000</v>
      </c>
      <c r="E3067" s="187">
        <v>250000</v>
      </c>
      <c r="F3067" s="187">
        <v>250000</v>
      </c>
      <c r="G3067" s="187">
        <v>250000</v>
      </c>
      <c r="H3067" s="187">
        <v>250000</v>
      </c>
    </row>
    <row r="3068" spans="1:8">
      <c r="A3068" s="181" t="str">
        <f t="shared" si="47"/>
        <v>A</v>
      </c>
      <c r="B3068" s="188" t="s">
        <v>121</v>
      </c>
      <c r="C3068" s="188" t="s">
        <v>101</v>
      </c>
      <c r="D3068" s="189">
        <v>1000000</v>
      </c>
      <c r="E3068" s="189">
        <v>250000</v>
      </c>
      <c r="F3068" s="189">
        <v>250000</v>
      </c>
      <c r="G3068" s="189">
        <v>250000</v>
      </c>
      <c r="H3068" s="189">
        <v>250000</v>
      </c>
    </row>
    <row r="3069" spans="1:8" ht="30.75" thickBot="1">
      <c r="A3069" s="181" t="str">
        <f t="shared" si="47"/>
        <v>A</v>
      </c>
      <c r="B3069" s="182" t="s">
        <v>1532</v>
      </c>
      <c r="C3069" s="183" t="s">
        <v>1533</v>
      </c>
      <c r="D3069" s="184">
        <v>1000000</v>
      </c>
      <c r="E3069" s="184">
        <v>250000</v>
      </c>
      <c r="F3069" s="184">
        <v>250000</v>
      </c>
      <c r="G3069" s="184">
        <v>250000</v>
      </c>
      <c r="H3069" s="184">
        <v>250000</v>
      </c>
    </row>
    <row r="3070" spans="1:8" ht="15.75" thickTop="1">
      <c r="A3070" s="181" t="str">
        <f t="shared" si="47"/>
        <v>A</v>
      </c>
      <c r="B3070" s="186" t="s">
        <v>121</v>
      </c>
      <c r="C3070" s="186" t="s">
        <v>99</v>
      </c>
      <c r="D3070" s="187">
        <v>1000000</v>
      </c>
      <c r="E3070" s="187">
        <v>250000</v>
      </c>
      <c r="F3070" s="187">
        <v>250000</v>
      </c>
      <c r="G3070" s="187">
        <v>250000</v>
      </c>
      <c r="H3070" s="187">
        <v>250000</v>
      </c>
    </row>
    <row r="3071" spans="1:8">
      <c r="A3071" s="181" t="str">
        <f t="shared" si="47"/>
        <v>A</v>
      </c>
      <c r="B3071" s="188" t="s">
        <v>121</v>
      </c>
      <c r="C3071" s="188" t="s">
        <v>101</v>
      </c>
      <c r="D3071" s="189">
        <v>1000000</v>
      </c>
      <c r="E3071" s="189">
        <v>250000</v>
      </c>
      <c r="F3071" s="189">
        <v>250000</v>
      </c>
      <c r="G3071" s="189">
        <v>250000</v>
      </c>
      <c r="H3071" s="189">
        <v>250000</v>
      </c>
    </row>
    <row r="3072" spans="1:8" ht="15.75" thickBot="1">
      <c r="A3072" s="181" t="str">
        <f t="shared" si="47"/>
        <v>A</v>
      </c>
      <c r="B3072" s="182" t="s">
        <v>1534</v>
      </c>
      <c r="C3072" s="183" t="s">
        <v>1535</v>
      </c>
      <c r="D3072" s="184">
        <v>250000</v>
      </c>
      <c r="E3072" s="184">
        <v>0</v>
      </c>
      <c r="F3072" s="184">
        <v>125000</v>
      </c>
      <c r="G3072" s="184">
        <v>125000</v>
      </c>
      <c r="H3072" s="184">
        <v>0</v>
      </c>
    </row>
    <row r="3073" spans="1:8" ht="15.75" thickTop="1">
      <c r="A3073" s="181" t="str">
        <f t="shared" si="47"/>
        <v>A</v>
      </c>
      <c r="B3073" s="186" t="s">
        <v>121</v>
      </c>
      <c r="C3073" s="186" t="s">
        <v>99</v>
      </c>
      <c r="D3073" s="187">
        <v>250000</v>
      </c>
      <c r="E3073" s="187">
        <v>0</v>
      </c>
      <c r="F3073" s="187">
        <v>125000</v>
      </c>
      <c r="G3073" s="187">
        <v>125000</v>
      </c>
      <c r="H3073" s="187">
        <v>0</v>
      </c>
    </row>
    <row r="3074" spans="1:8">
      <c r="A3074" s="181" t="str">
        <f t="shared" si="47"/>
        <v>A</v>
      </c>
      <c r="B3074" s="188" t="s">
        <v>121</v>
      </c>
      <c r="C3074" s="188" t="s">
        <v>101</v>
      </c>
      <c r="D3074" s="189">
        <v>50000</v>
      </c>
      <c r="E3074" s="189">
        <v>0</v>
      </c>
      <c r="F3074" s="189">
        <v>25000</v>
      </c>
      <c r="G3074" s="189">
        <v>25000</v>
      </c>
      <c r="H3074" s="189">
        <v>0</v>
      </c>
    </row>
    <row r="3075" spans="1:8">
      <c r="A3075" s="181" t="str">
        <f t="shared" si="47"/>
        <v>A</v>
      </c>
      <c r="B3075" s="188" t="s">
        <v>121</v>
      </c>
      <c r="C3075" s="188" t="s">
        <v>103</v>
      </c>
      <c r="D3075" s="189">
        <v>200000</v>
      </c>
      <c r="E3075" s="189">
        <v>0</v>
      </c>
      <c r="F3075" s="189">
        <v>100000</v>
      </c>
      <c r="G3075" s="189">
        <v>100000</v>
      </c>
      <c r="H3075" s="189">
        <v>0</v>
      </c>
    </row>
    <row r="3076" spans="1:8" ht="45.75" thickBot="1">
      <c r="A3076" s="181" t="str">
        <f t="shared" si="47"/>
        <v>A</v>
      </c>
      <c r="B3076" s="182" t="s">
        <v>1536</v>
      </c>
      <c r="C3076" s="183" t="s">
        <v>1537</v>
      </c>
      <c r="D3076" s="184">
        <v>250000</v>
      </c>
      <c r="E3076" s="184">
        <v>0</v>
      </c>
      <c r="F3076" s="184">
        <v>125000</v>
      </c>
      <c r="G3076" s="184">
        <v>125000</v>
      </c>
      <c r="H3076" s="184">
        <v>0</v>
      </c>
    </row>
    <row r="3077" spans="1:8" ht="15.75" thickTop="1">
      <c r="A3077" s="181" t="str">
        <f t="shared" si="47"/>
        <v>A</v>
      </c>
      <c r="B3077" s="186" t="s">
        <v>121</v>
      </c>
      <c r="C3077" s="186" t="s">
        <v>99</v>
      </c>
      <c r="D3077" s="187">
        <v>250000</v>
      </c>
      <c r="E3077" s="187">
        <v>0</v>
      </c>
      <c r="F3077" s="187">
        <v>125000</v>
      </c>
      <c r="G3077" s="187">
        <v>125000</v>
      </c>
      <c r="H3077" s="187">
        <v>0</v>
      </c>
    </row>
    <row r="3078" spans="1:8">
      <c r="A3078" s="181" t="str">
        <f t="shared" si="47"/>
        <v>A</v>
      </c>
      <c r="B3078" s="188" t="s">
        <v>121</v>
      </c>
      <c r="C3078" s="188" t="s">
        <v>101</v>
      </c>
      <c r="D3078" s="189">
        <v>50000</v>
      </c>
      <c r="E3078" s="189">
        <v>0</v>
      </c>
      <c r="F3078" s="189">
        <v>25000</v>
      </c>
      <c r="G3078" s="189">
        <v>25000</v>
      </c>
      <c r="H3078" s="189">
        <v>0</v>
      </c>
    </row>
    <row r="3079" spans="1:8">
      <c r="A3079" s="181" t="str">
        <f t="shared" ref="A3079:A3142" si="48">(IF(OR(D3079&lt;&gt;0),"A","B"))</f>
        <v>A</v>
      </c>
      <c r="B3079" s="188" t="s">
        <v>121</v>
      </c>
      <c r="C3079" s="188" t="s">
        <v>103</v>
      </c>
      <c r="D3079" s="189">
        <v>200000</v>
      </c>
      <c r="E3079" s="189">
        <v>0</v>
      </c>
      <c r="F3079" s="189">
        <v>100000</v>
      </c>
      <c r="G3079" s="189">
        <v>100000</v>
      </c>
      <c r="H3079" s="189">
        <v>0</v>
      </c>
    </row>
    <row r="3080" spans="1:8" ht="15.75" thickBot="1">
      <c r="A3080" s="181" t="str">
        <f t="shared" si="48"/>
        <v>A</v>
      </c>
      <c r="B3080" s="182" t="s">
        <v>1538</v>
      </c>
      <c r="C3080" s="183" t="s">
        <v>1539</v>
      </c>
      <c r="D3080" s="184">
        <v>200000</v>
      </c>
      <c r="E3080" s="184">
        <v>43000</v>
      </c>
      <c r="F3080" s="184">
        <v>58000</v>
      </c>
      <c r="G3080" s="184">
        <v>59000</v>
      </c>
      <c r="H3080" s="184">
        <v>40000</v>
      </c>
    </row>
    <row r="3081" spans="1:8" ht="15.75" thickTop="1">
      <c r="A3081" s="181" t="str">
        <f t="shared" si="48"/>
        <v>A</v>
      </c>
      <c r="B3081" s="186" t="s">
        <v>121</v>
      </c>
      <c r="C3081" s="186" t="s">
        <v>99</v>
      </c>
      <c r="D3081" s="187">
        <v>200000</v>
      </c>
      <c r="E3081" s="187">
        <v>43000</v>
      </c>
      <c r="F3081" s="187">
        <v>58000</v>
      </c>
      <c r="G3081" s="187">
        <v>59000</v>
      </c>
      <c r="H3081" s="187">
        <v>40000</v>
      </c>
    </row>
    <row r="3082" spans="1:8">
      <c r="A3082" s="181" t="str">
        <f t="shared" si="48"/>
        <v>A</v>
      </c>
      <c r="B3082" s="188" t="s">
        <v>121</v>
      </c>
      <c r="C3082" s="188" t="s">
        <v>101</v>
      </c>
      <c r="D3082" s="189">
        <v>200000</v>
      </c>
      <c r="E3082" s="189">
        <v>43000</v>
      </c>
      <c r="F3082" s="189">
        <v>58000</v>
      </c>
      <c r="G3082" s="189">
        <v>59000</v>
      </c>
      <c r="H3082" s="189">
        <v>40000</v>
      </c>
    </row>
    <row r="3083" spans="1:8" ht="30.75" thickBot="1">
      <c r="A3083" s="181" t="str">
        <f t="shared" si="48"/>
        <v>A</v>
      </c>
      <c r="B3083" s="182" t="s">
        <v>1540</v>
      </c>
      <c r="C3083" s="183" t="s">
        <v>1541</v>
      </c>
      <c r="D3083" s="184">
        <v>200000</v>
      </c>
      <c r="E3083" s="184">
        <v>43000</v>
      </c>
      <c r="F3083" s="184">
        <v>58000</v>
      </c>
      <c r="G3083" s="184">
        <v>59000</v>
      </c>
      <c r="H3083" s="184">
        <v>40000</v>
      </c>
    </row>
    <row r="3084" spans="1:8" ht="15.75" thickTop="1">
      <c r="A3084" s="181" t="str">
        <f t="shared" si="48"/>
        <v>A</v>
      </c>
      <c r="B3084" s="186" t="s">
        <v>121</v>
      </c>
      <c r="C3084" s="186" t="s">
        <v>99</v>
      </c>
      <c r="D3084" s="187">
        <v>200000</v>
      </c>
      <c r="E3084" s="187">
        <v>43000</v>
      </c>
      <c r="F3084" s="187">
        <v>58000</v>
      </c>
      <c r="G3084" s="187">
        <v>59000</v>
      </c>
      <c r="H3084" s="187">
        <v>40000</v>
      </c>
    </row>
    <row r="3085" spans="1:8">
      <c r="A3085" s="181" t="str">
        <f t="shared" si="48"/>
        <v>A</v>
      </c>
      <c r="B3085" s="188" t="s">
        <v>121</v>
      </c>
      <c r="C3085" s="188" t="s">
        <v>101</v>
      </c>
      <c r="D3085" s="189">
        <v>200000</v>
      </c>
      <c r="E3085" s="189">
        <v>43000</v>
      </c>
      <c r="F3085" s="189">
        <v>58000</v>
      </c>
      <c r="G3085" s="189">
        <v>59000</v>
      </c>
      <c r="H3085" s="189">
        <v>40000</v>
      </c>
    </row>
    <row r="3086" spans="1:8" ht="15.75" thickBot="1">
      <c r="A3086" s="181" t="str">
        <f t="shared" si="48"/>
        <v>A</v>
      </c>
      <c r="B3086" s="182" t="s">
        <v>1542</v>
      </c>
      <c r="C3086" s="183" t="s">
        <v>1543</v>
      </c>
      <c r="D3086" s="184">
        <v>7000000</v>
      </c>
      <c r="E3086" s="184">
        <v>1449500</v>
      </c>
      <c r="F3086" s="184">
        <v>854500</v>
      </c>
      <c r="G3086" s="184">
        <v>3759500</v>
      </c>
      <c r="H3086" s="184">
        <v>936500</v>
      </c>
    </row>
    <row r="3087" spans="1:8" ht="15.75" thickTop="1">
      <c r="A3087" s="181" t="str">
        <f t="shared" si="48"/>
        <v>A</v>
      </c>
      <c r="B3087" s="186" t="s">
        <v>121</v>
      </c>
      <c r="C3087" s="186" t="s">
        <v>99</v>
      </c>
      <c r="D3087" s="187">
        <v>6985000</v>
      </c>
      <c r="E3087" s="187">
        <v>1449500</v>
      </c>
      <c r="F3087" s="187">
        <v>849500</v>
      </c>
      <c r="G3087" s="187">
        <v>3749500</v>
      </c>
      <c r="H3087" s="187">
        <v>936500</v>
      </c>
    </row>
    <row r="3088" spans="1:8">
      <c r="A3088" s="181" t="str">
        <f t="shared" si="48"/>
        <v>A</v>
      </c>
      <c r="B3088" s="188" t="s">
        <v>121</v>
      </c>
      <c r="C3088" s="188" t="s">
        <v>100</v>
      </c>
      <c r="D3088" s="189">
        <v>381000</v>
      </c>
      <c r="E3088" s="189">
        <v>95500</v>
      </c>
      <c r="F3088" s="189">
        <v>95500</v>
      </c>
      <c r="G3088" s="189">
        <v>95500</v>
      </c>
      <c r="H3088" s="189">
        <v>94500</v>
      </c>
    </row>
    <row r="3089" spans="1:8">
      <c r="A3089" s="181" t="str">
        <f t="shared" si="48"/>
        <v>A</v>
      </c>
      <c r="B3089" s="188" t="s">
        <v>121</v>
      </c>
      <c r="C3089" s="188" t="s">
        <v>101</v>
      </c>
      <c r="D3089" s="189">
        <v>589000</v>
      </c>
      <c r="E3089" s="189">
        <v>150000</v>
      </c>
      <c r="F3089" s="189">
        <v>150000</v>
      </c>
      <c r="G3089" s="189">
        <v>150000</v>
      </c>
      <c r="H3089" s="189">
        <v>139000</v>
      </c>
    </row>
    <row r="3090" spans="1:8">
      <c r="A3090" s="181" t="str">
        <f t="shared" si="48"/>
        <v>A</v>
      </c>
      <c r="B3090" s="188" t="s">
        <v>121</v>
      </c>
      <c r="C3090" s="188" t="s">
        <v>104</v>
      </c>
      <c r="D3090" s="189">
        <v>15000</v>
      </c>
      <c r="E3090" s="189">
        <v>4000</v>
      </c>
      <c r="F3090" s="189">
        <v>4000</v>
      </c>
      <c r="G3090" s="189">
        <v>4000</v>
      </c>
      <c r="H3090" s="189">
        <v>3000</v>
      </c>
    </row>
    <row r="3091" spans="1:8">
      <c r="A3091" s="181" t="str">
        <f t="shared" si="48"/>
        <v>A</v>
      </c>
      <c r="B3091" s="188" t="s">
        <v>121</v>
      </c>
      <c r="C3091" s="188" t="s">
        <v>105</v>
      </c>
      <c r="D3091" s="189">
        <v>6000000</v>
      </c>
      <c r="E3091" s="189">
        <v>1200000</v>
      </c>
      <c r="F3091" s="189">
        <v>600000</v>
      </c>
      <c r="G3091" s="189">
        <v>3500000</v>
      </c>
      <c r="H3091" s="189">
        <v>700000</v>
      </c>
    </row>
    <row r="3092" spans="1:8">
      <c r="A3092" s="181" t="str">
        <f t="shared" si="48"/>
        <v>A</v>
      </c>
      <c r="B3092" s="186" t="s">
        <v>121</v>
      </c>
      <c r="C3092" s="186" t="s">
        <v>155</v>
      </c>
      <c r="D3092" s="187">
        <v>15000</v>
      </c>
      <c r="E3092" s="187">
        <v>0</v>
      </c>
      <c r="F3092" s="187">
        <v>5000</v>
      </c>
      <c r="G3092" s="187">
        <v>10000</v>
      </c>
      <c r="H3092" s="187">
        <v>0</v>
      </c>
    </row>
    <row r="3093" spans="1:8" ht="30.75" thickBot="1">
      <c r="A3093" s="181" t="str">
        <f t="shared" si="48"/>
        <v>A</v>
      </c>
      <c r="B3093" s="182" t="s">
        <v>1544</v>
      </c>
      <c r="C3093" s="183" t="s">
        <v>1545</v>
      </c>
      <c r="D3093" s="184">
        <v>15225000</v>
      </c>
      <c r="E3093" s="184">
        <v>3535000</v>
      </c>
      <c r="F3093" s="184">
        <v>3995000</v>
      </c>
      <c r="G3093" s="184">
        <v>4223000</v>
      </c>
      <c r="H3093" s="184">
        <v>3472000</v>
      </c>
    </row>
    <row r="3094" spans="1:8" ht="15.75" thickTop="1">
      <c r="A3094" s="181" t="str">
        <f t="shared" si="48"/>
        <v>A</v>
      </c>
      <c r="B3094" s="186" t="s">
        <v>121</v>
      </c>
      <c r="C3094" s="186" t="s">
        <v>99</v>
      </c>
      <c r="D3094" s="187">
        <v>15050000</v>
      </c>
      <c r="E3094" s="187">
        <v>3459000</v>
      </c>
      <c r="F3094" s="187">
        <v>3900000</v>
      </c>
      <c r="G3094" s="187">
        <v>4220000</v>
      </c>
      <c r="H3094" s="187">
        <v>3471000</v>
      </c>
    </row>
    <row r="3095" spans="1:8">
      <c r="A3095" s="181" t="str">
        <f t="shared" si="48"/>
        <v>A</v>
      </c>
      <c r="B3095" s="188" t="s">
        <v>121</v>
      </c>
      <c r="C3095" s="188" t="s">
        <v>100</v>
      </c>
      <c r="D3095" s="189">
        <v>9425000</v>
      </c>
      <c r="E3095" s="189">
        <v>2368000</v>
      </c>
      <c r="F3095" s="189">
        <v>2383000</v>
      </c>
      <c r="G3095" s="189">
        <v>2368000</v>
      </c>
      <c r="H3095" s="189">
        <v>2306000</v>
      </c>
    </row>
    <row r="3096" spans="1:8">
      <c r="A3096" s="181" t="str">
        <f t="shared" si="48"/>
        <v>A</v>
      </c>
      <c r="B3096" s="188" t="s">
        <v>121</v>
      </c>
      <c r="C3096" s="188" t="s">
        <v>101</v>
      </c>
      <c r="D3096" s="189">
        <v>3545000</v>
      </c>
      <c r="E3096" s="189">
        <v>904000</v>
      </c>
      <c r="F3096" s="189">
        <v>947000</v>
      </c>
      <c r="G3096" s="189">
        <v>847000</v>
      </c>
      <c r="H3096" s="189">
        <v>847000</v>
      </c>
    </row>
    <row r="3097" spans="1:8">
      <c r="A3097" s="181" t="str">
        <f t="shared" si="48"/>
        <v>A</v>
      </c>
      <c r="B3097" s="188" t="s">
        <v>121</v>
      </c>
      <c r="C3097" s="188" t="s">
        <v>103</v>
      </c>
      <c r="D3097" s="189">
        <v>2000000</v>
      </c>
      <c r="E3097" s="189">
        <v>150000</v>
      </c>
      <c r="F3097" s="189">
        <v>550000</v>
      </c>
      <c r="G3097" s="189">
        <v>1000000</v>
      </c>
      <c r="H3097" s="189">
        <v>300000</v>
      </c>
    </row>
    <row r="3098" spans="1:8">
      <c r="A3098" s="181" t="str">
        <f t="shared" si="48"/>
        <v>A</v>
      </c>
      <c r="B3098" s="188" t="s">
        <v>121</v>
      </c>
      <c r="C3098" s="188" t="s">
        <v>15</v>
      </c>
      <c r="D3098" s="189">
        <v>13000</v>
      </c>
      <c r="E3098" s="189">
        <v>13000</v>
      </c>
      <c r="F3098" s="189">
        <v>0</v>
      </c>
      <c r="G3098" s="189">
        <v>0</v>
      </c>
      <c r="H3098" s="189">
        <v>0</v>
      </c>
    </row>
    <row r="3099" spans="1:8">
      <c r="A3099" s="181" t="str">
        <f t="shared" si="48"/>
        <v>A</v>
      </c>
      <c r="B3099" s="188" t="s">
        <v>121</v>
      </c>
      <c r="C3099" s="188" t="s">
        <v>104</v>
      </c>
      <c r="D3099" s="189">
        <v>5000</v>
      </c>
      <c r="E3099" s="189">
        <v>2000</v>
      </c>
      <c r="F3099" s="189">
        <v>2000</v>
      </c>
      <c r="G3099" s="189">
        <v>1000</v>
      </c>
      <c r="H3099" s="189">
        <v>0</v>
      </c>
    </row>
    <row r="3100" spans="1:8">
      <c r="A3100" s="181" t="str">
        <f t="shared" si="48"/>
        <v>A</v>
      </c>
      <c r="B3100" s="188" t="s">
        <v>121</v>
      </c>
      <c r="C3100" s="188" t="s">
        <v>105</v>
      </c>
      <c r="D3100" s="189">
        <v>62000</v>
      </c>
      <c r="E3100" s="189">
        <v>22000</v>
      </c>
      <c r="F3100" s="189">
        <v>18000</v>
      </c>
      <c r="G3100" s="189">
        <v>4000</v>
      </c>
      <c r="H3100" s="189">
        <v>18000</v>
      </c>
    </row>
    <row r="3101" spans="1:8">
      <c r="A3101" s="181" t="str">
        <f t="shared" si="48"/>
        <v>A</v>
      </c>
      <c r="B3101" s="186" t="s">
        <v>121</v>
      </c>
      <c r="C3101" s="186" t="s">
        <v>155</v>
      </c>
      <c r="D3101" s="187">
        <v>175000</v>
      </c>
      <c r="E3101" s="187">
        <v>76000</v>
      </c>
      <c r="F3101" s="187">
        <v>95000</v>
      </c>
      <c r="G3101" s="187">
        <v>3000</v>
      </c>
      <c r="H3101" s="187">
        <v>1000</v>
      </c>
    </row>
    <row r="3102" spans="1:8" ht="30.75" thickBot="1">
      <c r="A3102" s="181" t="str">
        <f t="shared" si="48"/>
        <v>A</v>
      </c>
      <c r="B3102" s="182" t="s">
        <v>1546</v>
      </c>
      <c r="C3102" s="183" t="s">
        <v>1547</v>
      </c>
      <c r="D3102" s="184">
        <v>3020000</v>
      </c>
      <c r="E3102" s="184">
        <v>747000</v>
      </c>
      <c r="F3102" s="184">
        <v>745000</v>
      </c>
      <c r="G3102" s="184">
        <v>752000</v>
      </c>
      <c r="H3102" s="184">
        <v>776000</v>
      </c>
    </row>
    <row r="3103" spans="1:8" ht="15.75" thickTop="1">
      <c r="A3103" s="181" t="str">
        <f t="shared" si="48"/>
        <v>A</v>
      </c>
      <c r="B3103" s="186" t="s">
        <v>121</v>
      </c>
      <c r="C3103" s="186" t="s">
        <v>99</v>
      </c>
      <c r="D3103" s="187">
        <v>3010000</v>
      </c>
      <c r="E3103" s="187">
        <v>746000</v>
      </c>
      <c r="F3103" s="187">
        <v>740000</v>
      </c>
      <c r="G3103" s="187">
        <v>749000</v>
      </c>
      <c r="H3103" s="187">
        <v>775000</v>
      </c>
    </row>
    <row r="3104" spans="1:8">
      <c r="A3104" s="181" t="str">
        <f t="shared" si="48"/>
        <v>A</v>
      </c>
      <c r="B3104" s="188" t="s">
        <v>121</v>
      </c>
      <c r="C3104" s="188" t="s">
        <v>100</v>
      </c>
      <c r="D3104" s="189">
        <v>2218000</v>
      </c>
      <c r="E3104" s="189">
        <v>554000</v>
      </c>
      <c r="F3104" s="189">
        <v>555000</v>
      </c>
      <c r="G3104" s="189">
        <v>554000</v>
      </c>
      <c r="H3104" s="189">
        <v>555000</v>
      </c>
    </row>
    <row r="3105" spans="1:8">
      <c r="A3105" s="181" t="str">
        <f t="shared" si="48"/>
        <v>A</v>
      </c>
      <c r="B3105" s="188" t="s">
        <v>121</v>
      </c>
      <c r="C3105" s="188" t="s">
        <v>101</v>
      </c>
      <c r="D3105" s="189">
        <v>780000</v>
      </c>
      <c r="E3105" s="189">
        <v>180000</v>
      </c>
      <c r="F3105" s="189">
        <v>185000</v>
      </c>
      <c r="G3105" s="189">
        <v>195000</v>
      </c>
      <c r="H3105" s="189">
        <v>220000</v>
      </c>
    </row>
    <row r="3106" spans="1:8">
      <c r="A3106" s="181" t="str">
        <f t="shared" si="48"/>
        <v>A</v>
      </c>
      <c r="B3106" s="188" t="s">
        <v>121</v>
      </c>
      <c r="C3106" s="188" t="s">
        <v>15</v>
      </c>
      <c r="D3106" s="189">
        <v>12000</v>
      </c>
      <c r="E3106" s="189">
        <v>12000</v>
      </c>
      <c r="F3106" s="189">
        <v>0</v>
      </c>
      <c r="G3106" s="189">
        <v>0</v>
      </c>
      <c r="H3106" s="189">
        <v>0</v>
      </c>
    </row>
    <row r="3107" spans="1:8">
      <c r="A3107" s="181" t="str">
        <f t="shared" si="48"/>
        <v>A</v>
      </c>
      <c r="B3107" s="186" t="s">
        <v>121</v>
      </c>
      <c r="C3107" s="186" t="s">
        <v>155</v>
      </c>
      <c r="D3107" s="187">
        <v>10000</v>
      </c>
      <c r="E3107" s="187">
        <v>1000</v>
      </c>
      <c r="F3107" s="187">
        <v>5000</v>
      </c>
      <c r="G3107" s="187">
        <v>3000</v>
      </c>
      <c r="H3107" s="187">
        <v>1000</v>
      </c>
    </row>
    <row r="3108" spans="1:8" ht="30.75" thickBot="1">
      <c r="A3108" s="181" t="str">
        <f t="shared" si="48"/>
        <v>A</v>
      </c>
      <c r="B3108" s="182" t="s">
        <v>1548</v>
      </c>
      <c r="C3108" s="183" t="s">
        <v>1549</v>
      </c>
      <c r="D3108" s="184">
        <v>4250000</v>
      </c>
      <c r="E3108" s="184">
        <v>1107000</v>
      </c>
      <c r="F3108" s="184">
        <v>1084000</v>
      </c>
      <c r="G3108" s="184">
        <v>1034000</v>
      </c>
      <c r="H3108" s="184">
        <v>1025000</v>
      </c>
    </row>
    <row r="3109" spans="1:8" ht="15.75" thickTop="1">
      <c r="A3109" s="181" t="str">
        <f t="shared" si="48"/>
        <v>A</v>
      </c>
      <c r="B3109" s="186" t="s">
        <v>121</v>
      </c>
      <c r="C3109" s="186" t="s">
        <v>99</v>
      </c>
      <c r="D3109" s="187">
        <v>4150000</v>
      </c>
      <c r="E3109" s="187">
        <v>1057000</v>
      </c>
      <c r="F3109" s="187">
        <v>1034000</v>
      </c>
      <c r="G3109" s="187">
        <v>1034000</v>
      </c>
      <c r="H3109" s="187">
        <v>1025000</v>
      </c>
    </row>
    <row r="3110" spans="1:8">
      <c r="A3110" s="181" t="str">
        <f t="shared" si="48"/>
        <v>A</v>
      </c>
      <c r="B3110" s="188" t="s">
        <v>121</v>
      </c>
      <c r="C3110" s="188" t="s">
        <v>100</v>
      </c>
      <c r="D3110" s="189">
        <v>3555000</v>
      </c>
      <c r="E3110" s="189">
        <v>889000</v>
      </c>
      <c r="F3110" s="189">
        <v>889000</v>
      </c>
      <c r="G3110" s="189">
        <v>889000</v>
      </c>
      <c r="H3110" s="189">
        <v>888000</v>
      </c>
    </row>
    <row r="3111" spans="1:8">
      <c r="A3111" s="181" t="str">
        <f t="shared" si="48"/>
        <v>A</v>
      </c>
      <c r="B3111" s="188" t="s">
        <v>121</v>
      </c>
      <c r="C3111" s="188" t="s">
        <v>101</v>
      </c>
      <c r="D3111" s="189">
        <v>577000</v>
      </c>
      <c r="E3111" s="189">
        <v>150000</v>
      </c>
      <c r="F3111" s="189">
        <v>145000</v>
      </c>
      <c r="G3111" s="189">
        <v>145000</v>
      </c>
      <c r="H3111" s="189">
        <v>137000</v>
      </c>
    </row>
    <row r="3112" spans="1:8">
      <c r="A3112" s="181" t="str">
        <f t="shared" si="48"/>
        <v>A</v>
      </c>
      <c r="B3112" s="188" t="s">
        <v>121</v>
      </c>
      <c r="C3112" s="188" t="s">
        <v>105</v>
      </c>
      <c r="D3112" s="189">
        <v>18000</v>
      </c>
      <c r="E3112" s="189">
        <v>18000</v>
      </c>
      <c r="F3112" s="189">
        <v>0</v>
      </c>
      <c r="G3112" s="189">
        <v>0</v>
      </c>
      <c r="H3112" s="189">
        <v>0</v>
      </c>
    </row>
    <row r="3113" spans="1:8">
      <c r="A3113" s="181" t="str">
        <f t="shared" si="48"/>
        <v>A</v>
      </c>
      <c r="B3113" s="186" t="s">
        <v>121</v>
      </c>
      <c r="C3113" s="186" t="s">
        <v>155</v>
      </c>
      <c r="D3113" s="187">
        <v>100000</v>
      </c>
      <c r="E3113" s="187">
        <v>50000</v>
      </c>
      <c r="F3113" s="187">
        <v>50000</v>
      </c>
      <c r="G3113" s="187">
        <v>0</v>
      </c>
      <c r="H3113" s="187">
        <v>0</v>
      </c>
    </row>
    <row r="3114" spans="1:8" ht="30.75" thickBot="1">
      <c r="A3114" s="181" t="str">
        <f t="shared" si="48"/>
        <v>A</v>
      </c>
      <c r="B3114" s="182" t="s">
        <v>1550</v>
      </c>
      <c r="C3114" s="183" t="s">
        <v>1551</v>
      </c>
      <c r="D3114" s="184">
        <v>2845000</v>
      </c>
      <c r="E3114" s="184">
        <v>728000</v>
      </c>
      <c r="F3114" s="184">
        <v>745000</v>
      </c>
      <c r="G3114" s="184">
        <v>679000</v>
      </c>
      <c r="H3114" s="184">
        <v>693000</v>
      </c>
    </row>
    <row r="3115" spans="1:8" ht="15.75" thickTop="1">
      <c r="A3115" s="181" t="str">
        <f t="shared" si="48"/>
        <v>A</v>
      </c>
      <c r="B3115" s="186" t="s">
        <v>121</v>
      </c>
      <c r="C3115" s="186" t="s">
        <v>99</v>
      </c>
      <c r="D3115" s="187">
        <v>2795000</v>
      </c>
      <c r="E3115" s="187">
        <v>703000</v>
      </c>
      <c r="F3115" s="187">
        <v>720000</v>
      </c>
      <c r="G3115" s="187">
        <v>679000</v>
      </c>
      <c r="H3115" s="187">
        <v>693000</v>
      </c>
    </row>
    <row r="3116" spans="1:8">
      <c r="A3116" s="181" t="str">
        <f t="shared" si="48"/>
        <v>A</v>
      </c>
      <c r="B3116" s="188" t="s">
        <v>121</v>
      </c>
      <c r="C3116" s="188" t="s">
        <v>100</v>
      </c>
      <c r="D3116" s="189">
        <v>2549000</v>
      </c>
      <c r="E3116" s="189">
        <v>643000</v>
      </c>
      <c r="F3116" s="189">
        <v>643000</v>
      </c>
      <c r="G3116" s="189">
        <v>623000</v>
      </c>
      <c r="H3116" s="189">
        <v>640000</v>
      </c>
    </row>
    <row r="3117" spans="1:8">
      <c r="A3117" s="181" t="str">
        <f t="shared" si="48"/>
        <v>A</v>
      </c>
      <c r="B3117" s="188" t="s">
        <v>121</v>
      </c>
      <c r="C3117" s="188" t="s">
        <v>101</v>
      </c>
      <c r="D3117" s="189">
        <v>211000</v>
      </c>
      <c r="E3117" s="189">
        <v>58000</v>
      </c>
      <c r="F3117" s="189">
        <v>60000</v>
      </c>
      <c r="G3117" s="189">
        <v>55000</v>
      </c>
      <c r="H3117" s="189">
        <v>38000</v>
      </c>
    </row>
    <row r="3118" spans="1:8">
      <c r="A3118" s="181" t="str">
        <f t="shared" si="48"/>
        <v>A</v>
      </c>
      <c r="B3118" s="188" t="s">
        <v>121</v>
      </c>
      <c r="C3118" s="188" t="s">
        <v>104</v>
      </c>
      <c r="D3118" s="189">
        <v>5000</v>
      </c>
      <c r="E3118" s="189">
        <v>2000</v>
      </c>
      <c r="F3118" s="189">
        <v>2000</v>
      </c>
      <c r="G3118" s="189">
        <v>1000</v>
      </c>
      <c r="H3118" s="189">
        <v>0</v>
      </c>
    </row>
    <row r="3119" spans="1:8">
      <c r="A3119" s="181" t="str">
        <f t="shared" si="48"/>
        <v>A</v>
      </c>
      <c r="B3119" s="188" t="s">
        <v>121</v>
      </c>
      <c r="C3119" s="188" t="s">
        <v>105</v>
      </c>
      <c r="D3119" s="189">
        <v>30000</v>
      </c>
      <c r="E3119" s="189">
        <v>0</v>
      </c>
      <c r="F3119" s="189">
        <v>15000</v>
      </c>
      <c r="G3119" s="189">
        <v>0</v>
      </c>
      <c r="H3119" s="189">
        <v>15000</v>
      </c>
    </row>
    <row r="3120" spans="1:8">
      <c r="A3120" s="181" t="str">
        <f t="shared" si="48"/>
        <v>A</v>
      </c>
      <c r="B3120" s="186" t="s">
        <v>121</v>
      </c>
      <c r="C3120" s="186" t="s">
        <v>155</v>
      </c>
      <c r="D3120" s="187">
        <v>50000</v>
      </c>
      <c r="E3120" s="187">
        <v>25000</v>
      </c>
      <c r="F3120" s="187">
        <v>25000</v>
      </c>
      <c r="G3120" s="187">
        <v>0</v>
      </c>
      <c r="H3120" s="187">
        <v>0</v>
      </c>
    </row>
    <row r="3121" spans="1:8" ht="30.75" thickBot="1">
      <c r="A3121" s="181" t="str">
        <f t="shared" si="48"/>
        <v>A</v>
      </c>
      <c r="B3121" s="182" t="s">
        <v>1552</v>
      </c>
      <c r="C3121" s="183" t="s">
        <v>1553</v>
      </c>
      <c r="D3121" s="184">
        <v>1500000</v>
      </c>
      <c r="E3121" s="184">
        <v>389000</v>
      </c>
      <c r="F3121" s="184">
        <v>473000</v>
      </c>
      <c r="G3121" s="184">
        <v>358000</v>
      </c>
      <c r="H3121" s="184">
        <v>280000</v>
      </c>
    </row>
    <row r="3122" spans="1:8" ht="15.75" thickTop="1">
      <c r="A3122" s="181" t="str">
        <f t="shared" si="48"/>
        <v>A</v>
      </c>
      <c r="B3122" s="186" t="s">
        <v>121</v>
      </c>
      <c r="C3122" s="186" t="s">
        <v>99</v>
      </c>
      <c r="D3122" s="187">
        <v>1485000</v>
      </c>
      <c r="E3122" s="187">
        <v>389000</v>
      </c>
      <c r="F3122" s="187">
        <v>458000</v>
      </c>
      <c r="G3122" s="187">
        <v>358000</v>
      </c>
      <c r="H3122" s="187">
        <v>280000</v>
      </c>
    </row>
    <row r="3123" spans="1:8">
      <c r="A3123" s="181" t="str">
        <f t="shared" si="48"/>
        <v>A</v>
      </c>
      <c r="B3123" s="188" t="s">
        <v>121</v>
      </c>
      <c r="C3123" s="188" t="s">
        <v>100</v>
      </c>
      <c r="D3123" s="189">
        <v>550000</v>
      </c>
      <c r="E3123" s="189">
        <v>157000</v>
      </c>
      <c r="F3123" s="189">
        <v>157000</v>
      </c>
      <c r="G3123" s="189">
        <v>157000</v>
      </c>
      <c r="H3123" s="189">
        <v>79000</v>
      </c>
    </row>
    <row r="3124" spans="1:8">
      <c r="A3124" s="181" t="str">
        <f t="shared" si="48"/>
        <v>A</v>
      </c>
      <c r="B3124" s="188" t="s">
        <v>121</v>
      </c>
      <c r="C3124" s="188" t="s">
        <v>101</v>
      </c>
      <c r="D3124" s="189">
        <v>930000</v>
      </c>
      <c r="E3124" s="189">
        <v>230000</v>
      </c>
      <c r="F3124" s="189">
        <v>300000</v>
      </c>
      <c r="G3124" s="189">
        <v>200000</v>
      </c>
      <c r="H3124" s="189">
        <v>200000</v>
      </c>
    </row>
    <row r="3125" spans="1:8">
      <c r="A3125" s="181" t="str">
        <f t="shared" si="48"/>
        <v>A</v>
      </c>
      <c r="B3125" s="188" t="s">
        <v>121</v>
      </c>
      <c r="C3125" s="188" t="s">
        <v>15</v>
      </c>
      <c r="D3125" s="189">
        <v>1000</v>
      </c>
      <c r="E3125" s="189">
        <v>1000</v>
      </c>
      <c r="F3125" s="189">
        <v>0</v>
      </c>
      <c r="G3125" s="189">
        <v>0</v>
      </c>
      <c r="H3125" s="189">
        <v>0</v>
      </c>
    </row>
    <row r="3126" spans="1:8">
      <c r="A3126" s="181" t="str">
        <f t="shared" si="48"/>
        <v>A</v>
      </c>
      <c r="B3126" s="188" t="s">
        <v>121</v>
      </c>
      <c r="C3126" s="188" t="s">
        <v>105</v>
      </c>
      <c r="D3126" s="189">
        <v>4000</v>
      </c>
      <c r="E3126" s="189">
        <v>1000</v>
      </c>
      <c r="F3126" s="189">
        <v>1000</v>
      </c>
      <c r="G3126" s="189">
        <v>1000</v>
      </c>
      <c r="H3126" s="189">
        <v>1000</v>
      </c>
    </row>
    <row r="3127" spans="1:8">
      <c r="A3127" s="181" t="str">
        <f t="shared" si="48"/>
        <v>A</v>
      </c>
      <c r="B3127" s="186" t="s">
        <v>121</v>
      </c>
      <c r="C3127" s="186" t="s">
        <v>155</v>
      </c>
      <c r="D3127" s="187">
        <v>15000</v>
      </c>
      <c r="E3127" s="187">
        <v>0</v>
      </c>
      <c r="F3127" s="187">
        <v>15000</v>
      </c>
      <c r="G3127" s="187">
        <v>0</v>
      </c>
      <c r="H3127" s="187">
        <v>0</v>
      </c>
    </row>
    <row r="3128" spans="1:8" ht="15.75" thickBot="1">
      <c r="A3128" s="181" t="str">
        <f t="shared" si="48"/>
        <v>A</v>
      </c>
      <c r="B3128" s="182" t="s">
        <v>1554</v>
      </c>
      <c r="C3128" s="183" t="s">
        <v>1555</v>
      </c>
      <c r="D3128" s="184">
        <v>400000</v>
      </c>
      <c r="E3128" s="184">
        <v>104000</v>
      </c>
      <c r="F3128" s="184">
        <v>102000</v>
      </c>
      <c r="G3128" s="184">
        <v>98000</v>
      </c>
      <c r="H3128" s="184">
        <v>96000</v>
      </c>
    </row>
    <row r="3129" spans="1:8" ht="15.75" thickTop="1">
      <c r="A3129" s="181" t="str">
        <f t="shared" si="48"/>
        <v>A</v>
      </c>
      <c r="B3129" s="186" t="s">
        <v>121</v>
      </c>
      <c r="C3129" s="186" t="s">
        <v>99</v>
      </c>
      <c r="D3129" s="187">
        <v>400000</v>
      </c>
      <c r="E3129" s="187">
        <v>104000</v>
      </c>
      <c r="F3129" s="187">
        <v>102000</v>
      </c>
      <c r="G3129" s="187">
        <v>98000</v>
      </c>
      <c r="H3129" s="187">
        <v>96000</v>
      </c>
    </row>
    <row r="3130" spans="1:8">
      <c r="A3130" s="181" t="str">
        <f t="shared" si="48"/>
        <v>A</v>
      </c>
      <c r="B3130" s="188" t="s">
        <v>121</v>
      </c>
      <c r="C3130" s="188" t="s">
        <v>100</v>
      </c>
      <c r="D3130" s="189">
        <v>379000</v>
      </c>
      <c r="E3130" s="189">
        <v>95000</v>
      </c>
      <c r="F3130" s="189">
        <v>95000</v>
      </c>
      <c r="G3130" s="189">
        <v>95000</v>
      </c>
      <c r="H3130" s="189">
        <v>94000</v>
      </c>
    </row>
    <row r="3131" spans="1:8">
      <c r="A3131" s="181" t="str">
        <f t="shared" si="48"/>
        <v>A</v>
      </c>
      <c r="B3131" s="188" t="s">
        <v>121</v>
      </c>
      <c r="C3131" s="188" t="s">
        <v>101</v>
      </c>
      <c r="D3131" s="189">
        <v>11000</v>
      </c>
      <c r="E3131" s="189">
        <v>6000</v>
      </c>
      <c r="F3131" s="189">
        <v>5000</v>
      </c>
      <c r="G3131" s="189">
        <v>0</v>
      </c>
      <c r="H3131" s="189">
        <v>0</v>
      </c>
    </row>
    <row r="3132" spans="1:8">
      <c r="A3132" s="181" t="str">
        <f t="shared" si="48"/>
        <v>A</v>
      </c>
      <c r="B3132" s="188" t="s">
        <v>121</v>
      </c>
      <c r="C3132" s="188" t="s">
        <v>105</v>
      </c>
      <c r="D3132" s="189">
        <v>10000</v>
      </c>
      <c r="E3132" s="189">
        <v>3000</v>
      </c>
      <c r="F3132" s="189">
        <v>2000</v>
      </c>
      <c r="G3132" s="189">
        <v>3000</v>
      </c>
      <c r="H3132" s="189">
        <v>2000</v>
      </c>
    </row>
    <row r="3133" spans="1:8" ht="15.75" thickBot="1">
      <c r="A3133" s="181" t="str">
        <f t="shared" si="48"/>
        <v>A</v>
      </c>
      <c r="B3133" s="182" t="s">
        <v>1556</v>
      </c>
      <c r="C3133" s="183" t="s">
        <v>1557</v>
      </c>
      <c r="D3133" s="184">
        <v>210000</v>
      </c>
      <c r="E3133" s="184">
        <v>60000</v>
      </c>
      <c r="F3133" s="184">
        <v>46000</v>
      </c>
      <c r="G3133" s="184">
        <v>52000</v>
      </c>
      <c r="H3133" s="184">
        <v>52000</v>
      </c>
    </row>
    <row r="3134" spans="1:8" ht="15.75" thickTop="1">
      <c r="A3134" s="181" t="str">
        <f t="shared" si="48"/>
        <v>A</v>
      </c>
      <c r="B3134" s="186" t="s">
        <v>121</v>
      </c>
      <c r="C3134" s="186" t="s">
        <v>99</v>
      </c>
      <c r="D3134" s="187">
        <v>210000</v>
      </c>
      <c r="E3134" s="187">
        <v>60000</v>
      </c>
      <c r="F3134" s="187">
        <v>46000</v>
      </c>
      <c r="G3134" s="187">
        <v>52000</v>
      </c>
      <c r="H3134" s="187">
        <v>52000</v>
      </c>
    </row>
    <row r="3135" spans="1:8">
      <c r="A3135" s="181" t="str">
        <f t="shared" si="48"/>
        <v>A</v>
      </c>
      <c r="B3135" s="188" t="s">
        <v>121</v>
      </c>
      <c r="C3135" s="188" t="s">
        <v>100</v>
      </c>
      <c r="D3135" s="189">
        <v>174000</v>
      </c>
      <c r="E3135" s="189">
        <v>30000</v>
      </c>
      <c r="F3135" s="189">
        <v>44000</v>
      </c>
      <c r="G3135" s="189">
        <v>50000</v>
      </c>
      <c r="H3135" s="189">
        <v>50000</v>
      </c>
    </row>
    <row r="3136" spans="1:8">
      <c r="A3136" s="181" t="str">
        <f t="shared" si="48"/>
        <v>A</v>
      </c>
      <c r="B3136" s="188" t="s">
        <v>121</v>
      </c>
      <c r="C3136" s="188" t="s">
        <v>101</v>
      </c>
      <c r="D3136" s="189">
        <v>36000</v>
      </c>
      <c r="E3136" s="189">
        <v>30000</v>
      </c>
      <c r="F3136" s="189">
        <v>2000</v>
      </c>
      <c r="G3136" s="189">
        <v>2000</v>
      </c>
      <c r="H3136" s="189">
        <v>2000</v>
      </c>
    </row>
    <row r="3137" spans="1:8" ht="30.75" thickBot="1">
      <c r="A3137" s="181" t="str">
        <f t="shared" si="48"/>
        <v>A</v>
      </c>
      <c r="B3137" s="182" t="s">
        <v>1558</v>
      </c>
      <c r="C3137" s="183" t="s">
        <v>1559</v>
      </c>
      <c r="D3137" s="184">
        <v>210000</v>
      </c>
      <c r="E3137" s="184">
        <v>60000</v>
      </c>
      <c r="F3137" s="184">
        <v>46000</v>
      </c>
      <c r="G3137" s="184">
        <v>52000</v>
      </c>
      <c r="H3137" s="184">
        <v>52000</v>
      </c>
    </row>
    <row r="3138" spans="1:8" ht="15.75" thickTop="1">
      <c r="A3138" s="181" t="str">
        <f t="shared" si="48"/>
        <v>A</v>
      </c>
      <c r="B3138" s="186" t="s">
        <v>121</v>
      </c>
      <c r="C3138" s="186" t="s">
        <v>99</v>
      </c>
      <c r="D3138" s="187">
        <v>210000</v>
      </c>
      <c r="E3138" s="187">
        <v>60000</v>
      </c>
      <c r="F3138" s="187">
        <v>46000</v>
      </c>
      <c r="G3138" s="187">
        <v>52000</v>
      </c>
      <c r="H3138" s="187">
        <v>52000</v>
      </c>
    </row>
    <row r="3139" spans="1:8">
      <c r="A3139" s="181" t="str">
        <f t="shared" si="48"/>
        <v>A</v>
      </c>
      <c r="B3139" s="188" t="s">
        <v>121</v>
      </c>
      <c r="C3139" s="188" t="s">
        <v>100</v>
      </c>
      <c r="D3139" s="189">
        <v>174000</v>
      </c>
      <c r="E3139" s="189">
        <v>30000</v>
      </c>
      <c r="F3139" s="189">
        <v>44000</v>
      </c>
      <c r="G3139" s="189">
        <v>50000</v>
      </c>
      <c r="H3139" s="189">
        <v>50000</v>
      </c>
    </row>
    <row r="3140" spans="1:8">
      <c r="A3140" s="181" t="str">
        <f t="shared" si="48"/>
        <v>A</v>
      </c>
      <c r="B3140" s="188" t="s">
        <v>121</v>
      </c>
      <c r="C3140" s="188" t="s">
        <v>101</v>
      </c>
      <c r="D3140" s="189">
        <v>36000</v>
      </c>
      <c r="E3140" s="189">
        <v>30000</v>
      </c>
      <c r="F3140" s="189">
        <v>2000</v>
      </c>
      <c r="G3140" s="189">
        <v>2000</v>
      </c>
      <c r="H3140" s="189">
        <v>2000</v>
      </c>
    </row>
    <row r="3141" spans="1:8" ht="45.75" thickBot="1">
      <c r="A3141" s="181" t="str">
        <f t="shared" si="48"/>
        <v>A</v>
      </c>
      <c r="B3141" s="182" t="s">
        <v>1561</v>
      </c>
      <c r="C3141" s="183" t="s">
        <v>1562</v>
      </c>
      <c r="D3141" s="184">
        <v>3000000</v>
      </c>
      <c r="E3141" s="184">
        <v>400000</v>
      </c>
      <c r="F3141" s="184">
        <v>800000</v>
      </c>
      <c r="G3141" s="184">
        <v>1250000</v>
      </c>
      <c r="H3141" s="184">
        <v>550000</v>
      </c>
    </row>
    <row r="3142" spans="1:8" ht="15.75" thickTop="1">
      <c r="A3142" s="181" t="str">
        <f t="shared" si="48"/>
        <v>A</v>
      </c>
      <c r="B3142" s="186" t="s">
        <v>121</v>
      </c>
      <c r="C3142" s="186" t="s">
        <v>99</v>
      </c>
      <c r="D3142" s="187">
        <v>3000000</v>
      </c>
      <c r="E3142" s="187">
        <v>400000</v>
      </c>
      <c r="F3142" s="187">
        <v>800000</v>
      </c>
      <c r="G3142" s="187">
        <v>1250000</v>
      </c>
      <c r="H3142" s="187">
        <v>550000</v>
      </c>
    </row>
    <row r="3143" spans="1:8">
      <c r="A3143" s="181" t="str">
        <f t="shared" ref="A3143:A3206" si="49">(IF(OR(D3143&lt;&gt;0),"A","B"))</f>
        <v>A</v>
      </c>
      <c r="B3143" s="188" t="s">
        <v>121</v>
      </c>
      <c r="C3143" s="188" t="s">
        <v>101</v>
      </c>
      <c r="D3143" s="189">
        <v>1000000</v>
      </c>
      <c r="E3143" s="189">
        <v>250000</v>
      </c>
      <c r="F3143" s="189">
        <v>250000</v>
      </c>
      <c r="G3143" s="189">
        <v>250000</v>
      </c>
      <c r="H3143" s="189">
        <v>250000</v>
      </c>
    </row>
    <row r="3144" spans="1:8">
      <c r="A3144" s="181" t="str">
        <f t="shared" si="49"/>
        <v>A</v>
      </c>
      <c r="B3144" s="188" t="s">
        <v>121</v>
      </c>
      <c r="C3144" s="188" t="s">
        <v>103</v>
      </c>
      <c r="D3144" s="189">
        <v>2000000</v>
      </c>
      <c r="E3144" s="189">
        <v>150000</v>
      </c>
      <c r="F3144" s="189">
        <v>550000</v>
      </c>
      <c r="G3144" s="189">
        <v>1000000</v>
      </c>
      <c r="H3144" s="189">
        <v>300000</v>
      </c>
    </row>
    <row r="3145" spans="1:8" ht="15.75" thickBot="1">
      <c r="A3145" s="181" t="str">
        <f t="shared" si="49"/>
        <v>A</v>
      </c>
      <c r="B3145" s="182" t="s">
        <v>1609</v>
      </c>
      <c r="C3145" s="183" t="s">
        <v>1610</v>
      </c>
      <c r="D3145" s="184">
        <v>60475000</v>
      </c>
      <c r="E3145" s="184">
        <v>17666600</v>
      </c>
      <c r="F3145" s="184">
        <v>15574800</v>
      </c>
      <c r="G3145" s="184">
        <v>12526800</v>
      </c>
      <c r="H3145" s="184">
        <v>14706800</v>
      </c>
    </row>
    <row r="3146" spans="1:8" ht="15.75" thickTop="1">
      <c r="A3146" s="181" t="str">
        <f t="shared" si="49"/>
        <v>A</v>
      </c>
      <c r="B3146" s="186" t="s">
        <v>121</v>
      </c>
      <c r="C3146" s="186" t="s">
        <v>99</v>
      </c>
      <c r="D3146" s="187">
        <v>57400000</v>
      </c>
      <c r="E3146" s="187">
        <v>17584600</v>
      </c>
      <c r="F3146" s="187">
        <v>15016800</v>
      </c>
      <c r="G3146" s="187">
        <v>11092800</v>
      </c>
      <c r="H3146" s="187">
        <v>13705800</v>
      </c>
    </row>
    <row r="3147" spans="1:8">
      <c r="A3147" s="181" t="str">
        <f t="shared" si="49"/>
        <v>A</v>
      </c>
      <c r="B3147" s="188" t="s">
        <v>121</v>
      </c>
      <c r="C3147" s="188" t="s">
        <v>100</v>
      </c>
      <c r="D3147" s="189">
        <v>5555000</v>
      </c>
      <c r="E3147" s="189">
        <v>1395800</v>
      </c>
      <c r="F3147" s="189">
        <v>1394700</v>
      </c>
      <c r="G3147" s="189">
        <v>1394800</v>
      </c>
      <c r="H3147" s="189">
        <v>1369700</v>
      </c>
    </row>
    <row r="3148" spans="1:8">
      <c r="A3148" s="181" t="str">
        <f t="shared" si="49"/>
        <v>A</v>
      </c>
      <c r="B3148" s="188" t="s">
        <v>121</v>
      </c>
      <c r="C3148" s="188" t="s">
        <v>101</v>
      </c>
      <c r="D3148" s="189">
        <v>6495000</v>
      </c>
      <c r="E3148" s="189">
        <v>823500</v>
      </c>
      <c r="F3148" s="189">
        <v>748500</v>
      </c>
      <c r="G3148" s="189">
        <v>3315500</v>
      </c>
      <c r="H3148" s="189">
        <v>1607500</v>
      </c>
    </row>
    <row r="3149" spans="1:8">
      <c r="A3149" s="181" t="str">
        <f t="shared" si="49"/>
        <v>A</v>
      </c>
      <c r="B3149" s="188" t="s">
        <v>121</v>
      </c>
      <c r="C3149" s="188" t="s">
        <v>103</v>
      </c>
      <c r="D3149" s="189">
        <v>22000000</v>
      </c>
      <c r="E3149" s="189">
        <v>5600000</v>
      </c>
      <c r="F3149" s="189">
        <v>5400000</v>
      </c>
      <c r="G3149" s="189">
        <v>5600000</v>
      </c>
      <c r="H3149" s="189">
        <v>5400000</v>
      </c>
    </row>
    <row r="3150" spans="1:8">
      <c r="A3150" s="181" t="str">
        <f t="shared" si="49"/>
        <v>A</v>
      </c>
      <c r="B3150" s="188" t="s">
        <v>121</v>
      </c>
      <c r="C3150" s="188" t="s">
        <v>15</v>
      </c>
      <c r="D3150" s="189">
        <v>14948000</v>
      </c>
      <c r="E3150" s="189">
        <v>7476000</v>
      </c>
      <c r="F3150" s="189">
        <v>5303000</v>
      </c>
      <c r="G3150" s="189">
        <v>293000</v>
      </c>
      <c r="H3150" s="189">
        <v>1876000</v>
      </c>
    </row>
    <row r="3151" spans="1:8">
      <c r="A3151" s="181" t="str">
        <f t="shared" si="49"/>
        <v>A</v>
      </c>
      <c r="B3151" s="188" t="s">
        <v>121</v>
      </c>
      <c r="C3151" s="188" t="s">
        <v>104</v>
      </c>
      <c r="D3151" s="189">
        <v>19000</v>
      </c>
      <c r="E3151" s="189">
        <v>12000</v>
      </c>
      <c r="F3151" s="189">
        <v>1000</v>
      </c>
      <c r="G3151" s="189">
        <v>3000</v>
      </c>
      <c r="H3151" s="189">
        <v>3000</v>
      </c>
    </row>
    <row r="3152" spans="1:8">
      <c r="A3152" s="181" t="str">
        <f t="shared" si="49"/>
        <v>A</v>
      </c>
      <c r="B3152" s="188" t="s">
        <v>121</v>
      </c>
      <c r="C3152" s="188" t="s">
        <v>105</v>
      </c>
      <c r="D3152" s="189">
        <v>8383000</v>
      </c>
      <c r="E3152" s="189">
        <v>2277300</v>
      </c>
      <c r="F3152" s="189">
        <v>2169600</v>
      </c>
      <c r="G3152" s="189">
        <v>486500</v>
      </c>
      <c r="H3152" s="189">
        <v>3449600</v>
      </c>
    </row>
    <row r="3153" spans="1:8">
      <c r="A3153" s="181" t="str">
        <f t="shared" si="49"/>
        <v>A</v>
      </c>
      <c r="B3153" s="186" t="s">
        <v>121</v>
      </c>
      <c r="C3153" s="186" t="s">
        <v>155</v>
      </c>
      <c r="D3153" s="187">
        <v>3075000</v>
      </c>
      <c r="E3153" s="187">
        <v>82000</v>
      </c>
      <c r="F3153" s="187">
        <v>558000</v>
      </c>
      <c r="G3153" s="187">
        <v>1434000</v>
      </c>
      <c r="H3153" s="187">
        <v>1001000</v>
      </c>
    </row>
    <row r="3154" spans="1:8" ht="30.75" thickBot="1">
      <c r="A3154" s="181" t="str">
        <f t="shared" si="49"/>
        <v>A</v>
      </c>
      <c r="B3154" s="182" t="s">
        <v>1611</v>
      </c>
      <c r="C3154" s="183" t="s">
        <v>1612</v>
      </c>
      <c r="D3154" s="184">
        <v>28065000</v>
      </c>
      <c r="E3154" s="184">
        <v>10189000</v>
      </c>
      <c r="F3154" s="184">
        <v>7827000</v>
      </c>
      <c r="G3154" s="184">
        <v>3407000</v>
      </c>
      <c r="H3154" s="184">
        <v>6642000</v>
      </c>
    </row>
    <row r="3155" spans="1:8" ht="15.75" thickTop="1">
      <c r="A3155" s="181" t="str">
        <f t="shared" si="49"/>
        <v>A</v>
      </c>
      <c r="B3155" s="186" t="s">
        <v>121</v>
      </c>
      <c r="C3155" s="186" t="s">
        <v>99</v>
      </c>
      <c r="D3155" s="187">
        <v>28045000</v>
      </c>
      <c r="E3155" s="187">
        <v>10169000</v>
      </c>
      <c r="F3155" s="187">
        <v>7827000</v>
      </c>
      <c r="G3155" s="187">
        <v>3407000</v>
      </c>
      <c r="H3155" s="187">
        <v>6642000</v>
      </c>
    </row>
    <row r="3156" spans="1:8">
      <c r="A3156" s="181" t="str">
        <f t="shared" si="49"/>
        <v>A</v>
      </c>
      <c r="B3156" s="188" t="s">
        <v>121</v>
      </c>
      <c r="C3156" s="188" t="s">
        <v>100</v>
      </c>
      <c r="D3156" s="189">
        <v>685000</v>
      </c>
      <c r="E3156" s="189">
        <v>175000</v>
      </c>
      <c r="F3156" s="189">
        <v>175000</v>
      </c>
      <c r="G3156" s="189">
        <v>175000</v>
      </c>
      <c r="H3156" s="189">
        <v>160000</v>
      </c>
    </row>
    <row r="3157" spans="1:8">
      <c r="A3157" s="181" t="str">
        <f t="shared" si="49"/>
        <v>A</v>
      </c>
      <c r="B3157" s="188" t="s">
        <v>121</v>
      </c>
      <c r="C3157" s="188" t="s">
        <v>101</v>
      </c>
      <c r="D3157" s="189">
        <v>4212000</v>
      </c>
      <c r="E3157" s="189">
        <v>282000</v>
      </c>
      <c r="F3157" s="189">
        <v>227000</v>
      </c>
      <c r="G3157" s="189">
        <v>2499000</v>
      </c>
      <c r="H3157" s="189">
        <v>1204000</v>
      </c>
    </row>
    <row r="3158" spans="1:8">
      <c r="A3158" s="181" t="str">
        <f t="shared" si="49"/>
        <v>A</v>
      </c>
      <c r="B3158" s="188" t="s">
        <v>121</v>
      </c>
      <c r="C3158" s="188" t="s">
        <v>15</v>
      </c>
      <c r="D3158" s="189">
        <v>14945000</v>
      </c>
      <c r="E3158" s="189">
        <v>7475000</v>
      </c>
      <c r="F3158" s="189">
        <v>5302000</v>
      </c>
      <c r="G3158" s="189">
        <v>293000</v>
      </c>
      <c r="H3158" s="189">
        <v>1875000</v>
      </c>
    </row>
    <row r="3159" spans="1:8">
      <c r="A3159" s="181" t="str">
        <f t="shared" si="49"/>
        <v>A</v>
      </c>
      <c r="B3159" s="188" t="s">
        <v>121</v>
      </c>
      <c r="C3159" s="188" t="s">
        <v>104</v>
      </c>
      <c r="D3159" s="189">
        <v>8000</v>
      </c>
      <c r="E3159" s="189">
        <v>8000</v>
      </c>
      <c r="F3159" s="189">
        <v>0</v>
      </c>
      <c r="G3159" s="189">
        <v>0</v>
      </c>
      <c r="H3159" s="189">
        <v>0</v>
      </c>
    </row>
    <row r="3160" spans="1:8">
      <c r="A3160" s="181" t="str">
        <f t="shared" si="49"/>
        <v>A</v>
      </c>
      <c r="B3160" s="188" t="s">
        <v>121</v>
      </c>
      <c r="C3160" s="188" t="s">
        <v>105</v>
      </c>
      <c r="D3160" s="189">
        <v>8195000</v>
      </c>
      <c r="E3160" s="189">
        <v>2229000</v>
      </c>
      <c r="F3160" s="189">
        <v>2123000</v>
      </c>
      <c r="G3160" s="189">
        <v>440000</v>
      </c>
      <c r="H3160" s="189">
        <v>3403000</v>
      </c>
    </row>
    <row r="3161" spans="1:8">
      <c r="A3161" s="181" t="str">
        <f t="shared" si="49"/>
        <v>A</v>
      </c>
      <c r="B3161" s="186" t="s">
        <v>121</v>
      </c>
      <c r="C3161" s="186" t="s">
        <v>155</v>
      </c>
      <c r="D3161" s="187">
        <v>20000</v>
      </c>
      <c r="E3161" s="187">
        <v>20000</v>
      </c>
      <c r="F3161" s="187">
        <v>0</v>
      </c>
      <c r="G3161" s="187">
        <v>0</v>
      </c>
      <c r="H3161" s="187">
        <v>0</v>
      </c>
    </row>
    <row r="3162" spans="1:8" ht="30.75" thickBot="1">
      <c r="A3162" s="181" t="str">
        <f t="shared" si="49"/>
        <v>A</v>
      </c>
      <c r="B3162" s="182" t="s">
        <v>1613</v>
      </c>
      <c r="C3162" s="183" t="s">
        <v>1614</v>
      </c>
      <c r="D3162" s="184">
        <v>1065000</v>
      </c>
      <c r="E3162" s="184">
        <v>289000</v>
      </c>
      <c r="F3162" s="184">
        <v>266000</v>
      </c>
      <c r="G3162" s="184">
        <v>264000</v>
      </c>
      <c r="H3162" s="184">
        <v>246000</v>
      </c>
    </row>
    <row r="3163" spans="1:8" ht="15.75" thickTop="1">
      <c r="A3163" s="181" t="str">
        <f t="shared" si="49"/>
        <v>A</v>
      </c>
      <c r="B3163" s="186" t="s">
        <v>121</v>
      </c>
      <c r="C3163" s="186" t="s">
        <v>99</v>
      </c>
      <c r="D3163" s="187">
        <v>1045000</v>
      </c>
      <c r="E3163" s="187">
        <v>269000</v>
      </c>
      <c r="F3163" s="187">
        <v>266000</v>
      </c>
      <c r="G3163" s="187">
        <v>264000</v>
      </c>
      <c r="H3163" s="187">
        <v>246000</v>
      </c>
    </row>
    <row r="3164" spans="1:8">
      <c r="A3164" s="181" t="str">
        <f t="shared" si="49"/>
        <v>A</v>
      </c>
      <c r="B3164" s="188" t="s">
        <v>121</v>
      </c>
      <c r="C3164" s="188" t="s">
        <v>100</v>
      </c>
      <c r="D3164" s="189">
        <v>685000</v>
      </c>
      <c r="E3164" s="189">
        <v>175000</v>
      </c>
      <c r="F3164" s="189">
        <v>175000</v>
      </c>
      <c r="G3164" s="189">
        <v>175000</v>
      </c>
      <c r="H3164" s="189">
        <v>160000</v>
      </c>
    </row>
    <row r="3165" spans="1:8">
      <c r="A3165" s="181" t="str">
        <f t="shared" si="49"/>
        <v>A</v>
      </c>
      <c r="B3165" s="188" t="s">
        <v>121</v>
      </c>
      <c r="C3165" s="188" t="s">
        <v>101</v>
      </c>
      <c r="D3165" s="189">
        <v>345000</v>
      </c>
      <c r="E3165" s="189">
        <v>85000</v>
      </c>
      <c r="F3165" s="189">
        <v>90000</v>
      </c>
      <c r="G3165" s="189">
        <v>85000</v>
      </c>
      <c r="H3165" s="189">
        <v>85000</v>
      </c>
    </row>
    <row r="3166" spans="1:8">
      <c r="A3166" s="181" t="str">
        <f t="shared" si="49"/>
        <v>A</v>
      </c>
      <c r="B3166" s="188" t="s">
        <v>121</v>
      </c>
      <c r="C3166" s="188" t="s">
        <v>104</v>
      </c>
      <c r="D3166" s="189">
        <v>5000</v>
      </c>
      <c r="E3166" s="189">
        <v>5000</v>
      </c>
      <c r="F3166" s="189">
        <v>0</v>
      </c>
      <c r="G3166" s="189">
        <v>0</v>
      </c>
      <c r="H3166" s="189">
        <v>0</v>
      </c>
    </row>
    <row r="3167" spans="1:8">
      <c r="A3167" s="181" t="str">
        <f t="shared" si="49"/>
        <v>A</v>
      </c>
      <c r="B3167" s="188" t="s">
        <v>121</v>
      </c>
      <c r="C3167" s="188" t="s">
        <v>105</v>
      </c>
      <c r="D3167" s="189">
        <v>10000</v>
      </c>
      <c r="E3167" s="189">
        <v>4000</v>
      </c>
      <c r="F3167" s="189">
        <v>1000</v>
      </c>
      <c r="G3167" s="189">
        <v>4000</v>
      </c>
      <c r="H3167" s="189">
        <v>1000</v>
      </c>
    </row>
    <row r="3168" spans="1:8">
      <c r="A3168" s="181" t="str">
        <f t="shared" si="49"/>
        <v>A</v>
      </c>
      <c r="B3168" s="186" t="s">
        <v>121</v>
      </c>
      <c r="C3168" s="186" t="s">
        <v>155</v>
      </c>
      <c r="D3168" s="187">
        <v>20000</v>
      </c>
      <c r="E3168" s="187">
        <v>20000</v>
      </c>
      <c r="F3168" s="187">
        <v>0</v>
      </c>
      <c r="G3168" s="187">
        <v>0</v>
      </c>
      <c r="H3168" s="187">
        <v>0</v>
      </c>
    </row>
    <row r="3169" spans="1:8" ht="30.75" thickBot="1">
      <c r="A3169" s="181" t="str">
        <f t="shared" si="49"/>
        <v>A</v>
      </c>
      <c r="B3169" s="182" t="s">
        <v>1615</v>
      </c>
      <c r="C3169" s="183" t="s">
        <v>1616</v>
      </c>
      <c r="D3169" s="184">
        <v>27000000</v>
      </c>
      <c r="E3169" s="184">
        <v>9900000</v>
      </c>
      <c r="F3169" s="184">
        <v>7561000</v>
      </c>
      <c r="G3169" s="184">
        <v>3143000</v>
      </c>
      <c r="H3169" s="184">
        <v>6396000</v>
      </c>
    </row>
    <row r="3170" spans="1:8" ht="15.75" thickTop="1">
      <c r="A3170" s="181" t="str">
        <f t="shared" si="49"/>
        <v>A</v>
      </c>
      <c r="B3170" s="186" t="s">
        <v>121</v>
      </c>
      <c r="C3170" s="186" t="s">
        <v>99</v>
      </c>
      <c r="D3170" s="187">
        <v>27000000</v>
      </c>
      <c r="E3170" s="187">
        <v>9900000</v>
      </c>
      <c r="F3170" s="187">
        <v>7561000</v>
      </c>
      <c r="G3170" s="187">
        <v>3143000</v>
      </c>
      <c r="H3170" s="187">
        <v>6396000</v>
      </c>
    </row>
    <row r="3171" spans="1:8">
      <c r="A3171" s="181" t="str">
        <f t="shared" si="49"/>
        <v>A</v>
      </c>
      <c r="B3171" s="188" t="s">
        <v>121</v>
      </c>
      <c r="C3171" s="188" t="s">
        <v>101</v>
      </c>
      <c r="D3171" s="189">
        <v>3867000</v>
      </c>
      <c r="E3171" s="189">
        <v>197000</v>
      </c>
      <c r="F3171" s="189">
        <v>137000</v>
      </c>
      <c r="G3171" s="189">
        <v>2414000</v>
      </c>
      <c r="H3171" s="189">
        <v>1119000</v>
      </c>
    </row>
    <row r="3172" spans="1:8">
      <c r="A3172" s="181" t="str">
        <f t="shared" si="49"/>
        <v>A</v>
      </c>
      <c r="B3172" s="188" t="s">
        <v>121</v>
      </c>
      <c r="C3172" s="188" t="s">
        <v>15</v>
      </c>
      <c r="D3172" s="189">
        <v>14945000</v>
      </c>
      <c r="E3172" s="189">
        <v>7475000</v>
      </c>
      <c r="F3172" s="189">
        <v>5302000</v>
      </c>
      <c r="G3172" s="189">
        <v>293000</v>
      </c>
      <c r="H3172" s="189">
        <v>1875000</v>
      </c>
    </row>
    <row r="3173" spans="1:8">
      <c r="A3173" s="181" t="str">
        <f t="shared" si="49"/>
        <v>A</v>
      </c>
      <c r="B3173" s="188" t="s">
        <v>121</v>
      </c>
      <c r="C3173" s="188" t="s">
        <v>104</v>
      </c>
      <c r="D3173" s="189">
        <v>3000</v>
      </c>
      <c r="E3173" s="189">
        <v>3000</v>
      </c>
      <c r="F3173" s="189">
        <v>0</v>
      </c>
      <c r="G3173" s="189">
        <v>0</v>
      </c>
      <c r="H3173" s="189">
        <v>0</v>
      </c>
    </row>
    <row r="3174" spans="1:8">
      <c r="A3174" s="181" t="str">
        <f t="shared" si="49"/>
        <v>A</v>
      </c>
      <c r="B3174" s="188" t="s">
        <v>121</v>
      </c>
      <c r="C3174" s="188" t="s">
        <v>105</v>
      </c>
      <c r="D3174" s="189">
        <v>8185000</v>
      </c>
      <c r="E3174" s="189">
        <v>2225000</v>
      </c>
      <c r="F3174" s="189">
        <v>2122000</v>
      </c>
      <c r="G3174" s="189">
        <v>436000</v>
      </c>
      <c r="H3174" s="189">
        <v>3402000</v>
      </c>
    </row>
    <row r="3175" spans="1:8" ht="15.75" thickBot="1">
      <c r="A3175" s="181" t="str">
        <f t="shared" si="49"/>
        <v>A</v>
      </c>
      <c r="B3175" s="182" t="s">
        <v>1617</v>
      </c>
      <c r="C3175" s="183" t="s">
        <v>1618</v>
      </c>
      <c r="D3175" s="184">
        <v>5900000</v>
      </c>
      <c r="E3175" s="184">
        <v>1579600</v>
      </c>
      <c r="F3175" s="184">
        <v>1538800</v>
      </c>
      <c r="G3175" s="184">
        <v>1411800</v>
      </c>
      <c r="H3175" s="184">
        <v>1369800</v>
      </c>
    </row>
    <row r="3176" spans="1:8" ht="15.75" thickTop="1">
      <c r="A3176" s="181" t="str">
        <f t="shared" si="49"/>
        <v>A</v>
      </c>
      <c r="B3176" s="186" t="s">
        <v>121</v>
      </c>
      <c r="C3176" s="186" t="s">
        <v>99</v>
      </c>
      <c r="D3176" s="187">
        <v>5770000</v>
      </c>
      <c r="E3176" s="187">
        <v>1517600</v>
      </c>
      <c r="F3176" s="187">
        <v>1493800</v>
      </c>
      <c r="G3176" s="187">
        <v>1389800</v>
      </c>
      <c r="H3176" s="187">
        <v>1368800</v>
      </c>
    </row>
    <row r="3177" spans="1:8">
      <c r="A3177" s="181" t="str">
        <f t="shared" si="49"/>
        <v>A</v>
      </c>
      <c r="B3177" s="188" t="s">
        <v>121</v>
      </c>
      <c r="C3177" s="188" t="s">
        <v>100</v>
      </c>
      <c r="D3177" s="189">
        <v>3965000</v>
      </c>
      <c r="E3177" s="189">
        <v>993800</v>
      </c>
      <c r="F3177" s="189">
        <v>993700</v>
      </c>
      <c r="G3177" s="189">
        <v>993800</v>
      </c>
      <c r="H3177" s="189">
        <v>983700</v>
      </c>
    </row>
    <row r="3178" spans="1:8">
      <c r="A3178" s="181" t="str">
        <f t="shared" si="49"/>
        <v>A</v>
      </c>
      <c r="B3178" s="188" t="s">
        <v>121</v>
      </c>
      <c r="C3178" s="188" t="s">
        <v>101</v>
      </c>
      <c r="D3178" s="189">
        <v>1783000</v>
      </c>
      <c r="E3178" s="189">
        <v>516500</v>
      </c>
      <c r="F3178" s="189">
        <v>496500</v>
      </c>
      <c r="G3178" s="189">
        <v>391500</v>
      </c>
      <c r="H3178" s="189">
        <v>378500</v>
      </c>
    </row>
    <row r="3179" spans="1:8">
      <c r="A3179" s="181" t="str">
        <f t="shared" si="49"/>
        <v>A</v>
      </c>
      <c r="B3179" s="188" t="s">
        <v>121</v>
      </c>
      <c r="C3179" s="188" t="s">
        <v>15</v>
      </c>
      <c r="D3179" s="189">
        <v>2000</v>
      </c>
      <c r="E3179" s="189">
        <v>0</v>
      </c>
      <c r="F3179" s="189">
        <v>1000</v>
      </c>
      <c r="G3179" s="189">
        <v>0</v>
      </c>
      <c r="H3179" s="189">
        <v>1000</v>
      </c>
    </row>
    <row r="3180" spans="1:8">
      <c r="A3180" s="181" t="str">
        <f t="shared" si="49"/>
        <v>A</v>
      </c>
      <c r="B3180" s="188" t="s">
        <v>121</v>
      </c>
      <c r="C3180" s="188" t="s">
        <v>104</v>
      </c>
      <c r="D3180" s="189">
        <v>8000</v>
      </c>
      <c r="E3180" s="189">
        <v>3000</v>
      </c>
      <c r="F3180" s="189">
        <v>0</v>
      </c>
      <c r="G3180" s="189">
        <v>2000</v>
      </c>
      <c r="H3180" s="189">
        <v>3000</v>
      </c>
    </row>
    <row r="3181" spans="1:8">
      <c r="A3181" s="181" t="str">
        <f t="shared" si="49"/>
        <v>A</v>
      </c>
      <c r="B3181" s="188" t="s">
        <v>121</v>
      </c>
      <c r="C3181" s="188" t="s">
        <v>105</v>
      </c>
      <c r="D3181" s="189">
        <v>12000</v>
      </c>
      <c r="E3181" s="189">
        <v>4300</v>
      </c>
      <c r="F3181" s="189">
        <v>2600</v>
      </c>
      <c r="G3181" s="189">
        <v>2500</v>
      </c>
      <c r="H3181" s="189">
        <v>2600</v>
      </c>
    </row>
    <row r="3182" spans="1:8">
      <c r="A3182" s="181" t="str">
        <f t="shared" si="49"/>
        <v>A</v>
      </c>
      <c r="B3182" s="186" t="s">
        <v>121</v>
      </c>
      <c r="C3182" s="186" t="s">
        <v>155</v>
      </c>
      <c r="D3182" s="187">
        <v>130000</v>
      </c>
      <c r="E3182" s="187">
        <v>62000</v>
      </c>
      <c r="F3182" s="187">
        <v>45000</v>
      </c>
      <c r="G3182" s="187">
        <v>22000</v>
      </c>
      <c r="H3182" s="187">
        <v>1000</v>
      </c>
    </row>
    <row r="3183" spans="1:8" ht="30.75" thickBot="1">
      <c r="A3183" s="181" t="str">
        <f t="shared" si="49"/>
        <v>A</v>
      </c>
      <c r="B3183" s="182" t="s">
        <v>1619</v>
      </c>
      <c r="C3183" s="183" t="s">
        <v>1620</v>
      </c>
      <c r="D3183" s="184">
        <v>1680000</v>
      </c>
      <c r="E3183" s="184">
        <v>451400</v>
      </c>
      <c r="F3183" s="184">
        <v>431200</v>
      </c>
      <c r="G3183" s="184">
        <v>411200</v>
      </c>
      <c r="H3183" s="184">
        <v>386200</v>
      </c>
    </row>
    <row r="3184" spans="1:8" ht="15.75" thickTop="1">
      <c r="A3184" s="181" t="str">
        <f t="shared" si="49"/>
        <v>A</v>
      </c>
      <c r="B3184" s="186" t="s">
        <v>121</v>
      </c>
      <c r="C3184" s="186" t="s">
        <v>99</v>
      </c>
      <c r="D3184" s="187">
        <v>1640000</v>
      </c>
      <c r="E3184" s="187">
        <v>431400</v>
      </c>
      <c r="F3184" s="187">
        <v>411200</v>
      </c>
      <c r="G3184" s="187">
        <v>411200</v>
      </c>
      <c r="H3184" s="187">
        <v>386200</v>
      </c>
    </row>
    <row r="3185" spans="1:8">
      <c r="A3185" s="181" t="str">
        <f t="shared" si="49"/>
        <v>A</v>
      </c>
      <c r="B3185" s="188" t="s">
        <v>121</v>
      </c>
      <c r="C3185" s="188" t="s">
        <v>100</v>
      </c>
      <c r="D3185" s="189">
        <v>1230000</v>
      </c>
      <c r="E3185" s="189">
        <v>310000</v>
      </c>
      <c r="F3185" s="189">
        <v>310000</v>
      </c>
      <c r="G3185" s="189">
        <v>310000</v>
      </c>
      <c r="H3185" s="189">
        <v>300000</v>
      </c>
    </row>
    <row r="3186" spans="1:8">
      <c r="A3186" s="181" t="str">
        <f t="shared" si="49"/>
        <v>A</v>
      </c>
      <c r="B3186" s="188" t="s">
        <v>121</v>
      </c>
      <c r="C3186" s="188" t="s">
        <v>101</v>
      </c>
      <c r="D3186" s="189">
        <v>405000</v>
      </c>
      <c r="E3186" s="189">
        <v>120000</v>
      </c>
      <c r="F3186" s="189">
        <v>100000</v>
      </c>
      <c r="G3186" s="189">
        <v>100000</v>
      </c>
      <c r="H3186" s="189">
        <v>85000</v>
      </c>
    </row>
    <row r="3187" spans="1:8">
      <c r="A3187" s="181" t="str">
        <f t="shared" si="49"/>
        <v>A</v>
      </c>
      <c r="B3187" s="188" t="s">
        <v>121</v>
      </c>
      <c r="C3187" s="188" t="s">
        <v>105</v>
      </c>
      <c r="D3187" s="189">
        <v>5000</v>
      </c>
      <c r="E3187" s="189">
        <v>1400</v>
      </c>
      <c r="F3187" s="189">
        <v>1200</v>
      </c>
      <c r="G3187" s="189">
        <v>1200</v>
      </c>
      <c r="H3187" s="189">
        <v>1200</v>
      </c>
    </row>
    <row r="3188" spans="1:8">
      <c r="A3188" s="181" t="str">
        <f t="shared" si="49"/>
        <v>A</v>
      </c>
      <c r="B3188" s="186" t="s">
        <v>121</v>
      </c>
      <c r="C3188" s="186" t="s">
        <v>155</v>
      </c>
      <c r="D3188" s="187">
        <v>40000</v>
      </c>
      <c r="E3188" s="187">
        <v>20000</v>
      </c>
      <c r="F3188" s="187">
        <v>20000</v>
      </c>
      <c r="G3188" s="187">
        <v>0</v>
      </c>
      <c r="H3188" s="187">
        <v>0</v>
      </c>
    </row>
    <row r="3189" spans="1:8" ht="30.75" thickBot="1">
      <c r="A3189" s="181" t="str">
        <f t="shared" si="49"/>
        <v>A</v>
      </c>
      <c r="B3189" s="182" t="s">
        <v>1621</v>
      </c>
      <c r="C3189" s="183" t="s">
        <v>1620</v>
      </c>
      <c r="D3189" s="184">
        <v>1680000</v>
      </c>
      <c r="E3189" s="184">
        <v>451400</v>
      </c>
      <c r="F3189" s="184">
        <v>431200</v>
      </c>
      <c r="G3189" s="184">
        <v>411200</v>
      </c>
      <c r="H3189" s="184">
        <v>386200</v>
      </c>
    </row>
    <row r="3190" spans="1:8" ht="15.75" thickTop="1">
      <c r="A3190" s="181" t="str">
        <f t="shared" si="49"/>
        <v>A</v>
      </c>
      <c r="B3190" s="186" t="s">
        <v>121</v>
      </c>
      <c r="C3190" s="186" t="s">
        <v>99</v>
      </c>
      <c r="D3190" s="187">
        <v>1640000</v>
      </c>
      <c r="E3190" s="187">
        <v>431400</v>
      </c>
      <c r="F3190" s="187">
        <v>411200</v>
      </c>
      <c r="G3190" s="187">
        <v>411200</v>
      </c>
      <c r="H3190" s="187">
        <v>386200</v>
      </c>
    </row>
    <row r="3191" spans="1:8">
      <c r="A3191" s="181" t="str">
        <f t="shared" si="49"/>
        <v>A</v>
      </c>
      <c r="B3191" s="188" t="s">
        <v>121</v>
      </c>
      <c r="C3191" s="188" t="s">
        <v>100</v>
      </c>
      <c r="D3191" s="189">
        <v>1230000</v>
      </c>
      <c r="E3191" s="189">
        <v>310000</v>
      </c>
      <c r="F3191" s="189">
        <v>310000</v>
      </c>
      <c r="G3191" s="189">
        <v>310000</v>
      </c>
      <c r="H3191" s="189">
        <v>300000</v>
      </c>
    </row>
    <row r="3192" spans="1:8">
      <c r="A3192" s="181" t="str">
        <f t="shared" si="49"/>
        <v>A</v>
      </c>
      <c r="B3192" s="188" t="s">
        <v>121</v>
      </c>
      <c r="C3192" s="188" t="s">
        <v>101</v>
      </c>
      <c r="D3192" s="189">
        <v>405000</v>
      </c>
      <c r="E3192" s="189">
        <v>120000</v>
      </c>
      <c r="F3192" s="189">
        <v>100000</v>
      </c>
      <c r="G3192" s="189">
        <v>100000</v>
      </c>
      <c r="H3192" s="189">
        <v>85000</v>
      </c>
    </row>
    <row r="3193" spans="1:8">
      <c r="A3193" s="181" t="str">
        <f t="shared" si="49"/>
        <v>A</v>
      </c>
      <c r="B3193" s="188" t="s">
        <v>121</v>
      </c>
      <c r="C3193" s="188" t="s">
        <v>105</v>
      </c>
      <c r="D3193" s="189">
        <v>5000</v>
      </c>
      <c r="E3193" s="189">
        <v>1400</v>
      </c>
      <c r="F3193" s="189">
        <v>1200</v>
      </c>
      <c r="G3193" s="189">
        <v>1200</v>
      </c>
      <c r="H3193" s="189">
        <v>1200</v>
      </c>
    </row>
    <row r="3194" spans="1:8">
      <c r="A3194" s="181" t="str">
        <f t="shared" si="49"/>
        <v>A</v>
      </c>
      <c r="B3194" s="186" t="s">
        <v>121</v>
      </c>
      <c r="C3194" s="186" t="s">
        <v>155</v>
      </c>
      <c r="D3194" s="187">
        <v>40000</v>
      </c>
      <c r="E3194" s="187">
        <v>20000</v>
      </c>
      <c r="F3194" s="187">
        <v>20000</v>
      </c>
      <c r="G3194" s="187">
        <v>0</v>
      </c>
      <c r="H3194" s="187">
        <v>0</v>
      </c>
    </row>
    <row r="3195" spans="1:8" ht="30.75" thickBot="1">
      <c r="A3195" s="181" t="str">
        <f t="shared" si="49"/>
        <v>A</v>
      </c>
      <c r="B3195" s="182" t="s">
        <v>1624</v>
      </c>
      <c r="C3195" s="183" t="s">
        <v>1625</v>
      </c>
      <c r="D3195" s="184">
        <v>1870000</v>
      </c>
      <c r="E3195" s="184">
        <v>521000</v>
      </c>
      <c r="F3195" s="184">
        <v>503300</v>
      </c>
      <c r="G3195" s="184">
        <v>418400</v>
      </c>
      <c r="H3195" s="184">
        <v>427300</v>
      </c>
    </row>
    <row r="3196" spans="1:8" ht="15.75" thickTop="1">
      <c r="A3196" s="181" t="str">
        <f t="shared" si="49"/>
        <v>A</v>
      </c>
      <c r="B3196" s="186" t="s">
        <v>121</v>
      </c>
      <c r="C3196" s="186" t="s">
        <v>99</v>
      </c>
      <c r="D3196" s="187">
        <v>1840000</v>
      </c>
      <c r="E3196" s="187">
        <v>501000</v>
      </c>
      <c r="F3196" s="187">
        <v>498300</v>
      </c>
      <c r="G3196" s="187">
        <v>414400</v>
      </c>
      <c r="H3196" s="187">
        <v>426300</v>
      </c>
    </row>
    <row r="3197" spans="1:8">
      <c r="A3197" s="181" t="str">
        <f t="shared" si="49"/>
        <v>A</v>
      </c>
      <c r="B3197" s="188" t="s">
        <v>121</v>
      </c>
      <c r="C3197" s="188" t="s">
        <v>100</v>
      </c>
      <c r="D3197" s="189">
        <v>1191000</v>
      </c>
      <c r="E3197" s="189">
        <v>297800</v>
      </c>
      <c r="F3197" s="189">
        <v>297700</v>
      </c>
      <c r="G3197" s="189">
        <v>297800</v>
      </c>
      <c r="H3197" s="189">
        <v>297700</v>
      </c>
    </row>
    <row r="3198" spans="1:8">
      <c r="A3198" s="181" t="str">
        <f t="shared" si="49"/>
        <v>A</v>
      </c>
      <c r="B3198" s="188" t="s">
        <v>121</v>
      </c>
      <c r="C3198" s="188" t="s">
        <v>101</v>
      </c>
      <c r="D3198" s="189">
        <v>641000</v>
      </c>
      <c r="E3198" s="189">
        <v>200000</v>
      </c>
      <c r="F3198" s="189">
        <v>200000</v>
      </c>
      <c r="G3198" s="189">
        <v>115000</v>
      </c>
      <c r="H3198" s="189">
        <v>126000</v>
      </c>
    </row>
    <row r="3199" spans="1:8">
      <c r="A3199" s="181" t="str">
        <f t="shared" si="49"/>
        <v>A</v>
      </c>
      <c r="B3199" s="188" t="s">
        <v>121</v>
      </c>
      <c r="C3199" s="188" t="s">
        <v>104</v>
      </c>
      <c r="D3199" s="189">
        <v>5000</v>
      </c>
      <c r="E3199" s="189">
        <v>2000</v>
      </c>
      <c r="F3199" s="189">
        <v>0</v>
      </c>
      <c r="G3199" s="189">
        <v>1000</v>
      </c>
      <c r="H3199" s="189">
        <v>2000</v>
      </c>
    </row>
    <row r="3200" spans="1:8">
      <c r="A3200" s="181" t="str">
        <f t="shared" si="49"/>
        <v>A</v>
      </c>
      <c r="B3200" s="188" t="s">
        <v>121</v>
      </c>
      <c r="C3200" s="188" t="s">
        <v>105</v>
      </c>
      <c r="D3200" s="189">
        <v>3000</v>
      </c>
      <c r="E3200" s="189">
        <v>1200</v>
      </c>
      <c r="F3200" s="189">
        <v>600</v>
      </c>
      <c r="G3200" s="189">
        <v>600</v>
      </c>
      <c r="H3200" s="189">
        <v>600</v>
      </c>
    </row>
    <row r="3201" spans="1:8">
      <c r="A3201" s="181" t="str">
        <f t="shared" si="49"/>
        <v>A</v>
      </c>
      <c r="B3201" s="186" t="s">
        <v>121</v>
      </c>
      <c r="C3201" s="186" t="s">
        <v>155</v>
      </c>
      <c r="D3201" s="187">
        <v>30000</v>
      </c>
      <c r="E3201" s="187">
        <v>20000</v>
      </c>
      <c r="F3201" s="187">
        <v>5000</v>
      </c>
      <c r="G3201" s="187">
        <v>4000</v>
      </c>
      <c r="H3201" s="187">
        <v>1000</v>
      </c>
    </row>
    <row r="3202" spans="1:8" ht="30.75" thickBot="1">
      <c r="A3202" s="181" t="str">
        <f t="shared" si="49"/>
        <v>A</v>
      </c>
      <c r="B3202" s="182" t="s">
        <v>1626</v>
      </c>
      <c r="C3202" s="183" t="s">
        <v>1625</v>
      </c>
      <c r="D3202" s="184">
        <v>1870000</v>
      </c>
      <c r="E3202" s="184">
        <v>521000</v>
      </c>
      <c r="F3202" s="184">
        <v>503300</v>
      </c>
      <c r="G3202" s="184">
        <v>418400</v>
      </c>
      <c r="H3202" s="184">
        <v>427300</v>
      </c>
    </row>
    <row r="3203" spans="1:8" ht="15.75" thickTop="1">
      <c r="A3203" s="181" t="str">
        <f t="shared" si="49"/>
        <v>A</v>
      </c>
      <c r="B3203" s="186" t="s">
        <v>121</v>
      </c>
      <c r="C3203" s="186" t="s">
        <v>99</v>
      </c>
      <c r="D3203" s="187">
        <v>1840000</v>
      </c>
      <c r="E3203" s="187">
        <v>501000</v>
      </c>
      <c r="F3203" s="187">
        <v>498300</v>
      </c>
      <c r="G3203" s="187">
        <v>414400</v>
      </c>
      <c r="H3203" s="187">
        <v>426300</v>
      </c>
    </row>
    <row r="3204" spans="1:8">
      <c r="A3204" s="181" t="str">
        <f t="shared" si="49"/>
        <v>A</v>
      </c>
      <c r="B3204" s="188" t="s">
        <v>121</v>
      </c>
      <c r="C3204" s="188" t="s">
        <v>100</v>
      </c>
      <c r="D3204" s="189">
        <v>1191000</v>
      </c>
      <c r="E3204" s="189">
        <v>297800</v>
      </c>
      <c r="F3204" s="189">
        <v>297700</v>
      </c>
      <c r="G3204" s="189">
        <v>297800</v>
      </c>
      <c r="H3204" s="189">
        <v>297700</v>
      </c>
    </row>
    <row r="3205" spans="1:8">
      <c r="A3205" s="181" t="str">
        <f t="shared" si="49"/>
        <v>A</v>
      </c>
      <c r="B3205" s="188" t="s">
        <v>121</v>
      </c>
      <c r="C3205" s="188" t="s">
        <v>101</v>
      </c>
      <c r="D3205" s="189">
        <v>641000</v>
      </c>
      <c r="E3205" s="189">
        <v>200000</v>
      </c>
      <c r="F3205" s="189">
        <v>200000</v>
      </c>
      <c r="G3205" s="189">
        <v>115000</v>
      </c>
      <c r="H3205" s="189">
        <v>126000</v>
      </c>
    </row>
    <row r="3206" spans="1:8">
      <c r="A3206" s="181" t="str">
        <f t="shared" si="49"/>
        <v>A</v>
      </c>
      <c r="B3206" s="188" t="s">
        <v>121</v>
      </c>
      <c r="C3206" s="188" t="s">
        <v>104</v>
      </c>
      <c r="D3206" s="189">
        <v>5000</v>
      </c>
      <c r="E3206" s="189">
        <v>2000</v>
      </c>
      <c r="F3206" s="189">
        <v>0</v>
      </c>
      <c r="G3206" s="189">
        <v>1000</v>
      </c>
      <c r="H3206" s="189">
        <v>2000</v>
      </c>
    </row>
    <row r="3207" spans="1:8">
      <c r="A3207" s="181" t="str">
        <f t="shared" ref="A3207:A3270" si="50">(IF(OR(D3207&lt;&gt;0),"A","B"))</f>
        <v>A</v>
      </c>
      <c r="B3207" s="188" t="s">
        <v>121</v>
      </c>
      <c r="C3207" s="188" t="s">
        <v>105</v>
      </c>
      <c r="D3207" s="189">
        <v>3000</v>
      </c>
      <c r="E3207" s="189">
        <v>1200</v>
      </c>
      <c r="F3207" s="189">
        <v>600</v>
      </c>
      <c r="G3207" s="189">
        <v>600</v>
      </c>
      <c r="H3207" s="189">
        <v>600</v>
      </c>
    </row>
    <row r="3208" spans="1:8">
      <c r="A3208" s="181" t="str">
        <f t="shared" si="50"/>
        <v>A</v>
      </c>
      <c r="B3208" s="186" t="s">
        <v>121</v>
      </c>
      <c r="C3208" s="186" t="s">
        <v>155</v>
      </c>
      <c r="D3208" s="187">
        <v>30000</v>
      </c>
      <c r="E3208" s="187">
        <v>20000</v>
      </c>
      <c r="F3208" s="187">
        <v>5000</v>
      </c>
      <c r="G3208" s="187">
        <v>4000</v>
      </c>
      <c r="H3208" s="187">
        <v>1000</v>
      </c>
    </row>
    <row r="3209" spans="1:8" ht="30.75" thickBot="1">
      <c r="A3209" s="181" t="str">
        <f t="shared" si="50"/>
        <v>A</v>
      </c>
      <c r="B3209" s="182" t="s">
        <v>1629</v>
      </c>
      <c r="C3209" s="183" t="s">
        <v>1630</v>
      </c>
      <c r="D3209" s="184">
        <v>650000</v>
      </c>
      <c r="E3209" s="184">
        <v>177000</v>
      </c>
      <c r="F3209" s="184">
        <v>174000</v>
      </c>
      <c r="G3209" s="184">
        <v>154000</v>
      </c>
      <c r="H3209" s="184">
        <v>145000</v>
      </c>
    </row>
    <row r="3210" spans="1:8" ht="15.75" thickTop="1">
      <c r="A3210" s="181" t="str">
        <f t="shared" si="50"/>
        <v>A</v>
      </c>
      <c r="B3210" s="186" t="s">
        <v>121</v>
      </c>
      <c r="C3210" s="186" t="s">
        <v>99</v>
      </c>
      <c r="D3210" s="187">
        <v>648000</v>
      </c>
      <c r="E3210" s="187">
        <v>175000</v>
      </c>
      <c r="F3210" s="187">
        <v>174000</v>
      </c>
      <c r="G3210" s="187">
        <v>154000</v>
      </c>
      <c r="H3210" s="187">
        <v>145000</v>
      </c>
    </row>
    <row r="3211" spans="1:8">
      <c r="A3211" s="181" t="str">
        <f t="shared" si="50"/>
        <v>A</v>
      </c>
      <c r="B3211" s="188" t="s">
        <v>121</v>
      </c>
      <c r="C3211" s="188" t="s">
        <v>100</v>
      </c>
      <c r="D3211" s="189">
        <v>336000</v>
      </c>
      <c r="E3211" s="189">
        <v>84000</v>
      </c>
      <c r="F3211" s="189">
        <v>84000</v>
      </c>
      <c r="G3211" s="189">
        <v>84000</v>
      </c>
      <c r="H3211" s="189">
        <v>84000</v>
      </c>
    </row>
    <row r="3212" spans="1:8">
      <c r="A3212" s="181" t="str">
        <f t="shared" si="50"/>
        <v>A</v>
      </c>
      <c r="B3212" s="188" t="s">
        <v>121</v>
      </c>
      <c r="C3212" s="188" t="s">
        <v>101</v>
      </c>
      <c r="D3212" s="189">
        <v>311000</v>
      </c>
      <c r="E3212" s="189">
        <v>90000</v>
      </c>
      <c r="F3212" s="189">
        <v>90000</v>
      </c>
      <c r="G3212" s="189">
        <v>70000</v>
      </c>
      <c r="H3212" s="189">
        <v>61000</v>
      </c>
    </row>
    <row r="3213" spans="1:8">
      <c r="A3213" s="181" t="str">
        <f t="shared" si="50"/>
        <v>A</v>
      </c>
      <c r="B3213" s="188" t="s">
        <v>121</v>
      </c>
      <c r="C3213" s="188" t="s">
        <v>105</v>
      </c>
      <c r="D3213" s="189">
        <v>1000</v>
      </c>
      <c r="E3213" s="189">
        <v>1000</v>
      </c>
      <c r="F3213" s="189">
        <v>0</v>
      </c>
      <c r="G3213" s="189">
        <v>0</v>
      </c>
      <c r="H3213" s="189">
        <v>0</v>
      </c>
    </row>
    <row r="3214" spans="1:8">
      <c r="A3214" s="181" t="str">
        <f t="shared" si="50"/>
        <v>A</v>
      </c>
      <c r="B3214" s="186" t="s">
        <v>121</v>
      </c>
      <c r="C3214" s="186" t="s">
        <v>155</v>
      </c>
      <c r="D3214" s="187">
        <v>2000</v>
      </c>
      <c r="E3214" s="187">
        <v>2000</v>
      </c>
      <c r="F3214" s="187">
        <v>0</v>
      </c>
      <c r="G3214" s="187">
        <v>0</v>
      </c>
      <c r="H3214" s="187">
        <v>0</v>
      </c>
    </row>
    <row r="3215" spans="1:8" ht="30.75" thickBot="1">
      <c r="A3215" s="181" t="str">
        <f t="shared" si="50"/>
        <v>A</v>
      </c>
      <c r="B3215" s="182" t="s">
        <v>1631</v>
      </c>
      <c r="C3215" s="183" t="s">
        <v>1632</v>
      </c>
      <c r="D3215" s="184">
        <v>1700000</v>
      </c>
      <c r="E3215" s="184">
        <v>430200</v>
      </c>
      <c r="F3215" s="184">
        <v>430300</v>
      </c>
      <c r="G3215" s="184">
        <v>428200</v>
      </c>
      <c r="H3215" s="184">
        <v>411300</v>
      </c>
    </row>
    <row r="3216" spans="1:8" ht="15.75" thickTop="1">
      <c r="A3216" s="181" t="str">
        <f t="shared" si="50"/>
        <v>A</v>
      </c>
      <c r="B3216" s="186" t="s">
        <v>121</v>
      </c>
      <c r="C3216" s="186" t="s">
        <v>99</v>
      </c>
      <c r="D3216" s="187">
        <v>1642000</v>
      </c>
      <c r="E3216" s="187">
        <v>410200</v>
      </c>
      <c r="F3216" s="187">
        <v>410300</v>
      </c>
      <c r="G3216" s="187">
        <v>410200</v>
      </c>
      <c r="H3216" s="187">
        <v>411300</v>
      </c>
    </row>
    <row r="3217" spans="1:8">
      <c r="A3217" s="181" t="str">
        <f t="shared" si="50"/>
        <v>A</v>
      </c>
      <c r="B3217" s="188" t="s">
        <v>121</v>
      </c>
      <c r="C3217" s="188" t="s">
        <v>100</v>
      </c>
      <c r="D3217" s="189">
        <v>1208000</v>
      </c>
      <c r="E3217" s="189">
        <v>302000</v>
      </c>
      <c r="F3217" s="189">
        <v>302000</v>
      </c>
      <c r="G3217" s="189">
        <v>302000</v>
      </c>
      <c r="H3217" s="189">
        <v>302000</v>
      </c>
    </row>
    <row r="3218" spans="1:8">
      <c r="A3218" s="181" t="str">
        <f t="shared" si="50"/>
        <v>A</v>
      </c>
      <c r="B3218" s="188" t="s">
        <v>121</v>
      </c>
      <c r="C3218" s="188" t="s">
        <v>101</v>
      </c>
      <c r="D3218" s="189">
        <v>426000</v>
      </c>
      <c r="E3218" s="189">
        <v>106500</v>
      </c>
      <c r="F3218" s="189">
        <v>106500</v>
      </c>
      <c r="G3218" s="189">
        <v>106500</v>
      </c>
      <c r="H3218" s="189">
        <v>106500</v>
      </c>
    </row>
    <row r="3219" spans="1:8">
      <c r="A3219" s="181" t="str">
        <f t="shared" si="50"/>
        <v>A</v>
      </c>
      <c r="B3219" s="188" t="s">
        <v>121</v>
      </c>
      <c r="C3219" s="188" t="s">
        <v>15</v>
      </c>
      <c r="D3219" s="189">
        <v>2000</v>
      </c>
      <c r="E3219" s="189">
        <v>0</v>
      </c>
      <c r="F3219" s="189">
        <v>1000</v>
      </c>
      <c r="G3219" s="189">
        <v>0</v>
      </c>
      <c r="H3219" s="189">
        <v>1000</v>
      </c>
    </row>
    <row r="3220" spans="1:8">
      <c r="A3220" s="181" t="str">
        <f t="shared" si="50"/>
        <v>A</v>
      </c>
      <c r="B3220" s="188" t="s">
        <v>121</v>
      </c>
      <c r="C3220" s="188" t="s">
        <v>104</v>
      </c>
      <c r="D3220" s="189">
        <v>3000</v>
      </c>
      <c r="E3220" s="189">
        <v>1000</v>
      </c>
      <c r="F3220" s="189">
        <v>0</v>
      </c>
      <c r="G3220" s="189">
        <v>1000</v>
      </c>
      <c r="H3220" s="189">
        <v>1000</v>
      </c>
    </row>
    <row r="3221" spans="1:8">
      <c r="A3221" s="181" t="str">
        <f t="shared" si="50"/>
        <v>A</v>
      </c>
      <c r="B3221" s="188" t="s">
        <v>121</v>
      </c>
      <c r="C3221" s="188" t="s">
        <v>105</v>
      </c>
      <c r="D3221" s="189">
        <v>3000</v>
      </c>
      <c r="E3221" s="189">
        <v>700</v>
      </c>
      <c r="F3221" s="189">
        <v>800</v>
      </c>
      <c r="G3221" s="189">
        <v>700</v>
      </c>
      <c r="H3221" s="189">
        <v>800</v>
      </c>
    </row>
    <row r="3222" spans="1:8">
      <c r="A3222" s="181" t="str">
        <f t="shared" si="50"/>
        <v>A</v>
      </c>
      <c r="B3222" s="186" t="s">
        <v>121</v>
      </c>
      <c r="C3222" s="186" t="s">
        <v>155</v>
      </c>
      <c r="D3222" s="187">
        <v>58000</v>
      </c>
      <c r="E3222" s="187">
        <v>20000</v>
      </c>
      <c r="F3222" s="187">
        <v>20000</v>
      </c>
      <c r="G3222" s="187">
        <v>18000</v>
      </c>
      <c r="H3222" s="187">
        <v>0</v>
      </c>
    </row>
    <row r="3223" spans="1:8" ht="30.75" thickBot="1">
      <c r="A3223" s="181" t="str">
        <f t="shared" si="50"/>
        <v>A</v>
      </c>
      <c r="B3223" s="182" t="s">
        <v>1633</v>
      </c>
      <c r="C3223" s="183" t="s">
        <v>1634</v>
      </c>
      <c r="D3223" s="184">
        <v>1110000</v>
      </c>
      <c r="E3223" s="184">
        <v>273000</v>
      </c>
      <c r="F3223" s="184">
        <v>284000</v>
      </c>
      <c r="G3223" s="184">
        <v>283000</v>
      </c>
      <c r="H3223" s="184">
        <v>270000</v>
      </c>
    </row>
    <row r="3224" spans="1:8" ht="15.75" thickTop="1">
      <c r="A3224" s="181" t="str">
        <f t="shared" si="50"/>
        <v>A</v>
      </c>
      <c r="B3224" s="186" t="s">
        <v>121</v>
      </c>
      <c r="C3224" s="186" t="s">
        <v>99</v>
      </c>
      <c r="D3224" s="187">
        <v>1085000</v>
      </c>
      <c r="E3224" s="187">
        <v>273000</v>
      </c>
      <c r="F3224" s="187">
        <v>271000</v>
      </c>
      <c r="G3224" s="187">
        <v>271000</v>
      </c>
      <c r="H3224" s="187">
        <v>270000</v>
      </c>
    </row>
    <row r="3225" spans="1:8">
      <c r="A3225" s="181" t="str">
        <f t="shared" si="50"/>
        <v>A</v>
      </c>
      <c r="B3225" s="188" t="s">
        <v>121</v>
      </c>
      <c r="C3225" s="188" t="s">
        <v>100</v>
      </c>
      <c r="D3225" s="189">
        <v>905000</v>
      </c>
      <c r="E3225" s="189">
        <v>227000</v>
      </c>
      <c r="F3225" s="189">
        <v>226000</v>
      </c>
      <c r="G3225" s="189">
        <v>226000</v>
      </c>
      <c r="H3225" s="189">
        <v>226000</v>
      </c>
    </row>
    <row r="3226" spans="1:8">
      <c r="A3226" s="181" t="str">
        <f t="shared" si="50"/>
        <v>A</v>
      </c>
      <c r="B3226" s="188" t="s">
        <v>121</v>
      </c>
      <c r="C3226" s="188" t="s">
        <v>101</v>
      </c>
      <c r="D3226" s="189">
        <v>100000</v>
      </c>
      <c r="E3226" s="189">
        <v>25000</v>
      </c>
      <c r="F3226" s="189">
        <v>25000</v>
      </c>
      <c r="G3226" s="189">
        <v>25000</v>
      </c>
      <c r="H3226" s="189">
        <v>25000</v>
      </c>
    </row>
    <row r="3227" spans="1:8">
      <c r="A3227" s="181" t="str">
        <f t="shared" si="50"/>
        <v>A</v>
      </c>
      <c r="B3227" s="188" t="s">
        <v>121</v>
      </c>
      <c r="C3227" s="188" t="s">
        <v>15</v>
      </c>
      <c r="D3227" s="189">
        <v>1000</v>
      </c>
      <c r="E3227" s="189">
        <v>1000</v>
      </c>
      <c r="F3227" s="189">
        <v>0</v>
      </c>
      <c r="G3227" s="189">
        <v>0</v>
      </c>
      <c r="H3227" s="189">
        <v>0</v>
      </c>
    </row>
    <row r="3228" spans="1:8">
      <c r="A3228" s="181" t="str">
        <f t="shared" si="50"/>
        <v>A</v>
      </c>
      <c r="B3228" s="188" t="s">
        <v>121</v>
      </c>
      <c r="C3228" s="188" t="s">
        <v>104</v>
      </c>
      <c r="D3228" s="189">
        <v>3000</v>
      </c>
      <c r="E3228" s="189">
        <v>1000</v>
      </c>
      <c r="F3228" s="189">
        <v>1000</v>
      </c>
      <c r="G3228" s="189">
        <v>1000</v>
      </c>
      <c r="H3228" s="189">
        <v>0</v>
      </c>
    </row>
    <row r="3229" spans="1:8">
      <c r="A3229" s="181" t="str">
        <f t="shared" si="50"/>
        <v>A</v>
      </c>
      <c r="B3229" s="188" t="s">
        <v>121</v>
      </c>
      <c r="C3229" s="188" t="s">
        <v>105</v>
      </c>
      <c r="D3229" s="189">
        <v>76000</v>
      </c>
      <c r="E3229" s="189">
        <v>19000</v>
      </c>
      <c r="F3229" s="189">
        <v>19000</v>
      </c>
      <c r="G3229" s="189">
        <v>19000</v>
      </c>
      <c r="H3229" s="189">
        <v>19000</v>
      </c>
    </row>
    <row r="3230" spans="1:8">
      <c r="A3230" s="181" t="str">
        <f t="shared" si="50"/>
        <v>A</v>
      </c>
      <c r="B3230" s="186" t="s">
        <v>121</v>
      </c>
      <c r="C3230" s="186" t="s">
        <v>155</v>
      </c>
      <c r="D3230" s="187">
        <v>25000</v>
      </c>
      <c r="E3230" s="187">
        <v>0</v>
      </c>
      <c r="F3230" s="187">
        <v>13000</v>
      </c>
      <c r="G3230" s="187">
        <v>12000</v>
      </c>
      <c r="H3230" s="187">
        <v>0</v>
      </c>
    </row>
    <row r="3231" spans="1:8" ht="15.75" thickBot="1">
      <c r="A3231" s="181" t="str">
        <f t="shared" si="50"/>
        <v>A</v>
      </c>
      <c r="B3231" s="182" t="s">
        <v>1635</v>
      </c>
      <c r="C3231" s="183" t="s">
        <v>1636</v>
      </c>
      <c r="D3231" s="184">
        <v>25000000</v>
      </c>
      <c r="E3231" s="184">
        <v>5625000</v>
      </c>
      <c r="F3231" s="184">
        <v>5925000</v>
      </c>
      <c r="G3231" s="184">
        <v>7025000</v>
      </c>
      <c r="H3231" s="184">
        <v>6425000</v>
      </c>
    </row>
    <row r="3232" spans="1:8" ht="15.75" thickTop="1">
      <c r="A3232" s="181" t="str">
        <f t="shared" si="50"/>
        <v>A</v>
      </c>
      <c r="B3232" s="186" t="s">
        <v>121</v>
      </c>
      <c r="C3232" s="186" t="s">
        <v>99</v>
      </c>
      <c r="D3232" s="187">
        <v>22100000</v>
      </c>
      <c r="E3232" s="187">
        <v>5625000</v>
      </c>
      <c r="F3232" s="187">
        <v>5425000</v>
      </c>
      <c r="G3232" s="187">
        <v>5625000</v>
      </c>
      <c r="H3232" s="187">
        <v>5425000</v>
      </c>
    </row>
    <row r="3233" spans="1:8">
      <c r="A3233" s="181" t="str">
        <f t="shared" si="50"/>
        <v>A</v>
      </c>
      <c r="B3233" s="188" t="s">
        <v>121</v>
      </c>
      <c r="C3233" s="188" t="s">
        <v>103</v>
      </c>
      <c r="D3233" s="189">
        <v>22000000</v>
      </c>
      <c r="E3233" s="189">
        <v>5600000</v>
      </c>
      <c r="F3233" s="189">
        <v>5400000</v>
      </c>
      <c r="G3233" s="189">
        <v>5600000</v>
      </c>
      <c r="H3233" s="189">
        <v>5400000</v>
      </c>
    </row>
    <row r="3234" spans="1:8">
      <c r="A3234" s="181" t="str">
        <f t="shared" si="50"/>
        <v>A</v>
      </c>
      <c r="B3234" s="188" t="s">
        <v>121</v>
      </c>
      <c r="C3234" s="188" t="s">
        <v>105</v>
      </c>
      <c r="D3234" s="189">
        <v>100000</v>
      </c>
      <c r="E3234" s="189">
        <v>25000</v>
      </c>
      <c r="F3234" s="189">
        <v>25000</v>
      </c>
      <c r="G3234" s="189">
        <v>25000</v>
      </c>
      <c r="H3234" s="189">
        <v>25000</v>
      </c>
    </row>
    <row r="3235" spans="1:8">
      <c r="A3235" s="181" t="str">
        <f t="shared" si="50"/>
        <v>A</v>
      </c>
      <c r="B3235" s="186" t="s">
        <v>121</v>
      </c>
      <c r="C3235" s="186" t="s">
        <v>155</v>
      </c>
      <c r="D3235" s="187">
        <v>2900000</v>
      </c>
      <c r="E3235" s="187">
        <v>0</v>
      </c>
      <c r="F3235" s="187">
        <v>500000</v>
      </c>
      <c r="G3235" s="187">
        <v>1400000</v>
      </c>
      <c r="H3235" s="187">
        <v>1000000</v>
      </c>
    </row>
    <row r="3236" spans="1:8" ht="30.75" thickBot="1">
      <c r="A3236" s="181" t="str">
        <f t="shared" si="50"/>
        <v>A</v>
      </c>
      <c r="B3236" s="182" t="s">
        <v>1637</v>
      </c>
      <c r="C3236" s="183" t="s">
        <v>1638</v>
      </c>
      <c r="D3236" s="184">
        <v>25000000</v>
      </c>
      <c r="E3236" s="184">
        <v>5625000</v>
      </c>
      <c r="F3236" s="184">
        <v>5925000</v>
      </c>
      <c r="G3236" s="184">
        <v>7025000</v>
      </c>
      <c r="H3236" s="184">
        <v>6425000</v>
      </c>
    </row>
    <row r="3237" spans="1:8" ht="15.75" thickTop="1">
      <c r="A3237" s="181" t="str">
        <f t="shared" si="50"/>
        <v>A</v>
      </c>
      <c r="B3237" s="186" t="s">
        <v>121</v>
      </c>
      <c r="C3237" s="186" t="s">
        <v>99</v>
      </c>
      <c r="D3237" s="187">
        <v>22100000</v>
      </c>
      <c r="E3237" s="187">
        <v>5625000</v>
      </c>
      <c r="F3237" s="187">
        <v>5425000</v>
      </c>
      <c r="G3237" s="187">
        <v>5625000</v>
      </c>
      <c r="H3237" s="187">
        <v>5425000</v>
      </c>
    </row>
    <row r="3238" spans="1:8">
      <c r="A3238" s="181" t="str">
        <f t="shared" si="50"/>
        <v>A</v>
      </c>
      <c r="B3238" s="188" t="s">
        <v>121</v>
      </c>
      <c r="C3238" s="188" t="s">
        <v>103</v>
      </c>
      <c r="D3238" s="189">
        <v>22000000</v>
      </c>
      <c r="E3238" s="189">
        <v>5600000</v>
      </c>
      <c r="F3238" s="189">
        <v>5400000</v>
      </c>
      <c r="G3238" s="189">
        <v>5600000</v>
      </c>
      <c r="H3238" s="189">
        <v>5400000</v>
      </c>
    </row>
    <row r="3239" spans="1:8">
      <c r="A3239" s="181" t="str">
        <f t="shared" si="50"/>
        <v>A</v>
      </c>
      <c r="B3239" s="188" t="s">
        <v>121</v>
      </c>
      <c r="C3239" s="188" t="s">
        <v>105</v>
      </c>
      <c r="D3239" s="189">
        <v>100000</v>
      </c>
      <c r="E3239" s="189">
        <v>25000</v>
      </c>
      <c r="F3239" s="189">
        <v>25000</v>
      </c>
      <c r="G3239" s="189">
        <v>25000</v>
      </c>
      <c r="H3239" s="189">
        <v>25000</v>
      </c>
    </row>
    <row r="3240" spans="1:8">
      <c r="A3240" s="181" t="str">
        <f t="shared" si="50"/>
        <v>A</v>
      </c>
      <c r="B3240" s="186" t="s">
        <v>121</v>
      </c>
      <c r="C3240" s="186" t="s">
        <v>155</v>
      </c>
      <c r="D3240" s="187">
        <v>2900000</v>
      </c>
      <c r="E3240" s="187">
        <v>0</v>
      </c>
      <c r="F3240" s="187">
        <v>500000</v>
      </c>
      <c r="G3240" s="187">
        <v>1400000</v>
      </c>
      <c r="H3240" s="187">
        <v>1000000</v>
      </c>
    </row>
    <row r="3241" spans="1:8" ht="15.75" thickBot="1">
      <c r="A3241" s="181" t="str">
        <f t="shared" si="50"/>
        <v>A</v>
      </c>
      <c r="B3241" s="182" t="s">
        <v>1639</v>
      </c>
      <c r="C3241" s="183" t="s">
        <v>1640</v>
      </c>
      <c r="D3241" s="184">
        <v>400000</v>
      </c>
      <c r="E3241" s="184">
        <v>0</v>
      </c>
      <c r="F3241" s="184">
        <v>0</v>
      </c>
      <c r="G3241" s="184">
        <v>400000</v>
      </c>
      <c r="H3241" s="184">
        <v>0</v>
      </c>
    </row>
    <row r="3242" spans="1:8" ht="15.75" thickTop="1">
      <c r="A3242" s="181" t="str">
        <f t="shared" si="50"/>
        <v>A</v>
      </c>
      <c r="B3242" s="186" t="s">
        <v>121</v>
      </c>
      <c r="C3242" s="186" t="s">
        <v>99</v>
      </c>
      <c r="D3242" s="187">
        <v>400000</v>
      </c>
      <c r="E3242" s="187">
        <v>0</v>
      </c>
      <c r="F3242" s="187">
        <v>0</v>
      </c>
      <c r="G3242" s="187">
        <v>400000</v>
      </c>
      <c r="H3242" s="187">
        <v>0</v>
      </c>
    </row>
    <row r="3243" spans="1:8">
      <c r="A3243" s="181" t="str">
        <f t="shared" si="50"/>
        <v>A</v>
      </c>
      <c r="B3243" s="188" t="s">
        <v>121</v>
      </c>
      <c r="C3243" s="188" t="s">
        <v>101</v>
      </c>
      <c r="D3243" s="189">
        <v>400000</v>
      </c>
      <c r="E3243" s="189">
        <v>0</v>
      </c>
      <c r="F3243" s="189">
        <v>0</v>
      </c>
      <c r="G3243" s="189">
        <v>400000</v>
      </c>
      <c r="H3243" s="189">
        <v>0</v>
      </c>
    </row>
    <row r="3244" spans="1:8" ht="15.75" thickBot="1">
      <c r="A3244" s="181" t="str">
        <f t="shared" si="50"/>
        <v>A</v>
      </c>
      <c r="B3244" s="182" t="s">
        <v>1641</v>
      </c>
      <c r="C3244" s="183" t="s">
        <v>1642</v>
      </c>
      <c r="D3244" s="184">
        <v>27115000</v>
      </c>
      <c r="E3244" s="184">
        <v>5719400</v>
      </c>
      <c r="F3244" s="184">
        <v>6095400</v>
      </c>
      <c r="G3244" s="184">
        <v>6167600</v>
      </c>
      <c r="H3244" s="184">
        <v>9132600</v>
      </c>
    </row>
    <row r="3245" spans="1:8" ht="15.75" thickTop="1">
      <c r="A3245" s="181" t="str">
        <f t="shared" si="50"/>
        <v>A</v>
      </c>
      <c r="B3245" s="186" t="s">
        <v>121</v>
      </c>
      <c r="C3245" s="186" t="s">
        <v>99</v>
      </c>
      <c r="D3245" s="187">
        <v>27115000</v>
      </c>
      <c r="E3245" s="187">
        <v>5719400</v>
      </c>
      <c r="F3245" s="187">
        <v>6095400</v>
      </c>
      <c r="G3245" s="187">
        <v>6167600</v>
      </c>
      <c r="H3245" s="187">
        <v>9132600</v>
      </c>
    </row>
    <row r="3246" spans="1:8">
      <c r="A3246" s="181" t="str">
        <f t="shared" si="50"/>
        <v>A</v>
      </c>
      <c r="B3246" s="188" t="s">
        <v>121</v>
      </c>
      <c r="C3246" s="188" t="s">
        <v>101</v>
      </c>
      <c r="D3246" s="189">
        <v>2140000</v>
      </c>
      <c r="E3246" s="189">
        <v>443600</v>
      </c>
      <c r="F3246" s="189">
        <v>610100</v>
      </c>
      <c r="G3246" s="189">
        <v>575800</v>
      </c>
      <c r="H3246" s="189">
        <v>510500</v>
      </c>
    </row>
    <row r="3247" spans="1:8">
      <c r="A3247" s="181" t="str">
        <f t="shared" si="50"/>
        <v>A</v>
      </c>
      <c r="B3247" s="188" t="s">
        <v>121</v>
      </c>
      <c r="C3247" s="188" t="s">
        <v>103</v>
      </c>
      <c r="D3247" s="189">
        <v>3875000</v>
      </c>
      <c r="E3247" s="189">
        <v>975800</v>
      </c>
      <c r="F3247" s="189">
        <v>985300</v>
      </c>
      <c r="G3247" s="189">
        <v>891800</v>
      </c>
      <c r="H3247" s="189">
        <v>1022100</v>
      </c>
    </row>
    <row r="3248" spans="1:8">
      <c r="A3248" s="181" t="str">
        <f t="shared" si="50"/>
        <v>A</v>
      </c>
      <c r="B3248" s="188" t="s">
        <v>121</v>
      </c>
      <c r="C3248" s="188" t="s">
        <v>105</v>
      </c>
      <c r="D3248" s="189">
        <v>21100000</v>
      </c>
      <c r="E3248" s="189">
        <v>4300000</v>
      </c>
      <c r="F3248" s="189">
        <v>4500000</v>
      </c>
      <c r="G3248" s="189">
        <v>4700000</v>
      </c>
      <c r="H3248" s="189">
        <v>7600000</v>
      </c>
    </row>
    <row r="3249" spans="1:8" ht="15.75" thickBot="1">
      <c r="A3249" s="181" t="str">
        <f t="shared" si="50"/>
        <v>A</v>
      </c>
      <c r="B3249" s="182" t="s">
        <v>1643</v>
      </c>
      <c r="C3249" s="183" t="s">
        <v>1644</v>
      </c>
      <c r="D3249" s="184">
        <v>2140000</v>
      </c>
      <c r="E3249" s="184">
        <v>465400</v>
      </c>
      <c r="F3249" s="184">
        <v>603400</v>
      </c>
      <c r="G3249" s="184">
        <v>553600</v>
      </c>
      <c r="H3249" s="184">
        <v>517600</v>
      </c>
    </row>
    <row r="3250" spans="1:8" ht="15.75" thickTop="1">
      <c r="A3250" s="181" t="str">
        <f t="shared" si="50"/>
        <v>A</v>
      </c>
      <c r="B3250" s="186" t="s">
        <v>121</v>
      </c>
      <c r="C3250" s="186" t="s">
        <v>99</v>
      </c>
      <c r="D3250" s="187">
        <v>2140000</v>
      </c>
      <c r="E3250" s="187">
        <v>465400</v>
      </c>
      <c r="F3250" s="187">
        <v>603400</v>
      </c>
      <c r="G3250" s="187">
        <v>553600</v>
      </c>
      <c r="H3250" s="187">
        <v>517600</v>
      </c>
    </row>
    <row r="3251" spans="1:8">
      <c r="A3251" s="181" t="str">
        <f t="shared" si="50"/>
        <v>A</v>
      </c>
      <c r="B3251" s="188" t="s">
        <v>121</v>
      </c>
      <c r="C3251" s="188" t="s">
        <v>101</v>
      </c>
      <c r="D3251" s="189">
        <v>1515000</v>
      </c>
      <c r="E3251" s="189">
        <v>298600</v>
      </c>
      <c r="F3251" s="189">
        <v>440100</v>
      </c>
      <c r="G3251" s="189">
        <v>425800</v>
      </c>
      <c r="H3251" s="189">
        <v>350500</v>
      </c>
    </row>
    <row r="3252" spans="1:8">
      <c r="A3252" s="181" t="str">
        <f t="shared" si="50"/>
        <v>A</v>
      </c>
      <c r="B3252" s="188" t="s">
        <v>121</v>
      </c>
      <c r="C3252" s="188" t="s">
        <v>103</v>
      </c>
      <c r="D3252" s="189">
        <v>625000</v>
      </c>
      <c r="E3252" s="189">
        <v>166800</v>
      </c>
      <c r="F3252" s="189">
        <v>163300</v>
      </c>
      <c r="G3252" s="189">
        <v>127800</v>
      </c>
      <c r="H3252" s="189">
        <v>167100</v>
      </c>
    </row>
    <row r="3253" spans="1:8" ht="30.75" thickBot="1">
      <c r="A3253" s="181" t="str">
        <f t="shared" si="50"/>
        <v>A</v>
      </c>
      <c r="B3253" s="182" t="s">
        <v>1645</v>
      </c>
      <c r="C3253" s="183" t="s">
        <v>1646</v>
      </c>
      <c r="D3253" s="184">
        <v>2140000</v>
      </c>
      <c r="E3253" s="184">
        <v>465400</v>
      </c>
      <c r="F3253" s="184">
        <v>603400</v>
      </c>
      <c r="G3253" s="184">
        <v>553600</v>
      </c>
      <c r="H3253" s="184">
        <v>517600</v>
      </c>
    </row>
    <row r="3254" spans="1:8" ht="15.75" thickTop="1">
      <c r="A3254" s="181" t="str">
        <f t="shared" si="50"/>
        <v>A</v>
      </c>
      <c r="B3254" s="186" t="s">
        <v>121</v>
      </c>
      <c r="C3254" s="186" t="s">
        <v>99</v>
      </c>
      <c r="D3254" s="187">
        <v>2140000</v>
      </c>
      <c r="E3254" s="187">
        <v>465400</v>
      </c>
      <c r="F3254" s="187">
        <v>603400</v>
      </c>
      <c r="G3254" s="187">
        <v>553600</v>
      </c>
      <c r="H3254" s="187">
        <v>517600</v>
      </c>
    </row>
    <row r="3255" spans="1:8">
      <c r="A3255" s="181" t="str">
        <f t="shared" si="50"/>
        <v>A</v>
      </c>
      <c r="B3255" s="188" t="s">
        <v>121</v>
      </c>
      <c r="C3255" s="188" t="s">
        <v>101</v>
      </c>
      <c r="D3255" s="189">
        <v>1515000</v>
      </c>
      <c r="E3255" s="189">
        <v>298600</v>
      </c>
      <c r="F3255" s="189">
        <v>440100</v>
      </c>
      <c r="G3255" s="189">
        <v>425800</v>
      </c>
      <c r="H3255" s="189">
        <v>350500</v>
      </c>
    </row>
    <row r="3256" spans="1:8">
      <c r="A3256" s="181" t="str">
        <f t="shared" si="50"/>
        <v>A</v>
      </c>
      <c r="B3256" s="188" t="s">
        <v>121</v>
      </c>
      <c r="C3256" s="188" t="s">
        <v>103</v>
      </c>
      <c r="D3256" s="189">
        <v>625000</v>
      </c>
      <c r="E3256" s="189">
        <v>166800</v>
      </c>
      <c r="F3256" s="189">
        <v>163300</v>
      </c>
      <c r="G3256" s="189">
        <v>127800</v>
      </c>
      <c r="H3256" s="189">
        <v>167100</v>
      </c>
    </row>
    <row r="3257" spans="1:8" ht="45.75" thickBot="1">
      <c r="A3257" s="181" t="str">
        <f t="shared" si="50"/>
        <v>A</v>
      </c>
      <c r="B3257" s="182" t="s">
        <v>1647</v>
      </c>
      <c r="C3257" s="183" t="s">
        <v>1648</v>
      </c>
      <c r="D3257" s="184">
        <v>3250000</v>
      </c>
      <c r="E3257" s="184">
        <v>809000</v>
      </c>
      <c r="F3257" s="184">
        <v>822000</v>
      </c>
      <c r="G3257" s="184">
        <v>764000</v>
      </c>
      <c r="H3257" s="184">
        <v>855000</v>
      </c>
    </row>
    <row r="3258" spans="1:8" ht="15.75" thickTop="1">
      <c r="A3258" s="181" t="str">
        <f t="shared" si="50"/>
        <v>A</v>
      </c>
      <c r="B3258" s="186" t="s">
        <v>121</v>
      </c>
      <c r="C3258" s="186" t="s">
        <v>99</v>
      </c>
      <c r="D3258" s="187">
        <v>3250000</v>
      </c>
      <c r="E3258" s="187">
        <v>809000</v>
      </c>
      <c r="F3258" s="187">
        <v>822000</v>
      </c>
      <c r="G3258" s="187">
        <v>764000</v>
      </c>
      <c r="H3258" s="187">
        <v>855000</v>
      </c>
    </row>
    <row r="3259" spans="1:8">
      <c r="A3259" s="181" t="str">
        <f t="shared" si="50"/>
        <v>A</v>
      </c>
      <c r="B3259" s="188" t="s">
        <v>121</v>
      </c>
      <c r="C3259" s="188" t="s">
        <v>103</v>
      </c>
      <c r="D3259" s="189">
        <v>3250000</v>
      </c>
      <c r="E3259" s="189">
        <v>809000</v>
      </c>
      <c r="F3259" s="189">
        <v>822000</v>
      </c>
      <c r="G3259" s="189">
        <v>764000</v>
      </c>
      <c r="H3259" s="189">
        <v>855000</v>
      </c>
    </row>
    <row r="3260" spans="1:8" ht="15.75" thickBot="1">
      <c r="A3260" s="181" t="str">
        <f t="shared" si="50"/>
        <v>A</v>
      </c>
      <c r="B3260" s="182" t="s">
        <v>1649</v>
      </c>
      <c r="C3260" s="183" t="s">
        <v>1650</v>
      </c>
      <c r="D3260" s="184">
        <v>704000</v>
      </c>
      <c r="E3260" s="184">
        <v>170000</v>
      </c>
      <c r="F3260" s="184">
        <v>185000</v>
      </c>
      <c r="G3260" s="184">
        <v>135000</v>
      </c>
      <c r="H3260" s="184">
        <v>214000</v>
      </c>
    </row>
    <row r="3261" spans="1:8" ht="15.75" thickTop="1">
      <c r="A3261" s="181" t="str">
        <f t="shared" si="50"/>
        <v>A</v>
      </c>
      <c r="B3261" s="186" t="s">
        <v>121</v>
      </c>
      <c r="C3261" s="186" t="s">
        <v>99</v>
      </c>
      <c r="D3261" s="187">
        <v>704000</v>
      </c>
      <c r="E3261" s="187">
        <v>170000</v>
      </c>
      <c r="F3261" s="187">
        <v>185000</v>
      </c>
      <c r="G3261" s="187">
        <v>135000</v>
      </c>
      <c r="H3261" s="187">
        <v>214000</v>
      </c>
    </row>
    <row r="3262" spans="1:8">
      <c r="A3262" s="181" t="str">
        <f t="shared" si="50"/>
        <v>A</v>
      </c>
      <c r="B3262" s="188" t="s">
        <v>121</v>
      </c>
      <c r="C3262" s="188" t="s">
        <v>103</v>
      </c>
      <c r="D3262" s="189">
        <v>704000</v>
      </c>
      <c r="E3262" s="189">
        <v>170000</v>
      </c>
      <c r="F3262" s="189">
        <v>185000</v>
      </c>
      <c r="G3262" s="189">
        <v>135000</v>
      </c>
      <c r="H3262" s="189">
        <v>214000</v>
      </c>
    </row>
    <row r="3263" spans="1:8" ht="15.75" thickBot="1">
      <c r="A3263" s="181" t="str">
        <f t="shared" si="50"/>
        <v>A</v>
      </c>
      <c r="B3263" s="182" t="s">
        <v>1651</v>
      </c>
      <c r="C3263" s="183" t="s">
        <v>1652</v>
      </c>
      <c r="D3263" s="184">
        <v>250000</v>
      </c>
      <c r="E3263" s="184">
        <v>65000</v>
      </c>
      <c r="F3263" s="184">
        <v>64000</v>
      </c>
      <c r="G3263" s="184">
        <v>57000</v>
      </c>
      <c r="H3263" s="184">
        <v>64000</v>
      </c>
    </row>
    <row r="3264" spans="1:8" ht="15.75" thickTop="1">
      <c r="A3264" s="181" t="str">
        <f t="shared" si="50"/>
        <v>A</v>
      </c>
      <c r="B3264" s="186" t="s">
        <v>121</v>
      </c>
      <c r="C3264" s="186" t="s">
        <v>99</v>
      </c>
      <c r="D3264" s="187">
        <v>250000</v>
      </c>
      <c r="E3264" s="187">
        <v>65000</v>
      </c>
      <c r="F3264" s="187">
        <v>64000</v>
      </c>
      <c r="G3264" s="187">
        <v>57000</v>
      </c>
      <c r="H3264" s="187">
        <v>64000</v>
      </c>
    </row>
    <row r="3265" spans="1:8">
      <c r="A3265" s="181" t="str">
        <f t="shared" si="50"/>
        <v>A</v>
      </c>
      <c r="B3265" s="188" t="s">
        <v>121</v>
      </c>
      <c r="C3265" s="188" t="s">
        <v>103</v>
      </c>
      <c r="D3265" s="189">
        <v>250000</v>
      </c>
      <c r="E3265" s="189">
        <v>65000</v>
      </c>
      <c r="F3265" s="189">
        <v>64000</v>
      </c>
      <c r="G3265" s="189">
        <v>57000</v>
      </c>
      <c r="H3265" s="189">
        <v>64000</v>
      </c>
    </row>
    <row r="3266" spans="1:8" ht="15.75" thickBot="1">
      <c r="A3266" s="181" t="str">
        <f t="shared" si="50"/>
        <v>A</v>
      </c>
      <c r="B3266" s="182" t="s">
        <v>1653</v>
      </c>
      <c r="C3266" s="183" t="s">
        <v>1654</v>
      </c>
      <c r="D3266" s="184">
        <v>273000</v>
      </c>
      <c r="E3266" s="184">
        <v>69000</v>
      </c>
      <c r="F3266" s="184">
        <v>68000</v>
      </c>
      <c r="G3266" s="184">
        <v>67000</v>
      </c>
      <c r="H3266" s="184">
        <v>69000</v>
      </c>
    </row>
    <row r="3267" spans="1:8" ht="15.75" thickTop="1">
      <c r="A3267" s="181" t="str">
        <f t="shared" si="50"/>
        <v>A</v>
      </c>
      <c r="B3267" s="186" t="s">
        <v>121</v>
      </c>
      <c r="C3267" s="186" t="s">
        <v>99</v>
      </c>
      <c r="D3267" s="187">
        <v>273000</v>
      </c>
      <c r="E3267" s="187">
        <v>69000</v>
      </c>
      <c r="F3267" s="187">
        <v>68000</v>
      </c>
      <c r="G3267" s="187">
        <v>67000</v>
      </c>
      <c r="H3267" s="187">
        <v>69000</v>
      </c>
    </row>
    <row r="3268" spans="1:8">
      <c r="A3268" s="181" t="str">
        <f t="shared" si="50"/>
        <v>A</v>
      </c>
      <c r="B3268" s="188" t="s">
        <v>121</v>
      </c>
      <c r="C3268" s="188" t="s">
        <v>103</v>
      </c>
      <c r="D3268" s="189">
        <v>273000</v>
      </c>
      <c r="E3268" s="189">
        <v>69000</v>
      </c>
      <c r="F3268" s="189">
        <v>68000</v>
      </c>
      <c r="G3268" s="189">
        <v>67000</v>
      </c>
      <c r="H3268" s="189">
        <v>69000</v>
      </c>
    </row>
    <row r="3269" spans="1:8" ht="15.75" thickBot="1">
      <c r="A3269" s="181" t="str">
        <f t="shared" si="50"/>
        <v>A</v>
      </c>
      <c r="B3269" s="182" t="s">
        <v>1655</v>
      </c>
      <c r="C3269" s="183" t="s">
        <v>1656</v>
      </c>
      <c r="D3269" s="184">
        <v>306000</v>
      </c>
      <c r="E3269" s="184">
        <v>76000</v>
      </c>
      <c r="F3269" s="184">
        <v>77000</v>
      </c>
      <c r="G3269" s="184">
        <v>77000</v>
      </c>
      <c r="H3269" s="184">
        <v>76000</v>
      </c>
    </row>
    <row r="3270" spans="1:8" ht="15.75" thickTop="1">
      <c r="A3270" s="181" t="str">
        <f t="shared" si="50"/>
        <v>A</v>
      </c>
      <c r="B3270" s="186" t="s">
        <v>121</v>
      </c>
      <c r="C3270" s="186" t="s">
        <v>99</v>
      </c>
      <c r="D3270" s="187">
        <v>306000</v>
      </c>
      <c r="E3270" s="187">
        <v>76000</v>
      </c>
      <c r="F3270" s="187">
        <v>77000</v>
      </c>
      <c r="G3270" s="187">
        <v>77000</v>
      </c>
      <c r="H3270" s="187">
        <v>76000</v>
      </c>
    </row>
    <row r="3271" spans="1:8">
      <c r="A3271" s="181" t="str">
        <f t="shared" ref="A3271:A3334" si="51">(IF(OR(D3271&lt;&gt;0),"A","B"))</f>
        <v>A</v>
      </c>
      <c r="B3271" s="188" t="s">
        <v>121</v>
      </c>
      <c r="C3271" s="188" t="s">
        <v>103</v>
      </c>
      <c r="D3271" s="189">
        <v>306000</v>
      </c>
      <c r="E3271" s="189">
        <v>76000</v>
      </c>
      <c r="F3271" s="189">
        <v>77000</v>
      </c>
      <c r="G3271" s="189">
        <v>77000</v>
      </c>
      <c r="H3271" s="189">
        <v>76000</v>
      </c>
    </row>
    <row r="3272" spans="1:8" ht="15.75" thickBot="1">
      <c r="A3272" s="181" t="str">
        <f t="shared" si="51"/>
        <v>A</v>
      </c>
      <c r="B3272" s="182" t="s">
        <v>1657</v>
      </c>
      <c r="C3272" s="183" t="s">
        <v>1658</v>
      </c>
      <c r="D3272" s="184">
        <v>587000</v>
      </c>
      <c r="E3272" s="184">
        <v>147000</v>
      </c>
      <c r="F3272" s="184">
        <v>147000</v>
      </c>
      <c r="G3272" s="184">
        <v>146000</v>
      </c>
      <c r="H3272" s="184">
        <v>147000</v>
      </c>
    </row>
    <row r="3273" spans="1:8" ht="15.75" thickTop="1">
      <c r="A3273" s="181" t="str">
        <f t="shared" si="51"/>
        <v>A</v>
      </c>
      <c r="B3273" s="186" t="s">
        <v>121</v>
      </c>
      <c r="C3273" s="186" t="s">
        <v>99</v>
      </c>
      <c r="D3273" s="187">
        <v>587000</v>
      </c>
      <c r="E3273" s="187">
        <v>147000</v>
      </c>
      <c r="F3273" s="187">
        <v>147000</v>
      </c>
      <c r="G3273" s="187">
        <v>146000</v>
      </c>
      <c r="H3273" s="187">
        <v>147000</v>
      </c>
    </row>
    <row r="3274" spans="1:8">
      <c r="A3274" s="181" t="str">
        <f t="shared" si="51"/>
        <v>A</v>
      </c>
      <c r="B3274" s="188" t="s">
        <v>121</v>
      </c>
      <c r="C3274" s="188" t="s">
        <v>103</v>
      </c>
      <c r="D3274" s="189">
        <v>587000</v>
      </c>
      <c r="E3274" s="189">
        <v>147000</v>
      </c>
      <c r="F3274" s="189">
        <v>147000</v>
      </c>
      <c r="G3274" s="189">
        <v>146000</v>
      </c>
      <c r="H3274" s="189">
        <v>147000</v>
      </c>
    </row>
    <row r="3275" spans="1:8" ht="15.75" thickBot="1">
      <c r="A3275" s="181" t="str">
        <f t="shared" si="51"/>
        <v>A</v>
      </c>
      <c r="B3275" s="182" t="s">
        <v>1659</v>
      </c>
      <c r="C3275" s="183" t="s">
        <v>1660</v>
      </c>
      <c r="D3275" s="184">
        <v>278000</v>
      </c>
      <c r="E3275" s="184">
        <v>69000</v>
      </c>
      <c r="F3275" s="184">
        <v>68000</v>
      </c>
      <c r="G3275" s="184">
        <v>69000</v>
      </c>
      <c r="H3275" s="184">
        <v>72000</v>
      </c>
    </row>
    <row r="3276" spans="1:8" ht="15.75" thickTop="1">
      <c r="A3276" s="181" t="str">
        <f t="shared" si="51"/>
        <v>A</v>
      </c>
      <c r="B3276" s="186" t="s">
        <v>121</v>
      </c>
      <c r="C3276" s="186" t="s">
        <v>99</v>
      </c>
      <c r="D3276" s="187">
        <v>278000</v>
      </c>
      <c r="E3276" s="187">
        <v>69000</v>
      </c>
      <c r="F3276" s="187">
        <v>68000</v>
      </c>
      <c r="G3276" s="187">
        <v>69000</v>
      </c>
      <c r="H3276" s="187">
        <v>72000</v>
      </c>
    </row>
    <row r="3277" spans="1:8">
      <c r="A3277" s="181" t="str">
        <f t="shared" si="51"/>
        <v>A</v>
      </c>
      <c r="B3277" s="188" t="s">
        <v>121</v>
      </c>
      <c r="C3277" s="188" t="s">
        <v>103</v>
      </c>
      <c r="D3277" s="189">
        <v>278000</v>
      </c>
      <c r="E3277" s="189">
        <v>69000</v>
      </c>
      <c r="F3277" s="189">
        <v>68000</v>
      </c>
      <c r="G3277" s="189">
        <v>69000</v>
      </c>
      <c r="H3277" s="189">
        <v>72000</v>
      </c>
    </row>
    <row r="3278" spans="1:8" ht="15.75" thickBot="1">
      <c r="A3278" s="181" t="str">
        <f t="shared" si="51"/>
        <v>A</v>
      </c>
      <c r="B3278" s="182" t="s">
        <v>1661</v>
      </c>
      <c r="C3278" s="183" t="s">
        <v>1662</v>
      </c>
      <c r="D3278" s="184">
        <v>264000</v>
      </c>
      <c r="E3278" s="184">
        <v>66000</v>
      </c>
      <c r="F3278" s="184">
        <v>66000</v>
      </c>
      <c r="G3278" s="184">
        <v>66000</v>
      </c>
      <c r="H3278" s="184">
        <v>66000</v>
      </c>
    </row>
    <row r="3279" spans="1:8" ht="15.75" thickTop="1">
      <c r="A3279" s="181" t="str">
        <f t="shared" si="51"/>
        <v>A</v>
      </c>
      <c r="B3279" s="186" t="s">
        <v>121</v>
      </c>
      <c r="C3279" s="186" t="s">
        <v>99</v>
      </c>
      <c r="D3279" s="187">
        <v>264000</v>
      </c>
      <c r="E3279" s="187">
        <v>66000</v>
      </c>
      <c r="F3279" s="187">
        <v>66000</v>
      </c>
      <c r="G3279" s="187">
        <v>66000</v>
      </c>
      <c r="H3279" s="187">
        <v>66000</v>
      </c>
    </row>
    <row r="3280" spans="1:8">
      <c r="A3280" s="181" t="str">
        <f t="shared" si="51"/>
        <v>A</v>
      </c>
      <c r="B3280" s="188" t="s">
        <v>121</v>
      </c>
      <c r="C3280" s="188" t="s">
        <v>103</v>
      </c>
      <c r="D3280" s="189">
        <v>264000</v>
      </c>
      <c r="E3280" s="189">
        <v>66000</v>
      </c>
      <c r="F3280" s="189">
        <v>66000</v>
      </c>
      <c r="G3280" s="189">
        <v>66000</v>
      </c>
      <c r="H3280" s="189">
        <v>66000</v>
      </c>
    </row>
    <row r="3281" spans="1:8" ht="15.75" thickBot="1">
      <c r="A3281" s="181" t="str">
        <f t="shared" si="51"/>
        <v>A</v>
      </c>
      <c r="B3281" s="182" t="s">
        <v>1663</v>
      </c>
      <c r="C3281" s="183" t="s">
        <v>1664</v>
      </c>
      <c r="D3281" s="184">
        <v>388000</v>
      </c>
      <c r="E3281" s="184">
        <v>97000</v>
      </c>
      <c r="F3281" s="184">
        <v>97000</v>
      </c>
      <c r="G3281" s="184">
        <v>97000</v>
      </c>
      <c r="H3281" s="184">
        <v>97000</v>
      </c>
    </row>
    <row r="3282" spans="1:8" ht="15.75" thickTop="1">
      <c r="A3282" s="181" t="str">
        <f t="shared" si="51"/>
        <v>A</v>
      </c>
      <c r="B3282" s="186" t="s">
        <v>121</v>
      </c>
      <c r="C3282" s="186" t="s">
        <v>99</v>
      </c>
      <c r="D3282" s="187">
        <v>388000</v>
      </c>
      <c r="E3282" s="187">
        <v>97000</v>
      </c>
      <c r="F3282" s="187">
        <v>97000</v>
      </c>
      <c r="G3282" s="187">
        <v>97000</v>
      </c>
      <c r="H3282" s="187">
        <v>97000</v>
      </c>
    </row>
    <row r="3283" spans="1:8">
      <c r="A3283" s="181" t="str">
        <f t="shared" si="51"/>
        <v>A</v>
      </c>
      <c r="B3283" s="188" t="s">
        <v>121</v>
      </c>
      <c r="C3283" s="188" t="s">
        <v>103</v>
      </c>
      <c r="D3283" s="189">
        <v>388000</v>
      </c>
      <c r="E3283" s="189">
        <v>97000</v>
      </c>
      <c r="F3283" s="189">
        <v>97000</v>
      </c>
      <c r="G3283" s="189">
        <v>97000</v>
      </c>
      <c r="H3283" s="189">
        <v>97000</v>
      </c>
    </row>
    <row r="3284" spans="1:8" ht="60.75" thickBot="1">
      <c r="A3284" s="181" t="str">
        <f t="shared" si="51"/>
        <v>A</v>
      </c>
      <c r="B3284" s="182" t="s">
        <v>1665</v>
      </c>
      <c r="C3284" s="183" t="s">
        <v>1666</v>
      </c>
      <c r="D3284" s="184">
        <v>200000</v>
      </c>
      <c r="E3284" s="184">
        <v>50000</v>
      </c>
      <c r="F3284" s="184">
        <v>50000</v>
      </c>
      <c r="G3284" s="184">
        <v>50000</v>
      </c>
      <c r="H3284" s="184">
        <v>50000</v>
      </c>
    </row>
    <row r="3285" spans="1:8" ht="15.75" thickTop="1">
      <c r="A3285" s="181" t="str">
        <f t="shared" si="51"/>
        <v>A</v>
      </c>
      <c r="B3285" s="186" t="s">
        <v>121</v>
      </c>
      <c r="C3285" s="186" t="s">
        <v>99</v>
      </c>
      <c r="D3285" s="187">
        <v>200000</v>
      </c>
      <c r="E3285" s="187">
        <v>50000</v>
      </c>
      <c r="F3285" s="187">
        <v>50000</v>
      </c>
      <c r="G3285" s="187">
        <v>50000</v>
      </c>
      <c r="H3285" s="187">
        <v>50000</v>
      </c>
    </row>
    <row r="3286" spans="1:8">
      <c r="A3286" s="181" t="str">
        <f t="shared" si="51"/>
        <v>A</v>
      </c>
      <c r="B3286" s="188" t="s">
        <v>121</v>
      </c>
      <c r="C3286" s="188" t="s">
        <v>103</v>
      </c>
      <c r="D3286" s="189">
        <v>200000</v>
      </c>
      <c r="E3286" s="189">
        <v>50000</v>
      </c>
      <c r="F3286" s="189">
        <v>50000</v>
      </c>
      <c r="G3286" s="189">
        <v>50000</v>
      </c>
      <c r="H3286" s="189">
        <v>50000</v>
      </c>
    </row>
    <row r="3287" spans="1:8" ht="30.75" thickBot="1">
      <c r="A3287" s="181" t="str">
        <f t="shared" si="51"/>
        <v>A</v>
      </c>
      <c r="B3287" s="182" t="s">
        <v>1667</v>
      </c>
      <c r="C3287" s="183" t="s">
        <v>1668</v>
      </c>
      <c r="D3287" s="184">
        <v>21100000</v>
      </c>
      <c r="E3287" s="184">
        <v>4300000</v>
      </c>
      <c r="F3287" s="184">
        <v>4500000</v>
      </c>
      <c r="G3287" s="184">
        <v>4700000</v>
      </c>
      <c r="H3287" s="184">
        <v>7600000</v>
      </c>
    </row>
    <row r="3288" spans="1:8" ht="15.75" thickTop="1">
      <c r="A3288" s="181" t="str">
        <f t="shared" si="51"/>
        <v>A</v>
      </c>
      <c r="B3288" s="186" t="s">
        <v>121</v>
      </c>
      <c r="C3288" s="186" t="s">
        <v>99</v>
      </c>
      <c r="D3288" s="187">
        <v>21100000</v>
      </c>
      <c r="E3288" s="187">
        <v>4300000</v>
      </c>
      <c r="F3288" s="187">
        <v>4500000</v>
      </c>
      <c r="G3288" s="187">
        <v>4700000</v>
      </c>
      <c r="H3288" s="187">
        <v>7600000</v>
      </c>
    </row>
    <row r="3289" spans="1:8">
      <c r="A3289" s="181" t="str">
        <f t="shared" si="51"/>
        <v>A</v>
      </c>
      <c r="B3289" s="188" t="s">
        <v>121</v>
      </c>
      <c r="C3289" s="188" t="s">
        <v>105</v>
      </c>
      <c r="D3289" s="189">
        <v>21100000</v>
      </c>
      <c r="E3289" s="189">
        <v>4300000</v>
      </c>
      <c r="F3289" s="189">
        <v>4500000</v>
      </c>
      <c r="G3289" s="189">
        <v>4700000</v>
      </c>
      <c r="H3289" s="189">
        <v>7600000</v>
      </c>
    </row>
    <row r="3290" spans="1:8" ht="30.75" thickBot="1">
      <c r="A3290" s="181" t="str">
        <f t="shared" si="51"/>
        <v>A</v>
      </c>
      <c r="B3290" s="182" t="s">
        <v>1669</v>
      </c>
      <c r="C3290" s="183" t="s">
        <v>1670</v>
      </c>
      <c r="D3290" s="184">
        <v>625000</v>
      </c>
      <c r="E3290" s="184">
        <v>145000</v>
      </c>
      <c r="F3290" s="184">
        <v>170000</v>
      </c>
      <c r="G3290" s="184">
        <v>150000</v>
      </c>
      <c r="H3290" s="184">
        <v>160000</v>
      </c>
    </row>
    <row r="3291" spans="1:8" ht="15.75" thickTop="1">
      <c r="A3291" s="181" t="str">
        <f t="shared" si="51"/>
        <v>A</v>
      </c>
      <c r="B3291" s="186" t="s">
        <v>121</v>
      </c>
      <c r="C3291" s="186" t="s">
        <v>99</v>
      </c>
      <c r="D3291" s="187">
        <v>625000</v>
      </c>
      <c r="E3291" s="187">
        <v>145000</v>
      </c>
      <c r="F3291" s="187">
        <v>170000</v>
      </c>
      <c r="G3291" s="187">
        <v>150000</v>
      </c>
      <c r="H3291" s="187">
        <v>160000</v>
      </c>
    </row>
    <row r="3292" spans="1:8">
      <c r="A3292" s="181" t="str">
        <f t="shared" si="51"/>
        <v>A</v>
      </c>
      <c r="B3292" s="188" t="s">
        <v>121</v>
      </c>
      <c r="C3292" s="188" t="s">
        <v>101</v>
      </c>
      <c r="D3292" s="189">
        <v>625000</v>
      </c>
      <c r="E3292" s="189">
        <v>145000</v>
      </c>
      <c r="F3292" s="189">
        <v>170000</v>
      </c>
      <c r="G3292" s="189">
        <v>150000</v>
      </c>
      <c r="H3292" s="189">
        <v>160000</v>
      </c>
    </row>
    <row r="3293" spans="1:8" ht="15.75" thickBot="1">
      <c r="A3293" s="181" t="str">
        <f t="shared" si="51"/>
        <v>A</v>
      </c>
      <c r="B3293" s="182" t="s">
        <v>1671</v>
      </c>
      <c r="C3293" s="183" t="s">
        <v>917</v>
      </c>
      <c r="D3293" s="184">
        <v>151790272</v>
      </c>
      <c r="E3293" s="184">
        <v>35530055</v>
      </c>
      <c r="F3293" s="184">
        <v>44523500</v>
      </c>
      <c r="G3293" s="184">
        <v>37432889</v>
      </c>
      <c r="H3293" s="184">
        <v>34303828</v>
      </c>
    </row>
    <row r="3294" spans="1:8" ht="15.75" thickTop="1">
      <c r="A3294" s="181" t="str">
        <f t="shared" si="51"/>
        <v>A</v>
      </c>
      <c r="B3294" s="186" t="s">
        <v>121</v>
      </c>
      <c r="C3294" s="186" t="s">
        <v>99</v>
      </c>
      <c r="D3294" s="187">
        <v>87272750</v>
      </c>
      <c r="E3294" s="187">
        <v>24615055</v>
      </c>
      <c r="F3294" s="187">
        <v>27436500</v>
      </c>
      <c r="G3294" s="187">
        <v>18426495</v>
      </c>
      <c r="H3294" s="187">
        <v>16794700</v>
      </c>
    </row>
    <row r="3295" spans="1:8">
      <c r="A3295" s="181" t="str">
        <f t="shared" si="51"/>
        <v>A</v>
      </c>
      <c r="B3295" s="188" t="s">
        <v>121</v>
      </c>
      <c r="C3295" s="188" t="s">
        <v>101</v>
      </c>
      <c r="D3295" s="189">
        <v>15877750</v>
      </c>
      <c r="E3295" s="189">
        <v>4776055</v>
      </c>
      <c r="F3295" s="189">
        <v>1147500</v>
      </c>
      <c r="G3295" s="189">
        <v>5693495</v>
      </c>
      <c r="H3295" s="189">
        <v>4260700</v>
      </c>
    </row>
    <row r="3296" spans="1:8">
      <c r="A3296" s="181" t="str">
        <f t="shared" si="51"/>
        <v>A</v>
      </c>
      <c r="B3296" s="188" t="s">
        <v>121</v>
      </c>
      <c r="C3296" s="188" t="s">
        <v>15</v>
      </c>
      <c r="D3296" s="189">
        <v>22200000</v>
      </c>
      <c r="E3296" s="189">
        <v>4380000</v>
      </c>
      <c r="F3296" s="189">
        <v>4200000</v>
      </c>
      <c r="G3296" s="189">
        <v>6550000</v>
      </c>
      <c r="H3296" s="189">
        <v>7070000</v>
      </c>
    </row>
    <row r="3297" spans="1:8">
      <c r="A3297" s="181" t="str">
        <f t="shared" si="51"/>
        <v>A</v>
      </c>
      <c r="B3297" s="188" t="s">
        <v>121</v>
      </c>
      <c r="C3297" s="188" t="s">
        <v>104</v>
      </c>
      <c r="D3297" s="189">
        <v>10000</v>
      </c>
      <c r="E3297" s="189">
        <v>0</v>
      </c>
      <c r="F3297" s="189">
        <v>10000</v>
      </c>
      <c r="G3297" s="189">
        <v>0</v>
      </c>
      <c r="H3297" s="189">
        <v>0</v>
      </c>
    </row>
    <row r="3298" spans="1:8">
      <c r="A3298" s="181" t="str">
        <f t="shared" si="51"/>
        <v>A</v>
      </c>
      <c r="B3298" s="188" t="s">
        <v>121</v>
      </c>
      <c r="C3298" s="188" t="s">
        <v>105</v>
      </c>
      <c r="D3298" s="189">
        <v>49185000</v>
      </c>
      <c r="E3298" s="189">
        <v>15459000</v>
      </c>
      <c r="F3298" s="189">
        <v>22079000</v>
      </c>
      <c r="G3298" s="189">
        <v>6183000</v>
      </c>
      <c r="H3298" s="189">
        <v>5464000</v>
      </c>
    </row>
    <row r="3299" spans="1:8">
      <c r="A3299" s="181" t="str">
        <f t="shared" si="51"/>
        <v>A</v>
      </c>
      <c r="B3299" s="186" t="s">
        <v>121</v>
      </c>
      <c r="C3299" s="186" t="s">
        <v>155</v>
      </c>
      <c r="D3299" s="187">
        <v>64517522</v>
      </c>
      <c r="E3299" s="187">
        <v>10915000</v>
      </c>
      <c r="F3299" s="187">
        <v>17087000</v>
      </c>
      <c r="G3299" s="187">
        <v>19006394</v>
      </c>
      <c r="H3299" s="187">
        <v>17509128</v>
      </c>
    </row>
    <row r="3300" spans="1:8" ht="30.75" thickBot="1">
      <c r="A3300" s="181" t="str">
        <f t="shared" si="51"/>
        <v>A</v>
      </c>
      <c r="B3300" s="182" t="s">
        <v>1672</v>
      </c>
      <c r="C3300" s="183" t="s">
        <v>1673</v>
      </c>
      <c r="D3300" s="184">
        <v>44269272</v>
      </c>
      <c r="E3300" s="184">
        <v>6841000</v>
      </c>
      <c r="F3300" s="184">
        <v>9195000</v>
      </c>
      <c r="G3300" s="184">
        <v>13890944</v>
      </c>
      <c r="H3300" s="184">
        <v>14342328</v>
      </c>
    </row>
    <row r="3301" spans="1:8" ht="15.75" thickTop="1">
      <c r="A3301" s="181" t="str">
        <f t="shared" si="51"/>
        <v>A</v>
      </c>
      <c r="B3301" s="186" t="s">
        <v>121</v>
      </c>
      <c r="C3301" s="186" t="s">
        <v>99</v>
      </c>
      <c r="D3301" s="187">
        <v>13851750</v>
      </c>
      <c r="E3301" s="187">
        <v>2679000</v>
      </c>
      <c r="F3301" s="187">
        <v>1108000</v>
      </c>
      <c r="G3301" s="187">
        <v>4903550</v>
      </c>
      <c r="H3301" s="187">
        <v>5161200</v>
      </c>
    </row>
    <row r="3302" spans="1:8">
      <c r="A3302" s="181" t="str">
        <f t="shared" si="51"/>
        <v>A</v>
      </c>
      <c r="B3302" s="188" t="s">
        <v>121</v>
      </c>
      <c r="C3302" s="188" t="s">
        <v>101</v>
      </c>
      <c r="D3302" s="189">
        <v>12341750</v>
      </c>
      <c r="E3302" s="189">
        <v>2579000</v>
      </c>
      <c r="F3302" s="189">
        <v>998000</v>
      </c>
      <c r="G3302" s="189">
        <v>4653550</v>
      </c>
      <c r="H3302" s="189">
        <v>4111200</v>
      </c>
    </row>
    <row r="3303" spans="1:8">
      <c r="A3303" s="181" t="str">
        <f t="shared" si="51"/>
        <v>A</v>
      </c>
      <c r="B3303" s="188" t="s">
        <v>121</v>
      </c>
      <c r="C3303" s="188" t="s">
        <v>104</v>
      </c>
      <c r="D3303" s="189">
        <v>10000</v>
      </c>
      <c r="E3303" s="189">
        <v>0</v>
      </c>
      <c r="F3303" s="189">
        <v>10000</v>
      </c>
      <c r="G3303" s="189">
        <v>0</v>
      </c>
      <c r="H3303" s="189">
        <v>0</v>
      </c>
    </row>
    <row r="3304" spans="1:8">
      <c r="A3304" s="181" t="str">
        <f t="shared" si="51"/>
        <v>A</v>
      </c>
      <c r="B3304" s="188" t="s">
        <v>121</v>
      </c>
      <c r="C3304" s="188" t="s">
        <v>105</v>
      </c>
      <c r="D3304" s="189">
        <v>1500000</v>
      </c>
      <c r="E3304" s="189">
        <v>100000</v>
      </c>
      <c r="F3304" s="189">
        <v>100000</v>
      </c>
      <c r="G3304" s="189">
        <v>250000</v>
      </c>
      <c r="H3304" s="189">
        <v>1050000</v>
      </c>
    </row>
    <row r="3305" spans="1:8">
      <c r="A3305" s="181" t="str">
        <f t="shared" si="51"/>
        <v>A</v>
      </c>
      <c r="B3305" s="186" t="s">
        <v>121</v>
      </c>
      <c r="C3305" s="186" t="s">
        <v>155</v>
      </c>
      <c r="D3305" s="187">
        <v>30417522</v>
      </c>
      <c r="E3305" s="187">
        <v>4162000</v>
      </c>
      <c r="F3305" s="187">
        <v>8087000</v>
      </c>
      <c r="G3305" s="187">
        <v>8987394</v>
      </c>
      <c r="H3305" s="187">
        <v>9181128</v>
      </c>
    </row>
    <row r="3306" spans="1:8" ht="30.75" thickBot="1">
      <c r="A3306" s="181" t="str">
        <f t="shared" si="51"/>
        <v>A</v>
      </c>
      <c r="B3306" s="182" t="s">
        <v>1674</v>
      </c>
      <c r="C3306" s="183" t="s">
        <v>1675</v>
      </c>
      <c r="D3306" s="184">
        <v>25000000</v>
      </c>
      <c r="E3306" s="184">
        <v>7615000</v>
      </c>
      <c r="F3306" s="184">
        <v>5538000</v>
      </c>
      <c r="G3306" s="184">
        <v>6569000</v>
      </c>
      <c r="H3306" s="184">
        <v>5278000</v>
      </c>
    </row>
    <row r="3307" spans="1:8" ht="15.75" thickTop="1">
      <c r="A3307" s="181" t="str">
        <f t="shared" si="51"/>
        <v>A</v>
      </c>
      <c r="B3307" s="186" t="s">
        <v>121</v>
      </c>
      <c r="C3307" s="186" t="s">
        <v>99</v>
      </c>
      <c r="D3307" s="187">
        <v>2200000</v>
      </c>
      <c r="E3307" s="187">
        <v>1900000</v>
      </c>
      <c r="F3307" s="187">
        <v>200000</v>
      </c>
      <c r="G3307" s="187">
        <v>50000</v>
      </c>
      <c r="H3307" s="187">
        <v>50000</v>
      </c>
    </row>
    <row r="3308" spans="1:8">
      <c r="A3308" s="181" t="str">
        <f t="shared" si="51"/>
        <v>A</v>
      </c>
      <c r="B3308" s="188" t="s">
        <v>121</v>
      </c>
      <c r="C3308" s="188" t="s">
        <v>101</v>
      </c>
      <c r="D3308" s="189">
        <v>200000</v>
      </c>
      <c r="E3308" s="189">
        <v>50000</v>
      </c>
      <c r="F3308" s="189">
        <v>50000</v>
      </c>
      <c r="G3308" s="189">
        <v>50000</v>
      </c>
      <c r="H3308" s="189">
        <v>50000</v>
      </c>
    </row>
    <row r="3309" spans="1:8">
      <c r="A3309" s="181" t="str">
        <f t="shared" si="51"/>
        <v>A</v>
      </c>
      <c r="B3309" s="188" t="s">
        <v>121</v>
      </c>
      <c r="C3309" s="188" t="s">
        <v>15</v>
      </c>
      <c r="D3309" s="189">
        <v>2000000</v>
      </c>
      <c r="E3309" s="189">
        <v>1850000</v>
      </c>
      <c r="F3309" s="189">
        <v>150000</v>
      </c>
      <c r="G3309" s="189">
        <v>0</v>
      </c>
      <c r="H3309" s="189">
        <v>0</v>
      </c>
    </row>
    <row r="3310" spans="1:8">
      <c r="A3310" s="181" t="str">
        <f t="shared" si="51"/>
        <v>A</v>
      </c>
      <c r="B3310" s="186" t="s">
        <v>121</v>
      </c>
      <c r="C3310" s="186" t="s">
        <v>155</v>
      </c>
      <c r="D3310" s="187">
        <v>22800000</v>
      </c>
      <c r="E3310" s="187">
        <v>5715000</v>
      </c>
      <c r="F3310" s="187">
        <v>5338000</v>
      </c>
      <c r="G3310" s="187">
        <v>6519000</v>
      </c>
      <c r="H3310" s="187">
        <v>5228000</v>
      </c>
    </row>
    <row r="3311" spans="1:8" ht="45.75" thickBot="1">
      <c r="A3311" s="181" t="str">
        <f t="shared" si="51"/>
        <v>A</v>
      </c>
      <c r="B3311" s="182" t="s">
        <v>1676</v>
      </c>
      <c r="C3311" s="183" t="s">
        <v>1677</v>
      </c>
      <c r="D3311" s="184">
        <v>1500000</v>
      </c>
      <c r="E3311" s="184">
        <v>168000</v>
      </c>
      <c r="F3311" s="184">
        <v>612000</v>
      </c>
      <c r="G3311" s="184">
        <v>450000</v>
      </c>
      <c r="H3311" s="184">
        <v>270000</v>
      </c>
    </row>
    <row r="3312" spans="1:8" ht="15.75" thickTop="1">
      <c r="A3312" s="181" t="str">
        <f t="shared" si="51"/>
        <v>A</v>
      </c>
      <c r="B3312" s="186" t="s">
        <v>121</v>
      </c>
      <c r="C3312" s="186" t="s">
        <v>99</v>
      </c>
      <c r="D3312" s="187">
        <v>200000</v>
      </c>
      <c r="E3312" s="187">
        <v>30000</v>
      </c>
      <c r="F3312" s="187">
        <v>50000</v>
      </c>
      <c r="G3312" s="187">
        <v>50000</v>
      </c>
      <c r="H3312" s="187">
        <v>70000</v>
      </c>
    </row>
    <row r="3313" spans="1:8">
      <c r="A3313" s="181" t="str">
        <f t="shared" si="51"/>
        <v>A</v>
      </c>
      <c r="B3313" s="188" t="s">
        <v>121</v>
      </c>
      <c r="C3313" s="188" t="s">
        <v>15</v>
      </c>
      <c r="D3313" s="189">
        <v>200000</v>
      </c>
      <c r="E3313" s="189">
        <v>30000</v>
      </c>
      <c r="F3313" s="189">
        <v>50000</v>
      </c>
      <c r="G3313" s="189">
        <v>50000</v>
      </c>
      <c r="H3313" s="189">
        <v>70000</v>
      </c>
    </row>
    <row r="3314" spans="1:8">
      <c r="A3314" s="181" t="str">
        <f t="shared" si="51"/>
        <v>A</v>
      </c>
      <c r="B3314" s="186" t="s">
        <v>121</v>
      </c>
      <c r="C3314" s="186" t="s">
        <v>155</v>
      </c>
      <c r="D3314" s="187">
        <v>1300000</v>
      </c>
      <c r="E3314" s="187">
        <v>138000</v>
      </c>
      <c r="F3314" s="187">
        <v>562000</v>
      </c>
      <c r="G3314" s="187">
        <v>400000</v>
      </c>
      <c r="H3314" s="187">
        <v>200000</v>
      </c>
    </row>
    <row r="3315" spans="1:8" ht="30.75" thickBot="1">
      <c r="A3315" s="181" t="str">
        <f t="shared" si="51"/>
        <v>A</v>
      </c>
      <c r="B3315" s="182" t="s">
        <v>1678</v>
      </c>
      <c r="C3315" s="183" t="s">
        <v>1679</v>
      </c>
      <c r="D3315" s="184">
        <v>20000000</v>
      </c>
      <c r="E3315" s="184">
        <v>2500000</v>
      </c>
      <c r="F3315" s="184">
        <v>4000000</v>
      </c>
      <c r="G3315" s="184">
        <v>6500000</v>
      </c>
      <c r="H3315" s="184">
        <v>7000000</v>
      </c>
    </row>
    <row r="3316" spans="1:8" ht="15.75" thickTop="1">
      <c r="A3316" s="181" t="str">
        <f t="shared" si="51"/>
        <v>A</v>
      </c>
      <c r="B3316" s="186" t="s">
        <v>121</v>
      </c>
      <c r="C3316" s="186" t="s">
        <v>99</v>
      </c>
      <c r="D3316" s="187">
        <v>20000000</v>
      </c>
      <c r="E3316" s="187">
        <v>2500000</v>
      </c>
      <c r="F3316" s="187">
        <v>4000000</v>
      </c>
      <c r="G3316" s="187">
        <v>6500000</v>
      </c>
      <c r="H3316" s="187">
        <v>7000000</v>
      </c>
    </row>
    <row r="3317" spans="1:8">
      <c r="A3317" s="181" t="str">
        <f t="shared" si="51"/>
        <v>A</v>
      </c>
      <c r="B3317" s="188" t="s">
        <v>121</v>
      </c>
      <c r="C3317" s="188" t="s">
        <v>15</v>
      </c>
      <c r="D3317" s="189">
        <v>20000000</v>
      </c>
      <c r="E3317" s="189">
        <v>2500000</v>
      </c>
      <c r="F3317" s="189">
        <v>4000000</v>
      </c>
      <c r="G3317" s="189">
        <v>6500000</v>
      </c>
      <c r="H3317" s="189">
        <v>7000000</v>
      </c>
    </row>
    <row r="3318" spans="1:8" ht="30.75" thickBot="1">
      <c r="A3318" s="181" t="str">
        <f t="shared" si="51"/>
        <v>A</v>
      </c>
      <c r="B3318" s="182" t="s">
        <v>1680</v>
      </c>
      <c r="C3318" s="183" t="s">
        <v>1681</v>
      </c>
      <c r="D3318" s="184">
        <v>5336000</v>
      </c>
      <c r="E3318" s="184">
        <v>2547055</v>
      </c>
      <c r="F3318" s="184">
        <v>699500</v>
      </c>
      <c r="G3318" s="184">
        <v>1589945</v>
      </c>
      <c r="H3318" s="184">
        <v>499500</v>
      </c>
    </row>
    <row r="3319" spans="1:8" ht="15.75" thickTop="1">
      <c r="A3319" s="181" t="str">
        <f t="shared" si="51"/>
        <v>A</v>
      </c>
      <c r="B3319" s="186" t="s">
        <v>121</v>
      </c>
      <c r="C3319" s="186" t="s">
        <v>99</v>
      </c>
      <c r="D3319" s="187">
        <v>3336000</v>
      </c>
      <c r="E3319" s="187">
        <v>2147055</v>
      </c>
      <c r="F3319" s="187">
        <v>99500</v>
      </c>
      <c r="G3319" s="187">
        <v>989945</v>
      </c>
      <c r="H3319" s="187">
        <v>99500</v>
      </c>
    </row>
    <row r="3320" spans="1:8">
      <c r="A3320" s="181" t="str">
        <f t="shared" si="51"/>
        <v>A</v>
      </c>
      <c r="B3320" s="188" t="s">
        <v>121</v>
      </c>
      <c r="C3320" s="188" t="s">
        <v>101</v>
      </c>
      <c r="D3320" s="189">
        <v>3336000</v>
      </c>
      <c r="E3320" s="189">
        <v>2147055</v>
      </c>
      <c r="F3320" s="189">
        <v>99500</v>
      </c>
      <c r="G3320" s="189">
        <v>989945</v>
      </c>
      <c r="H3320" s="189">
        <v>99500</v>
      </c>
    </row>
    <row r="3321" spans="1:8">
      <c r="A3321" s="181" t="str">
        <f t="shared" si="51"/>
        <v>A</v>
      </c>
      <c r="B3321" s="186" t="s">
        <v>121</v>
      </c>
      <c r="C3321" s="186" t="s">
        <v>155</v>
      </c>
      <c r="D3321" s="187">
        <v>2000000</v>
      </c>
      <c r="E3321" s="187">
        <v>400000</v>
      </c>
      <c r="F3321" s="187">
        <v>600000</v>
      </c>
      <c r="G3321" s="187">
        <v>600000</v>
      </c>
      <c r="H3321" s="187">
        <v>400000</v>
      </c>
    </row>
    <row r="3322" spans="1:8" ht="30.75" thickBot="1">
      <c r="A3322" s="181" t="str">
        <f t="shared" si="51"/>
        <v>A</v>
      </c>
      <c r="B3322" s="182" t="s">
        <v>1682</v>
      </c>
      <c r="C3322" s="183" t="s">
        <v>1683</v>
      </c>
      <c r="D3322" s="184">
        <v>8000000</v>
      </c>
      <c r="E3322" s="184">
        <v>500000</v>
      </c>
      <c r="F3322" s="184">
        <v>2500000</v>
      </c>
      <c r="G3322" s="184">
        <v>2500000</v>
      </c>
      <c r="H3322" s="184">
        <v>2500000</v>
      </c>
    </row>
    <row r="3323" spans="1:8" ht="15.75" thickTop="1">
      <c r="A3323" s="181" t="str">
        <f t="shared" si="51"/>
        <v>A</v>
      </c>
      <c r="B3323" s="186" t="s">
        <v>121</v>
      </c>
      <c r="C3323" s="186" t="s">
        <v>155</v>
      </c>
      <c r="D3323" s="187">
        <v>8000000</v>
      </c>
      <c r="E3323" s="187">
        <v>500000</v>
      </c>
      <c r="F3323" s="187">
        <v>2500000</v>
      </c>
      <c r="G3323" s="187">
        <v>2500000</v>
      </c>
      <c r="H3323" s="187">
        <v>2500000</v>
      </c>
    </row>
    <row r="3324" spans="1:8" ht="45.75" thickBot="1">
      <c r="A3324" s="181" t="str">
        <f t="shared" si="51"/>
        <v>A</v>
      </c>
      <c r="B3324" s="182" t="s">
        <v>1684</v>
      </c>
      <c r="C3324" s="183" t="s">
        <v>1685</v>
      </c>
      <c r="D3324" s="184">
        <v>8000000</v>
      </c>
      <c r="E3324" s="184">
        <v>500000</v>
      </c>
      <c r="F3324" s="184">
        <v>2500000</v>
      </c>
      <c r="G3324" s="184">
        <v>2500000</v>
      </c>
      <c r="H3324" s="184">
        <v>2500000</v>
      </c>
    </row>
    <row r="3325" spans="1:8" ht="15.75" thickTop="1">
      <c r="A3325" s="181" t="str">
        <f t="shared" si="51"/>
        <v>A</v>
      </c>
      <c r="B3325" s="186" t="s">
        <v>121</v>
      </c>
      <c r="C3325" s="186" t="s">
        <v>155</v>
      </c>
      <c r="D3325" s="187">
        <v>8000000</v>
      </c>
      <c r="E3325" s="187">
        <v>500000</v>
      </c>
      <c r="F3325" s="187">
        <v>2500000</v>
      </c>
      <c r="G3325" s="187">
        <v>2500000</v>
      </c>
      <c r="H3325" s="187">
        <v>2500000</v>
      </c>
    </row>
    <row r="3326" spans="1:8" ht="30.75" thickBot="1">
      <c r="A3326" s="181" t="str">
        <f t="shared" si="51"/>
        <v>A</v>
      </c>
      <c r="B3326" s="182" t="s">
        <v>1686</v>
      </c>
      <c r="C3326" s="183" t="s">
        <v>1687</v>
      </c>
      <c r="D3326" s="184">
        <v>47685000</v>
      </c>
      <c r="E3326" s="184">
        <v>15359000</v>
      </c>
      <c r="F3326" s="184">
        <v>21979000</v>
      </c>
      <c r="G3326" s="184">
        <v>5933000</v>
      </c>
      <c r="H3326" s="184">
        <v>4414000</v>
      </c>
    </row>
    <row r="3327" spans="1:8" ht="15.75" thickTop="1">
      <c r="A3327" s="181" t="str">
        <f t="shared" si="51"/>
        <v>A</v>
      </c>
      <c r="B3327" s="186" t="s">
        <v>121</v>
      </c>
      <c r="C3327" s="186" t="s">
        <v>99</v>
      </c>
      <c r="D3327" s="187">
        <v>47685000</v>
      </c>
      <c r="E3327" s="187">
        <v>15359000</v>
      </c>
      <c r="F3327" s="187">
        <v>21979000</v>
      </c>
      <c r="G3327" s="187">
        <v>5933000</v>
      </c>
      <c r="H3327" s="187">
        <v>4414000</v>
      </c>
    </row>
    <row r="3328" spans="1:8">
      <c r="A3328" s="181" t="str">
        <f t="shared" si="51"/>
        <v>A</v>
      </c>
      <c r="B3328" s="188" t="s">
        <v>121</v>
      </c>
      <c r="C3328" s="188" t="s">
        <v>105</v>
      </c>
      <c r="D3328" s="189">
        <v>47685000</v>
      </c>
      <c r="E3328" s="189">
        <v>15359000</v>
      </c>
      <c r="F3328" s="189">
        <v>21979000</v>
      </c>
      <c r="G3328" s="189">
        <v>5933000</v>
      </c>
      <c r="H3328" s="189">
        <v>4414000</v>
      </c>
    </row>
    <row r="3329" spans="1:8" ht="30.75" thickBot="1">
      <c r="A3329" s="181" t="str">
        <f t="shared" si="51"/>
        <v>A</v>
      </c>
      <c r="B3329" s="182" t="s">
        <v>1688</v>
      </c>
      <c r="C3329" s="183" t="s">
        <v>1689</v>
      </c>
      <c r="D3329" s="184">
        <v>46910000</v>
      </c>
      <c r="E3329" s="184">
        <v>15359000</v>
      </c>
      <c r="F3329" s="184">
        <v>21979000</v>
      </c>
      <c r="G3329" s="184">
        <v>5158000</v>
      </c>
      <c r="H3329" s="184">
        <v>4414000</v>
      </c>
    </row>
    <row r="3330" spans="1:8" ht="15.75" thickTop="1">
      <c r="A3330" s="181" t="str">
        <f t="shared" si="51"/>
        <v>A</v>
      </c>
      <c r="B3330" s="186" t="s">
        <v>121</v>
      </c>
      <c r="C3330" s="186" t="s">
        <v>99</v>
      </c>
      <c r="D3330" s="187">
        <v>46910000</v>
      </c>
      <c r="E3330" s="187">
        <v>15359000</v>
      </c>
      <c r="F3330" s="187">
        <v>21979000</v>
      </c>
      <c r="G3330" s="187">
        <v>5158000</v>
      </c>
      <c r="H3330" s="187">
        <v>4414000</v>
      </c>
    </row>
    <row r="3331" spans="1:8">
      <c r="A3331" s="181" t="str">
        <f t="shared" si="51"/>
        <v>A</v>
      </c>
      <c r="B3331" s="188" t="s">
        <v>121</v>
      </c>
      <c r="C3331" s="188" t="s">
        <v>105</v>
      </c>
      <c r="D3331" s="189">
        <v>46910000</v>
      </c>
      <c r="E3331" s="189">
        <v>15359000</v>
      </c>
      <c r="F3331" s="189">
        <v>21979000</v>
      </c>
      <c r="G3331" s="189">
        <v>5158000</v>
      </c>
      <c r="H3331" s="189">
        <v>4414000</v>
      </c>
    </row>
    <row r="3332" spans="1:8" ht="45.75" thickBot="1">
      <c r="A3332" s="181" t="str">
        <f t="shared" si="51"/>
        <v>A</v>
      </c>
      <c r="B3332" s="182" t="s">
        <v>1690</v>
      </c>
      <c r="C3332" s="183" t="s">
        <v>1691</v>
      </c>
      <c r="D3332" s="184">
        <v>775000</v>
      </c>
      <c r="E3332" s="184">
        <v>0</v>
      </c>
      <c r="F3332" s="184">
        <v>0</v>
      </c>
      <c r="G3332" s="184">
        <v>775000</v>
      </c>
      <c r="H3332" s="184">
        <v>0</v>
      </c>
    </row>
    <row r="3333" spans="1:8" ht="15.75" thickTop="1">
      <c r="A3333" s="181" t="str">
        <f t="shared" si="51"/>
        <v>A</v>
      </c>
      <c r="B3333" s="186" t="s">
        <v>121</v>
      </c>
      <c r="C3333" s="186" t="s">
        <v>99</v>
      </c>
      <c r="D3333" s="187">
        <v>775000</v>
      </c>
      <c r="E3333" s="187">
        <v>0</v>
      </c>
      <c r="F3333" s="187">
        <v>0</v>
      </c>
      <c r="G3333" s="187">
        <v>775000</v>
      </c>
      <c r="H3333" s="187">
        <v>0</v>
      </c>
    </row>
    <row r="3334" spans="1:8">
      <c r="A3334" s="181" t="str">
        <f t="shared" si="51"/>
        <v>A</v>
      </c>
      <c r="B3334" s="188" t="s">
        <v>121</v>
      </c>
      <c r="C3334" s="188" t="s">
        <v>105</v>
      </c>
      <c r="D3334" s="189">
        <v>775000</v>
      </c>
      <c r="E3334" s="189">
        <v>0</v>
      </c>
      <c r="F3334" s="189">
        <v>0</v>
      </c>
      <c r="G3334" s="189">
        <v>775000</v>
      </c>
      <c r="H3334" s="189">
        <v>0</v>
      </c>
    </row>
    <row r="3335" spans="1:8" ht="30.75" thickBot="1">
      <c r="A3335" s="181" t="str">
        <f t="shared" ref="A3335:A3398" si="52">(IF(OR(D3335&lt;&gt;0),"A","B"))</f>
        <v>A</v>
      </c>
      <c r="B3335" s="182" t="s">
        <v>1692</v>
      </c>
      <c r="C3335" s="183" t="s">
        <v>1693</v>
      </c>
      <c r="D3335" s="184">
        <v>6782000</v>
      </c>
      <c r="E3335" s="184">
        <v>1582000</v>
      </c>
      <c r="F3335" s="184">
        <v>1746000</v>
      </c>
      <c r="G3335" s="184">
        <v>1762000</v>
      </c>
      <c r="H3335" s="184">
        <v>1692000</v>
      </c>
    </row>
    <row r="3336" spans="1:8" ht="15.75" thickTop="1">
      <c r="A3336" s="181" t="str">
        <f t="shared" si="52"/>
        <v>A</v>
      </c>
      <c r="B3336" s="186" t="s">
        <v>121</v>
      </c>
      <c r="C3336" s="186" t="s">
        <v>99</v>
      </c>
      <c r="D3336" s="187">
        <v>6747000</v>
      </c>
      <c r="E3336" s="187">
        <v>1578000</v>
      </c>
      <c r="F3336" s="187">
        <v>1729000</v>
      </c>
      <c r="G3336" s="187">
        <v>1753000</v>
      </c>
      <c r="H3336" s="187">
        <v>1687000</v>
      </c>
    </row>
    <row r="3337" spans="1:8">
      <c r="A3337" s="181" t="str">
        <f t="shared" si="52"/>
        <v>A</v>
      </c>
      <c r="B3337" s="188" t="s">
        <v>121</v>
      </c>
      <c r="C3337" s="188" t="s">
        <v>100</v>
      </c>
      <c r="D3337" s="189">
        <v>4414000</v>
      </c>
      <c r="E3337" s="189">
        <v>1107000</v>
      </c>
      <c r="F3337" s="189">
        <v>1102000</v>
      </c>
      <c r="G3337" s="189">
        <v>1098000</v>
      </c>
      <c r="H3337" s="189">
        <v>1107000</v>
      </c>
    </row>
    <row r="3338" spans="1:8">
      <c r="A3338" s="181" t="str">
        <f t="shared" si="52"/>
        <v>A</v>
      </c>
      <c r="B3338" s="188" t="s">
        <v>121</v>
      </c>
      <c r="C3338" s="188" t="s">
        <v>101</v>
      </c>
      <c r="D3338" s="189">
        <v>2184000</v>
      </c>
      <c r="E3338" s="189">
        <v>428000</v>
      </c>
      <c r="F3338" s="189">
        <v>589000</v>
      </c>
      <c r="G3338" s="189">
        <v>620000</v>
      </c>
      <c r="H3338" s="189">
        <v>547000</v>
      </c>
    </row>
    <row r="3339" spans="1:8">
      <c r="A3339" s="181" t="str">
        <f t="shared" si="52"/>
        <v>A</v>
      </c>
      <c r="B3339" s="188" t="s">
        <v>121</v>
      </c>
      <c r="C3339" s="188" t="s">
        <v>103</v>
      </c>
      <c r="D3339" s="189">
        <v>130000</v>
      </c>
      <c r="E3339" s="189">
        <v>33000</v>
      </c>
      <c r="F3339" s="189">
        <v>33000</v>
      </c>
      <c r="G3339" s="189">
        <v>33000</v>
      </c>
      <c r="H3339" s="189">
        <v>31000</v>
      </c>
    </row>
    <row r="3340" spans="1:8">
      <c r="A3340" s="181" t="str">
        <f t="shared" si="52"/>
        <v>A</v>
      </c>
      <c r="B3340" s="188" t="s">
        <v>121</v>
      </c>
      <c r="C3340" s="188" t="s">
        <v>104</v>
      </c>
      <c r="D3340" s="189">
        <v>6000</v>
      </c>
      <c r="E3340" s="189">
        <v>2000</v>
      </c>
      <c r="F3340" s="189">
        <v>2000</v>
      </c>
      <c r="G3340" s="189">
        <v>1000</v>
      </c>
      <c r="H3340" s="189">
        <v>1000</v>
      </c>
    </row>
    <row r="3341" spans="1:8">
      <c r="A3341" s="181" t="str">
        <f t="shared" si="52"/>
        <v>A</v>
      </c>
      <c r="B3341" s="188" t="s">
        <v>121</v>
      </c>
      <c r="C3341" s="188" t="s">
        <v>105</v>
      </c>
      <c r="D3341" s="189">
        <v>13000</v>
      </c>
      <c r="E3341" s="189">
        <v>8000</v>
      </c>
      <c r="F3341" s="189">
        <v>3000</v>
      </c>
      <c r="G3341" s="189">
        <v>1000</v>
      </c>
      <c r="H3341" s="189">
        <v>1000</v>
      </c>
    </row>
    <row r="3342" spans="1:8">
      <c r="A3342" s="181" t="str">
        <f t="shared" si="52"/>
        <v>A</v>
      </c>
      <c r="B3342" s="186" t="s">
        <v>121</v>
      </c>
      <c r="C3342" s="186" t="s">
        <v>155</v>
      </c>
      <c r="D3342" s="187">
        <v>35000</v>
      </c>
      <c r="E3342" s="187">
        <v>4000</v>
      </c>
      <c r="F3342" s="187">
        <v>17000</v>
      </c>
      <c r="G3342" s="187">
        <v>9000</v>
      </c>
      <c r="H3342" s="187">
        <v>5000</v>
      </c>
    </row>
    <row r="3343" spans="1:8" ht="45.75" thickBot="1">
      <c r="A3343" s="181" t="str">
        <f t="shared" si="52"/>
        <v>A</v>
      </c>
      <c r="B3343" s="182" t="s">
        <v>1694</v>
      </c>
      <c r="C3343" s="183" t="s">
        <v>1695</v>
      </c>
      <c r="D3343" s="184">
        <v>1460000</v>
      </c>
      <c r="E3343" s="184">
        <v>368000</v>
      </c>
      <c r="F3343" s="184">
        <v>368000</v>
      </c>
      <c r="G3343" s="184">
        <v>359000</v>
      </c>
      <c r="H3343" s="184">
        <v>365000</v>
      </c>
    </row>
    <row r="3344" spans="1:8" ht="15.75" thickTop="1">
      <c r="A3344" s="181" t="str">
        <f t="shared" si="52"/>
        <v>A</v>
      </c>
      <c r="B3344" s="186" t="s">
        <v>121</v>
      </c>
      <c r="C3344" s="186" t="s">
        <v>99</v>
      </c>
      <c r="D3344" s="187">
        <v>1455000</v>
      </c>
      <c r="E3344" s="187">
        <v>365000</v>
      </c>
      <c r="F3344" s="187">
        <v>366000</v>
      </c>
      <c r="G3344" s="187">
        <v>359000</v>
      </c>
      <c r="H3344" s="187">
        <v>365000</v>
      </c>
    </row>
    <row r="3345" spans="1:8">
      <c r="A3345" s="181" t="str">
        <f t="shared" si="52"/>
        <v>A</v>
      </c>
      <c r="B3345" s="188" t="s">
        <v>121</v>
      </c>
      <c r="C3345" s="188" t="s">
        <v>100</v>
      </c>
      <c r="D3345" s="189">
        <v>1309000</v>
      </c>
      <c r="E3345" s="189">
        <v>327000</v>
      </c>
      <c r="F3345" s="189">
        <v>327000</v>
      </c>
      <c r="G3345" s="189">
        <v>327000</v>
      </c>
      <c r="H3345" s="189">
        <v>328000</v>
      </c>
    </row>
    <row r="3346" spans="1:8">
      <c r="A3346" s="181" t="str">
        <f t="shared" si="52"/>
        <v>A</v>
      </c>
      <c r="B3346" s="188" t="s">
        <v>121</v>
      </c>
      <c r="C3346" s="188" t="s">
        <v>101</v>
      </c>
      <c r="D3346" s="189">
        <v>144000</v>
      </c>
      <c r="E3346" s="189">
        <v>37000</v>
      </c>
      <c r="F3346" s="189">
        <v>38000</v>
      </c>
      <c r="G3346" s="189">
        <v>32000</v>
      </c>
      <c r="H3346" s="189">
        <v>37000</v>
      </c>
    </row>
    <row r="3347" spans="1:8">
      <c r="A3347" s="181" t="str">
        <f t="shared" si="52"/>
        <v>A</v>
      </c>
      <c r="B3347" s="188" t="s">
        <v>121</v>
      </c>
      <c r="C3347" s="188" t="s">
        <v>105</v>
      </c>
      <c r="D3347" s="189">
        <v>2000</v>
      </c>
      <c r="E3347" s="189">
        <v>1000</v>
      </c>
      <c r="F3347" s="189">
        <v>1000</v>
      </c>
      <c r="G3347" s="189">
        <v>0</v>
      </c>
      <c r="H3347" s="189">
        <v>0</v>
      </c>
    </row>
    <row r="3348" spans="1:8">
      <c r="A3348" s="181" t="str">
        <f t="shared" si="52"/>
        <v>A</v>
      </c>
      <c r="B3348" s="186" t="s">
        <v>121</v>
      </c>
      <c r="C3348" s="186" t="s">
        <v>155</v>
      </c>
      <c r="D3348" s="187">
        <v>5000</v>
      </c>
      <c r="E3348" s="187">
        <v>3000</v>
      </c>
      <c r="F3348" s="187">
        <v>2000</v>
      </c>
      <c r="G3348" s="187">
        <v>0</v>
      </c>
      <c r="H3348" s="187">
        <v>0</v>
      </c>
    </row>
    <row r="3349" spans="1:8" ht="30.75" thickBot="1">
      <c r="A3349" s="181" t="str">
        <f t="shared" si="52"/>
        <v>A</v>
      </c>
      <c r="B3349" s="182" t="s">
        <v>1696</v>
      </c>
      <c r="C3349" s="183" t="s">
        <v>1697</v>
      </c>
      <c r="D3349" s="184">
        <v>2210000</v>
      </c>
      <c r="E3349" s="184">
        <v>410000</v>
      </c>
      <c r="F3349" s="184">
        <v>593000</v>
      </c>
      <c r="G3349" s="184">
        <v>653000</v>
      </c>
      <c r="H3349" s="184">
        <v>554000</v>
      </c>
    </row>
    <row r="3350" spans="1:8" ht="15.75" thickTop="1">
      <c r="A3350" s="181" t="str">
        <f t="shared" si="52"/>
        <v>A</v>
      </c>
      <c r="B3350" s="186" t="s">
        <v>121</v>
      </c>
      <c r="C3350" s="186" t="s">
        <v>99</v>
      </c>
      <c r="D3350" s="187">
        <v>2190000</v>
      </c>
      <c r="E3350" s="187">
        <v>409000</v>
      </c>
      <c r="F3350" s="187">
        <v>585000</v>
      </c>
      <c r="G3350" s="187">
        <v>647000</v>
      </c>
      <c r="H3350" s="187">
        <v>549000</v>
      </c>
    </row>
    <row r="3351" spans="1:8">
      <c r="A3351" s="181" t="str">
        <f t="shared" si="52"/>
        <v>A</v>
      </c>
      <c r="B3351" s="188" t="s">
        <v>121</v>
      </c>
      <c r="C3351" s="188" t="s">
        <v>100</v>
      </c>
      <c r="D3351" s="189">
        <v>700000</v>
      </c>
      <c r="E3351" s="189">
        <v>174000</v>
      </c>
      <c r="F3351" s="189">
        <v>173000</v>
      </c>
      <c r="G3351" s="189">
        <v>174000</v>
      </c>
      <c r="H3351" s="189">
        <v>179000</v>
      </c>
    </row>
    <row r="3352" spans="1:8">
      <c r="A3352" s="181" t="str">
        <f t="shared" si="52"/>
        <v>A</v>
      </c>
      <c r="B3352" s="188" t="s">
        <v>121</v>
      </c>
      <c r="C3352" s="188" t="s">
        <v>101</v>
      </c>
      <c r="D3352" s="189">
        <v>1350000</v>
      </c>
      <c r="E3352" s="189">
        <v>200000</v>
      </c>
      <c r="F3352" s="189">
        <v>375000</v>
      </c>
      <c r="G3352" s="189">
        <v>438000</v>
      </c>
      <c r="H3352" s="189">
        <v>337000</v>
      </c>
    </row>
    <row r="3353" spans="1:8">
      <c r="A3353" s="181" t="str">
        <f t="shared" si="52"/>
        <v>A</v>
      </c>
      <c r="B3353" s="188" t="s">
        <v>121</v>
      </c>
      <c r="C3353" s="188" t="s">
        <v>103</v>
      </c>
      <c r="D3353" s="189">
        <v>130000</v>
      </c>
      <c r="E3353" s="189">
        <v>33000</v>
      </c>
      <c r="F3353" s="189">
        <v>33000</v>
      </c>
      <c r="G3353" s="189">
        <v>33000</v>
      </c>
      <c r="H3353" s="189">
        <v>31000</v>
      </c>
    </row>
    <row r="3354" spans="1:8">
      <c r="A3354" s="181" t="str">
        <f t="shared" si="52"/>
        <v>A</v>
      </c>
      <c r="B3354" s="188" t="s">
        <v>121</v>
      </c>
      <c r="C3354" s="188" t="s">
        <v>104</v>
      </c>
      <c r="D3354" s="189">
        <v>5000</v>
      </c>
      <c r="E3354" s="189">
        <v>1000</v>
      </c>
      <c r="F3354" s="189">
        <v>2000</v>
      </c>
      <c r="G3354" s="189">
        <v>1000</v>
      </c>
      <c r="H3354" s="189">
        <v>1000</v>
      </c>
    </row>
    <row r="3355" spans="1:8">
      <c r="A3355" s="181" t="str">
        <f t="shared" si="52"/>
        <v>A</v>
      </c>
      <c r="B3355" s="188" t="s">
        <v>121</v>
      </c>
      <c r="C3355" s="188" t="s">
        <v>105</v>
      </c>
      <c r="D3355" s="189">
        <v>5000</v>
      </c>
      <c r="E3355" s="189">
        <v>1000</v>
      </c>
      <c r="F3355" s="189">
        <v>2000</v>
      </c>
      <c r="G3355" s="189">
        <v>1000</v>
      </c>
      <c r="H3355" s="189">
        <v>1000</v>
      </c>
    </row>
    <row r="3356" spans="1:8">
      <c r="A3356" s="181" t="str">
        <f t="shared" si="52"/>
        <v>A</v>
      </c>
      <c r="B3356" s="186" t="s">
        <v>121</v>
      </c>
      <c r="C3356" s="186" t="s">
        <v>155</v>
      </c>
      <c r="D3356" s="187">
        <v>20000</v>
      </c>
      <c r="E3356" s="187">
        <v>1000</v>
      </c>
      <c r="F3356" s="187">
        <v>8000</v>
      </c>
      <c r="G3356" s="187">
        <v>6000</v>
      </c>
      <c r="H3356" s="187">
        <v>5000</v>
      </c>
    </row>
    <row r="3357" spans="1:8" ht="30.75" thickBot="1">
      <c r="A3357" s="181" t="str">
        <f t="shared" si="52"/>
        <v>A</v>
      </c>
      <c r="B3357" s="182" t="s">
        <v>1698</v>
      </c>
      <c r="C3357" s="183" t="s">
        <v>1699</v>
      </c>
      <c r="D3357" s="184">
        <v>2080000</v>
      </c>
      <c r="E3357" s="184">
        <v>377000</v>
      </c>
      <c r="F3357" s="184">
        <v>560000</v>
      </c>
      <c r="G3357" s="184">
        <v>620000</v>
      </c>
      <c r="H3357" s="184">
        <v>523000</v>
      </c>
    </row>
    <row r="3358" spans="1:8" ht="15.75" thickTop="1">
      <c r="A3358" s="181" t="str">
        <f t="shared" si="52"/>
        <v>A</v>
      </c>
      <c r="B3358" s="186" t="s">
        <v>121</v>
      </c>
      <c r="C3358" s="186" t="s">
        <v>99</v>
      </c>
      <c r="D3358" s="187">
        <v>2060000</v>
      </c>
      <c r="E3358" s="187">
        <v>376000</v>
      </c>
      <c r="F3358" s="187">
        <v>552000</v>
      </c>
      <c r="G3358" s="187">
        <v>614000</v>
      </c>
      <c r="H3358" s="187">
        <v>518000</v>
      </c>
    </row>
    <row r="3359" spans="1:8">
      <c r="A3359" s="181" t="str">
        <f t="shared" si="52"/>
        <v>A</v>
      </c>
      <c r="B3359" s="188" t="s">
        <v>121</v>
      </c>
      <c r="C3359" s="188" t="s">
        <v>100</v>
      </c>
      <c r="D3359" s="189">
        <v>700000</v>
      </c>
      <c r="E3359" s="189">
        <v>174000</v>
      </c>
      <c r="F3359" s="189">
        <v>173000</v>
      </c>
      <c r="G3359" s="189">
        <v>174000</v>
      </c>
      <c r="H3359" s="189">
        <v>179000</v>
      </c>
    </row>
    <row r="3360" spans="1:8">
      <c r="A3360" s="181" t="str">
        <f t="shared" si="52"/>
        <v>A</v>
      </c>
      <c r="B3360" s="188" t="s">
        <v>121</v>
      </c>
      <c r="C3360" s="188" t="s">
        <v>101</v>
      </c>
      <c r="D3360" s="189">
        <v>1350000</v>
      </c>
      <c r="E3360" s="189">
        <v>200000</v>
      </c>
      <c r="F3360" s="189">
        <v>375000</v>
      </c>
      <c r="G3360" s="189">
        <v>438000</v>
      </c>
      <c r="H3360" s="189">
        <v>337000</v>
      </c>
    </row>
    <row r="3361" spans="1:8">
      <c r="A3361" s="181" t="str">
        <f t="shared" si="52"/>
        <v>A</v>
      </c>
      <c r="B3361" s="188" t="s">
        <v>121</v>
      </c>
      <c r="C3361" s="188" t="s">
        <v>104</v>
      </c>
      <c r="D3361" s="189">
        <v>5000</v>
      </c>
      <c r="E3361" s="189">
        <v>1000</v>
      </c>
      <c r="F3361" s="189">
        <v>2000</v>
      </c>
      <c r="G3361" s="189">
        <v>1000</v>
      </c>
      <c r="H3361" s="189">
        <v>1000</v>
      </c>
    </row>
    <row r="3362" spans="1:8">
      <c r="A3362" s="181" t="str">
        <f t="shared" si="52"/>
        <v>A</v>
      </c>
      <c r="B3362" s="188" t="s">
        <v>121</v>
      </c>
      <c r="C3362" s="188" t="s">
        <v>105</v>
      </c>
      <c r="D3362" s="189">
        <v>5000</v>
      </c>
      <c r="E3362" s="189">
        <v>1000</v>
      </c>
      <c r="F3362" s="189">
        <v>2000</v>
      </c>
      <c r="G3362" s="189">
        <v>1000</v>
      </c>
      <c r="H3362" s="189">
        <v>1000</v>
      </c>
    </row>
    <row r="3363" spans="1:8">
      <c r="A3363" s="181" t="str">
        <f t="shared" si="52"/>
        <v>A</v>
      </c>
      <c r="B3363" s="186" t="s">
        <v>121</v>
      </c>
      <c r="C3363" s="186" t="s">
        <v>155</v>
      </c>
      <c r="D3363" s="187">
        <v>20000</v>
      </c>
      <c r="E3363" s="187">
        <v>1000</v>
      </c>
      <c r="F3363" s="187">
        <v>8000</v>
      </c>
      <c r="G3363" s="187">
        <v>6000</v>
      </c>
      <c r="H3363" s="187">
        <v>5000</v>
      </c>
    </row>
    <row r="3364" spans="1:8" ht="15.75" thickBot="1">
      <c r="A3364" s="181" t="str">
        <f t="shared" si="52"/>
        <v>A</v>
      </c>
      <c r="B3364" s="182" t="s">
        <v>1700</v>
      </c>
      <c r="C3364" s="183" t="s">
        <v>1701</v>
      </c>
      <c r="D3364" s="184">
        <v>130000</v>
      </c>
      <c r="E3364" s="184">
        <v>33000</v>
      </c>
      <c r="F3364" s="184">
        <v>33000</v>
      </c>
      <c r="G3364" s="184">
        <v>33000</v>
      </c>
      <c r="H3364" s="184">
        <v>31000</v>
      </c>
    </row>
    <row r="3365" spans="1:8" ht="15.75" thickTop="1">
      <c r="A3365" s="181" t="str">
        <f t="shared" si="52"/>
        <v>A</v>
      </c>
      <c r="B3365" s="186" t="s">
        <v>121</v>
      </c>
      <c r="C3365" s="186" t="s">
        <v>99</v>
      </c>
      <c r="D3365" s="187">
        <v>130000</v>
      </c>
      <c r="E3365" s="187">
        <v>33000</v>
      </c>
      <c r="F3365" s="187">
        <v>33000</v>
      </c>
      <c r="G3365" s="187">
        <v>33000</v>
      </c>
      <c r="H3365" s="187">
        <v>31000</v>
      </c>
    </row>
    <row r="3366" spans="1:8">
      <c r="A3366" s="181" t="str">
        <f t="shared" si="52"/>
        <v>A</v>
      </c>
      <c r="B3366" s="188" t="s">
        <v>121</v>
      </c>
      <c r="C3366" s="188" t="s">
        <v>103</v>
      </c>
      <c r="D3366" s="189">
        <v>130000</v>
      </c>
      <c r="E3366" s="189">
        <v>33000</v>
      </c>
      <c r="F3366" s="189">
        <v>33000</v>
      </c>
      <c r="G3366" s="189">
        <v>33000</v>
      </c>
      <c r="H3366" s="189">
        <v>31000</v>
      </c>
    </row>
    <row r="3367" spans="1:8" ht="45.75" thickBot="1">
      <c r="A3367" s="181" t="str">
        <f t="shared" si="52"/>
        <v>A</v>
      </c>
      <c r="B3367" s="182" t="s">
        <v>1702</v>
      </c>
      <c r="C3367" s="183" t="s">
        <v>1703</v>
      </c>
      <c r="D3367" s="184">
        <v>1195000</v>
      </c>
      <c r="E3367" s="184">
        <v>304000</v>
      </c>
      <c r="F3367" s="184">
        <v>303000</v>
      </c>
      <c r="G3367" s="184">
        <v>285000</v>
      </c>
      <c r="H3367" s="184">
        <v>303000</v>
      </c>
    </row>
    <row r="3368" spans="1:8" ht="15.75" thickTop="1">
      <c r="A3368" s="181" t="str">
        <f t="shared" si="52"/>
        <v>A</v>
      </c>
      <c r="B3368" s="186" t="s">
        <v>121</v>
      </c>
      <c r="C3368" s="186" t="s">
        <v>99</v>
      </c>
      <c r="D3368" s="187">
        <v>1195000</v>
      </c>
      <c r="E3368" s="187">
        <v>304000</v>
      </c>
      <c r="F3368" s="187">
        <v>303000</v>
      </c>
      <c r="G3368" s="187">
        <v>285000</v>
      </c>
      <c r="H3368" s="187">
        <v>303000</v>
      </c>
    </row>
    <row r="3369" spans="1:8">
      <c r="A3369" s="181" t="str">
        <f t="shared" si="52"/>
        <v>A</v>
      </c>
      <c r="B3369" s="188" t="s">
        <v>121</v>
      </c>
      <c r="C3369" s="188" t="s">
        <v>100</v>
      </c>
      <c r="D3369" s="189">
        <v>1089000</v>
      </c>
      <c r="E3369" s="189">
        <v>273000</v>
      </c>
      <c r="F3369" s="189">
        <v>273000</v>
      </c>
      <c r="G3369" s="189">
        <v>270000</v>
      </c>
      <c r="H3369" s="189">
        <v>273000</v>
      </c>
    </row>
    <row r="3370" spans="1:8">
      <c r="A3370" s="181" t="str">
        <f t="shared" si="52"/>
        <v>A</v>
      </c>
      <c r="B3370" s="188" t="s">
        <v>121</v>
      </c>
      <c r="C3370" s="188" t="s">
        <v>101</v>
      </c>
      <c r="D3370" s="189">
        <v>105000</v>
      </c>
      <c r="E3370" s="189">
        <v>30000</v>
      </c>
      <c r="F3370" s="189">
        <v>30000</v>
      </c>
      <c r="G3370" s="189">
        <v>15000</v>
      </c>
      <c r="H3370" s="189">
        <v>30000</v>
      </c>
    </row>
    <row r="3371" spans="1:8">
      <c r="A3371" s="181" t="str">
        <f t="shared" si="52"/>
        <v>A</v>
      </c>
      <c r="B3371" s="188" t="s">
        <v>121</v>
      </c>
      <c r="C3371" s="188" t="s">
        <v>105</v>
      </c>
      <c r="D3371" s="189">
        <v>1000</v>
      </c>
      <c r="E3371" s="189">
        <v>1000</v>
      </c>
      <c r="F3371" s="189">
        <v>0</v>
      </c>
      <c r="G3371" s="189">
        <v>0</v>
      </c>
      <c r="H3371" s="189">
        <v>0</v>
      </c>
    </row>
    <row r="3372" spans="1:8" ht="30.75" thickBot="1">
      <c r="A3372" s="181" t="str">
        <f t="shared" si="52"/>
        <v>A</v>
      </c>
      <c r="B3372" s="182" t="s">
        <v>1704</v>
      </c>
      <c r="C3372" s="183" t="s">
        <v>1705</v>
      </c>
      <c r="D3372" s="184">
        <v>700000</v>
      </c>
      <c r="E3372" s="184">
        <v>189000</v>
      </c>
      <c r="F3372" s="184">
        <v>180000</v>
      </c>
      <c r="G3372" s="184">
        <v>158000</v>
      </c>
      <c r="H3372" s="184">
        <v>173000</v>
      </c>
    </row>
    <row r="3373" spans="1:8" ht="15.75" thickTop="1">
      <c r="A3373" s="181" t="str">
        <f t="shared" si="52"/>
        <v>A</v>
      </c>
      <c r="B3373" s="186" t="s">
        <v>121</v>
      </c>
      <c r="C3373" s="186" t="s">
        <v>99</v>
      </c>
      <c r="D3373" s="187">
        <v>693000</v>
      </c>
      <c r="E3373" s="187">
        <v>189000</v>
      </c>
      <c r="F3373" s="187">
        <v>173000</v>
      </c>
      <c r="G3373" s="187">
        <v>158000</v>
      </c>
      <c r="H3373" s="187">
        <v>173000</v>
      </c>
    </row>
    <row r="3374" spans="1:8">
      <c r="A3374" s="181" t="str">
        <f t="shared" si="52"/>
        <v>A</v>
      </c>
      <c r="B3374" s="188" t="s">
        <v>121</v>
      </c>
      <c r="C3374" s="188" t="s">
        <v>100</v>
      </c>
      <c r="D3374" s="189">
        <v>523000</v>
      </c>
      <c r="E3374" s="189">
        <v>134000</v>
      </c>
      <c r="F3374" s="189">
        <v>128000</v>
      </c>
      <c r="G3374" s="189">
        <v>126000</v>
      </c>
      <c r="H3374" s="189">
        <v>135000</v>
      </c>
    </row>
    <row r="3375" spans="1:8">
      <c r="A3375" s="181" t="str">
        <f t="shared" si="52"/>
        <v>A</v>
      </c>
      <c r="B3375" s="188" t="s">
        <v>121</v>
      </c>
      <c r="C3375" s="188" t="s">
        <v>101</v>
      </c>
      <c r="D3375" s="189">
        <v>165000</v>
      </c>
      <c r="E3375" s="189">
        <v>50000</v>
      </c>
      <c r="F3375" s="189">
        <v>45000</v>
      </c>
      <c r="G3375" s="189">
        <v>32000</v>
      </c>
      <c r="H3375" s="189">
        <v>38000</v>
      </c>
    </row>
    <row r="3376" spans="1:8">
      <c r="A3376" s="181" t="str">
        <f t="shared" si="52"/>
        <v>A</v>
      </c>
      <c r="B3376" s="188" t="s">
        <v>121</v>
      </c>
      <c r="C3376" s="188" t="s">
        <v>104</v>
      </c>
      <c r="D3376" s="189">
        <v>1000</v>
      </c>
      <c r="E3376" s="189">
        <v>1000</v>
      </c>
      <c r="F3376" s="189">
        <v>0</v>
      </c>
      <c r="G3376" s="189">
        <v>0</v>
      </c>
      <c r="H3376" s="189">
        <v>0</v>
      </c>
    </row>
    <row r="3377" spans="1:8">
      <c r="A3377" s="181" t="str">
        <f t="shared" si="52"/>
        <v>A</v>
      </c>
      <c r="B3377" s="188" t="s">
        <v>121</v>
      </c>
      <c r="C3377" s="188" t="s">
        <v>105</v>
      </c>
      <c r="D3377" s="189">
        <v>4000</v>
      </c>
      <c r="E3377" s="189">
        <v>4000</v>
      </c>
      <c r="F3377" s="189">
        <v>0</v>
      </c>
      <c r="G3377" s="189">
        <v>0</v>
      </c>
      <c r="H3377" s="189">
        <v>0</v>
      </c>
    </row>
    <row r="3378" spans="1:8">
      <c r="A3378" s="181" t="str">
        <f t="shared" si="52"/>
        <v>A</v>
      </c>
      <c r="B3378" s="186" t="s">
        <v>121</v>
      </c>
      <c r="C3378" s="186" t="s">
        <v>155</v>
      </c>
      <c r="D3378" s="187">
        <v>7000</v>
      </c>
      <c r="E3378" s="187">
        <v>0</v>
      </c>
      <c r="F3378" s="187">
        <v>7000</v>
      </c>
      <c r="G3378" s="187">
        <v>0</v>
      </c>
      <c r="H3378" s="187">
        <v>0</v>
      </c>
    </row>
    <row r="3379" spans="1:8" ht="30.75" thickBot="1">
      <c r="A3379" s="181" t="str">
        <f t="shared" si="52"/>
        <v>A</v>
      </c>
      <c r="B3379" s="182" t="s">
        <v>1706</v>
      </c>
      <c r="C3379" s="183" t="s">
        <v>1707</v>
      </c>
      <c r="D3379" s="184">
        <v>130000</v>
      </c>
      <c r="E3379" s="184">
        <v>34000</v>
      </c>
      <c r="F3379" s="184">
        <v>33000</v>
      </c>
      <c r="G3379" s="184">
        <v>34000</v>
      </c>
      <c r="H3379" s="184">
        <v>29000</v>
      </c>
    </row>
    <row r="3380" spans="1:8" ht="15.75" thickTop="1">
      <c r="A3380" s="181" t="str">
        <f t="shared" si="52"/>
        <v>A</v>
      </c>
      <c r="B3380" s="186" t="s">
        <v>121</v>
      </c>
      <c r="C3380" s="186" t="s">
        <v>99</v>
      </c>
      <c r="D3380" s="187">
        <v>130000</v>
      </c>
      <c r="E3380" s="187">
        <v>34000</v>
      </c>
      <c r="F3380" s="187">
        <v>33000</v>
      </c>
      <c r="G3380" s="187">
        <v>34000</v>
      </c>
      <c r="H3380" s="187">
        <v>29000</v>
      </c>
    </row>
    <row r="3381" spans="1:8">
      <c r="A3381" s="181" t="str">
        <f t="shared" si="52"/>
        <v>A</v>
      </c>
      <c r="B3381" s="188" t="s">
        <v>121</v>
      </c>
      <c r="C3381" s="188" t="s">
        <v>100</v>
      </c>
      <c r="D3381" s="189">
        <v>98000</v>
      </c>
      <c r="E3381" s="189">
        <v>25000</v>
      </c>
      <c r="F3381" s="189">
        <v>25000</v>
      </c>
      <c r="G3381" s="189">
        <v>25000</v>
      </c>
      <c r="H3381" s="189">
        <v>23000</v>
      </c>
    </row>
    <row r="3382" spans="1:8">
      <c r="A3382" s="181" t="str">
        <f t="shared" si="52"/>
        <v>A</v>
      </c>
      <c r="B3382" s="188" t="s">
        <v>121</v>
      </c>
      <c r="C3382" s="188" t="s">
        <v>101</v>
      </c>
      <c r="D3382" s="189">
        <v>31000</v>
      </c>
      <c r="E3382" s="189">
        <v>8000</v>
      </c>
      <c r="F3382" s="189">
        <v>8000</v>
      </c>
      <c r="G3382" s="189">
        <v>9000</v>
      </c>
      <c r="H3382" s="189">
        <v>6000</v>
      </c>
    </row>
    <row r="3383" spans="1:8">
      <c r="A3383" s="181" t="str">
        <f t="shared" si="52"/>
        <v>A</v>
      </c>
      <c r="B3383" s="188" t="s">
        <v>121</v>
      </c>
      <c r="C3383" s="188" t="s">
        <v>105</v>
      </c>
      <c r="D3383" s="189">
        <v>1000</v>
      </c>
      <c r="E3383" s="189">
        <v>1000</v>
      </c>
      <c r="F3383" s="189">
        <v>0</v>
      </c>
      <c r="G3383" s="189">
        <v>0</v>
      </c>
      <c r="H3383" s="189">
        <v>0</v>
      </c>
    </row>
    <row r="3384" spans="1:8" ht="30.75" thickBot="1">
      <c r="A3384" s="181" t="str">
        <f t="shared" si="52"/>
        <v>A</v>
      </c>
      <c r="B3384" s="182" t="s">
        <v>1708</v>
      </c>
      <c r="C3384" s="183" t="s">
        <v>1709</v>
      </c>
      <c r="D3384" s="184">
        <v>245000</v>
      </c>
      <c r="E3384" s="184">
        <v>62000</v>
      </c>
      <c r="F3384" s="184">
        <v>61000</v>
      </c>
      <c r="G3384" s="184">
        <v>65000</v>
      </c>
      <c r="H3384" s="184">
        <v>57000</v>
      </c>
    </row>
    <row r="3385" spans="1:8" ht="15.75" thickTop="1">
      <c r="A3385" s="181" t="str">
        <f t="shared" si="52"/>
        <v>A</v>
      </c>
      <c r="B3385" s="186" t="s">
        <v>121</v>
      </c>
      <c r="C3385" s="186" t="s">
        <v>99</v>
      </c>
      <c r="D3385" s="187">
        <v>242000</v>
      </c>
      <c r="E3385" s="187">
        <v>62000</v>
      </c>
      <c r="F3385" s="187">
        <v>61000</v>
      </c>
      <c r="G3385" s="187">
        <v>62000</v>
      </c>
      <c r="H3385" s="187">
        <v>57000</v>
      </c>
    </row>
    <row r="3386" spans="1:8">
      <c r="A3386" s="181" t="str">
        <f t="shared" si="52"/>
        <v>A</v>
      </c>
      <c r="B3386" s="188" t="s">
        <v>121</v>
      </c>
      <c r="C3386" s="188" t="s">
        <v>100</v>
      </c>
      <c r="D3386" s="189">
        <v>212000</v>
      </c>
      <c r="E3386" s="189">
        <v>52000</v>
      </c>
      <c r="F3386" s="189">
        <v>54000</v>
      </c>
      <c r="G3386" s="189">
        <v>55000</v>
      </c>
      <c r="H3386" s="189">
        <v>51000</v>
      </c>
    </row>
    <row r="3387" spans="1:8">
      <c r="A3387" s="181" t="str">
        <f t="shared" si="52"/>
        <v>A</v>
      </c>
      <c r="B3387" s="188" t="s">
        <v>121</v>
      </c>
      <c r="C3387" s="188" t="s">
        <v>101</v>
      </c>
      <c r="D3387" s="189">
        <v>30000</v>
      </c>
      <c r="E3387" s="189">
        <v>10000</v>
      </c>
      <c r="F3387" s="189">
        <v>7000</v>
      </c>
      <c r="G3387" s="189">
        <v>7000</v>
      </c>
      <c r="H3387" s="189">
        <v>6000</v>
      </c>
    </row>
    <row r="3388" spans="1:8">
      <c r="A3388" s="181" t="str">
        <f t="shared" si="52"/>
        <v>A</v>
      </c>
      <c r="B3388" s="186" t="s">
        <v>121</v>
      </c>
      <c r="C3388" s="186" t="s">
        <v>155</v>
      </c>
      <c r="D3388" s="187">
        <v>3000</v>
      </c>
      <c r="E3388" s="187">
        <v>0</v>
      </c>
      <c r="F3388" s="187">
        <v>0</v>
      </c>
      <c r="G3388" s="187">
        <v>3000</v>
      </c>
      <c r="H3388" s="187">
        <v>0</v>
      </c>
    </row>
    <row r="3389" spans="1:8" ht="45.75" thickBot="1">
      <c r="A3389" s="181" t="str">
        <f t="shared" si="52"/>
        <v>A</v>
      </c>
      <c r="B3389" s="182" t="s">
        <v>1710</v>
      </c>
      <c r="C3389" s="183" t="s">
        <v>1711</v>
      </c>
      <c r="D3389" s="184">
        <v>245000</v>
      </c>
      <c r="E3389" s="184">
        <v>65000</v>
      </c>
      <c r="F3389" s="184">
        <v>59000</v>
      </c>
      <c r="G3389" s="184">
        <v>59000</v>
      </c>
      <c r="H3389" s="184">
        <v>62000</v>
      </c>
    </row>
    <row r="3390" spans="1:8" ht="15.75" thickTop="1">
      <c r="A3390" s="181" t="str">
        <f t="shared" si="52"/>
        <v>A</v>
      </c>
      <c r="B3390" s="186" t="s">
        <v>121</v>
      </c>
      <c r="C3390" s="186" t="s">
        <v>99</v>
      </c>
      <c r="D3390" s="187">
        <v>245000</v>
      </c>
      <c r="E3390" s="187">
        <v>65000</v>
      </c>
      <c r="F3390" s="187">
        <v>59000</v>
      </c>
      <c r="G3390" s="187">
        <v>59000</v>
      </c>
      <c r="H3390" s="187">
        <v>62000</v>
      </c>
    </row>
    <row r="3391" spans="1:8">
      <c r="A3391" s="181" t="str">
        <f t="shared" si="52"/>
        <v>A</v>
      </c>
      <c r="B3391" s="188" t="s">
        <v>121</v>
      </c>
      <c r="C3391" s="188" t="s">
        <v>100</v>
      </c>
      <c r="D3391" s="189">
        <v>219000</v>
      </c>
      <c r="E3391" s="189">
        <v>55000</v>
      </c>
      <c r="F3391" s="189">
        <v>55000</v>
      </c>
      <c r="G3391" s="189">
        <v>55000</v>
      </c>
      <c r="H3391" s="189">
        <v>54000</v>
      </c>
    </row>
    <row r="3392" spans="1:8">
      <c r="A3392" s="181" t="str">
        <f t="shared" si="52"/>
        <v>A</v>
      </c>
      <c r="B3392" s="188" t="s">
        <v>121</v>
      </c>
      <c r="C3392" s="188" t="s">
        <v>101</v>
      </c>
      <c r="D3392" s="189">
        <v>26000</v>
      </c>
      <c r="E3392" s="189">
        <v>10000</v>
      </c>
      <c r="F3392" s="189">
        <v>4000</v>
      </c>
      <c r="G3392" s="189">
        <v>4000</v>
      </c>
      <c r="H3392" s="189">
        <v>8000</v>
      </c>
    </row>
    <row r="3393" spans="1:8" ht="30.75" thickBot="1">
      <c r="A3393" s="181" t="str">
        <f t="shared" si="52"/>
        <v>A</v>
      </c>
      <c r="B3393" s="182" t="s">
        <v>1712</v>
      </c>
      <c r="C3393" s="183" t="s">
        <v>1713</v>
      </c>
      <c r="D3393" s="184">
        <v>240000</v>
      </c>
      <c r="E3393" s="184">
        <v>58000</v>
      </c>
      <c r="F3393" s="184">
        <v>58000</v>
      </c>
      <c r="G3393" s="184">
        <v>60000</v>
      </c>
      <c r="H3393" s="184">
        <v>64000</v>
      </c>
    </row>
    <row r="3394" spans="1:8" ht="15.75" thickTop="1">
      <c r="A3394" s="181" t="str">
        <f t="shared" si="52"/>
        <v>A</v>
      </c>
      <c r="B3394" s="186" t="s">
        <v>121</v>
      </c>
      <c r="C3394" s="186" t="s">
        <v>99</v>
      </c>
      <c r="D3394" s="187">
        <v>240000</v>
      </c>
      <c r="E3394" s="187">
        <v>58000</v>
      </c>
      <c r="F3394" s="187">
        <v>58000</v>
      </c>
      <c r="G3394" s="187">
        <v>60000</v>
      </c>
      <c r="H3394" s="187">
        <v>64000</v>
      </c>
    </row>
    <row r="3395" spans="1:8">
      <c r="A3395" s="181" t="str">
        <f t="shared" si="52"/>
        <v>A</v>
      </c>
      <c r="B3395" s="188" t="s">
        <v>121</v>
      </c>
      <c r="C3395" s="188" t="s">
        <v>100</v>
      </c>
      <c r="D3395" s="189">
        <v>166000</v>
      </c>
      <c r="E3395" s="189">
        <v>42000</v>
      </c>
      <c r="F3395" s="189">
        <v>42000</v>
      </c>
      <c r="G3395" s="189">
        <v>41000</v>
      </c>
      <c r="H3395" s="189">
        <v>41000</v>
      </c>
    </row>
    <row r="3396" spans="1:8">
      <c r="A3396" s="181" t="str">
        <f t="shared" si="52"/>
        <v>A</v>
      </c>
      <c r="B3396" s="188" t="s">
        <v>121</v>
      </c>
      <c r="C3396" s="188" t="s">
        <v>101</v>
      </c>
      <c r="D3396" s="189">
        <v>74000</v>
      </c>
      <c r="E3396" s="189">
        <v>16000</v>
      </c>
      <c r="F3396" s="189">
        <v>16000</v>
      </c>
      <c r="G3396" s="189">
        <v>19000</v>
      </c>
      <c r="H3396" s="189">
        <v>23000</v>
      </c>
    </row>
    <row r="3397" spans="1:8" ht="45.75" thickBot="1">
      <c r="A3397" s="181" t="str">
        <f t="shared" si="52"/>
        <v>A</v>
      </c>
      <c r="B3397" s="182" t="s">
        <v>1714</v>
      </c>
      <c r="C3397" s="183" t="s">
        <v>1715</v>
      </c>
      <c r="D3397" s="184">
        <v>77000</v>
      </c>
      <c r="E3397" s="184">
        <v>20000</v>
      </c>
      <c r="F3397" s="184">
        <v>19000</v>
      </c>
      <c r="G3397" s="184">
        <v>18000</v>
      </c>
      <c r="H3397" s="184">
        <v>20000</v>
      </c>
    </row>
    <row r="3398" spans="1:8" ht="15.75" thickTop="1">
      <c r="A3398" s="181" t="str">
        <f t="shared" si="52"/>
        <v>A</v>
      </c>
      <c r="B3398" s="186" t="s">
        <v>121</v>
      </c>
      <c r="C3398" s="186" t="s">
        <v>99</v>
      </c>
      <c r="D3398" s="187">
        <v>77000</v>
      </c>
      <c r="E3398" s="187">
        <v>20000</v>
      </c>
      <c r="F3398" s="187">
        <v>19000</v>
      </c>
      <c r="G3398" s="187">
        <v>18000</v>
      </c>
      <c r="H3398" s="187">
        <v>20000</v>
      </c>
    </row>
    <row r="3399" spans="1:8">
      <c r="A3399" s="181" t="str">
        <f t="shared" ref="A3399:A3462" si="53">(IF(OR(D3399&lt;&gt;0),"A","B"))</f>
        <v>A</v>
      </c>
      <c r="B3399" s="188" t="s">
        <v>121</v>
      </c>
      <c r="C3399" s="188" t="s">
        <v>100</v>
      </c>
      <c r="D3399" s="189">
        <v>67000</v>
      </c>
      <c r="E3399" s="189">
        <v>17000</v>
      </c>
      <c r="F3399" s="189">
        <v>17000</v>
      </c>
      <c r="G3399" s="189">
        <v>17000</v>
      </c>
      <c r="H3399" s="189">
        <v>16000</v>
      </c>
    </row>
    <row r="3400" spans="1:8">
      <c r="A3400" s="181" t="str">
        <f t="shared" si="53"/>
        <v>A</v>
      </c>
      <c r="B3400" s="188" t="s">
        <v>121</v>
      </c>
      <c r="C3400" s="188" t="s">
        <v>101</v>
      </c>
      <c r="D3400" s="189">
        <v>10000</v>
      </c>
      <c r="E3400" s="189">
        <v>3000</v>
      </c>
      <c r="F3400" s="189">
        <v>2000</v>
      </c>
      <c r="G3400" s="189">
        <v>1000</v>
      </c>
      <c r="H3400" s="189">
        <v>4000</v>
      </c>
    </row>
    <row r="3401" spans="1:8" ht="45.75" thickBot="1">
      <c r="A3401" s="181" t="str">
        <f t="shared" si="53"/>
        <v>A</v>
      </c>
      <c r="B3401" s="182" t="s">
        <v>1716</v>
      </c>
      <c r="C3401" s="183" t="s">
        <v>1717</v>
      </c>
      <c r="D3401" s="184">
        <v>33000</v>
      </c>
      <c r="E3401" s="184">
        <v>9000</v>
      </c>
      <c r="F3401" s="184">
        <v>9000</v>
      </c>
      <c r="G3401" s="184">
        <v>8000</v>
      </c>
      <c r="H3401" s="184">
        <v>7000</v>
      </c>
    </row>
    <row r="3402" spans="1:8" ht="15.75" thickTop="1">
      <c r="A3402" s="181" t="str">
        <f t="shared" si="53"/>
        <v>A</v>
      </c>
      <c r="B3402" s="186" t="s">
        <v>121</v>
      </c>
      <c r="C3402" s="186" t="s">
        <v>99</v>
      </c>
      <c r="D3402" s="187">
        <v>33000</v>
      </c>
      <c r="E3402" s="187">
        <v>9000</v>
      </c>
      <c r="F3402" s="187">
        <v>9000</v>
      </c>
      <c r="G3402" s="187">
        <v>8000</v>
      </c>
      <c r="H3402" s="187">
        <v>7000</v>
      </c>
    </row>
    <row r="3403" spans="1:8">
      <c r="A3403" s="181" t="str">
        <f t="shared" si="53"/>
        <v>A</v>
      </c>
      <c r="B3403" s="188" t="s">
        <v>121</v>
      </c>
      <c r="C3403" s="188" t="s">
        <v>100</v>
      </c>
      <c r="D3403" s="189">
        <v>31000</v>
      </c>
      <c r="E3403" s="189">
        <v>8000</v>
      </c>
      <c r="F3403" s="189">
        <v>8000</v>
      </c>
      <c r="G3403" s="189">
        <v>8000</v>
      </c>
      <c r="H3403" s="189">
        <v>7000</v>
      </c>
    </row>
    <row r="3404" spans="1:8">
      <c r="A3404" s="181" t="str">
        <f t="shared" si="53"/>
        <v>A</v>
      </c>
      <c r="B3404" s="188" t="s">
        <v>121</v>
      </c>
      <c r="C3404" s="188" t="s">
        <v>101</v>
      </c>
      <c r="D3404" s="189">
        <v>2000</v>
      </c>
      <c r="E3404" s="189">
        <v>1000</v>
      </c>
      <c r="F3404" s="189">
        <v>1000</v>
      </c>
      <c r="G3404" s="189">
        <v>0</v>
      </c>
      <c r="H3404" s="189">
        <v>0</v>
      </c>
    </row>
    <row r="3405" spans="1:8" ht="30.75" thickBot="1">
      <c r="A3405" s="181" t="str">
        <f t="shared" si="53"/>
        <v>A</v>
      </c>
      <c r="B3405" s="182" t="s">
        <v>1718</v>
      </c>
      <c r="C3405" s="183" t="s">
        <v>1719</v>
      </c>
      <c r="D3405" s="184">
        <v>92000</v>
      </c>
      <c r="E3405" s="184">
        <v>23000</v>
      </c>
      <c r="F3405" s="184">
        <v>23000</v>
      </c>
      <c r="G3405" s="184">
        <v>23000</v>
      </c>
      <c r="H3405" s="184">
        <v>23000</v>
      </c>
    </row>
    <row r="3406" spans="1:8" ht="15.75" thickTop="1">
      <c r="A3406" s="181" t="str">
        <f t="shared" si="53"/>
        <v>A</v>
      </c>
      <c r="B3406" s="186" t="s">
        <v>121</v>
      </c>
      <c r="C3406" s="186" t="s">
        <v>99</v>
      </c>
      <c r="D3406" s="187">
        <v>92000</v>
      </c>
      <c r="E3406" s="187">
        <v>23000</v>
      </c>
      <c r="F3406" s="187">
        <v>23000</v>
      </c>
      <c r="G3406" s="187">
        <v>23000</v>
      </c>
      <c r="H3406" s="187">
        <v>23000</v>
      </c>
    </row>
    <row r="3407" spans="1:8">
      <c r="A3407" s="181" t="str">
        <f t="shared" si="53"/>
        <v>A</v>
      </c>
      <c r="B3407" s="188" t="s">
        <v>121</v>
      </c>
      <c r="C3407" s="188" t="s">
        <v>101</v>
      </c>
      <c r="D3407" s="189">
        <v>92000</v>
      </c>
      <c r="E3407" s="189">
        <v>23000</v>
      </c>
      <c r="F3407" s="189">
        <v>23000</v>
      </c>
      <c r="G3407" s="189">
        <v>23000</v>
      </c>
      <c r="H3407" s="189">
        <v>23000</v>
      </c>
    </row>
    <row r="3408" spans="1:8" ht="45.75" thickBot="1">
      <c r="A3408" s="181" t="str">
        <f t="shared" si="53"/>
        <v>A</v>
      </c>
      <c r="B3408" s="182" t="s">
        <v>1720</v>
      </c>
      <c r="C3408" s="183" t="s">
        <v>1721</v>
      </c>
      <c r="D3408" s="184">
        <v>155000</v>
      </c>
      <c r="E3408" s="184">
        <v>40000</v>
      </c>
      <c r="F3408" s="184">
        <v>40000</v>
      </c>
      <c r="G3408" s="184">
        <v>40000</v>
      </c>
      <c r="H3408" s="184">
        <v>35000</v>
      </c>
    </row>
    <row r="3409" spans="1:8" ht="15.75" thickTop="1">
      <c r="A3409" s="181" t="str">
        <f t="shared" si="53"/>
        <v>A</v>
      </c>
      <c r="B3409" s="186" t="s">
        <v>121</v>
      </c>
      <c r="C3409" s="186" t="s">
        <v>99</v>
      </c>
      <c r="D3409" s="187">
        <v>155000</v>
      </c>
      <c r="E3409" s="187">
        <v>40000</v>
      </c>
      <c r="F3409" s="187">
        <v>40000</v>
      </c>
      <c r="G3409" s="187">
        <v>40000</v>
      </c>
      <c r="H3409" s="187">
        <v>35000</v>
      </c>
    </row>
    <row r="3410" spans="1:8">
      <c r="A3410" s="181" t="str">
        <f t="shared" si="53"/>
        <v>A</v>
      </c>
      <c r="B3410" s="188" t="s">
        <v>121</v>
      </c>
      <c r="C3410" s="188" t="s">
        <v>101</v>
      </c>
      <c r="D3410" s="189">
        <v>155000</v>
      </c>
      <c r="E3410" s="189">
        <v>40000</v>
      </c>
      <c r="F3410" s="189">
        <v>40000</v>
      </c>
      <c r="G3410" s="189">
        <v>40000</v>
      </c>
      <c r="H3410" s="189">
        <v>35000</v>
      </c>
    </row>
    <row r="3411" spans="1:8" ht="15.75" thickBot="1">
      <c r="A3411" s="181" t="str">
        <f t="shared" si="53"/>
        <v>A</v>
      </c>
      <c r="B3411" s="182" t="s">
        <v>1722</v>
      </c>
      <c r="C3411" s="183" t="s">
        <v>1723</v>
      </c>
      <c r="D3411" s="184">
        <v>70829000</v>
      </c>
      <c r="E3411" s="184">
        <v>19673200</v>
      </c>
      <c r="F3411" s="184">
        <v>17242200</v>
      </c>
      <c r="G3411" s="184">
        <v>18121200</v>
      </c>
      <c r="H3411" s="184">
        <v>15792400</v>
      </c>
    </row>
    <row r="3412" spans="1:8" ht="15.75" thickTop="1">
      <c r="A3412" s="181" t="str">
        <f t="shared" si="53"/>
        <v>A</v>
      </c>
      <c r="B3412" s="186" t="s">
        <v>121</v>
      </c>
      <c r="C3412" s="186" t="s">
        <v>99</v>
      </c>
      <c r="D3412" s="187">
        <v>65950000</v>
      </c>
      <c r="E3412" s="187">
        <v>16654200</v>
      </c>
      <c r="F3412" s="187">
        <v>16397200</v>
      </c>
      <c r="G3412" s="187">
        <v>17106200</v>
      </c>
      <c r="H3412" s="187">
        <v>15792400</v>
      </c>
    </row>
    <row r="3413" spans="1:8">
      <c r="A3413" s="181" t="str">
        <f t="shared" si="53"/>
        <v>A</v>
      </c>
      <c r="B3413" s="188" t="s">
        <v>121</v>
      </c>
      <c r="C3413" s="188" t="s">
        <v>100</v>
      </c>
      <c r="D3413" s="189">
        <v>35227000</v>
      </c>
      <c r="E3413" s="189">
        <v>8859000</v>
      </c>
      <c r="F3413" s="189">
        <v>8845000</v>
      </c>
      <c r="G3413" s="189">
        <v>8806000</v>
      </c>
      <c r="H3413" s="189">
        <v>8717000</v>
      </c>
    </row>
    <row r="3414" spans="1:8">
      <c r="A3414" s="181" t="str">
        <f t="shared" si="53"/>
        <v>A</v>
      </c>
      <c r="B3414" s="188" t="s">
        <v>121</v>
      </c>
      <c r="C3414" s="188" t="s">
        <v>101</v>
      </c>
      <c r="D3414" s="189">
        <v>15515000</v>
      </c>
      <c r="E3414" s="189">
        <v>4877200</v>
      </c>
      <c r="F3414" s="189">
        <v>3777200</v>
      </c>
      <c r="G3414" s="189">
        <v>3609200</v>
      </c>
      <c r="H3414" s="189">
        <v>3251400</v>
      </c>
    </row>
    <row r="3415" spans="1:8">
      <c r="A3415" s="181" t="str">
        <f t="shared" si="53"/>
        <v>A</v>
      </c>
      <c r="B3415" s="188" t="s">
        <v>121</v>
      </c>
      <c r="C3415" s="188" t="s">
        <v>103</v>
      </c>
      <c r="D3415" s="189">
        <v>7698000</v>
      </c>
      <c r="E3415" s="189">
        <v>1700000</v>
      </c>
      <c r="F3415" s="189">
        <v>1734000</v>
      </c>
      <c r="G3415" s="189">
        <v>2600000</v>
      </c>
      <c r="H3415" s="189">
        <v>1664000</v>
      </c>
    </row>
    <row r="3416" spans="1:8">
      <c r="A3416" s="181" t="str">
        <f t="shared" si="53"/>
        <v>A</v>
      </c>
      <c r="B3416" s="188" t="s">
        <v>121</v>
      </c>
      <c r="C3416" s="188" t="s">
        <v>15</v>
      </c>
      <c r="D3416" s="189">
        <v>1200000</v>
      </c>
      <c r="E3416" s="189">
        <v>400000</v>
      </c>
      <c r="F3416" s="189">
        <v>450000</v>
      </c>
      <c r="G3416" s="189">
        <v>250000</v>
      </c>
      <c r="H3416" s="189">
        <v>100000</v>
      </c>
    </row>
    <row r="3417" spans="1:8">
      <c r="A3417" s="181" t="str">
        <f t="shared" si="53"/>
        <v>A</v>
      </c>
      <c r="B3417" s="188" t="s">
        <v>121</v>
      </c>
      <c r="C3417" s="188" t="s">
        <v>104</v>
      </c>
      <c r="D3417" s="189">
        <v>51000</v>
      </c>
      <c r="E3417" s="189">
        <v>21000</v>
      </c>
      <c r="F3417" s="189">
        <v>15000</v>
      </c>
      <c r="G3417" s="189">
        <v>5000</v>
      </c>
      <c r="H3417" s="189">
        <v>10000</v>
      </c>
    </row>
    <row r="3418" spans="1:8">
      <c r="A3418" s="181" t="str">
        <f t="shared" si="53"/>
        <v>A</v>
      </c>
      <c r="B3418" s="188" t="s">
        <v>121</v>
      </c>
      <c r="C3418" s="188" t="s">
        <v>105</v>
      </c>
      <c r="D3418" s="189">
        <v>6259000</v>
      </c>
      <c r="E3418" s="189">
        <v>797000</v>
      </c>
      <c r="F3418" s="189">
        <v>1576000</v>
      </c>
      <c r="G3418" s="189">
        <v>1836000</v>
      </c>
      <c r="H3418" s="189">
        <v>2050000</v>
      </c>
    </row>
    <row r="3419" spans="1:8">
      <c r="A3419" s="181" t="str">
        <f t="shared" si="53"/>
        <v>A</v>
      </c>
      <c r="B3419" s="186" t="s">
        <v>121</v>
      </c>
      <c r="C3419" s="186" t="s">
        <v>155</v>
      </c>
      <c r="D3419" s="187">
        <v>2079000</v>
      </c>
      <c r="E3419" s="187">
        <v>219000</v>
      </c>
      <c r="F3419" s="187">
        <v>845000</v>
      </c>
      <c r="G3419" s="187">
        <v>1015000</v>
      </c>
      <c r="H3419" s="187">
        <v>0</v>
      </c>
    </row>
    <row r="3420" spans="1:8">
      <c r="A3420" s="181" t="str">
        <f t="shared" si="53"/>
        <v>A</v>
      </c>
      <c r="B3420" s="186" t="s">
        <v>121</v>
      </c>
      <c r="C3420" s="186" t="s">
        <v>157</v>
      </c>
      <c r="D3420" s="187">
        <v>2800000</v>
      </c>
      <c r="E3420" s="187">
        <v>2800000</v>
      </c>
      <c r="F3420" s="187">
        <v>0</v>
      </c>
      <c r="G3420" s="187">
        <v>0</v>
      </c>
      <c r="H3420" s="187">
        <v>0</v>
      </c>
    </row>
    <row r="3421" spans="1:8" ht="15.75" thickBot="1">
      <c r="A3421" s="181" t="str">
        <f t="shared" si="53"/>
        <v>A</v>
      </c>
      <c r="B3421" s="182" t="s">
        <v>1724</v>
      </c>
      <c r="C3421" s="183" t="s">
        <v>1725</v>
      </c>
      <c r="D3421" s="184">
        <v>57229000</v>
      </c>
      <c r="E3421" s="184">
        <v>17098200</v>
      </c>
      <c r="F3421" s="184">
        <v>13717200</v>
      </c>
      <c r="G3421" s="184">
        <v>13296200</v>
      </c>
      <c r="H3421" s="184">
        <v>13117400</v>
      </c>
    </row>
    <row r="3422" spans="1:8" ht="15.75" thickTop="1">
      <c r="A3422" s="181" t="str">
        <f t="shared" si="53"/>
        <v>A</v>
      </c>
      <c r="B3422" s="186" t="s">
        <v>121</v>
      </c>
      <c r="C3422" s="186" t="s">
        <v>99</v>
      </c>
      <c r="D3422" s="187">
        <v>53850000</v>
      </c>
      <c r="E3422" s="187">
        <v>14079200</v>
      </c>
      <c r="F3422" s="187">
        <v>13372200</v>
      </c>
      <c r="G3422" s="187">
        <v>13281200</v>
      </c>
      <c r="H3422" s="187">
        <v>13117400</v>
      </c>
    </row>
    <row r="3423" spans="1:8">
      <c r="A3423" s="181" t="str">
        <f t="shared" si="53"/>
        <v>A</v>
      </c>
      <c r="B3423" s="188" t="s">
        <v>121</v>
      </c>
      <c r="C3423" s="188" t="s">
        <v>100</v>
      </c>
      <c r="D3423" s="189">
        <v>35227000</v>
      </c>
      <c r="E3423" s="189">
        <v>8859000</v>
      </c>
      <c r="F3423" s="189">
        <v>8845000</v>
      </c>
      <c r="G3423" s="189">
        <v>8806000</v>
      </c>
      <c r="H3423" s="189">
        <v>8717000</v>
      </c>
    </row>
    <row r="3424" spans="1:8">
      <c r="A3424" s="181" t="str">
        <f t="shared" si="53"/>
        <v>A</v>
      </c>
      <c r="B3424" s="188" t="s">
        <v>121</v>
      </c>
      <c r="C3424" s="188" t="s">
        <v>101</v>
      </c>
      <c r="D3424" s="189">
        <v>11673000</v>
      </c>
      <c r="E3424" s="189">
        <v>3917200</v>
      </c>
      <c r="F3424" s="189">
        <v>2816200</v>
      </c>
      <c r="G3424" s="189">
        <v>2649200</v>
      </c>
      <c r="H3424" s="189">
        <v>2290400</v>
      </c>
    </row>
    <row r="3425" spans="1:8">
      <c r="A3425" s="181" t="str">
        <f t="shared" si="53"/>
        <v>A</v>
      </c>
      <c r="B3425" s="188" t="s">
        <v>121</v>
      </c>
      <c r="C3425" s="188" t="s">
        <v>103</v>
      </c>
      <c r="D3425" s="189">
        <v>1240000</v>
      </c>
      <c r="E3425" s="189">
        <v>335000</v>
      </c>
      <c r="F3425" s="189">
        <v>370000</v>
      </c>
      <c r="G3425" s="189">
        <v>235000</v>
      </c>
      <c r="H3425" s="189">
        <v>300000</v>
      </c>
    </row>
    <row r="3426" spans="1:8">
      <c r="A3426" s="181" t="str">
        <f t="shared" si="53"/>
        <v>A</v>
      </c>
      <c r="B3426" s="188" t="s">
        <v>121</v>
      </c>
      <c r="C3426" s="188" t="s">
        <v>15</v>
      </c>
      <c r="D3426" s="189">
        <v>400000</v>
      </c>
      <c r="E3426" s="189">
        <v>400000</v>
      </c>
      <c r="F3426" s="189">
        <v>0</v>
      </c>
      <c r="G3426" s="189">
        <v>0</v>
      </c>
      <c r="H3426" s="189">
        <v>0</v>
      </c>
    </row>
    <row r="3427" spans="1:8">
      <c r="A3427" s="181" t="str">
        <f t="shared" si="53"/>
        <v>A</v>
      </c>
      <c r="B3427" s="188" t="s">
        <v>121</v>
      </c>
      <c r="C3427" s="188" t="s">
        <v>104</v>
      </c>
      <c r="D3427" s="189">
        <v>51000</v>
      </c>
      <c r="E3427" s="189">
        <v>21000</v>
      </c>
      <c r="F3427" s="189">
        <v>15000</v>
      </c>
      <c r="G3427" s="189">
        <v>5000</v>
      </c>
      <c r="H3427" s="189">
        <v>10000</v>
      </c>
    </row>
    <row r="3428" spans="1:8">
      <c r="A3428" s="181" t="str">
        <f t="shared" si="53"/>
        <v>A</v>
      </c>
      <c r="B3428" s="188" t="s">
        <v>121</v>
      </c>
      <c r="C3428" s="188" t="s">
        <v>105</v>
      </c>
      <c r="D3428" s="189">
        <v>5259000</v>
      </c>
      <c r="E3428" s="189">
        <v>547000</v>
      </c>
      <c r="F3428" s="189">
        <v>1326000</v>
      </c>
      <c r="G3428" s="189">
        <v>1586000</v>
      </c>
      <c r="H3428" s="189">
        <v>1800000</v>
      </c>
    </row>
    <row r="3429" spans="1:8">
      <c r="A3429" s="181" t="str">
        <f t="shared" si="53"/>
        <v>A</v>
      </c>
      <c r="B3429" s="186" t="s">
        <v>121</v>
      </c>
      <c r="C3429" s="186" t="s">
        <v>155</v>
      </c>
      <c r="D3429" s="187">
        <v>579000</v>
      </c>
      <c r="E3429" s="187">
        <v>219000</v>
      </c>
      <c r="F3429" s="187">
        <v>345000</v>
      </c>
      <c r="G3429" s="187">
        <v>15000</v>
      </c>
      <c r="H3429" s="187">
        <v>0</v>
      </c>
    </row>
    <row r="3430" spans="1:8">
      <c r="A3430" s="181" t="str">
        <f t="shared" si="53"/>
        <v>A</v>
      </c>
      <c r="B3430" s="186" t="s">
        <v>121</v>
      </c>
      <c r="C3430" s="186" t="s">
        <v>157</v>
      </c>
      <c r="D3430" s="187">
        <v>2800000</v>
      </c>
      <c r="E3430" s="187">
        <v>2800000</v>
      </c>
      <c r="F3430" s="187">
        <v>0</v>
      </c>
      <c r="G3430" s="187">
        <v>0</v>
      </c>
      <c r="H3430" s="187">
        <v>0</v>
      </c>
    </row>
    <row r="3431" spans="1:8" ht="30.75" thickBot="1">
      <c r="A3431" s="181" t="str">
        <f t="shared" si="53"/>
        <v>A</v>
      </c>
      <c r="B3431" s="182" t="s">
        <v>1726</v>
      </c>
      <c r="C3431" s="183" t="s">
        <v>1727</v>
      </c>
      <c r="D3431" s="184">
        <v>13897980</v>
      </c>
      <c r="E3431" s="184">
        <v>6338000</v>
      </c>
      <c r="F3431" s="184">
        <v>2773000</v>
      </c>
      <c r="G3431" s="184">
        <v>2371000</v>
      </c>
      <c r="H3431" s="184">
        <v>2415980</v>
      </c>
    </row>
    <row r="3432" spans="1:8" ht="15.75" thickTop="1">
      <c r="A3432" s="181" t="str">
        <f t="shared" si="53"/>
        <v>A</v>
      </c>
      <c r="B3432" s="186" t="s">
        <v>121</v>
      </c>
      <c r="C3432" s="186" t="s">
        <v>99</v>
      </c>
      <c r="D3432" s="187">
        <v>10762980</v>
      </c>
      <c r="E3432" s="187">
        <v>3408000</v>
      </c>
      <c r="F3432" s="187">
        <v>2568000</v>
      </c>
      <c r="G3432" s="187">
        <v>2371000</v>
      </c>
      <c r="H3432" s="187">
        <v>2415980</v>
      </c>
    </row>
    <row r="3433" spans="1:8">
      <c r="A3433" s="181" t="str">
        <f t="shared" si="53"/>
        <v>A</v>
      </c>
      <c r="B3433" s="188" t="s">
        <v>121</v>
      </c>
      <c r="C3433" s="188" t="s">
        <v>100</v>
      </c>
      <c r="D3433" s="189">
        <v>7290480</v>
      </c>
      <c r="E3433" s="189">
        <v>1823000</v>
      </c>
      <c r="F3433" s="189">
        <v>1823000</v>
      </c>
      <c r="G3433" s="189">
        <v>1823000</v>
      </c>
      <c r="H3433" s="189">
        <v>1821480</v>
      </c>
    </row>
    <row r="3434" spans="1:8">
      <c r="A3434" s="181" t="str">
        <f t="shared" si="53"/>
        <v>A</v>
      </c>
      <c r="B3434" s="188" t="s">
        <v>121</v>
      </c>
      <c r="C3434" s="188" t="s">
        <v>101</v>
      </c>
      <c r="D3434" s="189">
        <v>3372500</v>
      </c>
      <c r="E3434" s="189">
        <v>1565000</v>
      </c>
      <c r="F3434" s="189">
        <v>710000</v>
      </c>
      <c r="G3434" s="189">
        <v>513000</v>
      </c>
      <c r="H3434" s="189">
        <v>584500</v>
      </c>
    </row>
    <row r="3435" spans="1:8">
      <c r="A3435" s="181" t="str">
        <f t="shared" si="53"/>
        <v>A</v>
      </c>
      <c r="B3435" s="188" t="s">
        <v>121</v>
      </c>
      <c r="C3435" s="188" t="s">
        <v>104</v>
      </c>
      <c r="D3435" s="189">
        <v>50000</v>
      </c>
      <c r="E3435" s="189">
        <v>20000</v>
      </c>
      <c r="F3435" s="189">
        <v>15000</v>
      </c>
      <c r="G3435" s="189">
        <v>5000</v>
      </c>
      <c r="H3435" s="189">
        <v>10000</v>
      </c>
    </row>
    <row r="3436" spans="1:8">
      <c r="A3436" s="181" t="str">
        <f t="shared" si="53"/>
        <v>A</v>
      </c>
      <c r="B3436" s="188" t="s">
        <v>121</v>
      </c>
      <c r="C3436" s="188" t="s">
        <v>105</v>
      </c>
      <c r="D3436" s="189">
        <v>50000</v>
      </c>
      <c r="E3436" s="189">
        <v>0</v>
      </c>
      <c r="F3436" s="189">
        <v>20000</v>
      </c>
      <c r="G3436" s="189">
        <v>30000</v>
      </c>
      <c r="H3436" s="189">
        <v>0</v>
      </c>
    </row>
    <row r="3437" spans="1:8">
      <c r="A3437" s="181" t="str">
        <f t="shared" si="53"/>
        <v>A</v>
      </c>
      <c r="B3437" s="186" t="s">
        <v>121</v>
      </c>
      <c r="C3437" s="186" t="s">
        <v>155</v>
      </c>
      <c r="D3437" s="187">
        <v>335000</v>
      </c>
      <c r="E3437" s="187">
        <v>130000</v>
      </c>
      <c r="F3437" s="187">
        <v>205000</v>
      </c>
      <c r="G3437" s="187">
        <v>0</v>
      </c>
      <c r="H3437" s="187">
        <v>0</v>
      </c>
    </row>
    <row r="3438" spans="1:8">
      <c r="A3438" s="181" t="str">
        <f t="shared" si="53"/>
        <v>A</v>
      </c>
      <c r="B3438" s="186" t="s">
        <v>121</v>
      </c>
      <c r="C3438" s="186" t="s">
        <v>157</v>
      </c>
      <c r="D3438" s="187">
        <v>2800000</v>
      </c>
      <c r="E3438" s="187">
        <v>2800000</v>
      </c>
      <c r="F3438" s="187">
        <v>0</v>
      </c>
      <c r="G3438" s="187">
        <v>0</v>
      </c>
      <c r="H3438" s="187">
        <v>0</v>
      </c>
    </row>
    <row r="3439" spans="1:8" ht="45.75" thickBot="1">
      <c r="A3439" s="181" t="str">
        <f t="shared" si="53"/>
        <v>A</v>
      </c>
      <c r="B3439" s="182" t="s">
        <v>1728</v>
      </c>
      <c r="C3439" s="183" t="s">
        <v>1729</v>
      </c>
      <c r="D3439" s="184">
        <v>8397980</v>
      </c>
      <c r="E3439" s="184">
        <v>2128000</v>
      </c>
      <c r="F3439" s="184">
        <v>2118000</v>
      </c>
      <c r="G3439" s="184">
        <v>2041000</v>
      </c>
      <c r="H3439" s="184">
        <v>2110980</v>
      </c>
    </row>
    <row r="3440" spans="1:8" ht="15.75" thickTop="1">
      <c r="A3440" s="181" t="str">
        <f t="shared" si="53"/>
        <v>A</v>
      </c>
      <c r="B3440" s="186" t="s">
        <v>121</v>
      </c>
      <c r="C3440" s="186" t="s">
        <v>99</v>
      </c>
      <c r="D3440" s="187">
        <v>8397980</v>
      </c>
      <c r="E3440" s="187">
        <v>2128000</v>
      </c>
      <c r="F3440" s="187">
        <v>2118000</v>
      </c>
      <c r="G3440" s="187">
        <v>2041000</v>
      </c>
      <c r="H3440" s="187">
        <v>2110980</v>
      </c>
    </row>
    <row r="3441" spans="1:8">
      <c r="A3441" s="181" t="str">
        <f t="shared" si="53"/>
        <v>A</v>
      </c>
      <c r="B3441" s="188" t="s">
        <v>121</v>
      </c>
      <c r="C3441" s="188" t="s">
        <v>100</v>
      </c>
      <c r="D3441" s="189">
        <v>7290480</v>
      </c>
      <c r="E3441" s="189">
        <v>1823000</v>
      </c>
      <c r="F3441" s="189">
        <v>1823000</v>
      </c>
      <c r="G3441" s="189">
        <v>1823000</v>
      </c>
      <c r="H3441" s="189">
        <v>1821480</v>
      </c>
    </row>
    <row r="3442" spans="1:8">
      <c r="A3442" s="181" t="str">
        <f t="shared" si="53"/>
        <v>A</v>
      </c>
      <c r="B3442" s="188" t="s">
        <v>121</v>
      </c>
      <c r="C3442" s="188" t="s">
        <v>101</v>
      </c>
      <c r="D3442" s="189">
        <v>1057500</v>
      </c>
      <c r="E3442" s="189">
        <v>285000</v>
      </c>
      <c r="F3442" s="189">
        <v>280000</v>
      </c>
      <c r="G3442" s="189">
        <v>213000</v>
      </c>
      <c r="H3442" s="189">
        <v>279500</v>
      </c>
    </row>
    <row r="3443" spans="1:8">
      <c r="A3443" s="181" t="str">
        <f t="shared" si="53"/>
        <v>A</v>
      </c>
      <c r="B3443" s="188" t="s">
        <v>121</v>
      </c>
      <c r="C3443" s="188" t="s">
        <v>104</v>
      </c>
      <c r="D3443" s="189">
        <v>50000</v>
      </c>
      <c r="E3443" s="189">
        <v>20000</v>
      </c>
      <c r="F3443" s="189">
        <v>15000</v>
      </c>
      <c r="G3443" s="189">
        <v>5000</v>
      </c>
      <c r="H3443" s="189">
        <v>10000</v>
      </c>
    </row>
    <row r="3444" spans="1:8" ht="30.75" thickBot="1">
      <c r="A3444" s="181" t="str">
        <f t="shared" si="53"/>
        <v>A</v>
      </c>
      <c r="B3444" s="182" t="s">
        <v>1730</v>
      </c>
      <c r="C3444" s="183" t="s">
        <v>1731</v>
      </c>
      <c r="D3444" s="184">
        <v>1500000</v>
      </c>
      <c r="E3444" s="184">
        <v>210000</v>
      </c>
      <c r="F3444" s="184">
        <v>655000</v>
      </c>
      <c r="G3444" s="184">
        <v>330000</v>
      </c>
      <c r="H3444" s="184">
        <v>305000</v>
      </c>
    </row>
    <row r="3445" spans="1:8" ht="15.75" thickTop="1">
      <c r="A3445" s="181" t="str">
        <f t="shared" si="53"/>
        <v>A</v>
      </c>
      <c r="B3445" s="186" t="s">
        <v>121</v>
      </c>
      <c r="C3445" s="186" t="s">
        <v>99</v>
      </c>
      <c r="D3445" s="187">
        <v>1165000</v>
      </c>
      <c r="E3445" s="187">
        <v>80000</v>
      </c>
      <c r="F3445" s="187">
        <v>450000</v>
      </c>
      <c r="G3445" s="187">
        <v>330000</v>
      </c>
      <c r="H3445" s="187">
        <v>305000</v>
      </c>
    </row>
    <row r="3446" spans="1:8">
      <c r="A3446" s="181" t="str">
        <f t="shared" si="53"/>
        <v>A</v>
      </c>
      <c r="B3446" s="188" t="s">
        <v>121</v>
      </c>
      <c r="C3446" s="188" t="s">
        <v>101</v>
      </c>
      <c r="D3446" s="189">
        <v>1115000</v>
      </c>
      <c r="E3446" s="189">
        <v>80000</v>
      </c>
      <c r="F3446" s="189">
        <v>430000</v>
      </c>
      <c r="G3446" s="189">
        <v>300000</v>
      </c>
      <c r="H3446" s="189">
        <v>305000</v>
      </c>
    </row>
    <row r="3447" spans="1:8">
      <c r="A3447" s="181" t="str">
        <f t="shared" si="53"/>
        <v>A</v>
      </c>
      <c r="B3447" s="188" t="s">
        <v>121</v>
      </c>
      <c r="C3447" s="188" t="s">
        <v>105</v>
      </c>
      <c r="D3447" s="189">
        <v>50000</v>
      </c>
      <c r="E3447" s="189">
        <v>0</v>
      </c>
      <c r="F3447" s="189">
        <v>20000</v>
      </c>
      <c r="G3447" s="189">
        <v>30000</v>
      </c>
      <c r="H3447" s="189">
        <v>0</v>
      </c>
    </row>
    <row r="3448" spans="1:8">
      <c r="A3448" s="181" t="str">
        <f t="shared" si="53"/>
        <v>A</v>
      </c>
      <c r="B3448" s="186" t="s">
        <v>121</v>
      </c>
      <c r="C3448" s="186" t="s">
        <v>155</v>
      </c>
      <c r="D3448" s="187">
        <v>335000</v>
      </c>
      <c r="E3448" s="187">
        <v>130000</v>
      </c>
      <c r="F3448" s="187">
        <v>205000</v>
      </c>
      <c r="G3448" s="187">
        <v>0</v>
      </c>
      <c r="H3448" s="187">
        <v>0</v>
      </c>
    </row>
    <row r="3449" spans="1:8" ht="30.75" thickBot="1">
      <c r="A3449" s="181" t="str">
        <f t="shared" si="53"/>
        <v>A</v>
      </c>
      <c r="B3449" s="182" t="s">
        <v>1732</v>
      </c>
      <c r="C3449" s="183" t="s">
        <v>1733</v>
      </c>
      <c r="D3449" s="184">
        <v>4000000</v>
      </c>
      <c r="E3449" s="184">
        <v>4000000</v>
      </c>
      <c r="F3449" s="184">
        <v>0</v>
      </c>
      <c r="G3449" s="184">
        <v>0</v>
      </c>
      <c r="H3449" s="184">
        <v>0</v>
      </c>
    </row>
    <row r="3450" spans="1:8" ht="15.75" thickTop="1">
      <c r="A3450" s="181" t="str">
        <f t="shared" si="53"/>
        <v>A</v>
      </c>
      <c r="B3450" s="186" t="s">
        <v>121</v>
      </c>
      <c r="C3450" s="186" t="s">
        <v>99</v>
      </c>
      <c r="D3450" s="187">
        <v>1200000</v>
      </c>
      <c r="E3450" s="187">
        <v>1200000</v>
      </c>
      <c r="F3450" s="187">
        <v>0</v>
      </c>
      <c r="G3450" s="187">
        <v>0</v>
      </c>
      <c r="H3450" s="187">
        <v>0</v>
      </c>
    </row>
    <row r="3451" spans="1:8">
      <c r="A3451" s="181" t="str">
        <f t="shared" si="53"/>
        <v>A</v>
      </c>
      <c r="B3451" s="188" t="s">
        <v>121</v>
      </c>
      <c r="C3451" s="188" t="s">
        <v>101</v>
      </c>
      <c r="D3451" s="189">
        <v>1200000</v>
      </c>
      <c r="E3451" s="189">
        <v>1200000</v>
      </c>
      <c r="F3451" s="189">
        <v>0</v>
      </c>
      <c r="G3451" s="189">
        <v>0</v>
      </c>
      <c r="H3451" s="189">
        <v>0</v>
      </c>
    </row>
    <row r="3452" spans="1:8">
      <c r="A3452" s="181" t="str">
        <f t="shared" si="53"/>
        <v>A</v>
      </c>
      <c r="B3452" s="186" t="s">
        <v>121</v>
      </c>
      <c r="C3452" s="186" t="s">
        <v>157</v>
      </c>
      <c r="D3452" s="187">
        <v>2800000</v>
      </c>
      <c r="E3452" s="187">
        <v>2800000</v>
      </c>
      <c r="F3452" s="187">
        <v>0</v>
      </c>
      <c r="G3452" s="187">
        <v>0</v>
      </c>
      <c r="H3452" s="187">
        <v>0</v>
      </c>
    </row>
    <row r="3453" spans="1:8" ht="15.75" thickBot="1">
      <c r="A3453" s="181" t="str">
        <f t="shared" si="53"/>
        <v>A</v>
      </c>
      <c r="B3453" s="182" t="s">
        <v>1734</v>
      </c>
      <c r="C3453" s="183" t="s">
        <v>1735</v>
      </c>
      <c r="D3453" s="184">
        <v>3181200</v>
      </c>
      <c r="E3453" s="184">
        <v>934000</v>
      </c>
      <c r="F3453" s="184">
        <v>754000</v>
      </c>
      <c r="G3453" s="184">
        <v>733000</v>
      </c>
      <c r="H3453" s="184">
        <v>760200</v>
      </c>
    </row>
    <row r="3454" spans="1:8" ht="15.75" thickTop="1">
      <c r="A3454" s="181" t="str">
        <f t="shared" si="53"/>
        <v>A</v>
      </c>
      <c r="B3454" s="186" t="s">
        <v>121</v>
      </c>
      <c r="C3454" s="186" t="s">
        <v>99</v>
      </c>
      <c r="D3454" s="187">
        <v>3181200</v>
      </c>
      <c r="E3454" s="187">
        <v>934000</v>
      </c>
      <c r="F3454" s="187">
        <v>754000</v>
      </c>
      <c r="G3454" s="187">
        <v>733000</v>
      </c>
      <c r="H3454" s="187">
        <v>760200</v>
      </c>
    </row>
    <row r="3455" spans="1:8">
      <c r="A3455" s="181" t="str">
        <f t="shared" si="53"/>
        <v>A</v>
      </c>
      <c r="B3455" s="188" t="s">
        <v>121</v>
      </c>
      <c r="C3455" s="188" t="s">
        <v>100</v>
      </c>
      <c r="D3455" s="189">
        <v>3011200</v>
      </c>
      <c r="E3455" s="189">
        <v>764000</v>
      </c>
      <c r="F3455" s="189">
        <v>754000</v>
      </c>
      <c r="G3455" s="189">
        <v>733000</v>
      </c>
      <c r="H3455" s="189">
        <v>760200</v>
      </c>
    </row>
    <row r="3456" spans="1:8">
      <c r="A3456" s="181" t="str">
        <f t="shared" si="53"/>
        <v>A</v>
      </c>
      <c r="B3456" s="188" t="s">
        <v>121</v>
      </c>
      <c r="C3456" s="188" t="s">
        <v>101</v>
      </c>
      <c r="D3456" s="189">
        <v>170000</v>
      </c>
      <c r="E3456" s="189">
        <v>170000</v>
      </c>
      <c r="F3456" s="189">
        <v>0</v>
      </c>
      <c r="G3456" s="189">
        <v>0</v>
      </c>
      <c r="H3456" s="189">
        <v>0</v>
      </c>
    </row>
    <row r="3457" spans="1:8" ht="30.75" thickBot="1">
      <c r="A3457" s="181" t="str">
        <f t="shared" si="53"/>
        <v>A</v>
      </c>
      <c r="B3457" s="182" t="s">
        <v>1736</v>
      </c>
      <c r="C3457" s="183" t="s">
        <v>1737</v>
      </c>
      <c r="D3457" s="184">
        <v>2571600</v>
      </c>
      <c r="E3457" s="184">
        <v>699000</v>
      </c>
      <c r="F3457" s="184">
        <v>627000</v>
      </c>
      <c r="G3457" s="184">
        <v>605000</v>
      </c>
      <c r="H3457" s="184">
        <v>640600</v>
      </c>
    </row>
    <row r="3458" spans="1:8" ht="15.75" thickTop="1">
      <c r="A3458" s="181" t="str">
        <f t="shared" si="53"/>
        <v>A</v>
      </c>
      <c r="B3458" s="186" t="s">
        <v>121</v>
      </c>
      <c r="C3458" s="186" t="s">
        <v>99</v>
      </c>
      <c r="D3458" s="187">
        <v>2546600</v>
      </c>
      <c r="E3458" s="187">
        <v>674000</v>
      </c>
      <c r="F3458" s="187">
        <v>627000</v>
      </c>
      <c r="G3458" s="187">
        <v>605000</v>
      </c>
      <c r="H3458" s="187">
        <v>640600</v>
      </c>
    </row>
    <row r="3459" spans="1:8">
      <c r="A3459" s="181" t="str">
        <f t="shared" si="53"/>
        <v>A</v>
      </c>
      <c r="B3459" s="188" t="s">
        <v>121</v>
      </c>
      <c r="C3459" s="188" t="s">
        <v>100</v>
      </c>
      <c r="D3459" s="189">
        <v>2166600</v>
      </c>
      <c r="E3459" s="189">
        <v>543000</v>
      </c>
      <c r="F3459" s="189">
        <v>542000</v>
      </c>
      <c r="G3459" s="189">
        <v>541000</v>
      </c>
      <c r="H3459" s="189">
        <v>540600</v>
      </c>
    </row>
    <row r="3460" spans="1:8">
      <c r="A3460" s="181" t="str">
        <f t="shared" si="53"/>
        <v>A</v>
      </c>
      <c r="B3460" s="188" t="s">
        <v>121</v>
      </c>
      <c r="C3460" s="188" t="s">
        <v>101</v>
      </c>
      <c r="D3460" s="189">
        <v>380000</v>
      </c>
      <c r="E3460" s="189">
        <v>131000</v>
      </c>
      <c r="F3460" s="189">
        <v>85000</v>
      </c>
      <c r="G3460" s="189">
        <v>64000</v>
      </c>
      <c r="H3460" s="189">
        <v>100000</v>
      </c>
    </row>
    <row r="3461" spans="1:8">
      <c r="A3461" s="181" t="str">
        <f t="shared" si="53"/>
        <v>A</v>
      </c>
      <c r="B3461" s="186" t="s">
        <v>121</v>
      </c>
      <c r="C3461" s="186" t="s">
        <v>155</v>
      </c>
      <c r="D3461" s="187">
        <v>25000</v>
      </c>
      <c r="E3461" s="187">
        <v>25000</v>
      </c>
      <c r="F3461" s="187">
        <v>0</v>
      </c>
      <c r="G3461" s="187">
        <v>0</v>
      </c>
      <c r="H3461" s="187">
        <v>0</v>
      </c>
    </row>
    <row r="3462" spans="1:8" ht="30.75" thickBot="1">
      <c r="A3462" s="181" t="str">
        <f t="shared" si="53"/>
        <v>A</v>
      </c>
      <c r="B3462" s="182" t="s">
        <v>1738</v>
      </c>
      <c r="C3462" s="183" t="s">
        <v>1739</v>
      </c>
      <c r="D3462" s="184">
        <v>555000</v>
      </c>
      <c r="E3462" s="184">
        <v>165000</v>
      </c>
      <c r="F3462" s="184">
        <v>161000</v>
      </c>
      <c r="G3462" s="184">
        <v>152000</v>
      </c>
      <c r="H3462" s="184">
        <v>77000</v>
      </c>
    </row>
    <row r="3463" spans="1:8" ht="15.75" thickTop="1">
      <c r="A3463" s="181" t="str">
        <f t="shared" ref="A3463:A3526" si="54">(IF(OR(D3463&lt;&gt;0),"A","B"))</f>
        <v>A</v>
      </c>
      <c r="B3463" s="186" t="s">
        <v>121</v>
      </c>
      <c r="C3463" s="186" t="s">
        <v>99</v>
      </c>
      <c r="D3463" s="187">
        <v>551000</v>
      </c>
      <c r="E3463" s="187">
        <v>161000</v>
      </c>
      <c r="F3463" s="187">
        <v>161000</v>
      </c>
      <c r="G3463" s="187">
        <v>152000</v>
      </c>
      <c r="H3463" s="187">
        <v>77000</v>
      </c>
    </row>
    <row r="3464" spans="1:8">
      <c r="A3464" s="181" t="str">
        <f t="shared" si="54"/>
        <v>A</v>
      </c>
      <c r="B3464" s="188" t="s">
        <v>121</v>
      </c>
      <c r="C3464" s="188" t="s">
        <v>100</v>
      </c>
      <c r="D3464" s="189">
        <v>497000</v>
      </c>
      <c r="E3464" s="189">
        <v>140000</v>
      </c>
      <c r="F3464" s="189">
        <v>140000</v>
      </c>
      <c r="G3464" s="189">
        <v>140000</v>
      </c>
      <c r="H3464" s="189">
        <v>77000</v>
      </c>
    </row>
    <row r="3465" spans="1:8">
      <c r="A3465" s="181" t="str">
        <f t="shared" si="54"/>
        <v>A</v>
      </c>
      <c r="B3465" s="188" t="s">
        <v>121</v>
      </c>
      <c r="C3465" s="188" t="s">
        <v>101</v>
      </c>
      <c r="D3465" s="189">
        <v>54000</v>
      </c>
      <c r="E3465" s="189">
        <v>21000</v>
      </c>
      <c r="F3465" s="189">
        <v>21000</v>
      </c>
      <c r="G3465" s="189">
        <v>12000</v>
      </c>
      <c r="H3465" s="189">
        <v>0</v>
      </c>
    </row>
    <row r="3466" spans="1:8">
      <c r="A3466" s="181" t="str">
        <f t="shared" si="54"/>
        <v>A</v>
      </c>
      <c r="B3466" s="186" t="s">
        <v>121</v>
      </c>
      <c r="C3466" s="186" t="s">
        <v>155</v>
      </c>
      <c r="D3466" s="187">
        <v>4000</v>
      </c>
      <c r="E3466" s="187">
        <v>4000</v>
      </c>
      <c r="F3466" s="187">
        <v>0</v>
      </c>
      <c r="G3466" s="187">
        <v>0</v>
      </c>
      <c r="H3466" s="187">
        <v>0</v>
      </c>
    </row>
    <row r="3467" spans="1:8" ht="30.75" thickBot="1">
      <c r="A3467" s="181" t="str">
        <f t="shared" si="54"/>
        <v>A</v>
      </c>
      <c r="B3467" s="182" t="s">
        <v>1740</v>
      </c>
      <c r="C3467" s="183" t="s">
        <v>1741</v>
      </c>
      <c r="D3467" s="184">
        <v>1875600</v>
      </c>
      <c r="E3467" s="184">
        <v>473000</v>
      </c>
      <c r="F3467" s="184">
        <v>469000</v>
      </c>
      <c r="G3467" s="184">
        <v>468000</v>
      </c>
      <c r="H3467" s="184">
        <v>465600</v>
      </c>
    </row>
    <row r="3468" spans="1:8" ht="15.75" thickTop="1">
      <c r="A3468" s="181" t="str">
        <f t="shared" si="54"/>
        <v>A</v>
      </c>
      <c r="B3468" s="186" t="s">
        <v>121</v>
      </c>
      <c r="C3468" s="186" t="s">
        <v>99</v>
      </c>
      <c r="D3468" s="187">
        <v>1875600</v>
      </c>
      <c r="E3468" s="187">
        <v>473000</v>
      </c>
      <c r="F3468" s="187">
        <v>469000</v>
      </c>
      <c r="G3468" s="187">
        <v>468000</v>
      </c>
      <c r="H3468" s="187">
        <v>465600</v>
      </c>
    </row>
    <row r="3469" spans="1:8">
      <c r="A3469" s="181" t="str">
        <f t="shared" si="54"/>
        <v>A</v>
      </c>
      <c r="B3469" s="188" t="s">
        <v>121</v>
      </c>
      <c r="C3469" s="188" t="s">
        <v>100</v>
      </c>
      <c r="D3469" s="189">
        <v>1809600</v>
      </c>
      <c r="E3469" s="189">
        <v>453000</v>
      </c>
      <c r="F3469" s="189">
        <v>453000</v>
      </c>
      <c r="G3469" s="189">
        <v>453000</v>
      </c>
      <c r="H3469" s="189">
        <v>450600</v>
      </c>
    </row>
    <row r="3470" spans="1:8">
      <c r="A3470" s="181" t="str">
        <f t="shared" si="54"/>
        <v>A</v>
      </c>
      <c r="B3470" s="188" t="s">
        <v>121</v>
      </c>
      <c r="C3470" s="188" t="s">
        <v>101</v>
      </c>
      <c r="D3470" s="189">
        <v>66000</v>
      </c>
      <c r="E3470" s="189">
        <v>20000</v>
      </c>
      <c r="F3470" s="189">
        <v>16000</v>
      </c>
      <c r="G3470" s="189">
        <v>15000</v>
      </c>
      <c r="H3470" s="189">
        <v>15000</v>
      </c>
    </row>
    <row r="3471" spans="1:8" ht="30.75" thickBot="1">
      <c r="A3471" s="181" t="str">
        <f t="shared" si="54"/>
        <v>A</v>
      </c>
      <c r="B3471" s="182" t="s">
        <v>1742</v>
      </c>
      <c r="C3471" s="183" t="s">
        <v>1743</v>
      </c>
      <c r="D3471" s="184">
        <v>1203580</v>
      </c>
      <c r="E3471" s="184">
        <v>310000</v>
      </c>
      <c r="F3471" s="184">
        <v>301000</v>
      </c>
      <c r="G3471" s="184">
        <v>302000</v>
      </c>
      <c r="H3471" s="184">
        <v>290580</v>
      </c>
    </row>
    <row r="3472" spans="1:8" ht="15.75" thickTop="1">
      <c r="A3472" s="181" t="str">
        <f t="shared" si="54"/>
        <v>A</v>
      </c>
      <c r="B3472" s="186" t="s">
        <v>121</v>
      </c>
      <c r="C3472" s="186" t="s">
        <v>99</v>
      </c>
      <c r="D3472" s="187">
        <v>1203580</v>
      </c>
      <c r="E3472" s="187">
        <v>310000</v>
      </c>
      <c r="F3472" s="187">
        <v>301000</v>
      </c>
      <c r="G3472" s="187">
        <v>302000</v>
      </c>
      <c r="H3472" s="187">
        <v>290580</v>
      </c>
    </row>
    <row r="3473" spans="1:8">
      <c r="A3473" s="181" t="str">
        <f t="shared" si="54"/>
        <v>A</v>
      </c>
      <c r="B3473" s="188" t="s">
        <v>121</v>
      </c>
      <c r="C3473" s="188" t="s">
        <v>100</v>
      </c>
      <c r="D3473" s="189">
        <v>1085580</v>
      </c>
      <c r="E3473" s="189">
        <v>272000</v>
      </c>
      <c r="F3473" s="189">
        <v>271000</v>
      </c>
      <c r="G3473" s="189">
        <v>272000</v>
      </c>
      <c r="H3473" s="189">
        <v>270580</v>
      </c>
    </row>
    <row r="3474" spans="1:8">
      <c r="A3474" s="181" t="str">
        <f t="shared" si="54"/>
        <v>A</v>
      </c>
      <c r="B3474" s="188" t="s">
        <v>121</v>
      </c>
      <c r="C3474" s="188" t="s">
        <v>101</v>
      </c>
      <c r="D3474" s="189">
        <v>118000</v>
      </c>
      <c r="E3474" s="189">
        <v>38000</v>
      </c>
      <c r="F3474" s="189">
        <v>30000</v>
      </c>
      <c r="G3474" s="189">
        <v>30000</v>
      </c>
      <c r="H3474" s="189">
        <v>20000</v>
      </c>
    </row>
    <row r="3475" spans="1:8" ht="45.75" thickBot="1">
      <c r="A3475" s="181" t="str">
        <f t="shared" si="54"/>
        <v>A</v>
      </c>
      <c r="B3475" s="182" t="s">
        <v>1744</v>
      </c>
      <c r="C3475" s="183" t="s">
        <v>1745</v>
      </c>
      <c r="D3475" s="184">
        <v>865000</v>
      </c>
      <c r="E3475" s="184">
        <v>218000</v>
      </c>
      <c r="F3475" s="184">
        <v>217000</v>
      </c>
      <c r="G3475" s="184">
        <v>216000</v>
      </c>
      <c r="H3475" s="184">
        <v>214000</v>
      </c>
    </row>
    <row r="3476" spans="1:8" ht="15.75" thickTop="1">
      <c r="A3476" s="181" t="str">
        <f t="shared" si="54"/>
        <v>A</v>
      </c>
      <c r="B3476" s="186" t="s">
        <v>121</v>
      </c>
      <c r="C3476" s="186" t="s">
        <v>99</v>
      </c>
      <c r="D3476" s="187">
        <v>865000</v>
      </c>
      <c r="E3476" s="187">
        <v>218000</v>
      </c>
      <c r="F3476" s="187">
        <v>217000</v>
      </c>
      <c r="G3476" s="187">
        <v>216000</v>
      </c>
      <c r="H3476" s="187">
        <v>214000</v>
      </c>
    </row>
    <row r="3477" spans="1:8">
      <c r="A3477" s="181" t="str">
        <f t="shared" si="54"/>
        <v>A</v>
      </c>
      <c r="B3477" s="188" t="s">
        <v>121</v>
      </c>
      <c r="C3477" s="188" t="s">
        <v>100</v>
      </c>
      <c r="D3477" s="189">
        <v>835000</v>
      </c>
      <c r="E3477" s="189">
        <v>209000</v>
      </c>
      <c r="F3477" s="189">
        <v>209000</v>
      </c>
      <c r="G3477" s="189">
        <v>209000</v>
      </c>
      <c r="H3477" s="189">
        <v>208000</v>
      </c>
    </row>
    <row r="3478" spans="1:8">
      <c r="A3478" s="181" t="str">
        <f t="shared" si="54"/>
        <v>A</v>
      </c>
      <c r="B3478" s="188" t="s">
        <v>121</v>
      </c>
      <c r="C3478" s="188" t="s">
        <v>101</v>
      </c>
      <c r="D3478" s="189">
        <v>30000</v>
      </c>
      <c r="E3478" s="189">
        <v>9000</v>
      </c>
      <c r="F3478" s="189">
        <v>8000</v>
      </c>
      <c r="G3478" s="189">
        <v>7000</v>
      </c>
      <c r="H3478" s="189">
        <v>6000</v>
      </c>
    </row>
    <row r="3479" spans="1:8" ht="30.75" thickBot="1">
      <c r="A3479" s="181" t="str">
        <f t="shared" si="54"/>
        <v>A</v>
      </c>
      <c r="B3479" s="182" t="s">
        <v>1746</v>
      </c>
      <c r="C3479" s="183" t="s">
        <v>1747</v>
      </c>
      <c r="D3479" s="184">
        <v>1125000</v>
      </c>
      <c r="E3479" s="184">
        <v>284000</v>
      </c>
      <c r="F3479" s="184">
        <v>284000</v>
      </c>
      <c r="G3479" s="184">
        <v>279000</v>
      </c>
      <c r="H3479" s="184">
        <v>278000</v>
      </c>
    </row>
    <row r="3480" spans="1:8" ht="15.75" thickTop="1">
      <c r="A3480" s="181" t="str">
        <f t="shared" si="54"/>
        <v>A</v>
      </c>
      <c r="B3480" s="186" t="s">
        <v>121</v>
      </c>
      <c r="C3480" s="186" t="s">
        <v>99</v>
      </c>
      <c r="D3480" s="187">
        <v>1125000</v>
      </c>
      <c r="E3480" s="187">
        <v>284000</v>
      </c>
      <c r="F3480" s="187">
        <v>284000</v>
      </c>
      <c r="G3480" s="187">
        <v>279000</v>
      </c>
      <c r="H3480" s="187">
        <v>278000</v>
      </c>
    </row>
    <row r="3481" spans="1:8">
      <c r="A3481" s="181" t="str">
        <f t="shared" si="54"/>
        <v>A</v>
      </c>
      <c r="B3481" s="188" t="s">
        <v>121</v>
      </c>
      <c r="C3481" s="188" t="s">
        <v>100</v>
      </c>
      <c r="D3481" s="189">
        <v>1046000</v>
      </c>
      <c r="E3481" s="189">
        <v>262000</v>
      </c>
      <c r="F3481" s="189">
        <v>262000</v>
      </c>
      <c r="G3481" s="189">
        <v>261000</v>
      </c>
      <c r="H3481" s="189">
        <v>261000</v>
      </c>
    </row>
    <row r="3482" spans="1:8">
      <c r="A3482" s="181" t="str">
        <f t="shared" si="54"/>
        <v>A</v>
      </c>
      <c r="B3482" s="188" t="s">
        <v>121</v>
      </c>
      <c r="C3482" s="188" t="s">
        <v>101</v>
      </c>
      <c r="D3482" s="189">
        <v>79000</v>
      </c>
      <c r="E3482" s="189">
        <v>22000</v>
      </c>
      <c r="F3482" s="189">
        <v>22000</v>
      </c>
      <c r="G3482" s="189">
        <v>18000</v>
      </c>
      <c r="H3482" s="189">
        <v>17000</v>
      </c>
    </row>
    <row r="3483" spans="1:8" ht="30.75" thickBot="1">
      <c r="A3483" s="181" t="str">
        <f t="shared" si="54"/>
        <v>A</v>
      </c>
      <c r="B3483" s="182" t="s">
        <v>1748</v>
      </c>
      <c r="C3483" s="183" t="s">
        <v>1749</v>
      </c>
      <c r="D3483" s="184">
        <v>925000</v>
      </c>
      <c r="E3483" s="184">
        <v>232000</v>
      </c>
      <c r="F3483" s="184">
        <v>231000</v>
      </c>
      <c r="G3483" s="184">
        <v>232000</v>
      </c>
      <c r="H3483" s="184">
        <v>230000</v>
      </c>
    </row>
    <row r="3484" spans="1:8" ht="15.75" thickTop="1">
      <c r="A3484" s="181" t="str">
        <f t="shared" si="54"/>
        <v>A</v>
      </c>
      <c r="B3484" s="186" t="s">
        <v>121</v>
      </c>
      <c r="C3484" s="186" t="s">
        <v>99</v>
      </c>
      <c r="D3484" s="187">
        <v>925000</v>
      </c>
      <c r="E3484" s="187">
        <v>232000</v>
      </c>
      <c r="F3484" s="187">
        <v>231000</v>
      </c>
      <c r="G3484" s="187">
        <v>232000</v>
      </c>
      <c r="H3484" s="187">
        <v>230000</v>
      </c>
    </row>
    <row r="3485" spans="1:8">
      <c r="A3485" s="181" t="str">
        <f t="shared" si="54"/>
        <v>A</v>
      </c>
      <c r="B3485" s="188" t="s">
        <v>121</v>
      </c>
      <c r="C3485" s="188" t="s">
        <v>100</v>
      </c>
      <c r="D3485" s="189">
        <v>887000</v>
      </c>
      <c r="E3485" s="189">
        <v>222000</v>
      </c>
      <c r="F3485" s="189">
        <v>222000</v>
      </c>
      <c r="G3485" s="189">
        <v>222000</v>
      </c>
      <c r="H3485" s="189">
        <v>221000</v>
      </c>
    </row>
    <row r="3486" spans="1:8">
      <c r="A3486" s="181" t="str">
        <f t="shared" si="54"/>
        <v>A</v>
      </c>
      <c r="B3486" s="188" t="s">
        <v>121</v>
      </c>
      <c r="C3486" s="188" t="s">
        <v>101</v>
      </c>
      <c r="D3486" s="189">
        <v>38000</v>
      </c>
      <c r="E3486" s="189">
        <v>10000</v>
      </c>
      <c r="F3486" s="189">
        <v>9000</v>
      </c>
      <c r="G3486" s="189">
        <v>10000</v>
      </c>
      <c r="H3486" s="189">
        <v>9000</v>
      </c>
    </row>
    <row r="3487" spans="1:8" ht="30.75" thickBot="1">
      <c r="A3487" s="181" t="str">
        <f t="shared" si="54"/>
        <v>A</v>
      </c>
      <c r="B3487" s="182" t="s">
        <v>1750</v>
      </c>
      <c r="C3487" s="183" t="s">
        <v>1751</v>
      </c>
      <c r="D3487" s="184">
        <v>1354500</v>
      </c>
      <c r="E3487" s="184">
        <v>351000</v>
      </c>
      <c r="F3487" s="184">
        <v>335000</v>
      </c>
      <c r="G3487" s="184">
        <v>335000</v>
      </c>
      <c r="H3487" s="184">
        <v>333500</v>
      </c>
    </row>
    <row r="3488" spans="1:8" ht="15.75" thickTop="1">
      <c r="A3488" s="181" t="str">
        <f t="shared" si="54"/>
        <v>A</v>
      </c>
      <c r="B3488" s="186" t="s">
        <v>121</v>
      </c>
      <c r="C3488" s="186" t="s">
        <v>99</v>
      </c>
      <c r="D3488" s="187">
        <v>1354500</v>
      </c>
      <c r="E3488" s="187">
        <v>351000</v>
      </c>
      <c r="F3488" s="187">
        <v>335000</v>
      </c>
      <c r="G3488" s="187">
        <v>335000</v>
      </c>
      <c r="H3488" s="187">
        <v>333500</v>
      </c>
    </row>
    <row r="3489" spans="1:8">
      <c r="A3489" s="181" t="str">
        <f t="shared" si="54"/>
        <v>A</v>
      </c>
      <c r="B3489" s="188" t="s">
        <v>121</v>
      </c>
      <c r="C3489" s="188" t="s">
        <v>100</v>
      </c>
      <c r="D3489" s="189">
        <v>742500</v>
      </c>
      <c r="E3489" s="189">
        <v>186000</v>
      </c>
      <c r="F3489" s="189">
        <v>186000</v>
      </c>
      <c r="G3489" s="189">
        <v>186000</v>
      </c>
      <c r="H3489" s="189">
        <v>184500</v>
      </c>
    </row>
    <row r="3490" spans="1:8">
      <c r="A3490" s="181" t="str">
        <f t="shared" si="54"/>
        <v>A</v>
      </c>
      <c r="B3490" s="188" t="s">
        <v>121</v>
      </c>
      <c r="C3490" s="188" t="s">
        <v>101</v>
      </c>
      <c r="D3490" s="189">
        <v>612000</v>
      </c>
      <c r="E3490" s="189">
        <v>165000</v>
      </c>
      <c r="F3490" s="189">
        <v>149000</v>
      </c>
      <c r="G3490" s="189">
        <v>149000</v>
      </c>
      <c r="H3490" s="189">
        <v>149000</v>
      </c>
    </row>
    <row r="3491" spans="1:8" ht="15.75" thickBot="1">
      <c r="A3491" s="181" t="str">
        <f t="shared" si="54"/>
        <v>A</v>
      </c>
      <c r="B3491" s="182" t="s">
        <v>1752</v>
      </c>
      <c r="C3491" s="183" t="s">
        <v>1753</v>
      </c>
      <c r="D3491" s="184">
        <v>1925000</v>
      </c>
      <c r="E3491" s="184">
        <v>491000</v>
      </c>
      <c r="F3491" s="184">
        <v>491000</v>
      </c>
      <c r="G3491" s="184">
        <v>491000</v>
      </c>
      <c r="H3491" s="184">
        <v>452000</v>
      </c>
    </row>
    <row r="3492" spans="1:8" ht="15.75" thickTop="1">
      <c r="A3492" s="181" t="str">
        <f t="shared" si="54"/>
        <v>A</v>
      </c>
      <c r="B3492" s="186" t="s">
        <v>121</v>
      </c>
      <c r="C3492" s="186" t="s">
        <v>99</v>
      </c>
      <c r="D3492" s="187">
        <v>1925000</v>
      </c>
      <c r="E3492" s="187">
        <v>491000</v>
      </c>
      <c r="F3492" s="187">
        <v>491000</v>
      </c>
      <c r="G3492" s="187">
        <v>491000</v>
      </c>
      <c r="H3492" s="187">
        <v>452000</v>
      </c>
    </row>
    <row r="3493" spans="1:8">
      <c r="A3493" s="181" t="str">
        <f t="shared" si="54"/>
        <v>A</v>
      </c>
      <c r="B3493" s="188" t="s">
        <v>121</v>
      </c>
      <c r="C3493" s="188" t="s">
        <v>100</v>
      </c>
      <c r="D3493" s="189">
        <v>1647000</v>
      </c>
      <c r="E3493" s="189">
        <v>412000</v>
      </c>
      <c r="F3493" s="189">
        <v>412000</v>
      </c>
      <c r="G3493" s="189">
        <v>412000</v>
      </c>
      <c r="H3493" s="189">
        <v>411000</v>
      </c>
    </row>
    <row r="3494" spans="1:8">
      <c r="A3494" s="181" t="str">
        <f t="shared" si="54"/>
        <v>A</v>
      </c>
      <c r="B3494" s="188" t="s">
        <v>121</v>
      </c>
      <c r="C3494" s="188" t="s">
        <v>101</v>
      </c>
      <c r="D3494" s="189">
        <v>278000</v>
      </c>
      <c r="E3494" s="189">
        <v>79000</v>
      </c>
      <c r="F3494" s="189">
        <v>79000</v>
      </c>
      <c r="G3494" s="189">
        <v>79000</v>
      </c>
      <c r="H3494" s="189">
        <v>41000</v>
      </c>
    </row>
    <row r="3495" spans="1:8" ht="30.75" thickBot="1">
      <c r="A3495" s="181" t="str">
        <f t="shared" si="54"/>
        <v>A</v>
      </c>
      <c r="B3495" s="182" t="s">
        <v>1754</v>
      </c>
      <c r="C3495" s="183" t="s">
        <v>1755</v>
      </c>
      <c r="D3495" s="184">
        <v>2745000</v>
      </c>
      <c r="E3495" s="184">
        <v>701000</v>
      </c>
      <c r="F3495" s="184">
        <v>686000</v>
      </c>
      <c r="G3495" s="184">
        <v>675000</v>
      </c>
      <c r="H3495" s="184">
        <v>683000</v>
      </c>
    </row>
    <row r="3496" spans="1:8" ht="15.75" thickTop="1">
      <c r="A3496" s="181" t="str">
        <f t="shared" si="54"/>
        <v>A</v>
      </c>
      <c r="B3496" s="186" t="s">
        <v>121</v>
      </c>
      <c r="C3496" s="186" t="s">
        <v>99</v>
      </c>
      <c r="D3496" s="187">
        <v>2745000</v>
      </c>
      <c r="E3496" s="187">
        <v>701000</v>
      </c>
      <c r="F3496" s="187">
        <v>686000</v>
      </c>
      <c r="G3496" s="187">
        <v>675000</v>
      </c>
      <c r="H3496" s="187">
        <v>683000</v>
      </c>
    </row>
    <row r="3497" spans="1:8">
      <c r="A3497" s="181" t="str">
        <f t="shared" si="54"/>
        <v>A</v>
      </c>
      <c r="B3497" s="188" t="s">
        <v>121</v>
      </c>
      <c r="C3497" s="188" t="s">
        <v>100</v>
      </c>
      <c r="D3497" s="189">
        <v>2429000</v>
      </c>
      <c r="E3497" s="189">
        <v>607000</v>
      </c>
      <c r="F3497" s="189">
        <v>608000</v>
      </c>
      <c r="G3497" s="189">
        <v>607000</v>
      </c>
      <c r="H3497" s="189">
        <v>607000</v>
      </c>
    </row>
    <row r="3498" spans="1:8">
      <c r="A3498" s="181" t="str">
        <f t="shared" si="54"/>
        <v>A</v>
      </c>
      <c r="B3498" s="188" t="s">
        <v>121</v>
      </c>
      <c r="C3498" s="188" t="s">
        <v>101</v>
      </c>
      <c r="D3498" s="189">
        <v>313000</v>
      </c>
      <c r="E3498" s="189">
        <v>93000</v>
      </c>
      <c r="F3498" s="189">
        <v>77000</v>
      </c>
      <c r="G3498" s="189">
        <v>67000</v>
      </c>
      <c r="H3498" s="189">
        <v>76000</v>
      </c>
    </row>
    <row r="3499" spans="1:8">
      <c r="A3499" s="181" t="str">
        <f t="shared" si="54"/>
        <v>A</v>
      </c>
      <c r="B3499" s="188" t="s">
        <v>121</v>
      </c>
      <c r="C3499" s="188" t="s">
        <v>105</v>
      </c>
      <c r="D3499" s="189">
        <v>3000</v>
      </c>
      <c r="E3499" s="189">
        <v>1000</v>
      </c>
      <c r="F3499" s="189">
        <v>1000</v>
      </c>
      <c r="G3499" s="189">
        <v>1000</v>
      </c>
      <c r="H3499" s="189">
        <v>0</v>
      </c>
    </row>
    <row r="3500" spans="1:8" ht="15.75" thickBot="1">
      <c r="A3500" s="181" t="str">
        <f t="shared" si="54"/>
        <v>A</v>
      </c>
      <c r="B3500" s="182" t="s">
        <v>1756</v>
      </c>
      <c r="C3500" s="183" t="s">
        <v>1757</v>
      </c>
      <c r="D3500" s="184">
        <v>7815000</v>
      </c>
      <c r="E3500" s="184">
        <v>1513000</v>
      </c>
      <c r="F3500" s="184">
        <v>2050000</v>
      </c>
      <c r="G3500" s="184">
        <v>2110000</v>
      </c>
      <c r="H3500" s="184">
        <v>2142000</v>
      </c>
    </row>
    <row r="3501" spans="1:8" ht="15.75" thickTop="1">
      <c r="A3501" s="181" t="str">
        <f t="shared" si="54"/>
        <v>A</v>
      </c>
      <c r="B3501" s="186" t="s">
        <v>121</v>
      </c>
      <c r="C3501" s="186" t="s">
        <v>99</v>
      </c>
      <c r="D3501" s="187">
        <v>7610000</v>
      </c>
      <c r="E3501" s="187">
        <v>1463000</v>
      </c>
      <c r="F3501" s="187">
        <v>1910000</v>
      </c>
      <c r="G3501" s="187">
        <v>2095000</v>
      </c>
      <c r="H3501" s="187">
        <v>2142000</v>
      </c>
    </row>
    <row r="3502" spans="1:8">
      <c r="A3502" s="181" t="str">
        <f t="shared" si="54"/>
        <v>A</v>
      </c>
      <c r="B3502" s="188" t="s">
        <v>121</v>
      </c>
      <c r="C3502" s="188" t="s">
        <v>100</v>
      </c>
      <c r="D3502" s="189">
        <v>441000</v>
      </c>
      <c r="E3502" s="189">
        <v>111000</v>
      </c>
      <c r="F3502" s="189">
        <v>110000</v>
      </c>
      <c r="G3502" s="189">
        <v>110000</v>
      </c>
      <c r="H3502" s="189">
        <v>110000</v>
      </c>
    </row>
    <row r="3503" spans="1:8">
      <c r="A3503" s="181" t="str">
        <f t="shared" si="54"/>
        <v>A</v>
      </c>
      <c r="B3503" s="188" t="s">
        <v>121</v>
      </c>
      <c r="C3503" s="188" t="s">
        <v>101</v>
      </c>
      <c r="D3503" s="189">
        <v>987000</v>
      </c>
      <c r="E3503" s="189">
        <v>220000</v>
      </c>
      <c r="F3503" s="189">
        <v>280000</v>
      </c>
      <c r="G3503" s="189">
        <v>250000</v>
      </c>
      <c r="H3503" s="189">
        <v>237000</v>
      </c>
    </row>
    <row r="3504" spans="1:8">
      <c r="A3504" s="181" t="str">
        <f t="shared" si="54"/>
        <v>A</v>
      </c>
      <c r="B3504" s="188" t="s">
        <v>121</v>
      </c>
      <c r="C3504" s="188" t="s">
        <v>103</v>
      </c>
      <c r="D3504" s="189">
        <v>600000</v>
      </c>
      <c r="E3504" s="189">
        <v>195000</v>
      </c>
      <c r="F3504" s="189">
        <v>220000</v>
      </c>
      <c r="G3504" s="189">
        <v>185000</v>
      </c>
      <c r="H3504" s="189">
        <v>0</v>
      </c>
    </row>
    <row r="3505" spans="1:8">
      <c r="A3505" s="181" t="str">
        <f t="shared" si="54"/>
        <v>A</v>
      </c>
      <c r="B3505" s="188" t="s">
        <v>121</v>
      </c>
      <c r="C3505" s="188" t="s">
        <v>15</v>
      </c>
      <c r="D3505" s="189">
        <v>400000</v>
      </c>
      <c r="E3505" s="189">
        <v>400000</v>
      </c>
      <c r="F3505" s="189">
        <v>0</v>
      </c>
      <c r="G3505" s="189">
        <v>0</v>
      </c>
      <c r="H3505" s="189">
        <v>0</v>
      </c>
    </row>
    <row r="3506" spans="1:8">
      <c r="A3506" s="181" t="str">
        <f t="shared" si="54"/>
        <v>A</v>
      </c>
      <c r="B3506" s="188" t="s">
        <v>121</v>
      </c>
      <c r="C3506" s="188" t="s">
        <v>105</v>
      </c>
      <c r="D3506" s="189">
        <v>5182000</v>
      </c>
      <c r="E3506" s="189">
        <v>537000</v>
      </c>
      <c r="F3506" s="189">
        <v>1300000</v>
      </c>
      <c r="G3506" s="189">
        <v>1550000</v>
      </c>
      <c r="H3506" s="189">
        <v>1795000</v>
      </c>
    </row>
    <row r="3507" spans="1:8">
      <c r="A3507" s="181" t="str">
        <f t="shared" si="54"/>
        <v>A</v>
      </c>
      <c r="B3507" s="186" t="s">
        <v>121</v>
      </c>
      <c r="C3507" s="186" t="s">
        <v>155</v>
      </c>
      <c r="D3507" s="187">
        <v>205000</v>
      </c>
      <c r="E3507" s="187">
        <v>50000</v>
      </c>
      <c r="F3507" s="187">
        <v>140000</v>
      </c>
      <c r="G3507" s="187">
        <v>15000</v>
      </c>
      <c r="H3507" s="187">
        <v>0</v>
      </c>
    </row>
    <row r="3508" spans="1:8" ht="15.75" thickBot="1">
      <c r="A3508" s="181" t="str">
        <f t="shared" si="54"/>
        <v>A</v>
      </c>
      <c r="B3508" s="182" t="s">
        <v>1758</v>
      </c>
      <c r="C3508" s="183" t="s">
        <v>1759</v>
      </c>
      <c r="D3508" s="184">
        <v>230000</v>
      </c>
      <c r="E3508" s="184">
        <v>56000</v>
      </c>
      <c r="F3508" s="184">
        <v>71000</v>
      </c>
      <c r="G3508" s="184">
        <v>52000</v>
      </c>
      <c r="H3508" s="184">
        <v>51000</v>
      </c>
    </row>
    <row r="3509" spans="1:8" ht="15.75" thickTop="1">
      <c r="A3509" s="181" t="str">
        <f t="shared" si="54"/>
        <v>A</v>
      </c>
      <c r="B3509" s="186" t="s">
        <v>121</v>
      </c>
      <c r="C3509" s="186" t="s">
        <v>99</v>
      </c>
      <c r="D3509" s="187">
        <v>230000</v>
      </c>
      <c r="E3509" s="187">
        <v>56000</v>
      </c>
      <c r="F3509" s="187">
        <v>71000</v>
      </c>
      <c r="G3509" s="187">
        <v>52000</v>
      </c>
      <c r="H3509" s="187">
        <v>51000</v>
      </c>
    </row>
    <row r="3510" spans="1:8">
      <c r="A3510" s="181" t="str">
        <f t="shared" si="54"/>
        <v>A</v>
      </c>
      <c r="B3510" s="188" t="s">
        <v>121</v>
      </c>
      <c r="C3510" s="188" t="s">
        <v>100</v>
      </c>
      <c r="D3510" s="189">
        <v>184000</v>
      </c>
      <c r="E3510" s="189">
        <v>46000</v>
      </c>
      <c r="F3510" s="189">
        <v>46000</v>
      </c>
      <c r="G3510" s="189">
        <v>46000</v>
      </c>
      <c r="H3510" s="189">
        <v>46000</v>
      </c>
    </row>
    <row r="3511" spans="1:8">
      <c r="A3511" s="181" t="str">
        <f t="shared" si="54"/>
        <v>A</v>
      </c>
      <c r="B3511" s="188" t="s">
        <v>121</v>
      </c>
      <c r="C3511" s="188" t="s">
        <v>101</v>
      </c>
      <c r="D3511" s="189">
        <v>46000</v>
      </c>
      <c r="E3511" s="189">
        <v>10000</v>
      </c>
      <c r="F3511" s="189">
        <v>25000</v>
      </c>
      <c r="G3511" s="189">
        <v>6000</v>
      </c>
      <c r="H3511" s="189">
        <v>5000</v>
      </c>
    </row>
    <row r="3512" spans="1:8" ht="30.75" thickBot="1">
      <c r="A3512" s="181" t="str">
        <f t="shared" si="54"/>
        <v>A</v>
      </c>
      <c r="B3512" s="182" t="s">
        <v>1760</v>
      </c>
      <c r="C3512" s="183" t="s">
        <v>1761</v>
      </c>
      <c r="D3512" s="184">
        <v>369000</v>
      </c>
      <c r="E3512" s="184">
        <v>84000</v>
      </c>
      <c r="F3512" s="184">
        <v>114000</v>
      </c>
      <c r="G3512" s="184">
        <v>96000</v>
      </c>
      <c r="H3512" s="184">
        <v>75000</v>
      </c>
    </row>
    <row r="3513" spans="1:8" ht="15.75" thickTop="1">
      <c r="A3513" s="181" t="str">
        <f t="shared" si="54"/>
        <v>A</v>
      </c>
      <c r="B3513" s="186" t="s">
        <v>121</v>
      </c>
      <c r="C3513" s="186" t="s">
        <v>99</v>
      </c>
      <c r="D3513" s="187">
        <v>369000</v>
      </c>
      <c r="E3513" s="187">
        <v>84000</v>
      </c>
      <c r="F3513" s="187">
        <v>114000</v>
      </c>
      <c r="G3513" s="187">
        <v>96000</v>
      </c>
      <c r="H3513" s="187">
        <v>75000</v>
      </c>
    </row>
    <row r="3514" spans="1:8">
      <c r="A3514" s="181" t="str">
        <f t="shared" si="54"/>
        <v>A</v>
      </c>
      <c r="B3514" s="188" t="s">
        <v>121</v>
      </c>
      <c r="C3514" s="188" t="s">
        <v>100</v>
      </c>
      <c r="D3514" s="189">
        <v>263000</v>
      </c>
      <c r="E3514" s="189">
        <v>66000</v>
      </c>
      <c r="F3514" s="189">
        <v>66000</v>
      </c>
      <c r="G3514" s="189">
        <v>66000</v>
      </c>
      <c r="H3514" s="189">
        <v>65000</v>
      </c>
    </row>
    <row r="3515" spans="1:8">
      <c r="A3515" s="181" t="str">
        <f t="shared" si="54"/>
        <v>A</v>
      </c>
      <c r="B3515" s="188" t="s">
        <v>121</v>
      </c>
      <c r="C3515" s="188" t="s">
        <v>101</v>
      </c>
      <c r="D3515" s="189">
        <v>106000</v>
      </c>
      <c r="E3515" s="189">
        <v>18000</v>
      </c>
      <c r="F3515" s="189">
        <v>48000</v>
      </c>
      <c r="G3515" s="189">
        <v>30000</v>
      </c>
      <c r="H3515" s="189">
        <v>10000</v>
      </c>
    </row>
    <row r="3516" spans="1:8" ht="30.75" thickBot="1">
      <c r="A3516" s="181" t="str">
        <f t="shared" si="54"/>
        <v>A</v>
      </c>
      <c r="B3516" s="182" t="s">
        <v>1762</v>
      </c>
      <c r="C3516" s="183" t="s">
        <v>1763</v>
      </c>
      <c r="D3516" s="184">
        <v>1250000</v>
      </c>
      <c r="E3516" s="184">
        <v>361000</v>
      </c>
      <c r="F3516" s="184">
        <v>340000</v>
      </c>
      <c r="G3516" s="184">
        <v>289000</v>
      </c>
      <c r="H3516" s="184">
        <v>260000</v>
      </c>
    </row>
    <row r="3517" spans="1:8" ht="15.75" thickTop="1">
      <c r="A3517" s="181" t="str">
        <f t="shared" si="54"/>
        <v>A</v>
      </c>
      <c r="B3517" s="186" t="s">
        <v>121</v>
      </c>
      <c r="C3517" s="186" t="s">
        <v>99</v>
      </c>
      <c r="D3517" s="187">
        <v>1250000</v>
      </c>
      <c r="E3517" s="187">
        <v>361000</v>
      </c>
      <c r="F3517" s="187">
        <v>340000</v>
      </c>
      <c r="G3517" s="187">
        <v>289000</v>
      </c>
      <c r="H3517" s="187">
        <v>260000</v>
      </c>
    </row>
    <row r="3518" spans="1:8">
      <c r="A3518" s="181" t="str">
        <f t="shared" si="54"/>
        <v>A</v>
      </c>
      <c r="B3518" s="188" t="s">
        <v>121</v>
      </c>
      <c r="C3518" s="188" t="s">
        <v>100</v>
      </c>
      <c r="D3518" s="189">
        <v>1127000</v>
      </c>
      <c r="E3518" s="189">
        <v>289000</v>
      </c>
      <c r="F3518" s="189">
        <v>289000</v>
      </c>
      <c r="G3518" s="189">
        <v>289000</v>
      </c>
      <c r="H3518" s="189">
        <v>260000</v>
      </c>
    </row>
    <row r="3519" spans="1:8">
      <c r="A3519" s="181" t="str">
        <f t="shared" si="54"/>
        <v>A</v>
      </c>
      <c r="B3519" s="188" t="s">
        <v>121</v>
      </c>
      <c r="C3519" s="188" t="s">
        <v>101</v>
      </c>
      <c r="D3519" s="189">
        <v>123000</v>
      </c>
      <c r="E3519" s="189">
        <v>72000</v>
      </c>
      <c r="F3519" s="189">
        <v>51000</v>
      </c>
      <c r="G3519" s="189">
        <v>0</v>
      </c>
      <c r="H3519" s="189">
        <v>0</v>
      </c>
    </row>
    <row r="3520" spans="1:8" ht="30.75" thickBot="1">
      <c r="A3520" s="181" t="str">
        <f t="shared" si="54"/>
        <v>A</v>
      </c>
      <c r="B3520" s="182" t="s">
        <v>1764</v>
      </c>
      <c r="C3520" s="183" t="s">
        <v>1765</v>
      </c>
      <c r="D3520" s="184">
        <v>1254380</v>
      </c>
      <c r="E3520" s="184">
        <v>327000</v>
      </c>
      <c r="F3520" s="184">
        <v>316000</v>
      </c>
      <c r="G3520" s="184">
        <v>306000</v>
      </c>
      <c r="H3520" s="184">
        <v>305380</v>
      </c>
    </row>
    <row r="3521" spans="1:8" ht="15.75" thickTop="1">
      <c r="A3521" s="181" t="str">
        <f t="shared" si="54"/>
        <v>A</v>
      </c>
      <c r="B3521" s="186" t="s">
        <v>121</v>
      </c>
      <c r="C3521" s="186" t="s">
        <v>99</v>
      </c>
      <c r="D3521" s="187">
        <v>1254380</v>
      </c>
      <c r="E3521" s="187">
        <v>327000</v>
      </c>
      <c r="F3521" s="187">
        <v>316000</v>
      </c>
      <c r="G3521" s="187">
        <v>306000</v>
      </c>
      <c r="H3521" s="187">
        <v>305380</v>
      </c>
    </row>
    <row r="3522" spans="1:8">
      <c r="A3522" s="181" t="str">
        <f t="shared" si="54"/>
        <v>A</v>
      </c>
      <c r="B3522" s="188" t="s">
        <v>121</v>
      </c>
      <c r="C3522" s="188" t="s">
        <v>100</v>
      </c>
      <c r="D3522" s="189">
        <v>1063380</v>
      </c>
      <c r="E3522" s="189">
        <v>267000</v>
      </c>
      <c r="F3522" s="189">
        <v>266000</v>
      </c>
      <c r="G3522" s="189">
        <v>266000</v>
      </c>
      <c r="H3522" s="189">
        <v>264380</v>
      </c>
    </row>
    <row r="3523" spans="1:8">
      <c r="A3523" s="181" t="str">
        <f t="shared" si="54"/>
        <v>A</v>
      </c>
      <c r="B3523" s="188" t="s">
        <v>121</v>
      </c>
      <c r="C3523" s="188" t="s">
        <v>101</v>
      </c>
      <c r="D3523" s="189">
        <v>191000</v>
      </c>
      <c r="E3523" s="189">
        <v>60000</v>
      </c>
      <c r="F3523" s="189">
        <v>50000</v>
      </c>
      <c r="G3523" s="189">
        <v>40000</v>
      </c>
      <c r="H3523" s="189">
        <v>41000</v>
      </c>
    </row>
    <row r="3524" spans="1:8" ht="30.75" thickBot="1">
      <c r="A3524" s="181" t="str">
        <f t="shared" si="54"/>
        <v>A</v>
      </c>
      <c r="B3524" s="182" t="s">
        <v>1766</v>
      </c>
      <c r="C3524" s="183" t="s">
        <v>1767</v>
      </c>
      <c r="D3524" s="184">
        <v>480560</v>
      </c>
      <c r="E3524" s="184">
        <v>128000</v>
      </c>
      <c r="F3524" s="184">
        <v>127000</v>
      </c>
      <c r="G3524" s="184">
        <v>113000</v>
      </c>
      <c r="H3524" s="184">
        <v>112560</v>
      </c>
    </row>
    <row r="3525" spans="1:8" ht="15.75" thickTop="1">
      <c r="A3525" s="181" t="str">
        <f t="shared" si="54"/>
        <v>A</v>
      </c>
      <c r="B3525" s="186" t="s">
        <v>121</v>
      </c>
      <c r="C3525" s="186" t="s">
        <v>99</v>
      </c>
      <c r="D3525" s="187">
        <v>480560</v>
      </c>
      <c r="E3525" s="187">
        <v>128000</v>
      </c>
      <c r="F3525" s="187">
        <v>127000</v>
      </c>
      <c r="G3525" s="187">
        <v>113000</v>
      </c>
      <c r="H3525" s="187">
        <v>112560</v>
      </c>
    </row>
    <row r="3526" spans="1:8">
      <c r="A3526" s="181" t="str">
        <f t="shared" si="54"/>
        <v>A</v>
      </c>
      <c r="B3526" s="188" t="s">
        <v>121</v>
      </c>
      <c r="C3526" s="188" t="s">
        <v>100</v>
      </c>
      <c r="D3526" s="189">
        <v>448560</v>
      </c>
      <c r="E3526" s="189">
        <v>113000</v>
      </c>
      <c r="F3526" s="189">
        <v>112000</v>
      </c>
      <c r="G3526" s="189">
        <v>112000</v>
      </c>
      <c r="H3526" s="189">
        <v>111560</v>
      </c>
    </row>
    <row r="3527" spans="1:8">
      <c r="A3527" s="181" t="str">
        <f t="shared" ref="A3527:A3590" si="55">(IF(OR(D3527&lt;&gt;0),"A","B"))</f>
        <v>A</v>
      </c>
      <c r="B3527" s="188" t="s">
        <v>121</v>
      </c>
      <c r="C3527" s="188" t="s">
        <v>101</v>
      </c>
      <c r="D3527" s="189">
        <v>32000</v>
      </c>
      <c r="E3527" s="189">
        <v>15000</v>
      </c>
      <c r="F3527" s="189">
        <v>15000</v>
      </c>
      <c r="G3527" s="189">
        <v>1000</v>
      </c>
      <c r="H3527" s="189">
        <v>1000</v>
      </c>
    </row>
    <row r="3528" spans="1:8" ht="30.75" thickBot="1">
      <c r="A3528" s="181" t="str">
        <f t="shared" si="55"/>
        <v>A</v>
      </c>
      <c r="B3528" s="182" t="s">
        <v>1768</v>
      </c>
      <c r="C3528" s="183" t="s">
        <v>1769</v>
      </c>
      <c r="D3528" s="184">
        <v>160800</v>
      </c>
      <c r="E3528" s="184">
        <v>46000</v>
      </c>
      <c r="F3528" s="184">
        <v>37000</v>
      </c>
      <c r="G3528" s="184">
        <v>43000</v>
      </c>
      <c r="H3528" s="184">
        <v>34800</v>
      </c>
    </row>
    <row r="3529" spans="1:8" ht="15.75" thickTop="1">
      <c r="A3529" s="181" t="str">
        <f t="shared" si="55"/>
        <v>A</v>
      </c>
      <c r="B3529" s="186" t="s">
        <v>121</v>
      </c>
      <c r="C3529" s="186" t="s">
        <v>99</v>
      </c>
      <c r="D3529" s="187">
        <v>160800</v>
      </c>
      <c r="E3529" s="187">
        <v>46000</v>
      </c>
      <c r="F3529" s="187">
        <v>37000</v>
      </c>
      <c r="G3529" s="187">
        <v>43000</v>
      </c>
      <c r="H3529" s="187">
        <v>34800</v>
      </c>
    </row>
    <row r="3530" spans="1:8">
      <c r="A3530" s="181" t="str">
        <f t="shared" si="55"/>
        <v>A</v>
      </c>
      <c r="B3530" s="188" t="s">
        <v>121</v>
      </c>
      <c r="C3530" s="188" t="s">
        <v>100</v>
      </c>
      <c r="D3530" s="189">
        <v>130800</v>
      </c>
      <c r="E3530" s="189">
        <v>33000</v>
      </c>
      <c r="F3530" s="189">
        <v>33000</v>
      </c>
      <c r="G3530" s="189">
        <v>33000</v>
      </c>
      <c r="H3530" s="189">
        <v>31800</v>
      </c>
    </row>
    <row r="3531" spans="1:8">
      <c r="A3531" s="181" t="str">
        <f t="shared" si="55"/>
        <v>A</v>
      </c>
      <c r="B3531" s="188" t="s">
        <v>121</v>
      </c>
      <c r="C3531" s="188" t="s">
        <v>101</v>
      </c>
      <c r="D3531" s="189">
        <v>30000</v>
      </c>
      <c r="E3531" s="189">
        <v>13000</v>
      </c>
      <c r="F3531" s="189">
        <v>4000</v>
      </c>
      <c r="G3531" s="189">
        <v>10000</v>
      </c>
      <c r="H3531" s="189">
        <v>3000</v>
      </c>
    </row>
    <row r="3532" spans="1:8" ht="30.75" thickBot="1">
      <c r="A3532" s="181" t="str">
        <f t="shared" si="55"/>
        <v>A</v>
      </c>
      <c r="B3532" s="182" t="s">
        <v>1770</v>
      </c>
      <c r="C3532" s="183" t="s">
        <v>1771</v>
      </c>
      <c r="D3532" s="184">
        <v>518800</v>
      </c>
      <c r="E3532" s="184">
        <v>129000</v>
      </c>
      <c r="F3532" s="184">
        <v>129000</v>
      </c>
      <c r="G3532" s="184">
        <v>129000</v>
      </c>
      <c r="H3532" s="184">
        <v>131800</v>
      </c>
    </row>
    <row r="3533" spans="1:8" ht="15.75" thickTop="1">
      <c r="A3533" s="181" t="str">
        <f t="shared" si="55"/>
        <v>A</v>
      </c>
      <c r="B3533" s="186" t="s">
        <v>121</v>
      </c>
      <c r="C3533" s="186" t="s">
        <v>99</v>
      </c>
      <c r="D3533" s="187">
        <v>518800</v>
      </c>
      <c r="E3533" s="187">
        <v>129000</v>
      </c>
      <c r="F3533" s="187">
        <v>129000</v>
      </c>
      <c r="G3533" s="187">
        <v>129000</v>
      </c>
      <c r="H3533" s="187">
        <v>131800</v>
      </c>
    </row>
    <row r="3534" spans="1:8">
      <c r="A3534" s="181" t="str">
        <f t="shared" si="55"/>
        <v>A</v>
      </c>
      <c r="B3534" s="188" t="s">
        <v>121</v>
      </c>
      <c r="C3534" s="188" t="s">
        <v>100</v>
      </c>
      <c r="D3534" s="189">
        <v>447800</v>
      </c>
      <c r="E3534" s="189">
        <v>112000</v>
      </c>
      <c r="F3534" s="189">
        <v>112000</v>
      </c>
      <c r="G3534" s="189">
        <v>112000</v>
      </c>
      <c r="H3534" s="189">
        <v>111800</v>
      </c>
    </row>
    <row r="3535" spans="1:8">
      <c r="A3535" s="181" t="str">
        <f t="shared" si="55"/>
        <v>A</v>
      </c>
      <c r="B3535" s="188" t="s">
        <v>121</v>
      </c>
      <c r="C3535" s="188" t="s">
        <v>101</v>
      </c>
      <c r="D3535" s="189">
        <v>71000</v>
      </c>
      <c r="E3535" s="189">
        <v>17000</v>
      </c>
      <c r="F3535" s="189">
        <v>17000</v>
      </c>
      <c r="G3535" s="189">
        <v>17000</v>
      </c>
      <c r="H3535" s="189">
        <v>20000</v>
      </c>
    </row>
    <row r="3536" spans="1:8" ht="45.75" thickBot="1">
      <c r="A3536" s="181" t="str">
        <f t="shared" si="55"/>
        <v>A</v>
      </c>
      <c r="B3536" s="182" t="s">
        <v>1772</v>
      </c>
      <c r="C3536" s="183" t="s">
        <v>1773</v>
      </c>
      <c r="D3536" s="184">
        <v>182400</v>
      </c>
      <c r="E3536" s="184">
        <v>46000</v>
      </c>
      <c r="F3536" s="184">
        <v>46000</v>
      </c>
      <c r="G3536" s="184">
        <v>45000</v>
      </c>
      <c r="H3536" s="184">
        <v>45400</v>
      </c>
    </row>
    <row r="3537" spans="1:8" ht="15.75" thickTop="1">
      <c r="A3537" s="181" t="str">
        <f t="shared" si="55"/>
        <v>A</v>
      </c>
      <c r="B3537" s="186" t="s">
        <v>121</v>
      </c>
      <c r="C3537" s="186" t="s">
        <v>99</v>
      </c>
      <c r="D3537" s="187">
        <v>182400</v>
      </c>
      <c r="E3537" s="187">
        <v>46000</v>
      </c>
      <c r="F3537" s="187">
        <v>46000</v>
      </c>
      <c r="G3537" s="187">
        <v>45000</v>
      </c>
      <c r="H3537" s="187">
        <v>45400</v>
      </c>
    </row>
    <row r="3538" spans="1:8">
      <c r="A3538" s="181" t="str">
        <f t="shared" si="55"/>
        <v>A</v>
      </c>
      <c r="B3538" s="188" t="s">
        <v>121</v>
      </c>
      <c r="C3538" s="188" t="s">
        <v>100</v>
      </c>
      <c r="D3538" s="189">
        <v>163400</v>
      </c>
      <c r="E3538" s="189">
        <v>41000</v>
      </c>
      <c r="F3538" s="189">
        <v>41000</v>
      </c>
      <c r="G3538" s="189">
        <v>41000</v>
      </c>
      <c r="H3538" s="189">
        <v>40400</v>
      </c>
    </row>
    <row r="3539" spans="1:8">
      <c r="A3539" s="181" t="str">
        <f t="shared" si="55"/>
        <v>A</v>
      </c>
      <c r="B3539" s="188" t="s">
        <v>121</v>
      </c>
      <c r="C3539" s="188" t="s">
        <v>101</v>
      </c>
      <c r="D3539" s="189">
        <v>19000</v>
      </c>
      <c r="E3539" s="189">
        <v>5000</v>
      </c>
      <c r="F3539" s="189">
        <v>5000</v>
      </c>
      <c r="G3539" s="189">
        <v>4000</v>
      </c>
      <c r="H3539" s="189">
        <v>5000</v>
      </c>
    </row>
    <row r="3540" spans="1:8" ht="30.75" thickBot="1">
      <c r="A3540" s="181" t="str">
        <f t="shared" si="55"/>
        <v>A</v>
      </c>
      <c r="B3540" s="182" t="s">
        <v>1774</v>
      </c>
      <c r="C3540" s="183" t="s">
        <v>1775</v>
      </c>
      <c r="D3540" s="184">
        <v>477000</v>
      </c>
      <c r="E3540" s="184">
        <v>120000</v>
      </c>
      <c r="F3540" s="184">
        <v>119000</v>
      </c>
      <c r="G3540" s="184">
        <v>119000</v>
      </c>
      <c r="H3540" s="184">
        <v>119000</v>
      </c>
    </row>
    <row r="3541" spans="1:8" ht="15.75" thickTop="1">
      <c r="A3541" s="181" t="str">
        <f t="shared" si="55"/>
        <v>A</v>
      </c>
      <c r="B3541" s="186" t="s">
        <v>121</v>
      </c>
      <c r="C3541" s="186" t="s">
        <v>99</v>
      </c>
      <c r="D3541" s="187">
        <v>477000</v>
      </c>
      <c r="E3541" s="187">
        <v>120000</v>
      </c>
      <c r="F3541" s="187">
        <v>119000</v>
      </c>
      <c r="G3541" s="187">
        <v>119000</v>
      </c>
      <c r="H3541" s="187">
        <v>119000</v>
      </c>
    </row>
    <row r="3542" spans="1:8">
      <c r="A3542" s="181" t="str">
        <f t="shared" si="55"/>
        <v>A</v>
      </c>
      <c r="B3542" s="188" t="s">
        <v>121</v>
      </c>
      <c r="C3542" s="188" t="s">
        <v>100</v>
      </c>
      <c r="D3542" s="189">
        <v>467000</v>
      </c>
      <c r="E3542" s="189">
        <v>117000</v>
      </c>
      <c r="F3542" s="189">
        <v>117000</v>
      </c>
      <c r="G3542" s="189">
        <v>117000</v>
      </c>
      <c r="H3542" s="189">
        <v>116000</v>
      </c>
    </row>
    <row r="3543" spans="1:8">
      <c r="A3543" s="181" t="str">
        <f t="shared" si="55"/>
        <v>A</v>
      </c>
      <c r="B3543" s="188" t="s">
        <v>121</v>
      </c>
      <c r="C3543" s="188" t="s">
        <v>101</v>
      </c>
      <c r="D3543" s="189">
        <v>10000</v>
      </c>
      <c r="E3543" s="189">
        <v>3000</v>
      </c>
      <c r="F3543" s="189">
        <v>2000</v>
      </c>
      <c r="G3543" s="189">
        <v>2000</v>
      </c>
      <c r="H3543" s="189">
        <v>3000</v>
      </c>
    </row>
    <row r="3544" spans="1:8" ht="30.75" thickBot="1">
      <c r="A3544" s="181" t="str">
        <f t="shared" si="55"/>
        <v>A</v>
      </c>
      <c r="B3544" s="182" t="s">
        <v>1776</v>
      </c>
      <c r="C3544" s="183" t="s">
        <v>1777</v>
      </c>
      <c r="D3544" s="184">
        <v>140000</v>
      </c>
      <c r="E3544" s="184">
        <v>36000</v>
      </c>
      <c r="F3544" s="184">
        <v>35000</v>
      </c>
      <c r="G3544" s="184">
        <v>35000</v>
      </c>
      <c r="H3544" s="184">
        <v>34000</v>
      </c>
    </row>
    <row r="3545" spans="1:8" ht="15.75" thickTop="1">
      <c r="A3545" s="181" t="str">
        <f t="shared" si="55"/>
        <v>A</v>
      </c>
      <c r="B3545" s="186" t="s">
        <v>121</v>
      </c>
      <c r="C3545" s="186" t="s">
        <v>99</v>
      </c>
      <c r="D3545" s="187">
        <v>140000</v>
      </c>
      <c r="E3545" s="187">
        <v>36000</v>
      </c>
      <c r="F3545" s="187">
        <v>35000</v>
      </c>
      <c r="G3545" s="187">
        <v>35000</v>
      </c>
      <c r="H3545" s="187">
        <v>34000</v>
      </c>
    </row>
    <row r="3546" spans="1:8">
      <c r="A3546" s="181" t="str">
        <f t="shared" si="55"/>
        <v>A</v>
      </c>
      <c r="B3546" s="188" t="s">
        <v>121</v>
      </c>
      <c r="C3546" s="188" t="s">
        <v>100</v>
      </c>
      <c r="D3546" s="189">
        <v>135000</v>
      </c>
      <c r="E3546" s="189">
        <v>34000</v>
      </c>
      <c r="F3546" s="189">
        <v>34000</v>
      </c>
      <c r="G3546" s="189">
        <v>34000</v>
      </c>
      <c r="H3546" s="189">
        <v>33000</v>
      </c>
    </row>
    <row r="3547" spans="1:8">
      <c r="A3547" s="181" t="str">
        <f t="shared" si="55"/>
        <v>A</v>
      </c>
      <c r="B3547" s="188" t="s">
        <v>121</v>
      </c>
      <c r="C3547" s="188" t="s">
        <v>101</v>
      </c>
      <c r="D3547" s="189">
        <v>5000</v>
      </c>
      <c r="E3547" s="189">
        <v>2000</v>
      </c>
      <c r="F3547" s="189">
        <v>1000</v>
      </c>
      <c r="G3547" s="189">
        <v>1000</v>
      </c>
      <c r="H3547" s="189">
        <v>1000</v>
      </c>
    </row>
    <row r="3548" spans="1:8" ht="15.75" thickBot="1">
      <c r="A3548" s="181" t="str">
        <f t="shared" si="55"/>
        <v>A</v>
      </c>
      <c r="B3548" s="182" t="s">
        <v>1778</v>
      </c>
      <c r="C3548" s="183" t="s">
        <v>1779</v>
      </c>
      <c r="D3548" s="184">
        <v>275000</v>
      </c>
      <c r="E3548" s="184">
        <v>75000</v>
      </c>
      <c r="F3548" s="184">
        <v>66000</v>
      </c>
      <c r="G3548" s="184">
        <v>66000</v>
      </c>
      <c r="H3548" s="184">
        <v>68000</v>
      </c>
    </row>
    <row r="3549" spans="1:8" ht="15.75" thickTop="1">
      <c r="A3549" s="181" t="str">
        <f t="shared" si="55"/>
        <v>A</v>
      </c>
      <c r="B3549" s="186" t="s">
        <v>121</v>
      </c>
      <c r="C3549" s="186" t="s">
        <v>99</v>
      </c>
      <c r="D3549" s="187">
        <v>275000</v>
      </c>
      <c r="E3549" s="187">
        <v>75000</v>
      </c>
      <c r="F3549" s="187">
        <v>66000</v>
      </c>
      <c r="G3549" s="187">
        <v>66000</v>
      </c>
      <c r="H3549" s="187">
        <v>68000</v>
      </c>
    </row>
    <row r="3550" spans="1:8">
      <c r="A3550" s="181" t="str">
        <f t="shared" si="55"/>
        <v>A</v>
      </c>
      <c r="B3550" s="188" t="s">
        <v>121</v>
      </c>
      <c r="C3550" s="188" t="s">
        <v>100</v>
      </c>
      <c r="D3550" s="189">
        <v>254000</v>
      </c>
      <c r="E3550" s="189">
        <v>64000</v>
      </c>
      <c r="F3550" s="189">
        <v>64000</v>
      </c>
      <c r="G3550" s="189">
        <v>63000</v>
      </c>
      <c r="H3550" s="189">
        <v>63000</v>
      </c>
    </row>
    <row r="3551" spans="1:8">
      <c r="A3551" s="181" t="str">
        <f t="shared" si="55"/>
        <v>A</v>
      </c>
      <c r="B3551" s="188" t="s">
        <v>121</v>
      </c>
      <c r="C3551" s="188" t="s">
        <v>101</v>
      </c>
      <c r="D3551" s="189">
        <v>20000</v>
      </c>
      <c r="E3551" s="189">
        <v>10000</v>
      </c>
      <c r="F3551" s="189">
        <v>2000</v>
      </c>
      <c r="G3551" s="189">
        <v>3000</v>
      </c>
      <c r="H3551" s="189">
        <v>5000</v>
      </c>
    </row>
    <row r="3552" spans="1:8">
      <c r="A3552" s="181" t="str">
        <f t="shared" si="55"/>
        <v>A</v>
      </c>
      <c r="B3552" s="188" t="s">
        <v>121</v>
      </c>
      <c r="C3552" s="188" t="s">
        <v>105</v>
      </c>
      <c r="D3552" s="189">
        <v>1000</v>
      </c>
      <c r="E3552" s="189">
        <v>1000</v>
      </c>
      <c r="F3552" s="189">
        <v>0</v>
      </c>
      <c r="G3552" s="189">
        <v>0</v>
      </c>
      <c r="H3552" s="189">
        <v>0</v>
      </c>
    </row>
    <row r="3553" spans="1:8" ht="30.75" thickBot="1">
      <c r="A3553" s="181" t="str">
        <f t="shared" si="55"/>
        <v>A</v>
      </c>
      <c r="B3553" s="182" t="s">
        <v>1780</v>
      </c>
      <c r="C3553" s="183" t="s">
        <v>1781</v>
      </c>
      <c r="D3553" s="184">
        <v>127200</v>
      </c>
      <c r="E3553" s="184">
        <v>33000</v>
      </c>
      <c r="F3553" s="184">
        <v>32000</v>
      </c>
      <c r="G3553" s="184">
        <v>32000</v>
      </c>
      <c r="H3553" s="184">
        <v>30200</v>
      </c>
    </row>
    <row r="3554" spans="1:8" ht="15.75" thickTop="1">
      <c r="A3554" s="181" t="str">
        <f t="shared" si="55"/>
        <v>A</v>
      </c>
      <c r="B3554" s="186" t="s">
        <v>121</v>
      </c>
      <c r="C3554" s="186" t="s">
        <v>99</v>
      </c>
      <c r="D3554" s="187">
        <v>127200</v>
      </c>
      <c r="E3554" s="187">
        <v>33000</v>
      </c>
      <c r="F3554" s="187">
        <v>32000</v>
      </c>
      <c r="G3554" s="187">
        <v>32000</v>
      </c>
      <c r="H3554" s="187">
        <v>30200</v>
      </c>
    </row>
    <row r="3555" spans="1:8">
      <c r="A3555" s="181" t="str">
        <f t="shared" si="55"/>
        <v>A</v>
      </c>
      <c r="B3555" s="188" t="s">
        <v>121</v>
      </c>
      <c r="C3555" s="188" t="s">
        <v>100</v>
      </c>
      <c r="D3555" s="189">
        <v>122200</v>
      </c>
      <c r="E3555" s="189">
        <v>31000</v>
      </c>
      <c r="F3555" s="189">
        <v>31000</v>
      </c>
      <c r="G3555" s="189">
        <v>31000</v>
      </c>
      <c r="H3555" s="189">
        <v>29200</v>
      </c>
    </row>
    <row r="3556" spans="1:8">
      <c r="A3556" s="181" t="str">
        <f t="shared" si="55"/>
        <v>A</v>
      </c>
      <c r="B3556" s="188" t="s">
        <v>121</v>
      </c>
      <c r="C3556" s="188" t="s">
        <v>101</v>
      </c>
      <c r="D3556" s="189">
        <v>5000</v>
      </c>
      <c r="E3556" s="189">
        <v>2000</v>
      </c>
      <c r="F3556" s="189">
        <v>1000</v>
      </c>
      <c r="G3556" s="189">
        <v>1000</v>
      </c>
      <c r="H3556" s="189">
        <v>1000</v>
      </c>
    </row>
    <row r="3557" spans="1:8" ht="15.75" thickBot="1">
      <c r="A3557" s="181" t="str">
        <f t="shared" si="55"/>
        <v>A</v>
      </c>
      <c r="B3557" s="182" t="s">
        <v>1782</v>
      </c>
      <c r="C3557" s="183" t="s">
        <v>1783</v>
      </c>
      <c r="D3557" s="184">
        <v>160000</v>
      </c>
      <c r="E3557" s="184">
        <v>44000</v>
      </c>
      <c r="F3557" s="184">
        <v>41000</v>
      </c>
      <c r="G3557" s="184">
        <v>37000</v>
      </c>
      <c r="H3557" s="184">
        <v>38000</v>
      </c>
    </row>
    <row r="3558" spans="1:8" ht="15.75" thickTop="1">
      <c r="A3558" s="181" t="str">
        <f t="shared" si="55"/>
        <v>A</v>
      </c>
      <c r="B3558" s="186" t="s">
        <v>121</v>
      </c>
      <c r="C3558" s="186" t="s">
        <v>99</v>
      </c>
      <c r="D3558" s="187">
        <v>160000</v>
      </c>
      <c r="E3558" s="187">
        <v>44000</v>
      </c>
      <c r="F3558" s="187">
        <v>41000</v>
      </c>
      <c r="G3558" s="187">
        <v>37000</v>
      </c>
      <c r="H3558" s="187">
        <v>38000</v>
      </c>
    </row>
    <row r="3559" spans="1:8">
      <c r="A3559" s="181" t="str">
        <f t="shared" si="55"/>
        <v>A</v>
      </c>
      <c r="B3559" s="188" t="s">
        <v>121</v>
      </c>
      <c r="C3559" s="188" t="s">
        <v>100</v>
      </c>
      <c r="D3559" s="189">
        <v>114000</v>
      </c>
      <c r="E3559" s="189">
        <v>31000</v>
      </c>
      <c r="F3559" s="189">
        <v>29000</v>
      </c>
      <c r="G3559" s="189">
        <v>28000</v>
      </c>
      <c r="H3559" s="189">
        <v>26000</v>
      </c>
    </row>
    <row r="3560" spans="1:8">
      <c r="A3560" s="181" t="str">
        <f t="shared" si="55"/>
        <v>A</v>
      </c>
      <c r="B3560" s="188" t="s">
        <v>121</v>
      </c>
      <c r="C3560" s="188" t="s">
        <v>101</v>
      </c>
      <c r="D3560" s="189">
        <v>45000</v>
      </c>
      <c r="E3560" s="189">
        <v>12000</v>
      </c>
      <c r="F3560" s="189">
        <v>12000</v>
      </c>
      <c r="G3560" s="189">
        <v>9000</v>
      </c>
      <c r="H3560" s="189">
        <v>12000</v>
      </c>
    </row>
    <row r="3561" spans="1:8">
      <c r="A3561" s="181" t="str">
        <f t="shared" si="55"/>
        <v>A</v>
      </c>
      <c r="B3561" s="188" t="s">
        <v>121</v>
      </c>
      <c r="C3561" s="188" t="s">
        <v>105</v>
      </c>
      <c r="D3561" s="189">
        <v>1000</v>
      </c>
      <c r="E3561" s="189">
        <v>1000</v>
      </c>
      <c r="F3561" s="189">
        <v>0</v>
      </c>
      <c r="G3561" s="189">
        <v>0</v>
      </c>
      <c r="H3561" s="189">
        <v>0</v>
      </c>
    </row>
    <row r="3562" spans="1:8" ht="15.75" thickBot="1">
      <c r="A3562" s="181" t="str">
        <f t="shared" si="55"/>
        <v>A</v>
      </c>
      <c r="B3562" s="182" t="s">
        <v>1784</v>
      </c>
      <c r="C3562" s="183" t="s">
        <v>1785</v>
      </c>
      <c r="D3562" s="184">
        <v>388000</v>
      </c>
      <c r="E3562" s="184">
        <v>99000</v>
      </c>
      <c r="F3562" s="184">
        <v>99000</v>
      </c>
      <c r="G3562" s="184">
        <v>96000</v>
      </c>
      <c r="H3562" s="184">
        <v>94000</v>
      </c>
    </row>
    <row r="3563" spans="1:8" ht="15.75" thickTop="1">
      <c r="A3563" s="181" t="str">
        <f t="shared" si="55"/>
        <v>A</v>
      </c>
      <c r="B3563" s="186" t="s">
        <v>121</v>
      </c>
      <c r="C3563" s="186" t="s">
        <v>99</v>
      </c>
      <c r="D3563" s="187">
        <v>388000</v>
      </c>
      <c r="E3563" s="187">
        <v>99000</v>
      </c>
      <c r="F3563" s="187">
        <v>99000</v>
      </c>
      <c r="G3563" s="187">
        <v>96000</v>
      </c>
      <c r="H3563" s="187">
        <v>94000</v>
      </c>
    </row>
    <row r="3564" spans="1:8">
      <c r="A3564" s="181" t="str">
        <f t="shared" si="55"/>
        <v>A</v>
      </c>
      <c r="B3564" s="188" t="s">
        <v>121</v>
      </c>
      <c r="C3564" s="188" t="s">
        <v>100</v>
      </c>
      <c r="D3564" s="189">
        <v>314000</v>
      </c>
      <c r="E3564" s="189">
        <v>79000</v>
      </c>
      <c r="F3564" s="189">
        <v>79000</v>
      </c>
      <c r="G3564" s="189">
        <v>78000</v>
      </c>
      <c r="H3564" s="189">
        <v>78000</v>
      </c>
    </row>
    <row r="3565" spans="1:8">
      <c r="A3565" s="181" t="str">
        <f t="shared" si="55"/>
        <v>A</v>
      </c>
      <c r="B3565" s="188" t="s">
        <v>121</v>
      </c>
      <c r="C3565" s="188" t="s">
        <v>101</v>
      </c>
      <c r="D3565" s="189">
        <v>74000</v>
      </c>
      <c r="E3565" s="189">
        <v>20000</v>
      </c>
      <c r="F3565" s="189">
        <v>20000</v>
      </c>
      <c r="G3565" s="189">
        <v>18000</v>
      </c>
      <c r="H3565" s="189">
        <v>16000</v>
      </c>
    </row>
    <row r="3566" spans="1:8" ht="15.75" thickBot="1">
      <c r="A3566" s="181" t="str">
        <f t="shared" si="55"/>
        <v>A</v>
      </c>
      <c r="B3566" s="182" t="s">
        <v>1786</v>
      </c>
      <c r="C3566" s="183" t="s">
        <v>1787</v>
      </c>
      <c r="D3566" s="184">
        <v>370000</v>
      </c>
      <c r="E3566" s="184">
        <v>88000</v>
      </c>
      <c r="F3566" s="184">
        <v>91000</v>
      </c>
      <c r="G3566" s="184">
        <v>97000</v>
      </c>
      <c r="H3566" s="184">
        <v>94000</v>
      </c>
    </row>
    <row r="3567" spans="1:8" ht="15.75" thickTop="1">
      <c r="A3567" s="181" t="str">
        <f t="shared" si="55"/>
        <v>A</v>
      </c>
      <c r="B3567" s="186" t="s">
        <v>121</v>
      </c>
      <c r="C3567" s="186" t="s">
        <v>99</v>
      </c>
      <c r="D3567" s="187">
        <v>370000</v>
      </c>
      <c r="E3567" s="187">
        <v>88000</v>
      </c>
      <c r="F3567" s="187">
        <v>91000</v>
      </c>
      <c r="G3567" s="187">
        <v>97000</v>
      </c>
      <c r="H3567" s="187">
        <v>94000</v>
      </c>
    </row>
    <row r="3568" spans="1:8">
      <c r="A3568" s="181" t="str">
        <f t="shared" si="55"/>
        <v>A</v>
      </c>
      <c r="B3568" s="188" t="s">
        <v>121</v>
      </c>
      <c r="C3568" s="188" t="s">
        <v>100</v>
      </c>
      <c r="D3568" s="189">
        <v>142000</v>
      </c>
      <c r="E3568" s="189">
        <v>36000</v>
      </c>
      <c r="F3568" s="189">
        <v>36000</v>
      </c>
      <c r="G3568" s="189">
        <v>35000</v>
      </c>
      <c r="H3568" s="189">
        <v>35000</v>
      </c>
    </row>
    <row r="3569" spans="1:8">
      <c r="A3569" s="181" t="str">
        <f t="shared" si="55"/>
        <v>A</v>
      </c>
      <c r="B3569" s="188" t="s">
        <v>121</v>
      </c>
      <c r="C3569" s="188" t="s">
        <v>101</v>
      </c>
      <c r="D3569" s="189">
        <v>226000</v>
      </c>
      <c r="E3569" s="189">
        <v>50000</v>
      </c>
      <c r="F3569" s="189">
        <v>55000</v>
      </c>
      <c r="G3569" s="189">
        <v>62000</v>
      </c>
      <c r="H3569" s="189">
        <v>59000</v>
      </c>
    </row>
    <row r="3570" spans="1:8">
      <c r="A3570" s="181" t="str">
        <f t="shared" si="55"/>
        <v>A</v>
      </c>
      <c r="B3570" s="188" t="s">
        <v>121</v>
      </c>
      <c r="C3570" s="188" t="s">
        <v>104</v>
      </c>
      <c r="D3570" s="189">
        <v>1000</v>
      </c>
      <c r="E3570" s="189">
        <v>1000</v>
      </c>
      <c r="F3570" s="189">
        <v>0</v>
      </c>
      <c r="G3570" s="189">
        <v>0</v>
      </c>
      <c r="H3570" s="189">
        <v>0</v>
      </c>
    </row>
    <row r="3571" spans="1:8">
      <c r="A3571" s="181" t="str">
        <f t="shared" si="55"/>
        <v>A</v>
      </c>
      <c r="B3571" s="188" t="s">
        <v>121</v>
      </c>
      <c r="C3571" s="188" t="s">
        <v>105</v>
      </c>
      <c r="D3571" s="189">
        <v>1000</v>
      </c>
      <c r="E3571" s="189">
        <v>1000</v>
      </c>
      <c r="F3571" s="189">
        <v>0</v>
      </c>
      <c r="G3571" s="189">
        <v>0</v>
      </c>
      <c r="H3571" s="189">
        <v>0</v>
      </c>
    </row>
    <row r="3572" spans="1:8" ht="30.75" thickBot="1">
      <c r="A3572" s="181" t="str">
        <f t="shared" si="55"/>
        <v>A</v>
      </c>
      <c r="B3572" s="182" t="s">
        <v>1788</v>
      </c>
      <c r="C3572" s="183" t="s">
        <v>1789</v>
      </c>
      <c r="D3572" s="184">
        <v>26000</v>
      </c>
      <c r="E3572" s="184">
        <v>8000</v>
      </c>
      <c r="F3572" s="184">
        <v>6000</v>
      </c>
      <c r="G3572" s="184">
        <v>7000</v>
      </c>
      <c r="H3572" s="184">
        <v>5000</v>
      </c>
    </row>
    <row r="3573" spans="1:8" ht="15.75" thickTop="1">
      <c r="A3573" s="181" t="str">
        <f t="shared" si="55"/>
        <v>A</v>
      </c>
      <c r="B3573" s="186" t="s">
        <v>121</v>
      </c>
      <c r="C3573" s="186" t="s">
        <v>99</v>
      </c>
      <c r="D3573" s="187">
        <v>26000</v>
      </c>
      <c r="E3573" s="187">
        <v>8000</v>
      </c>
      <c r="F3573" s="187">
        <v>6000</v>
      </c>
      <c r="G3573" s="187">
        <v>7000</v>
      </c>
      <c r="H3573" s="187">
        <v>5000</v>
      </c>
    </row>
    <row r="3574" spans="1:8">
      <c r="A3574" s="181" t="str">
        <f t="shared" si="55"/>
        <v>A</v>
      </c>
      <c r="B3574" s="188" t="s">
        <v>121</v>
      </c>
      <c r="C3574" s="188" t="s">
        <v>100</v>
      </c>
      <c r="D3574" s="189">
        <v>18000</v>
      </c>
      <c r="E3574" s="189">
        <v>5000</v>
      </c>
      <c r="F3574" s="189">
        <v>4000</v>
      </c>
      <c r="G3574" s="189">
        <v>5000</v>
      </c>
      <c r="H3574" s="189">
        <v>4000</v>
      </c>
    </row>
    <row r="3575" spans="1:8">
      <c r="A3575" s="181" t="str">
        <f t="shared" si="55"/>
        <v>A</v>
      </c>
      <c r="B3575" s="188" t="s">
        <v>121</v>
      </c>
      <c r="C3575" s="188" t="s">
        <v>101</v>
      </c>
      <c r="D3575" s="189">
        <v>8000</v>
      </c>
      <c r="E3575" s="189">
        <v>3000</v>
      </c>
      <c r="F3575" s="189">
        <v>2000</v>
      </c>
      <c r="G3575" s="189">
        <v>2000</v>
      </c>
      <c r="H3575" s="189">
        <v>1000</v>
      </c>
    </row>
    <row r="3576" spans="1:8" ht="30.75" thickBot="1">
      <c r="A3576" s="181" t="str">
        <f t="shared" si="55"/>
        <v>A</v>
      </c>
      <c r="B3576" s="182" t="s">
        <v>1790</v>
      </c>
      <c r="C3576" s="183" t="s">
        <v>1791</v>
      </c>
      <c r="D3576" s="184">
        <v>609660</v>
      </c>
      <c r="E3576" s="184">
        <v>152000</v>
      </c>
      <c r="F3576" s="184">
        <v>177000</v>
      </c>
      <c r="G3576" s="184">
        <v>147000</v>
      </c>
      <c r="H3576" s="184">
        <v>133660</v>
      </c>
    </row>
    <row r="3577" spans="1:8" ht="15.75" thickTop="1">
      <c r="A3577" s="181" t="str">
        <f t="shared" si="55"/>
        <v>A</v>
      </c>
      <c r="B3577" s="186" t="s">
        <v>121</v>
      </c>
      <c r="C3577" s="186" t="s">
        <v>99</v>
      </c>
      <c r="D3577" s="187">
        <v>609660</v>
      </c>
      <c r="E3577" s="187">
        <v>152000</v>
      </c>
      <c r="F3577" s="187">
        <v>177000</v>
      </c>
      <c r="G3577" s="187">
        <v>147000</v>
      </c>
      <c r="H3577" s="187">
        <v>133660</v>
      </c>
    </row>
    <row r="3578" spans="1:8">
      <c r="A3578" s="181" t="str">
        <f t="shared" si="55"/>
        <v>A</v>
      </c>
      <c r="B3578" s="188" t="s">
        <v>121</v>
      </c>
      <c r="C3578" s="188" t="s">
        <v>100</v>
      </c>
      <c r="D3578" s="189">
        <v>404960</v>
      </c>
      <c r="E3578" s="189">
        <v>97000</v>
      </c>
      <c r="F3578" s="189">
        <v>112000</v>
      </c>
      <c r="G3578" s="189">
        <v>97000</v>
      </c>
      <c r="H3578" s="189">
        <v>98960</v>
      </c>
    </row>
    <row r="3579" spans="1:8">
      <c r="A3579" s="181" t="str">
        <f t="shared" si="55"/>
        <v>A</v>
      </c>
      <c r="B3579" s="188" t="s">
        <v>121</v>
      </c>
      <c r="C3579" s="188" t="s">
        <v>101</v>
      </c>
      <c r="D3579" s="189">
        <v>204700</v>
      </c>
      <c r="E3579" s="189">
        <v>55000</v>
      </c>
      <c r="F3579" s="189">
        <v>65000</v>
      </c>
      <c r="G3579" s="189">
        <v>50000</v>
      </c>
      <c r="H3579" s="189">
        <v>34700</v>
      </c>
    </row>
    <row r="3580" spans="1:8" ht="30.75" thickBot="1">
      <c r="A3580" s="181" t="str">
        <f t="shared" si="55"/>
        <v>A</v>
      </c>
      <c r="B3580" s="182" t="s">
        <v>1792</v>
      </c>
      <c r="C3580" s="183" t="s">
        <v>1793</v>
      </c>
      <c r="D3580" s="184">
        <v>1133000</v>
      </c>
      <c r="E3580" s="184">
        <v>285000</v>
      </c>
      <c r="F3580" s="184">
        <v>283000</v>
      </c>
      <c r="G3580" s="184">
        <v>283000</v>
      </c>
      <c r="H3580" s="184">
        <v>282000</v>
      </c>
    </row>
    <row r="3581" spans="1:8" ht="15.75" thickTop="1">
      <c r="A3581" s="181" t="str">
        <f t="shared" si="55"/>
        <v>A</v>
      </c>
      <c r="B3581" s="186" t="s">
        <v>121</v>
      </c>
      <c r="C3581" s="186" t="s">
        <v>99</v>
      </c>
      <c r="D3581" s="187">
        <v>1133000</v>
      </c>
      <c r="E3581" s="187">
        <v>285000</v>
      </c>
      <c r="F3581" s="187">
        <v>283000</v>
      </c>
      <c r="G3581" s="187">
        <v>283000</v>
      </c>
      <c r="H3581" s="187">
        <v>282000</v>
      </c>
    </row>
    <row r="3582" spans="1:8">
      <c r="A3582" s="181" t="str">
        <f t="shared" si="55"/>
        <v>A</v>
      </c>
      <c r="B3582" s="188" t="s">
        <v>121</v>
      </c>
      <c r="C3582" s="188" t="s">
        <v>100</v>
      </c>
      <c r="D3582" s="189">
        <v>817000</v>
      </c>
      <c r="E3582" s="189">
        <v>205000</v>
      </c>
      <c r="F3582" s="189">
        <v>204000</v>
      </c>
      <c r="G3582" s="189">
        <v>204000</v>
      </c>
      <c r="H3582" s="189">
        <v>204000</v>
      </c>
    </row>
    <row r="3583" spans="1:8">
      <c r="A3583" s="181" t="str">
        <f t="shared" si="55"/>
        <v>A</v>
      </c>
      <c r="B3583" s="188" t="s">
        <v>121</v>
      </c>
      <c r="C3583" s="188" t="s">
        <v>101</v>
      </c>
      <c r="D3583" s="189">
        <v>316000</v>
      </c>
      <c r="E3583" s="189">
        <v>80000</v>
      </c>
      <c r="F3583" s="189">
        <v>79000</v>
      </c>
      <c r="G3583" s="189">
        <v>79000</v>
      </c>
      <c r="H3583" s="189">
        <v>78000</v>
      </c>
    </row>
    <row r="3584" spans="1:8" ht="30.75" thickBot="1">
      <c r="A3584" s="181" t="str">
        <f t="shared" si="55"/>
        <v>A</v>
      </c>
      <c r="B3584" s="182" t="s">
        <v>1794</v>
      </c>
      <c r="C3584" s="183" t="s">
        <v>1795</v>
      </c>
      <c r="D3584" s="184">
        <v>303000</v>
      </c>
      <c r="E3584" s="184">
        <v>76000</v>
      </c>
      <c r="F3584" s="184">
        <v>76000</v>
      </c>
      <c r="G3584" s="184">
        <v>76000</v>
      </c>
      <c r="H3584" s="184">
        <v>75000</v>
      </c>
    </row>
    <row r="3585" spans="1:8" ht="15.75" thickTop="1">
      <c r="A3585" s="181" t="str">
        <f t="shared" si="55"/>
        <v>A</v>
      </c>
      <c r="B3585" s="186" t="s">
        <v>121</v>
      </c>
      <c r="C3585" s="186" t="s">
        <v>99</v>
      </c>
      <c r="D3585" s="187">
        <v>303000</v>
      </c>
      <c r="E3585" s="187">
        <v>76000</v>
      </c>
      <c r="F3585" s="187">
        <v>76000</v>
      </c>
      <c r="G3585" s="187">
        <v>76000</v>
      </c>
      <c r="H3585" s="187">
        <v>75000</v>
      </c>
    </row>
    <row r="3586" spans="1:8">
      <c r="A3586" s="181" t="str">
        <f t="shared" si="55"/>
        <v>A</v>
      </c>
      <c r="B3586" s="188" t="s">
        <v>121</v>
      </c>
      <c r="C3586" s="188" t="s">
        <v>100</v>
      </c>
      <c r="D3586" s="189">
        <v>264000</v>
      </c>
      <c r="E3586" s="189">
        <v>66000</v>
      </c>
      <c r="F3586" s="189">
        <v>66000</v>
      </c>
      <c r="G3586" s="189">
        <v>66000</v>
      </c>
      <c r="H3586" s="189">
        <v>66000</v>
      </c>
    </row>
    <row r="3587" spans="1:8">
      <c r="A3587" s="181" t="str">
        <f t="shared" si="55"/>
        <v>A</v>
      </c>
      <c r="B3587" s="188" t="s">
        <v>121</v>
      </c>
      <c r="C3587" s="188" t="s">
        <v>101</v>
      </c>
      <c r="D3587" s="189">
        <v>39000</v>
      </c>
      <c r="E3587" s="189">
        <v>10000</v>
      </c>
      <c r="F3587" s="189">
        <v>10000</v>
      </c>
      <c r="G3587" s="189">
        <v>10000</v>
      </c>
      <c r="H3587" s="189">
        <v>9000</v>
      </c>
    </row>
    <row r="3588" spans="1:8" ht="30.75" thickBot="1">
      <c r="A3588" s="181" t="str">
        <f t="shared" si="55"/>
        <v>A</v>
      </c>
      <c r="B3588" s="182" t="s">
        <v>1796</v>
      </c>
      <c r="C3588" s="183" t="s">
        <v>1797</v>
      </c>
      <c r="D3588" s="184">
        <v>338960</v>
      </c>
      <c r="E3588" s="184">
        <v>94000</v>
      </c>
      <c r="F3588" s="184">
        <v>85000</v>
      </c>
      <c r="G3588" s="184">
        <v>79000</v>
      </c>
      <c r="H3588" s="184">
        <v>80960</v>
      </c>
    </row>
    <row r="3589" spans="1:8" ht="15.75" thickTop="1">
      <c r="A3589" s="181" t="str">
        <f t="shared" si="55"/>
        <v>A</v>
      </c>
      <c r="B3589" s="186" t="s">
        <v>121</v>
      </c>
      <c r="C3589" s="186" t="s">
        <v>99</v>
      </c>
      <c r="D3589" s="187">
        <v>338960</v>
      </c>
      <c r="E3589" s="187">
        <v>94000</v>
      </c>
      <c r="F3589" s="187">
        <v>85000</v>
      </c>
      <c r="G3589" s="187">
        <v>79000</v>
      </c>
      <c r="H3589" s="187">
        <v>80960</v>
      </c>
    </row>
    <row r="3590" spans="1:8">
      <c r="A3590" s="181" t="str">
        <f t="shared" si="55"/>
        <v>A</v>
      </c>
      <c r="B3590" s="188" t="s">
        <v>121</v>
      </c>
      <c r="C3590" s="188" t="s">
        <v>100</v>
      </c>
      <c r="D3590" s="189">
        <v>261960</v>
      </c>
      <c r="E3590" s="189">
        <v>66000</v>
      </c>
      <c r="F3590" s="189">
        <v>65000</v>
      </c>
      <c r="G3590" s="189">
        <v>66000</v>
      </c>
      <c r="H3590" s="189">
        <v>64960</v>
      </c>
    </row>
    <row r="3591" spans="1:8">
      <c r="A3591" s="181" t="str">
        <f t="shared" ref="A3591:A3654" si="56">(IF(OR(D3591&lt;&gt;0),"A","B"))</f>
        <v>A</v>
      </c>
      <c r="B3591" s="188" t="s">
        <v>121</v>
      </c>
      <c r="C3591" s="188" t="s">
        <v>101</v>
      </c>
      <c r="D3591" s="189">
        <v>77000</v>
      </c>
      <c r="E3591" s="189">
        <v>28000</v>
      </c>
      <c r="F3591" s="189">
        <v>20000</v>
      </c>
      <c r="G3591" s="189">
        <v>13000</v>
      </c>
      <c r="H3591" s="189">
        <v>16000</v>
      </c>
    </row>
    <row r="3592" spans="1:8" ht="30.75" thickBot="1">
      <c r="A3592" s="181" t="str">
        <f t="shared" si="56"/>
        <v>A</v>
      </c>
      <c r="B3592" s="182" t="s">
        <v>1798</v>
      </c>
      <c r="C3592" s="183" t="s">
        <v>1799</v>
      </c>
      <c r="D3592" s="184">
        <v>1263700</v>
      </c>
      <c r="E3592" s="184">
        <v>315000</v>
      </c>
      <c r="F3592" s="184">
        <v>315000</v>
      </c>
      <c r="G3592" s="184">
        <v>315000</v>
      </c>
      <c r="H3592" s="184">
        <v>318700</v>
      </c>
    </row>
    <row r="3593" spans="1:8" ht="15.75" thickTop="1">
      <c r="A3593" s="181" t="str">
        <f t="shared" si="56"/>
        <v>A</v>
      </c>
      <c r="B3593" s="186" t="s">
        <v>121</v>
      </c>
      <c r="C3593" s="186" t="s">
        <v>99</v>
      </c>
      <c r="D3593" s="187">
        <v>1263700</v>
      </c>
      <c r="E3593" s="187">
        <v>315000</v>
      </c>
      <c r="F3593" s="187">
        <v>315000</v>
      </c>
      <c r="G3593" s="187">
        <v>315000</v>
      </c>
      <c r="H3593" s="187">
        <v>318700</v>
      </c>
    </row>
    <row r="3594" spans="1:8">
      <c r="A3594" s="181" t="str">
        <f t="shared" si="56"/>
        <v>A</v>
      </c>
      <c r="B3594" s="188" t="s">
        <v>121</v>
      </c>
      <c r="C3594" s="188" t="s">
        <v>100</v>
      </c>
      <c r="D3594" s="189">
        <v>1145700</v>
      </c>
      <c r="E3594" s="189">
        <v>286000</v>
      </c>
      <c r="F3594" s="189">
        <v>286000</v>
      </c>
      <c r="G3594" s="189">
        <v>286000</v>
      </c>
      <c r="H3594" s="189">
        <v>287700</v>
      </c>
    </row>
    <row r="3595" spans="1:8">
      <c r="A3595" s="181" t="str">
        <f t="shared" si="56"/>
        <v>A</v>
      </c>
      <c r="B3595" s="188" t="s">
        <v>121</v>
      </c>
      <c r="C3595" s="188" t="s">
        <v>101</v>
      </c>
      <c r="D3595" s="189">
        <v>118000</v>
      </c>
      <c r="E3595" s="189">
        <v>29000</v>
      </c>
      <c r="F3595" s="189">
        <v>29000</v>
      </c>
      <c r="G3595" s="189">
        <v>29000</v>
      </c>
      <c r="H3595" s="189">
        <v>31000</v>
      </c>
    </row>
    <row r="3596" spans="1:8" ht="30.75" thickBot="1">
      <c r="A3596" s="181" t="str">
        <f t="shared" si="56"/>
        <v>A</v>
      </c>
      <c r="B3596" s="182" t="s">
        <v>1800</v>
      </c>
      <c r="C3596" s="183" t="s">
        <v>1801</v>
      </c>
      <c r="D3596" s="184">
        <v>68000</v>
      </c>
      <c r="E3596" s="184">
        <v>18000</v>
      </c>
      <c r="F3596" s="184">
        <v>16000</v>
      </c>
      <c r="G3596" s="184">
        <v>18000</v>
      </c>
      <c r="H3596" s="184">
        <v>16000</v>
      </c>
    </row>
    <row r="3597" spans="1:8" ht="15.75" thickTop="1">
      <c r="A3597" s="181" t="str">
        <f t="shared" si="56"/>
        <v>A</v>
      </c>
      <c r="B3597" s="186" t="s">
        <v>121</v>
      </c>
      <c r="C3597" s="186" t="s">
        <v>99</v>
      </c>
      <c r="D3597" s="187">
        <v>68000</v>
      </c>
      <c r="E3597" s="187">
        <v>18000</v>
      </c>
      <c r="F3597" s="187">
        <v>16000</v>
      </c>
      <c r="G3597" s="187">
        <v>18000</v>
      </c>
      <c r="H3597" s="187">
        <v>16000</v>
      </c>
    </row>
    <row r="3598" spans="1:8">
      <c r="A3598" s="181" t="str">
        <f t="shared" si="56"/>
        <v>A</v>
      </c>
      <c r="B3598" s="188" t="s">
        <v>121</v>
      </c>
      <c r="C3598" s="188" t="s">
        <v>100</v>
      </c>
      <c r="D3598" s="189">
        <v>42000</v>
      </c>
      <c r="E3598" s="189">
        <v>11000</v>
      </c>
      <c r="F3598" s="189">
        <v>10000</v>
      </c>
      <c r="G3598" s="189">
        <v>11000</v>
      </c>
      <c r="H3598" s="189">
        <v>10000</v>
      </c>
    </row>
    <row r="3599" spans="1:8">
      <c r="A3599" s="181" t="str">
        <f t="shared" si="56"/>
        <v>A</v>
      </c>
      <c r="B3599" s="188" t="s">
        <v>121</v>
      </c>
      <c r="C3599" s="188" t="s">
        <v>101</v>
      </c>
      <c r="D3599" s="189">
        <v>26000</v>
      </c>
      <c r="E3599" s="189">
        <v>7000</v>
      </c>
      <c r="F3599" s="189">
        <v>6000</v>
      </c>
      <c r="G3599" s="189">
        <v>7000</v>
      </c>
      <c r="H3599" s="189">
        <v>6000</v>
      </c>
    </row>
    <row r="3600" spans="1:8" ht="30.75" thickBot="1">
      <c r="A3600" s="181" t="str">
        <f t="shared" si="56"/>
        <v>A</v>
      </c>
      <c r="B3600" s="182" t="s">
        <v>1802</v>
      </c>
      <c r="C3600" s="183" t="s">
        <v>1803</v>
      </c>
      <c r="D3600" s="184">
        <v>584800</v>
      </c>
      <c r="E3600" s="184">
        <v>186000</v>
      </c>
      <c r="F3600" s="184">
        <v>136000</v>
      </c>
      <c r="G3600" s="184">
        <v>134000</v>
      </c>
      <c r="H3600" s="184">
        <v>128800</v>
      </c>
    </row>
    <row r="3601" spans="1:8" ht="15.75" thickTop="1">
      <c r="A3601" s="181" t="str">
        <f t="shared" si="56"/>
        <v>A</v>
      </c>
      <c r="B3601" s="186" t="s">
        <v>121</v>
      </c>
      <c r="C3601" s="186" t="s">
        <v>99</v>
      </c>
      <c r="D3601" s="187">
        <v>584800</v>
      </c>
      <c r="E3601" s="187">
        <v>186000</v>
      </c>
      <c r="F3601" s="187">
        <v>136000</v>
      </c>
      <c r="G3601" s="187">
        <v>134000</v>
      </c>
      <c r="H3601" s="187">
        <v>128800</v>
      </c>
    </row>
    <row r="3602" spans="1:8">
      <c r="A3602" s="181" t="str">
        <f t="shared" si="56"/>
        <v>A</v>
      </c>
      <c r="B3602" s="188" t="s">
        <v>121</v>
      </c>
      <c r="C3602" s="188" t="s">
        <v>100</v>
      </c>
      <c r="D3602" s="189">
        <v>421800</v>
      </c>
      <c r="E3602" s="189">
        <v>106000</v>
      </c>
      <c r="F3602" s="189">
        <v>105000</v>
      </c>
      <c r="G3602" s="189">
        <v>106000</v>
      </c>
      <c r="H3602" s="189">
        <v>104800</v>
      </c>
    </row>
    <row r="3603" spans="1:8">
      <c r="A3603" s="181" t="str">
        <f t="shared" si="56"/>
        <v>A</v>
      </c>
      <c r="B3603" s="188" t="s">
        <v>121</v>
      </c>
      <c r="C3603" s="188" t="s">
        <v>101</v>
      </c>
      <c r="D3603" s="189">
        <v>163000</v>
      </c>
      <c r="E3603" s="189">
        <v>80000</v>
      </c>
      <c r="F3603" s="189">
        <v>31000</v>
      </c>
      <c r="G3603" s="189">
        <v>28000</v>
      </c>
      <c r="H3603" s="189">
        <v>24000</v>
      </c>
    </row>
    <row r="3604" spans="1:8" ht="30.75" thickBot="1">
      <c r="A3604" s="181" t="str">
        <f t="shared" si="56"/>
        <v>A</v>
      </c>
      <c r="B3604" s="182" t="s">
        <v>1804</v>
      </c>
      <c r="C3604" s="183" t="s">
        <v>1805</v>
      </c>
      <c r="D3604" s="184">
        <v>773180</v>
      </c>
      <c r="E3604" s="184">
        <v>210000</v>
      </c>
      <c r="F3604" s="184">
        <v>189000</v>
      </c>
      <c r="G3604" s="184">
        <v>170000</v>
      </c>
      <c r="H3604" s="184">
        <v>204180</v>
      </c>
    </row>
    <row r="3605" spans="1:8" ht="15.75" thickTop="1">
      <c r="A3605" s="181" t="str">
        <f t="shared" si="56"/>
        <v>A</v>
      </c>
      <c r="B3605" s="186" t="s">
        <v>121</v>
      </c>
      <c r="C3605" s="186" t="s">
        <v>99</v>
      </c>
      <c r="D3605" s="187">
        <v>773180</v>
      </c>
      <c r="E3605" s="187">
        <v>210000</v>
      </c>
      <c r="F3605" s="187">
        <v>189000</v>
      </c>
      <c r="G3605" s="187">
        <v>170000</v>
      </c>
      <c r="H3605" s="187">
        <v>204180</v>
      </c>
    </row>
    <row r="3606" spans="1:8">
      <c r="A3606" s="181" t="str">
        <f t="shared" si="56"/>
        <v>A</v>
      </c>
      <c r="B3606" s="188" t="s">
        <v>121</v>
      </c>
      <c r="C3606" s="188" t="s">
        <v>100</v>
      </c>
      <c r="D3606" s="189">
        <v>417180</v>
      </c>
      <c r="E3606" s="189">
        <v>105000</v>
      </c>
      <c r="F3606" s="189">
        <v>104000</v>
      </c>
      <c r="G3606" s="189">
        <v>104000</v>
      </c>
      <c r="H3606" s="189">
        <v>104180</v>
      </c>
    </row>
    <row r="3607" spans="1:8">
      <c r="A3607" s="181" t="str">
        <f t="shared" si="56"/>
        <v>A</v>
      </c>
      <c r="B3607" s="188" t="s">
        <v>121</v>
      </c>
      <c r="C3607" s="188" t="s">
        <v>101</v>
      </c>
      <c r="D3607" s="189">
        <v>356000</v>
      </c>
      <c r="E3607" s="189">
        <v>105000</v>
      </c>
      <c r="F3607" s="189">
        <v>85000</v>
      </c>
      <c r="G3607" s="189">
        <v>66000</v>
      </c>
      <c r="H3607" s="189">
        <v>100000</v>
      </c>
    </row>
    <row r="3608" spans="1:8" ht="30.75" thickBot="1">
      <c r="A3608" s="181" t="str">
        <f t="shared" si="56"/>
        <v>A</v>
      </c>
      <c r="B3608" s="182" t="s">
        <v>1806</v>
      </c>
      <c r="C3608" s="183" t="s">
        <v>1807</v>
      </c>
      <c r="D3608" s="184">
        <v>530400</v>
      </c>
      <c r="E3608" s="184">
        <v>137000</v>
      </c>
      <c r="F3608" s="184">
        <v>136000</v>
      </c>
      <c r="G3608" s="184">
        <v>134000</v>
      </c>
      <c r="H3608" s="184">
        <v>123400</v>
      </c>
    </row>
    <row r="3609" spans="1:8" ht="15.75" thickTop="1">
      <c r="A3609" s="181" t="str">
        <f t="shared" si="56"/>
        <v>A</v>
      </c>
      <c r="B3609" s="186" t="s">
        <v>121</v>
      </c>
      <c r="C3609" s="186" t="s">
        <v>99</v>
      </c>
      <c r="D3609" s="187">
        <v>530400</v>
      </c>
      <c r="E3609" s="187">
        <v>137000</v>
      </c>
      <c r="F3609" s="187">
        <v>136000</v>
      </c>
      <c r="G3609" s="187">
        <v>134000</v>
      </c>
      <c r="H3609" s="187">
        <v>123400</v>
      </c>
    </row>
    <row r="3610" spans="1:8">
      <c r="A3610" s="181" t="str">
        <f t="shared" si="56"/>
        <v>A</v>
      </c>
      <c r="B3610" s="188" t="s">
        <v>121</v>
      </c>
      <c r="C3610" s="188" t="s">
        <v>100</v>
      </c>
      <c r="D3610" s="189">
        <v>344400</v>
      </c>
      <c r="E3610" s="189">
        <v>87000</v>
      </c>
      <c r="F3610" s="189">
        <v>86000</v>
      </c>
      <c r="G3610" s="189">
        <v>86000</v>
      </c>
      <c r="H3610" s="189">
        <v>85400</v>
      </c>
    </row>
    <row r="3611" spans="1:8">
      <c r="A3611" s="181" t="str">
        <f t="shared" si="56"/>
        <v>A</v>
      </c>
      <c r="B3611" s="188" t="s">
        <v>121</v>
      </c>
      <c r="C3611" s="188" t="s">
        <v>101</v>
      </c>
      <c r="D3611" s="189">
        <v>186000</v>
      </c>
      <c r="E3611" s="189">
        <v>50000</v>
      </c>
      <c r="F3611" s="189">
        <v>50000</v>
      </c>
      <c r="G3611" s="189">
        <v>48000</v>
      </c>
      <c r="H3611" s="189">
        <v>38000</v>
      </c>
    </row>
    <row r="3612" spans="1:8" ht="30.75" thickBot="1">
      <c r="A3612" s="181" t="str">
        <f t="shared" si="56"/>
        <v>A</v>
      </c>
      <c r="B3612" s="182" t="s">
        <v>1808</v>
      </c>
      <c r="C3612" s="183" t="s">
        <v>1809</v>
      </c>
      <c r="D3612" s="184">
        <v>210280</v>
      </c>
      <c r="E3612" s="184">
        <v>54000</v>
      </c>
      <c r="F3612" s="184">
        <v>53000</v>
      </c>
      <c r="G3612" s="184">
        <v>53000</v>
      </c>
      <c r="H3612" s="184">
        <v>50280</v>
      </c>
    </row>
    <row r="3613" spans="1:8" ht="15.75" thickTop="1">
      <c r="A3613" s="181" t="str">
        <f t="shared" si="56"/>
        <v>A</v>
      </c>
      <c r="B3613" s="186" t="s">
        <v>121</v>
      </c>
      <c r="C3613" s="186" t="s">
        <v>99</v>
      </c>
      <c r="D3613" s="187">
        <v>210280</v>
      </c>
      <c r="E3613" s="187">
        <v>54000</v>
      </c>
      <c r="F3613" s="187">
        <v>53000</v>
      </c>
      <c r="G3613" s="187">
        <v>53000</v>
      </c>
      <c r="H3613" s="187">
        <v>50280</v>
      </c>
    </row>
    <row r="3614" spans="1:8">
      <c r="A3614" s="181" t="str">
        <f t="shared" si="56"/>
        <v>A</v>
      </c>
      <c r="B3614" s="188" t="s">
        <v>121</v>
      </c>
      <c r="C3614" s="188" t="s">
        <v>100</v>
      </c>
      <c r="D3614" s="189">
        <v>185280</v>
      </c>
      <c r="E3614" s="189">
        <v>47000</v>
      </c>
      <c r="F3614" s="189">
        <v>47000</v>
      </c>
      <c r="G3614" s="189">
        <v>46000</v>
      </c>
      <c r="H3614" s="189">
        <v>45280</v>
      </c>
    </row>
    <row r="3615" spans="1:8">
      <c r="A3615" s="181" t="str">
        <f t="shared" si="56"/>
        <v>A</v>
      </c>
      <c r="B3615" s="188" t="s">
        <v>121</v>
      </c>
      <c r="C3615" s="188" t="s">
        <v>101</v>
      </c>
      <c r="D3615" s="189">
        <v>25000</v>
      </c>
      <c r="E3615" s="189">
        <v>7000</v>
      </c>
      <c r="F3615" s="189">
        <v>6000</v>
      </c>
      <c r="G3615" s="189">
        <v>7000</v>
      </c>
      <c r="H3615" s="189">
        <v>5000</v>
      </c>
    </row>
    <row r="3616" spans="1:8" ht="30.75" thickBot="1">
      <c r="A3616" s="181" t="str">
        <f t="shared" si="56"/>
        <v>A</v>
      </c>
      <c r="B3616" s="182" t="s">
        <v>1810</v>
      </c>
      <c r="C3616" s="183" t="s">
        <v>1811</v>
      </c>
      <c r="D3616" s="184">
        <v>133600</v>
      </c>
      <c r="E3616" s="184">
        <v>34000</v>
      </c>
      <c r="F3616" s="184">
        <v>33000</v>
      </c>
      <c r="G3616" s="184">
        <v>33000</v>
      </c>
      <c r="H3616" s="184">
        <v>33600</v>
      </c>
    </row>
    <row r="3617" spans="1:8" ht="15.75" thickTop="1">
      <c r="A3617" s="181" t="str">
        <f t="shared" si="56"/>
        <v>A</v>
      </c>
      <c r="B3617" s="186" t="s">
        <v>121</v>
      </c>
      <c r="C3617" s="186" t="s">
        <v>99</v>
      </c>
      <c r="D3617" s="187">
        <v>133600</v>
      </c>
      <c r="E3617" s="187">
        <v>34000</v>
      </c>
      <c r="F3617" s="187">
        <v>33000</v>
      </c>
      <c r="G3617" s="187">
        <v>33000</v>
      </c>
      <c r="H3617" s="187">
        <v>33600</v>
      </c>
    </row>
    <row r="3618" spans="1:8">
      <c r="A3618" s="181" t="str">
        <f t="shared" si="56"/>
        <v>A</v>
      </c>
      <c r="B3618" s="188" t="s">
        <v>121</v>
      </c>
      <c r="C3618" s="188" t="s">
        <v>100</v>
      </c>
      <c r="D3618" s="189">
        <v>111600</v>
      </c>
      <c r="E3618" s="189">
        <v>28000</v>
      </c>
      <c r="F3618" s="189">
        <v>28000</v>
      </c>
      <c r="G3618" s="189">
        <v>28000</v>
      </c>
      <c r="H3618" s="189">
        <v>27600</v>
      </c>
    </row>
    <row r="3619" spans="1:8">
      <c r="A3619" s="181" t="str">
        <f t="shared" si="56"/>
        <v>A</v>
      </c>
      <c r="B3619" s="188" t="s">
        <v>121</v>
      </c>
      <c r="C3619" s="188" t="s">
        <v>101</v>
      </c>
      <c r="D3619" s="189">
        <v>22000</v>
      </c>
      <c r="E3619" s="189">
        <v>6000</v>
      </c>
      <c r="F3619" s="189">
        <v>5000</v>
      </c>
      <c r="G3619" s="189">
        <v>5000</v>
      </c>
      <c r="H3619" s="189">
        <v>6000</v>
      </c>
    </row>
    <row r="3620" spans="1:8" ht="30.75" thickBot="1">
      <c r="A3620" s="181" t="str">
        <f t="shared" si="56"/>
        <v>A</v>
      </c>
      <c r="B3620" s="182" t="s">
        <v>1812</v>
      </c>
      <c r="C3620" s="183" t="s">
        <v>1813</v>
      </c>
      <c r="D3620" s="184">
        <v>898000</v>
      </c>
      <c r="E3620" s="184">
        <v>241000</v>
      </c>
      <c r="F3620" s="184">
        <v>258000</v>
      </c>
      <c r="G3620" s="184">
        <v>201000</v>
      </c>
      <c r="H3620" s="184">
        <v>198000</v>
      </c>
    </row>
    <row r="3621" spans="1:8" ht="15.75" thickTop="1">
      <c r="A3621" s="181" t="str">
        <f t="shared" si="56"/>
        <v>A</v>
      </c>
      <c r="B3621" s="186" t="s">
        <v>121</v>
      </c>
      <c r="C3621" s="186" t="s">
        <v>99</v>
      </c>
      <c r="D3621" s="187">
        <v>898000</v>
      </c>
      <c r="E3621" s="187">
        <v>241000</v>
      </c>
      <c r="F3621" s="187">
        <v>258000</v>
      </c>
      <c r="G3621" s="187">
        <v>201000</v>
      </c>
      <c r="H3621" s="187">
        <v>198000</v>
      </c>
    </row>
    <row r="3622" spans="1:8">
      <c r="A3622" s="181" t="str">
        <f t="shared" si="56"/>
        <v>A</v>
      </c>
      <c r="B3622" s="188" t="s">
        <v>121</v>
      </c>
      <c r="C3622" s="188" t="s">
        <v>100</v>
      </c>
      <c r="D3622" s="189">
        <v>475000</v>
      </c>
      <c r="E3622" s="189">
        <v>119000</v>
      </c>
      <c r="F3622" s="189">
        <v>119000</v>
      </c>
      <c r="G3622" s="189">
        <v>119000</v>
      </c>
      <c r="H3622" s="189">
        <v>118000</v>
      </c>
    </row>
    <row r="3623" spans="1:8">
      <c r="A3623" s="181" t="str">
        <f t="shared" si="56"/>
        <v>A</v>
      </c>
      <c r="B3623" s="188" t="s">
        <v>121</v>
      </c>
      <c r="C3623" s="188" t="s">
        <v>101</v>
      </c>
      <c r="D3623" s="189">
        <v>423000</v>
      </c>
      <c r="E3623" s="189">
        <v>122000</v>
      </c>
      <c r="F3623" s="189">
        <v>139000</v>
      </c>
      <c r="G3623" s="189">
        <v>82000</v>
      </c>
      <c r="H3623" s="189">
        <v>80000</v>
      </c>
    </row>
    <row r="3624" spans="1:8" ht="30.75" thickBot="1">
      <c r="A3624" s="181" t="str">
        <f t="shared" si="56"/>
        <v>A</v>
      </c>
      <c r="B3624" s="182" t="s">
        <v>1814</v>
      </c>
      <c r="C3624" s="183" t="s">
        <v>1815</v>
      </c>
      <c r="D3624" s="184">
        <v>971000</v>
      </c>
      <c r="E3624" s="184">
        <v>248000</v>
      </c>
      <c r="F3624" s="184">
        <v>241000</v>
      </c>
      <c r="G3624" s="184">
        <v>241000</v>
      </c>
      <c r="H3624" s="184">
        <v>241000</v>
      </c>
    </row>
    <row r="3625" spans="1:8" ht="15.75" thickTop="1">
      <c r="A3625" s="181" t="str">
        <f t="shared" si="56"/>
        <v>A</v>
      </c>
      <c r="B3625" s="186" t="s">
        <v>121</v>
      </c>
      <c r="C3625" s="186" t="s">
        <v>99</v>
      </c>
      <c r="D3625" s="187">
        <v>966000</v>
      </c>
      <c r="E3625" s="187">
        <v>243000</v>
      </c>
      <c r="F3625" s="187">
        <v>241000</v>
      </c>
      <c r="G3625" s="187">
        <v>241000</v>
      </c>
      <c r="H3625" s="187">
        <v>241000</v>
      </c>
    </row>
    <row r="3626" spans="1:8">
      <c r="A3626" s="181" t="str">
        <f t="shared" si="56"/>
        <v>A</v>
      </c>
      <c r="B3626" s="188" t="s">
        <v>121</v>
      </c>
      <c r="C3626" s="188" t="s">
        <v>100</v>
      </c>
      <c r="D3626" s="189">
        <v>600000</v>
      </c>
      <c r="E3626" s="189">
        <v>150000</v>
      </c>
      <c r="F3626" s="189">
        <v>150000</v>
      </c>
      <c r="G3626" s="189">
        <v>150000</v>
      </c>
      <c r="H3626" s="189">
        <v>150000</v>
      </c>
    </row>
    <row r="3627" spans="1:8">
      <c r="A3627" s="181" t="str">
        <f t="shared" si="56"/>
        <v>A</v>
      </c>
      <c r="B3627" s="188" t="s">
        <v>121</v>
      </c>
      <c r="C3627" s="188" t="s">
        <v>101</v>
      </c>
      <c r="D3627" s="189">
        <v>365000</v>
      </c>
      <c r="E3627" s="189">
        <v>92000</v>
      </c>
      <c r="F3627" s="189">
        <v>91000</v>
      </c>
      <c r="G3627" s="189">
        <v>91000</v>
      </c>
      <c r="H3627" s="189">
        <v>91000</v>
      </c>
    </row>
    <row r="3628" spans="1:8">
      <c r="A3628" s="181" t="str">
        <f t="shared" si="56"/>
        <v>A</v>
      </c>
      <c r="B3628" s="188" t="s">
        <v>121</v>
      </c>
      <c r="C3628" s="188" t="s">
        <v>105</v>
      </c>
      <c r="D3628" s="189">
        <v>1000</v>
      </c>
      <c r="E3628" s="189">
        <v>1000</v>
      </c>
      <c r="F3628" s="189">
        <v>0</v>
      </c>
      <c r="G3628" s="189">
        <v>0</v>
      </c>
      <c r="H3628" s="189">
        <v>0</v>
      </c>
    </row>
    <row r="3629" spans="1:8">
      <c r="A3629" s="181" t="str">
        <f t="shared" si="56"/>
        <v>A</v>
      </c>
      <c r="B3629" s="186" t="s">
        <v>121</v>
      </c>
      <c r="C3629" s="186" t="s">
        <v>155</v>
      </c>
      <c r="D3629" s="187">
        <v>5000</v>
      </c>
      <c r="E3629" s="187">
        <v>5000</v>
      </c>
      <c r="F3629" s="187">
        <v>0</v>
      </c>
      <c r="G3629" s="187">
        <v>0</v>
      </c>
      <c r="H3629" s="187">
        <v>0</v>
      </c>
    </row>
    <row r="3630" spans="1:8" ht="15.75" thickBot="1">
      <c r="A3630" s="181" t="str">
        <f t="shared" si="56"/>
        <v>A</v>
      </c>
      <c r="B3630" s="182" t="s">
        <v>1816</v>
      </c>
      <c r="C3630" s="183" t="s">
        <v>1817</v>
      </c>
      <c r="D3630" s="184">
        <v>1710000</v>
      </c>
      <c r="E3630" s="184">
        <v>424000</v>
      </c>
      <c r="F3630" s="184">
        <v>442000</v>
      </c>
      <c r="G3630" s="184">
        <v>322000</v>
      </c>
      <c r="H3630" s="184">
        <v>522000</v>
      </c>
    </row>
    <row r="3631" spans="1:8" ht="15.75" thickTop="1">
      <c r="A3631" s="181" t="str">
        <f t="shared" si="56"/>
        <v>A</v>
      </c>
      <c r="B3631" s="186" t="s">
        <v>121</v>
      </c>
      <c r="C3631" s="186" t="s">
        <v>99</v>
      </c>
      <c r="D3631" s="187">
        <v>1705000</v>
      </c>
      <c r="E3631" s="187">
        <v>419000</v>
      </c>
      <c r="F3631" s="187">
        <v>442000</v>
      </c>
      <c r="G3631" s="187">
        <v>322000</v>
      </c>
      <c r="H3631" s="187">
        <v>522000</v>
      </c>
    </row>
    <row r="3632" spans="1:8">
      <c r="A3632" s="181" t="str">
        <f t="shared" si="56"/>
        <v>A</v>
      </c>
      <c r="B3632" s="188" t="s">
        <v>121</v>
      </c>
      <c r="C3632" s="188" t="s">
        <v>100</v>
      </c>
      <c r="D3632" s="189">
        <v>448000</v>
      </c>
      <c r="E3632" s="189">
        <v>112000</v>
      </c>
      <c r="F3632" s="189">
        <v>112000</v>
      </c>
      <c r="G3632" s="189">
        <v>112000</v>
      </c>
      <c r="H3632" s="189">
        <v>112000</v>
      </c>
    </row>
    <row r="3633" spans="1:8">
      <c r="A3633" s="181" t="str">
        <f t="shared" si="56"/>
        <v>A</v>
      </c>
      <c r="B3633" s="188" t="s">
        <v>121</v>
      </c>
      <c r="C3633" s="188" t="s">
        <v>101</v>
      </c>
      <c r="D3633" s="189">
        <v>597000</v>
      </c>
      <c r="E3633" s="189">
        <v>162000</v>
      </c>
      <c r="F3633" s="189">
        <v>175000</v>
      </c>
      <c r="G3633" s="189">
        <v>155000</v>
      </c>
      <c r="H3633" s="189">
        <v>105000</v>
      </c>
    </row>
    <row r="3634" spans="1:8">
      <c r="A3634" s="181" t="str">
        <f t="shared" si="56"/>
        <v>A</v>
      </c>
      <c r="B3634" s="188" t="s">
        <v>121</v>
      </c>
      <c r="C3634" s="188" t="s">
        <v>103</v>
      </c>
      <c r="D3634" s="189">
        <v>640000</v>
      </c>
      <c r="E3634" s="189">
        <v>140000</v>
      </c>
      <c r="F3634" s="189">
        <v>150000</v>
      </c>
      <c r="G3634" s="189">
        <v>50000</v>
      </c>
      <c r="H3634" s="189">
        <v>300000</v>
      </c>
    </row>
    <row r="3635" spans="1:8">
      <c r="A3635" s="181" t="str">
        <f t="shared" si="56"/>
        <v>A</v>
      </c>
      <c r="B3635" s="188" t="s">
        <v>121</v>
      </c>
      <c r="C3635" s="188" t="s">
        <v>105</v>
      </c>
      <c r="D3635" s="189">
        <v>20000</v>
      </c>
      <c r="E3635" s="189">
        <v>5000</v>
      </c>
      <c r="F3635" s="189">
        <v>5000</v>
      </c>
      <c r="G3635" s="189">
        <v>5000</v>
      </c>
      <c r="H3635" s="189">
        <v>5000</v>
      </c>
    </row>
    <row r="3636" spans="1:8">
      <c r="A3636" s="181" t="str">
        <f t="shared" si="56"/>
        <v>A</v>
      </c>
      <c r="B3636" s="186" t="s">
        <v>121</v>
      </c>
      <c r="C3636" s="186" t="s">
        <v>155</v>
      </c>
      <c r="D3636" s="187">
        <v>5000</v>
      </c>
      <c r="E3636" s="187">
        <v>5000</v>
      </c>
      <c r="F3636" s="187">
        <v>0</v>
      </c>
      <c r="G3636" s="187">
        <v>0</v>
      </c>
      <c r="H3636" s="187">
        <v>0</v>
      </c>
    </row>
    <row r="3637" spans="1:8" ht="45.75" thickBot="1">
      <c r="A3637" s="181" t="str">
        <f t="shared" si="56"/>
        <v>A</v>
      </c>
      <c r="B3637" s="182" t="s">
        <v>1818</v>
      </c>
      <c r="C3637" s="183" t="s">
        <v>1819</v>
      </c>
      <c r="D3637" s="184">
        <v>1252820</v>
      </c>
      <c r="E3637" s="184">
        <v>235200</v>
      </c>
      <c r="F3637" s="184">
        <v>229200</v>
      </c>
      <c r="G3637" s="184">
        <v>559200</v>
      </c>
      <c r="H3637" s="184">
        <v>229220</v>
      </c>
    </row>
    <row r="3638" spans="1:8" ht="15.75" thickTop="1">
      <c r="A3638" s="181" t="str">
        <f t="shared" si="56"/>
        <v>A</v>
      </c>
      <c r="B3638" s="186" t="s">
        <v>121</v>
      </c>
      <c r="C3638" s="186" t="s">
        <v>99</v>
      </c>
      <c r="D3638" s="187">
        <v>1252820</v>
      </c>
      <c r="E3638" s="187">
        <v>235200</v>
      </c>
      <c r="F3638" s="187">
        <v>229200</v>
      </c>
      <c r="G3638" s="187">
        <v>559200</v>
      </c>
      <c r="H3638" s="187">
        <v>229220</v>
      </c>
    </row>
    <row r="3639" spans="1:8">
      <c r="A3639" s="181" t="str">
        <f t="shared" si="56"/>
        <v>A</v>
      </c>
      <c r="B3639" s="188" t="s">
        <v>121</v>
      </c>
      <c r="C3639" s="188" t="s">
        <v>100</v>
      </c>
      <c r="D3639" s="189">
        <v>6020</v>
      </c>
      <c r="E3639" s="189">
        <v>6000</v>
      </c>
      <c r="F3639" s="189">
        <v>0</v>
      </c>
      <c r="G3639" s="189">
        <v>0</v>
      </c>
      <c r="H3639" s="189">
        <v>20</v>
      </c>
    </row>
    <row r="3640" spans="1:8">
      <c r="A3640" s="181" t="str">
        <f t="shared" si="56"/>
        <v>A</v>
      </c>
      <c r="B3640" s="188" t="s">
        <v>121</v>
      </c>
      <c r="C3640" s="188" t="s">
        <v>101</v>
      </c>
      <c r="D3640" s="189">
        <v>1246800</v>
      </c>
      <c r="E3640" s="189">
        <v>229200</v>
      </c>
      <c r="F3640" s="189">
        <v>229200</v>
      </c>
      <c r="G3640" s="189">
        <v>559200</v>
      </c>
      <c r="H3640" s="189">
        <v>229200</v>
      </c>
    </row>
    <row r="3641" spans="1:8" ht="15.75" thickBot="1">
      <c r="A3641" s="181" t="str">
        <f t="shared" si="56"/>
        <v>A</v>
      </c>
      <c r="B3641" s="182" t="s">
        <v>1820</v>
      </c>
      <c r="C3641" s="183" t="s">
        <v>1821</v>
      </c>
      <c r="D3641" s="184">
        <v>12800000</v>
      </c>
      <c r="E3641" s="184">
        <v>2575000</v>
      </c>
      <c r="F3641" s="184">
        <v>3075000</v>
      </c>
      <c r="G3641" s="184">
        <v>4575000</v>
      </c>
      <c r="H3641" s="184">
        <v>2575000</v>
      </c>
    </row>
    <row r="3642" spans="1:8" ht="15.75" thickTop="1">
      <c r="A3642" s="181" t="str">
        <f t="shared" si="56"/>
        <v>A</v>
      </c>
      <c r="B3642" s="186" t="s">
        <v>121</v>
      </c>
      <c r="C3642" s="186" t="s">
        <v>99</v>
      </c>
      <c r="D3642" s="187">
        <v>11300000</v>
      </c>
      <c r="E3642" s="187">
        <v>2575000</v>
      </c>
      <c r="F3642" s="187">
        <v>2575000</v>
      </c>
      <c r="G3642" s="187">
        <v>3575000</v>
      </c>
      <c r="H3642" s="187">
        <v>2575000</v>
      </c>
    </row>
    <row r="3643" spans="1:8">
      <c r="A3643" s="181" t="str">
        <f t="shared" si="56"/>
        <v>A</v>
      </c>
      <c r="B3643" s="188" t="s">
        <v>121</v>
      </c>
      <c r="C3643" s="188" t="s">
        <v>101</v>
      </c>
      <c r="D3643" s="189">
        <v>3842000</v>
      </c>
      <c r="E3643" s="189">
        <v>960000</v>
      </c>
      <c r="F3643" s="189">
        <v>961000</v>
      </c>
      <c r="G3643" s="189">
        <v>960000</v>
      </c>
      <c r="H3643" s="189">
        <v>961000</v>
      </c>
    </row>
    <row r="3644" spans="1:8">
      <c r="A3644" s="181" t="str">
        <f t="shared" si="56"/>
        <v>A</v>
      </c>
      <c r="B3644" s="188" t="s">
        <v>121</v>
      </c>
      <c r="C3644" s="188" t="s">
        <v>103</v>
      </c>
      <c r="D3644" s="189">
        <v>6458000</v>
      </c>
      <c r="E3644" s="189">
        <v>1365000</v>
      </c>
      <c r="F3644" s="189">
        <v>1364000</v>
      </c>
      <c r="G3644" s="189">
        <v>2365000</v>
      </c>
      <c r="H3644" s="189">
        <v>1364000</v>
      </c>
    </row>
    <row r="3645" spans="1:8">
      <c r="A3645" s="181" t="str">
        <f t="shared" si="56"/>
        <v>A</v>
      </c>
      <c r="B3645" s="188" t="s">
        <v>121</v>
      </c>
      <c r="C3645" s="188" t="s">
        <v>105</v>
      </c>
      <c r="D3645" s="189">
        <v>1000000</v>
      </c>
      <c r="E3645" s="189">
        <v>250000</v>
      </c>
      <c r="F3645" s="189">
        <v>250000</v>
      </c>
      <c r="G3645" s="189">
        <v>250000</v>
      </c>
      <c r="H3645" s="189">
        <v>250000</v>
      </c>
    </row>
    <row r="3646" spans="1:8">
      <c r="A3646" s="181" t="str">
        <f t="shared" si="56"/>
        <v>A</v>
      </c>
      <c r="B3646" s="186" t="s">
        <v>121</v>
      </c>
      <c r="C3646" s="186" t="s">
        <v>155</v>
      </c>
      <c r="D3646" s="187">
        <v>1500000</v>
      </c>
      <c r="E3646" s="187">
        <v>0</v>
      </c>
      <c r="F3646" s="187">
        <v>500000</v>
      </c>
      <c r="G3646" s="187">
        <v>1000000</v>
      </c>
      <c r="H3646" s="187">
        <v>0</v>
      </c>
    </row>
    <row r="3647" spans="1:8" ht="45.75" thickBot="1">
      <c r="A3647" s="181" t="str">
        <f t="shared" si="56"/>
        <v>A</v>
      </c>
      <c r="B3647" s="182" t="s">
        <v>1822</v>
      </c>
      <c r="C3647" s="183" t="s">
        <v>1823</v>
      </c>
      <c r="D3647" s="184">
        <v>12800000</v>
      </c>
      <c r="E3647" s="184">
        <v>2575000</v>
      </c>
      <c r="F3647" s="184">
        <v>3075000</v>
      </c>
      <c r="G3647" s="184">
        <v>4575000</v>
      </c>
      <c r="H3647" s="184">
        <v>2575000</v>
      </c>
    </row>
    <row r="3648" spans="1:8" ht="15.75" thickTop="1">
      <c r="A3648" s="181" t="str">
        <f t="shared" si="56"/>
        <v>A</v>
      </c>
      <c r="B3648" s="186" t="s">
        <v>121</v>
      </c>
      <c r="C3648" s="186" t="s">
        <v>99</v>
      </c>
      <c r="D3648" s="187">
        <v>11300000</v>
      </c>
      <c r="E3648" s="187">
        <v>2575000</v>
      </c>
      <c r="F3648" s="187">
        <v>2575000</v>
      </c>
      <c r="G3648" s="187">
        <v>3575000</v>
      </c>
      <c r="H3648" s="187">
        <v>2575000</v>
      </c>
    </row>
    <row r="3649" spans="1:8">
      <c r="A3649" s="181" t="str">
        <f t="shared" si="56"/>
        <v>A</v>
      </c>
      <c r="B3649" s="188" t="s">
        <v>121</v>
      </c>
      <c r="C3649" s="188" t="s">
        <v>101</v>
      </c>
      <c r="D3649" s="189">
        <v>3842000</v>
      </c>
      <c r="E3649" s="189">
        <v>960000</v>
      </c>
      <c r="F3649" s="189">
        <v>961000</v>
      </c>
      <c r="G3649" s="189">
        <v>960000</v>
      </c>
      <c r="H3649" s="189">
        <v>961000</v>
      </c>
    </row>
    <row r="3650" spans="1:8">
      <c r="A3650" s="181" t="str">
        <f t="shared" si="56"/>
        <v>A</v>
      </c>
      <c r="B3650" s="188" t="s">
        <v>121</v>
      </c>
      <c r="C3650" s="188" t="s">
        <v>103</v>
      </c>
      <c r="D3650" s="189">
        <v>6458000</v>
      </c>
      <c r="E3650" s="189">
        <v>1365000</v>
      </c>
      <c r="F3650" s="189">
        <v>1364000</v>
      </c>
      <c r="G3650" s="189">
        <v>2365000</v>
      </c>
      <c r="H3650" s="189">
        <v>1364000</v>
      </c>
    </row>
    <row r="3651" spans="1:8">
      <c r="A3651" s="181" t="str">
        <f t="shared" si="56"/>
        <v>A</v>
      </c>
      <c r="B3651" s="188" t="s">
        <v>121</v>
      </c>
      <c r="C3651" s="188" t="s">
        <v>105</v>
      </c>
      <c r="D3651" s="189">
        <v>1000000</v>
      </c>
      <c r="E3651" s="189">
        <v>250000</v>
      </c>
      <c r="F3651" s="189">
        <v>250000</v>
      </c>
      <c r="G3651" s="189">
        <v>250000</v>
      </c>
      <c r="H3651" s="189">
        <v>250000</v>
      </c>
    </row>
    <row r="3652" spans="1:8">
      <c r="A3652" s="181" t="str">
        <f t="shared" si="56"/>
        <v>A</v>
      </c>
      <c r="B3652" s="186" t="s">
        <v>121</v>
      </c>
      <c r="C3652" s="186" t="s">
        <v>155</v>
      </c>
      <c r="D3652" s="187">
        <v>1500000</v>
      </c>
      <c r="E3652" s="187">
        <v>0</v>
      </c>
      <c r="F3652" s="187">
        <v>500000</v>
      </c>
      <c r="G3652" s="187">
        <v>1000000</v>
      </c>
      <c r="H3652" s="187">
        <v>0</v>
      </c>
    </row>
    <row r="3653" spans="1:8" ht="45.75" thickBot="1">
      <c r="A3653" s="181" t="str">
        <f t="shared" si="56"/>
        <v>A</v>
      </c>
      <c r="B3653" s="182" t="s">
        <v>1824</v>
      </c>
      <c r="C3653" s="183" t="s">
        <v>1825</v>
      </c>
      <c r="D3653" s="184">
        <v>11800000</v>
      </c>
      <c r="E3653" s="184">
        <v>2575000</v>
      </c>
      <c r="F3653" s="184">
        <v>3075000</v>
      </c>
      <c r="G3653" s="184">
        <v>3575000</v>
      </c>
      <c r="H3653" s="184">
        <v>2575000</v>
      </c>
    </row>
    <row r="3654" spans="1:8" ht="15.75" thickTop="1">
      <c r="A3654" s="181" t="str">
        <f t="shared" si="56"/>
        <v>A</v>
      </c>
      <c r="B3654" s="186" t="s">
        <v>121</v>
      </c>
      <c r="C3654" s="186" t="s">
        <v>99</v>
      </c>
      <c r="D3654" s="187">
        <v>10300000</v>
      </c>
      <c r="E3654" s="187">
        <v>2575000</v>
      </c>
      <c r="F3654" s="187">
        <v>2575000</v>
      </c>
      <c r="G3654" s="187">
        <v>2575000</v>
      </c>
      <c r="H3654" s="187">
        <v>2575000</v>
      </c>
    </row>
    <row r="3655" spans="1:8">
      <c r="A3655" s="181" t="str">
        <f t="shared" ref="A3655:A3718" si="57">(IF(OR(D3655&lt;&gt;0),"A","B"))</f>
        <v>A</v>
      </c>
      <c r="B3655" s="188" t="s">
        <v>121</v>
      </c>
      <c r="C3655" s="188" t="s">
        <v>101</v>
      </c>
      <c r="D3655" s="189">
        <v>3842000</v>
      </c>
      <c r="E3655" s="189">
        <v>960000</v>
      </c>
      <c r="F3655" s="189">
        <v>961000</v>
      </c>
      <c r="G3655" s="189">
        <v>960000</v>
      </c>
      <c r="H3655" s="189">
        <v>961000</v>
      </c>
    </row>
    <row r="3656" spans="1:8">
      <c r="A3656" s="181" t="str">
        <f t="shared" si="57"/>
        <v>A</v>
      </c>
      <c r="B3656" s="188" t="s">
        <v>121</v>
      </c>
      <c r="C3656" s="188" t="s">
        <v>103</v>
      </c>
      <c r="D3656" s="189">
        <v>5458000</v>
      </c>
      <c r="E3656" s="189">
        <v>1365000</v>
      </c>
      <c r="F3656" s="189">
        <v>1364000</v>
      </c>
      <c r="G3656" s="189">
        <v>1365000</v>
      </c>
      <c r="H3656" s="189">
        <v>1364000</v>
      </c>
    </row>
    <row r="3657" spans="1:8">
      <c r="A3657" s="181" t="str">
        <f t="shared" si="57"/>
        <v>A</v>
      </c>
      <c r="B3657" s="188" t="s">
        <v>121</v>
      </c>
      <c r="C3657" s="188" t="s">
        <v>105</v>
      </c>
      <c r="D3657" s="189">
        <v>1000000</v>
      </c>
      <c r="E3657" s="189">
        <v>250000</v>
      </c>
      <c r="F3657" s="189">
        <v>250000</v>
      </c>
      <c r="G3657" s="189">
        <v>250000</v>
      </c>
      <c r="H3657" s="189">
        <v>250000</v>
      </c>
    </row>
    <row r="3658" spans="1:8">
      <c r="A3658" s="181" t="str">
        <f t="shared" si="57"/>
        <v>A</v>
      </c>
      <c r="B3658" s="186" t="s">
        <v>121</v>
      </c>
      <c r="C3658" s="186" t="s">
        <v>155</v>
      </c>
      <c r="D3658" s="187">
        <v>1500000</v>
      </c>
      <c r="E3658" s="187">
        <v>0</v>
      </c>
      <c r="F3658" s="187">
        <v>500000</v>
      </c>
      <c r="G3658" s="187">
        <v>1000000</v>
      </c>
      <c r="H3658" s="187">
        <v>0</v>
      </c>
    </row>
    <row r="3659" spans="1:8" ht="30.75" thickBot="1">
      <c r="A3659" s="181" t="str">
        <f t="shared" si="57"/>
        <v>A</v>
      </c>
      <c r="B3659" s="182" t="s">
        <v>1826</v>
      </c>
      <c r="C3659" s="183" t="s">
        <v>1827</v>
      </c>
      <c r="D3659" s="184">
        <v>1000000</v>
      </c>
      <c r="E3659" s="184">
        <v>0</v>
      </c>
      <c r="F3659" s="184">
        <v>0</v>
      </c>
      <c r="G3659" s="184">
        <v>1000000</v>
      </c>
      <c r="H3659" s="184">
        <v>0</v>
      </c>
    </row>
    <row r="3660" spans="1:8" ht="15.75" thickTop="1">
      <c r="A3660" s="181" t="str">
        <f t="shared" si="57"/>
        <v>A</v>
      </c>
      <c r="B3660" s="186" t="s">
        <v>121</v>
      </c>
      <c r="C3660" s="186" t="s">
        <v>99</v>
      </c>
      <c r="D3660" s="187">
        <v>1000000</v>
      </c>
      <c r="E3660" s="187">
        <v>0</v>
      </c>
      <c r="F3660" s="187">
        <v>0</v>
      </c>
      <c r="G3660" s="187">
        <v>1000000</v>
      </c>
      <c r="H3660" s="187">
        <v>0</v>
      </c>
    </row>
    <row r="3661" spans="1:8">
      <c r="A3661" s="181" t="str">
        <f t="shared" si="57"/>
        <v>A</v>
      </c>
      <c r="B3661" s="188" t="s">
        <v>121</v>
      </c>
      <c r="C3661" s="188" t="s">
        <v>103</v>
      </c>
      <c r="D3661" s="189">
        <v>1000000</v>
      </c>
      <c r="E3661" s="189">
        <v>0</v>
      </c>
      <c r="F3661" s="189">
        <v>0</v>
      </c>
      <c r="G3661" s="189">
        <v>1000000</v>
      </c>
      <c r="H3661" s="189">
        <v>0</v>
      </c>
    </row>
    <row r="3662" spans="1:8" ht="30.75" thickBot="1">
      <c r="A3662" s="181" t="str">
        <f t="shared" si="57"/>
        <v>A</v>
      </c>
      <c r="B3662" s="182" t="s">
        <v>1828</v>
      </c>
      <c r="C3662" s="183" t="s">
        <v>1829</v>
      </c>
      <c r="D3662" s="184">
        <v>800000</v>
      </c>
      <c r="E3662" s="184">
        <v>0</v>
      </c>
      <c r="F3662" s="184">
        <v>450000</v>
      </c>
      <c r="G3662" s="184">
        <v>250000</v>
      </c>
      <c r="H3662" s="184">
        <v>100000</v>
      </c>
    </row>
    <row r="3663" spans="1:8" ht="15.75" thickTop="1">
      <c r="A3663" s="181" t="str">
        <f t="shared" si="57"/>
        <v>A</v>
      </c>
      <c r="B3663" s="186" t="s">
        <v>121</v>
      </c>
      <c r="C3663" s="186" t="s">
        <v>99</v>
      </c>
      <c r="D3663" s="187">
        <v>800000</v>
      </c>
      <c r="E3663" s="187">
        <v>0</v>
      </c>
      <c r="F3663" s="187">
        <v>450000</v>
      </c>
      <c r="G3663" s="187">
        <v>250000</v>
      </c>
      <c r="H3663" s="187">
        <v>100000</v>
      </c>
    </row>
    <row r="3664" spans="1:8">
      <c r="A3664" s="181" t="str">
        <f t="shared" si="57"/>
        <v>A</v>
      </c>
      <c r="B3664" s="188" t="s">
        <v>121</v>
      </c>
      <c r="C3664" s="188" t="s">
        <v>15</v>
      </c>
      <c r="D3664" s="189">
        <v>800000</v>
      </c>
      <c r="E3664" s="189">
        <v>0</v>
      </c>
      <c r="F3664" s="189">
        <v>450000</v>
      </c>
      <c r="G3664" s="189">
        <v>250000</v>
      </c>
      <c r="H3664" s="189">
        <v>100000</v>
      </c>
    </row>
    <row r="3665" spans="1:8" ht="45.75" thickBot="1">
      <c r="A3665" s="181" t="str">
        <f t="shared" si="57"/>
        <v>A</v>
      </c>
      <c r="B3665" s="182" t="s">
        <v>1830</v>
      </c>
      <c r="C3665" s="183" t="s">
        <v>1831</v>
      </c>
      <c r="D3665" s="184">
        <v>800000</v>
      </c>
      <c r="E3665" s="184">
        <v>0</v>
      </c>
      <c r="F3665" s="184">
        <v>450000</v>
      </c>
      <c r="G3665" s="184">
        <v>250000</v>
      </c>
      <c r="H3665" s="184">
        <v>100000</v>
      </c>
    </row>
    <row r="3666" spans="1:8" ht="15.75" thickTop="1">
      <c r="A3666" s="181" t="str">
        <f t="shared" si="57"/>
        <v>A</v>
      </c>
      <c r="B3666" s="186" t="s">
        <v>121</v>
      </c>
      <c r="C3666" s="186" t="s">
        <v>99</v>
      </c>
      <c r="D3666" s="187">
        <v>800000</v>
      </c>
      <c r="E3666" s="187">
        <v>0</v>
      </c>
      <c r="F3666" s="187">
        <v>450000</v>
      </c>
      <c r="G3666" s="187">
        <v>250000</v>
      </c>
      <c r="H3666" s="187">
        <v>100000</v>
      </c>
    </row>
    <row r="3667" spans="1:8">
      <c r="A3667" s="181" t="str">
        <f t="shared" si="57"/>
        <v>A</v>
      </c>
      <c r="B3667" s="188" t="s">
        <v>121</v>
      </c>
      <c r="C3667" s="188" t="s">
        <v>15</v>
      </c>
      <c r="D3667" s="189">
        <v>800000</v>
      </c>
      <c r="E3667" s="189">
        <v>0</v>
      </c>
      <c r="F3667" s="189">
        <v>450000</v>
      </c>
      <c r="G3667" s="189">
        <v>250000</v>
      </c>
      <c r="H3667" s="189">
        <v>100000</v>
      </c>
    </row>
    <row r="3668" spans="1:8" ht="30.75" thickBot="1">
      <c r="A3668" s="181" t="str">
        <f t="shared" si="57"/>
        <v>A</v>
      </c>
      <c r="B3668" s="182" t="s">
        <v>1832</v>
      </c>
      <c r="C3668" s="183" t="s">
        <v>1833</v>
      </c>
      <c r="D3668" s="184">
        <v>33694000</v>
      </c>
      <c r="E3668" s="184">
        <v>5005000</v>
      </c>
      <c r="F3668" s="184">
        <v>6611000</v>
      </c>
      <c r="G3668" s="184">
        <v>10810000</v>
      </c>
      <c r="H3668" s="184">
        <v>11268000</v>
      </c>
    </row>
    <row r="3669" spans="1:8" ht="15.75" thickTop="1">
      <c r="A3669" s="181" t="str">
        <f t="shared" si="57"/>
        <v>A</v>
      </c>
      <c r="B3669" s="186" t="s">
        <v>121</v>
      </c>
      <c r="C3669" s="186" t="s">
        <v>99</v>
      </c>
      <c r="D3669" s="187">
        <v>21671000</v>
      </c>
      <c r="E3669" s="187">
        <v>4667000</v>
      </c>
      <c r="F3669" s="187">
        <v>5061000</v>
      </c>
      <c r="G3669" s="187">
        <v>6290000</v>
      </c>
      <c r="H3669" s="187">
        <v>5653000</v>
      </c>
    </row>
    <row r="3670" spans="1:8">
      <c r="A3670" s="181" t="str">
        <f t="shared" si="57"/>
        <v>A</v>
      </c>
      <c r="B3670" s="188" t="s">
        <v>121</v>
      </c>
      <c r="C3670" s="188" t="s">
        <v>100</v>
      </c>
      <c r="D3670" s="189">
        <v>11156000</v>
      </c>
      <c r="E3670" s="189">
        <v>2797000</v>
      </c>
      <c r="F3670" s="189">
        <v>2791000</v>
      </c>
      <c r="G3670" s="189">
        <v>2791000</v>
      </c>
      <c r="H3670" s="189">
        <v>2777000</v>
      </c>
    </row>
    <row r="3671" spans="1:8">
      <c r="A3671" s="181" t="str">
        <f t="shared" si="57"/>
        <v>A</v>
      </c>
      <c r="B3671" s="188" t="s">
        <v>121</v>
      </c>
      <c r="C3671" s="188" t="s">
        <v>101</v>
      </c>
      <c r="D3671" s="189">
        <v>7758000</v>
      </c>
      <c r="E3671" s="189">
        <v>1826000</v>
      </c>
      <c r="F3671" s="189">
        <v>1998000</v>
      </c>
      <c r="G3671" s="189">
        <v>2473000</v>
      </c>
      <c r="H3671" s="189">
        <v>1461000</v>
      </c>
    </row>
    <row r="3672" spans="1:8">
      <c r="A3672" s="181" t="str">
        <f t="shared" si="57"/>
        <v>A</v>
      </c>
      <c r="B3672" s="188" t="s">
        <v>121</v>
      </c>
      <c r="C3672" s="188" t="s">
        <v>15</v>
      </c>
      <c r="D3672" s="189">
        <v>14000</v>
      </c>
      <c r="E3672" s="189">
        <v>14000</v>
      </c>
      <c r="F3672" s="189">
        <v>0</v>
      </c>
      <c r="G3672" s="189">
        <v>0</v>
      </c>
      <c r="H3672" s="189">
        <v>0</v>
      </c>
    </row>
    <row r="3673" spans="1:8">
      <c r="A3673" s="181" t="str">
        <f t="shared" si="57"/>
        <v>A</v>
      </c>
      <c r="B3673" s="188" t="s">
        <v>121</v>
      </c>
      <c r="C3673" s="188" t="s">
        <v>104</v>
      </c>
      <c r="D3673" s="189">
        <v>12000</v>
      </c>
      <c r="E3673" s="189">
        <v>12000</v>
      </c>
      <c r="F3673" s="189">
        <v>0</v>
      </c>
      <c r="G3673" s="189">
        <v>0</v>
      </c>
      <c r="H3673" s="189">
        <v>0</v>
      </c>
    </row>
    <row r="3674" spans="1:8">
      <c r="A3674" s="181" t="str">
        <f t="shared" si="57"/>
        <v>A</v>
      </c>
      <c r="B3674" s="188" t="s">
        <v>121</v>
      </c>
      <c r="C3674" s="188" t="s">
        <v>105</v>
      </c>
      <c r="D3674" s="189">
        <v>2731000</v>
      </c>
      <c r="E3674" s="189">
        <v>18000</v>
      </c>
      <c r="F3674" s="189">
        <v>272000</v>
      </c>
      <c r="G3674" s="189">
        <v>1026000</v>
      </c>
      <c r="H3674" s="189">
        <v>1415000</v>
      </c>
    </row>
    <row r="3675" spans="1:8">
      <c r="A3675" s="181" t="str">
        <f t="shared" si="57"/>
        <v>A</v>
      </c>
      <c r="B3675" s="186" t="s">
        <v>121</v>
      </c>
      <c r="C3675" s="186" t="s">
        <v>155</v>
      </c>
      <c r="D3675" s="187">
        <v>12023000</v>
      </c>
      <c r="E3675" s="187">
        <v>338000</v>
      </c>
      <c r="F3675" s="187">
        <v>1550000</v>
      </c>
      <c r="G3675" s="187">
        <v>4520000</v>
      </c>
      <c r="H3675" s="187">
        <v>5615000</v>
      </c>
    </row>
    <row r="3676" spans="1:8" ht="15.75" thickBot="1">
      <c r="A3676" s="181" t="str">
        <f t="shared" si="57"/>
        <v>A</v>
      </c>
      <c r="B3676" s="182" t="s">
        <v>1834</v>
      </c>
      <c r="C3676" s="183" t="s">
        <v>1835</v>
      </c>
      <c r="D3676" s="184">
        <v>1300000</v>
      </c>
      <c r="E3676" s="184">
        <v>413000</v>
      </c>
      <c r="F3676" s="184">
        <v>501000</v>
      </c>
      <c r="G3676" s="184">
        <v>312000</v>
      </c>
      <c r="H3676" s="184">
        <v>74000</v>
      </c>
    </row>
    <row r="3677" spans="1:8" ht="15.75" thickTop="1">
      <c r="A3677" s="181" t="str">
        <f t="shared" si="57"/>
        <v>A</v>
      </c>
      <c r="B3677" s="186" t="s">
        <v>121</v>
      </c>
      <c r="C3677" s="186" t="s">
        <v>99</v>
      </c>
      <c r="D3677" s="187">
        <v>1300000</v>
      </c>
      <c r="E3677" s="187">
        <v>413000</v>
      </c>
      <c r="F3677" s="187">
        <v>501000</v>
      </c>
      <c r="G3677" s="187">
        <v>312000</v>
      </c>
      <c r="H3677" s="187">
        <v>74000</v>
      </c>
    </row>
    <row r="3678" spans="1:8">
      <c r="A3678" s="181" t="str">
        <f t="shared" si="57"/>
        <v>A</v>
      </c>
      <c r="B3678" s="188" t="s">
        <v>121</v>
      </c>
      <c r="C3678" s="188" t="s">
        <v>101</v>
      </c>
      <c r="D3678" s="189">
        <v>1250000</v>
      </c>
      <c r="E3678" s="189">
        <v>407000</v>
      </c>
      <c r="F3678" s="189">
        <v>485000</v>
      </c>
      <c r="G3678" s="189">
        <v>294000</v>
      </c>
      <c r="H3678" s="189">
        <v>64000</v>
      </c>
    </row>
    <row r="3679" spans="1:8">
      <c r="A3679" s="181" t="str">
        <f t="shared" si="57"/>
        <v>A</v>
      </c>
      <c r="B3679" s="188" t="s">
        <v>121</v>
      </c>
      <c r="C3679" s="188" t="s">
        <v>15</v>
      </c>
      <c r="D3679" s="189">
        <v>2000</v>
      </c>
      <c r="E3679" s="189">
        <v>2000</v>
      </c>
      <c r="F3679" s="189">
        <v>0</v>
      </c>
      <c r="G3679" s="189">
        <v>0</v>
      </c>
      <c r="H3679" s="189">
        <v>0</v>
      </c>
    </row>
    <row r="3680" spans="1:8">
      <c r="A3680" s="181" t="str">
        <f t="shared" si="57"/>
        <v>A</v>
      </c>
      <c r="B3680" s="188" t="s">
        <v>121</v>
      </c>
      <c r="C3680" s="188" t="s">
        <v>105</v>
      </c>
      <c r="D3680" s="189">
        <v>48000</v>
      </c>
      <c r="E3680" s="189">
        <v>4000</v>
      </c>
      <c r="F3680" s="189">
        <v>16000</v>
      </c>
      <c r="G3680" s="189">
        <v>18000</v>
      </c>
      <c r="H3680" s="189">
        <v>10000</v>
      </c>
    </row>
    <row r="3681" spans="1:8" ht="45.75" thickBot="1">
      <c r="A3681" s="181" t="str">
        <f t="shared" si="57"/>
        <v>A</v>
      </c>
      <c r="B3681" s="182" t="s">
        <v>1836</v>
      </c>
      <c r="C3681" s="183" t="s">
        <v>1837</v>
      </c>
      <c r="D3681" s="184">
        <v>1300000</v>
      </c>
      <c r="E3681" s="184">
        <v>413000</v>
      </c>
      <c r="F3681" s="184">
        <v>501000</v>
      </c>
      <c r="G3681" s="184">
        <v>312000</v>
      </c>
      <c r="H3681" s="184">
        <v>74000</v>
      </c>
    </row>
    <row r="3682" spans="1:8" ht="15.75" thickTop="1">
      <c r="A3682" s="181" t="str">
        <f t="shared" si="57"/>
        <v>A</v>
      </c>
      <c r="B3682" s="186" t="s">
        <v>121</v>
      </c>
      <c r="C3682" s="186" t="s">
        <v>99</v>
      </c>
      <c r="D3682" s="187">
        <v>1300000</v>
      </c>
      <c r="E3682" s="187">
        <v>413000</v>
      </c>
      <c r="F3682" s="187">
        <v>501000</v>
      </c>
      <c r="G3682" s="187">
        <v>312000</v>
      </c>
      <c r="H3682" s="187">
        <v>74000</v>
      </c>
    </row>
    <row r="3683" spans="1:8">
      <c r="A3683" s="181" t="str">
        <f t="shared" si="57"/>
        <v>A</v>
      </c>
      <c r="B3683" s="188" t="s">
        <v>121</v>
      </c>
      <c r="C3683" s="188" t="s">
        <v>101</v>
      </c>
      <c r="D3683" s="189">
        <v>1250000</v>
      </c>
      <c r="E3683" s="189">
        <v>407000</v>
      </c>
      <c r="F3683" s="189">
        <v>485000</v>
      </c>
      <c r="G3683" s="189">
        <v>294000</v>
      </c>
      <c r="H3683" s="189">
        <v>64000</v>
      </c>
    </row>
    <row r="3684" spans="1:8">
      <c r="A3684" s="181" t="str">
        <f t="shared" si="57"/>
        <v>A</v>
      </c>
      <c r="B3684" s="188" t="s">
        <v>121</v>
      </c>
      <c r="C3684" s="188" t="s">
        <v>15</v>
      </c>
      <c r="D3684" s="189">
        <v>2000</v>
      </c>
      <c r="E3684" s="189">
        <v>2000</v>
      </c>
      <c r="F3684" s="189">
        <v>0</v>
      </c>
      <c r="G3684" s="189">
        <v>0</v>
      </c>
      <c r="H3684" s="189">
        <v>0</v>
      </c>
    </row>
    <row r="3685" spans="1:8">
      <c r="A3685" s="181" t="str">
        <f t="shared" si="57"/>
        <v>A</v>
      </c>
      <c r="B3685" s="188" t="s">
        <v>121</v>
      </c>
      <c r="C3685" s="188" t="s">
        <v>105</v>
      </c>
      <c r="D3685" s="189">
        <v>48000</v>
      </c>
      <c r="E3685" s="189">
        <v>4000</v>
      </c>
      <c r="F3685" s="189">
        <v>16000</v>
      </c>
      <c r="G3685" s="189">
        <v>18000</v>
      </c>
      <c r="H3685" s="189">
        <v>10000</v>
      </c>
    </row>
    <row r="3686" spans="1:8" ht="45.75" thickBot="1">
      <c r="A3686" s="181" t="str">
        <f t="shared" si="57"/>
        <v>A</v>
      </c>
      <c r="B3686" s="182" t="s">
        <v>1838</v>
      </c>
      <c r="C3686" s="183" t="s">
        <v>1839</v>
      </c>
      <c r="D3686" s="184">
        <v>1300000</v>
      </c>
      <c r="E3686" s="184">
        <v>413000</v>
      </c>
      <c r="F3686" s="184">
        <v>501000</v>
      </c>
      <c r="G3686" s="184">
        <v>312000</v>
      </c>
      <c r="H3686" s="184">
        <v>74000</v>
      </c>
    </row>
    <row r="3687" spans="1:8" ht="15.75" thickTop="1">
      <c r="A3687" s="181" t="str">
        <f t="shared" si="57"/>
        <v>A</v>
      </c>
      <c r="B3687" s="186" t="s">
        <v>121</v>
      </c>
      <c r="C3687" s="186" t="s">
        <v>99</v>
      </c>
      <c r="D3687" s="187">
        <v>1300000</v>
      </c>
      <c r="E3687" s="187">
        <v>413000</v>
      </c>
      <c r="F3687" s="187">
        <v>501000</v>
      </c>
      <c r="G3687" s="187">
        <v>312000</v>
      </c>
      <c r="H3687" s="187">
        <v>74000</v>
      </c>
    </row>
    <row r="3688" spans="1:8">
      <c r="A3688" s="181" t="str">
        <f t="shared" si="57"/>
        <v>A</v>
      </c>
      <c r="B3688" s="188" t="s">
        <v>121</v>
      </c>
      <c r="C3688" s="188" t="s">
        <v>101</v>
      </c>
      <c r="D3688" s="189">
        <v>1250000</v>
      </c>
      <c r="E3688" s="189">
        <v>407000</v>
      </c>
      <c r="F3688" s="189">
        <v>485000</v>
      </c>
      <c r="G3688" s="189">
        <v>294000</v>
      </c>
      <c r="H3688" s="189">
        <v>64000</v>
      </c>
    </row>
    <row r="3689" spans="1:8">
      <c r="A3689" s="181" t="str">
        <f t="shared" si="57"/>
        <v>A</v>
      </c>
      <c r="B3689" s="188" t="s">
        <v>121</v>
      </c>
      <c r="C3689" s="188" t="s">
        <v>15</v>
      </c>
      <c r="D3689" s="189">
        <v>2000</v>
      </c>
      <c r="E3689" s="189">
        <v>2000</v>
      </c>
      <c r="F3689" s="189">
        <v>0</v>
      </c>
      <c r="G3689" s="189">
        <v>0</v>
      </c>
      <c r="H3689" s="189">
        <v>0</v>
      </c>
    </row>
    <row r="3690" spans="1:8">
      <c r="A3690" s="181" t="str">
        <f t="shared" si="57"/>
        <v>A</v>
      </c>
      <c r="B3690" s="188" t="s">
        <v>121</v>
      </c>
      <c r="C3690" s="188" t="s">
        <v>105</v>
      </c>
      <c r="D3690" s="189">
        <v>48000</v>
      </c>
      <c r="E3690" s="189">
        <v>4000</v>
      </c>
      <c r="F3690" s="189">
        <v>16000</v>
      </c>
      <c r="G3690" s="189">
        <v>18000</v>
      </c>
      <c r="H3690" s="189">
        <v>10000</v>
      </c>
    </row>
    <row r="3691" spans="1:8" ht="15.75" thickBot="1">
      <c r="A3691" s="181" t="str">
        <f t="shared" si="57"/>
        <v>A</v>
      </c>
      <c r="B3691" s="182" t="s">
        <v>1840</v>
      </c>
      <c r="C3691" s="183" t="s">
        <v>1841</v>
      </c>
      <c r="D3691" s="184">
        <v>10939000</v>
      </c>
      <c r="E3691" s="184">
        <v>2776000</v>
      </c>
      <c r="F3691" s="184">
        <v>2768000</v>
      </c>
      <c r="G3691" s="184">
        <v>2731000</v>
      </c>
      <c r="H3691" s="184">
        <v>2664000</v>
      </c>
    </row>
    <row r="3692" spans="1:8" ht="15.75" thickTop="1">
      <c r="A3692" s="181" t="str">
        <f t="shared" si="57"/>
        <v>A</v>
      </c>
      <c r="B3692" s="186" t="s">
        <v>121</v>
      </c>
      <c r="C3692" s="186" t="s">
        <v>99</v>
      </c>
      <c r="D3692" s="187">
        <v>10876000</v>
      </c>
      <c r="E3692" s="187">
        <v>2758000</v>
      </c>
      <c r="F3692" s="187">
        <v>2728000</v>
      </c>
      <c r="G3692" s="187">
        <v>2726000</v>
      </c>
      <c r="H3692" s="187">
        <v>2664000</v>
      </c>
    </row>
    <row r="3693" spans="1:8">
      <c r="A3693" s="181" t="str">
        <f t="shared" si="57"/>
        <v>A</v>
      </c>
      <c r="B3693" s="188" t="s">
        <v>121</v>
      </c>
      <c r="C3693" s="188" t="s">
        <v>100</v>
      </c>
      <c r="D3693" s="189">
        <v>8240000</v>
      </c>
      <c r="E3693" s="189">
        <v>2068000</v>
      </c>
      <c r="F3693" s="189">
        <v>2062000</v>
      </c>
      <c r="G3693" s="189">
        <v>2062000</v>
      </c>
      <c r="H3693" s="189">
        <v>2048000</v>
      </c>
    </row>
    <row r="3694" spans="1:8">
      <c r="A3694" s="181" t="str">
        <f t="shared" si="57"/>
        <v>A</v>
      </c>
      <c r="B3694" s="188" t="s">
        <v>121</v>
      </c>
      <c r="C3694" s="188" t="s">
        <v>101</v>
      </c>
      <c r="D3694" s="189">
        <v>2613000</v>
      </c>
      <c r="E3694" s="189">
        <v>679000</v>
      </c>
      <c r="F3694" s="189">
        <v>663000</v>
      </c>
      <c r="G3694" s="189">
        <v>659000</v>
      </c>
      <c r="H3694" s="189">
        <v>612000</v>
      </c>
    </row>
    <row r="3695" spans="1:8">
      <c r="A3695" s="181" t="str">
        <f t="shared" si="57"/>
        <v>A</v>
      </c>
      <c r="B3695" s="188" t="s">
        <v>121</v>
      </c>
      <c r="C3695" s="188" t="s">
        <v>105</v>
      </c>
      <c r="D3695" s="189">
        <v>23000</v>
      </c>
      <c r="E3695" s="189">
        <v>11000</v>
      </c>
      <c r="F3695" s="189">
        <v>3000</v>
      </c>
      <c r="G3695" s="189">
        <v>5000</v>
      </c>
      <c r="H3695" s="189">
        <v>4000</v>
      </c>
    </row>
    <row r="3696" spans="1:8">
      <c r="A3696" s="181" t="str">
        <f t="shared" si="57"/>
        <v>A</v>
      </c>
      <c r="B3696" s="186" t="s">
        <v>121</v>
      </c>
      <c r="C3696" s="186" t="s">
        <v>155</v>
      </c>
      <c r="D3696" s="187">
        <v>63000</v>
      </c>
      <c r="E3696" s="187">
        <v>18000</v>
      </c>
      <c r="F3696" s="187">
        <v>40000</v>
      </c>
      <c r="G3696" s="187">
        <v>5000</v>
      </c>
      <c r="H3696" s="187">
        <v>0</v>
      </c>
    </row>
    <row r="3697" spans="1:8" ht="15.75" thickBot="1">
      <c r="A3697" s="181" t="str">
        <f t="shared" si="57"/>
        <v>A</v>
      </c>
      <c r="B3697" s="182" t="s">
        <v>1842</v>
      </c>
      <c r="C3697" s="183" t="s">
        <v>1843</v>
      </c>
      <c r="D3697" s="184">
        <v>7243000</v>
      </c>
      <c r="E3697" s="184">
        <v>1804000</v>
      </c>
      <c r="F3697" s="184">
        <v>1844000</v>
      </c>
      <c r="G3697" s="184">
        <v>1806000</v>
      </c>
      <c r="H3697" s="184">
        <v>1789000</v>
      </c>
    </row>
    <row r="3698" spans="1:8" ht="15.75" thickTop="1">
      <c r="A3698" s="181" t="str">
        <f t="shared" si="57"/>
        <v>A</v>
      </c>
      <c r="B3698" s="186" t="s">
        <v>121</v>
      </c>
      <c r="C3698" s="186" t="s">
        <v>99</v>
      </c>
      <c r="D3698" s="187">
        <v>7203000</v>
      </c>
      <c r="E3698" s="187">
        <v>1804000</v>
      </c>
      <c r="F3698" s="187">
        <v>1804000</v>
      </c>
      <c r="G3698" s="187">
        <v>1806000</v>
      </c>
      <c r="H3698" s="187">
        <v>1789000</v>
      </c>
    </row>
    <row r="3699" spans="1:8">
      <c r="A3699" s="181" t="str">
        <f t="shared" si="57"/>
        <v>A</v>
      </c>
      <c r="B3699" s="188" t="s">
        <v>121</v>
      </c>
      <c r="C3699" s="188" t="s">
        <v>100</v>
      </c>
      <c r="D3699" s="189">
        <v>5603000</v>
      </c>
      <c r="E3699" s="189">
        <v>1401000</v>
      </c>
      <c r="F3699" s="189">
        <v>1401000</v>
      </c>
      <c r="G3699" s="189">
        <v>1401000</v>
      </c>
      <c r="H3699" s="189">
        <v>1400000</v>
      </c>
    </row>
    <row r="3700" spans="1:8">
      <c r="A3700" s="181" t="str">
        <f t="shared" si="57"/>
        <v>A</v>
      </c>
      <c r="B3700" s="188" t="s">
        <v>121</v>
      </c>
      <c r="C3700" s="188" t="s">
        <v>101</v>
      </c>
      <c r="D3700" s="189">
        <v>1585000</v>
      </c>
      <c r="E3700" s="189">
        <v>400000</v>
      </c>
      <c r="F3700" s="189">
        <v>400000</v>
      </c>
      <c r="G3700" s="189">
        <v>400000</v>
      </c>
      <c r="H3700" s="189">
        <v>385000</v>
      </c>
    </row>
    <row r="3701" spans="1:8">
      <c r="A3701" s="181" t="str">
        <f t="shared" si="57"/>
        <v>A</v>
      </c>
      <c r="B3701" s="188" t="s">
        <v>121</v>
      </c>
      <c r="C3701" s="188" t="s">
        <v>105</v>
      </c>
      <c r="D3701" s="189">
        <v>15000</v>
      </c>
      <c r="E3701" s="189">
        <v>3000</v>
      </c>
      <c r="F3701" s="189">
        <v>3000</v>
      </c>
      <c r="G3701" s="189">
        <v>5000</v>
      </c>
      <c r="H3701" s="189">
        <v>4000</v>
      </c>
    </row>
    <row r="3702" spans="1:8">
      <c r="A3702" s="181" t="str">
        <f t="shared" si="57"/>
        <v>A</v>
      </c>
      <c r="B3702" s="186" t="s">
        <v>121</v>
      </c>
      <c r="C3702" s="186" t="s">
        <v>155</v>
      </c>
      <c r="D3702" s="187">
        <v>40000</v>
      </c>
      <c r="E3702" s="187">
        <v>0</v>
      </c>
      <c r="F3702" s="187">
        <v>40000</v>
      </c>
      <c r="G3702" s="187">
        <v>0</v>
      </c>
      <c r="H3702" s="187">
        <v>0</v>
      </c>
    </row>
    <row r="3703" spans="1:8" ht="30.75" thickBot="1">
      <c r="A3703" s="181" t="str">
        <f t="shared" si="57"/>
        <v>A</v>
      </c>
      <c r="B3703" s="182" t="s">
        <v>1844</v>
      </c>
      <c r="C3703" s="183" t="s">
        <v>1845</v>
      </c>
      <c r="D3703" s="184">
        <v>640000</v>
      </c>
      <c r="E3703" s="184">
        <v>160000</v>
      </c>
      <c r="F3703" s="184">
        <v>160000</v>
      </c>
      <c r="G3703" s="184">
        <v>160000</v>
      </c>
      <c r="H3703" s="184">
        <v>160000</v>
      </c>
    </row>
    <row r="3704" spans="1:8" ht="15.75" thickTop="1">
      <c r="A3704" s="181" t="str">
        <f t="shared" si="57"/>
        <v>A</v>
      </c>
      <c r="B3704" s="186" t="s">
        <v>121</v>
      </c>
      <c r="C3704" s="186" t="s">
        <v>99</v>
      </c>
      <c r="D3704" s="187">
        <v>640000</v>
      </c>
      <c r="E3704" s="187">
        <v>160000</v>
      </c>
      <c r="F3704" s="187">
        <v>160000</v>
      </c>
      <c r="G3704" s="187">
        <v>160000</v>
      </c>
      <c r="H3704" s="187">
        <v>160000</v>
      </c>
    </row>
    <row r="3705" spans="1:8">
      <c r="A3705" s="181" t="str">
        <f t="shared" si="57"/>
        <v>A</v>
      </c>
      <c r="B3705" s="188" t="s">
        <v>121</v>
      </c>
      <c r="C3705" s="188" t="s">
        <v>100</v>
      </c>
      <c r="D3705" s="189">
        <v>504000</v>
      </c>
      <c r="E3705" s="189">
        <v>126000</v>
      </c>
      <c r="F3705" s="189">
        <v>126000</v>
      </c>
      <c r="G3705" s="189">
        <v>126000</v>
      </c>
      <c r="H3705" s="189">
        <v>126000</v>
      </c>
    </row>
    <row r="3706" spans="1:8">
      <c r="A3706" s="181" t="str">
        <f t="shared" si="57"/>
        <v>A</v>
      </c>
      <c r="B3706" s="188" t="s">
        <v>121</v>
      </c>
      <c r="C3706" s="188" t="s">
        <v>101</v>
      </c>
      <c r="D3706" s="189">
        <v>136000</v>
      </c>
      <c r="E3706" s="189">
        <v>34000</v>
      </c>
      <c r="F3706" s="189">
        <v>34000</v>
      </c>
      <c r="G3706" s="189">
        <v>34000</v>
      </c>
      <c r="H3706" s="189">
        <v>34000</v>
      </c>
    </row>
    <row r="3707" spans="1:8" ht="30.75" thickBot="1">
      <c r="A3707" s="181" t="str">
        <f t="shared" si="57"/>
        <v>A</v>
      </c>
      <c r="B3707" s="182" t="s">
        <v>1846</v>
      </c>
      <c r="C3707" s="183" t="s">
        <v>1847</v>
      </c>
      <c r="D3707" s="184">
        <v>305000</v>
      </c>
      <c r="E3707" s="184">
        <v>90000</v>
      </c>
      <c r="F3707" s="184">
        <v>71000</v>
      </c>
      <c r="G3707" s="184">
        <v>76000</v>
      </c>
      <c r="H3707" s="184">
        <v>68000</v>
      </c>
    </row>
    <row r="3708" spans="1:8" ht="15.75" thickTop="1">
      <c r="A3708" s="181" t="str">
        <f t="shared" si="57"/>
        <v>A</v>
      </c>
      <c r="B3708" s="186" t="s">
        <v>121</v>
      </c>
      <c r="C3708" s="186" t="s">
        <v>99</v>
      </c>
      <c r="D3708" s="187">
        <v>300000</v>
      </c>
      <c r="E3708" s="187">
        <v>90000</v>
      </c>
      <c r="F3708" s="187">
        <v>71000</v>
      </c>
      <c r="G3708" s="187">
        <v>71000</v>
      </c>
      <c r="H3708" s="187">
        <v>68000</v>
      </c>
    </row>
    <row r="3709" spans="1:8">
      <c r="A3709" s="181" t="str">
        <f t="shared" si="57"/>
        <v>A</v>
      </c>
      <c r="B3709" s="188" t="s">
        <v>121</v>
      </c>
      <c r="C3709" s="188" t="s">
        <v>100</v>
      </c>
      <c r="D3709" s="189">
        <v>245000</v>
      </c>
      <c r="E3709" s="189">
        <v>62000</v>
      </c>
      <c r="F3709" s="189">
        <v>62000</v>
      </c>
      <c r="G3709" s="189">
        <v>62000</v>
      </c>
      <c r="H3709" s="189">
        <v>59000</v>
      </c>
    </row>
    <row r="3710" spans="1:8">
      <c r="A3710" s="181" t="str">
        <f t="shared" si="57"/>
        <v>A</v>
      </c>
      <c r="B3710" s="188" t="s">
        <v>121</v>
      </c>
      <c r="C3710" s="188" t="s">
        <v>101</v>
      </c>
      <c r="D3710" s="189">
        <v>51000</v>
      </c>
      <c r="E3710" s="189">
        <v>24000</v>
      </c>
      <c r="F3710" s="189">
        <v>9000</v>
      </c>
      <c r="G3710" s="189">
        <v>9000</v>
      </c>
      <c r="H3710" s="189">
        <v>9000</v>
      </c>
    </row>
    <row r="3711" spans="1:8">
      <c r="A3711" s="181" t="str">
        <f t="shared" si="57"/>
        <v>A</v>
      </c>
      <c r="B3711" s="188" t="s">
        <v>121</v>
      </c>
      <c r="C3711" s="188" t="s">
        <v>105</v>
      </c>
      <c r="D3711" s="189">
        <v>4000</v>
      </c>
      <c r="E3711" s="189">
        <v>4000</v>
      </c>
      <c r="F3711" s="189">
        <v>0</v>
      </c>
      <c r="G3711" s="189">
        <v>0</v>
      </c>
      <c r="H3711" s="189">
        <v>0</v>
      </c>
    </row>
    <row r="3712" spans="1:8">
      <c r="A3712" s="181" t="str">
        <f t="shared" si="57"/>
        <v>A</v>
      </c>
      <c r="B3712" s="186" t="s">
        <v>121</v>
      </c>
      <c r="C3712" s="186" t="s">
        <v>155</v>
      </c>
      <c r="D3712" s="187">
        <v>5000</v>
      </c>
      <c r="E3712" s="187">
        <v>0</v>
      </c>
      <c r="F3712" s="187">
        <v>0</v>
      </c>
      <c r="G3712" s="187">
        <v>5000</v>
      </c>
      <c r="H3712" s="187">
        <v>0</v>
      </c>
    </row>
    <row r="3713" spans="1:8" ht="45.75" thickBot="1">
      <c r="A3713" s="181" t="str">
        <f t="shared" si="57"/>
        <v>A</v>
      </c>
      <c r="B3713" s="182" t="s">
        <v>1848</v>
      </c>
      <c r="C3713" s="183" t="s">
        <v>1849</v>
      </c>
      <c r="D3713" s="184">
        <v>430000</v>
      </c>
      <c r="E3713" s="184">
        <v>119000</v>
      </c>
      <c r="F3713" s="184">
        <v>104000</v>
      </c>
      <c r="G3713" s="184">
        <v>103000</v>
      </c>
      <c r="H3713" s="184">
        <v>104000</v>
      </c>
    </row>
    <row r="3714" spans="1:8" ht="15.75" thickTop="1">
      <c r="A3714" s="181" t="str">
        <f t="shared" si="57"/>
        <v>A</v>
      </c>
      <c r="B3714" s="186" t="s">
        <v>121</v>
      </c>
      <c r="C3714" s="186" t="s">
        <v>99</v>
      </c>
      <c r="D3714" s="187">
        <v>416000</v>
      </c>
      <c r="E3714" s="187">
        <v>105000</v>
      </c>
      <c r="F3714" s="187">
        <v>104000</v>
      </c>
      <c r="G3714" s="187">
        <v>103000</v>
      </c>
      <c r="H3714" s="187">
        <v>104000</v>
      </c>
    </row>
    <row r="3715" spans="1:8">
      <c r="A3715" s="181" t="str">
        <f t="shared" si="57"/>
        <v>A</v>
      </c>
      <c r="B3715" s="188" t="s">
        <v>121</v>
      </c>
      <c r="C3715" s="188" t="s">
        <v>100</v>
      </c>
      <c r="D3715" s="189">
        <v>334000</v>
      </c>
      <c r="E3715" s="189">
        <v>84000</v>
      </c>
      <c r="F3715" s="189">
        <v>84000</v>
      </c>
      <c r="G3715" s="189">
        <v>83000</v>
      </c>
      <c r="H3715" s="189">
        <v>83000</v>
      </c>
    </row>
    <row r="3716" spans="1:8">
      <c r="A3716" s="181" t="str">
        <f t="shared" si="57"/>
        <v>A</v>
      </c>
      <c r="B3716" s="188" t="s">
        <v>121</v>
      </c>
      <c r="C3716" s="188" t="s">
        <v>101</v>
      </c>
      <c r="D3716" s="189">
        <v>81000</v>
      </c>
      <c r="E3716" s="189">
        <v>20000</v>
      </c>
      <c r="F3716" s="189">
        <v>20000</v>
      </c>
      <c r="G3716" s="189">
        <v>20000</v>
      </c>
      <c r="H3716" s="189">
        <v>21000</v>
      </c>
    </row>
    <row r="3717" spans="1:8">
      <c r="A3717" s="181" t="str">
        <f t="shared" si="57"/>
        <v>A</v>
      </c>
      <c r="B3717" s="188" t="s">
        <v>121</v>
      </c>
      <c r="C3717" s="188" t="s">
        <v>105</v>
      </c>
      <c r="D3717" s="189">
        <v>1000</v>
      </c>
      <c r="E3717" s="189">
        <v>1000</v>
      </c>
      <c r="F3717" s="189">
        <v>0</v>
      </c>
      <c r="G3717" s="189">
        <v>0</v>
      </c>
      <c r="H3717" s="189">
        <v>0</v>
      </c>
    </row>
    <row r="3718" spans="1:8">
      <c r="A3718" s="181" t="str">
        <f t="shared" si="57"/>
        <v>A</v>
      </c>
      <c r="B3718" s="186" t="s">
        <v>121</v>
      </c>
      <c r="C3718" s="186" t="s">
        <v>155</v>
      </c>
      <c r="D3718" s="187">
        <v>14000</v>
      </c>
      <c r="E3718" s="187">
        <v>14000</v>
      </c>
      <c r="F3718" s="187">
        <v>0</v>
      </c>
      <c r="G3718" s="187">
        <v>0</v>
      </c>
      <c r="H3718" s="187">
        <v>0</v>
      </c>
    </row>
    <row r="3719" spans="1:8" ht="30.75" thickBot="1">
      <c r="A3719" s="181" t="str">
        <f t="shared" ref="A3719:A3782" si="58">(IF(OR(D3719&lt;&gt;0),"A","B"))</f>
        <v>A</v>
      </c>
      <c r="B3719" s="182" t="s">
        <v>1850</v>
      </c>
      <c r="C3719" s="183" t="s">
        <v>1851</v>
      </c>
      <c r="D3719" s="184">
        <v>317000</v>
      </c>
      <c r="E3719" s="184">
        <v>82000</v>
      </c>
      <c r="F3719" s="184">
        <v>82000</v>
      </c>
      <c r="G3719" s="184">
        <v>82000</v>
      </c>
      <c r="H3719" s="184">
        <v>71000</v>
      </c>
    </row>
    <row r="3720" spans="1:8" ht="15.75" thickTop="1">
      <c r="A3720" s="181" t="str">
        <f t="shared" si="58"/>
        <v>A</v>
      </c>
      <c r="B3720" s="186" t="s">
        <v>121</v>
      </c>
      <c r="C3720" s="186" t="s">
        <v>99</v>
      </c>
      <c r="D3720" s="187">
        <v>317000</v>
      </c>
      <c r="E3720" s="187">
        <v>82000</v>
      </c>
      <c r="F3720" s="187">
        <v>82000</v>
      </c>
      <c r="G3720" s="187">
        <v>82000</v>
      </c>
      <c r="H3720" s="187">
        <v>71000</v>
      </c>
    </row>
    <row r="3721" spans="1:8">
      <c r="A3721" s="181" t="str">
        <f t="shared" si="58"/>
        <v>A</v>
      </c>
      <c r="B3721" s="188" t="s">
        <v>121</v>
      </c>
      <c r="C3721" s="188" t="s">
        <v>100</v>
      </c>
      <c r="D3721" s="189">
        <v>286000</v>
      </c>
      <c r="E3721" s="189">
        <v>72000</v>
      </c>
      <c r="F3721" s="189">
        <v>72000</v>
      </c>
      <c r="G3721" s="189">
        <v>72000</v>
      </c>
      <c r="H3721" s="189">
        <v>70000</v>
      </c>
    </row>
    <row r="3722" spans="1:8">
      <c r="A3722" s="181" t="str">
        <f t="shared" si="58"/>
        <v>A</v>
      </c>
      <c r="B3722" s="188" t="s">
        <v>121</v>
      </c>
      <c r="C3722" s="188" t="s">
        <v>101</v>
      </c>
      <c r="D3722" s="189">
        <v>31000</v>
      </c>
      <c r="E3722" s="189">
        <v>10000</v>
      </c>
      <c r="F3722" s="189">
        <v>10000</v>
      </c>
      <c r="G3722" s="189">
        <v>10000</v>
      </c>
      <c r="H3722" s="189">
        <v>1000</v>
      </c>
    </row>
    <row r="3723" spans="1:8" ht="15.75" thickBot="1">
      <c r="A3723" s="181" t="str">
        <f t="shared" si="58"/>
        <v>A</v>
      </c>
      <c r="B3723" s="182" t="s">
        <v>1852</v>
      </c>
      <c r="C3723" s="183" t="s">
        <v>1853</v>
      </c>
      <c r="D3723" s="184">
        <v>107000</v>
      </c>
      <c r="E3723" s="184">
        <v>29000</v>
      </c>
      <c r="F3723" s="184">
        <v>26000</v>
      </c>
      <c r="G3723" s="184">
        <v>26000</v>
      </c>
      <c r="H3723" s="184">
        <v>26000</v>
      </c>
    </row>
    <row r="3724" spans="1:8" ht="15.75" thickTop="1">
      <c r="A3724" s="181" t="str">
        <f t="shared" si="58"/>
        <v>A</v>
      </c>
      <c r="B3724" s="186" t="s">
        <v>121</v>
      </c>
      <c r="C3724" s="186" t="s">
        <v>99</v>
      </c>
      <c r="D3724" s="187">
        <v>107000</v>
      </c>
      <c r="E3724" s="187">
        <v>29000</v>
      </c>
      <c r="F3724" s="187">
        <v>26000</v>
      </c>
      <c r="G3724" s="187">
        <v>26000</v>
      </c>
      <c r="H3724" s="187">
        <v>26000</v>
      </c>
    </row>
    <row r="3725" spans="1:8">
      <c r="A3725" s="181" t="str">
        <f t="shared" si="58"/>
        <v>A</v>
      </c>
      <c r="B3725" s="188" t="s">
        <v>121</v>
      </c>
      <c r="C3725" s="188" t="s">
        <v>100</v>
      </c>
      <c r="D3725" s="189">
        <v>77000</v>
      </c>
      <c r="E3725" s="189">
        <v>20000</v>
      </c>
      <c r="F3725" s="189">
        <v>19000</v>
      </c>
      <c r="G3725" s="189">
        <v>19000</v>
      </c>
      <c r="H3725" s="189">
        <v>19000</v>
      </c>
    </row>
    <row r="3726" spans="1:8">
      <c r="A3726" s="181" t="str">
        <f t="shared" si="58"/>
        <v>A</v>
      </c>
      <c r="B3726" s="188" t="s">
        <v>121</v>
      </c>
      <c r="C3726" s="188" t="s">
        <v>101</v>
      </c>
      <c r="D3726" s="189">
        <v>29000</v>
      </c>
      <c r="E3726" s="189">
        <v>8000</v>
      </c>
      <c r="F3726" s="189">
        <v>7000</v>
      </c>
      <c r="G3726" s="189">
        <v>7000</v>
      </c>
      <c r="H3726" s="189">
        <v>7000</v>
      </c>
    </row>
    <row r="3727" spans="1:8">
      <c r="A3727" s="181" t="str">
        <f t="shared" si="58"/>
        <v>A</v>
      </c>
      <c r="B3727" s="188" t="s">
        <v>121</v>
      </c>
      <c r="C3727" s="188" t="s">
        <v>105</v>
      </c>
      <c r="D3727" s="189">
        <v>1000</v>
      </c>
      <c r="E3727" s="189">
        <v>1000</v>
      </c>
      <c r="F3727" s="189">
        <v>0</v>
      </c>
      <c r="G3727" s="189">
        <v>0</v>
      </c>
      <c r="H3727" s="189">
        <v>0</v>
      </c>
    </row>
    <row r="3728" spans="1:8" ht="30.75" thickBot="1">
      <c r="A3728" s="181" t="str">
        <f t="shared" si="58"/>
        <v>A</v>
      </c>
      <c r="B3728" s="182" t="s">
        <v>1854</v>
      </c>
      <c r="C3728" s="183" t="s">
        <v>1855</v>
      </c>
      <c r="D3728" s="184">
        <v>414000</v>
      </c>
      <c r="E3728" s="184">
        <v>106000</v>
      </c>
      <c r="F3728" s="184">
        <v>104000</v>
      </c>
      <c r="G3728" s="184">
        <v>103000</v>
      </c>
      <c r="H3728" s="184">
        <v>101000</v>
      </c>
    </row>
    <row r="3729" spans="1:8" ht="15.75" thickTop="1">
      <c r="A3729" s="181" t="str">
        <f t="shared" si="58"/>
        <v>A</v>
      </c>
      <c r="B3729" s="186" t="s">
        <v>121</v>
      </c>
      <c r="C3729" s="186" t="s">
        <v>99</v>
      </c>
      <c r="D3729" s="187">
        <v>414000</v>
      </c>
      <c r="E3729" s="187">
        <v>106000</v>
      </c>
      <c r="F3729" s="187">
        <v>104000</v>
      </c>
      <c r="G3729" s="187">
        <v>103000</v>
      </c>
      <c r="H3729" s="187">
        <v>101000</v>
      </c>
    </row>
    <row r="3730" spans="1:8">
      <c r="A3730" s="181" t="str">
        <f t="shared" si="58"/>
        <v>A</v>
      </c>
      <c r="B3730" s="188" t="s">
        <v>121</v>
      </c>
      <c r="C3730" s="188" t="s">
        <v>100</v>
      </c>
      <c r="D3730" s="189">
        <v>323000</v>
      </c>
      <c r="E3730" s="189">
        <v>81000</v>
      </c>
      <c r="F3730" s="189">
        <v>81000</v>
      </c>
      <c r="G3730" s="189">
        <v>81000</v>
      </c>
      <c r="H3730" s="189">
        <v>80000</v>
      </c>
    </row>
    <row r="3731" spans="1:8">
      <c r="A3731" s="181" t="str">
        <f t="shared" si="58"/>
        <v>A</v>
      </c>
      <c r="B3731" s="188" t="s">
        <v>121</v>
      </c>
      <c r="C3731" s="188" t="s">
        <v>101</v>
      </c>
      <c r="D3731" s="189">
        <v>91000</v>
      </c>
      <c r="E3731" s="189">
        <v>25000</v>
      </c>
      <c r="F3731" s="189">
        <v>23000</v>
      </c>
      <c r="G3731" s="189">
        <v>22000</v>
      </c>
      <c r="H3731" s="189">
        <v>21000</v>
      </c>
    </row>
    <row r="3732" spans="1:8" ht="15.75" thickBot="1">
      <c r="A3732" s="181" t="str">
        <f t="shared" si="58"/>
        <v>A</v>
      </c>
      <c r="B3732" s="182" t="s">
        <v>1856</v>
      </c>
      <c r="C3732" s="183" t="s">
        <v>1857</v>
      </c>
      <c r="D3732" s="184">
        <v>480000</v>
      </c>
      <c r="E3732" s="184">
        <v>121000</v>
      </c>
      <c r="F3732" s="184">
        <v>119000</v>
      </c>
      <c r="G3732" s="184">
        <v>119000</v>
      </c>
      <c r="H3732" s="184">
        <v>121000</v>
      </c>
    </row>
    <row r="3733" spans="1:8" ht="15.75" thickTop="1">
      <c r="A3733" s="181" t="str">
        <f t="shared" si="58"/>
        <v>A</v>
      </c>
      <c r="B3733" s="186" t="s">
        <v>121</v>
      </c>
      <c r="C3733" s="186" t="s">
        <v>99</v>
      </c>
      <c r="D3733" s="187">
        <v>480000</v>
      </c>
      <c r="E3733" s="187">
        <v>121000</v>
      </c>
      <c r="F3733" s="187">
        <v>119000</v>
      </c>
      <c r="G3733" s="187">
        <v>119000</v>
      </c>
      <c r="H3733" s="187">
        <v>121000</v>
      </c>
    </row>
    <row r="3734" spans="1:8">
      <c r="A3734" s="181" t="str">
        <f t="shared" si="58"/>
        <v>A</v>
      </c>
      <c r="B3734" s="188" t="s">
        <v>121</v>
      </c>
      <c r="C3734" s="188" t="s">
        <v>100</v>
      </c>
      <c r="D3734" s="189">
        <v>245000</v>
      </c>
      <c r="E3734" s="189">
        <v>62000</v>
      </c>
      <c r="F3734" s="189">
        <v>61000</v>
      </c>
      <c r="G3734" s="189">
        <v>61000</v>
      </c>
      <c r="H3734" s="189">
        <v>61000</v>
      </c>
    </row>
    <row r="3735" spans="1:8">
      <c r="A3735" s="181" t="str">
        <f t="shared" si="58"/>
        <v>A</v>
      </c>
      <c r="B3735" s="188" t="s">
        <v>121</v>
      </c>
      <c r="C3735" s="188" t="s">
        <v>101</v>
      </c>
      <c r="D3735" s="189">
        <v>235000</v>
      </c>
      <c r="E3735" s="189">
        <v>59000</v>
      </c>
      <c r="F3735" s="189">
        <v>58000</v>
      </c>
      <c r="G3735" s="189">
        <v>58000</v>
      </c>
      <c r="H3735" s="189">
        <v>60000</v>
      </c>
    </row>
    <row r="3736" spans="1:8" ht="15.75" thickBot="1">
      <c r="A3736" s="181" t="str">
        <f t="shared" si="58"/>
        <v>A</v>
      </c>
      <c r="B3736" s="182" t="s">
        <v>1858</v>
      </c>
      <c r="C3736" s="183" t="s">
        <v>1859</v>
      </c>
      <c r="D3736" s="184">
        <v>55000</v>
      </c>
      <c r="E3736" s="184">
        <v>14000</v>
      </c>
      <c r="F3736" s="184">
        <v>15000</v>
      </c>
      <c r="G3736" s="184">
        <v>14000</v>
      </c>
      <c r="H3736" s="184">
        <v>12000</v>
      </c>
    </row>
    <row r="3737" spans="1:8" ht="15.75" thickTop="1">
      <c r="A3737" s="181" t="str">
        <f t="shared" si="58"/>
        <v>A</v>
      </c>
      <c r="B3737" s="186" t="s">
        <v>121</v>
      </c>
      <c r="C3737" s="186" t="s">
        <v>99</v>
      </c>
      <c r="D3737" s="187">
        <v>55000</v>
      </c>
      <c r="E3737" s="187">
        <v>14000</v>
      </c>
      <c r="F3737" s="187">
        <v>15000</v>
      </c>
      <c r="G3737" s="187">
        <v>14000</v>
      </c>
      <c r="H3737" s="187">
        <v>12000</v>
      </c>
    </row>
    <row r="3738" spans="1:8">
      <c r="A3738" s="181" t="str">
        <f t="shared" si="58"/>
        <v>A</v>
      </c>
      <c r="B3738" s="188" t="s">
        <v>121</v>
      </c>
      <c r="C3738" s="188" t="s">
        <v>100</v>
      </c>
      <c r="D3738" s="189">
        <v>43000</v>
      </c>
      <c r="E3738" s="189">
        <v>11000</v>
      </c>
      <c r="F3738" s="189">
        <v>11000</v>
      </c>
      <c r="G3738" s="189">
        <v>11000</v>
      </c>
      <c r="H3738" s="189">
        <v>10000</v>
      </c>
    </row>
    <row r="3739" spans="1:8">
      <c r="A3739" s="181" t="str">
        <f t="shared" si="58"/>
        <v>A</v>
      </c>
      <c r="B3739" s="188" t="s">
        <v>121</v>
      </c>
      <c r="C3739" s="188" t="s">
        <v>101</v>
      </c>
      <c r="D3739" s="189">
        <v>12000</v>
      </c>
      <c r="E3739" s="189">
        <v>3000</v>
      </c>
      <c r="F3739" s="189">
        <v>4000</v>
      </c>
      <c r="G3739" s="189">
        <v>3000</v>
      </c>
      <c r="H3739" s="189">
        <v>2000</v>
      </c>
    </row>
    <row r="3740" spans="1:8" ht="15.75" thickBot="1">
      <c r="A3740" s="181" t="str">
        <f t="shared" si="58"/>
        <v>A</v>
      </c>
      <c r="B3740" s="182" t="s">
        <v>1860</v>
      </c>
      <c r="C3740" s="183" t="s">
        <v>1861</v>
      </c>
      <c r="D3740" s="184">
        <v>115000</v>
      </c>
      <c r="E3740" s="184">
        <v>33000</v>
      </c>
      <c r="F3740" s="184">
        <v>33000</v>
      </c>
      <c r="G3740" s="184">
        <v>31000</v>
      </c>
      <c r="H3740" s="184">
        <v>18000</v>
      </c>
    </row>
    <row r="3741" spans="1:8" ht="15.75" thickTop="1">
      <c r="A3741" s="181" t="str">
        <f t="shared" si="58"/>
        <v>A</v>
      </c>
      <c r="B3741" s="186" t="s">
        <v>121</v>
      </c>
      <c r="C3741" s="186" t="s">
        <v>99</v>
      </c>
      <c r="D3741" s="187">
        <v>114000</v>
      </c>
      <c r="E3741" s="187">
        <v>32000</v>
      </c>
      <c r="F3741" s="187">
        <v>33000</v>
      </c>
      <c r="G3741" s="187">
        <v>31000</v>
      </c>
      <c r="H3741" s="187">
        <v>18000</v>
      </c>
    </row>
    <row r="3742" spans="1:8">
      <c r="A3742" s="181" t="str">
        <f t="shared" si="58"/>
        <v>A</v>
      </c>
      <c r="B3742" s="188" t="s">
        <v>121</v>
      </c>
      <c r="C3742" s="188" t="s">
        <v>100</v>
      </c>
      <c r="D3742" s="189">
        <v>51000</v>
      </c>
      <c r="E3742" s="189">
        <v>13000</v>
      </c>
      <c r="F3742" s="189">
        <v>13000</v>
      </c>
      <c r="G3742" s="189">
        <v>13000</v>
      </c>
      <c r="H3742" s="189">
        <v>12000</v>
      </c>
    </row>
    <row r="3743" spans="1:8">
      <c r="A3743" s="181" t="str">
        <f t="shared" si="58"/>
        <v>A</v>
      </c>
      <c r="B3743" s="188" t="s">
        <v>121</v>
      </c>
      <c r="C3743" s="188" t="s">
        <v>101</v>
      </c>
      <c r="D3743" s="189">
        <v>62000</v>
      </c>
      <c r="E3743" s="189">
        <v>18000</v>
      </c>
      <c r="F3743" s="189">
        <v>20000</v>
      </c>
      <c r="G3743" s="189">
        <v>18000</v>
      </c>
      <c r="H3743" s="189">
        <v>6000</v>
      </c>
    </row>
    <row r="3744" spans="1:8">
      <c r="A3744" s="181" t="str">
        <f t="shared" si="58"/>
        <v>A</v>
      </c>
      <c r="B3744" s="188" t="s">
        <v>121</v>
      </c>
      <c r="C3744" s="188" t="s">
        <v>105</v>
      </c>
      <c r="D3744" s="189">
        <v>1000</v>
      </c>
      <c r="E3744" s="189">
        <v>1000</v>
      </c>
      <c r="F3744" s="189">
        <v>0</v>
      </c>
      <c r="G3744" s="189">
        <v>0</v>
      </c>
      <c r="H3744" s="189">
        <v>0</v>
      </c>
    </row>
    <row r="3745" spans="1:8">
      <c r="A3745" s="181" t="str">
        <f t="shared" si="58"/>
        <v>A</v>
      </c>
      <c r="B3745" s="186" t="s">
        <v>121</v>
      </c>
      <c r="C3745" s="186" t="s">
        <v>155</v>
      </c>
      <c r="D3745" s="187">
        <v>1000</v>
      </c>
      <c r="E3745" s="187">
        <v>1000</v>
      </c>
      <c r="F3745" s="187">
        <v>0</v>
      </c>
      <c r="G3745" s="187">
        <v>0</v>
      </c>
      <c r="H3745" s="187">
        <v>0</v>
      </c>
    </row>
    <row r="3746" spans="1:8" ht="15.75" thickBot="1">
      <c r="A3746" s="181" t="str">
        <f t="shared" si="58"/>
        <v>A</v>
      </c>
      <c r="B3746" s="182" t="s">
        <v>1862</v>
      </c>
      <c r="C3746" s="183" t="s">
        <v>1863</v>
      </c>
      <c r="D3746" s="184">
        <v>125000</v>
      </c>
      <c r="E3746" s="184">
        <v>32000</v>
      </c>
      <c r="F3746" s="184">
        <v>31000</v>
      </c>
      <c r="G3746" s="184">
        <v>32000</v>
      </c>
      <c r="H3746" s="184">
        <v>30000</v>
      </c>
    </row>
    <row r="3747" spans="1:8" ht="15.75" thickTop="1">
      <c r="A3747" s="181" t="str">
        <f t="shared" si="58"/>
        <v>A</v>
      </c>
      <c r="B3747" s="186" t="s">
        <v>121</v>
      </c>
      <c r="C3747" s="186" t="s">
        <v>99</v>
      </c>
      <c r="D3747" s="187">
        <v>125000</v>
      </c>
      <c r="E3747" s="187">
        <v>32000</v>
      </c>
      <c r="F3747" s="187">
        <v>31000</v>
      </c>
      <c r="G3747" s="187">
        <v>32000</v>
      </c>
      <c r="H3747" s="187">
        <v>30000</v>
      </c>
    </row>
    <row r="3748" spans="1:8">
      <c r="A3748" s="181" t="str">
        <f t="shared" si="58"/>
        <v>A</v>
      </c>
      <c r="B3748" s="188" t="s">
        <v>121</v>
      </c>
      <c r="C3748" s="188" t="s">
        <v>100</v>
      </c>
      <c r="D3748" s="189">
        <v>93000</v>
      </c>
      <c r="E3748" s="189">
        <v>24000</v>
      </c>
      <c r="F3748" s="189">
        <v>23000</v>
      </c>
      <c r="G3748" s="189">
        <v>24000</v>
      </c>
      <c r="H3748" s="189">
        <v>22000</v>
      </c>
    </row>
    <row r="3749" spans="1:8">
      <c r="A3749" s="181" t="str">
        <f t="shared" si="58"/>
        <v>A</v>
      </c>
      <c r="B3749" s="188" t="s">
        <v>121</v>
      </c>
      <c r="C3749" s="188" t="s">
        <v>101</v>
      </c>
      <c r="D3749" s="189">
        <v>32000</v>
      </c>
      <c r="E3749" s="189">
        <v>8000</v>
      </c>
      <c r="F3749" s="189">
        <v>8000</v>
      </c>
      <c r="G3749" s="189">
        <v>8000</v>
      </c>
      <c r="H3749" s="189">
        <v>8000</v>
      </c>
    </row>
    <row r="3750" spans="1:8" ht="15.75" thickBot="1">
      <c r="A3750" s="181" t="str">
        <f t="shared" si="58"/>
        <v>A</v>
      </c>
      <c r="B3750" s="182" t="s">
        <v>1864</v>
      </c>
      <c r="C3750" s="183" t="s">
        <v>1865</v>
      </c>
      <c r="D3750" s="184">
        <v>115000</v>
      </c>
      <c r="E3750" s="184">
        <v>30000</v>
      </c>
      <c r="F3750" s="184">
        <v>28000</v>
      </c>
      <c r="G3750" s="184">
        <v>29000</v>
      </c>
      <c r="H3750" s="184">
        <v>28000</v>
      </c>
    </row>
    <row r="3751" spans="1:8" ht="15.75" thickTop="1">
      <c r="A3751" s="181" t="str">
        <f t="shared" si="58"/>
        <v>A</v>
      </c>
      <c r="B3751" s="186" t="s">
        <v>121</v>
      </c>
      <c r="C3751" s="186" t="s">
        <v>99</v>
      </c>
      <c r="D3751" s="187">
        <v>115000</v>
      </c>
      <c r="E3751" s="187">
        <v>30000</v>
      </c>
      <c r="F3751" s="187">
        <v>28000</v>
      </c>
      <c r="G3751" s="187">
        <v>29000</v>
      </c>
      <c r="H3751" s="187">
        <v>28000</v>
      </c>
    </row>
    <row r="3752" spans="1:8">
      <c r="A3752" s="181" t="str">
        <f t="shared" si="58"/>
        <v>A</v>
      </c>
      <c r="B3752" s="188" t="s">
        <v>121</v>
      </c>
      <c r="C3752" s="188" t="s">
        <v>100</v>
      </c>
      <c r="D3752" s="189">
        <v>69000</v>
      </c>
      <c r="E3752" s="189">
        <v>18000</v>
      </c>
      <c r="F3752" s="189">
        <v>17000</v>
      </c>
      <c r="G3752" s="189">
        <v>17000</v>
      </c>
      <c r="H3752" s="189">
        <v>17000</v>
      </c>
    </row>
    <row r="3753" spans="1:8">
      <c r="A3753" s="181" t="str">
        <f t="shared" si="58"/>
        <v>A</v>
      </c>
      <c r="B3753" s="188" t="s">
        <v>121</v>
      </c>
      <c r="C3753" s="188" t="s">
        <v>101</v>
      </c>
      <c r="D3753" s="189">
        <v>46000</v>
      </c>
      <c r="E3753" s="189">
        <v>12000</v>
      </c>
      <c r="F3753" s="189">
        <v>11000</v>
      </c>
      <c r="G3753" s="189">
        <v>12000</v>
      </c>
      <c r="H3753" s="189">
        <v>11000</v>
      </c>
    </row>
    <row r="3754" spans="1:8" ht="15.75" thickBot="1">
      <c r="A3754" s="181" t="str">
        <f t="shared" si="58"/>
        <v>A</v>
      </c>
      <c r="B3754" s="182" t="s">
        <v>1866</v>
      </c>
      <c r="C3754" s="183" t="s">
        <v>1867</v>
      </c>
      <c r="D3754" s="184">
        <v>53000</v>
      </c>
      <c r="E3754" s="184">
        <v>15000</v>
      </c>
      <c r="F3754" s="184">
        <v>13000</v>
      </c>
      <c r="G3754" s="184">
        <v>13000</v>
      </c>
      <c r="H3754" s="184">
        <v>12000</v>
      </c>
    </row>
    <row r="3755" spans="1:8" ht="15.75" thickTop="1">
      <c r="A3755" s="181" t="str">
        <f t="shared" si="58"/>
        <v>A</v>
      </c>
      <c r="B3755" s="186" t="s">
        <v>121</v>
      </c>
      <c r="C3755" s="186" t="s">
        <v>99</v>
      </c>
      <c r="D3755" s="187">
        <v>53000</v>
      </c>
      <c r="E3755" s="187">
        <v>15000</v>
      </c>
      <c r="F3755" s="187">
        <v>13000</v>
      </c>
      <c r="G3755" s="187">
        <v>13000</v>
      </c>
      <c r="H3755" s="187">
        <v>12000</v>
      </c>
    </row>
    <row r="3756" spans="1:8">
      <c r="A3756" s="181" t="str">
        <f t="shared" si="58"/>
        <v>A</v>
      </c>
      <c r="B3756" s="188" t="s">
        <v>121</v>
      </c>
      <c r="C3756" s="188" t="s">
        <v>100</v>
      </c>
      <c r="D3756" s="189">
        <v>37000</v>
      </c>
      <c r="E3756" s="189">
        <v>10000</v>
      </c>
      <c r="F3756" s="189">
        <v>9000</v>
      </c>
      <c r="G3756" s="189">
        <v>9000</v>
      </c>
      <c r="H3756" s="189">
        <v>9000</v>
      </c>
    </row>
    <row r="3757" spans="1:8">
      <c r="A3757" s="181" t="str">
        <f t="shared" si="58"/>
        <v>A</v>
      </c>
      <c r="B3757" s="188" t="s">
        <v>121</v>
      </c>
      <c r="C3757" s="188" t="s">
        <v>101</v>
      </c>
      <c r="D3757" s="189">
        <v>16000</v>
      </c>
      <c r="E3757" s="189">
        <v>5000</v>
      </c>
      <c r="F3757" s="189">
        <v>4000</v>
      </c>
      <c r="G3757" s="189">
        <v>4000</v>
      </c>
      <c r="H3757" s="189">
        <v>3000</v>
      </c>
    </row>
    <row r="3758" spans="1:8" ht="15.75" thickBot="1">
      <c r="A3758" s="181" t="str">
        <f t="shared" si="58"/>
        <v>A</v>
      </c>
      <c r="B3758" s="182" t="s">
        <v>1868</v>
      </c>
      <c r="C3758" s="183" t="s">
        <v>1869</v>
      </c>
      <c r="D3758" s="184">
        <v>68000</v>
      </c>
      <c r="E3758" s="184">
        <v>21000</v>
      </c>
      <c r="F3758" s="184">
        <v>16000</v>
      </c>
      <c r="G3758" s="184">
        <v>16000</v>
      </c>
      <c r="H3758" s="184">
        <v>15000</v>
      </c>
    </row>
    <row r="3759" spans="1:8" ht="15.75" thickTop="1">
      <c r="A3759" s="181" t="str">
        <f t="shared" si="58"/>
        <v>A</v>
      </c>
      <c r="B3759" s="186" t="s">
        <v>121</v>
      </c>
      <c r="C3759" s="186" t="s">
        <v>99</v>
      </c>
      <c r="D3759" s="187">
        <v>65000</v>
      </c>
      <c r="E3759" s="187">
        <v>18000</v>
      </c>
      <c r="F3759" s="187">
        <v>16000</v>
      </c>
      <c r="G3759" s="187">
        <v>16000</v>
      </c>
      <c r="H3759" s="187">
        <v>15000</v>
      </c>
    </row>
    <row r="3760" spans="1:8">
      <c r="A3760" s="181" t="str">
        <f t="shared" si="58"/>
        <v>A</v>
      </c>
      <c r="B3760" s="188" t="s">
        <v>121</v>
      </c>
      <c r="C3760" s="188" t="s">
        <v>100</v>
      </c>
      <c r="D3760" s="189">
        <v>43000</v>
      </c>
      <c r="E3760" s="189">
        <v>11000</v>
      </c>
      <c r="F3760" s="189">
        <v>11000</v>
      </c>
      <c r="G3760" s="189">
        <v>11000</v>
      </c>
      <c r="H3760" s="189">
        <v>10000</v>
      </c>
    </row>
    <row r="3761" spans="1:8">
      <c r="A3761" s="181" t="str">
        <f t="shared" si="58"/>
        <v>A</v>
      </c>
      <c r="B3761" s="188" t="s">
        <v>121</v>
      </c>
      <c r="C3761" s="188" t="s">
        <v>101</v>
      </c>
      <c r="D3761" s="189">
        <v>22000</v>
      </c>
      <c r="E3761" s="189">
        <v>7000</v>
      </c>
      <c r="F3761" s="189">
        <v>5000</v>
      </c>
      <c r="G3761" s="189">
        <v>5000</v>
      </c>
      <c r="H3761" s="189">
        <v>5000</v>
      </c>
    </row>
    <row r="3762" spans="1:8">
      <c r="A3762" s="181" t="str">
        <f t="shared" si="58"/>
        <v>A</v>
      </c>
      <c r="B3762" s="186" t="s">
        <v>121</v>
      </c>
      <c r="C3762" s="186" t="s">
        <v>155</v>
      </c>
      <c r="D3762" s="187">
        <v>3000</v>
      </c>
      <c r="E3762" s="187">
        <v>3000</v>
      </c>
      <c r="F3762" s="187">
        <v>0</v>
      </c>
      <c r="G3762" s="187">
        <v>0</v>
      </c>
      <c r="H3762" s="187">
        <v>0</v>
      </c>
    </row>
    <row r="3763" spans="1:8" ht="15.75" thickBot="1">
      <c r="A3763" s="181" t="str">
        <f t="shared" si="58"/>
        <v>A</v>
      </c>
      <c r="B3763" s="182" t="s">
        <v>1870</v>
      </c>
      <c r="C3763" s="183" t="s">
        <v>1871</v>
      </c>
      <c r="D3763" s="184">
        <v>53000</v>
      </c>
      <c r="E3763" s="184">
        <v>14000</v>
      </c>
      <c r="F3763" s="184">
        <v>13000</v>
      </c>
      <c r="G3763" s="184">
        <v>14000</v>
      </c>
      <c r="H3763" s="184">
        <v>12000</v>
      </c>
    </row>
    <row r="3764" spans="1:8" ht="15.75" thickTop="1">
      <c r="A3764" s="181" t="str">
        <f t="shared" si="58"/>
        <v>A</v>
      </c>
      <c r="B3764" s="186" t="s">
        <v>121</v>
      </c>
      <c r="C3764" s="186" t="s">
        <v>99</v>
      </c>
      <c r="D3764" s="187">
        <v>53000</v>
      </c>
      <c r="E3764" s="187">
        <v>14000</v>
      </c>
      <c r="F3764" s="187">
        <v>13000</v>
      </c>
      <c r="G3764" s="187">
        <v>14000</v>
      </c>
      <c r="H3764" s="187">
        <v>12000</v>
      </c>
    </row>
    <row r="3765" spans="1:8">
      <c r="A3765" s="181" t="str">
        <f t="shared" si="58"/>
        <v>A</v>
      </c>
      <c r="B3765" s="188" t="s">
        <v>121</v>
      </c>
      <c r="C3765" s="188" t="s">
        <v>100</v>
      </c>
      <c r="D3765" s="189">
        <v>51000</v>
      </c>
      <c r="E3765" s="189">
        <v>13000</v>
      </c>
      <c r="F3765" s="189">
        <v>13000</v>
      </c>
      <c r="G3765" s="189">
        <v>13000</v>
      </c>
      <c r="H3765" s="189">
        <v>12000</v>
      </c>
    </row>
    <row r="3766" spans="1:8">
      <c r="A3766" s="181" t="str">
        <f t="shared" si="58"/>
        <v>A</v>
      </c>
      <c r="B3766" s="188" t="s">
        <v>121</v>
      </c>
      <c r="C3766" s="188" t="s">
        <v>101</v>
      </c>
      <c r="D3766" s="189">
        <v>2000</v>
      </c>
      <c r="E3766" s="189">
        <v>1000</v>
      </c>
      <c r="F3766" s="189">
        <v>0</v>
      </c>
      <c r="G3766" s="189">
        <v>1000</v>
      </c>
      <c r="H3766" s="189">
        <v>0</v>
      </c>
    </row>
    <row r="3767" spans="1:8" ht="15.75" thickBot="1">
      <c r="A3767" s="181" t="str">
        <f t="shared" si="58"/>
        <v>A</v>
      </c>
      <c r="B3767" s="182" t="s">
        <v>1872</v>
      </c>
      <c r="C3767" s="183" t="s">
        <v>1873</v>
      </c>
      <c r="D3767" s="184">
        <v>65000</v>
      </c>
      <c r="E3767" s="184">
        <v>20000</v>
      </c>
      <c r="F3767" s="184">
        <v>15000</v>
      </c>
      <c r="G3767" s="184">
        <v>15000</v>
      </c>
      <c r="H3767" s="184">
        <v>15000</v>
      </c>
    </row>
    <row r="3768" spans="1:8" ht="15.75" thickTop="1">
      <c r="A3768" s="181" t="str">
        <f t="shared" si="58"/>
        <v>A</v>
      </c>
      <c r="B3768" s="186" t="s">
        <v>121</v>
      </c>
      <c r="C3768" s="186" t="s">
        <v>99</v>
      </c>
      <c r="D3768" s="187">
        <v>65000</v>
      </c>
      <c r="E3768" s="187">
        <v>20000</v>
      </c>
      <c r="F3768" s="187">
        <v>15000</v>
      </c>
      <c r="G3768" s="187">
        <v>15000</v>
      </c>
      <c r="H3768" s="187">
        <v>15000</v>
      </c>
    </row>
    <row r="3769" spans="1:8">
      <c r="A3769" s="181" t="str">
        <f t="shared" si="58"/>
        <v>A</v>
      </c>
      <c r="B3769" s="188" t="s">
        <v>121</v>
      </c>
      <c r="C3769" s="188" t="s">
        <v>101</v>
      </c>
      <c r="D3769" s="189">
        <v>65000</v>
      </c>
      <c r="E3769" s="189">
        <v>20000</v>
      </c>
      <c r="F3769" s="189">
        <v>15000</v>
      </c>
      <c r="G3769" s="189">
        <v>15000</v>
      </c>
      <c r="H3769" s="189">
        <v>15000</v>
      </c>
    </row>
    <row r="3770" spans="1:8" ht="45.75" thickBot="1">
      <c r="A3770" s="181" t="str">
        <f t="shared" si="58"/>
        <v>A</v>
      </c>
      <c r="B3770" s="182" t="s">
        <v>1874</v>
      </c>
      <c r="C3770" s="183" t="s">
        <v>1875</v>
      </c>
      <c r="D3770" s="184">
        <v>82000</v>
      </c>
      <c r="E3770" s="184">
        <v>19000</v>
      </c>
      <c r="F3770" s="184">
        <v>22000</v>
      </c>
      <c r="G3770" s="184">
        <v>23000</v>
      </c>
      <c r="H3770" s="184">
        <v>18000</v>
      </c>
    </row>
    <row r="3771" spans="1:8" ht="15.75" thickTop="1">
      <c r="A3771" s="181" t="str">
        <f t="shared" si="58"/>
        <v>A</v>
      </c>
      <c r="B3771" s="186" t="s">
        <v>121</v>
      </c>
      <c r="C3771" s="186" t="s">
        <v>99</v>
      </c>
      <c r="D3771" s="187">
        <v>82000</v>
      </c>
      <c r="E3771" s="187">
        <v>19000</v>
      </c>
      <c r="F3771" s="187">
        <v>22000</v>
      </c>
      <c r="G3771" s="187">
        <v>23000</v>
      </c>
      <c r="H3771" s="187">
        <v>18000</v>
      </c>
    </row>
    <row r="3772" spans="1:8">
      <c r="A3772" s="181" t="str">
        <f t="shared" si="58"/>
        <v>A</v>
      </c>
      <c r="B3772" s="188" t="s">
        <v>121</v>
      </c>
      <c r="C3772" s="188" t="s">
        <v>100</v>
      </c>
      <c r="D3772" s="189">
        <v>30000</v>
      </c>
      <c r="E3772" s="189">
        <v>8000</v>
      </c>
      <c r="F3772" s="189">
        <v>7000</v>
      </c>
      <c r="G3772" s="189">
        <v>8000</v>
      </c>
      <c r="H3772" s="189">
        <v>7000</v>
      </c>
    </row>
    <row r="3773" spans="1:8">
      <c r="A3773" s="181" t="str">
        <f t="shared" si="58"/>
        <v>A</v>
      </c>
      <c r="B3773" s="188" t="s">
        <v>121</v>
      </c>
      <c r="C3773" s="188" t="s">
        <v>101</v>
      </c>
      <c r="D3773" s="189">
        <v>52000</v>
      </c>
      <c r="E3773" s="189">
        <v>11000</v>
      </c>
      <c r="F3773" s="189">
        <v>15000</v>
      </c>
      <c r="G3773" s="189">
        <v>15000</v>
      </c>
      <c r="H3773" s="189">
        <v>11000</v>
      </c>
    </row>
    <row r="3774" spans="1:8" ht="15.75" thickBot="1">
      <c r="A3774" s="181" t="str">
        <f t="shared" si="58"/>
        <v>A</v>
      </c>
      <c r="B3774" s="182" t="s">
        <v>1876</v>
      </c>
      <c r="C3774" s="183" t="s">
        <v>1877</v>
      </c>
      <c r="D3774" s="184">
        <v>68000</v>
      </c>
      <c r="E3774" s="184">
        <v>18000</v>
      </c>
      <c r="F3774" s="184">
        <v>16000</v>
      </c>
      <c r="G3774" s="184">
        <v>17000</v>
      </c>
      <c r="H3774" s="184">
        <v>17000</v>
      </c>
    </row>
    <row r="3775" spans="1:8" ht="15.75" thickTop="1">
      <c r="A3775" s="181" t="str">
        <f t="shared" si="58"/>
        <v>A</v>
      </c>
      <c r="B3775" s="186" t="s">
        <v>121</v>
      </c>
      <c r="C3775" s="186" t="s">
        <v>99</v>
      </c>
      <c r="D3775" s="187">
        <v>68000</v>
      </c>
      <c r="E3775" s="187">
        <v>18000</v>
      </c>
      <c r="F3775" s="187">
        <v>16000</v>
      </c>
      <c r="G3775" s="187">
        <v>17000</v>
      </c>
      <c r="H3775" s="187">
        <v>17000</v>
      </c>
    </row>
    <row r="3776" spans="1:8">
      <c r="A3776" s="181" t="str">
        <f t="shared" si="58"/>
        <v>A</v>
      </c>
      <c r="B3776" s="188" t="s">
        <v>121</v>
      </c>
      <c r="C3776" s="188" t="s">
        <v>100</v>
      </c>
      <c r="D3776" s="189">
        <v>60000</v>
      </c>
      <c r="E3776" s="189">
        <v>15000</v>
      </c>
      <c r="F3776" s="189">
        <v>15000</v>
      </c>
      <c r="G3776" s="189">
        <v>15000</v>
      </c>
      <c r="H3776" s="189">
        <v>15000</v>
      </c>
    </row>
    <row r="3777" spans="1:8">
      <c r="A3777" s="181" t="str">
        <f t="shared" si="58"/>
        <v>A</v>
      </c>
      <c r="B3777" s="188" t="s">
        <v>121</v>
      </c>
      <c r="C3777" s="188" t="s">
        <v>101</v>
      </c>
      <c r="D3777" s="189">
        <v>7000</v>
      </c>
      <c r="E3777" s="189">
        <v>2000</v>
      </c>
      <c r="F3777" s="189">
        <v>1000</v>
      </c>
      <c r="G3777" s="189">
        <v>2000</v>
      </c>
      <c r="H3777" s="189">
        <v>2000</v>
      </c>
    </row>
    <row r="3778" spans="1:8">
      <c r="A3778" s="181" t="str">
        <f t="shared" si="58"/>
        <v>A</v>
      </c>
      <c r="B3778" s="188" t="s">
        <v>121</v>
      </c>
      <c r="C3778" s="188" t="s">
        <v>105</v>
      </c>
      <c r="D3778" s="189">
        <v>1000</v>
      </c>
      <c r="E3778" s="189">
        <v>1000</v>
      </c>
      <c r="F3778" s="189">
        <v>0</v>
      </c>
      <c r="G3778" s="189">
        <v>0</v>
      </c>
      <c r="H3778" s="189">
        <v>0</v>
      </c>
    </row>
    <row r="3779" spans="1:8" ht="45.75" thickBot="1">
      <c r="A3779" s="181" t="str">
        <f t="shared" si="58"/>
        <v>A</v>
      </c>
      <c r="B3779" s="182" t="s">
        <v>1878</v>
      </c>
      <c r="C3779" s="183" t="s">
        <v>1879</v>
      </c>
      <c r="D3779" s="184">
        <v>142000</v>
      </c>
      <c r="E3779" s="184">
        <v>33000</v>
      </c>
      <c r="F3779" s="184">
        <v>41000</v>
      </c>
      <c r="G3779" s="184">
        <v>36000</v>
      </c>
      <c r="H3779" s="184">
        <v>32000</v>
      </c>
    </row>
    <row r="3780" spans="1:8" ht="15.75" thickTop="1">
      <c r="A3780" s="181" t="str">
        <f t="shared" si="58"/>
        <v>A</v>
      </c>
      <c r="B3780" s="186" t="s">
        <v>121</v>
      </c>
      <c r="C3780" s="186" t="s">
        <v>99</v>
      </c>
      <c r="D3780" s="187">
        <v>142000</v>
      </c>
      <c r="E3780" s="187">
        <v>33000</v>
      </c>
      <c r="F3780" s="187">
        <v>41000</v>
      </c>
      <c r="G3780" s="187">
        <v>36000</v>
      </c>
      <c r="H3780" s="187">
        <v>32000</v>
      </c>
    </row>
    <row r="3781" spans="1:8">
      <c r="A3781" s="181" t="str">
        <f t="shared" si="58"/>
        <v>A</v>
      </c>
      <c r="B3781" s="188" t="s">
        <v>121</v>
      </c>
      <c r="C3781" s="188" t="s">
        <v>100</v>
      </c>
      <c r="D3781" s="189">
        <v>106000</v>
      </c>
      <c r="E3781" s="189">
        <v>27000</v>
      </c>
      <c r="F3781" s="189">
        <v>27000</v>
      </c>
      <c r="G3781" s="189">
        <v>26000</v>
      </c>
      <c r="H3781" s="189">
        <v>26000</v>
      </c>
    </row>
    <row r="3782" spans="1:8">
      <c r="A3782" s="181" t="str">
        <f t="shared" si="58"/>
        <v>A</v>
      </c>
      <c r="B3782" s="188" t="s">
        <v>121</v>
      </c>
      <c r="C3782" s="188" t="s">
        <v>101</v>
      </c>
      <c r="D3782" s="189">
        <v>36000</v>
      </c>
      <c r="E3782" s="189">
        <v>6000</v>
      </c>
      <c r="F3782" s="189">
        <v>14000</v>
      </c>
      <c r="G3782" s="189">
        <v>10000</v>
      </c>
      <c r="H3782" s="189">
        <v>6000</v>
      </c>
    </row>
    <row r="3783" spans="1:8" ht="30.75" thickBot="1">
      <c r="A3783" s="181" t="str">
        <f t="shared" ref="A3783:A3846" si="59">(IF(OR(D3783&lt;&gt;0),"A","B"))</f>
        <v>A</v>
      </c>
      <c r="B3783" s="182" t="s">
        <v>1880</v>
      </c>
      <c r="C3783" s="183" t="s">
        <v>1881</v>
      </c>
      <c r="D3783" s="184">
        <v>62000</v>
      </c>
      <c r="E3783" s="184">
        <v>16000</v>
      </c>
      <c r="F3783" s="184">
        <v>15000</v>
      </c>
      <c r="G3783" s="184">
        <v>16000</v>
      </c>
      <c r="H3783" s="184">
        <v>15000</v>
      </c>
    </row>
    <row r="3784" spans="1:8" ht="15.75" thickTop="1">
      <c r="A3784" s="181" t="str">
        <f t="shared" si="59"/>
        <v>A</v>
      </c>
      <c r="B3784" s="186" t="s">
        <v>121</v>
      </c>
      <c r="C3784" s="186" t="s">
        <v>99</v>
      </c>
      <c r="D3784" s="187">
        <v>62000</v>
      </c>
      <c r="E3784" s="187">
        <v>16000</v>
      </c>
      <c r="F3784" s="187">
        <v>15000</v>
      </c>
      <c r="G3784" s="187">
        <v>16000</v>
      </c>
      <c r="H3784" s="187">
        <v>15000</v>
      </c>
    </row>
    <row r="3785" spans="1:8">
      <c r="A3785" s="181" t="str">
        <f t="shared" si="59"/>
        <v>A</v>
      </c>
      <c r="B3785" s="188" t="s">
        <v>121</v>
      </c>
      <c r="C3785" s="188" t="s">
        <v>100</v>
      </c>
      <c r="D3785" s="189">
        <v>40000</v>
      </c>
      <c r="E3785" s="189">
        <v>10000</v>
      </c>
      <c r="F3785" s="189">
        <v>10000</v>
      </c>
      <c r="G3785" s="189">
        <v>10000</v>
      </c>
      <c r="H3785" s="189">
        <v>10000</v>
      </c>
    </row>
    <row r="3786" spans="1:8">
      <c r="A3786" s="181" t="str">
        <f t="shared" si="59"/>
        <v>A</v>
      </c>
      <c r="B3786" s="188" t="s">
        <v>121</v>
      </c>
      <c r="C3786" s="188" t="s">
        <v>101</v>
      </c>
      <c r="D3786" s="189">
        <v>22000</v>
      </c>
      <c r="E3786" s="189">
        <v>6000</v>
      </c>
      <c r="F3786" s="189">
        <v>5000</v>
      </c>
      <c r="G3786" s="189">
        <v>6000</v>
      </c>
      <c r="H3786" s="189">
        <v>5000</v>
      </c>
    </row>
    <row r="3787" spans="1:8" ht="15.75" thickBot="1">
      <c r="A3787" s="181" t="str">
        <f t="shared" si="59"/>
        <v>A</v>
      </c>
      <c r="B3787" s="182" t="s">
        <v>1882</v>
      </c>
      <c r="C3787" s="183" t="s">
        <v>1883</v>
      </c>
      <c r="D3787" s="184">
        <v>17955000</v>
      </c>
      <c r="E3787" s="184">
        <v>1816000</v>
      </c>
      <c r="F3787" s="184">
        <v>3342000</v>
      </c>
      <c r="G3787" s="184">
        <v>6267000</v>
      </c>
      <c r="H3787" s="184">
        <v>6530000</v>
      </c>
    </row>
    <row r="3788" spans="1:8" ht="15.75" thickTop="1">
      <c r="A3788" s="181" t="str">
        <f t="shared" si="59"/>
        <v>A</v>
      </c>
      <c r="B3788" s="186" t="s">
        <v>121</v>
      </c>
      <c r="C3788" s="186" t="s">
        <v>99</v>
      </c>
      <c r="D3788" s="187">
        <v>9495000</v>
      </c>
      <c r="E3788" s="187">
        <v>1496000</v>
      </c>
      <c r="F3788" s="187">
        <v>1832000</v>
      </c>
      <c r="G3788" s="187">
        <v>3252000</v>
      </c>
      <c r="H3788" s="187">
        <v>2915000</v>
      </c>
    </row>
    <row r="3789" spans="1:8">
      <c r="A3789" s="181" t="str">
        <f t="shared" si="59"/>
        <v>A</v>
      </c>
      <c r="B3789" s="188" t="s">
        <v>121</v>
      </c>
      <c r="C3789" s="188" t="s">
        <v>100</v>
      </c>
      <c r="D3789" s="189">
        <v>2916000</v>
      </c>
      <c r="E3789" s="189">
        <v>729000</v>
      </c>
      <c r="F3789" s="189">
        <v>729000</v>
      </c>
      <c r="G3789" s="189">
        <v>729000</v>
      </c>
      <c r="H3789" s="189">
        <v>729000</v>
      </c>
    </row>
    <row r="3790" spans="1:8">
      <c r="A3790" s="181" t="str">
        <f t="shared" si="59"/>
        <v>A</v>
      </c>
      <c r="B3790" s="188" t="s">
        <v>121</v>
      </c>
      <c r="C3790" s="188" t="s">
        <v>101</v>
      </c>
      <c r="D3790" s="189">
        <v>3895000</v>
      </c>
      <c r="E3790" s="189">
        <v>740000</v>
      </c>
      <c r="F3790" s="189">
        <v>850000</v>
      </c>
      <c r="G3790" s="189">
        <v>1520000</v>
      </c>
      <c r="H3790" s="189">
        <v>785000</v>
      </c>
    </row>
    <row r="3791" spans="1:8">
      <c r="A3791" s="181" t="str">
        <f t="shared" si="59"/>
        <v>A</v>
      </c>
      <c r="B3791" s="188" t="s">
        <v>121</v>
      </c>
      <c r="C3791" s="188" t="s">
        <v>15</v>
      </c>
      <c r="D3791" s="189">
        <v>12000</v>
      </c>
      <c r="E3791" s="189">
        <v>12000</v>
      </c>
      <c r="F3791" s="189">
        <v>0</v>
      </c>
      <c r="G3791" s="189">
        <v>0</v>
      </c>
      <c r="H3791" s="189">
        <v>0</v>
      </c>
    </row>
    <row r="3792" spans="1:8">
      <c r="A3792" s="181" t="str">
        <f t="shared" si="59"/>
        <v>A</v>
      </c>
      <c r="B3792" s="188" t="s">
        <v>121</v>
      </c>
      <c r="C3792" s="188" t="s">
        <v>104</v>
      </c>
      <c r="D3792" s="189">
        <v>12000</v>
      </c>
      <c r="E3792" s="189">
        <v>12000</v>
      </c>
      <c r="F3792" s="189">
        <v>0</v>
      </c>
      <c r="G3792" s="189">
        <v>0</v>
      </c>
      <c r="H3792" s="189">
        <v>0</v>
      </c>
    </row>
    <row r="3793" spans="1:8">
      <c r="A3793" s="181" t="str">
        <f t="shared" si="59"/>
        <v>A</v>
      </c>
      <c r="B3793" s="188" t="s">
        <v>121</v>
      </c>
      <c r="C3793" s="188" t="s">
        <v>105</v>
      </c>
      <c r="D3793" s="189">
        <v>2660000</v>
      </c>
      <c r="E3793" s="189">
        <v>3000</v>
      </c>
      <c r="F3793" s="189">
        <v>253000</v>
      </c>
      <c r="G3793" s="189">
        <v>1003000</v>
      </c>
      <c r="H3793" s="189">
        <v>1401000</v>
      </c>
    </row>
    <row r="3794" spans="1:8">
      <c r="A3794" s="181" t="str">
        <f t="shared" si="59"/>
        <v>A</v>
      </c>
      <c r="B3794" s="186" t="s">
        <v>121</v>
      </c>
      <c r="C3794" s="186" t="s">
        <v>155</v>
      </c>
      <c r="D3794" s="187">
        <v>8460000</v>
      </c>
      <c r="E3794" s="187">
        <v>320000</v>
      </c>
      <c r="F3794" s="187">
        <v>1510000</v>
      </c>
      <c r="G3794" s="187">
        <v>3015000</v>
      </c>
      <c r="H3794" s="187">
        <v>3615000</v>
      </c>
    </row>
    <row r="3795" spans="1:8" ht="30.75" thickBot="1">
      <c r="A3795" s="181" t="str">
        <f t="shared" si="59"/>
        <v>A</v>
      </c>
      <c r="B3795" s="182" t="s">
        <v>1884</v>
      </c>
      <c r="C3795" s="183" t="s">
        <v>1885</v>
      </c>
      <c r="D3795" s="184">
        <v>4653000</v>
      </c>
      <c r="E3795" s="184">
        <v>1304000</v>
      </c>
      <c r="F3795" s="184">
        <v>1242000</v>
      </c>
      <c r="G3795" s="184">
        <v>1167000</v>
      </c>
      <c r="H3795" s="184">
        <v>940000</v>
      </c>
    </row>
    <row r="3796" spans="1:8" ht="15.75" thickTop="1">
      <c r="A3796" s="181" t="str">
        <f t="shared" si="59"/>
        <v>A</v>
      </c>
      <c r="B3796" s="186" t="s">
        <v>121</v>
      </c>
      <c r="C3796" s="186" t="s">
        <v>99</v>
      </c>
      <c r="D3796" s="187">
        <v>4593000</v>
      </c>
      <c r="E3796" s="187">
        <v>1284000</v>
      </c>
      <c r="F3796" s="187">
        <v>1232000</v>
      </c>
      <c r="G3796" s="187">
        <v>1152000</v>
      </c>
      <c r="H3796" s="187">
        <v>925000</v>
      </c>
    </row>
    <row r="3797" spans="1:8">
      <c r="A3797" s="181" t="str">
        <f t="shared" si="59"/>
        <v>A</v>
      </c>
      <c r="B3797" s="188" t="s">
        <v>121</v>
      </c>
      <c r="C3797" s="188" t="s">
        <v>100</v>
      </c>
      <c r="D3797" s="189">
        <v>2916000</v>
      </c>
      <c r="E3797" s="189">
        <v>729000</v>
      </c>
      <c r="F3797" s="189">
        <v>729000</v>
      </c>
      <c r="G3797" s="189">
        <v>729000</v>
      </c>
      <c r="H3797" s="189">
        <v>729000</v>
      </c>
    </row>
    <row r="3798" spans="1:8">
      <c r="A3798" s="181" t="str">
        <f t="shared" si="59"/>
        <v>A</v>
      </c>
      <c r="B3798" s="188" t="s">
        <v>121</v>
      </c>
      <c r="C3798" s="188" t="s">
        <v>101</v>
      </c>
      <c r="D3798" s="189">
        <v>1655000</v>
      </c>
      <c r="E3798" s="189">
        <v>540000</v>
      </c>
      <c r="F3798" s="189">
        <v>500000</v>
      </c>
      <c r="G3798" s="189">
        <v>420000</v>
      </c>
      <c r="H3798" s="189">
        <v>195000</v>
      </c>
    </row>
    <row r="3799" spans="1:8">
      <c r="A3799" s="181" t="str">
        <f t="shared" si="59"/>
        <v>A</v>
      </c>
      <c r="B3799" s="188" t="s">
        <v>121</v>
      </c>
      <c r="C3799" s="188" t="s">
        <v>104</v>
      </c>
      <c r="D3799" s="189">
        <v>12000</v>
      </c>
      <c r="E3799" s="189">
        <v>12000</v>
      </c>
      <c r="F3799" s="189">
        <v>0</v>
      </c>
      <c r="G3799" s="189">
        <v>0</v>
      </c>
      <c r="H3799" s="189">
        <v>0</v>
      </c>
    </row>
    <row r="3800" spans="1:8">
      <c r="A3800" s="181" t="str">
        <f t="shared" si="59"/>
        <v>A</v>
      </c>
      <c r="B3800" s="188" t="s">
        <v>121</v>
      </c>
      <c r="C3800" s="188" t="s">
        <v>105</v>
      </c>
      <c r="D3800" s="189">
        <v>10000</v>
      </c>
      <c r="E3800" s="189">
        <v>3000</v>
      </c>
      <c r="F3800" s="189">
        <v>3000</v>
      </c>
      <c r="G3800" s="189">
        <v>3000</v>
      </c>
      <c r="H3800" s="189">
        <v>1000</v>
      </c>
    </row>
    <row r="3801" spans="1:8">
      <c r="A3801" s="181" t="str">
        <f t="shared" si="59"/>
        <v>A</v>
      </c>
      <c r="B3801" s="186" t="s">
        <v>121</v>
      </c>
      <c r="C3801" s="186" t="s">
        <v>155</v>
      </c>
      <c r="D3801" s="187">
        <v>60000</v>
      </c>
      <c r="E3801" s="187">
        <v>20000</v>
      </c>
      <c r="F3801" s="187">
        <v>10000</v>
      </c>
      <c r="G3801" s="187">
        <v>15000</v>
      </c>
      <c r="H3801" s="187">
        <v>15000</v>
      </c>
    </row>
    <row r="3802" spans="1:8" ht="15.75" thickBot="1">
      <c r="A3802" s="181" t="str">
        <f t="shared" si="59"/>
        <v>A</v>
      </c>
      <c r="B3802" s="182" t="s">
        <v>1886</v>
      </c>
      <c r="C3802" s="183" t="s">
        <v>1887</v>
      </c>
      <c r="D3802" s="184">
        <v>13302000</v>
      </c>
      <c r="E3802" s="184">
        <v>512000</v>
      </c>
      <c r="F3802" s="184">
        <v>2100000</v>
      </c>
      <c r="G3802" s="184">
        <v>5100000</v>
      </c>
      <c r="H3802" s="184">
        <v>5590000</v>
      </c>
    </row>
    <row r="3803" spans="1:8" ht="15.75" thickTop="1">
      <c r="A3803" s="181" t="str">
        <f t="shared" si="59"/>
        <v>A</v>
      </c>
      <c r="B3803" s="186" t="s">
        <v>121</v>
      </c>
      <c r="C3803" s="186" t="s">
        <v>99</v>
      </c>
      <c r="D3803" s="187">
        <v>4902000</v>
      </c>
      <c r="E3803" s="187">
        <v>212000</v>
      </c>
      <c r="F3803" s="187">
        <v>600000</v>
      </c>
      <c r="G3803" s="187">
        <v>2100000</v>
      </c>
      <c r="H3803" s="187">
        <v>1990000</v>
      </c>
    </row>
    <row r="3804" spans="1:8">
      <c r="A3804" s="181" t="str">
        <f t="shared" si="59"/>
        <v>A</v>
      </c>
      <c r="B3804" s="188" t="s">
        <v>121</v>
      </c>
      <c r="C3804" s="188" t="s">
        <v>101</v>
      </c>
      <c r="D3804" s="189">
        <v>2240000</v>
      </c>
      <c r="E3804" s="189">
        <v>200000</v>
      </c>
      <c r="F3804" s="189">
        <v>350000</v>
      </c>
      <c r="G3804" s="189">
        <v>1100000</v>
      </c>
      <c r="H3804" s="189">
        <v>590000</v>
      </c>
    </row>
    <row r="3805" spans="1:8">
      <c r="A3805" s="181" t="str">
        <f t="shared" si="59"/>
        <v>A</v>
      </c>
      <c r="B3805" s="188" t="s">
        <v>121</v>
      </c>
      <c r="C3805" s="188" t="s">
        <v>15</v>
      </c>
      <c r="D3805" s="189">
        <v>12000</v>
      </c>
      <c r="E3805" s="189">
        <v>12000</v>
      </c>
      <c r="F3805" s="189">
        <v>0</v>
      </c>
      <c r="G3805" s="189">
        <v>0</v>
      </c>
      <c r="H3805" s="189">
        <v>0</v>
      </c>
    </row>
    <row r="3806" spans="1:8">
      <c r="A3806" s="181" t="str">
        <f t="shared" si="59"/>
        <v>A</v>
      </c>
      <c r="B3806" s="188" t="s">
        <v>121</v>
      </c>
      <c r="C3806" s="188" t="s">
        <v>105</v>
      </c>
      <c r="D3806" s="189">
        <v>2650000</v>
      </c>
      <c r="E3806" s="189">
        <v>0</v>
      </c>
      <c r="F3806" s="189">
        <v>250000</v>
      </c>
      <c r="G3806" s="189">
        <v>1000000</v>
      </c>
      <c r="H3806" s="189">
        <v>1400000</v>
      </c>
    </row>
    <row r="3807" spans="1:8">
      <c r="A3807" s="181" t="str">
        <f t="shared" si="59"/>
        <v>A</v>
      </c>
      <c r="B3807" s="186" t="s">
        <v>121</v>
      </c>
      <c r="C3807" s="186" t="s">
        <v>155</v>
      </c>
      <c r="D3807" s="187">
        <v>8400000</v>
      </c>
      <c r="E3807" s="187">
        <v>300000</v>
      </c>
      <c r="F3807" s="187">
        <v>1500000</v>
      </c>
      <c r="G3807" s="187">
        <v>3000000</v>
      </c>
      <c r="H3807" s="187">
        <v>3600000</v>
      </c>
    </row>
    <row r="3808" spans="1:8" ht="60.75" thickBot="1">
      <c r="A3808" s="181" t="str">
        <f t="shared" si="59"/>
        <v>A</v>
      </c>
      <c r="B3808" s="182" t="s">
        <v>1888</v>
      </c>
      <c r="C3808" s="183" t="s">
        <v>1889</v>
      </c>
      <c r="D3808" s="184">
        <v>3500000</v>
      </c>
      <c r="E3808" s="184">
        <v>0</v>
      </c>
      <c r="F3808" s="184">
        <v>0</v>
      </c>
      <c r="G3808" s="184">
        <v>1500000</v>
      </c>
      <c r="H3808" s="184">
        <v>2000000</v>
      </c>
    </row>
    <row r="3809" spans="1:8" ht="15.75" thickTop="1">
      <c r="A3809" s="181" t="str">
        <f t="shared" si="59"/>
        <v>A</v>
      </c>
      <c r="B3809" s="186" t="s">
        <v>121</v>
      </c>
      <c r="C3809" s="186" t="s">
        <v>155</v>
      </c>
      <c r="D3809" s="187">
        <v>3500000</v>
      </c>
      <c r="E3809" s="187">
        <v>0</v>
      </c>
      <c r="F3809" s="187">
        <v>0</v>
      </c>
      <c r="G3809" s="187">
        <v>1500000</v>
      </c>
      <c r="H3809" s="187">
        <v>2000000</v>
      </c>
    </row>
    <row r="3810" spans="1:8" ht="30.75" thickBot="1">
      <c r="A3810" s="181" t="str">
        <f t="shared" si="59"/>
        <v>A</v>
      </c>
      <c r="B3810" s="182" t="s">
        <v>1890</v>
      </c>
      <c r="C3810" s="183" t="s">
        <v>1891</v>
      </c>
      <c r="D3810" s="184">
        <v>136400000</v>
      </c>
      <c r="E3810" s="184">
        <v>41340000</v>
      </c>
      <c r="F3810" s="184">
        <v>32672000</v>
      </c>
      <c r="G3810" s="184">
        <v>37433000</v>
      </c>
      <c r="H3810" s="184">
        <v>24955000</v>
      </c>
    </row>
    <row r="3811" spans="1:8" ht="15.75" thickTop="1">
      <c r="A3811" s="181" t="str">
        <f t="shared" si="59"/>
        <v>A</v>
      </c>
      <c r="B3811" s="186" t="s">
        <v>121</v>
      </c>
      <c r="C3811" s="186" t="s">
        <v>99</v>
      </c>
      <c r="D3811" s="187">
        <v>136384000</v>
      </c>
      <c r="E3811" s="187">
        <v>41340000</v>
      </c>
      <c r="F3811" s="187">
        <v>32664000</v>
      </c>
      <c r="G3811" s="187">
        <v>37425000</v>
      </c>
      <c r="H3811" s="187">
        <v>24955000</v>
      </c>
    </row>
    <row r="3812" spans="1:8">
      <c r="A3812" s="181" t="str">
        <f t="shared" si="59"/>
        <v>A</v>
      </c>
      <c r="B3812" s="188" t="s">
        <v>121</v>
      </c>
      <c r="C3812" s="188" t="s">
        <v>100</v>
      </c>
      <c r="D3812" s="189">
        <v>178000</v>
      </c>
      <c r="E3812" s="189">
        <v>45000</v>
      </c>
      <c r="F3812" s="189">
        <v>44000</v>
      </c>
      <c r="G3812" s="189">
        <v>45000</v>
      </c>
      <c r="H3812" s="189">
        <v>44000</v>
      </c>
    </row>
    <row r="3813" spans="1:8">
      <c r="A3813" s="181" t="str">
        <f t="shared" si="59"/>
        <v>A</v>
      </c>
      <c r="B3813" s="188" t="s">
        <v>121</v>
      </c>
      <c r="C3813" s="188" t="s">
        <v>101</v>
      </c>
      <c r="D3813" s="189">
        <v>256000</v>
      </c>
      <c r="E3813" s="189">
        <v>65000</v>
      </c>
      <c r="F3813" s="189">
        <v>60000</v>
      </c>
      <c r="G3813" s="189">
        <v>60000</v>
      </c>
      <c r="H3813" s="189">
        <v>71000</v>
      </c>
    </row>
    <row r="3814" spans="1:8">
      <c r="A3814" s="181" t="str">
        <f t="shared" si="59"/>
        <v>A</v>
      </c>
      <c r="B3814" s="188" t="s">
        <v>121</v>
      </c>
      <c r="C3814" s="188" t="s">
        <v>103</v>
      </c>
      <c r="D3814" s="189">
        <v>131450000</v>
      </c>
      <c r="E3814" s="189">
        <v>40420000</v>
      </c>
      <c r="F3814" s="189">
        <v>32020000</v>
      </c>
      <c r="G3814" s="189">
        <v>36570000</v>
      </c>
      <c r="H3814" s="189">
        <v>22440000</v>
      </c>
    </row>
    <row r="3815" spans="1:8">
      <c r="A3815" s="181" t="str">
        <f t="shared" si="59"/>
        <v>A</v>
      </c>
      <c r="B3815" s="188" t="s">
        <v>121</v>
      </c>
      <c r="C3815" s="188" t="s">
        <v>15</v>
      </c>
      <c r="D3815" s="189">
        <v>4500000</v>
      </c>
      <c r="E3815" s="189">
        <v>810000</v>
      </c>
      <c r="F3815" s="189">
        <v>540000</v>
      </c>
      <c r="G3815" s="189">
        <v>750000</v>
      </c>
      <c r="H3815" s="189">
        <v>2400000</v>
      </c>
    </row>
    <row r="3816" spans="1:8">
      <c r="A3816" s="181" t="str">
        <f t="shared" si="59"/>
        <v>A</v>
      </c>
      <c r="B3816" s="186" t="s">
        <v>121</v>
      </c>
      <c r="C3816" s="186" t="s">
        <v>155</v>
      </c>
      <c r="D3816" s="187">
        <v>16000</v>
      </c>
      <c r="E3816" s="187">
        <v>0</v>
      </c>
      <c r="F3816" s="187">
        <v>8000</v>
      </c>
      <c r="G3816" s="187">
        <v>8000</v>
      </c>
      <c r="H3816" s="187">
        <v>0</v>
      </c>
    </row>
    <row r="3817" spans="1:8" ht="15.75" thickBot="1">
      <c r="A3817" s="181" t="str">
        <f t="shared" si="59"/>
        <v>A</v>
      </c>
      <c r="B3817" s="182" t="s">
        <v>1892</v>
      </c>
      <c r="C3817" s="183" t="s">
        <v>1893</v>
      </c>
      <c r="D3817" s="184">
        <v>27500000</v>
      </c>
      <c r="E3817" s="184">
        <v>6000000</v>
      </c>
      <c r="F3817" s="184">
        <v>6000000</v>
      </c>
      <c r="G3817" s="184">
        <v>10000000</v>
      </c>
      <c r="H3817" s="184">
        <v>5500000</v>
      </c>
    </row>
    <row r="3818" spans="1:8" ht="15.75" thickTop="1">
      <c r="A3818" s="181" t="str">
        <f t="shared" si="59"/>
        <v>A</v>
      </c>
      <c r="B3818" s="186" t="s">
        <v>121</v>
      </c>
      <c r="C3818" s="186" t="s">
        <v>99</v>
      </c>
      <c r="D3818" s="187">
        <v>27500000</v>
      </c>
      <c r="E3818" s="187">
        <v>6000000</v>
      </c>
      <c r="F3818" s="187">
        <v>6000000</v>
      </c>
      <c r="G3818" s="187">
        <v>10000000</v>
      </c>
      <c r="H3818" s="187">
        <v>5500000</v>
      </c>
    </row>
    <row r="3819" spans="1:8">
      <c r="A3819" s="181" t="str">
        <f t="shared" si="59"/>
        <v>A</v>
      </c>
      <c r="B3819" s="188" t="s">
        <v>121</v>
      </c>
      <c r="C3819" s="188" t="s">
        <v>103</v>
      </c>
      <c r="D3819" s="189">
        <v>27500000</v>
      </c>
      <c r="E3819" s="189">
        <v>6000000</v>
      </c>
      <c r="F3819" s="189">
        <v>6000000</v>
      </c>
      <c r="G3819" s="189">
        <v>10000000</v>
      </c>
      <c r="H3819" s="189">
        <v>5500000</v>
      </c>
    </row>
    <row r="3820" spans="1:8" ht="30.75" thickBot="1">
      <c r="A3820" s="181" t="str">
        <f t="shared" si="59"/>
        <v>A</v>
      </c>
      <c r="B3820" s="182" t="s">
        <v>1894</v>
      </c>
      <c r="C3820" s="183" t="s">
        <v>1895</v>
      </c>
      <c r="D3820" s="184">
        <v>17500000</v>
      </c>
      <c r="E3820" s="184">
        <v>6000000</v>
      </c>
      <c r="F3820" s="184">
        <v>6000000</v>
      </c>
      <c r="G3820" s="184">
        <v>2500000</v>
      </c>
      <c r="H3820" s="184">
        <v>3000000</v>
      </c>
    </row>
    <row r="3821" spans="1:8" ht="15.75" thickTop="1">
      <c r="A3821" s="181" t="str">
        <f t="shared" si="59"/>
        <v>A</v>
      </c>
      <c r="B3821" s="186" t="s">
        <v>121</v>
      </c>
      <c r="C3821" s="186" t="s">
        <v>99</v>
      </c>
      <c r="D3821" s="187">
        <v>17500000</v>
      </c>
      <c r="E3821" s="187">
        <v>6000000</v>
      </c>
      <c r="F3821" s="187">
        <v>6000000</v>
      </c>
      <c r="G3821" s="187">
        <v>2500000</v>
      </c>
      <c r="H3821" s="187">
        <v>3000000</v>
      </c>
    </row>
    <row r="3822" spans="1:8">
      <c r="A3822" s="181" t="str">
        <f t="shared" si="59"/>
        <v>A</v>
      </c>
      <c r="B3822" s="188" t="s">
        <v>121</v>
      </c>
      <c r="C3822" s="188" t="s">
        <v>103</v>
      </c>
      <c r="D3822" s="189">
        <v>17500000</v>
      </c>
      <c r="E3822" s="189">
        <v>6000000</v>
      </c>
      <c r="F3822" s="189">
        <v>6000000</v>
      </c>
      <c r="G3822" s="189">
        <v>2500000</v>
      </c>
      <c r="H3822" s="189">
        <v>3000000</v>
      </c>
    </row>
    <row r="3823" spans="1:8" ht="45.75" thickBot="1">
      <c r="A3823" s="181" t="str">
        <f t="shared" si="59"/>
        <v>A</v>
      </c>
      <c r="B3823" s="182" t="s">
        <v>1896</v>
      </c>
      <c r="C3823" s="183" t="s">
        <v>1897</v>
      </c>
      <c r="D3823" s="184">
        <v>10000000</v>
      </c>
      <c r="E3823" s="184">
        <v>0</v>
      </c>
      <c r="F3823" s="184">
        <v>0</v>
      </c>
      <c r="G3823" s="184">
        <v>7500000</v>
      </c>
      <c r="H3823" s="184">
        <v>2500000</v>
      </c>
    </row>
    <row r="3824" spans="1:8" ht="15.75" thickTop="1">
      <c r="A3824" s="181" t="str">
        <f t="shared" si="59"/>
        <v>A</v>
      </c>
      <c r="B3824" s="186" t="s">
        <v>121</v>
      </c>
      <c r="C3824" s="186" t="s">
        <v>99</v>
      </c>
      <c r="D3824" s="187">
        <v>10000000</v>
      </c>
      <c r="E3824" s="187">
        <v>0</v>
      </c>
      <c r="F3824" s="187">
        <v>0</v>
      </c>
      <c r="G3824" s="187">
        <v>7500000</v>
      </c>
      <c r="H3824" s="187">
        <v>2500000</v>
      </c>
    </row>
    <row r="3825" spans="1:8">
      <c r="A3825" s="181" t="str">
        <f t="shared" si="59"/>
        <v>A</v>
      </c>
      <c r="B3825" s="188" t="s">
        <v>121</v>
      </c>
      <c r="C3825" s="188" t="s">
        <v>103</v>
      </c>
      <c r="D3825" s="189">
        <v>10000000</v>
      </c>
      <c r="E3825" s="189">
        <v>0</v>
      </c>
      <c r="F3825" s="189">
        <v>0</v>
      </c>
      <c r="G3825" s="189">
        <v>7500000</v>
      </c>
      <c r="H3825" s="189">
        <v>2500000</v>
      </c>
    </row>
    <row r="3826" spans="1:8" ht="15.75" thickBot="1">
      <c r="A3826" s="181" t="str">
        <f t="shared" si="59"/>
        <v>A</v>
      </c>
      <c r="B3826" s="182" t="s">
        <v>1898</v>
      </c>
      <c r="C3826" s="183" t="s">
        <v>1899</v>
      </c>
      <c r="D3826" s="184">
        <v>10000000</v>
      </c>
      <c r="E3826" s="184">
        <v>4000000</v>
      </c>
      <c r="F3826" s="184">
        <v>3000000</v>
      </c>
      <c r="G3826" s="184">
        <v>1000000</v>
      </c>
      <c r="H3826" s="184">
        <v>2000000</v>
      </c>
    </row>
    <row r="3827" spans="1:8" ht="15.75" thickTop="1">
      <c r="A3827" s="181" t="str">
        <f t="shared" si="59"/>
        <v>A</v>
      </c>
      <c r="B3827" s="186" t="s">
        <v>121</v>
      </c>
      <c r="C3827" s="186" t="s">
        <v>99</v>
      </c>
      <c r="D3827" s="187">
        <v>10000000</v>
      </c>
      <c r="E3827" s="187">
        <v>4000000</v>
      </c>
      <c r="F3827" s="187">
        <v>3000000</v>
      </c>
      <c r="G3827" s="187">
        <v>1000000</v>
      </c>
      <c r="H3827" s="187">
        <v>2000000</v>
      </c>
    </row>
    <row r="3828" spans="1:8">
      <c r="A3828" s="181" t="str">
        <f t="shared" si="59"/>
        <v>A</v>
      </c>
      <c r="B3828" s="188" t="s">
        <v>121</v>
      </c>
      <c r="C3828" s="188" t="s">
        <v>103</v>
      </c>
      <c r="D3828" s="189">
        <v>10000000</v>
      </c>
      <c r="E3828" s="189">
        <v>4000000</v>
      </c>
      <c r="F3828" s="189">
        <v>3000000</v>
      </c>
      <c r="G3828" s="189">
        <v>1000000</v>
      </c>
      <c r="H3828" s="189">
        <v>2000000</v>
      </c>
    </row>
    <row r="3829" spans="1:8" ht="30.75" thickBot="1">
      <c r="A3829" s="181" t="str">
        <f t="shared" si="59"/>
        <v>A</v>
      </c>
      <c r="B3829" s="182" t="s">
        <v>1900</v>
      </c>
      <c r="C3829" s="183" t="s">
        <v>1901</v>
      </c>
      <c r="D3829" s="184">
        <v>10000000</v>
      </c>
      <c r="E3829" s="184">
        <v>4000000</v>
      </c>
      <c r="F3829" s="184">
        <v>3000000</v>
      </c>
      <c r="G3829" s="184">
        <v>1000000</v>
      </c>
      <c r="H3829" s="184">
        <v>2000000</v>
      </c>
    </row>
    <row r="3830" spans="1:8" ht="15.75" thickTop="1">
      <c r="A3830" s="181" t="str">
        <f t="shared" si="59"/>
        <v>A</v>
      </c>
      <c r="B3830" s="186" t="s">
        <v>121</v>
      </c>
      <c r="C3830" s="186" t="s">
        <v>99</v>
      </c>
      <c r="D3830" s="187">
        <v>10000000</v>
      </c>
      <c r="E3830" s="187">
        <v>4000000</v>
      </c>
      <c r="F3830" s="187">
        <v>3000000</v>
      </c>
      <c r="G3830" s="187">
        <v>1000000</v>
      </c>
      <c r="H3830" s="187">
        <v>2000000</v>
      </c>
    </row>
    <row r="3831" spans="1:8">
      <c r="A3831" s="181" t="str">
        <f t="shared" si="59"/>
        <v>A</v>
      </c>
      <c r="B3831" s="188" t="s">
        <v>121</v>
      </c>
      <c r="C3831" s="188" t="s">
        <v>103</v>
      </c>
      <c r="D3831" s="189">
        <v>10000000</v>
      </c>
      <c r="E3831" s="189">
        <v>4000000</v>
      </c>
      <c r="F3831" s="189">
        <v>3000000</v>
      </c>
      <c r="G3831" s="189">
        <v>1000000</v>
      </c>
      <c r="H3831" s="189">
        <v>2000000</v>
      </c>
    </row>
    <row r="3832" spans="1:8" ht="15.75" thickBot="1">
      <c r="A3832" s="181" t="str">
        <f t="shared" si="59"/>
        <v>A</v>
      </c>
      <c r="B3832" s="182" t="s">
        <v>1902</v>
      </c>
      <c r="C3832" s="183" t="s">
        <v>1903</v>
      </c>
      <c r="D3832" s="184">
        <v>13900000</v>
      </c>
      <c r="E3832" s="184">
        <v>5015000</v>
      </c>
      <c r="F3832" s="184">
        <v>4010000</v>
      </c>
      <c r="G3832" s="184">
        <v>2860000</v>
      </c>
      <c r="H3832" s="184">
        <v>2015000</v>
      </c>
    </row>
    <row r="3833" spans="1:8" ht="15.75" thickTop="1">
      <c r="A3833" s="181" t="str">
        <f t="shared" si="59"/>
        <v>A</v>
      </c>
      <c r="B3833" s="186" t="s">
        <v>121</v>
      </c>
      <c r="C3833" s="186" t="s">
        <v>99</v>
      </c>
      <c r="D3833" s="187">
        <v>13900000</v>
      </c>
      <c r="E3833" s="187">
        <v>5015000</v>
      </c>
      <c r="F3833" s="187">
        <v>4010000</v>
      </c>
      <c r="G3833" s="187">
        <v>2860000</v>
      </c>
      <c r="H3833" s="187">
        <v>2015000</v>
      </c>
    </row>
    <row r="3834" spans="1:8">
      <c r="A3834" s="181" t="str">
        <f t="shared" si="59"/>
        <v>A</v>
      </c>
      <c r="B3834" s="188" t="s">
        <v>121</v>
      </c>
      <c r="C3834" s="188" t="s">
        <v>101</v>
      </c>
      <c r="D3834" s="189">
        <v>50000</v>
      </c>
      <c r="E3834" s="189">
        <v>15000</v>
      </c>
      <c r="F3834" s="189">
        <v>10000</v>
      </c>
      <c r="G3834" s="189">
        <v>10000</v>
      </c>
      <c r="H3834" s="189">
        <v>15000</v>
      </c>
    </row>
    <row r="3835" spans="1:8">
      <c r="A3835" s="181" t="str">
        <f t="shared" si="59"/>
        <v>A</v>
      </c>
      <c r="B3835" s="188" t="s">
        <v>121</v>
      </c>
      <c r="C3835" s="188" t="s">
        <v>103</v>
      </c>
      <c r="D3835" s="189">
        <v>13850000</v>
      </c>
      <c r="E3835" s="189">
        <v>5000000</v>
      </c>
      <c r="F3835" s="189">
        <v>4000000</v>
      </c>
      <c r="G3835" s="189">
        <v>2850000</v>
      </c>
      <c r="H3835" s="189">
        <v>2000000</v>
      </c>
    </row>
    <row r="3836" spans="1:8" ht="30.75" thickBot="1">
      <c r="A3836" s="181" t="str">
        <f t="shared" si="59"/>
        <v>A</v>
      </c>
      <c r="B3836" s="182" t="s">
        <v>1904</v>
      </c>
      <c r="C3836" s="183" t="s">
        <v>1905</v>
      </c>
      <c r="D3836" s="184">
        <v>13900000</v>
      </c>
      <c r="E3836" s="184">
        <v>5015000</v>
      </c>
      <c r="F3836" s="184">
        <v>4010000</v>
      </c>
      <c r="G3836" s="184">
        <v>2860000</v>
      </c>
      <c r="H3836" s="184">
        <v>2015000</v>
      </c>
    </row>
    <row r="3837" spans="1:8" ht="15.75" thickTop="1">
      <c r="A3837" s="181" t="str">
        <f t="shared" si="59"/>
        <v>A</v>
      </c>
      <c r="B3837" s="186" t="s">
        <v>121</v>
      </c>
      <c r="C3837" s="186" t="s">
        <v>99</v>
      </c>
      <c r="D3837" s="187">
        <v>13900000</v>
      </c>
      <c r="E3837" s="187">
        <v>5015000</v>
      </c>
      <c r="F3837" s="187">
        <v>4010000</v>
      </c>
      <c r="G3837" s="187">
        <v>2860000</v>
      </c>
      <c r="H3837" s="187">
        <v>2015000</v>
      </c>
    </row>
    <row r="3838" spans="1:8">
      <c r="A3838" s="181" t="str">
        <f t="shared" si="59"/>
        <v>A</v>
      </c>
      <c r="B3838" s="188" t="s">
        <v>121</v>
      </c>
      <c r="C3838" s="188" t="s">
        <v>101</v>
      </c>
      <c r="D3838" s="189">
        <v>50000</v>
      </c>
      <c r="E3838" s="189">
        <v>15000</v>
      </c>
      <c r="F3838" s="189">
        <v>10000</v>
      </c>
      <c r="G3838" s="189">
        <v>10000</v>
      </c>
      <c r="H3838" s="189">
        <v>15000</v>
      </c>
    </row>
    <row r="3839" spans="1:8">
      <c r="A3839" s="181" t="str">
        <f t="shared" si="59"/>
        <v>A</v>
      </c>
      <c r="B3839" s="188" t="s">
        <v>121</v>
      </c>
      <c r="C3839" s="188" t="s">
        <v>103</v>
      </c>
      <c r="D3839" s="189">
        <v>13850000</v>
      </c>
      <c r="E3839" s="189">
        <v>5000000</v>
      </c>
      <c r="F3839" s="189">
        <v>4000000</v>
      </c>
      <c r="G3839" s="189">
        <v>2850000</v>
      </c>
      <c r="H3839" s="189">
        <v>2000000</v>
      </c>
    </row>
    <row r="3840" spans="1:8" ht="15.75" thickBot="1">
      <c r="A3840" s="181" t="str">
        <f t="shared" si="59"/>
        <v>A</v>
      </c>
      <c r="B3840" s="182" t="s">
        <v>1906</v>
      </c>
      <c r="C3840" s="183" t="s">
        <v>1907</v>
      </c>
      <c r="D3840" s="184">
        <v>4000000</v>
      </c>
      <c r="E3840" s="184">
        <v>1500000</v>
      </c>
      <c r="F3840" s="184">
        <v>1500000</v>
      </c>
      <c r="G3840" s="184">
        <v>500000</v>
      </c>
      <c r="H3840" s="184">
        <v>500000</v>
      </c>
    </row>
    <row r="3841" spans="1:8" ht="15.75" thickTop="1">
      <c r="A3841" s="181" t="str">
        <f t="shared" si="59"/>
        <v>A</v>
      </c>
      <c r="B3841" s="186" t="s">
        <v>121</v>
      </c>
      <c r="C3841" s="186" t="s">
        <v>99</v>
      </c>
      <c r="D3841" s="187">
        <v>4000000</v>
      </c>
      <c r="E3841" s="187">
        <v>1500000</v>
      </c>
      <c r="F3841" s="187">
        <v>1500000</v>
      </c>
      <c r="G3841" s="187">
        <v>500000</v>
      </c>
      <c r="H3841" s="187">
        <v>500000</v>
      </c>
    </row>
    <row r="3842" spans="1:8">
      <c r="A3842" s="181" t="str">
        <f t="shared" si="59"/>
        <v>A</v>
      </c>
      <c r="B3842" s="188" t="s">
        <v>121</v>
      </c>
      <c r="C3842" s="188" t="s">
        <v>103</v>
      </c>
      <c r="D3842" s="189">
        <v>4000000</v>
      </c>
      <c r="E3842" s="189">
        <v>1500000</v>
      </c>
      <c r="F3842" s="189">
        <v>1500000</v>
      </c>
      <c r="G3842" s="189">
        <v>500000</v>
      </c>
      <c r="H3842" s="189">
        <v>500000</v>
      </c>
    </row>
    <row r="3843" spans="1:8" ht="30.75" thickBot="1">
      <c r="A3843" s="181" t="str">
        <f t="shared" si="59"/>
        <v>A</v>
      </c>
      <c r="B3843" s="182" t="s">
        <v>1908</v>
      </c>
      <c r="C3843" s="183" t="s">
        <v>1909</v>
      </c>
      <c r="D3843" s="184">
        <v>4000000</v>
      </c>
      <c r="E3843" s="184">
        <v>1500000</v>
      </c>
      <c r="F3843" s="184">
        <v>1500000</v>
      </c>
      <c r="G3843" s="184">
        <v>500000</v>
      </c>
      <c r="H3843" s="184">
        <v>500000</v>
      </c>
    </row>
    <row r="3844" spans="1:8" ht="15.75" thickTop="1">
      <c r="A3844" s="181" t="str">
        <f t="shared" si="59"/>
        <v>A</v>
      </c>
      <c r="B3844" s="186" t="s">
        <v>121</v>
      </c>
      <c r="C3844" s="186" t="s">
        <v>99</v>
      </c>
      <c r="D3844" s="187">
        <v>4000000</v>
      </c>
      <c r="E3844" s="187">
        <v>1500000</v>
      </c>
      <c r="F3844" s="187">
        <v>1500000</v>
      </c>
      <c r="G3844" s="187">
        <v>500000</v>
      </c>
      <c r="H3844" s="187">
        <v>500000</v>
      </c>
    </row>
    <row r="3845" spans="1:8">
      <c r="A3845" s="181" t="str">
        <f t="shared" si="59"/>
        <v>A</v>
      </c>
      <c r="B3845" s="188" t="s">
        <v>121</v>
      </c>
      <c r="C3845" s="188" t="s">
        <v>103</v>
      </c>
      <c r="D3845" s="189">
        <v>4000000</v>
      </c>
      <c r="E3845" s="189">
        <v>1500000</v>
      </c>
      <c r="F3845" s="189">
        <v>1500000</v>
      </c>
      <c r="G3845" s="189">
        <v>500000</v>
      </c>
      <c r="H3845" s="189">
        <v>500000</v>
      </c>
    </row>
    <row r="3846" spans="1:8" ht="15.75" thickBot="1">
      <c r="A3846" s="181" t="str">
        <f t="shared" si="59"/>
        <v>A</v>
      </c>
      <c r="B3846" s="182" t="s">
        <v>1910</v>
      </c>
      <c r="C3846" s="183" t="s">
        <v>1911</v>
      </c>
      <c r="D3846" s="184">
        <v>3000000</v>
      </c>
      <c r="E3846" s="184">
        <v>700000</v>
      </c>
      <c r="F3846" s="184">
        <v>1000000</v>
      </c>
      <c r="G3846" s="184">
        <v>800000</v>
      </c>
      <c r="H3846" s="184">
        <v>500000</v>
      </c>
    </row>
    <row r="3847" spans="1:8" ht="15.75" thickTop="1">
      <c r="A3847" s="181" t="str">
        <f t="shared" ref="A3847:A3910" si="60">(IF(OR(D3847&lt;&gt;0),"A","B"))</f>
        <v>A</v>
      </c>
      <c r="B3847" s="186" t="s">
        <v>121</v>
      </c>
      <c r="C3847" s="186" t="s">
        <v>99</v>
      </c>
      <c r="D3847" s="187">
        <v>3000000</v>
      </c>
      <c r="E3847" s="187">
        <v>700000</v>
      </c>
      <c r="F3847" s="187">
        <v>1000000</v>
      </c>
      <c r="G3847" s="187">
        <v>800000</v>
      </c>
      <c r="H3847" s="187">
        <v>500000</v>
      </c>
    </row>
    <row r="3848" spans="1:8">
      <c r="A3848" s="181" t="str">
        <f t="shared" si="60"/>
        <v>A</v>
      </c>
      <c r="B3848" s="188" t="s">
        <v>121</v>
      </c>
      <c r="C3848" s="188" t="s">
        <v>103</v>
      </c>
      <c r="D3848" s="189">
        <v>3000000</v>
      </c>
      <c r="E3848" s="189">
        <v>700000</v>
      </c>
      <c r="F3848" s="189">
        <v>1000000</v>
      </c>
      <c r="G3848" s="189">
        <v>800000</v>
      </c>
      <c r="H3848" s="189">
        <v>500000</v>
      </c>
    </row>
    <row r="3849" spans="1:8" ht="30.75" thickBot="1">
      <c r="A3849" s="181" t="str">
        <f t="shared" si="60"/>
        <v>A</v>
      </c>
      <c r="B3849" s="182" t="s">
        <v>1912</v>
      </c>
      <c r="C3849" s="183" t="s">
        <v>1913</v>
      </c>
      <c r="D3849" s="184">
        <v>3000000</v>
      </c>
      <c r="E3849" s="184">
        <v>700000</v>
      </c>
      <c r="F3849" s="184">
        <v>1000000</v>
      </c>
      <c r="G3849" s="184">
        <v>800000</v>
      </c>
      <c r="H3849" s="184">
        <v>500000</v>
      </c>
    </row>
    <row r="3850" spans="1:8" ht="15.75" thickTop="1">
      <c r="A3850" s="181" t="str">
        <f t="shared" si="60"/>
        <v>A</v>
      </c>
      <c r="B3850" s="186" t="s">
        <v>121</v>
      </c>
      <c r="C3850" s="186" t="s">
        <v>99</v>
      </c>
      <c r="D3850" s="187">
        <v>3000000</v>
      </c>
      <c r="E3850" s="187">
        <v>700000</v>
      </c>
      <c r="F3850" s="187">
        <v>1000000</v>
      </c>
      <c r="G3850" s="187">
        <v>800000</v>
      </c>
      <c r="H3850" s="187">
        <v>500000</v>
      </c>
    </row>
    <row r="3851" spans="1:8">
      <c r="A3851" s="181" t="str">
        <f t="shared" si="60"/>
        <v>A</v>
      </c>
      <c r="B3851" s="188" t="s">
        <v>121</v>
      </c>
      <c r="C3851" s="188" t="s">
        <v>103</v>
      </c>
      <c r="D3851" s="189">
        <v>3000000</v>
      </c>
      <c r="E3851" s="189">
        <v>700000</v>
      </c>
      <c r="F3851" s="189">
        <v>1000000</v>
      </c>
      <c r="G3851" s="189">
        <v>800000</v>
      </c>
      <c r="H3851" s="189">
        <v>500000</v>
      </c>
    </row>
    <row r="3852" spans="1:8" ht="30.75" thickBot="1">
      <c r="A3852" s="181" t="str">
        <f t="shared" si="60"/>
        <v>A</v>
      </c>
      <c r="B3852" s="182" t="s">
        <v>1914</v>
      </c>
      <c r="C3852" s="183" t="s">
        <v>1915</v>
      </c>
      <c r="D3852" s="184">
        <v>8500000</v>
      </c>
      <c r="E3852" s="184">
        <v>1000000</v>
      </c>
      <c r="F3852" s="184">
        <v>1000000</v>
      </c>
      <c r="G3852" s="184">
        <v>5500000</v>
      </c>
      <c r="H3852" s="184">
        <v>1000000</v>
      </c>
    </row>
    <row r="3853" spans="1:8" ht="15.75" thickTop="1">
      <c r="A3853" s="181" t="str">
        <f t="shared" si="60"/>
        <v>A</v>
      </c>
      <c r="B3853" s="186" t="s">
        <v>121</v>
      </c>
      <c r="C3853" s="186" t="s">
        <v>99</v>
      </c>
      <c r="D3853" s="187">
        <v>8500000</v>
      </c>
      <c r="E3853" s="187">
        <v>1000000</v>
      </c>
      <c r="F3853" s="187">
        <v>1000000</v>
      </c>
      <c r="G3853" s="187">
        <v>5500000</v>
      </c>
      <c r="H3853" s="187">
        <v>1000000</v>
      </c>
    </row>
    <row r="3854" spans="1:8">
      <c r="A3854" s="181" t="str">
        <f t="shared" si="60"/>
        <v>A</v>
      </c>
      <c r="B3854" s="188" t="s">
        <v>121</v>
      </c>
      <c r="C3854" s="188" t="s">
        <v>103</v>
      </c>
      <c r="D3854" s="189">
        <v>8500000</v>
      </c>
      <c r="E3854" s="189">
        <v>1000000</v>
      </c>
      <c r="F3854" s="189">
        <v>1000000</v>
      </c>
      <c r="G3854" s="189">
        <v>5500000</v>
      </c>
      <c r="H3854" s="189">
        <v>1000000</v>
      </c>
    </row>
    <row r="3855" spans="1:8" ht="45.75" thickBot="1">
      <c r="A3855" s="181" t="str">
        <f t="shared" si="60"/>
        <v>A</v>
      </c>
      <c r="B3855" s="182" t="s">
        <v>1916</v>
      </c>
      <c r="C3855" s="183" t="s">
        <v>1917</v>
      </c>
      <c r="D3855" s="184">
        <v>4500000</v>
      </c>
      <c r="E3855" s="184">
        <v>1000000</v>
      </c>
      <c r="F3855" s="184">
        <v>1000000</v>
      </c>
      <c r="G3855" s="184">
        <v>1500000</v>
      </c>
      <c r="H3855" s="184">
        <v>1000000</v>
      </c>
    </row>
    <row r="3856" spans="1:8" ht="15.75" thickTop="1">
      <c r="A3856" s="181" t="str">
        <f t="shared" si="60"/>
        <v>A</v>
      </c>
      <c r="B3856" s="186" t="s">
        <v>121</v>
      </c>
      <c r="C3856" s="186" t="s">
        <v>99</v>
      </c>
      <c r="D3856" s="187">
        <v>4500000</v>
      </c>
      <c r="E3856" s="187">
        <v>1000000</v>
      </c>
      <c r="F3856" s="187">
        <v>1000000</v>
      </c>
      <c r="G3856" s="187">
        <v>1500000</v>
      </c>
      <c r="H3856" s="187">
        <v>1000000</v>
      </c>
    </row>
    <row r="3857" spans="1:8">
      <c r="A3857" s="181" t="str">
        <f t="shared" si="60"/>
        <v>A</v>
      </c>
      <c r="B3857" s="188" t="s">
        <v>121</v>
      </c>
      <c r="C3857" s="188" t="s">
        <v>103</v>
      </c>
      <c r="D3857" s="189">
        <v>4500000</v>
      </c>
      <c r="E3857" s="189">
        <v>1000000</v>
      </c>
      <c r="F3857" s="189">
        <v>1000000</v>
      </c>
      <c r="G3857" s="189">
        <v>1500000</v>
      </c>
      <c r="H3857" s="189">
        <v>1000000</v>
      </c>
    </row>
    <row r="3858" spans="1:8" ht="60.75" thickBot="1">
      <c r="A3858" s="181" t="str">
        <f t="shared" si="60"/>
        <v>A</v>
      </c>
      <c r="B3858" s="182" t="s">
        <v>1918</v>
      </c>
      <c r="C3858" s="183" t="s">
        <v>1919</v>
      </c>
      <c r="D3858" s="184">
        <v>4000000</v>
      </c>
      <c r="E3858" s="184">
        <v>0</v>
      </c>
      <c r="F3858" s="184">
        <v>0</v>
      </c>
      <c r="G3858" s="184">
        <v>4000000</v>
      </c>
      <c r="H3858" s="184">
        <v>0</v>
      </c>
    </row>
    <row r="3859" spans="1:8" ht="15.75" thickTop="1">
      <c r="A3859" s="181" t="str">
        <f t="shared" si="60"/>
        <v>A</v>
      </c>
      <c r="B3859" s="186" t="s">
        <v>121</v>
      </c>
      <c r="C3859" s="186" t="s">
        <v>99</v>
      </c>
      <c r="D3859" s="187">
        <v>4000000</v>
      </c>
      <c r="E3859" s="187">
        <v>0</v>
      </c>
      <c r="F3859" s="187">
        <v>0</v>
      </c>
      <c r="G3859" s="187">
        <v>4000000</v>
      </c>
      <c r="H3859" s="187">
        <v>0</v>
      </c>
    </row>
    <row r="3860" spans="1:8">
      <c r="A3860" s="181" t="str">
        <f t="shared" si="60"/>
        <v>A</v>
      </c>
      <c r="B3860" s="188" t="s">
        <v>121</v>
      </c>
      <c r="C3860" s="188" t="s">
        <v>103</v>
      </c>
      <c r="D3860" s="189">
        <v>4000000</v>
      </c>
      <c r="E3860" s="189">
        <v>0</v>
      </c>
      <c r="F3860" s="189">
        <v>0</v>
      </c>
      <c r="G3860" s="189">
        <v>4000000</v>
      </c>
      <c r="H3860" s="189">
        <v>0</v>
      </c>
    </row>
    <row r="3861" spans="1:8" ht="15.75" thickBot="1">
      <c r="A3861" s="181" t="str">
        <f t="shared" si="60"/>
        <v>A</v>
      </c>
      <c r="B3861" s="182" t="s">
        <v>1920</v>
      </c>
      <c r="C3861" s="183" t="s">
        <v>1921</v>
      </c>
      <c r="D3861" s="184">
        <v>1000000</v>
      </c>
      <c r="E3861" s="184">
        <v>300000</v>
      </c>
      <c r="F3861" s="184">
        <v>300000</v>
      </c>
      <c r="G3861" s="184">
        <v>200000</v>
      </c>
      <c r="H3861" s="184">
        <v>200000</v>
      </c>
    </row>
    <row r="3862" spans="1:8" ht="15.75" thickTop="1">
      <c r="A3862" s="181" t="str">
        <f t="shared" si="60"/>
        <v>A</v>
      </c>
      <c r="B3862" s="186" t="s">
        <v>121</v>
      </c>
      <c r="C3862" s="186" t="s">
        <v>99</v>
      </c>
      <c r="D3862" s="187">
        <v>1000000</v>
      </c>
      <c r="E3862" s="187">
        <v>300000</v>
      </c>
      <c r="F3862" s="187">
        <v>300000</v>
      </c>
      <c r="G3862" s="187">
        <v>200000</v>
      </c>
      <c r="H3862" s="187">
        <v>200000</v>
      </c>
    </row>
    <row r="3863" spans="1:8">
      <c r="A3863" s="181" t="str">
        <f t="shared" si="60"/>
        <v>A</v>
      </c>
      <c r="B3863" s="188" t="s">
        <v>121</v>
      </c>
      <c r="C3863" s="188" t="s">
        <v>103</v>
      </c>
      <c r="D3863" s="189">
        <v>1000000</v>
      </c>
      <c r="E3863" s="189">
        <v>300000</v>
      </c>
      <c r="F3863" s="189">
        <v>300000</v>
      </c>
      <c r="G3863" s="189">
        <v>200000</v>
      </c>
      <c r="H3863" s="189">
        <v>200000</v>
      </c>
    </row>
    <row r="3864" spans="1:8" ht="30.75" thickBot="1">
      <c r="A3864" s="181" t="str">
        <f t="shared" si="60"/>
        <v>A</v>
      </c>
      <c r="B3864" s="182" t="s">
        <v>1922</v>
      </c>
      <c r="C3864" s="183" t="s">
        <v>1923</v>
      </c>
      <c r="D3864" s="184">
        <v>1000000</v>
      </c>
      <c r="E3864" s="184">
        <v>300000</v>
      </c>
      <c r="F3864" s="184">
        <v>300000</v>
      </c>
      <c r="G3864" s="184">
        <v>200000</v>
      </c>
      <c r="H3864" s="184">
        <v>200000</v>
      </c>
    </row>
    <row r="3865" spans="1:8" ht="15.75" thickTop="1">
      <c r="A3865" s="181" t="str">
        <f t="shared" si="60"/>
        <v>A</v>
      </c>
      <c r="B3865" s="186" t="s">
        <v>121</v>
      </c>
      <c r="C3865" s="186" t="s">
        <v>99</v>
      </c>
      <c r="D3865" s="187">
        <v>1000000</v>
      </c>
      <c r="E3865" s="187">
        <v>300000</v>
      </c>
      <c r="F3865" s="187">
        <v>300000</v>
      </c>
      <c r="G3865" s="187">
        <v>200000</v>
      </c>
      <c r="H3865" s="187">
        <v>200000</v>
      </c>
    </row>
    <row r="3866" spans="1:8">
      <c r="A3866" s="181" t="str">
        <f t="shared" si="60"/>
        <v>A</v>
      </c>
      <c r="B3866" s="188" t="s">
        <v>121</v>
      </c>
      <c r="C3866" s="188" t="s">
        <v>103</v>
      </c>
      <c r="D3866" s="189">
        <v>1000000</v>
      </c>
      <c r="E3866" s="189">
        <v>300000</v>
      </c>
      <c r="F3866" s="189">
        <v>300000</v>
      </c>
      <c r="G3866" s="189">
        <v>200000</v>
      </c>
      <c r="H3866" s="189">
        <v>200000</v>
      </c>
    </row>
    <row r="3867" spans="1:8" ht="15.75" thickBot="1">
      <c r="A3867" s="181" t="str">
        <f t="shared" si="60"/>
        <v>A</v>
      </c>
      <c r="B3867" s="182" t="s">
        <v>1924</v>
      </c>
      <c r="C3867" s="183" t="s">
        <v>1925</v>
      </c>
      <c r="D3867" s="184">
        <v>700000</v>
      </c>
      <c r="E3867" s="184">
        <v>300000</v>
      </c>
      <c r="F3867" s="184">
        <v>50000</v>
      </c>
      <c r="G3867" s="184">
        <v>200000</v>
      </c>
      <c r="H3867" s="184">
        <v>150000</v>
      </c>
    </row>
    <row r="3868" spans="1:8" ht="15.75" thickTop="1">
      <c r="A3868" s="181" t="str">
        <f t="shared" si="60"/>
        <v>A</v>
      </c>
      <c r="B3868" s="186" t="s">
        <v>121</v>
      </c>
      <c r="C3868" s="186" t="s">
        <v>99</v>
      </c>
      <c r="D3868" s="187">
        <v>700000</v>
      </c>
      <c r="E3868" s="187">
        <v>300000</v>
      </c>
      <c r="F3868" s="187">
        <v>50000</v>
      </c>
      <c r="G3868" s="187">
        <v>200000</v>
      </c>
      <c r="H3868" s="187">
        <v>150000</v>
      </c>
    </row>
    <row r="3869" spans="1:8">
      <c r="A3869" s="181" t="str">
        <f t="shared" si="60"/>
        <v>A</v>
      </c>
      <c r="B3869" s="188" t="s">
        <v>121</v>
      </c>
      <c r="C3869" s="188" t="s">
        <v>103</v>
      </c>
      <c r="D3869" s="189">
        <v>700000</v>
      </c>
      <c r="E3869" s="189">
        <v>300000</v>
      </c>
      <c r="F3869" s="189">
        <v>50000</v>
      </c>
      <c r="G3869" s="189">
        <v>200000</v>
      </c>
      <c r="H3869" s="189">
        <v>150000</v>
      </c>
    </row>
    <row r="3870" spans="1:8" ht="30.75" thickBot="1">
      <c r="A3870" s="181" t="str">
        <f t="shared" si="60"/>
        <v>A</v>
      </c>
      <c r="B3870" s="182" t="s">
        <v>1926</v>
      </c>
      <c r="C3870" s="183" t="s">
        <v>1927</v>
      </c>
      <c r="D3870" s="184">
        <v>700000</v>
      </c>
      <c r="E3870" s="184">
        <v>300000</v>
      </c>
      <c r="F3870" s="184">
        <v>50000</v>
      </c>
      <c r="G3870" s="184">
        <v>200000</v>
      </c>
      <c r="H3870" s="184">
        <v>150000</v>
      </c>
    </row>
    <row r="3871" spans="1:8" ht="15.75" thickTop="1">
      <c r="A3871" s="181" t="str">
        <f t="shared" si="60"/>
        <v>A</v>
      </c>
      <c r="B3871" s="186" t="s">
        <v>121</v>
      </c>
      <c r="C3871" s="186" t="s">
        <v>99</v>
      </c>
      <c r="D3871" s="187">
        <v>700000</v>
      </c>
      <c r="E3871" s="187">
        <v>300000</v>
      </c>
      <c r="F3871" s="187">
        <v>50000</v>
      </c>
      <c r="G3871" s="187">
        <v>200000</v>
      </c>
      <c r="H3871" s="187">
        <v>150000</v>
      </c>
    </row>
    <row r="3872" spans="1:8">
      <c r="A3872" s="181" t="str">
        <f t="shared" si="60"/>
        <v>A</v>
      </c>
      <c r="B3872" s="188" t="s">
        <v>121</v>
      </c>
      <c r="C3872" s="188" t="s">
        <v>103</v>
      </c>
      <c r="D3872" s="189">
        <v>700000</v>
      </c>
      <c r="E3872" s="189">
        <v>300000</v>
      </c>
      <c r="F3872" s="189">
        <v>50000</v>
      </c>
      <c r="G3872" s="189">
        <v>200000</v>
      </c>
      <c r="H3872" s="189">
        <v>150000</v>
      </c>
    </row>
    <row r="3873" spans="1:8" ht="15.75" thickBot="1">
      <c r="A3873" s="181" t="str">
        <f t="shared" si="60"/>
        <v>A</v>
      </c>
      <c r="B3873" s="182" t="s">
        <v>1928</v>
      </c>
      <c r="C3873" s="183" t="s">
        <v>1929</v>
      </c>
      <c r="D3873" s="184">
        <v>1500000</v>
      </c>
      <c r="E3873" s="184">
        <v>500000</v>
      </c>
      <c r="F3873" s="184">
        <v>500000</v>
      </c>
      <c r="G3873" s="184">
        <v>300000</v>
      </c>
      <c r="H3873" s="184">
        <v>200000</v>
      </c>
    </row>
    <row r="3874" spans="1:8" ht="15.75" thickTop="1">
      <c r="A3874" s="181" t="str">
        <f t="shared" si="60"/>
        <v>A</v>
      </c>
      <c r="B3874" s="186" t="s">
        <v>121</v>
      </c>
      <c r="C3874" s="186" t="s">
        <v>99</v>
      </c>
      <c r="D3874" s="187">
        <v>1500000</v>
      </c>
      <c r="E3874" s="187">
        <v>500000</v>
      </c>
      <c r="F3874" s="187">
        <v>500000</v>
      </c>
      <c r="G3874" s="187">
        <v>300000</v>
      </c>
      <c r="H3874" s="187">
        <v>200000</v>
      </c>
    </row>
    <row r="3875" spans="1:8">
      <c r="A3875" s="181" t="str">
        <f t="shared" si="60"/>
        <v>A</v>
      </c>
      <c r="B3875" s="188" t="s">
        <v>121</v>
      </c>
      <c r="C3875" s="188" t="s">
        <v>103</v>
      </c>
      <c r="D3875" s="189">
        <v>1500000</v>
      </c>
      <c r="E3875" s="189">
        <v>500000</v>
      </c>
      <c r="F3875" s="189">
        <v>500000</v>
      </c>
      <c r="G3875" s="189">
        <v>300000</v>
      </c>
      <c r="H3875" s="189">
        <v>200000</v>
      </c>
    </row>
    <row r="3876" spans="1:8" ht="30.75" thickBot="1">
      <c r="A3876" s="181" t="str">
        <f t="shared" si="60"/>
        <v>A</v>
      </c>
      <c r="B3876" s="182" t="s">
        <v>1930</v>
      </c>
      <c r="C3876" s="183" t="s">
        <v>1931</v>
      </c>
      <c r="D3876" s="184">
        <v>1500000</v>
      </c>
      <c r="E3876" s="184">
        <v>500000</v>
      </c>
      <c r="F3876" s="184">
        <v>500000</v>
      </c>
      <c r="G3876" s="184">
        <v>300000</v>
      </c>
      <c r="H3876" s="184">
        <v>200000</v>
      </c>
    </row>
    <row r="3877" spans="1:8" ht="15.75" thickTop="1">
      <c r="A3877" s="181" t="str">
        <f t="shared" si="60"/>
        <v>A</v>
      </c>
      <c r="B3877" s="186" t="s">
        <v>121</v>
      </c>
      <c r="C3877" s="186" t="s">
        <v>99</v>
      </c>
      <c r="D3877" s="187">
        <v>1500000</v>
      </c>
      <c r="E3877" s="187">
        <v>500000</v>
      </c>
      <c r="F3877" s="187">
        <v>500000</v>
      </c>
      <c r="G3877" s="187">
        <v>300000</v>
      </c>
      <c r="H3877" s="187">
        <v>200000</v>
      </c>
    </row>
    <row r="3878" spans="1:8">
      <c r="A3878" s="181" t="str">
        <f t="shared" si="60"/>
        <v>A</v>
      </c>
      <c r="B3878" s="188" t="s">
        <v>121</v>
      </c>
      <c r="C3878" s="188" t="s">
        <v>103</v>
      </c>
      <c r="D3878" s="189">
        <v>1500000</v>
      </c>
      <c r="E3878" s="189">
        <v>500000</v>
      </c>
      <c r="F3878" s="189">
        <v>500000</v>
      </c>
      <c r="G3878" s="189">
        <v>300000</v>
      </c>
      <c r="H3878" s="189">
        <v>200000</v>
      </c>
    </row>
    <row r="3879" spans="1:8" ht="15.75" thickBot="1">
      <c r="A3879" s="181" t="str">
        <f t="shared" si="60"/>
        <v>A</v>
      </c>
      <c r="B3879" s="182" t="s">
        <v>1932</v>
      </c>
      <c r="C3879" s="183" t="s">
        <v>1933</v>
      </c>
      <c r="D3879" s="184">
        <v>1300000</v>
      </c>
      <c r="E3879" s="184">
        <v>400000</v>
      </c>
      <c r="F3879" s="184">
        <v>400000</v>
      </c>
      <c r="G3879" s="184">
        <v>400000</v>
      </c>
      <c r="H3879" s="184">
        <v>100000</v>
      </c>
    </row>
    <row r="3880" spans="1:8" ht="15.75" thickTop="1">
      <c r="A3880" s="181" t="str">
        <f t="shared" si="60"/>
        <v>A</v>
      </c>
      <c r="B3880" s="186" t="s">
        <v>121</v>
      </c>
      <c r="C3880" s="186" t="s">
        <v>99</v>
      </c>
      <c r="D3880" s="187">
        <v>1300000</v>
      </c>
      <c r="E3880" s="187">
        <v>400000</v>
      </c>
      <c r="F3880" s="187">
        <v>400000</v>
      </c>
      <c r="G3880" s="187">
        <v>400000</v>
      </c>
      <c r="H3880" s="187">
        <v>100000</v>
      </c>
    </row>
    <row r="3881" spans="1:8">
      <c r="A3881" s="181" t="str">
        <f t="shared" si="60"/>
        <v>A</v>
      </c>
      <c r="B3881" s="188" t="s">
        <v>121</v>
      </c>
      <c r="C3881" s="188" t="s">
        <v>103</v>
      </c>
      <c r="D3881" s="189">
        <v>1300000</v>
      </c>
      <c r="E3881" s="189">
        <v>400000</v>
      </c>
      <c r="F3881" s="189">
        <v>400000</v>
      </c>
      <c r="G3881" s="189">
        <v>400000</v>
      </c>
      <c r="H3881" s="189">
        <v>100000</v>
      </c>
    </row>
    <row r="3882" spans="1:8" ht="30.75" thickBot="1">
      <c r="A3882" s="181" t="str">
        <f t="shared" si="60"/>
        <v>A</v>
      </c>
      <c r="B3882" s="182" t="s">
        <v>1934</v>
      </c>
      <c r="C3882" s="183" t="s">
        <v>1935</v>
      </c>
      <c r="D3882" s="184">
        <v>1300000</v>
      </c>
      <c r="E3882" s="184">
        <v>400000</v>
      </c>
      <c r="F3882" s="184">
        <v>400000</v>
      </c>
      <c r="G3882" s="184">
        <v>400000</v>
      </c>
      <c r="H3882" s="184">
        <v>100000</v>
      </c>
    </row>
    <row r="3883" spans="1:8" ht="15.75" thickTop="1">
      <c r="A3883" s="181" t="str">
        <f t="shared" si="60"/>
        <v>A</v>
      </c>
      <c r="B3883" s="186" t="s">
        <v>121</v>
      </c>
      <c r="C3883" s="186" t="s">
        <v>99</v>
      </c>
      <c r="D3883" s="187">
        <v>1300000</v>
      </c>
      <c r="E3883" s="187">
        <v>400000</v>
      </c>
      <c r="F3883" s="187">
        <v>400000</v>
      </c>
      <c r="G3883" s="187">
        <v>400000</v>
      </c>
      <c r="H3883" s="187">
        <v>100000</v>
      </c>
    </row>
    <row r="3884" spans="1:8">
      <c r="A3884" s="181" t="str">
        <f t="shared" si="60"/>
        <v>A</v>
      </c>
      <c r="B3884" s="188" t="s">
        <v>121</v>
      </c>
      <c r="C3884" s="188" t="s">
        <v>103</v>
      </c>
      <c r="D3884" s="189">
        <v>1300000</v>
      </c>
      <c r="E3884" s="189">
        <v>400000</v>
      </c>
      <c r="F3884" s="189">
        <v>400000</v>
      </c>
      <c r="G3884" s="189">
        <v>400000</v>
      </c>
      <c r="H3884" s="189">
        <v>100000</v>
      </c>
    </row>
    <row r="3885" spans="1:8" ht="15.75" thickBot="1">
      <c r="A3885" s="181" t="str">
        <f t="shared" si="60"/>
        <v>A</v>
      </c>
      <c r="B3885" s="182" t="s">
        <v>1936</v>
      </c>
      <c r="C3885" s="183" t="s">
        <v>1937</v>
      </c>
      <c r="D3885" s="184">
        <v>4500000</v>
      </c>
      <c r="E3885" s="184">
        <v>1500000</v>
      </c>
      <c r="F3885" s="184">
        <v>1000000</v>
      </c>
      <c r="G3885" s="184">
        <v>1000000</v>
      </c>
      <c r="H3885" s="184">
        <v>1000000</v>
      </c>
    </row>
    <row r="3886" spans="1:8" ht="15.75" thickTop="1">
      <c r="A3886" s="181" t="str">
        <f t="shared" si="60"/>
        <v>A</v>
      </c>
      <c r="B3886" s="186" t="s">
        <v>121</v>
      </c>
      <c r="C3886" s="186" t="s">
        <v>99</v>
      </c>
      <c r="D3886" s="187">
        <v>4500000</v>
      </c>
      <c r="E3886" s="187">
        <v>1500000</v>
      </c>
      <c r="F3886" s="187">
        <v>1000000</v>
      </c>
      <c r="G3886" s="187">
        <v>1000000</v>
      </c>
      <c r="H3886" s="187">
        <v>1000000</v>
      </c>
    </row>
    <row r="3887" spans="1:8">
      <c r="A3887" s="181" t="str">
        <f t="shared" si="60"/>
        <v>A</v>
      </c>
      <c r="B3887" s="188" t="s">
        <v>121</v>
      </c>
      <c r="C3887" s="188" t="s">
        <v>103</v>
      </c>
      <c r="D3887" s="189">
        <v>4500000</v>
      </c>
      <c r="E3887" s="189">
        <v>1500000</v>
      </c>
      <c r="F3887" s="189">
        <v>1000000</v>
      </c>
      <c r="G3887" s="189">
        <v>1000000</v>
      </c>
      <c r="H3887" s="189">
        <v>1000000</v>
      </c>
    </row>
    <row r="3888" spans="1:8" ht="30.75" thickBot="1">
      <c r="A3888" s="181" t="str">
        <f t="shared" si="60"/>
        <v>A</v>
      </c>
      <c r="B3888" s="182" t="s">
        <v>1938</v>
      </c>
      <c r="C3888" s="183" t="s">
        <v>1939</v>
      </c>
      <c r="D3888" s="184">
        <v>4500000</v>
      </c>
      <c r="E3888" s="184">
        <v>1500000</v>
      </c>
      <c r="F3888" s="184">
        <v>1000000</v>
      </c>
      <c r="G3888" s="184">
        <v>1000000</v>
      </c>
      <c r="H3888" s="184">
        <v>1000000</v>
      </c>
    </row>
    <row r="3889" spans="1:8" ht="15.75" thickTop="1">
      <c r="A3889" s="181" t="str">
        <f t="shared" si="60"/>
        <v>A</v>
      </c>
      <c r="B3889" s="186" t="s">
        <v>121</v>
      </c>
      <c r="C3889" s="186" t="s">
        <v>99</v>
      </c>
      <c r="D3889" s="187">
        <v>4500000</v>
      </c>
      <c r="E3889" s="187">
        <v>1500000</v>
      </c>
      <c r="F3889" s="187">
        <v>1000000</v>
      </c>
      <c r="G3889" s="187">
        <v>1000000</v>
      </c>
      <c r="H3889" s="187">
        <v>1000000</v>
      </c>
    </row>
    <row r="3890" spans="1:8">
      <c r="A3890" s="181" t="str">
        <f t="shared" si="60"/>
        <v>A</v>
      </c>
      <c r="B3890" s="188" t="s">
        <v>121</v>
      </c>
      <c r="C3890" s="188" t="s">
        <v>103</v>
      </c>
      <c r="D3890" s="189">
        <v>4500000</v>
      </c>
      <c r="E3890" s="189">
        <v>1500000</v>
      </c>
      <c r="F3890" s="189">
        <v>1000000</v>
      </c>
      <c r="G3890" s="189">
        <v>1000000</v>
      </c>
      <c r="H3890" s="189">
        <v>1000000</v>
      </c>
    </row>
    <row r="3891" spans="1:8" ht="15.75" thickBot="1">
      <c r="A3891" s="181" t="str">
        <f t="shared" si="60"/>
        <v>A</v>
      </c>
      <c r="B3891" s="182" t="s">
        <v>1940</v>
      </c>
      <c r="C3891" s="183" t="s">
        <v>1941</v>
      </c>
      <c r="D3891" s="184">
        <v>5500000</v>
      </c>
      <c r="E3891" s="184">
        <v>2000000</v>
      </c>
      <c r="F3891" s="184">
        <v>1500000</v>
      </c>
      <c r="G3891" s="184">
        <v>1000000</v>
      </c>
      <c r="H3891" s="184">
        <v>1000000</v>
      </c>
    </row>
    <row r="3892" spans="1:8" ht="15.75" thickTop="1">
      <c r="A3892" s="181" t="str">
        <f t="shared" si="60"/>
        <v>A</v>
      </c>
      <c r="B3892" s="186" t="s">
        <v>121</v>
      </c>
      <c r="C3892" s="186" t="s">
        <v>99</v>
      </c>
      <c r="D3892" s="187">
        <v>5500000</v>
      </c>
      <c r="E3892" s="187">
        <v>2000000</v>
      </c>
      <c r="F3892" s="187">
        <v>1500000</v>
      </c>
      <c r="G3892" s="187">
        <v>1000000</v>
      </c>
      <c r="H3892" s="187">
        <v>1000000</v>
      </c>
    </row>
    <row r="3893" spans="1:8">
      <c r="A3893" s="181" t="str">
        <f t="shared" si="60"/>
        <v>A</v>
      </c>
      <c r="B3893" s="188" t="s">
        <v>121</v>
      </c>
      <c r="C3893" s="188" t="s">
        <v>103</v>
      </c>
      <c r="D3893" s="189">
        <v>5500000</v>
      </c>
      <c r="E3893" s="189">
        <v>2000000</v>
      </c>
      <c r="F3893" s="189">
        <v>1500000</v>
      </c>
      <c r="G3893" s="189">
        <v>1000000</v>
      </c>
      <c r="H3893" s="189">
        <v>1000000</v>
      </c>
    </row>
    <row r="3894" spans="1:8" ht="30.75" thickBot="1">
      <c r="A3894" s="181" t="str">
        <f t="shared" si="60"/>
        <v>A</v>
      </c>
      <c r="B3894" s="182" t="s">
        <v>1942</v>
      </c>
      <c r="C3894" s="183" t="s">
        <v>1943</v>
      </c>
      <c r="D3894" s="184">
        <v>5500000</v>
      </c>
      <c r="E3894" s="184">
        <v>2000000</v>
      </c>
      <c r="F3894" s="184">
        <v>1500000</v>
      </c>
      <c r="G3894" s="184">
        <v>1000000</v>
      </c>
      <c r="H3894" s="184">
        <v>1000000</v>
      </c>
    </row>
    <row r="3895" spans="1:8" ht="15.75" thickTop="1">
      <c r="A3895" s="181" t="str">
        <f t="shared" si="60"/>
        <v>A</v>
      </c>
      <c r="B3895" s="186" t="s">
        <v>121</v>
      </c>
      <c r="C3895" s="186" t="s">
        <v>99</v>
      </c>
      <c r="D3895" s="187">
        <v>5500000</v>
      </c>
      <c r="E3895" s="187">
        <v>2000000</v>
      </c>
      <c r="F3895" s="187">
        <v>1500000</v>
      </c>
      <c r="G3895" s="187">
        <v>1000000</v>
      </c>
      <c r="H3895" s="187">
        <v>1000000</v>
      </c>
    </row>
    <row r="3896" spans="1:8">
      <c r="A3896" s="181" t="str">
        <f t="shared" si="60"/>
        <v>A</v>
      </c>
      <c r="B3896" s="188" t="s">
        <v>121</v>
      </c>
      <c r="C3896" s="188" t="s">
        <v>103</v>
      </c>
      <c r="D3896" s="189">
        <v>5500000</v>
      </c>
      <c r="E3896" s="189">
        <v>2000000</v>
      </c>
      <c r="F3896" s="189">
        <v>1500000</v>
      </c>
      <c r="G3896" s="189">
        <v>1000000</v>
      </c>
      <c r="H3896" s="189">
        <v>1000000</v>
      </c>
    </row>
    <row r="3897" spans="1:8" ht="15.75" thickBot="1">
      <c r="A3897" s="181" t="str">
        <f t="shared" si="60"/>
        <v>A</v>
      </c>
      <c r="B3897" s="182" t="s">
        <v>1944</v>
      </c>
      <c r="C3897" s="183" t="s">
        <v>1945</v>
      </c>
      <c r="D3897" s="184">
        <v>400000</v>
      </c>
      <c r="E3897" s="184">
        <v>70000</v>
      </c>
      <c r="F3897" s="184">
        <v>70000</v>
      </c>
      <c r="G3897" s="184">
        <v>70000</v>
      </c>
      <c r="H3897" s="184">
        <v>190000</v>
      </c>
    </row>
    <row r="3898" spans="1:8" ht="15.75" thickTop="1">
      <c r="A3898" s="181" t="str">
        <f t="shared" si="60"/>
        <v>A</v>
      </c>
      <c r="B3898" s="186" t="s">
        <v>121</v>
      </c>
      <c r="C3898" s="186" t="s">
        <v>99</v>
      </c>
      <c r="D3898" s="187">
        <v>400000</v>
      </c>
      <c r="E3898" s="187">
        <v>70000</v>
      </c>
      <c r="F3898" s="187">
        <v>70000</v>
      </c>
      <c r="G3898" s="187">
        <v>70000</v>
      </c>
      <c r="H3898" s="187">
        <v>190000</v>
      </c>
    </row>
    <row r="3899" spans="1:8">
      <c r="A3899" s="181" t="str">
        <f t="shared" si="60"/>
        <v>A</v>
      </c>
      <c r="B3899" s="188" t="s">
        <v>121</v>
      </c>
      <c r="C3899" s="188" t="s">
        <v>103</v>
      </c>
      <c r="D3899" s="189">
        <v>400000</v>
      </c>
      <c r="E3899" s="189">
        <v>70000</v>
      </c>
      <c r="F3899" s="189">
        <v>70000</v>
      </c>
      <c r="G3899" s="189">
        <v>70000</v>
      </c>
      <c r="H3899" s="189">
        <v>190000</v>
      </c>
    </row>
    <row r="3900" spans="1:8" ht="30.75" thickBot="1">
      <c r="A3900" s="181" t="str">
        <f t="shared" si="60"/>
        <v>A</v>
      </c>
      <c r="B3900" s="182" t="s">
        <v>1946</v>
      </c>
      <c r="C3900" s="183" t="s">
        <v>1947</v>
      </c>
      <c r="D3900" s="184">
        <v>400000</v>
      </c>
      <c r="E3900" s="184">
        <v>70000</v>
      </c>
      <c r="F3900" s="184">
        <v>70000</v>
      </c>
      <c r="G3900" s="184">
        <v>70000</v>
      </c>
      <c r="H3900" s="184">
        <v>190000</v>
      </c>
    </row>
    <row r="3901" spans="1:8" ht="15.75" thickTop="1">
      <c r="A3901" s="181" t="str">
        <f t="shared" si="60"/>
        <v>A</v>
      </c>
      <c r="B3901" s="186" t="s">
        <v>121</v>
      </c>
      <c r="C3901" s="186" t="s">
        <v>99</v>
      </c>
      <c r="D3901" s="187">
        <v>400000</v>
      </c>
      <c r="E3901" s="187">
        <v>70000</v>
      </c>
      <c r="F3901" s="187">
        <v>70000</v>
      </c>
      <c r="G3901" s="187">
        <v>70000</v>
      </c>
      <c r="H3901" s="187">
        <v>190000</v>
      </c>
    </row>
    <row r="3902" spans="1:8">
      <c r="A3902" s="181" t="str">
        <f t="shared" si="60"/>
        <v>A</v>
      </c>
      <c r="B3902" s="188" t="s">
        <v>121</v>
      </c>
      <c r="C3902" s="188" t="s">
        <v>103</v>
      </c>
      <c r="D3902" s="189">
        <v>400000</v>
      </c>
      <c r="E3902" s="189">
        <v>70000</v>
      </c>
      <c r="F3902" s="189">
        <v>70000</v>
      </c>
      <c r="G3902" s="189">
        <v>70000</v>
      </c>
      <c r="H3902" s="189">
        <v>190000</v>
      </c>
    </row>
    <row r="3903" spans="1:8" ht="15.75" thickBot="1">
      <c r="A3903" s="181" t="str">
        <f t="shared" si="60"/>
        <v>A</v>
      </c>
      <c r="B3903" s="182" t="s">
        <v>1948</v>
      </c>
      <c r="C3903" s="183" t="s">
        <v>1949</v>
      </c>
      <c r="D3903" s="184">
        <v>800000</v>
      </c>
      <c r="E3903" s="184">
        <v>400000</v>
      </c>
      <c r="F3903" s="184">
        <v>200000</v>
      </c>
      <c r="G3903" s="184">
        <v>100000</v>
      </c>
      <c r="H3903" s="184">
        <v>100000</v>
      </c>
    </row>
    <row r="3904" spans="1:8" ht="15.75" thickTop="1">
      <c r="A3904" s="181" t="str">
        <f t="shared" si="60"/>
        <v>A</v>
      </c>
      <c r="B3904" s="186" t="s">
        <v>121</v>
      </c>
      <c r="C3904" s="186" t="s">
        <v>99</v>
      </c>
      <c r="D3904" s="187">
        <v>800000</v>
      </c>
      <c r="E3904" s="187">
        <v>400000</v>
      </c>
      <c r="F3904" s="187">
        <v>200000</v>
      </c>
      <c r="G3904" s="187">
        <v>100000</v>
      </c>
      <c r="H3904" s="187">
        <v>100000</v>
      </c>
    </row>
    <row r="3905" spans="1:8">
      <c r="A3905" s="181" t="str">
        <f t="shared" si="60"/>
        <v>A</v>
      </c>
      <c r="B3905" s="188" t="s">
        <v>121</v>
      </c>
      <c r="C3905" s="188" t="s">
        <v>103</v>
      </c>
      <c r="D3905" s="189">
        <v>800000</v>
      </c>
      <c r="E3905" s="189">
        <v>400000</v>
      </c>
      <c r="F3905" s="189">
        <v>200000</v>
      </c>
      <c r="G3905" s="189">
        <v>100000</v>
      </c>
      <c r="H3905" s="189">
        <v>100000</v>
      </c>
    </row>
    <row r="3906" spans="1:8" ht="30.75" thickBot="1">
      <c r="A3906" s="181" t="str">
        <f t="shared" si="60"/>
        <v>A</v>
      </c>
      <c r="B3906" s="182" t="s">
        <v>1950</v>
      </c>
      <c r="C3906" s="183" t="s">
        <v>1951</v>
      </c>
      <c r="D3906" s="184">
        <v>800000</v>
      </c>
      <c r="E3906" s="184">
        <v>400000</v>
      </c>
      <c r="F3906" s="184">
        <v>200000</v>
      </c>
      <c r="G3906" s="184">
        <v>100000</v>
      </c>
      <c r="H3906" s="184">
        <v>100000</v>
      </c>
    </row>
    <row r="3907" spans="1:8" ht="15.75" thickTop="1">
      <c r="A3907" s="181" t="str">
        <f t="shared" si="60"/>
        <v>A</v>
      </c>
      <c r="B3907" s="186" t="s">
        <v>121</v>
      </c>
      <c r="C3907" s="186" t="s">
        <v>99</v>
      </c>
      <c r="D3907" s="187">
        <v>800000</v>
      </c>
      <c r="E3907" s="187">
        <v>400000</v>
      </c>
      <c r="F3907" s="187">
        <v>200000</v>
      </c>
      <c r="G3907" s="187">
        <v>100000</v>
      </c>
      <c r="H3907" s="187">
        <v>100000</v>
      </c>
    </row>
    <row r="3908" spans="1:8">
      <c r="A3908" s="181" t="str">
        <f t="shared" si="60"/>
        <v>A</v>
      </c>
      <c r="B3908" s="188" t="s">
        <v>121</v>
      </c>
      <c r="C3908" s="188" t="s">
        <v>103</v>
      </c>
      <c r="D3908" s="189">
        <v>800000</v>
      </c>
      <c r="E3908" s="189">
        <v>400000</v>
      </c>
      <c r="F3908" s="189">
        <v>200000</v>
      </c>
      <c r="G3908" s="189">
        <v>100000</v>
      </c>
      <c r="H3908" s="189">
        <v>100000</v>
      </c>
    </row>
    <row r="3909" spans="1:8" ht="15.75" thickBot="1">
      <c r="A3909" s="181" t="str">
        <f t="shared" si="60"/>
        <v>A</v>
      </c>
      <c r="B3909" s="182" t="s">
        <v>1952</v>
      </c>
      <c r="C3909" s="183" t="s">
        <v>1953</v>
      </c>
      <c r="D3909" s="184">
        <v>900000</v>
      </c>
      <c r="E3909" s="184">
        <v>300000</v>
      </c>
      <c r="F3909" s="184">
        <v>300000</v>
      </c>
      <c r="G3909" s="184">
        <v>200000</v>
      </c>
      <c r="H3909" s="184">
        <v>100000</v>
      </c>
    </row>
    <row r="3910" spans="1:8" ht="15.75" thickTop="1">
      <c r="A3910" s="181" t="str">
        <f t="shared" si="60"/>
        <v>A</v>
      </c>
      <c r="B3910" s="186" t="s">
        <v>121</v>
      </c>
      <c r="C3910" s="186" t="s">
        <v>99</v>
      </c>
      <c r="D3910" s="187">
        <v>900000</v>
      </c>
      <c r="E3910" s="187">
        <v>300000</v>
      </c>
      <c r="F3910" s="187">
        <v>300000</v>
      </c>
      <c r="G3910" s="187">
        <v>200000</v>
      </c>
      <c r="H3910" s="187">
        <v>100000</v>
      </c>
    </row>
    <row r="3911" spans="1:8">
      <c r="A3911" s="181" t="str">
        <f t="shared" ref="A3911:A3974" si="61">(IF(OR(D3911&lt;&gt;0),"A","B"))</f>
        <v>A</v>
      </c>
      <c r="B3911" s="188" t="s">
        <v>121</v>
      </c>
      <c r="C3911" s="188" t="s">
        <v>103</v>
      </c>
      <c r="D3911" s="189">
        <v>900000</v>
      </c>
      <c r="E3911" s="189">
        <v>300000</v>
      </c>
      <c r="F3911" s="189">
        <v>300000</v>
      </c>
      <c r="G3911" s="189">
        <v>200000</v>
      </c>
      <c r="H3911" s="189">
        <v>100000</v>
      </c>
    </row>
    <row r="3912" spans="1:8" ht="30.75" thickBot="1">
      <c r="A3912" s="181" t="str">
        <f t="shared" si="61"/>
        <v>A</v>
      </c>
      <c r="B3912" s="182" t="s">
        <v>1954</v>
      </c>
      <c r="C3912" s="183" t="s">
        <v>1955</v>
      </c>
      <c r="D3912" s="184">
        <v>900000</v>
      </c>
      <c r="E3912" s="184">
        <v>300000</v>
      </c>
      <c r="F3912" s="184">
        <v>300000</v>
      </c>
      <c r="G3912" s="184">
        <v>200000</v>
      </c>
      <c r="H3912" s="184">
        <v>100000</v>
      </c>
    </row>
    <row r="3913" spans="1:8" ht="15.75" thickTop="1">
      <c r="A3913" s="181" t="str">
        <f t="shared" si="61"/>
        <v>A</v>
      </c>
      <c r="B3913" s="186" t="s">
        <v>121</v>
      </c>
      <c r="C3913" s="186" t="s">
        <v>99</v>
      </c>
      <c r="D3913" s="187">
        <v>900000</v>
      </c>
      <c r="E3913" s="187">
        <v>300000</v>
      </c>
      <c r="F3913" s="187">
        <v>300000</v>
      </c>
      <c r="G3913" s="187">
        <v>200000</v>
      </c>
      <c r="H3913" s="187">
        <v>100000</v>
      </c>
    </row>
    <row r="3914" spans="1:8">
      <c r="A3914" s="181" t="str">
        <f t="shared" si="61"/>
        <v>A</v>
      </c>
      <c r="B3914" s="188" t="s">
        <v>121</v>
      </c>
      <c r="C3914" s="188" t="s">
        <v>103</v>
      </c>
      <c r="D3914" s="189">
        <v>900000</v>
      </c>
      <c r="E3914" s="189">
        <v>300000</v>
      </c>
      <c r="F3914" s="189">
        <v>300000</v>
      </c>
      <c r="G3914" s="189">
        <v>200000</v>
      </c>
      <c r="H3914" s="189">
        <v>100000</v>
      </c>
    </row>
    <row r="3915" spans="1:8" ht="15.75" thickBot="1">
      <c r="A3915" s="181" t="str">
        <f t="shared" si="61"/>
        <v>A</v>
      </c>
      <c r="B3915" s="182" t="s">
        <v>1956</v>
      </c>
      <c r="C3915" s="183" t="s">
        <v>1957</v>
      </c>
      <c r="D3915" s="184">
        <v>3500000</v>
      </c>
      <c r="E3915" s="184">
        <v>600000</v>
      </c>
      <c r="F3915" s="184">
        <v>500000</v>
      </c>
      <c r="G3915" s="184">
        <v>1400000</v>
      </c>
      <c r="H3915" s="184">
        <v>1000000</v>
      </c>
    </row>
    <row r="3916" spans="1:8" ht="15.75" thickTop="1">
      <c r="A3916" s="181" t="str">
        <f t="shared" si="61"/>
        <v>A</v>
      </c>
      <c r="B3916" s="186" t="s">
        <v>121</v>
      </c>
      <c r="C3916" s="186" t="s">
        <v>99</v>
      </c>
      <c r="D3916" s="187">
        <v>3500000</v>
      </c>
      <c r="E3916" s="187">
        <v>600000</v>
      </c>
      <c r="F3916" s="187">
        <v>500000</v>
      </c>
      <c r="G3916" s="187">
        <v>1400000</v>
      </c>
      <c r="H3916" s="187">
        <v>1000000</v>
      </c>
    </row>
    <row r="3917" spans="1:8">
      <c r="A3917" s="181" t="str">
        <f t="shared" si="61"/>
        <v>A</v>
      </c>
      <c r="B3917" s="188" t="s">
        <v>121</v>
      </c>
      <c r="C3917" s="188" t="s">
        <v>103</v>
      </c>
      <c r="D3917" s="189">
        <v>3500000</v>
      </c>
      <c r="E3917" s="189">
        <v>600000</v>
      </c>
      <c r="F3917" s="189">
        <v>500000</v>
      </c>
      <c r="G3917" s="189">
        <v>1400000</v>
      </c>
      <c r="H3917" s="189">
        <v>1000000</v>
      </c>
    </row>
    <row r="3918" spans="1:8" ht="30.75" thickBot="1">
      <c r="A3918" s="181" t="str">
        <f t="shared" si="61"/>
        <v>A</v>
      </c>
      <c r="B3918" s="182" t="s">
        <v>1958</v>
      </c>
      <c r="C3918" s="183" t="s">
        <v>1959</v>
      </c>
      <c r="D3918" s="184">
        <v>3500000</v>
      </c>
      <c r="E3918" s="184">
        <v>600000</v>
      </c>
      <c r="F3918" s="184">
        <v>500000</v>
      </c>
      <c r="G3918" s="184">
        <v>1400000</v>
      </c>
      <c r="H3918" s="184">
        <v>1000000</v>
      </c>
    </row>
    <row r="3919" spans="1:8" ht="15.75" thickTop="1">
      <c r="A3919" s="181" t="str">
        <f t="shared" si="61"/>
        <v>A</v>
      </c>
      <c r="B3919" s="186" t="s">
        <v>121</v>
      </c>
      <c r="C3919" s="186" t="s">
        <v>99</v>
      </c>
      <c r="D3919" s="187">
        <v>3500000</v>
      </c>
      <c r="E3919" s="187">
        <v>600000</v>
      </c>
      <c r="F3919" s="187">
        <v>500000</v>
      </c>
      <c r="G3919" s="187">
        <v>1400000</v>
      </c>
      <c r="H3919" s="187">
        <v>1000000</v>
      </c>
    </row>
    <row r="3920" spans="1:8">
      <c r="A3920" s="181" t="str">
        <f t="shared" si="61"/>
        <v>A</v>
      </c>
      <c r="B3920" s="188" t="s">
        <v>121</v>
      </c>
      <c r="C3920" s="188" t="s">
        <v>103</v>
      </c>
      <c r="D3920" s="189">
        <v>3500000</v>
      </c>
      <c r="E3920" s="189">
        <v>600000</v>
      </c>
      <c r="F3920" s="189">
        <v>500000</v>
      </c>
      <c r="G3920" s="189">
        <v>1400000</v>
      </c>
      <c r="H3920" s="189">
        <v>1000000</v>
      </c>
    </row>
    <row r="3921" spans="1:8" ht="15.75" thickBot="1">
      <c r="A3921" s="181" t="str">
        <f t="shared" si="61"/>
        <v>A</v>
      </c>
      <c r="B3921" s="182" t="s">
        <v>1960</v>
      </c>
      <c r="C3921" s="183" t="s">
        <v>1961</v>
      </c>
      <c r="D3921" s="184">
        <v>37400000</v>
      </c>
      <c r="E3921" s="184">
        <v>12755000</v>
      </c>
      <c r="F3921" s="184">
        <v>5842000</v>
      </c>
      <c r="G3921" s="184">
        <v>9653000</v>
      </c>
      <c r="H3921" s="184">
        <v>9150000</v>
      </c>
    </row>
    <row r="3922" spans="1:8" ht="15.75" thickTop="1">
      <c r="A3922" s="181" t="str">
        <f t="shared" si="61"/>
        <v>A</v>
      </c>
      <c r="B3922" s="186" t="s">
        <v>121</v>
      </c>
      <c r="C3922" s="186" t="s">
        <v>99</v>
      </c>
      <c r="D3922" s="187">
        <v>37384000</v>
      </c>
      <c r="E3922" s="187">
        <v>12755000</v>
      </c>
      <c r="F3922" s="187">
        <v>5834000</v>
      </c>
      <c r="G3922" s="187">
        <v>9645000</v>
      </c>
      <c r="H3922" s="187">
        <v>9150000</v>
      </c>
    </row>
    <row r="3923" spans="1:8">
      <c r="A3923" s="181" t="str">
        <f t="shared" si="61"/>
        <v>A</v>
      </c>
      <c r="B3923" s="188" t="s">
        <v>121</v>
      </c>
      <c r="C3923" s="188" t="s">
        <v>100</v>
      </c>
      <c r="D3923" s="189">
        <v>178000</v>
      </c>
      <c r="E3923" s="189">
        <v>45000</v>
      </c>
      <c r="F3923" s="189">
        <v>44000</v>
      </c>
      <c r="G3923" s="189">
        <v>45000</v>
      </c>
      <c r="H3923" s="189">
        <v>44000</v>
      </c>
    </row>
    <row r="3924" spans="1:8">
      <c r="A3924" s="181" t="str">
        <f t="shared" si="61"/>
        <v>A</v>
      </c>
      <c r="B3924" s="188" t="s">
        <v>121</v>
      </c>
      <c r="C3924" s="188" t="s">
        <v>101</v>
      </c>
      <c r="D3924" s="189">
        <v>206000</v>
      </c>
      <c r="E3924" s="189">
        <v>50000</v>
      </c>
      <c r="F3924" s="189">
        <v>50000</v>
      </c>
      <c r="G3924" s="189">
        <v>50000</v>
      </c>
      <c r="H3924" s="189">
        <v>56000</v>
      </c>
    </row>
    <row r="3925" spans="1:8">
      <c r="A3925" s="181" t="str">
        <f t="shared" si="61"/>
        <v>A</v>
      </c>
      <c r="B3925" s="188" t="s">
        <v>121</v>
      </c>
      <c r="C3925" s="188" t="s">
        <v>103</v>
      </c>
      <c r="D3925" s="189">
        <v>32500000</v>
      </c>
      <c r="E3925" s="189">
        <v>11850000</v>
      </c>
      <c r="F3925" s="189">
        <v>5200000</v>
      </c>
      <c r="G3925" s="189">
        <v>8800000</v>
      </c>
      <c r="H3925" s="189">
        <v>6650000</v>
      </c>
    </row>
    <row r="3926" spans="1:8">
      <c r="A3926" s="181" t="str">
        <f t="shared" si="61"/>
        <v>A</v>
      </c>
      <c r="B3926" s="188" t="s">
        <v>121</v>
      </c>
      <c r="C3926" s="188" t="s">
        <v>15</v>
      </c>
      <c r="D3926" s="189">
        <v>4500000</v>
      </c>
      <c r="E3926" s="189">
        <v>810000</v>
      </c>
      <c r="F3926" s="189">
        <v>540000</v>
      </c>
      <c r="G3926" s="189">
        <v>750000</v>
      </c>
      <c r="H3926" s="189">
        <v>2400000</v>
      </c>
    </row>
    <row r="3927" spans="1:8">
      <c r="A3927" s="181" t="str">
        <f t="shared" si="61"/>
        <v>A</v>
      </c>
      <c r="B3927" s="186" t="s">
        <v>121</v>
      </c>
      <c r="C3927" s="186" t="s">
        <v>155</v>
      </c>
      <c r="D3927" s="187">
        <v>16000</v>
      </c>
      <c r="E3927" s="187">
        <v>0</v>
      </c>
      <c r="F3927" s="187">
        <v>8000</v>
      </c>
      <c r="G3927" s="187">
        <v>8000</v>
      </c>
      <c r="H3927" s="187">
        <v>0</v>
      </c>
    </row>
    <row r="3928" spans="1:8" ht="15.75" thickBot="1">
      <c r="A3928" s="181" t="str">
        <f t="shared" si="61"/>
        <v>A</v>
      </c>
      <c r="B3928" s="182" t="s">
        <v>1962</v>
      </c>
      <c r="C3928" s="183" t="s">
        <v>1963</v>
      </c>
      <c r="D3928" s="184">
        <v>2000000</v>
      </c>
      <c r="E3928" s="184">
        <v>1000000</v>
      </c>
      <c r="F3928" s="184">
        <v>500000</v>
      </c>
      <c r="G3928" s="184">
        <v>250000</v>
      </c>
      <c r="H3928" s="184">
        <v>250000</v>
      </c>
    </row>
    <row r="3929" spans="1:8" ht="15.75" thickTop="1">
      <c r="A3929" s="181" t="str">
        <f t="shared" si="61"/>
        <v>A</v>
      </c>
      <c r="B3929" s="186" t="s">
        <v>121</v>
      </c>
      <c r="C3929" s="186" t="s">
        <v>99</v>
      </c>
      <c r="D3929" s="187">
        <v>2000000</v>
      </c>
      <c r="E3929" s="187">
        <v>1000000</v>
      </c>
      <c r="F3929" s="187">
        <v>500000</v>
      </c>
      <c r="G3929" s="187">
        <v>250000</v>
      </c>
      <c r="H3929" s="187">
        <v>250000</v>
      </c>
    </row>
    <row r="3930" spans="1:8">
      <c r="A3930" s="181" t="str">
        <f t="shared" si="61"/>
        <v>A</v>
      </c>
      <c r="B3930" s="188" t="s">
        <v>121</v>
      </c>
      <c r="C3930" s="188" t="s">
        <v>103</v>
      </c>
      <c r="D3930" s="189">
        <v>2000000</v>
      </c>
      <c r="E3930" s="189">
        <v>1000000</v>
      </c>
      <c r="F3930" s="189">
        <v>500000</v>
      </c>
      <c r="G3930" s="189">
        <v>250000</v>
      </c>
      <c r="H3930" s="189">
        <v>250000</v>
      </c>
    </row>
    <row r="3931" spans="1:8" ht="30.75" thickBot="1">
      <c r="A3931" s="181" t="str">
        <f t="shared" si="61"/>
        <v>A</v>
      </c>
      <c r="B3931" s="182" t="s">
        <v>1964</v>
      </c>
      <c r="C3931" s="183" t="s">
        <v>1965</v>
      </c>
      <c r="D3931" s="184">
        <v>2000000</v>
      </c>
      <c r="E3931" s="184">
        <v>1000000</v>
      </c>
      <c r="F3931" s="184">
        <v>500000</v>
      </c>
      <c r="G3931" s="184">
        <v>250000</v>
      </c>
      <c r="H3931" s="184">
        <v>250000</v>
      </c>
    </row>
    <row r="3932" spans="1:8" ht="15.75" thickTop="1">
      <c r="A3932" s="181" t="str">
        <f t="shared" si="61"/>
        <v>A</v>
      </c>
      <c r="B3932" s="186" t="s">
        <v>121</v>
      </c>
      <c r="C3932" s="186" t="s">
        <v>99</v>
      </c>
      <c r="D3932" s="187">
        <v>2000000</v>
      </c>
      <c r="E3932" s="187">
        <v>1000000</v>
      </c>
      <c r="F3932" s="187">
        <v>500000</v>
      </c>
      <c r="G3932" s="187">
        <v>250000</v>
      </c>
      <c r="H3932" s="187">
        <v>250000</v>
      </c>
    </row>
    <row r="3933" spans="1:8">
      <c r="A3933" s="181" t="str">
        <f t="shared" si="61"/>
        <v>A</v>
      </c>
      <c r="B3933" s="188" t="s">
        <v>121</v>
      </c>
      <c r="C3933" s="188" t="s">
        <v>103</v>
      </c>
      <c r="D3933" s="189">
        <v>2000000</v>
      </c>
      <c r="E3933" s="189">
        <v>1000000</v>
      </c>
      <c r="F3933" s="189">
        <v>500000</v>
      </c>
      <c r="G3933" s="189">
        <v>250000</v>
      </c>
      <c r="H3933" s="189">
        <v>250000</v>
      </c>
    </row>
    <row r="3934" spans="1:8" ht="30.75" thickBot="1">
      <c r="A3934" s="181" t="str">
        <f t="shared" si="61"/>
        <v>A</v>
      </c>
      <c r="B3934" s="182" t="s">
        <v>1966</v>
      </c>
      <c r="C3934" s="183" t="s">
        <v>1967</v>
      </c>
      <c r="D3934" s="184">
        <v>10000000</v>
      </c>
      <c r="E3934" s="184">
        <v>3000000</v>
      </c>
      <c r="F3934" s="184">
        <v>5000000</v>
      </c>
      <c r="G3934" s="184">
        <v>2000000</v>
      </c>
      <c r="H3934" s="184">
        <v>0</v>
      </c>
    </row>
    <row r="3935" spans="1:8" ht="15.75" thickTop="1">
      <c r="A3935" s="181" t="str">
        <f t="shared" si="61"/>
        <v>A</v>
      </c>
      <c r="B3935" s="186" t="s">
        <v>121</v>
      </c>
      <c r="C3935" s="186" t="s">
        <v>99</v>
      </c>
      <c r="D3935" s="187">
        <v>10000000</v>
      </c>
      <c r="E3935" s="187">
        <v>3000000</v>
      </c>
      <c r="F3935" s="187">
        <v>5000000</v>
      </c>
      <c r="G3935" s="187">
        <v>2000000</v>
      </c>
      <c r="H3935" s="187">
        <v>0</v>
      </c>
    </row>
    <row r="3936" spans="1:8">
      <c r="A3936" s="181" t="str">
        <f t="shared" si="61"/>
        <v>A</v>
      </c>
      <c r="B3936" s="188" t="s">
        <v>121</v>
      </c>
      <c r="C3936" s="188" t="s">
        <v>103</v>
      </c>
      <c r="D3936" s="189">
        <v>10000000</v>
      </c>
      <c r="E3936" s="189">
        <v>3000000</v>
      </c>
      <c r="F3936" s="189">
        <v>5000000</v>
      </c>
      <c r="G3936" s="189">
        <v>2000000</v>
      </c>
      <c r="H3936" s="189">
        <v>0</v>
      </c>
    </row>
    <row r="3937" spans="1:8" ht="30.75" thickBot="1">
      <c r="A3937" s="181" t="str">
        <f t="shared" si="61"/>
        <v>A</v>
      </c>
      <c r="B3937" s="182" t="s">
        <v>1968</v>
      </c>
      <c r="C3937" s="183" t="s">
        <v>1969</v>
      </c>
      <c r="D3937" s="184">
        <v>10000000</v>
      </c>
      <c r="E3937" s="184">
        <v>3000000</v>
      </c>
      <c r="F3937" s="184">
        <v>5000000</v>
      </c>
      <c r="G3937" s="184">
        <v>2000000</v>
      </c>
      <c r="H3937" s="184">
        <v>0</v>
      </c>
    </row>
    <row r="3938" spans="1:8" ht="15.75" thickTop="1">
      <c r="A3938" s="181" t="str">
        <f t="shared" si="61"/>
        <v>A</v>
      </c>
      <c r="B3938" s="186" t="s">
        <v>121</v>
      </c>
      <c r="C3938" s="186" t="s">
        <v>99</v>
      </c>
      <c r="D3938" s="187">
        <v>10000000</v>
      </c>
      <c r="E3938" s="187">
        <v>3000000</v>
      </c>
      <c r="F3938" s="187">
        <v>5000000</v>
      </c>
      <c r="G3938" s="187">
        <v>2000000</v>
      </c>
      <c r="H3938" s="187">
        <v>0</v>
      </c>
    </row>
    <row r="3939" spans="1:8">
      <c r="A3939" s="181" t="str">
        <f t="shared" si="61"/>
        <v>A</v>
      </c>
      <c r="B3939" s="188" t="s">
        <v>121</v>
      </c>
      <c r="C3939" s="188" t="s">
        <v>103</v>
      </c>
      <c r="D3939" s="189">
        <v>10000000</v>
      </c>
      <c r="E3939" s="189">
        <v>3000000</v>
      </c>
      <c r="F3939" s="189">
        <v>5000000</v>
      </c>
      <c r="G3939" s="189">
        <v>2000000</v>
      </c>
      <c r="H3939" s="189">
        <v>0</v>
      </c>
    </row>
    <row r="3940" spans="1:8" ht="30.75" thickBot="1">
      <c r="A3940" s="181" t="str">
        <f t="shared" si="61"/>
        <v>A</v>
      </c>
      <c r="B3940" s="182" t="s">
        <v>1970</v>
      </c>
      <c r="C3940" s="183" t="s">
        <v>1971</v>
      </c>
      <c r="D3940" s="184">
        <v>32122000</v>
      </c>
      <c r="E3940" s="184">
        <v>4761200</v>
      </c>
      <c r="F3940" s="184">
        <v>4760100</v>
      </c>
      <c r="G3940" s="184">
        <v>13761200</v>
      </c>
      <c r="H3940" s="184">
        <v>8839500</v>
      </c>
    </row>
    <row r="3941" spans="1:8" ht="15.75" thickTop="1">
      <c r="A3941" s="181" t="str">
        <f t="shared" si="61"/>
        <v>A</v>
      </c>
      <c r="B3941" s="186" t="s">
        <v>121</v>
      </c>
      <c r="C3941" s="186" t="s">
        <v>99</v>
      </c>
      <c r="D3941" s="187">
        <v>32122000</v>
      </c>
      <c r="E3941" s="187">
        <v>4761200</v>
      </c>
      <c r="F3941" s="187">
        <v>4760100</v>
      </c>
      <c r="G3941" s="187">
        <v>13761200</v>
      </c>
      <c r="H3941" s="187">
        <v>8839500</v>
      </c>
    </row>
    <row r="3942" spans="1:8">
      <c r="A3942" s="181" t="str">
        <f t="shared" si="61"/>
        <v>A</v>
      </c>
      <c r="B3942" s="188" t="s">
        <v>121</v>
      </c>
      <c r="C3942" s="188" t="s">
        <v>104</v>
      </c>
      <c r="D3942" s="189">
        <v>997000</v>
      </c>
      <c r="E3942" s="189">
        <v>247800</v>
      </c>
      <c r="F3942" s="189">
        <v>246700</v>
      </c>
      <c r="G3942" s="189">
        <v>247800</v>
      </c>
      <c r="H3942" s="189">
        <v>254700</v>
      </c>
    </row>
    <row r="3943" spans="1:8">
      <c r="A3943" s="181" t="str">
        <f t="shared" si="61"/>
        <v>A</v>
      </c>
      <c r="B3943" s="188" t="s">
        <v>121</v>
      </c>
      <c r="C3943" s="188" t="s">
        <v>105</v>
      </c>
      <c r="D3943" s="189">
        <v>31125000</v>
      </c>
      <c r="E3943" s="189">
        <v>4513400</v>
      </c>
      <c r="F3943" s="189">
        <v>4513400</v>
      </c>
      <c r="G3943" s="189">
        <v>13513400</v>
      </c>
      <c r="H3943" s="189">
        <v>8584800</v>
      </c>
    </row>
    <row r="3944" spans="1:8" ht="15.75" thickBot="1">
      <c r="A3944" s="181" t="str">
        <f t="shared" si="61"/>
        <v>A</v>
      </c>
      <c r="B3944" s="182" t="s">
        <v>1972</v>
      </c>
      <c r="C3944" s="183" t="s">
        <v>1973</v>
      </c>
      <c r="D3944" s="184">
        <v>1396000</v>
      </c>
      <c r="E3944" s="184">
        <v>349000</v>
      </c>
      <c r="F3944" s="184">
        <v>349000</v>
      </c>
      <c r="G3944" s="184">
        <v>349000</v>
      </c>
      <c r="H3944" s="184">
        <v>349000</v>
      </c>
    </row>
    <row r="3945" spans="1:8" ht="15.75" thickTop="1">
      <c r="A3945" s="181" t="str">
        <f t="shared" si="61"/>
        <v>A</v>
      </c>
      <c r="B3945" s="186" t="s">
        <v>121</v>
      </c>
      <c r="C3945" s="186" t="s">
        <v>99</v>
      </c>
      <c r="D3945" s="187">
        <v>1396000</v>
      </c>
      <c r="E3945" s="187">
        <v>349000</v>
      </c>
      <c r="F3945" s="187">
        <v>349000</v>
      </c>
      <c r="G3945" s="187">
        <v>349000</v>
      </c>
      <c r="H3945" s="187">
        <v>349000</v>
      </c>
    </row>
    <row r="3946" spans="1:8">
      <c r="A3946" s="181" t="str">
        <f t="shared" si="61"/>
        <v>A</v>
      </c>
      <c r="B3946" s="188" t="s">
        <v>121</v>
      </c>
      <c r="C3946" s="188" t="s">
        <v>105</v>
      </c>
      <c r="D3946" s="189">
        <v>1396000</v>
      </c>
      <c r="E3946" s="189">
        <v>349000</v>
      </c>
      <c r="F3946" s="189">
        <v>349000</v>
      </c>
      <c r="G3946" s="189">
        <v>349000</v>
      </c>
      <c r="H3946" s="189">
        <v>349000</v>
      </c>
    </row>
    <row r="3947" spans="1:8" ht="30.75" thickBot="1">
      <c r="A3947" s="181" t="str">
        <f t="shared" si="61"/>
        <v>A</v>
      </c>
      <c r="B3947" s="182" t="s">
        <v>1974</v>
      </c>
      <c r="C3947" s="183" t="s">
        <v>1975</v>
      </c>
      <c r="D3947" s="184">
        <v>1396000</v>
      </c>
      <c r="E3947" s="184">
        <v>349000</v>
      </c>
      <c r="F3947" s="184">
        <v>349000</v>
      </c>
      <c r="G3947" s="184">
        <v>349000</v>
      </c>
      <c r="H3947" s="184">
        <v>349000</v>
      </c>
    </row>
    <row r="3948" spans="1:8" ht="15.75" thickTop="1">
      <c r="A3948" s="181" t="str">
        <f t="shared" si="61"/>
        <v>A</v>
      </c>
      <c r="B3948" s="186" t="s">
        <v>121</v>
      </c>
      <c r="C3948" s="186" t="s">
        <v>99</v>
      </c>
      <c r="D3948" s="187">
        <v>1396000</v>
      </c>
      <c r="E3948" s="187">
        <v>349000</v>
      </c>
      <c r="F3948" s="187">
        <v>349000</v>
      </c>
      <c r="G3948" s="187">
        <v>349000</v>
      </c>
      <c r="H3948" s="187">
        <v>349000</v>
      </c>
    </row>
    <row r="3949" spans="1:8">
      <c r="A3949" s="181" t="str">
        <f t="shared" si="61"/>
        <v>A</v>
      </c>
      <c r="B3949" s="188" t="s">
        <v>121</v>
      </c>
      <c r="C3949" s="188" t="s">
        <v>105</v>
      </c>
      <c r="D3949" s="189">
        <v>1396000</v>
      </c>
      <c r="E3949" s="189">
        <v>349000</v>
      </c>
      <c r="F3949" s="189">
        <v>349000</v>
      </c>
      <c r="G3949" s="189">
        <v>349000</v>
      </c>
      <c r="H3949" s="189">
        <v>349000</v>
      </c>
    </row>
    <row r="3950" spans="1:8" ht="30.75" thickBot="1">
      <c r="A3950" s="181" t="str">
        <f t="shared" si="61"/>
        <v>A</v>
      </c>
      <c r="B3950" s="182" t="s">
        <v>1976</v>
      </c>
      <c r="C3950" s="183" t="s">
        <v>1977</v>
      </c>
      <c r="D3950" s="184">
        <v>675000</v>
      </c>
      <c r="E3950" s="184">
        <v>168800</v>
      </c>
      <c r="F3950" s="184">
        <v>168700</v>
      </c>
      <c r="G3950" s="184">
        <v>168800</v>
      </c>
      <c r="H3950" s="184">
        <v>168700</v>
      </c>
    </row>
    <row r="3951" spans="1:8" ht="15.75" thickTop="1">
      <c r="A3951" s="181" t="str">
        <f t="shared" si="61"/>
        <v>A</v>
      </c>
      <c r="B3951" s="186" t="s">
        <v>121</v>
      </c>
      <c r="C3951" s="186" t="s">
        <v>99</v>
      </c>
      <c r="D3951" s="187">
        <v>675000</v>
      </c>
      <c r="E3951" s="187">
        <v>168800</v>
      </c>
      <c r="F3951" s="187">
        <v>168700</v>
      </c>
      <c r="G3951" s="187">
        <v>168800</v>
      </c>
      <c r="H3951" s="187">
        <v>168700</v>
      </c>
    </row>
    <row r="3952" spans="1:8">
      <c r="A3952" s="181" t="str">
        <f t="shared" si="61"/>
        <v>A</v>
      </c>
      <c r="B3952" s="188" t="s">
        <v>121</v>
      </c>
      <c r="C3952" s="188" t="s">
        <v>104</v>
      </c>
      <c r="D3952" s="189">
        <v>675000</v>
      </c>
      <c r="E3952" s="189">
        <v>168800</v>
      </c>
      <c r="F3952" s="189">
        <v>168700</v>
      </c>
      <c r="G3952" s="189">
        <v>168800</v>
      </c>
      <c r="H3952" s="189">
        <v>168700</v>
      </c>
    </row>
    <row r="3953" spans="1:8" ht="30.75" thickBot="1">
      <c r="A3953" s="181" t="str">
        <f t="shared" si="61"/>
        <v>A</v>
      </c>
      <c r="B3953" s="182" t="s">
        <v>1978</v>
      </c>
      <c r="C3953" s="183" t="s">
        <v>1979</v>
      </c>
      <c r="D3953" s="184">
        <v>675000</v>
      </c>
      <c r="E3953" s="184">
        <v>168800</v>
      </c>
      <c r="F3953" s="184">
        <v>168700</v>
      </c>
      <c r="G3953" s="184">
        <v>168800</v>
      </c>
      <c r="H3953" s="184">
        <v>168700</v>
      </c>
    </row>
    <row r="3954" spans="1:8" ht="15.75" thickTop="1">
      <c r="A3954" s="181" t="str">
        <f t="shared" si="61"/>
        <v>A</v>
      </c>
      <c r="B3954" s="186" t="s">
        <v>121</v>
      </c>
      <c r="C3954" s="186" t="s">
        <v>99</v>
      </c>
      <c r="D3954" s="187">
        <v>675000</v>
      </c>
      <c r="E3954" s="187">
        <v>168800</v>
      </c>
      <c r="F3954" s="187">
        <v>168700</v>
      </c>
      <c r="G3954" s="187">
        <v>168800</v>
      </c>
      <c r="H3954" s="187">
        <v>168700</v>
      </c>
    </row>
    <row r="3955" spans="1:8">
      <c r="A3955" s="181" t="str">
        <f t="shared" si="61"/>
        <v>A</v>
      </c>
      <c r="B3955" s="188" t="s">
        <v>121</v>
      </c>
      <c r="C3955" s="188" t="s">
        <v>104</v>
      </c>
      <c r="D3955" s="189">
        <v>675000</v>
      </c>
      <c r="E3955" s="189">
        <v>168800</v>
      </c>
      <c r="F3955" s="189">
        <v>168700</v>
      </c>
      <c r="G3955" s="189">
        <v>168800</v>
      </c>
      <c r="H3955" s="189">
        <v>168700</v>
      </c>
    </row>
    <row r="3956" spans="1:8" ht="60.75" thickBot="1">
      <c r="A3956" s="181" t="str">
        <f t="shared" si="61"/>
        <v>A</v>
      </c>
      <c r="B3956" s="182" t="s">
        <v>1980</v>
      </c>
      <c r="C3956" s="183" t="s">
        <v>1981</v>
      </c>
      <c r="D3956" s="184">
        <v>29000000</v>
      </c>
      <c r="E3956" s="184">
        <v>4000000</v>
      </c>
      <c r="F3956" s="184">
        <v>4000000</v>
      </c>
      <c r="G3956" s="184">
        <v>13000000</v>
      </c>
      <c r="H3956" s="184">
        <v>8000000</v>
      </c>
    </row>
    <row r="3957" spans="1:8" ht="15.75" thickTop="1">
      <c r="A3957" s="181" t="str">
        <f t="shared" si="61"/>
        <v>A</v>
      </c>
      <c r="B3957" s="186" t="s">
        <v>121</v>
      </c>
      <c r="C3957" s="186" t="s">
        <v>99</v>
      </c>
      <c r="D3957" s="187">
        <v>29000000</v>
      </c>
      <c r="E3957" s="187">
        <v>4000000</v>
      </c>
      <c r="F3957" s="187">
        <v>4000000</v>
      </c>
      <c r="G3957" s="187">
        <v>13000000</v>
      </c>
      <c r="H3957" s="187">
        <v>8000000</v>
      </c>
    </row>
    <row r="3958" spans="1:8">
      <c r="A3958" s="181" t="str">
        <f t="shared" si="61"/>
        <v>A</v>
      </c>
      <c r="B3958" s="188" t="s">
        <v>121</v>
      </c>
      <c r="C3958" s="188" t="s">
        <v>105</v>
      </c>
      <c r="D3958" s="189">
        <v>29000000</v>
      </c>
      <c r="E3958" s="189">
        <v>4000000</v>
      </c>
      <c r="F3958" s="189">
        <v>4000000</v>
      </c>
      <c r="G3958" s="189">
        <v>13000000</v>
      </c>
      <c r="H3958" s="189">
        <v>8000000</v>
      </c>
    </row>
    <row r="3959" spans="1:8" ht="60.75" thickBot="1">
      <c r="A3959" s="181" t="str">
        <f t="shared" si="61"/>
        <v>A</v>
      </c>
      <c r="B3959" s="182" t="s">
        <v>1982</v>
      </c>
      <c r="C3959" s="183" t="s">
        <v>1983</v>
      </c>
      <c r="D3959" s="184">
        <v>14000000</v>
      </c>
      <c r="E3959" s="184">
        <v>4000000</v>
      </c>
      <c r="F3959" s="184">
        <v>4000000</v>
      </c>
      <c r="G3959" s="184">
        <v>3000000</v>
      </c>
      <c r="H3959" s="184">
        <v>3000000</v>
      </c>
    </row>
    <row r="3960" spans="1:8" ht="15.75" thickTop="1">
      <c r="A3960" s="181" t="str">
        <f t="shared" si="61"/>
        <v>A</v>
      </c>
      <c r="B3960" s="186" t="s">
        <v>121</v>
      </c>
      <c r="C3960" s="186" t="s">
        <v>99</v>
      </c>
      <c r="D3960" s="187">
        <v>14000000</v>
      </c>
      <c r="E3960" s="187">
        <v>4000000</v>
      </c>
      <c r="F3960" s="187">
        <v>4000000</v>
      </c>
      <c r="G3960" s="187">
        <v>3000000</v>
      </c>
      <c r="H3960" s="187">
        <v>3000000</v>
      </c>
    </row>
    <row r="3961" spans="1:8">
      <c r="A3961" s="181" t="str">
        <f t="shared" si="61"/>
        <v>A</v>
      </c>
      <c r="B3961" s="188" t="s">
        <v>121</v>
      </c>
      <c r="C3961" s="188" t="s">
        <v>105</v>
      </c>
      <c r="D3961" s="189">
        <v>14000000</v>
      </c>
      <c r="E3961" s="189">
        <v>4000000</v>
      </c>
      <c r="F3961" s="189">
        <v>4000000</v>
      </c>
      <c r="G3961" s="189">
        <v>3000000</v>
      </c>
      <c r="H3961" s="189">
        <v>3000000</v>
      </c>
    </row>
    <row r="3962" spans="1:8" ht="75.75" thickBot="1">
      <c r="A3962" s="181" t="str">
        <f t="shared" si="61"/>
        <v>A</v>
      </c>
      <c r="B3962" s="182" t="s">
        <v>1984</v>
      </c>
      <c r="C3962" s="183" t="s">
        <v>1985</v>
      </c>
      <c r="D3962" s="184">
        <v>15000000</v>
      </c>
      <c r="E3962" s="184">
        <v>0</v>
      </c>
      <c r="F3962" s="184">
        <v>0</v>
      </c>
      <c r="G3962" s="184">
        <v>10000000</v>
      </c>
      <c r="H3962" s="184">
        <v>5000000</v>
      </c>
    </row>
    <row r="3963" spans="1:8" ht="15.75" thickTop="1">
      <c r="A3963" s="181" t="str">
        <f t="shared" si="61"/>
        <v>A</v>
      </c>
      <c r="B3963" s="186" t="s">
        <v>121</v>
      </c>
      <c r="C3963" s="186" t="s">
        <v>99</v>
      </c>
      <c r="D3963" s="187">
        <v>15000000</v>
      </c>
      <c r="E3963" s="187">
        <v>0</v>
      </c>
      <c r="F3963" s="187">
        <v>0</v>
      </c>
      <c r="G3963" s="187">
        <v>10000000</v>
      </c>
      <c r="H3963" s="187">
        <v>5000000</v>
      </c>
    </row>
    <row r="3964" spans="1:8">
      <c r="A3964" s="181" t="str">
        <f t="shared" si="61"/>
        <v>A</v>
      </c>
      <c r="B3964" s="188" t="s">
        <v>121</v>
      </c>
      <c r="C3964" s="188" t="s">
        <v>105</v>
      </c>
      <c r="D3964" s="189">
        <v>15000000</v>
      </c>
      <c r="E3964" s="189">
        <v>0</v>
      </c>
      <c r="F3964" s="189">
        <v>0</v>
      </c>
      <c r="G3964" s="189">
        <v>10000000</v>
      </c>
      <c r="H3964" s="189">
        <v>5000000</v>
      </c>
    </row>
    <row r="3965" spans="1:8" ht="30.75" thickBot="1">
      <c r="A3965" s="181" t="str">
        <f t="shared" si="61"/>
        <v>A</v>
      </c>
      <c r="B3965" s="182" t="s">
        <v>1986</v>
      </c>
      <c r="C3965" s="183" t="s">
        <v>1987</v>
      </c>
      <c r="D3965" s="184">
        <v>251000</v>
      </c>
      <c r="E3965" s="184">
        <v>65000</v>
      </c>
      <c r="F3965" s="184">
        <v>65000</v>
      </c>
      <c r="G3965" s="184">
        <v>65000</v>
      </c>
      <c r="H3965" s="184">
        <v>56000</v>
      </c>
    </row>
    <row r="3966" spans="1:8" ht="15.75" thickTop="1">
      <c r="A3966" s="181" t="str">
        <f t="shared" si="61"/>
        <v>A</v>
      </c>
      <c r="B3966" s="186" t="s">
        <v>121</v>
      </c>
      <c r="C3966" s="186" t="s">
        <v>99</v>
      </c>
      <c r="D3966" s="187">
        <v>251000</v>
      </c>
      <c r="E3966" s="187">
        <v>65000</v>
      </c>
      <c r="F3966" s="187">
        <v>65000</v>
      </c>
      <c r="G3966" s="187">
        <v>65000</v>
      </c>
      <c r="H3966" s="187">
        <v>56000</v>
      </c>
    </row>
    <row r="3967" spans="1:8">
      <c r="A3967" s="181" t="str">
        <f t="shared" si="61"/>
        <v>A</v>
      </c>
      <c r="B3967" s="188" t="s">
        <v>121</v>
      </c>
      <c r="C3967" s="188" t="s">
        <v>104</v>
      </c>
      <c r="D3967" s="189">
        <v>251000</v>
      </c>
      <c r="E3967" s="189">
        <v>65000</v>
      </c>
      <c r="F3967" s="189">
        <v>65000</v>
      </c>
      <c r="G3967" s="189">
        <v>65000</v>
      </c>
      <c r="H3967" s="189">
        <v>56000</v>
      </c>
    </row>
    <row r="3968" spans="1:8" ht="45.75" thickBot="1">
      <c r="A3968" s="181" t="str">
        <f t="shared" si="61"/>
        <v>A</v>
      </c>
      <c r="B3968" s="182" t="s">
        <v>1988</v>
      </c>
      <c r="C3968" s="183" t="s">
        <v>1989</v>
      </c>
      <c r="D3968" s="184">
        <v>251000</v>
      </c>
      <c r="E3968" s="184">
        <v>65000</v>
      </c>
      <c r="F3968" s="184">
        <v>65000</v>
      </c>
      <c r="G3968" s="184">
        <v>65000</v>
      </c>
      <c r="H3968" s="184">
        <v>56000</v>
      </c>
    </row>
    <row r="3969" spans="1:8" ht="15.75" thickTop="1">
      <c r="A3969" s="181" t="str">
        <f t="shared" si="61"/>
        <v>A</v>
      </c>
      <c r="B3969" s="186" t="s">
        <v>121</v>
      </c>
      <c r="C3969" s="186" t="s">
        <v>99</v>
      </c>
      <c r="D3969" s="187">
        <v>251000</v>
      </c>
      <c r="E3969" s="187">
        <v>65000</v>
      </c>
      <c r="F3969" s="187">
        <v>65000</v>
      </c>
      <c r="G3969" s="187">
        <v>65000</v>
      </c>
      <c r="H3969" s="187">
        <v>56000</v>
      </c>
    </row>
    <row r="3970" spans="1:8">
      <c r="A3970" s="181" t="str">
        <f t="shared" si="61"/>
        <v>A</v>
      </c>
      <c r="B3970" s="188" t="s">
        <v>121</v>
      </c>
      <c r="C3970" s="188" t="s">
        <v>104</v>
      </c>
      <c r="D3970" s="189">
        <v>251000</v>
      </c>
      <c r="E3970" s="189">
        <v>65000</v>
      </c>
      <c r="F3970" s="189">
        <v>65000</v>
      </c>
      <c r="G3970" s="189">
        <v>65000</v>
      </c>
      <c r="H3970" s="189">
        <v>56000</v>
      </c>
    </row>
    <row r="3971" spans="1:8" ht="30.75" thickBot="1">
      <c r="A3971" s="181" t="str">
        <f t="shared" si="61"/>
        <v>A</v>
      </c>
      <c r="B3971" s="182" t="s">
        <v>1990</v>
      </c>
      <c r="C3971" s="183" t="s">
        <v>1991</v>
      </c>
      <c r="D3971" s="184">
        <v>800000</v>
      </c>
      <c r="E3971" s="184">
        <v>178400</v>
      </c>
      <c r="F3971" s="184">
        <v>177400</v>
      </c>
      <c r="G3971" s="184">
        <v>178400</v>
      </c>
      <c r="H3971" s="184">
        <v>265800</v>
      </c>
    </row>
    <row r="3972" spans="1:8" ht="15.75" thickTop="1">
      <c r="A3972" s="181" t="str">
        <f t="shared" si="61"/>
        <v>A</v>
      </c>
      <c r="B3972" s="186" t="s">
        <v>121</v>
      </c>
      <c r="C3972" s="186" t="s">
        <v>99</v>
      </c>
      <c r="D3972" s="187">
        <v>800000</v>
      </c>
      <c r="E3972" s="187">
        <v>178400</v>
      </c>
      <c r="F3972" s="187">
        <v>177400</v>
      </c>
      <c r="G3972" s="187">
        <v>178400</v>
      </c>
      <c r="H3972" s="187">
        <v>265800</v>
      </c>
    </row>
    <row r="3973" spans="1:8">
      <c r="A3973" s="181" t="str">
        <f t="shared" si="61"/>
        <v>A</v>
      </c>
      <c r="B3973" s="188" t="s">
        <v>121</v>
      </c>
      <c r="C3973" s="188" t="s">
        <v>104</v>
      </c>
      <c r="D3973" s="189">
        <v>71000</v>
      </c>
      <c r="E3973" s="189">
        <v>14000</v>
      </c>
      <c r="F3973" s="189">
        <v>13000</v>
      </c>
      <c r="G3973" s="189">
        <v>14000</v>
      </c>
      <c r="H3973" s="189">
        <v>30000</v>
      </c>
    </row>
    <row r="3974" spans="1:8">
      <c r="A3974" s="181" t="str">
        <f t="shared" si="61"/>
        <v>A</v>
      </c>
      <c r="B3974" s="188" t="s">
        <v>121</v>
      </c>
      <c r="C3974" s="188" t="s">
        <v>105</v>
      </c>
      <c r="D3974" s="189">
        <v>729000</v>
      </c>
      <c r="E3974" s="189">
        <v>164400</v>
      </c>
      <c r="F3974" s="189">
        <v>164400</v>
      </c>
      <c r="G3974" s="189">
        <v>164400</v>
      </c>
      <c r="H3974" s="189">
        <v>235800</v>
      </c>
    </row>
    <row r="3975" spans="1:8" ht="45.75" thickBot="1">
      <c r="A3975" s="181" t="str">
        <f t="shared" ref="A3975:A4038" si="62">(IF(OR(D3975&lt;&gt;0),"A","B"))</f>
        <v>A</v>
      </c>
      <c r="B3975" s="182" t="s">
        <v>1992</v>
      </c>
      <c r="C3975" s="183" t="s">
        <v>1993</v>
      </c>
      <c r="D3975" s="184">
        <v>800000</v>
      </c>
      <c r="E3975" s="184">
        <v>178400</v>
      </c>
      <c r="F3975" s="184">
        <v>177400</v>
      </c>
      <c r="G3975" s="184">
        <v>178400</v>
      </c>
      <c r="H3975" s="184">
        <v>265800</v>
      </c>
    </row>
    <row r="3976" spans="1:8" ht="15.75" thickTop="1">
      <c r="A3976" s="181" t="str">
        <f t="shared" si="62"/>
        <v>A</v>
      </c>
      <c r="B3976" s="186" t="s">
        <v>121</v>
      </c>
      <c r="C3976" s="186" t="s">
        <v>99</v>
      </c>
      <c r="D3976" s="187">
        <v>800000</v>
      </c>
      <c r="E3976" s="187">
        <v>178400</v>
      </c>
      <c r="F3976" s="187">
        <v>177400</v>
      </c>
      <c r="G3976" s="187">
        <v>178400</v>
      </c>
      <c r="H3976" s="187">
        <v>265800</v>
      </c>
    </row>
    <row r="3977" spans="1:8">
      <c r="A3977" s="181" t="str">
        <f t="shared" si="62"/>
        <v>A</v>
      </c>
      <c r="B3977" s="188" t="s">
        <v>121</v>
      </c>
      <c r="C3977" s="188" t="s">
        <v>104</v>
      </c>
      <c r="D3977" s="189">
        <v>71000</v>
      </c>
      <c r="E3977" s="189">
        <v>14000</v>
      </c>
      <c r="F3977" s="189">
        <v>13000</v>
      </c>
      <c r="G3977" s="189">
        <v>14000</v>
      </c>
      <c r="H3977" s="189">
        <v>30000</v>
      </c>
    </row>
    <row r="3978" spans="1:8">
      <c r="A3978" s="181" t="str">
        <f t="shared" si="62"/>
        <v>A</v>
      </c>
      <c r="B3978" s="188" t="s">
        <v>121</v>
      </c>
      <c r="C3978" s="188" t="s">
        <v>105</v>
      </c>
      <c r="D3978" s="189">
        <v>729000</v>
      </c>
      <c r="E3978" s="189">
        <v>164400</v>
      </c>
      <c r="F3978" s="189">
        <v>164400</v>
      </c>
      <c r="G3978" s="189">
        <v>164400</v>
      </c>
      <c r="H3978" s="189">
        <v>235800</v>
      </c>
    </row>
    <row r="3979" spans="1:8" ht="30.75" thickBot="1">
      <c r="A3979" s="181" t="str">
        <f t="shared" si="62"/>
        <v>A</v>
      </c>
      <c r="B3979" s="182" t="s">
        <v>1994</v>
      </c>
      <c r="C3979" s="183" t="s">
        <v>1995</v>
      </c>
      <c r="D3979" s="184">
        <v>26500000</v>
      </c>
      <c r="E3979" s="184">
        <v>4175000</v>
      </c>
      <c r="F3979" s="184">
        <v>8023000</v>
      </c>
      <c r="G3979" s="184">
        <v>9054000</v>
      </c>
      <c r="H3979" s="184">
        <v>5248000</v>
      </c>
    </row>
    <row r="3980" spans="1:8" ht="15.75" thickTop="1">
      <c r="A3980" s="181" t="str">
        <f t="shared" si="62"/>
        <v>A</v>
      </c>
      <c r="B3980" s="186" t="s">
        <v>121</v>
      </c>
      <c r="C3980" s="186" t="s">
        <v>99</v>
      </c>
      <c r="D3980" s="187">
        <v>9976000</v>
      </c>
      <c r="E3980" s="187">
        <v>1550000</v>
      </c>
      <c r="F3980" s="187">
        <v>1889000</v>
      </c>
      <c r="G3980" s="187">
        <v>2868000</v>
      </c>
      <c r="H3980" s="187">
        <v>3669000</v>
      </c>
    </row>
    <row r="3981" spans="1:8">
      <c r="A3981" s="181" t="str">
        <f t="shared" si="62"/>
        <v>A</v>
      </c>
      <c r="B3981" s="188" t="s">
        <v>121</v>
      </c>
      <c r="C3981" s="188" t="s">
        <v>101</v>
      </c>
      <c r="D3981" s="189">
        <v>9968000</v>
      </c>
      <c r="E3981" s="189">
        <v>1548000</v>
      </c>
      <c r="F3981" s="189">
        <v>1887000</v>
      </c>
      <c r="G3981" s="189">
        <v>2866000</v>
      </c>
      <c r="H3981" s="189">
        <v>3667000</v>
      </c>
    </row>
    <row r="3982" spans="1:8">
      <c r="A3982" s="181" t="str">
        <f t="shared" si="62"/>
        <v>A</v>
      </c>
      <c r="B3982" s="188" t="s">
        <v>121</v>
      </c>
      <c r="C3982" s="188" t="s">
        <v>105</v>
      </c>
      <c r="D3982" s="189">
        <v>8000</v>
      </c>
      <c r="E3982" s="189">
        <v>2000</v>
      </c>
      <c r="F3982" s="189">
        <v>2000</v>
      </c>
      <c r="G3982" s="189">
        <v>2000</v>
      </c>
      <c r="H3982" s="189">
        <v>2000</v>
      </c>
    </row>
    <row r="3983" spans="1:8">
      <c r="A3983" s="181" t="str">
        <f t="shared" si="62"/>
        <v>A</v>
      </c>
      <c r="B3983" s="186" t="s">
        <v>121</v>
      </c>
      <c r="C3983" s="186" t="s">
        <v>155</v>
      </c>
      <c r="D3983" s="187">
        <v>16524000</v>
      </c>
      <c r="E3983" s="187">
        <v>2625000</v>
      </c>
      <c r="F3983" s="187">
        <v>6134000</v>
      </c>
      <c r="G3983" s="187">
        <v>6186000</v>
      </c>
      <c r="H3983" s="187">
        <v>1579000</v>
      </c>
    </row>
    <row r="3984" spans="1:8" ht="15.75" thickBot="1">
      <c r="A3984" s="181" t="str">
        <f t="shared" si="62"/>
        <v>A</v>
      </c>
      <c r="B3984" s="182" t="s">
        <v>1996</v>
      </c>
      <c r="C3984" s="183" t="s">
        <v>1997</v>
      </c>
      <c r="D3984" s="184">
        <v>8500000</v>
      </c>
      <c r="E3984" s="184">
        <v>125000</v>
      </c>
      <c r="F3984" s="184">
        <v>2610200</v>
      </c>
      <c r="G3984" s="184">
        <v>2610200</v>
      </c>
      <c r="H3984" s="184">
        <v>3154600</v>
      </c>
    </row>
    <row r="3985" spans="1:8" ht="15.75" thickTop="1">
      <c r="A3985" s="181" t="str">
        <f t="shared" si="62"/>
        <v>A</v>
      </c>
      <c r="B3985" s="186" t="s">
        <v>121</v>
      </c>
      <c r="C3985" s="186" t="s">
        <v>99</v>
      </c>
      <c r="D3985" s="187">
        <v>500000</v>
      </c>
      <c r="E3985" s="187">
        <v>125000</v>
      </c>
      <c r="F3985" s="187">
        <v>125000</v>
      </c>
      <c r="G3985" s="187">
        <v>125000</v>
      </c>
      <c r="H3985" s="187">
        <v>125000</v>
      </c>
    </row>
    <row r="3986" spans="1:8">
      <c r="A3986" s="181" t="str">
        <f t="shared" si="62"/>
        <v>A</v>
      </c>
      <c r="B3986" s="188" t="s">
        <v>121</v>
      </c>
      <c r="C3986" s="188" t="s">
        <v>101</v>
      </c>
      <c r="D3986" s="189">
        <v>500000</v>
      </c>
      <c r="E3986" s="189">
        <v>125000</v>
      </c>
      <c r="F3986" s="189">
        <v>125000</v>
      </c>
      <c r="G3986" s="189">
        <v>125000</v>
      </c>
      <c r="H3986" s="189">
        <v>125000</v>
      </c>
    </row>
    <row r="3987" spans="1:8">
      <c r="A3987" s="181" t="str">
        <f t="shared" si="62"/>
        <v>A</v>
      </c>
      <c r="B3987" s="186" t="s">
        <v>121</v>
      </c>
      <c r="C3987" s="186" t="s">
        <v>155</v>
      </c>
      <c r="D3987" s="187">
        <v>8000000</v>
      </c>
      <c r="E3987" s="187">
        <v>0</v>
      </c>
      <c r="F3987" s="187">
        <v>2485200</v>
      </c>
      <c r="G3987" s="187">
        <v>2485200</v>
      </c>
      <c r="H3987" s="187">
        <v>3029600</v>
      </c>
    </row>
    <row r="3988" spans="1:8" ht="15.75" thickBot="1">
      <c r="A3988" s="181" t="str">
        <f t="shared" si="62"/>
        <v>A</v>
      </c>
      <c r="B3988" s="182" t="s">
        <v>1998</v>
      </c>
      <c r="C3988" s="183" t="s">
        <v>1999</v>
      </c>
      <c r="D3988" s="184">
        <v>3400000</v>
      </c>
      <c r="E3988" s="184">
        <v>1720000</v>
      </c>
      <c r="F3988" s="184">
        <v>1680000</v>
      </c>
      <c r="G3988" s="184">
        <v>0</v>
      </c>
      <c r="H3988" s="184">
        <v>0</v>
      </c>
    </row>
    <row r="3989" spans="1:8" ht="15.75" thickTop="1">
      <c r="A3989" s="181" t="str">
        <f t="shared" si="62"/>
        <v>A</v>
      </c>
      <c r="B3989" s="186" t="s">
        <v>121</v>
      </c>
      <c r="C3989" s="186" t="s">
        <v>99</v>
      </c>
      <c r="D3989" s="187">
        <v>3400000</v>
      </c>
      <c r="E3989" s="187">
        <v>1720000</v>
      </c>
      <c r="F3989" s="187">
        <v>1680000</v>
      </c>
      <c r="G3989" s="187">
        <v>0</v>
      </c>
      <c r="H3989" s="187">
        <v>0</v>
      </c>
    </row>
    <row r="3990" spans="1:8">
      <c r="A3990" s="181" t="str">
        <f t="shared" si="62"/>
        <v>A</v>
      </c>
      <c r="B3990" s="188" t="s">
        <v>121</v>
      </c>
      <c r="C3990" s="188" t="s">
        <v>103</v>
      </c>
      <c r="D3990" s="189">
        <v>3400000</v>
      </c>
      <c r="E3990" s="189">
        <v>1720000</v>
      </c>
      <c r="F3990" s="189">
        <v>1680000</v>
      </c>
      <c r="G3990" s="189">
        <v>0</v>
      </c>
      <c r="H3990" s="189">
        <v>0</v>
      </c>
    </row>
    <row r="3991" spans="1:8" ht="15.75" thickBot="1">
      <c r="A3991" s="181" t="str">
        <f t="shared" si="62"/>
        <v>A</v>
      </c>
      <c r="B3991" s="182" t="s">
        <v>2000</v>
      </c>
      <c r="C3991" s="183" t="s">
        <v>2001</v>
      </c>
      <c r="D3991" s="184">
        <v>41400000</v>
      </c>
      <c r="E3991" s="184">
        <v>10608000</v>
      </c>
      <c r="F3991" s="184">
        <v>10375000</v>
      </c>
      <c r="G3991" s="184">
        <v>9827000</v>
      </c>
      <c r="H3991" s="184">
        <v>10590000</v>
      </c>
    </row>
    <row r="3992" spans="1:8" ht="15.75" thickTop="1">
      <c r="A3992" s="181" t="str">
        <f t="shared" si="62"/>
        <v>A</v>
      </c>
      <c r="B3992" s="186" t="s">
        <v>121</v>
      </c>
      <c r="C3992" s="186" t="s">
        <v>99</v>
      </c>
      <c r="D3992" s="187">
        <v>38380000</v>
      </c>
      <c r="E3992" s="187">
        <v>9555000</v>
      </c>
      <c r="F3992" s="187">
        <v>9408000</v>
      </c>
      <c r="G3992" s="187">
        <v>9327000</v>
      </c>
      <c r="H3992" s="187">
        <v>10090000</v>
      </c>
    </row>
    <row r="3993" spans="1:8">
      <c r="A3993" s="181" t="str">
        <f t="shared" si="62"/>
        <v>A</v>
      </c>
      <c r="B3993" s="188" t="s">
        <v>121</v>
      </c>
      <c r="C3993" s="188" t="s">
        <v>100</v>
      </c>
      <c r="D3993" s="189">
        <v>28910000</v>
      </c>
      <c r="E3993" s="189">
        <v>7188000</v>
      </c>
      <c r="F3993" s="189">
        <v>7063000</v>
      </c>
      <c r="G3993" s="189">
        <v>6987000</v>
      </c>
      <c r="H3993" s="189">
        <v>7672000</v>
      </c>
    </row>
    <row r="3994" spans="1:8">
      <c r="A3994" s="181" t="str">
        <f t="shared" si="62"/>
        <v>A</v>
      </c>
      <c r="B3994" s="188" t="s">
        <v>121</v>
      </c>
      <c r="C3994" s="188" t="s">
        <v>101</v>
      </c>
      <c r="D3994" s="189">
        <v>8142000</v>
      </c>
      <c r="E3994" s="189">
        <v>1973000</v>
      </c>
      <c r="F3994" s="189">
        <v>2030000</v>
      </c>
      <c r="G3994" s="189">
        <v>2030000</v>
      </c>
      <c r="H3994" s="189">
        <v>2109000</v>
      </c>
    </row>
    <row r="3995" spans="1:8">
      <c r="A3995" s="181" t="str">
        <f t="shared" si="62"/>
        <v>A</v>
      </c>
      <c r="B3995" s="188" t="s">
        <v>121</v>
      </c>
      <c r="C3995" s="188" t="s">
        <v>15</v>
      </c>
      <c r="D3995" s="189">
        <v>7000</v>
      </c>
      <c r="E3995" s="189">
        <v>7000</v>
      </c>
      <c r="F3995" s="189">
        <v>0</v>
      </c>
      <c r="G3995" s="189">
        <v>0</v>
      </c>
      <c r="H3995" s="189">
        <v>0</v>
      </c>
    </row>
    <row r="3996" spans="1:8">
      <c r="A3996" s="181" t="str">
        <f t="shared" si="62"/>
        <v>A</v>
      </c>
      <c r="B3996" s="188" t="s">
        <v>121</v>
      </c>
      <c r="C3996" s="188" t="s">
        <v>104</v>
      </c>
      <c r="D3996" s="189">
        <v>100000</v>
      </c>
      <c r="E3996" s="189">
        <v>95000</v>
      </c>
      <c r="F3996" s="189">
        <v>5000</v>
      </c>
      <c r="G3996" s="189">
        <v>0</v>
      </c>
      <c r="H3996" s="189">
        <v>0</v>
      </c>
    </row>
    <row r="3997" spans="1:8">
      <c r="A3997" s="181" t="str">
        <f t="shared" si="62"/>
        <v>A</v>
      </c>
      <c r="B3997" s="188" t="s">
        <v>121</v>
      </c>
      <c r="C3997" s="188" t="s">
        <v>105</v>
      </c>
      <c r="D3997" s="189">
        <v>1221000</v>
      </c>
      <c r="E3997" s="189">
        <v>292000</v>
      </c>
      <c r="F3997" s="189">
        <v>310000</v>
      </c>
      <c r="G3997" s="189">
        <v>310000</v>
      </c>
      <c r="H3997" s="189">
        <v>309000</v>
      </c>
    </row>
    <row r="3998" spans="1:8">
      <c r="A3998" s="181" t="str">
        <f t="shared" si="62"/>
        <v>A</v>
      </c>
      <c r="B3998" s="186" t="s">
        <v>121</v>
      </c>
      <c r="C3998" s="186" t="s">
        <v>155</v>
      </c>
      <c r="D3998" s="187">
        <v>3020000</v>
      </c>
      <c r="E3998" s="187">
        <v>1053000</v>
      </c>
      <c r="F3998" s="187">
        <v>967000</v>
      </c>
      <c r="G3998" s="187">
        <v>500000</v>
      </c>
      <c r="H3998" s="187">
        <v>500000</v>
      </c>
    </row>
    <row r="3999" spans="1:8" ht="15.75" thickBot="1">
      <c r="A3999" s="181" t="str">
        <f t="shared" si="62"/>
        <v>A</v>
      </c>
      <c r="B3999" s="182" t="s">
        <v>2002</v>
      </c>
      <c r="C3999" s="183" t="s">
        <v>2003</v>
      </c>
      <c r="D3999" s="184">
        <v>39297000</v>
      </c>
      <c r="E3999" s="184">
        <v>10075000</v>
      </c>
      <c r="F3999" s="184">
        <v>9844000</v>
      </c>
      <c r="G3999" s="184">
        <v>9307000</v>
      </c>
      <c r="H3999" s="184">
        <v>10071000</v>
      </c>
    </row>
    <row r="4000" spans="1:8" ht="15.75" thickTop="1">
      <c r="A4000" s="181" t="str">
        <f t="shared" si="62"/>
        <v>A</v>
      </c>
      <c r="B4000" s="186" t="s">
        <v>121</v>
      </c>
      <c r="C4000" s="186" t="s">
        <v>99</v>
      </c>
      <c r="D4000" s="187">
        <v>36287000</v>
      </c>
      <c r="E4000" s="187">
        <v>9027000</v>
      </c>
      <c r="F4000" s="187">
        <v>8882000</v>
      </c>
      <c r="G4000" s="187">
        <v>8807000</v>
      </c>
      <c r="H4000" s="187">
        <v>9571000</v>
      </c>
    </row>
    <row r="4001" spans="1:8">
      <c r="A4001" s="181" t="str">
        <f t="shared" si="62"/>
        <v>A</v>
      </c>
      <c r="B4001" s="188" t="s">
        <v>121</v>
      </c>
      <c r="C4001" s="188" t="s">
        <v>100</v>
      </c>
      <c r="D4001" s="189">
        <v>27048000</v>
      </c>
      <c r="E4001" s="189">
        <v>6722000</v>
      </c>
      <c r="F4001" s="189">
        <v>6597000</v>
      </c>
      <c r="G4001" s="189">
        <v>6522000</v>
      </c>
      <c r="H4001" s="189">
        <v>7207000</v>
      </c>
    </row>
    <row r="4002" spans="1:8">
      <c r="A4002" s="181" t="str">
        <f t="shared" si="62"/>
        <v>A</v>
      </c>
      <c r="B4002" s="188" t="s">
        <v>121</v>
      </c>
      <c r="C4002" s="188" t="s">
        <v>101</v>
      </c>
      <c r="D4002" s="189">
        <v>7923000</v>
      </c>
      <c r="E4002" s="189">
        <v>1918000</v>
      </c>
      <c r="F4002" s="189">
        <v>1975000</v>
      </c>
      <c r="G4002" s="189">
        <v>1975000</v>
      </c>
      <c r="H4002" s="189">
        <v>2055000</v>
      </c>
    </row>
    <row r="4003" spans="1:8">
      <c r="A4003" s="181" t="str">
        <f t="shared" si="62"/>
        <v>A</v>
      </c>
      <c r="B4003" s="188" t="s">
        <v>121</v>
      </c>
      <c r="C4003" s="188" t="s">
        <v>15</v>
      </c>
      <c r="D4003" s="189">
        <v>7000</v>
      </c>
      <c r="E4003" s="189">
        <v>7000</v>
      </c>
      <c r="F4003" s="189">
        <v>0</v>
      </c>
      <c r="G4003" s="189">
        <v>0</v>
      </c>
      <c r="H4003" s="189">
        <v>0</v>
      </c>
    </row>
    <row r="4004" spans="1:8">
      <c r="A4004" s="181" t="str">
        <f t="shared" si="62"/>
        <v>A</v>
      </c>
      <c r="B4004" s="188" t="s">
        <v>121</v>
      </c>
      <c r="C4004" s="188" t="s">
        <v>104</v>
      </c>
      <c r="D4004" s="189">
        <v>90000</v>
      </c>
      <c r="E4004" s="189">
        <v>90000</v>
      </c>
      <c r="F4004" s="189">
        <v>0</v>
      </c>
      <c r="G4004" s="189">
        <v>0</v>
      </c>
      <c r="H4004" s="189">
        <v>0</v>
      </c>
    </row>
    <row r="4005" spans="1:8">
      <c r="A4005" s="181" t="str">
        <f t="shared" si="62"/>
        <v>A</v>
      </c>
      <c r="B4005" s="188" t="s">
        <v>121</v>
      </c>
      <c r="C4005" s="188" t="s">
        <v>105</v>
      </c>
      <c r="D4005" s="189">
        <v>1219000</v>
      </c>
      <c r="E4005" s="189">
        <v>290000</v>
      </c>
      <c r="F4005" s="189">
        <v>310000</v>
      </c>
      <c r="G4005" s="189">
        <v>310000</v>
      </c>
      <c r="H4005" s="189">
        <v>309000</v>
      </c>
    </row>
    <row r="4006" spans="1:8">
      <c r="A4006" s="181" t="str">
        <f t="shared" si="62"/>
        <v>A</v>
      </c>
      <c r="B4006" s="186" t="s">
        <v>121</v>
      </c>
      <c r="C4006" s="186" t="s">
        <v>155</v>
      </c>
      <c r="D4006" s="187">
        <v>3010000</v>
      </c>
      <c r="E4006" s="187">
        <v>1048000</v>
      </c>
      <c r="F4006" s="187">
        <v>962000</v>
      </c>
      <c r="G4006" s="187">
        <v>500000</v>
      </c>
      <c r="H4006" s="187">
        <v>500000</v>
      </c>
    </row>
    <row r="4007" spans="1:8" ht="15.75" thickBot="1">
      <c r="A4007" s="181" t="str">
        <f t="shared" si="62"/>
        <v>A</v>
      </c>
      <c r="B4007" s="182" t="s">
        <v>2004</v>
      </c>
      <c r="C4007" s="183" t="s">
        <v>2005</v>
      </c>
      <c r="D4007" s="184">
        <v>2103000</v>
      </c>
      <c r="E4007" s="184">
        <v>533000</v>
      </c>
      <c r="F4007" s="184">
        <v>531000</v>
      </c>
      <c r="G4007" s="184">
        <v>520000</v>
      </c>
      <c r="H4007" s="184">
        <v>519000</v>
      </c>
    </row>
    <row r="4008" spans="1:8" ht="15.75" thickTop="1">
      <c r="A4008" s="181" t="str">
        <f t="shared" si="62"/>
        <v>A</v>
      </c>
      <c r="B4008" s="186" t="s">
        <v>121</v>
      </c>
      <c r="C4008" s="186" t="s">
        <v>99</v>
      </c>
      <c r="D4008" s="187">
        <v>2093000</v>
      </c>
      <c r="E4008" s="187">
        <v>528000</v>
      </c>
      <c r="F4008" s="187">
        <v>526000</v>
      </c>
      <c r="G4008" s="187">
        <v>520000</v>
      </c>
      <c r="H4008" s="187">
        <v>519000</v>
      </c>
    </row>
    <row r="4009" spans="1:8">
      <c r="A4009" s="181" t="str">
        <f t="shared" si="62"/>
        <v>A</v>
      </c>
      <c r="B4009" s="188" t="s">
        <v>121</v>
      </c>
      <c r="C4009" s="188" t="s">
        <v>100</v>
      </c>
      <c r="D4009" s="189">
        <v>1862000</v>
      </c>
      <c r="E4009" s="189">
        <v>466000</v>
      </c>
      <c r="F4009" s="189">
        <v>466000</v>
      </c>
      <c r="G4009" s="189">
        <v>465000</v>
      </c>
      <c r="H4009" s="189">
        <v>465000</v>
      </c>
    </row>
    <row r="4010" spans="1:8">
      <c r="A4010" s="181" t="str">
        <f t="shared" si="62"/>
        <v>A</v>
      </c>
      <c r="B4010" s="188" t="s">
        <v>121</v>
      </c>
      <c r="C4010" s="188" t="s">
        <v>101</v>
      </c>
      <c r="D4010" s="189">
        <v>219000</v>
      </c>
      <c r="E4010" s="189">
        <v>55000</v>
      </c>
      <c r="F4010" s="189">
        <v>55000</v>
      </c>
      <c r="G4010" s="189">
        <v>55000</v>
      </c>
      <c r="H4010" s="189">
        <v>54000</v>
      </c>
    </row>
    <row r="4011" spans="1:8">
      <c r="A4011" s="181" t="str">
        <f t="shared" si="62"/>
        <v>A</v>
      </c>
      <c r="B4011" s="188" t="s">
        <v>121</v>
      </c>
      <c r="C4011" s="188" t="s">
        <v>104</v>
      </c>
      <c r="D4011" s="189">
        <v>10000</v>
      </c>
      <c r="E4011" s="189">
        <v>5000</v>
      </c>
      <c r="F4011" s="189">
        <v>5000</v>
      </c>
      <c r="G4011" s="189">
        <v>0</v>
      </c>
      <c r="H4011" s="189">
        <v>0</v>
      </c>
    </row>
    <row r="4012" spans="1:8">
      <c r="A4012" s="181" t="str">
        <f t="shared" si="62"/>
        <v>A</v>
      </c>
      <c r="B4012" s="188" t="s">
        <v>121</v>
      </c>
      <c r="C4012" s="188" t="s">
        <v>105</v>
      </c>
      <c r="D4012" s="189">
        <v>2000</v>
      </c>
      <c r="E4012" s="189">
        <v>2000</v>
      </c>
      <c r="F4012" s="189">
        <v>0</v>
      </c>
      <c r="G4012" s="189">
        <v>0</v>
      </c>
      <c r="H4012" s="189">
        <v>0</v>
      </c>
    </row>
    <row r="4013" spans="1:8">
      <c r="A4013" s="181" t="str">
        <f t="shared" si="62"/>
        <v>A</v>
      </c>
      <c r="B4013" s="186" t="s">
        <v>121</v>
      </c>
      <c r="C4013" s="186" t="s">
        <v>155</v>
      </c>
      <c r="D4013" s="187">
        <v>10000</v>
      </c>
      <c r="E4013" s="187">
        <v>5000</v>
      </c>
      <c r="F4013" s="187">
        <v>5000</v>
      </c>
      <c r="G4013" s="187">
        <v>0</v>
      </c>
      <c r="H4013" s="187">
        <v>0</v>
      </c>
    </row>
    <row r="4014" spans="1:8" ht="15.75" thickBot="1">
      <c r="A4014" s="181" t="str">
        <f t="shared" si="62"/>
        <v>A</v>
      </c>
      <c r="B4014" s="182" t="s">
        <v>2006</v>
      </c>
      <c r="C4014" s="183" t="s">
        <v>2007</v>
      </c>
      <c r="D4014" s="184">
        <v>13800000</v>
      </c>
      <c r="E4014" s="184">
        <v>3800000</v>
      </c>
      <c r="F4014" s="184">
        <v>3300000</v>
      </c>
      <c r="G4014" s="184">
        <v>3300000</v>
      </c>
      <c r="H4014" s="184">
        <v>3400000</v>
      </c>
    </row>
    <row r="4015" spans="1:8" ht="15.75" thickTop="1">
      <c r="A4015" s="181" t="str">
        <f t="shared" si="62"/>
        <v>A</v>
      </c>
      <c r="B4015" s="186" t="s">
        <v>121</v>
      </c>
      <c r="C4015" s="186" t="s">
        <v>99</v>
      </c>
      <c r="D4015" s="187">
        <v>13800000</v>
      </c>
      <c r="E4015" s="187">
        <v>3800000</v>
      </c>
      <c r="F4015" s="187">
        <v>3300000</v>
      </c>
      <c r="G4015" s="187">
        <v>3300000</v>
      </c>
      <c r="H4015" s="187">
        <v>3400000</v>
      </c>
    </row>
    <row r="4016" spans="1:8">
      <c r="A4016" s="181" t="str">
        <f t="shared" si="62"/>
        <v>A</v>
      </c>
      <c r="B4016" s="188" t="s">
        <v>121</v>
      </c>
      <c r="C4016" s="188" t="s">
        <v>101</v>
      </c>
      <c r="D4016" s="189">
        <v>13800000</v>
      </c>
      <c r="E4016" s="189">
        <v>3800000</v>
      </c>
      <c r="F4016" s="189">
        <v>3300000</v>
      </c>
      <c r="G4016" s="189">
        <v>3300000</v>
      </c>
      <c r="H4016" s="189">
        <v>3400000</v>
      </c>
    </row>
    <row r="4017" spans="1:8" ht="15.75" thickBot="1">
      <c r="A4017" s="181" t="str">
        <f t="shared" si="62"/>
        <v>A</v>
      </c>
      <c r="B4017" s="182" t="s">
        <v>2008</v>
      </c>
      <c r="C4017" s="183" t="s">
        <v>2009</v>
      </c>
      <c r="D4017" s="184">
        <v>1400000</v>
      </c>
      <c r="E4017" s="184">
        <v>351500</v>
      </c>
      <c r="F4017" s="184">
        <v>350500</v>
      </c>
      <c r="G4017" s="184">
        <v>348500</v>
      </c>
      <c r="H4017" s="184">
        <v>349500</v>
      </c>
    </row>
    <row r="4018" spans="1:8" ht="15.75" thickTop="1">
      <c r="A4018" s="181" t="str">
        <f t="shared" si="62"/>
        <v>A</v>
      </c>
      <c r="B4018" s="186" t="s">
        <v>121</v>
      </c>
      <c r="C4018" s="186" t="s">
        <v>99</v>
      </c>
      <c r="D4018" s="187">
        <v>1390000</v>
      </c>
      <c r="E4018" s="187">
        <v>349000</v>
      </c>
      <c r="F4018" s="187">
        <v>348000</v>
      </c>
      <c r="G4018" s="187">
        <v>346000</v>
      </c>
      <c r="H4018" s="187">
        <v>347000</v>
      </c>
    </row>
    <row r="4019" spans="1:8">
      <c r="A4019" s="181" t="str">
        <f t="shared" si="62"/>
        <v>A</v>
      </c>
      <c r="B4019" s="188" t="s">
        <v>121</v>
      </c>
      <c r="C4019" s="188" t="s">
        <v>100</v>
      </c>
      <c r="D4019" s="189">
        <v>1015000</v>
      </c>
      <c r="E4019" s="189">
        <v>254000</v>
      </c>
      <c r="F4019" s="189">
        <v>254000</v>
      </c>
      <c r="G4019" s="189">
        <v>254000</v>
      </c>
      <c r="H4019" s="189">
        <v>253000</v>
      </c>
    </row>
    <row r="4020" spans="1:8">
      <c r="A4020" s="181" t="str">
        <f t="shared" si="62"/>
        <v>A</v>
      </c>
      <c r="B4020" s="188" t="s">
        <v>121</v>
      </c>
      <c r="C4020" s="188" t="s">
        <v>101</v>
      </c>
      <c r="D4020" s="189">
        <v>370000</v>
      </c>
      <c r="E4020" s="189">
        <v>93000</v>
      </c>
      <c r="F4020" s="189">
        <v>93000</v>
      </c>
      <c r="G4020" s="189">
        <v>91000</v>
      </c>
      <c r="H4020" s="189">
        <v>93000</v>
      </c>
    </row>
    <row r="4021" spans="1:8">
      <c r="A4021" s="181" t="str">
        <f t="shared" si="62"/>
        <v>A</v>
      </c>
      <c r="B4021" s="188" t="s">
        <v>121</v>
      </c>
      <c r="C4021" s="188" t="s">
        <v>105</v>
      </c>
      <c r="D4021" s="189">
        <v>5000</v>
      </c>
      <c r="E4021" s="189">
        <v>2000</v>
      </c>
      <c r="F4021" s="189">
        <v>1000</v>
      </c>
      <c r="G4021" s="189">
        <v>1000</v>
      </c>
      <c r="H4021" s="189">
        <v>1000</v>
      </c>
    </row>
    <row r="4022" spans="1:8">
      <c r="A4022" s="181" t="str">
        <f t="shared" si="62"/>
        <v>A</v>
      </c>
      <c r="B4022" s="186" t="s">
        <v>121</v>
      </c>
      <c r="C4022" s="186" t="s">
        <v>155</v>
      </c>
      <c r="D4022" s="187">
        <v>10000</v>
      </c>
      <c r="E4022" s="187">
        <v>2500</v>
      </c>
      <c r="F4022" s="187">
        <v>2500</v>
      </c>
      <c r="G4022" s="187">
        <v>2500</v>
      </c>
      <c r="H4022" s="187">
        <v>2500</v>
      </c>
    </row>
    <row r="4023" spans="1:8" ht="15.75" thickBot="1">
      <c r="A4023" s="181" t="str">
        <f t="shared" si="62"/>
        <v>A</v>
      </c>
      <c r="B4023" s="182" t="s">
        <v>2010</v>
      </c>
      <c r="C4023" s="183" t="s">
        <v>2011</v>
      </c>
      <c r="D4023" s="184">
        <v>7300000</v>
      </c>
      <c r="E4023" s="184">
        <v>2378000</v>
      </c>
      <c r="F4023" s="184">
        <v>1565000</v>
      </c>
      <c r="G4023" s="184">
        <v>1661000</v>
      </c>
      <c r="H4023" s="184">
        <v>1696000</v>
      </c>
    </row>
    <row r="4024" spans="1:8" ht="15.75" thickTop="1">
      <c r="A4024" s="181" t="str">
        <f t="shared" si="62"/>
        <v>A</v>
      </c>
      <c r="B4024" s="186" t="s">
        <v>121</v>
      </c>
      <c r="C4024" s="186" t="s">
        <v>99</v>
      </c>
      <c r="D4024" s="187">
        <v>7200000</v>
      </c>
      <c r="E4024" s="187">
        <v>2353000</v>
      </c>
      <c r="F4024" s="187">
        <v>1520000</v>
      </c>
      <c r="G4024" s="187">
        <v>1631000</v>
      </c>
      <c r="H4024" s="187">
        <v>1696000</v>
      </c>
    </row>
    <row r="4025" spans="1:8">
      <c r="A4025" s="181" t="str">
        <f t="shared" si="62"/>
        <v>A</v>
      </c>
      <c r="B4025" s="188" t="s">
        <v>121</v>
      </c>
      <c r="C4025" s="188" t="s">
        <v>100</v>
      </c>
      <c r="D4025" s="189">
        <v>4725000</v>
      </c>
      <c r="E4025" s="189">
        <v>1080000</v>
      </c>
      <c r="F4025" s="189">
        <v>1080000</v>
      </c>
      <c r="G4025" s="189">
        <v>1245000</v>
      </c>
      <c r="H4025" s="189">
        <v>1320000</v>
      </c>
    </row>
    <row r="4026" spans="1:8">
      <c r="A4026" s="181" t="str">
        <f t="shared" si="62"/>
        <v>A</v>
      </c>
      <c r="B4026" s="188" t="s">
        <v>121</v>
      </c>
      <c r="C4026" s="188" t="s">
        <v>101</v>
      </c>
      <c r="D4026" s="189">
        <v>2435000</v>
      </c>
      <c r="E4026" s="189">
        <v>1251000</v>
      </c>
      <c r="F4026" s="189">
        <v>433000</v>
      </c>
      <c r="G4026" s="189">
        <v>380000</v>
      </c>
      <c r="H4026" s="189">
        <v>371000</v>
      </c>
    </row>
    <row r="4027" spans="1:8">
      <c r="A4027" s="181" t="str">
        <f t="shared" si="62"/>
        <v>A</v>
      </c>
      <c r="B4027" s="188" t="s">
        <v>121</v>
      </c>
      <c r="C4027" s="188" t="s">
        <v>104</v>
      </c>
      <c r="D4027" s="189">
        <v>25000</v>
      </c>
      <c r="E4027" s="189">
        <v>10000</v>
      </c>
      <c r="F4027" s="189">
        <v>5000</v>
      </c>
      <c r="G4027" s="189">
        <v>5000</v>
      </c>
      <c r="H4027" s="189">
        <v>5000</v>
      </c>
    </row>
    <row r="4028" spans="1:8">
      <c r="A4028" s="181" t="str">
        <f t="shared" si="62"/>
        <v>A</v>
      </c>
      <c r="B4028" s="188" t="s">
        <v>121</v>
      </c>
      <c r="C4028" s="188" t="s">
        <v>105</v>
      </c>
      <c r="D4028" s="189">
        <v>15000</v>
      </c>
      <c r="E4028" s="189">
        <v>12000</v>
      </c>
      <c r="F4028" s="189">
        <v>2000</v>
      </c>
      <c r="G4028" s="189">
        <v>1000</v>
      </c>
      <c r="H4028" s="189">
        <v>0</v>
      </c>
    </row>
    <row r="4029" spans="1:8">
      <c r="A4029" s="181" t="str">
        <f t="shared" si="62"/>
        <v>A</v>
      </c>
      <c r="B4029" s="186" t="s">
        <v>121</v>
      </c>
      <c r="C4029" s="186" t="s">
        <v>155</v>
      </c>
      <c r="D4029" s="187">
        <v>100000</v>
      </c>
      <c r="E4029" s="187">
        <v>25000</v>
      </c>
      <c r="F4029" s="187">
        <v>45000</v>
      </c>
      <c r="G4029" s="187">
        <v>30000</v>
      </c>
      <c r="H4029" s="187">
        <v>0</v>
      </c>
    </row>
    <row r="4030" spans="1:8" ht="15.75" thickBot="1">
      <c r="A4030" s="181" t="str">
        <f t="shared" si="62"/>
        <v>A</v>
      </c>
      <c r="B4030" s="182" t="s">
        <v>2012</v>
      </c>
      <c r="C4030" s="183" t="s">
        <v>2013</v>
      </c>
      <c r="D4030" s="184">
        <v>7900000</v>
      </c>
      <c r="E4030" s="184">
        <v>1728000</v>
      </c>
      <c r="F4030" s="184">
        <v>1919700</v>
      </c>
      <c r="G4030" s="184">
        <v>2599800</v>
      </c>
      <c r="H4030" s="184">
        <v>1652500</v>
      </c>
    </row>
    <row r="4031" spans="1:8" ht="15.75" thickTop="1">
      <c r="A4031" s="181" t="str">
        <f t="shared" si="62"/>
        <v>A</v>
      </c>
      <c r="B4031" s="186" t="s">
        <v>121</v>
      </c>
      <c r="C4031" s="186" t="s">
        <v>99</v>
      </c>
      <c r="D4031" s="187">
        <v>7679500</v>
      </c>
      <c r="E4031" s="187">
        <v>1702500</v>
      </c>
      <c r="F4031" s="187">
        <v>1819700</v>
      </c>
      <c r="G4031" s="187">
        <v>2504800</v>
      </c>
      <c r="H4031" s="187">
        <v>1652500</v>
      </c>
    </row>
    <row r="4032" spans="1:8">
      <c r="A4032" s="181" t="str">
        <f t="shared" si="62"/>
        <v>A</v>
      </c>
      <c r="B4032" s="188" t="s">
        <v>121</v>
      </c>
      <c r="C4032" s="188" t="s">
        <v>100</v>
      </c>
      <c r="D4032" s="189">
        <v>2030000</v>
      </c>
      <c r="E4032" s="189">
        <v>507500</v>
      </c>
      <c r="F4032" s="189">
        <v>507500</v>
      </c>
      <c r="G4032" s="189">
        <v>507500</v>
      </c>
      <c r="H4032" s="189">
        <v>507500</v>
      </c>
    </row>
    <row r="4033" spans="1:8">
      <c r="A4033" s="181" t="str">
        <f t="shared" si="62"/>
        <v>A</v>
      </c>
      <c r="B4033" s="188" t="s">
        <v>121</v>
      </c>
      <c r="C4033" s="188" t="s">
        <v>101</v>
      </c>
      <c r="D4033" s="189">
        <v>2327300</v>
      </c>
      <c r="E4033" s="189">
        <v>575000</v>
      </c>
      <c r="F4033" s="189">
        <v>575000</v>
      </c>
      <c r="G4033" s="189">
        <v>777300</v>
      </c>
      <c r="H4033" s="189">
        <v>400000</v>
      </c>
    </row>
    <row r="4034" spans="1:8">
      <c r="A4034" s="181" t="str">
        <f t="shared" si="62"/>
        <v>A</v>
      </c>
      <c r="B4034" s="188" t="s">
        <v>121</v>
      </c>
      <c r="C4034" s="188" t="s">
        <v>103</v>
      </c>
      <c r="D4034" s="189">
        <v>800000</v>
      </c>
      <c r="E4034" s="189">
        <v>400000</v>
      </c>
      <c r="F4034" s="189">
        <v>0</v>
      </c>
      <c r="G4034" s="189">
        <v>400000</v>
      </c>
      <c r="H4034" s="189">
        <v>0</v>
      </c>
    </row>
    <row r="4035" spans="1:8">
      <c r="A4035" s="181" t="str">
        <f t="shared" si="62"/>
        <v>A</v>
      </c>
      <c r="B4035" s="188" t="s">
        <v>121</v>
      </c>
      <c r="C4035" s="188" t="s">
        <v>104</v>
      </c>
      <c r="D4035" s="189">
        <v>80000</v>
      </c>
      <c r="E4035" s="189">
        <v>20000</v>
      </c>
      <c r="F4035" s="189">
        <v>20000</v>
      </c>
      <c r="G4035" s="189">
        <v>20000</v>
      </c>
      <c r="H4035" s="189">
        <v>20000</v>
      </c>
    </row>
    <row r="4036" spans="1:8">
      <c r="A4036" s="181" t="str">
        <f t="shared" si="62"/>
        <v>A</v>
      </c>
      <c r="B4036" s="188" t="s">
        <v>121</v>
      </c>
      <c r="C4036" s="188" t="s">
        <v>105</v>
      </c>
      <c r="D4036" s="189">
        <v>2442200</v>
      </c>
      <c r="E4036" s="189">
        <v>200000</v>
      </c>
      <c r="F4036" s="189">
        <v>717200</v>
      </c>
      <c r="G4036" s="189">
        <v>800000</v>
      </c>
      <c r="H4036" s="189">
        <v>725000</v>
      </c>
    </row>
    <row r="4037" spans="1:8">
      <c r="A4037" s="181" t="str">
        <f t="shared" si="62"/>
        <v>A</v>
      </c>
      <c r="B4037" s="186" t="s">
        <v>121</v>
      </c>
      <c r="C4037" s="186" t="s">
        <v>155</v>
      </c>
      <c r="D4037" s="187">
        <v>220500</v>
      </c>
      <c r="E4037" s="187">
        <v>25500</v>
      </c>
      <c r="F4037" s="187">
        <v>100000</v>
      </c>
      <c r="G4037" s="187">
        <v>95000</v>
      </c>
      <c r="H4037" s="187">
        <v>0</v>
      </c>
    </row>
    <row r="4038" spans="1:8" ht="15.75" thickBot="1">
      <c r="A4038" s="181" t="str">
        <f t="shared" si="62"/>
        <v>A</v>
      </c>
      <c r="B4038" s="182" t="s">
        <v>2014</v>
      </c>
      <c r="C4038" s="183" t="s">
        <v>2013</v>
      </c>
      <c r="D4038" s="184">
        <v>7400000</v>
      </c>
      <c r="E4038" s="184">
        <v>1690000</v>
      </c>
      <c r="F4038" s="184">
        <v>1880000</v>
      </c>
      <c r="G4038" s="184">
        <v>2200000</v>
      </c>
      <c r="H4038" s="184">
        <v>1630000</v>
      </c>
    </row>
    <row r="4039" spans="1:8" ht="15.75" thickTop="1">
      <c r="A4039" s="181" t="str">
        <f t="shared" ref="A4039:A4102" si="63">(IF(OR(D4039&lt;&gt;0),"A","B"))</f>
        <v>A</v>
      </c>
      <c r="B4039" s="186" t="s">
        <v>121</v>
      </c>
      <c r="C4039" s="186" t="s">
        <v>99</v>
      </c>
      <c r="D4039" s="187">
        <v>7195000</v>
      </c>
      <c r="E4039" s="187">
        <v>1680000</v>
      </c>
      <c r="F4039" s="187">
        <v>1780000</v>
      </c>
      <c r="G4039" s="187">
        <v>2105000</v>
      </c>
      <c r="H4039" s="187">
        <v>1630000</v>
      </c>
    </row>
    <row r="4040" spans="1:8">
      <c r="A4040" s="181" t="str">
        <f t="shared" si="63"/>
        <v>A</v>
      </c>
      <c r="B4040" s="188" t="s">
        <v>121</v>
      </c>
      <c r="C4040" s="188" t="s">
        <v>100</v>
      </c>
      <c r="D4040" s="189">
        <v>1940000</v>
      </c>
      <c r="E4040" s="189">
        <v>485000</v>
      </c>
      <c r="F4040" s="189">
        <v>485000</v>
      </c>
      <c r="G4040" s="189">
        <v>485000</v>
      </c>
      <c r="H4040" s="189">
        <v>485000</v>
      </c>
    </row>
    <row r="4041" spans="1:8">
      <c r="A4041" s="181" t="str">
        <f t="shared" si="63"/>
        <v>A</v>
      </c>
      <c r="B4041" s="188" t="s">
        <v>121</v>
      </c>
      <c r="C4041" s="188" t="s">
        <v>101</v>
      </c>
      <c r="D4041" s="189">
        <v>1950000</v>
      </c>
      <c r="E4041" s="189">
        <v>575000</v>
      </c>
      <c r="F4041" s="189">
        <v>575000</v>
      </c>
      <c r="G4041" s="189">
        <v>400000</v>
      </c>
      <c r="H4041" s="189">
        <v>400000</v>
      </c>
    </row>
    <row r="4042" spans="1:8">
      <c r="A4042" s="181" t="str">
        <f t="shared" si="63"/>
        <v>A</v>
      </c>
      <c r="B4042" s="188" t="s">
        <v>121</v>
      </c>
      <c r="C4042" s="188" t="s">
        <v>103</v>
      </c>
      <c r="D4042" s="189">
        <v>800000</v>
      </c>
      <c r="E4042" s="189">
        <v>400000</v>
      </c>
      <c r="F4042" s="189">
        <v>0</v>
      </c>
      <c r="G4042" s="189">
        <v>400000</v>
      </c>
      <c r="H4042" s="189">
        <v>0</v>
      </c>
    </row>
    <row r="4043" spans="1:8">
      <c r="A4043" s="181" t="str">
        <f t="shared" si="63"/>
        <v>A</v>
      </c>
      <c r="B4043" s="188" t="s">
        <v>121</v>
      </c>
      <c r="C4043" s="188" t="s">
        <v>104</v>
      </c>
      <c r="D4043" s="189">
        <v>80000</v>
      </c>
      <c r="E4043" s="189">
        <v>20000</v>
      </c>
      <c r="F4043" s="189">
        <v>20000</v>
      </c>
      <c r="G4043" s="189">
        <v>20000</v>
      </c>
      <c r="H4043" s="189">
        <v>20000</v>
      </c>
    </row>
    <row r="4044" spans="1:8">
      <c r="A4044" s="181" t="str">
        <f t="shared" si="63"/>
        <v>A</v>
      </c>
      <c r="B4044" s="188" t="s">
        <v>121</v>
      </c>
      <c r="C4044" s="188" t="s">
        <v>105</v>
      </c>
      <c r="D4044" s="189">
        <v>2425000</v>
      </c>
      <c r="E4044" s="189">
        <v>200000</v>
      </c>
      <c r="F4044" s="189">
        <v>700000</v>
      </c>
      <c r="G4044" s="189">
        <v>800000</v>
      </c>
      <c r="H4044" s="189">
        <v>725000</v>
      </c>
    </row>
    <row r="4045" spans="1:8">
      <c r="A4045" s="181" t="str">
        <f t="shared" si="63"/>
        <v>A</v>
      </c>
      <c r="B4045" s="186" t="s">
        <v>121</v>
      </c>
      <c r="C4045" s="186" t="s">
        <v>155</v>
      </c>
      <c r="D4045" s="187">
        <v>205000</v>
      </c>
      <c r="E4045" s="187">
        <v>10000</v>
      </c>
      <c r="F4045" s="187">
        <v>100000</v>
      </c>
      <c r="G4045" s="187">
        <v>95000</v>
      </c>
      <c r="H4045" s="187">
        <v>0</v>
      </c>
    </row>
    <row r="4046" spans="1:8" ht="15.75" thickBot="1">
      <c r="A4046" s="181" t="str">
        <f t="shared" si="63"/>
        <v>A</v>
      </c>
      <c r="B4046" s="182" t="s">
        <v>2015</v>
      </c>
      <c r="C4046" s="183" t="s">
        <v>2016</v>
      </c>
      <c r="D4046" s="184">
        <v>500000</v>
      </c>
      <c r="E4046" s="184">
        <v>38000</v>
      </c>
      <c r="F4046" s="184">
        <v>39700</v>
      </c>
      <c r="G4046" s="184">
        <v>399800</v>
      </c>
      <c r="H4046" s="184">
        <v>22500</v>
      </c>
    </row>
    <row r="4047" spans="1:8" ht="15.75" thickTop="1">
      <c r="A4047" s="181" t="str">
        <f t="shared" si="63"/>
        <v>A</v>
      </c>
      <c r="B4047" s="186" t="s">
        <v>121</v>
      </c>
      <c r="C4047" s="186" t="s">
        <v>99</v>
      </c>
      <c r="D4047" s="187">
        <v>484500</v>
      </c>
      <c r="E4047" s="187">
        <v>22500</v>
      </c>
      <c r="F4047" s="187">
        <v>39700</v>
      </c>
      <c r="G4047" s="187">
        <v>399800</v>
      </c>
      <c r="H4047" s="187">
        <v>22500</v>
      </c>
    </row>
    <row r="4048" spans="1:8">
      <c r="A4048" s="181" t="str">
        <f t="shared" si="63"/>
        <v>A</v>
      </c>
      <c r="B4048" s="188" t="s">
        <v>121</v>
      </c>
      <c r="C4048" s="188" t="s">
        <v>100</v>
      </c>
      <c r="D4048" s="189">
        <v>90000</v>
      </c>
      <c r="E4048" s="189">
        <v>22500</v>
      </c>
      <c r="F4048" s="189">
        <v>22500</v>
      </c>
      <c r="G4048" s="189">
        <v>22500</v>
      </c>
      <c r="H4048" s="189">
        <v>22500</v>
      </c>
    </row>
    <row r="4049" spans="1:8">
      <c r="A4049" s="181" t="str">
        <f t="shared" si="63"/>
        <v>A</v>
      </c>
      <c r="B4049" s="188" t="s">
        <v>121</v>
      </c>
      <c r="C4049" s="188" t="s">
        <v>101</v>
      </c>
      <c r="D4049" s="189">
        <v>377300</v>
      </c>
      <c r="E4049" s="189">
        <v>0</v>
      </c>
      <c r="F4049" s="189">
        <v>0</v>
      </c>
      <c r="G4049" s="189">
        <v>377300</v>
      </c>
      <c r="H4049" s="189">
        <v>0</v>
      </c>
    </row>
    <row r="4050" spans="1:8">
      <c r="A4050" s="181" t="str">
        <f t="shared" si="63"/>
        <v>A</v>
      </c>
      <c r="B4050" s="188" t="s">
        <v>121</v>
      </c>
      <c r="C4050" s="188" t="s">
        <v>105</v>
      </c>
      <c r="D4050" s="189">
        <v>17200</v>
      </c>
      <c r="E4050" s="189">
        <v>0</v>
      </c>
      <c r="F4050" s="189">
        <v>17200</v>
      </c>
      <c r="G4050" s="189">
        <v>0</v>
      </c>
      <c r="H4050" s="189">
        <v>0</v>
      </c>
    </row>
    <row r="4051" spans="1:8">
      <c r="A4051" s="181" t="str">
        <f t="shared" si="63"/>
        <v>A</v>
      </c>
      <c r="B4051" s="186" t="s">
        <v>121</v>
      </c>
      <c r="C4051" s="186" t="s">
        <v>155</v>
      </c>
      <c r="D4051" s="187">
        <v>15500</v>
      </c>
      <c r="E4051" s="187">
        <v>15500</v>
      </c>
      <c r="F4051" s="187">
        <v>0</v>
      </c>
      <c r="G4051" s="187">
        <v>0</v>
      </c>
      <c r="H4051" s="187">
        <v>0</v>
      </c>
    </row>
    <row r="4052" spans="1:8" ht="30.75" thickBot="1">
      <c r="A4052" s="181" t="str">
        <f t="shared" si="63"/>
        <v>A</v>
      </c>
      <c r="B4052" s="182" t="s">
        <v>2017</v>
      </c>
      <c r="C4052" s="183" t="s">
        <v>2018</v>
      </c>
      <c r="D4052" s="184">
        <v>2150000</v>
      </c>
      <c r="E4052" s="184">
        <v>569000</v>
      </c>
      <c r="F4052" s="184">
        <v>551000</v>
      </c>
      <c r="G4052" s="184">
        <v>515000</v>
      </c>
      <c r="H4052" s="184">
        <v>515000</v>
      </c>
    </row>
    <row r="4053" spans="1:8" ht="15.75" thickTop="1">
      <c r="A4053" s="181" t="str">
        <f t="shared" si="63"/>
        <v>A</v>
      </c>
      <c r="B4053" s="186" t="s">
        <v>121</v>
      </c>
      <c r="C4053" s="186" t="s">
        <v>99</v>
      </c>
      <c r="D4053" s="187">
        <v>1995000</v>
      </c>
      <c r="E4053" s="187">
        <v>507000</v>
      </c>
      <c r="F4053" s="187">
        <v>520000</v>
      </c>
      <c r="G4053" s="187">
        <v>484000</v>
      </c>
      <c r="H4053" s="187">
        <v>484000</v>
      </c>
    </row>
    <row r="4054" spans="1:8">
      <c r="A4054" s="181" t="str">
        <f t="shared" si="63"/>
        <v>A</v>
      </c>
      <c r="B4054" s="188" t="s">
        <v>121</v>
      </c>
      <c r="C4054" s="188" t="s">
        <v>100</v>
      </c>
      <c r="D4054" s="189">
        <v>1420000</v>
      </c>
      <c r="E4054" s="189">
        <v>355000</v>
      </c>
      <c r="F4054" s="189">
        <v>355000</v>
      </c>
      <c r="G4054" s="189">
        <v>355000</v>
      </c>
      <c r="H4054" s="189">
        <v>355000</v>
      </c>
    </row>
    <row r="4055" spans="1:8">
      <c r="A4055" s="181" t="str">
        <f t="shared" si="63"/>
        <v>A</v>
      </c>
      <c r="B4055" s="188" t="s">
        <v>121</v>
      </c>
      <c r="C4055" s="188" t="s">
        <v>101</v>
      </c>
      <c r="D4055" s="189">
        <v>520000</v>
      </c>
      <c r="E4055" s="189">
        <v>142000</v>
      </c>
      <c r="F4055" s="189">
        <v>140000</v>
      </c>
      <c r="G4055" s="189">
        <v>119000</v>
      </c>
      <c r="H4055" s="189">
        <v>119000</v>
      </c>
    </row>
    <row r="4056" spans="1:8">
      <c r="A4056" s="181" t="str">
        <f t="shared" si="63"/>
        <v>A</v>
      </c>
      <c r="B4056" s="188" t="s">
        <v>121</v>
      </c>
      <c r="C4056" s="188" t="s">
        <v>15</v>
      </c>
      <c r="D4056" s="189">
        <v>15000</v>
      </c>
      <c r="E4056" s="189">
        <v>0</v>
      </c>
      <c r="F4056" s="189">
        <v>15000</v>
      </c>
      <c r="G4056" s="189">
        <v>0</v>
      </c>
      <c r="H4056" s="189">
        <v>0</v>
      </c>
    </row>
    <row r="4057" spans="1:8">
      <c r="A4057" s="181" t="str">
        <f t="shared" si="63"/>
        <v>A</v>
      </c>
      <c r="B4057" s="188" t="s">
        <v>121</v>
      </c>
      <c r="C4057" s="188" t="s">
        <v>105</v>
      </c>
      <c r="D4057" s="189">
        <v>40000</v>
      </c>
      <c r="E4057" s="189">
        <v>10000</v>
      </c>
      <c r="F4057" s="189">
        <v>10000</v>
      </c>
      <c r="G4057" s="189">
        <v>10000</v>
      </c>
      <c r="H4057" s="189">
        <v>10000</v>
      </c>
    </row>
    <row r="4058" spans="1:8">
      <c r="A4058" s="181" t="str">
        <f t="shared" si="63"/>
        <v>A</v>
      </c>
      <c r="B4058" s="186" t="s">
        <v>121</v>
      </c>
      <c r="C4058" s="186" t="s">
        <v>155</v>
      </c>
      <c r="D4058" s="187">
        <v>155000</v>
      </c>
      <c r="E4058" s="187">
        <v>62000</v>
      </c>
      <c r="F4058" s="187">
        <v>31000</v>
      </c>
      <c r="G4058" s="187">
        <v>31000</v>
      </c>
      <c r="H4058" s="187">
        <v>31000</v>
      </c>
    </row>
    <row r="4059" spans="1:8" ht="15.75" thickBot="1">
      <c r="A4059" s="181" t="str">
        <f t="shared" si="63"/>
        <v>A</v>
      </c>
      <c r="B4059" s="182" t="s">
        <v>2019</v>
      </c>
      <c r="C4059" s="183" t="s">
        <v>2020</v>
      </c>
      <c r="D4059" s="184">
        <v>260000</v>
      </c>
      <c r="E4059" s="184">
        <v>67000</v>
      </c>
      <c r="F4059" s="184">
        <v>65000</v>
      </c>
      <c r="G4059" s="184">
        <v>64000</v>
      </c>
      <c r="H4059" s="184">
        <v>64000</v>
      </c>
    </row>
    <row r="4060" spans="1:8" ht="15.75" thickTop="1">
      <c r="A4060" s="181" t="str">
        <f t="shared" si="63"/>
        <v>A</v>
      </c>
      <c r="B4060" s="186" t="s">
        <v>121</v>
      </c>
      <c r="C4060" s="186" t="s">
        <v>99</v>
      </c>
      <c r="D4060" s="187">
        <v>260000</v>
      </c>
      <c r="E4060" s="187">
        <v>67000</v>
      </c>
      <c r="F4060" s="187">
        <v>65000</v>
      </c>
      <c r="G4060" s="187">
        <v>64000</v>
      </c>
      <c r="H4060" s="187">
        <v>64000</v>
      </c>
    </row>
    <row r="4061" spans="1:8">
      <c r="A4061" s="181" t="str">
        <f t="shared" si="63"/>
        <v>A</v>
      </c>
      <c r="B4061" s="188" t="s">
        <v>121</v>
      </c>
      <c r="C4061" s="188" t="s">
        <v>100</v>
      </c>
      <c r="D4061" s="189">
        <v>186000</v>
      </c>
      <c r="E4061" s="189">
        <v>47000</v>
      </c>
      <c r="F4061" s="189">
        <v>47000</v>
      </c>
      <c r="G4061" s="189">
        <v>46000</v>
      </c>
      <c r="H4061" s="189">
        <v>46000</v>
      </c>
    </row>
    <row r="4062" spans="1:8">
      <c r="A4062" s="181" t="str">
        <f t="shared" si="63"/>
        <v>A</v>
      </c>
      <c r="B4062" s="188" t="s">
        <v>121</v>
      </c>
      <c r="C4062" s="188" t="s">
        <v>101</v>
      </c>
      <c r="D4062" s="189">
        <v>74000</v>
      </c>
      <c r="E4062" s="189">
        <v>20000</v>
      </c>
      <c r="F4062" s="189">
        <v>18000</v>
      </c>
      <c r="G4062" s="189">
        <v>18000</v>
      </c>
      <c r="H4062" s="189">
        <v>18000</v>
      </c>
    </row>
    <row r="4063" spans="1:8" ht="30.75" thickBot="1">
      <c r="A4063" s="181" t="str">
        <f t="shared" si="63"/>
        <v>A</v>
      </c>
      <c r="B4063" s="182" t="s">
        <v>2021</v>
      </c>
      <c r="C4063" s="183" t="s">
        <v>2022</v>
      </c>
      <c r="D4063" s="184">
        <v>60400000</v>
      </c>
      <c r="E4063" s="184">
        <v>16269000</v>
      </c>
      <c r="F4063" s="184">
        <v>15137000</v>
      </c>
      <c r="G4063" s="184">
        <v>14757000</v>
      </c>
      <c r="H4063" s="184">
        <v>14237000</v>
      </c>
    </row>
    <row r="4064" spans="1:8" ht="15.75" thickTop="1">
      <c r="A4064" s="181" t="str">
        <f t="shared" si="63"/>
        <v>A</v>
      </c>
      <c r="B4064" s="186" t="s">
        <v>121</v>
      </c>
      <c r="C4064" s="186" t="s">
        <v>99</v>
      </c>
      <c r="D4064" s="187">
        <v>57000000</v>
      </c>
      <c r="E4064" s="187">
        <v>14569000</v>
      </c>
      <c r="F4064" s="187">
        <v>14437000</v>
      </c>
      <c r="G4064" s="187">
        <v>14257000</v>
      </c>
      <c r="H4064" s="187">
        <v>13737000</v>
      </c>
    </row>
    <row r="4065" spans="1:8">
      <c r="A4065" s="181" t="str">
        <f t="shared" si="63"/>
        <v>A</v>
      </c>
      <c r="B4065" s="188" t="s">
        <v>121</v>
      </c>
      <c r="C4065" s="188" t="s">
        <v>100</v>
      </c>
      <c r="D4065" s="189">
        <v>42885000</v>
      </c>
      <c r="E4065" s="189">
        <v>10722000</v>
      </c>
      <c r="F4065" s="189">
        <v>10721000</v>
      </c>
      <c r="G4065" s="189">
        <v>10721000</v>
      </c>
      <c r="H4065" s="189">
        <v>10721000</v>
      </c>
    </row>
    <row r="4066" spans="1:8">
      <c r="A4066" s="181" t="str">
        <f t="shared" si="63"/>
        <v>A</v>
      </c>
      <c r="B4066" s="188" t="s">
        <v>121</v>
      </c>
      <c r="C4066" s="188" t="s">
        <v>101</v>
      </c>
      <c r="D4066" s="189">
        <v>12320000</v>
      </c>
      <c r="E4066" s="189">
        <v>3300000</v>
      </c>
      <c r="F4066" s="189">
        <v>3300000</v>
      </c>
      <c r="G4066" s="189">
        <v>3120000</v>
      </c>
      <c r="H4066" s="189">
        <v>2600000</v>
      </c>
    </row>
    <row r="4067" spans="1:8">
      <c r="A4067" s="181" t="str">
        <f t="shared" si="63"/>
        <v>A</v>
      </c>
      <c r="B4067" s="188" t="s">
        <v>121</v>
      </c>
      <c r="C4067" s="188" t="s">
        <v>104</v>
      </c>
      <c r="D4067" s="189">
        <v>525000</v>
      </c>
      <c r="E4067" s="189">
        <v>132000</v>
      </c>
      <c r="F4067" s="189">
        <v>131000</v>
      </c>
      <c r="G4067" s="189">
        <v>131000</v>
      </c>
      <c r="H4067" s="189">
        <v>131000</v>
      </c>
    </row>
    <row r="4068" spans="1:8">
      <c r="A4068" s="181" t="str">
        <f t="shared" si="63"/>
        <v>A</v>
      </c>
      <c r="B4068" s="188" t="s">
        <v>121</v>
      </c>
      <c r="C4068" s="188" t="s">
        <v>105</v>
      </c>
      <c r="D4068" s="189">
        <v>1270000</v>
      </c>
      <c r="E4068" s="189">
        <v>415000</v>
      </c>
      <c r="F4068" s="189">
        <v>285000</v>
      </c>
      <c r="G4068" s="189">
        <v>285000</v>
      </c>
      <c r="H4068" s="189">
        <v>285000</v>
      </c>
    </row>
    <row r="4069" spans="1:8">
      <c r="A4069" s="181" t="str">
        <f t="shared" si="63"/>
        <v>A</v>
      </c>
      <c r="B4069" s="186" t="s">
        <v>121</v>
      </c>
      <c r="C4069" s="186" t="s">
        <v>155</v>
      </c>
      <c r="D4069" s="187">
        <v>3400000</v>
      </c>
      <c r="E4069" s="187">
        <v>1700000</v>
      </c>
      <c r="F4069" s="187">
        <v>700000</v>
      </c>
      <c r="G4069" s="187">
        <v>500000</v>
      </c>
      <c r="H4069" s="187">
        <v>500000</v>
      </c>
    </row>
    <row r="4070" spans="1:8" ht="30.75" thickBot="1">
      <c r="A4070" s="181" t="str">
        <f t="shared" si="63"/>
        <v>A</v>
      </c>
      <c r="B4070" s="182" t="s">
        <v>2023</v>
      </c>
      <c r="C4070" s="183" t="s">
        <v>2024</v>
      </c>
      <c r="D4070" s="184">
        <v>52400000</v>
      </c>
      <c r="E4070" s="184">
        <v>13925000</v>
      </c>
      <c r="F4070" s="184">
        <v>12825000</v>
      </c>
      <c r="G4070" s="184">
        <v>12825000</v>
      </c>
      <c r="H4070" s="184">
        <v>12825000</v>
      </c>
    </row>
    <row r="4071" spans="1:8" ht="15.75" thickTop="1">
      <c r="A4071" s="181" t="str">
        <f t="shared" si="63"/>
        <v>A</v>
      </c>
      <c r="B4071" s="186" t="s">
        <v>121</v>
      </c>
      <c r="C4071" s="186" t="s">
        <v>99</v>
      </c>
      <c r="D4071" s="187">
        <v>49400000</v>
      </c>
      <c r="E4071" s="187">
        <v>12425000</v>
      </c>
      <c r="F4071" s="187">
        <v>12325000</v>
      </c>
      <c r="G4071" s="187">
        <v>12325000</v>
      </c>
      <c r="H4071" s="187">
        <v>12325000</v>
      </c>
    </row>
    <row r="4072" spans="1:8">
      <c r="A4072" s="181" t="str">
        <f t="shared" si="63"/>
        <v>A</v>
      </c>
      <c r="B4072" s="188" t="s">
        <v>121</v>
      </c>
      <c r="C4072" s="188" t="s">
        <v>100</v>
      </c>
      <c r="D4072" s="189">
        <v>41500000</v>
      </c>
      <c r="E4072" s="189">
        <v>10375000</v>
      </c>
      <c r="F4072" s="189">
        <v>10375000</v>
      </c>
      <c r="G4072" s="189">
        <v>10375000</v>
      </c>
      <c r="H4072" s="189">
        <v>10375000</v>
      </c>
    </row>
    <row r="4073" spans="1:8">
      <c r="A4073" s="181" t="str">
        <f t="shared" si="63"/>
        <v>A</v>
      </c>
      <c r="B4073" s="188" t="s">
        <v>121</v>
      </c>
      <c r="C4073" s="188" t="s">
        <v>101</v>
      </c>
      <c r="D4073" s="189">
        <v>6400000</v>
      </c>
      <c r="E4073" s="189">
        <v>1600000</v>
      </c>
      <c r="F4073" s="189">
        <v>1600000</v>
      </c>
      <c r="G4073" s="189">
        <v>1600000</v>
      </c>
      <c r="H4073" s="189">
        <v>1600000</v>
      </c>
    </row>
    <row r="4074" spans="1:8">
      <c r="A4074" s="181" t="str">
        <f t="shared" si="63"/>
        <v>A</v>
      </c>
      <c r="B4074" s="188" t="s">
        <v>121</v>
      </c>
      <c r="C4074" s="188" t="s">
        <v>104</v>
      </c>
      <c r="D4074" s="189">
        <v>500000</v>
      </c>
      <c r="E4074" s="189">
        <v>125000</v>
      </c>
      <c r="F4074" s="189">
        <v>125000</v>
      </c>
      <c r="G4074" s="189">
        <v>125000</v>
      </c>
      <c r="H4074" s="189">
        <v>125000</v>
      </c>
    </row>
    <row r="4075" spans="1:8">
      <c r="A4075" s="181" t="str">
        <f t="shared" si="63"/>
        <v>A</v>
      </c>
      <c r="B4075" s="188" t="s">
        <v>121</v>
      </c>
      <c r="C4075" s="188" t="s">
        <v>105</v>
      </c>
      <c r="D4075" s="189">
        <v>1000000</v>
      </c>
      <c r="E4075" s="189">
        <v>325000</v>
      </c>
      <c r="F4075" s="189">
        <v>225000</v>
      </c>
      <c r="G4075" s="189">
        <v>225000</v>
      </c>
      <c r="H4075" s="189">
        <v>225000</v>
      </c>
    </row>
    <row r="4076" spans="1:8">
      <c r="A4076" s="181" t="str">
        <f t="shared" si="63"/>
        <v>A</v>
      </c>
      <c r="B4076" s="186" t="s">
        <v>121</v>
      </c>
      <c r="C4076" s="186" t="s">
        <v>155</v>
      </c>
      <c r="D4076" s="187">
        <v>3000000</v>
      </c>
      <c r="E4076" s="187">
        <v>1500000</v>
      </c>
      <c r="F4076" s="187">
        <v>500000</v>
      </c>
      <c r="G4076" s="187">
        <v>500000</v>
      </c>
      <c r="H4076" s="187">
        <v>500000</v>
      </c>
    </row>
    <row r="4077" spans="1:8" ht="15.75" thickBot="1">
      <c r="A4077" s="181" t="str">
        <f t="shared" si="63"/>
        <v>A</v>
      </c>
      <c r="B4077" s="182" t="s">
        <v>2025</v>
      </c>
      <c r="C4077" s="183" t="s">
        <v>2026</v>
      </c>
      <c r="D4077" s="184">
        <v>8000000</v>
      </c>
      <c r="E4077" s="184">
        <v>2344000</v>
      </c>
      <c r="F4077" s="184">
        <v>2312000</v>
      </c>
      <c r="G4077" s="184">
        <v>1932000</v>
      </c>
      <c r="H4077" s="184">
        <v>1412000</v>
      </c>
    </row>
    <row r="4078" spans="1:8" ht="15.75" thickTop="1">
      <c r="A4078" s="181" t="str">
        <f t="shared" si="63"/>
        <v>A</v>
      </c>
      <c r="B4078" s="186" t="s">
        <v>121</v>
      </c>
      <c r="C4078" s="186" t="s">
        <v>99</v>
      </c>
      <c r="D4078" s="187">
        <v>7600000</v>
      </c>
      <c r="E4078" s="187">
        <v>2144000</v>
      </c>
      <c r="F4078" s="187">
        <v>2112000</v>
      </c>
      <c r="G4078" s="187">
        <v>1932000</v>
      </c>
      <c r="H4078" s="187">
        <v>1412000</v>
      </c>
    </row>
    <row r="4079" spans="1:8">
      <c r="A4079" s="181" t="str">
        <f t="shared" si="63"/>
        <v>A</v>
      </c>
      <c r="B4079" s="188" t="s">
        <v>121</v>
      </c>
      <c r="C4079" s="188" t="s">
        <v>100</v>
      </c>
      <c r="D4079" s="189">
        <v>1385000</v>
      </c>
      <c r="E4079" s="189">
        <v>347000</v>
      </c>
      <c r="F4079" s="189">
        <v>346000</v>
      </c>
      <c r="G4079" s="189">
        <v>346000</v>
      </c>
      <c r="H4079" s="189">
        <v>346000</v>
      </c>
    </row>
    <row r="4080" spans="1:8">
      <c r="A4080" s="181" t="str">
        <f t="shared" si="63"/>
        <v>A</v>
      </c>
      <c r="B4080" s="188" t="s">
        <v>121</v>
      </c>
      <c r="C4080" s="188" t="s">
        <v>101</v>
      </c>
      <c r="D4080" s="189">
        <v>5920000</v>
      </c>
      <c r="E4080" s="189">
        <v>1700000</v>
      </c>
      <c r="F4080" s="189">
        <v>1700000</v>
      </c>
      <c r="G4080" s="189">
        <v>1520000</v>
      </c>
      <c r="H4080" s="189">
        <v>1000000</v>
      </c>
    </row>
    <row r="4081" spans="1:8">
      <c r="A4081" s="181" t="str">
        <f t="shared" si="63"/>
        <v>A</v>
      </c>
      <c r="B4081" s="188" t="s">
        <v>121</v>
      </c>
      <c r="C4081" s="188" t="s">
        <v>104</v>
      </c>
      <c r="D4081" s="189">
        <v>25000</v>
      </c>
      <c r="E4081" s="189">
        <v>7000</v>
      </c>
      <c r="F4081" s="189">
        <v>6000</v>
      </c>
      <c r="G4081" s="189">
        <v>6000</v>
      </c>
      <c r="H4081" s="189">
        <v>6000</v>
      </c>
    </row>
    <row r="4082" spans="1:8">
      <c r="A4082" s="181" t="str">
        <f t="shared" si="63"/>
        <v>A</v>
      </c>
      <c r="B4082" s="188" t="s">
        <v>121</v>
      </c>
      <c r="C4082" s="188" t="s">
        <v>105</v>
      </c>
      <c r="D4082" s="189">
        <v>270000</v>
      </c>
      <c r="E4082" s="189">
        <v>90000</v>
      </c>
      <c r="F4082" s="189">
        <v>60000</v>
      </c>
      <c r="G4082" s="189">
        <v>60000</v>
      </c>
      <c r="H4082" s="189">
        <v>60000</v>
      </c>
    </row>
    <row r="4083" spans="1:8">
      <c r="A4083" s="181" t="str">
        <f t="shared" si="63"/>
        <v>A</v>
      </c>
      <c r="B4083" s="186" t="s">
        <v>121</v>
      </c>
      <c r="C4083" s="186" t="s">
        <v>155</v>
      </c>
      <c r="D4083" s="187">
        <v>400000</v>
      </c>
      <c r="E4083" s="187">
        <v>200000</v>
      </c>
      <c r="F4083" s="187">
        <v>200000</v>
      </c>
      <c r="G4083" s="187">
        <v>0</v>
      </c>
      <c r="H4083" s="187">
        <v>0</v>
      </c>
    </row>
    <row r="4084" spans="1:8" ht="15.75" thickBot="1">
      <c r="A4084" s="181" t="str">
        <f t="shared" si="63"/>
        <v>A</v>
      </c>
      <c r="B4084" s="182" t="s">
        <v>2029</v>
      </c>
      <c r="C4084" s="183" t="s">
        <v>2030</v>
      </c>
      <c r="D4084" s="184">
        <v>8500000</v>
      </c>
      <c r="E4084" s="184">
        <v>1807000</v>
      </c>
      <c r="F4084" s="184">
        <v>1597000</v>
      </c>
      <c r="G4084" s="184">
        <v>2447000</v>
      </c>
      <c r="H4084" s="184">
        <v>2649000</v>
      </c>
    </row>
    <row r="4085" spans="1:8" ht="15.75" thickTop="1">
      <c r="A4085" s="181" t="str">
        <f t="shared" si="63"/>
        <v>A</v>
      </c>
      <c r="B4085" s="186" t="s">
        <v>121</v>
      </c>
      <c r="C4085" s="186" t="s">
        <v>99</v>
      </c>
      <c r="D4085" s="187">
        <v>6282000</v>
      </c>
      <c r="E4085" s="187">
        <v>1607000</v>
      </c>
      <c r="F4085" s="187">
        <v>1577000</v>
      </c>
      <c r="G4085" s="187">
        <v>1547000</v>
      </c>
      <c r="H4085" s="187">
        <v>1551000</v>
      </c>
    </row>
    <row r="4086" spans="1:8">
      <c r="A4086" s="181" t="str">
        <f t="shared" si="63"/>
        <v>A</v>
      </c>
      <c r="B4086" s="188" t="s">
        <v>121</v>
      </c>
      <c r="C4086" s="188" t="s">
        <v>100</v>
      </c>
      <c r="D4086" s="189">
        <v>3690000</v>
      </c>
      <c r="E4086" s="189">
        <v>922000</v>
      </c>
      <c r="F4086" s="189">
        <v>922000</v>
      </c>
      <c r="G4086" s="189">
        <v>922000</v>
      </c>
      <c r="H4086" s="189">
        <v>924000</v>
      </c>
    </row>
    <row r="4087" spans="1:8">
      <c r="A4087" s="181" t="str">
        <f t="shared" si="63"/>
        <v>A</v>
      </c>
      <c r="B4087" s="188" t="s">
        <v>121</v>
      </c>
      <c r="C4087" s="188" t="s">
        <v>101</v>
      </c>
      <c r="D4087" s="189">
        <v>2222000</v>
      </c>
      <c r="E4087" s="189">
        <v>555000</v>
      </c>
      <c r="F4087" s="189">
        <v>555000</v>
      </c>
      <c r="G4087" s="189">
        <v>555000</v>
      </c>
      <c r="H4087" s="189">
        <v>557000</v>
      </c>
    </row>
    <row r="4088" spans="1:8">
      <c r="A4088" s="181" t="str">
        <f t="shared" si="63"/>
        <v>A</v>
      </c>
      <c r="B4088" s="188" t="s">
        <v>121</v>
      </c>
      <c r="C4088" s="188" t="s">
        <v>15</v>
      </c>
      <c r="D4088" s="189">
        <v>60000</v>
      </c>
      <c r="E4088" s="189">
        <v>40000</v>
      </c>
      <c r="F4088" s="189">
        <v>20000</v>
      </c>
      <c r="G4088" s="189">
        <v>0</v>
      </c>
      <c r="H4088" s="189">
        <v>0</v>
      </c>
    </row>
    <row r="4089" spans="1:8">
      <c r="A4089" s="181" t="str">
        <f t="shared" si="63"/>
        <v>A</v>
      </c>
      <c r="B4089" s="188" t="s">
        <v>121</v>
      </c>
      <c r="C4089" s="188" t="s">
        <v>104</v>
      </c>
      <c r="D4089" s="189">
        <v>150000</v>
      </c>
      <c r="E4089" s="189">
        <v>50000</v>
      </c>
      <c r="F4089" s="189">
        <v>40000</v>
      </c>
      <c r="G4089" s="189">
        <v>30000</v>
      </c>
      <c r="H4089" s="189">
        <v>30000</v>
      </c>
    </row>
    <row r="4090" spans="1:8">
      <c r="A4090" s="181" t="str">
        <f t="shared" si="63"/>
        <v>A</v>
      </c>
      <c r="B4090" s="188" t="s">
        <v>121</v>
      </c>
      <c r="C4090" s="188" t="s">
        <v>105</v>
      </c>
      <c r="D4090" s="189">
        <v>160000</v>
      </c>
      <c r="E4090" s="189">
        <v>40000</v>
      </c>
      <c r="F4090" s="189">
        <v>40000</v>
      </c>
      <c r="G4090" s="189">
        <v>40000</v>
      </c>
      <c r="H4090" s="189">
        <v>40000</v>
      </c>
    </row>
    <row r="4091" spans="1:8">
      <c r="A4091" s="181" t="str">
        <f t="shared" si="63"/>
        <v>A</v>
      </c>
      <c r="B4091" s="186" t="s">
        <v>121</v>
      </c>
      <c r="C4091" s="186" t="s">
        <v>155</v>
      </c>
      <c r="D4091" s="187">
        <v>2218000</v>
      </c>
      <c r="E4091" s="187">
        <v>200000</v>
      </c>
      <c r="F4091" s="187">
        <v>20000</v>
      </c>
      <c r="G4091" s="187">
        <v>900000</v>
      </c>
      <c r="H4091" s="187">
        <v>1098000</v>
      </c>
    </row>
    <row r="4092" spans="1:8" ht="45.75" thickBot="1">
      <c r="A4092" s="181" t="str">
        <f t="shared" si="63"/>
        <v>A</v>
      </c>
      <c r="B4092" s="182" t="s">
        <v>2031</v>
      </c>
      <c r="C4092" s="183" t="s">
        <v>2032</v>
      </c>
      <c r="D4092" s="184">
        <v>8500000</v>
      </c>
      <c r="E4092" s="184">
        <v>1807000</v>
      </c>
      <c r="F4092" s="184">
        <v>1597000</v>
      </c>
      <c r="G4092" s="184">
        <v>2447000</v>
      </c>
      <c r="H4092" s="184">
        <v>2649000</v>
      </c>
    </row>
    <row r="4093" spans="1:8" ht="15.75" thickTop="1">
      <c r="A4093" s="181" t="str">
        <f t="shared" si="63"/>
        <v>A</v>
      </c>
      <c r="B4093" s="186" t="s">
        <v>121</v>
      </c>
      <c r="C4093" s="186" t="s">
        <v>99</v>
      </c>
      <c r="D4093" s="187">
        <v>6282000</v>
      </c>
      <c r="E4093" s="187">
        <v>1607000</v>
      </c>
      <c r="F4093" s="187">
        <v>1577000</v>
      </c>
      <c r="G4093" s="187">
        <v>1547000</v>
      </c>
      <c r="H4093" s="187">
        <v>1551000</v>
      </c>
    </row>
    <row r="4094" spans="1:8">
      <c r="A4094" s="181" t="str">
        <f t="shared" si="63"/>
        <v>A</v>
      </c>
      <c r="B4094" s="188" t="s">
        <v>121</v>
      </c>
      <c r="C4094" s="188" t="s">
        <v>100</v>
      </c>
      <c r="D4094" s="189">
        <v>3690000</v>
      </c>
      <c r="E4094" s="189">
        <v>922000</v>
      </c>
      <c r="F4094" s="189">
        <v>922000</v>
      </c>
      <c r="G4094" s="189">
        <v>922000</v>
      </c>
      <c r="H4094" s="189">
        <v>924000</v>
      </c>
    </row>
    <row r="4095" spans="1:8">
      <c r="A4095" s="181" t="str">
        <f t="shared" si="63"/>
        <v>A</v>
      </c>
      <c r="B4095" s="188" t="s">
        <v>121</v>
      </c>
      <c r="C4095" s="188" t="s">
        <v>101</v>
      </c>
      <c r="D4095" s="189">
        <v>2222000</v>
      </c>
      <c r="E4095" s="189">
        <v>555000</v>
      </c>
      <c r="F4095" s="189">
        <v>555000</v>
      </c>
      <c r="G4095" s="189">
        <v>555000</v>
      </c>
      <c r="H4095" s="189">
        <v>557000</v>
      </c>
    </row>
    <row r="4096" spans="1:8">
      <c r="A4096" s="181" t="str">
        <f t="shared" si="63"/>
        <v>A</v>
      </c>
      <c r="B4096" s="188" t="s">
        <v>121</v>
      </c>
      <c r="C4096" s="188" t="s">
        <v>15</v>
      </c>
      <c r="D4096" s="189">
        <v>60000</v>
      </c>
      <c r="E4096" s="189">
        <v>40000</v>
      </c>
      <c r="F4096" s="189">
        <v>20000</v>
      </c>
      <c r="G4096" s="189">
        <v>0</v>
      </c>
      <c r="H4096" s="189">
        <v>0</v>
      </c>
    </row>
    <row r="4097" spans="1:8">
      <c r="A4097" s="181" t="str">
        <f t="shared" si="63"/>
        <v>A</v>
      </c>
      <c r="B4097" s="188" t="s">
        <v>121</v>
      </c>
      <c r="C4097" s="188" t="s">
        <v>104</v>
      </c>
      <c r="D4097" s="189">
        <v>150000</v>
      </c>
      <c r="E4097" s="189">
        <v>50000</v>
      </c>
      <c r="F4097" s="189">
        <v>40000</v>
      </c>
      <c r="G4097" s="189">
        <v>30000</v>
      </c>
      <c r="H4097" s="189">
        <v>30000</v>
      </c>
    </row>
    <row r="4098" spans="1:8">
      <c r="A4098" s="181" t="str">
        <f t="shared" si="63"/>
        <v>A</v>
      </c>
      <c r="B4098" s="188" t="s">
        <v>121</v>
      </c>
      <c r="C4098" s="188" t="s">
        <v>105</v>
      </c>
      <c r="D4098" s="189">
        <v>160000</v>
      </c>
      <c r="E4098" s="189">
        <v>40000</v>
      </c>
      <c r="F4098" s="189">
        <v>40000</v>
      </c>
      <c r="G4098" s="189">
        <v>40000</v>
      </c>
      <c r="H4098" s="189">
        <v>40000</v>
      </c>
    </row>
    <row r="4099" spans="1:8">
      <c r="A4099" s="181" t="str">
        <f t="shared" si="63"/>
        <v>A</v>
      </c>
      <c r="B4099" s="186" t="s">
        <v>121</v>
      </c>
      <c r="C4099" s="186" t="s">
        <v>155</v>
      </c>
      <c r="D4099" s="187">
        <v>2218000</v>
      </c>
      <c r="E4099" s="187">
        <v>200000</v>
      </c>
      <c r="F4099" s="187">
        <v>20000</v>
      </c>
      <c r="G4099" s="187">
        <v>900000</v>
      </c>
      <c r="H4099" s="187">
        <v>1098000</v>
      </c>
    </row>
    <row r="4100" spans="1:8" ht="15.75" thickBot="1">
      <c r="A4100" s="181" t="str">
        <f t="shared" si="63"/>
        <v>A</v>
      </c>
      <c r="B4100" s="182" t="s">
        <v>2033</v>
      </c>
      <c r="C4100" s="183" t="s">
        <v>2034</v>
      </c>
      <c r="D4100" s="184">
        <v>69200000</v>
      </c>
      <c r="E4100" s="184">
        <v>17300000</v>
      </c>
      <c r="F4100" s="184">
        <v>17300000</v>
      </c>
      <c r="G4100" s="184">
        <v>17300000</v>
      </c>
      <c r="H4100" s="184">
        <v>17300000</v>
      </c>
    </row>
    <row r="4101" spans="1:8" ht="15.75" thickTop="1">
      <c r="A4101" s="181" t="str">
        <f t="shared" si="63"/>
        <v>A</v>
      </c>
      <c r="B4101" s="186" t="s">
        <v>121</v>
      </c>
      <c r="C4101" s="186" t="s">
        <v>99</v>
      </c>
      <c r="D4101" s="187">
        <v>69200000</v>
      </c>
      <c r="E4101" s="187">
        <v>17300000</v>
      </c>
      <c r="F4101" s="187">
        <v>17300000</v>
      </c>
      <c r="G4101" s="187">
        <v>17300000</v>
      </c>
      <c r="H4101" s="187">
        <v>17300000</v>
      </c>
    </row>
    <row r="4102" spans="1:8">
      <c r="A4102" s="181" t="str">
        <f t="shared" si="63"/>
        <v>A</v>
      </c>
      <c r="B4102" s="188" t="s">
        <v>121</v>
      </c>
      <c r="C4102" s="188" t="s">
        <v>15</v>
      </c>
      <c r="D4102" s="189">
        <v>69200000</v>
      </c>
      <c r="E4102" s="189">
        <v>17300000</v>
      </c>
      <c r="F4102" s="189">
        <v>17300000</v>
      </c>
      <c r="G4102" s="189">
        <v>17300000</v>
      </c>
      <c r="H4102" s="189">
        <v>17300000</v>
      </c>
    </row>
    <row r="4103" spans="1:8" ht="15.75" thickBot="1">
      <c r="A4103" s="181" t="str">
        <f t="shared" ref="A4103:A4166" si="64">(IF(OR(D4103&lt;&gt;0),"A","B"))</f>
        <v>A</v>
      </c>
      <c r="B4103" s="182" t="s">
        <v>2035</v>
      </c>
      <c r="C4103" s="183" t="s">
        <v>2036</v>
      </c>
      <c r="D4103" s="184">
        <v>69200000</v>
      </c>
      <c r="E4103" s="184">
        <v>17300000</v>
      </c>
      <c r="F4103" s="184">
        <v>17300000</v>
      </c>
      <c r="G4103" s="184">
        <v>17300000</v>
      </c>
      <c r="H4103" s="184">
        <v>17300000</v>
      </c>
    </row>
    <row r="4104" spans="1:8" ht="15.75" thickTop="1">
      <c r="A4104" s="181" t="str">
        <f t="shared" si="64"/>
        <v>A</v>
      </c>
      <c r="B4104" s="186" t="s">
        <v>121</v>
      </c>
      <c r="C4104" s="186" t="s">
        <v>99</v>
      </c>
      <c r="D4104" s="187">
        <v>69200000</v>
      </c>
      <c r="E4104" s="187">
        <v>17300000</v>
      </c>
      <c r="F4104" s="187">
        <v>17300000</v>
      </c>
      <c r="G4104" s="187">
        <v>17300000</v>
      </c>
      <c r="H4104" s="187">
        <v>17300000</v>
      </c>
    </row>
    <row r="4105" spans="1:8">
      <c r="A4105" s="181" t="str">
        <f t="shared" si="64"/>
        <v>A</v>
      </c>
      <c r="B4105" s="188" t="s">
        <v>121</v>
      </c>
      <c r="C4105" s="188" t="s">
        <v>15</v>
      </c>
      <c r="D4105" s="189">
        <v>69200000</v>
      </c>
      <c r="E4105" s="189">
        <v>17300000</v>
      </c>
      <c r="F4105" s="189">
        <v>17300000</v>
      </c>
      <c r="G4105" s="189">
        <v>17300000</v>
      </c>
      <c r="H4105" s="189">
        <v>17300000</v>
      </c>
    </row>
    <row r="4106" spans="1:8" ht="15.75" thickBot="1">
      <c r="A4106" s="181" t="str">
        <f t="shared" si="64"/>
        <v>A</v>
      </c>
      <c r="B4106" s="182" t="s">
        <v>2037</v>
      </c>
      <c r="C4106" s="183" t="s">
        <v>2038</v>
      </c>
      <c r="D4106" s="184">
        <v>58820000</v>
      </c>
      <c r="E4106" s="184">
        <v>14705000</v>
      </c>
      <c r="F4106" s="184">
        <v>14705000</v>
      </c>
      <c r="G4106" s="184">
        <v>14705000</v>
      </c>
      <c r="H4106" s="184">
        <v>14705000</v>
      </c>
    </row>
    <row r="4107" spans="1:8" ht="15.75" thickTop="1">
      <c r="A4107" s="181" t="str">
        <f t="shared" si="64"/>
        <v>A</v>
      </c>
      <c r="B4107" s="186" t="s">
        <v>121</v>
      </c>
      <c r="C4107" s="186" t="s">
        <v>99</v>
      </c>
      <c r="D4107" s="187">
        <v>58820000</v>
      </c>
      <c r="E4107" s="187">
        <v>14705000</v>
      </c>
      <c r="F4107" s="187">
        <v>14705000</v>
      </c>
      <c r="G4107" s="187">
        <v>14705000</v>
      </c>
      <c r="H4107" s="187">
        <v>14705000</v>
      </c>
    </row>
    <row r="4108" spans="1:8">
      <c r="A4108" s="181" t="str">
        <f t="shared" si="64"/>
        <v>A</v>
      </c>
      <c r="B4108" s="188" t="s">
        <v>121</v>
      </c>
      <c r="C4108" s="188" t="s">
        <v>15</v>
      </c>
      <c r="D4108" s="189">
        <v>58820000</v>
      </c>
      <c r="E4108" s="189">
        <v>14705000</v>
      </c>
      <c r="F4108" s="189">
        <v>14705000</v>
      </c>
      <c r="G4108" s="189">
        <v>14705000</v>
      </c>
      <c r="H4108" s="189">
        <v>14705000</v>
      </c>
    </row>
    <row r="4109" spans="1:8" ht="30.75" thickBot="1">
      <c r="A4109" s="181" t="str">
        <f t="shared" si="64"/>
        <v>A</v>
      </c>
      <c r="B4109" s="182" t="s">
        <v>2039</v>
      </c>
      <c r="C4109" s="183" t="s">
        <v>2040</v>
      </c>
      <c r="D4109" s="184">
        <v>10380000</v>
      </c>
      <c r="E4109" s="184">
        <v>2595000</v>
      </c>
      <c r="F4109" s="184">
        <v>2595000</v>
      </c>
      <c r="G4109" s="184">
        <v>2595000</v>
      </c>
      <c r="H4109" s="184">
        <v>2595000</v>
      </c>
    </row>
    <row r="4110" spans="1:8" ht="15.75" thickTop="1">
      <c r="A4110" s="181" t="str">
        <f t="shared" si="64"/>
        <v>A</v>
      </c>
      <c r="B4110" s="186" t="s">
        <v>121</v>
      </c>
      <c r="C4110" s="186" t="s">
        <v>99</v>
      </c>
      <c r="D4110" s="187">
        <v>10380000</v>
      </c>
      <c r="E4110" s="187">
        <v>2595000</v>
      </c>
      <c r="F4110" s="187">
        <v>2595000</v>
      </c>
      <c r="G4110" s="187">
        <v>2595000</v>
      </c>
      <c r="H4110" s="187">
        <v>2595000</v>
      </c>
    </row>
    <row r="4111" spans="1:8">
      <c r="A4111" s="181" t="str">
        <f t="shared" si="64"/>
        <v>A</v>
      </c>
      <c r="B4111" s="188" t="s">
        <v>121</v>
      </c>
      <c r="C4111" s="188" t="s">
        <v>15</v>
      </c>
      <c r="D4111" s="189">
        <v>10380000</v>
      </c>
      <c r="E4111" s="189">
        <v>2595000</v>
      </c>
      <c r="F4111" s="189">
        <v>2595000</v>
      </c>
      <c r="G4111" s="189">
        <v>2595000</v>
      </c>
      <c r="H4111" s="189">
        <v>2595000</v>
      </c>
    </row>
    <row r="4112" spans="1:8" ht="15.75" thickBot="1">
      <c r="A4112" s="181" t="str">
        <f t="shared" si="64"/>
        <v>A</v>
      </c>
      <c r="B4112" s="182" t="s">
        <v>2041</v>
      </c>
      <c r="C4112" s="183" t="s">
        <v>2042</v>
      </c>
      <c r="D4112" s="184">
        <v>2400000</v>
      </c>
      <c r="E4112" s="184">
        <v>865650</v>
      </c>
      <c r="F4112" s="184">
        <v>730550</v>
      </c>
      <c r="G4112" s="184">
        <v>670550</v>
      </c>
      <c r="H4112" s="184">
        <v>133250</v>
      </c>
    </row>
    <row r="4113" spans="1:8" ht="15.75" thickTop="1">
      <c r="A4113" s="181" t="str">
        <f t="shared" si="64"/>
        <v>A</v>
      </c>
      <c r="B4113" s="186" t="s">
        <v>121</v>
      </c>
      <c r="C4113" s="186" t="s">
        <v>99</v>
      </c>
      <c r="D4113" s="187">
        <v>2350000</v>
      </c>
      <c r="E4113" s="187">
        <v>815650</v>
      </c>
      <c r="F4113" s="187">
        <v>730550</v>
      </c>
      <c r="G4113" s="187">
        <v>670550</v>
      </c>
      <c r="H4113" s="187">
        <v>133250</v>
      </c>
    </row>
    <row r="4114" spans="1:8">
      <c r="A4114" s="181" t="str">
        <f t="shared" si="64"/>
        <v>A</v>
      </c>
      <c r="B4114" s="188" t="s">
        <v>121</v>
      </c>
      <c r="C4114" s="188" t="s">
        <v>100</v>
      </c>
      <c r="D4114" s="189">
        <v>1505000</v>
      </c>
      <c r="E4114" s="189">
        <v>475050</v>
      </c>
      <c r="F4114" s="189">
        <v>475050</v>
      </c>
      <c r="G4114" s="189">
        <v>475050</v>
      </c>
      <c r="H4114" s="189">
        <v>79850</v>
      </c>
    </row>
    <row r="4115" spans="1:8">
      <c r="A4115" s="181" t="str">
        <f t="shared" si="64"/>
        <v>A</v>
      </c>
      <c r="B4115" s="188" t="s">
        <v>121</v>
      </c>
      <c r="C4115" s="188" t="s">
        <v>101</v>
      </c>
      <c r="D4115" s="189">
        <v>793000</v>
      </c>
      <c r="E4115" s="189">
        <v>300000</v>
      </c>
      <c r="F4115" s="189">
        <v>250000</v>
      </c>
      <c r="G4115" s="189">
        <v>190000</v>
      </c>
      <c r="H4115" s="189">
        <v>53000</v>
      </c>
    </row>
    <row r="4116" spans="1:8">
      <c r="A4116" s="181" t="str">
        <f t="shared" si="64"/>
        <v>A</v>
      </c>
      <c r="B4116" s="188" t="s">
        <v>121</v>
      </c>
      <c r="C4116" s="188" t="s">
        <v>104</v>
      </c>
      <c r="D4116" s="189">
        <v>50000</v>
      </c>
      <c r="E4116" s="189">
        <v>40000</v>
      </c>
      <c r="F4116" s="189">
        <v>5000</v>
      </c>
      <c r="G4116" s="189">
        <v>5000</v>
      </c>
      <c r="H4116" s="189">
        <v>0</v>
      </c>
    </row>
    <row r="4117" spans="1:8">
      <c r="A4117" s="181" t="str">
        <f t="shared" si="64"/>
        <v>A</v>
      </c>
      <c r="B4117" s="188" t="s">
        <v>121</v>
      </c>
      <c r="C4117" s="188" t="s">
        <v>105</v>
      </c>
      <c r="D4117" s="189">
        <v>2000</v>
      </c>
      <c r="E4117" s="189">
        <v>600</v>
      </c>
      <c r="F4117" s="189">
        <v>500</v>
      </c>
      <c r="G4117" s="189">
        <v>500</v>
      </c>
      <c r="H4117" s="189">
        <v>400</v>
      </c>
    </row>
    <row r="4118" spans="1:8">
      <c r="A4118" s="181" t="str">
        <f t="shared" si="64"/>
        <v>A</v>
      </c>
      <c r="B4118" s="186" t="s">
        <v>121</v>
      </c>
      <c r="C4118" s="186" t="s">
        <v>155</v>
      </c>
      <c r="D4118" s="187">
        <v>50000</v>
      </c>
      <c r="E4118" s="187">
        <v>50000</v>
      </c>
      <c r="F4118" s="187">
        <v>0</v>
      </c>
      <c r="G4118" s="187">
        <v>0</v>
      </c>
      <c r="H4118" s="187">
        <v>0</v>
      </c>
    </row>
    <row r="4119" spans="1:8" ht="60.75" thickBot="1">
      <c r="A4119" s="181" t="str">
        <f t="shared" si="64"/>
        <v>A</v>
      </c>
      <c r="B4119" s="182" t="s">
        <v>2043</v>
      </c>
      <c r="C4119" s="183" t="s">
        <v>2044</v>
      </c>
      <c r="D4119" s="184">
        <v>2460000</v>
      </c>
      <c r="E4119" s="184">
        <v>701000</v>
      </c>
      <c r="F4119" s="184">
        <v>629000</v>
      </c>
      <c r="G4119" s="184">
        <v>605000</v>
      </c>
      <c r="H4119" s="184">
        <v>525000</v>
      </c>
    </row>
    <row r="4120" spans="1:8" ht="15.75" thickTop="1">
      <c r="A4120" s="181" t="str">
        <f t="shared" si="64"/>
        <v>A</v>
      </c>
      <c r="B4120" s="186" t="s">
        <v>121</v>
      </c>
      <c r="C4120" s="186" t="s">
        <v>99</v>
      </c>
      <c r="D4120" s="187">
        <v>2435000</v>
      </c>
      <c r="E4120" s="187">
        <v>686000</v>
      </c>
      <c r="F4120" s="187">
        <v>619000</v>
      </c>
      <c r="G4120" s="187">
        <v>605000</v>
      </c>
      <c r="H4120" s="187">
        <v>525000</v>
      </c>
    </row>
    <row r="4121" spans="1:8">
      <c r="A4121" s="181" t="str">
        <f t="shared" si="64"/>
        <v>A</v>
      </c>
      <c r="B4121" s="188" t="s">
        <v>121</v>
      </c>
      <c r="C4121" s="188" t="s">
        <v>100</v>
      </c>
      <c r="D4121" s="189">
        <v>1360000</v>
      </c>
      <c r="E4121" s="189">
        <v>340000</v>
      </c>
      <c r="F4121" s="189">
        <v>340000</v>
      </c>
      <c r="G4121" s="189">
        <v>340000</v>
      </c>
      <c r="H4121" s="189">
        <v>340000</v>
      </c>
    </row>
    <row r="4122" spans="1:8">
      <c r="A4122" s="181" t="str">
        <f t="shared" si="64"/>
        <v>A</v>
      </c>
      <c r="B4122" s="188" t="s">
        <v>121</v>
      </c>
      <c r="C4122" s="188" t="s">
        <v>101</v>
      </c>
      <c r="D4122" s="189">
        <v>371000</v>
      </c>
      <c r="E4122" s="189">
        <v>101000</v>
      </c>
      <c r="F4122" s="189">
        <v>100000</v>
      </c>
      <c r="G4122" s="189">
        <v>100000</v>
      </c>
      <c r="H4122" s="189">
        <v>70000</v>
      </c>
    </row>
    <row r="4123" spans="1:8">
      <c r="A4123" s="181" t="str">
        <f t="shared" si="64"/>
        <v>A</v>
      </c>
      <c r="B4123" s="188" t="s">
        <v>121</v>
      </c>
      <c r="C4123" s="188" t="s">
        <v>103</v>
      </c>
      <c r="D4123" s="189">
        <v>340000</v>
      </c>
      <c r="E4123" s="189">
        <v>110000</v>
      </c>
      <c r="F4123" s="189">
        <v>100000</v>
      </c>
      <c r="G4123" s="189">
        <v>90000</v>
      </c>
      <c r="H4123" s="189">
        <v>40000</v>
      </c>
    </row>
    <row r="4124" spans="1:8">
      <c r="A4124" s="181" t="str">
        <f t="shared" si="64"/>
        <v>A</v>
      </c>
      <c r="B4124" s="188" t="s">
        <v>121</v>
      </c>
      <c r="C4124" s="188" t="s">
        <v>104</v>
      </c>
      <c r="D4124" s="189">
        <v>250000</v>
      </c>
      <c r="E4124" s="189">
        <v>100000</v>
      </c>
      <c r="F4124" s="189">
        <v>50000</v>
      </c>
      <c r="G4124" s="189">
        <v>50000</v>
      </c>
      <c r="H4124" s="189">
        <v>50000</v>
      </c>
    </row>
    <row r="4125" spans="1:8">
      <c r="A4125" s="181" t="str">
        <f t="shared" si="64"/>
        <v>A</v>
      </c>
      <c r="B4125" s="188" t="s">
        <v>121</v>
      </c>
      <c r="C4125" s="188" t="s">
        <v>105</v>
      </c>
      <c r="D4125" s="189">
        <v>114000</v>
      </c>
      <c r="E4125" s="189">
        <v>35000</v>
      </c>
      <c r="F4125" s="189">
        <v>29000</v>
      </c>
      <c r="G4125" s="189">
        <v>25000</v>
      </c>
      <c r="H4125" s="189">
        <v>25000</v>
      </c>
    </row>
    <row r="4126" spans="1:8">
      <c r="A4126" s="181" t="str">
        <f t="shared" si="64"/>
        <v>A</v>
      </c>
      <c r="B4126" s="186" t="s">
        <v>121</v>
      </c>
      <c r="C4126" s="186" t="s">
        <v>155</v>
      </c>
      <c r="D4126" s="187">
        <v>25000</v>
      </c>
      <c r="E4126" s="187">
        <v>15000</v>
      </c>
      <c r="F4126" s="187">
        <v>10000</v>
      </c>
      <c r="G4126" s="187">
        <v>0</v>
      </c>
      <c r="H4126" s="187">
        <v>0</v>
      </c>
    </row>
    <row r="4127" spans="1:8" ht="60.75" thickBot="1">
      <c r="A4127" s="181" t="str">
        <f t="shared" si="64"/>
        <v>A</v>
      </c>
      <c r="B4127" s="182" t="s">
        <v>2045</v>
      </c>
      <c r="C4127" s="183" t="s">
        <v>2044</v>
      </c>
      <c r="D4127" s="184">
        <v>2120000</v>
      </c>
      <c r="E4127" s="184">
        <v>591000</v>
      </c>
      <c r="F4127" s="184">
        <v>529000</v>
      </c>
      <c r="G4127" s="184">
        <v>515000</v>
      </c>
      <c r="H4127" s="184">
        <v>485000</v>
      </c>
    </row>
    <row r="4128" spans="1:8" ht="15.75" thickTop="1">
      <c r="A4128" s="181" t="str">
        <f t="shared" si="64"/>
        <v>A</v>
      </c>
      <c r="B4128" s="186" t="s">
        <v>121</v>
      </c>
      <c r="C4128" s="186" t="s">
        <v>99</v>
      </c>
      <c r="D4128" s="187">
        <v>2095000</v>
      </c>
      <c r="E4128" s="187">
        <v>576000</v>
      </c>
      <c r="F4128" s="187">
        <v>519000</v>
      </c>
      <c r="G4128" s="187">
        <v>515000</v>
      </c>
      <c r="H4128" s="187">
        <v>485000</v>
      </c>
    </row>
    <row r="4129" spans="1:8">
      <c r="A4129" s="181" t="str">
        <f t="shared" si="64"/>
        <v>A</v>
      </c>
      <c r="B4129" s="188" t="s">
        <v>121</v>
      </c>
      <c r="C4129" s="188" t="s">
        <v>100</v>
      </c>
      <c r="D4129" s="189">
        <v>1360000</v>
      </c>
      <c r="E4129" s="189">
        <v>340000</v>
      </c>
      <c r="F4129" s="189">
        <v>340000</v>
      </c>
      <c r="G4129" s="189">
        <v>340000</v>
      </c>
      <c r="H4129" s="189">
        <v>340000</v>
      </c>
    </row>
    <row r="4130" spans="1:8">
      <c r="A4130" s="181" t="str">
        <f t="shared" si="64"/>
        <v>A</v>
      </c>
      <c r="B4130" s="188" t="s">
        <v>121</v>
      </c>
      <c r="C4130" s="188" t="s">
        <v>101</v>
      </c>
      <c r="D4130" s="189">
        <v>371000</v>
      </c>
      <c r="E4130" s="189">
        <v>101000</v>
      </c>
      <c r="F4130" s="189">
        <v>100000</v>
      </c>
      <c r="G4130" s="189">
        <v>100000</v>
      </c>
      <c r="H4130" s="189">
        <v>70000</v>
      </c>
    </row>
    <row r="4131" spans="1:8">
      <c r="A4131" s="181" t="str">
        <f t="shared" si="64"/>
        <v>A</v>
      </c>
      <c r="B4131" s="188" t="s">
        <v>121</v>
      </c>
      <c r="C4131" s="188" t="s">
        <v>104</v>
      </c>
      <c r="D4131" s="189">
        <v>250000</v>
      </c>
      <c r="E4131" s="189">
        <v>100000</v>
      </c>
      <c r="F4131" s="189">
        <v>50000</v>
      </c>
      <c r="G4131" s="189">
        <v>50000</v>
      </c>
      <c r="H4131" s="189">
        <v>50000</v>
      </c>
    </row>
    <row r="4132" spans="1:8">
      <c r="A4132" s="181" t="str">
        <f t="shared" si="64"/>
        <v>A</v>
      </c>
      <c r="B4132" s="188" t="s">
        <v>121</v>
      </c>
      <c r="C4132" s="188" t="s">
        <v>105</v>
      </c>
      <c r="D4132" s="189">
        <v>114000</v>
      </c>
      <c r="E4132" s="189">
        <v>35000</v>
      </c>
      <c r="F4132" s="189">
        <v>29000</v>
      </c>
      <c r="G4132" s="189">
        <v>25000</v>
      </c>
      <c r="H4132" s="189">
        <v>25000</v>
      </c>
    </row>
    <row r="4133" spans="1:8">
      <c r="A4133" s="181" t="str">
        <f t="shared" si="64"/>
        <v>A</v>
      </c>
      <c r="B4133" s="186" t="s">
        <v>121</v>
      </c>
      <c r="C4133" s="186" t="s">
        <v>155</v>
      </c>
      <c r="D4133" s="187">
        <v>25000</v>
      </c>
      <c r="E4133" s="187">
        <v>15000</v>
      </c>
      <c r="F4133" s="187">
        <v>10000</v>
      </c>
      <c r="G4133" s="187">
        <v>0</v>
      </c>
      <c r="H4133" s="187">
        <v>0</v>
      </c>
    </row>
    <row r="4134" spans="1:8" ht="15.75" thickBot="1">
      <c r="A4134" s="181" t="str">
        <f t="shared" si="64"/>
        <v>A</v>
      </c>
      <c r="B4134" s="182" t="s">
        <v>2046</v>
      </c>
      <c r="C4134" s="183" t="s">
        <v>2047</v>
      </c>
      <c r="D4134" s="184">
        <v>340000</v>
      </c>
      <c r="E4134" s="184">
        <v>110000</v>
      </c>
      <c r="F4134" s="184">
        <v>100000</v>
      </c>
      <c r="G4134" s="184">
        <v>90000</v>
      </c>
      <c r="H4134" s="184">
        <v>40000</v>
      </c>
    </row>
    <row r="4135" spans="1:8" ht="15.75" thickTop="1">
      <c r="A4135" s="181" t="str">
        <f t="shared" si="64"/>
        <v>A</v>
      </c>
      <c r="B4135" s="186" t="s">
        <v>121</v>
      </c>
      <c r="C4135" s="186" t="s">
        <v>99</v>
      </c>
      <c r="D4135" s="187">
        <v>340000</v>
      </c>
      <c r="E4135" s="187">
        <v>110000</v>
      </c>
      <c r="F4135" s="187">
        <v>100000</v>
      </c>
      <c r="G4135" s="187">
        <v>90000</v>
      </c>
      <c r="H4135" s="187">
        <v>40000</v>
      </c>
    </row>
    <row r="4136" spans="1:8">
      <c r="A4136" s="181" t="str">
        <f t="shared" si="64"/>
        <v>A</v>
      </c>
      <c r="B4136" s="188" t="s">
        <v>121</v>
      </c>
      <c r="C4136" s="188" t="s">
        <v>103</v>
      </c>
      <c r="D4136" s="189">
        <v>340000</v>
      </c>
      <c r="E4136" s="189">
        <v>110000</v>
      </c>
      <c r="F4136" s="189">
        <v>100000</v>
      </c>
      <c r="G4136" s="189">
        <v>90000</v>
      </c>
      <c r="H4136" s="189">
        <v>40000</v>
      </c>
    </row>
    <row r="4137" spans="1:8" ht="15.75" thickBot="1">
      <c r="A4137" s="181" t="str">
        <f t="shared" si="64"/>
        <v>A</v>
      </c>
      <c r="B4137" s="182" t="s">
        <v>2048</v>
      </c>
      <c r="C4137" s="183" t="s">
        <v>2049</v>
      </c>
      <c r="D4137" s="184">
        <v>25000000</v>
      </c>
      <c r="E4137" s="184">
        <v>8259500</v>
      </c>
      <c r="F4137" s="184">
        <v>6901000</v>
      </c>
      <c r="G4137" s="184">
        <v>5513000</v>
      </c>
      <c r="H4137" s="184">
        <v>4326500</v>
      </c>
    </row>
    <row r="4138" spans="1:8" ht="15.75" thickTop="1">
      <c r="A4138" s="181" t="str">
        <f t="shared" si="64"/>
        <v>A</v>
      </c>
      <c r="B4138" s="186" t="s">
        <v>121</v>
      </c>
      <c r="C4138" s="186" t="s">
        <v>99</v>
      </c>
      <c r="D4138" s="187">
        <v>24130000</v>
      </c>
      <c r="E4138" s="187">
        <v>7764500</v>
      </c>
      <c r="F4138" s="187">
        <v>6644000</v>
      </c>
      <c r="G4138" s="187">
        <v>5455000</v>
      </c>
      <c r="H4138" s="187">
        <v>4266500</v>
      </c>
    </row>
    <row r="4139" spans="1:8">
      <c r="A4139" s="181" t="str">
        <f t="shared" si="64"/>
        <v>A</v>
      </c>
      <c r="B4139" s="188" t="s">
        <v>121</v>
      </c>
      <c r="C4139" s="188" t="s">
        <v>102</v>
      </c>
      <c r="D4139" s="189">
        <v>45000</v>
      </c>
      <c r="E4139" s="189">
        <v>45000</v>
      </c>
      <c r="F4139" s="189">
        <v>0</v>
      </c>
      <c r="G4139" s="189">
        <v>0</v>
      </c>
      <c r="H4139" s="189">
        <v>0</v>
      </c>
    </row>
    <row r="4140" spans="1:8">
      <c r="A4140" s="181" t="str">
        <f t="shared" si="64"/>
        <v>A</v>
      </c>
      <c r="B4140" s="188" t="s">
        <v>121</v>
      </c>
      <c r="C4140" s="188" t="s">
        <v>103</v>
      </c>
      <c r="D4140" s="189">
        <v>24085000</v>
      </c>
      <c r="E4140" s="189">
        <v>7719500</v>
      </c>
      <c r="F4140" s="189">
        <v>6644000</v>
      </c>
      <c r="G4140" s="189">
        <v>5455000</v>
      </c>
      <c r="H4140" s="189">
        <v>4266500</v>
      </c>
    </row>
    <row r="4141" spans="1:8">
      <c r="A4141" s="181" t="str">
        <f t="shared" si="64"/>
        <v>A</v>
      </c>
      <c r="B4141" s="186" t="s">
        <v>121</v>
      </c>
      <c r="C4141" s="186" t="s">
        <v>155</v>
      </c>
      <c r="D4141" s="187">
        <v>835000</v>
      </c>
      <c r="E4141" s="187">
        <v>460000</v>
      </c>
      <c r="F4141" s="187">
        <v>257000</v>
      </c>
      <c r="G4141" s="187">
        <v>58000</v>
      </c>
      <c r="H4141" s="187">
        <v>60000</v>
      </c>
    </row>
    <row r="4142" spans="1:8">
      <c r="A4142" s="181" t="str">
        <f t="shared" si="64"/>
        <v>A</v>
      </c>
      <c r="B4142" s="186" t="s">
        <v>121</v>
      </c>
      <c r="C4142" s="186" t="s">
        <v>157</v>
      </c>
      <c r="D4142" s="187">
        <v>35000</v>
      </c>
      <c r="E4142" s="187">
        <v>35000</v>
      </c>
      <c r="F4142" s="187">
        <v>0</v>
      </c>
      <c r="G4142" s="187">
        <v>0</v>
      </c>
      <c r="H4142" s="187">
        <v>0</v>
      </c>
    </row>
    <row r="4143" spans="1:8" ht="15.75" thickBot="1">
      <c r="A4143" s="181" t="str">
        <f t="shared" si="64"/>
        <v>A</v>
      </c>
      <c r="B4143" s="182" t="s">
        <v>2050</v>
      </c>
      <c r="C4143" s="183" t="s">
        <v>2051</v>
      </c>
      <c r="D4143" s="184">
        <v>14738000</v>
      </c>
      <c r="E4143" s="184">
        <v>4453250</v>
      </c>
      <c r="F4143" s="184">
        <v>4090750</v>
      </c>
      <c r="G4143" s="184">
        <v>3460750</v>
      </c>
      <c r="H4143" s="184">
        <v>2733250</v>
      </c>
    </row>
    <row r="4144" spans="1:8" ht="15.75" thickTop="1">
      <c r="A4144" s="181" t="str">
        <f t="shared" si="64"/>
        <v>A</v>
      </c>
      <c r="B4144" s="186" t="s">
        <v>121</v>
      </c>
      <c r="C4144" s="186" t="s">
        <v>99</v>
      </c>
      <c r="D4144" s="187">
        <v>14371000</v>
      </c>
      <c r="E4144" s="187">
        <v>4298250</v>
      </c>
      <c r="F4144" s="187">
        <v>3978750</v>
      </c>
      <c r="G4144" s="187">
        <v>3420750</v>
      </c>
      <c r="H4144" s="187">
        <v>2673250</v>
      </c>
    </row>
    <row r="4145" spans="1:8">
      <c r="A4145" s="181" t="str">
        <f t="shared" si="64"/>
        <v>A</v>
      </c>
      <c r="B4145" s="188" t="s">
        <v>121</v>
      </c>
      <c r="C4145" s="188" t="s">
        <v>103</v>
      </c>
      <c r="D4145" s="189">
        <v>14371000</v>
      </c>
      <c r="E4145" s="189">
        <v>4298250</v>
      </c>
      <c r="F4145" s="189">
        <v>3978750</v>
      </c>
      <c r="G4145" s="189">
        <v>3420750</v>
      </c>
      <c r="H4145" s="189">
        <v>2673250</v>
      </c>
    </row>
    <row r="4146" spans="1:8">
      <c r="A4146" s="181" t="str">
        <f t="shared" si="64"/>
        <v>A</v>
      </c>
      <c r="B4146" s="186" t="s">
        <v>121</v>
      </c>
      <c r="C4146" s="186" t="s">
        <v>155</v>
      </c>
      <c r="D4146" s="187">
        <v>367000</v>
      </c>
      <c r="E4146" s="187">
        <v>155000</v>
      </c>
      <c r="F4146" s="187">
        <v>112000</v>
      </c>
      <c r="G4146" s="187">
        <v>40000</v>
      </c>
      <c r="H4146" s="187">
        <v>60000</v>
      </c>
    </row>
    <row r="4147" spans="1:8" ht="75.75" thickBot="1">
      <c r="A4147" s="181" t="str">
        <f t="shared" si="64"/>
        <v>A</v>
      </c>
      <c r="B4147" s="182" t="s">
        <v>2052</v>
      </c>
      <c r="C4147" s="183" t="s">
        <v>2053</v>
      </c>
      <c r="D4147" s="184">
        <v>500000</v>
      </c>
      <c r="E4147" s="184">
        <v>140000</v>
      </c>
      <c r="F4147" s="184">
        <v>140000</v>
      </c>
      <c r="G4147" s="184">
        <v>100000</v>
      </c>
      <c r="H4147" s="184">
        <v>120000</v>
      </c>
    </row>
    <row r="4148" spans="1:8" ht="15.75" thickTop="1">
      <c r="A4148" s="181" t="str">
        <f t="shared" si="64"/>
        <v>A</v>
      </c>
      <c r="B4148" s="186" t="s">
        <v>121</v>
      </c>
      <c r="C4148" s="186" t="s">
        <v>99</v>
      </c>
      <c r="D4148" s="187">
        <v>500000</v>
      </c>
      <c r="E4148" s="187">
        <v>140000</v>
      </c>
      <c r="F4148" s="187">
        <v>140000</v>
      </c>
      <c r="G4148" s="187">
        <v>100000</v>
      </c>
      <c r="H4148" s="187">
        <v>120000</v>
      </c>
    </row>
    <row r="4149" spans="1:8">
      <c r="A4149" s="181" t="str">
        <f t="shared" si="64"/>
        <v>A</v>
      </c>
      <c r="B4149" s="188" t="s">
        <v>121</v>
      </c>
      <c r="C4149" s="188" t="s">
        <v>103</v>
      </c>
      <c r="D4149" s="189">
        <v>500000</v>
      </c>
      <c r="E4149" s="189">
        <v>140000</v>
      </c>
      <c r="F4149" s="189">
        <v>140000</v>
      </c>
      <c r="G4149" s="189">
        <v>100000</v>
      </c>
      <c r="H4149" s="189">
        <v>120000</v>
      </c>
    </row>
    <row r="4150" spans="1:8" ht="30.75" thickBot="1">
      <c r="A4150" s="181" t="str">
        <f t="shared" si="64"/>
        <v>A</v>
      </c>
      <c r="B4150" s="182" t="s">
        <v>2054</v>
      </c>
      <c r="C4150" s="183" t="s">
        <v>2055</v>
      </c>
      <c r="D4150" s="184">
        <v>430000</v>
      </c>
      <c r="E4150" s="184">
        <v>110000</v>
      </c>
      <c r="F4150" s="184">
        <v>110000</v>
      </c>
      <c r="G4150" s="184">
        <v>110000</v>
      </c>
      <c r="H4150" s="184">
        <v>100000</v>
      </c>
    </row>
    <row r="4151" spans="1:8" ht="15.75" thickTop="1">
      <c r="A4151" s="181" t="str">
        <f t="shared" si="64"/>
        <v>A</v>
      </c>
      <c r="B4151" s="186" t="s">
        <v>121</v>
      </c>
      <c r="C4151" s="186" t="s">
        <v>99</v>
      </c>
      <c r="D4151" s="187">
        <v>430000</v>
      </c>
      <c r="E4151" s="187">
        <v>110000</v>
      </c>
      <c r="F4151" s="187">
        <v>110000</v>
      </c>
      <c r="G4151" s="187">
        <v>110000</v>
      </c>
      <c r="H4151" s="187">
        <v>100000</v>
      </c>
    </row>
    <row r="4152" spans="1:8">
      <c r="A4152" s="181" t="str">
        <f t="shared" si="64"/>
        <v>A</v>
      </c>
      <c r="B4152" s="188" t="s">
        <v>121</v>
      </c>
      <c r="C4152" s="188" t="s">
        <v>103</v>
      </c>
      <c r="D4152" s="189">
        <v>430000</v>
      </c>
      <c r="E4152" s="189">
        <v>110000</v>
      </c>
      <c r="F4152" s="189">
        <v>110000</v>
      </c>
      <c r="G4152" s="189">
        <v>110000</v>
      </c>
      <c r="H4152" s="189">
        <v>100000</v>
      </c>
    </row>
    <row r="4153" spans="1:8" ht="15.75" thickBot="1">
      <c r="A4153" s="181" t="str">
        <f t="shared" si="64"/>
        <v>A</v>
      </c>
      <c r="B4153" s="182" t="s">
        <v>2056</v>
      </c>
      <c r="C4153" s="183" t="s">
        <v>2057</v>
      </c>
      <c r="D4153" s="184">
        <v>130000</v>
      </c>
      <c r="E4153" s="184">
        <v>33000</v>
      </c>
      <c r="F4153" s="184">
        <v>33000</v>
      </c>
      <c r="G4153" s="184">
        <v>33000</v>
      </c>
      <c r="H4153" s="184">
        <v>31000</v>
      </c>
    </row>
    <row r="4154" spans="1:8" ht="15.75" thickTop="1">
      <c r="A4154" s="181" t="str">
        <f t="shared" si="64"/>
        <v>A</v>
      </c>
      <c r="B4154" s="186" t="s">
        <v>121</v>
      </c>
      <c r="C4154" s="186" t="s">
        <v>99</v>
      </c>
      <c r="D4154" s="187">
        <v>130000</v>
      </c>
      <c r="E4154" s="187">
        <v>33000</v>
      </c>
      <c r="F4154" s="187">
        <v>33000</v>
      </c>
      <c r="G4154" s="187">
        <v>33000</v>
      </c>
      <c r="H4154" s="187">
        <v>31000</v>
      </c>
    </row>
    <row r="4155" spans="1:8">
      <c r="A4155" s="181" t="str">
        <f t="shared" si="64"/>
        <v>A</v>
      </c>
      <c r="B4155" s="188" t="s">
        <v>121</v>
      </c>
      <c r="C4155" s="188" t="s">
        <v>103</v>
      </c>
      <c r="D4155" s="189">
        <v>130000</v>
      </c>
      <c r="E4155" s="189">
        <v>33000</v>
      </c>
      <c r="F4155" s="189">
        <v>33000</v>
      </c>
      <c r="G4155" s="189">
        <v>33000</v>
      </c>
      <c r="H4155" s="189">
        <v>31000</v>
      </c>
    </row>
    <row r="4156" spans="1:8" ht="45.75" thickBot="1">
      <c r="A4156" s="181" t="str">
        <f t="shared" si="64"/>
        <v>A</v>
      </c>
      <c r="B4156" s="182" t="s">
        <v>2058</v>
      </c>
      <c r="C4156" s="183" t="s">
        <v>2059</v>
      </c>
      <c r="D4156" s="184">
        <v>1932000</v>
      </c>
      <c r="E4156" s="184">
        <v>580000</v>
      </c>
      <c r="F4156" s="184">
        <v>550000</v>
      </c>
      <c r="G4156" s="184">
        <v>460000</v>
      </c>
      <c r="H4156" s="184">
        <v>342000</v>
      </c>
    </row>
    <row r="4157" spans="1:8" ht="15.75" thickTop="1">
      <c r="A4157" s="181" t="str">
        <f t="shared" si="64"/>
        <v>A</v>
      </c>
      <c r="B4157" s="186" t="s">
        <v>121</v>
      </c>
      <c r="C4157" s="186" t="s">
        <v>99</v>
      </c>
      <c r="D4157" s="187">
        <v>1922000</v>
      </c>
      <c r="E4157" s="187">
        <v>570000</v>
      </c>
      <c r="F4157" s="187">
        <v>550000</v>
      </c>
      <c r="G4157" s="187">
        <v>460000</v>
      </c>
      <c r="H4157" s="187">
        <v>342000</v>
      </c>
    </row>
    <row r="4158" spans="1:8">
      <c r="A4158" s="181" t="str">
        <f t="shared" si="64"/>
        <v>A</v>
      </c>
      <c r="B4158" s="188" t="s">
        <v>121</v>
      </c>
      <c r="C4158" s="188" t="s">
        <v>103</v>
      </c>
      <c r="D4158" s="189">
        <v>1922000</v>
      </c>
      <c r="E4158" s="189">
        <v>570000</v>
      </c>
      <c r="F4158" s="189">
        <v>550000</v>
      </c>
      <c r="G4158" s="189">
        <v>460000</v>
      </c>
      <c r="H4158" s="189">
        <v>342000</v>
      </c>
    </row>
    <row r="4159" spans="1:8">
      <c r="A4159" s="181" t="str">
        <f t="shared" si="64"/>
        <v>A</v>
      </c>
      <c r="B4159" s="186" t="s">
        <v>121</v>
      </c>
      <c r="C4159" s="186" t="s">
        <v>155</v>
      </c>
      <c r="D4159" s="187">
        <v>10000</v>
      </c>
      <c r="E4159" s="187">
        <v>10000</v>
      </c>
      <c r="F4159" s="187">
        <v>0</v>
      </c>
      <c r="G4159" s="187">
        <v>0</v>
      </c>
      <c r="H4159" s="187">
        <v>0</v>
      </c>
    </row>
    <row r="4160" spans="1:8" ht="30.75" thickBot="1">
      <c r="A4160" s="181" t="str">
        <f t="shared" si="64"/>
        <v>A</v>
      </c>
      <c r="B4160" s="182" t="s">
        <v>2060</v>
      </c>
      <c r="C4160" s="183" t="s">
        <v>2061</v>
      </c>
      <c r="D4160" s="184">
        <v>236000</v>
      </c>
      <c r="E4160" s="184">
        <v>61000</v>
      </c>
      <c r="F4160" s="184">
        <v>61000</v>
      </c>
      <c r="G4160" s="184">
        <v>61000</v>
      </c>
      <c r="H4160" s="184">
        <v>53000</v>
      </c>
    </row>
    <row r="4161" spans="1:8" ht="15.75" thickTop="1">
      <c r="A4161" s="181" t="str">
        <f t="shared" si="64"/>
        <v>A</v>
      </c>
      <c r="B4161" s="186" t="s">
        <v>121</v>
      </c>
      <c r="C4161" s="186" t="s">
        <v>99</v>
      </c>
      <c r="D4161" s="187">
        <v>236000</v>
      </c>
      <c r="E4161" s="187">
        <v>61000</v>
      </c>
      <c r="F4161" s="187">
        <v>61000</v>
      </c>
      <c r="G4161" s="187">
        <v>61000</v>
      </c>
      <c r="H4161" s="187">
        <v>53000</v>
      </c>
    </row>
    <row r="4162" spans="1:8">
      <c r="A4162" s="181" t="str">
        <f t="shared" si="64"/>
        <v>A</v>
      </c>
      <c r="B4162" s="188" t="s">
        <v>121</v>
      </c>
      <c r="C4162" s="188" t="s">
        <v>103</v>
      </c>
      <c r="D4162" s="189">
        <v>236000</v>
      </c>
      <c r="E4162" s="189">
        <v>61000</v>
      </c>
      <c r="F4162" s="189">
        <v>61000</v>
      </c>
      <c r="G4162" s="189">
        <v>61000</v>
      </c>
      <c r="H4162" s="189">
        <v>53000</v>
      </c>
    </row>
    <row r="4163" spans="1:8" ht="15.75" thickBot="1">
      <c r="A4163" s="181" t="str">
        <f t="shared" si="64"/>
        <v>A</v>
      </c>
      <c r="B4163" s="182" t="s">
        <v>2062</v>
      </c>
      <c r="C4163" s="183" t="s">
        <v>2063</v>
      </c>
      <c r="D4163" s="184">
        <v>360000</v>
      </c>
      <c r="E4163" s="184">
        <v>105000</v>
      </c>
      <c r="F4163" s="184">
        <v>85000</v>
      </c>
      <c r="G4163" s="184">
        <v>85000</v>
      </c>
      <c r="H4163" s="184">
        <v>85000</v>
      </c>
    </row>
    <row r="4164" spans="1:8" ht="15.75" thickTop="1">
      <c r="A4164" s="181" t="str">
        <f t="shared" si="64"/>
        <v>A</v>
      </c>
      <c r="B4164" s="186" t="s">
        <v>121</v>
      </c>
      <c r="C4164" s="186" t="s">
        <v>99</v>
      </c>
      <c r="D4164" s="187">
        <v>340000</v>
      </c>
      <c r="E4164" s="187">
        <v>85000</v>
      </c>
      <c r="F4164" s="187">
        <v>85000</v>
      </c>
      <c r="G4164" s="187">
        <v>85000</v>
      </c>
      <c r="H4164" s="187">
        <v>85000</v>
      </c>
    </row>
    <row r="4165" spans="1:8">
      <c r="A4165" s="181" t="str">
        <f t="shared" si="64"/>
        <v>A</v>
      </c>
      <c r="B4165" s="188" t="s">
        <v>121</v>
      </c>
      <c r="C4165" s="188" t="s">
        <v>103</v>
      </c>
      <c r="D4165" s="189">
        <v>340000</v>
      </c>
      <c r="E4165" s="189">
        <v>85000</v>
      </c>
      <c r="F4165" s="189">
        <v>85000</v>
      </c>
      <c r="G4165" s="189">
        <v>85000</v>
      </c>
      <c r="H4165" s="189">
        <v>85000</v>
      </c>
    </row>
    <row r="4166" spans="1:8">
      <c r="A4166" s="181" t="str">
        <f t="shared" si="64"/>
        <v>A</v>
      </c>
      <c r="B4166" s="186" t="s">
        <v>121</v>
      </c>
      <c r="C4166" s="186" t="s">
        <v>155</v>
      </c>
      <c r="D4166" s="187">
        <v>20000</v>
      </c>
      <c r="E4166" s="187">
        <v>20000</v>
      </c>
      <c r="F4166" s="187">
        <v>0</v>
      </c>
      <c r="G4166" s="187">
        <v>0</v>
      </c>
      <c r="H4166" s="187">
        <v>0</v>
      </c>
    </row>
    <row r="4167" spans="1:8" ht="45.75" thickBot="1">
      <c r="A4167" s="181" t="str">
        <f t="shared" ref="A4167:A4230" si="65">(IF(OR(D4167&lt;&gt;0),"A","B"))</f>
        <v>A</v>
      </c>
      <c r="B4167" s="182" t="s">
        <v>2064</v>
      </c>
      <c r="C4167" s="183" t="s">
        <v>2065</v>
      </c>
      <c r="D4167" s="184">
        <v>83000</v>
      </c>
      <c r="E4167" s="184">
        <v>20000</v>
      </c>
      <c r="F4167" s="184">
        <v>25000</v>
      </c>
      <c r="G4167" s="184">
        <v>15000</v>
      </c>
      <c r="H4167" s="184">
        <v>23000</v>
      </c>
    </row>
    <row r="4168" spans="1:8" ht="15.75" thickTop="1">
      <c r="A4168" s="181" t="str">
        <f t="shared" si="65"/>
        <v>A</v>
      </c>
      <c r="B4168" s="186" t="s">
        <v>121</v>
      </c>
      <c r="C4168" s="186" t="s">
        <v>99</v>
      </c>
      <c r="D4168" s="187">
        <v>83000</v>
      </c>
      <c r="E4168" s="187">
        <v>20000</v>
      </c>
      <c r="F4168" s="187">
        <v>25000</v>
      </c>
      <c r="G4168" s="187">
        <v>15000</v>
      </c>
      <c r="H4168" s="187">
        <v>23000</v>
      </c>
    </row>
    <row r="4169" spans="1:8">
      <c r="A4169" s="181" t="str">
        <f t="shared" si="65"/>
        <v>A</v>
      </c>
      <c r="B4169" s="188" t="s">
        <v>121</v>
      </c>
      <c r="C4169" s="188" t="s">
        <v>103</v>
      </c>
      <c r="D4169" s="189">
        <v>83000</v>
      </c>
      <c r="E4169" s="189">
        <v>20000</v>
      </c>
      <c r="F4169" s="189">
        <v>25000</v>
      </c>
      <c r="G4169" s="189">
        <v>15000</v>
      </c>
      <c r="H4169" s="189">
        <v>23000</v>
      </c>
    </row>
    <row r="4170" spans="1:8" ht="45.75" thickBot="1">
      <c r="A4170" s="181" t="str">
        <f t="shared" si="65"/>
        <v>A</v>
      </c>
      <c r="B4170" s="182" t="s">
        <v>2066</v>
      </c>
      <c r="C4170" s="183" t="s">
        <v>2067</v>
      </c>
      <c r="D4170" s="184">
        <v>290000</v>
      </c>
      <c r="E4170" s="184">
        <v>58000</v>
      </c>
      <c r="F4170" s="184">
        <v>78000</v>
      </c>
      <c r="G4170" s="184">
        <v>78000</v>
      </c>
      <c r="H4170" s="184">
        <v>76000</v>
      </c>
    </row>
    <row r="4171" spans="1:8" ht="15.75" thickTop="1">
      <c r="A4171" s="181" t="str">
        <f t="shared" si="65"/>
        <v>A</v>
      </c>
      <c r="B4171" s="186" t="s">
        <v>121</v>
      </c>
      <c r="C4171" s="186" t="s">
        <v>99</v>
      </c>
      <c r="D4171" s="187">
        <v>230000</v>
      </c>
      <c r="E4171" s="187">
        <v>58000</v>
      </c>
      <c r="F4171" s="187">
        <v>58000</v>
      </c>
      <c r="G4171" s="187">
        <v>58000</v>
      </c>
      <c r="H4171" s="187">
        <v>56000</v>
      </c>
    </row>
    <row r="4172" spans="1:8">
      <c r="A4172" s="181" t="str">
        <f t="shared" si="65"/>
        <v>A</v>
      </c>
      <c r="B4172" s="188" t="s">
        <v>121</v>
      </c>
      <c r="C4172" s="188" t="s">
        <v>103</v>
      </c>
      <c r="D4172" s="189">
        <v>230000</v>
      </c>
      <c r="E4172" s="189">
        <v>58000</v>
      </c>
      <c r="F4172" s="189">
        <v>58000</v>
      </c>
      <c r="G4172" s="189">
        <v>58000</v>
      </c>
      <c r="H4172" s="189">
        <v>56000</v>
      </c>
    </row>
    <row r="4173" spans="1:8">
      <c r="A4173" s="181" t="str">
        <f t="shared" si="65"/>
        <v>A</v>
      </c>
      <c r="B4173" s="186" t="s">
        <v>121</v>
      </c>
      <c r="C4173" s="186" t="s">
        <v>155</v>
      </c>
      <c r="D4173" s="187">
        <v>60000</v>
      </c>
      <c r="E4173" s="187">
        <v>0</v>
      </c>
      <c r="F4173" s="187">
        <v>20000</v>
      </c>
      <c r="G4173" s="187">
        <v>20000</v>
      </c>
      <c r="H4173" s="187">
        <v>20000</v>
      </c>
    </row>
    <row r="4174" spans="1:8" ht="30.75" thickBot="1">
      <c r="A4174" s="181" t="str">
        <f t="shared" si="65"/>
        <v>A</v>
      </c>
      <c r="B4174" s="182" t="s">
        <v>2068</v>
      </c>
      <c r="C4174" s="183" t="s">
        <v>2069</v>
      </c>
      <c r="D4174" s="184">
        <v>560000</v>
      </c>
      <c r="E4174" s="184">
        <v>187000</v>
      </c>
      <c r="F4174" s="184">
        <v>187000</v>
      </c>
      <c r="G4174" s="184">
        <v>186000</v>
      </c>
      <c r="H4174" s="184">
        <v>0</v>
      </c>
    </row>
    <row r="4175" spans="1:8" ht="15.75" thickTop="1">
      <c r="A4175" s="181" t="str">
        <f t="shared" si="65"/>
        <v>A</v>
      </c>
      <c r="B4175" s="186" t="s">
        <v>121</v>
      </c>
      <c r="C4175" s="186" t="s">
        <v>99</v>
      </c>
      <c r="D4175" s="187">
        <v>560000</v>
      </c>
      <c r="E4175" s="187">
        <v>187000</v>
      </c>
      <c r="F4175" s="187">
        <v>187000</v>
      </c>
      <c r="G4175" s="187">
        <v>186000</v>
      </c>
      <c r="H4175" s="187">
        <v>0</v>
      </c>
    </row>
    <row r="4176" spans="1:8">
      <c r="A4176" s="181" t="str">
        <f t="shared" si="65"/>
        <v>A</v>
      </c>
      <c r="B4176" s="188" t="s">
        <v>121</v>
      </c>
      <c r="C4176" s="188" t="s">
        <v>103</v>
      </c>
      <c r="D4176" s="189">
        <v>560000</v>
      </c>
      <c r="E4176" s="189">
        <v>187000</v>
      </c>
      <c r="F4176" s="189">
        <v>187000</v>
      </c>
      <c r="G4176" s="189">
        <v>186000</v>
      </c>
      <c r="H4176" s="189">
        <v>0</v>
      </c>
    </row>
    <row r="4177" spans="1:8" ht="45.75" thickBot="1">
      <c r="A4177" s="181" t="str">
        <f t="shared" si="65"/>
        <v>A</v>
      </c>
      <c r="B4177" s="182" t="s">
        <v>2070</v>
      </c>
      <c r="C4177" s="183" t="s">
        <v>2071</v>
      </c>
      <c r="D4177" s="184">
        <v>180000</v>
      </c>
      <c r="E4177" s="184">
        <v>45000</v>
      </c>
      <c r="F4177" s="184">
        <v>45000</v>
      </c>
      <c r="G4177" s="184">
        <v>45000</v>
      </c>
      <c r="H4177" s="184">
        <v>45000</v>
      </c>
    </row>
    <row r="4178" spans="1:8" ht="15.75" thickTop="1">
      <c r="A4178" s="181" t="str">
        <f t="shared" si="65"/>
        <v>A</v>
      </c>
      <c r="B4178" s="186" t="s">
        <v>121</v>
      </c>
      <c r="C4178" s="186" t="s">
        <v>99</v>
      </c>
      <c r="D4178" s="187">
        <v>180000</v>
      </c>
      <c r="E4178" s="187">
        <v>45000</v>
      </c>
      <c r="F4178" s="187">
        <v>45000</v>
      </c>
      <c r="G4178" s="187">
        <v>45000</v>
      </c>
      <c r="H4178" s="187">
        <v>45000</v>
      </c>
    </row>
    <row r="4179" spans="1:8">
      <c r="A4179" s="181" t="str">
        <f t="shared" si="65"/>
        <v>A</v>
      </c>
      <c r="B4179" s="188" t="s">
        <v>121</v>
      </c>
      <c r="C4179" s="188" t="s">
        <v>103</v>
      </c>
      <c r="D4179" s="189">
        <v>180000</v>
      </c>
      <c r="E4179" s="189">
        <v>45000</v>
      </c>
      <c r="F4179" s="189">
        <v>45000</v>
      </c>
      <c r="G4179" s="189">
        <v>45000</v>
      </c>
      <c r="H4179" s="189">
        <v>45000</v>
      </c>
    </row>
    <row r="4180" spans="1:8" ht="30.75" thickBot="1">
      <c r="A4180" s="181" t="str">
        <f t="shared" si="65"/>
        <v>A</v>
      </c>
      <c r="B4180" s="182" t="s">
        <v>2072</v>
      </c>
      <c r="C4180" s="183" t="s">
        <v>2073</v>
      </c>
      <c r="D4180" s="184">
        <v>450000</v>
      </c>
      <c r="E4180" s="184">
        <v>112000</v>
      </c>
      <c r="F4180" s="184">
        <v>118500</v>
      </c>
      <c r="G4180" s="184">
        <v>107500</v>
      </c>
      <c r="H4180" s="184">
        <v>112000</v>
      </c>
    </row>
    <row r="4181" spans="1:8" ht="15.75" thickTop="1">
      <c r="A4181" s="181" t="str">
        <f t="shared" si="65"/>
        <v>A</v>
      </c>
      <c r="B4181" s="186" t="s">
        <v>121</v>
      </c>
      <c r="C4181" s="186" t="s">
        <v>99</v>
      </c>
      <c r="D4181" s="187">
        <v>450000</v>
      </c>
      <c r="E4181" s="187">
        <v>112000</v>
      </c>
      <c r="F4181" s="187">
        <v>118500</v>
      </c>
      <c r="G4181" s="187">
        <v>107500</v>
      </c>
      <c r="H4181" s="187">
        <v>112000</v>
      </c>
    </row>
    <row r="4182" spans="1:8">
      <c r="A4182" s="181" t="str">
        <f t="shared" si="65"/>
        <v>A</v>
      </c>
      <c r="B4182" s="188" t="s">
        <v>121</v>
      </c>
      <c r="C4182" s="188" t="s">
        <v>103</v>
      </c>
      <c r="D4182" s="189">
        <v>450000</v>
      </c>
      <c r="E4182" s="189">
        <v>112000</v>
      </c>
      <c r="F4182" s="189">
        <v>118500</v>
      </c>
      <c r="G4182" s="189">
        <v>107500</v>
      </c>
      <c r="H4182" s="189">
        <v>112000</v>
      </c>
    </row>
    <row r="4183" spans="1:8" ht="30.75" thickBot="1">
      <c r="A4183" s="181" t="str">
        <f t="shared" si="65"/>
        <v>A</v>
      </c>
      <c r="B4183" s="182" t="s">
        <v>2074</v>
      </c>
      <c r="C4183" s="183" t="s">
        <v>2075</v>
      </c>
      <c r="D4183" s="184">
        <v>200000</v>
      </c>
      <c r="E4183" s="184">
        <v>67000</v>
      </c>
      <c r="F4183" s="184">
        <v>45000</v>
      </c>
      <c r="G4183" s="184">
        <v>45000</v>
      </c>
      <c r="H4183" s="184">
        <v>43000</v>
      </c>
    </row>
    <row r="4184" spans="1:8" ht="15.75" thickTop="1">
      <c r="A4184" s="181" t="str">
        <f t="shared" si="65"/>
        <v>A</v>
      </c>
      <c r="B4184" s="186" t="s">
        <v>121</v>
      </c>
      <c r="C4184" s="186" t="s">
        <v>99</v>
      </c>
      <c r="D4184" s="187">
        <v>200000</v>
      </c>
      <c r="E4184" s="187">
        <v>67000</v>
      </c>
      <c r="F4184" s="187">
        <v>45000</v>
      </c>
      <c r="G4184" s="187">
        <v>45000</v>
      </c>
      <c r="H4184" s="187">
        <v>43000</v>
      </c>
    </row>
    <row r="4185" spans="1:8">
      <c r="A4185" s="181" t="str">
        <f t="shared" si="65"/>
        <v>A</v>
      </c>
      <c r="B4185" s="188" t="s">
        <v>121</v>
      </c>
      <c r="C4185" s="188" t="s">
        <v>103</v>
      </c>
      <c r="D4185" s="189">
        <v>200000</v>
      </c>
      <c r="E4185" s="189">
        <v>67000</v>
      </c>
      <c r="F4185" s="189">
        <v>45000</v>
      </c>
      <c r="G4185" s="189">
        <v>45000</v>
      </c>
      <c r="H4185" s="189">
        <v>43000</v>
      </c>
    </row>
    <row r="4186" spans="1:8" ht="30.75" thickBot="1">
      <c r="A4186" s="181" t="str">
        <f t="shared" si="65"/>
        <v>A</v>
      </c>
      <c r="B4186" s="182" t="s">
        <v>2076</v>
      </c>
      <c r="C4186" s="183" t="s">
        <v>2077</v>
      </c>
      <c r="D4186" s="184">
        <v>167000</v>
      </c>
      <c r="E4186" s="184">
        <v>60000</v>
      </c>
      <c r="F4186" s="184">
        <v>60000</v>
      </c>
      <c r="G4186" s="184">
        <v>37000</v>
      </c>
      <c r="H4186" s="184">
        <v>10000</v>
      </c>
    </row>
    <row r="4187" spans="1:8" ht="15.75" thickTop="1">
      <c r="A4187" s="181" t="str">
        <f t="shared" si="65"/>
        <v>A</v>
      </c>
      <c r="B4187" s="186" t="s">
        <v>121</v>
      </c>
      <c r="C4187" s="186" t="s">
        <v>99</v>
      </c>
      <c r="D4187" s="187">
        <v>167000</v>
      </c>
      <c r="E4187" s="187">
        <v>60000</v>
      </c>
      <c r="F4187" s="187">
        <v>60000</v>
      </c>
      <c r="G4187" s="187">
        <v>37000</v>
      </c>
      <c r="H4187" s="187">
        <v>10000</v>
      </c>
    </row>
    <row r="4188" spans="1:8">
      <c r="A4188" s="181" t="str">
        <f t="shared" si="65"/>
        <v>A</v>
      </c>
      <c r="B4188" s="188" t="s">
        <v>121</v>
      </c>
      <c r="C4188" s="188" t="s">
        <v>103</v>
      </c>
      <c r="D4188" s="189">
        <v>167000</v>
      </c>
      <c r="E4188" s="189">
        <v>60000</v>
      </c>
      <c r="F4188" s="189">
        <v>60000</v>
      </c>
      <c r="G4188" s="189">
        <v>37000</v>
      </c>
      <c r="H4188" s="189">
        <v>10000</v>
      </c>
    </row>
    <row r="4189" spans="1:8" ht="30.75" thickBot="1">
      <c r="A4189" s="181" t="str">
        <f t="shared" si="65"/>
        <v>A</v>
      </c>
      <c r="B4189" s="182" t="s">
        <v>2078</v>
      </c>
      <c r="C4189" s="183" t="s">
        <v>2079</v>
      </c>
      <c r="D4189" s="184">
        <v>150000</v>
      </c>
      <c r="E4189" s="184">
        <v>50000</v>
      </c>
      <c r="F4189" s="184">
        <v>50000</v>
      </c>
      <c r="G4189" s="184">
        <v>50000</v>
      </c>
      <c r="H4189" s="184">
        <v>0</v>
      </c>
    </row>
    <row r="4190" spans="1:8" ht="15.75" thickTop="1">
      <c r="A4190" s="181" t="str">
        <f t="shared" si="65"/>
        <v>A</v>
      </c>
      <c r="B4190" s="186" t="s">
        <v>121</v>
      </c>
      <c r="C4190" s="186" t="s">
        <v>99</v>
      </c>
      <c r="D4190" s="187">
        <v>150000</v>
      </c>
      <c r="E4190" s="187">
        <v>50000</v>
      </c>
      <c r="F4190" s="187">
        <v>50000</v>
      </c>
      <c r="G4190" s="187">
        <v>50000</v>
      </c>
      <c r="H4190" s="187">
        <v>0</v>
      </c>
    </row>
    <row r="4191" spans="1:8">
      <c r="A4191" s="181" t="str">
        <f t="shared" si="65"/>
        <v>A</v>
      </c>
      <c r="B4191" s="188" t="s">
        <v>121</v>
      </c>
      <c r="C4191" s="188" t="s">
        <v>103</v>
      </c>
      <c r="D4191" s="189">
        <v>150000</v>
      </c>
      <c r="E4191" s="189">
        <v>50000</v>
      </c>
      <c r="F4191" s="189">
        <v>50000</v>
      </c>
      <c r="G4191" s="189">
        <v>50000</v>
      </c>
      <c r="H4191" s="189">
        <v>0</v>
      </c>
    </row>
    <row r="4192" spans="1:8" ht="45.75" thickBot="1">
      <c r="A4192" s="181" t="str">
        <f t="shared" si="65"/>
        <v>A</v>
      </c>
      <c r="B4192" s="182" t="s">
        <v>2080</v>
      </c>
      <c r="C4192" s="183" t="s">
        <v>2081</v>
      </c>
      <c r="D4192" s="184">
        <v>640000</v>
      </c>
      <c r="E4192" s="184">
        <v>145000</v>
      </c>
      <c r="F4192" s="184">
        <v>145000</v>
      </c>
      <c r="G4192" s="184">
        <v>165000</v>
      </c>
      <c r="H4192" s="184">
        <v>185000</v>
      </c>
    </row>
    <row r="4193" spans="1:8" ht="15.75" thickTop="1">
      <c r="A4193" s="181" t="str">
        <f t="shared" si="65"/>
        <v>A</v>
      </c>
      <c r="B4193" s="186" t="s">
        <v>121</v>
      </c>
      <c r="C4193" s="186" t="s">
        <v>99</v>
      </c>
      <c r="D4193" s="187">
        <v>580000</v>
      </c>
      <c r="E4193" s="187">
        <v>145000</v>
      </c>
      <c r="F4193" s="187">
        <v>145000</v>
      </c>
      <c r="G4193" s="187">
        <v>145000</v>
      </c>
      <c r="H4193" s="187">
        <v>145000</v>
      </c>
    </row>
    <row r="4194" spans="1:8">
      <c r="A4194" s="181" t="str">
        <f t="shared" si="65"/>
        <v>A</v>
      </c>
      <c r="B4194" s="188" t="s">
        <v>121</v>
      </c>
      <c r="C4194" s="188" t="s">
        <v>103</v>
      </c>
      <c r="D4194" s="189">
        <v>580000</v>
      </c>
      <c r="E4194" s="189">
        <v>145000</v>
      </c>
      <c r="F4194" s="189">
        <v>145000</v>
      </c>
      <c r="G4194" s="189">
        <v>145000</v>
      </c>
      <c r="H4194" s="189">
        <v>145000</v>
      </c>
    </row>
    <row r="4195" spans="1:8">
      <c r="A4195" s="181" t="str">
        <f t="shared" si="65"/>
        <v>A</v>
      </c>
      <c r="B4195" s="186" t="s">
        <v>121</v>
      </c>
      <c r="C4195" s="186" t="s">
        <v>155</v>
      </c>
      <c r="D4195" s="187">
        <v>60000</v>
      </c>
      <c r="E4195" s="187">
        <v>0</v>
      </c>
      <c r="F4195" s="187">
        <v>0</v>
      </c>
      <c r="G4195" s="187">
        <v>20000</v>
      </c>
      <c r="H4195" s="187">
        <v>40000</v>
      </c>
    </row>
    <row r="4196" spans="1:8" ht="30.75" thickBot="1">
      <c r="A4196" s="181" t="str">
        <f t="shared" si="65"/>
        <v>A</v>
      </c>
      <c r="B4196" s="182" t="s">
        <v>2082</v>
      </c>
      <c r="C4196" s="183" t="s">
        <v>2083</v>
      </c>
      <c r="D4196" s="184">
        <v>180000</v>
      </c>
      <c r="E4196" s="184">
        <v>65000</v>
      </c>
      <c r="F4196" s="184">
        <v>55000</v>
      </c>
      <c r="G4196" s="184">
        <v>30000</v>
      </c>
      <c r="H4196" s="184">
        <v>30000</v>
      </c>
    </row>
    <row r="4197" spans="1:8" ht="15.75" thickTop="1">
      <c r="A4197" s="181" t="str">
        <f t="shared" si="65"/>
        <v>A</v>
      </c>
      <c r="B4197" s="186" t="s">
        <v>121</v>
      </c>
      <c r="C4197" s="186" t="s">
        <v>99</v>
      </c>
      <c r="D4197" s="187">
        <v>175000</v>
      </c>
      <c r="E4197" s="187">
        <v>60000</v>
      </c>
      <c r="F4197" s="187">
        <v>55000</v>
      </c>
      <c r="G4197" s="187">
        <v>30000</v>
      </c>
      <c r="H4197" s="187">
        <v>30000</v>
      </c>
    </row>
    <row r="4198" spans="1:8">
      <c r="A4198" s="181" t="str">
        <f t="shared" si="65"/>
        <v>A</v>
      </c>
      <c r="B4198" s="188" t="s">
        <v>121</v>
      </c>
      <c r="C4198" s="188" t="s">
        <v>103</v>
      </c>
      <c r="D4198" s="189">
        <v>175000</v>
      </c>
      <c r="E4198" s="189">
        <v>60000</v>
      </c>
      <c r="F4198" s="189">
        <v>55000</v>
      </c>
      <c r="G4198" s="189">
        <v>30000</v>
      </c>
      <c r="H4198" s="189">
        <v>30000</v>
      </c>
    </row>
    <row r="4199" spans="1:8">
      <c r="A4199" s="181" t="str">
        <f t="shared" si="65"/>
        <v>A</v>
      </c>
      <c r="B4199" s="186" t="s">
        <v>121</v>
      </c>
      <c r="C4199" s="186" t="s">
        <v>155</v>
      </c>
      <c r="D4199" s="187">
        <v>5000</v>
      </c>
      <c r="E4199" s="187">
        <v>5000</v>
      </c>
      <c r="F4199" s="187">
        <v>0</v>
      </c>
      <c r="G4199" s="187">
        <v>0</v>
      </c>
      <c r="H4199" s="187">
        <v>0</v>
      </c>
    </row>
    <row r="4200" spans="1:8" ht="30.75" thickBot="1">
      <c r="A4200" s="181" t="str">
        <f t="shared" si="65"/>
        <v>A</v>
      </c>
      <c r="B4200" s="182" t="s">
        <v>2084</v>
      </c>
      <c r="C4200" s="183" t="s">
        <v>2085</v>
      </c>
      <c r="D4200" s="184">
        <v>330000</v>
      </c>
      <c r="E4200" s="184">
        <v>100000</v>
      </c>
      <c r="F4200" s="184">
        <v>100000</v>
      </c>
      <c r="G4200" s="184">
        <v>100000</v>
      </c>
      <c r="H4200" s="184">
        <v>30000</v>
      </c>
    </row>
    <row r="4201" spans="1:8" ht="15.75" thickTop="1">
      <c r="A4201" s="181" t="str">
        <f t="shared" si="65"/>
        <v>A</v>
      </c>
      <c r="B4201" s="186" t="s">
        <v>121</v>
      </c>
      <c r="C4201" s="186" t="s">
        <v>99</v>
      </c>
      <c r="D4201" s="187">
        <v>330000</v>
      </c>
      <c r="E4201" s="187">
        <v>100000</v>
      </c>
      <c r="F4201" s="187">
        <v>100000</v>
      </c>
      <c r="G4201" s="187">
        <v>100000</v>
      </c>
      <c r="H4201" s="187">
        <v>30000</v>
      </c>
    </row>
    <row r="4202" spans="1:8">
      <c r="A4202" s="181" t="str">
        <f t="shared" si="65"/>
        <v>A</v>
      </c>
      <c r="B4202" s="188" t="s">
        <v>121</v>
      </c>
      <c r="C4202" s="188" t="s">
        <v>103</v>
      </c>
      <c r="D4202" s="189">
        <v>330000</v>
      </c>
      <c r="E4202" s="189">
        <v>100000</v>
      </c>
      <c r="F4202" s="189">
        <v>100000</v>
      </c>
      <c r="G4202" s="189">
        <v>100000</v>
      </c>
      <c r="H4202" s="189">
        <v>30000</v>
      </c>
    </row>
    <row r="4203" spans="1:8" ht="30.75" thickBot="1">
      <c r="A4203" s="181" t="str">
        <f t="shared" si="65"/>
        <v>A</v>
      </c>
      <c r="B4203" s="182" t="s">
        <v>2086</v>
      </c>
      <c r="C4203" s="183" t="s">
        <v>2087</v>
      </c>
      <c r="D4203" s="184">
        <v>320000</v>
      </c>
      <c r="E4203" s="184">
        <v>85000</v>
      </c>
      <c r="F4203" s="184">
        <v>80000</v>
      </c>
      <c r="G4203" s="184">
        <v>78000</v>
      </c>
      <c r="H4203" s="184">
        <v>77000</v>
      </c>
    </row>
    <row r="4204" spans="1:8" ht="15.75" thickTop="1">
      <c r="A4204" s="181" t="str">
        <f t="shared" si="65"/>
        <v>A</v>
      </c>
      <c r="B4204" s="186" t="s">
        <v>121</v>
      </c>
      <c r="C4204" s="186" t="s">
        <v>99</v>
      </c>
      <c r="D4204" s="187">
        <v>320000</v>
      </c>
      <c r="E4204" s="187">
        <v>85000</v>
      </c>
      <c r="F4204" s="187">
        <v>80000</v>
      </c>
      <c r="G4204" s="187">
        <v>78000</v>
      </c>
      <c r="H4204" s="187">
        <v>77000</v>
      </c>
    </row>
    <row r="4205" spans="1:8">
      <c r="A4205" s="181" t="str">
        <f t="shared" si="65"/>
        <v>A</v>
      </c>
      <c r="B4205" s="188" t="s">
        <v>121</v>
      </c>
      <c r="C4205" s="188" t="s">
        <v>103</v>
      </c>
      <c r="D4205" s="189">
        <v>320000</v>
      </c>
      <c r="E4205" s="189">
        <v>85000</v>
      </c>
      <c r="F4205" s="189">
        <v>80000</v>
      </c>
      <c r="G4205" s="189">
        <v>78000</v>
      </c>
      <c r="H4205" s="189">
        <v>77000</v>
      </c>
    </row>
    <row r="4206" spans="1:8" ht="30.75" thickBot="1">
      <c r="A4206" s="181" t="str">
        <f t="shared" si="65"/>
        <v>A</v>
      </c>
      <c r="B4206" s="182" t="s">
        <v>2088</v>
      </c>
      <c r="C4206" s="183" t="s">
        <v>2089</v>
      </c>
      <c r="D4206" s="184">
        <v>235000</v>
      </c>
      <c r="E4206" s="184">
        <v>73000</v>
      </c>
      <c r="F4206" s="184">
        <v>58000</v>
      </c>
      <c r="G4206" s="184">
        <v>47000</v>
      </c>
      <c r="H4206" s="184">
        <v>57000</v>
      </c>
    </row>
    <row r="4207" spans="1:8" ht="15.75" thickTop="1">
      <c r="A4207" s="181" t="str">
        <f t="shared" si="65"/>
        <v>A</v>
      </c>
      <c r="B4207" s="186" t="s">
        <v>121</v>
      </c>
      <c r="C4207" s="186" t="s">
        <v>99</v>
      </c>
      <c r="D4207" s="187">
        <v>230000</v>
      </c>
      <c r="E4207" s="187">
        <v>68000</v>
      </c>
      <c r="F4207" s="187">
        <v>58000</v>
      </c>
      <c r="G4207" s="187">
        <v>47000</v>
      </c>
      <c r="H4207" s="187">
        <v>57000</v>
      </c>
    </row>
    <row r="4208" spans="1:8">
      <c r="A4208" s="181" t="str">
        <f t="shared" si="65"/>
        <v>A</v>
      </c>
      <c r="B4208" s="188" t="s">
        <v>121</v>
      </c>
      <c r="C4208" s="188" t="s">
        <v>103</v>
      </c>
      <c r="D4208" s="189">
        <v>230000</v>
      </c>
      <c r="E4208" s="189">
        <v>68000</v>
      </c>
      <c r="F4208" s="189">
        <v>58000</v>
      </c>
      <c r="G4208" s="189">
        <v>47000</v>
      </c>
      <c r="H4208" s="189">
        <v>57000</v>
      </c>
    </row>
    <row r="4209" spans="1:8">
      <c r="A4209" s="181" t="str">
        <f t="shared" si="65"/>
        <v>A</v>
      </c>
      <c r="B4209" s="186" t="s">
        <v>121</v>
      </c>
      <c r="C4209" s="186" t="s">
        <v>155</v>
      </c>
      <c r="D4209" s="187">
        <v>5000</v>
      </c>
      <c r="E4209" s="187">
        <v>5000</v>
      </c>
      <c r="F4209" s="187">
        <v>0</v>
      </c>
      <c r="G4209" s="187">
        <v>0</v>
      </c>
      <c r="H4209" s="187">
        <v>0</v>
      </c>
    </row>
    <row r="4210" spans="1:8" ht="30.75" thickBot="1">
      <c r="A4210" s="181" t="str">
        <f t="shared" si="65"/>
        <v>A</v>
      </c>
      <c r="B4210" s="182" t="s">
        <v>2090</v>
      </c>
      <c r="C4210" s="183" t="s">
        <v>2091</v>
      </c>
      <c r="D4210" s="184">
        <v>150000</v>
      </c>
      <c r="E4210" s="184">
        <v>50000</v>
      </c>
      <c r="F4210" s="184">
        <v>50000</v>
      </c>
      <c r="G4210" s="184">
        <v>40000</v>
      </c>
      <c r="H4210" s="184">
        <v>10000</v>
      </c>
    </row>
    <row r="4211" spans="1:8" ht="15.75" thickTop="1">
      <c r="A4211" s="181" t="str">
        <f t="shared" si="65"/>
        <v>A</v>
      </c>
      <c r="B4211" s="186" t="s">
        <v>121</v>
      </c>
      <c r="C4211" s="186" t="s">
        <v>99</v>
      </c>
      <c r="D4211" s="187">
        <v>150000</v>
      </c>
      <c r="E4211" s="187">
        <v>50000</v>
      </c>
      <c r="F4211" s="187">
        <v>50000</v>
      </c>
      <c r="G4211" s="187">
        <v>40000</v>
      </c>
      <c r="H4211" s="187">
        <v>10000</v>
      </c>
    </row>
    <row r="4212" spans="1:8">
      <c r="A4212" s="181" t="str">
        <f t="shared" si="65"/>
        <v>A</v>
      </c>
      <c r="B4212" s="188" t="s">
        <v>121</v>
      </c>
      <c r="C4212" s="188" t="s">
        <v>103</v>
      </c>
      <c r="D4212" s="189">
        <v>150000</v>
      </c>
      <c r="E4212" s="189">
        <v>50000</v>
      </c>
      <c r="F4212" s="189">
        <v>50000</v>
      </c>
      <c r="G4212" s="189">
        <v>40000</v>
      </c>
      <c r="H4212" s="189">
        <v>10000</v>
      </c>
    </row>
    <row r="4213" spans="1:8" ht="30.75" thickBot="1">
      <c r="A4213" s="181" t="str">
        <f t="shared" si="65"/>
        <v>A</v>
      </c>
      <c r="B4213" s="182" t="s">
        <v>2092</v>
      </c>
      <c r="C4213" s="183" t="s">
        <v>2093</v>
      </c>
      <c r="D4213" s="184">
        <v>155000</v>
      </c>
      <c r="E4213" s="184">
        <v>60000</v>
      </c>
      <c r="F4213" s="184">
        <v>50000</v>
      </c>
      <c r="G4213" s="184">
        <v>40000</v>
      </c>
      <c r="H4213" s="184">
        <v>5000</v>
      </c>
    </row>
    <row r="4214" spans="1:8" ht="15.75" thickTop="1">
      <c r="A4214" s="181" t="str">
        <f t="shared" si="65"/>
        <v>A</v>
      </c>
      <c r="B4214" s="186" t="s">
        <v>121</v>
      </c>
      <c r="C4214" s="186" t="s">
        <v>99</v>
      </c>
      <c r="D4214" s="187">
        <v>155000</v>
      </c>
      <c r="E4214" s="187">
        <v>60000</v>
      </c>
      <c r="F4214" s="187">
        <v>50000</v>
      </c>
      <c r="G4214" s="187">
        <v>40000</v>
      </c>
      <c r="H4214" s="187">
        <v>5000</v>
      </c>
    </row>
    <row r="4215" spans="1:8">
      <c r="A4215" s="181" t="str">
        <f t="shared" si="65"/>
        <v>A</v>
      </c>
      <c r="B4215" s="188" t="s">
        <v>121</v>
      </c>
      <c r="C4215" s="188" t="s">
        <v>103</v>
      </c>
      <c r="D4215" s="189">
        <v>155000</v>
      </c>
      <c r="E4215" s="189">
        <v>60000</v>
      </c>
      <c r="F4215" s="189">
        <v>50000</v>
      </c>
      <c r="G4215" s="189">
        <v>40000</v>
      </c>
      <c r="H4215" s="189">
        <v>5000</v>
      </c>
    </row>
    <row r="4216" spans="1:8" ht="30.75" thickBot="1">
      <c r="A4216" s="181" t="str">
        <f t="shared" si="65"/>
        <v>A</v>
      </c>
      <c r="B4216" s="182" t="s">
        <v>2094</v>
      </c>
      <c r="C4216" s="183" t="s">
        <v>2095</v>
      </c>
      <c r="D4216" s="184">
        <v>220000</v>
      </c>
      <c r="E4216" s="184">
        <v>80000</v>
      </c>
      <c r="F4216" s="184">
        <v>70000</v>
      </c>
      <c r="G4216" s="184">
        <v>40000</v>
      </c>
      <c r="H4216" s="184">
        <v>30000</v>
      </c>
    </row>
    <row r="4217" spans="1:8" ht="15.75" thickTop="1">
      <c r="A4217" s="181" t="str">
        <f t="shared" si="65"/>
        <v>A</v>
      </c>
      <c r="B4217" s="186" t="s">
        <v>121</v>
      </c>
      <c r="C4217" s="186" t="s">
        <v>99</v>
      </c>
      <c r="D4217" s="187">
        <v>210000</v>
      </c>
      <c r="E4217" s="187">
        <v>70000</v>
      </c>
      <c r="F4217" s="187">
        <v>70000</v>
      </c>
      <c r="G4217" s="187">
        <v>40000</v>
      </c>
      <c r="H4217" s="187">
        <v>30000</v>
      </c>
    </row>
    <row r="4218" spans="1:8">
      <c r="A4218" s="181" t="str">
        <f t="shared" si="65"/>
        <v>A</v>
      </c>
      <c r="B4218" s="188" t="s">
        <v>121</v>
      </c>
      <c r="C4218" s="188" t="s">
        <v>103</v>
      </c>
      <c r="D4218" s="189">
        <v>210000</v>
      </c>
      <c r="E4218" s="189">
        <v>70000</v>
      </c>
      <c r="F4218" s="189">
        <v>70000</v>
      </c>
      <c r="G4218" s="189">
        <v>40000</v>
      </c>
      <c r="H4218" s="189">
        <v>30000</v>
      </c>
    </row>
    <row r="4219" spans="1:8">
      <c r="A4219" s="181" t="str">
        <f t="shared" si="65"/>
        <v>A</v>
      </c>
      <c r="B4219" s="186" t="s">
        <v>121</v>
      </c>
      <c r="C4219" s="186" t="s">
        <v>155</v>
      </c>
      <c r="D4219" s="187">
        <v>10000</v>
      </c>
      <c r="E4219" s="187">
        <v>10000</v>
      </c>
      <c r="F4219" s="187">
        <v>0</v>
      </c>
      <c r="G4219" s="187">
        <v>0</v>
      </c>
      <c r="H4219" s="187">
        <v>0</v>
      </c>
    </row>
    <row r="4220" spans="1:8" ht="30.75" thickBot="1">
      <c r="A4220" s="181" t="str">
        <f t="shared" si="65"/>
        <v>A</v>
      </c>
      <c r="B4220" s="182" t="s">
        <v>2096</v>
      </c>
      <c r="C4220" s="183" t="s">
        <v>2097</v>
      </c>
      <c r="D4220" s="184">
        <v>420000</v>
      </c>
      <c r="E4220" s="184">
        <v>118000</v>
      </c>
      <c r="F4220" s="184">
        <v>117000</v>
      </c>
      <c r="G4220" s="184">
        <v>93000</v>
      </c>
      <c r="H4220" s="184">
        <v>92000</v>
      </c>
    </row>
    <row r="4221" spans="1:8" ht="15.75" thickTop="1">
      <c r="A4221" s="181" t="str">
        <f t="shared" si="65"/>
        <v>A</v>
      </c>
      <c r="B4221" s="186" t="s">
        <v>121</v>
      </c>
      <c r="C4221" s="186" t="s">
        <v>99</v>
      </c>
      <c r="D4221" s="187">
        <v>370000</v>
      </c>
      <c r="E4221" s="187">
        <v>93000</v>
      </c>
      <c r="F4221" s="187">
        <v>92000</v>
      </c>
      <c r="G4221" s="187">
        <v>93000</v>
      </c>
      <c r="H4221" s="187">
        <v>92000</v>
      </c>
    </row>
    <row r="4222" spans="1:8">
      <c r="A4222" s="181" t="str">
        <f t="shared" si="65"/>
        <v>A</v>
      </c>
      <c r="B4222" s="188" t="s">
        <v>121</v>
      </c>
      <c r="C4222" s="188" t="s">
        <v>103</v>
      </c>
      <c r="D4222" s="189">
        <v>370000</v>
      </c>
      <c r="E4222" s="189">
        <v>93000</v>
      </c>
      <c r="F4222" s="189">
        <v>92000</v>
      </c>
      <c r="G4222" s="189">
        <v>93000</v>
      </c>
      <c r="H4222" s="189">
        <v>92000</v>
      </c>
    </row>
    <row r="4223" spans="1:8">
      <c r="A4223" s="181" t="str">
        <f t="shared" si="65"/>
        <v>A</v>
      </c>
      <c r="B4223" s="186" t="s">
        <v>121</v>
      </c>
      <c r="C4223" s="186" t="s">
        <v>155</v>
      </c>
      <c r="D4223" s="187">
        <v>50000</v>
      </c>
      <c r="E4223" s="187">
        <v>25000</v>
      </c>
      <c r="F4223" s="187">
        <v>25000</v>
      </c>
      <c r="G4223" s="187">
        <v>0</v>
      </c>
      <c r="H4223" s="187">
        <v>0</v>
      </c>
    </row>
    <row r="4224" spans="1:8" ht="30.75" thickBot="1">
      <c r="A4224" s="181" t="str">
        <f t="shared" si="65"/>
        <v>A</v>
      </c>
      <c r="B4224" s="182" t="s">
        <v>2098</v>
      </c>
      <c r="C4224" s="183" t="s">
        <v>2099</v>
      </c>
      <c r="D4224" s="184">
        <v>385000</v>
      </c>
      <c r="E4224" s="184">
        <v>100000</v>
      </c>
      <c r="F4224" s="184">
        <v>95000</v>
      </c>
      <c r="G4224" s="184">
        <v>95000</v>
      </c>
      <c r="H4224" s="184">
        <v>95000</v>
      </c>
    </row>
    <row r="4225" spans="1:8" ht="15.75" thickTop="1">
      <c r="A4225" s="181" t="str">
        <f t="shared" si="65"/>
        <v>A</v>
      </c>
      <c r="B4225" s="186" t="s">
        <v>121</v>
      </c>
      <c r="C4225" s="186" t="s">
        <v>99</v>
      </c>
      <c r="D4225" s="187">
        <v>380000</v>
      </c>
      <c r="E4225" s="187">
        <v>95000</v>
      </c>
      <c r="F4225" s="187">
        <v>95000</v>
      </c>
      <c r="G4225" s="187">
        <v>95000</v>
      </c>
      <c r="H4225" s="187">
        <v>95000</v>
      </c>
    </row>
    <row r="4226" spans="1:8">
      <c r="A4226" s="181" t="str">
        <f t="shared" si="65"/>
        <v>A</v>
      </c>
      <c r="B4226" s="188" t="s">
        <v>121</v>
      </c>
      <c r="C4226" s="188" t="s">
        <v>103</v>
      </c>
      <c r="D4226" s="189">
        <v>380000</v>
      </c>
      <c r="E4226" s="189">
        <v>95000</v>
      </c>
      <c r="F4226" s="189">
        <v>95000</v>
      </c>
      <c r="G4226" s="189">
        <v>95000</v>
      </c>
      <c r="H4226" s="189">
        <v>95000</v>
      </c>
    </row>
    <row r="4227" spans="1:8">
      <c r="A4227" s="181" t="str">
        <f t="shared" si="65"/>
        <v>A</v>
      </c>
      <c r="B4227" s="186" t="s">
        <v>121</v>
      </c>
      <c r="C4227" s="186" t="s">
        <v>155</v>
      </c>
      <c r="D4227" s="187">
        <v>5000</v>
      </c>
      <c r="E4227" s="187">
        <v>5000</v>
      </c>
      <c r="F4227" s="187">
        <v>0</v>
      </c>
      <c r="G4227" s="187">
        <v>0</v>
      </c>
      <c r="H4227" s="187">
        <v>0</v>
      </c>
    </row>
    <row r="4228" spans="1:8" ht="30.75" thickBot="1">
      <c r="A4228" s="181" t="str">
        <f t="shared" si="65"/>
        <v>A</v>
      </c>
      <c r="B4228" s="182" t="s">
        <v>2100</v>
      </c>
      <c r="C4228" s="183" t="s">
        <v>2101</v>
      </c>
      <c r="D4228" s="184">
        <v>470000</v>
      </c>
      <c r="E4228" s="184">
        <v>120000</v>
      </c>
      <c r="F4228" s="184">
        <v>120000</v>
      </c>
      <c r="G4228" s="184">
        <v>110000</v>
      </c>
      <c r="H4228" s="184">
        <v>120000</v>
      </c>
    </row>
    <row r="4229" spans="1:8" ht="15.75" thickTop="1">
      <c r="A4229" s="181" t="str">
        <f t="shared" si="65"/>
        <v>A</v>
      </c>
      <c r="B4229" s="186" t="s">
        <v>121</v>
      </c>
      <c r="C4229" s="186" t="s">
        <v>99</v>
      </c>
      <c r="D4229" s="187">
        <v>470000</v>
      </c>
      <c r="E4229" s="187">
        <v>120000</v>
      </c>
      <c r="F4229" s="187">
        <v>120000</v>
      </c>
      <c r="G4229" s="187">
        <v>110000</v>
      </c>
      <c r="H4229" s="187">
        <v>120000</v>
      </c>
    </row>
    <row r="4230" spans="1:8">
      <c r="A4230" s="181" t="str">
        <f t="shared" si="65"/>
        <v>A</v>
      </c>
      <c r="B4230" s="188" t="s">
        <v>121</v>
      </c>
      <c r="C4230" s="188" t="s">
        <v>103</v>
      </c>
      <c r="D4230" s="189">
        <v>470000</v>
      </c>
      <c r="E4230" s="189">
        <v>120000</v>
      </c>
      <c r="F4230" s="189">
        <v>120000</v>
      </c>
      <c r="G4230" s="189">
        <v>110000</v>
      </c>
      <c r="H4230" s="189">
        <v>120000</v>
      </c>
    </row>
    <row r="4231" spans="1:8" ht="30.75" thickBot="1">
      <c r="A4231" s="181" t="str">
        <f t="shared" ref="A4231:A4294" si="66">(IF(OR(D4231&lt;&gt;0),"A","B"))</f>
        <v>A</v>
      </c>
      <c r="B4231" s="182" t="s">
        <v>2102</v>
      </c>
      <c r="C4231" s="183" t="s">
        <v>2103</v>
      </c>
      <c r="D4231" s="184">
        <v>64000</v>
      </c>
      <c r="E4231" s="184">
        <v>64000</v>
      </c>
      <c r="F4231" s="184">
        <v>0</v>
      </c>
      <c r="G4231" s="184">
        <v>0</v>
      </c>
      <c r="H4231" s="184">
        <v>0</v>
      </c>
    </row>
    <row r="4232" spans="1:8" ht="15.75" thickTop="1">
      <c r="A4232" s="181" t="str">
        <f t="shared" si="66"/>
        <v>A</v>
      </c>
      <c r="B4232" s="186" t="s">
        <v>121</v>
      </c>
      <c r="C4232" s="186" t="s">
        <v>99</v>
      </c>
      <c r="D4232" s="187">
        <v>64000</v>
      </c>
      <c r="E4232" s="187">
        <v>64000</v>
      </c>
      <c r="F4232" s="187">
        <v>0</v>
      </c>
      <c r="G4232" s="187">
        <v>0</v>
      </c>
      <c r="H4232" s="187">
        <v>0</v>
      </c>
    </row>
    <row r="4233" spans="1:8">
      <c r="A4233" s="181" t="str">
        <f t="shared" si="66"/>
        <v>A</v>
      </c>
      <c r="B4233" s="188" t="s">
        <v>121</v>
      </c>
      <c r="C4233" s="188" t="s">
        <v>103</v>
      </c>
      <c r="D4233" s="189">
        <v>64000</v>
      </c>
      <c r="E4233" s="189">
        <v>64000</v>
      </c>
      <c r="F4233" s="189">
        <v>0</v>
      </c>
      <c r="G4233" s="189">
        <v>0</v>
      </c>
      <c r="H4233" s="189">
        <v>0</v>
      </c>
    </row>
    <row r="4234" spans="1:8" ht="30.75" thickBot="1">
      <c r="A4234" s="181" t="str">
        <f t="shared" si="66"/>
        <v>A</v>
      </c>
      <c r="B4234" s="182" t="s">
        <v>2104</v>
      </c>
      <c r="C4234" s="183" t="s">
        <v>2105</v>
      </c>
      <c r="D4234" s="184">
        <v>168000</v>
      </c>
      <c r="E4234" s="184">
        <v>53000</v>
      </c>
      <c r="F4234" s="184">
        <v>52000</v>
      </c>
      <c r="G4234" s="184">
        <v>32000</v>
      </c>
      <c r="H4234" s="184">
        <v>31000</v>
      </c>
    </row>
    <row r="4235" spans="1:8" ht="15.75" thickTop="1">
      <c r="A4235" s="181" t="str">
        <f t="shared" si="66"/>
        <v>A</v>
      </c>
      <c r="B4235" s="186" t="s">
        <v>121</v>
      </c>
      <c r="C4235" s="186" t="s">
        <v>99</v>
      </c>
      <c r="D4235" s="187">
        <v>168000</v>
      </c>
      <c r="E4235" s="187">
        <v>53000</v>
      </c>
      <c r="F4235" s="187">
        <v>52000</v>
      </c>
      <c r="G4235" s="187">
        <v>32000</v>
      </c>
      <c r="H4235" s="187">
        <v>31000</v>
      </c>
    </row>
    <row r="4236" spans="1:8">
      <c r="A4236" s="181" t="str">
        <f t="shared" si="66"/>
        <v>A</v>
      </c>
      <c r="B4236" s="188" t="s">
        <v>121</v>
      </c>
      <c r="C4236" s="188" t="s">
        <v>103</v>
      </c>
      <c r="D4236" s="189">
        <v>168000</v>
      </c>
      <c r="E4236" s="189">
        <v>53000</v>
      </c>
      <c r="F4236" s="189">
        <v>52000</v>
      </c>
      <c r="G4236" s="189">
        <v>32000</v>
      </c>
      <c r="H4236" s="189">
        <v>31000</v>
      </c>
    </row>
    <row r="4237" spans="1:8" ht="15.75" thickBot="1">
      <c r="A4237" s="181" t="str">
        <f t="shared" si="66"/>
        <v>A</v>
      </c>
      <c r="B4237" s="182" t="s">
        <v>2106</v>
      </c>
      <c r="C4237" s="183" t="s">
        <v>2107</v>
      </c>
      <c r="D4237" s="184">
        <v>130000</v>
      </c>
      <c r="E4237" s="184">
        <v>50000</v>
      </c>
      <c r="F4237" s="184">
        <v>30000</v>
      </c>
      <c r="G4237" s="184">
        <v>30000</v>
      </c>
      <c r="H4237" s="184">
        <v>20000</v>
      </c>
    </row>
    <row r="4238" spans="1:8" ht="15.75" thickTop="1">
      <c r="A4238" s="181" t="str">
        <f t="shared" si="66"/>
        <v>A</v>
      </c>
      <c r="B4238" s="186" t="s">
        <v>121</v>
      </c>
      <c r="C4238" s="186" t="s">
        <v>99</v>
      </c>
      <c r="D4238" s="187">
        <v>120000</v>
      </c>
      <c r="E4238" s="187">
        <v>40000</v>
      </c>
      <c r="F4238" s="187">
        <v>30000</v>
      </c>
      <c r="G4238" s="187">
        <v>30000</v>
      </c>
      <c r="H4238" s="187">
        <v>20000</v>
      </c>
    </row>
    <row r="4239" spans="1:8">
      <c r="A4239" s="181" t="str">
        <f t="shared" si="66"/>
        <v>A</v>
      </c>
      <c r="B4239" s="188" t="s">
        <v>121</v>
      </c>
      <c r="C4239" s="188" t="s">
        <v>103</v>
      </c>
      <c r="D4239" s="189">
        <v>120000</v>
      </c>
      <c r="E4239" s="189">
        <v>40000</v>
      </c>
      <c r="F4239" s="189">
        <v>30000</v>
      </c>
      <c r="G4239" s="189">
        <v>30000</v>
      </c>
      <c r="H4239" s="189">
        <v>20000</v>
      </c>
    </row>
    <row r="4240" spans="1:8">
      <c r="A4240" s="181" t="str">
        <f t="shared" si="66"/>
        <v>A</v>
      </c>
      <c r="B4240" s="186" t="s">
        <v>121</v>
      </c>
      <c r="C4240" s="186" t="s">
        <v>155</v>
      </c>
      <c r="D4240" s="187">
        <v>10000</v>
      </c>
      <c r="E4240" s="187">
        <v>10000</v>
      </c>
      <c r="F4240" s="187">
        <v>0</v>
      </c>
      <c r="G4240" s="187">
        <v>0</v>
      </c>
      <c r="H4240" s="187">
        <v>0</v>
      </c>
    </row>
    <row r="4241" spans="1:8" ht="30.75" thickBot="1">
      <c r="A4241" s="181" t="str">
        <f t="shared" si="66"/>
        <v>A</v>
      </c>
      <c r="B4241" s="182" t="s">
        <v>2108</v>
      </c>
      <c r="C4241" s="183" t="s">
        <v>2109</v>
      </c>
      <c r="D4241" s="184">
        <v>290000</v>
      </c>
      <c r="E4241" s="184">
        <v>110000</v>
      </c>
      <c r="F4241" s="184">
        <v>70000</v>
      </c>
      <c r="G4241" s="184">
        <v>60000</v>
      </c>
      <c r="H4241" s="184">
        <v>50000</v>
      </c>
    </row>
    <row r="4242" spans="1:8" ht="15.75" thickTop="1">
      <c r="A4242" s="181" t="str">
        <f t="shared" si="66"/>
        <v>A</v>
      </c>
      <c r="B4242" s="186" t="s">
        <v>121</v>
      </c>
      <c r="C4242" s="186" t="s">
        <v>99</v>
      </c>
      <c r="D4242" s="187">
        <v>280000</v>
      </c>
      <c r="E4242" s="187">
        <v>100000</v>
      </c>
      <c r="F4242" s="187">
        <v>70000</v>
      </c>
      <c r="G4242" s="187">
        <v>60000</v>
      </c>
      <c r="H4242" s="187">
        <v>50000</v>
      </c>
    </row>
    <row r="4243" spans="1:8">
      <c r="A4243" s="181" t="str">
        <f t="shared" si="66"/>
        <v>A</v>
      </c>
      <c r="B4243" s="188" t="s">
        <v>121</v>
      </c>
      <c r="C4243" s="188" t="s">
        <v>103</v>
      </c>
      <c r="D4243" s="189">
        <v>280000</v>
      </c>
      <c r="E4243" s="189">
        <v>100000</v>
      </c>
      <c r="F4243" s="189">
        <v>70000</v>
      </c>
      <c r="G4243" s="189">
        <v>60000</v>
      </c>
      <c r="H4243" s="189">
        <v>50000</v>
      </c>
    </row>
    <row r="4244" spans="1:8">
      <c r="A4244" s="181" t="str">
        <f t="shared" si="66"/>
        <v>A</v>
      </c>
      <c r="B4244" s="186" t="s">
        <v>121</v>
      </c>
      <c r="C4244" s="186" t="s">
        <v>155</v>
      </c>
      <c r="D4244" s="187">
        <v>10000</v>
      </c>
      <c r="E4244" s="187">
        <v>10000</v>
      </c>
      <c r="F4244" s="187">
        <v>0</v>
      </c>
      <c r="G4244" s="187">
        <v>0</v>
      </c>
      <c r="H4244" s="187">
        <v>0</v>
      </c>
    </row>
    <row r="4245" spans="1:8" ht="30.75" thickBot="1">
      <c r="A4245" s="181" t="str">
        <f t="shared" si="66"/>
        <v>A</v>
      </c>
      <c r="B4245" s="182" t="s">
        <v>2110</v>
      </c>
      <c r="C4245" s="183" t="s">
        <v>2111</v>
      </c>
      <c r="D4245" s="184">
        <v>115000</v>
      </c>
      <c r="E4245" s="184">
        <v>30000</v>
      </c>
      <c r="F4245" s="184">
        <v>30000</v>
      </c>
      <c r="G4245" s="184">
        <v>30000</v>
      </c>
      <c r="H4245" s="184">
        <v>25000</v>
      </c>
    </row>
    <row r="4246" spans="1:8" ht="15.75" thickTop="1">
      <c r="A4246" s="181" t="str">
        <f t="shared" si="66"/>
        <v>A</v>
      </c>
      <c r="B4246" s="186" t="s">
        <v>121</v>
      </c>
      <c r="C4246" s="186" t="s">
        <v>99</v>
      </c>
      <c r="D4246" s="187">
        <v>115000</v>
      </c>
      <c r="E4246" s="187">
        <v>30000</v>
      </c>
      <c r="F4246" s="187">
        <v>30000</v>
      </c>
      <c r="G4246" s="187">
        <v>30000</v>
      </c>
      <c r="H4246" s="187">
        <v>25000</v>
      </c>
    </row>
    <row r="4247" spans="1:8">
      <c r="A4247" s="181" t="str">
        <f t="shared" si="66"/>
        <v>A</v>
      </c>
      <c r="B4247" s="188" t="s">
        <v>121</v>
      </c>
      <c r="C4247" s="188" t="s">
        <v>103</v>
      </c>
      <c r="D4247" s="189">
        <v>115000</v>
      </c>
      <c r="E4247" s="189">
        <v>30000</v>
      </c>
      <c r="F4247" s="189">
        <v>30000</v>
      </c>
      <c r="G4247" s="189">
        <v>30000</v>
      </c>
      <c r="H4247" s="189">
        <v>25000</v>
      </c>
    </row>
    <row r="4248" spans="1:8" ht="15.75" thickBot="1">
      <c r="A4248" s="181" t="str">
        <f t="shared" si="66"/>
        <v>A</v>
      </c>
      <c r="B4248" s="182" t="s">
        <v>2112</v>
      </c>
      <c r="C4248" s="183" t="s">
        <v>2113</v>
      </c>
      <c r="D4248" s="184">
        <v>200000</v>
      </c>
      <c r="E4248" s="184">
        <v>56000</v>
      </c>
      <c r="F4248" s="184">
        <v>70000</v>
      </c>
      <c r="G4248" s="184">
        <v>37000</v>
      </c>
      <c r="H4248" s="184">
        <v>37000</v>
      </c>
    </row>
    <row r="4249" spans="1:8" ht="15.75" thickTop="1">
      <c r="A4249" s="181" t="str">
        <f t="shared" si="66"/>
        <v>A</v>
      </c>
      <c r="B4249" s="186" t="s">
        <v>121</v>
      </c>
      <c r="C4249" s="186" t="s">
        <v>99</v>
      </c>
      <c r="D4249" s="187">
        <v>168000</v>
      </c>
      <c r="E4249" s="187">
        <v>56000</v>
      </c>
      <c r="F4249" s="187">
        <v>38000</v>
      </c>
      <c r="G4249" s="187">
        <v>37000</v>
      </c>
      <c r="H4249" s="187">
        <v>37000</v>
      </c>
    </row>
    <row r="4250" spans="1:8">
      <c r="A4250" s="181" t="str">
        <f t="shared" si="66"/>
        <v>A</v>
      </c>
      <c r="B4250" s="188" t="s">
        <v>121</v>
      </c>
      <c r="C4250" s="188" t="s">
        <v>103</v>
      </c>
      <c r="D4250" s="189">
        <v>168000</v>
      </c>
      <c r="E4250" s="189">
        <v>56000</v>
      </c>
      <c r="F4250" s="189">
        <v>38000</v>
      </c>
      <c r="G4250" s="189">
        <v>37000</v>
      </c>
      <c r="H4250" s="189">
        <v>37000</v>
      </c>
    </row>
    <row r="4251" spans="1:8">
      <c r="A4251" s="181" t="str">
        <f t="shared" si="66"/>
        <v>A</v>
      </c>
      <c r="B4251" s="186" t="s">
        <v>121</v>
      </c>
      <c r="C4251" s="186" t="s">
        <v>155</v>
      </c>
      <c r="D4251" s="187">
        <v>32000</v>
      </c>
      <c r="E4251" s="187">
        <v>0</v>
      </c>
      <c r="F4251" s="187">
        <v>32000</v>
      </c>
      <c r="G4251" s="187">
        <v>0</v>
      </c>
      <c r="H4251" s="187">
        <v>0</v>
      </c>
    </row>
    <row r="4252" spans="1:8" ht="30.75" thickBot="1">
      <c r="A4252" s="181" t="str">
        <f t="shared" si="66"/>
        <v>A</v>
      </c>
      <c r="B4252" s="182" t="s">
        <v>2114</v>
      </c>
      <c r="C4252" s="183" t="s">
        <v>2115</v>
      </c>
      <c r="D4252" s="184">
        <v>170000</v>
      </c>
      <c r="E4252" s="184">
        <v>60000</v>
      </c>
      <c r="F4252" s="184">
        <v>60000</v>
      </c>
      <c r="G4252" s="184">
        <v>25000</v>
      </c>
      <c r="H4252" s="184">
        <v>25000</v>
      </c>
    </row>
    <row r="4253" spans="1:8" ht="15.75" thickTop="1">
      <c r="A4253" s="181" t="str">
        <f t="shared" si="66"/>
        <v>A</v>
      </c>
      <c r="B4253" s="186" t="s">
        <v>121</v>
      </c>
      <c r="C4253" s="186" t="s">
        <v>99</v>
      </c>
      <c r="D4253" s="187">
        <v>100000</v>
      </c>
      <c r="E4253" s="187">
        <v>25000</v>
      </c>
      <c r="F4253" s="187">
        <v>25000</v>
      </c>
      <c r="G4253" s="187">
        <v>25000</v>
      </c>
      <c r="H4253" s="187">
        <v>25000</v>
      </c>
    </row>
    <row r="4254" spans="1:8">
      <c r="A4254" s="181" t="str">
        <f t="shared" si="66"/>
        <v>A</v>
      </c>
      <c r="B4254" s="188" t="s">
        <v>121</v>
      </c>
      <c r="C4254" s="188" t="s">
        <v>103</v>
      </c>
      <c r="D4254" s="189">
        <v>100000</v>
      </c>
      <c r="E4254" s="189">
        <v>25000</v>
      </c>
      <c r="F4254" s="189">
        <v>25000</v>
      </c>
      <c r="G4254" s="189">
        <v>25000</v>
      </c>
      <c r="H4254" s="189">
        <v>25000</v>
      </c>
    </row>
    <row r="4255" spans="1:8">
      <c r="A4255" s="181" t="str">
        <f t="shared" si="66"/>
        <v>A</v>
      </c>
      <c r="B4255" s="186" t="s">
        <v>121</v>
      </c>
      <c r="C4255" s="186" t="s">
        <v>155</v>
      </c>
      <c r="D4255" s="187">
        <v>70000</v>
      </c>
      <c r="E4255" s="187">
        <v>35000</v>
      </c>
      <c r="F4255" s="187">
        <v>35000</v>
      </c>
      <c r="G4255" s="187">
        <v>0</v>
      </c>
      <c r="H4255" s="187">
        <v>0</v>
      </c>
    </row>
    <row r="4256" spans="1:8" ht="30.75" thickBot="1">
      <c r="A4256" s="181" t="str">
        <f t="shared" si="66"/>
        <v>A</v>
      </c>
      <c r="B4256" s="182" t="s">
        <v>2116</v>
      </c>
      <c r="C4256" s="183" t="s">
        <v>2117</v>
      </c>
      <c r="D4256" s="184">
        <v>175000</v>
      </c>
      <c r="E4256" s="184">
        <v>54000</v>
      </c>
      <c r="F4256" s="184">
        <v>54000</v>
      </c>
      <c r="G4256" s="184">
        <v>54000</v>
      </c>
      <c r="H4256" s="184">
        <v>13000</v>
      </c>
    </row>
    <row r="4257" spans="1:8" ht="15.75" thickTop="1">
      <c r="A4257" s="181" t="str">
        <f t="shared" si="66"/>
        <v>A</v>
      </c>
      <c r="B4257" s="186" t="s">
        <v>121</v>
      </c>
      <c r="C4257" s="186" t="s">
        <v>99</v>
      </c>
      <c r="D4257" s="187">
        <v>175000</v>
      </c>
      <c r="E4257" s="187">
        <v>54000</v>
      </c>
      <c r="F4257" s="187">
        <v>54000</v>
      </c>
      <c r="G4257" s="187">
        <v>54000</v>
      </c>
      <c r="H4257" s="187">
        <v>13000</v>
      </c>
    </row>
    <row r="4258" spans="1:8">
      <c r="A4258" s="181" t="str">
        <f t="shared" si="66"/>
        <v>A</v>
      </c>
      <c r="B4258" s="188" t="s">
        <v>121</v>
      </c>
      <c r="C4258" s="188" t="s">
        <v>103</v>
      </c>
      <c r="D4258" s="189">
        <v>175000</v>
      </c>
      <c r="E4258" s="189">
        <v>54000</v>
      </c>
      <c r="F4258" s="189">
        <v>54000</v>
      </c>
      <c r="G4258" s="189">
        <v>54000</v>
      </c>
      <c r="H4258" s="189">
        <v>13000</v>
      </c>
    </row>
    <row r="4259" spans="1:8" ht="30.75" thickBot="1">
      <c r="A4259" s="181" t="str">
        <f t="shared" si="66"/>
        <v>A</v>
      </c>
      <c r="B4259" s="182" t="s">
        <v>2118</v>
      </c>
      <c r="C4259" s="183" t="s">
        <v>2119</v>
      </c>
      <c r="D4259" s="184">
        <v>180000</v>
      </c>
      <c r="E4259" s="184">
        <v>45000</v>
      </c>
      <c r="F4259" s="184">
        <v>45000</v>
      </c>
      <c r="G4259" s="184">
        <v>45000</v>
      </c>
      <c r="H4259" s="184">
        <v>45000</v>
      </c>
    </row>
    <row r="4260" spans="1:8" ht="15.75" thickTop="1">
      <c r="A4260" s="181" t="str">
        <f t="shared" si="66"/>
        <v>A</v>
      </c>
      <c r="B4260" s="186" t="s">
        <v>121</v>
      </c>
      <c r="C4260" s="186" t="s">
        <v>99</v>
      </c>
      <c r="D4260" s="187">
        <v>180000</v>
      </c>
      <c r="E4260" s="187">
        <v>45000</v>
      </c>
      <c r="F4260" s="187">
        <v>45000</v>
      </c>
      <c r="G4260" s="187">
        <v>45000</v>
      </c>
      <c r="H4260" s="187">
        <v>45000</v>
      </c>
    </row>
    <row r="4261" spans="1:8">
      <c r="A4261" s="181" t="str">
        <f t="shared" si="66"/>
        <v>A</v>
      </c>
      <c r="B4261" s="188" t="s">
        <v>121</v>
      </c>
      <c r="C4261" s="188" t="s">
        <v>103</v>
      </c>
      <c r="D4261" s="189">
        <v>180000</v>
      </c>
      <c r="E4261" s="189">
        <v>45000</v>
      </c>
      <c r="F4261" s="189">
        <v>45000</v>
      </c>
      <c r="G4261" s="189">
        <v>45000</v>
      </c>
      <c r="H4261" s="189">
        <v>45000</v>
      </c>
    </row>
    <row r="4262" spans="1:8" ht="30.75" thickBot="1">
      <c r="A4262" s="181" t="str">
        <f t="shared" si="66"/>
        <v>A</v>
      </c>
      <c r="B4262" s="182" t="s">
        <v>2120</v>
      </c>
      <c r="C4262" s="183" t="s">
        <v>2121</v>
      </c>
      <c r="D4262" s="184">
        <v>50000</v>
      </c>
      <c r="E4262" s="184">
        <v>20000</v>
      </c>
      <c r="F4262" s="184">
        <v>10000</v>
      </c>
      <c r="G4262" s="184">
        <v>10000</v>
      </c>
      <c r="H4262" s="184">
        <v>10000</v>
      </c>
    </row>
    <row r="4263" spans="1:8" ht="15.75" thickTop="1">
      <c r="A4263" s="181" t="str">
        <f t="shared" si="66"/>
        <v>A</v>
      </c>
      <c r="B4263" s="186" t="s">
        <v>121</v>
      </c>
      <c r="C4263" s="186" t="s">
        <v>99</v>
      </c>
      <c r="D4263" s="187">
        <v>50000</v>
      </c>
      <c r="E4263" s="187">
        <v>20000</v>
      </c>
      <c r="F4263" s="187">
        <v>10000</v>
      </c>
      <c r="G4263" s="187">
        <v>10000</v>
      </c>
      <c r="H4263" s="187">
        <v>10000</v>
      </c>
    </row>
    <row r="4264" spans="1:8">
      <c r="A4264" s="181" t="str">
        <f t="shared" si="66"/>
        <v>A</v>
      </c>
      <c r="B4264" s="188" t="s">
        <v>121</v>
      </c>
      <c r="C4264" s="188" t="s">
        <v>103</v>
      </c>
      <c r="D4264" s="189">
        <v>50000</v>
      </c>
      <c r="E4264" s="189">
        <v>20000</v>
      </c>
      <c r="F4264" s="189">
        <v>10000</v>
      </c>
      <c r="G4264" s="189">
        <v>10000</v>
      </c>
      <c r="H4264" s="189">
        <v>10000</v>
      </c>
    </row>
    <row r="4265" spans="1:8" ht="15.75" thickBot="1">
      <c r="A4265" s="181" t="str">
        <f t="shared" si="66"/>
        <v>A</v>
      </c>
      <c r="B4265" s="182" t="s">
        <v>2122</v>
      </c>
      <c r="C4265" s="183" t="s">
        <v>2123</v>
      </c>
      <c r="D4265" s="184">
        <v>275000</v>
      </c>
      <c r="E4265" s="184">
        <v>74000</v>
      </c>
      <c r="F4265" s="184">
        <v>67000</v>
      </c>
      <c r="G4265" s="184">
        <v>67000</v>
      </c>
      <c r="H4265" s="184">
        <v>67000</v>
      </c>
    </row>
    <row r="4266" spans="1:8" ht="15.75" thickTop="1">
      <c r="A4266" s="181" t="str">
        <f t="shared" si="66"/>
        <v>A</v>
      </c>
      <c r="B4266" s="186" t="s">
        <v>121</v>
      </c>
      <c r="C4266" s="186" t="s">
        <v>99</v>
      </c>
      <c r="D4266" s="187">
        <v>275000</v>
      </c>
      <c r="E4266" s="187">
        <v>74000</v>
      </c>
      <c r="F4266" s="187">
        <v>67000</v>
      </c>
      <c r="G4266" s="187">
        <v>67000</v>
      </c>
      <c r="H4266" s="187">
        <v>67000</v>
      </c>
    </row>
    <row r="4267" spans="1:8">
      <c r="A4267" s="181" t="str">
        <f t="shared" si="66"/>
        <v>A</v>
      </c>
      <c r="B4267" s="188" t="s">
        <v>121</v>
      </c>
      <c r="C4267" s="188" t="s">
        <v>103</v>
      </c>
      <c r="D4267" s="189">
        <v>275000</v>
      </c>
      <c r="E4267" s="189">
        <v>74000</v>
      </c>
      <c r="F4267" s="189">
        <v>67000</v>
      </c>
      <c r="G4267" s="189">
        <v>67000</v>
      </c>
      <c r="H4267" s="189">
        <v>67000</v>
      </c>
    </row>
    <row r="4268" spans="1:8" ht="45.75" thickBot="1">
      <c r="A4268" s="181" t="str">
        <f t="shared" si="66"/>
        <v>A</v>
      </c>
      <c r="B4268" s="182" t="s">
        <v>2124</v>
      </c>
      <c r="C4268" s="183" t="s">
        <v>2125</v>
      </c>
      <c r="D4268" s="184">
        <v>193000</v>
      </c>
      <c r="E4268" s="184">
        <v>90000</v>
      </c>
      <c r="F4268" s="184">
        <v>50000</v>
      </c>
      <c r="G4268" s="184">
        <v>27000</v>
      </c>
      <c r="H4268" s="184">
        <v>26000</v>
      </c>
    </row>
    <row r="4269" spans="1:8" ht="15.75" thickTop="1">
      <c r="A4269" s="181" t="str">
        <f t="shared" si="66"/>
        <v>A</v>
      </c>
      <c r="B4269" s="186" t="s">
        <v>121</v>
      </c>
      <c r="C4269" s="186" t="s">
        <v>99</v>
      </c>
      <c r="D4269" s="187">
        <v>193000</v>
      </c>
      <c r="E4269" s="187">
        <v>90000</v>
      </c>
      <c r="F4269" s="187">
        <v>50000</v>
      </c>
      <c r="G4269" s="187">
        <v>27000</v>
      </c>
      <c r="H4269" s="187">
        <v>26000</v>
      </c>
    </row>
    <row r="4270" spans="1:8">
      <c r="A4270" s="181" t="str">
        <f t="shared" si="66"/>
        <v>A</v>
      </c>
      <c r="B4270" s="188" t="s">
        <v>121</v>
      </c>
      <c r="C4270" s="188" t="s">
        <v>103</v>
      </c>
      <c r="D4270" s="189">
        <v>193000</v>
      </c>
      <c r="E4270" s="189">
        <v>90000</v>
      </c>
      <c r="F4270" s="189">
        <v>50000</v>
      </c>
      <c r="G4270" s="189">
        <v>27000</v>
      </c>
      <c r="H4270" s="189">
        <v>26000</v>
      </c>
    </row>
    <row r="4271" spans="1:8" ht="30.75" thickBot="1">
      <c r="A4271" s="181" t="str">
        <f t="shared" si="66"/>
        <v>A</v>
      </c>
      <c r="B4271" s="182" t="s">
        <v>2126</v>
      </c>
      <c r="C4271" s="183" t="s">
        <v>2127</v>
      </c>
      <c r="D4271" s="184">
        <v>150000</v>
      </c>
      <c r="E4271" s="184">
        <v>37500</v>
      </c>
      <c r="F4271" s="184">
        <v>37500</v>
      </c>
      <c r="G4271" s="184">
        <v>37500</v>
      </c>
      <c r="H4271" s="184">
        <v>37500</v>
      </c>
    </row>
    <row r="4272" spans="1:8" ht="15.75" thickTop="1">
      <c r="A4272" s="181" t="str">
        <f t="shared" si="66"/>
        <v>A</v>
      </c>
      <c r="B4272" s="186" t="s">
        <v>121</v>
      </c>
      <c r="C4272" s="186" t="s">
        <v>99</v>
      </c>
      <c r="D4272" s="187">
        <v>150000</v>
      </c>
      <c r="E4272" s="187">
        <v>37500</v>
      </c>
      <c r="F4272" s="187">
        <v>37500</v>
      </c>
      <c r="G4272" s="187">
        <v>37500</v>
      </c>
      <c r="H4272" s="187">
        <v>37500</v>
      </c>
    </row>
    <row r="4273" spans="1:8">
      <c r="A4273" s="181" t="str">
        <f t="shared" si="66"/>
        <v>A</v>
      </c>
      <c r="B4273" s="188" t="s">
        <v>121</v>
      </c>
      <c r="C4273" s="188" t="s">
        <v>103</v>
      </c>
      <c r="D4273" s="189">
        <v>150000</v>
      </c>
      <c r="E4273" s="189">
        <v>37500</v>
      </c>
      <c r="F4273" s="189">
        <v>37500</v>
      </c>
      <c r="G4273" s="189">
        <v>37500</v>
      </c>
      <c r="H4273" s="189">
        <v>37500</v>
      </c>
    </row>
    <row r="4274" spans="1:8" ht="45.75" thickBot="1">
      <c r="A4274" s="181" t="str">
        <f t="shared" si="66"/>
        <v>A</v>
      </c>
      <c r="B4274" s="182" t="s">
        <v>2128</v>
      </c>
      <c r="C4274" s="183" t="s">
        <v>2129</v>
      </c>
      <c r="D4274" s="184">
        <v>120000</v>
      </c>
      <c r="E4274" s="184">
        <v>45000</v>
      </c>
      <c r="F4274" s="184">
        <v>25000</v>
      </c>
      <c r="G4274" s="184">
        <v>25000</v>
      </c>
      <c r="H4274" s="184">
        <v>25000</v>
      </c>
    </row>
    <row r="4275" spans="1:8" ht="15.75" thickTop="1">
      <c r="A4275" s="181" t="str">
        <f t="shared" si="66"/>
        <v>A</v>
      </c>
      <c r="B4275" s="186" t="s">
        <v>121</v>
      </c>
      <c r="C4275" s="186" t="s">
        <v>99</v>
      </c>
      <c r="D4275" s="187">
        <v>120000</v>
      </c>
      <c r="E4275" s="187">
        <v>45000</v>
      </c>
      <c r="F4275" s="187">
        <v>25000</v>
      </c>
      <c r="G4275" s="187">
        <v>25000</v>
      </c>
      <c r="H4275" s="187">
        <v>25000</v>
      </c>
    </row>
    <row r="4276" spans="1:8">
      <c r="A4276" s="181" t="str">
        <f t="shared" si="66"/>
        <v>A</v>
      </c>
      <c r="B4276" s="188" t="s">
        <v>121</v>
      </c>
      <c r="C4276" s="188" t="s">
        <v>103</v>
      </c>
      <c r="D4276" s="189">
        <v>120000</v>
      </c>
      <c r="E4276" s="189">
        <v>45000</v>
      </c>
      <c r="F4276" s="189">
        <v>25000</v>
      </c>
      <c r="G4276" s="189">
        <v>25000</v>
      </c>
      <c r="H4276" s="189">
        <v>25000</v>
      </c>
    </row>
    <row r="4277" spans="1:8" ht="30.75" thickBot="1">
      <c r="A4277" s="181" t="str">
        <f t="shared" si="66"/>
        <v>A</v>
      </c>
      <c r="B4277" s="182" t="s">
        <v>2130</v>
      </c>
      <c r="C4277" s="183" t="s">
        <v>2131</v>
      </c>
      <c r="D4277" s="184">
        <v>175000</v>
      </c>
      <c r="E4277" s="184">
        <v>50000</v>
      </c>
      <c r="F4277" s="184">
        <v>50000</v>
      </c>
      <c r="G4277" s="184">
        <v>35000</v>
      </c>
      <c r="H4277" s="184">
        <v>40000</v>
      </c>
    </row>
    <row r="4278" spans="1:8" ht="15.75" thickTop="1">
      <c r="A4278" s="181" t="str">
        <f t="shared" si="66"/>
        <v>A</v>
      </c>
      <c r="B4278" s="186" t="s">
        <v>121</v>
      </c>
      <c r="C4278" s="186" t="s">
        <v>99</v>
      </c>
      <c r="D4278" s="187">
        <v>175000</v>
      </c>
      <c r="E4278" s="187">
        <v>50000</v>
      </c>
      <c r="F4278" s="187">
        <v>50000</v>
      </c>
      <c r="G4278" s="187">
        <v>35000</v>
      </c>
      <c r="H4278" s="187">
        <v>40000</v>
      </c>
    </row>
    <row r="4279" spans="1:8">
      <c r="A4279" s="181" t="str">
        <f t="shared" si="66"/>
        <v>A</v>
      </c>
      <c r="B4279" s="188" t="s">
        <v>121</v>
      </c>
      <c r="C4279" s="188" t="s">
        <v>103</v>
      </c>
      <c r="D4279" s="189">
        <v>175000</v>
      </c>
      <c r="E4279" s="189">
        <v>50000</v>
      </c>
      <c r="F4279" s="189">
        <v>50000</v>
      </c>
      <c r="G4279" s="189">
        <v>35000</v>
      </c>
      <c r="H4279" s="189">
        <v>40000</v>
      </c>
    </row>
    <row r="4280" spans="1:8" ht="30.75" thickBot="1">
      <c r="A4280" s="181" t="str">
        <f t="shared" si="66"/>
        <v>A</v>
      </c>
      <c r="B4280" s="182" t="s">
        <v>2132</v>
      </c>
      <c r="C4280" s="183" t="s">
        <v>2133</v>
      </c>
      <c r="D4280" s="184">
        <v>57000</v>
      </c>
      <c r="E4280" s="184">
        <v>14250</v>
      </c>
      <c r="F4280" s="184">
        <v>14250</v>
      </c>
      <c r="G4280" s="184">
        <v>14250</v>
      </c>
      <c r="H4280" s="184">
        <v>14250</v>
      </c>
    </row>
    <row r="4281" spans="1:8" ht="15.75" thickTop="1">
      <c r="A4281" s="181" t="str">
        <f t="shared" si="66"/>
        <v>A</v>
      </c>
      <c r="B4281" s="186" t="s">
        <v>121</v>
      </c>
      <c r="C4281" s="186" t="s">
        <v>99</v>
      </c>
      <c r="D4281" s="187">
        <v>57000</v>
      </c>
      <c r="E4281" s="187">
        <v>14250</v>
      </c>
      <c r="F4281" s="187">
        <v>14250</v>
      </c>
      <c r="G4281" s="187">
        <v>14250</v>
      </c>
      <c r="H4281" s="187">
        <v>14250</v>
      </c>
    </row>
    <row r="4282" spans="1:8">
      <c r="A4282" s="181" t="str">
        <f t="shared" si="66"/>
        <v>A</v>
      </c>
      <c r="B4282" s="188" t="s">
        <v>121</v>
      </c>
      <c r="C4282" s="188" t="s">
        <v>103</v>
      </c>
      <c r="D4282" s="189">
        <v>57000</v>
      </c>
      <c r="E4282" s="189">
        <v>14250</v>
      </c>
      <c r="F4282" s="189">
        <v>14250</v>
      </c>
      <c r="G4282" s="189">
        <v>14250</v>
      </c>
      <c r="H4282" s="189">
        <v>14250</v>
      </c>
    </row>
    <row r="4283" spans="1:8" ht="15.75" thickBot="1">
      <c r="A4283" s="181" t="str">
        <f t="shared" si="66"/>
        <v>A</v>
      </c>
      <c r="B4283" s="182" t="s">
        <v>2134</v>
      </c>
      <c r="C4283" s="183" t="s">
        <v>2135</v>
      </c>
      <c r="D4283" s="184">
        <v>962000</v>
      </c>
      <c r="E4283" s="184">
        <v>350000</v>
      </c>
      <c r="F4283" s="184">
        <v>350000</v>
      </c>
      <c r="G4283" s="184">
        <v>200000</v>
      </c>
      <c r="H4283" s="184">
        <v>62000</v>
      </c>
    </row>
    <row r="4284" spans="1:8" ht="15.75" thickTop="1">
      <c r="A4284" s="181" t="str">
        <f t="shared" si="66"/>
        <v>A</v>
      </c>
      <c r="B4284" s="186" t="s">
        <v>121</v>
      </c>
      <c r="C4284" s="186" t="s">
        <v>99</v>
      </c>
      <c r="D4284" s="187">
        <v>962000</v>
      </c>
      <c r="E4284" s="187">
        <v>350000</v>
      </c>
      <c r="F4284" s="187">
        <v>350000</v>
      </c>
      <c r="G4284" s="187">
        <v>200000</v>
      </c>
      <c r="H4284" s="187">
        <v>62000</v>
      </c>
    </row>
    <row r="4285" spans="1:8">
      <c r="A4285" s="181" t="str">
        <f t="shared" si="66"/>
        <v>A</v>
      </c>
      <c r="B4285" s="188" t="s">
        <v>121</v>
      </c>
      <c r="C4285" s="188" t="s">
        <v>103</v>
      </c>
      <c r="D4285" s="189">
        <v>962000</v>
      </c>
      <c r="E4285" s="189">
        <v>350000</v>
      </c>
      <c r="F4285" s="189">
        <v>350000</v>
      </c>
      <c r="G4285" s="189">
        <v>200000</v>
      </c>
      <c r="H4285" s="189">
        <v>62000</v>
      </c>
    </row>
    <row r="4286" spans="1:8" ht="60.75" thickBot="1">
      <c r="A4286" s="181" t="str">
        <f t="shared" si="66"/>
        <v>A</v>
      </c>
      <c r="B4286" s="182" t="s">
        <v>2136</v>
      </c>
      <c r="C4286" s="183" t="s">
        <v>2137</v>
      </c>
      <c r="D4286" s="184">
        <v>294000</v>
      </c>
      <c r="E4286" s="184">
        <v>80000</v>
      </c>
      <c r="F4286" s="184">
        <v>80000</v>
      </c>
      <c r="G4286" s="184">
        <v>80000</v>
      </c>
      <c r="H4286" s="184">
        <v>54000</v>
      </c>
    </row>
    <row r="4287" spans="1:8" ht="15.75" thickTop="1">
      <c r="A4287" s="181" t="str">
        <f t="shared" si="66"/>
        <v>A</v>
      </c>
      <c r="B4287" s="186" t="s">
        <v>121</v>
      </c>
      <c r="C4287" s="186" t="s">
        <v>99</v>
      </c>
      <c r="D4287" s="187">
        <v>294000</v>
      </c>
      <c r="E4287" s="187">
        <v>80000</v>
      </c>
      <c r="F4287" s="187">
        <v>80000</v>
      </c>
      <c r="G4287" s="187">
        <v>80000</v>
      </c>
      <c r="H4287" s="187">
        <v>54000</v>
      </c>
    </row>
    <row r="4288" spans="1:8">
      <c r="A4288" s="181" t="str">
        <f t="shared" si="66"/>
        <v>A</v>
      </c>
      <c r="B4288" s="188" t="s">
        <v>121</v>
      </c>
      <c r="C4288" s="188" t="s">
        <v>103</v>
      </c>
      <c r="D4288" s="189">
        <v>294000</v>
      </c>
      <c r="E4288" s="189">
        <v>80000</v>
      </c>
      <c r="F4288" s="189">
        <v>80000</v>
      </c>
      <c r="G4288" s="189">
        <v>80000</v>
      </c>
      <c r="H4288" s="189">
        <v>54000</v>
      </c>
    </row>
    <row r="4289" spans="1:8" ht="30.75" thickBot="1">
      <c r="A4289" s="181" t="str">
        <f t="shared" si="66"/>
        <v>A</v>
      </c>
      <c r="B4289" s="182" t="s">
        <v>2138</v>
      </c>
      <c r="C4289" s="183" t="s">
        <v>2139</v>
      </c>
      <c r="D4289" s="184">
        <v>290000</v>
      </c>
      <c r="E4289" s="184">
        <v>75000</v>
      </c>
      <c r="F4289" s="184">
        <v>75000</v>
      </c>
      <c r="G4289" s="184">
        <v>70000</v>
      </c>
      <c r="H4289" s="184">
        <v>70000</v>
      </c>
    </row>
    <row r="4290" spans="1:8" ht="15.75" thickTop="1">
      <c r="A4290" s="181" t="str">
        <f t="shared" si="66"/>
        <v>A</v>
      </c>
      <c r="B4290" s="186" t="s">
        <v>121</v>
      </c>
      <c r="C4290" s="186" t="s">
        <v>99</v>
      </c>
      <c r="D4290" s="187">
        <v>290000</v>
      </c>
      <c r="E4290" s="187">
        <v>75000</v>
      </c>
      <c r="F4290" s="187">
        <v>75000</v>
      </c>
      <c r="G4290" s="187">
        <v>70000</v>
      </c>
      <c r="H4290" s="187">
        <v>70000</v>
      </c>
    </row>
    <row r="4291" spans="1:8">
      <c r="A4291" s="181" t="str">
        <f t="shared" si="66"/>
        <v>A</v>
      </c>
      <c r="B4291" s="188" t="s">
        <v>121</v>
      </c>
      <c r="C4291" s="188" t="s">
        <v>103</v>
      </c>
      <c r="D4291" s="189">
        <v>290000</v>
      </c>
      <c r="E4291" s="189">
        <v>75000</v>
      </c>
      <c r="F4291" s="189">
        <v>75000</v>
      </c>
      <c r="G4291" s="189">
        <v>70000</v>
      </c>
      <c r="H4291" s="189">
        <v>70000</v>
      </c>
    </row>
    <row r="4292" spans="1:8" ht="45.75" thickBot="1">
      <c r="A4292" s="181" t="str">
        <f t="shared" si="66"/>
        <v>A</v>
      </c>
      <c r="B4292" s="182" t="s">
        <v>2140</v>
      </c>
      <c r="C4292" s="183" t="s">
        <v>2141</v>
      </c>
      <c r="D4292" s="184">
        <v>150000</v>
      </c>
      <c r="E4292" s="184">
        <v>50000</v>
      </c>
      <c r="F4292" s="184">
        <v>50000</v>
      </c>
      <c r="G4292" s="184">
        <v>30000</v>
      </c>
      <c r="H4292" s="184">
        <v>20000</v>
      </c>
    </row>
    <row r="4293" spans="1:8" ht="15.75" thickTop="1">
      <c r="A4293" s="181" t="str">
        <f t="shared" si="66"/>
        <v>A</v>
      </c>
      <c r="B4293" s="186" t="s">
        <v>121</v>
      </c>
      <c r="C4293" s="186" t="s">
        <v>99</v>
      </c>
      <c r="D4293" s="187">
        <v>140000</v>
      </c>
      <c r="E4293" s="187">
        <v>40000</v>
      </c>
      <c r="F4293" s="187">
        <v>50000</v>
      </c>
      <c r="G4293" s="187">
        <v>30000</v>
      </c>
      <c r="H4293" s="187">
        <v>20000</v>
      </c>
    </row>
    <row r="4294" spans="1:8">
      <c r="A4294" s="181" t="str">
        <f t="shared" si="66"/>
        <v>A</v>
      </c>
      <c r="B4294" s="188" t="s">
        <v>121</v>
      </c>
      <c r="C4294" s="188" t="s">
        <v>103</v>
      </c>
      <c r="D4294" s="189">
        <v>140000</v>
      </c>
      <c r="E4294" s="189">
        <v>40000</v>
      </c>
      <c r="F4294" s="189">
        <v>50000</v>
      </c>
      <c r="G4294" s="189">
        <v>30000</v>
      </c>
      <c r="H4294" s="189">
        <v>20000</v>
      </c>
    </row>
    <row r="4295" spans="1:8">
      <c r="A4295" s="181" t="str">
        <f t="shared" ref="A4295:A4358" si="67">(IF(OR(D4295&lt;&gt;0),"A","B"))</f>
        <v>A</v>
      </c>
      <c r="B4295" s="186" t="s">
        <v>121</v>
      </c>
      <c r="C4295" s="186" t="s">
        <v>155</v>
      </c>
      <c r="D4295" s="187">
        <v>10000</v>
      </c>
      <c r="E4295" s="187">
        <v>10000</v>
      </c>
      <c r="F4295" s="187">
        <v>0</v>
      </c>
      <c r="G4295" s="187">
        <v>0</v>
      </c>
      <c r="H4295" s="187">
        <v>0</v>
      </c>
    </row>
    <row r="4296" spans="1:8" ht="30.75" thickBot="1">
      <c r="A4296" s="181" t="str">
        <f t="shared" si="67"/>
        <v>A</v>
      </c>
      <c r="B4296" s="182" t="s">
        <v>2142</v>
      </c>
      <c r="C4296" s="183" t="s">
        <v>2143</v>
      </c>
      <c r="D4296" s="184">
        <v>50000</v>
      </c>
      <c r="E4296" s="184">
        <v>14000</v>
      </c>
      <c r="F4296" s="184">
        <v>13000</v>
      </c>
      <c r="G4296" s="184">
        <v>11000</v>
      </c>
      <c r="H4296" s="184">
        <v>12000</v>
      </c>
    </row>
    <row r="4297" spans="1:8" ht="15.75" thickTop="1">
      <c r="A4297" s="181" t="str">
        <f t="shared" si="67"/>
        <v>A</v>
      </c>
      <c r="B4297" s="186" t="s">
        <v>121</v>
      </c>
      <c r="C4297" s="186" t="s">
        <v>99</v>
      </c>
      <c r="D4297" s="187">
        <v>50000</v>
      </c>
      <c r="E4297" s="187">
        <v>14000</v>
      </c>
      <c r="F4297" s="187">
        <v>13000</v>
      </c>
      <c r="G4297" s="187">
        <v>11000</v>
      </c>
      <c r="H4297" s="187">
        <v>12000</v>
      </c>
    </row>
    <row r="4298" spans="1:8">
      <c r="A4298" s="181" t="str">
        <f t="shared" si="67"/>
        <v>A</v>
      </c>
      <c r="B4298" s="188" t="s">
        <v>121</v>
      </c>
      <c r="C4298" s="188" t="s">
        <v>103</v>
      </c>
      <c r="D4298" s="189">
        <v>50000</v>
      </c>
      <c r="E4298" s="189">
        <v>14000</v>
      </c>
      <c r="F4298" s="189">
        <v>13000</v>
      </c>
      <c r="G4298" s="189">
        <v>11000</v>
      </c>
      <c r="H4298" s="189">
        <v>12000</v>
      </c>
    </row>
    <row r="4299" spans="1:8" ht="30.75" thickBot="1">
      <c r="A4299" s="181" t="str">
        <f t="shared" si="67"/>
        <v>A</v>
      </c>
      <c r="B4299" s="182" t="s">
        <v>2144</v>
      </c>
      <c r="C4299" s="183" t="s">
        <v>2145</v>
      </c>
      <c r="D4299" s="184">
        <v>70000</v>
      </c>
      <c r="E4299" s="184">
        <v>20000</v>
      </c>
      <c r="F4299" s="184">
        <v>20000</v>
      </c>
      <c r="G4299" s="184">
        <v>15000</v>
      </c>
      <c r="H4299" s="184">
        <v>15000</v>
      </c>
    </row>
    <row r="4300" spans="1:8" ht="15.75" thickTop="1">
      <c r="A4300" s="181" t="str">
        <f t="shared" si="67"/>
        <v>A</v>
      </c>
      <c r="B4300" s="186" t="s">
        <v>121</v>
      </c>
      <c r="C4300" s="186" t="s">
        <v>99</v>
      </c>
      <c r="D4300" s="187">
        <v>70000</v>
      </c>
      <c r="E4300" s="187">
        <v>20000</v>
      </c>
      <c r="F4300" s="187">
        <v>20000</v>
      </c>
      <c r="G4300" s="187">
        <v>15000</v>
      </c>
      <c r="H4300" s="187">
        <v>15000</v>
      </c>
    </row>
    <row r="4301" spans="1:8">
      <c r="A4301" s="181" t="str">
        <f t="shared" si="67"/>
        <v>A</v>
      </c>
      <c r="B4301" s="188" t="s">
        <v>121</v>
      </c>
      <c r="C4301" s="188" t="s">
        <v>103</v>
      </c>
      <c r="D4301" s="189">
        <v>70000</v>
      </c>
      <c r="E4301" s="189">
        <v>20000</v>
      </c>
      <c r="F4301" s="189">
        <v>20000</v>
      </c>
      <c r="G4301" s="189">
        <v>15000</v>
      </c>
      <c r="H4301" s="189">
        <v>15000</v>
      </c>
    </row>
    <row r="4302" spans="1:8" ht="30.75" thickBot="1">
      <c r="A4302" s="181" t="str">
        <f t="shared" si="67"/>
        <v>A</v>
      </c>
      <c r="B4302" s="182" t="s">
        <v>2146</v>
      </c>
      <c r="C4302" s="183" t="s">
        <v>2147</v>
      </c>
      <c r="D4302" s="184">
        <v>70000</v>
      </c>
      <c r="E4302" s="184">
        <v>18000</v>
      </c>
      <c r="F4302" s="184">
        <v>18000</v>
      </c>
      <c r="G4302" s="184">
        <v>18000</v>
      </c>
      <c r="H4302" s="184">
        <v>16000</v>
      </c>
    </row>
    <row r="4303" spans="1:8" ht="15.75" thickTop="1">
      <c r="A4303" s="181" t="str">
        <f t="shared" si="67"/>
        <v>A</v>
      </c>
      <c r="B4303" s="186" t="s">
        <v>121</v>
      </c>
      <c r="C4303" s="186" t="s">
        <v>99</v>
      </c>
      <c r="D4303" s="187">
        <v>70000</v>
      </c>
      <c r="E4303" s="187">
        <v>18000</v>
      </c>
      <c r="F4303" s="187">
        <v>18000</v>
      </c>
      <c r="G4303" s="187">
        <v>18000</v>
      </c>
      <c r="H4303" s="187">
        <v>16000</v>
      </c>
    </row>
    <row r="4304" spans="1:8">
      <c r="A4304" s="181" t="str">
        <f t="shared" si="67"/>
        <v>A</v>
      </c>
      <c r="B4304" s="188" t="s">
        <v>121</v>
      </c>
      <c r="C4304" s="188" t="s">
        <v>103</v>
      </c>
      <c r="D4304" s="189">
        <v>70000</v>
      </c>
      <c r="E4304" s="189">
        <v>18000</v>
      </c>
      <c r="F4304" s="189">
        <v>18000</v>
      </c>
      <c r="G4304" s="189">
        <v>18000</v>
      </c>
      <c r="H4304" s="189">
        <v>16000</v>
      </c>
    </row>
    <row r="4305" spans="1:8" ht="45.75" thickBot="1">
      <c r="A4305" s="181" t="str">
        <f t="shared" si="67"/>
        <v>A</v>
      </c>
      <c r="B4305" s="182" t="s">
        <v>2148</v>
      </c>
      <c r="C4305" s="183" t="s">
        <v>2149</v>
      </c>
      <c r="D4305" s="184">
        <v>90000</v>
      </c>
      <c r="E4305" s="184">
        <v>23000</v>
      </c>
      <c r="F4305" s="184">
        <v>23000</v>
      </c>
      <c r="G4305" s="184">
        <v>22000</v>
      </c>
      <c r="H4305" s="184">
        <v>22000</v>
      </c>
    </row>
    <row r="4306" spans="1:8" ht="15.75" thickTop="1">
      <c r="A4306" s="181" t="str">
        <f t="shared" si="67"/>
        <v>A</v>
      </c>
      <c r="B4306" s="186" t="s">
        <v>121</v>
      </c>
      <c r="C4306" s="186" t="s">
        <v>99</v>
      </c>
      <c r="D4306" s="187">
        <v>90000</v>
      </c>
      <c r="E4306" s="187">
        <v>23000</v>
      </c>
      <c r="F4306" s="187">
        <v>23000</v>
      </c>
      <c r="G4306" s="187">
        <v>22000</v>
      </c>
      <c r="H4306" s="187">
        <v>22000</v>
      </c>
    </row>
    <row r="4307" spans="1:8">
      <c r="A4307" s="181" t="str">
        <f t="shared" si="67"/>
        <v>A</v>
      </c>
      <c r="B4307" s="188" t="s">
        <v>121</v>
      </c>
      <c r="C4307" s="188" t="s">
        <v>103</v>
      </c>
      <c r="D4307" s="189">
        <v>90000</v>
      </c>
      <c r="E4307" s="189">
        <v>23000</v>
      </c>
      <c r="F4307" s="189">
        <v>23000</v>
      </c>
      <c r="G4307" s="189">
        <v>22000</v>
      </c>
      <c r="H4307" s="189">
        <v>22000</v>
      </c>
    </row>
    <row r="4308" spans="1:8" ht="30.75" thickBot="1">
      <c r="A4308" s="181" t="str">
        <f t="shared" si="67"/>
        <v>A</v>
      </c>
      <c r="B4308" s="182" t="s">
        <v>2150</v>
      </c>
      <c r="C4308" s="183" t="s">
        <v>2151</v>
      </c>
      <c r="D4308" s="184">
        <v>100000</v>
      </c>
      <c r="E4308" s="184">
        <v>35000</v>
      </c>
      <c r="F4308" s="184">
        <v>25000</v>
      </c>
      <c r="G4308" s="184">
        <v>25000</v>
      </c>
      <c r="H4308" s="184">
        <v>15000</v>
      </c>
    </row>
    <row r="4309" spans="1:8" ht="15.75" thickTop="1">
      <c r="A4309" s="181" t="str">
        <f t="shared" si="67"/>
        <v>A</v>
      </c>
      <c r="B4309" s="186" t="s">
        <v>121</v>
      </c>
      <c r="C4309" s="186" t="s">
        <v>99</v>
      </c>
      <c r="D4309" s="187">
        <v>100000</v>
      </c>
      <c r="E4309" s="187">
        <v>35000</v>
      </c>
      <c r="F4309" s="187">
        <v>25000</v>
      </c>
      <c r="G4309" s="187">
        <v>25000</v>
      </c>
      <c r="H4309" s="187">
        <v>15000</v>
      </c>
    </row>
    <row r="4310" spans="1:8">
      <c r="A4310" s="181" t="str">
        <f t="shared" si="67"/>
        <v>A</v>
      </c>
      <c r="B4310" s="188" t="s">
        <v>121</v>
      </c>
      <c r="C4310" s="188" t="s">
        <v>103</v>
      </c>
      <c r="D4310" s="189">
        <v>100000</v>
      </c>
      <c r="E4310" s="189">
        <v>35000</v>
      </c>
      <c r="F4310" s="189">
        <v>25000</v>
      </c>
      <c r="G4310" s="189">
        <v>25000</v>
      </c>
      <c r="H4310" s="189">
        <v>15000</v>
      </c>
    </row>
    <row r="4311" spans="1:8" ht="30.75" thickBot="1">
      <c r="A4311" s="181" t="str">
        <f t="shared" si="67"/>
        <v>A</v>
      </c>
      <c r="B4311" s="182" t="s">
        <v>2152</v>
      </c>
      <c r="C4311" s="183" t="s">
        <v>2153</v>
      </c>
      <c r="D4311" s="184">
        <v>153000</v>
      </c>
      <c r="E4311" s="184">
        <v>46000</v>
      </c>
      <c r="F4311" s="184">
        <v>45000</v>
      </c>
      <c r="G4311" s="184">
        <v>31000</v>
      </c>
      <c r="H4311" s="184">
        <v>31000</v>
      </c>
    </row>
    <row r="4312" spans="1:8" ht="15.75" thickTop="1">
      <c r="A4312" s="181" t="str">
        <f t="shared" si="67"/>
        <v>A</v>
      </c>
      <c r="B4312" s="186" t="s">
        <v>121</v>
      </c>
      <c r="C4312" s="186" t="s">
        <v>99</v>
      </c>
      <c r="D4312" s="187">
        <v>153000</v>
      </c>
      <c r="E4312" s="187">
        <v>46000</v>
      </c>
      <c r="F4312" s="187">
        <v>45000</v>
      </c>
      <c r="G4312" s="187">
        <v>31000</v>
      </c>
      <c r="H4312" s="187">
        <v>31000</v>
      </c>
    </row>
    <row r="4313" spans="1:8">
      <c r="A4313" s="181" t="str">
        <f t="shared" si="67"/>
        <v>A</v>
      </c>
      <c r="B4313" s="188" t="s">
        <v>121</v>
      </c>
      <c r="C4313" s="188" t="s">
        <v>103</v>
      </c>
      <c r="D4313" s="189">
        <v>153000</v>
      </c>
      <c r="E4313" s="189">
        <v>46000</v>
      </c>
      <c r="F4313" s="189">
        <v>45000</v>
      </c>
      <c r="G4313" s="189">
        <v>31000</v>
      </c>
      <c r="H4313" s="189">
        <v>31000</v>
      </c>
    </row>
    <row r="4314" spans="1:8" ht="15.75" thickBot="1">
      <c r="A4314" s="181" t="str">
        <f t="shared" si="67"/>
        <v>A</v>
      </c>
      <c r="B4314" s="182" t="s">
        <v>2154</v>
      </c>
      <c r="C4314" s="183" t="s">
        <v>2155</v>
      </c>
      <c r="D4314" s="184">
        <v>100000</v>
      </c>
      <c r="E4314" s="184">
        <v>25000</v>
      </c>
      <c r="F4314" s="184">
        <v>25000</v>
      </c>
      <c r="G4314" s="184">
        <v>25000</v>
      </c>
      <c r="H4314" s="184">
        <v>25000</v>
      </c>
    </row>
    <row r="4315" spans="1:8" ht="15.75" thickTop="1">
      <c r="A4315" s="181" t="str">
        <f t="shared" si="67"/>
        <v>A</v>
      </c>
      <c r="B4315" s="186" t="s">
        <v>121</v>
      </c>
      <c r="C4315" s="186" t="s">
        <v>99</v>
      </c>
      <c r="D4315" s="187">
        <v>100000</v>
      </c>
      <c r="E4315" s="187">
        <v>25000</v>
      </c>
      <c r="F4315" s="187">
        <v>25000</v>
      </c>
      <c r="G4315" s="187">
        <v>25000</v>
      </c>
      <c r="H4315" s="187">
        <v>25000</v>
      </c>
    </row>
    <row r="4316" spans="1:8">
      <c r="A4316" s="181" t="str">
        <f t="shared" si="67"/>
        <v>A</v>
      </c>
      <c r="B4316" s="188" t="s">
        <v>121</v>
      </c>
      <c r="C4316" s="188" t="s">
        <v>103</v>
      </c>
      <c r="D4316" s="189">
        <v>100000</v>
      </c>
      <c r="E4316" s="189">
        <v>25000</v>
      </c>
      <c r="F4316" s="189">
        <v>25000</v>
      </c>
      <c r="G4316" s="189">
        <v>25000</v>
      </c>
      <c r="H4316" s="189">
        <v>25000</v>
      </c>
    </row>
    <row r="4317" spans="1:8" ht="15.75" thickBot="1">
      <c r="A4317" s="181" t="str">
        <f t="shared" si="67"/>
        <v>A</v>
      </c>
      <c r="B4317" s="182" t="s">
        <v>2156</v>
      </c>
      <c r="C4317" s="183" t="s">
        <v>2157</v>
      </c>
      <c r="D4317" s="184">
        <v>100000</v>
      </c>
      <c r="E4317" s="184">
        <v>35000</v>
      </c>
      <c r="F4317" s="184">
        <v>35000</v>
      </c>
      <c r="G4317" s="184">
        <v>15000</v>
      </c>
      <c r="H4317" s="184">
        <v>15000</v>
      </c>
    </row>
    <row r="4318" spans="1:8" ht="15.75" thickTop="1">
      <c r="A4318" s="181" t="str">
        <f t="shared" si="67"/>
        <v>A</v>
      </c>
      <c r="B4318" s="186" t="s">
        <v>121</v>
      </c>
      <c r="C4318" s="186" t="s">
        <v>99</v>
      </c>
      <c r="D4318" s="187">
        <v>100000</v>
      </c>
      <c r="E4318" s="187">
        <v>35000</v>
      </c>
      <c r="F4318" s="187">
        <v>35000</v>
      </c>
      <c r="G4318" s="187">
        <v>15000</v>
      </c>
      <c r="H4318" s="187">
        <v>15000</v>
      </c>
    </row>
    <row r="4319" spans="1:8">
      <c r="A4319" s="181" t="str">
        <f t="shared" si="67"/>
        <v>A</v>
      </c>
      <c r="B4319" s="188" t="s">
        <v>121</v>
      </c>
      <c r="C4319" s="188" t="s">
        <v>103</v>
      </c>
      <c r="D4319" s="189">
        <v>100000</v>
      </c>
      <c r="E4319" s="189">
        <v>35000</v>
      </c>
      <c r="F4319" s="189">
        <v>35000</v>
      </c>
      <c r="G4319" s="189">
        <v>15000</v>
      </c>
      <c r="H4319" s="189">
        <v>15000</v>
      </c>
    </row>
    <row r="4320" spans="1:8" ht="30.75" thickBot="1">
      <c r="A4320" s="181" t="str">
        <f t="shared" si="67"/>
        <v>A</v>
      </c>
      <c r="B4320" s="182" t="s">
        <v>2158</v>
      </c>
      <c r="C4320" s="183" t="s">
        <v>2159</v>
      </c>
      <c r="D4320" s="184">
        <v>469000</v>
      </c>
      <c r="E4320" s="184">
        <v>118000</v>
      </c>
      <c r="F4320" s="184">
        <v>117000</v>
      </c>
      <c r="G4320" s="184">
        <v>117000</v>
      </c>
      <c r="H4320" s="184">
        <v>117000</v>
      </c>
    </row>
    <row r="4321" spans="1:8" ht="15.75" thickTop="1">
      <c r="A4321" s="181" t="str">
        <f t="shared" si="67"/>
        <v>A</v>
      </c>
      <c r="B4321" s="186" t="s">
        <v>121</v>
      </c>
      <c r="C4321" s="186" t="s">
        <v>99</v>
      </c>
      <c r="D4321" s="187">
        <v>469000</v>
      </c>
      <c r="E4321" s="187">
        <v>118000</v>
      </c>
      <c r="F4321" s="187">
        <v>117000</v>
      </c>
      <c r="G4321" s="187">
        <v>117000</v>
      </c>
      <c r="H4321" s="187">
        <v>117000</v>
      </c>
    </row>
    <row r="4322" spans="1:8">
      <c r="A4322" s="181" t="str">
        <f t="shared" si="67"/>
        <v>A</v>
      </c>
      <c r="B4322" s="188" t="s">
        <v>121</v>
      </c>
      <c r="C4322" s="188" t="s">
        <v>103</v>
      </c>
      <c r="D4322" s="189">
        <v>469000</v>
      </c>
      <c r="E4322" s="189">
        <v>118000</v>
      </c>
      <c r="F4322" s="189">
        <v>117000</v>
      </c>
      <c r="G4322" s="189">
        <v>117000</v>
      </c>
      <c r="H4322" s="189">
        <v>117000</v>
      </c>
    </row>
    <row r="4323" spans="1:8" ht="30.75" thickBot="1">
      <c r="A4323" s="181" t="str">
        <f t="shared" si="67"/>
        <v>A</v>
      </c>
      <c r="B4323" s="182" t="s">
        <v>2160</v>
      </c>
      <c r="C4323" s="183" t="s">
        <v>2161</v>
      </c>
      <c r="D4323" s="184">
        <v>100000</v>
      </c>
      <c r="E4323" s="184">
        <v>32500</v>
      </c>
      <c r="F4323" s="184">
        <v>22500</v>
      </c>
      <c r="G4323" s="184">
        <v>22500</v>
      </c>
      <c r="H4323" s="184">
        <v>22500</v>
      </c>
    </row>
    <row r="4324" spans="1:8" ht="15.75" thickTop="1">
      <c r="A4324" s="181" t="str">
        <f t="shared" si="67"/>
        <v>A</v>
      </c>
      <c r="B4324" s="186" t="s">
        <v>121</v>
      </c>
      <c r="C4324" s="186" t="s">
        <v>99</v>
      </c>
      <c r="D4324" s="187">
        <v>90000</v>
      </c>
      <c r="E4324" s="187">
        <v>22500</v>
      </c>
      <c r="F4324" s="187">
        <v>22500</v>
      </c>
      <c r="G4324" s="187">
        <v>22500</v>
      </c>
      <c r="H4324" s="187">
        <v>22500</v>
      </c>
    </row>
    <row r="4325" spans="1:8">
      <c r="A4325" s="181" t="str">
        <f t="shared" si="67"/>
        <v>A</v>
      </c>
      <c r="B4325" s="188" t="s">
        <v>121</v>
      </c>
      <c r="C4325" s="188" t="s">
        <v>103</v>
      </c>
      <c r="D4325" s="189">
        <v>90000</v>
      </c>
      <c r="E4325" s="189">
        <v>22500</v>
      </c>
      <c r="F4325" s="189">
        <v>22500</v>
      </c>
      <c r="G4325" s="189">
        <v>22500</v>
      </c>
      <c r="H4325" s="189">
        <v>22500</v>
      </c>
    </row>
    <row r="4326" spans="1:8">
      <c r="A4326" s="181" t="str">
        <f t="shared" si="67"/>
        <v>A</v>
      </c>
      <c r="B4326" s="186" t="s">
        <v>121</v>
      </c>
      <c r="C4326" s="186" t="s">
        <v>155</v>
      </c>
      <c r="D4326" s="187">
        <v>10000</v>
      </c>
      <c r="E4326" s="187">
        <v>10000</v>
      </c>
      <c r="F4326" s="187">
        <v>0</v>
      </c>
      <c r="G4326" s="187">
        <v>0</v>
      </c>
      <c r="H4326" s="187">
        <v>0</v>
      </c>
    </row>
    <row r="4327" spans="1:8" ht="30.75" thickBot="1">
      <c r="A4327" s="181" t="str">
        <f t="shared" si="67"/>
        <v>A</v>
      </c>
      <c r="B4327" s="182" t="s">
        <v>2162</v>
      </c>
      <c r="C4327" s="183" t="s">
        <v>2163</v>
      </c>
      <c r="D4327" s="184">
        <v>55000</v>
      </c>
      <c r="E4327" s="184">
        <v>55000</v>
      </c>
      <c r="F4327" s="184">
        <v>0</v>
      </c>
      <c r="G4327" s="184">
        <v>0</v>
      </c>
      <c r="H4327" s="184">
        <v>0</v>
      </c>
    </row>
    <row r="4328" spans="1:8" ht="15.75" thickTop="1">
      <c r="A4328" s="181" t="str">
        <f t="shared" si="67"/>
        <v>A</v>
      </c>
      <c r="B4328" s="186" t="s">
        <v>121</v>
      </c>
      <c r="C4328" s="186" t="s">
        <v>99</v>
      </c>
      <c r="D4328" s="187">
        <v>55000</v>
      </c>
      <c r="E4328" s="187">
        <v>55000</v>
      </c>
      <c r="F4328" s="187">
        <v>0</v>
      </c>
      <c r="G4328" s="187">
        <v>0</v>
      </c>
      <c r="H4328" s="187">
        <v>0</v>
      </c>
    </row>
    <row r="4329" spans="1:8">
      <c r="A4329" s="181" t="str">
        <f t="shared" si="67"/>
        <v>A</v>
      </c>
      <c r="B4329" s="188" t="s">
        <v>121</v>
      </c>
      <c r="C4329" s="188" t="s">
        <v>103</v>
      </c>
      <c r="D4329" s="189">
        <v>55000</v>
      </c>
      <c r="E4329" s="189">
        <v>55000</v>
      </c>
      <c r="F4329" s="189">
        <v>0</v>
      </c>
      <c r="G4329" s="189">
        <v>0</v>
      </c>
      <c r="H4329" s="189">
        <v>0</v>
      </c>
    </row>
    <row r="4330" spans="1:8" ht="30.75" thickBot="1">
      <c r="A4330" s="181" t="str">
        <f t="shared" si="67"/>
        <v>A</v>
      </c>
      <c r="B4330" s="182" t="s">
        <v>2164</v>
      </c>
      <c r="C4330" s="183" t="s">
        <v>2165</v>
      </c>
      <c r="D4330" s="184">
        <v>645000</v>
      </c>
      <c r="E4330" s="184">
        <v>205000</v>
      </c>
      <c r="F4330" s="184">
        <v>175000</v>
      </c>
      <c r="G4330" s="184">
        <v>90000</v>
      </c>
      <c r="H4330" s="184">
        <v>175000</v>
      </c>
    </row>
    <row r="4331" spans="1:8" ht="15.75" thickTop="1">
      <c r="A4331" s="181" t="str">
        <f t="shared" si="67"/>
        <v>A</v>
      </c>
      <c r="B4331" s="186" t="s">
        <v>121</v>
      </c>
      <c r="C4331" s="186" t="s">
        <v>99</v>
      </c>
      <c r="D4331" s="187">
        <v>645000</v>
      </c>
      <c r="E4331" s="187">
        <v>205000</v>
      </c>
      <c r="F4331" s="187">
        <v>175000</v>
      </c>
      <c r="G4331" s="187">
        <v>90000</v>
      </c>
      <c r="H4331" s="187">
        <v>175000</v>
      </c>
    </row>
    <row r="4332" spans="1:8">
      <c r="A4332" s="181" t="str">
        <f t="shared" si="67"/>
        <v>A</v>
      </c>
      <c r="B4332" s="188" t="s">
        <v>121</v>
      </c>
      <c r="C4332" s="188" t="s">
        <v>103</v>
      </c>
      <c r="D4332" s="189">
        <v>645000</v>
      </c>
      <c r="E4332" s="189">
        <v>205000</v>
      </c>
      <c r="F4332" s="189">
        <v>175000</v>
      </c>
      <c r="G4332" s="189">
        <v>90000</v>
      </c>
      <c r="H4332" s="189">
        <v>175000</v>
      </c>
    </row>
    <row r="4333" spans="1:8" ht="30.75" thickBot="1">
      <c r="A4333" s="181" t="str">
        <f t="shared" si="67"/>
        <v>A</v>
      </c>
      <c r="B4333" s="182" t="s">
        <v>2166</v>
      </c>
      <c r="C4333" s="183" t="s">
        <v>2167</v>
      </c>
      <c r="D4333" s="184">
        <v>1768000</v>
      </c>
      <c r="E4333" s="184">
        <v>675000</v>
      </c>
      <c r="F4333" s="184">
        <v>535000</v>
      </c>
      <c r="G4333" s="184">
        <v>285000</v>
      </c>
      <c r="H4333" s="184">
        <v>273000</v>
      </c>
    </row>
    <row r="4334" spans="1:8" ht="15.75" thickTop="1">
      <c r="A4334" s="181" t="str">
        <f t="shared" si="67"/>
        <v>A</v>
      </c>
      <c r="B4334" s="186" t="s">
        <v>121</v>
      </c>
      <c r="C4334" s="186" t="s">
        <v>99</v>
      </c>
      <c r="D4334" s="187">
        <v>1510000</v>
      </c>
      <c r="E4334" s="187">
        <v>545000</v>
      </c>
      <c r="F4334" s="187">
        <v>425000</v>
      </c>
      <c r="G4334" s="187">
        <v>267000</v>
      </c>
      <c r="H4334" s="187">
        <v>273000</v>
      </c>
    </row>
    <row r="4335" spans="1:8">
      <c r="A4335" s="181" t="str">
        <f t="shared" si="67"/>
        <v>A</v>
      </c>
      <c r="B4335" s="188" t="s">
        <v>121</v>
      </c>
      <c r="C4335" s="188" t="s">
        <v>103</v>
      </c>
      <c r="D4335" s="189">
        <v>1510000</v>
      </c>
      <c r="E4335" s="189">
        <v>545000</v>
      </c>
      <c r="F4335" s="189">
        <v>425000</v>
      </c>
      <c r="G4335" s="189">
        <v>267000</v>
      </c>
      <c r="H4335" s="189">
        <v>273000</v>
      </c>
    </row>
    <row r="4336" spans="1:8">
      <c r="A4336" s="181" t="str">
        <f t="shared" si="67"/>
        <v>A</v>
      </c>
      <c r="B4336" s="186" t="s">
        <v>121</v>
      </c>
      <c r="C4336" s="186" t="s">
        <v>155</v>
      </c>
      <c r="D4336" s="187">
        <v>258000</v>
      </c>
      <c r="E4336" s="187">
        <v>130000</v>
      </c>
      <c r="F4336" s="187">
        <v>110000</v>
      </c>
      <c r="G4336" s="187">
        <v>18000</v>
      </c>
      <c r="H4336" s="187">
        <v>0</v>
      </c>
    </row>
    <row r="4337" spans="1:8" ht="30.75" thickBot="1">
      <c r="A4337" s="181" t="str">
        <f t="shared" si="67"/>
        <v>A</v>
      </c>
      <c r="B4337" s="182" t="s">
        <v>2168</v>
      </c>
      <c r="C4337" s="183" t="s">
        <v>2169</v>
      </c>
      <c r="D4337" s="184">
        <v>685000</v>
      </c>
      <c r="E4337" s="184">
        <v>287500</v>
      </c>
      <c r="F4337" s="184">
        <v>132500</v>
      </c>
      <c r="G4337" s="184">
        <v>132500</v>
      </c>
      <c r="H4337" s="184">
        <v>132500</v>
      </c>
    </row>
    <row r="4338" spans="1:8" ht="15.75" thickTop="1">
      <c r="A4338" s="181" t="str">
        <f t="shared" si="67"/>
        <v>A</v>
      </c>
      <c r="B4338" s="186" t="s">
        <v>121</v>
      </c>
      <c r="C4338" s="186" t="s">
        <v>99</v>
      </c>
      <c r="D4338" s="187">
        <v>615000</v>
      </c>
      <c r="E4338" s="187">
        <v>217500</v>
      </c>
      <c r="F4338" s="187">
        <v>132500</v>
      </c>
      <c r="G4338" s="187">
        <v>132500</v>
      </c>
      <c r="H4338" s="187">
        <v>132500</v>
      </c>
    </row>
    <row r="4339" spans="1:8">
      <c r="A4339" s="181" t="str">
        <f t="shared" si="67"/>
        <v>A</v>
      </c>
      <c r="B4339" s="188" t="s">
        <v>121</v>
      </c>
      <c r="C4339" s="188" t="s">
        <v>103</v>
      </c>
      <c r="D4339" s="189">
        <v>615000</v>
      </c>
      <c r="E4339" s="189">
        <v>217500</v>
      </c>
      <c r="F4339" s="189">
        <v>132500</v>
      </c>
      <c r="G4339" s="189">
        <v>132500</v>
      </c>
      <c r="H4339" s="189">
        <v>132500</v>
      </c>
    </row>
    <row r="4340" spans="1:8">
      <c r="A4340" s="181" t="str">
        <f t="shared" si="67"/>
        <v>A</v>
      </c>
      <c r="B4340" s="186" t="s">
        <v>121</v>
      </c>
      <c r="C4340" s="186" t="s">
        <v>155</v>
      </c>
      <c r="D4340" s="187">
        <v>70000</v>
      </c>
      <c r="E4340" s="187">
        <v>70000</v>
      </c>
      <c r="F4340" s="187">
        <v>0</v>
      </c>
      <c r="G4340" s="187">
        <v>0</v>
      </c>
      <c r="H4340" s="187">
        <v>0</v>
      </c>
    </row>
    <row r="4341" spans="1:8" ht="30.75" thickBot="1">
      <c r="A4341" s="181" t="str">
        <f t="shared" si="67"/>
        <v>A</v>
      </c>
      <c r="B4341" s="182" t="s">
        <v>2170</v>
      </c>
      <c r="C4341" s="183" t="s">
        <v>2171</v>
      </c>
      <c r="D4341" s="184">
        <v>261000</v>
      </c>
      <c r="E4341" s="184">
        <v>73000</v>
      </c>
      <c r="F4341" s="184">
        <v>63000</v>
      </c>
      <c r="G4341" s="184">
        <v>63000</v>
      </c>
      <c r="H4341" s="184">
        <v>62000</v>
      </c>
    </row>
    <row r="4342" spans="1:8" ht="15.75" thickTop="1">
      <c r="A4342" s="181" t="str">
        <f t="shared" si="67"/>
        <v>A</v>
      </c>
      <c r="B4342" s="186" t="s">
        <v>121</v>
      </c>
      <c r="C4342" s="186" t="s">
        <v>99</v>
      </c>
      <c r="D4342" s="187">
        <v>251000</v>
      </c>
      <c r="E4342" s="187">
        <v>63000</v>
      </c>
      <c r="F4342" s="187">
        <v>63000</v>
      </c>
      <c r="G4342" s="187">
        <v>63000</v>
      </c>
      <c r="H4342" s="187">
        <v>62000</v>
      </c>
    </row>
    <row r="4343" spans="1:8">
      <c r="A4343" s="181" t="str">
        <f t="shared" si="67"/>
        <v>A</v>
      </c>
      <c r="B4343" s="188" t="s">
        <v>121</v>
      </c>
      <c r="C4343" s="188" t="s">
        <v>103</v>
      </c>
      <c r="D4343" s="189">
        <v>251000</v>
      </c>
      <c r="E4343" s="189">
        <v>63000</v>
      </c>
      <c r="F4343" s="189">
        <v>63000</v>
      </c>
      <c r="G4343" s="189">
        <v>63000</v>
      </c>
      <c r="H4343" s="189">
        <v>62000</v>
      </c>
    </row>
    <row r="4344" spans="1:8">
      <c r="A4344" s="181" t="str">
        <f t="shared" si="67"/>
        <v>A</v>
      </c>
      <c r="B4344" s="186" t="s">
        <v>121</v>
      </c>
      <c r="C4344" s="186" t="s">
        <v>155</v>
      </c>
      <c r="D4344" s="187">
        <v>10000</v>
      </c>
      <c r="E4344" s="187">
        <v>10000</v>
      </c>
      <c r="F4344" s="187">
        <v>0</v>
      </c>
      <c r="G4344" s="187">
        <v>0</v>
      </c>
      <c r="H4344" s="187">
        <v>0</v>
      </c>
    </row>
    <row r="4345" spans="1:8" ht="45.75" thickBot="1">
      <c r="A4345" s="181" t="str">
        <f t="shared" si="67"/>
        <v>A</v>
      </c>
      <c r="B4345" s="182" t="s">
        <v>2172</v>
      </c>
      <c r="C4345" s="183" t="s">
        <v>2173</v>
      </c>
      <c r="D4345" s="184">
        <v>870000</v>
      </c>
      <c r="E4345" s="184">
        <v>217500</v>
      </c>
      <c r="F4345" s="184">
        <v>217500</v>
      </c>
      <c r="G4345" s="184">
        <v>217500</v>
      </c>
      <c r="H4345" s="184">
        <v>217500</v>
      </c>
    </row>
    <row r="4346" spans="1:8" ht="15.75" thickTop="1">
      <c r="A4346" s="181" t="str">
        <f t="shared" si="67"/>
        <v>A</v>
      </c>
      <c r="B4346" s="186" t="s">
        <v>121</v>
      </c>
      <c r="C4346" s="186" t="s">
        <v>99</v>
      </c>
      <c r="D4346" s="187">
        <v>870000</v>
      </c>
      <c r="E4346" s="187">
        <v>217500</v>
      </c>
      <c r="F4346" s="187">
        <v>217500</v>
      </c>
      <c r="G4346" s="187">
        <v>217500</v>
      </c>
      <c r="H4346" s="187">
        <v>217500</v>
      </c>
    </row>
    <row r="4347" spans="1:8">
      <c r="A4347" s="181" t="str">
        <f t="shared" si="67"/>
        <v>A</v>
      </c>
      <c r="B4347" s="188" t="s">
        <v>121</v>
      </c>
      <c r="C4347" s="188" t="s">
        <v>103</v>
      </c>
      <c r="D4347" s="189">
        <v>870000</v>
      </c>
      <c r="E4347" s="189">
        <v>217500</v>
      </c>
      <c r="F4347" s="189">
        <v>217500</v>
      </c>
      <c r="G4347" s="189">
        <v>217500</v>
      </c>
      <c r="H4347" s="189">
        <v>217500</v>
      </c>
    </row>
    <row r="4348" spans="1:8" ht="45.75" thickBot="1">
      <c r="A4348" s="181" t="str">
        <f t="shared" si="67"/>
        <v>A</v>
      </c>
      <c r="B4348" s="182" t="s">
        <v>2174</v>
      </c>
      <c r="C4348" s="183" t="s">
        <v>2175</v>
      </c>
      <c r="D4348" s="184">
        <v>230000</v>
      </c>
      <c r="E4348" s="184">
        <v>57500</v>
      </c>
      <c r="F4348" s="184">
        <v>57500</v>
      </c>
      <c r="G4348" s="184">
        <v>57500</v>
      </c>
      <c r="H4348" s="184">
        <v>57500</v>
      </c>
    </row>
    <row r="4349" spans="1:8" ht="15.75" thickTop="1">
      <c r="A4349" s="181" t="str">
        <f t="shared" si="67"/>
        <v>A</v>
      </c>
      <c r="B4349" s="186" t="s">
        <v>121</v>
      </c>
      <c r="C4349" s="186" t="s">
        <v>99</v>
      </c>
      <c r="D4349" s="187">
        <v>230000</v>
      </c>
      <c r="E4349" s="187">
        <v>57500</v>
      </c>
      <c r="F4349" s="187">
        <v>57500</v>
      </c>
      <c r="G4349" s="187">
        <v>57500</v>
      </c>
      <c r="H4349" s="187">
        <v>57500</v>
      </c>
    </row>
    <row r="4350" spans="1:8">
      <c r="A4350" s="181" t="str">
        <f t="shared" si="67"/>
        <v>A</v>
      </c>
      <c r="B4350" s="188" t="s">
        <v>121</v>
      </c>
      <c r="C4350" s="188" t="s">
        <v>103</v>
      </c>
      <c r="D4350" s="189">
        <v>230000</v>
      </c>
      <c r="E4350" s="189">
        <v>57500</v>
      </c>
      <c r="F4350" s="189">
        <v>57500</v>
      </c>
      <c r="G4350" s="189">
        <v>57500</v>
      </c>
      <c r="H4350" s="189">
        <v>57500</v>
      </c>
    </row>
    <row r="4351" spans="1:8" ht="45.75" thickBot="1">
      <c r="A4351" s="181" t="str">
        <f t="shared" si="67"/>
        <v>A</v>
      </c>
      <c r="B4351" s="182" t="s">
        <v>2176</v>
      </c>
      <c r="C4351" s="183" t="s">
        <v>2177</v>
      </c>
      <c r="D4351" s="184">
        <v>1945000</v>
      </c>
      <c r="E4351" s="184">
        <v>500000</v>
      </c>
      <c r="F4351" s="184">
        <v>500000</v>
      </c>
      <c r="G4351" s="184">
        <v>695000</v>
      </c>
      <c r="H4351" s="184">
        <v>250000</v>
      </c>
    </row>
    <row r="4352" spans="1:8" ht="15.75" thickTop="1">
      <c r="A4352" s="181" t="str">
        <f t="shared" si="67"/>
        <v>A</v>
      </c>
      <c r="B4352" s="186" t="s">
        <v>121</v>
      </c>
      <c r="C4352" s="186" t="s">
        <v>99</v>
      </c>
      <c r="D4352" s="187">
        <v>1945000</v>
      </c>
      <c r="E4352" s="187">
        <v>500000</v>
      </c>
      <c r="F4352" s="187">
        <v>500000</v>
      </c>
      <c r="G4352" s="187">
        <v>695000</v>
      </c>
      <c r="H4352" s="187">
        <v>250000</v>
      </c>
    </row>
    <row r="4353" spans="1:8">
      <c r="A4353" s="181" t="str">
        <f t="shared" si="67"/>
        <v>A</v>
      </c>
      <c r="B4353" s="188" t="s">
        <v>121</v>
      </c>
      <c r="C4353" s="188" t="s">
        <v>103</v>
      </c>
      <c r="D4353" s="189">
        <v>1945000</v>
      </c>
      <c r="E4353" s="189">
        <v>500000</v>
      </c>
      <c r="F4353" s="189">
        <v>500000</v>
      </c>
      <c r="G4353" s="189">
        <v>695000</v>
      </c>
      <c r="H4353" s="189">
        <v>250000</v>
      </c>
    </row>
    <row r="4354" spans="1:8" ht="45.75" thickBot="1">
      <c r="A4354" s="181" t="str">
        <f t="shared" si="67"/>
        <v>A</v>
      </c>
      <c r="B4354" s="182" t="s">
        <v>2178</v>
      </c>
      <c r="C4354" s="183" t="s">
        <v>2179</v>
      </c>
      <c r="D4354" s="184">
        <v>1805000</v>
      </c>
      <c r="E4354" s="184">
        <v>710750</v>
      </c>
      <c r="F4354" s="184">
        <v>364750</v>
      </c>
      <c r="G4354" s="184">
        <v>364750</v>
      </c>
      <c r="H4354" s="184">
        <v>364750</v>
      </c>
    </row>
    <row r="4355" spans="1:8" ht="15.75" thickTop="1">
      <c r="A4355" s="181" t="str">
        <f t="shared" si="67"/>
        <v>A</v>
      </c>
      <c r="B4355" s="186" t="s">
        <v>121</v>
      </c>
      <c r="C4355" s="186" t="s">
        <v>99</v>
      </c>
      <c r="D4355" s="187">
        <v>1775000</v>
      </c>
      <c r="E4355" s="187">
        <v>680750</v>
      </c>
      <c r="F4355" s="187">
        <v>364750</v>
      </c>
      <c r="G4355" s="187">
        <v>364750</v>
      </c>
      <c r="H4355" s="187">
        <v>364750</v>
      </c>
    </row>
    <row r="4356" spans="1:8">
      <c r="A4356" s="181" t="str">
        <f t="shared" si="67"/>
        <v>A</v>
      </c>
      <c r="B4356" s="188" t="s">
        <v>121</v>
      </c>
      <c r="C4356" s="188" t="s">
        <v>103</v>
      </c>
      <c r="D4356" s="189">
        <v>1775000</v>
      </c>
      <c r="E4356" s="189">
        <v>680750</v>
      </c>
      <c r="F4356" s="189">
        <v>364750</v>
      </c>
      <c r="G4356" s="189">
        <v>364750</v>
      </c>
      <c r="H4356" s="189">
        <v>364750</v>
      </c>
    </row>
    <row r="4357" spans="1:8">
      <c r="A4357" s="181" t="str">
        <f t="shared" si="67"/>
        <v>A</v>
      </c>
      <c r="B4357" s="186" t="s">
        <v>121</v>
      </c>
      <c r="C4357" s="186" t="s">
        <v>155</v>
      </c>
      <c r="D4357" s="187">
        <v>30000</v>
      </c>
      <c r="E4357" s="187">
        <v>30000</v>
      </c>
      <c r="F4357" s="187">
        <v>0</v>
      </c>
      <c r="G4357" s="187">
        <v>0</v>
      </c>
      <c r="H4357" s="187">
        <v>0</v>
      </c>
    </row>
    <row r="4358" spans="1:8" ht="30.75" thickBot="1">
      <c r="A4358" s="181" t="str">
        <f t="shared" si="67"/>
        <v>A</v>
      </c>
      <c r="B4358" s="182" t="s">
        <v>2180</v>
      </c>
      <c r="C4358" s="183" t="s">
        <v>2181</v>
      </c>
      <c r="D4358" s="184">
        <v>100000</v>
      </c>
      <c r="E4358" s="184">
        <v>30000</v>
      </c>
      <c r="F4358" s="184">
        <v>30000</v>
      </c>
      <c r="G4358" s="184">
        <v>30000</v>
      </c>
      <c r="H4358" s="184">
        <v>10000</v>
      </c>
    </row>
    <row r="4359" spans="1:8" ht="15.75" thickTop="1">
      <c r="A4359" s="181" t="str">
        <f t="shared" ref="A4359:A4422" si="68">(IF(OR(D4359&lt;&gt;0),"A","B"))</f>
        <v>A</v>
      </c>
      <c r="B4359" s="186" t="s">
        <v>121</v>
      </c>
      <c r="C4359" s="186" t="s">
        <v>99</v>
      </c>
      <c r="D4359" s="187">
        <v>100000</v>
      </c>
      <c r="E4359" s="187">
        <v>30000</v>
      </c>
      <c r="F4359" s="187">
        <v>30000</v>
      </c>
      <c r="G4359" s="187">
        <v>30000</v>
      </c>
      <c r="H4359" s="187">
        <v>10000</v>
      </c>
    </row>
    <row r="4360" spans="1:8">
      <c r="A4360" s="181" t="str">
        <f t="shared" si="68"/>
        <v>A</v>
      </c>
      <c r="B4360" s="188" t="s">
        <v>121</v>
      </c>
      <c r="C4360" s="188" t="s">
        <v>103</v>
      </c>
      <c r="D4360" s="189">
        <v>100000</v>
      </c>
      <c r="E4360" s="189">
        <v>30000</v>
      </c>
      <c r="F4360" s="189">
        <v>30000</v>
      </c>
      <c r="G4360" s="189">
        <v>30000</v>
      </c>
      <c r="H4360" s="189">
        <v>10000</v>
      </c>
    </row>
    <row r="4361" spans="1:8" ht="30.75" thickBot="1">
      <c r="A4361" s="181" t="str">
        <f t="shared" si="68"/>
        <v>A</v>
      </c>
      <c r="B4361" s="182" t="s">
        <v>2182</v>
      </c>
      <c r="C4361" s="183" t="s">
        <v>2183</v>
      </c>
      <c r="D4361" s="184">
        <v>800000</v>
      </c>
      <c r="E4361" s="184">
        <v>400000</v>
      </c>
      <c r="F4361" s="184">
        <v>400000</v>
      </c>
      <c r="G4361" s="184">
        <v>0</v>
      </c>
      <c r="H4361" s="184">
        <v>0</v>
      </c>
    </row>
    <row r="4362" spans="1:8" ht="15.75" thickTop="1">
      <c r="A4362" s="181" t="str">
        <f t="shared" si="68"/>
        <v>A</v>
      </c>
      <c r="B4362" s="186" t="s">
        <v>121</v>
      </c>
      <c r="C4362" s="186" t="s">
        <v>99</v>
      </c>
      <c r="D4362" s="187">
        <v>800000</v>
      </c>
      <c r="E4362" s="187">
        <v>400000</v>
      </c>
      <c r="F4362" s="187">
        <v>400000</v>
      </c>
      <c r="G4362" s="187">
        <v>0</v>
      </c>
      <c r="H4362" s="187">
        <v>0</v>
      </c>
    </row>
    <row r="4363" spans="1:8">
      <c r="A4363" s="181" t="str">
        <f t="shared" si="68"/>
        <v>A</v>
      </c>
      <c r="B4363" s="188" t="s">
        <v>121</v>
      </c>
      <c r="C4363" s="188" t="s">
        <v>103</v>
      </c>
      <c r="D4363" s="189">
        <v>800000</v>
      </c>
      <c r="E4363" s="189">
        <v>400000</v>
      </c>
      <c r="F4363" s="189">
        <v>400000</v>
      </c>
      <c r="G4363" s="189">
        <v>0</v>
      </c>
      <c r="H4363" s="189">
        <v>0</v>
      </c>
    </row>
    <row r="4364" spans="1:8" ht="30.75" thickBot="1">
      <c r="A4364" s="181" t="str">
        <f t="shared" si="68"/>
        <v>A</v>
      </c>
      <c r="B4364" s="182" t="s">
        <v>2184</v>
      </c>
      <c r="C4364" s="183" t="s">
        <v>2185</v>
      </c>
      <c r="D4364" s="184">
        <v>500000</v>
      </c>
      <c r="E4364" s="184">
        <v>300000</v>
      </c>
      <c r="F4364" s="184">
        <v>135000</v>
      </c>
      <c r="G4364" s="184">
        <v>65000</v>
      </c>
      <c r="H4364" s="184">
        <v>0</v>
      </c>
    </row>
    <row r="4365" spans="1:8" ht="15.75" thickTop="1">
      <c r="A4365" s="181" t="str">
        <f t="shared" si="68"/>
        <v>A</v>
      </c>
      <c r="B4365" s="186" t="s">
        <v>121</v>
      </c>
      <c r="C4365" s="186" t="s">
        <v>99</v>
      </c>
      <c r="D4365" s="187">
        <v>365000</v>
      </c>
      <c r="E4365" s="187">
        <v>200000</v>
      </c>
      <c r="F4365" s="187">
        <v>100000</v>
      </c>
      <c r="G4365" s="187">
        <v>65000</v>
      </c>
      <c r="H4365" s="187">
        <v>0</v>
      </c>
    </row>
    <row r="4366" spans="1:8">
      <c r="A4366" s="181" t="str">
        <f t="shared" si="68"/>
        <v>A</v>
      </c>
      <c r="B4366" s="188" t="s">
        <v>121</v>
      </c>
      <c r="C4366" s="188" t="s">
        <v>102</v>
      </c>
      <c r="D4366" s="189">
        <v>45000</v>
      </c>
      <c r="E4366" s="189">
        <v>45000</v>
      </c>
      <c r="F4366" s="189">
        <v>0</v>
      </c>
      <c r="G4366" s="189">
        <v>0</v>
      </c>
      <c r="H4366" s="189">
        <v>0</v>
      </c>
    </row>
    <row r="4367" spans="1:8">
      <c r="A4367" s="181" t="str">
        <f t="shared" si="68"/>
        <v>A</v>
      </c>
      <c r="B4367" s="188" t="s">
        <v>121</v>
      </c>
      <c r="C4367" s="188" t="s">
        <v>103</v>
      </c>
      <c r="D4367" s="189">
        <v>320000</v>
      </c>
      <c r="E4367" s="189">
        <v>155000</v>
      </c>
      <c r="F4367" s="189">
        <v>100000</v>
      </c>
      <c r="G4367" s="189">
        <v>65000</v>
      </c>
      <c r="H4367" s="189">
        <v>0</v>
      </c>
    </row>
    <row r="4368" spans="1:8">
      <c r="A4368" s="181" t="str">
        <f t="shared" si="68"/>
        <v>A</v>
      </c>
      <c r="B4368" s="186" t="s">
        <v>121</v>
      </c>
      <c r="C4368" s="186" t="s">
        <v>155</v>
      </c>
      <c r="D4368" s="187">
        <v>100000</v>
      </c>
      <c r="E4368" s="187">
        <v>65000</v>
      </c>
      <c r="F4368" s="187">
        <v>35000</v>
      </c>
      <c r="G4368" s="187">
        <v>0</v>
      </c>
      <c r="H4368" s="187">
        <v>0</v>
      </c>
    </row>
    <row r="4369" spans="1:8">
      <c r="A4369" s="181" t="str">
        <f t="shared" si="68"/>
        <v>A</v>
      </c>
      <c r="B4369" s="186" t="s">
        <v>121</v>
      </c>
      <c r="C4369" s="186" t="s">
        <v>157</v>
      </c>
      <c r="D4369" s="187">
        <v>35000</v>
      </c>
      <c r="E4369" s="187">
        <v>35000</v>
      </c>
      <c r="F4369" s="187">
        <v>0</v>
      </c>
      <c r="G4369" s="187">
        <v>0</v>
      </c>
      <c r="H4369" s="187">
        <v>0</v>
      </c>
    </row>
    <row r="4370" spans="1:8" ht="30.75" thickBot="1">
      <c r="A4370" s="181" t="str">
        <f t="shared" si="68"/>
        <v>A</v>
      </c>
      <c r="B4370" s="182" t="s">
        <v>2186</v>
      </c>
      <c r="C4370" s="183" t="s">
        <v>2187</v>
      </c>
      <c r="D4370" s="184">
        <v>653000</v>
      </c>
      <c r="E4370" s="184">
        <v>350000</v>
      </c>
      <c r="F4370" s="184">
        <v>200000</v>
      </c>
      <c r="G4370" s="184">
        <v>52000</v>
      </c>
      <c r="H4370" s="184">
        <v>51000</v>
      </c>
    </row>
    <row r="4371" spans="1:8" ht="15.75" thickTop="1">
      <c r="A4371" s="181" t="str">
        <f t="shared" si="68"/>
        <v>A</v>
      </c>
      <c r="B4371" s="186" t="s">
        <v>121</v>
      </c>
      <c r="C4371" s="186" t="s">
        <v>99</v>
      </c>
      <c r="D4371" s="187">
        <v>653000</v>
      </c>
      <c r="E4371" s="187">
        <v>350000</v>
      </c>
      <c r="F4371" s="187">
        <v>200000</v>
      </c>
      <c r="G4371" s="187">
        <v>52000</v>
      </c>
      <c r="H4371" s="187">
        <v>51000</v>
      </c>
    </row>
    <row r="4372" spans="1:8">
      <c r="A4372" s="181" t="str">
        <f t="shared" si="68"/>
        <v>A</v>
      </c>
      <c r="B4372" s="188" t="s">
        <v>121</v>
      </c>
      <c r="C4372" s="188" t="s">
        <v>103</v>
      </c>
      <c r="D4372" s="189">
        <v>653000</v>
      </c>
      <c r="E4372" s="189">
        <v>350000</v>
      </c>
      <c r="F4372" s="189">
        <v>200000</v>
      </c>
      <c r="G4372" s="189">
        <v>52000</v>
      </c>
      <c r="H4372" s="189">
        <v>51000</v>
      </c>
    </row>
    <row r="4373" spans="1:8" ht="30.75" thickBot="1">
      <c r="A4373" s="181" t="str">
        <f t="shared" si="68"/>
        <v>A</v>
      </c>
      <c r="B4373" s="182" t="s">
        <v>2188</v>
      </c>
      <c r="C4373" s="183" t="s">
        <v>2189</v>
      </c>
      <c r="D4373" s="184">
        <v>7000000</v>
      </c>
      <c r="E4373" s="184">
        <v>1950000</v>
      </c>
      <c r="F4373" s="184">
        <v>1900000</v>
      </c>
      <c r="G4373" s="184">
        <v>1800000</v>
      </c>
      <c r="H4373" s="184">
        <v>1350000</v>
      </c>
    </row>
    <row r="4374" spans="1:8" ht="15.75" thickTop="1">
      <c r="A4374" s="181" t="str">
        <f t="shared" si="68"/>
        <v>A</v>
      </c>
      <c r="B4374" s="186" t="s">
        <v>121</v>
      </c>
      <c r="C4374" s="186" t="s">
        <v>99</v>
      </c>
      <c r="D4374" s="187">
        <v>5000000</v>
      </c>
      <c r="E4374" s="187">
        <v>1550000</v>
      </c>
      <c r="F4374" s="187">
        <v>1150000</v>
      </c>
      <c r="G4374" s="187">
        <v>1150000</v>
      </c>
      <c r="H4374" s="187">
        <v>1150000</v>
      </c>
    </row>
    <row r="4375" spans="1:8">
      <c r="A4375" s="181" t="str">
        <f t="shared" si="68"/>
        <v>A</v>
      </c>
      <c r="B4375" s="188" t="s">
        <v>121</v>
      </c>
      <c r="C4375" s="188" t="s">
        <v>101</v>
      </c>
      <c r="D4375" s="189">
        <v>5000000</v>
      </c>
      <c r="E4375" s="189">
        <v>1550000</v>
      </c>
      <c r="F4375" s="189">
        <v>1150000</v>
      </c>
      <c r="G4375" s="189">
        <v>1150000</v>
      </c>
      <c r="H4375" s="189">
        <v>1150000</v>
      </c>
    </row>
    <row r="4376" spans="1:8">
      <c r="A4376" s="181" t="str">
        <f t="shared" si="68"/>
        <v>A</v>
      </c>
      <c r="B4376" s="186" t="s">
        <v>121</v>
      </c>
      <c r="C4376" s="186" t="s">
        <v>155</v>
      </c>
      <c r="D4376" s="187">
        <v>2000000</v>
      </c>
      <c r="E4376" s="187">
        <v>400000</v>
      </c>
      <c r="F4376" s="187">
        <v>750000</v>
      </c>
      <c r="G4376" s="187">
        <v>650000</v>
      </c>
      <c r="H4376" s="187">
        <v>200000</v>
      </c>
    </row>
    <row r="4377" spans="1:8" ht="30.75" thickBot="1">
      <c r="A4377" s="181" t="str">
        <f t="shared" si="68"/>
        <v>A</v>
      </c>
      <c r="B4377" s="182" t="s">
        <v>2190</v>
      </c>
      <c r="C4377" s="183" t="s">
        <v>2191</v>
      </c>
      <c r="D4377" s="184">
        <v>10120000</v>
      </c>
      <c r="E4377" s="184">
        <v>2523820</v>
      </c>
      <c r="F4377" s="184">
        <v>2613370</v>
      </c>
      <c r="G4377" s="184">
        <v>2683990</v>
      </c>
      <c r="H4377" s="184">
        <v>2298820</v>
      </c>
    </row>
    <row r="4378" spans="1:8" ht="15.75" thickTop="1">
      <c r="A4378" s="181" t="str">
        <f t="shared" si="68"/>
        <v>A</v>
      </c>
      <c r="B4378" s="186" t="s">
        <v>121</v>
      </c>
      <c r="C4378" s="186" t="s">
        <v>99</v>
      </c>
      <c r="D4378" s="187">
        <v>10020000</v>
      </c>
      <c r="E4378" s="187">
        <v>2423820</v>
      </c>
      <c r="F4378" s="187">
        <v>2613370</v>
      </c>
      <c r="G4378" s="187">
        <v>2683990</v>
      </c>
      <c r="H4378" s="187">
        <v>2298820</v>
      </c>
    </row>
    <row r="4379" spans="1:8">
      <c r="A4379" s="181" t="str">
        <f t="shared" si="68"/>
        <v>A</v>
      </c>
      <c r="B4379" s="188" t="s">
        <v>121</v>
      </c>
      <c r="C4379" s="188" t="s">
        <v>100</v>
      </c>
      <c r="D4379" s="189">
        <v>4300000</v>
      </c>
      <c r="E4379" s="189">
        <v>1100000</v>
      </c>
      <c r="F4379" s="189">
        <v>1100000</v>
      </c>
      <c r="G4379" s="189">
        <v>1100000</v>
      </c>
      <c r="H4379" s="189">
        <v>1000000</v>
      </c>
    </row>
    <row r="4380" spans="1:8">
      <c r="A4380" s="181" t="str">
        <f t="shared" si="68"/>
        <v>A</v>
      </c>
      <c r="B4380" s="188" t="s">
        <v>121</v>
      </c>
      <c r="C4380" s="188" t="s">
        <v>101</v>
      </c>
      <c r="D4380" s="189">
        <v>5636000</v>
      </c>
      <c r="E4380" s="189">
        <v>1284820</v>
      </c>
      <c r="F4380" s="189">
        <v>1498370</v>
      </c>
      <c r="G4380" s="189">
        <v>1568990</v>
      </c>
      <c r="H4380" s="189">
        <v>1283820</v>
      </c>
    </row>
    <row r="4381" spans="1:8">
      <c r="A4381" s="181" t="str">
        <f t="shared" si="68"/>
        <v>A</v>
      </c>
      <c r="B4381" s="188" t="s">
        <v>121</v>
      </c>
      <c r="C4381" s="188" t="s">
        <v>104</v>
      </c>
      <c r="D4381" s="189">
        <v>64000</v>
      </c>
      <c r="E4381" s="189">
        <v>34000</v>
      </c>
      <c r="F4381" s="189">
        <v>10000</v>
      </c>
      <c r="G4381" s="189">
        <v>10000</v>
      </c>
      <c r="H4381" s="189">
        <v>10000</v>
      </c>
    </row>
    <row r="4382" spans="1:8">
      <c r="A4382" s="181" t="str">
        <f t="shared" si="68"/>
        <v>A</v>
      </c>
      <c r="B4382" s="188" t="s">
        <v>121</v>
      </c>
      <c r="C4382" s="188" t="s">
        <v>105</v>
      </c>
      <c r="D4382" s="189">
        <v>20000</v>
      </c>
      <c r="E4382" s="189">
        <v>5000</v>
      </c>
      <c r="F4382" s="189">
        <v>5000</v>
      </c>
      <c r="G4382" s="189">
        <v>5000</v>
      </c>
      <c r="H4382" s="189">
        <v>5000</v>
      </c>
    </row>
    <row r="4383" spans="1:8">
      <c r="A4383" s="181" t="str">
        <f t="shared" si="68"/>
        <v>A</v>
      </c>
      <c r="B4383" s="186" t="s">
        <v>121</v>
      </c>
      <c r="C4383" s="186" t="s">
        <v>155</v>
      </c>
      <c r="D4383" s="187">
        <v>100000</v>
      </c>
      <c r="E4383" s="187">
        <v>100000</v>
      </c>
      <c r="F4383" s="187">
        <v>0</v>
      </c>
      <c r="G4383" s="187">
        <v>0</v>
      </c>
      <c r="H4383" s="187">
        <v>0</v>
      </c>
    </row>
    <row r="4384" spans="1:8" ht="15.75" thickBot="1">
      <c r="A4384" s="181" t="str">
        <f t="shared" si="68"/>
        <v>A</v>
      </c>
      <c r="B4384" s="182" t="s">
        <v>2192</v>
      </c>
      <c r="C4384" s="183" t="s">
        <v>2193</v>
      </c>
      <c r="D4384" s="184">
        <v>5570000</v>
      </c>
      <c r="E4384" s="184">
        <v>1515000</v>
      </c>
      <c r="F4384" s="184">
        <v>1405000</v>
      </c>
      <c r="G4384" s="184">
        <v>1405000</v>
      </c>
      <c r="H4384" s="184">
        <v>1245000</v>
      </c>
    </row>
    <row r="4385" spans="1:8" ht="15.75" thickTop="1">
      <c r="A4385" s="181" t="str">
        <f t="shared" si="68"/>
        <v>A</v>
      </c>
      <c r="B4385" s="186" t="s">
        <v>121</v>
      </c>
      <c r="C4385" s="186" t="s">
        <v>99</v>
      </c>
      <c r="D4385" s="187">
        <v>5470000</v>
      </c>
      <c r="E4385" s="187">
        <v>1415000</v>
      </c>
      <c r="F4385" s="187">
        <v>1405000</v>
      </c>
      <c r="G4385" s="187">
        <v>1405000</v>
      </c>
      <c r="H4385" s="187">
        <v>1245000</v>
      </c>
    </row>
    <row r="4386" spans="1:8">
      <c r="A4386" s="181" t="str">
        <f t="shared" si="68"/>
        <v>A</v>
      </c>
      <c r="B4386" s="188" t="s">
        <v>121</v>
      </c>
      <c r="C4386" s="188" t="s">
        <v>100</v>
      </c>
      <c r="D4386" s="189">
        <v>4300000</v>
      </c>
      <c r="E4386" s="189">
        <v>1100000</v>
      </c>
      <c r="F4386" s="189">
        <v>1100000</v>
      </c>
      <c r="G4386" s="189">
        <v>1100000</v>
      </c>
      <c r="H4386" s="189">
        <v>1000000</v>
      </c>
    </row>
    <row r="4387" spans="1:8">
      <c r="A4387" s="181" t="str">
        <f t="shared" si="68"/>
        <v>A</v>
      </c>
      <c r="B4387" s="188" t="s">
        <v>121</v>
      </c>
      <c r="C4387" s="188" t="s">
        <v>101</v>
      </c>
      <c r="D4387" s="189">
        <v>1100000</v>
      </c>
      <c r="E4387" s="189">
        <v>290000</v>
      </c>
      <c r="F4387" s="189">
        <v>290000</v>
      </c>
      <c r="G4387" s="189">
        <v>290000</v>
      </c>
      <c r="H4387" s="189">
        <v>230000</v>
      </c>
    </row>
    <row r="4388" spans="1:8">
      <c r="A4388" s="181" t="str">
        <f t="shared" si="68"/>
        <v>A</v>
      </c>
      <c r="B4388" s="188" t="s">
        <v>121</v>
      </c>
      <c r="C4388" s="188" t="s">
        <v>104</v>
      </c>
      <c r="D4388" s="189">
        <v>50000</v>
      </c>
      <c r="E4388" s="189">
        <v>20000</v>
      </c>
      <c r="F4388" s="189">
        <v>10000</v>
      </c>
      <c r="G4388" s="189">
        <v>10000</v>
      </c>
      <c r="H4388" s="189">
        <v>10000</v>
      </c>
    </row>
    <row r="4389" spans="1:8">
      <c r="A4389" s="181" t="str">
        <f t="shared" si="68"/>
        <v>A</v>
      </c>
      <c r="B4389" s="188" t="s">
        <v>121</v>
      </c>
      <c r="C4389" s="188" t="s">
        <v>105</v>
      </c>
      <c r="D4389" s="189">
        <v>20000</v>
      </c>
      <c r="E4389" s="189">
        <v>5000</v>
      </c>
      <c r="F4389" s="189">
        <v>5000</v>
      </c>
      <c r="G4389" s="189">
        <v>5000</v>
      </c>
      <c r="H4389" s="189">
        <v>5000</v>
      </c>
    </row>
    <row r="4390" spans="1:8">
      <c r="A4390" s="181" t="str">
        <f t="shared" si="68"/>
        <v>A</v>
      </c>
      <c r="B4390" s="186" t="s">
        <v>121</v>
      </c>
      <c r="C4390" s="186" t="s">
        <v>155</v>
      </c>
      <c r="D4390" s="187">
        <v>100000</v>
      </c>
      <c r="E4390" s="187">
        <v>100000</v>
      </c>
      <c r="F4390" s="187">
        <v>0</v>
      </c>
      <c r="G4390" s="187">
        <v>0</v>
      </c>
      <c r="H4390" s="187">
        <v>0</v>
      </c>
    </row>
    <row r="4391" spans="1:8" ht="15.75" thickBot="1">
      <c r="A4391" s="181" t="str">
        <f t="shared" si="68"/>
        <v>A</v>
      </c>
      <c r="B4391" s="182" t="s">
        <v>2194</v>
      </c>
      <c r="C4391" s="183" t="s">
        <v>2195</v>
      </c>
      <c r="D4391" s="184">
        <v>4250000</v>
      </c>
      <c r="E4391" s="184">
        <v>957820</v>
      </c>
      <c r="F4391" s="184">
        <v>1139970</v>
      </c>
      <c r="G4391" s="184">
        <v>1195590</v>
      </c>
      <c r="H4391" s="184">
        <v>956620</v>
      </c>
    </row>
    <row r="4392" spans="1:8" ht="15.75" thickTop="1">
      <c r="A4392" s="181" t="str">
        <f t="shared" si="68"/>
        <v>A</v>
      </c>
      <c r="B4392" s="186" t="s">
        <v>121</v>
      </c>
      <c r="C4392" s="186" t="s">
        <v>99</v>
      </c>
      <c r="D4392" s="187">
        <v>4250000</v>
      </c>
      <c r="E4392" s="187">
        <v>957820</v>
      </c>
      <c r="F4392" s="187">
        <v>1139970</v>
      </c>
      <c r="G4392" s="187">
        <v>1195590</v>
      </c>
      <c r="H4392" s="187">
        <v>956620</v>
      </c>
    </row>
    <row r="4393" spans="1:8">
      <c r="A4393" s="181" t="str">
        <f t="shared" si="68"/>
        <v>A</v>
      </c>
      <c r="B4393" s="188" t="s">
        <v>121</v>
      </c>
      <c r="C4393" s="188" t="s">
        <v>101</v>
      </c>
      <c r="D4393" s="189">
        <v>4242000</v>
      </c>
      <c r="E4393" s="189">
        <v>949820</v>
      </c>
      <c r="F4393" s="189">
        <v>1139970</v>
      </c>
      <c r="G4393" s="189">
        <v>1195590</v>
      </c>
      <c r="H4393" s="189">
        <v>956620</v>
      </c>
    </row>
    <row r="4394" spans="1:8">
      <c r="A4394" s="181" t="str">
        <f t="shared" si="68"/>
        <v>A</v>
      </c>
      <c r="B4394" s="188" t="s">
        <v>121</v>
      </c>
      <c r="C4394" s="188" t="s">
        <v>104</v>
      </c>
      <c r="D4394" s="189">
        <v>8000</v>
      </c>
      <c r="E4394" s="189">
        <v>8000</v>
      </c>
      <c r="F4394" s="189">
        <v>0</v>
      </c>
      <c r="G4394" s="189">
        <v>0</v>
      </c>
      <c r="H4394" s="189">
        <v>0</v>
      </c>
    </row>
    <row r="4395" spans="1:8" ht="15.75" thickBot="1">
      <c r="A4395" s="181" t="str">
        <f t="shared" si="68"/>
        <v>A</v>
      </c>
      <c r="B4395" s="182" t="s">
        <v>2196</v>
      </c>
      <c r="C4395" s="183" t="s">
        <v>2197</v>
      </c>
      <c r="D4395" s="184">
        <v>300000</v>
      </c>
      <c r="E4395" s="184">
        <v>51000</v>
      </c>
      <c r="F4395" s="184">
        <v>68400</v>
      </c>
      <c r="G4395" s="184">
        <v>83400</v>
      </c>
      <c r="H4395" s="184">
        <v>97200</v>
      </c>
    </row>
    <row r="4396" spans="1:8" ht="15.75" thickTop="1">
      <c r="A4396" s="181" t="str">
        <f t="shared" si="68"/>
        <v>A</v>
      </c>
      <c r="B4396" s="186" t="s">
        <v>121</v>
      </c>
      <c r="C4396" s="186" t="s">
        <v>99</v>
      </c>
      <c r="D4396" s="187">
        <v>300000</v>
      </c>
      <c r="E4396" s="187">
        <v>51000</v>
      </c>
      <c r="F4396" s="187">
        <v>68400</v>
      </c>
      <c r="G4396" s="187">
        <v>83400</v>
      </c>
      <c r="H4396" s="187">
        <v>97200</v>
      </c>
    </row>
    <row r="4397" spans="1:8">
      <c r="A4397" s="181" t="str">
        <f t="shared" si="68"/>
        <v>A</v>
      </c>
      <c r="B4397" s="188" t="s">
        <v>121</v>
      </c>
      <c r="C4397" s="188" t="s">
        <v>101</v>
      </c>
      <c r="D4397" s="189">
        <v>294000</v>
      </c>
      <c r="E4397" s="189">
        <v>45000</v>
      </c>
      <c r="F4397" s="189">
        <v>68400</v>
      </c>
      <c r="G4397" s="189">
        <v>83400</v>
      </c>
      <c r="H4397" s="189">
        <v>97200</v>
      </c>
    </row>
    <row r="4398" spans="1:8">
      <c r="A4398" s="181" t="str">
        <f t="shared" si="68"/>
        <v>A</v>
      </c>
      <c r="B4398" s="188" t="s">
        <v>121</v>
      </c>
      <c r="C4398" s="188" t="s">
        <v>104</v>
      </c>
      <c r="D4398" s="189">
        <v>6000</v>
      </c>
      <c r="E4398" s="189">
        <v>6000</v>
      </c>
      <c r="F4398" s="189">
        <v>0</v>
      </c>
      <c r="G4398" s="189">
        <v>0</v>
      </c>
      <c r="H4398" s="189">
        <v>0</v>
      </c>
    </row>
    <row r="4399" spans="1:8" ht="15.75" thickBot="1">
      <c r="A4399" s="181" t="str">
        <f t="shared" si="68"/>
        <v>A</v>
      </c>
      <c r="B4399" s="182" t="s">
        <v>2198</v>
      </c>
      <c r="C4399" s="183" t="s">
        <v>2199</v>
      </c>
      <c r="D4399" s="184">
        <v>4250000</v>
      </c>
      <c r="E4399" s="184">
        <v>1082600</v>
      </c>
      <c r="F4399" s="184">
        <v>1057600</v>
      </c>
      <c r="G4399" s="184">
        <v>1052500</v>
      </c>
      <c r="H4399" s="184">
        <v>1057300</v>
      </c>
    </row>
    <row r="4400" spans="1:8" ht="15.75" thickTop="1">
      <c r="A4400" s="181" t="str">
        <f t="shared" si="68"/>
        <v>A</v>
      </c>
      <c r="B4400" s="186" t="s">
        <v>121</v>
      </c>
      <c r="C4400" s="186" t="s">
        <v>99</v>
      </c>
      <c r="D4400" s="187">
        <v>4250000</v>
      </c>
      <c r="E4400" s="187">
        <v>1082600</v>
      </c>
      <c r="F4400" s="187">
        <v>1057600</v>
      </c>
      <c r="G4400" s="187">
        <v>1052500</v>
      </c>
      <c r="H4400" s="187">
        <v>1057300</v>
      </c>
    </row>
    <row r="4401" spans="1:8">
      <c r="A4401" s="181" t="str">
        <f t="shared" si="68"/>
        <v>A</v>
      </c>
      <c r="B4401" s="188" t="s">
        <v>121</v>
      </c>
      <c r="C4401" s="188" t="s">
        <v>100</v>
      </c>
      <c r="D4401" s="189">
        <v>1840000</v>
      </c>
      <c r="E4401" s="189">
        <v>460000</v>
      </c>
      <c r="F4401" s="189">
        <v>460000</v>
      </c>
      <c r="G4401" s="189">
        <v>460000</v>
      </c>
      <c r="H4401" s="189">
        <v>460000</v>
      </c>
    </row>
    <row r="4402" spans="1:8">
      <c r="A4402" s="181" t="str">
        <f t="shared" si="68"/>
        <v>A</v>
      </c>
      <c r="B4402" s="188" t="s">
        <v>121</v>
      </c>
      <c r="C4402" s="188" t="s">
        <v>101</v>
      </c>
      <c r="D4402" s="189">
        <v>380000</v>
      </c>
      <c r="E4402" s="189">
        <v>115000</v>
      </c>
      <c r="F4402" s="189">
        <v>90000</v>
      </c>
      <c r="G4402" s="189">
        <v>85000</v>
      </c>
      <c r="H4402" s="189">
        <v>90000</v>
      </c>
    </row>
    <row r="4403" spans="1:8">
      <c r="A4403" s="181" t="str">
        <f t="shared" si="68"/>
        <v>A</v>
      </c>
      <c r="B4403" s="188" t="s">
        <v>121</v>
      </c>
      <c r="C4403" s="188" t="s">
        <v>105</v>
      </c>
      <c r="D4403" s="189">
        <v>2030000</v>
      </c>
      <c r="E4403" s="189">
        <v>507600</v>
      </c>
      <c r="F4403" s="189">
        <v>507600</v>
      </c>
      <c r="G4403" s="189">
        <v>507500</v>
      </c>
      <c r="H4403" s="189">
        <v>507300</v>
      </c>
    </row>
    <row r="4404" spans="1:8" ht="15.75" thickBot="1">
      <c r="A4404" s="181" t="str">
        <f t="shared" si="68"/>
        <v>A</v>
      </c>
      <c r="B4404" s="182" t="s">
        <v>2200</v>
      </c>
      <c r="C4404" s="183" t="s">
        <v>2201</v>
      </c>
      <c r="D4404" s="184">
        <v>1430000</v>
      </c>
      <c r="E4404" s="184">
        <v>460000</v>
      </c>
      <c r="F4404" s="184">
        <v>434000</v>
      </c>
      <c r="G4404" s="184">
        <v>404000</v>
      </c>
      <c r="H4404" s="184">
        <v>132000</v>
      </c>
    </row>
    <row r="4405" spans="1:8" ht="15.75" thickTop="1">
      <c r="A4405" s="181" t="str">
        <f t="shared" si="68"/>
        <v>A</v>
      </c>
      <c r="B4405" s="186" t="s">
        <v>121</v>
      </c>
      <c r="C4405" s="186" t="s">
        <v>99</v>
      </c>
      <c r="D4405" s="187">
        <v>1423000</v>
      </c>
      <c r="E4405" s="187">
        <v>457000</v>
      </c>
      <c r="F4405" s="187">
        <v>432000</v>
      </c>
      <c r="G4405" s="187">
        <v>402000</v>
      </c>
      <c r="H4405" s="187">
        <v>132000</v>
      </c>
    </row>
    <row r="4406" spans="1:8">
      <c r="A4406" s="181" t="str">
        <f t="shared" si="68"/>
        <v>A</v>
      </c>
      <c r="B4406" s="188" t="s">
        <v>121</v>
      </c>
      <c r="C4406" s="188" t="s">
        <v>100</v>
      </c>
      <c r="D4406" s="189">
        <v>720000</v>
      </c>
      <c r="E4406" s="189">
        <v>220000</v>
      </c>
      <c r="F4406" s="189">
        <v>220000</v>
      </c>
      <c r="G4406" s="189">
        <v>220000</v>
      </c>
      <c r="H4406" s="189">
        <v>60000</v>
      </c>
    </row>
    <row r="4407" spans="1:8">
      <c r="A4407" s="181" t="str">
        <f t="shared" si="68"/>
        <v>A</v>
      </c>
      <c r="B4407" s="188" t="s">
        <v>121</v>
      </c>
      <c r="C4407" s="188" t="s">
        <v>101</v>
      </c>
      <c r="D4407" s="189">
        <v>665000</v>
      </c>
      <c r="E4407" s="189">
        <v>208000</v>
      </c>
      <c r="F4407" s="189">
        <v>208000</v>
      </c>
      <c r="G4407" s="189">
        <v>178000</v>
      </c>
      <c r="H4407" s="189">
        <v>71000</v>
      </c>
    </row>
    <row r="4408" spans="1:8">
      <c r="A4408" s="181" t="str">
        <f t="shared" si="68"/>
        <v>A</v>
      </c>
      <c r="B4408" s="188" t="s">
        <v>121</v>
      </c>
      <c r="C4408" s="188" t="s">
        <v>15</v>
      </c>
      <c r="D4408" s="189">
        <v>25000</v>
      </c>
      <c r="E4408" s="189">
        <v>25000</v>
      </c>
      <c r="F4408" s="189">
        <v>0</v>
      </c>
      <c r="G4408" s="189">
        <v>0</v>
      </c>
      <c r="H4408" s="189">
        <v>0</v>
      </c>
    </row>
    <row r="4409" spans="1:8">
      <c r="A4409" s="181" t="str">
        <f t="shared" si="68"/>
        <v>A</v>
      </c>
      <c r="B4409" s="188" t="s">
        <v>121</v>
      </c>
      <c r="C4409" s="188" t="s">
        <v>104</v>
      </c>
      <c r="D4409" s="189">
        <v>3000</v>
      </c>
      <c r="E4409" s="189">
        <v>1000</v>
      </c>
      <c r="F4409" s="189">
        <v>1000</v>
      </c>
      <c r="G4409" s="189">
        <v>1000</v>
      </c>
      <c r="H4409" s="189">
        <v>0</v>
      </c>
    </row>
    <row r="4410" spans="1:8">
      <c r="A4410" s="181" t="str">
        <f t="shared" si="68"/>
        <v>A</v>
      </c>
      <c r="B4410" s="188" t="s">
        <v>121</v>
      </c>
      <c r="C4410" s="188" t="s">
        <v>105</v>
      </c>
      <c r="D4410" s="189">
        <v>10000</v>
      </c>
      <c r="E4410" s="189">
        <v>3000</v>
      </c>
      <c r="F4410" s="189">
        <v>3000</v>
      </c>
      <c r="G4410" s="189">
        <v>3000</v>
      </c>
      <c r="H4410" s="189">
        <v>1000</v>
      </c>
    </row>
    <row r="4411" spans="1:8">
      <c r="A4411" s="181" t="str">
        <f t="shared" si="68"/>
        <v>A</v>
      </c>
      <c r="B4411" s="186" t="s">
        <v>121</v>
      </c>
      <c r="C4411" s="186" t="s">
        <v>155</v>
      </c>
      <c r="D4411" s="187">
        <v>7000</v>
      </c>
      <c r="E4411" s="187">
        <v>3000</v>
      </c>
      <c r="F4411" s="187">
        <v>2000</v>
      </c>
      <c r="G4411" s="187">
        <v>2000</v>
      </c>
      <c r="H4411" s="187">
        <v>0</v>
      </c>
    </row>
    <row r="4412" spans="1:8" ht="15.75" thickBot="1">
      <c r="A4412" s="181" t="str">
        <f t="shared" si="68"/>
        <v>A</v>
      </c>
      <c r="B4412" s="182" t="s">
        <v>2202</v>
      </c>
      <c r="C4412" s="183" t="s">
        <v>2201</v>
      </c>
      <c r="D4412" s="184">
        <v>1200000</v>
      </c>
      <c r="E4412" s="184">
        <v>402000</v>
      </c>
      <c r="F4412" s="184">
        <v>376000</v>
      </c>
      <c r="G4412" s="184">
        <v>346000</v>
      </c>
      <c r="H4412" s="184">
        <v>76000</v>
      </c>
    </row>
    <row r="4413" spans="1:8" ht="15.75" thickTop="1">
      <c r="A4413" s="181" t="str">
        <f t="shared" si="68"/>
        <v>A</v>
      </c>
      <c r="B4413" s="186" t="s">
        <v>121</v>
      </c>
      <c r="C4413" s="186" t="s">
        <v>99</v>
      </c>
      <c r="D4413" s="187">
        <v>1193000</v>
      </c>
      <c r="E4413" s="187">
        <v>399000</v>
      </c>
      <c r="F4413" s="187">
        <v>374000</v>
      </c>
      <c r="G4413" s="187">
        <v>344000</v>
      </c>
      <c r="H4413" s="187">
        <v>76000</v>
      </c>
    </row>
    <row r="4414" spans="1:8">
      <c r="A4414" s="181" t="str">
        <f t="shared" si="68"/>
        <v>A</v>
      </c>
      <c r="B4414" s="188" t="s">
        <v>121</v>
      </c>
      <c r="C4414" s="188" t="s">
        <v>100</v>
      </c>
      <c r="D4414" s="189">
        <v>600000</v>
      </c>
      <c r="E4414" s="189">
        <v>190000</v>
      </c>
      <c r="F4414" s="189">
        <v>190000</v>
      </c>
      <c r="G4414" s="189">
        <v>190000</v>
      </c>
      <c r="H4414" s="189">
        <v>30000</v>
      </c>
    </row>
    <row r="4415" spans="1:8">
      <c r="A4415" s="181" t="str">
        <f t="shared" si="68"/>
        <v>A</v>
      </c>
      <c r="B4415" s="188" t="s">
        <v>121</v>
      </c>
      <c r="C4415" s="188" t="s">
        <v>101</v>
      </c>
      <c r="D4415" s="189">
        <v>555000</v>
      </c>
      <c r="E4415" s="189">
        <v>180000</v>
      </c>
      <c r="F4415" s="189">
        <v>180000</v>
      </c>
      <c r="G4415" s="189">
        <v>150000</v>
      </c>
      <c r="H4415" s="189">
        <v>45000</v>
      </c>
    </row>
    <row r="4416" spans="1:8">
      <c r="A4416" s="181" t="str">
        <f t="shared" si="68"/>
        <v>A</v>
      </c>
      <c r="B4416" s="188" t="s">
        <v>121</v>
      </c>
      <c r="C4416" s="188" t="s">
        <v>15</v>
      </c>
      <c r="D4416" s="189">
        <v>25000</v>
      </c>
      <c r="E4416" s="189">
        <v>25000</v>
      </c>
      <c r="F4416" s="189">
        <v>0</v>
      </c>
      <c r="G4416" s="189">
        <v>0</v>
      </c>
      <c r="H4416" s="189">
        <v>0</v>
      </c>
    </row>
    <row r="4417" spans="1:8">
      <c r="A4417" s="181" t="str">
        <f t="shared" si="68"/>
        <v>A</v>
      </c>
      <c r="B4417" s="188" t="s">
        <v>121</v>
      </c>
      <c r="C4417" s="188" t="s">
        <v>104</v>
      </c>
      <c r="D4417" s="189">
        <v>3000</v>
      </c>
      <c r="E4417" s="189">
        <v>1000</v>
      </c>
      <c r="F4417" s="189">
        <v>1000</v>
      </c>
      <c r="G4417" s="189">
        <v>1000</v>
      </c>
      <c r="H4417" s="189">
        <v>0</v>
      </c>
    </row>
    <row r="4418" spans="1:8">
      <c r="A4418" s="181" t="str">
        <f t="shared" si="68"/>
        <v>A</v>
      </c>
      <c r="B4418" s="188" t="s">
        <v>121</v>
      </c>
      <c r="C4418" s="188" t="s">
        <v>105</v>
      </c>
      <c r="D4418" s="189">
        <v>10000</v>
      </c>
      <c r="E4418" s="189">
        <v>3000</v>
      </c>
      <c r="F4418" s="189">
        <v>3000</v>
      </c>
      <c r="G4418" s="189">
        <v>3000</v>
      </c>
      <c r="H4418" s="189">
        <v>1000</v>
      </c>
    </row>
    <row r="4419" spans="1:8">
      <c r="A4419" s="181" t="str">
        <f t="shared" si="68"/>
        <v>A</v>
      </c>
      <c r="B4419" s="186" t="s">
        <v>121</v>
      </c>
      <c r="C4419" s="186" t="s">
        <v>155</v>
      </c>
      <c r="D4419" s="187">
        <v>7000</v>
      </c>
      <c r="E4419" s="187">
        <v>3000</v>
      </c>
      <c r="F4419" s="187">
        <v>2000</v>
      </c>
      <c r="G4419" s="187">
        <v>2000</v>
      </c>
      <c r="H4419" s="187">
        <v>0</v>
      </c>
    </row>
    <row r="4420" spans="1:8" ht="15.75" thickBot="1">
      <c r="A4420" s="181" t="str">
        <f t="shared" si="68"/>
        <v>A</v>
      </c>
      <c r="B4420" s="182" t="s">
        <v>2203</v>
      </c>
      <c r="C4420" s="183" t="s">
        <v>2204</v>
      </c>
      <c r="D4420" s="184">
        <v>230000</v>
      </c>
      <c r="E4420" s="184">
        <v>58000</v>
      </c>
      <c r="F4420" s="184">
        <v>58000</v>
      </c>
      <c r="G4420" s="184">
        <v>58000</v>
      </c>
      <c r="H4420" s="184">
        <v>56000</v>
      </c>
    </row>
    <row r="4421" spans="1:8" ht="15.75" thickTop="1">
      <c r="A4421" s="181" t="str">
        <f t="shared" si="68"/>
        <v>A</v>
      </c>
      <c r="B4421" s="186" t="s">
        <v>121</v>
      </c>
      <c r="C4421" s="186" t="s">
        <v>99</v>
      </c>
      <c r="D4421" s="187">
        <v>230000</v>
      </c>
      <c r="E4421" s="187">
        <v>58000</v>
      </c>
      <c r="F4421" s="187">
        <v>58000</v>
      </c>
      <c r="G4421" s="187">
        <v>58000</v>
      </c>
      <c r="H4421" s="187">
        <v>56000</v>
      </c>
    </row>
    <row r="4422" spans="1:8">
      <c r="A4422" s="181" t="str">
        <f t="shared" si="68"/>
        <v>A</v>
      </c>
      <c r="B4422" s="188" t="s">
        <v>121</v>
      </c>
      <c r="C4422" s="188" t="s">
        <v>100</v>
      </c>
      <c r="D4422" s="189">
        <v>120000</v>
      </c>
      <c r="E4422" s="189">
        <v>30000</v>
      </c>
      <c r="F4422" s="189">
        <v>30000</v>
      </c>
      <c r="G4422" s="189">
        <v>30000</v>
      </c>
      <c r="H4422" s="189">
        <v>30000</v>
      </c>
    </row>
    <row r="4423" spans="1:8">
      <c r="A4423" s="181" t="str">
        <f t="shared" ref="A4423:A4486" si="69">(IF(OR(D4423&lt;&gt;0),"A","B"))</f>
        <v>A</v>
      </c>
      <c r="B4423" s="188" t="s">
        <v>121</v>
      </c>
      <c r="C4423" s="188" t="s">
        <v>101</v>
      </c>
      <c r="D4423" s="189">
        <v>110000</v>
      </c>
      <c r="E4423" s="189">
        <v>28000</v>
      </c>
      <c r="F4423" s="189">
        <v>28000</v>
      </c>
      <c r="G4423" s="189">
        <v>28000</v>
      </c>
      <c r="H4423" s="189">
        <v>26000</v>
      </c>
    </row>
    <row r="4424" spans="1:8" ht="15.75" thickBot="1">
      <c r="A4424" s="181" t="str">
        <f t="shared" si="69"/>
        <v>A</v>
      </c>
      <c r="B4424" s="182" t="s">
        <v>2205</v>
      </c>
      <c r="C4424" s="183" t="s">
        <v>2206</v>
      </c>
      <c r="D4424" s="184">
        <v>5330000</v>
      </c>
      <c r="E4424" s="184">
        <v>1460500</v>
      </c>
      <c r="F4424" s="184">
        <v>1354500</v>
      </c>
      <c r="G4424" s="184">
        <v>1310000</v>
      </c>
      <c r="H4424" s="184">
        <v>1205000</v>
      </c>
    </row>
    <row r="4425" spans="1:8" ht="15.75" thickTop="1">
      <c r="A4425" s="181" t="str">
        <f t="shared" si="69"/>
        <v>A</v>
      </c>
      <c r="B4425" s="186" t="s">
        <v>121</v>
      </c>
      <c r="C4425" s="186" t="s">
        <v>99</v>
      </c>
      <c r="D4425" s="187">
        <v>5320000</v>
      </c>
      <c r="E4425" s="187">
        <v>1455500</v>
      </c>
      <c r="F4425" s="187">
        <v>1354500</v>
      </c>
      <c r="G4425" s="187">
        <v>1305000</v>
      </c>
      <c r="H4425" s="187">
        <v>1205000</v>
      </c>
    </row>
    <row r="4426" spans="1:8">
      <c r="A4426" s="181" t="str">
        <f t="shared" si="69"/>
        <v>A</v>
      </c>
      <c r="B4426" s="188" t="s">
        <v>121</v>
      </c>
      <c r="C4426" s="188" t="s">
        <v>100</v>
      </c>
      <c r="D4426" s="189">
        <v>588000</v>
      </c>
      <c r="E4426" s="189">
        <v>147000</v>
      </c>
      <c r="F4426" s="189">
        <v>147000</v>
      </c>
      <c r="G4426" s="189">
        <v>147000</v>
      </c>
      <c r="H4426" s="189">
        <v>147000</v>
      </c>
    </row>
    <row r="4427" spans="1:8">
      <c r="A4427" s="181" t="str">
        <f t="shared" si="69"/>
        <v>A</v>
      </c>
      <c r="B4427" s="188" t="s">
        <v>121</v>
      </c>
      <c r="C4427" s="188" t="s">
        <v>101</v>
      </c>
      <c r="D4427" s="189">
        <v>220000</v>
      </c>
      <c r="E4427" s="189">
        <v>55000</v>
      </c>
      <c r="F4427" s="189">
        <v>55000</v>
      </c>
      <c r="G4427" s="189">
        <v>55000</v>
      </c>
      <c r="H4427" s="189">
        <v>55000</v>
      </c>
    </row>
    <row r="4428" spans="1:8">
      <c r="A4428" s="181" t="str">
        <f t="shared" si="69"/>
        <v>A</v>
      </c>
      <c r="B4428" s="188" t="s">
        <v>121</v>
      </c>
      <c r="C4428" s="188" t="s">
        <v>103</v>
      </c>
      <c r="D4428" s="189">
        <v>4500000</v>
      </c>
      <c r="E4428" s="189">
        <v>1250000</v>
      </c>
      <c r="F4428" s="189">
        <v>1150000</v>
      </c>
      <c r="G4428" s="189">
        <v>1100000</v>
      </c>
      <c r="H4428" s="189">
        <v>1000000</v>
      </c>
    </row>
    <row r="4429" spans="1:8">
      <c r="A4429" s="181" t="str">
        <f t="shared" si="69"/>
        <v>A</v>
      </c>
      <c r="B4429" s="188" t="s">
        <v>121</v>
      </c>
      <c r="C4429" s="188" t="s">
        <v>104</v>
      </c>
      <c r="D4429" s="189">
        <v>9000</v>
      </c>
      <c r="E4429" s="189">
        <v>2500</v>
      </c>
      <c r="F4429" s="189">
        <v>2000</v>
      </c>
      <c r="G4429" s="189">
        <v>2500</v>
      </c>
      <c r="H4429" s="189">
        <v>2000</v>
      </c>
    </row>
    <row r="4430" spans="1:8">
      <c r="A4430" s="181" t="str">
        <f t="shared" si="69"/>
        <v>A</v>
      </c>
      <c r="B4430" s="188" t="s">
        <v>121</v>
      </c>
      <c r="C4430" s="188" t="s">
        <v>105</v>
      </c>
      <c r="D4430" s="189">
        <v>3000</v>
      </c>
      <c r="E4430" s="189">
        <v>1000</v>
      </c>
      <c r="F4430" s="189">
        <v>500</v>
      </c>
      <c r="G4430" s="189">
        <v>500</v>
      </c>
      <c r="H4430" s="189">
        <v>1000</v>
      </c>
    </row>
    <row r="4431" spans="1:8">
      <c r="A4431" s="181" t="str">
        <f t="shared" si="69"/>
        <v>A</v>
      </c>
      <c r="B4431" s="186" t="s">
        <v>121</v>
      </c>
      <c r="C4431" s="186" t="s">
        <v>155</v>
      </c>
      <c r="D4431" s="187">
        <v>10000</v>
      </c>
      <c r="E4431" s="187">
        <v>5000</v>
      </c>
      <c r="F4431" s="187">
        <v>0</v>
      </c>
      <c r="G4431" s="187">
        <v>5000</v>
      </c>
      <c r="H4431" s="187">
        <v>0</v>
      </c>
    </row>
    <row r="4432" spans="1:8" ht="15.75" thickBot="1">
      <c r="A4432" s="181" t="str">
        <f t="shared" si="69"/>
        <v>A</v>
      </c>
      <c r="B4432" s="182" t="s">
        <v>2207</v>
      </c>
      <c r="C4432" s="183" t="s">
        <v>2208</v>
      </c>
      <c r="D4432" s="184">
        <v>830000</v>
      </c>
      <c r="E4432" s="184">
        <v>210500</v>
      </c>
      <c r="F4432" s="184">
        <v>204500</v>
      </c>
      <c r="G4432" s="184">
        <v>210000</v>
      </c>
      <c r="H4432" s="184">
        <v>205000</v>
      </c>
    </row>
    <row r="4433" spans="1:8" ht="15.75" thickTop="1">
      <c r="A4433" s="181" t="str">
        <f t="shared" si="69"/>
        <v>A</v>
      </c>
      <c r="B4433" s="186" t="s">
        <v>121</v>
      </c>
      <c r="C4433" s="186" t="s">
        <v>99</v>
      </c>
      <c r="D4433" s="187">
        <v>820000</v>
      </c>
      <c r="E4433" s="187">
        <v>205500</v>
      </c>
      <c r="F4433" s="187">
        <v>204500</v>
      </c>
      <c r="G4433" s="187">
        <v>205000</v>
      </c>
      <c r="H4433" s="187">
        <v>205000</v>
      </c>
    </row>
    <row r="4434" spans="1:8">
      <c r="A4434" s="181" t="str">
        <f t="shared" si="69"/>
        <v>A</v>
      </c>
      <c r="B4434" s="188" t="s">
        <v>121</v>
      </c>
      <c r="C4434" s="188" t="s">
        <v>100</v>
      </c>
      <c r="D4434" s="189">
        <v>588000</v>
      </c>
      <c r="E4434" s="189">
        <v>147000</v>
      </c>
      <c r="F4434" s="189">
        <v>147000</v>
      </c>
      <c r="G4434" s="189">
        <v>147000</v>
      </c>
      <c r="H4434" s="189">
        <v>147000</v>
      </c>
    </row>
    <row r="4435" spans="1:8">
      <c r="A4435" s="181" t="str">
        <f t="shared" si="69"/>
        <v>A</v>
      </c>
      <c r="B4435" s="188" t="s">
        <v>121</v>
      </c>
      <c r="C4435" s="188" t="s">
        <v>101</v>
      </c>
      <c r="D4435" s="189">
        <v>220000</v>
      </c>
      <c r="E4435" s="189">
        <v>55000</v>
      </c>
      <c r="F4435" s="189">
        <v>55000</v>
      </c>
      <c r="G4435" s="189">
        <v>55000</v>
      </c>
      <c r="H4435" s="189">
        <v>55000</v>
      </c>
    </row>
    <row r="4436" spans="1:8">
      <c r="A4436" s="181" t="str">
        <f t="shared" si="69"/>
        <v>A</v>
      </c>
      <c r="B4436" s="188" t="s">
        <v>121</v>
      </c>
      <c r="C4436" s="188" t="s">
        <v>104</v>
      </c>
      <c r="D4436" s="189">
        <v>9000</v>
      </c>
      <c r="E4436" s="189">
        <v>2500</v>
      </c>
      <c r="F4436" s="189">
        <v>2000</v>
      </c>
      <c r="G4436" s="189">
        <v>2500</v>
      </c>
      <c r="H4436" s="189">
        <v>2000</v>
      </c>
    </row>
    <row r="4437" spans="1:8">
      <c r="A4437" s="181" t="str">
        <f t="shared" si="69"/>
        <v>A</v>
      </c>
      <c r="B4437" s="188" t="s">
        <v>121</v>
      </c>
      <c r="C4437" s="188" t="s">
        <v>105</v>
      </c>
      <c r="D4437" s="189">
        <v>3000</v>
      </c>
      <c r="E4437" s="189">
        <v>1000</v>
      </c>
      <c r="F4437" s="189">
        <v>500</v>
      </c>
      <c r="G4437" s="189">
        <v>500</v>
      </c>
      <c r="H4437" s="189">
        <v>1000</v>
      </c>
    </row>
    <row r="4438" spans="1:8">
      <c r="A4438" s="181" t="str">
        <f t="shared" si="69"/>
        <v>A</v>
      </c>
      <c r="B4438" s="186" t="s">
        <v>121</v>
      </c>
      <c r="C4438" s="186" t="s">
        <v>155</v>
      </c>
      <c r="D4438" s="187">
        <v>10000</v>
      </c>
      <c r="E4438" s="187">
        <v>5000</v>
      </c>
      <c r="F4438" s="187">
        <v>0</v>
      </c>
      <c r="G4438" s="187">
        <v>5000</v>
      </c>
      <c r="H4438" s="187">
        <v>0</v>
      </c>
    </row>
    <row r="4439" spans="1:8" ht="15.75" thickBot="1">
      <c r="A4439" s="181" t="str">
        <f t="shared" si="69"/>
        <v>A</v>
      </c>
      <c r="B4439" s="182" t="s">
        <v>2209</v>
      </c>
      <c r="C4439" s="183" t="s">
        <v>2210</v>
      </c>
      <c r="D4439" s="184">
        <v>4500000</v>
      </c>
      <c r="E4439" s="184">
        <v>1250000</v>
      </c>
      <c r="F4439" s="184">
        <v>1150000</v>
      </c>
      <c r="G4439" s="184">
        <v>1100000</v>
      </c>
      <c r="H4439" s="184">
        <v>1000000</v>
      </c>
    </row>
    <row r="4440" spans="1:8" ht="15.75" thickTop="1">
      <c r="A4440" s="181" t="str">
        <f t="shared" si="69"/>
        <v>A</v>
      </c>
      <c r="B4440" s="186" t="s">
        <v>121</v>
      </c>
      <c r="C4440" s="186" t="s">
        <v>99</v>
      </c>
      <c r="D4440" s="187">
        <v>4500000</v>
      </c>
      <c r="E4440" s="187">
        <v>1250000</v>
      </c>
      <c r="F4440" s="187">
        <v>1150000</v>
      </c>
      <c r="G4440" s="187">
        <v>1100000</v>
      </c>
      <c r="H4440" s="187">
        <v>1000000</v>
      </c>
    </row>
    <row r="4441" spans="1:8">
      <c r="A4441" s="181" t="str">
        <f t="shared" si="69"/>
        <v>A</v>
      </c>
      <c r="B4441" s="188" t="s">
        <v>121</v>
      </c>
      <c r="C4441" s="188" t="s">
        <v>103</v>
      </c>
      <c r="D4441" s="189">
        <v>4500000</v>
      </c>
      <c r="E4441" s="189">
        <v>1250000</v>
      </c>
      <c r="F4441" s="189">
        <v>1150000</v>
      </c>
      <c r="G4441" s="189">
        <v>1100000</v>
      </c>
      <c r="H4441" s="189">
        <v>1000000</v>
      </c>
    </row>
    <row r="4442" spans="1:8" ht="15.75" thickBot="1">
      <c r="A4442" s="181" t="str">
        <f t="shared" si="69"/>
        <v>A</v>
      </c>
      <c r="B4442" s="182" t="s">
        <v>2211</v>
      </c>
      <c r="C4442" s="183" t="s">
        <v>2212</v>
      </c>
      <c r="D4442" s="184">
        <v>9000000</v>
      </c>
      <c r="E4442" s="184">
        <v>2393500</v>
      </c>
      <c r="F4442" s="184">
        <v>2673500</v>
      </c>
      <c r="G4442" s="184">
        <v>1969500</v>
      </c>
      <c r="H4442" s="184">
        <v>1963500</v>
      </c>
    </row>
    <row r="4443" spans="1:8" ht="15.75" thickTop="1">
      <c r="A4443" s="181" t="str">
        <f t="shared" si="69"/>
        <v>A</v>
      </c>
      <c r="B4443" s="186" t="s">
        <v>121</v>
      </c>
      <c r="C4443" s="186" t="s">
        <v>99</v>
      </c>
      <c r="D4443" s="187">
        <v>7510000</v>
      </c>
      <c r="E4443" s="187">
        <v>1993500</v>
      </c>
      <c r="F4443" s="187">
        <v>1873500</v>
      </c>
      <c r="G4443" s="187">
        <v>1769500</v>
      </c>
      <c r="H4443" s="187">
        <v>1873500</v>
      </c>
    </row>
    <row r="4444" spans="1:8">
      <c r="A4444" s="181" t="str">
        <f t="shared" si="69"/>
        <v>A</v>
      </c>
      <c r="B4444" s="188" t="s">
        <v>121</v>
      </c>
      <c r="C4444" s="188" t="s">
        <v>100</v>
      </c>
      <c r="D4444" s="189">
        <v>5300000</v>
      </c>
      <c r="E4444" s="189">
        <v>1325000</v>
      </c>
      <c r="F4444" s="189">
        <v>1325000</v>
      </c>
      <c r="G4444" s="189">
        <v>1325000</v>
      </c>
      <c r="H4444" s="189">
        <v>1325000</v>
      </c>
    </row>
    <row r="4445" spans="1:8">
      <c r="A4445" s="181" t="str">
        <f t="shared" si="69"/>
        <v>A</v>
      </c>
      <c r="B4445" s="188" t="s">
        <v>121</v>
      </c>
      <c r="C4445" s="188" t="s">
        <v>101</v>
      </c>
      <c r="D4445" s="189">
        <v>2000000</v>
      </c>
      <c r="E4445" s="189">
        <v>600000</v>
      </c>
      <c r="F4445" s="189">
        <v>500000</v>
      </c>
      <c r="G4445" s="189">
        <v>400000</v>
      </c>
      <c r="H4445" s="189">
        <v>500000</v>
      </c>
    </row>
    <row r="4446" spans="1:8">
      <c r="A4446" s="181" t="str">
        <f t="shared" si="69"/>
        <v>A</v>
      </c>
      <c r="B4446" s="188" t="s">
        <v>121</v>
      </c>
      <c r="C4446" s="188" t="s">
        <v>104</v>
      </c>
      <c r="D4446" s="189">
        <v>96000</v>
      </c>
      <c r="E4446" s="189">
        <v>40000</v>
      </c>
      <c r="F4446" s="189">
        <v>20000</v>
      </c>
      <c r="G4446" s="189">
        <v>16000</v>
      </c>
      <c r="H4446" s="189">
        <v>20000</v>
      </c>
    </row>
    <row r="4447" spans="1:8">
      <c r="A4447" s="181" t="str">
        <f t="shared" si="69"/>
        <v>A</v>
      </c>
      <c r="B4447" s="188" t="s">
        <v>121</v>
      </c>
      <c r="C4447" s="188" t="s">
        <v>105</v>
      </c>
      <c r="D4447" s="189">
        <v>114000</v>
      </c>
      <c r="E4447" s="189">
        <v>28500</v>
      </c>
      <c r="F4447" s="189">
        <v>28500</v>
      </c>
      <c r="G4447" s="189">
        <v>28500</v>
      </c>
      <c r="H4447" s="189">
        <v>28500</v>
      </c>
    </row>
    <row r="4448" spans="1:8">
      <c r="A4448" s="181" t="str">
        <f t="shared" si="69"/>
        <v>A</v>
      </c>
      <c r="B4448" s="186" t="s">
        <v>121</v>
      </c>
      <c r="C4448" s="186" t="s">
        <v>155</v>
      </c>
      <c r="D4448" s="187">
        <v>1490000</v>
      </c>
      <c r="E4448" s="187">
        <v>400000</v>
      </c>
      <c r="F4448" s="187">
        <v>800000</v>
      </c>
      <c r="G4448" s="187">
        <v>200000</v>
      </c>
      <c r="H4448" s="187">
        <v>90000</v>
      </c>
    </row>
    <row r="4449" spans="1:8" ht="15.75" thickBot="1">
      <c r="A4449" s="181" t="str">
        <f t="shared" si="69"/>
        <v>A</v>
      </c>
      <c r="B4449" s="182" t="s">
        <v>2213</v>
      </c>
      <c r="C4449" s="183" t="s">
        <v>2214</v>
      </c>
      <c r="D4449" s="184">
        <v>450000</v>
      </c>
      <c r="E4449" s="184">
        <v>112500</v>
      </c>
      <c r="F4449" s="184">
        <v>113000</v>
      </c>
      <c r="G4449" s="184">
        <v>112000</v>
      </c>
      <c r="H4449" s="184">
        <v>112500</v>
      </c>
    </row>
    <row r="4450" spans="1:8" ht="15.75" thickTop="1">
      <c r="A4450" s="181" t="str">
        <f t="shared" si="69"/>
        <v>A</v>
      </c>
      <c r="B4450" s="186" t="s">
        <v>121</v>
      </c>
      <c r="C4450" s="186" t="s">
        <v>99</v>
      </c>
      <c r="D4450" s="187">
        <v>450000</v>
      </c>
      <c r="E4450" s="187">
        <v>112500</v>
      </c>
      <c r="F4450" s="187">
        <v>113000</v>
      </c>
      <c r="G4450" s="187">
        <v>112000</v>
      </c>
      <c r="H4450" s="187">
        <v>112500</v>
      </c>
    </row>
    <row r="4451" spans="1:8">
      <c r="A4451" s="181" t="str">
        <f t="shared" si="69"/>
        <v>A</v>
      </c>
      <c r="B4451" s="188" t="s">
        <v>121</v>
      </c>
      <c r="C4451" s="188" t="s">
        <v>100</v>
      </c>
      <c r="D4451" s="189">
        <v>408000</v>
      </c>
      <c r="E4451" s="189">
        <v>102000</v>
      </c>
      <c r="F4451" s="189">
        <v>102000</v>
      </c>
      <c r="G4451" s="189">
        <v>102000</v>
      </c>
      <c r="H4451" s="189">
        <v>102000</v>
      </c>
    </row>
    <row r="4452" spans="1:8">
      <c r="A4452" s="181" t="str">
        <f t="shared" si="69"/>
        <v>A</v>
      </c>
      <c r="B4452" s="188" t="s">
        <v>121</v>
      </c>
      <c r="C4452" s="188" t="s">
        <v>101</v>
      </c>
      <c r="D4452" s="189">
        <v>41000</v>
      </c>
      <c r="E4452" s="189">
        <v>10000</v>
      </c>
      <c r="F4452" s="189">
        <v>11000</v>
      </c>
      <c r="G4452" s="189">
        <v>10000</v>
      </c>
      <c r="H4452" s="189">
        <v>10000</v>
      </c>
    </row>
    <row r="4453" spans="1:8">
      <c r="A4453" s="181" t="str">
        <f t="shared" si="69"/>
        <v>A</v>
      </c>
      <c r="B4453" s="188" t="s">
        <v>121</v>
      </c>
      <c r="C4453" s="188" t="s">
        <v>105</v>
      </c>
      <c r="D4453" s="189">
        <v>1000</v>
      </c>
      <c r="E4453" s="189">
        <v>500</v>
      </c>
      <c r="F4453" s="189">
        <v>0</v>
      </c>
      <c r="G4453" s="189">
        <v>0</v>
      </c>
      <c r="H4453" s="189">
        <v>500</v>
      </c>
    </row>
    <row r="4454" spans="1:8" ht="15.75" thickBot="1">
      <c r="A4454" s="181" t="str">
        <f t="shared" si="69"/>
        <v>A</v>
      </c>
      <c r="B4454" s="182" t="s">
        <v>2215</v>
      </c>
      <c r="C4454" s="183" t="s">
        <v>2216</v>
      </c>
      <c r="D4454" s="184">
        <v>250000</v>
      </c>
      <c r="E4454" s="184">
        <v>72000</v>
      </c>
      <c r="F4454" s="184">
        <v>60000</v>
      </c>
      <c r="G4454" s="184">
        <v>60000</v>
      </c>
      <c r="H4454" s="184">
        <v>58000</v>
      </c>
    </row>
    <row r="4455" spans="1:8" ht="15.75" thickTop="1">
      <c r="A4455" s="181" t="str">
        <f t="shared" si="69"/>
        <v>A</v>
      </c>
      <c r="B4455" s="186" t="s">
        <v>121</v>
      </c>
      <c r="C4455" s="186" t="s">
        <v>99</v>
      </c>
      <c r="D4455" s="187">
        <v>248000</v>
      </c>
      <c r="E4455" s="187">
        <v>70000</v>
      </c>
      <c r="F4455" s="187">
        <v>60000</v>
      </c>
      <c r="G4455" s="187">
        <v>60000</v>
      </c>
      <c r="H4455" s="187">
        <v>58000</v>
      </c>
    </row>
    <row r="4456" spans="1:8">
      <c r="A4456" s="181" t="str">
        <f t="shared" si="69"/>
        <v>A</v>
      </c>
      <c r="B4456" s="188" t="s">
        <v>121</v>
      </c>
      <c r="C4456" s="188" t="s">
        <v>100</v>
      </c>
      <c r="D4456" s="189">
        <v>200000</v>
      </c>
      <c r="E4456" s="189">
        <v>50000</v>
      </c>
      <c r="F4456" s="189">
        <v>50000</v>
      </c>
      <c r="G4456" s="189">
        <v>50000</v>
      </c>
      <c r="H4456" s="189">
        <v>50000</v>
      </c>
    </row>
    <row r="4457" spans="1:8">
      <c r="A4457" s="181" t="str">
        <f t="shared" si="69"/>
        <v>A</v>
      </c>
      <c r="B4457" s="188" t="s">
        <v>121</v>
      </c>
      <c r="C4457" s="188" t="s">
        <v>101</v>
      </c>
      <c r="D4457" s="189">
        <v>48000</v>
      </c>
      <c r="E4457" s="189">
        <v>20000</v>
      </c>
      <c r="F4457" s="189">
        <v>10000</v>
      </c>
      <c r="G4457" s="189">
        <v>10000</v>
      </c>
      <c r="H4457" s="189">
        <v>8000</v>
      </c>
    </row>
    <row r="4458" spans="1:8">
      <c r="A4458" s="181" t="str">
        <f t="shared" si="69"/>
        <v>A</v>
      </c>
      <c r="B4458" s="186" t="s">
        <v>121</v>
      </c>
      <c r="C4458" s="186" t="s">
        <v>155</v>
      </c>
      <c r="D4458" s="187">
        <v>2000</v>
      </c>
      <c r="E4458" s="187">
        <v>2000</v>
      </c>
      <c r="F4458" s="187">
        <v>0</v>
      </c>
      <c r="G4458" s="187">
        <v>0</v>
      </c>
      <c r="H4458" s="187">
        <v>0</v>
      </c>
    </row>
    <row r="4459" spans="1:8" ht="15.75" thickBot="1">
      <c r="A4459" s="181" t="str">
        <f t="shared" si="69"/>
        <v>A</v>
      </c>
      <c r="B4459" s="182" t="s">
        <v>2217</v>
      </c>
      <c r="C4459" s="183" t="s">
        <v>2218</v>
      </c>
      <c r="D4459" s="184">
        <v>4200000</v>
      </c>
      <c r="E4459" s="184">
        <v>755100</v>
      </c>
      <c r="F4459" s="184">
        <v>880900</v>
      </c>
      <c r="G4459" s="184">
        <v>1201500</v>
      </c>
      <c r="H4459" s="184">
        <v>1362500</v>
      </c>
    </row>
    <row r="4460" spans="1:8" ht="15.75" thickTop="1">
      <c r="A4460" s="181" t="str">
        <f t="shared" si="69"/>
        <v>A</v>
      </c>
      <c r="B4460" s="186" t="s">
        <v>121</v>
      </c>
      <c r="C4460" s="186" t="s">
        <v>99</v>
      </c>
      <c r="D4460" s="187">
        <v>4074000</v>
      </c>
      <c r="E4460" s="187">
        <v>655100</v>
      </c>
      <c r="F4460" s="187">
        <v>867900</v>
      </c>
      <c r="G4460" s="187">
        <v>1188500</v>
      </c>
      <c r="H4460" s="187">
        <v>1362500</v>
      </c>
    </row>
    <row r="4461" spans="1:8">
      <c r="A4461" s="181" t="str">
        <f t="shared" si="69"/>
        <v>A</v>
      </c>
      <c r="B4461" s="188" t="s">
        <v>121</v>
      </c>
      <c r="C4461" s="188" t="s">
        <v>100</v>
      </c>
      <c r="D4461" s="189">
        <v>850000</v>
      </c>
      <c r="E4461" s="189">
        <v>212500</v>
      </c>
      <c r="F4461" s="189">
        <v>212500</v>
      </c>
      <c r="G4461" s="189">
        <v>21500</v>
      </c>
      <c r="H4461" s="189">
        <v>403500</v>
      </c>
    </row>
    <row r="4462" spans="1:8">
      <c r="A4462" s="181" t="str">
        <f t="shared" si="69"/>
        <v>A</v>
      </c>
      <c r="B4462" s="188" t="s">
        <v>121</v>
      </c>
      <c r="C4462" s="188" t="s">
        <v>101</v>
      </c>
      <c r="D4462" s="189">
        <v>500000</v>
      </c>
      <c r="E4462" s="189">
        <v>132000</v>
      </c>
      <c r="F4462" s="189">
        <v>122000</v>
      </c>
      <c r="G4462" s="189">
        <v>122000</v>
      </c>
      <c r="H4462" s="189">
        <v>124000</v>
      </c>
    </row>
    <row r="4463" spans="1:8">
      <c r="A4463" s="181" t="str">
        <f t="shared" si="69"/>
        <v>A</v>
      </c>
      <c r="B4463" s="188" t="s">
        <v>121</v>
      </c>
      <c r="C4463" s="188" t="s">
        <v>103</v>
      </c>
      <c r="D4463" s="189">
        <v>2545000</v>
      </c>
      <c r="E4463" s="189">
        <v>298800</v>
      </c>
      <c r="F4463" s="189">
        <v>480700</v>
      </c>
      <c r="G4463" s="189">
        <v>1005500</v>
      </c>
      <c r="H4463" s="189">
        <v>760000</v>
      </c>
    </row>
    <row r="4464" spans="1:8">
      <c r="A4464" s="181" t="str">
        <f t="shared" si="69"/>
        <v>A</v>
      </c>
      <c r="B4464" s="188" t="s">
        <v>121</v>
      </c>
      <c r="C4464" s="188" t="s">
        <v>104</v>
      </c>
      <c r="D4464" s="189">
        <v>15000</v>
      </c>
      <c r="E4464" s="189">
        <v>3000</v>
      </c>
      <c r="F4464" s="189">
        <v>3000</v>
      </c>
      <c r="G4464" s="189">
        <v>6000</v>
      </c>
      <c r="H4464" s="189">
        <v>3000</v>
      </c>
    </row>
    <row r="4465" spans="1:8">
      <c r="A4465" s="181" t="str">
        <f t="shared" si="69"/>
        <v>A</v>
      </c>
      <c r="B4465" s="188" t="s">
        <v>121</v>
      </c>
      <c r="C4465" s="188" t="s">
        <v>105</v>
      </c>
      <c r="D4465" s="189">
        <v>164000</v>
      </c>
      <c r="E4465" s="189">
        <v>8800</v>
      </c>
      <c r="F4465" s="189">
        <v>49700</v>
      </c>
      <c r="G4465" s="189">
        <v>33500</v>
      </c>
      <c r="H4465" s="189">
        <v>72000</v>
      </c>
    </row>
    <row r="4466" spans="1:8">
      <c r="A4466" s="181" t="str">
        <f t="shared" si="69"/>
        <v>A</v>
      </c>
      <c r="B4466" s="186" t="s">
        <v>121</v>
      </c>
      <c r="C4466" s="186" t="s">
        <v>155</v>
      </c>
      <c r="D4466" s="187">
        <v>126000</v>
      </c>
      <c r="E4466" s="187">
        <v>100000</v>
      </c>
      <c r="F4466" s="187">
        <v>13000</v>
      </c>
      <c r="G4466" s="187">
        <v>13000</v>
      </c>
      <c r="H4466" s="187">
        <v>0</v>
      </c>
    </row>
    <row r="4467" spans="1:8" ht="15.75" thickBot="1">
      <c r="A4467" s="181" t="str">
        <f t="shared" si="69"/>
        <v>A</v>
      </c>
      <c r="B4467" s="182" t="s">
        <v>2219</v>
      </c>
      <c r="C4467" s="183" t="s">
        <v>2220</v>
      </c>
      <c r="D4467" s="184">
        <v>1375000</v>
      </c>
      <c r="E4467" s="184">
        <v>348500</v>
      </c>
      <c r="F4467" s="184">
        <v>341500</v>
      </c>
      <c r="G4467" s="184">
        <v>153500</v>
      </c>
      <c r="H4467" s="184">
        <v>531500</v>
      </c>
    </row>
    <row r="4468" spans="1:8" ht="15.75" thickTop="1">
      <c r="A4468" s="181" t="str">
        <f t="shared" si="69"/>
        <v>A</v>
      </c>
      <c r="B4468" s="186" t="s">
        <v>121</v>
      </c>
      <c r="C4468" s="186" t="s">
        <v>99</v>
      </c>
      <c r="D4468" s="187">
        <v>1369000</v>
      </c>
      <c r="E4468" s="187">
        <v>348500</v>
      </c>
      <c r="F4468" s="187">
        <v>338500</v>
      </c>
      <c r="G4468" s="187">
        <v>150500</v>
      </c>
      <c r="H4468" s="187">
        <v>531500</v>
      </c>
    </row>
    <row r="4469" spans="1:8">
      <c r="A4469" s="181" t="str">
        <f t="shared" si="69"/>
        <v>A</v>
      </c>
      <c r="B4469" s="188" t="s">
        <v>121</v>
      </c>
      <c r="C4469" s="188" t="s">
        <v>100</v>
      </c>
      <c r="D4469" s="189">
        <v>850000</v>
      </c>
      <c r="E4469" s="189">
        <v>212500</v>
      </c>
      <c r="F4469" s="189">
        <v>212500</v>
      </c>
      <c r="G4469" s="189">
        <v>21500</v>
      </c>
      <c r="H4469" s="189">
        <v>403500</v>
      </c>
    </row>
    <row r="4470" spans="1:8">
      <c r="A4470" s="181" t="str">
        <f t="shared" si="69"/>
        <v>A</v>
      </c>
      <c r="B4470" s="188" t="s">
        <v>121</v>
      </c>
      <c r="C4470" s="188" t="s">
        <v>101</v>
      </c>
      <c r="D4470" s="189">
        <v>500000</v>
      </c>
      <c r="E4470" s="189">
        <v>132000</v>
      </c>
      <c r="F4470" s="189">
        <v>122000</v>
      </c>
      <c r="G4470" s="189">
        <v>122000</v>
      </c>
      <c r="H4470" s="189">
        <v>124000</v>
      </c>
    </row>
    <row r="4471" spans="1:8">
      <c r="A4471" s="181" t="str">
        <f t="shared" si="69"/>
        <v>A</v>
      </c>
      <c r="B4471" s="188" t="s">
        <v>121</v>
      </c>
      <c r="C4471" s="188" t="s">
        <v>104</v>
      </c>
      <c r="D4471" s="189">
        <v>15000</v>
      </c>
      <c r="E4471" s="189">
        <v>3000</v>
      </c>
      <c r="F4471" s="189">
        <v>3000</v>
      </c>
      <c r="G4471" s="189">
        <v>6000</v>
      </c>
      <c r="H4471" s="189">
        <v>3000</v>
      </c>
    </row>
    <row r="4472" spans="1:8">
      <c r="A4472" s="181" t="str">
        <f t="shared" si="69"/>
        <v>A</v>
      </c>
      <c r="B4472" s="188" t="s">
        <v>121</v>
      </c>
      <c r="C4472" s="188" t="s">
        <v>105</v>
      </c>
      <c r="D4472" s="189">
        <v>4000</v>
      </c>
      <c r="E4472" s="189">
        <v>1000</v>
      </c>
      <c r="F4472" s="189">
        <v>1000</v>
      </c>
      <c r="G4472" s="189">
        <v>1000</v>
      </c>
      <c r="H4472" s="189">
        <v>1000</v>
      </c>
    </row>
    <row r="4473" spans="1:8">
      <c r="A4473" s="181" t="str">
        <f t="shared" si="69"/>
        <v>A</v>
      </c>
      <c r="B4473" s="186" t="s">
        <v>121</v>
      </c>
      <c r="C4473" s="186" t="s">
        <v>155</v>
      </c>
      <c r="D4473" s="187">
        <v>6000</v>
      </c>
      <c r="E4473" s="187">
        <v>0</v>
      </c>
      <c r="F4473" s="187">
        <v>3000</v>
      </c>
      <c r="G4473" s="187">
        <v>3000</v>
      </c>
      <c r="H4473" s="187">
        <v>0</v>
      </c>
    </row>
    <row r="4474" spans="1:8" ht="15.75" thickBot="1">
      <c r="A4474" s="181" t="str">
        <f t="shared" si="69"/>
        <v>A</v>
      </c>
      <c r="B4474" s="182" t="s">
        <v>2221</v>
      </c>
      <c r="C4474" s="183" t="s">
        <v>2222</v>
      </c>
      <c r="D4474" s="184">
        <v>2825000</v>
      </c>
      <c r="E4474" s="184">
        <v>406600</v>
      </c>
      <c r="F4474" s="184">
        <v>539400</v>
      </c>
      <c r="G4474" s="184">
        <v>1048000</v>
      </c>
      <c r="H4474" s="184">
        <v>831000</v>
      </c>
    </row>
    <row r="4475" spans="1:8" ht="15.75" thickTop="1">
      <c r="A4475" s="181" t="str">
        <f t="shared" si="69"/>
        <v>A</v>
      </c>
      <c r="B4475" s="186" t="s">
        <v>121</v>
      </c>
      <c r="C4475" s="186" t="s">
        <v>99</v>
      </c>
      <c r="D4475" s="187">
        <v>2705000</v>
      </c>
      <c r="E4475" s="187">
        <v>306600</v>
      </c>
      <c r="F4475" s="187">
        <v>529400</v>
      </c>
      <c r="G4475" s="187">
        <v>1038000</v>
      </c>
      <c r="H4475" s="187">
        <v>831000</v>
      </c>
    </row>
    <row r="4476" spans="1:8">
      <c r="A4476" s="181" t="str">
        <f t="shared" si="69"/>
        <v>A</v>
      </c>
      <c r="B4476" s="188" t="s">
        <v>121</v>
      </c>
      <c r="C4476" s="188" t="s">
        <v>103</v>
      </c>
      <c r="D4476" s="189">
        <v>2545000</v>
      </c>
      <c r="E4476" s="189">
        <v>298800</v>
      </c>
      <c r="F4476" s="189">
        <v>480700</v>
      </c>
      <c r="G4476" s="189">
        <v>1005500</v>
      </c>
      <c r="H4476" s="189">
        <v>760000</v>
      </c>
    </row>
    <row r="4477" spans="1:8">
      <c r="A4477" s="181" t="str">
        <f t="shared" si="69"/>
        <v>A</v>
      </c>
      <c r="B4477" s="188" t="s">
        <v>121</v>
      </c>
      <c r="C4477" s="188" t="s">
        <v>105</v>
      </c>
      <c r="D4477" s="189">
        <v>160000</v>
      </c>
      <c r="E4477" s="189">
        <v>7800</v>
      </c>
      <c r="F4477" s="189">
        <v>48700</v>
      </c>
      <c r="G4477" s="189">
        <v>32500</v>
      </c>
      <c r="H4477" s="189">
        <v>71000</v>
      </c>
    </row>
    <row r="4478" spans="1:8">
      <c r="A4478" s="181" t="str">
        <f t="shared" si="69"/>
        <v>A</v>
      </c>
      <c r="B4478" s="186" t="s">
        <v>121</v>
      </c>
      <c r="C4478" s="186" t="s">
        <v>155</v>
      </c>
      <c r="D4478" s="187">
        <v>120000</v>
      </c>
      <c r="E4478" s="187">
        <v>100000</v>
      </c>
      <c r="F4478" s="187">
        <v>10000</v>
      </c>
      <c r="G4478" s="187">
        <v>10000</v>
      </c>
      <c r="H4478" s="187">
        <v>0</v>
      </c>
    </row>
    <row r="4479" spans="1:8" ht="15.75" thickBot="1">
      <c r="A4479" s="181" t="str">
        <f t="shared" si="69"/>
        <v>A</v>
      </c>
      <c r="B4479" s="182" t="s">
        <v>2223</v>
      </c>
      <c r="C4479" s="183" t="s">
        <v>2224</v>
      </c>
      <c r="D4479" s="184">
        <v>2700000</v>
      </c>
      <c r="E4479" s="184">
        <v>792750</v>
      </c>
      <c r="F4479" s="184">
        <v>712750</v>
      </c>
      <c r="G4479" s="184">
        <v>607750</v>
      </c>
      <c r="H4479" s="184">
        <v>586750</v>
      </c>
    </row>
    <row r="4480" spans="1:8" ht="15.75" thickTop="1">
      <c r="A4480" s="181" t="str">
        <f t="shared" si="69"/>
        <v>A</v>
      </c>
      <c r="B4480" s="186" t="s">
        <v>121</v>
      </c>
      <c r="C4480" s="186" t="s">
        <v>99</v>
      </c>
      <c r="D4480" s="187">
        <v>2600000</v>
      </c>
      <c r="E4480" s="187">
        <v>742750</v>
      </c>
      <c r="F4480" s="187">
        <v>682750</v>
      </c>
      <c r="G4480" s="187">
        <v>597750</v>
      </c>
      <c r="H4480" s="187">
        <v>576750</v>
      </c>
    </row>
    <row r="4481" spans="1:8">
      <c r="A4481" s="181" t="str">
        <f t="shared" si="69"/>
        <v>A</v>
      </c>
      <c r="B4481" s="188" t="s">
        <v>121</v>
      </c>
      <c r="C4481" s="188" t="s">
        <v>100</v>
      </c>
      <c r="D4481" s="189">
        <v>1480000</v>
      </c>
      <c r="E4481" s="189">
        <v>380000</v>
      </c>
      <c r="F4481" s="189">
        <v>390000</v>
      </c>
      <c r="G4481" s="189">
        <v>360000</v>
      </c>
      <c r="H4481" s="189">
        <v>350000</v>
      </c>
    </row>
    <row r="4482" spans="1:8">
      <c r="A4482" s="181" t="str">
        <f t="shared" si="69"/>
        <v>A</v>
      </c>
      <c r="B4482" s="188" t="s">
        <v>121</v>
      </c>
      <c r="C4482" s="188" t="s">
        <v>101</v>
      </c>
      <c r="D4482" s="189">
        <v>1049000</v>
      </c>
      <c r="E4482" s="189">
        <v>330000</v>
      </c>
      <c r="F4482" s="189">
        <v>280000</v>
      </c>
      <c r="G4482" s="189">
        <v>225000</v>
      </c>
      <c r="H4482" s="189">
        <v>214000</v>
      </c>
    </row>
    <row r="4483" spans="1:8">
      <c r="A4483" s="181" t="str">
        <f t="shared" si="69"/>
        <v>A</v>
      </c>
      <c r="B4483" s="188" t="s">
        <v>121</v>
      </c>
      <c r="C4483" s="188" t="s">
        <v>104</v>
      </c>
      <c r="D4483" s="189">
        <v>20000</v>
      </c>
      <c r="E4483" s="189">
        <v>20000</v>
      </c>
      <c r="F4483" s="189">
        <v>0</v>
      </c>
      <c r="G4483" s="189">
        <v>0</v>
      </c>
      <c r="H4483" s="189">
        <v>0</v>
      </c>
    </row>
    <row r="4484" spans="1:8">
      <c r="A4484" s="181" t="str">
        <f t="shared" si="69"/>
        <v>A</v>
      </c>
      <c r="B4484" s="188" t="s">
        <v>121</v>
      </c>
      <c r="C4484" s="188" t="s">
        <v>105</v>
      </c>
      <c r="D4484" s="189">
        <v>51000</v>
      </c>
      <c r="E4484" s="189">
        <v>12750</v>
      </c>
      <c r="F4484" s="189">
        <v>12750</v>
      </c>
      <c r="G4484" s="189">
        <v>12750</v>
      </c>
      <c r="H4484" s="189">
        <v>12750</v>
      </c>
    </row>
    <row r="4485" spans="1:8">
      <c r="A4485" s="181" t="str">
        <f t="shared" si="69"/>
        <v>A</v>
      </c>
      <c r="B4485" s="186" t="s">
        <v>121</v>
      </c>
      <c r="C4485" s="186" t="s">
        <v>155</v>
      </c>
      <c r="D4485" s="187">
        <v>100000</v>
      </c>
      <c r="E4485" s="187">
        <v>50000</v>
      </c>
      <c r="F4485" s="187">
        <v>30000</v>
      </c>
      <c r="G4485" s="187">
        <v>10000</v>
      </c>
      <c r="H4485" s="187">
        <v>10000</v>
      </c>
    </row>
    <row r="4486" spans="1:8" ht="30.75" thickBot="1">
      <c r="A4486" s="181" t="str">
        <f t="shared" si="69"/>
        <v>A</v>
      </c>
      <c r="B4486" s="182" t="s">
        <v>2225</v>
      </c>
      <c r="C4486" s="183" t="s">
        <v>2226</v>
      </c>
      <c r="D4486" s="184">
        <v>4745300000</v>
      </c>
      <c r="E4486" s="184">
        <v>755197800</v>
      </c>
      <c r="F4486" s="184">
        <v>2412053700</v>
      </c>
      <c r="G4486" s="184">
        <v>682878800</v>
      </c>
      <c r="H4486" s="184">
        <v>895169700</v>
      </c>
    </row>
    <row r="4487" spans="1:8" ht="15.75" thickTop="1">
      <c r="A4487" s="181" t="str">
        <f t="shared" ref="A4487:A4550" si="70">(IF(OR(D4487&lt;&gt;0),"A","B"))</f>
        <v>A</v>
      </c>
      <c r="B4487" s="186" t="s">
        <v>121</v>
      </c>
      <c r="C4487" s="186" t="s">
        <v>99</v>
      </c>
      <c r="D4487" s="187">
        <v>1868500000</v>
      </c>
      <c r="E4487" s="187">
        <v>382997800</v>
      </c>
      <c r="F4487" s="187">
        <v>448053700</v>
      </c>
      <c r="G4487" s="187">
        <v>422978800</v>
      </c>
      <c r="H4487" s="187">
        <v>614469700</v>
      </c>
    </row>
    <row r="4488" spans="1:8">
      <c r="A4488" s="181" t="str">
        <f t="shared" si="70"/>
        <v>A</v>
      </c>
      <c r="B4488" s="188" t="s">
        <v>121</v>
      </c>
      <c r="C4488" s="188" t="s">
        <v>102</v>
      </c>
      <c r="D4488" s="189">
        <v>798000000</v>
      </c>
      <c r="E4488" s="189">
        <v>208400000</v>
      </c>
      <c r="F4488" s="189">
        <v>260000000</v>
      </c>
      <c r="G4488" s="189">
        <v>181600000</v>
      </c>
      <c r="H4488" s="189">
        <v>148000000</v>
      </c>
    </row>
    <row r="4489" spans="1:8">
      <c r="A4489" s="181" t="str">
        <f t="shared" si="70"/>
        <v>A</v>
      </c>
      <c r="B4489" s="188" t="s">
        <v>121</v>
      </c>
      <c r="C4489" s="188" t="s">
        <v>103</v>
      </c>
      <c r="D4489" s="189">
        <v>6800000</v>
      </c>
      <c r="E4489" s="189">
        <v>1500000</v>
      </c>
      <c r="F4489" s="189">
        <v>4000000</v>
      </c>
      <c r="G4489" s="189">
        <v>1300000</v>
      </c>
      <c r="H4489" s="189">
        <v>0</v>
      </c>
    </row>
    <row r="4490" spans="1:8">
      <c r="A4490" s="181" t="str">
        <f t="shared" si="70"/>
        <v>A</v>
      </c>
      <c r="B4490" s="188" t="s">
        <v>121</v>
      </c>
      <c r="C4490" s="188" t="s">
        <v>15</v>
      </c>
      <c r="D4490" s="189">
        <v>731300000</v>
      </c>
      <c r="E4490" s="189">
        <v>102900000</v>
      </c>
      <c r="F4490" s="189">
        <v>96900000</v>
      </c>
      <c r="G4490" s="189">
        <v>168000000</v>
      </c>
      <c r="H4490" s="189">
        <v>363500000</v>
      </c>
    </row>
    <row r="4491" spans="1:8">
      <c r="A4491" s="181" t="str">
        <f t="shared" si="70"/>
        <v>A</v>
      </c>
      <c r="B4491" s="188" t="s">
        <v>121</v>
      </c>
      <c r="C4491" s="188" t="s">
        <v>104</v>
      </c>
      <c r="D4491" s="189">
        <v>236000000</v>
      </c>
      <c r="E4491" s="189">
        <v>55000000</v>
      </c>
      <c r="F4491" s="189">
        <v>63000000</v>
      </c>
      <c r="G4491" s="189">
        <v>55000000</v>
      </c>
      <c r="H4491" s="189">
        <v>63000000</v>
      </c>
    </row>
    <row r="4492" spans="1:8">
      <c r="A4492" s="181" t="str">
        <f t="shared" si="70"/>
        <v>A</v>
      </c>
      <c r="B4492" s="188" t="s">
        <v>121</v>
      </c>
      <c r="C4492" s="188" t="s">
        <v>105</v>
      </c>
      <c r="D4492" s="189">
        <v>96400000</v>
      </c>
      <c r="E4492" s="189">
        <v>15197800</v>
      </c>
      <c r="F4492" s="189">
        <v>24153700</v>
      </c>
      <c r="G4492" s="189">
        <v>17078800</v>
      </c>
      <c r="H4492" s="189">
        <v>39969700</v>
      </c>
    </row>
    <row r="4493" spans="1:8">
      <c r="A4493" s="181" t="str">
        <f t="shared" si="70"/>
        <v>A</v>
      </c>
      <c r="B4493" s="186" t="s">
        <v>121</v>
      </c>
      <c r="C4493" s="186" t="s">
        <v>156</v>
      </c>
      <c r="D4493" s="187">
        <v>161800000</v>
      </c>
      <c r="E4493" s="187">
        <v>90000000</v>
      </c>
      <c r="F4493" s="187">
        <v>46800000</v>
      </c>
      <c r="G4493" s="187">
        <v>0</v>
      </c>
      <c r="H4493" s="187">
        <v>25000000</v>
      </c>
    </row>
    <row r="4494" spans="1:8">
      <c r="A4494" s="181" t="str">
        <f t="shared" si="70"/>
        <v>A</v>
      </c>
      <c r="B4494" s="186" t="s">
        <v>121</v>
      </c>
      <c r="C4494" s="186" t="s">
        <v>157</v>
      </c>
      <c r="D4494" s="187">
        <v>2715000000</v>
      </c>
      <c r="E4494" s="187">
        <v>282200000</v>
      </c>
      <c r="F4494" s="187">
        <v>1917200000</v>
      </c>
      <c r="G4494" s="187">
        <v>259900000</v>
      </c>
      <c r="H4494" s="187">
        <v>255700000</v>
      </c>
    </row>
    <row r="4495" spans="1:8" ht="30.75" thickBot="1">
      <c r="A4495" s="181" t="str">
        <f t="shared" si="70"/>
        <v>A</v>
      </c>
      <c r="B4495" s="182" t="s">
        <v>2227</v>
      </c>
      <c r="C4495" s="183" t="s">
        <v>2228</v>
      </c>
      <c r="D4495" s="184">
        <v>2963000000</v>
      </c>
      <c r="E4495" s="184">
        <v>355600000</v>
      </c>
      <c r="F4495" s="184">
        <v>2025200000</v>
      </c>
      <c r="G4495" s="184">
        <v>300500000</v>
      </c>
      <c r="H4495" s="184">
        <v>281700000</v>
      </c>
    </row>
    <row r="4496" spans="1:8" ht="15.75" thickTop="1">
      <c r="A4496" s="181" t="str">
        <f t="shared" si="70"/>
        <v>A</v>
      </c>
      <c r="B4496" s="186" t="s">
        <v>121</v>
      </c>
      <c r="C4496" s="186" t="s">
        <v>99</v>
      </c>
      <c r="D4496" s="187">
        <v>288000000</v>
      </c>
      <c r="E4496" s="187">
        <v>83400000</v>
      </c>
      <c r="F4496" s="187">
        <v>120000000</v>
      </c>
      <c r="G4496" s="187">
        <v>50600000</v>
      </c>
      <c r="H4496" s="187">
        <v>34000000</v>
      </c>
    </row>
    <row r="4497" spans="1:8">
      <c r="A4497" s="181" t="str">
        <f t="shared" si="70"/>
        <v>A</v>
      </c>
      <c r="B4497" s="188" t="s">
        <v>121</v>
      </c>
      <c r="C4497" s="188" t="s">
        <v>102</v>
      </c>
      <c r="D4497" s="189">
        <v>288000000</v>
      </c>
      <c r="E4497" s="189">
        <v>83400000</v>
      </c>
      <c r="F4497" s="189">
        <v>120000000</v>
      </c>
      <c r="G4497" s="189">
        <v>50600000</v>
      </c>
      <c r="H4497" s="189">
        <v>34000000</v>
      </c>
    </row>
    <row r="4498" spans="1:8">
      <c r="A4498" s="181" t="str">
        <f t="shared" si="70"/>
        <v>A</v>
      </c>
      <c r="B4498" s="186" t="s">
        <v>121</v>
      </c>
      <c r="C4498" s="186" t="s">
        <v>157</v>
      </c>
      <c r="D4498" s="187">
        <v>2675000000</v>
      </c>
      <c r="E4498" s="187">
        <v>272200000</v>
      </c>
      <c r="F4498" s="187">
        <v>1905200000</v>
      </c>
      <c r="G4498" s="187">
        <v>249900000</v>
      </c>
      <c r="H4498" s="187">
        <v>247700000</v>
      </c>
    </row>
    <row r="4499" spans="1:8" ht="30.75" thickBot="1">
      <c r="A4499" s="181" t="str">
        <f t="shared" si="70"/>
        <v>A</v>
      </c>
      <c r="B4499" s="182" t="s">
        <v>2229</v>
      </c>
      <c r="C4499" s="183" t="s">
        <v>2230</v>
      </c>
      <c r="D4499" s="184">
        <v>550000000</v>
      </c>
      <c r="E4499" s="184">
        <v>135000000</v>
      </c>
      <c r="F4499" s="184">
        <v>152000000</v>
      </c>
      <c r="G4499" s="184">
        <v>141000000</v>
      </c>
      <c r="H4499" s="184">
        <v>122000000</v>
      </c>
    </row>
    <row r="4500" spans="1:8" ht="15.75" thickTop="1">
      <c r="A4500" s="181" t="str">
        <f t="shared" si="70"/>
        <v>A</v>
      </c>
      <c r="B4500" s="186" t="s">
        <v>121</v>
      </c>
      <c r="C4500" s="186" t="s">
        <v>99</v>
      </c>
      <c r="D4500" s="187">
        <v>510000000</v>
      </c>
      <c r="E4500" s="187">
        <v>125000000</v>
      </c>
      <c r="F4500" s="187">
        <v>140000000</v>
      </c>
      <c r="G4500" s="187">
        <v>131000000</v>
      </c>
      <c r="H4500" s="187">
        <v>114000000</v>
      </c>
    </row>
    <row r="4501" spans="1:8">
      <c r="A4501" s="181" t="str">
        <f t="shared" si="70"/>
        <v>A</v>
      </c>
      <c r="B4501" s="188" t="s">
        <v>121</v>
      </c>
      <c r="C4501" s="188" t="s">
        <v>102</v>
      </c>
      <c r="D4501" s="189">
        <v>510000000</v>
      </c>
      <c r="E4501" s="189">
        <v>125000000</v>
      </c>
      <c r="F4501" s="189">
        <v>140000000</v>
      </c>
      <c r="G4501" s="189">
        <v>131000000</v>
      </c>
      <c r="H4501" s="189">
        <v>114000000</v>
      </c>
    </row>
    <row r="4502" spans="1:8">
      <c r="A4502" s="181" t="str">
        <f t="shared" si="70"/>
        <v>A</v>
      </c>
      <c r="B4502" s="186" t="s">
        <v>121</v>
      </c>
      <c r="C4502" s="186" t="s">
        <v>157</v>
      </c>
      <c r="D4502" s="187">
        <v>40000000</v>
      </c>
      <c r="E4502" s="187">
        <v>10000000</v>
      </c>
      <c r="F4502" s="187">
        <v>12000000</v>
      </c>
      <c r="G4502" s="187">
        <v>10000000</v>
      </c>
      <c r="H4502" s="187">
        <v>8000000</v>
      </c>
    </row>
    <row r="4503" spans="1:8" ht="30.75" thickBot="1">
      <c r="A4503" s="181" t="str">
        <f t="shared" si="70"/>
        <v>A</v>
      </c>
      <c r="B4503" s="182" t="s">
        <v>2231</v>
      </c>
      <c r="C4503" s="183" t="s">
        <v>2232</v>
      </c>
      <c r="D4503" s="184">
        <v>4500000</v>
      </c>
      <c r="E4503" s="184">
        <v>400000</v>
      </c>
      <c r="F4503" s="184">
        <v>400000</v>
      </c>
      <c r="G4503" s="184">
        <v>2000000</v>
      </c>
      <c r="H4503" s="184">
        <v>1700000</v>
      </c>
    </row>
    <row r="4504" spans="1:8" ht="15.75" thickTop="1">
      <c r="A4504" s="181" t="str">
        <f t="shared" si="70"/>
        <v>A</v>
      </c>
      <c r="B4504" s="186" t="s">
        <v>121</v>
      </c>
      <c r="C4504" s="186" t="s">
        <v>99</v>
      </c>
      <c r="D4504" s="187">
        <v>4500000</v>
      </c>
      <c r="E4504" s="187">
        <v>400000</v>
      </c>
      <c r="F4504" s="187">
        <v>400000</v>
      </c>
      <c r="G4504" s="187">
        <v>2000000</v>
      </c>
      <c r="H4504" s="187">
        <v>1700000</v>
      </c>
    </row>
    <row r="4505" spans="1:8">
      <c r="A4505" s="181" t="str">
        <f t="shared" si="70"/>
        <v>A</v>
      </c>
      <c r="B4505" s="188" t="s">
        <v>121</v>
      </c>
      <c r="C4505" s="188" t="s">
        <v>15</v>
      </c>
      <c r="D4505" s="189">
        <v>4500000</v>
      </c>
      <c r="E4505" s="189">
        <v>400000</v>
      </c>
      <c r="F4505" s="189">
        <v>400000</v>
      </c>
      <c r="G4505" s="189">
        <v>2000000</v>
      </c>
      <c r="H4505" s="189">
        <v>1700000</v>
      </c>
    </row>
    <row r="4506" spans="1:8" ht="30.75" thickBot="1">
      <c r="A4506" s="181" t="str">
        <f t="shared" si="70"/>
        <v>A</v>
      </c>
      <c r="B4506" s="182" t="s">
        <v>2233</v>
      </c>
      <c r="C4506" s="183" t="s">
        <v>2234</v>
      </c>
      <c r="D4506" s="184">
        <v>226000000</v>
      </c>
      <c r="E4506" s="184">
        <v>25000000</v>
      </c>
      <c r="F4506" s="184">
        <v>35000000</v>
      </c>
      <c r="G4506" s="184">
        <v>65500000</v>
      </c>
      <c r="H4506" s="184">
        <v>100500000</v>
      </c>
    </row>
    <row r="4507" spans="1:8" ht="15.75" thickTop="1">
      <c r="A4507" s="181" t="str">
        <f t="shared" si="70"/>
        <v>A</v>
      </c>
      <c r="B4507" s="186" t="s">
        <v>121</v>
      </c>
      <c r="C4507" s="186" t="s">
        <v>99</v>
      </c>
      <c r="D4507" s="187">
        <v>226000000</v>
      </c>
      <c r="E4507" s="187">
        <v>25000000</v>
      </c>
      <c r="F4507" s="187">
        <v>35000000</v>
      </c>
      <c r="G4507" s="187">
        <v>65500000</v>
      </c>
      <c r="H4507" s="187">
        <v>100500000</v>
      </c>
    </row>
    <row r="4508" spans="1:8">
      <c r="A4508" s="181" t="str">
        <f t="shared" si="70"/>
        <v>A</v>
      </c>
      <c r="B4508" s="188" t="s">
        <v>121</v>
      </c>
      <c r="C4508" s="188" t="s">
        <v>15</v>
      </c>
      <c r="D4508" s="189">
        <v>226000000</v>
      </c>
      <c r="E4508" s="189">
        <v>25000000</v>
      </c>
      <c r="F4508" s="189">
        <v>35000000</v>
      </c>
      <c r="G4508" s="189">
        <v>65500000</v>
      </c>
      <c r="H4508" s="189">
        <v>100500000</v>
      </c>
    </row>
    <row r="4509" spans="1:8" ht="30.75" thickBot="1">
      <c r="A4509" s="181" t="str">
        <f t="shared" si="70"/>
        <v>A</v>
      </c>
      <c r="B4509" s="182" t="s">
        <v>2235</v>
      </c>
      <c r="C4509" s="183" t="s">
        <v>2236</v>
      </c>
      <c r="D4509" s="184">
        <v>10000000</v>
      </c>
      <c r="E4509" s="184">
        <v>2250000</v>
      </c>
      <c r="F4509" s="184">
        <v>2250000</v>
      </c>
      <c r="G4509" s="184">
        <v>2750000</v>
      </c>
      <c r="H4509" s="184">
        <v>2750000</v>
      </c>
    </row>
    <row r="4510" spans="1:8" ht="15.75" thickTop="1">
      <c r="A4510" s="181" t="str">
        <f t="shared" si="70"/>
        <v>A</v>
      </c>
      <c r="B4510" s="186" t="s">
        <v>121</v>
      </c>
      <c r="C4510" s="186" t="s">
        <v>99</v>
      </c>
      <c r="D4510" s="187">
        <v>10000000</v>
      </c>
      <c r="E4510" s="187">
        <v>2250000</v>
      </c>
      <c r="F4510" s="187">
        <v>2250000</v>
      </c>
      <c r="G4510" s="187">
        <v>2750000</v>
      </c>
      <c r="H4510" s="187">
        <v>2750000</v>
      </c>
    </row>
    <row r="4511" spans="1:8">
      <c r="A4511" s="181" t="str">
        <f t="shared" si="70"/>
        <v>A</v>
      </c>
      <c r="B4511" s="188" t="s">
        <v>121</v>
      </c>
      <c r="C4511" s="188" t="s">
        <v>15</v>
      </c>
      <c r="D4511" s="189">
        <v>10000000</v>
      </c>
      <c r="E4511" s="189">
        <v>2250000</v>
      </c>
      <c r="F4511" s="189">
        <v>2250000</v>
      </c>
      <c r="G4511" s="189">
        <v>2750000</v>
      </c>
      <c r="H4511" s="189">
        <v>2750000</v>
      </c>
    </row>
    <row r="4512" spans="1:8" ht="30.75" thickBot="1">
      <c r="A4512" s="181" t="str">
        <f t="shared" si="70"/>
        <v>A</v>
      </c>
      <c r="B4512" s="182" t="s">
        <v>2237</v>
      </c>
      <c r="C4512" s="183" t="s">
        <v>2238</v>
      </c>
      <c r="D4512" s="184">
        <v>10000000</v>
      </c>
      <c r="E4512" s="184">
        <v>2250000</v>
      </c>
      <c r="F4512" s="184">
        <v>2250000</v>
      </c>
      <c r="G4512" s="184">
        <v>2750000</v>
      </c>
      <c r="H4512" s="184">
        <v>2750000</v>
      </c>
    </row>
    <row r="4513" spans="1:8" ht="15.75" thickTop="1">
      <c r="A4513" s="181" t="str">
        <f t="shared" si="70"/>
        <v>A</v>
      </c>
      <c r="B4513" s="186" t="s">
        <v>121</v>
      </c>
      <c r="C4513" s="186" t="s">
        <v>99</v>
      </c>
      <c r="D4513" s="187">
        <v>10000000</v>
      </c>
      <c r="E4513" s="187">
        <v>2250000</v>
      </c>
      <c r="F4513" s="187">
        <v>2250000</v>
      </c>
      <c r="G4513" s="187">
        <v>2750000</v>
      </c>
      <c r="H4513" s="187">
        <v>2750000</v>
      </c>
    </row>
    <row r="4514" spans="1:8">
      <c r="A4514" s="181" t="str">
        <f t="shared" si="70"/>
        <v>A</v>
      </c>
      <c r="B4514" s="188" t="s">
        <v>121</v>
      </c>
      <c r="C4514" s="188" t="s">
        <v>15</v>
      </c>
      <c r="D4514" s="189">
        <v>10000000</v>
      </c>
      <c r="E4514" s="189">
        <v>2250000</v>
      </c>
      <c r="F4514" s="189">
        <v>2250000</v>
      </c>
      <c r="G4514" s="189">
        <v>2750000</v>
      </c>
      <c r="H4514" s="189">
        <v>2750000</v>
      </c>
    </row>
    <row r="4515" spans="1:8" ht="15.75" thickBot="1">
      <c r="A4515" s="181" t="str">
        <f t="shared" si="70"/>
        <v>A</v>
      </c>
      <c r="B4515" s="182" t="s">
        <v>2239</v>
      </c>
      <c r="C4515" s="183" t="s">
        <v>2240</v>
      </c>
      <c r="D4515" s="184">
        <v>216000000</v>
      </c>
      <c r="E4515" s="184">
        <v>22750000</v>
      </c>
      <c r="F4515" s="184">
        <v>32750000</v>
      </c>
      <c r="G4515" s="184">
        <v>62750000</v>
      </c>
      <c r="H4515" s="184">
        <v>97750000</v>
      </c>
    </row>
    <row r="4516" spans="1:8" ht="15.75" thickTop="1">
      <c r="A4516" s="181" t="str">
        <f t="shared" si="70"/>
        <v>A</v>
      </c>
      <c r="B4516" s="186" t="s">
        <v>121</v>
      </c>
      <c r="C4516" s="186" t="s">
        <v>99</v>
      </c>
      <c r="D4516" s="187">
        <v>216000000</v>
      </c>
      <c r="E4516" s="187">
        <v>22750000</v>
      </c>
      <c r="F4516" s="187">
        <v>32750000</v>
      </c>
      <c r="G4516" s="187">
        <v>62750000</v>
      </c>
      <c r="H4516" s="187">
        <v>97750000</v>
      </c>
    </row>
    <row r="4517" spans="1:8">
      <c r="A4517" s="181" t="str">
        <f t="shared" si="70"/>
        <v>A</v>
      </c>
      <c r="B4517" s="188" t="s">
        <v>121</v>
      </c>
      <c r="C4517" s="188" t="s">
        <v>15</v>
      </c>
      <c r="D4517" s="189">
        <v>216000000</v>
      </c>
      <c r="E4517" s="189">
        <v>22750000</v>
      </c>
      <c r="F4517" s="189">
        <v>32750000</v>
      </c>
      <c r="G4517" s="189">
        <v>62750000</v>
      </c>
      <c r="H4517" s="189">
        <v>97750000</v>
      </c>
    </row>
    <row r="4518" spans="1:8" ht="15.75" thickBot="1">
      <c r="A4518" s="181" t="str">
        <f t="shared" si="70"/>
        <v>A</v>
      </c>
      <c r="B4518" s="182" t="s">
        <v>2241</v>
      </c>
      <c r="C4518" s="183" t="s">
        <v>2242</v>
      </c>
      <c r="D4518" s="184">
        <v>40000000</v>
      </c>
      <c r="E4518" s="184">
        <v>10000000</v>
      </c>
      <c r="F4518" s="184">
        <v>21000000</v>
      </c>
      <c r="G4518" s="184">
        <v>0</v>
      </c>
      <c r="H4518" s="184">
        <v>9000000</v>
      </c>
    </row>
    <row r="4519" spans="1:8" ht="15.75" thickTop="1">
      <c r="A4519" s="181" t="str">
        <f t="shared" si="70"/>
        <v>A</v>
      </c>
      <c r="B4519" s="186" t="s">
        <v>121</v>
      </c>
      <c r="C4519" s="186" t="s">
        <v>99</v>
      </c>
      <c r="D4519" s="187">
        <v>40000000</v>
      </c>
      <c r="E4519" s="187">
        <v>10000000</v>
      </c>
      <c r="F4519" s="187">
        <v>21000000</v>
      </c>
      <c r="G4519" s="187">
        <v>0</v>
      </c>
      <c r="H4519" s="187">
        <v>9000000</v>
      </c>
    </row>
    <row r="4520" spans="1:8">
      <c r="A4520" s="181" t="str">
        <f t="shared" si="70"/>
        <v>A</v>
      </c>
      <c r="B4520" s="188" t="s">
        <v>121</v>
      </c>
      <c r="C4520" s="188" t="s">
        <v>105</v>
      </c>
      <c r="D4520" s="189">
        <v>40000000</v>
      </c>
      <c r="E4520" s="189">
        <v>10000000</v>
      </c>
      <c r="F4520" s="189">
        <v>21000000</v>
      </c>
      <c r="G4520" s="189">
        <v>0</v>
      </c>
      <c r="H4520" s="189">
        <v>9000000</v>
      </c>
    </row>
    <row r="4521" spans="1:8" ht="30.75" thickBot="1">
      <c r="A4521" s="181" t="str">
        <f t="shared" si="70"/>
        <v>A</v>
      </c>
      <c r="B4521" s="182" t="s">
        <v>2243</v>
      </c>
      <c r="C4521" s="183" t="s">
        <v>2244</v>
      </c>
      <c r="D4521" s="184">
        <v>45000000</v>
      </c>
      <c r="E4521" s="184">
        <v>600000</v>
      </c>
      <c r="F4521" s="184">
        <v>1500000</v>
      </c>
      <c r="G4521" s="184">
        <v>17000000</v>
      </c>
      <c r="H4521" s="184">
        <v>25900000</v>
      </c>
    </row>
    <row r="4522" spans="1:8" ht="15.75" thickTop="1">
      <c r="A4522" s="181" t="str">
        <f t="shared" si="70"/>
        <v>A</v>
      </c>
      <c r="B4522" s="186" t="s">
        <v>121</v>
      </c>
      <c r="C4522" s="186" t="s">
        <v>99</v>
      </c>
      <c r="D4522" s="187">
        <v>45000000</v>
      </c>
      <c r="E4522" s="187">
        <v>600000</v>
      </c>
      <c r="F4522" s="187">
        <v>1500000</v>
      </c>
      <c r="G4522" s="187">
        <v>17000000</v>
      </c>
      <c r="H4522" s="187">
        <v>25900000</v>
      </c>
    </row>
    <row r="4523" spans="1:8">
      <c r="A4523" s="181" t="str">
        <f t="shared" si="70"/>
        <v>A</v>
      </c>
      <c r="B4523" s="188" t="s">
        <v>121</v>
      </c>
      <c r="C4523" s="188" t="s">
        <v>105</v>
      </c>
      <c r="D4523" s="189">
        <v>45000000</v>
      </c>
      <c r="E4523" s="189">
        <v>600000</v>
      </c>
      <c r="F4523" s="189">
        <v>1500000</v>
      </c>
      <c r="G4523" s="189">
        <v>17000000</v>
      </c>
      <c r="H4523" s="189">
        <v>25900000</v>
      </c>
    </row>
    <row r="4524" spans="1:8" ht="30.75" thickBot="1">
      <c r="A4524" s="181" t="str">
        <f t="shared" si="70"/>
        <v>A</v>
      </c>
      <c r="B4524" s="182" t="s">
        <v>2245</v>
      </c>
      <c r="C4524" s="183" t="s">
        <v>2244</v>
      </c>
      <c r="D4524" s="184">
        <v>45000000</v>
      </c>
      <c r="E4524" s="184">
        <v>600000</v>
      </c>
      <c r="F4524" s="184">
        <v>1500000</v>
      </c>
      <c r="G4524" s="184">
        <v>17000000</v>
      </c>
      <c r="H4524" s="184">
        <v>25900000</v>
      </c>
    </row>
    <row r="4525" spans="1:8" ht="15.75" thickTop="1">
      <c r="A4525" s="181" t="str">
        <f t="shared" si="70"/>
        <v>A</v>
      </c>
      <c r="B4525" s="186" t="s">
        <v>121</v>
      </c>
      <c r="C4525" s="186" t="s">
        <v>99</v>
      </c>
      <c r="D4525" s="187">
        <v>45000000</v>
      </c>
      <c r="E4525" s="187">
        <v>600000</v>
      </c>
      <c r="F4525" s="187">
        <v>1500000</v>
      </c>
      <c r="G4525" s="187">
        <v>17000000</v>
      </c>
      <c r="H4525" s="187">
        <v>25900000</v>
      </c>
    </row>
    <row r="4526" spans="1:8">
      <c r="A4526" s="181" t="str">
        <f t="shared" si="70"/>
        <v>A</v>
      </c>
      <c r="B4526" s="188" t="s">
        <v>121</v>
      </c>
      <c r="C4526" s="188" t="s">
        <v>105</v>
      </c>
      <c r="D4526" s="189">
        <v>45000000</v>
      </c>
      <c r="E4526" s="189">
        <v>600000</v>
      </c>
      <c r="F4526" s="189">
        <v>1500000</v>
      </c>
      <c r="G4526" s="189">
        <v>17000000</v>
      </c>
      <c r="H4526" s="189">
        <v>25900000</v>
      </c>
    </row>
    <row r="4527" spans="1:8" ht="30.75" thickBot="1">
      <c r="A4527" s="181" t="str">
        <f t="shared" si="70"/>
        <v>A</v>
      </c>
      <c r="B4527" s="182" t="s">
        <v>2246</v>
      </c>
      <c r="C4527" s="183" t="s">
        <v>2247</v>
      </c>
      <c r="D4527" s="184">
        <v>410000000</v>
      </c>
      <c r="E4527" s="184">
        <v>50000000</v>
      </c>
      <c r="F4527" s="184">
        <v>50000000</v>
      </c>
      <c r="G4527" s="184">
        <v>75000000</v>
      </c>
      <c r="H4527" s="184">
        <v>235000000</v>
      </c>
    </row>
    <row r="4528" spans="1:8" ht="15.75" thickTop="1">
      <c r="A4528" s="181" t="str">
        <f t="shared" si="70"/>
        <v>A</v>
      </c>
      <c r="B4528" s="186" t="s">
        <v>121</v>
      </c>
      <c r="C4528" s="186" t="s">
        <v>99</v>
      </c>
      <c r="D4528" s="187">
        <v>410000000</v>
      </c>
      <c r="E4528" s="187">
        <v>50000000</v>
      </c>
      <c r="F4528" s="187">
        <v>50000000</v>
      </c>
      <c r="G4528" s="187">
        <v>75000000</v>
      </c>
      <c r="H4528" s="187">
        <v>235000000</v>
      </c>
    </row>
    <row r="4529" spans="1:8">
      <c r="A4529" s="181" t="str">
        <f t="shared" si="70"/>
        <v>A</v>
      </c>
      <c r="B4529" s="188" t="s">
        <v>121</v>
      </c>
      <c r="C4529" s="188" t="s">
        <v>15</v>
      </c>
      <c r="D4529" s="189">
        <v>410000000</v>
      </c>
      <c r="E4529" s="189">
        <v>50000000</v>
      </c>
      <c r="F4529" s="189">
        <v>50000000</v>
      </c>
      <c r="G4529" s="189">
        <v>75000000</v>
      </c>
      <c r="H4529" s="189">
        <v>235000000</v>
      </c>
    </row>
    <row r="4530" spans="1:8" ht="15.75" thickBot="1">
      <c r="A4530" s="181" t="str">
        <f t="shared" si="70"/>
        <v>A</v>
      </c>
      <c r="B4530" s="182" t="s">
        <v>2248</v>
      </c>
      <c r="C4530" s="183" t="s">
        <v>2249</v>
      </c>
      <c r="D4530" s="184">
        <v>15000000</v>
      </c>
      <c r="E4530" s="184">
        <v>500000</v>
      </c>
      <c r="F4530" s="184">
        <v>1500000</v>
      </c>
      <c r="G4530" s="184">
        <v>5000000</v>
      </c>
      <c r="H4530" s="184">
        <v>8000000</v>
      </c>
    </row>
    <row r="4531" spans="1:8" ht="15.75" thickTop="1">
      <c r="A4531" s="181" t="str">
        <f t="shared" si="70"/>
        <v>A</v>
      </c>
      <c r="B4531" s="186" t="s">
        <v>121</v>
      </c>
      <c r="C4531" s="186" t="s">
        <v>99</v>
      </c>
      <c r="D4531" s="187">
        <v>15000000</v>
      </c>
      <c r="E4531" s="187">
        <v>500000</v>
      </c>
      <c r="F4531" s="187">
        <v>1500000</v>
      </c>
      <c r="G4531" s="187">
        <v>5000000</v>
      </c>
      <c r="H4531" s="187">
        <v>8000000</v>
      </c>
    </row>
    <row r="4532" spans="1:8">
      <c r="A4532" s="181" t="str">
        <f t="shared" si="70"/>
        <v>A</v>
      </c>
      <c r="B4532" s="188" t="s">
        <v>121</v>
      </c>
      <c r="C4532" s="188" t="s">
        <v>15</v>
      </c>
      <c r="D4532" s="189">
        <v>15000000</v>
      </c>
      <c r="E4532" s="189">
        <v>500000</v>
      </c>
      <c r="F4532" s="189">
        <v>1500000</v>
      </c>
      <c r="G4532" s="189">
        <v>5000000</v>
      </c>
      <c r="H4532" s="189">
        <v>8000000</v>
      </c>
    </row>
    <row r="4533" spans="1:8" ht="45.75" thickBot="1">
      <c r="A4533" s="181" t="str">
        <f t="shared" si="70"/>
        <v>A</v>
      </c>
      <c r="B4533" s="182" t="s">
        <v>2250</v>
      </c>
      <c r="C4533" s="183" t="s">
        <v>2251</v>
      </c>
      <c r="D4533" s="184">
        <v>200000</v>
      </c>
      <c r="E4533" s="184">
        <v>50000</v>
      </c>
      <c r="F4533" s="184">
        <v>50000</v>
      </c>
      <c r="G4533" s="184">
        <v>50000</v>
      </c>
      <c r="H4533" s="184">
        <v>50000</v>
      </c>
    </row>
    <row r="4534" spans="1:8" ht="15.75" thickTop="1">
      <c r="A4534" s="181" t="str">
        <f t="shared" si="70"/>
        <v>A</v>
      </c>
      <c r="B4534" s="186" t="s">
        <v>121</v>
      </c>
      <c r="C4534" s="186" t="s">
        <v>99</v>
      </c>
      <c r="D4534" s="187">
        <v>200000</v>
      </c>
      <c r="E4534" s="187">
        <v>50000</v>
      </c>
      <c r="F4534" s="187">
        <v>50000</v>
      </c>
      <c r="G4534" s="187">
        <v>50000</v>
      </c>
      <c r="H4534" s="187">
        <v>50000</v>
      </c>
    </row>
    <row r="4535" spans="1:8">
      <c r="A4535" s="181" t="str">
        <f t="shared" si="70"/>
        <v>A</v>
      </c>
      <c r="B4535" s="188" t="s">
        <v>121</v>
      </c>
      <c r="C4535" s="188" t="s">
        <v>105</v>
      </c>
      <c r="D4535" s="189">
        <v>200000</v>
      </c>
      <c r="E4535" s="189">
        <v>50000</v>
      </c>
      <c r="F4535" s="189">
        <v>50000</v>
      </c>
      <c r="G4535" s="189">
        <v>50000</v>
      </c>
      <c r="H4535" s="189">
        <v>50000</v>
      </c>
    </row>
    <row r="4536" spans="1:8" ht="45.75" thickBot="1">
      <c r="A4536" s="181" t="str">
        <f t="shared" si="70"/>
        <v>A</v>
      </c>
      <c r="B4536" s="182" t="s">
        <v>2252</v>
      </c>
      <c r="C4536" s="183" t="s">
        <v>2253</v>
      </c>
      <c r="D4536" s="184">
        <v>700000</v>
      </c>
      <c r="E4536" s="184">
        <v>47800</v>
      </c>
      <c r="F4536" s="184">
        <v>603700</v>
      </c>
      <c r="G4536" s="184">
        <v>28800</v>
      </c>
      <c r="H4536" s="184">
        <v>19700</v>
      </c>
    </row>
    <row r="4537" spans="1:8" ht="15.75" thickTop="1">
      <c r="A4537" s="181" t="str">
        <f t="shared" si="70"/>
        <v>A</v>
      </c>
      <c r="B4537" s="186" t="s">
        <v>121</v>
      </c>
      <c r="C4537" s="186" t="s">
        <v>99</v>
      </c>
      <c r="D4537" s="187">
        <v>700000</v>
      </c>
      <c r="E4537" s="187">
        <v>47800</v>
      </c>
      <c r="F4537" s="187">
        <v>603700</v>
      </c>
      <c r="G4537" s="187">
        <v>28800</v>
      </c>
      <c r="H4537" s="187">
        <v>19700</v>
      </c>
    </row>
    <row r="4538" spans="1:8">
      <c r="A4538" s="181" t="str">
        <f t="shared" si="70"/>
        <v>A</v>
      </c>
      <c r="B4538" s="188" t="s">
        <v>121</v>
      </c>
      <c r="C4538" s="188" t="s">
        <v>105</v>
      </c>
      <c r="D4538" s="189">
        <v>700000</v>
      </c>
      <c r="E4538" s="189">
        <v>47800</v>
      </c>
      <c r="F4538" s="189">
        <v>603700</v>
      </c>
      <c r="G4538" s="189">
        <v>28800</v>
      </c>
      <c r="H4538" s="189">
        <v>19700</v>
      </c>
    </row>
    <row r="4539" spans="1:8" ht="15.75" thickBot="1">
      <c r="A4539" s="181" t="str">
        <f t="shared" si="70"/>
        <v>A</v>
      </c>
      <c r="B4539" s="182" t="s">
        <v>2254</v>
      </c>
      <c r="C4539" s="183" t="s">
        <v>2255</v>
      </c>
      <c r="D4539" s="184">
        <v>236000000</v>
      </c>
      <c r="E4539" s="184">
        <v>55000000</v>
      </c>
      <c r="F4539" s="184">
        <v>63000000</v>
      </c>
      <c r="G4539" s="184">
        <v>55000000</v>
      </c>
      <c r="H4539" s="184">
        <v>63000000</v>
      </c>
    </row>
    <row r="4540" spans="1:8" ht="15.75" thickTop="1">
      <c r="A4540" s="181" t="str">
        <f t="shared" si="70"/>
        <v>A</v>
      </c>
      <c r="B4540" s="186" t="s">
        <v>121</v>
      </c>
      <c r="C4540" s="186" t="s">
        <v>99</v>
      </c>
      <c r="D4540" s="187">
        <v>236000000</v>
      </c>
      <c r="E4540" s="187">
        <v>55000000</v>
      </c>
      <c r="F4540" s="187">
        <v>63000000</v>
      </c>
      <c r="G4540" s="187">
        <v>55000000</v>
      </c>
      <c r="H4540" s="187">
        <v>63000000</v>
      </c>
    </row>
    <row r="4541" spans="1:8">
      <c r="A4541" s="181" t="str">
        <f t="shared" si="70"/>
        <v>A</v>
      </c>
      <c r="B4541" s="188" t="s">
        <v>121</v>
      </c>
      <c r="C4541" s="188" t="s">
        <v>104</v>
      </c>
      <c r="D4541" s="189">
        <v>236000000</v>
      </c>
      <c r="E4541" s="189">
        <v>55000000</v>
      </c>
      <c r="F4541" s="189">
        <v>63000000</v>
      </c>
      <c r="G4541" s="189">
        <v>55000000</v>
      </c>
      <c r="H4541" s="189">
        <v>63000000</v>
      </c>
    </row>
    <row r="4542" spans="1:8" ht="45.75" thickBot="1">
      <c r="A4542" s="181" t="str">
        <f t="shared" si="70"/>
        <v>A</v>
      </c>
      <c r="B4542" s="182" t="s">
        <v>2256</v>
      </c>
      <c r="C4542" s="183" t="s">
        <v>2257</v>
      </c>
      <c r="D4542" s="184">
        <v>5000000</v>
      </c>
      <c r="E4542" s="184">
        <v>1000000</v>
      </c>
      <c r="F4542" s="184">
        <v>1500000</v>
      </c>
      <c r="G4542" s="184">
        <v>1500000</v>
      </c>
      <c r="H4542" s="184">
        <v>1000000</v>
      </c>
    </row>
    <row r="4543" spans="1:8" ht="15.75" thickTop="1">
      <c r="A4543" s="181" t="str">
        <f t="shared" si="70"/>
        <v>A</v>
      </c>
      <c r="B4543" s="186" t="s">
        <v>121</v>
      </c>
      <c r="C4543" s="186" t="s">
        <v>99</v>
      </c>
      <c r="D4543" s="187">
        <v>5000000</v>
      </c>
      <c r="E4543" s="187">
        <v>1000000</v>
      </c>
      <c r="F4543" s="187">
        <v>1500000</v>
      </c>
      <c r="G4543" s="187">
        <v>1500000</v>
      </c>
      <c r="H4543" s="187">
        <v>1000000</v>
      </c>
    </row>
    <row r="4544" spans="1:8">
      <c r="A4544" s="181" t="str">
        <f t="shared" si="70"/>
        <v>A</v>
      </c>
      <c r="B4544" s="188" t="s">
        <v>121</v>
      </c>
      <c r="C4544" s="188" t="s">
        <v>15</v>
      </c>
      <c r="D4544" s="189">
        <v>5000000</v>
      </c>
      <c r="E4544" s="189">
        <v>1000000</v>
      </c>
      <c r="F4544" s="189">
        <v>1500000</v>
      </c>
      <c r="G4544" s="189">
        <v>1500000</v>
      </c>
      <c r="H4544" s="189">
        <v>1000000</v>
      </c>
    </row>
    <row r="4545" spans="1:8" ht="45.75" thickBot="1">
      <c r="A4545" s="181" t="str">
        <f t="shared" si="70"/>
        <v>A</v>
      </c>
      <c r="B4545" s="182" t="s">
        <v>2258</v>
      </c>
      <c r="C4545" s="183" t="s">
        <v>2259</v>
      </c>
      <c r="D4545" s="184">
        <v>5000000</v>
      </c>
      <c r="E4545" s="184">
        <v>1000000</v>
      </c>
      <c r="F4545" s="184">
        <v>1500000</v>
      </c>
      <c r="G4545" s="184">
        <v>1500000</v>
      </c>
      <c r="H4545" s="184">
        <v>1000000</v>
      </c>
    </row>
    <row r="4546" spans="1:8" ht="15.75" thickTop="1">
      <c r="A4546" s="181" t="str">
        <f t="shared" si="70"/>
        <v>A</v>
      </c>
      <c r="B4546" s="186" t="s">
        <v>121</v>
      </c>
      <c r="C4546" s="186" t="s">
        <v>99</v>
      </c>
      <c r="D4546" s="187">
        <v>5000000</v>
      </c>
      <c r="E4546" s="187">
        <v>1000000</v>
      </c>
      <c r="F4546" s="187">
        <v>1500000</v>
      </c>
      <c r="G4546" s="187">
        <v>1500000</v>
      </c>
      <c r="H4546" s="187">
        <v>1000000</v>
      </c>
    </row>
    <row r="4547" spans="1:8">
      <c r="A4547" s="181" t="str">
        <f t="shared" si="70"/>
        <v>A</v>
      </c>
      <c r="B4547" s="188" t="s">
        <v>121</v>
      </c>
      <c r="C4547" s="188" t="s">
        <v>15</v>
      </c>
      <c r="D4547" s="189">
        <v>5000000</v>
      </c>
      <c r="E4547" s="189">
        <v>1000000</v>
      </c>
      <c r="F4547" s="189">
        <v>1500000</v>
      </c>
      <c r="G4547" s="189">
        <v>1500000</v>
      </c>
      <c r="H4547" s="189">
        <v>1000000</v>
      </c>
    </row>
    <row r="4548" spans="1:8" ht="30.75" thickBot="1">
      <c r="A4548" s="181" t="str">
        <f t="shared" si="70"/>
        <v>A</v>
      </c>
      <c r="B4548" s="182" t="s">
        <v>2260</v>
      </c>
      <c r="C4548" s="183" t="s">
        <v>2261</v>
      </c>
      <c r="D4548" s="184">
        <v>219900000</v>
      </c>
      <c r="E4548" s="184">
        <v>120000000</v>
      </c>
      <c r="F4548" s="184">
        <v>57300000</v>
      </c>
      <c r="G4548" s="184">
        <v>10300000</v>
      </c>
      <c r="H4548" s="184">
        <v>32300000</v>
      </c>
    </row>
    <row r="4549" spans="1:8" ht="15.75" thickTop="1">
      <c r="A4549" s="181" t="str">
        <f t="shared" si="70"/>
        <v>A</v>
      </c>
      <c r="B4549" s="186" t="s">
        <v>121</v>
      </c>
      <c r="C4549" s="186" t="s">
        <v>99</v>
      </c>
      <c r="D4549" s="187">
        <v>58100000</v>
      </c>
      <c r="E4549" s="187">
        <v>30000000</v>
      </c>
      <c r="F4549" s="187">
        <v>10500000</v>
      </c>
      <c r="G4549" s="187">
        <v>10300000</v>
      </c>
      <c r="H4549" s="187">
        <v>7300000</v>
      </c>
    </row>
    <row r="4550" spans="1:8">
      <c r="A4550" s="181" t="str">
        <f t="shared" si="70"/>
        <v>A</v>
      </c>
      <c r="B4550" s="188" t="s">
        <v>121</v>
      </c>
      <c r="C4550" s="188" t="s">
        <v>103</v>
      </c>
      <c r="D4550" s="189">
        <v>6800000</v>
      </c>
      <c r="E4550" s="189">
        <v>1500000</v>
      </c>
      <c r="F4550" s="189">
        <v>4000000</v>
      </c>
      <c r="G4550" s="189">
        <v>1300000</v>
      </c>
      <c r="H4550" s="189">
        <v>0</v>
      </c>
    </row>
    <row r="4551" spans="1:8">
      <c r="A4551" s="181" t="str">
        <f t="shared" ref="A4551:A4583" si="71">(IF(OR(D4551&lt;&gt;0),"A","B"))</f>
        <v>A</v>
      </c>
      <c r="B4551" s="188" t="s">
        <v>121</v>
      </c>
      <c r="C4551" s="188" t="s">
        <v>15</v>
      </c>
      <c r="D4551" s="189">
        <v>40800000</v>
      </c>
      <c r="E4551" s="189">
        <v>24000000</v>
      </c>
      <c r="F4551" s="189">
        <v>5500000</v>
      </c>
      <c r="G4551" s="189">
        <v>9000000</v>
      </c>
      <c r="H4551" s="189">
        <v>2300000</v>
      </c>
    </row>
    <row r="4552" spans="1:8">
      <c r="A4552" s="181" t="str">
        <f t="shared" si="71"/>
        <v>A</v>
      </c>
      <c r="B4552" s="188" t="s">
        <v>121</v>
      </c>
      <c r="C4552" s="188" t="s">
        <v>105</v>
      </c>
      <c r="D4552" s="189">
        <v>10500000</v>
      </c>
      <c r="E4552" s="189">
        <v>4500000</v>
      </c>
      <c r="F4552" s="189">
        <v>1000000</v>
      </c>
      <c r="G4552" s="189">
        <v>0</v>
      </c>
      <c r="H4552" s="189">
        <v>5000000</v>
      </c>
    </row>
    <row r="4553" spans="1:8">
      <c r="A4553" s="181" t="str">
        <f t="shared" si="71"/>
        <v>A</v>
      </c>
      <c r="B4553" s="186" t="s">
        <v>121</v>
      </c>
      <c r="C4553" s="186" t="s">
        <v>156</v>
      </c>
      <c r="D4553" s="187">
        <v>161800000</v>
      </c>
      <c r="E4553" s="187">
        <v>90000000</v>
      </c>
      <c r="F4553" s="187">
        <v>46800000</v>
      </c>
      <c r="G4553" s="187">
        <v>0</v>
      </c>
      <c r="H4553" s="187">
        <v>25000000</v>
      </c>
    </row>
    <row r="4554" spans="1:8" ht="30.75" thickBot="1">
      <c r="A4554" s="181" t="str">
        <f t="shared" si="71"/>
        <v>A</v>
      </c>
      <c r="B4554" s="182" t="s">
        <v>2262</v>
      </c>
      <c r="C4554" s="183" t="s">
        <v>2263</v>
      </c>
      <c r="D4554" s="184">
        <v>15000000</v>
      </c>
      <c r="E4554" s="184">
        <v>5700000</v>
      </c>
      <c r="F4554" s="184">
        <v>9300000</v>
      </c>
      <c r="G4554" s="184">
        <v>0</v>
      </c>
      <c r="H4554" s="184">
        <v>0</v>
      </c>
    </row>
    <row r="4555" spans="1:8" ht="15.75" thickTop="1">
      <c r="A4555" s="181" t="str">
        <f t="shared" si="71"/>
        <v>A</v>
      </c>
      <c r="B4555" s="186" t="s">
        <v>121</v>
      </c>
      <c r="C4555" s="186" t="s">
        <v>99</v>
      </c>
      <c r="D4555" s="187">
        <v>5000000</v>
      </c>
      <c r="E4555" s="187">
        <v>2000000</v>
      </c>
      <c r="F4555" s="187">
        <v>3000000</v>
      </c>
      <c r="G4555" s="187">
        <v>0</v>
      </c>
      <c r="H4555" s="187">
        <v>0</v>
      </c>
    </row>
    <row r="4556" spans="1:8">
      <c r="A4556" s="181" t="str">
        <f t="shared" si="71"/>
        <v>A</v>
      </c>
      <c r="B4556" s="188" t="s">
        <v>121</v>
      </c>
      <c r="C4556" s="188" t="s">
        <v>15</v>
      </c>
      <c r="D4556" s="189">
        <v>3500000</v>
      </c>
      <c r="E4556" s="189">
        <v>1500000</v>
      </c>
      <c r="F4556" s="189">
        <v>2000000</v>
      </c>
      <c r="G4556" s="189">
        <v>0</v>
      </c>
      <c r="H4556" s="189">
        <v>0</v>
      </c>
    </row>
    <row r="4557" spans="1:8">
      <c r="A4557" s="181" t="str">
        <f t="shared" si="71"/>
        <v>A</v>
      </c>
      <c r="B4557" s="188" t="s">
        <v>121</v>
      </c>
      <c r="C4557" s="188" t="s">
        <v>105</v>
      </c>
      <c r="D4557" s="189">
        <v>1500000</v>
      </c>
      <c r="E4557" s="189">
        <v>500000</v>
      </c>
      <c r="F4557" s="189">
        <v>1000000</v>
      </c>
      <c r="G4557" s="189">
        <v>0</v>
      </c>
      <c r="H4557" s="189">
        <v>0</v>
      </c>
    </row>
    <row r="4558" spans="1:8">
      <c r="A4558" s="181" t="str">
        <f t="shared" si="71"/>
        <v>A</v>
      </c>
      <c r="B4558" s="186" t="s">
        <v>121</v>
      </c>
      <c r="C4558" s="186" t="s">
        <v>156</v>
      </c>
      <c r="D4558" s="187">
        <v>10000000</v>
      </c>
      <c r="E4558" s="187">
        <v>3700000</v>
      </c>
      <c r="F4558" s="187">
        <v>6300000</v>
      </c>
      <c r="G4558" s="187">
        <v>0</v>
      </c>
      <c r="H4558" s="187">
        <v>0</v>
      </c>
    </row>
    <row r="4559" spans="1:8" ht="15.75" thickBot="1">
      <c r="A4559" s="181" t="str">
        <f t="shared" si="71"/>
        <v>A</v>
      </c>
      <c r="B4559" s="182" t="s">
        <v>2264</v>
      </c>
      <c r="C4559" s="183" t="s">
        <v>2265</v>
      </c>
      <c r="D4559" s="184">
        <v>8800000</v>
      </c>
      <c r="E4559" s="184">
        <v>3000000</v>
      </c>
      <c r="F4559" s="184">
        <v>4500000</v>
      </c>
      <c r="G4559" s="184">
        <v>1300000</v>
      </c>
      <c r="H4559" s="184">
        <v>0</v>
      </c>
    </row>
    <row r="4560" spans="1:8" ht="15.75" thickTop="1">
      <c r="A4560" s="181" t="str">
        <f t="shared" si="71"/>
        <v>A</v>
      </c>
      <c r="B4560" s="186" t="s">
        <v>121</v>
      </c>
      <c r="C4560" s="186" t="s">
        <v>99</v>
      </c>
      <c r="D4560" s="187">
        <v>6800000</v>
      </c>
      <c r="E4560" s="187">
        <v>1500000</v>
      </c>
      <c r="F4560" s="187">
        <v>4000000</v>
      </c>
      <c r="G4560" s="187">
        <v>1300000</v>
      </c>
      <c r="H4560" s="187">
        <v>0</v>
      </c>
    </row>
    <row r="4561" spans="1:8">
      <c r="A4561" s="181" t="str">
        <f t="shared" si="71"/>
        <v>A</v>
      </c>
      <c r="B4561" s="188" t="s">
        <v>121</v>
      </c>
      <c r="C4561" s="188" t="s">
        <v>103</v>
      </c>
      <c r="D4561" s="189">
        <v>6800000</v>
      </c>
      <c r="E4561" s="189">
        <v>1500000</v>
      </c>
      <c r="F4561" s="189">
        <v>4000000</v>
      </c>
      <c r="G4561" s="189">
        <v>1300000</v>
      </c>
      <c r="H4561" s="189">
        <v>0</v>
      </c>
    </row>
    <row r="4562" spans="1:8">
      <c r="A4562" s="181" t="str">
        <f t="shared" si="71"/>
        <v>A</v>
      </c>
      <c r="B4562" s="186" t="s">
        <v>121</v>
      </c>
      <c r="C4562" s="186" t="s">
        <v>156</v>
      </c>
      <c r="D4562" s="187">
        <v>2000000</v>
      </c>
      <c r="E4562" s="187">
        <v>1500000</v>
      </c>
      <c r="F4562" s="187">
        <v>500000</v>
      </c>
      <c r="G4562" s="187">
        <v>0</v>
      </c>
      <c r="H4562" s="187">
        <v>0</v>
      </c>
    </row>
    <row r="4563" spans="1:8" ht="15.75" thickBot="1">
      <c r="A4563" s="181" t="str">
        <f t="shared" si="71"/>
        <v>A</v>
      </c>
      <c r="B4563" s="182" t="s">
        <v>2266</v>
      </c>
      <c r="C4563" s="183" t="s">
        <v>2267</v>
      </c>
      <c r="D4563" s="184">
        <v>8800000</v>
      </c>
      <c r="E4563" s="184">
        <v>8800000</v>
      </c>
      <c r="F4563" s="184">
        <v>0</v>
      </c>
      <c r="G4563" s="184">
        <v>0</v>
      </c>
      <c r="H4563" s="184">
        <v>0</v>
      </c>
    </row>
    <row r="4564" spans="1:8" ht="15.75" thickTop="1">
      <c r="A4564" s="181" t="str">
        <f t="shared" si="71"/>
        <v>A</v>
      </c>
      <c r="B4564" s="186" t="s">
        <v>121</v>
      </c>
      <c r="C4564" s="186" t="s">
        <v>99</v>
      </c>
      <c r="D4564" s="187">
        <v>4000000</v>
      </c>
      <c r="E4564" s="187">
        <v>4000000</v>
      </c>
      <c r="F4564" s="187">
        <v>0</v>
      </c>
      <c r="G4564" s="187">
        <v>0</v>
      </c>
      <c r="H4564" s="187">
        <v>0</v>
      </c>
    </row>
    <row r="4565" spans="1:8">
      <c r="A4565" s="181" t="str">
        <f t="shared" si="71"/>
        <v>A</v>
      </c>
      <c r="B4565" s="188" t="s">
        <v>121</v>
      </c>
      <c r="C4565" s="188" t="s">
        <v>105</v>
      </c>
      <c r="D4565" s="189">
        <v>4000000</v>
      </c>
      <c r="E4565" s="189">
        <v>4000000</v>
      </c>
      <c r="F4565" s="189">
        <v>0</v>
      </c>
      <c r="G4565" s="189">
        <v>0</v>
      </c>
      <c r="H4565" s="189">
        <v>0</v>
      </c>
    </row>
    <row r="4566" spans="1:8">
      <c r="A4566" s="181" t="str">
        <f t="shared" si="71"/>
        <v>A</v>
      </c>
      <c r="B4566" s="186" t="s">
        <v>121</v>
      </c>
      <c r="C4566" s="186" t="s">
        <v>156</v>
      </c>
      <c r="D4566" s="187">
        <v>4800000</v>
      </c>
      <c r="E4566" s="187">
        <v>4800000</v>
      </c>
      <c r="F4566" s="187">
        <v>0</v>
      </c>
      <c r="G4566" s="187">
        <v>0</v>
      </c>
      <c r="H4566" s="187">
        <v>0</v>
      </c>
    </row>
    <row r="4567" spans="1:8" ht="15.75" thickBot="1">
      <c r="A4567" s="181" t="str">
        <f t="shared" si="71"/>
        <v>A</v>
      </c>
      <c r="B4567" s="182" t="s">
        <v>2268</v>
      </c>
      <c r="C4567" s="183" t="s">
        <v>2269</v>
      </c>
      <c r="D4567" s="184">
        <v>30000000</v>
      </c>
      <c r="E4567" s="184">
        <v>0</v>
      </c>
      <c r="F4567" s="184">
        <v>0</v>
      </c>
      <c r="G4567" s="184">
        <v>0</v>
      </c>
      <c r="H4567" s="184">
        <v>30000000</v>
      </c>
    </row>
    <row r="4568" spans="1:8" ht="15.75" thickTop="1">
      <c r="A4568" s="181" t="str">
        <f t="shared" si="71"/>
        <v>A</v>
      </c>
      <c r="B4568" s="186" t="s">
        <v>121</v>
      </c>
      <c r="C4568" s="186" t="s">
        <v>99</v>
      </c>
      <c r="D4568" s="187">
        <v>5000000</v>
      </c>
      <c r="E4568" s="187">
        <v>0</v>
      </c>
      <c r="F4568" s="187">
        <v>0</v>
      </c>
      <c r="G4568" s="187">
        <v>0</v>
      </c>
      <c r="H4568" s="187">
        <v>5000000</v>
      </c>
    </row>
    <row r="4569" spans="1:8">
      <c r="A4569" s="181" t="str">
        <f t="shared" si="71"/>
        <v>A</v>
      </c>
      <c r="B4569" s="188" t="s">
        <v>121</v>
      </c>
      <c r="C4569" s="188" t="s">
        <v>105</v>
      </c>
      <c r="D4569" s="189">
        <v>5000000</v>
      </c>
      <c r="E4569" s="189">
        <v>0</v>
      </c>
      <c r="F4569" s="189">
        <v>0</v>
      </c>
      <c r="G4569" s="189">
        <v>0</v>
      </c>
      <c r="H4569" s="189">
        <v>5000000</v>
      </c>
    </row>
    <row r="4570" spans="1:8">
      <c r="A4570" s="181" t="str">
        <f t="shared" si="71"/>
        <v>A</v>
      </c>
      <c r="B4570" s="186" t="s">
        <v>121</v>
      </c>
      <c r="C4570" s="186" t="s">
        <v>156</v>
      </c>
      <c r="D4570" s="187">
        <v>25000000</v>
      </c>
      <c r="E4570" s="187">
        <v>0</v>
      </c>
      <c r="F4570" s="187">
        <v>0</v>
      </c>
      <c r="G4570" s="187">
        <v>0</v>
      </c>
      <c r="H4570" s="187">
        <v>25000000</v>
      </c>
    </row>
    <row r="4571" spans="1:8" ht="30.75" thickBot="1">
      <c r="A4571" s="181" t="str">
        <f t="shared" si="71"/>
        <v>A</v>
      </c>
      <c r="B4571" s="182" t="s">
        <v>2270</v>
      </c>
      <c r="C4571" s="183" t="s">
        <v>2271</v>
      </c>
      <c r="D4571" s="184">
        <v>12300000</v>
      </c>
      <c r="E4571" s="184">
        <v>2500000</v>
      </c>
      <c r="F4571" s="184">
        <v>3500000</v>
      </c>
      <c r="G4571" s="184">
        <v>4000000</v>
      </c>
      <c r="H4571" s="184">
        <v>2300000</v>
      </c>
    </row>
    <row r="4572" spans="1:8" ht="15.75" thickTop="1">
      <c r="A4572" s="181" t="str">
        <f t="shared" si="71"/>
        <v>A</v>
      </c>
      <c r="B4572" s="186" t="s">
        <v>121</v>
      </c>
      <c r="C4572" s="186" t="s">
        <v>99</v>
      </c>
      <c r="D4572" s="187">
        <v>12300000</v>
      </c>
      <c r="E4572" s="187">
        <v>2500000</v>
      </c>
      <c r="F4572" s="187">
        <v>3500000</v>
      </c>
      <c r="G4572" s="187">
        <v>4000000</v>
      </c>
      <c r="H4572" s="187">
        <v>2300000</v>
      </c>
    </row>
    <row r="4573" spans="1:8">
      <c r="A4573" s="181" t="str">
        <f t="shared" si="71"/>
        <v>A</v>
      </c>
      <c r="B4573" s="188" t="s">
        <v>121</v>
      </c>
      <c r="C4573" s="188" t="s">
        <v>15</v>
      </c>
      <c r="D4573" s="189">
        <v>12300000</v>
      </c>
      <c r="E4573" s="189">
        <v>2500000</v>
      </c>
      <c r="F4573" s="189">
        <v>3500000</v>
      </c>
      <c r="G4573" s="189">
        <v>4000000</v>
      </c>
      <c r="H4573" s="189">
        <v>2300000</v>
      </c>
    </row>
    <row r="4574" spans="1:8" ht="15.75" thickBot="1">
      <c r="A4574" s="181" t="str">
        <f t="shared" si="71"/>
        <v>A</v>
      </c>
      <c r="B4574" s="182" t="s">
        <v>2272</v>
      </c>
      <c r="C4574" s="183" t="s">
        <v>2273</v>
      </c>
      <c r="D4574" s="184">
        <v>145000000</v>
      </c>
      <c r="E4574" s="184">
        <v>100000000</v>
      </c>
      <c r="F4574" s="184">
        <v>40000000</v>
      </c>
      <c r="G4574" s="184">
        <v>5000000</v>
      </c>
      <c r="H4574" s="184">
        <v>0</v>
      </c>
    </row>
    <row r="4575" spans="1:8" ht="15.75" thickTop="1">
      <c r="A4575" s="181" t="str">
        <f t="shared" si="71"/>
        <v>A</v>
      </c>
      <c r="B4575" s="186" t="s">
        <v>121</v>
      </c>
      <c r="C4575" s="186" t="s">
        <v>99</v>
      </c>
      <c r="D4575" s="187">
        <v>25000000</v>
      </c>
      <c r="E4575" s="187">
        <v>20000000</v>
      </c>
      <c r="F4575" s="187">
        <v>0</v>
      </c>
      <c r="G4575" s="187">
        <v>5000000</v>
      </c>
      <c r="H4575" s="187">
        <v>0</v>
      </c>
    </row>
    <row r="4576" spans="1:8">
      <c r="A4576" s="181" t="str">
        <f t="shared" si="71"/>
        <v>A</v>
      </c>
      <c r="B4576" s="188" t="s">
        <v>121</v>
      </c>
      <c r="C4576" s="188" t="s">
        <v>15</v>
      </c>
      <c r="D4576" s="189">
        <v>25000000</v>
      </c>
      <c r="E4576" s="189">
        <v>20000000</v>
      </c>
      <c r="F4576" s="189">
        <v>0</v>
      </c>
      <c r="G4576" s="189">
        <v>5000000</v>
      </c>
      <c r="H4576" s="189">
        <v>0</v>
      </c>
    </row>
    <row r="4577" spans="1:8">
      <c r="A4577" s="181" t="str">
        <f t="shared" si="71"/>
        <v>A</v>
      </c>
      <c r="B4577" s="186" t="s">
        <v>121</v>
      </c>
      <c r="C4577" s="186" t="s">
        <v>156</v>
      </c>
      <c r="D4577" s="187">
        <v>120000000</v>
      </c>
      <c r="E4577" s="187">
        <v>80000000</v>
      </c>
      <c r="F4577" s="187">
        <v>40000000</v>
      </c>
      <c r="G4577" s="187">
        <v>0</v>
      </c>
      <c r="H4577" s="187">
        <v>0</v>
      </c>
    </row>
    <row r="4578" spans="1:8" ht="45.75" thickBot="1">
      <c r="A4578" s="181" t="str">
        <f t="shared" si="71"/>
        <v>A</v>
      </c>
      <c r="B4578" s="182" t="s">
        <v>2274</v>
      </c>
      <c r="C4578" s="183" t="s">
        <v>2275</v>
      </c>
      <c r="D4578" s="184">
        <v>30000000</v>
      </c>
      <c r="E4578" s="184">
        <v>2000000</v>
      </c>
      <c r="F4578" s="184">
        <v>3000000</v>
      </c>
      <c r="G4578" s="184">
        <v>10000000</v>
      </c>
      <c r="H4578" s="184">
        <v>15000000</v>
      </c>
    </row>
    <row r="4579" spans="1:8" ht="15.75" thickTop="1">
      <c r="A4579" s="181" t="str">
        <f t="shared" si="71"/>
        <v>A</v>
      </c>
      <c r="B4579" s="186" t="s">
        <v>121</v>
      </c>
      <c r="C4579" s="186" t="s">
        <v>99</v>
      </c>
      <c r="D4579" s="187">
        <v>30000000</v>
      </c>
      <c r="E4579" s="187">
        <v>2000000</v>
      </c>
      <c r="F4579" s="187">
        <v>3000000</v>
      </c>
      <c r="G4579" s="187">
        <v>10000000</v>
      </c>
      <c r="H4579" s="187">
        <v>15000000</v>
      </c>
    </row>
    <row r="4580" spans="1:8">
      <c r="A4580" s="181" t="str">
        <f t="shared" si="71"/>
        <v>A</v>
      </c>
      <c r="B4580" s="188" t="s">
        <v>121</v>
      </c>
      <c r="C4580" s="188" t="s">
        <v>15</v>
      </c>
      <c r="D4580" s="189">
        <v>30000000</v>
      </c>
      <c r="E4580" s="189">
        <v>2000000</v>
      </c>
      <c r="F4580" s="189">
        <v>3000000</v>
      </c>
      <c r="G4580" s="189">
        <v>10000000</v>
      </c>
      <c r="H4580" s="189">
        <v>15000000</v>
      </c>
    </row>
    <row r="4581" spans="1:8" ht="45.75" thickBot="1">
      <c r="A4581" s="181" t="str">
        <f t="shared" si="71"/>
        <v>A</v>
      </c>
      <c r="B4581" s="182" t="s">
        <v>2276</v>
      </c>
      <c r="C4581" s="183" t="s">
        <v>2275</v>
      </c>
      <c r="D4581" s="184">
        <v>30000000</v>
      </c>
      <c r="E4581" s="184">
        <v>2000000</v>
      </c>
      <c r="F4581" s="184">
        <v>3000000</v>
      </c>
      <c r="G4581" s="184">
        <v>10000000</v>
      </c>
      <c r="H4581" s="184">
        <v>15000000</v>
      </c>
    </row>
    <row r="4582" spans="1:8" ht="15.75" thickTop="1">
      <c r="A4582" s="181" t="str">
        <f t="shared" si="71"/>
        <v>A</v>
      </c>
      <c r="B4582" s="186" t="s">
        <v>121</v>
      </c>
      <c r="C4582" s="186" t="s">
        <v>99</v>
      </c>
      <c r="D4582" s="187">
        <v>30000000</v>
      </c>
      <c r="E4582" s="187">
        <v>2000000</v>
      </c>
      <c r="F4582" s="187">
        <v>3000000</v>
      </c>
      <c r="G4582" s="187">
        <v>10000000</v>
      </c>
      <c r="H4582" s="187">
        <v>15000000</v>
      </c>
    </row>
    <row r="4583" spans="1:8">
      <c r="A4583" s="181" t="str">
        <f t="shared" si="71"/>
        <v>A</v>
      </c>
      <c r="B4583" s="188" t="s">
        <v>121</v>
      </c>
      <c r="C4583" s="188" t="s">
        <v>15</v>
      </c>
      <c r="D4583" s="189">
        <v>30000000</v>
      </c>
      <c r="E4583" s="189">
        <v>2000000</v>
      </c>
      <c r="F4583" s="189">
        <v>3000000</v>
      </c>
      <c r="G4583" s="189">
        <v>10000000</v>
      </c>
      <c r="H4583" s="189">
        <v>15000000</v>
      </c>
    </row>
  </sheetData>
  <autoFilter ref="A5:H4583"/>
  <mergeCells count="3">
    <mergeCell ref="B2:H2"/>
    <mergeCell ref="B3:H3"/>
    <mergeCell ref="B4:H4"/>
  </mergeCells>
  <printOptions horizontalCentered="1"/>
  <pageMargins left="0.19685039370078741" right="0.19685039370078741" top="0.39370078740157483" bottom="0.98425196850393704" header="0.98425196850393704" footer="0.59055118110236227"/>
  <pageSetup scale="61" fitToHeight="0" orientation="portrait" horizontalDpi="300" verticalDpi="300" r:id="rId1"/>
  <headerFooter alignWithMargins="0"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2:G61"/>
  <sheetViews>
    <sheetView showGridLines="0" view="pageBreakPreview" zoomScaleNormal="100" zoomScaleSheetLayoutView="100" workbookViewId="0">
      <pane xSplit="2" ySplit="5" topLeftCell="C6" activePane="bottomRight" state="frozen"/>
      <selection pane="topRight" activeCell="B1" sqref="B1"/>
      <selection pane="bottomLeft" activeCell="A2" sqref="A2"/>
      <selection pane="bottomRight" activeCell="B5" sqref="B5"/>
    </sheetView>
  </sheetViews>
  <sheetFormatPr defaultRowHeight="12.75"/>
  <cols>
    <col min="2" max="2" width="61.7109375" customWidth="1"/>
    <col min="3" max="7" width="19.28515625" customWidth="1"/>
  </cols>
  <sheetData>
    <row r="2" spans="2:7" ht="15">
      <c r="B2" s="131" t="s">
        <v>64</v>
      </c>
      <c r="C2" s="131"/>
      <c r="D2" s="131"/>
      <c r="E2" s="131"/>
      <c r="F2" s="131"/>
      <c r="G2" s="131"/>
    </row>
    <row r="3" spans="2:7" ht="15" customHeight="1">
      <c r="B3" s="132" t="s">
        <v>65</v>
      </c>
      <c r="C3" s="132"/>
      <c r="D3" s="132"/>
      <c r="E3" s="132"/>
      <c r="F3" s="132"/>
      <c r="G3" s="132"/>
    </row>
    <row r="4" spans="2:7" ht="15" customHeight="1">
      <c r="B4" s="133" t="s">
        <v>63</v>
      </c>
      <c r="C4" s="133"/>
      <c r="D4" s="133"/>
      <c r="E4" s="133"/>
      <c r="F4" s="133"/>
      <c r="G4" s="133"/>
    </row>
    <row r="5" spans="2:7" ht="45">
      <c r="B5" s="20" t="s">
        <v>53</v>
      </c>
      <c r="C5" s="20" t="s">
        <v>59</v>
      </c>
      <c r="D5" s="20" t="s">
        <v>55</v>
      </c>
      <c r="E5" s="20" t="s">
        <v>56</v>
      </c>
      <c r="F5" s="20" t="s">
        <v>57</v>
      </c>
      <c r="G5" s="20" t="s">
        <v>58</v>
      </c>
    </row>
    <row r="6" spans="2:7" ht="15">
      <c r="B6" s="21" t="s">
        <v>0</v>
      </c>
      <c r="C6" s="14">
        <v>14975701600</v>
      </c>
      <c r="D6" s="17">
        <v>3580812439</v>
      </c>
      <c r="E6" s="17">
        <v>3286714051</v>
      </c>
      <c r="F6" s="17">
        <v>2572647486</v>
      </c>
      <c r="G6" s="17">
        <v>5535527624</v>
      </c>
    </row>
    <row r="7" spans="2:7" s="22" customFormat="1" ht="15">
      <c r="B7" s="15" t="s">
        <v>1</v>
      </c>
      <c r="C7" s="14">
        <v>12499560000</v>
      </c>
      <c r="D7" s="14">
        <v>2984103700</v>
      </c>
      <c r="E7" s="14">
        <v>2655651000</v>
      </c>
      <c r="F7" s="14">
        <v>3333647700</v>
      </c>
      <c r="G7" s="14">
        <v>3526157600</v>
      </c>
    </row>
    <row r="8" spans="2:7" s="22" customFormat="1" ht="15">
      <c r="B8" s="16" t="s">
        <v>2</v>
      </c>
      <c r="C8" s="14">
        <v>11362600000</v>
      </c>
      <c r="D8" s="14">
        <v>2661328800</v>
      </c>
      <c r="E8" s="14">
        <v>2343507200</v>
      </c>
      <c r="F8" s="14">
        <v>3081296300</v>
      </c>
      <c r="G8" s="14">
        <v>3276467700</v>
      </c>
    </row>
    <row r="9" spans="2:7" ht="30">
      <c r="B9" s="7" t="s">
        <v>3</v>
      </c>
      <c r="C9" s="14">
        <v>4501000000</v>
      </c>
      <c r="D9" s="17">
        <v>1209457700</v>
      </c>
      <c r="E9" s="17">
        <v>911344600</v>
      </c>
      <c r="F9" s="17">
        <v>1187647200</v>
      </c>
      <c r="G9" s="17">
        <v>1192550500</v>
      </c>
    </row>
    <row r="10" spans="2:7" ht="15">
      <c r="B10" s="8" t="s">
        <v>4</v>
      </c>
      <c r="C10" s="14">
        <v>3500000000</v>
      </c>
      <c r="D10" s="17">
        <v>779457300</v>
      </c>
      <c r="E10" s="17">
        <v>784601500</v>
      </c>
      <c r="F10" s="17">
        <v>953469400</v>
      </c>
      <c r="G10" s="17">
        <v>982471800</v>
      </c>
    </row>
    <row r="11" spans="2:7" ht="15">
      <c r="B11" s="9" t="s">
        <v>5</v>
      </c>
      <c r="C11" s="14">
        <v>3500000000</v>
      </c>
      <c r="D11" s="17">
        <v>779457300</v>
      </c>
      <c r="E11" s="17">
        <v>784601500</v>
      </c>
      <c r="F11" s="17">
        <v>953469400</v>
      </c>
      <c r="G11" s="17">
        <v>982471800</v>
      </c>
    </row>
    <row r="12" spans="2:7" ht="15">
      <c r="B12" s="8" t="s">
        <v>6</v>
      </c>
      <c r="C12" s="14">
        <v>1001000000</v>
      </c>
      <c r="D12" s="17">
        <v>430000400</v>
      </c>
      <c r="E12" s="17">
        <v>126743100</v>
      </c>
      <c r="F12" s="17">
        <v>234177800</v>
      </c>
      <c r="G12" s="17">
        <v>210078700</v>
      </c>
    </row>
    <row r="13" spans="2:7" ht="15">
      <c r="B13" s="9" t="s">
        <v>7</v>
      </c>
      <c r="C13" s="14">
        <v>1001000000</v>
      </c>
      <c r="D13" s="17">
        <v>430000400</v>
      </c>
      <c r="E13" s="17">
        <v>126743100</v>
      </c>
      <c r="F13" s="17">
        <v>234177800</v>
      </c>
      <c r="G13" s="17">
        <v>210078700</v>
      </c>
    </row>
    <row r="14" spans="2:7" ht="15">
      <c r="B14" s="7" t="s">
        <v>8</v>
      </c>
      <c r="C14" s="14">
        <v>6632350000</v>
      </c>
      <c r="D14" s="17">
        <v>1283072500</v>
      </c>
      <c r="E14" s="17">
        <v>1647185500</v>
      </c>
      <c r="F14" s="17">
        <v>1861038000</v>
      </c>
      <c r="G14" s="17">
        <v>1841054000</v>
      </c>
    </row>
    <row r="15" spans="2:7" ht="15">
      <c r="B15" s="8" t="s">
        <v>9</v>
      </c>
      <c r="C15" s="14">
        <v>4807350000</v>
      </c>
      <c r="D15" s="17">
        <v>976362100</v>
      </c>
      <c r="E15" s="17">
        <v>1199637300</v>
      </c>
      <c r="F15" s="17">
        <v>1337677300</v>
      </c>
      <c r="G15" s="17">
        <v>1293673300</v>
      </c>
    </row>
    <row r="16" spans="2:7" ht="15">
      <c r="B16" s="9" t="s">
        <v>10</v>
      </c>
      <c r="C16" s="14">
        <v>4807350000</v>
      </c>
      <c r="D16" s="17">
        <v>976362100</v>
      </c>
      <c r="E16" s="17">
        <v>1199637300</v>
      </c>
      <c r="F16" s="17">
        <v>1337677300</v>
      </c>
      <c r="G16" s="17">
        <v>1293673300</v>
      </c>
    </row>
    <row r="17" spans="2:7" ht="15">
      <c r="B17" s="8" t="s">
        <v>11</v>
      </c>
      <c r="C17" s="14">
        <v>1825000000</v>
      </c>
      <c r="D17" s="17">
        <v>306710400</v>
      </c>
      <c r="E17" s="17">
        <v>447548200</v>
      </c>
      <c r="F17" s="17">
        <v>523360700</v>
      </c>
      <c r="G17" s="17">
        <v>547380700</v>
      </c>
    </row>
    <row r="18" spans="2:7" ht="30">
      <c r="B18" s="7" t="s">
        <v>12</v>
      </c>
      <c r="C18" s="14">
        <v>81250000</v>
      </c>
      <c r="D18" s="17">
        <v>17034500</v>
      </c>
      <c r="E18" s="17">
        <v>22119200</v>
      </c>
      <c r="F18" s="17">
        <v>21657900</v>
      </c>
      <c r="G18" s="17">
        <v>20438400</v>
      </c>
    </row>
    <row r="19" spans="2:7" ht="15">
      <c r="B19" s="8" t="s">
        <v>13</v>
      </c>
      <c r="C19" s="14">
        <v>81250000</v>
      </c>
      <c r="D19" s="17">
        <v>17034500</v>
      </c>
      <c r="E19" s="17">
        <v>22119200</v>
      </c>
      <c r="F19" s="17">
        <v>21657900</v>
      </c>
      <c r="G19" s="17">
        <v>20438400</v>
      </c>
    </row>
    <row r="20" spans="2:7" ht="15">
      <c r="B20" s="7" t="s">
        <v>14</v>
      </c>
      <c r="C20" s="14">
        <v>148000000</v>
      </c>
      <c r="D20" s="17">
        <v>151764100</v>
      </c>
      <c r="E20" s="17">
        <v>-237142100</v>
      </c>
      <c r="F20" s="17">
        <v>10953200</v>
      </c>
      <c r="G20" s="17">
        <v>222424800</v>
      </c>
    </row>
    <row r="21" spans="2:7" s="22" customFormat="1" ht="15">
      <c r="B21" s="16" t="s">
        <v>15</v>
      </c>
      <c r="C21" s="14">
        <v>336960000</v>
      </c>
      <c r="D21" s="14">
        <v>175000000</v>
      </c>
      <c r="E21" s="14">
        <v>24200000</v>
      </c>
      <c r="F21" s="14">
        <v>94000000</v>
      </c>
      <c r="G21" s="14">
        <v>43760000</v>
      </c>
    </row>
    <row r="22" spans="2:7" ht="15">
      <c r="B22" s="7" t="s">
        <v>16</v>
      </c>
      <c r="C22" s="14">
        <v>336960000</v>
      </c>
      <c r="D22" s="17">
        <v>175000000</v>
      </c>
      <c r="E22" s="17">
        <v>24200000</v>
      </c>
      <c r="F22" s="17">
        <v>94000000</v>
      </c>
      <c r="G22" s="17">
        <v>43760000</v>
      </c>
    </row>
    <row r="23" spans="2:7" ht="15" hidden="1">
      <c r="B23" s="7" t="s">
        <v>17</v>
      </c>
      <c r="C23" s="14">
        <v>0</v>
      </c>
      <c r="D23" s="17">
        <v>0</v>
      </c>
      <c r="E23" s="17">
        <v>0</v>
      </c>
      <c r="F23" s="17">
        <v>0</v>
      </c>
      <c r="G23" s="17">
        <v>0</v>
      </c>
    </row>
    <row r="24" spans="2:7" s="22" customFormat="1" ht="15">
      <c r="B24" s="16" t="s">
        <v>18</v>
      </c>
      <c r="C24" s="14">
        <v>800000000</v>
      </c>
      <c r="D24" s="14">
        <v>147774900</v>
      </c>
      <c r="E24" s="14">
        <v>287943800</v>
      </c>
      <c r="F24" s="14">
        <v>158351400</v>
      </c>
      <c r="G24" s="14">
        <v>205929900</v>
      </c>
    </row>
    <row r="25" spans="2:7" ht="15">
      <c r="B25" s="7" t="s">
        <v>19</v>
      </c>
      <c r="C25" s="14">
        <v>486000000</v>
      </c>
      <c r="D25" s="17">
        <v>84167200</v>
      </c>
      <c r="E25" s="17">
        <v>194945800</v>
      </c>
      <c r="F25" s="17">
        <v>78180800</v>
      </c>
      <c r="G25" s="17">
        <v>128706200</v>
      </c>
    </row>
    <row r="26" spans="2:7" ht="15">
      <c r="B26" s="8" t="s">
        <v>20</v>
      </c>
      <c r="C26" s="14">
        <v>220000000</v>
      </c>
      <c r="D26" s="17">
        <v>82033900</v>
      </c>
      <c r="E26" s="17">
        <v>50440600</v>
      </c>
      <c r="F26" s="17">
        <v>66892100</v>
      </c>
      <c r="G26" s="17">
        <v>20633400</v>
      </c>
    </row>
    <row r="27" spans="2:7" ht="15">
      <c r="B27" s="8" t="s">
        <v>21</v>
      </c>
      <c r="C27" s="14">
        <v>191000000</v>
      </c>
      <c r="D27" s="17">
        <v>19100</v>
      </c>
      <c r="E27" s="17">
        <v>140322300</v>
      </c>
      <c r="F27" s="17">
        <v>57300</v>
      </c>
      <c r="G27" s="17">
        <v>50601300</v>
      </c>
    </row>
    <row r="28" spans="2:7" ht="30">
      <c r="B28" s="9" t="s">
        <v>22</v>
      </c>
      <c r="C28" s="14">
        <v>51000000</v>
      </c>
      <c r="D28" s="17">
        <v>19100</v>
      </c>
      <c r="E28" s="17">
        <v>322300</v>
      </c>
      <c r="F28" s="17">
        <v>57300</v>
      </c>
      <c r="G28" s="17">
        <v>50601300</v>
      </c>
    </row>
    <row r="29" spans="2:7" ht="15">
      <c r="B29" s="9" t="s">
        <v>23</v>
      </c>
      <c r="C29" s="14">
        <v>140000000</v>
      </c>
      <c r="D29" s="17">
        <v>0</v>
      </c>
      <c r="E29" s="17">
        <v>140000000</v>
      </c>
      <c r="F29" s="17">
        <v>0</v>
      </c>
      <c r="G29" s="17">
        <v>0</v>
      </c>
    </row>
    <row r="30" spans="2:7" ht="15">
      <c r="B30" s="8" t="s">
        <v>24</v>
      </c>
      <c r="C30" s="14">
        <v>75000000</v>
      </c>
      <c r="D30" s="17">
        <v>2114200</v>
      </c>
      <c r="E30" s="17">
        <v>4182900</v>
      </c>
      <c r="F30" s="17">
        <v>11231400</v>
      </c>
      <c r="G30" s="17">
        <v>57471500</v>
      </c>
    </row>
    <row r="31" spans="2:7" ht="15">
      <c r="B31" s="7" t="s">
        <v>25</v>
      </c>
      <c r="C31" s="14">
        <v>74400000</v>
      </c>
      <c r="D31" s="17">
        <v>11533500</v>
      </c>
      <c r="E31" s="17">
        <v>28503000</v>
      </c>
      <c r="F31" s="17">
        <v>16961700</v>
      </c>
      <c r="G31" s="17">
        <v>17401800</v>
      </c>
    </row>
    <row r="32" spans="2:7" ht="15">
      <c r="B32" s="8" t="s">
        <v>26</v>
      </c>
      <c r="C32" s="14">
        <v>71300000</v>
      </c>
      <c r="D32" s="17">
        <v>10840600</v>
      </c>
      <c r="E32" s="17">
        <v>27790400</v>
      </c>
      <c r="F32" s="17">
        <v>16223500</v>
      </c>
      <c r="G32" s="17">
        <v>16445500</v>
      </c>
    </row>
    <row r="33" spans="2:7" ht="15">
      <c r="B33" s="9" t="s">
        <v>27</v>
      </c>
      <c r="C33" s="14">
        <v>500000</v>
      </c>
      <c r="D33" s="17">
        <v>30100</v>
      </c>
      <c r="E33" s="17">
        <v>66800</v>
      </c>
      <c r="F33" s="17">
        <v>111000</v>
      </c>
      <c r="G33" s="17">
        <v>292100</v>
      </c>
    </row>
    <row r="34" spans="2:7" ht="15">
      <c r="B34" s="9" t="s">
        <v>28</v>
      </c>
      <c r="C34" s="14">
        <v>45000000</v>
      </c>
      <c r="D34" s="17">
        <v>5919900</v>
      </c>
      <c r="E34" s="17">
        <v>21407300</v>
      </c>
      <c r="F34" s="17">
        <v>9542000</v>
      </c>
      <c r="G34" s="17">
        <v>8130800</v>
      </c>
    </row>
    <row r="35" spans="2:7" ht="15">
      <c r="B35" s="9" t="s">
        <v>29</v>
      </c>
      <c r="C35" s="14">
        <v>2800000</v>
      </c>
      <c r="D35" s="17">
        <v>438300</v>
      </c>
      <c r="E35" s="17">
        <v>502900</v>
      </c>
      <c r="F35" s="17">
        <v>460300</v>
      </c>
      <c r="G35" s="17">
        <v>1398500</v>
      </c>
    </row>
    <row r="36" spans="2:7" ht="15">
      <c r="B36" s="9" t="s">
        <v>30</v>
      </c>
      <c r="C36" s="14">
        <v>20000000</v>
      </c>
      <c r="D36" s="17">
        <v>3973400</v>
      </c>
      <c r="E36" s="17">
        <v>5020000</v>
      </c>
      <c r="F36" s="17">
        <v>5421900</v>
      </c>
      <c r="G36" s="17">
        <v>5584700</v>
      </c>
    </row>
    <row r="37" spans="2:7" ht="15">
      <c r="B37" s="9" t="s">
        <v>31</v>
      </c>
      <c r="C37" s="14">
        <v>1500000</v>
      </c>
      <c r="D37" s="17">
        <v>258000</v>
      </c>
      <c r="E37" s="17">
        <v>390600</v>
      </c>
      <c r="F37" s="17">
        <v>428700</v>
      </c>
      <c r="G37" s="17">
        <v>422700</v>
      </c>
    </row>
    <row r="38" spans="2:7" ht="30">
      <c r="B38" s="9" t="s">
        <v>32</v>
      </c>
      <c r="C38" s="14">
        <v>1000000</v>
      </c>
      <c r="D38" s="17">
        <v>150200</v>
      </c>
      <c r="E38" s="17">
        <v>299600</v>
      </c>
      <c r="F38" s="17">
        <v>124200</v>
      </c>
      <c r="G38" s="17">
        <v>426000</v>
      </c>
    </row>
    <row r="39" spans="2:7" ht="15">
      <c r="B39" s="9" t="s">
        <v>33</v>
      </c>
      <c r="C39" s="14">
        <v>500000</v>
      </c>
      <c r="D39" s="17">
        <v>70700</v>
      </c>
      <c r="E39" s="17">
        <v>103200</v>
      </c>
      <c r="F39" s="17">
        <v>135400</v>
      </c>
      <c r="G39" s="17">
        <v>190700</v>
      </c>
    </row>
    <row r="40" spans="2:7" ht="15">
      <c r="B40" s="8" t="s">
        <v>34</v>
      </c>
      <c r="C40" s="14">
        <v>3100000</v>
      </c>
      <c r="D40" s="17">
        <v>692900</v>
      </c>
      <c r="E40" s="17">
        <v>712600</v>
      </c>
      <c r="F40" s="17">
        <v>738200</v>
      </c>
      <c r="G40" s="17">
        <v>956300</v>
      </c>
    </row>
    <row r="41" spans="2:7" ht="15">
      <c r="B41" s="9" t="s">
        <v>35</v>
      </c>
      <c r="C41" s="14">
        <v>50000</v>
      </c>
      <c r="D41" s="17">
        <v>100</v>
      </c>
      <c r="E41" s="17">
        <v>2000</v>
      </c>
      <c r="F41" s="17">
        <v>100</v>
      </c>
      <c r="G41" s="17">
        <v>47800</v>
      </c>
    </row>
    <row r="42" spans="2:7" ht="15">
      <c r="B42" s="9" t="s">
        <v>36</v>
      </c>
      <c r="C42" s="14">
        <v>3050000</v>
      </c>
      <c r="D42" s="17">
        <v>692800</v>
      </c>
      <c r="E42" s="17">
        <v>710600</v>
      </c>
      <c r="F42" s="17">
        <v>738100</v>
      </c>
      <c r="G42" s="17">
        <v>908500</v>
      </c>
    </row>
    <row r="43" spans="2:7" ht="15">
      <c r="B43" s="7" t="s">
        <v>37</v>
      </c>
      <c r="C43" s="14">
        <v>100000000</v>
      </c>
      <c r="D43" s="17">
        <v>17514600</v>
      </c>
      <c r="E43" s="17">
        <v>24264000</v>
      </c>
      <c r="F43" s="17">
        <v>27013700</v>
      </c>
      <c r="G43" s="17">
        <v>31207700</v>
      </c>
    </row>
    <row r="44" spans="2:7" ht="30">
      <c r="B44" s="7" t="s">
        <v>38</v>
      </c>
      <c r="C44" s="14">
        <v>139600000</v>
      </c>
      <c r="D44" s="17">
        <v>34559600</v>
      </c>
      <c r="E44" s="17">
        <v>40231000</v>
      </c>
      <c r="F44" s="17">
        <v>36195200</v>
      </c>
      <c r="G44" s="17">
        <v>28614200</v>
      </c>
    </row>
    <row r="45" spans="2:7" ht="30">
      <c r="B45" s="8" t="s">
        <v>39</v>
      </c>
      <c r="C45" s="14">
        <v>139600000</v>
      </c>
      <c r="D45" s="17">
        <v>34559600</v>
      </c>
      <c r="E45" s="17">
        <v>40231000</v>
      </c>
      <c r="F45" s="17">
        <v>36195200</v>
      </c>
      <c r="G45" s="17">
        <v>28614200</v>
      </c>
    </row>
    <row r="46" spans="2:7" ht="30">
      <c r="B46" s="9" t="s">
        <v>40</v>
      </c>
      <c r="C46" s="14">
        <v>139600000</v>
      </c>
      <c r="D46" s="17">
        <v>34559600</v>
      </c>
      <c r="E46" s="17">
        <v>40231000</v>
      </c>
      <c r="F46" s="17">
        <v>36195200</v>
      </c>
      <c r="G46" s="17">
        <v>28614200</v>
      </c>
    </row>
    <row r="47" spans="2:7" ht="15">
      <c r="B47" s="10" t="s">
        <v>41</v>
      </c>
      <c r="C47" s="14">
        <v>139600000</v>
      </c>
      <c r="D47" s="17">
        <v>34559600</v>
      </c>
      <c r="E47" s="17">
        <v>40231000</v>
      </c>
      <c r="F47" s="17">
        <v>36195200</v>
      </c>
      <c r="G47" s="17">
        <v>28614200</v>
      </c>
    </row>
    <row r="48" spans="2:7" s="22" customFormat="1" ht="15">
      <c r="B48" s="15" t="s">
        <v>42</v>
      </c>
      <c r="C48" s="14">
        <v>350000000</v>
      </c>
      <c r="D48" s="14">
        <v>18719200</v>
      </c>
      <c r="E48" s="14">
        <v>76670100</v>
      </c>
      <c r="F48" s="14">
        <v>63328200</v>
      </c>
      <c r="G48" s="14">
        <v>191282500</v>
      </c>
    </row>
    <row r="49" spans="2:7" ht="15">
      <c r="B49" s="6" t="s">
        <v>43</v>
      </c>
      <c r="C49" s="14">
        <v>320000000</v>
      </c>
      <c r="D49" s="17">
        <v>15462400</v>
      </c>
      <c r="E49" s="17">
        <v>62013000</v>
      </c>
      <c r="F49" s="17">
        <v>52328200</v>
      </c>
      <c r="G49" s="17">
        <v>190196400</v>
      </c>
    </row>
    <row r="50" spans="2:7" ht="15">
      <c r="B50" s="6" t="s">
        <v>44</v>
      </c>
      <c r="C50" s="14">
        <v>30000000</v>
      </c>
      <c r="D50" s="17">
        <v>3256800</v>
      </c>
      <c r="E50" s="17">
        <v>14657100</v>
      </c>
      <c r="F50" s="17">
        <v>11000000</v>
      </c>
      <c r="G50" s="17">
        <v>1086100</v>
      </c>
    </row>
    <row r="51" spans="2:7" ht="15">
      <c r="B51" s="7" t="s">
        <v>45</v>
      </c>
      <c r="C51" s="14">
        <v>30000000</v>
      </c>
      <c r="D51" s="17">
        <v>3256800</v>
      </c>
      <c r="E51" s="17">
        <v>14657100</v>
      </c>
      <c r="F51" s="17">
        <v>11000000</v>
      </c>
      <c r="G51" s="17">
        <v>1086100</v>
      </c>
    </row>
    <row r="52" spans="2:7" s="22" customFormat="1" ht="15">
      <c r="B52" s="15" t="s">
        <v>46</v>
      </c>
      <c r="C52" s="14">
        <v>210000000</v>
      </c>
      <c r="D52" s="14">
        <v>20002400</v>
      </c>
      <c r="E52" s="14">
        <v>40566900</v>
      </c>
      <c r="F52" s="14">
        <v>18758600</v>
      </c>
      <c r="G52" s="14">
        <v>130672100</v>
      </c>
    </row>
    <row r="53" spans="2:7" ht="15">
      <c r="B53" s="6" t="s">
        <v>47</v>
      </c>
      <c r="C53" s="14">
        <v>210000000</v>
      </c>
      <c r="D53" s="17">
        <v>20002400</v>
      </c>
      <c r="E53" s="17">
        <v>40566900</v>
      </c>
      <c r="F53" s="17">
        <v>18758600</v>
      </c>
      <c r="G53" s="17">
        <v>130672100</v>
      </c>
    </row>
    <row r="54" spans="2:7" ht="15">
      <c r="B54" s="7" t="s">
        <v>48</v>
      </c>
      <c r="C54" s="14">
        <v>210000000</v>
      </c>
      <c r="D54" s="17">
        <v>20002400</v>
      </c>
      <c r="E54" s="17">
        <v>40566900</v>
      </c>
      <c r="F54" s="17">
        <v>18758600</v>
      </c>
      <c r="G54" s="17">
        <v>130672100</v>
      </c>
    </row>
    <row r="55" spans="2:7" s="22" customFormat="1" ht="15">
      <c r="B55" s="15" t="s">
        <v>49</v>
      </c>
      <c r="C55" s="14">
        <v>3613150000</v>
      </c>
      <c r="D55" s="14">
        <v>774815520</v>
      </c>
      <c r="E55" s="14">
        <v>1727080640</v>
      </c>
      <c r="F55" s="14">
        <v>-65852970</v>
      </c>
      <c r="G55" s="14">
        <v>1177106810</v>
      </c>
    </row>
    <row r="56" spans="2:7" ht="15">
      <c r="B56" s="6" t="s">
        <v>47</v>
      </c>
      <c r="C56" s="14">
        <v>-300000000</v>
      </c>
      <c r="D56" s="17">
        <v>-522261480</v>
      </c>
      <c r="E56" s="17">
        <v>-208289360</v>
      </c>
      <c r="F56" s="17">
        <v>-84852970</v>
      </c>
      <c r="G56" s="17">
        <v>515403810</v>
      </c>
    </row>
    <row r="57" spans="2:7" ht="15">
      <c r="B57" s="7" t="s">
        <v>50</v>
      </c>
      <c r="C57" s="14">
        <v>-300000000</v>
      </c>
      <c r="D57" s="17">
        <v>-522261480</v>
      </c>
      <c r="E57" s="17">
        <v>-208289360</v>
      </c>
      <c r="F57" s="17">
        <v>-84852970</v>
      </c>
      <c r="G57" s="17">
        <v>515403810</v>
      </c>
    </row>
    <row r="58" spans="2:7" ht="15">
      <c r="B58" s="6" t="s">
        <v>51</v>
      </c>
      <c r="C58" s="14">
        <v>3913150000</v>
      </c>
      <c r="D58" s="17">
        <v>1297077000</v>
      </c>
      <c r="E58" s="17">
        <v>1935370000</v>
      </c>
      <c r="F58" s="17">
        <v>19000000</v>
      </c>
      <c r="G58" s="17">
        <v>661703000</v>
      </c>
    </row>
    <row r="59" spans="2:7" ht="15">
      <c r="B59" s="7" t="s">
        <v>48</v>
      </c>
      <c r="C59" s="14">
        <v>3913150000</v>
      </c>
      <c r="D59" s="17">
        <v>1297077000</v>
      </c>
      <c r="E59" s="17">
        <v>1935370000</v>
      </c>
      <c r="F59" s="17">
        <v>19000000</v>
      </c>
      <c r="G59" s="17">
        <v>661703000</v>
      </c>
    </row>
    <row r="60" spans="2:7" s="22" customFormat="1" ht="15.75" thickBot="1">
      <c r="B60" s="18" t="s">
        <v>52</v>
      </c>
      <c r="C60" s="19">
        <v>-1697008400</v>
      </c>
      <c r="D60" s="19">
        <v>-216828381</v>
      </c>
      <c r="E60" s="19">
        <v>-1213254589</v>
      </c>
      <c r="F60" s="19">
        <v>-777234044</v>
      </c>
      <c r="G60" s="19">
        <v>510308614</v>
      </c>
    </row>
    <row r="61" spans="2:7" ht="13.5" thickTop="1"/>
  </sheetData>
  <autoFilter ref="B5:G60">
    <filterColumn colId="1">
      <filters>
        <filter val="1 000 000.0"/>
        <filter val="1 001 000 000.0"/>
        <filter val="1 500 000.0"/>
        <filter val="-1 697 008 400.0"/>
        <filter val="1 825 000 000.0"/>
        <filter val="100 000 000.0"/>
        <filter val="11 362 600 000.0"/>
        <filter val="12 499 560 000.0"/>
        <filter val="139 600 000.0"/>
        <filter val="14 975 701 600.0"/>
        <filter val="140 000 000.0"/>
        <filter val="148 000 000.0"/>
        <filter val="191 000 000.0"/>
        <filter val="2 800 000.0"/>
        <filter val="20 000 000.0"/>
        <filter val="210 000 000.0"/>
        <filter val="220 000 000.0"/>
        <filter val="3 050 000.0"/>
        <filter val="3 100 000.0"/>
        <filter val="3 500 000 000.0"/>
        <filter val="3 613 150 000.0"/>
        <filter val="3 913 150 000.0"/>
        <filter val="30 000 000.0"/>
        <filter val="-300 000 000.0"/>
        <filter val="320 000 000.0"/>
        <filter val="336 960 000.0"/>
        <filter val="350 000 000.0"/>
        <filter val="4 501 000 000.0"/>
        <filter val="4 807 350 000.0"/>
        <filter val="45 000 000.0"/>
        <filter val="486 000 000.0"/>
        <filter val="50 000.0"/>
        <filter val="500 000.0"/>
        <filter val="51 000 000.0"/>
        <filter val="6 632 350 000.0"/>
        <filter val="71 300 000.0"/>
        <filter val="74 400 000.0"/>
        <filter val="75 000 000.0"/>
        <filter val="800 000 000.0"/>
        <filter val="81 250 000.0"/>
      </filters>
    </filterColumn>
  </autoFilter>
  <mergeCells count="3">
    <mergeCell ref="B2:G2"/>
    <mergeCell ref="B3:G3"/>
    <mergeCell ref="B4:G4"/>
  </mergeCells>
  <pageMargins left="0.39370078740157483" right="0.39370078740157483" top="0.59055118110236227" bottom="0.59055118110236227" header="0.98425196850393704" footer="0.98425196850393704"/>
  <pageSetup scale="63" fitToHeight="0" orientation="portrait" horizontalDpi="300" verticalDpi="300" r:id="rId1"/>
  <headerFooter alignWithMargins="0"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2:H4583"/>
  <sheetViews>
    <sheetView showGridLines="0" view="pageBreakPreview" zoomScale="85" zoomScaleNormal="100" zoomScaleSheetLayoutView="85"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D17" sqref="D17"/>
    </sheetView>
  </sheetViews>
  <sheetFormatPr defaultColWidth="9.140625" defaultRowHeight="15"/>
  <cols>
    <col min="1" max="1" width="9.140625" style="151"/>
    <col min="2" max="2" width="13.7109375" style="151" customWidth="1"/>
    <col min="3" max="3" width="61.7109375" style="151" customWidth="1"/>
    <col min="4" max="4" width="19.85546875" style="151" bestFit="1" customWidth="1"/>
    <col min="5" max="8" width="19.140625" style="151" customWidth="1"/>
    <col min="9" max="16384" width="9.140625" style="151"/>
  </cols>
  <sheetData>
    <row r="2" spans="1:8" ht="15.75">
      <c r="B2" s="175" t="s">
        <v>2298</v>
      </c>
      <c r="C2" s="176"/>
      <c r="D2" s="176"/>
      <c r="E2" s="176"/>
      <c r="F2" s="176"/>
      <c r="G2" s="176"/>
      <c r="H2" s="176"/>
    </row>
    <row r="3" spans="1:8" ht="15.75" customHeight="1">
      <c r="B3" s="177" t="s">
        <v>2299</v>
      </c>
      <c r="C3" s="176"/>
      <c r="D3" s="176"/>
      <c r="E3" s="176"/>
      <c r="F3" s="176"/>
      <c r="G3" s="176"/>
      <c r="H3" s="176"/>
    </row>
    <row r="4" spans="1:8">
      <c r="B4" s="178" t="s">
        <v>63</v>
      </c>
      <c r="C4" s="179"/>
      <c r="D4" s="179"/>
      <c r="E4" s="179"/>
      <c r="F4" s="179"/>
      <c r="G4" s="179"/>
      <c r="H4" s="179"/>
    </row>
    <row r="5" spans="1:8" ht="45">
      <c r="B5" s="180" t="s">
        <v>2296</v>
      </c>
      <c r="C5" s="180" t="s">
        <v>53</v>
      </c>
      <c r="D5" s="180" t="s">
        <v>2297</v>
      </c>
      <c r="E5" s="180" t="s">
        <v>125</v>
      </c>
      <c r="F5" s="180" t="s">
        <v>126</v>
      </c>
      <c r="G5" s="180" t="s">
        <v>127</v>
      </c>
      <c r="H5" s="180" t="s">
        <v>128</v>
      </c>
    </row>
    <row r="6" spans="1:8" ht="15.75" thickBot="1">
      <c r="A6" s="181" t="str">
        <f>(IF(OR(D6&lt;&gt;0),"A","B"))</f>
        <v>A</v>
      </c>
      <c r="B6" s="182" t="s">
        <v>132</v>
      </c>
      <c r="C6" s="183" t="s">
        <v>124</v>
      </c>
      <c r="D6" s="184">
        <v>18369718400</v>
      </c>
      <c r="E6" s="184">
        <v>4014469201</v>
      </c>
      <c r="F6" s="184">
        <v>5713223229</v>
      </c>
      <c r="G6" s="184">
        <v>4127115574</v>
      </c>
      <c r="H6" s="184">
        <v>4514910396</v>
      </c>
    </row>
    <row r="7" spans="1:8" ht="15.75" thickTop="1">
      <c r="A7" s="181" t="str">
        <f t="shared" ref="A7:A70" si="0">(IF(OR(D7&lt;&gt;0),"A","B"))</f>
        <v>A</v>
      </c>
      <c r="B7" s="186" t="s">
        <v>121</v>
      </c>
      <c r="C7" s="186" t="s">
        <v>99</v>
      </c>
      <c r="D7" s="187">
        <v>14007633478</v>
      </c>
      <c r="E7" s="187">
        <v>3399905401</v>
      </c>
      <c r="F7" s="187">
        <v>3419717329</v>
      </c>
      <c r="G7" s="187">
        <v>3382372480</v>
      </c>
      <c r="H7" s="187">
        <v>3805638268</v>
      </c>
    </row>
    <row r="8" spans="1:8">
      <c r="A8" s="181" t="str">
        <f t="shared" si="0"/>
        <v>A</v>
      </c>
      <c r="B8" s="188" t="s">
        <v>121</v>
      </c>
      <c r="C8" s="188" t="s">
        <v>100</v>
      </c>
      <c r="D8" s="189">
        <v>1640246100</v>
      </c>
      <c r="E8" s="189">
        <v>421317824</v>
      </c>
      <c r="F8" s="189">
        <v>399797348</v>
      </c>
      <c r="G8" s="189">
        <v>402126424</v>
      </c>
      <c r="H8" s="189">
        <v>417004504</v>
      </c>
    </row>
    <row r="9" spans="1:8">
      <c r="A9" s="181" t="str">
        <f t="shared" si="0"/>
        <v>A</v>
      </c>
      <c r="B9" s="188" t="s">
        <v>121</v>
      </c>
      <c r="C9" s="188" t="s">
        <v>101</v>
      </c>
      <c r="D9" s="189">
        <v>1737262850</v>
      </c>
      <c r="E9" s="189">
        <v>420620952</v>
      </c>
      <c r="F9" s="189">
        <v>449490706</v>
      </c>
      <c r="G9" s="189">
        <v>458636231</v>
      </c>
      <c r="H9" s="189">
        <v>408514961</v>
      </c>
    </row>
    <row r="10" spans="1:8">
      <c r="A10" s="181" t="str">
        <f t="shared" si="0"/>
        <v>A</v>
      </c>
      <c r="B10" s="188" t="s">
        <v>121</v>
      </c>
      <c r="C10" s="188" t="s">
        <v>102</v>
      </c>
      <c r="D10" s="189">
        <v>798045000</v>
      </c>
      <c r="E10" s="189">
        <v>208445000</v>
      </c>
      <c r="F10" s="189">
        <v>260000000</v>
      </c>
      <c r="G10" s="189">
        <v>181600000</v>
      </c>
      <c r="H10" s="189">
        <v>148000000</v>
      </c>
    </row>
    <row r="11" spans="1:8">
      <c r="A11" s="181" t="str">
        <f t="shared" si="0"/>
        <v>A</v>
      </c>
      <c r="B11" s="188" t="s">
        <v>121</v>
      </c>
      <c r="C11" s="188" t="s">
        <v>103</v>
      </c>
      <c r="D11" s="189">
        <v>811943000</v>
      </c>
      <c r="E11" s="189">
        <v>224966100</v>
      </c>
      <c r="F11" s="189">
        <v>139185100</v>
      </c>
      <c r="G11" s="189">
        <v>227558300</v>
      </c>
      <c r="H11" s="189">
        <v>220233500</v>
      </c>
    </row>
    <row r="12" spans="1:8">
      <c r="A12" s="181" t="str">
        <f t="shared" si="0"/>
        <v>A</v>
      </c>
      <c r="B12" s="188" t="s">
        <v>121</v>
      </c>
      <c r="C12" s="188" t="s">
        <v>15</v>
      </c>
      <c r="D12" s="189">
        <v>923078500</v>
      </c>
      <c r="E12" s="189">
        <v>171142500</v>
      </c>
      <c r="F12" s="189">
        <v>136135000</v>
      </c>
      <c r="G12" s="189">
        <v>206351000</v>
      </c>
      <c r="H12" s="189">
        <v>409450000</v>
      </c>
    </row>
    <row r="13" spans="1:8">
      <c r="A13" s="181" t="str">
        <f t="shared" si="0"/>
        <v>A</v>
      </c>
      <c r="B13" s="188" t="s">
        <v>121</v>
      </c>
      <c r="C13" s="188" t="s">
        <v>104</v>
      </c>
      <c r="D13" s="189">
        <v>6003298900</v>
      </c>
      <c r="E13" s="189">
        <v>1479304275</v>
      </c>
      <c r="F13" s="189">
        <v>1566767025</v>
      </c>
      <c r="G13" s="189">
        <v>1268911675</v>
      </c>
      <c r="H13" s="189">
        <v>1688315925</v>
      </c>
    </row>
    <row r="14" spans="1:8">
      <c r="A14" s="181" t="str">
        <f t="shared" si="0"/>
        <v>A</v>
      </c>
      <c r="B14" s="188" t="s">
        <v>121</v>
      </c>
      <c r="C14" s="188" t="s">
        <v>105</v>
      </c>
      <c r="D14" s="189">
        <v>2093759128</v>
      </c>
      <c r="E14" s="189">
        <v>474108750</v>
      </c>
      <c r="F14" s="189">
        <v>468342150</v>
      </c>
      <c r="G14" s="189">
        <v>637188850</v>
      </c>
      <c r="H14" s="189">
        <v>514119378</v>
      </c>
    </row>
    <row r="15" spans="1:8">
      <c r="A15" s="181" t="str">
        <f t="shared" si="0"/>
        <v>A</v>
      </c>
      <c r="B15" s="186" t="s">
        <v>121</v>
      </c>
      <c r="C15" s="186" t="s">
        <v>155</v>
      </c>
      <c r="D15" s="187">
        <v>1640524922</v>
      </c>
      <c r="E15" s="187">
        <v>329528800</v>
      </c>
      <c r="F15" s="187">
        <v>374580900</v>
      </c>
      <c r="G15" s="187">
        <v>482843094</v>
      </c>
      <c r="H15" s="187">
        <v>453572128</v>
      </c>
    </row>
    <row r="16" spans="1:8" hidden="1">
      <c r="A16" s="181" t="str">
        <f t="shared" si="0"/>
        <v>B</v>
      </c>
      <c r="B16" s="186" t="s">
        <v>121</v>
      </c>
      <c r="C16" s="186" t="s">
        <v>156</v>
      </c>
      <c r="D16" s="187">
        <v>0</v>
      </c>
      <c r="E16" s="187">
        <v>0</v>
      </c>
      <c r="F16" s="187">
        <v>0</v>
      </c>
      <c r="G16" s="187">
        <v>0</v>
      </c>
      <c r="H16" s="187">
        <v>0</v>
      </c>
    </row>
    <row r="17" spans="1:8">
      <c r="A17" s="181" t="str">
        <f t="shared" si="0"/>
        <v>A</v>
      </c>
      <c r="B17" s="186" t="s">
        <v>121</v>
      </c>
      <c r="C17" s="186" t="s">
        <v>157</v>
      </c>
      <c r="D17" s="187">
        <v>2721560000</v>
      </c>
      <c r="E17" s="187">
        <v>285035000</v>
      </c>
      <c r="F17" s="187">
        <v>1918925000</v>
      </c>
      <c r="G17" s="187">
        <v>261900000</v>
      </c>
      <c r="H17" s="187">
        <v>255700000</v>
      </c>
    </row>
    <row r="18" spans="1:8" ht="30.75" thickBot="1">
      <c r="A18" s="181" t="str">
        <f t="shared" si="0"/>
        <v>A</v>
      </c>
      <c r="B18" s="182" t="s">
        <v>158</v>
      </c>
      <c r="C18" s="183" t="s">
        <v>159</v>
      </c>
      <c r="D18" s="184">
        <v>64736000</v>
      </c>
      <c r="E18" s="184">
        <v>16056400</v>
      </c>
      <c r="F18" s="184">
        <v>16732000</v>
      </c>
      <c r="G18" s="184">
        <v>16571000</v>
      </c>
      <c r="H18" s="184">
        <v>15376600</v>
      </c>
    </row>
    <row r="19" spans="1:8" ht="15.75" thickTop="1">
      <c r="A19" s="181" t="str">
        <f t="shared" si="0"/>
        <v>A</v>
      </c>
      <c r="B19" s="186" t="s">
        <v>121</v>
      </c>
      <c r="C19" s="186" t="s">
        <v>99</v>
      </c>
      <c r="D19" s="187">
        <v>59433700</v>
      </c>
      <c r="E19" s="187">
        <v>15153400</v>
      </c>
      <c r="F19" s="187">
        <v>14832000</v>
      </c>
      <c r="G19" s="187">
        <v>14771000</v>
      </c>
      <c r="H19" s="187">
        <v>14677300</v>
      </c>
    </row>
    <row r="20" spans="1:8">
      <c r="A20" s="181" t="str">
        <f t="shared" si="0"/>
        <v>A</v>
      </c>
      <c r="B20" s="188" t="s">
        <v>121</v>
      </c>
      <c r="C20" s="188" t="s">
        <v>100</v>
      </c>
      <c r="D20" s="189">
        <v>32794000</v>
      </c>
      <c r="E20" s="189">
        <v>8212500</v>
      </c>
      <c r="F20" s="189">
        <v>8201500</v>
      </c>
      <c r="G20" s="189">
        <v>8190500</v>
      </c>
      <c r="H20" s="189">
        <v>8189500</v>
      </c>
    </row>
    <row r="21" spans="1:8">
      <c r="A21" s="181" t="str">
        <f t="shared" si="0"/>
        <v>A</v>
      </c>
      <c r="B21" s="188" t="s">
        <v>121</v>
      </c>
      <c r="C21" s="188" t="s">
        <v>101</v>
      </c>
      <c r="D21" s="189">
        <v>23397800</v>
      </c>
      <c r="E21" s="189">
        <v>5871500</v>
      </c>
      <c r="F21" s="189">
        <v>5861500</v>
      </c>
      <c r="G21" s="189">
        <v>5835500</v>
      </c>
      <c r="H21" s="189">
        <v>5829300</v>
      </c>
    </row>
    <row r="22" spans="1:8">
      <c r="A22" s="181" t="str">
        <f t="shared" si="0"/>
        <v>A</v>
      </c>
      <c r="B22" s="188" t="s">
        <v>121</v>
      </c>
      <c r="C22" s="188" t="s">
        <v>15</v>
      </c>
      <c r="D22" s="189">
        <v>87000</v>
      </c>
      <c r="E22" s="189">
        <v>87000</v>
      </c>
      <c r="F22" s="189">
        <v>0</v>
      </c>
      <c r="G22" s="189">
        <v>0</v>
      </c>
      <c r="H22" s="189">
        <v>0</v>
      </c>
    </row>
    <row r="23" spans="1:8">
      <c r="A23" s="181" t="str">
        <f t="shared" si="0"/>
        <v>A</v>
      </c>
      <c r="B23" s="188" t="s">
        <v>121</v>
      </c>
      <c r="C23" s="188" t="s">
        <v>104</v>
      </c>
      <c r="D23" s="189">
        <v>880000</v>
      </c>
      <c r="E23" s="189">
        <v>287500</v>
      </c>
      <c r="F23" s="189">
        <v>242500</v>
      </c>
      <c r="G23" s="189">
        <v>217500</v>
      </c>
      <c r="H23" s="189">
        <v>132500</v>
      </c>
    </row>
    <row r="24" spans="1:8">
      <c r="A24" s="181" t="str">
        <f t="shared" si="0"/>
        <v>A</v>
      </c>
      <c r="B24" s="188" t="s">
        <v>121</v>
      </c>
      <c r="C24" s="188" t="s">
        <v>105</v>
      </c>
      <c r="D24" s="189">
        <v>2274900</v>
      </c>
      <c r="E24" s="189">
        <v>694900</v>
      </c>
      <c r="F24" s="189">
        <v>526500</v>
      </c>
      <c r="G24" s="189">
        <v>527500</v>
      </c>
      <c r="H24" s="189">
        <v>526000</v>
      </c>
    </row>
    <row r="25" spans="1:8">
      <c r="A25" s="181" t="str">
        <f t="shared" si="0"/>
        <v>A</v>
      </c>
      <c r="B25" s="186" t="s">
        <v>121</v>
      </c>
      <c r="C25" s="186" t="s">
        <v>155</v>
      </c>
      <c r="D25" s="187">
        <v>5302300</v>
      </c>
      <c r="E25" s="187">
        <v>903000</v>
      </c>
      <c r="F25" s="187">
        <v>1900000</v>
      </c>
      <c r="G25" s="187">
        <v>1800000</v>
      </c>
      <c r="H25" s="187">
        <v>699300</v>
      </c>
    </row>
    <row r="26" spans="1:8" ht="15.75" thickBot="1">
      <c r="A26" s="181" t="str">
        <f t="shared" si="0"/>
        <v>A</v>
      </c>
      <c r="B26" s="182" t="s">
        <v>160</v>
      </c>
      <c r="C26" s="183" t="s">
        <v>161</v>
      </c>
      <c r="D26" s="184">
        <v>53696000</v>
      </c>
      <c r="E26" s="184">
        <v>13219000</v>
      </c>
      <c r="F26" s="184">
        <v>13841000</v>
      </c>
      <c r="G26" s="184">
        <v>13816000</v>
      </c>
      <c r="H26" s="184">
        <v>12820000</v>
      </c>
    </row>
    <row r="27" spans="1:8" ht="15.75" thickTop="1">
      <c r="A27" s="181" t="str">
        <f t="shared" si="0"/>
        <v>A</v>
      </c>
      <c r="B27" s="186" t="s">
        <v>121</v>
      </c>
      <c r="C27" s="186" t="s">
        <v>99</v>
      </c>
      <c r="D27" s="187">
        <v>49899400</v>
      </c>
      <c r="E27" s="187">
        <v>12719000</v>
      </c>
      <c r="F27" s="187">
        <v>12441000</v>
      </c>
      <c r="G27" s="187">
        <v>12416000</v>
      </c>
      <c r="H27" s="187">
        <v>12323400</v>
      </c>
    </row>
    <row r="28" spans="1:8">
      <c r="A28" s="181" t="str">
        <f t="shared" si="0"/>
        <v>A</v>
      </c>
      <c r="B28" s="188" t="s">
        <v>121</v>
      </c>
      <c r="C28" s="188" t="s">
        <v>100</v>
      </c>
      <c r="D28" s="189">
        <v>25683000</v>
      </c>
      <c r="E28" s="189">
        <v>6420000</v>
      </c>
      <c r="F28" s="189">
        <v>6421000</v>
      </c>
      <c r="G28" s="189">
        <v>6421000</v>
      </c>
      <c r="H28" s="189">
        <v>6421000</v>
      </c>
    </row>
    <row r="29" spans="1:8">
      <c r="A29" s="181" t="str">
        <f t="shared" si="0"/>
        <v>A</v>
      </c>
      <c r="B29" s="188" t="s">
        <v>121</v>
      </c>
      <c r="C29" s="188" t="s">
        <v>101</v>
      </c>
      <c r="D29" s="189">
        <v>21176900</v>
      </c>
      <c r="E29" s="189">
        <v>5295000</v>
      </c>
      <c r="F29" s="189">
        <v>5295000</v>
      </c>
      <c r="G29" s="189">
        <v>5294000</v>
      </c>
      <c r="H29" s="189">
        <v>5292900</v>
      </c>
    </row>
    <row r="30" spans="1:8">
      <c r="A30" s="181" t="str">
        <f t="shared" si="0"/>
        <v>A</v>
      </c>
      <c r="B30" s="188" t="s">
        <v>121</v>
      </c>
      <c r="C30" s="188" t="s">
        <v>15</v>
      </c>
      <c r="D30" s="189">
        <v>80000</v>
      </c>
      <c r="E30" s="189">
        <v>80000</v>
      </c>
      <c r="F30" s="189">
        <v>0</v>
      </c>
      <c r="G30" s="189">
        <v>0</v>
      </c>
      <c r="H30" s="189">
        <v>0</v>
      </c>
    </row>
    <row r="31" spans="1:8">
      <c r="A31" s="181" t="str">
        <f t="shared" si="0"/>
        <v>A</v>
      </c>
      <c r="B31" s="188" t="s">
        <v>121</v>
      </c>
      <c r="C31" s="188" t="s">
        <v>104</v>
      </c>
      <c r="D31" s="189">
        <v>700000</v>
      </c>
      <c r="E31" s="189">
        <v>240000</v>
      </c>
      <c r="F31" s="189">
        <v>200000</v>
      </c>
      <c r="G31" s="189">
        <v>175000</v>
      </c>
      <c r="H31" s="189">
        <v>85000</v>
      </c>
    </row>
    <row r="32" spans="1:8">
      <c r="A32" s="181" t="str">
        <f t="shared" si="0"/>
        <v>A</v>
      </c>
      <c r="B32" s="188" t="s">
        <v>121</v>
      </c>
      <c r="C32" s="188" t="s">
        <v>105</v>
      </c>
      <c r="D32" s="189">
        <v>2259500</v>
      </c>
      <c r="E32" s="189">
        <v>684000</v>
      </c>
      <c r="F32" s="189">
        <v>525000</v>
      </c>
      <c r="G32" s="189">
        <v>526000</v>
      </c>
      <c r="H32" s="189">
        <v>524500</v>
      </c>
    </row>
    <row r="33" spans="1:8">
      <c r="A33" s="181" t="str">
        <f t="shared" si="0"/>
        <v>A</v>
      </c>
      <c r="B33" s="186" t="s">
        <v>121</v>
      </c>
      <c r="C33" s="186" t="s">
        <v>155</v>
      </c>
      <c r="D33" s="187">
        <v>3796600</v>
      </c>
      <c r="E33" s="187">
        <v>500000</v>
      </c>
      <c r="F33" s="187">
        <v>1400000</v>
      </c>
      <c r="G33" s="187">
        <v>1400000</v>
      </c>
      <c r="H33" s="187">
        <v>496600</v>
      </c>
    </row>
    <row r="34" spans="1:8" ht="30.75" thickBot="1">
      <c r="A34" s="181" t="str">
        <f t="shared" si="0"/>
        <v>A</v>
      </c>
      <c r="B34" s="182" t="s">
        <v>162</v>
      </c>
      <c r="C34" s="183" t="s">
        <v>163</v>
      </c>
      <c r="D34" s="184">
        <v>19665200</v>
      </c>
      <c r="E34" s="184">
        <v>4977000</v>
      </c>
      <c r="F34" s="184">
        <v>4896000</v>
      </c>
      <c r="G34" s="184">
        <v>4897000</v>
      </c>
      <c r="H34" s="184">
        <v>4895200</v>
      </c>
    </row>
    <row r="35" spans="1:8" ht="15.75" thickTop="1">
      <c r="A35" s="181" t="str">
        <f t="shared" si="0"/>
        <v>A</v>
      </c>
      <c r="B35" s="186" t="s">
        <v>121</v>
      </c>
      <c r="C35" s="186" t="s">
        <v>99</v>
      </c>
      <c r="D35" s="187">
        <v>19665200</v>
      </c>
      <c r="E35" s="187">
        <v>4977000</v>
      </c>
      <c r="F35" s="187">
        <v>4896000</v>
      </c>
      <c r="G35" s="187">
        <v>4897000</v>
      </c>
      <c r="H35" s="187">
        <v>4895200</v>
      </c>
    </row>
    <row r="36" spans="1:8">
      <c r="A36" s="181" t="str">
        <f t="shared" si="0"/>
        <v>A</v>
      </c>
      <c r="B36" s="188" t="s">
        <v>121</v>
      </c>
      <c r="C36" s="188" t="s">
        <v>100</v>
      </c>
      <c r="D36" s="189">
        <v>16253000</v>
      </c>
      <c r="E36" s="189">
        <v>4063000</v>
      </c>
      <c r="F36" s="189">
        <v>4063000</v>
      </c>
      <c r="G36" s="189">
        <v>4064000</v>
      </c>
      <c r="H36" s="189">
        <v>4063000</v>
      </c>
    </row>
    <row r="37" spans="1:8">
      <c r="A37" s="181" t="str">
        <f t="shared" si="0"/>
        <v>A</v>
      </c>
      <c r="B37" s="188" t="s">
        <v>121</v>
      </c>
      <c r="C37" s="188" t="s">
        <v>101</v>
      </c>
      <c r="D37" s="189">
        <v>2651200</v>
      </c>
      <c r="E37" s="189">
        <v>663000</v>
      </c>
      <c r="F37" s="189">
        <v>663000</v>
      </c>
      <c r="G37" s="189">
        <v>663000</v>
      </c>
      <c r="H37" s="189">
        <v>662200</v>
      </c>
    </row>
    <row r="38" spans="1:8">
      <c r="A38" s="181" t="str">
        <f t="shared" si="0"/>
        <v>A</v>
      </c>
      <c r="B38" s="188" t="s">
        <v>121</v>
      </c>
      <c r="C38" s="188" t="s">
        <v>15</v>
      </c>
      <c r="D38" s="189">
        <v>80000</v>
      </c>
      <c r="E38" s="189">
        <v>80000</v>
      </c>
      <c r="F38" s="189">
        <v>0</v>
      </c>
      <c r="G38" s="189">
        <v>0</v>
      </c>
      <c r="H38" s="189">
        <v>0</v>
      </c>
    </row>
    <row r="39" spans="1:8">
      <c r="A39" s="181" t="str">
        <f t="shared" si="0"/>
        <v>A</v>
      </c>
      <c r="B39" s="188" t="s">
        <v>121</v>
      </c>
      <c r="C39" s="188" t="s">
        <v>105</v>
      </c>
      <c r="D39" s="189">
        <v>681000</v>
      </c>
      <c r="E39" s="189">
        <v>171000</v>
      </c>
      <c r="F39" s="189">
        <v>170000</v>
      </c>
      <c r="G39" s="189">
        <v>170000</v>
      </c>
      <c r="H39" s="189">
        <v>170000</v>
      </c>
    </row>
    <row r="40" spans="1:8" ht="30.75" thickBot="1">
      <c r="A40" s="181" t="str">
        <f t="shared" si="0"/>
        <v>A</v>
      </c>
      <c r="B40" s="182" t="s">
        <v>164</v>
      </c>
      <c r="C40" s="183" t="s">
        <v>165</v>
      </c>
      <c r="D40" s="184">
        <v>6680500</v>
      </c>
      <c r="E40" s="184">
        <v>1671000</v>
      </c>
      <c r="F40" s="184">
        <v>1670000</v>
      </c>
      <c r="G40" s="184">
        <v>1670000</v>
      </c>
      <c r="H40" s="184">
        <v>1669500</v>
      </c>
    </row>
    <row r="41" spans="1:8" ht="15.75" thickTop="1">
      <c r="A41" s="181" t="str">
        <f t="shared" si="0"/>
        <v>A</v>
      </c>
      <c r="B41" s="186" t="s">
        <v>121</v>
      </c>
      <c r="C41" s="186" t="s">
        <v>99</v>
      </c>
      <c r="D41" s="187">
        <v>6680500</v>
      </c>
      <c r="E41" s="187">
        <v>1671000</v>
      </c>
      <c r="F41" s="187">
        <v>1670000</v>
      </c>
      <c r="G41" s="187">
        <v>1670000</v>
      </c>
      <c r="H41" s="187">
        <v>1669500</v>
      </c>
    </row>
    <row r="42" spans="1:8">
      <c r="A42" s="181" t="str">
        <f t="shared" si="0"/>
        <v>A</v>
      </c>
      <c r="B42" s="188" t="s">
        <v>121</v>
      </c>
      <c r="C42" s="188" t="s">
        <v>101</v>
      </c>
      <c r="D42" s="189">
        <v>6134500</v>
      </c>
      <c r="E42" s="189">
        <v>1534000</v>
      </c>
      <c r="F42" s="189">
        <v>1534000</v>
      </c>
      <c r="G42" s="189">
        <v>1533000</v>
      </c>
      <c r="H42" s="189">
        <v>1533500</v>
      </c>
    </row>
    <row r="43" spans="1:8">
      <c r="A43" s="181" t="str">
        <f t="shared" si="0"/>
        <v>A</v>
      </c>
      <c r="B43" s="188" t="s">
        <v>121</v>
      </c>
      <c r="C43" s="188" t="s">
        <v>105</v>
      </c>
      <c r="D43" s="189">
        <v>546000</v>
      </c>
      <c r="E43" s="189">
        <v>137000</v>
      </c>
      <c r="F43" s="189">
        <v>136000</v>
      </c>
      <c r="G43" s="189">
        <v>137000</v>
      </c>
      <c r="H43" s="189">
        <v>136000</v>
      </c>
    </row>
    <row r="44" spans="1:8" ht="30.75" thickBot="1">
      <c r="A44" s="181" t="str">
        <f t="shared" si="0"/>
        <v>A</v>
      </c>
      <c r="B44" s="182" t="s">
        <v>166</v>
      </c>
      <c r="C44" s="183" t="s">
        <v>167</v>
      </c>
      <c r="D44" s="184">
        <v>27350300</v>
      </c>
      <c r="E44" s="184">
        <v>6571000</v>
      </c>
      <c r="F44" s="184">
        <v>7275000</v>
      </c>
      <c r="G44" s="184">
        <v>7249000</v>
      </c>
      <c r="H44" s="184">
        <v>6255300</v>
      </c>
    </row>
    <row r="45" spans="1:8" ht="15.75" thickTop="1">
      <c r="A45" s="181" t="str">
        <f t="shared" si="0"/>
        <v>A</v>
      </c>
      <c r="B45" s="186" t="s">
        <v>121</v>
      </c>
      <c r="C45" s="186" t="s">
        <v>99</v>
      </c>
      <c r="D45" s="187">
        <v>23553700</v>
      </c>
      <c r="E45" s="187">
        <v>6071000</v>
      </c>
      <c r="F45" s="187">
        <v>5875000</v>
      </c>
      <c r="G45" s="187">
        <v>5849000</v>
      </c>
      <c r="H45" s="187">
        <v>5758700</v>
      </c>
    </row>
    <row r="46" spans="1:8">
      <c r="A46" s="181" t="str">
        <f t="shared" si="0"/>
        <v>A</v>
      </c>
      <c r="B46" s="188" t="s">
        <v>121</v>
      </c>
      <c r="C46" s="188" t="s">
        <v>100</v>
      </c>
      <c r="D46" s="189">
        <v>9430000</v>
      </c>
      <c r="E46" s="189">
        <v>2357000</v>
      </c>
      <c r="F46" s="189">
        <v>2358000</v>
      </c>
      <c r="G46" s="189">
        <v>2357000</v>
      </c>
      <c r="H46" s="189">
        <v>2358000</v>
      </c>
    </row>
    <row r="47" spans="1:8">
      <c r="A47" s="181" t="str">
        <f t="shared" si="0"/>
        <v>A</v>
      </c>
      <c r="B47" s="188" t="s">
        <v>121</v>
      </c>
      <c r="C47" s="188" t="s">
        <v>101</v>
      </c>
      <c r="D47" s="189">
        <v>12391200</v>
      </c>
      <c r="E47" s="189">
        <v>3098000</v>
      </c>
      <c r="F47" s="189">
        <v>3098000</v>
      </c>
      <c r="G47" s="189">
        <v>3098000</v>
      </c>
      <c r="H47" s="189">
        <v>3097200</v>
      </c>
    </row>
    <row r="48" spans="1:8">
      <c r="A48" s="181" t="str">
        <f t="shared" si="0"/>
        <v>A</v>
      </c>
      <c r="B48" s="188" t="s">
        <v>121</v>
      </c>
      <c r="C48" s="188" t="s">
        <v>104</v>
      </c>
      <c r="D48" s="189">
        <v>700000</v>
      </c>
      <c r="E48" s="189">
        <v>240000</v>
      </c>
      <c r="F48" s="189">
        <v>200000</v>
      </c>
      <c r="G48" s="189">
        <v>175000</v>
      </c>
      <c r="H48" s="189">
        <v>85000</v>
      </c>
    </row>
    <row r="49" spans="1:8">
      <c r="A49" s="181" t="str">
        <f t="shared" si="0"/>
        <v>A</v>
      </c>
      <c r="B49" s="188" t="s">
        <v>121</v>
      </c>
      <c r="C49" s="188" t="s">
        <v>105</v>
      </c>
      <c r="D49" s="189">
        <v>1032500</v>
      </c>
      <c r="E49" s="189">
        <v>376000</v>
      </c>
      <c r="F49" s="189">
        <v>219000</v>
      </c>
      <c r="G49" s="189">
        <v>219000</v>
      </c>
      <c r="H49" s="189">
        <v>218500</v>
      </c>
    </row>
    <row r="50" spans="1:8">
      <c r="A50" s="181" t="str">
        <f t="shared" si="0"/>
        <v>A</v>
      </c>
      <c r="B50" s="186" t="s">
        <v>121</v>
      </c>
      <c r="C50" s="186" t="s">
        <v>155</v>
      </c>
      <c r="D50" s="187">
        <v>3796600</v>
      </c>
      <c r="E50" s="187">
        <v>500000</v>
      </c>
      <c r="F50" s="187">
        <v>1400000</v>
      </c>
      <c r="G50" s="187">
        <v>1400000</v>
      </c>
      <c r="H50" s="187">
        <v>496600</v>
      </c>
    </row>
    <row r="51" spans="1:8" ht="15.75" thickBot="1">
      <c r="A51" s="181" t="str">
        <f t="shared" si="0"/>
        <v>A</v>
      </c>
      <c r="B51" s="182" t="s">
        <v>168</v>
      </c>
      <c r="C51" s="183" t="s">
        <v>169</v>
      </c>
      <c r="D51" s="184">
        <v>27260300</v>
      </c>
      <c r="E51" s="184">
        <v>6548000</v>
      </c>
      <c r="F51" s="184">
        <v>7253000</v>
      </c>
      <c r="G51" s="184">
        <v>7226000</v>
      </c>
      <c r="H51" s="184">
        <v>6233300</v>
      </c>
    </row>
    <row r="52" spans="1:8" ht="15.75" thickTop="1">
      <c r="A52" s="181" t="str">
        <f t="shared" si="0"/>
        <v>A</v>
      </c>
      <c r="B52" s="186" t="s">
        <v>121</v>
      </c>
      <c r="C52" s="186" t="s">
        <v>99</v>
      </c>
      <c r="D52" s="187">
        <v>23463700</v>
      </c>
      <c r="E52" s="187">
        <v>6048000</v>
      </c>
      <c r="F52" s="187">
        <v>5853000</v>
      </c>
      <c r="G52" s="187">
        <v>5826000</v>
      </c>
      <c r="H52" s="187">
        <v>5736700</v>
      </c>
    </row>
    <row r="53" spans="1:8">
      <c r="A53" s="181" t="str">
        <f t="shared" si="0"/>
        <v>A</v>
      </c>
      <c r="B53" s="188" t="s">
        <v>121</v>
      </c>
      <c r="C53" s="188" t="s">
        <v>100</v>
      </c>
      <c r="D53" s="189">
        <v>9430000</v>
      </c>
      <c r="E53" s="189">
        <v>2357000</v>
      </c>
      <c r="F53" s="189">
        <v>2358000</v>
      </c>
      <c r="G53" s="189">
        <v>2357000</v>
      </c>
      <c r="H53" s="189">
        <v>2358000</v>
      </c>
    </row>
    <row r="54" spans="1:8">
      <c r="A54" s="181" t="str">
        <f t="shared" si="0"/>
        <v>A</v>
      </c>
      <c r="B54" s="188" t="s">
        <v>121</v>
      </c>
      <c r="C54" s="188" t="s">
        <v>101</v>
      </c>
      <c r="D54" s="189">
        <v>12301200</v>
      </c>
      <c r="E54" s="189">
        <v>3075000</v>
      </c>
      <c r="F54" s="189">
        <v>3076000</v>
      </c>
      <c r="G54" s="189">
        <v>3075000</v>
      </c>
      <c r="H54" s="189">
        <v>3075200</v>
      </c>
    </row>
    <row r="55" spans="1:8">
      <c r="A55" s="181" t="str">
        <f t="shared" si="0"/>
        <v>A</v>
      </c>
      <c r="B55" s="188" t="s">
        <v>121</v>
      </c>
      <c r="C55" s="188" t="s">
        <v>104</v>
      </c>
      <c r="D55" s="189">
        <v>700000</v>
      </c>
      <c r="E55" s="189">
        <v>240000</v>
      </c>
      <c r="F55" s="189">
        <v>200000</v>
      </c>
      <c r="G55" s="189">
        <v>175000</v>
      </c>
      <c r="H55" s="189">
        <v>85000</v>
      </c>
    </row>
    <row r="56" spans="1:8">
      <c r="A56" s="181" t="str">
        <f t="shared" si="0"/>
        <v>A</v>
      </c>
      <c r="B56" s="188" t="s">
        <v>121</v>
      </c>
      <c r="C56" s="188" t="s">
        <v>105</v>
      </c>
      <c r="D56" s="189">
        <v>1032500</v>
      </c>
      <c r="E56" s="189">
        <v>376000</v>
      </c>
      <c r="F56" s="189">
        <v>219000</v>
      </c>
      <c r="G56" s="189">
        <v>219000</v>
      </c>
      <c r="H56" s="189">
        <v>218500</v>
      </c>
    </row>
    <row r="57" spans="1:8">
      <c r="A57" s="181" t="str">
        <f t="shared" si="0"/>
        <v>A</v>
      </c>
      <c r="B57" s="186" t="s">
        <v>121</v>
      </c>
      <c r="C57" s="186" t="s">
        <v>155</v>
      </c>
      <c r="D57" s="187">
        <v>3796600</v>
      </c>
      <c r="E57" s="187">
        <v>500000</v>
      </c>
      <c r="F57" s="187">
        <v>1400000</v>
      </c>
      <c r="G57" s="187">
        <v>1400000</v>
      </c>
      <c r="H57" s="187">
        <v>496600</v>
      </c>
    </row>
    <row r="58" spans="1:8" ht="15.75" thickBot="1">
      <c r="A58" s="181" t="str">
        <f t="shared" si="0"/>
        <v>A</v>
      </c>
      <c r="B58" s="182" t="s">
        <v>170</v>
      </c>
      <c r="C58" s="183" t="s">
        <v>171</v>
      </c>
      <c r="D58" s="184">
        <v>90000</v>
      </c>
      <c r="E58" s="184">
        <v>23000</v>
      </c>
      <c r="F58" s="184">
        <v>22000</v>
      </c>
      <c r="G58" s="184">
        <v>23000</v>
      </c>
      <c r="H58" s="184">
        <v>22000</v>
      </c>
    </row>
    <row r="59" spans="1:8" ht="15.75" thickTop="1">
      <c r="A59" s="181" t="str">
        <f t="shared" si="0"/>
        <v>A</v>
      </c>
      <c r="B59" s="186" t="s">
        <v>121</v>
      </c>
      <c r="C59" s="186" t="s">
        <v>99</v>
      </c>
      <c r="D59" s="187">
        <v>90000</v>
      </c>
      <c r="E59" s="187">
        <v>23000</v>
      </c>
      <c r="F59" s="187">
        <v>22000</v>
      </c>
      <c r="G59" s="187">
        <v>23000</v>
      </c>
      <c r="H59" s="187">
        <v>22000</v>
      </c>
    </row>
    <row r="60" spans="1:8">
      <c r="A60" s="181" t="str">
        <f t="shared" si="0"/>
        <v>A</v>
      </c>
      <c r="B60" s="188" t="s">
        <v>121</v>
      </c>
      <c r="C60" s="188" t="s">
        <v>101</v>
      </c>
      <c r="D60" s="189">
        <v>90000</v>
      </c>
      <c r="E60" s="189">
        <v>23000</v>
      </c>
      <c r="F60" s="189">
        <v>22000</v>
      </c>
      <c r="G60" s="189">
        <v>23000</v>
      </c>
      <c r="H60" s="189">
        <v>22000</v>
      </c>
    </row>
    <row r="61" spans="1:8" ht="15.75" thickBot="1">
      <c r="A61" s="181" t="str">
        <f t="shared" si="0"/>
        <v>A</v>
      </c>
      <c r="B61" s="182" t="s">
        <v>172</v>
      </c>
      <c r="C61" s="183" t="s">
        <v>173</v>
      </c>
      <c r="D61" s="184">
        <v>9590000</v>
      </c>
      <c r="E61" s="184">
        <v>2433500</v>
      </c>
      <c r="F61" s="184">
        <v>2515500</v>
      </c>
      <c r="G61" s="184">
        <v>2415500</v>
      </c>
      <c r="H61" s="184">
        <v>2225500</v>
      </c>
    </row>
    <row r="62" spans="1:8" ht="15.75" thickTop="1">
      <c r="A62" s="181" t="str">
        <f t="shared" si="0"/>
        <v>A</v>
      </c>
      <c r="B62" s="186" t="s">
        <v>121</v>
      </c>
      <c r="C62" s="186" t="s">
        <v>99</v>
      </c>
      <c r="D62" s="187">
        <v>8105000</v>
      </c>
      <c r="E62" s="187">
        <v>2038500</v>
      </c>
      <c r="F62" s="187">
        <v>2020500</v>
      </c>
      <c r="G62" s="187">
        <v>2020500</v>
      </c>
      <c r="H62" s="187">
        <v>2025500</v>
      </c>
    </row>
    <row r="63" spans="1:8">
      <c r="A63" s="181" t="str">
        <f t="shared" si="0"/>
        <v>A</v>
      </c>
      <c r="B63" s="188" t="s">
        <v>121</v>
      </c>
      <c r="C63" s="188" t="s">
        <v>100</v>
      </c>
      <c r="D63" s="189">
        <v>6250000</v>
      </c>
      <c r="E63" s="189">
        <v>1562500</v>
      </c>
      <c r="F63" s="189">
        <v>1562500</v>
      </c>
      <c r="G63" s="189">
        <v>1562500</v>
      </c>
      <c r="H63" s="189">
        <v>1562500</v>
      </c>
    </row>
    <row r="64" spans="1:8">
      <c r="A64" s="181" t="str">
        <f t="shared" si="0"/>
        <v>A</v>
      </c>
      <c r="B64" s="188" t="s">
        <v>121</v>
      </c>
      <c r="C64" s="188" t="s">
        <v>101</v>
      </c>
      <c r="D64" s="189">
        <v>1686000</v>
      </c>
      <c r="E64" s="189">
        <v>421500</v>
      </c>
      <c r="F64" s="189">
        <v>421500</v>
      </c>
      <c r="G64" s="189">
        <v>421500</v>
      </c>
      <c r="H64" s="189">
        <v>421500</v>
      </c>
    </row>
    <row r="65" spans="1:8">
      <c r="A65" s="181" t="str">
        <f t="shared" si="0"/>
        <v>A</v>
      </c>
      <c r="B65" s="188" t="s">
        <v>121</v>
      </c>
      <c r="C65" s="188" t="s">
        <v>15</v>
      </c>
      <c r="D65" s="189">
        <v>7000</v>
      </c>
      <c r="E65" s="189">
        <v>7000</v>
      </c>
      <c r="F65" s="189">
        <v>0</v>
      </c>
      <c r="G65" s="189">
        <v>0</v>
      </c>
      <c r="H65" s="189">
        <v>0</v>
      </c>
    </row>
    <row r="66" spans="1:8">
      <c r="A66" s="181" t="str">
        <f t="shared" si="0"/>
        <v>A</v>
      </c>
      <c r="B66" s="188" t="s">
        <v>121</v>
      </c>
      <c r="C66" s="188" t="s">
        <v>104</v>
      </c>
      <c r="D66" s="189">
        <v>150000</v>
      </c>
      <c r="E66" s="189">
        <v>40000</v>
      </c>
      <c r="F66" s="189">
        <v>35000</v>
      </c>
      <c r="G66" s="189">
        <v>35000</v>
      </c>
      <c r="H66" s="189">
        <v>40000</v>
      </c>
    </row>
    <row r="67" spans="1:8">
      <c r="A67" s="181" t="str">
        <f t="shared" si="0"/>
        <v>A</v>
      </c>
      <c r="B67" s="188" t="s">
        <v>121</v>
      </c>
      <c r="C67" s="188" t="s">
        <v>105</v>
      </c>
      <c r="D67" s="189">
        <v>12000</v>
      </c>
      <c r="E67" s="189">
        <v>7500</v>
      </c>
      <c r="F67" s="189">
        <v>1500</v>
      </c>
      <c r="G67" s="189">
        <v>1500</v>
      </c>
      <c r="H67" s="189">
        <v>1500</v>
      </c>
    </row>
    <row r="68" spans="1:8">
      <c r="A68" s="181" t="str">
        <f t="shared" si="0"/>
        <v>A</v>
      </c>
      <c r="B68" s="186" t="s">
        <v>121</v>
      </c>
      <c r="C68" s="186" t="s">
        <v>155</v>
      </c>
      <c r="D68" s="187">
        <v>1485000</v>
      </c>
      <c r="E68" s="187">
        <v>395000</v>
      </c>
      <c r="F68" s="187">
        <v>495000</v>
      </c>
      <c r="G68" s="187">
        <v>395000</v>
      </c>
      <c r="H68" s="187">
        <v>200000</v>
      </c>
    </row>
    <row r="69" spans="1:8" ht="15.75" thickBot="1">
      <c r="A69" s="181" t="str">
        <f t="shared" si="0"/>
        <v>A</v>
      </c>
      <c r="B69" s="182" t="s">
        <v>174</v>
      </c>
      <c r="C69" s="183" t="s">
        <v>175</v>
      </c>
      <c r="D69" s="184">
        <v>450000</v>
      </c>
      <c r="E69" s="184">
        <v>152800</v>
      </c>
      <c r="F69" s="184">
        <v>124000</v>
      </c>
      <c r="G69" s="184">
        <v>88000</v>
      </c>
      <c r="H69" s="184">
        <v>85200</v>
      </c>
    </row>
    <row r="70" spans="1:8" ht="15.75" thickTop="1">
      <c r="A70" s="181" t="str">
        <f t="shared" si="0"/>
        <v>A</v>
      </c>
      <c r="B70" s="186" t="s">
        <v>121</v>
      </c>
      <c r="C70" s="186" t="s">
        <v>99</v>
      </c>
      <c r="D70" s="187">
        <v>445000</v>
      </c>
      <c r="E70" s="187">
        <v>147800</v>
      </c>
      <c r="F70" s="187">
        <v>124000</v>
      </c>
      <c r="G70" s="187">
        <v>88000</v>
      </c>
      <c r="H70" s="187">
        <v>85200</v>
      </c>
    </row>
    <row r="71" spans="1:8">
      <c r="A71" s="181" t="str">
        <f t="shared" ref="A71:A134" si="1">(IF(OR(D71&lt;&gt;0),"A","B"))</f>
        <v>A</v>
      </c>
      <c r="B71" s="188" t="s">
        <v>121</v>
      </c>
      <c r="C71" s="188" t="s">
        <v>100</v>
      </c>
      <c r="D71" s="189">
        <v>286000</v>
      </c>
      <c r="E71" s="189">
        <v>86000</v>
      </c>
      <c r="F71" s="189">
        <v>74000</v>
      </c>
      <c r="G71" s="189">
        <v>63000</v>
      </c>
      <c r="H71" s="189">
        <v>63000</v>
      </c>
    </row>
    <row r="72" spans="1:8">
      <c r="A72" s="181" t="str">
        <f t="shared" si="1"/>
        <v>A</v>
      </c>
      <c r="B72" s="188" t="s">
        <v>121</v>
      </c>
      <c r="C72" s="188" t="s">
        <v>101</v>
      </c>
      <c r="D72" s="189">
        <v>157200</v>
      </c>
      <c r="E72" s="189">
        <v>60000</v>
      </c>
      <c r="F72" s="189">
        <v>50000</v>
      </c>
      <c r="G72" s="189">
        <v>25000</v>
      </c>
      <c r="H72" s="189">
        <v>22200</v>
      </c>
    </row>
    <row r="73" spans="1:8">
      <c r="A73" s="181" t="str">
        <f t="shared" si="1"/>
        <v>A</v>
      </c>
      <c r="B73" s="188" t="s">
        <v>121</v>
      </c>
      <c r="C73" s="188" t="s">
        <v>105</v>
      </c>
      <c r="D73" s="189">
        <v>1800</v>
      </c>
      <c r="E73" s="189">
        <v>1800</v>
      </c>
      <c r="F73" s="189">
        <v>0</v>
      </c>
      <c r="G73" s="189">
        <v>0</v>
      </c>
      <c r="H73" s="189">
        <v>0</v>
      </c>
    </row>
    <row r="74" spans="1:8">
      <c r="A74" s="181" t="str">
        <f t="shared" si="1"/>
        <v>A</v>
      </c>
      <c r="B74" s="186" t="s">
        <v>121</v>
      </c>
      <c r="C74" s="186" t="s">
        <v>155</v>
      </c>
      <c r="D74" s="187">
        <v>5000</v>
      </c>
      <c r="E74" s="187">
        <v>5000</v>
      </c>
      <c r="F74" s="187">
        <v>0</v>
      </c>
      <c r="G74" s="187">
        <v>0</v>
      </c>
      <c r="H74" s="187">
        <v>0</v>
      </c>
    </row>
    <row r="75" spans="1:8" ht="30.75" thickBot="1">
      <c r="A75" s="181" t="str">
        <f t="shared" si="1"/>
        <v>A</v>
      </c>
      <c r="B75" s="182" t="s">
        <v>176</v>
      </c>
      <c r="C75" s="183" t="s">
        <v>177</v>
      </c>
      <c r="D75" s="184">
        <v>1000000</v>
      </c>
      <c r="E75" s="184">
        <v>251100</v>
      </c>
      <c r="F75" s="184">
        <v>251500</v>
      </c>
      <c r="G75" s="184">
        <v>251500</v>
      </c>
      <c r="H75" s="184">
        <v>245900</v>
      </c>
    </row>
    <row r="76" spans="1:8" ht="15.75" thickTop="1">
      <c r="A76" s="181" t="str">
        <f t="shared" si="1"/>
        <v>A</v>
      </c>
      <c r="B76" s="186" t="s">
        <v>121</v>
      </c>
      <c r="C76" s="186" t="s">
        <v>99</v>
      </c>
      <c r="D76" s="187">
        <v>984300</v>
      </c>
      <c r="E76" s="187">
        <v>248100</v>
      </c>
      <c r="F76" s="187">
        <v>246500</v>
      </c>
      <c r="G76" s="187">
        <v>246500</v>
      </c>
      <c r="H76" s="187">
        <v>243200</v>
      </c>
    </row>
    <row r="77" spans="1:8">
      <c r="A77" s="181" t="str">
        <f t="shared" si="1"/>
        <v>A</v>
      </c>
      <c r="B77" s="188" t="s">
        <v>121</v>
      </c>
      <c r="C77" s="188" t="s">
        <v>100</v>
      </c>
      <c r="D77" s="189">
        <v>575000</v>
      </c>
      <c r="E77" s="189">
        <v>144000</v>
      </c>
      <c r="F77" s="189">
        <v>144000</v>
      </c>
      <c r="G77" s="189">
        <v>144000</v>
      </c>
      <c r="H77" s="189">
        <v>143000</v>
      </c>
    </row>
    <row r="78" spans="1:8">
      <c r="A78" s="181" t="str">
        <f t="shared" si="1"/>
        <v>A</v>
      </c>
      <c r="B78" s="188" t="s">
        <v>121</v>
      </c>
      <c r="C78" s="188" t="s">
        <v>101</v>
      </c>
      <c r="D78" s="189">
        <v>377700</v>
      </c>
      <c r="E78" s="189">
        <v>95000</v>
      </c>
      <c r="F78" s="189">
        <v>95000</v>
      </c>
      <c r="G78" s="189">
        <v>95000</v>
      </c>
      <c r="H78" s="189">
        <v>92700</v>
      </c>
    </row>
    <row r="79" spans="1:8">
      <c r="A79" s="181" t="str">
        <f t="shared" si="1"/>
        <v>A</v>
      </c>
      <c r="B79" s="188" t="s">
        <v>121</v>
      </c>
      <c r="C79" s="188" t="s">
        <v>104</v>
      </c>
      <c r="D79" s="189">
        <v>30000</v>
      </c>
      <c r="E79" s="189">
        <v>7500</v>
      </c>
      <c r="F79" s="189">
        <v>7500</v>
      </c>
      <c r="G79" s="189">
        <v>7500</v>
      </c>
      <c r="H79" s="189">
        <v>7500</v>
      </c>
    </row>
    <row r="80" spans="1:8">
      <c r="A80" s="181" t="str">
        <f t="shared" si="1"/>
        <v>A</v>
      </c>
      <c r="B80" s="188" t="s">
        <v>121</v>
      </c>
      <c r="C80" s="188" t="s">
        <v>105</v>
      </c>
      <c r="D80" s="189">
        <v>1600</v>
      </c>
      <c r="E80" s="189">
        <v>1600</v>
      </c>
      <c r="F80" s="189">
        <v>0</v>
      </c>
      <c r="G80" s="189">
        <v>0</v>
      </c>
      <c r="H80" s="189">
        <v>0</v>
      </c>
    </row>
    <row r="81" spans="1:8">
      <c r="A81" s="181" t="str">
        <f t="shared" si="1"/>
        <v>A</v>
      </c>
      <c r="B81" s="186" t="s">
        <v>121</v>
      </c>
      <c r="C81" s="186" t="s">
        <v>155</v>
      </c>
      <c r="D81" s="187">
        <v>15700</v>
      </c>
      <c r="E81" s="187">
        <v>3000</v>
      </c>
      <c r="F81" s="187">
        <v>5000</v>
      </c>
      <c r="G81" s="187">
        <v>5000</v>
      </c>
      <c r="H81" s="187">
        <v>2700</v>
      </c>
    </row>
    <row r="82" spans="1:8" ht="15.75" thickBot="1">
      <c r="A82" s="181" t="str">
        <f t="shared" si="1"/>
        <v>A</v>
      </c>
      <c r="B82" s="182" t="s">
        <v>178</v>
      </c>
      <c r="C82" s="183" t="s">
        <v>179</v>
      </c>
      <c r="D82" s="184">
        <v>6250000</v>
      </c>
      <c r="E82" s="184">
        <v>2078000</v>
      </c>
      <c r="F82" s="184">
        <v>1178000</v>
      </c>
      <c r="G82" s="184">
        <v>1359000</v>
      </c>
      <c r="H82" s="184">
        <v>1635000</v>
      </c>
    </row>
    <row r="83" spans="1:8" ht="15.75" thickTop="1">
      <c r="A83" s="181" t="str">
        <f t="shared" si="1"/>
        <v>A</v>
      </c>
      <c r="B83" s="186" t="s">
        <v>121</v>
      </c>
      <c r="C83" s="186" t="s">
        <v>99</v>
      </c>
      <c r="D83" s="187">
        <v>6150000</v>
      </c>
      <c r="E83" s="187">
        <v>2053000</v>
      </c>
      <c r="F83" s="187">
        <v>1153000</v>
      </c>
      <c r="G83" s="187">
        <v>1334000</v>
      </c>
      <c r="H83" s="187">
        <v>1610000</v>
      </c>
    </row>
    <row r="84" spans="1:8">
      <c r="A84" s="181" t="str">
        <f t="shared" si="1"/>
        <v>A</v>
      </c>
      <c r="B84" s="188" t="s">
        <v>121</v>
      </c>
      <c r="C84" s="188" t="s">
        <v>100</v>
      </c>
      <c r="D84" s="189">
        <v>2500000</v>
      </c>
      <c r="E84" s="189">
        <v>625000</v>
      </c>
      <c r="F84" s="189">
        <v>625000</v>
      </c>
      <c r="G84" s="189">
        <v>625000</v>
      </c>
      <c r="H84" s="189">
        <v>625000</v>
      </c>
    </row>
    <row r="85" spans="1:8">
      <c r="A85" s="181" t="str">
        <f t="shared" si="1"/>
        <v>A</v>
      </c>
      <c r="B85" s="188" t="s">
        <v>121</v>
      </c>
      <c r="C85" s="188" t="s">
        <v>101</v>
      </c>
      <c r="D85" s="189">
        <v>3535000</v>
      </c>
      <c r="E85" s="189">
        <v>1400000</v>
      </c>
      <c r="F85" s="189">
        <v>500000</v>
      </c>
      <c r="G85" s="189">
        <v>680000</v>
      </c>
      <c r="H85" s="189">
        <v>955000</v>
      </c>
    </row>
    <row r="86" spans="1:8">
      <c r="A86" s="181" t="str">
        <f t="shared" si="1"/>
        <v>A</v>
      </c>
      <c r="B86" s="188" t="s">
        <v>121</v>
      </c>
      <c r="C86" s="188" t="s">
        <v>104</v>
      </c>
      <c r="D86" s="189">
        <v>100000</v>
      </c>
      <c r="E86" s="189">
        <v>25000</v>
      </c>
      <c r="F86" s="189">
        <v>25000</v>
      </c>
      <c r="G86" s="189">
        <v>25000</v>
      </c>
      <c r="H86" s="189">
        <v>25000</v>
      </c>
    </row>
    <row r="87" spans="1:8">
      <c r="A87" s="181" t="str">
        <f t="shared" si="1"/>
        <v>A</v>
      </c>
      <c r="B87" s="188" t="s">
        <v>121</v>
      </c>
      <c r="C87" s="188" t="s">
        <v>105</v>
      </c>
      <c r="D87" s="189">
        <v>15000</v>
      </c>
      <c r="E87" s="189">
        <v>3000</v>
      </c>
      <c r="F87" s="189">
        <v>3000</v>
      </c>
      <c r="G87" s="189">
        <v>4000</v>
      </c>
      <c r="H87" s="189">
        <v>5000</v>
      </c>
    </row>
    <row r="88" spans="1:8">
      <c r="A88" s="181" t="str">
        <f t="shared" si="1"/>
        <v>A</v>
      </c>
      <c r="B88" s="186" t="s">
        <v>121</v>
      </c>
      <c r="C88" s="186" t="s">
        <v>155</v>
      </c>
      <c r="D88" s="187">
        <v>100000</v>
      </c>
      <c r="E88" s="187">
        <v>25000</v>
      </c>
      <c r="F88" s="187">
        <v>25000</v>
      </c>
      <c r="G88" s="187">
        <v>25000</v>
      </c>
      <c r="H88" s="187">
        <v>25000</v>
      </c>
    </row>
    <row r="89" spans="1:8" ht="15.75" thickBot="1">
      <c r="A89" s="181" t="str">
        <f t="shared" si="1"/>
        <v>A</v>
      </c>
      <c r="B89" s="182" t="s">
        <v>180</v>
      </c>
      <c r="C89" s="183" t="s">
        <v>181</v>
      </c>
      <c r="D89" s="184">
        <v>700000</v>
      </c>
      <c r="E89" s="184">
        <v>176500</v>
      </c>
      <c r="F89" s="184">
        <v>174500</v>
      </c>
      <c r="G89" s="184">
        <v>174500</v>
      </c>
      <c r="H89" s="184">
        <v>174500</v>
      </c>
    </row>
    <row r="90" spans="1:8" ht="15.75" thickTop="1">
      <c r="A90" s="181" t="str">
        <f t="shared" si="1"/>
        <v>A</v>
      </c>
      <c r="B90" s="186" t="s">
        <v>121</v>
      </c>
      <c r="C90" s="186" t="s">
        <v>99</v>
      </c>
      <c r="D90" s="187">
        <v>698000</v>
      </c>
      <c r="E90" s="187">
        <v>174500</v>
      </c>
      <c r="F90" s="187">
        <v>174500</v>
      </c>
      <c r="G90" s="187">
        <v>174500</v>
      </c>
      <c r="H90" s="187">
        <v>174500</v>
      </c>
    </row>
    <row r="91" spans="1:8">
      <c r="A91" s="181" t="str">
        <f t="shared" si="1"/>
        <v>A</v>
      </c>
      <c r="B91" s="188" t="s">
        <v>121</v>
      </c>
      <c r="C91" s="188" t="s">
        <v>100</v>
      </c>
      <c r="D91" s="189">
        <v>505000</v>
      </c>
      <c r="E91" s="189">
        <v>126250</v>
      </c>
      <c r="F91" s="189">
        <v>126250</v>
      </c>
      <c r="G91" s="189">
        <v>126250</v>
      </c>
      <c r="H91" s="189">
        <v>126250</v>
      </c>
    </row>
    <row r="92" spans="1:8">
      <c r="A92" s="181" t="str">
        <f t="shared" si="1"/>
        <v>A</v>
      </c>
      <c r="B92" s="188" t="s">
        <v>121</v>
      </c>
      <c r="C92" s="188" t="s">
        <v>101</v>
      </c>
      <c r="D92" s="189">
        <v>188000</v>
      </c>
      <c r="E92" s="189">
        <v>47000</v>
      </c>
      <c r="F92" s="189">
        <v>47000</v>
      </c>
      <c r="G92" s="189">
        <v>47000</v>
      </c>
      <c r="H92" s="189">
        <v>47000</v>
      </c>
    </row>
    <row r="93" spans="1:8">
      <c r="A93" s="181" t="str">
        <f t="shared" si="1"/>
        <v>A</v>
      </c>
      <c r="B93" s="188" t="s">
        <v>121</v>
      </c>
      <c r="C93" s="188" t="s">
        <v>104</v>
      </c>
      <c r="D93" s="189">
        <v>3000</v>
      </c>
      <c r="E93" s="189">
        <v>750</v>
      </c>
      <c r="F93" s="189">
        <v>750</v>
      </c>
      <c r="G93" s="189">
        <v>750</v>
      </c>
      <c r="H93" s="189">
        <v>750</v>
      </c>
    </row>
    <row r="94" spans="1:8">
      <c r="A94" s="181" t="str">
        <f t="shared" si="1"/>
        <v>A</v>
      </c>
      <c r="B94" s="188" t="s">
        <v>121</v>
      </c>
      <c r="C94" s="188" t="s">
        <v>105</v>
      </c>
      <c r="D94" s="189">
        <v>2000</v>
      </c>
      <c r="E94" s="189">
        <v>500</v>
      </c>
      <c r="F94" s="189">
        <v>500</v>
      </c>
      <c r="G94" s="189">
        <v>500</v>
      </c>
      <c r="H94" s="189">
        <v>500</v>
      </c>
    </row>
    <row r="95" spans="1:8">
      <c r="A95" s="181" t="str">
        <f t="shared" si="1"/>
        <v>A</v>
      </c>
      <c r="B95" s="186" t="s">
        <v>121</v>
      </c>
      <c r="C95" s="186" t="s">
        <v>155</v>
      </c>
      <c r="D95" s="187">
        <v>2000</v>
      </c>
      <c r="E95" s="187">
        <v>2000</v>
      </c>
      <c r="F95" s="187">
        <v>0</v>
      </c>
      <c r="G95" s="187">
        <v>0</v>
      </c>
      <c r="H95" s="187">
        <v>0</v>
      </c>
    </row>
    <row r="96" spans="1:8" ht="15.75" thickBot="1">
      <c r="A96" s="181" t="str">
        <f t="shared" si="1"/>
        <v>A</v>
      </c>
      <c r="B96" s="182" t="s">
        <v>182</v>
      </c>
      <c r="C96" s="183" t="s">
        <v>183</v>
      </c>
      <c r="D96" s="184">
        <v>16000000</v>
      </c>
      <c r="E96" s="184">
        <v>4120000</v>
      </c>
      <c r="F96" s="184">
        <v>4060000</v>
      </c>
      <c r="G96" s="184">
        <v>4050000</v>
      </c>
      <c r="H96" s="184">
        <v>3770000</v>
      </c>
    </row>
    <row r="97" spans="1:8" ht="15.75" thickTop="1">
      <c r="A97" s="181" t="str">
        <f t="shared" si="1"/>
        <v>A</v>
      </c>
      <c r="B97" s="186" t="s">
        <v>121</v>
      </c>
      <c r="C97" s="186" t="s">
        <v>99</v>
      </c>
      <c r="D97" s="187">
        <v>15900000</v>
      </c>
      <c r="E97" s="187">
        <v>4070000</v>
      </c>
      <c r="F97" s="187">
        <v>4040000</v>
      </c>
      <c r="G97" s="187">
        <v>4030000</v>
      </c>
      <c r="H97" s="187">
        <v>3760000</v>
      </c>
    </row>
    <row r="98" spans="1:8">
      <c r="A98" s="181" t="str">
        <f t="shared" si="1"/>
        <v>A</v>
      </c>
      <c r="B98" s="188" t="s">
        <v>121</v>
      </c>
      <c r="C98" s="188" t="s">
        <v>100</v>
      </c>
      <c r="D98" s="189">
        <v>7200000</v>
      </c>
      <c r="E98" s="189">
        <v>1800000</v>
      </c>
      <c r="F98" s="189">
        <v>1800000</v>
      </c>
      <c r="G98" s="189">
        <v>1800000</v>
      </c>
      <c r="H98" s="189">
        <v>1800000</v>
      </c>
    </row>
    <row r="99" spans="1:8">
      <c r="A99" s="181" t="str">
        <f t="shared" si="1"/>
        <v>A</v>
      </c>
      <c r="B99" s="188" t="s">
        <v>121</v>
      </c>
      <c r="C99" s="188" t="s">
        <v>101</v>
      </c>
      <c r="D99" s="189">
        <v>8530000</v>
      </c>
      <c r="E99" s="189">
        <v>2200000</v>
      </c>
      <c r="F99" s="189">
        <v>2200000</v>
      </c>
      <c r="G99" s="189">
        <v>2200000</v>
      </c>
      <c r="H99" s="189">
        <v>1930000</v>
      </c>
    </row>
    <row r="100" spans="1:8">
      <c r="A100" s="181" t="str">
        <f t="shared" si="1"/>
        <v>A</v>
      </c>
      <c r="B100" s="188" t="s">
        <v>121</v>
      </c>
      <c r="C100" s="188" t="s">
        <v>104</v>
      </c>
      <c r="D100" s="189">
        <v>120000</v>
      </c>
      <c r="E100" s="189">
        <v>50000</v>
      </c>
      <c r="F100" s="189">
        <v>30000</v>
      </c>
      <c r="G100" s="189">
        <v>20000</v>
      </c>
      <c r="H100" s="189">
        <v>20000</v>
      </c>
    </row>
    <row r="101" spans="1:8">
      <c r="A101" s="181" t="str">
        <f t="shared" si="1"/>
        <v>A</v>
      </c>
      <c r="B101" s="188" t="s">
        <v>121</v>
      </c>
      <c r="C101" s="188" t="s">
        <v>105</v>
      </c>
      <c r="D101" s="189">
        <v>50000</v>
      </c>
      <c r="E101" s="189">
        <v>20000</v>
      </c>
      <c r="F101" s="189">
        <v>10000</v>
      </c>
      <c r="G101" s="189">
        <v>10000</v>
      </c>
      <c r="H101" s="189">
        <v>10000</v>
      </c>
    </row>
    <row r="102" spans="1:8">
      <c r="A102" s="181" t="str">
        <f t="shared" si="1"/>
        <v>A</v>
      </c>
      <c r="B102" s="186" t="s">
        <v>121</v>
      </c>
      <c r="C102" s="186" t="s">
        <v>155</v>
      </c>
      <c r="D102" s="187">
        <v>100000</v>
      </c>
      <c r="E102" s="187">
        <v>50000</v>
      </c>
      <c r="F102" s="187">
        <v>20000</v>
      </c>
      <c r="G102" s="187">
        <v>20000</v>
      </c>
      <c r="H102" s="187">
        <v>10000</v>
      </c>
    </row>
    <row r="103" spans="1:8" ht="15.75" thickBot="1">
      <c r="A103" s="181" t="str">
        <f t="shared" si="1"/>
        <v>A</v>
      </c>
      <c r="B103" s="182" t="s">
        <v>184</v>
      </c>
      <c r="C103" s="183" t="s">
        <v>183</v>
      </c>
      <c r="D103" s="184">
        <v>16000000</v>
      </c>
      <c r="E103" s="184">
        <v>4120000</v>
      </c>
      <c r="F103" s="184">
        <v>4060000</v>
      </c>
      <c r="G103" s="184">
        <v>4050000</v>
      </c>
      <c r="H103" s="184">
        <v>3770000</v>
      </c>
    </row>
    <row r="104" spans="1:8" ht="15.75" thickTop="1">
      <c r="A104" s="181" t="str">
        <f t="shared" si="1"/>
        <v>A</v>
      </c>
      <c r="B104" s="186" t="s">
        <v>121</v>
      </c>
      <c r="C104" s="186" t="s">
        <v>99</v>
      </c>
      <c r="D104" s="187">
        <v>15900000</v>
      </c>
      <c r="E104" s="187">
        <v>4070000</v>
      </c>
      <c r="F104" s="187">
        <v>4040000</v>
      </c>
      <c r="G104" s="187">
        <v>4030000</v>
      </c>
      <c r="H104" s="187">
        <v>3760000</v>
      </c>
    </row>
    <row r="105" spans="1:8">
      <c r="A105" s="181" t="str">
        <f t="shared" si="1"/>
        <v>A</v>
      </c>
      <c r="B105" s="188" t="s">
        <v>121</v>
      </c>
      <c r="C105" s="188" t="s">
        <v>100</v>
      </c>
      <c r="D105" s="189">
        <v>7200000</v>
      </c>
      <c r="E105" s="189">
        <v>1800000</v>
      </c>
      <c r="F105" s="189">
        <v>1800000</v>
      </c>
      <c r="G105" s="189">
        <v>1800000</v>
      </c>
      <c r="H105" s="189">
        <v>1800000</v>
      </c>
    </row>
    <row r="106" spans="1:8">
      <c r="A106" s="181" t="str">
        <f t="shared" si="1"/>
        <v>A</v>
      </c>
      <c r="B106" s="188" t="s">
        <v>121</v>
      </c>
      <c r="C106" s="188" t="s">
        <v>101</v>
      </c>
      <c r="D106" s="189">
        <v>8530000</v>
      </c>
      <c r="E106" s="189">
        <v>2200000</v>
      </c>
      <c r="F106" s="189">
        <v>2200000</v>
      </c>
      <c r="G106" s="189">
        <v>2200000</v>
      </c>
      <c r="H106" s="189">
        <v>1930000</v>
      </c>
    </row>
    <row r="107" spans="1:8">
      <c r="A107" s="181" t="str">
        <f t="shared" si="1"/>
        <v>A</v>
      </c>
      <c r="B107" s="188" t="s">
        <v>121</v>
      </c>
      <c r="C107" s="188" t="s">
        <v>104</v>
      </c>
      <c r="D107" s="189">
        <v>120000</v>
      </c>
      <c r="E107" s="189">
        <v>50000</v>
      </c>
      <c r="F107" s="189">
        <v>30000</v>
      </c>
      <c r="G107" s="189">
        <v>20000</v>
      </c>
      <c r="H107" s="189">
        <v>20000</v>
      </c>
    </row>
    <row r="108" spans="1:8">
      <c r="A108" s="181" t="str">
        <f t="shared" si="1"/>
        <v>A</v>
      </c>
      <c r="B108" s="188" t="s">
        <v>121</v>
      </c>
      <c r="C108" s="188" t="s">
        <v>105</v>
      </c>
      <c r="D108" s="189">
        <v>50000</v>
      </c>
      <c r="E108" s="189">
        <v>20000</v>
      </c>
      <c r="F108" s="189">
        <v>10000</v>
      </c>
      <c r="G108" s="189">
        <v>10000</v>
      </c>
      <c r="H108" s="189">
        <v>10000</v>
      </c>
    </row>
    <row r="109" spans="1:8">
      <c r="A109" s="181" t="str">
        <f t="shared" si="1"/>
        <v>A</v>
      </c>
      <c r="B109" s="186" t="s">
        <v>121</v>
      </c>
      <c r="C109" s="186" t="s">
        <v>155</v>
      </c>
      <c r="D109" s="187">
        <v>100000</v>
      </c>
      <c r="E109" s="187">
        <v>50000</v>
      </c>
      <c r="F109" s="187">
        <v>20000</v>
      </c>
      <c r="G109" s="187">
        <v>20000</v>
      </c>
      <c r="H109" s="187">
        <v>10000</v>
      </c>
    </row>
    <row r="110" spans="1:8" ht="15.75" thickBot="1">
      <c r="A110" s="181" t="str">
        <f t="shared" si="1"/>
        <v>A</v>
      </c>
      <c r="B110" s="182" t="s">
        <v>185</v>
      </c>
      <c r="C110" s="183" t="s">
        <v>186</v>
      </c>
      <c r="D110" s="184">
        <v>16811000</v>
      </c>
      <c r="E110" s="184">
        <v>4829500</v>
      </c>
      <c r="F110" s="184">
        <v>4773500</v>
      </c>
      <c r="G110" s="184">
        <v>3566500</v>
      </c>
      <c r="H110" s="184">
        <v>3641500</v>
      </c>
    </row>
    <row r="111" spans="1:8" ht="15.75" thickTop="1">
      <c r="A111" s="181" t="str">
        <f t="shared" si="1"/>
        <v>A</v>
      </c>
      <c r="B111" s="186" t="s">
        <v>121</v>
      </c>
      <c r="C111" s="186" t="s">
        <v>99</v>
      </c>
      <c r="D111" s="187">
        <v>16760000</v>
      </c>
      <c r="E111" s="187">
        <v>4778500</v>
      </c>
      <c r="F111" s="187">
        <v>4773500</v>
      </c>
      <c r="G111" s="187">
        <v>3566500</v>
      </c>
      <c r="H111" s="187">
        <v>3641500</v>
      </c>
    </row>
    <row r="112" spans="1:8">
      <c r="A112" s="181" t="str">
        <f t="shared" si="1"/>
        <v>A</v>
      </c>
      <c r="B112" s="188" t="s">
        <v>121</v>
      </c>
      <c r="C112" s="188" t="s">
        <v>100</v>
      </c>
      <c r="D112" s="189">
        <v>13623000</v>
      </c>
      <c r="E112" s="189">
        <v>3448500</v>
      </c>
      <c r="F112" s="189">
        <v>4048500</v>
      </c>
      <c r="G112" s="189">
        <v>3048500</v>
      </c>
      <c r="H112" s="189">
        <v>3077500</v>
      </c>
    </row>
    <row r="113" spans="1:8">
      <c r="A113" s="181" t="str">
        <f t="shared" si="1"/>
        <v>A</v>
      </c>
      <c r="B113" s="188" t="s">
        <v>121</v>
      </c>
      <c r="C113" s="188" t="s">
        <v>101</v>
      </c>
      <c r="D113" s="189">
        <v>2205000</v>
      </c>
      <c r="E113" s="189">
        <v>1025000</v>
      </c>
      <c r="F113" s="189">
        <v>525000</v>
      </c>
      <c r="G113" s="189">
        <v>323000</v>
      </c>
      <c r="H113" s="189">
        <v>332000</v>
      </c>
    </row>
    <row r="114" spans="1:8">
      <c r="A114" s="181" t="str">
        <f t="shared" si="1"/>
        <v>A</v>
      </c>
      <c r="B114" s="188" t="s">
        <v>121</v>
      </c>
      <c r="C114" s="188" t="s">
        <v>15</v>
      </c>
      <c r="D114" s="189">
        <v>5000</v>
      </c>
      <c r="E114" s="189">
        <v>5000</v>
      </c>
      <c r="F114" s="189">
        <v>0</v>
      </c>
      <c r="G114" s="189">
        <v>0</v>
      </c>
      <c r="H114" s="189">
        <v>0</v>
      </c>
    </row>
    <row r="115" spans="1:8">
      <c r="A115" s="181" t="str">
        <f t="shared" si="1"/>
        <v>A</v>
      </c>
      <c r="B115" s="188" t="s">
        <v>121</v>
      </c>
      <c r="C115" s="188" t="s">
        <v>104</v>
      </c>
      <c r="D115" s="189">
        <v>540000</v>
      </c>
      <c r="E115" s="189">
        <v>200000</v>
      </c>
      <c r="F115" s="189">
        <v>100000</v>
      </c>
      <c r="G115" s="189">
        <v>100000</v>
      </c>
      <c r="H115" s="189">
        <v>140000</v>
      </c>
    </row>
    <row r="116" spans="1:8">
      <c r="A116" s="181" t="str">
        <f t="shared" si="1"/>
        <v>A</v>
      </c>
      <c r="B116" s="188" t="s">
        <v>121</v>
      </c>
      <c r="C116" s="188" t="s">
        <v>105</v>
      </c>
      <c r="D116" s="189">
        <v>387000</v>
      </c>
      <c r="E116" s="189">
        <v>100000</v>
      </c>
      <c r="F116" s="189">
        <v>100000</v>
      </c>
      <c r="G116" s="189">
        <v>95000</v>
      </c>
      <c r="H116" s="189">
        <v>92000</v>
      </c>
    </row>
    <row r="117" spans="1:8">
      <c r="A117" s="181" t="str">
        <f t="shared" si="1"/>
        <v>A</v>
      </c>
      <c r="B117" s="186" t="s">
        <v>121</v>
      </c>
      <c r="C117" s="186" t="s">
        <v>155</v>
      </c>
      <c r="D117" s="187">
        <v>51000</v>
      </c>
      <c r="E117" s="187">
        <v>51000</v>
      </c>
      <c r="F117" s="187">
        <v>0</v>
      </c>
      <c r="G117" s="187">
        <v>0</v>
      </c>
      <c r="H117" s="187">
        <v>0</v>
      </c>
    </row>
    <row r="118" spans="1:8" ht="15.75" thickBot="1">
      <c r="A118" s="181" t="str">
        <f t="shared" si="1"/>
        <v>A</v>
      </c>
      <c r="B118" s="182" t="s">
        <v>187</v>
      </c>
      <c r="C118" s="183" t="s">
        <v>188</v>
      </c>
      <c r="D118" s="184">
        <v>16521000</v>
      </c>
      <c r="E118" s="184">
        <v>4756000</v>
      </c>
      <c r="F118" s="184">
        <v>4700000</v>
      </c>
      <c r="G118" s="184">
        <v>3495000</v>
      </c>
      <c r="H118" s="184">
        <v>3570000</v>
      </c>
    </row>
    <row r="119" spans="1:8" ht="15.75" thickTop="1">
      <c r="A119" s="181" t="str">
        <f t="shared" si="1"/>
        <v>A</v>
      </c>
      <c r="B119" s="186" t="s">
        <v>121</v>
      </c>
      <c r="C119" s="186" t="s">
        <v>99</v>
      </c>
      <c r="D119" s="187">
        <v>16470000</v>
      </c>
      <c r="E119" s="187">
        <v>4705000</v>
      </c>
      <c r="F119" s="187">
        <v>4700000</v>
      </c>
      <c r="G119" s="187">
        <v>3495000</v>
      </c>
      <c r="H119" s="187">
        <v>3570000</v>
      </c>
    </row>
    <row r="120" spans="1:8">
      <c r="A120" s="181" t="str">
        <f t="shared" si="1"/>
        <v>A</v>
      </c>
      <c r="B120" s="188" t="s">
        <v>121</v>
      </c>
      <c r="C120" s="188" t="s">
        <v>100</v>
      </c>
      <c r="D120" s="189">
        <v>13429000</v>
      </c>
      <c r="E120" s="189">
        <v>3400000</v>
      </c>
      <c r="F120" s="189">
        <v>4000000</v>
      </c>
      <c r="G120" s="189">
        <v>3000000</v>
      </c>
      <c r="H120" s="189">
        <v>3029000</v>
      </c>
    </row>
    <row r="121" spans="1:8">
      <c r="A121" s="181" t="str">
        <f t="shared" si="1"/>
        <v>A</v>
      </c>
      <c r="B121" s="188" t="s">
        <v>121</v>
      </c>
      <c r="C121" s="188" t="s">
        <v>101</v>
      </c>
      <c r="D121" s="189">
        <v>2109000</v>
      </c>
      <c r="E121" s="189">
        <v>1000000</v>
      </c>
      <c r="F121" s="189">
        <v>500000</v>
      </c>
      <c r="G121" s="189">
        <v>300000</v>
      </c>
      <c r="H121" s="189">
        <v>309000</v>
      </c>
    </row>
    <row r="122" spans="1:8">
      <c r="A122" s="181" t="str">
        <f t="shared" si="1"/>
        <v>A</v>
      </c>
      <c r="B122" s="188" t="s">
        <v>121</v>
      </c>
      <c r="C122" s="188" t="s">
        <v>15</v>
      </c>
      <c r="D122" s="189">
        <v>5000</v>
      </c>
      <c r="E122" s="189">
        <v>5000</v>
      </c>
      <c r="F122" s="189">
        <v>0</v>
      </c>
      <c r="G122" s="189">
        <v>0</v>
      </c>
      <c r="H122" s="189">
        <v>0</v>
      </c>
    </row>
    <row r="123" spans="1:8">
      <c r="A123" s="181" t="str">
        <f t="shared" si="1"/>
        <v>A</v>
      </c>
      <c r="B123" s="188" t="s">
        <v>121</v>
      </c>
      <c r="C123" s="188" t="s">
        <v>104</v>
      </c>
      <c r="D123" s="189">
        <v>540000</v>
      </c>
      <c r="E123" s="189">
        <v>200000</v>
      </c>
      <c r="F123" s="189">
        <v>100000</v>
      </c>
      <c r="G123" s="189">
        <v>100000</v>
      </c>
      <c r="H123" s="189">
        <v>140000</v>
      </c>
    </row>
    <row r="124" spans="1:8">
      <c r="A124" s="181" t="str">
        <f t="shared" si="1"/>
        <v>A</v>
      </c>
      <c r="B124" s="188" t="s">
        <v>121</v>
      </c>
      <c r="C124" s="188" t="s">
        <v>105</v>
      </c>
      <c r="D124" s="189">
        <v>387000</v>
      </c>
      <c r="E124" s="189">
        <v>100000</v>
      </c>
      <c r="F124" s="189">
        <v>100000</v>
      </c>
      <c r="G124" s="189">
        <v>95000</v>
      </c>
      <c r="H124" s="189">
        <v>92000</v>
      </c>
    </row>
    <row r="125" spans="1:8">
      <c r="A125" s="181" t="str">
        <f t="shared" si="1"/>
        <v>A</v>
      </c>
      <c r="B125" s="186" t="s">
        <v>121</v>
      </c>
      <c r="C125" s="186" t="s">
        <v>155</v>
      </c>
      <c r="D125" s="187">
        <v>51000</v>
      </c>
      <c r="E125" s="187">
        <v>51000</v>
      </c>
      <c r="F125" s="187">
        <v>0</v>
      </c>
      <c r="G125" s="187">
        <v>0</v>
      </c>
      <c r="H125" s="187">
        <v>0</v>
      </c>
    </row>
    <row r="126" spans="1:8" ht="30.75" thickBot="1">
      <c r="A126" s="181" t="str">
        <f t="shared" si="1"/>
        <v>A</v>
      </c>
      <c r="B126" s="182" t="s">
        <v>189</v>
      </c>
      <c r="C126" s="183" t="s">
        <v>190</v>
      </c>
      <c r="D126" s="184">
        <v>290000</v>
      </c>
      <c r="E126" s="184">
        <v>73500</v>
      </c>
      <c r="F126" s="184">
        <v>73500</v>
      </c>
      <c r="G126" s="184">
        <v>71500</v>
      </c>
      <c r="H126" s="184">
        <v>71500</v>
      </c>
    </row>
    <row r="127" spans="1:8" ht="15.75" thickTop="1">
      <c r="A127" s="181" t="str">
        <f t="shared" si="1"/>
        <v>A</v>
      </c>
      <c r="B127" s="186" t="s">
        <v>121</v>
      </c>
      <c r="C127" s="186" t="s">
        <v>99</v>
      </c>
      <c r="D127" s="187">
        <v>290000</v>
      </c>
      <c r="E127" s="187">
        <v>73500</v>
      </c>
      <c r="F127" s="187">
        <v>73500</v>
      </c>
      <c r="G127" s="187">
        <v>71500</v>
      </c>
      <c r="H127" s="187">
        <v>71500</v>
      </c>
    </row>
    <row r="128" spans="1:8">
      <c r="A128" s="181" t="str">
        <f t="shared" si="1"/>
        <v>A</v>
      </c>
      <c r="B128" s="188" t="s">
        <v>121</v>
      </c>
      <c r="C128" s="188" t="s">
        <v>100</v>
      </c>
      <c r="D128" s="189">
        <v>194000</v>
      </c>
      <c r="E128" s="189">
        <v>48500</v>
      </c>
      <c r="F128" s="189">
        <v>48500</v>
      </c>
      <c r="G128" s="189">
        <v>48500</v>
      </c>
      <c r="H128" s="189">
        <v>48500</v>
      </c>
    </row>
    <row r="129" spans="1:8">
      <c r="A129" s="181" t="str">
        <f t="shared" si="1"/>
        <v>A</v>
      </c>
      <c r="B129" s="188" t="s">
        <v>121</v>
      </c>
      <c r="C129" s="188" t="s">
        <v>101</v>
      </c>
      <c r="D129" s="189">
        <v>96000</v>
      </c>
      <c r="E129" s="189">
        <v>25000</v>
      </c>
      <c r="F129" s="189">
        <v>25000</v>
      </c>
      <c r="G129" s="189">
        <v>23000</v>
      </c>
      <c r="H129" s="189">
        <v>23000</v>
      </c>
    </row>
    <row r="130" spans="1:8" ht="15.75" thickBot="1">
      <c r="A130" s="181" t="str">
        <f t="shared" si="1"/>
        <v>A</v>
      </c>
      <c r="B130" s="182" t="s">
        <v>191</v>
      </c>
      <c r="C130" s="183" t="s">
        <v>192</v>
      </c>
      <c r="D130" s="184">
        <v>74455800</v>
      </c>
      <c r="E130" s="184">
        <v>8718050</v>
      </c>
      <c r="F130" s="184">
        <v>10440006</v>
      </c>
      <c r="G130" s="184">
        <v>20816522</v>
      </c>
      <c r="H130" s="184">
        <v>34481222</v>
      </c>
    </row>
    <row r="131" spans="1:8" ht="15.75" thickTop="1">
      <c r="A131" s="181" t="str">
        <f t="shared" si="1"/>
        <v>A</v>
      </c>
      <c r="B131" s="186" t="s">
        <v>121</v>
      </c>
      <c r="C131" s="186" t="s">
        <v>99</v>
      </c>
      <c r="D131" s="187">
        <v>73441800</v>
      </c>
      <c r="E131" s="187">
        <v>8565550</v>
      </c>
      <c r="F131" s="187">
        <v>10178506</v>
      </c>
      <c r="G131" s="187">
        <v>20216522</v>
      </c>
      <c r="H131" s="187">
        <v>34481222</v>
      </c>
    </row>
    <row r="132" spans="1:8">
      <c r="A132" s="181" t="str">
        <f t="shared" si="1"/>
        <v>A</v>
      </c>
      <c r="B132" s="188" t="s">
        <v>121</v>
      </c>
      <c r="C132" s="188" t="s">
        <v>100</v>
      </c>
      <c r="D132" s="189">
        <v>31727600</v>
      </c>
      <c r="E132" s="189">
        <v>2467944</v>
      </c>
      <c r="F132" s="189">
        <v>2565468</v>
      </c>
      <c r="G132" s="189">
        <v>7243344</v>
      </c>
      <c r="H132" s="189">
        <v>19450844</v>
      </c>
    </row>
    <row r="133" spans="1:8">
      <c r="A133" s="181" t="str">
        <f t="shared" si="1"/>
        <v>A</v>
      </c>
      <c r="B133" s="188" t="s">
        <v>121</v>
      </c>
      <c r="C133" s="188" t="s">
        <v>101</v>
      </c>
      <c r="D133" s="189">
        <v>14029800</v>
      </c>
      <c r="E133" s="189">
        <v>2434681</v>
      </c>
      <c r="F133" s="189">
        <v>3948113</v>
      </c>
      <c r="G133" s="189">
        <v>3846853</v>
      </c>
      <c r="H133" s="189">
        <v>3800153</v>
      </c>
    </row>
    <row r="134" spans="1:8">
      <c r="A134" s="181" t="str">
        <f t="shared" si="1"/>
        <v>A</v>
      </c>
      <c r="B134" s="188" t="s">
        <v>121</v>
      </c>
      <c r="C134" s="188" t="s">
        <v>15</v>
      </c>
      <c r="D134" s="189">
        <v>6500</v>
      </c>
      <c r="E134" s="189">
        <v>6500</v>
      </c>
      <c r="F134" s="189">
        <v>0</v>
      </c>
      <c r="G134" s="189">
        <v>0</v>
      </c>
      <c r="H134" s="189">
        <v>0</v>
      </c>
    </row>
    <row r="135" spans="1:8">
      <c r="A135" s="181" t="str">
        <f t="shared" ref="A135:A198" si="2">(IF(OR(D135&lt;&gt;0),"A","B"))</f>
        <v>A</v>
      </c>
      <c r="B135" s="188" t="s">
        <v>121</v>
      </c>
      <c r="C135" s="188" t="s">
        <v>104</v>
      </c>
      <c r="D135" s="189">
        <v>653300</v>
      </c>
      <c r="E135" s="189">
        <v>68225</v>
      </c>
      <c r="F135" s="189">
        <v>66225</v>
      </c>
      <c r="G135" s="189">
        <v>125425</v>
      </c>
      <c r="H135" s="189">
        <v>393425</v>
      </c>
    </row>
    <row r="136" spans="1:8">
      <c r="A136" s="181" t="str">
        <f t="shared" si="2"/>
        <v>A</v>
      </c>
      <c r="B136" s="188" t="s">
        <v>121</v>
      </c>
      <c r="C136" s="188" t="s">
        <v>105</v>
      </c>
      <c r="D136" s="189">
        <v>27024600</v>
      </c>
      <c r="E136" s="189">
        <v>3588200</v>
      </c>
      <c r="F136" s="189">
        <v>3598700</v>
      </c>
      <c r="G136" s="189">
        <v>9000900</v>
      </c>
      <c r="H136" s="189">
        <v>10836800</v>
      </c>
    </row>
    <row r="137" spans="1:8">
      <c r="A137" s="181" t="str">
        <f t="shared" si="2"/>
        <v>A</v>
      </c>
      <c r="B137" s="186" t="s">
        <v>121</v>
      </c>
      <c r="C137" s="186" t="s">
        <v>155</v>
      </c>
      <c r="D137" s="187">
        <v>1014000</v>
      </c>
      <c r="E137" s="187">
        <v>152500</v>
      </c>
      <c r="F137" s="187">
        <v>261500</v>
      </c>
      <c r="G137" s="187">
        <v>600000</v>
      </c>
      <c r="H137" s="187">
        <v>0</v>
      </c>
    </row>
    <row r="138" spans="1:8" ht="15.75" thickBot="1">
      <c r="A138" s="181" t="str">
        <f t="shared" si="2"/>
        <v>A</v>
      </c>
      <c r="B138" s="182" t="s">
        <v>193</v>
      </c>
      <c r="C138" s="183" t="s">
        <v>194</v>
      </c>
      <c r="D138" s="184">
        <v>13844300</v>
      </c>
      <c r="E138" s="184">
        <v>3420800</v>
      </c>
      <c r="F138" s="184">
        <v>3587706</v>
      </c>
      <c r="G138" s="184">
        <v>3746732</v>
      </c>
      <c r="H138" s="184">
        <v>3089062</v>
      </c>
    </row>
    <row r="139" spans="1:8" ht="15.75" thickTop="1">
      <c r="A139" s="181" t="str">
        <f t="shared" si="2"/>
        <v>A</v>
      </c>
      <c r="B139" s="186" t="s">
        <v>121</v>
      </c>
      <c r="C139" s="186" t="s">
        <v>99</v>
      </c>
      <c r="D139" s="187">
        <v>12830300</v>
      </c>
      <c r="E139" s="187">
        <v>3268300</v>
      </c>
      <c r="F139" s="187">
        <v>3326206</v>
      </c>
      <c r="G139" s="187">
        <v>3146732</v>
      </c>
      <c r="H139" s="187">
        <v>3089062</v>
      </c>
    </row>
    <row r="140" spans="1:8">
      <c r="A140" s="181" t="str">
        <f t="shared" si="2"/>
        <v>A</v>
      </c>
      <c r="B140" s="188" t="s">
        <v>121</v>
      </c>
      <c r="C140" s="188" t="s">
        <v>100</v>
      </c>
      <c r="D140" s="189">
        <v>9291300</v>
      </c>
      <c r="E140" s="189">
        <v>2298444</v>
      </c>
      <c r="F140" s="189">
        <v>2395968</v>
      </c>
      <c r="G140" s="189">
        <v>2298444</v>
      </c>
      <c r="H140" s="189">
        <v>2298444</v>
      </c>
    </row>
    <row r="141" spans="1:8">
      <c r="A141" s="181" t="str">
        <f t="shared" si="2"/>
        <v>A</v>
      </c>
      <c r="B141" s="188" t="s">
        <v>121</v>
      </c>
      <c r="C141" s="188" t="s">
        <v>101</v>
      </c>
      <c r="D141" s="189">
        <v>3229600</v>
      </c>
      <c r="E141" s="189">
        <v>893881</v>
      </c>
      <c r="F141" s="189">
        <v>848263</v>
      </c>
      <c r="G141" s="189">
        <v>778813</v>
      </c>
      <c r="H141" s="189">
        <v>708643</v>
      </c>
    </row>
    <row r="142" spans="1:8">
      <c r="A142" s="181" t="str">
        <f t="shared" si="2"/>
        <v>A</v>
      </c>
      <c r="B142" s="188" t="s">
        <v>121</v>
      </c>
      <c r="C142" s="188" t="s">
        <v>15</v>
      </c>
      <c r="D142" s="189">
        <v>6500</v>
      </c>
      <c r="E142" s="189">
        <v>6500</v>
      </c>
      <c r="F142" s="189">
        <v>0</v>
      </c>
      <c r="G142" s="189">
        <v>0</v>
      </c>
      <c r="H142" s="189">
        <v>0</v>
      </c>
    </row>
    <row r="143" spans="1:8">
      <c r="A143" s="181" t="str">
        <f t="shared" si="2"/>
        <v>A</v>
      </c>
      <c r="B143" s="188" t="s">
        <v>121</v>
      </c>
      <c r="C143" s="188" t="s">
        <v>104</v>
      </c>
      <c r="D143" s="189">
        <v>242900</v>
      </c>
      <c r="E143" s="189">
        <v>60725</v>
      </c>
      <c r="F143" s="189">
        <v>60725</v>
      </c>
      <c r="G143" s="189">
        <v>60725</v>
      </c>
      <c r="H143" s="189">
        <v>60725</v>
      </c>
    </row>
    <row r="144" spans="1:8">
      <c r="A144" s="181" t="str">
        <f t="shared" si="2"/>
        <v>A</v>
      </c>
      <c r="B144" s="188" t="s">
        <v>121</v>
      </c>
      <c r="C144" s="188" t="s">
        <v>105</v>
      </c>
      <c r="D144" s="189">
        <v>60000</v>
      </c>
      <c r="E144" s="189">
        <v>8750</v>
      </c>
      <c r="F144" s="189">
        <v>21250</v>
      </c>
      <c r="G144" s="189">
        <v>8750</v>
      </c>
      <c r="H144" s="189">
        <v>21250</v>
      </c>
    </row>
    <row r="145" spans="1:8">
      <c r="A145" s="181" t="str">
        <f t="shared" si="2"/>
        <v>A</v>
      </c>
      <c r="B145" s="186" t="s">
        <v>121</v>
      </c>
      <c r="C145" s="186" t="s">
        <v>155</v>
      </c>
      <c r="D145" s="187">
        <v>1014000</v>
      </c>
      <c r="E145" s="187">
        <v>152500</v>
      </c>
      <c r="F145" s="187">
        <v>261500</v>
      </c>
      <c r="G145" s="187">
        <v>600000</v>
      </c>
      <c r="H145" s="187">
        <v>0</v>
      </c>
    </row>
    <row r="146" spans="1:8" ht="30.75" thickBot="1">
      <c r="A146" s="181" t="str">
        <f t="shared" si="2"/>
        <v>A</v>
      </c>
      <c r="B146" s="182" t="s">
        <v>195</v>
      </c>
      <c r="C146" s="183" t="s">
        <v>196</v>
      </c>
      <c r="D146" s="184">
        <v>1270700</v>
      </c>
      <c r="E146" s="184">
        <v>268600</v>
      </c>
      <c r="F146" s="184">
        <v>428800</v>
      </c>
      <c r="G146" s="184">
        <v>345800</v>
      </c>
      <c r="H146" s="184">
        <v>227500</v>
      </c>
    </row>
    <row r="147" spans="1:8" ht="15.75" thickTop="1">
      <c r="A147" s="181" t="str">
        <f t="shared" si="2"/>
        <v>A</v>
      </c>
      <c r="B147" s="186" t="s">
        <v>121</v>
      </c>
      <c r="C147" s="186" t="s">
        <v>99</v>
      </c>
      <c r="D147" s="187">
        <v>1270700</v>
      </c>
      <c r="E147" s="187">
        <v>268600</v>
      </c>
      <c r="F147" s="187">
        <v>428800</v>
      </c>
      <c r="G147" s="187">
        <v>345800</v>
      </c>
      <c r="H147" s="187">
        <v>227500</v>
      </c>
    </row>
    <row r="148" spans="1:8">
      <c r="A148" s="181" t="str">
        <f t="shared" si="2"/>
        <v>A</v>
      </c>
      <c r="B148" s="188" t="s">
        <v>121</v>
      </c>
      <c r="C148" s="188" t="s">
        <v>100</v>
      </c>
      <c r="D148" s="189">
        <v>678000</v>
      </c>
      <c r="E148" s="189">
        <v>169500</v>
      </c>
      <c r="F148" s="189">
        <v>169500</v>
      </c>
      <c r="G148" s="189">
        <v>169500</v>
      </c>
      <c r="H148" s="189">
        <v>169500</v>
      </c>
    </row>
    <row r="149" spans="1:8">
      <c r="A149" s="181" t="str">
        <f t="shared" si="2"/>
        <v>A</v>
      </c>
      <c r="B149" s="188" t="s">
        <v>121</v>
      </c>
      <c r="C149" s="188" t="s">
        <v>101</v>
      </c>
      <c r="D149" s="189">
        <v>565700</v>
      </c>
      <c r="E149" s="189">
        <v>89350</v>
      </c>
      <c r="F149" s="189">
        <v>253550</v>
      </c>
      <c r="G149" s="189">
        <v>170550</v>
      </c>
      <c r="H149" s="189">
        <v>52250</v>
      </c>
    </row>
    <row r="150" spans="1:8">
      <c r="A150" s="181" t="str">
        <f t="shared" si="2"/>
        <v>A</v>
      </c>
      <c r="B150" s="188" t="s">
        <v>121</v>
      </c>
      <c r="C150" s="188" t="s">
        <v>104</v>
      </c>
      <c r="D150" s="189">
        <v>24000</v>
      </c>
      <c r="E150" s="189">
        <v>7500</v>
      </c>
      <c r="F150" s="189">
        <v>5500</v>
      </c>
      <c r="G150" s="189">
        <v>5500</v>
      </c>
      <c r="H150" s="189">
        <v>5500</v>
      </c>
    </row>
    <row r="151" spans="1:8">
      <c r="A151" s="181" t="str">
        <f t="shared" si="2"/>
        <v>A</v>
      </c>
      <c r="B151" s="188" t="s">
        <v>121</v>
      </c>
      <c r="C151" s="188" t="s">
        <v>105</v>
      </c>
      <c r="D151" s="189">
        <v>3000</v>
      </c>
      <c r="E151" s="189">
        <v>2250</v>
      </c>
      <c r="F151" s="189">
        <v>250</v>
      </c>
      <c r="G151" s="189">
        <v>250</v>
      </c>
      <c r="H151" s="189">
        <v>250</v>
      </c>
    </row>
    <row r="152" spans="1:8" ht="30.75" thickBot="1">
      <c r="A152" s="181" t="str">
        <f t="shared" si="2"/>
        <v>A</v>
      </c>
      <c r="B152" s="182" t="s">
        <v>197</v>
      </c>
      <c r="C152" s="183" t="s">
        <v>198</v>
      </c>
      <c r="D152" s="184">
        <v>14308800</v>
      </c>
      <c r="E152" s="184">
        <v>3577200</v>
      </c>
      <c r="F152" s="184">
        <v>3577200</v>
      </c>
      <c r="G152" s="184">
        <v>3577200</v>
      </c>
      <c r="H152" s="184">
        <v>3577200</v>
      </c>
    </row>
    <row r="153" spans="1:8" ht="15.75" thickTop="1">
      <c r="A153" s="181" t="str">
        <f t="shared" si="2"/>
        <v>A</v>
      </c>
      <c r="B153" s="186" t="s">
        <v>121</v>
      </c>
      <c r="C153" s="186" t="s">
        <v>99</v>
      </c>
      <c r="D153" s="187">
        <v>14308800</v>
      </c>
      <c r="E153" s="187">
        <v>3577200</v>
      </c>
      <c r="F153" s="187">
        <v>3577200</v>
      </c>
      <c r="G153" s="187">
        <v>3577200</v>
      </c>
      <c r="H153" s="187">
        <v>3577200</v>
      </c>
    </row>
    <row r="154" spans="1:8">
      <c r="A154" s="181" t="str">
        <f t="shared" si="2"/>
        <v>A</v>
      </c>
      <c r="B154" s="188" t="s">
        <v>121</v>
      </c>
      <c r="C154" s="188" t="s">
        <v>105</v>
      </c>
      <c r="D154" s="189">
        <v>14308800</v>
      </c>
      <c r="E154" s="189">
        <v>3577200</v>
      </c>
      <c r="F154" s="189">
        <v>3577200</v>
      </c>
      <c r="G154" s="189">
        <v>3577200</v>
      </c>
      <c r="H154" s="189">
        <v>3577200</v>
      </c>
    </row>
    <row r="155" spans="1:8" ht="15.75" thickBot="1">
      <c r="A155" s="181" t="str">
        <f t="shared" si="2"/>
        <v>A</v>
      </c>
      <c r="B155" s="182" t="s">
        <v>199</v>
      </c>
      <c r="C155" s="183" t="s">
        <v>200</v>
      </c>
      <c r="D155" s="184">
        <v>9539200</v>
      </c>
      <c r="E155" s="184">
        <v>2384800</v>
      </c>
      <c r="F155" s="184">
        <v>2384800</v>
      </c>
      <c r="G155" s="184">
        <v>2384800</v>
      </c>
      <c r="H155" s="184">
        <v>2384800</v>
      </c>
    </row>
    <row r="156" spans="1:8" ht="15.75" thickTop="1">
      <c r="A156" s="181" t="str">
        <f t="shared" si="2"/>
        <v>A</v>
      </c>
      <c r="B156" s="186" t="s">
        <v>121</v>
      </c>
      <c r="C156" s="186" t="s">
        <v>99</v>
      </c>
      <c r="D156" s="187">
        <v>9539200</v>
      </c>
      <c r="E156" s="187">
        <v>2384800</v>
      </c>
      <c r="F156" s="187">
        <v>2384800</v>
      </c>
      <c r="G156" s="187">
        <v>2384800</v>
      </c>
      <c r="H156" s="187">
        <v>2384800</v>
      </c>
    </row>
    <row r="157" spans="1:8">
      <c r="A157" s="181" t="str">
        <f t="shared" si="2"/>
        <v>A</v>
      </c>
      <c r="B157" s="188" t="s">
        <v>121</v>
      </c>
      <c r="C157" s="188" t="s">
        <v>105</v>
      </c>
      <c r="D157" s="189">
        <v>9539200</v>
      </c>
      <c r="E157" s="189">
        <v>2384800</v>
      </c>
      <c r="F157" s="189">
        <v>2384800</v>
      </c>
      <c r="G157" s="189">
        <v>2384800</v>
      </c>
      <c r="H157" s="189">
        <v>2384800</v>
      </c>
    </row>
    <row r="158" spans="1:8" ht="15.75" thickBot="1">
      <c r="A158" s="181" t="str">
        <f t="shared" si="2"/>
        <v>A</v>
      </c>
      <c r="B158" s="182" t="s">
        <v>201</v>
      </c>
      <c r="C158" s="183" t="s">
        <v>202</v>
      </c>
      <c r="D158" s="184">
        <v>4769600</v>
      </c>
      <c r="E158" s="184">
        <v>1192400</v>
      </c>
      <c r="F158" s="184">
        <v>1192400</v>
      </c>
      <c r="G158" s="184">
        <v>1192400</v>
      </c>
      <c r="H158" s="184">
        <v>1192400</v>
      </c>
    </row>
    <row r="159" spans="1:8" ht="15.75" thickTop="1">
      <c r="A159" s="181" t="str">
        <f t="shared" si="2"/>
        <v>A</v>
      </c>
      <c r="B159" s="186" t="s">
        <v>121</v>
      </c>
      <c r="C159" s="186" t="s">
        <v>99</v>
      </c>
      <c r="D159" s="187">
        <v>4769600</v>
      </c>
      <c r="E159" s="187">
        <v>1192400</v>
      </c>
      <c r="F159" s="187">
        <v>1192400</v>
      </c>
      <c r="G159" s="187">
        <v>1192400</v>
      </c>
      <c r="H159" s="187">
        <v>1192400</v>
      </c>
    </row>
    <row r="160" spans="1:8">
      <c r="A160" s="181" t="str">
        <f t="shared" si="2"/>
        <v>A</v>
      </c>
      <c r="B160" s="188" t="s">
        <v>121</v>
      </c>
      <c r="C160" s="188" t="s">
        <v>105</v>
      </c>
      <c r="D160" s="189">
        <v>4769600</v>
      </c>
      <c r="E160" s="189">
        <v>1192400</v>
      </c>
      <c r="F160" s="189">
        <v>1192400</v>
      </c>
      <c r="G160" s="189">
        <v>1192400</v>
      </c>
      <c r="H160" s="189">
        <v>1192400</v>
      </c>
    </row>
    <row r="161" spans="1:8" ht="15.75" thickBot="1">
      <c r="A161" s="181" t="str">
        <f t="shared" si="2"/>
        <v>A</v>
      </c>
      <c r="B161" s="182" t="s">
        <v>203</v>
      </c>
      <c r="C161" s="183" t="s">
        <v>204</v>
      </c>
      <c r="D161" s="184">
        <v>45032000</v>
      </c>
      <c r="E161" s="184">
        <v>1451450</v>
      </c>
      <c r="F161" s="184">
        <v>2846300</v>
      </c>
      <c r="G161" s="184">
        <v>13146790</v>
      </c>
      <c r="H161" s="184">
        <v>27587460</v>
      </c>
    </row>
    <row r="162" spans="1:8" ht="15.75" thickTop="1">
      <c r="A162" s="181" t="str">
        <f t="shared" si="2"/>
        <v>A</v>
      </c>
      <c r="B162" s="186" t="s">
        <v>121</v>
      </c>
      <c r="C162" s="186" t="s">
        <v>99</v>
      </c>
      <c r="D162" s="187">
        <v>45032000</v>
      </c>
      <c r="E162" s="187">
        <v>1451450</v>
      </c>
      <c r="F162" s="187">
        <v>2846300</v>
      </c>
      <c r="G162" s="187">
        <v>13146790</v>
      </c>
      <c r="H162" s="187">
        <v>27587460</v>
      </c>
    </row>
    <row r="163" spans="1:8">
      <c r="A163" s="181" t="str">
        <f t="shared" si="2"/>
        <v>A</v>
      </c>
      <c r="B163" s="188" t="s">
        <v>121</v>
      </c>
      <c r="C163" s="188" t="s">
        <v>100</v>
      </c>
      <c r="D163" s="189">
        <v>21758300</v>
      </c>
      <c r="E163" s="189">
        <v>0</v>
      </c>
      <c r="F163" s="189">
        <v>0</v>
      </c>
      <c r="G163" s="189">
        <v>4775400</v>
      </c>
      <c r="H163" s="189">
        <v>16982900</v>
      </c>
    </row>
    <row r="164" spans="1:8">
      <c r="A164" s="181" t="str">
        <f t="shared" si="2"/>
        <v>A</v>
      </c>
      <c r="B164" s="188" t="s">
        <v>121</v>
      </c>
      <c r="C164" s="188" t="s">
        <v>101</v>
      </c>
      <c r="D164" s="189">
        <v>10234500</v>
      </c>
      <c r="E164" s="189">
        <v>1451450</v>
      </c>
      <c r="F164" s="189">
        <v>2846300</v>
      </c>
      <c r="G164" s="189">
        <v>2897490</v>
      </c>
      <c r="H164" s="189">
        <v>3039260</v>
      </c>
    </row>
    <row r="165" spans="1:8">
      <c r="A165" s="181" t="str">
        <f t="shared" si="2"/>
        <v>A</v>
      </c>
      <c r="B165" s="188" t="s">
        <v>121</v>
      </c>
      <c r="C165" s="188" t="s">
        <v>104</v>
      </c>
      <c r="D165" s="189">
        <v>386400</v>
      </c>
      <c r="E165" s="189">
        <v>0</v>
      </c>
      <c r="F165" s="189">
        <v>0</v>
      </c>
      <c r="G165" s="189">
        <v>59200</v>
      </c>
      <c r="H165" s="189">
        <v>327200</v>
      </c>
    </row>
    <row r="166" spans="1:8">
      <c r="A166" s="181" t="str">
        <f t="shared" si="2"/>
        <v>A</v>
      </c>
      <c r="B166" s="188" t="s">
        <v>121</v>
      </c>
      <c r="C166" s="188" t="s">
        <v>105</v>
      </c>
      <c r="D166" s="189">
        <v>12652800</v>
      </c>
      <c r="E166" s="189">
        <v>0</v>
      </c>
      <c r="F166" s="189">
        <v>0</v>
      </c>
      <c r="G166" s="189">
        <v>5414700</v>
      </c>
      <c r="H166" s="189">
        <v>7238100</v>
      </c>
    </row>
    <row r="167" spans="1:8" ht="15.75" thickBot="1">
      <c r="A167" s="181" t="str">
        <f t="shared" si="2"/>
        <v>A</v>
      </c>
      <c r="B167" s="182" t="s">
        <v>205</v>
      </c>
      <c r="C167" s="183" t="s">
        <v>204</v>
      </c>
      <c r="D167" s="184">
        <v>34670100</v>
      </c>
      <c r="E167" s="184">
        <v>1451450</v>
      </c>
      <c r="F167" s="184">
        <v>2846300</v>
      </c>
      <c r="G167" s="184">
        <v>10321350</v>
      </c>
      <c r="H167" s="184">
        <v>20051000</v>
      </c>
    </row>
    <row r="168" spans="1:8" ht="15.75" thickTop="1">
      <c r="A168" s="181" t="str">
        <f t="shared" si="2"/>
        <v>A</v>
      </c>
      <c r="B168" s="186" t="s">
        <v>121</v>
      </c>
      <c r="C168" s="186" t="s">
        <v>99</v>
      </c>
      <c r="D168" s="187">
        <v>34670100</v>
      </c>
      <c r="E168" s="187">
        <v>1451450</v>
      </c>
      <c r="F168" s="187">
        <v>2846300</v>
      </c>
      <c r="G168" s="187">
        <v>10321350</v>
      </c>
      <c r="H168" s="187">
        <v>20051000</v>
      </c>
    </row>
    <row r="169" spans="1:8">
      <c r="A169" s="181" t="str">
        <f t="shared" si="2"/>
        <v>A</v>
      </c>
      <c r="B169" s="188" t="s">
        <v>121</v>
      </c>
      <c r="C169" s="188" t="s">
        <v>100</v>
      </c>
      <c r="D169" s="189">
        <v>21551100</v>
      </c>
      <c r="E169" s="189">
        <v>0</v>
      </c>
      <c r="F169" s="189">
        <v>0</v>
      </c>
      <c r="G169" s="189">
        <v>4605900</v>
      </c>
      <c r="H169" s="189">
        <v>16945200</v>
      </c>
    </row>
    <row r="170" spans="1:8">
      <c r="A170" s="181" t="str">
        <f t="shared" si="2"/>
        <v>A</v>
      </c>
      <c r="B170" s="188" t="s">
        <v>121</v>
      </c>
      <c r="C170" s="188" t="s">
        <v>101</v>
      </c>
      <c r="D170" s="189">
        <v>9446600</v>
      </c>
      <c r="E170" s="189">
        <v>1451450</v>
      </c>
      <c r="F170" s="189">
        <v>2846300</v>
      </c>
      <c r="G170" s="189">
        <v>2362250</v>
      </c>
      <c r="H170" s="189">
        <v>2786600</v>
      </c>
    </row>
    <row r="171" spans="1:8">
      <c r="A171" s="181" t="str">
        <f t="shared" si="2"/>
        <v>A</v>
      </c>
      <c r="B171" s="188" t="s">
        <v>121</v>
      </c>
      <c r="C171" s="188" t="s">
        <v>104</v>
      </c>
      <c r="D171" s="189">
        <v>369400</v>
      </c>
      <c r="E171" s="189">
        <v>0</v>
      </c>
      <c r="F171" s="189">
        <v>0</v>
      </c>
      <c r="G171" s="189">
        <v>50200</v>
      </c>
      <c r="H171" s="189">
        <v>319200</v>
      </c>
    </row>
    <row r="172" spans="1:8">
      <c r="A172" s="181" t="str">
        <f t="shared" si="2"/>
        <v>A</v>
      </c>
      <c r="B172" s="188" t="s">
        <v>121</v>
      </c>
      <c r="C172" s="188" t="s">
        <v>105</v>
      </c>
      <c r="D172" s="189">
        <v>3303000</v>
      </c>
      <c r="E172" s="189">
        <v>0</v>
      </c>
      <c r="F172" s="189">
        <v>0</v>
      </c>
      <c r="G172" s="189">
        <v>3303000</v>
      </c>
      <c r="H172" s="189">
        <v>0</v>
      </c>
    </row>
    <row r="173" spans="1:8" ht="15.75" thickBot="1">
      <c r="A173" s="181" t="str">
        <f t="shared" si="2"/>
        <v>A</v>
      </c>
      <c r="B173" s="182" t="s">
        <v>206</v>
      </c>
      <c r="C173" s="183" t="s">
        <v>207</v>
      </c>
      <c r="D173" s="184">
        <v>1012100</v>
      </c>
      <c r="E173" s="184">
        <v>0</v>
      </c>
      <c r="F173" s="184">
        <v>0</v>
      </c>
      <c r="G173" s="184">
        <v>713740</v>
      </c>
      <c r="H173" s="184">
        <v>298360</v>
      </c>
    </row>
    <row r="174" spans="1:8" ht="15.75" thickTop="1">
      <c r="A174" s="181" t="str">
        <f t="shared" si="2"/>
        <v>A</v>
      </c>
      <c r="B174" s="186" t="s">
        <v>121</v>
      </c>
      <c r="C174" s="186" t="s">
        <v>99</v>
      </c>
      <c r="D174" s="187">
        <v>1012100</v>
      </c>
      <c r="E174" s="187">
        <v>0</v>
      </c>
      <c r="F174" s="187">
        <v>0</v>
      </c>
      <c r="G174" s="187">
        <v>713740</v>
      </c>
      <c r="H174" s="187">
        <v>298360</v>
      </c>
    </row>
    <row r="175" spans="1:8">
      <c r="A175" s="181" t="str">
        <f t="shared" si="2"/>
        <v>A</v>
      </c>
      <c r="B175" s="188" t="s">
        <v>121</v>
      </c>
      <c r="C175" s="188" t="s">
        <v>100</v>
      </c>
      <c r="D175" s="189">
        <v>207200</v>
      </c>
      <c r="E175" s="189">
        <v>0</v>
      </c>
      <c r="F175" s="189">
        <v>0</v>
      </c>
      <c r="G175" s="189">
        <v>169500</v>
      </c>
      <c r="H175" s="189">
        <v>37700</v>
      </c>
    </row>
    <row r="176" spans="1:8">
      <c r="A176" s="181" t="str">
        <f t="shared" si="2"/>
        <v>A</v>
      </c>
      <c r="B176" s="188" t="s">
        <v>121</v>
      </c>
      <c r="C176" s="188" t="s">
        <v>101</v>
      </c>
      <c r="D176" s="189">
        <v>787900</v>
      </c>
      <c r="E176" s="189">
        <v>0</v>
      </c>
      <c r="F176" s="189">
        <v>0</v>
      </c>
      <c r="G176" s="189">
        <v>535240</v>
      </c>
      <c r="H176" s="189">
        <v>252660</v>
      </c>
    </row>
    <row r="177" spans="1:8">
      <c r="A177" s="181" t="str">
        <f t="shared" si="2"/>
        <v>A</v>
      </c>
      <c r="B177" s="188" t="s">
        <v>121</v>
      </c>
      <c r="C177" s="188" t="s">
        <v>104</v>
      </c>
      <c r="D177" s="189">
        <v>17000</v>
      </c>
      <c r="E177" s="189">
        <v>0</v>
      </c>
      <c r="F177" s="189">
        <v>0</v>
      </c>
      <c r="G177" s="189">
        <v>9000</v>
      </c>
      <c r="H177" s="189">
        <v>8000</v>
      </c>
    </row>
    <row r="178" spans="1:8" ht="30.75" thickBot="1">
      <c r="A178" s="181" t="str">
        <f t="shared" si="2"/>
        <v>A</v>
      </c>
      <c r="B178" s="182" t="s">
        <v>208</v>
      </c>
      <c r="C178" s="183" t="s">
        <v>209</v>
      </c>
      <c r="D178" s="184">
        <v>2111700</v>
      </c>
      <c r="E178" s="184">
        <v>0</v>
      </c>
      <c r="F178" s="184">
        <v>0</v>
      </c>
      <c r="G178" s="184">
        <v>2111700</v>
      </c>
      <c r="H178" s="184">
        <v>0</v>
      </c>
    </row>
    <row r="179" spans="1:8" ht="15.75" thickTop="1">
      <c r="A179" s="181" t="str">
        <f t="shared" si="2"/>
        <v>A</v>
      </c>
      <c r="B179" s="186" t="s">
        <v>121</v>
      </c>
      <c r="C179" s="186" t="s">
        <v>99</v>
      </c>
      <c r="D179" s="187">
        <v>2111700</v>
      </c>
      <c r="E179" s="187">
        <v>0</v>
      </c>
      <c r="F179" s="187">
        <v>0</v>
      </c>
      <c r="G179" s="187">
        <v>2111700</v>
      </c>
      <c r="H179" s="187">
        <v>0</v>
      </c>
    </row>
    <row r="180" spans="1:8">
      <c r="A180" s="181" t="str">
        <f t="shared" si="2"/>
        <v>A</v>
      </c>
      <c r="B180" s="188" t="s">
        <v>121</v>
      </c>
      <c r="C180" s="188" t="s">
        <v>105</v>
      </c>
      <c r="D180" s="189">
        <v>2111700</v>
      </c>
      <c r="E180" s="189">
        <v>0</v>
      </c>
      <c r="F180" s="189">
        <v>0</v>
      </c>
      <c r="G180" s="189">
        <v>2111700</v>
      </c>
      <c r="H180" s="189">
        <v>0</v>
      </c>
    </row>
    <row r="181" spans="1:8" ht="15.75" thickBot="1">
      <c r="A181" s="181" t="str">
        <f t="shared" si="2"/>
        <v>A</v>
      </c>
      <c r="B181" s="182" t="s">
        <v>210</v>
      </c>
      <c r="C181" s="183" t="s">
        <v>211</v>
      </c>
      <c r="D181" s="184">
        <v>7238100</v>
      </c>
      <c r="E181" s="184">
        <v>0</v>
      </c>
      <c r="F181" s="184">
        <v>0</v>
      </c>
      <c r="G181" s="184">
        <v>0</v>
      </c>
      <c r="H181" s="184">
        <v>7238100</v>
      </c>
    </row>
    <row r="182" spans="1:8" ht="15.75" thickTop="1">
      <c r="A182" s="181" t="str">
        <f t="shared" si="2"/>
        <v>A</v>
      </c>
      <c r="B182" s="186" t="s">
        <v>121</v>
      </c>
      <c r="C182" s="186" t="s">
        <v>99</v>
      </c>
      <c r="D182" s="187">
        <v>7238100</v>
      </c>
      <c r="E182" s="187">
        <v>0</v>
      </c>
      <c r="F182" s="187">
        <v>0</v>
      </c>
      <c r="G182" s="187">
        <v>0</v>
      </c>
      <c r="H182" s="187">
        <v>7238100</v>
      </c>
    </row>
    <row r="183" spans="1:8">
      <c r="A183" s="181" t="str">
        <f t="shared" si="2"/>
        <v>A</v>
      </c>
      <c r="B183" s="188" t="s">
        <v>121</v>
      </c>
      <c r="C183" s="188" t="s">
        <v>105</v>
      </c>
      <c r="D183" s="189">
        <v>7238100</v>
      </c>
      <c r="E183" s="189">
        <v>0</v>
      </c>
      <c r="F183" s="189">
        <v>0</v>
      </c>
      <c r="G183" s="189">
        <v>0</v>
      </c>
      <c r="H183" s="189">
        <v>7238100</v>
      </c>
    </row>
    <row r="184" spans="1:8" ht="15.75" thickBot="1">
      <c r="A184" s="181" t="str">
        <f t="shared" si="2"/>
        <v>A</v>
      </c>
      <c r="B184" s="182" t="s">
        <v>212</v>
      </c>
      <c r="C184" s="183" t="s">
        <v>213</v>
      </c>
      <c r="D184" s="184">
        <v>4250000</v>
      </c>
      <c r="E184" s="184">
        <v>1094500</v>
      </c>
      <c r="F184" s="184">
        <v>1061000</v>
      </c>
      <c r="G184" s="184">
        <v>1060000</v>
      </c>
      <c r="H184" s="184">
        <v>1034500</v>
      </c>
    </row>
    <row r="185" spans="1:8" ht="15.75" thickTop="1">
      <c r="A185" s="181" t="str">
        <f t="shared" si="2"/>
        <v>A</v>
      </c>
      <c r="B185" s="186" t="s">
        <v>121</v>
      </c>
      <c r="C185" s="186" t="s">
        <v>99</v>
      </c>
      <c r="D185" s="187">
        <v>4150000</v>
      </c>
      <c r="E185" s="187">
        <v>1044500</v>
      </c>
      <c r="F185" s="187">
        <v>1036000</v>
      </c>
      <c r="G185" s="187">
        <v>1035000</v>
      </c>
      <c r="H185" s="187">
        <v>1034500</v>
      </c>
    </row>
    <row r="186" spans="1:8">
      <c r="A186" s="181" t="str">
        <f t="shared" si="2"/>
        <v>A</v>
      </c>
      <c r="B186" s="188" t="s">
        <v>121</v>
      </c>
      <c r="C186" s="188" t="s">
        <v>100</v>
      </c>
      <c r="D186" s="189">
        <v>2762000</v>
      </c>
      <c r="E186" s="189">
        <v>690500</v>
      </c>
      <c r="F186" s="189">
        <v>690500</v>
      </c>
      <c r="G186" s="189">
        <v>690500</v>
      </c>
      <c r="H186" s="189">
        <v>690500</v>
      </c>
    </row>
    <row r="187" spans="1:8">
      <c r="A187" s="181" t="str">
        <f t="shared" si="2"/>
        <v>A</v>
      </c>
      <c r="B187" s="188" t="s">
        <v>121</v>
      </c>
      <c r="C187" s="188" t="s">
        <v>101</v>
      </c>
      <c r="D187" s="189">
        <v>1239000</v>
      </c>
      <c r="E187" s="189">
        <v>310000</v>
      </c>
      <c r="F187" s="189">
        <v>310500</v>
      </c>
      <c r="G187" s="189">
        <v>309500</v>
      </c>
      <c r="H187" s="189">
        <v>309000</v>
      </c>
    </row>
    <row r="188" spans="1:8">
      <c r="A188" s="181" t="str">
        <f t="shared" si="2"/>
        <v>A</v>
      </c>
      <c r="B188" s="188" t="s">
        <v>121</v>
      </c>
      <c r="C188" s="188" t="s">
        <v>15</v>
      </c>
      <c r="D188" s="189">
        <v>4000</v>
      </c>
      <c r="E188" s="189">
        <v>4000</v>
      </c>
      <c r="F188" s="189">
        <v>0</v>
      </c>
      <c r="G188" s="189">
        <v>0</v>
      </c>
      <c r="H188" s="189">
        <v>0</v>
      </c>
    </row>
    <row r="189" spans="1:8">
      <c r="A189" s="181" t="str">
        <f t="shared" si="2"/>
        <v>A</v>
      </c>
      <c r="B189" s="188" t="s">
        <v>121</v>
      </c>
      <c r="C189" s="188" t="s">
        <v>104</v>
      </c>
      <c r="D189" s="189">
        <v>5000</v>
      </c>
      <c r="E189" s="189">
        <v>5000</v>
      </c>
      <c r="F189" s="189">
        <v>0</v>
      </c>
      <c r="G189" s="189">
        <v>0</v>
      </c>
      <c r="H189" s="189">
        <v>0</v>
      </c>
    </row>
    <row r="190" spans="1:8">
      <c r="A190" s="181" t="str">
        <f t="shared" si="2"/>
        <v>A</v>
      </c>
      <c r="B190" s="188" t="s">
        <v>121</v>
      </c>
      <c r="C190" s="188" t="s">
        <v>105</v>
      </c>
      <c r="D190" s="189">
        <v>140000</v>
      </c>
      <c r="E190" s="189">
        <v>35000</v>
      </c>
      <c r="F190" s="189">
        <v>35000</v>
      </c>
      <c r="G190" s="189">
        <v>35000</v>
      </c>
      <c r="H190" s="189">
        <v>35000</v>
      </c>
    </row>
    <row r="191" spans="1:8">
      <c r="A191" s="181" t="str">
        <f t="shared" si="2"/>
        <v>A</v>
      </c>
      <c r="B191" s="186" t="s">
        <v>121</v>
      </c>
      <c r="C191" s="186" t="s">
        <v>155</v>
      </c>
      <c r="D191" s="187">
        <v>100000</v>
      </c>
      <c r="E191" s="187">
        <v>50000</v>
      </c>
      <c r="F191" s="187">
        <v>25000</v>
      </c>
      <c r="G191" s="187">
        <v>25000</v>
      </c>
      <c r="H191" s="187">
        <v>0</v>
      </c>
    </row>
    <row r="192" spans="1:8" ht="15.75" thickBot="1">
      <c r="A192" s="181" t="str">
        <f t="shared" si="2"/>
        <v>A</v>
      </c>
      <c r="B192" s="182" t="s">
        <v>214</v>
      </c>
      <c r="C192" s="183" t="s">
        <v>215</v>
      </c>
      <c r="D192" s="184">
        <v>12500000</v>
      </c>
      <c r="E192" s="184">
        <v>3162500</v>
      </c>
      <c r="F192" s="184">
        <v>3152500</v>
      </c>
      <c r="G192" s="184">
        <v>3262500</v>
      </c>
      <c r="H192" s="184">
        <v>2922500</v>
      </c>
    </row>
    <row r="193" spans="1:8" ht="15.75" thickTop="1">
      <c r="A193" s="181" t="str">
        <f t="shared" si="2"/>
        <v>A</v>
      </c>
      <c r="B193" s="186" t="s">
        <v>121</v>
      </c>
      <c r="C193" s="186" t="s">
        <v>99</v>
      </c>
      <c r="D193" s="187">
        <v>12050000</v>
      </c>
      <c r="E193" s="187">
        <v>3112500</v>
      </c>
      <c r="F193" s="187">
        <v>3112500</v>
      </c>
      <c r="G193" s="187">
        <v>2912500</v>
      </c>
      <c r="H193" s="187">
        <v>2912500</v>
      </c>
    </row>
    <row r="194" spans="1:8">
      <c r="A194" s="181" t="str">
        <f t="shared" si="2"/>
        <v>A</v>
      </c>
      <c r="B194" s="188" t="s">
        <v>121</v>
      </c>
      <c r="C194" s="188" t="s">
        <v>100</v>
      </c>
      <c r="D194" s="189">
        <v>8950000</v>
      </c>
      <c r="E194" s="189">
        <v>2237500</v>
      </c>
      <c r="F194" s="189">
        <v>2237500</v>
      </c>
      <c r="G194" s="189">
        <v>2237500</v>
      </c>
      <c r="H194" s="189">
        <v>2237500</v>
      </c>
    </row>
    <row r="195" spans="1:8">
      <c r="A195" s="181" t="str">
        <f t="shared" si="2"/>
        <v>A</v>
      </c>
      <c r="B195" s="188" t="s">
        <v>121</v>
      </c>
      <c r="C195" s="188" t="s">
        <v>101</v>
      </c>
      <c r="D195" s="189">
        <v>2800000</v>
      </c>
      <c r="E195" s="189">
        <v>800000</v>
      </c>
      <c r="F195" s="189">
        <v>800000</v>
      </c>
      <c r="G195" s="189">
        <v>600000</v>
      </c>
      <c r="H195" s="189">
        <v>600000</v>
      </c>
    </row>
    <row r="196" spans="1:8">
      <c r="A196" s="181" t="str">
        <f t="shared" si="2"/>
        <v>A</v>
      </c>
      <c r="B196" s="188" t="s">
        <v>121</v>
      </c>
      <c r="C196" s="188" t="s">
        <v>104</v>
      </c>
      <c r="D196" s="189">
        <v>80000</v>
      </c>
      <c r="E196" s="189">
        <v>20000</v>
      </c>
      <c r="F196" s="189">
        <v>20000</v>
      </c>
      <c r="G196" s="189">
        <v>20000</v>
      </c>
      <c r="H196" s="189">
        <v>20000</v>
      </c>
    </row>
    <row r="197" spans="1:8">
      <c r="A197" s="181" t="str">
        <f t="shared" si="2"/>
        <v>A</v>
      </c>
      <c r="B197" s="188" t="s">
        <v>121</v>
      </c>
      <c r="C197" s="188" t="s">
        <v>105</v>
      </c>
      <c r="D197" s="189">
        <v>220000</v>
      </c>
      <c r="E197" s="189">
        <v>55000</v>
      </c>
      <c r="F197" s="189">
        <v>55000</v>
      </c>
      <c r="G197" s="189">
        <v>55000</v>
      </c>
      <c r="H197" s="189">
        <v>55000</v>
      </c>
    </row>
    <row r="198" spans="1:8">
      <c r="A198" s="181" t="str">
        <f t="shared" si="2"/>
        <v>A</v>
      </c>
      <c r="B198" s="186" t="s">
        <v>121</v>
      </c>
      <c r="C198" s="186" t="s">
        <v>155</v>
      </c>
      <c r="D198" s="187">
        <v>450000</v>
      </c>
      <c r="E198" s="187">
        <v>50000</v>
      </c>
      <c r="F198" s="187">
        <v>40000</v>
      </c>
      <c r="G198" s="187">
        <v>350000</v>
      </c>
      <c r="H198" s="187">
        <v>10000</v>
      </c>
    </row>
    <row r="199" spans="1:8" ht="15.75" thickBot="1">
      <c r="A199" s="181" t="str">
        <f t="shared" ref="A199:A262" si="3">(IF(OR(D199&lt;&gt;0),"A","B"))</f>
        <v>A</v>
      </c>
      <c r="B199" s="182" t="s">
        <v>216</v>
      </c>
      <c r="C199" s="183" t="s">
        <v>217</v>
      </c>
      <c r="D199" s="184">
        <v>74000000</v>
      </c>
      <c r="E199" s="184">
        <v>18467000</v>
      </c>
      <c r="F199" s="184">
        <v>19511000</v>
      </c>
      <c r="G199" s="184">
        <v>23890000</v>
      </c>
      <c r="H199" s="184">
        <v>12132000</v>
      </c>
    </row>
    <row r="200" spans="1:8" ht="15.75" thickTop="1">
      <c r="A200" s="181" t="str">
        <f t="shared" si="3"/>
        <v>A</v>
      </c>
      <c r="B200" s="186" t="s">
        <v>121</v>
      </c>
      <c r="C200" s="186" t="s">
        <v>99</v>
      </c>
      <c r="D200" s="187">
        <v>69622000</v>
      </c>
      <c r="E200" s="187">
        <v>17737000</v>
      </c>
      <c r="F200" s="187">
        <v>17296000</v>
      </c>
      <c r="G200" s="187">
        <v>17275000</v>
      </c>
      <c r="H200" s="187">
        <v>17314000</v>
      </c>
    </row>
    <row r="201" spans="1:8">
      <c r="A201" s="181" t="str">
        <f t="shared" si="3"/>
        <v>A</v>
      </c>
      <c r="B201" s="188" t="s">
        <v>121</v>
      </c>
      <c r="C201" s="188" t="s">
        <v>100</v>
      </c>
      <c r="D201" s="189">
        <v>51561000</v>
      </c>
      <c r="E201" s="189">
        <v>13225000</v>
      </c>
      <c r="F201" s="189">
        <v>12786000</v>
      </c>
      <c r="G201" s="189">
        <v>12775000</v>
      </c>
      <c r="H201" s="189">
        <v>12775000</v>
      </c>
    </row>
    <row r="202" spans="1:8">
      <c r="A202" s="181" t="str">
        <f t="shared" si="3"/>
        <v>A</v>
      </c>
      <c r="B202" s="188" t="s">
        <v>121</v>
      </c>
      <c r="C202" s="188" t="s">
        <v>101</v>
      </c>
      <c r="D202" s="189">
        <v>15708000</v>
      </c>
      <c r="E202" s="189">
        <v>3925000</v>
      </c>
      <c r="F202" s="189">
        <v>3925000</v>
      </c>
      <c r="G202" s="189">
        <v>3925000</v>
      </c>
      <c r="H202" s="189">
        <v>3933000</v>
      </c>
    </row>
    <row r="203" spans="1:8">
      <c r="A203" s="181" t="str">
        <f t="shared" si="3"/>
        <v>A</v>
      </c>
      <c r="B203" s="188" t="s">
        <v>121</v>
      </c>
      <c r="C203" s="188" t="s">
        <v>104</v>
      </c>
      <c r="D203" s="189">
        <v>850000</v>
      </c>
      <c r="E203" s="189">
        <v>224000</v>
      </c>
      <c r="F203" s="189">
        <v>212000</v>
      </c>
      <c r="G203" s="189">
        <v>202000</v>
      </c>
      <c r="H203" s="189">
        <v>212000</v>
      </c>
    </row>
    <row r="204" spans="1:8">
      <c r="A204" s="181" t="str">
        <f t="shared" si="3"/>
        <v>A</v>
      </c>
      <c r="B204" s="188" t="s">
        <v>121</v>
      </c>
      <c r="C204" s="188" t="s">
        <v>105</v>
      </c>
      <c r="D204" s="189">
        <v>1503000</v>
      </c>
      <c r="E204" s="189">
        <v>363000</v>
      </c>
      <c r="F204" s="189">
        <v>373000</v>
      </c>
      <c r="G204" s="189">
        <v>373000</v>
      </c>
      <c r="H204" s="189">
        <v>394000</v>
      </c>
    </row>
    <row r="205" spans="1:8">
      <c r="A205" s="181" t="str">
        <f t="shared" si="3"/>
        <v>A</v>
      </c>
      <c r="B205" s="186" t="s">
        <v>121</v>
      </c>
      <c r="C205" s="186" t="s">
        <v>155</v>
      </c>
      <c r="D205" s="187">
        <v>4378000</v>
      </c>
      <c r="E205" s="187">
        <v>730000</v>
      </c>
      <c r="F205" s="187">
        <v>2215000</v>
      </c>
      <c r="G205" s="187">
        <v>6615000</v>
      </c>
      <c r="H205" s="187">
        <v>-5182000</v>
      </c>
    </row>
    <row r="206" spans="1:8" ht="30.75" thickBot="1">
      <c r="A206" s="181" t="str">
        <f t="shared" si="3"/>
        <v>A</v>
      </c>
      <c r="B206" s="182" t="s">
        <v>218</v>
      </c>
      <c r="C206" s="183" t="s">
        <v>219</v>
      </c>
      <c r="D206" s="184">
        <v>72130000</v>
      </c>
      <c r="E206" s="184">
        <v>18012000</v>
      </c>
      <c r="F206" s="184">
        <v>19030000</v>
      </c>
      <c r="G206" s="184">
        <v>23420000</v>
      </c>
      <c r="H206" s="184">
        <v>11668000</v>
      </c>
    </row>
    <row r="207" spans="1:8" ht="15.75" thickTop="1">
      <c r="A207" s="181" t="str">
        <f t="shared" si="3"/>
        <v>A</v>
      </c>
      <c r="B207" s="186" t="s">
        <v>121</v>
      </c>
      <c r="C207" s="186" t="s">
        <v>99</v>
      </c>
      <c r="D207" s="187">
        <v>67802000</v>
      </c>
      <c r="E207" s="187">
        <v>17292000</v>
      </c>
      <c r="F207" s="187">
        <v>16830000</v>
      </c>
      <c r="G207" s="187">
        <v>16820000</v>
      </c>
      <c r="H207" s="187">
        <v>16860000</v>
      </c>
    </row>
    <row r="208" spans="1:8">
      <c r="A208" s="181" t="str">
        <f t="shared" si="3"/>
        <v>A</v>
      </c>
      <c r="B208" s="188" t="s">
        <v>121</v>
      </c>
      <c r="C208" s="188" t="s">
        <v>100</v>
      </c>
      <c r="D208" s="189">
        <v>50850000</v>
      </c>
      <c r="E208" s="189">
        <v>13050000</v>
      </c>
      <c r="F208" s="189">
        <v>12600000</v>
      </c>
      <c r="G208" s="189">
        <v>12600000</v>
      </c>
      <c r="H208" s="189">
        <v>12600000</v>
      </c>
    </row>
    <row r="209" spans="1:8">
      <c r="A209" s="181" t="str">
        <f t="shared" si="3"/>
        <v>A</v>
      </c>
      <c r="B209" s="188" t="s">
        <v>121</v>
      </c>
      <c r="C209" s="188" t="s">
        <v>101</v>
      </c>
      <c r="D209" s="189">
        <v>15210000</v>
      </c>
      <c r="E209" s="189">
        <v>3800000</v>
      </c>
      <c r="F209" s="189">
        <v>3800000</v>
      </c>
      <c r="G209" s="189">
        <v>3800000</v>
      </c>
      <c r="H209" s="189">
        <v>3810000</v>
      </c>
    </row>
    <row r="210" spans="1:8">
      <c r="A210" s="181" t="str">
        <f t="shared" si="3"/>
        <v>A</v>
      </c>
      <c r="B210" s="188" t="s">
        <v>121</v>
      </c>
      <c r="C210" s="188" t="s">
        <v>104</v>
      </c>
      <c r="D210" s="189">
        <v>830000</v>
      </c>
      <c r="E210" s="189">
        <v>219000</v>
      </c>
      <c r="F210" s="189">
        <v>207000</v>
      </c>
      <c r="G210" s="189">
        <v>197000</v>
      </c>
      <c r="H210" s="189">
        <v>207000</v>
      </c>
    </row>
    <row r="211" spans="1:8">
      <c r="A211" s="181" t="str">
        <f t="shared" si="3"/>
        <v>A</v>
      </c>
      <c r="B211" s="188" t="s">
        <v>121</v>
      </c>
      <c r="C211" s="188" t="s">
        <v>105</v>
      </c>
      <c r="D211" s="189">
        <v>912000</v>
      </c>
      <c r="E211" s="189">
        <v>223000</v>
      </c>
      <c r="F211" s="189">
        <v>223000</v>
      </c>
      <c r="G211" s="189">
        <v>223000</v>
      </c>
      <c r="H211" s="189">
        <v>243000</v>
      </c>
    </row>
    <row r="212" spans="1:8">
      <c r="A212" s="181" t="str">
        <f t="shared" si="3"/>
        <v>A</v>
      </c>
      <c r="B212" s="186" t="s">
        <v>121</v>
      </c>
      <c r="C212" s="186" t="s">
        <v>155</v>
      </c>
      <c r="D212" s="187">
        <v>4328000</v>
      </c>
      <c r="E212" s="187">
        <v>720000</v>
      </c>
      <c r="F212" s="187">
        <v>2200000</v>
      </c>
      <c r="G212" s="187">
        <v>6600000</v>
      </c>
      <c r="H212" s="187">
        <v>-5192000</v>
      </c>
    </row>
    <row r="213" spans="1:8" ht="30.75" thickBot="1">
      <c r="A213" s="181" t="str">
        <f t="shared" si="3"/>
        <v>A</v>
      </c>
      <c r="B213" s="182" t="s">
        <v>220</v>
      </c>
      <c r="C213" s="183" t="s">
        <v>221</v>
      </c>
      <c r="D213" s="184">
        <v>2622000</v>
      </c>
      <c r="E213" s="184">
        <v>672000</v>
      </c>
      <c r="F213" s="184">
        <v>650000</v>
      </c>
      <c r="G213" s="184">
        <v>650000</v>
      </c>
      <c r="H213" s="184">
        <v>650000</v>
      </c>
    </row>
    <row r="214" spans="1:8" ht="15.75" thickTop="1">
      <c r="A214" s="181" t="str">
        <f t="shared" si="3"/>
        <v>A</v>
      </c>
      <c r="B214" s="186" t="s">
        <v>121</v>
      </c>
      <c r="C214" s="186" t="s">
        <v>99</v>
      </c>
      <c r="D214" s="187">
        <v>2602000</v>
      </c>
      <c r="E214" s="187">
        <v>652000</v>
      </c>
      <c r="F214" s="187">
        <v>650000</v>
      </c>
      <c r="G214" s="187">
        <v>650000</v>
      </c>
      <c r="H214" s="187">
        <v>650000</v>
      </c>
    </row>
    <row r="215" spans="1:8">
      <c r="A215" s="181" t="str">
        <f t="shared" si="3"/>
        <v>A</v>
      </c>
      <c r="B215" s="188" t="s">
        <v>121</v>
      </c>
      <c r="C215" s="188" t="s">
        <v>100</v>
      </c>
      <c r="D215" s="189">
        <v>1600000</v>
      </c>
      <c r="E215" s="189">
        <v>400000</v>
      </c>
      <c r="F215" s="189">
        <v>400000</v>
      </c>
      <c r="G215" s="189">
        <v>400000</v>
      </c>
      <c r="H215" s="189">
        <v>400000</v>
      </c>
    </row>
    <row r="216" spans="1:8">
      <c r="A216" s="181" t="str">
        <f t="shared" si="3"/>
        <v>A</v>
      </c>
      <c r="B216" s="188" t="s">
        <v>121</v>
      </c>
      <c r="C216" s="188" t="s">
        <v>101</v>
      </c>
      <c r="D216" s="189">
        <v>960000</v>
      </c>
      <c r="E216" s="189">
        <v>240000</v>
      </c>
      <c r="F216" s="189">
        <v>240000</v>
      </c>
      <c r="G216" s="189">
        <v>240000</v>
      </c>
      <c r="H216" s="189">
        <v>240000</v>
      </c>
    </row>
    <row r="217" spans="1:8">
      <c r="A217" s="181" t="str">
        <f t="shared" si="3"/>
        <v>A</v>
      </c>
      <c r="B217" s="188" t="s">
        <v>121</v>
      </c>
      <c r="C217" s="188" t="s">
        <v>104</v>
      </c>
      <c r="D217" s="189">
        <v>30000</v>
      </c>
      <c r="E217" s="189">
        <v>9000</v>
      </c>
      <c r="F217" s="189">
        <v>7000</v>
      </c>
      <c r="G217" s="189">
        <v>7000</v>
      </c>
      <c r="H217" s="189">
        <v>7000</v>
      </c>
    </row>
    <row r="218" spans="1:8">
      <c r="A218" s="181" t="str">
        <f t="shared" si="3"/>
        <v>A</v>
      </c>
      <c r="B218" s="188" t="s">
        <v>121</v>
      </c>
      <c r="C218" s="188" t="s">
        <v>105</v>
      </c>
      <c r="D218" s="189">
        <v>12000</v>
      </c>
      <c r="E218" s="189">
        <v>3000</v>
      </c>
      <c r="F218" s="189">
        <v>3000</v>
      </c>
      <c r="G218" s="189">
        <v>3000</v>
      </c>
      <c r="H218" s="189">
        <v>3000</v>
      </c>
    </row>
    <row r="219" spans="1:8">
      <c r="A219" s="181" t="str">
        <f t="shared" si="3"/>
        <v>A</v>
      </c>
      <c r="B219" s="186" t="s">
        <v>121</v>
      </c>
      <c r="C219" s="186" t="s">
        <v>155</v>
      </c>
      <c r="D219" s="187">
        <v>20000</v>
      </c>
      <c r="E219" s="187">
        <v>20000</v>
      </c>
      <c r="F219" s="187">
        <v>0</v>
      </c>
      <c r="G219" s="187">
        <v>0</v>
      </c>
      <c r="H219" s="187">
        <v>0</v>
      </c>
    </row>
    <row r="220" spans="1:8" ht="15.75" thickBot="1">
      <c r="A220" s="181" t="str">
        <f t="shared" si="3"/>
        <v>A</v>
      </c>
      <c r="B220" s="182" t="s">
        <v>222</v>
      </c>
      <c r="C220" s="183" t="s">
        <v>217</v>
      </c>
      <c r="D220" s="184">
        <v>69508000</v>
      </c>
      <c r="E220" s="184">
        <v>17340000</v>
      </c>
      <c r="F220" s="184">
        <v>18380000</v>
      </c>
      <c r="G220" s="184">
        <v>22770000</v>
      </c>
      <c r="H220" s="184">
        <v>11018000</v>
      </c>
    </row>
    <row r="221" spans="1:8" ht="15.75" thickTop="1">
      <c r="A221" s="181" t="str">
        <f t="shared" si="3"/>
        <v>A</v>
      </c>
      <c r="B221" s="186" t="s">
        <v>121</v>
      </c>
      <c r="C221" s="186" t="s">
        <v>99</v>
      </c>
      <c r="D221" s="187">
        <v>65200000</v>
      </c>
      <c r="E221" s="187">
        <v>16640000</v>
      </c>
      <c r="F221" s="187">
        <v>16180000</v>
      </c>
      <c r="G221" s="187">
        <v>16170000</v>
      </c>
      <c r="H221" s="187">
        <v>16210000</v>
      </c>
    </row>
    <row r="222" spans="1:8">
      <c r="A222" s="181" t="str">
        <f t="shared" si="3"/>
        <v>A</v>
      </c>
      <c r="B222" s="188" t="s">
        <v>121</v>
      </c>
      <c r="C222" s="188" t="s">
        <v>100</v>
      </c>
      <c r="D222" s="189">
        <v>49250000</v>
      </c>
      <c r="E222" s="189">
        <v>12650000</v>
      </c>
      <c r="F222" s="189">
        <v>12200000</v>
      </c>
      <c r="G222" s="189">
        <v>12200000</v>
      </c>
      <c r="H222" s="189">
        <v>12200000</v>
      </c>
    </row>
    <row r="223" spans="1:8">
      <c r="A223" s="181" t="str">
        <f t="shared" si="3"/>
        <v>A</v>
      </c>
      <c r="B223" s="188" t="s">
        <v>121</v>
      </c>
      <c r="C223" s="188" t="s">
        <v>101</v>
      </c>
      <c r="D223" s="189">
        <v>14250000</v>
      </c>
      <c r="E223" s="189">
        <v>3560000</v>
      </c>
      <c r="F223" s="189">
        <v>3560000</v>
      </c>
      <c r="G223" s="189">
        <v>3560000</v>
      </c>
      <c r="H223" s="189">
        <v>3570000</v>
      </c>
    </row>
    <row r="224" spans="1:8">
      <c r="A224" s="181" t="str">
        <f t="shared" si="3"/>
        <v>A</v>
      </c>
      <c r="B224" s="188" t="s">
        <v>121</v>
      </c>
      <c r="C224" s="188" t="s">
        <v>104</v>
      </c>
      <c r="D224" s="189">
        <v>800000</v>
      </c>
      <c r="E224" s="189">
        <v>210000</v>
      </c>
      <c r="F224" s="189">
        <v>200000</v>
      </c>
      <c r="G224" s="189">
        <v>190000</v>
      </c>
      <c r="H224" s="189">
        <v>200000</v>
      </c>
    </row>
    <row r="225" spans="1:8">
      <c r="A225" s="181" t="str">
        <f t="shared" si="3"/>
        <v>A</v>
      </c>
      <c r="B225" s="188" t="s">
        <v>121</v>
      </c>
      <c r="C225" s="188" t="s">
        <v>105</v>
      </c>
      <c r="D225" s="189">
        <v>900000</v>
      </c>
      <c r="E225" s="189">
        <v>220000</v>
      </c>
      <c r="F225" s="189">
        <v>220000</v>
      </c>
      <c r="G225" s="189">
        <v>220000</v>
      </c>
      <c r="H225" s="189">
        <v>240000</v>
      </c>
    </row>
    <row r="226" spans="1:8">
      <c r="A226" s="181" t="str">
        <f t="shared" si="3"/>
        <v>A</v>
      </c>
      <c r="B226" s="186" t="s">
        <v>121</v>
      </c>
      <c r="C226" s="186" t="s">
        <v>155</v>
      </c>
      <c r="D226" s="187">
        <v>4308000</v>
      </c>
      <c r="E226" s="187">
        <v>700000</v>
      </c>
      <c r="F226" s="187">
        <v>2200000</v>
      </c>
      <c r="G226" s="187">
        <v>6600000</v>
      </c>
      <c r="H226" s="187">
        <v>-5192000</v>
      </c>
    </row>
    <row r="227" spans="1:8" ht="30.75" thickBot="1">
      <c r="A227" s="181" t="str">
        <f t="shared" si="3"/>
        <v>A</v>
      </c>
      <c r="B227" s="182" t="s">
        <v>223</v>
      </c>
      <c r="C227" s="183" t="s">
        <v>224</v>
      </c>
      <c r="D227" s="184">
        <v>1870000</v>
      </c>
      <c r="E227" s="184">
        <v>455000</v>
      </c>
      <c r="F227" s="184">
        <v>481000</v>
      </c>
      <c r="G227" s="184">
        <v>470000</v>
      </c>
      <c r="H227" s="184">
        <v>464000</v>
      </c>
    </row>
    <row r="228" spans="1:8" ht="15.75" thickTop="1">
      <c r="A228" s="181" t="str">
        <f t="shared" si="3"/>
        <v>A</v>
      </c>
      <c r="B228" s="186" t="s">
        <v>121</v>
      </c>
      <c r="C228" s="186" t="s">
        <v>99</v>
      </c>
      <c r="D228" s="187">
        <v>1820000</v>
      </c>
      <c r="E228" s="187">
        <v>445000</v>
      </c>
      <c r="F228" s="187">
        <v>466000</v>
      </c>
      <c r="G228" s="187">
        <v>455000</v>
      </c>
      <c r="H228" s="187">
        <v>454000</v>
      </c>
    </row>
    <row r="229" spans="1:8">
      <c r="A229" s="181" t="str">
        <f t="shared" si="3"/>
        <v>A</v>
      </c>
      <c r="B229" s="188" t="s">
        <v>121</v>
      </c>
      <c r="C229" s="188" t="s">
        <v>100</v>
      </c>
      <c r="D229" s="189">
        <v>711000</v>
      </c>
      <c r="E229" s="189">
        <v>175000</v>
      </c>
      <c r="F229" s="189">
        <v>186000</v>
      </c>
      <c r="G229" s="189">
        <v>175000</v>
      </c>
      <c r="H229" s="189">
        <v>175000</v>
      </c>
    </row>
    <row r="230" spans="1:8">
      <c r="A230" s="181" t="str">
        <f t="shared" si="3"/>
        <v>A</v>
      </c>
      <c r="B230" s="188" t="s">
        <v>121</v>
      </c>
      <c r="C230" s="188" t="s">
        <v>101</v>
      </c>
      <c r="D230" s="189">
        <v>498000</v>
      </c>
      <c r="E230" s="189">
        <v>125000</v>
      </c>
      <c r="F230" s="189">
        <v>125000</v>
      </c>
      <c r="G230" s="189">
        <v>125000</v>
      </c>
      <c r="H230" s="189">
        <v>123000</v>
      </c>
    </row>
    <row r="231" spans="1:8">
      <c r="A231" s="181" t="str">
        <f t="shared" si="3"/>
        <v>A</v>
      </c>
      <c r="B231" s="188" t="s">
        <v>121</v>
      </c>
      <c r="C231" s="188" t="s">
        <v>104</v>
      </c>
      <c r="D231" s="189">
        <v>20000</v>
      </c>
      <c r="E231" s="189">
        <v>5000</v>
      </c>
      <c r="F231" s="189">
        <v>5000</v>
      </c>
      <c r="G231" s="189">
        <v>5000</v>
      </c>
      <c r="H231" s="189">
        <v>5000</v>
      </c>
    </row>
    <row r="232" spans="1:8">
      <c r="A232" s="181" t="str">
        <f t="shared" si="3"/>
        <v>A</v>
      </c>
      <c r="B232" s="188" t="s">
        <v>121</v>
      </c>
      <c r="C232" s="188" t="s">
        <v>105</v>
      </c>
      <c r="D232" s="189">
        <v>591000</v>
      </c>
      <c r="E232" s="189">
        <v>140000</v>
      </c>
      <c r="F232" s="189">
        <v>150000</v>
      </c>
      <c r="G232" s="189">
        <v>150000</v>
      </c>
      <c r="H232" s="189">
        <v>151000</v>
      </c>
    </row>
    <row r="233" spans="1:8">
      <c r="A233" s="181" t="str">
        <f t="shared" si="3"/>
        <v>A</v>
      </c>
      <c r="B233" s="186" t="s">
        <v>121</v>
      </c>
      <c r="C233" s="186" t="s">
        <v>155</v>
      </c>
      <c r="D233" s="187">
        <v>50000</v>
      </c>
      <c r="E233" s="187">
        <v>10000</v>
      </c>
      <c r="F233" s="187">
        <v>15000</v>
      </c>
      <c r="G233" s="187">
        <v>15000</v>
      </c>
      <c r="H233" s="187">
        <v>10000</v>
      </c>
    </row>
    <row r="234" spans="1:8" ht="15.75" thickBot="1">
      <c r="A234" s="181" t="str">
        <f t="shared" si="3"/>
        <v>A</v>
      </c>
      <c r="B234" s="182" t="s">
        <v>225</v>
      </c>
      <c r="C234" s="183" t="s">
        <v>226</v>
      </c>
      <c r="D234" s="184">
        <v>6500000</v>
      </c>
      <c r="E234" s="184">
        <v>1835000</v>
      </c>
      <c r="F234" s="184">
        <v>1835000</v>
      </c>
      <c r="G234" s="184">
        <v>1535000</v>
      </c>
      <c r="H234" s="184">
        <v>1295000</v>
      </c>
    </row>
    <row r="235" spans="1:8" ht="15.75" thickTop="1">
      <c r="A235" s="181" t="str">
        <f t="shared" si="3"/>
        <v>A</v>
      </c>
      <c r="B235" s="186" t="s">
        <v>121</v>
      </c>
      <c r="C235" s="186" t="s">
        <v>99</v>
      </c>
      <c r="D235" s="187">
        <v>5140000</v>
      </c>
      <c r="E235" s="187">
        <v>1335000</v>
      </c>
      <c r="F235" s="187">
        <v>1335000</v>
      </c>
      <c r="G235" s="187">
        <v>1335000</v>
      </c>
      <c r="H235" s="187">
        <v>1135000</v>
      </c>
    </row>
    <row r="236" spans="1:8">
      <c r="A236" s="181" t="str">
        <f t="shared" si="3"/>
        <v>A</v>
      </c>
      <c r="B236" s="188" t="s">
        <v>121</v>
      </c>
      <c r="C236" s="188" t="s">
        <v>100</v>
      </c>
      <c r="D236" s="189">
        <v>2900000</v>
      </c>
      <c r="E236" s="189">
        <v>725000</v>
      </c>
      <c r="F236" s="189">
        <v>725000</v>
      </c>
      <c r="G236" s="189">
        <v>725000</v>
      </c>
      <c r="H236" s="189">
        <v>725000</v>
      </c>
    </row>
    <row r="237" spans="1:8">
      <c r="A237" s="181" t="str">
        <f t="shared" si="3"/>
        <v>A</v>
      </c>
      <c r="B237" s="188" t="s">
        <v>121</v>
      </c>
      <c r="C237" s="188" t="s">
        <v>101</v>
      </c>
      <c r="D237" s="189">
        <v>2200000</v>
      </c>
      <c r="E237" s="189">
        <v>600000</v>
      </c>
      <c r="F237" s="189">
        <v>600000</v>
      </c>
      <c r="G237" s="189">
        <v>600000</v>
      </c>
      <c r="H237" s="189">
        <v>400000</v>
      </c>
    </row>
    <row r="238" spans="1:8">
      <c r="A238" s="181" t="str">
        <f t="shared" si="3"/>
        <v>A</v>
      </c>
      <c r="B238" s="188" t="s">
        <v>121</v>
      </c>
      <c r="C238" s="188" t="s">
        <v>104</v>
      </c>
      <c r="D238" s="189">
        <v>20000</v>
      </c>
      <c r="E238" s="189">
        <v>5000</v>
      </c>
      <c r="F238" s="189">
        <v>5000</v>
      </c>
      <c r="G238" s="189">
        <v>5000</v>
      </c>
      <c r="H238" s="189">
        <v>5000</v>
      </c>
    </row>
    <row r="239" spans="1:8">
      <c r="A239" s="181" t="str">
        <f t="shared" si="3"/>
        <v>A</v>
      </c>
      <c r="B239" s="188" t="s">
        <v>121</v>
      </c>
      <c r="C239" s="188" t="s">
        <v>105</v>
      </c>
      <c r="D239" s="189">
        <v>20000</v>
      </c>
      <c r="E239" s="189">
        <v>5000</v>
      </c>
      <c r="F239" s="189">
        <v>5000</v>
      </c>
      <c r="G239" s="189">
        <v>5000</v>
      </c>
      <c r="H239" s="189">
        <v>5000</v>
      </c>
    </row>
    <row r="240" spans="1:8">
      <c r="A240" s="181" t="str">
        <f t="shared" si="3"/>
        <v>A</v>
      </c>
      <c r="B240" s="186" t="s">
        <v>121</v>
      </c>
      <c r="C240" s="186" t="s">
        <v>155</v>
      </c>
      <c r="D240" s="187">
        <v>1360000</v>
      </c>
      <c r="E240" s="187">
        <v>500000</v>
      </c>
      <c r="F240" s="187">
        <v>500000</v>
      </c>
      <c r="G240" s="187">
        <v>200000</v>
      </c>
      <c r="H240" s="187">
        <v>160000</v>
      </c>
    </row>
    <row r="241" spans="1:8" ht="60.75" thickBot="1">
      <c r="A241" s="181" t="str">
        <f t="shared" si="3"/>
        <v>A</v>
      </c>
      <c r="B241" s="182" t="s">
        <v>227</v>
      </c>
      <c r="C241" s="183" t="s">
        <v>228</v>
      </c>
      <c r="D241" s="184">
        <v>890000</v>
      </c>
      <c r="E241" s="184">
        <v>225000</v>
      </c>
      <c r="F241" s="184">
        <v>221000</v>
      </c>
      <c r="G241" s="184">
        <v>219000</v>
      </c>
      <c r="H241" s="184">
        <v>225000</v>
      </c>
    </row>
    <row r="242" spans="1:8" ht="15.75" thickTop="1">
      <c r="A242" s="181" t="str">
        <f t="shared" si="3"/>
        <v>A</v>
      </c>
      <c r="B242" s="186" t="s">
        <v>121</v>
      </c>
      <c r="C242" s="186" t="s">
        <v>99</v>
      </c>
      <c r="D242" s="187">
        <v>885000</v>
      </c>
      <c r="E242" s="187">
        <v>220000</v>
      </c>
      <c r="F242" s="187">
        <v>221000</v>
      </c>
      <c r="G242" s="187">
        <v>219000</v>
      </c>
      <c r="H242" s="187">
        <v>225000</v>
      </c>
    </row>
    <row r="243" spans="1:8">
      <c r="A243" s="181" t="str">
        <f t="shared" si="3"/>
        <v>A</v>
      </c>
      <c r="B243" s="188" t="s">
        <v>121</v>
      </c>
      <c r="C243" s="188" t="s">
        <v>100</v>
      </c>
      <c r="D243" s="189">
        <v>600000</v>
      </c>
      <c r="E243" s="189">
        <v>150000</v>
      </c>
      <c r="F243" s="189">
        <v>150000</v>
      </c>
      <c r="G243" s="189">
        <v>150000</v>
      </c>
      <c r="H243" s="189">
        <v>150000</v>
      </c>
    </row>
    <row r="244" spans="1:8">
      <c r="A244" s="181" t="str">
        <f t="shared" si="3"/>
        <v>A</v>
      </c>
      <c r="B244" s="188" t="s">
        <v>121</v>
      </c>
      <c r="C244" s="188" t="s">
        <v>101</v>
      </c>
      <c r="D244" s="189">
        <v>275000</v>
      </c>
      <c r="E244" s="189">
        <v>68000</v>
      </c>
      <c r="F244" s="189">
        <v>69000</v>
      </c>
      <c r="G244" s="189">
        <v>68000</v>
      </c>
      <c r="H244" s="189">
        <v>70000</v>
      </c>
    </row>
    <row r="245" spans="1:8">
      <c r="A245" s="181" t="str">
        <f t="shared" si="3"/>
        <v>A</v>
      </c>
      <c r="B245" s="188" t="s">
        <v>121</v>
      </c>
      <c r="C245" s="188" t="s">
        <v>104</v>
      </c>
      <c r="D245" s="189">
        <v>5000</v>
      </c>
      <c r="E245" s="189">
        <v>1000</v>
      </c>
      <c r="F245" s="189">
        <v>1000</v>
      </c>
      <c r="G245" s="189">
        <v>0</v>
      </c>
      <c r="H245" s="189">
        <v>3000</v>
      </c>
    </row>
    <row r="246" spans="1:8">
      <c r="A246" s="181" t="str">
        <f t="shared" si="3"/>
        <v>A</v>
      </c>
      <c r="B246" s="188" t="s">
        <v>121</v>
      </c>
      <c r="C246" s="188" t="s">
        <v>105</v>
      </c>
      <c r="D246" s="189">
        <v>5000</v>
      </c>
      <c r="E246" s="189">
        <v>1000</v>
      </c>
      <c r="F246" s="189">
        <v>1000</v>
      </c>
      <c r="G246" s="189">
        <v>1000</v>
      </c>
      <c r="H246" s="189">
        <v>2000</v>
      </c>
    </row>
    <row r="247" spans="1:8">
      <c r="A247" s="181" t="str">
        <f t="shared" si="3"/>
        <v>A</v>
      </c>
      <c r="B247" s="186" t="s">
        <v>121</v>
      </c>
      <c r="C247" s="186" t="s">
        <v>155</v>
      </c>
      <c r="D247" s="187">
        <v>5000</v>
      </c>
      <c r="E247" s="187">
        <v>5000</v>
      </c>
      <c r="F247" s="187">
        <v>0</v>
      </c>
      <c r="G247" s="187">
        <v>0</v>
      </c>
      <c r="H247" s="187">
        <v>0</v>
      </c>
    </row>
    <row r="248" spans="1:8" ht="30.75" thickBot="1">
      <c r="A248" s="181" t="str">
        <f t="shared" si="3"/>
        <v>A</v>
      </c>
      <c r="B248" s="182" t="s">
        <v>229</v>
      </c>
      <c r="C248" s="183" t="s">
        <v>230</v>
      </c>
      <c r="D248" s="184">
        <v>680000</v>
      </c>
      <c r="E248" s="184">
        <v>161000</v>
      </c>
      <c r="F248" s="184">
        <v>166000</v>
      </c>
      <c r="G248" s="184">
        <v>163000</v>
      </c>
      <c r="H248" s="184">
        <v>190000</v>
      </c>
    </row>
    <row r="249" spans="1:8" ht="15.75" thickTop="1">
      <c r="A249" s="181" t="str">
        <f t="shared" si="3"/>
        <v>A</v>
      </c>
      <c r="B249" s="186" t="s">
        <v>121</v>
      </c>
      <c r="C249" s="186" t="s">
        <v>99</v>
      </c>
      <c r="D249" s="187">
        <v>675000</v>
      </c>
      <c r="E249" s="187">
        <v>160000</v>
      </c>
      <c r="F249" s="187">
        <v>165000</v>
      </c>
      <c r="G249" s="187">
        <v>160000</v>
      </c>
      <c r="H249" s="187">
        <v>190000</v>
      </c>
    </row>
    <row r="250" spans="1:8">
      <c r="A250" s="181" t="str">
        <f t="shared" si="3"/>
        <v>A</v>
      </c>
      <c r="B250" s="188" t="s">
        <v>121</v>
      </c>
      <c r="C250" s="188" t="s">
        <v>100</v>
      </c>
      <c r="D250" s="189">
        <v>450000</v>
      </c>
      <c r="E250" s="189">
        <v>108000</v>
      </c>
      <c r="F250" s="189">
        <v>108000</v>
      </c>
      <c r="G250" s="189">
        <v>108000</v>
      </c>
      <c r="H250" s="189">
        <v>126000</v>
      </c>
    </row>
    <row r="251" spans="1:8">
      <c r="A251" s="181" t="str">
        <f t="shared" si="3"/>
        <v>A</v>
      </c>
      <c r="B251" s="188" t="s">
        <v>121</v>
      </c>
      <c r="C251" s="188" t="s">
        <v>101</v>
      </c>
      <c r="D251" s="189">
        <v>220000</v>
      </c>
      <c r="E251" s="189">
        <v>51000</v>
      </c>
      <c r="F251" s="189">
        <v>55000</v>
      </c>
      <c r="G251" s="189">
        <v>51000</v>
      </c>
      <c r="H251" s="189">
        <v>63000</v>
      </c>
    </row>
    <row r="252" spans="1:8">
      <c r="A252" s="181" t="str">
        <f t="shared" si="3"/>
        <v>A</v>
      </c>
      <c r="B252" s="188" t="s">
        <v>121</v>
      </c>
      <c r="C252" s="188" t="s">
        <v>104</v>
      </c>
      <c r="D252" s="189">
        <v>5000</v>
      </c>
      <c r="E252" s="189">
        <v>1000</v>
      </c>
      <c r="F252" s="189">
        <v>2000</v>
      </c>
      <c r="G252" s="189">
        <v>1000</v>
      </c>
      <c r="H252" s="189">
        <v>1000</v>
      </c>
    </row>
    <row r="253" spans="1:8">
      <c r="A253" s="181" t="str">
        <f t="shared" si="3"/>
        <v>A</v>
      </c>
      <c r="B253" s="186" t="s">
        <v>121</v>
      </c>
      <c r="C253" s="186" t="s">
        <v>155</v>
      </c>
      <c r="D253" s="187">
        <v>5000</v>
      </c>
      <c r="E253" s="187">
        <v>1000</v>
      </c>
      <c r="F253" s="187">
        <v>1000</v>
      </c>
      <c r="G253" s="187">
        <v>3000</v>
      </c>
      <c r="H253" s="187">
        <v>0</v>
      </c>
    </row>
    <row r="254" spans="1:8" ht="75.75" thickBot="1">
      <c r="A254" s="181" t="str">
        <f t="shared" si="3"/>
        <v>A</v>
      </c>
      <c r="B254" s="182" t="s">
        <v>231</v>
      </c>
      <c r="C254" s="183" t="s">
        <v>232</v>
      </c>
      <c r="D254" s="184">
        <v>790000</v>
      </c>
      <c r="E254" s="184">
        <v>211300</v>
      </c>
      <c r="F254" s="184">
        <v>205300</v>
      </c>
      <c r="G254" s="184">
        <v>189200</v>
      </c>
      <c r="H254" s="184">
        <v>184200</v>
      </c>
    </row>
    <row r="255" spans="1:8" ht="15.75" thickTop="1">
      <c r="A255" s="181" t="str">
        <f t="shared" si="3"/>
        <v>A</v>
      </c>
      <c r="B255" s="186" t="s">
        <v>121</v>
      </c>
      <c r="C255" s="186" t="s">
        <v>99</v>
      </c>
      <c r="D255" s="187">
        <v>780000</v>
      </c>
      <c r="E255" s="187">
        <v>204300</v>
      </c>
      <c r="F255" s="187">
        <v>204300</v>
      </c>
      <c r="G255" s="187">
        <v>188200</v>
      </c>
      <c r="H255" s="187">
        <v>183200</v>
      </c>
    </row>
    <row r="256" spans="1:8">
      <c r="A256" s="181" t="str">
        <f t="shared" si="3"/>
        <v>A</v>
      </c>
      <c r="B256" s="188" t="s">
        <v>121</v>
      </c>
      <c r="C256" s="188" t="s">
        <v>100</v>
      </c>
      <c r="D256" s="189">
        <v>545000</v>
      </c>
      <c r="E256" s="189">
        <v>136300</v>
      </c>
      <c r="F256" s="189">
        <v>136300</v>
      </c>
      <c r="G256" s="189">
        <v>136200</v>
      </c>
      <c r="H256" s="189">
        <v>136200</v>
      </c>
    </row>
    <row r="257" spans="1:8">
      <c r="A257" s="181" t="str">
        <f t="shared" si="3"/>
        <v>A</v>
      </c>
      <c r="B257" s="188" t="s">
        <v>121</v>
      </c>
      <c r="C257" s="188" t="s">
        <v>101</v>
      </c>
      <c r="D257" s="189">
        <v>227000</v>
      </c>
      <c r="E257" s="189">
        <v>65000</v>
      </c>
      <c r="F257" s="189">
        <v>65000</v>
      </c>
      <c r="G257" s="189">
        <v>50000</v>
      </c>
      <c r="H257" s="189">
        <v>47000</v>
      </c>
    </row>
    <row r="258" spans="1:8">
      <c r="A258" s="181" t="str">
        <f t="shared" si="3"/>
        <v>A</v>
      </c>
      <c r="B258" s="188" t="s">
        <v>121</v>
      </c>
      <c r="C258" s="188" t="s">
        <v>104</v>
      </c>
      <c r="D258" s="189">
        <v>5000</v>
      </c>
      <c r="E258" s="189">
        <v>2000</v>
      </c>
      <c r="F258" s="189">
        <v>2000</v>
      </c>
      <c r="G258" s="189">
        <v>1000</v>
      </c>
      <c r="H258" s="189">
        <v>0</v>
      </c>
    </row>
    <row r="259" spans="1:8">
      <c r="A259" s="181" t="str">
        <f t="shared" si="3"/>
        <v>A</v>
      </c>
      <c r="B259" s="188" t="s">
        <v>121</v>
      </c>
      <c r="C259" s="188" t="s">
        <v>105</v>
      </c>
      <c r="D259" s="189">
        <v>3000</v>
      </c>
      <c r="E259" s="189">
        <v>1000</v>
      </c>
      <c r="F259" s="189">
        <v>1000</v>
      </c>
      <c r="G259" s="189">
        <v>1000</v>
      </c>
      <c r="H259" s="189">
        <v>0</v>
      </c>
    </row>
    <row r="260" spans="1:8">
      <c r="A260" s="181" t="str">
        <f t="shared" si="3"/>
        <v>A</v>
      </c>
      <c r="B260" s="186" t="s">
        <v>121</v>
      </c>
      <c r="C260" s="186" t="s">
        <v>155</v>
      </c>
      <c r="D260" s="187">
        <v>10000</v>
      </c>
      <c r="E260" s="187">
        <v>7000</v>
      </c>
      <c r="F260" s="187">
        <v>1000</v>
      </c>
      <c r="G260" s="187">
        <v>1000</v>
      </c>
      <c r="H260" s="187">
        <v>1000</v>
      </c>
    </row>
    <row r="261" spans="1:8" ht="45.75" thickBot="1">
      <c r="A261" s="181" t="str">
        <f t="shared" si="3"/>
        <v>A</v>
      </c>
      <c r="B261" s="182" t="s">
        <v>233</v>
      </c>
      <c r="C261" s="183" t="s">
        <v>234</v>
      </c>
      <c r="D261" s="184">
        <v>760000</v>
      </c>
      <c r="E261" s="184">
        <v>191000</v>
      </c>
      <c r="F261" s="184">
        <v>193000</v>
      </c>
      <c r="G261" s="184">
        <v>189000</v>
      </c>
      <c r="H261" s="184">
        <v>187000</v>
      </c>
    </row>
    <row r="262" spans="1:8" ht="15.75" thickTop="1">
      <c r="A262" s="181" t="str">
        <f t="shared" si="3"/>
        <v>A</v>
      </c>
      <c r="B262" s="186" t="s">
        <v>121</v>
      </c>
      <c r="C262" s="186" t="s">
        <v>99</v>
      </c>
      <c r="D262" s="187">
        <v>755000</v>
      </c>
      <c r="E262" s="187">
        <v>191000</v>
      </c>
      <c r="F262" s="187">
        <v>188000</v>
      </c>
      <c r="G262" s="187">
        <v>189000</v>
      </c>
      <c r="H262" s="187">
        <v>187000</v>
      </c>
    </row>
    <row r="263" spans="1:8">
      <c r="A263" s="181" t="str">
        <f t="shared" ref="A263:A326" si="4">(IF(OR(D263&lt;&gt;0),"A","B"))</f>
        <v>A</v>
      </c>
      <c r="B263" s="188" t="s">
        <v>121</v>
      </c>
      <c r="C263" s="188" t="s">
        <v>100</v>
      </c>
      <c r="D263" s="189">
        <v>500000</v>
      </c>
      <c r="E263" s="189">
        <v>125000</v>
      </c>
      <c r="F263" s="189">
        <v>125000</v>
      </c>
      <c r="G263" s="189">
        <v>125000</v>
      </c>
      <c r="H263" s="189">
        <v>125000</v>
      </c>
    </row>
    <row r="264" spans="1:8">
      <c r="A264" s="181" t="str">
        <f t="shared" si="4"/>
        <v>A</v>
      </c>
      <c r="B264" s="188" t="s">
        <v>121</v>
      </c>
      <c r="C264" s="188" t="s">
        <v>101</v>
      </c>
      <c r="D264" s="189">
        <v>250000</v>
      </c>
      <c r="E264" s="189">
        <v>65000</v>
      </c>
      <c r="F264" s="189">
        <v>62000</v>
      </c>
      <c r="G264" s="189">
        <v>63000</v>
      </c>
      <c r="H264" s="189">
        <v>60000</v>
      </c>
    </row>
    <row r="265" spans="1:8">
      <c r="A265" s="181" t="str">
        <f t="shared" si="4"/>
        <v>A</v>
      </c>
      <c r="B265" s="188" t="s">
        <v>121</v>
      </c>
      <c r="C265" s="188" t="s">
        <v>105</v>
      </c>
      <c r="D265" s="189">
        <v>5000</v>
      </c>
      <c r="E265" s="189">
        <v>1000</v>
      </c>
      <c r="F265" s="189">
        <v>1000</v>
      </c>
      <c r="G265" s="189">
        <v>1000</v>
      </c>
      <c r="H265" s="189">
        <v>2000</v>
      </c>
    </row>
    <row r="266" spans="1:8">
      <c r="A266" s="181" t="str">
        <f t="shared" si="4"/>
        <v>A</v>
      </c>
      <c r="B266" s="186" t="s">
        <v>121</v>
      </c>
      <c r="C266" s="186" t="s">
        <v>155</v>
      </c>
      <c r="D266" s="187">
        <v>5000</v>
      </c>
      <c r="E266" s="187">
        <v>0</v>
      </c>
      <c r="F266" s="187">
        <v>5000</v>
      </c>
      <c r="G266" s="187">
        <v>0</v>
      </c>
      <c r="H266" s="187">
        <v>0</v>
      </c>
    </row>
    <row r="267" spans="1:8" ht="30.75" thickBot="1">
      <c r="A267" s="181" t="str">
        <f t="shared" si="4"/>
        <v>A</v>
      </c>
      <c r="B267" s="182" t="s">
        <v>235</v>
      </c>
      <c r="C267" s="183" t="s">
        <v>236</v>
      </c>
      <c r="D267" s="184">
        <v>650000</v>
      </c>
      <c r="E267" s="184">
        <v>173500</v>
      </c>
      <c r="F267" s="184">
        <v>153500</v>
      </c>
      <c r="G267" s="184">
        <v>150500</v>
      </c>
      <c r="H267" s="184">
        <v>172500</v>
      </c>
    </row>
    <row r="268" spans="1:8" ht="15.75" thickTop="1">
      <c r="A268" s="181" t="str">
        <f t="shared" si="4"/>
        <v>A</v>
      </c>
      <c r="B268" s="186" t="s">
        <v>121</v>
      </c>
      <c r="C268" s="186" t="s">
        <v>99</v>
      </c>
      <c r="D268" s="187">
        <v>644000</v>
      </c>
      <c r="E268" s="187">
        <v>170500</v>
      </c>
      <c r="F268" s="187">
        <v>150500</v>
      </c>
      <c r="G268" s="187">
        <v>150500</v>
      </c>
      <c r="H268" s="187">
        <v>172500</v>
      </c>
    </row>
    <row r="269" spans="1:8">
      <c r="A269" s="181" t="str">
        <f t="shared" si="4"/>
        <v>A</v>
      </c>
      <c r="B269" s="188" t="s">
        <v>121</v>
      </c>
      <c r="C269" s="188" t="s">
        <v>100</v>
      </c>
      <c r="D269" s="189">
        <v>442000</v>
      </c>
      <c r="E269" s="189">
        <v>110000</v>
      </c>
      <c r="F269" s="189">
        <v>110000</v>
      </c>
      <c r="G269" s="189">
        <v>110000</v>
      </c>
      <c r="H269" s="189">
        <v>112000</v>
      </c>
    </row>
    <row r="270" spans="1:8">
      <c r="A270" s="181" t="str">
        <f t="shared" si="4"/>
        <v>A</v>
      </c>
      <c r="B270" s="188" t="s">
        <v>121</v>
      </c>
      <c r="C270" s="188" t="s">
        <v>101</v>
      </c>
      <c r="D270" s="189">
        <v>200000</v>
      </c>
      <c r="E270" s="189">
        <v>60000</v>
      </c>
      <c r="F270" s="189">
        <v>40000</v>
      </c>
      <c r="G270" s="189">
        <v>40000</v>
      </c>
      <c r="H270" s="189">
        <v>60000</v>
      </c>
    </row>
    <row r="271" spans="1:8">
      <c r="A271" s="181" t="str">
        <f t="shared" si="4"/>
        <v>A</v>
      </c>
      <c r="B271" s="188" t="s">
        <v>121</v>
      </c>
      <c r="C271" s="188" t="s">
        <v>105</v>
      </c>
      <c r="D271" s="189">
        <v>2000</v>
      </c>
      <c r="E271" s="189">
        <v>500</v>
      </c>
      <c r="F271" s="189">
        <v>500</v>
      </c>
      <c r="G271" s="189">
        <v>500</v>
      </c>
      <c r="H271" s="189">
        <v>500</v>
      </c>
    </row>
    <row r="272" spans="1:8">
      <c r="A272" s="181" t="str">
        <f t="shared" si="4"/>
        <v>A</v>
      </c>
      <c r="B272" s="186" t="s">
        <v>121</v>
      </c>
      <c r="C272" s="186" t="s">
        <v>155</v>
      </c>
      <c r="D272" s="187">
        <v>6000</v>
      </c>
      <c r="E272" s="187">
        <v>3000</v>
      </c>
      <c r="F272" s="187">
        <v>3000</v>
      </c>
      <c r="G272" s="187">
        <v>0</v>
      </c>
      <c r="H272" s="187">
        <v>0</v>
      </c>
    </row>
    <row r="273" spans="1:8" ht="45.75" thickBot="1">
      <c r="A273" s="181" t="str">
        <f t="shared" si="4"/>
        <v>A</v>
      </c>
      <c r="B273" s="182" t="s">
        <v>237</v>
      </c>
      <c r="C273" s="183" t="s">
        <v>238</v>
      </c>
      <c r="D273" s="184">
        <v>640000</v>
      </c>
      <c r="E273" s="184">
        <v>176000</v>
      </c>
      <c r="F273" s="184">
        <v>159000</v>
      </c>
      <c r="G273" s="184">
        <v>152500</v>
      </c>
      <c r="H273" s="184">
        <v>152500</v>
      </c>
    </row>
    <row r="274" spans="1:8" ht="15.75" thickTop="1">
      <c r="A274" s="181" t="str">
        <f t="shared" si="4"/>
        <v>A</v>
      </c>
      <c r="B274" s="186" t="s">
        <v>121</v>
      </c>
      <c r="C274" s="186" t="s">
        <v>99</v>
      </c>
      <c r="D274" s="187">
        <v>635000</v>
      </c>
      <c r="E274" s="187">
        <v>173000</v>
      </c>
      <c r="F274" s="187">
        <v>158000</v>
      </c>
      <c r="G274" s="187">
        <v>152000</v>
      </c>
      <c r="H274" s="187">
        <v>152000</v>
      </c>
    </row>
    <row r="275" spans="1:8">
      <c r="A275" s="181" t="str">
        <f t="shared" si="4"/>
        <v>A</v>
      </c>
      <c r="B275" s="188" t="s">
        <v>121</v>
      </c>
      <c r="C275" s="188" t="s">
        <v>100</v>
      </c>
      <c r="D275" s="189">
        <v>460000</v>
      </c>
      <c r="E275" s="189">
        <v>115000</v>
      </c>
      <c r="F275" s="189">
        <v>115000</v>
      </c>
      <c r="G275" s="189">
        <v>115000</v>
      </c>
      <c r="H275" s="189">
        <v>115000</v>
      </c>
    </row>
    <row r="276" spans="1:8">
      <c r="A276" s="181" t="str">
        <f t="shared" si="4"/>
        <v>A</v>
      </c>
      <c r="B276" s="188" t="s">
        <v>121</v>
      </c>
      <c r="C276" s="188" t="s">
        <v>101</v>
      </c>
      <c r="D276" s="189">
        <v>165000</v>
      </c>
      <c r="E276" s="189">
        <v>54000</v>
      </c>
      <c r="F276" s="189">
        <v>41000</v>
      </c>
      <c r="G276" s="189">
        <v>35000</v>
      </c>
      <c r="H276" s="189">
        <v>35000</v>
      </c>
    </row>
    <row r="277" spans="1:8">
      <c r="A277" s="181" t="str">
        <f t="shared" si="4"/>
        <v>A</v>
      </c>
      <c r="B277" s="188" t="s">
        <v>121</v>
      </c>
      <c r="C277" s="188" t="s">
        <v>104</v>
      </c>
      <c r="D277" s="189">
        <v>5000</v>
      </c>
      <c r="E277" s="189">
        <v>2000</v>
      </c>
      <c r="F277" s="189">
        <v>1000</v>
      </c>
      <c r="G277" s="189">
        <v>1000</v>
      </c>
      <c r="H277" s="189">
        <v>1000</v>
      </c>
    </row>
    <row r="278" spans="1:8">
      <c r="A278" s="181" t="str">
        <f t="shared" si="4"/>
        <v>A</v>
      </c>
      <c r="B278" s="188" t="s">
        <v>121</v>
      </c>
      <c r="C278" s="188" t="s">
        <v>105</v>
      </c>
      <c r="D278" s="189">
        <v>5000</v>
      </c>
      <c r="E278" s="189">
        <v>2000</v>
      </c>
      <c r="F278" s="189">
        <v>1000</v>
      </c>
      <c r="G278" s="189">
        <v>1000</v>
      </c>
      <c r="H278" s="189">
        <v>1000</v>
      </c>
    </row>
    <row r="279" spans="1:8">
      <c r="A279" s="181" t="str">
        <f t="shared" si="4"/>
        <v>A</v>
      </c>
      <c r="B279" s="186" t="s">
        <v>121</v>
      </c>
      <c r="C279" s="186" t="s">
        <v>155</v>
      </c>
      <c r="D279" s="187">
        <v>5000</v>
      </c>
      <c r="E279" s="187">
        <v>3000</v>
      </c>
      <c r="F279" s="187">
        <v>1000</v>
      </c>
      <c r="G279" s="187">
        <v>500</v>
      </c>
      <c r="H279" s="187">
        <v>500</v>
      </c>
    </row>
    <row r="280" spans="1:8" ht="45.75" thickBot="1">
      <c r="A280" s="181" t="str">
        <f t="shared" si="4"/>
        <v>A</v>
      </c>
      <c r="B280" s="182" t="s">
        <v>239</v>
      </c>
      <c r="C280" s="183" t="s">
        <v>240</v>
      </c>
      <c r="D280" s="184">
        <v>650000</v>
      </c>
      <c r="E280" s="184">
        <v>162000</v>
      </c>
      <c r="F280" s="184">
        <v>166000</v>
      </c>
      <c r="G280" s="184">
        <v>162000</v>
      </c>
      <c r="H280" s="184">
        <v>160000</v>
      </c>
    </row>
    <row r="281" spans="1:8" ht="15.75" thickTop="1">
      <c r="A281" s="181" t="str">
        <f t="shared" si="4"/>
        <v>A</v>
      </c>
      <c r="B281" s="186" t="s">
        <v>121</v>
      </c>
      <c r="C281" s="186" t="s">
        <v>99</v>
      </c>
      <c r="D281" s="187">
        <v>646000</v>
      </c>
      <c r="E281" s="187">
        <v>160000</v>
      </c>
      <c r="F281" s="187">
        <v>164000</v>
      </c>
      <c r="G281" s="187">
        <v>162000</v>
      </c>
      <c r="H281" s="187">
        <v>160000</v>
      </c>
    </row>
    <row r="282" spans="1:8">
      <c r="A282" s="181" t="str">
        <f t="shared" si="4"/>
        <v>A</v>
      </c>
      <c r="B282" s="188" t="s">
        <v>121</v>
      </c>
      <c r="C282" s="188" t="s">
        <v>100</v>
      </c>
      <c r="D282" s="189">
        <v>447000</v>
      </c>
      <c r="E282" s="189">
        <v>112000</v>
      </c>
      <c r="F282" s="189">
        <v>112000</v>
      </c>
      <c r="G282" s="189">
        <v>111000</v>
      </c>
      <c r="H282" s="189">
        <v>112000</v>
      </c>
    </row>
    <row r="283" spans="1:8">
      <c r="A283" s="181" t="str">
        <f t="shared" si="4"/>
        <v>A</v>
      </c>
      <c r="B283" s="188" t="s">
        <v>121</v>
      </c>
      <c r="C283" s="188" t="s">
        <v>101</v>
      </c>
      <c r="D283" s="189">
        <v>194000</v>
      </c>
      <c r="E283" s="189">
        <v>47000</v>
      </c>
      <c r="F283" s="189">
        <v>50000</v>
      </c>
      <c r="G283" s="189">
        <v>50000</v>
      </c>
      <c r="H283" s="189">
        <v>47000</v>
      </c>
    </row>
    <row r="284" spans="1:8">
      <c r="A284" s="181" t="str">
        <f t="shared" si="4"/>
        <v>A</v>
      </c>
      <c r="B284" s="188" t="s">
        <v>121</v>
      </c>
      <c r="C284" s="188" t="s">
        <v>104</v>
      </c>
      <c r="D284" s="189">
        <v>1000</v>
      </c>
      <c r="E284" s="189">
        <v>0</v>
      </c>
      <c r="F284" s="189">
        <v>1000</v>
      </c>
      <c r="G284" s="189">
        <v>0</v>
      </c>
      <c r="H284" s="189">
        <v>0</v>
      </c>
    </row>
    <row r="285" spans="1:8">
      <c r="A285" s="181" t="str">
        <f t="shared" si="4"/>
        <v>A</v>
      </c>
      <c r="B285" s="188" t="s">
        <v>121</v>
      </c>
      <c r="C285" s="188" t="s">
        <v>105</v>
      </c>
      <c r="D285" s="189">
        <v>4000</v>
      </c>
      <c r="E285" s="189">
        <v>1000</v>
      </c>
      <c r="F285" s="189">
        <v>1000</v>
      </c>
      <c r="G285" s="189">
        <v>1000</v>
      </c>
      <c r="H285" s="189">
        <v>1000</v>
      </c>
    </row>
    <row r="286" spans="1:8">
      <c r="A286" s="181" t="str">
        <f t="shared" si="4"/>
        <v>A</v>
      </c>
      <c r="B286" s="186" t="s">
        <v>121</v>
      </c>
      <c r="C286" s="186" t="s">
        <v>155</v>
      </c>
      <c r="D286" s="187">
        <v>4000</v>
      </c>
      <c r="E286" s="187">
        <v>2000</v>
      </c>
      <c r="F286" s="187">
        <v>2000</v>
      </c>
      <c r="G286" s="187">
        <v>0</v>
      </c>
      <c r="H286" s="187">
        <v>0</v>
      </c>
    </row>
    <row r="287" spans="1:8" ht="60.75" thickBot="1">
      <c r="A287" s="181" t="str">
        <f t="shared" si="4"/>
        <v>A</v>
      </c>
      <c r="B287" s="182" t="s">
        <v>241</v>
      </c>
      <c r="C287" s="183" t="s">
        <v>242</v>
      </c>
      <c r="D287" s="184">
        <v>880000</v>
      </c>
      <c r="E287" s="184">
        <v>239000</v>
      </c>
      <c r="F287" s="184">
        <v>232000</v>
      </c>
      <c r="G287" s="184">
        <v>209000</v>
      </c>
      <c r="H287" s="184">
        <v>200000</v>
      </c>
    </row>
    <row r="288" spans="1:8" ht="15.75" thickTop="1">
      <c r="A288" s="181" t="str">
        <f t="shared" si="4"/>
        <v>A</v>
      </c>
      <c r="B288" s="186" t="s">
        <v>121</v>
      </c>
      <c r="C288" s="186" t="s">
        <v>99</v>
      </c>
      <c r="D288" s="187">
        <v>875000</v>
      </c>
      <c r="E288" s="187">
        <v>234000</v>
      </c>
      <c r="F288" s="187">
        <v>232000</v>
      </c>
      <c r="G288" s="187">
        <v>209000</v>
      </c>
      <c r="H288" s="187">
        <v>200000</v>
      </c>
    </row>
    <row r="289" spans="1:8">
      <c r="A289" s="181" t="str">
        <f t="shared" si="4"/>
        <v>A</v>
      </c>
      <c r="B289" s="188" t="s">
        <v>121</v>
      </c>
      <c r="C289" s="188" t="s">
        <v>100</v>
      </c>
      <c r="D289" s="189">
        <v>559000</v>
      </c>
      <c r="E289" s="189">
        <v>140000</v>
      </c>
      <c r="F289" s="189">
        <v>140000</v>
      </c>
      <c r="G289" s="189">
        <v>140000</v>
      </c>
      <c r="H289" s="189">
        <v>139000</v>
      </c>
    </row>
    <row r="290" spans="1:8">
      <c r="A290" s="181" t="str">
        <f t="shared" si="4"/>
        <v>A</v>
      </c>
      <c r="B290" s="188" t="s">
        <v>121</v>
      </c>
      <c r="C290" s="188" t="s">
        <v>101</v>
      </c>
      <c r="D290" s="189">
        <v>306000</v>
      </c>
      <c r="E290" s="189">
        <v>90000</v>
      </c>
      <c r="F290" s="189">
        <v>90000</v>
      </c>
      <c r="G290" s="189">
        <v>66000</v>
      </c>
      <c r="H290" s="189">
        <v>60000</v>
      </c>
    </row>
    <row r="291" spans="1:8">
      <c r="A291" s="181" t="str">
        <f t="shared" si="4"/>
        <v>A</v>
      </c>
      <c r="B291" s="188" t="s">
        <v>121</v>
      </c>
      <c r="C291" s="188" t="s">
        <v>104</v>
      </c>
      <c r="D291" s="189">
        <v>5000</v>
      </c>
      <c r="E291" s="189">
        <v>2000</v>
      </c>
      <c r="F291" s="189">
        <v>1000</v>
      </c>
      <c r="G291" s="189">
        <v>2000</v>
      </c>
      <c r="H291" s="189">
        <v>0</v>
      </c>
    </row>
    <row r="292" spans="1:8">
      <c r="A292" s="181" t="str">
        <f t="shared" si="4"/>
        <v>A</v>
      </c>
      <c r="B292" s="188" t="s">
        <v>121</v>
      </c>
      <c r="C292" s="188" t="s">
        <v>105</v>
      </c>
      <c r="D292" s="189">
        <v>5000</v>
      </c>
      <c r="E292" s="189">
        <v>2000</v>
      </c>
      <c r="F292" s="189">
        <v>1000</v>
      </c>
      <c r="G292" s="189">
        <v>1000</v>
      </c>
      <c r="H292" s="189">
        <v>1000</v>
      </c>
    </row>
    <row r="293" spans="1:8">
      <c r="A293" s="181" t="str">
        <f t="shared" si="4"/>
        <v>A</v>
      </c>
      <c r="B293" s="186" t="s">
        <v>121</v>
      </c>
      <c r="C293" s="186" t="s">
        <v>155</v>
      </c>
      <c r="D293" s="187">
        <v>5000</v>
      </c>
      <c r="E293" s="187">
        <v>5000</v>
      </c>
      <c r="F293" s="187">
        <v>0</v>
      </c>
      <c r="G293" s="187">
        <v>0</v>
      </c>
      <c r="H293" s="187">
        <v>0</v>
      </c>
    </row>
    <row r="294" spans="1:8" ht="30.75" thickBot="1">
      <c r="A294" s="181" t="str">
        <f t="shared" si="4"/>
        <v>A</v>
      </c>
      <c r="B294" s="182" t="s">
        <v>243</v>
      </c>
      <c r="C294" s="183" t="s">
        <v>244</v>
      </c>
      <c r="D294" s="184">
        <v>660000</v>
      </c>
      <c r="E294" s="184">
        <v>173000</v>
      </c>
      <c r="F294" s="184">
        <v>167000</v>
      </c>
      <c r="G294" s="184">
        <v>167000</v>
      </c>
      <c r="H294" s="184">
        <v>153000</v>
      </c>
    </row>
    <row r="295" spans="1:8" ht="15.75" thickTop="1">
      <c r="A295" s="181" t="str">
        <f t="shared" si="4"/>
        <v>A</v>
      </c>
      <c r="B295" s="186" t="s">
        <v>121</v>
      </c>
      <c r="C295" s="186" t="s">
        <v>99</v>
      </c>
      <c r="D295" s="187">
        <v>655000</v>
      </c>
      <c r="E295" s="187">
        <v>168000</v>
      </c>
      <c r="F295" s="187">
        <v>167000</v>
      </c>
      <c r="G295" s="187">
        <v>167000</v>
      </c>
      <c r="H295" s="187">
        <v>153000</v>
      </c>
    </row>
    <row r="296" spans="1:8">
      <c r="A296" s="181" t="str">
        <f t="shared" si="4"/>
        <v>A</v>
      </c>
      <c r="B296" s="188" t="s">
        <v>121</v>
      </c>
      <c r="C296" s="188" t="s">
        <v>100</v>
      </c>
      <c r="D296" s="189">
        <v>465000</v>
      </c>
      <c r="E296" s="189">
        <v>118000</v>
      </c>
      <c r="F296" s="189">
        <v>118000</v>
      </c>
      <c r="G296" s="189">
        <v>118000</v>
      </c>
      <c r="H296" s="189">
        <v>111000</v>
      </c>
    </row>
    <row r="297" spans="1:8">
      <c r="A297" s="181" t="str">
        <f t="shared" si="4"/>
        <v>A</v>
      </c>
      <c r="B297" s="188" t="s">
        <v>121</v>
      </c>
      <c r="C297" s="188" t="s">
        <v>101</v>
      </c>
      <c r="D297" s="189">
        <v>185000</v>
      </c>
      <c r="E297" s="189">
        <v>48000</v>
      </c>
      <c r="F297" s="189">
        <v>48000</v>
      </c>
      <c r="G297" s="189">
        <v>48000</v>
      </c>
      <c r="H297" s="189">
        <v>41000</v>
      </c>
    </row>
    <row r="298" spans="1:8">
      <c r="A298" s="181" t="str">
        <f t="shared" si="4"/>
        <v>A</v>
      </c>
      <c r="B298" s="188" t="s">
        <v>121</v>
      </c>
      <c r="C298" s="188" t="s">
        <v>105</v>
      </c>
      <c r="D298" s="189">
        <v>5000</v>
      </c>
      <c r="E298" s="189">
        <v>2000</v>
      </c>
      <c r="F298" s="189">
        <v>1000</v>
      </c>
      <c r="G298" s="189">
        <v>1000</v>
      </c>
      <c r="H298" s="189">
        <v>1000</v>
      </c>
    </row>
    <row r="299" spans="1:8">
      <c r="A299" s="181" t="str">
        <f t="shared" si="4"/>
        <v>A</v>
      </c>
      <c r="B299" s="186" t="s">
        <v>121</v>
      </c>
      <c r="C299" s="186" t="s">
        <v>155</v>
      </c>
      <c r="D299" s="187">
        <v>5000</v>
      </c>
      <c r="E299" s="187">
        <v>5000</v>
      </c>
      <c r="F299" s="187">
        <v>0</v>
      </c>
      <c r="G299" s="187">
        <v>0</v>
      </c>
      <c r="H299" s="187">
        <v>0</v>
      </c>
    </row>
    <row r="300" spans="1:8" ht="15.75" thickBot="1">
      <c r="A300" s="181" t="str">
        <f t="shared" si="4"/>
        <v>A</v>
      </c>
      <c r="B300" s="182" t="s">
        <v>245</v>
      </c>
      <c r="C300" s="183" t="s">
        <v>246</v>
      </c>
      <c r="D300" s="184">
        <v>137500000</v>
      </c>
      <c r="E300" s="184">
        <v>35303500</v>
      </c>
      <c r="F300" s="184">
        <v>36514500</v>
      </c>
      <c r="G300" s="184">
        <v>35573000</v>
      </c>
      <c r="H300" s="184">
        <v>30109000</v>
      </c>
    </row>
    <row r="301" spans="1:8" ht="15.75" thickTop="1">
      <c r="A301" s="181" t="str">
        <f t="shared" si="4"/>
        <v>A</v>
      </c>
      <c r="B301" s="186" t="s">
        <v>121</v>
      </c>
      <c r="C301" s="186" t="s">
        <v>99</v>
      </c>
      <c r="D301" s="187">
        <v>126659000</v>
      </c>
      <c r="E301" s="187">
        <v>33013000</v>
      </c>
      <c r="F301" s="187">
        <v>33424000</v>
      </c>
      <c r="G301" s="187">
        <v>32368000</v>
      </c>
      <c r="H301" s="187">
        <v>27854000</v>
      </c>
    </row>
    <row r="302" spans="1:8">
      <c r="A302" s="181" t="str">
        <f t="shared" si="4"/>
        <v>A</v>
      </c>
      <c r="B302" s="188" t="s">
        <v>121</v>
      </c>
      <c r="C302" s="188" t="s">
        <v>100</v>
      </c>
      <c r="D302" s="189">
        <v>87000000</v>
      </c>
      <c r="E302" s="189">
        <v>21985000</v>
      </c>
      <c r="F302" s="189">
        <v>21985000</v>
      </c>
      <c r="G302" s="189">
        <v>21985000</v>
      </c>
      <c r="H302" s="189">
        <v>21045000</v>
      </c>
    </row>
    <row r="303" spans="1:8">
      <c r="A303" s="181" t="str">
        <f t="shared" si="4"/>
        <v>A</v>
      </c>
      <c r="B303" s="188" t="s">
        <v>121</v>
      </c>
      <c r="C303" s="188" t="s">
        <v>101</v>
      </c>
      <c r="D303" s="189">
        <v>36101000</v>
      </c>
      <c r="E303" s="189">
        <v>9370000</v>
      </c>
      <c r="F303" s="189">
        <v>10320000</v>
      </c>
      <c r="G303" s="189">
        <v>9960000</v>
      </c>
      <c r="H303" s="189">
        <v>6451000</v>
      </c>
    </row>
    <row r="304" spans="1:8">
      <c r="A304" s="181" t="str">
        <f t="shared" si="4"/>
        <v>A</v>
      </c>
      <c r="B304" s="188" t="s">
        <v>121</v>
      </c>
      <c r="C304" s="188" t="s">
        <v>104</v>
      </c>
      <c r="D304" s="189">
        <v>900000</v>
      </c>
      <c r="E304" s="189">
        <v>262000</v>
      </c>
      <c r="F304" s="189">
        <v>241000</v>
      </c>
      <c r="G304" s="189">
        <v>231000</v>
      </c>
      <c r="H304" s="189">
        <v>166000</v>
      </c>
    </row>
    <row r="305" spans="1:8">
      <c r="A305" s="181" t="str">
        <f t="shared" si="4"/>
        <v>A</v>
      </c>
      <c r="B305" s="188" t="s">
        <v>121</v>
      </c>
      <c r="C305" s="188" t="s">
        <v>105</v>
      </c>
      <c r="D305" s="189">
        <v>2658000</v>
      </c>
      <c r="E305" s="189">
        <v>1396000</v>
      </c>
      <c r="F305" s="189">
        <v>878000</v>
      </c>
      <c r="G305" s="189">
        <v>192000</v>
      </c>
      <c r="H305" s="189">
        <v>192000</v>
      </c>
    </row>
    <row r="306" spans="1:8">
      <c r="A306" s="181" t="str">
        <f t="shared" si="4"/>
        <v>A</v>
      </c>
      <c r="B306" s="186" t="s">
        <v>121</v>
      </c>
      <c r="C306" s="186" t="s">
        <v>155</v>
      </c>
      <c r="D306" s="187">
        <v>10841000</v>
      </c>
      <c r="E306" s="187">
        <v>2290500</v>
      </c>
      <c r="F306" s="187">
        <v>3090500</v>
      </c>
      <c r="G306" s="187">
        <v>3205000</v>
      </c>
      <c r="H306" s="187">
        <v>2255000</v>
      </c>
    </row>
    <row r="307" spans="1:8" ht="15.75" thickBot="1">
      <c r="A307" s="181" t="str">
        <f t="shared" si="4"/>
        <v>A</v>
      </c>
      <c r="B307" s="182" t="s">
        <v>247</v>
      </c>
      <c r="C307" s="183" t="s">
        <v>248</v>
      </c>
      <c r="D307" s="184">
        <v>118000000</v>
      </c>
      <c r="E307" s="184">
        <v>29625000</v>
      </c>
      <c r="F307" s="184">
        <v>30925000</v>
      </c>
      <c r="G307" s="184">
        <v>30925000</v>
      </c>
      <c r="H307" s="184">
        <v>26525000</v>
      </c>
    </row>
    <row r="308" spans="1:8" ht="15.75" thickTop="1">
      <c r="A308" s="181" t="str">
        <f t="shared" si="4"/>
        <v>A</v>
      </c>
      <c r="B308" s="186" t="s">
        <v>121</v>
      </c>
      <c r="C308" s="186" t="s">
        <v>99</v>
      </c>
      <c r="D308" s="187">
        <v>108335000</v>
      </c>
      <c r="E308" s="187">
        <v>27925000</v>
      </c>
      <c r="F308" s="187">
        <v>28410000</v>
      </c>
      <c r="G308" s="187">
        <v>27725000</v>
      </c>
      <c r="H308" s="187">
        <v>24275000</v>
      </c>
    </row>
    <row r="309" spans="1:8">
      <c r="A309" s="181" t="str">
        <f t="shared" si="4"/>
        <v>A</v>
      </c>
      <c r="B309" s="188" t="s">
        <v>121</v>
      </c>
      <c r="C309" s="188" t="s">
        <v>100</v>
      </c>
      <c r="D309" s="189">
        <v>78100000</v>
      </c>
      <c r="E309" s="189">
        <v>19525000</v>
      </c>
      <c r="F309" s="189">
        <v>19525000</v>
      </c>
      <c r="G309" s="189">
        <v>19525000</v>
      </c>
      <c r="H309" s="189">
        <v>19525000</v>
      </c>
    </row>
    <row r="310" spans="1:8">
      <c r="A310" s="181" t="str">
        <f t="shared" si="4"/>
        <v>A</v>
      </c>
      <c r="B310" s="188" t="s">
        <v>121</v>
      </c>
      <c r="C310" s="188" t="s">
        <v>101</v>
      </c>
      <c r="D310" s="189">
        <v>27605000</v>
      </c>
      <c r="E310" s="189">
        <v>7000000</v>
      </c>
      <c r="F310" s="189">
        <v>8000000</v>
      </c>
      <c r="G310" s="189">
        <v>8000000</v>
      </c>
      <c r="H310" s="189">
        <v>4605000</v>
      </c>
    </row>
    <row r="311" spans="1:8">
      <c r="A311" s="181" t="str">
        <f t="shared" si="4"/>
        <v>A</v>
      </c>
      <c r="B311" s="188" t="s">
        <v>121</v>
      </c>
      <c r="C311" s="188" t="s">
        <v>104</v>
      </c>
      <c r="D311" s="189">
        <v>745000</v>
      </c>
      <c r="E311" s="189">
        <v>200000</v>
      </c>
      <c r="F311" s="189">
        <v>200000</v>
      </c>
      <c r="G311" s="189">
        <v>200000</v>
      </c>
      <c r="H311" s="189">
        <v>145000</v>
      </c>
    </row>
    <row r="312" spans="1:8">
      <c r="A312" s="181" t="str">
        <f t="shared" si="4"/>
        <v>A</v>
      </c>
      <c r="B312" s="188" t="s">
        <v>121</v>
      </c>
      <c r="C312" s="188" t="s">
        <v>105</v>
      </c>
      <c r="D312" s="189">
        <v>1885000</v>
      </c>
      <c r="E312" s="189">
        <v>1200000</v>
      </c>
      <c r="F312" s="189">
        <v>685000</v>
      </c>
      <c r="G312" s="189">
        <v>0</v>
      </c>
      <c r="H312" s="189">
        <v>0</v>
      </c>
    </row>
    <row r="313" spans="1:8">
      <c r="A313" s="181" t="str">
        <f t="shared" si="4"/>
        <v>A</v>
      </c>
      <c r="B313" s="186" t="s">
        <v>121</v>
      </c>
      <c r="C313" s="186" t="s">
        <v>155</v>
      </c>
      <c r="D313" s="187">
        <v>9665000</v>
      </c>
      <c r="E313" s="187">
        <v>1700000</v>
      </c>
      <c r="F313" s="187">
        <v>2515000</v>
      </c>
      <c r="G313" s="187">
        <v>3200000</v>
      </c>
      <c r="H313" s="187">
        <v>2250000</v>
      </c>
    </row>
    <row r="314" spans="1:8" ht="15.75" thickBot="1">
      <c r="A314" s="181" t="str">
        <f t="shared" si="4"/>
        <v>A</v>
      </c>
      <c r="B314" s="182" t="s">
        <v>249</v>
      </c>
      <c r="C314" s="183" t="s">
        <v>250</v>
      </c>
      <c r="D314" s="184">
        <v>18500000</v>
      </c>
      <c r="E314" s="184">
        <v>5373500</v>
      </c>
      <c r="F314" s="184">
        <v>5350500</v>
      </c>
      <c r="G314" s="184">
        <v>4420000</v>
      </c>
      <c r="H314" s="184">
        <v>3356000</v>
      </c>
    </row>
    <row r="315" spans="1:8" ht="15.75" thickTop="1">
      <c r="A315" s="181" t="str">
        <f t="shared" si="4"/>
        <v>A</v>
      </c>
      <c r="B315" s="186" t="s">
        <v>121</v>
      </c>
      <c r="C315" s="186" t="s">
        <v>99</v>
      </c>
      <c r="D315" s="187">
        <v>17359000</v>
      </c>
      <c r="E315" s="187">
        <v>4803000</v>
      </c>
      <c r="F315" s="187">
        <v>4780000</v>
      </c>
      <c r="G315" s="187">
        <v>4420000</v>
      </c>
      <c r="H315" s="187">
        <v>3356000</v>
      </c>
    </row>
    <row r="316" spans="1:8">
      <c r="A316" s="181" t="str">
        <f t="shared" si="4"/>
        <v>A</v>
      </c>
      <c r="B316" s="188" t="s">
        <v>121</v>
      </c>
      <c r="C316" s="188" t="s">
        <v>100</v>
      </c>
      <c r="D316" s="189">
        <v>8300000</v>
      </c>
      <c r="E316" s="189">
        <v>2310000</v>
      </c>
      <c r="F316" s="189">
        <v>2310000</v>
      </c>
      <c r="G316" s="189">
        <v>2310000</v>
      </c>
      <c r="H316" s="189">
        <v>1370000</v>
      </c>
    </row>
    <row r="317" spans="1:8">
      <c r="A317" s="181" t="str">
        <f t="shared" si="4"/>
        <v>A</v>
      </c>
      <c r="B317" s="188" t="s">
        <v>121</v>
      </c>
      <c r="C317" s="188" t="s">
        <v>101</v>
      </c>
      <c r="D317" s="189">
        <v>8186000</v>
      </c>
      <c r="E317" s="189">
        <v>2250000</v>
      </c>
      <c r="F317" s="189">
        <v>2250000</v>
      </c>
      <c r="G317" s="189">
        <v>1900000</v>
      </c>
      <c r="H317" s="189">
        <v>1786000</v>
      </c>
    </row>
    <row r="318" spans="1:8">
      <c r="A318" s="181" t="str">
        <f t="shared" si="4"/>
        <v>A</v>
      </c>
      <c r="B318" s="188" t="s">
        <v>121</v>
      </c>
      <c r="C318" s="188" t="s">
        <v>104</v>
      </c>
      <c r="D318" s="189">
        <v>150000</v>
      </c>
      <c r="E318" s="189">
        <v>60000</v>
      </c>
      <c r="F318" s="189">
        <v>40000</v>
      </c>
      <c r="G318" s="189">
        <v>30000</v>
      </c>
      <c r="H318" s="189">
        <v>20000</v>
      </c>
    </row>
    <row r="319" spans="1:8">
      <c r="A319" s="181" t="str">
        <f t="shared" si="4"/>
        <v>A</v>
      </c>
      <c r="B319" s="188" t="s">
        <v>121</v>
      </c>
      <c r="C319" s="188" t="s">
        <v>105</v>
      </c>
      <c r="D319" s="189">
        <v>723000</v>
      </c>
      <c r="E319" s="189">
        <v>183000</v>
      </c>
      <c r="F319" s="189">
        <v>180000</v>
      </c>
      <c r="G319" s="189">
        <v>180000</v>
      </c>
      <c r="H319" s="189">
        <v>180000</v>
      </c>
    </row>
    <row r="320" spans="1:8">
      <c r="A320" s="181" t="str">
        <f t="shared" si="4"/>
        <v>A</v>
      </c>
      <c r="B320" s="186" t="s">
        <v>121</v>
      </c>
      <c r="C320" s="186" t="s">
        <v>155</v>
      </c>
      <c r="D320" s="187">
        <v>1141000</v>
      </c>
      <c r="E320" s="187">
        <v>570500</v>
      </c>
      <c r="F320" s="187">
        <v>570500</v>
      </c>
      <c r="G320" s="187">
        <v>0</v>
      </c>
      <c r="H320" s="187">
        <v>0</v>
      </c>
    </row>
    <row r="321" spans="1:8" ht="30.75" thickBot="1">
      <c r="A321" s="181" t="str">
        <f t="shared" si="4"/>
        <v>A</v>
      </c>
      <c r="B321" s="182" t="s">
        <v>251</v>
      </c>
      <c r="C321" s="183" t="s">
        <v>252</v>
      </c>
      <c r="D321" s="184">
        <v>1000000</v>
      </c>
      <c r="E321" s="184">
        <v>305000</v>
      </c>
      <c r="F321" s="184">
        <v>239000</v>
      </c>
      <c r="G321" s="184">
        <v>228000</v>
      </c>
      <c r="H321" s="184">
        <v>228000</v>
      </c>
    </row>
    <row r="322" spans="1:8" ht="15.75" thickTop="1">
      <c r="A322" s="181" t="str">
        <f t="shared" si="4"/>
        <v>A</v>
      </c>
      <c r="B322" s="186" t="s">
        <v>121</v>
      </c>
      <c r="C322" s="186" t="s">
        <v>99</v>
      </c>
      <c r="D322" s="187">
        <v>965000</v>
      </c>
      <c r="E322" s="187">
        <v>285000</v>
      </c>
      <c r="F322" s="187">
        <v>234000</v>
      </c>
      <c r="G322" s="187">
        <v>223000</v>
      </c>
      <c r="H322" s="187">
        <v>223000</v>
      </c>
    </row>
    <row r="323" spans="1:8">
      <c r="A323" s="181" t="str">
        <f t="shared" si="4"/>
        <v>A</v>
      </c>
      <c r="B323" s="188" t="s">
        <v>121</v>
      </c>
      <c r="C323" s="188" t="s">
        <v>100</v>
      </c>
      <c r="D323" s="189">
        <v>600000</v>
      </c>
      <c r="E323" s="189">
        <v>150000</v>
      </c>
      <c r="F323" s="189">
        <v>150000</v>
      </c>
      <c r="G323" s="189">
        <v>150000</v>
      </c>
      <c r="H323" s="189">
        <v>150000</v>
      </c>
    </row>
    <row r="324" spans="1:8">
      <c r="A324" s="181" t="str">
        <f t="shared" si="4"/>
        <v>A</v>
      </c>
      <c r="B324" s="188" t="s">
        <v>121</v>
      </c>
      <c r="C324" s="188" t="s">
        <v>101</v>
      </c>
      <c r="D324" s="189">
        <v>310000</v>
      </c>
      <c r="E324" s="189">
        <v>120000</v>
      </c>
      <c r="F324" s="189">
        <v>70000</v>
      </c>
      <c r="G324" s="189">
        <v>60000</v>
      </c>
      <c r="H324" s="189">
        <v>60000</v>
      </c>
    </row>
    <row r="325" spans="1:8">
      <c r="A325" s="181" t="str">
        <f t="shared" si="4"/>
        <v>A</v>
      </c>
      <c r="B325" s="188" t="s">
        <v>121</v>
      </c>
      <c r="C325" s="188" t="s">
        <v>104</v>
      </c>
      <c r="D325" s="189">
        <v>5000</v>
      </c>
      <c r="E325" s="189">
        <v>2000</v>
      </c>
      <c r="F325" s="189">
        <v>1000</v>
      </c>
      <c r="G325" s="189">
        <v>1000</v>
      </c>
      <c r="H325" s="189">
        <v>1000</v>
      </c>
    </row>
    <row r="326" spans="1:8">
      <c r="A326" s="181" t="str">
        <f t="shared" si="4"/>
        <v>A</v>
      </c>
      <c r="B326" s="188" t="s">
        <v>121</v>
      </c>
      <c r="C326" s="188" t="s">
        <v>105</v>
      </c>
      <c r="D326" s="189">
        <v>50000</v>
      </c>
      <c r="E326" s="189">
        <v>13000</v>
      </c>
      <c r="F326" s="189">
        <v>13000</v>
      </c>
      <c r="G326" s="189">
        <v>12000</v>
      </c>
      <c r="H326" s="189">
        <v>12000</v>
      </c>
    </row>
    <row r="327" spans="1:8">
      <c r="A327" s="181" t="str">
        <f t="shared" ref="A327:A390" si="5">(IF(OR(D327&lt;&gt;0),"A","B"))</f>
        <v>A</v>
      </c>
      <c r="B327" s="186" t="s">
        <v>121</v>
      </c>
      <c r="C327" s="186" t="s">
        <v>155</v>
      </c>
      <c r="D327" s="187">
        <v>35000</v>
      </c>
      <c r="E327" s="187">
        <v>20000</v>
      </c>
      <c r="F327" s="187">
        <v>5000</v>
      </c>
      <c r="G327" s="187">
        <v>5000</v>
      </c>
      <c r="H327" s="187">
        <v>5000</v>
      </c>
    </row>
    <row r="328" spans="1:8" ht="15.75" thickBot="1">
      <c r="A328" s="181" t="str">
        <f t="shared" si="5"/>
        <v>A</v>
      </c>
      <c r="B328" s="182" t="s">
        <v>253</v>
      </c>
      <c r="C328" s="183" t="s">
        <v>254</v>
      </c>
      <c r="D328" s="184">
        <v>3400000</v>
      </c>
      <c r="E328" s="184">
        <v>1341000</v>
      </c>
      <c r="F328" s="184">
        <v>1306000</v>
      </c>
      <c r="G328" s="184">
        <v>753000</v>
      </c>
      <c r="H328" s="184">
        <v>0</v>
      </c>
    </row>
    <row r="329" spans="1:8" ht="15.75" thickTop="1">
      <c r="A329" s="181" t="str">
        <f t="shared" si="5"/>
        <v>A</v>
      </c>
      <c r="B329" s="186" t="s">
        <v>121</v>
      </c>
      <c r="C329" s="186" t="s">
        <v>99</v>
      </c>
      <c r="D329" s="187">
        <v>3365000</v>
      </c>
      <c r="E329" s="187">
        <v>1306000</v>
      </c>
      <c r="F329" s="187">
        <v>1306000</v>
      </c>
      <c r="G329" s="187">
        <v>753000</v>
      </c>
      <c r="H329" s="187">
        <v>0</v>
      </c>
    </row>
    <row r="330" spans="1:8">
      <c r="A330" s="181" t="str">
        <f t="shared" si="5"/>
        <v>A</v>
      </c>
      <c r="B330" s="188" t="s">
        <v>121</v>
      </c>
      <c r="C330" s="188" t="s">
        <v>100</v>
      </c>
      <c r="D330" s="189">
        <v>2100000</v>
      </c>
      <c r="E330" s="189">
        <v>900000</v>
      </c>
      <c r="F330" s="189">
        <v>900000</v>
      </c>
      <c r="G330" s="189">
        <v>300000</v>
      </c>
      <c r="H330" s="189">
        <v>0</v>
      </c>
    </row>
    <row r="331" spans="1:8">
      <c r="A331" s="181" t="str">
        <f t="shared" si="5"/>
        <v>A</v>
      </c>
      <c r="B331" s="188" t="s">
        <v>121</v>
      </c>
      <c r="C331" s="188" t="s">
        <v>101</v>
      </c>
      <c r="D331" s="189">
        <v>1250000</v>
      </c>
      <c r="E331" s="189">
        <v>400000</v>
      </c>
      <c r="F331" s="189">
        <v>400000</v>
      </c>
      <c r="G331" s="189">
        <v>450000</v>
      </c>
      <c r="H331" s="189">
        <v>0</v>
      </c>
    </row>
    <row r="332" spans="1:8">
      <c r="A332" s="181" t="str">
        <f t="shared" si="5"/>
        <v>A</v>
      </c>
      <c r="B332" s="188" t="s">
        <v>121</v>
      </c>
      <c r="C332" s="188" t="s">
        <v>104</v>
      </c>
      <c r="D332" s="189">
        <v>15000</v>
      </c>
      <c r="E332" s="189">
        <v>6000</v>
      </c>
      <c r="F332" s="189">
        <v>6000</v>
      </c>
      <c r="G332" s="189">
        <v>3000</v>
      </c>
      <c r="H332" s="189">
        <v>0</v>
      </c>
    </row>
    <row r="333" spans="1:8">
      <c r="A333" s="181" t="str">
        <f t="shared" si="5"/>
        <v>A</v>
      </c>
      <c r="B333" s="186" t="s">
        <v>121</v>
      </c>
      <c r="C333" s="186" t="s">
        <v>155</v>
      </c>
      <c r="D333" s="187">
        <v>35000</v>
      </c>
      <c r="E333" s="187">
        <v>35000</v>
      </c>
      <c r="F333" s="187">
        <v>0</v>
      </c>
      <c r="G333" s="187">
        <v>0</v>
      </c>
      <c r="H333" s="187">
        <v>0</v>
      </c>
    </row>
    <row r="334" spans="1:8" ht="30.75" thickBot="1">
      <c r="A334" s="181" t="str">
        <f t="shared" si="5"/>
        <v>A</v>
      </c>
      <c r="B334" s="182" t="s">
        <v>255</v>
      </c>
      <c r="C334" s="183" t="s">
        <v>256</v>
      </c>
      <c r="D334" s="184">
        <v>2550000</v>
      </c>
      <c r="E334" s="184">
        <v>592250</v>
      </c>
      <c r="F334" s="184">
        <v>946250</v>
      </c>
      <c r="G334" s="184">
        <v>434250</v>
      </c>
      <c r="H334" s="184">
        <v>577250</v>
      </c>
    </row>
    <row r="335" spans="1:8" ht="15.75" thickTop="1">
      <c r="A335" s="181" t="str">
        <f t="shared" si="5"/>
        <v>A</v>
      </c>
      <c r="B335" s="186" t="s">
        <v>121</v>
      </c>
      <c r="C335" s="186" t="s">
        <v>99</v>
      </c>
      <c r="D335" s="187">
        <v>2540000</v>
      </c>
      <c r="E335" s="187">
        <v>588250</v>
      </c>
      <c r="F335" s="187">
        <v>944250</v>
      </c>
      <c r="G335" s="187">
        <v>434250</v>
      </c>
      <c r="H335" s="187">
        <v>573250</v>
      </c>
    </row>
    <row r="336" spans="1:8">
      <c r="A336" s="181" t="str">
        <f t="shared" si="5"/>
        <v>A</v>
      </c>
      <c r="B336" s="188" t="s">
        <v>121</v>
      </c>
      <c r="C336" s="188" t="s">
        <v>100</v>
      </c>
      <c r="D336" s="189">
        <v>1125000</v>
      </c>
      <c r="E336" s="189">
        <v>281250</v>
      </c>
      <c r="F336" s="189">
        <v>281250</v>
      </c>
      <c r="G336" s="189">
        <v>281250</v>
      </c>
      <c r="H336" s="189">
        <v>281250</v>
      </c>
    </row>
    <row r="337" spans="1:8">
      <c r="A337" s="181" t="str">
        <f t="shared" si="5"/>
        <v>A</v>
      </c>
      <c r="B337" s="188" t="s">
        <v>121</v>
      </c>
      <c r="C337" s="188" t="s">
        <v>101</v>
      </c>
      <c r="D337" s="189">
        <v>850000</v>
      </c>
      <c r="E337" s="189">
        <v>300000</v>
      </c>
      <c r="F337" s="189">
        <v>250000</v>
      </c>
      <c r="G337" s="189">
        <v>150000</v>
      </c>
      <c r="H337" s="189">
        <v>150000</v>
      </c>
    </row>
    <row r="338" spans="1:8">
      <c r="A338" s="181" t="str">
        <f t="shared" si="5"/>
        <v>A</v>
      </c>
      <c r="B338" s="188" t="s">
        <v>121</v>
      </c>
      <c r="C338" s="188" t="s">
        <v>103</v>
      </c>
      <c r="D338" s="189">
        <v>120000</v>
      </c>
      <c r="E338" s="189">
        <v>0</v>
      </c>
      <c r="F338" s="189">
        <v>120000</v>
      </c>
      <c r="G338" s="189">
        <v>0</v>
      </c>
      <c r="H338" s="189">
        <v>0</v>
      </c>
    </row>
    <row r="339" spans="1:8">
      <c r="A339" s="181" t="str">
        <f t="shared" si="5"/>
        <v>A</v>
      </c>
      <c r="B339" s="188" t="s">
        <v>121</v>
      </c>
      <c r="C339" s="188" t="s">
        <v>15</v>
      </c>
      <c r="D339" s="189">
        <v>200000</v>
      </c>
      <c r="E339" s="189">
        <v>0</v>
      </c>
      <c r="F339" s="189">
        <v>200000</v>
      </c>
      <c r="G339" s="189">
        <v>0</v>
      </c>
      <c r="H339" s="189">
        <v>0</v>
      </c>
    </row>
    <row r="340" spans="1:8">
      <c r="A340" s="181" t="str">
        <f t="shared" si="5"/>
        <v>A</v>
      </c>
      <c r="B340" s="188" t="s">
        <v>121</v>
      </c>
      <c r="C340" s="188" t="s">
        <v>104</v>
      </c>
      <c r="D340" s="189">
        <v>144000</v>
      </c>
      <c r="E340" s="189">
        <v>4000</v>
      </c>
      <c r="F340" s="189">
        <v>0</v>
      </c>
      <c r="G340" s="189">
        <v>0</v>
      </c>
      <c r="H340" s="189">
        <v>140000</v>
      </c>
    </row>
    <row r="341" spans="1:8">
      <c r="A341" s="181" t="str">
        <f t="shared" si="5"/>
        <v>A</v>
      </c>
      <c r="B341" s="188" t="s">
        <v>121</v>
      </c>
      <c r="C341" s="188" t="s">
        <v>105</v>
      </c>
      <c r="D341" s="189">
        <v>101000</v>
      </c>
      <c r="E341" s="189">
        <v>3000</v>
      </c>
      <c r="F341" s="189">
        <v>93000</v>
      </c>
      <c r="G341" s="189">
        <v>3000</v>
      </c>
      <c r="H341" s="189">
        <v>2000</v>
      </c>
    </row>
    <row r="342" spans="1:8">
      <c r="A342" s="181" t="str">
        <f t="shared" si="5"/>
        <v>A</v>
      </c>
      <c r="B342" s="186" t="s">
        <v>121</v>
      </c>
      <c r="C342" s="186" t="s">
        <v>155</v>
      </c>
      <c r="D342" s="187">
        <v>10000</v>
      </c>
      <c r="E342" s="187">
        <v>4000</v>
      </c>
      <c r="F342" s="187">
        <v>2000</v>
      </c>
      <c r="G342" s="187">
        <v>0</v>
      </c>
      <c r="H342" s="187">
        <v>4000</v>
      </c>
    </row>
    <row r="343" spans="1:8" ht="30.75" thickBot="1">
      <c r="A343" s="181" t="str">
        <f t="shared" si="5"/>
        <v>A</v>
      </c>
      <c r="B343" s="182" t="s">
        <v>257</v>
      </c>
      <c r="C343" s="183" t="s">
        <v>256</v>
      </c>
      <c r="D343" s="184">
        <v>1850000</v>
      </c>
      <c r="E343" s="184">
        <v>542250</v>
      </c>
      <c r="F343" s="184">
        <v>486250</v>
      </c>
      <c r="G343" s="184">
        <v>384250</v>
      </c>
      <c r="H343" s="184">
        <v>437250</v>
      </c>
    </row>
    <row r="344" spans="1:8" ht="15.75" thickTop="1">
      <c r="A344" s="181" t="str">
        <f t="shared" si="5"/>
        <v>A</v>
      </c>
      <c r="B344" s="186" t="s">
        <v>121</v>
      </c>
      <c r="C344" s="186" t="s">
        <v>99</v>
      </c>
      <c r="D344" s="187">
        <v>1840000</v>
      </c>
      <c r="E344" s="187">
        <v>538250</v>
      </c>
      <c r="F344" s="187">
        <v>484250</v>
      </c>
      <c r="G344" s="187">
        <v>384250</v>
      </c>
      <c r="H344" s="187">
        <v>433250</v>
      </c>
    </row>
    <row r="345" spans="1:8">
      <c r="A345" s="181" t="str">
        <f t="shared" si="5"/>
        <v>A</v>
      </c>
      <c r="B345" s="188" t="s">
        <v>121</v>
      </c>
      <c r="C345" s="188" t="s">
        <v>100</v>
      </c>
      <c r="D345" s="189">
        <v>1125000</v>
      </c>
      <c r="E345" s="189">
        <v>281250</v>
      </c>
      <c r="F345" s="189">
        <v>281250</v>
      </c>
      <c r="G345" s="189">
        <v>281250</v>
      </c>
      <c r="H345" s="189">
        <v>281250</v>
      </c>
    </row>
    <row r="346" spans="1:8">
      <c r="A346" s="181" t="str">
        <f t="shared" si="5"/>
        <v>A</v>
      </c>
      <c r="B346" s="188" t="s">
        <v>121</v>
      </c>
      <c r="C346" s="188" t="s">
        <v>101</v>
      </c>
      <c r="D346" s="189">
        <v>700000</v>
      </c>
      <c r="E346" s="189">
        <v>250000</v>
      </c>
      <c r="F346" s="189">
        <v>200000</v>
      </c>
      <c r="G346" s="189">
        <v>100000</v>
      </c>
      <c r="H346" s="189">
        <v>150000</v>
      </c>
    </row>
    <row r="347" spans="1:8">
      <c r="A347" s="181" t="str">
        <f t="shared" si="5"/>
        <v>A</v>
      </c>
      <c r="B347" s="188" t="s">
        <v>121</v>
      </c>
      <c r="C347" s="188" t="s">
        <v>104</v>
      </c>
      <c r="D347" s="189">
        <v>4000</v>
      </c>
      <c r="E347" s="189">
        <v>4000</v>
      </c>
      <c r="F347" s="189">
        <v>0</v>
      </c>
      <c r="G347" s="189">
        <v>0</v>
      </c>
      <c r="H347" s="189">
        <v>0</v>
      </c>
    </row>
    <row r="348" spans="1:8">
      <c r="A348" s="181" t="str">
        <f t="shared" si="5"/>
        <v>A</v>
      </c>
      <c r="B348" s="188" t="s">
        <v>121</v>
      </c>
      <c r="C348" s="188" t="s">
        <v>105</v>
      </c>
      <c r="D348" s="189">
        <v>11000</v>
      </c>
      <c r="E348" s="189">
        <v>3000</v>
      </c>
      <c r="F348" s="189">
        <v>3000</v>
      </c>
      <c r="G348" s="189">
        <v>3000</v>
      </c>
      <c r="H348" s="189">
        <v>2000</v>
      </c>
    </row>
    <row r="349" spans="1:8">
      <c r="A349" s="181" t="str">
        <f t="shared" si="5"/>
        <v>A</v>
      </c>
      <c r="B349" s="186" t="s">
        <v>121</v>
      </c>
      <c r="C349" s="186" t="s">
        <v>155</v>
      </c>
      <c r="D349" s="187">
        <v>10000</v>
      </c>
      <c r="E349" s="187">
        <v>4000</v>
      </c>
      <c r="F349" s="187">
        <v>2000</v>
      </c>
      <c r="G349" s="187">
        <v>0</v>
      </c>
      <c r="H349" s="187">
        <v>4000</v>
      </c>
    </row>
    <row r="350" spans="1:8" ht="45.75" thickBot="1">
      <c r="A350" s="181" t="str">
        <f t="shared" si="5"/>
        <v>A</v>
      </c>
      <c r="B350" s="182" t="s">
        <v>258</v>
      </c>
      <c r="C350" s="183" t="s">
        <v>259</v>
      </c>
      <c r="D350" s="184">
        <v>700000</v>
      </c>
      <c r="E350" s="184">
        <v>50000</v>
      </c>
      <c r="F350" s="184">
        <v>460000</v>
      </c>
      <c r="G350" s="184">
        <v>50000</v>
      </c>
      <c r="H350" s="184">
        <v>140000</v>
      </c>
    </row>
    <row r="351" spans="1:8" ht="15.75" thickTop="1">
      <c r="A351" s="181" t="str">
        <f t="shared" si="5"/>
        <v>A</v>
      </c>
      <c r="B351" s="186" t="s">
        <v>121</v>
      </c>
      <c r="C351" s="186" t="s">
        <v>99</v>
      </c>
      <c r="D351" s="187">
        <v>700000</v>
      </c>
      <c r="E351" s="187">
        <v>50000</v>
      </c>
      <c r="F351" s="187">
        <v>460000</v>
      </c>
      <c r="G351" s="187">
        <v>50000</v>
      </c>
      <c r="H351" s="187">
        <v>140000</v>
      </c>
    </row>
    <row r="352" spans="1:8">
      <c r="A352" s="181" t="str">
        <f t="shared" si="5"/>
        <v>A</v>
      </c>
      <c r="B352" s="188" t="s">
        <v>121</v>
      </c>
      <c r="C352" s="188" t="s">
        <v>101</v>
      </c>
      <c r="D352" s="189">
        <v>150000</v>
      </c>
      <c r="E352" s="189">
        <v>50000</v>
      </c>
      <c r="F352" s="189">
        <v>50000</v>
      </c>
      <c r="G352" s="189">
        <v>50000</v>
      </c>
      <c r="H352" s="189">
        <v>0</v>
      </c>
    </row>
    <row r="353" spans="1:8">
      <c r="A353" s="181" t="str">
        <f t="shared" si="5"/>
        <v>A</v>
      </c>
      <c r="B353" s="188" t="s">
        <v>121</v>
      </c>
      <c r="C353" s="188" t="s">
        <v>103</v>
      </c>
      <c r="D353" s="189">
        <v>120000</v>
      </c>
      <c r="E353" s="189">
        <v>0</v>
      </c>
      <c r="F353" s="189">
        <v>120000</v>
      </c>
      <c r="G353" s="189">
        <v>0</v>
      </c>
      <c r="H353" s="189">
        <v>0</v>
      </c>
    </row>
    <row r="354" spans="1:8">
      <c r="A354" s="181" t="str">
        <f t="shared" si="5"/>
        <v>A</v>
      </c>
      <c r="B354" s="188" t="s">
        <v>121</v>
      </c>
      <c r="C354" s="188" t="s">
        <v>15</v>
      </c>
      <c r="D354" s="189">
        <v>200000</v>
      </c>
      <c r="E354" s="189">
        <v>0</v>
      </c>
      <c r="F354" s="189">
        <v>200000</v>
      </c>
      <c r="G354" s="189">
        <v>0</v>
      </c>
      <c r="H354" s="189">
        <v>0</v>
      </c>
    </row>
    <row r="355" spans="1:8">
      <c r="A355" s="181" t="str">
        <f t="shared" si="5"/>
        <v>A</v>
      </c>
      <c r="B355" s="188" t="s">
        <v>121</v>
      </c>
      <c r="C355" s="188" t="s">
        <v>104</v>
      </c>
      <c r="D355" s="189">
        <v>140000</v>
      </c>
      <c r="E355" s="189">
        <v>0</v>
      </c>
      <c r="F355" s="189">
        <v>0</v>
      </c>
      <c r="G355" s="189">
        <v>0</v>
      </c>
      <c r="H355" s="189">
        <v>140000</v>
      </c>
    </row>
    <row r="356" spans="1:8">
      <c r="A356" s="181" t="str">
        <f t="shared" si="5"/>
        <v>A</v>
      </c>
      <c r="B356" s="188" t="s">
        <v>121</v>
      </c>
      <c r="C356" s="188" t="s">
        <v>105</v>
      </c>
      <c r="D356" s="189">
        <v>90000</v>
      </c>
      <c r="E356" s="189">
        <v>0</v>
      </c>
      <c r="F356" s="189">
        <v>90000</v>
      </c>
      <c r="G356" s="189">
        <v>0</v>
      </c>
      <c r="H356" s="189">
        <v>0</v>
      </c>
    </row>
    <row r="357" spans="1:8" ht="15.75" thickBot="1">
      <c r="A357" s="181" t="str">
        <f t="shared" si="5"/>
        <v>A</v>
      </c>
      <c r="B357" s="182" t="s">
        <v>260</v>
      </c>
      <c r="C357" s="183" t="s">
        <v>261</v>
      </c>
      <c r="D357" s="184">
        <v>88900000</v>
      </c>
      <c r="E357" s="184">
        <v>34221000</v>
      </c>
      <c r="F357" s="184">
        <v>16172000</v>
      </c>
      <c r="G357" s="184">
        <v>24950000</v>
      </c>
      <c r="H357" s="184">
        <v>13557000</v>
      </c>
    </row>
    <row r="358" spans="1:8" ht="15.75" thickTop="1">
      <c r="A358" s="181" t="str">
        <f t="shared" si="5"/>
        <v>A</v>
      </c>
      <c r="B358" s="186" t="s">
        <v>121</v>
      </c>
      <c r="C358" s="186" t="s">
        <v>99</v>
      </c>
      <c r="D358" s="187">
        <v>81878000</v>
      </c>
      <c r="E358" s="187">
        <v>30601000</v>
      </c>
      <c r="F358" s="187">
        <v>14857000</v>
      </c>
      <c r="G358" s="187">
        <v>23263000</v>
      </c>
      <c r="H358" s="187">
        <v>13157000</v>
      </c>
    </row>
    <row r="359" spans="1:8">
      <c r="A359" s="181" t="str">
        <f t="shared" si="5"/>
        <v>A</v>
      </c>
      <c r="B359" s="188" t="s">
        <v>121</v>
      </c>
      <c r="C359" s="188" t="s">
        <v>100</v>
      </c>
      <c r="D359" s="189">
        <v>46605000</v>
      </c>
      <c r="E359" s="189">
        <v>24265000</v>
      </c>
      <c r="F359" s="189">
        <v>7765000</v>
      </c>
      <c r="G359" s="189">
        <v>7683000</v>
      </c>
      <c r="H359" s="189">
        <v>6892000</v>
      </c>
    </row>
    <row r="360" spans="1:8">
      <c r="A360" s="181" t="str">
        <f t="shared" si="5"/>
        <v>A</v>
      </c>
      <c r="B360" s="188" t="s">
        <v>121</v>
      </c>
      <c r="C360" s="188" t="s">
        <v>101</v>
      </c>
      <c r="D360" s="189">
        <v>33440000</v>
      </c>
      <c r="E360" s="189">
        <v>5752000</v>
      </c>
      <c r="F360" s="189">
        <v>6685000</v>
      </c>
      <c r="G360" s="189">
        <v>15184000</v>
      </c>
      <c r="H360" s="189">
        <v>5819000</v>
      </c>
    </row>
    <row r="361" spans="1:8">
      <c r="A361" s="181" t="str">
        <f t="shared" si="5"/>
        <v>A</v>
      </c>
      <c r="B361" s="188" t="s">
        <v>121</v>
      </c>
      <c r="C361" s="188" t="s">
        <v>15</v>
      </c>
      <c r="D361" s="189">
        <v>190000</v>
      </c>
      <c r="E361" s="189">
        <v>155000</v>
      </c>
      <c r="F361" s="189">
        <v>0</v>
      </c>
      <c r="G361" s="189">
        <v>0</v>
      </c>
      <c r="H361" s="189">
        <v>35000</v>
      </c>
    </row>
    <row r="362" spans="1:8">
      <c r="A362" s="181" t="str">
        <f t="shared" si="5"/>
        <v>A</v>
      </c>
      <c r="B362" s="188" t="s">
        <v>121</v>
      </c>
      <c r="C362" s="188" t="s">
        <v>104</v>
      </c>
      <c r="D362" s="189">
        <v>390000</v>
      </c>
      <c r="E362" s="189">
        <v>110000</v>
      </c>
      <c r="F362" s="189">
        <v>98000</v>
      </c>
      <c r="G362" s="189">
        <v>93000</v>
      </c>
      <c r="H362" s="189">
        <v>89000</v>
      </c>
    </row>
    <row r="363" spans="1:8">
      <c r="A363" s="181" t="str">
        <f t="shared" si="5"/>
        <v>A</v>
      </c>
      <c r="B363" s="188" t="s">
        <v>121</v>
      </c>
      <c r="C363" s="188" t="s">
        <v>105</v>
      </c>
      <c r="D363" s="189">
        <v>1253000</v>
      </c>
      <c r="E363" s="189">
        <v>319000</v>
      </c>
      <c r="F363" s="189">
        <v>309000</v>
      </c>
      <c r="G363" s="189">
        <v>303000</v>
      </c>
      <c r="H363" s="189">
        <v>322000</v>
      </c>
    </row>
    <row r="364" spans="1:8">
      <c r="A364" s="181" t="str">
        <f t="shared" si="5"/>
        <v>A</v>
      </c>
      <c r="B364" s="186" t="s">
        <v>121</v>
      </c>
      <c r="C364" s="186" t="s">
        <v>155</v>
      </c>
      <c r="D364" s="187">
        <v>7022000</v>
      </c>
      <c r="E364" s="187">
        <v>3620000</v>
      </c>
      <c r="F364" s="187">
        <v>1315000</v>
      </c>
      <c r="G364" s="187">
        <v>1687000</v>
      </c>
      <c r="H364" s="187">
        <v>400000</v>
      </c>
    </row>
    <row r="365" spans="1:8" ht="15.75" thickBot="1">
      <c r="A365" s="181" t="str">
        <f t="shared" si="5"/>
        <v>A</v>
      </c>
      <c r="B365" s="182" t="s">
        <v>262</v>
      </c>
      <c r="C365" s="183" t="s">
        <v>263</v>
      </c>
      <c r="D365" s="184">
        <v>18715000</v>
      </c>
      <c r="E365" s="184">
        <v>4588000</v>
      </c>
      <c r="F365" s="184">
        <v>4663000</v>
      </c>
      <c r="G365" s="184">
        <v>4562000</v>
      </c>
      <c r="H365" s="184">
        <v>4902000</v>
      </c>
    </row>
    <row r="366" spans="1:8" ht="15.75" thickTop="1">
      <c r="A366" s="181" t="str">
        <f t="shared" si="5"/>
        <v>A</v>
      </c>
      <c r="B366" s="186" t="s">
        <v>121</v>
      </c>
      <c r="C366" s="186" t="s">
        <v>99</v>
      </c>
      <c r="D366" s="187">
        <v>17465000</v>
      </c>
      <c r="E366" s="187">
        <v>4388000</v>
      </c>
      <c r="F366" s="187">
        <v>4363000</v>
      </c>
      <c r="G366" s="187">
        <v>4162000</v>
      </c>
      <c r="H366" s="187">
        <v>4552000</v>
      </c>
    </row>
    <row r="367" spans="1:8">
      <c r="A367" s="181" t="str">
        <f t="shared" si="5"/>
        <v>A</v>
      </c>
      <c r="B367" s="188" t="s">
        <v>121</v>
      </c>
      <c r="C367" s="188" t="s">
        <v>100</v>
      </c>
      <c r="D367" s="189">
        <v>8000000</v>
      </c>
      <c r="E367" s="189">
        <v>2000000</v>
      </c>
      <c r="F367" s="189">
        <v>2000000</v>
      </c>
      <c r="G367" s="189">
        <v>2000000</v>
      </c>
      <c r="H367" s="189">
        <v>2000000</v>
      </c>
    </row>
    <row r="368" spans="1:8">
      <c r="A368" s="181" t="str">
        <f t="shared" si="5"/>
        <v>A</v>
      </c>
      <c r="B368" s="188" t="s">
        <v>121</v>
      </c>
      <c r="C368" s="188" t="s">
        <v>101</v>
      </c>
      <c r="D368" s="189">
        <v>8820000</v>
      </c>
      <c r="E368" s="189">
        <v>2105000</v>
      </c>
      <c r="F368" s="189">
        <v>2240000</v>
      </c>
      <c r="G368" s="189">
        <v>2040000</v>
      </c>
      <c r="H368" s="189">
        <v>2435000</v>
      </c>
    </row>
    <row r="369" spans="1:8">
      <c r="A369" s="181" t="str">
        <f t="shared" si="5"/>
        <v>A</v>
      </c>
      <c r="B369" s="188" t="s">
        <v>121</v>
      </c>
      <c r="C369" s="188" t="s">
        <v>15</v>
      </c>
      <c r="D369" s="189">
        <v>155000</v>
      </c>
      <c r="E369" s="189">
        <v>155000</v>
      </c>
      <c r="F369" s="189">
        <v>0</v>
      </c>
      <c r="G369" s="189">
        <v>0</v>
      </c>
      <c r="H369" s="189">
        <v>0</v>
      </c>
    </row>
    <row r="370" spans="1:8">
      <c r="A370" s="181" t="str">
        <f t="shared" si="5"/>
        <v>A</v>
      </c>
      <c r="B370" s="188" t="s">
        <v>121</v>
      </c>
      <c r="C370" s="188" t="s">
        <v>104</v>
      </c>
      <c r="D370" s="189">
        <v>240000</v>
      </c>
      <c r="E370" s="189">
        <v>65000</v>
      </c>
      <c r="F370" s="189">
        <v>60000</v>
      </c>
      <c r="G370" s="189">
        <v>60000</v>
      </c>
      <c r="H370" s="189">
        <v>55000</v>
      </c>
    </row>
    <row r="371" spans="1:8">
      <c r="A371" s="181" t="str">
        <f t="shared" si="5"/>
        <v>A</v>
      </c>
      <c r="B371" s="188" t="s">
        <v>121</v>
      </c>
      <c r="C371" s="188" t="s">
        <v>105</v>
      </c>
      <c r="D371" s="189">
        <v>250000</v>
      </c>
      <c r="E371" s="189">
        <v>63000</v>
      </c>
      <c r="F371" s="189">
        <v>63000</v>
      </c>
      <c r="G371" s="189">
        <v>62000</v>
      </c>
      <c r="H371" s="189">
        <v>62000</v>
      </c>
    </row>
    <row r="372" spans="1:8">
      <c r="A372" s="181" t="str">
        <f t="shared" si="5"/>
        <v>A</v>
      </c>
      <c r="B372" s="186" t="s">
        <v>121</v>
      </c>
      <c r="C372" s="186" t="s">
        <v>155</v>
      </c>
      <c r="D372" s="187">
        <v>1250000</v>
      </c>
      <c r="E372" s="187">
        <v>200000</v>
      </c>
      <c r="F372" s="187">
        <v>300000</v>
      </c>
      <c r="G372" s="187">
        <v>400000</v>
      </c>
      <c r="H372" s="187">
        <v>350000</v>
      </c>
    </row>
    <row r="373" spans="1:8" ht="15.75" thickBot="1">
      <c r="A373" s="181" t="str">
        <f t="shared" si="5"/>
        <v>A</v>
      </c>
      <c r="B373" s="182" t="s">
        <v>264</v>
      </c>
      <c r="C373" s="183" t="s">
        <v>261</v>
      </c>
      <c r="D373" s="184">
        <v>15605000</v>
      </c>
      <c r="E373" s="184">
        <v>3968000</v>
      </c>
      <c r="F373" s="184">
        <v>3763000</v>
      </c>
      <c r="G373" s="184">
        <v>4012000</v>
      </c>
      <c r="H373" s="184">
        <v>3862000</v>
      </c>
    </row>
    <row r="374" spans="1:8" ht="15.75" thickTop="1">
      <c r="A374" s="181" t="str">
        <f t="shared" si="5"/>
        <v>A</v>
      </c>
      <c r="B374" s="186" t="s">
        <v>121</v>
      </c>
      <c r="C374" s="186" t="s">
        <v>99</v>
      </c>
      <c r="D374" s="187">
        <v>14355000</v>
      </c>
      <c r="E374" s="187">
        <v>3768000</v>
      </c>
      <c r="F374" s="187">
        <v>3463000</v>
      </c>
      <c r="G374" s="187">
        <v>3612000</v>
      </c>
      <c r="H374" s="187">
        <v>3512000</v>
      </c>
    </row>
    <row r="375" spans="1:8">
      <c r="A375" s="181" t="str">
        <f t="shared" si="5"/>
        <v>A</v>
      </c>
      <c r="B375" s="188" t="s">
        <v>121</v>
      </c>
      <c r="C375" s="188" t="s">
        <v>100</v>
      </c>
      <c r="D375" s="189">
        <v>6000000</v>
      </c>
      <c r="E375" s="189">
        <v>1500000</v>
      </c>
      <c r="F375" s="189">
        <v>1500000</v>
      </c>
      <c r="G375" s="189">
        <v>1500000</v>
      </c>
      <c r="H375" s="189">
        <v>1500000</v>
      </c>
    </row>
    <row r="376" spans="1:8">
      <c r="A376" s="181" t="str">
        <f t="shared" si="5"/>
        <v>A</v>
      </c>
      <c r="B376" s="188" t="s">
        <v>121</v>
      </c>
      <c r="C376" s="188" t="s">
        <v>101</v>
      </c>
      <c r="D376" s="189">
        <v>7750000</v>
      </c>
      <c r="E376" s="189">
        <v>2000000</v>
      </c>
      <c r="F376" s="189">
        <v>1850000</v>
      </c>
      <c r="G376" s="189">
        <v>2000000</v>
      </c>
      <c r="H376" s="189">
        <v>1900000</v>
      </c>
    </row>
    <row r="377" spans="1:8">
      <c r="A377" s="181" t="str">
        <f t="shared" si="5"/>
        <v>A</v>
      </c>
      <c r="B377" s="188" t="s">
        <v>121</v>
      </c>
      <c r="C377" s="188" t="s">
        <v>15</v>
      </c>
      <c r="D377" s="189">
        <v>155000</v>
      </c>
      <c r="E377" s="189">
        <v>155000</v>
      </c>
      <c r="F377" s="189">
        <v>0</v>
      </c>
      <c r="G377" s="189">
        <v>0</v>
      </c>
      <c r="H377" s="189">
        <v>0</v>
      </c>
    </row>
    <row r="378" spans="1:8">
      <c r="A378" s="181" t="str">
        <f t="shared" si="5"/>
        <v>A</v>
      </c>
      <c r="B378" s="188" t="s">
        <v>121</v>
      </c>
      <c r="C378" s="188" t="s">
        <v>104</v>
      </c>
      <c r="D378" s="189">
        <v>200000</v>
      </c>
      <c r="E378" s="189">
        <v>50000</v>
      </c>
      <c r="F378" s="189">
        <v>50000</v>
      </c>
      <c r="G378" s="189">
        <v>50000</v>
      </c>
      <c r="H378" s="189">
        <v>50000</v>
      </c>
    </row>
    <row r="379" spans="1:8">
      <c r="A379" s="181" t="str">
        <f t="shared" si="5"/>
        <v>A</v>
      </c>
      <c r="B379" s="188" t="s">
        <v>121</v>
      </c>
      <c r="C379" s="188" t="s">
        <v>105</v>
      </c>
      <c r="D379" s="189">
        <v>250000</v>
      </c>
      <c r="E379" s="189">
        <v>63000</v>
      </c>
      <c r="F379" s="189">
        <v>63000</v>
      </c>
      <c r="G379" s="189">
        <v>62000</v>
      </c>
      <c r="H379" s="189">
        <v>62000</v>
      </c>
    </row>
    <row r="380" spans="1:8">
      <c r="A380" s="181" t="str">
        <f t="shared" si="5"/>
        <v>A</v>
      </c>
      <c r="B380" s="186" t="s">
        <v>121</v>
      </c>
      <c r="C380" s="186" t="s">
        <v>155</v>
      </c>
      <c r="D380" s="187">
        <v>1250000</v>
      </c>
      <c r="E380" s="187">
        <v>200000</v>
      </c>
      <c r="F380" s="187">
        <v>300000</v>
      </c>
      <c r="G380" s="187">
        <v>400000</v>
      </c>
      <c r="H380" s="187">
        <v>350000</v>
      </c>
    </row>
    <row r="381" spans="1:8" ht="15.75" thickBot="1">
      <c r="A381" s="181" t="str">
        <f t="shared" si="5"/>
        <v>A</v>
      </c>
      <c r="B381" s="182" t="s">
        <v>265</v>
      </c>
      <c r="C381" s="183" t="s">
        <v>266</v>
      </c>
      <c r="D381" s="184">
        <v>880000</v>
      </c>
      <c r="E381" s="184">
        <v>45000</v>
      </c>
      <c r="F381" s="184">
        <v>340000</v>
      </c>
      <c r="G381" s="184">
        <v>0</v>
      </c>
      <c r="H381" s="184">
        <v>495000</v>
      </c>
    </row>
    <row r="382" spans="1:8" ht="15.75" thickTop="1">
      <c r="A382" s="181" t="str">
        <f t="shared" si="5"/>
        <v>A</v>
      </c>
      <c r="B382" s="186" t="s">
        <v>121</v>
      </c>
      <c r="C382" s="186" t="s">
        <v>99</v>
      </c>
      <c r="D382" s="187">
        <v>880000</v>
      </c>
      <c r="E382" s="187">
        <v>45000</v>
      </c>
      <c r="F382" s="187">
        <v>340000</v>
      </c>
      <c r="G382" s="187">
        <v>0</v>
      </c>
      <c r="H382" s="187">
        <v>495000</v>
      </c>
    </row>
    <row r="383" spans="1:8">
      <c r="A383" s="181" t="str">
        <f t="shared" si="5"/>
        <v>A</v>
      </c>
      <c r="B383" s="188" t="s">
        <v>121</v>
      </c>
      <c r="C383" s="188" t="s">
        <v>101</v>
      </c>
      <c r="D383" s="189">
        <v>880000</v>
      </c>
      <c r="E383" s="189">
        <v>45000</v>
      </c>
      <c r="F383" s="189">
        <v>340000</v>
      </c>
      <c r="G383" s="189">
        <v>0</v>
      </c>
      <c r="H383" s="189">
        <v>495000</v>
      </c>
    </row>
    <row r="384" spans="1:8" ht="30.75" thickBot="1">
      <c r="A384" s="181" t="str">
        <f t="shared" si="5"/>
        <v>A</v>
      </c>
      <c r="B384" s="182" t="s">
        <v>267</v>
      </c>
      <c r="C384" s="183" t="s">
        <v>268</v>
      </c>
      <c r="D384" s="184">
        <v>2230000</v>
      </c>
      <c r="E384" s="184">
        <v>575000</v>
      </c>
      <c r="F384" s="184">
        <v>560000</v>
      </c>
      <c r="G384" s="184">
        <v>550000</v>
      </c>
      <c r="H384" s="184">
        <v>545000</v>
      </c>
    </row>
    <row r="385" spans="1:8" ht="15.75" thickTop="1">
      <c r="A385" s="181" t="str">
        <f t="shared" si="5"/>
        <v>A</v>
      </c>
      <c r="B385" s="186" t="s">
        <v>121</v>
      </c>
      <c r="C385" s="186" t="s">
        <v>99</v>
      </c>
      <c r="D385" s="187">
        <v>2230000</v>
      </c>
      <c r="E385" s="187">
        <v>575000</v>
      </c>
      <c r="F385" s="187">
        <v>560000</v>
      </c>
      <c r="G385" s="187">
        <v>550000</v>
      </c>
      <c r="H385" s="187">
        <v>545000</v>
      </c>
    </row>
    <row r="386" spans="1:8">
      <c r="A386" s="181" t="str">
        <f t="shared" si="5"/>
        <v>A</v>
      </c>
      <c r="B386" s="188" t="s">
        <v>121</v>
      </c>
      <c r="C386" s="188" t="s">
        <v>100</v>
      </c>
      <c r="D386" s="189">
        <v>2000000</v>
      </c>
      <c r="E386" s="189">
        <v>500000</v>
      </c>
      <c r="F386" s="189">
        <v>500000</v>
      </c>
      <c r="G386" s="189">
        <v>500000</v>
      </c>
      <c r="H386" s="189">
        <v>500000</v>
      </c>
    </row>
    <row r="387" spans="1:8">
      <c r="A387" s="181" t="str">
        <f t="shared" si="5"/>
        <v>A</v>
      </c>
      <c r="B387" s="188" t="s">
        <v>121</v>
      </c>
      <c r="C387" s="188" t="s">
        <v>101</v>
      </c>
      <c r="D387" s="189">
        <v>190000</v>
      </c>
      <c r="E387" s="189">
        <v>60000</v>
      </c>
      <c r="F387" s="189">
        <v>50000</v>
      </c>
      <c r="G387" s="189">
        <v>40000</v>
      </c>
      <c r="H387" s="189">
        <v>40000</v>
      </c>
    </row>
    <row r="388" spans="1:8">
      <c r="A388" s="181" t="str">
        <f t="shared" si="5"/>
        <v>A</v>
      </c>
      <c r="B388" s="188" t="s">
        <v>121</v>
      </c>
      <c r="C388" s="188" t="s">
        <v>104</v>
      </c>
      <c r="D388" s="189">
        <v>40000</v>
      </c>
      <c r="E388" s="189">
        <v>15000</v>
      </c>
      <c r="F388" s="189">
        <v>10000</v>
      </c>
      <c r="G388" s="189">
        <v>10000</v>
      </c>
      <c r="H388" s="189">
        <v>5000</v>
      </c>
    </row>
    <row r="389" spans="1:8" ht="30.75" thickBot="1">
      <c r="A389" s="181" t="str">
        <f t="shared" si="5"/>
        <v>A</v>
      </c>
      <c r="B389" s="182" t="s">
        <v>269</v>
      </c>
      <c r="C389" s="183" t="s">
        <v>270</v>
      </c>
      <c r="D389" s="184">
        <v>40000000</v>
      </c>
      <c r="E389" s="184">
        <v>22050000</v>
      </c>
      <c r="F389" s="184">
        <v>4200000</v>
      </c>
      <c r="G389" s="184">
        <v>11700000</v>
      </c>
      <c r="H389" s="184">
        <v>2050000</v>
      </c>
    </row>
    <row r="390" spans="1:8" ht="15.75" thickTop="1">
      <c r="A390" s="181" t="str">
        <f t="shared" si="5"/>
        <v>A</v>
      </c>
      <c r="B390" s="186" t="s">
        <v>121</v>
      </c>
      <c r="C390" s="186" t="s">
        <v>99</v>
      </c>
      <c r="D390" s="187">
        <v>35600000</v>
      </c>
      <c r="E390" s="187">
        <v>18650000</v>
      </c>
      <c r="F390" s="187">
        <v>3200000</v>
      </c>
      <c r="G390" s="187">
        <v>11700000</v>
      </c>
      <c r="H390" s="187">
        <v>2050000</v>
      </c>
    </row>
    <row r="391" spans="1:8">
      <c r="A391" s="181" t="str">
        <f t="shared" ref="A391:A454" si="6">(IF(OR(D391&lt;&gt;0),"A","B"))</f>
        <v>A</v>
      </c>
      <c r="B391" s="188" t="s">
        <v>121</v>
      </c>
      <c r="C391" s="188" t="s">
        <v>100</v>
      </c>
      <c r="D391" s="189">
        <v>16500000</v>
      </c>
      <c r="E391" s="189">
        <v>16500000</v>
      </c>
      <c r="F391" s="189">
        <v>0</v>
      </c>
      <c r="G391" s="189">
        <v>0</v>
      </c>
      <c r="H391" s="189">
        <v>0</v>
      </c>
    </row>
    <row r="392" spans="1:8">
      <c r="A392" s="181" t="str">
        <f t="shared" si="6"/>
        <v>A</v>
      </c>
      <c r="B392" s="188" t="s">
        <v>121</v>
      </c>
      <c r="C392" s="188" t="s">
        <v>101</v>
      </c>
      <c r="D392" s="189">
        <v>19100000</v>
      </c>
      <c r="E392" s="189">
        <v>2150000</v>
      </c>
      <c r="F392" s="189">
        <v>3200000</v>
      </c>
      <c r="G392" s="189">
        <v>11700000</v>
      </c>
      <c r="H392" s="189">
        <v>2050000</v>
      </c>
    </row>
    <row r="393" spans="1:8">
      <c r="A393" s="181" t="str">
        <f t="shared" si="6"/>
        <v>A</v>
      </c>
      <c r="B393" s="186" t="s">
        <v>121</v>
      </c>
      <c r="C393" s="186" t="s">
        <v>155</v>
      </c>
      <c r="D393" s="187">
        <v>4400000</v>
      </c>
      <c r="E393" s="187">
        <v>3400000</v>
      </c>
      <c r="F393" s="187">
        <v>1000000</v>
      </c>
      <c r="G393" s="187">
        <v>0</v>
      </c>
      <c r="H393" s="187">
        <v>0</v>
      </c>
    </row>
    <row r="394" spans="1:8" ht="15.75" thickBot="1">
      <c r="A394" s="181" t="str">
        <f t="shared" si="6"/>
        <v>A</v>
      </c>
      <c r="B394" s="182" t="s">
        <v>271</v>
      </c>
      <c r="C394" s="183" t="s">
        <v>272</v>
      </c>
      <c r="D394" s="184">
        <v>21485000</v>
      </c>
      <c r="E394" s="184">
        <v>5627000</v>
      </c>
      <c r="F394" s="184">
        <v>5316000</v>
      </c>
      <c r="G394" s="184">
        <v>5211000</v>
      </c>
      <c r="H394" s="184">
        <v>5331000</v>
      </c>
    </row>
    <row r="395" spans="1:8" ht="15.75" thickTop="1">
      <c r="A395" s="181" t="str">
        <f t="shared" si="6"/>
        <v>A</v>
      </c>
      <c r="B395" s="186" t="s">
        <v>121</v>
      </c>
      <c r="C395" s="186" t="s">
        <v>99</v>
      </c>
      <c r="D395" s="187">
        <v>21485000</v>
      </c>
      <c r="E395" s="187">
        <v>5627000</v>
      </c>
      <c r="F395" s="187">
        <v>5316000</v>
      </c>
      <c r="G395" s="187">
        <v>5211000</v>
      </c>
      <c r="H395" s="187">
        <v>5331000</v>
      </c>
    </row>
    <row r="396" spans="1:8">
      <c r="A396" s="181" t="str">
        <f t="shared" si="6"/>
        <v>A</v>
      </c>
      <c r="B396" s="188" t="s">
        <v>121</v>
      </c>
      <c r="C396" s="188" t="s">
        <v>100</v>
      </c>
      <c r="D396" s="189">
        <v>18000000</v>
      </c>
      <c r="E396" s="189">
        <v>4500000</v>
      </c>
      <c r="F396" s="189">
        <v>4500000</v>
      </c>
      <c r="G396" s="189">
        <v>4500000</v>
      </c>
      <c r="H396" s="189">
        <v>4500000</v>
      </c>
    </row>
    <row r="397" spans="1:8">
      <c r="A397" s="181" t="str">
        <f t="shared" si="6"/>
        <v>A</v>
      </c>
      <c r="B397" s="188" t="s">
        <v>121</v>
      </c>
      <c r="C397" s="188" t="s">
        <v>101</v>
      </c>
      <c r="D397" s="189">
        <v>2400000</v>
      </c>
      <c r="E397" s="189">
        <v>850000</v>
      </c>
      <c r="F397" s="189">
        <v>550000</v>
      </c>
      <c r="G397" s="189">
        <v>450000</v>
      </c>
      <c r="H397" s="189">
        <v>550000</v>
      </c>
    </row>
    <row r="398" spans="1:8">
      <c r="A398" s="181" t="str">
        <f t="shared" si="6"/>
        <v>A</v>
      </c>
      <c r="B398" s="188" t="s">
        <v>121</v>
      </c>
      <c r="C398" s="188" t="s">
        <v>104</v>
      </c>
      <c r="D398" s="189">
        <v>85000</v>
      </c>
      <c r="E398" s="189">
        <v>22000</v>
      </c>
      <c r="F398" s="189">
        <v>21000</v>
      </c>
      <c r="G398" s="189">
        <v>21000</v>
      </c>
      <c r="H398" s="189">
        <v>21000</v>
      </c>
    </row>
    <row r="399" spans="1:8">
      <c r="A399" s="181" t="str">
        <f t="shared" si="6"/>
        <v>A</v>
      </c>
      <c r="B399" s="188" t="s">
        <v>121</v>
      </c>
      <c r="C399" s="188" t="s">
        <v>105</v>
      </c>
      <c r="D399" s="189">
        <v>1000000</v>
      </c>
      <c r="E399" s="189">
        <v>255000</v>
      </c>
      <c r="F399" s="189">
        <v>245000</v>
      </c>
      <c r="G399" s="189">
        <v>240000</v>
      </c>
      <c r="H399" s="189">
        <v>260000</v>
      </c>
    </row>
    <row r="400" spans="1:8" ht="30.75" thickBot="1">
      <c r="A400" s="181" t="str">
        <f t="shared" si="6"/>
        <v>A</v>
      </c>
      <c r="B400" s="182" t="s">
        <v>273</v>
      </c>
      <c r="C400" s="183" t="s">
        <v>274</v>
      </c>
      <c r="D400" s="184">
        <v>6750000</v>
      </c>
      <c r="E400" s="184">
        <v>1386000</v>
      </c>
      <c r="F400" s="184">
        <v>1461000</v>
      </c>
      <c r="G400" s="184">
        <v>3038000</v>
      </c>
      <c r="H400" s="184">
        <v>865000</v>
      </c>
    </row>
    <row r="401" spans="1:8" ht="15.75" thickTop="1">
      <c r="A401" s="181" t="str">
        <f t="shared" si="6"/>
        <v>A</v>
      </c>
      <c r="B401" s="186" t="s">
        <v>121</v>
      </c>
      <c r="C401" s="186" t="s">
        <v>99</v>
      </c>
      <c r="D401" s="187">
        <v>5388000</v>
      </c>
      <c r="E401" s="187">
        <v>1376000</v>
      </c>
      <c r="F401" s="187">
        <v>1446000</v>
      </c>
      <c r="G401" s="187">
        <v>1751000</v>
      </c>
      <c r="H401" s="187">
        <v>815000</v>
      </c>
    </row>
    <row r="402" spans="1:8">
      <c r="A402" s="181" t="str">
        <f t="shared" si="6"/>
        <v>A</v>
      </c>
      <c r="B402" s="188" t="s">
        <v>121</v>
      </c>
      <c r="C402" s="188" t="s">
        <v>100</v>
      </c>
      <c r="D402" s="189">
        <v>2800000</v>
      </c>
      <c r="E402" s="189">
        <v>880000</v>
      </c>
      <c r="F402" s="189">
        <v>880000</v>
      </c>
      <c r="G402" s="189">
        <v>880000</v>
      </c>
      <c r="H402" s="189">
        <v>160000</v>
      </c>
    </row>
    <row r="403" spans="1:8">
      <c r="A403" s="181" t="str">
        <f t="shared" si="6"/>
        <v>A</v>
      </c>
      <c r="B403" s="188" t="s">
        <v>121</v>
      </c>
      <c r="C403" s="188" t="s">
        <v>101</v>
      </c>
      <c r="D403" s="189">
        <v>2535000</v>
      </c>
      <c r="E403" s="189">
        <v>480000</v>
      </c>
      <c r="F403" s="189">
        <v>550000</v>
      </c>
      <c r="G403" s="189">
        <v>860000</v>
      </c>
      <c r="H403" s="189">
        <v>645000</v>
      </c>
    </row>
    <row r="404" spans="1:8">
      <c r="A404" s="181" t="str">
        <f t="shared" si="6"/>
        <v>A</v>
      </c>
      <c r="B404" s="188" t="s">
        <v>121</v>
      </c>
      <c r="C404" s="188" t="s">
        <v>104</v>
      </c>
      <c r="D404" s="189">
        <v>50000</v>
      </c>
      <c r="E404" s="189">
        <v>15000</v>
      </c>
      <c r="F404" s="189">
        <v>15000</v>
      </c>
      <c r="G404" s="189">
        <v>10000</v>
      </c>
      <c r="H404" s="189">
        <v>10000</v>
      </c>
    </row>
    <row r="405" spans="1:8">
      <c r="A405" s="181" t="str">
        <f t="shared" si="6"/>
        <v>A</v>
      </c>
      <c r="B405" s="188" t="s">
        <v>121</v>
      </c>
      <c r="C405" s="188" t="s">
        <v>105</v>
      </c>
      <c r="D405" s="189">
        <v>3000</v>
      </c>
      <c r="E405" s="189">
        <v>1000</v>
      </c>
      <c r="F405" s="189">
        <v>1000</v>
      </c>
      <c r="G405" s="189">
        <v>1000</v>
      </c>
      <c r="H405" s="189">
        <v>0</v>
      </c>
    </row>
    <row r="406" spans="1:8">
      <c r="A406" s="181" t="str">
        <f t="shared" si="6"/>
        <v>A</v>
      </c>
      <c r="B406" s="186" t="s">
        <v>121</v>
      </c>
      <c r="C406" s="186" t="s">
        <v>155</v>
      </c>
      <c r="D406" s="187">
        <v>1362000</v>
      </c>
      <c r="E406" s="187">
        <v>10000</v>
      </c>
      <c r="F406" s="187">
        <v>15000</v>
      </c>
      <c r="G406" s="187">
        <v>1287000</v>
      </c>
      <c r="H406" s="187">
        <v>50000</v>
      </c>
    </row>
    <row r="407" spans="1:8" ht="30.75" thickBot="1">
      <c r="A407" s="181" t="str">
        <f t="shared" si="6"/>
        <v>A</v>
      </c>
      <c r="B407" s="182" t="s">
        <v>275</v>
      </c>
      <c r="C407" s="183" t="s">
        <v>276</v>
      </c>
      <c r="D407" s="184">
        <v>850000</v>
      </c>
      <c r="E407" s="184">
        <v>290000</v>
      </c>
      <c r="F407" s="184">
        <v>269000</v>
      </c>
      <c r="G407" s="184">
        <v>178000</v>
      </c>
      <c r="H407" s="184">
        <v>113000</v>
      </c>
    </row>
    <row r="408" spans="1:8" ht="15.75" thickTop="1">
      <c r="A408" s="181" t="str">
        <f t="shared" si="6"/>
        <v>A</v>
      </c>
      <c r="B408" s="186" t="s">
        <v>121</v>
      </c>
      <c r="C408" s="186" t="s">
        <v>99</v>
      </c>
      <c r="D408" s="187">
        <v>840000</v>
      </c>
      <c r="E408" s="187">
        <v>280000</v>
      </c>
      <c r="F408" s="187">
        <v>269000</v>
      </c>
      <c r="G408" s="187">
        <v>178000</v>
      </c>
      <c r="H408" s="187">
        <v>113000</v>
      </c>
    </row>
    <row r="409" spans="1:8">
      <c r="A409" s="181" t="str">
        <f t="shared" si="6"/>
        <v>A</v>
      </c>
      <c r="B409" s="188" t="s">
        <v>121</v>
      </c>
      <c r="C409" s="188" t="s">
        <v>100</v>
      </c>
      <c r="D409" s="189">
        <v>375000</v>
      </c>
      <c r="E409" s="189">
        <v>152000</v>
      </c>
      <c r="F409" s="189">
        <v>152000</v>
      </c>
      <c r="G409" s="189">
        <v>71000</v>
      </c>
      <c r="H409" s="189">
        <v>0</v>
      </c>
    </row>
    <row r="410" spans="1:8">
      <c r="A410" s="181" t="str">
        <f t="shared" si="6"/>
        <v>A</v>
      </c>
      <c r="B410" s="188" t="s">
        <v>121</v>
      </c>
      <c r="C410" s="188" t="s">
        <v>101</v>
      </c>
      <c r="D410" s="189">
        <v>455000</v>
      </c>
      <c r="E410" s="189">
        <v>125000</v>
      </c>
      <c r="F410" s="189">
        <v>115000</v>
      </c>
      <c r="G410" s="189">
        <v>105000</v>
      </c>
      <c r="H410" s="189">
        <v>110000</v>
      </c>
    </row>
    <row r="411" spans="1:8">
      <c r="A411" s="181" t="str">
        <f t="shared" si="6"/>
        <v>A</v>
      </c>
      <c r="B411" s="188" t="s">
        <v>121</v>
      </c>
      <c r="C411" s="188" t="s">
        <v>104</v>
      </c>
      <c r="D411" s="189">
        <v>10000</v>
      </c>
      <c r="E411" s="189">
        <v>3000</v>
      </c>
      <c r="F411" s="189">
        <v>2000</v>
      </c>
      <c r="G411" s="189">
        <v>2000</v>
      </c>
      <c r="H411" s="189">
        <v>3000</v>
      </c>
    </row>
    <row r="412" spans="1:8">
      <c r="A412" s="181" t="str">
        <f t="shared" si="6"/>
        <v>A</v>
      </c>
      <c r="B412" s="186" t="s">
        <v>121</v>
      </c>
      <c r="C412" s="186" t="s">
        <v>155</v>
      </c>
      <c r="D412" s="187">
        <v>10000</v>
      </c>
      <c r="E412" s="187">
        <v>10000</v>
      </c>
      <c r="F412" s="187">
        <v>0</v>
      </c>
      <c r="G412" s="187">
        <v>0</v>
      </c>
      <c r="H412" s="187">
        <v>0</v>
      </c>
    </row>
    <row r="413" spans="1:8" ht="30.75" thickBot="1">
      <c r="A413" s="181" t="str">
        <f t="shared" si="6"/>
        <v>A</v>
      </c>
      <c r="B413" s="182" t="s">
        <v>277</v>
      </c>
      <c r="C413" s="183" t="s">
        <v>278</v>
      </c>
      <c r="D413" s="184">
        <v>1100000</v>
      </c>
      <c r="E413" s="184">
        <v>280000</v>
      </c>
      <c r="F413" s="184">
        <v>263000</v>
      </c>
      <c r="G413" s="184">
        <v>261000</v>
      </c>
      <c r="H413" s="184">
        <v>296000</v>
      </c>
    </row>
    <row r="414" spans="1:8" ht="15.75" thickTop="1">
      <c r="A414" s="181" t="str">
        <f t="shared" si="6"/>
        <v>A</v>
      </c>
      <c r="B414" s="186" t="s">
        <v>121</v>
      </c>
      <c r="C414" s="186" t="s">
        <v>99</v>
      </c>
      <c r="D414" s="187">
        <v>1100000</v>
      </c>
      <c r="E414" s="187">
        <v>280000</v>
      </c>
      <c r="F414" s="187">
        <v>263000</v>
      </c>
      <c r="G414" s="187">
        <v>261000</v>
      </c>
      <c r="H414" s="187">
        <v>296000</v>
      </c>
    </row>
    <row r="415" spans="1:8">
      <c r="A415" s="181" t="str">
        <f t="shared" si="6"/>
        <v>A</v>
      </c>
      <c r="B415" s="188" t="s">
        <v>121</v>
      </c>
      <c r="C415" s="188" t="s">
        <v>100</v>
      </c>
      <c r="D415" s="189">
        <v>930000</v>
      </c>
      <c r="E415" s="189">
        <v>233000</v>
      </c>
      <c r="F415" s="189">
        <v>233000</v>
      </c>
      <c r="G415" s="189">
        <v>232000</v>
      </c>
      <c r="H415" s="189">
        <v>232000</v>
      </c>
    </row>
    <row r="416" spans="1:8">
      <c r="A416" s="181" t="str">
        <f t="shared" si="6"/>
        <v>A</v>
      </c>
      <c r="B416" s="188" t="s">
        <v>121</v>
      </c>
      <c r="C416" s="188" t="s">
        <v>101</v>
      </c>
      <c r="D416" s="189">
        <v>130000</v>
      </c>
      <c r="E416" s="189">
        <v>42000</v>
      </c>
      <c r="F416" s="189">
        <v>30000</v>
      </c>
      <c r="G416" s="189">
        <v>29000</v>
      </c>
      <c r="H416" s="189">
        <v>29000</v>
      </c>
    </row>
    <row r="417" spans="1:8">
      <c r="A417" s="181" t="str">
        <f t="shared" si="6"/>
        <v>A</v>
      </c>
      <c r="B417" s="188" t="s">
        <v>121</v>
      </c>
      <c r="C417" s="188" t="s">
        <v>15</v>
      </c>
      <c r="D417" s="189">
        <v>35000</v>
      </c>
      <c r="E417" s="189">
        <v>0</v>
      </c>
      <c r="F417" s="189">
        <v>0</v>
      </c>
      <c r="G417" s="189">
        <v>0</v>
      </c>
      <c r="H417" s="189">
        <v>35000</v>
      </c>
    </row>
    <row r="418" spans="1:8">
      <c r="A418" s="181" t="str">
        <f t="shared" si="6"/>
        <v>A</v>
      </c>
      <c r="B418" s="188" t="s">
        <v>121</v>
      </c>
      <c r="C418" s="188" t="s">
        <v>104</v>
      </c>
      <c r="D418" s="189">
        <v>5000</v>
      </c>
      <c r="E418" s="189">
        <v>5000</v>
      </c>
      <c r="F418" s="189">
        <v>0</v>
      </c>
      <c r="G418" s="189">
        <v>0</v>
      </c>
      <c r="H418" s="189">
        <v>0</v>
      </c>
    </row>
    <row r="419" spans="1:8" ht="30.75" thickBot="1">
      <c r="A419" s="181" t="str">
        <f t="shared" si="6"/>
        <v>A</v>
      </c>
      <c r="B419" s="182" t="s">
        <v>279</v>
      </c>
      <c r="C419" s="183" t="s">
        <v>280</v>
      </c>
      <c r="D419" s="184">
        <v>489015000</v>
      </c>
      <c r="E419" s="184">
        <v>210227600</v>
      </c>
      <c r="F419" s="184">
        <v>93926500</v>
      </c>
      <c r="G419" s="184">
        <v>108017500</v>
      </c>
      <c r="H419" s="184">
        <v>76843400</v>
      </c>
    </row>
    <row r="420" spans="1:8" ht="15.75" thickTop="1">
      <c r="A420" s="181" t="str">
        <f t="shared" si="6"/>
        <v>A</v>
      </c>
      <c r="B420" s="186" t="s">
        <v>121</v>
      </c>
      <c r="C420" s="186" t="s">
        <v>99</v>
      </c>
      <c r="D420" s="187">
        <v>483382000</v>
      </c>
      <c r="E420" s="187">
        <v>210092600</v>
      </c>
      <c r="F420" s="187">
        <v>91362500</v>
      </c>
      <c r="G420" s="187">
        <v>105390500</v>
      </c>
      <c r="H420" s="187">
        <v>76536400</v>
      </c>
    </row>
    <row r="421" spans="1:8">
      <c r="A421" s="181" t="str">
        <f t="shared" si="6"/>
        <v>A</v>
      </c>
      <c r="B421" s="188" t="s">
        <v>121</v>
      </c>
      <c r="C421" s="188" t="s">
        <v>100</v>
      </c>
      <c r="D421" s="189">
        <v>12315000</v>
      </c>
      <c r="E421" s="189">
        <v>3247000</v>
      </c>
      <c r="F421" s="189">
        <v>3147000</v>
      </c>
      <c r="G421" s="189">
        <v>3025000</v>
      </c>
      <c r="H421" s="189">
        <v>2896000</v>
      </c>
    </row>
    <row r="422" spans="1:8">
      <c r="A422" s="181" t="str">
        <f t="shared" si="6"/>
        <v>A</v>
      </c>
      <c r="B422" s="188" t="s">
        <v>121</v>
      </c>
      <c r="C422" s="188" t="s">
        <v>101</v>
      </c>
      <c r="D422" s="189">
        <v>56410000</v>
      </c>
      <c r="E422" s="189">
        <v>25684100</v>
      </c>
      <c r="F422" s="189">
        <v>27519100</v>
      </c>
      <c r="G422" s="189">
        <v>-2197900</v>
      </c>
      <c r="H422" s="189">
        <v>5404700</v>
      </c>
    </row>
    <row r="423" spans="1:8">
      <c r="A423" s="181" t="str">
        <f t="shared" si="6"/>
        <v>A</v>
      </c>
      <c r="B423" s="188" t="s">
        <v>121</v>
      </c>
      <c r="C423" s="188" t="s">
        <v>103</v>
      </c>
      <c r="D423" s="189">
        <v>159290000</v>
      </c>
      <c r="E423" s="189">
        <v>49773800</v>
      </c>
      <c r="F423" s="189">
        <v>32822100</v>
      </c>
      <c r="G423" s="189">
        <v>34552100</v>
      </c>
      <c r="H423" s="189">
        <v>42142000</v>
      </c>
    </row>
    <row r="424" spans="1:8">
      <c r="A424" s="181" t="str">
        <f t="shared" si="6"/>
        <v>A</v>
      </c>
      <c r="B424" s="188" t="s">
        <v>121</v>
      </c>
      <c r="C424" s="188" t="s">
        <v>15</v>
      </c>
      <c r="D424" s="189">
        <v>60680000</v>
      </c>
      <c r="E424" s="189">
        <v>30350000</v>
      </c>
      <c r="F424" s="189">
        <v>10400000</v>
      </c>
      <c r="G424" s="189">
        <v>10500000</v>
      </c>
      <c r="H424" s="189">
        <v>9430000</v>
      </c>
    </row>
    <row r="425" spans="1:8">
      <c r="A425" s="181" t="str">
        <f t="shared" si="6"/>
        <v>A</v>
      </c>
      <c r="B425" s="188" t="s">
        <v>121</v>
      </c>
      <c r="C425" s="188" t="s">
        <v>104</v>
      </c>
      <c r="D425" s="189">
        <v>115292000</v>
      </c>
      <c r="E425" s="189">
        <v>75090500</v>
      </c>
      <c r="F425" s="189">
        <v>15071000</v>
      </c>
      <c r="G425" s="189">
        <v>10068000</v>
      </c>
      <c r="H425" s="189">
        <v>15062500</v>
      </c>
    </row>
    <row r="426" spans="1:8">
      <c r="A426" s="181" t="str">
        <f t="shared" si="6"/>
        <v>A</v>
      </c>
      <c r="B426" s="188" t="s">
        <v>121</v>
      </c>
      <c r="C426" s="188" t="s">
        <v>105</v>
      </c>
      <c r="D426" s="189">
        <v>79395000</v>
      </c>
      <c r="E426" s="189">
        <v>25947200</v>
      </c>
      <c r="F426" s="189">
        <v>2403300</v>
      </c>
      <c r="G426" s="189">
        <v>49443300</v>
      </c>
      <c r="H426" s="189">
        <v>1601200</v>
      </c>
    </row>
    <row r="427" spans="1:8">
      <c r="A427" s="181" t="str">
        <f t="shared" si="6"/>
        <v>A</v>
      </c>
      <c r="B427" s="186" t="s">
        <v>121</v>
      </c>
      <c r="C427" s="186" t="s">
        <v>155</v>
      </c>
      <c r="D427" s="187">
        <v>1908000</v>
      </c>
      <c r="E427" s="187">
        <v>135000</v>
      </c>
      <c r="F427" s="187">
        <v>839000</v>
      </c>
      <c r="G427" s="187">
        <v>627000</v>
      </c>
      <c r="H427" s="187">
        <v>307000</v>
      </c>
    </row>
    <row r="428" spans="1:8" hidden="1">
      <c r="A428" s="181" t="str">
        <f t="shared" si="6"/>
        <v>B</v>
      </c>
      <c r="B428" s="186" t="s">
        <v>121</v>
      </c>
      <c r="C428" s="186" t="s">
        <v>156</v>
      </c>
      <c r="D428" s="187">
        <v>0</v>
      </c>
      <c r="E428" s="187">
        <v>0</v>
      </c>
      <c r="F428" s="187">
        <v>0</v>
      </c>
      <c r="G428" s="187">
        <v>0</v>
      </c>
      <c r="H428" s="187">
        <v>0</v>
      </c>
    </row>
    <row r="429" spans="1:8">
      <c r="A429" s="181" t="str">
        <f t="shared" si="6"/>
        <v>A</v>
      </c>
      <c r="B429" s="186" t="s">
        <v>121</v>
      </c>
      <c r="C429" s="186" t="s">
        <v>157</v>
      </c>
      <c r="D429" s="187">
        <v>3725000</v>
      </c>
      <c r="E429" s="187">
        <v>0</v>
      </c>
      <c r="F429" s="187">
        <v>1725000</v>
      </c>
      <c r="G429" s="187">
        <v>2000000</v>
      </c>
      <c r="H429" s="187">
        <v>0</v>
      </c>
    </row>
    <row r="430" spans="1:8" ht="15.75" thickBot="1">
      <c r="A430" s="181" t="str">
        <f t="shared" si="6"/>
        <v>A</v>
      </c>
      <c r="B430" s="182" t="s">
        <v>281</v>
      </c>
      <c r="C430" s="183" t="s">
        <v>282</v>
      </c>
      <c r="D430" s="184">
        <v>13500000</v>
      </c>
      <c r="E430" s="184">
        <v>2530000</v>
      </c>
      <c r="F430" s="184">
        <v>3785000</v>
      </c>
      <c r="G430" s="184">
        <v>3500000</v>
      </c>
      <c r="H430" s="184">
        <v>3685000</v>
      </c>
    </row>
    <row r="431" spans="1:8" ht="15.75" thickTop="1">
      <c r="A431" s="181" t="str">
        <f t="shared" si="6"/>
        <v>A</v>
      </c>
      <c r="B431" s="186" t="s">
        <v>121</v>
      </c>
      <c r="C431" s="186" t="s">
        <v>99</v>
      </c>
      <c r="D431" s="187">
        <v>13400000</v>
      </c>
      <c r="E431" s="187">
        <v>2515000</v>
      </c>
      <c r="F431" s="187">
        <v>3755000</v>
      </c>
      <c r="G431" s="187">
        <v>3475000</v>
      </c>
      <c r="H431" s="187">
        <v>3655000</v>
      </c>
    </row>
    <row r="432" spans="1:8">
      <c r="A432" s="181" t="str">
        <f t="shared" si="6"/>
        <v>A</v>
      </c>
      <c r="B432" s="188" t="s">
        <v>121</v>
      </c>
      <c r="C432" s="188" t="s">
        <v>100</v>
      </c>
      <c r="D432" s="189">
        <v>5650000</v>
      </c>
      <c r="E432" s="189">
        <v>1412500</v>
      </c>
      <c r="F432" s="189">
        <v>1412500</v>
      </c>
      <c r="G432" s="189">
        <v>1412500</v>
      </c>
      <c r="H432" s="189">
        <v>1412500</v>
      </c>
    </row>
    <row r="433" spans="1:8">
      <c r="A433" s="181" t="str">
        <f t="shared" si="6"/>
        <v>A</v>
      </c>
      <c r="B433" s="188" t="s">
        <v>121</v>
      </c>
      <c r="C433" s="188" t="s">
        <v>101</v>
      </c>
      <c r="D433" s="189">
        <v>5890000</v>
      </c>
      <c r="E433" s="189">
        <v>700000</v>
      </c>
      <c r="F433" s="189">
        <v>1900000</v>
      </c>
      <c r="G433" s="189">
        <v>1520000</v>
      </c>
      <c r="H433" s="189">
        <v>1770000</v>
      </c>
    </row>
    <row r="434" spans="1:8">
      <c r="A434" s="181" t="str">
        <f t="shared" si="6"/>
        <v>A</v>
      </c>
      <c r="B434" s="188" t="s">
        <v>121</v>
      </c>
      <c r="C434" s="188" t="s">
        <v>15</v>
      </c>
      <c r="D434" s="189">
        <v>1680000</v>
      </c>
      <c r="E434" s="189">
        <v>350000</v>
      </c>
      <c r="F434" s="189">
        <v>400000</v>
      </c>
      <c r="G434" s="189">
        <v>500000</v>
      </c>
      <c r="H434" s="189">
        <v>430000</v>
      </c>
    </row>
    <row r="435" spans="1:8">
      <c r="A435" s="181" t="str">
        <f t="shared" si="6"/>
        <v>A</v>
      </c>
      <c r="B435" s="188" t="s">
        <v>121</v>
      </c>
      <c r="C435" s="188" t="s">
        <v>104</v>
      </c>
      <c r="D435" s="189">
        <v>130000</v>
      </c>
      <c r="E435" s="189">
        <v>40000</v>
      </c>
      <c r="F435" s="189">
        <v>30000</v>
      </c>
      <c r="G435" s="189">
        <v>30000</v>
      </c>
      <c r="H435" s="189">
        <v>30000</v>
      </c>
    </row>
    <row r="436" spans="1:8">
      <c r="A436" s="181" t="str">
        <f t="shared" si="6"/>
        <v>A</v>
      </c>
      <c r="B436" s="188" t="s">
        <v>121</v>
      </c>
      <c r="C436" s="188" t="s">
        <v>105</v>
      </c>
      <c r="D436" s="189">
        <v>50000</v>
      </c>
      <c r="E436" s="189">
        <v>12500</v>
      </c>
      <c r="F436" s="189">
        <v>12500</v>
      </c>
      <c r="G436" s="189">
        <v>12500</v>
      </c>
      <c r="H436" s="189">
        <v>12500</v>
      </c>
    </row>
    <row r="437" spans="1:8">
      <c r="A437" s="181" t="str">
        <f t="shared" si="6"/>
        <v>A</v>
      </c>
      <c r="B437" s="186" t="s">
        <v>121</v>
      </c>
      <c r="C437" s="186" t="s">
        <v>155</v>
      </c>
      <c r="D437" s="187">
        <v>100000</v>
      </c>
      <c r="E437" s="187">
        <v>15000</v>
      </c>
      <c r="F437" s="187">
        <v>30000</v>
      </c>
      <c r="G437" s="187">
        <v>25000</v>
      </c>
      <c r="H437" s="187">
        <v>30000</v>
      </c>
    </row>
    <row r="438" spans="1:8" ht="30.75" thickBot="1">
      <c r="A438" s="181" t="str">
        <f t="shared" si="6"/>
        <v>A</v>
      </c>
      <c r="B438" s="182" t="s">
        <v>283</v>
      </c>
      <c r="C438" s="183" t="s">
        <v>280</v>
      </c>
      <c r="D438" s="184">
        <v>11050000</v>
      </c>
      <c r="E438" s="184">
        <v>2430000</v>
      </c>
      <c r="F438" s="184">
        <v>2785000</v>
      </c>
      <c r="G438" s="184">
        <v>2880000</v>
      </c>
      <c r="H438" s="184">
        <v>2955000</v>
      </c>
    </row>
    <row r="439" spans="1:8" ht="15.75" thickTop="1">
      <c r="A439" s="181" t="str">
        <f t="shared" si="6"/>
        <v>A</v>
      </c>
      <c r="B439" s="186" t="s">
        <v>121</v>
      </c>
      <c r="C439" s="186" t="s">
        <v>99</v>
      </c>
      <c r="D439" s="187">
        <v>10950000</v>
      </c>
      <c r="E439" s="187">
        <v>2415000</v>
      </c>
      <c r="F439" s="187">
        <v>2755000</v>
      </c>
      <c r="G439" s="187">
        <v>2855000</v>
      </c>
      <c r="H439" s="187">
        <v>2925000</v>
      </c>
    </row>
    <row r="440" spans="1:8">
      <c r="A440" s="181" t="str">
        <f t="shared" si="6"/>
        <v>A</v>
      </c>
      <c r="B440" s="188" t="s">
        <v>121</v>
      </c>
      <c r="C440" s="188" t="s">
        <v>100</v>
      </c>
      <c r="D440" s="189">
        <v>5650000</v>
      </c>
      <c r="E440" s="189">
        <v>1412500</v>
      </c>
      <c r="F440" s="189">
        <v>1412500</v>
      </c>
      <c r="G440" s="189">
        <v>1412500</v>
      </c>
      <c r="H440" s="189">
        <v>1412500</v>
      </c>
    </row>
    <row r="441" spans="1:8">
      <c r="A441" s="181" t="str">
        <f t="shared" si="6"/>
        <v>A</v>
      </c>
      <c r="B441" s="188" t="s">
        <v>121</v>
      </c>
      <c r="C441" s="188" t="s">
        <v>101</v>
      </c>
      <c r="D441" s="189">
        <v>3440000</v>
      </c>
      <c r="E441" s="189">
        <v>600000</v>
      </c>
      <c r="F441" s="189">
        <v>900000</v>
      </c>
      <c r="G441" s="189">
        <v>900000</v>
      </c>
      <c r="H441" s="189">
        <v>1040000</v>
      </c>
    </row>
    <row r="442" spans="1:8">
      <c r="A442" s="181" t="str">
        <f t="shared" si="6"/>
        <v>A</v>
      </c>
      <c r="B442" s="188" t="s">
        <v>121</v>
      </c>
      <c r="C442" s="188" t="s">
        <v>15</v>
      </c>
      <c r="D442" s="189">
        <v>1680000</v>
      </c>
      <c r="E442" s="189">
        <v>350000</v>
      </c>
      <c r="F442" s="189">
        <v>400000</v>
      </c>
      <c r="G442" s="189">
        <v>500000</v>
      </c>
      <c r="H442" s="189">
        <v>430000</v>
      </c>
    </row>
    <row r="443" spans="1:8">
      <c r="A443" s="181" t="str">
        <f t="shared" si="6"/>
        <v>A</v>
      </c>
      <c r="B443" s="188" t="s">
        <v>121</v>
      </c>
      <c r="C443" s="188" t="s">
        <v>104</v>
      </c>
      <c r="D443" s="189">
        <v>130000</v>
      </c>
      <c r="E443" s="189">
        <v>40000</v>
      </c>
      <c r="F443" s="189">
        <v>30000</v>
      </c>
      <c r="G443" s="189">
        <v>30000</v>
      </c>
      <c r="H443" s="189">
        <v>30000</v>
      </c>
    </row>
    <row r="444" spans="1:8">
      <c r="A444" s="181" t="str">
        <f t="shared" si="6"/>
        <v>A</v>
      </c>
      <c r="B444" s="188" t="s">
        <v>121</v>
      </c>
      <c r="C444" s="188" t="s">
        <v>105</v>
      </c>
      <c r="D444" s="189">
        <v>50000</v>
      </c>
      <c r="E444" s="189">
        <v>12500</v>
      </c>
      <c r="F444" s="189">
        <v>12500</v>
      </c>
      <c r="G444" s="189">
        <v>12500</v>
      </c>
      <c r="H444" s="189">
        <v>12500</v>
      </c>
    </row>
    <row r="445" spans="1:8">
      <c r="A445" s="181" t="str">
        <f t="shared" si="6"/>
        <v>A</v>
      </c>
      <c r="B445" s="186" t="s">
        <v>121</v>
      </c>
      <c r="C445" s="186" t="s">
        <v>155</v>
      </c>
      <c r="D445" s="187">
        <v>100000</v>
      </c>
      <c r="E445" s="187">
        <v>15000</v>
      </c>
      <c r="F445" s="187">
        <v>30000</v>
      </c>
      <c r="G445" s="187">
        <v>25000</v>
      </c>
      <c r="H445" s="187">
        <v>30000</v>
      </c>
    </row>
    <row r="446" spans="1:8" ht="15.75" thickBot="1">
      <c r="A446" s="181" t="str">
        <f t="shared" si="6"/>
        <v>A</v>
      </c>
      <c r="B446" s="182" t="s">
        <v>284</v>
      </c>
      <c r="C446" s="183" t="s">
        <v>285</v>
      </c>
      <c r="D446" s="184">
        <v>500000</v>
      </c>
      <c r="E446" s="184">
        <v>0</v>
      </c>
      <c r="F446" s="184">
        <v>0</v>
      </c>
      <c r="G446" s="184">
        <v>100000</v>
      </c>
      <c r="H446" s="184">
        <v>400000</v>
      </c>
    </row>
    <row r="447" spans="1:8" ht="15.75" thickTop="1">
      <c r="A447" s="181" t="str">
        <f t="shared" si="6"/>
        <v>A</v>
      </c>
      <c r="B447" s="186" t="s">
        <v>121</v>
      </c>
      <c r="C447" s="186" t="s">
        <v>99</v>
      </c>
      <c r="D447" s="187">
        <v>500000</v>
      </c>
      <c r="E447" s="187">
        <v>0</v>
      </c>
      <c r="F447" s="187">
        <v>0</v>
      </c>
      <c r="G447" s="187">
        <v>100000</v>
      </c>
      <c r="H447" s="187">
        <v>400000</v>
      </c>
    </row>
    <row r="448" spans="1:8">
      <c r="A448" s="181" t="str">
        <f t="shared" si="6"/>
        <v>A</v>
      </c>
      <c r="B448" s="188" t="s">
        <v>121</v>
      </c>
      <c r="C448" s="188" t="s">
        <v>101</v>
      </c>
      <c r="D448" s="189">
        <v>500000</v>
      </c>
      <c r="E448" s="189">
        <v>0</v>
      </c>
      <c r="F448" s="189">
        <v>0</v>
      </c>
      <c r="G448" s="189">
        <v>100000</v>
      </c>
      <c r="H448" s="189">
        <v>400000</v>
      </c>
    </row>
    <row r="449" spans="1:8" ht="30.75" thickBot="1">
      <c r="A449" s="181" t="str">
        <f t="shared" si="6"/>
        <v>A</v>
      </c>
      <c r="B449" s="182" t="s">
        <v>286</v>
      </c>
      <c r="C449" s="183" t="s">
        <v>287</v>
      </c>
      <c r="D449" s="184">
        <v>150000</v>
      </c>
      <c r="E449" s="184">
        <v>0</v>
      </c>
      <c r="F449" s="184">
        <v>50000</v>
      </c>
      <c r="G449" s="184">
        <v>70000</v>
      </c>
      <c r="H449" s="184">
        <v>30000</v>
      </c>
    </row>
    <row r="450" spans="1:8" ht="15.75" thickTop="1">
      <c r="A450" s="181" t="str">
        <f t="shared" si="6"/>
        <v>A</v>
      </c>
      <c r="B450" s="186" t="s">
        <v>121</v>
      </c>
      <c r="C450" s="186" t="s">
        <v>99</v>
      </c>
      <c r="D450" s="187">
        <v>150000</v>
      </c>
      <c r="E450" s="187">
        <v>0</v>
      </c>
      <c r="F450" s="187">
        <v>50000</v>
      </c>
      <c r="G450" s="187">
        <v>70000</v>
      </c>
      <c r="H450" s="187">
        <v>30000</v>
      </c>
    </row>
    <row r="451" spans="1:8">
      <c r="A451" s="181" t="str">
        <f t="shared" si="6"/>
        <v>A</v>
      </c>
      <c r="B451" s="188" t="s">
        <v>121</v>
      </c>
      <c r="C451" s="188" t="s">
        <v>101</v>
      </c>
      <c r="D451" s="189">
        <v>150000</v>
      </c>
      <c r="E451" s="189">
        <v>0</v>
      </c>
      <c r="F451" s="189">
        <v>50000</v>
      </c>
      <c r="G451" s="189">
        <v>70000</v>
      </c>
      <c r="H451" s="189">
        <v>30000</v>
      </c>
    </row>
    <row r="452" spans="1:8" ht="15.75" thickBot="1">
      <c r="A452" s="181" t="str">
        <f t="shared" si="6"/>
        <v>A</v>
      </c>
      <c r="B452" s="182" t="s">
        <v>288</v>
      </c>
      <c r="C452" s="183" t="s">
        <v>289</v>
      </c>
      <c r="D452" s="184">
        <v>1500000</v>
      </c>
      <c r="E452" s="184">
        <v>100000</v>
      </c>
      <c r="F452" s="184">
        <v>800000</v>
      </c>
      <c r="G452" s="184">
        <v>300000</v>
      </c>
      <c r="H452" s="184">
        <v>300000</v>
      </c>
    </row>
    <row r="453" spans="1:8" ht="15.75" thickTop="1">
      <c r="A453" s="181" t="str">
        <f t="shared" si="6"/>
        <v>A</v>
      </c>
      <c r="B453" s="186" t="s">
        <v>121</v>
      </c>
      <c r="C453" s="186" t="s">
        <v>99</v>
      </c>
      <c r="D453" s="187">
        <v>1500000</v>
      </c>
      <c r="E453" s="187">
        <v>100000</v>
      </c>
      <c r="F453" s="187">
        <v>800000</v>
      </c>
      <c r="G453" s="187">
        <v>300000</v>
      </c>
      <c r="H453" s="187">
        <v>300000</v>
      </c>
    </row>
    <row r="454" spans="1:8">
      <c r="A454" s="181" t="str">
        <f t="shared" si="6"/>
        <v>A</v>
      </c>
      <c r="B454" s="188" t="s">
        <v>121</v>
      </c>
      <c r="C454" s="188" t="s">
        <v>101</v>
      </c>
      <c r="D454" s="189">
        <v>1500000</v>
      </c>
      <c r="E454" s="189">
        <v>100000</v>
      </c>
      <c r="F454" s="189">
        <v>800000</v>
      </c>
      <c r="G454" s="189">
        <v>300000</v>
      </c>
      <c r="H454" s="189">
        <v>300000</v>
      </c>
    </row>
    <row r="455" spans="1:8" ht="15.75" thickBot="1">
      <c r="A455" s="181" t="str">
        <f t="shared" ref="A455:A518" si="7">(IF(OR(D455&lt;&gt;0),"A","B"))</f>
        <v>A</v>
      </c>
      <c r="B455" s="182" t="s">
        <v>290</v>
      </c>
      <c r="C455" s="183" t="s">
        <v>291</v>
      </c>
      <c r="D455" s="184">
        <v>300000</v>
      </c>
      <c r="E455" s="184">
        <v>0</v>
      </c>
      <c r="F455" s="184">
        <v>150000</v>
      </c>
      <c r="G455" s="184">
        <v>150000</v>
      </c>
      <c r="H455" s="184">
        <v>0</v>
      </c>
    </row>
    <row r="456" spans="1:8" ht="15.75" thickTop="1">
      <c r="A456" s="181" t="str">
        <f t="shared" si="7"/>
        <v>A</v>
      </c>
      <c r="B456" s="186" t="s">
        <v>121</v>
      </c>
      <c r="C456" s="186" t="s">
        <v>99</v>
      </c>
      <c r="D456" s="187">
        <v>300000</v>
      </c>
      <c r="E456" s="187">
        <v>0</v>
      </c>
      <c r="F456" s="187">
        <v>150000</v>
      </c>
      <c r="G456" s="187">
        <v>150000</v>
      </c>
      <c r="H456" s="187">
        <v>0</v>
      </c>
    </row>
    <row r="457" spans="1:8">
      <c r="A457" s="181" t="str">
        <f t="shared" si="7"/>
        <v>A</v>
      </c>
      <c r="B457" s="188" t="s">
        <v>121</v>
      </c>
      <c r="C457" s="188" t="s">
        <v>101</v>
      </c>
      <c r="D457" s="189">
        <v>300000</v>
      </c>
      <c r="E457" s="189">
        <v>0</v>
      </c>
      <c r="F457" s="189">
        <v>150000</v>
      </c>
      <c r="G457" s="189">
        <v>150000</v>
      </c>
      <c r="H457" s="189">
        <v>0</v>
      </c>
    </row>
    <row r="458" spans="1:8" ht="15.75" thickBot="1">
      <c r="A458" s="181" t="str">
        <f t="shared" si="7"/>
        <v>A</v>
      </c>
      <c r="B458" s="182" t="s">
        <v>292</v>
      </c>
      <c r="C458" s="183" t="s">
        <v>293</v>
      </c>
      <c r="D458" s="184">
        <v>1540000</v>
      </c>
      <c r="E458" s="184">
        <v>383100</v>
      </c>
      <c r="F458" s="184">
        <v>480100</v>
      </c>
      <c r="G458" s="184">
        <v>383100</v>
      </c>
      <c r="H458" s="184">
        <v>293700</v>
      </c>
    </row>
    <row r="459" spans="1:8" ht="15.75" thickTop="1">
      <c r="A459" s="181" t="str">
        <f t="shared" si="7"/>
        <v>A</v>
      </c>
      <c r="B459" s="186" t="s">
        <v>121</v>
      </c>
      <c r="C459" s="186" t="s">
        <v>99</v>
      </c>
      <c r="D459" s="187">
        <v>1443000</v>
      </c>
      <c r="E459" s="187">
        <v>383100</v>
      </c>
      <c r="F459" s="187">
        <v>383100</v>
      </c>
      <c r="G459" s="187">
        <v>383100</v>
      </c>
      <c r="H459" s="187">
        <v>293700</v>
      </c>
    </row>
    <row r="460" spans="1:8">
      <c r="A460" s="181" t="str">
        <f t="shared" si="7"/>
        <v>A</v>
      </c>
      <c r="B460" s="188" t="s">
        <v>121</v>
      </c>
      <c r="C460" s="188" t="s">
        <v>100</v>
      </c>
      <c r="D460" s="189">
        <v>1040000</v>
      </c>
      <c r="E460" s="189">
        <v>270000</v>
      </c>
      <c r="F460" s="189">
        <v>270000</v>
      </c>
      <c r="G460" s="189">
        <v>270000</v>
      </c>
      <c r="H460" s="189">
        <v>230000</v>
      </c>
    </row>
    <row r="461" spans="1:8">
      <c r="A461" s="181" t="str">
        <f t="shared" si="7"/>
        <v>A</v>
      </c>
      <c r="B461" s="188" t="s">
        <v>121</v>
      </c>
      <c r="C461" s="188" t="s">
        <v>101</v>
      </c>
      <c r="D461" s="189">
        <v>385000</v>
      </c>
      <c r="E461" s="189">
        <v>108600</v>
      </c>
      <c r="F461" s="189">
        <v>108600</v>
      </c>
      <c r="G461" s="189">
        <v>108600</v>
      </c>
      <c r="H461" s="189">
        <v>59200</v>
      </c>
    </row>
    <row r="462" spans="1:8">
      <c r="A462" s="181" t="str">
        <f t="shared" si="7"/>
        <v>A</v>
      </c>
      <c r="B462" s="188" t="s">
        <v>121</v>
      </c>
      <c r="C462" s="188" t="s">
        <v>104</v>
      </c>
      <c r="D462" s="189">
        <v>10000</v>
      </c>
      <c r="E462" s="189">
        <v>2500</v>
      </c>
      <c r="F462" s="189">
        <v>2500</v>
      </c>
      <c r="G462" s="189">
        <v>2500</v>
      </c>
      <c r="H462" s="189">
        <v>2500</v>
      </c>
    </row>
    <row r="463" spans="1:8">
      <c r="A463" s="181" t="str">
        <f t="shared" si="7"/>
        <v>A</v>
      </c>
      <c r="B463" s="188" t="s">
        <v>121</v>
      </c>
      <c r="C463" s="188" t="s">
        <v>105</v>
      </c>
      <c r="D463" s="189">
        <v>8000</v>
      </c>
      <c r="E463" s="189">
        <v>2000</v>
      </c>
      <c r="F463" s="189">
        <v>2000</v>
      </c>
      <c r="G463" s="189">
        <v>2000</v>
      </c>
      <c r="H463" s="189">
        <v>2000</v>
      </c>
    </row>
    <row r="464" spans="1:8">
      <c r="A464" s="181" t="str">
        <f t="shared" si="7"/>
        <v>A</v>
      </c>
      <c r="B464" s="186" t="s">
        <v>121</v>
      </c>
      <c r="C464" s="186" t="s">
        <v>155</v>
      </c>
      <c r="D464" s="187">
        <v>97000</v>
      </c>
      <c r="E464" s="187">
        <v>0</v>
      </c>
      <c r="F464" s="187">
        <v>97000</v>
      </c>
      <c r="G464" s="187">
        <v>0</v>
      </c>
      <c r="H464" s="187">
        <v>0</v>
      </c>
    </row>
    <row r="465" spans="1:8" ht="30.75" thickBot="1">
      <c r="A465" s="181" t="str">
        <f t="shared" si="7"/>
        <v>A</v>
      </c>
      <c r="B465" s="182" t="s">
        <v>294</v>
      </c>
      <c r="C465" s="183" t="s">
        <v>295</v>
      </c>
      <c r="D465" s="184">
        <v>980000</v>
      </c>
      <c r="E465" s="184">
        <v>410000</v>
      </c>
      <c r="F465" s="184">
        <v>370000</v>
      </c>
      <c r="G465" s="184">
        <v>190000</v>
      </c>
      <c r="H465" s="184">
        <v>10000</v>
      </c>
    </row>
    <row r="466" spans="1:8" ht="15.75" thickTop="1">
      <c r="A466" s="181" t="str">
        <f t="shared" si="7"/>
        <v>A</v>
      </c>
      <c r="B466" s="186" t="s">
        <v>121</v>
      </c>
      <c r="C466" s="186" t="s">
        <v>99</v>
      </c>
      <c r="D466" s="187">
        <v>820000</v>
      </c>
      <c r="E466" s="187">
        <v>350000</v>
      </c>
      <c r="F466" s="187">
        <v>270000</v>
      </c>
      <c r="G466" s="187">
        <v>190000</v>
      </c>
      <c r="H466" s="187">
        <v>10000</v>
      </c>
    </row>
    <row r="467" spans="1:8">
      <c r="A467" s="181" t="str">
        <f t="shared" si="7"/>
        <v>A</v>
      </c>
      <c r="B467" s="188" t="s">
        <v>121</v>
      </c>
      <c r="C467" s="188" t="s">
        <v>100</v>
      </c>
      <c r="D467" s="189">
        <v>655000</v>
      </c>
      <c r="E467" s="189">
        <v>315000</v>
      </c>
      <c r="F467" s="189">
        <v>215000</v>
      </c>
      <c r="G467" s="189">
        <v>125000</v>
      </c>
      <c r="H467" s="189">
        <v>0</v>
      </c>
    </row>
    <row r="468" spans="1:8">
      <c r="A468" s="181" t="str">
        <f t="shared" si="7"/>
        <v>A</v>
      </c>
      <c r="B468" s="188" t="s">
        <v>121</v>
      </c>
      <c r="C468" s="188" t="s">
        <v>101</v>
      </c>
      <c r="D468" s="189">
        <v>100000</v>
      </c>
      <c r="E468" s="189">
        <v>10000</v>
      </c>
      <c r="F468" s="189">
        <v>20000</v>
      </c>
      <c r="G468" s="189">
        <v>60000</v>
      </c>
      <c r="H468" s="189">
        <v>10000</v>
      </c>
    </row>
    <row r="469" spans="1:8">
      <c r="A469" s="181" t="str">
        <f t="shared" si="7"/>
        <v>A</v>
      </c>
      <c r="B469" s="188" t="s">
        <v>121</v>
      </c>
      <c r="C469" s="188" t="s">
        <v>104</v>
      </c>
      <c r="D469" s="189">
        <v>15000</v>
      </c>
      <c r="E469" s="189">
        <v>5000</v>
      </c>
      <c r="F469" s="189">
        <v>5000</v>
      </c>
      <c r="G469" s="189">
        <v>5000</v>
      </c>
      <c r="H469" s="189">
        <v>0</v>
      </c>
    </row>
    <row r="470" spans="1:8">
      <c r="A470" s="181" t="str">
        <f t="shared" si="7"/>
        <v>A</v>
      </c>
      <c r="B470" s="188" t="s">
        <v>121</v>
      </c>
      <c r="C470" s="188" t="s">
        <v>105</v>
      </c>
      <c r="D470" s="189">
        <v>50000</v>
      </c>
      <c r="E470" s="189">
        <v>20000</v>
      </c>
      <c r="F470" s="189">
        <v>30000</v>
      </c>
      <c r="G470" s="189">
        <v>0</v>
      </c>
      <c r="H470" s="189">
        <v>0</v>
      </c>
    </row>
    <row r="471" spans="1:8">
      <c r="A471" s="181" t="str">
        <f t="shared" si="7"/>
        <v>A</v>
      </c>
      <c r="B471" s="186" t="s">
        <v>121</v>
      </c>
      <c r="C471" s="186" t="s">
        <v>155</v>
      </c>
      <c r="D471" s="187">
        <v>160000</v>
      </c>
      <c r="E471" s="187">
        <v>60000</v>
      </c>
      <c r="F471" s="187">
        <v>100000</v>
      </c>
      <c r="G471" s="187">
        <v>0</v>
      </c>
      <c r="H471" s="187">
        <v>0</v>
      </c>
    </row>
    <row r="472" spans="1:8" ht="15.75" thickBot="1">
      <c r="A472" s="181" t="str">
        <f t="shared" si="7"/>
        <v>A</v>
      </c>
      <c r="B472" s="182" t="s">
        <v>296</v>
      </c>
      <c r="C472" s="183" t="s">
        <v>297</v>
      </c>
      <c r="D472" s="184">
        <v>140000</v>
      </c>
      <c r="E472" s="184">
        <v>35000</v>
      </c>
      <c r="F472" s="184">
        <v>35000</v>
      </c>
      <c r="G472" s="184">
        <v>35000</v>
      </c>
      <c r="H472" s="184">
        <v>35000</v>
      </c>
    </row>
    <row r="473" spans="1:8" ht="15.75" thickTop="1">
      <c r="A473" s="181" t="str">
        <f t="shared" si="7"/>
        <v>A</v>
      </c>
      <c r="B473" s="186" t="s">
        <v>121</v>
      </c>
      <c r="C473" s="186" t="s">
        <v>99</v>
      </c>
      <c r="D473" s="187">
        <v>140000</v>
      </c>
      <c r="E473" s="187">
        <v>35000</v>
      </c>
      <c r="F473" s="187">
        <v>35000</v>
      </c>
      <c r="G473" s="187">
        <v>35000</v>
      </c>
      <c r="H473" s="187">
        <v>35000</v>
      </c>
    </row>
    <row r="474" spans="1:8">
      <c r="A474" s="181" t="str">
        <f t="shared" si="7"/>
        <v>A</v>
      </c>
      <c r="B474" s="188" t="s">
        <v>121</v>
      </c>
      <c r="C474" s="188" t="s">
        <v>100</v>
      </c>
      <c r="D474" s="189">
        <v>110000</v>
      </c>
      <c r="E474" s="189">
        <v>27500</v>
      </c>
      <c r="F474" s="189">
        <v>27500</v>
      </c>
      <c r="G474" s="189">
        <v>27500</v>
      </c>
      <c r="H474" s="189">
        <v>27500</v>
      </c>
    </row>
    <row r="475" spans="1:8">
      <c r="A475" s="181" t="str">
        <f t="shared" si="7"/>
        <v>A</v>
      </c>
      <c r="B475" s="188" t="s">
        <v>121</v>
      </c>
      <c r="C475" s="188" t="s">
        <v>101</v>
      </c>
      <c r="D475" s="189">
        <v>30000</v>
      </c>
      <c r="E475" s="189">
        <v>7500</v>
      </c>
      <c r="F475" s="189">
        <v>7500</v>
      </c>
      <c r="G475" s="189">
        <v>7500</v>
      </c>
      <c r="H475" s="189">
        <v>7500</v>
      </c>
    </row>
    <row r="476" spans="1:8" ht="15.75" thickBot="1">
      <c r="A476" s="181" t="str">
        <f t="shared" si="7"/>
        <v>A</v>
      </c>
      <c r="B476" s="182" t="s">
        <v>298</v>
      </c>
      <c r="C476" s="183" t="s">
        <v>299</v>
      </c>
      <c r="D476" s="184">
        <v>17680000</v>
      </c>
      <c r="E476" s="184">
        <v>1683000</v>
      </c>
      <c r="F476" s="184">
        <v>2720000</v>
      </c>
      <c r="G476" s="184">
        <v>6373000</v>
      </c>
      <c r="H476" s="184">
        <v>6904000</v>
      </c>
    </row>
    <row r="477" spans="1:8" ht="15.75" thickTop="1">
      <c r="A477" s="181" t="str">
        <f t="shared" si="7"/>
        <v>A</v>
      </c>
      <c r="B477" s="186" t="s">
        <v>121</v>
      </c>
      <c r="C477" s="186" t="s">
        <v>99</v>
      </c>
      <c r="D477" s="187">
        <v>16304000</v>
      </c>
      <c r="E477" s="187">
        <v>1673000</v>
      </c>
      <c r="F477" s="187">
        <v>2163000</v>
      </c>
      <c r="G477" s="187">
        <v>5816000</v>
      </c>
      <c r="H477" s="187">
        <v>6652000</v>
      </c>
    </row>
    <row r="478" spans="1:8">
      <c r="A478" s="181" t="str">
        <f t="shared" si="7"/>
        <v>A</v>
      </c>
      <c r="B478" s="188" t="s">
        <v>121</v>
      </c>
      <c r="C478" s="188" t="s">
        <v>100</v>
      </c>
      <c r="D478" s="189">
        <v>1600000</v>
      </c>
      <c r="E478" s="189">
        <v>400000</v>
      </c>
      <c r="F478" s="189">
        <v>400000</v>
      </c>
      <c r="G478" s="189">
        <v>400000</v>
      </c>
      <c r="H478" s="189">
        <v>400000</v>
      </c>
    </row>
    <row r="479" spans="1:8">
      <c r="A479" s="181" t="str">
        <f t="shared" si="7"/>
        <v>A</v>
      </c>
      <c r="B479" s="188" t="s">
        <v>121</v>
      </c>
      <c r="C479" s="188" t="s">
        <v>101</v>
      </c>
      <c r="D479" s="189">
        <v>14604000</v>
      </c>
      <c r="E479" s="189">
        <v>1240000</v>
      </c>
      <c r="F479" s="189">
        <v>1740000</v>
      </c>
      <c r="G479" s="189">
        <v>5394000</v>
      </c>
      <c r="H479" s="189">
        <v>6230000</v>
      </c>
    </row>
    <row r="480" spans="1:8">
      <c r="A480" s="181" t="str">
        <f t="shared" si="7"/>
        <v>A</v>
      </c>
      <c r="B480" s="188" t="s">
        <v>121</v>
      </c>
      <c r="C480" s="188" t="s">
        <v>104</v>
      </c>
      <c r="D480" s="189">
        <v>90000</v>
      </c>
      <c r="E480" s="189">
        <v>30000</v>
      </c>
      <c r="F480" s="189">
        <v>20000</v>
      </c>
      <c r="G480" s="189">
        <v>20000</v>
      </c>
      <c r="H480" s="189">
        <v>20000</v>
      </c>
    </row>
    <row r="481" spans="1:8">
      <c r="A481" s="181" t="str">
        <f t="shared" si="7"/>
        <v>A</v>
      </c>
      <c r="B481" s="188" t="s">
        <v>121</v>
      </c>
      <c r="C481" s="188" t="s">
        <v>105</v>
      </c>
      <c r="D481" s="189">
        <v>10000</v>
      </c>
      <c r="E481" s="189">
        <v>3000</v>
      </c>
      <c r="F481" s="189">
        <v>3000</v>
      </c>
      <c r="G481" s="189">
        <v>2000</v>
      </c>
      <c r="H481" s="189">
        <v>2000</v>
      </c>
    </row>
    <row r="482" spans="1:8">
      <c r="A482" s="181" t="str">
        <f t="shared" si="7"/>
        <v>A</v>
      </c>
      <c r="B482" s="186" t="s">
        <v>121</v>
      </c>
      <c r="C482" s="186" t="s">
        <v>155</v>
      </c>
      <c r="D482" s="187">
        <v>1376000</v>
      </c>
      <c r="E482" s="187">
        <v>10000</v>
      </c>
      <c r="F482" s="187">
        <v>557000</v>
      </c>
      <c r="G482" s="187">
        <v>557000</v>
      </c>
      <c r="H482" s="187">
        <v>252000</v>
      </c>
    </row>
    <row r="483" spans="1:8" ht="15.75" thickBot="1">
      <c r="A483" s="181" t="str">
        <f t="shared" si="7"/>
        <v>A</v>
      </c>
      <c r="B483" s="182" t="s">
        <v>300</v>
      </c>
      <c r="C483" s="183" t="s">
        <v>301</v>
      </c>
      <c r="D483" s="184">
        <v>2680000</v>
      </c>
      <c r="E483" s="184">
        <v>683000</v>
      </c>
      <c r="F483" s="184">
        <v>670000</v>
      </c>
      <c r="G483" s="184">
        <v>669000</v>
      </c>
      <c r="H483" s="184">
        <v>658000</v>
      </c>
    </row>
    <row r="484" spans="1:8" ht="15.75" thickTop="1">
      <c r="A484" s="181" t="str">
        <f t="shared" si="7"/>
        <v>A</v>
      </c>
      <c r="B484" s="186" t="s">
        <v>121</v>
      </c>
      <c r="C484" s="186" t="s">
        <v>99</v>
      </c>
      <c r="D484" s="187">
        <v>2650000</v>
      </c>
      <c r="E484" s="187">
        <v>673000</v>
      </c>
      <c r="F484" s="187">
        <v>663000</v>
      </c>
      <c r="G484" s="187">
        <v>662000</v>
      </c>
      <c r="H484" s="187">
        <v>652000</v>
      </c>
    </row>
    <row r="485" spans="1:8">
      <c r="A485" s="181" t="str">
        <f t="shared" si="7"/>
        <v>A</v>
      </c>
      <c r="B485" s="188" t="s">
        <v>121</v>
      </c>
      <c r="C485" s="188" t="s">
        <v>100</v>
      </c>
      <c r="D485" s="189">
        <v>1600000</v>
      </c>
      <c r="E485" s="189">
        <v>400000</v>
      </c>
      <c r="F485" s="189">
        <v>400000</v>
      </c>
      <c r="G485" s="189">
        <v>400000</v>
      </c>
      <c r="H485" s="189">
        <v>400000</v>
      </c>
    </row>
    <row r="486" spans="1:8">
      <c r="A486" s="181" t="str">
        <f t="shared" si="7"/>
        <v>A</v>
      </c>
      <c r="B486" s="188" t="s">
        <v>121</v>
      </c>
      <c r="C486" s="188" t="s">
        <v>101</v>
      </c>
      <c r="D486" s="189">
        <v>950000</v>
      </c>
      <c r="E486" s="189">
        <v>240000</v>
      </c>
      <c r="F486" s="189">
        <v>240000</v>
      </c>
      <c r="G486" s="189">
        <v>240000</v>
      </c>
      <c r="H486" s="189">
        <v>230000</v>
      </c>
    </row>
    <row r="487" spans="1:8">
      <c r="A487" s="181" t="str">
        <f t="shared" si="7"/>
        <v>A</v>
      </c>
      <c r="B487" s="188" t="s">
        <v>121</v>
      </c>
      <c r="C487" s="188" t="s">
        <v>104</v>
      </c>
      <c r="D487" s="189">
        <v>90000</v>
      </c>
      <c r="E487" s="189">
        <v>30000</v>
      </c>
      <c r="F487" s="189">
        <v>20000</v>
      </c>
      <c r="G487" s="189">
        <v>20000</v>
      </c>
      <c r="H487" s="189">
        <v>20000</v>
      </c>
    </row>
    <row r="488" spans="1:8">
      <c r="A488" s="181" t="str">
        <f t="shared" si="7"/>
        <v>A</v>
      </c>
      <c r="B488" s="188" t="s">
        <v>121</v>
      </c>
      <c r="C488" s="188" t="s">
        <v>105</v>
      </c>
      <c r="D488" s="189">
        <v>10000</v>
      </c>
      <c r="E488" s="189">
        <v>3000</v>
      </c>
      <c r="F488" s="189">
        <v>3000</v>
      </c>
      <c r="G488" s="189">
        <v>2000</v>
      </c>
      <c r="H488" s="189">
        <v>2000</v>
      </c>
    </row>
    <row r="489" spans="1:8">
      <c r="A489" s="181" t="str">
        <f t="shared" si="7"/>
        <v>A</v>
      </c>
      <c r="B489" s="186" t="s">
        <v>121</v>
      </c>
      <c r="C489" s="186" t="s">
        <v>155</v>
      </c>
      <c r="D489" s="187">
        <v>30000</v>
      </c>
      <c r="E489" s="187">
        <v>10000</v>
      </c>
      <c r="F489" s="187">
        <v>7000</v>
      </c>
      <c r="G489" s="187">
        <v>7000</v>
      </c>
      <c r="H489" s="187">
        <v>6000</v>
      </c>
    </row>
    <row r="490" spans="1:8" ht="30.75" thickBot="1">
      <c r="A490" s="181" t="str">
        <f t="shared" si="7"/>
        <v>A</v>
      </c>
      <c r="B490" s="182" t="s">
        <v>302</v>
      </c>
      <c r="C490" s="183" t="s">
        <v>303</v>
      </c>
      <c r="D490" s="184">
        <v>15000000</v>
      </c>
      <c r="E490" s="184">
        <v>1000000</v>
      </c>
      <c r="F490" s="184">
        <v>2050000</v>
      </c>
      <c r="G490" s="184">
        <v>5704000</v>
      </c>
      <c r="H490" s="184">
        <v>6246000</v>
      </c>
    </row>
    <row r="491" spans="1:8" ht="15.75" thickTop="1">
      <c r="A491" s="181" t="str">
        <f t="shared" si="7"/>
        <v>A</v>
      </c>
      <c r="B491" s="186" t="s">
        <v>121</v>
      </c>
      <c r="C491" s="186" t="s">
        <v>99</v>
      </c>
      <c r="D491" s="187">
        <v>13654000</v>
      </c>
      <c r="E491" s="187">
        <v>1000000</v>
      </c>
      <c r="F491" s="187">
        <v>1500000</v>
      </c>
      <c r="G491" s="187">
        <v>5154000</v>
      </c>
      <c r="H491" s="187">
        <v>6000000</v>
      </c>
    </row>
    <row r="492" spans="1:8">
      <c r="A492" s="181" t="str">
        <f t="shared" si="7"/>
        <v>A</v>
      </c>
      <c r="B492" s="188" t="s">
        <v>121</v>
      </c>
      <c r="C492" s="188" t="s">
        <v>101</v>
      </c>
      <c r="D492" s="189">
        <v>13654000</v>
      </c>
      <c r="E492" s="189">
        <v>1000000</v>
      </c>
      <c r="F492" s="189">
        <v>1500000</v>
      </c>
      <c r="G492" s="189">
        <v>5154000</v>
      </c>
      <c r="H492" s="189">
        <v>6000000</v>
      </c>
    </row>
    <row r="493" spans="1:8">
      <c r="A493" s="181" t="str">
        <f t="shared" si="7"/>
        <v>A</v>
      </c>
      <c r="B493" s="186" t="s">
        <v>121</v>
      </c>
      <c r="C493" s="186" t="s">
        <v>155</v>
      </c>
      <c r="D493" s="187">
        <v>1346000</v>
      </c>
      <c r="E493" s="187">
        <v>0</v>
      </c>
      <c r="F493" s="187">
        <v>550000</v>
      </c>
      <c r="G493" s="187">
        <v>550000</v>
      </c>
      <c r="H493" s="187">
        <v>246000</v>
      </c>
    </row>
    <row r="494" spans="1:8" ht="15.75" thickBot="1">
      <c r="A494" s="181" t="str">
        <f t="shared" si="7"/>
        <v>A</v>
      </c>
      <c r="B494" s="182" t="s">
        <v>304</v>
      </c>
      <c r="C494" s="183" t="s">
        <v>305</v>
      </c>
      <c r="D494" s="184">
        <v>60130000</v>
      </c>
      <c r="E494" s="184">
        <v>8101300</v>
      </c>
      <c r="F494" s="184">
        <v>2429600</v>
      </c>
      <c r="G494" s="184">
        <v>47429600</v>
      </c>
      <c r="H494" s="184">
        <v>2169500</v>
      </c>
    </row>
    <row r="495" spans="1:8" ht="15.75" thickTop="1">
      <c r="A495" s="181" t="str">
        <f t="shared" si="7"/>
        <v>A</v>
      </c>
      <c r="B495" s="186" t="s">
        <v>121</v>
      </c>
      <c r="C495" s="186" t="s">
        <v>99</v>
      </c>
      <c r="D495" s="187">
        <v>60130000</v>
      </c>
      <c r="E495" s="187">
        <v>8101300</v>
      </c>
      <c r="F495" s="187">
        <v>2429600</v>
      </c>
      <c r="G495" s="187">
        <v>47429600</v>
      </c>
      <c r="H495" s="187">
        <v>2169500</v>
      </c>
    </row>
    <row r="496" spans="1:8">
      <c r="A496" s="181" t="str">
        <f t="shared" si="7"/>
        <v>A</v>
      </c>
      <c r="B496" s="188" t="s">
        <v>121</v>
      </c>
      <c r="C496" s="188" t="s">
        <v>101</v>
      </c>
      <c r="D496" s="189">
        <v>5130000</v>
      </c>
      <c r="E496" s="189">
        <v>1347500</v>
      </c>
      <c r="F496" s="189">
        <v>1347500</v>
      </c>
      <c r="G496" s="189">
        <v>1347500</v>
      </c>
      <c r="H496" s="189">
        <v>1087500</v>
      </c>
    </row>
    <row r="497" spans="1:8">
      <c r="A497" s="181" t="str">
        <f t="shared" si="7"/>
        <v>A</v>
      </c>
      <c r="B497" s="188" t="s">
        <v>121</v>
      </c>
      <c r="C497" s="188" t="s">
        <v>103</v>
      </c>
      <c r="D497" s="189">
        <v>5000000</v>
      </c>
      <c r="E497" s="189">
        <v>1753800</v>
      </c>
      <c r="F497" s="189">
        <v>1082100</v>
      </c>
      <c r="G497" s="189">
        <v>1082100</v>
      </c>
      <c r="H497" s="189">
        <v>1082000</v>
      </c>
    </row>
    <row r="498" spans="1:8">
      <c r="A498" s="181" t="str">
        <f t="shared" si="7"/>
        <v>A</v>
      </c>
      <c r="B498" s="188" t="s">
        <v>121</v>
      </c>
      <c r="C498" s="188" t="s">
        <v>105</v>
      </c>
      <c r="D498" s="189">
        <v>50000000</v>
      </c>
      <c r="E498" s="189">
        <v>5000000</v>
      </c>
      <c r="F498" s="189">
        <v>0</v>
      </c>
      <c r="G498" s="189">
        <v>45000000</v>
      </c>
      <c r="H498" s="189">
        <v>0</v>
      </c>
    </row>
    <row r="499" spans="1:8" ht="30.75" thickBot="1">
      <c r="A499" s="181" t="str">
        <f t="shared" si="7"/>
        <v>A</v>
      </c>
      <c r="B499" s="182" t="s">
        <v>306</v>
      </c>
      <c r="C499" s="183" t="s">
        <v>307</v>
      </c>
      <c r="D499" s="184">
        <v>500000</v>
      </c>
      <c r="E499" s="184">
        <v>130000</v>
      </c>
      <c r="F499" s="184">
        <v>130000</v>
      </c>
      <c r="G499" s="184">
        <v>130000</v>
      </c>
      <c r="H499" s="184">
        <v>110000</v>
      </c>
    </row>
    <row r="500" spans="1:8" ht="15.75" thickTop="1">
      <c r="A500" s="181" t="str">
        <f t="shared" si="7"/>
        <v>A</v>
      </c>
      <c r="B500" s="186" t="s">
        <v>121</v>
      </c>
      <c r="C500" s="186" t="s">
        <v>99</v>
      </c>
      <c r="D500" s="187">
        <v>500000</v>
      </c>
      <c r="E500" s="187">
        <v>130000</v>
      </c>
      <c r="F500" s="187">
        <v>130000</v>
      </c>
      <c r="G500" s="187">
        <v>130000</v>
      </c>
      <c r="H500" s="187">
        <v>110000</v>
      </c>
    </row>
    <row r="501" spans="1:8">
      <c r="A501" s="181" t="str">
        <f t="shared" si="7"/>
        <v>A</v>
      </c>
      <c r="B501" s="188" t="s">
        <v>121</v>
      </c>
      <c r="C501" s="188" t="s">
        <v>101</v>
      </c>
      <c r="D501" s="189">
        <v>500000</v>
      </c>
      <c r="E501" s="189">
        <v>130000</v>
      </c>
      <c r="F501" s="189">
        <v>130000</v>
      </c>
      <c r="G501" s="189">
        <v>130000</v>
      </c>
      <c r="H501" s="189">
        <v>110000</v>
      </c>
    </row>
    <row r="502" spans="1:8" ht="30.75" thickBot="1">
      <c r="A502" s="181" t="str">
        <f t="shared" si="7"/>
        <v>A</v>
      </c>
      <c r="B502" s="182" t="s">
        <v>308</v>
      </c>
      <c r="C502" s="183" t="s">
        <v>309</v>
      </c>
      <c r="D502" s="184">
        <v>4500000</v>
      </c>
      <c r="E502" s="184">
        <v>1185000</v>
      </c>
      <c r="F502" s="184">
        <v>1185000</v>
      </c>
      <c r="G502" s="184">
        <v>1185000</v>
      </c>
      <c r="H502" s="184">
        <v>945000</v>
      </c>
    </row>
    <row r="503" spans="1:8" ht="15.75" thickTop="1">
      <c r="A503" s="181" t="str">
        <f t="shared" si="7"/>
        <v>A</v>
      </c>
      <c r="B503" s="186" t="s">
        <v>121</v>
      </c>
      <c r="C503" s="186" t="s">
        <v>99</v>
      </c>
      <c r="D503" s="187">
        <v>4500000</v>
      </c>
      <c r="E503" s="187">
        <v>1185000</v>
      </c>
      <c r="F503" s="187">
        <v>1185000</v>
      </c>
      <c r="G503" s="187">
        <v>1185000</v>
      </c>
      <c r="H503" s="187">
        <v>945000</v>
      </c>
    </row>
    <row r="504" spans="1:8">
      <c r="A504" s="181" t="str">
        <f t="shared" si="7"/>
        <v>A</v>
      </c>
      <c r="B504" s="188" t="s">
        <v>121</v>
      </c>
      <c r="C504" s="188" t="s">
        <v>101</v>
      </c>
      <c r="D504" s="189">
        <v>4500000</v>
      </c>
      <c r="E504" s="189">
        <v>1185000</v>
      </c>
      <c r="F504" s="189">
        <v>1185000</v>
      </c>
      <c r="G504" s="189">
        <v>1185000</v>
      </c>
      <c r="H504" s="189">
        <v>945000</v>
      </c>
    </row>
    <row r="505" spans="1:8" ht="15.75" thickBot="1">
      <c r="A505" s="181" t="str">
        <f t="shared" si="7"/>
        <v>A</v>
      </c>
      <c r="B505" s="182" t="s">
        <v>310</v>
      </c>
      <c r="C505" s="183" t="s">
        <v>311</v>
      </c>
      <c r="D505" s="184">
        <v>130000</v>
      </c>
      <c r="E505" s="184">
        <v>32500</v>
      </c>
      <c r="F505" s="184">
        <v>32500</v>
      </c>
      <c r="G505" s="184">
        <v>32500</v>
      </c>
      <c r="H505" s="184">
        <v>32500</v>
      </c>
    </row>
    <row r="506" spans="1:8" ht="15.75" thickTop="1">
      <c r="A506" s="181" t="str">
        <f t="shared" si="7"/>
        <v>A</v>
      </c>
      <c r="B506" s="186" t="s">
        <v>121</v>
      </c>
      <c r="C506" s="186" t="s">
        <v>99</v>
      </c>
      <c r="D506" s="187">
        <v>130000</v>
      </c>
      <c r="E506" s="187">
        <v>32500</v>
      </c>
      <c r="F506" s="187">
        <v>32500</v>
      </c>
      <c r="G506" s="187">
        <v>32500</v>
      </c>
      <c r="H506" s="187">
        <v>32500</v>
      </c>
    </row>
    <row r="507" spans="1:8">
      <c r="A507" s="181" t="str">
        <f t="shared" si="7"/>
        <v>A</v>
      </c>
      <c r="B507" s="188" t="s">
        <v>121</v>
      </c>
      <c r="C507" s="188" t="s">
        <v>101</v>
      </c>
      <c r="D507" s="189">
        <v>130000</v>
      </c>
      <c r="E507" s="189">
        <v>32500</v>
      </c>
      <c r="F507" s="189">
        <v>32500</v>
      </c>
      <c r="G507" s="189">
        <v>32500</v>
      </c>
      <c r="H507" s="189">
        <v>32500</v>
      </c>
    </row>
    <row r="508" spans="1:8" ht="15.75" thickBot="1">
      <c r="A508" s="181" t="str">
        <f t="shared" si="7"/>
        <v>A</v>
      </c>
      <c r="B508" s="182" t="s">
        <v>312</v>
      </c>
      <c r="C508" s="183" t="s">
        <v>313</v>
      </c>
      <c r="D508" s="184">
        <v>50000000</v>
      </c>
      <c r="E508" s="184">
        <v>5000000</v>
      </c>
      <c r="F508" s="184">
        <v>0</v>
      </c>
      <c r="G508" s="184">
        <v>45000000</v>
      </c>
      <c r="H508" s="184">
        <v>0</v>
      </c>
    </row>
    <row r="509" spans="1:8" ht="15.75" thickTop="1">
      <c r="A509" s="181" t="str">
        <f t="shared" si="7"/>
        <v>A</v>
      </c>
      <c r="B509" s="186" t="s">
        <v>121</v>
      </c>
      <c r="C509" s="186" t="s">
        <v>99</v>
      </c>
      <c r="D509" s="187">
        <v>50000000</v>
      </c>
      <c r="E509" s="187">
        <v>5000000</v>
      </c>
      <c r="F509" s="187">
        <v>0</v>
      </c>
      <c r="G509" s="187">
        <v>45000000</v>
      </c>
      <c r="H509" s="187">
        <v>0</v>
      </c>
    </row>
    <row r="510" spans="1:8">
      <c r="A510" s="181" t="str">
        <f t="shared" si="7"/>
        <v>A</v>
      </c>
      <c r="B510" s="188" t="s">
        <v>121</v>
      </c>
      <c r="C510" s="188" t="s">
        <v>105</v>
      </c>
      <c r="D510" s="189">
        <v>50000000</v>
      </c>
      <c r="E510" s="189">
        <v>5000000</v>
      </c>
      <c r="F510" s="189">
        <v>0</v>
      </c>
      <c r="G510" s="189">
        <v>45000000</v>
      </c>
      <c r="H510" s="189">
        <v>0</v>
      </c>
    </row>
    <row r="511" spans="1:8" ht="15.75" thickBot="1">
      <c r="A511" s="181" t="str">
        <f t="shared" si="7"/>
        <v>A</v>
      </c>
      <c r="B511" s="182" t="s">
        <v>314</v>
      </c>
      <c r="C511" s="183" t="s">
        <v>315</v>
      </c>
      <c r="D511" s="184">
        <v>4000000</v>
      </c>
      <c r="E511" s="184">
        <v>1253800</v>
      </c>
      <c r="F511" s="184">
        <v>582100</v>
      </c>
      <c r="G511" s="184">
        <v>1082100</v>
      </c>
      <c r="H511" s="184">
        <v>1082000</v>
      </c>
    </row>
    <row r="512" spans="1:8" ht="15.75" thickTop="1">
      <c r="A512" s="181" t="str">
        <f t="shared" si="7"/>
        <v>A</v>
      </c>
      <c r="B512" s="186" t="s">
        <v>121</v>
      </c>
      <c r="C512" s="186" t="s">
        <v>99</v>
      </c>
      <c r="D512" s="187">
        <v>4000000</v>
      </c>
      <c r="E512" s="187">
        <v>1253800</v>
      </c>
      <c r="F512" s="187">
        <v>582100</v>
      </c>
      <c r="G512" s="187">
        <v>1082100</v>
      </c>
      <c r="H512" s="187">
        <v>1082000</v>
      </c>
    </row>
    <row r="513" spans="1:8">
      <c r="A513" s="181" t="str">
        <f t="shared" si="7"/>
        <v>A</v>
      </c>
      <c r="B513" s="188" t="s">
        <v>121</v>
      </c>
      <c r="C513" s="188" t="s">
        <v>103</v>
      </c>
      <c r="D513" s="189">
        <v>4000000</v>
      </c>
      <c r="E513" s="189">
        <v>1253800</v>
      </c>
      <c r="F513" s="189">
        <v>582100</v>
      </c>
      <c r="G513" s="189">
        <v>1082100</v>
      </c>
      <c r="H513" s="189">
        <v>1082000</v>
      </c>
    </row>
    <row r="514" spans="1:8" ht="15.75" thickBot="1">
      <c r="A514" s="181" t="str">
        <f t="shared" si="7"/>
        <v>A</v>
      </c>
      <c r="B514" s="182" t="s">
        <v>316</v>
      </c>
      <c r="C514" s="183" t="s">
        <v>317</v>
      </c>
      <c r="D514" s="184">
        <v>1000000</v>
      </c>
      <c r="E514" s="184">
        <v>500000</v>
      </c>
      <c r="F514" s="184">
        <v>500000</v>
      </c>
      <c r="G514" s="184">
        <v>0</v>
      </c>
      <c r="H514" s="184">
        <v>0</v>
      </c>
    </row>
    <row r="515" spans="1:8" ht="15.75" thickTop="1">
      <c r="A515" s="181" t="str">
        <f t="shared" si="7"/>
        <v>A</v>
      </c>
      <c r="B515" s="186" t="s">
        <v>121</v>
      </c>
      <c r="C515" s="186" t="s">
        <v>99</v>
      </c>
      <c r="D515" s="187">
        <v>1000000</v>
      </c>
      <c r="E515" s="187">
        <v>500000</v>
      </c>
      <c r="F515" s="187">
        <v>500000</v>
      </c>
      <c r="G515" s="187">
        <v>0</v>
      </c>
      <c r="H515" s="187">
        <v>0</v>
      </c>
    </row>
    <row r="516" spans="1:8">
      <c r="A516" s="181" t="str">
        <f t="shared" si="7"/>
        <v>A</v>
      </c>
      <c r="B516" s="188" t="s">
        <v>121</v>
      </c>
      <c r="C516" s="188" t="s">
        <v>103</v>
      </c>
      <c r="D516" s="189">
        <v>1000000</v>
      </c>
      <c r="E516" s="189">
        <v>500000</v>
      </c>
      <c r="F516" s="189">
        <v>500000</v>
      </c>
      <c r="G516" s="189">
        <v>0</v>
      </c>
      <c r="H516" s="189">
        <v>0</v>
      </c>
    </row>
    <row r="517" spans="1:8" ht="15.75" thickBot="1">
      <c r="A517" s="181" t="str">
        <f t="shared" si="7"/>
        <v>A</v>
      </c>
      <c r="B517" s="182" t="s">
        <v>320</v>
      </c>
      <c r="C517" s="183" t="s">
        <v>321</v>
      </c>
      <c r="D517" s="184">
        <v>322160000</v>
      </c>
      <c r="E517" s="184">
        <v>150280000</v>
      </c>
      <c r="F517" s="184">
        <v>54320000</v>
      </c>
      <c r="G517" s="184">
        <v>54280000</v>
      </c>
      <c r="H517" s="184">
        <v>63280000</v>
      </c>
    </row>
    <row r="518" spans="1:8" ht="15.75" thickTop="1">
      <c r="A518" s="181" t="str">
        <f t="shared" si="7"/>
        <v>A</v>
      </c>
      <c r="B518" s="186" t="s">
        <v>121</v>
      </c>
      <c r="C518" s="186" t="s">
        <v>99</v>
      </c>
      <c r="D518" s="187">
        <v>322140000</v>
      </c>
      <c r="E518" s="187">
        <v>150275000</v>
      </c>
      <c r="F518" s="187">
        <v>54315000</v>
      </c>
      <c r="G518" s="187">
        <v>54275000</v>
      </c>
      <c r="H518" s="187">
        <v>63275000</v>
      </c>
    </row>
    <row r="519" spans="1:8">
      <c r="A519" s="181" t="str">
        <f t="shared" ref="A519:A582" si="8">(IF(OR(D519&lt;&gt;0),"A","B"))</f>
        <v>A</v>
      </c>
      <c r="B519" s="188" t="s">
        <v>121</v>
      </c>
      <c r="C519" s="188" t="s">
        <v>100</v>
      </c>
      <c r="D519" s="189">
        <v>1760000</v>
      </c>
      <c r="E519" s="189">
        <v>440000</v>
      </c>
      <c r="F519" s="189">
        <v>440000</v>
      </c>
      <c r="G519" s="189">
        <v>440000</v>
      </c>
      <c r="H519" s="189">
        <v>440000</v>
      </c>
    </row>
    <row r="520" spans="1:8">
      <c r="A520" s="181" t="str">
        <f t="shared" si="8"/>
        <v>A</v>
      </c>
      <c r="B520" s="188" t="s">
        <v>121</v>
      </c>
      <c r="C520" s="188" t="s">
        <v>101</v>
      </c>
      <c r="D520" s="189">
        <v>4310000</v>
      </c>
      <c r="E520" s="189">
        <v>1077500</v>
      </c>
      <c r="F520" s="189">
        <v>1077500</v>
      </c>
      <c r="G520" s="189">
        <v>1077500</v>
      </c>
      <c r="H520" s="189">
        <v>1077500</v>
      </c>
    </row>
    <row r="521" spans="1:8">
      <c r="A521" s="181" t="str">
        <f t="shared" si="8"/>
        <v>A</v>
      </c>
      <c r="B521" s="188" t="s">
        <v>121</v>
      </c>
      <c r="C521" s="188" t="s">
        <v>103</v>
      </c>
      <c r="D521" s="189">
        <v>142040000</v>
      </c>
      <c r="E521" s="189">
        <v>43750000</v>
      </c>
      <c r="F521" s="189">
        <v>27790000</v>
      </c>
      <c r="G521" s="189">
        <v>32750000</v>
      </c>
      <c r="H521" s="189">
        <v>37750000</v>
      </c>
    </row>
    <row r="522" spans="1:8">
      <c r="A522" s="181" t="str">
        <f t="shared" si="8"/>
        <v>A</v>
      </c>
      <c r="B522" s="188" t="s">
        <v>121</v>
      </c>
      <c r="C522" s="188" t="s">
        <v>15</v>
      </c>
      <c r="D522" s="189">
        <v>59000000</v>
      </c>
      <c r="E522" s="189">
        <v>30000000</v>
      </c>
      <c r="F522" s="189">
        <v>10000000</v>
      </c>
      <c r="G522" s="189">
        <v>10000000</v>
      </c>
      <c r="H522" s="189">
        <v>9000000</v>
      </c>
    </row>
    <row r="523" spans="1:8">
      <c r="A523" s="181" t="str">
        <f t="shared" si="8"/>
        <v>A</v>
      </c>
      <c r="B523" s="188" t="s">
        <v>121</v>
      </c>
      <c r="C523" s="188" t="s">
        <v>104</v>
      </c>
      <c r="D523" s="189">
        <v>115020000</v>
      </c>
      <c r="E523" s="189">
        <v>75005000</v>
      </c>
      <c r="F523" s="189">
        <v>15005000</v>
      </c>
      <c r="G523" s="189">
        <v>10005000</v>
      </c>
      <c r="H523" s="189">
        <v>15005000</v>
      </c>
    </row>
    <row r="524" spans="1:8">
      <c r="A524" s="181" t="str">
        <f t="shared" si="8"/>
        <v>A</v>
      </c>
      <c r="B524" s="188" t="s">
        <v>121</v>
      </c>
      <c r="C524" s="188" t="s">
        <v>105</v>
      </c>
      <c r="D524" s="189">
        <v>10000</v>
      </c>
      <c r="E524" s="189">
        <v>2500</v>
      </c>
      <c r="F524" s="189">
        <v>2500</v>
      </c>
      <c r="G524" s="189">
        <v>2500</v>
      </c>
      <c r="H524" s="189">
        <v>2500</v>
      </c>
    </row>
    <row r="525" spans="1:8">
      <c r="A525" s="181" t="str">
        <f t="shared" si="8"/>
        <v>A</v>
      </c>
      <c r="B525" s="186" t="s">
        <v>121</v>
      </c>
      <c r="C525" s="186" t="s">
        <v>155</v>
      </c>
      <c r="D525" s="187">
        <v>20000</v>
      </c>
      <c r="E525" s="187">
        <v>5000</v>
      </c>
      <c r="F525" s="187">
        <v>5000</v>
      </c>
      <c r="G525" s="187">
        <v>5000</v>
      </c>
      <c r="H525" s="187">
        <v>5000</v>
      </c>
    </row>
    <row r="526" spans="1:8" ht="15.75" thickBot="1">
      <c r="A526" s="181" t="str">
        <f t="shared" si="8"/>
        <v>A</v>
      </c>
      <c r="B526" s="182" t="s">
        <v>322</v>
      </c>
      <c r="C526" s="183" t="s">
        <v>323</v>
      </c>
      <c r="D526" s="184">
        <v>3160000</v>
      </c>
      <c r="E526" s="184">
        <v>790000</v>
      </c>
      <c r="F526" s="184">
        <v>790000</v>
      </c>
      <c r="G526" s="184">
        <v>790000</v>
      </c>
      <c r="H526" s="184">
        <v>790000</v>
      </c>
    </row>
    <row r="527" spans="1:8" ht="15.75" thickTop="1">
      <c r="A527" s="181" t="str">
        <f t="shared" si="8"/>
        <v>A</v>
      </c>
      <c r="B527" s="186" t="s">
        <v>121</v>
      </c>
      <c r="C527" s="186" t="s">
        <v>99</v>
      </c>
      <c r="D527" s="187">
        <v>3140000</v>
      </c>
      <c r="E527" s="187">
        <v>785000</v>
      </c>
      <c r="F527" s="187">
        <v>785000</v>
      </c>
      <c r="G527" s="187">
        <v>785000</v>
      </c>
      <c r="H527" s="187">
        <v>785000</v>
      </c>
    </row>
    <row r="528" spans="1:8">
      <c r="A528" s="181" t="str">
        <f t="shared" si="8"/>
        <v>A</v>
      </c>
      <c r="B528" s="188" t="s">
        <v>121</v>
      </c>
      <c r="C528" s="188" t="s">
        <v>100</v>
      </c>
      <c r="D528" s="189">
        <v>1760000</v>
      </c>
      <c r="E528" s="189">
        <v>440000</v>
      </c>
      <c r="F528" s="189">
        <v>440000</v>
      </c>
      <c r="G528" s="189">
        <v>440000</v>
      </c>
      <c r="H528" s="189">
        <v>440000</v>
      </c>
    </row>
    <row r="529" spans="1:8">
      <c r="A529" s="181" t="str">
        <f t="shared" si="8"/>
        <v>A</v>
      </c>
      <c r="B529" s="188" t="s">
        <v>121</v>
      </c>
      <c r="C529" s="188" t="s">
        <v>101</v>
      </c>
      <c r="D529" s="189">
        <v>1350000</v>
      </c>
      <c r="E529" s="189">
        <v>337500</v>
      </c>
      <c r="F529" s="189">
        <v>337500</v>
      </c>
      <c r="G529" s="189">
        <v>337500</v>
      </c>
      <c r="H529" s="189">
        <v>337500</v>
      </c>
    </row>
    <row r="530" spans="1:8">
      <c r="A530" s="181" t="str">
        <f t="shared" si="8"/>
        <v>A</v>
      </c>
      <c r="B530" s="188" t="s">
        <v>121</v>
      </c>
      <c r="C530" s="188" t="s">
        <v>104</v>
      </c>
      <c r="D530" s="189">
        <v>20000</v>
      </c>
      <c r="E530" s="189">
        <v>5000</v>
      </c>
      <c r="F530" s="189">
        <v>5000</v>
      </c>
      <c r="G530" s="189">
        <v>5000</v>
      </c>
      <c r="H530" s="189">
        <v>5000</v>
      </c>
    </row>
    <row r="531" spans="1:8">
      <c r="A531" s="181" t="str">
        <f t="shared" si="8"/>
        <v>A</v>
      </c>
      <c r="B531" s="188" t="s">
        <v>121</v>
      </c>
      <c r="C531" s="188" t="s">
        <v>105</v>
      </c>
      <c r="D531" s="189">
        <v>10000</v>
      </c>
      <c r="E531" s="189">
        <v>2500</v>
      </c>
      <c r="F531" s="189">
        <v>2500</v>
      </c>
      <c r="G531" s="189">
        <v>2500</v>
      </c>
      <c r="H531" s="189">
        <v>2500</v>
      </c>
    </row>
    <row r="532" spans="1:8">
      <c r="A532" s="181" t="str">
        <f t="shared" si="8"/>
        <v>A</v>
      </c>
      <c r="B532" s="186" t="s">
        <v>121</v>
      </c>
      <c r="C532" s="186" t="s">
        <v>155</v>
      </c>
      <c r="D532" s="187">
        <v>20000</v>
      </c>
      <c r="E532" s="187">
        <v>5000</v>
      </c>
      <c r="F532" s="187">
        <v>5000</v>
      </c>
      <c r="G532" s="187">
        <v>5000</v>
      </c>
      <c r="H532" s="187">
        <v>5000</v>
      </c>
    </row>
    <row r="533" spans="1:8" ht="15.75" thickBot="1">
      <c r="A533" s="181" t="str">
        <f t="shared" si="8"/>
        <v>A</v>
      </c>
      <c r="B533" s="182" t="s">
        <v>324</v>
      </c>
      <c r="C533" s="183" t="s">
        <v>325</v>
      </c>
      <c r="D533" s="184">
        <v>54000000</v>
      </c>
      <c r="E533" s="184">
        <v>10740000</v>
      </c>
      <c r="F533" s="184">
        <v>7780000</v>
      </c>
      <c r="G533" s="184">
        <v>16740000</v>
      </c>
      <c r="H533" s="184">
        <v>18740000</v>
      </c>
    </row>
    <row r="534" spans="1:8" ht="15.75" thickTop="1">
      <c r="A534" s="181" t="str">
        <f t="shared" si="8"/>
        <v>A</v>
      </c>
      <c r="B534" s="186" t="s">
        <v>121</v>
      </c>
      <c r="C534" s="186" t="s">
        <v>99</v>
      </c>
      <c r="D534" s="187">
        <v>54000000</v>
      </c>
      <c r="E534" s="187">
        <v>10740000</v>
      </c>
      <c r="F534" s="187">
        <v>7780000</v>
      </c>
      <c r="G534" s="187">
        <v>16740000</v>
      </c>
      <c r="H534" s="187">
        <v>18740000</v>
      </c>
    </row>
    <row r="535" spans="1:8">
      <c r="A535" s="181" t="str">
        <f t="shared" si="8"/>
        <v>A</v>
      </c>
      <c r="B535" s="188" t="s">
        <v>121</v>
      </c>
      <c r="C535" s="188" t="s">
        <v>101</v>
      </c>
      <c r="D535" s="189">
        <v>2960000</v>
      </c>
      <c r="E535" s="189">
        <v>740000</v>
      </c>
      <c r="F535" s="189">
        <v>740000</v>
      </c>
      <c r="G535" s="189">
        <v>740000</v>
      </c>
      <c r="H535" s="189">
        <v>740000</v>
      </c>
    </row>
    <row r="536" spans="1:8">
      <c r="A536" s="181" t="str">
        <f t="shared" si="8"/>
        <v>A</v>
      </c>
      <c r="B536" s="188" t="s">
        <v>121</v>
      </c>
      <c r="C536" s="188" t="s">
        <v>103</v>
      </c>
      <c r="D536" s="189">
        <v>42040000</v>
      </c>
      <c r="E536" s="189">
        <v>10000000</v>
      </c>
      <c r="F536" s="189">
        <v>7040000</v>
      </c>
      <c r="G536" s="189">
        <v>11000000</v>
      </c>
      <c r="H536" s="189">
        <v>14000000</v>
      </c>
    </row>
    <row r="537" spans="1:8">
      <c r="A537" s="181" t="str">
        <f t="shared" si="8"/>
        <v>A</v>
      </c>
      <c r="B537" s="188" t="s">
        <v>121</v>
      </c>
      <c r="C537" s="188" t="s">
        <v>15</v>
      </c>
      <c r="D537" s="189">
        <v>9000000</v>
      </c>
      <c r="E537" s="189">
        <v>0</v>
      </c>
      <c r="F537" s="189">
        <v>0</v>
      </c>
      <c r="G537" s="189">
        <v>5000000</v>
      </c>
      <c r="H537" s="189">
        <v>4000000</v>
      </c>
    </row>
    <row r="538" spans="1:8" ht="15.75" thickBot="1">
      <c r="A538" s="181" t="str">
        <f t="shared" si="8"/>
        <v>A</v>
      </c>
      <c r="B538" s="182" t="s">
        <v>326</v>
      </c>
      <c r="C538" s="183" t="s">
        <v>327</v>
      </c>
      <c r="D538" s="184">
        <v>45000000</v>
      </c>
      <c r="E538" s="184">
        <v>10740000</v>
      </c>
      <c r="F538" s="184">
        <v>7780000</v>
      </c>
      <c r="G538" s="184">
        <v>11740000</v>
      </c>
      <c r="H538" s="184">
        <v>14740000</v>
      </c>
    </row>
    <row r="539" spans="1:8" ht="15.75" thickTop="1">
      <c r="A539" s="181" t="str">
        <f t="shared" si="8"/>
        <v>A</v>
      </c>
      <c r="B539" s="186" t="s">
        <v>121</v>
      </c>
      <c r="C539" s="186" t="s">
        <v>99</v>
      </c>
      <c r="D539" s="187">
        <v>45000000</v>
      </c>
      <c r="E539" s="187">
        <v>10740000</v>
      </c>
      <c r="F539" s="187">
        <v>7780000</v>
      </c>
      <c r="G539" s="187">
        <v>11740000</v>
      </c>
      <c r="H539" s="187">
        <v>14740000</v>
      </c>
    </row>
    <row r="540" spans="1:8">
      <c r="A540" s="181" t="str">
        <f t="shared" si="8"/>
        <v>A</v>
      </c>
      <c r="B540" s="188" t="s">
        <v>121</v>
      </c>
      <c r="C540" s="188" t="s">
        <v>101</v>
      </c>
      <c r="D540" s="189">
        <v>2960000</v>
      </c>
      <c r="E540" s="189">
        <v>740000</v>
      </c>
      <c r="F540" s="189">
        <v>740000</v>
      </c>
      <c r="G540" s="189">
        <v>740000</v>
      </c>
      <c r="H540" s="189">
        <v>740000</v>
      </c>
    </row>
    <row r="541" spans="1:8">
      <c r="A541" s="181" t="str">
        <f t="shared" si="8"/>
        <v>A</v>
      </c>
      <c r="B541" s="188" t="s">
        <v>121</v>
      </c>
      <c r="C541" s="188" t="s">
        <v>103</v>
      </c>
      <c r="D541" s="189">
        <v>42040000</v>
      </c>
      <c r="E541" s="189">
        <v>10000000</v>
      </c>
      <c r="F541" s="189">
        <v>7040000</v>
      </c>
      <c r="G541" s="189">
        <v>11000000</v>
      </c>
      <c r="H541" s="189">
        <v>14000000</v>
      </c>
    </row>
    <row r="542" spans="1:8" ht="30.75" thickBot="1">
      <c r="A542" s="181" t="str">
        <f t="shared" si="8"/>
        <v>A</v>
      </c>
      <c r="B542" s="182" t="s">
        <v>328</v>
      </c>
      <c r="C542" s="183" t="s">
        <v>329</v>
      </c>
      <c r="D542" s="184">
        <v>9000000</v>
      </c>
      <c r="E542" s="184">
        <v>0</v>
      </c>
      <c r="F542" s="184">
        <v>0</v>
      </c>
      <c r="G542" s="184">
        <v>5000000</v>
      </c>
      <c r="H542" s="184">
        <v>4000000</v>
      </c>
    </row>
    <row r="543" spans="1:8" ht="15.75" thickTop="1">
      <c r="A543" s="181" t="str">
        <f t="shared" si="8"/>
        <v>A</v>
      </c>
      <c r="B543" s="186" t="s">
        <v>121</v>
      </c>
      <c r="C543" s="186" t="s">
        <v>99</v>
      </c>
      <c r="D543" s="187">
        <v>9000000</v>
      </c>
      <c r="E543" s="187">
        <v>0</v>
      </c>
      <c r="F543" s="187">
        <v>0</v>
      </c>
      <c r="G543" s="187">
        <v>5000000</v>
      </c>
      <c r="H543" s="187">
        <v>4000000</v>
      </c>
    </row>
    <row r="544" spans="1:8">
      <c r="A544" s="181" t="str">
        <f t="shared" si="8"/>
        <v>A</v>
      </c>
      <c r="B544" s="188" t="s">
        <v>121</v>
      </c>
      <c r="C544" s="188" t="s">
        <v>15</v>
      </c>
      <c r="D544" s="189">
        <v>9000000</v>
      </c>
      <c r="E544" s="189">
        <v>0</v>
      </c>
      <c r="F544" s="189">
        <v>0</v>
      </c>
      <c r="G544" s="189">
        <v>5000000</v>
      </c>
      <c r="H544" s="189">
        <v>4000000</v>
      </c>
    </row>
    <row r="545" spans="1:8" ht="30.75" thickBot="1">
      <c r="A545" s="181" t="str">
        <f t="shared" si="8"/>
        <v>A</v>
      </c>
      <c r="B545" s="182" t="s">
        <v>330</v>
      </c>
      <c r="C545" s="183" t="s">
        <v>331</v>
      </c>
      <c r="D545" s="184">
        <v>265000000</v>
      </c>
      <c r="E545" s="184">
        <v>138750000</v>
      </c>
      <c r="F545" s="184">
        <v>45750000</v>
      </c>
      <c r="G545" s="184">
        <v>36750000</v>
      </c>
      <c r="H545" s="184">
        <v>43750000</v>
      </c>
    </row>
    <row r="546" spans="1:8" ht="15.75" thickTop="1">
      <c r="A546" s="181" t="str">
        <f t="shared" si="8"/>
        <v>A</v>
      </c>
      <c r="B546" s="186" t="s">
        <v>121</v>
      </c>
      <c r="C546" s="186" t="s">
        <v>99</v>
      </c>
      <c r="D546" s="187">
        <v>265000000</v>
      </c>
      <c r="E546" s="187">
        <v>138750000</v>
      </c>
      <c r="F546" s="187">
        <v>45750000</v>
      </c>
      <c r="G546" s="187">
        <v>36750000</v>
      </c>
      <c r="H546" s="187">
        <v>43750000</v>
      </c>
    </row>
    <row r="547" spans="1:8">
      <c r="A547" s="181" t="str">
        <f t="shared" si="8"/>
        <v>A</v>
      </c>
      <c r="B547" s="188" t="s">
        <v>121</v>
      </c>
      <c r="C547" s="188" t="s">
        <v>103</v>
      </c>
      <c r="D547" s="189">
        <v>100000000</v>
      </c>
      <c r="E547" s="189">
        <v>33750000</v>
      </c>
      <c r="F547" s="189">
        <v>20750000</v>
      </c>
      <c r="G547" s="189">
        <v>21750000</v>
      </c>
      <c r="H547" s="189">
        <v>23750000</v>
      </c>
    </row>
    <row r="548" spans="1:8">
      <c r="A548" s="181" t="str">
        <f t="shared" si="8"/>
        <v>A</v>
      </c>
      <c r="B548" s="188" t="s">
        <v>121</v>
      </c>
      <c r="C548" s="188" t="s">
        <v>15</v>
      </c>
      <c r="D548" s="189">
        <v>50000000</v>
      </c>
      <c r="E548" s="189">
        <v>30000000</v>
      </c>
      <c r="F548" s="189">
        <v>10000000</v>
      </c>
      <c r="G548" s="189">
        <v>5000000</v>
      </c>
      <c r="H548" s="189">
        <v>5000000</v>
      </c>
    </row>
    <row r="549" spans="1:8">
      <c r="A549" s="181" t="str">
        <f t="shared" si="8"/>
        <v>A</v>
      </c>
      <c r="B549" s="188" t="s">
        <v>121</v>
      </c>
      <c r="C549" s="188" t="s">
        <v>104</v>
      </c>
      <c r="D549" s="189">
        <v>115000000</v>
      </c>
      <c r="E549" s="189">
        <v>75000000</v>
      </c>
      <c r="F549" s="189">
        <v>15000000</v>
      </c>
      <c r="G549" s="189">
        <v>10000000</v>
      </c>
      <c r="H549" s="189">
        <v>15000000</v>
      </c>
    </row>
    <row r="550" spans="1:8" ht="15.75" thickBot="1">
      <c r="A550" s="181" t="str">
        <f t="shared" si="8"/>
        <v>A</v>
      </c>
      <c r="B550" s="182" t="s">
        <v>332</v>
      </c>
      <c r="C550" s="183" t="s">
        <v>333</v>
      </c>
      <c r="D550" s="184">
        <v>35000000</v>
      </c>
      <c r="E550" s="184">
        <v>8750000</v>
      </c>
      <c r="F550" s="184">
        <v>8750000</v>
      </c>
      <c r="G550" s="184">
        <v>8750000</v>
      </c>
      <c r="H550" s="184">
        <v>8750000</v>
      </c>
    </row>
    <row r="551" spans="1:8" ht="15.75" thickTop="1">
      <c r="A551" s="181" t="str">
        <f t="shared" si="8"/>
        <v>A</v>
      </c>
      <c r="B551" s="186" t="s">
        <v>121</v>
      </c>
      <c r="C551" s="186" t="s">
        <v>99</v>
      </c>
      <c r="D551" s="187">
        <v>35000000</v>
      </c>
      <c r="E551" s="187">
        <v>8750000</v>
      </c>
      <c r="F551" s="187">
        <v>8750000</v>
      </c>
      <c r="G551" s="187">
        <v>8750000</v>
      </c>
      <c r="H551" s="187">
        <v>8750000</v>
      </c>
    </row>
    <row r="552" spans="1:8">
      <c r="A552" s="181" t="str">
        <f t="shared" si="8"/>
        <v>A</v>
      </c>
      <c r="B552" s="188" t="s">
        <v>121</v>
      </c>
      <c r="C552" s="188" t="s">
        <v>103</v>
      </c>
      <c r="D552" s="189">
        <v>35000000</v>
      </c>
      <c r="E552" s="189">
        <v>8750000</v>
      </c>
      <c r="F552" s="189">
        <v>8750000</v>
      </c>
      <c r="G552" s="189">
        <v>8750000</v>
      </c>
      <c r="H552" s="189">
        <v>8750000</v>
      </c>
    </row>
    <row r="553" spans="1:8" ht="30.75" thickBot="1">
      <c r="A553" s="181" t="str">
        <f t="shared" si="8"/>
        <v>A</v>
      </c>
      <c r="B553" s="182" t="s">
        <v>334</v>
      </c>
      <c r="C553" s="183" t="s">
        <v>335</v>
      </c>
      <c r="D553" s="184">
        <v>35000000</v>
      </c>
      <c r="E553" s="184">
        <v>8750000</v>
      </c>
      <c r="F553" s="184">
        <v>8750000</v>
      </c>
      <c r="G553" s="184">
        <v>8750000</v>
      </c>
      <c r="H553" s="184">
        <v>8750000</v>
      </c>
    </row>
    <row r="554" spans="1:8" ht="15.75" thickTop="1">
      <c r="A554" s="181" t="str">
        <f t="shared" si="8"/>
        <v>A</v>
      </c>
      <c r="B554" s="186" t="s">
        <v>121</v>
      </c>
      <c r="C554" s="186" t="s">
        <v>99</v>
      </c>
      <c r="D554" s="187">
        <v>35000000</v>
      </c>
      <c r="E554" s="187">
        <v>8750000</v>
      </c>
      <c r="F554" s="187">
        <v>8750000</v>
      </c>
      <c r="G554" s="187">
        <v>8750000</v>
      </c>
      <c r="H554" s="187">
        <v>8750000</v>
      </c>
    </row>
    <row r="555" spans="1:8">
      <c r="A555" s="181" t="str">
        <f t="shared" si="8"/>
        <v>A</v>
      </c>
      <c r="B555" s="188" t="s">
        <v>121</v>
      </c>
      <c r="C555" s="188" t="s">
        <v>103</v>
      </c>
      <c r="D555" s="189">
        <v>35000000</v>
      </c>
      <c r="E555" s="189">
        <v>8750000</v>
      </c>
      <c r="F555" s="189">
        <v>8750000</v>
      </c>
      <c r="G555" s="189">
        <v>8750000</v>
      </c>
      <c r="H555" s="189">
        <v>8750000</v>
      </c>
    </row>
    <row r="556" spans="1:8" ht="30.75" thickBot="1">
      <c r="A556" s="181" t="str">
        <f t="shared" si="8"/>
        <v>A</v>
      </c>
      <c r="B556" s="182" t="s">
        <v>336</v>
      </c>
      <c r="C556" s="183" t="s">
        <v>337</v>
      </c>
      <c r="D556" s="184">
        <v>15000000</v>
      </c>
      <c r="E556" s="184">
        <v>15000000</v>
      </c>
      <c r="F556" s="184">
        <v>0</v>
      </c>
      <c r="G556" s="184">
        <v>0</v>
      </c>
      <c r="H556" s="184">
        <v>0</v>
      </c>
    </row>
    <row r="557" spans="1:8" ht="15.75" thickTop="1">
      <c r="A557" s="181" t="str">
        <f t="shared" si="8"/>
        <v>A</v>
      </c>
      <c r="B557" s="186" t="s">
        <v>121</v>
      </c>
      <c r="C557" s="186" t="s">
        <v>99</v>
      </c>
      <c r="D557" s="187">
        <v>15000000</v>
      </c>
      <c r="E557" s="187">
        <v>15000000</v>
      </c>
      <c r="F557" s="187">
        <v>0</v>
      </c>
      <c r="G557" s="187">
        <v>0</v>
      </c>
      <c r="H557" s="187">
        <v>0</v>
      </c>
    </row>
    <row r="558" spans="1:8">
      <c r="A558" s="181" t="str">
        <f t="shared" si="8"/>
        <v>A</v>
      </c>
      <c r="B558" s="188" t="s">
        <v>121</v>
      </c>
      <c r="C558" s="188" t="s">
        <v>103</v>
      </c>
      <c r="D558" s="189">
        <v>15000000</v>
      </c>
      <c r="E558" s="189">
        <v>15000000</v>
      </c>
      <c r="F558" s="189">
        <v>0</v>
      </c>
      <c r="G558" s="189">
        <v>0</v>
      </c>
      <c r="H558" s="189">
        <v>0</v>
      </c>
    </row>
    <row r="559" spans="1:8" ht="15.75" thickBot="1">
      <c r="A559" s="181" t="str">
        <f t="shared" si="8"/>
        <v>A</v>
      </c>
      <c r="B559" s="182" t="s">
        <v>338</v>
      </c>
      <c r="C559" s="183" t="s">
        <v>339</v>
      </c>
      <c r="D559" s="184">
        <v>50000000</v>
      </c>
      <c r="E559" s="184">
        <v>30000000</v>
      </c>
      <c r="F559" s="184">
        <v>10000000</v>
      </c>
      <c r="G559" s="184">
        <v>5000000</v>
      </c>
      <c r="H559" s="184">
        <v>5000000</v>
      </c>
    </row>
    <row r="560" spans="1:8" ht="15.75" thickTop="1">
      <c r="A560" s="181" t="str">
        <f t="shared" si="8"/>
        <v>A</v>
      </c>
      <c r="B560" s="186" t="s">
        <v>121</v>
      </c>
      <c r="C560" s="186" t="s">
        <v>99</v>
      </c>
      <c r="D560" s="187">
        <v>50000000</v>
      </c>
      <c r="E560" s="187">
        <v>30000000</v>
      </c>
      <c r="F560" s="187">
        <v>10000000</v>
      </c>
      <c r="G560" s="187">
        <v>5000000</v>
      </c>
      <c r="H560" s="187">
        <v>5000000</v>
      </c>
    </row>
    <row r="561" spans="1:8">
      <c r="A561" s="181" t="str">
        <f t="shared" si="8"/>
        <v>A</v>
      </c>
      <c r="B561" s="188" t="s">
        <v>121</v>
      </c>
      <c r="C561" s="188" t="s">
        <v>15</v>
      </c>
      <c r="D561" s="189">
        <v>50000000</v>
      </c>
      <c r="E561" s="189">
        <v>30000000</v>
      </c>
      <c r="F561" s="189">
        <v>10000000</v>
      </c>
      <c r="G561" s="189">
        <v>5000000</v>
      </c>
      <c r="H561" s="189">
        <v>5000000</v>
      </c>
    </row>
    <row r="562" spans="1:8" ht="30.75" thickBot="1">
      <c r="A562" s="181" t="str">
        <f t="shared" si="8"/>
        <v>A</v>
      </c>
      <c r="B562" s="182" t="s">
        <v>340</v>
      </c>
      <c r="C562" s="183" t="s">
        <v>341</v>
      </c>
      <c r="D562" s="184">
        <v>165000000</v>
      </c>
      <c r="E562" s="184">
        <v>85000000</v>
      </c>
      <c r="F562" s="184">
        <v>27000000</v>
      </c>
      <c r="G562" s="184">
        <v>23000000</v>
      </c>
      <c r="H562" s="184">
        <v>30000000</v>
      </c>
    </row>
    <row r="563" spans="1:8" ht="15.75" thickTop="1">
      <c r="A563" s="181" t="str">
        <f t="shared" si="8"/>
        <v>A</v>
      </c>
      <c r="B563" s="186" t="s">
        <v>121</v>
      </c>
      <c r="C563" s="186" t="s">
        <v>99</v>
      </c>
      <c r="D563" s="187">
        <v>165000000</v>
      </c>
      <c r="E563" s="187">
        <v>85000000</v>
      </c>
      <c r="F563" s="187">
        <v>27000000</v>
      </c>
      <c r="G563" s="187">
        <v>23000000</v>
      </c>
      <c r="H563" s="187">
        <v>30000000</v>
      </c>
    </row>
    <row r="564" spans="1:8">
      <c r="A564" s="181" t="str">
        <f t="shared" si="8"/>
        <v>A</v>
      </c>
      <c r="B564" s="188" t="s">
        <v>121</v>
      </c>
      <c r="C564" s="188" t="s">
        <v>103</v>
      </c>
      <c r="D564" s="189">
        <v>50000000</v>
      </c>
      <c r="E564" s="189">
        <v>10000000</v>
      </c>
      <c r="F564" s="189">
        <v>12000000</v>
      </c>
      <c r="G564" s="189">
        <v>13000000</v>
      </c>
      <c r="H564" s="189">
        <v>15000000</v>
      </c>
    </row>
    <row r="565" spans="1:8">
      <c r="A565" s="181" t="str">
        <f t="shared" si="8"/>
        <v>A</v>
      </c>
      <c r="B565" s="188" t="s">
        <v>121</v>
      </c>
      <c r="C565" s="188" t="s">
        <v>104</v>
      </c>
      <c r="D565" s="189">
        <v>115000000</v>
      </c>
      <c r="E565" s="189">
        <v>75000000</v>
      </c>
      <c r="F565" s="189">
        <v>15000000</v>
      </c>
      <c r="G565" s="189">
        <v>10000000</v>
      </c>
      <c r="H565" s="189">
        <v>15000000</v>
      </c>
    </row>
    <row r="566" spans="1:8" ht="30.75" thickBot="1">
      <c r="A566" s="181" t="str">
        <f t="shared" si="8"/>
        <v>A</v>
      </c>
      <c r="B566" s="182" t="s">
        <v>342</v>
      </c>
      <c r="C566" s="183" t="s">
        <v>343</v>
      </c>
      <c r="D566" s="184">
        <v>3980000</v>
      </c>
      <c r="E566" s="184">
        <v>1770000</v>
      </c>
      <c r="F566" s="184">
        <v>1640000</v>
      </c>
      <c r="G566" s="184">
        <v>1188000</v>
      </c>
      <c r="H566" s="184">
        <v>-618000</v>
      </c>
    </row>
    <row r="567" spans="1:8" ht="15.75" thickTop="1">
      <c r="A567" s="181" t="str">
        <f t="shared" si="8"/>
        <v>A</v>
      </c>
      <c r="B567" s="186" t="s">
        <v>121</v>
      </c>
      <c r="C567" s="186" t="s">
        <v>99</v>
      </c>
      <c r="D567" s="187">
        <v>3860000</v>
      </c>
      <c r="E567" s="187">
        <v>1730000</v>
      </c>
      <c r="F567" s="187">
        <v>1600000</v>
      </c>
      <c r="G567" s="187">
        <v>1158000</v>
      </c>
      <c r="H567" s="187">
        <v>-628000</v>
      </c>
    </row>
    <row r="568" spans="1:8">
      <c r="A568" s="181" t="str">
        <f t="shared" si="8"/>
        <v>A</v>
      </c>
      <c r="B568" s="188" t="s">
        <v>121</v>
      </c>
      <c r="C568" s="188" t="s">
        <v>100</v>
      </c>
      <c r="D568" s="189">
        <v>300000</v>
      </c>
      <c r="E568" s="189">
        <v>75000</v>
      </c>
      <c r="F568" s="189">
        <v>75000</v>
      </c>
      <c r="G568" s="189">
        <v>75000</v>
      </c>
      <c r="H568" s="189">
        <v>75000</v>
      </c>
    </row>
    <row r="569" spans="1:8">
      <c r="A569" s="181" t="str">
        <f t="shared" si="8"/>
        <v>A</v>
      </c>
      <c r="B569" s="188" t="s">
        <v>121</v>
      </c>
      <c r="C569" s="188" t="s">
        <v>101</v>
      </c>
      <c r="D569" s="189">
        <v>2841000</v>
      </c>
      <c r="E569" s="189">
        <v>726000</v>
      </c>
      <c r="F569" s="189">
        <v>720000</v>
      </c>
      <c r="G569" s="189">
        <v>690000</v>
      </c>
      <c r="H569" s="189">
        <v>705000</v>
      </c>
    </row>
    <row r="570" spans="1:8">
      <c r="A570" s="181" t="str">
        <f t="shared" si="8"/>
        <v>A</v>
      </c>
      <c r="B570" s="188" t="s">
        <v>121</v>
      </c>
      <c r="C570" s="188" t="s">
        <v>103</v>
      </c>
      <c r="D570" s="189">
        <v>450000</v>
      </c>
      <c r="E570" s="189">
        <v>870000</v>
      </c>
      <c r="F570" s="189">
        <v>750000</v>
      </c>
      <c r="G570" s="189">
        <v>320000</v>
      </c>
      <c r="H570" s="189">
        <v>-1490000</v>
      </c>
    </row>
    <row r="571" spans="1:8">
      <c r="A571" s="181" t="str">
        <f t="shared" si="8"/>
        <v>A</v>
      </c>
      <c r="B571" s="188" t="s">
        <v>121</v>
      </c>
      <c r="C571" s="188" t="s">
        <v>104</v>
      </c>
      <c r="D571" s="189">
        <v>10000</v>
      </c>
      <c r="E571" s="189">
        <v>4000</v>
      </c>
      <c r="F571" s="189">
        <v>4000</v>
      </c>
      <c r="G571" s="189">
        <v>1000</v>
      </c>
      <c r="H571" s="189">
        <v>1000</v>
      </c>
    </row>
    <row r="572" spans="1:8">
      <c r="A572" s="181" t="str">
        <f t="shared" si="8"/>
        <v>A</v>
      </c>
      <c r="B572" s="188" t="s">
        <v>121</v>
      </c>
      <c r="C572" s="188" t="s">
        <v>105</v>
      </c>
      <c r="D572" s="189">
        <v>259000</v>
      </c>
      <c r="E572" s="189">
        <v>55000</v>
      </c>
      <c r="F572" s="189">
        <v>51000</v>
      </c>
      <c r="G572" s="189">
        <v>72000</v>
      </c>
      <c r="H572" s="189">
        <v>81000</v>
      </c>
    </row>
    <row r="573" spans="1:8">
      <c r="A573" s="181" t="str">
        <f t="shared" si="8"/>
        <v>A</v>
      </c>
      <c r="B573" s="186" t="s">
        <v>121</v>
      </c>
      <c r="C573" s="186" t="s">
        <v>155</v>
      </c>
      <c r="D573" s="187">
        <v>120000</v>
      </c>
      <c r="E573" s="187">
        <v>40000</v>
      </c>
      <c r="F573" s="187">
        <v>40000</v>
      </c>
      <c r="G573" s="187">
        <v>30000</v>
      </c>
      <c r="H573" s="187">
        <v>10000</v>
      </c>
    </row>
    <row r="574" spans="1:8" ht="30.75" thickBot="1">
      <c r="A574" s="181" t="str">
        <f t="shared" si="8"/>
        <v>A</v>
      </c>
      <c r="B574" s="182" t="s">
        <v>344</v>
      </c>
      <c r="C574" s="183" t="s">
        <v>345</v>
      </c>
      <c r="D574" s="184">
        <v>1180000</v>
      </c>
      <c r="E574" s="184">
        <v>310000</v>
      </c>
      <c r="F574" s="184">
        <v>300000</v>
      </c>
      <c r="G574" s="184">
        <v>288000</v>
      </c>
      <c r="H574" s="184">
        <v>282000</v>
      </c>
    </row>
    <row r="575" spans="1:8" ht="15.75" thickTop="1">
      <c r="A575" s="181" t="str">
        <f t="shared" si="8"/>
        <v>A</v>
      </c>
      <c r="B575" s="186" t="s">
        <v>121</v>
      </c>
      <c r="C575" s="186" t="s">
        <v>99</v>
      </c>
      <c r="D575" s="187">
        <v>1180000</v>
      </c>
      <c r="E575" s="187">
        <v>310000</v>
      </c>
      <c r="F575" s="187">
        <v>300000</v>
      </c>
      <c r="G575" s="187">
        <v>288000</v>
      </c>
      <c r="H575" s="187">
        <v>282000</v>
      </c>
    </row>
    <row r="576" spans="1:8">
      <c r="A576" s="181" t="str">
        <f t="shared" si="8"/>
        <v>A</v>
      </c>
      <c r="B576" s="188" t="s">
        <v>121</v>
      </c>
      <c r="C576" s="188" t="s">
        <v>100</v>
      </c>
      <c r="D576" s="189">
        <v>300000</v>
      </c>
      <c r="E576" s="189">
        <v>75000</v>
      </c>
      <c r="F576" s="189">
        <v>75000</v>
      </c>
      <c r="G576" s="189">
        <v>75000</v>
      </c>
      <c r="H576" s="189">
        <v>75000</v>
      </c>
    </row>
    <row r="577" spans="1:8">
      <c r="A577" s="181" t="str">
        <f t="shared" si="8"/>
        <v>A</v>
      </c>
      <c r="B577" s="188" t="s">
        <v>121</v>
      </c>
      <c r="C577" s="188" t="s">
        <v>101</v>
      </c>
      <c r="D577" s="189">
        <v>865000</v>
      </c>
      <c r="E577" s="189">
        <v>230000</v>
      </c>
      <c r="F577" s="189">
        <v>220000</v>
      </c>
      <c r="G577" s="189">
        <v>210000</v>
      </c>
      <c r="H577" s="189">
        <v>205000</v>
      </c>
    </row>
    <row r="578" spans="1:8">
      <c r="A578" s="181" t="str">
        <f t="shared" si="8"/>
        <v>A</v>
      </c>
      <c r="B578" s="188" t="s">
        <v>121</v>
      </c>
      <c r="C578" s="188" t="s">
        <v>104</v>
      </c>
      <c r="D578" s="189">
        <v>10000</v>
      </c>
      <c r="E578" s="189">
        <v>4000</v>
      </c>
      <c r="F578" s="189">
        <v>4000</v>
      </c>
      <c r="G578" s="189">
        <v>1000</v>
      </c>
      <c r="H578" s="189">
        <v>1000</v>
      </c>
    </row>
    <row r="579" spans="1:8">
      <c r="A579" s="181" t="str">
        <f t="shared" si="8"/>
        <v>A</v>
      </c>
      <c r="B579" s="188" t="s">
        <v>121</v>
      </c>
      <c r="C579" s="188" t="s">
        <v>105</v>
      </c>
      <c r="D579" s="189">
        <v>5000</v>
      </c>
      <c r="E579" s="189">
        <v>1000</v>
      </c>
      <c r="F579" s="189">
        <v>1000</v>
      </c>
      <c r="G579" s="189">
        <v>2000</v>
      </c>
      <c r="H579" s="189">
        <v>1000</v>
      </c>
    </row>
    <row r="580" spans="1:8" ht="30.75" thickBot="1">
      <c r="A580" s="181" t="str">
        <f t="shared" si="8"/>
        <v>A</v>
      </c>
      <c r="B580" s="182" t="s">
        <v>346</v>
      </c>
      <c r="C580" s="183" t="s">
        <v>347</v>
      </c>
      <c r="D580" s="184">
        <v>2500000</v>
      </c>
      <c r="E580" s="184">
        <v>660000</v>
      </c>
      <c r="F580" s="184">
        <v>640000</v>
      </c>
      <c r="G580" s="184">
        <v>600000</v>
      </c>
      <c r="H580" s="184">
        <v>600000</v>
      </c>
    </row>
    <row r="581" spans="1:8" ht="15.75" thickTop="1">
      <c r="A581" s="181" t="str">
        <f t="shared" si="8"/>
        <v>A</v>
      </c>
      <c r="B581" s="186" t="s">
        <v>121</v>
      </c>
      <c r="C581" s="186" t="s">
        <v>99</v>
      </c>
      <c r="D581" s="187">
        <v>2380000</v>
      </c>
      <c r="E581" s="187">
        <v>620000</v>
      </c>
      <c r="F581" s="187">
        <v>600000</v>
      </c>
      <c r="G581" s="187">
        <v>570000</v>
      </c>
      <c r="H581" s="187">
        <v>590000</v>
      </c>
    </row>
    <row r="582" spans="1:8">
      <c r="A582" s="181" t="str">
        <f t="shared" si="8"/>
        <v>A</v>
      </c>
      <c r="B582" s="188" t="s">
        <v>121</v>
      </c>
      <c r="C582" s="188" t="s">
        <v>101</v>
      </c>
      <c r="D582" s="189">
        <v>1976000</v>
      </c>
      <c r="E582" s="189">
        <v>496000</v>
      </c>
      <c r="F582" s="189">
        <v>500000</v>
      </c>
      <c r="G582" s="189">
        <v>480000</v>
      </c>
      <c r="H582" s="189">
        <v>500000</v>
      </c>
    </row>
    <row r="583" spans="1:8">
      <c r="A583" s="181" t="str">
        <f t="shared" ref="A583:A646" si="9">(IF(OR(D583&lt;&gt;0),"A","B"))</f>
        <v>A</v>
      </c>
      <c r="B583" s="188" t="s">
        <v>121</v>
      </c>
      <c r="C583" s="188" t="s">
        <v>103</v>
      </c>
      <c r="D583" s="189">
        <v>150000</v>
      </c>
      <c r="E583" s="189">
        <v>70000</v>
      </c>
      <c r="F583" s="189">
        <v>50000</v>
      </c>
      <c r="G583" s="189">
        <v>20000</v>
      </c>
      <c r="H583" s="189">
        <v>10000</v>
      </c>
    </row>
    <row r="584" spans="1:8">
      <c r="A584" s="181" t="str">
        <f t="shared" si="9"/>
        <v>A</v>
      </c>
      <c r="B584" s="188" t="s">
        <v>121</v>
      </c>
      <c r="C584" s="188" t="s">
        <v>105</v>
      </c>
      <c r="D584" s="189">
        <v>254000</v>
      </c>
      <c r="E584" s="189">
        <v>54000</v>
      </c>
      <c r="F584" s="189">
        <v>50000</v>
      </c>
      <c r="G584" s="189">
        <v>70000</v>
      </c>
      <c r="H584" s="189">
        <v>80000</v>
      </c>
    </row>
    <row r="585" spans="1:8">
      <c r="A585" s="181" t="str">
        <f t="shared" si="9"/>
        <v>A</v>
      </c>
      <c r="B585" s="186" t="s">
        <v>121</v>
      </c>
      <c r="C585" s="186" t="s">
        <v>155</v>
      </c>
      <c r="D585" s="187">
        <v>120000</v>
      </c>
      <c r="E585" s="187">
        <v>40000</v>
      </c>
      <c r="F585" s="187">
        <v>40000</v>
      </c>
      <c r="G585" s="187">
        <v>30000</v>
      </c>
      <c r="H585" s="187">
        <v>10000</v>
      </c>
    </row>
    <row r="586" spans="1:8" ht="15.75" thickBot="1">
      <c r="A586" s="181" t="str">
        <f t="shared" si="9"/>
        <v>A</v>
      </c>
      <c r="B586" s="182" t="s">
        <v>348</v>
      </c>
      <c r="C586" s="183" t="s">
        <v>349</v>
      </c>
      <c r="D586" s="184">
        <v>300000</v>
      </c>
      <c r="E586" s="184">
        <v>800000</v>
      </c>
      <c r="F586" s="184">
        <v>700000</v>
      </c>
      <c r="G586" s="184">
        <v>300000</v>
      </c>
      <c r="H586" s="184">
        <v>-1500000</v>
      </c>
    </row>
    <row r="587" spans="1:8" ht="15.75" thickTop="1">
      <c r="A587" s="181" t="str">
        <f t="shared" si="9"/>
        <v>A</v>
      </c>
      <c r="B587" s="186" t="s">
        <v>121</v>
      </c>
      <c r="C587" s="186" t="s">
        <v>99</v>
      </c>
      <c r="D587" s="187">
        <v>300000</v>
      </c>
      <c r="E587" s="187">
        <v>800000</v>
      </c>
      <c r="F587" s="187">
        <v>700000</v>
      </c>
      <c r="G587" s="187">
        <v>300000</v>
      </c>
      <c r="H587" s="187">
        <v>-1500000</v>
      </c>
    </row>
    <row r="588" spans="1:8">
      <c r="A588" s="181" t="str">
        <f t="shared" si="9"/>
        <v>A</v>
      </c>
      <c r="B588" s="188" t="s">
        <v>121</v>
      </c>
      <c r="C588" s="188" t="s">
        <v>103</v>
      </c>
      <c r="D588" s="189">
        <v>300000</v>
      </c>
      <c r="E588" s="189">
        <v>800000</v>
      </c>
      <c r="F588" s="189">
        <v>700000</v>
      </c>
      <c r="G588" s="189">
        <v>300000</v>
      </c>
      <c r="H588" s="189">
        <v>-1500000</v>
      </c>
    </row>
    <row r="589" spans="1:8" hidden="1">
      <c r="A589" s="181" t="str">
        <f t="shared" si="9"/>
        <v>B</v>
      </c>
      <c r="B589" s="186" t="s">
        <v>121</v>
      </c>
      <c r="C589" s="186" t="s">
        <v>155</v>
      </c>
      <c r="D589" s="187">
        <v>0</v>
      </c>
      <c r="E589" s="187">
        <v>0</v>
      </c>
      <c r="F589" s="187">
        <v>0</v>
      </c>
      <c r="G589" s="187">
        <v>0</v>
      </c>
      <c r="H589" s="187">
        <v>0</v>
      </c>
    </row>
    <row r="590" spans="1:8" ht="15.75" thickBot="1">
      <c r="A590" s="181" t="str">
        <f t="shared" si="9"/>
        <v>A</v>
      </c>
      <c r="B590" s="182" t="s">
        <v>352</v>
      </c>
      <c r="C590" s="183" t="s">
        <v>353</v>
      </c>
      <c r="D590" s="184">
        <v>580000</v>
      </c>
      <c r="E590" s="184">
        <v>152500</v>
      </c>
      <c r="F590" s="184">
        <v>143000</v>
      </c>
      <c r="G590" s="184">
        <v>143000</v>
      </c>
      <c r="H590" s="184">
        <v>141500</v>
      </c>
    </row>
    <row r="591" spans="1:8" ht="15.75" thickTop="1">
      <c r="A591" s="181" t="str">
        <f t="shared" si="9"/>
        <v>A</v>
      </c>
      <c r="B591" s="186" t="s">
        <v>121</v>
      </c>
      <c r="C591" s="186" t="s">
        <v>99</v>
      </c>
      <c r="D591" s="187">
        <v>580000</v>
      </c>
      <c r="E591" s="187">
        <v>152500</v>
      </c>
      <c r="F591" s="187">
        <v>143000</v>
      </c>
      <c r="G591" s="187">
        <v>143000</v>
      </c>
      <c r="H591" s="187">
        <v>141500</v>
      </c>
    </row>
    <row r="592" spans="1:8">
      <c r="A592" s="181" t="str">
        <f t="shared" si="9"/>
        <v>A</v>
      </c>
      <c r="B592" s="188" t="s">
        <v>121</v>
      </c>
      <c r="C592" s="188" t="s">
        <v>100</v>
      </c>
      <c r="D592" s="189">
        <v>500000</v>
      </c>
      <c r="E592" s="189">
        <v>125000</v>
      </c>
      <c r="F592" s="189">
        <v>125000</v>
      </c>
      <c r="G592" s="189">
        <v>125000</v>
      </c>
      <c r="H592" s="189">
        <v>125000</v>
      </c>
    </row>
    <row r="593" spans="1:8">
      <c r="A593" s="181" t="str">
        <f t="shared" si="9"/>
        <v>A</v>
      </c>
      <c r="B593" s="188" t="s">
        <v>121</v>
      </c>
      <c r="C593" s="188" t="s">
        <v>101</v>
      </c>
      <c r="D593" s="189">
        <v>70000</v>
      </c>
      <c r="E593" s="189">
        <v>25000</v>
      </c>
      <c r="F593" s="189">
        <v>15000</v>
      </c>
      <c r="G593" s="189">
        <v>15000</v>
      </c>
      <c r="H593" s="189">
        <v>15000</v>
      </c>
    </row>
    <row r="594" spans="1:8">
      <c r="A594" s="181" t="str">
        <f t="shared" si="9"/>
        <v>A</v>
      </c>
      <c r="B594" s="188" t="s">
        <v>121</v>
      </c>
      <c r="C594" s="188" t="s">
        <v>104</v>
      </c>
      <c r="D594" s="189">
        <v>7000</v>
      </c>
      <c r="E594" s="189">
        <v>1500</v>
      </c>
      <c r="F594" s="189">
        <v>2000</v>
      </c>
      <c r="G594" s="189">
        <v>2000</v>
      </c>
      <c r="H594" s="189">
        <v>1500</v>
      </c>
    </row>
    <row r="595" spans="1:8">
      <c r="A595" s="181" t="str">
        <f t="shared" si="9"/>
        <v>A</v>
      </c>
      <c r="B595" s="188" t="s">
        <v>121</v>
      </c>
      <c r="C595" s="188" t="s">
        <v>105</v>
      </c>
      <c r="D595" s="189">
        <v>3000</v>
      </c>
      <c r="E595" s="189">
        <v>1000</v>
      </c>
      <c r="F595" s="189">
        <v>1000</v>
      </c>
      <c r="G595" s="189">
        <v>1000</v>
      </c>
      <c r="H595" s="189">
        <v>0</v>
      </c>
    </row>
    <row r="596" spans="1:8" ht="45.75" thickBot="1">
      <c r="A596" s="181" t="str">
        <f t="shared" si="9"/>
        <v>A</v>
      </c>
      <c r="B596" s="182" t="s">
        <v>354</v>
      </c>
      <c r="C596" s="183" t="s">
        <v>355</v>
      </c>
      <c r="D596" s="184">
        <v>3000000</v>
      </c>
      <c r="E596" s="184">
        <v>600000</v>
      </c>
      <c r="F596" s="184">
        <v>500000</v>
      </c>
      <c r="G596" s="184">
        <v>1100000</v>
      </c>
      <c r="H596" s="184">
        <v>800000</v>
      </c>
    </row>
    <row r="597" spans="1:8" ht="15.75" thickTop="1">
      <c r="A597" s="181" t="str">
        <f t="shared" si="9"/>
        <v>A</v>
      </c>
      <c r="B597" s="186" t="s">
        <v>121</v>
      </c>
      <c r="C597" s="186" t="s">
        <v>99</v>
      </c>
      <c r="D597" s="187">
        <v>3000000</v>
      </c>
      <c r="E597" s="187">
        <v>600000</v>
      </c>
      <c r="F597" s="187">
        <v>500000</v>
      </c>
      <c r="G597" s="187">
        <v>1100000</v>
      </c>
      <c r="H597" s="187">
        <v>800000</v>
      </c>
    </row>
    <row r="598" spans="1:8">
      <c r="A598" s="181" t="str">
        <f t="shared" si="9"/>
        <v>A</v>
      </c>
      <c r="B598" s="188" t="s">
        <v>121</v>
      </c>
      <c r="C598" s="188" t="s">
        <v>103</v>
      </c>
      <c r="D598" s="189">
        <v>1000000</v>
      </c>
      <c r="E598" s="189">
        <v>350000</v>
      </c>
      <c r="F598" s="189">
        <v>0</v>
      </c>
      <c r="G598" s="189">
        <v>350000</v>
      </c>
      <c r="H598" s="189">
        <v>300000</v>
      </c>
    </row>
    <row r="599" spans="1:8">
      <c r="A599" s="181" t="str">
        <f t="shared" si="9"/>
        <v>A</v>
      </c>
      <c r="B599" s="188" t="s">
        <v>121</v>
      </c>
      <c r="C599" s="188" t="s">
        <v>105</v>
      </c>
      <c r="D599" s="189">
        <v>2000000</v>
      </c>
      <c r="E599" s="189">
        <v>250000</v>
      </c>
      <c r="F599" s="189">
        <v>500000</v>
      </c>
      <c r="G599" s="189">
        <v>750000</v>
      </c>
      <c r="H599" s="189">
        <v>500000</v>
      </c>
    </row>
    <row r="600" spans="1:8" ht="60.75" thickBot="1">
      <c r="A600" s="181" t="str">
        <f t="shared" si="9"/>
        <v>A</v>
      </c>
      <c r="B600" s="182" t="s">
        <v>356</v>
      </c>
      <c r="C600" s="183" t="s">
        <v>357</v>
      </c>
      <c r="D600" s="184">
        <v>8000000</v>
      </c>
      <c r="E600" s="184">
        <v>3000000</v>
      </c>
      <c r="F600" s="184">
        <v>3000000</v>
      </c>
      <c r="G600" s="184">
        <v>0</v>
      </c>
      <c r="H600" s="184">
        <v>2000000</v>
      </c>
    </row>
    <row r="601" spans="1:8" ht="15.75" thickTop="1">
      <c r="A601" s="181" t="str">
        <f t="shared" si="9"/>
        <v>A</v>
      </c>
      <c r="B601" s="186" t="s">
        <v>121</v>
      </c>
      <c r="C601" s="186" t="s">
        <v>99</v>
      </c>
      <c r="D601" s="187">
        <v>8000000</v>
      </c>
      <c r="E601" s="187">
        <v>3000000</v>
      </c>
      <c r="F601" s="187">
        <v>3000000</v>
      </c>
      <c r="G601" s="187">
        <v>0</v>
      </c>
      <c r="H601" s="187">
        <v>2000000</v>
      </c>
    </row>
    <row r="602" spans="1:8">
      <c r="A602" s="181" t="str">
        <f t="shared" si="9"/>
        <v>A</v>
      </c>
      <c r="B602" s="188" t="s">
        <v>121</v>
      </c>
      <c r="C602" s="188" t="s">
        <v>103</v>
      </c>
      <c r="D602" s="189">
        <v>8000000</v>
      </c>
      <c r="E602" s="189">
        <v>3000000</v>
      </c>
      <c r="F602" s="189">
        <v>3000000</v>
      </c>
      <c r="G602" s="189">
        <v>0</v>
      </c>
      <c r="H602" s="189">
        <v>2000000</v>
      </c>
    </row>
    <row r="603" spans="1:8" ht="30.75" hidden="1" thickBot="1">
      <c r="A603" s="181" t="str">
        <f t="shared" si="9"/>
        <v>B</v>
      </c>
      <c r="B603" s="182" t="s">
        <v>358</v>
      </c>
      <c r="C603" s="183" t="s">
        <v>359</v>
      </c>
      <c r="D603" s="184">
        <v>0</v>
      </c>
      <c r="E603" s="184">
        <v>0</v>
      </c>
      <c r="F603" s="184">
        <v>0</v>
      </c>
      <c r="G603" s="184">
        <v>0</v>
      </c>
      <c r="H603" s="184">
        <v>0</v>
      </c>
    </row>
    <row r="604" spans="1:8" hidden="1">
      <c r="A604" s="181" t="str">
        <f t="shared" si="9"/>
        <v>B</v>
      </c>
      <c r="B604" s="186" t="s">
        <v>121</v>
      </c>
      <c r="C604" s="186" t="s">
        <v>99</v>
      </c>
      <c r="D604" s="187">
        <v>0</v>
      </c>
      <c r="E604" s="187">
        <v>0</v>
      </c>
      <c r="F604" s="187">
        <v>0</v>
      </c>
      <c r="G604" s="187">
        <v>0</v>
      </c>
      <c r="H604" s="187">
        <v>0</v>
      </c>
    </row>
    <row r="605" spans="1:8" hidden="1">
      <c r="A605" s="181" t="str">
        <f t="shared" si="9"/>
        <v>B</v>
      </c>
      <c r="B605" s="188" t="s">
        <v>121</v>
      </c>
      <c r="C605" s="188" t="s">
        <v>103</v>
      </c>
      <c r="D605" s="189">
        <v>0</v>
      </c>
      <c r="E605" s="189">
        <v>0</v>
      </c>
      <c r="F605" s="189">
        <v>0</v>
      </c>
      <c r="G605" s="189">
        <v>0</v>
      </c>
      <c r="H605" s="189">
        <v>0</v>
      </c>
    </row>
    <row r="606" spans="1:8" hidden="1">
      <c r="A606" s="181" t="str">
        <f t="shared" si="9"/>
        <v>B</v>
      </c>
      <c r="B606" s="186" t="s">
        <v>121</v>
      </c>
      <c r="C606" s="186" t="s">
        <v>155</v>
      </c>
      <c r="D606" s="187">
        <v>0</v>
      </c>
      <c r="E606" s="187">
        <v>0</v>
      </c>
      <c r="F606" s="187">
        <v>0</v>
      </c>
      <c r="G606" s="187">
        <v>0</v>
      </c>
      <c r="H606" s="187">
        <v>0</v>
      </c>
    </row>
    <row r="607" spans="1:8" ht="30.75" hidden="1" thickBot="1">
      <c r="A607" s="181" t="str">
        <f t="shared" si="9"/>
        <v>B</v>
      </c>
      <c r="B607" s="182" t="s">
        <v>360</v>
      </c>
      <c r="C607" s="183" t="s">
        <v>361</v>
      </c>
      <c r="D607" s="184">
        <v>0</v>
      </c>
      <c r="E607" s="184">
        <v>0</v>
      </c>
      <c r="F607" s="184">
        <v>0</v>
      </c>
      <c r="G607" s="184">
        <v>0</v>
      </c>
      <c r="H607" s="184">
        <v>0</v>
      </c>
    </row>
    <row r="608" spans="1:8" hidden="1">
      <c r="A608" s="181" t="str">
        <f t="shared" si="9"/>
        <v>B</v>
      </c>
      <c r="B608" s="186" t="s">
        <v>121</v>
      </c>
      <c r="C608" s="186" t="s">
        <v>99</v>
      </c>
      <c r="D608" s="187">
        <v>0</v>
      </c>
      <c r="E608" s="187">
        <v>0</v>
      </c>
      <c r="F608" s="187">
        <v>0</v>
      </c>
      <c r="G608" s="187">
        <v>0</v>
      </c>
      <c r="H608" s="187">
        <v>0</v>
      </c>
    </row>
    <row r="609" spans="1:8" hidden="1">
      <c r="A609" s="181" t="str">
        <f t="shared" si="9"/>
        <v>B</v>
      </c>
      <c r="B609" s="188" t="s">
        <v>121</v>
      </c>
      <c r="C609" s="188" t="s">
        <v>105</v>
      </c>
      <c r="D609" s="189">
        <v>0</v>
      </c>
      <c r="E609" s="189">
        <v>0</v>
      </c>
      <c r="F609" s="189">
        <v>0</v>
      </c>
      <c r="G609" s="189">
        <v>0</v>
      </c>
      <c r="H609" s="189">
        <v>0</v>
      </c>
    </row>
    <row r="610" spans="1:8" hidden="1">
      <c r="A610" s="181" t="str">
        <f t="shared" si="9"/>
        <v>B</v>
      </c>
      <c r="B610" s="186" t="s">
        <v>121</v>
      </c>
      <c r="C610" s="186" t="s">
        <v>156</v>
      </c>
      <c r="D610" s="187">
        <v>0</v>
      </c>
      <c r="E610" s="187">
        <v>0</v>
      </c>
      <c r="F610" s="187">
        <v>0</v>
      </c>
      <c r="G610" s="187">
        <v>0</v>
      </c>
      <c r="H610" s="187">
        <v>0</v>
      </c>
    </row>
    <row r="611" spans="1:8" ht="30.75" thickBot="1">
      <c r="A611" s="181" t="str">
        <f t="shared" si="9"/>
        <v>A</v>
      </c>
      <c r="B611" s="182" t="s">
        <v>362</v>
      </c>
      <c r="C611" s="183" t="s">
        <v>363</v>
      </c>
      <c r="D611" s="184">
        <v>7000000</v>
      </c>
      <c r="E611" s="184">
        <v>600000</v>
      </c>
      <c r="F611" s="184">
        <v>1800000</v>
      </c>
      <c r="G611" s="184">
        <v>3600000</v>
      </c>
      <c r="H611" s="184">
        <v>1000000</v>
      </c>
    </row>
    <row r="612" spans="1:8" ht="15.75" thickTop="1">
      <c r="A612" s="181" t="str">
        <f t="shared" si="9"/>
        <v>A</v>
      </c>
      <c r="B612" s="186" t="s">
        <v>121</v>
      </c>
      <c r="C612" s="186" t="s">
        <v>99</v>
      </c>
      <c r="D612" s="187">
        <v>7000000</v>
      </c>
      <c r="E612" s="187">
        <v>600000</v>
      </c>
      <c r="F612" s="187">
        <v>1800000</v>
      </c>
      <c r="G612" s="187">
        <v>3600000</v>
      </c>
      <c r="H612" s="187">
        <v>1000000</v>
      </c>
    </row>
    <row r="613" spans="1:8">
      <c r="A613" s="181" t="str">
        <f t="shared" si="9"/>
        <v>A</v>
      </c>
      <c r="B613" s="188" t="s">
        <v>121</v>
      </c>
      <c r="C613" s="188" t="s">
        <v>105</v>
      </c>
      <c r="D613" s="189">
        <v>7000000</v>
      </c>
      <c r="E613" s="189">
        <v>600000</v>
      </c>
      <c r="F613" s="189">
        <v>1800000</v>
      </c>
      <c r="G613" s="189">
        <v>3600000</v>
      </c>
      <c r="H613" s="189">
        <v>1000000</v>
      </c>
    </row>
    <row r="614" spans="1:8" hidden="1">
      <c r="A614" s="181" t="str">
        <f t="shared" si="9"/>
        <v>B</v>
      </c>
      <c r="B614" s="186" t="s">
        <v>121</v>
      </c>
      <c r="C614" s="186" t="s">
        <v>156</v>
      </c>
      <c r="D614" s="187">
        <v>0</v>
      </c>
      <c r="E614" s="187">
        <v>0</v>
      </c>
      <c r="F614" s="187">
        <v>0</v>
      </c>
      <c r="G614" s="187">
        <v>0</v>
      </c>
      <c r="H614" s="187">
        <v>0</v>
      </c>
    </row>
    <row r="615" spans="1:8" ht="15.75" thickBot="1">
      <c r="A615" s="181" t="str">
        <f t="shared" si="9"/>
        <v>A</v>
      </c>
      <c r="B615" s="182" t="s">
        <v>364</v>
      </c>
      <c r="C615" s="183" t="s">
        <v>365</v>
      </c>
      <c r="D615" s="184">
        <v>1200000</v>
      </c>
      <c r="E615" s="184">
        <v>600000</v>
      </c>
      <c r="F615" s="184">
        <v>0</v>
      </c>
      <c r="G615" s="184">
        <v>600000</v>
      </c>
      <c r="H615" s="184">
        <v>0</v>
      </c>
    </row>
    <row r="616" spans="1:8" ht="15.75" thickTop="1">
      <c r="A616" s="181" t="str">
        <f t="shared" si="9"/>
        <v>A</v>
      </c>
      <c r="B616" s="186" t="s">
        <v>121</v>
      </c>
      <c r="C616" s="186" t="s">
        <v>99</v>
      </c>
      <c r="D616" s="187">
        <v>1200000</v>
      </c>
      <c r="E616" s="187">
        <v>600000</v>
      </c>
      <c r="F616" s="187">
        <v>0</v>
      </c>
      <c r="G616" s="187">
        <v>600000</v>
      </c>
      <c r="H616" s="187">
        <v>0</v>
      </c>
    </row>
    <row r="617" spans="1:8">
      <c r="A617" s="181" t="str">
        <f t="shared" si="9"/>
        <v>A</v>
      </c>
      <c r="B617" s="188" t="s">
        <v>121</v>
      </c>
      <c r="C617" s="188" t="s">
        <v>105</v>
      </c>
      <c r="D617" s="189">
        <v>1200000</v>
      </c>
      <c r="E617" s="189">
        <v>600000</v>
      </c>
      <c r="F617" s="189">
        <v>0</v>
      </c>
      <c r="G617" s="189">
        <v>600000</v>
      </c>
      <c r="H617" s="189">
        <v>0</v>
      </c>
    </row>
    <row r="618" spans="1:8" hidden="1">
      <c r="A618" s="181" t="str">
        <f t="shared" si="9"/>
        <v>B</v>
      </c>
      <c r="B618" s="186" t="s">
        <v>121</v>
      </c>
      <c r="C618" s="186" t="s">
        <v>156</v>
      </c>
      <c r="D618" s="187">
        <v>0</v>
      </c>
      <c r="E618" s="187">
        <v>0</v>
      </c>
      <c r="F618" s="187">
        <v>0</v>
      </c>
      <c r="G618" s="187">
        <v>0</v>
      </c>
      <c r="H618" s="187">
        <v>0</v>
      </c>
    </row>
    <row r="619" spans="1:8" ht="15.75" thickBot="1">
      <c r="A619" s="181" t="str">
        <f t="shared" si="9"/>
        <v>A</v>
      </c>
      <c r="B619" s="182" t="s">
        <v>366</v>
      </c>
      <c r="C619" s="183" t="s">
        <v>367</v>
      </c>
      <c r="D619" s="184">
        <v>1200000</v>
      </c>
      <c r="E619" s="184">
        <v>600000</v>
      </c>
      <c r="F619" s="184">
        <v>0</v>
      </c>
      <c r="G619" s="184">
        <v>600000</v>
      </c>
      <c r="H619" s="184">
        <v>0</v>
      </c>
    </row>
    <row r="620" spans="1:8" ht="15.75" thickTop="1">
      <c r="A620" s="181" t="str">
        <f t="shared" si="9"/>
        <v>A</v>
      </c>
      <c r="B620" s="186" t="s">
        <v>121</v>
      </c>
      <c r="C620" s="186" t="s">
        <v>99</v>
      </c>
      <c r="D620" s="187">
        <v>1200000</v>
      </c>
      <c r="E620" s="187">
        <v>600000</v>
      </c>
      <c r="F620" s="187">
        <v>0</v>
      </c>
      <c r="G620" s="187">
        <v>600000</v>
      </c>
      <c r="H620" s="187">
        <v>0</v>
      </c>
    </row>
    <row r="621" spans="1:8">
      <c r="A621" s="181" t="str">
        <f t="shared" si="9"/>
        <v>A</v>
      </c>
      <c r="B621" s="188" t="s">
        <v>121</v>
      </c>
      <c r="C621" s="188" t="s">
        <v>105</v>
      </c>
      <c r="D621" s="189">
        <v>1200000</v>
      </c>
      <c r="E621" s="189">
        <v>600000</v>
      </c>
      <c r="F621" s="189">
        <v>0</v>
      </c>
      <c r="G621" s="189">
        <v>600000</v>
      </c>
      <c r="H621" s="189">
        <v>0</v>
      </c>
    </row>
    <row r="622" spans="1:8" hidden="1">
      <c r="A622" s="181" t="str">
        <f t="shared" si="9"/>
        <v>B</v>
      </c>
      <c r="B622" s="186" t="s">
        <v>121</v>
      </c>
      <c r="C622" s="186" t="s">
        <v>156</v>
      </c>
      <c r="D622" s="187">
        <v>0</v>
      </c>
      <c r="E622" s="187">
        <v>0</v>
      </c>
      <c r="F622" s="187">
        <v>0</v>
      </c>
      <c r="G622" s="187">
        <v>0</v>
      </c>
      <c r="H622" s="187">
        <v>0</v>
      </c>
    </row>
    <row r="623" spans="1:8" ht="30.75" thickBot="1">
      <c r="A623" s="181" t="str">
        <f t="shared" si="9"/>
        <v>A</v>
      </c>
      <c r="B623" s="182" t="s">
        <v>368</v>
      </c>
      <c r="C623" s="183" t="s">
        <v>369</v>
      </c>
      <c r="D623" s="184">
        <v>1000000</v>
      </c>
      <c r="E623" s="184">
        <v>0</v>
      </c>
      <c r="F623" s="184">
        <v>0</v>
      </c>
      <c r="G623" s="184">
        <v>1000000</v>
      </c>
      <c r="H623" s="184">
        <v>0</v>
      </c>
    </row>
    <row r="624" spans="1:8" ht="15.75" thickTop="1">
      <c r="A624" s="181" t="str">
        <f t="shared" si="9"/>
        <v>A</v>
      </c>
      <c r="B624" s="186" t="s">
        <v>121</v>
      </c>
      <c r="C624" s="186" t="s">
        <v>99</v>
      </c>
      <c r="D624" s="187">
        <v>1000000</v>
      </c>
      <c r="E624" s="187">
        <v>0</v>
      </c>
      <c r="F624" s="187">
        <v>0</v>
      </c>
      <c r="G624" s="187">
        <v>1000000</v>
      </c>
      <c r="H624" s="187">
        <v>0</v>
      </c>
    </row>
    <row r="625" spans="1:8">
      <c r="A625" s="181" t="str">
        <f t="shared" si="9"/>
        <v>A</v>
      </c>
      <c r="B625" s="188" t="s">
        <v>121</v>
      </c>
      <c r="C625" s="188" t="s">
        <v>105</v>
      </c>
      <c r="D625" s="189">
        <v>1000000</v>
      </c>
      <c r="E625" s="189">
        <v>0</v>
      </c>
      <c r="F625" s="189">
        <v>0</v>
      </c>
      <c r="G625" s="189">
        <v>1000000</v>
      </c>
      <c r="H625" s="189">
        <v>0</v>
      </c>
    </row>
    <row r="626" spans="1:8" hidden="1">
      <c r="A626" s="181" t="str">
        <f t="shared" si="9"/>
        <v>B</v>
      </c>
      <c r="B626" s="186" t="s">
        <v>121</v>
      </c>
      <c r="C626" s="186" t="s">
        <v>156</v>
      </c>
      <c r="D626" s="187">
        <v>0</v>
      </c>
      <c r="E626" s="187">
        <v>0</v>
      </c>
      <c r="F626" s="187">
        <v>0</v>
      </c>
      <c r="G626" s="187">
        <v>0</v>
      </c>
      <c r="H626" s="187">
        <v>0</v>
      </c>
    </row>
    <row r="627" spans="1:8" ht="30.75" thickBot="1">
      <c r="A627" s="181" t="str">
        <f t="shared" si="9"/>
        <v>A</v>
      </c>
      <c r="B627" s="182" t="s">
        <v>370</v>
      </c>
      <c r="C627" s="183" t="s">
        <v>371</v>
      </c>
      <c r="D627" s="184">
        <v>1000000</v>
      </c>
      <c r="E627" s="184">
        <v>0</v>
      </c>
      <c r="F627" s="184">
        <v>0</v>
      </c>
      <c r="G627" s="184">
        <v>1000000</v>
      </c>
      <c r="H627" s="184">
        <v>0</v>
      </c>
    </row>
    <row r="628" spans="1:8" ht="15.75" thickTop="1">
      <c r="A628" s="181" t="str">
        <f t="shared" si="9"/>
        <v>A</v>
      </c>
      <c r="B628" s="186" t="s">
        <v>121</v>
      </c>
      <c r="C628" s="186" t="s">
        <v>99</v>
      </c>
      <c r="D628" s="187">
        <v>1000000</v>
      </c>
      <c r="E628" s="187">
        <v>0</v>
      </c>
      <c r="F628" s="187">
        <v>0</v>
      </c>
      <c r="G628" s="187">
        <v>1000000</v>
      </c>
      <c r="H628" s="187">
        <v>0</v>
      </c>
    </row>
    <row r="629" spans="1:8">
      <c r="A629" s="181" t="str">
        <f t="shared" si="9"/>
        <v>A</v>
      </c>
      <c r="B629" s="188" t="s">
        <v>121</v>
      </c>
      <c r="C629" s="188" t="s">
        <v>105</v>
      </c>
      <c r="D629" s="189">
        <v>1000000</v>
      </c>
      <c r="E629" s="189">
        <v>0</v>
      </c>
      <c r="F629" s="189">
        <v>0</v>
      </c>
      <c r="G629" s="189">
        <v>1000000</v>
      </c>
      <c r="H629" s="189">
        <v>0</v>
      </c>
    </row>
    <row r="630" spans="1:8" hidden="1">
      <c r="A630" s="181" t="str">
        <f t="shared" si="9"/>
        <v>B</v>
      </c>
      <c r="B630" s="186" t="s">
        <v>121</v>
      </c>
      <c r="C630" s="186" t="s">
        <v>156</v>
      </c>
      <c r="D630" s="187">
        <v>0</v>
      </c>
      <c r="E630" s="187">
        <v>0</v>
      </c>
      <c r="F630" s="187">
        <v>0</v>
      </c>
      <c r="G630" s="187">
        <v>0</v>
      </c>
      <c r="H630" s="187">
        <v>0</v>
      </c>
    </row>
    <row r="631" spans="1:8" ht="15.75" hidden="1" thickBot="1">
      <c r="A631" s="181" t="str">
        <f t="shared" si="9"/>
        <v>B</v>
      </c>
      <c r="B631" s="182" t="s">
        <v>372</v>
      </c>
      <c r="C631" s="183" t="s">
        <v>373</v>
      </c>
      <c r="D631" s="184">
        <v>0</v>
      </c>
      <c r="E631" s="184">
        <v>0</v>
      </c>
      <c r="F631" s="184">
        <v>0</v>
      </c>
      <c r="G631" s="184">
        <v>0</v>
      </c>
      <c r="H631" s="184">
        <v>0</v>
      </c>
    </row>
    <row r="632" spans="1:8" hidden="1">
      <c r="A632" s="181" t="str">
        <f t="shared" si="9"/>
        <v>B</v>
      </c>
      <c r="B632" s="186" t="s">
        <v>121</v>
      </c>
      <c r="C632" s="186" t="s">
        <v>156</v>
      </c>
      <c r="D632" s="187">
        <v>0</v>
      </c>
      <c r="E632" s="187">
        <v>0</v>
      </c>
      <c r="F632" s="187">
        <v>0</v>
      </c>
      <c r="G632" s="187">
        <v>0</v>
      </c>
      <c r="H632" s="187">
        <v>0</v>
      </c>
    </row>
    <row r="633" spans="1:8" ht="30.75" thickBot="1">
      <c r="A633" s="181" t="str">
        <f t="shared" si="9"/>
        <v>A</v>
      </c>
      <c r="B633" s="182" t="s">
        <v>374</v>
      </c>
      <c r="C633" s="183" t="s">
        <v>375</v>
      </c>
      <c r="D633" s="184">
        <v>4800000</v>
      </c>
      <c r="E633" s="184">
        <v>0</v>
      </c>
      <c r="F633" s="184">
        <v>1800000</v>
      </c>
      <c r="G633" s="184">
        <v>2000000</v>
      </c>
      <c r="H633" s="184">
        <v>1000000</v>
      </c>
    </row>
    <row r="634" spans="1:8" ht="15.75" thickTop="1">
      <c r="A634" s="181" t="str">
        <f t="shared" si="9"/>
        <v>A</v>
      </c>
      <c r="B634" s="186" t="s">
        <v>121</v>
      </c>
      <c r="C634" s="186" t="s">
        <v>99</v>
      </c>
      <c r="D634" s="187">
        <v>4800000</v>
      </c>
      <c r="E634" s="187">
        <v>0</v>
      </c>
      <c r="F634" s="187">
        <v>1800000</v>
      </c>
      <c r="G634" s="187">
        <v>2000000</v>
      </c>
      <c r="H634" s="187">
        <v>1000000</v>
      </c>
    </row>
    <row r="635" spans="1:8">
      <c r="A635" s="181" t="str">
        <f t="shared" si="9"/>
        <v>A</v>
      </c>
      <c r="B635" s="188" t="s">
        <v>121</v>
      </c>
      <c r="C635" s="188" t="s">
        <v>105</v>
      </c>
      <c r="D635" s="189">
        <v>4800000</v>
      </c>
      <c r="E635" s="189">
        <v>0</v>
      </c>
      <c r="F635" s="189">
        <v>1800000</v>
      </c>
      <c r="G635" s="189">
        <v>2000000</v>
      </c>
      <c r="H635" s="189">
        <v>1000000</v>
      </c>
    </row>
    <row r="636" spans="1:8" hidden="1">
      <c r="A636" s="181" t="str">
        <f t="shared" si="9"/>
        <v>B</v>
      </c>
      <c r="B636" s="186" t="s">
        <v>121</v>
      </c>
      <c r="C636" s="186" t="s">
        <v>156</v>
      </c>
      <c r="D636" s="187">
        <v>0</v>
      </c>
      <c r="E636" s="187">
        <v>0</v>
      </c>
      <c r="F636" s="187">
        <v>0</v>
      </c>
      <c r="G636" s="187">
        <v>0</v>
      </c>
      <c r="H636" s="187">
        <v>0</v>
      </c>
    </row>
    <row r="637" spans="1:8" ht="15.75" thickBot="1">
      <c r="A637" s="181" t="str">
        <f t="shared" si="9"/>
        <v>A</v>
      </c>
      <c r="B637" s="182" t="s">
        <v>376</v>
      </c>
      <c r="C637" s="183" t="s">
        <v>377</v>
      </c>
      <c r="D637" s="184">
        <v>1500000</v>
      </c>
      <c r="E637" s="184">
        <v>0</v>
      </c>
      <c r="F637" s="184">
        <v>0</v>
      </c>
      <c r="G637" s="184">
        <v>1500000</v>
      </c>
      <c r="H637" s="184">
        <v>0</v>
      </c>
    </row>
    <row r="638" spans="1:8" ht="15.75" thickTop="1">
      <c r="A638" s="181" t="str">
        <f t="shared" si="9"/>
        <v>A</v>
      </c>
      <c r="B638" s="186" t="s">
        <v>121</v>
      </c>
      <c r="C638" s="186" t="s">
        <v>99</v>
      </c>
      <c r="D638" s="187">
        <v>1500000</v>
      </c>
      <c r="E638" s="187">
        <v>0</v>
      </c>
      <c r="F638" s="187">
        <v>0</v>
      </c>
      <c r="G638" s="187">
        <v>1500000</v>
      </c>
      <c r="H638" s="187">
        <v>0</v>
      </c>
    </row>
    <row r="639" spans="1:8">
      <c r="A639" s="181" t="str">
        <f t="shared" si="9"/>
        <v>A</v>
      </c>
      <c r="B639" s="188" t="s">
        <v>121</v>
      </c>
      <c r="C639" s="188" t="s">
        <v>105</v>
      </c>
      <c r="D639" s="189">
        <v>1500000</v>
      </c>
      <c r="E639" s="189">
        <v>0</v>
      </c>
      <c r="F639" s="189">
        <v>0</v>
      </c>
      <c r="G639" s="189">
        <v>1500000</v>
      </c>
      <c r="H639" s="189">
        <v>0</v>
      </c>
    </row>
    <row r="640" spans="1:8" hidden="1">
      <c r="A640" s="181" t="str">
        <f t="shared" si="9"/>
        <v>B</v>
      </c>
      <c r="B640" s="186" t="s">
        <v>121</v>
      </c>
      <c r="C640" s="186" t="s">
        <v>156</v>
      </c>
      <c r="D640" s="187">
        <v>0</v>
      </c>
      <c r="E640" s="187">
        <v>0</v>
      </c>
      <c r="F640" s="187">
        <v>0</v>
      </c>
      <c r="G640" s="187">
        <v>0</v>
      </c>
      <c r="H640" s="187">
        <v>0</v>
      </c>
    </row>
    <row r="641" spans="1:8" ht="30.75" thickBot="1">
      <c r="A641" s="181" t="str">
        <f t="shared" si="9"/>
        <v>A</v>
      </c>
      <c r="B641" s="182" t="s">
        <v>378</v>
      </c>
      <c r="C641" s="183" t="s">
        <v>379</v>
      </c>
      <c r="D641" s="184">
        <v>500000</v>
      </c>
      <c r="E641" s="184">
        <v>0</v>
      </c>
      <c r="F641" s="184">
        <v>0</v>
      </c>
      <c r="G641" s="184">
        <v>500000</v>
      </c>
      <c r="H641" s="184">
        <v>0</v>
      </c>
    </row>
    <row r="642" spans="1:8" ht="15.75" thickTop="1">
      <c r="A642" s="181" t="str">
        <f t="shared" si="9"/>
        <v>A</v>
      </c>
      <c r="B642" s="186" t="s">
        <v>121</v>
      </c>
      <c r="C642" s="186" t="s">
        <v>99</v>
      </c>
      <c r="D642" s="187">
        <v>500000</v>
      </c>
      <c r="E642" s="187">
        <v>0</v>
      </c>
      <c r="F642" s="187">
        <v>0</v>
      </c>
      <c r="G642" s="187">
        <v>500000</v>
      </c>
      <c r="H642" s="187">
        <v>0</v>
      </c>
    </row>
    <row r="643" spans="1:8">
      <c r="A643" s="181" t="str">
        <f t="shared" si="9"/>
        <v>A</v>
      </c>
      <c r="B643" s="188" t="s">
        <v>121</v>
      </c>
      <c r="C643" s="188" t="s">
        <v>105</v>
      </c>
      <c r="D643" s="189">
        <v>500000</v>
      </c>
      <c r="E643" s="189">
        <v>0</v>
      </c>
      <c r="F643" s="189">
        <v>0</v>
      </c>
      <c r="G643" s="189">
        <v>500000</v>
      </c>
      <c r="H643" s="189">
        <v>0</v>
      </c>
    </row>
    <row r="644" spans="1:8" hidden="1">
      <c r="A644" s="181" t="str">
        <f t="shared" si="9"/>
        <v>B</v>
      </c>
      <c r="B644" s="186" t="s">
        <v>121</v>
      </c>
      <c r="C644" s="186" t="s">
        <v>156</v>
      </c>
      <c r="D644" s="187">
        <v>0</v>
      </c>
      <c r="E644" s="187">
        <v>0</v>
      </c>
      <c r="F644" s="187">
        <v>0</v>
      </c>
      <c r="G644" s="187">
        <v>0</v>
      </c>
      <c r="H644" s="187">
        <v>0</v>
      </c>
    </row>
    <row r="645" spans="1:8" ht="15.75" thickBot="1">
      <c r="A645" s="181" t="str">
        <f t="shared" si="9"/>
        <v>A</v>
      </c>
      <c r="B645" s="182" t="s">
        <v>380</v>
      </c>
      <c r="C645" s="183" t="s">
        <v>381</v>
      </c>
      <c r="D645" s="184">
        <v>500000</v>
      </c>
      <c r="E645" s="184">
        <v>0</v>
      </c>
      <c r="F645" s="184">
        <v>500000</v>
      </c>
      <c r="G645" s="184">
        <v>0</v>
      </c>
      <c r="H645" s="184">
        <v>0</v>
      </c>
    </row>
    <row r="646" spans="1:8" ht="15.75" thickTop="1">
      <c r="A646" s="181" t="str">
        <f t="shared" si="9"/>
        <v>A</v>
      </c>
      <c r="B646" s="186" t="s">
        <v>121</v>
      </c>
      <c r="C646" s="186" t="s">
        <v>99</v>
      </c>
      <c r="D646" s="187">
        <v>500000</v>
      </c>
      <c r="E646" s="187">
        <v>0</v>
      </c>
      <c r="F646" s="187">
        <v>500000</v>
      </c>
      <c r="G646" s="187">
        <v>0</v>
      </c>
      <c r="H646" s="187">
        <v>0</v>
      </c>
    </row>
    <row r="647" spans="1:8">
      <c r="A647" s="181" t="str">
        <f t="shared" ref="A647:A710" si="10">(IF(OR(D647&lt;&gt;0),"A","B"))</f>
        <v>A</v>
      </c>
      <c r="B647" s="188" t="s">
        <v>121</v>
      </c>
      <c r="C647" s="188" t="s">
        <v>105</v>
      </c>
      <c r="D647" s="189">
        <v>500000</v>
      </c>
      <c r="E647" s="189">
        <v>0</v>
      </c>
      <c r="F647" s="189">
        <v>500000</v>
      </c>
      <c r="G647" s="189">
        <v>0</v>
      </c>
      <c r="H647" s="189">
        <v>0</v>
      </c>
    </row>
    <row r="648" spans="1:8" hidden="1">
      <c r="A648" s="181" t="str">
        <f t="shared" si="10"/>
        <v>B</v>
      </c>
      <c r="B648" s="186" t="s">
        <v>121</v>
      </c>
      <c r="C648" s="186" t="s">
        <v>156</v>
      </c>
      <c r="D648" s="187">
        <v>0</v>
      </c>
      <c r="E648" s="187">
        <v>0</v>
      </c>
      <c r="F648" s="187">
        <v>0</v>
      </c>
      <c r="G648" s="187">
        <v>0</v>
      </c>
      <c r="H648" s="187">
        <v>0</v>
      </c>
    </row>
    <row r="649" spans="1:8" ht="30.75" thickBot="1">
      <c r="A649" s="181" t="str">
        <f t="shared" si="10"/>
        <v>A</v>
      </c>
      <c r="B649" s="182" t="s">
        <v>382</v>
      </c>
      <c r="C649" s="183" t="s">
        <v>383</v>
      </c>
      <c r="D649" s="184">
        <v>1000000</v>
      </c>
      <c r="E649" s="184">
        <v>0</v>
      </c>
      <c r="F649" s="184">
        <v>1000000</v>
      </c>
      <c r="G649" s="184">
        <v>0</v>
      </c>
      <c r="H649" s="184">
        <v>0</v>
      </c>
    </row>
    <row r="650" spans="1:8" ht="15.75" thickTop="1">
      <c r="A650" s="181" t="str">
        <f t="shared" si="10"/>
        <v>A</v>
      </c>
      <c r="B650" s="186" t="s">
        <v>121</v>
      </c>
      <c r="C650" s="186" t="s">
        <v>99</v>
      </c>
      <c r="D650" s="187">
        <v>1000000</v>
      </c>
      <c r="E650" s="187">
        <v>0</v>
      </c>
      <c r="F650" s="187">
        <v>1000000</v>
      </c>
      <c r="G650" s="187">
        <v>0</v>
      </c>
      <c r="H650" s="187">
        <v>0</v>
      </c>
    </row>
    <row r="651" spans="1:8">
      <c r="A651" s="181" t="str">
        <f t="shared" si="10"/>
        <v>A</v>
      </c>
      <c r="B651" s="188" t="s">
        <v>121</v>
      </c>
      <c r="C651" s="188" t="s">
        <v>105</v>
      </c>
      <c r="D651" s="189">
        <v>1000000</v>
      </c>
      <c r="E651" s="189">
        <v>0</v>
      </c>
      <c r="F651" s="189">
        <v>1000000</v>
      </c>
      <c r="G651" s="189">
        <v>0</v>
      </c>
      <c r="H651" s="189">
        <v>0</v>
      </c>
    </row>
    <row r="652" spans="1:8" hidden="1">
      <c r="A652" s="181" t="str">
        <f t="shared" si="10"/>
        <v>B</v>
      </c>
      <c r="B652" s="186" t="s">
        <v>121</v>
      </c>
      <c r="C652" s="186" t="s">
        <v>156</v>
      </c>
      <c r="D652" s="187">
        <v>0</v>
      </c>
      <c r="E652" s="187">
        <v>0</v>
      </c>
      <c r="F652" s="187">
        <v>0</v>
      </c>
      <c r="G652" s="187">
        <v>0</v>
      </c>
      <c r="H652" s="187">
        <v>0</v>
      </c>
    </row>
    <row r="653" spans="1:8" ht="15.75" thickBot="1">
      <c r="A653" s="181" t="str">
        <f t="shared" si="10"/>
        <v>A</v>
      </c>
      <c r="B653" s="182" t="s">
        <v>384</v>
      </c>
      <c r="C653" s="183" t="s">
        <v>385</v>
      </c>
      <c r="D653" s="184">
        <v>1000000</v>
      </c>
      <c r="E653" s="184">
        <v>0</v>
      </c>
      <c r="F653" s="184">
        <v>0</v>
      </c>
      <c r="G653" s="184">
        <v>0</v>
      </c>
      <c r="H653" s="184">
        <v>1000000</v>
      </c>
    </row>
    <row r="654" spans="1:8" ht="15.75" thickTop="1">
      <c r="A654" s="181" t="str">
        <f t="shared" si="10"/>
        <v>A</v>
      </c>
      <c r="B654" s="186" t="s">
        <v>121</v>
      </c>
      <c r="C654" s="186" t="s">
        <v>99</v>
      </c>
      <c r="D654" s="187">
        <v>1000000</v>
      </c>
      <c r="E654" s="187">
        <v>0</v>
      </c>
      <c r="F654" s="187">
        <v>0</v>
      </c>
      <c r="G654" s="187">
        <v>0</v>
      </c>
      <c r="H654" s="187">
        <v>1000000</v>
      </c>
    </row>
    <row r="655" spans="1:8">
      <c r="A655" s="181" t="str">
        <f t="shared" si="10"/>
        <v>A</v>
      </c>
      <c r="B655" s="188" t="s">
        <v>121</v>
      </c>
      <c r="C655" s="188" t="s">
        <v>105</v>
      </c>
      <c r="D655" s="189">
        <v>1000000</v>
      </c>
      <c r="E655" s="189">
        <v>0</v>
      </c>
      <c r="F655" s="189">
        <v>0</v>
      </c>
      <c r="G655" s="189">
        <v>0</v>
      </c>
      <c r="H655" s="189">
        <v>1000000</v>
      </c>
    </row>
    <row r="656" spans="1:8" hidden="1">
      <c r="A656" s="181" t="str">
        <f t="shared" si="10"/>
        <v>B</v>
      </c>
      <c r="B656" s="186" t="s">
        <v>121</v>
      </c>
      <c r="C656" s="186" t="s">
        <v>156</v>
      </c>
      <c r="D656" s="187">
        <v>0</v>
      </c>
      <c r="E656" s="187">
        <v>0</v>
      </c>
      <c r="F656" s="187">
        <v>0</v>
      </c>
      <c r="G656" s="187">
        <v>0</v>
      </c>
      <c r="H656" s="187">
        <v>0</v>
      </c>
    </row>
    <row r="657" spans="1:8" ht="15.75" thickBot="1">
      <c r="A657" s="181" t="str">
        <f t="shared" si="10"/>
        <v>A</v>
      </c>
      <c r="B657" s="182" t="s">
        <v>386</v>
      </c>
      <c r="C657" s="183" t="s">
        <v>387</v>
      </c>
      <c r="D657" s="184">
        <v>300000</v>
      </c>
      <c r="E657" s="184">
        <v>0</v>
      </c>
      <c r="F657" s="184">
        <v>300000</v>
      </c>
      <c r="G657" s="184">
        <v>0</v>
      </c>
      <c r="H657" s="184">
        <v>0</v>
      </c>
    </row>
    <row r="658" spans="1:8" ht="15.75" thickTop="1">
      <c r="A658" s="181" t="str">
        <f t="shared" si="10"/>
        <v>A</v>
      </c>
      <c r="B658" s="186" t="s">
        <v>121</v>
      </c>
      <c r="C658" s="186" t="s">
        <v>99</v>
      </c>
      <c r="D658" s="187">
        <v>300000</v>
      </c>
      <c r="E658" s="187">
        <v>0</v>
      </c>
      <c r="F658" s="187">
        <v>300000</v>
      </c>
      <c r="G658" s="187">
        <v>0</v>
      </c>
      <c r="H658" s="187">
        <v>0</v>
      </c>
    </row>
    <row r="659" spans="1:8">
      <c r="A659" s="181" t="str">
        <f t="shared" si="10"/>
        <v>A</v>
      </c>
      <c r="B659" s="188" t="s">
        <v>121</v>
      </c>
      <c r="C659" s="188" t="s">
        <v>105</v>
      </c>
      <c r="D659" s="189">
        <v>300000</v>
      </c>
      <c r="E659" s="189">
        <v>0</v>
      </c>
      <c r="F659" s="189">
        <v>300000</v>
      </c>
      <c r="G659" s="189">
        <v>0</v>
      </c>
      <c r="H659" s="189">
        <v>0</v>
      </c>
    </row>
    <row r="660" spans="1:8" ht="30.75" thickBot="1">
      <c r="A660" s="181" t="str">
        <f t="shared" si="10"/>
        <v>A</v>
      </c>
      <c r="B660" s="182" t="s">
        <v>388</v>
      </c>
      <c r="C660" s="183" t="s">
        <v>389</v>
      </c>
      <c r="D660" s="184">
        <v>22800000</v>
      </c>
      <c r="E660" s="184">
        <v>20050000</v>
      </c>
      <c r="F660" s="184">
        <v>200000</v>
      </c>
      <c r="G660" s="184">
        <v>50000</v>
      </c>
      <c r="H660" s="184">
        <v>2500000</v>
      </c>
    </row>
    <row r="661" spans="1:8" ht="15.75" thickTop="1">
      <c r="A661" s="181" t="str">
        <f t="shared" si="10"/>
        <v>A</v>
      </c>
      <c r="B661" s="186" t="s">
        <v>121</v>
      </c>
      <c r="C661" s="186" t="s">
        <v>99</v>
      </c>
      <c r="D661" s="187">
        <v>22800000</v>
      </c>
      <c r="E661" s="187">
        <v>20050000</v>
      </c>
      <c r="F661" s="187">
        <v>200000</v>
      </c>
      <c r="G661" s="187">
        <v>50000</v>
      </c>
      <c r="H661" s="187">
        <v>2500000</v>
      </c>
    </row>
    <row r="662" spans="1:8">
      <c r="A662" s="181" t="str">
        <f t="shared" si="10"/>
        <v>A</v>
      </c>
      <c r="B662" s="188" t="s">
        <v>121</v>
      </c>
      <c r="C662" s="188" t="s">
        <v>103</v>
      </c>
      <c r="D662" s="189">
        <v>2800000</v>
      </c>
      <c r="E662" s="189">
        <v>50000</v>
      </c>
      <c r="F662" s="189">
        <v>200000</v>
      </c>
      <c r="G662" s="189">
        <v>50000</v>
      </c>
      <c r="H662" s="189">
        <v>2500000</v>
      </c>
    </row>
    <row r="663" spans="1:8">
      <c r="A663" s="181" t="str">
        <f t="shared" si="10"/>
        <v>A</v>
      </c>
      <c r="B663" s="188" t="s">
        <v>121</v>
      </c>
      <c r="C663" s="188" t="s">
        <v>105</v>
      </c>
      <c r="D663" s="189">
        <v>20000000</v>
      </c>
      <c r="E663" s="189">
        <v>20000000</v>
      </c>
      <c r="F663" s="189">
        <v>0</v>
      </c>
      <c r="G663" s="189">
        <v>0</v>
      </c>
      <c r="H663" s="189">
        <v>0</v>
      </c>
    </row>
    <row r="664" spans="1:8" ht="15.75" thickBot="1">
      <c r="A664" s="181" t="str">
        <f t="shared" si="10"/>
        <v>A</v>
      </c>
      <c r="B664" s="182" t="s">
        <v>390</v>
      </c>
      <c r="C664" s="183" t="s">
        <v>391</v>
      </c>
      <c r="D664" s="184">
        <v>400000</v>
      </c>
      <c r="E664" s="184">
        <v>100000</v>
      </c>
      <c r="F664" s="184">
        <v>100000</v>
      </c>
      <c r="G664" s="184">
        <v>100000</v>
      </c>
      <c r="H664" s="184">
        <v>100000</v>
      </c>
    </row>
    <row r="665" spans="1:8" ht="15.75" thickTop="1">
      <c r="A665" s="181" t="str">
        <f t="shared" si="10"/>
        <v>A</v>
      </c>
      <c r="B665" s="186" t="s">
        <v>121</v>
      </c>
      <c r="C665" s="186" t="s">
        <v>99</v>
      </c>
      <c r="D665" s="187">
        <v>400000</v>
      </c>
      <c r="E665" s="187">
        <v>100000</v>
      </c>
      <c r="F665" s="187">
        <v>100000</v>
      </c>
      <c r="G665" s="187">
        <v>100000</v>
      </c>
      <c r="H665" s="187">
        <v>100000</v>
      </c>
    </row>
    <row r="666" spans="1:8">
      <c r="A666" s="181" t="str">
        <f t="shared" si="10"/>
        <v>A</v>
      </c>
      <c r="B666" s="188" t="s">
        <v>121</v>
      </c>
      <c r="C666" s="188" t="s">
        <v>101</v>
      </c>
      <c r="D666" s="189">
        <v>400000</v>
      </c>
      <c r="E666" s="189">
        <v>100000</v>
      </c>
      <c r="F666" s="189">
        <v>100000</v>
      </c>
      <c r="G666" s="189">
        <v>100000</v>
      </c>
      <c r="H666" s="189">
        <v>100000</v>
      </c>
    </row>
    <row r="667" spans="1:8" ht="15.75" thickBot="1">
      <c r="A667" s="181" t="str">
        <f t="shared" si="10"/>
        <v>A</v>
      </c>
      <c r="B667" s="182" t="s">
        <v>392</v>
      </c>
      <c r="C667" s="183" t="s">
        <v>393</v>
      </c>
      <c r="D667" s="184">
        <v>1500000</v>
      </c>
      <c r="E667" s="184">
        <v>312000</v>
      </c>
      <c r="F667" s="184">
        <v>452000</v>
      </c>
      <c r="G667" s="184">
        <v>420000</v>
      </c>
      <c r="H667" s="184">
        <v>316000</v>
      </c>
    </row>
    <row r="668" spans="1:8" ht="15.75" thickTop="1">
      <c r="A668" s="181" t="str">
        <f t="shared" si="10"/>
        <v>A</v>
      </c>
      <c r="B668" s="186" t="s">
        <v>121</v>
      </c>
      <c r="C668" s="186" t="s">
        <v>99</v>
      </c>
      <c r="D668" s="187">
        <v>1500000</v>
      </c>
      <c r="E668" s="187">
        <v>312000</v>
      </c>
      <c r="F668" s="187">
        <v>452000</v>
      </c>
      <c r="G668" s="187">
        <v>420000</v>
      </c>
      <c r="H668" s="187">
        <v>316000</v>
      </c>
    </row>
    <row r="669" spans="1:8">
      <c r="A669" s="181" t="str">
        <f t="shared" si="10"/>
        <v>A</v>
      </c>
      <c r="B669" s="188" t="s">
        <v>121</v>
      </c>
      <c r="C669" s="188" t="s">
        <v>100</v>
      </c>
      <c r="D669" s="189">
        <v>100000</v>
      </c>
      <c r="E669" s="189">
        <v>32000</v>
      </c>
      <c r="F669" s="189">
        <v>32000</v>
      </c>
      <c r="G669" s="189">
        <v>0</v>
      </c>
      <c r="H669" s="189">
        <v>36000</v>
      </c>
    </row>
    <row r="670" spans="1:8">
      <c r="A670" s="181" t="str">
        <f t="shared" si="10"/>
        <v>A</v>
      </c>
      <c r="B670" s="188" t="s">
        <v>121</v>
      </c>
      <c r="C670" s="188" t="s">
        <v>101</v>
      </c>
      <c r="D670" s="189">
        <v>1400000</v>
      </c>
      <c r="E670" s="189">
        <v>280000</v>
      </c>
      <c r="F670" s="189">
        <v>420000</v>
      </c>
      <c r="G670" s="189">
        <v>420000</v>
      </c>
      <c r="H670" s="189">
        <v>280000</v>
      </c>
    </row>
    <row r="671" spans="1:8" ht="45.75" thickBot="1">
      <c r="A671" s="181" t="str">
        <f t="shared" si="10"/>
        <v>A</v>
      </c>
      <c r="B671" s="182" t="s">
        <v>394</v>
      </c>
      <c r="C671" s="183" t="s">
        <v>395</v>
      </c>
      <c r="D671" s="184">
        <v>3725000</v>
      </c>
      <c r="E671" s="184">
        <v>0</v>
      </c>
      <c r="F671" s="184">
        <v>1725000</v>
      </c>
      <c r="G671" s="184">
        <v>2000000</v>
      </c>
      <c r="H671" s="184">
        <v>0</v>
      </c>
    </row>
    <row r="672" spans="1:8" ht="15.75" thickTop="1">
      <c r="A672" s="181" t="str">
        <f t="shared" si="10"/>
        <v>A</v>
      </c>
      <c r="B672" s="186" t="s">
        <v>121</v>
      </c>
      <c r="C672" s="186" t="s">
        <v>157</v>
      </c>
      <c r="D672" s="187">
        <v>3725000</v>
      </c>
      <c r="E672" s="187">
        <v>0</v>
      </c>
      <c r="F672" s="187">
        <v>1725000</v>
      </c>
      <c r="G672" s="187">
        <v>2000000</v>
      </c>
      <c r="H672" s="187">
        <v>0</v>
      </c>
    </row>
    <row r="673" spans="1:8" ht="30.75" thickBot="1">
      <c r="A673" s="181" t="str">
        <f t="shared" si="10"/>
        <v>A</v>
      </c>
      <c r="B673" s="182" t="s">
        <v>396</v>
      </c>
      <c r="C673" s="183" t="s">
        <v>397</v>
      </c>
      <c r="D673" s="184">
        <v>900000</v>
      </c>
      <c r="E673" s="184">
        <v>220700</v>
      </c>
      <c r="F673" s="184">
        <v>226800</v>
      </c>
      <c r="G673" s="184">
        <v>225800</v>
      </c>
      <c r="H673" s="184">
        <v>226700</v>
      </c>
    </row>
    <row r="674" spans="1:8" ht="15.75" thickTop="1">
      <c r="A674" s="181" t="str">
        <f t="shared" si="10"/>
        <v>A</v>
      </c>
      <c r="B674" s="186" t="s">
        <v>121</v>
      </c>
      <c r="C674" s="186" t="s">
        <v>99</v>
      </c>
      <c r="D674" s="187">
        <v>865000</v>
      </c>
      <c r="E674" s="187">
        <v>215700</v>
      </c>
      <c r="F674" s="187">
        <v>216800</v>
      </c>
      <c r="G674" s="187">
        <v>215800</v>
      </c>
      <c r="H674" s="187">
        <v>216700</v>
      </c>
    </row>
    <row r="675" spans="1:8">
      <c r="A675" s="181" t="str">
        <f t="shared" si="10"/>
        <v>A</v>
      </c>
      <c r="B675" s="188" t="s">
        <v>121</v>
      </c>
      <c r="C675" s="188" t="s">
        <v>100</v>
      </c>
      <c r="D675" s="189">
        <v>600000</v>
      </c>
      <c r="E675" s="189">
        <v>150000</v>
      </c>
      <c r="F675" s="189">
        <v>150000</v>
      </c>
      <c r="G675" s="189">
        <v>150000</v>
      </c>
      <c r="H675" s="189">
        <v>150000</v>
      </c>
    </row>
    <row r="676" spans="1:8">
      <c r="A676" s="181" t="str">
        <f t="shared" si="10"/>
        <v>A</v>
      </c>
      <c r="B676" s="188" t="s">
        <v>121</v>
      </c>
      <c r="C676" s="188" t="s">
        <v>101</v>
      </c>
      <c r="D676" s="189">
        <v>250000</v>
      </c>
      <c r="E676" s="189">
        <v>62000</v>
      </c>
      <c r="F676" s="189">
        <v>63000</v>
      </c>
      <c r="G676" s="189">
        <v>62000</v>
      </c>
      <c r="H676" s="189">
        <v>63000</v>
      </c>
    </row>
    <row r="677" spans="1:8">
      <c r="A677" s="181" t="str">
        <f t="shared" si="10"/>
        <v>A</v>
      </c>
      <c r="B677" s="188" t="s">
        <v>121</v>
      </c>
      <c r="C677" s="188" t="s">
        <v>104</v>
      </c>
      <c r="D677" s="189">
        <v>10000</v>
      </c>
      <c r="E677" s="189">
        <v>2500</v>
      </c>
      <c r="F677" s="189">
        <v>2500</v>
      </c>
      <c r="G677" s="189">
        <v>2500</v>
      </c>
      <c r="H677" s="189">
        <v>2500</v>
      </c>
    </row>
    <row r="678" spans="1:8">
      <c r="A678" s="181" t="str">
        <f t="shared" si="10"/>
        <v>A</v>
      </c>
      <c r="B678" s="188" t="s">
        <v>121</v>
      </c>
      <c r="C678" s="188" t="s">
        <v>105</v>
      </c>
      <c r="D678" s="189">
        <v>5000</v>
      </c>
      <c r="E678" s="189">
        <v>1200</v>
      </c>
      <c r="F678" s="189">
        <v>1300</v>
      </c>
      <c r="G678" s="189">
        <v>1300</v>
      </c>
      <c r="H678" s="189">
        <v>1200</v>
      </c>
    </row>
    <row r="679" spans="1:8">
      <c r="A679" s="181" t="str">
        <f t="shared" si="10"/>
        <v>A</v>
      </c>
      <c r="B679" s="186" t="s">
        <v>121</v>
      </c>
      <c r="C679" s="186" t="s">
        <v>155</v>
      </c>
      <c r="D679" s="187">
        <v>35000</v>
      </c>
      <c r="E679" s="187">
        <v>5000</v>
      </c>
      <c r="F679" s="187">
        <v>10000</v>
      </c>
      <c r="G679" s="187">
        <v>10000</v>
      </c>
      <c r="H679" s="187">
        <v>10000</v>
      </c>
    </row>
    <row r="680" spans="1:8" ht="30.75" thickBot="1">
      <c r="A680" s="181" t="str">
        <f t="shared" si="10"/>
        <v>A</v>
      </c>
      <c r="B680" s="182" t="s">
        <v>398</v>
      </c>
      <c r="C680" s="183" t="s">
        <v>399</v>
      </c>
      <c r="D680" s="184">
        <v>21000000</v>
      </c>
      <c r="E680" s="184">
        <v>20000000</v>
      </c>
      <c r="F680" s="184">
        <v>20000000</v>
      </c>
      <c r="G680" s="184">
        <v>-13000000</v>
      </c>
      <c r="H680" s="184">
        <v>-6000000</v>
      </c>
    </row>
    <row r="681" spans="1:8" ht="15.75" thickTop="1">
      <c r="A681" s="181" t="str">
        <f t="shared" si="10"/>
        <v>A</v>
      </c>
      <c r="B681" s="186" t="s">
        <v>121</v>
      </c>
      <c r="C681" s="186" t="s">
        <v>99</v>
      </c>
      <c r="D681" s="187">
        <v>21000000</v>
      </c>
      <c r="E681" s="187">
        <v>20000000</v>
      </c>
      <c r="F681" s="187">
        <v>20000000</v>
      </c>
      <c r="G681" s="187">
        <v>-13000000</v>
      </c>
      <c r="H681" s="187">
        <v>-6000000</v>
      </c>
    </row>
    <row r="682" spans="1:8">
      <c r="A682" s="181" t="str">
        <f t="shared" si="10"/>
        <v>A</v>
      </c>
      <c r="B682" s="188" t="s">
        <v>121</v>
      </c>
      <c r="C682" s="188" t="s">
        <v>101</v>
      </c>
      <c r="D682" s="189">
        <v>21000000</v>
      </c>
      <c r="E682" s="189">
        <v>20000000</v>
      </c>
      <c r="F682" s="189">
        <v>20000000</v>
      </c>
      <c r="G682" s="189">
        <v>-13000000</v>
      </c>
      <c r="H682" s="189">
        <v>-6000000</v>
      </c>
    </row>
    <row r="683" spans="1:8" ht="30.75" thickBot="1">
      <c r="A683" s="181" t="str">
        <f t="shared" si="10"/>
        <v>A</v>
      </c>
      <c r="B683" s="182" t="s">
        <v>400</v>
      </c>
      <c r="C683" s="183" t="s">
        <v>401</v>
      </c>
      <c r="D683" s="184">
        <v>21000000</v>
      </c>
      <c r="E683" s="184">
        <v>20000000</v>
      </c>
      <c r="F683" s="184">
        <v>20000000</v>
      </c>
      <c r="G683" s="184">
        <v>-13000000</v>
      </c>
      <c r="H683" s="184">
        <v>-6000000</v>
      </c>
    </row>
    <row r="684" spans="1:8" ht="15.75" thickTop="1">
      <c r="A684" s="181" t="str">
        <f t="shared" si="10"/>
        <v>A</v>
      </c>
      <c r="B684" s="186" t="s">
        <v>121</v>
      </c>
      <c r="C684" s="186" t="s">
        <v>99</v>
      </c>
      <c r="D684" s="187">
        <v>21000000</v>
      </c>
      <c r="E684" s="187">
        <v>20000000</v>
      </c>
      <c r="F684" s="187">
        <v>20000000</v>
      </c>
      <c r="G684" s="187">
        <v>-13000000</v>
      </c>
      <c r="H684" s="187">
        <v>-6000000</v>
      </c>
    </row>
    <row r="685" spans="1:8">
      <c r="A685" s="181" t="str">
        <f t="shared" si="10"/>
        <v>A</v>
      </c>
      <c r="B685" s="188" t="s">
        <v>121</v>
      </c>
      <c r="C685" s="188" t="s">
        <v>101</v>
      </c>
      <c r="D685" s="189">
        <v>21000000</v>
      </c>
      <c r="E685" s="189">
        <v>20000000</v>
      </c>
      <c r="F685" s="189">
        <v>20000000</v>
      </c>
      <c r="G685" s="189">
        <v>-13000000</v>
      </c>
      <c r="H685" s="189">
        <v>-6000000</v>
      </c>
    </row>
    <row r="686" spans="1:8" ht="30.75" thickBot="1">
      <c r="A686" s="181" t="str">
        <f t="shared" si="10"/>
        <v>A</v>
      </c>
      <c r="B686" s="182" t="s">
        <v>412</v>
      </c>
      <c r="C686" s="183" t="s">
        <v>413</v>
      </c>
      <c r="D686" s="184">
        <v>1546200000</v>
      </c>
      <c r="E686" s="184">
        <v>220190000</v>
      </c>
      <c r="F686" s="184">
        <v>350417000</v>
      </c>
      <c r="G686" s="184">
        <v>497380000</v>
      </c>
      <c r="H686" s="184">
        <v>478213000</v>
      </c>
    </row>
    <row r="687" spans="1:8" ht="15.75" thickTop="1">
      <c r="A687" s="181" t="str">
        <f t="shared" si="10"/>
        <v>A</v>
      </c>
      <c r="B687" s="186" t="s">
        <v>121</v>
      </c>
      <c r="C687" s="186" t="s">
        <v>99</v>
      </c>
      <c r="D687" s="187">
        <v>462500000</v>
      </c>
      <c r="E687" s="187">
        <v>84893000</v>
      </c>
      <c r="F687" s="187">
        <v>96232000</v>
      </c>
      <c r="G687" s="187">
        <v>141810000</v>
      </c>
      <c r="H687" s="187">
        <v>139565000</v>
      </c>
    </row>
    <row r="688" spans="1:8">
      <c r="A688" s="181" t="str">
        <f t="shared" si="10"/>
        <v>A</v>
      </c>
      <c r="B688" s="188" t="s">
        <v>121</v>
      </c>
      <c r="C688" s="188" t="s">
        <v>100</v>
      </c>
      <c r="D688" s="189">
        <v>8980000</v>
      </c>
      <c r="E688" s="189">
        <v>2240000</v>
      </c>
      <c r="F688" s="189">
        <v>2245000</v>
      </c>
      <c r="G688" s="189">
        <v>2240000</v>
      </c>
      <c r="H688" s="189">
        <v>2255000</v>
      </c>
    </row>
    <row r="689" spans="1:8">
      <c r="A689" s="181" t="str">
        <f t="shared" si="10"/>
        <v>A</v>
      </c>
      <c r="B689" s="188" t="s">
        <v>121</v>
      </c>
      <c r="C689" s="188" t="s">
        <v>101</v>
      </c>
      <c r="D689" s="189">
        <v>145010000</v>
      </c>
      <c r="E689" s="189">
        <v>24475000</v>
      </c>
      <c r="F689" s="189">
        <v>39880000</v>
      </c>
      <c r="G689" s="189">
        <v>46850000</v>
      </c>
      <c r="H689" s="189">
        <v>33805000</v>
      </c>
    </row>
    <row r="690" spans="1:8">
      <c r="A690" s="181" t="str">
        <f t="shared" si="10"/>
        <v>A</v>
      </c>
      <c r="B690" s="188" t="s">
        <v>121</v>
      </c>
      <c r="C690" s="188" t="s">
        <v>103</v>
      </c>
      <c r="D690" s="189">
        <v>47400000</v>
      </c>
      <c r="E690" s="189">
        <v>6000000</v>
      </c>
      <c r="F690" s="189">
        <v>5700000</v>
      </c>
      <c r="G690" s="189">
        <v>20725000</v>
      </c>
      <c r="H690" s="189">
        <v>14975000</v>
      </c>
    </row>
    <row r="691" spans="1:8">
      <c r="A691" s="181" t="str">
        <f t="shared" si="10"/>
        <v>A</v>
      </c>
      <c r="B691" s="188" t="s">
        <v>121</v>
      </c>
      <c r="C691" s="188" t="s">
        <v>15</v>
      </c>
      <c r="D691" s="189">
        <v>5320000</v>
      </c>
      <c r="E691" s="189">
        <v>2000000</v>
      </c>
      <c r="F691" s="189">
        <v>0</v>
      </c>
      <c r="G691" s="189">
        <v>3300000</v>
      </c>
      <c r="H691" s="189">
        <v>20000</v>
      </c>
    </row>
    <row r="692" spans="1:8">
      <c r="A692" s="181" t="str">
        <f t="shared" si="10"/>
        <v>A</v>
      </c>
      <c r="B692" s="188" t="s">
        <v>121</v>
      </c>
      <c r="C692" s="188" t="s">
        <v>104</v>
      </c>
      <c r="D692" s="189">
        <v>220000</v>
      </c>
      <c r="E692" s="189">
        <v>43000</v>
      </c>
      <c r="F692" s="189">
        <v>29000</v>
      </c>
      <c r="G692" s="189">
        <v>70000</v>
      </c>
      <c r="H692" s="189">
        <v>78000</v>
      </c>
    </row>
    <row r="693" spans="1:8">
      <c r="A693" s="181" t="str">
        <f t="shared" si="10"/>
        <v>A</v>
      </c>
      <c r="B693" s="188" t="s">
        <v>121</v>
      </c>
      <c r="C693" s="188" t="s">
        <v>105</v>
      </c>
      <c r="D693" s="189">
        <v>255570000</v>
      </c>
      <c r="E693" s="189">
        <v>50135000</v>
      </c>
      <c r="F693" s="189">
        <v>48378000</v>
      </c>
      <c r="G693" s="189">
        <v>68625000</v>
      </c>
      <c r="H693" s="189">
        <v>88432000</v>
      </c>
    </row>
    <row r="694" spans="1:8">
      <c r="A694" s="181" t="str">
        <f t="shared" si="10"/>
        <v>A</v>
      </c>
      <c r="B694" s="186" t="s">
        <v>121</v>
      </c>
      <c r="C694" s="186" t="s">
        <v>155</v>
      </c>
      <c r="D694" s="187">
        <v>1083700000</v>
      </c>
      <c r="E694" s="187">
        <v>135297000</v>
      </c>
      <c r="F694" s="187">
        <v>254185000</v>
      </c>
      <c r="G694" s="187">
        <v>355570000</v>
      </c>
      <c r="H694" s="187">
        <v>338648000</v>
      </c>
    </row>
    <row r="695" spans="1:8" hidden="1">
      <c r="A695" s="181" t="str">
        <f t="shared" si="10"/>
        <v>B</v>
      </c>
      <c r="B695" s="186" t="s">
        <v>121</v>
      </c>
      <c r="C695" s="186" t="s">
        <v>156</v>
      </c>
      <c r="D695" s="187">
        <v>0</v>
      </c>
      <c r="E695" s="187">
        <v>0</v>
      </c>
      <c r="F695" s="187">
        <v>0</v>
      </c>
      <c r="G695" s="187">
        <v>0</v>
      </c>
      <c r="H695" s="187">
        <v>0</v>
      </c>
    </row>
    <row r="696" spans="1:8" ht="30.75" thickBot="1">
      <c r="A696" s="181" t="str">
        <f t="shared" si="10"/>
        <v>A</v>
      </c>
      <c r="B696" s="182" t="s">
        <v>414</v>
      </c>
      <c r="C696" s="183" t="s">
        <v>415</v>
      </c>
      <c r="D696" s="184">
        <v>5700000</v>
      </c>
      <c r="E696" s="184">
        <v>1350000</v>
      </c>
      <c r="F696" s="184">
        <v>1237000</v>
      </c>
      <c r="G696" s="184">
        <v>1565000</v>
      </c>
      <c r="H696" s="184">
        <v>1548000</v>
      </c>
    </row>
    <row r="697" spans="1:8" ht="15.75" thickTop="1">
      <c r="A697" s="181" t="str">
        <f t="shared" si="10"/>
        <v>A</v>
      </c>
      <c r="B697" s="186" t="s">
        <v>121</v>
      </c>
      <c r="C697" s="186" t="s">
        <v>99</v>
      </c>
      <c r="D697" s="187">
        <v>5650000</v>
      </c>
      <c r="E697" s="187">
        <v>1343000</v>
      </c>
      <c r="F697" s="187">
        <v>1237000</v>
      </c>
      <c r="G697" s="187">
        <v>1545000</v>
      </c>
      <c r="H697" s="187">
        <v>1525000</v>
      </c>
    </row>
    <row r="698" spans="1:8">
      <c r="A698" s="181" t="str">
        <f t="shared" si="10"/>
        <v>A</v>
      </c>
      <c r="B698" s="188" t="s">
        <v>121</v>
      </c>
      <c r="C698" s="188" t="s">
        <v>100</v>
      </c>
      <c r="D698" s="189">
        <v>3550000</v>
      </c>
      <c r="E698" s="189">
        <v>885000</v>
      </c>
      <c r="F698" s="189">
        <v>885000</v>
      </c>
      <c r="G698" s="189">
        <v>885000</v>
      </c>
      <c r="H698" s="189">
        <v>895000</v>
      </c>
    </row>
    <row r="699" spans="1:8">
      <c r="A699" s="181" t="str">
        <f t="shared" si="10"/>
        <v>A</v>
      </c>
      <c r="B699" s="188" t="s">
        <v>121</v>
      </c>
      <c r="C699" s="188" t="s">
        <v>101</v>
      </c>
      <c r="D699" s="189">
        <v>1680000</v>
      </c>
      <c r="E699" s="189">
        <v>430000</v>
      </c>
      <c r="F699" s="189">
        <v>340000</v>
      </c>
      <c r="G699" s="189">
        <v>330000</v>
      </c>
      <c r="H699" s="189">
        <v>580000</v>
      </c>
    </row>
    <row r="700" spans="1:8">
      <c r="A700" s="181" t="str">
        <f t="shared" si="10"/>
        <v>A</v>
      </c>
      <c r="B700" s="188" t="s">
        <v>121</v>
      </c>
      <c r="C700" s="188" t="s">
        <v>15</v>
      </c>
      <c r="D700" s="189">
        <v>300000</v>
      </c>
      <c r="E700" s="189">
        <v>0</v>
      </c>
      <c r="F700" s="189">
        <v>0</v>
      </c>
      <c r="G700" s="189">
        <v>300000</v>
      </c>
      <c r="H700" s="189">
        <v>0</v>
      </c>
    </row>
    <row r="701" spans="1:8">
      <c r="A701" s="181" t="str">
        <f t="shared" si="10"/>
        <v>A</v>
      </c>
      <c r="B701" s="188" t="s">
        <v>121</v>
      </c>
      <c r="C701" s="188" t="s">
        <v>104</v>
      </c>
      <c r="D701" s="189">
        <v>70000</v>
      </c>
      <c r="E701" s="189">
        <v>18000</v>
      </c>
      <c r="F701" s="189">
        <v>4000</v>
      </c>
      <c r="G701" s="189">
        <v>20000</v>
      </c>
      <c r="H701" s="189">
        <v>28000</v>
      </c>
    </row>
    <row r="702" spans="1:8">
      <c r="A702" s="181" t="str">
        <f t="shared" si="10"/>
        <v>A</v>
      </c>
      <c r="B702" s="188" t="s">
        <v>121</v>
      </c>
      <c r="C702" s="188" t="s">
        <v>105</v>
      </c>
      <c r="D702" s="189">
        <v>50000</v>
      </c>
      <c r="E702" s="189">
        <v>10000</v>
      </c>
      <c r="F702" s="189">
        <v>8000</v>
      </c>
      <c r="G702" s="189">
        <v>10000</v>
      </c>
      <c r="H702" s="189">
        <v>22000</v>
      </c>
    </row>
    <row r="703" spans="1:8">
      <c r="A703" s="181" t="str">
        <f t="shared" si="10"/>
        <v>A</v>
      </c>
      <c r="B703" s="186" t="s">
        <v>121</v>
      </c>
      <c r="C703" s="186" t="s">
        <v>155</v>
      </c>
      <c r="D703" s="187">
        <v>50000</v>
      </c>
      <c r="E703" s="187">
        <v>7000</v>
      </c>
      <c r="F703" s="187">
        <v>0</v>
      </c>
      <c r="G703" s="187">
        <v>20000</v>
      </c>
      <c r="H703" s="187">
        <v>23000</v>
      </c>
    </row>
    <row r="704" spans="1:8" ht="30.75" thickBot="1">
      <c r="A704" s="181" t="str">
        <f t="shared" si="10"/>
        <v>A</v>
      </c>
      <c r="B704" s="182" t="s">
        <v>416</v>
      </c>
      <c r="C704" s="183" t="s">
        <v>417</v>
      </c>
      <c r="D704" s="184">
        <v>5700000</v>
      </c>
      <c r="E704" s="184">
        <v>1350000</v>
      </c>
      <c r="F704" s="184">
        <v>1237000</v>
      </c>
      <c r="G704" s="184">
        <v>1565000</v>
      </c>
      <c r="H704" s="184">
        <v>1548000</v>
      </c>
    </row>
    <row r="705" spans="1:8" ht="15.75" thickTop="1">
      <c r="A705" s="181" t="str">
        <f t="shared" si="10"/>
        <v>A</v>
      </c>
      <c r="B705" s="186" t="s">
        <v>121</v>
      </c>
      <c r="C705" s="186" t="s">
        <v>99</v>
      </c>
      <c r="D705" s="187">
        <v>5650000</v>
      </c>
      <c r="E705" s="187">
        <v>1343000</v>
      </c>
      <c r="F705" s="187">
        <v>1237000</v>
      </c>
      <c r="G705" s="187">
        <v>1545000</v>
      </c>
      <c r="H705" s="187">
        <v>1525000</v>
      </c>
    </row>
    <row r="706" spans="1:8">
      <c r="A706" s="181" t="str">
        <f t="shared" si="10"/>
        <v>A</v>
      </c>
      <c r="B706" s="188" t="s">
        <v>121</v>
      </c>
      <c r="C706" s="188" t="s">
        <v>100</v>
      </c>
      <c r="D706" s="189">
        <v>3550000</v>
      </c>
      <c r="E706" s="189">
        <v>885000</v>
      </c>
      <c r="F706" s="189">
        <v>885000</v>
      </c>
      <c r="G706" s="189">
        <v>885000</v>
      </c>
      <c r="H706" s="189">
        <v>895000</v>
      </c>
    </row>
    <row r="707" spans="1:8">
      <c r="A707" s="181" t="str">
        <f t="shared" si="10"/>
        <v>A</v>
      </c>
      <c r="B707" s="188" t="s">
        <v>121</v>
      </c>
      <c r="C707" s="188" t="s">
        <v>101</v>
      </c>
      <c r="D707" s="189">
        <v>1680000</v>
      </c>
      <c r="E707" s="189">
        <v>430000</v>
      </c>
      <c r="F707" s="189">
        <v>340000</v>
      </c>
      <c r="G707" s="189">
        <v>330000</v>
      </c>
      <c r="H707" s="189">
        <v>580000</v>
      </c>
    </row>
    <row r="708" spans="1:8">
      <c r="A708" s="181" t="str">
        <f t="shared" si="10"/>
        <v>A</v>
      </c>
      <c r="B708" s="188" t="s">
        <v>121</v>
      </c>
      <c r="C708" s="188" t="s">
        <v>15</v>
      </c>
      <c r="D708" s="189">
        <v>300000</v>
      </c>
      <c r="E708" s="189">
        <v>0</v>
      </c>
      <c r="F708" s="189">
        <v>0</v>
      </c>
      <c r="G708" s="189">
        <v>300000</v>
      </c>
      <c r="H708" s="189">
        <v>0</v>
      </c>
    </row>
    <row r="709" spans="1:8">
      <c r="A709" s="181" t="str">
        <f t="shared" si="10"/>
        <v>A</v>
      </c>
      <c r="B709" s="188" t="s">
        <v>121</v>
      </c>
      <c r="C709" s="188" t="s">
        <v>104</v>
      </c>
      <c r="D709" s="189">
        <v>70000</v>
      </c>
      <c r="E709" s="189">
        <v>18000</v>
      </c>
      <c r="F709" s="189">
        <v>4000</v>
      </c>
      <c r="G709" s="189">
        <v>20000</v>
      </c>
      <c r="H709" s="189">
        <v>28000</v>
      </c>
    </row>
    <row r="710" spans="1:8">
      <c r="A710" s="181" t="str">
        <f t="shared" si="10"/>
        <v>A</v>
      </c>
      <c r="B710" s="188" t="s">
        <v>121</v>
      </c>
      <c r="C710" s="188" t="s">
        <v>105</v>
      </c>
      <c r="D710" s="189">
        <v>50000</v>
      </c>
      <c r="E710" s="189">
        <v>10000</v>
      </c>
      <c r="F710" s="189">
        <v>8000</v>
      </c>
      <c r="G710" s="189">
        <v>10000</v>
      </c>
      <c r="H710" s="189">
        <v>22000</v>
      </c>
    </row>
    <row r="711" spans="1:8">
      <c r="A711" s="181" t="str">
        <f t="shared" ref="A711:A774" si="11">(IF(OR(D711&lt;&gt;0),"A","B"))</f>
        <v>A</v>
      </c>
      <c r="B711" s="186" t="s">
        <v>121</v>
      </c>
      <c r="C711" s="186" t="s">
        <v>155</v>
      </c>
      <c r="D711" s="187">
        <v>50000</v>
      </c>
      <c r="E711" s="187">
        <v>7000</v>
      </c>
      <c r="F711" s="187">
        <v>0</v>
      </c>
      <c r="G711" s="187">
        <v>20000</v>
      </c>
      <c r="H711" s="187">
        <v>23000</v>
      </c>
    </row>
    <row r="712" spans="1:8" ht="15.75" thickBot="1">
      <c r="A712" s="181" t="str">
        <f t="shared" si="11"/>
        <v>A</v>
      </c>
      <c r="B712" s="182" t="s">
        <v>418</v>
      </c>
      <c r="C712" s="183" t="s">
        <v>419</v>
      </c>
      <c r="D712" s="184">
        <v>858080000</v>
      </c>
      <c r="E712" s="184">
        <v>119425000</v>
      </c>
      <c r="F712" s="184">
        <v>214760000</v>
      </c>
      <c r="G712" s="184">
        <v>280370000</v>
      </c>
      <c r="H712" s="184">
        <v>243525000</v>
      </c>
    </row>
    <row r="713" spans="1:8" ht="15.75" thickTop="1">
      <c r="A713" s="181" t="str">
        <f t="shared" si="11"/>
        <v>A</v>
      </c>
      <c r="B713" s="186" t="s">
        <v>121</v>
      </c>
      <c r="C713" s="186" t="s">
        <v>99</v>
      </c>
      <c r="D713" s="187">
        <v>155530000</v>
      </c>
      <c r="E713" s="187">
        <v>27040000</v>
      </c>
      <c r="F713" s="187">
        <v>42760000</v>
      </c>
      <c r="G713" s="187">
        <v>47760000</v>
      </c>
      <c r="H713" s="187">
        <v>37970000</v>
      </c>
    </row>
    <row r="714" spans="1:8">
      <c r="A714" s="181" t="str">
        <f t="shared" si="11"/>
        <v>A</v>
      </c>
      <c r="B714" s="188" t="s">
        <v>121</v>
      </c>
      <c r="C714" s="188" t="s">
        <v>100</v>
      </c>
      <c r="D714" s="189">
        <v>5430000</v>
      </c>
      <c r="E714" s="189">
        <v>1355000</v>
      </c>
      <c r="F714" s="189">
        <v>1360000</v>
      </c>
      <c r="G714" s="189">
        <v>1355000</v>
      </c>
      <c r="H714" s="189">
        <v>1360000</v>
      </c>
    </row>
    <row r="715" spans="1:8">
      <c r="A715" s="181" t="str">
        <f t="shared" si="11"/>
        <v>A</v>
      </c>
      <c r="B715" s="188" t="s">
        <v>121</v>
      </c>
      <c r="C715" s="188" t="s">
        <v>101</v>
      </c>
      <c r="D715" s="189">
        <v>138330000</v>
      </c>
      <c r="E715" s="189">
        <v>23545000</v>
      </c>
      <c r="F715" s="189">
        <v>39540000</v>
      </c>
      <c r="G715" s="189">
        <v>44520000</v>
      </c>
      <c r="H715" s="189">
        <v>30725000</v>
      </c>
    </row>
    <row r="716" spans="1:8">
      <c r="A716" s="181" t="str">
        <f t="shared" si="11"/>
        <v>A</v>
      </c>
      <c r="B716" s="188" t="s">
        <v>121</v>
      </c>
      <c r="C716" s="188" t="s">
        <v>103</v>
      </c>
      <c r="D716" s="189">
        <v>11400000</v>
      </c>
      <c r="E716" s="189">
        <v>2065000</v>
      </c>
      <c r="F716" s="189">
        <v>1785000</v>
      </c>
      <c r="G716" s="189">
        <v>1785000</v>
      </c>
      <c r="H716" s="189">
        <v>5765000</v>
      </c>
    </row>
    <row r="717" spans="1:8">
      <c r="A717" s="181" t="str">
        <f t="shared" si="11"/>
        <v>A</v>
      </c>
      <c r="B717" s="188" t="s">
        <v>121</v>
      </c>
      <c r="C717" s="188" t="s">
        <v>15</v>
      </c>
      <c r="D717" s="189">
        <v>20000</v>
      </c>
      <c r="E717" s="189">
        <v>0</v>
      </c>
      <c r="F717" s="189">
        <v>0</v>
      </c>
      <c r="G717" s="189">
        <v>0</v>
      </c>
      <c r="H717" s="189">
        <v>20000</v>
      </c>
    </row>
    <row r="718" spans="1:8">
      <c r="A718" s="181" t="str">
        <f t="shared" si="11"/>
        <v>A</v>
      </c>
      <c r="B718" s="188" t="s">
        <v>121</v>
      </c>
      <c r="C718" s="188" t="s">
        <v>104</v>
      </c>
      <c r="D718" s="189">
        <v>150000</v>
      </c>
      <c r="E718" s="189">
        <v>25000</v>
      </c>
      <c r="F718" s="189">
        <v>25000</v>
      </c>
      <c r="G718" s="189">
        <v>50000</v>
      </c>
      <c r="H718" s="189">
        <v>50000</v>
      </c>
    </row>
    <row r="719" spans="1:8">
      <c r="A719" s="181" t="str">
        <f t="shared" si="11"/>
        <v>A</v>
      </c>
      <c r="B719" s="188" t="s">
        <v>121</v>
      </c>
      <c r="C719" s="188" t="s">
        <v>105</v>
      </c>
      <c r="D719" s="189">
        <v>200000</v>
      </c>
      <c r="E719" s="189">
        <v>50000</v>
      </c>
      <c r="F719" s="189">
        <v>50000</v>
      </c>
      <c r="G719" s="189">
        <v>50000</v>
      </c>
      <c r="H719" s="189">
        <v>50000</v>
      </c>
    </row>
    <row r="720" spans="1:8">
      <c r="A720" s="181" t="str">
        <f t="shared" si="11"/>
        <v>A</v>
      </c>
      <c r="B720" s="186" t="s">
        <v>121</v>
      </c>
      <c r="C720" s="186" t="s">
        <v>155</v>
      </c>
      <c r="D720" s="187">
        <v>702550000</v>
      </c>
      <c r="E720" s="187">
        <v>92385000</v>
      </c>
      <c r="F720" s="187">
        <v>172000000</v>
      </c>
      <c r="G720" s="187">
        <v>232610000</v>
      </c>
      <c r="H720" s="187">
        <v>205555000</v>
      </c>
    </row>
    <row r="721" spans="1:8" ht="15.75" thickBot="1">
      <c r="A721" s="181" t="str">
        <f t="shared" si="11"/>
        <v>A</v>
      </c>
      <c r="B721" s="182" t="s">
        <v>420</v>
      </c>
      <c r="C721" s="183" t="s">
        <v>421</v>
      </c>
      <c r="D721" s="184">
        <v>7530000</v>
      </c>
      <c r="E721" s="184">
        <v>1900000</v>
      </c>
      <c r="F721" s="184">
        <v>1900000</v>
      </c>
      <c r="G721" s="184">
        <v>1900000</v>
      </c>
      <c r="H721" s="184">
        <v>1830000</v>
      </c>
    </row>
    <row r="722" spans="1:8" ht="15.75" thickTop="1">
      <c r="A722" s="181" t="str">
        <f t="shared" si="11"/>
        <v>A</v>
      </c>
      <c r="B722" s="186" t="s">
        <v>121</v>
      </c>
      <c r="C722" s="186" t="s">
        <v>99</v>
      </c>
      <c r="D722" s="187">
        <v>7430000</v>
      </c>
      <c r="E722" s="187">
        <v>1875000</v>
      </c>
      <c r="F722" s="187">
        <v>1875000</v>
      </c>
      <c r="G722" s="187">
        <v>1875000</v>
      </c>
      <c r="H722" s="187">
        <v>1805000</v>
      </c>
    </row>
    <row r="723" spans="1:8">
      <c r="A723" s="181" t="str">
        <f t="shared" si="11"/>
        <v>A</v>
      </c>
      <c r="B723" s="188" t="s">
        <v>121</v>
      </c>
      <c r="C723" s="188" t="s">
        <v>100</v>
      </c>
      <c r="D723" s="189">
        <v>5430000</v>
      </c>
      <c r="E723" s="189">
        <v>1355000</v>
      </c>
      <c r="F723" s="189">
        <v>1360000</v>
      </c>
      <c r="G723" s="189">
        <v>1355000</v>
      </c>
      <c r="H723" s="189">
        <v>1360000</v>
      </c>
    </row>
    <row r="724" spans="1:8">
      <c r="A724" s="181" t="str">
        <f t="shared" si="11"/>
        <v>A</v>
      </c>
      <c r="B724" s="188" t="s">
        <v>121</v>
      </c>
      <c r="C724" s="188" t="s">
        <v>101</v>
      </c>
      <c r="D724" s="189">
        <v>1730000</v>
      </c>
      <c r="E724" s="189">
        <v>470000</v>
      </c>
      <c r="F724" s="189">
        <v>465000</v>
      </c>
      <c r="G724" s="189">
        <v>445000</v>
      </c>
      <c r="H724" s="189">
        <v>350000</v>
      </c>
    </row>
    <row r="725" spans="1:8">
      <c r="A725" s="181" t="str">
        <f t="shared" si="11"/>
        <v>A</v>
      </c>
      <c r="B725" s="188" t="s">
        <v>121</v>
      </c>
      <c r="C725" s="188" t="s">
        <v>15</v>
      </c>
      <c r="D725" s="189">
        <v>20000</v>
      </c>
      <c r="E725" s="189">
        <v>0</v>
      </c>
      <c r="F725" s="189">
        <v>0</v>
      </c>
      <c r="G725" s="189">
        <v>0</v>
      </c>
      <c r="H725" s="189">
        <v>20000</v>
      </c>
    </row>
    <row r="726" spans="1:8">
      <c r="A726" s="181" t="str">
        <f t="shared" si="11"/>
        <v>A</v>
      </c>
      <c r="B726" s="188" t="s">
        <v>121</v>
      </c>
      <c r="C726" s="188" t="s">
        <v>104</v>
      </c>
      <c r="D726" s="189">
        <v>150000</v>
      </c>
      <c r="E726" s="189">
        <v>25000</v>
      </c>
      <c r="F726" s="189">
        <v>25000</v>
      </c>
      <c r="G726" s="189">
        <v>50000</v>
      </c>
      <c r="H726" s="189">
        <v>50000</v>
      </c>
    </row>
    <row r="727" spans="1:8">
      <c r="A727" s="181" t="str">
        <f t="shared" si="11"/>
        <v>A</v>
      </c>
      <c r="B727" s="188" t="s">
        <v>121</v>
      </c>
      <c r="C727" s="188" t="s">
        <v>105</v>
      </c>
      <c r="D727" s="189">
        <v>100000</v>
      </c>
      <c r="E727" s="189">
        <v>25000</v>
      </c>
      <c r="F727" s="189">
        <v>25000</v>
      </c>
      <c r="G727" s="189">
        <v>25000</v>
      </c>
      <c r="H727" s="189">
        <v>25000</v>
      </c>
    </row>
    <row r="728" spans="1:8">
      <c r="A728" s="181" t="str">
        <f t="shared" si="11"/>
        <v>A</v>
      </c>
      <c r="B728" s="186" t="s">
        <v>121</v>
      </c>
      <c r="C728" s="186" t="s">
        <v>155</v>
      </c>
      <c r="D728" s="187">
        <v>100000</v>
      </c>
      <c r="E728" s="187">
        <v>25000</v>
      </c>
      <c r="F728" s="187">
        <v>25000</v>
      </c>
      <c r="G728" s="187">
        <v>25000</v>
      </c>
      <c r="H728" s="187">
        <v>25000</v>
      </c>
    </row>
    <row r="729" spans="1:8" ht="15.75" thickBot="1">
      <c r="A729" s="181" t="str">
        <f t="shared" si="11"/>
        <v>A</v>
      </c>
      <c r="B729" s="182" t="s">
        <v>422</v>
      </c>
      <c r="C729" s="183" t="s">
        <v>423</v>
      </c>
      <c r="D729" s="184">
        <v>574900000</v>
      </c>
      <c r="E729" s="184">
        <v>79850000</v>
      </c>
      <c r="F729" s="184">
        <v>159675000</v>
      </c>
      <c r="G729" s="184">
        <v>182625000</v>
      </c>
      <c r="H729" s="184">
        <v>152750000</v>
      </c>
    </row>
    <row r="730" spans="1:8" ht="15.75" thickTop="1">
      <c r="A730" s="181" t="str">
        <f t="shared" si="11"/>
        <v>A</v>
      </c>
      <c r="B730" s="186" t="s">
        <v>121</v>
      </c>
      <c r="C730" s="186" t="s">
        <v>99</v>
      </c>
      <c r="D730" s="187">
        <v>137200000</v>
      </c>
      <c r="E730" s="187">
        <v>23450000</v>
      </c>
      <c r="F730" s="187">
        <v>39150000</v>
      </c>
      <c r="G730" s="187">
        <v>44150000</v>
      </c>
      <c r="H730" s="187">
        <v>30450000</v>
      </c>
    </row>
    <row r="731" spans="1:8">
      <c r="A731" s="181" t="str">
        <f t="shared" si="11"/>
        <v>A</v>
      </c>
      <c r="B731" s="188" t="s">
        <v>121</v>
      </c>
      <c r="C731" s="188" t="s">
        <v>101</v>
      </c>
      <c r="D731" s="189">
        <v>136600000</v>
      </c>
      <c r="E731" s="189">
        <v>23075000</v>
      </c>
      <c r="F731" s="189">
        <v>39075000</v>
      </c>
      <c r="G731" s="189">
        <v>44075000</v>
      </c>
      <c r="H731" s="189">
        <v>30375000</v>
      </c>
    </row>
    <row r="732" spans="1:8">
      <c r="A732" s="181" t="str">
        <f t="shared" si="11"/>
        <v>A</v>
      </c>
      <c r="B732" s="188" t="s">
        <v>121</v>
      </c>
      <c r="C732" s="188" t="s">
        <v>103</v>
      </c>
      <c r="D732" s="189">
        <v>500000</v>
      </c>
      <c r="E732" s="189">
        <v>350000</v>
      </c>
      <c r="F732" s="189">
        <v>50000</v>
      </c>
      <c r="G732" s="189">
        <v>50000</v>
      </c>
      <c r="H732" s="189">
        <v>50000</v>
      </c>
    </row>
    <row r="733" spans="1:8">
      <c r="A733" s="181" t="str">
        <f t="shared" si="11"/>
        <v>A</v>
      </c>
      <c r="B733" s="188" t="s">
        <v>121</v>
      </c>
      <c r="C733" s="188" t="s">
        <v>105</v>
      </c>
      <c r="D733" s="189">
        <v>100000</v>
      </c>
      <c r="E733" s="189">
        <v>25000</v>
      </c>
      <c r="F733" s="189">
        <v>25000</v>
      </c>
      <c r="G733" s="189">
        <v>25000</v>
      </c>
      <c r="H733" s="189">
        <v>25000</v>
      </c>
    </row>
    <row r="734" spans="1:8">
      <c r="A734" s="181" t="str">
        <f t="shared" si="11"/>
        <v>A</v>
      </c>
      <c r="B734" s="186" t="s">
        <v>121</v>
      </c>
      <c r="C734" s="186" t="s">
        <v>155</v>
      </c>
      <c r="D734" s="187">
        <v>437700000</v>
      </c>
      <c r="E734" s="187">
        <v>56400000</v>
      </c>
      <c r="F734" s="187">
        <v>120525000</v>
      </c>
      <c r="G734" s="187">
        <v>138475000</v>
      </c>
      <c r="H734" s="187">
        <v>122300000</v>
      </c>
    </row>
    <row r="735" spans="1:8" ht="30.75" thickBot="1">
      <c r="A735" s="181" t="str">
        <f t="shared" si="11"/>
        <v>A</v>
      </c>
      <c r="B735" s="182" t="s">
        <v>424</v>
      </c>
      <c r="C735" s="183" t="s">
        <v>425</v>
      </c>
      <c r="D735" s="184">
        <v>280000000</v>
      </c>
      <c r="E735" s="184">
        <v>25000000</v>
      </c>
      <c r="F735" s="184">
        <v>68900000</v>
      </c>
      <c r="G735" s="184">
        <v>108500000</v>
      </c>
      <c r="H735" s="184">
        <v>77600000</v>
      </c>
    </row>
    <row r="736" spans="1:8" ht="15.75" thickTop="1">
      <c r="A736" s="181" t="str">
        <f t="shared" si="11"/>
        <v>A</v>
      </c>
      <c r="B736" s="186" t="s">
        <v>121</v>
      </c>
      <c r="C736" s="186" t="s">
        <v>155</v>
      </c>
      <c r="D736" s="187">
        <v>280000000</v>
      </c>
      <c r="E736" s="187">
        <v>25000000</v>
      </c>
      <c r="F736" s="187">
        <v>68900000</v>
      </c>
      <c r="G736" s="187">
        <v>108500000</v>
      </c>
      <c r="H736" s="187">
        <v>77600000</v>
      </c>
    </row>
    <row r="737" spans="1:8" ht="30.75" thickBot="1">
      <c r="A737" s="181" t="str">
        <f t="shared" si="11"/>
        <v>A</v>
      </c>
      <c r="B737" s="182" t="s">
        <v>426</v>
      </c>
      <c r="C737" s="183" t="s">
        <v>427</v>
      </c>
      <c r="D737" s="184">
        <v>85000000</v>
      </c>
      <c r="E737" s="184">
        <v>15000000</v>
      </c>
      <c r="F737" s="184">
        <v>25000000</v>
      </c>
      <c r="G737" s="184">
        <v>30000000</v>
      </c>
      <c r="H737" s="184">
        <v>15000000</v>
      </c>
    </row>
    <row r="738" spans="1:8" ht="15.75" thickTop="1">
      <c r="A738" s="181" t="str">
        <f t="shared" si="11"/>
        <v>A</v>
      </c>
      <c r="B738" s="186" t="s">
        <v>121</v>
      </c>
      <c r="C738" s="186" t="s">
        <v>99</v>
      </c>
      <c r="D738" s="187">
        <v>85000000</v>
      </c>
      <c r="E738" s="187">
        <v>15000000</v>
      </c>
      <c r="F738" s="187">
        <v>25000000</v>
      </c>
      <c r="G738" s="187">
        <v>30000000</v>
      </c>
      <c r="H738" s="187">
        <v>15000000</v>
      </c>
    </row>
    <row r="739" spans="1:8">
      <c r="A739" s="181" t="str">
        <f t="shared" si="11"/>
        <v>A</v>
      </c>
      <c r="B739" s="188" t="s">
        <v>121</v>
      </c>
      <c r="C739" s="188" t="s">
        <v>101</v>
      </c>
      <c r="D739" s="189">
        <v>85000000</v>
      </c>
      <c r="E739" s="189">
        <v>15000000</v>
      </c>
      <c r="F739" s="189">
        <v>25000000</v>
      </c>
      <c r="G739" s="189">
        <v>30000000</v>
      </c>
      <c r="H739" s="189">
        <v>15000000</v>
      </c>
    </row>
    <row r="740" spans="1:8" ht="15.75" thickBot="1">
      <c r="A740" s="181" t="str">
        <f t="shared" si="11"/>
        <v>A</v>
      </c>
      <c r="B740" s="182" t="s">
        <v>428</v>
      </c>
      <c r="C740" s="183" t="s">
        <v>105</v>
      </c>
      <c r="D740" s="184">
        <v>4500000</v>
      </c>
      <c r="E740" s="184">
        <v>1000000</v>
      </c>
      <c r="F740" s="184">
        <v>1000000</v>
      </c>
      <c r="G740" s="184">
        <v>1000000</v>
      </c>
      <c r="H740" s="184">
        <v>1500000</v>
      </c>
    </row>
    <row r="741" spans="1:8" ht="15.75" thickTop="1">
      <c r="A741" s="181" t="str">
        <f t="shared" si="11"/>
        <v>A</v>
      </c>
      <c r="B741" s="186" t="s">
        <v>121</v>
      </c>
      <c r="C741" s="186" t="s">
        <v>99</v>
      </c>
      <c r="D741" s="187">
        <v>4500000</v>
      </c>
      <c r="E741" s="187">
        <v>1000000</v>
      </c>
      <c r="F741" s="187">
        <v>1000000</v>
      </c>
      <c r="G741" s="187">
        <v>1000000</v>
      </c>
      <c r="H741" s="187">
        <v>1500000</v>
      </c>
    </row>
    <row r="742" spans="1:8">
      <c r="A742" s="181" t="str">
        <f t="shared" si="11"/>
        <v>A</v>
      </c>
      <c r="B742" s="188" t="s">
        <v>121</v>
      </c>
      <c r="C742" s="188" t="s">
        <v>101</v>
      </c>
      <c r="D742" s="189">
        <v>4500000</v>
      </c>
      <c r="E742" s="189">
        <v>1000000</v>
      </c>
      <c r="F742" s="189">
        <v>1000000</v>
      </c>
      <c r="G742" s="189">
        <v>1000000</v>
      </c>
      <c r="H742" s="189">
        <v>1500000</v>
      </c>
    </row>
    <row r="743" spans="1:8" ht="30.75" thickBot="1">
      <c r="A743" s="181" t="str">
        <f t="shared" si="11"/>
        <v>A</v>
      </c>
      <c r="B743" s="182" t="s">
        <v>429</v>
      </c>
      <c r="C743" s="183" t="s">
        <v>430</v>
      </c>
      <c r="D743" s="184">
        <v>25000000</v>
      </c>
      <c r="E743" s="184">
        <v>15000000</v>
      </c>
      <c r="F743" s="184">
        <v>4000000</v>
      </c>
      <c r="G743" s="184">
        <v>3000000</v>
      </c>
      <c r="H743" s="184">
        <v>3000000</v>
      </c>
    </row>
    <row r="744" spans="1:8" ht="15.75" thickTop="1">
      <c r="A744" s="181" t="str">
        <f t="shared" si="11"/>
        <v>A</v>
      </c>
      <c r="B744" s="186" t="s">
        <v>121</v>
      </c>
      <c r="C744" s="186" t="s">
        <v>99</v>
      </c>
      <c r="D744" s="187">
        <v>5000000</v>
      </c>
      <c r="E744" s="187">
        <v>4000000</v>
      </c>
      <c r="F744" s="187">
        <v>1000000</v>
      </c>
      <c r="G744" s="187">
        <v>0</v>
      </c>
      <c r="H744" s="187">
        <v>0</v>
      </c>
    </row>
    <row r="745" spans="1:8">
      <c r="A745" s="181" t="str">
        <f t="shared" si="11"/>
        <v>A</v>
      </c>
      <c r="B745" s="188" t="s">
        <v>121</v>
      </c>
      <c r="C745" s="188" t="s">
        <v>101</v>
      </c>
      <c r="D745" s="189">
        <v>5000000</v>
      </c>
      <c r="E745" s="189">
        <v>4000000</v>
      </c>
      <c r="F745" s="189">
        <v>1000000</v>
      </c>
      <c r="G745" s="189">
        <v>0</v>
      </c>
      <c r="H745" s="189">
        <v>0</v>
      </c>
    </row>
    <row r="746" spans="1:8">
      <c r="A746" s="181" t="str">
        <f t="shared" si="11"/>
        <v>A</v>
      </c>
      <c r="B746" s="186" t="s">
        <v>121</v>
      </c>
      <c r="C746" s="186" t="s">
        <v>155</v>
      </c>
      <c r="D746" s="187">
        <v>20000000</v>
      </c>
      <c r="E746" s="187">
        <v>11000000</v>
      </c>
      <c r="F746" s="187">
        <v>3000000</v>
      </c>
      <c r="G746" s="187">
        <v>3000000</v>
      </c>
      <c r="H746" s="187">
        <v>3000000</v>
      </c>
    </row>
    <row r="747" spans="1:8" ht="30.75" thickBot="1">
      <c r="A747" s="181" t="str">
        <f t="shared" si="11"/>
        <v>A</v>
      </c>
      <c r="B747" s="182" t="s">
        <v>431</v>
      </c>
      <c r="C747" s="183" t="s">
        <v>432</v>
      </c>
      <c r="D747" s="184">
        <v>41800000</v>
      </c>
      <c r="E747" s="184">
        <v>3000000</v>
      </c>
      <c r="F747" s="184">
        <v>12000000</v>
      </c>
      <c r="G747" s="184">
        <v>13000000</v>
      </c>
      <c r="H747" s="184">
        <v>13800000</v>
      </c>
    </row>
    <row r="748" spans="1:8" ht="15.75" thickTop="1">
      <c r="A748" s="181" t="str">
        <f t="shared" si="11"/>
        <v>A</v>
      </c>
      <c r="B748" s="186" t="s">
        <v>121</v>
      </c>
      <c r="C748" s="186" t="s">
        <v>99</v>
      </c>
      <c r="D748" s="187">
        <v>41800000</v>
      </c>
      <c r="E748" s="187">
        <v>3000000</v>
      </c>
      <c r="F748" s="187">
        <v>12000000</v>
      </c>
      <c r="G748" s="187">
        <v>13000000</v>
      </c>
      <c r="H748" s="187">
        <v>13800000</v>
      </c>
    </row>
    <row r="749" spans="1:8">
      <c r="A749" s="181" t="str">
        <f t="shared" si="11"/>
        <v>A</v>
      </c>
      <c r="B749" s="188" t="s">
        <v>121</v>
      </c>
      <c r="C749" s="188" t="s">
        <v>101</v>
      </c>
      <c r="D749" s="189">
        <v>41800000</v>
      </c>
      <c r="E749" s="189">
        <v>3000000</v>
      </c>
      <c r="F749" s="189">
        <v>12000000</v>
      </c>
      <c r="G749" s="189">
        <v>13000000</v>
      </c>
      <c r="H749" s="189">
        <v>13800000</v>
      </c>
    </row>
    <row r="750" spans="1:8" ht="15.75" thickBot="1">
      <c r="A750" s="181" t="str">
        <f t="shared" si="11"/>
        <v>A</v>
      </c>
      <c r="B750" s="182" t="s">
        <v>433</v>
      </c>
      <c r="C750" s="183" t="s">
        <v>434</v>
      </c>
      <c r="D750" s="184">
        <v>300000</v>
      </c>
      <c r="E750" s="184">
        <v>75000</v>
      </c>
      <c r="F750" s="184">
        <v>75000</v>
      </c>
      <c r="G750" s="184">
        <v>75000</v>
      </c>
      <c r="H750" s="184">
        <v>75000</v>
      </c>
    </row>
    <row r="751" spans="1:8" ht="15.75" thickTop="1">
      <c r="A751" s="181" t="str">
        <f t="shared" si="11"/>
        <v>A</v>
      </c>
      <c r="B751" s="186" t="s">
        <v>121</v>
      </c>
      <c r="C751" s="186" t="s">
        <v>99</v>
      </c>
      <c r="D751" s="187">
        <v>300000</v>
      </c>
      <c r="E751" s="187">
        <v>75000</v>
      </c>
      <c r="F751" s="187">
        <v>75000</v>
      </c>
      <c r="G751" s="187">
        <v>75000</v>
      </c>
      <c r="H751" s="187">
        <v>75000</v>
      </c>
    </row>
    <row r="752" spans="1:8">
      <c r="A752" s="181" t="str">
        <f t="shared" si="11"/>
        <v>A</v>
      </c>
      <c r="B752" s="188" t="s">
        <v>121</v>
      </c>
      <c r="C752" s="188" t="s">
        <v>101</v>
      </c>
      <c r="D752" s="189">
        <v>300000</v>
      </c>
      <c r="E752" s="189">
        <v>75000</v>
      </c>
      <c r="F752" s="189">
        <v>75000</v>
      </c>
      <c r="G752" s="189">
        <v>75000</v>
      </c>
      <c r="H752" s="189">
        <v>75000</v>
      </c>
    </row>
    <row r="753" spans="1:8" ht="15.75" thickBot="1">
      <c r="A753" s="181" t="str">
        <f t="shared" si="11"/>
        <v>A</v>
      </c>
      <c r="B753" s="182" t="s">
        <v>435</v>
      </c>
      <c r="C753" s="183" t="s">
        <v>436</v>
      </c>
      <c r="D753" s="184">
        <v>10000000</v>
      </c>
      <c r="E753" s="184">
        <v>1000000</v>
      </c>
      <c r="F753" s="184">
        <v>5000000</v>
      </c>
      <c r="G753" s="184">
        <v>-1000000</v>
      </c>
      <c r="H753" s="184">
        <v>5000000</v>
      </c>
    </row>
    <row r="754" spans="1:8" ht="15.75" thickTop="1">
      <c r="A754" s="181" t="str">
        <f t="shared" si="11"/>
        <v>A</v>
      </c>
      <c r="B754" s="186" t="s">
        <v>121</v>
      </c>
      <c r="C754" s="186" t="s">
        <v>155</v>
      </c>
      <c r="D754" s="187">
        <v>10000000</v>
      </c>
      <c r="E754" s="187">
        <v>1000000</v>
      </c>
      <c r="F754" s="187">
        <v>5000000</v>
      </c>
      <c r="G754" s="187">
        <v>-1000000</v>
      </c>
      <c r="H754" s="187">
        <v>5000000</v>
      </c>
    </row>
    <row r="755" spans="1:8" ht="30.75" thickBot="1">
      <c r="A755" s="181" t="str">
        <f t="shared" si="11"/>
        <v>A</v>
      </c>
      <c r="B755" s="182" t="s">
        <v>437</v>
      </c>
      <c r="C755" s="183" t="s">
        <v>438</v>
      </c>
      <c r="D755" s="184">
        <v>45000000</v>
      </c>
      <c r="E755" s="184">
        <v>10000000</v>
      </c>
      <c r="F755" s="184">
        <v>25000000</v>
      </c>
      <c r="G755" s="184">
        <v>-5000000</v>
      </c>
      <c r="H755" s="184">
        <v>15000000</v>
      </c>
    </row>
    <row r="756" spans="1:8" ht="15.75" thickTop="1">
      <c r="A756" s="181" t="str">
        <f t="shared" si="11"/>
        <v>A</v>
      </c>
      <c r="B756" s="186" t="s">
        <v>121</v>
      </c>
      <c r="C756" s="186" t="s">
        <v>155</v>
      </c>
      <c r="D756" s="187">
        <v>45000000</v>
      </c>
      <c r="E756" s="187">
        <v>10000000</v>
      </c>
      <c r="F756" s="187">
        <v>25000000</v>
      </c>
      <c r="G756" s="187">
        <v>-5000000</v>
      </c>
      <c r="H756" s="187">
        <v>15000000</v>
      </c>
    </row>
    <row r="757" spans="1:8" ht="45.75" thickBot="1">
      <c r="A757" s="181" t="str">
        <f t="shared" si="11"/>
        <v>A</v>
      </c>
      <c r="B757" s="182" t="s">
        <v>439</v>
      </c>
      <c r="C757" s="183" t="s">
        <v>440</v>
      </c>
      <c r="D757" s="184">
        <v>3000000</v>
      </c>
      <c r="E757" s="184">
        <v>0</v>
      </c>
      <c r="F757" s="184">
        <v>1000000</v>
      </c>
      <c r="G757" s="184">
        <v>2000000</v>
      </c>
      <c r="H757" s="184">
        <v>0</v>
      </c>
    </row>
    <row r="758" spans="1:8" ht="15.75" thickTop="1">
      <c r="A758" s="181" t="str">
        <f t="shared" si="11"/>
        <v>A</v>
      </c>
      <c r="B758" s="186" t="s">
        <v>121</v>
      </c>
      <c r="C758" s="186" t="s">
        <v>155</v>
      </c>
      <c r="D758" s="187">
        <v>3000000</v>
      </c>
      <c r="E758" s="187">
        <v>0</v>
      </c>
      <c r="F758" s="187">
        <v>1000000</v>
      </c>
      <c r="G758" s="187">
        <v>2000000</v>
      </c>
      <c r="H758" s="187">
        <v>0</v>
      </c>
    </row>
    <row r="759" spans="1:8" ht="30.75" thickBot="1">
      <c r="A759" s="181" t="str">
        <f t="shared" si="11"/>
        <v>A</v>
      </c>
      <c r="B759" s="182" t="s">
        <v>441</v>
      </c>
      <c r="C759" s="183" t="s">
        <v>442</v>
      </c>
      <c r="D759" s="184">
        <v>46000000</v>
      </c>
      <c r="E759" s="184">
        <v>5000000</v>
      </c>
      <c r="F759" s="184">
        <v>10000000</v>
      </c>
      <c r="G759" s="184">
        <v>21000000</v>
      </c>
      <c r="H759" s="184">
        <v>10000000</v>
      </c>
    </row>
    <row r="760" spans="1:8" ht="15.75" thickTop="1">
      <c r="A760" s="181" t="str">
        <f t="shared" si="11"/>
        <v>A</v>
      </c>
      <c r="B760" s="186" t="s">
        <v>121</v>
      </c>
      <c r="C760" s="186" t="s">
        <v>155</v>
      </c>
      <c r="D760" s="187">
        <v>46000000</v>
      </c>
      <c r="E760" s="187">
        <v>5000000</v>
      </c>
      <c r="F760" s="187">
        <v>10000000</v>
      </c>
      <c r="G760" s="187">
        <v>21000000</v>
      </c>
      <c r="H760" s="187">
        <v>10000000</v>
      </c>
    </row>
    <row r="761" spans="1:8" ht="30.75" thickBot="1">
      <c r="A761" s="181" t="str">
        <f t="shared" si="11"/>
        <v>A</v>
      </c>
      <c r="B761" s="182" t="s">
        <v>443</v>
      </c>
      <c r="C761" s="183" t="s">
        <v>444</v>
      </c>
      <c r="D761" s="184">
        <v>10000000</v>
      </c>
      <c r="E761" s="184">
        <v>0</v>
      </c>
      <c r="F761" s="184">
        <v>0</v>
      </c>
      <c r="G761" s="184">
        <v>0</v>
      </c>
      <c r="H761" s="184">
        <v>10000000</v>
      </c>
    </row>
    <row r="762" spans="1:8" ht="15.75" thickTop="1">
      <c r="A762" s="181" t="str">
        <f t="shared" si="11"/>
        <v>A</v>
      </c>
      <c r="B762" s="186" t="s">
        <v>121</v>
      </c>
      <c r="C762" s="186" t="s">
        <v>155</v>
      </c>
      <c r="D762" s="187">
        <v>10000000</v>
      </c>
      <c r="E762" s="187">
        <v>0</v>
      </c>
      <c r="F762" s="187">
        <v>0</v>
      </c>
      <c r="G762" s="187">
        <v>0</v>
      </c>
      <c r="H762" s="187">
        <v>10000000</v>
      </c>
    </row>
    <row r="763" spans="1:8" ht="30.75" thickBot="1">
      <c r="A763" s="181" t="str">
        <f t="shared" si="11"/>
        <v>A</v>
      </c>
      <c r="B763" s="182" t="s">
        <v>445</v>
      </c>
      <c r="C763" s="183" t="s">
        <v>446</v>
      </c>
      <c r="D763" s="184">
        <v>300000</v>
      </c>
      <c r="E763" s="184">
        <v>300000</v>
      </c>
      <c r="F763" s="184">
        <v>0</v>
      </c>
      <c r="G763" s="184">
        <v>0</v>
      </c>
      <c r="H763" s="184">
        <v>0</v>
      </c>
    </row>
    <row r="764" spans="1:8" ht="15.75" thickTop="1">
      <c r="A764" s="181" t="str">
        <f t="shared" si="11"/>
        <v>A</v>
      </c>
      <c r="B764" s="186" t="s">
        <v>121</v>
      </c>
      <c r="C764" s="186" t="s">
        <v>99</v>
      </c>
      <c r="D764" s="187">
        <v>300000</v>
      </c>
      <c r="E764" s="187">
        <v>300000</v>
      </c>
      <c r="F764" s="187">
        <v>0</v>
      </c>
      <c r="G764" s="187">
        <v>0</v>
      </c>
      <c r="H764" s="187">
        <v>0</v>
      </c>
    </row>
    <row r="765" spans="1:8">
      <c r="A765" s="181" t="str">
        <f t="shared" si="11"/>
        <v>A</v>
      </c>
      <c r="B765" s="188" t="s">
        <v>121</v>
      </c>
      <c r="C765" s="188" t="s">
        <v>103</v>
      </c>
      <c r="D765" s="189">
        <v>300000</v>
      </c>
      <c r="E765" s="189">
        <v>300000</v>
      </c>
      <c r="F765" s="189">
        <v>0</v>
      </c>
      <c r="G765" s="189">
        <v>0</v>
      </c>
      <c r="H765" s="189">
        <v>0</v>
      </c>
    </row>
    <row r="766" spans="1:8" ht="30.75" thickBot="1">
      <c r="A766" s="181" t="str">
        <f t="shared" si="11"/>
        <v>A</v>
      </c>
      <c r="B766" s="182" t="s">
        <v>447</v>
      </c>
      <c r="C766" s="183" t="s">
        <v>448</v>
      </c>
      <c r="D766" s="184">
        <v>4000000</v>
      </c>
      <c r="E766" s="184">
        <v>1200000</v>
      </c>
      <c r="F766" s="184">
        <v>600000</v>
      </c>
      <c r="G766" s="184">
        <v>1400000</v>
      </c>
      <c r="H766" s="184">
        <v>800000</v>
      </c>
    </row>
    <row r="767" spans="1:8" ht="15.75" thickTop="1">
      <c r="A767" s="181" t="str">
        <f t="shared" si="11"/>
        <v>A</v>
      </c>
      <c r="B767" s="186" t="s">
        <v>121</v>
      </c>
      <c r="C767" s="186" t="s">
        <v>99</v>
      </c>
      <c r="D767" s="187">
        <v>100000</v>
      </c>
      <c r="E767" s="187">
        <v>25000</v>
      </c>
      <c r="F767" s="187">
        <v>25000</v>
      </c>
      <c r="G767" s="187">
        <v>25000</v>
      </c>
      <c r="H767" s="187">
        <v>25000</v>
      </c>
    </row>
    <row r="768" spans="1:8">
      <c r="A768" s="181" t="str">
        <f t="shared" si="11"/>
        <v>A</v>
      </c>
      <c r="B768" s="188" t="s">
        <v>121</v>
      </c>
      <c r="C768" s="188" t="s">
        <v>103</v>
      </c>
      <c r="D768" s="189">
        <v>100000</v>
      </c>
      <c r="E768" s="189">
        <v>25000</v>
      </c>
      <c r="F768" s="189">
        <v>25000</v>
      </c>
      <c r="G768" s="189">
        <v>25000</v>
      </c>
      <c r="H768" s="189">
        <v>25000</v>
      </c>
    </row>
    <row r="769" spans="1:8">
      <c r="A769" s="181" t="str">
        <f t="shared" si="11"/>
        <v>A</v>
      </c>
      <c r="B769" s="186" t="s">
        <v>121</v>
      </c>
      <c r="C769" s="186" t="s">
        <v>155</v>
      </c>
      <c r="D769" s="187">
        <v>3900000</v>
      </c>
      <c r="E769" s="187">
        <v>1175000</v>
      </c>
      <c r="F769" s="187">
        <v>575000</v>
      </c>
      <c r="G769" s="187">
        <v>1375000</v>
      </c>
      <c r="H769" s="187">
        <v>775000</v>
      </c>
    </row>
    <row r="770" spans="1:8" ht="30.75" thickBot="1">
      <c r="A770" s="181" t="str">
        <f t="shared" si="11"/>
        <v>A</v>
      </c>
      <c r="B770" s="182" t="s">
        <v>449</v>
      </c>
      <c r="C770" s="183" t="s">
        <v>450</v>
      </c>
      <c r="D770" s="184">
        <v>500000</v>
      </c>
      <c r="E770" s="184">
        <v>0</v>
      </c>
      <c r="F770" s="184">
        <v>0</v>
      </c>
      <c r="G770" s="184">
        <v>0</v>
      </c>
      <c r="H770" s="184">
        <v>500000</v>
      </c>
    </row>
    <row r="771" spans="1:8" ht="15.75" thickTop="1">
      <c r="A771" s="181" t="str">
        <f t="shared" si="11"/>
        <v>A</v>
      </c>
      <c r="B771" s="186" t="s">
        <v>121</v>
      </c>
      <c r="C771" s="186" t="s">
        <v>155</v>
      </c>
      <c r="D771" s="187">
        <v>500000</v>
      </c>
      <c r="E771" s="187">
        <v>0</v>
      </c>
      <c r="F771" s="187">
        <v>0</v>
      </c>
      <c r="G771" s="187">
        <v>0</v>
      </c>
      <c r="H771" s="187">
        <v>500000</v>
      </c>
    </row>
    <row r="772" spans="1:8" ht="45.75" thickBot="1">
      <c r="A772" s="181" t="str">
        <f t="shared" si="11"/>
        <v>A</v>
      </c>
      <c r="B772" s="182" t="s">
        <v>451</v>
      </c>
      <c r="C772" s="183" t="s">
        <v>452</v>
      </c>
      <c r="D772" s="184">
        <v>16000000</v>
      </c>
      <c r="E772" s="184">
        <v>3000000</v>
      </c>
      <c r="F772" s="184">
        <v>6000000</v>
      </c>
      <c r="G772" s="184">
        <v>7000000</v>
      </c>
      <c r="H772" s="184">
        <v>0</v>
      </c>
    </row>
    <row r="773" spans="1:8" ht="15.75" thickTop="1">
      <c r="A773" s="181" t="str">
        <f t="shared" si="11"/>
        <v>A</v>
      </c>
      <c r="B773" s="186" t="s">
        <v>121</v>
      </c>
      <c r="C773" s="186" t="s">
        <v>99</v>
      </c>
      <c r="D773" s="187">
        <v>100000</v>
      </c>
      <c r="E773" s="187">
        <v>25000</v>
      </c>
      <c r="F773" s="187">
        <v>25000</v>
      </c>
      <c r="G773" s="187">
        <v>25000</v>
      </c>
      <c r="H773" s="187">
        <v>25000</v>
      </c>
    </row>
    <row r="774" spans="1:8">
      <c r="A774" s="181" t="str">
        <f t="shared" si="11"/>
        <v>A</v>
      </c>
      <c r="B774" s="188" t="s">
        <v>121</v>
      </c>
      <c r="C774" s="188" t="s">
        <v>105</v>
      </c>
      <c r="D774" s="189">
        <v>100000</v>
      </c>
      <c r="E774" s="189">
        <v>25000</v>
      </c>
      <c r="F774" s="189">
        <v>25000</v>
      </c>
      <c r="G774" s="189">
        <v>25000</v>
      </c>
      <c r="H774" s="189">
        <v>25000</v>
      </c>
    </row>
    <row r="775" spans="1:8">
      <c r="A775" s="181" t="str">
        <f t="shared" ref="A775:A838" si="12">(IF(OR(D775&lt;&gt;0),"A","B"))</f>
        <v>A</v>
      </c>
      <c r="B775" s="186" t="s">
        <v>121</v>
      </c>
      <c r="C775" s="186" t="s">
        <v>155</v>
      </c>
      <c r="D775" s="187">
        <v>15900000</v>
      </c>
      <c r="E775" s="187">
        <v>2975000</v>
      </c>
      <c r="F775" s="187">
        <v>5975000</v>
      </c>
      <c r="G775" s="187">
        <v>6975000</v>
      </c>
      <c r="H775" s="187">
        <v>-25000</v>
      </c>
    </row>
    <row r="776" spans="1:8" ht="60.75" thickBot="1">
      <c r="A776" s="181" t="str">
        <f t="shared" si="12"/>
        <v>A</v>
      </c>
      <c r="B776" s="182" t="s">
        <v>453</v>
      </c>
      <c r="C776" s="183" t="s">
        <v>454</v>
      </c>
      <c r="D776" s="184">
        <v>3000000</v>
      </c>
      <c r="E776" s="184">
        <v>175000</v>
      </c>
      <c r="F776" s="184">
        <v>1000000</v>
      </c>
      <c r="G776" s="184">
        <v>1500000</v>
      </c>
      <c r="H776" s="184">
        <v>325000</v>
      </c>
    </row>
    <row r="777" spans="1:8" ht="15.75" thickTop="1">
      <c r="A777" s="181" t="str">
        <f t="shared" si="12"/>
        <v>A</v>
      </c>
      <c r="B777" s="186" t="s">
        <v>121</v>
      </c>
      <c r="C777" s="186" t="s">
        <v>99</v>
      </c>
      <c r="D777" s="187">
        <v>100000</v>
      </c>
      <c r="E777" s="187">
        <v>25000</v>
      </c>
      <c r="F777" s="187">
        <v>25000</v>
      </c>
      <c r="G777" s="187">
        <v>25000</v>
      </c>
      <c r="H777" s="187">
        <v>25000</v>
      </c>
    </row>
    <row r="778" spans="1:8">
      <c r="A778" s="181" t="str">
        <f t="shared" si="12"/>
        <v>A</v>
      </c>
      <c r="B778" s="188" t="s">
        <v>121</v>
      </c>
      <c r="C778" s="188" t="s">
        <v>103</v>
      </c>
      <c r="D778" s="189">
        <v>100000</v>
      </c>
      <c r="E778" s="189">
        <v>25000</v>
      </c>
      <c r="F778" s="189">
        <v>25000</v>
      </c>
      <c r="G778" s="189">
        <v>25000</v>
      </c>
      <c r="H778" s="189">
        <v>25000</v>
      </c>
    </row>
    <row r="779" spans="1:8">
      <c r="A779" s="181" t="str">
        <f t="shared" si="12"/>
        <v>A</v>
      </c>
      <c r="B779" s="186" t="s">
        <v>121</v>
      </c>
      <c r="C779" s="186" t="s">
        <v>155</v>
      </c>
      <c r="D779" s="187">
        <v>2900000</v>
      </c>
      <c r="E779" s="187">
        <v>150000</v>
      </c>
      <c r="F779" s="187">
        <v>975000</v>
      </c>
      <c r="G779" s="187">
        <v>1475000</v>
      </c>
      <c r="H779" s="187">
        <v>300000</v>
      </c>
    </row>
    <row r="780" spans="1:8" ht="15.75" thickBot="1">
      <c r="A780" s="181" t="str">
        <f t="shared" si="12"/>
        <v>A</v>
      </c>
      <c r="B780" s="182" t="s">
        <v>455</v>
      </c>
      <c r="C780" s="183" t="s">
        <v>456</v>
      </c>
      <c r="D780" s="184">
        <v>500000</v>
      </c>
      <c r="E780" s="184">
        <v>100000</v>
      </c>
      <c r="F780" s="184">
        <v>100000</v>
      </c>
      <c r="G780" s="184">
        <v>150000</v>
      </c>
      <c r="H780" s="184">
        <v>150000</v>
      </c>
    </row>
    <row r="781" spans="1:8" ht="15.75" thickTop="1">
      <c r="A781" s="181" t="str">
        <f t="shared" si="12"/>
        <v>A</v>
      </c>
      <c r="B781" s="186" t="s">
        <v>121</v>
      </c>
      <c r="C781" s="186" t="s">
        <v>155</v>
      </c>
      <c r="D781" s="187">
        <v>500000</v>
      </c>
      <c r="E781" s="187">
        <v>100000</v>
      </c>
      <c r="F781" s="187">
        <v>100000</v>
      </c>
      <c r="G781" s="187">
        <v>150000</v>
      </c>
      <c r="H781" s="187">
        <v>150000</v>
      </c>
    </row>
    <row r="782" spans="1:8" ht="15.75" thickBot="1">
      <c r="A782" s="181" t="str">
        <f t="shared" si="12"/>
        <v>A</v>
      </c>
      <c r="B782" s="182" t="s">
        <v>457</v>
      </c>
      <c r="C782" s="183" t="s">
        <v>458</v>
      </c>
      <c r="D782" s="184">
        <v>275650000</v>
      </c>
      <c r="E782" s="184">
        <v>37675000</v>
      </c>
      <c r="F782" s="184">
        <v>53185000</v>
      </c>
      <c r="G782" s="184">
        <v>95845000</v>
      </c>
      <c r="H782" s="184">
        <v>88945000</v>
      </c>
    </row>
    <row r="783" spans="1:8" ht="15.75" thickTop="1">
      <c r="A783" s="181" t="str">
        <f t="shared" si="12"/>
        <v>A</v>
      </c>
      <c r="B783" s="186" t="s">
        <v>121</v>
      </c>
      <c r="C783" s="186" t="s">
        <v>99</v>
      </c>
      <c r="D783" s="187">
        <v>10900000</v>
      </c>
      <c r="E783" s="187">
        <v>1715000</v>
      </c>
      <c r="F783" s="187">
        <v>1735000</v>
      </c>
      <c r="G783" s="187">
        <v>1735000</v>
      </c>
      <c r="H783" s="187">
        <v>5715000</v>
      </c>
    </row>
    <row r="784" spans="1:8">
      <c r="A784" s="181" t="str">
        <f t="shared" si="12"/>
        <v>A</v>
      </c>
      <c r="B784" s="188" t="s">
        <v>121</v>
      </c>
      <c r="C784" s="188" t="s">
        <v>103</v>
      </c>
      <c r="D784" s="189">
        <v>10900000</v>
      </c>
      <c r="E784" s="189">
        <v>1715000</v>
      </c>
      <c r="F784" s="189">
        <v>1735000</v>
      </c>
      <c r="G784" s="189">
        <v>1735000</v>
      </c>
      <c r="H784" s="189">
        <v>5715000</v>
      </c>
    </row>
    <row r="785" spans="1:8">
      <c r="A785" s="181" t="str">
        <f t="shared" si="12"/>
        <v>A</v>
      </c>
      <c r="B785" s="186" t="s">
        <v>121</v>
      </c>
      <c r="C785" s="186" t="s">
        <v>155</v>
      </c>
      <c r="D785" s="187">
        <v>264750000</v>
      </c>
      <c r="E785" s="187">
        <v>35960000</v>
      </c>
      <c r="F785" s="187">
        <v>51450000</v>
      </c>
      <c r="G785" s="187">
        <v>94110000</v>
      </c>
      <c r="H785" s="187">
        <v>83230000</v>
      </c>
    </row>
    <row r="786" spans="1:8" ht="45.75" thickBot="1">
      <c r="A786" s="181" t="str">
        <f t="shared" si="12"/>
        <v>A</v>
      </c>
      <c r="B786" s="182" t="s">
        <v>459</v>
      </c>
      <c r="C786" s="183" t="s">
        <v>460</v>
      </c>
      <c r="D786" s="184">
        <v>12200000</v>
      </c>
      <c r="E786" s="184">
        <v>500000</v>
      </c>
      <c r="F786" s="184">
        <v>2000000</v>
      </c>
      <c r="G786" s="184">
        <v>4500000</v>
      </c>
      <c r="H786" s="184">
        <v>5200000</v>
      </c>
    </row>
    <row r="787" spans="1:8" ht="15.75" thickTop="1">
      <c r="A787" s="181" t="str">
        <f t="shared" si="12"/>
        <v>A</v>
      </c>
      <c r="B787" s="186" t="s">
        <v>121</v>
      </c>
      <c r="C787" s="186" t="s">
        <v>99</v>
      </c>
      <c r="D787" s="187">
        <v>50000</v>
      </c>
      <c r="E787" s="187">
        <v>10000</v>
      </c>
      <c r="F787" s="187">
        <v>15000</v>
      </c>
      <c r="G787" s="187">
        <v>15000</v>
      </c>
      <c r="H787" s="187">
        <v>10000</v>
      </c>
    </row>
    <row r="788" spans="1:8">
      <c r="A788" s="181" t="str">
        <f t="shared" si="12"/>
        <v>A</v>
      </c>
      <c r="B788" s="188" t="s">
        <v>121</v>
      </c>
      <c r="C788" s="188" t="s">
        <v>103</v>
      </c>
      <c r="D788" s="189">
        <v>50000</v>
      </c>
      <c r="E788" s="189">
        <v>10000</v>
      </c>
      <c r="F788" s="189">
        <v>15000</v>
      </c>
      <c r="G788" s="189">
        <v>15000</v>
      </c>
      <c r="H788" s="189">
        <v>10000</v>
      </c>
    </row>
    <row r="789" spans="1:8">
      <c r="A789" s="181" t="str">
        <f t="shared" si="12"/>
        <v>A</v>
      </c>
      <c r="B789" s="186" t="s">
        <v>121</v>
      </c>
      <c r="C789" s="186" t="s">
        <v>155</v>
      </c>
      <c r="D789" s="187">
        <v>12150000</v>
      </c>
      <c r="E789" s="187">
        <v>490000</v>
      </c>
      <c r="F789" s="187">
        <v>1985000</v>
      </c>
      <c r="G789" s="187">
        <v>4485000</v>
      </c>
      <c r="H789" s="187">
        <v>5190000</v>
      </c>
    </row>
    <row r="790" spans="1:8" ht="15.75" thickBot="1">
      <c r="A790" s="181" t="str">
        <f t="shared" si="12"/>
        <v>A</v>
      </c>
      <c r="B790" s="182" t="s">
        <v>461</v>
      </c>
      <c r="C790" s="183" t="s">
        <v>462</v>
      </c>
      <c r="D790" s="184">
        <v>20000000</v>
      </c>
      <c r="E790" s="184">
        <v>2245000</v>
      </c>
      <c r="F790" s="184">
        <v>4015000</v>
      </c>
      <c r="G790" s="184">
        <v>4705000</v>
      </c>
      <c r="H790" s="184">
        <v>9035000</v>
      </c>
    </row>
    <row r="791" spans="1:8" ht="15.75" thickTop="1">
      <c r="A791" s="181" t="str">
        <f t="shared" si="12"/>
        <v>A</v>
      </c>
      <c r="B791" s="186" t="s">
        <v>121</v>
      </c>
      <c r="C791" s="186" t="s">
        <v>99</v>
      </c>
      <c r="D791" s="187">
        <v>500000</v>
      </c>
      <c r="E791" s="187">
        <v>125000</v>
      </c>
      <c r="F791" s="187">
        <v>125000</v>
      </c>
      <c r="G791" s="187">
        <v>125000</v>
      </c>
      <c r="H791" s="187">
        <v>125000</v>
      </c>
    </row>
    <row r="792" spans="1:8">
      <c r="A792" s="181" t="str">
        <f t="shared" si="12"/>
        <v>A</v>
      </c>
      <c r="B792" s="188" t="s">
        <v>121</v>
      </c>
      <c r="C792" s="188" t="s">
        <v>103</v>
      </c>
      <c r="D792" s="189">
        <v>500000</v>
      </c>
      <c r="E792" s="189">
        <v>125000</v>
      </c>
      <c r="F792" s="189">
        <v>125000</v>
      </c>
      <c r="G792" s="189">
        <v>125000</v>
      </c>
      <c r="H792" s="189">
        <v>125000</v>
      </c>
    </row>
    <row r="793" spans="1:8">
      <c r="A793" s="181" t="str">
        <f t="shared" si="12"/>
        <v>A</v>
      </c>
      <c r="B793" s="186" t="s">
        <v>121</v>
      </c>
      <c r="C793" s="186" t="s">
        <v>155</v>
      </c>
      <c r="D793" s="187">
        <v>19500000</v>
      </c>
      <c r="E793" s="187">
        <v>2120000</v>
      </c>
      <c r="F793" s="187">
        <v>3890000</v>
      </c>
      <c r="G793" s="187">
        <v>4580000</v>
      </c>
      <c r="H793" s="187">
        <v>8910000</v>
      </c>
    </row>
    <row r="794" spans="1:8" ht="30.75" thickBot="1">
      <c r="A794" s="181" t="str">
        <f t="shared" si="12"/>
        <v>A</v>
      </c>
      <c r="B794" s="182" t="s">
        <v>463</v>
      </c>
      <c r="C794" s="183" t="s">
        <v>464</v>
      </c>
      <c r="D794" s="184">
        <v>15000000</v>
      </c>
      <c r="E794" s="184">
        <v>5000000</v>
      </c>
      <c r="F794" s="184">
        <v>10000000</v>
      </c>
      <c r="G794" s="184">
        <v>0</v>
      </c>
      <c r="H794" s="184">
        <v>0</v>
      </c>
    </row>
    <row r="795" spans="1:8" ht="15.75" thickTop="1">
      <c r="A795" s="181" t="str">
        <f t="shared" si="12"/>
        <v>A</v>
      </c>
      <c r="B795" s="186" t="s">
        <v>121</v>
      </c>
      <c r="C795" s="186" t="s">
        <v>155</v>
      </c>
      <c r="D795" s="187">
        <v>15000000</v>
      </c>
      <c r="E795" s="187">
        <v>5000000</v>
      </c>
      <c r="F795" s="187">
        <v>10000000</v>
      </c>
      <c r="G795" s="187">
        <v>0</v>
      </c>
      <c r="H795" s="187">
        <v>0</v>
      </c>
    </row>
    <row r="796" spans="1:8" ht="30.75" thickBot="1">
      <c r="A796" s="181" t="str">
        <f t="shared" si="12"/>
        <v>A</v>
      </c>
      <c r="B796" s="182" t="s">
        <v>465</v>
      </c>
      <c r="C796" s="183" t="s">
        <v>466</v>
      </c>
      <c r="D796" s="184">
        <v>18000000</v>
      </c>
      <c r="E796" s="184">
        <v>500000</v>
      </c>
      <c r="F796" s="184">
        <v>2045000</v>
      </c>
      <c r="G796" s="184">
        <v>3570000</v>
      </c>
      <c r="H796" s="184">
        <v>11885000</v>
      </c>
    </row>
    <row r="797" spans="1:8" ht="15.75" thickTop="1">
      <c r="A797" s="181" t="str">
        <f t="shared" si="12"/>
        <v>A</v>
      </c>
      <c r="B797" s="186" t="s">
        <v>121</v>
      </c>
      <c r="C797" s="186" t="s">
        <v>99</v>
      </c>
      <c r="D797" s="187">
        <v>150000</v>
      </c>
      <c r="E797" s="187">
        <v>35000</v>
      </c>
      <c r="F797" s="187">
        <v>40000</v>
      </c>
      <c r="G797" s="187">
        <v>40000</v>
      </c>
      <c r="H797" s="187">
        <v>35000</v>
      </c>
    </row>
    <row r="798" spans="1:8">
      <c r="A798" s="181" t="str">
        <f t="shared" si="12"/>
        <v>A</v>
      </c>
      <c r="B798" s="188" t="s">
        <v>121</v>
      </c>
      <c r="C798" s="188" t="s">
        <v>103</v>
      </c>
      <c r="D798" s="189">
        <v>150000</v>
      </c>
      <c r="E798" s="189">
        <v>35000</v>
      </c>
      <c r="F798" s="189">
        <v>40000</v>
      </c>
      <c r="G798" s="189">
        <v>40000</v>
      </c>
      <c r="H798" s="189">
        <v>35000</v>
      </c>
    </row>
    <row r="799" spans="1:8">
      <c r="A799" s="181" t="str">
        <f t="shared" si="12"/>
        <v>A</v>
      </c>
      <c r="B799" s="186" t="s">
        <v>121</v>
      </c>
      <c r="C799" s="186" t="s">
        <v>155</v>
      </c>
      <c r="D799" s="187">
        <v>17850000</v>
      </c>
      <c r="E799" s="187">
        <v>465000</v>
      </c>
      <c r="F799" s="187">
        <v>2005000</v>
      </c>
      <c r="G799" s="187">
        <v>3530000</v>
      </c>
      <c r="H799" s="187">
        <v>11850000</v>
      </c>
    </row>
    <row r="800" spans="1:8" ht="45.75" thickBot="1">
      <c r="A800" s="181" t="str">
        <f t="shared" si="12"/>
        <v>A</v>
      </c>
      <c r="B800" s="182" t="s">
        <v>467</v>
      </c>
      <c r="C800" s="183" t="s">
        <v>468</v>
      </c>
      <c r="D800" s="184">
        <v>9150000</v>
      </c>
      <c r="E800" s="184">
        <v>865000</v>
      </c>
      <c r="F800" s="184">
        <v>2540000</v>
      </c>
      <c r="G800" s="184">
        <v>3375000</v>
      </c>
      <c r="H800" s="184">
        <v>2370000</v>
      </c>
    </row>
    <row r="801" spans="1:8" ht="15.75" thickTop="1">
      <c r="A801" s="181" t="str">
        <f t="shared" si="12"/>
        <v>A</v>
      </c>
      <c r="B801" s="186" t="s">
        <v>121</v>
      </c>
      <c r="C801" s="186" t="s">
        <v>99</v>
      </c>
      <c r="D801" s="187">
        <v>150000</v>
      </c>
      <c r="E801" s="187">
        <v>35000</v>
      </c>
      <c r="F801" s="187">
        <v>40000</v>
      </c>
      <c r="G801" s="187">
        <v>40000</v>
      </c>
      <c r="H801" s="187">
        <v>35000</v>
      </c>
    </row>
    <row r="802" spans="1:8">
      <c r="A802" s="181" t="str">
        <f t="shared" si="12"/>
        <v>A</v>
      </c>
      <c r="B802" s="188" t="s">
        <v>121</v>
      </c>
      <c r="C802" s="188" t="s">
        <v>103</v>
      </c>
      <c r="D802" s="189">
        <v>150000</v>
      </c>
      <c r="E802" s="189">
        <v>35000</v>
      </c>
      <c r="F802" s="189">
        <v>40000</v>
      </c>
      <c r="G802" s="189">
        <v>40000</v>
      </c>
      <c r="H802" s="189">
        <v>35000</v>
      </c>
    </row>
    <row r="803" spans="1:8">
      <c r="A803" s="181" t="str">
        <f t="shared" si="12"/>
        <v>A</v>
      </c>
      <c r="B803" s="186" t="s">
        <v>121</v>
      </c>
      <c r="C803" s="186" t="s">
        <v>155</v>
      </c>
      <c r="D803" s="187">
        <v>9000000</v>
      </c>
      <c r="E803" s="187">
        <v>830000</v>
      </c>
      <c r="F803" s="187">
        <v>2500000</v>
      </c>
      <c r="G803" s="187">
        <v>3335000</v>
      </c>
      <c r="H803" s="187">
        <v>2335000</v>
      </c>
    </row>
    <row r="804" spans="1:8" ht="30.75" thickBot="1">
      <c r="A804" s="181" t="str">
        <f t="shared" si="12"/>
        <v>A</v>
      </c>
      <c r="B804" s="182" t="s">
        <v>469</v>
      </c>
      <c r="C804" s="183" t="s">
        <v>470</v>
      </c>
      <c r="D804" s="184">
        <v>38000000</v>
      </c>
      <c r="E804" s="184">
        <v>9585000</v>
      </c>
      <c r="F804" s="184">
        <v>8440000</v>
      </c>
      <c r="G804" s="184">
        <v>9405000</v>
      </c>
      <c r="H804" s="184">
        <v>10570000</v>
      </c>
    </row>
    <row r="805" spans="1:8" ht="15.75" thickTop="1">
      <c r="A805" s="181" t="str">
        <f t="shared" si="12"/>
        <v>A</v>
      </c>
      <c r="B805" s="186" t="s">
        <v>121</v>
      </c>
      <c r="C805" s="186" t="s">
        <v>99</v>
      </c>
      <c r="D805" s="187">
        <v>200000</v>
      </c>
      <c r="E805" s="187">
        <v>50000</v>
      </c>
      <c r="F805" s="187">
        <v>50000</v>
      </c>
      <c r="G805" s="187">
        <v>50000</v>
      </c>
      <c r="H805" s="187">
        <v>50000</v>
      </c>
    </row>
    <row r="806" spans="1:8">
      <c r="A806" s="181" t="str">
        <f t="shared" si="12"/>
        <v>A</v>
      </c>
      <c r="B806" s="188" t="s">
        <v>121</v>
      </c>
      <c r="C806" s="188" t="s">
        <v>103</v>
      </c>
      <c r="D806" s="189">
        <v>200000</v>
      </c>
      <c r="E806" s="189">
        <v>50000</v>
      </c>
      <c r="F806" s="189">
        <v>50000</v>
      </c>
      <c r="G806" s="189">
        <v>50000</v>
      </c>
      <c r="H806" s="189">
        <v>50000</v>
      </c>
    </row>
    <row r="807" spans="1:8">
      <c r="A807" s="181" t="str">
        <f t="shared" si="12"/>
        <v>A</v>
      </c>
      <c r="B807" s="186" t="s">
        <v>121</v>
      </c>
      <c r="C807" s="186" t="s">
        <v>155</v>
      </c>
      <c r="D807" s="187">
        <v>37800000</v>
      </c>
      <c r="E807" s="187">
        <v>9535000</v>
      </c>
      <c r="F807" s="187">
        <v>8390000</v>
      </c>
      <c r="G807" s="187">
        <v>9355000</v>
      </c>
      <c r="H807" s="187">
        <v>10520000</v>
      </c>
    </row>
    <row r="808" spans="1:8" ht="30.75" thickBot="1">
      <c r="A808" s="181" t="str">
        <f t="shared" si="12"/>
        <v>A</v>
      </c>
      <c r="B808" s="182" t="s">
        <v>471</v>
      </c>
      <c r="C808" s="183" t="s">
        <v>472</v>
      </c>
      <c r="D808" s="184">
        <v>26000000</v>
      </c>
      <c r="E808" s="184">
        <v>10125000</v>
      </c>
      <c r="F808" s="184">
        <v>6145000</v>
      </c>
      <c r="G808" s="184">
        <v>6670000</v>
      </c>
      <c r="H808" s="184">
        <v>3060000</v>
      </c>
    </row>
    <row r="809" spans="1:8" ht="15.75" thickTop="1">
      <c r="A809" s="181" t="str">
        <f t="shared" si="12"/>
        <v>A</v>
      </c>
      <c r="B809" s="186" t="s">
        <v>121</v>
      </c>
      <c r="C809" s="186" t="s">
        <v>99</v>
      </c>
      <c r="D809" s="187">
        <v>250000</v>
      </c>
      <c r="E809" s="187">
        <v>60000</v>
      </c>
      <c r="F809" s="187">
        <v>65000</v>
      </c>
      <c r="G809" s="187">
        <v>65000</v>
      </c>
      <c r="H809" s="187">
        <v>60000</v>
      </c>
    </row>
    <row r="810" spans="1:8">
      <c r="A810" s="181" t="str">
        <f t="shared" si="12"/>
        <v>A</v>
      </c>
      <c r="B810" s="188" t="s">
        <v>121</v>
      </c>
      <c r="C810" s="188" t="s">
        <v>103</v>
      </c>
      <c r="D810" s="189">
        <v>250000</v>
      </c>
      <c r="E810" s="189">
        <v>60000</v>
      </c>
      <c r="F810" s="189">
        <v>65000</v>
      </c>
      <c r="G810" s="189">
        <v>65000</v>
      </c>
      <c r="H810" s="189">
        <v>60000</v>
      </c>
    </row>
    <row r="811" spans="1:8">
      <c r="A811" s="181" t="str">
        <f t="shared" si="12"/>
        <v>A</v>
      </c>
      <c r="B811" s="186" t="s">
        <v>121</v>
      </c>
      <c r="C811" s="186" t="s">
        <v>155</v>
      </c>
      <c r="D811" s="187">
        <v>25750000</v>
      </c>
      <c r="E811" s="187">
        <v>10065000</v>
      </c>
      <c r="F811" s="187">
        <v>6080000</v>
      </c>
      <c r="G811" s="187">
        <v>6605000</v>
      </c>
      <c r="H811" s="187">
        <v>3000000</v>
      </c>
    </row>
    <row r="812" spans="1:8" ht="45.75" thickBot="1">
      <c r="A812" s="181" t="str">
        <f t="shared" si="12"/>
        <v>A</v>
      </c>
      <c r="B812" s="182" t="s">
        <v>473</v>
      </c>
      <c r="C812" s="183" t="s">
        <v>474</v>
      </c>
      <c r="D812" s="184">
        <v>6100000</v>
      </c>
      <c r="E812" s="184">
        <v>500000</v>
      </c>
      <c r="F812" s="184">
        <v>1500000</v>
      </c>
      <c r="G812" s="184">
        <v>2500000</v>
      </c>
      <c r="H812" s="184">
        <v>1600000</v>
      </c>
    </row>
    <row r="813" spans="1:8" ht="15.75" thickTop="1">
      <c r="A813" s="181" t="str">
        <f t="shared" si="12"/>
        <v>A</v>
      </c>
      <c r="B813" s="186" t="s">
        <v>121</v>
      </c>
      <c r="C813" s="186" t="s">
        <v>99</v>
      </c>
      <c r="D813" s="187">
        <v>200000</v>
      </c>
      <c r="E813" s="187">
        <v>50000</v>
      </c>
      <c r="F813" s="187">
        <v>50000</v>
      </c>
      <c r="G813" s="187">
        <v>50000</v>
      </c>
      <c r="H813" s="187">
        <v>50000</v>
      </c>
    </row>
    <row r="814" spans="1:8">
      <c r="A814" s="181" t="str">
        <f t="shared" si="12"/>
        <v>A</v>
      </c>
      <c r="B814" s="188" t="s">
        <v>121</v>
      </c>
      <c r="C814" s="188" t="s">
        <v>103</v>
      </c>
      <c r="D814" s="189">
        <v>200000</v>
      </c>
      <c r="E814" s="189">
        <v>50000</v>
      </c>
      <c r="F814" s="189">
        <v>50000</v>
      </c>
      <c r="G814" s="189">
        <v>50000</v>
      </c>
      <c r="H814" s="189">
        <v>50000</v>
      </c>
    </row>
    <row r="815" spans="1:8">
      <c r="A815" s="181" t="str">
        <f t="shared" si="12"/>
        <v>A</v>
      </c>
      <c r="B815" s="186" t="s">
        <v>121</v>
      </c>
      <c r="C815" s="186" t="s">
        <v>155</v>
      </c>
      <c r="D815" s="187">
        <v>5900000</v>
      </c>
      <c r="E815" s="187">
        <v>450000</v>
      </c>
      <c r="F815" s="187">
        <v>1450000</v>
      </c>
      <c r="G815" s="187">
        <v>2450000</v>
      </c>
      <c r="H815" s="187">
        <v>1550000</v>
      </c>
    </row>
    <row r="816" spans="1:8" ht="30.75" thickBot="1">
      <c r="A816" s="181" t="str">
        <f t="shared" si="12"/>
        <v>A</v>
      </c>
      <c r="B816" s="182" t="s">
        <v>475</v>
      </c>
      <c r="C816" s="183" t="s">
        <v>476</v>
      </c>
      <c r="D816" s="184">
        <v>15700000</v>
      </c>
      <c r="E816" s="184">
        <v>2575000</v>
      </c>
      <c r="F816" s="184">
        <v>3095000</v>
      </c>
      <c r="G816" s="184">
        <v>3095000</v>
      </c>
      <c r="H816" s="184">
        <v>6935000</v>
      </c>
    </row>
    <row r="817" spans="1:8" ht="15.75" thickTop="1">
      <c r="A817" s="181" t="str">
        <f t="shared" si="12"/>
        <v>A</v>
      </c>
      <c r="B817" s="186" t="s">
        <v>121</v>
      </c>
      <c r="C817" s="186" t="s">
        <v>99</v>
      </c>
      <c r="D817" s="187">
        <v>200000</v>
      </c>
      <c r="E817" s="187">
        <v>50000</v>
      </c>
      <c r="F817" s="187">
        <v>50000</v>
      </c>
      <c r="G817" s="187">
        <v>50000</v>
      </c>
      <c r="H817" s="187">
        <v>50000</v>
      </c>
    </row>
    <row r="818" spans="1:8">
      <c r="A818" s="181" t="str">
        <f t="shared" si="12"/>
        <v>A</v>
      </c>
      <c r="B818" s="188" t="s">
        <v>121</v>
      </c>
      <c r="C818" s="188" t="s">
        <v>103</v>
      </c>
      <c r="D818" s="189">
        <v>200000</v>
      </c>
      <c r="E818" s="189">
        <v>50000</v>
      </c>
      <c r="F818" s="189">
        <v>50000</v>
      </c>
      <c r="G818" s="189">
        <v>50000</v>
      </c>
      <c r="H818" s="189">
        <v>50000</v>
      </c>
    </row>
    <row r="819" spans="1:8">
      <c r="A819" s="181" t="str">
        <f t="shared" si="12"/>
        <v>A</v>
      </c>
      <c r="B819" s="186" t="s">
        <v>121</v>
      </c>
      <c r="C819" s="186" t="s">
        <v>155</v>
      </c>
      <c r="D819" s="187">
        <v>15500000</v>
      </c>
      <c r="E819" s="187">
        <v>2525000</v>
      </c>
      <c r="F819" s="187">
        <v>3045000</v>
      </c>
      <c r="G819" s="187">
        <v>3045000</v>
      </c>
      <c r="H819" s="187">
        <v>6885000</v>
      </c>
    </row>
    <row r="820" spans="1:8" ht="45.75" thickBot="1">
      <c r="A820" s="181" t="str">
        <f t="shared" si="12"/>
        <v>A</v>
      </c>
      <c r="B820" s="182" t="s">
        <v>477</v>
      </c>
      <c r="C820" s="183" t="s">
        <v>478</v>
      </c>
      <c r="D820" s="184">
        <v>21000000</v>
      </c>
      <c r="E820" s="184">
        <v>2530000</v>
      </c>
      <c r="F820" s="184">
        <v>7655000</v>
      </c>
      <c r="G820" s="184">
        <v>4275000</v>
      </c>
      <c r="H820" s="184">
        <v>6540000</v>
      </c>
    </row>
    <row r="821" spans="1:8" ht="15.75" thickTop="1">
      <c r="A821" s="181" t="str">
        <f t="shared" si="12"/>
        <v>A</v>
      </c>
      <c r="B821" s="186" t="s">
        <v>121</v>
      </c>
      <c r="C821" s="186" t="s">
        <v>99</v>
      </c>
      <c r="D821" s="187">
        <v>200000</v>
      </c>
      <c r="E821" s="187">
        <v>50000</v>
      </c>
      <c r="F821" s="187">
        <v>50000</v>
      </c>
      <c r="G821" s="187">
        <v>50000</v>
      </c>
      <c r="H821" s="187">
        <v>50000</v>
      </c>
    </row>
    <row r="822" spans="1:8">
      <c r="A822" s="181" t="str">
        <f t="shared" si="12"/>
        <v>A</v>
      </c>
      <c r="B822" s="188" t="s">
        <v>121</v>
      </c>
      <c r="C822" s="188" t="s">
        <v>103</v>
      </c>
      <c r="D822" s="189">
        <v>200000</v>
      </c>
      <c r="E822" s="189">
        <v>50000</v>
      </c>
      <c r="F822" s="189">
        <v>50000</v>
      </c>
      <c r="G822" s="189">
        <v>50000</v>
      </c>
      <c r="H822" s="189">
        <v>50000</v>
      </c>
    </row>
    <row r="823" spans="1:8">
      <c r="A823" s="181" t="str">
        <f t="shared" si="12"/>
        <v>A</v>
      </c>
      <c r="B823" s="186" t="s">
        <v>121</v>
      </c>
      <c r="C823" s="186" t="s">
        <v>155</v>
      </c>
      <c r="D823" s="187">
        <v>20800000</v>
      </c>
      <c r="E823" s="187">
        <v>2480000</v>
      </c>
      <c r="F823" s="187">
        <v>7605000</v>
      </c>
      <c r="G823" s="187">
        <v>4225000</v>
      </c>
      <c r="H823" s="187">
        <v>6490000</v>
      </c>
    </row>
    <row r="824" spans="1:8" ht="30.75" thickBot="1">
      <c r="A824" s="181" t="str">
        <f t="shared" si="12"/>
        <v>A</v>
      </c>
      <c r="B824" s="182" t="s">
        <v>479</v>
      </c>
      <c r="C824" s="183" t="s">
        <v>480</v>
      </c>
      <c r="D824" s="184">
        <v>8000000</v>
      </c>
      <c r="E824" s="184">
        <v>1000000</v>
      </c>
      <c r="F824" s="184">
        <v>2000000</v>
      </c>
      <c r="G824" s="184">
        <v>2000000</v>
      </c>
      <c r="H824" s="184">
        <v>3000000</v>
      </c>
    </row>
    <row r="825" spans="1:8" ht="15.75" thickTop="1">
      <c r="A825" s="181" t="str">
        <f t="shared" si="12"/>
        <v>A</v>
      </c>
      <c r="B825" s="186" t="s">
        <v>121</v>
      </c>
      <c r="C825" s="186" t="s">
        <v>99</v>
      </c>
      <c r="D825" s="187">
        <v>1000000</v>
      </c>
      <c r="E825" s="187">
        <v>250000</v>
      </c>
      <c r="F825" s="187">
        <v>250000</v>
      </c>
      <c r="G825" s="187">
        <v>250000</v>
      </c>
      <c r="H825" s="187">
        <v>250000</v>
      </c>
    </row>
    <row r="826" spans="1:8">
      <c r="A826" s="181" t="str">
        <f t="shared" si="12"/>
        <v>A</v>
      </c>
      <c r="B826" s="188" t="s">
        <v>121</v>
      </c>
      <c r="C826" s="188" t="s">
        <v>103</v>
      </c>
      <c r="D826" s="189">
        <v>1000000</v>
      </c>
      <c r="E826" s="189">
        <v>250000</v>
      </c>
      <c r="F826" s="189">
        <v>250000</v>
      </c>
      <c r="G826" s="189">
        <v>250000</v>
      </c>
      <c r="H826" s="189">
        <v>250000</v>
      </c>
    </row>
    <row r="827" spans="1:8">
      <c r="A827" s="181" t="str">
        <f t="shared" si="12"/>
        <v>A</v>
      </c>
      <c r="B827" s="186" t="s">
        <v>121</v>
      </c>
      <c r="C827" s="186" t="s">
        <v>155</v>
      </c>
      <c r="D827" s="187">
        <v>7000000</v>
      </c>
      <c r="E827" s="187">
        <v>750000</v>
      </c>
      <c r="F827" s="187">
        <v>1750000</v>
      </c>
      <c r="G827" s="187">
        <v>1750000</v>
      </c>
      <c r="H827" s="187">
        <v>2750000</v>
      </c>
    </row>
    <row r="828" spans="1:8" ht="15.75" thickBot="1">
      <c r="A828" s="181" t="str">
        <f t="shared" si="12"/>
        <v>A</v>
      </c>
      <c r="B828" s="182" t="s">
        <v>481</v>
      </c>
      <c r="C828" s="183" t="s">
        <v>482</v>
      </c>
      <c r="D828" s="184">
        <v>2500000</v>
      </c>
      <c r="E828" s="184">
        <v>250000</v>
      </c>
      <c r="F828" s="184">
        <v>250000</v>
      </c>
      <c r="G828" s="184">
        <v>250000</v>
      </c>
      <c r="H828" s="184">
        <v>1750000</v>
      </c>
    </row>
    <row r="829" spans="1:8" ht="15.75" thickTop="1">
      <c r="A829" s="181" t="str">
        <f t="shared" si="12"/>
        <v>A</v>
      </c>
      <c r="B829" s="186" t="s">
        <v>121</v>
      </c>
      <c r="C829" s="186" t="s">
        <v>155</v>
      </c>
      <c r="D829" s="187">
        <v>2500000</v>
      </c>
      <c r="E829" s="187">
        <v>250000</v>
      </c>
      <c r="F829" s="187">
        <v>250000</v>
      </c>
      <c r="G829" s="187">
        <v>250000</v>
      </c>
      <c r="H829" s="187">
        <v>1750000</v>
      </c>
    </row>
    <row r="830" spans="1:8" ht="45.75" thickBot="1">
      <c r="A830" s="181" t="str">
        <f t="shared" si="12"/>
        <v>A</v>
      </c>
      <c r="B830" s="182" t="s">
        <v>483</v>
      </c>
      <c r="C830" s="183" t="s">
        <v>484</v>
      </c>
      <c r="D830" s="184">
        <v>3000000</v>
      </c>
      <c r="E830" s="184">
        <v>500000</v>
      </c>
      <c r="F830" s="184">
        <v>1000000</v>
      </c>
      <c r="G830" s="184">
        <v>1000000</v>
      </c>
      <c r="H830" s="184">
        <v>500000</v>
      </c>
    </row>
    <row r="831" spans="1:8" ht="15.75" thickTop="1">
      <c r="A831" s="181" t="str">
        <f t="shared" si="12"/>
        <v>A</v>
      </c>
      <c r="B831" s="186" t="s">
        <v>121</v>
      </c>
      <c r="C831" s="186" t="s">
        <v>99</v>
      </c>
      <c r="D831" s="187">
        <v>1000000</v>
      </c>
      <c r="E831" s="187">
        <v>250000</v>
      </c>
      <c r="F831" s="187">
        <v>250000</v>
      </c>
      <c r="G831" s="187">
        <v>250000</v>
      </c>
      <c r="H831" s="187">
        <v>250000</v>
      </c>
    </row>
    <row r="832" spans="1:8">
      <c r="A832" s="181" t="str">
        <f t="shared" si="12"/>
        <v>A</v>
      </c>
      <c r="B832" s="188" t="s">
        <v>121</v>
      </c>
      <c r="C832" s="188" t="s">
        <v>103</v>
      </c>
      <c r="D832" s="189">
        <v>1000000</v>
      </c>
      <c r="E832" s="189">
        <v>250000</v>
      </c>
      <c r="F832" s="189">
        <v>250000</v>
      </c>
      <c r="G832" s="189">
        <v>250000</v>
      </c>
      <c r="H832" s="189">
        <v>250000</v>
      </c>
    </row>
    <row r="833" spans="1:8">
      <c r="A833" s="181" t="str">
        <f t="shared" si="12"/>
        <v>A</v>
      </c>
      <c r="B833" s="186" t="s">
        <v>121</v>
      </c>
      <c r="C833" s="186" t="s">
        <v>155</v>
      </c>
      <c r="D833" s="187">
        <v>2000000</v>
      </c>
      <c r="E833" s="187">
        <v>250000</v>
      </c>
      <c r="F833" s="187">
        <v>750000</v>
      </c>
      <c r="G833" s="187">
        <v>750000</v>
      </c>
      <c r="H833" s="187">
        <v>250000</v>
      </c>
    </row>
    <row r="834" spans="1:8" ht="30.75" thickBot="1">
      <c r="A834" s="181" t="str">
        <f t="shared" si="12"/>
        <v>A</v>
      </c>
      <c r="B834" s="182" t="s">
        <v>485</v>
      </c>
      <c r="C834" s="183" t="s">
        <v>486</v>
      </c>
      <c r="D834" s="184">
        <v>5000000</v>
      </c>
      <c r="E834" s="184">
        <v>250000</v>
      </c>
      <c r="F834" s="184">
        <v>250000</v>
      </c>
      <c r="G834" s="184">
        <v>250000</v>
      </c>
      <c r="H834" s="184">
        <v>4250000</v>
      </c>
    </row>
    <row r="835" spans="1:8" ht="15.75" thickTop="1">
      <c r="A835" s="181" t="str">
        <f t="shared" si="12"/>
        <v>A</v>
      </c>
      <c r="B835" s="186" t="s">
        <v>121</v>
      </c>
      <c r="C835" s="186" t="s">
        <v>99</v>
      </c>
      <c r="D835" s="187">
        <v>5000000</v>
      </c>
      <c r="E835" s="187">
        <v>250000</v>
      </c>
      <c r="F835" s="187">
        <v>250000</v>
      </c>
      <c r="G835" s="187">
        <v>250000</v>
      </c>
      <c r="H835" s="187">
        <v>4250000</v>
      </c>
    </row>
    <row r="836" spans="1:8">
      <c r="A836" s="181" t="str">
        <f t="shared" si="12"/>
        <v>A</v>
      </c>
      <c r="B836" s="188" t="s">
        <v>121</v>
      </c>
      <c r="C836" s="188" t="s">
        <v>103</v>
      </c>
      <c r="D836" s="189">
        <v>5000000</v>
      </c>
      <c r="E836" s="189">
        <v>250000</v>
      </c>
      <c r="F836" s="189">
        <v>250000</v>
      </c>
      <c r="G836" s="189">
        <v>250000</v>
      </c>
      <c r="H836" s="189">
        <v>4250000</v>
      </c>
    </row>
    <row r="837" spans="1:8" ht="45.75" thickBot="1">
      <c r="A837" s="181" t="str">
        <f t="shared" si="12"/>
        <v>A</v>
      </c>
      <c r="B837" s="182" t="s">
        <v>487</v>
      </c>
      <c r="C837" s="183" t="s">
        <v>488</v>
      </c>
      <c r="D837" s="184">
        <v>75000000</v>
      </c>
      <c r="E837" s="184">
        <v>1000000</v>
      </c>
      <c r="F837" s="184">
        <v>2000000</v>
      </c>
      <c r="G837" s="184">
        <v>50000000</v>
      </c>
      <c r="H837" s="184">
        <v>22000000</v>
      </c>
    </row>
    <row r="838" spans="1:8" ht="15.75" thickTop="1">
      <c r="A838" s="181" t="str">
        <f t="shared" si="12"/>
        <v>A</v>
      </c>
      <c r="B838" s="186" t="s">
        <v>121</v>
      </c>
      <c r="C838" s="186" t="s">
        <v>99</v>
      </c>
      <c r="D838" s="187">
        <v>2000000</v>
      </c>
      <c r="E838" s="187">
        <v>500000</v>
      </c>
      <c r="F838" s="187">
        <v>500000</v>
      </c>
      <c r="G838" s="187">
        <v>500000</v>
      </c>
      <c r="H838" s="187">
        <v>500000</v>
      </c>
    </row>
    <row r="839" spans="1:8">
      <c r="A839" s="181" t="str">
        <f t="shared" ref="A839:A902" si="13">(IF(OR(D839&lt;&gt;0),"A","B"))</f>
        <v>A</v>
      </c>
      <c r="B839" s="188" t="s">
        <v>121</v>
      </c>
      <c r="C839" s="188" t="s">
        <v>103</v>
      </c>
      <c r="D839" s="189">
        <v>2000000</v>
      </c>
      <c r="E839" s="189">
        <v>500000</v>
      </c>
      <c r="F839" s="189">
        <v>500000</v>
      </c>
      <c r="G839" s="189">
        <v>500000</v>
      </c>
      <c r="H839" s="189">
        <v>500000</v>
      </c>
    </row>
    <row r="840" spans="1:8">
      <c r="A840" s="181" t="str">
        <f t="shared" si="13"/>
        <v>A</v>
      </c>
      <c r="B840" s="186" t="s">
        <v>121</v>
      </c>
      <c r="C840" s="186" t="s">
        <v>155</v>
      </c>
      <c r="D840" s="187">
        <v>73000000</v>
      </c>
      <c r="E840" s="187">
        <v>500000</v>
      </c>
      <c r="F840" s="187">
        <v>1500000</v>
      </c>
      <c r="G840" s="187">
        <v>49500000</v>
      </c>
      <c r="H840" s="187">
        <v>21500000</v>
      </c>
    </row>
    <row r="841" spans="1:8" ht="30.75" thickBot="1">
      <c r="A841" s="181" t="str">
        <f t="shared" si="13"/>
        <v>A</v>
      </c>
      <c r="B841" s="182" t="s">
        <v>489</v>
      </c>
      <c r="C841" s="183" t="s">
        <v>490</v>
      </c>
      <c r="D841" s="184">
        <v>1000000</v>
      </c>
      <c r="E841" s="184">
        <v>250000</v>
      </c>
      <c r="F841" s="184">
        <v>250000</v>
      </c>
      <c r="G841" s="184">
        <v>250000</v>
      </c>
      <c r="H841" s="184">
        <v>250000</v>
      </c>
    </row>
    <row r="842" spans="1:8" ht="15.75" thickTop="1">
      <c r="A842" s="181" t="str">
        <f t="shared" si="13"/>
        <v>A</v>
      </c>
      <c r="B842" s="186" t="s">
        <v>121</v>
      </c>
      <c r="C842" s="186" t="s">
        <v>155</v>
      </c>
      <c r="D842" s="187">
        <v>1000000</v>
      </c>
      <c r="E842" s="187">
        <v>250000</v>
      </c>
      <c r="F842" s="187">
        <v>250000</v>
      </c>
      <c r="G842" s="187">
        <v>250000</v>
      </c>
      <c r="H842" s="187">
        <v>250000</v>
      </c>
    </row>
    <row r="843" spans="1:8" ht="30.75" thickBot="1">
      <c r="A843" s="181" t="str">
        <f t="shared" si="13"/>
        <v>A</v>
      </c>
      <c r="B843" s="182" t="s">
        <v>491</v>
      </c>
      <c r="C843" s="183" t="s">
        <v>492</v>
      </c>
      <c r="D843" s="184">
        <v>203750000</v>
      </c>
      <c r="E843" s="184">
        <v>18550000</v>
      </c>
      <c r="F843" s="184">
        <v>25200000</v>
      </c>
      <c r="G843" s="184">
        <v>70770000</v>
      </c>
      <c r="H843" s="184">
        <v>89230000</v>
      </c>
    </row>
    <row r="844" spans="1:8" ht="15.75" thickTop="1">
      <c r="A844" s="181" t="str">
        <f t="shared" si="13"/>
        <v>A</v>
      </c>
      <c r="B844" s="186" t="s">
        <v>121</v>
      </c>
      <c r="C844" s="186" t="s">
        <v>99</v>
      </c>
      <c r="D844" s="187">
        <v>6750000</v>
      </c>
      <c r="E844" s="187">
        <v>900000</v>
      </c>
      <c r="F844" s="187">
        <v>350000</v>
      </c>
      <c r="G844" s="187">
        <v>2350000</v>
      </c>
      <c r="H844" s="187">
        <v>3150000</v>
      </c>
    </row>
    <row r="845" spans="1:8">
      <c r="A845" s="181" t="str">
        <f t="shared" si="13"/>
        <v>A</v>
      </c>
      <c r="B845" s="188" t="s">
        <v>121</v>
      </c>
      <c r="C845" s="188" t="s">
        <v>101</v>
      </c>
      <c r="D845" s="189">
        <v>5000000</v>
      </c>
      <c r="E845" s="189">
        <v>500000</v>
      </c>
      <c r="F845" s="189">
        <v>0</v>
      </c>
      <c r="G845" s="189">
        <v>2000000</v>
      </c>
      <c r="H845" s="189">
        <v>2500000</v>
      </c>
    </row>
    <row r="846" spans="1:8">
      <c r="A846" s="181" t="str">
        <f t="shared" si="13"/>
        <v>A</v>
      </c>
      <c r="B846" s="188" t="s">
        <v>121</v>
      </c>
      <c r="C846" s="188" t="s">
        <v>103</v>
      </c>
      <c r="D846" s="189">
        <v>1750000</v>
      </c>
      <c r="E846" s="189">
        <v>400000</v>
      </c>
      <c r="F846" s="189">
        <v>350000</v>
      </c>
      <c r="G846" s="189">
        <v>350000</v>
      </c>
      <c r="H846" s="189">
        <v>650000</v>
      </c>
    </row>
    <row r="847" spans="1:8">
      <c r="A847" s="181" t="str">
        <f t="shared" si="13"/>
        <v>A</v>
      </c>
      <c r="B847" s="186" t="s">
        <v>121</v>
      </c>
      <c r="C847" s="186" t="s">
        <v>155</v>
      </c>
      <c r="D847" s="187">
        <v>197000000</v>
      </c>
      <c r="E847" s="187">
        <v>17650000</v>
      </c>
      <c r="F847" s="187">
        <v>24850000</v>
      </c>
      <c r="G847" s="187">
        <v>68420000</v>
      </c>
      <c r="H847" s="187">
        <v>86080000</v>
      </c>
    </row>
    <row r="848" spans="1:8" ht="30.75" thickBot="1">
      <c r="A848" s="181" t="str">
        <f t="shared" si="13"/>
        <v>A</v>
      </c>
      <c r="B848" s="182" t="s">
        <v>493</v>
      </c>
      <c r="C848" s="183" t="s">
        <v>494</v>
      </c>
      <c r="D848" s="184">
        <v>61000000</v>
      </c>
      <c r="E848" s="184">
        <v>9000000</v>
      </c>
      <c r="F848" s="184">
        <v>15000000</v>
      </c>
      <c r="G848" s="184">
        <v>21000000</v>
      </c>
      <c r="H848" s="184">
        <v>16000000</v>
      </c>
    </row>
    <row r="849" spans="1:8" ht="15.75" thickTop="1">
      <c r="A849" s="181" t="str">
        <f t="shared" si="13"/>
        <v>A</v>
      </c>
      <c r="B849" s="186" t="s">
        <v>121</v>
      </c>
      <c r="C849" s="186" t="s">
        <v>99</v>
      </c>
      <c r="D849" s="187">
        <v>200000</v>
      </c>
      <c r="E849" s="187">
        <v>50000</v>
      </c>
      <c r="F849" s="187">
        <v>50000</v>
      </c>
      <c r="G849" s="187">
        <v>50000</v>
      </c>
      <c r="H849" s="187">
        <v>50000</v>
      </c>
    </row>
    <row r="850" spans="1:8">
      <c r="A850" s="181" t="str">
        <f t="shared" si="13"/>
        <v>A</v>
      </c>
      <c r="B850" s="188" t="s">
        <v>121</v>
      </c>
      <c r="C850" s="188" t="s">
        <v>103</v>
      </c>
      <c r="D850" s="189">
        <v>200000</v>
      </c>
      <c r="E850" s="189">
        <v>50000</v>
      </c>
      <c r="F850" s="189">
        <v>50000</v>
      </c>
      <c r="G850" s="189">
        <v>50000</v>
      </c>
      <c r="H850" s="189">
        <v>50000</v>
      </c>
    </row>
    <row r="851" spans="1:8">
      <c r="A851" s="181" t="str">
        <f t="shared" si="13"/>
        <v>A</v>
      </c>
      <c r="B851" s="186" t="s">
        <v>121</v>
      </c>
      <c r="C851" s="186" t="s">
        <v>155</v>
      </c>
      <c r="D851" s="187">
        <v>60800000</v>
      </c>
      <c r="E851" s="187">
        <v>8950000</v>
      </c>
      <c r="F851" s="187">
        <v>14950000</v>
      </c>
      <c r="G851" s="187">
        <v>20950000</v>
      </c>
      <c r="H851" s="187">
        <v>15950000</v>
      </c>
    </row>
    <row r="852" spans="1:8" ht="30.75" thickBot="1">
      <c r="A852" s="181" t="str">
        <f t="shared" si="13"/>
        <v>A</v>
      </c>
      <c r="B852" s="182" t="s">
        <v>495</v>
      </c>
      <c r="C852" s="183" t="s">
        <v>496</v>
      </c>
      <c r="D852" s="184">
        <v>5000000</v>
      </c>
      <c r="E852" s="184">
        <v>2000000</v>
      </c>
      <c r="F852" s="184">
        <v>3000000</v>
      </c>
      <c r="G852" s="184">
        <v>0</v>
      </c>
      <c r="H852" s="184">
        <v>0</v>
      </c>
    </row>
    <row r="853" spans="1:8" ht="15.75" thickTop="1">
      <c r="A853" s="181" t="str">
        <f t="shared" si="13"/>
        <v>A</v>
      </c>
      <c r="B853" s="186" t="s">
        <v>121</v>
      </c>
      <c r="C853" s="186" t="s">
        <v>155</v>
      </c>
      <c r="D853" s="187">
        <v>5000000</v>
      </c>
      <c r="E853" s="187">
        <v>2000000</v>
      </c>
      <c r="F853" s="187">
        <v>3000000</v>
      </c>
      <c r="G853" s="187">
        <v>0</v>
      </c>
      <c r="H853" s="187">
        <v>0</v>
      </c>
    </row>
    <row r="854" spans="1:8" ht="30.75" thickBot="1">
      <c r="A854" s="181" t="str">
        <f t="shared" si="13"/>
        <v>A</v>
      </c>
      <c r="B854" s="182" t="s">
        <v>497</v>
      </c>
      <c r="C854" s="183" t="s">
        <v>498</v>
      </c>
      <c r="D854" s="184">
        <v>9300000</v>
      </c>
      <c r="E854" s="184">
        <v>600000</v>
      </c>
      <c r="F854" s="184">
        <v>1850000</v>
      </c>
      <c r="G854" s="184">
        <v>2100000</v>
      </c>
      <c r="H854" s="184">
        <v>4750000</v>
      </c>
    </row>
    <row r="855" spans="1:8" ht="15.75" thickTop="1">
      <c r="A855" s="181" t="str">
        <f t="shared" si="13"/>
        <v>A</v>
      </c>
      <c r="B855" s="186" t="s">
        <v>121</v>
      </c>
      <c r="C855" s="186" t="s">
        <v>99</v>
      </c>
      <c r="D855" s="187">
        <v>200000</v>
      </c>
      <c r="E855" s="187">
        <v>50000</v>
      </c>
      <c r="F855" s="187">
        <v>50000</v>
      </c>
      <c r="G855" s="187">
        <v>50000</v>
      </c>
      <c r="H855" s="187">
        <v>50000</v>
      </c>
    </row>
    <row r="856" spans="1:8">
      <c r="A856" s="181" t="str">
        <f t="shared" si="13"/>
        <v>A</v>
      </c>
      <c r="B856" s="188" t="s">
        <v>121</v>
      </c>
      <c r="C856" s="188" t="s">
        <v>103</v>
      </c>
      <c r="D856" s="189">
        <v>200000</v>
      </c>
      <c r="E856" s="189">
        <v>50000</v>
      </c>
      <c r="F856" s="189">
        <v>50000</v>
      </c>
      <c r="G856" s="189">
        <v>50000</v>
      </c>
      <c r="H856" s="189">
        <v>50000</v>
      </c>
    </row>
    <row r="857" spans="1:8">
      <c r="A857" s="181" t="str">
        <f t="shared" si="13"/>
        <v>A</v>
      </c>
      <c r="B857" s="186" t="s">
        <v>121</v>
      </c>
      <c r="C857" s="186" t="s">
        <v>155</v>
      </c>
      <c r="D857" s="187">
        <v>9100000</v>
      </c>
      <c r="E857" s="187">
        <v>550000</v>
      </c>
      <c r="F857" s="187">
        <v>1800000</v>
      </c>
      <c r="G857" s="187">
        <v>2050000</v>
      </c>
      <c r="H857" s="187">
        <v>4700000</v>
      </c>
    </row>
    <row r="858" spans="1:8" ht="30.75" thickBot="1">
      <c r="A858" s="181" t="str">
        <f t="shared" si="13"/>
        <v>A</v>
      </c>
      <c r="B858" s="182" t="s">
        <v>499</v>
      </c>
      <c r="C858" s="183" t="s">
        <v>500</v>
      </c>
      <c r="D858" s="184">
        <v>5000000</v>
      </c>
      <c r="E858" s="184">
        <v>500000</v>
      </c>
      <c r="F858" s="184">
        <v>1250000</v>
      </c>
      <c r="G858" s="184">
        <v>1870000</v>
      </c>
      <c r="H858" s="184">
        <v>1380000</v>
      </c>
    </row>
    <row r="859" spans="1:8" ht="15.75" thickTop="1">
      <c r="A859" s="181" t="str">
        <f t="shared" si="13"/>
        <v>A</v>
      </c>
      <c r="B859" s="186" t="s">
        <v>121</v>
      </c>
      <c r="C859" s="186" t="s">
        <v>99</v>
      </c>
      <c r="D859" s="187">
        <v>650000</v>
      </c>
      <c r="E859" s="187">
        <v>200000</v>
      </c>
      <c r="F859" s="187">
        <v>150000</v>
      </c>
      <c r="G859" s="187">
        <v>200000</v>
      </c>
      <c r="H859" s="187">
        <v>100000</v>
      </c>
    </row>
    <row r="860" spans="1:8">
      <c r="A860" s="181" t="str">
        <f t="shared" si="13"/>
        <v>A</v>
      </c>
      <c r="B860" s="188" t="s">
        <v>121</v>
      </c>
      <c r="C860" s="188" t="s">
        <v>103</v>
      </c>
      <c r="D860" s="189">
        <v>650000</v>
      </c>
      <c r="E860" s="189">
        <v>200000</v>
      </c>
      <c r="F860" s="189">
        <v>150000</v>
      </c>
      <c r="G860" s="189">
        <v>200000</v>
      </c>
      <c r="H860" s="189">
        <v>100000</v>
      </c>
    </row>
    <row r="861" spans="1:8">
      <c r="A861" s="181" t="str">
        <f t="shared" si="13"/>
        <v>A</v>
      </c>
      <c r="B861" s="186" t="s">
        <v>121</v>
      </c>
      <c r="C861" s="186" t="s">
        <v>155</v>
      </c>
      <c r="D861" s="187">
        <v>4350000</v>
      </c>
      <c r="E861" s="187">
        <v>300000</v>
      </c>
      <c r="F861" s="187">
        <v>1100000</v>
      </c>
      <c r="G861" s="187">
        <v>1670000</v>
      </c>
      <c r="H861" s="187">
        <v>1280000</v>
      </c>
    </row>
    <row r="862" spans="1:8" ht="30.75" thickBot="1">
      <c r="A862" s="181" t="str">
        <f t="shared" si="13"/>
        <v>A</v>
      </c>
      <c r="B862" s="182" t="s">
        <v>501</v>
      </c>
      <c r="C862" s="183" t="s">
        <v>502</v>
      </c>
      <c r="D862" s="184">
        <v>6000000</v>
      </c>
      <c r="E862" s="184">
        <v>1400000</v>
      </c>
      <c r="F862" s="184">
        <v>1200000</v>
      </c>
      <c r="G862" s="184">
        <v>1400000</v>
      </c>
      <c r="H862" s="184">
        <v>2000000</v>
      </c>
    </row>
    <row r="863" spans="1:8" ht="15.75" thickTop="1">
      <c r="A863" s="181" t="str">
        <f t="shared" si="13"/>
        <v>A</v>
      </c>
      <c r="B863" s="186" t="s">
        <v>121</v>
      </c>
      <c r="C863" s="186" t="s">
        <v>155</v>
      </c>
      <c r="D863" s="187">
        <v>6000000</v>
      </c>
      <c r="E863" s="187">
        <v>1400000</v>
      </c>
      <c r="F863" s="187">
        <v>1200000</v>
      </c>
      <c r="G863" s="187">
        <v>1400000</v>
      </c>
      <c r="H863" s="187">
        <v>2000000</v>
      </c>
    </row>
    <row r="864" spans="1:8" ht="45.75" thickBot="1">
      <c r="A864" s="181" t="str">
        <f t="shared" si="13"/>
        <v>A</v>
      </c>
      <c r="B864" s="182" t="s">
        <v>503</v>
      </c>
      <c r="C864" s="183" t="s">
        <v>504</v>
      </c>
      <c r="D864" s="184">
        <v>450000</v>
      </c>
      <c r="E864" s="184">
        <v>200000</v>
      </c>
      <c r="F864" s="184">
        <v>200000</v>
      </c>
      <c r="G864" s="184">
        <v>50000</v>
      </c>
      <c r="H864" s="184">
        <v>0</v>
      </c>
    </row>
    <row r="865" spans="1:8" ht="15.75" thickTop="1">
      <c r="A865" s="181" t="str">
        <f t="shared" si="13"/>
        <v>A</v>
      </c>
      <c r="B865" s="186" t="s">
        <v>121</v>
      </c>
      <c r="C865" s="186" t="s">
        <v>155</v>
      </c>
      <c r="D865" s="187">
        <v>450000</v>
      </c>
      <c r="E865" s="187">
        <v>200000</v>
      </c>
      <c r="F865" s="187">
        <v>200000</v>
      </c>
      <c r="G865" s="187">
        <v>50000</v>
      </c>
      <c r="H865" s="187">
        <v>0</v>
      </c>
    </row>
    <row r="866" spans="1:8" ht="30.75" thickBot="1">
      <c r="A866" s="181" t="str">
        <f t="shared" si="13"/>
        <v>A</v>
      </c>
      <c r="B866" s="182" t="s">
        <v>505</v>
      </c>
      <c r="C866" s="183" t="s">
        <v>506</v>
      </c>
      <c r="D866" s="184">
        <v>400000</v>
      </c>
      <c r="E866" s="184">
        <v>50000</v>
      </c>
      <c r="F866" s="184">
        <v>50000</v>
      </c>
      <c r="G866" s="184">
        <v>50000</v>
      </c>
      <c r="H866" s="184">
        <v>250000</v>
      </c>
    </row>
    <row r="867" spans="1:8" ht="15.75" thickTop="1">
      <c r="A867" s="181" t="str">
        <f t="shared" si="13"/>
        <v>A</v>
      </c>
      <c r="B867" s="186" t="s">
        <v>121</v>
      </c>
      <c r="C867" s="186" t="s">
        <v>99</v>
      </c>
      <c r="D867" s="187">
        <v>400000</v>
      </c>
      <c r="E867" s="187">
        <v>50000</v>
      </c>
      <c r="F867" s="187">
        <v>50000</v>
      </c>
      <c r="G867" s="187">
        <v>50000</v>
      </c>
      <c r="H867" s="187">
        <v>250000</v>
      </c>
    </row>
    <row r="868" spans="1:8">
      <c r="A868" s="181" t="str">
        <f t="shared" si="13"/>
        <v>A</v>
      </c>
      <c r="B868" s="188" t="s">
        <v>121</v>
      </c>
      <c r="C868" s="188" t="s">
        <v>103</v>
      </c>
      <c r="D868" s="189">
        <v>400000</v>
      </c>
      <c r="E868" s="189">
        <v>50000</v>
      </c>
      <c r="F868" s="189">
        <v>50000</v>
      </c>
      <c r="G868" s="189">
        <v>50000</v>
      </c>
      <c r="H868" s="189">
        <v>250000</v>
      </c>
    </row>
    <row r="869" spans="1:8" ht="30.75" thickBot="1">
      <c r="A869" s="181" t="str">
        <f t="shared" si="13"/>
        <v>A</v>
      </c>
      <c r="B869" s="182" t="s">
        <v>507</v>
      </c>
      <c r="C869" s="183" t="s">
        <v>508</v>
      </c>
      <c r="D869" s="184">
        <v>11600000</v>
      </c>
      <c r="E869" s="184">
        <v>600000</v>
      </c>
      <c r="F869" s="184">
        <v>1400000</v>
      </c>
      <c r="G869" s="184">
        <v>2300000</v>
      </c>
      <c r="H869" s="184">
        <v>7300000</v>
      </c>
    </row>
    <row r="870" spans="1:8" ht="15.75" thickTop="1">
      <c r="A870" s="181" t="str">
        <f t="shared" si="13"/>
        <v>A</v>
      </c>
      <c r="B870" s="186" t="s">
        <v>121</v>
      </c>
      <c r="C870" s="186" t="s">
        <v>155</v>
      </c>
      <c r="D870" s="187">
        <v>11600000</v>
      </c>
      <c r="E870" s="187">
        <v>600000</v>
      </c>
      <c r="F870" s="187">
        <v>1400000</v>
      </c>
      <c r="G870" s="187">
        <v>2300000</v>
      </c>
      <c r="H870" s="187">
        <v>7300000</v>
      </c>
    </row>
    <row r="871" spans="1:8" ht="15.75" thickBot="1">
      <c r="A871" s="181" t="str">
        <f t="shared" si="13"/>
        <v>A</v>
      </c>
      <c r="B871" s="182" t="s">
        <v>509</v>
      </c>
      <c r="C871" s="183" t="s">
        <v>510</v>
      </c>
      <c r="D871" s="184">
        <v>6500000</v>
      </c>
      <c r="E871" s="184">
        <v>700000</v>
      </c>
      <c r="F871" s="184">
        <v>750000</v>
      </c>
      <c r="G871" s="184">
        <v>0</v>
      </c>
      <c r="H871" s="184">
        <v>5050000</v>
      </c>
    </row>
    <row r="872" spans="1:8" ht="15.75" thickTop="1">
      <c r="A872" s="181" t="str">
        <f t="shared" si="13"/>
        <v>A</v>
      </c>
      <c r="B872" s="186" t="s">
        <v>121</v>
      </c>
      <c r="C872" s="186" t="s">
        <v>99</v>
      </c>
      <c r="D872" s="187">
        <v>300000</v>
      </c>
      <c r="E872" s="187">
        <v>50000</v>
      </c>
      <c r="F872" s="187">
        <v>50000</v>
      </c>
      <c r="G872" s="187">
        <v>0</v>
      </c>
      <c r="H872" s="187">
        <v>200000</v>
      </c>
    </row>
    <row r="873" spans="1:8">
      <c r="A873" s="181" t="str">
        <f t="shared" si="13"/>
        <v>A</v>
      </c>
      <c r="B873" s="188" t="s">
        <v>121</v>
      </c>
      <c r="C873" s="188" t="s">
        <v>103</v>
      </c>
      <c r="D873" s="189">
        <v>300000</v>
      </c>
      <c r="E873" s="189">
        <v>50000</v>
      </c>
      <c r="F873" s="189">
        <v>50000</v>
      </c>
      <c r="G873" s="189">
        <v>0</v>
      </c>
      <c r="H873" s="189">
        <v>200000</v>
      </c>
    </row>
    <row r="874" spans="1:8">
      <c r="A874" s="181" t="str">
        <f t="shared" si="13"/>
        <v>A</v>
      </c>
      <c r="B874" s="186" t="s">
        <v>121</v>
      </c>
      <c r="C874" s="186" t="s">
        <v>155</v>
      </c>
      <c r="D874" s="187">
        <v>6200000</v>
      </c>
      <c r="E874" s="187">
        <v>650000</v>
      </c>
      <c r="F874" s="187">
        <v>700000</v>
      </c>
      <c r="G874" s="187">
        <v>0</v>
      </c>
      <c r="H874" s="187">
        <v>4850000</v>
      </c>
    </row>
    <row r="875" spans="1:8" ht="30.75" thickBot="1">
      <c r="A875" s="181" t="str">
        <f t="shared" si="13"/>
        <v>A</v>
      </c>
      <c r="B875" s="182" t="s">
        <v>511</v>
      </c>
      <c r="C875" s="183" t="s">
        <v>512</v>
      </c>
      <c r="D875" s="184">
        <v>1000000</v>
      </c>
      <c r="E875" s="184">
        <v>500000</v>
      </c>
      <c r="F875" s="184">
        <v>500000</v>
      </c>
      <c r="G875" s="184">
        <v>0</v>
      </c>
      <c r="H875" s="184">
        <v>0</v>
      </c>
    </row>
    <row r="876" spans="1:8" ht="15.75" thickTop="1">
      <c r="A876" s="181" t="str">
        <f t="shared" si="13"/>
        <v>A</v>
      </c>
      <c r="B876" s="186" t="s">
        <v>121</v>
      </c>
      <c r="C876" s="186" t="s">
        <v>155</v>
      </c>
      <c r="D876" s="187">
        <v>1000000</v>
      </c>
      <c r="E876" s="187">
        <v>500000</v>
      </c>
      <c r="F876" s="187">
        <v>500000</v>
      </c>
      <c r="G876" s="187">
        <v>0</v>
      </c>
      <c r="H876" s="187">
        <v>0</v>
      </c>
    </row>
    <row r="877" spans="1:8" ht="30.75" thickBot="1">
      <c r="A877" s="181" t="str">
        <f t="shared" si="13"/>
        <v>A</v>
      </c>
      <c r="B877" s="182" t="s">
        <v>513</v>
      </c>
      <c r="C877" s="183" t="s">
        <v>514</v>
      </c>
      <c r="D877" s="184">
        <v>1200000</v>
      </c>
      <c r="E877" s="184">
        <v>1200000</v>
      </c>
      <c r="F877" s="184">
        <v>0</v>
      </c>
      <c r="G877" s="184">
        <v>0</v>
      </c>
      <c r="H877" s="184">
        <v>0</v>
      </c>
    </row>
    <row r="878" spans="1:8" ht="15.75" thickTop="1">
      <c r="A878" s="181" t="str">
        <f t="shared" si="13"/>
        <v>A</v>
      </c>
      <c r="B878" s="186" t="s">
        <v>121</v>
      </c>
      <c r="C878" s="186" t="s">
        <v>155</v>
      </c>
      <c r="D878" s="187">
        <v>1200000</v>
      </c>
      <c r="E878" s="187">
        <v>1200000</v>
      </c>
      <c r="F878" s="187">
        <v>0</v>
      </c>
      <c r="G878" s="187">
        <v>0</v>
      </c>
      <c r="H878" s="187">
        <v>0</v>
      </c>
    </row>
    <row r="879" spans="1:8" ht="15.75" thickBot="1">
      <c r="A879" s="181" t="str">
        <f t="shared" si="13"/>
        <v>A</v>
      </c>
      <c r="B879" s="182" t="s">
        <v>515</v>
      </c>
      <c r="C879" s="183" t="s">
        <v>516</v>
      </c>
      <c r="D879" s="184">
        <v>300000</v>
      </c>
      <c r="E879" s="184">
        <v>300000</v>
      </c>
      <c r="F879" s="184">
        <v>0</v>
      </c>
      <c r="G879" s="184">
        <v>0</v>
      </c>
      <c r="H879" s="184">
        <v>0</v>
      </c>
    </row>
    <row r="880" spans="1:8" ht="15.75" thickTop="1">
      <c r="A880" s="181" t="str">
        <f t="shared" si="13"/>
        <v>A</v>
      </c>
      <c r="B880" s="186" t="s">
        <v>121</v>
      </c>
      <c r="C880" s="186" t="s">
        <v>155</v>
      </c>
      <c r="D880" s="187">
        <v>300000</v>
      </c>
      <c r="E880" s="187">
        <v>300000</v>
      </c>
      <c r="F880" s="187">
        <v>0</v>
      </c>
      <c r="G880" s="187">
        <v>0</v>
      </c>
      <c r="H880" s="187">
        <v>0</v>
      </c>
    </row>
    <row r="881" spans="1:8" ht="30.75" thickBot="1">
      <c r="A881" s="181" t="str">
        <f t="shared" si="13"/>
        <v>A</v>
      </c>
      <c r="B881" s="182" t="s">
        <v>517</v>
      </c>
      <c r="C881" s="183" t="s">
        <v>518</v>
      </c>
      <c r="D881" s="184">
        <v>1000000</v>
      </c>
      <c r="E881" s="184">
        <v>1000000</v>
      </c>
      <c r="F881" s="184">
        <v>0</v>
      </c>
      <c r="G881" s="184">
        <v>0</v>
      </c>
      <c r="H881" s="184">
        <v>0</v>
      </c>
    </row>
    <row r="882" spans="1:8" ht="15.75" thickTop="1">
      <c r="A882" s="181" t="str">
        <f t="shared" si="13"/>
        <v>A</v>
      </c>
      <c r="B882" s="186" t="s">
        <v>121</v>
      </c>
      <c r="C882" s="186" t="s">
        <v>155</v>
      </c>
      <c r="D882" s="187">
        <v>1000000</v>
      </c>
      <c r="E882" s="187">
        <v>1000000</v>
      </c>
      <c r="F882" s="187">
        <v>0</v>
      </c>
      <c r="G882" s="187">
        <v>0</v>
      </c>
      <c r="H882" s="187">
        <v>0</v>
      </c>
    </row>
    <row r="883" spans="1:8" ht="15.75" thickBot="1">
      <c r="A883" s="181" t="str">
        <f t="shared" si="13"/>
        <v>A</v>
      </c>
      <c r="B883" s="182" t="s">
        <v>519</v>
      </c>
      <c r="C883" s="183" t="s">
        <v>520</v>
      </c>
      <c r="D883" s="184">
        <v>5000000</v>
      </c>
      <c r="E883" s="184">
        <v>500000</v>
      </c>
      <c r="F883" s="184">
        <v>0</v>
      </c>
      <c r="G883" s="184">
        <v>2000000</v>
      </c>
      <c r="H883" s="184">
        <v>2500000</v>
      </c>
    </row>
    <row r="884" spans="1:8" ht="15.75" thickTop="1">
      <c r="A884" s="181" t="str">
        <f t="shared" si="13"/>
        <v>A</v>
      </c>
      <c r="B884" s="186" t="s">
        <v>121</v>
      </c>
      <c r="C884" s="186" t="s">
        <v>99</v>
      </c>
      <c r="D884" s="187">
        <v>5000000</v>
      </c>
      <c r="E884" s="187">
        <v>500000</v>
      </c>
      <c r="F884" s="187">
        <v>0</v>
      </c>
      <c r="G884" s="187">
        <v>2000000</v>
      </c>
      <c r="H884" s="187">
        <v>2500000</v>
      </c>
    </row>
    <row r="885" spans="1:8">
      <c r="A885" s="181" t="str">
        <f t="shared" si="13"/>
        <v>A</v>
      </c>
      <c r="B885" s="188" t="s">
        <v>121</v>
      </c>
      <c r="C885" s="188" t="s">
        <v>101</v>
      </c>
      <c r="D885" s="189">
        <v>5000000</v>
      </c>
      <c r="E885" s="189">
        <v>500000</v>
      </c>
      <c r="F885" s="189">
        <v>0</v>
      </c>
      <c r="G885" s="189">
        <v>2000000</v>
      </c>
      <c r="H885" s="189">
        <v>2500000</v>
      </c>
    </row>
    <row r="886" spans="1:8" ht="15.75" thickBot="1">
      <c r="A886" s="181" t="str">
        <f t="shared" si="13"/>
        <v>A</v>
      </c>
      <c r="B886" s="182" t="s">
        <v>529</v>
      </c>
      <c r="C886" s="183" t="s">
        <v>530</v>
      </c>
      <c r="D886" s="184">
        <v>90000000</v>
      </c>
      <c r="E886" s="184">
        <v>0</v>
      </c>
      <c r="F886" s="184">
        <v>0</v>
      </c>
      <c r="G886" s="184">
        <v>40000000</v>
      </c>
      <c r="H886" s="184">
        <v>50000000</v>
      </c>
    </row>
    <row r="887" spans="1:8" ht="15.75" thickTop="1">
      <c r="A887" s="181" t="str">
        <f t="shared" si="13"/>
        <v>A</v>
      </c>
      <c r="B887" s="186" t="s">
        <v>121</v>
      </c>
      <c r="C887" s="186" t="s">
        <v>155</v>
      </c>
      <c r="D887" s="187">
        <v>90000000</v>
      </c>
      <c r="E887" s="187">
        <v>0</v>
      </c>
      <c r="F887" s="187">
        <v>0</v>
      </c>
      <c r="G887" s="187">
        <v>40000000</v>
      </c>
      <c r="H887" s="187">
        <v>50000000</v>
      </c>
    </row>
    <row r="888" spans="1:8" ht="30.75" thickBot="1">
      <c r="A888" s="181" t="str">
        <f t="shared" si="13"/>
        <v>A</v>
      </c>
      <c r="B888" s="182" t="s">
        <v>531</v>
      </c>
      <c r="C888" s="183" t="s">
        <v>532</v>
      </c>
      <c r="D888" s="184">
        <v>264370000</v>
      </c>
      <c r="E888" s="184">
        <v>48855000</v>
      </c>
      <c r="F888" s="184">
        <v>41430000</v>
      </c>
      <c r="G888" s="184">
        <v>81195000</v>
      </c>
      <c r="H888" s="184">
        <v>92890000</v>
      </c>
    </row>
    <row r="889" spans="1:8" ht="15.75" thickTop="1">
      <c r="A889" s="181" t="str">
        <f t="shared" si="13"/>
        <v>A</v>
      </c>
      <c r="B889" s="186" t="s">
        <v>121</v>
      </c>
      <c r="C889" s="186" t="s">
        <v>99</v>
      </c>
      <c r="D889" s="187">
        <v>263220000</v>
      </c>
      <c r="E889" s="187">
        <v>47705000</v>
      </c>
      <c r="F889" s="187">
        <v>41430000</v>
      </c>
      <c r="G889" s="187">
        <v>81195000</v>
      </c>
      <c r="H889" s="187">
        <v>92890000</v>
      </c>
    </row>
    <row r="890" spans="1:8">
      <c r="A890" s="181" t="str">
        <f t="shared" si="13"/>
        <v>A</v>
      </c>
      <c r="B890" s="188" t="s">
        <v>121</v>
      </c>
      <c r="C890" s="188" t="s">
        <v>103</v>
      </c>
      <c r="D890" s="189">
        <v>20000000</v>
      </c>
      <c r="E890" s="189">
        <v>0</v>
      </c>
      <c r="F890" s="189">
        <v>0</v>
      </c>
      <c r="G890" s="189">
        <v>15000000</v>
      </c>
      <c r="H890" s="189">
        <v>5000000</v>
      </c>
    </row>
    <row r="891" spans="1:8">
      <c r="A891" s="181" t="str">
        <f t="shared" si="13"/>
        <v>A</v>
      </c>
      <c r="B891" s="188" t="s">
        <v>121</v>
      </c>
      <c r="C891" s="188" t="s">
        <v>105</v>
      </c>
      <c r="D891" s="189">
        <v>243220000</v>
      </c>
      <c r="E891" s="189">
        <v>47705000</v>
      </c>
      <c r="F891" s="189">
        <v>41430000</v>
      </c>
      <c r="G891" s="189">
        <v>66195000</v>
      </c>
      <c r="H891" s="189">
        <v>87890000</v>
      </c>
    </row>
    <row r="892" spans="1:8">
      <c r="A892" s="181" t="str">
        <f t="shared" si="13"/>
        <v>A</v>
      </c>
      <c r="B892" s="186" t="s">
        <v>121</v>
      </c>
      <c r="C892" s="186" t="s">
        <v>155</v>
      </c>
      <c r="D892" s="187">
        <v>1150000</v>
      </c>
      <c r="E892" s="187">
        <v>1150000</v>
      </c>
      <c r="F892" s="187">
        <v>0</v>
      </c>
      <c r="G892" s="187">
        <v>0</v>
      </c>
      <c r="H892" s="187">
        <v>0</v>
      </c>
    </row>
    <row r="893" spans="1:8" hidden="1">
      <c r="A893" s="181" t="str">
        <f t="shared" si="13"/>
        <v>B</v>
      </c>
      <c r="B893" s="186" t="s">
        <v>121</v>
      </c>
      <c r="C893" s="186" t="s">
        <v>156</v>
      </c>
      <c r="D893" s="187">
        <v>0</v>
      </c>
      <c r="E893" s="187">
        <v>0</v>
      </c>
      <c r="F893" s="187">
        <v>0</v>
      </c>
      <c r="G893" s="187">
        <v>0</v>
      </c>
      <c r="H893" s="187">
        <v>0</v>
      </c>
    </row>
    <row r="894" spans="1:8" ht="30.75" thickBot="1">
      <c r="A894" s="181" t="str">
        <f t="shared" si="13"/>
        <v>A</v>
      </c>
      <c r="B894" s="182" t="s">
        <v>533</v>
      </c>
      <c r="C894" s="183" t="s">
        <v>534</v>
      </c>
      <c r="D894" s="184">
        <v>15000000</v>
      </c>
      <c r="E894" s="184">
        <v>5000000</v>
      </c>
      <c r="F894" s="184">
        <v>7320000</v>
      </c>
      <c r="G894" s="184">
        <v>6100000</v>
      </c>
      <c r="H894" s="184">
        <v>-3420000</v>
      </c>
    </row>
    <row r="895" spans="1:8" ht="15.75" thickTop="1">
      <c r="A895" s="181" t="str">
        <f t="shared" si="13"/>
        <v>A</v>
      </c>
      <c r="B895" s="186" t="s">
        <v>121</v>
      </c>
      <c r="C895" s="186" t="s">
        <v>99</v>
      </c>
      <c r="D895" s="187">
        <v>15000000</v>
      </c>
      <c r="E895" s="187">
        <v>5000000</v>
      </c>
      <c r="F895" s="187">
        <v>7320000</v>
      </c>
      <c r="G895" s="187">
        <v>6100000</v>
      </c>
      <c r="H895" s="187">
        <v>-3420000</v>
      </c>
    </row>
    <row r="896" spans="1:8">
      <c r="A896" s="181" t="str">
        <f t="shared" si="13"/>
        <v>A</v>
      </c>
      <c r="B896" s="188" t="s">
        <v>121</v>
      </c>
      <c r="C896" s="188" t="s">
        <v>105</v>
      </c>
      <c r="D896" s="189">
        <v>15000000</v>
      </c>
      <c r="E896" s="189">
        <v>5000000</v>
      </c>
      <c r="F896" s="189">
        <v>7320000</v>
      </c>
      <c r="G896" s="189">
        <v>6100000</v>
      </c>
      <c r="H896" s="189">
        <v>-3420000</v>
      </c>
    </row>
    <row r="897" spans="1:8" hidden="1">
      <c r="A897" s="181" t="str">
        <f t="shared" si="13"/>
        <v>B</v>
      </c>
      <c r="B897" s="186" t="s">
        <v>121</v>
      </c>
      <c r="C897" s="186" t="s">
        <v>156</v>
      </c>
      <c r="D897" s="187">
        <v>0</v>
      </c>
      <c r="E897" s="187">
        <v>0</v>
      </c>
      <c r="F897" s="187">
        <v>0</v>
      </c>
      <c r="G897" s="187">
        <v>0</v>
      </c>
      <c r="H897" s="187">
        <v>0</v>
      </c>
    </row>
    <row r="898" spans="1:8" ht="30.75" thickBot="1">
      <c r="A898" s="181" t="str">
        <f t="shared" si="13"/>
        <v>A</v>
      </c>
      <c r="B898" s="182" t="s">
        <v>535</v>
      </c>
      <c r="C898" s="183" t="s">
        <v>536</v>
      </c>
      <c r="D898" s="184">
        <v>970000</v>
      </c>
      <c r="E898" s="184">
        <v>305000</v>
      </c>
      <c r="F898" s="184">
        <v>610000</v>
      </c>
      <c r="G898" s="184">
        <v>95000</v>
      </c>
      <c r="H898" s="184">
        <v>-40000</v>
      </c>
    </row>
    <row r="899" spans="1:8" ht="15.75" thickTop="1">
      <c r="A899" s="181" t="str">
        <f t="shared" si="13"/>
        <v>A</v>
      </c>
      <c r="B899" s="186" t="s">
        <v>121</v>
      </c>
      <c r="C899" s="186" t="s">
        <v>99</v>
      </c>
      <c r="D899" s="187">
        <v>970000</v>
      </c>
      <c r="E899" s="187">
        <v>305000</v>
      </c>
      <c r="F899" s="187">
        <v>610000</v>
      </c>
      <c r="G899" s="187">
        <v>95000</v>
      </c>
      <c r="H899" s="187">
        <v>-40000</v>
      </c>
    </row>
    <row r="900" spans="1:8">
      <c r="A900" s="181" t="str">
        <f t="shared" si="13"/>
        <v>A</v>
      </c>
      <c r="B900" s="188" t="s">
        <v>121</v>
      </c>
      <c r="C900" s="188" t="s">
        <v>105</v>
      </c>
      <c r="D900" s="189">
        <v>970000</v>
      </c>
      <c r="E900" s="189">
        <v>305000</v>
      </c>
      <c r="F900" s="189">
        <v>610000</v>
      </c>
      <c r="G900" s="189">
        <v>95000</v>
      </c>
      <c r="H900" s="189">
        <v>-40000</v>
      </c>
    </row>
    <row r="901" spans="1:8" hidden="1">
      <c r="A901" s="181" t="str">
        <f t="shared" si="13"/>
        <v>B</v>
      </c>
      <c r="B901" s="186" t="s">
        <v>121</v>
      </c>
      <c r="C901" s="186" t="s">
        <v>156</v>
      </c>
      <c r="D901" s="187">
        <v>0</v>
      </c>
      <c r="E901" s="187">
        <v>0</v>
      </c>
      <c r="F901" s="187">
        <v>0</v>
      </c>
      <c r="G901" s="187">
        <v>0</v>
      </c>
      <c r="H901" s="187">
        <v>0</v>
      </c>
    </row>
    <row r="902" spans="1:8" ht="30.75" thickBot="1">
      <c r="A902" s="181" t="str">
        <f t="shared" si="13"/>
        <v>A</v>
      </c>
      <c r="B902" s="182" t="s">
        <v>537</v>
      </c>
      <c r="C902" s="183" t="s">
        <v>538</v>
      </c>
      <c r="D902" s="184">
        <v>1100000</v>
      </c>
      <c r="E902" s="184">
        <v>900000</v>
      </c>
      <c r="F902" s="184">
        <v>0</v>
      </c>
      <c r="G902" s="184">
        <v>0</v>
      </c>
      <c r="H902" s="184">
        <v>200000</v>
      </c>
    </row>
    <row r="903" spans="1:8" ht="15.75" thickTop="1">
      <c r="A903" s="181" t="str">
        <f t="shared" ref="A903:A966" si="14">(IF(OR(D903&lt;&gt;0),"A","B"))</f>
        <v>A</v>
      </c>
      <c r="B903" s="186" t="s">
        <v>121</v>
      </c>
      <c r="C903" s="186" t="s">
        <v>99</v>
      </c>
      <c r="D903" s="187">
        <v>1100000</v>
      </c>
      <c r="E903" s="187">
        <v>900000</v>
      </c>
      <c r="F903" s="187">
        <v>0</v>
      </c>
      <c r="G903" s="187">
        <v>0</v>
      </c>
      <c r="H903" s="187">
        <v>200000</v>
      </c>
    </row>
    <row r="904" spans="1:8">
      <c r="A904" s="181" t="str">
        <f t="shared" si="14"/>
        <v>A</v>
      </c>
      <c r="B904" s="188" t="s">
        <v>121</v>
      </c>
      <c r="C904" s="188" t="s">
        <v>105</v>
      </c>
      <c r="D904" s="189">
        <v>1100000</v>
      </c>
      <c r="E904" s="189">
        <v>900000</v>
      </c>
      <c r="F904" s="189">
        <v>0</v>
      </c>
      <c r="G904" s="189">
        <v>0</v>
      </c>
      <c r="H904" s="189">
        <v>200000</v>
      </c>
    </row>
    <row r="905" spans="1:8" hidden="1">
      <c r="A905" s="181" t="str">
        <f t="shared" si="14"/>
        <v>B</v>
      </c>
      <c r="B905" s="186" t="s">
        <v>121</v>
      </c>
      <c r="C905" s="186" t="s">
        <v>156</v>
      </c>
      <c r="D905" s="187">
        <v>0</v>
      </c>
      <c r="E905" s="187">
        <v>0</v>
      </c>
      <c r="F905" s="187">
        <v>0</v>
      </c>
      <c r="G905" s="187">
        <v>0</v>
      </c>
      <c r="H905" s="187">
        <v>0</v>
      </c>
    </row>
    <row r="906" spans="1:8" ht="45.75" thickBot="1">
      <c r="A906" s="181" t="str">
        <f t="shared" si="14"/>
        <v>A</v>
      </c>
      <c r="B906" s="182" t="s">
        <v>539</v>
      </c>
      <c r="C906" s="183" t="s">
        <v>540</v>
      </c>
      <c r="D906" s="184">
        <v>500000</v>
      </c>
      <c r="E906" s="184">
        <v>0</v>
      </c>
      <c r="F906" s="184">
        <v>3500000</v>
      </c>
      <c r="G906" s="184">
        <v>0</v>
      </c>
      <c r="H906" s="184">
        <v>-3000000</v>
      </c>
    </row>
    <row r="907" spans="1:8" ht="15.75" thickTop="1">
      <c r="A907" s="181" t="str">
        <f t="shared" si="14"/>
        <v>A</v>
      </c>
      <c r="B907" s="186" t="s">
        <v>121</v>
      </c>
      <c r="C907" s="186" t="s">
        <v>99</v>
      </c>
      <c r="D907" s="187">
        <v>500000</v>
      </c>
      <c r="E907" s="187">
        <v>0</v>
      </c>
      <c r="F907" s="187">
        <v>3500000</v>
      </c>
      <c r="G907" s="187">
        <v>0</v>
      </c>
      <c r="H907" s="187">
        <v>-3000000</v>
      </c>
    </row>
    <row r="908" spans="1:8">
      <c r="A908" s="181" t="str">
        <f t="shared" si="14"/>
        <v>A</v>
      </c>
      <c r="B908" s="188" t="s">
        <v>121</v>
      </c>
      <c r="C908" s="188" t="s">
        <v>105</v>
      </c>
      <c r="D908" s="189">
        <v>500000</v>
      </c>
      <c r="E908" s="189">
        <v>0</v>
      </c>
      <c r="F908" s="189">
        <v>3500000</v>
      </c>
      <c r="G908" s="189">
        <v>0</v>
      </c>
      <c r="H908" s="189">
        <v>-3000000</v>
      </c>
    </row>
    <row r="909" spans="1:8" hidden="1">
      <c r="A909" s="181" t="str">
        <f t="shared" si="14"/>
        <v>B</v>
      </c>
      <c r="B909" s="186" t="s">
        <v>121</v>
      </c>
      <c r="C909" s="186" t="s">
        <v>156</v>
      </c>
      <c r="D909" s="187">
        <v>0</v>
      </c>
      <c r="E909" s="187">
        <v>0</v>
      </c>
      <c r="F909" s="187">
        <v>0</v>
      </c>
      <c r="G909" s="187">
        <v>0</v>
      </c>
      <c r="H909" s="187">
        <v>0</v>
      </c>
    </row>
    <row r="910" spans="1:8" ht="15.75" thickBot="1">
      <c r="A910" s="181" t="str">
        <f t="shared" si="14"/>
        <v>A</v>
      </c>
      <c r="B910" s="182" t="s">
        <v>541</v>
      </c>
      <c r="C910" s="183" t="s">
        <v>542</v>
      </c>
      <c r="D910" s="184">
        <v>650000</v>
      </c>
      <c r="E910" s="184">
        <v>1500000</v>
      </c>
      <c r="F910" s="184">
        <v>0</v>
      </c>
      <c r="G910" s="184">
        <v>0</v>
      </c>
      <c r="H910" s="184">
        <v>-850000</v>
      </c>
    </row>
    <row r="911" spans="1:8" ht="15.75" thickTop="1">
      <c r="A911" s="181" t="str">
        <f t="shared" si="14"/>
        <v>A</v>
      </c>
      <c r="B911" s="186" t="s">
        <v>121</v>
      </c>
      <c r="C911" s="186" t="s">
        <v>99</v>
      </c>
      <c r="D911" s="187">
        <v>650000</v>
      </c>
      <c r="E911" s="187">
        <v>1500000</v>
      </c>
      <c r="F911" s="187">
        <v>0</v>
      </c>
      <c r="G911" s="187">
        <v>0</v>
      </c>
      <c r="H911" s="187">
        <v>-850000</v>
      </c>
    </row>
    <row r="912" spans="1:8" hidden="1">
      <c r="A912" s="181" t="str">
        <f t="shared" si="14"/>
        <v>B</v>
      </c>
      <c r="B912" s="188" t="s">
        <v>121</v>
      </c>
      <c r="C912" s="188" t="s">
        <v>103</v>
      </c>
      <c r="D912" s="189">
        <v>0</v>
      </c>
      <c r="E912" s="189">
        <v>0</v>
      </c>
      <c r="F912" s="189">
        <v>0</v>
      </c>
      <c r="G912" s="189">
        <v>0</v>
      </c>
      <c r="H912" s="189">
        <v>0</v>
      </c>
    </row>
    <row r="913" spans="1:8">
      <c r="A913" s="181" t="str">
        <f t="shared" si="14"/>
        <v>A</v>
      </c>
      <c r="B913" s="188" t="s">
        <v>121</v>
      </c>
      <c r="C913" s="188" t="s">
        <v>105</v>
      </c>
      <c r="D913" s="189">
        <v>650000</v>
      </c>
      <c r="E913" s="189">
        <v>1500000</v>
      </c>
      <c r="F913" s="189">
        <v>0</v>
      </c>
      <c r="G913" s="189">
        <v>0</v>
      </c>
      <c r="H913" s="189">
        <v>-850000</v>
      </c>
    </row>
    <row r="914" spans="1:8" ht="30.75" thickBot="1">
      <c r="A914" s="181" t="str">
        <f t="shared" si="14"/>
        <v>A</v>
      </c>
      <c r="B914" s="182" t="s">
        <v>543</v>
      </c>
      <c r="C914" s="183" t="s">
        <v>544</v>
      </c>
      <c r="D914" s="184">
        <v>225000000</v>
      </c>
      <c r="E914" s="184">
        <v>40000000</v>
      </c>
      <c r="F914" s="184">
        <v>30000000</v>
      </c>
      <c r="G914" s="184">
        <v>60000000</v>
      </c>
      <c r="H914" s="184">
        <v>95000000</v>
      </c>
    </row>
    <row r="915" spans="1:8" ht="15.75" thickTop="1">
      <c r="A915" s="181" t="str">
        <f t="shared" si="14"/>
        <v>A</v>
      </c>
      <c r="B915" s="186" t="s">
        <v>121</v>
      </c>
      <c r="C915" s="186" t="s">
        <v>99</v>
      </c>
      <c r="D915" s="187">
        <v>225000000</v>
      </c>
      <c r="E915" s="187">
        <v>40000000</v>
      </c>
      <c r="F915" s="187">
        <v>30000000</v>
      </c>
      <c r="G915" s="187">
        <v>60000000</v>
      </c>
      <c r="H915" s="187">
        <v>95000000</v>
      </c>
    </row>
    <row r="916" spans="1:8">
      <c r="A916" s="181" t="str">
        <f t="shared" si="14"/>
        <v>A</v>
      </c>
      <c r="B916" s="188" t="s">
        <v>121</v>
      </c>
      <c r="C916" s="188" t="s">
        <v>105</v>
      </c>
      <c r="D916" s="189">
        <v>225000000</v>
      </c>
      <c r="E916" s="189">
        <v>40000000</v>
      </c>
      <c r="F916" s="189">
        <v>30000000</v>
      </c>
      <c r="G916" s="189">
        <v>60000000</v>
      </c>
      <c r="H916" s="189">
        <v>95000000</v>
      </c>
    </row>
    <row r="917" spans="1:8" ht="30.75" thickBot="1">
      <c r="A917" s="181" t="str">
        <f t="shared" si="14"/>
        <v>A</v>
      </c>
      <c r="B917" s="182" t="s">
        <v>545</v>
      </c>
      <c r="C917" s="183" t="s">
        <v>546</v>
      </c>
      <c r="D917" s="184">
        <v>700000</v>
      </c>
      <c r="E917" s="184">
        <v>700000</v>
      </c>
      <c r="F917" s="184">
        <v>0</v>
      </c>
      <c r="G917" s="184">
        <v>0</v>
      </c>
      <c r="H917" s="184">
        <v>0</v>
      </c>
    </row>
    <row r="918" spans="1:8" ht="15.75" thickTop="1">
      <c r="A918" s="181" t="str">
        <f t="shared" si="14"/>
        <v>A</v>
      </c>
      <c r="B918" s="186" t="s">
        <v>121</v>
      </c>
      <c r="C918" s="186" t="s">
        <v>155</v>
      </c>
      <c r="D918" s="187">
        <v>700000</v>
      </c>
      <c r="E918" s="187">
        <v>700000</v>
      </c>
      <c r="F918" s="187">
        <v>0</v>
      </c>
      <c r="G918" s="187">
        <v>0</v>
      </c>
      <c r="H918" s="187">
        <v>0</v>
      </c>
    </row>
    <row r="919" spans="1:8" ht="30.75" thickBot="1">
      <c r="A919" s="181" t="str">
        <f t="shared" si="14"/>
        <v>A</v>
      </c>
      <c r="B919" s="182" t="s">
        <v>547</v>
      </c>
      <c r="C919" s="183" t="s">
        <v>548</v>
      </c>
      <c r="D919" s="184">
        <v>450000</v>
      </c>
      <c r="E919" s="184">
        <v>450000</v>
      </c>
      <c r="F919" s="184">
        <v>0</v>
      </c>
      <c r="G919" s="184">
        <v>0</v>
      </c>
      <c r="H919" s="184">
        <v>0</v>
      </c>
    </row>
    <row r="920" spans="1:8" ht="15.75" thickTop="1">
      <c r="A920" s="181" t="str">
        <f t="shared" si="14"/>
        <v>A</v>
      </c>
      <c r="B920" s="186" t="s">
        <v>121</v>
      </c>
      <c r="C920" s="186" t="s">
        <v>155</v>
      </c>
      <c r="D920" s="187">
        <v>450000</v>
      </c>
      <c r="E920" s="187">
        <v>450000</v>
      </c>
      <c r="F920" s="187">
        <v>0</v>
      </c>
      <c r="G920" s="187">
        <v>0</v>
      </c>
      <c r="H920" s="187">
        <v>0</v>
      </c>
    </row>
    <row r="921" spans="1:8" ht="30.75" thickBot="1">
      <c r="A921" s="181" t="str">
        <f t="shared" si="14"/>
        <v>A</v>
      </c>
      <c r="B921" s="182" t="s">
        <v>549</v>
      </c>
      <c r="C921" s="183" t="s">
        <v>550</v>
      </c>
      <c r="D921" s="184">
        <v>20000000</v>
      </c>
      <c r="E921" s="184">
        <v>0</v>
      </c>
      <c r="F921" s="184">
        <v>0</v>
      </c>
      <c r="G921" s="184">
        <v>15000000</v>
      </c>
      <c r="H921" s="184">
        <v>5000000</v>
      </c>
    </row>
    <row r="922" spans="1:8" ht="15.75" thickTop="1">
      <c r="A922" s="181" t="str">
        <f t="shared" si="14"/>
        <v>A</v>
      </c>
      <c r="B922" s="186" t="s">
        <v>121</v>
      </c>
      <c r="C922" s="186" t="s">
        <v>99</v>
      </c>
      <c r="D922" s="187">
        <v>20000000</v>
      </c>
      <c r="E922" s="187">
        <v>0</v>
      </c>
      <c r="F922" s="187">
        <v>0</v>
      </c>
      <c r="G922" s="187">
        <v>15000000</v>
      </c>
      <c r="H922" s="187">
        <v>5000000</v>
      </c>
    </row>
    <row r="923" spans="1:8">
      <c r="A923" s="181" t="str">
        <f t="shared" si="14"/>
        <v>A</v>
      </c>
      <c r="B923" s="188" t="s">
        <v>121</v>
      </c>
      <c r="C923" s="188" t="s">
        <v>103</v>
      </c>
      <c r="D923" s="189">
        <v>20000000</v>
      </c>
      <c r="E923" s="189">
        <v>0</v>
      </c>
      <c r="F923" s="189">
        <v>0</v>
      </c>
      <c r="G923" s="189">
        <v>15000000</v>
      </c>
      <c r="H923" s="189">
        <v>5000000</v>
      </c>
    </row>
    <row r="924" spans="1:8" ht="15.75" thickBot="1">
      <c r="A924" s="181" t="str">
        <f t="shared" si="14"/>
        <v>A</v>
      </c>
      <c r="B924" s="182" t="s">
        <v>551</v>
      </c>
      <c r="C924" s="183" t="s">
        <v>552</v>
      </c>
      <c r="D924" s="184">
        <v>26100000</v>
      </c>
      <c r="E924" s="184">
        <v>5870000</v>
      </c>
      <c r="F924" s="184">
        <v>10390000</v>
      </c>
      <c r="G924" s="184">
        <v>5870000</v>
      </c>
      <c r="H924" s="184">
        <v>3970000</v>
      </c>
    </row>
    <row r="925" spans="1:8" ht="15.75" thickTop="1">
      <c r="A925" s="181" t="str">
        <f t="shared" si="14"/>
        <v>A</v>
      </c>
      <c r="B925" s="186" t="s">
        <v>121</v>
      </c>
      <c r="C925" s="186" t="s">
        <v>99</v>
      </c>
      <c r="D925" s="187">
        <v>26100000</v>
      </c>
      <c r="E925" s="187">
        <v>5870000</v>
      </c>
      <c r="F925" s="187">
        <v>10390000</v>
      </c>
      <c r="G925" s="187">
        <v>5870000</v>
      </c>
      <c r="H925" s="187">
        <v>3970000</v>
      </c>
    </row>
    <row r="926" spans="1:8">
      <c r="A926" s="181" t="str">
        <f t="shared" si="14"/>
        <v>A</v>
      </c>
      <c r="B926" s="188" t="s">
        <v>121</v>
      </c>
      <c r="C926" s="188" t="s">
        <v>103</v>
      </c>
      <c r="D926" s="189">
        <v>14000000</v>
      </c>
      <c r="E926" s="189">
        <v>3500000</v>
      </c>
      <c r="F926" s="189">
        <v>3500000</v>
      </c>
      <c r="G926" s="189">
        <v>3500000</v>
      </c>
      <c r="H926" s="189">
        <v>3500000</v>
      </c>
    </row>
    <row r="927" spans="1:8">
      <c r="A927" s="181" t="str">
        <f t="shared" si="14"/>
        <v>A</v>
      </c>
      <c r="B927" s="188" t="s">
        <v>121</v>
      </c>
      <c r="C927" s="188" t="s">
        <v>105</v>
      </c>
      <c r="D927" s="189">
        <v>12100000</v>
      </c>
      <c r="E927" s="189">
        <v>2370000</v>
      </c>
      <c r="F927" s="189">
        <v>6890000</v>
      </c>
      <c r="G927" s="189">
        <v>2370000</v>
      </c>
      <c r="H927" s="189">
        <v>470000</v>
      </c>
    </row>
    <row r="928" spans="1:8" hidden="1">
      <c r="A928" s="181" t="str">
        <f t="shared" si="14"/>
        <v>B</v>
      </c>
      <c r="B928" s="186" t="s">
        <v>121</v>
      </c>
      <c r="C928" s="186" t="s">
        <v>156</v>
      </c>
      <c r="D928" s="187">
        <v>0</v>
      </c>
      <c r="E928" s="187">
        <v>0</v>
      </c>
      <c r="F928" s="187">
        <v>0</v>
      </c>
      <c r="G928" s="187">
        <v>0</v>
      </c>
      <c r="H928" s="187">
        <v>0</v>
      </c>
    </row>
    <row r="929" spans="1:8" ht="15.75" thickBot="1">
      <c r="A929" s="181" t="str">
        <f t="shared" si="14"/>
        <v>A</v>
      </c>
      <c r="B929" s="182" t="s">
        <v>553</v>
      </c>
      <c r="C929" s="183" t="s">
        <v>554</v>
      </c>
      <c r="D929" s="184">
        <v>25000000</v>
      </c>
      <c r="E929" s="184">
        <v>5700000</v>
      </c>
      <c r="F929" s="184">
        <v>10000000</v>
      </c>
      <c r="G929" s="184">
        <v>5800000</v>
      </c>
      <c r="H929" s="184">
        <v>3500000</v>
      </c>
    </row>
    <row r="930" spans="1:8" ht="15.75" thickTop="1">
      <c r="A930" s="181" t="str">
        <f t="shared" si="14"/>
        <v>A</v>
      </c>
      <c r="B930" s="186" t="s">
        <v>121</v>
      </c>
      <c r="C930" s="186" t="s">
        <v>99</v>
      </c>
      <c r="D930" s="187">
        <v>25000000</v>
      </c>
      <c r="E930" s="187">
        <v>5700000</v>
      </c>
      <c r="F930" s="187">
        <v>10000000</v>
      </c>
      <c r="G930" s="187">
        <v>5800000</v>
      </c>
      <c r="H930" s="187">
        <v>3500000</v>
      </c>
    </row>
    <row r="931" spans="1:8">
      <c r="A931" s="181" t="str">
        <f t="shared" si="14"/>
        <v>A</v>
      </c>
      <c r="B931" s="188" t="s">
        <v>121</v>
      </c>
      <c r="C931" s="188" t="s">
        <v>103</v>
      </c>
      <c r="D931" s="189">
        <v>14000000</v>
      </c>
      <c r="E931" s="189">
        <v>3500000</v>
      </c>
      <c r="F931" s="189">
        <v>3500000</v>
      </c>
      <c r="G931" s="189">
        <v>3500000</v>
      </c>
      <c r="H931" s="189">
        <v>3500000</v>
      </c>
    </row>
    <row r="932" spans="1:8">
      <c r="A932" s="181" t="str">
        <f t="shared" si="14"/>
        <v>A</v>
      </c>
      <c r="B932" s="188" t="s">
        <v>121</v>
      </c>
      <c r="C932" s="188" t="s">
        <v>105</v>
      </c>
      <c r="D932" s="189">
        <v>11000000</v>
      </c>
      <c r="E932" s="189">
        <v>2200000</v>
      </c>
      <c r="F932" s="189">
        <v>6500000</v>
      </c>
      <c r="G932" s="189">
        <v>2300000</v>
      </c>
      <c r="H932" s="189">
        <v>0</v>
      </c>
    </row>
    <row r="933" spans="1:8" ht="30.75" hidden="1" thickBot="1">
      <c r="A933" s="181" t="str">
        <f t="shared" si="14"/>
        <v>B</v>
      </c>
      <c r="B933" s="182" t="s">
        <v>555</v>
      </c>
      <c r="C933" s="183" t="s">
        <v>556</v>
      </c>
      <c r="D933" s="184">
        <v>0</v>
      </c>
      <c r="E933" s="184">
        <v>0</v>
      </c>
      <c r="F933" s="184">
        <v>150000</v>
      </c>
      <c r="G933" s="184">
        <v>0</v>
      </c>
      <c r="H933" s="184">
        <v>-150000</v>
      </c>
    </row>
    <row r="934" spans="1:8" hidden="1">
      <c r="A934" s="181" t="str">
        <f t="shared" si="14"/>
        <v>B</v>
      </c>
      <c r="B934" s="186" t="s">
        <v>121</v>
      </c>
      <c r="C934" s="186" t="s">
        <v>99</v>
      </c>
      <c r="D934" s="187">
        <v>0</v>
      </c>
      <c r="E934" s="187">
        <v>0</v>
      </c>
      <c r="F934" s="187">
        <v>150000</v>
      </c>
      <c r="G934" s="187">
        <v>0</v>
      </c>
      <c r="H934" s="187">
        <v>-150000</v>
      </c>
    </row>
    <row r="935" spans="1:8" hidden="1">
      <c r="A935" s="181" t="str">
        <f t="shared" si="14"/>
        <v>B</v>
      </c>
      <c r="B935" s="188" t="s">
        <v>121</v>
      </c>
      <c r="C935" s="188" t="s">
        <v>103</v>
      </c>
      <c r="D935" s="189">
        <v>0</v>
      </c>
      <c r="E935" s="189">
        <v>0</v>
      </c>
      <c r="F935" s="189">
        <v>0</v>
      </c>
      <c r="G935" s="189">
        <v>0</v>
      </c>
      <c r="H935" s="189">
        <v>0</v>
      </c>
    </row>
    <row r="936" spans="1:8" hidden="1">
      <c r="A936" s="181" t="str">
        <f t="shared" si="14"/>
        <v>B</v>
      </c>
      <c r="B936" s="186" t="s">
        <v>121</v>
      </c>
      <c r="C936" s="186" t="s">
        <v>156</v>
      </c>
      <c r="D936" s="187">
        <v>0</v>
      </c>
      <c r="E936" s="187">
        <v>0</v>
      </c>
      <c r="F936" s="187">
        <v>0</v>
      </c>
      <c r="G936" s="187">
        <v>0</v>
      </c>
      <c r="H936" s="187">
        <v>0</v>
      </c>
    </row>
    <row r="937" spans="1:8" ht="30.75" hidden="1" thickBot="1">
      <c r="A937" s="181" t="str">
        <f t="shared" si="14"/>
        <v>B</v>
      </c>
      <c r="B937" s="182" t="s">
        <v>557</v>
      </c>
      <c r="C937" s="183" t="s">
        <v>558</v>
      </c>
      <c r="D937" s="184">
        <v>0</v>
      </c>
      <c r="E937" s="184">
        <v>20000</v>
      </c>
      <c r="F937" s="184">
        <v>90000</v>
      </c>
      <c r="G937" s="184">
        <v>0</v>
      </c>
      <c r="H937" s="184">
        <v>-110000</v>
      </c>
    </row>
    <row r="938" spans="1:8" hidden="1">
      <c r="A938" s="181" t="str">
        <f t="shared" si="14"/>
        <v>B</v>
      </c>
      <c r="B938" s="186" t="s">
        <v>121</v>
      </c>
      <c r="C938" s="186" t="s">
        <v>156</v>
      </c>
      <c r="D938" s="187">
        <v>0</v>
      </c>
      <c r="E938" s="187">
        <v>0</v>
      </c>
      <c r="F938" s="187">
        <v>0</v>
      </c>
      <c r="G938" s="187">
        <v>0</v>
      </c>
      <c r="H938" s="187">
        <v>0</v>
      </c>
    </row>
    <row r="939" spans="1:8" ht="30.75" thickBot="1">
      <c r="A939" s="181" t="str">
        <f t="shared" si="14"/>
        <v>A</v>
      </c>
      <c r="B939" s="182" t="s">
        <v>559</v>
      </c>
      <c r="C939" s="183" t="s">
        <v>560</v>
      </c>
      <c r="D939" s="184">
        <v>1100000</v>
      </c>
      <c r="E939" s="184">
        <v>150000</v>
      </c>
      <c r="F939" s="184">
        <v>150000</v>
      </c>
      <c r="G939" s="184">
        <v>70000</v>
      </c>
      <c r="H939" s="184">
        <v>730000</v>
      </c>
    </row>
    <row r="940" spans="1:8" ht="15.75" thickTop="1">
      <c r="A940" s="181" t="str">
        <f t="shared" si="14"/>
        <v>A</v>
      </c>
      <c r="B940" s="186" t="s">
        <v>121</v>
      </c>
      <c r="C940" s="186" t="s">
        <v>99</v>
      </c>
      <c r="D940" s="187">
        <v>1100000</v>
      </c>
      <c r="E940" s="187">
        <v>150000</v>
      </c>
      <c r="F940" s="187">
        <v>150000</v>
      </c>
      <c r="G940" s="187">
        <v>70000</v>
      </c>
      <c r="H940" s="187">
        <v>730000</v>
      </c>
    </row>
    <row r="941" spans="1:8" hidden="1">
      <c r="A941" s="181" t="str">
        <f t="shared" si="14"/>
        <v>B</v>
      </c>
      <c r="B941" s="188" t="s">
        <v>121</v>
      </c>
      <c r="C941" s="188" t="s">
        <v>103</v>
      </c>
      <c r="D941" s="189">
        <v>0</v>
      </c>
      <c r="E941" s="189">
        <v>0</v>
      </c>
      <c r="F941" s="189">
        <v>0</v>
      </c>
      <c r="G941" s="189">
        <v>0</v>
      </c>
      <c r="H941" s="189">
        <v>0</v>
      </c>
    </row>
    <row r="942" spans="1:8">
      <c r="A942" s="181" t="str">
        <f t="shared" si="14"/>
        <v>A</v>
      </c>
      <c r="B942" s="188" t="s">
        <v>121</v>
      </c>
      <c r="C942" s="188" t="s">
        <v>105</v>
      </c>
      <c r="D942" s="189">
        <v>1100000</v>
      </c>
      <c r="E942" s="189">
        <v>150000</v>
      </c>
      <c r="F942" s="189">
        <v>150000</v>
      </c>
      <c r="G942" s="189">
        <v>70000</v>
      </c>
      <c r="H942" s="189">
        <v>730000</v>
      </c>
    </row>
    <row r="943" spans="1:8" hidden="1">
      <c r="A943" s="181" t="str">
        <f t="shared" si="14"/>
        <v>B</v>
      </c>
      <c r="B943" s="186" t="s">
        <v>121</v>
      </c>
      <c r="C943" s="186" t="s">
        <v>156</v>
      </c>
      <c r="D943" s="187">
        <v>0</v>
      </c>
      <c r="E943" s="187">
        <v>0</v>
      </c>
      <c r="F943" s="187">
        <v>0</v>
      </c>
      <c r="G943" s="187">
        <v>0</v>
      </c>
      <c r="H943" s="187">
        <v>0</v>
      </c>
    </row>
    <row r="944" spans="1:8" ht="15.75" thickBot="1">
      <c r="A944" s="181" t="str">
        <f t="shared" si="14"/>
        <v>A</v>
      </c>
      <c r="B944" s="182" t="s">
        <v>561</v>
      </c>
      <c r="C944" s="183" t="s">
        <v>562</v>
      </c>
      <c r="D944" s="184">
        <v>31300000</v>
      </c>
      <c r="E944" s="184">
        <v>5000000</v>
      </c>
      <c r="F944" s="184">
        <v>8000000</v>
      </c>
      <c r="G944" s="184">
        <v>12000000</v>
      </c>
      <c r="H944" s="184">
        <v>6300000</v>
      </c>
    </row>
    <row r="945" spans="1:8" ht="15.75" thickTop="1">
      <c r="A945" s="181" t="str">
        <f t="shared" si="14"/>
        <v>A</v>
      </c>
      <c r="B945" s="186" t="s">
        <v>121</v>
      </c>
      <c r="C945" s="186" t="s">
        <v>155</v>
      </c>
      <c r="D945" s="187">
        <v>31300000</v>
      </c>
      <c r="E945" s="187">
        <v>5000000</v>
      </c>
      <c r="F945" s="187">
        <v>8000000</v>
      </c>
      <c r="G945" s="187">
        <v>12000000</v>
      </c>
      <c r="H945" s="187">
        <v>6300000</v>
      </c>
    </row>
    <row r="946" spans="1:8" ht="30.75" thickBot="1">
      <c r="A946" s="181" t="str">
        <f t="shared" si="14"/>
        <v>A</v>
      </c>
      <c r="B946" s="182" t="s">
        <v>563</v>
      </c>
      <c r="C946" s="183" t="s">
        <v>564</v>
      </c>
      <c r="D946" s="184">
        <v>31300000</v>
      </c>
      <c r="E946" s="184">
        <v>5000000</v>
      </c>
      <c r="F946" s="184">
        <v>8000000</v>
      </c>
      <c r="G946" s="184">
        <v>12000000</v>
      </c>
      <c r="H946" s="184">
        <v>6300000</v>
      </c>
    </row>
    <row r="947" spans="1:8" ht="15.75" thickTop="1">
      <c r="A947" s="181" t="str">
        <f t="shared" si="14"/>
        <v>A</v>
      </c>
      <c r="B947" s="186" t="s">
        <v>121</v>
      </c>
      <c r="C947" s="186" t="s">
        <v>155</v>
      </c>
      <c r="D947" s="187">
        <v>31300000</v>
      </c>
      <c r="E947" s="187">
        <v>5000000</v>
      </c>
      <c r="F947" s="187">
        <v>8000000</v>
      </c>
      <c r="G947" s="187">
        <v>12000000</v>
      </c>
      <c r="H947" s="187">
        <v>6300000</v>
      </c>
    </row>
    <row r="948" spans="1:8" ht="30.75" thickBot="1">
      <c r="A948" s="181" t="str">
        <f t="shared" si="14"/>
        <v>A</v>
      </c>
      <c r="B948" s="182" t="s">
        <v>565</v>
      </c>
      <c r="C948" s="183" t="s">
        <v>566</v>
      </c>
      <c r="D948" s="184">
        <v>156900000</v>
      </c>
      <c r="E948" s="184">
        <v>21140000</v>
      </c>
      <c r="F948" s="184">
        <v>49400000</v>
      </c>
      <c r="G948" s="184">
        <v>45610000</v>
      </c>
      <c r="H948" s="184">
        <v>40750000</v>
      </c>
    </row>
    <row r="949" spans="1:8" ht="15.75" thickTop="1">
      <c r="A949" s="181" t="str">
        <f t="shared" si="14"/>
        <v>A</v>
      </c>
      <c r="B949" s="186" t="s">
        <v>121</v>
      </c>
      <c r="C949" s="186" t="s">
        <v>99</v>
      </c>
      <c r="D949" s="187">
        <v>5250000</v>
      </c>
      <c r="E949" s="187">
        <v>2035000</v>
      </c>
      <c r="F949" s="187">
        <v>65000</v>
      </c>
      <c r="G949" s="187">
        <v>3090000</v>
      </c>
      <c r="H949" s="187">
        <v>60000</v>
      </c>
    </row>
    <row r="950" spans="1:8">
      <c r="A950" s="181" t="str">
        <f t="shared" si="14"/>
        <v>A</v>
      </c>
      <c r="B950" s="188" t="s">
        <v>121</v>
      </c>
      <c r="C950" s="188" t="s">
        <v>103</v>
      </c>
      <c r="D950" s="189">
        <v>250000</v>
      </c>
      <c r="E950" s="189">
        <v>35000</v>
      </c>
      <c r="F950" s="189">
        <v>65000</v>
      </c>
      <c r="G950" s="189">
        <v>90000</v>
      </c>
      <c r="H950" s="189">
        <v>60000</v>
      </c>
    </row>
    <row r="951" spans="1:8">
      <c r="A951" s="181" t="str">
        <f t="shared" si="14"/>
        <v>A</v>
      </c>
      <c r="B951" s="188" t="s">
        <v>121</v>
      </c>
      <c r="C951" s="188" t="s">
        <v>15</v>
      </c>
      <c r="D951" s="189">
        <v>5000000</v>
      </c>
      <c r="E951" s="189">
        <v>2000000</v>
      </c>
      <c r="F951" s="189">
        <v>0</v>
      </c>
      <c r="G951" s="189">
        <v>3000000</v>
      </c>
      <c r="H951" s="189">
        <v>0</v>
      </c>
    </row>
    <row r="952" spans="1:8">
      <c r="A952" s="181" t="str">
        <f t="shared" si="14"/>
        <v>A</v>
      </c>
      <c r="B952" s="186" t="s">
        <v>121</v>
      </c>
      <c r="C952" s="186" t="s">
        <v>155</v>
      </c>
      <c r="D952" s="187">
        <v>151650000</v>
      </c>
      <c r="E952" s="187">
        <v>19105000</v>
      </c>
      <c r="F952" s="187">
        <v>49335000</v>
      </c>
      <c r="G952" s="187">
        <v>42520000</v>
      </c>
      <c r="H952" s="187">
        <v>40690000</v>
      </c>
    </row>
    <row r="953" spans="1:8" ht="15.75" thickBot="1">
      <c r="A953" s="181" t="str">
        <f t="shared" si="14"/>
        <v>A</v>
      </c>
      <c r="B953" s="182" t="s">
        <v>567</v>
      </c>
      <c r="C953" s="183" t="s">
        <v>568</v>
      </c>
      <c r="D953" s="184">
        <v>150000000</v>
      </c>
      <c r="E953" s="184">
        <v>19000000</v>
      </c>
      <c r="F953" s="184">
        <v>49000000</v>
      </c>
      <c r="G953" s="184">
        <v>42000000</v>
      </c>
      <c r="H953" s="184">
        <v>40000000</v>
      </c>
    </row>
    <row r="954" spans="1:8" ht="15.75" thickTop="1">
      <c r="A954" s="181" t="str">
        <f t="shared" si="14"/>
        <v>A</v>
      </c>
      <c r="B954" s="186" t="s">
        <v>121</v>
      </c>
      <c r="C954" s="186" t="s">
        <v>155</v>
      </c>
      <c r="D954" s="187">
        <v>150000000</v>
      </c>
      <c r="E954" s="187">
        <v>19000000</v>
      </c>
      <c r="F954" s="187">
        <v>49000000</v>
      </c>
      <c r="G954" s="187">
        <v>42000000</v>
      </c>
      <c r="H954" s="187">
        <v>40000000</v>
      </c>
    </row>
    <row r="955" spans="1:8" ht="30.75" thickBot="1">
      <c r="A955" s="181" t="str">
        <f t="shared" si="14"/>
        <v>A</v>
      </c>
      <c r="B955" s="182" t="s">
        <v>569</v>
      </c>
      <c r="C955" s="183" t="s">
        <v>570</v>
      </c>
      <c r="D955" s="184">
        <v>1500000</v>
      </c>
      <c r="E955" s="184">
        <v>100000</v>
      </c>
      <c r="F955" s="184">
        <v>300000</v>
      </c>
      <c r="G955" s="184">
        <v>450000</v>
      </c>
      <c r="H955" s="184">
        <v>650000</v>
      </c>
    </row>
    <row r="956" spans="1:8" ht="15.75" thickTop="1">
      <c r="A956" s="181" t="str">
        <f t="shared" si="14"/>
        <v>A</v>
      </c>
      <c r="B956" s="186" t="s">
        <v>121</v>
      </c>
      <c r="C956" s="186" t="s">
        <v>99</v>
      </c>
      <c r="D956" s="187">
        <v>50000</v>
      </c>
      <c r="E956" s="187">
        <v>15000</v>
      </c>
      <c r="F956" s="187">
        <v>15000</v>
      </c>
      <c r="G956" s="187">
        <v>10000</v>
      </c>
      <c r="H956" s="187">
        <v>10000</v>
      </c>
    </row>
    <row r="957" spans="1:8">
      <c r="A957" s="181" t="str">
        <f t="shared" si="14"/>
        <v>A</v>
      </c>
      <c r="B957" s="188" t="s">
        <v>121</v>
      </c>
      <c r="C957" s="188" t="s">
        <v>103</v>
      </c>
      <c r="D957" s="189">
        <v>50000</v>
      </c>
      <c r="E957" s="189">
        <v>15000</v>
      </c>
      <c r="F957" s="189">
        <v>15000</v>
      </c>
      <c r="G957" s="189">
        <v>10000</v>
      </c>
      <c r="H957" s="189">
        <v>10000</v>
      </c>
    </row>
    <row r="958" spans="1:8">
      <c r="A958" s="181" t="str">
        <f t="shared" si="14"/>
        <v>A</v>
      </c>
      <c r="B958" s="186" t="s">
        <v>121</v>
      </c>
      <c r="C958" s="186" t="s">
        <v>155</v>
      </c>
      <c r="D958" s="187">
        <v>1450000</v>
      </c>
      <c r="E958" s="187">
        <v>85000</v>
      </c>
      <c r="F958" s="187">
        <v>285000</v>
      </c>
      <c r="G958" s="187">
        <v>440000</v>
      </c>
      <c r="H958" s="187">
        <v>640000</v>
      </c>
    </row>
    <row r="959" spans="1:8" ht="30.75" thickBot="1">
      <c r="A959" s="181" t="str">
        <f t="shared" si="14"/>
        <v>A</v>
      </c>
      <c r="B959" s="182" t="s">
        <v>571</v>
      </c>
      <c r="C959" s="183" t="s">
        <v>572</v>
      </c>
      <c r="D959" s="184">
        <v>400000</v>
      </c>
      <c r="E959" s="184">
        <v>40000</v>
      </c>
      <c r="F959" s="184">
        <v>100000</v>
      </c>
      <c r="G959" s="184">
        <v>160000</v>
      </c>
      <c r="H959" s="184">
        <v>100000</v>
      </c>
    </row>
    <row r="960" spans="1:8" ht="15.75" thickTop="1">
      <c r="A960" s="181" t="str">
        <f t="shared" si="14"/>
        <v>A</v>
      </c>
      <c r="B960" s="186" t="s">
        <v>121</v>
      </c>
      <c r="C960" s="186" t="s">
        <v>99</v>
      </c>
      <c r="D960" s="187">
        <v>200000</v>
      </c>
      <c r="E960" s="187">
        <v>20000</v>
      </c>
      <c r="F960" s="187">
        <v>50000</v>
      </c>
      <c r="G960" s="187">
        <v>80000</v>
      </c>
      <c r="H960" s="187">
        <v>50000</v>
      </c>
    </row>
    <row r="961" spans="1:8">
      <c r="A961" s="181" t="str">
        <f t="shared" si="14"/>
        <v>A</v>
      </c>
      <c r="B961" s="188" t="s">
        <v>121</v>
      </c>
      <c r="C961" s="188" t="s">
        <v>103</v>
      </c>
      <c r="D961" s="189">
        <v>200000</v>
      </c>
      <c r="E961" s="189">
        <v>20000</v>
      </c>
      <c r="F961" s="189">
        <v>50000</v>
      </c>
      <c r="G961" s="189">
        <v>80000</v>
      </c>
      <c r="H961" s="189">
        <v>50000</v>
      </c>
    </row>
    <row r="962" spans="1:8">
      <c r="A962" s="181" t="str">
        <f t="shared" si="14"/>
        <v>A</v>
      </c>
      <c r="B962" s="186" t="s">
        <v>121</v>
      </c>
      <c r="C962" s="186" t="s">
        <v>155</v>
      </c>
      <c r="D962" s="187">
        <v>200000</v>
      </c>
      <c r="E962" s="187">
        <v>20000</v>
      </c>
      <c r="F962" s="187">
        <v>50000</v>
      </c>
      <c r="G962" s="187">
        <v>80000</v>
      </c>
      <c r="H962" s="187">
        <v>50000</v>
      </c>
    </row>
    <row r="963" spans="1:8" ht="30.75" thickBot="1">
      <c r="A963" s="181" t="str">
        <f t="shared" si="14"/>
        <v>A</v>
      </c>
      <c r="B963" s="182" t="s">
        <v>573</v>
      </c>
      <c r="C963" s="183" t="s">
        <v>574</v>
      </c>
      <c r="D963" s="184">
        <v>5000000</v>
      </c>
      <c r="E963" s="184">
        <v>2000000</v>
      </c>
      <c r="F963" s="184">
        <v>0</v>
      </c>
      <c r="G963" s="184">
        <v>3000000</v>
      </c>
      <c r="H963" s="184">
        <v>0</v>
      </c>
    </row>
    <row r="964" spans="1:8" ht="15.75" thickTop="1">
      <c r="A964" s="181" t="str">
        <f t="shared" si="14"/>
        <v>A</v>
      </c>
      <c r="B964" s="186" t="s">
        <v>121</v>
      </c>
      <c r="C964" s="186" t="s">
        <v>99</v>
      </c>
      <c r="D964" s="187">
        <v>5000000</v>
      </c>
      <c r="E964" s="187">
        <v>2000000</v>
      </c>
      <c r="F964" s="187">
        <v>0</v>
      </c>
      <c r="G964" s="187">
        <v>3000000</v>
      </c>
      <c r="H964" s="187">
        <v>0</v>
      </c>
    </row>
    <row r="965" spans="1:8">
      <c r="A965" s="181" t="str">
        <f t="shared" si="14"/>
        <v>A</v>
      </c>
      <c r="B965" s="188" t="s">
        <v>121</v>
      </c>
      <c r="C965" s="188" t="s">
        <v>15</v>
      </c>
      <c r="D965" s="189">
        <v>5000000</v>
      </c>
      <c r="E965" s="189">
        <v>2000000</v>
      </c>
      <c r="F965" s="189">
        <v>0</v>
      </c>
      <c r="G965" s="189">
        <v>3000000</v>
      </c>
      <c r="H965" s="189">
        <v>0</v>
      </c>
    </row>
    <row r="966" spans="1:8" ht="15.75" thickBot="1">
      <c r="A966" s="181" t="str">
        <f t="shared" si="14"/>
        <v>A</v>
      </c>
      <c r="B966" s="182" t="s">
        <v>575</v>
      </c>
      <c r="C966" s="183" t="s">
        <v>576</v>
      </c>
      <c r="D966" s="184">
        <v>281100000</v>
      </c>
      <c r="E966" s="184">
        <v>61129300</v>
      </c>
      <c r="F966" s="184">
        <v>56047300</v>
      </c>
      <c r="G966" s="184">
        <v>85148200</v>
      </c>
      <c r="H966" s="184">
        <v>78775200</v>
      </c>
    </row>
    <row r="967" spans="1:8" ht="15.75" thickTop="1">
      <c r="A967" s="181" t="str">
        <f t="shared" ref="A967:A1030" si="15">(IF(OR(D967&lt;&gt;0),"A","B"))</f>
        <v>A</v>
      </c>
      <c r="B967" s="186" t="s">
        <v>121</v>
      </c>
      <c r="C967" s="186" t="s">
        <v>99</v>
      </c>
      <c r="D967" s="187">
        <v>246340000</v>
      </c>
      <c r="E967" s="187">
        <v>49608300</v>
      </c>
      <c r="F967" s="187">
        <v>49741300</v>
      </c>
      <c r="G967" s="187">
        <v>77845200</v>
      </c>
      <c r="H967" s="187">
        <v>69145200</v>
      </c>
    </row>
    <row r="968" spans="1:8">
      <c r="A968" s="181" t="str">
        <f t="shared" si="15"/>
        <v>A</v>
      </c>
      <c r="B968" s="188" t="s">
        <v>121</v>
      </c>
      <c r="C968" s="188" t="s">
        <v>100</v>
      </c>
      <c r="D968" s="189">
        <v>79984000</v>
      </c>
      <c r="E968" s="189">
        <v>20630000</v>
      </c>
      <c r="F968" s="189">
        <v>20077000</v>
      </c>
      <c r="G968" s="189">
        <v>19790500</v>
      </c>
      <c r="H968" s="189">
        <v>19486500</v>
      </c>
    </row>
    <row r="969" spans="1:8">
      <c r="A969" s="181" t="str">
        <f t="shared" si="15"/>
        <v>A</v>
      </c>
      <c r="B969" s="188" t="s">
        <v>121</v>
      </c>
      <c r="C969" s="188" t="s">
        <v>101</v>
      </c>
      <c r="D969" s="189">
        <v>160666000</v>
      </c>
      <c r="E969" s="189">
        <v>27566500</v>
      </c>
      <c r="F969" s="189">
        <v>28201500</v>
      </c>
      <c r="G969" s="189">
        <v>56606500</v>
      </c>
      <c r="H969" s="189">
        <v>48291500</v>
      </c>
    </row>
    <row r="970" spans="1:8">
      <c r="A970" s="181" t="str">
        <f t="shared" si="15"/>
        <v>A</v>
      </c>
      <c r="B970" s="188" t="s">
        <v>121</v>
      </c>
      <c r="C970" s="188" t="s">
        <v>15</v>
      </c>
      <c r="D970" s="189">
        <v>345000</v>
      </c>
      <c r="E970" s="189">
        <v>155000</v>
      </c>
      <c r="F970" s="189">
        <v>10000</v>
      </c>
      <c r="G970" s="189">
        <v>40000</v>
      </c>
      <c r="H970" s="189">
        <v>140000</v>
      </c>
    </row>
    <row r="971" spans="1:8">
      <c r="A971" s="181" t="str">
        <f t="shared" si="15"/>
        <v>A</v>
      </c>
      <c r="B971" s="188" t="s">
        <v>121</v>
      </c>
      <c r="C971" s="188" t="s">
        <v>104</v>
      </c>
      <c r="D971" s="189">
        <v>2068000</v>
      </c>
      <c r="E971" s="189">
        <v>536000</v>
      </c>
      <c r="F971" s="189">
        <v>513000</v>
      </c>
      <c r="G971" s="189">
        <v>501000</v>
      </c>
      <c r="H971" s="189">
        <v>518000</v>
      </c>
    </row>
    <row r="972" spans="1:8">
      <c r="A972" s="181" t="str">
        <f t="shared" si="15"/>
        <v>A</v>
      </c>
      <c r="B972" s="188" t="s">
        <v>121</v>
      </c>
      <c r="C972" s="188" t="s">
        <v>105</v>
      </c>
      <c r="D972" s="189">
        <v>3277000</v>
      </c>
      <c r="E972" s="189">
        <v>720800</v>
      </c>
      <c r="F972" s="189">
        <v>939800</v>
      </c>
      <c r="G972" s="189">
        <v>907200</v>
      </c>
      <c r="H972" s="189">
        <v>709200</v>
      </c>
    </row>
    <row r="973" spans="1:8">
      <c r="A973" s="181" t="str">
        <f t="shared" si="15"/>
        <v>A</v>
      </c>
      <c r="B973" s="186" t="s">
        <v>121</v>
      </c>
      <c r="C973" s="186" t="s">
        <v>155</v>
      </c>
      <c r="D973" s="187">
        <v>34760000</v>
      </c>
      <c r="E973" s="187">
        <v>11521000</v>
      </c>
      <c r="F973" s="187">
        <v>6306000</v>
      </c>
      <c r="G973" s="187">
        <v>7303000</v>
      </c>
      <c r="H973" s="187">
        <v>9630000</v>
      </c>
    </row>
    <row r="974" spans="1:8" ht="60.75" thickBot="1">
      <c r="A974" s="181" t="str">
        <f t="shared" si="15"/>
        <v>A</v>
      </c>
      <c r="B974" s="182" t="s">
        <v>577</v>
      </c>
      <c r="C974" s="183" t="s">
        <v>578</v>
      </c>
      <c r="D974" s="184">
        <v>85700000</v>
      </c>
      <c r="E974" s="184">
        <v>10216000</v>
      </c>
      <c r="F974" s="184">
        <v>10182000</v>
      </c>
      <c r="G974" s="184">
        <v>38500000</v>
      </c>
      <c r="H974" s="184">
        <v>26802000</v>
      </c>
    </row>
    <row r="975" spans="1:8" ht="15.75" thickTop="1">
      <c r="A975" s="181" t="str">
        <f t="shared" si="15"/>
        <v>A</v>
      </c>
      <c r="B975" s="186" t="s">
        <v>121</v>
      </c>
      <c r="C975" s="186" t="s">
        <v>99</v>
      </c>
      <c r="D975" s="187">
        <v>85330000</v>
      </c>
      <c r="E975" s="187">
        <v>10063000</v>
      </c>
      <c r="F975" s="187">
        <v>9985000</v>
      </c>
      <c r="G975" s="187">
        <v>38480000</v>
      </c>
      <c r="H975" s="187">
        <v>26802000</v>
      </c>
    </row>
    <row r="976" spans="1:8">
      <c r="A976" s="181" t="str">
        <f t="shared" si="15"/>
        <v>A</v>
      </c>
      <c r="B976" s="188" t="s">
        <v>121</v>
      </c>
      <c r="C976" s="188" t="s">
        <v>100</v>
      </c>
      <c r="D976" s="189">
        <v>3900000</v>
      </c>
      <c r="E976" s="189">
        <v>1200000</v>
      </c>
      <c r="F976" s="189">
        <v>1200000</v>
      </c>
      <c r="G976" s="189">
        <v>1200000</v>
      </c>
      <c r="H976" s="189">
        <v>300000</v>
      </c>
    </row>
    <row r="977" spans="1:8">
      <c r="A977" s="181" t="str">
        <f t="shared" si="15"/>
        <v>A</v>
      </c>
      <c r="B977" s="188" t="s">
        <v>121</v>
      </c>
      <c r="C977" s="188" t="s">
        <v>101</v>
      </c>
      <c r="D977" s="189">
        <v>80860000</v>
      </c>
      <c r="E977" s="189">
        <v>8660000</v>
      </c>
      <c r="F977" s="189">
        <v>8715000</v>
      </c>
      <c r="G977" s="189">
        <v>37185000</v>
      </c>
      <c r="H977" s="189">
        <v>26300000</v>
      </c>
    </row>
    <row r="978" spans="1:8">
      <c r="A978" s="181" t="str">
        <f t="shared" si="15"/>
        <v>A</v>
      </c>
      <c r="B978" s="188" t="s">
        <v>121</v>
      </c>
      <c r="C978" s="188" t="s">
        <v>15</v>
      </c>
      <c r="D978" s="189">
        <v>330000</v>
      </c>
      <c r="E978" s="189">
        <v>140000</v>
      </c>
      <c r="F978" s="189">
        <v>10000</v>
      </c>
      <c r="G978" s="189">
        <v>40000</v>
      </c>
      <c r="H978" s="189">
        <v>140000</v>
      </c>
    </row>
    <row r="979" spans="1:8">
      <c r="A979" s="181" t="str">
        <f t="shared" si="15"/>
        <v>A</v>
      </c>
      <c r="B979" s="188" t="s">
        <v>121</v>
      </c>
      <c r="C979" s="188" t="s">
        <v>104</v>
      </c>
      <c r="D979" s="189">
        <v>100000</v>
      </c>
      <c r="E979" s="189">
        <v>30000</v>
      </c>
      <c r="F979" s="189">
        <v>25000</v>
      </c>
      <c r="G979" s="189">
        <v>20000</v>
      </c>
      <c r="H979" s="189">
        <v>25000</v>
      </c>
    </row>
    <row r="980" spans="1:8">
      <c r="A980" s="181" t="str">
        <f t="shared" si="15"/>
        <v>A</v>
      </c>
      <c r="B980" s="188" t="s">
        <v>121</v>
      </c>
      <c r="C980" s="188" t="s">
        <v>105</v>
      </c>
      <c r="D980" s="189">
        <v>140000</v>
      </c>
      <c r="E980" s="189">
        <v>33000</v>
      </c>
      <c r="F980" s="189">
        <v>35000</v>
      </c>
      <c r="G980" s="189">
        <v>35000</v>
      </c>
      <c r="H980" s="189">
        <v>37000</v>
      </c>
    </row>
    <row r="981" spans="1:8">
      <c r="A981" s="181" t="str">
        <f t="shared" si="15"/>
        <v>A</v>
      </c>
      <c r="B981" s="186" t="s">
        <v>121</v>
      </c>
      <c r="C981" s="186" t="s">
        <v>155</v>
      </c>
      <c r="D981" s="187">
        <v>370000</v>
      </c>
      <c r="E981" s="187">
        <v>153000</v>
      </c>
      <c r="F981" s="187">
        <v>197000</v>
      </c>
      <c r="G981" s="187">
        <v>20000</v>
      </c>
      <c r="H981" s="187">
        <v>0</v>
      </c>
    </row>
    <row r="982" spans="1:8" ht="30.75" thickBot="1">
      <c r="A982" s="181" t="str">
        <f t="shared" si="15"/>
        <v>A</v>
      </c>
      <c r="B982" s="182" t="s">
        <v>579</v>
      </c>
      <c r="C982" s="183" t="s">
        <v>580</v>
      </c>
      <c r="D982" s="184">
        <v>7600000</v>
      </c>
      <c r="E982" s="184">
        <v>2191000</v>
      </c>
      <c r="F982" s="184">
        <v>2157000</v>
      </c>
      <c r="G982" s="184">
        <v>1975000</v>
      </c>
      <c r="H982" s="184">
        <v>1277000</v>
      </c>
    </row>
    <row r="983" spans="1:8" ht="15.75" thickTop="1">
      <c r="A983" s="181" t="str">
        <f t="shared" si="15"/>
        <v>A</v>
      </c>
      <c r="B983" s="186" t="s">
        <v>121</v>
      </c>
      <c r="C983" s="186" t="s">
        <v>99</v>
      </c>
      <c r="D983" s="187">
        <v>7230000</v>
      </c>
      <c r="E983" s="187">
        <v>2038000</v>
      </c>
      <c r="F983" s="187">
        <v>1960000</v>
      </c>
      <c r="G983" s="187">
        <v>1955000</v>
      </c>
      <c r="H983" s="187">
        <v>1277000</v>
      </c>
    </row>
    <row r="984" spans="1:8">
      <c r="A984" s="181" t="str">
        <f t="shared" si="15"/>
        <v>A</v>
      </c>
      <c r="B984" s="188" t="s">
        <v>121</v>
      </c>
      <c r="C984" s="188" t="s">
        <v>100</v>
      </c>
      <c r="D984" s="189">
        <v>3900000</v>
      </c>
      <c r="E984" s="189">
        <v>1200000</v>
      </c>
      <c r="F984" s="189">
        <v>1200000</v>
      </c>
      <c r="G984" s="189">
        <v>1200000</v>
      </c>
      <c r="H984" s="189">
        <v>300000</v>
      </c>
    </row>
    <row r="985" spans="1:8">
      <c r="A985" s="181" t="str">
        <f t="shared" si="15"/>
        <v>A</v>
      </c>
      <c r="B985" s="188" t="s">
        <v>121</v>
      </c>
      <c r="C985" s="188" t="s">
        <v>101</v>
      </c>
      <c r="D985" s="189">
        <v>2860000</v>
      </c>
      <c r="E985" s="189">
        <v>660000</v>
      </c>
      <c r="F985" s="189">
        <v>715000</v>
      </c>
      <c r="G985" s="189">
        <v>685000</v>
      </c>
      <c r="H985" s="189">
        <v>800000</v>
      </c>
    </row>
    <row r="986" spans="1:8">
      <c r="A986" s="181" t="str">
        <f t="shared" si="15"/>
        <v>A</v>
      </c>
      <c r="B986" s="188" t="s">
        <v>121</v>
      </c>
      <c r="C986" s="188" t="s">
        <v>15</v>
      </c>
      <c r="D986" s="189">
        <v>330000</v>
      </c>
      <c r="E986" s="189">
        <v>140000</v>
      </c>
      <c r="F986" s="189">
        <v>10000</v>
      </c>
      <c r="G986" s="189">
        <v>40000</v>
      </c>
      <c r="H986" s="189">
        <v>140000</v>
      </c>
    </row>
    <row r="987" spans="1:8">
      <c r="A987" s="181" t="str">
        <f t="shared" si="15"/>
        <v>A</v>
      </c>
      <c r="B987" s="188" t="s">
        <v>121</v>
      </c>
      <c r="C987" s="188" t="s">
        <v>104</v>
      </c>
      <c r="D987" s="189">
        <v>100000</v>
      </c>
      <c r="E987" s="189">
        <v>30000</v>
      </c>
      <c r="F987" s="189">
        <v>25000</v>
      </c>
      <c r="G987" s="189">
        <v>20000</v>
      </c>
      <c r="H987" s="189">
        <v>25000</v>
      </c>
    </row>
    <row r="988" spans="1:8">
      <c r="A988" s="181" t="str">
        <f t="shared" si="15"/>
        <v>A</v>
      </c>
      <c r="B988" s="188" t="s">
        <v>121</v>
      </c>
      <c r="C988" s="188" t="s">
        <v>105</v>
      </c>
      <c r="D988" s="189">
        <v>40000</v>
      </c>
      <c r="E988" s="189">
        <v>8000</v>
      </c>
      <c r="F988" s="189">
        <v>10000</v>
      </c>
      <c r="G988" s="189">
        <v>10000</v>
      </c>
      <c r="H988" s="189">
        <v>12000</v>
      </c>
    </row>
    <row r="989" spans="1:8">
      <c r="A989" s="181" t="str">
        <f t="shared" si="15"/>
        <v>A</v>
      </c>
      <c r="B989" s="186" t="s">
        <v>121</v>
      </c>
      <c r="C989" s="186" t="s">
        <v>155</v>
      </c>
      <c r="D989" s="187">
        <v>370000</v>
      </c>
      <c r="E989" s="187">
        <v>153000</v>
      </c>
      <c r="F989" s="187">
        <v>197000</v>
      </c>
      <c r="G989" s="187">
        <v>20000</v>
      </c>
      <c r="H989" s="187">
        <v>0</v>
      </c>
    </row>
    <row r="990" spans="1:8" ht="45.75" thickBot="1">
      <c r="A990" s="181" t="str">
        <f t="shared" si="15"/>
        <v>A</v>
      </c>
      <c r="B990" s="182" t="s">
        <v>581</v>
      </c>
      <c r="C990" s="183" t="s">
        <v>582</v>
      </c>
      <c r="D990" s="184">
        <v>78100000</v>
      </c>
      <c r="E990" s="184">
        <v>8025000</v>
      </c>
      <c r="F990" s="184">
        <v>8025000</v>
      </c>
      <c r="G990" s="184">
        <v>36525000</v>
      </c>
      <c r="H990" s="184">
        <v>25525000</v>
      </c>
    </row>
    <row r="991" spans="1:8" ht="15.75" thickTop="1">
      <c r="A991" s="181" t="str">
        <f t="shared" si="15"/>
        <v>A</v>
      </c>
      <c r="B991" s="186" t="s">
        <v>121</v>
      </c>
      <c r="C991" s="186" t="s">
        <v>99</v>
      </c>
      <c r="D991" s="187">
        <v>78100000</v>
      </c>
      <c r="E991" s="187">
        <v>8025000</v>
      </c>
      <c r="F991" s="187">
        <v>8025000</v>
      </c>
      <c r="G991" s="187">
        <v>36525000</v>
      </c>
      <c r="H991" s="187">
        <v>25525000</v>
      </c>
    </row>
    <row r="992" spans="1:8">
      <c r="A992" s="181" t="str">
        <f t="shared" si="15"/>
        <v>A</v>
      </c>
      <c r="B992" s="188" t="s">
        <v>121</v>
      </c>
      <c r="C992" s="188" t="s">
        <v>101</v>
      </c>
      <c r="D992" s="189">
        <v>78000000</v>
      </c>
      <c r="E992" s="189">
        <v>8000000</v>
      </c>
      <c r="F992" s="189">
        <v>8000000</v>
      </c>
      <c r="G992" s="189">
        <v>36500000</v>
      </c>
      <c r="H992" s="189">
        <v>25500000</v>
      </c>
    </row>
    <row r="993" spans="1:8">
      <c r="A993" s="181" t="str">
        <f t="shared" si="15"/>
        <v>A</v>
      </c>
      <c r="B993" s="188" t="s">
        <v>121</v>
      </c>
      <c r="C993" s="188" t="s">
        <v>105</v>
      </c>
      <c r="D993" s="189">
        <v>100000</v>
      </c>
      <c r="E993" s="189">
        <v>25000</v>
      </c>
      <c r="F993" s="189">
        <v>25000</v>
      </c>
      <c r="G993" s="189">
        <v>25000</v>
      </c>
      <c r="H993" s="189">
        <v>25000</v>
      </c>
    </row>
    <row r="994" spans="1:8" ht="30.75" thickBot="1">
      <c r="A994" s="181" t="str">
        <f t="shared" si="15"/>
        <v>A</v>
      </c>
      <c r="B994" s="182" t="s">
        <v>583</v>
      </c>
      <c r="C994" s="183" t="s">
        <v>584</v>
      </c>
      <c r="D994" s="184">
        <v>156520000</v>
      </c>
      <c r="E994" s="184">
        <v>34215000</v>
      </c>
      <c r="F994" s="184">
        <v>37700000</v>
      </c>
      <c r="G994" s="184">
        <v>39500000</v>
      </c>
      <c r="H994" s="184">
        <v>45105000</v>
      </c>
    </row>
    <row r="995" spans="1:8" ht="15.75" thickTop="1">
      <c r="A995" s="181" t="str">
        <f t="shared" si="15"/>
        <v>A</v>
      </c>
      <c r="B995" s="186" t="s">
        <v>121</v>
      </c>
      <c r="C995" s="186" t="s">
        <v>99</v>
      </c>
      <c r="D995" s="187">
        <v>136520000</v>
      </c>
      <c r="E995" s="187">
        <v>31715000</v>
      </c>
      <c r="F995" s="187">
        <v>33700000</v>
      </c>
      <c r="G995" s="187">
        <v>34000000</v>
      </c>
      <c r="H995" s="187">
        <v>37105000</v>
      </c>
    </row>
    <row r="996" spans="1:8">
      <c r="A996" s="181" t="str">
        <f t="shared" si="15"/>
        <v>A</v>
      </c>
      <c r="B996" s="188" t="s">
        <v>121</v>
      </c>
      <c r="C996" s="188" t="s">
        <v>100</v>
      </c>
      <c r="D996" s="189">
        <v>64605000</v>
      </c>
      <c r="E996" s="189">
        <v>16000000</v>
      </c>
      <c r="F996" s="189">
        <v>16000000</v>
      </c>
      <c r="G996" s="189">
        <v>16000000</v>
      </c>
      <c r="H996" s="189">
        <v>16605000</v>
      </c>
    </row>
    <row r="997" spans="1:8">
      <c r="A997" s="181" t="str">
        <f t="shared" si="15"/>
        <v>A</v>
      </c>
      <c r="B997" s="188" t="s">
        <v>121</v>
      </c>
      <c r="C997" s="188" t="s">
        <v>101</v>
      </c>
      <c r="D997" s="189">
        <v>67500000</v>
      </c>
      <c r="E997" s="189">
        <v>14700000</v>
      </c>
      <c r="F997" s="189">
        <v>16500000</v>
      </c>
      <c r="G997" s="189">
        <v>16800000</v>
      </c>
      <c r="H997" s="189">
        <v>19500000</v>
      </c>
    </row>
    <row r="998" spans="1:8">
      <c r="A998" s="181" t="str">
        <f t="shared" si="15"/>
        <v>A</v>
      </c>
      <c r="B998" s="188" t="s">
        <v>121</v>
      </c>
      <c r="C998" s="188" t="s">
        <v>15</v>
      </c>
      <c r="D998" s="189">
        <v>15000</v>
      </c>
      <c r="E998" s="189">
        <v>15000</v>
      </c>
      <c r="F998" s="189">
        <v>0</v>
      </c>
      <c r="G998" s="189">
        <v>0</v>
      </c>
      <c r="H998" s="189">
        <v>0</v>
      </c>
    </row>
    <row r="999" spans="1:8">
      <c r="A999" s="181" t="str">
        <f t="shared" si="15"/>
        <v>A</v>
      </c>
      <c r="B999" s="188" t="s">
        <v>121</v>
      </c>
      <c r="C999" s="188" t="s">
        <v>104</v>
      </c>
      <c r="D999" s="189">
        <v>1400000</v>
      </c>
      <c r="E999" s="189">
        <v>350000</v>
      </c>
      <c r="F999" s="189">
        <v>350000</v>
      </c>
      <c r="G999" s="189">
        <v>350000</v>
      </c>
      <c r="H999" s="189">
        <v>350000</v>
      </c>
    </row>
    <row r="1000" spans="1:8">
      <c r="A1000" s="181" t="str">
        <f t="shared" si="15"/>
        <v>A</v>
      </c>
      <c r="B1000" s="188" t="s">
        <v>121</v>
      </c>
      <c r="C1000" s="188" t="s">
        <v>105</v>
      </c>
      <c r="D1000" s="189">
        <v>3000000</v>
      </c>
      <c r="E1000" s="189">
        <v>650000</v>
      </c>
      <c r="F1000" s="189">
        <v>850000</v>
      </c>
      <c r="G1000" s="189">
        <v>850000</v>
      </c>
      <c r="H1000" s="189">
        <v>650000</v>
      </c>
    </row>
    <row r="1001" spans="1:8">
      <c r="A1001" s="181" t="str">
        <f t="shared" si="15"/>
        <v>A</v>
      </c>
      <c r="B1001" s="186" t="s">
        <v>121</v>
      </c>
      <c r="C1001" s="186" t="s">
        <v>155</v>
      </c>
      <c r="D1001" s="187">
        <v>20000000</v>
      </c>
      <c r="E1001" s="187">
        <v>2500000</v>
      </c>
      <c r="F1001" s="187">
        <v>4000000</v>
      </c>
      <c r="G1001" s="187">
        <v>5500000</v>
      </c>
      <c r="H1001" s="187">
        <v>8000000</v>
      </c>
    </row>
    <row r="1002" spans="1:8" ht="45.75" thickBot="1">
      <c r="A1002" s="181" t="str">
        <f t="shared" si="15"/>
        <v>A</v>
      </c>
      <c r="B1002" s="182" t="s">
        <v>585</v>
      </c>
      <c r="C1002" s="183" t="s">
        <v>586</v>
      </c>
      <c r="D1002" s="184">
        <v>129520000</v>
      </c>
      <c r="E1002" s="184">
        <v>30015000</v>
      </c>
      <c r="F1002" s="184">
        <v>32200000</v>
      </c>
      <c r="G1002" s="184">
        <v>32200000</v>
      </c>
      <c r="H1002" s="184">
        <v>35105000</v>
      </c>
    </row>
    <row r="1003" spans="1:8" ht="15.75" thickTop="1">
      <c r="A1003" s="181" t="str">
        <f t="shared" si="15"/>
        <v>A</v>
      </c>
      <c r="B1003" s="186" t="s">
        <v>121</v>
      </c>
      <c r="C1003" s="186" t="s">
        <v>99</v>
      </c>
      <c r="D1003" s="187">
        <v>129520000</v>
      </c>
      <c r="E1003" s="187">
        <v>30015000</v>
      </c>
      <c r="F1003" s="187">
        <v>32200000</v>
      </c>
      <c r="G1003" s="187">
        <v>32200000</v>
      </c>
      <c r="H1003" s="187">
        <v>35105000</v>
      </c>
    </row>
    <row r="1004" spans="1:8">
      <c r="A1004" s="181" t="str">
        <f t="shared" si="15"/>
        <v>A</v>
      </c>
      <c r="B1004" s="188" t="s">
        <v>121</v>
      </c>
      <c r="C1004" s="188" t="s">
        <v>100</v>
      </c>
      <c r="D1004" s="189">
        <v>64605000</v>
      </c>
      <c r="E1004" s="189">
        <v>16000000</v>
      </c>
      <c r="F1004" s="189">
        <v>16000000</v>
      </c>
      <c r="G1004" s="189">
        <v>16000000</v>
      </c>
      <c r="H1004" s="189">
        <v>16605000</v>
      </c>
    </row>
    <row r="1005" spans="1:8">
      <c r="A1005" s="181" t="str">
        <f t="shared" si="15"/>
        <v>A</v>
      </c>
      <c r="B1005" s="188" t="s">
        <v>121</v>
      </c>
      <c r="C1005" s="188" t="s">
        <v>101</v>
      </c>
      <c r="D1005" s="189">
        <v>60500000</v>
      </c>
      <c r="E1005" s="189">
        <v>13000000</v>
      </c>
      <c r="F1005" s="189">
        <v>15000000</v>
      </c>
      <c r="G1005" s="189">
        <v>15000000</v>
      </c>
      <c r="H1005" s="189">
        <v>17500000</v>
      </c>
    </row>
    <row r="1006" spans="1:8">
      <c r="A1006" s="181" t="str">
        <f t="shared" si="15"/>
        <v>A</v>
      </c>
      <c r="B1006" s="188" t="s">
        <v>121</v>
      </c>
      <c r="C1006" s="188" t="s">
        <v>15</v>
      </c>
      <c r="D1006" s="189">
        <v>15000</v>
      </c>
      <c r="E1006" s="189">
        <v>15000</v>
      </c>
      <c r="F1006" s="189">
        <v>0</v>
      </c>
      <c r="G1006" s="189">
        <v>0</v>
      </c>
      <c r="H1006" s="189">
        <v>0</v>
      </c>
    </row>
    <row r="1007" spans="1:8">
      <c r="A1007" s="181" t="str">
        <f t="shared" si="15"/>
        <v>A</v>
      </c>
      <c r="B1007" s="188" t="s">
        <v>121</v>
      </c>
      <c r="C1007" s="188" t="s">
        <v>104</v>
      </c>
      <c r="D1007" s="189">
        <v>1400000</v>
      </c>
      <c r="E1007" s="189">
        <v>350000</v>
      </c>
      <c r="F1007" s="189">
        <v>350000</v>
      </c>
      <c r="G1007" s="189">
        <v>350000</v>
      </c>
      <c r="H1007" s="189">
        <v>350000</v>
      </c>
    </row>
    <row r="1008" spans="1:8">
      <c r="A1008" s="181" t="str">
        <f t="shared" si="15"/>
        <v>A</v>
      </c>
      <c r="B1008" s="188" t="s">
        <v>121</v>
      </c>
      <c r="C1008" s="188" t="s">
        <v>105</v>
      </c>
      <c r="D1008" s="189">
        <v>3000000</v>
      </c>
      <c r="E1008" s="189">
        <v>650000</v>
      </c>
      <c r="F1008" s="189">
        <v>850000</v>
      </c>
      <c r="G1008" s="189">
        <v>850000</v>
      </c>
      <c r="H1008" s="189">
        <v>650000</v>
      </c>
    </row>
    <row r="1009" spans="1:8" ht="30.75" thickBot="1">
      <c r="A1009" s="181" t="str">
        <f t="shared" si="15"/>
        <v>A</v>
      </c>
      <c r="B1009" s="182" t="s">
        <v>587</v>
      </c>
      <c r="C1009" s="183" t="s">
        <v>588</v>
      </c>
      <c r="D1009" s="184">
        <v>7000000</v>
      </c>
      <c r="E1009" s="184">
        <v>1700000</v>
      </c>
      <c r="F1009" s="184">
        <v>1500000</v>
      </c>
      <c r="G1009" s="184">
        <v>1800000</v>
      </c>
      <c r="H1009" s="184">
        <v>2000000</v>
      </c>
    </row>
    <row r="1010" spans="1:8" ht="15.75" thickTop="1">
      <c r="A1010" s="181" t="str">
        <f t="shared" si="15"/>
        <v>A</v>
      </c>
      <c r="B1010" s="186" t="s">
        <v>121</v>
      </c>
      <c r="C1010" s="186" t="s">
        <v>99</v>
      </c>
      <c r="D1010" s="187">
        <v>7000000</v>
      </c>
      <c r="E1010" s="187">
        <v>1700000</v>
      </c>
      <c r="F1010" s="187">
        <v>1500000</v>
      </c>
      <c r="G1010" s="187">
        <v>1800000</v>
      </c>
      <c r="H1010" s="187">
        <v>2000000</v>
      </c>
    </row>
    <row r="1011" spans="1:8">
      <c r="A1011" s="181" t="str">
        <f t="shared" si="15"/>
        <v>A</v>
      </c>
      <c r="B1011" s="188" t="s">
        <v>121</v>
      </c>
      <c r="C1011" s="188" t="s">
        <v>101</v>
      </c>
      <c r="D1011" s="189">
        <v>7000000</v>
      </c>
      <c r="E1011" s="189">
        <v>1700000</v>
      </c>
      <c r="F1011" s="189">
        <v>1500000</v>
      </c>
      <c r="G1011" s="189">
        <v>1800000</v>
      </c>
      <c r="H1011" s="189">
        <v>2000000</v>
      </c>
    </row>
    <row r="1012" spans="1:8" ht="30.75" thickBot="1">
      <c r="A1012" s="181" t="str">
        <f t="shared" si="15"/>
        <v>A</v>
      </c>
      <c r="B1012" s="182" t="s">
        <v>589</v>
      </c>
      <c r="C1012" s="183" t="s">
        <v>590</v>
      </c>
      <c r="D1012" s="184">
        <v>20000000</v>
      </c>
      <c r="E1012" s="184">
        <v>2500000</v>
      </c>
      <c r="F1012" s="184">
        <v>4000000</v>
      </c>
      <c r="G1012" s="184">
        <v>5500000</v>
      </c>
      <c r="H1012" s="184">
        <v>8000000</v>
      </c>
    </row>
    <row r="1013" spans="1:8" ht="15.75" thickTop="1">
      <c r="A1013" s="181" t="str">
        <f t="shared" si="15"/>
        <v>A</v>
      </c>
      <c r="B1013" s="186" t="s">
        <v>121</v>
      </c>
      <c r="C1013" s="186" t="s">
        <v>155</v>
      </c>
      <c r="D1013" s="187">
        <v>20000000</v>
      </c>
      <c r="E1013" s="187">
        <v>2500000</v>
      </c>
      <c r="F1013" s="187">
        <v>4000000</v>
      </c>
      <c r="G1013" s="187">
        <v>5500000</v>
      </c>
      <c r="H1013" s="187">
        <v>8000000</v>
      </c>
    </row>
    <row r="1014" spans="1:8" ht="45.75" thickBot="1">
      <c r="A1014" s="181" t="str">
        <f t="shared" si="15"/>
        <v>A</v>
      </c>
      <c r="B1014" s="182" t="s">
        <v>591</v>
      </c>
      <c r="C1014" s="183" t="s">
        <v>592</v>
      </c>
      <c r="D1014" s="184">
        <v>5900000</v>
      </c>
      <c r="E1014" s="184">
        <v>1481000</v>
      </c>
      <c r="F1014" s="184">
        <v>1472000</v>
      </c>
      <c r="G1014" s="184">
        <v>1470000</v>
      </c>
      <c r="H1014" s="184">
        <v>1477000</v>
      </c>
    </row>
    <row r="1015" spans="1:8" ht="15.75" thickTop="1">
      <c r="A1015" s="181" t="str">
        <f t="shared" si="15"/>
        <v>A</v>
      </c>
      <c r="B1015" s="186" t="s">
        <v>121</v>
      </c>
      <c r="C1015" s="186" t="s">
        <v>99</v>
      </c>
      <c r="D1015" s="187">
        <v>5900000</v>
      </c>
      <c r="E1015" s="187">
        <v>1481000</v>
      </c>
      <c r="F1015" s="187">
        <v>1472000</v>
      </c>
      <c r="G1015" s="187">
        <v>1470000</v>
      </c>
      <c r="H1015" s="187">
        <v>1477000</v>
      </c>
    </row>
    <row r="1016" spans="1:8">
      <c r="A1016" s="181" t="str">
        <f t="shared" si="15"/>
        <v>A</v>
      </c>
      <c r="B1016" s="188" t="s">
        <v>121</v>
      </c>
      <c r="C1016" s="188" t="s">
        <v>100</v>
      </c>
      <c r="D1016" s="189">
        <v>4245000</v>
      </c>
      <c r="E1016" s="189">
        <v>1061000</v>
      </c>
      <c r="F1016" s="189">
        <v>1061000</v>
      </c>
      <c r="G1016" s="189">
        <v>1061000</v>
      </c>
      <c r="H1016" s="189">
        <v>1062000</v>
      </c>
    </row>
    <row r="1017" spans="1:8">
      <c r="A1017" s="181" t="str">
        <f t="shared" si="15"/>
        <v>A</v>
      </c>
      <c r="B1017" s="188" t="s">
        <v>121</v>
      </c>
      <c r="C1017" s="188" t="s">
        <v>101</v>
      </c>
      <c r="D1017" s="189">
        <v>1545000</v>
      </c>
      <c r="E1017" s="189">
        <v>390000</v>
      </c>
      <c r="F1017" s="189">
        <v>385000</v>
      </c>
      <c r="G1017" s="189">
        <v>383000</v>
      </c>
      <c r="H1017" s="189">
        <v>387000</v>
      </c>
    </row>
    <row r="1018" spans="1:8">
      <c r="A1018" s="181" t="str">
        <f t="shared" si="15"/>
        <v>A</v>
      </c>
      <c r="B1018" s="188" t="s">
        <v>121</v>
      </c>
      <c r="C1018" s="188" t="s">
        <v>104</v>
      </c>
      <c r="D1018" s="189">
        <v>110000</v>
      </c>
      <c r="E1018" s="189">
        <v>30000</v>
      </c>
      <c r="F1018" s="189">
        <v>26000</v>
      </c>
      <c r="G1018" s="189">
        <v>26000</v>
      </c>
      <c r="H1018" s="189">
        <v>28000</v>
      </c>
    </row>
    <row r="1019" spans="1:8" ht="30.75" thickBot="1">
      <c r="A1019" s="181" t="str">
        <f t="shared" si="15"/>
        <v>A</v>
      </c>
      <c r="B1019" s="182" t="s">
        <v>593</v>
      </c>
      <c r="C1019" s="183" t="s">
        <v>594</v>
      </c>
      <c r="D1019" s="184">
        <v>2495000</v>
      </c>
      <c r="E1019" s="184">
        <v>670800</v>
      </c>
      <c r="F1019" s="184">
        <v>696800</v>
      </c>
      <c r="G1019" s="184">
        <v>572200</v>
      </c>
      <c r="H1019" s="184">
        <v>555200</v>
      </c>
    </row>
    <row r="1020" spans="1:8" ht="15.75" thickTop="1">
      <c r="A1020" s="181" t="str">
        <f t="shared" si="15"/>
        <v>A</v>
      </c>
      <c r="B1020" s="186" t="s">
        <v>121</v>
      </c>
      <c r="C1020" s="186" t="s">
        <v>99</v>
      </c>
      <c r="D1020" s="187">
        <v>2475000</v>
      </c>
      <c r="E1020" s="187">
        <v>662800</v>
      </c>
      <c r="F1020" s="187">
        <v>687800</v>
      </c>
      <c r="G1020" s="187">
        <v>569200</v>
      </c>
      <c r="H1020" s="187">
        <v>555200</v>
      </c>
    </row>
    <row r="1021" spans="1:8">
      <c r="A1021" s="181" t="str">
        <f t="shared" si="15"/>
        <v>A</v>
      </c>
      <c r="B1021" s="188" t="s">
        <v>121</v>
      </c>
      <c r="C1021" s="188" t="s">
        <v>100</v>
      </c>
      <c r="D1021" s="189">
        <v>1082000</v>
      </c>
      <c r="E1021" s="189">
        <v>301000</v>
      </c>
      <c r="F1021" s="189">
        <v>308000</v>
      </c>
      <c r="G1021" s="189">
        <v>241500</v>
      </c>
      <c r="H1021" s="189">
        <v>231500</v>
      </c>
    </row>
    <row r="1022" spans="1:8">
      <c r="A1022" s="181" t="str">
        <f t="shared" si="15"/>
        <v>A</v>
      </c>
      <c r="B1022" s="188" t="s">
        <v>121</v>
      </c>
      <c r="C1022" s="188" t="s">
        <v>101</v>
      </c>
      <c r="D1022" s="189">
        <v>1278000</v>
      </c>
      <c r="E1022" s="189">
        <v>327500</v>
      </c>
      <c r="F1022" s="189">
        <v>331500</v>
      </c>
      <c r="G1022" s="189">
        <v>311500</v>
      </c>
      <c r="H1022" s="189">
        <v>307500</v>
      </c>
    </row>
    <row r="1023" spans="1:8">
      <c r="A1023" s="181" t="str">
        <f t="shared" si="15"/>
        <v>A</v>
      </c>
      <c r="B1023" s="188" t="s">
        <v>121</v>
      </c>
      <c r="C1023" s="188" t="s">
        <v>104</v>
      </c>
      <c r="D1023" s="189">
        <v>3000</v>
      </c>
      <c r="E1023" s="189">
        <v>3000</v>
      </c>
      <c r="F1023" s="189">
        <v>0</v>
      </c>
      <c r="G1023" s="189">
        <v>0</v>
      </c>
      <c r="H1023" s="189">
        <v>0</v>
      </c>
    </row>
    <row r="1024" spans="1:8">
      <c r="A1024" s="181" t="str">
        <f t="shared" si="15"/>
        <v>A</v>
      </c>
      <c r="B1024" s="188" t="s">
        <v>121</v>
      </c>
      <c r="C1024" s="188" t="s">
        <v>105</v>
      </c>
      <c r="D1024" s="189">
        <v>112000</v>
      </c>
      <c r="E1024" s="189">
        <v>31300</v>
      </c>
      <c r="F1024" s="189">
        <v>48300</v>
      </c>
      <c r="G1024" s="189">
        <v>16200</v>
      </c>
      <c r="H1024" s="189">
        <v>16200</v>
      </c>
    </row>
    <row r="1025" spans="1:8">
      <c r="A1025" s="181" t="str">
        <f t="shared" si="15"/>
        <v>A</v>
      </c>
      <c r="B1025" s="186" t="s">
        <v>121</v>
      </c>
      <c r="C1025" s="186" t="s">
        <v>155</v>
      </c>
      <c r="D1025" s="187">
        <v>20000</v>
      </c>
      <c r="E1025" s="187">
        <v>8000</v>
      </c>
      <c r="F1025" s="187">
        <v>9000</v>
      </c>
      <c r="G1025" s="187">
        <v>3000</v>
      </c>
      <c r="H1025" s="187">
        <v>0</v>
      </c>
    </row>
    <row r="1026" spans="1:8" ht="45.75" thickBot="1">
      <c r="A1026" s="181" t="str">
        <f t="shared" si="15"/>
        <v>A</v>
      </c>
      <c r="B1026" s="182" t="s">
        <v>595</v>
      </c>
      <c r="C1026" s="183" t="s">
        <v>596</v>
      </c>
      <c r="D1026" s="184">
        <v>1795000</v>
      </c>
      <c r="E1026" s="184">
        <v>465000</v>
      </c>
      <c r="F1026" s="184">
        <v>473000</v>
      </c>
      <c r="G1026" s="184">
        <v>437000</v>
      </c>
      <c r="H1026" s="184">
        <v>420000</v>
      </c>
    </row>
    <row r="1027" spans="1:8" ht="15.75" thickTop="1">
      <c r="A1027" s="181" t="str">
        <f t="shared" si="15"/>
        <v>A</v>
      </c>
      <c r="B1027" s="186" t="s">
        <v>121</v>
      </c>
      <c r="C1027" s="186" t="s">
        <v>99</v>
      </c>
      <c r="D1027" s="187">
        <v>1785000</v>
      </c>
      <c r="E1027" s="187">
        <v>460000</v>
      </c>
      <c r="F1027" s="187">
        <v>471000</v>
      </c>
      <c r="G1027" s="187">
        <v>434000</v>
      </c>
      <c r="H1027" s="187">
        <v>420000</v>
      </c>
    </row>
    <row r="1028" spans="1:8">
      <c r="A1028" s="181" t="str">
        <f t="shared" si="15"/>
        <v>A</v>
      </c>
      <c r="B1028" s="188" t="s">
        <v>121</v>
      </c>
      <c r="C1028" s="188" t="s">
        <v>100</v>
      </c>
      <c r="D1028" s="189">
        <v>837000</v>
      </c>
      <c r="E1028" s="189">
        <v>205000</v>
      </c>
      <c r="F1028" s="189">
        <v>212000</v>
      </c>
      <c r="G1028" s="189">
        <v>215000</v>
      </c>
      <c r="H1028" s="189">
        <v>205000</v>
      </c>
    </row>
    <row r="1029" spans="1:8">
      <c r="A1029" s="181" t="str">
        <f t="shared" si="15"/>
        <v>A</v>
      </c>
      <c r="B1029" s="188" t="s">
        <v>121</v>
      </c>
      <c r="C1029" s="188" t="s">
        <v>101</v>
      </c>
      <c r="D1029" s="189">
        <v>948000</v>
      </c>
      <c r="E1029" s="189">
        <v>255000</v>
      </c>
      <c r="F1029" s="189">
        <v>259000</v>
      </c>
      <c r="G1029" s="189">
        <v>219000</v>
      </c>
      <c r="H1029" s="189">
        <v>215000</v>
      </c>
    </row>
    <row r="1030" spans="1:8">
      <c r="A1030" s="181" t="str">
        <f t="shared" si="15"/>
        <v>A</v>
      </c>
      <c r="B1030" s="186" t="s">
        <v>121</v>
      </c>
      <c r="C1030" s="186" t="s">
        <v>155</v>
      </c>
      <c r="D1030" s="187">
        <v>10000</v>
      </c>
      <c r="E1030" s="187">
        <v>5000</v>
      </c>
      <c r="F1030" s="187">
        <v>2000</v>
      </c>
      <c r="G1030" s="187">
        <v>3000</v>
      </c>
      <c r="H1030" s="187">
        <v>0</v>
      </c>
    </row>
    <row r="1031" spans="1:8" ht="30.75" thickBot="1">
      <c r="A1031" s="181" t="str">
        <f t="shared" ref="A1031:A1094" si="16">(IF(OR(D1031&lt;&gt;0),"A","B"))</f>
        <v>A</v>
      </c>
      <c r="B1031" s="182" t="s">
        <v>597</v>
      </c>
      <c r="C1031" s="183" t="s">
        <v>598</v>
      </c>
      <c r="D1031" s="184">
        <v>700000</v>
      </c>
      <c r="E1031" s="184">
        <v>205800</v>
      </c>
      <c r="F1031" s="184">
        <v>223800</v>
      </c>
      <c r="G1031" s="184">
        <v>135200</v>
      </c>
      <c r="H1031" s="184">
        <v>135200</v>
      </c>
    </row>
    <row r="1032" spans="1:8" ht="15.75" thickTop="1">
      <c r="A1032" s="181" t="str">
        <f t="shared" si="16"/>
        <v>A</v>
      </c>
      <c r="B1032" s="186" t="s">
        <v>121</v>
      </c>
      <c r="C1032" s="186" t="s">
        <v>99</v>
      </c>
      <c r="D1032" s="187">
        <v>690000</v>
      </c>
      <c r="E1032" s="187">
        <v>202800</v>
      </c>
      <c r="F1032" s="187">
        <v>216800</v>
      </c>
      <c r="G1032" s="187">
        <v>135200</v>
      </c>
      <c r="H1032" s="187">
        <v>135200</v>
      </c>
    </row>
    <row r="1033" spans="1:8">
      <c r="A1033" s="181" t="str">
        <f t="shared" si="16"/>
        <v>A</v>
      </c>
      <c r="B1033" s="188" t="s">
        <v>121</v>
      </c>
      <c r="C1033" s="188" t="s">
        <v>100</v>
      </c>
      <c r="D1033" s="189">
        <v>245000</v>
      </c>
      <c r="E1033" s="189">
        <v>96000</v>
      </c>
      <c r="F1033" s="189">
        <v>96000</v>
      </c>
      <c r="G1033" s="189">
        <v>26500</v>
      </c>
      <c r="H1033" s="189">
        <v>26500</v>
      </c>
    </row>
    <row r="1034" spans="1:8">
      <c r="A1034" s="181" t="str">
        <f t="shared" si="16"/>
        <v>A</v>
      </c>
      <c r="B1034" s="188" t="s">
        <v>121</v>
      </c>
      <c r="C1034" s="188" t="s">
        <v>101</v>
      </c>
      <c r="D1034" s="189">
        <v>330000</v>
      </c>
      <c r="E1034" s="189">
        <v>72500</v>
      </c>
      <c r="F1034" s="189">
        <v>72500</v>
      </c>
      <c r="G1034" s="189">
        <v>92500</v>
      </c>
      <c r="H1034" s="189">
        <v>92500</v>
      </c>
    </row>
    <row r="1035" spans="1:8">
      <c r="A1035" s="181" t="str">
        <f t="shared" si="16"/>
        <v>A</v>
      </c>
      <c r="B1035" s="188" t="s">
        <v>121</v>
      </c>
      <c r="C1035" s="188" t="s">
        <v>104</v>
      </c>
      <c r="D1035" s="189">
        <v>3000</v>
      </c>
      <c r="E1035" s="189">
        <v>3000</v>
      </c>
      <c r="F1035" s="189">
        <v>0</v>
      </c>
      <c r="G1035" s="189">
        <v>0</v>
      </c>
      <c r="H1035" s="189">
        <v>0</v>
      </c>
    </row>
    <row r="1036" spans="1:8">
      <c r="A1036" s="181" t="str">
        <f t="shared" si="16"/>
        <v>A</v>
      </c>
      <c r="B1036" s="188" t="s">
        <v>121</v>
      </c>
      <c r="C1036" s="188" t="s">
        <v>105</v>
      </c>
      <c r="D1036" s="189">
        <v>112000</v>
      </c>
      <c r="E1036" s="189">
        <v>31300</v>
      </c>
      <c r="F1036" s="189">
        <v>48300</v>
      </c>
      <c r="G1036" s="189">
        <v>16200</v>
      </c>
      <c r="H1036" s="189">
        <v>16200</v>
      </c>
    </row>
    <row r="1037" spans="1:8">
      <c r="A1037" s="181" t="str">
        <f t="shared" si="16"/>
        <v>A</v>
      </c>
      <c r="B1037" s="186" t="s">
        <v>121</v>
      </c>
      <c r="C1037" s="186" t="s">
        <v>155</v>
      </c>
      <c r="D1037" s="187">
        <v>10000</v>
      </c>
      <c r="E1037" s="187">
        <v>3000</v>
      </c>
      <c r="F1037" s="187">
        <v>7000</v>
      </c>
      <c r="G1037" s="187">
        <v>0</v>
      </c>
      <c r="H1037" s="187">
        <v>0</v>
      </c>
    </row>
    <row r="1038" spans="1:8" ht="15.75" thickBot="1">
      <c r="A1038" s="181" t="str">
        <f t="shared" si="16"/>
        <v>A</v>
      </c>
      <c r="B1038" s="182" t="s">
        <v>599</v>
      </c>
      <c r="C1038" s="183" t="s">
        <v>600</v>
      </c>
      <c r="D1038" s="184">
        <v>2500000</v>
      </c>
      <c r="E1038" s="184">
        <v>1193000</v>
      </c>
      <c r="F1038" s="184">
        <v>629000</v>
      </c>
      <c r="G1038" s="184">
        <v>379000</v>
      </c>
      <c r="H1038" s="184">
        <v>299000</v>
      </c>
    </row>
    <row r="1039" spans="1:8" ht="15.75" thickTop="1">
      <c r="A1039" s="181" t="str">
        <f t="shared" si="16"/>
        <v>A</v>
      </c>
      <c r="B1039" s="186" t="s">
        <v>121</v>
      </c>
      <c r="C1039" s="186" t="s">
        <v>99</v>
      </c>
      <c r="D1039" s="187">
        <v>2500000</v>
      </c>
      <c r="E1039" s="187">
        <v>1193000</v>
      </c>
      <c r="F1039" s="187">
        <v>629000</v>
      </c>
      <c r="G1039" s="187">
        <v>379000</v>
      </c>
      <c r="H1039" s="187">
        <v>299000</v>
      </c>
    </row>
    <row r="1040" spans="1:8">
      <c r="A1040" s="181" t="str">
        <f t="shared" si="16"/>
        <v>A</v>
      </c>
      <c r="B1040" s="188" t="s">
        <v>121</v>
      </c>
      <c r="C1040" s="188" t="s">
        <v>100</v>
      </c>
      <c r="D1040" s="189">
        <v>1000000</v>
      </c>
      <c r="E1040" s="189">
        <v>780000</v>
      </c>
      <c r="F1040" s="189">
        <v>220000</v>
      </c>
      <c r="G1040" s="189">
        <v>0</v>
      </c>
      <c r="H1040" s="189">
        <v>0</v>
      </c>
    </row>
    <row r="1041" spans="1:8">
      <c r="A1041" s="181" t="str">
        <f t="shared" si="16"/>
        <v>A</v>
      </c>
      <c r="B1041" s="188" t="s">
        <v>121</v>
      </c>
      <c r="C1041" s="188" t="s">
        <v>101</v>
      </c>
      <c r="D1041" s="189">
        <v>1500000</v>
      </c>
      <c r="E1041" s="189">
        <v>413000</v>
      </c>
      <c r="F1041" s="189">
        <v>409000</v>
      </c>
      <c r="G1041" s="189">
        <v>379000</v>
      </c>
      <c r="H1041" s="189">
        <v>299000</v>
      </c>
    </row>
    <row r="1042" spans="1:8" ht="15.75" thickBot="1">
      <c r="A1042" s="181" t="str">
        <f t="shared" si="16"/>
        <v>A</v>
      </c>
      <c r="B1042" s="182" t="s">
        <v>601</v>
      </c>
      <c r="C1042" s="183" t="s">
        <v>602</v>
      </c>
      <c r="D1042" s="184">
        <v>2500000</v>
      </c>
      <c r="E1042" s="184">
        <v>1193000</v>
      </c>
      <c r="F1042" s="184">
        <v>629000</v>
      </c>
      <c r="G1042" s="184">
        <v>379000</v>
      </c>
      <c r="H1042" s="184">
        <v>299000</v>
      </c>
    </row>
    <row r="1043" spans="1:8" ht="15.75" thickTop="1">
      <c r="A1043" s="181" t="str">
        <f t="shared" si="16"/>
        <v>A</v>
      </c>
      <c r="B1043" s="186" t="s">
        <v>121</v>
      </c>
      <c r="C1043" s="186" t="s">
        <v>99</v>
      </c>
      <c r="D1043" s="187">
        <v>2500000</v>
      </c>
      <c r="E1043" s="187">
        <v>1193000</v>
      </c>
      <c r="F1043" s="187">
        <v>629000</v>
      </c>
      <c r="G1043" s="187">
        <v>379000</v>
      </c>
      <c r="H1043" s="187">
        <v>299000</v>
      </c>
    </row>
    <row r="1044" spans="1:8">
      <c r="A1044" s="181" t="str">
        <f t="shared" si="16"/>
        <v>A</v>
      </c>
      <c r="B1044" s="188" t="s">
        <v>121</v>
      </c>
      <c r="C1044" s="188" t="s">
        <v>100</v>
      </c>
      <c r="D1044" s="189">
        <v>1000000</v>
      </c>
      <c r="E1044" s="189">
        <v>780000</v>
      </c>
      <c r="F1044" s="189">
        <v>220000</v>
      </c>
      <c r="G1044" s="189">
        <v>0</v>
      </c>
      <c r="H1044" s="189">
        <v>0</v>
      </c>
    </row>
    <row r="1045" spans="1:8">
      <c r="A1045" s="181" t="str">
        <f t="shared" si="16"/>
        <v>A</v>
      </c>
      <c r="B1045" s="188" t="s">
        <v>121</v>
      </c>
      <c r="C1045" s="188" t="s">
        <v>101</v>
      </c>
      <c r="D1045" s="189">
        <v>1500000</v>
      </c>
      <c r="E1045" s="189">
        <v>413000</v>
      </c>
      <c r="F1045" s="189">
        <v>409000</v>
      </c>
      <c r="G1045" s="189">
        <v>379000</v>
      </c>
      <c r="H1045" s="189">
        <v>299000</v>
      </c>
    </row>
    <row r="1046" spans="1:8" ht="30.75" thickBot="1">
      <c r="A1046" s="181" t="str">
        <f t="shared" si="16"/>
        <v>A</v>
      </c>
      <c r="B1046" s="182" t="s">
        <v>603</v>
      </c>
      <c r="C1046" s="183" t="s">
        <v>604</v>
      </c>
      <c r="D1046" s="184">
        <v>6500000</v>
      </c>
      <c r="E1046" s="184">
        <v>1885500</v>
      </c>
      <c r="F1046" s="184">
        <v>1769500</v>
      </c>
      <c r="G1046" s="184">
        <v>1448000</v>
      </c>
      <c r="H1046" s="184">
        <v>1397000</v>
      </c>
    </row>
    <row r="1047" spans="1:8" ht="15.75" thickTop="1">
      <c r="A1047" s="181" t="str">
        <f t="shared" si="16"/>
        <v>A</v>
      </c>
      <c r="B1047" s="186" t="s">
        <v>121</v>
      </c>
      <c r="C1047" s="186" t="s">
        <v>99</v>
      </c>
      <c r="D1047" s="187">
        <v>6500000</v>
      </c>
      <c r="E1047" s="187">
        <v>1885500</v>
      </c>
      <c r="F1047" s="187">
        <v>1769500</v>
      </c>
      <c r="G1047" s="187">
        <v>1448000</v>
      </c>
      <c r="H1047" s="187">
        <v>1397000</v>
      </c>
    </row>
    <row r="1048" spans="1:8">
      <c r="A1048" s="181" t="str">
        <f t="shared" si="16"/>
        <v>A</v>
      </c>
      <c r="B1048" s="188" t="s">
        <v>121</v>
      </c>
      <c r="C1048" s="188" t="s">
        <v>100</v>
      </c>
      <c r="D1048" s="189">
        <v>5152000</v>
      </c>
      <c r="E1048" s="189">
        <v>1288000</v>
      </c>
      <c r="F1048" s="189">
        <v>1288000</v>
      </c>
      <c r="G1048" s="189">
        <v>1288000</v>
      </c>
      <c r="H1048" s="189">
        <v>1288000</v>
      </c>
    </row>
    <row r="1049" spans="1:8">
      <c r="A1049" s="181" t="str">
        <f t="shared" si="16"/>
        <v>A</v>
      </c>
      <c r="B1049" s="188" t="s">
        <v>121</v>
      </c>
      <c r="C1049" s="188" t="s">
        <v>101</v>
      </c>
      <c r="D1049" s="189">
        <v>1168000</v>
      </c>
      <c r="E1049" s="189">
        <v>548000</v>
      </c>
      <c r="F1049" s="189">
        <v>433000</v>
      </c>
      <c r="G1049" s="189">
        <v>119000</v>
      </c>
      <c r="H1049" s="189">
        <v>68000</v>
      </c>
    </row>
    <row r="1050" spans="1:8">
      <c r="A1050" s="181" t="str">
        <f t="shared" si="16"/>
        <v>A</v>
      </c>
      <c r="B1050" s="188" t="s">
        <v>121</v>
      </c>
      <c r="C1050" s="188" t="s">
        <v>104</v>
      </c>
      <c r="D1050" s="189">
        <v>155000</v>
      </c>
      <c r="E1050" s="189">
        <v>43000</v>
      </c>
      <c r="F1050" s="189">
        <v>42000</v>
      </c>
      <c r="G1050" s="189">
        <v>35000</v>
      </c>
      <c r="H1050" s="189">
        <v>35000</v>
      </c>
    </row>
    <row r="1051" spans="1:8">
      <c r="A1051" s="181" t="str">
        <f t="shared" si="16"/>
        <v>A</v>
      </c>
      <c r="B1051" s="188" t="s">
        <v>121</v>
      </c>
      <c r="C1051" s="188" t="s">
        <v>105</v>
      </c>
      <c r="D1051" s="189">
        <v>25000</v>
      </c>
      <c r="E1051" s="189">
        <v>6500</v>
      </c>
      <c r="F1051" s="189">
        <v>6500</v>
      </c>
      <c r="G1051" s="189">
        <v>6000</v>
      </c>
      <c r="H1051" s="189">
        <v>6000</v>
      </c>
    </row>
    <row r="1052" spans="1:8" ht="30.75" thickBot="1">
      <c r="A1052" s="181" t="str">
        <f t="shared" si="16"/>
        <v>A</v>
      </c>
      <c r="B1052" s="182" t="s">
        <v>605</v>
      </c>
      <c r="C1052" s="183" t="s">
        <v>606</v>
      </c>
      <c r="D1052" s="184">
        <v>6500000</v>
      </c>
      <c r="E1052" s="184">
        <v>1885500</v>
      </c>
      <c r="F1052" s="184">
        <v>1769500</v>
      </c>
      <c r="G1052" s="184">
        <v>1448000</v>
      </c>
      <c r="H1052" s="184">
        <v>1397000</v>
      </c>
    </row>
    <row r="1053" spans="1:8" ht="15.75" thickTop="1">
      <c r="A1053" s="181" t="str">
        <f t="shared" si="16"/>
        <v>A</v>
      </c>
      <c r="B1053" s="186" t="s">
        <v>121</v>
      </c>
      <c r="C1053" s="186" t="s">
        <v>99</v>
      </c>
      <c r="D1053" s="187">
        <v>6500000</v>
      </c>
      <c r="E1053" s="187">
        <v>1885500</v>
      </c>
      <c r="F1053" s="187">
        <v>1769500</v>
      </c>
      <c r="G1053" s="187">
        <v>1448000</v>
      </c>
      <c r="H1053" s="187">
        <v>1397000</v>
      </c>
    </row>
    <row r="1054" spans="1:8">
      <c r="A1054" s="181" t="str">
        <f t="shared" si="16"/>
        <v>A</v>
      </c>
      <c r="B1054" s="188" t="s">
        <v>121</v>
      </c>
      <c r="C1054" s="188" t="s">
        <v>100</v>
      </c>
      <c r="D1054" s="189">
        <v>5152000</v>
      </c>
      <c r="E1054" s="189">
        <v>1288000</v>
      </c>
      <c r="F1054" s="189">
        <v>1288000</v>
      </c>
      <c r="G1054" s="189">
        <v>1288000</v>
      </c>
      <c r="H1054" s="189">
        <v>1288000</v>
      </c>
    </row>
    <row r="1055" spans="1:8">
      <c r="A1055" s="181" t="str">
        <f t="shared" si="16"/>
        <v>A</v>
      </c>
      <c r="B1055" s="188" t="s">
        <v>121</v>
      </c>
      <c r="C1055" s="188" t="s">
        <v>101</v>
      </c>
      <c r="D1055" s="189">
        <v>1168000</v>
      </c>
      <c r="E1055" s="189">
        <v>548000</v>
      </c>
      <c r="F1055" s="189">
        <v>433000</v>
      </c>
      <c r="G1055" s="189">
        <v>119000</v>
      </c>
      <c r="H1055" s="189">
        <v>68000</v>
      </c>
    </row>
    <row r="1056" spans="1:8">
      <c r="A1056" s="181" t="str">
        <f t="shared" si="16"/>
        <v>A</v>
      </c>
      <c r="B1056" s="188" t="s">
        <v>121</v>
      </c>
      <c r="C1056" s="188" t="s">
        <v>104</v>
      </c>
      <c r="D1056" s="189">
        <v>155000</v>
      </c>
      <c r="E1056" s="189">
        <v>43000</v>
      </c>
      <c r="F1056" s="189">
        <v>42000</v>
      </c>
      <c r="G1056" s="189">
        <v>35000</v>
      </c>
      <c r="H1056" s="189">
        <v>35000</v>
      </c>
    </row>
    <row r="1057" spans="1:8">
      <c r="A1057" s="181" t="str">
        <f t="shared" si="16"/>
        <v>A</v>
      </c>
      <c r="B1057" s="188" t="s">
        <v>121</v>
      </c>
      <c r="C1057" s="188" t="s">
        <v>105</v>
      </c>
      <c r="D1057" s="189">
        <v>25000</v>
      </c>
      <c r="E1057" s="189">
        <v>6500</v>
      </c>
      <c r="F1057" s="189">
        <v>6500</v>
      </c>
      <c r="G1057" s="189">
        <v>6000</v>
      </c>
      <c r="H1057" s="189">
        <v>6000</v>
      </c>
    </row>
    <row r="1058" spans="1:8" ht="30.75" thickBot="1">
      <c r="A1058" s="181" t="str">
        <f t="shared" si="16"/>
        <v>A</v>
      </c>
      <c r="B1058" s="182" t="s">
        <v>607</v>
      </c>
      <c r="C1058" s="183" t="s">
        <v>608</v>
      </c>
      <c r="D1058" s="184">
        <v>16485000</v>
      </c>
      <c r="E1058" s="184">
        <v>7888000</v>
      </c>
      <c r="F1058" s="184">
        <v>3128000</v>
      </c>
      <c r="G1058" s="184">
        <v>2809000</v>
      </c>
      <c r="H1058" s="184">
        <v>2660000</v>
      </c>
    </row>
    <row r="1059" spans="1:8" ht="15.75" thickTop="1">
      <c r="A1059" s="181" t="str">
        <f t="shared" si="16"/>
        <v>A</v>
      </c>
      <c r="B1059" s="186" t="s">
        <v>121</v>
      </c>
      <c r="C1059" s="186" t="s">
        <v>99</v>
      </c>
      <c r="D1059" s="187">
        <v>4115000</v>
      </c>
      <c r="E1059" s="187">
        <v>1028000</v>
      </c>
      <c r="F1059" s="187">
        <v>1028000</v>
      </c>
      <c r="G1059" s="187">
        <v>1029000</v>
      </c>
      <c r="H1059" s="187">
        <v>1030000</v>
      </c>
    </row>
    <row r="1060" spans="1:8">
      <c r="A1060" s="181" t="str">
        <f t="shared" si="16"/>
        <v>A</v>
      </c>
      <c r="B1060" s="188" t="s">
        <v>121</v>
      </c>
      <c r="C1060" s="188" t="s">
        <v>101</v>
      </c>
      <c r="D1060" s="189">
        <v>4115000</v>
      </c>
      <c r="E1060" s="189">
        <v>1028000</v>
      </c>
      <c r="F1060" s="189">
        <v>1028000</v>
      </c>
      <c r="G1060" s="189">
        <v>1029000</v>
      </c>
      <c r="H1060" s="189">
        <v>1030000</v>
      </c>
    </row>
    <row r="1061" spans="1:8">
      <c r="A1061" s="181" t="str">
        <f t="shared" si="16"/>
        <v>A</v>
      </c>
      <c r="B1061" s="186" t="s">
        <v>121</v>
      </c>
      <c r="C1061" s="186" t="s">
        <v>155</v>
      </c>
      <c r="D1061" s="187">
        <v>12370000</v>
      </c>
      <c r="E1061" s="187">
        <v>6860000</v>
      </c>
      <c r="F1061" s="187">
        <v>2100000</v>
      </c>
      <c r="G1061" s="187">
        <v>1780000</v>
      </c>
      <c r="H1061" s="187">
        <v>1630000</v>
      </c>
    </row>
    <row r="1062" spans="1:8" ht="30.75" thickBot="1">
      <c r="A1062" s="181" t="str">
        <f t="shared" si="16"/>
        <v>A</v>
      </c>
      <c r="B1062" s="182" t="s">
        <v>609</v>
      </c>
      <c r="C1062" s="183" t="s">
        <v>610</v>
      </c>
      <c r="D1062" s="184">
        <v>5000000</v>
      </c>
      <c r="E1062" s="184">
        <v>3580000</v>
      </c>
      <c r="F1062" s="184">
        <v>470000</v>
      </c>
      <c r="G1062" s="184">
        <v>470000</v>
      </c>
      <c r="H1062" s="184">
        <v>480000</v>
      </c>
    </row>
    <row r="1063" spans="1:8" ht="15.75" thickTop="1">
      <c r="A1063" s="181" t="str">
        <f t="shared" si="16"/>
        <v>A</v>
      </c>
      <c r="B1063" s="186" t="s">
        <v>121</v>
      </c>
      <c r="C1063" s="186" t="s">
        <v>99</v>
      </c>
      <c r="D1063" s="187">
        <v>3000000</v>
      </c>
      <c r="E1063" s="187">
        <v>1580000</v>
      </c>
      <c r="F1063" s="187">
        <v>470000</v>
      </c>
      <c r="G1063" s="187">
        <v>470000</v>
      </c>
      <c r="H1063" s="187">
        <v>480000</v>
      </c>
    </row>
    <row r="1064" spans="1:8">
      <c r="A1064" s="181" t="str">
        <f t="shared" si="16"/>
        <v>A</v>
      </c>
      <c r="B1064" s="188" t="s">
        <v>121</v>
      </c>
      <c r="C1064" s="188" t="s">
        <v>101</v>
      </c>
      <c r="D1064" s="189">
        <v>2700000</v>
      </c>
      <c r="E1064" s="189">
        <v>1500000</v>
      </c>
      <c r="F1064" s="189">
        <v>400000</v>
      </c>
      <c r="G1064" s="189">
        <v>400000</v>
      </c>
      <c r="H1064" s="189">
        <v>400000</v>
      </c>
    </row>
    <row r="1065" spans="1:8">
      <c r="A1065" s="181" t="str">
        <f t="shared" si="16"/>
        <v>A</v>
      </c>
      <c r="B1065" s="188" t="s">
        <v>121</v>
      </c>
      <c r="C1065" s="188" t="s">
        <v>104</v>
      </c>
      <c r="D1065" s="189">
        <v>300000</v>
      </c>
      <c r="E1065" s="189">
        <v>80000</v>
      </c>
      <c r="F1065" s="189">
        <v>70000</v>
      </c>
      <c r="G1065" s="189">
        <v>70000</v>
      </c>
      <c r="H1065" s="189">
        <v>80000</v>
      </c>
    </row>
    <row r="1066" spans="1:8">
      <c r="A1066" s="181" t="str">
        <f t="shared" si="16"/>
        <v>A</v>
      </c>
      <c r="B1066" s="186" t="s">
        <v>121</v>
      </c>
      <c r="C1066" s="186" t="s">
        <v>155</v>
      </c>
      <c r="D1066" s="187">
        <v>2000000</v>
      </c>
      <c r="E1066" s="187">
        <v>2000000</v>
      </c>
      <c r="F1066" s="187">
        <v>0</v>
      </c>
      <c r="G1066" s="187">
        <v>0</v>
      </c>
      <c r="H1066" s="187">
        <v>0</v>
      </c>
    </row>
    <row r="1067" spans="1:8" ht="15.75" hidden="1" thickBot="1">
      <c r="A1067" s="181" t="str">
        <f t="shared" si="16"/>
        <v>B</v>
      </c>
      <c r="B1067" s="182" t="s">
        <v>611</v>
      </c>
      <c r="C1067" s="183" t="s">
        <v>612</v>
      </c>
      <c r="D1067" s="184">
        <v>0</v>
      </c>
      <c r="E1067" s="184">
        <v>0</v>
      </c>
      <c r="F1067" s="184">
        <v>0</v>
      </c>
      <c r="G1067" s="184">
        <v>0</v>
      </c>
      <c r="H1067" s="184">
        <v>0</v>
      </c>
    </row>
    <row r="1068" spans="1:8" hidden="1">
      <c r="A1068" s="181" t="str">
        <f t="shared" si="16"/>
        <v>B</v>
      </c>
      <c r="B1068" s="186" t="s">
        <v>121</v>
      </c>
      <c r="C1068" s="186" t="s">
        <v>99</v>
      </c>
      <c r="D1068" s="187">
        <v>0</v>
      </c>
      <c r="E1068" s="187">
        <v>0</v>
      </c>
      <c r="F1068" s="187">
        <v>0</v>
      </c>
      <c r="G1068" s="187">
        <v>0</v>
      </c>
      <c r="H1068" s="187">
        <v>0</v>
      </c>
    </row>
    <row r="1069" spans="1:8" hidden="1">
      <c r="A1069" s="181" t="str">
        <f t="shared" si="16"/>
        <v>B</v>
      </c>
      <c r="B1069" s="188" t="s">
        <v>121</v>
      </c>
      <c r="C1069" s="188" t="s">
        <v>101</v>
      </c>
      <c r="D1069" s="189">
        <v>0</v>
      </c>
      <c r="E1069" s="189">
        <v>0</v>
      </c>
      <c r="F1069" s="189">
        <v>0</v>
      </c>
      <c r="G1069" s="189">
        <v>0</v>
      </c>
      <c r="H1069" s="189">
        <v>0</v>
      </c>
    </row>
    <row r="1070" spans="1:8" hidden="1">
      <c r="A1070" s="181" t="str">
        <f t="shared" si="16"/>
        <v>B</v>
      </c>
      <c r="B1070" s="188" t="s">
        <v>121</v>
      </c>
      <c r="C1070" s="188" t="s">
        <v>105</v>
      </c>
      <c r="D1070" s="189">
        <v>0</v>
      </c>
      <c r="E1070" s="189">
        <v>0</v>
      </c>
      <c r="F1070" s="189">
        <v>0</v>
      </c>
      <c r="G1070" s="189">
        <v>0</v>
      </c>
      <c r="H1070" s="189">
        <v>0</v>
      </c>
    </row>
    <row r="1071" spans="1:8" hidden="1">
      <c r="A1071" s="181" t="str">
        <f t="shared" si="16"/>
        <v>B</v>
      </c>
      <c r="B1071" s="186" t="s">
        <v>121</v>
      </c>
      <c r="C1071" s="186" t="s">
        <v>155</v>
      </c>
      <c r="D1071" s="187">
        <v>0</v>
      </c>
      <c r="E1071" s="187">
        <v>0</v>
      </c>
      <c r="F1071" s="187">
        <v>0</v>
      </c>
      <c r="G1071" s="187">
        <v>0</v>
      </c>
      <c r="H1071" s="187">
        <v>0</v>
      </c>
    </row>
    <row r="1072" spans="1:8" ht="45.75" thickBot="1">
      <c r="A1072" s="181" t="str">
        <f t="shared" si="16"/>
        <v>A</v>
      </c>
      <c r="B1072" s="182" t="s">
        <v>619</v>
      </c>
      <c r="C1072" s="183" t="s">
        <v>620</v>
      </c>
      <c r="D1072" s="184">
        <v>6378945600</v>
      </c>
      <c r="E1072" s="184">
        <v>1486166200</v>
      </c>
      <c r="F1072" s="184">
        <v>1651016400</v>
      </c>
      <c r="G1072" s="184">
        <v>1490487600</v>
      </c>
      <c r="H1072" s="184">
        <v>1751275400</v>
      </c>
    </row>
    <row r="1073" spans="1:8" ht="15.75" thickTop="1">
      <c r="A1073" s="181" t="str">
        <f t="shared" si="16"/>
        <v>A</v>
      </c>
      <c r="B1073" s="186" t="s">
        <v>121</v>
      </c>
      <c r="C1073" s="186" t="s">
        <v>99</v>
      </c>
      <c r="D1073" s="187">
        <v>6272572600</v>
      </c>
      <c r="E1073" s="187">
        <v>1480359200</v>
      </c>
      <c r="F1073" s="187">
        <v>1624550400</v>
      </c>
      <c r="G1073" s="187">
        <v>1454017600</v>
      </c>
      <c r="H1073" s="187">
        <v>1713645400</v>
      </c>
    </row>
    <row r="1074" spans="1:8">
      <c r="A1074" s="181" t="str">
        <f t="shared" si="16"/>
        <v>A</v>
      </c>
      <c r="B1074" s="188" t="s">
        <v>121</v>
      </c>
      <c r="C1074" s="188" t="s">
        <v>100</v>
      </c>
      <c r="D1074" s="189">
        <v>41099000</v>
      </c>
      <c r="E1074" s="189">
        <v>10274300</v>
      </c>
      <c r="F1074" s="189">
        <v>10274300</v>
      </c>
      <c r="G1074" s="189">
        <v>10274300</v>
      </c>
      <c r="H1074" s="189">
        <v>10276100</v>
      </c>
    </row>
    <row r="1075" spans="1:8">
      <c r="A1075" s="181" t="str">
        <f t="shared" si="16"/>
        <v>A</v>
      </c>
      <c r="B1075" s="188" t="s">
        <v>121</v>
      </c>
      <c r="C1075" s="188" t="s">
        <v>101</v>
      </c>
      <c r="D1075" s="189">
        <v>382910800</v>
      </c>
      <c r="E1075" s="189">
        <v>94881000</v>
      </c>
      <c r="F1075" s="189">
        <v>124519700</v>
      </c>
      <c r="G1075" s="189">
        <v>79858600</v>
      </c>
      <c r="H1075" s="189">
        <v>83651500</v>
      </c>
    </row>
    <row r="1076" spans="1:8">
      <c r="A1076" s="181" t="str">
        <f t="shared" si="16"/>
        <v>A</v>
      </c>
      <c r="B1076" s="188" t="s">
        <v>121</v>
      </c>
      <c r="C1076" s="188" t="s">
        <v>15</v>
      </c>
      <c r="D1076" s="189">
        <v>770000</v>
      </c>
      <c r="E1076" s="189">
        <v>5000</v>
      </c>
      <c r="F1076" s="189">
        <v>20000</v>
      </c>
      <c r="G1076" s="189">
        <v>740000</v>
      </c>
      <c r="H1076" s="189">
        <v>5000</v>
      </c>
    </row>
    <row r="1077" spans="1:8">
      <c r="A1077" s="181" t="str">
        <f t="shared" si="16"/>
        <v>A</v>
      </c>
      <c r="B1077" s="188" t="s">
        <v>121</v>
      </c>
      <c r="C1077" s="188" t="s">
        <v>104</v>
      </c>
      <c r="D1077" s="189">
        <v>5593122600</v>
      </c>
      <c r="E1077" s="189">
        <v>1333244200</v>
      </c>
      <c r="F1077" s="189">
        <v>1474847400</v>
      </c>
      <c r="G1077" s="189">
        <v>1190139900</v>
      </c>
      <c r="H1077" s="189">
        <v>1594891100</v>
      </c>
    </row>
    <row r="1078" spans="1:8">
      <c r="A1078" s="181" t="str">
        <f t="shared" si="16"/>
        <v>A</v>
      </c>
      <c r="B1078" s="188" t="s">
        <v>121</v>
      </c>
      <c r="C1078" s="188" t="s">
        <v>105</v>
      </c>
      <c r="D1078" s="189">
        <v>254670200</v>
      </c>
      <c r="E1078" s="189">
        <v>41954700</v>
      </c>
      <c r="F1078" s="189">
        <v>14889000</v>
      </c>
      <c r="G1078" s="189">
        <v>173004800</v>
      </c>
      <c r="H1078" s="189">
        <v>24821700</v>
      </c>
    </row>
    <row r="1079" spans="1:8">
      <c r="A1079" s="181" t="str">
        <f t="shared" si="16"/>
        <v>A</v>
      </c>
      <c r="B1079" s="186" t="s">
        <v>121</v>
      </c>
      <c r="C1079" s="186" t="s">
        <v>155</v>
      </c>
      <c r="D1079" s="187">
        <v>106373000</v>
      </c>
      <c r="E1079" s="187">
        <v>5807000</v>
      </c>
      <c r="F1079" s="187">
        <v>26466000</v>
      </c>
      <c r="G1079" s="187">
        <v>36470000</v>
      </c>
      <c r="H1079" s="187">
        <v>37630000</v>
      </c>
    </row>
    <row r="1080" spans="1:8" ht="45.75" thickBot="1">
      <c r="A1080" s="181" t="str">
        <f t="shared" si="16"/>
        <v>A</v>
      </c>
      <c r="B1080" s="182" t="s">
        <v>621</v>
      </c>
      <c r="C1080" s="183" t="s">
        <v>622</v>
      </c>
      <c r="D1080" s="184">
        <v>63853000</v>
      </c>
      <c r="E1080" s="184">
        <v>16043500</v>
      </c>
      <c r="F1080" s="184">
        <v>15808700</v>
      </c>
      <c r="G1080" s="184">
        <v>16285100</v>
      </c>
      <c r="H1080" s="184">
        <v>15715700</v>
      </c>
    </row>
    <row r="1081" spans="1:8" ht="15.75" thickTop="1">
      <c r="A1081" s="181" t="str">
        <f t="shared" si="16"/>
        <v>A</v>
      </c>
      <c r="B1081" s="186" t="s">
        <v>121</v>
      </c>
      <c r="C1081" s="186" t="s">
        <v>99</v>
      </c>
      <c r="D1081" s="187">
        <v>62422000</v>
      </c>
      <c r="E1081" s="187">
        <v>15688500</v>
      </c>
      <c r="F1081" s="187">
        <v>15587700</v>
      </c>
      <c r="G1081" s="187">
        <v>15860100</v>
      </c>
      <c r="H1081" s="187">
        <v>15285700</v>
      </c>
    </row>
    <row r="1082" spans="1:8">
      <c r="A1082" s="181" t="str">
        <f t="shared" si="16"/>
        <v>A</v>
      </c>
      <c r="B1082" s="188" t="s">
        <v>121</v>
      </c>
      <c r="C1082" s="188" t="s">
        <v>100</v>
      </c>
      <c r="D1082" s="189">
        <v>36749000</v>
      </c>
      <c r="E1082" s="189">
        <v>9186800</v>
      </c>
      <c r="F1082" s="189">
        <v>9186800</v>
      </c>
      <c r="G1082" s="189">
        <v>9186800</v>
      </c>
      <c r="H1082" s="189">
        <v>9188600</v>
      </c>
    </row>
    <row r="1083" spans="1:8">
      <c r="A1083" s="181" t="str">
        <f t="shared" si="16"/>
        <v>A</v>
      </c>
      <c r="B1083" s="188" t="s">
        <v>121</v>
      </c>
      <c r="C1083" s="188" t="s">
        <v>101</v>
      </c>
      <c r="D1083" s="189">
        <v>24359000</v>
      </c>
      <c r="E1083" s="189">
        <v>6286800</v>
      </c>
      <c r="F1083" s="189">
        <v>6189800</v>
      </c>
      <c r="G1083" s="189">
        <v>5929800</v>
      </c>
      <c r="H1083" s="189">
        <v>5952600</v>
      </c>
    </row>
    <row r="1084" spans="1:8">
      <c r="A1084" s="181" t="str">
        <f t="shared" si="16"/>
        <v>A</v>
      </c>
      <c r="B1084" s="188" t="s">
        <v>121</v>
      </c>
      <c r="C1084" s="188" t="s">
        <v>15</v>
      </c>
      <c r="D1084" s="189">
        <v>595000</v>
      </c>
      <c r="E1084" s="189">
        <v>5000</v>
      </c>
      <c r="F1084" s="189">
        <v>20000</v>
      </c>
      <c r="G1084" s="189">
        <v>565000</v>
      </c>
      <c r="H1084" s="189">
        <v>5000</v>
      </c>
    </row>
    <row r="1085" spans="1:8">
      <c r="A1085" s="181" t="str">
        <f t="shared" si="16"/>
        <v>A</v>
      </c>
      <c r="B1085" s="188" t="s">
        <v>121</v>
      </c>
      <c r="C1085" s="188" t="s">
        <v>104</v>
      </c>
      <c r="D1085" s="189">
        <v>495000</v>
      </c>
      <c r="E1085" s="189">
        <v>153500</v>
      </c>
      <c r="F1085" s="189">
        <v>122500</v>
      </c>
      <c r="G1085" s="189">
        <v>116500</v>
      </c>
      <c r="H1085" s="189">
        <v>102500</v>
      </c>
    </row>
    <row r="1086" spans="1:8">
      <c r="A1086" s="181" t="str">
        <f t="shared" si="16"/>
        <v>A</v>
      </c>
      <c r="B1086" s="188" t="s">
        <v>121</v>
      </c>
      <c r="C1086" s="188" t="s">
        <v>105</v>
      </c>
      <c r="D1086" s="189">
        <v>224000</v>
      </c>
      <c r="E1086" s="189">
        <v>56400</v>
      </c>
      <c r="F1086" s="189">
        <v>68600</v>
      </c>
      <c r="G1086" s="189">
        <v>62000</v>
      </c>
      <c r="H1086" s="189">
        <v>37000</v>
      </c>
    </row>
    <row r="1087" spans="1:8">
      <c r="A1087" s="181" t="str">
        <f t="shared" si="16"/>
        <v>A</v>
      </c>
      <c r="B1087" s="186" t="s">
        <v>121</v>
      </c>
      <c r="C1087" s="186" t="s">
        <v>155</v>
      </c>
      <c r="D1087" s="187">
        <v>1431000</v>
      </c>
      <c r="E1087" s="187">
        <v>355000</v>
      </c>
      <c r="F1087" s="187">
        <v>221000</v>
      </c>
      <c r="G1087" s="187">
        <v>425000</v>
      </c>
      <c r="H1087" s="187">
        <v>430000</v>
      </c>
    </row>
    <row r="1088" spans="1:8" ht="45.75" thickBot="1">
      <c r="A1088" s="181" t="str">
        <f t="shared" si="16"/>
        <v>A</v>
      </c>
      <c r="B1088" s="182" t="s">
        <v>623</v>
      </c>
      <c r="C1088" s="183" t="s">
        <v>624</v>
      </c>
      <c r="D1088" s="184">
        <v>11016000</v>
      </c>
      <c r="E1088" s="184">
        <v>2574300</v>
      </c>
      <c r="F1088" s="184">
        <v>2501300</v>
      </c>
      <c r="G1088" s="184">
        <v>3150300</v>
      </c>
      <c r="H1088" s="184">
        <v>2790100</v>
      </c>
    </row>
    <row r="1089" spans="1:8" ht="15.75" thickTop="1">
      <c r="A1089" s="181" t="str">
        <f t="shared" si="16"/>
        <v>A</v>
      </c>
      <c r="B1089" s="186" t="s">
        <v>121</v>
      </c>
      <c r="C1089" s="186" t="s">
        <v>99</v>
      </c>
      <c r="D1089" s="187">
        <v>10316000</v>
      </c>
      <c r="E1089" s="187">
        <v>2524300</v>
      </c>
      <c r="F1089" s="187">
        <v>2401300</v>
      </c>
      <c r="G1089" s="187">
        <v>2900300</v>
      </c>
      <c r="H1089" s="187">
        <v>2490100</v>
      </c>
    </row>
    <row r="1090" spans="1:8">
      <c r="A1090" s="181" t="str">
        <f t="shared" si="16"/>
        <v>A</v>
      </c>
      <c r="B1090" s="188" t="s">
        <v>121</v>
      </c>
      <c r="C1090" s="188" t="s">
        <v>100</v>
      </c>
      <c r="D1090" s="189">
        <v>5000000</v>
      </c>
      <c r="E1090" s="189">
        <v>1250000</v>
      </c>
      <c r="F1090" s="189">
        <v>1250000</v>
      </c>
      <c r="G1090" s="189">
        <v>1250000</v>
      </c>
      <c r="H1090" s="189">
        <v>1250000</v>
      </c>
    </row>
    <row r="1091" spans="1:8">
      <c r="A1091" s="181" t="str">
        <f t="shared" si="16"/>
        <v>A</v>
      </c>
      <c r="B1091" s="188" t="s">
        <v>121</v>
      </c>
      <c r="C1091" s="188" t="s">
        <v>101</v>
      </c>
      <c r="D1091" s="189">
        <v>4665000</v>
      </c>
      <c r="E1091" s="189">
        <v>1236300</v>
      </c>
      <c r="F1091" s="189">
        <v>1110300</v>
      </c>
      <c r="G1091" s="189">
        <v>1110300</v>
      </c>
      <c r="H1091" s="189">
        <v>1208100</v>
      </c>
    </row>
    <row r="1092" spans="1:8">
      <c r="A1092" s="181" t="str">
        <f t="shared" si="16"/>
        <v>A</v>
      </c>
      <c r="B1092" s="188" t="s">
        <v>121</v>
      </c>
      <c r="C1092" s="188" t="s">
        <v>15</v>
      </c>
      <c r="D1092" s="189">
        <v>500000</v>
      </c>
      <c r="E1092" s="189">
        <v>0</v>
      </c>
      <c r="F1092" s="189">
        <v>0</v>
      </c>
      <c r="G1092" s="189">
        <v>500000</v>
      </c>
      <c r="H1092" s="189">
        <v>0</v>
      </c>
    </row>
    <row r="1093" spans="1:8">
      <c r="A1093" s="181" t="str">
        <f t="shared" si="16"/>
        <v>A</v>
      </c>
      <c r="B1093" s="188" t="s">
        <v>121</v>
      </c>
      <c r="C1093" s="188" t="s">
        <v>104</v>
      </c>
      <c r="D1093" s="189">
        <v>110000</v>
      </c>
      <c r="E1093" s="189">
        <v>30000</v>
      </c>
      <c r="F1093" s="189">
        <v>30000</v>
      </c>
      <c r="G1093" s="189">
        <v>30000</v>
      </c>
      <c r="H1093" s="189">
        <v>20000</v>
      </c>
    </row>
    <row r="1094" spans="1:8">
      <c r="A1094" s="181" t="str">
        <f t="shared" si="16"/>
        <v>A</v>
      </c>
      <c r="B1094" s="188" t="s">
        <v>121</v>
      </c>
      <c r="C1094" s="188" t="s">
        <v>105</v>
      </c>
      <c r="D1094" s="189">
        <v>41000</v>
      </c>
      <c r="E1094" s="189">
        <v>8000</v>
      </c>
      <c r="F1094" s="189">
        <v>11000</v>
      </c>
      <c r="G1094" s="189">
        <v>10000</v>
      </c>
      <c r="H1094" s="189">
        <v>12000</v>
      </c>
    </row>
    <row r="1095" spans="1:8">
      <c r="A1095" s="181" t="str">
        <f t="shared" ref="A1095:A1158" si="17">(IF(OR(D1095&lt;&gt;0),"A","B"))</f>
        <v>A</v>
      </c>
      <c r="B1095" s="186" t="s">
        <v>121</v>
      </c>
      <c r="C1095" s="186" t="s">
        <v>155</v>
      </c>
      <c r="D1095" s="187">
        <v>700000</v>
      </c>
      <c r="E1095" s="187">
        <v>50000</v>
      </c>
      <c r="F1095" s="187">
        <v>100000</v>
      </c>
      <c r="G1095" s="187">
        <v>250000</v>
      </c>
      <c r="H1095" s="187">
        <v>300000</v>
      </c>
    </row>
    <row r="1096" spans="1:8" ht="15.75" thickBot="1">
      <c r="A1096" s="181" t="str">
        <f t="shared" si="17"/>
        <v>A</v>
      </c>
      <c r="B1096" s="182" t="s">
        <v>625</v>
      </c>
      <c r="C1096" s="183" t="s">
        <v>626</v>
      </c>
      <c r="D1096" s="184">
        <v>5672000</v>
      </c>
      <c r="E1096" s="184">
        <v>1618500</v>
      </c>
      <c r="F1096" s="184">
        <v>1516500</v>
      </c>
      <c r="G1096" s="184">
        <v>1346500</v>
      </c>
      <c r="H1096" s="184">
        <v>1190500</v>
      </c>
    </row>
    <row r="1097" spans="1:8" ht="15.75" thickTop="1">
      <c r="A1097" s="181" t="str">
        <f t="shared" si="17"/>
        <v>A</v>
      </c>
      <c r="B1097" s="186" t="s">
        <v>121</v>
      </c>
      <c r="C1097" s="186" t="s">
        <v>99</v>
      </c>
      <c r="D1097" s="187">
        <v>5652000</v>
      </c>
      <c r="E1097" s="187">
        <v>1598500</v>
      </c>
      <c r="F1097" s="187">
        <v>1516500</v>
      </c>
      <c r="G1097" s="187">
        <v>1346500</v>
      </c>
      <c r="H1097" s="187">
        <v>1190500</v>
      </c>
    </row>
    <row r="1098" spans="1:8">
      <c r="A1098" s="181" t="str">
        <f t="shared" si="17"/>
        <v>A</v>
      </c>
      <c r="B1098" s="188" t="s">
        <v>121</v>
      </c>
      <c r="C1098" s="188" t="s">
        <v>100</v>
      </c>
      <c r="D1098" s="189">
        <v>3058000</v>
      </c>
      <c r="E1098" s="189">
        <v>764500</v>
      </c>
      <c r="F1098" s="189">
        <v>764500</v>
      </c>
      <c r="G1098" s="189">
        <v>764500</v>
      </c>
      <c r="H1098" s="189">
        <v>764500</v>
      </c>
    </row>
    <row r="1099" spans="1:8">
      <c r="A1099" s="181" t="str">
        <f t="shared" si="17"/>
        <v>A</v>
      </c>
      <c r="B1099" s="188" t="s">
        <v>121</v>
      </c>
      <c r="C1099" s="188" t="s">
        <v>101</v>
      </c>
      <c r="D1099" s="189">
        <v>2570000</v>
      </c>
      <c r="E1099" s="189">
        <v>825000</v>
      </c>
      <c r="F1099" s="189">
        <v>745000</v>
      </c>
      <c r="G1099" s="189">
        <v>575000</v>
      </c>
      <c r="H1099" s="189">
        <v>425000</v>
      </c>
    </row>
    <row r="1100" spans="1:8">
      <c r="A1100" s="181" t="str">
        <f t="shared" si="17"/>
        <v>A</v>
      </c>
      <c r="B1100" s="188" t="s">
        <v>121</v>
      </c>
      <c r="C1100" s="188" t="s">
        <v>104</v>
      </c>
      <c r="D1100" s="189">
        <v>15000</v>
      </c>
      <c r="E1100" s="189">
        <v>5000</v>
      </c>
      <c r="F1100" s="189">
        <v>5000</v>
      </c>
      <c r="G1100" s="189">
        <v>5000</v>
      </c>
      <c r="H1100" s="189">
        <v>0</v>
      </c>
    </row>
    <row r="1101" spans="1:8">
      <c r="A1101" s="181" t="str">
        <f t="shared" si="17"/>
        <v>A</v>
      </c>
      <c r="B1101" s="188" t="s">
        <v>121</v>
      </c>
      <c r="C1101" s="188" t="s">
        <v>105</v>
      </c>
      <c r="D1101" s="189">
        <v>9000</v>
      </c>
      <c r="E1101" s="189">
        <v>4000</v>
      </c>
      <c r="F1101" s="189">
        <v>2000</v>
      </c>
      <c r="G1101" s="189">
        <v>2000</v>
      </c>
      <c r="H1101" s="189">
        <v>1000</v>
      </c>
    </row>
    <row r="1102" spans="1:8">
      <c r="A1102" s="181" t="str">
        <f t="shared" si="17"/>
        <v>A</v>
      </c>
      <c r="B1102" s="186" t="s">
        <v>121</v>
      </c>
      <c r="C1102" s="186" t="s">
        <v>155</v>
      </c>
      <c r="D1102" s="187">
        <v>20000</v>
      </c>
      <c r="E1102" s="187">
        <v>20000</v>
      </c>
      <c r="F1102" s="187">
        <v>0</v>
      </c>
      <c r="G1102" s="187">
        <v>0</v>
      </c>
      <c r="H1102" s="187">
        <v>0</v>
      </c>
    </row>
    <row r="1103" spans="1:8" ht="15.75" thickBot="1">
      <c r="A1103" s="181" t="str">
        <f t="shared" si="17"/>
        <v>A</v>
      </c>
      <c r="B1103" s="182" t="s">
        <v>627</v>
      </c>
      <c r="C1103" s="183" t="s">
        <v>626</v>
      </c>
      <c r="D1103" s="184">
        <v>5422000</v>
      </c>
      <c r="E1103" s="184">
        <v>1591500</v>
      </c>
      <c r="F1103" s="184">
        <v>1469500</v>
      </c>
      <c r="G1103" s="184">
        <v>1269500</v>
      </c>
      <c r="H1103" s="184">
        <v>1091500</v>
      </c>
    </row>
    <row r="1104" spans="1:8" ht="15.75" thickTop="1">
      <c r="A1104" s="181" t="str">
        <f t="shared" si="17"/>
        <v>A</v>
      </c>
      <c r="B1104" s="186" t="s">
        <v>121</v>
      </c>
      <c r="C1104" s="186" t="s">
        <v>99</v>
      </c>
      <c r="D1104" s="187">
        <v>5402000</v>
      </c>
      <c r="E1104" s="187">
        <v>1571500</v>
      </c>
      <c r="F1104" s="187">
        <v>1469500</v>
      </c>
      <c r="G1104" s="187">
        <v>1269500</v>
      </c>
      <c r="H1104" s="187">
        <v>1091500</v>
      </c>
    </row>
    <row r="1105" spans="1:8">
      <c r="A1105" s="181" t="str">
        <f t="shared" si="17"/>
        <v>A</v>
      </c>
      <c r="B1105" s="188" t="s">
        <v>121</v>
      </c>
      <c r="C1105" s="188" t="s">
        <v>100</v>
      </c>
      <c r="D1105" s="189">
        <v>3058000</v>
      </c>
      <c r="E1105" s="189">
        <v>764500</v>
      </c>
      <c r="F1105" s="189">
        <v>764500</v>
      </c>
      <c r="G1105" s="189">
        <v>764500</v>
      </c>
      <c r="H1105" s="189">
        <v>764500</v>
      </c>
    </row>
    <row r="1106" spans="1:8">
      <c r="A1106" s="181" t="str">
        <f t="shared" si="17"/>
        <v>A</v>
      </c>
      <c r="B1106" s="188" t="s">
        <v>121</v>
      </c>
      <c r="C1106" s="188" t="s">
        <v>101</v>
      </c>
      <c r="D1106" s="189">
        <v>2327000</v>
      </c>
      <c r="E1106" s="189">
        <v>800000</v>
      </c>
      <c r="F1106" s="189">
        <v>700000</v>
      </c>
      <c r="G1106" s="189">
        <v>500000</v>
      </c>
      <c r="H1106" s="189">
        <v>327000</v>
      </c>
    </row>
    <row r="1107" spans="1:8">
      <c r="A1107" s="181" t="str">
        <f t="shared" si="17"/>
        <v>A</v>
      </c>
      <c r="B1107" s="188" t="s">
        <v>121</v>
      </c>
      <c r="C1107" s="188" t="s">
        <v>104</v>
      </c>
      <c r="D1107" s="189">
        <v>15000</v>
      </c>
      <c r="E1107" s="189">
        <v>5000</v>
      </c>
      <c r="F1107" s="189">
        <v>5000</v>
      </c>
      <c r="G1107" s="189">
        <v>5000</v>
      </c>
      <c r="H1107" s="189">
        <v>0</v>
      </c>
    </row>
    <row r="1108" spans="1:8">
      <c r="A1108" s="181" t="str">
        <f t="shared" si="17"/>
        <v>A</v>
      </c>
      <c r="B1108" s="188" t="s">
        <v>121</v>
      </c>
      <c r="C1108" s="188" t="s">
        <v>105</v>
      </c>
      <c r="D1108" s="189">
        <v>2000</v>
      </c>
      <c r="E1108" s="189">
        <v>2000</v>
      </c>
      <c r="F1108" s="189">
        <v>0</v>
      </c>
      <c r="G1108" s="189">
        <v>0</v>
      </c>
      <c r="H1108" s="189">
        <v>0</v>
      </c>
    </row>
    <row r="1109" spans="1:8">
      <c r="A1109" s="181" t="str">
        <f t="shared" si="17"/>
        <v>A</v>
      </c>
      <c r="B1109" s="186" t="s">
        <v>121</v>
      </c>
      <c r="C1109" s="186" t="s">
        <v>155</v>
      </c>
      <c r="D1109" s="187">
        <v>20000</v>
      </c>
      <c r="E1109" s="187">
        <v>20000</v>
      </c>
      <c r="F1109" s="187">
        <v>0</v>
      </c>
      <c r="G1109" s="187">
        <v>0</v>
      </c>
      <c r="H1109" s="187">
        <v>0</v>
      </c>
    </row>
    <row r="1110" spans="1:8" ht="15.75" thickBot="1">
      <c r="A1110" s="181" t="str">
        <f t="shared" si="17"/>
        <v>A</v>
      </c>
      <c r="B1110" s="182" t="s">
        <v>628</v>
      </c>
      <c r="C1110" s="183" t="s">
        <v>629</v>
      </c>
      <c r="D1110" s="184">
        <v>100000</v>
      </c>
      <c r="E1110" s="184">
        <v>10000</v>
      </c>
      <c r="F1110" s="184">
        <v>20000</v>
      </c>
      <c r="G1110" s="184">
        <v>30000</v>
      </c>
      <c r="H1110" s="184">
        <v>40000</v>
      </c>
    </row>
    <row r="1111" spans="1:8" ht="15.75" thickTop="1">
      <c r="A1111" s="181" t="str">
        <f t="shared" si="17"/>
        <v>A</v>
      </c>
      <c r="B1111" s="186" t="s">
        <v>121</v>
      </c>
      <c r="C1111" s="186" t="s">
        <v>99</v>
      </c>
      <c r="D1111" s="187">
        <v>100000</v>
      </c>
      <c r="E1111" s="187">
        <v>10000</v>
      </c>
      <c r="F1111" s="187">
        <v>20000</v>
      </c>
      <c r="G1111" s="187">
        <v>30000</v>
      </c>
      <c r="H1111" s="187">
        <v>40000</v>
      </c>
    </row>
    <row r="1112" spans="1:8">
      <c r="A1112" s="181" t="str">
        <f t="shared" si="17"/>
        <v>A</v>
      </c>
      <c r="B1112" s="188" t="s">
        <v>121</v>
      </c>
      <c r="C1112" s="188" t="s">
        <v>101</v>
      </c>
      <c r="D1112" s="189">
        <v>100000</v>
      </c>
      <c r="E1112" s="189">
        <v>10000</v>
      </c>
      <c r="F1112" s="189">
        <v>20000</v>
      </c>
      <c r="G1112" s="189">
        <v>30000</v>
      </c>
      <c r="H1112" s="189">
        <v>40000</v>
      </c>
    </row>
    <row r="1113" spans="1:8" ht="30.75" thickBot="1">
      <c r="A1113" s="181" t="str">
        <f t="shared" si="17"/>
        <v>A</v>
      </c>
      <c r="B1113" s="182" t="s">
        <v>630</v>
      </c>
      <c r="C1113" s="183" t="s">
        <v>631</v>
      </c>
      <c r="D1113" s="184">
        <v>150000</v>
      </c>
      <c r="E1113" s="184">
        <v>17000</v>
      </c>
      <c r="F1113" s="184">
        <v>27000</v>
      </c>
      <c r="G1113" s="184">
        <v>47000</v>
      </c>
      <c r="H1113" s="184">
        <v>59000</v>
      </c>
    </row>
    <row r="1114" spans="1:8" ht="15.75" thickTop="1">
      <c r="A1114" s="181" t="str">
        <f t="shared" si="17"/>
        <v>A</v>
      </c>
      <c r="B1114" s="186" t="s">
        <v>121</v>
      </c>
      <c r="C1114" s="186" t="s">
        <v>99</v>
      </c>
      <c r="D1114" s="187">
        <v>150000</v>
      </c>
      <c r="E1114" s="187">
        <v>17000</v>
      </c>
      <c r="F1114" s="187">
        <v>27000</v>
      </c>
      <c r="G1114" s="187">
        <v>47000</v>
      </c>
      <c r="H1114" s="187">
        <v>59000</v>
      </c>
    </row>
    <row r="1115" spans="1:8">
      <c r="A1115" s="181" t="str">
        <f t="shared" si="17"/>
        <v>A</v>
      </c>
      <c r="B1115" s="188" t="s">
        <v>121</v>
      </c>
      <c r="C1115" s="188" t="s">
        <v>101</v>
      </c>
      <c r="D1115" s="189">
        <v>143000</v>
      </c>
      <c r="E1115" s="189">
        <v>15000</v>
      </c>
      <c r="F1115" s="189">
        <v>25000</v>
      </c>
      <c r="G1115" s="189">
        <v>45000</v>
      </c>
      <c r="H1115" s="189">
        <v>58000</v>
      </c>
    </row>
    <row r="1116" spans="1:8">
      <c r="A1116" s="181" t="str">
        <f t="shared" si="17"/>
        <v>A</v>
      </c>
      <c r="B1116" s="188" t="s">
        <v>121</v>
      </c>
      <c r="C1116" s="188" t="s">
        <v>105</v>
      </c>
      <c r="D1116" s="189">
        <v>7000</v>
      </c>
      <c r="E1116" s="189">
        <v>2000</v>
      </c>
      <c r="F1116" s="189">
        <v>2000</v>
      </c>
      <c r="G1116" s="189">
        <v>2000</v>
      </c>
      <c r="H1116" s="189">
        <v>1000</v>
      </c>
    </row>
    <row r="1117" spans="1:8" ht="30.75" thickBot="1">
      <c r="A1117" s="181" t="str">
        <f t="shared" si="17"/>
        <v>A</v>
      </c>
      <c r="B1117" s="182" t="s">
        <v>632</v>
      </c>
      <c r="C1117" s="183" t="s">
        <v>633</v>
      </c>
      <c r="D1117" s="184">
        <v>11300000</v>
      </c>
      <c r="E1117" s="184">
        <v>2460000</v>
      </c>
      <c r="F1117" s="184">
        <v>2985000</v>
      </c>
      <c r="G1117" s="184">
        <v>2985000</v>
      </c>
      <c r="H1117" s="184">
        <v>2870000</v>
      </c>
    </row>
    <row r="1118" spans="1:8" ht="15.75" thickTop="1">
      <c r="A1118" s="181" t="str">
        <f t="shared" si="17"/>
        <v>A</v>
      </c>
      <c r="B1118" s="186" t="s">
        <v>121</v>
      </c>
      <c r="C1118" s="186" t="s">
        <v>99</v>
      </c>
      <c r="D1118" s="187">
        <v>11210000</v>
      </c>
      <c r="E1118" s="187">
        <v>2430000</v>
      </c>
      <c r="F1118" s="187">
        <v>2955000</v>
      </c>
      <c r="G1118" s="187">
        <v>2955000</v>
      </c>
      <c r="H1118" s="187">
        <v>2870000</v>
      </c>
    </row>
    <row r="1119" spans="1:8">
      <c r="A1119" s="181" t="str">
        <f t="shared" si="17"/>
        <v>A</v>
      </c>
      <c r="B1119" s="188" t="s">
        <v>121</v>
      </c>
      <c r="C1119" s="188" t="s">
        <v>100</v>
      </c>
      <c r="D1119" s="189">
        <v>3560000</v>
      </c>
      <c r="E1119" s="189">
        <v>890000</v>
      </c>
      <c r="F1119" s="189">
        <v>890000</v>
      </c>
      <c r="G1119" s="189">
        <v>890000</v>
      </c>
      <c r="H1119" s="189">
        <v>890000</v>
      </c>
    </row>
    <row r="1120" spans="1:8">
      <c r="A1120" s="181" t="str">
        <f t="shared" si="17"/>
        <v>A</v>
      </c>
      <c r="B1120" s="188" t="s">
        <v>121</v>
      </c>
      <c r="C1120" s="188" t="s">
        <v>101</v>
      </c>
      <c r="D1120" s="189">
        <v>7450000</v>
      </c>
      <c r="E1120" s="189">
        <v>1500000</v>
      </c>
      <c r="F1120" s="189">
        <v>2000000</v>
      </c>
      <c r="G1120" s="189">
        <v>2000000</v>
      </c>
      <c r="H1120" s="189">
        <v>1950000</v>
      </c>
    </row>
    <row r="1121" spans="1:8">
      <c r="A1121" s="181" t="str">
        <f t="shared" si="17"/>
        <v>A</v>
      </c>
      <c r="B1121" s="188" t="s">
        <v>121</v>
      </c>
      <c r="C1121" s="188" t="s">
        <v>15</v>
      </c>
      <c r="D1121" s="189">
        <v>50000</v>
      </c>
      <c r="E1121" s="189">
        <v>5000</v>
      </c>
      <c r="F1121" s="189">
        <v>20000</v>
      </c>
      <c r="G1121" s="189">
        <v>20000</v>
      </c>
      <c r="H1121" s="189">
        <v>5000</v>
      </c>
    </row>
    <row r="1122" spans="1:8">
      <c r="A1122" s="181" t="str">
        <f t="shared" si="17"/>
        <v>A</v>
      </c>
      <c r="B1122" s="188" t="s">
        <v>121</v>
      </c>
      <c r="C1122" s="188" t="s">
        <v>104</v>
      </c>
      <c r="D1122" s="189">
        <v>70000</v>
      </c>
      <c r="E1122" s="189">
        <v>20000</v>
      </c>
      <c r="F1122" s="189">
        <v>15000</v>
      </c>
      <c r="G1122" s="189">
        <v>15000</v>
      </c>
      <c r="H1122" s="189">
        <v>20000</v>
      </c>
    </row>
    <row r="1123" spans="1:8">
      <c r="A1123" s="181" t="str">
        <f t="shared" si="17"/>
        <v>A</v>
      </c>
      <c r="B1123" s="188" t="s">
        <v>121</v>
      </c>
      <c r="C1123" s="188" t="s">
        <v>105</v>
      </c>
      <c r="D1123" s="189">
        <v>80000</v>
      </c>
      <c r="E1123" s="189">
        <v>15000</v>
      </c>
      <c r="F1123" s="189">
        <v>30000</v>
      </c>
      <c r="G1123" s="189">
        <v>30000</v>
      </c>
      <c r="H1123" s="189">
        <v>5000</v>
      </c>
    </row>
    <row r="1124" spans="1:8">
      <c r="A1124" s="181" t="str">
        <f t="shared" si="17"/>
        <v>A</v>
      </c>
      <c r="B1124" s="186" t="s">
        <v>121</v>
      </c>
      <c r="C1124" s="186" t="s">
        <v>155</v>
      </c>
      <c r="D1124" s="187">
        <v>90000</v>
      </c>
      <c r="E1124" s="187">
        <v>30000</v>
      </c>
      <c r="F1124" s="187">
        <v>30000</v>
      </c>
      <c r="G1124" s="187">
        <v>30000</v>
      </c>
      <c r="H1124" s="187">
        <v>0</v>
      </c>
    </row>
    <row r="1125" spans="1:8" ht="15.75" thickBot="1">
      <c r="A1125" s="181" t="str">
        <f t="shared" si="17"/>
        <v>A</v>
      </c>
      <c r="B1125" s="182" t="s">
        <v>634</v>
      </c>
      <c r="C1125" s="183" t="s">
        <v>635</v>
      </c>
      <c r="D1125" s="184">
        <v>13480000</v>
      </c>
      <c r="E1125" s="184">
        <v>3382100</v>
      </c>
      <c r="F1125" s="184">
        <v>3362400</v>
      </c>
      <c r="G1125" s="184">
        <v>3428200</v>
      </c>
      <c r="H1125" s="184">
        <v>3307300</v>
      </c>
    </row>
    <row r="1126" spans="1:8" ht="15.75" thickTop="1">
      <c r="A1126" s="181" t="str">
        <f t="shared" si="17"/>
        <v>A</v>
      </c>
      <c r="B1126" s="186" t="s">
        <v>121</v>
      </c>
      <c r="C1126" s="186" t="s">
        <v>99</v>
      </c>
      <c r="D1126" s="187">
        <v>13230000</v>
      </c>
      <c r="E1126" s="187">
        <v>3362100</v>
      </c>
      <c r="F1126" s="187">
        <v>3332400</v>
      </c>
      <c r="G1126" s="187">
        <v>3328200</v>
      </c>
      <c r="H1126" s="187">
        <v>3207300</v>
      </c>
    </row>
    <row r="1127" spans="1:8">
      <c r="A1127" s="181" t="str">
        <f t="shared" si="17"/>
        <v>A</v>
      </c>
      <c r="B1127" s="188" t="s">
        <v>121</v>
      </c>
      <c r="C1127" s="188" t="s">
        <v>100</v>
      </c>
      <c r="D1127" s="189">
        <v>8520000</v>
      </c>
      <c r="E1127" s="189">
        <v>2130000</v>
      </c>
      <c r="F1127" s="189">
        <v>2130000</v>
      </c>
      <c r="G1127" s="189">
        <v>2130000</v>
      </c>
      <c r="H1127" s="189">
        <v>2130000</v>
      </c>
    </row>
    <row r="1128" spans="1:8">
      <c r="A1128" s="181" t="str">
        <f t="shared" si="17"/>
        <v>A</v>
      </c>
      <c r="B1128" s="188" t="s">
        <v>121</v>
      </c>
      <c r="C1128" s="188" t="s">
        <v>101</v>
      </c>
      <c r="D1128" s="189">
        <v>4500000</v>
      </c>
      <c r="E1128" s="189">
        <v>1177500</v>
      </c>
      <c r="F1128" s="189">
        <v>1158500</v>
      </c>
      <c r="G1128" s="189">
        <v>1119500</v>
      </c>
      <c r="H1128" s="189">
        <v>1044500</v>
      </c>
    </row>
    <row r="1129" spans="1:8">
      <c r="A1129" s="181" t="str">
        <f t="shared" si="17"/>
        <v>A</v>
      </c>
      <c r="B1129" s="188" t="s">
        <v>121</v>
      </c>
      <c r="C1129" s="188" t="s">
        <v>15</v>
      </c>
      <c r="D1129" s="189">
        <v>45000</v>
      </c>
      <c r="E1129" s="189">
        <v>0</v>
      </c>
      <c r="F1129" s="189">
        <v>0</v>
      </c>
      <c r="G1129" s="189">
        <v>45000</v>
      </c>
      <c r="H1129" s="189">
        <v>0</v>
      </c>
    </row>
    <row r="1130" spans="1:8">
      <c r="A1130" s="181" t="str">
        <f t="shared" si="17"/>
        <v>A</v>
      </c>
      <c r="B1130" s="188" t="s">
        <v>121</v>
      </c>
      <c r="C1130" s="188" t="s">
        <v>104</v>
      </c>
      <c r="D1130" s="189">
        <v>120000</v>
      </c>
      <c r="E1130" s="189">
        <v>40000</v>
      </c>
      <c r="F1130" s="189">
        <v>30000</v>
      </c>
      <c r="G1130" s="189">
        <v>25000</v>
      </c>
      <c r="H1130" s="189">
        <v>25000</v>
      </c>
    </row>
    <row r="1131" spans="1:8">
      <c r="A1131" s="181" t="str">
        <f t="shared" si="17"/>
        <v>A</v>
      </c>
      <c r="B1131" s="188" t="s">
        <v>121</v>
      </c>
      <c r="C1131" s="188" t="s">
        <v>105</v>
      </c>
      <c r="D1131" s="189">
        <v>45000</v>
      </c>
      <c r="E1131" s="189">
        <v>14600</v>
      </c>
      <c r="F1131" s="189">
        <v>13900</v>
      </c>
      <c r="G1131" s="189">
        <v>8700</v>
      </c>
      <c r="H1131" s="189">
        <v>7800</v>
      </c>
    </row>
    <row r="1132" spans="1:8">
      <c r="A1132" s="181" t="str">
        <f t="shared" si="17"/>
        <v>A</v>
      </c>
      <c r="B1132" s="186" t="s">
        <v>121</v>
      </c>
      <c r="C1132" s="186" t="s">
        <v>155</v>
      </c>
      <c r="D1132" s="187">
        <v>250000</v>
      </c>
      <c r="E1132" s="187">
        <v>20000</v>
      </c>
      <c r="F1132" s="187">
        <v>30000</v>
      </c>
      <c r="G1132" s="187">
        <v>100000</v>
      </c>
      <c r="H1132" s="187">
        <v>100000</v>
      </c>
    </row>
    <row r="1133" spans="1:8" ht="15.75" thickBot="1">
      <c r="A1133" s="181" t="str">
        <f t="shared" si="17"/>
        <v>A</v>
      </c>
      <c r="B1133" s="182" t="s">
        <v>636</v>
      </c>
      <c r="C1133" s="183" t="s">
        <v>637</v>
      </c>
      <c r="D1133" s="184">
        <v>12735000</v>
      </c>
      <c r="E1133" s="184">
        <v>3142500</v>
      </c>
      <c r="F1133" s="184">
        <v>3142500</v>
      </c>
      <c r="G1133" s="184">
        <v>3247500</v>
      </c>
      <c r="H1133" s="184">
        <v>3202500</v>
      </c>
    </row>
    <row r="1134" spans="1:8" ht="15.75" thickTop="1">
      <c r="A1134" s="181" t="str">
        <f t="shared" si="17"/>
        <v>A</v>
      </c>
      <c r="B1134" s="186" t="s">
        <v>121</v>
      </c>
      <c r="C1134" s="186" t="s">
        <v>99</v>
      </c>
      <c r="D1134" s="187">
        <v>12485000</v>
      </c>
      <c r="E1134" s="187">
        <v>3122500</v>
      </c>
      <c r="F1134" s="187">
        <v>3112500</v>
      </c>
      <c r="G1134" s="187">
        <v>3147500</v>
      </c>
      <c r="H1134" s="187">
        <v>3102500</v>
      </c>
    </row>
    <row r="1135" spans="1:8">
      <c r="A1135" s="181" t="str">
        <f t="shared" si="17"/>
        <v>A</v>
      </c>
      <c r="B1135" s="188" t="s">
        <v>121</v>
      </c>
      <c r="C1135" s="188" t="s">
        <v>100</v>
      </c>
      <c r="D1135" s="189">
        <v>8520000</v>
      </c>
      <c r="E1135" s="189">
        <v>2130000</v>
      </c>
      <c r="F1135" s="189">
        <v>2130000</v>
      </c>
      <c r="G1135" s="189">
        <v>2130000</v>
      </c>
      <c r="H1135" s="189">
        <v>2130000</v>
      </c>
    </row>
    <row r="1136" spans="1:8">
      <c r="A1136" s="181" t="str">
        <f t="shared" si="17"/>
        <v>A</v>
      </c>
      <c r="B1136" s="188" t="s">
        <v>121</v>
      </c>
      <c r="C1136" s="188" t="s">
        <v>101</v>
      </c>
      <c r="D1136" s="189">
        <v>3770000</v>
      </c>
      <c r="E1136" s="189">
        <v>942500</v>
      </c>
      <c r="F1136" s="189">
        <v>942500</v>
      </c>
      <c r="G1136" s="189">
        <v>942500</v>
      </c>
      <c r="H1136" s="189">
        <v>942500</v>
      </c>
    </row>
    <row r="1137" spans="1:8">
      <c r="A1137" s="181" t="str">
        <f t="shared" si="17"/>
        <v>A</v>
      </c>
      <c r="B1137" s="188" t="s">
        <v>121</v>
      </c>
      <c r="C1137" s="188" t="s">
        <v>15</v>
      </c>
      <c r="D1137" s="189">
        <v>45000</v>
      </c>
      <c r="E1137" s="189">
        <v>0</v>
      </c>
      <c r="F1137" s="189">
        <v>0</v>
      </c>
      <c r="G1137" s="189">
        <v>45000</v>
      </c>
      <c r="H1137" s="189">
        <v>0</v>
      </c>
    </row>
    <row r="1138" spans="1:8">
      <c r="A1138" s="181" t="str">
        <f t="shared" si="17"/>
        <v>A</v>
      </c>
      <c r="B1138" s="188" t="s">
        <v>121</v>
      </c>
      <c r="C1138" s="188" t="s">
        <v>104</v>
      </c>
      <c r="D1138" s="189">
        <v>120000</v>
      </c>
      <c r="E1138" s="189">
        <v>40000</v>
      </c>
      <c r="F1138" s="189">
        <v>30000</v>
      </c>
      <c r="G1138" s="189">
        <v>25000</v>
      </c>
      <c r="H1138" s="189">
        <v>25000</v>
      </c>
    </row>
    <row r="1139" spans="1:8">
      <c r="A1139" s="181" t="str">
        <f t="shared" si="17"/>
        <v>A</v>
      </c>
      <c r="B1139" s="188" t="s">
        <v>121</v>
      </c>
      <c r="C1139" s="188" t="s">
        <v>105</v>
      </c>
      <c r="D1139" s="189">
        <v>30000</v>
      </c>
      <c r="E1139" s="189">
        <v>10000</v>
      </c>
      <c r="F1139" s="189">
        <v>10000</v>
      </c>
      <c r="G1139" s="189">
        <v>5000</v>
      </c>
      <c r="H1139" s="189">
        <v>5000</v>
      </c>
    </row>
    <row r="1140" spans="1:8">
      <c r="A1140" s="181" t="str">
        <f t="shared" si="17"/>
        <v>A</v>
      </c>
      <c r="B1140" s="186" t="s">
        <v>121</v>
      </c>
      <c r="C1140" s="186" t="s">
        <v>155</v>
      </c>
      <c r="D1140" s="187">
        <v>250000</v>
      </c>
      <c r="E1140" s="187">
        <v>20000</v>
      </c>
      <c r="F1140" s="187">
        <v>30000</v>
      </c>
      <c r="G1140" s="187">
        <v>100000</v>
      </c>
      <c r="H1140" s="187">
        <v>100000</v>
      </c>
    </row>
    <row r="1141" spans="1:8" ht="30.75" thickBot="1">
      <c r="A1141" s="181" t="str">
        <f t="shared" si="17"/>
        <v>A</v>
      </c>
      <c r="B1141" s="182" t="s">
        <v>638</v>
      </c>
      <c r="C1141" s="183" t="s">
        <v>639</v>
      </c>
      <c r="D1141" s="184">
        <v>161000</v>
      </c>
      <c r="E1141" s="184">
        <v>55500</v>
      </c>
      <c r="F1141" s="184">
        <v>55500</v>
      </c>
      <c r="G1141" s="184">
        <v>35500</v>
      </c>
      <c r="H1141" s="184">
        <v>14500</v>
      </c>
    </row>
    <row r="1142" spans="1:8" ht="15.75" thickTop="1">
      <c r="A1142" s="181" t="str">
        <f t="shared" si="17"/>
        <v>A</v>
      </c>
      <c r="B1142" s="186" t="s">
        <v>121</v>
      </c>
      <c r="C1142" s="186" t="s">
        <v>99</v>
      </c>
      <c r="D1142" s="187">
        <v>161000</v>
      </c>
      <c r="E1142" s="187">
        <v>55500</v>
      </c>
      <c r="F1142" s="187">
        <v>55500</v>
      </c>
      <c r="G1142" s="187">
        <v>35500</v>
      </c>
      <c r="H1142" s="187">
        <v>14500</v>
      </c>
    </row>
    <row r="1143" spans="1:8">
      <c r="A1143" s="181" t="str">
        <f t="shared" si="17"/>
        <v>A</v>
      </c>
      <c r="B1143" s="188" t="s">
        <v>121</v>
      </c>
      <c r="C1143" s="188" t="s">
        <v>101</v>
      </c>
      <c r="D1143" s="189">
        <v>159000</v>
      </c>
      <c r="E1143" s="189">
        <v>55000</v>
      </c>
      <c r="F1143" s="189">
        <v>55000</v>
      </c>
      <c r="G1143" s="189">
        <v>35000</v>
      </c>
      <c r="H1143" s="189">
        <v>14000</v>
      </c>
    </row>
    <row r="1144" spans="1:8">
      <c r="A1144" s="181" t="str">
        <f t="shared" si="17"/>
        <v>A</v>
      </c>
      <c r="B1144" s="188" t="s">
        <v>121</v>
      </c>
      <c r="C1144" s="188" t="s">
        <v>105</v>
      </c>
      <c r="D1144" s="189">
        <v>2000</v>
      </c>
      <c r="E1144" s="189">
        <v>500</v>
      </c>
      <c r="F1144" s="189">
        <v>500</v>
      </c>
      <c r="G1144" s="189">
        <v>500</v>
      </c>
      <c r="H1144" s="189">
        <v>500</v>
      </c>
    </row>
    <row r="1145" spans="1:8" ht="30.75" thickBot="1">
      <c r="A1145" s="181" t="str">
        <f t="shared" si="17"/>
        <v>A</v>
      </c>
      <c r="B1145" s="182" t="s">
        <v>640</v>
      </c>
      <c r="C1145" s="183" t="s">
        <v>641</v>
      </c>
      <c r="D1145" s="184">
        <v>104000</v>
      </c>
      <c r="E1145" s="184">
        <v>35400</v>
      </c>
      <c r="F1145" s="184">
        <v>35200</v>
      </c>
      <c r="G1145" s="184">
        <v>25200</v>
      </c>
      <c r="H1145" s="184">
        <v>8200</v>
      </c>
    </row>
    <row r="1146" spans="1:8" ht="15.75" thickTop="1">
      <c r="A1146" s="181" t="str">
        <f t="shared" si="17"/>
        <v>A</v>
      </c>
      <c r="B1146" s="186" t="s">
        <v>121</v>
      </c>
      <c r="C1146" s="186" t="s">
        <v>99</v>
      </c>
      <c r="D1146" s="187">
        <v>104000</v>
      </c>
      <c r="E1146" s="187">
        <v>35400</v>
      </c>
      <c r="F1146" s="187">
        <v>35200</v>
      </c>
      <c r="G1146" s="187">
        <v>25200</v>
      </c>
      <c r="H1146" s="187">
        <v>8200</v>
      </c>
    </row>
    <row r="1147" spans="1:8">
      <c r="A1147" s="181" t="str">
        <f t="shared" si="17"/>
        <v>A</v>
      </c>
      <c r="B1147" s="188" t="s">
        <v>121</v>
      </c>
      <c r="C1147" s="188" t="s">
        <v>101</v>
      </c>
      <c r="D1147" s="189">
        <v>103000</v>
      </c>
      <c r="E1147" s="189">
        <v>35000</v>
      </c>
      <c r="F1147" s="189">
        <v>35000</v>
      </c>
      <c r="G1147" s="189">
        <v>25000</v>
      </c>
      <c r="H1147" s="189">
        <v>8000</v>
      </c>
    </row>
    <row r="1148" spans="1:8">
      <c r="A1148" s="181" t="str">
        <f t="shared" si="17"/>
        <v>A</v>
      </c>
      <c r="B1148" s="188" t="s">
        <v>121</v>
      </c>
      <c r="C1148" s="188" t="s">
        <v>105</v>
      </c>
      <c r="D1148" s="189">
        <v>1000</v>
      </c>
      <c r="E1148" s="189">
        <v>400</v>
      </c>
      <c r="F1148" s="189">
        <v>200</v>
      </c>
      <c r="G1148" s="189">
        <v>200</v>
      </c>
      <c r="H1148" s="189">
        <v>200</v>
      </c>
    </row>
    <row r="1149" spans="1:8" ht="30.75" thickBot="1">
      <c r="A1149" s="181" t="str">
        <f t="shared" si="17"/>
        <v>A</v>
      </c>
      <c r="B1149" s="182" t="s">
        <v>642</v>
      </c>
      <c r="C1149" s="183" t="s">
        <v>643</v>
      </c>
      <c r="D1149" s="184">
        <v>86000</v>
      </c>
      <c r="E1149" s="184">
        <v>25000</v>
      </c>
      <c r="F1149" s="184">
        <v>25000</v>
      </c>
      <c r="G1149" s="184">
        <v>20000</v>
      </c>
      <c r="H1149" s="184">
        <v>16000</v>
      </c>
    </row>
    <row r="1150" spans="1:8" ht="15.75" thickTop="1">
      <c r="A1150" s="181" t="str">
        <f t="shared" si="17"/>
        <v>A</v>
      </c>
      <c r="B1150" s="186" t="s">
        <v>121</v>
      </c>
      <c r="C1150" s="186" t="s">
        <v>99</v>
      </c>
      <c r="D1150" s="187">
        <v>86000</v>
      </c>
      <c r="E1150" s="187">
        <v>25000</v>
      </c>
      <c r="F1150" s="187">
        <v>25000</v>
      </c>
      <c r="G1150" s="187">
        <v>20000</v>
      </c>
      <c r="H1150" s="187">
        <v>16000</v>
      </c>
    </row>
    <row r="1151" spans="1:8">
      <c r="A1151" s="181" t="str">
        <f t="shared" si="17"/>
        <v>A</v>
      </c>
      <c r="B1151" s="188" t="s">
        <v>121</v>
      </c>
      <c r="C1151" s="188" t="s">
        <v>101</v>
      </c>
      <c r="D1151" s="189">
        <v>86000</v>
      </c>
      <c r="E1151" s="189">
        <v>25000</v>
      </c>
      <c r="F1151" s="189">
        <v>25000</v>
      </c>
      <c r="G1151" s="189">
        <v>20000</v>
      </c>
      <c r="H1151" s="189">
        <v>16000</v>
      </c>
    </row>
    <row r="1152" spans="1:8" ht="30.75" thickBot="1">
      <c r="A1152" s="181" t="str">
        <f t="shared" si="17"/>
        <v>A</v>
      </c>
      <c r="B1152" s="182" t="s">
        <v>644</v>
      </c>
      <c r="C1152" s="183" t="s">
        <v>645</v>
      </c>
      <c r="D1152" s="184">
        <v>56000</v>
      </c>
      <c r="E1152" s="184">
        <v>15300</v>
      </c>
      <c r="F1152" s="184">
        <v>15300</v>
      </c>
      <c r="G1152" s="184">
        <v>15200</v>
      </c>
      <c r="H1152" s="184">
        <v>10200</v>
      </c>
    </row>
    <row r="1153" spans="1:8" ht="15.75" thickTop="1">
      <c r="A1153" s="181" t="str">
        <f t="shared" si="17"/>
        <v>A</v>
      </c>
      <c r="B1153" s="186" t="s">
        <v>121</v>
      </c>
      <c r="C1153" s="186" t="s">
        <v>99</v>
      </c>
      <c r="D1153" s="187">
        <v>56000</v>
      </c>
      <c r="E1153" s="187">
        <v>15300</v>
      </c>
      <c r="F1153" s="187">
        <v>15300</v>
      </c>
      <c r="G1153" s="187">
        <v>15200</v>
      </c>
      <c r="H1153" s="187">
        <v>10200</v>
      </c>
    </row>
    <row r="1154" spans="1:8">
      <c r="A1154" s="181" t="str">
        <f t="shared" si="17"/>
        <v>A</v>
      </c>
      <c r="B1154" s="188" t="s">
        <v>121</v>
      </c>
      <c r="C1154" s="188" t="s">
        <v>101</v>
      </c>
      <c r="D1154" s="189">
        <v>55000</v>
      </c>
      <c r="E1154" s="189">
        <v>15000</v>
      </c>
      <c r="F1154" s="189">
        <v>15000</v>
      </c>
      <c r="G1154" s="189">
        <v>15000</v>
      </c>
      <c r="H1154" s="189">
        <v>10000</v>
      </c>
    </row>
    <row r="1155" spans="1:8">
      <c r="A1155" s="181" t="str">
        <f t="shared" si="17"/>
        <v>A</v>
      </c>
      <c r="B1155" s="188" t="s">
        <v>121</v>
      </c>
      <c r="C1155" s="188" t="s">
        <v>105</v>
      </c>
      <c r="D1155" s="189">
        <v>1000</v>
      </c>
      <c r="E1155" s="189">
        <v>300</v>
      </c>
      <c r="F1155" s="189">
        <v>300</v>
      </c>
      <c r="G1155" s="189">
        <v>200</v>
      </c>
      <c r="H1155" s="189">
        <v>200</v>
      </c>
    </row>
    <row r="1156" spans="1:8" ht="30.75" thickBot="1">
      <c r="A1156" s="181" t="str">
        <f t="shared" si="17"/>
        <v>A</v>
      </c>
      <c r="B1156" s="182" t="s">
        <v>646</v>
      </c>
      <c r="C1156" s="183" t="s">
        <v>647</v>
      </c>
      <c r="D1156" s="184">
        <v>106000</v>
      </c>
      <c r="E1156" s="184">
        <v>36600</v>
      </c>
      <c r="F1156" s="184">
        <v>26600</v>
      </c>
      <c r="G1156" s="184">
        <v>26600</v>
      </c>
      <c r="H1156" s="184">
        <v>16200</v>
      </c>
    </row>
    <row r="1157" spans="1:8" ht="15.75" thickTop="1">
      <c r="A1157" s="181" t="str">
        <f t="shared" si="17"/>
        <v>A</v>
      </c>
      <c r="B1157" s="186" t="s">
        <v>121</v>
      </c>
      <c r="C1157" s="186" t="s">
        <v>99</v>
      </c>
      <c r="D1157" s="187">
        <v>106000</v>
      </c>
      <c r="E1157" s="187">
        <v>36600</v>
      </c>
      <c r="F1157" s="187">
        <v>26600</v>
      </c>
      <c r="G1157" s="187">
        <v>26600</v>
      </c>
      <c r="H1157" s="187">
        <v>16200</v>
      </c>
    </row>
    <row r="1158" spans="1:8">
      <c r="A1158" s="181" t="str">
        <f t="shared" si="17"/>
        <v>A</v>
      </c>
      <c r="B1158" s="188" t="s">
        <v>121</v>
      </c>
      <c r="C1158" s="188" t="s">
        <v>101</v>
      </c>
      <c r="D1158" s="189">
        <v>100000</v>
      </c>
      <c r="E1158" s="189">
        <v>35000</v>
      </c>
      <c r="F1158" s="189">
        <v>25000</v>
      </c>
      <c r="G1158" s="189">
        <v>25000</v>
      </c>
      <c r="H1158" s="189">
        <v>15000</v>
      </c>
    </row>
    <row r="1159" spans="1:8">
      <c r="A1159" s="181" t="str">
        <f t="shared" ref="A1159:A1222" si="18">(IF(OR(D1159&lt;&gt;0),"A","B"))</f>
        <v>A</v>
      </c>
      <c r="B1159" s="188" t="s">
        <v>121</v>
      </c>
      <c r="C1159" s="188" t="s">
        <v>105</v>
      </c>
      <c r="D1159" s="189">
        <v>6000</v>
      </c>
      <c r="E1159" s="189">
        <v>1600</v>
      </c>
      <c r="F1159" s="189">
        <v>1600</v>
      </c>
      <c r="G1159" s="189">
        <v>1600</v>
      </c>
      <c r="H1159" s="189">
        <v>1200</v>
      </c>
    </row>
    <row r="1160" spans="1:8" ht="30.75" thickBot="1">
      <c r="A1160" s="181" t="str">
        <f t="shared" si="18"/>
        <v>A</v>
      </c>
      <c r="B1160" s="182" t="s">
        <v>648</v>
      </c>
      <c r="C1160" s="183" t="s">
        <v>649</v>
      </c>
      <c r="D1160" s="184">
        <v>45000</v>
      </c>
      <c r="E1160" s="184">
        <v>15300</v>
      </c>
      <c r="F1160" s="184">
        <v>12300</v>
      </c>
      <c r="G1160" s="184">
        <v>10300</v>
      </c>
      <c r="H1160" s="184">
        <v>7100</v>
      </c>
    </row>
    <row r="1161" spans="1:8" ht="15.75" thickTop="1">
      <c r="A1161" s="181" t="str">
        <f t="shared" si="18"/>
        <v>A</v>
      </c>
      <c r="B1161" s="186" t="s">
        <v>121</v>
      </c>
      <c r="C1161" s="186" t="s">
        <v>99</v>
      </c>
      <c r="D1161" s="187">
        <v>45000</v>
      </c>
      <c r="E1161" s="187">
        <v>15300</v>
      </c>
      <c r="F1161" s="187">
        <v>12300</v>
      </c>
      <c r="G1161" s="187">
        <v>10300</v>
      </c>
      <c r="H1161" s="187">
        <v>7100</v>
      </c>
    </row>
    <row r="1162" spans="1:8">
      <c r="A1162" s="181" t="str">
        <f t="shared" si="18"/>
        <v>A</v>
      </c>
      <c r="B1162" s="188" t="s">
        <v>121</v>
      </c>
      <c r="C1162" s="188" t="s">
        <v>101</v>
      </c>
      <c r="D1162" s="189">
        <v>44000</v>
      </c>
      <c r="E1162" s="189">
        <v>15000</v>
      </c>
      <c r="F1162" s="189">
        <v>12000</v>
      </c>
      <c r="G1162" s="189">
        <v>10000</v>
      </c>
      <c r="H1162" s="189">
        <v>7000</v>
      </c>
    </row>
    <row r="1163" spans="1:8">
      <c r="A1163" s="181" t="str">
        <f t="shared" si="18"/>
        <v>A</v>
      </c>
      <c r="B1163" s="188" t="s">
        <v>121</v>
      </c>
      <c r="C1163" s="188" t="s">
        <v>105</v>
      </c>
      <c r="D1163" s="189">
        <v>1000</v>
      </c>
      <c r="E1163" s="189">
        <v>300</v>
      </c>
      <c r="F1163" s="189">
        <v>300</v>
      </c>
      <c r="G1163" s="189">
        <v>300</v>
      </c>
      <c r="H1163" s="189">
        <v>100</v>
      </c>
    </row>
    <row r="1164" spans="1:8" ht="30.75" thickBot="1">
      <c r="A1164" s="181" t="str">
        <f t="shared" si="18"/>
        <v>A</v>
      </c>
      <c r="B1164" s="182" t="s">
        <v>650</v>
      </c>
      <c r="C1164" s="183" t="s">
        <v>651</v>
      </c>
      <c r="D1164" s="184">
        <v>53000</v>
      </c>
      <c r="E1164" s="184">
        <v>15300</v>
      </c>
      <c r="F1164" s="184">
        <v>14300</v>
      </c>
      <c r="G1164" s="184">
        <v>14300</v>
      </c>
      <c r="H1164" s="184">
        <v>9100</v>
      </c>
    </row>
    <row r="1165" spans="1:8" ht="15.75" thickTop="1">
      <c r="A1165" s="181" t="str">
        <f t="shared" si="18"/>
        <v>A</v>
      </c>
      <c r="B1165" s="186" t="s">
        <v>121</v>
      </c>
      <c r="C1165" s="186" t="s">
        <v>99</v>
      </c>
      <c r="D1165" s="187">
        <v>53000</v>
      </c>
      <c r="E1165" s="187">
        <v>15300</v>
      </c>
      <c r="F1165" s="187">
        <v>14300</v>
      </c>
      <c r="G1165" s="187">
        <v>14300</v>
      </c>
      <c r="H1165" s="187">
        <v>9100</v>
      </c>
    </row>
    <row r="1166" spans="1:8">
      <c r="A1166" s="181" t="str">
        <f t="shared" si="18"/>
        <v>A</v>
      </c>
      <c r="B1166" s="188" t="s">
        <v>121</v>
      </c>
      <c r="C1166" s="188" t="s">
        <v>101</v>
      </c>
      <c r="D1166" s="189">
        <v>52000</v>
      </c>
      <c r="E1166" s="189">
        <v>15000</v>
      </c>
      <c r="F1166" s="189">
        <v>14000</v>
      </c>
      <c r="G1166" s="189">
        <v>14000</v>
      </c>
      <c r="H1166" s="189">
        <v>9000</v>
      </c>
    </row>
    <row r="1167" spans="1:8">
      <c r="A1167" s="181" t="str">
        <f t="shared" si="18"/>
        <v>A</v>
      </c>
      <c r="B1167" s="188" t="s">
        <v>121</v>
      </c>
      <c r="C1167" s="188" t="s">
        <v>105</v>
      </c>
      <c r="D1167" s="189">
        <v>1000</v>
      </c>
      <c r="E1167" s="189">
        <v>300</v>
      </c>
      <c r="F1167" s="189">
        <v>300</v>
      </c>
      <c r="G1167" s="189">
        <v>300</v>
      </c>
      <c r="H1167" s="189">
        <v>100</v>
      </c>
    </row>
    <row r="1168" spans="1:8" ht="30.75" thickBot="1">
      <c r="A1168" s="181" t="str">
        <f t="shared" si="18"/>
        <v>A</v>
      </c>
      <c r="B1168" s="182" t="s">
        <v>652</v>
      </c>
      <c r="C1168" s="183" t="s">
        <v>653</v>
      </c>
      <c r="D1168" s="184">
        <v>40000</v>
      </c>
      <c r="E1168" s="184">
        <v>10400</v>
      </c>
      <c r="F1168" s="184">
        <v>10200</v>
      </c>
      <c r="G1168" s="184">
        <v>10200</v>
      </c>
      <c r="H1168" s="184">
        <v>9200</v>
      </c>
    </row>
    <row r="1169" spans="1:8" ht="15.75" thickTop="1">
      <c r="A1169" s="181" t="str">
        <f t="shared" si="18"/>
        <v>A</v>
      </c>
      <c r="B1169" s="186" t="s">
        <v>121</v>
      </c>
      <c r="C1169" s="186" t="s">
        <v>99</v>
      </c>
      <c r="D1169" s="187">
        <v>40000</v>
      </c>
      <c r="E1169" s="187">
        <v>10400</v>
      </c>
      <c r="F1169" s="187">
        <v>10200</v>
      </c>
      <c r="G1169" s="187">
        <v>10200</v>
      </c>
      <c r="H1169" s="187">
        <v>9200</v>
      </c>
    </row>
    <row r="1170" spans="1:8">
      <c r="A1170" s="181" t="str">
        <f t="shared" si="18"/>
        <v>A</v>
      </c>
      <c r="B1170" s="188" t="s">
        <v>121</v>
      </c>
      <c r="C1170" s="188" t="s">
        <v>101</v>
      </c>
      <c r="D1170" s="189">
        <v>39000</v>
      </c>
      <c r="E1170" s="189">
        <v>10000</v>
      </c>
      <c r="F1170" s="189">
        <v>10000</v>
      </c>
      <c r="G1170" s="189">
        <v>10000</v>
      </c>
      <c r="H1170" s="189">
        <v>9000</v>
      </c>
    </row>
    <row r="1171" spans="1:8">
      <c r="A1171" s="181" t="str">
        <f t="shared" si="18"/>
        <v>A</v>
      </c>
      <c r="B1171" s="188" t="s">
        <v>121</v>
      </c>
      <c r="C1171" s="188" t="s">
        <v>105</v>
      </c>
      <c r="D1171" s="189">
        <v>1000</v>
      </c>
      <c r="E1171" s="189">
        <v>400</v>
      </c>
      <c r="F1171" s="189">
        <v>200</v>
      </c>
      <c r="G1171" s="189">
        <v>200</v>
      </c>
      <c r="H1171" s="189">
        <v>200</v>
      </c>
    </row>
    <row r="1172" spans="1:8" ht="30.75" thickBot="1">
      <c r="A1172" s="181" t="str">
        <f t="shared" si="18"/>
        <v>A</v>
      </c>
      <c r="B1172" s="182" t="s">
        <v>654</v>
      </c>
      <c r="C1172" s="183" t="s">
        <v>655</v>
      </c>
      <c r="D1172" s="184">
        <v>34000</v>
      </c>
      <c r="E1172" s="184">
        <v>10400</v>
      </c>
      <c r="F1172" s="184">
        <v>10200</v>
      </c>
      <c r="G1172" s="184">
        <v>9200</v>
      </c>
      <c r="H1172" s="184">
        <v>4200</v>
      </c>
    </row>
    <row r="1173" spans="1:8" ht="15.75" thickTop="1">
      <c r="A1173" s="181" t="str">
        <f t="shared" si="18"/>
        <v>A</v>
      </c>
      <c r="B1173" s="186" t="s">
        <v>121</v>
      </c>
      <c r="C1173" s="186" t="s">
        <v>99</v>
      </c>
      <c r="D1173" s="187">
        <v>34000</v>
      </c>
      <c r="E1173" s="187">
        <v>10400</v>
      </c>
      <c r="F1173" s="187">
        <v>10200</v>
      </c>
      <c r="G1173" s="187">
        <v>9200</v>
      </c>
      <c r="H1173" s="187">
        <v>4200</v>
      </c>
    </row>
    <row r="1174" spans="1:8">
      <c r="A1174" s="181" t="str">
        <f t="shared" si="18"/>
        <v>A</v>
      </c>
      <c r="B1174" s="188" t="s">
        <v>121</v>
      </c>
      <c r="C1174" s="188" t="s">
        <v>101</v>
      </c>
      <c r="D1174" s="189">
        <v>33000</v>
      </c>
      <c r="E1174" s="189">
        <v>10000</v>
      </c>
      <c r="F1174" s="189">
        <v>10000</v>
      </c>
      <c r="G1174" s="189">
        <v>9000</v>
      </c>
      <c r="H1174" s="189">
        <v>4000</v>
      </c>
    </row>
    <row r="1175" spans="1:8">
      <c r="A1175" s="181" t="str">
        <f t="shared" si="18"/>
        <v>A</v>
      </c>
      <c r="B1175" s="188" t="s">
        <v>121</v>
      </c>
      <c r="C1175" s="188" t="s">
        <v>105</v>
      </c>
      <c r="D1175" s="189">
        <v>1000</v>
      </c>
      <c r="E1175" s="189">
        <v>400</v>
      </c>
      <c r="F1175" s="189">
        <v>200</v>
      </c>
      <c r="G1175" s="189">
        <v>200</v>
      </c>
      <c r="H1175" s="189">
        <v>200</v>
      </c>
    </row>
    <row r="1176" spans="1:8" ht="30.75" thickBot="1">
      <c r="A1176" s="181" t="str">
        <f t="shared" si="18"/>
        <v>A</v>
      </c>
      <c r="B1176" s="182" t="s">
        <v>656</v>
      </c>
      <c r="C1176" s="183" t="s">
        <v>657</v>
      </c>
      <c r="D1176" s="184">
        <v>60000</v>
      </c>
      <c r="E1176" s="184">
        <v>20400</v>
      </c>
      <c r="F1176" s="184">
        <v>15300</v>
      </c>
      <c r="G1176" s="184">
        <v>14200</v>
      </c>
      <c r="H1176" s="184">
        <v>10100</v>
      </c>
    </row>
    <row r="1177" spans="1:8" ht="15.75" thickTop="1">
      <c r="A1177" s="181" t="str">
        <f t="shared" si="18"/>
        <v>A</v>
      </c>
      <c r="B1177" s="186" t="s">
        <v>121</v>
      </c>
      <c r="C1177" s="186" t="s">
        <v>99</v>
      </c>
      <c r="D1177" s="187">
        <v>60000</v>
      </c>
      <c r="E1177" s="187">
        <v>20400</v>
      </c>
      <c r="F1177" s="187">
        <v>15300</v>
      </c>
      <c r="G1177" s="187">
        <v>14200</v>
      </c>
      <c r="H1177" s="187">
        <v>10100</v>
      </c>
    </row>
    <row r="1178" spans="1:8">
      <c r="A1178" s="181" t="str">
        <f t="shared" si="18"/>
        <v>A</v>
      </c>
      <c r="B1178" s="188" t="s">
        <v>121</v>
      </c>
      <c r="C1178" s="188" t="s">
        <v>101</v>
      </c>
      <c r="D1178" s="189">
        <v>59000</v>
      </c>
      <c r="E1178" s="189">
        <v>20000</v>
      </c>
      <c r="F1178" s="189">
        <v>15000</v>
      </c>
      <c r="G1178" s="189">
        <v>14000</v>
      </c>
      <c r="H1178" s="189">
        <v>10000</v>
      </c>
    </row>
    <row r="1179" spans="1:8">
      <c r="A1179" s="181" t="str">
        <f t="shared" si="18"/>
        <v>A</v>
      </c>
      <c r="B1179" s="188" t="s">
        <v>121</v>
      </c>
      <c r="C1179" s="188" t="s">
        <v>105</v>
      </c>
      <c r="D1179" s="189">
        <v>1000</v>
      </c>
      <c r="E1179" s="189">
        <v>400</v>
      </c>
      <c r="F1179" s="189">
        <v>300</v>
      </c>
      <c r="G1179" s="189">
        <v>200</v>
      </c>
      <c r="H1179" s="189">
        <v>100</v>
      </c>
    </row>
    <row r="1180" spans="1:8" ht="45.75" thickBot="1">
      <c r="A1180" s="181" t="str">
        <f t="shared" si="18"/>
        <v>A</v>
      </c>
      <c r="B1180" s="182" t="s">
        <v>658</v>
      </c>
      <c r="C1180" s="183" t="s">
        <v>659</v>
      </c>
      <c r="D1180" s="184">
        <v>6927000</v>
      </c>
      <c r="E1180" s="184">
        <v>1878000</v>
      </c>
      <c r="F1180" s="184">
        <v>1687000</v>
      </c>
      <c r="G1180" s="184">
        <v>1681000</v>
      </c>
      <c r="H1180" s="184">
        <v>1681000</v>
      </c>
    </row>
    <row r="1181" spans="1:8" ht="15.75" thickTop="1">
      <c r="A1181" s="181" t="str">
        <f t="shared" si="18"/>
        <v>A</v>
      </c>
      <c r="B1181" s="186" t="s">
        <v>121</v>
      </c>
      <c r="C1181" s="186" t="s">
        <v>99</v>
      </c>
      <c r="D1181" s="187">
        <v>6771000</v>
      </c>
      <c r="E1181" s="187">
        <v>1728000</v>
      </c>
      <c r="F1181" s="187">
        <v>1681000</v>
      </c>
      <c r="G1181" s="187">
        <v>1681000</v>
      </c>
      <c r="H1181" s="187">
        <v>1681000</v>
      </c>
    </row>
    <row r="1182" spans="1:8">
      <c r="A1182" s="181" t="str">
        <f t="shared" si="18"/>
        <v>A</v>
      </c>
      <c r="B1182" s="188" t="s">
        <v>121</v>
      </c>
      <c r="C1182" s="188" t="s">
        <v>100</v>
      </c>
      <c r="D1182" s="189">
        <v>5900000</v>
      </c>
      <c r="E1182" s="189">
        <v>1475000</v>
      </c>
      <c r="F1182" s="189">
        <v>1475000</v>
      </c>
      <c r="G1182" s="189">
        <v>1475000</v>
      </c>
      <c r="H1182" s="189">
        <v>1475000</v>
      </c>
    </row>
    <row r="1183" spans="1:8">
      <c r="A1183" s="181" t="str">
        <f t="shared" si="18"/>
        <v>A</v>
      </c>
      <c r="B1183" s="188" t="s">
        <v>121</v>
      </c>
      <c r="C1183" s="188" t="s">
        <v>101</v>
      </c>
      <c r="D1183" s="189">
        <v>850000</v>
      </c>
      <c r="E1183" s="189">
        <v>238000</v>
      </c>
      <c r="F1183" s="189">
        <v>204000</v>
      </c>
      <c r="G1183" s="189">
        <v>204000</v>
      </c>
      <c r="H1183" s="189">
        <v>204000</v>
      </c>
    </row>
    <row r="1184" spans="1:8">
      <c r="A1184" s="181" t="str">
        <f t="shared" si="18"/>
        <v>A</v>
      </c>
      <c r="B1184" s="188" t="s">
        <v>121</v>
      </c>
      <c r="C1184" s="188" t="s">
        <v>104</v>
      </c>
      <c r="D1184" s="189">
        <v>10000</v>
      </c>
      <c r="E1184" s="189">
        <v>10000</v>
      </c>
      <c r="F1184" s="189">
        <v>0</v>
      </c>
      <c r="G1184" s="189">
        <v>0</v>
      </c>
      <c r="H1184" s="189">
        <v>0</v>
      </c>
    </row>
    <row r="1185" spans="1:8">
      <c r="A1185" s="181" t="str">
        <f t="shared" si="18"/>
        <v>A</v>
      </c>
      <c r="B1185" s="188" t="s">
        <v>121</v>
      </c>
      <c r="C1185" s="188" t="s">
        <v>105</v>
      </c>
      <c r="D1185" s="189">
        <v>11000</v>
      </c>
      <c r="E1185" s="189">
        <v>5000</v>
      </c>
      <c r="F1185" s="189">
        <v>2000</v>
      </c>
      <c r="G1185" s="189">
        <v>2000</v>
      </c>
      <c r="H1185" s="189">
        <v>2000</v>
      </c>
    </row>
    <row r="1186" spans="1:8">
      <c r="A1186" s="181" t="str">
        <f t="shared" si="18"/>
        <v>A</v>
      </c>
      <c r="B1186" s="186" t="s">
        <v>121</v>
      </c>
      <c r="C1186" s="186" t="s">
        <v>155</v>
      </c>
      <c r="D1186" s="187">
        <v>156000</v>
      </c>
      <c r="E1186" s="187">
        <v>150000</v>
      </c>
      <c r="F1186" s="187">
        <v>6000</v>
      </c>
      <c r="G1186" s="187">
        <v>0</v>
      </c>
      <c r="H1186" s="187">
        <v>0</v>
      </c>
    </row>
    <row r="1187" spans="1:8" ht="30.75" thickBot="1">
      <c r="A1187" s="181" t="str">
        <f t="shared" si="18"/>
        <v>A</v>
      </c>
      <c r="B1187" s="182" t="s">
        <v>660</v>
      </c>
      <c r="C1187" s="183" t="s">
        <v>661</v>
      </c>
      <c r="D1187" s="184">
        <v>4255000</v>
      </c>
      <c r="E1187" s="184">
        <v>1143800</v>
      </c>
      <c r="F1187" s="184">
        <v>1048700</v>
      </c>
      <c r="G1187" s="184">
        <v>1038800</v>
      </c>
      <c r="H1187" s="184">
        <v>1023700</v>
      </c>
    </row>
    <row r="1188" spans="1:8" ht="15.75" thickTop="1">
      <c r="A1188" s="181" t="str">
        <f t="shared" si="18"/>
        <v>A</v>
      </c>
      <c r="B1188" s="186" t="s">
        <v>121</v>
      </c>
      <c r="C1188" s="186" t="s">
        <v>99</v>
      </c>
      <c r="D1188" s="187">
        <v>4190000</v>
      </c>
      <c r="E1188" s="187">
        <v>1108800</v>
      </c>
      <c r="F1188" s="187">
        <v>1028700</v>
      </c>
      <c r="G1188" s="187">
        <v>1028800</v>
      </c>
      <c r="H1188" s="187">
        <v>1023700</v>
      </c>
    </row>
    <row r="1189" spans="1:8">
      <c r="A1189" s="181" t="str">
        <f t="shared" si="18"/>
        <v>A</v>
      </c>
      <c r="B1189" s="188" t="s">
        <v>121</v>
      </c>
      <c r="C1189" s="188" t="s">
        <v>100</v>
      </c>
      <c r="D1189" s="189">
        <v>2900000</v>
      </c>
      <c r="E1189" s="189">
        <v>725000</v>
      </c>
      <c r="F1189" s="189">
        <v>725000</v>
      </c>
      <c r="G1189" s="189">
        <v>725000</v>
      </c>
      <c r="H1189" s="189">
        <v>725000</v>
      </c>
    </row>
    <row r="1190" spans="1:8">
      <c r="A1190" s="181" t="str">
        <f t="shared" si="18"/>
        <v>A</v>
      </c>
      <c r="B1190" s="188" t="s">
        <v>121</v>
      </c>
      <c r="C1190" s="188" t="s">
        <v>101</v>
      </c>
      <c r="D1190" s="189">
        <v>1175000</v>
      </c>
      <c r="E1190" s="189">
        <v>350000</v>
      </c>
      <c r="F1190" s="189">
        <v>275000</v>
      </c>
      <c r="G1190" s="189">
        <v>275000</v>
      </c>
      <c r="H1190" s="189">
        <v>275000</v>
      </c>
    </row>
    <row r="1191" spans="1:8">
      <c r="A1191" s="181" t="str">
        <f t="shared" si="18"/>
        <v>A</v>
      </c>
      <c r="B1191" s="188" t="s">
        <v>121</v>
      </c>
      <c r="C1191" s="188" t="s">
        <v>104</v>
      </c>
      <c r="D1191" s="189">
        <v>100000</v>
      </c>
      <c r="E1191" s="189">
        <v>30000</v>
      </c>
      <c r="F1191" s="189">
        <v>25000</v>
      </c>
      <c r="G1191" s="189">
        <v>25000</v>
      </c>
      <c r="H1191" s="189">
        <v>20000</v>
      </c>
    </row>
    <row r="1192" spans="1:8">
      <c r="A1192" s="181" t="str">
        <f t="shared" si="18"/>
        <v>A</v>
      </c>
      <c r="B1192" s="188" t="s">
        <v>121</v>
      </c>
      <c r="C1192" s="188" t="s">
        <v>105</v>
      </c>
      <c r="D1192" s="189">
        <v>15000</v>
      </c>
      <c r="E1192" s="189">
        <v>3800</v>
      </c>
      <c r="F1192" s="189">
        <v>3700</v>
      </c>
      <c r="G1192" s="189">
        <v>3800</v>
      </c>
      <c r="H1192" s="189">
        <v>3700</v>
      </c>
    </row>
    <row r="1193" spans="1:8">
      <c r="A1193" s="181" t="str">
        <f t="shared" si="18"/>
        <v>A</v>
      </c>
      <c r="B1193" s="186" t="s">
        <v>121</v>
      </c>
      <c r="C1193" s="186" t="s">
        <v>155</v>
      </c>
      <c r="D1193" s="187">
        <v>65000</v>
      </c>
      <c r="E1193" s="187">
        <v>35000</v>
      </c>
      <c r="F1193" s="187">
        <v>20000</v>
      </c>
      <c r="G1193" s="187">
        <v>10000</v>
      </c>
      <c r="H1193" s="187">
        <v>0</v>
      </c>
    </row>
    <row r="1194" spans="1:8" ht="30.75" thickBot="1">
      <c r="A1194" s="181" t="str">
        <f t="shared" si="18"/>
        <v>A</v>
      </c>
      <c r="B1194" s="182" t="s">
        <v>662</v>
      </c>
      <c r="C1194" s="183" t="s">
        <v>663</v>
      </c>
      <c r="D1194" s="184">
        <v>5510000</v>
      </c>
      <c r="E1194" s="184">
        <v>1475500</v>
      </c>
      <c r="F1194" s="184">
        <v>1279500</v>
      </c>
      <c r="G1194" s="184">
        <v>1279500</v>
      </c>
      <c r="H1194" s="184">
        <v>1475500</v>
      </c>
    </row>
    <row r="1195" spans="1:8" ht="15.75" thickTop="1">
      <c r="A1195" s="181" t="str">
        <f t="shared" si="18"/>
        <v>A</v>
      </c>
      <c r="B1195" s="186" t="s">
        <v>121</v>
      </c>
      <c r="C1195" s="186" t="s">
        <v>99</v>
      </c>
      <c r="D1195" s="187">
        <v>5460000</v>
      </c>
      <c r="E1195" s="187">
        <v>1465500</v>
      </c>
      <c r="F1195" s="187">
        <v>1264500</v>
      </c>
      <c r="G1195" s="187">
        <v>1264500</v>
      </c>
      <c r="H1195" s="187">
        <v>1465500</v>
      </c>
    </row>
    <row r="1196" spans="1:8">
      <c r="A1196" s="181" t="str">
        <f t="shared" si="18"/>
        <v>A</v>
      </c>
      <c r="B1196" s="188" t="s">
        <v>121</v>
      </c>
      <c r="C1196" s="188" t="s">
        <v>100</v>
      </c>
      <c r="D1196" s="189">
        <v>3450000</v>
      </c>
      <c r="E1196" s="189">
        <v>862500</v>
      </c>
      <c r="F1196" s="189">
        <v>862500</v>
      </c>
      <c r="G1196" s="189">
        <v>862500</v>
      </c>
      <c r="H1196" s="189">
        <v>862500</v>
      </c>
    </row>
    <row r="1197" spans="1:8">
      <c r="A1197" s="181" t="str">
        <f t="shared" si="18"/>
        <v>A</v>
      </c>
      <c r="B1197" s="188" t="s">
        <v>121</v>
      </c>
      <c r="C1197" s="188" t="s">
        <v>101</v>
      </c>
      <c r="D1197" s="189">
        <v>2000000</v>
      </c>
      <c r="E1197" s="189">
        <v>600000</v>
      </c>
      <c r="F1197" s="189">
        <v>400000</v>
      </c>
      <c r="G1197" s="189">
        <v>400000</v>
      </c>
      <c r="H1197" s="189">
        <v>600000</v>
      </c>
    </row>
    <row r="1198" spans="1:8">
      <c r="A1198" s="181" t="str">
        <f t="shared" si="18"/>
        <v>A</v>
      </c>
      <c r="B1198" s="188" t="s">
        <v>121</v>
      </c>
      <c r="C1198" s="188" t="s">
        <v>104</v>
      </c>
      <c r="D1198" s="189">
        <v>10000</v>
      </c>
      <c r="E1198" s="189">
        <v>3000</v>
      </c>
      <c r="F1198" s="189">
        <v>2000</v>
      </c>
      <c r="G1198" s="189">
        <v>2000</v>
      </c>
      <c r="H1198" s="189">
        <v>3000</v>
      </c>
    </row>
    <row r="1199" spans="1:8">
      <c r="A1199" s="181" t="str">
        <f t="shared" si="18"/>
        <v>A</v>
      </c>
      <c r="B1199" s="186" t="s">
        <v>121</v>
      </c>
      <c r="C1199" s="186" t="s">
        <v>155</v>
      </c>
      <c r="D1199" s="187">
        <v>50000</v>
      </c>
      <c r="E1199" s="187">
        <v>10000</v>
      </c>
      <c r="F1199" s="187">
        <v>15000</v>
      </c>
      <c r="G1199" s="187">
        <v>15000</v>
      </c>
      <c r="H1199" s="187">
        <v>10000</v>
      </c>
    </row>
    <row r="1200" spans="1:8" ht="15.75" thickBot="1">
      <c r="A1200" s="181" t="str">
        <f t="shared" si="18"/>
        <v>A</v>
      </c>
      <c r="B1200" s="182" t="s">
        <v>664</v>
      </c>
      <c r="C1200" s="183" t="s">
        <v>665</v>
      </c>
      <c r="D1200" s="184">
        <v>1213000</v>
      </c>
      <c r="E1200" s="184">
        <v>356000</v>
      </c>
      <c r="F1200" s="184">
        <v>306000</v>
      </c>
      <c r="G1200" s="184">
        <v>274500</v>
      </c>
      <c r="H1200" s="184">
        <v>276500</v>
      </c>
    </row>
    <row r="1201" spans="1:8" ht="15.75" thickTop="1">
      <c r="A1201" s="181" t="str">
        <f t="shared" si="18"/>
        <v>A</v>
      </c>
      <c r="B1201" s="186" t="s">
        <v>121</v>
      </c>
      <c r="C1201" s="186" t="s">
        <v>99</v>
      </c>
      <c r="D1201" s="187">
        <v>1113000</v>
      </c>
      <c r="E1201" s="187">
        <v>316000</v>
      </c>
      <c r="F1201" s="187">
        <v>286000</v>
      </c>
      <c r="G1201" s="187">
        <v>254500</v>
      </c>
      <c r="H1201" s="187">
        <v>256500</v>
      </c>
    </row>
    <row r="1202" spans="1:8">
      <c r="A1202" s="181" t="str">
        <f t="shared" si="18"/>
        <v>A</v>
      </c>
      <c r="B1202" s="188" t="s">
        <v>121</v>
      </c>
      <c r="C1202" s="188" t="s">
        <v>100</v>
      </c>
      <c r="D1202" s="189">
        <v>850000</v>
      </c>
      <c r="E1202" s="189">
        <v>212000</v>
      </c>
      <c r="F1202" s="189">
        <v>212000</v>
      </c>
      <c r="G1202" s="189">
        <v>212000</v>
      </c>
      <c r="H1202" s="189">
        <v>214000</v>
      </c>
    </row>
    <row r="1203" spans="1:8">
      <c r="A1203" s="181" t="str">
        <f t="shared" si="18"/>
        <v>A</v>
      </c>
      <c r="B1203" s="188" t="s">
        <v>121</v>
      </c>
      <c r="C1203" s="188" t="s">
        <v>101</v>
      </c>
      <c r="D1203" s="189">
        <v>250000</v>
      </c>
      <c r="E1203" s="189">
        <v>100000</v>
      </c>
      <c r="F1203" s="189">
        <v>70000</v>
      </c>
      <c r="G1203" s="189">
        <v>40000</v>
      </c>
      <c r="H1203" s="189">
        <v>40000</v>
      </c>
    </row>
    <row r="1204" spans="1:8">
      <c r="A1204" s="181" t="str">
        <f t="shared" si="18"/>
        <v>A</v>
      </c>
      <c r="B1204" s="188" t="s">
        <v>121</v>
      </c>
      <c r="C1204" s="188" t="s">
        <v>104</v>
      </c>
      <c r="D1204" s="189">
        <v>10000</v>
      </c>
      <c r="E1204" s="189">
        <v>3000</v>
      </c>
      <c r="F1204" s="189">
        <v>3000</v>
      </c>
      <c r="G1204" s="189">
        <v>2000</v>
      </c>
      <c r="H1204" s="189">
        <v>2000</v>
      </c>
    </row>
    <row r="1205" spans="1:8">
      <c r="A1205" s="181" t="str">
        <f t="shared" si="18"/>
        <v>A</v>
      </c>
      <c r="B1205" s="188" t="s">
        <v>121</v>
      </c>
      <c r="C1205" s="188" t="s">
        <v>105</v>
      </c>
      <c r="D1205" s="189">
        <v>3000</v>
      </c>
      <c r="E1205" s="189">
        <v>1000</v>
      </c>
      <c r="F1205" s="189">
        <v>1000</v>
      </c>
      <c r="G1205" s="189">
        <v>500</v>
      </c>
      <c r="H1205" s="189">
        <v>500</v>
      </c>
    </row>
    <row r="1206" spans="1:8">
      <c r="A1206" s="181" t="str">
        <f t="shared" si="18"/>
        <v>A</v>
      </c>
      <c r="B1206" s="186" t="s">
        <v>121</v>
      </c>
      <c r="C1206" s="186" t="s">
        <v>155</v>
      </c>
      <c r="D1206" s="187">
        <v>100000</v>
      </c>
      <c r="E1206" s="187">
        <v>40000</v>
      </c>
      <c r="F1206" s="187">
        <v>20000</v>
      </c>
      <c r="G1206" s="187">
        <v>20000</v>
      </c>
      <c r="H1206" s="187">
        <v>20000</v>
      </c>
    </row>
    <row r="1207" spans="1:8" ht="15.75" thickBot="1">
      <c r="A1207" s="181" t="str">
        <f t="shared" si="18"/>
        <v>A</v>
      </c>
      <c r="B1207" s="182" t="s">
        <v>666</v>
      </c>
      <c r="C1207" s="183" t="s">
        <v>667</v>
      </c>
      <c r="D1207" s="184">
        <v>4480000</v>
      </c>
      <c r="E1207" s="184">
        <v>1155300</v>
      </c>
      <c r="F1207" s="184">
        <v>1122300</v>
      </c>
      <c r="G1207" s="184">
        <v>1101300</v>
      </c>
      <c r="H1207" s="184">
        <v>1101100</v>
      </c>
    </row>
    <row r="1208" spans="1:8" ht="15.75" thickTop="1">
      <c r="A1208" s="181" t="str">
        <f t="shared" si="18"/>
        <v>A</v>
      </c>
      <c r="B1208" s="186" t="s">
        <v>121</v>
      </c>
      <c r="C1208" s="186" t="s">
        <v>99</v>
      </c>
      <c r="D1208" s="187">
        <v>4480000</v>
      </c>
      <c r="E1208" s="187">
        <v>1155300</v>
      </c>
      <c r="F1208" s="187">
        <v>1122300</v>
      </c>
      <c r="G1208" s="187">
        <v>1101300</v>
      </c>
      <c r="H1208" s="187">
        <v>1101100</v>
      </c>
    </row>
    <row r="1209" spans="1:8">
      <c r="A1209" s="181" t="str">
        <f t="shared" si="18"/>
        <v>A</v>
      </c>
      <c r="B1209" s="188" t="s">
        <v>121</v>
      </c>
      <c r="C1209" s="188" t="s">
        <v>100</v>
      </c>
      <c r="D1209" s="189">
        <v>3511000</v>
      </c>
      <c r="E1209" s="189">
        <v>877800</v>
      </c>
      <c r="F1209" s="189">
        <v>877800</v>
      </c>
      <c r="G1209" s="189">
        <v>877800</v>
      </c>
      <c r="H1209" s="189">
        <v>877600</v>
      </c>
    </row>
    <row r="1210" spans="1:8">
      <c r="A1210" s="181" t="str">
        <f t="shared" si="18"/>
        <v>A</v>
      </c>
      <c r="B1210" s="188" t="s">
        <v>121</v>
      </c>
      <c r="C1210" s="188" t="s">
        <v>101</v>
      </c>
      <c r="D1210" s="189">
        <v>899000</v>
      </c>
      <c r="E1210" s="189">
        <v>260000</v>
      </c>
      <c r="F1210" s="189">
        <v>227000</v>
      </c>
      <c r="G1210" s="189">
        <v>206000</v>
      </c>
      <c r="H1210" s="189">
        <v>206000</v>
      </c>
    </row>
    <row r="1211" spans="1:8">
      <c r="A1211" s="181" t="str">
        <f t="shared" si="18"/>
        <v>A</v>
      </c>
      <c r="B1211" s="188" t="s">
        <v>121</v>
      </c>
      <c r="C1211" s="188" t="s">
        <v>104</v>
      </c>
      <c r="D1211" s="189">
        <v>50000</v>
      </c>
      <c r="E1211" s="189">
        <v>12500</v>
      </c>
      <c r="F1211" s="189">
        <v>12500</v>
      </c>
      <c r="G1211" s="189">
        <v>12500</v>
      </c>
      <c r="H1211" s="189">
        <v>12500</v>
      </c>
    </row>
    <row r="1212" spans="1:8">
      <c r="A1212" s="181" t="str">
        <f t="shared" si="18"/>
        <v>A</v>
      </c>
      <c r="B1212" s="188" t="s">
        <v>121</v>
      </c>
      <c r="C1212" s="188" t="s">
        <v>105</v>
      </c>
      <c r="D1212" s="189">
        <v>20000</v>
      </c>
      <c r="E1212" s="189">
        <v>5000</v>
      </c>
      <c r="F1212" s="189">
        <v>5000</v>
      </c>
      <c r="G1212" s="189">
        <v>5000</v>
      </c>
      <c r="H1212" s="189">
        <v>5000</v>
      </c>
    </row>
    <row r="1213" spans="1:8" ht="15.75" thickBot="1">
      <c r="A1213" s="181" t="str">
        <f t="shared" si="18"/>
        <v>A</v>
      </c>
      <c r="B1213" s="182" t="s">
        <v>668</v>
      </c>
      <c r="C1213" s="183" t="s">
        <v>669</v>
      </c>
      <c r="D1213" s="184">
        <v>3876381600</v>
      </c>
      <c r="E1213" s="184">
        <v>1001134300</v>
      </c>
      <c r="F1213" s="184">
        <v>1033812900</v>
      </c>
      <c r="G1213" s="184">
        <v>882474700</v>
      </c>
      <c r="H1213" s="184">
        <v>958959700</v>
      </c>
    </row>
    <row r="1214" spans="1:8" ht="15.75" thickTop="1">
      <c r="A1214" s="181" t="str">
        <f t="shared" si="18"/>
        <v>A</v>
      </c>
      <c r="B1214" s="186" t="s">
        <v>121</v>
      </c>
      <c r="C1214" s="186" t="s">
        <v>99</v>
      </c>
      <c r="D1214" s="187">
        <v>3876281600</v>
      </c>
      <c r="E1214" s="187">
        <v>1001049300</v>
      </c>
      <c r="F1214" s="187">
        <v>1033797900</v>
      </c>
      <c r="G1214" s="187">
        <v>882474700</v>
      </c>
      <c r="H1214" s="187">
        <v>958959700</v>
      </c>
    </row>
    <row r="1215" spans="1:8">
      <c r="A1215" s="181" t="str">
        <f t="shared" si="18"/>
        <v>A</v>
      </c>
      <c r="B1215" s="188" t="s">
        <v>121</v>
      </c>
      <c r="C1215" s="188" t="s">
        <v>101</v>
      </c>
      <c r="D1215" s="189">
        <v>11650000</v>
      </c>
      <c r="E1215" s="189">
        <v>2858000</v>
      </c>
      <c r="F1215" s="189">
        <v>2987000</v>
      </c>
      <c r="G1215" s="189">
        <v>2614500</v>
      </c>
      <c r="H1215" s="189">
        <v>3190500</v>
      </c>
    </row>
    <row r="1216" spans="1:8">
      <c r="A1216" s="181" t="str">
        <f t="shared" si="18"/>
        <v>A</v>
      </c>
      <c r="B1216" s="188" t="s">
        <v>121</v>
      </c>
      <c r="C1216" s="188" t="s">
        <v>104</v>
      </c>
      <c r="D1216" s="189">
        <v>3860521600</v>
      </c>
      <c r="E1216" s="189">
        <v>997081300</v>
      </c>
      <c r="F1216" s="189">
        <v>1029783900</v>
      </c>
      <c r="G1216" s="189">
        <v>878832700</v>
      </c>
      <c r="H1216" s="189">
        <v>954823700</v>
      </c>
    </row>
    <row r="1217" spans="1:8">
      <c r="A1217" s="181" t="str">
        <f t="shared" si="18"/>
        <v>A</v>
      </c>
      <c r="B1217" s="188" t="s">
        <v>121</v>
      </c>
      <c r="C1217" s="188" t="s">
        <v>105</v>
      </c>
      <c r="D1217" s="189">
        <v>4110000</v>
      </c>
      <c r="E1217" s="189">
        <v>1110000</v>
      </c>
      <c r="F1217" s="189">
        <v>1027000</v>
      </c>
      <c r="G1217" s="189">
        <v>1027500</v>
      </c>
      <c r="H1217" s="189">
        <v>945500</v>
      </c>
    </row>
    <row r="1218" spans="1:8">
      <c r="A1218" s="181" t="str">
        <f t="shared" si="18"/>
        <v>A</v>
      </c>
      <c r="B1218" s="186" t="s">
        <v>121</v>
      </c>
      <c r="C1218" s="186" t="s">
        <v>155</v>
      </c>
      <c r="D1218" s="187">
        <v>100000</v>
      </c>
      <c r="E1218" s="187">
        <v>85000</v>
      </c>
      <c r="F1218" s="187">
        <v>15000</v>
      </c>
      <c r="G1218" s="187">
        <v>0</v>
      </c>
      <c r="H1218" s="187">
        <v>0</v>
      </c>
    </row>
    <row r="1219" spans="1:8" ht="15.75" thickBot="1">
      <c r="A1219" s="181" t="str">
        <f t="shared" si="18"/>
        <v>A</v>
      </c>
      <c r="B1219" s="182" t="s">
        <v>670</v>
      </c>
      <c r="C1219" s="183" t="s">
        <v>671</v>
      </c>
      <c r="D1219" s="184">
        <v>2600000000</v>
      </c>
      <c r="E1219" s="184">
        <v>640000000</v>
      </c>
      <c r="F1219" s="184">
        <v>680000000</v>
      </c>
      <c r="G1219" s="184">
        <v>620000000</v>
      </c>
      <c r="H1219" s="184">
        <v>660000000</v>
      </c>
    </row>
    <row r="1220" spans="1:8" ht="15.75" thickTop="1">
      <c r="A1220" s="181" t="str">
        <f t="shared" si="18"/>
        <v>A</v>
      </c>
      <c r="B1220" s="186" t="s">
        <v>121</v>
      </c>
      <c r="C1220" s="186" t="s">
        <v>99</v>
      </c>
      <c r="D1220" s="187">
        <v>2600000000</v>
      </c>
      <c r="E1220" s="187">
        <v>640000000</v>
      </c>
      <c r="F1220" s="187">
        <v>680000000</v>
      </c>
      <c r="G1220" s="187">
        <v>620000000</v>
      </c>
      <c r="H1220" s="187">
        <v>660000000</v>
      </c>
    </row>
    <row r="1221" spans="1:8">
      <c r="A1221" s="181" t="str">
        <f t="shared" si="18"/>
        <v>A</v>
      </c>
      <c r="B1221" s="188" t="s">
        <v>121</v>
      </c>
      <c r="C1221" s="188" t="s">
        <v>104</v>
      </c>
      <c r="D1221" s="189">
        <v>2600000000</v>
      </c>
      <c r="E1221" s="189">
        <v>640000000</v>
      </c>
      <c r="F1221" s="189">
        <v>680000000</v>
      </c>
      <c r="G1221" s="189">
        <v>620000000</v>
      </c>
      <c r="H1221" s="189">
        <v>660000000</v>
      </c>
    </row>
    <row r="1222" spans="1:8" ht="30.75" thickBot="1">
      <c r="A1222" s="181" t="str">
        <f t="shared" si="18"/>
        <v>A</v>
      </c>
      <c r="B1222" s="182" t="s">
        <v>672</v>
      </c>
      <c r="C1222" s="183" t="s">
        <v>673</v>
      </c>
      <c r="D1222" s="184">
        <v>891000000</v>
      </c>
      <c r="E1222" s="184">
        <v>204000000</v>
      </c>
      <c r="F1222" s="184">
        <v>204000000</v>
      </c>
      <c r="G1222" s="184">
        <v>234000000</v>
      </c>
      <c r="H1222" s="184">
        <v>249000000</v>
      </c>
    </row>
    <row r="1223" spans="1:8" ht="15.75" thickTop="1">
      <c r="A1223" s="181" t="str">
        <f t="shared" ref="A1223:A1286" si="19">(IF(OR(D1223&lt;&gt;0),"A","B"))</f>
        <v>A</v>
      </c>
      <c r="B1223" s="186" t="s">
        <v>121</v>
      </c>
      <c r="C1223" s="186" t="s">
        <v>99</v>
      </c>
      <c r="D1223" s="187">
        <v>891000000</v>
      </c>
      <c r="E1223" s="187">
        <v>204000000</v>
      </c>
      <c r="F1223" s="187">
        <v>204000000</v>
      </c>
      <c r="G1223" s="187">
        <v>234000000</v>
      </c>
      <c r="H1223" s="187">
        <v>249000000</v>
      </c>
    </row>
    <row r="1224" spans="1:8">
      <c r="A1224" s="181" t="str">
        <f t="shared" si="19"/>
        <v>A</v>
      </c>
      <c r="B1224" s="188" t="s">
        <v>121</v>
      </c>
      <c r="C1224" s="188" t="s">
        <v>101</v>
      </c>
      <c r="D1224" s="189">
        <v>3000000</v>
      </c>
      <c r="E1224" s="189">
        <v>750000</v>
      </c>
      <c r="F1224" s="189">
        <v>750000</v>
      </c>
      <c r="G1224" s="189">
        <v>750000</v>
      </c>
      <c r="H1224" s="189">
        <v>750000</v>
      </c>
    </row>
    <row r="1225" spans="1:8">
      <c r="A1225" s="181" t="str">
        <f t="shared" si="19"/>
        <v>A</v>
      </c>
      <c r="B1225" s="188" t="s">
        <v>121</v>
      </c>
      <c r="C1225" s="188" t="s">
        <v>104</v>
      </c>
      <c r="D1225" s="189">
        <v>888000000</v>
      </c>
      <c r="E1225" s="189">
        <v>203250000</v>
      </c>
      <c r="F1225" s="189">
        <v>203250000</v>
      </c>
      <c r="G1225" s="189">
        <v>233250000</v>
      </c>
      <c r="H1225" s="189">
        <v>248250000</v>
      </c>
    </row>
    <row r="1226" spans="1:8" ht="15.75" thickBot="1">
      <c r="A1226" s="181" t="str">
        <f t="shared" si="19"/>
        <v>A</v>
      </c>
      <c r="B1226" s="182" t="s">
        <v>674</v>
      </c>
      <c r="C1226" s="183" t="s">
        <v>675</v>
      </c>
      <c r="D1226" s="184">
        <v>40000000</v>
      </c>
      <c r="E1226" s="184">
        <v>10796600</v>
      </c>
      <c r="F1226" s="184">
        <v>10000000</v>
      </c>
      <c r="G1226" s="184">
        <v>10000600</v>
      </c>
      <c r="H1226" s="184">
        <v>9202800</v>
      </c>
    </row>
    <row r="1227" spans="1:8" ht="15.75" thickTop="1">
      <c r="A1227" s="181" t="str">
        <f t="shared" si="19"/>
        <v>A</v>
      </c>
      <c r="B1227" s="186" t="s">
        <v>121</v>
      </c>
      <c r="C1227" s="186" t="s">
        <v>99</v>
      </c>
      <c r="D1227" s="187">
        <v>40000000</v>
      </c>
      <c r="E1227" s="187">
        <v>10796600</v>
      </c>
      <c r="F1227" s="187">
        <v>10000000</v>
      </c>
      <c r="G1227" s="187">
        <v>10000600</v>
      </c>
      <c r="H1227" s="187">
        <v>9202800</v>
      </c>
    </row>
    <row r="1228" spans="1:8">
      <c r="A1228" s="181" t="str">
        <f t="shared" si="19"/>
        <v>A</v>
      </c>
      <c r="B1228" s="188" t="s">
        <v>121</v>
      </c>
      <c r="C1228" s="188" t="s">
        <v>101</v>
      </c>
      <c r="D1228" s="189">
        <v>1200000</v>
      </c>
      <c r="E1228" s="189">
        <v>320000</v>
      </c>
      <c r="F1228" s="189">
        <v>300000</v>
      </c>
      <c r="G1228" s="189">
        <v>300000</v>
      </c>
      <c r="H1228" s="189">
        <v>280000</v>
      </c>
    </row>
    <row r="1229" spans="1:8">
      <c r="A1229" s="181" t="str">
        <f t="shared" si="19"/>
        <v>A</v>
      </c>
      <c r="B1229" s="188" t="s">
        <v>121</v>
      </c>
      <c r="C1229" s="188" t="s">
        <v>104</v>
      </c>
      <c r="D1229" s="189">
        <v>34700000</v>
      </c>
      <c r="E1229" s="189">
        <v>9369600</v>
      </c>
      <c r="F1229" s="189">
        <v>8675000</v>
      </c>
      <c r="G1229" s="189">
        <v>8675600</v>
      </c>
      <c r="H1229" s="189">
        <v>7979800</v>
      </c>
    </row>
    <row r="1230" spans="1:8">
      <c r="A1230" s="181" t="str">
        <f t="shared" si="19"/>
        <v>A</v>
      </c>
      <c r="B1230" s="188" t="s">
        <v>121</v>
      </c>
      <c r="C1230" s="188" t="s">
        <v>105</v>
      </c>
      <c r="D1230" s="189">
        <v>4100000</v>
      </c>
      <c r="E1230" s="189">
        <v>1107000</v>
      </c>
      <c r="F1230" s="189">
        <v>1025000</v>
      </c>
      <c r="G1230" s="189">
        <v>1025000</v>
      </c>
      <c r="H1230" s="189">
        <v>943000</v>
      </c>
    </row>
    <row r="1231" spans="1:8" ht="15.75" thickBot="1">
      <c r="A1231" s="181" t="str">
        <f t="shared" si="19"/>
        <v>A</v>
      </c>
      <c r="B1231" s="182" t="s">
        <v>676</v>
      </c>
      <c r="C1231" s="183" t="s">
        <v>677</v>
      </c>
      <c r="D1231" s="184">
        <v>12980000</v>
      </c>
      <c r="E1231" s="184">
        <v>3505200</v>
      </c>
      <c r="F1231" s="184">
        <v>3245000</v>
      </c>
      <c r="G1231" s="184">
        <v>3245600</v>
      </c>
      <c r="H1231" s="184">
        <v>2984200</v>
      </c>
    </row>
    <row r="1232" spans="1:8" ht="15.75" thickTop="1">
      <c r="A1232" s="181" t="str">
        <f t="shared" si="19"/>
        <v>A</v>
      </c>
      <c r="B1232" s="186" t="s">
        <v>121</v>
      </c>
      <c r="C1232" s="186" t="s">
        <v>99</v>
      </c>
      <c r="D1232" s="187">
        <v>12980000</v>
      </c>
      <c r="E1232" s="187">
        <v>3505200</v>
      </c>
      <c r="F1232" s="187">
        <v>3245000</v>
      </c>
      <c r="G1232" s="187">
        <v>3245600</v>
      </c>
      <c r="H1232" s="187">
        <v>2984200</v>
      </c>
    </row>
    <row r="1233" spans="1:8">
      <c r="A1233" s="181" t="str">
        <f t="shared" si="19"/>
        <v>A</v>
      </c>
      <c r="B1233" s="188" t="s">
        <v>121</v>
      </c>
      <c r="C1233" s="188" t="s">
        <v>104</v>
      </c>
      <c r="D1233" s="189">
        <v>8880000</v>
      </c>
      <c r="E1233" s="189">
        <v>2398200</v>
      </c>
      <c r="F1233" s="189">
        <v>2220000</v>
      </c>
      <c r="G1233" s="189">
        <v>2220600</v>
      </c>
      <c r="H1233" s="189">
        <v>2041200</v>
      </c>
    </row>
    <row r="1234" spans="1:8">
      <c r="A1234" s="181" t="str">
        <f t="shared" si="19"/>
        <v>A</v>
      </c>
      <c r="B1234" s="188" t="s">
        <v>121</v>
      </c>
      <c r="C1234" s="188" t="s">
        <v>105</v>
      </c>
      <c r="D1234" s="189">
        <v>4100000</v>
      </c>
      <c r="E1234" s="189">
        <v>1107000</v>
      </c>
      <c r="F1234" s="189">
        <v>1025000</v>
      </c>
      <c r="G1234" s="189">
        <v>1025000</v>
      </c>
      <c r="H1234" s="189">
        <v>943000</v>
      </c>
    </row>
    <row r="1235" spans="1:8" ht="30.75" thickBot="1">
      <c r="A1235" s="181" t="str">
        <f t="shared" si="19"/>
        <v>A</v>
      </c>
      <c r="B1235" s="182" t="s">
        <v>678</v>
      </c>
      <c r="C1235" s="183" t="s">
        <v>679</v>
      </c>
      <c r="D1235" s="184">
        <v>6300000</v>
      </c>
      <c r="E1235" s="184">
        <v>1701000</v>
      </c>
      <c r="F1235" s="184">
        <v>1575000</v>
      </c>
      <c r="G1235" s="184">
        <v>1575000</v>
      </c>
      <c r="H1235" s="184">
        <v>1449000</v>
      </c>
    </row>
    <row r="1236" spans="1:8" ht="15.75" thickTop="1">
      <c r="A1236" s="181" t="str">
        <f t="shared" si="19"/>
        <v>A</v>
      </c>
      <c r="B1236" s="186" t="s">
        <v>121</v>
      </c>
      <c r="C1236" s="186" t="s">
        <v>99</v>
      </c>
      <c r="D1236" s="187">
        <v>6300000</v>
      </c>
      <c r="E1236" s="187">
        <v>1701000</v>
      </c>
      <c r="F1236" s="187">
        <v>1575000</v>
      </c>
      <c r="G1236" s="187">
        <v>1575000</v>
      </c>
      <c r="H1236" s="187">
        <v>1449000</v>
      </c>
    </row>
    <row r="1237" spans="1:8">
      <c r="A1237" s="181" t="str">
        <f t="shared" si="19"/>
        <v>A</v>
      </c>
      <c r="B1237" s="188" t="s">
        <v>121</v>
      </c>
      <c r="C1237" s="188" t="s">
        <v>104</v>
      </c>
      <c r="D1237" s="189">
        <v>6300000</v>
      </c>
      <c r="E1237" s="189">
        <v>1701000</v>
      </c>
      <c r="F1237" s="189">
        <v>1575000</v>
      </c>
      <c r="G1237" s="189">
        <v>1575000</v>
      </c>
      <c r="H1237" s="189">
        <v>1449000</v>
      </c>
    </row>
    <row r="1238" spans="1:8" ht="30.75" thickBot="1">
      <c r="A1238" s="181" t="str">
        <f t="shared" si="19"/>
        <v>A</v>
      </c>
      <c r="B1238" s="182" t="s">
        <v>680</v>
      </c>
      <c r="C1238" s="183" t="s">
        <v>681</v>
      </c>
      <c r="D1238" s="184">
        <v>4100000</v>
      </c>
      <c r="E1238" s="184">
        <v>1107000</v>
      </c>
      <c r="F1238" s="184">
        <v>1025000</v>
      </c>
      <c r="G1238" s="184">
        <v>1025000</v>
      </c>
      <c r="H1238" s="184">
        <v>943000</v>
      </c>
    </row>
    <row r="1239" spans="1:8" ht="15.75" thickTop="1">
      <c r="A1239" s="181" t="str">
        <f t="shared" si="19"/>
        <v>A</v>
      </c>
      <c r="B1239" s="186" t="s">
        <v>121</v>
      </c>
      <c r="C1239" s="186" t="s">
        <v>99</v>
      </c>
      <c r="D1239" s="187">
        <v>4100000</v>
      </c>
      <c r="E1239" s="187">
        <v>1107000</v>
      </c>
      <c r="F1239" s="187">
        <v>1025000</v>
      </c>
      <c r="G1239" s="187">
        <v>1025000</v>
      </c>
      <c r="H1239" s="187">
        <v>943000</v>
      </c>
    </row>
    <row r="1240" spans="1:8">
      <c r="A1240" s="181" t="str">
        <f t="shared" si="19"/>
        <v>A</v>
      </c>
      <c r="B1240" s="188" t="s">
        <v>121</v>
      </c>
      <c r="C1240" s="188" t="s">
        <v>105</v>
      </c>
      <c r="D1240" s="189">
        <v>4100000</v>
      </c>
      <c r="E1240" s="189">
        <v>1107000</v>
      </c>
      <c r="F1240" s="189">
        <v>1025000</v>
      </c>
      <c r="G1240" s="189">
        <v>1025000</v>
      </c>
      <c r="H1240" s="189">
        <v>943000</v>
      </c>
    </row>
    <row r="1241" spans="1:8" ht="30.75" thickBot="1">
      <c r="A1241" s="181" t="str">
        <f t="shared" si="19"/>
        <v>A</v>
      </c>
      <c r="B1241" s="182" t="s">
        <v>682</v>
      </c>
      <c r="C1241" s="183" t="s">
        <v>683</v>
      </c>
      <c r="D1241" s="184">
        <v>60000</v>
      </c>
      <c r="E1241" s="184">
        <v>16200</v>
      </c>
      <c r="F1241" s="184">
        <v>15000</v>
      </c>
      <c r="G1241" s="184">
        <v>15000</v>
      </c>
      <c r="H1241" s="184">
        <v>13800</v>
      </c>
    </row>
    <row r="1242" spans="1:8" ht="15.75" thickTop="1">
      <c r="A1242" s="181" t="str">
        <f t="shared" si="19"/>
        <v>A</v>
      </c>
      <c r="B1242" s="186" t="s">
        <v>121</v>
      </c>
      <c r="C1242" s="186" t="s">
        <v>99</v>
      </c>
      <c r="D1242" s="187">
        <v>60000</v>
      </c>
      <c r="E1242" s="187">
        <v>16200</v>
      </c>
      <c r="F1242" s="187">
        <v>15000</v>
      </c>
      <c r="G1242" s="187">
        <v>15000</v>
      </c>
      <c r="H1242" s="187">
        <v>13800</v>
      </c>
    </row>
    <row r="1243" spans="1:8">
      <c r="A1243" s="181" t="str">
        <f t="shared" si="19"/>
        <v>A</v>
      </c>
      <c r="B1243" s="188" t="s">
        <v>121</v>
      </c>
      <c r="C1243" s="188" t="s">
        <v>104</v>
      </c>
      <c r="D1243" s="189">
        <v>60000</v>
      </c>
      <c r="E1243" s="189">
        <v>16200</v>
      </c>
      <c r="F1243" s="189">
        <v>15000</v>
      </c>
      <c r="G1243" s="189">
        <v>15000</v>
      </c>
      <c r="H1243" s="189">
        <v>13800</v>
      </c>
    </row>
    <row r="1244" spans="1:8" ht="30.75" thickBot="1">
      <c r="A1244" s="181" t="str">
        <f t="shared" si="19"/>
        <v>A</v>
      </c>
      <c r="B1244" s="182" t="s">
        <v>684</v>
      </c>
      <c r="C1244" s="183" t="s">
        <v>685</v>
      </c>
      <c r="D1244" s="184">
        <v>2500000</v>
      </c>
      <c r="E1244" s="184">
        <v>675000</v>
      </c>
      <c r="F1244" s="184">
        <v>625000</v>
      </c>
      <c r="G1244" s="184">
        <v>625000</v>
      </c>
      <c r="H1244" s="184">
        <v>575000</v>
      </c>
    </row>
    <row r="1245" spans="1:8" ht="15.75" thickTop="1">
      <c r="A1245" s="181" t="str">
        <f t="shared" si="19"/>
        <v>A</v>
      </c>
      <c r="B1245" s="186" t="s">
        <v>121</v>
      </c>
      <c r="C1245" s="186" t="s">
        <v>99</v>
      </c>
      <c r="D1245" s="187">
        <v>2500000</v>
      </c>
      <c r="E1245" s="187">
        <v>675000</v>
      </c>
      <c r="F1245" s="187">
        <v>625000</v>
      </c>
      <c r="G1245" s="187">
        <v>625000</v>
      </c>
      <c r="H1245" s="187">
        <v>575000</v>
      </c>
    </row>
    <row r="1246" spans="1:8">
      <c r="A1246" s="181" t="str">
        <f t="shared" si="19"/>
        <v>A</v>
      </c>
      <c r="B1246" s="188" t="s">
        <v>121</v>
      </c>
      <c r="C1246" s="188" t="s">
        <v>104</v>
      </c>
      <c r="D1246" s="189">
        <v>2500000</v>
      </c>
      <c r="E1246" s="189">
        <v>675000</v>
      </c>
      <c r="F1246" s="189">
        <v>625000</v>
      </c>
      <c r="G1246" s="189">
        <v>625000</v>
      </c>
      <c r="H1246" s="189">
        <v>575000</v>
      </c>
    </row>
    <row r="1247" spans="1:8" ht="30.75" thickBot="1">
      <c r="A1247" s="181" t="str">
        <f t="shared" si="19"/>
        <v>A</v>
      </c>
      <c r="B1247" s="182" t="s">
        <v>686</v>
      </c>
      <c r="C1247" s="183" t="s">
        <v>687</v>
      </c>
      <c r="D1247" s="184">
        <v>20000</v>
      </c>
      <c r="E1247" s="184">
        <v>6000</v>
      </c>
      <c r="F1247" s="184">
        <v>5000</v>
      </c>
      <c r="G1247" s="184">
        <v>5600</v>
      </c>
      <c r="H1247" s="184">
        <v>3400</v>
      </c>
    </row>
    <row r="1248" spans="1:8" ht="15.75" thickTop="1">
      <c r="A1248" s="181" t="str">
        <f t="shared" si="19"/>
        <v>A</v>
      </c>
      <c r="B1248" s="186" t="s">
        <v>121</v>
      </c>
      <c r="C1248" s="186" t="s">
        <v>99</v>
      </c>
      <c r="D1248" s="187">
        <v>20000</v>
      </c>
      <c r="E1248" s="187">
        <v>6000</v>
      </c>
      <c r="F1248" s="187">
        <v>5000</v>
      </c>
      <c r="G1248" s="187">
        <v>5600</v>
      </c>
      <c r="H1248" s="187">
        <v>3400</v>
      </c>
    </row>
    <row r="1249" spans="1:8">
      <c r="A1249" s="181" t="str">
        <f t="shared" si="19"/>
        <v>A</v>
      </c>
      <c r="B1249" s="188" t="s">
        <v>121</v>
      </c>
      <c r="C1249" s="188" t="s">
        <v>104</v>
      </c>
      <c r="D1249" s="189">
        <v>20000</v>
      </c>
      <c r="E1249" s="189">
        <v>6000</v>
      </c>
      <c r="F1249" s="189">
        <v>5000</v>
      </c>
      <c r="G1249" s="189">
        <v>5600</v>
      </c>
      <c r="H1249" s="189">
        <v>3400</v>
      </c>
    </row>
    <row r="1250" spans="1:8" ht="15.75" thickBot="1">
      <c r="A1250" s="181" t="str">
        <f t="shared" si="19"/>
        <v>A</v>
      </c>
      <c r="B1250" s="182" t="s">
        <v>688</v>
      </c>
      <c r="C1250" s="183" t="s">
        <v>689</v>
      </c>
      <c r="D1250" s="184">
        <v>27020000</v>
      </c>
      <c r="E1250" s="184">
        <v>7291400</v>
      </c>
      <c r="F1250" s="184">
        <v>6755000</v>
      </c>
      <c r="G1250" s="184">
        <v>6755000</v>
      </c>
      <c r="H1250" s="184">
        <v>6218600</v>
      </c>
    </row>
    <row r="1251" spans="1:8" ht="15.75" thickTop="1">
      <c r="A1251" s="181" t="str">
        <f t="shared" si="19"/>
        <v>A</v>
      </c>
      <c r="B1251" s="186" t="s">
        <v>121</v>
      </c>
      <c r="C1251" s="186" t="s">
        <v>99</v>
      </c>
      <c r="D1251" s="187">
        <v>27020000</v>
      </c>
      <c r="E1251" s="187">
        <v>7291400</v>
      </c>
      <c r="F1251" s="187">
        <v>6755000</v>
      </c>
      <c r="G1251" s="187">
        <v>6755000</v>
      </c>
      <c r="H1251" s="187">
        <v>6218600</v>
      </c>
    </row>
    <row r="1252" spans="1:8">
      <c r="A1252" s="181" t="str">
        <f t="shared" si="19"/>
        <v>A</v>
      </c>
      <c r="B1252" s="188" t="s">
        <v>121</v>
      </c>
      <c r="C1252" s="188" t="s">
        <v>101</v>
      </c>
      <c r="D1252" s="189">
        <v>1200000</v>
      </c>
      <c r="E1252" s="189">
        <v>320000</v>
      </c>
      <c r="F1252" s="189">
        <v>300000</v>
      </c>
      <c r="G1252" s="189">
        <v>300000</v>
      </c>
      <c r="H1252" s="189">
        <v>280000</v>
      </c>
    </row>
    <row r="1253" spans="1:8">
      <c r="A1253" s="181" t="str">
        <f t="shared" si="19"/>
        <v>A</v>
      </c>
      <c r="B1253" s="188" t="s">
        <v>121</v>
      </c>
      <c r="C1253" s="188" t="s">
        <v>104</v>
      </c>
      <c r="D1253" s="189">
        <v>25820000</v>
      </c>
      <c r="E1253" s="189">
        <v>6971400</v>
      </c>
      <c r="F1253" s="189">
        <v>6455000</v>
      </c>
      <c r="G1253" s="189">
        <v>6455000</v>
      </c>
      <c r="H1253" s="189">
        <v>5938600</v>
      </c>
    </row>
    <row r="1254" spans="1:8" ht="30.75" thickBot="1">
      <c r="A1254" s="181" t="str">
        <f t="shared" si="19"/>
        <v>A</v>
      </c>
      <c r="B1254" s="182" t="s">
        <v>690</v>
      </c>
      <c r="C1254" s="183" t="s">
        <v>691</v>
      </c>
      <c r="D1254" s="184">
        <v>3630000</v>
      </c>
      <c r="E1254" s="184">
        <v>980100</v>
      </c>
      <c r="F1254" s="184">
        <v>907500</v>
      </c>
      <c r="G1254" s="184">
        <v>907500</v>
      </c>
      <c r="H1254" s="184">
        <v>834900</v>
      </c>
    </row>
    <row r="1255" spans="1:8" ht="15.75" thickTop="1">
      <c r="A1255" s="181" t="str">
        <f t="shared" si="19"/>
        <v>A</v>
      </c>
      <c r="B1255" s="186" t="s">
        <v>121</v>
      </c>
      <c r="C1255" s="186" t="s">
        <v>99</v>
      </c>
      <c r="D1255" s="187">
        <v>3630000</v>
      </c>
      <c r="E1255" s="187">
        <v>980100</v>
      </c>
      <c r="F1255" s="187">
        <v>907500</v>
      </c>
      <c r="G1255" s="187">
        <v>907500</v>
      </c>
      <c r="H1255" s="187">
        <v>834900</v>
      </c>
    </row>
    <row r="1256" spans="1:8">
      <c r="A1256" s="181" t="str">
        <f t="shared" si="19"/>
        <v>A</v>
      </c>
      <c r="B1256" s="188" t="s">
        <v>121</v>
      </c>
      <c r="C1256" s="188" t="s">
        <v>104</v>
      </c>
      <c r="D1256" s="189">
        <v>3630000</v>
      </c>
      <c r="E1256" s="189">
        <v>980100</v>
      </c>
      <c r="F1256" s="189">
        <v>907500</v>
      </c>
      <c r="G1256" s="189">
        <v>907500</v>
      </c>
      <c r="H1256" s="189">
        <v>834900</v>
      </c>
    </row>
    <row r="1257" spans="1:8" ht="30.75" thickBot="1">
      <c r="A1257" s="181" t="str">
        <f t="shared" si="19"/>
        <v>A</v>
      </c>
      <c r="B1257" s="182" t="s">
        <v>692</v>
      </c>
      <c r="C1257" s="183" t="s">
        <v>693</v>
      </c>
      <c r="D1257" s="184">
        <v>2800000</v>
      </c>
      <c r="E1257" s="184">
        <v>756000</v>
      </c>
      <c r="F1257" s="184">
        <v>700000</v>
      </c>
      <c r="G1257" s="184">
        <v>700000</v>
      </c>
      <c r="H1257" s="184">
        <v>644000</v>
      </c>
    </row>
    <row r="1258" spans="1:8" ht="15.75" thickTop="1">
      <c r="A1258" s="181" t="str">
        <f t="shared" si="19"/>
        <v>A</v>
      </c>
      <c r="B1258" s="186" t="s">
        <v>121</v>
      </c>
      <c r="C1258" s="186" t="s">
        <v>99</v>
      </c>
      <c r="D1258" s="187">
        <v>2800000</v>
      </c>
      <c r="E1258" s="187">
        <v>756000</v>
      </c>
      <c r="F1258" s="187">
        <v>700000</v>
      </c>
      <c r="G1258" s="187">
        <v>700000</v>
      </c>
      <c r="H1258" s="187">
        <v>644000</v>
      </c>
    </row>
    <row r="1259" spans="1:8">
      <c r="A1259" s="181" t="str">
        <f t="shared" si="19"/>
        <v>A</v>
      </c>
      <c r="B1259" s="188" t="s">
        <v>121</v>
      </c>
      <c r="C1259" s="188" t="s">
        <v>104</v>
      </c>
      <c r="D1259" s="189">
        <v>2800000</v>
      </c>
      <c r="E1259" s="189">
        <v>756000</v>
      </c>
      <c r="F1259" s="189">
        <v>700000</v>
      </c>
      <c r="G1259" s="189">
        <v>700000</v>
      </c>
      <c r="H1259" s="189">
        <v>644000</v>
      </c>
    </row>
    <row r="1260" spans="1:8" ht="30.75" thickBot="1">
      <c r="A1260" s="181" t="str">
        <f t="shared" si="19"/>
        <v>A</v>
      </c>
      <c r="B1260" s="182" t="s">
        <v>694</v>
      </c>
      <c r="C1260" s="183" t="s">
        <v>695</v>
      </c>
      <c r="D1260" s="184">
        <v>3600000</v>
      </c>
      <c r="E1260" s="184">
        <v>972000</v>
      </c>
      <c r="F1260" s="184">
        <v>900000</v>
      </c>
      <c r="G1260" s="184">
        <v>900000</v>
      </c>
      <c r="H1260" s="184">
        <v>828000</v>
      </c>
    </row>
    <row r="1261" spans="1:8" ht="15.75" thickTop="1">
      <c r="A1261" s="181" t="str">
        <f t="shared" si="19"/>
        <v>A</v>
      </c>
      <c r="B1261" s="186" t="s">
        <v>121</v>
      </c>
      <c r="C1261" s="186" t="s">
        <v>99</v>
      </c>
      <c r="D1261" s="187">
        <v>3600000</v>
      </c>
      <c r="E1261" s="187">
        <v>972000</v>
      </c>
      <c r="F1261" s="187">
        <v>900000</v>
      </c>
      <c r="G1261" s="187">
        <v>900000</v>
      </c>
      <c r="H1261" s="187">
        <v>828000</v>
      </c>
    </row>
    <row r="1262" spans="1:8">
      <c r="A1262" s="181" t="str">
        <f t="shared" si="19"/>
        <v>A</v>
      </c>
      <c r="B1262" s="188" t="s">
        <v>121</v>
      </c>
      <c r="C1262" s="188" t="s">
        <v>104</v>
      </c>
      <c r="D1262" s="189">
        <v>3600000</v>
      </c>
      <c r="E1262" s="189">
        <v>972000</v>
      </c>
      <c r="F1262" s="189">
        <v>900000</v>
      </c>
      <c r="G1262" s="189">
        <v>900000</v>
      </c>
      <c r="H1262" s="189">
        <v>828000</v>
      </c>
    </row>
    <row r="1263" spans="1:8" ht="30.75" thickBot="1">
      <c r="A1263" s="181" t="str">
        <f t="shared" si="19"/>
        <v>A</v>
      </c>
      <c r="B1263" s="182" t="s">
        <v>696</v>
      </c>
      <c r="C1263" s="183" t="s">
        <v>697</v>
      </c>
      <c r="D1263" s="184">
        <v>600000</v>
      </c>
      <c r="E1263" s="184">
        <v>162000</v>
      </c>
      <c r="F1263" s="184">
        <v>150000</v>
      </c>
      <c r="G1263" s="184">
        <v>150000</v>
      </c>
      <c r="H1263" s="184">
        <v>138000</v>
      </c>
    </row>
    <row r="1264" spans="1:8" ht="15.75" thickTop="1">
      <c r="A1264" s="181" t="str">
        <f t="shared" si="19"/>
        <v>A</v>
      </c>
      <c r="B1264" s="186" t="s">
        <v>121</v>
      </c>
      <c r="C1264" s="186" t="s">
        <v>99</v>
      </c>
      <c r="D1264" s="187">
        <v>600000</v>
      </c>
      <c r="E1264" s="187">
        <v>162000</v>
      </c>
      <c r="F1264" s="187">
        <v>150000</v>
      </c>
      <c r="G1264" s="187">
        <v>150000</v>
      </c>
      <c r="H1264" s="187">
        <v>138000</v>
      </c>
    </row>
    <row r="1265" spans="1:8">
      <c r="A1265" s="181" t="str">
        <f t="shared" si="19"/>
        <v>A</v>
      </c>
      <c r="B1265" s="188" t="s">
        <v>121</v>
      </c>
      <c r="C1265" s="188" t="s">
        <v>104</v>
      </c>
      <c r="D1265" s="189">
        <v>600000</v>
      </c>
      <c r="E1265" s="189">
        <v>162000</v>
      </c>
      <c r="F1265" s="189">
        <v>150000</v>
      </c>
      <c r="G1265" s="189">
        <v>150000</v>
      </c>
      <c r="H1265" s="189">
        <v>138000</v>
      </c>
    </row>
    <row r="1266" spans="1:8" ht="30.75" thickBot="1">
      <c r="A1266" s="181" t="str">
        <f t="shared" si="19"/>
        <v>A</v>
      </c>
      <c r="B1266" s="182" t="s">
        <v>698</v>
      </c>
      <c r="C1266" s="183" t="s">
        <v>699</v>
      </c>
      <c r="D1266" s="184">
        <v>11000000</v>
      </c>
      <c r="E1266" s="184">
        <v>2966000</v>
      </c>
      <c r="F1266" s="184">
        <v>2750000</v>
      </c>
      <c r="G1266" s="184">
        <v>2750000</v>
      </c>
      <c r="H1266" s="184">
        <v>2534000</v>
      </c>
    </row>
    <row r="1267" spans="1:8" ht="15.75" thickTop="1">
      <c r="A1267" s="181" t="str">
        <f t="shared" si="19"/>
        <v>A</v>
      </c>
      <c r="B1267" s="186" t="s">
        <v>121</v>
      </c>
      <c r="C1267" s="186" t="s">
        <v>99</v>
      </c>
      <c r="D1267" s="187">
        <v>11000000</v>
      </c>
      <c r="E1267" s="187">
        <v>2966000</v>
      </c>
      <c r="F1267" s="187">
        <v>2750000</v>
      </c>
      <c r="G1267" s="187">
        <v>2750000</v>
      </c>
      <c r="H1267" s="187">
        <v>2534000</v>
      </c>
    </row>
    <row r="1268" spans="1:8">
      <c r="A1268" s="181" t="str">
        <f t="shared" si="19"/>
        <v>A</v>
      </c>
      <c r="B1268" s="188" t="s">
        <v>121</v>
      </c>
      <c r="C1268" s="188" t="s">
        <v>101</v>
      </c>
      <c r="D1268" s="189">
        <v>200000</v>
      </c>
      <c r="E1268" s="189">
        <v>50000</v>
      </c>
      <c r="F1268" s="189">
        <v>50000</v>
      </c>
      <c r="G1268" s="189">
        <v>50000</v>
      </c>
      <c r="H1268" s="189">
        <v>50000</v>
      </c>
    </row>
    <row r="1269" spans="1:8">
      <c r="A1269" s="181" t="str">
        <f t="shared" si="19"/>
        <v>A</v>
      </c>
      <c r="B1269" s="188" t="s">
        <v>121</v>
      </c>
      <c r="C1269" s="188" t="s">
        <v>104</v>
      </c>
      <c r="D1269" s="189">
        <v>10800000</v>
      </c>
      <c r="E1269" s="189">
        <v>2916000</v>
      </c>
      <c r="F1269" s="189">
        <v>2700000</v>
      </c>
      <c r="G1269" s="189">
        <v>2700000</v>
      </c>
      <c r="H1269" s="189">
        <v>2484000</v>
      </c>
    </row>
    <row r="1270" spans="1:8" ht="30.75" thickBot="1">
      <c r="A1270" s="181" t="str">
        <f t="shared" si="19"/>
        <v>A</v>
      </c>
      <c r="B1270" s="182" t="s">
        <v>700</v>
      </c>
      <c r="C1270" s="183" t="s">
        <v>701</v>
      </c>
      <c r="D1270" s="184">
        <v>2700000</v>
      </c>
      <c r="E1270" s="184">
        <v>729000</v>
      </c>
      <c r="F1270" s="184">
        <v>675000</v>
      </c>
      <c r="G1270" s="184">
        <v>675000</v>
      </c>
      <c r="H1270" s="184">
        <v>621000</v>
      </c>
    </row>
    <row r="1271" spans="1:8" ht="15.75" thickTop="1">
      <c r="A1271" s="181" t="str">
        <f t="shared" si="19"/>
        <v>A</v>
      </c>
      <c r="B1271" s="186" t="s">
        <v>121</v>
      </c>
      <c r="C1271" s="186" t="s">
        <v>99</v>
      </c>
      <c r="D1271" s="187">
        <v>2700000</v>
      </c>
      <c r="E1271" s="187">
        <v>729000</v>
      </c>
      <c r="F1271" s="187">
        <v>675000</v>
      </c>
      <c r="G1271" s="187">
        <v>675000</v>
      </c>
      <c r="H1271" s="187">
        <v>621000</v>
      </c>
    </row>
    <row r="1272" spans="1:8">
      <c r="A1272" s="181" t="str">
        <f t="shared" si="19"/>
        <v>A</v>
      </c>
      <c r="B1272" s="188" t="s">
        <v>121</v>
      </c>
      <c r="C1272" s="188" t="s">
        <v>104</v>
      </c>
      <c r="D1272" s="189">
        <v>2700000</v>
      </c>
      <c r="E1272" s="189">
        <v>729000</v>
      </c>
      <c r="F1272" s="189">
        <v>675000</v>
      </c>
      <c r="G1272" s="189">
        <v>675000</v>
      </c>
      <c r="H1272" s="189">
        <v>621000</v>
      </c>
    </row>
    <row r="1273" spans="1:8" ht="30.75" thickBot="1">
      <c r="A1273" s="181" t="str">
        <f t="shared" si="19"/>
        <v>A</v>
      </c>
      <c r="B1273" s="182" t="s">
        <v>702</v>
      </c>
      <c r="C1273" s="183" t="s">
        <v>703</v>
      </c>
      <c r="D1273" s="184">
        <v>1000000</v>
      </c>
      <c r="E1273" s="184">
        <v>270000</v>
      </c>
      <c r="F1273" s="184">
        <v>250000</v>
      </c>
      <c r="G1273" s="184">
        <v>250000</v>
      </c>
      <c r="H1273" s="184">
        <v>230000</v>
      </c>
    </row>
    <row r="1274" spans="1:8" ht="15.75" thickTop="1">
      <c r="A1274" s="181" t="str">
        <f t="shared" si="19"/>
        <v>A</v>
      </c>
      <c r="B1274" s="186" t="s">
        <v>121</v>
      </c>
      <c r="C1274" s="186" t="s">
        <v>99</v>
      </c>
      <c r="D1274" s="187">
        <v>1000000</v>
      </c>
      <c r="E1274" s="187">
        <v>270000</v>
      </c>
      <c r="F1274" s="187">
        <v>250000</v>
      </c>
      <c r="G1274" s="187">
        <v>250000</v>
      </c>
      <c r="H1274" s="187">
        <v>230000</v>
      </c>
    </row>
    <row r="1275" spans="1:8">
      <c r="A1275" s="181" t="str">
        <f t="shared" si="19"/>
        <v>A</v>
      </c>
      <c r="B1275" s="188" t="s">
        <v>121</v>
      </c>
      <c r="C1275" s="188" t="s">
        <v>101</v>
      </c>
      <c r="D1275" s="189">
        <v>1000000</v>
      </c>
      <c r="E1275" s="189">
        <v>270000</v>
      </c>
      <c r="F1275" s="189">
        <v>250000</v>
      </c>
      <c r="G1275" s="189">
        <v>250000</v>
      </c>
      <c r="H1275" s="189">
        <v>230000</v>
      </c>
    </row>
    <row r="1276" spans="1:8" ht="30.75" thickBot="1">
      <c r="A1276" s="181" t="str">
        <f t="shared" si="19"/>
        <v>A</v>
      </c>
      <c r="B1276" s="182" t="s">
        <v>704</v>
      </c>
      <c r="C1276" s="183" t="s">
        <v>705</v>
      </c>
      <c r="D1276" s="184">
        <v>260000</v>
      </c>
      <c r="E1276" s="184">
        <v>70200</v>
      </c>
      <c r="F1276" s="184">
        <v>65000</v>
      </c>
      <c r="G1276" s="184">
        <v>65000</v>
      </c>
      <c r="H1276" s="184">
        <v>59800</v>
      </c>
    </row>
    <row r="1277" spans="1:8" ht="15.75" thickTop="1">
      <c r="A1277" s="181" t="str">
        <f t="shared" si="19"/>
        <v>A</v>
      </c>
      <c r="B1277" s="186" t="s">
        <v>121</v>
      </c>
      <c r="C1277" s="186" t="s">
        <v>99</v>
      </c>
      <c r="D1277" s="187">
        <v>260000</v>
      </c>
      <c r="E1277" s="187">
        <v>70200</v>
      </c>
      <c r="F1277" s="187">
        <v>65000</v>
      </c>
      <c r="G1277" s="187">
        <v>65000</v>
      </c>
      <c r="H1277" s="187">
        <v>59800</v>
      </c>
    </row>
    <row r="1278" spans="1:8">
      <c r="A1278" s="181" t="str">
        <f t="shared" si="19"/>
        <v>A</v>
      </c>
      <c r="B1278" s="188" t="s">
        <v>121</v>
      </c>
      <c r="C1278" s="188" t="s">
        <v>104</v>
      </c>
      <c r="D1278" s="189">
        <v>260000</v>
      </c>
      <c r="E1278" s="189">
        <v>70200</v>
      </c>
      <c r="F1278" s="189">
        <v>65000</v>
      </c>
      <c r="G1278" s="189">
        <v>65000</v>
      </c>
      <c r="H1278" s="189">
        <v>59800</v>
      </c>
    </row>
    <row r="1279" spans="1:8" ht="45.75" thickBot="1">
      <c r="A1279" s="181" t="str">
        <f t="shared" si="19"/>
        <v>A</v>
      </c>
      <c r="B1279" s="182" t="s">
        <v>706</v>
      </c>
      <c r="C1279" s="183" t="s">
        <v>707</v>
      </c>
      <c r="D1279" s="184">
        <v>260000</v>
      </c>
      <c r="E1279" s="184">
        <v>70200</v>
      </c>
      <c r="F1279" s="184">
        <v>65000</v>
      </c>
      <c r="G1279" s="184">
        <v>65000</v>
      </c>
      <c r="H1279" s="184">
        <v>59800</v>
      </c>
    </row>
    <row r="1280" spans="1:8" ht="15.75" thickTop="1">
      <c r="A1280" s="181" t="str">
        <f t="shared" si="19"/>
        <v>A</v>
      </c>
      <c r="B1280" s="186" t="s">
        <v>121</v>
      </c>
      <c r="C1280" s="186" t="s">
        <v>99</v>
      </c>
      <c r="D1280" s="187">
        <v>260000</v>
      </c>
      <c r="E1280" s="187">
        <v>70200</v>
      </c>
      <c r="F1280" s="187">
        <v>65000</v>
      </c>
      <c r="G1280" s="187">
        <v>65000</v>
      </c>
      <c r="H1280" s="187">
        <v>59800</v>
      </c>
    </row>
    <row r="1281" spans="1:8">
      <c r="A1281" s="181" t="str">
        <f t="shared" si="19"/>
        <v>A</v>
      </c>
      <c r="B1281" s="188" t="s">
        <v>121</v>
      </c>
      <c r="C1281" s="188" t="s">
        <v>104</v>
      </c>
      <c r="D1281" s="189">
        <v>260000</v>
      </c>
      <c r="E1281" s="189">
        <v>70200</v>
      </c>
      <c r="F1281" s="189">
        <v>65000</v>
      </c>
      <c r="G1281" s="189">
        <v>65000</v>
      </c>
      <c r="H1281" s="189">
        <v>59800</v>
      </c>
    </row>
    <row r="1282" spans="1:8" ht="30.75" thickBot="1">
      <c r="A1282" s="181" t="str">
        <f t="shared" si="19"/>
        <v>A</v>
      </c>
      <c r="B1282" s="182" t="s">
        <v>708</v>
      </c>
      <c r="C1282" s="183" t="s">
        <v>709</v>
      </c>
      <c r="D1282" s="184">
        <v>930000</v>
      </c>
      <c r="E1282" s="184">
        <v>251100</v>
      </c>
      <c r="F1282" s="184">
        <v>232500</v>
      </c>
      <c r="G1282" s="184">
        <v>232500</v>
      </c>
      <c r="H1282" s="184">
        <v>213900</v>
      </c>
    </row>
    <row r="1283" spans="1:8" ht="15.75" thickTop="1">
      <c r="A1283" s="181" t="str">
        <f t="shared" si="19"/>
        <v>A</v>
      </c>
      <c r="B1283" s="186" t="s">
        <v>121</v>
      </c>
      <c r="C1283" s="186" t="s">
        <v>99</v>
      </c>
      <c r="D1283" s="187">
        <v>930000</v>
      </c>
      <c r="E1283" s="187">
        <v>251100</v>
      </c>
      <c r="F1283" s="187">
        <v>232500</v>
      </c>
      <c r="G1283" s="187">
        <v>232500</v>
      </c>
      <c r="H1283" s="187">
        <v>213900</v>
      </c>
    </row>
    <row r="1284" spans="1:8">
      <c r="A1284" s="181" t="str">
        <f t="shared" si="19"/>
        <v>A</v>
      </c>
      <c r="B1284" s="188" t="s">
        <v>121</v>
      </c>
      <c r="C1284" s="188" t="s">
        <v>104</v>
      </c>
      <c r="D1284" s="189">
        <v>930000</v>
      </c>
      <c r="E1284" s="189">
        <v>251100</v>
      </c>
      <c r="F1284" s="189">
        <v>232500</v>
      </c>
      <c r="G1284" s="189">
        <v>232500</v>
      </c>
      <c r="H1284" s="189">
        <v>213900</v>
      </c>
    </row>
    <row r="1285" spans="1:8" ht="30.75" thickBot="1">
      <c r="A1285" s="181" t="str">
        <f t="shared" si="19"/>
        <v>A</v>
      </c>
      <c r="B1285" s="182" t="s">
        <v>710</v>
      </c>
      <c r="C1285" s="183" t="s">
        <v>711</v>
      </c>
      <c r="D1285" s="184">
        <v>200000</v>
      </c>
      <c r="E1285" s="184">
        <v>54000</v>
      </c>
      <c r="F1285" s="184">
        <v>50000</v>
      </c>
      <c r="G1285" s="184">
        <v>50000</v>
      </c>
      <c r="H1285" s="184">
        <v>46000</v>
      </c>
    </row>
    <row r="1286" spans="1:8" ht="15.75" thickTop="1">
      <c r="A1286" s="181" t="str">
        <f t="shared" si="19"/>
        <v>A</v>
      </c>
      <c r="B1286" s="186" t="s">
        <v>121</v>
      </c>
      <c r="C1286" s="186" t="s">
        <v>99</v>
      </c>
      <c r="D1286" s="187">
        <v>200000</v>
      </c>
      <c r="E1286" s="187">
        <v>54000</v>
      </c>
      <c r="F1286" s="187">
        <v>50000</v>
      </c>
      <c r="G1286" s="187">
        <v>50000</v>
      </c>
      <c r="H1286" s="187">
        <v>46000</v>
      </c>
    </row>
    <row r="1287" spans="1:8">
      <c r="A1287" s="181" t="str">
        <f t="shared" ref="A1287:A1350" si="20">(IF(OR(D1287&lt;&gt;0),"A","B"))</f>
        <v>A</v>
      </c>
      <c r="B1287" s="188" t="s">
        <v>121</v>
      </c>
      <c r="C1287" s="188" t="s">
        <v>104</v>
      </c>
      <c r="D1287" s="189">
        <v>200000</v>
      </c>
      <c r="E1287" s="189">
        <v>54000</v>
      </c>
      <c r="F1287" s="189">
        <v>50000</v>
      </c>
      <c r="G1287" s="189">
        <v>50000</v>
      </c>
      <c r="H1287" s="189">
        <v>46000</v>
      </c>
    </row>
    <row r="1288" spans="1:8" ht="30.75" thickBot="1">
      <c r="A1288" s="181" t="str">
        <f t="shared" si="20"/>
        <v>A</v>
      </c>
      <c r="B1288" s="182" t="s">
        <v>712</v>
      </c>
      <c r="C1288" s="183" t="s">
        <v>713</v>
      </c>
      <c r="D1288" s="184">
        <v>40000</v>
      </c>
      <c r="E1288" s="184">
        <v>10800</v>
      </c>
      <c r="F1288" s="184">
        <v>10000</v>
      </c>
      <c r="G1288" s="184">
        <v>10000</v>
      </c>
      <c r="H1288" s="184">
        <v>9200</v>
      </c>
    </row>
    <row r="1289" spans="1:8" ht="15.75" thickTop="1">
      <c r="A1289" s="181" t="str">
        <f t="shared" si="20"/>
        <v>A</v>
      </c>
      <c r="B1289" s="186" t="s">
        <v>121</v>
      </c>
      <c r="C1289" s="186" t="s">
        <v>99</v>
      </c>
      <c r="D1289" s="187">
        <v>40000</v>
      </c>
      <c r="E1289" s="187">
        <v>10800</v>
      </c>
      <c r="F1289" s="187">
        <v>10000</v>
      </c>
      <c r="G1289" s="187">
        <v>10000</v>
      </c>
      <c r="H1289" s="187">
        <v>9200</v>
      </c>
    </row>
    <row r="1290" spans="1:8">
      <c r="A1290" s="181" t="str">
        <f t="shared" si="20"/>
        <v>A</v>
      </c>
      <c r="B1290" s="188" t="s">
        <v>121</v>
      </c>
      <c r="C1290" s="188" t="s">
        <v>104</v>
      </c>
      <c r="D1290" s="189">
        <v>40000</v>
      </c>
      <c r="E1290" s="189">
        <v>10800</v>
      </c>
      <c r="F1290" s="189">
        <v>10000</v>
      </c>
      <c r="G1290" s="189">
        <v>10000</v>
      </c>
      <c r="H1290" s="189">
        <v>9200</v>
      </c>
    </row>
    <row r="1291" spans="1:8" ht="15.75" thickBot="1">
      <c r="A1291" s="181" t="str">
        <f t="shared" si="20"/>
        <v>A</v>
      </c>
      <c r="B1291" s="182" t="s">
        <v>714</v>
      </c>
      <c r="C1291" s="183" t="s">
        <v>715</v>
      </c>
      <c r="D1291" s="184">
        <v>66300000</v>
      </c>
      <c r="E1291" s="184">
        <v>15296700</v>
      </c>
      <c r="F1291" s="184">
        <v>16998900</v>
      </c>
      <c r="G1291" s="184">
        <v>16901100</v>
      </c>
      <c r="H1291" s="184">
        <v>17103300</v>
      </c>
    </row>
    <row r="1292" spans="1:8" ht="15.75" thickTop="1">
      <c r="A1292" s="181" t="str">
        <f t="shared" si="20"/>
        <v>A</v>
      </c>
      <c r="B1292" s="186" t="s">
        <v>121</v>
      </c>
      <c r="C1292" s="186" t="s">
        <v>99</v>
      </c>
      <c r="D1292" s="187">
        <v>66300000</v>
      </c>
      <c r="E1292" s="187">
        <v>15296700</v>
      </c>
      <c r="F1292" s="187">
        <v>16998900</v>
      </c>
      <c r="G1292" s="187">
        <v>16901100</v>
      </c>
      <c r="H1292" s="187">
        <v>17103300</v>
      </c>
    </row>
    <row r="1293" spans="1:8">
      <c r="A1293" s="181" t="str">
        <f t="shared" si="20"/>
        <v>A</v>
      </c>
      <c r="B1293" s="188" t="s">
        <v>121</v>
      </c>
      <c r="C1293" s="188" t="s">
        <v>104</v>
      </c>
      <c r="D1293" s="189">
        <v>66300000</v>
      </c>
      <c r="E1293" s="189">
        <v>15296700</v>
      </c>
      <c r="F1293" s="189">
        <v>16998900</v>
      </c>
      <c r="G1293" s="189">
        <v>16901100</v>
      </c>
      <c r="H1293" s="189">
        <v>17103300</v>
      </c>
    </row>
    <row r="1294" spans="1:8" ht="30.75" thickBot="1">
      <c r="A1294" s="181" t="str">
        <f t="shared" si="20"/>
        <v>A</v>
      </c>
      <c r="B1294" s="182" t="s">
        <v>716</v>
      </c>
      <c r="C1294" s="183" t="s">
        <v>717</v>
      </c>
      <c r="D1294" s="184">
        <v>45000000</v>
      </c>
      <c r="E1294" s="184">
        <v>11246700</v>
      </c>
      <c r="F1294" s="184">
        <v>11248900</v>
      </c>
      <c r="G1294" s="184">
        <v>11251100</v>
      </c>
      <c r="H1294" s="184">
        <v>11253300</v>
      </c>
    </row>
    <row r="1295" spans="1:8" ht="15.75" thickTop="1">
      <c r="A1295" s="181" t="str">
        <f t="shared" si="20"/>
        <v>A</v>
      </c>
      <c r="B1295" s="186" t="s">
        <v>121</v>
      </c>
      <c r="C1295" s="186" t="s">
        <v>99</v>
      </c>
      <c r="D1295" s="187">
        <v>45000000</v>
      </c>
      <c r="E1295" s="187">
        <v>11246700</v>
      </c>
      <c r="F1295" s="187">
        <v>11248900</v>
      </c>
      <c r="G1295" s="187">
        <v>11251100</v>
      </c>
      <c r="H1295" s="187">
        <v>11253300</v>
      </c>
    </row>
    <row r="1296" spans="1:8">
      <c r="A1296" s="181" t="str">
        <f t="shared" si="20"/>
        <v>A</v>
      </c>
      <c r="B1296" s="188" t="s">
        <v>121</v>
      </c>
      <c r="C1296" s="188" t="s">
        <v>104</v>
      </c>
      <c r="D1296" s="189">
        <v>45000000</v>
      </c>
      <c r="E1296" s="189">
        <v>11246700</v>
      </c>
      <c r="F1296" s="189">
        <v>11248900</v>
      </c>
      <c r="G1296" s="189">
        <v>11251100</v>
      </c>
      <c r="H1296" s="189">
        <v>11253300</v>
      </c>
    </row>
    <row r="1297" spans="1:8" ht="30.75" thickBot="1">
      <c r="A1297" s="181" t="str">
        <f t="shared" si="20"/>
        <v>A</v>
      </c>
      <c r="B1297" s="182" t="s">
        <v>718</v>
      </c>
      <c r="C1297" s="183" t="s">
        <v>719</v>
      </c>
      <c r="D1297" s="184">
        <v>5300000</v>
      </c>
      <c r="E1297" s="184">
        <v>1325000</v>
      </c>
      <c r="F1297" s="184">
        <v>1325000</v>
      </c>
      <c r="G1297" s="184">
        <v>1325000</v>
      </c>
      <c r="H1297" s="184">
        <v>1325000</v>
      </c>
    </row>
    <row r="1298" spans="1:8" ht="15.75" thickTop="1">
      <c r="A1298" s="181" t="str">
        <f t="shared" si="20"/>
        <v>A</v>
      </c>
      <c r="B1298" s="186" t="s">
        <v>121</v>
      </c>
      <c r="C1298" s="186" t="s">
        <v>99</v>
      </c>
      <c r="D1298" s="187">
        <v>5300000</v>
      </c>
      <c r="E1298" s="187">
        <v>1325000</v>
      </c>
      <c r="F1298" s="187">
        <v>1325000</v>
      </c>
      <c r="G1298" s="187">
        <v>1325000</v>
      </c>
      <c r="H1298" s="187">
        <v>1325000</v>
      </c>
    </row>
    <row r="1299" spans="1:8">
      <c r="A1299" s="181" t="str">
        <f t="shared" si="20"/>
        <v>A</v>
      </c>
      <c r="B1299" s="188" t="s">
        <v>121</v>
      </c>
      <c r="C1299" s="188" t="s">
        <v>104</v>
      </c>
      <c r="D1299" s="189">
        <v>5300000</v>
      </c>
      <c r="E1299" s="189">
        <v>1325000</v>
      </c>
      <c r="F1299" s="189">
        <v>1325000</v>
      </c>
      <c r="G1299" s="189">
        <v>1325000</v>
      </c>
      <c r="H1299" s="189">
        <v>1325000</v>
      </c>
    </row>
    <row r="1300" spans="1:8" ht="30.75" thickBot="1">
      <c r="A1300" s="181" t="str">
        <f t="shared" si="20"/>
        <v>A</v>
      </c>
      <c r="B1300" s="182" t="s">
        <v>720</v>
      </c>
      <c r="C1300" s="183" t="s">
        <v>721</v>
      </c>
      <c r="D1300" s="184">
        <v>6500000</v>
      </c>
      <c r="E1300" s="184">
        <v>1625000</v>
      </c>
      <c r="F1300" s="184">
        <v>1625000</v>
      </c>
      <c r="G1300" s="184">
        <v>1625000</v>
      </c>
      <c r="H1300" s="184">
        <v>1625000</v>
      </c>
    </row>
    <row r="1301" spans="1:8" ht="15.75" thickTop="1">
      <c r="A1301" s="181" t="str">
        <f t="shared" si="20"/>
        <v>A</v>
      </c>
      <c r="B1301" s="186" t="s">
        <v>121</v>
      </c>
      <c r="C1301" s="186" t="s">
        <v>99</v>
      </c>
      <c r="D1301" s="187">
        <v>6500000</v>
      </c>
      <c r="E1301" s="187">
        <v>1625000</v>
      </c>
      <c r="F1301" s="187">
        <v>1625000</v>
      </c>
      <c r="G1301" s="187">
        <v>1625000</v>
      </c>
      <c r="H1301" s="187">
        <v>1625000</v>
      </c>
    </row>
    <row r="1302" spans="1:8">
      <c r="A1302" s="181" t="str">
        <f t="shared" si="20"/>
        <v>A</v>
      </c>
      <c r="B1302" s="188" t="s">
        <v>121</v>
      </c>
      <c r="C1302" s="188" t="s">
        <v>104</v>
      </c>
      <c r="D1302" s="189">
        <v>6500000</v>
      </c>
      <c r="E1302" s="189">
        <v>1625000</v>
      </c>
      <c r="F1302" s="189">
        <v>1625000</v>
      </c>
      <c r="G1302" s="189">
        <v>1625000</v>
      </c>
      <c r="H1302" s="189">
        <v>1625000</v>
      </c>
    </row>
    <row r="1303" spans="1:8" ht="30.75" thickBot="1">
      <c r="A1303" s="181" t="str">
        <f t="shared" si="20"/>
        <v>A</v>
      </c>
      <c r="B1303" s="182" t="s">
        <v>722</v>
      </c>
      <c r="C1303" s="183" t="s">
        <v>723</v>
      </c>
      <c r="D1303" s="184">
        <v>9500000</v>
      </c>
      <c r="E1303" s="184">
        <v>1100000</v>
      </c>
      <c r="F1303" s="184">
        <v>2800000</v>
      </c>
      <c r="G1303" s="184">
        <v>2700000</v>
      </c>
      <c r="H1303" s="184">
        <v>2900000</v>
      </c>
    </row>
    <row r="1304" spans="1:8" ht="15.75" thickTop="1">
      <c r="A1304" s="181" t="str">
        <f t="shared" si="20"/>
        <v>A</v>
      </c>
      <c r="B1304" s="186" t="s">
        <v>121</v>
      </c>
      <c r="C1304" s="186" t="s">
        <v>99</v>
      </c>
      <c r="D1304" s="187">
        <v>9500000</v>
      </c>
      <c r="E1304" s="187">
        <v>1100000</v>
      </c>
      <c r="F1304" s="187">
        <v>2800000</v>
      </c>
      <c r="G1304" s="187">
        <v>2700000</v>
      </c>
      <c r="H1304" s="187">
        <v>2900000</v>
      </c>
    </row>
    <row r="1305" spans="1:8">
      <c r="A1305" s="181" t="str">
        <f t="shared" si="20"/>
        <v>A</v>
      </c>
      <c r="B1305" s="188" t="s">
        <v>121</v>
      </c>
      <c r="C1305" s="188" t="s">
        <v>104</v>
      </c>
      <c r="D1305" s="189">
        <v>9500000</v>
      </c>
      <c r="E1305" s="189">
        <v>1100000</v>
      </c>
      <c r="F1305" s="189">
        <v>2800000</v>
      </c>
      <c r="G1305" s="189">
        <v>2700000</v>
      </c>
      <c r="H1305" s="189">
        <v>2900000</v>
      </c>
    </row>
    <row r="1306" spans="1:8" ht="45.75" thickBot="1">
      <c r="A1306" s="181" t="str">
        <f t="shared" si="20"/>
        <v>A</v>
      </c>
      <c r="B1306" s="182" t="s">
        <v>724</v>
      </c>
      <c r="C1306" s="183" t="s">
        <v>725</v>
      </c>
      <c r="D1306" s="184">
        <v>7600000</v>
      </c>
      <c r="E1306" s="184">
        <v>1891000</v>
      </c>
      <c r="F1306" s="184">
        <v>1964000</v>
      </c>
      <c r="G1306" s="184">
        <v>1573000</v>
      </c>
      <c r="H1306" s="184">
        <v>2172000</v>
      </c>
    </row>
    <row r="1307" spans="1:8" ht="15.75" thickTop="1">
      <c r="A1307" s="181" t="str">
        <f t="shared" si="20"/>
        <v>A</v>
      </c>
      <c r="B1307" s="186" t="s">
        <v>121</v>
      </c>
      <c r="C1307" s="186" t="s">
        <v>99</v>
      </c>
      <c r="D1307" s="187">
        <v>7500000</v>
      </c>
      <c r="E1307" s="187">
        <v>1806000</v>
      </c>
      <c r="F1307" s="187">
        <v>1949000</v>
      </c>
      <c r="G1307" s="187">
        <v>1573000</v>
      </c>
      <c r="H1307" s="187">
        <v>2172000</v>
      </c>
    </row>
    <row r="1308" spans="1:8">
      <c r="A1308" s="181" t="str">
        <f t="shared" si="20"/>
        <v>A</v>
      </c>
      <c r="B1308" s="188" t="s">
        <v>121</v>
      </c>
      <c r="C1308" s="188" t="s">
        <v>101</v>
      </c>
      <c r="D1308" s="189">
        <v>7450000</v>
      </c>
      <c r="E1308" s="189">
        <v>1788000</v>
      </c>
      <c r="F1308" s="189">
        <v>1937000</v>
      </c>
      <c r="G1308" s="189">
        <v>1564500</v>
      </c>
      <c r="H1308" s="189">
        <v>2160500</v>
      </c>
    </row>
    <row r="1309" spans="1:8">
      <c r="A1309" s="181" t="str">
        <f t="shared" si="20"/>
        <v>A</v>
      </c>
      <c r="B1309" s="188" t="s">
        <v>121</v>
      </c>
      <c r="C1309" s="188" t="s">
        <v>104</v>
      </c>
      <c r="D1309" s="189">
        <v>40000</v>
      </c>
      <c r="E1309" s="189">
        <v>15000</v>
      </c>
      <c r="F1309" s="189">
        <v>10000</v>
      </c>
      <c r="G1309" s="189">
        <v>6000</v>
      </c>
      <c r="H1309" s="189">
        <v>9000</v>
      </c>
    </row>
    <row r="1310" spans="1:8">
      <c r="A1310" s="181" t="str">
        <f t="shared" si="20"/>
        <v>A</v>
      </c>
      <c r="B1310" s="188" t="s">
        <v>121</v>
      </c>
      <c r="C1310" s="188" t="s">
        <v>105</v>
      </c>
      <c r="D1310" s="189">
        <v>10000</v>
      </c>
      <c r="E1310" s="189">
        <v>3000</v>
      </c>
      <c r="F1310" s="189">
        <v>2000</v>
      </c>
      <c r="G1310" s="189">
        <v>2500</v>
      </c>
      <c r="H1310" s="189">
        <v>2500</v>
      </c>
    </row>
    <row r="1311" spans="1:8">
      <c r="A1311" s="181" t="str">
        <f t="shared" si="20"/>
        <v>A</v>
      </c>
      <c r="B1311" s="186" t="s">
        <v>121</v>
      </c>
      <c r="C1311" s="186" t="s">
        <v>155</v>
      </c>
      <c r="D1311" s="187">
        <v>100000</v>
      </c>
      <c r="E1311" s="187">
        <v>85000</v>
      </c>
      <c r="F1311" s="187">
        <v>15000</v>
      </c>
      <c r="G1311" s="187">
        <v>0</v>
      </c>
      <c r="H1311" s="187">
        <v>0</v>
      </c>
    </row>
    <row r="1312" spans="1:8" ht="45.75" thickBot="1">
      <c r="A1312" s="181" t="str">
        <f t="shared" si="20"/>
        <v>A</v>
      </c>
      <c r="B1312" s="182" t="s">
        <v>726</v>
      </c>
      <c r="C1312" s="183" t="s">
        <v>727</v>
      </c>
      <c r="D1312" s="184">
        <v>271481600</v>
      </c>
      <c r="E1312" s="184">
        <v>129150000</v>
      </c>
      <c r="F1312" s="184">
        <v>120850000</v>
      </c>
      <c r="G1312" s="184">
        <v>0</v>
      </c>
      <c r="H1312" s="184">
        <v>21481600</v>
      </c>
    </row>
    <row r="1313" spans="1:8" ht="15.75" thickTop="1">
      <c r="A1313" s="181" t="str">
        <f t="shared" si="20"/>
        <v>A</v>
      </c>
      <c r="B1313" s="186" t="s">
        <v>121</v>
      </c>
      <c r="C1313" s="186" t="s">
        <v>99</v>
      </c>
      <c r="D1313" s="187">
        <v>271481600</v>
      </c>
      <c r="E1313" s="187">
        <v>129150000</v>
      </c>
      <c r="F1313" s="187">
        <v>120850000</v>
      </c>
      <c r="G1313" s="187">
        <v>0</v>
      </c>
      <c r="H1313" s="187">
        <v>21481600</v>
      </c>
    </row>
    <row r="1314" spans="1:8">
      <c r="A1314" s="181" t="str">
        <f t="shared" si="20"/>
        <v>A</v>
      </c>
      <c r="B1314" s="188" t="s">
        <v>121</v>
      </c>
      <c r="C1314" s="188" t="s">
        <v>104</v>
      </c>
      <c r="D1314" s="189">
        <v>271481600</v>
      </c>
      <c r="E1314" s="189">
        <v>129150000</v>
      </c>
      <c r="F1314" s="189">
        <v>120850000</v>
      </c>
      <c r="G1314" s="189">
        <v>0</v>
      </c>
      <c r="H1314" s="189">
        <v>21481600</v>
      </c>
    </row>
    <row r="1315" spans="1:8" ht="60.75" thickBot="1">
      <c r="A1315" s="181" t="str">
        <f t="shared" si="20"/>
        <v>A</v>
      </c>
      <c r="B1315" s="182" t="s">
        <v>728</v>
      </c>
      <c r="C1315" s="183" t="s">
        <v>729</v>
      </c>
      <c r="D1315" s="184">
        <v>100000000</v>
      </c>
      <c r="E1315" s="184">
        <v>49150000</v>
      </c>
      <c r="F1315" s="184">
        <v>50850000</v>
      </c>
      <c r="G1315" s="184">
        <v>0</v>
      </c>
      <c r="H1315" s="184">
        <v>0</v>
      </c>
    </row>
    <row r="1316" spans="1:8" ht="15.75" thickTop="1">
      <c r="A1316" s="181" t="str">
        <f t="shared" si="20"/>
        <v>A</v>
      </c>
      <c r="B1316" s="186" t="s">
        <v>121</v>
      </c>
      <c r="C1316" s="186" t="s">
        <v>99</v>
      </c>
      <c r="D1316" s="187">
        <v>100000000</v>
      </c>
      <c r="E1316" s="187">
        <v>49150000</v>
      </c>
      <c r="F1316" s="187">
        <v>50850000</v>
      </c>
      <c r="G1316" s="187">
        <v>0</v>
      </c>
      <c r="H1316" s="187">
        <v>0</v>
      </c>
    </row>
    <row r="1317" spans="1:8">
      <c r="A1317" s="181" t="str">
        <f t="shared" si="20"/>
        <v>A</v>
      </c>
      <c r="B1317" s="188" t="s">
        <v>121</v>
      </c>
      <c r="C1317" s="188" t="s">
        <v>104</v>
      </c>
      <c r="D1317" s="189">
        <v>100000000</v>
      </c>
      <c r="E1317" s="189">
        <v>49150000</v>
      </c>
      <c r="F1317" s="189">
        <v>50850000</v>
      </c>
      <c r="G1317" s="189">
        <v>0</v>
      </c>
      <c r="H1317" s="189">
        <v>0</v>
      </c>
    </row>
    <row r="1318" spans="1:8" ht="60.75" thickBot="1">
      <c r="A1318" s="181" t="str">
        <f t="shared" si="20"/>
        <v>A</v>
      </c>
      <c r="B1318" s="182" t="s">
        <v>730</v>
      </c>
      <c r="C1318" s="183" t="s">
        <v>731</v>
      </c>
      <c r="D1318" s="184">
        <v>100000000</v>
      </c>
      <c r="E1318" s="184">
        <v>49150000</v>
      </c>
      <c r="F1318" s="184">
        <v>50850000</v>
      </c>
      <c r="G1318" s="184">
        <v>0</v>
      </c>
      <c r="H1318" s="184">
        <v>0</v>
      </c>
    </row>
    <row r="1319" spans="1:8" ht="15.75" thickTop="1">
      <c r="A1319" s="181" t="str">
        <f t="shared" si="20"/>
        <v>A</v>
      </c>
      <c r="B1319" s="186" t="s">
        <v>121</v>
      </c>
      <c r="C1319" s="186" t="s">
        <v>99</v>
      </c>
      <c r="D1319" s="187">
        <v>100000000</v>
      </c>
      <c r="E1319" s="187">
        <v>49150000</v>
      </c>
      <c r="F1319" s="187">
        <v>50850000</v>
      </c>
      <c r="G1319" s="187">
        <v>0</v>
      </c>
      <c r="H1319" s="187">
        <v>0</v>
      </c>
    </row>
    <row r="1320" spans="1:8">
      <c r="A1320" s="181" t="str">
        <f t="shared" si="20"/>
        <v>A</v>
      </c>
      <c r="B1320" s="188" t="s">
        <v>121</v>
      </c>
      <c r="C1320" s="188" t="s">
        <v>104</v>
      </c>
      <c r="D1320" s="189">
        <v>100000000</v>
      </c>
      <c r="E1320" s="189">
        <v>49150000</v>
      </c>
      <c r="F1320" s="189">
        <v>50850000</v>
      </c>
      <c r="G1320" s="189">
        <v>0</v>
      </c>
      <c r="H1320" s="189">
        <v>0</v>
      </c>
    </row>
    <row r="1321" spans="1:8" ht="60.75" thickBot="1">
      <c r="A1321" s="181" t="str">
        <f t="shared" si="20"/>
        <v>A</v>
      </c>
      <c r="B1321" s="182" t="s">
        <v>732</v>
      </c>
      <c r="C1321" s="183" t="s">
        <v>733</v>
      </c>
      <c r="D1321" s="184">
        <v>151481600</v>
      </c>
      <c r="E1321" s="184">
        <v>80000000</v>
      </c>
      <c r="F1321" s="184">
        <v>70000000</v>
      </c>
      <c r="G1321" s="184">
        <v>0</v>
      </c>
      <c r="H1321" s="184">
        <v>1481600</v>
      </c>
    </row>
    <row r="1322" spans="1:8" ht="15.75" thickTop="1">
      <c r="A1322" s="181" t="str">
        <f t="shared" si="20"/>
        <v>A</v>
      </c>
      <c r="B1322" s="186" t="s">
        <v>121</v>
      </c>
      <c r="C1322" s="186" t="s">
        <v>99</v>
      </c>
      <c r="D1322" s="187">
        <v>151481600</v>
      </c>
      <c r="E1322" s="187">
        <v>80000000</v>
      </c>
      <c r="F1322" s="187">
        <v>70000000</v>
      </c>
      <c r="G1322" s="187">
        <v>0</v>
      </c>
      <c r="H1322" s="187">
        <v>1481600</v>
      </c>
    </row>
    <row r="1323" spans="1:8">
      <c r="A1323" s="181" t="str">
        <f t="shared" si="20"/>
        <v>A</v>
      </c>
      <c r="B1323" s="188" t="s">
        <v>121</v>
      </c>
      <c r="C1323" s="188" t="s">
        <v>104</v>
      </c>
      <c r="D1323" s="189">
        <v>151481600</v>
      </c>
      <c r="E1323" s="189">
        <v>80000000</v>
      </c>
      <c r="F1323" s="189">
        <v>70000000</v>
      </c>
      <c r="G1323" s="189">
        <v>0</v>
      </c>
      <c r="H1323" s="189">
        <v>1481600</v>
      </c>
    </row>
    <row r="1324" spans="1:8" ht="60.75" thickBot="1">
      <c r="A1324" s="181" t="str">
        <f t="shared" si="20"/>
        <v>A</v>
      </c>
      <c r="B1324" s="182" t="s">
        <v>734</v>
      </c>
      <c r="C1324" s="183" t="s">
        <v>735</v>
      </c>
      <c r="D1324" s="184">
        <v>151277300</v>
      </c>
      <c r="E1324" s="184">
        <v>80000000</v>
      </c>
      <c r="F1324" s="184">
        <v>70000000</v>
      </c>
      <c r="G1324" s="184">
        <v>0</v>
      </c>
      <c r="H1324" s="184">
        <v>1277300</v>
      </c>
    </row>
    <row r="1325" spans="1:8" ht="15.75" thickTop="1">
      <c r="A1325" s="181" t="str">
        <f t="shared" si="20"/>
        <v>A</v>
      </c>
      <c r="B1325" s="186" t="s">
        <v>121</v>
      </c>
      <c r="C1325" s="186" t="s">
        <v>99</v>
      </c>
      <c r="D1325" s="187">
        <v>151277300</v>
      </c>
      <c r="E1325" s="187">
        <v>80000000</v>
      </c>
      <c r="F1325" s="187">
        <v>70000000</v>
      </c>
      <c r="G1325" s="187">
        <v>0</v>
      </c>
      <c r="H1325" s="187">
        <v>1277300</v>
      </c>
    </row>
    <row r="1326" spans="1:8">
      <c r="A1326" s="181" t="str">
        <f t="shared" si="20"/>
        <v>A</v>
      </c>
      <c r="B1326" s="188" t="s">
        <v>121</v>
      </c>
      <c r="C1326" s="188" t="s">
        <v>104</v>
      </c>
      <c r="D1326" s="189">
        <v>151277300</v>
      </c>
      <c r="E1326" s="189">
        <v>80000000</v>
      </c>
      <c r="F1326" s="189">
        <v>70000000</v>
      </c>
      <c r="G1326" s="189">
        <v>0</v>
      </c>
      <c r="H1326" s="189">
        <v>1277300</v>
      </c>
    </row>
    <row r="1327" spans="1:8" ht="75.75" thickBot="1">
      <c r="A1327" s="181" t="str">
        <f t="shared" si="20"/>
        <v>A</v>
      </c>
      <c r="B1327" s="182" t="s">
        <v>736</v>
      </c>
      <c r="C1327" s="183" t="s">
        <v>737</v>
      </c>
      <c r="D1327" s="184">
        <v>204300</v>
      </c>
      <c r="E1327" s="184">
        <v>0</v>
      </c>
      <c r="F1327" s="184">
        <v>0</v>
      </c>
      <c r="G1327" s="184">
        <v>0</v>
      </c>
      <c r="H1327" s="184">
        <v>204300</v>
      </c>
    </row>
    <row r="1328" spans="1:8" ht="15.75" thickTop="1">
      <c r="A1328" s="181" t="str">
        <f t="shared" si="20"/>
        <v>A</v>
      </c>
      <c r="B1328" s="186" t="s">
        <v>121</v>
      </c>
      <c r="C1328" s="186" t="s">
        <v>99</v>
      </c>
      <c r="D1328" s="187">
        <v>204300</v>
      </c>
      <c r="E1328" s="187">
        <v>0</v>
      </c>
      <c r="F1328" s="187">
        <v>0</v>
      </c>
      <c r="G1328" s="187">
        <v>0</v>
      </c>
      <c r="H1328" s="187">
        <v>204300</v>
      </c>
    </row>
    <row r="1329" spans="1:8">
      <c r="A1329" s="181" t="str">
        <f t="shared" si="20"/>
        <v>A</v>
      </c>
      <c r="B1329" s="188" t="s">
        <v>121</v>
      </c>
      <c r="C1329" s="188" t="s">
        <v>104</v>
      </c>
      <c r="D1329" s="189">
        <v>204300</v>
      </c>
      <c r="E1329" s="189">
        <v>0</v>
      </c>
      <c r="F1329" s="189">
        <v>0</v>
      </c>
      <c r="G1329" s="189">
        <v>0</v>
      </c>
      <c r="H1329" s="189">
        <v>204300</v>
      </c>
    </row>
    <row r="1330" spans="1:8" ht="45.75" thickBot="1">
      <c r="A1330" s="181" t="str">
        <f t="shared" si="20"/>
        <v>A</v>
      </c>
      <c r="B1330" s="182" t="s">
        <v>738</v>
      </c>
      <c r="C1330" s="183" t="s">
        <v>739</v>
      </c>
      <c r="D1330" s="184">
        <v>20000000</v>
      </c>
      <c r="E1330" s="184">
        <v>0</v>
      </c>
      <c r="F1330" s="184">
        <v>0</v>
      </c>
      <c r="G1330" s="184">
        <v>0</v>
      </c>
      <c r="H1330" s="184">
        <v>20000000</v>
      </c>
    </row>
    <row r="1331" spans="1:8" ht="15.75" thickTop="1">
      <c r="A1331" s="181" t="str">
        <f t="shared" si="20"/>
        <v>A</v>
      </c>
      <c r="B1331" s="186" t="s">
        <v>121</v>
      </c>
      <c r="C1331" s="186" t="s">
        <v>99</v>
      </c>
      <c r="D1331" s="187">
        <v>20000000</v>
      </c>
      <c r="E1331" s="187">
        <v>0</v>
      </c>
      <c r="F1331" s="187">
        <v>0</v>
      </c>
      <c r="G1331" s="187">
        <v>0</v>
      </c>
      <c r="H1331" s="187">
        <v>20000000</v>
      </c>
    </row>
    <row r="1332" spans="1:8">
      <c r="A1332" s="181" t="str">
        <f t="shared" si="20"/>
        <v>A</v>
      </c>
      <c r="B1332" s="188" t="s">
        <v>121</v>
      </c>
      <c r="C1332" s="188" t="s">
        <v>104</v>
      </c>
      <c r="D1332" s="189">
        <v>20000000</v>
      </c>
      <c r="E1332" s="189">
        <v>0</v>
      </c>
      <c r="F1332" s="189">
        <v>0</v>
      </c>
      <c r="G1332" s="189">
        <v>0</v>
      </c>
      <c r="H1332" s="189">
        <v>20000000</v>
      </c>
    </row>
    <row r="1333" spans="1:8" ht="15.75" thickBot="1">
      <c r="A1333" s="181" t="str">
        <f t="shared" si="20"/>
        <v>A</v>
      </c>
      <c r="B1333" s="182" t="s">
        <v>740</v>
      </c>
      <c r="C1333" s="183" t="s">
        <v>741</v>
      </c>
      <c r="D1333" s="184">
        <v>2275016000</v>
      </c>
      <c r="E1333" s="184">
        <v>454756400</v>
      </c>
      <c r="F1333" s="184">
        <v>563649700</v>
      </c>
      <c r="G1333" s="184">
        <v>535977500</v>
      </c>
      <c r="H1333" s="184">
        <v>720632400</v>
      </c>
    </row>
    <row r="1334" spans="1:8" ht="15.75" thickTop="1">
      <c r="A1334" s="181" t="str">
        <f t="shared" si="20"/>
        <v>A</v>
      </c>
      <c r="B1334" s="186" t="s">
        <v>121</v>
      </c>
      <c r="C1334" s="186" t="s">
        <v>99</v>
      </c>
      <c r="D1334" s="187">
        <v>2274491000</v>
      </c>
      <c r="E1334" s="187">
        <v>454506400</v>
      </c>
      <c r="F1334" s="187">
        <v>563419700</v>
      </c>
      <c r="G1334" s="187">
        <v>535932500</v>
      </c>
      <c r="H1334" s="187">
        <v>720632400</v>
      </c>
    </row>
    <row r="1335" spans="1:8">
      <c r="A1335" s="181" t="str">
        <f t="shared" si="20"/>
        <v>A</v>
      </c>
      <c r="B1335" s="188" t="s">
        <v>121</v>
      </c>
      <c r="C1335" s="188" t="s">
        <v>101</v>
      </c>
      <c r="D1335" s="189">
        <v>342991800</v>
      </c>
      <c r="E1335" s="189">
        <v>84440000</v>
      </c>
      <c r="F1335" s="189">
        <v>114405000</v>
      </c>
      <c r="G1335" s="189">
        <v>70481300</v>
      </c>
      <c r="H1335" s="189">
        <v>73665500</v>
      </c>
    </row>
    <row r="1336" spans="1:8">
      <c r="A1336" s="181" t="str">
        <f t="shared" si="20"/>
        <v>A</v>
      </c>
      <c r="B1336" s="188" t="s">
        <v>121</v>
      </c>
      <c r="C1336" s="188" t="s">
        <v>15</v>
      </c>
      <c r="D1336" s="189">
        <v>175000</v>
      </c>
      <c r="E1336" s="189">
        <v>0</v>
      </c>
      <c r="F1336" s="189">
        <v>0</v>
      </c>
      <c r="G1336" s="189">
        <v>175000</v>
      </c>
      <c r="H1336" s="189">
        <v>0</v>
      </c>
    </row>
    <row r="1337" spans="1:8">
      <c r="A1337" s="181" t="str">
        <f t="shared" si="20"/>
        <v>A</v>
      </c>
      <c r="B1337" s="188" t="s">
        <v>121</v>
      </c>
      <c r="C1337" s="188" t="s">
        <v>104</v>
      </c>
      <c r="D1337" s="189">
        <v>1730066000</v>
      </c>
      <c r="E1337" s="189">
        <v>335498100</v>
      </c>
      <c r="F1337" s="189">
        <v>444431300</v>
      </c>
      <c r="G1337" s="189">
        <v>310680900</v>
      </c>
      <c r="H1337" s="189">
        <v>639455700</v>
      </c>
    </row>
    <row r="1338" spans="1:8">
      <c r="A1338" s="181" t="str">
        <f t="shared" si="20"/>
        <v>A</v>
      </c>
      <c r="B1338" s="188" t="s">
        <v>121</v>
      </c>
      <c r="C1338" s="188" t="s">
        <v>105</v>
      </c>
      <c r="D1338" s="189">
        <v>201258200</v>
      </c>
      <c r="E1338" s="189">
        <v>34568300</v>
      </c>
      <c r="F1338" s="189">
        <v>4583400</v>
      </c>
      <c r="G1338" s="189">
        <v>154595300</v>
      </c>
      <c r="H1338" s="189">
        <v>7511200</v>
      </c>
    </row>
    <row r="1339" spans="1:8">
      <c r="A1339" s="181" t="str">
        <f t="shared" si="20"/>
        <v>A</v>
      </c>
      <c r="B1339" s="186" t="s">
        <v>121</v>
      </c>
      <c r="C1339" s="186" t="s">
        <v>155</v>
      </c>
      <c r="D1339" s="187">
        <v>525000</v>
      </c>
      <c r="E1339" s="187">
        <v>250000</v>
      </c>
      <c r="F1339" s="187">
        <v>230000</v>
      </c>
      <c r="G1339" s="187">
        <v>45000</v>
      </c>
      <c r="H1339" s="187">
        <v>0</v>
      </c>
    </row>
    <row r="1340" spans="1:8" ht="15.75" thickBot="1">
      <c r="A1340" s="181" t="str">
        <f t="shared" si="20"/>
        <v>A</v>
      </c>
      <c r="B1340" s="182" t="s">
        <v>742</v>
      </c>
      <c r="C1340" s="183" t="s">
        <v>743</v>
      </c>
      <c r="D1340" s="184">
        <v>800000000</v>
      </c>
      <c r="E1340" s="184">
        <v>196000000</v>
      </c>
      <c r="F1340" s="184">
        <v>291000000</v>
      </c>
      <c r="G1340" s="184">
        <v>106000000</v>
      </c>
      <c r="H1340" s="184">
        <v>207000000</v>
      </c>
    </row>
    <row r="1341" spans="1:8" ht="15.75" thickTop="1">
      <c r="A1341" s="181" t="str">
        <f t="shared" si="20"/>
        <v>A</v>
      </c>
      <c r="B1341" s="186" t="s">
        <v>121</v>
      </c>
      <c r="C1341" s="186" t="s">
        <v>99</v>
      </c>
      <c r="D1341" s="187">
        <v>800000000</v>
      </c>
      <c r="E1341" s="187">
        <v>196000000</v>
      </c>
      <c r="F1341" s="187">
        <v>291000000</v>
      </c>
      <c r="G1341" s="187">
        <v>106000000</v>
      </c>
      <c r="H1341" s="187">
        <v>207000000</v>
      </c>
    </row>
    <row r="1342" spans="1:8">
      <c r="A1342" s="181" t="str">
        <f t="shared" si="20"/>
        <v>A</v>
      </c>
      <c r="B1342" s="188" t="s">
        <v>121</v>
      </c>
      <c r="C1342" s="188" t="s">
        <v>101</v>
      </c>
      <c r="D1342" s="189">
        <v>4000000</v>
      </c>
      <c r="E1342" s="189">
        <v>1000000</v>
      </c>
      <c r="F1342" s="189">
        <v>1000000</v>
      </c>
      <c r="G1342" s="189">
        <v>1000000</v>
      </c>
      <c r="H1342" s="189">
        <v>1000000</v>
      </c>
    </row>
    <row r="1343" spans="1:8">
      <c r="A1343" s="181" t="str">
        <f t="shared" si="20"/>
        <v>A</v>
      </c>
      <c r="B1343" s="188" t="s">
        <v>121</v>
      </c>
      <c r="C1343" s="188" t="s">
        <v>104</v>
      </c>
      <c r="D1343" s="189">
        <v>796000000</v>
      </c>
      <c r="E1343" s="189">
        <v>195000000</v>
      </c>
      <c r="F1343" s="189">
        <v>290000000</v>
      </c>
      <c r="G1343" s="189">
        <v>105000000</v>
      </c>
      <c r="H1343" s="189">
        <v>206000000</v>
      </c>
    </row>
    <row r="1344" spans="1:8" ht="15.75" thickBot="1">
      <c r="A1344" s="181" t="str">
        <f t="shared" si="20"/>
        <v>A</v>
      </c>
      <c r="B1344" s="182" t="s">
        <v>744</v>
      </c>
      <c r="C1344" s="183" t="s">
        <v>745</v>
      </c>
      <c r="D1344" s="184">
        <v>113654000</v>
      </c>
      <c r="E1344" s="184">
        <v>46243000</v>
      </c>
      <c r="F1344" s="184">
        <v>17699900</v>
      </c>
      <c r="G1344" s="184">
        <v>26021500</v>
      </c>
      <c r="H1344" s="184">
        <v>23689600</v>
      </c>
    </row>
    <row r="1345" spans="1:8" ht="15.75" thickTop="1">
      <c r="A1345" s="181" t="str">
        <f t="shared" si="20"/>
        <v>A</v>
      </c>
      <c r="B1345" s="186" t="s">
        <v>121</v>
      </c>
      <c r="C1345" s="186" t="s">
        <v>99</v>
      </c>
      <c r="D1345" s="187">
        <v>113524000</v>
      </c>
      <c r="E1345" s="187">
        <v>46243000</v>
      </c>
      <c r="F1345" s="187">
        <v>17569900</v>
      </c>
      <c r="G1345" s="187">
        <v>26021500</v>
      </c>
      <c r="H1345" s="187">
        <v>23689600</v>
      </c>
    </row>
    <row r="1346" spans="1:8">
      <c r="A1346" s="181" t="str">
        <f t="shared" si="20"/>
        <v>A</v>
      </c>
      <c r="B1346" s="188" t="s">
        <v>121</v>
      </c>
      <c r="C1346" s="188" t="s">
        <v>101</v>
      </c>
      <c r="D1346" s="189">
        <v>7721800</v>
      </c>
      <c r="E1346" s="189">
        <v>2024500</v>
      </c>
      <c r="F1346" s="189">
        <v>2283500</v>
      </c>
      <c r="G1346" s="189">
        <v>2739800</v>
      </c>
      <c r="H1346" s="189">
        <v>674000</v>
      </c>
    </row>
    <row r="1347" spans="1:8">
      <c r="A1347" s="181" t="str">
        <f t="shared" si="20"/>
        <v>A</v>
      </c>
      <c r="B1347" s="188" t="s">
        <v>121</v>
      </c>
      <c r="C1347" s="188" t="s">
        <v>104</v>
      </c>
      <c r="D1347" s="189">
        <v>58169000</v>
      </c>
      <c r="E1347" s="189">
        <v>10551500</v>
      </c>
      <c r="F1347" s="189">
        <v>11609200</v>
      </c>
      <c r="G1347" s="189">
        <v>17292700</v>
      </c>
      <c r="H1347" s="189">
        <v>18715600</v>
      </c>
    </row>
    <row r="1348" spans="1:8">
      <c r="A1348" s="181" t="str">
        <f t="shared" si="20"/>
        <v>A</v>
      </c>
      <c r="B1348" s="188" t="s">
        <v>121</v>
      </c>
      <c r="C1348" s="188" t="s">
        <v>105</v>
      </c>
      <c r="D1348" s="189">
        <v>47633200</v>
      </c>
      <c r="E1348" s="189">
        <v>33667000</v>
      </c>
      <c r="F1348" s="189">
        <v>3677200</v>
      </c>
      <c r="G1348" s="189">
        <v>5989000</v>
      </c>
      <c r="H1348" s="189">
        <v>4300000</v>
      </c>
    </row>
    <row r="1349" spans="1:8">
      <c r="A1349" s="181" t="str">
        <f t="shared" si="20"/>
        <v>A</v>
      </c>
      <c r="B1349" s="186" t="s">
        <v>121</v>
      </c>
      <c r="C1349" s="186" t="s">
        <v>155</v>
      </c>
      <c r="D1349" s="187">
        <v>130000</v>
      </c>
      <c r="E1349" s="187">
        <v>0</v>
      </c>
      <c r="F1349" s="187">
        <v>130000</v>
      </c>
      <c r="G1349" s="187">
        <v>0</v>
      </c>
      <c r="H1349" s="187">
        <v>0</v>
      </c>
    </row>
    <row r="1350" spans="1:8" ht="15.75" thickBot="1">
      <c r="A1350" s="181" t="str">
        <f t="shared" si="20"/>
        <v>A</v>
      </c>
      <c r="B1350" s="182" t="s">
        <v>746</v>
      </c>
      <c r="C1350" s="183" t="s">
        <v>747</v>
      </c>
      <c r="D1350" s="184">
        <v>2800000</v>
      </c>
      <c r="E1350" s="184">
        <v>700000</v>
      </c>
      <c r="F1350" s="184">
        <v>800000</v>
      </c>
      <c r="G1350" s="184">
        <v>800000</v>
      </c>
      <c r="H1350" s="184">
        <v>500000</v>
      </c>
    </row>
    <row r="1351" spans="1:8" ht="15.75" thickTop="1">
      <c r="A1351" s="181" t="str">
        <f t="shared" ref="A1351:A1414" si="21">(IF(OR(D1351&lt;&gt;0),"A","B"))</f>
        <v>A</v>
      </c>
      <c r="B1351" s="186" t="s">
        <v>121</v>
      </c>
      <c r="C1351" s="186" t="s">
        <v>99</v>
      </c>
      <c r="D1351" s="187">
        <v>2800000</v>
      </c>
      <c r="E1351" s="187">
        <v>700000</v>
      </c>
      <c r="F1351" s="187">
        <v>800000</v>
      </c>
      <c r="G1351" s="187">
        <v>800000</v>
      </c>
      <c r="H1351" s="187">
        <v>500000</v>
      </c>
    </row>
    <row r="1352" spans="1:8">
      <c r="A1352" s="181" t="str">
        <f t="shared" si="21"/>
        <v>A</v>
      </c>
      <c r="B1352" s="188" t="s">
        <v>121</v>
      </c>
      <c r="C1352" s="188" t="s">
        <v>101</v>
      </c>
      <c r="D1352" s="189">
        <v>2800000</v>
      </c>
      <c r="E1352" s="189">
        <v>700000</v>
      </c>
      <c r="F1352" s="189">
        <v>800000</v>
      </c>
      <c r="G1352" s="189">
        <v>800000</v>
      </c>
      <c r="H1352" s="189">
        <v>500000</v>
      </c>
    </row>
    <row r="1353" spans="1:8" ht="15.75" thickBot="1">
      <c r="A1353" s="181" t="str">
        <f t="shared" si="21"/>
        <v>A</v>
      </c>
      <c r="B1353" s="182" t="s">
        <v>748</v>
      </c>
      <c r="C1353" s="183" t="s">
        <v>749</v>
      </c>
      <c r="D1353" s="184">
        <v>43388000</v>
      </c>
      <c r="E1353" s="184">
        <v>27702000</v>
      </c>
      <c r="F1353" s="184">
        <v>459000</v>
      </c>
      <c r="G1353" s="184">
        <v>7779000</v>
      </c>
      <c r="H1353" s="184">
        <v>7448000</v>
      </c>
    </row>
    <row r="1354" spans="1:8" ht="15.75" thickTop="1">
      <c r="A1354" s="181" t="str">
        <f t="shared" si="21"/>
        <v>A</v>
      </c>
      <c r="B1354" s="186" t="s">
        <v>121</v>
      </c>
      <c r="C1354" s="186" t="s">
        <v>99</v>
      </c>
      <c r="D1354" s="187">
        <v>43278000</v>
      </c>
      <c r="E1354" s="187">
        <v>27702000</v>
      </c>
      <c r="F1354" s="187">
        <v>349000</v>
      </c>
      <c r="G1354" s="187">
        <v>7779000</v>
      </c>
      <c r="H1354" s="187">
        <v>7448000</v>
      </c>
    </row>
    <row r="1355" spans="1:8">
      <c r="A1355" s="181" t="str">
        <f t="shared" si="21"/>
        <v>A</v>
      </c>
      <c r="B1355" s="188" t="s">
        <v>121</v>
      </c>
      <c r="C1355" s="188" t="s">
        <v>101</v>
      </c>
      <c r="D1355" s="189">
        <v>165000</v>
      </c>
      <c r="E1355" s="189">
        <v>42000</v>
      </c>
      <c r="F1355" s="189">
        <v>42000</v>
      </c>
      <c r="G1355" s="189">
        <v>42000</v>
      </c>
      <c r="H1355" s="189">
        <v>39000</v>
      </c>
    </row>
    <row r="1356" spans="1:8">
      <c r="A1356" s="181" t="str">
        <f t="shared" si="21"/>
        <v>A</v>
      </c>
      <c r="B1356" s="188" t="s">
        <v>121</v>
      </c>
      <c r="C1356" s="188" t="s">
        <v>104</v>
      </c>
      <c r="D1356" s="189">
        <v>12033000</v>
      </c>
      <c r="E1356" s="189">
        <v>10000</v>
      </c>
      <c r="F1356" s="189">
        <v>7000</v>
      </c>
      <c r="G1356" s="189">
        <v>4607000</v>
      </c>
      <c r="H1356" s="189">
        <v>7409000</v>
      </c>
    </row>
    <row r="1357" spans="1:8">
      <c r="A1357" s="181" t="str">
        <f t="shared" si="21"/>
        <v>A</v>
      </c>
      <c r="B1357" s="188" t="s">
        <v>121</v>
      </c>
      <c r="C1357" s="188" t="s">
        <v>105</v>
      </c>
      <c r="D1357" s="189">
        <v>31080000</v>
      </c>
      <c r="E1357" s="189">
        <v>27650000</v>
      </c>
      <c r="F1357" s="189">
        <v>300000</v>
      </c>
      <c r="G1357" s="189">
        <v>3130000</v>
      </c>
      <c r="H1357" s="189">
        <v>0</v>
      </c>
    </row>
    <row r="1358" spans="1:8">
      <c r="A1358" s="181" t="str">
        <f t="shared" si="21"/>
        <v>A</v>
      </c>
      <c r="B1358" s="186" t="s">
        <v>121</v>
      </c>
      <c r="C1358" s="186" t="s">
        <v>155</v>
      </c>
      <c r="D1358" s="187">
        <v>110000</v>
      </c>
      <c r="E1358" s="187">
        <v>0</v>
      </c>
      <c r="F1358" s="187">
        <v>110000</v>
      </c>
      <c r="G1358" s="187">
        <v>0</v>
      </c>
      <c r="H1358" s="187">
        <v>0</v>
      </c>
    </row>
    <row r="1359" spans="1:8" ht="30.75" thickBot="1">
      <c r="A1359" s="181" t="str">
        <f t="shared" si="21"/>
        <v>A</v>
      </c>
      <c r="B1359" s="182" t="s">
        <v>750</v>
      </c>
      <c r="C1359" s="183" t="s">
        <v>749</v>
      </c>
      <c r="D1359" s="184">
        <v>31388000</v>
      </c>
      <c r="E1359" s="184">
        <v>27702000</v>
      </c>
      <c r="F1359" s="184">
        <v>459000</v>
      </c>
      <c r="G1359" s="184">
        <v>3179000</v>
      </c>
      <c r="H1359" s="184">
        <v>48000</v>
      </c>
    </row>
    <row r="1360" spans="1:8" ht="15.75" thickTop="1">
      <c r="A1360" s="181" t="str">
        <f t="shared" si="21"/>
        <v>A</v>
      </c>
      <c r="B1360" s="186" t="s">
        <v>121</v>
      </c>
      <c r="C1360" s="186" t="s">
        <v>99</v>
      </c>
      <c r="D1360" s="187">
        <v>31278000</v>
      </c>
      <c r="E1360" s="187">
        <v>27702000</v>
      </c>
      <c r="F1360" s="187">
        <v>349000</v>
      </c>
      <c r="G1360" s="187">
        <v>3179000</v>
      </c>
      <c r="H1360" s="187">
        <v>48000</v>
      </c>
    </row>
    <row r="1361" spans="1:8">
      <c r="A1361" s="181" t="str">
        <f t="shared" si="21"/>
        <v>A</v>
      </c>
      <c r="B1361" s="188" t="s">
        <v>121</v>
      </c>
      <c r="C1361" s="188" t="s">
        <v>101</v>
      </c>
      <c r="D1361" s="189">
        <v>165000</v>
      </c>
      <c r="E1361" s="189">
        <v>42000</v>
      </c>
      <c r="F1361" s="189">
        <v>42000</v>
      </c>
      <c r="G1361" s="189">
        <v>42000</v>
      </c>
      <c r="H1361" s="189">
        <v>39000</v>
      </c>
    </row>
    <row r="1362" spans="1:8">
      <c r="A1362" s="181" t="str">
        <f t="shared" si="21"/>
        <v>A</v>
      </c>
      <c r="B1362" s="188" t="s">
        <v>121</v>
      </c>
      <c r="C1362" s="188" t="s">
        <v>104</v>
      </c>
      <c r="D1362" s="189">
        <v>33000</v>
      </c>
      <c r="E1362" s="189">
        <v>10000</v>
      </c>
      <c r="F1362" s="189">
        <v>7000</v>
      </c>
      <c r="G1362" s="189">
        <v>7000</v>
      </c>
      <c r="H1362" s="189">
        <v>9000</v>
      </c>
    </row>
    <row r="1363" spans="1:8">
      <c r="A1363" s="181" t="str">
        <f t="shared" si="21"/>
        <v>A</v>
      </c>
      <c r="B1363" s="188" t="s">
        <v>121</v>
      </c>
      <c r="C1363" s="188" t="s">
        <v>105</v>
      </c>
      <c r="D1363" s="189">
        <v>31080000</v>
      </c>
      <c r="E1363" s="189">
        <v>27650000</v>
      </c>
      <c r="F1363" s="189">
        <v>300000</v>
      </c>
      <c r="G1363" s="189">
        <v>3130000</v>
      </c>
      <c r="H1363" s="189">
        <v>0</v>
      </c>
    </row>
    <row r="1364" spans="1:8">
      <c r="A1364" s="181" t="str">
        <f t="shared" si="21"/>
        <v>A</v>
      </c>
      <c r="B1364" s="186" t="s">
        <v>121</v>
      </c>
      <c r="C1364" s="186" t="s">
        <v>155</v>
      </c>
      <c r="D1364" s="187">
        <v>110000</v>
      </c>
      <c r="E1364" s="187">
        <v>0</v>
      </c>
      <c r="F1364" s="187">
        <v>110000</v>
      </c>
      <c r="G1364" s="187">
        <v>0</v>
      </c>
      <c r="H1364" s="187">
        <v>0</v>
      </c>
    </row>
    <row r="1365" spans="1:8" ht="45.75" thickBot="1">
      <c r="A1365" s="181" t="str">
        <f t="shared" si="21"/>
        <v>A</v>
      </c>
      <c r="B1365" s="182" t="s">
        <v>751</v>
      </c>
      <c r="C1365" s="183" t="s">
        <v>752</v>
      </c>
      <c r="D1365" s="184">
        <v>12000000</v>
      </c>
      <c r="E1365" s="184">
        <v>0</v>
      </c>
      <c r="F1365" s="184">
        <v>0</v>
      </c>
      <c r="G1365" s="184">
        <v>4600000</v>
      </c>
      <c r="H1365" s="184">
        <v>7400000</v>
      </c>
    </row>
    <row r="1366" spans="1:8" ht="15.75" thickTop="1">
      <c r="A1366" s="181" t="str">
        <f t="shared" si="21"/>
        <v>A</v>
      </c>
      <c r="B1366" s="186" t="s">
        <v>121</v>
      </c>
      <c r="C1366" s="186" t="s">
        <v>99</v>
      </c>
      <c r="D1366" s="187">
        <v>12000000</v>
      </c>
      <c r="E1366" s="187">
        <v>0</v>
      </c>
      <c r="F1366" s="187">
        <v>0</v>
      </c>
      <c r="G1366" s="187">
        <v>4600000</v>
      </c>
      <c r="H1366" s="187">
        <v>7400000</v>
      </c>
    </row>
    <row r="1367" spans="1:8">
      <c r="A1367" s="181" t="str">
        <f t="shared" si="21"/>
        <v>A</v>
      </c>
      <c r="B1367" s="188" t="s">
        <v>121</v>
      </c>
      <c r="C1367" s="188" t="s">
        <v>104</v>
      </c>
      <c r="D1367" s="189">
        <v>12000000</v>
      </c>
      <c r="E1367" s="189">
        <v>0</v>
      </c>
      <c r="F1367" s="189">
        <v>0</v>
      </c>
      <c r="G1367" s="189">
        <v>4600000</v>
      </c>
      <c r="H1367" s="189">
        <v>7400000</v>
      </c>
    </row>
    <row r="1368" spans="1:8" ht="15.75" thickBot="1">
      <c r="A1368" s="181" t="str">
        <f t="shared" si="21"/>
        <v>A</v>
      </c>
      <c r="B1368" s="182" t="s">
        <v>753</v>
      </c>
      <c r="C1368" s="183" t="s">
        <v>754</v>
      </c>
      <c r="D1368" s="184">
        <v>2200000</v>
      </c>
      <c r="E1368" s="184">
        <v>700000</v>
      </c>
      <c r="F1368" s="184">
        <v>600000</v>
      </c>
      <c r="G1368" s="184">
        <v>600000</v>
      </c>
      <c r="H1368" s="184">
        <v>300000</v>
      </c>
    </row>
    <row r="1369" spans="1:8" ht="15.75" thickTop="1">
      <c r="A1369" s="181" t="str">
        <f t="shared" si="21"/>
        <v>A</v>
      </c>
      <c r="B1369" s="186" t="s">
        <v>121</v>
      </c>
      <c r="C1369" s="186" t="s">
        <v>99</v>
      </c>
      <c r="D1369" s="187">
        <v>2200000</v>
      </c>
      <c r="E1369" s="187">
        <v>700000</v>
      </c>
      <c r="F1369" s="187">
        <v>600000</v>
      </c>
      <c r="G1369" s="187">
        <v>600000</v>
      </c>
      <c r="H1369" s="187">
        <v>300000</v>
      </c>
    </row>
    <row r="1370" spans="1:8">
      <c r="A1370" s="181" t="str">
        <f t="shared" si="21"/>
        <v>A</v>
      </c>
      <c r="B1370" s="188" t="s">
        <v>121</v>
      </c>
      <c r="C1370" s="188" t="s">
        <v>101</v>
      </c>
      <c r="D1370" s="189">
        <v>975000</v>
      </c>
      <c r="E1370" s="189">
        <v>375000</v>
      </c>
      <c r="F1370" s="189">
        <v>300000</v>
      </c>
      <c r="G1370" s="189">
        <v>300000</v>
      </c>
      <c r="H1370" s="189">
        <v>0</v>
      </c>
    </row>
    <row r="1371" spans="1:8">
      <c r="A1371" s="181" t="str">
        <f t="shared" si="21"/>
        <v>A</v>
      </c>
      <c r="B1371" s="188" t="s">
        <v>121</v>
      </c>
      <c r="C1371" s="188" t="s">
        <v>105</v>
      </c>
      <c r="D1371" s="189">
        <v>1225000</v>
      </c>
      <c r="E1371" s="189">
        <v>325000</v>
      </c>
      <c r="F1371" s="189">
        <v>300000</v>
      </c>
      <c r="G1371" s="189">
        <v>300000</v>
      </c>
      <c r="H1371" s="189">
        <v>300000</v>
      </c>
    </row>
    <row r="1372" spans="1:8" ht="15.75" thickBot="1">
      <c r="A1372" s="181" t="str">
        <f t="shared" si="21"/>
        <v>A</v>
      </c>
      <c r="B1372" s="182" t="s">
        <v>755</v>
      </c>
      <c r="C1372" s="183" t="s">
        <v>756</v>
      </c>
      <c r="D1372" s="184">
        <v>4000000</v>
      </c>
      <c r="E1372" s="184">
        <v>1087000</v>
      </c>
      <c r="F1372" s="184">
        <v>1063000</v>
      </c>
      <c r="G1372" s="184">
        <v>1050000</v>
      </c>
      <c r="H1372" s="184">
        <v>800000</v>
      </c>
    </row>
    <row r="1373" spans="1:8" ht="15.75" thickTop="1">
      <c r="A1373" s="181" t="str">
        <f t="shared" si="21"/>
        <v>A</v>
      </c>
      <c r="B1373" s="186" t="s">
        <v>121</v>
      </c>
      <c r="C1373" s="186" t="s">
        <v>99</v>
      </c>
      <c r="D1373" s="187">
        <v>4000000</v>
      </c>
      <c r="E1373" s="187">
        <v>1087000</v>
      </c>
      <c r="F1373" s="187">
        <v>1063000</v>
      </c>
      <c r="G1373" s="187">
        <v>1050000</v>
      </c>
      <c r="H1373" s="187">
        <v>800000</v>
      </c>
    </row>
    <row r="1374" spans="1:8">
      <c r="A1374" s="181" t="str">
        <f t="shared" si="21"/>
        <v>A</v>
      </c>
      <c r="B1374" s="188" t="s">
        <v>121</v>
      </c>
      <c r="C1374" s="188" t="s">
        <v>101</v>
      </c>
      <c r="D1374" s="189">
        <v>387000</v>
      </c>
      <c r="E1374" s="189">
        <v>87000</v>
      </c>
      <c r="F1374" s="189">
        <v>150000</v>
      </c>
      <c r="G1374" s="189">
        <v>150000</v>
      </c>
      <c r="H1374" s="189">
        <v>0</v>
      </c>
    </row>
    <row r="1375" spans="1:8">
      <c r="A1375" s="181" t="str">
        <f t="shared" si="21"/>
        <v>A</v>
      </c>
      <c r="B1375" s="188" t="s">
        <v>121</v>
      </c>
      <c r="C1375" s="188" t="s">
        <v>105</v>
      </c>
      <c r="D1375" s="189">
        <v>3613000</v>
      </c>
      <c r="E1375" s="189">
        <v>1000000</v>
      </c>
      <c r="F1375" s="189">
        <v>913000</v>
      </c>
      <c r="G1375" s="189">
        <v>900000</v>
      </c>
      <c r="H1375" s="189">
        <v>800000</v>
      </c>
    </row>
    <row r="1376" spans="1:8" ht="45.75" thickBot="1">
      <c r="A1376" s="181" t="str">
        <f t="shared" si="21"/>
        <v>A</v>
      </c>
      <c r="B1376" s="182" t="s">
        <v>757</v>
      </c>
      <c r="C1376" s="183" t="s">
        <v>758</v>
      </c>
      <c r="D1376" s="184">
        <v>260000</v>
      </c>
      <c r="E1376" s="184">
        <v>65000</v>
      </c>
      <c r="F1376" s="184">
        <v>65000</v>
      </c>
      <c r="G1376" s="184">
        <v>65000</v>
      </c>
      <c r="H1376" s="184">
        <v>65000</v>
      </c>
    </row>
    <row r="1377" spans="1:8" ht="15.75" thickTop="1">
      <c r="A1377" s="181" t="str">
        <f t="shared" si="21"/>
        <v>A</v>
      </c>
      <c r="B1377" s="186" t="s">
        <v>121</v>
      </c>
      <c r="C1377" s="186" t="s">
        <v>99</v>
      </c>
      <c r="D1377" s="187">
        <v>260000</v>
      </c>
      <c r="E1377" s="187">
        <v>65000</v>
      </c>
      <c r="F1377" s="187">
        <v>65000</v>
      </c>
      <c r="G1377" s="187">
        <v>65000</v>
      </c>
      <c r="H1377" s="187">
        <v>65000</v>
      </c>
    </row>
    <row r="1378" spans="1:8">
      <c r="A1378" s="181" t="str">
        <f t="shared" si="21"/>
        <v>A</v>
      </c>
      <c r="B1378" s="188" t="s">
        <v>121</v>
      </c>
      <c r="C1378" s="188" t="s">
        <v>101</v>
      </c>
      <c r="D1378" s="189">
        <v>260000</v>
      </c>
      <c r="E1378" s="189">
        <v>65000</v>
      </c>
      <c r="F1378" s="189">
        <v>65000</v>
      </c>
      <c r="G1378" s="189">
        <v>65000</v>
      </c>
      <c r="H1378" s="189">
        <v>65000</v>
      </c>
    </row>
    <row r="1379" spans="1:8" ht="15.75" thickBot="1">
      <c r="A1379" s="181" t="str">
        <f t="shared" si="21"/>
        <v>A</v>
      </c>
      <c r="B1379" s="182" t="s">
        <v>759</v>
      </c>
      <c r="C1379" s="183" t="s">
        <v>760</v>
      </c>
      <c r="D1379" s="184">
        <v>17159000</v>
      </c>
      <c r="E1379" s="184">
        <v>5469700</v>
      </c>
      <c r="F1379" s="184">
        <v>4109800</v>
      </c>
      <c r="G1379" s="184">
        <v>4014800</v>
      </c>
      <c r="H1379" s="184">
        <v>3564700</v>
      </c>
    </row>
    <row r="1380" spans="1:8" ht="15.75" thickTop="1">
      <c r="A1380" s="181" t="str">
        <f t="shared" si="21"/>
        <v>A</v>
      </c>
      <c r="B1380" s="186" t="s">
        <v>121</v>
      </c>
      <c r="C1380" s="186" t="s">
        <v>99</v>
      </c>
      <c r="D1380" s="187">
        <v>17159000</v>
      </c>
      <c r="E1380" s="187">
        <v>5469700</v>
      </c>
      <c r="F1380" s="187">
        <v>4109800</v>
      </c>
      <c r="G1380" s="187">
        <v>4014800</v>
      </c>
      <c r="H1380" s="187">
        <v>3564700</v>
      </c>
    </row>
    <row r="1381" spans="1:8">
      <c r="A1381" s="181" t="str">
        <f t="shared" si="21"/>
        <v>A</v>
      </c>
      <c r="B1381" s="188" t="s">
        <v>121</v>
      </c>
      <c r="C1381" s="188" t="s">
        <v>101</v>
      </c>
      <c r="D1381" s="189">
        <v>710000</v>
      </c>
      <c r="E1381" s="189">
        <v>100000</v>
      </c>
      <c r="F1381" s="189">
        <v>100000</v>
      </c>
      <c r="G1381" s="189">
        <v>510000</v>
      </c>
      <c r="H1381" s="189">
        <v>0</v>
      </c>
    </row>
    <row r="1382" spans="1:8">
      <c r="A1382" s="181" t="str">
        <f t="shared" si="21"/>
        <v>A</v>
      </c>
      <c r="B1382" s="188" t="s">
        <v>121</v>
      </c>
      <c r="C1382" s="188" t="s">
        <v>104</v>
      </c>
      <c r="D1382" s="189">
        <v>12192000</v>
      </c>
      <c r="E1382" s="189">
        <v>2717700</v>
      </c>
      <c r="F1382" s="189">
        <v>3199800</v>
      </c>
      <c r="G1382" s="189">
        <v>3169800</v>
      </c>
      <c r="H1382" s="189">
        <v>3104700</v>
      </c>
    </row>
    <row r="1383" spans="1:8">
      <c r="A1383" s="181" t="str">
        <f t="shared" si="21"/>
        <v>A</v>
      </c>
      <c r="B1383" s="188" t="s">
        <v>121</v>
      </c>
      <c r="C1383" s="188" t="s">
        <v>105</v>
      </c>
      <c r="D1383" s="189">
        <v>4257000</v>
      </c>
      <c r="E1383" s="189">
        <v>2652000</v>
      </c>
      <c r="F1383" s="189">
        <v>810000</v>
      </c>
      <c r="G1383" s="189">
        <v>335000</v>
      </c>
      <c r="H1383" s="189">
        <v>460000</v>
      </c>
    </row>
    <row r="1384" spans="1:8" ht="30.75" thickBot="1">
      <c r="A1384" s="181" t="str">
        <f t="shared" si="21"/>
        <v>A</v>
      </c>
      <c r="B1384" s="182" t="s">
        <v>761</v>
      </c>
      <c r="C1384" s="183" t="s">
        <v>760</v>
      </c>
      <c r="D1384" s="184">
        <v>12192000</v>
      </c>
      <c r="E1384" s="184">
        <v>2717700</v>
      </c>
      <c r="F1384" s="184">
        <v>3199800</v>
      </c>
      <c r="G1384" s="184">
        <v>3169800</v>
      </c>
      <c r="H1384" s="184">
        <v>3104700</v>
      </c>
    </row>
    <row r="1385" spans="1:8" ht="15.75" thickTop="1">
      <c r="A1385" s="181" t="str">
        <f t="shared" si="21"/>
        <v>A</v>
      </c>
      <c r="B1385" s="186" t="s">
        <v>121</v>
      </c>
      <c r="C1385" s="186" t="s">
        <v>99</v>
      </c>
      <c r="D1385" s="187">
        <v>12192000</v>
      </c>
      <c r="E1385" s="187">
        <v>2717700</v>
      </c>
      <c r="F1385" s="187">
        <v>3199800</v>
      </c>
      <c r="G1385" s="187">
        <v>3169800</v>
      </c>
      <c r="H1385" s="187">
        <v>3104700</v>
      </c>
    </row>
    <row r="1386" spans="1:8">
      <c r="A1386" s="181" t="str">
        <f t="shared" si="21"/>
        <v>A</v>
      </c>
      <c r="B1386" s="188" t="s">
        <v>121</v>
      </c>
      <c r="C1386" s="188" t="s">
        <v>104</v>
      </c>
      <c r="D1386" s="189">
        <v>12192000</v>
      </c>
      <c r="E1386" s="189">
        <v>2717700</v>
      </c>
      <c r="F1386" s="189">
        <v>3199800</v>
      </c>
      <c r="G1386" s="189">
        <v>3169800</v>
      </c>
      <c r="H1386" s="189">
        <v>3104700</v>
      </c>
    </row>
    <row r="1387" spans="1:8" ht="45.75" thickBot="1">
      <c r="A1387" s="181" t="str">
        <f t="shared" si="21"/>
        <v>A</v>
      </c>
      <c r="B1387" s="182" t="s">
        <v>762</v>
      </c>
      <c r="C1387" s="183" t="s">
        <v>763</v>
      </c>
      <c r="D1387" s="184">
        <v>1942000</v>
      </c>
      <c r="E1387" s="184">
        <v>682000</v>
      </c>
      <c r="F1387" s="184">
        <v>810000</v>
      </c>
      <c r="G1387" s="184">
        <v>745000</v>
      </c>
      <c r="H1387" s="184">
        <v>-295000</v>
      </c>
    </row>
    <row r="1388" spans="1:8" ht="15.75" thickTop="1">
      <c r="A1388" s="181" t="str">
        <f t="shared" si="21"/>
        <v>A</v>
      </c>
      <c r="B1388" s="186" t="s">
        <v>121</v>
      </c>
      <c r="C1388" s="186" t="s">
        <v>99</v>
      </c>
      <c r="D1388" s="187">
        <v>1942000</v>
      </c>
      <c r="E1388" s="187">
        <v>682000</v>
      </c>
      <c r="F1388" s="187">
        <v>810000</v>
      </c>
      <c r="G1388" s="187">
        <v>745000</v>
      </c>
      <c r="H1388" s="187">
        <v>-295000</v>
      </c>
    </row>
    <row r="1389" spans="1:8">
      <c r="A1389" s="181" t="str">
        <f t="shared" si="21"/>
        <v>A</v>
      </c>
      <c r="B1389" s="188" t="s">
        <v>121</v>
      </c>
      <c r="C1389" s="188" t="s">
        <v>101</v>
      </c>
      <c r="D1389" s="189">
        <v>710000</v>
      </c>
      <c r="E1389" s="189">
        <v>100000</v>
      </c>
      <c r="F1389" s="189">
        <v>100000</v>
      </c>
      <c r="G1389" s="189">
        <v>510000</v>
      </c>
      <c r="H1389" s="189">
        <v>0</v>
      </c>
    </row>
    <row r="1390" spans="1:8">
      <c r="A1390" s="181" t="str">
        <f t="shared" si="21"/>
        <v>A</v>
      </c>
      <c r="B1390" s="188" t="s">
        <v>121</v>
      </c>
      <c r="C1390" s="188" t="s">
        <v>105</v>
      </c>
      <c r="D1390" s="189">
        <v>1232000</v>
      </c>
      <c r="E1390" s="189">
        <v>582000</v>
      </c>
      <c r="F1390" s="189">
        <v>710000</v>
      </c>
      <c r="G1390" s="189">
        <v>235000</v>
      </c>
      <c r="H1390" s="189">
        <v>-295000</v>
      </c>
    </row>
    <row r="1391" spans="1:8" ht="45.75" thickBot="1">
      <c r="A1391" s="181" t="str">
        <f t="shared" si="21"/>
        <v>A</v>
      </c>
      <c r="B1391" s="182" t="s">
        <v>764</v>
      </c>
      <c r="C1391" s="183" t="s">
        <v>765</v>
      </c>
      <c r="D1391" s="184">
        <v>3025000</v>
      </c>
      <c r="E1391" s="184">
        <v>2070000</v>
      </c>
      <c r="F1391" s="184">
        <v>100000</v>
      </c>
      <c r="G1391" s="184">
        <v>100000</v>
      </c>
      <c r="H1391" s="184">
        <v>755000</v>
      </c>
    </row>
    <row r="1392" spans="1:8" ht="15.75" thickTop="1">
      <c r="A1392" s="181" t="str">
        <f t="shared" si="21"/>
        <v>A</v>
      </c>
      <c r="B1392" s="186" t="s">
        <v>121</v>
      </c>
      <c r="C1392" s="186" t="s">
        <v>99</v>
      </c>
      <c r="D1392" s="187">
        <v>3025000</v>
      </c>
      <c r="E1392" s="187">
        <v>2070000</v>
      </c>
      <c r="F1392" s="187">
        <v>100000</v>
      </c>
      <c r="G1392" s="187">
        <v>100000</v>
      </c>
      <c r="H1392" s="187">
        <v>755000</v>
      </c>
    </row>
    <row r="1393" spans="1:8">
      <c r="A1393" s="181" t="str">
        <f t="shared" si="21"/>
        <v>A</v>
      </c>
      <c r="B1393" s="188" t="s">
        <v>121</v>
      </c>
      <c r="C1393" s="188" t="s">
        <v>105</v>
      </c>
      <c r="D1393" s="189">
        <v>3025000</v>
      </c>
      <c r="E1393" s="189">
        <v>2070000</v>
      </c>
      <c r="F1393" s="189">
        <v>100000</v>
      </c>
      <c r="G1393" s="189">
        <v>100000</v>
      </c>
      <c r="H1393" s="189">
        <v>755000</v>
      </c>
    </row>
    <row r="1394" spans="1:8" ht="15.75" thickBot="1">
      <c r="A1394" s="181" t="str">
        <f t="shared" si="21"/>
        <v>A</v>
      </c>
      <c r="B1394" s="182" t="s">
        <v>766</v>
      </c>
      <c r="C1394" s="183" t="s">
        <v>767</v>
      </c>
      <c r="D1394" s="184">
        <v>14060000</v>
      </c>
      <c r="E1394" s="184">
        <v>3732900</v>
      </c>
      <c r="F1394" s="184">
        <v>2916700</v>
      </c>
      <c r="G1394" s="184">
        <v>2806700</v>
      </c>
      <c r="H1394" s="184">
        <v>4603700</v>
      </c>
    </row>
    <row r="1395" spans="1:8" ht="15.75" thickTop="1">
      <c r="A1395" s="181" t="str">
        <f t="shared" si="21"/>
        <v>A</v>
      </c>
      <c r="B1395" s="186" t="s">
        <v>121</v>
      </c>
      <c r="C1395" s="186" t="s">
        <v>99</v>
      </c>
      <c r="D1395" s="187">
        <v>14060000</v>
      </c>
      <c r="E1395" s="187">
        <v>3732900</v>
      </c>
      <c r="F1395" s="187">
        <v>2916700</v>
      </c>
      <c r="G1395" s="187">
        <v>2806700</v>
      </c>
      <c r="H1395" s="187">
        <v>4603700</v>
      </c>
    </row>
    <row r="1396" spans="1:8">
      <c r="A1396" s="181" t="str">
        <f t="shared" si="21"/>
        <v>A</v>
      </c>
      <c r="B1396" s="188" t="s">
        <v>121</v>
      </c>
      <c r="C1396" s="188" t="s">
        <v>104</v>
      </c>
      <c r="D1396" s="189">
        <v>8370000</v>
      </c>
      <c r="E1396" s="189">
        <v>2042900</v>
      </c>
      <c r="F1396" s="189">
        <v>2166700</v>
      </c>
      <c r="G1396" s="189">
        <v>2056700</v>
      </c>
      <c r="H1396" s="189">
        <v>2103700</v>
      </c>
    </row>
    <row r="1397" spans="1:8">
      <c r="A1397" s="181" t="str">
        <f t="shared" si="21"/>
        <v>A</v>
      </c>
      <c r="B1397" s="188" t="s">
        <v>121</v>
      </c>
      <c r="C1397" s="188" t="s">
        <v>105</v>
      </c>
      <c r="D1397" s="189">
        <v>5690000</v>
      </c>
      <c r="E1397" s="189">
        <v>1690000</v>
      </c>
      <c r="F1397" s="189">
        <v>750000</v>
      </c>
      <c r="G1397" s="189">
        <v>750000</v>
      </c>
      <c r="H1397" s="189">
        <v>2500000</v>
      </c>
    </row>
    <row r="1398" spans="1:8" ht="30.75" thickBot="1">
      <c r="A1398" s="181" t="str">
        <f t="shared" si="21"/>
        <v>A</v>
      </c>
      <c r="B1398" s="182" t="s">
        <v>768</v>
      </c>
      <c r="C1398" s="183" t="s">
        <v>769</v>
      </c>
      <c r="D1398" s="184">
        <v>8370000</v>
      </c>
      <c r="E1398" s="184">
        <v>2042900</v>
      </c>
      <c r="F1398" s="184">
        <v>2166700</v>
      </c>
      <c r="G1398" s="184">
        <v>2056700</v>
      </c>
      <c r="H1398" s="184">
        <v>2103700</v>
      </c>
    </row>
    <row r="1399" spans="1:8" ht="15.75" thickTop="1">
      <c r="A1399" s="181" t="str">
        <f t="shared" si="21"/>
        <v>A</v>
      </c>
      <c r="B1399" s="186" t="s">
        <v>121</v>
      </c>
      <c r="C1399" s="186" t="s">
        <v>99</v>
      </c>
      <c r="D1399" s="187">
        <v>8370000</v>
      </c>
      <c r="E1399" s="187">
        <v>2042900</v>
      </c>
      <c r="F1399" s="187">
        <v>2166700</v>
      </c>
      <c r="G1399" s="187">
        <v>2056700</v>
      </c>
      <c r="H1399" s="187">
        <v>2103700</v>
      </c>
    </row>
    <row r="1400" spans="1:8">
      <c r="A1400" s="181" t="str">
        <f t="shared" si="21"/>
        <v>A</v>
      </c>
      <c r="B1400" s="188" t="s">
        <v>121</v>
      </c>
      <c r="C1400" s="188" t="s">
        <v>104</v>
      </c>
      <c r="D1400" s="189">
        <v>8370000</v>
      </c>
      <c r="E1400" s="189">
        <v>2042900</v>
      </c>
      <c r="F1400" s="189">
        <v>2166700</v>
      </c>
      <c r="G1400" s="189">
        <v>2056700</v>
      </c>
      <c r="H1400" s="189">
        <v>2103700</v>
      </c>
    </row>
    <row r="1401" spans="1:8" ht="45.75" thickBot="1">
      <c r="A1401" s="181" t="str">
        <f t="shared" si="21"/>
        <v>A</v>
      </c>
      <c r="B1401" s="182" t="s">
        <v>770</v>
      </c>
      <c r="C1401" s="183" t="s">
        <v>771</v>
      </c>
      <c r="D1401" s="184">
        <v>2590000</v>
      </c>
      <c r="E1401" s="184">
        <v>590000</v>
      </c>
      <c r="F1401" s="184">
        <v>750000</v>
      </c>
      <c r="G1401" s="184">
        <v>750000</v>
      </c>
      <c r="H1401" s="184">
        <v>500000</v>
      </c>
    </row>
    <row r="1402" spans="1:8" ht="15.75" thickTop="1">
      <c r="A1402" s="181" t="str">
        <f t="shared" si="21"/>
        <v>A</v>
      </c>
      <c r="B1402" s="186" t="s">
        <v>121</v>
      </c>
      <c r="C1402" s="186" t="s">
        <v>99</v>
      </c>
      <c r="D1402" s="187">
        <v>2590000</v>
      </c>
      <c r="E1402" s="187">
        <v>590000</v>
      </c>
      <c r="F1402" s="187">
        <v>750000</v>
      </c>
      <c r="G1402" s="187">
        <v>750000</v>
      </c>
      <c r="H1402" s="187">
        <v>500000</v>
      </c>
    </row>
    <row r="1403" spans="1:8">
      <c r="A1403" s="181" t="str">
        <f t="shared" si="21"/>
        <v>A</v>
      </c>
      <c r="B1403" s="188" t="s">
        <v>121</v>
      </c>
      <c r="C1403" s="188" t="s">
        <v>105</v>
      </c>
      <c r="D1403" s="189">
        <v>2590000</v>
      </c>
      <c r="E1403" s="189">
        <v>590000</v>
      </c>
      <c r="F1403" s="189">
        <v>750000</v>
      </c>
      <c r="G1403" s="189">
        <v>750000</v>
      </c>
      <c r="H1403" s="189">
        <v>500000</v>
      </c>
    </row>
    <row r="1404" spans="1:8" ht="75.75" thickBot="1">
      <c r="A1404" s="181" t="str">
        <f t="shared" si="21"/>
        <v>A</v>
      </c>
      <c r="B1404" s="182" t="s">
        <v>772</v>
      </c>
      <c r="C1404" s="183" t="s">
        <v>773</v>
      </c>
      <c r="D1404" s="184">
        <v>3100000</v>
      </c>
      <c r="E1404" s="184">
        <v>1100000</v>
      </c>
      <c r="F1404" s="184">
        <v>0</v>
      </c>
      <c r="G1404" s="184">
        <v>0</v>
      </c>
      <c r="H1404" s="184">
        <v>2000000</v>
      </c>
    </row>
    <row r="1405" spans="1:8" ht="15.75" thickTop="1">
      <c r="A1405" s="181" t="str">
        <f t="shared" si="21"/>
        <v>A</v>
      </c>
      <c r="B1405" s="186" t="s">
        <v>121</v>
      </c>
      <c r="C1405" s="186" t="s">
        <v>99</v>
      </c>
      <c r="D1405" s="187">
        <v>3100000</v>
      </c>
      <c r="E1405" s="187">
        <v>1100000</v>
      </c>
      <c r="F1405" s="187">
        <v>0</v>
      </c>
      <c r="G1405" s="187">
        <v>0</v>
      </c>
      <c r="H1405" s="187">
        <v>2000000</v>
      </c>
    </row>
    <row r="1406" spans="1:8">
      <c r="A1406" s="181" t="str">
        <f t="shared" si="21"/>
        <v>A</v>
      </c>
      <c r="B1406" s="188" t="s">
        <v>121</v>
      </c>
      <c r="C1406" s="188" t="s">
        <v>105</v>
      </c>
      <c r="D1406" s="189">
        <v>3100000</v>
      </c>
      <c r="E1406" s="189">
        <v>1100000</v>
      </c>
      <c r="F1406" s="189">
        <v>0</v>
      </c>
      <c r="G1406" s="189">
        <v>0</v>
      </c>
      <c r="H1406" s="189">
        <v>2000000</v>
      </c>
    </row>
    <row r="1407" spans="1:8" ht="15.75" thickBot="1">
      <c r="A1407" s="181" t="str">
        <f t="shared" si="21"/>
        <v>A</v>
      </c>
      <c r="B1407" s="182" t="s">
        <v>774</v>
      </c>
      <c r="C1407" s="183" t="s">
        <v>775</v>
      </c>
      <c r="D1407" s="184">
        <v>8000000</v>
      </c>
      <c r="E1407" s="184">
        <v>1879900</v>
      </c>
      <c r="F1407" s="184">
        <v>2115700</v>
      </c>
      <c r="G1407" s="184">
        <v>2162700</v>
      </c>
      <c r="H1407" s="184">
        <v>1841700</v>
      </c>
    </row>
    <row r="1408" spans="1:8" ht="15.75" thickTop="1">
      <c r="A1408" s="181" t="str">
        <f t="shared" si="21"/>
        <v>A</v>
      </c>
      <c r="B1408" s="186" t="s">
        <v>121</v>
      </c>
      <c r="C1408" s="186" t="s">
        <v>99</v>
      </c>
      <c r="D1408" s="187">
        <v>8000000</v>
      </c>
      <c r="E1408" s="187">
        <v>1879900</v>
      </c>
      <c r="F1408" s="187">
        <v>2115700</v>
      </c>
      <c r="G1408" s="187">
        <v>2162700</v>
      </c>
      <c r="H1408" s="187">
        <v>1841700</v>
      </c>
    </row>
    <row r="1409" spans="1:8">
      <c r="A1409" s="181" t="str">
        <f t="shared" si="21"/>
        <v>A</v>
      </c>
      <c r="B1409" s="188" t="s">
        <v>121</v>
      </c>
      <c r="C1409" s="188" t="s">
        <v>101</v>
      </c>
      <c r="D1409" s="189">
        <v>100000</v>
      </c>
      <c r="E1409" s="189">
        <v>33000</v>
      </c>
      <c r="F1409" s="189">
        <v>34000</v>
      </c>
      <c r="G1409" s="189">
        <v>33000</v>
      </c>
      <c r="H1409" s="189">
        <v>0</v>
      </c>
    </row>
    <row r="1410" spans="1:8">
      <c r="A1410" s="181" t="str">
        <f t="shared" si="21"/>
        <v>A</v>
      </c>
      <c r="B1410" s="188" t="s">
        <v>121</v>
      </c>
      <c r="C1410" s="188" t="s">
        <v>104</v>
      </c>
      <c r="D1410" s="189">
        <v>7526000</v>
      </c>
      <c r="E1410" s="189">
        <v>1846900</v>
      </c>
      <c r="F1410" s="189">
        <v>1881700</v>
      </c>
      <c r="G1410" s="189">
        <v>1955700</v>
      </c>
      <c r="H1410" s="189">
        <v>1841700</v>
      </c>
    </row>
    <row r="1411" spans="1:8">
      <c r="A1411" s="181" t="str">
        <f t="shared" si="21"/>
        <v>A</v>
      </c>
      <c r="B1411" s="188" t="s">
        <v>121</v>
      </c>
      <c r="C1411" s="188" t="s">
        <v>105</v>
      </c>
      <c r="D1411" s="189">
        <v>374000</v>
      </c>
      <c r="E1411" s="189">
        <v>0</v>
      </c>
      <c r="F1411" s="189">
        <v>200000</v>
      </c>
      <c r="G1411" s="189">
        <v>174000</v>
      </c>
      <c r="H1411" s="189">
        <v>0</v>
      </c>
    </row>
    <row r="1412" spans="1:8" ht="30.75" thickBot="1">
      <c r="A1412" s="181" t="str">
        <f t="shared" si="21"/>
        <v>A</v>
      </c>
      <c r="B1412" s="182" t="s">
        <v>776</v>
      </c>
      <c r="C1412" s="183" t="s">
        <v>775</v>
      </c>
      <c r="D1412" s="184">
        <v>7526000</v>
      </c>
      <c r="E1412" s="184">
        <v>1846900</v>
      </c>
      <c r="F1412" s="184">
        <v>1881700</v>
      </c>
      <c r="G1412" s="184">
        <v>1955700</v>
      </c>
      <c r="H1412" s="184">
        <v>1841700</v>
      </c>
    </row>
    <row r="1413" spans="1:8" ht="15.75" thickTop="1">
      <c r="A1413" s="181" t="str">
        <f t="shared" si="21"/>
        <v>A</v>
      </c>
      <c r="B1413" s="186" t="s">
        <v>121</v>
      </c>
      <c r="C1413" s="186" t="s">
        <v>99</v>
      </c>
      <c r="D1413" s="187">
        <v>7526000</v>
      </c>
      <c r="E1413" s="187">
        <v>1846900</v>
      </c>
      <c r="F1413" s="187">
        <v>1881700</v>
      </c>
      <c r="G1413" s="187">
        <v>1955700</v>
      </c>
      <c r="H1413" s="187">
        <v>1841700</v>
      </c>
    </row>
    <row r="1414" spans="1:8">
      <c r="A1414" s="181" t="str">
        <f t="shared" si="21"/>
        <v>A</v>
      </c>
      <c r="B1414" s="188" t="s">
        <v>121</v>
      </c>
      <c r="C1414" s="188" t="s">
        <v>104</v>
      </c>
      <c r="D1414" s="189">
        <v>7526000</v>
      </c>
      <c r="E1414" s="189">
        <v>1846900</v>
      </c>
      <c r="F1414" s="189">
        <v>1881700</v>
      </c>
      <c r="G1414" s="189">
        <v>1955700</v>
      </c>
      <c r="H1414" s="189">
        <v>1841700</v>
      </c>
    </row>
    <row r="1415" spans="1:8" ht="45.75" thickBot="1">
      <c r="A1415" s="181" t="str">
        <f t="shared" ref="A1415:A1478" si="22">(IF(OR(D1415&lt;&gt;0),"A","B"))</f>
        <v>A</v>
      </c>
      <c r="B1415" s="182" t="s">
        <v>777</v>
      </c>
      <c r="C1415" s="183" t="s">
        <v>778</v>
      </c>
      <c r="D1415" s="184">
        <v>474000</v>
      </c>
      <c r="E1415" s="184">
        <v>33000</v>
      </c>
      <c r="F1415" s="184">
        <v>234000</v>
      </c>
      <c r="G1415" s="184">
        <v>207000</v>
      </c>
      <c r="H1415" s="184">
        <v>0</v>
      </c>
    </row>
    <row r="1416" spans="1:8" ht="15.75" thickTop="1">
      <c r="A1416" s="181" t="str">
        <f t="shared" si="22"/>
        <v>A</v>
      </c>
      <c r="B1416" s="186" t="s">
        <v>121</v>
      </c>
      <c r="C1416" s="186" t="s">
        <v>99</v>
      </c>
      <c r="D1416" s="187">
        <v>474000</v>
      </c>
      <c r="E1416" s="187">
        <v>33000</v>
      </c>
      <c r="F1416" s="187">
        <v>234000</v>
      </c>
      <c r="G1416" s="187">
        <v>207000</v>
      </c>
      <c r="H1416" s="187">
        <v>0</v>
      </c>
    </row>
    <row r="1417" spans="1:8">
      <c r="A1417" s="181" t="str">
        <f t="shared" si="22"/>
        <v>A</v>
      </c>
      <c r="B1417" s="188" t="s">
        <v>121</v>
      </c>
      <c r="C1417" s="188" t="s">
        <v>101</v>
      </c>
      <c r="D1417" s="189">
        <v>100000</v>
      </c>
      <c r="E1417" s="189">
        <v>33000</v>
      </c>
      <c r="F1417" s="189">
        <v>34000</v>
      </c>
      <c r="G1417" s="189">
        <v>33000</v>
      </c>
      <c r="H1417" s="189">
        <v>0</v>
      </c>
    </row>
    <row r="1418" spans="1:8">
      <c r="A1418" s="181" t="str">
        <f t="shared" si="22"/>
        <v>A</v>
      </c>
      <c r="B1418" s="188" t="s">
        <v>121</v>
      </c>
      <c r="C1418" s="188" t="s">
        <v>105</v>
      </c>
      <c r="D1418" s="189">
        <v>374000</v>
      </c>
      <c r="E1418" s="189">
        <v>0</v>
      </c>
      <c r="F1418" s="189">
        <v>200000</v>
      </c>
      <c r="G1418" s="189">
        <v>174000</v>
      </c>
      <c r="H1418" s="189">
        <v>0</v>
      </c>
    </row>
    <row r="1419" spans="1:8" ht="15.75" thickBot="1">
      <c r="A1419" s="181" t="str">
        <f t="shared" si="22"/>
        <v>A</v>
      </c>
      <c r="B1419" s="182" t="s">
        <v>779</v>
      </c>
      <c r="C1419" s="183" t="s">
        <v>780</v>
      </c>
      <c r="D1419" s="184">
        <v>13402000</v>
      </c>
      <c r="E1419" s="184">
        <v>2777500</v>
      </c>
      <c r="F1419" s="184">
        <v>3197500</v>
      </c>
      <c r="G1419" s="184">
        <v>4339500</v>
      </c>
      <c r="H1419" s="184">
        <v>3087500</v>
      </c>
    </row>
    <row r="1420" spans="1:8" ht="15.75" thickTop="1">
      <c r="A1420" s="181" t="str">
        <f t="shared" si="22"/>
        <v>A</v>
      </c>
      <c r="B1420" s="186" t="s">
        <v>121</v>
      </c>
      <c r="C1420" s="186" t="s">
        <v>99</v>
      </c>
      <c r="D1420" s="187">
        <v>13402000</v>
      </c>
      <c r="E1420" s="187">
        <v>2777500</v>
      </c>
      <c r="F1420" s="187">
        <v>3197500</v>
      </c>
      <c r="G1420" s="187">
        <v>4339500</v>
      </c>
      <c r="H1420" s="187">
        <v>3087500</v>
      </c>
    </row>
    <row r="1421" spans="1:8">
      <c r="A1421" s="181" t="str">
        <f t="shared" si="22"/>
        <v>A</v>
      </c>
      <c r="B1421" s="188" t="s">
        <v>121</v>
      </c>
      <c r="C1421" s="188" t="s">
        <v>101</v>
      </c>
      <c r="D1421" s="189">
        <v>150000</v>
      </c>
      <c r="E1421" s="189">
        <v>42500</v>
      </c>
      <c r="F1421" s="189">
        <v>42500</v>
      </c>
      <c r="G1421" s="189">
        <v>35000</v>
      </c>
      <c r="H1421" s="189">
        <v>30000</v>
      </c>
    </row>
    <row r="1422" spans="1:8">
      <c r="A1422" s="181" t="str">
        <f t="shared" si="22"/>
        <v>A</v>
      </c>
      <c r="B1422" s="188" t="s">
        <v>121</v>
      </c>
      <c r="C1422" s="188" t="s">
        <v>104</v>
      </c>
      <c r="D1422" s="189">
        <v>13252000</v>
      </c>
      <c r="E1422" s="189">
        <v>2735000</v>
      </c>
      <c r="F1422" s="189">
        <v>3155000</v>
      </c>
      <c r="G1422" s="189">
        <v>4304500</v>
      </c>
      <c r="H1422" s="189">
        <v>3057500</v>
      </c>
    </row>
    <row r="1423" spans="1:8" ht="15.75" thickBot="1">
      <c r="A1423" s="181" t="str">
        <f t="shared" si="22"/>
        <v>A</v>
      </c>
      <c r="B1423" s="182" t="s">
        <v>781</v>
      </c>
      <c r="C1423" s="183" t="s">
        <v>782</v>
      </c>
      <c r="D1423" s="184">
        <v>1385000</v>
      </c>
      <c r="E1423" s="184">
        <v>230000</v>
      </c>
      <c r="F1423" s="184">
        <v>524200</v>
      </c>
      <c r="G1423" s="184">
        <v>590800</v>
      </c>
      <c r="H1423" s="184">
        <v>40000</v>
      </c>
    </row>
    <row r="1424" spans="1:8" ht="15.75" thickTop="1">
      <c r="A1424" s="181" t="str">
        <f t="shared" si="22"/>
        <v>A</v>
      </c>
      <c r="B1424" s="186" t="s">
        <v>121</v>
      </c>
      <c r="C1424" s="186" t="s">
        <v>99</v>
      </c>
      <c r="D1424" s="187">
        <v>1365000</v>
      </c>
      <c r="E1424" s="187">
        <v>230000</v>
      </c>
      <c r="F1424" s="187">
        <v>504200</v>
      </c>
      <c r="G1424" s="187">
        <v>590800</v>
      </c>
      <c r="H1424" s="187">
        <v>40000</v>
      </c>
    </row>
    <row r="1425" spans="1:8">
      <c r="A1425" s="181" t="str">
        <f t="shared" si="22"/>
        <v>A</v>
      </c>
      <c r="B1425" s="188" t="s">
        <v>121</v>
      </c>
      <c r="C1425" s="188" t="s">
        <v>101</v>
      </c>
      <c r="D1425" s="189">
        <v>1310800</v>
      </c>
      <c r="E1425" s="189">
        <v>230000</v>
      </c>
      <c r="F1425" s="189">
        <v>450000</v>
      </c>
      <c r="G1425" s="189">
        <v>590800</v>
      </c>
      <c r="H1425" s="189">
        <v>40000</v>
      </c>
    </row>
    <row r="1426" spans="1:8">
      <c r="A1426" s="181" t="str">
        <f t="shared" si="22"/>
        <v>A</v>
      </c>
      <c r="B1426" s="188" t="s">
        <v>121</v>
      </c>
      <c r="C1426" s="188" t="s">
        <v>105</v>
      </c>
      <c r="D1426" s="189">
        <v>54200</v>
      </c>
      <c r="E1426" s="189">
        <v>0</v>
      </c>
      <c r="F1426" s="189">
        <v>54200</v>
      </c>
      <c r="G1426" s="189">
        <v>0</v>
      </c>
      <c r="H1426" s="189">
        <v>0</v>
      </c>
    </row>
    <row r="1427" spans="1:8">
      <c r="A1427" s="181" t="str">
        <f t="shared" si="22"/>
        <v>A</v>
      </c>
      <c r="B1427" s="186" t="s">
        <v>121</v>
      </c>
      <c r="C1427" s="186" t="s">
        <v>155</v>
      </c>
      <c r="D1427" s="187">
        <v>20000</v>
      </c>
      <c r="E1427" s="187">
        <v>0</v>
      </c>
      <c r="F1427" s="187">
        <v>20000</v>
      </c>
      <c r="G1427" s="187">
        <v>0</v>
      </c>
      <c r="H1427" s="187">
        <v>0</v>
      </c>
    </row>
    <row r="1428" spans="1:8" ht="15.75" thickBot="1">
      <c r="A1428" s="181" t="str">
        <f t="shared" si="22"/>
        <v>A</v>
      </c>
      <c r="B1428" s="182" t="s">
        <v>783</v>
      </c>
      <c r="C1428" s="183" t="s">
        <v>784</v>
      </c>
      <c r="D1428" s="184">
        <v>7000000</v>
      </c>
      <c r="E1428" s="184">
        <v>1899000</v>
      </c>
      <c r="F1428" s="184">
        <v>1849000</v>
      </c>
      <c r="G1428" s="184">
        <v>1813000</v>
      </c>
      <c r="H1428" s="184">
        <v>1439000</v>
      </c>
    </row>
    <row r="1429" spans="1:8" ht="15.75" thickTop="1">
      <c r="A1429" s="181" t="str">
        <f t="shared" si="22"/>
        <v>A</v>
      </c>
      <c r="B1429" s="186" t="s">
        <v>121</v>
      </c>
      <c r="C1429" s="186" t="s">
        <v>99</v>
      </c>
      <c r="D1429" s="187">
        <v>7000000</v>
      </c>
      <c r="E1429" s="187">
        <v>1899000</v>
      </c>
      <c r="F1429" s="187">
        <v>1849000</v>
      </c>
      <c r="G1429" s="187">
        <v>1813000</v>
      </c>
      <c r="H1429" s="187">
        <v>1439000</v>
      </c>
    </row>
    <row r="1430" spans="1:8">
      <c r="A1430" s="181" t="str">
        <f t="shared" si="22"/>
        <v>A</v>
      </c>
      <c r="B1430" s="188" t="s">
        <v>121</v>
      </c>
      <c r="C1430" s="188" t="s">
        <v>101</v>
      </c>
      <c r="D1430" s="189">
        <v>864000</v>
      </c>
      <c r="E1430" s="189">
        <v>350000</v>
      </c>
      <c r="F1430" s="189">
        <v>300000</v>
      </c>
      <c r="G1430" s="189">
        <v>214000</v>
      </c>
      <c r="H1430" s="189">
        <v>0</v>
      </c>
    </row>
    <row r="1431" spans="1:8">
      <c r="A1431" s="181" t="str">
        <f t="shared" si="22"/>
        <v>A</v>
      </c>
      <c r="B1431" s="188" t="s">
        <v>121</v>
      </c>
      <c r="C1431" s="188" t="s">
        <v>104</v>
      </c>
      <c r="D1431" s="189">
        <v>4796000</v>
      </c>
      <c r="E1431" s="189">
        <v>1199000</v>
      </c>
      <c r="F1431" s="189">
        <v>1199000</v>
      </c>
      <c r="G1431" s="189">
        <v>1199000</v>
      </c>
      <c r="H1431" s="189">
        <v>1199000</v>
      </c>
    </row>
    <row r="1432" spans="1:8">
      <c r="A1432" s="181" t="str">
        <f t="shared" si="22"/>
        <v>A</v>
      </c>
      <c r="B1432" s="188" t="s">
        <v>121</v>
      </c>
      <c r="C1432" s="188" t="s">
        <v>105</v>
      </c>
      <c r="D1432" s="189">
        <v>1340000</v>
      </c>
      <c r="E1432" s="189">
        <v>350000</v>
      </c>
      <c r="F1432" s="189">
        <v>350000</v>
      </c>
      <c r="G1432" s="189">
        <v>400000</v>
      </c>
      <c r="H1432" s="189">
        <v>240000</v>
      </c>
    </row>
    <row r="1433" spans="1:8" ht="30.75" thickBot="1">
      <c r="A1433" s="181" t="str">
        <f t="shared" si="22"/>
        <v>A</v>
      </c>
      <c r="B1433" s="182" t="s">
        <v>785</v>
      </c>
      <c r="C1433" s="183" t="s">
        <v>784</v>
      </c>
      <c r="D1433" s="184">
        <v>4796000</v>
      </c>
      <c r="E1433" s="184">
        <v>1199000</v>
      </c>
      <c r="F1433" s="184">
        <v>1199000</v>
      </c>
      <c r="G1433" s="184">
        <v>1199000</v>
      </c>
      <c r="H1433" s="184">
        <v>1199000</v>
      </c>
    </row>
    <row r="1434" spans="1:8" ht="15.75" thickTop="1">
      <c r="A1434" s="181" t="str">
        <f t="shared" si="22"/>
        <v>A</v>
      </c>
      <c r="B1434" s="186" t="s">
        <v>121</v>
      </c>
      <c r="C1434" s="186" t="s">
        <v>99</v>
      </c>
      <c r="D1434" s="187">
        <v>4796000</v>
      </c>
      <c r="E1434" s="187">
        <v>1199000</v>
      </c>
      <c r="F1434" s="187">
        <v>1199000</v>
      </c>
      <c r="G1434" s="187">
        <v>1199000</v>
      </c>
      <c r="H1434" s="187">
        <v>1199000</v>
      </c>
    </row>
    <row r="1435" spans="1:8">
      <c r="A1435" s="181" t="str">
        <f t="shared" si="22"/>
        <v>A</v>
      </c>
      <c r="B1435" s="188" t="s">
        <v>121</v>
      </c>
      <c r="C1435" s="188" t="s">
        <v>104</v>
      </c>
      <c r="D1435" s="189">
        <v>4796000</v>
      </c>
      <c r="E1435" s="189">
        <v>1199000</v>
      </c>
      <c r="F1435" s="189">
        <v>1199000</v>
      </c>
      <c r="G1435" s="189">
        <v>1199000</v>
      </c>
      <c r="H1435" s="189">
        <v>1199000</v>
      </c>
    </row>
    <row r="1436" spans="1:8" ht="45.75" thickBot="1">
      <c r="A1436" s="181" t="str">
        <f t="shared" si="22"/>
        <v>A</v>
      </c>
      <c r="B1436" s="182" t="s">
        <v>786</v>
      </c>
      <c r="C1436" s="183" t="s">
        <v>787</v>
      </c>
      <c r="D1436" s="184">
        <v>2204000</v>
      </c>
      <c r="E1436" s="184">
        <v>700000</v>
      </c>
      <c r="F1436" s="184">
        <v>650000</v>
      </c>
      <c r="G1436" s="184">
        <v>614000</v>
      </c>
      <c r="H1436" s="184">
        <v>240000</v>
      </c>
    </row>
    <row r="1437" spans="1:8" ht="15.75" thickTop="1">
      <c r="A1437" s="181" t="str">
        <f t="shared" si="22"/>
        <v>A</v>
      </c>
      <c r="B1437" s="186" t="s">
        <v>121</v>
      </c>
      <c r="C1437" s="186" t="s">
        <v>99</v>
      </c>
      <c r="D1437" s="187">
        <v>2204000</v>
      </c>
      <c r="E1437" s="187">
        <v>700000</v>
      </c>
      <c r="F1437" s="187">
        <v>650000</v>
      </c>
      <c r="G1437" s="187">
        <v>614000</v>
      </c>
      <c r="H1437" s="187">
        <v>240000</v>
      </c>
    </row>
    <row r="1438" spans="1:8">
      <c r="A1438" s="181" t="str">
        <f t="shared" si="22"/>
        <v>A</v>
      </c>
      <c r="B1438" s="188" t="s">
        <v>121</v>
      </c>
      <c r="C1438" s="188" t="s">
        <v>101</v>
      </c>
      <c r="D1438" s="189">
        <v>864000</v>
      </c>
      <c r="E1438" s="189">
        <v>350000</v>
      </c>
      <c r="F1438" s="189">
        <v>300000</v>
      </c>
      <c r="G1438" s="189">
        <v>214000</v>
      </c>
      <c r="H1438" s="189">
        <v>0</v>
      </c>
    </row>
    <row r="1439" spans="1:8">
      <c r="A1439" s="181" t="str">
        <f t="shared" si="22"/>
        <v>A</v>
      </c>
      <c r="B1439" s="188" t="s">
        <v>121</v>
      </c>
      <c r="C1439" s="188" t="s">
        <v>105</v>
      </c>
      <c r="D1439" s="189">
        <v>1340000</v>
      </c>
      <c r="E1439" s="189">
        <v>350000</v>
      </c>
      <c r="F1439" s="189">
        <v>350000</v>
      </c>
      <c r="G1439" s="189">
        <v>400000</v>
      </c>
      <c r="H1439" s="189">
        <v>240000</v>
      </c>
    </row>
    <row r="1440" spans="1:8" ht="30.75" thickBot="1">
      <c r="A1440" s="181" t="str">
        <f t="shared" si="22"/>
        <v>A</v>
      </c>
      <c r="B1440" s="182" t="s">
        <v>788</v>
      </c>
      <c r="C1440" s="183" t="s">
        <v>789</v>
      </c>
      <c r="D1440" s="184">
        <v>1360862000</v>
      </c>
      <c r="E1440" s="184">
        <v>212483400</v>
      </c>
      <c r="F1440" s="184">
        <v>254834800</v>
      </c>
      <c r="G1440" s="184">
        <v>403791000</v>
      </c>
      <c r="H1440" s="184">
        <v>489752800</v>
      </c>
    </row>
    <row r="1441" spans="1:8" ht="15.75" thickTop="1">
      <c r="A1441" s="181" t="str">
        <f t="shared" si="22"/>
        <v>A</v>
      </c>
      <c r="B1441" s="186" t="s">
        <v>121</v>
      </c>
      <c r="C1441" s="186" t="s">
        <v>99</v>
      </c>
      <c r="D1441" s="187">
        <v>1360467000</v>
      </c>
      <c r="E1441" s="187">
        <v>212233400</v>
      </c>
      <c r="F1441" s="187">
        <v>254734800</v>
      </c>
      <c r="G1441" s="187">
        <v>403746000</v>
      </c>
      <c r="H1441" s="187">
        <v>489752800</v>
      </c>
    </row>
    <row r="1442" spans="1:8">
      <c r="A1442" s="181" t="str">
        <f t="shared" si="22"/>
        <v>A</v>
      </c>
      <c r="B1442" s="188" t="s">
        <v>121</v>
      </c>
      <c r="C1442" s="188" t="s">
        <v>101</v>
      </c>
      <c r="D1442" s="189">
        <v>330830000</v>
      </c>
      <c r="E1442" s="189">
        <v>81395500</v>
      </c>
      <c r="F1442" s="189">
        <v>111021500</v>
      </c>
      <c r="G1442" s="189">
        <v>66591500</v>
      </c>
      <c r="H1442" s="189">
        <v>71821500</v>
      </c>
    </row>
    <row r="1443" spans="1:8">
      <c r="A1443" s="181" t="str">
        <f t="shared" si="22"/>
        <v>A</v>
      </c>
      <c r="B1443" s="188" t="s">
        <v>121</v>
      </c>
      <c r="C1443" s="188" t="s">
        <v>15</v>
      </c>
      <c r="D1443" s="189">
        <v>175000</v>
      </c>
      <c r="E1443" s="189">
        <v>0</v>
      </c>
      <c r="F1443" s="189">
        <v>0</v>
      </c>
      <c r="G1443" s="189">
        <v>175000</v>
      </c>
      <c r="H1443" s="189">
        <v>0</v>
      </c>
    </row>
    <row r="1444" spans="1:8">
      <c r="A1444" s="181" t="str">
        <f t="shared" si="22"/>
        <v>A</v>
      </c>
      <c r="B1444" s="188" t="s">
        <v>121</v>
      </c>
      <c r="C1444" s="188" t="s">
        <v>104</v>
      </c>
      <c r="D1444" s="189">
        <v>875897000</v>
      </c>
      <c r="E1444" s="189">
        <v>129946600</v>
      </c>
      <c r="F1444" s="189">
        <v>142822100</v>
      </c>
      <c r="G1444" s="189">
        <v>188388200</v>
      </c>
      <c r="H1444" s="189">
        <v>414740100</v>
      </c>
    </row>
    <row r="1445" spans="1:8">
      <c r="A1445" s="181" t="str">
        <f t="shared" si="22"/>
        <v>A</v>
      </c>
      <c r="B1445" s="188" t="s">
        <v>121</v>
      </c>
      <c r="C1445" s="188" t="s">
        <v>105</v>
      </c>
      <c r="D1445" s="189">
        <v>153565000</v>
      </c>
      <c r="E1445" s="189">
        <v>891300</v>
      </c>
      <c r="F1445" s="189">
        <v>891200</v>
      </c>
      <c r="G1445" s="189">
        <v>148591300</v>
      </c>
      <c r="H1445" s="189">
        <v>3191200</v>
      </c>
    </row>
    <row r="1446" spans="1:8">
      <c r="A1446" s="181" t="str">
        <f t="shared" si="22"/>
        <v>A</v>
      </c>
      <c r="B1446" s="186" t="s">
        <v>121</v>
      </c>
      <c r="C1446" s="186" t="s">
        <v>155</v>
      </c>
      <c r="D1446" s="187">
        <v>395000</v>
      </c>
      <c r="E1446" s="187">
        <v>250000</v>
      </c>
      <c r="F1446" s="187">
        <v>100000</v>
      </c>
      <c r="G1446" s="187">
        <v>45000</v>
      </c>
      <c r="H1446" s="187">
        <v>0</v>
      </c>
    </row>
    <row r="1447" spans="1:8" ht="15.75" thickBot="1">
      <c r="A1447" s="181" t="str">
        <f t="shared" si="22"/>
        <v>A</v>
      </c>
      <c r="B1447" s="182" t="s">
        <v>790</v>
      </c>
      <c r="C1447" s="183" t="s">
        <v>791</v>
      </c>
      <c r="D1447" s="184">
        <v>28900000</v>
      </c>
      <c r="E1447" s="184">
        <v>7113400</v>
      </c>
      <c r="F1447" s="184">
        <v>7262200</v>
      </c>
      <c r="G1447" s="184">
        <v>7262200</v>
      </c>
      <c r="H1447" s="184">
        <v>7262200</v>
      </c>
    </row>
    <row r="1448" spans="1:8" ht="15.75" thickTop="1">
      <c r="A1448" s="181" t="str">
        <f t="shared" si="22"/>
        <v>A</v>
      </c>
      <c r="B1448" s="186" t="s">
        <v>121</v>
      </c>
      <c r="C1448" s="186" t="s">
        <v>99</v>
      </c>
      <c r="D1448" s="187">
        <v>28900000</v>
      </c>
      <c r="E1448" s="187">
        <v>7113400</v>
      </c>
      <c r="F1448" s="187">
        <v>7262200</v>
      </c>
      <c r="G1448" s="187">
        <v>7262200</v>
      </c>
      <c r="H1448" s="187">
        <v>7262200</v>
      </c>
    </row>
    <row r="1449" spans="1:8">
      <c r="A1449" s="181" t="str">
        <f t="shared" si="22"/>
        <v>A</v>
      </c>
      <c r="B1449" s="188" t="s">
        <v>121</v>
      </c>
      <c r="C1449" s="188" t="s">
        <v>104</v>
      </c>
      <c r="D1449" s="189">
        <v>28900000</v>
      </c>
      <c r="E1449" s="189">
        <v>7113400</v>
      </c>
      <c r="F1449" s="189">
        <v>7262200</v>
      </c>
      <c r="G1449" s="189">
        <v>7262200</v>
      </c>
      <c r="H1449" s="189">
        <v>7262200</v>
      </c>
    </row>
    <row r="1450" spans="1:8" ht="15.75" thickBot="1">
      <c r="A1450" s="181" t="str">
        <f t="shared" si="22"/>
        <v>A</v>
      </c>
      <c r="B1450" s="182" t="s">
        <v>792</v>
      </c>
      <c r="C1450" s="183" t="s">
        <v>793</v>
      </c>
      <c r="D1450" s="184">
        <v>19693000</v>
      </c>
      <c r="E1450" s="184">
        <v>2773700</v>
      </c>
      <c r="F1450" s="184">
        <v>4184200</v>
      </c>
      <c r="G1450" s="184">
        <v>11275200</v>
      </c>
      <c r="H1450" s="184">
        <v>1459900</v>
      </c>
    </row>
    <row r="1451" spans="1:8" ht="15.75" thickTop="1">
      <c r="A1451" s="181" t="str">
        <f t="shared" si="22"/>
        <v>A</v>
      </c>
      <c r="B1451" s="186" t="s">
        <v>121</v>
      </c>
      <c r="C1451" s="186" t="s">
        <v>99</v>
      </c>
      <c r="D1451" s="187">
        <v>19693000</v>
      </c>
      <c r="E1451" s="187">
        <v>2773700</v>
      </c>
      <c r="F1451" s="187">
        <v>4184200</v>
      </c>
      <c r="G1451" s="187">
        <v>11275200</v>
      </c>
      <c r="H1451" s="187">
        <v>1459900</v>
      </c>
    </row>
    <row r="1452" spans="1:8">
      <c r="A1452" s="181" t="str">
        <f t="shared" si="22"/>
        <v>A</v>
      </c>
      <c r="B1452" s="188" t="s">
        <v>121</v>
      </c>
      <c r="C1452" s="188" t="s">
        <v>101</v>
      </c>
      <c r="D1452" s="189">
        <v>204000</v>
      </c>
      <c r="E1452" s="189">
        <v>51000</v>
      </c>
      <c r="F1452" s="189">
        <v>51000</v>
      </c>
      <c r="G1452" s="189">
        <v>51000</v>
      </c>
      <c r="H1452" s="189">
        <v>51000</v>
      </c>
    </row>
    <row r="1453" spans="1:8">
      <c r="A1453" s="181" t="str">
        <f t="shared" si="22"/>
        <v>A</v>
      </c>
      <c r="B1453" s="188" t="s">
        <v>121</v>
      </c>
      <c r="C1453" s="188" t="s">
        <v>104</v>
      </c>
      <c r="D1453" s="189">
        <v>19489000</v>
      </c>
      <c r="E1453" s="189">
        <v>2722700</v>
      </c>
      <c r="F1453" s="189">
        <v>4133200</v>
      </c>
      <c r="G1453" s="189">
        <v>11224200</v>
      </c>
      <c r="H1453" s="189">
        <v>1408900</v>
      </c>
    </row>
    <row r="1454" spans="1:8" ht="15.75" thickBot="1">
      <c r="A1454" s="181" t="str">
        <f t="shared" si="22"/>
        <v>A</v>
      </c>
      <c r="B1454" s="182" t="s">
        <v>794</v>
      </c>
      <c r="C1454" s="183" t="s">
        <v>795</v>
      </c>
      <c r="D1454" s="184">
        <v>2000000</v>
      </c>
      <c r="E1454" s="184">
        <v>500000</v>
      </c>
      <c r="F1454" s="184">
        <v>500000</v>
      </c>
      <c r="G1454" s="184">
        <v>500000</v>
      </c>
      <c r="H1454" s="184">
        <v>500000</v>
      </c>
    </row>
    <row r="1455" spans="1:8" ht="15.75" thickTop="1">
      <c r="A1455" s="181" t="str">
        <f t="shared" si="22"/>
        <v>A</v>
      </c>
      <c r="B1455" s="186" t="s">
        <v>121</v>
      </c>
      <c r="C1455" s="186" t="s">
        <v>99</v>
      </c>
      <c r="D1455" s="187">
        <v>2000000</v>
      </c>
      <c r="E1455" s="187">
        <v>500000</v>
      </c>
      <c r="F1455" s="187">
        <v>500000</v>
      </c>
      <c r="G1455" s="187">
        <v>500000</v>
      </c>
      <c r="H1455" s="187">
        <v>500000</v>
      </c>
    </row>
    <row r="1456" spans="1:8">
      <c r="A1456" s="181" t="str">
        <f t="shared" si="22"/>
        <v>A</v>
      </c>
      <c r="B1456" s="188" t="s">
        <v>121</v>
      </c>
      <c r="C1456" s="188" t="s">
        <v>104</v>
      </c>
      <c r="D1456" s="189">
        <v>2000000</v>
      </c>
      <c r="E1456" s="189">
        <v>500000</v>
      </c>
      <c r="F1456" s="189">
        <v>500000</v>
      </c>
      <c r="G1456" s="189">
        <v>500000</v>
      </c>
      <c r="H1456" s="189">
        <v>500000</v>
      </c>
    </row>
    <row r="1457" spans="1:8" ht="15.75" thickBot="1">
      <c r="A1457" s="181" t="str">
        <f t="shared" si="22"/>
        <v>A</v>
      </c>
      <c r="B1457" s="182" t="s">
        <v>796</v>
      </c>
      <c r="C1457" s="183" t="s">
        <v>797</v>
      </c>
      <c r="D1457" s="184">
        <v>53650000</v>
      </c>
      <c r="E1457" s="184">
        <v>8892500</v>
      </c>
      <c r="F1457" s="184">
        <v>10383500</v>
      </c>
      <c r="G1457" s="184">
        <v>21563500</v>
      </c>
      <c r="H1457" s="184">
        <v>12810500</v>
      </c>
    </row>
    <row r="1458" spans="1:8" ht="15.75" thickTop="1">
      <c r="A1458" s="181" t="str">
        <f t="shared" si="22"/>
        <v>A</v>
      </c>
      <c r="B1458" s="186" t="s">
        <v>121</v>
      </c>
      <c r="C1458" s="186" t="s">
        <v>99</v>
      </c>
      <c r="D1458" s="187">
        <v>53650000</v>
      </c>
      <c r="E1458" s="187">
        <v>8892500</v>
      </c>
      <c r="F1458" s="187">
        <v>10383500</v>
      </c>
      <c r="G1458" s="187">
        <v>21563500</v>
      </c>
      <c r="H1458" s="187">
        <v>12810500</v>
      </c>
    </row>
    <row r="1459" spans="1:8">
      <c r="A1459" s="181" t="str">
        <f t="shared" si="22"/>
        <v>A</v>
      </c>
      <c r="B1459" s="188" t="s">
        <v>121</v>
      </c>
      <c r="C1459" s="188" t="s">
        <v>101</v>
      </c>
      <c r="D1459" s="189">
        <v>36000</v>
      </c>
      <c r="E1459" s="189">
        <v>9000</v>
      </c>
      <c r="F1459" s="189">
        <v>9000</v>
      </c>
      <c r="G1459" s="189">
        <v>9000</v>
      </c>
      <c r="H1459" s="189">
        <v>9000</v>
      </c>
    </row>
    <row r="1460" spans="1:8">
      <c r="A1460" s="181" t="str">
        <f t="shared" si="22"/>
        <v>A</v>
      </c>
      <c r="B1460" s="188" t="s">
        <v>121</v>
      </c>
      <c r="C1460" s="188" t="s">
        <v>104</v>
      </c>
      <c r="D1460" s="189">
        <v>53614000</v>
      </c>
      <c r="E1460" s="189">
        <v>8883500</v>
      </c>
      <c r="F1460" s="189">
        <v>10374500</v>
      </c>
      <c r="G1460" s="189">
        <v>21554500</v>
      </c>
      <c r="H1460" s="189">
        <v>12801500</v>
      </c>
    </row>
    <row r="1461" spans="1:8" ht="15.75" thickBot="1">
      <c r="A1461" s="181" t="str">
        <f t="shared" si="22"/>
        <v>A</v>
      </c>
      <c r="B1461" s="182" t="s">
        <v>798</v>
      </c>
      <c r="C1461" s="183" t="s">
        <v>799</v>
      </c>
      <c r="D1461" s="184">
        <v>4480000</v>
      </c>
      <c r="E1461" s="184">
        <v>1021500</v>
      </c>
      <c r="F1461" s="184">
        <v>521500</v>
      </c>
      <c r="G1461" s="184">
        <v>2001500</v>
      </c>
      <c r="H1461" s="184">
        <v>935500</v>
      </c>
    </row>
    <row r="1462" spans="1:8" ht="15.75" thickTop="1">
      <c r="A1462" s="181" t="str">
        <f t="shared" si="22"/>
        <v>A</v>
      </c>
      <c r="B1462" s="186" t="s">
        <v>121</v>
      </c>
      <c r="C1462" s="186" t="s">
        <v>99</v>
      </c>
      <c r="D1462" s="187">
        <v>4480000</v>
      </c>
      <c r="E1462" s="187">
        <v>1021500</v>
      </c>
      <c r="F1462" s="187">
        <v>521500</v>
      </c>
      <c r="G1462" s="187">
        <v>2001500</v>
      </c>
      <c r="H1462" s="187">
        <v>935500</v>
      </c>
    </row>
    <row r="1463" spans="1:8">
      <c r="A1463" s="181" t="str">
        <f t="shared" si="22"/>
        <v>A</v>
      </c>
      <c r="B1463" s="188" t="s">
        <v>121</v>
      </c>
      <c r="C1463" s="188" t="s">
        <v>101</v>
      </c>
      <c r="D1463" s="189">
        <v>290000</v>
      </c>
      <c r="E1463" s="189">
        <v>75500</v>
      </c>
      <c r="F1463" s="189">
        <v>71500</v>
      </c>
      <c r="G1463" s="189">
        <v>71500</v>
      </c>
      <c r="H1463" s="189">
        <v>71500</v>
      </c>
    </row>
    <row r="1464" spans="1:8">
      <c r="A1464" s="181" t="str">
        <f t="shared" si="22"/>
        <v>A</v>
      </c>
      <c r="B1464" s="188" t="s">
        <v>121</v>
      </c>
      <c r="C1464" s="188" t="s">
        <v>104</v>
      </c>
      <c r="D1464" s="189">
        <v>4190000</v>
      </c>
      <c r="E1464" s="189">
        <v>946000</v>
      </c>
      <c r="F1464" s="189">
        <v>450000</v>
      </c>
      <c r="G1464" s="189">
        <v>1930000</v>
      </c>
      <c r="H1464" s="189">
        <v>864000</v>
      </c>
    </row>
    <row r="1465" spans="1:8" ht="30.75" thickBot="1">
      <c r="A1465" s="181" t="str">
        <f t="shared" si="22"/>
        <v>A</v>
      </c>
      <c r="B1465" s="182" t="s">
        <v>800</v>
      </c>
      <c r="C1465" s="183" t="s">
        <v>801</v>
      </c>
      <c r="D1465" s="184">
        <v>15204000</v>
      </c>
      <c r="E1465" s="184">
        <v>4245000</v>
      </c>
      <c r="F1465" s="184">
        <v>3490000</v>
      </c>
      <c r="G1465" s="184">
        <v>5696500</v>
      </c>
      <c r="H1465" s="184">
        <v>1772500</v>
      </c>
    </row>
    <row r="1466" spans="1:8" ht="15.75" thickTop="1">
      <c r="A1466" s="181" t="str">
        <f t="shared" si="22"/>
        <v>A</v>
      </c>
      <c r="B1466" s="186" t="s">
        <v>121</v>
      </c>
      <c r="C1466" s="186" t="s">
        <v>99</v>
      </c>
      <c r="D1466" s="187">
        <v>15204000</v>
      </c>
      <c r="E1466" s="187">
        <v>4245000</v>
      </c>
      <c r="F1466" s="187">
        <v>3490000</v>
      </c>
      <c r="G1466" s="187">
        <v>5696500</v>
      </c>
      <c r="H1466" s="187">
        <v>1772500</v>
      </c>
    </row>
    <row r="1467" spans="1:8">
      <c r="A1467" s="181" t="str">
        <f t="shared" si="22"/>
        <v>A</v>
      </c>
      <c r="B1467" s="188" t="s">
        <v>121</v>
      </c>
      <c r="C1467" s="188" t="s">
        <v>101</v>
      </c>
      <c r="D1467" s="189">
        <v>300000</v>
      </c>
      <c r="E1467" s="189">
        <v>75000</v>
      </c>
      <c r="F1467" s="189">
        <v>75000</v>
      </c>
      <c r="G1467" s="189">
        <v>75000</v>
      </c>
      <c r="H1467" s="189">
        <v>75000</v>
      </c>
    </row>
    <row r="1468" spans="1:8">
      <c r="A1468" s="181" t="str">
        <f t="shared" si="22"/>
        <v>A</v>
      </c>
      <c r="B1468" s="188" t="s">
        <v>121</v>
      </c>
      <c r="C1468" s="188" t="s">
        <v>104</v>
      </c>
      <c r="D1468" s="189">
        <v>14904000</v>
      </c>
      <c r="E1468" s="189">
        <v>4170000</v>
      </c>
      <c r="F1468" s="189">
        <v>3415000</v>
      </c>
      <c r="G1468" s="189">
        <v>5621500</v>
      </c>
      <c r="H1468" s="189">
        <v>1697500</v>
      </c>
    </row>
    <row r="1469" spans="1:8" ht="30.75" thickBot="1">
      <c r="A1469" s="181" t="str">
        <f t="shared" si="22"/>
        <v>A</v>
      </c>
      <c r="B1469" s="182" t="s">
        <v>802</v>
      </c>
      <c r="C1469" s="183" t="s">
        <v>803</v>
      </c>
      <c r="D1469" s="184">
        <v>121435000</v>
      </c>
      <c r="E1469" s="184">
        <v>31766300</v>
      </c>
      <c r="F1469" s="184">
        <v>30916200</v>
      </c>
      <c r="G1469" s="184">
        <v>31036300</v>
      </c>
      <c r="H1469" s="184">
        <v>27716200</v>
      </c>
    </row>
    <row r="1470" spans="1:8" ht="15.75" thickTop="1">
      <c r="A1470" s="181" t="str">
        <f t="shared" si="22"/>
        <v>A</v>
      </c>
      <c r="B1470" s="186" t="s">
        <v>121</v>
      </c>
      <c r="C1470" s="186" t="s">
        <v>99</v>
      </c>
      <c r="D1470" s="187">
        <v>121040000</v>
      </c>
      <c r="E1470" s="187">
        <v>31516300</v>
      </c>
      <c r="F1470" s="187">
        <v>30816200</v>
      </c>
      <c r="G1470" s="187">
        <v>30991300</v>
      </c>
      <c r="H1470" s="187">
        <v>27716200</v>
      </c>
    </row>
    <row r="1471" spans="1:8">
      <c r="A1471" s="181" t="str">
        <f t="shared" si="22"/>
        <v>A</v>
      </c>
      <c r="B1471" s="188" t="s">
        <v>121</v>
      </c>
      <c r="C1471" s="188" t="s">
        <v>101</v>
      </c>
      <c r="D1471" s="189">
        <v>82000000</v>
      </c>
      <c r="E1471" s="189">
        <v>21000000</v>
      </c>
      <c r="F1471" s="189">
        <v>20500000</v>
      </c>
      <c r="G1471" s="189">
        <v>20500000</v>
      </c>
      <c r="H1471" s="189">
        <v>20000000</v>
      </c>
    </row>
    <row r="1472" spans="1:8">
      <c r="A1472" s="181" t="str">
        <f t="shared" si="22"/>
        <v>A</v>
      </c>
      <c r="B1472" s="188" t="s">
        <v>121</v>
      </c>
      <c r="C1472" s="188" t="s">
        <v>15</v>
      </c>
      <c r="D1472" s="189">
        <v>175000</v>
      </c>
      <c r="E1472" s="189">
        <v>0</v>
      </c>
      <c r="F1472" s="189">
        <v>0</v>
      </c>
      <c r="G1472" s="189">
        <v>175000</v>
      </c>
      <c r="H1472" s="189">
        <v>0</v>
      </c>
    </row>
    <row r="1473" spans="1:8">
      <c r="A1473" s="181" t="str">
        <f t="shared" si="22"/>
        <v>A</v>
      </c>
      <c r="B1473" s="188" t="s">
        <v>121</v>
      </c>
      <c r="C1473" s="188" t="s">
        <v>104</v>
      </c>
      <c r="D1473" s="189">
        <v>35300000</v>
      </c>
      <c r="E1473" s="189">
        <v>9625000</v>
      </c>
      <c r="F1473" s="189">
        <v>9425000</v>
      </c>
      <c r="G1473" s="189">
        <v>9425000</v>
      </c>
      <c r="H1473" s="189">
        <v>6825000</v>
      </c>
    </row>
    <row r="1474" spans="1:8">
      <c r="A1474" s="181" t="str">
        <f t="shared" si="22"/>
        <v>A</v>
      </c>
      <c r="B1474" s="188" t="s">
        <v>121</v>
      </c>
      <c r="C1474" s="188" t="s">
        <v>105</v>
      </c>
      <c r="D1474" s="189">
        <v>3565000</v>
      </c>
      <c r="E1474" s="189">
        <v>891300</v>
      </c>
      <c r="F1474" s="189">
        <v>891200</v>
      </c>
      <c r="G1474" s="189">
        <v>891300</v>
      </c>
      <c r="H1474" s="189">
        <v>891200</v>
      </c>
    </row>
    <row r="1475" spans="1:8">
      <c r="A1475" s="181" t="str">
        <f t="shared" si="22"/>
        <v>A</v>
      </c>
      <c r="B1475" s="186" t="s">
        <v>121</v>
      </c>
      <c r="C1475" s="186" t="s">
        <v>155</v>
      </c>
      <c r="D1475" s="187">
        <v>395000</v>
      </c>
      <c r="E1475" s="187">
        <v>250000</v>
      </c>
      <c r="F1475" s="187">
        <v>100000</v>
      </c>
      <c r="G1475" s="187">
        <v>45000</v>
      </c>
      <c r="H1475" s="187">
        <v>0</v>
      </c>
    </row>
    <row r="1476" spans="1:8" ht="30.75" thickBot="1">
      <c r="A1476" s="181" t="str">
        <f t="shared" si="22"/>
        <v>A</v>
      </c>
      <c r="B1476" s="182" t="s">
        <v>804</v>
      </c>
      <c r="C1476" s="183" t="s">
        <v>805</v>
      </c>
      <c r="D1476" s="184">
        <v>114135000</v>
      </c>
      <c r="E1476" s="184">
        <v>29941300</v>
      </c>
      <c r="F1476" s="184">
        <v>29091200</v>
      </c>
      <c r="G1476" s="184">
        <v>29211300</v>
      </c>
      <c r="H1476" s="184">
        <v>25891200</v>
      </c>
    </row>
    <row r="1477" spans="1:8" ht="15.75" thickTop="1">
      <c r="A1477" s="181" t="str">
        <f t="shared" si="22"/>
        <v>A</v>
      </c>
      <c r="B1477" s="186" t="s">
        <v>121</v>
      </c>
      <c r="C1477" s="186" t="s">
        <v>99</v>
      </c>
      <c r="D1477" s="187">
        <v>113740000</v>
      </c>
      <c r="E1477" s="187">
        <v>29691300</v>
      </c>
      <c r="F1477" s="187">
        <v>28991200</v>
      </c>
      <c r="G1477" s="187">
        <v>29166300</v>
      </c>
      <c r="H1477" s="187">
        <v>25891200</v>
      </c>
    </row>
    <row r="1478" spans="1:8">
      <c r="A1478" s="181" t="str">
        <f t="shared" si="22"/>
        <v>A</v>
      </c>
      <c r="B1478" s="188" t="s">
        <v>121</v>
      </c>
      <c r="C1478" s="188" t="s">
        <v>101</v>
      </c>
      <c r="D1478" s="189">
        <v>82000000</v>
      </c>
      <c r="E1478" s="189">
        <v>21000000</v>
      </c>
      <c r="F1478" s="189">
        <v>20500000</v>
      </c>
      <c r="G1478" s="189">
        <v>20500000</v>
      </c>
      <c r="H1478" s="189">
        <v>20000000</v>
      </c>
    </row>
    <row r="1479" spans="1:8">
      <c r="A1479" s="181" t="str">
        <f t="shared" ref="A1479:A1542" si="23">(IF(OR(D1479&lt;&gt;0),"A","B"))</f>
        <v>A</v>
      </c>
      <c r="B1479" s="188" t="s">
        <v>121</v>
      </c>
      <c r="C1479" s="188" t="s">
        <v>15</v>
      </c>
      <c r="D1479" s="189">
        <v>175000</v>
      </c>
      <c r="E1479" s="189">
        <v>0</v>
      </c>
      <c r="F1479" s="189">
        <v>0</v>
      </c>
      <c r="G1479" s="189">
        <v>175000</v>
      </c>
      <c r="H1479" s="189">
        <v>0</v>
      </c>
    </row>
    <row r="1480" spans="1:8">
      <c r="A1480" s="181" t="str">
        <f t="shared" si="23"/>
        <v>A</v>
      </c>
      <c r="B1480" s="188" t="s">
        <v>121</v>
      </c>
      <c r="C1480" s="188" t="s">
        <v>104</v>
      </c>
      <c r="D1480" s="189">
        <v>28000000</v>
      </c>
      <c r="E1480" s="189">
        <v>7800000</v>
      </c>
      <c r="F1480" s="189">
        <v>7600000</v>
      </c>
      <c r="G1480" s="189">
        <v>7600000</v>
      </c>
      <c r="H1480" s="189">
        <v>5000000</v>
      </c>
    </row>
    <row r="1481" spans="1:8">
      <c r="A1481" s="181" t="str">
        <f t="shared" si="23"/>
        <v>A</v>
      </c>
      <c r="B1481" s="188" t="s">
        <v>121</v>
      </c>
      <c r="C1481" s="188" t="s">
        <v>105</v>
      </c>
      <c r="D1481" s="189">
        <v>3565000</v>
      </c>
      <c r="E1481" s="189">
        <v>891300</v>
      </c>
      <c r="F1481" s="189">
        <v>891200</v>
      </c>
      <c r="G1481" s="189">
        <v>891300</v>
      </c>
      <c r="H1481" s="189">
        <v>891200</v>
      </c>
    </row>
    <row r="1482" spans="1:8">
      <c r="A1482" s="181" t="str">
        <f t="shared" si="23"/>
        <v>A</v>
      </c>
      <c r="B1482" s="186" t="s">
        <v>121</v>
      </c>
      <c r="C1482" s="186" t="s">
        <v>155</v>
      </c>
      <c r="D1482" s="187">
        <v>395000</v>
      </c>
      <c r="E1482" s="187">
        <v>250000</v>
      </c>
      <c r="F1482" s="187">
        <v>100000</v>
      </c>
      <c r="G1482" s="187">
        <v>45000</v>
      </c>
      <c r="H1482" s="187">
        <v>0</v>
      </c>
    </row>
    <row r="1483" spans="1:8" ht="60.75" thickBot="1">
      <c r="A1483" s="181" t="str">
        <f t="shared" si="23"/>
        <v>A</v>
      </c>
      <c r="B1483" s="182" t="s">
        <v>806</v>
      </c>
      <c r="C1483" s="183" t="s">
        <v>807</v>
      </c>
      <c r="D1483" s="184">
        <v>7300000</v>
      </c>
      <c r="E1483" s="184">
        <v>1825000</v>
      </c>
      <c r="F1483" s="184">
        <v>1825000</v>
      </c>
      <c r="G1483" s="184">
        <v>1825000</v>
      </c>
      <c r="H1483" s="184">
        <v>1825000</v>
      </c>
    </row>
    <row r="1484" spans="1:8" ht="15.75" thickTop="1">
      <c r="A1484" s="181" t="str">
        <f t="shared" si="23"/>
        <v>A</v>
      </c>
      <c r="B1484" s="186" t="s">
        <v>121</v>
      </c>
      <c r="C1484" s="186" t="s">
        <v>99</v>
      </c>
      <c r="D1484" s="187">
        <v>7300000</v>
      </c>
      <c r="E1484" s="187">
        <v>1825000</v>
      </c>
      <c r="F1484" s="187">
        <v>1825000</v>
      </c>
      <c r="G1484" s="187">
        <v>1825000</v>
      </c>
      <c r="H1484" s="187">
        <v>1825000</v>
      </c>
    </row>
    <row r="1485" spans="1:8">
      <c r="A1485" s="181" t="str">
        <f t="shared" si="23"/>
        <v>A</v>
      </c>
      <c r="B1485" s="188" t="s">
        <v>121</v>
      </c>
      <c r="C1485" s="188" t="s">
        <v>104</v>
      </c>
      <c r="D1485" s="189">
        <v>7300000</v>
      </c>
      <c r="E1485" s="189">
        <v>1825000</v>
      </c>
      <c r="F1485" s="189">
        <v>1825000</v>
      </c>
      <c r="G1485" s="189">
        <v>1825000</v>
      </c>
      <c r="H1485" s="189">
        <v>1825000</v>
      </c>
    </row>
    <row r="1486" spans="1:8" ht="15.75" thickBot="1">
      <c r="A1486" s="181" t="str">
        <f t="shared" si="23"/>
        <v>A</v>
      </c>
      <c r="B1486" s="182" t="s">
        <v>808</v>
      </c>
      <c r="C1486" s="183" t="s">
        <v>809</v>
      </c>
      <c r="D1486" s="184">
        <v>48300000</v>
      </c>
      <c r="E1486" s="184">
        <v>7367200</v>
      </c>
      <c r="F1486" s="184">
        <v>10881000</v>
      </c>
      <c r="G1486" s="184">
        <v>15870800</v>
      </c>
      <c r="H1486" s="184">
        <v>14181000</v>
      </c>
    </row>
    <row r="1487" spans="1:8" ht="15.75" thickTop="1">
      <c r="A1487" s="181" t="str">
        <f t="shared" si="23"/>
        <v>A</v>
      </c>
      <c r="B1487" s="186" t="s">
        <v>121</v>
      </c>
      <c r="C1487" s="186" t="s">
        <v>99</v>
      </c>
      <c r="D1487" s="187">
        <v>48300000</v>
      </c>
      <c r="E1487" s="187">
        <v>7367200</v>
      </c>
      <c r="F1487" s="187">
        <v>10881000</v>
      </c>
      <c r="G1487" s="187">
        <v>15870800</v>
      </c>
      <c r="H1487" s="187">
        <v>14181000</v>
      </c>
    </row>
    <row r="1488" spans="1:8">
      <c r="A1488" s="181" t="str">
        <f t="shared" si="23"/>
        <v>A</v>
      </c>
      <c r="B1488" s="188" t="s">
        <v>121</v>
      </c>
      <c r="C1488" s="188" t="s">
        <v>104</v>
      </c>
      <c r="D1488" s="189">
        <v>48300000</v>
      </c>
      <c r="E1488" s="189">
        <v>7367200</v>
      </c>
      <c r="F1488" s="189">
        <v>10881000</v>
      </c>
      <c r="G1488" s="189">
        <v>15870800</v>
      </c>
      <c r="H1488" s="189">
        <v>14181000</v>
      </c>
    </row>
    <row r="1489" spans="1:8" ht="30.75" thickBot="1">
      <c r="A1489" s="181" t="str">
        <f t="shared" si="23"/>
        <v>A</v>
      </c>
      <c r="B1489" s="182" t="s">
        <v>810</v>
      </c>
      <c r="C1489" s="183" t="s">
        <v>811</v>
      </c>
      <c r="D1489" s="184">
        <v>1000000</v>
      </c>
      <c r="E1489" s="184">
        <v>185000</v>
      </c>
      <c r="F1489" s="184">
        <v>315000</v>
      </c>
      <c r="G1489" s="184">
        <v>185000</v>
      </c>
      <c r="H1489" s="184">
        <v>315000</v>
      </c>
    </row>
    <row r="1490" spans="1:8" ht="15.75" thickTop="1">
      <c r="A1490" s="181" t="str">
        <f t="shared" si="23"/>
        <v>A</v>
      </c>
      <c r="B1490" s="186" t="s">
        <v>121</v>
      </c>
      <c r="C1490" s="186" t="s">
        <v>99</v>
      </c>
      <c r="D1490" s="187">
        <v>1000000</v>
      </c>
      <c r="E1490" s="187">
        <v>185000</v>
      </c>
      <c r="F1490" s="187">
        <v>315000</v>
      </c>
      <c r="G1490" s="187">
        <v>185000</v>
      </c>
      <c r="H1490" s="187">
        <v>315000</v>
      </c>
    </row>
    <row r="1491" spans="1:8">
      <c r="A1491" s="181" t="str">
        <f t="shared" si="23"/>
        <v>A</v>
      </c>
      <c r="B1491" s="188" t="s">
        <v>121</v>
      </c>
      <c r="C1491" s="188" t="s">
        <v>101</v>
      </c>
      <c r="D1491" s="189">
        <v>1000000</v>
      </c>
      <c r="E1491" s="189">
        <v>185000</v>
      </c>
      <c r="F1491" s="189">
        <v>315000</v>
      </c>
      <c r="G1491" s="189">
        <v>185000</v>
      </c>
      <c r="H1491" s="189">
        <v>315000</v>
      </c>
    </row>
    <row r="1492" spans="1:8" ht="30.75" thickBot="1">
      <c r="A1492" s="181" t="str">
        <f t="shared" si="23"/>
        <v>A</v>
      </c>
      <c r="B1492" s="182" t="s">
        <v>812</v>
      </c>
      <c r="C1492" s="183" t="s">
        <v>813</v>
      </c>
      <c r="D1492" s="184">
        <v>1066200000</v>
      </c>
      <c r="E1492" s="184">
        <v>148618800</v>
      </c>
      <c r="F1492" s="184">
        <v>186381200</v>
      </c>
      <c r="G1492" s="184">
        <v>308400000</v>
      </c>
      <c r="H1492" s="184">
        <v>422800000</v>
      </c>
    </row>
    <row r="1493" spans="1:8" ht="15.75" thickTop="1">
      <c r="A1493" s="181" t="str">
        <f t="shared" si="23"/>
        <v>A</v>
      </c>
      <c r="B1493" s="186" t="s">
        <v>121</v>
      </c>
      <c r="C1493" s="186" t="s">
        <v>99</v>
      </c>
      <c r="D1493" s="187">
        <v>1066200000</v>
      </c>
      <c r="E1493" s="187">
        <v>148618800</v>
      </c>
      <c r="F1493" s="187">
        <v>186381200</v>
      </c>
      <c r="G1493" s="187">
        <v>308400000</v>
      </c>
      <c r="H1493" s="187">
        <v>422800000</v>
      </c>
    </row>
    <row r="1494" spans="1:8">
      <c r="A1494" s="181" t="str">
        <f t="shared" si="23"/>
        <v>A</v>
      </c>
      <c r="B1494" s="188" t="s">
        <v>121</v>
      </c>
      <c r="C1494" s="188" t="s">
        <v>101</v>
      </c>
      <c r="D1494" s="189">
        <v>247000000</v>
      </c>
      <c r="E1494" s="189">
        <v>60000000</v>
      </c>
      <c r="F1494" s="189">
        <v>90000000</v>
      </c>
      <c r="G1494" s="189">
        <v>45700000</v>
      </c>
      <c r="H1494" s="189">
        <v>51300000</v>
      </c>
    </row>
    <row r="1495" spans="1:8">
      <c r="A1495" s="181" t="str">
        <f t="shared" si="23"/>
        <v>A</v>
      </c>
      <c r="B1495" s="188" t="s">
        <v>121</v>
      </c>
      <c r="C1495" s="188" t="s">
        <v>104</v>
      </c>
      <c r="D1495" s="189">
        <v>669200000</v>
      </c>
      <c r="E1495" s="189">
        <v>88618800</v>
      </c>
      <c r="F1495" s="189">
        <v>96381200</v>
      </c>
      <c r="G1495" s="189">
        <v>115000000</v>
      </c>
      <c r="H1495" s="189">
        <v>369200000</v>
      </c>
    </row>
    <row r="1496" spans="1:8">
      <c r="A1496" s="181" t="str">
        <f t="shared" si="23"/>
        <v>A</v>
      </c>
      <c r="B1496" s="188" t="s">
        <v>121</v>
      </c>
      <c r="C1496" s="188" t="s">
        <v>105</v>
      </c>
      <c r="D1496" s="189">
        <v>150000000</v>
      </c>
      <c r="E1496" s="189">
        <v>0</v>
      </c>
      <c r="F1496" s="189">
        <v>0</v>
      </c>
      <c r="G1496" s="189">
        <v>147700000</v>
      </c>
      <c r="H1496" s="189">
        <v>2300000</v>
      </c>
    </row>
    <row r="1497" spans="1:8" ht="30.75" thickBot="1">
      <c r="A1497" s="181" t="str">
        <f t="shared" si="23"/>
        <v>A</v>
      </c>
      <c r="B1497" s="182" t="s">
        <v>814</v>
      </c>
      <c r="C1497" s="183" t="s">
        <v>815</v>
      </c>
      <c r="D1497" s="184">
        <v>1066200000</v>
      </c>
      <c r="E1497" s="184">
        <v>148618800</v>
      </c>
      <c r="F1497" s="184">
        <v>186381200</v>
      </c>
      <c r="G1497" s="184">
        <v>308400000</v>
      </c>
      <c r="H1497" s="184">
        <v>422800000</v>
      </c>
    </row>
    <row r="1498" spans="1:8" ht="15.75" thickTop="1">
      <c r="A1498" s="181" t="str">
        <f t="shared" si="23"/>
        <v>A</v>
      </c>
      <c r="B1498" s="186" t="s">
        <v>121</v>
      </c>
      <c r="C1498" s="186" t="s">
        <v>99</v>
      </c>
      <c r="D1498" s="187">
        <v>1066200000</v>
      </c>
      <c r="E1498" s="187">
        <v>148618800</v>
      </c>
      <c r="F1498" s="187">
        <v>186381200</v>
      </c>
      <c r="G1498" s="187">
        <v>308400000</v>
      </c>
      <c r="H1498" s="187">
        <v>422800000</v>
      </c>
    </row>
    <row r="1499" spans="1:8">
      <c r="A1499" s="181" t="str">
        <f t="shared" si="23"/>
        <v>A</v>
      </c>
      <c r="B1499" s="188" t="s">
        <v>121</v>
      </c>
      <c r="C1499" s="188" t="s">
        <v>101</v>
      </c>
      <c r="D1499" s="189">
        <v>247000000</v>
      </c>
      <c r="E1499" s="189">
        <v>60000000</v>
      </c>
      <c r="F1499" s="189">
        <v>90000000</v>
      </c>
      <c r="G1499" s="189">
        <v>45700000</v>
      </c>
      <c r="H1499" s="189">
        <v>51300000</v>
      </c>
    </row>
    <row r="1500" spans="1:8">
      <c r="A1500" s="181" t="str">
        <f t="shared" si="23"/>
        <v>A</v>
      </c>
      <c r="B1500" s="188" t="s">
        <v>121</v>
      </c>
      <c r="C1500" s="188" t="s">
        <v>104</v>
      </c>
      <c r="D1500" s="189">
        <v>669200000</v>
      </c>
      <c r="E1500" s="189">
        <v>88618800</v>
      </c>
      <c r="F1500" s="189">
        <v>96381200</v>
      </c>
      <c r="G1500" s="189">
        <v>115000000</v>
      </c>
      <c r="H1500" s="189">
        <v>369200000</v>
      </c>
    </row>
    <row r="1501" spans="1:8">
      <c r="A1501" s="181" t="str">
        <f t="shared" si="23"/>
        <v>A</v>
      </c>
      <c r="B1501" s="188" t="s">
        <v>121</v>
      </c>
      <c r="C1501" s="188" t="s">
        <v>105</v>
      </c>
      <c r="D1501" s="189">
        <v>150000000</v>
      </c>
      <c r="E1501" s="189">
        <v>0</v>
      </c>
      <c r="F1501" s="189">
        <v>0</v>
      </c>
      <c r="G1501" s="189">
        <v>147700000</v>
      </c>
      <c r="H1501" s="189">
        <v>2300000</v>
      </c>
    </row>
    <row r="1502" spans="1:8" ht="45.75" thickBot="1">
      <c r="A1502" s="181" t="str">
        <f t="shared" si="23"/>
        <v>A</v>
      </c>
      <c r="B1502" s="182" t="s">
        <v>816</v>
      </c>
      <c r="C1502" s="183" t="s">
        <v>817</v>
      </c>
      <c r="D1502" s="184">
        <v>669200000</v>
      </c>
      <c r="E1502" s="184">
        <v>88618800</v>
      </c>
      <c r="F1502" s="184">
        <v>96381200</v>
      </c>
      <c r="G1502" s="184">
        <v>115000000</v>
      </c>
      <c r="H1502" s="184">
        <v>369200000</v>
      </c>
    </row>
    <row r="1503" spans="1:8" ht="15.75" thickTop="1">
      <c r="A1503" s="181" t="str">
        <f t="shared" si="23"/>
        <v>A</v>
      </c>
      <c r="B1503" s="186" t="s">
        <v>121</v>
      </c>
      <c r="C1503" s="186" t="s">
        <v>99</v>
      </c>
      <c r="D1503" s="187">
        <v>669200000</v>
      </c>
      <c r="E1503" s="187">
        <v>88618800</v>
      </c>
      <c r="F1503" s="187">
        <v>96381200</v>
      </c>
      <c r="G1503" s="187">
        <v>115000000</v>
      </c>
      <c r="H1503" s="187">
        <v>369200000</v>
      </c>
    </row>
    <row r="1504" spans="1:8">
      <c r="A1504" s="181" t="str">
        <f t="shared" si="23"/>
        <v>A</v>
      </c>
      <c r="B1504" s="188" t="s">
        <v>121</v>
      </c>
      <c r="C1504" s="188" t="s">
        <v>104</v>
      </c>
      <c r="D1504" s="189">
        <v>669200000</v>
      </c>
      <c r="E1504" s="189">
        <v>88618800</v>
      </c>
      <c r="F1504" s="189">
        <v>96381200</v>
      </c>
      <c r="G1504" s="189">
        <v>115000000</v>
      </c>
      <c r="H1504" s="189">
        <v>369200000</v>
      </c>
    </row>
    <row r="1505" spans="1:8" ht="30.75" thickBot="1">
      <c r="A1505" s="181" t="str">
        <f t="shared" si="23"/>
        <v>A</v>
      </c>
      <c r="B1505" s="182" t="s">
        <v>818</v>
      </c>
      <c r="C1505" s="183" t="s">
        <v>819</v>
      </c>
      <c r="D1505" s="184">
        <v>150000000</v>
      </c>
      <c r="E1505" s="184">
        <v>60000000</v>
      </c>
      <c r="F1505" s="184">
        <v>60000000</v>
      </c>
      <c r="G1505" s="184">
        <v>20000000</v>
      </c>
      <c r="H1505" s="184">
        <v>10000000</v>
      </c>
    </row>
    <row r="1506" spans="1:8" ht="15.75" thickTop="1">
      <c r="A1506" s="181" t="str">
        <f t="shared" si="23"/>
        <v>A</v>
      </c>
      <c r="B1506" s="186" t="s">
        <v>121</v>
      </c>
      <c r="C1506" s="186" t="s">
        <v>99</v>
      </c>
      <c r="D1506" s="187">
        <v>150000000</v>
      </c>
      <c r="E1506" s="187">
        <v>60000000</v>
      </c>
      <c r="F1506" s="187">
        <v>60000000</v>
      </c>
      <c r="G1506" s="187">
        <v>20000000</v>
      </c>
      <c r="H1506" s="187">
        <v>10000000</v>
      </c>
    </row>
    <row r="1507" spans="1:8">
      <c r="A1507" s="181" t="str">
        <f t="shared" si="23"/>
        <v>A</v>
      </c>
      <c r="B1507" s="188" t="s">
        <v>121</v>
      </c>
      <c r="C1507" s="188" t="s">
        <v>101</v>
      </c>
      <c r="D1507" s="189">
        <v>150000000</v>
      </c>
      <c r="E1507" s="189">
        <v>60000000</v>
      </c>
      <c r="F1507" s="189">
        <v>60000000</v>
      </c>
      <c r="G1507" s="189">
        <v>20000000</v>
      </c>
      <c r="H1507" s="189">
        <v>10000000</v>
      </c>
    </row>
    <row r="1508" spans="1:8" ht="45.75" thickBot="1">
      <c r="A1508" s="181" t="str">
        <f t="shared" si="23"/>
        <v>A</v>
      </c>
      <c r="B1508" s="182" t="s">
        <v>820</v>
      </c>
      <c r="C1508" s="183" t="s">
        <v>821</v>
      </c>
      <c r="D1508" s="184">
        <v>46000000</v>
      </c>
      <c r="E1508" s="184">
        <v>0</v>
      </c>
      <c r="F1508" s="184">
        <v>0</v>
      </c>
      <c r="G1508" s="184">
        <v>15000000</v>
      </c>
      <c r="H1508" s="184">
        <v>31000000</v>
      </c>
    </row>
    <row r="1509" spans="1:8" ht="15.75" thickTop="1">
      <c r="A1509" s="181" t="str">
        <f t="shared" si="23"/>
        <v>A</v>
      </c>
      <c r="B1509" s="186" t="s">
        <v>121</v>
      </c>
      <c r="C1509" s="186" t="s">
        <v>99</v>
      </c>
      <c r="D1509" s="187">
        <v>46000000</v>
      </c>
      <c r="E1509" s="187">
        <v>0</v>
      </c>
      <c r="F1509" s="187">
        <v>0</v>
      </c>
      <c r="G1509" s="187">
        <v>15000000</v>
      </c>
      <c r="H1509" s="187">
        <v>31000000</v>
      </c>
    </row>
    <row r="1510" spans="1:8">
      <c r="A1510" s="181" t="str">
        <f t="shared" si="23"/>
        <v>A</v>
      </c>
      <c r="B1510" s="188" t="s">
        <v>121</v>
      </c>
      <c r="C1510" s="188" t="s">
        <v>101</v>
      </c>
      <c r="D1510" s="189">
        <v>46000000</v>
      </c>
      <c r="E1510" s="189">
        <v>0</v>
      </c>
      <c r="F1510" s="189">
        <v>0</v>
      </c>
      <c r="G1510" s="189">
        <v>15000000</v>
      </c>
      <c r="H1510" s="189">
        <v>31000000</v>
      </c>
    </row>
    <row r="1511" spans="1:8" ht="30.75" thickBot="1">
      <c r="A1511" s="181" t="str">
        <f t="shared" si="23"/>
        <v>A</v>
      </c>
      <c r="B1511" s="182" t="s">
        <v>822</v>
      </c>
      <c r="C1511" s="183" t="s">
        <v>823</v>
      </c>
      <c r="D1511" s="184">
        <v>143000000</v>
      </c>
      <c r="E1511" s="184">
        <v>0</v>
      </c>
      <c r="F1511" s="184">
        <v>0</v>
      </c>
      <c r="G1511" s="184">
        <v>143000000</v>
      </c>
      <c r="H1511" s="184">
        <v>0</v>
      </c>
    </row>
    <row r="1512" spans="1:8" ht="15.75" thickTop="1">
      <c r="A1512" s="181" t="str">
        <f t="shared" si="23"/>
        <v>A</v>
      </c>
      <c r="B1512" s="186" t="s">
        <v>121</v>
      </c>
      <c r="C1512" s="186" t="s">
        <v>99</v>
      </c>
      <c r="D1512" s="187">
        <v>143000000</v>
      </c>
      <c r="E1512" s="187">
        <v>0</v>
      </c>
      <c r="F1512" s="187">
        <v>0</v>
      </c>
      <c r="G1512" s="187">
        <v>143000000</v>
      </c>
      <c r="H1512" s="187">
        <v>0</v>
      </c>
    </row>
    <row r="1513" spans="1:8">
      <c r="A1513" s="181" t="str">
        <f t="shared" si="23"/>
        <v>A</v>
      </c>
      <c r="B1513" s="188" t="s">
        <v>121</v>
      </c>
      <c r="C1513" s="188" t="s">
        <v>105</v>
      </c>
      <c r="D1513" s="189">
        <v>143000000</v>
      </c>
      <c r="E1513" s="189">
        <v>0</v>
      </c>
      <c r="F1513" s="189">
        <v>0</v>
      </c>
      <c r="G1513" s="189">
        <v>143000000</v>
      </c>
      <c r="H1513" s="189">
        <v>0</v>
      </c>
    </row>
    <row r="1514" spans="1:8" ht="30.75" thickBot="1">
      <c r="A1514" s="181" t="str">
        <f t="shared" si="23"/>
        <v>A</v>
      </c>
      <c r="B1514" s="182" t="s">
        <v>824</v>
      </c>
      <c r="C1514" s="183" t="s">
        <v>823</v>
      </c>
      <c r="D1514" s="184">
        <v>143000000</v>
      </c>
      <c r="E1514" s="184">
        <v>0</v>
      </c>
      <c r="F1514" s="184">
        <v>0</v>
      </c>
      <c r="G1514" s="184">
        <v>143000000</v>
      </c>
      <c r="H1514" s="184">
        <v>0</v>
      </c>
    </row>
    <row r="1515" spans="1:8" ht="15.75" thickTop="1">
      <c r="A1515" s="181" t="str">
        <f t="shared" si="23"/>
        <v>A</v>
      </c>
      <c r="B1515" s="186" t="s">
        <v>121</v>
      </c>
      <c r="C1515" s="186" t="s">
        <v>99</v>
      </c>
      <c r="D1515" s="187">
        <v>143000000</v>
      </c>
      <c r="E1515" s="187">
        <v>0</v>
      </c>
      <c r="F1515" s="187">
        <v>0</v>
      </c>
      <c r="G1515" s="187">
        <v>143000000</v>
      </c>
      <c r="H1515" s="187">
        <v>0</v>
      </c>
    </row>
    <row r="1516" spans="1:8">
      <c r="A1516" s="181" t="str">
        <f t="shared" si="23"/>
        <v>A</v>
      </c>
      <c r="B1516" s="188" t="s">
        <v>121</v>
      </c>
      <c r="C1516" s="188" t="s">
        <v>105</v>
      </c>
      <c r="D1516" s="189">
        <v>143000000</v>
      </c>
      <c r="E1516" s="189">
        <v>0</v>
      </c>
      <c r="F1516" s="189">
        <v>0</v>
      </c>
      <c r="G1516" s="189">
        <v>143000000</v>
      </c>
      <c r="H1516" s="189">
        <v>0</v>
      </c>
    </row>
    <row r="1517" spans="1:8" ht="45.75" thickBot="1">
      <c r="A1517" s="181" t="str">
        <f t="shared" si="23"/>
        <v>A</v>
      </c>
      <c r="B1517" s="182" t="s">
        <v>825</v>
      </c>
      <c r="C1517" s="183" t="s">
        <v>826</v>
      </c>
      <c r="D1517" s="184">
        <v>35000000</v>
      </c>
      <c r="E1517" s="184">
        <v>0</v>
      </c>
      <c r="F1517" s="184">
        <v>30000000</v>
      </c>
      <c r="G1517" s="184">
        <v>4000000</v>
      </c>
      <c r="H1517" s="184">
        <v>1000000</v>
      </c>
    </row>
    <row r="1518" spans="1:8" ht="15.75" thickTop="1">
      <c r="A1518" s="181" t="str">
        <f t="shared" si="23"/>
        <v>A</v>
      </c>
      <c r="B1518" s="186" t="s">
        <v>121</v>
      </c>
      <c r="C1518" s="186" t="s">
        <v>99</v>
      </c>
      <c r="D1518" s="187">
        <v>35000000</v>
      </c>
      <c r="E1518" s="187">
        <v>0</v>
      </c>
      <c r="F1518" s="187">
        <v>30000000</v>
      </c>
      <c r="G1518" s="187">
        <v>4000000</v>
      </c>
      <c r="H1518" s="187">
        <v>1000000</v>
      </c>
    </row>
    <row r="1519" spans="1:8">
      <c r="A1519" s="181" t="str">
        <f t="shared" si="23"/>
        <v>A</v>
      </c>
      <c r="B1519" s="188" t="s">
        <v>121</v>
      </c>
      <c r="C1519" s="188" t="s">
        <v>101</v>
      </c>
      <c r="D1519" s="189">
        <v>35000000</v>
      </c>
      <c r="E1519" s="189">
        <v>0</v>
      </c>
      <c r="F1519" s="189">
        <v>30000000</v>
      </c>
      <c r="G1519" s="189">
        <v>4000000</v>
      </c>
      <c r="H1519" s="189">
        <v>1000000</v>
      </c>
    </row>
    <row r="1520" spans="1:8" ht="60.75" thickBot="1">
      <c r="A1520" s="181" t="str">
        <f t="shared" si="23"/>
        <v>A</v>
      </c>
      <c r="B1520" s="182" t="s">
        <v>827</v>
      </c>
      <c r="C1520" s="183" t="s">
        <v>828</v>
      </c>
      <c r="D1520" s="184">
        <v>13000000</v>
      </c>
      <c r="E1520" s="184">
        <v>0</v>
      </c>
      <c r="F1520" s="184">
        <v>0</v>
      </c>
      <c r="G1520" s="184">
        <v>5000000</v>
      </c>
      <c r="H1520" s="184">
        <v>8000000</v>
      </c>
    </row>
    <row r="1521" spans="1:8" ht="15.75" thickTop="1">
      <c r="A1521" s="181" t="str">
        <f t="shared" si="23"/>
        <v>A</v>
      </c>
      <c r="B1521" s="186" t="s">
        <v>121</v>
      </c>
      <c r="C1521" s="186" t="s">
        <v>99</v>
      </c>
      <c r="D1521" s="187">
        <v>13000000</v>
      </c>
      <c r="E1521" s="187">
        <v>0</v>
      </c>
      <c r="F1521" s="187">
        <v>0</v>
      </c>
      <c r="G1521" s="187">
        <v>5000000</v>
      </c>
      <c r="H1521" s="187">
        <v>8000000</v>
      </c>
    </row>
    <row r="1522" spans="1:8">
      <c r="A1522" s="181" t="str">
        <f t="shared" si="23"/>
        <v>A</v>
      </c>
      <c r="B1522" s="188" t="s">
        <v>121</v>
      </c>
      <c r="C1522" s="188" t="s">
        <v>101</v>
      </c>
      <c r="D1522" s="189">
        <v>13000000</v>
      </c>
      <c r="E1522" s="189">
        <v>0</v>
      </c>
      <c r="F1522" s="189">
        <v>0</v>
      </c>
      <c r="G1522" s="189">
        <v>5000000</v>
      </c>
      <c r="H1522" s="189">
        <v>8000000</v>
      </c>
    </row>
    <row r="1523" spans="1:8" ht="60.75" thickBot="1">
      <c r="A1523" s="181" t="str">
        <f t="shared" si="23"/>
        <v>A</v>
      </c>
      <c r="B1523" s="182" t="s">
        <v>829</v>
      </c>
      <c r="C1523" s="183" t="s">
        <v>830</v>
      </c>
      <c r="D1523" s="184">
        <v>10000000</v>
      </c>
      <c r="E1523" s="184">
        <v>0</v>
      </c>
      <c r="F1523" s="184">
        <v>0</v>
      </c>
      <c r="G1523" s="184">
        <v>6400000</v>
      </c>
      <c r="H1523" s="184">
        <v>3600000</v>
      </c>
    </row>
    <row r="1524" spans="1:8" ht="15.75" thickTop="1">
      <c r="A1524" s="181" t="str">
        <f t="shared" si="23"/>
        <v>A</v>
      </c>
      <c r="B1524" s="186" t="s">
        <v>121</v>
      </c>
      <c r="C1524" s="186" t="s">
        <v>99</v>
      </c>
      <c r="D1524" s="187">
        <v>10000000</v>
      </c>
      <c r="E1524" s="187">
        <v>0</v>
      </c>
      <c r="F1524" s="187">
        <v>0</v>
      </c>
      <c r="G1524" s="187">
        <v>6400000</v>
      </c>
      <c r="H1524" s="187">
        <v>3600000</v>
      </c>
    </row>
    <row r="1525" spans="1:8">
      <c r="A1525" s="181" t="str">
        <f t="shared" si="23"/>
        <v>A</v>
      </c>
      <c r="B1525" s="188" t="s">
        <v>121</v>
      </c>
      <c r="C1525" s="188" t="s">
        <v>101</v>
      </c>
      <c r="D1525" s="189">
        <v>3000000</v>
      </c>
      <c r="E1525" s="189">
        <v>0</v>
      </c>
      <c r="F1525" s="189">
        <v>0</v>
      </c>
      <c r="G1525" s="189">
        <v>1700000</v>
      </c>
      <c r="H1525" s="189">
        <v>1300000</v>
      </c>
    </row>
    <row r="1526" spans="1:8">
      <c r="A1526" s="181" t="str">
        <f t="shared" si="23"/>
        <v>A</v>
      </c>
      <c r="B1526" s="188" t="s">
        <v>121</v>
      </c>
      <c r="C1526" s="188" t="s">
        <v>105</v>
      </c>
      <c r="D1526" s="189">
        <v>7000000</v>
      </c>
      <c r="E1526" s="189">
        <v>0</v>
      </c>
      <c r="F1526" s="189">
        <v>0</v>
      </c>
      <c r="G1526" s="189">
        <v>4700000</v>
      </c>
      <c r="H1526" s="189">
        <v>2300000</v>
      </c>
    </row>
    <row r="1527" spans="1:8" ht="30.75" hidden="1" thickBot="1">
      <c r="A1527" s="181" t="str">
        <f t="shared" si="23"/>
        <v>B</v>
      </c>
      <c r="B1527" s="182" t="s">
        <v>831</v>
      </c>
      <c r="C1527" s="183" t="s">
        <v>832</v>
      </c>
      <c r="D1527" s="184">
        <v>0</v>
      </c>
      <c r="E1527" s="184">
        <v>0</v>
      </c>
      <c r="F1527" s="184">
        <v>0</v>
      </c>
      <c r="G1527" s="184">
        <v>0</v>
      </c>
      <c r="H1527" s="184">
        <v>0</v>
      </c>
    </row>
    <row r="1528" spans="1:8" hidden="1">
      <c r="A1528" s="181" t="str">
        <f t="shared" si="23"/>
        <v>B</v>
      </c>
      <c r="B1528" s="186" t="s">
        <v>121</v>
      </c>
      <c r="C1528" s="186" t="s">
        <v>99</v>
      </c>
      <c r="D1528" s="187">
        <v>0</v>
      </c>
      <c r="E1528" s="187">
        <v>0</v>
      </c>
      <c r="F1528" s="187">
        <v>0</v>
      </c>
      <c r="G1528" s="187">
        <v>0</v>
      </c>
      <c r="H1528" s="187">
        <v>0</v>
      </c>
    </row>
    <row r="1529" spans="1:8" hidden="1">
      <c r="A1529" s="181" t="str">
        <f t="shared" si="23"/>
        <v>B</v>
      </c>
      <c r="B1529" s="188" t="s">
        <v>121</v>
      </c>
      <c r="C1529" s="188" t="s">
        <v>101</v>
      </c>
      <c r="D1529" s="189">
        <v>0</v>
      </c>
      <c r="E1529" s="189">
        <v>0</v>
      </c>
      <c r="F1529" s="189">
        <v>0</v>
      </c>
      <c r="G1529" s="189">
        <v>0</v>
      </c>
      <c r="H1529" s="189">
        <v>0</v>
      </c>
    </row>
    <row r="1530" spans="1:8" ht="30.75" hidden="1" thickBot="1">
      <c r="A1530" s="181" t="str">
        <f t="shared" si="23"/>
        <v>B</v>
      </c>
      <c r="B1530" s="182" t="s">
        <v>833</v>
      </c>
      <c r="C1530" s="183" t="s">
        <v>834</v>
      </c>
      <c r="D1530" s="184">
        <v>0</v>
      </c>
      <c r="E1530" s="184">
        <v>0</v>
      </c>
      <c r="F1530" s="184">
        <v>0</v>
      </c>
      <c r="G1530" s="184">
        <v>0</v>
      </c>
      <c r="H1530" s="184">
        <v>0</v>
      </c>
    </row>
    <row r="1531" spans="1:8" hidden="1">
      <c r="A1531" s="181" t="str">
        <f t="shared" si="23"/>
        <v>B</v>
      </c>
      <c r="B1531" s="186" t="s">
        <v>121</v>
      </c>
      <c r="C1531" s="186" t="s">
        <v>99</v>
      </c>
      <c r="D1531" s="187">
        <v>0</v>
      </c>
      <c r="E1531" s="187">
        <v>0</v>
      </c>
      <c r="F1531" s="187">
        <v>0</v>
      </c>
      <c r="G1531" s="187">
        <v>0</v>
      </c>
      <c r="H1531" s="187">
        <v>0</v>
      </c>
    </row>
    <row r="1532" spans="1:8" hidden="1">
      <c r="A1532" s="181" t="str">
        <f t="shared" si="23"/>
        <v>B</v>
      </c>
      <c r="B1532" s="188" t="s">
        <v>121</v>
      </c>
      <c r="C1532" s="188" t="s">
        <v>101</v>
      </c>
      <c r="D1532" s="189">
        <v>0</v>
      </c>
      <c r="E1532" s="189">
        <v>0</v>
      </c>
      <c r="F1532" s="189">
        <v>0</v>
      </c>
      <c r="G1532" s="189">
        <v>0</v>
      </c>
      <c r="H1532" s="189">
        <v>0</v>
      </c>
    </row>
    <row r="1533" spans="1:8" ht="15.75" thickBot="1">
      <c r="A1533" s="181" t="str">
        <f t="shared" si="23"/>
        <v>A</v>
      </c>
      <c r="B1533" s="182" t="s">
        <v>835</v>
      </c>
      <c r="C1533" s="183" t="s">
        <v>836</v>
      </c>
      <c r="D1533" s="184">
        <v>500000</v>
      </c>
      <c r="E1533" s="184">
        <v>30000</v>
      </c>
      <c r="F1533" s="184">
        <v>115000</v>
      </c>
      <c r="G1533" s="184">
        <v>165000</v>
      </c>
      <c r="H1533" s="184">
        <v>190000</v>
      </c>
    </row>
    <row r="1534" spans="1:8" ht="15.75" thickTop="1">
      <c r="A1534" s="181" t="str">
        <f t="shared" si="23"/>
        <v>A</v>
      </c>
      <c r="B1534" s="186" t="s">
        <v>121</v>
      </c>
      <c r="C1534" s="186" t="s">
        <v>99</v>
      </c>
      <c r="D1534" s="187">
        <v>500000</v>
      </c>
      <c r="E1534" s="187">
        <v>30000</v>
      </c>
      <c r="F1534" s="187">
        <v>115000</v>
      </c>
      <c r="G1534" s="187">
        <v>165000</v>
      </c>
      <c r="H1534" s="187">
        <v>190000</v>
      </c>
    </row>
    <row r="1535" spans="1:8">
      <c r="A1535" s="181" t="str">
        <f t="shared" si="23"/>
        <v>A</v>
      </c>
      <c r="B1535" s="188" t="s">
        <v>121</v>
      </c>
      <c r="C1535" s="188" t="s">
        <v>101</v>
      </c>
      <c r="D1535" s="189">
        <v>440000</v>
      </c>
      <c r="E1535" s="189">
        <v>20000</v>
      </c>
      <c r="F1535" s="189">
        <v>100000</v>
      </c>
      <c r="G1535" s="189">
        <v>150000</v>
      </c>
      <c r="H1535" s="189">
        <v>170000</v>
      </c>
    </row>
    <row r="1536" spans="1:8">
      <c r="A1536" s="181" t="str">
        <f t="shared" si="23"/>
        <v>A</v>
      </c>
      <c r="B1536" s="188" t="s">
        <v>121</v>
      </c>
      <c r="C1536" s="188" t="s">
        <v>105</v>
      </c>
      <c r="D1536" s="189">
        <v>60000</v>
      </c>
      <c r="E1536" s="189">
        <v>10000</v>
      </c>
      <c r="F1536" s="189">
        <v>15000</v>
      </c>
      <c r="G1536" s="189">
        <v>15000</v>
      </c>
      <c r="H1536" s="189">
        <v>20000</v>
      </c>
    </row>
    <row r="1537" spans="1:8" ht="15.75" thickBot="1">
      <c r="A1537" s="181" t="str">
        <f t="shared" si="23"/>
        <v>A</v>
      </c>
      <c r="B1537" s="182" t="s">
        <v>837</v>
      </c>
      <c r="C1537" s="183" t="s">
        <v>838</v>
      </c>
      <c r="D1537" s="184">
        <v>58000000</v>
      </c>
      <c r="E1537" s="184">
        <v>2100000</v>
      </c>
      <c r="F1537" s="184">
        <v>15150000</v>
      </c>
      <c r="G1537" s="184">
        <v>25100000</v>
      </c>
      <c r="H1537" s="184">
        <v>15650000</v>
      </c>
    </row>
    <row r="1538" spans="1:8" ht="15.75" thickTop="1">
      <c r="A1538" s="181" t="str">
        <f t="shared" si="23"/>
        <v>A</v>
      </c>
      <c r="B1538" s="186" t="s">
        <v>121</v>
      </c>
      <c r="C1538" s="186" t="s">
        <v>99</v>
      </c>
      <c r="D1538" s="187">
        <v>500000</v>
      </c>
      <c r="E1538" s="187">
        <v>100000</v>
      </c>
      <c r="F1538" s="187">
        <v>150000</v>
      </c>
      <c r="G1538" s="187">
        <v>100000</v>
      </c>
      <c r="H1538" s="187">
        <v>150000</v>
      </c>
    </row>
    <row r="1539" spans="1:8">
      <c r="A1539" s="181" t="str">
        <f t="shared" si="23"/>
        <v>A</v>
      </c>
      <c r="B1539" s="188" t="s">
        <v>121</v>
      </c>
      <c r="C1539" s="188" t="s">
        <v>101</v>
      </c>
      <c r="D1539" s="189">
        <v>500000</v>
      </c>
      <c r="E1539" s="189">
        <v>100000</v>
      </c>
      <c r="F1539" s="189">
        <v>150000</v>
      </c>
      <c r="G1539" s="189">
        <v>100000</v>
      </c>
      <c r="H1539" s="189">
        <v>150000</v>
      </c>
    </row>
    <row r="1540" spans="1:8">
      <c r="A1540" s="181" t="str">
        <f t="shared" si="23"/>
        <v>A</v>
      </c>
      <c r="B1540" s="186" t="s">
        <v>121</v>
      </c>
      <c r="C1540" s="186" t="s">
        <v>155</v>
      </c>
      <c r="D1540" s="187">
        <v>57500000</v>
      </c>
      <c r="E1540" s="187">
        <v>2000000</v>
      </c>
      <c r="F1540" s="187">
        <v>15000000</v>
      </c>
      <c r="G1540" s="187">
        <v>25000000</v>
      </c>
      <c r="H1540" s="187">
        <v>15500000</v>
      </c>
    </row>
    <row r="1541" spans="1:8" ht="15.75" thickBot="1">
      <c r="A1541" s="181" t="str">
        <f t="shared" si="23"/>
        <v>A</v>
      </c>
      <c r="B1541" s="182" t="s">
        <v>839</v>
      </c>
      <c r="C1541" s="183" t="s">
        <v>840</v>
      </c>
      <c r="D1541" s="184">
        <v>30000000</v>
      </c>
      <c r="E1541" s="184">
        <v>2100000</v>
      </c>
      <c r="F1541" s="184">
        <v>7150000</v>
      </c>
      <c r="G1541" s="184">
        <v>7100000</v>
      </c>
      <c r="H1541" s="184">
        <v>13650000</v>
      </c>
    </row>
    <row r="1542" spans="1:8" ht="15.75" thickTop="1">
      <c r="A1542" s="181" t="str">
        <f t="shared" si="23"/>
        <v>A</v>
      </c>
      <c r="B1542" s="186" t="s">
        <v>121</v>
      </c>
      <c r="C1542" s="186" t="s">
        <v>99</v>
      </c>
      <c r="D1542" s="187">
        <v>500000</v>
      </c>
      <c r="E1542" s="187">
        <v>100000</v>
      </c>
      <c r="F1542" s="187">
        <v>150000</v>
      </c>
      <c r="G1542" s="187">
        <v>100000</v>
      </c>
      <c r="H1542" s="187">
        <v>150000</v>
      </c>
    </row>
    <row r="1543" spans="1:8">
      <c r="A1543" s="181" t="str">
        <f t="shared" ref="A1543:A1606" si="24">(IF(OR(D1543&lt;&gt;0),"A","B"))</f>
        <v>A</v>
      </c>
      <c r="B1543" s="188" t="s">
        <v>121</v>
      </c>
      <c r="C1543" s="188" t="s">
        <v>101</v>
      </c>
      <c r="D1543" s="189">
        <v>500000</v>
      </c>
      <c r="E1543" s="189">
        <v>100000</v>
      </c>
      <c r="F1543" s="189">
        <v>150000</v>
      </c>
      <c r="G1543" s="189">
        <v>100000</v>
      </c>
      <c r="H1543" s="189">
        <v>150000</v>
      </c>
    </row>
    <row r="1544" spans="1:8">
      <c r="A1544" s="181" t="str">
        <f t="shared" si="24"/>
        <v>A</v>
      </c>
      <c r="B1544" s="186" t="s">
        <v>121</v>
      </c>
      <c r="C1544" s="186" t="s">
        <v>155</v>
      </c>
      <c r="D1544" s="187">
        <v>29500000</v>
      </c>
      <c r="E1544" s="187">
        <v>2000000</v>
      </c>
      <c r="F1544" s="187">
        <v>7000000</v>
      </c>
      <c r="G1544" s="187">
        <v>7000000</v>
      </c>
      <c r="H1544" s="187">
        <v>13500000</v>
      </c>
    </row>
    <row r="1545" spans="1:8" ht="45.75" thickBot="1">
      <c r="A1545" s="181" t="str">
        <f t="shared" si="24"/>
        <v>A</v>
      </c>
      <c r="B1545" s="182" t="s">
        <v>841</v>
      </c>
      <c r="C1545" s="183" t="s">
        <v>842</v>
      </c>
      <c r="D1545" s="184">
        <v>28000000</v>
      </c>
      <c r="E1545" s="184">
        <v>0</v>
      </c>
      <c r="F1545" s="184">
        <v>8000000</v>
      </c>
      <c r="G1545" s="184">
        <v>18000000</v>
      </c>
      <c r="H1545" s="184">
        <v>2000000</v>
      </c>
    </row>
    <row r="1546" spans="1:8" ht="15.75" thickTop="1">
      <c r="A1546" s="181" t="str">
        <f t="shared" si="24"/>
        <v>A</v>
      </c>
      <c r="B1546" s="186" t="s">
        <v>121</v>
      </c>
      <c r="C1546" s="186" t="s">
        <v>155</v>
      </c>
      <c r="D1546" s="187">
        <v>28000000</v>
      </c>
      <c r="E1546" s="187">
        <v>0</v>
      </c>
      <c r="F1546" s="187">
        <v>8000000</v>
      </c>
      <c r="G1546" s="187">
        <v>18000000</v>
      </c>
      <c r="H1546" s="187">
        <v>2000000</v>
      </c>
    </row>
    <row r="1547" spans="1:8" ht="15.75" thickBot="1">
      <c r="A1547" s="181" t="str">
        <f t="shared" si="24"/>
        <v>A</v>
      </c>
      <c r="B1547" s="182" t="s">
        <v>843</v>
      </c>
      <c r="C1547" s="183" t="s">
        <v>844</v>
      </c>
      <c r="D1547" s="184">
        <v>8860000</v>
      </c>
      <c r="E1547" s="184">
        <v>2648700</v>
      </c>
      <c r="F1547" s="184">
        <v>2158900</v>
      </c>
      <c r="G1547" s="184">
        <v>2029000</v>
      </c>
      <c r="H1547" s="184">
        <v>2023400</v>
      </c>
    </row>
    <row r="1548" spans="1:8" ht="15.75" thickTop="1">
      <c r="A1548" s="181" t="str">
        <f t="shared" si="24"/>
        <v>A</v>
      </c>
      <c r="B1548" s="186" t="s">
        <v>121</v>
      </c>
      <c r="C1548" s="186" t="s">
        <v>99</v>
      </c>
      <c r="D1548" s="187">
        <v>8743000</v>
      </c>
      <c r="E1548" s="187">
        <v>2531700</v>
      </c>
      <c r="F1548" s="187">
        <v>2158900</v>
      </c>
      <c r="G1548" s="187">
        <v>2029000</v>
      </c>
      <c r="H1548" s="187">
        <v>2023400</v>
      </c>
    </row>
    <row r="1549" spans="1:8">
      <c r="A1549" s="181" t="str">
        <f t="shared" si="24"/>
        <v>A</v>
      </c>
      <c r="B1549" s="188" t="s">
        <v>121</v>
      </c>
      <c r="C1549" s="188" t="s">
        <v>100</v>
      </c>
      <c r="D1549" s="189">
        <v>4350000</v>
      </c>
      <c r="E1549" s="189">
        <v>1087500</v>
      </c>
      <c r="F1549" s="189">
        <v>1087500</v>
      </c>
      <c r="G1549" s="189">
        <v>1087500</v>
      </c>
      <c r="H1549" s="189">
        <v>1087500</v>
      </c>
    </row>
    <row r="1550" spans="1:8">
      <c r="A1550" s="181" t="str">
        <f t="shared" si="24"/>
        <v>A</v>
      </c>
      <c r="B1550" s="188" t="s">
        <v>121</v>
      </c>
      <c r="C1550" s="188" t="s">
        <v>101</v>
      </c>
      <c r="D1550" s="189">
        <v>2063000</v>
      </c>
      <c r="E1550" s="189">
        <v>882900</v>
      </c>
      <c r="F1550" s="189">
        <v>421700</v>
      </c>
      <c r="G1550" s="189">
        <v>381700</v>
      </c>
      <c r="H1550" s="189">
        <v>376700</v>
      </c>
    </row>
    <row r="1551" spans="1:8">
      <c r="A1551" s="181" t="str">
        <f t="shared" si="24"/>
        <v>A</v>
      </c>
      <c r="B1551" s="188" t="s">
        <v>121</v>
      </c>
      <c r="C1551" s="188" t="s">
        <v>104</v>
      </c>
      <c r="D1551" s="189">
        <v>40000</v>
      </c>
      <c r="E1551" s="189">
        <v>11300</v>
      </c>
      <c r="F1551" s="189">
        <v>9700</v>
      </c>
      <c r="G1551" s="189">
        <v>9800</v>
      </c>
      <c r="H1551" s="189">
        <v>9200</v>
      </c>
    </row>
    <row r="1552" spans="1:8">
      <c r="A1552" s="181" t="str">
        <f t="shared" si="24"/>
        <v>A</v>
      </c>
      <c r="B1552" s="188" t="s">
        <v>121</v>
      </c>
      <c r="C1552" s="188" t="s">
        <v>105</v>
      </c>
      <c r="D1552" s="189">
        <v>2290000</v>
      </c>
      <c r="E1552" s="189">
        <v>550000</v>
      </c>
      <c r="F1552" s="189">
        <v>640000</v>
      </c>
      <c r="G1552" s="189">
        <v>550000</v>
      </c>
      <c r="H1552" s="189">
        <v>550000</v>
      </c>
    </row>
    <row r="1553" spans="1:8">
      <c r="A1553" s="181" t="str">
        <f t="shared" si="24"/>
        <v>A</v>
      </c>
      <c r="B1553" s="186" t="s">
        <v>121</v>
      </c>
      <c r="C1553" s="186" t="s">
        <v>155</v>
      </c>
      <c r="D1553" s="187">
        <v>117000</v>
      </c>
      <c r="E1553" s="187">
        <v>117000</v>
      </c>
      <c r="F1553" s="187">
        <v>0</v>
      </c>
      <c r="G1553" s="187">
        <v>0</v>
      </c>
      <c r="H1553" s="187">
        <v>0</v>
      </c>
    </row>
    <row r="1554" spans="1:8" ht="15.75" thickBot="1">
      <c r="A1554" s="181" t="str">
        <f t="shared" si="24"/>
        <v>A</v>
      </c>
      <c r="B1554" s="182" t="s">
        <v>845</v>
      </c>
      <c r="C1554" s="183" t="s">
        <v>846</v>
      </c>
      <c r="D1554" s="184">
        <v>770000</v>
      </c>
      <c r="E1554" s="184">
        <v>215000</v>
      </c>
      <c r="F1554" s="184">
        <v>213500</v>
      </c>
      <c r="G1554" s="184">
        <v>173500</v>
      </c>
      <c r="H1554" s="184">
        <v>168000</v>
      </c>
    </row>
    <row r="1555" spans="1:8" ht="15.75" thickTop="1">
      <c r="A1555" s="181" t="str">
        <f t="shared" si="24"/>
        <v>A</v>
      </c>
      <c r="B1555" s="186" t="s">
        <v>121</v>
      </c>
      <c r="C1555" s="186" t="s">
        <v>99</v>
      </c>
      <c r="D1555" s="187">
        <v>770000</v>
      </c>
      <c r="E1555" s="187">
        <v>215000</v>
      </c>
      <c r="F1555" s="187">
        <v>213500</v>
      </c>
      <c r="G1555" s="187">
        <v>173500</v>
      </c>
      <c r="H1555" s="187">
        <v>168000</v>
      </c>
    </row>
    <row r="1556" spans="1:8">
      <c r="A1556" s="181" t="str">
        <f t="shared" si="24"/>
        <v>A</v>
      </c>
      <c r="B1556" s="188" t="s">
        <v>121</v>
      </c>
      <c r="C1556" s="188" t="s">
        <v>101</v>
      </c>
      <c r="D1556" s="189">
        <v>715000</v>
      </c>
      <c r="E1556" s="189">
        <v>200000</v>
      </c>
      <c r="F1556" s="189">
        <v>200000</v>
      </c>
      <c r="G1556" s="189">
        <v>160000</v>
      </c>
      <c r="H1556" s="189">
        <v>155000</v>
      </c>
    </row>
    <row r="1557" spans="1:8">
      <c r="A1557" s="181" t="str">
        <f t="shared" si="24"/>
        <v>A</v>
      </c>
      <c r="B1557" s="188" t="s">
        <v>121</v>
      </c>
      <c r="C1557" s="188" t="s">
        <v>104</v>
      </c>
      <c r="D1557" s="189">
        <v>5000</v>
      </c>
      <c r="E1557" s="189">
        <v>2500</v>
      </c>
      <c r="F1557" s="189">
        <v>1000</v>
      </c>
      <c r="G1557" s="189">
        <v>1000</v>
      </c>
      <c r="H1557" s="189">
        <v>500</v>
      </c>
    </row>
    <row r="1558" spans="1:8">
      <c r="A1558" s="181" t="str">
        <f t="shared" si="24"/>
        <v>A</v>
      </c>
      <c r="B1558" s="188" t="s">
        <v>121</v>
      </c>
      <c r="C1558" s="188" t="s">
        <v>105</v>
      </c>
      <c r="D1558" s="189">
        <v>50000</v>
      </c>
      <c r="E1558" s="189">
        <v>12500</v>
      </c>
      <c r="F1558" s="189">
        <v>12500</v>
      </c>
      <c r="G1558" s="189">
        <v>12500</v>
      </c>
      <c r="H1558" s="189">
        <v>12500</v>
      </c>
    </row>
    <row r="1559" spans="1:8" ht="15.75" thickBot="1">
      <c r="A1559" s="181" t="str">
        <f t="shared" si="24"/>
        <v>A</v>
      </c>
      <c r="B1559" s="182" t="s">
        <v>847</v>
      </c>
      <c r="C1559" s="183" t="s">
        <v>848</v>
      </c>
      <c r="D1559" s="184">
        <v>6000000</v>
      </c>
      <c r="E1559" s="184">
        <v>1933700</v>
      </c>
      <c r="F1559" s="184">
        <v>1355400</v>
      </c>
      <c r="G1559" s="184">
        <v>1355500</v>
      </c>
      <c r="H1559" s="184">
        <v>1355400</v>
      </c>
    </row>
    <row r="1560" spans="1:8" ht="15.75" thickTop="1">
      <c r="A1560" s="181" t="str">
        <f t="shared" si="24"/>
        <v>A</v>
      </c>
      <c r="B1560" s="186" t="s">
        <v>121</v>
      </c>
      <c r="C1560" s="186" t="s">
        <v>99</v>
      </c>
      <c r="D1560" s="187">
        <v>5883000</v>
      </c>
      <c r="E1560" s="187">
        <v>1816700</v>
      </c>
      <c r="F1560" s="187">
        <v>1355400</v>
      </c>
      <c r="G1560" s="187">
        <v>1355500</v>
      </c>
      <c r="H1560" s="187">
        <v>1355400</v>
      </c>
    </row>
    <row r="1561" spans="1:8">
      <c r="A1561" s="181" t="str">
        <f t="shared" si="24"/>
        <v>A</v>
      </c>
      <c r="B1561" s="188" t="s">
        <v>121</v>
      </c>
      <c r="C1561" s="188" t="s">
        <v>100</v>
      </c>
      <c r="D1561" s="189">
        <v>4350000</v>
      </c>
      <c r="E1561" s="189">
        <v>1087500</v>
      </c>
      <c r="F1561" s="189">
        <v>1087500</v>
      </c>
      <c r="G1561" s="189">
        <v>1087500</v>
      </c>
      <c r="H1561" s="189">
        <v>1087500</v>
      </c>
    </row>
    <row r="1562" spans="1:8">
      <c r="A1562" s="181" t="str">
        <f t="shared" si="24"/>
        <v>A</v>
      </c>
      <c r="B1562" s="188" t="s">
        <v>121</v>
      </c>
      <c r="C1562" s="188" t="s">
        <v>101</v>
      </c>
      <c r="D1562" s="189">
        <v>1348000</v>
      </c>
      <c r="E1562" s="189">
        <v>682900</v>
      </c>
      <c r="F1562" s="189">
        <v>221700</v>
      </c>
      <c r="G1562" s="189">
        <v>221700</v>
      </c>
      <c r="H1562" s="189">
        <v>221700</v>
      </c>
    </row>
    <row r="1563" spans="1:8">
      <c r="A1563" s="181" t="str">
        <f t="shared" si="24"/>
        <v>A</v>
      </c>
      <c r="B1563" s="188" t="s">
        <v>121</v>
      </c>
      <c r="C1563" s="188" t="s">
        <v>104</v>
      </c>
      <c r="D1563" s="189">
        <v>35000</v>
      </c>
      <c r="E1563" s="189">
        <v>8800</v>
      </c>
      <c r="F1563" s="189">
        <v>8700</v>
      </c>
      <c r="G1563" s="189">
        <v>8800</v>
      </c>
      <c r="H1563" s="189">
        <v>8700</v>
      </c>
    </row>
    <row r="1564" spans="1:8">
      <c r="A1564" s="181" t="str">
        <f t="shared" si="24"/>
        <v>A</v>
      </c>
      <c r="B1564" s="188" t="s">
        <v>121</v>
      </c>
      <c r="C1564" s="188" t="s">
        <v>105</v>
      </c>
      <c r="D1564" s="189">
        <v>150000</v>
      </c>
      <c r="E1564" s="189">
        <v>37500</v>
      </c>
      <c r="F1564" s="189">
        <v>37500</v>
      </c>
      <c r="G1564" s="189">
        <v>37500</v>
      </c>
      <c r="H1564" s="189">
        <v>37500</v>
      </c>
    </row>
    <row r="1565" spans="1:8">
      <c r="A1565" s="181" t="str">
        <f t="shared" si="24"/>
        <v>A</v>
      </c>
      <c r="B1565" s="186" t="s">
        <v>121</v>
      </c>
      <c r="C1565" s="186" t="s">
        <v>155</v>
      </c>
      <c r="D1565" s="187">
        <v>117000</v>
      </c>
      <c r="E1565" s="187">
        <v>117000</v>
      </c>
      <c r="F1565" s="187">
        <v>0</v>
      </c>
      <c r="G1565" s="187">
        <v>0</v>
      </c>
      <c r="H1565" s="187">
        <v>0</v>
      </c>
    </row>
    <row r="1566" spans="1:8" ht="30.75" thickBot="1">
      <c r="A1566" s="181" t="str">
        <f t="shared" si="24"/>
        <v>A</v>
      </c>
      <c r="B1566" s="182" t="s">
        <v>849</v>
      </c>
      <c r="C1566" s="183" t="s">
        <v>850</v>
      </c>
      <c r="D1566" s="184">
        <v>2090000</v>
      </c>
      <c r="E1566" s="184">
        <v>500000</v>
      </c>
      <c r="F1566" s="184">
        <v>590000</v>
      </c>
      <c r="G1566" s="184">
        <v>500000</v>
      </c>
      <c r="H1566" s="184">
        <v>500000</v>
      </c>
    </row>
    <row r="1567" spans="1:8" ht="15.75" thickTop="1">
      <c r="A1567" s="181" t="str">
        <f t="shared" si="24"/>
        <v>A</v>
      </c>
      <c r="B1567" s="186" t="s">
        <v>121</v>
      </c>
      <c r="C1567" s="186" t="s">
        <v>99</v>
      </c>
      <c r="D1567" s="187">
        <v>2090000</v>
      </c>
      <c r="E1567" s="187">
        <v>500000</v>
      </c>
      <c r="F1567" s="187">
        <v>590000</v>
      </c>
      <c r="G1567" s="187">
        <v>500000</v>
      </c>
      <c r="H1567" s="187">
        <v>500000</v>
      </c>
    </row>
    <row r="1568" spans="1:8">
      <c r="A1568" s="181" t="str">
        <f t="shared" si="24"/>
        <v>A</v>
      </c>
      <c r="B1568" s="188" t="s">
        <v>121</v>
      </c>
      <c r="C1568" s="188" t="s">
        <v>105</v>
      </c>
      <c r="D1568" s="189">
        <v>2090000</v>
      </c>
      <c r="E1568" s="189">
        <v>500000</v>
      </c>
      <c r="F1568" s="189">
        <v>590000</v>
      </c>
      <c r="G1568" s="189">
        <v>500000</v>
      </c>
      <c r="H1568" s="189">
        <v>500000</v>
      </c>
    </row>
    <row r="1569" spans="1:8" ht="30.75" thickBot="1">
      <c r="A1569" s="181" t="str">
        <f t="shared" si="24"/>
        <v>A</v>
      </c>
      <c r="B1569" s="182" t="s">
        <v>851</v>
      </c>
      <c r="C1569" s="183" t="s">
        <v>852</v>
      </c>
      <c r="D1569" s="184">
        <v>96835000</v>
      </c>
      <c r="E1569" s="184">
        <v>9483300</v>
      </c>
      <c r="F1569" s="184">
        <v>20436200</v>
      </c>
      <c r="G1569" s="184">
        <v>28621300</v>
      </c>
      <c r="H1569" s="184">
        <v>38294200</v>
      </c>
    </row>
    <row r="1570" spans="1:8" ht="15.75" thickTop="1">
      <c r="A1570" s="181" t="str">
        <f t="shared" si="24"/>
        <v>A</v>
      </c>
      <c r="B1570" s="186" t="s">
        <v>121</v>
      </c>
      <c r="C1570" s="186" t="s">
        <v>99</v>
      </c>
      <c r="D1570" s="187">
        <v>50135000</v>
      </c>
      <c r="E1570" s="187">
        <v>6483300</v>
      </c>
      <c r="F1570" s="187">
        <v>9436200</v>
      </c>
      <c r="G1570" s="187">
        <v>17621300</v>
      </c>
      <c r="H1570" s="187">
        <v>16594200</v>
      </c>
    </row>
    <row r="1571" spans="1:8">
      <c r="A1571" s="181" t="str">
        <f t="shared" si="24"/>
        <v>A</v>
      </c>
      <c r="B1571" s="188" t="s">
        <v>121</v>
      </c>
      <c r="C1571" s="188" t="s">
        <v>101</v>
      </c>
      <c r="D1571" s="189">
        <v>1347000</v>
      </c>
      <c r="E1571" s="189">
        <v>313300</v>
      </c>
      <c r="F1571" s="189">
        <v>366200</v>
      </c>
      <c r="G1571" s="189">
        <v>351300</v>
      </c>
      <c r="H1571" s="189">
        <v>316200</v>
      </c>
    </row>
    <row r="1572" spans="1:8">
      <c r="A1572" s="181" t="str">
        <f t="shared" si="24"/>
        <v>A</v>
      </c>
      <c r="B1572" s="188" t="s">
        <v>121</v>
      </c>
      <c r="C1572" s="188" t="s">
        <v>104</v>
      </c>
      <c r="D1572" s="189">
        <v>2000000</v>
      </c>
      <c r="E1572" s="189">
        <v>500000</v>
      </c>
      <c r="F1572" s="189">
        <v>500000</v>
      </c>
      <c r="G1572" s="189">
        <v>500000</v>
      </c>
      <c r="H1572" s="189">
        <v>500000</v>
      </c>
    </row>
    <row r="1573" spans="1:8">
      <c r="A1573" s="181" t="str">
        <f t="shared" si="24"/>
        <v>A</v>
      </c>
      <c r="B1573" s="188" t="s">
        <v>121</v>
      </c>
      <c r="C1573" s="188" t="s">
        <v>105</v>
      </c>
      <c r="D1573" s="189">
        <v>46788000</v>
      </c>
      <c r="E1573" s="189">
        <v>5670000</v>
      </c>
      <c r="F1573" s="189">
        <v>8570000</v>
      </c>
      <c r="G1573" s="189">
        <v>16770000</v>
      </c>
      <c r="H1573" s="189">
        <v>15778000</v>
      </c>
    </row>
    <row r="1574" spans="1:8">
      <c r="A1574" s="181" t="str">
        <f t="shared" si="24"/>
        <v>A</v>
      </c>
      <c r="B1574" s="186" t="s">
        <v>121</v>
      </c>
      <c r="C1574" s="186" t="s">
        <v>155</v>
      </c>
      <c r="D1574" s="187">
        <v>46700000</v>
      </c>
      <c r="E1574" s="187">
        <v>3000000</v>
      </c>
      <c r="F1574" s="187">
        <v>11000000</v>
      </c>
      <c r="G1574" s="187">
        <v>11000000</v>
      </c>
      <c r="H1574" s="187">
        <v>21700000</v>
      </c>
    </row>
    <row r="1575" spans="1:8" ht="30.75" thickBot="1">
      <c r="A1575" s="181" t="str">
        <f t="shared" si="24"/>
        <v>A</v>
      </c>
      <c r="B1575" s="182" t="s">
        <v>853</v>
      </c>
      <c r="C1575" s="183" t="s">
        <v>854</v>
      </c>
      <c r="D1575" s="184">
        <v>650000</v>
      </c>
      <c r="E1575" s="184">
        <v>137000</v>
      </c>
      <c r="F1575" s="184">
        <v>190000</v>
      </c>
      <c r="G1575" s="184">
        <v>180000</v>
      </c>
      <c r="H1575" s="184">
        <v>143000</v>
      </c>
    </row>
    <row r="1576" spans="1:8" ht="15.75" thickTop="1">
      <c r="A1576" s="181" t="str">
        <f t="shared" si="24"/>
        <v>A</v>
      </c>
      <c r="B1576" s="186" t="s">
        <v>121</v>
      </c>
      <c r="C1576" s="186" t="s">
        <v>99</v>
      </c>
      <c r="D1576" s="187">
        <v>650000</v>
      </c>
      <c r="E1576" s="187">
        <v>137000</v>
      </c>
      <c r="F1576" s="187">
        <v>190000</v>
      </c>
      <c r="G1576" s="187">
        <v>180000</v>
      </c>
      <c r="H1576" s="187">
        <v>143000</v>
      </c>
    </row>
    <row r="1577" spans="1:8">
      <c r="A1577" s="181" t="str">
        <f t="shared" si="24"/>
        <v>A</v>
      </c>
      <c r="B1577" s="188" t="s">
        <v>121</v>
      </c>
      <c r="C1577" s="188" t="s">
        <v>101</v>
      </c>
      <c r="D1577" s="189">
        <v>142000</v>
      </c>
      <c r="E1577" s="189">
        <v>37000</v>
      </c>
      <c r="F1577" s="189">
        <v>40000</v>
      </c>
      <c r="G1577" s="189">
        <v>30000</v>
      </c>
      <c r="H1577" s="189">
        <v>35000</v>
      </c>
    </row>
    <row r="1578" spans="1:8">
      <c r="A1578" s="181" t="str">
        <f t="shared" si="24"/>
        <v>A</v>
      </c>
      <c r="B1578" s="188" t="s">
        <v>121</v>
      </c>
      <c r="C1578" s="188" t="s">
        <v>105</v>
      </c>
      <c r="D1578" s="189">
        <v>508000</v>
      </c>
      <c r="E1578" s="189">
        <v>100000</v>
      </c>
      <c r="F1578" s="189">
        <v>150000</v>
      </c>
      <c r="G1578" s="189">
        <v>150000</v>
      </c>
      <c r="H1578" s="189">
        <v>108000</v>
      </c>
    </row>
    <row r="1579" spans="1:8" ht="15.75" thickBot="1">
      <c r="A1579" s="181" t="str">
        <f t="shared" si="24"/>
        <v>A</v>
      </c>
      <c r="B1579" s="182" t="s">
        <v>855</v>
      </c>
      <c r="C1579" s="183" t="s">
        <v>856</v>
      </c>
      <c r="D1579" s="184">
        <v>10000000</v>
      </c>
      <c r="E1579" s="184">
        <v>250000</v>
      </c>
      <c r="F1579" s="184">
        <v>3100000</v>
      </c>
      <c r="G1579" s="184">
        <v>3295000</v>
      </c>
      <c r="H1579" s="184">
        <v>3355000</v>
      </c>
    </row>
    <row r="1580" spans="1:8" ht="15.75" thickTop="1">
      <c r="A1580" s="181" t="str">
        <f t="shared" si="24"/>
        <v>A</v>
      </c>
      <c r="B1580" s="186" t="s">
        <v>121</v>
      </c>
      <c r="C1580" s="186" t="s">
        <v>99</v>
      </c>
      <c r="D1580" s="187">
        <v>10000000</v>
      </c>
      <c r="E1580" s="187">
        <v>250000</v>
      </c>
      <c r="F1580" s="187">
        <v>3100000</v>
      </c>
      <c r="G1580" s="187">
        <v>3295000</v>
      </c>
      <c r="H1580" s="187">
        <v>3355000</v>
      </c>
    </row>
    <row r="1581" spans="1:8">
      <c r="A1581" s="181" t="str">
        <f t="shared" si="24"/>
        <v>A</v>
      </c>
      <c r="B1581" s="188" t="s">
        <v>121</v>
      </c>
      <c r="C1581" s="188" t="s">
        <v>101</v>
      </c>
      <c r="D1581" s="189">
        <v>300000</v>
      </c>
      <c r="E1581" s="189">
        <v>50000</v>
      </c>
      <c r="F1581" s="189">
        <v>100000</v>
      </c>
      <c r="G1581" s="189">
        <v>95000</v>
      </c>
      <c r="H1581" s="189">
        <v>55000</v>
      </c>
    </row>
    <row r="1582" spans="1:8">
      <c r="A1582" s="181" t="str">
        <f t="shared" si="24"/>
        <v>A</v>
      </c>
      <c r="B1582" s="188" t="s">
        <v>121</v>
      </c>
      <c r="C1582" s="188" t="s">
        <v>105</v>
      </c>
      <c r="D1582" s="189">
        <v>9700000</v>
      </c>
      <c r="E1582" s="189">
        <v>200000</v>
      </c>
      <c r="F1582" s="189">
        <v>3000000</v>
      </c>
      <c r="G1582" s="189">
        <v>3200000</v>
      </c>
      <c r="H1582" s="189">
        <v>3300000</v>
      </c>
    </row>
    <row r="1583" spans="1:8" ht="30.75" thickBot="1">
      <c r="A1583" s="181" t="str">
        <f t="shared" si="24"/>
        <v>A</v>
      </c>
      <c r="B1583" s="182" t="s">
        <v>857</v>
      </c>
      <c r="C1583" s="183" t="s">
        <v>858</v>
      </c>
      <c r="D1583" s="184">
        <v>85000000</v>
      </c>
      <c r="E1583" s="184">
        <v>8800000</v>
      </c>
      <c r="F1583" s="184">
        <v>16850000</v>
      </c>
      <c r="G1583" s="184">
        <v>24850000</v>
      </c>
      <c r="H1583" s="184">
        <v>34500000</v>
      </c>
    </row>
    <row r="1584" spans="1:8" ht="15.75" thickTop="1">
      <c r="A1584" s="181" t="str">
        <f t="shared" si="24"/>
        <v>A</v>
      </c>
      <c r="B1584" s="186" t="s">
        <v>121</v>
      </c>
      <c r="C1584" s="186" t="s">
        <v>99</v>
      </c>
      <c r="D1584" s="187">
        <v>38300000</v>
      </c>
      <c r="E1584" s="187">
        <v>5800000</v>
      </c>
      <c r="F1584" s="187">
        <v>5850000</v>
      </c>
      <c r="G1584" s="187">
        <v>13850000</v>
      </c>
      <c r="H1584" s="187">
        <v>12800000</v>
      </c>
    </row>
    <row r="1585" spans="1:8">
      <c r="A1585" s="181" t="str">
        <f t="shared" si="24"/>
        <v>A</v>
      </c>
      <c r="B1585" s="188" t="s">
        <v>121</v>
      </c>
      <c r="C1585" s="188" t="s">
        <v>101</v>
      </c>
      <c r="D1585" s="189">
        <v>800000</v>
      </c>
      <c r="E1585" s="189">
        <v>200000</v>
      </c>
      <c r="F1585" s="189">
        <v>200000</v>
      </c>
      <c r="G1585" s="189">
        <v>200000</v>
      </c>
      <c r="H1585" s="189">
        <v>200000</v>
      </c>
    </row>
    <row r="1586" spans="1:8">
      <c r="A1586" s="181" t="str">
        <f t="shared" si="24"/>
        <v>A</v>
      </c>
      <c r="B1586" s="188" t="s">
        <v>121</v>
      </c>
      <c r="C1586" s="188" t="s">
        <v>104</v>
      </c>
      <c r="D1586" s="189">
        <v>2000000</v>
      </c>
      <c r="E1586" s="189">
        <v>500000</v>
      </c>
      <c r="F1586" s="189">
        <v>500000</v>
      </c>
      <c r="G1586" s="189">
        <v>500000</v>
      </c>
      <c r="H1586" s="189">
        <v>500000</v>
      </c>
    </row>
    <row r="1587" spans="1:8">
      <c r="A1587" s="181" t="str">
        <f t="shared" si="24"/>
        <v>A</v>
      </c>
      <c r="B1587" s="188" t="s">
        <v>121</v>
      </c>
      <c r="C1587" s="188" t="s">
        <v>105</v>
      </c>
      <c r="D1587" s="189">
        <v>35500000</v>
      </c>
      <c r="E1587" s="189">
        <v>5100000</v>
      </c>
      <c r="F1587" s="189">
        <v>5150000</v>
      </c>
      <c r="G1587" s="189">
        <v>13150000</v>
      </c>
      <c r="H1587" s="189">
        <v>12100000</v>
      </c>
    </row>
    <row r="1588" spans="1:8">
      <c r="A1588" s="181" t="str">
        <f t="shared" si="24"/>
        <v>A</v>
      </c>
      <c r="B1588" s="186" t="s">
        <v>121</v>
      </c>
      <c r="C1588" s="186" t="s">
        <v>155</v>
      </c>
      <c r="D1588" s="187">
        <v>46700000</v>
      </c>
      <c r="E1588" s="187">
        <v>3000000</v>
      </c>
      <c r="F1588" s="187">
        <v>11000000</v>
      </c>
      <c r="G1588" s="187">
        <v>11000000</v>
      </c>
      <c r="H1588" s="187">
        <v>21700000</v>
      </c>
    </row>
    <row r="1589" spans="1:8" ht="30.75" thickBot="1">
      <c r="A1589" s="181" t="str">
        <f t="shared" si="24"/>
        <v>A</v>
      </c>
      <c r="B1589" s="182" t="s">
        <v>859</v>
      </c>
      <c r="C1589" s="183" t="s">
        <v>860</v>
      </c>
      <c r="D1589" s="184">
        <v>85000</v>
      </c>
      <c r="E1589" s="184">
        <v>21300</v>
      </c>
      <c r="F1589" s="184">
        <v>21200</v>
      </c>
      <c r="G1589" s="184">
        <v>21300</v>
      </c>
      <c r="H1589" s="184">
        <v>21200</v>
      </c>
    </row>
    <row r="1590" spans="1:8" ht="15.75" thickTop="1">
      <c r="A1590" s="181" t="str">
        <f t="shared" si="24"/>
        <v>A</v>
      </c>
      <c r="B1590" s="186" t="s">
        <v>121</v>
      </c>
      <c r="C1590" s="186" t="s">
        <v>99</v>
      </c>
      <c r="D1590" s="187">
        <v>85000</v>
      </c>
      <c r="E1590" s="187">
        <v>21300</v>
      </c>
      <c r="F1590" s="187">
        <v>21200</v>
      </c>
      <c r="G1590" s="187">
        <v>21300</v>
      </c>
      <c r="H1590" s="187">
        <v>21200</v>
      </c>
    </row>
    <row r="1591" spans="1:8">
      <c r="A1591" s="181" t="str">
        <f t="shared" si="24"/>
        <v>A</v>
      </c>
      <c r="B1591" s="188" t="s">
        <v>121</v>
      </c>
      <c r="C1591" s="188" t="s">
        <v>101</v>
      </c>
      <c r="D1591" s="189">
        <v>85000</v>
      </c>
      <c r="E1591" s="189">
        <v>21300</v>
      </c>
      <c r="F1591" s="189">
        <v>21200</v>
      </c>
      <c r="G1591" s="189">
        <v>21300</v>
      </c>
      <c r="H1591" s="189">
        <v>21200</v>
      </c>
    </row>
    <row r="1592" spans="1:8" ht="15.75" thickBot="1">
      <c r="A1592" s="181" t="str">
        <f t="shared" si="24"/>
        <v>A</v>
      </c>
      <c r="B1592" s="182" t="s">
        <v>861</v>
      </c>
      <c r="C1592" s="183" t="s">
        <v>862</v>
      </c>
      <c r="D1592" s="184">
        <v>1100000</v>
      </c>
      <c r="E1592" s="184">
        <v>275000</v>
      </c>
      <c r="F1592" s="184">
        <v>275000</v>
      </c>
      <c r="G1592" s="184">
        <v>275000</v>
      </c>
      <c r="H1592" s="184">
        <v>275000</v>
      </c>
    </row>
    <row r="1593" spans="1:8" ht="15.75" thickTop="1">
      <c r="A1593" s="181" t="str">
        <f t="shared" si="24"/>
        <v>A</v>
      </c>
      <c r="B1593" s="186" t="s">
        <v>121</v>
      </c>
      <c r="C1593" s="186" t="s">
        <v>99</v>
      </c>
      <c r="D1593" s="187">
        <v>1100000</v>
      </c>
      <c r="E1593" s="187">
        <v>275000</v>
      </c>
      <c r="F1593" s="187">
        <v>275000</v>
      </c>
      <c r="G1593" s="187">
        <v>275000</v>
      </c>
      <c r="H1593" s="187">
        <v>275000</v>
      </c>
    </row>
    <row r="1594" spans="1:8">
      <c r="A1594" s="181" t="str">
        <f t="shared" si="24"/>
        <v>A</v>
      </c>
      <c r="B1594" s="188" t="s">
        <v>121</v>
      </c>
      <c r="C1594" s="188" t="s">
        <v>101</v>
      </c>
      <c r="D1594" s="189">
        <v>20000</v>
      </c>
      <c r="E1594" s="189">
        <v>5000</v>
      </c>
      <c r="F1594" s="189">
        <v>5000</v>
      </c>
      <c r="G1594" s="189">
        <v>5000</v>
      </c>
      <c r="H1594" s="189">
        <v>5000</v>
      </c>
    </row>
    <row r="1595" spans="1:8">
      <c r="A1595" s="181" t="str">
        <f t="shared" si="24"/>
        <v>A</v>
      </c>
      <c r="B1595" s="188" t="s">
        <v>121</v>
      </c>
      <c r="C1595" s="188" t="s">
        <v>105</v>
      </c>
      <c r="D1595" s="189">
        <v>1080000</v>
      </c>
      <c r="E1595" s="189">
        <v>270000</v>
      </c>
      <c r="F1595" s="189">
        <v>270000</v>
      </c>
      <c r="G1595" s="189">
        <v>270000</v>
      </c>
      <c r="H1595" s="189">
        <v>270000</v>
      </c>
    </row>
    <row r="1596" spans="1:8" ht="15.75" thickBot="1">
      <c r="A1596" s="181" t="str">
        <f t="shared" si="24"/>
        <v>A</v>
      </c>
      <c r="B1596" s="182" t="s">
        <v>863</v>
      </c>
      <c r="C1596" s="183" t="s">
        <v>864</v>
      </c>
      <c r="D1596" s="184">
        <v>170700000</v>
      </c>
      <c r="E1596" s="184">
        <v>52786700</v>
      </c>
      <c r="F1596" s="184">
        <v>40940000</v>
      </c>
      <c r="G1596" s="184">
        <v>38983000</v>
      </c>
      <c r="H1596" s="184">
        <v>37990300</v>
      </c>
    </row>
    <row r="1597" spans="1:8" ht="15.75" thickTop="1">
      <c r="A1597" s="181" t="str">
        <f t="shared" si="24"/>
        <v>A</v>
      </c>
      <c r="B1597" s="186" t="s">
        <v>121</v>
      </c>
      <c r="C1597" s="186" t="s">
        <v>99</v>
      </c>
      <c r="D1597" s="187">
        <v>169690000</v>
      </c>
      <c r="E1597" s="187">
        <v>52774700</v>
      </c>
      <c r="F1597" s="187">
        <v>40882000</v>
      </c>
      <c r="G1597" s="187">
        <v>38050000</v>
      </c>
      <c r="H1597" s="187">
        <v>37983300</v>
      </c>
    </row>
    <row r="1598" spans="1:8">
      <c r="A1598" s="181" t="str">
        <f t="shared" si="24"/>
        <v>A</v>
      </c>
      <c r="B1598" s="188" t="s">
        <v>121</v>
      </c>
      <c r="C1598" s="188" t="s">
        <v>100</v>
      </c>
      <c r="D1598" s="189">
        <v>9415000</v>
      </c>
      <c r="E1598" s="189">
        <v>2353800</v>
      </c>
      <c r="F1598" s="189">
        <v>2353700</v>
      </c>
      <c r="G1598" s="189">
        <v>2353700</v>
      </c>
      <c r="H1598" s="189">
        <v>2353800</v>
      </c>
    </row>
    <row r="1599" spans="1:8">
      <c r="A1599" s="181" t="str">
        <f t="shared" si="24"/>
        <v>A</v>
      </c>
      <c r="B1599" s="188" t="s">
        <v>121</v>
      </c>
      <c r="C1599" s="188" t="s">
        <v>101</v>
      </c>
      <c r="D1599" s="189">
        <v>153700000</v>
      </c>
      <c r="E1599" s="189">
        <v>44294000</v>
      </c>
      <c r="F1599" s="189">
        <v>38299000</v>
      </c>
      <c r="G1599" s="189">
        <v>35576500</v>
      </c>
      <c r="H1599" s="189">
        <v>35530500</v>
      </c>
    </row>
    <row r="1600" spans="1:8">
      <c r="A1600" s="181" t="str">
        <f t="shared" si="24"/>
        <v>A</v>
      </c>
      <c r="B1600" s="188" t="s">
        <v>121</v>
      </c>
      <c r="C1600" s="188" t="s">
        <v>15</v>
      </c>
      <c r="D1600" s="189">
        <v>6301000</v>
      </c>
      <c r="E1600" s="189">
        <v>6053000</v>
      </c>
      <c r="F1600" s="189">
        <v>151000</v>
      </c>
      <c r="G1600" s="189">
        <v>58000</v>
      </c>
      <c r="H1600" s="189">
        <v>39000</v>
      </c>
    </row>
    <row r="1601" spans="1:8">
      <c r="A1601" s="181" t="str">
        <f t="shared" si="24"/>
        <v>A</v>
      </c>
      <c r="B1601" s="188" t="s">
        <v>121</v>
      </c>
      <c r="C1601" s="188" t="s">
        <v>104</v>
      </c>
      <c r="D1601" s="189">
        <v>204000</v>
      </c>
      <c r="E1601" s="189">
        <v>52000</v>
      </c>
      <c r="F1601" s="189">
        <v>62000</v>
      </c>
      <c r="G1601" s="189">
        <v>46000</v>
      </c>
      <c r="H1601" s="189">
        <v>44000</v>
      </c>
    </row>
    <row r="1602" spans="1:8">
      <c r="A1602" s="181" t="str">
        <f t="shared" si="24"/>
        <v>A</v>
      </c>
      <c r="B1602" s="188" t="s">
        <v>121</v>
      </c>
      <c r="C1602" s="188" t="s">
        <v>105</v>
      </c>
      <c r="D1602" s="189">
        <v>70000</v>
      </c>
      <c r="E1602" s="189">
        <v>21900</v>
      </c>
      <c r="F1602" s="189">
        <v>16300</v>
      </c>
      <c r="G1602" s="189">
        <v>15800</v>
      </c>
      <c r="H1602" s="189">
        <v>16000</v>
      </c>
    </row>
    <row r="1603" spans="1:8">
      <c r="A1603" s="181" t="str">
        <f t="shared" si="24"/>
        <v>A</v>
      </c>
      <c r="B1603" s="186" t="s">
        <v>121</v>
      </c>
      <c r="C1603" s="186" t="s">
        <v>155</v>
      </c>
      <c r="D1603" s="187">
        <v>1010000</v>
      </c>
      <c r="E1603" s="187">
        <v>12000</v>
      </c>
      <c r="F1603" s="187">
        <v>58000</v>
      </c>
      <c r="G1603" s="187">
        <v>933000</v>
      </c>
      <c r="H1603" s="187">
        <v>7000</v>
      </c>
    </row>
    <row r="1604" spans="1:8" ht="15.75" thickBot="1">
      <c r="A1604" s="181" t="str">
        <f t="shared" si="24"/>
        <v>A</v>
      </c>
      <c r="B1604" s="182" t="s">
        <v>865</v>
      </c>
      <c r="C1604" s="183" t="s">
        <v>866</v>
      </c>
      <c r="D1604" s="184">
        <v>169850000</v>
      </c>
      <c r="E1604" s="184">
        <v>52589700</v>
      </c>
      <c r="F1604" s="184">
        <v>40726000</v>
      </c>
      <c r="G1604" s="184">
        <v>38767000</v>
      </c>
      <c r="H1604" s="184">
        <v>37767300</v>
      </c>
    </row>
    <row r="1605" spans="1:8" ht="15.75" thickTop="1">
      <c r="A1605" s="181" t="str">
        <f t="shared" si="24"/>
        <v>A</v>
      </c>
      <c r="B1605" s="186" t="s">
        <v>121</v>
      </c>
      <c r="C1605" s="186" t="s">
        <v>99</v>
      </c>
      <c r="D1605" s="187">
        <v>168845000</v>
      </c>
      <c r="E1605" s="187">
        <v>52579700</v>
      </c>
      <c r="F1605" s="187">
        <v>40671000</v>
      </c>
      <c r="G1605" s="187">
        <v>37834000</v>
      </c>
      <c r="H1605" s="187">
        <v>37760300</v>
      </c>
    </row>
    <row r="1606" spans="1:8">
      <c r="A1606" s="181" t="str">
        <f t="shared" si="24"/>
        <v>A</v>
      </c>
      <c r="B1606" s="188" t="s">
        <v>121</v>
      </c>
      <c r="C1606" s="188" t="s">
        <v>100</v>
      </c>
      <c r="D1606" s="189">
        <v>9295000</v>
      </c>
      <c r="E1606" s="189">
        <v>2323800</v>
      </c>
      <c r="F1606" s="189">
        <v>2323700</v>
      </c>
      <c r="G1606" s="189">
        <v>2323700</v>
      </c>
      <c r="H1606" s="189">
        <v>2323800</v>
      </c>
    </row>
    <row r="1607" spans="1:8">
      <c r="A1607" s="181" t="str">
        <f t="shared" ref="A1607:A1670" si="25">(IF(OR(D1607&lt;&gt;0),"A","B"))</f>
        <v>A</v>
      </c>
      <c r="B1607" s="188" t="s">
        <v>121</v>
      </c>
      <c r="C1607" s="188" t="s">
        <v>101</v>
      </c>
      <c r="D1607" s="189">
        <v>152995000</v>
      </c>
      <c r="E1607" s="189">
        <v>44132000</v>
      </c>
      <c r="F1607" s="189">
        <v>38123000</v>
      </c>
      <c r="G1607" s="189">
        <v>35397500</v>
      </c>
      <c r="H1607" s="189">
        <v>35342500</v>
      </c>
    </row>
    <row r="1608" spans="1:8">
      <c r="A1608" s="181" t="str">
        <f t="shared" si="25"/>
        <v>A</v>
      </c>
      <c r="B1608" s="188" t="s">
        <v>121</v>
      </c>
      <c r="C1608" s="188" t="s">
        <v>15</v>
      </c>
      <c r="D1608" s="189">
        <v>6300000</v>
      </c>
      <c r="E1608" s="189">
        <v>6053000</v>
      </c>
      <c r="F1608" s="189">
        <v>150000</v>
      </c>
      <c r="G1608" s="189">
        <v>58000</v>
      </c>
      <c r="H1608" s="189">
        <v>39000</v>
      </c>
    </row>
    <row r="1609" spans="1:8">
      <c r="A1609" s="181" t="str">
        <f t="shared" si="25"/>
        <v>A</v>
      </c>
      <c r="B1609" s="188" t="s">
        <v>121</v>
      </c>
      <c r="C1609" s="188" t="s">
        <v>104</v>
      </c>
      <c r="D1609" s="189">
        <v>190000</v>
      </c>
      <c r="E1609" s="189">
        <v>50000</v>
      </c>
      <c r="F1609" s="189">
        <v>60000</v>
      </c>
      <c r="G1609" s="189">
        <v>40000</v>
      </c>
      <c r="H1609" s="189">
        <v>40000</v>
      </c>
    </row>
    <row r="1610" spans="1:8">
      <c r="A1610" s="181" t="str">
        <f t="shared" si="25"/>
        <v>A</v>
      </c>
      <c r="B1610" s="188" t="s">
        <v>121</v>
      </c>
      <c r="C1610" s="188" t="s">
        <v>105</v>
      </c>
      <c r="D1610" s="189">
        <v>65000</v>
      </c>
      <c r="E1610" s="189">
        <v>20900</v>
      </c>
      <c r="F1610" s="189">
        <v>14300</v>
      </c>
      <c r="G1610" s="189">
        <v>14800</v>
      </c>
      <c r="H1610" s="189">
        <v>15000</v>
      </c>
    </row>
    <row r="1611" spans="1:8">
      <c r="A1611" s="181" t="str">
        <f t="shared" si="25"/>
        <v>A</v>
      </c>
      <c r="B1611" s="186" t="s">
        <v>121</v>
      </c>
      <c r="C1611" s="186" t="s">
        <v>155</v>
      </c>
      <c r="D1611" s="187">
        <v>1005000</v>
      </c>
      <c r="E1611" s="187">
        <v>10000</v>
      </c>
      <c r="F1611" s="187">
        <v>55000</v>
      </c>
      <c r="G1611" s="187">
        <v>933000</v>
      </c>
      <c r="H1611" s="187">
        <v>7000</v>
      </c>
    </row>
    <row r="1612" spans="1:8" ht="15.75" thickBot="1">
      <c r="A1612" s="181" t="str">
        <f t="shared" si="25"/>
        <v>A</v>
      </c>
      <c r="B1612" s="182" t="s">
        <v>867</v>
      </c>
      <c r="C1612" s="183" t="s">
        <v>868</v>
      </c>
      <c r="D1612" s="184">
        <v>161370000</v>
      </c>
      <c r="E1612" s="184">
        <v>45876900</v>
      </c>
      <c r="F1612" s="184">
        <v>39535300</v>
      </c>
      <c r="G1612" s="184">
        <v>38437300</v>
      </c>
      <c r="H1612" s="184">
        <v>37520500</v>
      </c>
    </row>
    <row r="1613" spans="1:8" ht="15.75" thickTop="1">
      <c r="A1613" s="181" t="str">
        <f t="shared" si="25"/>
        <v>A</v>
      </c>
      <c r="B1613" s="186" t="s">
        <v>121</v>
      </c>
      <c r="C1613" s="186" t="s">
        <v>99</v>
      </c>
      <c r="D1613" s="187">
        <v>160370000</v>
      </c>
      <c r="E1613" s="187">
        <v>45871900</v>
      </c>
      <c r="F1613" s="187">
        <v>39480300</v>
      </c>
      <c r="G1613" s="187">
        <v>37504300</v>
      </c>
      <c r="H1613" s="187">
        <v>37513500</v>
      </c>
    </row>
    <row r="1614" spans="1:8">
      <c r="A1614" s="181" t="str">
        <f t="shared" si="25"/>
        <v>A</v>
      </c>
      <c r="B1614" s="188" t="s">
        <v>121</v>
      </c>
      <c r="C1614" s="188" t="s">
        <v>100</v>
      </c>
      <c r="D1614" s="189">
        <v>8900000</v>
      </c>
      <c r="E1614" s="189">
        <v>2225000</v>
      </c>
      <c r="F1614" s="189">
        <v>2225000</v>
      </c>
      <c r="G1614" s="189">
        <v>2225000</v>
      </c>
      <c r="H1614" s="189">
        <v>2225000</v>
      </c>
    </row>
    <row r="1615" spans="1:8">
      <c r="A1615" s="181" t="str">
        <f t="shared" si="25"/>
        <v>A</v>
      </c>
      <c r="B1615" s="188" t="s">
        <v>121</v>
      </c>
      <c r="C1615" s="188" t="s">
        <v>101</v>
      </c>
      <c r="D1615" s="189">
        <v>151230000</v>
      </c>
      <c r="E1615" s="189">
        <v>43591000</v>
      </c>
      <c r="F1615" s="189">
        <v>37181000</v>
      </c>
      <c r="G1615" s="189">
        <v>35224500</v>
      </c>
      <c r="H1615" s="189">
        <v>35233500</v>
      </c>
    </row>
    <row r="1616" spans="1:8">
      <c r="A1616" s="181" t="str">
        <f t="shared" si="25"/>
        <v>A</v>
      </c>
      <c r="B1616" s="188" t="s">
        <v>121</v>
      </c>
      <c r="C1616" s="188" t="s">
        <v>104</v>
      </c>
      <c r="D1616" s="189">
        <v>180000</v>
      </c>
      <c r="E1616" s="189">
        <v>40000</v>
      </c>
      <c r="F1616" s="189">
        <v>60000</v>
      </c>
      <c r="G1616" s="189">
        <v>40000</v>
      </c>
      <c r="H1616" s="189">
        <v>40000</v>
      </c>
    </row>
    <row r="1617" spans="1:8">
      <c r="A1617" s="181" t="str">
        <f t="shared" si="25"/>
        <v>A</v>
      </c>
      <c r="B1617" s="188" t="s">
        <v>121</v>
      </c>
      <c r="C1617" s="188" t="s">
        <v>105</v>
      </c>
      <c r="D1617" s="189">
        <v>60000</v>
      </c>
      <c r="E1617" s="189">
        <v>15900</v>
      </c>
      <c r="F1617" s="189">
        <v>14300</v>
      </c>
      <c r="G1617" s="189">
        <v>14800</v>
      </c>
      <c r="H1617" s="189">
        <v>15000</v>
      </c>
    </row>
    <row r="1618" spans="1:8">
      <c r="A1618" s="181" t="str">
        <f t="shared" si="25"/>
        <v>A</v>
      </c>
      <c r="B1618" s="186" t="s">
        <v>121</v>
      </c>
      <c r="C1618" s="186" t="s">
        <v>155</v>
      </c>
      <c r="D1618" s="187">
        <v>1000000</v>
      </c>
      <c r="E1618" s="187">
        <v>5000</v>
      </c>
      <c r="F1618" s="187">
        <v>55000</v>
      </c>
      <c r="G1618" s="187">
        <v>933000</v>
      </c>
      <c r="H1618" s="187">
        <v>7000</v>
      </c>
    </row>
    <row r="1619" spans="1:8" ht="15.75" thickBot="1">
      <c r="A1619" s="181" t="str">
        <f t="shared" si="25"/>
        <v>A</v>
      </c>
      <c r="B1619" s="182" t="s">
        <v>869</v>
      </c>
      <c r="C1619" s="183" t="s">
        <v>870</v>
      </c>
      <c r="D1619" s="184">
        <v>16390000</v>
      </c>
      <c r="E1619" s="184">
        <v>4376900</v>
      </c>
      <c r="F1619" s="184">
        <v>4055300</v>
      </c>
      <c r="G1619" s="184">
        <v>4437300</v>
      </c>
      <c r="H1619" s="184">
        <v>3520500</v>
      </c>
    </row>
    <row r="1620" spans="1:8" ht="15.75" thickTop="1">
      <c r="A1620" s="181" t="str">
        <f t="shared" si="25"/>
        <v>A</v>
      </c>
      <c r="B1620" s="186" t="s">
        <v>121</v>
      </c>
      <c r="C1620" s="186" t="s">
        <v>99</v>
      </c>
      <c r="D1620" s="187">
        <v>15390000</v>
      </c>
      <c r="E1620" s="187">
        <v>4371900</v>
      </c>
      <c r="F1620" s="187">
        <v>4000300</v>
      </c>
      <c r="G1620" s="187">
        <v>3504300</v>
      </c>
      <c r="H1620" s="187">
        <v>3513500</v>
      </c>
    </row>
    <row r="1621" spans="1:8">
      <c r="A1621" s="181" t="str">
        <f t="shared" si="25"/>
        <v>A</v>
      </c>
      <c r="B1621" s="188" t="s">
        <v>121</v>
      </c>
      <c r="C1621" s="188" t="s">
        <v>100</v>
      </c>
      <c r="D1621" s="189">
        <v>8900000</v>
      </c>
      <c r="E1621" s="189">
        <v>2225000</v>
      </c>
      <c r="F1621" s="189">
        <v>2225000</v>
      </c>
      <c r="G1621" s="189">
        <v>2225000</v>
      </c>
      <c r="H1621" s="189">
        <v>2225000</v>
      </c>
    </row>
    <row r="1622" spans="1:8">
      <c r="A1622" s="181" t="str">
        <f t="shared" si="25"/>
        <v>A</v>
      </c>
      <c r="B1622" s="188" t="s">
        <v>121</v>
      </c>
      <c r="C1622" s="188" t="s">
        <v>101</v>
      </c>
      <c r="D1622" s="189">
        <v>6250000</v>
      </c>
      <c r="E1622" s="189">
        <v>2091000</v>
      </c>
      <c r="F1622" s="189">
        <v>1701000</v>
      </c>
      <c r="G1622" s="189">
        <v>1224500</v>
      </c>
      <c r="H1622" s="189">
        <v>1233500</v>
      </c>
    </row>
    <row r="1623" spans="1:8">
      <c r="A1623" s="181" t="str">
        <f t="shared" si="25"/>
        <v>A</v>
      </c>
      <c r="B1623" s="188" t="s">
        <v>121</v>
      </c>
      <c r="C1623" s="188" t="s">
        <v>104</v>
      </c>
      <c r="D1623" s="189">
        <v>180000</v>
      </c>
      <c r="E1623" s="189">
        <v>40000</v>
      </c>
      <c r="F1623" s="189">
        <v>60000</v>
      </c>
      <c r="G1623" s="189">
        <v>40000</v>
      </c>
      <c r="H1623" s="189">
        <v>40000</v>
      </c>
    </row>
    <row r="1624" spans="1:8">
      <c r="A1624" s="181" t="str">
        <f t="shared" si="25"/>
        <v>A</v>
      </c>
      <c r="B1624" s="188" t="s">
        <v>121</v>
      </c>
      <c r="C1624" s="188" t="s">
        <v>105</v>
      </c>
      <c r="D1624" s="189">
        <v>60000</v>
      </c>
      <c r="E1624" s="189">
        <v>15900</v>
      </c>
      <c r="F1624" s="189">
        <v>14300</v>
      </c>
      <c r="G1624" s="189">
        <v>14800</v>
      </c>
      <c r="H1624" s="189">
        <v>15000</v>
      </c>
    </row>
    <row r="1625" spans="1:8">
      <c r="A1625" s="181" t="str">
        <f t="shared" si="25"/>
        <v>A</v>
      </c>
      <c r="B1625" s="186" t="s">
        <v>121</v>
      </c>
      <c r="C1625" s="186" t="s">
        <v>155</v>
      </c>
      <c r="D1625" s="187">
        <v>1000000</v>
      </c>
      <c r="E1625" s="187">
        <v>5000</v>
      </c>
      <c r="F1625" s="187">
        <v>55000</v>
      </c>
      <c r="G1625" s="187">
        <v>933000</v>
      </c>
      <c r="H1625" s="187">
        <v>7000</v>
      </c>
    </row>
    <row r="1626" spans="1:8" ht="30.75" thickBot="1">
      <c r="A1626" s="181" t="str">
        <f t="shared" si="25"/>
        <v>A</v>
      </c>
      <c r="B1626" s="182" t="s">
        <v>871</v>
      </c>
      <c r="C1626" s="183" t="s">
        <v>872</v>
      </c>
      <c r="D1626" s="184">
        <v>144980000</v>
      </c>
      <c r="E1626" s="184">
        <v>41500000</v>
      </c>
      <c r="F1626" s="184">
        <v>35480000</v>
      </c>
      <c r="G1626" s="184">
        <v>34000000</v>
      </c>
      <c r="H1626" s="184">
        <v>34000000</v>
      </c>
    </row>
    <row r="1627" spans="1:8" ht="15.75" thickTop="1">
      <c r="A1627" s="181" t="str">
        <f t="shared" si="25"/>
        <v>A</v>
      </c>
      <c r="B1627" s="186" t="s">
        <v>121</v>
      </c>
      <c r="C1627" s="186" t="s">
        <v>99</v>
      </c>
      <c r="D1627" s="187">
        <v>144980000</v>
      </c>
      <c r="E1627" s="187">
        <v>41500000</v>
      </c>
      <c r="F1627" s="187">
        <v>35480000</v>
      </c>
      <c r="G1627" s="187">
        <v>34000000</v>
      </c>
      <c r="H1627" s="187">
        <v>34000000</v>
      </c>
    </row>
    <row r="1628" spans="1:8">
      <c r="A1628" s="181" t="str">
        <f t="shared" si="25"/>
        <v>A</v>
      </c>
      <c r="B1628" s="188" t="s">
        <v>121</v>
      </c>
      <c r="C1628" s="188" t="s">
        <v>101</v>
      </c>
      <c r="D1628" s="189">
        <v>144980000</v>
      </c>
      <c r="E1628" s="189">
        <v>41500000</v>
      </c>
      <c r="F1628" s="189">
        <v>35480000</v>
      </c>
      <c r="G1628" s="189">
        <v>34000000</v>
      </c>
      <c r="H1628" s="189">
        <v>34000000</v>
      </c>
    </row>
    <row r="1629" spans="1:8" ht="45.75" thickBot="1">
      <c r="A1629" s="181" t="str">
        <f t="shared" si="25"/>
        <v>A</v>
      </c>
      <c r="B1629" s="182" t="s">
        <v>873</v>
      </c>
      <c r="C1629" s="183" t="s">
        <v>874</v>
      </c>
      <c r="D1629" s="184">
        <v>144980000</v>
      </c>
      <c r="E1629" s="184">
        <v>41500000</v>
      </c>
      <c r="F1629" s="184">
        <v>35480000</v>
      </c>
      <c r="G1629" s="184">
        <v>34000000</v>
      </c>
      <c r="H1629" s="184">
        <v>34000000</v>
      </c>
    </row>
    <row r="1630" spans="1:8" ht="15.75" thickTop="1">
      <c r="A1630" s="181" t="str">
        <f t="shared" si="25"/>
        <v>A</v>
      </c>
      <c r="B1630" s="186" t="s">
        <v>121</v>
      </c>
      <c r="C1630" s="186" t="s">
        <v>99</v>
      </c>
      <c r="D1630" s="187">
        <v>144980000</v>
      </c>
      <c r="E1630" s="187">
        <v>41500000</v>
      </c>
      <c r="F1630" s="187">
        <v>35480000</v>
      </c>
      <c r="G1630" s="187">
        <v>34000000</v>
      </c>
      <c r="H1630" s="187">
        <v>34000000</v>
      </c>
    </row>
    <row r="1631" spans="1:8">
      <c r="A1631" s="181" t="str">
        <f t="shared" si="25"/>
        <v>A</v>
      </c>
      <c r="B1631" s="188" t="s">
        <v>121</v>
      </c>
      <c r="C1631" s="188" t="s">
        <v>101</v>
      </c>
      <c r="D1631" s="189">
        <v>144980000</v>
      </c>
      <c r="E1631" s="189">
        <v>41500000</v>
      </c>
      <c r="F1631" s="189">
        <v>35480000</v>
      </c>
      <c r="G1631" s="189">
        <v>34000000</v>
      </c>
      <c r="H1631" s="189">
        <v>34000000</v>
      </c>
    </row>
    <row r="1632" spans="1:8" ht="30.75" thickBot="1">
      <c r="A1632" s="181" t="str">
        <f t="shared" si="25"/>
        <v>A</v>
      </c>
      <c r="B1632" s="182" t="s">
        <v>875</v>
      </c>
      <c r="C1632" s="183" t="s">
        <v>876</v>
      </c>
      <c r="D1632" s="184">
        <v>6300000</v>
      </c>
      <c r="E1632" s="184">
        <v>6053000</v>
      </c>
      <c r="F1632" s="184">
        <v>150000</v>
      </c>
      <c r="G1632" s="184">
        <v>58000</v>
      </c>
      <c r="H1632" s="184">
        <v>39000</v>
      </c>
    </row>
    <row r="1633" spans="1:8" ht="15.75" thickTop="1">
      <c r="A1633" s="181" t="str">
        <f t="shared" si="25"/>
        <v>A</v>
      </c>
      <c r="B1633" s="186" t="s">
        <v>121</v>
      </c>
      <c r="C1633" s="186" t="s">
        <v>99</v>
      </c>
      <c r="D1633" s="187">
        <v>6300000</v>
      </c>
      <c r="E1633" s="187">
        <v>6053000</v>
      </c>
      <c r="F1633" s="187">
        <v>150000</v>
      </c>
      <c r="G1633" s="187">
        <v>58000</v>
      </c>
      <c r="H1633" s="187">
        <v>39000</v>
      </c>
    </row>
    <row r="1634" spans="1:8">
      <c r="A1634" s="181" t="str">
        <f t="shared" si="25"/>
        <v>A</v>
      </c>
      <c r="B1634" s="188" t="s">
        <v>121</v>
      </c>
      <c r="C1634" s="188" t="s">
        <v>15</v>
      </c>
      <c r="D1634" s="189">
        <v>6300000</v>
      </c>
      <c r="E1634" s="189">
        <v>6053000</v>
      </c>
      <c r="F1634" s="189">
        <v>150000</v>
      </c>
      <c r="G1634" s="189">
        <v>58000</v>
      </c>
      <c r="H1634" s="189">
        <v>39000</v>
      </c>
    </row>
    <row r="1635" spans="1:8" ht="30.75" thickBot="1">
      <c r="A1635" s="181" t="str">
        <f t="shared" si="25"/>
        <v>A</v>
      </c>
      <c r="B1635" s="182" t="s">
        <v>877</v>
      </c>
      <c r="C1635" s="183" t="s">
        <v>878</v>
      </c>
      <c r="D1635" s="184">
        <v>125000</v>
      </c>
      <c r="E1635" s="184">
        <v>40000</v>
      </c>
      <c r="F1635" s="184">
        <v>35000</v>
      </c>
      <c r="G1635" s="184">
        <v>25000</v>
      </c>
      <c r="H1635" s="184">
        <v>25000</v>
      </c>
    </row>
    <row r="1636" spans="1:8" ht="15.75" thickTop="1">
      <c r="A1636" s="181" t="str">
        <f t="shared" si="25"/>
        <v>A</v>
      </c>
      <c r="B1636" s="186" t="s">
        <v>121</v>
      </c>
      <c r="C1636" s="186" t="s">
        <v>99</v>
      </c>
      <c r="D1636" s="187">
        <v>125000</v>
      </c>
      <c r="E1636" s="187">
        <v>40000</v>
      </c>
      <c r="F1636" s="187">
        <v>35000</v>
      </c>
      <c r="G1636" s="187">
        <v>25000</v>
      </c>
      <c r="H1636" s="187">
        <v>25000</v>
      </c>
    </row>
    <row r="1637" spans="1:8">
      <c r="A1637" s="181" t="str">
        <f t="shared" si="25"/>
        <v>A</v>
      </c>
      <c r="B1637" s="188" t="s">
        <v>121</v>
      </c>
      <c r="C1637" s="188" t="s">
        <v>100</v>
      </c>
      <c r="D1637" s="189">
        <v>60000</v>
      </c>
      <c r="E1637" s="189">
        <v>15000</v>
      </c>
      <c r="F1637" s="189">
        <v>15000</v>
      </c>
      <c r="G1637" s="189">
        <v>15000</v>
      </c>
      <c r="H1637" s="189">
        <v>15000</v>
      </c>
    </row>
    <row r="1638" spans="1:8">
      <c r="A1638" s="181" t="str">
        <f t="shared" si="25"/>
        <v>A</v>
      </c>
      <c r="B1638" s="188" t="s">
        <v>121</v>
      </c>
      <c r="C1638" s="188" t="s">
        <v>101</v>
      </c>
      <c r="D1638" s="189">
        <v>65000</v>
      </c>
      <c r="E1638" s="189">
        <v>25000</v>
      </c>
      <c r="F1638" s="189">
        <v>20000</v>
      </c>
      <c r="G1638" s="189">
        <v>10000</v>
      </c>
      <c r="H1638" s="189">
        <v>10000</v>
      </c>
    </row>
    <row r="1639" spans="1:8" ht="15.75" thickBot="1">
      <c r="A1639" s="181" t="str">
        <f t="shared" si="25"/>
        <v>A</v>
      </c>
      <c r="B1639" s="182" t="s">
        <v>879</v>
      </c>
      <c r="C1639" s="183" t="s">
        <v>880</v>
      </c>
      <c r="D1639" s="184">
        <v>1200000</v>
      </c>
      <c r="E1639" s="184">
        <v>335000</v>
      </c>
      <c r="F1639" s="184">
        <v>780000</v>
      </c>
      <c r="G1639" s="184">
        <v>70000</v>
      </c>
      <c r="H1639" s="184">
        <v>15000</v>
      </c>
    </row>
    <row r="1640" spans="1:8" ht="15.75" thickTop="1">
      <c r="A1640" s="181" t="str">
        <f t="shared" si="25"/>
        <v>A</v>
      </c>
      <c r="B1640" s="186" t="s">
        <v>121</v>
      </c>
      <c r="C1640" s="186" t="s">
        <v>99</v>
      </c>
      <c r="D1640" s="187">
        <v>1200000</v>
      </c>
      <c r="E1640" s="187">
        <v>335000</v>
      </c>
      <c r="F1640" s="187">
        <v>780000</v>
      </c>
      <c r="G1640" s="187">
        <v>70000</v>
      </c>
      <c r="H1640" s="187">
        <v>15000</v>
      </c>
    </row>
    <row r="1641" spans="1:8">
      <c r="A1641" s="181" t="str">
        <f t="shared" si="25"/>
        <v>A</v>
      </c>
      <c r="B1641" s="188" t="s">
        <v>121</v>
      </c>
      <c r="C1641" s="188" t="s">
        <v>101</v>
      </c>
      <c r="D1641" s="189">
        <v>1200000</v>
      </c>
      <c r="E1641" s="189">
        <v>335000</v>
      </c>
      <c r="F1641" s="189">
        <v>780000</v>
      </c>
      <c r="G1641" s="189">
        <v>70000</v>
      </c>
      <c r="H1641" s="189">
        <v>15000</v>
      </c>
    </row>
    <row r="1642" spans="1:8" ht="15.75" thickBot="1">
      <c r="A1642" s="181" t="str">
        <f t="shared" si="25"/>
        <v>A</v>
      </c>
      <c r="B1642" s="182" t="s">
        <v>881</v>
      </c>
      <c r="C1642" s="183" t="s">
        <v>882</v>
      </c>
      <c r="D1642" s="184">
        <v>1200000</v>
      </c>
      <c r="E1642" s="184">
        <v>335000</v>
      </c>
      <c r="F1642" s="184">
        <v>780000</v>
      </c>
      <c r="G1642" s="184">
        <v>70000</v>
      </c>
      <c r="H1642" s="184">
        <v>15000</v>
      </c>
    </row>
    <row r="1643" spans="1:8" ht="15.75" thickTop="1">
      <c r="A1643" s="181" t="str">
        <f t="shared" si="25"/>
        <v>A</v>
      </c>
      <c r="B1643" s="186" t="s">
        <v>121</v>
      </c>
      <c r="C1643" s="186" t="s">
        <v>99</v>
      </c>
      <c r="D1643" s="187">
        <v>1200000</v>
      </c>
      <c r="E1643" s="187">
        <v>335000</v>
      </c>
      <c r="F1643" s="187">
        <v>780000</v>
      </c>
      <c r="G1643" s="187">
        <v>70000</v>
      </c>
      <c r="H1643" s="187">
        <v>15000</v>
      </c>
    </row>
    <row r="1644" spans="1:8">
      <c r="A1644" s="181" t="str">
        <f t="shared" si="25"/>
        <v>A</v>
      </c>
      <c r="B1644" s="188" t="s">
        <v>121</v>
      </c>
      <c r="C1644" s="188" t="s">
        <v>101</v>
      </c>
      <c r="D1644" s="189">
        <v>1200000</v>
      </c>
      <c r="E1644" s="189">
        <v>335000</v>
      </c>
      <c r="F1644" s="189">
        <v>780000</v>
      </c>
      <c r="G1644" s="189">
        <v>70000</v>
      </c>
      <c r="H1644" s="189">
        <v>15000</v>
      </c>
    </row>
    <row r="1645" spans="1:8" ht="45.75" thickBot="1">
      <c r="A1645" s="181" t="str">
        <f t="shared" si="25"/>
        <v>A</v>
      </c>
      <c r="B1645" s="182" t="s">
        <v>883</v>
      </c>
      <c r="C1645" s="183" t="s">
        <v>884</v>
      </c>
      <c r="D1645" s="184">
        <v>855000</v>
      </c>
      <c r="E1645" s="184">
        <v>284800</v>
      </c>
      <c r="F1645" s="184">
        <v>225700</v>
      </c>
      <c r="G1645" s="184">
        <v>176700</v>
      </c>
      <c r="H1645" s="184">
        <v>167800</v>
      </c>
    </row>
    <row r="1646" spans="1:8" ht="15.75" thickTop="1">
      <c r="A1646" s="181" t="str">
        <f t="shared" si="25"/>
        <v>A</v>
      </c>
      <c r="B1646" s="186" t="s">
        <v>121</v>
      </c>
      <c r="C1646" s="186" t="s">
        <v>99</v>
      </c>
      <c r="D1646" s="187">
        <v>850000</v>
      </c>
      <c r="E1646" s="187">
        <v>279800</v>
      </c>
      <c r="F1646" s="187">
        <v>225700</v>
      </c>
      <c r="G1646" s="187">
        <v>176700</v>
      </c>
      <c r="H1646" s="187">
        <v>167800</v>
      </c>
    </row>
    <row r="1647" spans="1:8">
      <c r="A1647" s="181" t="str">
        <f t="shared" si="25"/>
        <v>A</v>
      </c>
      <c r="B1647" s="188" t="s">
        <v>121</v>
      </c>
      <c r="C1647" s="188" t="s">
        <v>100</v>
      </c>
      <c r="D1647" s="189">
        <v>335000</v>
      </c>
      <c r="E1647" s="189">
        <v>83800</v>
      </c>
      <c r="F1647" s="189">
        <v>83700</v>
      </c>
      <c r="G1647" s="189">
        <v>83700</v>
      </c>
      <c r="H1647" s="189">
        <v>83800</v>
      </c>
    </row>
    <row r="1648" spans="1:8">
      <c r="A1648" s="181" t="str">
        <f t="shared" si="25"/>
        <v>A</v>
      </c>
      <c r="B1648" s="188" t="s">
        <v>121</v>
      </c>
      <c r="C1648" s="188" t="s">
        <v>101</v>
      </c>
      <c r="D1648" s="189">
        <v>500000</v>
      </c>
      <c r="E1648" s="189">
        <v>181000</v>
      </c>
      <c r="F1648" s="189">
        <v>142000</v>
      </c>
      <c r="G1648" s="189">
        <v>93000</v>
      </c>
      <c r="H1648" s="189">
        <v>84000</v>
      </c>
    </row>
    <row r="1649" spans="1:8">
      <c r="A1649" s="181" t="str">
        <f t="shared" si="25"/>
        <v>A</v>
      </c>
      <c r="B1649" s="188" t="s">
        <v>121</v>
      </c>
      <c r="C1649" s="188" t="s">
        <v>104</v>
      </c>
      <c r="D1649" s="189">
        <v>10000</v>
      </c>
      <c r="E1649" s="189">
        <v>10000</v>
      </c>
      <c r="F1649" s="189">
        <v>0</v>
      </c>
      <c r="G1649" s="189">
        <v>0</v>
      </c>
      <c r="H1649" s="189">
        <v>0</v>
      </c>
    </row>
    <row r="1650" spans="1:8">
      <c r="A1650" s="181" t="str">
        <f t="shared" si="25"/>
        <v>A</v>
      </c>
      <c r="B1650" s="188" t="s">
        <v>121</v>
      </c>
      <c r="C1650" s="188" t="s">
        <v>105</v>
      </c>
      <c r="D1650" s="189">
        <v>5000</v>
      </c>
      <c r="E1650" s="189">
        <v>5000</v>
      </c>
      <c r="F1650" s="189">
        <v>0</v>
      </c>
      <c r="G1650" s="189">
        <v>0</v>
      </c>
      <c r="H1650" s="189">
        <v>0</v>
      </c>
    </row>
    <row r="1651" spans="1:8">
      <c r="A1651" s="181" t="str">
        <f t="shared" si="25"/>
        <v>A</v>
      </c>
      <c r="B1651" s="186" t="s">
        <v>121</v>
      </c>
      <c r="C1651" s="186" t="s">
        <v>155</v>
      </c>
      <c r="D1651" s="187">
        <v>5000</v>
      </c>
      <c r="E1651" s="187">
        <v>5000</v>
      </c>
      <c r="F1651" s="187">
        <v>0</v>
      </c>
      <c r="G1651" s="187">
        <v>0</v>
      </c>
      <c r="H1651" s="187">
        <v>0</v>
      </c>
    </row>
    <row r="1652" spans="1:8" ht="30.75" thickBot="1">
      <c r="A1652" s="181" t="str">
        <f t="shared" si="25"/>
        <v>A</v>
      </c>
      <c r="B1652" s="182" t="s">
        <v>885</v>
      </c>
      <c r="C1652" s="183" t="s">
        <v>886</v>
      </c>
      <c r="D1652" s="184">
        <v>850000</v>
      </c>
      <c r="E1652" s="184">
        <v>197000</v>
      </c>
      <c r="F1652" s="184">
        <v>214000</v>
      </c>
      <c r="G1652" s="184">
        <v>216000</v>
      </c>
      <c r="H1652" s="184">
        <v>223000</v>
      </c>
    </row>
    <row r="1653" spans="1:8" ht="15.75" thickTop="1">
      <c r="A1653" s="181" t="str">
        <f t="shared" si="25"/>
        <v>A</v>
      </c>
      <c r="B1653" s="186" t="s">
        <v>121</v>
      </c>
      <c r="C1653" s="186" t="s">
        <v>99</v>
      </c>
      <c r="D1653" s="187">
        <v>845000</v>
      </c>
      <c r="E1653" s="187">
        <v>195000</v>
      </c>
      <c r="F1653" s="187">
        <v>211000</v>
      </c>
      <c r="G1653" s="187">
        <v>216000</v>
      </c>
      <c r="H1653" s="187">
        <v>223000</v>
      </c>
    </row>
    <row r="1654" spans="1:8">
      <c r="A1654" s="181" t="str">
        <f t="shared" si="25"/>
        <v>A</v>
      </c>
      <c r="B1654" s="188" t="s">
        <v>121</v>
      </c>
      <c r="C1654" s="188" t="s">
        <v>100</v>
      </c>
      <c r="D1654" s="189">
        <v>120000</v>
      </c>
      <c r="E1654" s="189">
        <v>30000</v>
      </c>
      <c r="F1654" s="189">
        <v>30000</v>
      </c>
      <c r="G1654" s="189">
        <v>30000</v>
      </c>
      <c r="H1654" s="189">
        <v>30000</v>
      </c>
    </row>
    <row r="1655" spans="1:8">
      <c r="A1655" s="181" t="str">
        <f t="shared" si="25"/>
        <v>A</v>
      </c>
      <c r="B1655" s="188" t="s">
        <v>121</v>
      </c>
      <c r="C1655" s="188" t="s">
        <v>101</v>
      </c>
      <c r="D1655" s="189">
        <v>705000</v>
      </c>
      <c r="E1655" s="189">
        <v>162000</v>
      </c>
      <c r="F1655" s="189">
        <v>176000</v>
      </c>
      <c r="G1655" s="189">
        <v>179000</v>
      </c>
      <c r="H1655" s="189">
        <v>188000</v>
      </c>
    </row>
    <row r="1656" spans="1:8">
      <c r="A1656" s="181" t="str">
        <f t="shared" si="25"/>
        <v>A</v>
      </c>
      <c r="B1656" s="188" t="s">
        <v>121</v>
      </c>
      <c r="C1656" s="188" t="s">
        <v>15</v>
      </c>
      <c r="D1656" s="189">
        <v>1000</v>
      </c>
      <c r="E1656" s="189">
        <v>0</v>
      </c>
      <c r="F1656" s="189">
        <v>1000</v>
      </c>
      <c r="G1656" s="189">
        <v>0</v>
      </c>
      <c r="H1656" s="189">
        <v>0</v>
      </c>
    </row>
    <row r="1657" spans="1:8">
      <c r="A1657" s="181" t="str">
        <f t="shared" si="25"/>
        <v>A</v>
      </c>
      <c r="B1657" s="188" t="s">
        <v>121</v>
      </c>
      <c r="C1657" s="188" t="s">
        <v>104</v>
      </c>
      <c r="D1657" s="189">
        <v>14000</v>
      </c>
      <c r="E1657" s="189">
        <v>2000</v>
      </c>
      <c r="F1657" s="189">
        <v>2000</v>
      </c>
      <c r="G1657" s="189">
        <v>6000</v>
      </c>
      <c r="H1657" s="189">
        <v>4000</v>
      </c>
    </row>
    <row r="1658" spans="1:8">
      <c r="A1658" s="181" t="str">
        <f t="shared" si="25"/>
        <v>A</v>
      </c>
      <c r="B1658" s="188" t="s">
        <v>121</v>
      </c>
      <c r="C1658" s="188" t="s">
        <v>105</v>
      </c>
      <c r="D1658" s="189">
        <v>5000</v>
      </c>
      <c r="E1658" s="189">
        <v>1000</v>
      </c>
      <c r="F1658" s="189">
        <v>2000</v>
      </c>
      <c r="G1658" s="189">
        <v>1000</v>
      </c>
      <c r="H1658" s="189">
        <v>1000</v>
      </c>
    </row>
    <row r="1659" spans="1:8">
      <c r="A1659" s="181" t="str">
        <f t="shared" si="25"/>
        <v>A</v>
      </c>
      <c r="B1659" s="186" t="s">
        <v>121</v>
      </c>
      <c r="C1659" s="186" t="s">
        <v>155</v>
      </c>
      <c r="D1659" s="187">
        <v>5000</v>
      </c>
      <c r="E1659" s="187">
        <v>2000</v>
      </c>
      <c r="F1659" s="187">
        <v>3000</v>
      </c>
      <c r="G1659" s="187">
        <v>0</v>
      </c>
      <c r="H1659" s="187">
        <v>0</v>
      </c>
    </row>
    <row r="1660" spans="1:8" ht="15.75" thickBot="1">
      <c r="A1660" s="181" t="str">
        <f t="shared" si="25"/>
        <v>A</v>
      </c>
      <c r="B1660" s="182" t="s">
        <v>887</v>
      </c>
      <c r="C1660" s="183" t="s">
        <v>888</v>
      </c>
      <c r="D1660" s="184">
        <v>940000000</v>
      </c>
      <c r="E1660" s="184">
        <v>328550630</v>
      </c>
      <c r="F1660" s="184">
        <v>185208080</v>
      </c>
      <c r="G1660" s="184">
        <v>196290930</v>
      </c>
      <c r="H1660" s="184">
        <v>229950360</v>
      </c>
    </row>
    <row r="1661" spans="1:8" ht="15.75" thickTop="1">
      <c r="A1661" s="181" t="str">
        <f t="shared" si="25"/>
        <v>A</v>
      </c>
      <c r="B1661" s="186" t="s">
        <v>121</v>
      </c>
      <c r="C1661" s="186" t="s">
        <v>99</v>
      </c>
      <c r="D1661" s="187">
        <v>723901400</v>
      </c>
      <c r="E1661" s="187">
        <v>197814630</v>
      </c>
      <c r="F1661" s="187">
        <v>158344080</v>
      </c>
      <c r="G1661" s="187">
        <v>170849430</v>
      </c>
      <c r="H1661" s="187">
        <v>196893260</v>
      </c>
    </row>
    <row r="1662" spans="1:8">
      <c r="A1662" s="181" t="str">
        <f t="shared" si="25"/>
        <v>A</v>
      </c>
      <c r="B1662" s="188" t="s">
        <v>121</v>
      </c>
      <c r="C1662" s="188" t="s">
        <v>100</v>
      </c>
      <c r="D1662" s="189">
        <v>430127500</v>
      </c>
      <c r="E1662" s="189">
        <v>107001130</v>
      </c>
      <c r="F1662" s="189">
        <v>102976130</v>
      </c>
      <c r="G1662" s="189">
        <v>105476130</v>
      </c>
      <c r="H1662" s="189">
        <v>114674110</v>
      </c>
    </row>
    <row r="1663" spans="1:8">
      <c r="A1663" s="181" t="str">
        <f t="shared" si="25"/>
        <v>A</v>
      </c>
      <c r="B1663" s="188" t="s">
        <v>121</v>
      </c>
      <c r="C1663" s="188" t="s">
        <v>101</v>
      </c>
      <c r="D1663" s="189">
        <v>234915400</v>
      </c>
      <c r="E1663" s="189">
        <v>74636500</v>
      </c>
      <c r="F1663" s="189">
        <v>42739200</v>
      </c>
      <c r="G1663" s="189">
        <v>53060800</v>
      </c>
      <c r="H1663" s="189">
        <v>64478900</v>
      </c>
    </row>
    <row r="1664" spans="1:8">
      <c r="A1664" s="181" t="str">
        <f t="shared" si="25"/>
        <v>A</v>
      </c>
      <c r="B1664" s="188" t="s">
        <v>121</v>
      </c>
      <c r="C1664" s="188" t="s">
        <v>104</v>
      </c>
      <c r="D1664" s="189">
        <v>33695000</v>
      </c>
      <c r="E1664" s="189">
        <v>9281000</v>
      </c>
      <c r="F1664" s="189">
        <v>7723250</v>
      </c>
      <c r="G1664" s="189">
        <v>7588500</v>
      </c>
      <c r="H1664" s="189">
        <v>9102250</v>
      </c>
    </row>
    <row r="1665" spans="1:8">
      <c r="A1665" s="181" t="str">
        <f t="shared" si="25"/>
        <v>A</v>
      </c>
      <c r="B1665" s="188" t="s">
        <v>121</v>
      </c>
      <c r="C1665" s="188" t="s">
        <v>105</v>
      </c>
      <c r="D1665" s="189">
        <v>25163500</v>
      </c>
      <c r="E1665" s="189">
        <v>6896000</v>
      </c>
      <c r="F1665" s="189">
        <v>4905500</v>
      </c>
      <c r="G1665" s="189">
        <v>4724000</v>
      </c>
      <c r="H1665" s="189">
        <v>8638000</v>
      </c>
    </row>
    <row r="1666" spans="1:8">
      <c r="A1666" s="181" t="str">
        <f t="shared" si="25"/>
        <v>A</v>
      </c>
      <c r="B1666" s="186" t="s">
        <v>121</v>
      </c>
      <c r="C1666" s="186" t="s">
        <v>155</v>
      </c>
      <c r="D1666" s="187">
        <v>216098600</v>
      </c>
      <c r="E1666" s="187">
        <v>130736000</v>
      </c>
      <c r="F1666" s="187">
        <v>26864000</v>
      </c>
      <c r="G1666" s="187">
        <v>25441500</v>
      </c>
      <c r="H1666" s="187">
        <v>33057100</v>
      </c>
    </row>
    <row r="1667" spans="1:8" ht="15.75" thickBot="1">
      <c r="A1667" s="181" t="str">
        <f t="shared" si="25"/>
        <v>A</v>
      </c>
      <c r="B1667" s="182" t="s">
        <v>889</v>
      </c>
      <c r="C1667" s="183" t="s">
        <v>890</v>
      </c>
      <c r="D1667" s="184">
        <v>361330000</v>
      </c>
      <c r="E1667" s="184">
        <v>88343000</v>
      </c>
      <c r="F1667" s="184">
        <v>84950000</v>
      </c>
      <c r="G1667" s="184">
        <v>86950000</v>
      </c>
      <c r="H1667" s="184">
        <v>101087000</v>
      </c>
    </row>
    <row r="1668" spans="1:8" ht="15.75" thickTop="1">
      <c r="A1668" s="181" t="str">
        <f t="shared" si="25"/>
        <v>A</v>
      </c>
      <c r="B1668" s="186" t="s">
        <v>121</v>
      </c>
      <c r="C1668" s="186" t="s">
        <v>99</v>
      </c>
      <c r="D1668" s="187">
        <v>361195000</v>
      </c>
      <c r="E1668" s="187">
        <v>88343000</v>
      </c>
      <c r="F1668" s="187">
        <v>84950000</v>
      </c>
      <c r="G1668" s="187">
        <v>86950000</v>
      </c>
      <c r="H1668" s="187">
        <v>100952000</v>
      </c>
    </row>
    <row r="1669" spans="1:8">
      <c r="A1669" s="181" t="str">
        <f t="shared" si="25"/>
        <v>A</v>
      </c>
      <c r="B1669" s="188" t="s">
        <v>121</v>
      </c>
      <c r="C1669" s="188" t="s">
        <v>100</v>
      </c>
      <c r="D1669" s="189">
        <v>336900000</v>
      </c>
      <c r="E1669" s="189">
        <v>83200000</v>
      </c>
      <c r="F1669" s="189">
        <v>80000000</v>
      </c>
      <c r="G1669" s="189">
        <v>80000000</v>
      </c>
      <c r="H1669" s="189">
        <v>93700000</v>
      </c>
    </row>
    <row r="1670" spans="1:8">
      <c r="A1670" s="181" t="str">
        <f t="shared" si="25"/>
        <v>A</v>
      </c>
      <c r="B1670" s="188" t="s">
        <v>121</v>
      </c>
      <c r="C1670" s="188" t="s">
        <v>101</v>
      </c>
      <c r="D1670" s="189">
        <v>24295000</v>
      </c>
      <c r="E1670" s="189">
        <v>5143000</v>
      </c>
      <c r="F1670" s="189">
        <v>4950000</v>
      </c>
      <c r="G1670" s="189">
        <v>6950000</v>
      </c>
      <c r="H1670" s="189">
        <v>7252000</v>
      </c>
    </row>
    <row r="1671" spans="1:8">
      <c r="A1671" s="181" t="str">
        <f t="shared" ref="A1671:A1734" si="26">(IF(OR(D1671&lt;&gt;0),"A","B"))</f>
        <v>A</v>
      </c>
      <c r="B1671" s="186" t="s">
        <v>121</v>
      </c>
      <c r="C1671" s="186" t="s">
        <v>155</v>
      </c>
      <c r="D1671" s="187">
        <v>135000</v>
      </c>
      <c r="E1671" s="187">
        <v>0</v>
      </c>
      <c r="F1671" s="187">
        <v>0</v>
      </c>
      <c r="G1671" s="187">
        <v>0</v>
      </c>
      <c r="H1671" s="187">
        <v>135000</v>
      </c>
    </row>
    <row r="1672" spans="1:8" ht="15.75" thickBot="1">
      <c r="A1672" s="181" t="str">
        <f t="shared" si="26"/>
        <v>A</v>
      </c>
      <c r="B1672" s="182" t="s">
        <v>891</v>
      </c>
      <c r="C1672" s="183" t="s">
        <v>892</v>
      </c>
      <c r="D1672" s="184">
        <v>54492000</v>
      </c>
      <c r="E1672" s="184">
        <v>14374850</v>
      </c>
      <c r="F1672" s="184">
        <v>14592500</v>
      </c>
      <c r="G1672" s="184">
        <v>14372250</v>
      </c>
      <c r="H1672" s="184">
        <v>11152400</v>
      </c>
    </row>
    <row r="1673" spans="1:8" ht="15.75" thickTop="1">
      <c r="A1673" s="181" t="str">
        <f t="shared" si="26"/>
        <v>A</v>
      </c>
      <c r="B1673" s="186" t="s">
        <v>121</v>
      </c>
      <c r="C1673" s="186" t="s">
        <v>99</v>
      </c>
      <c r="D1673" s="187">
        <v>54046000</v>
      </c>
      <c r="E1673" s="187">
        <v>14346850</v>
      </c>
      <c r="F1673" s="187">
        <v>14181500</v>
      </c>
      <c r="G1673" s="187">
        <v>14367250</v>
      </c>
      <c r="H1673" s="187">
        <v>11150400</v>
      </c>
    </row>
    <row r="1674" spans="1:8">
      <c r="A1674" s="181" t="str">
        <f t="shared" si="26"/>
        <v>A</v>
      </c>
      <c r="B1674" s="188" t="s">
        <v>121</v>
      </c>
      <c r="C1674" s="188" t="s">
        <v>100</v>
      </c>
      <c r="D1674" s="189">
        <v>47035000</v>
      </c>
      <c r="E1674" s="189">
        <v>12388000</v>
      </c>
      <c r="F1674" s="189">
        <v>12063000</v>
      </c>
      <c r="G1674" s="189">
        <v>13063000</v>
      </c>
      <c r="H1674" s="189">
        <v>9521000</v>
      </c>
    </row>
    <row r="1675" spans="1:8">
      <c r="A1675" s="181" t="str">
        <f t="shared" si="26"/>
        <v>A</v>
      </c>
      <c r="B1675" s="188" t="s">
        <v>121</v>
      </c>
      <c r="C1675" s="188" t="s">
        <v>101</v>
      </c>
      <c r="D1675" s="189">
        <v>6280000</v>
      </c>
      <c r="E1675" s="189">
        <v>1563000</v>
      </c>
      <c r="F1675" s="189">
        <v>1812500</v>
      </c>
      <c r="G1675" s="189">
        <v>1303000</v>
      </c>
      <c r="H1675" s="189">
        <v>1601500</v>
      </c>
    </row>
    <row r="1676" spans="1:8">
      <c r="A1676" s="181" t="str">
        <f t="shared" si="26"/>
        <v>A</v>
      </c>
      <c r="B1676" s="188" t="s">
        <v>121</v>
      </c>
      <c r="C1676" s="188" t="s">
        <v>104</v>
      </c>
      <c r="D1676" s="189">
        <v>305000</v>
      </c>
      <c r="E1676" s="189">
        <v>155000</v>
      </c>
      <c r="F1676" s="189">
        <v>123750</v>
      </c>
      <c r="G1676" s="189">
        <v>0</v>
      </c>
      <c r="H1676" s="189">
        <v>26250</v>
      </c>
    </row>
    <row r="1677" spans="1:8">
      <c r="A1677" s="181" t="str">
        <f t="shared" si="26"/>
        <v>A</v>
      </c>
      <c r="B1677" s="188" t="s">
        <v>121</v>
      </c>
      <c r="C1677" s="188" t="s">
        <v>105</v>
      </c>
      <c r="D1677" s="189">
        <v>426000</v>
      </c>
      <c r="E1677" s="189">
        <v>240850</v>
      </c>
      <c r="F1677" s="189">
        <v>182250</v>
      </c>
      <c r="G1677" s="189">
        <v>1250</v>
      </c>
      <c r="H1677" s="189">
        <v>1650</v>
      </c>
    </row>
    <row r="1678" spans="1:8">
      <c r="A1678" s="181" t="str">
        <f t="shared" si="26"/>
        <v>A</v>
      </c>
      <c r="B1678" s="186" t="s">
        <v>121</v>
      </c>
      <c r="C1678" s="186" t="s">
        <v>155</v>
      </c>
      <c r="D1678" s="187">
        <v>446000</v>
      </c>
      <c r="E1678" s="187">
        <v>28000</v>
      </c>
      <c r="F1678" s="187">
        <v>411000</v>
      </c>
      <c r="G1678" s="187">
        <v>5000</v>
      </c>
      <c r="H1678" s="187">
        <v>2000</v>
      </c>
    </row>
    <row r="1679" spans="1:8" ht="15.75" thickBot="1">
      <c r="A1679" s="181" t="str">
        <f t="shared" si="26"/>
        <v>A</v>
      </c>
      <c r="B1679" s="182" t="s">
        <v>893</v>
      </c>
      <c r="C1679" s="183" t="s">
        <v>894</v>
      </c>
      <c r="D1679" s="184">
        <v>3965000</v>
      </c>
      <c r="E1679" s="184">
        <v>893100</v>
      </c>
      <c r="F1679" s="184">
        <v>1056250</v>
      </c>
      <c r="G1679" s="184">
        <v>1050500</v>
      </c>
      <c r="H1679" s="184">
        <v>965150</v>
      </c>
    </row>
    <row r="1680" spans="1:8" ht="15.75" thickTop="1">
      <c r="A1680" s="181" t="str">
        <f t="shared" si="26"/>
        <v>A</v>
      </c>
      <c r="B1680" s="186" t="s">
        <v>121</v>
      </c>
      <c r="C1680" s="186" t="s">
        <v>99</v>
      </c>
      <c r="D1680" s="187">
        <v>3931000</v>
      </c>
      <c r="E1680" s="187">
        <v>893100</v>
      </c>
      <c r="F1680" s="187">
        <v>1022250</v>
      </c>
      <c r="G1680" s="187">
        <v>1050500</v>
      </c>
      <c r="H1680" s="187">
        <v>965150</v>
      </c>
    </row>
    <row r="1681" spans="1:8">
      <c r="A1681" s="181" t="str">
        <f t="shared" si="26"/>
        <v>A</v>
      </c>
      <c r="B1681" s="188" t="s">
        <v>121</v>
      </c>
      <c r="C1681" s="188" t="s">
        <v>100</v>
      </c>
      <c r="D1681" s="189">
        <v>2849000</v>
      </c>
      <c r="E1681" s="189">
        <v>712250</v>
      </c>
      <c r="F1681" s="189">
        <v>712250</v>
      </c>
      <c r="G1681" s="189">
        <v>712250</v>
      </c>
      <c r="H1681" s="189">
        <v>712250</v>
      </c>
    </row>
    <row r="1682" spans="1:8">
      <c r="A1682" s="181" t="str">
        <f t="shared" si="26"/>
        <v>A</v>
      </c>
      <c r="B1682" s="188" t="s">
        <v>121</v>
      </c>
      <c r="C1682" s="188" t="s">
        <v>101</v>
      </c>
      <c r="D1682" s="189">
        <v>1042000</v>
      </c>
      <c r="E1682" s="189">
        <v>180000</v>
      </c>
      <c r="F1682" s="189">
        <v>300000</v>
      </c>
      <c r="G1682" s="189">
        <v>337000</v>
      </c>
      <c r="H1682" s="189">
        <v>225000</v>
      </c>
    </row>
    <row r="1683" spans="1:8">
      <c r="A1683" s="181" t="str">
        <f t="shared" si="26"/>
        <v>A</v>
      </c>
      <c r="B1683" s="188" t="s">
        <v>121</v>
      </c>
      <c r="C1683" s="188" t="s">
        <v>104</v>
      </c>
      <c r="D1683" s="189">
        <v>35000</v>
      </c>
      <c r="E1683" s="189">
        <v>0</v>
      </c>
      <c r="F1683" s="189">
        <v>8750</v>
      </c>
      <c r="G1683" s="189">
        <v>0</v>
      </c>
      <c r="H1683" s="189">
        <v>26250</v>
      </c>
    </row>
    <row r="1684" spans="1:8">
      <c r="A1684" s="181" t="str">
        <f t="shared" si="26"/>
        <v>A</v>
      </c>
      <c r="B1684" s="188" t="s">
        <v>121</v>
      </c>
      <c r="C1684" s="188" t="s">
        <v>105</v>
      </c>
      <c r="D1684" s="189">
        <v>5000</v>
      </c>
      <c r="E1684" s="189">
        <v>850</v>
      </c>
      <c r="F1684" s="189">
        <v>1250</v>
      </c>
      <c r="G1684" s="189">
        <v>1250</v>
      </c>
      <c r="H1684" s="189">
        <v>1650</v>
      </c>
    </row>
    <row r="1685" spans="1:8">
      <c r="A1685" s="181" t="str">
        <f t="shared" si="26"/>
        <v>A</v>
      </c>
      <c r="B1685" s="186" t="s">
        <v>121</v>
      </c>
      <c r="C1685" s="186" t="s">
        <v>155</v>
      </c>
      <c r="D1685" s="187">
        <v>34000</v>
      </c>
      <c r="E1685" s="187">
        <v>0</v>
      </c>
      <c r="F1685" s="187">
        <v>34000</v>
      </c>
      <c r="G1685" s="187">
        <v>0</v>
      </c>
      <c r="H1685" s="187">
        <v>0</v>
      </c>
    </row>
    <row r="1686" spans="1:8" ht="15.75" thickBot="1">
      <c r="A1686" s="181" t="str">
        <f t="shared" si="26"/>
        <v>A</v>
      </c>
      <c r="B1686" s="182" t="s">
        <v>895</v>
      </c>
      <c r="C1686" s="183" t="s">
        <v>896</v>
      </c>
      <c r="D1686" s="184">
        <v>16180000</v>
      </c>
      <c r="E1686" s="184">
        <v>4873500</v>
      </c>
      <c r="F1686" s="184">
        <v>5228000</v>
      </c>
      <c r="G1686" s="184">
        <v>4042500</v>
      </c>
      <c r="H1686" s="184">
        <v>2036000</v>
      </c>
    </row>
    <row r="1687" spans="1:8" ht="15.75" thickTop="1">
      <c r="A1687" s="181" t="str">
        <f t="shared" si="26"/>
        <v>A</v>
      </c>
      <c r="B1687" s="186" t="s">
        <v>121</v>
      </c>
      <c r="C1687" s="186" t="s">
        <v>99</v>
      </c>
      <c r="D1687" s="187">
        <v>15785000</v>
      </c>
      <c r="E1687" s="187">
        <v>4848500</v>
      </c>
      <c r="F1687" s="187">
        <v>4858000</v>
      </c>
      <c r="G1687" s="187">
        <v>4042500</v>
      </c>
      <c r="H1687" s="187">
        <v>2036000</v>
      </c>
    </row>
    <row r="1688" spans="1:8">
      <c r="A1688" s="181" t="str">
        <f t="shared" si="26"/>
        <v>A</v>
      </c>
      <c r="B1688" s="188" t="s">
        <v>121</v>
      </c>
      <c r="C1688" s="188" t="s">
        <v>100</v>
      </c>
      <c r="D1688" s="189">
        <v>10865000</v>
      </c>
      <c r="E1688" s="189">
        <v>3320500</v>
      </c>
      <c r="F1688" s="189">
        <v>3320500</v>
      </c>
      <c r="G1688" s="189">
        <v>3320500</v>
      </c>
      <c r="H1688" s="189">
        <v>903500</v>
      </c>
    </row>
    <row r="1689" spans="1:8">
      <c r="A1689" s="181" t="str">
        <f t="shared" si="26"/>
        <v>A</v>
      </c>
      <c r="B1689" s="188" t="s">
        <v>121</v>
      </c>
      <c r="C1689" s="188" t="s">
        <v>101</v>
      </c>
      <c r="D1689" s="189">
        <v>4230000</v>
      </c>
      <c r="E1689" s="189">
        <v>1133000</v>
      </c>
      <c r="F1689" s="189">
        <v>1242500</v>
      </c>
      <c r="G1689" s="189">
        <v>722000</v>
      </c>
      <c r="H1689" s="189">
        <v>1132500</v>
      </c>
    </row>
    <row r="1690" spans="1:8">
      <c r="A1690" s="181" t="str">
        <f t="shared" si="26"/>
        <v>A</v>
      </c>
      <c r="B1690" s="188" t="s">
        <v>121</v>
      </c>
      <c r="C1690" s="188" t="s">
        <v>104</v>
      </c>
      <c r="D1690" s="189">
        <v>270000</v>
      </c>
      <c r="E1690" s="189">
        <v>155000</v>
      </c>
      <c r="F1690" s="189">
        <v>115000</v>
      </c>
      <c r="G1690" s="189">
        <v>0</v>
      </c>
      <c r="H1690" s="189">
        <v>0</v>
      </c>
    </row>
    <row r="1691" spans="1:8">
      <c r="A1691" s="181" t="str">
        <f t="shared" si="26"/>
        <v>A</v>
      </c>
      <c r="B1691" s="188" t="s">
        <v>121</v>
      </c>
      <c r="C1691" s="188" t="s">
        <v>105</v>
      </c>
      <c r="D1691" s="189">
        <v>420000</v>
      </c>
      <c r="E1691" s="189">
        <v>240000</v>
      </c>
      <c r="F1691" s="189">
        <v>180000</v>
      </c>
      <c r="G1691" s="189">
        <v>0</v>
      </c>
      <c r="H1691" s="189">
        <v>0</v>
      </c>
    </row>
    <row r="1692" spans="1:8">
      <c r="A1692" s="181" t="str">
        <f t="shared" si="26"/>
        <v>A</v>
      </c>
      <c r="B1692" s="186" t="s">
        <v>121</v>
      </c>
      <c r="C1692" s="186" t="s">
        <v>155</v>
      </c>
      <c r="D1692" s="187">
        <v>395000</v>
      </c>
      <c r="E1692" s="187">
        <v>25000</v>
      </c>
      <c r="F1692" s="187">
        <v>370000</v>
      </c>
      <c r="G1692" s="187">
        <v>0</v>
      </c>
      <c r="H1692" s="187">
        <v>0</v>
      </c>
    </row>
    <row r="1693" spans="1:8" ht="15.75" thickBot="1">
      <c r="A1693" s="181" t="str">
        <f t="shared" si="26"/>
        <v>A</v>
      </c>
      <c r="B1693" s="182" t="s">
        <v>897</v>
      </c>
      <c r="C1693" s="183" t="s">
        <v>898</v>
      </c>
      <c r="D1693" s="184">
        <v>1147000</v>
      </c>
      <c r="E1693" s="184">
        <v>258250</v>
      </c>
      <c r="F1693" s="184">
        <v>283250</v>
      </c>
      <c r="G1693" s="184">
        <v>304250</v>
      </c>
      <c r="H1693" s="184">
        <v>301250</v>
      </c>
    </row>
    <row r="1694" spans="1:8" ht="15.75" thickTop="1">
      <c r="A1694" s="181" t="str">
        <f t="shared" si="26"/>
        <v>A</v>
      </c>
      <c r="B1694" s="186" t="s">
        <v>121</v>
      </c>
      <c r="C1694" s="186" t="s">
        <v>99</v>
      </c>
      <c r="D1694" s="187">
        <v>1130000</v>
      </c>
      <c r="E1694" s="187">
        <v>255250</v>
      </c>
      <c r="F1694" s="187">
        <v>276250</v>
      </c>
      <c r="G1694" s="187">
        <v>299250</v>
      </c>
      <c r="H1694" s="187">
        <v>299250</v>
      </c>
    </row>
    <row r="1695" spans="1:8">
      <c r="A1695" s="181" t="str">
        <f t="shared" si="26"/>
        <v>A</v>
      </c>
      <c r="B1695" s="188" t="s">
        <v>121</v>
      </c>
      <c r="C1695" s="188" t="s">
        <v>100</v>
      </c>
      <c r="D1695" s="189">
        <v>621000</v>
      </c>
      <c r="E1695" s="189">
        <v>155250</v>
      </c>
      <c r="F1695" s="189">
        <v>155250</v>
      </c>
      <c r="G1695" s="189">
        <v>155250</v>
      </c>
      <c r="H1695" s="189">
        <v>155250</v>
      </c>
    </row>
    <row r="1696" spans="1:8">
      <c r="A1696" s="181" t="str">
        <f t="shared" si="26"/>
        <v>A</v>
      </c>
      <c r="B1696" s="188" t="s">
        <v>121</v>
      </c>
      <c r="C1696" s="188" t="s">
        <v>101</v>
      </c>
      <c r="D1696" s="189">
        <v>508000</v>
      </c>
      <c r="E1696" s="189">
        <v>100000</v>
      </c>
      <c r="F1696" s="189">
        <v>120000</v>
      </c>
      <c r="G1696" s="189">
        <v>144000</v>
      </c>
      <c r="H1696" s="189">
        <v>144000</v>
      </c>
    </row>
    <row r="1697" spans="1:8">
      <c r="A1697" s="181" t="str">
        <f t="shared" si="26"/>
        <v>A</v>
      </c>
      <c r="B1697" s="188" t="s">
        <v>121</v>
      </c>
      <c r="C1697" s="188" t="s">
        <v>105</v>
      </c>
      <c r="D1697" s="189">
        <v>1000</v>
      </c>
      <c r="E1697" s="189">
        <v>0</v>
      </c>
      <c r="F1697" s="189">
        <v>1000</v>
      </c>
      <c r="G1697" s="189">
        <v>0</v>
      </c>
      <c r="H1697" s="189">
        <v>0</v>
      </c>
    </row>
    <row r="1698" spans="1:8">
      <c r="A1698" s="181" t="str">
        <f t="shared" si="26"/>
        <v>A</v>
      </c>
      <c r="B1698" s="186" t="s">
        <v>121</v>
      </c>
      <c r="C1698" s="186" t="s">
        <v>155</v>
      </c>
      <c r="D1698" s="187">
        <v>17000</v>
      </c>
      <c r="E1698" s="187">
        <v>3000</v>
      </c>
      <c r="F1698" s="187">
        <v>7000</v>
      </c>
      <c r="G1698" s="187">
        <v>5000</v>
      </c>
      <c r="H1698" s="187">
        <v>2000</v>
      </c>
    </row>
    <row r="1699" spans="1:8" ht="15.75" thickBot="1">
      <c r="A1699" s="181" t="str">
        <f t="shared" si="26"/>
        <v>A</v>
      </c>
      <c r="B1699" s="182" t="s">
        <v>899</v>
      </c>
      <c r="C1699" s="183" t="s">
        <v>900</v>
      </c>
      <c r="D1699" s="184">
        <v>32700000</v>
      </c>
      <c r="E1699" s="184">
        <v>8200000</v>
      </c>
      <c r="F1699" s="184">
        <v>7875000</v>
      </c>
      <c r="G1699" s="184">
        <v>8875000</v>
      </c>
      <c r="H1699" s="184">
        <v>7750000</v>
      </c>
    </row>
    <row r="1700" spans="1:8" ht="15.75" thickTop="1">
      <c r="A1700" s="181" t="str">
        <f t="shared" si="26"/>
        <v>A</v>
      </c>
      <c r="B1700" s="186" t="s">
        <v>121</v>
      </c>
      <c r="C1700" s="186" t="s">
        <v>99</v>
      </c>
      <c r="D1700" s="187">
        <v>32700000</v>
      </c>
      <c r="E1700" s="187">
        <v>8200000</v>
      </c>
      <c r="F1700" s="187">
        <v>7875000</v>
      </c>
      <c r="G1700" s="187">
        <v>8875000</v>
      </c>
      <c r="H1700" s="187">
        <v>7750000</v>
      </c>
    </row>
    <row r="1701" spans="1:8">
      <c r="A1701" s="181" t="str">
        <f t="shared" si="26"/>
        <v>A</v>
      </c>
      <c r="B1701" s="188" t="s">
        <v>121</v>
      </c>
      <c r="C1701" s="188" t="s">
        <v>100</v>
      </c>
      <c r="D1701" s="189">
        <v>32700000</v>
      </c>
      <c r="E1701" s="189">
        <v>8200000</v>
      </c>
      <c r="F1701" s="189">
        <v>7875000</v>
      </c>
      <c r="G1701" s="189">
        <v>8875000</v>
      </c>
      <c r="H1701" s="189">
        <v>7750000</v>
      </c>
    </row>
    <row r="1702" spans="1:8" ht="15.75" thickBot="1">
      <c r="A1702" s="181" t="str">
        <f t="shared" si="26"/>
        <v>A</v>
      </c>
      <c r="B1702" s="182" t="s">
        <v>901</v>
      </c>
      <c r="C1702" s="183" t="s">
        <v>902</v>
      </c>
      <c r="D1702" s="184">
        <v>500000</v>
      </c>
      <c r="E1702" s="184">
        <v>150000</v>
      </c>
      <c r="F1702" s="184">
        <v>150000</v>
      </c>
      <c r="G1702" s="184">
        <v>100000</v>
      </c>
      <c r="H1702" s="184">
        <v>100000</v>
      </c>
    </row>
    <row r="1703" spans="1:8" ht="15.75" thickTop="1">
      <c r="A1703" s="181" t="str">
        <f t="shared" si="26"/>
        <v>A</v>
      </c>
      <c r="B1703" s="186" t="s">
        <v>121</v>
      </c>
      <c r="C1703" s="186" t="s">
        <v>99</v>
      </c>
      <c r="D1703" s="187">
        <v>500000</v>
      </c>
      <c r="E1703" s="187">
        <v>150000</v>
      </c>
      <c r="F1703" s="187">
        <v>150000</v>
      </c>
      <c r="G1703" s="187">
        <v>100000</v>
      </c>
      <c r="H1703" s="187">
        <v>100000</v>
      </c>
    </row>
    <row r="1704" spans="1:8">
      <c r="A1704" s="181" t="str">
        <f t="shared" si="26"/>
        <v>A</v>
      </c>
      <c r="B1704" s="188" t="s">
        <v>121</v>
      </c>
      <c r="C1704" s="188" t="s">
        <v>101</v>
      </c>
      <c r="D1704" s="189">
        <v>500000</v>
      </c>
      <c r="E1704" s="189">
        <v>150000</v>
      </c>
      <c r="F1704" s="189">
        <v>150000</v>
      </c>
      <c r="G1704" s="189">
        <v>100000</v>
      </c>
      <c r="H1704" s="189">
        <v>100000</v>
      </c>
    </row>
    <row r="1705" spans="1:8" ht="15.75" thickBot="1">
      <c r="A1705" s="181" t="str">
        <f t="shared" si="26"/>
        <v>A</v>
      </c>
      <c r="B1705" s="182" t="s">
        <v>903</v>
      </c>
      <c r="C1705" s="183" t="s">
        <v>904</v>
      </c>
      <c r="D1705" s="184">
        <v>68970000</v>
      </c>
      <c r="E1705" s="184">
        <v>18442000</v>
      </c>
      <c r="F1705" s="184">
        <v>15236500</v>
      </c>
      <c r="G1705" s="184">
        <v>14820000</v>
      </c>
      <c r="H1705" s="184">
        <v>20471500</v>
      </c>
    </row>
    <row r="1706" spans="1:8" ht="15.75" thickTop="1">
      <c r="A1706" s="181" t="str">
        <f t="shared" si="26"/>
        <v>A</v>
      </c>
      <c r="B1706" s="186" t="s">
        <v>121</v>
      </c>
      <c r="C1706" s="186" t="s">
        <v>99</v>
      </c>
      <c r="D1706" s="187">
        <v>67042000</v>
      </c>
      <c r="E1706" s="187">
        <v>17976000</v>
      </c>
      <c r="F1706" s="187">
        <v>14407500</v>
      </c>
      <c r="G1706" s="187">
        <v>14397000</v>
      </c>
      <c r="H1706" s="187">
        <v>20261500</v>
      </c>
    </row>
    <row r="1707" spans="1:8">
      <c r="A1707" s="181" t="str">
        <f t="shared" si="26"/>
        <v>A</v>
      </c>
      <c r="B1707" s="188" t="s">
        <v>121</v>
      </c>
      <c r="C1707" s="188" t="s">
        <v>100</v>
      </c>
      <c r="D1707" s="189">
        <v>4240000</v>
      </c>
      <c r="E1707" s="189">
        <v>1000000</v>
      </c>
      <c r="F1707" s="189">
        <v>1000000</v>
      </c>
      <c r="G1707" s="189">
        <v>1000000</v>
      </c>
      <c r="H1707" s="189">
        <v>1240000</v>
      </c>
    </row>
    <row r="1708" spans="1:8">
      <c r="A1708" s="181" t="str">
        <f t="shared" si="26"/>
        <v>A</v>
      </c>
      <c r="B1708" s="188" t="s">
        <v>121</v>
      </c>
      <c r="C1708" s="188" t="s">
        <v>101</v>
      </c>
      <c r="D1708" s="189">
        <v>5722000</v>
      </c>
      <c r="E1708" s="189">
        <v>1452500</v>
      </c>
      <c r="F1708" s="189">
        <v>1391500</v>
      </c>
      <c r="G1708" s="189">
        <v>1381000</v>
      </c>
      <c r="H1708" s="189">
        <v>1497000</v>
      </c>
    </row>
    <row r="1709" spans="1:8">
      <c r="A1709" s="181" t="str">
        <f t="shared" si="26"/>
        <v>A</v>
      </c>
      <c r="B1709" s="188" t="s">
        <v>121</v>
      </c>
      <c r="C1709" s="188" t="s">
        <v>104</v>
      </c>
      <c r="D1709" s="189">
        <v>33075000</v>
      </c>
      <c r="E1709" s="189">
        <v>9022500</v>
      </c>
      <c r="F1709" s="189">
        <v>7515000</v>
      </c>
      <c r="G1709" s="189">
        <v>7515000</v>
      </c>
      <c r="H1709" s="189">
        <v>9022500</v>
      </c>
    </row>
    <row r="1710" spans="1:8">
      <c r="A1710" s="181" t="str">
        <f t="shared" si="26"/>
        <v>A</v>
      </c>
      <c r="B1710" s="188" t="s">
        <v>121</v>
      </c>
      <c r="C1710" s="188" t="s">
        <v>105</v>
      </c>
      <c r="D1710" s="189">
        <v>24005000</v>
      </c>
      <c r="E1710" s="189">
        <v>6501000</v>
      </c>
      <c r="F1710" s="189">
        <v>4501000</v>
      </c>
      <c r="G1710" s="189">
        <v>4501000</v>
      </c>
      <c r="H1710" s="189">
        <v>8502000</v>
      </c>
    </row>
    <row r="1711" spans="1:8">
      <c r="A1711" s="181" t="str">
        <f t="shared" si="26"/>
        <v>A</v>
      </c>
      <c r="B1711" s="186" t="s">
        <v>121</v>
      </c>
      <c r="C1711" s="186" t="s">
        <v>155</v>
      </c>
      <c r="D1711" s="187">
        <v>1928000</v>
      </c>
      <c r="E1711" s="187">
        <v>466000</v>
      </c>
      <c r="F1711" s="187">
        <v>829000</v>
      </c>
      <c r="G1711" s="187">
        <v>423000</v>
      </c>
      <c r="H1711" s="187">
        <v>210000</v>
      </c>
    </row>
    <row r="1712" spans="1:8" ht="15.75" thickBot="1">
      <c r="A1712" s="181" t="str">
        <f t="shared" si="26"/>
        <v>A</v>
      </c>
      <c r="B1712" s="182" t="s">
        <v>905</v>
      </c>
      <c r="C1712" s="183" t="s">
        <v>906</v>
      </c>
      <c r="D1712" s="184">
        <v>8090000</v>
      </c>
      <c r="E1712" s="184">
        <v>1814000</v>
      </c>
      <c r="F1712" s="184">
        <v>2284500</v>
      </c>
      <c r="G1712" s="184">
        <v>1820000</v>
      </c>
      <c r="H1712" s="184">
        <v>2171500</v>
      </c>
    </row>
    <row r="1713" spans="1:8" ht="15.75" thickTop="1">
      <c r="A1713" s="181" t="str">
        <f t="shared" si="26"/>
        <v>A</v>
      </c>
      <c r="B1713" s="186" t="s">
        <v>121</v>
      </c>
      <c r="C1713" s="186" t="s">
        <v>99</v>
      </c>
      <c r="D1713" s="187">
        <v>7490000</v>
      </c>
      <c r="E1713" s="187">
        <v>1776000</v>
      </c>
      <c r="F1713" s="187">
        <v>1755500</v>
      </c>
      <c r="G1713" s="187">
        <v>1797000</v>
      </c>
      <c r="H1713" s="187">
        <v>2161500</v>
      </c>
    </row>
    <row r="1714" spans="1:8">
      <c r="A1714" s="181" t="str">
        <f t="shared" si="26"/>
        <v>A</v>
      </c>
      <c r="B1714" s="188" t="s">
        <v>121</v>
      </c>
      <c r="C1714" s="188" t="s">
        <v>100</v>
      </c>
      <c r="D1714" s="189">
        <v>4240000</v>
      </c>
      <c r="E1714" s="189">
        <v>1000000</v>
      </c>
      <c r="F1714" s="189">
        <v>1000000</v>
      </c>
      <c r="G1714" s="189">
        <v>1000000</v>
      </c>
      <c r="H1714" s="189">
        <v>1240000</v>
      </c>
    </row>
    <row r="1715" spans="1:8">
      <c r="A1715" s="181" t="str">
        <f t="shared" si="26"/>
        <v>A</v>
      </c>
      <c r="B1715" s="188" t="s">
        <v>121</v>
      </c>
      <c r="C1715" s="188" t="s">
        <v>101</v>
      </c>
      <c r="D1715" s="189">
        <v>3170000</v>
      </c>
      <c r="E1715" s="189">
        <v>752500</v>
      </c>
      <c r="F1715" s="189">
        <v>739500</v>
      </c>
      <c r="G1715" s="189">
        <v>781000</v>
      </c>
      <c r="H1715" s="189">
        <v>897000</v>
      </c>
    </row>
    <row r="1716" spans="1:8">
      <c r="A1716" s="181" t="str">
        <f t="shared" si="26"/>
        <v>A</v>
      </c>
      <c r="B1716" s="188" t="s">
        <v>121</v>
      </c>
      <c r="C1716" s="188" t="s">
        <v>104</v>
      </c>
      <c r="D1716" s="189">
        <v>75000</v>
      </c>
      <c r="E1716" s="189">
        <v>22500</v>
      </c>
      <c r="F1716" s="189">
        <v>15000</v>
      </c>
      <c r="G1716" s="189">
        <v>15000</v>
      </c>
      <c r="H1716" s="189">
        <v>22500</v>
      </c>
    </row>
    <row r="1717" spans="1:8">
      <c r="A1717" s="181" t="str">
        <f t="shared" si="26"/>
        <v>A</v>
      </c>
      <c r="B1717" s="188" t="s">
        <v>121</v>
      </c>
      <c r="C1717" s="188" t="s">
        <v>105</v>
      </c>
      <c r="D1717" s="189">
        <v>5000</v>
      </c>
      <c r="E1717" s="189">
        <v>1000</v>
      </c>
      <c r="F1717" s="189">
        <v>1000</v>
      </c>
      <c r="G1717" s="189">
        <v>1000</v>
      </c>
      <c r="H1717" s="189">
        <v>2000</v>
      </c>
    </row>
    <row r="1718" spans="1:8">
      <c r="A1718" s="181" t="str">
        <f t="shared" si="26"/>
        <v>A</v>
      </c>
      <c r="B1718" s="186" t="s">
        <v>121</v>
      </c>
      <c r="C1718" s="186" t="s">
        <v>155</v>
      </c>
      <c r="D1718" s="187">
        <v>600000</v>
      </c>
      <c r="E1718" s="187">
        <v>38000</v>
      </c>
      <c r="F1718" s="187">
        <v>529000</v>
      </c>
      <c r="G1718" s="187">
        <v>23000</v>
      </c>
      <c r="H1718" s="187">
        <v>10000</v>
      </c>
    </row>
    <row r="1719" spans="1:8" ht="15.75" thickBot="1">
      <c r="A1719" s="181" t="str">
        <f t="shared" si="26"/>
        <v>A</v>
      </c>
      <c r="B1719" s="182" t="s">
        <v>907</v>
      </c>
      <c r="C1719" s="183" t="s">
        <v>104</v>
      </c>
      <c r="D1719" s="184">
        <v>33000000</v>
      </c>
      <c r="E1719" s="184">
        <v>9000000</v>
      </c>
      <c r="F1719" s="184">
        <v>7500000</v>
      </c>
      <c r="G1719" s="184">
        <v>7500000</v>
      </c>
      <c r="H1719" s="184">
        <v>9000000</v>
      </c>
    </row>
    <row r="1720" spans="1:8" ht="15.75" thickTop="1">
      <c r="A1720" s="181" t="str">
        <f t="shared" si="26"/>
        <v>A</v>
      </c>
      <c r="B1720" s="186" t="s">
        <v>121</v>
      </c>
      <c r="C1720" s="186" t="s">
        <v>99</v>
      </c>
      <c r="D1720" s="187">
        <v>33000000</v>
      </c>
      <c r="E1720" s="187">
        <v>9000000</v>
      </c>
      <c r="F1720" s="187">
        <v>7500000</v>
      </c>
      <c r="G1720" s="187">
        <v>7500000</v>
      </c>
      <c r="H1720" s="187">
        <v>9000000</v>
      </c>
    </row>
    <row r="1721" spans="1:8">
      <c r="A1721" s="181" t="str">
        <f t="shared" si="26"/>
        <v>A</v>
      </c>
      <c r="B1721" s="188" t="s">
        <v>121</v>
      </c>
      <c r="C1721" s="188" t="s">
        <v>104</v>
      </c>
      <c r="D1721" s="189">
        <v>33000000</v>
      </c>
      <c r="E1721" s="189">
        <v>9000000</v>
      </c>
      <c r="F1721" s="189">
        <v>7500000</v>
      </c>
      <c r="G1721" s="189">
        <v>7500000</v>
      </c>
      <c r="H1721" s="189">
        <v>9000000</v>
      </c>
    </row>
    <row r="1722" spans="1:8" ht="15.75" thickBot="1">
      <c r="A1722" s="181" t="str">
        <f t="shared" si="26"/>
        <v>A</v>
      </c>
      <c r="B1722" s="182" t="s">
        <v>908</v>
      </c>
      <c r="C1722" s="183" t="s">
        <v>909</v>
      </c>
      <c r="D1722" s="184">
        <v>27880000</v>
      </c>
      <c r="E1722" s="184">
        <v>7628000</v>
      </c>
      <c r="F1722" s="184">
        <v>5452000</v>
      </c>
      <c r="G1722" s="184">
        <v>5500000</v>
      </c>
      <c r="H1722" s="184">
        <v>9300000</v>
      </c>
    </row>
    <row r="1723" spans="1:8" ht="15.75" thickTop="1">
      <c r="A1723" s="181" t="str">
        <f t="shared" si="26"/>
        <v>A</v>
      </c>
      <c r="B1723" s="186" t="s">
        <v>121</v>
      </c>
      <c r="C1723" s="186" t="s">
        <v>99</v>
      </c>
      <c r="D1723" s="187">
        <v>26552000</v>
      </c>
      <c r="E1723" s="187">
        <v>7200000</v>
      </c>
      <c r="F1723" s="187">
        <v>5152000</v>
      </c>
      <c r="G1723" s="187">
        <v>5100000</v>
      </c>
      <c r="H1723" s="187">
        <v>9100000</v>
      </c>
    </row>
    <row r="1724" spans="1:8">
      <c r="A1724" s="181" t="str">
        <f t="shared" si="26"/>
        <v>A</v>
      </c>
      <c r="B1724" s="188" t="s">
        <v>121</v>
      </c>
      <c r="C1724" s="188" t="s">
        <v>101</v>
      </c>
      <c r="D1724" s="189">
        <v>2552000</v>
      </c>
      <c r="E1724" s="189">
        <v>700000</v>
      </c>
      <c r="F1724" s="189">
        <v>652000</v>
      </c>
      <c r="G1724" s="189">
        <v>600000</v>
      </c>
      <c r="H1724" s="189">
        <v>600000</v>
      </c>
    </row>
    <row r="1725" spans="1:8">
      <c r="A1725" s="181" t="str">
        <f t="shared" si="26"/>
        <v>A</v>
      </c>
      <c r="B1725" s="188" t="s">
        <v>121</v>
      </c>
      <c r="C1725" s="188" t="s">
        <v>105</v>
      </c>
      <c r="D1725" s="189">
        <v>24000000</v>
      </c>
      <c r="E1725" s="189">
        <v>6500000</v>
      </c>
      <c r="F1725" s="189">
        <v>4500000</v>
      </c>
      <c r="G1725" s="189">
        <v>4500000</v>
      </c>
      <c r="H1725" s="189">
        <v>8500000</v>
      </c>
    </row>
    <row r="1726" spans="1:8">
      <c r="A1726" s="181" t="str">
        <f t="shared" si="26"/>
        <v>A</v>
      </c>
      <c r="B1726" s="186" t="s">
        <v>121</v>
      </c>
      <c r="C1726" s="186" t="s">
        <v>155</v>
      </c>
      <c r="D1726" s="187">
        <v>1328000</v>
      </c>
      <c r="E1726" s="187">
        <v>428000</v>
      </c>
      <c r="F1726" s="187">
        <v>300000</v>
      </c>
      <c r="G1726" s="187">
        <v>400000</v>
      </c>
      <c r="H1726" s="187">
        <v>200000</v>
      </c>
    </row>
    <row r="1727" spans="1:8" ht="30.75" thickBot="1">
      <c r="A1727" s="181" t="str">
        <f t="shared" si="26"/>
        <v>A</v>
      </c>
      <c r="B1727" s="182" t="s">
        <v>910</v>
      </c>
      <c r="C1727" s="183" t="s">
        <v>911</v>
      </c>
      <c r="D1727" s="184">
        <v>7800000</v>
      </c>
      <c r="E1727" s="184">
        <v>2656650</v>
      </c>
      <c r="F1727" s="184">
        <v>1906650</v>
      </c>
      <c r="G1727" s="184">
        <v>1780150</v>
      </c>
      <c r="H1727" s="184">
        <v>1456550</v>
      </c>
    </row>
    <row r="1728" spans="1:8" ht="15.75" thickTop="1">
      <c r="A1728" s="181" t="str">
        <f t="shared" si="26"/>
        <v>A</v>
      </c>
      <c r="B1728" s="186" t="s">
        <v>121</v>
      </c>
      <c r="C1728" s="186" t="s">
        <v>99</v>
      </c>
      <c r="D1728" s="187">
        <v>4046600</v>
      </c>
      <c r="E1728" s="187">
        <v>1256650</v>
      </c>
      <c r="F1728" s="187">
        <v>956650</v>
      </c>
      <c r="G1728" s="187">
        <v>956650</v>
      </c>
      <c r="H1728" s="187">
        <v>876650</v>
      </c>
    </row>
    <row r="1729" spans="1:8">
      <c r="A1729" s="181" t="str">
        <f t="shared" si="26"/>
        <v>A</v>
      </c>
      <c r="B1729" s="188" t="s">
        <v>121</v>
      </c>
      <c r="C1729" s="188" t="s">
        <v>100</v>
      </c>
      <c r="D1729" s="189">
        <v>1121400</v>
      </c>
      <c r="E1729" s="189">
        <v>280350</v>
      </c>
      <c r="F1729" s="189">
        <v>280350</v>
      </c>
      <c r="G1729" s="189">
        <v>280350</v>
      </c>
      <c r="H1729" s="189">
        <v>280350</v>
      </c>
    </row>
    <row r="1730" spans="1:8">
      <c r="A1730" s="181" t="str">
        <f t="shared" si="26"/>
        <v>A</v>
      </c>
      <c r="B1730" s="188" t="s">
        <v>121</v>
      </c>
      <c r="C1730" s="188" t="s">
        <v>101</v>
      </c>
      <c r="D1730" s="189">
        <v>2917200</v>
      </c>
      <c r="E1730" s="189">
        <v>974300</v>
      </c>
      <c r="F1730" s="189">
        <v>674300</v>
      </c>
      <c r="G1730" s="189">
        <v>674300</v>
      </c>
      <c r="H1730" s="189">
        <v>594300</v>
      </c>
    </row>
    <row r="1731" spans="1:8">
      <c r="A1731" s="181" t="str">
        <f t="shared" si="26"/>
        <v>A</v>
      </c>
      <c r="B1731" s="188" t="s">
        <v>121</v>
      </c>
      <c r="C1731" s="188" t="s">
        <v>104</v>
      </c>
      <c r="D1731" s="189">
        <v>8000</v>
      </c>
      <c r="E1731" s="189">
        <v>2000</v>
      </c>
      <c r="F1731" s="189">
        <v>2000</v>
      </c>
      <c r="G1731" s="189">
        <v>2000</v>
      </c>
      <c r="H1731" s="189">
        <v>2000</v>
      </c>
    </row>
    <row r="1732" spans="1:8">
      <c r="A1732" s="181" t="str">
        <f t="shared" si="26"/>
        <v>A</v>
      </c>
      <c r="B1732" s="186" t="s">
        <v>121</v>
      </c>
      <c r="C1732" s="186" t="s">
        <v>155</v>
      </c>
      <c r="D1732" s="187">
        <v>3753400</v>
      </c>
      <c r="E1732" s="187">
        <v>1400000</v>
      </c>
      <c r="F1732" s="187">
        <v>950000</v>
      </c>
      <c r="G1732" s="187">
        <v>823500</v>
      </c>
      <c r="H1732" s="187">
        <v>579900</v>
      </c>
    </row>
    <row r="1733" spans="1:8" ht="15.75" thickBot="1">
      <c r="A1733" s="181" t="str">
        <f t="shared" si="26"/>
        <v>A</v>
      </c>
      <c r="B1733" s="182" t="s">
        <v>912</v>
      </c>
      <c r="C1733" s="183" t="s">
        <v>913</v>
      </c>
      <c r="D1733" s="184">
        <v>1800000</v>
      </c>
      <c r="E1733" s="184">
        <v>456650</v>
      </c>
      <c r="F1733" s="184">
        <v>506650</v>
      </c>
      <c r="G1733" s="184">
        <v>480150</v>
      </c>
      <c r="H1733" s="184">
        <v>356550</v>
      </c>
    </row>
    <row r="1734" spans="1:8" ht="15.75" thickTop="1">
      <c r="A1734" s="181" t="str">
        <f t="shared" si="26"/>
        <v>A</v>
      </c>
      <c r="B1734" s="186" t="s">
        <v>121</v>
      </c>
      <c r="C1734" s="186" t="s">
        <v>99</v>
      </c>
      <c r="D1734" s="187">
        <v>1426500</v>
      </c>
      <c r="E1734" s="187">
        <v>356650</v>
      </c>
      <c r="F1734" s="187">
        <v>356650</v>
      </c>
      <c r="G1734" s="187">
        <v>356650</v>
      </c>
      <c r="H1734" s="187">
        <v>356550</v>
      </c>
    </row>
    <row r="1735" spans="1:8">
      <c r="A1735" s="181" t="str">
        <f t="shared" ref="A1735:A1798" si="27">(IF(OR(D1735&lt;&gt;0),"A","B"))</f>
        <v>A</v>
      </c>
      <c r="B1735" s="188" t="s">
        <v>121</v>
      </c>
      <c r="C1735" s="188" t="s">
        <v>100</v>
      </c>
      <c r="D1735" s="189">
        <v>1121400</v>
      </c>
      <c r="E1735" s="189">
        <v>280350</v>
      </c>
      <c r="F1735" s="189">
        <v>280350</v>
      </c>
      <c r="G1735" s="189">
        <v>280350</v>
      </c>
      <c r="H1735" s="189">
        <v>280350</v>
      </c>
    </row>
    <row r="1736" spans="1:8">
      <c r="A1736" s="181" t="str">
        <f t="shared" si="27"/>
        <v>A</v>
      </c>
      <c r="B1736" s="188" t="s">
        <v>121</v>
      </c>
      <c r="C1736" s="188" t="s">
        <v>101</v>
      </c>
      <c r="D1736" s="189">
        <v>297100</v>
      </c>
      <c r="E1736" s="189">
        <v>74300</v>
      </c>
      <c r="F1736" s="189">
        <v>74300</v>
      </c>
      <c r="G1736" s="189">
        <v>74300</v>
      </c>
      <c r="H1736" s="189">
        <v>74200</v>
      </c>
    </row>
    <row r="1737" spans="1:8">
      <c r="A1737" s="181" t="str">
        <f t="shared" si="27"/>
        <v>A</v>
      </c>
      <c r="B1737" s="188" t="s">
        <v>121</v>
      </c>
      <c r="C1737" s="188" t="s">
        <v>104</v>
      </c>
      <c r="D1737" s="189">
        <v>8000</v>
      </c>
      <c r="E1737" s="189">
        <v>2000</v>
      </c>
      <c r="F1737" s="189">
        <v>2000</v>
      </c>
      <c r="G1737" s="189">
        <v>2000</v>
      </c>
      <c r="H1737" s="189">
        <v>2000</v>
      </c>
    </row>
    <row r="1738" spans="1:8">
      <c r="A1738" s="181" t="str">
        <f t="shared" si="27"/>
        <v>A</v>
      </c>
      <c r="B1738" s="186" t="s">
        <v>121</v>
      </c>
      <c r="C1738" s="186" t="s">
        <v>155</v>
      </c>
      <c r="D1738" s="187">
        <v>373500</v>
      </c>
      <c r="E1738" s="187">
        <v>100000</v>
      </c>
      <c r="F1738" s="187">
        <v>150000</v>
      </c>
      <c r="G1738" s="187">
        <v>123500</v>
      </c>
      <c r="H1738" s="187">
        <v>0</v>
      </c>
    </row>
    <row r="1739" spans="1:8" ht="30.75" thickBot="1">
      <c r="A1739" s="181" t="str">
        <f t="shared" si="27"/>
        <v>A</v>
      </c>
      <c r="B1739" s="182" t="s">
        <v>914</v>
      </c>
      <c r="C1739" s="183" t="s">
        <v>915</v>
      </c>
      <c r="D1739" s="184">
        <v>6000000</v>
      </c>
      <c r="E1739" s="184">
        <v>2200000</v>
      </c>
      <c r="F1739" s="184">
        <v>1400000</v>
      </c>
      <c r="G1739" s="184">
        <v>1300000</v>
      </c>
      <c r="H1739" s="184">
        <v>1100000</v>
      </c>
    </row>
    <row r="1740" spans="1:8" ht="15.75" thickTop="1">
      <c r="A1740" s="181" t="str">
        <f t="shared" si="27"/>
        <v>A</v>
      </c>
      <c r="B1740" s="186" t="s">
        <v>121</v>
      </c>
      <c r="C1740" s="186" t="s">
        <v>99</v>
      </c>
      <c r="D1740" s="187">
        <v>2620100</v>
      </c>
      <c r="E1740" s="187">
        <v>900000</v>
      </c>
      <c r="F1740" s="187">
        <v>600000</v>
      </c>
      <c r="G1740" s="187">
        <v>600000</v>
      </c>
      <c r="H1740" s="187">
        <v>520100</v>
      </c>
    </row>
    <row r="1741" spans="1:8">
      <c r="A1741" s="181" t="str">
        <f t="shared" si="27"/>
        <v>A</v>
      </c>
      <c r="B1741" s="188" t="s">
        <v>121</v>
      </c>
      <c r="C1741" s="188" t="s">
        <v>101</v>
      </c>
      <c r="D1741" s="189">
        <v>2620100</v>
      </c>
      <c r="E1741" s="189">
        <v>900000</v>
      </c>
      <c r="F1741" s="189">
        <v>600000</v>
      </c>
      <c r="G1741" s="189">
        <v>600000</v>
      </c>
      <c r="H1741" s="189">
        <v>520100</v>
      </c>
    </row>
    <row r="1742" spans="1:8">
      <c r="A1742" s="181" t="str">
        <f t="shared" si="27"/>
        <v>A</v>
      </c>
      <c r="B1742" s="186" t="s">
        <v>121</v>
      </c>
      <c r="C1742" s="186" t="s">
        <v>155</v>
      </c>
      <c r="D1742" s="187">
        <v>3379900</v>
      </c>
      <c r="E1742" s="187">
        <v>1300000</v>
      </c>
      <c r="F1742" s="187">
        <v>800000</v>
      </c>
      <c r="G1742" s="187">
        <v>700000</v>
      </c>
      <c r="H1742" s="187">
        <v>579900</v>
      </c>
    </row>
    <row r="1743" spans="1:8" ht="15.75" thickBot="1">
      <c r="A1743" s="181" t="str">
        <f t="shared" si="27"/>
        <v>A</v>
      </c>
      <c r="B1743" s="182" t="s">
        <v>916</v>
      </c>
      <c r="C1743" s="183" t="s">
        <v>917</v>
      </c>
      <c r="D1743" s="184">
        <v>83000000</v>
      </c>
      <c r="E1743" s="184">
        <v>40000000</v>
      </c>
      <c r="F1743" s="184">
        <v>15000000</v>
      </c>
      <c r="G1743" s="184">
        <v>15000000</v>
      </c>
      <c r="H1743" s="184">
        <v>13000000</v>
      </c>
    </row>
    <row r="1744" spans="1:8" ht="15.75" thickTop="1">
      <c r="A1744" s="181" t="str">
        <f t="shared" si="27"/>
        <v>A</v>
      </c>
      <c r="B1744" s="186" t="s">
        <v>121</v>
      </c>
      <c r="C1744" s="186" t="s">
        <v>155</v>
      </c>
      <c r="D1744" s="187">
        <v>83000000</v>
      </c>
      <c r="E1744" s="187">
        <v>40000000</v>
      </c>
      <c r="F1744" s="187">
        <v>15000000</v>
      </c>
      <c r="G1744" s="187">
        <v>15000000</v>
      </c>
      <c r="H1744" s="187">
        <v>13000000</v>
      </c>
    </row>
    <row r="1745" spans="1:8" ht="15.75" thickBot="1">
      <c r="A1745" s="181" t="str">
        <f t="shared" si="27"/>
        <v>A</v>
      </c>
      <c r="B1745" s="182" t="s">
        <v>918</v>
      </c>
      <c r="C1745" s="183" t="s">
        <v>919</v>
      </c>
      <c r="D1745" s="184">
        <v>83000000</v>
      </c>
      <c r="E1745" s="184">
        <v>40000000</v>
      </c>
      <c r="F1745" s="184">
        <v>15000000</v>
      </c>
      <c r="G1745" s="184">
        <v>15000000</v>
      </c>
      <c r="H1745" s="184">
        <v>13000000</v>
      </c>
    </row>
    <row r="1746" spans="1:8" ht="15.75" thickTop="1">
      <c r="A1746" s="181" t="str">
        <f t="shared" si="27"/>
        <v>A</v>
      </c>
      <c r="B1746" s="186" t="s">
        <v>121</v>
      </c>
      <c r="C1746" s="186" t="s">
        <v>155</v>
      </c>
      <c r="D1746" s="187">
        <v>83000000</v>
      </c>
      <c r="E1746" s="187">
        <v>40000000</v>
      </c>
      <c r="F1746" s="187">
        <v>15000000</v>
      </c>
      <c r="G1746" s="187">
        <v>15000000</v>
      </c>
      <c r="H1746" s="187">
        <v>13000000</v>
      </c>
    </row>
    <row r="1747" spans="1:8" ht="15.75" thickBot="1">
      <c r="A1747" s="181" t="str">
        <f t="shared" si="27"/>
        <v>A</v>
      </c>
      <c r="B1747" s="182" t="s">
        <v>920</v>
      </c>
      <c r="C1747" s="183" t="s">
        <v>921</v>
      </c>
      <c r="D1747" s="184">
        <v>33000000</v>
      </c>
      <c r="E1747" s="184">
        <v>13025000</v>
      </c>
      <c r="F1747" s="184">
        <v>10000000</v>
      </c>
      <c r="G1747" s="184">
        <v>9850000</v>
      </c>
      <c r="H1747" s="184">
        <v>125000</v>
      </c>
    </row>
    <row r="1748" spans="1:8" ht="15.75" thickTop="1">
      <c r="A1748" s="181" t="str">
        <f t="shared" si="27"/>
        <v>A</v>
      </c>
      <c r="B1748" s="186" t="s">
        <v>121</v>
      </c>
      <c r="C1748" s="186" t="s">
        <v>99</v>
      </c>
      <c r="D1748" s="187">
        <v>33000000</v>
      </c>
      <c r="E1748" s="187">
        <v>13025000</v>
      </c>
      <c r="F1748" s="187">
        <v>10000000</v>
      </c>
      <c r="G1748" s="187">
        <v>9850000</v>
      </c>
      <c r="H1748" s="187">
        <v>125000</v>
      </c>
    </row>
    <row r="1749" spans="1:8">
      <c r="A1749" s="181" t="str">
        <f t="shared" si="27"/>
        <v>A</v>
      </c>
      <c r="B1749" s="188" t="s">
        <v>121</v>
      </c>
      <c r="C1749" s="188" t="s">
        <v>100</v>
      </c>
      <c r="D1749" s="189">
        <v>500000</v>
      </c>
      <c r="E1749" s="189">
        <v>125000</v>
      </c>
      <c r="F1749" s="189">
        <v>125000</v>
      </c>
      <c r="G1749" s="189">
        <v>125000</v>
      </c>
      <c r="H1749" s="189">
        <v>125000</v>
      </c>
    </row>
    <row r="1750" spans="1:8">
      <c r="A1750" s="181" t="str">
        <f t="shared" si="27"/>
        <v>A</v>
      </c>
      <c r="B1750" s="188" t="s">
        <v>121</v>
      </c>
      <c r="C1750" s="188" t="s">
        <v>101</v>
      </c>
      <c r="D1750" s="189">
        <v>32500000</v>
      </c>
      <c r="E1750" s="189">
        <v>12900000</v>
      </c>
      <c r="F1750" s="189">
        <v>9875000</v>
      </c>
      <c r="G1750" s="189">
        <v>9725000</v>
      </c>
      <c r="H1750" s="189">
        <v>0</v>
      </c>
    </row>
    <row r="1751" spans="1:8" ht="15.75" thickBot="1">
      <c r="A1751" s="181" t="str">
        <f t="shared" si="27"/>
        <v>A</v>
      </c>
      <c r="B1751" s="182" t="s">
        <v>922</v>
      </c>
      <c r="C1751" s="183" t="s">
        <v>923</v>
      </c>
      <c r="D1751" s="184">
        <v>33000000</v>
      </c>
      <c r="E1751" s="184">
        <v>13025000</v>
      </c>
      <c r="F1751" s="184">
        <v>10000000</v>
      </c>
      <c r="G1751" s="184">
        <v>9850000</v>
      </c>
      <c r="H1751" s="184">
        <v>125000</v>
      </c>
    </row>
    <row r="1752" spans="1:8" ht="15.75" thickTop="1">
      <c r="A1752" s="181" t="str">
        <f t="shared" si="27"/>
        <v>A</v>
      </c>
      <c r="B1752" s="186" t="s">
        <v>121</v>
      </c>
      <c r="C1752" s="186" t="s">
        <v>99</v>
      </c>
      <c r="D1752" s="187">
        <v>33000000</v>
      </c>
      <c r="E1752" s="187">
        <v>13025000</v>
      </c>
      <c r="F1752" s="187">
        <v>10000000</v>
      </c>
      <c r="G1752" s="187">
        <v>9850000</v>
      </c>
      <c r="H1752" s="187">
        <v>125000</v>
      </c>
    </row>
    <row r="1753" spans="1:8">
      <c r="A1753" s="181" t="str">
        <f t="shared" si="27"/>
        <v>A</v>
      </c>
      <c r="B1753" s="188" t="s">
        <v>121</v>
      </c>
      <c r="C1753" s="188" t="s">
        <v>100</v>
      </c>
      <c r="D1753" s="189">
        <v>500000</v>
      </c>
      <c r="E1753" s="189">
        <v>125000</v>
      </c>
      <c r="F1753" s="189">
        <v>125000</v>
      </c>
      <c r="G1753" s="189">
        <v>125000</v>
      </c>
      <c r="H1753" s="189">
        <v>125000</v>
      </c>
    </row>
    <row r="1754" spans="1:8">
      <c r="A1754" s="181" t="str">
        <f t="shared" si="27"/>
        <v>A</v>
      </c>
      <c r="B1754" s="188" t="s">
        <v>121</v>
      </c>
      <c r="C1754" s="188" t="s">
        <v>101</v>
      </c>
      <c r="D1754" s="189">
        <v>32500000</v>
      </c>
      <c r="E1754" s="189">
        <v>12900000</v>
      </c>
      <c r="F1754" s="189">
        <v>9875000</v>
      </c>
      <c r="G1754" s="189">
        <v>9725000</v>
      </c>
      <c r="H1754" s="189">
        <v>0</v>
      </c>
    </row>
    <row r="1755" spans="1:8" ht="30.75" thickBot="1">
      <c r="A1755" s="181" t="str">
        <f t="shared" si="27"/>
        <v>A</v>
      </c>
      <c r="B1755" s="182" t="s">
        <v>924</v>
      </c>
      <c r="C1755" s="183" t="s">
        <v>925</v>
      </c>
      <c r="D1755" s="184">
        <v>35530000</v>
      </c>
      <c r="E1755" s="184">
        <v>9254230</v>
      </c>
      <c r="F1755" s="184">
        <v>9083430</v>
      </c>
      <c r="G1755" s="184">
        <v>8579530</v>
      </c>
      <c r="H1755" s="184">
        <v>8612810</v>
      </c>
    </row>
    <row r="1756" spans="1:8" ht="15.75" thickTop="1">
      <c r="A1756" s="181" t="str">
        <f t="shared" si="27"/>
        <v>A</v>
      </c>
      <c r="B1756" s="186" t="s">
        <v>121</v>
      </c>
      <c r="C1756" s="186" t="s">
        <v>99</v>
      </c>
      <c r="D1756" s="187">
        <v>31693800</v>
      </c>
      <c r="E1756" s="187">
        <v>7779230</v>
      </c>
      <c r="F1756" s="187">
        <v>7920430</v>
      </c>
      <c r="G1756" s="187">
        <v>7500530</v>
      </c>
      <c r="H1756" s="187">
        <v>8493610</v>
      </c>
    </row>
    <row r="1757" spans="1:8">
      <c r="A1757" s="181" t="str">
        <f t="shared" si="27"/>
        <v>A</v>
      </c>
      <c r="B1757" s="188" t="s">
        <v>121</v>
      </c>
      <c r="C1757" s="188" t="s">
        <v>100</v>
      </c>
      <c r="D1757" s="189">
        <v>8331100</v>
      </c>
      <c r="E1757" s="189">
        <v>2007780</v>
      </c>
      <c r="F1757" s="189">
        <v>2007780</v>
      </c>
      <c r="G1757" s="189">
        <v>2007780</v>
      </c>
      <c r="H1757" s="189">
        <v>2307760</v>
      </c>
    </row>
    <row r="1758" spans="1:8">
      <c r="A1758" s="181" t="str">
        <f t="shared" si="27"/>
        <v>A</v>
      </c>
      <c r="B1758" s="188" t="s">
        <v>121</v>
      </c>
      <c r="C1758" s="188" t="s">
        <v>101</v>
      </c>
      <c r="D1758" s="189">
        <v>22323200</v>
      </c>
      <c r="E1758" s="189">
        <v>5515800</v>
      </c>
      <c r="F1758" s="189">
        <v>5607900</v>
      </c>
      <c r="G1758" s="189">
        <v>5199500</v>
      </c>
      <c r="H1758" s="189">
        <v>6000000</v>
      </c>
    </row>
    <row r="1759" spans="1:8">
      <c r="A1759" s="181" t="str">
        <f t="shared" si="27"/>
        <v>A</v>
      </c>
      <c r="B1759" s="188" t="s">
        <v>121</v>
      </c>
      <c r="C1759" s="188" t="s">
        <v>104</v>
      </c>
      <c r="D1759" s="189">
        <v>307000</v>
      </c>
      <c r="E1759" s="189">
        <v>101500</v>
      </c>
      <c r="F1759" s="189">
        <v>82500</v>
      </c>
      <c r="G1759" s="189">
        <v>71500</v>
      </c>
      <c r="H1759" s="189">
        <v>51500</v>
      </c>
    </row>
    <row r="1760" spans="1:8">
      <c r="A1760" s="181" t="str">
        <f t="shared" si="27"/>
        <v>A</v>
      </c>
      <c r="B1760" s="188" t="s">
        <v>121</v>
      </c>
      <c r="C1760" s="188" t="s">
        <v>105</v>
      </c>
      <c r="D1760" s="189">
        <v>732500</v>
      </c>
      <c r="E1760" s="189">
        <v>154150</v>
      </c>
      <c r="F1760" s="189">
        <v>222250</v>
      </c>
      <c r="G1760" s="189">
        <v>221750</v>
      </c>
      <c r="H1760" s="189">
        <v>134350</v>
      </c>
    </row>
    <row r="1761" spans="1:8">
      <c r="A1761" s="181" t="str">
        <f t="shared" si="27"/>
        <v>A</v>
      </c>
      <c r="B1761" s="186" t="s">
        <v>121</v>
      </c>
      <c r="C1761" s="186" t="s">
        <v>155</v>
      </c>
      <c r="D1761" s="187">
        <v>3836200</v>
      </c>
      <c r="E1761" s="187">
        <v>1475000</v>
      </c>
      <c r="F1761" s="187">
        <v>1163000</v>
      </c>
      <c r="G1761" s="187">
        <v>1079000</v>
      </c>
      <c r="H1761" s="187">
        <v>119200</v>
      </c>
    </row>
    <row r="1762" spans="1:8" ht="30.75" thickBot="1">
      <c r="A1762" s="181" t="str">
        <f t="shared" si="27"/>
        <v>A</v>
      </c>
      <c r="B1762" s="182" t="s">
        <v>926</v>
      </c>
      <c r="C1762" s="183" t="s">
        <v>927</v>
      </c>
      <c r="D1762" s="184">
        <v>29709700</v>
      </c>
      <c r="E1762" s="184">
        <v>7722030</v>
      </c>
      <c r="F1762" s="184">
        <v>7513830</v>
      </c>
      <c r="G1762" s="184">
        <v>7160030</v>
      </c>
      <c r="H1762" s="184">
        <v>7313810</v>
      </c>
    </row>
    <row r="1763" spans="1:8" ht="15.75" thickTop="1">
      <c r="A1763" s="181" t="str">
        <f t="shared" si="27"/>
        <v>A</v>
      </c>
      <c r="B1763" s="186" t="s">
        <v>121</v>
      </c>
      <c r="C1763" s="186" t="s">
        <v>99</v>
      </c>
      <c r="D1763" s="187">
        <v>26148500</v>
      </c>
      <c r="E1763" s="187">
        <v>6372030</v>
      </c>
      <c r="F1763" s="187">
        <v>6463830</v>
      </c>
      <c r="G1763" s="187">
        <v>6110030</v>
      </c>
      <c r="H1763" s="187">
        <v>7202610</v>
      </c>
    </row>
    <row r="1764" spans="1:8">
      <c r="A1764" s="181" t="str">
        <f t="shared" si="27"/>
        <v>A</v>
      </c>
      <c r="B1764" s="188" t="s">
        <v>121</v>
      </c>
      <c r="C1764" s="188" t="s">
        <v>100</v>
      </c>
      <c r="D1764" s="189">
        <v>3988100</v>
      </c>
      <c r="E1764" s="189">
        <v>922030</v>
      </c>
      <c r="F1764" s="189">
        <v>922030</v>
      </c>
      <c r="G1764" s="189">
        <v>922030</v>
      </c>
      <c r="H1764" s="189">
        <v>1222010</v>
      </c>
    </row>
    <row r="1765" spans="1:8">
      <c r="A1765" s="181" t="str">
        <f t="shared" si="27"/>
        <v>A</v>
      </c>
      <c r="B1765" s="188" t="s">
        <v>121</v>
      </c>
      <c r="C1765" s="188" t="s">
        <v>101</v>
      </c>
      <c r="D1765" s="189">
        <v>21143600</v>
      </c>
      <c r="E1765" s="189">
        <v>5200000</v>
      </c>
      <c r="F1765" s="189">
        <v>5243600</v>
      </c>
      <c r="G1765" s="189">
        <v>4900000</v>
      </c>
      <c r="H1765" s="189">
        <v>5800000</v>
      </c>
    </row>
    <row r="1766" spans="1:8">
      <c r="A1766" s="181" t="str">
        <f t="shared" si="27"/>
        <v>A</v>
      </c>
      <c r="B1766" s="188" t="s">
        <v>121</v>
      </c>
      <c r="C1766" s="188" t="s">
        <v>104</v>
      </c>
      <c r="D1766" s="189">
        <v>300000</v>
      </c>
      <c r="E1766" s="189">
        <v>100000</v>
      </c>
      <c r="F1766" s="189">
        <v>80000</v>
      </c>
      <c r="G1766" s="189">
        <v>70000</v>
      </c>
      <c r="H1766" s="189">
        <v>50000</v>
      </c>
    </row>
    <row r="1767" spans="1:8">
      <c r="A1767" s="181" t="str">
        <f t="shared" si="27"/>
        <v>A</v>
      </c>
      <c r="B1767" s="188" t="s">
        <v>121</v>
      </c>
      <c r="C1767" s="188" t="s">
        <v>105</v>
      </c>
      <c r="D1767" s="189">
        <v>716800</v>
      </c>
      <c r="E1767" s="189">
        <v>150000</v>
      </c>
      <c r="F1767" s="189">
        <v>218200</v>
      </c>
      <c r="G1767" s="189">
        <v>218000</v>
      </c>
      <c r="H1767" s="189">
        <v>130600</v>
      </c>
    </row>
    <row r="1768" spans="1:8">
      <c r="A1768" s="181" t="str">
        <f t="shared" si="27"/>
        <v>A</v>
      </c>
      <c r="B1768" s="186" t="s">
        <v>121</v>
      </c>
      <c r="C1768" s="186" t="s">
        <v>155</v>
      </c>
      <c r="D1768" s="187">
        <v>3561200</v>
      </c>
      <c r="E1768" s="187">
        <v>1350000</v>
      </c>
      <c r="F1768" s="187">
        <v>1050000</v>
      </c>
      <c r="G1768" s="187">
        <v>1050000</v>
      </c>
      <c r="H1768" s="187">
        <v>111200</v>
      </c>
    </row>
    <row r="1769" spans="1:8" ht="15.75" thickBot="1">
      <c r="A1769" s="181" t="str">
        <f t="shared" si="27"/>
        <v>A</v>
      </c>
      <c r="B1769" s="182" t="s">
        <v>928</v>
      </c>
      <c r="C1769" s="183" t="s">
        <v>929</v>
      </c>
      <c r="D1769" s="184">
        <v>1627600</v>
      </c>
      <c r="E1769" s="184">
        <v>387900</v>
      </c>
      <c r="F1769" s="184">
        <v>428900</v>
      </c>
      <c r="G1769" s="184">
        <v>433900</v>
      </c>
      <c r="H1769" s="184">
        <v>376900</v>
      </c>
    </row>
    <row r="1770" spans="1:8" ht="15.75" thickTop="1">
      <c r="A1770" s="181" t="str">
        <f t="shared" si="27"/>
        <v>A</v>
      </c>
      <c r="B1770" s="186" t="s">
        <v>121</v>
      </c>
      <c r="C1770" s="186" t="s">
        <v>99</v>
      </c>
      <c r="D1770" s="187">
        <v>1577600</v>
      </c>
      <c r="E1770" s="187">
        <v>382900</v>
      </c>
      <c r="F1770" s="187">
        <v>408900</v>
      </c>
      <c r="G1770" s="187">
        <v>413900</v>
      </c>
      <c r="H1770" s="187">
        <v>371900</v>
      </c>
    </row>
    <row r="1771" spans="1:8">
      <c r="A1771" s="181" t="str">
        <f t="shared" si="27"/>
        <v>A</v>
      </c>
      <c r="B1771" s="188" t="s">
        <v>121</v>
      </c>
      <c r="C1771" s="188" t="s">
        <v>100</v>
      </c>
      <c r="D1771" s="189">
        <v>1287600</v>
      </c>
      <c r="E1771" s="189">
        <v>321900</v>
      </c>
      <c r="F1771" s="189">
        <v>321900</v>
      </c>
      <c r="G1771" s="189">
        <v>321900</v>
      </c>
      <c r="H1771" s="189">
        <v>321900</v>
      </c>
    </row>
    <row r="1772" spans="1:8">
      <c r="A1772" s="181" t="str">
        <f t="shared" si="27"/>
        <v>A</v>
      </c>
      <c r="B1772" s="188" t="s">
        <v>121</v>
      </c>
      <c r="C1772" s="188" t="s">
        <v>101</v>
      </c>
      <c r="D1772" s="189">
        <v>290000</v>
      </c>
      <c r="E1772" s="189">
        <v>61000</v>
      </c>
      <c r="F1772" s="189">
        <v>87000</v>
      </c>
      <c r="G1772" s="189">
        <v>92000</v>
      </c>
      <c r="H1772" s="189">
        <v>50000</v>
      </c>
    </row>
    <row r="1773" spans="1:8">
      <c r="A1773" s="181" t="str">
        <f t="shared" si="27"/>
        <v>A</v>
      </c>
      <c r="B1773" s="186" t="s">
        <v>121</v>
      </c>
      <c r="C1773" s="186" t="s">
        <v>155</v>
      </c>
      <c r="D1773" s="187">
        <v>50000</v>
      </c>
      <c r="E1773" s="187">
        <v>5000</v>
      </c>
      <c r="F1773" s="187">
        <v>20000</v>
      </c>
      <c r="G1773" s="187">
        <v>20000</v>
      </c>
      <c r="H1773" s="187">
        <v>5000</v>
      </c>
    </row>
    <row r="1774" spans="1:8" ht="15.75" thickBot="1">
      <c r="A1774" s="181" t="str">
        <f t="shared" si="27"/>
        <v>A</v>
      </c>
      <c r="B1774" s="182" t="s">
        <v>930</v>
      </c>
      <c r="C1774" s="183" t="s">
        <v>931</v>
      </c>
      <c r="D1774" s="184">
        <v>1000000</v>
      </c>
      <c r="E1774" s="184">
        <v>305250</v>
      </c>
      <c r="F1774" s="184">
        <v>275250</v>
      </c>
      <c r="G1774" s="184">
        <v>214750</v>
      </c>
      <c r="H1774" s="184">
        <v>204750</v>
      </c>
    </row>
    <row r="1775" spans="1:8" ht="15.75" thickTop="1">
      <c r="A1775" s="181" t="str">
        <f t="shared" si="27"/>
        <v>A</v>
      </c>
      <c r="B1775" s="186" t="s">
        <v>121</v>
      </c>
      <c r="C1775" s="186" t="s">
        <v>99</v>
      </c>
      <c r="D1775" s="187">
        <v>915000</v>
      </c>
      <c r="E1775" s="187">
        <v>250250</v>
      </c>
      <c r="F1775" s="187">
        <v>245250</v>
      </c>
      <c r="G1775" s="187">
        <v>214750</v>
      </c>
      <c r="H1775" s="187">
        <v>204750</v>
      </c>
    </row>
    <row r="1776" spans="1:8">
      <c r="A1776" s="181" t="str">
        <f t="shared" si="27"/>
        <v>A</v>
      </c>
      <c r="B1776" s="188" t="s">
        <v>121</v>
      </c>
      <c r="C1776" s="188" t="s">
        <v>100</v>
      </c>
      <c r="D1776" s="189">
        <v>695000</v>
      </c>
      <c r="E1776" s="189">
        <v>173750</v>
      </c>
      <c r="F1776" s="189">
        <v>173750</v>
      </c>
      <c r="G1776" s="189">
        <v>173750</v>
      </c>
      <c r="H1776" s="189">
        <v>173750</v>
      </c>
    </row>
    <row r="1777" spans="1:8">
      <c r="A1777" s="181" t="str">
        <f t="shared" si="27"/>
        <v>A</v>
      </c>
      <c r="B1777" s="188" t="s">
        <v>121</v>
      </c>
      <c r="C1777" s="188" t="s">
        <v>101</v>
      </c>
      <c r="D1777" s="189">
        <v>215000</v>
      </c>
      <c r="E1777" s="189">
        <v>75000</v>
      </c>
      <c r="F1777" s="189">
        <v>70000</v>
      </c>
      <c r="G1777" s="189">
        <v>40000</v>
      </c>
      <c r="H1777" s="189">
        <v>30000</v>
      </c>
    </row>
    <row r="1778" spans="1:8">
      <c r="A1778" s="181" t="str">
        <f t="shared" si="27"/>
        <v>A</v>
      </c>
      <c r="B1778" s="188" t="s">
        <v>121</v>
      </c>
      <c r="C1778" s="188" t="s">
        <v>105</v>
      </c>
      <c r="D1778" s="189">
        <v>5000</v>
      </c>
      <c r="E1778" s="189">
        <v>1500</v>
      </c>
      <c r="F1778" s="189">
        <v>1500</v>
      </c>
      <c r="G1778" s="189">
        <v>1000</v>
      </c>
      <c r="H1778" s="189">
        <v>1000</v>
      </c>
    </row>
    <row r="1779" spans="1:8">
      <c r="A1779" s="181" t="str">
        <f t="shared" si="27"/>
        <v>A</v>
      </c>
      <c r="B1779" s="186" t="s">
        <v>121</v>
      </c>
      <c r="C1779" s="186" t="s">
        <v>155</v>
      </c>
      <c r="D1779" s="187">
        <v>85000</v>
      </c>
      <c r="E1779" s="187">
        <v>55000</v>
      </c>
      <c r="F1779" s="187">
        <v>30000</v>
      </c>
      <c r="G1779" s="187">
        <v>0</v>
      </c>
      <c r="H1779" s="187">
        <v>0</v>
      </c>
    </row>
    <row r="1780" spans="1:8" ht="15.75" thickBot="1">
      <c r="A1780" s="181" t="str">
        <f t="shared" si="27"/>
        <v>A</v>
      </c>
      <c r="B1780" s="182" t="s">
        <v>932</v>
      </c>
      <c r="C1780" s="183" t="s">
        <v>933</v>
      </c>
      <c r="D1780" s="184">
        <v>622700</v>
      </c>
      <c r="E1780" s="184">
        <v>152350</v>
      </c>
      <c r="F1780" s="184">
        <v>157050</v>
      </c>
      <c r="G1780" s="184">
        <v>160150</v>
      </c>
      <c r="H1780" s="184">
        <v>153150</v>
      </c>
    </row>
    <row r="1781" spans="1:8" ht="15.75" thickTop="1">
      <c r="A1781" s="181" t="str">
        <f t="shared" si="27"/>
        <v>A</v>
      </c>
      <c r="B1781" s="186" t="s">
        <v>121</v>
      </c>
      <c r="C1781" s="186" t="s">
        <v>99</v>
      </c>
      <c r="D1781" s="187">
        <v>603700</v>
      </c>
      <c r="E1781" s="187">
        <v>149350</v>
      </c>
      <c r="F1781" s="187">
        <v>152050</v>
      </c>
      <c r="G1781" s="187">
        <v>152150</v>
      </c>
      <c r="H1781" s="187">
        <v>150150</v>
      </c>
    </row>
    <row r="1782" spans="1:8">
      <c r="A1782" s="181" t="str">
        <f t="shared" si="27"/>
        <v>A</v>
      </c>
      <c r="B1782" s="188" t="s">
        <v>121</v>
      </c>
      <c r="C1782" s="188" t="s">
        <v>100</v>
      </c>
      <c r="D1782" s="189">
        <v>525400</v>
      </c>
      <c r="E1782" s="189">
        <v>131350</v>
      </c>
      <c r="F1782" s="189">
        <v>131350</v>
      </c>
      <c r="G1782" s="189">
        <v>131350</v>
      </c>
      <c r="H1782" s="189">
        <v>131350</v>
      </c>
    </row>
    <row r="1783" spans="1:8">
      <c r="A1783" s="181" t="str">
        <f t="shared" si="27"/>
        <v>A</v>
      </c>
      <c r="B1783" s="188" t="s">
        <v>121</v>
      </c>
      <c r="C1783" s="188" t="s">
        <v>101</v>
      </c>
      <c r="D1783" s="189">
        <v>75300</v>
      </c>
      <c r="E1783" s="189">
        <v>17300</v>
      </c>
      <c r="F1783" s="189">
        <v>20000</v>
      </c>
      <c r="G1783" s="189">
        <v>20000</v>
      </c>
      <c r="H1783" s="189">
        <v>18000</v>
      </c>
    </row>
    <row r="1784" spans="1:8">
      <c r="A1784" s="181" t="str">
        <f t="shared" si="27"/>
        <v>A</v>
      </c>
      <c r="B1784" s="188" t="s">
        <v>121</v>
      </c>
      <c r="C1784" s="188" t="s">
        <v>105</v>
      </c>
      <c r="D1784" s="189">
        <v>3000</v>
      </c>
      <c r="E1784" s="189">
        <v>700</v>
      </c>
      <c r="F1784" s="189">
        <v>700</v>
      </c>
      <c r="G1784" s="189">
        <v>800</v>
      </c>
      <c r="H1784" s="189">
        <v>800</v>
      </c>
    </row>
    <row r="1785" spans="1:8">
      <c r="A1785" s="181" t="str">
        <f t="shared" si="27"/>
        <v>A</v>
      </c>
      <c r="B1785" s="186" t="s">
        <v>121</v>
      </c>
      <c r="C1785" s="186" t="s">
        <v>155</v>
      </c>
      <c r="D1785" s="187">
        <v>19000</v>
      </c>
      <c r="E1785" s="187">
        <v>3000</v>
      </c>
      <c r="F1785" s="187">
        <v>5000</v>
      </c>
      <c r="G1785" s="187">
        <v>8000</v>
      </c>
      <c r="H1785" s="187">
        <v>3000</v>
      </c>
    </row>
    <row r="1786" spans="1:8" ht="15.75" thickBot="1">
      <c r="A1786" s="181" t="str">
        <f t="shared" si="27"/>
        <v>A</v>
      </c>
      <c r="B1786" s="182" t="s">
        <v>934</v>
      </c>
      <c r="C1786" s="183" t="s">
        <v>935</v>
      </c>
      <c r="D1786" s="184">
        <v>460000</v>
      </c>
      <c r="E1786" s="184">
        <v>131400</v>
      </c>
      <c r="F1786" s="184">
        <v>111300</v>
      </c>
      <c r="G1786" s="184">
        <v>106400</v>
      </c>
      <c r="H1786" s="184">
        <v>110900</v>
      </c>
    </row>
    <row r="1787" spans="1:8" ht="15.75" thickTop="1">
      <c r="A1787" s="181" t="str">
        <f t="shared" si="27"/>
        <v>A</v>
      </c>
      <c r="B1787" s="186" t="s">
        <v>121</v>
      </c>
      <c r="C1787" s="186" t="s">
        <v>99</v>
      </c>
      <c r="D1787" s="187">
        <v>440000</v>
      </c>
      <c r="E1787" s="187">
        <v>111400</v>
      </c>
      <c r="F1787" s="187">
        <v>111300</v>
      </c>
      <c r="G1787" s="187">
        <v>106400</v>
      </c>
      <c r="H1787" s="187">
        <v>110900</v>
      </c>
    </row>
    <row r="1788" spans="1:8">
      <c r="A1788" s="181" t="str">
        <f t="shared" si="27"/>
        <v>A</v>
      </c>
      <c r="B1788" s="188" t="s">
        <v>121</v>
      </c>
      <c r="C1788" s="188" t="s">
        <v>100</v>
      </c>
      <c r="D1788" s="189">
        <v>270000</v>
      </c>
      <c r="E1788" s="189">
        <v>67500</v>
      </c>
      <c r="F1788" s="189">
        <v>67500</v>
      </c>
      <c r="G1788" s="189">
        <v>67500</v>
      </c>
      <c r="H1788" s="189">
        <v>67500</v>
      </c>
    </row>
    <row r="1789" spans="1:8">
      <c r="A1789" s="181" t="str">
        <f t="shared" si="27"/>
        <v>A</v>
      </c>
      <c r="B1789" s="188" t="s">
        <v>121</v>
      </c>
      <c r="C1789" s="188" t="s">
        <v>101</v>
      </c>
      <c r="D1789" s="189">
        <v>164500</v>
      </c>
      <c r="E1789" s="189">
        <v>42500</v>
      </c>
      <c r="F1789" s="189">
        <v>42500</v>
      </c>
      <c r="G1789" s="189">
        <v>37500</v>
      </c>
      <c r="H1789" s="189">
        <v>42000</v>
      </c>
    </row>
    <row r="1790" spans="1:8">
      <c r="A1790" s="181" t="str">
        <f t="shared" si="27"/>
        <v>A</v>
      </c>
      <c r="B1790" s="188" t="s">
        <v>121</v>
      </c>
      <c r="C1790" s="188" t="s">
        <v>104</v>
      </c>
      <c r="D1790" s="189">
        <v>2000</v>
      </c>
      <c r="E1790" s="189">
        <v>500</v>
      </c>
      <c r="F1790" s="189">
        <v>500</v>
      </c>
      <c r="G1790" s="189">
        <v>500</v>
      </c>
      <c r="H1790" s="189">
        <v>500</v>
      </c>
    </row>
    <row r="1791" spans="1:8">
      <c r="A1791" s="181" t="str">
        <f t="shared" si="27"/>
        <v>A</v>
      </c>
      <c r="B1791" s="188" t="s">
        <v>121</v>
      </c>
      <c r="C1791" s="188" t="s">
        <v>105</v>
      </c>
      <c r="D1791" s="189">
        <v>3500</v>
      </c>
      <c r="E1791" s="189">
        <v>900</v>
      </c>
      <c r="F1791" s="189">
        <v>800</v>
      </c>
      <c r="G1791" s="189">
        <v>900</v>
      </c>
      <c r="H1791" s="189">
        <v>900</v>
      </c>
    </row>
    <row r="1792" spans="1:8">
      <c r="A1792" s="181" t="str">
        <f t="shared" si="27"/>
        <v>A</v>
      </c>
      <c r="B1792" s="186" t="s">
        <v>121</v>
      </c>
      <c r="C1792" s="186" t="s">
        <v>155</v>
      </c>
      <c r="D1792" s="187">
        <v>20000</v>
      </c>
      <c r="E1792" s="187">
        <v>20000</v>
      </c>
      <c r="F1792" s="187">
        <v>0</v>
      </c>
      <c r="G1792" s="187">
        <v>0</v>
      </c>
      <c r="H1792" s="187">
        <v>0</v>
      </c>
    </row>
    <row r="1793" spans="1:8" ht="30.75" thickBot="1">
      <c r="A1793" s="181" t="str">
        <f t="shared" si="27"/>
        <v>A</v>
      </c>
      <c r="B1793" s="182" t="s">
        <v>936</v>
      </c>
      <c r="C1793" s="183" t="s">
        <v>937</v>
      </c>
      <c r="D1793" s="184">
        <v>1470000</v>
      </c>
      <c r="E1793" s="184">
        <v>414050</v>
      </c>
      <c r="F1793" s="184">
        <v>380850</v>
      </c>
      <c r="G1793" s="184">
        <v>348050</v>
      </c>
      <c r="H1793" s="184">
        <v>327050</v>
      </c>
    </row>
    <row r="1794" spans="1:8" ht="15.75" thickTop="1">
      <c r="A1794" s="181" t="str">
        <f t="shared" si="27"/>
        <v>A</v>
      </c>
      <c r="B1794" s="186" t="s">
        <v>121</v>
      </c>
      <c r="C1794" s="186" t="s">
        <v>99</v>
      </c>
      <c r="D1794" s="187">
        <v>1424000</v>
      </c>
      <c r="E1794" s="187">
        <v>372050</v>
      </c>
      <c r="F1794" s="187">
        <v>377850</v>
      </c>
      <c r="G1794" s="187">
        <v>347050</v>
      </c>
      <c r="H1794" s="187">
        <v>327050</v>
      </c>
    </row>
    <row r="1795" spans="1:8">
      <c r="A1795" s="181" t="str">
        <f t="shared" si="27"/>
        <v>A</v>
      </c>
      <c r="B1795" s="188" t="s">
        <v>121</v>
      </c>
      <c r="C1795" s="188" t="s">
        <v>100</v>
      </c>
      <c r="D1795" s="189">
        <v>1140000</v>
      </c>
      <c r="E1795" s="189">
        <v>285000</v>
      </c>
      <c r="F1795" s="189">
        <v>285000</v>
      </c>
      <c r="G1795" s="189">
        <v>285000</v>
      </c>
      <c r="H1795" s="189">
        <v>285000</v>
      </c>
    </row>
    <row r="1796" spans="1:8">
      <c r="A1796" s="181" t="str">
        <f t="shared" si="27"/>
        <v>A</v>
      </c>
      <c r="B1796" s="188" t="s">
        <v>121</v>
      </c>
      <c r="C1796" s="188" t="s">
        <v>101</v>
      </c>
      <c r="D1796" s="189">
        <v>274800</v>
      </c>
      <c r="E1796" s="189">
        <v>85000</v>
      </c>
      <c r="F1796" s="189">
        <v>89800</v>
      </c>
      <c r="G1796" s="189">
        <v>60000</v>
      </c>
      <c r="H1796" s="189">
        <v>40000</v>
      </c>
    </row>
    <row r="1797" spans="1:8">
      <c r="A1797" s="181" t="str">
        <f t="shared" si="27"/>
        <v>A</v>
      </c>
      <c r="B1797" s="188" t="s">
        <v>121</v>
      </c>
      <c r="C1797" s="188" t="s">
        <v>104</v>
      </c>
      <c r="D1797" s="189">
        <v>5000</v>
      </c>
      <c r="E1797" s="189">
        <v>1000</v>
      </c>
      <c r="F1797" s="189">
        <v>2000</v>
      </c>
      <c r="G1797" s="189">
        <v>1000</v>
      </c>
      <c r="H1797" s="189">
        <v>1000</v>
      </c>
    </row>
    <row r="1798" spans="1:8">
      <c r="A1798" s="181" t="str">
        <f t="shared" si="27"/>
        <v>A</v>
      </c>
      <c r="B1798" s="188" t="s">
        <v>121</v>
      </c>
      <c r="C1798" s="188" t="s">
        <v>105</v>
      </c>
      <c r="D1798" s="189">
        <v>4200</v>
      </c>
      <c r="E1798" s="189">
        <v>1050</v>
      </c>
      <c r="F1798" s="189">
        <v>1050</v>
      </c>
      <c r="G1798" s="189">
        <v>1050</v>
      </c>
      <c r="H1798" s="189">
        <v>1050</v>
      </c>
    </row>
    <row r="1799" spans="1:8">
      <c r="A1799" s="181" t="str">
        <f t="shared" ref="A1799:A1862" si="28">(IF(OR(D1799&lt;&gt;0),"A","B"))</f>
        <v>A</v>
      </c>
      <c r="B1799" s="186" t="s">
        <v>121</v>
      </c>
      <c r="C1799" s="186" t="s">
        <v>155</v>
      </c>
      <c r="D1799" s="187">
        <v>46000</v>
      </c>
      <c r="E1799" s="187">
        <v>42000</v>
      </c>
      <c r="F1799" s="187">
        <v>3000</v>
      </c>
      <c r="G1799" s="187">
        <v>1000</v>
      </c>
      <c r="H1799" s="187">
        <v>0</v>
      </c>
    </row>
    <row r="1800" spans="1:8" ht="15.75" thickBot="1">
      <c r="A1800" s="181" t="str">
        <f t="shared" si="28"/>
        <v>A</v>
      </c>
      <c r="B1800" s="182" t="s">
        <v>938</v>
      </c>
      <c r="C1800" s="183" t="s">
        <v>939</v>
      </c>
      <c r="D1800" s="184">
        <v>640000</v>
      </c>
      <c r="E1800" s="184">
        <v>141250</v>
      </c>
      <c r="F1800" s="184">
        <v>216250</v>
      </c>
      <c r="G1800" s="184">
        <v>156250</v>
      </c>
      <c r="H1800" s="184">
        <v>126250</v>
      </c>
    </row>
    <row r="1801" spans="1:8" ht="15.75" thickTop="1">
      <c r="A1801" s="181" t="str">
        <f t="shared" si="28"/>
        <v>A</v>
      </c>
      <c r="B1801" s="186" t="s">
        <v>121</v>
      </c>
      <c r="C1801" s="186" t="s">
        <v>99</v>
      </c>
      <c r="D1801" s="187">
        <v>585000</v>
      </c>
      <c r="E1801" s="187">
        <v>141250</v>
      </c>
      <c r="F1801" s="187">
        <v>161250</v>
      </c>
      <c r="G1801" s="187">
        <v>156250</v>
      </c>
      <c r="H1801" s="187">
        <v>126250</v>
      </c>
    </row>
    <row r="1802" spans="1:8">
      <c r="A1802" s="181" t="str">
        <f t="shared" si="28"/>
        <v>A</v>
      </c>
      <c r="B1802" s="188" t="s">
        <v>121</v>
      </c>
      <c r="C1802" s="188" t="s">
        <v>100</v>
      </c>
      <c r="D1802" s="189">
        <v>425000</v>
      </c>
      <c r="E1802" s="189">
        <v>106250</v>
      </c>
      <c r="F1802" s="189">
        <v>106250</v>
      </c>
      <c r="G1802" s="189">
        <v>106250</v>
      </c>
      <c r="H1802" s="189">
        <v>106250</v>
      </c>
    </row>
    <row r="1803" spans="1:8">
      <c r="A1803" s="181" t="str">
        <f t="shared" si="28"/>
        <v>A</v>
      </c>
      <c r="B1803" s="188" t="s">
        <v>121</v>
      </c>
      <c r="C1803" s="188" t="s">
        <v>101</v>
      </c>
      <c r="D1803" s="189">
        <v>160000</v>
      </c>
      <c r="E1803" s="189">
        <v>35000</v>
      </c>
      <c r="F1803" s="189">
        <v>55000</v>
      </c>
      <c r="G1803" s="189">
        <v>50000</v>
      </c>
      <c r="H1803" s="189">
        <v>20000</v>
      </c>
    </row>
    <row r="1804" spans="1:8">
      <c r="A1804" s="181" t="str">
        <f t="shared" si="28"/>
        <v>A</v>
      </c>
      <c r="B1804" s="186" t="s">
        <v>121</v>
      </c>
      <c r="C1804" s="186" t="s">
        <v>155</v>
      </c>
      <c r="D1804" s="187">
        <v>55000</v>
      </c>
      <c r="E1804" s="187">
        <v>0</v>
      </c>
      <c r="F1804" s="187">
        <v>55000</v>
      </c>
      <c r="G1804" s="187">
        <v>0</v>
      </c>
      <c r="H1804" s="187">
        <v>0</v>
      </c>
    </row>
    <row r="1805" spans="1:8" ht="15.75" thickBot="1">
      <c r="A1805" s="181" t="str">
        <f t="shared" si="28"/>
        <v>A</v>
      </c>
      <c r="B1805" s="182" t="s">
        <v>940</v>
      </c>
      <c r="C1805" s="183" t="s">
        <v>941</v>
      </c>
      <c r="D1805" s="184">
        <v>121000000</v>
      </c>
      <c r="E1805" s="184">
        <v>86800000</v>
      </c>
      <c r="F1805" s="184">
        <v>8000000</v>
      </c>
      <c r="G1805" s="184">
        <v>7600000</v>
      </c>
      <c r="H1805" s="184">
        <v>18600000</v>
      </c>
    </row>
    <row r="1806" spans="1:8" ht="15.75" thickTop="1">
      <c r="A1806" s="181" t="str">
        <f t="shared" si="28"/>
        <v>A</v>
      </c>
      <c r="B1806" s="186" t="s">
        <v>121</v>
      </c>
      <c r="C1806" s="186" t="s">
        <v>155</v>
      </c>
      <c r="D1806" s="187">
        <v>121000000</v>
      </c>
      <c r="E1806" s="187">
        <v>86800000</v>
      </c>
      <c r="F1806" s="187">
        <v>8000000</v>
      </c>
      <c r="G1806" s="187">
        <v>7600000</v>
      </c>
      <c r="H1806" s="187">
        <v>18600000</v>
      </c>
    </row>
    <row r="1807" spans="1:8" ht="15.75" thickBot="1">
      <c r="A1807" s="181" t="str">
        <f t="shared" si="28"/>
        <v>A</v>
      </c>
      <c r="B1807" s="182" t="s">
        <v>942</v>
      </c>
      <c r="C1807" s="183" t="s">
        <v>943</v>
      </c>
      <c r="D1807" s="184">
        <v>174878000</v>
      </c>
      <c r="E1807" s="184">
        <v>55654900</v>
      </c>
      <c r="F1807" s="184">
        <v>26439000</v>
      </c>
      <c r="G1807" s="184">
        <v>37339000</v>
      </c>
      <c r="H1807" s="184">
        <v>55445100</v>
      </c>
    </row>
    <row r="1808" spans="1:8" ht="15.75" thickTop="1">
      <c r="A1808" s="181" t="str">
        <f t="shared" si="28"/>
        <v>A</v>
      </c>
      <c r="B1808" s="186" t="s">
        <v>121</v>
      </c>
      <c r="C1808" s="186" t="s">
        <v>99</v>
      </c>
      <c r="D1808" s="187">
        <v>172878000</v>
      </c>
      <c r="E1808" s="187">
        <v>55087900</v>
      </c>
      <c r="F1808" s="187">
        <v>25928000</v>
      </c>
      <c r="G1808" s="187">
        <v>36828000</v>
      </c>
      <c r="H1808" s="187">
        <v>55034100</v>
      </c>
    </row>
    <row r="1809" spans="1:8">
      <c r="A1809" s="181" t="str">
        <f t="shared" si="28"/>
        <v>A</v>
      </c>
      <c r="B1809" s="188" t="s">
        <v>121</v>
      </c>
      <c r="C1809" s="188" t="s">
        <v>100</v>
      </c>
      <c r="D1809" s="189">
        <v>32000000</v>
      </c>
      <c r="E1809" s="189">
        <v>8000000</v>
      </c>
      <c r="F1809" s="189">
        <v>7500000</v>
      </c>
      <c r="G1809" s="189">
        <v>9000000</v>
      </c>
      <c r="H1809" s="189">
        <v>7500000</v>
      </c>
    </row>
    <row r="1810" spans="1:8">
      <c r="A1810" s="181" t="str">
        <f t="shared" si="28"/>
        <v>A</v>
      </c>
      <c r="B1810" s="188" t="s">
        <v>121</v>
      </c>
      <c r="C1810" s="188" t="s">
        <v>101</v>
      </c>
      <c r="D1810" s="189">
        <v>140878000</v>
      </c>
      <c r="E1810" s="189">
        <v>47087900</v>
      </c>
      <c r="F1810" s="189">
        <v>18428000</v>
      </c>
      <c r="G1810" s="189">
        <v>27828000</v>
      </c>
      <c r="H1810" s="189">
        <v>47534100</v>
      </c>
    </row>
    <row r="1811" spans="1:8">
      <c r="A1811" s="181" t="str">
        <f t="shared" si="28"/>
        <v>A</v>
      </c>
      <c r="B1811" s="186" t="s">
        <v>121</v>
      </c>
      <c r="C1811" s="186" t="s">
        <v>155</v>
      </c>
      <c r="D1811" s="187">
        <v>2000000</v>
      </c>
      <c r="E1811" s="187">
        <v>567000</v>
      </c>
      <c r="F1811" s="187">
        <v>511000</v>
      </c>
      <c r="G1811" s="187">
        <v>511000</v>
      </c>
      <c r="H1811" s="187">
        <v>411000</v>
      </c>
    </row>
    <row r="1812" spans="1:8" ht="15.75" thickBot="1">
      <c r="A1812" s="181" t="str">
        <f t="shared" si="28"/>
        <v>A</v>
      </c>
      <c r="B1812" s="182" t="s">
        <v>944</v>
      </c>
      <c r="C1812" s="183" t="s">
        <v>945</v>
      </c>
      <c r="D1812" s="184">
        <v>166118100</v>
      </c>
      <c r="E1812" s="184">
        <v>52895000</v>
      </c>
      <c r="F1812" s="184">
        <v>24439000</v>
      </c>
      <c r="G1812" s="184">
        <v>35339000</v>
      </c>
      <c r="H1812" s="184">
        <v>53445100</v>
      </c>
    </row>
    <row r="1813" spans="1:8" ht="15.75" thickTop="1">
      <c r="A1813" s="181" t="str">
        <f t="shared" si="28"/>
        <v>A</v>
      </c>
      <c r="B1813" s="186" t="s">
        <v>121</v>
      </c>
      <c r="C1813" s="186" t="s">
        <v>99</v>
      </c>
      <c r="D1813" s="187">
        <v>164118100</v>
      </c>
      <c r="E1813" s="187">
        <v>52328000</v>
      </c>
      <c r="F1813" s="187">
        <v>23928000</v>
      </c>
      <c r="G1813" s="187">
        <v>34828000</v>
      </c>
      <c r="H1813" s="187">
        <v>53034100</v>
      </c>
    </row>
    <row r="1814" spans="1:8">
      <c r="A1814" s="181" t="str">
        <f t="shared" si="28"/>
        <v>A</v>
      </c>
      <c r="B1814" s="188" t="s">
        <v>121</v>
      </c>
      <c r="C1814" s="188" t="s">
        <v>100</v>
      </c>
      <c r="D1814" s="189">
        <v>32000000</v>
      </c>
      <c r="E1814" s="189">
        <v>8000000</v>
      </c>
      <c r="F1814" s="189">
        <v>7500000</v>
      </c>
      <c r="G1814" s="189">
        <v>9000000</v>
      </c>
      <c r="H1814" s="189">
        <v>7500000</v>
      </c>
    </row>
    <row r="1815" spans="1:8">
      <c r="A1815" s="181" t="str">
        <f t="shared" si="28"/>
        <v>A</v>
      </c>
      <c r="B1815" s="188" t="s">
        <v>121</v>
      </c>
      <c r="C1815" s="188" t="s">
        <v>101</v>
      </c>
      <c r="D1815" s="189">
        <v>132118100</v>
      </c>
      <c r="E1815" s="189">
        <v>44328000</v>
      </c>
      <c r="F1815" s="189">
        <v>16428000</v>
      </c>
      <c r="G1815" s="189">
        <v>25828000</v>
      </c>
      <c r="H1815" s="189">
        <v>45534100</v>
      </c>
    </row>
    <row r="1816" spans="1:8">
      <c r="A1816" s="181" t="str">
        <f t="shared" si="28"/>
        <v>A</v>
      </c>
      <c r="B1816" s="186" t="s">
        <v>121</v>
      </c>
      <c r="C1816" s="186" t="s">
        <v>155</v>
      </c>
      <c r="D1816" s="187">
        <v>2000000</v>
      </c>
      <c r="E1816" s="187">
        <v>567000</v>
      </c>
      <c r="F1816" s="187">
        <v>511000</v>
      </c>
      <c r="G1816" s="187">
        <v>511000</v>
      </c>
      <c r="H1816" s="187">
        <v>411000</v>
      </c>
    </row>
    <row r="1817" spans="1:8" ht="15.75" thickBot="1">
      <c r="A1817" s="181" t="str">
        <f t="shared" si="28"/>
        <v>A</v>
      </c>
      <c r="B1817" s="182" t="s">
        <v>946</v>
      </c>
      <c r="C1817" s="183" t="s">
        <v>947</v>
      </c>
      <c r="D1817" s="184">
        <v>162362100</v>
      </c>
      <c r="E1817" s="184">
        <v>51956000</v>
      </c>
      <c r="F1817" s="184">
        <v>23500000</v>
      </c>
      <c r="G1817" s="184">
        <v>34400000</v>
      </c>
      <c r="H1817" s="184">
        <v>52506100</v>
      </c>
    </row>
    <row r="1818" spans="1:8" ht="15.75" thickTop="1">
      <c r="A1818" s="181" t="str">
        <f t="shared" si="28"/>
        <v>A</v>
      </c>
      <c r="B1818" s="186" t="s">
        <v>121</v>
      </c>
      <c r="C1818" s="186" t="s">
        <v>99</v>
      </c>
      <c r="D1818" s="187">
        <v>160806100</v>
      </c>
      <c r="E1818" s="187">
        <v>51500000</v>
      </c>
      <c r="F1818" s="187">
        <v>23100000</v>
      </c>
      <c r="G1818" s="187">
        <v>34000000</v>
      </c>
      <c r="H1818" s="187">
        <v>52206100</v>
      </c>
    </row>
    <row r="1819" spans="1:8">
      <c r="A1819" s="181" t="str">
        <f t="shared" si="28"/>
        <v>A</v>
      </c>
      <c r="B1819" s="188" t="s">
        <v>121</v>
      </c>
      <c r="C1819" s="188" t="s">
        <v>100</v>
      </c>
      <c r="D1819" s="189">
        <v>32000000</v>
      </c>
      <c r="E1819" s="189">
        <v>8000000</v>
      </c>
      <c r="F1819" s="189">
        <v>7500000</v>
      </c>
      <c r="G1819" s="189">
        <v>9000000</v>
      </c>
      <c r="H1819" s="189">
        <v>7500000</v>
      </c>
    </row>
    <row r="1820" spans="1:8">
      <c r="A1820" s="181" t="str">
        <f t="shared" si="28"/>
        <v>A</v>
      </c>
      <c r="B1820" s="188" t="s">
        <v>121</v>
      </c>
      <c r="C1820" s="188" t="s">
        <v>101</v>
      </c>
      <c r="D1820" s="189">
        <v>128806100</v>
      </c>
      <c r="E1820" s="189">
        <v>43500000</v>
      </c>
      <c r="F1820" s="189">
        <v>15600000</v>
      </c>
      <c r="G1820" s="189">
        <v>25000000</v>
      </c>
      <c r="H1820" s="189">
        <v>44706100</v>
      </c>
    </row>
    <row r="1821" spans="1:8">
      <c r="A1821" s="181" t="str">
        <f t="shared" si="28"/>
        <v>A</v>
      </c>
      <c r="B1821" s="186" t="s">
        <v>121</v>
      </c>
      <c r="C1821" s="186" t="s">
        <v>155</v>
      </c>
      <c r="D1821" s="187">
        <v>1556000</v>
      </c>
      <c r="E1821" s="187">
        <v>456000</v>
      </c>
      <c r="F1821" s="187">
        <v>400000</v>
      </c>
      <c r="G1821" s="187">
        <v>400000</v>
      </c>
      <c r="H1821" s="187">
        <v>300000</v>
      </c>
    </row>
    <row r="1822" spans="1:8" ht="30.75" thickBot="1">
      <c r="A1822" s="181" t="str">
        <f t="shared" si="28"/>
        <v>A</v>
      </c>
      <c r="B1822" s="182" t="s">
        <v>948</v>
      </c>
      <c r="C1822" s="183" t="s">
        <v>949</v>
      </c>
      <c r="D1822" s="184">
        <v>48000</v>
      </c>
      <c r="E1822" s="184">
        <v>12000</v>
      </c>
      <c r="F1822" s="184">
        <v>12000</v>
      </c>
      <c r="G1822" s="184">
        <v>12000</v>
      </c>
      <c r="H1822" s="184">
        <v>12000</v>
      </c>
    </row>
    <row r="1823" spans="1:8" ht="15.75" thickTop="1">
      <c r="A1823" s="181" t="str">
        <f t="shared" si="28"/>
        <v>A</v>
      </c>
      <c r="B1823" s="186" t="s">
        <v>121</v>
      </c>
      <c r="C1823" s="186" t="s">
        <v>99</v>
      </c>
      <c r="D1823" s="187">
        <v>30000</v>
      </c>
      <c r="E1823" s="187">
        <v>7500</v>
      </c>
      <c r="F1823" s="187">
        <v>7500</v>
      </c>
      <c r="G1823" s="187">
        <v>7500</v>
      </c>
      <c r="H1823" s="187">
        <v>7500</v>
      </c>
    </row>
    <row r="1824" spans="1:8">
      <c r="A1824" s="181" t="str">
        <f t="shared" si="28"/>
        <v>A</v>
      </c>
      <c r="B1824" s="188" t="s">
        <v>121</v>
      </c>
      <c r="C1824" s="188" t="s">
        <v>101</v>
      </c>
      <c r="D1824" s="189">
        <v>30000</v>
      </c>
      <c r="E1824" s="189">
        <v>7500</v>
      </c>
      <c r="F1824" s="189">
        <v>7500</v>
      </c>
      <c r="G1824" s="189">
        <v>7500</v>
      </c>
      <c r="H1824" s="189">
        <v>7500</v>
      </c>
    </row>
    <row r="1825" spans="1:8">
      <c r="A1825" s="181" t="str">
        <f t="shared" si="28"/>
        <v>A</v>
      </c>
      <c r="B1825" s="186" t="s">
        <v>121</v>
      </c>
      <c r="C1825" s="186" t="s">
        <v>155</v>
      </c>
      <c r="D1825" s="187">
        <v>18000</v>
      </c>
      <c r="E1825" s="187">
        <v>4500</v>
      </c>
      <c r="F1825" s="187">
        <v>4500</v>
      </c>
      <c r="G1825" s="187">
        <v>4500</v>
      </c>
      <c r="H1825" s="187">
        <v>4500</v>
      </c>
    </row>
    <row r="1826" spans="1:8" ht="30.75" thickBot="1">
      <c r="A1826" s="181" t="str">
        <f t="shared" si="28"/>
        <v>A</v>
      </c>
      <c r="B1826" s="182" t="s">
        <v>950</v>
      </c>
      <c r="C1826" s="183" t="s">
        <v>951</v>
      </c>
      <c r="D1826" s="184">
        <v>54000</v>
      </c>
      <c r="E1826" s="184">
        <v>13500</v>
      </c>
      <c r="F1826" s="184">
        <v>13500</v>
      </c>
      <c r="G1826" s="184">
        <v>13500</v>
      </c>
      <c r="H1826" s="184">
        <v>13500</v>
      </c>
    </row>
    <row r="1827" spans="1:8" ht="15.75" thickTop="1">
      <c r="A1827" s="181" t="str">
        <f t="shared" si="28"/>
        <v>A</v>
      </c>
      <c r="B1827" s="186" t="s">
        <v>121</v>
      </c>
      <c r="C1827" s="186" t="s">
        <v>99</v>
      </c>
      <c r="D1827" s="187">
        <v>54000</v>
      </c>
      <c r="E1827" s="187">
        <v>13500</v>
      </c>
      <c r="F1827" s="187">
        <v>13500</v>
      </c>
      <c r="G1827" s="187">
        <v>13500</v>
      </c>
      <c r="H1827" s="187">
        <v>13500</v>
      </c>
    </row>
    <row r="1828" spans="1:8">
      <c r="A1828" s="181" t="str">
        <f t="shared" si="28"/>
        <v>A</v>
      </c>
      <c r="B1828" s="188" t="s">
        <v>121</v>
      </c>
      <c r="C1828" s="188" t="s">
        <v>101</v>
      </c>
      <c r="D1828" s="189">
        <v>54000</v>
      </c>
      <c r="E1828" s="189">
        <v>13500</v>
      </c>
      <c r="F1828" s="189">
        <v>13500</v>
      </c>
      <c r="G1828" s="189">
        <v>13500</v>
      </c>
      <c r="H1828" s="189">
        <v>13500</v>
      </c>
    </row>
    <row r="1829" spans="1:8" ht="30.75" thickBot="1">
      <c r="A1829" s="181" t="str">
        <f t="shared" si="28"/>
        <v>A</v>
      </c>
      <c r="B1829" s="182" t="s">
        <v>952</v>
      </c>
      <c r="C1829" s="183" t="s">
        <v>953</v>
      </c>
      <c r="D1829" s="184">
        <v>132000</v>
      </c>
      <c r="E1829" s="184">
        <v>33000</v>
      </c>
      <c r="F1829" s="184">
        <v>33000</v>
      </c>
      <c r="G1829" s="184">
        <v>33000</v>
      </c>
      <c r="H1829" s="184">
        <v>33000</v>
      </c>
    </row>
    <row r="1830" spans="1:8" ht="15.75" thickTop="1">
      <c r="A1830" s="181" t="str">
        <f t="shared" si="28"/>
        <v>A</v>
      </c>
      <c r="B1830" s="186" t="s">
        <v>121</v>
      </c>
      <c r="C1830" s="186" t="s">
        <v>99</v>
      </c>
      <c r="D1830" s="187">
        <v>132000</v>
      </c>
      <c r="E1830" s="187">
        <v>33000</v>
      </c>
      <c r="F1830" s="187">
        <v>33000</v>
      </c>
      <c r="G1830" s="187">
        <v>33000</v>
      </c>
      <c r="H1830" s="187">
        <v>33000</v>
      </c>
    </row>
    <row r="1831" spans="1:8">
      <c r="A1831" s="181" t="str">
        <f t="shared" si="28"/>
        <v>A</v>
      </c>
      <c r="B1831" s="188" t="s">
        <v>121</v>
      </c>
      <c r="C1831" s="188" t="s">
        <v>101</v>
      </c>
      <c r="D1831" s="189">
        <v>132000</v>
      </c>
      <c r="E1831" s="189">
        <v>33000</v>
      </c>
      <c r="F1831" s="189">
        <v>33000</v>
      </c>
      <c r="G1831" s="189">
        <v>33000</v>
      </c>
      <c r="H1831" s="189">
        <v>33000</v>
      </c>
    </row>
    <row r="1832" spans="1:8" ht="45.75" thickBot="1">
      <c r="A1832" s="181" t="str">
        <f t="shared" si="28"/>
        <v>A</v>
      </c>
      <c r="B1832" s="182" t="s">
        <v>954</v>
      </c>
      <c r="C1832" s="183" t="s">
        <v>955</v>
      </c>
      <c r="D1832" s="184">
        <v>120000</v>
      </c>
      <c r="E1832" s="184">
        <v>30000</v>
      </c>
      <c r="F1832" s="184">
        <v>30000</v>
      </c>
      <c r="G1832" s="184">
        <v>30000</v>
      </c>
      <c r="H1832" s="184">
        <v>30000</v>
      </c>
    </row>
    <row r="1833" spans="1:8" ht="15.75" thickTop="1">
      <c r="A1833" s="181" t="str">
        <f t="shared" si="28"/>
        <v>A</v>
      </c>
      <c r="B1833" s="186" t="s">
        <v>121</v>
      </c>
      <c r="C1833" s="186" t="s">
        <v>99</v>
      </c>
      <c r="D1833" s="187">
        <v>102000</v>
      </c>
      <c r="E1833" s="187">
        <v>25500</v>
      </c>
      <c r="F1833" s="187">
        <v>25500</v>
      </c>
      <c r="G1833" s="187">
        <v>25500</v>
      </c>
      <c r="H1833" s="187">
        <v>25500</v>
      </c>
    </row>
    <row r="1834" spans="1:8">
      <c r="A1834" s="181" t="str">
        <f t="shared" si="28"/>
        <v>A</v>
      </c>
      <c r="B1834" s="188" t="s">
        <v>121</v>
      </c>
      <c r="C1834" s="188" t="s">
        <v>101</v>
      </c>
      <c r="D1834" s="189">
        <v>102000</v>
      </c>
      <c r="E1834" s="189">
        <v>25500</v>
      </c>
      <c r="F1834" s="189">
        <v>25500</v>
      </c>
      <c r="G1834" s="189">
        <v>25500</v>
      </c>
      <c r="H1834" s="189">
        <v>25500</v>
      </c>
    </row>
    <row r="1835" spans="1:8">
      <c r="A1835" s="181" t="str">
        <f t="shared" si="28"/>
        <v>A</v>
      </c>
      <c r="B1835" s="186" t="s">
        <v>121</v>
      </c>
      <c r="C1835" s="186" t="s">
        <v>155</v>
      </c>
      <c r="D1835" s="187">
        <v>18000</v>
      </c>
      <c r="E1835" s="187">
        <v>4500</v>
      </c>
      <c r="F1835" s="187">
        <v>4500</v>
      </c>
      <c r="G1835" s="187">
        <v>4500</v>
      </c>
      <c r="H1835" s="187">
        <v>4500</v>
      </c>
    </row>
    <row r="1836" spans="1:8" ht="45.75" thickBot="1">
      <c r="A1836" s="181" t="str">
        <f t="shared" si="28"/>
        <v>A</v>
      </c>
      <c r="B1836" s="182" t="s">
        <v>956</v>
      </c>
      <c r="C1836" s="183" t="s">
        <v>957</v>
      </c>
      <c r="D1836" s="184">
        <v>300000</v>
      </c>
      <c r="E1836" s="184">
        <v>75000</v>
      </c>
      <c r="F1836" s="184">
        <v>75000</v>
      </c>
      <c r="G1836" s="184">
        <v>75000</v>
      </c>
      <c r="H1836" s="184">
        <v>75000</v>
      </c>
    </row>
    <row r="1837" spans="1:8" ht="15.75" thickTop="1">
      <c r="A1837" s="181" t="str">
        <f t="shared" si="28"/>
        <v>A</v>
      </c>
      <c r="B1837" s="186" t="s">
        <v>121</v>
      </c>
      <c r="C1837" s="186" t="s">
        <v>99</v>
      </c>
      <c r="D1837" s="187">
        <v>240000</v>
      </c>
      <c r="E1837" s="187">
        <v>60000</v>
      </c>
      <c r="F1837" s="187">
        <v>60000</v>
      </c>
      <c r="G1837" s="187">
        <v>60000</v>
      </c>
      <c r="H1837" s="187">
        <v>60000</v>
      </c>
    </row>
    <row r="1838" spans="1:8">
      <c r="A1838" s="181" t="str">
        <f t="shared" si="28"/>
        <v>A</v>
      </c>
      <c r="B1838" s="188" t="s">
        <v>121</v>
      </c>
      <c r="C1838" s="188" t="s">
        <v>101</v>
      </c>
      <c r="D1838" s="189">
        <v>240000</v>
      </c>
      <c r="E1838" s="189">
        <v>60000</v>
      </c>
      <c r="F1838" s="189">
        <v>60000</v>
      </c>
      <c r="G1838" s="189">
        <v>60000</v>
      </c>
      <c r="H1838" s="189">
        <v>60000</v>
      </c>
    </row>
    <row r="1839" spans="1:8">
      <c r="A1839" s="181" t="str">
        <f t="shared" si="28"/>
        <v>A</v>
      </c>
      <c r="B1839" s="186" t="s">
        <v>121</v>
      </c>
      <c r="C1839" s="186" t="s">
        <v>155</v>
      </c>
      <c r="D1839" s="187">
        <v>60000</v>
      </c>
      <c r="E1839" s="187">
        <v>15000</v>
      </c>
      <c r="F1839" s="187">
        <v>15000</v>
      </c>
      <c r="G1839" s="187">
        <v>15000</v>
      </c>
      <c r="H1839" s="187">
        <v>15000</v>
      </c>
    </row>
    <row r="1840" spans="1:8" ht="30.75" thickBot="1">
      <c r="A1840" s="181" t="str">
        <f t="shared" si="28"/>
        <v>A</v>
      </c>
      <c r="B1840" s="182" t="s">
        <v>958</v>
      </c>
      <c r="C1840" s="183" t="s">
        <v>959</v>
      </c>
      <c r="D1840" s="184">
        <v>240000</v>
      </c>
      <c r="E1840" s="184">
        <v>60000</v>
      </c>
      <c r="F1840" s="184">
        <v>60000</v>
      </c>
      <c r="G1840" s="184">
        <v>60000</v>
      </c>
      <c r="H1840" s="184">
        <v>60000</v>
      </c>
    </row>
    <row r="1841" spans="1:8" ht="15.75" thickTop="1">
      <c r="A1841" s="181" t="str">
        <f t="shared" si="28"/>
        <v>A</v>
      </c>
      <c r="B1841" s="186" t="s">
        <v>121</v>
      </c>
      <c r="C1841" s="186" t="s">
        <v>99</v>
      </c>
      <c r="D1841" s="187">
        <v>204000</v>
      </c>
      <c r="E1841" s="187">
        <v>51000</v>
      </c>
      <c r="F1841" s="187">
        <v>51000</v>
      </c>
      <c r="G1841" s="187">
        <v>51000</v>
      </c>
      <c r="H1841" s="187">
        <v>51000</v>
      </c>
    </row>
    <row r="1842" spans="1:8">
      <c r="A1842" s="181" t="str">
        <f t="shared" si="28"/>
        <v>A</v>
      </c>
      <c r="B1842" s="188" t="s">
        <v>121</v>
      </c>
      <c r="C1842" s="188" t="s">
        <v>101</v>
      </c>
      <c r="D1842" s="189">
        <v>204000</v>
      </c>
      <c r="E1842" s="189">
        <v>51000</v>
      </c>
      <c r="F1842" s="189">
        <v>51000</v>
      </c>
      <c r="G1842" s="189">
        <v>51000</v>
      </c>
      <c r="H1842" s="189">
        <v>51000</v>
      </c>
    </row>
    <row r="1843" spans="1:8">
      <c r="A1843" s="181" t="str">
        <f t="shared" si="28"/>
        <v>A</v>
      </c>
      <c r="B1843" s="186" t="s">
        <v>121</v>
      </c>
      <c r="C1843" s="186" t="s">
        <v>155</v>
      </c>
      <c r="D1843" s="187">
        <v>36000</v>
      </c>
      <c r="E1843" s="187">
        <v>9000</v>
      </c>
      <c r="F1843" s="187">
        <v>9000</v>
      </c>
      <c r="G1843" s="187">
        <v>9000</v>
      </c>
      <c r="H1843" s="187">
        <v>9000</v>
      </c>
    </row>
    <row r="1844" spans="1:8" ht="30.75" thickBot="1">
      <c r="A1844" s="181" t="str">
        <f t="shared" si="28"/>
        <v>A</v>
      </c>
      <c r="B1844" s="182" t="s">
        <v>960</v>
      </c>
      <c r="C1844" s="183" t="s">
        <v>961</v>
      </c>
      <c r="D1844" s="184">
        <v>240000</v>
      </c>
      <c r="E1844" s="184">
        <v>60000</v>
      </c>
      <c r="F1844" s="184">
        <v>60000</v>
      </c>
      <c r="G1844" s="184">
        <v>60000</v>
      </c>
      <c r="H1844" s="184">
        <v>60000</v>
      </c>
    </row>
    <row r="1845" spans="1:8" ht="15.75" thickTop="1">
      <c r="A1845" s="181" t="str">
        <f t="shared" si="28"/>
        <v>A</v>
      </c>
      <c r="B1845" s="186" t="s">
        <v>121</v>
      </c>
      <c r="C1845" s="186" t="s">
        <v>99</v>
      </c>
      <c r="D1845" s="187">
        <v>240000</v>
      </c>
      <c r="E1845" s="187">
        <v>60000</v>
      </c>
      <c r="F1845" s="187">
        <v>60000</v>
      </c>
      <c r="G1845" s="187">
        <v>60000</v>
      </c>
      <c r="H1845" s="187">
        <v>60000</v>
      </c>
    </row>
    <row r="1846" spans="1:8">
      <c r="A1846" s="181" t="str">
        <f t="shared" si="28"/>
        <v>A</v>
      </c>
      <c r="B1846" s="188" t="s">
        <v>121</v>
      </c>
      <c r="C1846" s="188" t="s">
        <v>101</v>
      </c>
      <c r="D1846" s="189">
        <v>240000</v>
      </c>
      <c r="E1846" s="189">
        <v>60000</v>
      </c>
      <c r="F1846" s="189">
        <v>60000</v>
      </c>
      <c r="G1846" s="189">
        <v>60000</v>
      </c>
      <c r="H1846" s="189">
        <v>60000</v>
      </c>
    </row>
    <row r="1847" spans="1:8" ht="45.75" thickBot="1">
      <c r="A1847" s="181" t="str">
        <f t="shared" si="28"/>
        <v>A</v>
      </c>
      <c r="B1847" s="182" t="s">
        <v>962</v>
      </c>
      <c r="C1847" s="183" t="s">
        <v>963</v>
      </c>
      <c r="D1847" s="184">
        <v>264000</v>
      </c>
      <c r="E1847" s="184">
        <v>66000</v>
      </c>
      <c r="F1847" s="184">
        <v>66000</v>
      </c>
      <c r="G1847" s="184">
        <v>66000</v>
      </c>
      <c r="H1847" s="184">
        <v>66000</v>
      </c>
    </row>
    <row r="1848" spans="1:8" ht="15.75" thickTop="1">
      <c r="A1848" s="181" t="str">
        <f t="shared" si="28"/>
        <v>A</v>
      </c>
      <c r="B1848" s="186" t="s">
        <v>121</v>
      </c>
      <c r="C1848" s="186" t="s">
        <v>99</v>
      </c>
      <c r="D1848" s="187">
        <v>204000</v>
      </c>
      <c r="E1848" s="187">
        <v>51000</v>
      </c>
      <c r="F1848" s="187">
        <v>51000</v>
      </c>
      <c r="G1848" s="187">
        <v>51000</v>
      </c>
      <c r="H1848" s="187">
        <v>51000</v>
      </c>
    </row>
    <row r="1849" spans="1:8">
      <c r="A1849" s="181" t="str">
        <f t="shared" si="28"/>
        <v>A</v>
      </c>
      <c r="B1849" s="188" t="s">
        <v>121</v>
      </c>
      <c r="C1849" s="188" t="s">
        <v>101</v>
      </c>
      <c r="D1849" s="189">
        <v>204000</v>
      </c>
      <c r="E1849" s="189">
        <v>51000</v>
      </c>
      <c r="F1849" s="189">
        <v>51000</v>
      </c>
      <c r="G1849" s="189">
        <v>51000</v>
      </c>
      <c r="H1849" s="189">
        <v>51000</v>
      </c>
    </row>
    <row r="1850" spans="1:8">
      <c r="A1850" s="181" t="str">
        <f t="shared" si="28"/>
        <v>A</v>
      </c>
      <c r="B1850" s="186" t="s">
        <v>121</v>
      </c>
      <c r="C1850" s="186" t="s">
        <v>155</v>
      </c>
      <c r="D1850" s="187">
        <v>60000</v>
      </c>
      <c r="E1850" s="187">
        <v>15000</v>
      </c>
      <c r="F1850" s="187">
        <v>15000</v>
      </c>
      <c r="G1850" s="187">
        <v>15000</v>
      </c>
      <c r="H1850" s="187">
        <v>15000</v>
      </c>
    </row>
    <row r="1851" spans="1:8" ht="45.75" thickBot="1">
      <c r="A1851" s="181" t="str">
        <f t="shared" si="28"/>
        <v>A</v>
      </c>
      <c r="B1851" s="182" t="s">
        <v>964</v>
      </c>
      <c r="C1851" s="183" t="s">
        <v>965</v>
      </c>
      <c r="D1851" s="184">
        <v>144000</v>
      </c>
      <c r="E1851" s="184">
        <v>36000</v>
      </c>
      <c r="F1851" s="184">
        <v>36000</v>
      </c>
      <c r="G1851" s="184">
        <v>36000</v>
      </c>
      <c r="H1851" s="184">
        <v>36000</v>
      </c>
    </row>
    <row r="1852" spans="1:8" ht="15.75" thickTop="1">
      <c r="A1852" s="181" t="str">
        <f t="shared" si="28"/>
        <v>A</v>
      </c>
      <c r="B1852" s="186" t="s">
        <v>121</v>
      </c>
      <c r="C1852" s="186" t="s">
        <v>99</v>
      </c>
      <c r="D1852" s="187">
        <v>144000</v>
      </c>
      <c r="E1852" s="187">
        <v>36000</v>
      </c>
      <c r="F1852" s="187">
        <v>36000</v>
      </c>
      <c r="G1852" s="187">
        <v>36000</v>
      </c>
      <c r="H1852" s="187">
        <v>36000</v>
      </c>
    </row>
    <row r="1853" spans="1:8">
      <c r="A1853" s="181" t="str">
        <f t="shared" si="28"/>
        <v>A</v>
      </c>
      <c r="B1853" s="188" t="s">
        <v>121</v>
      </c>
      <c r="C1853" s="188" t="s">
        <v>101</v>
      </c>
      <c r="D1853" s="189">
        <v>144000</v>
      </c>
      <c r="E1853" s="189">
        <v>36000</v>
      </c>
      <c r="F1853" s="189">
        <v>36000</v>
      </c>
      <c r="G1853" s="189">
        <v>36000</v>
      </c>
      <c r="H1853" s="189">
        <v>36000</v>
      </c>
    </row>
    <row r="1854" spans="1:8" ht="45.75" thickBot="1">
      <c r="A1854" s="181" t="str">
        <f t="shared" si="28"/>
        <v>A</v>
      </c>
      <c r="B1854" s="182" t="s">
        <v>966</v>
      </c>
      <c r="C1854" s="183" t="s">
        <v>967</v>
      </c>
      <c r="D1854" s="184">
        <v>120000</v>
      </c>
      <c r="E1854" s="184">
        <v>30000</v>
      </c>
      <c r="F1854" s="184">
        <v>30000</v>
      </c>
      <c r="G1854" s="184">
        <v>30000</v>
      </c>
      <c r="H1854" s="184">
        <v>30000</v>
      </c>
    </row>
    <row r="1855" spans="1:8" ht="15.75" thickTop="1">
      <c r="A1855" s="181" t="str">
        <f t="shared" si="28"/>
        <v>A</v>
      </c>
      <c r="B1855" s="186" t="s">
        <v>121</v>
      </c>
      <c r="C1855" s="186" t="s">
        <v>99</v>
      </c>
      <c r="D1855" s="187">
        <v>120000</v>
      </c>
      <c r="E1855" s="187">
        <v>30000</v>
      </c>
      <c r="F1855" s="187">
        <v>30000</v>
      </c>
      <c r="G1855" s="187">
        <v>30000</v>
      </c>
      <c r="H1855" s="187">
        <v>30000</v>
      </c>
    </row>
    <row r="1856" spans="1:8">
      <c r="A1856" s="181" t="str">
        <f t="shared" si="28"/>
        <v>A</v>
      </c>
      <c r="B1856" s="188" t="s">
        <v>121</v>
      </c>
      <c r="C1856" s="188" t="s">
        <v>101</v>
      </c>
      <c r="D1856" s="189">
        <v>120000</v>
      </c>
      <c r="E1856" s="189">
        <v>30000</v>
      </c>
      <c r="F1856" s="189">
        <v>30000</v>
      </c>
      <c r="G1856" s="189">
        <v>30000</v>
      </c>
      <c r="H1856" s="189">
        <v>30000</v>
      </c>
    </row>
    <row r="1857" spans="1:8" ht="45.75" thickBot="1">
      <c r="A1857" s="181" t="str">
        <f t="shared" si="28"/>
        <v>A</v>
      </c>
      <c r="B1857" s="182" t="s">
        <v>968</v>
      </c>
      <c r="C1857" s="183" t="s">
        <v>969</v>
      </c>
      <c r="D1857" s="184">
        <v>120000</v>
      </c>
      <c r="E1857" s="184">
        <v>30000</v>
      </c>
      <c r="F1857" s="184">
        <v>30000</v>
      </c>
      <c r="G1857" s="184">
        <v>30000</v>
      </c>
      <c r="H1857" s="184">
        <v>30000</v>
      </c>
    </row>
    <row r="1858" spans="1:8" ht="15.75" thickTop="1">
      <c r="A1858" s="181" t="str">
        <f t="shared" si="28"/>
        <v>A</v>
      </c>
      <c r="B1858" s="186" t="s">
        <v>121</v>
      </c>
      <c r="C1858" s="186" t="s">
        <v>99</v>
      </c>
      <c r="D1858" s="187">
        <v>96000</v>
      </c>
      <c r="E1858" s="187">
        <v>24000</v>
      </c>
      <c r="F1858" s="187">
        <v>24000</v>
      </c>
      <c r="G1858" s="187">
        <v>24000</v>
      </c>
      <c r="H1858" s="187">
        <v>24000</v>
      </c>
    </row>
    <row r="1859" spans="1:8">
      <c r="A1859" s="181" t="str">
        <f t="shared" si="28"/>
        <v>A</v>
      </c>
      <c r="B1859" s="188" t="s">
        <v>121</v>
      </c>
      <c r="C1859" s="188" t="s">
        <v>101</v>
      </c>
      <c r="D1859" s="189">
        <v>96000</v>
      </c>
      <c r="E1859" s="189">
        <v>24000</v>
      </c>
      <c r="F1859" s="189">
        <v>24000</v>
      </c>
      <c r="G1859" s="189">
        <v>24000</v>
      </c>
      <c r="H1859" s="189">
        <v>24000</v>
      </c>
    </row>
    <row r="1860" spans="1:8">
      <c r="A1860" s="181" t="str">
        <f t="shared" si="28"/>
        <v>A</v>
      </c>
      <c r="B1860" s="186" t="s">
        <v>121</v>
      </c>
      <c r="C1860" s="186" t="s">
        <v>155</v>
      </c>
      <c r="D1860" s="187">
        <v>24000</v>
      </c>
      <c r="E1860" s="187">
        <v>6000</v>
      </c>
      <c r="F1860" s="187">
        <v>6000</v>
      </c>
      <c r="G1860" s="187">
        <v>6000</v>
      </c>
      <c r="H1860" s="187">
        <v>6000</v>
      </c>
    </row>
    <row r="1861" spans="1:8" ht="45.75" thickBot="1">
      <c r="A1861" s="181" t="str">
        <f t="shared" si="28"/>
        <v>A</v>
      </c>
      <c r="B1861" s="182" t="s">
        <v>970</v>
      </c>
      <c r="C1861" s="183" t="s">
        <v>971</v>
      </c>
      <c r="D1861" s="184">
        <v>60000</v>
      </c>
      <c r="E1861" s="184">
        <v>15000</v>
      </c>
      <c r="F1861" s="184">
        <v>15000</v>
      </c>
      <c r="G1861" s="184">
        <v>15000</v>
      </c>
      <c r="H1861" s="184">
        <v>15000</v>
      </c>
    </row>
    <row r="1862" spans="1:8" ht="15.75" thickTop="1">
      <c r="A1862" s="181" t="str">
        <f t="shared" si="28"/>
        <v>A</v>
      </c>
      <c r="B1862" s="186" t="s">
        <v>121</v>
      </c>
      <c r="C1862" s="186" t="s">
        <v>99</v>
      </c>
      <c r="D1862" s="187">
        <v>60000</v>
      </c>
      <c r="E1862" s="187">
        <v>15000</v>
      </c>
      <c r="F1862" s="187">
        <v>15000</v>
      </c>
      <c r="G1862" s="187">
        <v>15000</v>
      </c>
      <c r="H1862" s="187">
        <v>15000</v>
      </c>
    </row>
    <row r="1863" spans="1:8">
      <c r="A1863" s="181" t="str">
        <f t="shared" ref="A1863:A1926" si="29">(IF(OR(D1863&lt;&gt;0),"A","B"))</f>
        <v>A</v>
      </c>
      <c r="B1863" s="188" t="s">
        <v>121</v>
      </c>
      <c r="C1863" s="188" t="s">
        <v>101</v>
      </c>
      <c r="D1863" s="189">
        <v>60000</v>
      </c>
      <c r="E1863" s="189">
        <v>15000</v>
      </c>
      <c r="F1863" s="189">
        <v>15000</v>
      </c>
      <c r="G1863" s="189">
        <v>15000</v>
      </c>
      <c r="H1863" s="189">
        <v>15000</v>
      </c>
    </row>
    <row r="1864" spans="1:8" ht="45.75" thickBot="1">
      <c r="A1864" s="181" t="str">
        <f t="shared" si="29"/>
        <v>A</v>
      </c>
      <c r="B1864" s="182" t="s">
        <v>972</v>
      </c>
      <c r="C1864" s="183" t="s">
        <v>973</v>
      </c>
      <c r="D1864" s="184">
        <v>300000</v>
      </c>
      <c r="E1864" s="184">
        <v>75000</v>
      </c>
      <c r="F1864" s="184">
        <v>75000</v>
      </c>
      <c r="G1864" s="184">
        <v>75000</v>
      </c>
      <c r="H1864" s="184">
        <v>75000</v>
      </c>
    </row>
    <row r="1865" spans="1:8" ht="15.75" thickTop="1">
      <c r="A1865" s="181" t="str">
        <f t="shared" si="29"/>
        <v>A</v>
      </c>
      <c r="B1865" s="186" t="s">
        <v>121</v>
      </c>
      <c r="C1865" s="186" t="s">
        <v>99</v>
      </c>
      <c r="D1865" s="187">
        <v>300000</v>
      </c>
      <c r="E1865" s="187">
        <v>75000</v>
      </c>
      <c r="F1865" s="187">
        <v>75000</v>
      </c>
      <c r="G1865" s="187">
        <v>75000</v>
      </c>
      <c r="H1865" s="187">
        <v>75000</v>
      </c>
    </row>
    <row r="1866" spans="1:8">
      <c r="A1866" s="181" t="str">
        <f t="shared" si="29"/>
        <v>A</v>
      </c>
      <c r="B1866" s="188" t="s">
        <v>121</v>
      </c>
      <c r="C1866" s="188" t="s">
        <v>101</v>
      </c>
      <c r="D1866" s="189">
        <v>300000</v>
      </c>
      <c r="E1866" s="189">
        <v>75000</v>
      </c>
      <c r="F1866" s="189">
        <v>75000</v>
      </c>
      <c r="G1866" s="189">
        <v>75000</v>
      </c>
      <c r="H1866" s="189">
        <v>75000</v>
      </c>
    </row>
    <row r="1867" spans="1:8" ht="30.75" thickBot="1">
      <c r="A1867" s="181" t="str">
        <f t="shared" si="29"/>
        <v>A</v>
      </c>
      <c r="B1867" s="182" t="s">
        <v>974</v>
      </c>
      <c r="C1867" s="183" t="s">
        <v>975</v>
      </c>
      <c r="D1867" s="184">
        <v>360000</v>
      </c>
      <c r="E1867" s="184">
        <v>90000</v>
      </c>
      <c r="F1867" s="184">
        <v>90000</v>
      </c>
      <c r="G1867" s="184">
        <v>90000</v>
      </c>
      <c r="H1867" s="184">
        <v>90000</v>
      </c>
    </row>
    <row r="1868" spans="1:8" ht="15.75" thickTop="1">
      <c r="A1868" s="181" t="str">
        <f t="shared" si="29"/>
        <v>A</v>
      </c>
      <c r="B1868" s="186" t="s">
        <v>121</v>
      </c>
      <c r="C1868" s="186" t="s">
        <v>99</v>
      </c>
      <c r="D1868" s="187">
        <v>300000</v>
      </c>
      <c r="E1868" s="187">
        <v>75000</v>
      </c>
      <c r="F1868" s="187">
        <v>75000</v>
      </c>
      <c r="G1868" s="187">
        <v>75000</v>
      </c>
      <c r="H1868" s="187">
        <v>75000</v>
      </c>
    </row>
    <row r="1869" spans="1:8">
      <c r="A1869" s="181" t="str">
        <f t="shared" si="29"/>
        <v>A</v>
      </c>
      <c r="B1869" s="188" t="s">
        <v>121</v>
      </c>
      <c r="C1869" s="188" t="s">
        <v>101</v>
      </c>
      <c r="D1869" s="189">
        <v>300000</v>
      </c>
      <c r="E1869" s="189">
        <v>75000</v>
      </c>
      <c r="F1869" s="189">
        <v>75000</v>
      </c>
      <c r="G1869" s="189">
        <v>75000</v>
      </c>
      <c r="H1869" s="189">
        <v>75000</v>
      </c>
    </row>
    <row r="1870" spans="1:8">
      <c r="A1870" s="181" t="str">
        <f t="shared" si="29"/>
        <v>A</v>
      </c>
      <c r="B1870" s="186" t="s">
        <v>121</v>
      </c>
      <c r="C1870" s="186" t="s">
        <v>155</v>
      </c>
      <c r="D1870" s="187">
        <v>60000</v>
      </c>
      <c r="E1870" s="187">
        <v>15000</v>
      </c>
      <c r="F1870" s="187">
        <v>15000</v>
      </c>
      <c r="G1870" s="187">
        <v>15000</v>
      </c>
      <c r="H1870" s="187">
        <v>15000</v>
      </c>
    </row>
    <row r="1871" spans="1:8" ht="30.75" thickBot="1">
      <c r="A1871" s="181" t="str">
        <f t="shared" si="29"/>
        <v>A</v>
      </c>
      <c r="B1871" s="182" t="s">
        <v>976</v>
      </c>
      <c r="C1871" s="183" t="s">
        <v>977</v>
      </c>
      <c r="D1871" s="184">
        <v>360000</v>
      </c>
      <c r="E1871" s="184">
        <v>90000</v>
      </c>
      <c r="F1871" s="184">
        <v>90000</v>
      </c>
      <c r="G1871" s="184">
        <v>90000</v>
      </c>
      <c r="H1871" s="184">
        <v>90000</v>
      </c>
    </row>
    <row r="1872" spans="1:8" ht="15.75" thickTop="1">
      <c r="A1872" s="181" t="str">
        <f t="shared" si="29"/>
        <v>A</v>
      </c>
      <c r="B1872" s="186" t="s">
        <v>121</v>
      </c>
      <c r="C1872" s="186" t="s">
        <v>99</v>
      </c>
      <c r="D1872" s="187">
        <v>336000</v>
      </c>
      <c r="E1872" s="187">
        <v>84000</v>
      </c>
      <c r="F1872" s="187">
        <v>84000</v>
      </c>
      <c r="G1872" s="187">
        <v>84000</v>
      </c>
      <c r="H1872" s="187">
        <v>84000</v>
      </c>
    </row>
    <row r="1873" spans="1:8">
      <c r="A1873" s="181" t="str">
        <f t="shared" si="29"/>
        <v>A</v>
      </c>
      <c r="B1873" s="188" t="s">
        <v>121</v>
      </c>
      <c r="C1873" s="188" t="s">
        <v>101</v>
      </c>
      <c r="D1873" s="189">
        <v>336000</v>
      </c>
      <c r="E1873" s="189">
        <v>84000</v>
      </c>
      <c r="F1873" s="189">
        <v>84000</v>
      </c>
      <c r="G1873" s="189">
        <v>84000</v>
      </c>
      <c r="H1873" s="189">
        <v>84000</v>
      </c>
    </row>
    <row r="1874" spans="1:8">
      <c r="A1874" s="181" t="str">
        <f t="shared" si="29"/>
        <v>A</v>
      </c>
      <c r="B1874" s="186" t="s">
        <v>121</v>
      </c>
      <c r="C1874" s="186" t="s">
        <v>155</v>
      </c>
      <c r="D1874" s="187">
        <v>24000</v>
      </c>
      <c r="E1874" s="187">
        <v>6000</v>
      </c>
      <c r="F1874" s="187">
        <v>6000</v>
      </c>
      <c r="G1874" s="187">
        <v>6000</v>
      </c>
      <c r="H1874" s="187">
        <v>6000</v>
      </c>
    </row>
    <row r="1875" spans="1:8" ht="30.75" thickBot="1">
      <c r="A1875" s="181" t="str">
        <f t="shared" si="29"/>
        <v>A</v>
      </c>
      <c r="B1875" s="182" t="s">
        <v>978</v>
      </c>
      <c r="C1875" s="183" t="s">
        <v>979</v>
      </c>
      <c r="D1875" s="184">
        <v>18000</v>
      </c>
      <c r="E1875" s="184">
        <v>4500</v>
      </c>
      <c r="F1875" s="184">
        <v>4500</v>
      </c>
      <c r="G1875" s="184">
        <v>4500</v>
      </c>
      <c r="H1875" s="184">
        <v>4500</v>
      </c>
    </row>
    <row r="1876" spans="1:8" ht="15.75" thickTop="1">
      <c r="A1876" s="181" t="str">
        <f t="shared" si="29"/>
        <v>A</v>
      </c>
      <c r="B1876" s="186" t="s">
        <v>121</v>
      </c>
      <c r="C1876" s="186" t="s">
        <v>99</v>
      </c>
      <c r="D1876" s="187">
        <v>18000</v>
      </c>
      <c r="E1876" s="187">
        <v>4500</v>
      </c>
      <c r="F1876" s="187">
        <v>4500</v>
      </c>
      <c r="G1876" s="187">
        <v>4500</v>
      </c>
      <c r="H1876" s="187">
        <v>4500</v>
      </c>
    </row>
    <row r="1877" spans="1:8">
      <c r="A1877" s="181" t="str">
        <f t="shared" si="29"/>
        <v>A</v>
      </c>
      <c r="B1877" s="188" t="s">
        <v>121</v>
      </c>
      <c r="C1877" s="188" t="s">
        <v>101</v>
      </c>
      <c r="D1877" s="189">
        <v>18000</v>
      </c>
      <c r="E1877" s="189">
        <v>4500</v>
      </c>
      <c r="F1877" s="189">
        <v>4500</v>
      </c>
      <c r="G1877" s="189">
        <v>4500</v>
      </c>
      <c r="H1877" s="189">
        <v>4500</v>
      </c>
    </row>
    <row r="1878" spans="1:8" ht="30.75" thickBot="1">
      <c r="A1878" s="181" t="str">
        <f t="shared" si="29"/>
        <v>A</v>
      </c>
      <c r="B1878" s="182" t="s">
        <v>980</v>
      </c>
      <c r="C1878" s="183" t="s">
        <v>981</v>
      </c>
      <c r="D1878" s="184">
        <v>168000</v>
      </c>
      <c r="E1878" s="184">
        <v>42000</v>
      </c>
      <c r="F1878" s="184">
        <v>42000</v>
      </c>
      <c r="G1878" s="184">
        <v>42000</v>
      </c>
      <c r="H1878" s="184">
        <v>42000</v>
      </c>
    </row>
    <row r="1879" spans="1:8" ht="15.75" thickTop="1">
      <c r="A1879" s="181" t="str">
        <f t="shared" si="29"/>
        <v>A</v>
      </c>
      <c r="B1879" s="186" t="s">
        <v>121</v>
      </c>
      <c r="C1879" s="186" t="s">
        <v>99</v>
      </c>
      <c r="D1879" s="187">
        <v>168000</v>
      </c>
      <c r="E1879" s="187">
        <v>42000</v>
      </c>
      <c r="F1879" s="187">
        <v>42000</v>
      </c>
      <c r="G1879" s="187">
        <v>42000</v>
      </c>
      <c r="H1879" s="187">
        <v>42000</v>
      </c>
    </row>
    <row r="1880" spans="1:8">
      <c r="A1880" s="181" t="str">
        <f t="shared" si="29"/>
        <v>A</v>
      </c>
      <c r="B1880" s="188" t="s">
        <v>121</v>
      </c>
      <c r="C1880" s="188" t="s">
        <v>101</v>
      </c>
      <c r="D1880" s="189">
        <v>168000</v>
      </c>
      <c r="E1880" s="189">
        <v>42000</v>
      </c>
      <c r="F1880" s="189">
        <v>42000</v>
      </c>
      <c r="G1880" s="189">
        <v>42000</v>
      </c>
      <c r="H1880" s="189">
        <v>42000</v>
      </c>
    </row>
    <row r="1881" spans="1:8" ht="45.75" thickBot="1">
      <c r="A1881" s="181" t="str">
        <f t="shared" si="29"/>
        <v>A</v>
      </c>
      <c r="B1881" s="182" t="s">
        <v>982</v>
      </c>
      <c r="C1881" s="183" t="s">
        <v>983</v>
      </c>
      <c r="D1881" s="184">
        <v>120000</v>
      </c>
      <c r="E1881" s="184">
        <v>30000</v>
      </c>
      <c r="F1881" s="184">
        <v>30000</v>
      </c>
      <c r="G1881" s="184">
        <v>30000</v>
      </c>
      <c r="H1881" s="184">
        <v>30000</v>
      </c>
    </row>
    <row r="1882" spans="1:8" ht="15.75" thickTop="1">
      <c r="A1882" s="181" t="str">
        <f t="shared" si="29"/>
        <v>A</v>
      </c>
      <c r="B1882" s="186" t="s">
        <v>121</v>
      </c>
      <c r="C1882" s="186" t="s">
        <v>99</v>
      </c>
      <c r="D1882" s="187">
        <v>96000</v>
      </c>
      <c r="E1882" s="187">
        <v>24000</v>
      </c>
      <c r="F1882" s="187">
        <v>24000</v>
      </c>
      <c r="G1882" s="187">
        <v>24000</v>
      </c>
      <c r="H1882" s="187">
        <v>24000</v>
      </c>
    </row>
    <row r="1883" spans="1:8">
      <c r="A1883" s="181" t="str">
        <f t="shared" si="29"/>
        <v>A</v>
      </c>
      <c r="B1883" s="188" t="s">
        <v>121</v>
      </c>
      <c r="C1883" s="188" t="s">
        <v>101</v>
      </c>
      <c r="D1883" s="189">
        <v>96000</v>
      </c>
      <c r="E1883" s="189">
        <v>24000</v>
      </c>
      <c r="F1883" s="189">
        <v>24000</v>
      </c>
      <c r="G1883" s="189">
        <v>24000</v>
      </c>
      <c r="H1883" s="189">
        <v>24000</v>
      </c>
    </row>
    <row r="1884" spans="1:8">
      <c r="A1884" s="181" t="str">
        <f t="shared" si="29"/>
        <v>A</v>
      </c>
      <c r="B1884" s="186" t="s">
        <v>121</v>
      </c>
      <c r="C1884" s="186" t="s">
        <v>155</v>
      </c>
      <c r="D1884" s="187">
        <v>24000</v>
      </c>
      <c r="E1884" s="187">
        <v>6000</v>
      </c>
      <c r="F1884" s="187">
        <v>6000</v>
      </c>
      <c r="G1884" s="187">
        <v>6000</v>
      </c>
      <c r="H1884" s="187">
        <v>6000</v>
      </c>
    </row>
    <row r="1885" spans="1:8" ht="45.75" thickBot="1">
      <c r="A1885" s="181" t="str">
        <f t="shared" si="29"/>
        <v>A</v>
      </c>
      <c r="B1885" s="182" t="s">
        <v>984</v>
      </c>
      <c r="C1885" s="183" t="s">
        <v>985</v>
      </c>
      <c r="D1885" s="184">
        <v>36000</v>
      </c>
      <c r="E1885" s="184">
        <v>9000</v>
      </c>
      <c r="F1885" s="184">
        <v>9000</v>
      </c>
      <c r="G1885" s="184">
        <v>9000</v>
      </c>
      <c r="H1885" s="184">
        <v>9000</v>
      </c>
    </row>
    <row r="1886" spans="1:8" ht="15.75" thickTop="1">
      <c r="A1886" s="181" t="str">
        <f t="shared" si="29"/>
        <v>A</v>
      </c>
      <c r="B1886" s="186" t="s">
        <v>121</v>
      </c>
      <c r="C1886" s="186" t="s">
        <v>99</v>
      </c>
      <c r="D1886" s="187">
        <v>36000</v>
      </c>
      <c r="E1886" s="187">
        <v>9000</v>
      </c>
      <c r="F1886" s="187">
        <v>9000</v>
      </c>
      <c r="G1886" s="187">
        <v>9000</v>
      </c>
      <c r="H1886" s="187">
        <v>9000</v>
      </c>
    </row>
    <row r="1887" spans="1:8">
      <c r="A1887" s="181" t="str">
        <f t="shared" si="29"/>
        <v>A</v>
      </c>
      <c r="B1887" s="188" t="s">
        <v>121</v>
      </c>
      <c r="C1887" s="188" t="s">
        <v>101</v>
      </c>
      <c r="D1887" s="189">
        <v>36000</v>
      </c>
      <c r="E1887" s="189">
        <v>9000</v>
      </c>
      <c r="F1887" s="189">
        <v>9000</v>
      </c>
      <c r="G1887" s="189">
        <v>9000</v>
      </c>
      <c r="H1887" s="189">
        <v>9000</v>
      </c>
    </row>
    <row r="1888" spans="1:8" ht="45.75" thickBot="1">
      <c r="A1888" s="181" t="str">
        <f t="shared" si="29"/>
        <v>A</v>
      </c>
      <c r="B1888" s="182" t="s">
        <v>986</v>
      </c>
      <c r="C1888" s="183" t="s">
        <v>987</v>
      </c>
      <c r="D1888" s="184">
        <v>336000</v>
      </c>
      <c r="E1888" s="184">
        <v>84000</v>
      </c>
      <c r="F1888" s="184">
        <v>84000</v>
      </c>
      <c r="G1888" s="184">
        <v>84000</v>
      </c>
      <c r="H1888" s="184">
        <v>84000</v>
      </c>
    </row>
    <row r="1889" spans="1:8" ht="15.75" thickTop="1">
      <c r="A1889" s="181" t="str">
        <f t="shared" si="29"/>
        <v>A</v>
      </c>
      <c r="B1889" s="186" t="s">
        <v>121</v>
      </c>
      <c r="C1889" s="186" t="s">
        <v>99</v>
      </c>
      <c r="D1889" s="187">
        <v>276000</v>
      </c>
      <c r="E1889" s="187">
        <v>69000</v>
      </c>
      <c r="F1889" s="187">
        <v>69000</v>
      </c>
      <c r="G1889" s="187">
        <v>69000</v>
      </c>
      <c r="H1889" s="187">
        <v>69000</v>
      </c>
    </row>
    <row r="1890" spans="1:8">
      <c r="A1890" s="181" t="str">
        <f t="shared" si="29"/>
        <v>A</v>
      </c>
      <c r="B1890" s="188" t="s">
        <v>121</v>
      </c>
      <c r="C1890" s="188" t="s">
        <v>101</v>
      </c>
      <c r="D1890" s="189">
        <v>276000</v>
      </c>
      <c r="E1890" s="189">
        <v>69000</v>
      </c>
      <c r="F1890" s="189">
        <v>69000</v>
      </c>
      <c r="G1890" s="189">
        <v>69000</v>
      </c>
      <c r="H1890" s="189">
        <v>69000</v>
      </c>
    </row>
    <row r="1891" spans="1:8">
      <c r="A1891" s="181" t="str">
        <f t="shared" si="29"/>
        <v>A</v>
      </c>
      <c r="B1891" s="186" t="s">
        <v>121</v>
      </c>
      <c r="C1891" s="186" t="s">
        <v>155</v>
      </c>
      <c r="D1891" s="187">
        <v>60000</v>
      </c>
      <c r="E1891" s="187">
        <v>15000</v>
      </c>
      <c r="F1891" s="187">
        <v>15000</v>
      </c>
      <c r="G1891" s="187">
        <v>15000</v>
      </c>
      <c r="H1891" s="187">
        <v>15000</v>
      </c>
    </row>
    <row r="1892" spans="1:8" ht="45.75" thickBot="1">
      <c r="A1892" s="181" t="str">
        <f t="shared" si="29"/>
        <v>A</v>
      </c>
      <c r="B1892" s="182" t="s">
        <v>988</v>
      </c>
      <c r="C1892" s="183" t="s">
        <v>989</v>
      </c>
      <c r="D1892" s="184">
        <v>180000</v>
      </c>
      <c r="E1892" s="184">
        <v>45000</v>
      </c>
      <c r="F1892" s="184">
        <v>45000</v>
      </c>
      <c r="G1892" s="184">
        <v>45000</v>
      </c>
      <c r="H1892" s="184">
        <v>45000</v>
      </c>
    </row>
    <row r="1893" spans="1:8" ht="15.75" thickTop="1">
      <c r="A1893" s="181" t="str">
        <f t="shared" si="29"/>
        <v>A</v>
      </c>
      <c r="B1893" s="186" t="s">
        <v>121</v>
      </c>
      <c r="C1893" s="186" t="s">
        <v>99</v>
      </c>
      <c r="D1893" s="187">
        <v>120000</v>
      </c>
      <c r="E1893" s="187">
        <v>30000</v>
      </c>
      <c r="F1893" s="187">
        <v>30000</v>
      </c>
      <c r="G1893" s="187">
        <v>30000</v>
      </c>
      <c r="H1893" s="187">
        <v>30000</v>
      </c>
    </row>
    <row r="1894" spans="1:8">
      <c r="A1894" s="181" t="str">
        <f t="shared" si="29"/>
        <v>A</v>
      </c>
      <c r="B1894" s="188" t="s">
        <v>121</v>
      </c>
      <c r="C1894" s="188" t="s">
        <v>101</v>
      </c>
      <c r="D1894" s="189">
        <v>120000</v>
      </c>
      <c r="E1894" s="189">
        <v>30000</v>
      </c>
      <c r="F1894" s="189">
        <v>30000</v>
      </c>
      <c r="G1894" s="189">
        <v>30000</v>
      </c>
      <c r="H1894" s="189">
        <v>30000</v>
      </c>
    </row>
    <row r="1895" spans="1:8">
      <c r="A1895" s="181" t="str">
        <f t="shared" si="29"/>
        <v>A</v>
      </c>
      <c r="B1895" s="186" t="s">
        <v>121</v>
      </c>
      <c r="C1895" s="186" t="s">
        <v>155</v>
      </c>
      <c r="D1895" s="187">
        <v>60000</v>
      </c>
      <c r="E1895" s="187">
        <v>15000</v>
      </c>
      <c r="F1895" s="187">
        <v>15000</v>
      </c>
      <c r="G1895" s="187">
        <v>15000</v>
      </c>
      <c r="H1895" s="187">
        <v>15000</v>
      </c>
    </row>
    <row r="1896" spans="1:8" ht="45.75" thickBot="1">
      <c r="A1896" s="181" t="str">
        <f t="shared" si="29"/>
        <v>A</v>
      </c>
      <c r="B1896" s="182" t="s">
        <v>990</v>
      </c>
      <c r="C1896" s="183" t="s">
        <v>991</v>
      </c>
      <c r="D1896" s="184">
        <v>36000</v>
      </c>
      <c r="E1896" s="184">
        <v>9000</v>
      </c>
      <c r="F1896" s="184">
        <v>9000</v>
      </c>
      <c r="G1896" s="184">
        <v>9000</v>
      </c>
      <c r="H1896" s="184">
        <v>9000</v>
      </c>
    </row>
    <row r="1897" spans="1:8" ht="15.75" thickTop="1">
      <c r="A1897" s="181" t="str">
        <f t="shared" si="29"/>
        <v>A</v>
      </c>
      <c r="B1897" s="186" t="s">
        <v>121</v>
      </c>
      <c r="C1897" s="186" t="s">
        <v>99</v>
      </c>
      <c r="D1897" s="187">
        <v>36000</v>
      </c>
      <c r="E1897" s="187">
        <v>9000</v>
      </c>
      <c r="F1897" s="187">
        <v>9000</v>
      </c>
      <c r="G1897" s="187">
        <v>9000</v>
      </c>
      <c r="H1897" s="187">
        <v>9000</v>
      </c>
    </row>
    <row r="1898" spans="1:8">
      <c r="A1898" s="181" t="str">
        <f t="shared" si="29"/>
        <v>A</v>
      </c>
      <c r="B1898" s="188" t="s">
        <v>121</v>
      </c>
      <c r="C1898" s="188" t="s">
        <v>101</v>
      </c>
      <c r="D1898" s="189">
        <v>36000</v>
      </c>
      <c r="E1898" s="189">
        <v>9000</v>
      </c>
      <c r="F1898" s="189">
        <v>9000</v>
      </c>
      <c r="G1898" s="189">
        <v>9000</v>
      </c>
      <c r="H1898" s="189">
        <v>9000</v>
      </c>
    </row>
    <row r="1899" spans="1:8" ht="30.75" thickBot="1">
      <c r="A1899" s="181" t="str">
        <f t="shared" si="29"/>
        <v>A</v>
      </c>
      <c r="B1899" s="182" t="s">
        <v>992</v>
      </c>
      <c r="C1899" s="183" t="s">
        <v>993</v>
      </c>
      <c r="D1899" s="184">
        <v>8759900</v>
      </c>
      <c r="E1899" s="184">
        <v>2759900</v>
      </c>
      <c r="F1899" s="184">
        <v>2000000</v>
      </c>
      <c r="G1899" s="184">
        <v>2000000</v>
      </c>
      <c r="H1899" s="184">
        <v>2000000</v>
      </c>
    </row>
    <row r="1900" spans="1:8" ht="15.75" thickTop="1">
      <c r="A1900" s="181" t="str">
        <f t="shared" si="29"/>
        <v>A</v>
      </c>
      <c r="B1900" s="186" t="s">
        <v>121</v>
      </c>
      <c r="C1900" s="186" t="s">
        <v>99</v>
      </c>
      <c r="D1900" s="187">
        <v>8759900</v>
      </c>
      <c r="E1900" s="187">
        <v>2759900</v>
      </c>
      <c r="F1900" s="187">
        <v>2000000</v>
      </c>
      <c r="G1900" s="187">
        <v>2000000</v>
      </c>
      <c r="H1900" s="187">
        <v>2000000</v>
      </c>
    </row>
    <row r="1901" spans="1:8">
      <c r="A1901" s="181" t="str">
        <f t="shared" si="29"/>
        <v>A</v>
      </c>
      <c r="B1901" s="188" t="s">
        <v>121</v>
      </c>
      <c r="C1901" s="188" t="s">
        <v>101</v>
      </c>
      <c r="D1901" s="189">
        <v>8759900</v>
      </c>
      <c r="E1901" s="189">
        <v>2759900</v>
      </c>
      <c r="F1901" s="189">
        <v>2000000</v>
      </c>
      <c r="G1901" s="189">
        <v>2000000</v>
      </c>
      <c r="H1901" s="189">
        <v>2000000</v>
      </c>
    </row>
    <row r="1902" spans="1:8" ht="15.75" thickBot="1">
      <c r="A1902" s="181" t="str">
        <f t="shared" si="29"/>
        <v>A</v>
      </c>
      <c r="B1902" s="182" t="s">
        <v>994</v>
      </c>
      <c r="C1902" s="183" t="s">
        <v>995</v>
      </c>
      <c r="D1902" s="184">
        <v>8759900</v>
      </c>
      <c r="E1902" s="184">
        <v>2759900</v>
      </c>
      <c r="F1902" s="184">
        <v>2000000</v>
      </c>
      <c r="G1902" s="184">
        <v>2000000</v>
      </c>
      <c r="H1902" s="184">
        <v>2000000</v>
      </c>
    </row>
    <row r="1903" spans="1:8" ht="15.75" thickTop="1">
      <c r="A1903" s="181" t="str">
        <f t="shared" si="29"/>
        <v>A</v>
      </c>
      <c r="B1903" s="186" t="s">
        <v>121</v>
      </c>
      <c r="C1903" s="186" t="s">
        <v>99</v>
      </c>
      <c r="D1903" s="187">
        <v>8759900</v>
      </c>
      <c r="E1903" s="187">
        <v>2759900</v>
      </c>
      <c r="F1903" s="187">
        <v>2000000</v>
      </c>
      <c r="G1903" s="187">
        <v>2000000</v>
      </c>
      <c r="H1903" s="187">
        <v>2000000</v>
      </c>
    </row>
    <row r="1904" spans="1:8">
      <c r="A1904" s="181" t="str">
        <f t="shared" si="29"/>
        <v>A</v>
      </c>
      <c r="B1904" s="188" t="s">
        <v>121</v>
      </c>
      <c r="C1904" s="188" t="s">
        <v>101</v>
      </c>
      <c r="D1904" s="189">
        <v>8759900</v>
      </c>
      <c r="E1904" s="189">
        <v>2759900</v>
      </c>
      <c r="F1904" s="189">
        <v>2000000</v>
      </c>
      <c r="G1904" s="189">
        <v>2000000</v>
      </c>
      <c r="H1904" s="189">
        <v>2000000</v>
      </c>
    </row>
    <row r="1905" spans="1:8" ht="30.75" hidden="1" thickBot="1">
      <c r="A1905" s="181" t="str">
        <f t="shared" si="29"/>
        <v>B</v>
      </c>
      <c r="B1905" s="182" t="s">
        <v>996</v>
      </c>
      <c r="C1905" s="183" t="s">
        <v>997</v>
      </c>
      <c r="D1905" s="184">
        <v>0</v>
      </c>
      <c r="E1905" s="184">
        <v>0</v>
      </c>
      <c r="F1905" s="184">
        <v>0</v>
      </c>
      <c r="G1905" s="184">
        <v>0</v>
      </c>
      <c r="H1905" s="184">
        <v>0</v>
      </c>
    </row>
    <row r="1906" spans="1:8" hidden="1">
      <c r="A1906" s="181" t="str">
        <f t="shared" si="29"/>
        <v>B</v>
      </c>
      <c r="B1906" s="186" t="s">
        <v>121</v>
      </c>
      <c r="C1906" s="186" t="s">
        <v>155</v>
      </c>
      <c r="D1906" s="187">
        <v>0</v>
      </c>
      <c r="E1906" s="187">
        <v>0</v>
      </c>
      <c r="F1906" s="187">
        <v>0</v>
      </c>
      <c r="G1906" s="187">
        <v>0</v>
      </c>
      <c r="H1906" s="187">
        <v>0</v>
      </c>
    </row>
    <row r="1907" spans="1:8" ht="15.75" thickBot="1">
      <c r="A1907" s="181" t="str">
        <f t="shared" si="29"/>
        <v>A</v>
      </c>
      <c r="B1907" s="182" t="s">
        <v>998</v>
      </c>
      <c r="C1907" s="183" t="s">
        <v>999</v>
      </c>
      <c r="D1907" s="184">
        <v>780000000</v>
      </c>
      <c r="E1907" s="184">
        <v>192000000</v>
      </c>
      <c r="F1907" s="184">
        <v>198400000</v>
      </c>
      <c r="G1907" s="184">
        <v>198100000</v>
      </c>
      <c r="H1907" s="184">
        <v>191500000</v>
      </c>
    </row>
    <row r="1908" spans="1:8" ht="15.75" thickTop="1">
      <c r="A1908" s="181" t="str">
        <f t="shared" si="29"/>
        <v>A</v>
      </c>
      <c r="B1908" s="186" t="s">
        <v>121</v>
      </c>
      <c r="C1908" s="186" t="s">
        <v>99</v>
      </c>
      <c r="D1908" s="187">
        <v>737046000</v>
      </c>
      <c r="E1908" s="187">
        <v>176600000</v>
      </c>
      <c r="F1908" s="187">
        <v>186525000</v>
      </c>
      <c r="G1908" s="187">
        <v>190100000</v>
      </c>
      <c r="H1908" s="187">
        <v>183821000</v>
      </c>
    </row>
    <row r="1909" spans="1:8">
      <c r="A1909" s="181" t="str">
        <f t="shared" si="29"/>
        <v>A</v>
      </c>
      <c r="B1909" s="188" t="s">
        <v>121</v>
      </c>
      <c r="C1909" s="188" t="s">
        <v>100</v>
      </c>
      <c r="D1909" s="189">
        <v>525200000</v>
      </c>
      <c r="E1909" s="189">
        <v>131100000</v>
      </c>
      <c r="F1909" s="189">
        <v>131200000</v>
      </c>
      <c r="G1909" s="189">
        <v>131200000</v>
      </c>
      <c r="H1909" s="189">
        <v>131700000</v>
      </c>
    </row>
    <row r="1910" spans="1:8">
      <c r="A1910" s="181" t="str">
        <f t="shared" si="29"/>
        <v>A</v>
      </c>
      <c r="B1910" s="188" t="s">
        <v>121</v>
      </c>
      <c r="C1910" s="188" t="s">
        <v>101</v>
      </c>
      <c r="D1910" s="189">
        <v>173449000</v>
      </c>
      <c r="E1910" s="189">
        <v>36000000</v>
      </c>
      <c r="F1910" s="189">
        <v>45702000</v>
      </c>
      <c r="G1910" s="189">
        <v>49260000</v>
      </c>
      <c r="H1910" s="189">
        <v>42487000</v>
      </c>
    </row>
    <row r="1911" spans="1:8">
      <c r="A1911" s="181" t="str">
        <f t="shared" si="29"/>
        <v>A</v>
      </c>
      <c r="B1911" s="188" t="s">
        <v>121</v>
      </c>
      <c r="C1911" s="188" t="s">
        <v>15</v>
      </c>
      <c r="D1911" s="189">
        <v>150000</v>
      </c>
      <c r="E1911" s="189">
        <v>150000</v>
      </c>
      <c r="F1911" s="189">
        <v>0</v>
      </c>
      <c r="G1911" s="189">
        <v>0</v>
      </c>
      <c r="H1911" s="189">
        <v>0</v>
      </c>
    </row>
    <row r="1912" spans="1:8">
      <c r="A1912" s="181" t="str">
        <f t="shared" si="29"/>
        <v>A</v>
      </c>
      <c r="B1912" s="188" t="s">
        <v>121</v>
      </c>
      <c r="C1912" s="188" t="s">
        <v>104</v>
      </c>
      <c r="D1912" s="189">
        <v>10000000</v>
      </c>
      <c r="E1912" s="189">
        <v>2500000</v>
      </c>
      <c r="F1912" s="189">
        <v>2543000</v>
      </c>
      <c r="G1912" s="189">
        <v>2570000</v>
      </c>
      <c r="H1912" s="189">
        <v>2387000</v>
      </c>
    </row>
    <row r="1913" spans="1:8">
      <c r="A1913" s="181" t="str">
        <f t="shared" si="29"/>
        <v>A</v>
      </c>
      <c r="B1913" s="188" t="s">
        <v>121</v>
      </c>
      <c r="C1913" s="188" t="s">
        <v>105</v>
      </c>
      <c r="D1913" s="189">
        <v>28247000</v>
      </c>
      <c r="E1913" s="189">
        <v>6850000</v>
      </c>
      <c r="F1913" s="189">
        <v>7080000</v>
      </c>
      <c r="G1913" s="189">
        <v>7070000</v>
      </c>
      <c r="H1913" s="189">
        <v>7247000</v>
      </c>
    </row>
    <row r="1914" spans="1:8">
      <c r="A1914" s="181" t="str">
        <f t="shared" si="29"/>
        <v>A</v>
      </c>
      <c r="B1914" s="186" t="s">
        <v>121</v>
      </c>
      <c r="C1914" s="186" t="s">
        <v>155</v>
      </c>
      <c r="D1914" s="187">
        <v>42954000</v>
      </c>
      <c r="E1914" s="187">
        <v>15400000</v>
      </c>
      <c r="F1914" s="187">
        <v>11875000</v>
      </c>
      <c r="G1914" s="187">
        <v>8000000</v>
      </c>
      <c r="H1914" s="187">
        <v>7679000</v>
      </c>
    </row>
    <row r="1915" spans="1:8" ht="30.75" thickBot="1">
      <c r="A1915" s="181" t="str">
        <f t="shared" si="29"/>
        <v>A</v>
      </c>
      <c r="B1915" s="182" t="s">
        <v>1000</v>
      </c>
      <c r="C1915" s="183" t="s">
        <v>1001</v>
      </c>
      <c r="D1915" s="184">
        <v>584899000</v>
      </c>
      <c r="E1915" s="184">
        <v>141100000</v>
      </c>
      <c r="F1915" s="184">
        <v>148568000</v>
      </c>
      <c r="G1915" s="184">
        <v>149048000</v>
      </c>
      <c r="H1915" s="184">
        <v>146183000</v>
      </c>
    </row>
    <row r="1916" spans="1:8" ht="15.75" thickTop="1">
      <c r="A1916" s="181" t="str">
        <f t="shared" si="29"/>
        <v>A</v>
      </c>
      <c r="B1916" s="186" t="s">
        <v>121</v>
      </c>
      <c r="C1916" s="186" t="s">
        <v>99</v>
      </c>
      <c r="D1916" s="187">
        <v>547950000</v>
      </c>
      <c r="E1916" s="187">
        <v>128490000</v>
      </c>
      <c r="F1916" s="187">
        <v>138268000</v>
      </c>
      <c r="G1916" s="187">
        <v>141878000</v>
      </c>
      <c r="H1916" s="187">
        <v>139314000</v>
      </c>
    </row>
    <row r="1917" spans="1:8">
      <c r="A1917" s="181" t="str">
        <f t="shared" si="29"/>
        <v>A</v>
      </c>
      <c r="B1917" s="188" t="s">
        <v>121</v>
      </c>
      <c r="C1917" s="188" t="s">
        <v>100</v>
      </c>
      <c r="D1917" s="189">
        <v>387309000</v>
      </c>
      <c r="E1917" s="189">
        <v>96840000</v>
      </c>
      <c r="F1917" s="189">
        <v>96828000</v>
      </c>
      <c r="G1917" s="189">
        <v>96837000</v>
      </c>
      <c r="H1917" s="189">
        <v>96804000</v>
      </c>
    </row>
    <row r="1918" spans="1:8">
      <c r="A1918" s="181" t="str">
        <f t="shared" si="29"/>
        <v>A</v>
      </c>
      <c r="B1918" s="188" t="s">
        <v>121</v>
      </c>
      <c r="C1918" s="188" t="s">
        <v>101</v>
      </c>
      <c r="D1918" s="189">
        <v>133953000</v>
      </c>
      <c r="E1918" s="189">
        <v>25150000</v>
      </c>
      <c r="F1918" s="189">
        <v>34834000</v>
      </c>
      <c r="G1918" s="189">
        <v>38374000</v>
      </c>
      <c r="H1918" s="189">
        <v>35595000</v>
      </c>
    </row>
    <row r="1919" spans="1:8">
      <c r="A1919" s="181" t="str">
        <f t="shared" si="29"/>
        <v>A</v>
      </c>
      <c r="B1919" s="188" t="s">
        <v>121</v>
      </c>
      <c r="C1919" s="188" t="s">
        <v>15</v>
      </c>
      <c r="D1919" s="189">
        <v>75000</v>
      </c>
      <c r="E1919" s="189">
        <v>75000</v>
      </c>
      <c r="F1919" s="189">
        <v>0</v>
      </c>
      <c r="G1919" s="189">
        <v>0</v>
      </c>
      <c r="H1919" s="189">
        <v>0</v>
      </c>
    </row>
    <row r="1920" spans="1:8">
      <c r="A1920" s="181" t="str">
        <f t="shared" si="29"/>
        <v>A</v>
      </c>
      <c r="B1920" s="188" t="s">
        <v>121</v>
      </c>
      <c r="C1920" s="188" t="s">
        <v>104</v>
      </c>
      <c r="D1920" s="189">
        <v>6544000</v>
      </c>
      <c r="E1920" s="189">
        <v>1605000</v>
      </c>
      <c r="F1920" s="189">
        <v>1592000</v>
      </c>
      <c r="G1920" s="189">
        <v>1647000</v>
      </c>
      <c r="H1920" s="189">
        <v>1700000</v>
      </c>
    </row>
    <row r="1921" spans="1:8">
      <c r="A1921" s="181" t="str">
        <f t="shared" si="29"/>
        <v>A</v>
      </c>
      <c r="B1921" s="188" t="s">
        <v>121</v>
      </c>
      <c r="C1921" s="188" t="s">
        <v>105</v>
      </c>
      <c r="D1921" s="189">
        <v>20069000</v>
      </c>
      <c r="E1921" s="189">
        <v>4820000</v>
      </c>
      <c r="F1921" s="189">
        <v>5014000</v>
      </c>
      <c r="G1921" s="189">
        <v>5020000</v>
      </c>
      <c r="H1921" s="189">
        <v>5215000</v>
      </c>
    </row>
    <row r="1922" spans="1:8">
      <c r="A1922" s="181" t="str">
        <f t="shared" si="29"/>
        <v>A</v>
      </c>
      <c r="B1922" s="186" t="s">
        <v>121</v>
      </c>
      <c r="C1922" s="186" t="s">
        <v>155</v>
      </c>
      <c r="D1922" s="187">
        <v>36949000</v>
      </c>
      <c r="E1922" s="187">
        <v>12610000</v>
      </c>
      <c r="F1922" s="187">
        <v>10300000</v>
      </c>
      <c r="G1922" s="187">
        <v>7170000</v>
      </c>
      <c r="H1922" s="187">
        <v>6869000</v>
      </c>
    </row>
    <row r="1923" spans="1:8" ht="30.75" thickBot="1">
      <c r="A1923" s="181" t="str">
        <f t="shared" si="29"/>
        <v>A</v>
      </c>
      <c r="B1923" s="182" t="s">
        <v>1002</v>
      </c>
      <c r="C1923" s="183" t="s">
        <v>1003</v>
      </c>
      <c r="D1923" s="184">
        <v>306089000</v>
      </c>
      <c r="E1923" s="184">
        <v>72150000</v>
      </c>
      <c r="F1923" s="184">
        <v>79654000</v>
      </c>
      <c r="G1923" s="184">
        <v>79118000</v>
      </c>
      <c r="H1923" s="184">
        <v>75167000</v>
      </c>
    </row>
    <row r="1924" spans="1:8" ht="15.75" thickTop="1">
      <c r="A1924" s="181" t="str">
        <f t="shared" si="29"/>
        <v>A</v>
      </c>
      <c r="B1924" s="186" t="s">
        <v>121</v>
      </c>
      <c r="C1924" s="186" t="s">
        <v>99</v>
      </c>
      <c r="D1924" s="187">
        <v>270089000</v>
      </c>
      <c r="E1924" s="187">
        <v>59750000</v>
      </c>
      <c r="F1924" s="187">
        <v>69654000</v>
      </c>
      <c r="G1924" s="187">
        <v>72218000</v>
      </c>
      <c r="H1924" s="187">
        <v>68467000</v>
      </c>
    </row>
    <row r="1925" spans="1:8">
      <c r="A1925" s="181" t="str">
        <f t="shared" si="29"/>
        <v>A</v>
      </c>
      <c r="B1925" s="188" t="s">
        <v>121</v>
      </c>
      <c r="C1925" s="188" t="s">
        <v>100</v>
      </c>
      <c r="D1925" s="189">
        <v>157697000</v>
      </c>
      <c r="E1925" s="189">
        <v>39442000</v>
      </c>
      <c r="F1925" s="189">
        <v>39424000</v>
      </c>
      <c r="G1925" s="189">
        <v>39433000</v>
      </c>
      <c r="H1925" s="189">
        <v>39398000</v>
      </c>
    </row>
    <row r="1926" spans="1:8">
      <c r="A1926" s="181" t="str">
        <f t="shared" si="29"/>
        <v>A</v>
      </c>
      <c r="B1926" s="188" t="s">
        <v>121</v>
      </c>
      <c r="C1926" s="188" t="s">
        <v>101</v>
      </c>
      <c r="D1926" s="189">
        <v>91230000</v>
      </c>
      <c r="E1926" s="189">
        <v>15000000</v>
      </c>
      <c r="F1926" s="189">
        <v>25000000</v>
      </c>
      <c r="G1926" s="189">
        <v>27500000</v>
      </c>
      <c r="H1926" s="189">
        <v>23730000</v>
      </c>
    </row>
    <row r="1927" spans="1:8">
      <c r="A1927" s="181" t="str">
        <f t="shared" ref="A1927:A1990" si="30">(IF(OR(D1927&lt;&gt;0),"A","B"))</f>
        <v>A</v>
      </c>
      <c r="B1927" s="188" t="s">
        <v>121</v>
      </c>
      <c r="C1927" s="188" t="s">
        <v>15</v>
      </c>
      <c r="D1927" s="189">
        <v>75000</v>
      </c>
      <c r="E1927" s="189">
        <v>75000</v>
      </c>
      <c r="F1927" s="189">
        <v>0</v>
      </c>
      <c r="G1927" s="189">
        <v>0</v>
      </c>
      <c r="H1927" s="189">
        <v>0</v>
      </c>
    </row>
    <row r="1928" spans="1:8">
      <c r="A1928" s="181" t="str">
        <f t="shared" si="30"/>
        <v>A</v>
      </c>
      <c r="B1928" s="188" t="s">
        <v>121</v>
      </c>
      <c r="C1928" s="188" t="s">
        <v>104</v>
      </c>
      <c r="D1928" s="189">
        <v>3487000</v>
      </c>
      <c r="E1928" s="189">
        <v>833000</v>
      </c>
      <c r="F1928" s="189">
        <v>830000</v>
      </c>
      <c r="G1928" s="189">
        <v>885000</v>
      </c>
      <c r="H1928" s="189">
        <v>939000</v>
      </c>
    </row>
    <row r="1929" spans="1:8">
      <c r="A1929" s="181" t="str">
        <f t="shared" si="30"/>
        <v>A</v>
      </c>
      <c r="B1929" s="188" t="s">
        <v>121</v>
      </c>
      <c r="C1929" s="188" t="s">
        <v>105</v>
      </c>
      <c r="D1929" s="189">
        <v>17600000</v>
      </c>
      <c r="E1929" s="189">
        <v>4400000</v>
      </c>
      <c r="F1929" s="189">
        <v>4400000</v>
      </c>
      <c r="G1929" s="189">
        <v>4400000</v>
      </c>
      <c r="H1929" s="189">
        <v>4400000</v>
      </c>
    </row>
    <row r="1930" spans="1:8">
      <c r="A1930" s="181" t="str">
        <f t="shared" si="30"/>
        <v>A</v>
      </c>
      <c r="B1930" s="186" t="s">
        <v>121</v>
      </c>
      <c r="C1930" s="186" t="s">
        <v>155</v>
      </c>
      <c r="D1930" s="187">
        <v>36000000</v>
      </c>
      <c r="E1930" s="187">
        <v>12400000</v>
      </c>
      <c r="F1930" s="187">
        <v>10000000</v>
      </c>
      <c r="G1930" s="187">
        <v>6900000</v>
      </c>
      <c r="H1930" s="187">
        <v>6700000</v>
      </c>
    </row>
    <row r="1931" spans="1:8" ht="30.75" thickBot="1">
      <c r="A1931" s="181" t="str">
        <f t="shared" si="30"/>
        <v>A</v>
      </c>
      <c r="B1931" s="182" t="s">
        <v>1004</v>
      </c>
      <c r="C1931" s="183" t="s">
        <v>1005</v>
      </c>
      <c r="D1931" s="184">
        <v>108967000</v>
      </c>
      <c r="E1931" s="184">
        <v>25721000</v>
      </c>
      <c r="F1931" s="184">
        <v>25910000</v>
      </c>
      <c r="G1931" s="184">
        <v>27650000</v>
      </c>
      <c r="H1931" s="184">
        <v>29686000</v>
      </c>
    </row>
    <row r="1932" spans="1:8" ht="15.75" thickTop="1">
      <c r="A1932" s="181" t="str">
        <f t="shared" si="30"/>
        <v>A</v>
      </c>
      <c r="B1932" s="186" t="s">
        <v>121</v>
      </c>
      <c r="C1932" s="186" t="s">
        <v>99</v>
      </c>
      <c r="D1932" s="187">
        <v>108567000</v>
      </c>
      <c r="E1932" s="187">
        <v>25644000</v>
      </c>
      <c r="F1932" s="187">
        <v>25829000</v>
      </c>
      <c r="G1932" s="187">
        <v>27514000</v>
      </c>
      <c r="H1932" s="187">
        <v>29580000</v>
      </c>
    </row>
    <row r="1933" spans="1:8">
      <c r="A1933" s="181" t="str">
        <f t="shared" si="30"/>
        <v>A</v>
      </c>
      <c r="B1933" s="188" t="s">
        <v>121</v>
      </c>
      <c r="C1933" s="188" t="s">
        <v>100</v>
      </c>
      <c r="D1933" s="189">
        <v>86555000</v>
      </c>
      <c r="E1933" s="189">
        <v>21638000</v>
      </c>
      <c r="F1933" s="189">
        <v>21639000</v>
      </c>
      <c r="G1933" s="189">
        <v>21639000</v>
      </c>
      <c r="H1933" s="189">
        <v>21639000</v>
      </c>
    </row>
    <row r="1934" spans="1:8">
      <c r="A1934" s="181" t="str">
        <f t="shared" si="30"/>
        <v>A</v>
      </c>
      <c r="B1934" s="188" t="s">
        <v>121</v>
      </c>
      <c r="C1934" s="188" t="s">
        <v>101</v>
      </c>
      <c r="D1934" s="189">
        <v>18600000</v>
      </c>
      <c r="E1934" s="189">
        <v>3350000</v>
      </c>
      <c r="F1934" s="189">
        <v>3340000</v>
      </c>
      <c r="G1934" s="189">
        <v>5020000</v>
      </c>
      <c r="H1934" s="189">
        <v>6890000</v>
      </c>
    </row>
    <row r="1935" spans="1:8">
      <c r="A1935" s="181" t="str">
        <f t="shared" si="30"/>
        <v>A</v>
      </c>
      <c r="B1935" s="188" t="s">
        <v>121</v>
      </c>
      <c r="C1935" s="188" t="s">
        <v>104</v>
      </c>
      <c r="D1935" s="189">
        <v>1000000</v>
      </c>
      <c r="E1935" s="189">
        <v>250000</v>
      </c>
      <c r="F1935" s="189">
        <v>250000</v>
      </c>
      <c r="G1935" s="189">
        <v>250000</v>
      </c>
      <c r="H1935" s="189">
        <v>250000</v>
      </c>
    </row>
    <row r="1936" spans="1:8">
      <c r="A1936" s="181" t="str">
        <f t="shared" si="30"/>
        <v>A</v>
      </c>
      <c r="B1936" s="188" t="s">
        <v>121</v>
      </c>
      <c r="C1936" s="188" t="s">
        <v>105</v>
      </c>
      <c r="D1936" s="189">
        <v>2412000</v>
      </c>
      <c r="E1936" s="189">
        <v>406000</v>
      </c>
      <c r="F1936" s="189">
        <v>600000</v>
      </c>
      <c r="G1936" s="189">
        <v>605000</v>
      </c>
      <c r="H1936" s="189">
        <v>801000</v>
      </c>
    </row>
    <row r="1937" spans="1:8">
      <c r="A1937" s="181" t="str">
        <f t="shared" si="30"/>
        <v>A</v>
      </c>
      <c r="B1937" s="186" t="s">
        <v>121</v>
      </c>
      <c r="C1937" s="186" t="s">
        <v>155</v>
      </c>
      <c r="D1937" s="187">
        <v>400000</v>
      </c>
      <c r="E1937" s="187">
        <v>77000</v>
      </c>
      <c r="F1937" s="187">
        <v>81000</v>
      </c>
      <c r="G1937" s="187">
        <v>136000</v>
      </c>
      <c r="H1937" s="187">
        <v>106000</v>
      </c>
    </row>
    <row r="1938" spans="1:8" ht="30.75" thickBot="1">
      <c r="A1938" s="181" t="str">
        <f t="shared" si="30"/>
        <v>A</v>
      </c>
      <c r="B1938" s="182" t="s">
        <v>1006</v>
      </c>
      <c r="C1938" s="183" t="s">
        <v>1007</v>
      </c>
      <c r="D1938" s="184">
        <v>15185000</v>
      </c>
      <c r="E1938" s="184">
        <v>3785000</v>
      </c>
      <c r="F1938" s="184">
        <v>3796000</v>
      </c>
      <c r="G1938" s="184">
        <v>3813000</v>
      </c>
      <c r="H1938" s="184">
        <v>3791000</v>
      </c>
    </row>
    <row r="1939" spans="1:8" ht="15.75" thickTop="1">
      <c r="A1939" s="181" t="str">
        <f t="shared" si="30"/>
        <v>A</v>
      </c>
      <c r="B1939" s="186" t="s">
        <v>121</v>
      </c>
      <c r="C1939" s="186" t="s">
        <v>99</v>
      </c>
      <c r="D1939" s="187">
        <v>15115000</v>
      </c>
      <c r="E1939" s="187">
        <v>3775000</v>
      </c>
      <c r="F1939" s="187">
        <v>3776000</v>
      </c>
      <c r="G1939" s="187">
        <v>3793000</v>
      </c>
      <c r="H1939" s="187">
        <v>3771000</v>
      </c>
    </row>
    <row r="1940" spans="1:8">
      <c r="A1940" s="181" t="str">
        <f t="shared" si="30"/>
        <v>A</v>
      </c>
      <c r="B1940" s="188" t="s">
        <v>121</v>
      </c>
      <c r="C1940" s="188" t="s">
        <v>100</v>
      </c>
      <c r="D1940" s="189">
        <v>13143000</v>
      </c>
      <c r="E1940" s="189">
        <v>3285000</v>
      </c>
      <c r="F1940" s="189">
        <v>3286000</v>
      </c>
      <c r="G1940" s="189">
        <v>3286000</v>
      </c>
      <c r="H1940" s="189">
        <v>3286000</v>
      </c>
    </row>
    <row r="1941" spans="1:8">
      <c r="A1941" s="181" t="str">
        <f t="shared" si="30"/>
        <v>A</v>
      </c>
      <c r="B1941" s="188" t="s">
        <v>121</v>
      </c>
      <c r="C1941" s="188" t="s">
        <v>101</v>
      </c>
      <c r="D1941" s="189">
        <v>1772000</v>
      </c>
      <c r="E1941" s="189">
        <v>440000</v>
      </c>
      <c r="F1941" s="189">
        <v>440000</v>
      </c>
      <c r="G1941" s="189">
        <v>457000</v>
      </c>
      <c r="H1941" s="189">
        <v>435000</v>
      </c>
    </row>
    <row r="1942" spans="1:8">
      <c r="A1942" s="181" t="str">
        <f t="shared" si="30"/>
        <v>A</v>
      </c>
      <c r="B1942" s="188" t="s">
        <v>121</v>
      </c>
      <c r="C1942" s="188" t="s">
        <v>104</v>
      </c>
      <c r="D1942" s="189">
        <v>200000</v>
      </c>
      <c r="E1942" s="189">
        <v>50000</v>
      </c>
      <c r="F1942" s="189">
        <v>50000</v>
      </c>
      <c r="G1942" s="189">
        <v>50000</v>
      </c>
      <c r="H1942" s="189">
        <v>50000</v>
      </c>
    </row>
    <row r="1943" spans="1:8">
      <c r="A1943" s="181" t="str">
        <f t="shared" si="30"/>
        <v>A</v>
      </c>
      <c r="B1943" s="186" t="s">
        <v>121</v>
      </c>
      <c r="C1943" s="186" t="s">
        <v>155</v>
      </c>
      <c r="D1943" s="187">
        <v>70000</v>
      </c>
      <c r="E1943" s="187">
        <v>10000</v>
      </c>
      <c r="F1943" s="187">
        <v>20000</v>
      </c>
      <c r="G1943" s="187">
        <v>20000</v>
      </c>
      <c r="H1943" s="187">
        <v>20000</v>
      </c>
    </row>
    <row r="1944" spans="1:8" ht="30.75" thickBot="1">
      <c r="A1944" s="181" t="str">
        <f t="shared" si="30"/>
        <v>A</v>
      </c>
      <c r="B1944" s="182" t="s">
        <v>1008</v>
      </c>
      <c r="C1944" s="183" t="s">
        <v>1009</v>
      </c>
      <c r="D1944" s="184">
        <v>1615000</v>
      </c>
      <c r="E1944" s="184">
        <v>402000</v>
      </c>
      <c r="F1944" s="184">
        <v>408000</v>
      </c>
      <c r="G1944" s="184">
        <v>402000</v>
      </c>
      <c r="H1944" s="184">
        <v>403000</v>
      </c>
    </row>
    <row r="1945" spans="1:8" ht="15.75" thickTop="1">
      <c r="A1945" s="181" t="str">
        <f t="shared" si="30"/>
        <v>A</v>
      </c>
      <c r="B1945" s="186" t="s">
        <v>121</v>
      </c>
      <c r="C1945" s="186" t="s">
        <v>99</v>
      </c>
      <c r="D1945" s="187">
        <v>1611000</v>
      </c>
      <c r="E1945" s="187">
        <v>402000</v>
      </c>
      <c r="F1945" s="187">
        <v>404000</v>
      </c>
      <c r="G1945" s="187">
        <v>402000</v>
      </c>
      <c r="H1945" s="187">
        <v>403000</v>
      </c>
    </row>
    <row r="1946" spans="1:8">
      <c r="A1946" s="181" t="str">
        <f t="shared" si="30"/>
        <v>A</v>
      </c>
      <c r="B1946" s="188" t="s">
        <v>121</v>
      </c>
      <c r="C1946" s="188" t="s">
        <v>100</v>
      </c>
      <c r="D1946" s="189">
        <v>1319000</v>
      </c>
      <c r="E1946" s="189">
        <v>329000</v>
      </c>
      <c r="F1946" s="189">
        <v>330000</v>
      </c>
      <c r="G1946" s="189">
        <v>330000</v>
      </c>
      <c r="H1946" s="189">
        <v>330000</v>
      </c>
    </row>
    <row r="1947" spans="1:8">
      <c r="A1947" s="181" t="str">
        <f t="shared" si="30"/>
        <v>A</v>
      </c>
      <c r="B1947" s="188" t="s">
        <v>121</v>
      </c>
      <c r="C1947" s="188" t="s">
        <v>101</v>
      </c>
      <c r="D1947" s="189">
        <v>282000</v>
      </c>
      <c r="E1947" s="189">
        <v>71000</v>
      </c>
      <c r="F1947" s="189">
        <v>71000</v>
      </c>
      <c r="G1947" s="189">
        <v>70000</v>
      </c>
      <c r="H1947" s="189">
        <v>70000</v>
      </c>
    </row>
    <row r="1948" spans="1:8">
      <c r="A1948" s="181" t="str">
        <f t="shared" si="30"/>
        <v>A</v>
      </c>
      <c r="B1948" s="188" t="s">
        <v>121</v>
      </c>
      <c r="C1948" s="188" t="s">
        <v>104</v>
      </c>
      <c r="D1948" s="189">
        <v>10000</v>
      </c>
      <c r="E1948" s="189">
        <v>2000</v>
      </c>
      <c r="F1948" s="189">
        <v>3000</v>
      </c>
      <c r="G1948" s="189">
        <v>2000</v>
      </c>
      <c r="H1948" s="189">
        <v>3000</v>
      </c>
    </row>
    <row r="1949" spans="1:8">
      <c r="A1949" s="181" t="str">
        <f t="shared" si="30"/>
        <v>A</v>
      </c>
      <c r="B1949" s="186" t="s">
        <v>121</v>
      </c>
      <c r="C1949" s="186" t="s">
        <v>155</v>
      </c>
      <c r="D1949" s="187">
        <v>4000</v>
      </c>
      <c r="E1949" s="187">
        <v>0</v>
      </c>
      <c r="F1949" s="187">
        <v>4000</v>
      </c>
      <c r="G1949" s="187">
        <v>0</v>
      </c>
      <c r="H1949" s="187">
        <v>0</v>
      </c>
    </row>
    <row r="1950" spans="1:8" ht="30.75" thickBot="1">
      <c r="A1950" s="181" t="str">
        <f t="shared" si="30"/>
        <v>A</v>
      </c>
      <c r="B1950" s="182" t="s">
        <v>1010</v>
      </c>
      <c r="C1950" s="183" t="s">
        <v>1011</v>
      </c>
      <c r="D1950" s="184">
        <v>57729000</v>
      </c>
      <c r="E1950" s="184">
        <v>15250000</v>
      </c>
      <c r="F1950" s="184">
        <v>14601000</v>
      </c>
      <c r="G1950" s="184">
        <v>14236000</v>
      </c>
      <c r="H1950" s="184">
        <v>13642000</v>
      </c>
    </row>
    <row r="1951" spans="1:8" ht="15.75" thickTop="1">
      <c r="A1951" s="181" t="str">
        <f t="shared" si="30"/>
        <v>A</v>
      </c>
      <c r="B1951" s="186" t="s">
        <v>121</v>
      </c>
      <c r="C1951" s="186" t="s">
        <v>99</v>
      </c>
      <c r="D1951" s="187">
        <v>57574000</v>
      </c>
      <c r="E1951" s="187">
        <v>15210000</v>
      </c>
      <c r="F1951" s="187">
        <v>14511000</v>
      </c>
      <c r="G1951" s="187">
        <v>14211000</v>
      </c>
      <c r="H1951" s="187">
        <v>13642000</v>
      </c>
    </row>
    <row r="1952" spans="1:8">
      <c r="A1952" s="181" t="str">
        <f t="shared" si="30"/>
        <v>A</v>
      </c>
      <c r="B1952" s="188" t="s">
        <v>121</v>
      </c>
      <c r="C1952" s="188" t="s">
        <v>100</v>
      </c>
      <c r="D1952" s="189">
        <v>50125000</v>
      </c>
      <c r="E1952" s="189">
        <v>12530000</v>
      </c>
      <c r="F1952" s="189">
        <v>12531000</v>
      </c>
      <c r="G1952" s="189">
        <v>12531000</v>
      </c>
      <c r="H1952" s="189">
        <v>12533000</v>
      </c>
    </row>
    <row r="1953" spans="1:8">
      <c r="A1953" s="181" t="str">
        <f t="shared" si="30"/>
        <v>A</v>
      </c>
      <c r="B1953" s="188" t="s">
        <v>121</v>
      </c>
      <c r="C1953" s="188" t="s">
        <v>101</v>
      </c>
      <c r="D1953" s="189">
        <v>6729000</v>
      </c>
      <c r="E1953" s="189">
        <v>2500000</v>
      </c>
      <c r="F1953" s="189">
        <v>1800000</v>
      </c>
      <c r="G1953" s="189">
        <v>1500000</v>
      </c>
      <c r="H1953" s="189">
        <v>929000</v>
      </c>
    </row>
    <row r="1954" spans="1:8">
      <c r="A1954" s="181" t="str">
        <f t="shared" si="30"/>
        <v>A</v>
      </c>
      <c r="B1954" s="188" t="s">
        <v>121</v>
      </c>
      <c r="C1954" s="188" t="s">
        <v>104</v>
      </c>
      <c r="D1954" s="189">
        <v>680000</v>
      </c>
      <c r="E1954" s="189">
        <v>170000</v>
      </c>
      <c r="F1954" s="189">
        <v>170000</v>
      </c>
      <c r="G1954" s="189">
        <v>170000</v>
      </c>
      <c r="H1954" s="189">
        <v>170000</v>
      </c>
    </row>
    <row r="1955" spans="1:8">
      <c r="A1955" s="181" t="str">
        <f t="shared" si="30"/>
        <v>A</v>
      </c>
      <c r="B1955" s="188" t="s">
        <v>121</v>
      </c>
      <c r="C1955" s="188" t="s">
        <v>105</v>
      </c>
      <c r="D1955" s="189">
        <v>40000</v>
      </c>
      <c r="E1955" s="189">
        <v>10000</v>
      </c>
      <c r="F1955" s="189">
        <v>10000</v>
      </c>
      <c r="G1955" s="189">
        <v>10000</v>
      </c>
      <c r="H1955" s="189">
        <v>10000</v>
      </c>
    </row>
    <row r="1956" spans="1:8">
      <c r="A1956" s="181" t="str">
        <f t="shared" si="30"/>
        <v>A</v>
      </c>
      <c r="B1956" s="186" t="s">
        <v>121</v>
      </c>
      <c r="C1956" s="186" t="s">
        <v>155</v>
      </c>
      <c r="D1956" s="187">
        <v>155000</v>
      </c>
      <c r="E1956" s="187">
        <v>40000</v>
      </c>
      <c r="F1956" s="187">
        <v>90000</v>
      </c>
      <c r="G1956" s="187">
        <v>25000</v>
      </c>
      <c r="H1956" s="187">
        <v>0</v>
      </c>
    </row>
    <row r="1957" spans="1:8" ht="30.75" thickBot="1">
      <c r="A1957" s="181" t="str">
        <f t="shared" si="30"/>
        <v>A</v>
      </c>
      <c r="B1957" s="182" t="s">
        <v>1012</v>
      </c>
      <c r="C1957" s="183" t="s">
        <v>1013</v>
      </c>
      <c r="D1957" s="184">
        <v>6394000</v>
      </c>
      <c r="E1957" s="184">
        <v>1610500</v>
      </c>
      <c r="F1957" s="184">
        <v>1606000</v>
      </c>
      <c r="G1957" s="184">
        <v>1598000</v>
      </c>
      <c r="H1957" s="184">
        <v>1579500</v>
      </c>
    </row>
    <row r="1958" spans="1:8" ht="15.75" thickTop="1">
      <c r="A1958" s="181" t="str">
        <f t="shared" si="30"/>
        <v>A</v>
      </c>
      <c r="B1958" s="186" t="s">
        <v>121</v>
      </c>
      <c r="C1958" s="186" t="s">
        <v>99</v>
      </c>
      <c r="D1958" s="187">
        <v>6354000</v>
      </c>
      <c r="E1958" s="187">
        <v>1595500</v>
      </c>
      <c r="F1958" s="187">
        <v>1596000</v>
      </c>
      <c r="G1958" s="187">
        <v>1588000</v>
      </c>
      <c r="H1958" s="187">
        <v>1574500</v>
      </c>
    </row>
    <row r="1959" spans="1:8">
      <c r="A1959" s="181" t="str">
        <f t="shared" si="30"/>
        <v>A</v>
      </c>
      <c r="B1959" s="188" t="s">
        <v>121</v>
      </c>
      <c r="C1959" s="188" t="s">
        <v>100</v>
      </c>
      <c r="D1959" s="189">
        <v>4898000</v>
      </c>
      <c r="E1959" s="189">
        <v>1224500</v>
      </c>
      <c r="F1959" s="189">
        <v>1224000</v>
      </c>
      <c r="G1959" s="189">
        <v>1225000</v>
      </c>
      <c r="H1959" s="189">
        <v>1224500</v>
      </c>
    </row>
    <row r="1960" spans="1:8">
      <c r="A1960" s="181" t="str">
        <f t="shared" si="30"/>
        <v>A</v>
      </c>
      <c r="B1960" s="188" t="s">
        <v>121</v>
      </c>
      <c r="C1960" s="188" t="s">
        <v>101</v>
      </c>
      <c r="D1960" s="189">
        <v>1369000</v>
      </c>
      <c r="E1960" s="189">
        <v>350000</v>
      </c>
      <c r="F1960" s="189">
        <v>350000</v>
      </c>
      <c r="G1960" s="189">
        <v>339000</v>
      </c>
      <c r="H1960" s="189">
        <v>330000</v>
      </c>
    </row>
    <row r="1961" spans="1:8">
      <c r="A1961" s="181" t="str">
        <f t="shared" si="30"/>
        <v>A</v>
      </c>
      <c r="B1961" s="188" t="s">
        <v>121</v>
      </c>
      <c r="C1961" s="188" t="s">
        <v>104</v>
      </c>
      <c r="D1961" s="189">
        <v>82000</v>
      </c>
      <c r="E1961" s="189">
        <v>20000</v>
      </c>
      <c r="F1961" s="189">
        <v>21000</v>
      </c>
      <c r="G1961" s="189">
        <v>22000</v>
      </c>
      <c r="H1961" s="189">
        <v>19000</v>
      </c>
    </row>
    <row r="1962" spans="1:8">
      <c r="A1962" s="181" t="str">
        <f t="shared" si="30"/>
        <v>A</v>
      </c>
      <c r="B1962" s="188" t="s">
        <v>121</v>
      </c>
      <c r="C1962" s="188" t="s">
        <v>105</v>
      </c>
      <c r="D1962" s="189">
        <v>5000</v>
      </c>
      <c r="E1962" s="189">
        <v>1000</v>
      </c>
      <c r="F1962" s="189">
        <v>1000</v>
      </c>
      <c r="G1962" s="189">
        <v>2000</v>
      </c>
      <c r="H1962" s="189">
        <v>1000</v>
      </c>
    </row>
    <row r="1963" spans="1:8">
      <c r="A1963" s="181" t="str">
        <f t="shared" si="30"/>
        <v>A</v>
      </c>
      <c r="B1963" s="186" t="s">
        <v>121</v>
      </c>
      <c r="C1963" s="186" t="s">
        <v>155</v>
      </c>
      <c r="D1963" s="187">
        <v>40000</v>
      </c>
      <c r="E1963" s="187">
        <v>15000</v>
      </c>
      <c r="F1963" s="187">
        <v>10000</v>
      </c>
      <c r="G1963" s="187">
        <v>10000</v>
      </c>
      <c r="H1963" s="187">
        <v>5000</v>
      </c>
    </row>
    <row r="1964" spans="1:8" ht="30.75" thickBot="1">
      <c r="A1964" s="181" t="str">
        <f t="shared" si="30"/>
        <v>A</v>
      </c>
      <c r="B1964" s="182" t="s">
        <v>1014</v>
      </c>
      <c r="C1964" s="183" t="s">
        <v>1015</v>
      </c>
      <c r="D1964" s="184">
        <v>13621000</v>
      </c>
      <c r="E1964" s="184">
        <v>3207000</v>
      </c>
      <c r="F1964" s="184">
        <v>3531500</v>
      </c>
      <c r="G1964" s="184">
        <v>3409500</v>
      </c>
      <c r="H1964" s="184">
        <v>3473000</v>
      </c>
    </row>
    <row r="1965" spans="1:8" ht="15.75" thickTop="1">
      <c r="A1965" s="181" t="str">
        <f t="shared" si="30"/>
        <v>A</v>
      </c>
      <c r="B1965" s="186" t="s">
        <v>121</v>
      </c>
      <c r="C1965" s="186" t="s">
        <v>99</v>
      </c>
      <c r="D1965" s="187">
        <v>13566000</v>
      </c>
      <c r="E1965" s="187">
        <v>3200000</v>
      </c>
      <c r="F1965" s="187">
        <v>3511500</v>
      </c>
      <c r="G1965" s="187">
        <v>3391500</v>
      </c>
      <c r="H1965" s="187">
        <v>3463000</v>
      </c>
    </row>
    <row r="1966" spans="1:8">
      <c r="A1966" s="181" t="str">
        <f t="shared" si="30"/>
        <v>A</v>
      </c>
      <c r="B1966" s="188" t="s">
        <v>121</v>
      </c>
      <c r="C1966" s="188" t="s">
        <v>100</v>
      </c>
      <c r="D1966" s="189">
        <v>10998000</v>
      </c>
      <c r="E1966" s="189">
        <v>2749500</v>
      </c>
      <c r="F1966" s="189">
        <v>2750000</v>
      </c>
      <c r="G1966" s="189">
        <v>2749000</v>
      </c>
      <c r="H1966" s="189">
        <v>2749500</v>
      </c>
    </row>
    <row r="1967" spans="1:8">
      <c r="A1967" s="181" t="str">
        <f t="shared" si="30"/>
        <v>A</v>
      </c>
      <c r="B1967" s="188" t="s">
        <v>121</v>
      </c>
      <c r="C1967" s="188" t="s">
        <v>101</v>
      </c>
      <c r="D1967" s="189">
        <v>2416000</v>
      </c>
      <c r="E1967" s="189">
        <v>412000</v>
      </c>
      <c r="F1967" s="189">
        <v>724000</v>
      </c>
      <c r="G1967" s="189">
        <v>604000</v>
      </c>
      <c r="H1967" s="189">
        <v>676000</v>
      </c>
    </row>
    <row r="1968" spans="1:8">
      <c r="A1968" s="181" t="str">
        <f t="shared" si="30"/>
        <v>A</v>
      </c>
      <c r="B1968" s="188" t="s">
        <v>121</v>
      </c>
      <c r="C1968" s="188" t="s">
        <v>104</v>
      </c>
      <c r="D1968" s="189">
        <v>150000</v>
      </c>
      <c r="E1968" s="189">
        <v>38000</v>
      </c>
      <c r="F1968" s="189">
        <v>37000</v>
      </c>
      <c r="G1968" s="189">
        <v>38000</v>
      </c>
      <c r="H1968" s="189">
        <v>37000</v>
      </c>
    </row>
    <row r="1969" spans="1:8">
      <c r="A1969" s="181" t="str">
        <f t="shared" si="30"/>
        <v>A</v>
      </c>
      <c r="B1969" s="188" t="s">
        <v>121</v>
      </c>
      <c r="C1969" s="188" t="s">
        <v>105</v>
      </c>
      <c r="D1969" s="189">
        <v>2000</v>
      </c>
      <c r="E1969" s="189">
        <v>500</v>
      </c>
      <c r="F1969" s="189">
        <v>500</v>
      </c>
      <c r="G1969" s="189">
        <v>500</v>
      </c>
      <c r="H1969" s="189">
        <v>500</v>
      </c>
    </row>
    <row r="1970" spans="1:8">
      <c r="A1970" s="181" t="str">
        <f t="shared" si="30"/>
        <v>A</v>
      </c>
      <c r="B1970" s="186" t="s">
        <v>121</v>
      </c>
      <c r="C1970" s="186" t="s">
        <v>155</v>
      </c>
      <c r="D1970" s="187">
        <v>55000</v>
      </c>
      <c r="E1970" s="187">
        <v>7000</v>
      </c>
      <c r="F1970" s="187">
        <v>20000</v>
      </c>
      <c r="G1970" s="187">
        <v>18000</v>
      </c>
      <c r="H1970" s="187">
        <v>10000</v>
      </c>
    </row>
    <row r="1971" spans="1:8" ht="30.75" thickBot="1">
      <c r="A1971" s="181" t="str">
        <f t="shared" si="30"/>
        <v>A</v>
      </c>
      <c r="B1971" s="182" t="s">
        <v>1016</v>
      </c>
      <c r="C1971" s="183" t="s">
        <v>1017</v>
      </c>
      <c r="D1971" s="184">
        <v>15571000</v>
      </c>
      <c r="E1971" s="184">
        <v>3806200</v>
      </c>
      <c r="F1971" s="184">
        <v>3914300</v>
      </c>
      <c r="G1971" s="184">
        <v>3939200</v>
      </c>
      <c r="H1971" s="184">
        <v>3911300</v>
      </c>
    </row>
    <row r="1972" spans="1:8" ht="15.75" thickTop="1">
      <c r="A1972" s="181" t="str">
        <f t="shared" si="30"/>
        <v>A</v>
      </c>
      <c r="B1972" s="186" t="s">
        <v>121</v>
      </c>
      <c r="C1972" s="186" t="s">
        <v>99</v>
      </c>
      <c r="D1972" s="187">
        <v>15536000</v>
      </c>
      <c r="E1972" s="187">
        <v>3797200</v>
      </c>
      <c r="F1972" s="187">
        <v>3904300</v>
      </c>
      <c r="G1972" s="187">
        <v>3929200</v>
      </c>
      <c r="H1972" s="187">
        <v>3905300</v>
      </c>
    </row>
    <row r="1973" spans="1:8">
      <c r="A1973" s="181" t="str">
        <f t="shared" si="30"/>
        <v>A</v>
      </c>
      <c r="B1973" s="188" t="s">
        <v>121</v>
      </c>
      <c r="C1973" s="188" t="s">
        <v>100</v>
      </c>
      <c r="D1973" s="189">
        <v>13334000</v>
      </c>
      <c r="E1973" s="189">
        <v>3332000</v>
      </c>
      <c r="F1973" s="189">
        <v>3334000</v>
      </c>
      <c r="G1973" s="189">
        <v>3334000</v>
      </c>
      <c r="H1973" s="189">
        <v>3334000</v>
      </c>
    </row>
    <row r="1974" spans="1:8">
      <c r="A1974" s="181" t="str">
        <f t="shared" si="30"/>
        <v>A</v>
      </c>
      <c r="B1974" s="188" t="s">
        <v>121</v>
      </c>
      <c r="C1974" s="188" t="s">
        <v>101</v>
      </c>
      <c r="D1974" s="189">
        <v>1981000</v>
      </c>
      <c r="E1974" s="189">
        <v>410000</v>
      </c>
      <c r="F1974" s="189">
        <v>515000</v>
      </c>
      <c r="G1974" s="189">
        <v>540000</v>
      </c>
      <c r="H1974" s="189">
        <v>516000</v>
      </c>
    </row>
    <row r="1975" spans="1:8">
      <c r="A1975" s="181" t="str">
        <f t="shared" si="30"/>
        <v>A</v>
      </c>
      <c r="B1975" s="188" t="s">
        <v>121</v>
      </c>
      <c r="C1975" s="188" t="s">
        <v>104</v>
      </c>
      <c r="D1975" s="189">
        <v>220000</v>
      </c>
      <c r="E1975" s="189">
        <v>55000</v>
      </c>
      <c r="F1975" s="189">
        <v>55000</v>
      </c>
      <c r="G1975" s="189">
        <v>55000</v>
      </c>
      <c r="H1975" s="189">
        <v>55000</v>
      </c>
    </row>
    <row r="1976" spans="1:8">
      <c r="A1976" s="181" t="str">
        <f t="shared" si="30"/>
        <v>A</v>
      </c>
      <c r="B1976" s="188" t="s">
        <v>121</v>
      </c>
      <c r="C1976" s="188" t="s">
        <v>105</v>
      </c>
      <c r="D1976" s="189">
        <v>1000</v>
      </c>
      <c r="E1976" s="189">
        <v>200</v>
      </c>
      <c r="F1976" s="189">
        <v>300</v>
      </c>
      <c r="G1976" s="189">
        <v>200</v>
      </c>
      <c r="H1976" s="189">
        <v>300</v>
      </c>
    </row>
    <row r="1977" spans="1:8">
      <c r="A1977" s="181" t="str">
        <f t="shared" si="30"/>
        <v>A</v>
      </c>
      <c r="B1977" s="186" t="s">
        <v>121</v>
      </c>
      <c r="C1977" s="186" t="s">
        <v>155</v>
      </c>
      <c r="D1977" s="187">
        <v>35000</v>
      </c>
      <c r="E1977" s="187">
        <v>9000</v>
      </c>
      <c r="F1977" s="187">
        <v>10000</v>
      </c>
      <c r="G1977" s="187">
        <v>10000</v>
      </c>
      <c r="H1977" s="187">
        <v>6000</v>
      </c>
    </row>
    <row r="1978" spans="1:8" ht="30.75" thickBot="1">
      <c r="A1978" s="181" t="str">
        <f t="shared" si="30"/>
        <v>A</v>
      </c>
      <c r="B1978" s="182" t="s">
        <v>1018</v>
      </c>
      <c r="C1978" s="183" t="s">
        <v>1019</v>
      </c>
      <c r="D1978" s="184">
        <v>6746000</v>
      </c>
      <c r="E1978" s="184">
        <v>1753500</v>
      </c>
      <c r="F1978" s="184">
        <v>1752500</v>
      </c>
      <c r="G1978" s="184">
        <v>1622500</v>
      </c>
      <c r="H1978" s="184">
        <v>1617500</v>
      </c>
    </row>
    <row r="1979" spans="1:8" ht="15.75" thickTop="1">
      <c r="A1979" s="181" t="str">
        <f t="shared" si="30"/>
        <v>A</v>
      </c>
      <c r="B1979" s="186" t="s">
        <v>121</v>
      </c>
      <c r="C1979" s="186" t="s">
        <v>99</v>
      </c>
      <c r="D1979" s="187">
        <v>6726000</v>
      </c>
      <c r="E1979" s="187">
        <v>1746500</v>
      </c>
      <c r="F1979" s="187">
        <v>1747500</v>
      </c>
      <c r="G1979" s="187">
        <v>1616500</v>
      </c>
      <c r="H1979" s="187">
        <v>1615500</v>
      </c>
    </row>
    <row r="1980" spans="1:8">
      <c r="A1980" s="181" t="str">
        <f t="shared" si="30"/>
        <v>A</v>
      </c>
      <c r="B1980" s="188" t="s">
        <v>121</v>
      </c>
      <c r="C1980" s="188" t="s">
        <v>100</v>
      </c>
      <c r="D1980" s="189">
        <v>5318000</v>
      </c>
      <c r="E1980" s="189">
        <v>1329500</v>
      </c>
      <c r="F1980" s="189">
        <v>1329500</v>
      </c>
      <c r="G1980" s="189">
        <v>1329500</v>
      </c>
      <c r="H1980" s="189">
        <v>1329500</v>
      </c>
    </row>
    <row r="1981" spans="1:8">
      <c r="A1981" s="181" t="str">
        <f t="shared" si="30"/>
        <v>A</v>
      </c>
      <c r="B1981" s="188" t="s">
        <v>121</v>
      </c>
      <c r="C1981" s="188" t="s">
        <v>101</v>
      </c>
      <c r="D1981" s="189">
        <v>1338000</v>
      </c>
      <c r="E1981" s="189">
        <v>400000</v>
      </c>
      <c r="F1981" s="189">
        <v>400000</v>
      </c>
      <c r="G1981" s="189">
        <v>270000</v>
      </c>
      <c r="H1981" s="189">
        <v>268000</v>
      </c>
    </row>
    <row r="1982" spans="1:8">
      <c r="A1982" s="181" t="str">
        <f t="shared" si="30"/>
        <v>A</v>
      </c>
      <c r="B1982" s="188" t="s">
        <v>121</v>
      </c>
      <c r="C1982" s="188" t="s">
        <v>104</v>
      </c>
      <c r="D1982" s="189">
        <v>70000</v>
      </c>
      <c r="E1982" s="189">
        <v>17000</v>
      </c>
      <c r="F1982" s="189">
        <v>18000</v>
      </c>
      <c r="G1982" s="189">
        <v>17000</v>
      </c>
      <c r="H1982" s="189">
        <v>18000</v>
      </c>
    </row>
    <row r="1983" spans="1:8">
      <c r="A1983" s="181" t="str">
        <f t="shared" si="30"/>
        <v>A</v>
      </c>
      <c r="B1983" s="186" t="s">
        <v>121</v>
      </c>
      <c r="C1983" s="186" t="s">
        <v>155</v>
      </c>
      <c r="D1983" s="187">
        <v>20000</v>
      </c>
      <c r="E1983" s="187">
        <v>7000</v>
      </c>
      <c r="F1983" s="187">
        <v>5000</v>
      </c>
      <c r="G1983" s="187">
        <v>6000</v>
      </c>
      <c r="H1983" s="187">
        <v>2000</v>
      </c>
    </row>
    <row r="1984" spans="1:8" ht="30.75" thickBot="1">
      <c r="A1984" s="181" t="str">
        <f t="shared" si="30"/>
        <v>A</v>
      </c>
      <c r="B1984" s="182" t="s">
        <v>1020</v>
      </c>
      <c r="C1984" s="183" t="s">
        <v>1021</v>
      </c>
      <c r="D1984" s="184">
        <v>10805000</v>
      </c>
      <c r="E1984" s="184">
        <v>2790300</v>
      </c>
      <c r="F1984" s="184">
        <v>2760200</v>
      </c>
      <c r="G1984" s="184">
        <v>2632300</v>
      </c>
      <c r="H1984" s="184">
        <v>2622200</v>
      </c>
    </row>
    <row r="1985" spans="1:8" ht="15.75" thickTop="1">
      <c r="A1985" s="181" t="str">
        <f t="shared" si="30"/>
        <v>A</v>
      </c>
      <c r="B1985" s="186" t="s">
        <v>121</v>
      </c>
      <c r="C1985" s="186" t="s">
        <v>99</v>
      </c>
      <c r="D1985" s="187">
        <v>10785000</v>
      </c>
      <c r="E1985" s="187">
        <v>2780300</v>
      </c>
      <c r="F1985" s="187">
        <v>2750200</v>
      </c>
      <c r="G1985" s="187">
        <v>2632300</v>
      </c>
      <c r="H1985" s="187">
        <v>2622200</v>
      </c>
    </row>
    <row r="1986" spans="1:8">
      <c r="A1986" s="181" t="str">
        <f t="shared" si="30"/>
        <v>A</v>
      </c>
      <c r="B1986" s="188" t="s">
        <v>121</v>
      </c>
      <c r="C1986" s="188" t="s">
        <v>100</v>
      </c>
      <c r="D1986" s="189">
        <v>8956000</v>
      </c>
      <c r="E1986" s="189">
        <v>2239000</v>
      </c>
      <c r="F1986" s="189">
        <v>2239000</v>
      </c>
      <c r="G1986" s="189">
        <v>2239000</v>
      </c>
      <c r="H1986" s="189">
        <v>2239000</v>
      </c>
    </row>
    <row r="1987" spans="1:8">
      <c r="A1987" s="181" t="str">
        <f t="shared" si="30"/>
        <v>A</v>
      </c>
      <c r="B1987" s="188" t="s">
        <v>121</v>
      </c>
      <c r="C1987" s="188" t="s">
        <v>101</v>
      </c>
      <c r="D1987" s="189">
        <v>1663000</v>
      </c>
      <c r="E1987" s="189">
        <v>500000</v>
      </c>
      <c r="F1987" s="189">
        <v>470000</v>
      </c>
      <c r="G1987" s="189">
        <v>352000</v>
      </c>
      <c r="H1987" s="189">
        <v>341000</v>
      </c>
    </row>
    <row r="1988" spans="1:8">
      <c r="A1988" s="181" t="str">
        <f t="shared" si="30"/>
        <v>A</v>
      </c>
      <c r="B1988" s="188" t="s">
        <v>121</v>
      </c>
      <c r="C1988" s="188" t="s">
        <v>104</v>
      </c>
      <c r="D1988" s="189">
        <v>165000</v>
      </c>
      <c r="E1988" s="189">
        <v>41000</v>
      </c>
      <c r="F1988" s="189">
        <v>41000</v>
      </c>
      <c r="G1988" s="189">
        <v>41000</v>
      </c>
      <c r="H1988" s="189">
        <v>42000</v>
      </c>
    </row>
    <row r="1989" spans="1:8">
      <c r="A1989" s="181" t="str">
        <f t="shared" si="30"/>
        <v>A</v>
      </c>
      <c r="B1989" s="188" t="s">
        <v>121</v>
      </c>
      <c r="C1989" s="188" t="s">
        <v>105</v>
      </c>
      <c r="D1989" s="189">
        <v>1000</v>
      </c>
      <c r="E1989" s="189">
        <v>300</v>
      </c>
      <c r="F1989" s="189">
        <v>200</v>
      </c>
      <c r="G1989" s="189">
        <v>300</v>
      </c>
      <c r="H1989" s="189">
        <v>200</v>
      </c>
    </row>
    <row r="1990" spans="1:8">
      <c r="A1990" s="181" t="str">
        <f t="shared" si="30"/>
        <v>A</v>
      </c>
      <c r="B1990" s="186" t="s">
        <v>121</v>
      </c>
      <c r="C1990" s="186" t="s">
        <v>155</v>
      </c>
      <c r="D1990" s="187">
        <v>20000</v>
      </c>
      <c r="E1990" s="187">
        <v>10000</v>
      </c>
      <c r="F1990" s="187">
        <v>10000</v>
      </c>
      <c r="G1990" s="187">
        <v>0</v>
      </c>
      <c r="H1990" s="187">
        <v>0</v>
      </c>
    </row>
    <row r="1991" spans="1:8" ht="45.75" thickBot="1">
      <c r="A1991" s="181" t="str">
        <f t="shared" ref="A1991:A2054" si="31">(IF(OR(D1991&lt;&gt;0),"A","B"))</f>
        <v>A</v>
      </c>
      <c r="B1991" s="182" t="s">
        <v>1022</v>
      </c>
      <c r="C1991" s="183" t="s">
        <v>1023</v>
      </c>
      <c r="D1991" s="184">
        <v>20987000</v>
      </c>
      <c r="E1991" s="184">
        <v>5430500</v>
      </c>
      <c r="F1991" s="184">
        <v>5190500</v>
      </c>
      <c r="G1991" s="184">
        <v>5185500</v>
      </c>
      <c r="H1991" s="184">
        <v>5180500</v>
      </c>
    </row>
    <row r="1992" spans="1:8" ht="15.75" thickTop="1">
      <c r="A1992" s="181" t="str">
        <f t="shared" si="31"/>
        <v>A</v>
      </c>
      <c r="B1992" s="186" t="s">
        <v>121</v>
      </c>
      <c r="C1992" s="186" t="s">
        <v>99</v>
      </c>
      <c r="D1992" s="187">
        <v>20957000</v>
      </c>
      <c r="E1992" s="187">
        <v>5415500</v>
      </c>
      <c r="F1992" s="187">
        <v>5180500</v>
      </c>
      <c r="G1992" s="187">
        <v>5180500</v>
      </c>
      <c r="H1992" s="187">
        <v>5180500</v>
      </c>
    </row>
    <row r="1993" spans="1:8">
      <c r="A1993" s="181" t="str">
        <f t="shared" si="31"/>
        <v>A</v>
      </c>
      <c r="B1993" s="188" t="s">
        <v>121</v>
      </c>
      <c r="C1993" s="188" t="s">
        <v>100</v>
      </c>
      <c r="D1993" s="189">
        <v>17680000</v>
      </c>
      <c r="E1993" s="189">
        <v>4420000</v>
      </c>
      <c r="F1993" s="189">
        <v>4420000</v>
      </c>
      <c r="G1993" s="189">
        <v>4420000</v>
      </c>
      <c r="H1993" s="189">
        <v>4420000</v>
      </c>
    </row>
    <row r="1994" spans="1:8">
      <c r="A1994" s="181" t="str">
        <f t="shared" si="31"/>
        <v>A</v>
      </c>
      <c r="B1994" s="188" t="s">
        <v>121</v>
      </c>
      <c r="C1994" s="188" t="s">
        <v>101</v>
      </c>
      <c r="D1994" s="189">
        <v>3025000</v>
      </c>
      <c r="E1994" s="189">
        <v>925000</v>
      </c>
      <c r="F1994" s="189">
        <v>700000</v>
      </c>
      <c r="G1994" s="189">
        <v>700000</v>
      </c>
      <c r="H1994" s="189">
        <v>700000</v>
      </c>
    </row>
    <row r="1995" spans="1:8">
      <c r="A1995" s="181" t="str">
        <f t="shared" si="31"/>
        <v>A</v>
      </c>
      <c r="B1995" s="188" t="s">
        <v>121</v>
      </c>
      <c r="C1995" s="188" t="s">
        <v>104</v>
      </c>
      <c r="D1995" s="189">
        <v>250000</v>
      </c>
      <c r="E1995" s="189">
        <v>70000</v>
      </c>
      <c r="F1995" s="189">
        <v>60000</v>
      </c>
      <c r="G1995" s="189">
        <v>60000</v>
      </c>
      <c r="H1995" s="189">
        <v>60000</v>
      </c>
    </row>
    <row r="1996" spans="1:8">
      <c r="A1996" s="181" t="str">
        <f t="shared" si="31"/>
        <v>A</v>
      </c>
      <c r="B1996" s="188" t="s">
        <v>121</v>
      </c>
      <c r="C1996" s="188" t="s">
        <v>105</v>
      </c>
      <c r="D1996" s="189">
        <v>2000</v>
      </c>
      <c r="E1996" s="189">
        <v>500</v>
      </c>
      <c r="F1996" s="189">
        <v>500</v>
      </c>
      <c r="G1996" s="189">
        <v>500</v>
      </c>
      <c r="H1996" s="189">
        <v>500</v>
      </c>
    </row>
    <row r="1997" spans="1:8">
      <c r="A1997" s="181" t="str">
        <f t="shared" si="31"/>
        <v>A</v>
      </c>
      <c r="B1997" s="186" t="s">
        <v>121</v>
      </c>
      <c r="C1997" s="186" t="s">
        <v>155</v>
      </c>
      <c r="D1997" s="187">
        <v>30000</v>
      </c>
      <c r="E1997" s="187">
        <v>15000</v>
      </c>
      <c r="F1997" s="187">
        <v>10000</v>
      </c>
      <c r="G1997" s="187">
        <v>5000</v>
      </c>
      <c r="H1997" s="187">
        <v>0</v>
      </c>
    </row>
    <row r="1998" spans="1:8" ht="30.75" thickBot="1">
      <c r="A1998" s="181" t="str">
        <f t="shared" si="31"/>
        <v>A</v>
      </c>
      <c r="B1998" s="182" t="s">
        <v>1024</v>
      </c>
      <c r="C1998" s="183" t="s">
        <v>1025</v>
      </c>
      <c r="D1998" s="184">
        <v>4742000</v>
      </c>
      <c r="E1998" s="184">
        <v>1227000</v>
      </c>
      <c r="F1998" s="184">
        <v>1188000</v>
      </c>
      <c r="G1998" s="184">
        <v>1185000</v>
      </c>
      <c r="H1998" s="184">
        <v>1142000</v>
      </c>
    </row>
    <row r="1999" spans="1:8" ht="15.75" thickTop="1">
      <c r="A1999" s="181" t="str">
        <f t="shared" si="31"/>
        <v>A</v>
      </c>
      <c r="B1999" s="186" t="s">
        <v>121</v>
      </c>
      <c r="C1999" s="186" t="s">
        <v>99</v>
      </c>
      <c r="D1999" s="187">
        <v>4702000</v>
      </c>
      <c r="E1999" s="187">
        <v>1217000</v>
      </c>
      <c r="F1999" s="187">
        <v>1178000</v>
      </c>
      <c r="G1999" s="187">
        <v>1175000</v>
      </c>
      <c r="H1999" s="187">
        <v>1132000</v>
      </c>
    </row>
    <row r="2000" spans="1:8">
      <c r="A2000" s="181" t="str">
        <f t="shared" si="31"/>
        <v>A</v>
      </c>
      <c r="B2000" s="188" t="s">
        <v>121</v>
      </c>
      <c r="C2000" s="188" t="s">
        <v>100</v>
      </c>
      <c r="D2000" s="189">
        <v>3832000</v>
      </c>
      <c r="E2000" s="189">
        <v>958000</v>
      </c>
      <c r="F2000" s="189">
        <v>958000</v>
      </c>
      <c r="G2000" s="189">
        <v>958000</v>
      </c>
      <c r="H2000" s="189">
        <v>958000</v>
      </c>
    </row>
    <row r="2001" spans="1:8">
      <c r="A2001" s="181" t="str">
        <f t="shared" si="31"/>
        <v>A</v>
      </c>
      <c r="B2001" s="188" t="s">
        <v>121</v>
      </c>
      <c r="C2001" s="188" t="s">
        <v>101</v>
      </c>
      <c r="D2001" s="189">
        <v>840000</v>
      </c>
      <c r="E2001" s="189">
        <v>250000</v>
      </c>
      <c r="F2001" s="189">
        <v>213000</v>
      </c>
      <c r="G2001" s="189">
        <v>210000</v>
      </c>
      <c r="H2001" s="189">
        <v>167000</v>
      </c>
    </row>
    <row r="2002" spans="1:8">
      <c r="A2002" s="181" t="str">
        <f t="shared" si="31"/>
        <v>A</v>
      </c>
      <c r="B2002" s="188" t="s">
        <v>121</v>
      </c>
      <c r="C2002" s="188" t="s">
        <v>104</v>
      </c>
      <c r="D2002" s="189">
        <v>30000</v>
      </c>
      <c r="E2002" s="189">
        <v>9000</v>
      </c>
      <c r="F2002" s="189">
        <v>7000</v>
      </c>
      <c r="G2002" s="189">
        <v>7000</v>
      </c>
      <c r="H2002" s="189">
        <v>7000</v>
      </c>
    </row>
    <row r="2003" spans="1:8">
      <c r="A2003" s="181" t="str">
        <f t="shared" si="31"/>
        <v>A</v>
      </c>
      <c r="B2003" s="186" t="s">
        <v>121</v>
      </c>
      <c r="C2003" s="186" t="s">
        <v>155</v>
      </c>
      <c r="D2003" s="187">
        <v>40000</v>
      </c>
      <c r="E2003" s="187">
        <v>10000</v>
      </c>
      <c r="F2003" s="187">
        <v>10000</v>
      </c>
      <c r="G2003" s="187">
        <v>10000</v>
      </c>
      <c r="H2003" s="187">
        <v>10000</v>
      </c>
    </row>
    <row r="2004" spans="1:8" ht="30.75" thickBot="1">
      <c r="A2004" s="181" t="str">
        <f t="shared" si="31"/>
        <v>A</v>
      </c>
      <c r="B2004" s="182" t="s">
        <v>1026</v>
      </c>
      <c r="C2004" s="183" t="s">
        <v>1027</v>
      </c>
      <c r="D2004" s="184">
        <v>16448000</v>
      </c>
      <c r="E2004" s="184">
        <v>3967000</v>
      </c>
      <c r="F2004" s="184">
        <v>4256000</v>
      </c>
      <c r="G2004" s="184">
        <v>4257000</v>
      </c>
      <c r="H2004" s="184">
        <v>3968000</v>
      </c>
    </row>
    <row r="2005" spans="1:8" ht="15.75" thickTop="1">
      <c r="A2005" s="181" t="str">
        <f t="shared" si="31"/>
        <v>A</v>
      </c>
      <c r="B2005" s="186" t="s">
        <v>121</v>
      </c>
      <c r="C2005" s="186" t="s">
        <v>99</v>
      </c>
      <c r="D2005" s="187">
        <v>16368000</v>
      </c>
      <c r="E2005" s="187">
        <v>3957000</v>
      </c>
      <c r="F2005" s="187">
        <v>4226000</v>
      </c>
      <c r="G2005" s="187">
        <v>4227000</v>
      </c>
      <c r="H2005" s="187">
        <v>3958000</v>
      </c>
    </row>
    <row r="2006" spans="1:8">
      <c r="A2006" s="181" t="str">
        <f t="shared" si="31"/>
        <v>A</v>
      </c>
      <c r="B2006" s="188" t="s">
        <v>121</v>
      </c>
      <c r="C2006" s="188" t="s">
        <v>100</v>
      </c>
      <c r="D2006" s="189">
        <v>13454000</v>
      </c>
      <c r="E2006" s="189">
        <v>3363500</v>
      </c>
      <c r="F2006" s="189">
        <v>3363500</v>
      </c>
      <c r="G2006" s="189">
        <v>3363500</v>
      </c>
      <c r="H2006" s="189">
        <v>3363500</v>
      </c>
    </row>
    <row r="2007" spans="1:8">
      <c r="A2007" s="181" t="str">
        <f t="shared" si="31"/>
        <v>A</v>
      </c>
      <c r="B2007" s="188" t="s">
        <v>121</v>
      </c>
      <c r="C2007" s="188" t="s">
        <v>101</v>
      </c>
      <c r="D2007" s="189">
        <v>2708000</v>
      </c>
      <c r="E2007" s="189">
        <v>542000</v>
      </c>
      <c r="F2007" s="189">
        <v>811000</v>
      </c>
      <c r="G2007" s="189">
        <v>812000</v>
      </c>
      <c r="H2007" s="189">
        <v>543000</v>
      </c>
    </row>
    <row r="2008" spans="1:8">
      <c r="A2008" s="181" t="str">
        <f t="shared" si="31"/>
        <v>A</v>
      </c>
      <c r="B2008" s="188" t="s">
        <v>121</v>
      </c>
      <c r="C2008" s="188" t="s">
        <v>104</v>
      </c>
      <c r="D2008" s="189">
        <v>200000</v>
      </c>
      <c r="E2008" s="189">
        <v>50000</v>
      </c>
      <c r="F2008" s="189">
        <v>50000</v>
      </c>
      <c r="G2008" s="189">
        <v>50000</v>
      </c>
      <c r="H2008" s="189">
        <v>50000</v>
      </c>
    </row>
    <row r="2009" spans="1:8">
      <c r="A2009" s="181" t="str">
        <f t="shared" si="31"/>
        <v>A</v>
      </c>
      <c r="B2009" s="188" t="s">
        <v>121</v>
      </c>
      <c r="C2009" s="188" t="s">
        <v>105</v>
      </c>
      <c r="D2009" s="189">
        <v>6000</v>
      </c>
      <c r="E2009" s="189">
        <v>1500</v>
      </c>
      <c r="F2009" s="189">
        <v>1500</v>
      </c>
      <c r="G2009" s="189">
        <v>1500</v>
      </c>
      <c r="H2009" s="189">
        <v>1500</v>
      </c>
    </row>
    <row r="2010" spans="1:8">
      <c r="A2010" s="181" t="str">
        <f t="shared" si="31"/>
        <v>A</v>
      </c>
      <c r="B2010" s="186" t="s">
        <v>121</v>
      </c>
      <c r="C2010" s="186" t="s">
        <v>155</v>
      </c>
      <c r="D2010" s="187">
        <v>80000</v>
      </c>
      <c r="E2010" s="187">
        <v>10000</v>
      </c>
      <c r="F2010" s="187">
        <v>30000</v>
      </c>
      <c r="G2010" s="187">
        <v>30000</v>
      </c>
      <c r="H2010" s="187">
        <v>10000</v>
      </c>
    </row>
    <row r="2011" spans="1:8" ht="15.75" thickBot="1">
      <c r="A2011" s="181" t="str">
        <f t="shared" si="31"/>
        <v>A</v>
      </c>
      <c r="B2011" s="182" t="s">
        <v>1028</v>
      </c>
      <c r="C2011" s="183" t="s">
        <v>1029</v>
      </c>
      <c r="D2011" s="184">
        <v>97097000</v>
      </c>
      <c r="E2011" s="184">
        <v>25711000</v>
      </c>
      <c r="F2011" s="184">
        <v>24565000</v>
      </c>
      <c r="G2011" s="184">
        <v>23801000</v>
      </c>
      <c r="H2011" s="184">
        <v>23020000</v>
      </c>
    </row>
    <row r="2012" spans="1:8" ht="15.75" thickTop="1">
      <c r="A2012" s="181" t="str">
        <f t="shared" si="31"/>
        <v>A</v>
      </c>
      <c r="B2012" s="186" t="s">
        <v>121</v>
      </c>
      <c r="C2012" s="186" t="s">
        <v>99</v>
      </c>
      <c r="D2012" s="187">
        <v>94451000</v>
      </c>
      <c r="E2012" s="187">
        <v>23791000</v>
      </c>
      <c r="F2012" s="187">
        <v>23855000</v>
      </c>
      <c r="G2012" s="187">
        <v>23785000</v>
      </c>
      <c r="H2012" s="187">
        <v>23020000</v>
      </c>
    </row>
    <row r="2013" spans="1:8">
      <c r="A2013" s="181" t="str">
        <f t="shared" si="31"/>
        <v>A</v>
      </c>
      <c r="B2013" s="188" t="s">
        <v>121</v>
      </c>
      <c r="C2013" s="188" t="s">
        <v>100</v>
      </c>
      <c r="D2013" s="189">
        <v>69550000</v>
      </c>
      <c r="E2013" s="189">
        <v>17200000</v>
      </c>
      <c r="F2013" s="189">
        <v>17208000</v>
      </c>
      <c r="G2013" s="189">
        <v>17198000</v>
      </c>
      <c r="H2013" s="189">
        <v>17944000</v>
      </c>
    </row>
    <row r="2014" spans="1:8">
      <c r="A2014" s="181" t="str">
        <f t="shared" si="31"/>
        <v>A</v>
      </c>
      <c r="B2014" s="188" t="s">
        <v>121</v>
      </c>
      <c r="C2014" s="188" t="s">
        <v>101</v>
      </c>
      <c r="D2014" s="189">
        <v>19970000</v>
      </c>
      <c r="E2014" s="189">
        <v>5368000</v>
      </c>
      <c r="F2014" s="189">
        <v>5336000</v>
      </c>
      <c r="G2014" s="189">
        <v>5329000</v>
      </c>
      <c r="H2014" s="189">
        <v>3937000</v>
      </c>
    </row>
    <row r="2015" spans="1:8">
      <c r="A2015" s="181" t="str">
        <f t="shared" si="31"/>
        <v>A</v>
      </c>
      <c r="B2015" s="188" t="s">
        <v>121</v>
      </c>
      <c r="C2015" s="188" t="s">
        <v>104</v>
      </c>
      <c r="D2015" s="189">
        <v>1800000</v>
      </c>
      <c r="E2015" s="189">
        <v>445000</v>
      </c>
      <c r="F2015" s="189">
        <v>495000</v>
      </c>
      <c r="G2015" s="189">
        <v>470000</v>
      </c>
      <c r="H2015" s="189">
        <v>390000</v>
      </c>
    </row>
    <row r="2016" spans="1:8">
      <c r="A2016" s="181" t="str">
        <f t="shared" si="31"/>
        <v>A</v>
      </c>
      <c r="B2016" s="188" t="s">
        <v>121</v>
      </c>
      <c r="C2016" s="188" t="s">
        <v>105</v>
      </c>
      <c r="D2016" s="189">
        <v>3131000</v>
      </c>
      <c r="E2016" s="189">
        <v>778000</v>
      </c>
      <c r="F2016" s="189">
        <v>816000</v>
      </c>
      <c r="G2016" s="189">
        <v>788000</v>
      </c>
      <c r="H2016" s="189">
        <v>749000</v>
      </c>
    </row>
    <row r="2017" spans="1:8">
      <c r="A2017" s="181" t="str">
        <f t="shared" si="31"/>
        <v>A</v>
      </c>
      <c r="B2017" s="186" t="s">
        <v>121</v>
      </c>
      <c r="C2017" s="186" t="s">
        <v>155</v>
      </c>
      <c r="D2017" s="187">
        <v>2646000</v>
      </c>
      <c r="E2017" s="187">
        <v>1920000</v>
      </c>
      <c r="F2017" s="187">
        <v>710000</v>
      </c>
      <c r="G2017" s="187">
        <v>16000</v>
      </c>
      <c r="H2017" s="187">
        <v>0</v>
      </c>
    </row>
    <row r="2018" spans="1:8" ht="30.75" thickBot="1">
      <c r="A2018" s="181" t="str">
        <f t="shared" si="31"/>
        <v>A</v>
      </c>
      <c r="B2018" s="182" t="s">
        <v>1030</v>
      </c>
      <c r="C2018" s="183" t="s">
        <v>1031</v>
      </c>
      <c r="D2018" s="184">
        <v>34892646</v>
      </c>
      <c r="E2018" s="184">
        <v>10419452</v>
      </c>
      <c r="F2018" s="184">
        <v>9333452</v>
      </c>
      <c r="G2018" s="184">
        <v>8643452</v>
      </c>
      <c r="H2018" s="184">
        <v>6496290</v>
      </c>
    </row>
    <row r="2019" spans="1:8" ht="15.75" thickTop="1">
      <c r="A2019" s="181" t="str">
        <f t="shared" si="31"/>
        <v>A</v>
      </c>
      <c r="B2019" s="186" t="s">
        <v>121</v>
      </c>
      <c r="C2019" s="186" t="s">
        <v>99</v>
      </c>
      <c r="D2019" s="187">
        <v>32246646</v>
      </c>
      <c r="E2019" s="187">
        <v>8499452</v>
      </c>
      <c r="F2019" s="187">
        <v>8623452</v>
      </c>
      <c r="G2019" s="187">
        <v>8627452</v>
      </c>
      <c r="H2019" s="187">
        <v>6496290</v>
      </c>
    </row>
    <row r="2020" spans="1:8">
      <c r="A2020" s="181" t="str">
        <f t="shared" si="31"/>
        <v>A</v>
      </c>
      <c r="B2020" s="188" t="s">
        <v>121</v>
      </c>
      <c r="C2020" s="188" t="s">
        <v>100</v>
      </c>
      <c r="D2020" s="189">
        <v>11308646</v>
      </c>
      <c r="E2020" s="189">
        <v>2833000</v>
      </c>
      <c r="F2020" s="189">
        <v>2841000</v>
      </c>
      <c r="G2020" s="189">
        <v>2831000</v>
      </c>
      <c r="H2020" s="189">
        <v>2803646</v>
      </c>
    </row>
    <row r="2021" spans="1:8">
      <c r="A2021" s="181" t="str">
        <f t="shared" si="31"/>
        <v>A</v>
      </c>
      <c r="B2021" s="188" t="s">
        <v>121</v>
      </c>
      <c r="C2021" s="188" t="s">
        <v>101</v>
      </c>
      <c r="D2021" s="189">
        <v>16663000</v>
      </c>
      <c r="E2021" s="189">
        <v>4608000</v>
      </c>
      <c r="F2021" s="189">
        <v>4636000</v>
      </c>
      <c r="G2021" s="189">
        <v>4703000</v>
      </c>
      <c r="H2021" s="189">
        <v>2716000</v>
      </c>
    </row>
    <row r="2022" spans="1:8">
      <c r="A2022" s="181" t="str">
        <f t="shared" si="31"/>
        <v>A</v>
      </c>
      <c r="B2022" s="188" t="s">
        <v>121</v>
      </c>
      <c r="C2022" s="188" t="s">
        <v>104</v>
      </c>
      <c r="D2022" s="189">
        <v>1162000</v>
      </c>
      <c r="E2022" s="189">
        <v>285000</v>
      </c>
      <c r="F2022" s="189">
        <v>335000</v>
      </c>
      <c r="G2022" s="189">
        <v>310000</v>
      </c>
      <c r="H2022" s="189">
        <v>232000</v>
      </c>
    </row>
    <row r="2023" spans="1:8">
      <c r="A2023" s="181" t="str">
        <f t="shared" si="31"/>
        <v>A</v>
      </c>
      <c r="B2023" s="188" t="s">
        <v>121</v>
      </c>
      <c r="C2023" s="188" t="s">
        <v>105</v>
      </c>
      <c r="D2023" s="189">
        <v>3113000</v>
      </c>
      <c r="E2023" s="189">
        <v>773452</v>
      </c>
      <c r="F2023" s="189">
        <v>811452</v>
      </c>
      <c r="G2023" s="189">
        <v>783452</v>
      </c>
      <c r="H2023" s="189">
        <v>744644</v>
      </c>
    </row>
    <row r="2024" spans="1:8">
      <c r="A2024" s="181" t="str">
        <f t="shared" si="31"/>
        <v>A</v>
      </c>
      <c r="B2024" s="186" t="s">
        <v>121</v>
      </c>
      <c r="C2024" s="186" t="s">
        <v>155</v>
      </c>
      <c r="D2024" s="187">
        <v>2646000</v>
      </c>
      <c r="E2024" s="187">
        <v>1920000</v>
      </c>
      <c r="F2024" s="187">
        <v>710000</v>
      </c>
      <c r="G2024" s="187">
        <v>16000</v>
      </c>
      <c r="H2024" s="187">
        <v>0</v>
      </c>
    </row>
    <row r="2025" spans="1:8" ht="45.75" thickBot="1">
      <c r="A2025" s="181" t="str">
        <f t="shared" si="31"/>
        <v>A</v>
      </c>
      <c r="B2025" s="182" t="s">
        <v>1032</v>
      </c>
      <c r="C2025" s="183" t="s">
        <v>1033</v>
      </c>
      <c r="D2025" s="184">
        <v>6849316</v>
      </c>
      <c r="E2025" s="184">
        <v>1654013</v>
      </c>
      <c r="F2025" s="184">
        <v>1649013</v>
      </c>
      <c r="G2025" s="184">
        <v>1649013</v>
      </c>
      <c r="H2025" s="184">
        <v>1897277</v>
      </c>
    </row>
    <row r="2026" spans="1:8" ht="15.75" thickTop="1">
      <c r="A2026" s="181" t="str">
        <f t="shared" si="31"/>
        <v>A</v>
      </c>
      <c r="B2026" s="186" t="s">
        <v>121</v>
      </c>
      <c r="C2026" s="186" t="s">
        <v>99</v>
      </c>
      <c r="D2026" s="187">
        <v>6849316</v>
      </c>
      <c r="E2026" s="187">
        <v>1654013</v>
      </c>
      <c r="F2026" s="187">
        <v>1649013</v>
      </c>
      <c r="G2026" s="187">
        <v>1649013</v>
      </c>
      <c r="H2026" s="187">
        <v>1897277</v>
      </c>
    </row>
    <row r="2027" spans="1:8">
      <c r="A2027" s="181" t="str">
        <f t="shared" si="31"/>
        <v>A</v>
      </c>
      <c r="B2027" s="188" t="s">
        <v>121</v>
      </c>
      <c r="C2027" s="188" t="s">
        <v>100</v>
      </c>
      <c r="D2027" s="189">
        <v>6358316</v>
      </c>
      <c r="E2027" s="189">
        <v>1590000</v>
      </c>
      <c r="F2027" s="189">
        <v>1590000</v>
      </c>
      <c r="G2027" s="189">
        <v>1590000</v>
      </c>
      <c r="H2027" s="189">
        <v>1588316</v>
      </c>
    </row>
    <row r="2028" spans="1:8">
      <c r="A2028" s="181" t="str">
        <f t="shared" si="31"/>
        <v>A</v>
      </c>
      <c r="B2028" s="188" t="s">
        <v>121</v>
      </c>
      <c r="C2028" s="188" t="s">
        <v>101</v>
      </c>
      <c r="D2028" s="189">
        <v>414000</v>
      </c>
      <c r="E2028" s="189">
        <v>45000</v>
      </c>
      <c r="F2028" s="189">
        <v>40000</v>
      </c>
      <c r="G2028" s="189">
        <v>40000</v>
      </c>
      <c r="H2028" s="189">
        <v>289000</v>
      </c>
    </row>
    <row r="2029" spans="1:8">
      <c r="A2029" s="181" t="str">
        <f t="shared" si="31"/>
        <v>A</v>
      </c>
      <c r="B2029" s="188" t="s">
        <v>121</v>
      </c>
      <c r="C2029" s="188" t="s">
        <v>104</v>
      </c>
      <c r="D2029" s="189">
        <v>74000</v>
      </c>
      <c r="E2029" s="189">
        <v>18400</v>
      </c>
      <c r="F2029" s="189">
        <v>18400</v>
      </c>
      <c r="G2029" s="189">
        <v>18400</v>
      </c>
      <c r="H2029" s="189">
        <v>18800</v>
      </c>
    </row>
    <row r="2030" spans="1:8">
      <c r="A2030" s="181" t="str">
        <f t="shared" si="31"/>
        <v>A</v>
      </c>
      <c r="B2030" s="188" t="s">
        <v>121</v>
      </c>
      <c r="C2030" s="188" t="s">
        <v>105</v>
      </c>
      <c r="D2030" s="189">
        <v>3000</v>
      </c>
      <c r="E2030" s="189">
        <v>613</v>
      </c>
      <c r="F2030" s="189">
        <v>613</v>
      </c>
      <c r="G2030" s="189">
        <v>613</v>
      </c>
      <c r="H2030" s="189">
        <v>1161</v>
      </c>
    </row>
    <row r="2031" spans="1:8" ht="30.75" thickBot="1">
      <c r="A2031" s="181" t="str">
        <f t="shared" si="31"/>
        <v>A</v>
      </c>
      <c r="B2031" s="182" t="s">
        <v>1034</v>
      </c>
      <c r="C2031" s="183" t="s">
        <v>1035</v>
      </c>
      <c r="D2031" s="184">
        <v>10787446</v>
      </c>
      <c r="E2031" s="184">
        <v>2634250</v>
      </c>
      <c r="F2031" s="184">
        <v>2599250</v>
      </c>
      <c r="G2031" s="184">
        <v>2594250</v>
      </c>
      <c r="H2031" s="184">
        <v>2959696</v>
      </c>
    </row>
    <row r="2032" spans="1:8" ht="15.75" thickTop="1">
      <c r="A2032" s="181" t="str">
        <f t="shared" si="31"/>
        <v>A</v>
      </c>
      <c r="B2032" s="186" t="s">
        <v>121</v>
      </c>
      <c r="C2032" s="186" t="s">
        <v>99</v>
      </c>
      <c r="D2032" s="187">
        <v>10787446</v>
      </c>
      <c r="E2032" s="187">
        <v>2634250</v>
      </c>
      <c r="F2032" s="187">
        <v>2599250</v>
      </c>
      <c r="G2032" s="187">
        <v>2594250</v>
      </c>
      <c r="H2032" s="187">
        <v>2959696</v>
      </c>
    </row>
    <row r="2033" spans="1:8">
      <c r="A2033" s="181" t="str">
        <f t="shared" si="31"/>
        <v>A</v>
      </c>
      <c r="B2033" s="188" t="s">
        <v>121</v>
      </c>
      <c r="C2033" s="188" t="s">
        <v>100</v>
      </c>
      <c r="D2033" s="189">
        <v>9629446</v>
      </c>
      <c r="E2033" s="189">
        <v>2407000</v>
      </c>
      <c r="F2033" s="189">
        <v>2407000</v>
      </c>
      <c r="G2033" s="189">
        <v>2407000</v>
      </c>
      <c r="H2033" s="189">
        <v>2408446</v>
      </c>
    </row>
    <row r="2034" spans="1:8">
      <c r="A2034" s="181" t="str">
        <f t="shared" si="31"/>
        <v>A</v>
      </c>
      <c r="B2034" s="188" t="s">
        <v>121</v>
      </c>
      <c r="C2034" s="188" t="s">
        <v>101</v>
      </c>
      <c r="D2034" s="189">
        <v>1089000</v>
      </c>
      <c r="E2034" s="189">
        <v>210000</v>
      </c>
      <c r="F2034" s="189">
        <v>175000</v>
      </c>
      <c r="G2034" s="189">
        <v>170000</v>
      </c>
      <c r="H2034" s="189">
        <v>534000</v>
      </c>
    </row>
    <row r="2035" spans="1:8">
      <c r="A2035" s="181" t="str">
        <f t="shared" si="31"/>
        <v>A</v>
      </c>
      <c r="B2035" s="188" t="s">
        <v>121</v>
      </c>
      <c r="C2035" s="188" t="s">
        <v>104</v>
      </c>
      <c r="D2035" s="189">
        <v>66000</v>
      </c>
      <c r="E2035" s="189">
        <v>16500</v>
      </c>
      <c r="F2035" s="189">
        <v>16500</v>
      </c>
      <c r="G2035" s="189">
        <v>16500</v>
      </c>
      <c r="H2035" s="189">
        <v>16500</v>
      </c>
    </row>
    <row r="2036" spans="1:8">
      <c r="A2036" s="181" t="str">
        <f t="shared" si="31"/>
        <v>A</v>
      </c>
      <c r="B2036" s="188" t="s">
        <v>121</v>
      </c>
      <c r="C2036" s="188" t="s">
        <v>105</v>
      </c>
      <c r="D2036" s="189">
        <v>3000</v>
      </c>
      <c r="E2036" s="189">
        <v>750</v>
      </c>
      <c r="F2036" s="189">
        <v>750</v>
      </c>
      <c r="G2036" s="189">
        <v>750</v>
      </c>
      <c r="H2036" s="189">
        <v>750</v>
      </c>
    </row>
    <row r="2037" spans="1:8" ht="45.75" thickBot="1">
      <c r="A2037" s="181" t="str">
        <f t="shared" si="31"/>
        <v>A</v>
      </c>
      <c r="B2037" s="182" t="s">
        <v>1036</v>
      </c>
      <c r="C2037" s="183" t="s">
        <v>1037</v>
      </c>
      <c r="D2037" s="184">
        <v>6128542</v>
      </c>
      <c r="E2037" s="184">
        <v>1536200</v>
      </c>
      <c r="F2037" s="184">
        <v>1519200</v>
      </c>
      <c r="G2037" s="184">
        <v>1456200</v>
      </c>
      <c r="H2037" s="184">
        <v>1616942</v>
      </c>
    </row>
    <row r="2038" spans="1:8" ht="15.75" thickTop="1">
      <c r="A2038" s="181" t="str">
        <f t="shared" si="31"/>
        <v>A</v>
      </c>
      <c r="B2038" s="186" t="s">
        <v>121</v>
      </c>
      <c r="C2038" s="186" t="s">
        <v>99</v>
      </c>
      <c r="D2038" s="187">
        <v>6128542</v>
      </c>
      <c r="E2038" s="187">
        <v>1536200</v>
      </c>
      <c r="F2038" s="187">
        <v>1519200</v>
      </c>
      <c r="G2038" s="187">
        <v>1456200</v>
      </c>
      <c r="H2038" s="187">
        <v>1616942</v>
      </c>
    </row>
    <row r="2039" spans="1:8">
      <c r="A2039" s="181" t="str">
        <f t="shared" si="31"/>
        <v>A</v>
      </c>
      <c r="B2039" s="188" t="s">
        <v>121</v>
      </c>
      <c r="C2039" s="188" t="s">
        <v>100</v>
      </c>
      <c r="D2039" s="189">
        <v>5749542</v>
      </c>
      <c r="E2039" s="189">
        <v>1400000</v>
      </c>
      <c r="F2039" s="189">
        <v>1400000</v>
      </c>
      <c r="G2039" s="189">
        <v>1400000</v>
      </c>
      <c r="H2039" s="189">
        <v>1549542</v>
      </c>
    </row>
    <row r="2040" spans="1:8">
      <c r="A2040" s="181" t="str">
        <f t="shared" si="31"/>
        <v>A</v>
      </c>
      <c r="B2040" s="188" t="s">
        <v>121</v>
      </c>
      <c r="C2040" s="188" t="s">
        <v>101</v>
      </c>
      <c r="D2040" s="189">
        <v>314000</v>
      </c>
      <c r="E2040" s="189">
        <v>120000</v>
      </c>
      <c r="F2040" s="189">
        <v>103000</v>
      </c>
      <c r="G2040" s="189">
        <v>40000</v>
      </c>
      <c r="H2040" s="189">
        <v>51000</v>
      </c>
    </row>
    <row r="2041" spans="1:8">
      <c r="A2041" s="181" t="str">
        <f t="shared" si="31"/>
        <v>A</v>
      </c>
      <c r="B2041" s="188" t="s">
        <v>121</v>
      </c>
      <c r="C2041" s="188" t="s">
        <v>104</v>
      </c>
      <c r="D2041" s="189">
        <v>65000</v>
      </c>
      <c r="E2041" s="189">
        <v>16200</v>
      </c>
      <c r="F2041" s="189">
        <v>16200</v>
      </c>
      <c r="G2041" s="189">
        <v>16200</v>
      </c>
      <c r="H2041" s="189">
        <v>16400</v>
      </c>
    </row>
    <row r="2042" spans="1:8" ht="45.75" thickBot="1">
      <c r="A2042" s="181" t="str">
        <f t="shared" si="31"/>
        <v>A</v>
      </c>
      <c r="B2042" s="182" t="s">
        <v>1038</v>
      </c>
      <c r="C2042" s="183" t="s">
        <v>1039</v>
      </c>
      <c r="D2042" s="184">
        <v>2115860</v>
      </c>
      <c r="E2042" s="184">
        <v>508400</v>
      </c>
      <c r="F2042" s="184">
        <v>508400</v>
      </c>
      <c r="G2042" s="184">
        <v>508400</v>
      </c>
      <c r="H2042" s="184">
        <v>590660</v>
      </c>
    </row>
    <row r="2043" spans="1:8" ht="15.75" thickTop="1">
      <c r="A2043" s="181" t="str">
        <f t="shared" si="31"/>
        <v>A</v>
      </c>
      <c r="B2043" s="186" t="s">
        <v>121</v>
      </c>
      <c r="C2043" s="186" t="s">
        <v>99</v>
      </c>
      <c r="D2043" s="187">
        <v>2115860</v>
      </c>
      <c r="E2043" s="187">
        <v>508400</v>
      </c>
      <c r="F2043" s="187">
        <v>508400</v>
      </c>
      <c r="G2043" s="187">
        <v>508400</v>
      </c>
      <c r="H2043" s="187">
        <v>590660</v>
      </c>
    </row>
    <row r="2044" spans="1:8">
      <c r="A2044" s="181" t="str">
        <f t="shared" si="31"/>
        <v>A</v>
      </c>
      <c r="B2044" s="188" t="s">
        <v>121</v>
      </c>
      <c r="C2044" s="188" t="s">
        <v>100</v>
      </c>
      <c r="D2044" s="189">
        <v>2041860</v>
      </c>
      <c r="E2044" s="189">
        <v>490000</v>
      </c>
      <c r="F2044" s="189">
        <v>490000</v>
      </c>
      <c r="G2044" s="189">
        <v>490000</v>
      </c>
      <c r="H2044" s="189">
        <v>571860</v>
      </c>
    </row>
    <row r="2045" spans="1:8">
      <c r="A2045" s="181" t="str">
        <f t="shared" si="31"/>
        <v>A</v>
      </c>
      <c r="B2045" s="188" t="s">
        <v>121</v>
      </c>
      <c r="C2045" s="188" t="s">
        <v>101</v>
      </c>
      <c r="D2045" s="189">
        <v>60000</v>
      </c>
      <c r="E2045" s="189">
        <v>15000</v>
      </c>
      <c r="F2045" s="189">
        <v>15000</v>
      </c>
      <c r="G2045" s="189">
        <v>15000</v>
      </c>
      <c r="H2045" s="189">
        <v>15000</v>
      </c>
    </row>
    <row r="2046" spans="1:8">
      <c r="A2046" s="181" t="str">
        <f t="shared" si="31"/>
        <v>A</v>
      </c>
      <c r="B2046" s="188" t="s">
        <v>121</v>
      </c>
      <c r="C2046" s="188" t="s">
        <v>104</v>
      </c>
      <c r="D2046" s="189">
        <v>14000</v>
      </c>
      <c r="E2046" s="189">
        <v>3400</v>
      </c>
      <c r="F2046" s="189">
        <v>3400</v>
      </c>
      <c r="G2046" s="189">
        <v>3400</v>
      </c>
      <c r="H2046" s="189">
        <v>3800</v>
      </c>
    </row>
    <row r="2047" spans="1:8" ht="45.75" thickBot="1">
      <c r="A2047" s="181" t="str">
        <f t="shared" si="31"/>
        <v>A</v>
      </c>
      <c r="B2047" s="182" t="s">
        <v>1040</v>
      </c>
      <c r="C2047" s="183" t="s">
        <v>1041</v>
      </c>
      <c r="D2047" s="184">
        <v>7282138</v>
      </c>
      <c r="E2047" s="184">
        <v>1812500</v>
      </c>
      <c r="F2047" s="184">
        <v>1812500</v>
      </c>
      <c r="G2047" s="184">
        <v>1812500</v>
      </c>
      <c r="H2047" s="184">
        <v>1844638</v>
      </c>
    </row>
    <row r="2048" spans="1:8" ht="15.75" thickTop="1">
      <c r="A2048" s="181" t="str">
        <f t="shared" si="31"/>
        <v>A</v>
      </c>
      <c r="B2048" s="186" t="s">
        <v>121</v>
      </c>
      <c r="C2048" s="186" t="s">
        <v>99</v>
      </c>
      <c r="D2048" s="187">
        <v>7282138</v>
      </c>
      <c r="E2048" s="187">
        <v>1812500</v>
      </c>
      <c r="F2048" s="187">
        <v>1812500</v>
      </c>
      <c r="G2048" s="187">
        <v>1812500</v>
      </c>
      <c r="H2048" s="187">
        <v>1844638</v>
      </c>
    </row>
    <row r="2049" spans="1:8">
      <c r="A2049" s="181" t="str">
        <f t="shared" si="31"/>
        <v>A</v>
      </c>
      <c r="B2049" s="188" t="s">
        <v>121</v>
      </c>
      <c r="C2049" s="188" t="s">
        <v>100</v>
      </c>
      <c r="D2049" s="189">
        <v>7017138</v>
      </c>
      <c r="E2049" s="189">
        <v>1755000</v>
      </c>
      <c r="F2049" s="189">
        <v>1755000</v>
      </c>
      <c r="G2049" s="189">
        <v>1755000</v>
      </c>
      <c r="H2049" s="189">
        <v>1752138</v>
      </c>
    </row>
    <row r="2050" spans="1:8">
      <c r="A2050" s="181" t="str">
        <f t="shared" si="31"/>
        <v>A</v>
      </c>
      <c r="B2050" s="188" t="s">
        <v>121</v>
      </c>
      <c r="C2050" s="188" t="s">
        <v>101</v>
      </c>
      <c r="D2050" s="189">
        <v>235000</v>
      </c>
      <c r="E2050" s="189">
        <v>50000</v>
      </c>
      <c r="F2050" s="189">
        <v>50000</v>
      </c>
      <c r="G2050" s="189">
        <v>50000</v>
      </c>
      <c r="H2050" s="189">
        <v>85000</v>
      </c>
    </row>
    <row r="2051" spans="1:8">
      <c r="A2051" s="181" t="str">
        <f t="shared" si="31"/>
        <v>A</v>
      </c>
      <c r="B2051" s="188" t="s">
        <v>121</v>
      </c>
      <c r="C2051" s="188" t="s">
        <v>104</v>
      </c>
      <c r="D2051" s="189">
        <v>26000</v>
      </c>
      <c r="E2051" s="189">
        <v>6500</v>
      </c>
      <c r="F2051" s="189">
        <v>6500</v>
      </c>
      <c r="G2051" s="189">
        <v>6500</v>
      </c>
      <c r="H2051" s="189">
        <v>6500</v>
      </c>
    </row>
    <row r="2052" spans="1:8">
      <c r="A2052" s="181" t="str">
        <f t="shared" si="31"/>
        <v>A</v>
      </c>
      <c r="B2052" s="188" t="s">
        <v>121</v>
      </c>
      <c r="C2052" s="188" t="s">
        <v>105</v>
      </c>
      <c r="D2052" s="189">
        <v>4000</v>
      </c>
      <c r="E2052" s="189">
        <v>1000</v>
      </c>
      <c r="F2052" s="189">
        <v>1000</v>
      </c>
      <c r="G2052" s="189">
        <v>1000</v>
      </c>
      <c r="H2052" s="189">
        <v>1000</v>
      </c>
    </row>
    <row r="2053" spans="1:8" ht="45.75" thickBot="1">
      <c r="A2053" s="181" t="str">
        <f t="shared" si="31"/>
        <v>A</v>
      </c>
      <c r="B2053" s="182" t="s">
        <v>1042</v>
      </c>
      <c r="C2053" s="183" t="s">
        <v>1043</v>
      </c>
      <c r="D2053" s="184">
        <v>3587382</v>
      </c>
      <c r="E2053" s="184">
        <v>903250</v>
      </c>
      <c r="F2053" s="184">
        <v>903250</v>
      </c>
      <c r="G2053" s="184">
        <v>903250</v>
      </c>
      <c r="H2053" s="184">
        <v>877632</v>
      </c>
    </row>
    <row r="2054" spans="1:8" ht="15.75" thickTop="1">
      <c r="A2054" s="181" t="str">
        <f t="shared" si="31"/>
        <v>A</v>
      </c>
      <c r="B2054" s="186" t="s">
        <v>121</v>
      </c>
      <c r="C2054" s="186" t="s">
        <v>99</v>
      </c>
      <c r="D2054" s="187">
        <v>3587382</v>
      </c>
      <c r="E2054" s="187">
        <v>903250</v>
      </c>
      <c r="F2054" s="187">
        <v>903250</v>
      </c>
      <c r="G2054" s="187">
        <v>903250</v>
      </c>
      <c r="H2054" s="187">
        <v>877632</v>
      </c>
    </row>
    <row r="2055" spans="1:8">
      <c r="A2055" s="181" t="str">
        <f t="shared" ref="A2055:A2118" si="32">(IF(OR(D2055&lt;&gt;0),"A","B"))</f>
        <v>A</v>
      </c>
      <c r="B2055" s="188" t="s">
        <v>121</v>
      </c>
      <c r="C2055" s="188" t="s">
        <v>100</v>
      </c>
      <c r="D2055" s="189">
        <v>3380382</v>
      </c>
      <c r="E2055" s="189">
        <v>845000</v>
      </c>
      <c r="F2055" s="189">
        <v>845000</v>
      </c>
      <c r="G2055" s="189">
        <v>845000</v>
      </c>
      <c r="H2055" s="189">
        <v>845382</v>
      </c>
    </row>
    <row r="2056" spans="1:8">
      <c r="A2056" s="181" t="str">
        <f t="shared" si="32"/>
        <v>A</v>
      </c>
      <c r="B2056" s="188" t="s">
        <v>121</v>
      </c>
      <c r="C2056" s="188" t="s">
        <v>101</v>
      </c>
      <c r="D2056" s="189">
        <v>137000</v>
      </c>
      <c r="E2056" s="189">
        <v>40000</v>
      </c>
      <c r="F2056" s="189">
        <v>40000</v>
      </c>
      <c r="G2056" s="189">
        <v>40000</v>
      </c>
      <c r="H2056" s="189">
        <v>17000</v>
      </c>
    </row>
    <row r="2057" spans="1:8">
      <c r="A2057" s="181" t="str">
        <f t="shared" si="32"/>
        <v>A</v>
      </c>
      <c r="B2057" s="188" t="s">
        <v>121</v>
      </c>
      <c r="C2057" s="188" t="s">
        <v>104</v>
      </c>
      <c r="D2057" s="189">
        <v>69000</v>
      </c>
      <c r="E2057" s="189">
        <v>18000</v>
      </c>
      <c r="F2057" s="189">
        <v>18000</v>
      </c>
      <c r="G2057" s="189">
        <v>18000</v>
      </c>
      <c r="H2057" s="189">
        <v>15000</v>
      </c>
    </row>
    <row r="2058" spans="1:8">
      <c r="A2058" s="181" t="str">
        <f t="shared" si="32"/>
        <v>A</v>
      </c>
      <c r="B2058" s="188" t="s">
        <v>121</v>
      </c>
      <c r="C2058" s="188" t="s">
        <v>105</v>
      </c>
      <c r="D2058" s="189">
        <v>1000</v>
      </c>
      <c r="E2058" s="189">
        <v>250</v>
      </c>
      <c r="F2058" s="189">
        <v>250</v>
      </c>
      <c r="G2058" s="189">
        <v>250</v>
      </c>
      <c r="H2058" s="189">
        <v>250</v>
      </c>
    </row>
    <row r="2059" spans="1:8" ht="45.75" thickBot="1">
      <c r="A2059" s="181" t="str">
        <f t="shared" si="32"/>
        <v>A</v>
      </c>
      <c r="B2059" s="182" t="s">
        <v>1044</v>
      </c>
      <c r="C2059" s="183" t="s">
        <v>1045</v>
      </c>
      <c r="D2059" s="184">
        <v>2419790</v>
      </c>
      <c r="E2059" s="184">
        <v>591750</v>
      </c>
      <c r="F2059" s="184">
        <v>591750</v>
      </c>
      <c r="G2059" s="184">
        <v>591750</v>
      </c>
      <c r="H2059" s="184">
        <v>644540</v>
      </c>
    </row>
    <row r="2060" spans="1:8" ht="15.75" thickTop="1">
      <c r="A2060" s="181" t="str">
        <f t="shared" si="32"/>
        <v>A</v>
      </c>
      <c r="B2060" s="186" t="s">
        <v>121</v>
      </c>
      <c r="C2060" s="186" t="s">
        <v>99</v>
      </c>
      <c r="D2060" s="187">
        <v>2419790</v>
      </c>
      <c r="E2060" s="187">
        <v>591750</v>
      </c>
      <c r="F2060" s="187">
        <v>591750</v>
      </c>
      <c r="G2060" s="187">
        <v>591750</v>
      </c>
      <c r="H2060" s="187">
        <v>644540</v>
      </c>
    </row>
    <row r="2061" spans="1:8">
      <c r="A2061" s="181" t="str">
        <f t="shared" si="32"/>
        <v>A</v>
      </c>
      <c r="B2061" s="188" t="s">
        <v>121</v>
      </c>
      <c r="C2061" s="188" t="s">
        <v>100</v>
      </c>
      <c r="D2061" s="189">
        <v>2252790</v>
      </c>
      <c r="E2061" s="189">
        <v>550000</v>
      </c>
      <c r="F2061" s="189">
        <v>550000</v>
      </c>
      <c r="G2061" s="189">
        <v>550000</v>
      </c>
      <c r="H2061" s="189">
        <v>602790</v>
      </c>
    </row>
    <row r="2062" spans="1:8">
      <c r="A2062" s="181" t="str">
        <f t="shared" si="32"/>
        <v>A</v>
      </c>
      <c r="B2062" s="188" t="s">
        <v>121</v>
      </c>
      <c r="C2062" s="188" t="s">
        <v>101</v>
      </c>
      <c r="D2062" s="189">
        <v>141000</v>
      </c>
      <c r="E2062" s="189">
        <v>35000</v>
      </c>
      <c r="F2062" s="189">
        <v>35000</v>
      </c>
      <c r="G2062" s="189">
        <v>35000</v>
      </c>
      <c r="H2062" s="189">
        <v>36000</v>
      </c>
    </row>
    <row r="2063" spans="1:8">
      <c r="A2063" s="181" t="str">
        <f t="shared" si="32"/>
        <v>A</v>
      </c>
      <c r="B2063" s="188" t="s">
        <v>121</v>
      </c>
      <c r="C2063" s="188" t="s">
        <v>104</v>
      </c>
      <c r="D2063" s="189">
        <v>25000</v>
      </c>
      <c r="E2063" s="189">
        <v>6500</v>
      </c>
      <c r="F2063" s="189">
        <v>6500</v>
      </c>
      <c r="G2063" s="189">
        <v>6500</v>
      </c>
      <c r="H2063" s="189">
        <v>5500</v>
      </c>
    </row>
    <row r="2064" spans="1:8">
      <c r="A2064" s="181" t="str">
        <f t="shared" si="32"/>
        <v>A</v>
      </c>
      <c r="B2064" s="188" t="s">
        <v>121</v>
      </c>
      <c r="C2064" s="188" t="s">
        <v>105</v>
      </c>
      <c r="D2064" s="189">
        <v>1000</v>
      </c>
      <c r="E2064" s="189">
        <v>250</v>
      </c>
      <c r="F2064" s="189">
        <v>250</v>
      </c>
      <c r="G2064" s="189">
        <v>250</v>
      </c>
      <c r="H2064" s="189">
        <v>250</v>
      </c>
    </row>
    <row r="2065" spans="1:8" ht="45.75" thickBot="1">
      <c r="A2065" s="181" t="str">
        <f t="shared" si="32"/>
        <v>A</v>
      </c>
      <c r="B2065" s="182" t="s">
        <v>1046</v>
      </c>
      <c r="C2065" s="183" t="s">
        <v>1047</v>
      </c>
      <c r="D2065" s="184">
        <v>8869098</v>
      </c>
      <c r="E2065" s="184">
        <v>2189000</v>
      </c>
      <c r="F2065" s="184">
        <v>2189000</v>
      </c>
      <c r="G2065" s="184">
        <v>2189000</v>
      </c>
      <c r="H2065" s="184">
        <v>2302098</v>
      </c>
    </row>
    <row r="2066" spans="1:8" ht="15.75" thickTop="1">
      <c r="A2066" s="181" t="str">
        <f t="shared" si="32"/>
        <v>A</v>
      </c>
      <c r="B2066" s="186" t="s">
        <v>121</v>
      </c>
      <c r="C2066" s="186" t="s">
        <v>99</v>
      </c>
      <c r="D2066" s="187">
        <v>8869098</v>
      </c>
      <c r="E2066" s="187">
        <v>2189000</v>
      </c>
      <c r="F2066" s="187">
        <v>2189000</v>
      </c>
      <c r="G2066" s="187">
        <v>2189000</v>
      </c>
      <c r="H2066" s="187">
        <v>2302098</v>
      </c>
    </row>
    <row r="2067" spans="1:8">
      <c r="A2067" s="181" t="str">
        <f t="shared" si="32"/>
        <v>A</v>
      </c>
      <c r="B2067" s="188" t="s">
        <v>121</v>
      </c>
      <c r="C2067" s="188" t="s">
        <v>100</v>
      </c>
      <c r="D2067" s="189">
        <v>8511098</v>
      </c>
      <c r="E2067" s="189">
        <v>2100000</v>
      </c>
      <c r="F2067" s="189">
        <v>2100000</v>
      </c>
      <c r="G2067" s="189">
        <v>2100000</v>
      </c>
      <c r="H2067" s="189">
        <v>2211098</v>
      </c>
    </row>
    <row r="2068" spans="1:8">
      <c r="A2068" s="181" t="str">
        <f t="shared" si="32"/>
        <v>A</v>
      </c>
      <c r="B2068" s="188" t="s">
        <v>121</v>
      </c>
      <c r="C2068" s="188" t="s">
        <v>101</v>
      </c>
      <c r="D2068" s="189">
        <v>331000</v>
      </c>
      <c r="E2068" s="189">
        <v>82000</v>
      </c>
      <c r="F2068" s="189">
        <v>82000</v>
      </c>
      <c r="G2068" s="189">
        <v>82000</v>
      </c>
      <c r="H2068" s="189">
        <v>85000</v>
      </c>
    </row>
    <row r="2069" spans="1:8">
      <c r="A2069" s="181" t="str">
        <f t="shared" si="32"/>
        <v>A</v>
      </c>
      <c r="B2069" s="188" t="s">
        <v>121</v>
      </c>
      <c r="C2069" s="188" t="s">
        <v>104</v>
      </c>
      <c r="D2069" s="189">
        <v>27000</v>
      </c>
      <c r="E2069" s="189">
        <v>7000</v>
      </c>
      <c r="F2069" s="189">
        <v>7000</v>
      </c>
      <c r="G2069" s="189">
        <v>7000</v>
      </c>
      <c r="H2069" s="189">
        <v>6000</v>
      </c>
    </row>
    <row r="2070" spans="1:8" ht="45.75" thickBot="1">
      <c r="A2070" s="181" t="str">
        <f t="shared" si="32"/>
        <v>A</v>
      </c>
      <c r="B2070" s="182" t="s">
        <v>1048</v>
      </c>
      <c r="C2070" s="183" t="s">
        <v>1049</v>
      </c>
      <c r="D2070" s="184">
        <v>3525468</v>
      </c>
      <c r="E2070" s="184">
        <v>822935</v>
      </c>
      <c r="F2070" s="184">
        <v>819935</v>
      </c>
      <c r="G2070" s="184">
        <v>820935</v>
      </c>
      <c r="H2070" s="184">
        <v>1061663</v>
      </c>
    </row>
    <row r="2071" spans="1:8" ht="15.75" thickTop="1">
      <c r="A2071" s="181" t="str">
        <f t="shared" si="32"/>
        <v>A</v>
      </c>
      <c r="B2071" s="186" t="s">
        <v>121</v>
      </c>
      <c r="C2071" s="186" t="s">
        <v>99</v>
      </c>
      <c r="D2071" s="187">
        <v>3525468</v>
      </c>
      <c r="E2071" s="187">
        <v>822935</v>
      </c>
      <c r="F2071" s="187">
        <v>819935</v>
      </c>
      <c r="G2071" s="187">
        <v>820935</v>
      </c>
      <c r="H2071" s="187">
        <v>1061663</v>
      </c>
    </row>
    <row r="2072" spans="1:8">
      <c r="A2072" s="181" t="str">
        <f t="shared" si="32"/>
        <v>A</v>
      </c>
      <c r="B2072" s="188" t="s">
        <v>121</v>
      </c>
      <c r="C2072" s="188" t="s">
        <v>100</v>
      </c>
      <c r="D2072" s="189">
        <v>3239468</v>
      </c>
      <c r="E2072" s="189">
        <v>750000</v>
      </c>
      <c r="F2072" s="189">
        <v>750000</v>
      </c>
      <c r="G2072" s="189">
        <v>750000</v>
      </c>
      <c r="H2072" s="189">
        <v>989468</v>
      </c>
    </row>
    <row r="2073" spans="1:8">
      <c r="A2073" s="181" t="str">
        <f t="shared" si="32"/>
        <v>A</v>
      </c>
      <c r="B2073" s="188" t="s">
        <v>121</v>
      </c>
      <c r="C2073" s="188" t="s">
        <v>101</v>
      </c>
      <c r="D2073" s="189">
        <v>134000</v>
      </c>
      <c r="E2073" s="189">
        <v>36000</v>
      </c>
      <c r="F2073" s="189">
        <v>33000</v>
      </c>
      <c r="G2073" s="189">
        <v>34000</v>
      </c>
      <c r="H2073" s="189">
        <v>31000</v>
      </c>
    </row>
    <row r="2074" spans="1:8">
      <c r="A2074" s="181" t="str">
        <f t="shared" si="32"/>
        <v>A</v>
      </c>
      <c r="B2074" s="188" t="s">
        <v>121</v>
      </c>
      <c r="C2074" s="188" t="s">
        <v>104</v>
      </c>
      <c r="D2074" s="189">
        <v>147000</v>
      </c>
      <c r="E2074" s="189">
        <v>35500</v>
      </c>
      <c r="F2074" s="189">
        <v>35500</v>
      </c>
      <c r="G2074" s="189">
        <v>35500</v>
      </c>
      <c r="H2074" s="189">
        <v>40500</v>
      </c>
    </row>
    <row r="2075" spans="1:8">
      <c r="A2075" s="181" t="str">
        <f t="shared" si="32"/>
        <v>A</v>
      </c>
      <c r="B2075" s="188" t="s">
        <v>121</v>
      </c>
      <c r="C2075" s="188" t="s">
        <v>105</v>
      </c>
      <c r="D2075" s="189">
        <v>5000</v>
      </c>
      <c r="E2075" s="189">
        <v>1435</v>
      </c>
      <c r="F2075" s="189">
        <v>1435</v>
      </c>
      <c r="G2075" s="189">
        <v>1435</v>
      </c>
      <c r="H2075" s="189">
        <v>695</v>
      </c>
    </row>
    <row r="2076" spans="1:8" ht="45.75" thickBot="1">
      <c r="A2076" s="181" t="str">
        <f t="shared" si="32"/>
        <v>A</v>
      </c>
      <c r="B2076" s="182" t="s">
        <v>1050</v>
      </c>
      <c r="C2076" s="183" t="s">
        <v>1051</v>
      </c>
      <c r="D2076" s="184">
        <v>1992216</v>
      </c>
      <c r="E2076" s="184">
        <v>498000</v>
      </c>
      <c r="F2076" s="184">
        <v>498000</v>
      </c>
      <c r="G2076" s="184">
        <v>491000</v>
      </c>
      <c r="H2076" s="184">
        <v>505216</v>
      </c>
    </row>
    <row r="2077" spans="1:8" ht="15.75" thickTop="1">
      <c r="A2077" s="181" t="str">
        <f t="shared" si="32"/>
        <v>A</v>
      </c>
      <c r="B2077" s="186" t="s">
        <v>121</v>
      </c>
      <c r="C2077" s="186" t="s">
        <v>99</v>
      </c>
      <c r="D2077" s="187">
        <v>1992216</v>
      </c>
      <c r="E2077" s="187">
        <v>498000</v>
      </c>
      <c r="F2077" s="187">
        <v>498000</v>
      </c>
      <c r="G2077" s="187">
        <v>491000</v>
      </c>
      <c r="H2077" s="187">
        <v>505216</v>
      </c>
    </row>
    <row r="2078" spans="1:8">
      <c r="A2078" s="181" t="str">
        <f t="shared" si="32"/>
        <v>A</v>
      </c>
      <c r="B2078" s="188" t="s">
        <v>121</v>
      </c>
      <c r="C2078" s="188" t="s">
        <v>100</v>
      </c>
      <c r="D2078" s="189">
        <v>1935216</v>
      </c>
      <c r="E2078" s="189">
        <v>480000</v>
      </c>
      <c r="F2078" s="189">
        <v>480000</v>
      </c>
      <c r="G2078" s="189">
        <v>480000</v>
      </c>
      <c r="H2078" s="189">
        <v>495216</v>
      </c>
    </row>
    <row r="2079" spans="1:8">
      <c r="A2079" s="181" t="str">
        <f t="shared" si="32"/>
        <v>A</v>
      </c>
      <c r="B2079" s="188" t="s">
        <v>121</v>
      </c>
      <c r="C2079" s="188" t="s">
        <v>101</v>
      </c>
      <c r="D2079" s="189">
        <v>14000</v>
      </c>
      <c r="E2079" s="189">
        <v>7000</v>
      </c>
      <c r="F2079" s="189">
        <v>7000</v>
      </c>
      <c r="G2079" s="189">
        <v>0</v>
      </c>
      <c r="H2079" s="189">
        <v>0</v>
      </c>
    </row>
    <row r="2080" spans="1:8">
      <c r="A2080" s="181" t="str">
        <f t="shared" si="32"/>
        <v>A</v>
      </c>
      <c r="B2080" s="188" t="s">
        <v>121</v>
      </c>
      <c r="C2080" s="188" t="s">
        <v>104</v>
      </c>
      <c r="D2080" s="189">
        <v>43000</v>
      </c>
      <c r="E2080" s="189">
        <v>11000</v>
      </c>
      <c r="F2080" s="189">
        <v>11000</v>
      </c>
      <c r="G2080" s="189">
        <v>11000</v>
      </c>
      <c r="H2080" s="189">
        <v>10000</v>
      </c>
    </row>
    <row r="2081" spans="1:8" ht="45.75" thickBot="1">
      <c r="A2081" s="181" t="str">
        <f t="shared" si="32"/>
        <v>A</v>
      </c>
      <c r="B2081" s="182" t="s">
        <v>1052</v>
      </c>
      <c r="C2081" s="183" t="s">
        <v>1053</v>
      </c>
      <c r="D2081" s="184">
        <v>8647098</v>
      </c>
      <c r="E2081" s="184">
        <v>2141250</v>
      </c>
      <c r="F2081" s="184">
        <v>2141250</v>
      </c>
      <c r="G2081" s="184">
        <v>2141250</v>
      </c>
      <c r="H2081" s="184">
        <v>2223348</v>
      </c>
    </row>
    <row r="2082" spans="1:8" ht="15.75" thickTop="1">
      <c r="A2082" s="181" t="str">
        <f t="shared" si="32"/>
        <v>A</v>
      </c>
      <c r="B2082" s="186" t="s">
        <v>121</v>
      </c>
      <c r="C2082" s="186" t="s">
        <v>99</v>
      </c>
      <c r="D2082" s="187">
        <v>8647098</v>
      </c>
      <c r="E2082" s="187">
        <v>2141250</v>
      </c>
      <c r="F2082" s="187">
        <v>2141250</v>
      </c>
      <c r="G2082" s="187">
        <v>2141250</v>
      </c>
      <c r="H2082" s="187">
        <v>2223348</v>
      </c>
    </row>
    <row r="2083" spans="1:8">
      <c r="A2083" s="181" t="str">
        <f t="shared" si="32"/>
        <v>A</v>
      </c>
      <c r="B2083" s="188" t="s">
        <v>121</v>
      </c>
      <c r="C2083" s="188" t="s">
        <v>100</v>
      </c>
      <c r="D2083" s="189">
        <v>8126098</v>
      </c>
      <c r="E2083" s="189">
        <v>2000000</v>
      </c>
      <c r="F2083" s="189">
        <v>2000000</v>
      </c>
      <c r="G2083" s="189">
        <v>2000000</v>
      </c>
      <c r="H2083" s="189">
        <v>2126098</v>
      </c>
    </row>
    <row r="2084" spans="1:8">
      <c r="A2084" s="181" t="str">
        <f t="shared" si="32"/>
        <v>A</v>
      </c>
      <c r="B2084" s="188" t="s">
        <v>121</v>
      </c>
      <c r="C2084" s="188" t="s">
        <v>101</v>
      </c>
      <c r="D2084" s="189">
        <v>438000</v>
      </c>
      <c r="E2084" s="189">
        <v>120000</v>
      </c>
      <c r="F2084" s="189">
        <v>120000</v>
      </c>
      <c r="G2084" s="189">
        <v>120000</v>
      </c>
      <c r="H2084" s="189">
        <v>78000</v>
      </c>
    </row>
    <row r="2085" spans="1:8">
      <c r="A2085" s="181" t="str">
        <f t="shared" si="32"/>
        <v>A</v>
      </c>
      <c r="B2085" s="188" t="s">
        <v>121</v>
      </c>
      <c r="C2085" s="188" t="s">
        <v>104</v>
      </c>
      <c r="D2085" s="189">
        <v>82000</v>
      </c>
      <c r="E2085" s="189">
        <v>21000</v>
      </c>
      <c r="F2085" s="189">
        <v>21000</v>
      </c>
      <c r="G2085" s="189">
        <v>21000</v>
      </c>
      <c r="H2085" s="189">
        <v>19000</v>
      </c>
    </row>
    <row r="2086" spans="1:8">
      <c r="A2086" s="181" t="str">
        <f t="shared" si="32"/>
        <v>A</v>
      </c>
      <c r="B2086" s="188" t="s">
        <v>121</v>
      </c>
      <c r="C2086" s="188" t="s">
        <v>105</v>
      </c>
      <c r="D2086" s="189">
        <v>1000</v>
      </c>
      <c r="E2086" s="189">
        <v>250</v>
      </c>
      <c r="F2086" s="189">
        <v>250</v>
      </c>
      <c r="G2086" s="189">
        <v>250</v>
      </c>
      <c r="H2086" s="189">
        <v>250</v>
      </c>
    </row>
    <row r="2087" spans="1:8" ht="45.75" thickBot="1">
      <c r="A2087" s="181" t="str">
        <f t="shared" si="32"/>
        <v>A</v>
      </c>
      <c r="B2087" s="182" t="s">
        <v>1054</v>
      </c>
      <c r="C2087" s="183" t="s">
        <v>1055</v>
      </c>
      <c r="D2087" s="184">
        <v>11648000</v>
      </c>
      <c r="E2087" s="184">
        <v>2934000</v>
      </c>
      <c r="F2087" s="184">
        <v>2938000</v>
      </c>
      <c r="G2087" s="184">
        <v>2913000</v>
      </c>
      <c r="H2087" s="184">
        <v>2863000</v>
      </c>
    </row>
    <row r="2088" spans="1:8" ht="15.75" thickTop="1">
      <c r="A2088" s="181" t="str">
        <f t="shared" si="32"/>
        <v>A</v>
      </c>
      <c r="B2088" s="186" t="s">
        <v>121</v>
      </c>
      <c r="C2088" s="186" t="s">
        <v>99</v>
      </c>
      <c r="D2088" s="187">
        <v>11598000</v>
      </c>
      <c r="E2088" s="187">
        <v>2923000</v>
      </c>
      <c r="F2088" s="187">
        <v>2923000</v>
      </c>
      <c r="G2088" s="187">
        <v>2899000</v>
      </c>
      <c r="H2088" s="187">
        <v>2853000</v>
      </c>
    </row>
    <row r="2089" spans="1:8">
      <c r="A2089" s="181" t="str">
        <f t="shared" si="32"/>
        <v>A</v>
      </c>
      <c r="B2089" s="188" t="s">
        <v>121</v>
      </c>
      <c r="C2089" s="188" t="s">
        <v>100</v>
      </c>
      <c r="D2089" s="189">
        <v>9683000</v>
      </c>
      <c r="E2089" s="189">
        <v>2420000</v>
      </c>
      <c r="F2089" s="189">
        <v>2421000</v>
      </c>
      <c r="G2089" s="189">
        <v>2421000</v>
      </c>
      <c r="H2089" s="189">
        <v>2421000</v>
      </c>
    </row>
    <row r="2090" spans="1:8">
      <c r="A2090" s="181" t="str">
        <f t="shared" si="32"/>
        <v>A</v>
      </c>
      <c r="B2090" s="188" t="s">
        <v>121</v>
      </c>
      <c r="C2090" s="188" t="s">
        <v>101</v>
      </c>
      <c r="D2090" s="189">
        <v>905000</v>
      </c>
      <c r="E2090" s="189">
        <v>250000</v>
      </c>
      <c r="F2090" s="189">
        <v>250000</v>
      </c>
      <c r="G2090" s="189">
        <v>225000</v>
      </c>
      <c r="H2090" s="189">
        <v>180000</v>
      </c>
    </row>
    <row r="2091" spans="1:8">
      <c r="A2091" s="181" t="str">
        <f t="shared" si="32"/>
        <v>A</v>
      </c>
      <c r="B2091" s="188" t="s">
        <v>121</v>
      </c>
      <c r="C2091" s="188" t="s">
        <v>104</v>
      </c>
      <c r="D2091" s="189">
        <v>300000</v>
      </c>
      <c r="E2091" s="189">
        <v>75000</v>
      </c>
      <c r="F2091" s="189">
        <v>75000</v>
      </c>
      <c r="G2091" s="189">
        <v>75000</v>
      </c>
      <c r="H2091" s="189">
        <v>75000</v>
      </c>
    </row>
    <row r="2092" spans="1:8">
      <c r="A2092" s="181" t="str">
        <f t="shared" si="32"/>
        <v>A</v>
      </c>
      <c r="B2092" s="188" t="s">
        <v>121</v>
      </c>
      <c r="C2092" s="188" t="s">
        <v>105</v>
      </c>
      <c r="D2092" s="189">
        <v>710000</v>
      </c>
      <c r="E2092" s="189">
        <v>178000</v>
      </c>
      <c r="F2092" s="189">
        <v>177000</v>
      </c>
      <c r="G2092" s="189">
        <v>178000</v>
      </c>
      <c r="H2092" s="189">
        <v>177000</v>
      </c>
    </row>
    <row r="2093" spans="1:8">
      <c r="A2093" s="181" t="str">
        <f t="shared" si="32"/>
        <v>A</v>
      </c>
      <c r="B2093" s="186" t="s">
        <v>121</v>
      </c>
      <c r="C2093" s="186" t="s">
        <v>155</v>
      </c>
      <c r="D2093" s="187">
        <v>50000</v>
      </c>
      <c r="E2093" s="187">
        <v>11000</v>
      </c>
      <c r="F2093" s="187">
        <v>15000</v>
      </c>
      <c r="G2093" s="187">
        <v>14000</v>
      </c>
      <c r="H2093" s="187">
        <v>10000</v>
      </c>
    </row>
    <row r="2094" spans="1:8" ht="30.75" thickBot="1">
      <c r="A2094" s="181" t="str">
        <f t="shared" si="32"/>
        <v>A</v>
      </c>
      <c r="B2094" s="182" t="s">
        <v>1056</v>
      </c>
      <c r="C2094" s="183" t="s">
        <v>1057</v>
      </c>
      <c r="D2094" s="184">
        <v>11648000</v>
      </c>
      <c r="E2094" s="184">
        <v>2934000</v>
      </c>
      <c r="F2094" s="184">
        <v>2938000</v>
      </c>
      <c r="G2094" s="184">
        <v>2913000</v>
      </c>
      <c r="H2094" s="184">
        <v>2863000</v>
      </c>
    </row>
    <row r="2095" spans="1:8" ht="15.75" thickTop="1">
      <c r="A2095" s="181" t="str">
        <f t="shared" si="32"/>
        <v>A</v>
      </c>
      <c r="B2095" s="186" t="s">
        <v>121</v>
      </c>
      <c r="C2095" s="186" t="s">
        <v>99</v>
      </c>
      <c r="D2095" s="187">
        <v>11598000</v>
      </c>
      <c r="E2095" s="187">
        <v>2923000</v>
      </c>
      <c r="F2095" s="187">
        <v>2923000</v>
      </c>
      <c r="G2095" s="187">
        <v>2899000</v>
      </c>
      <c r="H2095" s="187">
        <v>2853000</v>
      </c>
    </row>
    <row r="2096" spans="1:8">
      <c r="A2096" s="181" t="str">
        <f t="shared" si="32"/>
        <v>A</v>
      </c>
      <c r="B2096" s="188" t="s">
        <v>121</v>
      </c>
      <c r="C2096" s="188" t="s">
        <v>100</v>
      </c>
      <c r="D2096" s="189">
        <v>9683000</v>
      </c>
      <c r="E2096" s="189">
        <v>2420000</v>
      </c>
      <c r="F2096" s="189">
        <v>2421000</v>
      </c>
      <c r="G2096" s="189">
        <v>2421000</v>
      </c>
      <c r="H2096" s="189">
        <v>2421000</v>
      </c>
    </row>
    <row r="2097" spans="1:8">
      <c r="A2097" s="181" t="str">
        <f t="shared" si="32"/>
        <v>A</v>
      </c>
      <c r="B2097" s="188" t="s">
        <v>121</v>
      </c>
      <c r="C2097" s="188" t="s">
        <v>101</v>
      </c>
      <c r="D2097" s="189">
        <v>905000</v>
      </c>
      <c r="E2097" s="189">
        <v>250000</v>
      </c>
      <c r="F2097" s="189">
        <v>250000</v>
      </c>
      <c r="G2097" s="189">
        <v>225000</v>
      </c>
      <c r="H2097" s="189">
        <v>180000</v>
      </c>
    </row>
    <row r="2098" spans="1:8">
      <c r="A2098" s="181" t="str">
        <f t="shared" si="32"/>
        <v>A</v>
      </c>
      <c r="B2098" s="188" t="s">
        <v>121</v>
      </c>
      <c r="C2098" s="188" t="s">
        <v>104</v>
      </c>
      <c r="D2098" s="189">
        <v>300000</v>
      </c>
      <c r="E2098" s="189">
        <v>75000</v>
      </c>
      <c r="F2098" s="189">
        <v>75000</v>
      </c>
      <c r="G2098" s="189">
        <v>75000</v>
      </c>
      <c r="H2098" s="189">
        <v>75000</v>
      </c>
    </row>
    <row r="2099" spans="1:8">
      <c r="A2099" s="181" t="str">
        <f t="shared" si="32"/>
        <v>A</v>
      </c>
      <c r="B2099" s="188" t="s">
        <v>121</v>
      </c>
      <c r="C2099" s="188" t="s">
        <v>105</v>
      </c>
      <c r="D2099" s="189">
        <v>710000</v>
      </c>
      <c r="E2099" s="189">
        <v>178000</v>
      </c>
      <c r="F2099" s="189">
        <v>177000</v>
      </c>
      <c r="G2099" s="189">
        <v>178000</v>
      </c>
      <c r="H2099" s="189">
        <v>177000</v>
      </c>
    </row>
    <row r="2100" spans="1:8">
      <c r="A2100" s="181" t="str">
        <f t="shared" si="32"/>
        <v>A</v>
      </c>
      <c r="B2100" s="186" t="s">
        <v>121</v>
      </c>
      <c r="C2100" s="186" t="s">
        <v>155</v>
      </c>
      <c r="D2100" s="187">
        <v>50000</v>
      </c>
      <c r="E2100" s="187">
        <v>11000</v>
      </c>
      <c r="F2100" s="187">
        <v>15000</v>
      </c>
      <c r="G2100" s="187">
        <v>14000</v>
      </c>
      <c r="H2100" s="187">
        <v>10000</v>
      </c>
    </row>
    <row r="2101" spans="1:8" ht="15.75" thickBot="1">
      <c r="A2101" s="181" t="str">
        <f t="shared" si="32"/>
        <v>A</v>
      </c>
      <c r="B2101" s="182" t="s">
        <v>1058</v>
      </c>
      <c r="C2101" s="183" t="s">
        <v>1059</v>
      </c>
      <c r="D2101" s="184">
        <v>11648000</v>
      </c>
      <c r="E2101" s="184">
        <v>2934000</v>
      </c>
      <c r="F2101" s="184">
        <v>2938000</v>
      </c>
      <c r="G2101" s="184">
        <v>2913000</v>
      </c>
      <c r="H2101" s="184">
        <v>2863000</v>
      </c>
    </row>
    <row r="2102" spans="1:8" ht="15.75" thickTop="1">
      <c r="A2102" s="181" t="str">
        <f t="shared" si="32"/>
        <v>A</v>
      </c>
      <c r="B2102" s="186" t="s">
        <v>121</v>
      </c>
      <c r="C2102" s="186" t="s">
        <v>99</v>
      </c>
      <c r="D2102" s="187">
        <v>11598000</v>
      </c>
      <c r="E2102" s="187">
        <v>2923000</v>
      </c>
      <c r="F2102" s="187">
        <v>2923000</v>
      </c>
      <c r="G2102" s="187">
        <v>2899000</v>
      </c>
      <c r="H2102" s="187">
        <v>2853000</v>
      </c>
    </row>
    <row r="2103" spans="1:8">
      <c r="A2103" s="181" t="str">
        <f t="shared" si="32"/>
        <v>A</v>
      </c>
      <c r="B2103" s="188" t="s">
        <v>121</v>
      </c>
      <c r="C2103" s="188" t="s">
        <v>100</v>
      </c>
      <c r="D2103" s="189">
        <v>9683000</v>
      </c>
      <c r="E2103" s="189">
        <v>2420000</v>
      </c>
      <c r="F2103" s="189">
        <v>2421000</v>
      </c>
      <c r="G2103" s="189">
        <v>2421000</v>
      </c>
      <c r="H2103" s="189">
        <v>2421000</v>
      </c>
    </row>
    <row r="2104" spans="1:8">
      <c r="A2104" s="181" t="str">
        <f t="shared" si="32"/>
        <v>A</v>
      </c>
      <c r="B2104" s="188" t="s">
        <v>121</v>
      </c>
      <c r="C2104" s="188" t="s">
        <v>101</v>
      </c>
      <c r="D2104" s="189">
        <v>905000</v>
      </c>
      <c r="E2104" s="189">
        <v>250000</v>
      </c>
      <c r="F2104" s="189">
        <v>250000</v>
      </c>
      <c r="G2104" s="189">
        <v>225000</v>
      </c>
      <c r="H2104" s="189">
        <v>180000</v>
      </c>
    </row>
    <row r="2105" spans="1:8">
      <c r="A2105" s="181" t="str">
        <f t="shared" si="32"/>
        <v>A</v>
      </c>
      <c r="B2105" s="188" t="s">
        <v>121</v>
      </c>
      <c r="C2105" s="188" t="s">
        <v>104</v>
      </c>
      <c r="D2105" s="189">
        <v>300000</v>
      </c>
      <c r="E2105" s="189">
        <v>75000</v>
      </c>
      <c r="F2105" s="189">
        <v>75000</v>
      </c>
      <c r="G2105" s="189">
        <v>75000</v>
      </c>
      <c r="H2105" s="189">
        <v>75000</v>
      </c>
    </row>
    <row r="2106" spans="1:8">
      <c r="A2106" s="181" t="str">
        <f t="shared" si="32"/>
        <v>A</v>
      </c>
      <c r="B2106" s="188" t="s">
        <v>121</v>
      </c>
      <c r="C2106" s="188" t="s">
        <v>105</v>
      </c>
      <c r="D2106" s="189">
        <v>710000</v>
      </c>
      <c r="E2106" s="189">
        <v>178000</v>
      </c>
      <c r="F2106" s="189">
        <v>177000</v>
      </c>
      <c r="G2106" s="189">
        <v>178000</v>
      </c>
      <c r="H2106" s="189">
        <v>177000</v>
      </c>
    </row>
    <row r="2107" spans="1:8">
      <c r="A2107" s="181" t="str">
        <f t="shared" si="32"/>
        <v>A</v>
      </c>
      <c r="B2107" s="186" t="s">
        <v>121</v>
      </c>
      <c r="C2107" s="186" t="s">
        <v>155</v>
      </c>
      <c r="D2107" s="187">
        <v>50000</v>
      </c>
      <c r="E2107" s="187">
        <v>11000</v>
      </c>
      <c r="F2107" s="187">
        <v>15000</v>
      </c>
      <c r="G2107" s="187">
        <v>14000</v>
      </c>
      <c r="H2107" s="187">
        <v>10000</v>
      </c>
    </row>
    <row r="2108" spans="1:8" ht="60.75" thickBot="1">
      <c r="A2108" s="181" t="str">
        <f t="shared" si="32"/>
        <v>A</v>
      </c>
      <c r="B2108" s="182" t="s">
        <v>1080</v>
      </c>
      <c r="C2108" s="183" t="s">
        <v>1081</v>
      </c>
      <c r="D2108" s="184">
        <v>6875000</v>
      </c>
      <c r="E2108" s="184">
        <v>1640000</v>
      </c>
      <c r="F2108" s="184">
        <v>1647000</v>
      </c>
      <c r="G2108" s="184">
        <v>1754000</v>
      </c>
      <c r="H2108" s="184">
        <v>1834000</v>
      </c>
    </row>
    <row r="2109" spans="1:8" ht="15.75" thickTop="1">
      <c r="A2109" s="181" t="str">
        <f t="shared" si="32"/>
        <v>A</v>
      </c>
      <c r="B2109" s="186" t="s">
        <v>121</v>
      </c>
      <c r="C2109" s="186" t="s">
        <v>99</v>
      </c>
      <c r="D2109" s="187">
        <v>6575000</v>
      </c>
      <c r="E2109" s="187">
        <v>1540000</v>
      </c>
      <c r="F2109" s="187">
        <v>1547000</v>
      </c>
      <c r="G2109" s="187">
        <v>1704000</v>
      </c>
      <c r="H2109" s="187">
        <v>1784000</v>
      </c>
    </row>
    <row r="2110" spans="1:8">
      <c r="A2110" s="181" t="str">
        <f t="shared" si="32"/>
        <v>A</v>
      </c>
      <c r="B2110" s="188" t="s">
        <v>121</v>
      </c>
      <c r="C2110" s="188" t="s">
        <v>100</v>
      </c>
      <c r="D2110" s="189">
        <v>2875000</v>
      </c>
      <c r="E2110" s="189">
        <v>718000</v>
      </c>
      <c r="F2110" s="189">
        <v>719000</v>
      </c>
      <c r="G2110" s="189">
        <v>719000</v>
      </c>
      <c r="H2110" s="189">
        <v>719000</v>
      </c>
    </row>
    <row r="2111" spans="1:8">
      <c r="A2111" s="181" t="str">
        <f t="shared" si="32"/>
        <v>A</v>
      </c>
      <c r="B2111" s="188" t="s">
        <v>121</v>
      </c>
      <c r="C2111" s="188" t="s">
        <v>101</v>
      </c>
      <c r="D2111" s="189">
        <v>3360000</v>
      </c>
      <c r="E2111" s="189">
        <v>750000</v>
      </c>
      <c r="F2111" s="189">
        <v>750000</v>
      </c>
      <c r="G2111" s="189">
        <v>900000</v>
      </c>
      <c r="H2111" s="189">
        <v>960000</v>
      </c>
    </row>
    <row r="2112" spans="1:8">
      <c r="A2112" s="181" t="str">
        <f t="shared" si="32"/>
        <v>A</v>
      </c>
      <c r="B2112" s="188" t="s">
        <v>121</v>
      </c>
      <c r="C2112" s="188" t="s">
        <v>104</v>
      </c>
      <c r="D2112" s="189">
        <v>95000</v>
      </c>
      <c r="E2112" s="189">
        <v>22000</v>
      </c>
      <c r="F2112" s="189">
        <v>28000</v>
      </c>
      <c r="G2112" s="189">
        <v>25000</v>
      </c>
      <c r="H2112" s="189">
        <v>20000</v>
      </c>
    </row>
    <row r="2113" spans="1:8">
      <c r="A2113" s="181" t="str">
        <f t="shared" si="32"/>
        <v>A</v>
      </c>
      <c r="B2113" s="188" t="s">
        <v>121</v>
      </c>
      <c r="C2113" s="188" t="s">
        <v>105</v>
      </c>
      <c r="D2113" s="189">
        <v>245000</v>
      </c>
      <c r="E2113" s="189">
        <v>50000</v>
      </c>
      <c r="F2113" s="189">
        <v>50000</v>
      </c>
      <c r="G2113" s="189">
        <v>60000</v>
      </c>
      <c r="H2113" s="189">
        <v>85000</v>
      </c>
    </row>
    <row r="2114" spans="1:8">
      <c r="A2114" s="181" t="str">
        <f t="shared" si="32"/>
        <v>A</v>
      </c>
      <c r="B2114" s="186" t="s">
        <v>121</v>
      </c>
      <c r="C2114" s="186" t="s">
        <v>155</v>
      </c>
      <c r="D2114" s="187">
        <v>300000</v>
      </c>
      <c r="E2114" s="187">
        <v>100000</v>
      </c>
      <c r="F2114" s="187">
        <v>100000</v>
      </c>
      <c r="G2114" s="187">
        <v>50000</v>
      </c>
      <c r="H2114" s="187">
        <v>50000</v>
      </c>
    </row>
    <row r="2115" spans="1:8" ht="60.75" thickBot="1">
      <c r="A2115" s="181" t="str">
        <f t="shared" si="32"/>
        <v>A</v>
      </c>
      <c r="B2115" s="182" t="s">
        <v>1082</v>
      </c>
      <c r="C2115" s="183" t="s">
        <v>1083</v>
      </c>
      <c r="D2115" s="184">
        <v>4180000</v>
      </c>
      <c r="E2115" s="184">
        <v>1019000</v>
      </c>
      <c r="F2115" s="184">
        <v>1017000</v>
      </c>
      <c r="G2115" s="184">
        <v>921000</v>
      </c>
      <c r="H2115" s="184">
        <v>1223000</v>
      </c>
    </row>
    <row r="2116" spans="1:8" ht="15.75" thickTop="1">
      <c r="A2116" s="181" t="str">
        <f t="shared" si="32"/>
        <v>A</v>
      </c>
      <c r="B2116" s="186" t="s">
        <v>121</v>
      </c>
      <c r="C2116" s="186" t="s">
        <v>99</v>
      </c>
      <c r="D2116" s="187">
        <v>4177000</v>
      </c>
      <c r="E2116" s="187">
        <v>1016000</v>
      </c>
      <c r="F2116" s="187">
        <v>1017000</v>
      </c>
      <c r="G2116" s="187">
        <v>921000</v>
      </c>
      <c r="H2116" s="187">
        <v>1223000</v>
      </c>
    </row>
    <row r="2117" spans="1:8">
      <c r="A2117" s="181" t="str">
        <f t="shared" si="32"/>
        <v>A</v>
      </c>
      <c r="B2117" s="188" t="s">
        <v>121</v>
      </c>
      <c r="C2117" s="188" t="s">
        <v>100</v>
      </c>
      <c r="D2117" s="189">
        <v>783000</v>
      </c>
      <c r="E2117" s="189">
        <v>194000</v>
      </c>
      <c r="F2117" s="189">
        <v>195000</v>
      </c>
      <c r="G2117" s="189">
        <v>197000</v>
      </c>
      <c r="H2117" s="189">
        <v>197000</v>
      </c>
    </row>
    <row r="2118" spans="1:8">
      <c r="A2118" s="181" t="str">
        <f t="shared" si="32"/>
        <v>A</v>
      </c>
      <c r="B2118" s="188" t="s">
        <v>121</v>
      </c>
      <c r="C2118" s="188" t="s">
        <v>101</v>
      </c>
      <c r="D2118" s="189">
        <v>3304000</v>
      </c>
      <c r="E2118" s="189">
        <v>800000</v>
      </c>
      <c r="F2118" s="189">
        <v>800000</v>
      </c>
      <c r="G2118" s="189">
        <v>700000</v>
      </c>
      <c r="H2118" s="189">
        <v>1004000</v>
      </c>
    </row>
    <row r="2119" spans="1:8">
      <c r="A2119" s="181" t="str">
        <f t="shared" ref="A2119:A2182" si="33">(IF(OR(D2119&lt;&gt;0),"A","B"))</f>
        <v>A</v>
      </c>
      <c r="B2119" s="188" t="s">
        <v>121</v>
      </c>
      <c r="C2119" s="188" t="s">
        <v>104</v>
      </c>
      <c r="D2119" s="189">
        <v>5000</v>
      </c>
      <c r="E2119" s="189">
        <v>1000</v>
      </c>
      <c r="F2119" s="189">
        <v>1000</v>
      </c>
      <c r="G2119" s="189">
        <v>2000</v>
      </c>
      <c r="H2119" s="189">
        <v>1000</v>
      </c>
    </row>
    <row r="2120" spans="1:8">
      <c r="A2120" s="181" t="str">
        <f t="shared" si="33"/>
        <v>A</v>
      </c>
      <c r="B2120" s="188" t="s">
        <v>121</v>
      </c>
      <c r="C2120" s="188" t="s">
        <v>105</v>
      </c>
      <c r="D2120" s="189">
        <v>85000</v>
      </c>
      <c r="E2120" s="189">
        <v>21000</v>
      </c>
      <c r="F2120" s="189">
        <v>21000</v>
      </c>
      <c r="G2120" s="189">
        <v>22000</v>
      </c>
      <c r="H2120" s="189">
        <v>21000</v>
      </c>
    </row>
    <row r="2121" spans="1:8">
      <c r="A2121" s="181" t="str">
        <f t="shared" si="33"/>
        <v>A</v>
      </c>
      <c r="B2121" s="186" t="s">
        <v>121</v>
      </c>
      <c r="C2121" s="186" t="s">
        <v>155</v>
      </c>
      <c r="D2121" s="187">
        <v>3000</v>
      </c>
      <c r="E2121" s="187">
        <v>3000</v>
      </c>
      <c r="F2121" s="187">
        <v>0</v>
      </c>
      <c r="G2121" s="187">
        <v>0</v>
      </c>
      <c r="H2121" s="187">
        <v>0</v>
      </c>
    </row>
    <row r="2122" spans="1:8" ht="30.75" thickBot="1">
      <c r="A2122" s="181" t="str">
        <f t="shared" si="33"/>
        <v>A</v>
      </c>
      <c r="B2122" s="182" t="s">
        <v>1084</v>
      </c>
      <c r="C2122" s="183" t="s">
        <v>1085</v>
      </c>
      <c r="D2122" s="184">
        <v>75301000</v>
      </c>
      <c r="E2122" s="184">
        <v>19596000</v>
      </c>
      <c r="F2122" s="184">
        <v>19665000</v>
      </c>
      <c r="G2122" s="184">
        <v>19663000</v>
      </c>
      <c r="H2122" s="184">
        <v>16377000</v>
      </c>
    </row>
    <row r="2123" spans="1:8" ht="15.75" thickTop="1">
      <c r="A2123" s="181" t="str">
        <f t="shared" si="33"/>
        <v>A</v>
      </c>
      <c r="B2123" s="186" t="s">
        <v>121</v>
      </c>
      <c r="C2123" s="186" t="s">
        <v>99</v>
      </c>
      <c r="D2123" s="187">
        <v>72295000</v>
      </c>
      <c r="E2123" s="187">
        <v>18840000</v>
      </c>
      <c r="F2123" s="187">
        <v>18915000</v>
      </c>
      <c r="G2123" s="187">
        <v>18913000</v>
      </c>
      <c r="H2123" s="187">
        <v>15627000</v>
      </c>
    </row>
    <row r="2124" spans="1:8">
      <c r="A2124" s="181" t="str">
        <f t="shared" si="33"/>
        <v>A</v>
      </c>
      <c r="B2124" s="188" t="s">
        <v>121</v>
      </c>
      <c r="C2124" s="188" t="s">
        <v>100</v>
      </c>
      <c r="D2124" s="189">
        <v>55000000</v>
      </c>
      <c r="E2124" s="189">
        <v>13728000</v>
      </c>
      <c r="F2124" s="189">
        <v>13829000</v>
      </c>
      <c r="G2124" s="189">
        <v>13828000</v>
      </c>
      <c r="H2124" s="189">
        <v>13615000</v>
      </c>
    </row>
    <row r="2125" spans="1:8">
      <c r="A2125" s="181" t="str">
        <f t="shared" si="33"/>
        <v>A</v>
      </c>
      <c r="B2125" s="188" t="s">
        <v>121</v>
      </c>
      <c r="C2125" s="188" t="s">
        <v>101</v>
      </c>
      <c r="D2125" s="189">
        <v>11957000</v>
      </c>
      <c r="E2125" s="189">
        <v>3682000</v>
      </c>
      <c r="F2125" s="189">
        <v>3732000</v>
      </c>
      <c r="G2125" s="189">
        <v>3732000</v>
      </c>
      <c r="H2125" s="189">
        <v>811000</v>
      </c>
    </row>
    <row r="2126" spans="1:8">
      <c r="A2126" s="181" t="str">
        <f t="shared" si="33"/>
        <v>A</v>
      </c>
      <c r="B2126" s="188" t="s">
        <v>121</v>
      </c>
      <c r="C2126" s="188" t="s">
        <v>15</v>
      </c>
      <c r="D2126" s="189">
        <v>75000</v>
      </c>
      <c r="E2126" s="189">
        <v>75000</v>
      </c>
      <c r="F2126" s="189">
        <v>0</v>
      </c>
      <c r="G2126" s="189">
        <v>0</v>
      </c>
      <c r="H2126" s="189">
        <v>0</v>
      </c>
    </row>
    <row r="2127" spans="1:8">
      <c r="A2127" s="181" t="str">
        <f t="shared" si="33"/>
        <v>A</v>
      </c>
      <c r="B2127" s="188" t="s">
        <v>121</v>
      </c>
      <c r="C2127" s="188" t="s">
        <v>104</v>
      </c>
      <c r="D2127" s="189">
        <v>1256000</v>
      </c>
      <c r="E2127" s="189">
        <v>352000</v>
      </c>
      <c r="F2127" s="189">
        <v>352000</v>
      </c>
      <c r="G2127" s="189">
        <v>351000</v>
      </c>
      <c r="H2127" s="189">
        <v>201000</v>
      </c>
    </row>
    <row r="2128" spans="1:8">
      <c r="A2128" s="181" t="str">
        <f t="shared" si="33"/>
        <v>A</v>
      </c>
      <c r="B2128" s="188" t="s">
        <v>121</v>
      </c>
      <c r="C2128" s="188" t="s">
        <v>105</v>
      </c>
      <c r="D2128" s="189">
        <v>4007000</v>
      </c>
      <c r="E2128" s="189">
        <v>1003000</v>
      </c>
      <c r="F2128" s="189">
        <v>1002000</v>
      </c>
      <c r="G2128" s="189">
        <v>1002000</v>
      </c>
      <c r="H2128" s="189">
        <v>1000000</v>
      </c>
    </row>
    <row r="2129" spans="1:8">
      <c r="A2129" s="181" t="str">
        <f t="shared" si="33"/>
        <v>A</v>
      </c>
      <c r="B2129" s="186" t="s">
        <v>121</v>
      </c>
      <c r="C2129" s="186" t="s">
        <v>155</v>
      </c>
      <c r="D2129" s="187">
        <v>3006000</v>
      </c>
      <c r="E2129" s="187">
        <v>756000</v>
      </c>
      <c r="F2129" s="187">
        <v>750000</v>
      </c>
      <c r="G2129" s="187">
        <v>750000</v>
      </c>
      <c r="H2129" s="187">
        <v>750000</v>
      </c>
    </row>
    <row r="2130" spans="1:8" ht="15.75" thickBot="1">
      <c r="A2130" s="181" t="str">
        <f t="shared" si="33"/>
        <v>A</v>
      </c>
      <c r="B2130" s="182" t="s">
        <v>1086</v>
      </c>
      <c r="C2130" s="183" t="s">
        <v>1087</v>
      </c>
      <c r="D2130" s="184">
        <v>74873000</v>
      </c>
      <c r="E2130" s="184">
        <v>19470000</v>
      </c>
      <c r="F2130" s="184">
        <v>19547000</v>
      </c>
      <c r="G2130" s="184">
        <v>19563000</v>
      </c>
      <c r="H2130" s="184">
        <v>16293000</v>
      </c>
    </row>
    <row r="2131" spans="1:8" ht="15.75" thickTop="1">
      <c r="A2131" s="181" t="str">
        <f t="shared" si="33"/>
        <v>A</v>
      </c>
      <c r="B2131" s="186" t="s">
        <v>121</v>
      </c>
      <c r="C2131" s="186" t="s">
        <v>99</v>
      </c>
      <c r="D2131" s="187">
        <v>71873000</v>
      </c>
      <c r="E2131" s="187">
        <v>18720000</v>
      </c>
      <c r="F2131" s="187">
        <v>18797000</v>
      </c>
      <c r="G2131" s="187">
        <v>18813000</v>
      </c>
      <c r="H2131" s="187">
        <v>15543000</v>
      </c>
    </row>
    <row r="2132" spans="1:8">
      <c r="A2132" s="181" t="str">
        <f t="shared" si="33"/>
        <v>A</v>
      </c>
      <c r="B2132" s="188" t="s">
        <v>121</v>
      </c>
      <c r="C2132" s="188" t="s">
        <v>100</v>
      </c>
      <c r="D2132" s="189">
        <v>54691000</v>
      </c>
      <c r="E2132" s="189">
        <v>13650000</v>
      </c>
      <c r="F2132" s="189">
        <v>13750000</v>
      </c>
      <c r="G2132" s="189">
        <v>13750000</v>
      </c>
      <c r="H2132" s="189">
        <v>13541000</v>
      </c>
    </row>
    <row r="2133" spans="1:8">
      <c r="A2133" s="181" t="str">
        <f t="shared" si="33"/>
        <v>A</v>
      </c>
      <c r="B2133" s="188" t="s">
        <v>121</v>
      </c>
      <c r="C2133" s="188" t="s">
        <v>101</v>
      </c>
      <c r="D2133" s="189">
        <v>11870000</v>
      </c>
      <c r="E2133" s="189">
        <v>3650000</v>
      </c>
      <c r="F2133" s="189">
        <v>3700000</v>
      </c>
      <c r="G2133" s="189">
        <v>3715000</v>
      </c>
      <c r="H2133" s="189">
        <v>805000</v>
      </c>
    </row>
    <row r="2134" spans="1:8">
      <c r="A2134" s="181" t="str">
        <f t="shared" si="33"/>
        <v>A</v>
      </c>
      <c r="B2134" s="188" t="s">
        <v>121</v>
      </c>
      <c r="C2134" s="188" t="s">
        <v>15</v>
      </c>
      <c r="D2134" s="189">
        <v>75000</v>
      </c>
      <c r="E2134" s="189">
        <v>75000</v>
      </c>
      <c r="F2134" s="189">
        <v>0</v>
      </c>
      <c r="G2134" s="189">
        <v>0</v>
      </c>
      <c r="H2134" s="189">
        <v>0</v>
      </c>
    </row>
    <row r="2135" spans="1:8">
      <c r="A2135" s="181" t="str">
        <f t="shared" si="33"/>
        <v>A</v>
      </c>
      <c r="B2135" s="188" t="s">
        <v>121</v>
      </c>
      <c r="C2135" s="188" t="s">
        <v>104</v>
      </c>
      <c r="D2135" s="189">
        <v>1250000</v>
      </c>
      <c r="E2135" s="189">
        <v>350000</v>
      </c>
      <c r="F2135" s="189">
        <v>350000</v>
      </c>
      <c r="G2135" s="189">
        <v>350000</v>
      </c>
      <c r="H2135" s="189">
        <v>200000</v>
      </c>
    </row>
    <row r="2136" spans="1:8">
      <c r="A2136" s="181" t="str">
        <f t="shared" si="33"/>
        <v>A</v>
      </c>
      <c r="B2136" s="188" t="s">
        <v>121</v>
      </c>
      <c r="C2136" s="188" t="s">
        <v>105</v>
      </c>
      <c r="D2136" s="189">
        <v>3987000</v>
      </c>
      <c r="E2136" s="189">
        <v>995000</v>
      </c>
      <c r="F2136" s="189">
        <v>997000</v>
      </c>
      <c r="G2136" s="189">
        <v>998000</v>
      </c>
      <c r="H2136" s="189">
        <v>997000</v>
      </c>
    </row>
    <row r="2137" spans="1:8">
      <c r="A2137" s="181" t="str">
        <f t="shared" si="33"/>
        <v>A</v>
      </c>
      <c r="B2137" s="186" t="s">
        <v>121</v>
      </c>
      <c r="C2137" s="186" t="s">
        <v>155</v>
      </c>
      <c r="D2137" s="187">
        <v>3000000</v>
      </c>
      <c r="E2137" s="187">
        <v>750000</v>
      </c>
      <c r="F2137" s="187">
        <v>750000</v>
      </c>
      <c r="G2137" s="187">
        <v>750000</v>
      </c>
      <c r="H2137" s="187">
        <v>750000</v>
      </c>
    </row>
    <row r="2138" spans="1:8" ht="15.75" thickBot="1">
      <c r="A2138" s="181" t="str">
        <f t="shared" si="33"/>
        <v>A</v>
      </c>
      <c r="B2138" s="182" t="s">
        <v>1088</v>
      </c>
      <c r="C2138" s="183" t="s">
        <v>1089</v>
      </c>
      <c r="D2138" s="184">
        <v>428000</v>
      </c>
      <c r="E2138" s="184">
        <v>126000</v>
      </c>
      <c r="F2138" s="184">
        <v>118000</v>
      </c>
      <c r="G2138" s="184">
        <v>100000</v>
      </c>
      <c r="H2138" s="184">
        <v>84000</v>
      </c>
    </row>
    <row r="2139" spans="1:8" ht="15.75" thickTop="1">
      <c r="A2139" s="181" t="str">
        <f t="shared" si="33"/>
        <v>A</v>
      </c>
      <c r="B2139" s="186" t="s">
        <v>121</v>
      </c>
      <c r="C2139" s="186" t="s">
        <v>99</v>
      </c>
      <c r="D2139" s="187">
        <v>422000</v>
      </c>
      <c r="E2139" s="187">
        <v>120000</v>
      </c>
      <c r="F2139" s="187">
        <v>118000</v>
      </c>
      <c r="G2139" s="187">
        <v>100000</v>
      </c>
      <c r="H2139" s="187">
        <v>84000</v>
      </c>
    </row>
    <row r="2140" spans="1:8">
      <c r="A2140" s="181" t="str">
        <f t="shared" si="33"/>
        <v>A</v>
      </c>
      <c r="B2140" s="188" t="s">
        <v>121</v>
      </c>
      <c r="C2140" s="188" t="s">
        <v>100</v>
      </c>
      <c r="D2140" s="189">
        <v>309000</v>
      </c>
      <c r="E2140" s="189">
        <v>78000</v>
      </c>
      <c r="F2140" s="189">
        <v>79000</v>
      </c>
      <c r="G2140" s="189">
        <v>78000</v>
      </c>
      <c r="H2140" s="189">
        <v>74000</v>
      </c>
    </row>
    <row r="2141" spans="1:8">
      <c r="A2141" s="181" t="str">
        <f t="shared" si="33"/>
        <v>A</v>
      </c>
      <c r="B2141" s="188" t="s">
        <v>121</v>
      </c>
      <c r="C2141" s="188" t="s">
        <v>101</v>
      </c>
      <c r="D2141" s="189">
        <v>87000</v>
      </c>
      <c r="E2141" s="189">
        <v>32000</v>
      </c>
      <c r="F2141" s="189">
        <v>32000</v>
      </c>
      <c r="G2141" s="189">
        <v>17000</v>
      </c>
      <c r="H2141" s="189">
        <v>6000</v>
      </c>
    </row>
    <row r="2142" spans="1:8">
      <c r="A2142" s="181" t="str">
        <f t="shared" si="33"/>
        <v>A</v>
      </c>
      <c r="B2142" s="188" t="s">
        <v>121</v>
      </c>
      <c r="C2142" s="188" t="s">
        <v>104</v>
      </c>
      <c r="D2142" s="189">
        <v>6000</v>
      </c>
      <c r="E2142" s="189">
        <v>2000</v>
      </c>
      <c r="F2142" s="189">
        <v>2000</v>
      </c>
      <c r="G2142" s="189">
        <v>1000</v>
      </c>
      <c r="H2142" s="189">
        <v>1000</v>
      </c>
    </row>
    <row r="2143" spans="1:8">
      <c r="A2143" s="181" t="str">
        <f t="shared" si="33"/>
        <v>A</v>
      </c>
      <c r="B2143" s="188" t="s">
        <v>121</v>
      </c>
      <c r="C2143" s="188" t="s">
        <v>105</v>
      </c>
      <c r="D2143" s="189">
        <v>20000</v>
      </c>
      <c r="E2143" s="189">
        <v>8000</v>
      </c>
      <c r="F2143" s="189">
        <v>5000</v>
      </c>
      <c r="G2143" s="189">
        <v>4000</v>
      </c>
      <c r="H2143" s="189">
        <v>3000</v>
      </c>
    </row>
    <row r="2144" spans="1:8">
      <c r="A2144" s="181" t="str">
        <f t="shared" si="33"/>
        <v>A</v>
      </c>
      <c r="B2144" s="186" t="s">
        <v>121</v>
      </c>
      <c r="C2144" s="186" t="s">
        <v>155</v>
      </c>
      <c r="D2144" s="187">
        <v>6000</v>
      </c>
      <c r="E2144" s="187">
        <v>6000</v>
      </c>
      <c r="F2144" s="187">
        <v>0</v>
      </c>
      <c r="G2144" s="187">
        <v>0</v>
      </c>
      <c r="H2144" s="187">
        <v>0</v>
      </c>
    </row>
    <row r="2145" spans="1:8" ht="30.75" thickBot="1">
      <c r="A2145" s="181" t="str">
        <f t="shared" si="33"/>
        <v>A</v>
      </c>
      <c r="B2145" s="182" t="s">
        <v>1096</v>
      </c>
      <c r="C2145" s="183" t="s">
        <v>1097</v>
      </c>
      <c r="D2145" s="184">
        <v>587295000</v>
      </c>
      <c r="E2145" s="184">
        <v>144601896</v>
      </c>
      <c r="F2145" s="184">
        <v>103090423</v>
      </c>
      <c r="G2145" s="184">
        <v>172885293</v>
      </c>
      <c r="H2145" s="184">
        <v>166717388</v>
      </c>
    </row>
    <row r="2146" spans="1:8" ht="15.75" thickTop="1">
      <c r="A2146" s="181" t="str">
        <f t="shared" si="33"/>
        <v>A</v>
      </c>
      <c r="B2146" s="186" t="s">
        <v>121</v>
      </c>
      <c r="C2146" s="186" t="s">
        <v>99</v>
      </c>
      <c r="D2146" s="187">
        <v>572871000</v>
      </c>
      <c r="E2146" s="187">
        <v>138971596</v>
      </c>
      <c r="F2146" s="187">
        <v>96914723</v>
      </c>
      <c r="G2146" s="187">
        <v>170968793</v>
      </c>
      <c r="H2146" s="187">
        <v>166015888</v>
      </c>
    </row>
    <row r="2147" spans="1:8">
      <c r="A2147" s="181" t="str">
        <f t="shared" si="33"/>
        <v>A</v>
      </c>
      <c r="B2147" s="188" t="s">
        <v>121</v>
      </c>
      <c r="C2147" s="188" t="s">
        <v>100</v>
      </c>
      <c r="D2147" s="189">
        <v>47610000</v>
      </c>
      <c r="E2147" s="189">
        <v>14527500</v>
      </c>
      <c r="F2147" s="189">
        <v>13957500</v>
      </c>
      <c r="G2147" s="189">
        <v>11584500</v>
      </c>
      <c r="H2147" s="189">
        <v>7540500</v>
      </c>
    </row>
    <row r="2148" spans="1:8">
      <c r="A2148" s="181" t="str">
        <f t="shared" si="33"/>
        <v>A</v>
      </c>
      <c r="B2148" s="188" t="s">
        <v>121</v>
      </c>
      <c r="C2148" s="188" t="s">
        <v>101</v>
      </c>
      <c r="D2148" s="189">
        <v>62252000</v>
      </c>
      <c r="E2148" s="189">
        <v>10435296</v>
      </c>
      <c r="F2148" s="189">
        <v>18259123</v>
      </c>
      <c r="G2148" s="189">
        <v>17971993</v>
      </c>
      <c r="H2148" s="189">
        <v>15585588</v>
      </c>
    </row>
    <row r="2149" spans="1:8">
      <c r="A2149" s="181" t="str">
        <f t="shared" si="33"/>
        <v>A</v>
      </c>
      <c r="B2149" s="188" t="s">
        <v>121</v>
      </c>
      <c r="C2149" s="188" t="s">
        <v>103</v>
      </c>
      <c r="D2149" s="189">
        <v>375425000</v>
      </c>
      <c r="E2149" s="189">
        <v>102170000</v>
      </c>
      <c r="F2149" s="189">
        <v>43030000</v>
      </c>
      <c r="G2149" s="189">
        <v>112215000</v>
      </c>
      <c r="H2149" s="189">
        <v>118010000</v>
      </c>
    </row>
    <row r="2150" spans="1:8">
      <c r="A2150" s="181" t="str">
        <f t="shared" si="33"/>
        <v>A</v>
      </c>
      <c r="B2150" s="188" t="s">
        <v>121</v>
      </c>
      <c r="C2150" s="188" t="s">
        <v>15</v>
      </c>
      <c r="D2150" s="189">
        <v>965000</v>
      </c>
      <c r="E2150" s="189">
        <v>415000</v>
      </c>
      <c r="F2150" s="189">
        <v>187000</v>
      </c>
      <c r="G2150" s="189">
        <v>183000</v>
      </c>
      <c r="H2150" s="189">
        <v>180000</v>
      </c>
    </row>
    <row r="2151" spans="1:8">
      <c r="A2151" s="181" t="str">
        <f t="shared" si="33"/>
        <v>A</v>
      </c>
      <c r="B2151" s="188" t="s">
        <v>121</v>
      </c>
      <c r="C2151" s="188" t="s">
        <v>104</v>
      </c>
      <c r="D2151" s="189">
        <v>844000</v>
      </c>
      <c r="E2151" s="189">
        <v>268800</v>
      </c>
      <c r="F2151" s="189">
        <v>192200</v>
      </c>
      <c r="G2151" s="189">
        <v>183300</v>
      </c>
      <c r="H2151" s="189">
        <v>199700</v>
      </c>
    </row>
    <row r="2152" spans="1:8">
      <c r="A2152" s="181" t="str">
        <f t="shared" si="33"/>
        <v>A</v>
      </c>
      <c r="B2152" s="188" t="s">
        <v>121</v>
      </c>
      <c r="C2152" s="188" t="s">
        <v>105</v>
      </c>
      <c r="D2152" s="189">
        <v>85775000</v>
      </c>
      <c r="E2152" s="189">
        <v>11155000</v>
      </c>
      <c r="F2152" s="189">
        <v>21288900</v>
      </c>
      <c r="G2152" s="189">
        <v>28831000</v>
      </c>
      <c r="H2152" s="189">
        <v>24500100</v>
      </c>
    </row>
    <row r="2153" spans="1:8">
      <c r="A2153" s="181" t="str">
        <f t="shared" si="33"/>
        <v>A</v>
      </c>
      <c r="B2153" s="186" t="s">
        <v>121</v>
      </c>
      <c r="C2153" s="186" t="s">
        <v>155</v>
      </c>
      <c r="D2153" s="187">
        <v>14424000</v>
      </c>
      <c r="E2153" s="187">
        <v>5630300</v>
      </c>
      <c r="F2153" s="187">
        <v>6175700</v>
      </c>
      <c r="G2153" s="187">
        <v>1916500</v>
      </c>
      <c r="H2153" s="187">
        <v>701500</v>
      </c>
    </row>
    <row r="2154" spans="1:8" ht="30.75" thickBot="1">
      <c r="A2154" s="181" t="str">
        <f t="shared" si="33"/>
        <v>A</v>
      </c>
      <c r="B2154" s="182" t="s">
        <v>1098</v>
      </c>
      <c r="C2154" s="183" t="s">
        <v>1099</v>
      </c>
      <c r="D2154" s="184">
        <v>10050000</v>
      </c>
      <c r="E2154" s="184">
        <v>2302000</v>
      </c>
      <c r="F2154" s="184">
        <v>2485000</v>
      </c>
      <c r="G2154" s="184">
        <v>2634000</v>
      </c>
      <c r="H2154" s="184">
        <v>2629000</v>
      </c>
    </row>
    <row r="2155" spans="1:8" ht="15.75" thickTop="1">
      <c r="A2155" s="181" t="str">
        <f t="shared" si="33"/>
        <v>A</v>
      </c>
      <c r="B2155" s="186" t="s">
        <v>121</v>
      </c>
      <c r="C2155" s="186" t="s">
        <v>99</v>
      </c>
      <c r="D2155" s="187">
        <v>9950000</v>
      </c>
      <c r="E2155" s="187">
        <v>2277000</v>
      </c>
      <c r="F2155" s="187">
        <v>2460000</v>
      </c>
      <c r="G2155" s="187">
        <v>2609000</v>
      </c>
      <c r="H2155" s="187">
        <v>2604000</v>
      </c>
    </row>
    <row r="2156" spans="1:8">
      <c r="A2156" s="181" t="str">
        <f t="shared" si="33"/>
        <v>A</v>
      </c>
      <c r="B2156" s="188" t="s">
        <v>121</v>
      </c>
      <c r="C2156" s="188" t="s">
        <v>100</v>
      </c>
      <c r="D2156" s="189">
        <v>6070000</v>
      </c>
      <c r="E2156" s="189">
        <v>1518000</v>
      </c>
      <c r="F2156" s="189">
        <v>1517000</v>
      </c>
      <c r="G2156" s="189">
        <v>1518000</v>
      </c>
      <c r="H2156" s="189">
        <v>1517000</v>
      </c>
    </row>
    <row r="2157" spans="1:8">
      <c r="A2157" s="181" t="str">
        <f t="shared" si="33"/>
        <v>A</v>
      </c>
      <c r="B2157" s="188" t="s">
        <v>121</v>
      </c>
      <c r="C2157" s="188" t="s">
        <v>101</v>
      </c>
      <c r="D2157" s="189">
        <v>2945000</v>
      </c>
      <c r="E2157" s="189">
        <v>512000</v>
      </c>
      <c r="F2157" s="189">
        <v>711000</v>
      </c>
      <c r="G2157" s="189">
        <v>861000</v>
      </c>
      <c r="H2157" s="189">
        <v>861000</v>
      </c>
    </row>
    <row r="2158" spans="1:8">
      <c r="A2158" s="181" t="str">
        <f t="shared" si="33"/>
        <v>A</v>
      </c>
      <c r="B2158" s="188" t="s">
        <v>121</v>
      </c>
      <c r="C2158" s="188" t="s">
        <v>15</v>
      </c>
      <c r="D2158" s="189">
        <v>750000</v>
      </c>
      <c r="E2158" s="189">
        <v>200000</v>
      </c>
      <c r="F2158" s="189">
        <v>187000</v>
      </c>
      <c r="G2158" s="189">
        <v>183000</v>
      </c>
      <c r="H2158" s="189">
        <v>180000</v>
      </c>
    </row>
    <row r="2159" spans="1:8">
      <c r="A2159" s="181" t="str">
        <f t="shared" si="33"/>
        <v>A</v>
      </c>
      <c r="B2159" s="188" t="s">
        <v>121</v>
      </c>
      <c r="C2159" s="188" t="s">
        <v>104</v>
      </c>
      <c r="D2159" s="189">
        <v>135000</v>
      </c>
      <c r="E2159" s="189">
        <v>34000</v>
      </c>
      <c r="F2159" s="189">
        <v>33000</v>
      </c>
      <c r="G2159" s="189">
        <v>34000</v>
      </c>
      <c r="H2159" s="189">
        <v>34000</v>
      </c>
    </row>
    <row r="2160" spans="1:8">
      <c r="A2160" s="181" t="str">
        <f t="shared" si="33"/>
        <v>A</v>
      </c>
      <c r="B2160" s="188" t="s">
        <v>121</v>
      </c>
      <c r="C2160" s="188" t="s">
        <v>105</v>
      </c>
      <c r="D2160" s="189">
        <v>50000</v>
      </c>
      <c r="E2160" s="189">
        <v>13000</v>
      </c>
      <c r="F2160" s="189">
        <v>12000</v>
      </c>
      <c r="G2160" s="189">
        <v>13000</v>
      </c>
      <c r="H2160" s="189">
        <v>12000</v>
      </c>
    </row>
    <row r="2161" spans="1:8">
      <c r="A2161" s="181" t="str">
        <f t="shared" si="33"/>
        <v>A</v>
      </c>
      <c r="B2161" s="186" t="s">
        <v>121</v>
      </c>
      <c r="C2161" s="186" t="s">
        <v>155</v>
      </c>
      <c r="D2161" s="187">
        <v>100000</v>
      </c>
      <c r="E2161" s="187">
        <v>25000</v>
      </c>
      <c r="F2161" s="187">
        <v>25000</v>
      </c>
      <c r="G2161" s="187">
        <v>25000</v>
      </c>
      <c r="H2161" s="187">
        <v>25000</v>
      </c>
    </row>
    <row r="2162" spans="1:8" ht="30.75" thickBot="1">
      <c r="A2162" s="181" t="str">
        <f t="shared" si="33"/>
        <v>A</v>
      </c>
      <c r="B2162" s="182" t="s">
        <v>1100</v>
      </c>
      <c r="C2162" s="183" t="s">
        <v>1101</v>
      </c>
      <c r="D2162" s="184">
        <v>8220000</v>
      </c>
      <c r="E2162" s="184">
        <v>2068000</v>
      </c>
      <c r="F2162" s="184">
        <v>2054000</v>
      </c>
      <c r="G2162" s="184">
        <v>2051000</v>
      </c>
      <c r="H2162" s="184">
        <v>2047000</v>
      </c>
    </row>
    <row r="2163" spans="1:8" ht="15.75" thickTop="1">
      <c r="A2163" s="181" t="str">
        <f t="shared" si="33"/>
        <v>A</v>
      </c>
      <c r="B2163" s="186" t="s">
        <v>121</v>
      </c>
      <c r="C2163" s="186" t="s">
        <v>99</v>
      </c>
      <c r="D2163" s="187">
        <v>8120000</v>
      </c>
      <c r="E2163" s="187">
        <v>2043000</v>
      </c>
      <c r="F2163" s="187">
        <v>2029000</v>
      </c>
      <c r="G2163" s="187">
        <v>2026000</v>
      </c>
      <c r="H2163" s="187">
        <v>2022000</v>
      </c>
    </row>
    <row r="2164" spans="1:8">
      <c r="A2164" s="181" t="str">
        <f t="shared" si="33"/>
        <v>A</v>
      </c>
      <c r="B2164" s="188" t="s">
        <v>121</v>
      </c>
      <c r="C2164" s="188" t="s">
        <v>100</v>
      </c>
      <c r="D2164" s="189">
        <v>5300000</v>
      </c>
      <c r="E2164" s="189">
        <v>1325000</v>
      </c>
      <c r="F2164" s="189">
        <v>1325000</v>
      </c>
      <c r="G2164" s="189">
        <v>1325000</v>
      </c>
      <c r="H2164" s="189">
        <v>1325000</v>
      </c>
    </row>
    <row r="2165" spans="1:8">
      <c r="A2165" s="181" t="str">
        <f t="shared" si="33"/>
        <v>A</v>
      </c>
      <c r="B2165" s="188" t="s">
        <v>121</v>
      </c>
      <c r="C2165" s="188" t="s">
        <v>101</v>
      </c>
      <c r="D2165" s="189">
        <v>1900000</v>
      </c>
      <c r="E2165" s="189">
        <v>475000</v>
      </c>
      <c r="F2165" s="189">
        <v>475000</v>
      </c>
      <c r="G2165" s="189">
        <v>475000</v>
      </c>
      <c r="H2165" s="189">
        <v>475000</v>
      </c>
    </row>
    <row r="2166" spans="1:8">
      <c r="A2166" s="181" t="str">
        <f t="shared" si="33"/>
        <v>A</v>
      </c>
      <c r="B2166" s="188" t="s">
        <v>121</v>
      </c>
      <c r="C2166" s="188" t="s">
        <v>15</v>
      </c>
      <c r="D2166" s="189">
        <v>750000</v>
      </c>
      <c r="E2166" s="189">
        <v>200000</v>
      </c>
      <c r="F2166" s="189">
        <v>187000</v>
      </c>
      <c r="G2166" s="189">
        <v>183000</v>
      </c>
      <c r="H2166" s="189">
        <v>180000</v>
      </c>
    </row>
    <row r="2167" spans="1:8">
      <c r="A2167" s="181" t="str">
        <f t="shared" si="33"/>
        <v>A</v>
      </c>
      <c r="B2167" s="188" t="s">
        <v>121</v>
      </c>
      <c r="C2167" s="188" t="s">
        <v>104</v>
      </c>
      <c r="D2167" s="189">
        <v>120000</v>
      </c>
      <c r="E2167" s="189">
        <v>30000</v>
      </c>
      <c r="F2167" s="189">
        <v>30000</v>
      </c>
      <c r="G2167" s="189">
        <v>30000</v>
      </c>
      <c r="H2167" s="189">
        <v>30000</v>
      </c>
    </row>
    <row r="2168" spans="1:8">
      <c r="A2168" s="181" t="str">
        <f t="shared" si="33"/>
        <v>A</v>
      </c>
      <c r="B2168" s="188" t="s">
        <v>121</v>
      </c>
      <c r="C2168" s="188" t="s">
        <v>105</v>
      </c>
      <c r="D2168" s="189">
        <v>50000</v>
      </c>
      <c r="E2168" s="189">
        <v>13000</v>
      </c>
      <c r="F2168" s="189">
        <v>12000</v>
      </c>
      <c r="G2168" s="189">
        <v>13000</v>
      </c>
      <c r="H2168" s="189">
        <v>12000</v>
      </c>
    </row>
    <row r="2169" spans="1:8">
      <c r="A2169" s="181" t="str">
        <f t="shared" si="33"/>
        <v>A</v>
      </c>
      <c r="B2169" s="186" t="s">
        <v>121</v>
      </c>
      <c r="C2169" s="186" t="s">
        <v>155</v>
      </c>
      <c r="D2169" s="187">
        <v>100000</v>
      </c>
      <c r="E2169" s="187">
        <v>25000</v>
      </c>
      <c r="F2169" s="187">
        <v>25000</v>
      </c>
      <c r="G2169" s="187">
        <v>25000</v>
      </c>
      <c r="H2169" s="187">
        <v>25000</v>
      </c>
    </row>
    <row r="2170" spans="1:8" ht="15.75" thickBot="1">
      <c r="A2170" s="181" t="str">
        <f t="shared" si="33"/>
        <v>A</v>
      </c>
      <c r="B2170" s="182" t="s">
        <v>1102</v>
      </c>
      <c r="C2170" s="183" t="s">
        <v>1103</v>
      </c>
      <c r="D2170" s="184">
        <v>930000</v>
      </c>
      <c r="E2170" s="184">
        <v>234000</v>
      </c>
      <c r="F2170" s="184">
        <v>231000</v>
      </c>
      <c r="G2170" s="184">
        <v>233000</v>
      </c>
      <c r="H2170" s="184">
        <v>232000</v>
      </c>
    </row>
    <row r="2171" spans="1:8" ht="15.75" thickTop="1">
      <c r="A2171" s="181" t="str">
        <f t="shared" si="33"/>
        <v>A</v>
      </c>
      <c r="B2171" s="186" t="s">
        <v>121</v>
      </c>
      <c r="C2171" s="186" t="s">
        <v>99</v>
      </c>
      <c r="D2171" s="187">
        <v>930000</v>
      </c>
      <c r="E2171" s="187">
        <v>234000</v>
      </c>
      <c r="F2171" s="187">
        <v>231000</v>
      </c>
      <c r="G2171" s="187">
        <v>233000</v>
      </c>
      <c r="H2171" s="187">
        <v>232000</v>
      </c>
    </row>
    <row r="2172" spans="1:8">
      <c r="A2172" s="181" t="str">
        <f t="shared" si="33"/>
        <v>A</v>
      </c>
      <c r="B2172" s="188" t="s">
        <v>121</v>
      </c>
      <c r="C2172" s="188" t="s">
        <v>100</v>
      </c>
      <c r="D2172" s="189">
        <v>770000</v>
      </c>
      <c r="E2172" s="189">
        <v>193000</v>
      </c>
      <c r="F2172" s="189">
        <v>192000</v>
      </c>
      <c r="G2172" s="189">
        <v>193000</v>
      </c>
      <c r="H2172" s="189">
        <v>192000</v>
      </c>
    </row>
    <row r="2173" spans="1:8">
      <c r="A2173" s="181" t="str">
        <f t="shared" si="33"/>
        <v>A</v>
      </c>
      <c r="B2173" s="188" t="s">
        <v>121</v>
      </c>
      <c r="C2173" s="188" t="s">
        <v>101</v>
      </c>
      <c r="D2173" s="189">
        <v>145000</v>
      </c>
      <c r="E2173" s="189">
        <v>37000</v>
      </c>
      <c r="F2173" s="189">
        <v>36000</v>
      </c>
      <c r="G2173" s="189">
        <v>36000</v>
      </c>
      <c r="H2173" s="189">
        <v>36000</v>
      </c>
    </row>
    <row r="2174" spans="1:8">
      <c r="A2174" s="181" t="str">
        <f t="shared" si="33"/>
        <v>A</v>
      </c>
      <c r="B2174" s="188" t="s">
        <v>121</v>
      </c>
      <c r="C2174" s="188" t="s">
        <v>104</v>
      </c>
      <c r="D2174" s="189">
        <v>15000</v>
      </c>
      <c r="E2174" s="189">
        <v>4000</v>
      </c>
      <c r="F2174" s="189">
        <v>3000</v>
      </c>
      <c r="G2174" s="189">
        <v>4000</v>
      </c>
      <c r="H2174" s="189">
        <v>4000</v>
      </c>
    </row>
    <row r="2175" spans="1:8" ht="15.75" thickBot="1">
      <c r="A2175" s="181" t="str">
        <f t="shared" si="33"/>
        <v>A</v>
      </c>
      <c r="B2175" s="182" t="s">
        <v>1104</v>
      </c>
      <c r="C2175" s="183" t="s">
        <v>1105</v>
      </c>
      <c r="D2175" s="184">
        <v>500000</v>
      </c>
      <c r="E2175" s="184">
        <v>0</v>
      </c>
      <c r="F2175" s="184">
        <v>100000</v>
      </c>
      <c r="G2175" s="184">
        <v>200000</v>
      </c>
      <c r="H2175" s="184">
        <v>200000</v>
      </c>
    </row>
    <row r="2176" spans="1:8" ht="15.75" thickTop="1">
      <c r="A2176" s="181" t="str">
        <f t="shared" si="33"/>
        <v>A</v>
      </c>
      <c r="B2176" s="186" t="s">
        <v>121</v>
      </c>
      <c r="C2176" s="186" t="s">
        <v>99</v>
      </c>
      <c r="D2176" s="187">
        <v>500000</v>
      </c>
      <c r="E2176" s="187">
        <v>0</v>
      </c>
      <c r="F2176" s="187">
        <v>100000</v>
      </c>
      <c r="G2176" s="187">
        <v>200000</v>
      </c>
      <c r="H2176" s="187">
        <v>200000</v>
      </c>
    </row>
    <row r="2177" spans="1:8">
      <c r="A2177" s="181" t="str">
        <f t="shared" si="33"/>
        <v>A</v>
      </c>
      <c r="B2177" s="188" t="s">
        <v>121</v>
      </c>
      <c r="C2177" s="188" t="s">
        <v>101</v>
      </c>
      <c r="D2177" s="189">
        <v>500000</v>
      </c>
      <c r="E2177" s="189">
        <v>0</v>
      </c>
      <c r="F2177" s="189">
        <v>100000</v>
      </c>
      <c r="G2177" s="189">
        <v>200000</v>
      </c>
      <c r="H2177" s="189">
        <v>200000</v>
      </c>
    </row>
    <row r="2178" spans="1:8" ht="15.75" thickBot="1">
      <c r="A2178" s="181" t="str">
        <f t="shared" si="33"/>
        <v>A</v>
      </c>
      <c r="B2178" s="182" t="s">
        <v>1106</v>
      </c>
      <c r="C2178" s="183" t="s">
        <v>1107</v>
      </c>
      <c r="D2178" s="184">
        <v>400000</v>
      </c>
      <c r="E2178" s="184">
        <v>0</v>
      </c>
      <c r="F2178" s="184">
        <v>100000</v>
      </c>
      <c r="G2178" s="184">
        <v>150000</v>
      </c>
      <c r="H2178" s="184">
        <v>150000</v>
      </c>
    </row>
    <row r="2179" spans="1:8" ht="15.75" thickTop="1">
      <c r="A2179" s="181" t="str">
        <f t="shared" si="33"/>
        <v>A</v>
      </c>
      <c r="B2179" s="186" t="s">
        <v>121</v>
      </c>
      <c r="C2179" s="186" t="s">
        <v>99</v>
      </c>
      <c r="D2179" s="187">
        <v>400000</v>
      </c>
      <c r="E2179" s="187">
        <v>0</v>
      </c>
      <c r="F2179" s="187">
        <v>100000</v>
      </c>
      <c r="G2179" s="187">
        <v>150000</v>
      </c>
      <c r="H2179" s="187">
        <v>150000</v>
      </c>
    </row>
    <row r="2180" spans="1:8">
      <c r="A2180" s="181" t="str">
        <f t="shared" si="33"/>
        <v>A</v>
      </c>
      <c r="B2180" s="188" t="s">
        <v>121</v>
      </c>
      <c r="C2180" s="188" t="s">
        <v>101</v>
      </c>
      <c r="D2180" s="189">
        <v>400000</v>
      </c>
      <c r="E2180" s="189">
        <v>0</v>
      </c>
      <c r="F2180" s="189">
        <v>100000</v>
      </c>
      <c r="G2180" s="189">
        <v>150000</v>
      </c>
      <c r="H2180" s="189">
        <v>150000</v>
      </c>
    </row>
    <row r="2181" spans="1:8" ht="30.75" thickBot="1">
      <c r="A2181" s="181" t="str">
        <f t="shared" si="33"/>
        <v>A</v>
      </c>
      <c r="B2181" s="182" t="s">
        <v>1108</v>
      </c>
      <c r="C2181" s="183" t="s">
        <v>1109</v>
      </c>
      <c r="D2181" s="184">
        <v>29855000</v>
      </c>
      <c r="E2181" s="184">
        <v>6344196</v>
      </c>
      <c r="F2181" s="184">
        <v>9950273</v>
      </c>
      <c r="G2181" s="184">
        <v>9558543</v>
      </c>
      <c r="H2181" s="184">
        <v>4001988</v>
      </c>
    </row>
    <row r="2182" spans="1:8" ht="15.75" thickTop="1">
      <c r="A2182" s="181" t="str">
        <f t="shared" si="33"/>
        <v>A</v>
      </c>
      <c r="B2182" s="186" t="s">
        <v>121</v>
      </c>
      <c r="C2182" s="186" t="s">
        <v>99</v>
      </c>
      <c r="D2182" s="187">
        <v>29003000</v>
      </c>
      <c r="E2182" s="187">
        <v>5499196</v>
      </c>
      <c r="F2182" s="187">
        <v>9950273</v>
      </c>
      <c r="G2182" s="187">
        <v>9551543</v>
      </c>
      <c r="H2182" s="187">
        <v>4001988</v>
      </c>
    </row>
    <row r="2183" spans="1:8">
      <c r="A2183" s="181" t="str">
        <f t="shared" ref="A2183:A2246" si="34">(IF(OR(D2183&lt;&gt;0),"A","B"))</f>
        <v>A</v>
      </c>
      <c r="B2183" s="188" t="s">
        <v>121</v>
      </c>
      <c r="C2183" s="188" t="s">
        <v>100</v>
      </c>
      <c r="D2183" s="189">
        <v>7155000</v>
      </c>
      <c r="E2183" s="189">
        <v>2458000</v>
      </c>
      <c r="F2183" s="189">
        <v>2458000</v>
      </c>
      <c r="G2183" s="189">
        <v>2239000</v>
      </c>
      <c r="H2183" s="189">
        <v>0</v>
      </c>
    </row>
    <row r="2184" spans="1:8">
      <c r="A2184" s="181" t="str">
        <f t="shared" si="34"/>
        <v>A</v>
      </c>
      <c r="B2184" s="188" t="s">
        <v>121</v>
      </c>
      <c r="C2184" s="188" t="s">
        <v>101</v>
      </c>
      <c r="D2184" s="189">
        <v>21165000</v>
      </c>
      <c r="E2184" s="189">
        <v>2748196</v>
      </c>
      <c r="F2184" s="189">
        <v>7359273</v>
      </c>
      <c r="G2184" s="189">
        <v>7185543</v>
      </c>
      <c r="H2184" s="189">
        <v>3871988</v>
      </c>
    </row>
    <row r="2185" spans="1:8">
      <c r="A2185" s="181" t="str">
        <f t="shared" si="34"/>
        <v>A</v>
      </c>
      <c r="B2185" s="188" t="s">
        <v>121</v>
      </c>
      <c r="C2185" s="188" t="s">
        <v>15</v>
      </c>
      <c r="D2185" s="189">
        <v>145000</v>
      </c>
      <c r="E2185" s="189">
        <v>145000</v>
      </c>
      <c r="F2185" s="189">
        <v>0</v>
      </c>
      <c r="G2185" s="189">
        <v>0</v>
      </c>
      <c r="H2185" s="189">
        <v>0</v>
      </c>
    </row>
    <row r="2186" spans="1:8">
      <c r="A2186" s="181" t="str">
        <f t="shared" si="34"/>
        <v>A</v>
      </c>
      <c r="B2186" s="188" t="s">
        <v>121</v>
      </c>
      <c r="C2186" s="188" t="s">
        <v>104</v>
      </c>
      <c r="D2186" s="189">
        <v>40000</v>
      </c>
      <c r="E2186" s="189">
        <v>30000</v>
      </c>
      <c r="F2186" s="189">
        <v>10000</v>
      </c>
      <c r="G2186" s="189">
        <v>0</v>
      </c>
      <c r="H2186" s="189">
        <v>0</v>
      </c>
    </row>
    <row r="2187" spans="1:8">
      <c r="A2187" s="181" t="str">
        <f t="shared" si="34"/>
        <v>A</v>
      </c>
      <c r="B2187" s="188" t="s">
        <v>121</v>
      </c>
      <c r="C2187" s="188" t="s">
        <v>105</v>
      </c>
      <c r="D2187" s="189">
        <v>498000</v>
      </c>
      <c r="E2187" s="189">
        <v>118000</v>
      </c>
      <c r="F2187" s="189">
        <v>123000</v>
      </c>
      <c r="G2187" s="189">
        <v>127000</v>
      </c>
      <c r="H2187" s="189">
        <v>130000</v>
      </c>
    </row>
    <row r="2188" spans="1:8">
      <c r="A2188" s="181" t="str">
        <f t="shared" si="34"/>
        <v>A</v>
      </c>
      <c r="B2188" s="186" t="s">
        <v>121</v>
      </c>
      <c r="C2188" s="186" t="s">
        <v>155</v>
      </c>
      <c r="D2188" s="187">
        <v>852000</v>
      </c>
      <c r="E2188" s="187">
        <v>845000</v>
      </c>
      <c r="F2188" s="187">
        <v>0</v>
      </c>
      <c r="G2188" s="187">
        <v>7000</v>
      </c>
      <c r="H2188" s="187">
        <v>0</v>
      </c>
    </row>
    <row r="2189" spans="1:8" ht="45.75" thickBot="1">
      <c r="A2189" s="181" t="str">
        <f t="shared" si="34"/>
        <v>A</v>
      </c>
      <c r="B2189" s="182" t="s">
        <v>1110</v>
      </c>
      <c r="C2189" s="183" t="s">
        <v>1111</v>
      </c>
      <c r="D2189" s="184">
        <v>8335000</v>
      </c>
      <c r="E2189" s="184">
        <v>2835500</v>
      </c>
      <c r="F2189" s="184">
        <v>2760500</v>
      </c>
      <c r="G2189" s="184">
        <v>2521500</v>
      </c>
      <c r="H2189" s="184">
        <v>217500</v>
      </c>
    </row>
    <row r="2190" spans="1:8" ht="15.75" thickTop="1">
      <c r="A2190" s="181" t="str">
        <f t="shared" si="34"/>
        <v>A</v>
      </c>
      <c r="B2190" s="186" t="s">
        <v>121</v>
      </c>
      <c r="C2190" s="186" t="s">
        <v>99</v>
      </c>
      <c r="D2190" s="187">
        <v>8335000</v>
      </c>
      <c r="E2190" s="187">
        <v>2835500</v>
      </c>
      <c r="F2190" s="187">
        <v>2760500</v>
      </c>
      <c r="G2190" s="187">
        <v>2521500</v>
      </c>
      <c r="H2190" s="187">
        <v>217500</v>
      </c>
    </row>
    <row r="2191" spans="1:8">
      <c r="A2191" s="181" t="str">
        <f t="shared" si="34"/>
        <v>A</v>
      </c>
      <c r="B2191" s="188" t="s">
        <v>121</v>
      </c>
      <c r="C2191" s="188" t="s">
        <v>100</v>
      </c>
      <c r="D2191" s="189">
        <v>7155000</v>
      </c>
      <c r="E2191" s="189">
        <v>2458000</v>
      </c>
      <c r="F2191" s="189">
        <v>2458000</v>
      </c>
      <c r="G2191" s="189">
        <v>2239000</v>
      </c>
      <c r="H2191" s="189">
        <v>0</v>
      </c>
    </row>
    <row r="2192" spans="1:8">
      <c r="A2192" s="181" t="str">
        <f t="shared" si="34"/>
        <v>A</v>
      </c>
      <c r="B2192" s="188" t="s">
        <v>121</v>
      </c>
      <c r="C2192" s="188" t="s">
        <v>101</v>
      </c>
      <c r="D2192" s="189">
        <v>1100000</v>
      </c>
      <c r="E2192" s="189">
        <v>337500</v>
      </c>
      <c r="F2192" s="189">
        <v>282500</v>
      </c>
      <c r="G2192" s="189">
        <v>272500</v>
      </c>
      <c r="H2192" s="189">
        <v>207500</v>
      </c>
    </row>
    <row r="2193" spans="1:8">
      <c r="A2193" s="181" t="str">
        <f t="shared" si="34"/>
        <v>A</v>
      </c>
      <c r="B2193" s="188" t="s">
        <v>121</v>
      </c>
      <c r="C2193" s="188" t="s">
        <v>104</v>
      </c>
      <c r="D2193" s="189">
        <v>40000</v>
      </c>
      <c r="E2193" s="189">
        <v>30000</v>
      </c>
      <c r="F2193" s="189">
        <v>10000</v>
      </c>
      <c r="G2193" s="189">
        <v>0</v>
      </c>
      <c r="H2193" s="189">
        <v>0</v>
      </c>
    </row>
    <row r="2194" spans="1:8">
      <c r="A2194" s="181" t="str">
        <f t="shared" si="34"/>
        <v>A</v>
      </c>
      <c r="B2194" s="188" t="s">
        <v>121</v>
      </c>
      <c r="C2194" s="188" t="s">
        <v>105</v>
      </c>
      <c r="D2194" s="189">
        <v>40000</v>
      </c>
      <c r="E2194" s="189">
        <v>10000</v>
      </c>
      <c r="F2194" s="189">
        <v>10000</v>
      </c>
      <c r="G2194" s="189">
        <v>10000</v>
      </c>
      <c r="H2194" s="189">
        <v>10000</v>
      </c>
    </row>
    <row r="2195" spans="1:8" ht="15.75" thickBot="1">
      <c r="A2195" s="181" t="str">
        <f t="shared" si="34"/>
        <v>A</v>
      </c>
      <c r="B2195" s="182" t="s">
        <v>1112</v>
      </c>
      <c r="C2195" s="183" t="s">
        <v>1113</v>
      </c>
      <c r="D2195" s="184">
        <v>1150000</v>
      </c>
      <c r="E2195" s="184">
        <v>115000</v>
      </c>
      <c r="F2195" s="184">
        <v>232000</v>
      </c>
      <c r="G2195" s="184">
        <v>381000</v>
      </c>
      <c r="H2195" s="184">
        <v>422000</v>
      </c>
    </row>
    <row r="2196" spans="1:8" ht="15.75" thickTop="1">
      <c r="A2196" s="181" t="str">
        <f t="shared" si="34"/>
        <v>A</v>
      </c>
      <c r="B2196" s="186" t="s">
        <v>121</v>
      </c>
      <c r="C2196" s="186" t="s">
        <v>99</v>
      </c>
      <c r="D2196" s="187">
        <v>1150000</v>
      </c>
      <c r="E2196" s="187">
        <v>115000</v>
      </c>
      <c r="F2196" s="187">
        <v>232000</v>
      </c>
      <c r="G2196" s="187">
        <v>381000</v>
      </c>
      <c r="H2196" s="187">
        <v>422000</v>
      </c>
    </row>
    <row r="2197" spans="1:8">
      <c r="A2197" s="181" t="str">
        <f t="shared" si="34"/>
        <v>A</v>
      </c>
      <c r="B2197" s="188" t="s">
        <v>121</v>
      </c>
      <c r="C2197" s="188" t="s">
        <v>101</v>
      </c>
      <c r="D2197" s="189">
        <v>1100000</v>
      </c>
      <c r="E2197" s="189">
        <v>110000</v>
      </c>
      <c r="F2197" s="189">
        <v>222000</v>
      </c>
      <c r="G2197" s="189">
        <v>366000</v>
      </c>
      <c r="H2197" s="189">
        <v>402000</v>
      </c>
    </row>
    <row r="2198" spans="1:8">
      <c r="A2198" s="181" t="str">
        <f t="shared" si="34"/>
        <v>A</v>
      </c>
      <c r="B2198" s="188" t="s">
        <v>121</v>
      </c>
      <c r="C2198" s="188" t="s">
        <v>105</v>
      </c>
      <c r="D2198" s="189">
        <v>50000</v>
      </c>
      <c r="E2198" s="189">
        <v>5000</v>
      </c>
      <c r="F2198" s="189">
        <v>10000</v>
      </c>
      <c r="G2198" s="189">
        <v>15000</v>
      </c>
      <c r="H2198" s="189">
        <v>20000</v>
      </c>
    </row>
    <row r="2199" spans="1:8" ht="15.75" thickBot="1">
      <c r="A2199" s="181" t="str">
        <f t="shared" si="34"/>
        <v>A</v>
      </c>
      <c r="B2199" s="182" t="s">
        <v>1114</v>
      </c>
      <c r="C2199" s="183" t="s">
        <v>1115</v>
      </c>
      <c r="D2199" s="184">
        <v>9450000</v>
      </c>
      <c r="E2199" s="184">
        <v>1767096</v>
      </c>
      <c r="F2199" s="184">
        <v>3104673</v>
      </c>
      <c r="G2199" s="184">
        <v>2799443</v>
      </c>
      <c r="H2199" s="184">
        <v>1778788</v>
      </c>
    </row>
    <row r="2200" spans="1:8" ht="15.75" thickTop="1">
      <c r="A2200" s="181" t="str">
        <f t="shared" si="34"/>
        <v>A</v>
      </c>
      <c r="B2200" s="186" t="s">
        <v>121</v>
      </c>
      <c r="C2200" s="186" t="s">
        <v>99</v>
      </c>
      <c r="D2200" s="187">
        <v>9443000</v>
      </c>
      <c r="E2200" s="187">
        <v>1767096</v>
      </c>
      <c r="F2200" s="187">
        <v>3104673</v>
      </c>
      <c r="G2200" s="187">
        <v>2792443</v>
      </c>
      <c r="H2200" s="187">
        <v>1778788</v>
      </c>
    </row>
    <row r="2201" spans="1:8">
      <c r="A2201" s="181" t="str">
        <f t="shared" si="34"/>
        <v>A</v>
      </c>
      <c r="B2201" s="188" t="s">
        <v>121</v>
      </c>
      <c r="C2201" s="188" t="s">
        <v>101</v>
      </c>
      <c r="D2201" s="189">
        <v>9330000</v>
      </c>
      <c r="E2201" s="189">
        <v>1659096</v>
      </c>
      <c r="F2201" s="189">
        <v>3101673</v>
      </c>
      <c r="G2201" s="189">
        <v>2790443</v>
      </c>
      <c r="H2201" s="189">
        <v>1778788</v>
      </c>
    </row>
    <row r="2202" spans="1:8">
      <c r="A2202" s="181" t="str">
        <f t="shared" si="34"/>
        <v>A</v>
      </c>
      <c r="B2202" s="188" t="s">
        <v>121</v>
      </c>
      <c r="C2202" s="188" t="s">
        <v>15</v>
      </c>
      <c r="D2202" s="189">
        <v>105000</v>
      </c>
      <c r="E2202" s="189">
        <v>105000</v>
      </c>
      <c r="F2202" s="189">
        <v>0</v>
      </c>
      <c r="G2202" s="189">
        <v>0</v>
      </c>
      <c r="H2202" s="189">
        <v>0</v>
      </c>
    </row>
    <row r="2203" spans="1:8">
      <c r="A2203" s="181" t="str">
        <f t="shared" si="34"/>
        <v>A</v>
      </c>
      <c r="B2203" s="188" t="s">
        <v>121</v>
      </c>
      <c r="C2203" s="188" t="s">
        <v>105</v>
      </c>
      <c r="D2203" s="189">
        <v>8000</v>
      </c>
      <c r="E2203" s="189">
        <v>3000</v>
      </c>
      <c r="F2203" s="189">
        <v>3000</v>
      </c>
      <c r="G2203" s="189">
        <v>2000</v>
      </c>
      <c r="H2203" s="189">
        <v>0</v>
      </c>
    </row>
    <row r="2204" spans="1:8">
      <c r="A2204" s="181" t="str">
        <f t="shared" si="34"/>
        <v>A</v>
      </c>
      <c r="B2204" s="186" t="s">
        <v>121</v>
      </c>
      <c r="C2204" s="186" t="s">
        <v>155</v>
      </c>
      <c r="D2204" s="187">
        <v>7000</v>
      </c>
      <c r="E2204" s="187">
        <v>0</v>
      </c>
      <c r="F2204" s="187">
        <v>0</v>
      </c>
      <c r="G2204" s="187">
        <v>7000</v>
      </c>
      <c r="H2204" s="187">
        <v>0</v>
      </c>
    </row>
    <row r="2205" spans="1:8" ht="30.75" thickBot="1">
      <c r="A2205" s="181" t="str">
        <f t="shared" si="34"/>
        <v>A</v>
      </c>
      <c r="B2205" s="182" t="s">
        <v>1116</v>
      </c>
      <c r="C2205" s="183" t="s">
        <v>1117</v>
      </c>
      <c r="D2205" s="184">
        <v>1420000</v>
      </c>
      <c r="E2205" s="184">
        <v>612500</v>
      </c>
      <c r="F2205" s="184">
        <v>500000</v>
      </c>
      <c r="G2205" s="184">
        <v>197500</v>
      </c>
      <c r="H2205" s="184">
        <v>110000</v>
      </c>
    </row>
    <row r="2206" spans="1:8" ht="15.75" thickTop="1">
      <c r="A2206" s="181" t="str">
        <f t="shared" si="34"/>
        <v>A</v>
      </c>
      <c r="B2206" s="186" t="s">
        <v>121</v>
      </c>
      <c r="C2206" s="186" t="s">
        <v>99</v>
      </c>
      <c r="D2206" s="187">
        <v>920000</v>
      </c>
      <c r="E2206" s="187">
        <v>112500</v>
      </c>
      <c r="F2206" s="187">
        <v>500000</v>
      </c>
      <c r="G2206" s="187">
        <v>197500</v>
      </c>
      <c r="H2206" s="187">
        <v>110000</v>
      </c>
    </row>
    <row r="2207" spans="1:8">
      <c r="A2207" s="181" t="str">
        <f t="shared" si="34"/>
        <v>A</v>
      </c>
      <c r="B2207" s="188" t="s">
        <v>121</v>
      </c>
      <c r="C2207" s="188" t="s">
        <v>101</v>
      </c>
      <c r="D2207" s="189">
        <v>850000</v>
      </c>
      <c r="E2207" s="189">
        <v>65000</v>
      </c>
      <c r="F2207" s="189">
        <v>492500</v>
      </c>
      <c r="G2207" s="189">
        <v>190000</v>
      </c>
      <c r="H2207" s="189">
        <v>102500</v>
      </c>
    </row>
    <row r="2208" spans="1:8">
      <c r="A2208" s="181" t="str">
        <f t="shared" si="34"/>
        <v>A</v>
      </c>
      <c r="B2208" s="188" t="s">
        <v>121</v>
      </c>
      <c r="C2208" s="188" t="s">
        <v>15</v>
      </c>
      <c r="D2208" s="189">
        <v>40000</v>
      </c>
      <c r="E2208" s="189">
        <v>40000</v>
      </c>
      <c r="F2208" s="189">
        <v>0</v>
      </c>
      <c r="G2208" s="189">
        <v>0</v>
      </c>
      <c r="H2208" s="189">
        <v>0</v>
      </c>
    </row>
    <row r="2209" spans="1:8">
      <c r="A2209" s="181" t="str">
        <f t="shared" si="34"/>
        <v>A</v>
      </c>
      <c r="B2209" s="188" t="s">
        <v>121</v>
      </c>
      <c r="C2209" s="188" t="s">
        <v>105</v>
      </c>
      <c r="D2209" s="189">
        <v>30000</v>
      </c>
      <c r="E2209" s="189">
        <v>7500</v>
      </c>
      <c r="F2209" s="189">
        <v>7500</v>
      </c>
      <c r="G2209" s="189">
        <v>7500</v>
      </c>
      <c r="H2209" s="189">
        <v>7500</v>
      </c>
    </row>
    <row r="2210" spans="1:8">
      <c r="A2210" s="181" t="str">
        <f t="shared" si="34"/>
        <v>A</v>
      </c>
      <c r="B2210" s="186" t="s">
        <v>121</v>
      </c>
      <c r="C2210" s="186" t="s">
        <v>155</v>
      </c>
      <c r="D2210" s="187">
        <v>500000</v>
      </c>
      <c r="E2210" s="187">
        <v>500000</v>
      </c>
      <c r="F2210" s="187">
        <v>0</v>
      </c>
      <c r="G2210" s="187">
        <v>0</v>
      </c>
      <c r="H2210" s="187">
        <v>0</v>
      </c>
    </row>
    <row r="2211" spans="1:8" ht="30.75" thickBot="1">
      <c r="A2211" s="181" t="str">
        <f t="shared" si="34"/>
        <v>A</v>
      </c>
      <c r="B2211" s="182" t="s">
        <v>1118</v>
      </c>
      <c r="C2211" s="183" t="s">
        <v>1119</v>
      </c>
      <c r="D2211" s="184">
        <v>9500000</v>
      </c>
      <c r="E2211" s="184">
        <v>1014100</v>
      </c>
      <c r="F2211" s="184">
        <v>3353100</v>
      </c>
      <c r="G2211" s="184">
        <v>3659100</v>
      </c>
      <c r="H2211" s="184">
        <v>1473700</v>
      </c>
    </row>
    <row r="2212" spans="1:8" ht="15.75" thickTop="1">
      <c r="A2212" s="181" t="str">
        <f t="shared" si="34"/>
        <v>A</v>
      </c>
      <c r="B2212" s="186" t="s">
        <v>121</v>
      </c>
      <c r="C2212" s="186" t="s">
        <v>99</v>
      </c>
      <c r="D2212" s="187">
        <v>9155000</v>
      </c>
      <c r="E2212" s="187">
        <v>669100</v>
      </c>
      <c r="F2212" s="187">
        <v>3353100</v>
      </c>
      <c r="G2212" s="187">
        <v>3659100</v>
      </c>
      <c r="H2212" s="187">
        <v>1473700</v>
      </c>
    </row>
    <row r="2213" spans="1:8">
      <c r="A2213" s="181" t="str">
        <f t="shared" si="34"/>
        <v>A</v>
      </c>
      <c r="B2213" s="188" t="s">
        <v>121</v>
      </c>
      <c r="C2213" s="188" t="s">
        <v>101</v>
      </c>
      <c r="D2213" s="189">
        <v>8785000</v>
      </c>
      <c r="E2213" s="189">
        <v>576600</v>
      </c>
      <c r="F2213" s="189">
        <v>3260600</v>
      </c>
      <c r="G2213" s="189">
        <v>3566600</v>
      </c>
      <c r="H2213" s="189">
        <v>1381200</v>
      </c>
    </row>
    <row r="2214" spans="1:8">
      <c r="A2214" s="181" t="str">
        <f t="shared" si="34"/>
        <v>A</v>
      </c>
      <c r="B2214" s="188" t="s">
        <v>121</v>
      </c>
      <c r="C2214" s="188" t="s">
        <v>105</v>
      </c>
      <c r="D2214" s="189">
        <v>370000</v>
      </c>
      <c r="E2214" s="189">
        <v>92500</v>
      </c>
      <c r="F2214" s="189">
        <v>92500</v>
      </c>
      <c r="G2214" s="189">
        <v>92500</v>
      </c>
      <c r="H2214" s="189">
        <v>92500</v>
      </c>
    </row>
    <row r="2215" spans="1:8">
      <c r="A2215" s="181" t="str">
        <f t="shared" si="34"/>
        <v>A</v>
      </c>
      <c r="B2215" s="186" t="s">
        <v>121</v>
      </c>
      <c r="C2215" s="186" t="s">
        <v>155</v>
      </c>
      <c r="D2215" s="187">
        <v>345000</v>
      </c>
      <c r="E2215" s="187">
        <v>345000</v>
      </c>
      <c r="F2215" s="187">
        <v>0</v>
      </c>
      <c r="G2215" s="187">
        <v>0</v>
      </c>
      <c r="H2215" s="187">
        <v>0</v>
      </c>
    </row>
    <row r="2216" spans="1:8" ht="15.75" thickBot="1">
      <c r="A2216" s="181" t="str">
        <f t="shared" si="34"/>
        <v>A</v>
      </c>
      <c r="B2216" s="182" t="s">
        <v>1120</v>
      </c>
      <c r="C2216" s="183" t="s">
        <v>1121</v>
      </c>
      <c r="D2216" s="184">
        <v>152800000</v>
      </c>
      <c r="E2216" s="184">
        <v>31545000</v>
      </c>
      <c r="F2216" s="184">
        <v>3963000</v>
      </c>
      <c r="G2216" s="184">
        <v>51663000</v>
      </c>
      <c r="H2216" s="184">
        <v>65629000</v>
      </c>
    </row>
    <row r="2217" spans="1:8" ht="15.75" thickTop="1">
      <c r="A2217" s="181" t="str">
        <f t="shared" si="34"/>
        <v>A</v>
      </c>
      <c r="B2217" s="186" t="s">
        <v>121</v>
      </c>
      <c r="C2217" s="186" t="s">
        <v>99</v>
      </c>
      <c r="D2217" s="187">
        <v>152630000</v>
      </c>
      <c r="E2217" s="187">
        <v>31495000</v>
      </c>
      <c r="F2217" s="187">
        <v>3863000</v>
      </c>
      <c r="G2217" s="187">
        <v>51643000</v>
      </c>
      <c r="H2217" s="187">
        <v>65629000</v>
      </c>
    </row>
    <row r="2218" spans="1:8">
      <c r="A2218" s="181" t="str">
        <f t="shared" si="34"/>
        <v>A</v>
      </c>
      <c r="B2218" s="188" t="s">
        <v>121</v>
      </c>
      <c r="C2218" s="188" t="s">
        <v>100</v>
      </c>
      <c r="D2218" s="189">
        <v>1200000</v>
      </c>
      <c r="E2218" s="189">
        <v>364000</v>
      </c>
      <c r="F2218" s="189">
        <v>364000</v>
      </c>
      <c r="G2218" s="189">
        <v>364000</v>
      </c>
      <c r="H2218" s="189">
        <v>108000</v>
      </c>
    </row>
    <row r="2219" spans="1:8">
      <c r="A2219" s="181" t="str">
        <f t="shared" si="34"/>
        <v>A</v>
      </c>
      <c r="B2219" s="188" t="s">
        <v>121</v>
      </c>
      <c r="C2219" s="188" t="s">
        <v>101</v>
      </c>
      <c r="D2219" s="189">
        <v>13339000</v>
      </c>
      <c r="E2219" s="189">
        <v>1065000</v>
      </c>
      <c r="F2219" s="189">
        <v>3490000</v>
      </c>
      <c r="G2219" s="189">
        <v>3270000</v>
      </c>
      <c r="H2219" s="189">
        <v>5514000</v>
      </c>
    </row>
    <row r="2220" spans="1:8">
      <c r="A2220" s="181" t="str">
        <f t="shared" si="34"/>
        <v>A</v>
      </c>
      <c r="B2220" s="188" t="s">
        <v>121</v>
      </c>
      <c r="C2220" s="188" t="s">
        <v>103</v>
      </c>
      <c r="D2220" s="189">
        <v>138000000</v>
      </c>
      <c r="E2220" s="189">
        <v>30000000</v>
      </c>
      <c r="F2220" s="189">
        <v>0</v>
      </c>
      <c r="G2220" s="189">
        <v>48000000</v>
      </c>
      <c r="H2220" s="189">
        <v>60000000</v>
      </c>
    </row>
    <row r="2221" spans="1:8">
      <c r="A2221" s="181" t="str">
        <f t="shared" si="34"/>
        <v>A</v>
      </c>
      <c r="B2221" s="188" t="s">
        <v>121</v>
      </c>
      <c r="C2221" s="188" t="s">
        <v>15</v>
      </c>
      <c r="D2221" s="189">
        <v>60000</v>
      </c>
      <c r="E2221" s="189">
        <v>60000</v>
      </c>
      <c r="F2221" s="189">
        <v>0</v>
      </c>
      <c r="G2221" s="189">
        <v>0</v>
      </c>
      <c r="H2221" s="189">
        <v>0</v>
      </c>
    </row>
    <row r="2222" spans="1:8">
      <c r="A2222" s="181" t="str">
        <f t="shared" si="34"/>
        <v>A</v>
      </c>
      <c r="B2222" s="188" t="s">
        <v>121</v>
      </c>
      <c r="C2222" s="188" t="s">
        <v>104</v>
      </c>
      <c r="D2222" s="189">
        <v>15000</v>
      </c>
      <c r="E2222" s="189">
        <v>3000</v>
      </c>
      <c r="F2222" s="189">
        <v>3000</v>
      </c>
      <c r="G2222" s="189">
        <v>5000</v>
      </c>
      <c r="H2222" s="189">
        <v>4000</v>
      </c>
    </row>
    <row r="2223" spans="1:8">
      <c r="A2223" s="181" t="str">
        <f t="shared" si="34"/>
        <v>A</v>
      </c>
      <c r="B2223" s="188" t="s">
        <v>121</v>
      </c>
      <c r="C2223" s="188" t="s">
        <v>105</v>
      </c>
      <c r="D2223" s="189">
        <v>16000</v>
      </c>
      <c r="E2223" s="189">
        <v>3000</v>
      </c>
      <c r="F2223" s="189">
        <v>6000</v>
      </c>
      <c r="G2223" s="189">
        <v>4000</v>
      </c>
      <c r="H2223" s="189">
        <v>3000</v>
      </c>
    </row>
    <row r="2224" spans="1:8">
      <c r="A2224" s="181" t="str">
        <f t="shared" si="34"/>
        <v>A</v>
      </c>
      <c r="B2224" s="186" t="s">
        <v>121</v>
      </c>
      <c r="C2224" s="186" t="s">
        <v>155</v>
      </c>
      <c r="D2224" s="187">
        <v>170000</v>
      </c>
      <c r="E2224" s="187">
        <v>50000</v>
      </c>
      <c r="F2224" s="187">
        <v>100000</v>
      </c>
      <c r="G2224" s="187">
        <v>20000</v>
      </c>
      <c r="H2224" s="187">
        <v>0</v>
      </c>
    </row>
    <row r="2225" spans="1:8" ht="30.75" thickBot="1">
      <c r="A2225" s="181" t="str">
        <f t="shared" si="34"/>
        <v>A</v>
      </c>
      <c r="B2225" s="182" t="s">
        <v>1122</v>
      </c>
      <c r="C2225" s="183" t="s">
        <v>1123</v>
      </c>
      <c r="D2225" s="184">
        <v>1900000</v>
      </c>
      <c r="E2225" s="184">
        <v>579000</v>
      </c>
      <c r="F2225" s="184">
        <v>519000</v>
      </c>
      <c r="G2225" s="184">
        <v>541000</v>
      </c>
      <c r="H2225" s="184">
        <v>261000</v>
      </c>
    </row>
    <row r="2226" spans="1:8" ht="15.75" thickTop="1">
      <c r="A2226" s="181" t="str">
        <f t="shared" si="34"/>
        <v>A</v>
      </c>
      <c r="B2226" s="186" t="s">
        <v>121</v>
      </c>
      <c r="C2226" s="186" t="s">
        <v>99</v>
      </c>
      <c r="D2226" s="187">
        <v>1880000</v>
      </c>
      <c r="E2226" s="187">
        <v>579000</v>
      </c>
      <c r="F2226" s="187">
        <v>519000</v>
      </c>
      <c r="G2226" s="187">
        <v>521000</v>
      </c>
      <c r="H2226" s="187">
        <v>261000</v>
      </c>
    </row>
    <row r="2227" spans="1:8">
      <c r="A2227" s="181" t="str">
        <f t="shared" si="34"/>
        <v>A</v>
      </c>
      <c r="B2227" s="188" t="s">
        <v>121</v>
      </c>
      <c r="C2227" s="188" t="s">
        <v>100</v>
      </c>
      <c r="D2227" s="189">
        <v>1200000</v>
      </c>
      <c r="E2227" s="189">
        <v>364000</v>
      </c>
      <c r="F2227" s="189">
        <v>364000</v>
      </c>
      <c r="G2227" s="189">
        <v>364000</v>
      </c>
      <c r="H2227" s="189">
        <v>108000</v>
      </c>
    </row>
    <row r="2228" spans="1:8">
      <c r="A2228" s="181" t="str">
        <f t="shared" si="34"/>
        <v>A</v>
      </c>
      <c r="B2228" s="188" t="s">
        <v>121</v>
      </c>
      <c r="C2228" s="188" t="s">
        <v>101</v>
      </c>
      <c r="D2228" s="189">
        <v>599000</v>
      </c>
      <c r="E2228" s="189">
        <v>150000</v>
      </c>
      <c r="F2228" s="189">
        <v>150000</v>
      </c>
      <c r="G2228" s="189">
        <v>150000</v>
      </c>
      <c r="H2228" s="189">
        <v>149000</v>
      </c>
    </row>
    <row r="2229" spans="1:8">
      <c r="A2229" s="181" t="str">
        <f t="shared" si="34"/>
        <v>A</v>
      </c>
      <c r="B2229" s="188" t="s">
        <v>121</v>
      </c>
      <c r="C2229" s="188" t="s">
        <v>15</v>
      </c>
      <c r="D2229" s="189">
        <v>60000</v>
      </c>
      <c r="E2229" s="189">
        <v>60000</v>
      </c>
      <c r="F2229" s="189">
        <v>0</v>
      </c>
      <c r="G2229" s="189">
        <v>0</v>
      </c>
      <c r="H2229" s="189">
        <v>0</v>
      </c>
    </row>
    <row r="2230" spans="1:8">
      <c r="A2230" s="181" t="str">
        <f t="shared" si="34"/>
        <v>A</v>
      </c>
      <c r="B2230" s="188" t="s">
        <v>121</v>
      </c>
      <c r="C2230" s="188" t="s">
        <v>104</v>
      </c>
      <c r="D2230" s="189">
        <v>15000</v>
      </c>
      <c r="E2230" s="189">
        <v>3000</v>
      </c>
      <c r="F2230" s="189">
        <v>3000</v>
      </c>
      <c r="G2230" s="189">
        <v>5000</v>
      </c>
      <c r="H2230" s="189">
        <v>4000</v>
      </c>
    </row>
    <row r="2231" spans="1:8">
      <c r="A2231" s="181" t="str">
        <f t="shared" si="34"/>
        <v>A</v>
      </c>
      <c r="B2231" s="188" t="s">
        <v>121</v>
      </c>
      <c r="C2231" s="188" t="s">
        <v>105</v>
      </c>
      <c r="D2231" s="189">
        <v>6000</v>
      </c>
      <c r="E2231" s="189">
        <v>2000</v>
      </c>
      <c r="F2231" s="189">
        <v>2000</v>
      </c>
      <c r="G2231" s="189">
        <v>2000</v>
      </c>
      <c r="H2231" s="189">
        <v>0</v>
      </c>
    </row>
    <row r="2232" spans="1:8">
      <c r="A2232" s="181" t="str">
        <f t="shared" si="34"/>
        <v>A</v>
      </c>
      <c r="B2232" s="186" t="s">
        <v>121</v>
      </c>
      <c r="C2232" s="186" t="s">
        <v>155</v>
      </c>
      <c r="D2232" s="187">
        <v>20000</v>
      </c>
      <c r="E2232" s="187">
        <v>0</v>
      </c>
      <c r="F2232" s="187">
        <v>0</v>
      </c>
      <c r="G2232" s="187">
        <v>20000</v>
      </c>
      <c r="H2232" s="187">
        <v>0</v>
      </c>
    </row>
    <row r="2233" spans="1:8" ht="15.75" thickBot="1">
      <c r="A2233" s="181" t="str">
        <f t="shared" si="34"/>
        <v>A</v>
      </c>
      <c r="B2233" s="182" t="s">
        <v>1124</v>
      </c>
      <c r="C2233" s="183" t="s">
        <v>1125</v>
      </c>
      <c r="D2233" s="184">
        <v>700000</v>
      </c>
      <c r="E2233" s="184">
        <v>101000</v>
      </c>
      <c r="F2233" s="184">
        <v>254000</v>
      </c>
      <c r="G2233" s="184">
        <v>122000</v>
      </c>
      <c r="H2233" s="184">
        <v>223000</v>
      </c>
    </row>
    <row r="2234" spans="1:8" ht="15.75" thickTop="1">
      <c r="A2234" s="181" t="str">
        <f t="shared" si="34"/>
        <v>A</v>
      </c>
      <c r="B2234" s="186" t="s">
        <v>121</v>
      </c>
      <c r="C2234" s="186" t="s">
        <v>99</v>
      </c>
      <c r="D2234" s="187">
        <v>700000</v>
      </c>
      <c r="E2234" s="187">
        <v>101000</v>
      </c>
      <c r="F2234" s="187">
        <v>254000</v>
      </c>
      <c r="G2234" s="187">
        <v>122000</v>
      </c>
      <c r="H2234" s="187">
        <v>223000</v>
      </c>
    </row>
    <row r="2235" spans="1:8">
      <c r="A2235" s="181" t="str">
        <f t="shared" si="34"/>
        <v>A</v>
      </c>
      <c r="B2235" s="188" t="s">
        <v>121</v>
      </c>
      <c r="C2235" s="188" t="s">
        <v>101</v>
      </c>
      <c r="D2235" s="189">
        <v>690000</v>
      </c>
      <c r="E2235" s="189">
        <v>100000</v>
      </c>
      <c r="F2235" s="189">
        <v>250000</v>
      </c>
      <c r="G2235" s="189">
        <v>120000</v>
      </c>
      <c r="H2235" s="189">
        <v>220000</v>
      </c>
    </row>
    <row r="2236" spans="1:8">
      <c r="A2236" s="181" t="str">
        <f t="shared" si="34"/>
        <v>A</v>
      </c>
      <c r="B2236" s="188" t="s">
        <v>121</v>
      </c>
      <c r="C2236" s="188" t="s">
        <v>105</v>
      </c>
      <c r="D2236" s="189">
        <v>10000</v>
      </c>
      <c r="E2236" s="189">
        <v>1000</v>
      </c>
      <c r="F2236" s="189">
        <v>4000</v>
      </c>
      <c r="G2236" s="189">
        <v>2000</v>
      </c>
      <c r="H2236" s="189">
        <v>3000</v>
      </c>
    </row>
    <row r="2237" spans="1:8" ht="30.75" thickBot="1">
      <c r="A2237" s="181" t="str">
        <f t="shared" si="34"/>
        <v>A</v>
      </c>
      <c r="B2237" s="182" t="s">
        <v>1126</v>
      </c>
      <c r="C2237" s="183" t="s">
        <v>1127</v>
      </c>
      <c r="D2237" s="184">
        <v>11500000</v>
      </c>
      <c r="E2237" s="184">
        <v>850000</v>
      </c>
      <c r="F2237" s="184">
        <v>2975000</v>
      </c>
      <c r="G2237" s="184">
        <v>2700000</v>
      </c>
      <c r="H2237" s="184">
        <v>4975000</v>
      </c>
    </row>
    <row r="2238" spans="1:8" ht="15.75" thickTop="1">
      <c r="A2238" s="181" t="str">
        <f t="shared" si="34"/>
        <v>A</v>
      </c>
      <c r="B2238" s="186" t="s">
        <v>121</v>
      </c>
      <c r="C2238" s="186" t="s">
        <v>99</v>
      </c>
      <c r="D2238" s="187">
        <v>11450000</v>
      </c>
      <c r="E2238" s="187">
        <v>800000</v>
      </c>
      <c r="F2238" s="187">
        <v>2975000</v>
      </c>
      <c r="G2238" s="187">
        <v>2700000</v>
      </c>
      <c r="H2238" s="187">
        <v>4975000</v>
      </c>
    </row>
    <row r="2239" spans="1:8">
      <c r="A2239" s="181" t="str">
        <f t="shared" si="34"/>
        <v>A</v>
      </c>
      <c r="B2239" s="188" t="s">
        <v>121</v>
      </c>
      <c r="C2239" s="188" t="s">
        <v>101</v>
      </c>
      <c r="D2239" s="189">
        <v>11450000</v>
      </c>
      <c r="E2239" s="189">
        <v>800000</v>
      </c>
      <c r="F2239" s="189">
        <v>2975000</v>
      </c>
      <c r="G2239" s="189">
        <v>2700000</v>
      </c>
      <c r="H2239" s="189">
        <v>4975000</v>
      </c>
    </row>
    <row r="2240" spans="1:8">
      <c r="A2240" s="181" t="str">
        <f t="shared" si="34"/>
        <v>A</v>
      </c>
      <c r="B2240" s="186" t="s">
        <v>121</v>
      </c>
      <c r="C2240" s="186" t="s">
        <v>155</v>
      </c>
      <c r="D2240" s="187">
        <v>50000</v>
      </c>
      <c r="E2240" s="187">
        <v>50000</v>
      </c>
      <c r="F2240" s="187">
        <v>0</v>
      </c>
      <c r="G2240" s="187">
        <v>0</v>
      </c>
      <c r="H2240" s="187">
        <v>0</v>
      </c>
    </row>
    <row r="2241" spans="1:8" ht="15.75" thickBot="1">
      <c r="A2241" s="181" t="str">
        <f t="shared" si="34"/>
        <v>A</v>
      </c>
      <c r="B2241" s="182" t="s">
        <v>1128</v>
      </c>
      <c r="C2241" s="183" t="s">
        <v>1129</v>
      </c>
      <c r="D2241" s="184">
        <v>200000</v>
      </c>
      <c r="E2241" s="184">
        <v>10000</v>
      </c>
      <c r="F2241" s="184">
        <v>170000</v>
      </c>
      <c r="G2241" s="184">
        <v>20000</v>
      </c>
      <c r="H2241" s="184">
        <v>0</v>
      </c>
    </row>
    <row r="2242" spans="1:8" ht="15.75" thickTop="1">
      <c r="A2242" s="181" t="str">
        <f t="shared" si="34"/>
        <v>A</v>
      </c>
      <c r="B2242" s="186" t="s">
        <v>121</v>
      </c>
      <c r="C2242" s="186" t="s">
        <v>99</v>
      </c>
      <c r="D2242" s="187">
        <v>100000</v>
      </c>
      <c r="E2242" s="187">
        <v>10000</v>
      </c>
      <c r="F2242" s="187">
        <v>70000</v>
      </c>
      <c r="G2242" s="187">
        <v>20000</v>
      </c>
      <c r="H2242" s="187">
        <v>0</v>
      </c>
    </row>
    <row r="2243" spans="1:8">
      <c r="A2243" s="181" t="str">
        <f t="shared" si="34"/>
        <v>A</v>
      </c>
      <c r="B2243" s="188" t="s">
        <v>121</v>
      </c>
      <c r="C2243" s="188" t="s">
        <v>101</v>
      </c>
      <c r="D2243" s="189">
        <v>100000</v>
      </c>
      <c r="E2243" s="189">
        <v>10000</v>
      </c>
      <c r="F2243" s="189">
        <v>70000</v>
      </c>
      <c r="G2243" s="189">
        <v>20000</v>
      </c>
      <c r="H2243" s="189">
        <v>0</v>
      </c>
    </row>
    <row r="2244" spans="1:8">
      <c r="A2244" s="181" t="str">
        <f t="shared" si="34"/>
        <v>A</v>
      </c>
      <c r="B2244" s="186" t="s">
        <v>121</v>
      </c>
      <c r="C2244" s="186" t="s">
        <v>155</v>
      </c>
      <c r="D2244" s="187">
        <v>100000</v>
      </c>
      <c r="E2244" s="187">
        <v>0</v>
      </c>
      <c r="F2244" s="187">
        <v>100000</v>
      </c>
      <c r="G2244" s="187">
        <v>0</v>
      </c>
      <c r="H2244" s="187">
        <v>0</v>
      </c>
    </row>
    <row r="2245" spans="1:8" ht="15.75" thickBot="1">
      <c r="A2245" s="181" t="str">
        <f t="shared" si="34"/>
        <v>A</v>
      </c>
      <c r="B2245" s="182" t="s">
        <v>1130</v>
      </c>
      <c r="C2245" s="183" t="s">
        <v>1131</v>
      </c>
      <c r="D2245" s="184">
        <v>138400000</v>
      </c>
      <c r="E2245" s="184">
        <v>30000000</v>
      </c>
      <c r="F2245" s="184">
        <v>5000</v>
      </c>
      <c r="G2245" s="184">
        <v>48250000</v>
      </c>
      <c r="H2245" s="184">
        <v>60145000</v>
      </c>
    </row>
    <row r="2246" spans="1:8" ht="15.75" thickTop="1">
      <c r="A2246" s="181" t="str">
        <f t="shared" si="34"/>
        <v>A</v>
      </c>
      <c r="B2246" s="186" t="s">
        <v>121</v>
      </c>
      <c r="C2246" s="186" t="s">
        <v>99</v>
      </c>
      <c r="D2246" s="187">
        <v>138400000</v>
      </c>
      <c r="E2246" s="187">
        <v>30000000</v>
      </c>
      <c r="F2246" s="187">
        <v>5000</v>
      </c>
      <c r="G2246" s="187">
        <v>48250000</v>
      </c>
      <c r="H2246" s="187">
        <v>60145000</v>
      </c>
    </row>
    <row r="2247" spans="1:8">
      <c r="A2247" s="181" t="str">
        <f t="shared" ref="A2247:A2310" si="35">(IF(OR(D2247&lt;&gt;0),"A","B"))</f>
        <v>A</v>
      </c>
      <c r="B2247" s="188" t="s">
        <v>121</v>
      </c>
      <c r="C2247" s="188" t="s">
        <v>101</v>
      </c>
      <c r="D2247" s="189">
        <v>400000</v>
      </c>
      <c r="E2247" s="189">
        <v>0</v>
      </c>
      <c r="F2247" s="189">
        <v>5000</v>
      </c>
      <c r="G2247" s="189">
        <v>250000</v>
      </c>
      <c r="H2247" s="189">
        <v>145000</v>
      </c>
    </row>
    <row r="2248" spans="1:8">
      <c r="A2248" s="181" t="str">
        <f t="shared" si="35"/>
        <v>A</v>
      </c>
      <c r="B2248" s="188" t="s">
        <v>121</v>
      </c>
      <c r="C2248" s="188" t="s">
        <v>103</v>
      </c>
      <c r="D2248" s="189">
        <v>138000000</v>
      </c>
      <c r="E2248" s="189">
        <v>30000000</v>
      </c>
      <c r="F2248" s="189">
        <v>0</v>
      </c>
      <c r="G2248" s="189">
        <v>48000000</v>
      </c>
      <c r="H2248" s="189">
        <v>60000000</v>
      </c>
    </row>
    <row r="2249" spans="1:8" ht="15.75" thickBot="1">
      <c r="A2249" s="181" t="str">
        <f t="shared" si="35"/>
        <v>A</v>
      </c>
      <c r="B2249" s="182" t="s">
        <v>1132</v>
      </c>
      <c r="C2249" s="183" t="s">
        <v>1131</v>
      </c>
      <c r="D2249" s="184">
        <v>138400000</v>
      </c>
      <c r="E2249" s="184">
        <v>30000000</v>
      </c>
      <c r="F2249" s="184">
        <v>5000</v>
      </c>
      <c r="G2249" s="184">
        <v>48250000</v>
      </c>
      <c r="H2249" s="184">
        <v>60145000</v>
      </c>
    </row>
    <row r="2250" spans="1:8" ht="15.75" thickTop="1">
      <c r="A2250" s="181" t="str">
        <f t="shared" si="35"/>
        <v>A</v>
      </c>
      <c r="B2250" s="186" t="s">
        <v>121</v>
      </c>
      <c r="C2250" s="186" t="s">
        <v>99</v>
      </c>
      <c r="D2250" s="187">
        <v>138400000</v>
      </c>
      <c r="E2250" s="187">
        <v>30000000</v>
      </c>
      <c r="F2250" s="187">
        <v>5000</v>
      </c>
      <c r="G2250" s="187">
        <v>48250000</v>
      </c>
      <c r="H2250" s="187">
        <v>60145000</v>
      </c>
    </row>
    <row r="2251" spans="1:8">
      <c r="A2251" s="181" t="str">
        <f t="shared" si="35"/>
        <v>A</v>
      </c>
      <c r="B2251" s="188" t="s">
        <v>121</v>
      </c>
      <c r="C2251" s="188" t="s">
        <v>101</v>
      </c>
      <c r="D2251" s="189">
        <v>400000</v>
      </c>
      <c r="E2251" s="189">
        <v>0</v>
      </c>
      <c r="F2251" s="189">
        <v>5000</v>
      </c>
      <c r="G2251" s="189">
        <v>250000</v>
      </c>
      <c r="H2251" s="189">
        <v>145000</v>
      </c>
    </row>
    <row r="2252" spans="1:8">
      <c r="A2252" s="181" t="str">
        <f t="shared" si="35"/>
        <v>A</v>
      </c>
      <c r="B2252" s="188" t="s">
        <v>121</v>
      </c>
      <c r="C2252" s="188" t="s">
        <v>103</v>
      </c>
      <c r="D2252" s="189">
        <v>138000000</v>
      </c>
      <c r="E2252" s="189">
        <v>30000000</v>
      </c>
      <c r="F2252" s="189">
        <v>0</v>
      </c>
      <c r="G2252" s="189">
        <v>48000000</v>
      </c>
      <c r="H2252" s="189">
        <v>60000000</v>
      </c>
    </row>
    <row r="2253" spans="1:8" ht="45.75" thickBot="1">
      <c r="A2253" s="181" t="str">
        <f t="shared" si="35"/>
        <v>A</v>
      </c>
      <c r="B2253" s="182" t="s">
        <v>1133</v>
      </c>
      <c r="C2253" s="183" t="s">
        <v>1134</v>
      </c>
      <c r="D2253" s="184">
        <v>100000</v>
      </c>
      <c r="E2253" s="184">
        <v>5000</v>
      </c>
      <c r="F2253" s="184">
        <v>40000</v>
      </c>
      <c r="G2253" s="184">
        <v>30000</v>
      </c>
      <c r="H2253" s="184">
        <v>25000</v>
      </c>
    </row>
    <row r="2254" spans="1:8" ht="15.75" thickTop="1">
      <c r="A2254" s="181" t="str">
        <f t="shared" si="35"/>
        <v>A</v>
      </c>
      <c r="B2254" s="186" t="s">
        <v>121</v>
      </c>
      <c r="C2254" s="186" t="s">
        <v>99</v>
      </c>
      <c r="D2254" s="187">
        <v>100000</v>
      </c>
      <c r="E2254" s="187">
        <v>5000</v>
      </c>
      <c r="F2254" s="187">
        <v>40000</v>
      </c>
      <c r="G2254" s="187">
        <v>30000</v>
      </c>
      <c r="H2254" s="187">
        <v>25000</v>
      </c>
    </row>
    <row r="2255" spans="1:8">
      <c r="A2255" s="181" t="str">
        <f t="shared" si="35"/>
        <v>A</v>
      </c>
      <c r="B2255" s="188" t="s">
        <v>121</v>
      </c>
      <c r="C2255" s="188" t="s">
        <v>101</v>
      </c>
      <c r="D2255" s="189">
        <v>100000</v>
      </c>
      <c r="E2255" s="189">
        <v>5000</v>
      </c>
      <c r="F2255" s="189">
        <v>40000</v>
      </c>
      <c r="G2255" s="189">
        <v>30000</v>
      </c>
      <c r="H2255" s="189">
        <v>25000</v>
      </c>
    </row>
    <row r="2256" spans="1:8" ht="30.75" thickBot="1">
      <c r="A2256" s="181" t="str">
        <f t="shared" si="35"/>
        <v>A</v>
      </c>
      <c r="B2256" s="182" t="s">
        <v>1135</v>
      </c>
      <c r="C2256" s="183" t="s">
        <v>1136</v>
      </c>
      <c r="D2256" s="184">
        <v>5850000</v>
      </c>
      <c r="E2256" s="184">
        <v>1246000</v>
      </c>
      <c r="F2256" s="184">
        <v>1947000</v>
      </c>
      <c r="G2256" s="184">
        <v>1457000</v>
      </c>
      <c r="H2256" s="184">
        <v>1200000</v>
      </c>
    </row>
    <row r="2257" spans="1:8" ht="15.75" thickTop="1">
      <c r="A2257" s="181" t="str">
        <f t="shared" si="35"/>
        <v>A</v>
      </c>
      <c r="B2257" s="186" t="s">
        <v>121</v>
      </c>
      <c r="C2257" s="186" t="s">
        <v>99</v>
      </c>
      <c r="D2257" s="187">
        <v>4468000</v>
      </c>
      <c r="E2257" s="187">
        <v>1246000</v>
      </c>
      <c r="F2257" s="187">
        <v>1190000</v>
      </c>
      <c r="G2257" s="187">
        <v>1032000</v>
      </c>
      <c r="H2257" s="187">
        <v>1000000</v>
      </c>
    </row>
    <row r="2258" spans="1:8">
      <c r="A2258" s="181" t="str">
        <f t="shared" si="35"/>
        <v>A</v>
      </c>
      <c r="B2258" s="188" t="s">
        <v>121</v>
      </c>
      <c r="C2258" s="188" t="s">
        <v>100</v>
      </c>
      <c r="D2258" s="189">
        <v>1785000</v>
      </c>
      <c r="E2258" s="189">
        <v>447000</v>
      </c>
      <c r="F2258" s="189">
        <v>446000</v>
      </c>
      <c r="G2258" s="189">
        <v>446000</v>
      </c>
      <c r="H2258" s="189">
        <v>446000</v>
      </c>
    </row>
    <row r="2259" spans="1:8">
      <c r="A2259" s="181" t="str">
        <f t="shared" si="35"/>
        <v>A</v>
      </c>
      <c r="B2259" s="188" t="s">
        <v>121</v>
      </c>
      <c r="C2259" s="188" t="s">
        <v>101</v>
      </c>
      <c r="D2259" s="189">
        <v>2588000</v>
      </c>
      <c r="E2259" s="189">
        <v>770000</v>
      </c>
      <c r="F2259" s="189">
        <v>720000</v>
      </c>
      <c r="G2259" s="189">
        <v>562000</v>
      </c>
      <c r="H2259" s="189">
        <v>536000</v>
      </c>
    </row>
    <row r="2260" spans="1:8">
      <c r="A2260" s="181" t="str">
        <f t="shared" si="35"/>
        <v>A</v>
      </c>
      <c r="B2260" s="188" t="s">
        <v>121</v>
      </c>
      <c r="C2260" s="188" t="s">
        <v>15</v>
      </c>
      <c r="D2260" s="189">
        <v>10000</v>
      </c>
      <c r="E2260" s="189">
        <v>10000</v>
      </c>
      <c r="F2260" s="189">
        <v>0</v>
      </c>
      <c r="G2260" s="189">
        <v>0</v>
      </c>
      <c r="H2260" s="189">
        <v>0</v>
      </c>
    </row>
    <row r="2261" spans="1:8">
      <c r="A2261" s="181" t="str">
        <f t="shared" si="35"/>
        <v>A</v>
      </c>
      <c r="B2261" s="188" t="s">
        <v>121</v>
      </c>
      <c r="C2261" s="188" t="s">
        <v>104</v>
      </c>
      <c r="D2261" s="189">
        <v>70000</v>
      </c>
      <c r="E2261" s="189">
        <v>15000</v>
      </c>
      <c r="F2261" s="189">
        <v>20000</v>
      </c>
      <c r="G2261" s="189">
        <v>20000</v>
      </c>
      <c r="H2261" s="189">
        <v>15000</v>
      </c>
    </row>
    <row r="2262" spans="1:8">
      <c r="A2262" s="181" t="str">
        <f t="shared" si="35"/>
        <v>A</v>
      </c>
      <c r="B2262" s="188" t="s">
        <v>121</v>
      </c>
      <c r="C2262" s="188" t="s">
        <v>105</v>
      </c>
      <c r="D2262" s="189">
        <v>15000</v>
      </c>
      <c r="E2262" s="189">
        <v>4000</v>
      </c>
      <c r="F2262" s="189">
        <v>4000</v>
      </c>
      <c r="G2262" s="189">
        <v>4000</v>
      </c>
      <c r="H2262" s="189">
        <v>3000</v>
      </c>
    </row>
    <row r="2263" spans="1:8">
      <c r="A2263" s="181" t="str">
        <f t="shared" si="35"/>
        <v>A</v>
      </c>
      <c r="B2263" s="186" t="s">
        <v>121</v>
      </c>
      <c r="C2263" s="186" t="s">
        <v>155</v>
      </c>
      <c r="D2263" s="187">
        <v>1382000</v>
      </c>
      <c r="E2263" s="187">
        <v>0</v>
      </c>
      <c r="F2263" s="187">
        <v>757000</v>
      </c>
      <c r="G2263" s="187">
        <v>425000</v>
      </c>
      <c r="H2263" s="187">
        <v>200000</v>
      </c>
    </row>
    <row r="2264" spans="1:8" ht="30.75" thickBot="1">
      <c r="A2264" s="181" t="str">
        <f t="shared" si="35"/>
        <v>A</v>
      </c>
      <c r="B2264" s="182" t="s">
        <v>1137</v>
      </c>
      <c r="C2264" s="183" t="s">
        <v>1138</v>
      </c>
      <c r="D2264" s="184">
        <v>3000000</v>
      </c>
      <c r="E2264" s="184">
        <v>776000</v>
      </c>
      <c r="F2264" s="184">
        <v>770000</v>
      </c>
      <c r="G2264" s="184">
        <v>735000</v>
      </c>
      <c r="H2264" s="184">
        <v>719000</v>
      </c>
    </row>
    <row r="2265" spans="1:8" ht="15.75" thickTop="1">
      <c r="A2265" s="181" t="str">
        <f t="shared" si="35"/>
        <v>A</v>
      </c>
      <c r="B2265" s="186" t="s">
        <v>121</v>
      </c>
      <c r="C2265" s="186" t="s">
        <v>99</v>
      </c>
      <c r="D2265" s="187">
        <v>2980000</v>
      </c>
      <c r="E2265" s="187">
        <v>776000</v>
      </c>
      <c r="F2265" s="187">
        <v>750000</v>
      </c>
      <c r="G2265" s="187">
        <v>735000</v>
      </c>
      <c r="H2265" s="187">
        <v>719000</v>
      </c>
    </row>
    <row r="2266" spans="1:8">
      <c r="A2266" s="181" t="str">
        <f t="shared" si="35"/>
        <v>A</v>
      </c>
      <c r="B2266" s="188" t="s">
        <v>121</v>
      </c>
      <c r="C2266" s="188" t="s">
        <v>100</v>
      </c>
      <c r="D2266" s="189">
        <v>1785000</v>
      </c>
      <c r="E2266" s="189">
        <v>447000</v>
      </c>
      <c r="F2266" s="189">
        <v>446000</v>
      </c>
      <c r="G2266" s="189">
        <v>446000</v>
      </c>
      <c r="H2266" s="189">
        <v>446000</v>
      </c>
    </row>
    <row r="2267" spans="1:8">
      <c r="A2267" s="181" t="str">
        <f t="shared" si="35"/>
        <v>A</v>
      </c>
      <c r="B2267" s="188" t="s">
        <v>121</v>
      </c>
      <c r="C2267" s="188" t="s">
        <v>101</v>
      </c>
      <c r="D2267" s="189">
        <v>1100000</v>
      </c>
      <c r="E2267" s="189">
        <v>300000</v>
      </c>
      <c r="F2267" s="189">
        <v>280000</v>
      </c>
      <c r="G2267" s="189">
        <v>265000</v>
      </c>
      <c r="H2267" s="189">
        <v>255000</v>
      </c>
    </row>
    <row r="2268" spans="1:8">
      <c r="A2268" s="181" t="str">
        <f t="shared" si="35"/>
        <v>A</v>
      </c>
      <c r="B2268" s="188" t="s">
        <v>121</v>
      </c>
      <c r="C2268" s="188" t="s">
        <v>15</v>
      </c>
      <c r="D2268" s="189">
        <v>10000</v>
      </c>
      <c r="E2268" s="189">
        <v>10000</v>
      </c>
      <c r="F2268" s="189">
        <v>0</v>
      </c>
      <c r="G2268" s="189">
        <v>0</v>
      </c>
      <c r="H2268" s="189">
        <v>0</v>
      </c>
    </row>
    <row r="2269" spans="1:8">
      <c r="A2269" s="181" t="str">
        <f t="shared" si="35"/>
        <v>A</v>
      </c>
      <c r="B2269" s="188" t="s">
        <v>121</v>
      </c>
      <c r="C2269" s="188" t="s">
        <v>104</v>
      </c>
      <c r="D2269" s="189">
        <v>70000</v>
      </c>
      <c r="E2269" s="189">
        <v>15000</v>
      </c>
      <c r="F2269" s="189">
        <v>20000</v>
      </c>
      <c r="G2269" s="189">
        <v>20000</v>
      </c>
      <c r="H2269" s="189">
        <v>15000</v>
      </c>
    </row>
    <row r="2270" spans="1:8">
      <c r="A2270" s="181" t="str">
        <f t="shared" si="35"/>
        <v>A</v>
      </c>
      <c r="B2270" s="188" t="s">
        <v>121</v>
      </c>
      <c r="C2270" s="188" t="s">
        <v>105</v>
      </c>
      <c r="D2270" s="189">
        <v>15000</v>
      </c>
      <c r="E2270" s="189">
        <v>4000</v>
      </c>
      <c r="F2270" s="189">
        <v>4000</v>
      </c>
      <c r="G2270" s="189">
        <v>4000</v>
      </c>
      <c r="H2270" s="189">
        <v>3000</v>
      </c>
    </row>
    <row r="2271" spans="1:8">
      <c r="A2271" s="181" t="str">
        <f t="shared" si="35"/>
        <v>A</v>
      </c>
      <c r="B2271" s="186" t="s">
        <v>121</v>
      </c>
      <c r="C2271" s="186" t="s">
        <v>155</v>
      </c>
      <c r="D2271" s="187">
        <v>20000</v>
      </c>
      <c r="E2271" s="187">
        <v>0</v>
      </c>
      <c r="F2271" s="187">
        <v>20000</v>
      </c>
      <c r="G2271" s="187">
        <v>0</v>
      </c>
      <c r="H2271" s="187">
        <v>0</v>
      </c>
    </row>
    <row r="2272" spans="1:8" ht="60.75" thickBot="1">
      <c r="A2272" s="181" t="str">
        <f t="shared" si="35"/>
        <v>A</v>
      </c>
      <c r="B2272" s="182" t="s">
        <v>1139</v>
      </c>
      <c r="C2272" s="183" t="s">
        <v>1140</v>
      </c>
      <c r="D2272" s="184">
        <v>500000</v>
      </c>
      <c r="E2272" s="184">
        <v>185000</v>
      </c>
      <c r="F2272" s="184">
        <v>135000</v>
      </c>
      <c r="G2272" s="184">
        <v>100000</v>
      </c>
      <c r="H2272" s="184">
        <v>80000</v>
      </c>
    </row>
    <row r="2273" spans="1:8" ht="15.75" thickTop="1">
      <c r="A2273" s="181" t="str">
        <f t="shared" si="35"/>
        <v>A</v>
      </c>
      <c r="B2273" s="186" t="s">
        <v>121</v>
      </c>
      <c r="C2273" s="186" t="s">
        <v>99</v>
      </c>
      <c r="D2273" s="187">
        <v>450000</v>
      </c>
      <c r="E2273" s="187">
        <v>185000</v>
      </c>
      <c r="F2273" s="187">
        <v>105000</v>
      </c>
      <c r="G2273" s="187">
        <v>80000</v>
      </c>
      <c r="H2273" s="187">
        <v>80000</v>
      </c>
    </row>
    <row r="2274" spans="1:8">
      <c r="A2274" s="181" t="str">
        <f t="shared" si="35"/>
        <v>A</v>
      </c>
      <c r="B2274" s="188" t="s">
        <v>121</v>
      </c>
      <c r="C2274" s="188" t="s">
        <v>101</v>
      </c>
      <c r="D2274" s="189">
        <v>450000</v>
      </c>
      <c r="E2274" s="189">
        <v>185000</v>
      </c>
      <c r="F2274" s="189">
        <v>105000</v>
      </c>
      <c r="G2274" s="189">
        <v>80000</v>
      </c>
      <c r="H2274" s="189">
        <v>80000</v>
      </c>
    </row>
    <row r="2275" spans="1:8">
      <c r="A2275" s="181" t="str">
        <f t="shared" si="35"/>
        <v>A</v>
      </c>
      <c r="B2275" s="186" t="s">
        <v>121</v>
      </c>
      <c r="C2275" s="186" t="s">
        <v>155</v>
      </c>
      <c r="D2275" s="187">
        <v>50000</v>
      </c>
      <c r="E2275" s="187">
        <v>0</v>
      </c>
      <c r="F2275" s="187">
        <v>30000</v>
      </c>
      <c r="G2275" s="187">
        <v>20000</v>
      </c>
      <c r="H2275" s="187">
        <v>0</v>
      </c>
    </row>
    <row r="2276" spans="1:8" ht="60.75" thickBot="1">
      <c r="A2276" s="181" t="str">
        <f t="shared" si="35"/>
        <v>A</v>
      </c>
      <c r="B2276" s="182" t="s">
        <v>1141</v>
      </c>
      <c r="C2276" s="183" t="s">
        <v>1142</v>
      </c>
      <c r="D2276" s="184">
        <v>2200000</v>
      </c>
      <c r="E2276" s="184">
        <v>240000</v>
      </c>
      <c r="F2276" s="184">
        <v>990000</v>
      </c>
      <c r="G2276" s="184">
        <v>590000</v>
      </c>
      <c r="H2276" s="184">
        <v>380000</v>
      </c>
    </row>
    <row r="2277" spans="1:8" ht="15.75" thickTop="1">
      <c r="A2277" s="181" t="str">
        <f t="shared" si="35"/>
        <v>A</v>
      </c>
      <c r="B2277" s="186" t="s">
        <v>121</v>
      </c>
      <c r="C2277" s="186" t="s">
        <v>99</v>
      </c>
      <c r="D2277" s="187">
        <v>900000</v>
      </c>
      <c r="E2277" s="187">
        <v>240000</v>
      </c>
      <c r="F2277" s="187">
        <v>290000</v>
      </c>
      <c r="G2277" s="187">
        <v>190000</v>
      </c>
      <c r="H2277" s="187">
        <v>180000</v>
      </c>
    </row>
    <row r="2278" spans="1:8">
      <c r="A2278" s="181" t="str">
        <f t="shared" si="35"/>
        <v>A</v>
      </c>
      <c r="B2278" s="188" t="s">
        <v>121</v>
      </c>
      <c r="C2278" s="188" t="s">
        <v>101</v>
      </c>
      <c r="D2278" s="189">
        <v>900000</v>
      </c>
      <c r="E2278" s="189">
        <v>240000</v>
      </c>
      <c r="F2278" s="189">
        <v>290000</v>
      </c>
      <c r="G2278" s="189">
        <v>190000</v>
      </c>
      <c r="H2278" s="189">
        <v>180000</v>
      </c>
    </row>
    <row r="2279" spans="1:8">
      <c r="A2279" s="181" t="str">
        <f t="shared" si="35"/>
        <v>A</v>
      </c>
      <c r="B2279" s="186" t="s">
        <v>121</v>
      </c>
      <c r="C2279" s="186" t="s">
        <v>155</v>
      </c>
      <c r="D2279" s="187">
        <v>1300000</v>
      </c>
      <c r="E2279" s="187">
        <v>0</v>
      </c>
      <c r="F2279" s="187">
        <v>700000</v>
      </c>
      <c r="G2279" s="187">
        <v>400000</v>
      </c>
      <c r="H2279" s="187">
        <v>200000</v>
      </c>
    </row>
    <row r="2280" spans="1:8" ht="30.75" thickBot="1">
      <c r="A2280" s="181" t="str">
        <f t="shared" si="35"/>
        <v>A</v>
      </c>
      <c r="B2280" s="182" t="s">
        <v>1143</v>
      </c>
      <c r="C2280" s="183" t="s">
        <v>1144</v>
      </c>
      <c r="D2280" s="184">
        <v>50000</v>
      </c>
      <c r="E2280" s="184">
        <v>20000</v>
      </c>
      <c r="F2280" s="184">
        <v>12000</v>
      </c>
      <c r="G2280" s="184">
        <v>12000</v>
      </c>
      <c r="H2280" s="184">
        <v>6000</v>
      </c>
    </row>
    <row r="2281" spans="1:8" ht="15.75" thickTop="1">
      <c r="A2281" s="181" t="str">
        <f t="shared" si="35"/>
        <v>A</v>
      </c>
      <c r="B2281" s="186" t="s">
        <v>121</v>
      </c>
      <c r="C2281" s="186" t="s">
        <v>99</v>
      </c>
      <c r="D2281" s="187">
        <v>48000</v>
      </c>
      <c r="E2281" s="187">
        <v>20000</v>
      </c>
      <c r="F2281" s="187">
        <v>10000</v>
      </c>
      <c r="G2281" s="187">
        <v>12000</v>
      </c>
      <c r="H2281" s="187">
        <v>6000</v>
      </c>
    </row>
    <row r="2282" spans="1:8">
      <c r="A2282" s="181" t="str">
        <f t="shared" si="35"/>
        <v>A</v>
      </c>
      <c r="B2282" s="188" t="s">
        <v>121</v>
      </c>
      <c r="C2282" s="188" t="s">
        <v>101</v>
      </c>
      <c r="D2282" s="189">
        <v>48000</v>
      </c>
      <c r="E2282" s="189">
        <v>20000</v>
      </c>
      <c r="F2282" s="189">
        <v>10000</v>
      </c>
      <c r="G2282" s="189">
        <v>12000</v>
      </c>
      <c r="H2282" s="189">
        <v>6000</v>
      </c>
    </row>
    <row r="2283" spans="1:8">
      <c r="A2283" s="181" t="str">
        <f t="shared" si="35"/>
        <v>A</v>
      </c>
      <c r="B2283" s="186" t="s">
        <v>121</v>
      </c>
      <c r="C2283" s="186" t="s">
        <v>155</v>
      </c>
      <c r="D2283" s="187">
        <v>2000</v>
      </c>
      <c r="E2283" s="187">
        <v>0</v>
      </c>
      <c r="F2283" s="187">
        <v>2000</v>
      </c>
      <c r="G2283" s="187">
        <v>0</v>
      </c>
      <c r="H2283" s="187">
        <v>0</v>
      </c>
    </row>
    <row r="2284" spans="1:8" ht="30.75" thickBot="1">
      <c r="A2284" s="181" t="str">
        <f t="shared" si="35"/>
        <v>A</v>
      </c>
      <c r="B2284" s="182" t="s">
        <v>1145</v>
      </c>
      <c r="C2284" s="183" t="s">
        <v>1146</v>
      </c>
      <c r="D2284" s="184">
        <v>100000</v>
      </c>
      <c r="E2284" s="184">
        <v>25000</v>
      </c>
      <c r="F2284" s="184">
        <v>40000</v>
      </c>
      <c r="G2284" s="184">
        <v>20000</v>
      </c>
      <c r="H2284" s="184">
        <v>15000</v>
      </c>
    </row>
    <row r="2285" spans="1:8" ht="15.75" thickTop="1">
      <c r="A2285" s="181" t="str">
        <f t="shared" si="35"/>
        <v>A</v>
      </c>
      <c r="B2285" s="186" t="s">
        <v>121</v>
      </c>
      <c r="C2285" s="186" t="s">
        <v>99</v>
      </c>
      <c r="D2285" s="187">
        <v>90000</v>
      </c>
      <c r="E2285" s="187">
        <v>25000</v>
      </c>
      <c r="F2285" s="187">
        <v>35000</v>
      </c>
      <c r="G2285" s="187">
        <v>15000</v>
      </c>
      <c r="H2285" s="187">
        <v>15000</v>
      </c>
    </row>
    <row r="2286" spans="1:8">
      <c r="A2286" s="181" t="str">
        <f t="shared" si="35"/>
        <v>A</v>
      </c>
      <c r="B2286" s="188" t="s">
        <v>121</v>
      </c>
      <c r="C2286" s="188" t="s">
        <v>101</v>
      </c>
      <c r="D2286" s="189">
        <v>90000</v>
      </c>
      <c r="E2286" s="189">
        <v>25000</v>
      </c>
      <c r="F2286" s="189">
        <v>35000</v>
      </c>
      <c r="G2286" s="189">
        <v>15000</v>
      </c>
      <c r="H2286" s="189">
        <v>15000</v>
      </c>
    </row>
    <row r="2287" spans="1:8">
      <c r="A2287" s="181" t="str">
        <f t="shared" si="35"/>
        <v>A</v>
      </c>
      <c r="B2287" s="186" t="s">
        <v>121</v>
      </c>
      <c r="C2287" s="186" t="s">
        <v>155</v>
      </c>
      <c r="D2287" s="187">
        <v>10000</v>
      </c>
      <c r="E2287" s="187">
        <v>0</v>
      </c>
      <c r="F2287" s="187">
        <v>5000</v>
      </c>
      <c r="G2287" s="187">
        <v>5000</v>
      </c>
      <c r="H2287" s="187">
        <v>0</v>
      </c>
    </row>
    <row r="2288" spans="1:8" ht="15.75" thickBot="1">
      <c r="A2288" s="181" t="str">
        <f t="shared" si="35"/>
        <v>A</v>
      </c>
      <c r="B2288" s="182" t="s">
        <v>1147</v>
      </c>
      <c r="C2288" s="183" t="s">
        <v>1148</v>
      </c>
      <c r="D2288" s="184">
        <v>261700000</v>
      </c>
      <c r="E2288" s="184">
        <v>73770000</v>
      </c>
      <c r="F2288" s="184">
        <v>46120000</v>
      </c>
      <c r="G2288" s="184">
        <v>72300000</v>
      </c>
      <c r="H2288" s="184">
        <v>69510000</v>
      </c>
    </row>
    <row r="2289" spans="1:8" ht="15.75" thickTop="1">
      <c r="A2289" s="181" t="str">
        <f t="shared" si="35"/>
        <v>A</v>
      </c>
      <c r="B2289" s="186" t="s">
        <v>121</v>
      </c>
      <c r="C2289" s="186" t="s">
        <v>99</v>
      </c>
      <c r="D2289" s="187">
        <v>261550000</v>
      </c>
      <c r="E2289" s="187">
        <v>73670000</v>
      </c>
      <c r="F2289" s="187">
        <v>46070000</v>
      </c>
      <c r="G2289" s="187">
        <v>72300000</v>
      </c>
      <c r="H2289" s="187">
        <v>69510000</v>
      </c>
    </row>
    <row r="2290" spans="1:8">
      <c r="A2290" s="181" t="str">
        <f t="shared" si="35"/>
        <v>A</v>
      </c>
      <c r="B2290" s="188" t="s">
        <v>121</v>
      </c>
      <c r="C2290" s="188" t="s">
        <v>100</v>
      </c>
      <c r="D2290" s="189">
        <v>7500000</v>
      </c>
      <c r="E2290" s="189">
        <v>1875000</v>
      </c>
      <c r="F2290" s="189">
        <v>1875000</v>
      </c>
      <c r="G2290" s="189">
        <v>1875000</v>
      </c>
      <c r="H2290" s="189">
        <v>1875000</v>
      </c>
    </row>
    <row r="2291" spans="1:8">
      <c r="A2291" s="181" t="str">
        <f t="shared" si="35"/>
        <v>A</v>
      </c>
      <c r="B2291" s="188" t="s">
        <v>121</v>
      </c>
      <c r="C2291" s="188" t="s">
        <v>101</v>
      </c>
      <c r="D2291" s="189">
        <v>2850000</v>
      </c>
      <c r="E2291" s="189">
        <v>775000</v>
      </c>
      <c r="F2291" s="189">
        <v>895000</v>
      </c>
      <c r="G2291" s="189">
        <v>725000</v>
      </c>
      <c r="H2291" s="189">
        <v>455000</v>
      </c>
    </row>
    <row r="2292" spans="1:8">
      <c r="A2292" s="181" t="str">
        <f t="shared" si="35"/>
        <v>A</v>
      </c>
      <c r="B2292" s="188" t="s">
        <v>121</v>
      </c>
      <c r="C2292" s="188" t="s">
        <v>103</v>
      </c>
      <c r="D2292" s="189">
        <v>216750000</v>
      </c>
      <c r="E2292" s="189">
        <v>68170000</v>
      </c>
      <c r="F2292" s="189">
        <v>37355000</v>
      </c>
      <c r="G2292" s="189">
        <v>56215000</v>
      </c>
      <c r="H2292" s="189">
        <v>55010000</v>
      </c>
    </row>
    <row r="2293" spans="1:8">
      <c r="A2293" s="181" t="str">
        <f t="shared" si="35"/>
        <v>A</v>
      </c>
      <c r="B2293" s="188" t="s">
        <v>121</v>
      </c>
      <c r="C2293" s="188" t="s">
        <v>104</v>
      </c>
      <c r="D2293" s="189">
        <v>220000</v>
      </c>
      <c r="E2293" s="189">
        <v>75000</v>
      </c>
      <c r="F2293" s="189">
        <v>45000</v>
      </c>
      <c r="G2293" s="189">
        <v>45000</v>
      </c>
      <c r="H2293" s="189">
        <v>55000</v>
      </c>
    </row>
    <row r="2294" spans="1:8">
      <c r="A2294" s="181" t="str">
        <f t="shared" si="35"/>
        <v>A</v>
      </c>
      <c r="B2294" s="188" t="s">
        <v>121</v>
      </c>
      <c r="C2294" s="188" t="s">
        <v>105</v>
      </c>
      <c r="D2294" s="189">
        <v>34230000</v>
      </c>
      <c r="E2294" s="189">
        <v>2775000</v>
      </c>
      <c r="F2294" s="189">
        <v>5900000</v>
      </c>
      <c r="G2294" s="189">
        <v>13440000</v>
      </c>
      <c r="H2294" s="189">
        <v>12115000</v>
      </c>
    </row>
    <row r="2295" spans="1:8">
      <c r="A2295" s="181" t="str">
        <f t="shared" si="35"/>
        <v>A</v>
      </c>
      <c r="B2295" s="186" t="s">
        <v>121</v>
      </c>
      <c r="C2295" s="186" t="s">
        <v>155</v>
      </c>
      <c r="D2295" s="187">
        <v>150000</v>
      </c>
      <c r="E2295" s="187">
        <v>100000</v>
      </c>
      <c r="F2295" s="187">
        <v>50000</v>
      </c>
      <c r="G2295" s="187">
        <v>0</v>
      </c>
      <c r="H2295" s="187">
        <v>0</v>
      </c>
    </row>
    <row r="2296" spans="1:8" ht="15.75" thickBot="1">
      <c r="A2296" s="181" t="str">
        <f t="shared" si="35"/>
        <v>A</v>
      </c>
      <c r="B2296" s="182" t="s">
        <v>1149</v>
      </c>
      <c r="C2296" s="183" t="s">
        <v>1150</v>
      </c>
      <c r="D2296" s="184">
        <v>10140000</v>
      </c>
      <c r="E2296" s="184">
        <v>2615000</v>
      </c>
      <c r="F2296" s="184">
        <v>2690000</v>
      </c>
      <c r="G2296" s="184">
        <v>2540000</v>
      </c>
      <c r="H2296" s="184">
        <v>2295000</v>
      </c>
    </row>
    <row r="2297" spans="1:8" ht="15.75" thickTop="1">
      <c r="A2297" s="181" t="str">
        <f t="shared" si="35"/>
        <v>A</v>
      </c>
      <c r="B2297" s="186" t="s">
        <v>121</v>
      </c>
      <c r="C2297" s="186" t="s">
        <v>99</v>
      </c>
      <c r="D2297" s="187">
        <v>10090000</v>
      </c>
      <c r="E2297" s="187">
        <v>2565000</v>
      </c>
      <c r="F2297" s="187">
        <v>2690000</v>
      </c>
      <c r="G2297" s="187">
        <v>2540000</v>
      </c>
      <c r="H2297" s="187">
        <v>2295000</v>
      </c>
    </row>
    <row r="2298" spans="1:8">
      <c r="A2298" s="181" t="str">
        <f t="shared" si="35"/>
        <v>A</v>
      </c>
      <c r="B2298" s="188" t="s">
        <v>121</v>
      </c>
      <c r="C2298" s="188" t="s">
        <v>100</v>
      </c>
      <c r="D2298" s="189">
        <v>7500000</v>
      </c>
      <c r="E2298" s="189">
        <v>1875000</v>
      </c>
      <c r="F2298" s="189">
        <v>1875000</v>
      </c>
      <c r="G2298" s="189">
        <v>1875000</v>
      </c>
      <c r="H2298" s="189">
        <v>1875000</v>
      </c>
    </row>
    <row r="2299" spans="1:8">
      <c r="A2299" s="181" t="str">
        <f t="shared" si="35"/>
        <v>A</v>
      </c>
      <c r="B2299" s="188" t="s">
        <v>121</v>
      </c>
      <c r="C2299" s="188" t="s">
        <v>101</v>
      </c>
      <c r="D2299" s="189">
        <v>2300000</v>
      </c>
      <c r="E2299" s="189">
        <v>600000</v>
      </c>
      <c r="F2299" s="189">
        <v>750000</v>
      </c>
      <c r="G2299" s="189">
        <v>600000</v>
      </c>
      <c r="H2299" s="189">
        <v>350000</v>
      </c>
    </row>
    <row r="2300" spans="1:8">
      <c r="A2300" s="181" t="str">
        <f t="shared" si="35"/>
        <v>A</v>
      </c>
      <c r="B2300" s="188" t="s">
        <v>121</v>
      </c>
      <c r="C2300" s="188" t="s">
        <v>104</v>
      </c>
      <c r="D2300" s="189">
        <v>220000</v>
      </c>
      <c r="E2300" s="189">
        <v>75000</v>
      </c>
      <c r="F2300" s="189">
        <v>45000</v>
      </c>
      <c r="G2300" s="189">
        <v>45000</v>
      </c>
      <c r="H2300" s="189">
        <v>55000</v>
      </c>
    </row>
    <row r="2301" spans="1:8">
      <c r="A2301" s="181" t="str">
        <f t="shared" si="35"/>
        <v>A</v>
      </c>
      <c r="B2301" s="188" t="s">
        <v>121</v>
      </c>
      <c r="C2301" s="188" t="s">
        <v>105</v>
      </c>
      <c r="D2301" s="189">
        <v>70000</v>
      </c>
      <c r="E2301" s="189">
        <v>15000</v>
      </c>
      <c r="F2301" s="189">
        <v>20000</v>
      </c>
      <c r="G2301" s="189">
        <v>20000</v>
      </c>
      <c r="H2301" s="189">
        <v>15000</v>
      </c>
    </row>
    <row r="2302" spans="1:8">
      <c r="A2302" s="181" t="str">
        <f t="shared" si="35"/>
        <v>A</v>
      </c>
      <c r="B2302" s="186" t="s">
        <v>121</v>
      </c>
      <c r="C2302" s="186" t="s">
        <v>155</v>
      </c>
      <c r="D2302" s="187">
        <v>50000</v>
      </c>
      <c r="E2302" s="187">
        <v>50000</v>
      </c>
      <c r="F2302" s="187">
        <v>0</v>
      </c>
      <c r="G2302" s="187">
        <v>0</v>
      </c>
      <c r="H2302" s="187">
        <v>0</v>
      </c>
    </row>
    <row r="2303" spans="1:8" ht="15.75" thickBot="1">
      <c r="A2303" s="181" t="str">
        <f t="shared" si="35"/>
        <v>A</v>
      </c>
      <c r="B2303" s="182" t="s">
        <v>1151</v>
      </c>
      <c r="C2303" s="183" t="s">
        <v>1152</v>
      </c>
      <c r="D2303" s="184">
        <v>153000000</v>
      </c>
      <c r="E2303" s="184">
        <v>50000000</v>
      </c>
      <c r="F2303" s="184">
        <v>30000000</v>
      </c>
      <c r="G2303" s="184">
        <v>35000000</v>
      </c>
      <c r="H2303" s="184">
        <v>38000000</v>
      </c>
    </row>
    <row r="2304" spans="1:8" ht="15.75" thickTop="1">
      <c r="A2304" s="181" t="str">
        <f t="shared" si="35"/>
        <v>A</v>
      </c>
      <c r="B2304" s="186" t="s">
        <v>121</v>
      </c>
      <c r="C2304" s="186" t="s">
        <v>99</v>
      </c>
      <c r="D2304" s="187">
        <v>153000000</v>
      </c>
      <c r="E2304" s="187">
        <v>50000000</v>
      </c>
      <c r="F2304" s="187">
        <v>30000000</v>
      </c>
      <c r="G2304" s="187">
        <v>35000000</v>
      </c>
      <c r="H2304" s="187">
        <v>38000000</v>
      </c>
    </row>
    <row r="2305" spans="1:8">
      <c r="A2305" s="181" t="str">
        <f t="shared" si="35"/>
        <v>A</v>
      </c>
      <c r="B2305" s="188" t="s">
        <v>121</v>
      </c>
      <c r="C2305" s="188" t="s">
        <v>103</v>
      </c>
      <c r="D2305" s="189">
        <v>153000000</v>
      </c>
      <c r="E2305" s="189">
        <v>50000000</v>
      </c>
      <c r="F2305" s="189">
        <v>30000000</v>
      </c>
      <c r="G2305" s="189">
        <v>35000000</v>
      </c>
      <c r="H2305" s="189">
        <v>38000000</v>
      </c>
    </row>
    <row r="2306" spans="1:8" ht="15.75" thickBot="1">
      <c r="A2306" s="181" t="str">
        <f t="shared" si="35"/>
        <v>A</v>
      </c>
      <c r="B2306" s="182" t="s">
        <v>1153</v>
      </c>
      <c r="C2306" s="183" t="s">
        <v>1154</v>
      </c>
      <c r="D2306" s="184">
        <v>11000000</v>
      </c>
      <c r="E2306" s="184">
        <v>1000000</v>
      </c>
      <c r="F2306" s="184">
        <v>100000</v>
      </c>
      <c r="G2306" s="184">
        <v>6000000</v>
      </c>
      <c r="H2306" s="184">
        <v>3900000</v>
      </c>
    </row>
    <row r="2307" spans="1:8" ht="15.75" thickTop="1">
      <c r="A2307" s="181" t="str">
        <f t="shared" si="35"/>
        <v>A</v>
      </c>
      <c r="B2307" s="186" t="s">
        <v>121</v>
      </c>
      <c r="C2307" s="186" t="s">
        <v>99</v>
      </c>
      <c r="D2307" s="187">
        <v>11000000</v>
      </c>
      <c r="E2307" s="187">
        <v>1000000</v>
      </c>
      <c r="F2307" s="187">
        <v>100000</v>
      </c>
      <c r="G2307" s="187">
        <v>6000000</v>
      </c>
      <c r="H2307" s="187">
        <v>3900000</v>
      </c>
    </row>
    <row r="2308" spans="1:8">
      <c r="A2308" s="181" t="str">
        <f t="shared" si="35"/>
        <v>A</v>
      </c>
      <c r="B2308" s="188" t="s">
        <v>121</v>
      </c>
      <c r="C2308" s="188" t="s">
        <v>103</v>
      </c>
      <c r="D2308" s="189">
        <v>11000000</v>
      </c>
      <c r="E2308" s="189">
        <v>1000000</v>
      </c>
      <c r="F2308" s="189">
        <v>100000</v>
      </c>
      <c r="G2308" s="189">
        <v>6000000</v>
      </c>
      <c r="H2308" s="189">
        <v>3900000</v>
      </c>
    </row>
    <row r="2309" spans="1:8" ht="15.75" thickBot="1">
      <c r="A2309" s="181" t="str">
        <f t="shared" si="35"/>
        <v>A</v>
      </c>
      <c r="B2309" s="182" t="s">
        <v>1155</v>
      </c>
      <c r="C2309" s="183" t="s">
        <v>1156</v>
      </c>
      <c r="D2309" s="184">
        <v>40000000</v>
      </c>
      <c r="E2309" s="184">
        <v>7000000</v>
      </c>
      <c r="F2309" s="184">
        <v>5000000</v>
      </c>
      <c r="G2309" s="184">
        <v>15000000</v>
      </c>
      <c r="H2309" s="184">
        <v>13000000</v>
      </c>
    </row>
    <row r="2310" spans="1:8" ht="15.75" thickTop="1">
      <c r="A2310" s="181" t="str">
        <f t="shared" si="35"/>
        <v>A</v>
      </c>
      <c r="B2310" s="186" t="s">
        <v>121</v>
      </c>
      <c r="C2310" s="186" t="s">
        <v>99</v>
      </c>
      <c r="D2310" s="187">
        <v>40000000</v>
      </c>
      <c r="E2310" s="187">
        <v>7000000</v>
      </c>
      <c r="F2310" s="187">
        <v>5000000</v>
      </c>
      <c r="G2310" s="187">
        <v>15000000</v>
      </c>
      <c r="H2310" s="187">
        <v>13000000</v>
      </c>
    </row>
    <row r="2311" spans="1:8">
      <c r="A2311" s="181" t="str">
        <f t="shared" ref="A2311:A2374" si="36">(IF(OR(D2311&lt;&gt;0),"A","B"))</f>
        <v>A</v>
      </c>
      <c r="B2311" s="188" t="s">
        <v>121</v>
      </c>
      <c r="C2311" s="188" t="s">
        <v>103</v>
      </c>
      <c r="D2311" s="189">
        <v>40000000</v>
      </c>
      <c r="E2311" s="189">
        <v>7000000</v>
      </c>
      <c r="F2311" s="189">
        <v>5000000</v>
      </c>
      <c r="G2311" s="189">
        <v>15000000</v>
      </c>
      <c r="H2311" s="189">
        <v>13000000</v>
      </c>
    </row>
    <row r="2312" spans="1:8" ht="15.75" thickBot="1">
      <c r="A2312" s="181" t="str">
        <f t="shared" si="36"/>
        <v>A</v>
      </c>
      <c r="B2312" s="182" t="s">
        <v>1157</v>
      </c>
      <c r="C2312" s="183" t="s">
        <v>1158</v>
      </c>
      <c r="D2312" s="184">
        <v>500000</v>
      </c>
      <c r="E2312" s="184">
        <v>70000</v>
      </c>
      <c r="F2312" s="184">
        <v>180000</v>
      </c>
      <c r="G2312" s="184">
        <v>170000</v>
      </c>
      <c r="H2312" s="184">
        <v>80000</v>
      </c>
    </row>
    <row r="2313" spans="1:8" ht="15.75" thickTop="1">
      <c r="A2313" s="181" t="str">
        <f t="shared" si="36"/>
        <v>A</v>
      </c>
      <c r="B2313" s="186" t="s">
        <v>121</v>
      </c>
      <c r="C2313" s="186" t="s">
        <v>99</v>
      </c>
      <c r="D2313" s="187">
        <v>500000</v>
      </c>
      <c r="E2313" s="187">
        <v>70000</v>
      </c>
      <c r="F2313" s="187">
        <v>180000</v>
      </c>
      <c r="G2313" s="187">
        <v>170000</v>
      </c>
      <c r="H2313" s="187">
        <v>80000</v>
      </c>
    </row>
    <row r="2314" spans="1:8">
      <c r="A2314" s="181" t="str">
        <f t="shared" si="36"/>
        <v>A</v>
      </c>
      <c r="B2314" s="188" t="s">
        <v>121</v>
      </c>
      <c r="C2314" s="188" t="s">
        <v>103</v>
      </c>
      <c r="D2314" s="189">
        <v>500000</v>
      </c>
      <c r="E2314" s="189">
        <v>70000</v>
      </c>
      <c r="F2314" s="189">
        <v>180000</v>
      </c>
      <c r="G2314" s="189">
        <v>170000</v>
      </c>
      <c r="H2314" s="189">
        <v>80000</v>
      </c>
    </row>
    <row r="2315" spans="1:8" ht="30.75" thickBot="1">
      <c r="A2315" s="181" t="str">
        <f t="shared" si="36"/>
        <v>A</v>
      </c>
      <c r="B2315" s="182" t="s">
        <v>1159</v>
      </c>
      <c r="C2315" s="183" t="s">
        <v>1160</v>
      </c>
      <c r="D2315" s="184">
        <v>22000000</v>
      </c>
      <c r="E2315" s="184">
        <v>1000000</v>
      </c>
      <c r="F2315" s="184">
        <v>3000000</v>
      </c>
      <c r="G2315" s="184">
        <v>9000000</v>
      </c>
      <c r="H2315" s="184">
        <v>9000000</v>
      </c>
    </row>
    <row r="2316" spans="1:8" ht="15.75" thickTop="1">
      <c r="A2316" s="181" t="str">
        <f t="shared" si="36"/>
        <v>A</v>
      </c>
      <c r="B2316" s="186" t="s">
        <v>121</v>
      </c>
      <c r="C2316" s="186" t="s">
        <v>99</v>
      </c>
      <c r="D2316" s="187">
        <v>22000000</v>
      </c>
      <c r="E2316" s="187">
        <v>1000000</v>
      </c>
      <c r="F2316" s="187">
        <v>3000000</v>
      </c>
      <c r="G2316" s="187">
        <v>9000000</v>
      </c>
      <c r="H2316" s="187">
        <v>9000000</v>
      </c>
    </row>
    <row r="2317" spans="1:8">
      <c r="A2317" s="181" t="str">
        <f t="shared" si="36"/>
        <v>A</v>
      </c>
      <c r="B2317" s="188" t="s">
        <v>121</v>
      </c>
      <c r="C2317" s="188" t="s">
        <v>105</v>
      </c>
      <c r="D2317" s="189">
        <v>22000000</v>
      </c>
      <c r="E2317" s="189">
        <v>1000000</v>
      </c>
      <c r="F2317" s="189">
        <v>3000000</v>
      </c>
      <c r="G2317" s="189">
        <v>9000000</v>
      </c>
      <c r="H2317" s="189">
        <v>9000000</v>
      </c>
    </row>
    <row r="2318" spans="1:8" ht="15.75" thickBot="1">
      <c r="A2318" s="181" t="str">
        <f t="shared" si="36"/>
        <v>A</v>
      </c>
      <c r="B2318" s="182" t="s">
        <v>1161</v>
      </c>
      <c r="C2318" s="183" t="s">
        <v>1162</v>
      </c>
      <c r="D2318" s="184">
        <v>300000</v>
      </c>
      <c r="E2318" s="184">
        <v>75000</v>
      </c>
      <c r="F2318" s="184">
        <v>75000</v>
      </c>
      <c r="G2318" s="184">
        <v>75000</v>
      </c>
      <c r="H2318" s="184">
        <v>75000</v>
      </c>
    </row>
    <row r="2319" spans="1:8" ht="15.75" thickTop="1">
      <c r="A2319" s="181" t="str">
        <f t="shared" si="36"/>
        <v>A</v>
      </c>
      <c r="B2319" s="186" t="s">
        <v>121</v>
      </c>
      <c r="C2319" s="186" t="s">
        <v>99</v>
      </c>
      <c r="D2319" s="187">
        <v>300000</v>
      </c>
      <c r="E2319" s="187">
        <v>75000</v>
      </c>
      <c r="F2319" s="187">
        <v>75000</v>
      </c>
      <c r="G2319" s="187">
        <v>75000</v>
      </c>
      <c r="H2319" s="187">
        <v>75000</v>
      </c>
    </row>
    <row r="2320" spans="1:8">
      <c r="A2320" s="181" t="str">
        <f t="shared" si="36"/>
        <v>A</v>
      </c>
      <c r="B2320" s="188" t="s">
        <v>121</v>
      </c>
      <c r="C2320" s="188" t="s">
        <v>101</v>
      </c>
      <c r="D2320" s="189">
        <v>300000</v>
      </c>
      <c r="E2320" s="189">
        <v>75000</v>
      </c>
      <c r="F2320" s="189">
        <v>75000</v>
      </c>
      <c r="G2320" s="189">
        <v>75000</v>
      </c>
      <c r="H2320" s="189">
        <v>75000</v>
      </c>
    </row>
    <row r="2321" spans="1:8" ht="15.75" thickBot="1">
      <c r="A2321" s="181" t="str">
        <f t="shared" si="36"/>
        <v>A</v>
      </c>
      <c r="B2321" s="182" t="s">
        <v>1163</v>
      </c>
      <c r="C2321" s="183" t="s">
        <v>1164</v>
      </c>
      <c r="D2321" s="184">
        <v>500000</v>
      </c>
      <c r="E2321" s="184">
        <v>200000</v>
      </c>
      <c r="F2321" s="184">
        <v>145000</v>
      </c>
      <c r="G2321" s="184">
        <v>95000</v>
      </c>
      <c r="H2321" s="184">
        <v>60000</v>
      </c>
    </row>
    <row r="2322" spans="1:8" ht="15.75" thickTop="1">
      <c r="A2322" s="181" t="str">
        <f t="shared" si="36"/>
        <v>A</v>
      </c>
      <c r="B2322" s="186" t="s">
        <v>121</v>
      </c>
      <c r="C2322" s="186" t="s">
        <v>99</v>
      </c>
      <c r="D2322" s="187">
        <v>500000</v>
      </c>
      <c r="E2322" s="187">
        <v>200000</v>
      </c>
      <c r="F2322" s="187">
        <v>145000</v>
      </c>
      <c r="G2322" s="187">
        <v>95000</v>
      </c>
      <c r="H2322" s="187">
        <v>60000</v>
      </c>
    </row>
    <row r="2323" spans="1:8">
      <c r="A2323" s="181" t="str">
        <f t="shared" si="36"/>
        <v>A</v>
      </c>
      <c r="B2323" s="188" t="s">
        <v>121</v>
      </c>
      <c r="C2323" s="188" t="s">
        <v>101</v>
      </c>
      <c r="D2323" s="189">
        <v>250000</v>
      </c>
      <c r="E2323" s="189">
        <v>100000</v>
      </c>
      <c r="F2323" s="189">
        <v>70000</v>
      </c>
      <c r="G2323" s="189">
        <v>50000</v>
      </c>
      <c r="H2323" s="189">
        <v>30000</v>
      </c>
    </row>
    <row r="2324" spans="1:8">
      <c r="A2324" s="181" t="str">
        <f t="shared" si="36"/>
        <v>A</v>
      </c>
      <c r="B2324" s="188" t="s">
        <v>121</v>
      </c>
      <c r="C2324" s="188" t="s">
        <v>103</v>
      </c>
      <c r="D2324" s="189">
        <v>250000</v>
      </c>
      <c r="E2324" s="189">
        <v>100000</v>
      </c>
      <c r="F2324" s="189">
        <v>75000</v>
      </c>
      <c r="G2324" s="189">
        <v>45000</v>
      </c>
      <c r="H2324" s="189">
        <v>30000</v>
      </c>
    </row>
    <row r="2325" spans="1:8" ht="30.75" thickBot="1">
      <c r="A2325" s="181" t="str">
        <f t="shared" si="36"/>
        <v>A</v>
      </c>
      <c r="B2325" s="182" t="s">
        <v>1165</v>
      </c>
      <c r="C2325" s="183" t="s">
        <v>1166</v>
      </c>
      <c r="D2325" s="184">
        <v>150000</v>
      </c>
      <c r="E2325" s="184">
        <v>0</v>
      </c>
      <c r="F2325" s="184">
        <v>30000</v>
      </c>
      <c r="G2325" s="184">
        <v>70000</v>
      </c>
      <c r="H2325" s="184">
        <v>50000</v>
      </c>
    </row>
    <row r="2326" spans="1:8" ht="15.75" thickTop="1">
      <c r="A2326" s="181" t="str">
        <f t="shared" si="36"/>
        <v>A</v>
      </c>
      <c r="B2326" s="186" t="s">
        <v>121</v>
      </c>
      <c r="C2326" s="186" t="s">
        <v>99</v>
      </c>
      <c r="D2326" s="187">
        <v>150000</v>
      </c>
      <c r="E2326" s="187">
        <v>0</v>
      </c>
      <c r="F2326" s="187">
        <v>30000</v>
      </c>
      <c r="G2326" s="187">
        <v>70000</v>
      </c>
      <c r="H2326" s="187">
        <v>50000</v>
      </c>
    </row>
    <row r="2327" spans="1:8">
      <c r="A2327" s="181" t="str">
        <f t="shared" si="36"/>
        <v>A</v>
      </c>
      <c r="B2327" s="188" t="s">
        <v>121</v>
      </c>
      <c r="C2327" s="188" t="s">
        <v>105</v>
      </c>
      <c r="D2327" s="189">
        <v>150000</v>
      </c>
      <c r="E2327" s="189">
        <v>0</v>
      </c>
      <c r="F2327" s="189">
        <v>30000</v>
      </c>
      <c r="G2327" s="189">
        <v>70000</v>
      </c>
      <c r="H2327" s="189">
        <v>50000</v>
      </c>
    </row>
    <row r="2328" spans="1:8" ht="30.75" thickBot="1">
      <c r="A2328" s="181" t="str">
        <f t="shared" si="36"/>
        <v>A</v>
      </c>
      <c r="B2328" s="182" t="s">
        <v>1167</v>
      </c>
      <c r="C2328" s="183" t="s">
        <v>1168</v>
      </c>
      <c r="D2328" s="184">
        <v>3500000</v>
      </c>
      <c r="E2328" s="184">
        <v>800000</v>
      </c>
      <c r="F2328" s="184">
        <v>1500000</v>
      </c>
      <c r="G2328" s="184">
        <v>500000</v>
      </c>
      <c r="H2328" s="184">
        <v>700000</v>
      </c>
    </row>
    <row r="2329" spans="1:8" ht="15.75" thickTop="1">
      <c r="A2329" s="181" t="str">
        <f t="shared" si="36"/>
        <v>A</v>
      </c>
      <c r="B2329" s="186" t="s">
        <v>121</v>
      </c>
      <c r="C2329" s="186" t="s">
        <v>99</v>
      </c>
      <c r="D2329" s="187">
        <v>3500000</v>
      </c>
      <c r="E2329" s="187">
        <v>800000</v>
      </c>
      <c r="F2329" s="187">
        <v>1500000</v>
      </c>
      <c r="G2329" s="187">
        <v>500000</v>
      </c>
      <c r="H2329" s="187">
        <v>700000</v>
      </c>
    </row>
    <row r="2330" spans="1:8">
      <c r="A2330" s="181" t="str">
        <f t="shared" si="36"/>
        <v>A</v>
      </c>
      <c r="B2330" s="188" t="s">
        <v>121</v>
      </c>
      <c r="C2330" s="188" t="s">
        <v>105</v>
      </c>
      <c r="D2330" s="189">
        <v>3500000</v>
      </c>
      <c r="E2330" s="189">
        <v>800000</v>
      </c>
      <c r="F2330" s="189">
        <v>1500000</v>
      </c>
      <c r="G2330" s="189">
        <v>500000</v>
      </c>
      <c r="H2330" s="189">
        <v>700000</v>
      </c>
    </row>
    <row r="2331" spans="1:8" ht="15.75" thickBot="1">
      <c r="A2331" s="181" t="str">
        <f t="shared" si="36"/>
        <v>A</v>
      </c>
      <c r="B2331" s="182" t="s">
        <v>1169</v>
      </c>
      <c r="C2331" s="183" t="s">
        <v>1170</v>
      </c>
      <c r="D2331" s="184">
        <v>1610000</v>
      </c>
      <c r="E2331" s="184">
        <v>510000</v>
      </c>
      <c r="F2331" s="184">
        <v>400000</v>
      </c>
      <c r="G2331" s="184">
        <v>350000</v>
      </c>
      <c r="H2331" s="184">
        <v>350000</v>
      </c>
    </row>
    <row r="2332" spans="1:8" ht="15.75" thickTop="1">
      <c r="A2332" s="181" t="str">
        <f t="shared" si="36"/>
        <v>A</v>
      </c>
      <c r="B2332" s="186" t="s">
        <v>121</v>
      </c>
      <c r="C2332" s="186" t="s">
        <v>99</v>
      </c>
      <c r="D2332" s="187">
        <v>1510000</v>
      </c>
      <c r="E2332" s="187">
        <v>460000</v>
      </c>
      <c r="F2332" s="187">
        <v>350000</v>
      </c>
      <c r="G2332" s="187">
        <v>350000</v>
      </c>
      <c r="H2332" s="187">
        <v>350000</v>
      </c>
    </row>
    <row r="2333" spans="1:8">
      <c r="A2333" s="181" t="str">
        <f t="shared" si="36"/>
        <v>A</v>
      </c>
      <c r="B2333" s="188" t="s">
        <v>121</v>
      </c>
      <c r="C2333" s="188" t="s">
        <v>105</v>
      </c>
      <c r="D2333" s="189">
        <v>1510000</v>
      </c>
      <c r="E2333" s="189">
        <v>460000</v>
      </c>
      <c r="F2333" s="189">
        <v>350000</v>
      </c>
      <c r="G2333" s="189">
        <v>350000</v>
      </c>
      <c r="H2333" s="189">
        <v>350000</v>
      </c>
    </row>
    <row r="2334" spans="1:8">
      <c r="A2334" s="181" t="str">
        <f t="shared" si="36"/>
        <v>A</v>
      </c>
      <c r="B2334" s="186" t="s">
        <v>121</v>
      </c>
      <c r="C2334" s="186" t="s">
        <v>155</v>
      </c>
      <c r="D2334" s="187">
        <v>100000</v>
      </c>
      <c r="E2334" s="187">
        <v>50000</v>
      </c>
      <c r="F2334" s="187">
        <v>50000</v>
      </c>
      <c r="G2334" s="187">
        <v>0</v>
      </c>
      <c r="H2334" s="187">
        <v>0</v>
      </c>
    </row>
    <row r="2335" spans="1:8" ht="30.75" thickBot="1">
      <c r="A2335" s="181" t="str">
        <f t="shared" si="36"/>
        <v>A</v>
      </c>
      <c r="B2335" s="182" t="s">
        <v>1171</v>
      </c>
      <c r="C2335" s="183" t="s">
        <v>1172</v>
      </c>
      <c r="D2335" s="184">
        <v>110000</v>
      </c>
      <c r="E2335" s="184">
        <v>110000</v>
      </c>
      <c r="F2335" s="184">
        <v>0</v>
      </c>
      <c r="G2335" s="184">
        <v>0</v>
      </c>
      <c r="H2335" s="184">
        <v>0</v>
      </c>
    </row>
    <row r="2336" spans="1:8" ht="15.75" thickTop="1">
      <c r="A2336" s="181" t="str">
        <f t="shared" si="36"/>
        <v>A</v>
      </c>
      <c r="B2336" s="186" t="s">
        <v>121</v>
      </c>
      <c r="C2336" s="186" t="s">
        <v>99</v>
      </c>
      <c r="D2336" s="187">
        <v>110000</v>
      </c>
      <c r="E2336" s="187">
        <v>110000</v>
      </c>
      <c r="F2336" s="187">
        <v>0</v>
      </c>
      <c r="G2336" s="187">
        <v>0</v>
      </c>
      <c r="H2336" s="187">
        <v>0</v>
      </c>
    </row>
    <row r="2337" spans="1:8">
      <c r="A2337" s="181" t="str">
        <f t="shared" si="36"/>
        <v>A</v>
      </c>
      <c r="B2337" s="188" t="s">
        <v>121</v>
      </c>
      <c r="C2337" s="188" t="s">
        <v>105</v>
      </c>
      <c r="D2337" s="189">
        <v>110000</v>
      </c>
      <c r="E2337" s="189">
        <v>110000</v>
      </c>
      <c r="F2337" s="189">
        <v>0</v>
      </c>
      <c r="G2337" s="189">
        <v>0</v>
      </c>
      <c r="H2337" s="189">
        <v>0</v>
      </c>
    </row>
    <row r="2338" spans="1:8" ht="30.75" thickBot="1">
      <c r="A2338" s="181" t="str">
        <f t="shared" si="36"/>
        <v>A</v>
      </c>
      <c r="B2338" s="182" t="s">
        <v>1173</v>
      </c>
      <c r="C2338" s="183" t="s">
        <v>1174</v>
      </c>
      <c r="D2338" s="184">
        <v>110000</v>
      </c>
      <c r="E2338" s="184">
        <v>110000</v>
      </c>
      <c r="F2338" s="184">
        <v>0</v>
      </c>
      <c r="G2338" s="184">
        <v>0</v>
      </c>
      <c r="H2338" s="184">
        <v>0</v>
      </c>
    </row>
    <row r="2339" spans="1:8" ht="15.75" thickTop="1">
      <c r="A2339" s="181" t="str">
        <f t="shared" si="36"/>
        <v>A</v>
      </c>
      <c r="B2339" s="186" t="s">
        <v>121</v>
      </c>
      <c r="C2339" s="186" t="s">
        <v>99</v>
      </c>
      <c r="D2339" s="187">
        <v>110000</v>
      </c>
      <c r="E2339" s="187">
        <v>110000</v>
      </c>
      <c r="F2339" s="187">
        <v>0</v>
      </c>
      <c r="G2339" s="187">
        <v>0</v>
      </c>
      <c r="H2339" s="187">
        <v>0</v>
      </c>
    </row>
    <row r="2340" spans="1:8">
      <c r="A2340" s="181" t="str">
        <f t="shared" si="36"/>
        <v>A</v>
      </c>
      <c r="B2340" s="188" t="s">
        <v>121</v>
      </c>
      <c r="C2340" s="188" t="s">
        <v>105</v>
      </c>
      <c r="D2340" s="189">
        <v>110000</v>
      </c>
      <c r="E2340" s="189">
        <v>110000</v>
      </c>
      <c r="F2340" s="189">
        <v>0</v>
      </c>
      <c r="G2340" s="189">
        <v>0</v>
      </c>
      <c r="H2340" s="189">
        <v>0</v>
      </c>
    </row>
    <row r="2341" spans="1:8" ht="30.75" thickBot="1">
      <c r="A2341" s="181" t="str">
        <f t="shared" si="36"/>
        <v>A</v>
      </c>
      <c r="B2341" s="182" t="s">
        <v>1175</v>
      </c>
      <c r="C2341" s="183" t="s">
        <v>1176</v>
      </c>
      <c r="D2341" s="184">
        <v>1500000</v>
      </c>
      <c r="E2341" s="184">
        <v>400000</v>
      </c>
      <c r="F2341" s="184">
        <v>400000</v>
      </c>
      <c r="G2341" s="184">
        <v>350000</v>
      </c>
      <c r="H2341" s="184">
        <v>350000</v>
      </c>
    </row>
    <row r="2342" spans="1:8" ht="15.75" thickTop="1">
      <c r="A2342" s="181" t="str">
        <f t="shared" si="36"/>
        <v>A</v>
      </c>
      <c r="B2342" s="186" t="s">
        <v>121</v>
      </c>
      <c r="C2342" s="186" t="s">
        <v>99</v>
      </c>
      <c r="D2342" s="187">
        <v>1400000</v>
      </c>
      <c r="E2342" s="187">
        <v>350000</v>
      </c>
      <c r="F2342" s="187">
        <v>350000</v>
      </c>
      <c r="G2342" s="187">
        <v>350000</v>
      </c>
      <c r="H2342" s="187">
        <v>350000</v>
      </c>
    </row>
    <row r="2343" spans="1:8">
      <c r="A2343" s="181" t="str">
        <f t="shared" si="36"/>
        <v>A</v>
      </c>
      <c r="B2343" s="188" t="s">
        <v>121</v>
      </c>
      <c r="C2343" s="188" t="s">
        <v>105</v>
      </c>
      <c r="D2343" s="189">
        <v>1400000</v>
      </c>
      <c r="E2343" s="189">
        <v>350000</v>
      </c>
      <c r="F2343" s="189">
        <v>350000</v>
      </c>
      <c r="G2343" s="189">
        <v>350000</v>
      </c>
      <c r="H2343" s="189">
        <v>350000</v>
      </c>
    </row>
    <row r="2344" spans="1:8">
      <c r="A2344" s="181" t="str">
        <f t="shared" si="36"/>
        <v>A</v>
      </c>
      <c r="B2344" s="186" t="s">
        <v>121</v>
      </c>
      <c r="C2344" s="186" t="s">
        <v>155</v>
      </c>
      <c r="D2344" s="187">
        <v>100000</v>
      </c>
      <c r="E2344" s="187">
        <v>50000</v>
      </c>
      <c r="F2344" s="187">
        <v>50000</v>
      </c>
      <c r="G2344" s="187">
        <v>0</v>
      </c>
      <c r="H2344" s="187">
        <v>0</v>
      </c>
    </row>
    <row r="2345" spans="1:8" ht="30.75" thickBot="1">
      <c r="A2345" s="181" t="str">
        <f t="shared" si="36"/>
        <v>A</v>
      </c>
      <c r="B2345" s="182" t="s">
        <v>1177</v>
      </c>
      <c r="C2345" s="183" t="s">
        <v>1178</v>
      </c>
      <c r="D2345" s="184">
        <v>1500000</v>
      </c>
      <c r="E2345" s="184">
        <v>400000</v>
      </c>
      <c r="F2345" s="184">
        <v>400000</v>
      </c>
      <c r="G2345" s="184">
        <v>350000</v>
      </c>
      <c r="H2345" s="184">
        <v>350000</v>
      </c>
    </row>
    <row r="2346" spans="1:8" ht="15.75" thickTop="1">
      <c r="A2346" s="181" t="str">
        <f t="shared" si="36"/>
        <v>A</v>
      </c>
      <c r="B2346" s="186" t="s">
        <v>121</v>
      </c>
      <c r="C2346" s="186" t="s">
        <v>99</v>
      </c>
      <c r="D2346" s="187">
        <v>1400000</v>
      </c>
      <c r="E2346" s="187">
        <v>350000</v>
      </c>
      <c r="F2346" s="187">
        <v>350000</v>
      </c>
      <c r="G2346" s="187">
        <v>350000</v>
      </c>
      <c r="H2346" s="187">
        <v>350000</v>
      </c>
    </row>
    <row r="2347" spans="1:8">
      <c r="A2347" s="181" t="str">
        <f t="shared" si="36"/>
        <v>A</v>
      </c>
      <c r="B2347" s="188" t="s">
        <v>121</v>
      </c>
      <c r="C2347" s="188" t="s">
        <v>105</v>
      </c>
      <c r="D2347" s="189">
        <v>1400000</v>
      </c>
      <c r="E2347" s="189">
        <v>350000</v>
      </c>
      <c r="F2347" s="189">
        <v>350000</v>
      </c>
      <c r="G2347" s="189">
        <v>350000</v>
      </c>
      <c r="H2347" s="189">
        <v>350000</v>
      </c>
    </row>
    <row r="2348" spans="1:8">
      <c r="A2348" s="181" t="str">
        <f t="shared" si="36"/>
        <v>A</v>
      </c>
      <c r="B2348" s="186" t="s">
        <v>121</v>
      </c>
      <c r="C2348" s="186" t="s">
        <v>155</v>
      </c>
      <c r="D2348" s="187">
        <v>100000</v>
      </c>
      <c r="E2348" s="187">
        <v>50000</v>
      </c>
      <c r="F2348" s="187">
        <v>50000</v>
      </c>
      <c r="G2348" s="187">
        <v>0</v>
      </c>
      <c r="H2348" s="187">
        <v>0</v>
      </c>
    </row>
    <row r="2349" spans="1:8" ht="45.75" hidden="1" thickBot="1">
      <c r="A2349" s="181" t="str">
        <f t="shared" si="36"/>
        <v>B</v>
      </c>
      <c r="B2349" s="182" t="s">
        <v>1179</v>
      </c>
      <c r="C2349" s="183" t="s">
        <v>1180</v>
      </c>
      <c r="D2349" s="184">
        <v>0</v>
      </c>
      <c r="E2349" s="184">
        <v>0</v>
      </c>
      <c r="F2349" s="184">
        <v>0</v>
      </c>
      <c r="G2349" s="184">
        <v>0</v>
      </c>
      <c r="H2349" s="184">
        <v>0</v>
      </c>
    </row>
    <row r="2350" spans="1:8" hidden="1">
      <c r="A2350" s="181" t="str">
        <f t="shared" si="36"/>
        <v>B</v>
      </c>
      <c r="B2350" s="186" t="s">
        <v>121</v>
      </c>
      <c r="C2350" s="186" t="s">
        <v>99</v>
      </c>
      <c r="D2350" s="187">
        <v>0</v>
      </c>
      <c r="E2350" s="187">
        <v>0</v>
      </c>
      <c r="F2350" s="187">
        <v>0</v>
      </c>
      <c r="G2350" s="187">
        <v>0</v>
      </c>
      <c r="H2350" s="187">
        <v>0</v>
      </c>
    </row>
    <row r="2351" spans="1:8" hidden="1">
      <c r="A2351" s="181" t="str">
        <f t="shared" si="36"/>
        <v>B</v>
      </c>
      <c r="B2351" s="188" t="s">
        <v>121</v>
      </c>
      <c r="C2351" s="188" t="s">
        <v>105</v>
      </c>
      <c r="D2351" s="189">
        <v>0</v>
      </c>
      <c r="E2351" s="189">
        <v>0</v>
      </c>
      <c r="F2351" s="189">
        <v>0</v>
      </c>
      <c r="G2351" s="189">
        <v>0</v>
      </c>
      <c r="H2351" s="189">
        <v>0</v>
      </c>
    </row>
    <row r="2352" spans="1:8" ht="15.75" thickBot="1">
      <c r="A2352" s="181" t="str">
        <f t="shared" si="36"/>
        <v>A</v>
      </c>
      <c r="B2352" s="182" t="s">
        <v>1181</v>
      </c>
      <c r="C2352" s="183" t="s">
        <v>1182</v>
      </c>
      <c r="D2352" s="184">
        <v>5000000</v>
      </c>
      <c r="E2352" s="184">
        <v>500000</v>
      </c>
      <c r="F2352" s="184">
        <v>1000000</v>
      </c>
      <c r="G2352" s="184">
        <v>1500000</v>
      </c>
      <c r="H2352" s="184">
        <v>2000000</v>
      </c>
    </row>
    <row r="2353" spans="1:8" ht="15.75" thickTop="1">
      <c r="A2353" s="181" t="str">
        <f t="shared" si="36"/>
        <v>A</v>
      </c>
      <c r="B2353" s="186" t="s">
        <v>121</v>
      </c>
      <c r="C2353" s="186" t="s">
        <v>99</v>
      </c>
      <c r="D2353" s="187">
        <v>5000000</v>
      </c>
      <c r="E2353" s="187">
        <v>500000</v>
      </c>
      <c r="F2353" s="187">
        <v>1000000</v>
      </c>
      <c r="G2353" s="187">
        <v>1500000</v>
      </c>
      <c r="H2353" s="187">
        <v>2000000</v>
      </c>
    </row>
    <row r="2354" spans="1:8">
      <c r="A2354" s="181" t="str">
        <f t="shared" si="36"/>
        <v>A</v>
      </c>
      <c r="B2354" s="188" t="s">
        <v>121</v>
      </c>
      <c r="C2354" s="188" t="s">
        <v>105</v>
      </c>
      <c r="D2354" s="189">
        <v>5000000</v>
      </c>
      <c r="E2354" s="189">
        <v>500000</v>
      </c>
      <c r="F2354" s="189">
        <v>1000000</v>
      </c>
      <c r="G2354" s="189">
        <v>1500000</v>
      </c>
      <c r="H2354" s="189">
        <v>2000000</v>
      </c>
    </row>
    <row r="2355" spans="1:8" ht="30.75" thickBot="1">
      <c r="A2355" s="181" t="str">
        <f t="shared" si="36"/>
        <v>A</v>
      </c>
      <c r="B2355" s="182" t="s">
        <v>1183</v>
      </c>
      <c r="C2355" s="183" t="s">
        <v>1184</v>
      </c>
      <c r="D2355" s="184">
        <v>12000000</v>
      </c>
      <c r="E2355" s="184">
        <v>10000000</v>
      </c>
      <c r="F2355" s="184">
        <v>2000000</v>
      </c>
      <c r="G2355" s="184">
        <v>0</v>
      </c>
      <c r="H2355" s="184">
        <v>0</v>
      </c>
    </row>
    <row r="2356" spans="1:8" ht="15.75" thickTop="1">
      <c r="A2356" s="181" t="str">
        <f t="shared" si="36"/>
        <v>A</v>
      </c>
      <c r="B2356" s="186" t="s">
        <v>121</v>
      </c>
      <c r="C2356" s="186" t="s">
        <v>99</v>
      </c>
      <c r="D2356" s="187">
        <v>12000000</v>
      </c>
      <c r="E2356" s="187">
        <v>10000000</v>
      </c>
      <c r="F2356" s="187">
        <v>2000000</v>
      </c>
      <c r="G2356" s="187">
        <v>0</v>
      </c>
      <c r="H2356" s="187">
        <v>0</v>
      </c>
    </row>
    <row r="2357" spans="1:8">
      <c r="A2357" s="181" t="str">
        <f t="shared" si="36"/>
        <v>A</v>
      </c>
      <c r="B2357" s="188" t="s">
        <v>121</v>
      </c>
      <c r="C2357" s="188" t="s">
        <v>103</v>
      </c>
      <c r="D2357" s="189">
        <v>12000000</v>
      </c>
      <c r="E2357" s="189">
        <v>10000000</v>
      </c>
      <c r="F2357" s="189">
        <v>2000000</v>
      </c>
      <c r="G2357" s="189">
        <v>0</v>
      </c>
      <c r="H2357" s="189">
        <v>0</v>
      </c>
    </row>
    <row r="2358" spans="1:8" ht="30.75" thickBot="1">
      <c r="A2358" s="181" t="str">
        <f t="shared" si="36"/>
        <v>A</v>
      </c>
      <c r="B2358" s="182" t="s">
        <v>1185</v>
      </c>
      <c r="C2358" s="183" t="s">
        <v>1186</v>
      </c>
      <c r="D2358" s="184">
        <v>12000000</v>
      </c>
      <c r="E2358" s="184">
        <v>10000000</v>
      </c>
      <c r="F2358" s="184">
        <v>2000000</v>
      </c>
      <c r="G2358" s="184">
        <v>0</v>
      </c>
      <c r="H2358" s="184">
        <v>0</v>
      </c>
    </row>
    <row r="2359" spans="1:8" ht="15.75" thickTop="1">
      <c r="A2359" s="181" t="str">
        <f t="shared" si="36"/>
        <v>A</v>
      </c>
      <c r="B2359" s="186" t="s">
        <v>121</v>
      </c>
      <c r="C2359" s="186" t="s">
        <v>99</v>
      </c>
      <c r="D2359" s="187">
        <v>12000000</v>
      </c>
      <c r="E2359" s="187">
        <v>10000000</v>
      </c>
      <c r="F2359" s="187">
        <v>2000000</v>
      </c>
      <c r="G2359" s="187">
        <v>0</v>
      </c>
      <c r="H2359" s="187">
        <v>0</v>
      </c>
    </row>
    <row r="2360" spans="1:8">
      <c r="A2360" s="181" t="str">
        <f t="shared" si="36"/>
        <v>A</v>
      </c>
      <c r="B2360" s="188" t="s">
        <v>121</v>
      </c>
      <c r="C2360" s="188" t="s">
        <v>103</v>
      </c>
      <c r="D2360" s="189">
        <v>12000000</v>
      </c>
      <c r="E2360" s="189">
        <v>10000000</v>
      </c>
      <c r="F2360" s="189">
        <v>2000000</v>
      </c>
      <c r="G2360" s="189">
        <v>0</v>
      </c>
      <c r="H2360" s="189">
        <v>0</v>
      </c>
    </row>
    <row r="2361" spans="1:8" ht="15.75" thickBot="1">
      <c r="A2361" s="181" t="str">
        <f t="shared" si="36"/>
        <v>A</v>
      </c>
      <c r="B2361" s="182" t="s">
        <v>1187</v>
      </c>
      <c r="C2361" s="183" t="s">
        <v>1188</v>
      </c>
      <c r="D2361" s="184">
        <v>2000000</v>
      </c>
      <c r="E2361" s="184">
        <v>0</v>
      </c>
      <c r="F2361" s="184">
        <v>0</v>
      </c>
      <c r="G2361" s="184">
        <v>2000000</v>
      </c>
      <c r="H2361" s="184">
        <v>0</v>
      </c>
    </row>
    <row r="2362" spans="1:8" ht="15.75" thickTop="1">
      <c r="A2362" s="181" t="str">
        <f t="shared" si="36"/>
        <v>A</v>
      </c>
      <c r="B2362" s="186" t="s">
        <v>121</v>
      </c>
      <c r="C2362" s="186" t="s">
        <v>99</v>
      </c>
      <c r="D2362" s="187">
        <v>2000000</v>
      </c>
      <c r="E2362" s="187">
        <v>0</v>
      </c>
      <c r="F2362" s="187">
        <v>0</v>
      </c>
      <c r="G2362" s="187">
        <v>2000000</v>
      </c>
      <c r="H2362" s="187">
        <v>0</v>
      </c>
    </row>
    <row r="2363" spans="1:8">
      <c r="A2363" s="181" t="str">
        <f t="shared" si="36"/>
        <v>A</v>
      </c>
      <c r="B2363" s="188" t="s">
        <v>121</v>
      </c>
      <c r="C2363" s="188" t="s">
        <v>105</v>
      </c>
      <c r="D2363" s="189">
        <v>2000000</v>
      </c>
      <c r="E2363" s="189">
        <v>0</v>
      </c>
      <c r="F2363" s="189">
        <v>0</v>
      </c>
      <c r="G2363" s="189">
        <v>2000000</v>
      </c>
      <c r="H2363" s="189">
        <v>0</v>
      </c>
    </row>
    <row r="2364" spans="1:8" ht="15.75" thickBot="1">
      <c r="A2364" s="181" t="str">
        <f t="shared" si="36"/>
        <v>A</v>
      </c>
      <c r="B2364" s="182" t="s">
        <v>1189</v>
      </c>
      <c r="C2364" s="183" t="s">
        <v>1190</v>
      </c>
      <c r="D2364" s="184">
        <v>70675000</v>
      </c>
      <c r="E2364" s="184">
        <v>12000000</v>
      </c>
      <c r="F2364" s="184">
        <v>20675000</v>
      </c>
      <c r="G2364" s="184">
        <v>23000000</v>
      </c>
      <c r="H2364" s="184">
        <v>15000000</v>
      </c>
    </row>
    <row r="2365" spans="1:8" ht="15.75" thickTop="1">
      <c r="A2365" s="181" t="str">
        <f t="shared" si="36"/>
        <v>A</v>
      </c>
      <c r="B2365" s="186" t="s">
        <v>121</v>
      </c>
      <c r="C2365" s="186" t="s">
        <v>99</v>
      </c>
      <c r="D2365" s="187">
        <v>70675000</v>
      </c>
      <c r="E2365" s="187">
        <v>12000000</v>
      </c>
      <c r="F2365" s="187">
        <v>20675000</v>
      </c>
      <c r="G2365" s="187">
        <v>23000000</v>
      </c>
      <c r="H2365" s="187">
        <v>15000000</v>
      </c>
    </row>
    <row r="2366" spans="1:8">
      <c r="A2366" s="181" t="str">
        <f t="shared" si="36"/>
        <v>A</v>
      </c>
      <c r="B2366" s="188" t="s">
        <v>121</v>
      </c>
      <c r="C2366" s="188" t="s">
        <v>103</v>
      </c>
      <c r="D2366" s="189">
        <v>20675000</v>
      </c>
      <c r="E2366" s="189">
        <v>4000000</v>
      </c>
      <c r="F2366" s="189">
        <v>5675000</v>
      </c>
      <c r="G2366" s="189">
        <v>8000000</v>
      </c>
      <c r="H2366" s="189">
        <v>3000000</v>
      </c>
    </row>
    <row r="2367" spans="1:8">
      <c r="A2367" s="181" t="str">
        <f t="shared" si="36"/>
        <v>A</v>
      </c>
      <c r="B2367" s="188" t="s">
        <v>121</v>
      </c>
      <c r="C2367" s="188" t="s">
        <v>105</v>
      </c>
      <c r="D2367" s="189">
        <v>50000000</v>
      </c>
      <c r="E2367" s="189">
        <v>8000000</v>
      </c>
      <c r="F2367" s="189">
        <v>15000000</v>
      </c>
      <c r="G2367" s="189">
        <v>15000000</v>
      </c>
      <c r="H2367" s="189">
        <v>12000000</v>
      </c>
    </row>
    <row r="2368" spans="1:8" hidden="1">
      <c r="A2368" s="181" t="str">
        <f t="shared" si="36"/>
        <v>B</v>
      </c>
      <c r="B2368" s="186" t="s">
        <v>121</v>
      </c>
      <c r="C2368" s="186" t="s">
        <v>155</v>
      </c>
      <c r="D2368" s="187">
        <v>0</v>
      </c>
      <c r="E2368" s="187">
        <v>0</v>
      </c>
      <c r="F2368" s="187">
        <v>0</v>
      </c>
      <c r="G2368" s="187">
        <v>0</v>
      </c>
      <c r="H2368" s="187">
        <v>0</v>
      </c>
    </row>
    <row r="2369" spans="1:8" ht="30.75" thickBot="1">
      <c r="A2369" s="181" t="str">
        <f t="shared" si="36"/>
        <v>A</v>
      </c>
      <c r="B2369" s="182" t="s">
        <v>1191</v>
      </c>
      <c r="C2369" s="183" t="s">
        <v>1192</v>
      </c>
      <c r="D2369" s="184">
        <v>50000000</v>
      </c>
      <c r="E2369" s="184">
        <v>8000000</v>
      </c>
      <c r="F2369" s="184">
        <v>15000000</v>
      </c>
      <c r="G2369" s="184">
        <v>15000000</v>
      </c>
      <c r="H2369" s="184">
        <v>12000000</v>
      </c>
    </row>
    <row r="2370" spans="1:8" ht="15.75" thickTop="1">
      <c r="A2370" s="181" t="str">
        <f t="shared" si="36"/>
        <v>A</v>
      </c>
      <c r="B2370" s="186" t="s">
        <v>121</v>
      </c>
      <c r="C2370" s="186" t="s">
        <v>99</v>
      </c>
      <c r="D2370" s="187">
        <v>50000000</v>
      </c>
      <c r="E2370" s="187">
        <v>8000000</v>
      </c>
      <c r="F2370" s="187">
        <v>15000000</v>
      </c>
      <c r="G2370" s="187">
        <v>15000000</v>
      </c>
      <c r="H2370" s="187">
        <v>12000000</v>
      </c>
    </row>
    <row r="2371" spans="1:8">
      <c r="A2371" s="181" t="str">
        <f t="shared" si="36"/>
        <v>A</v>
      </c>
      <c r="B2371" s="188" t="s">
        <v>121</v>
      </c>
      <c r="C2371" s="188" t="s">
        <v>105</v>
      </c>
      <c r="D2371" s="189">
        <v>50000000</v>
      </c>
      <c r="E2371" s="189">
        <v>8000000</v>
      </c>
      <c r="F2371" s="189">
        <v>15000000</v>
      </c>
      <c r="G2371" s="189">
        <v>15000000</v>
      </c>
      <c r="H2371" s="189">
        <v>12000000</v>
      </c>
    </row>
    <row r="2372" spans="1:8" ht="30.75" thickBot="1">
      <c r="A2372" s="181" t="str">
        <f t="shared" si="36"/>
        <v>A</v>
      </c>
      <c r="B2372" s="182" t="s">
        <v>1193</v>
      </c>
      <c r="C2372" s="183" t="s">
        <v>1194</v>
      </c>
      <c r="D2372" s="184">
        <v>20675000</v>
      </c>
      <c r="E2372" s="184">
        <v>4000000</v>
      </c>
      <c r="F2372" s="184">
        <v>5675000</v>
      </c>
      <c r="G2372" s="184">
        <v>8000000</v>
      </c>
      <c r="H2372" s="184">
        <v>3000000</v>
      </c>
    </row>
    <row r="2373" spans="1:8" ht="15.75" thickTop="1">
      <c r="A2373" s="181" t="str">
        <f t="shared" si="36"/>
        <v>A</v>
      </c>
      <c r="B2373" s="186" t="s">
        <v>121</v>
      </c>
      <c r="C2373" s="186" t="s">
        <v>99</v>
      </c>
      <c r="D2373" s="187">
        <v>20675000</v>
      </c>
      <c r="E2373" s="187">
        <v>4000000</v>
      </c>
      <c r="F2373" s="187">
        <v>5675000</v>
      </c>
      <c r="G2373" s="187">
        <v>8000000</v>
      </c>
      <c r="H2373" s="187">
        <v>3000000</v>
      </c>
    </row>
    <row r="2374" spans="1:8">
      <c r="A2374" s="181" t="str">
        <f t="shared" si="36"/>
        <v>A</v>
      </c>
      <c r="B2374" s="188" t="s">
        <v>121</v>
      </c>
      <c r="C2374" s="188" t="s">
        <v>103</v>
      </c>
      <c r="D2374" s="189">
        <v>20675000</v>
      </c>
      <c r="E2374" s="189">
        <v>4000000</v>
      </c>
      <c r="F2374" s="189">
        <v>5675000</v>
      </c>
      <c r="G2374" s="189">
        <v>8000000</v>
      </c>
      <c r="H2374" s="189">
        <v>3000000</v>
      </c>
    </row>
    <row r="2375" spans="1:8" ht="15.75" hidden="1" thickBot="1">
      <c r="A2375" s="181" t="str">
        <f t="shared" ref="A2375:A2438" si="37">(IF(OR(D2375&lt;&gt;0),"A","B"))</f>
        <v>B</v>
      </c>
      <c r="B2375" s="182" t="s">
        <v>1195</v>
      </c>
      <c r="C2375" s="183" t="s">
        <v>1196</v>
      </c>
      <c r="D2375" s="184">
        <v>0</v>
      </c>
      <c r="E2375" s="184">
        <v>0</v>
      </c>
      <c r="F2375" s="184">
        <v>0</v>
      </c>
      <c r="G2375" s="184">
        <v>0</v>
      </c>
      <c r="H2375" s="184">
        <v>0</v>
      </c>
    </row>
    <row r="2376" spans="1:8" hidden="1">
      <c r="A2376" s="181" t="str">
        <f t="shared" si="37"/>
        <v>B</v>
      </c>
      <c r="B2376" s="186" t="s">
        <v>121</v>
      </c>
      <c r="C2376" s="186" t="s">
        <v>99</v>
      </c>
      <c r="D2376" s="187">
        <v>0</v>
      </c>
      <c r="E2376" s="187">
        <v>0</v>
      </c>
      <c r="F2376" s="187">
        <v>0</v>
      </c>
      <c r="G2376" s="187">
        <v>0</v>
      </c>
      <c r="H2376" s="187">
        <v>0</v>
      </c>
    </row>
    <row r="2377" spans="1:8" hidden="1">
      <c r="A2377" s="181" t="str">
        <f t="shared" si="37"/>
        <v>B</v>
      </c>
      <c r="B2377" s="188" t="s">
        <v>121</v>
      </c>
      <c r="C2377" s="188" t="s">
        <v>105</v>
      </c>
      <c r="D2377" s="189">
        <v>0</v>
      </c>
      <c r="E2377" s="189">
        <v>0</v>
      </c>
      <c r="F2377" s="189">
        <v>0</v>
      </c>
      <c r="G2377" s="189">
        <v>0</v>
      </c>
      <c r="H2377" s="189">
        <v>0</v>
      </c>
    </row>
    <row r="2378" spans="1:8" hidden="1">
      <c r="A2378" s="181" t="str">
        <f t="shared" si="37"/>
        <v>B</v>
      </c>
      <c r="B2378" s="186" t="s">
        <v>121</v>
      </c>
      <c r="C2378" s="186" t="s">
        <v>155</v>
      </c>
      <c r="D2378" s="187">
        <v>0</v>
      </c>
      <c r="E2378" s="187">
        <v>0</v>
      </c>
      <c r="F2378" s="187">
        <v>0</v>
      </c>
      <c r="G2378" s="187">
        <v>0</v>
      </c>
      <c r="H2378" s="187">
        <v>0</v>
      </c>
    </row>
    <row r="2379" spans="1:8" ht="15.75" thickBot="1">
      <c r="A2379" s="181" t="str">
        <f t="shared" si="37"/>
        <v>A</v>
      </c>
      <c r="B2379" s="182" t="s">
        <v>1197</v>
      </c>
      <c r="C2379" s="183" t="s">
        <v>1198</v>
      </c>
      <c r="D2379" s="184">
        <v>16850000</v>
      </c>
      <c r="E2379" s="184">
        <v>4122000</v>
      </c>
      <c r="F2379" s="184">
        <v>4297000</v>
      </c>
      <c r="G2379" s="184">
        <v>4248000</v>
      </c>
      <c r="H2379" s="184">
        <v>4183000</v>
      </c>
    </row>
    <row r="2380" spans="1:8" ht="15.75" thickTop="1">
      <c r="A2380" s="181" t="str">
        <f t="shared" si="37"/>
        <v>A</v>
      </c>
      <c r="B2380" s="186" t="s">
        <v>121</v>
      </c>
      <c r="C2380" s="186" t="s">
        <v>99</v>
      </c>
      <c r="D2380" s="187">
        <v>16550000</v>
      </c>
      <c r="E2380" s="187">
        <v>4122000</v>
      </c>
      <c r="F2380" s="187">
        <v>4147000</v>
      </c>
      <c r="G2380" s="187">
        <v>4148000</v>
      </c>
      <c r="H2380" s="187">
        <v>4133000</v>
      </c>
    </row>
    <row r="2381" spans="1:8">
      <c r="A2381" s="181" t="str">
        <f t="shared" si="37"/>
        <v>A</v>
      </c>
      <c r="B2381" s="188" t="s">
        <v>121</v>
      </c>
      <c r="C2381" s="188" t="s">
        <v>100</v>
      </c>
      <c r="D2381" s="189">
        <v>11000000</v>
      </c>
      <c r="E2381" s="189">
        <v>2750000</v>
      </c>
      <c r="F2381" s="189">
        <v>2750000</v>
      </c>
      <c r="G2381" s="189">
        <v>2750000</v>
      </c>
      <c r="H2381" s="189">
        <v>2750000</v>
      </c>
    </row>
    <row r="2382" spans="1:8">
      <c r="A2382" s="181" t="str">
        <f t="shared" si="37"/>
        <v>A</v>
      </c>
      <c r="B2382" s="188" t="s">
        <v>121</v>
      </c>
      <c r="C2382" s="188" t="s">
        <v>101</v>
      </c>
      <c r="D2382" s="189">
        <v>5000000</v>
      </c>
      <c r="E2382" s="189">
        <v>1236000</v>
      </c>
      <c r="F2382" s="189">
        <v>1258000</v>
      </c>
      <c r="G2382" s="189">
        <v>1259000</v>
      </c>
      <c r="H2382" s="189">
        <v>1247000</v>
      </c>
    </row>
    <row r="2383" spans="1:8">
      <c r="A2383" s="181" t="str">
        <f t="shared" si="37"/>
        <v>A</v>
      </c>
      <c r="B2383" s="188" t="s">
        <v>121</v>
      </c>
      <c r="C2383" s="188" t="s">
        <v>104</v>
      </c>
      <c r="D2383" s="189">
        <v>150000</v>
      </c>
      <c r="E2383" s="189">
        <v>37000</v>
      </c>
      <c r="F2383" s="189">
        <v>38000</v>
      </c>
      <c r="G2383" s="189">
        <v>38000</v>
      </c>
      <c r="H2383" s="189">
        <v>37000</v>
      </c>
    </row>
    <row r="2384" spans="1:8">
      <c r="A2384" s="181" t="str">
        <f t="shared" si="37"/>
        <v>A</v>
      </c>
      <c r="B2384" s="188" t="s">
        <v>121</v>
      </c>
      <c r="C2384" s="188" t="s">
        <v>105</v>
      </c>
      <c r="D2384" s="189">
        <v>400000</v>
      </c>
      <c r="E2384" s="189">
        <v>99000</v>
      </c>
      <c r="F2384" s="189">
        <v>101000</v>
      </c>
      <c r="G2384" s="189">
        <v>101000</v>
      </c>
      <c r="H2384" s="189">
        <v>99000</v>
      </c>
    </row>
    <row r="2385" spans="1:8">
      <c r="A2385" s="181" t="str">
        <f t="shared" si="37"/>
        <v>A</v>
      </c>
      <c r="B2385" s="186" t="s">
        <v>121</v>
      </c>
      <c r="C2385" s="186" t="s">
        <v>155</v>
      </c>
      <c r="D2385" s="187">
        <v>300000</v>
      </c>
      <c r="E2385" s="187">
        <v>0</v>
      </c>
      <c r="F2385" s="187">
        <v>150000</v>
      </c>
      <c r="G2385" s="187">
        <v>100000</v>
      </c>
      <c r="H2385" s="187">
        <v>50000</v>
      </c>
    </row>
    <row r="2386" spans="1:8" ht="30.75" thickBot="1">
      <c r="A2386" s="181" t="str">
        <f t="shared" si="37"/>
        <v>A</v>
      </c>
      <c r="B2386" s="182" t="s">
        <v>1199</v>
      </c>
      <c r="C2386" s="183" t="s">
        <v>1200</v>
      </c>
      <c r="D2386" s="184">
        <v>12880000</v>
      </c>
      <c r="E2386" s="184">
        <v>3836000</v>
      </c>
      <c r="F2386" s="184">
        <v>4952000</v>
      </c>
      <c r="G2386" s="184">
        <v>2925000</v>
      </c>
      <c r="H2386" s="184">
        <v>1167000</v>
      </c>
    </row>
    <row r="2387" spans="1:8" ht="15.75" thickTop="1">
      <c r="A2387" s="181" t="str">
        <f t="shared" si="37"/>
        <v>A</v>
      </c>
      <c r="B2387" s="186" t="s">
        <v>121</v>
      </c>
      <c r="C2387" s="186" t="s">
        <v>99</v>
      </c>
      <c r="D2387" s="187">
        <v>10360000</v>
      </c>
      <c r="E2387" s="187">
        <v>2966000</v>
      </c>
      <c r="F2387" s="187">
        <v>3475000</v>
      </c>
      <c r="G2387" s="187">
        <v>2771000</v>
      </c>
      <c r="H2387" s="187">
        <v>1148000</v>
      </c>
    </row>
    <row r="2388" spans="1:8">
      <c r="A2388" s="181" t="str">
        <f t="shared" si="37"/>
        <v>A</v>
      </c>
      <c r="B2388" s="188" t="s">
        <v>121</v>
      </c>
      <c r="C2388" s="188" t="s">
        <v>100</v>
      </c>
      <c r="D2388" s="189">
        <v>5000000</v>
      </c>
      <c r="E2388" s="189">
        <v>2000000</v>
      </c>
      <c r="F2388" s="189">
        <v>2000000</v>
      </c>
      <c r="G2388" s="189">
        <v>1000000</v>
      </c>
      <c r="H2388" s="189">
        <v>0</v>
      </c>
    </row>
    <row r="2389" spans="1:8">
      <c r="A2389" s="181" t="str">
        <f t="shared" si="37"/>
        <v>A</v>
      </c>
      <c r="B2389" s="188" t="s">
        <v>121</v>
      </c>
      <c r="C2389" s="188" t="s">
        <v>101</v>
      </c>
      <c r="D2389" s="189">
        <v>5060000</v>
      </c>
      <c r="E2389" s="189">
        <v>891000</v>
      </c>
      <c r="F2389" s="189">
        <v>1400000</v>
      </c>
      <c r="G2389" s="189">
        <v>1696000</v>
      </c>
      <c r="H2389" s="189">
        <v>1073000</v>
      </c>
    </row>
    <row r="2390" spans="1:8">
      <c r="A2390" s="181" t="str">
        <f t="shared" si="37"/>
        <v>A</v>
      </c>
      <c r="B2390" s="188" t="s">
        <v>121</v>
      </c>
      <c r="C2390" s="188" t="s">
        <v>105</v>
      </c>
      <c r="D2390" s="189">
        <v>300000</v>
      </c>
      <c r="E2390" s="189">
        <v>75000</v>
      </c>
      <c r="F2390" s="189">
        <v>75000</v>
      </c>
      <c r="G2390" s="189">
        <v>75000</v>
      </c>
      <c r="H2390" s="189">
        <v>75000</v>
      </c>
    </row>
    <row r="2391" spans="1:8">
      <c r="A2391" s="181" t="str">
        <f t="shared" si="37"/>
        <v>A</v>
      </c>
      <c r="B2391" s="186" t="s">
        <v>121</v>
      </c>
      <c r="C2391" s="186" t="s">
        <v>155</v>
      </c>
      <c r="D2391" s="187">
        <v>2520000</v>
      </c>
      <c r="E2391" s="187">
        <v>870000</v>
      </c>
      <c r="F2391" s="187">
        <v>1477000</v>
      </c>
      <c r="G2391" s="187">
        <v>154000</v>
      </c>
      <c r="H2391" s="187">
        <v>19000</v>
      </c>
    </row>
    <row r="2392" spans="1:8" ht="15.75" thickBot="1">
      <c r="A2392" s="181" t="str">
        <f t="shared" si="37"/>
        <v>A</v>
      </c>
      <c r="B2392" s="182" t="s">
        <v>1201</v>
      </c>
      <c r="C2392" s="183" t="s">
        <v>1202</v>
      </c>
      <c r="D2392" s="184">
        <v>9630000</v>
      </c>
      <c r="E2392" s="184">
        <v>2905000</v>
      </c>
      <c r="F2392" s="184">
        <v>3375000</v>
      </c>
      <c r="G2392" s="184">
        <v>2375000</v>
      </c>
      <c r="H2392" s="184">
        <v>975000</v>
      </c>
    </row>
    <row r="2393" spans="1:8" ht="15.75" thickTop="1">
      <c r="A2393" s="181" t="str">
        <f t="shared" si="37"/>
        <v>A</v>
      </c>
      <c r="B2393" s="186" t="s">
        <v>121</v>
      </c>
      <c r="C2393" s="186" t="s">
        <v>99</v>
      </c>
      <c r="D2393" s="187">
        <v>9300000</v>
      </c>
      <c r="E2393" s="187">
        <v>2875000</v>
      </c>
      <c r="F2393" s="187">
        <v>3175000</v>
      </c>
      <c r="G2393" s="187">
        <v>2275000</v>
      </c>
      <c r="H2393" s="187">
        <v>975000</v>
      </c>
    </row>
    <row r="2394" spans="1:8">
      <c r="A2394" s="181" t="str">
        <f t="shared" si="37"/>
        <v>A</v>
      </c>
      <c r="B2394" s="188" t="s">
        <v>121</v>
      </c>
      <c r="C2394" s="188" t="s">
        <v>100</v>
      </c>
      <c r="D2394" s="189">
        <v>5000000</v>
      </c>
      <c r="E2394" s="189">
        <v>2000000</v>
      </c>
      <c r="F2394" s="189">
        <v>2000000</v>
      </c>
      <c r="G2394" s="189">
        <v>1000000</v>
      </c>
      <c r="H2394" s="189">
        <v>0</v>
      </c>
    </row>
    <row r="2395" spans="1:8">
      <c r="A2395" s="181" t="str">
        <f t="shared" si="37"/>
        <v>A</v>
      </c>
      <c r="B2395" s="188" t="s">
        <v>121</v>
      </c>
      <c r="C2395" s="188" t="s">
        <v>101</v>
      </c>
      <c r="D2395" s="189">
        <v>4000000</v>
      </c>
      <c r="E2395" s="189">
        <v>800000</v>
      </c>
      <c r="F2395" s="189">
        <v>1100000</v>
      </c>
      <c r="G2395" s="189">
        <v>1200000</v>
      </c>
      <c r="H2395" s="189">
        <v>900000</v>
      </c>
    </row>
    <row r="2396" spans="1:8">
      <c r="A2396" s="181" t="str">
        <f t="shared" si="37"/>
        <v>A</v>
      </c>
      <c r="B2396" s="188" t="s">
        <v>121</v>
      </c>
      <c r="C2396" s="188" t="s">
        <v>105</v>
      </c>
      <c r="D2396" s="189">
        <v>300000</v>
      </c>
      <c r="E2396" s="189">
        <v>75000</v>
      </c>
      <c r="F2396" s="189">
        <v>75000</v>
      </c>
      <c r="G2396" s="189">
        <v>75000</v>
      </c>
      <c r="H2396" s="189">
        <v>75000</v>
      </c>
    </row>
    <row r="2397" spans="1:8">
      <c r="A2397" s="181" t="str">
        <f t="shared" si="37"/>
        <v>A</v>
      </c>
      <c r="B2397" s="186" t="s">
        <v>121</v>
      </c>
      <c r="C2397" s="186" t="s">
        <v>155</v>
      </c>
      <c r="D2397" s="187">
        <v>330000</v>
      </c>
      <c r="E2397" s="187">
        <v>30000</v>
      </c>
      <c r="F2397" s="187">
        <v>200000</v>
      </c>
      <c r="G2397" s="187">
        <v>100000</v>
      </c>
      <c r="H2397" s="187">
        <v>0</v>
      </c>
    </row>
    <row r="2398" spans="1:8" ht="15.75" thickBot="1">
      <c r="A2398" s="181" t="str">
        <f t="shared" si="37"/>
        <v>A</v>
      </c>
      <c r="B2398" s="182" t="s">
        <v>1203</v>
      </c>
      <c r="C2398" s="183" t="s">
        <v>1204</v>
      </c>
      <c r="D2398" s="184">
        <v>700000</v>
      </c>
      <c r="E2398" s="184">
        <v>10000</v>
      </c>
      <c r="F2398" s="184">
        <v>175000</v>
      </c>
      <c r="G2398" s="184">
        <v>365000</v>
      </c>
      <c r="H2398" s="184">
        <v>150000</v>
      </c>
    </row>
    <row r="2399" spans="1:8" ht="15.75" thickTop="1">
      <c r="A2399" s="181" t="str">
        <f t="shared" si="37"/>
        <v>A</v>
      </c>
      <c r="B2399" s="186" t="s">
        <v>121</v>
      </c>
      <c r="C2399" s="186" t="s">
        <v>99</v>
      </c>
      <c r="D2399" s="187">
        <v>700000</v>
      </c>
      <c r="E2399" s="187">
        <v>10000</v>
      </c>
      <c r="F2399" s="187">
        <v>175000</v>
      </c>
      <c r="G2399" s="187">
        <v>365000</v>
      </c>
      <c r="H2399" s="187">
        <v>150000</v>
      </c>
    </row>
    <row r="2400" spans="1:8">
      <c r="A2400" s="181" t="str">
        <f t="shared" si="37"/>
        <v>A</v>
      </c>
      <c r="B2400" s="188" t="s">
        <v>121</v>
      </c>
      <c r="C2400" s="188" t="s">
        <v>101</v>
      </c>
      <c r="D2400" s="189">
        <v>700000</v>
      </c>
      <c r="E2400" s="189">
        <v>10000</v>
      </c>
      <c r="F2400" s="189">
        <v>175000</v>
      </c>
      <c r="G2400" s="189">
        <v>365000</v>
      </c>
      <c r="H2400" s="189">
        <v>150000</v>
      </c>
    </row>
    <row r="2401" spans="1:8" ht="30.75" thickBot="1">
      <c r="A2401" s="181" t="str">
        <f t="shared" si="37"/>
        <v>A</v>
      </c>
      <c r="B2401" s="182" t="s">
        <v>1205</v>
      </c>
      <c r="C2401" s="183" t="s">
        <v>1206</v>
      </c>
      <c r="D2401" s="184">
        <v>2250000</v>
      </c>
      <c r="E2401" s="184">
        <v>800000</v>
      </c>
      <c r="F2401" s="184">
        <v>1350000</v>
      </c>
      <c r="G2401" s="184">
        <v>100000</v>
      </c>
      <c r="H2401" s="184">
        <v>0</v>
      </c>
    </row>
    <row r="2402" spans="1:8" ht="15.75" thickTop="1">
      <c r="A2402" s="181" t="str">
        <f t="shared" si="37"/>
        <v>A</v>
      </c>
      <c r="B2402" s="186" t="s">
        <v>121</v>
      </c>
      <c r="C2402" s="186" t="s">
        <v>99</v>
      </c>
      <c r="D2402" s="187">
        <v>250000</v>
      </c>
      <c r="E2402" s="187">
        <v>50000</v>
      </c>
      <c r="F2402" s="187">
        <v>100000</v>
      </c>
      <c r="G2402" s="187">
        <v>100000</v>
      </c>
      <c r="H2402" s="187">
        <v>0</v>
      </c>
    </row>
    <row r="2403" spans="1:8">
      <c r="A2403" s="181" t="str">
        <f t="shared" si="37"/>
        <v>A</v>
      </c>
      <c r="B2403" s="188" t="s">
        <v>121</v>
      </c>
      <c r="C2403" s="188" t="s">
        <v>101</v>
      </c>
      <c r="D2403" s="189">
        <v>250000</v>
      </c>
      <c r="E2403" s="189">
        <v>50000</v>
      </c>
      <c r="F2403" s="189">
        <v>100000</v>
      </c>
      <c r="G2403" s="189">
        <v>100000</v>
      </c>
      <c r="H2403" s="189">
        <v>0</v>
      </c>
    </row>
    <row r="2404" spans="1:8">
      <c r="A2404" s="181" t="str">
        <f t="shared" si="37"/>
        <v>A</v>
      </c>
      <c r="B2404" s="186" t="s">
        <v>121</v>
      </c>
      <c r="C2404" s="186" t="s">
        <v>155</v>
      </c>
      <c r="D2404" s="187">
        <v>2000000</v>
      </c>
      <c r="E2404" s="187">
        <v>750000</v>
      </c>
      <c r="F2404" s="187">
        <v>1250000</v>
      </c>
      <c r="G2404" s="187">
        <v>0</v>
      </c>
      <c r="H2404" s="187">
        <v>0</v>
      </c>
    </row>
    <row r="2405" spans="1:8" ht="15.75" thickBot="1">
      <c r="A2405" s="181" t="str">
        <f t="shared" si="37"/>
        <v>A</v>
      </c>
      <c r="B2405" s="182" t="s">
        <v>1207</v>
      </c>
      <c r="C2405" s="183" t="s">
        <v>1208</v>
      </c>
      <c r="D2405" s="184">
        <v>300000</v>
      </c>
      <c r="E2405" s="184">
        <v>121000</v>
      </c>
      <c r="F2405" s="184">
        <v>52000</v>
      </c>
      <c r="G2405" s="184">
        <v>85000</v>
      </c>
      <c r="H2405" s="184">
        <v>42000</v>
      </c>
    </row>
    <row r="2406" spans="1:8" ht="15.75" thickTop="1">
      <c r="A2406" s="181" t="str">
        <f t="shared" si="37"/>
        <v>A</v>
      </c>
      <c r="B2406" s="186" t="s">
        <v>121</v>
      </c>
      <c r="C2406" s="186" t="s">
        <v>99</v>
      </c>
      <c r="D2406" s="187">
        <v>110000</v>
      </c>
      <c r="E2406" s="187">
        <v>31000</v>
      </c>
      <c r="F2406" s="187">
        <v>25000</v>
      </c>
      <c r="G2406" s="187">
        <v>31000</v>
      </c>
      <c r="H2406" s="187">
        <v>23000</v>
      </c>
    </row>
    <row r="2407" spans="1:8" hidden="1">
      <c r="A2407" s="181" t="str">
        <f t="shared" si="37"/>
        <v>B</v>
      </c>
      <c r="B2407" s="188" t="s">
        <v>121</v>
      </c>
      <c r="C2407" s="188" t="s">
        <v>100</v>
      </c>
      <c r="D2407" s="189">
        <v>0</v>
      </c>
      <c r="E2407" s="189">
        <v>0</v>
      </c>
      <c r="F2407" s="189">
        <v>0</v>
      </c>
      <c r="G2407" s="189">
        <v>0</v>
      </c>
      <c r="H2407" s="189">
        <v>0</v>
      </c>
    </row>
    <row r="2408" spans="1:8">
      <c r="A2408" s="181" t="str">
        <f t="shared" si="37"/>
        <v>A</v>
      </c>
      <c r="B2408" s="188" t="s">
        <v>121</v>
      </c>
      <c r="C2408" s="188" t="s">
        <v>101</v>
      </c>
      <c r="D2408" s="189">
        <v>110000</v>
      </c>
      <c r="E2408" s="189">
        <v>31000</v>
      </c>
      <c r="F2408" s="189">
        <v>25000</v>
      </c>
      <c r="G2408" s="189">
        <v>31000</v>
      </c>
      <c r="H2408" s="189">
        <v>23000</v>
      </c>
    </row>
    <row r="2409" spans="1:8">
      <c r="A2409" s="181" t="str">
        <f t="shared" si="37"/>
        <v>A</v>
      </c>
      <c r="B2409" s="186" t="s">
        <v>121</v>
      </c>
      <c r="C2409" s="186" t="s">
        <v>155</v>
      </c>
      <c r="D2409" s="187">
        <v>190000</v>
      </c>
      <c r="E2409" s="187">
        <v>90000</v>
      </c>
      <c r="F2409" s="187">
        <v>27000</v>
      </c>
      <c r="G2409" s="187">
        <v>54000</v>
      </c>
      <c r="H2409" s="187">
        <v>19000</v>
      </c>
    </row>
    <row r="2410" spans="1:8" ht="15.75" thickBot="1">
      <c r="A2410" s="181" t="str">
        <f t="shared" si="37"/>
        <v>A</v>
      </c>
      <c r="B2410" s="182" t="s">
        <v>1209</v>
      </c>
      <c r="C2410" s="183" t="s">
        <v>1210</v>
      </c>
      <c r="D2410" s="184">
        <v>7950000</v>
      </c>
      <c r="E2410" s="184">
        <v>2673000</v>
      </c>
      <c r="F2410" s="184">
        <v>3108000</v>
      </c>
      <c r="G2410" s="184">
        <v>1207000</v>
      </c>
      <c r="H2410" s="184">
        <v>962000</v>
      </c>
    </row>
    <row r="2411" spans="1:8" ht="15.75" thickTop="1">
      <c r="A2411" s="181" t="str">
        <f t="shared" si="37"/>
        <v>A</v>
      </c>
      <c r="B2411" s="186" t="s">
        <v>121</v>
      </c>
      <c r="C2411" s="186" t="s">
        <v>99</v>
      </c>
      <c r="D2411" s="187">
        <v>6945000</v>
      </c>
      <c r="E2411" s="187">
        <v>2573000</v>
      </c>
      <c r="F2411" s="187">
        <v>2308000</v>
      </c>
      <c r="G2411" s="187">
        <v>1102000</v>
      </c>
      <c r="H2411" s="187">
        <v>962000</v>
      </c>
    </row>
    <row r="2412" spans="1:8">
      <c r="A2412" s="181" t="str">
        <f t="shared" si="37"/>
        <v>A</v>
      </c>
      <c r="B2412" s="188" t="s">
        <v>121</v>
      </c>
      <c r="C2412" s="188" t="s">
        <v>100</v>
      </c>
      <c r="D2412" s="189">
        <v>2880000</v>
      </c>
      <c r="E2412" s="189">
        <v>1725000</v>
      </c>
      <c r="F2412" s="189">
        <v>1155000</v>
      </c>
      <c r="G2412" s="189">
        <v>0</v>
      </c>
      <c r="H2412" s="189">
        <v>0</v>
      </c>
    </row>
    <row r="2413" spans="1:8">
      <c r="A2413" s="181" t="str">
        <f t="shared" si="37"/>
        <v>A</v>
      </c>
      <c r="B2413" s="188" t="s">
        <v>121</v>
      </c>
      <c r="C2413" s="188" t="s">
        <v>101</v>
      </c>
      <c r="D2413" s="189">
        <v>3735000</v>
      </c>
      <c r="E2413" s="189">
        <v>755000</v>
      </c>
      <c r="F2413" s="189">
        <v>1080000</v>
      </c>
      <c r="G2413" s="189">
        <v>1030000</v>
      </c>
      <c r="H2413" s="189">
        <v>870000</v>
      </c>
    </row>
    <row r="2414" spans="1:8">
      <c r="A2414" s="181" t="str">
        <f t="shared" si="37"/>
        <v>A</v>
      </c>
      <c r="B2414" s="188" t="s">
        <v>121</v>
      </c>
      <c r="C2414" s="188" t="s">
        <v>104</v>
      </c>
      <c r="D2414" s="189">
        <v>100000</v>
      </c>
      <c r="E2414" s="189">
        <v>35000</v>
      </c>
      <c r="F2414" s="189">
        <v>15000</v>
      </c>
      <c r="G2414" s="189">
        <v>15000</v>
      </c>
      <c r="H2414" s="189">
        <v>35000</v>
      </c>
    </row>
    <row r="2415" spans="1:8">
      <c r="A2415" s="181" t="str">
        <f t="shared" si="37"/>
        <v>A</v>
      </c>
      <c r="B2415" s="188" t="s">
        <v>121</v>
      </c>
      <c r="C2415" s="188" t="s">
        <v>105</v>
      </c>
      <c r="D2415" s="189">
        <v>230000</v>
      </c>
      <c r="E2415" s="189">
        <v>58000</v>
      </c>
      <c r="F2415" s="189">
        <v>58000</v>
      </c>
      <c r="G2415" s="189">
        <v>57000</v>
      </c>
      <c r="H2415" s="189">
        <v>57000</v>
      </c>
    </row>
    <row r="2416" spans="1:8">
      <c r="A2416" s="181" t="str">
        <f t="shared" si="37"/>
        <v>A</v>
      </c>
      <c r="B2416" s="186" t="s">
        <v>121</v>
      </c>
      <c r="C2416" s="186" t="s">
        <v>155</v>
      </c>
      <c r="D2416" s="187">
        <v>1005000</v>
      </c>
      <c r="E2416" s="187">
        <v>100000</v>
      </c>
      <c r="F2416" s="187">
        <v>800000</v>
      </c>
      <c r="G2416" s="187">
        <v>105000</v>
      </c>
      <c r="H2416" s="187">
        <v>0</v>
      </c>
    </row>
    <row r="2417" spans="1:8" ht="15.75" thickBot="1">
      <c r="A2417" s="181" t="str">
        <f t="shared" si="37"/>
        <v>A</v>
      </c>
      <c r="B2417" s="182" t="s">
        <v>1211</v>
      </c>
      <c r="C2417" s="183" t="s">
        <v>1212</v>
      </c>
      <c r="D2417" s="184">
        <v>7300000</v>
      </c>
      <c r="E2417" s="184">
        <v>2618000</v>
      </c>
      <c r="F2417" s="184">
        <v>2828000</v>
      </c>
      <c r="G2417" s="184">
        <v>977000</v>
      </c>
      <c r="H2417" s="184">
        <v>877000</v>
      </c>
    </row>
    <row r="2418" spans="1:8" ht="15.75" thickTop="1">
      <c r="A2418" s="181" t="str">
        <f t="shared" si="37"/>
        <v>A</v>
      </c>
      <c r="B2418" s="186" t="s">
        <v>121</v>
      </c>
      <c r="C2418" s="186" t="s">
        <v>99</v>
      </c>
      <c r="D2418" s="187">
        <v>6295000</v>
      </c>
      <c r="E2418" s="187">
        <v>2518000</v>
      </c>
      <c r="F2418" s="187">
        <v>2028000</v>
      </c>
      <c r="G2418" s="187">
        <v>872000</v>
      </c>
      <c r="H2418" s="187">
        <v>877000</v>
      </c>
    </row>
    <row r="2419" spans="1:8">
      <c r="A2419" s="181" t="str">
        <f t="shared" si="37"/>
        <v>A</v>
      </c>
      <c r="B2419" s="188" t="s">
        <v>121</v>
      </c>
      <c r="C2419" s="188" t="s">
        <v>100</v>
      </c>
      <c r="D2419" s="189">
        <v>2880000</v>
      </c>
      <c r="E2419" s="189">
        <v>1725000</v>
      </c>
      <c r="F2419" s="189">
        <v>1155000</v>
      </c>
      <c r="G2419" s="189">
        <v>0</v>
      </c>
      <c r="H2419" s="189">
        <v>0</v>
      </c>
    </row>
    <row r="2420" spans="1:8">
      <c r="A2420" s="181" t="str">
        <f t="shared" si="37"/>
        <v>A</v>
      </c>
      <c r="B2420" s="188" t="s">
        <v>121</v>
      </c>
      <c r="C2420" s="188" t="s">
        <v>101</v>
      </c>
      <c r="D2420" s="189">
        <v>3085000</v>
      </c>
      <c r="E2420" s="189">
        <v>700000</v>
      </c>
      <c r="F2420" s="189">
        <v>800000</v>
      </c>
      <c r="G2420" s="189">
        <v>800000</v>
      </c>
      <c r="H2420" s="189">
        <v>785000</v>
      </c>
    </row>
    <row r="2421" spans="1:8">
      <c r="A2421" s="181" t="str">
        <f t="shared" si="37"/>
        <v>A</v>
      </c>
      <c r="B2421" s="188" t="s">
        <v>121</v>
      </c>
      <c r="C2421" s="188" t="s">
        <v>104</v>
      </c>
      <c r="D2421" s="189">
        <v>100000</v>
      </c>
      <c r="E2421" s="189">
        <v>35000</v>
      </c>
      <c r="F2421" s="189">
        <v>15000</v>
      </c>
      <c r="G2421" s="189">
        <v>15000</v>
      </c>
      <c r="H2421" s="189">
        <v>35000</v>
      </c>
    </row>
    <row r="2422" spans="1:8">
      <c r="A2422" s="181" t="str">
        <f t="shared" si="37"/>
        <v>A</v>
      </c>
      <c r="B2422" s="188" t="s">
        <v>121</v>
      </c>
      <c r="C2422" s="188" t="s">
        <v>105</v>
      </c>
      <c r="D2422" s="189">
        <v>230000</v>
      </c>
      <c r="E2422" s="189">
        <v>58000</v>
      </c>
      <c r="F2422" s="189">
        <v>58000</v>
      </c>
      <c r="G2422" s="189">
        <v>57000</v>
      </c>
      <c r="H2422" s="189">
        <v>57000</v>
      </c>
    </row>
    <row r="2423" spans="1:8">
      <c r="A2423" s="181" t="str">
        <f t="shared" si="37"/>
        <v>A</v>
      </c>
      <c r="B2423" s="186" t="s">
        <v>121</v>
      </c>
      <c r="C2423" s="186" t="s">
        <v>155</v>
      </c>
      <c r="D2423" s="187">
        <v>1005000</v>
      </c>
      <c r="E2423" s="187">
        <v>100000</v>
      </c>
      <c r="F2423" s="187">
        <v>800000</v>
      </c>
      <c r="G2423" s="187">
        <v>105000</v>
      </c>
      <c r="H2423" s="187">
        <v>0</v>
      </c>
    </row>
    <row r="2424" spans="1:8" ht="15.75" thickBot="1">
      <c r="A2424" s="181" t="str">
        <f t="shared" si="37"/>
        <v>A</v>
      </c>
      <c r="B2424" s="182" t="s">
        <v>1213</v>
      </c>
      <c r="C2424" s="183" t="s">
        <v>1214</v>
      </c>
      <c r="D2424" s="184">
        <v>300000</v>
      </c>
      <c r="E2424" s="184">
        <v>25000</v>
      </c>
      <c r="F2424" s="184">
        <v>125000</v>
      </c>
      <c r="G2424" s="184">
        <v>75000</v>
      </c>
      <c r="H2424" s="184">
        <v>75000</v>
      </c>
    </row>
    <row r="2425" spans="1:8" ht="15.75" thickTop="1">
      <c r="A2425" s="181" t="str">
        <f t="shared" si="37"/>
        <v>A</v>
      </c>
      <c r="B2425" s="186" t="s">
        <v>121</v>
      </c>
      <c r="C2425" s="186" t="s">
        <v>99</v>
      </c>
      <c r="D2425" s="187">
        <v>300000</v>
      </c>
      <c r="E2425" s="187">
        <v>25000</v>
      </c>
      <c r="F2425" s="187">
        <v>125000</v>
      </c>
      <c r="G2425" s="187">
        <v>75000</v>
      </c>
      <c r="H2425" s="187">
        <v>75000</v>
      </c>
    </row>
    <row r="2426" spans="1:8">
      <c r="A2426" s="181" t="str">
        <f t="shared" si="37"/>
        <v>A</v>
      </c>
      <c r="B2426" s="188" t="s">
        <v>121</v>
      </c>
      <c r="C2426" s="188" t="s">
        <v>101</v>
      </c>
      <c r="D2426" s="189">
        <v>300000</v>
      </c>
      <c r="E2426" s="189">
        <v>25000</v>
      </c>
      <c r="F2426" s="189">
        <v>125000</v>
      </c>
      <c r="G2426" s="189">
        <v>75000</v>
      </c>
      <c r="H2426" s="189">
        <v>75000</v>
      </c>
    </row>
    <row r="2427" spans="1:8" ht="15.75" thickBot="1">
      <c r="A2427" s="181" t="str">
        <f t="shared" si="37"/>
        <v>A</v>
      </c>
      <c r="B2427" s="182" t="s">
        <v>1215</v>
      </c>
      <c r="C2427" s="183" t="s">
        <v>1216</v>
      </c>
      <c r="D2427" s="184">
        <v>100000</v>
      </c>
      <c r="E2427" s="184">
        <v>30000</v>
      </c>
      <c r="F2427" s="184">
        <v>30000</v>
      </c>
      <c r="G2427" s="184">
        <v>30000</v>
      </c>
      <c r="H2427" s="184">
        <v>10000</v>
      </c>
    </row>
    <row r="2428" spans="1:8" ht="15.75" thickTop="1">
      <c r="A2428" s="181" t="str">
        <f t="shared" si="37"/>
        <v>A</v>
      </c>
      <c r="B2428" s="186" t="s">
        <v>121</v>
      </c>
      <c r="C2428" s="186" t="s">
        <v>99</v>
      </c>
      <c r="D2428" s="187">
        <v>100000</v>
      </c>
      <c r="E2428" s="187">
        <v>30000</v>
      </c>
      <c r="F2428" s="187">
        <v>30000</v>
      </c>
      <c r="G2428" s="187">
        <v>30000</v>
      </c>
      <c r="H2428" s="187">
        <v>10000</v>
      </c>
    </row>
    <row r="2429" spans="1:8">
      <c r="A2429" s="181" t="str">
        <f t="shared" si="37"/>
        <v>A</v>
      </c>
      <c r="B2429" s="188" t="s">
        <v>121</v>
      </c>
      <c r="C2429" s="188" t="s">
        <v>101</v>
      </c>
      <c r="D2429" s="189">
        <v>100000</v>
      </c>
      <c r="E2429" s="189">
        <v>30000</v>
      </c>
      <c r="F2429" s="189">
        <v>30000</v>
      </c>
      <c r="G2429" s="189">
        <v>30000</v>
      </c>
      <c r="H2429" s="189">
        <v>10000</v>
      </c>
    </row>
    <row r="2430" spans="1:8" ht="15.75" thickBot="1">
      <c r="A2430" s="181" t="str">
        <f t="shared" si="37"/>
        <v>A</v>
      </c>
      <c r="B2430" s="182" t="s">
        <v>1217</v>
      </c>
      <c r="C2430" s="183" t="s">
        <v>1218</v>
      </c>
      <c r="D2430" s="184">
        <v>250000</v>
      </c>
      <c r="E2430" s="184">
        <v>0</v>
      </c>
      <c r="F2430" s="184">
        <v>125000</v>
      </c>
      <c r="G2430" s="184">
        <v>125000</v>
      </c>
      <c r="H2430" s="184">
        <v>0</v>
      </c>
    </row>
    <row r="2431" spans="1:8" ht="15.75" thickTop="1">
      <c r="A2431" s="181" t="str">
        <f t="shared" si="37"/>
        <v>A</v>
      </c>
      <c r="B2431" s="186" t="s">
        <v>121</v>
      </c>
      <c r="C2431" s="186" t="s">
        <v>99</v>
      </c>
      <c r="D2431" s="187">
        <v>250000</v>
      </c>
      <c r="E2431" s="187">
        <v>0</v>
      </c>
      <c r="F2431" s="187">
        <v>125000</v>
      </c>
      <c r="G2431" s="187">
        <v>125000</v>
      </c>
      <c r="H2431" s="187">
        <v>0</v>
      </c>
    </row>
    <row r="2432" spans="1:8">
      <c r="A2432" s="181" t="str">
        <f t="shared" si="37"/>
        <v>A</v>
      </c>
      <c r="B2432" s="188" t="s">
        <v>121</v>
      </c>
      <c r="C2432" s="188" t="s">
        <v>101</v>
      </c>
      <c r="D2432" s="189">
        <v>250000</v>
      </c>
      <c r="E2432" s="189">
        <v>0</v>
      </c>
      <c r="F2432" s="189">
        <v>125000</v>
      </c>
      <c r="G2432" s="189">
        <v>125000</v>
      </c>
      <c r="H2432" s="189">
        <v>0</v>
      </c>
    </row>
    <row r="2433" spans="1:8" ht="30.75" thickBot="1">
      <c r="A2433" s="181" t="str">
        <f t="shared" si="37"/>
        <v>A</v>
      </c>
      <c r="B2433" s="182" t="s">
        <v>1219</v>
      </c>
      <c r="C2433" s="183" t="s">
        <v>1220</v>
      </c>
      <c r="D2433" s="184">
        <v>620000</v>
      </c>
      <c r="E2433" s="184">
        <v>176100</v>
      </c>
      <c r="F2433" s="184">
        <v>171850</v>
      </c>
      <c r="G2433" s="184">
        <v>138450</v>
      </c>
      <c r="H2433" s="184">
        <v>133600</v>
      </c>
    </row>
    <row r="2434" spans="1:8" ht="15.75" thickTop="1">
      <c r="A2434" s="181" t="str">
        <f t="shared" si="37"/>
        <v>A</v>
      </c>
      <c r="B2434" s="186" t="s">
        <v>121</v>
      </c>
      <c r="C2434" s="186" t="s">
        <v>99</v>
      </c>
      <c r="D2434" s="187">
        <v>620000</v>
      </c>
      <c r="E2434" s="187">
        <v>176100</v>
      </c>
      <c r="F2434" s="187">
        <v>171850</v>
      </c>
      <c r="G2434" s="187">
        <v>138450</v>
      </c>
      <c r="H2434" s="187">
        <v>133600</v>
      </c>
    </row>
    <row r="2435" spans="1:8">
      <c r="A2435" s="181" t="str">
        <f t="shared" si="37"/>
        <v>A</v>
      </c>
      <c r="B2435" s="188" t="s">
        <v>121</v>
      </c>
      <c r="C2435" s="188" t="s">
        <v>100</v>
      </c>
      <c r="D2435" s="189">
        <v>150000</v>
      </c>
      <c r="E2435" s="189">
        <v>37500</v>
      </c>
      <c r="F2435" s="189">
        <v>37500</v>
      </c>
      <c r="G2435" s="189">
        <v>37500</v>
      </c>
      <c r="H2435" s="189">
        <v>37500</v>
      </c>
    </row>
    <row r="2436" spans="1:8">
      <c r="A2436" s="181" t="str">
        <f t="shared" si="37"/>
        <v>A</v>
      </c>
      <c r="B2436" s="188" t="s">
        <v>121</v>
      </c>
      <c r="C2436" s="188" t="s">
        <v>101</v>
      </c>
      <c r="D2436" s="189">
        <v>470000</v>
      </c>
      <c r="E2436" s="189">
        <v>138600</v>
      </c>
      <c r="F2436" s="189">
        <v>134350</v>
      </c>
      <c r="G2436" s="189">
        <v>100950</v>
      </c>
      <c r="H2436" s="189">
        <v>96100</v>
      </c>
    </row>
    <row r="2437" spans="1:8" ht="30.75" thickBot="1">
      <c r="A2437" s="181" t="str">
        <f t="shared" si="37"/>
        <v>A</v>
      </c>
      <c r="B2437" s="182" t="s">
        <v>1221</v>
      </c>
      <c r="C2437" s="183" t="s">
        <v>1220</v>
      </c>
      <c r="D2437" s="184">
        <v>270000</v>
      </c>
      <c r="E2437" s="184">
        <v>72500</v>
      </c>
      <c r="F2437" s="184">
        <v>67500</v>
      </c>
      <c r="G2437" s="184">
        <v>67500</v>
      </c>
      <c r="H2437" s="184">
        <v>62500</v>
      </c>
    </row>
    <row r="2438" spans="1:8" ht="15.75" thickTop="1">
      <c r="A2438" s="181" t="str">
        <f t="shared" si="37"/>
        <v>A</v>
      </c>
      <c r="B2438" s="186" t="s">
        <v>121</v>
      </c>
      <c r="C2438" s="186" t="s">
        <v>99</v>
      </c>
      <c r="D2438" s="187">
        <v>270000</v>
      </c>
      <c r="E2438" s="187">
        <v>72500</v>
      </c>
      <c r="F2438" s="187">
        <v>67500</v>
      </c>
      <c r="G2438" s="187">
        <v>67500</v>
      </c>
      <c r="H2438" s="187">
        <v>62500</v>
      </c>
    </row>
    <row r="2439" spans="1:8">
      <c r="A2439" s="181" t="str">
        <f t="shared" ref="A2439:A2502" si="38">(IF(OR(D2439&lt;&gt;0),"A","B"))</f>
        <v>A</v>
      </c>
      <c r="B2439" s="188" t="s">
        <v>121</v>
      </c>
      <c r="C2439" s="188" t="s">
        <v>100</v>
      </c>
      <c r="D2439" s="189">
        <v>150000</v>
      </c>
      <c r="E2439" s="189">
        <v>37500</v>
      </c>
      <c r="F2439" s="189">
        <v>37500</v>
      </c>
      <c r="G2439" s="189">
        <v>37500</v>
      </c>
      <c r="H2439" s="189">
        <v>37500</v>
      </c>
    </row>
    <row r="2440" spans="1:8">
      <c r="A2440" s="181" t="str">
        <f t="shared" si="38"/>
        <v>A</v>
      </c>
      <c r="B2440" s="188" t="s">
        <v>121</v>
      </c>
      <c r="C2440" s="188" t="s">
        <v>101</v>
      </c>
      <c r="D2440" s="189">
        <v>120000</v>
      </c>
      <c r="E2440" s="189">
        <v>35000</v>
      </c>
      <c r="F2440" s="189">
        <v>30000</v>
      </c>
      <c r="G2440" s="189">
        <v>30000</v>
      </c>
      <c r="H2440" s="189">
        <v>25000</v>
      </c>
    </row>
    <row r="2441" spans="1:8" ht="30.75" thickBot="1">
      <c r="A2441" s="181" t="str">
        <f t="shared" si="38"/>
        <v>A</v>
      </c>
      <c r="B2441" s="182" t="s">
        <v>1222</v>
      </c>
      <c r="C2441" s="183" t="s">
        <v>1223</v>
      </c>
      <c r="D2441" s="184">
        <v>350000</v>
      </c>
      <c r="E2441" s="184">
        <v>103600</v>
      </c>
      <c r="F2441" s="184">
        <v>104350</v>
      </c>
      <c r="G2441" s="184">
        <v>70950</v>
      </c>
      <c r="H2441" s="184">
        <v>71100</v>
      </c>
    </row>
    <row r="2442" spans="1:8" ht="15.75" thickTop="1">
      <c r="A2442" s="181" t="str">
        <f t="shared" si="38"/>
        <v>A</v>
      </c>
      <c r="B2442" s="186" t="s">
        <v>121</v>
      </c>
      <c r="C2442" s="186" t="s">
        <v>99</v>
      </c>
      <c r="D2442" s="187">
        <v>350000</v>
      </c>
      <c r="E2442" s="187">
        <v>103600</v>
      </c>
      <c r="F2442" s="187">
        <v>104350</v>
      </c>
      <c r="G2442" s="187">
        <v>70950</v>
      </c>
      <c r="H2442" s="187">
        <v>71100</v>
      </c>
    </row>
    <row r="2443" spans="1:8">
      <c r="A2443" s="181" t="str">
        <f t="shared" si="38"/>
        <v>A</v>
      </c>
      <c r="B2443" s="188" t="s">
        <v>121</v>
      </c>
      <c r="C2443" s="188" t="s">
        <v>101</v>
      </c>
      <c r="D2443" s="189">
        <v>350000</v>
      </c>
      <c r="E2443" s="189">
        <v>103600</v>
      </c>
      <c r="F2443" s="189">
        <v>104350</v>
      </c>
      <c r="G2443" s="189">
        <v>70950</v>
      </c>
      <c r="H2443" s="189">
        <v>71100</v>
      </c>
    </row>
    <row r="2444" spans="1:8" ht="60.75" thickBot="1">
      <c r="A2444" s="181" t="str">
        <f t="shared" si="38"/>
        <v>A</v>
      </c>
      <c r="B2444" s="182" t="s">
        <v>1224</v>
      </c>
      <c r="C2444" s="183" t="s">
        <v>1225</v>
      </c>
      <c r="D2444" s="184">
        <v>4890000</v>
      </c>
      <c r="E2444" s="184">
        <v>1624000</v>
      </c>
      <c r="F2444" s="184">
        <v>1709500</v>
      </c>
      <c r="G2444" s="184">
        <v>1047500</v>
      </c>
      <c r="H2444" s="184">
        <v>509000</v>
      </c>
    </row>
    <row r="2445" spans="1:8" ht="15.75" thickTop="1">
      <c r="A2445" s="181" t="str">
        <f t="shared" si="38"/>
        <v>A</v>
      </c>
      <c r="B2445" s="186" t="s">
        <v>121</v>
      </c>
      <c r="C2445" s="186" t="s">
        <v>99</v>
      </c>
      <c r="D2445" s="187">
        <v>2640000</v>
      </c>
      <c r="E2445" s="187">
        <v>1017000</v>
      </c>
      <c r="F2445" s="187">
        <v>519500</v>
      </c>
      <c r="G2445" s="187">
        <v>594500</v>
      </c>
      <c r="H2445" s="187">
        <v>509000</v>
      </c>
    </row>
    <row r="2446" spans="1:8">
      <c r="A2446" s="181" t="str">
        <f t="shared" si="38"/>
        <v>A</v>
      </c>
      <c r="B2446" s="188" t="s">
        <v>121</v>
      </c>
      <c r="C2446" s="188" t="s">
        <v>100</v>
      </c>
      <c r="D2446" s="189">
        <v>1120000</v>
      </c>
      <c r="E2446" s="189">
        <v>280000</v>
      </c>
      <c r="F2446" s="189">
        <v>280000</v>
      </c>
      <c r="G2446" s="189">
        <v>280000</v>
      </c>
      <c r="H2446" s="189">
        <v>280000</v>
      </c>
    </row>
    <row r="2447" spans="1:8">
      <c r="A2447" s="181" t="str">
        <f t="shared" si="38"/>
        <v>A</v>
      </c>
      <c r="B2447" s="188" t="s">
        <v>121</v>
      </c>
      <c r="C2447" s="188" t="s">
        <v>101</v>
      </c>
      <c r="D2447" s="189">
        <v>1503000</v>
      </c>
      <c r="E2447" s="189">
        <v>726500</v>
      </c>
      <c r="F2447" s="189">
        <v>236500</v>
      </c>
      <c r="G2447" s="189">
        <v>311500</v>
      </c>
      <c r="H2447" s="189">
        <v>228500</v>
      </c>
    </row>
    <row r="2448" spans="1:8">
      <c r="A2448" s="181" t="str">
        <f t="shared" si="38"/>
        <v>A</v>
      </c>
      <c r="B2448" s="188" t="s">
        <v>121</v>
      </c>
      <c r="C2448" s="188" t="s">
        <v>104</v>
      </c>
      <c r="D2448" s="189">
        <v>15000</v>
      </c>
      <c r="E2448" s="189">
        <v>10000</v>
      </c>
      <c r="F2448" s="189">
        <v>2500</v>
      </c>
      <c r="G2448" s="189">
        <v>2500</v>
      </c>
      <c r="H2448" s="189">
        <v>0</v>
      </c>
    </row>
    <row r="2449" spans="1:8">
      <c r="A2449" s="181" t="str">
        <f t="shared" si="38"/>
        <v>A</v>
      </c>
      <c r="B2449" s="188" t="s">
        <v>121</v>
      </c>
      <c r="C2449" s="188" t="s">
        <v>105</v>
      </c>
      <c r="D2449" s="189">
        <v>2000</v>
      </c>
      <c r="E2449" s="189">
        <v>500</v>
      </c>
      <c r="F2449" s="189">
        <v>500</v>
      </c>
      <c r="G2449" s="189">
        <v>500</v>
      </c>
      <c r="H2449" s="189">
        <v>500</v>
      </c>
    </row>
    <row r="2450" spans="1:8">
      <c r="A2450" s="181" t="str">
        <f t="shared" si="38"/>
        <v>A</v>
      </c>
      <c r="B2450" s="186" t="s">
        <v>121</v>
      </c>
      <c r="C2450" s="186" t="s">
        <v>155</v>
      </c>
      <c r="D2450" s="187">
        <v>2250000</v>
      </c>
      <c r="E2450" s="187">
        <v>607000</v>
      </c>
      <c r="F2450" s="187">
        <v>1190000</v>
      </c>
      <c r="G2450" s="187">
        <v>453000</v>
      </c>
      <c r="H2450" s="187">
        <v>0</v>
      </c>
    </row>
    <row r="2451" spans="1:8" ht="45.75" thickBot="1">
      <c r="A2451" s="181" t="str">
        <f t="shared" si="38"/>
        <v>A</v>
      </c>
      <c r="B2451" s="182" t="s">
        <v>1226</v>
      </c>
      <c r="C2451" s="183" t="s">
        <v>1227</v>
      </c>
      <c r="D2451" s="184">
        <v>2060000</v>
      </c>
      <c r="E2451" s="184">
        <v>484500</v>
      </c>
      <c r="F2451" s="184">
        <v>497000</v>
      </c>
      <c r="G2451" s="184">
        <v>592000</v>
      </c>
      <c r="H2451" s="184">
        <v>486500</v>
      </c>
    </row>
    <row r="2452" spans="1:8" ht="15.75" thickTop="1">
      <c r="A2452" s="181" t="str">
        <f t="shared" si="38"/>
        <v>A</v>
      </c>
      <c r="B2452" s="186" t="s">
        <v>121</v>
      </c>
      <c r="C2452" s="186" t="s">
        <v>99</v>
      </c>
      <c r="D2452" s="187">
        <v>2040000</v>
      </c>
      <c r="E2452" s="187">
        <v>484500</v>
      </c>
      <c r="F2452" s="187">
        <v>497000</v>
      </c>
      <c r="G2452" s="187">
        <v>572000</v>
      </c>
      <c r="H2452" s="187">
        <v>486500</v>
      </c>
    </row>
    <row r="2453" spans="1:8">
      <c r="A2453" s="181" t="str">
        <f t="shared" si="38"/>
        <v>A</v>
      </c>
      <c r="B2453" s="188" t="s">
        <v>121</v>
      </c>
      <c r="C2453" s="188" t="s">
        <v>100</v>
      </c>
      <c r="D2453" s="189">
        <v>1120000</v>
      </c>
      <c r="E2453" s="189">
        <v>280000</v>
      </c>
      <c r="F2453" s="189">
        <v>280000</v>
      </c>
      <c r="G2453" s="189">
        <v>280000</v>
      </c>
      <c r="H2453" s="189">
        <v>280000</v>
      </c>
    </row>
    <row r="2454" spans="1:8">
      <c r="A2454" s="181" t="str">
        <f t="shared" si="38"/>
        <v>A</v>
      </c>
      <c r="B2454" s="188" t="s">
        <v>121</v>
      </c>
      <c r="C2454" s="188" t="s">
        <v>101</v>
      </c>
      <c r="D2454" s="189">
        <v>903000</v>
      </c>
      <c r="E2454" s="189">
        <v>194000</v>
      </c>
      <c r="F2454" s="189">
        <v>214000</v>
      </c>
      <c r="G2454" s="189">
        <v>289000</v>
      </c>
      <c r="H2454" s="189">
        <v>206000</v>
      </c>
    </row>
    <row r="2455" spans="1:8">
      <c r="A2455" s="181" t="str">
        <f t="shared" si="38"/>
        <v>A</v>
      </c>
      <c r="B2455" s="188" t="s">
        <v>121</v>
      </c>
      <c r="C2455" s="188" t="s">
        <v>104</v>
      </c>
      <c r="D2455" s="189">
        <v>15000</v>
      </c>
      <c r="E2455" s="189">
        <v>10000</v>
      </c>
      <c r="F2455" s="189">
        <v>2500</v>
      </c>
      <c r="G2455" s="189">
        <v>2500</v>
      </c>
      <c r="H2455" s="189">
        <v>0</v>
      </c>
    </row>
    <row r="2456" spans="1:8">
      <c r="A2456" s="181" t="str">
        <f t="shared" si="38"/>
        <v>A</v>
      </c>
      <c r="B2456" s="188" t="s">
        <v>121</v>
      </c>
      <c r="C2456" s="188" t="s">
        <v>105</v>
      </c>
      <c r="D2456" s="189">
        <v>2000</v>
      </c>
      <c r="E2456" s="189">
        <v>500</v>
      </c>
      <c r="F2456" s="189">
        <v>500</v>
      </c>
      <c r="G2456" s="189">
        <v>500</v>
      </c>
      <c r="H2456" s="189">
        <v>500</v>
      </c>
    </row>
    <row r="2457" spans="1:8">
      <c r="A2457" s="181" t="str">
        <f t="shared" si="38"/>
        <v>A</v>
      </c>
      <c r="B2457" s="186" t="s">
        <v>121</v>
      </c>
      <c r="C2457" s="186" t="s">
        <v>155</v>
      </c>
      <c r="D2457" s="187">
        <v>20000</v>
      </c>
      <c r="E2457" s="187">
        <v>0</v>
      </c>
      <c r="F2457" s="187">
        <v>0</v>
      </c>
      <c r="G2457" s="187">
        <v>20000</v>
      </c>
      <c r="H2457" s="187">
        <v>0</v>
      </c>
    </row>
    <row r="2458" spans="1:8" ht="45.75" thickBot="1">
      <c r="A2458" s="181" t="str">
        <f t="shared" si="38"/>
        <v>A</v>
      </c>
      <c r="B2458" s="182" t="s">
        <v>1228</v>
      </c>
      <c r="C2458" s="183" t="s">
        <v>1227</v>
      </c>
      <c r="D2458" s="184">
        <v>2060000</v>
      </c>
      <c r="E2458" s="184">
        <v>484500</v>
      </c>
      <c r="F2458" s="184">
        <v>497000</v>
      </c>
      <c r="G2458" s="184">
        <v>592000</v>
      </c>
      <c r="H2458" s="184">
        <v>486500</v>
      </c>
    </row>
    <row r="2459" spans="1:8" ht="15.75" thickTop="1">
      <c r="A2459" s="181" t="str">
        <f t="shared" si="38"/>
        <v>A</v>
      </c>
      <c r="B2459" s="186" t="s">
        <v>121</v>
      </c>
      <c r="C2459" s="186" t="s">
        <v>99</v>
      </c>
      <c r="D2459" s="187">
        <v>2040000</v>
      </c>
      <c r="E2459" s="187">
        <v>484500</v>
      </c>
      <c r="F2459" s="187">
        <v>497000</v>
      </c>
      <c r="G2459" s="187">
        <v>572000</v>
      </c>
      <c r="H2459" s="187">
        <v>486500</v>
      </c>
    </row>
    <row r="2460" spans="1:8">
      <c r="A2460" s="181" t="str">
        <f t="shared" si="38"/>
        <v>A</v>
      </c>
      <c r="B2460" s="188" t="s">
        <v>121</v>
      </c>
      <c r="C2460" s="188" t="s">
        <v>100</v>
      </c>
      <c r="D2460" s="189">
        <v>1120000</v>
      </c>
      <c r="E2460" s="189">
        <v>280000</v>
      </c>
      <c r="F2460" s="189">
        <v>280000</v>
      </c>
      <c r="G2460" s="189">
        <v>280000</v>
      </c>
      <c r="H2460" s="189">
        <v>280000</v>
      </c>
    </row>
    <row r="2461" spans="1:8">
      <c r="A2461" s="181" t="str">
        <f t="shared" si="38"/>
        <v>A</v>
      </c>
      <c r="B2461" s="188" t="s">
        <v>121</v>
      </c>
      <c r="C2461" s="188" t="s">
        <v>101</v>
      </c>
      <c r="D2461" s="189">
        <v>903000</v>
      </c>
      <c r="E2461" s="189">
        <v>194000</v>
      </c>
      <c r="F2461" s="189">
        <v>214000</v>
      </c>
      <c r="G2461" s="189">
        <v>289000</v>
      </c>
      <c r="H2461" s="189">
        <v>206000</v>
      </c>
    </row>
    <row r="2462" spans="1:8">
      <c r="A2462" s="181" t="str">
        <f t="shared" si="38"/>
        <v>A</v>
      </c>
      <c r="B2462" s="188" t="s">
        <v>121</v>
      </c>
      <c r="C2462" s="188" t="s">
        <v>104</v>
      </c>
      <c r="D2462" s="189">
        <v>15000</v>
      </c>
      <c r="E2462" s="189">
        <v>10000</v>
      </c>
      <c r="F2462" s="189">
        <v>2500</v>
      </c>
      <c r="G2462" s="189">
        <v>2500</v>
      </c>
      <c r="H2462" s="189">
        <v>0</v>
      </c>
    </row>
    <row r="2463" spans="1:8">
      <c r="A2463" s="181" t="str">
        <f t="shared" si="38"/>
        <v>A</v>
      </c>
      <c r="B2463" s="188" t="s">
        <v>121</v>
      </c>
      <c r="C2463" s="188" t="s">
        <v>105</v>
      </c>
      <c r="D2463" s="189">
        <v>2000</v>
      </c>
      <c r="E2463" s="189">
        <v>500</v>
      </c>
      <c r="F2463" s="189">
        <v>500</v>
      </c>
      <c r="G2463" s="189">
        <v>500</v>
      </c>
      <c r="H2463" s="189">
        <v>500</v>
      </c>
    </row>
    <row r="2464" spans="1:8">
      <c r="A2464" s="181" t="str">
        <f t="shared" si="38"/>
        <v>A</v>
      </c>
      <c r="B2464" s="186" t="s">
        <v>121</v>
      </c>
      <c r="C2464" s="186" t="s">
        <v>155</v>
      </c>
      <c r="D2464" s="187">
        <v>20000</v>
      </c>
      <c r="E2464" s="187">
        <v>0</v>
      </c>
      <c r="F2464" s="187">
        <v>0</v>
      </c>
      <c r="G2464" s="187">
        <v>20000</v>
      </c>
      <c r="H2464" s="187">
        <v>0</v>
      </c>
    </row>
    <row r="2465" spans="1:8" ht="30.75" thickBot="1">
      <c r="A2465" s="181" t="str">
        <f t="shared" si="38"/>
        <v>A</v>
      </c>
      <c r="B2465" s="182" t="s">
        <v>1229</v>
      </c>
      <c r="C2465" s="183" t="s">
        <v>1230</v>
      </c>
      <c r="D2465" s="184">
        <v>2830000</v>
      </c>
      <c r="E2465" s="184">
        <v>1139500</v>
      </c>
      <c r="F2465" s="184">
        <v>1212500</v>
      </c>
      <c r="G2465" s="184">
        <v>455500</v>
      </c>
      <c r="H2465" s="184">
        <v>22500</v>
      </c>
    </row>
    <row r="2466" spans="1:8" ht="15.75" thickTop="1">
      <c r="A2466" s="181" t="str">
        <f t="shared" si="38"/>
        <v>A</v>
      </c>
      <c r="B2466" s="186" t="s">
        <v>121</v>
      </c>
      <c r="C2466" s="186" t="s">
        <v>99</v>
      </c>
      <c r="D2466" s="187">
        <v>600000</v>
      </c>
      <c r="E2466" s="187">
        <v>532500</v>
      </c>
      <c r="F2466" s="187">
        <v>22500</v>
      </c>
      <c r="G2466" s="187">
        <v>22500</v>
      </c>
      <c r="H2466" s="187">
        <v>22500</v>
      </c>
    </row>
    <row r="2467" spans="1:8">
      <c r="A2467" s="181" t="str">
        <f t="shared" si="38"/>
        <v>A</v>
      </c>
      <c r="B2467" s="188" t="s">
        <v>121</v>
      </c>
      <c r="C2467" s="188" t="s">
        <v>101</v>
      </c>
      <c r="D2467" s="189">
        <v>600000</v>
      </c>
      <c r="E2467" s="189">
        <v>532500</v>
      </c>
      <c r="F2467" s="189">
        <v>22500</v>
      </c>
      <c r="G2467" s="189">
        <v>22500</v>
      </c>
      <c r="H2467" s="189">
        <v>22500</v>
      </c>
    </row>
    <row r="2468" spans="1:8">
      <c r="A2468" s="181" t="str">
        <f t="shared" si="38"/>
        <v>A</v>
      </c>
      <c r="B2468" s="186" t="s">
        <v>121</v>
      </c>
      <c r="C2468" s="186" t="s">
        <v>155</v>
      </c>
      <c r="D2468" s="187">
        <v>2230000</v>
      </c>
      <c r="E2468" s="187">
        <v>607000</v>
      </c>
      <c r="F2468" s="187">
        <v>1190000</v>
      </c>
      <c r="G2468" s="187">
        <v>433000</v>
      </c>
      <c r="H2468" s="187">
        <v>0</v>
      </c>
    </row>
    <row r="2469" spans="1:8" ht="15.75" thickBot="1">
      <c r="A2469" s="181" t="str">
        <f t="shared" si="38"/>
        <v>A</v>
      </c>
      <c r="B2469" s="182" t="s">
        <v>1231</v>
      </c>
      <c r="C2469" s="183" t="s">
        <v>1232</v>
      </c>
      <c r="D2469" s="184">
        <v>1100000</v>
      </c>
      <c r="E2469" s="184">
        <v>296000</v>
      </c>
      <c r="F2469" s="184">
        <v>323000</v>
      </c>
      <c r="G2469" s="184">
        <v>248000</v>
      </c>
      <c r="H2469" s="184">
        <v>233000</v>
      </c>
    </row>
    <row r="2470" spans="1:8" ht="15.75" thickTop="1">
      <c r="A2470" s="181" t="str">
        <f t="shared" si="38"/>
        <v>A</v>
      </c>
      <c r="B2470" s="186" t="s">
        <v>121</v>
      </c>
      <c r="C2470" s="186" t="s">
        <v>99</v>
      </c>
      <c r="D2470" s="187">
        <v>1060000</v>
      </c>
      <c r="E2470" s="187">
        <v>287000</v>
      </c>
      <c r="F2470" s="187">
        <v>292000</v>
      </c>
      <c r="G2470" s="187">
        <v>248000</v>
      </c>
      <c r="H2470" s="187">
        <v>233000</v>
      </c>
    </row>
    <row r="2471" spans="1:8">
      <c r="A2471" s="181" t="str">
        <f t="shared" si="38"/>
        <v>A</v>
      </c>
      <c r="B2471" s="188" t="s">
        <v>121</v>
      </c>
      <c r="C2471" s="188" t="s">
        <v>100</v>
      </c>
      <c r="D2471" s="189">
        <v>630000</v>
      </c>
      <c r="E2471" s="189">
        <v>158000</v>
      </c>
      <c r="F2471" s="189">
        <v>160000</v>
      </c>
      <c r="G2471" s="189">
        <v>160000</v>
      </c>
      <c r="H2471" s="189">
        <v>152000</v>
      </c>
    </row>
    <row r="2472" spans="1:8">
      <c r="A2472" s="181" t="str">
        <f t="shared" si="38"/>
        <v>A</v>
      </c>
      <c r="B2472" s="188" t="s">
        <v>121</v>
      </c>
      <c r="C2472" s="188" t="s">
        <v>101</v>
      </c>
      <c r="D2472" s="189">
        <v>420000</v>
      </c>
      <c r="E2472" s="189">
        <v>123000</v>
      </c>
      <c r="F2472" s="189">
        <v>130000</v>
      </c>
      <c r="G2472" s="189">
        <v>86000</v>
      </c>
      <c r="H2472" s="189">
        <v>81000</v>
      </c>
    </row>
    <row r="2473" spans="1:8">
      <c r="A2473" s="181" t="str">
        <f t="shared" si="38"/>
        <v>A</v>
      </c>
      <c r="B2473" s="188" t="s">
        <v>121</v>
      </c>
      <c r="C2473" s="188" t="s">
        <v>104</v>
      </c>
      <c r="D2473" s="189">
        <v>4000</v>
      </c>
      <c r="E2473" s="189">
        <v>4000</v>
      </c>
      <c r="F2473" s="189">
        <v>0</v>
      </c>
      <c r="G2473" s="189">
        <v>0</v>
      </c>
      <c r="H2473" s="189">
        <v>0</v>
      </c>
    </row>
    <row r="2474" spans="1:8">
      <c r="A2474" s="181" t="str">
        <f t="shared" si="38"/>
        <v>A</v>
      </c>
      <c r="B2474" s="188" t="s">
        <v>121</v>
      </c>
      <c r="C2474" s="188" t="s">
        <v>105</v>
      </c>
      <c r="D2474" s="189">
        <v>6000</v>
      </c>
      <c r="E2474" s="189">
        <v>2000</v>
      </c>
      <c r="F2474" s="189">
        <v>2000</v>
      </c>
      <c r="G2474" s="189">
        <v>2000</v>
      </c>
      <c r="H2474" s="189">
        <v>0</v>
      </c>
    </row>
    <row r="2475" spans="1:8">
      <c r="A2475" s="181" t="str">
        <f t="shared" si="38"/>
        <v>A</v>
      </c>
      <c r="B2475" s="186" t="s">
        <v>121</v>
      </c>
      <c r="C2475" s="186" t="s">
        <v>155</v>
      </c>
      <c r="D2475" s="187">
        <v>40000</v>
      </c>
      <c r="E2475" s="187">
        <v>9000</v>
      </c>
      <c r="F2475" s="187">
        <v>31000</v>
      </c>
      <c r="G2475" s="187">
        <v>0</v>
      </c>
      <c r="H2475" s="187">
        <v>0</v>
      </c>
    </row>
    <row r="2476" spans="1:8" ht="30.75" thickBot="1">
      <c r="A2476" s="181" t="str">
        <f t="shared" si="38"/>
        <v>A</v>
      </c>
      <c r="B2476" s="182" t="s">
        <v>1233</v>
      </c>
      <c r="C2476" s="183" t="s">
        <v>1234</v>
      </c>
      <c r="D2476" s="184">
        <v>5325000</v>
      </c>
      <c r="E2476" s="184">
        <v>2974300</v>
      </c>
      <c r="F2476" s="184">
        <v>1485700</v>
      </c>
      <c r="G2476" s="184">
        <v>457500</v>
      </c>
      <c r="H2476" s="184">
        <v>407500</v>
      </c>
    </row>
    <row r="2477" spans="1:8" ht="15.75" thickTop="1">
      <c r="A2477" s="181" t="str">
        <f t="shared" si="38"/>
        <v>A</v>
      </c>
      <c r="B2477" s="186" t="s">
        <v>121</v>
      </c>
      <c r="C2477" s="186" t="s">
        <v>155</v>
      </c>
      <c r="D2477" s="187">
        <v>5325000</v>
      </c>
      <c r="E2477" s="187">
        <v>2974300</v>
      </c>
      <c r="F2477" s="187">
        <v>1485700</v>
      </c>
      <c r="G2477" s="187">
        <v>457500</v>
      </c>
      <c r="H2477" s="187">
        <v>407500</v>
      </c>
    </row>
    <row r="2478" spans="1:8" ht="30.75" thickBot="1">
      <c r="A2478" s="181" t="str">
        <f t="shared" si="38"/>
        <v>A</v>
      </c>
      <c r="B2478" s="182" t="s">
        <v>1235</v>
      </c>
      <c r="C2478" s="183" t="s">
        <v>1236</v>
      </c>
      <c r="D2478" s="184">
        <v>4650000</v>
      </c>
      <c r="E2478" s="184">
        <v>1275700</v>
      </c>
      <c r="F2478" s="184">
        <v>1425700</v>
      </c>
      <c r="G2478" s="184">
        <v>1363700</v>
      </c>
      <c r="H2478" s="184">
        <v>584900</v>
      </c>
    </row>
    <row r="2479" spans="1:8" ht="15.75" thickTop="1">
      <c r="A2479" s="181" t="str">
        <f t="shared" si="38"/>
        <v>A</v>
      </c>
      <c r="B2479" s="186" t="s">
        <v>121</v>
      </c>
      <c r="C2479" s="186" t="s">
        <v>99</v>
      </c>
      <c r="D2479" s="187">
        <v>4450000</v>
      </c>
      <c r="E2479" s="187">
        <v>1225700</v>
      </c>
      <c r="F2479" s="187">
        <v>1375700</v>
      </c>
      <c r="G2479" s="187">
        <v>1263700</v>
      </c>
      <c r="H2479" s="187">
        <v>584900</v>
      </c>
    </row>
    <row r="2480" spans="1:8">
      <c r="A2480" s="181" t="str">
        <f t="shared" si="38"/>
        <v>A</v>
      </c>
      <c r="B2480" s="188" t="s">
        <v>121</v>
      </c>
      <c r="C2480" s="188" t="s">
        <v>100</v>
      </c>
      <c r="D2480" s="189">
        <v>1820000</v>
      </c>
      <c r="E2480" s="189">
        <v>590000</v>
      </c>
      <c r="F2480" s="189">
        <v>590000</v>
      </c>
      <c r="G2480" s="189">
        <v>590000</v>
      </c>
      <c r="H2480" s="189">
        <v>50000</v>
      </c>
    </row>
    <row r="2481" spans="1:8">
      <c r="A2481" s="181" t="str">
        <f t="shared" si="38"/>
        <v>A</v>
      </c>
      <c r="B2481" s="188" t="s">
        <v>121</v>
      </c>
      <c r="C2481" s="188" t="s">
        <v>101</v>
      </c>
      <c r="D2481" s="189">
        <v>2577000</v>
      </c>
      <c r="E2481" s="189">
        <v>620000</v>
      </c>
      <c r="F2481" s="189">
        <v>770000</v>
      </c>
      <c r="G2481" s="189">
        <v>660000</v>
      </c>
      <c r="H2481" s="189">
        <v>527000</v>
      </c>
    </row>
    <row r="2482" spans="1:8">
      <c r="A2482" s="181" t="str">
        <f t="shared" si="38"/>
        <v>A</v>
      </c>
      <c r="B2482" s="188" t="s">
        <v>121</v>
      </c>
      <c r="C2482" s="188" t="s">
        <v>104</v>
      </c>
      <c r="D2482" s="189">
        <v>40000</v>
      </c>
      <c r="E2482" s="189">
        <v>12000</v>
      </c>
      <c r="F2482" s="189">
        <v>12000</v>
      </c>
      <c r="G2482" s="189">
        <v>10000</v>
      </c>
      <c r="H2482" s="189">
        <v>6000</v>
      </c>
    </row>
    <row r="2483" spans="1:8">
      <c r="A2483" s="181" t="str">
        <f t="shared" si="38"/>
        <v>A</v>
      </c>
      <c r="B2483" s="188" t="s">
        <v>121</v>
      </c>
      <c r="C2483" s="188" t="s">
        <v>105</v>
      </c>
      <c r="D2483" s="189">
        <v>13000</v>
      </c>
      <c r="E2483" s="189">
        <v>3700</v>
      </c>
      <c r="F2483" s="189">
        <v>3700</v>
      </c>
      <c r="G2483" s="189">
        <v>3700</v>
      </c>
      <c r="H2483" s="189">
        <v>1900</v>
      </c>
    </row>
    <row r="2484" spans="1:8">
      <c r="A2484" s="181" t="str">
        <f t="shared" si="38"/>
        <v>A</v>
      </c>
      <c r="B2484" s="186" t="s">
        <v>121</v>
      </c>
      <c r="C2484" s="186" t="s">
        <v>155</v>
      </c>
      <c r="D2484" s="187">
        <v>200000</v>
      </c>
      <c r="E2484" s="187">
        <v>50000</v>
      </c>
      <c r="F2484" s="187">
        <v>50000</v>
      </c>
      <c r="G2484" s="187">
        <v>100000</v>
      </c>
      <c r="H2484" s="187">
        <v>0</v>
      </c>
    </row>
    <row r="2485" spans="1:8" ht="30.75" thickBot="1">
      <c r="A2485" s="181" t="str">
        <f t="shared" si="38"/>
        <v>A</v>
      </c>
      <c r="B2485" s="182" t="s">
        <v>1237</v>
      </c>
      <c r="C2485" s="183" t="s">
        <v>1238</v>
      </c>
      <c r="D2485" s="184">
        <v>2100000</v>
      </c>
      <c r="E2485" s="184">
        <v>417600</v>
      </c>
      <c r="F2485" s="184">
        <v>477400</v>
      </c>
      <c r="G2485" s="184">
        <v>637600</v>
      </c>
      <c r="H2485" s="184">
        <v>567400</v>
      </c>
    </row>
    <row r="2486" spans="1:8" ht="15.75" thickTop="1">
      <c r="A2486" s="181" t="str">
        <f t="shared" si="38"/>
        <v>A</v>
      </c>
      <c r="B2486" s="186" t="s">
        <v>121</v>
      </c>
      <c r="C2486" s="186" t="s">
        <v>99</v>
      </c>
      <c r="D2486" s="187">
        <v>1970000</v>
      </c>
      <c r="E2486" s="187">
        <v>417600</v>
      </c>
      <c r="F2486" s="187">
        <v>417400</v>
      </c>
      <c r="G2486" s="187">
        <v>567600</v>
      </c>
      <c r="H2486" s="187">
        <v>567400</v>
      </c>
    </row>
    <row r="2487" spans="1:8">
      <c r="A2487" s="181" t="str">
        <f t="shared" si="38"/>
        <v>A</v>
      </c>
      <c r="B2487" s="188" t="s">
        <v>121</v>
      </c>
      <c r="C2487" s="188" t="s">
        <v>100</v>
      </c>
      <c r="D2487" s="189">
        <v>1300000</v>
      </c>
      <c r="E2487" s="189">
        <v>325000</v>
      </c>
      <c r="F2487" s="189">
        <v>325000</v>
      </c>
      <c r="G2487" s="189">
        <v>325000</v>
      </c>
      <c r="H2487" s="189">
        <v>325000</v>
      </c>
    </row>
    <row r="2488" spans="1:8">
      <c r="A2488" s="181" t="str">
        <f t="shared" si="38"/>
        <v>A</v>
      </c>
      <c r="B2488" s="188" t="s">
        <v>121</v>
      </c>
      <c r="C2488" s="188" t="s">
        <v>101</v>
      </c>
      <c r="D2488" s="189">
        <v>600000</v>
      </c>
      <c r="E2488" s="189">
        <v>75000</v>
      </c>
      <c r="F2488" s="189">
        <v>75000</v>
      </c>
      <c r="G2488" s="189">
        <v>225000</v>
      </c>
      <c r="H2488" s="189">
        <v>225000</v>
      </c>
    </row>
    <row r="2489" spans="1:8">
      <c r="A2489" s="181" t="str">
        <f t="shared" si="38"/>
        <v>A</v>
      </c>
      <c r="B2489" s="188" t="s">
        <v>121</v>
      </c>
      <c r="C2489" s="188" t="s">
        <v>104</v>
      </c>
      <c r="D2489" s="189">
        <v>55000</v>
      </c>
      <c r="E2489" s="189">
        <v>13800</v>
      </c>
      <c r="F2489" s="189">
        <v>13700</v>
      </c>
      <c r="G2489" s="189">
        <v>13800</v>
      </c>
      <c r="H2489" s="189">
        <v>13700</v>
      </c>
    </row>
    <row r="2490" spans="1:8">
      <c r="A2490" s="181" t="str">
        <f t="shared" si="38"/>
        <v>A</v>
      </c>
      <c r="B2490" s="188" t="s">
        <v>121</v>
      </c>
      <c r="C2490" s="188" t="s">
        <v>105</v>
      </c>
      <c r="D2490" s="189">
        <v>15000</v>
      </c>
      <c r="E2490" s="189">
        <v>3800</v>
      </c>
      <c r="F2490" s="189">
        <v>3700</v>
      </c>
      <c r="G2490" s="189">
        <v>3800</v>
      </c>
      <c r="H2490" s="189">
        <v>3700</v>
      </c>
    </row>
    <row r="2491" spans="1:8">
      <c r="A2491" s="181" t="str">
        <f t="shared" si="38"/>
        <v>A</v>
      </c>
      <c r="B2491" s="186" t="s">
        <v>121</v>
      </c>
      <c r="C2491" s="186" t="s">
        <v>155</v>
      </c>
      <c r="D2491" s="187">
        <v>130000</v>
      </c>
      <c r="E2491" s="187">
        <v>0</v>
      </c>
      <c r="F2491" s="187">
        <v>60000</v>
      </c>
      <c r="G2491" s="187">
        <v>70000</v>
      </c>
      <c r="H2491" s="187">
        <v>0</v>
      </c>
    </row>
    <row r="2492" spans="1:8" ht="45.75" thickBot="1">
      <c r="A2492" s="181" t="str">
        <f t="shared" si="38"/>
        <v>A</v>
      </c>
      <c r="B2492" s="182" t="s">
        <v>1239</v>
      </c>
      <c r="C2492" s="183" t="s">
        <v>1240</v>
      </c>
      <c r="D2492" s="184">
        <v>1800000</v>
      </c>
      <c r="E2492" s="184">
        <v>417600</v>
      </c>
      <c r="F2492" s="184">
        <v>477400</v>
      </c>
      <c r="G2492" s="184">
        <v>487600</v>
      </c>
      <c r="H2492" s="184">
        <v>417400</v>
      </c>
    </row>
    <row r="2493" spans="1:8" ht="15.75" thickTop="1">
      <c r="A2493" s="181" t="str">
        <f t="shared" si="38"/>
        <v>A</v>
      </c>
      <c r="B2493" s="186" t="s">
        <v>121</v>
      </c>
      <c r="C2493" s="186" t="s">
        <v>99</v>
      </c>
      <c r="D2493" s="187">
        <v>1670000</v>
      </c>
      <c r="E2493" s="187">
        <v>417600</v>
      </c>
      <c r="F2493" s="187">
        <v>417400</v>
      </c>
      <c r="G2493" s="187">
        <v>417600</v>
      </c>
      <c r="H2493" s="187">
        <v>417400</v>
      </c>
    </row>
    <row r="2494" spans="1:8">
      <c r="A2494" s="181" t="str">
        <f t="shared" si="38"/>
        <v>A</v>
      </c>
      <c r="B2494" s="188" t="s">
        <v>121</v>
      </c>
      <c r="C2494" s="188" t="s">
        <v>100</v>
      </c>
      <c r="D2494" s="189">
        <v>1300000</v>
      </c>
      <c r="E2494" s="189">
        <v>325000</v>
      </c>
      <c r="F2494" s="189">
        <v>325000</v>
      </c>
      <c r="G2494" s="189">
        <v>325000</v>
      </c>
      <c r="H2494" s="189">
        <v>325000</v>
      </c>
    </row>
    <row r="2495" spans="1:8">
      <c r="A2495" s="181" t="str">
        <f t="shared" si="38"/>
        <v>A</v>
      </c>
      <c r="B2495" s="188" t="s">
        <v>121</v>
      </c>
      <c r="C2495" s="188" t="s">
        <v>101</v>
      </c>
      <c r="D2495" s="189">
        <v>300000</v>
      </c>
      <c r="E2495" s="189">
        <v>75000</v>
      </c>
      <c r="F2495" s="189">
        <v>75000</v>
      </c>
      <c r="G2495" s="189">
        <v>75000</v>
      </c>
      <c r="H2495" s="189">
        <v>75000</v>
      </c>
    </row>
    <row r="2496" spans="1:8">
      <c r="A2496" s="181" t="str">
        <f t="shared" si="38"/>
        <v>A</v>
      </c>
      <c r="B2496" s="188" t="s">
        <v>121</v>
      </c>
      <c r="C2496" s="188" t="s">
        <v>104</v>
      </c>
      <c r="D2496" s="189">
        <v>55000</v>
      </c>
      <c r="E2496" s="189">
        <v>13800</v>
      </c>
      <c r="F2496" s="189">
        <v>13700</v>
      </c>
      <c r="G2496" s="189">
        <v>13800</v>
      </c>
      <c r="H2496" s="189">
        <v>13700</v>
      </c>
    </row>
    <row r="2497" spans="1:8">
      <c r="A2497" s="181" t="str">
        <f t="shared" si="38"/>
        <v>A</v>
      </c>
      <c r="B2497" s="188" t="s">
        <v>121</v>
      </c>
      <c r="C2497" s="188" t="s">
        <v>105</v>
      </c>
      <c r="D2497" s="189">
        <v>15000</v>
      </c>
      <c r="E2497" s="189">
        <v>3800</v>
      </c>
      <c r="F2497" s="189">
        <v>3700</v>
      </c>
      <c r="G2497" s="189">
        <v>3800</v>
      </c>
      <c r="H2497" s="189">
        <v>3700</v>
      </c>
    </row>
    <row r="2498" spans="1:8">
      <c r="A2498" s="181" t="str">
        <f t="shared" si="38"/>
        <v>A</v>
      </c>
      <c r="B2498" s="186" t="s">
        <v>121</v>
      </c>
      <c r="C2498" s="186" t="s">
        <v>155</v>
      </c>
      <c r="D2498" s="187">
        <v>130000</v>
      </c>
      <c r="E2498" s="187">
        <v>0</v>
      </c>
      <c r="F2498" s="187">
        <v>60000</v>
      </c>
      <c r="G2498" s="187">
        <v>70000</v>
      </c>
      <c r="H2498" s="187">
        <v>0</v>
      </c>
    </row>
    <row r="2499" spans="1:8" ht="30.75" thickBot="1">
      <c r="A2499" s="181" t="str">
        <f t="shared" si="38"/>
        <v>A</v>
      </c>
      <c r="B2499" s="182" t="s">
        <v>1241</v>
      </c>
      <c r="C2499" s="183" t="s">
        <v>1242</v>
      </c>
      <c r="D2499" s="184">
        <v>300000</v>
      </c>
      <c r="E2499" s="184">
        <v>0</v>
      </c>
      <c r="F2499" s="184">
        <v>0</v>
      </c>
      <c r="G2499" s="184">
        <v>150000</v>
      </c>
      <c r="H2499" s="184">
        <v>150000</v>
      </c>
    </row>
    <row r="2500" spans="1:8" ht="15.75" thickTop="1">
      <c r="A2500" s="181" t="str">
        <f t="shared" si="38"/>
        <v>A</v>
      </c>
      <c r="B2500" s="186" t="s">
        <v>121</v>
      </c>
      <c r="C2500" s="186" t="s">
        <v>99</v>
      </c>
      <c r="D2500" s="187">
        <v>300000</v>
      </c>
      <c r="E2500" s="187">
        <v>0</v>
      </c>
      <c r="F2500" s="187">
        <v>0</v>
      </c>
      <c r="G2500" s="187">
        <v>150000</v>
      </c>
      <c r="H2500" s="187">
        <v>150000</v>
      </c>
    </row>
    <row r="2501" spans="1:8">
      <c r="A2501" s="181" t="str">
        <f t="shared" si="38"/>
        <v>A</v>
      </c>
      <c r="B2501" s="188" t="s">
        <v>121</v>
      </c>
      <c r="C2501" s="188" t="s">
        <v>101</v>
      </c>
      <c r="D2501" s="189">
        <v>300000</v>
      </c>
      <c r="E2501" s="189">
        <v>0</v>
      </c>
      <c r="F2501" s="189">
        <v>0</v>
      </c>
      <c r="G2501" s="189">
        <v>150000</v>
      </c>
      <c r="H2501" s="189">
        <v>150000</v>
      </c>
    </row>
    <row r="2502" spans="1:8" ht="30.75" thickBot="1">
      <c r="A2502" s="181" t="str">
        <f t="shared" si="38"/>
        <v>A</v>
      </c>
      <c r="B2502" s="182" t="s">
        <v>1243</v>
      </c>
      <c r="C2502" s="183" t="s">
        <v>1244</v>
      </c>
      <c r="D2502" s="184">
        <v>1835510000</v>
      </c>
      <c r="E2502" s="184">
        <v>452105655</v>
      </c>
      <c r="F2502" s="184">
        <v>485684400</v>
      </c>
      <c r="G2502" s="184">
        <v>451838689</v>
      </c>
      <c r="H2502" s="184">
        <v>445881256</v>
      </c>
    </row>
    <row r="2503" spans="1:8" ht="15.75" thickTop="1">
      <c r="A2503" s="181" t="str">
        <f t="shared" ref="A2503:A2566" si="39">(IF(OR(D2503&lt;&gt;0),"A","B"))</f>
        <v>A</v>
      </c>
      <c r="B2503" s="186" t="s">
        <v>121</v>
      </c>
      <c r="C2503" s="186" t="s">
        <v>99</v>
      </c>
      <c r="D2503" s="187">
        <v>1738096478</v>
      </c>
      <c r="E2503" s="187">
        <v>437462155</v>
      </c>
      <c r="F2503" s="187">
        <v>457006700</v>
      </c>
      <c r="G2503" s="187">
        <v>422784595</v>
      </c>
      <c r="H2503" s="187">
        <v>420843028</v>
      </c>
    </row>
    <row r="2504" spans="1:8">
      <c r="A2504" s="181" t="str">
        <f t="shared" si="39"/>
        <v>A</v>
      </c>
      <c r="B2504" s="188" t="s">
        <v>121</v>
      </c>
      <c r="C2504" s="188" t="s">
        <v>100</v>
      </c>
      <c r="D2504" s="189">
        <v>86283000</v>
      </c>
      <c r="E2504" s="189">
        <v>21953300</v>
      </c>
      <c r="F2504" s="189">
        <v>21944400</v>
      </c>
      <c r="G2504" s="189">
        <v>21720200</v>
      </c>
      <c r="H2504" s="189">
        <v>20665100</v>
      </c>
    </row>
    <row r="2505" spans="1:8">
      <c r="A2505" s="181" t="str">
        <f t="shared" si="39"/>
        <v>A</v>
      </c>
      <c r="B2505" s="188" t="s">
        <v>121</v>
      </c>
      <c r="C2505" s="188" t="s">
        <v>101</v>
      </c>
      <c r="D2505" s="189">
        <v>161540750</v>
      </c>
      <c r="E2505" s="189">
        <v>31250555</v>
      </c>
      <c r="F2505" s="189">
        <v>32760600</v>
      </c>
      <c r="G2505" s="189">
        <v>62583595</v>
      </c>
      <c r="H2505" s="189">
        <v>34946000</v>
      </c>
    </row>
    <row r="2506" spans="1:8">
      <c r="A2506" s="181" t="str">
        <f t="shared" si="39"/>
        <v>A</v>
      </c>
      <c r="B2506" s="188" t="s">
        <v>121</v>
      </c>
      <c r="C2506" s="188" t="s">
        <v>103</v>
      </c>
      <c r="D2506" s="189">
        <v>197438000</v>
      </c>
      <c r="E2506" s="189">
        <v>57244000</v>
      </c>
      <c r="F2506" s="189">
        <v>49138300</v>
      </c>
      <c r="G2506" s="189">
        <v>52015700</v>
      </c>
      <c r="H2506" s="189">
        <v>39040000</v>
      </c>
    </row>
    <row r="2507" spans="1:8">
      <c r="A2507" s="181" t="str">
        <f t="shared" si="39"/>
        <v>A</v>
      </c>
      <c r="B2507" s="188" t="s">
        <v>121</v>
      </c>
      <c r="C2507" s="188" t="s">
        <v>15</v>
      </c>
      <c r="D2507" s="189">
        <v>59748000</v>
      </c>
      <c r="E2507" s="189">
        <v>13985000</v>
      </c>
      <c r="F2507" s="189">
        <v>14432000</v>
      </c>
      <c r="G2507" s="189">
        <v>10230000</v>
      </c>
      <c r="H2507" s="189">
        <v>21101000</v>
      </c>
    </row>
    <row r="2508" spans="1:8">
      <c r="A2508" s="181" t="str">
        <f t="shared" si="39"/>
        <v>A</v>
      </c>
      <c r="B2508" s="188" t="s">
        <v>121</v>
      </c>
      <c r="C2508" s="188" t="s">
        <v>104</v>
      </c>
      <c r="D2508" s="189">
        <v>5740000</v>
      </c>
      <c r="E2508" s="189">
        <v>1465800</v>
      </c>
      <c r="F2508" s="189">
        <v>1439700</v>
      </c>
      <c r="G2508" s="189">
        <v>1420800</v>
      </c>
      <c r="H2508" s="189">
        <v>1413700</v>
      </c>
    </row>
    <row r="2509" spans="1:8">
      <c r="A2509" s="181" t="str">
        <f t="shared" si="39"/>
        <v>A</v>
      </c>
      <c r="B2509" s="188" t="s">
        <v>121</v>
      </c>
      <c r="C2509" s="188" t="s">
        <v>105</v>
      </c>
      <c r="D2509" s="189">
        <v>1227346728</v>
      </c>
      <c r="E2509" s="189">
        <v>311563500</v>
      </c>
      <c r="F2509" s="189">
        <v>337291700</v>
      </c>
      <c r="G2509" s="189">
        <v>274814300</v>
      </c>
      <c r="H2509" s="189">
        <v>303677228</v>
      </c>
    </row>
    <row r="2510" spans="1:8">
      <c r="A2510" s="181" t="str">
        <f t="shared" si="39"/>
        <v>A</v>
      </c>
      <c r="B2510" s="186" t="s">
        <v>121</v>
      </c>
      <c r="C2510" s="186" t="s">
        <v>155</v>
      </c>
      <c r="D2510" s="187">
        <v>94613522</v>
      </c>
      <c r="E2510" s="187">
        <v>11843500</v>
      </c>
      <c r="F2510" s="187">
        <v>28677700</v>
      </c>
      <c r="G2510" s="187">
        <v>29054094</v>
      </c>
      <c r="H2510" s="187">
        <v>25038228</v>
      </c>
    </row>
    <row r="2511" spans="1:8">
      <c r="A2511" s="181" t="str">
        <f t="shared" si="39"/>
        <v>A</v>
      </c>
      <c r="B2511" s="186" t="s">
        <v>121</v>
      </c>
      <c r="C2511" s="186" t="s">
        <v>157</v>
      </c>
      <c r="D2511" s="187">
        <v>2800000</v>
      </c>
      <c r="E2511" s="187">
        <v>2800000</v>
      </c>
      <c r="F2511" s="187">
        <v>0</v>
      </c>
      <c r="G2511" s="187">
        <v>0</v>
      </c>
      <c r="H2511" s="187">
        <v>0</v>
      </c>
    </row>
    <row r="2512" spans="1:8" ht="45.75" thickBot="1">
      <c r="A2512" s="181" t="str">
        <f t="shared" si="39"/>
        <v>A</v>
      </c>
      <c r="B2512" s="182" t="s">
        <v>1245</v>
      </c>
      <c r="C2512" s="183" t="s">
        <v>1246</v>
      </c>
      <c r="D2512" s="184">
        <v>42415000</v>
      </c>
      <c r="E2512" s="184">
        <v>8436300</v>
      </c>
      <c r="F2512" s="184">
        <v>15388900</v>
      </c>
      <c r="G2512" s="184">
        <v>10834400</v>
      </c>
      <c r="H2512" s="184">
        <v>7755400</v>
      </c>
    </row>
    <row r="2513" spans="1:8" ht="15.75" thickTop="1">
      <c r="A2513" s="181" t="str">
        <f t="shared" si="39"/>
        <v>A</v>
      </c>
      <c r="B2513" s="186" t="s">
        <v>121</v>
      </c>
      <c r="C2513" s="186" t="s">
        <v>99</v>
      </c>
      <c r="D2513" s="187">
        <v>31800000</v>
      </c>
      <c r="E2513" s="187">
        <v>8391800</v>
      </c>
      <c r="F2513" s="187">
        <v>7441400</v>
      </c>
      <c r="G2513" s="187">
        <v>8218900</v>
      </c>
      <c r="H2513" s="187">
        <v>7747900</v>
      </c>
    </row>
    <row r="2514" spans="1:8">
      <c r="A2514" s="181" t="str">
        <f t="shared" si="39"/>
        <v>A</v>
      </c>
      <c r="B2514" s="188" t="s">
        <v>121</v>
      </c>
      <c r="C2514" s="188" t="s">
        <v>100</v>
      </c>
      <c r="D2514" s="189">
        <v>14477000</v>
      </c>
      <c r="E2514" s="189">
        <v>3607500</v>
      </c>
      <c r="F2514" s="189">
        <v>3603700</v>
      </c>
      <c r="G2514" s="189">
        <v>3605400</v>
      </c>
      <c r="H2514" s="189">
        <v>3660400</v>
      </c>
    </row>
    <row r="2515" spans="1:8">
      <c r="A2515" s="181" t="str">
        <f t="shared" si="39"/>
        <v>A</v>
      </c>
      <c r="B2515" s="188" t="s">
        <v>121</v>
      </c>
      <c r="C2515" s="188" t="s">
        <v>101</v>
      </c>
      <c r="D2515" s="189">
        <v>16474000</v>
      </c>
      <c r="E2515" s="189">
        <v>4556700</v>
      </c>
      <c r="F2515" s="189">
        <v>3668500</v>
      </c>
      <c r="G2515" s="189">
        <v>4248400</v>
      </c>
      <c r="H2515" s="189">
        <v>4000400</v>
      </c>
    </row>
    <row r="2516" spans="1:8">
      <c r="A2516" s="181" t="str">
        <f t="shared" si="39"/>
        <v>A</v>
      </c>
      <c r="B2516" s="188" t="s">
        <v>121</v>
      </c>
      <c r="C2516" s="188" t="s">
        <v>15</v>
      </c>
      <c r="D2516" s="189">
        <v>485000</v>
      </c>
      <c r="E2516" s="189">
        <v>130000</v>
      </c>
      <c r="F2516" s="189">
        <v>80000</v>
      </c>
      <c r="G2516" s="189">
        <v>275000</v>
      </c>
      <c r="H2516" s="189">
        <v>0</v>
      </c>
    </row>
    <row r="2517" spans="1:8">
      <c r="A2517" s="181" t="str">
        <f t="shared" si="39"/>
        <v>A</v>
      </c>
      <c r="B2517" s="188" t="s">
        <v>121</v>
      </c>
      <c r="C2517" s="188" t="s">
        <v>104</v>
      </c>
      <c r="D2517" s="189">
        <v>290000</v>
      </c>
      <c r="E2517" s="189">
        <v>80000</v>
      </c>
      <c r="F2517" s="189">
        <v>69000</v>
      </c>
      <c r="G2517" s="189">
        <v>74000</v>
      </c>
      <c r="H2517" s="189">
        <v>67000</v>
      </c>
    </row>
    <row r="2518" spans="1:8">
      <c r="A2518" s="181" t="str">
        <f t="shared" si="39"/>
        <v>A</v>
      </c>
      <c r="B2518" s="188" t="s">
        <v>121</v>
      </c>
      <c r="C2518" s="188" t="s">
        <v>105</v>
      </c>
      <c r="D2518" s="189">
        <v>74000</v>
      </c>
      <c r="E2518" s="189">
        <v>17600</v>
      </c>
      <c r="F2518" s="189">
        <v>20200</v>
      </c>
      <c r="G2518" s="189">
        <v>16100</v>
      </c>
      <c r="H2518" s="189">
        <v>20100</v>
      </c>
    </row>
    <row r="2519" spans="1:8">
      <c r="A2519" s="181" t="str">
        <f t="shared" si="39"/>
        <v>A</v>
      </c>
      <c r="B2519" s="186" t="s">
        <v>121</v>
      </c>
      <c r="C2519" s="186" t="s">
        <v>155</v>
      </c>
      <c r="D2519" s="187">
        <v>10615000</v>
      </c>
      <c r="E2519" s="187">
        <v>44500</v>
      </c>
      <c r="F2519" s="187">
        <v>7947500</v>
      </c>
      <c r="G2519" s="187">
        <v>2615500</v>
      </c>
      <c r="H2519" s="187">
        <v>7500</v>
      </c>
    </row>
    <row r="2520" spans="1:8" ht="45.75" thickBot="1">
      <c r="A2520" s="181" t="str">
        <f t="shared" si="39"/>
        <v>A</v>
      </c>
      <c r="B2520" s="182" t="s">
        <v>1247</v>
      </c>
      <c r="C2520" s="183" t="s">
        <v>1246</v>
      </c>
      <c r="D2520" s="184">
        <v>13100000</v>
      </c>
      <c r="E2520" s="184">
        <v>2890000</v>
      </c>
      <c r="F2520" s="184">
        <v>3105000</v>
      </c>
      <c r="G2520" s="184">
        <v>3515000</v>
      </c>
      <c r="H2520" s="184">
        <v>3590000</v>
      </c>
    </row>
    <row r="2521" spans="1:8" ht="15.75" thickTop="1">
      <c r="A2521" s="181" t="str">
        <f t="shared" si="39"/>
        <v>A</v>
      </c>
      <c r="B2521" s="186" t="s">
        <v>121</v>
      </c>
      <c r="C2521" s="186" t="s">
        <v>99</v>
      </c>
      <c r="D2521" s="187">
        <v>13050000</v>
      </c>
      <c r="E2521" s="187">
        <v>2870000</v>
      </c>
      <c r="F2521" s="187">
        <v>3075000</v>
      </c>
      <c r="G2521" s="187">
        <v>3515000</v>
      </c>
      <c r="H2521" s="187">
        <v>3590000</v>
      </c>
    </row>
    <row r="2522" spans="1:8">
      <c r="A2522" s="181" t="str">
        <f t="shared" si="39"/>
        <v>A</v>
      </c>
      <c r="B2522" s="188" t="s">
        <v>121</v>
      </c>
      <c r="C2522" s="188" t="s">
        <v>100</v>
      </c>
      <c r="D2522" s="189">
        <v>8100000</v>
      </c>
      <c r="E2522" s="189">
        <v>2010000</v>
      </c>
      <c r="F2522" s="189">
        <v>2010000</v>
      </c>
      <c r="G2522" s="189">
        <v>2010000</v>
      </c>
      <c r="H2522" s="189">
        <v>2070000</v>
      </c>
    </row>
    <row r="2523" spans="1:8">
      <c r="A2523" s="181" t="str">
        <f t="shared" si="39"/>
        <v>A</v>
      </c>
      <c r="B2523" s="188" t="s">
        <v>121</v>
      </c>
      <c r="C2523" s="188" t="s">
        <v>101</v>
      </c>
      <c r="D2523" s="189">
        <v>4700000</v>
      </c>
      <c r="E2523" s="189">
        <v>800000</v>
      </c>
      <c r="F2523" s="189">
        <v>1000000</v>
      </c>
      <c r="G2523" s="189">
        <v>1445000</v>
      </c>
      <c r="H2523" s="189">
        <v>1455000</v>
      </c>
    </row>
    <row r="2524" spans="1:8">
      <c r="A2524" s="181" t="str">
        <f t="shared" si="39"/>
        <v>A</v>
      </c>
      <c r="B2524" s="188" t="s">
        <v>121</v>
      </c>
      <c r="C2524" s="188" t="s">
        <v>104</v>
      </c>
      <c r="D2524" s="189">
        <v>200000</v>
      </c>
      <c r="E2524" s="189">
        <v>50000</v>
      </c>
      <c r="F2524" s="189">
        <v>50000</v>
      </c>
      <c r="G2524" s="189">
        <v>50000</v>
      </c>
      <c r="H2524" s="189">
        <v>50000</v>
      </c>
    </row>
    <row r="2525" spans="1:8">
      <c r="A2525" s="181" t="str">
        <f t="shared" si="39"/>
        <v>A</v>
      </c>
      <c r="B2525" s="188" t="s">
        <v>121</v>
      </c>
      <c r="C2525" s="188" t="s">
        <v>105</v>
      </c>
      <c r="D2525" s="189">
        <v>50000</v>
      </c>
      <c r="E2525" s="189">
        <v>10000</v>
      </c>
      <c r="F2525" s="189">
        <v>15000</v>
      </c>
      <c r="G2525" s="189">
        <v>10000</v>
      </c>
      <c r="H2525" s="189">
        <v>15000</v>
      </c>
    </row>
    <row r="2526" spans="1:8">
      <c r="A2526" s="181" t="str">
        <f t="shared" si="39"/>
        <v>A</v>
      </c>
      <c r="B2526" s="186" t="s">
        <v>121</v>
      </c>
      <c r="C2526" s="186" t="s">
        <v>155</v>
      </c>
      <c r="D2526" s="187">
        <v>50000</v>
      </c>
      <c r="E2526" s="187">
        <v>20000</v>
      </c>
      <c r="F2526" s="187">
        <v>30000</v>
      </c>
      <c r="G2526" s="187">
        <v>0</v>
      </c>
      <c r="H2526" s="187">
        <v>0</v>
      </c>
    </row>
    <row r="2527" spans="1:8" ht="30.75" thickBot="1">
      <c r="A2527" s="181" t="str">
        <f t="shared" si="39"/>
        <v>A</v>
      </c>
      <c r="B2527" s="182" t="s">
        <v>1248</v>
      </c>
      <c r="C2527" s="183" t="s">
        <v>1249</v>
      </c>
      <c r="D2527" s="184">
        <v>13100000</v>
      </c>
      <c r="E2527" s="184">
        <v>2890000</v>
      </c>
      <c r="F2527" s="184">
        <v>3105000</v>
      </c>
      <c r="G2527" s="184">
        <v>3515000</v>
      </c>
      <c r="H2527" s="184">
        <v>3590000</v>
      </c>
    </row>
    <row r="2528" spans="1:8" ht="15.75" thickTop="1">
      <c r="A2528" s="181" t="str">
        <f t="shared" si="39"/>
        <v>A</v>
      </c>
      <c r="B2528" s="186" t="s">
        <v>121</v>
      </c>
      <c r="C2528" s="186" t="s">
        <v>99</v>
      </c>
      <c r="D2528" s="187">
        <v>13050000</v>
      </c>
      <c r="E2528" s="187">
        <v>2870000</v>
      </c>
      <c r="F2528" s="187">
        <v>3075000</v>
      </c>
      <c r="G2528" s="187">
        <v>3515000</v>
      </c>
      <c r="H2528" s="187">
        <v>3590000</v>
      </c>
    </row>
    <row r="2529" spans="1:8">
      <c r="A2529" s="181" t="str">
        <f t="shared" si="39"/>
        <v>A</v>
      </c>
      <c r="B2529" s="188" t="s">
        <v>121</v>
      </c>
      <c r="C2529" s="188" t="s">
        <v>100</v>
      </c>
      <c r="D2529" s="189">
        <v>8100000</v>
      </c>
      <c r="E2529" s="189">
        <v>2010000</v>
      </c>
      <c r="F2529" s="189">
        <v>2010000</v>
      </c>
      <c r="G2529" s="189">
        <v>2010000</v>
      </c>
      <c r="H2529" s="189">
        <v>2070000</v>
      </c>
    </row>
    <row r="2530" spans="1:8">
      <c r="A2530" s="181" t="str">
        <f t="shared" si="39"/>
        <v>A</v>
      </c>
      <c r="B2530" s="188" t="s">
        <v>121</v>
      </c>
      <c r="C2530" s="188" t="s">
        <v>101</v>
      </c>
      <c r="D2530" s="189">
        <v>4700000</v>
      </c>
      <c r="E2530" s="189">
        <v>800000</v>
      </c>
      <c r="F2530" s="189">
        <v>1000000</v>
      </c>
      <c r="G2530" s="189">
        <v>1445000</v>
      </c>
      <c r="H2530" s="189">
        <v>1455000</v>
      </c>
    </row>
    <row r="2531" spans="1:8">
      <c r="A2531" s="181" t="str">
        <f t="shared" si="39"/>
        <v>A</v>
      </c>
      <c r="B2531" s="188" t="s">
        <v>121</v>
      </c>
      <c r="C2531" s="188" t="s">
        <v>104</v>
      </c>
      <c r="D2531" s="189">
        <v>200000</v>
      </c>
      <c r="E2531" s="189">
        <v>50000</v>
      </c>
      <c r="F2531" s="189">
        <v>50000</v>
      </c>
      <c r="G2531" s="189">
        <v>50000</v>
      </c>
      <c r="H2531" s="189">
        <v>50000</v>
      </c>
    </row>
    <row r="2532" spans="1:8">
      <c r="A2532" s="181" t="str">
        <f t="shared" si="39"/>
        <v>A</v>
      </c>
      <c r="B2532" s="188" t="s">
        <v>121</v>
      </c>
      <c r="C2532" s="188" t="s">
        <v>105</v>
      </c>
      <c r="D2532" s="189">
        <v>50000</v>
      </c>
      <c r="E2532" s="189">
        <v>10000</v>
      </c>
      <c r="F2532" s="189">
        <v>15000</v>
      </c>
      <c r="G2532" s="189">
        <v>10000</v>
      </c>
      <c r="H2532" s="189">
        <v>15000</v>
      </c>
    </row>
    <row r="2533" spans="1:8">
      <c r="A2533" s="181" t="str">
        <f t="shared" si="39"/>
        <v>A</v>
      </c>
      <c r="B2533" s="186" t="s">
        <v>121</v>
      </c>
      <c r="C2533" s="186" t="s">
        <v>155</v>
      </c>
      <c r="D2533" s="187">
        <v>50000</v>
      </c>
      <c r="E2533" s="187">
        <v>20000</v>
      </c>
      <c r="F2533" s="187">
        <v>30000</v>
      </c>
      <c r="G2533" s="187">
        <v>0</v>
      </c>
      <c r="H2533" s="187">
        <v>0</v>
      </c>
    </row>
    <row r="2534" spans="1:8" ht="30.75" thickBot="1">
      <c r="A2534" s="181" t="str">
        <f t="shared" si="39"/>
        <v>A</v>
      </c>
      <c r="B2534" s="182" t="s">
        <v>1250</v>
      </c>
      <c r="C2534" s="183" t="s">
        <v>1251</v>
      </c>
      <c r="D2534" s="184">
        <v>6320000</v>
      </c>
      <c r="E2534" s="184">
        <v>1586500</v>
      </c>
      <c r="F2534" s="184">
        <v>1576500</v>
      </c>
      <c r="G2534" s="184">
        <v>1580100</v>
      </c>
      <c r="H2534" s="184">
        <v>1576900</v>
      </c>
    </row>
    <row r="2535" spans="1:8" ht="15.75" thickTop="1">
      <c r="A2535" s="181" t="str">
        <f t="shared" si="39"/>
        <v>A</v>
      </c>
      <c r="B2535" s="186" t="s">
        <v>121</v>
      </c>
      <c r="C2535" s="186" t="s">
        <v>99</v>
      </c>
      <c r="D2535" s="187">
        <v>6310000</v>
      </c>
      <c r="E2535" s="187">
        <v>1584000</v>
      </c>
      <c r="F2535" s="187">
        <v>1574000</v>
      </c>
      <c r="G2535" s="187">
        <v>1577600</v>
      </c>
      <c r="H2535" s="187">
        <v>1574400</v>
      </c>
    </row>
    <row r="2536" spans="1:8">
      <c r="A2536" s="181" t="str">
        <f t="shared" si="39"/>
        <v>A</v>
      </c>
      <c r="B2536" s="188" t="s">
        <v>121</v>
      </c>
      <c r="C2536" s="188" t="s">
        <v>100</v>
      </c>
      <c r="D2536" s="189">
        <v>4107000</v>
      </c>
      <c r="E2536" s="189">
        <v>1029700</v>
      </c>
      <c r="F2536" s="189">
        <v>1025900</v>
      </c>
      <c r="G2536" s="189">
        <v>1027700</v>
      </c>
      <c r="H2536" s="189">
        <v>1023700</v>
      </c>
    </row>
    <row r="2537" spans="1:8">
      <c r="A2537" s="181" t="str">
        <f t="shared" si="39"/>
        <v>A</v>
      </c>
      <c r="B2537" s="188" t="s">
        <v>121</v>
      </c>
      <c r="C2537" s="188" t="s">
        <v>101</v>
      </c>
      <c r="D2537" s="189">
        <v>2153000</v>
      </c>
      <c r="E2537" s="189">
        <v>540600</v>
      </c>
      <c r="F2537" s="189">
        <v>536100</v>
      </c>
      <c r="G2537" s="189">
        <v>537000</v>
      </c>
      <c r="H2537" s="189">
        <v>539300</v>
      </c>
    </row>
    <row r="2538" spans="1:8">
      <c r="A2538" s="181" t="str">
        <f t="shared" si="39"/>
        <v>A</v>
      </c>
      <c r="B2538" s="188" t="s">
        <v>121</v>
      </c>
      <c r="C2538" s="188" t="s">
        <v>104</v>
      </c>
      <c r="D2538" s="189">
        <v>40000</v>
      </c>
      <c r="E2538" s="189">
        <v>10000</v>
      </c>
      <c r="F2538" s="189">
        <v>10000</v>
      </c>
      <c r="G2538" s="189">
        <v>10000</v>
      </c>
      <c r="H2538" s="189">
        <v>10000</v>
      </c>
    </row>
    <row r="2539" spans="1:8">
      <c r="A2539" s="181" t="str">
        <f t="shared" si="39"/>
        <v>A</v>
      </c>
      <c r="B2539" s="188" t="s">
        <v>121</v>
      </c>
      <c r="C2539" s="188" t="s">
        <v>105</v>
      </c>
      <c r="D2539" s="189">
        <v>10000</v>
      </c>
      <c r="E2539" s="189">
        <v>3700</v>
      </c>
      <c r="F2539" s="189">
        <v>2000</v>
      </c>
      <c r="G2539" s="189">
        <v>2900</v>
      </c>
      <c r="H2539" s="189">
        <v>1400</v>
      </c>
    </row>
    <row r="2540" spans="1:8">
      <c r="A2540" s="181" t="str">
        <f t="shared" si="39"/>
        <v>A</v>
      </c>
      <c r="B2540" s="186" t="s">
        <v>121</v>
      </c>
      <c r="C2540" s="186" t="s">
        <v>155</v>
      </c>
      <c r="D2540" s="187">
        <v>10000</v>
      </c>
      <c r="E2540" s="187">
        <v>2500</v>
      </c>
      <c r="F2540" s="187">
        <v>2500</v>
      </c>
      <c r="G2540" s="187">
        <v>2500</v>
      </c>
      <c r="H2540" s="187">
        <v>2500</v>
      </c>
    </row>
    <row r="2541" spans="1:8" ht="30.75" thickBot="1">
      <c r="A2541" s="181" t="str">
        <f t="shared" si="39"/>
        <v>A</v>
      </c>
      <c r="B2541" s="182" t="s">
        <v>1252</v>
      </c>
      <c r="C2541" s="183" t="s">
        <v>1253</v>
      </c>
      <c r="D2541" s="184">
        <v>124200</v>
      </c>
      <c r="E2541" s="184">
        <v>31100</v>
      </c>
      <c r="F2541" s="184">
        <v>31000</v>
      </c>
      <c r="G2541" s="184">
        <v>31100</v>
      </c>
      <c r="H2541" s="184">
        <v>31000</v>
      </c>
    </row>
    <row r="2542" spans="1:8" ht="15.75" thickTop="1">
      <c r="A2542" s="181" t="str">
        <f t="shared" si="39"/>
        <v>A</v>
      </c>
      <c r="B2542" s="186" t="s">
        <v>121</v>
      </c>
      <c r="C2542" s="186" t="s">
        <v>99</v>
      </c>
      <c r="D2542" s="187">
        <v>124200</v>
      </c>
      <c r="E2542" s="187">
        <v>31100</v>
      </c>
      <c r="F2542" s="187">
        <v>31000</v>
      </c>
      <c r="G2542" s="187">
        <v>31100</v>
      </c>
      <c r="H2542" s="187">
        <v>31000</v>
      </c>
    </row>
    <row r="2543" spans="1:8">
      <c r="A2543" s="181" t="str">
        <f t="shared" si="39"/>
        <v>A</v>
      </c>
      <c r="B2543" s="188" t="s">
        <v>121</v>
      </c>
      <c r="C2543" s="188" t="s">
        <v>100</v>
      </c>
      <c r="D2543" s="189">
        <v>65700</v>
      </c>
      <c r="E2543" s="189">
        <v>16500</v>
      </c>
      <c r="F2543" s="189">
        <v>16400</v>
      </c>
      <c r="G2543" s="189">
        <v>16500</v>
      </c>
      <c r="H2543" s="189">
        <v>16300</v>
      </c>
    </row>
    <row r="2544" spans="1:8">
      <c r="A2544" s="181" t="str">
        <f t="shared" si="39"/>
        <v>A</v>
      </c>
      <c r="B2544" s="188" t="s">
        <v>121</v>
      </c>
      <c r="C2544" s="188" t="s">
        <v>101</v>
      </c>
      <c r="D2544" s="189">
        <v>58500</v>
      </c>
      <c r="E2544" s="189">
        <v>14600</v>
      </c>
      <c r="F2544" s="189">
        <v>14600</v>
      </c>
      <c r="G2544" s="189">
        <v>14600</v>
      </c>
      <c r="H2544" s="189">
        <v>14700</v>
      </c>
    </row>
    <row r="2545" spans="1:8" ht="30.75" thickBot="1">
      <c r="A2545" s="181" t="str">
        <f t="shared" si="39"/>
        <v>A</v>
      </c>
      <c r="B2545" s="182" t="s">
        <v>1254</v>
      </c>
      <c r="C2545" s="183" t="s">
        <v>1255</v>
      </c>
      <c r="D2545" s="184">
        <v>116600</v>
      </c>
      <c r="E2545" s="184">
        <v>29300</v>
      </c>
      <c r="F2545" s="184">
        <v>29100</v>
      </c>
      <c r="G2545" s="184">
        <v>29100</v>
      </c>
      <c r="H2545" s="184">
        <v>29100</v>
      </c>
    </row>
    <row r="2546" spans="1:8" ht="15.75" thickTop="1">
      <c r="A2546" s="181" t="str">
        <f t="shared" si="39"/>
        <v>A</v>
      </c>
      <c r="B2546" s="186" t="s">
        <v>121</v>
      </c>
      <c r="C2546" s="186" t="s">
        <v>99</v>
      </c>
      <c r="D2546" s="187">
        <v>116600</v>
      </c>
      <c r="E2546" s="187">
        <v>29300</v>
      </c>
      <c r="F2546" s="187">
        <v>29100</v>
      </c>
      <c r="G2546" s="187">
        <v>29100</v>
      </c>
      <c r="H2546" s="187">
        <v>29100</v>
      </c>
    </row>
    <row r="2547" spans="1:8">
      <c r="A2547" s="181" t="str">
        <f t="shared" si="39"/>
        <v>A</v>
      </c>
      <c r="B2547" s="188" t="s">
        <v>121</v>
      </c>
      <c r="C2547" s="188" t="s">
        <v>100</v>
      </c>
      <c r="D2547" s="189">
        <v>65100</v>
      </c>
      <c r="E2547" s="189">
        <v>16300</v>
      </c>
      <c r="F2547" s="189">
        <v>16300</v>
      </c>
      <c r="G2547" s="189">
        <v>16200</v>
      </c>
      <c r="H2547" s="189">
        <v>16300</v>
      </c>
    </row>
    <row r="2548" spans="1:8">
      <c r="A2548" s="181" t="str">
        <f t="shared" si="39"/>
        <v>A</v>
      </c>
      <c r="B2548" s="188" t="s">
        <v>121</v>
      </c>
      <c r="C2548" s="188" t="s">
        <v>101</v>
      </c>
      <c r="D2548" s="189">
        <v>51300</v>
      </c>
      <c r="E2548" s="189">
        <v>12900</v>
      </c>
      <c r="F2548" s="189">
        <v>12800</v>
      </c>
      <c r="G2548" s="189">
        <v>12800</v>
      </c>
      <c r="H2548" s="189">
        <v>12800</v>
      </c>
    </row>
    <row r="2549" spans="1:8">
      <c r="A2549" s="181" t="str">
        <f t="shared" si="39"/>
        <v>A</v>
      </c>
      <c r="B2549" s="188" t="s">
        <v>121</v>
      </c>
      <c r="C2549" s="188" t="s">
        <v>105</v>
      </c>
      <c r="D2549" s="189">
        <v>200</v>
      </c>
      <c r="E2549" s="189">
        <v>100</v>
      </c>
      <c r="F2549" s="189">
        <v>0</v>
      </c>
      <c r="G2549" s="189">
        <v>100</v>
      </c>
      <c r="H2549" s="189">
        <v>0</v>
      </c>
    </row>
    <row r="2550" spans="1:8" ht="30.75" thickBot="1">
      <c r="A2550" s="181" t="str">
        <f t="shared" si="39"/>
        <v>A</v>
      </c>
      <c r="B2550" s="182" t="s">
        <v>1256</v>
      </c>
      <c r="C2550" s="183" t="s">
        <v>1257</v>
      </c>
      <c r="D2550" s="184">
        <v>104120</v>
      </c>
      <c r="E2550" s="184">
        <v>26300</v>
      </c>
      <c r="F2550" s="184">
        <v>25900</v>
      </c>
      <c r="G2550" s="184">
        <v>25900</v>
      </c>
      <c r="H2550" s="184">
        <v>26020</v>
      </c>
    </row>
    <row r="2551" spans="1:8" ht="15.75" thickTop="1">
      <c r="A2551" s="181" t="str">
        <f t="shared" si="39"/>
        <v>A</v>
      </c>
      <c r="B2551" s="186" t="s">
        <v>121</v>
      </c>
      <c r="C2551" s="186" t="s">
        <v>99</v>
      </c>
      <c r="D2551" s="187">
        <v>104120</v>
      </c>
      <c r="E2551" s="187">
        <v>26300</v>
      </c>
      <c r="F2551" s="187">
        <v>25900</v>
      </c>
      <c r="G2551" s="187">
        <v>25900</v>
      </c>
      <c r="H2551" s="187">
        <v>26020</v>
      </c>
    </row>
    <row r="2552" spans="1:8">
      <c r="A2552" s="181" t="str">
        <f t="shared" si="39"/>
        <v>A</v>
      </c>
      <c r="B2552" s="188" t="s">
        <v>121</v>
      </c>
      <c r="C2552" s="188" t="s">
        <v>100</v>
      </c>
      <c r="D2552" s="189">
        <v>52420</v>
      </c>
      <c r="E2552" s="189">
        <v>13200</v>
      </c>
      <c r="F2552" s="189">
        <v>13100</v>
      </c>
      <c r="G2552" s="189">
        <v>13100</v>
      </c>
      <c r="H2552" s="189">
        <v>13020</v>
      </c>
    </row>
    <row r="2553" spans="1:8">
      <c r="A2553" s="181" t="str">
        <f t="shared" si="39"/>
        <v>A</v>
      </c>
      <c r="B2553" s="188" t="s">
        <v>121</v>
      </c>
      <c r="C2553" s="188" t="s">
        <v>101</v>
      </c>
      <c r="D2553" s="189">
        <v>51600</v>
      </c>
      <c r="E2553" s="189">
        <v>13000</v>
      </c>
      <c r="F2553" s="189">
        <v>12800</v>
      </c>
      <c r="G2553" s="189">
        <v>12800</v>
      </c>
      <c r="H2553" s="189">
        <v>13000</v>
      </c>
    </row>
    <row r="2554" spans="1:8">
      <c r="A2554" s="181" t="str">
        <f t="shared" si="39"/>
        <v>A</v>
      </c>
      <c r="B2554" s="188" t="s">
        <v>121</v>
      </c>
      <c r="C2554" s="188" t="s">
        <v>105</v>
      </c>
      <c r="D2554" s="189">
        <v>100</v>
      </c>
      <c r="E2554" s="189">
        <v>100</v>
      </c>
      <c r="F2554" s="189">
        <v>0</v>
      </c>
      <c r="G2554" s="189">
        <v>0</v>
      </c>
      <c r="H2554" s="189">
        <v>0</v>
      </c>
    </row>
    <row r="2555" spans="1:8" ht="30.75" thickBot="1">
      <c r="A2555" s="181" t="str">
        <f t="shared" si="39"/>
        <v>A</v>
      </c>
      <c r="B2555" s="182" t="s">
        <v>1258</v>
      </c>
      <c r="C2555" s="183" t="s">
        <v>1259</v>
      </c>
      <c r="D2555" s="184">
        <v>124780</v>
      </c>
      <c r="E2555" s="184">
        <v>31300</v>
      </c>
      <c r="F2555" s="184">
        <v>31100</v>
      </c>
      <c r="G2555" s="184">
        <v>31300</v>
      </c>
      <c r="H2555" s="184">
        <v>31080</v>
      </c>
    </row>
    <row r="2556" spans="1:8" ht="15.75" thickTop="1">
      <c r="A2556" s="181" t="str">
        <f t="shared" si="39"/>
        <v>A</v>
      </c>
      <c r="B2556" s="186" t="s">
        <v>121</v>
      </c>
      <c r="C2556" s="186" t="s">
        <v>99</v>
      </c>
      <c r="D2556" s="187">
        <v>124780</v>
      </c>
      <c r="E2556" s="187">
        <v>31300</v>
      </c>
      <c r="F2556" s="187">
        <v>31100</v>
      </c>
      <c r="G2556" s="187">
        <v>31300</v>
      </c>
      <c r="H2556" s="187">
        <v>31080</v>
      </c>
    </row>
    <row r="2557" spans="1:8">
      <c r="A2557" s="181" t="str">
        <f t="shared" si="39"/>
        <v>A</v>
      </c>
      <c r="B2557" s="188" t="s">
        <v>121</v>
      </c>
      <c r="C2557" s="188" t="s">
        <v>100</v>
      </c>
      <c r="D2557" s="189">
        <v>65780</v>
      </c>
      <c r="E2557" s="189">
        <v>16500</v>
      </c>
      <c r="F2557" s="189">
        <v>16400</v>
      </c>
      <c r="G2557" s="189">
        <v>16500</v>
      </c>
      <c r="H2557" s="189">
        <v>16380</v>
      </c>
    </row>
    <row r="2558" spans="1:8">
      <c r="A2558" s="181" t="str">
        <f t="shared" si="39"/>
        <v>A</v>
      </c>
      <c r="B2558" s="188" t="s">
        <v>121</v>
      </c>
      <c r="C2558" s="188" t="s">
        <v>101</v>
      </c>
      <c r="D2558" s="189">
        <v>58700</v>
      </c>
      <c r="E2558" s="189">
        <v>14700</v>
      </c>
      <c r="F2558" s="189">
        <v>14600</v>
      </c>
      <c r="G2558" s="189">
        <v>14700</v>
      </c>
      <c r="H2558" s="189">
        <v>14700</v>
      </c>
    </row>
    <row r="2559" spans="1:8">
      <c r="A2559" s="181" t="str">
        <f t="shared" si="39"/>
        <v>A</v>
      </c>
      <c r="B2559" s="188" t="s">
        <v>121</v>
      </c>
      <c r="C2559" s="188" t="s">
        <v>105</v>
      </c>
      <c r="D2559" s="189">
        <v>300</v>
      </c>
      <c r="E2559" s="189">
        <v>100</v>
      </c>
      <c r="F2559" s="189">
        <v>100</v>
      </c>
      <c r="G2559" s="189">
        <v>100</v>
      </c>
      <c r="H2559" s="189">
        <v>0</v>
      </c>
    </row>
    <row r="2560" spans="1:8" ht="30.75" thickBot="1">
      <c r="A2560" s="181" t="str">
        <f t="shared" si="39"/>
        <v>A</v>
      </c>
      <c r="B2560" s="182" t="s">
        <v>1260</v>
      </c>
      <c r="C2560" s="183" t="s">
        <v>1261</v>
      </c>
      <c r="D2560" s="184">
        <v>119150</v>
      </c>
      <c r="E2560" s="184">
        <v>29900</v>
      </c>
      <c r="F2560" s="184">
        <v>29700</v>
      </c>
      <c r="G2560" s="184">
        <v>29900</v>
      </c>
      <c r="H2560" s="184">
        <v>29650</v>
      </c>
    </row>
    <row r="2561" spans="1:8" ht="15.75" thickTop="1">
      <c r="A2561" s="181" t="str">
        <f t="shared" si="39"/>
        <v>A</v>
      </c>
      <c r="B2561" s="186" t="s">
        <v>121</v>
      </c>
      <c r="C2561" s="186" t="s">
        <v>99</v>
      </c>
      <c r="D2561" s="187">
        <v>119150</v>
      </c>
      <c r="E2561" s="187">
        <v>29900</v>
      </c>
      <c r="F2561" s="187">
        <v>29700</v>
      </c>
      <c r="G2561" s="187">
        <v>29900</v>
      </c>
      <c r="H2561" s="187">
        <v>29650</v>
      </c>
    </row>
    <row r="2562" spans="1:8">
      <c r="A2562" s="181" t="str">
        <f t="shared" si="39"/>
        <v>A</v>
      </c>
      <c r="B2562" s="188" t="s">
        <v>121</v>
      </c>
      <c r="C2562" s="188" t="s">
        <v>100</v>
      </c>
      <c r="D2562" s="189">
        <v>65750</v>
      </c>
      <c r="E2562" s="189">
        <v>16500</v>
      </c>
      <c r="F2562" s="189">
        <v>16400</v>
      </c>
      <c r="G2562" s="189">
        <v>16500</v>
      </c>
      <c r="H2562" s="189">
        <v>16350</v>
      </c>
    </row>
    <row r="2563" spans="1:8">
      <c r="A2563" s="181" t="str">
        <f t="shared" si="39"/>
        <v>A</v>
      </c>
      <c r="B2563" s="188" t="s">
        <v>121</v>
      </c>
      <c r="C2563" s="188" t="s">
        <v>101</v>
      </c>
      <c r="D2563" s="189">
        <v>53200</v>
      </c>
      <c r="E2563" s="189">
        <v>13300</v>
      </c>
      <c r="F2563" s="189">
        <v>13300</v>
      </c>
      <c r="G2563" s="189">
        <v>13300</v>
      </c>
      <c r="H2563" s="189">
        <v>13300</v>
      </c>
    </row>
    <row r="2564" spans="1:8">
      <c r="A2564" s="181" t="str">
        <f t="shared" si="39"/>
        <v>A</v>
      </c>
      <c r="B2564" s="188" t="s">
        <v>121</v>
      </c>
      <c r="C2564" s="188" t="s">
        <v>105</v>
      </c>
      <c r="D2564" s="189">
        <v>200</v>
      </c>
      <c r="E2564" s="189">
        <v>100</v>
      </c>
      <c r="F2564" s="189">
        <v>0</v>
      </c>
      <c r="G2564" s="189">
        <v>100</v>
      </c>
      <c r="H2564" s="189">
        <v>0</v>
      </c>
    </row>
    <row r="2565" spans="1:8" ht="15.75" thickBot="1">
      <c r="A2565" s="181" t="str">
        <f t="shared" si="39"/>
        <v>A</v>
      </c>
      <c r="B2565" s="182" t="s">
        <v>1262</v>
      </c>
      <c r="C2565" s="183" t="s">
        <v>1263</v>
      </c>
      <c r="D2565" s="184">
        <v>128900</v>
      </c>
      <c r="E2565" s="184">
        <v>32300</v>
      </c>
      <c r="F2565" s="184">
        <v>32200</v>
      </c>
      <c r="G2565" s="184">
        <v>32100</v>
      </c>
      <c r="H2565" s="184">
        <v>32300</v>
      </c>
    </row>
    <row r="2566" spans="1:8" ht="15.75" thickTop="1">
      <c r="A2566" s="181" t="str">
        <f t="shared" si="39"/>
        <v>A</v>
      </c>
      <c r="B2566" s="186" t="s">
        <v>121</v>
      </c>
      <c r="C2566" s="186" t="s">
        <v>99</v>
      </c>
      <c r="D2566" s="187">
        <v>128900</v>
      </c>
      <c r="E2566" s="187">
        <v>32300</v>
      </c>
      <c r="F2566" s="187">
        <v>32200</v>
      </c>
      <c r="G2566" s="187">
        <v>32100</v>
      </c>
      <c r="H2566" s="187">
        <v>32300</v>
      </c>
    </row>
    <row r="2567" spans="1:8">
      <c r="A2567" s="181" t="str">
        <f t="shared" ref="A2567:A2630" si="40">(IF(OR(D2567&lt;&gt;0),"A","B"))</f>
        <v>A</v>
      </c>
      <c r="B2567" s="188" t="s">
        <v>121</v>
      </c>
      <c r="C2567" s="188" t="s">
        <v>100</v>
      </c>
      <c r="D2567" s="189">
        <v>88700</v>
      </c>
      <c r="E2567" s="189">
        <v>22200</v>
      </c>
      <c r="F2567" s="189">
        <v>22200</v>
      </c>
      <c r="G2567" s="189">
        <v>22100</v>
      </c>
      <c r="H2567" s="189">
        <v>22200</v>
      </c>
    </row>
    <row r="2568" spans="1:8">
      <c r="A2568" s="181" t="str">
        <f t="shared" si="40"/>
        <v>A</v>
      </c>
      <c r="B2568" s="188" t="s">
        <v>121</v>
      </c>
      <c r="C2568" s="188" t="s">
        <v>101</v>
      </c>
      <c r="D2568" s="189">
        <v>40200</v>
      </c>
      <c r="E2568" s="189">
        <v>10100</v>
      </c>
      <c r="F2568" s="189">
        <v>10000</v>
      </c>
      <c r="G2568" s="189">
        <v>10000</v>
      </c>
      <c r="H2568" s="189">
        <v>10100</v>
      </c>
    </row>
    <row r="2569" spans="1:8" ht="15.75" thickBot="1">
      <c r="A2569" s="181" t="str">
        <f t="shared" si="40"/>
        <v>A</v>
      </c>
      <c r="B2569" s="182" t="s">
        <v>1264</v>
      </c>
      <c r="C2569" s="183" t="s">
        <v>1265</v>
      </c>
      <c r="D2569" s="184">
        <v>107770</v>
      </c>
      <c r="E2569" s="184">
        <v>27100</v>
      </c>
      <c r="F2569" s="184">
        <v>26900</v>
      </c>
      <c r="G2569" s="184">
        <v>26900</v>
      </c>
      <c r="H2569" s="184">
        <v>26870</v>
      </c>
    </row>
    <row r="2570" spans="1:8" ht="15.75" thickTop="1">
      <c r="A2570" s="181" t="str">
        <f t="shared" si="40"/>
        <v>A</v>
      </c>
      <c r="B2570" s="186" t="s">
        <v>121</v>
      </c>
      <c r="C2570" s="186" t="s">
        <v>99</v>
      </c>
      <c r="D2570" s="187">
        <v>107770</v>
      </c>
      <c r="E2570" s="187">
        <v>27100</v>
      </c>
      <c r="F2570" s="187">
        <v>26900</v>
      </c>
      <c r="G2570" s="187">
        <v>26900</v>
      </c>
      <c r="H2570" s="187">
        <v>26870</v>
      </c>
    </row>
    <row r="2571" spans="1:8">
      <c r="A2571" s="181" t="str">
        <f t="shared" si="40"/>
        <v>A</v>
      </c>
      <c r="B2571" s="188" t="s">
        <v>121</v>
      </c>
      <c r="C2571" s="188" t="s">
        <v>100</v>
      </c>
      <c r="D2571" s="189">
        <v>77570</v>
      </c>
      <c r="E2571" s="189">
        <v>19400</v>
      </c>
      <c r="F2571" s="189">
        <v>19400</v>
      </c>
      <c r="G2571" s="189">
        <v>19400</v>
      </c>
      <c r="H2571" s="189">
        <v>19370</v>
      </c>
    </row>
    <row r="2572" spans="1:8">
      <c r="A2572" s="181" t="str">
        <f t="shared" si="40"/>
        <v>A</v>
      </c>
      <c r="B2572" s="188" t="s">
        <v>121</v>
      </c>
      <c r="C2572" s="188" t="s">
        <v>101</v>
      </c>
      <c r="D2572" s="189">
        <v>30100</v>
      </c>
      <c r="E2572" s="189">
        <v>7600</v>
      </c>
      <c r="F2572" s="189">
        <v>7500</v>
      </c>
      <c r="G2572" s="189">
        <v>7500</v>
      </c>
      <c r="H2572" s="189">
        <v>7500</v>
      </c>
    </row>
    <row r="2573" spans="1:8">
      <c r="A2573" s="181" t="str">
        <f t="shared" si="40"/>
        <v>A</v>
      </c>
      <c r="B2573" s="188" t="s">
        <v>121</v>
      </c>
      <c r="C2573" s="188" t="s">
        <v>105</v>
      </c>
      <c r="D2573" s="189">
        <v>100</v>
      </c>
      <c r="E2573" s="189">
        <v>100</v>
      </c>
      <c r="F2573" s="189">
        <v>0</v>
      </c>
      <c r="G2573" s="189">
        <v>0</v>
      </c>
      <c r="H2573" s="189">
        <v>0</v>
      </c>
    </row>
    <row r="2574" spans="1:8" ht="15.75" thickBot="1">
      <c r="A2574" s="181" t="str">
        <f t="shared" si="40"/>
        <v>A</v>
      </c>
      <c r="B2574" s="182" t="s">
        <v>1266</v>
      </c>
      <c r="C2574" s="183" t="s">
        <v>1267</v>
      </c>
      <c r="D2574" s="184">
        <v>87940</v>
      </c>
      <c r="E2574" s="184">
        <v>22000</v>
      </c>
      <c r="F2574" s="184">
        <v>21900</v>
      </c>
      <c r="G2574" s="184">
        <v>22000</v>
      </c>
      <c r="H2574" s="184">
        <v>22040</v>
      </c>
    </row>
    <row r="2575" spans="1:8" ht="15.75" thickTop="1">
      <c r="A2575" s="181" t="str">
        <f t="shared" si="40"/>
        <v>A</v>
      </c>
      <c r="B2575" s="186" t="s">
        <v>121</v>
      </c>
      <c r="C2575" s="186" t="s">
        <v>99</v>
      </c>
      <c r="D2575" s="187">
        <v>87940</v>
      </c>
      <c r="E2575" s="187">
        <v>22000</v>
      </c>
      <c r="F2575" s="187">
        <v>21900</v>
      </c>
      <c r="G2575" s="187">
        <v>22000</v>
      </c>
      <c r="H2575" s="187">
        <v>22040</v>
      </c>
    </row>
    <row r="2576" spans="1:8">
      <c r="A2576" s="181" t="str">
        <f t="shared" si="40"/>
        <v>A</v>
      </c>
      <c r="B2576" s="188" t="s">
        <v>121</v>
      </c>
      <c r="C2576" s="188" t="s">
        <v>100</v>
      </c>
      <c r="D2576" s="189">
        <v>52340</v>
      </c>
      <c r="E2576" s="189">
        <v>13100</v>
      </c>
      <c r="F2576" s="189">
        <v>13100</v>
      </c>
      <c r="G2576" s="189">
        <v>13100</v>
      </c>
      <c r="H2576" s="189">
        <v>13040</v>
      </c>
    </row>
    <row r="2577" spans="1:8">
      <c r="A2577" s="181" t="str">
        <f t="shared" si="40"/>
        <v>A</v>
      </c>
      <c r="B2577" s="188" t="s">
        <v>121</v>
      </c>
      <c r="C2577" s="188" t="s">
        <v>101</v>
      </c>
      <c r="D2577" s="189">
        <v>35600</v>
      </c>
      <c r="E2577" s="189">
        <v>8900</v>
      </c>
      <c r="F2577" s="189">
        <v>8800</v>
      </c>
      <c r="G2577" s="189">
        <v>8900</v>
      </c>
      <c r="H2577" s="189">
        <v>9000</v>
      </c>
    </row>
    <row r="2578" spans="1:8" ht="15.75" thickBot="1">
      <c r="A2578" s="181" t="str">
        <f t="shared" si="40"/>
        <v>A</v>
      </c>
      <c r="B2578" s="182" t="s">
        <v>1268</v>
      </c>
      <c r="C2578" s="183" t="s">
        <v>1269</v>
      </c>
      <c r="D2578" s="184">
        <v>84220</v>
      </c>
      <c r="E2578" s="184">
        <v>21100</v>
      </c>
      <c r="F2578" s="184">
        <v>21100</v>
      </c>
      <c r="G2578" s="184">
        <v>21000</v>
      </c>
      <c r="H2578" s="184">
        <v>21020</v>
      </c>
    </row>
    <row r="2579" spans="1:8" ht="15.75" thickTop="1">
      <c r="A2579" s="181" t="str">
        <f t="shared" si="40"/>
        <v>A</v>
      </c>
      <c r="B2579" s="186" t="s">
        <v>121</v>
      </c>
      <c r="C2579" s="186" t="s">
        <v>99</v>
      </c>
      <c r="D2579" s="187">
        <v>84220</v>
      </c>
      <c r="E2579" s="187">
        <v>21100</v>
      </c>
      <c r="F2579" s="187">
        <v>21100</v>
      </c>
      <c r="G2579" s="187">
        <v>21000</v>
      </c>
      <c r="H2579" s="187">
        <v>21020</v>
      </c>
    </row>
    <row r="2580" spans="1:8">
      <c r="A2580" s="181" t="str">
        <f t="shared" si="40"/>
        <v>A</v>
      </c>
      <c r="B2580" s="188" t="s">
        <v>121</v>
      </c>
      <c r="C2580" s="188" t="s">
        <v>100</v>
      </c>
      <c r="D2580" s="189">
        <v>63820</v>
      </c>
      <c r="E2580" s="189">
        <v>16000</v>
      </c>
      <c r="F2580" s="189">
        <v>16000</v>
      </c>
      <c r="G2580" s="189">
        <v>15900</v>
      </c>
      <c r="H2580" s="189">
        <v>15920</v>
      </c>
    </row>
    <row r="2581" spans="1:8">
      <c r="A2581" s="181" t="str">
        <f t="shared" si="40"/>
        <v>A</v>
      </c>
      <c r="B2581" s="188" t="s">
        <v>121</v>
      </c>
      <c r="C2581" s="188" t="s">
        <v>101</v>
      </c>
      <c r="D2581" s="189">
        <v>20400</v>
      </c>
      <c r="E2581" s="189">
        <v>5100</v>
      </c>
      <c r="F2581" s="189">
        <v>5100</v>
      </c>
      <c r="G2581" s="189">
        <v>5100</v>
      </c>
      <c r="H2581" s="189">
        <v>5100</v>
      </c>
    </row>
    <row r="2582" spans="1:8" ht="15.75" thickBot="1">
      <c r="A2582" s="181" t="str">
        <f t="shared" si="40"/>
        <v>A</v>
      </c>
      <c r="B2582" s="182" t="s">
        <v>1270</v>
      </c>
      <c r="C2582" s="183" t="s">
        <v>1271</v>
      </c>
      <c r="D2582" s="184">
        <v>85360</v>
      </c>
      <c r="E2582" s="184">
        <v>21400</v>
      </c>
      <c r="F2582" s="184">
        <v>21300</v>
      </c>
      <c r="G2582" s="184">
        <v>21300</v>
      </c>
      <c r="H2582" s="184">
        <v>21360</v>
      </c>
    </row>
    <row r="2583" spans="1:8" ht="15.75" thickTop="1">
      <c r="A2583" s="181" t="str">
        <f t="shared" si="40"/>
        <v>A</v>
      </c>
      <c r="B2583" s="186" t="s">
        <v>121</v>
      </c>
      <c r="C2583" s="186" t="s">
        <v>99</v>
      </c>
      <c r="D2583" s="187">
        <v>85360</v>
      </c>
      <c r="E2583" s="187">
        <v>21400</v>
      </c>
      <c r="F2583" s="187">
        <v>21300</v>
      </c>
      <c r="G2583" s="187">
        <v>21300</v>
      </c>
      <c r="H2583" s="187">
        <v>21360</v>
      </c>
    </row>
    <row r="2584" spans="1:8">
      <c r="A2584" s="181" t="str">
        <f t="shared" si="40"/>
        <v>A</v>
      </c>
      <c r="B2584" s="188" t="s">
        <v>121</v>
      </c>
      <c r="C2584" s="188" t="s">
        <v>100</v>
      </c>
      <c r="D2584" s="189">
        <v>63960</v>
      </c>
      <c r="E2584" s="189">
        <v>16000</v>
      </c>
      <c r="F2584" s="189">
        <v>16000</v>
      </c>
      <c r="G2584" s="189">
        <v>16000</v>
      </c>
      <c r="H2584" s="189">
        <v>15960</v>
      </c>
    </row>
    <row r="2585" spans="1:8">
      <c r="A2585" s="181" t="str">
        <f t="shared" si="40"/>
        <v>A</v>
      </c>
      <c r="B2585" s="188" t="s">
        <v>121</v>
      </c>
      <c r="C2585" s="188" t="s">
        <v>101</v>
      </c>
      <c r="D2585" s="189">
        <v>21400</v>
      </c>
      <c r="E2585" s="189">
        <v>5400</v>
      </c>
      <c r="F2585" s="189">
        <v>5300</v>
      </c>
      <c r="G2585" s="189">
        <v>5300</v>
      </c>
      <c r="H2585" s="189">
        <v>5400</v>
      </c>
    </row>
    <row r="2586" spans="1:8" ht="15.75" thickBot="1">
      <c r="A2586" s="181" t="str">
        <f t="shared" si="40"/>
        <v>A</v>
      </c>
      <c r="B2586" s="182" t="s">
        <v>1272</v>
      </c>
      <c r="C2586" s="183" t="s">
        <v>1273</v>
      </c>
      <c r="D2586" s="184">
        <v>102650</v>
      </c>
      <c r="E2586" s="184">
        <v>25800</v>
      </c>
      <c r="F2586" s="184">
        <v>25700</v>
      </c>
      <c r="G2586" s="184">
        <v>25600</v>
      </c>
      <c r="H2586" s="184">
        <v>25550</v>
      </c>
    </row>
    <row r="2587" spans="1:8" ht="15.75" thickTop="1">
      <c r="A2587" s="181" t="str">
        <f t="shared" si="40"/>
        <v>A</v>
      </c>
      <c r="B2587" s="186" t="s">
        <v>121</v>
      </c>
      <c r="C2587" s="186" t="s">
        <v>99</v>
      </c>
      <c r="D2587" s="187">
        <v>102650</v>
      </c>
      <c r="E2587" s="187">
        <v>25800</v>
      </c>
      <c r="F2587" s="187">
        <v>25700</v>
      </c>
      <c r="G2587" s="187">
        <v>25600</v>
      </c>
      <c r="H2587" s="187">
        <v>25550</v>
      </c>
    </row>
    <row r="2588" spans="1:8">
      <c r="A2588" s="181" t="str">
        <f t="shared" si="40"/>
        <v>A</v>
      </c>
      <c r="B2588" s="188" t="s">
        <v>121</v>
      </c>
      <c r="C2588" s="188" t="s">
        <v>100</v>
      </c>
      <c r="D2588" s="189">
        <v>75350</v>
      </c>
      <c r="E2588" s="189">
        <v>18900</v>
      </c>
      <c r="F2588" s="189">
        <v>18900</v>
      </c>
      <c r="G2588" s="189">
        <v>18800</v>
      </c>
      <c r="H2588" s="189">
        <v>18750</v>
      </c>
    </row>
    <row r="2589" spans="1:8">
      <c r="A2589" s="181" t="str">
        <f t="shared" si="40"/>
        <v>A</v>
      </c>
      <c r="B2589" s="188" t="s">
        <v>121</v>
      </c>
      <c r="C2589" s="188" t="s">
        <v>101</v>
      </c>
      <c r="D2589" s="189">
        <v>27300</v>
      </c>
      <c r="E2589" s="189">
        <v>6900</v>
      </c>
      <c r="F2589" s="189">
        <v>6800</v>
      </c>
      <c r="G2589" s="189">
        <v>6800</v>
      </c>
      <c r="H2589" s="189">
        <v>6800</v>
      </c>
    </row>
    <row r="2590" spans="1:8" ht="15.75" thickBot="1">
      <c r="A2590" s="181" t="str">
        <f t="shared" si="40"/>
        <v>A</v>
      </c>
      <c r="B2590" s="182" t="s">
        <v>1274</v>
      </c>
      <c r="C2590" s="183" t="s">
        <v>1275</v>
      </c>
      <c r="D2590" s="184">
        <v>86870</v>
      </c>
      <c r="E2590" s="184">
        <v>21920</v>
      </c>
      <c r="F2590" s="184">
        <v>21700</v>
      </c>
      <c r="G2590" s="184">
        <v>21600</v>
      </c>
      <c r="H2590" s="184">
        <v>21650</v>
      </c>
    </row>
    <row r="2591" spans="1:8" ht="15.75" thickTop="1">
      <c r="A2591" s="181" t="str">
        <f t="shared" si="40"/>
        <v>A</v>
      </c>
      <c r="B2591" s="186" t="s">
        <v>121</v>
      </c>
      <c r="C2591" s="186" t="s">
        <v>99</v>
      </c>
      <c r="D2591" s="187">
        <v>86870</v>
      </c>
      <c r="E2591" s="187">
        <v>21920</v>
      </c>
      <c r="F2591" s="187">
        <v>21700</v>
      </c>
      <c r="G2591" s="187">
        <v>21600</v>
      </c>
      <c r="H2591" s="187">
        <v>21650</v>
      </c>
    </row>
    <row r="2592" spans="1:8">
      <c r="A2592" s="181" t="str">
        <f t="shared" si="40"/>
        <v>A</v>
      </c>
      <c r="B2592" s="188" t="s">
        <v>121</v>
      </c>
      <c r="C2592" s="188" t="s">
        <v>100</v>
      </c>
      <c r="D2592" s="189">
        <v>52550</v>
      </c>
      <c r="E2592" s="189">
        <v>13200</v>
      </c>
      <c r="F2592" s="189">
        <v>13200</v>
      </c>
      <c r="G2592" s="189">
        <v>13100</v>
      </c>
      <c r="H2592" s="189">
        <v>13050</v>
      </c>
    </row>
    <row r="2593" spans="1:8">
      <c r="A2593" s="181" t="str">
        <f t="shared" si="40"/>
        <v>A</v>
      </c>
      <c r="B2593" s="188" t="s">
        <v>121</v>
      </c>
      <c r="C2593" s="188" t="s">
        <v>101</v>
      </c>
      <c r="D2593" s="189">
        <v>34200</v>
      </c>
      <c r="E2593" s="189">
        <v>8600</v>
      </c>
      <c r="F2593" s="189">
        <v>8500</v>
      </c>
      <c r="G2593" s="189">
        <v>8500</v>
      </c>
      <c r="H2593" s="189">
        <v>8600</v>
      </c>
    </row>
    <row r="2594" spans="1:8">
      <c r="A2594" s="181" t="str">
        <f t="shared" si="40"/>
        <v>A</v>
      </c>
      <c r="B2594" s="188" t="s">
        <v>121</v>
      </c>
      <c r="C2594" s="188" t="s">
        <v>105</v>
      </c>
      <c r="D2594" s="189">
        <v>120</v>
      </c>
      <c r="E2594" s="189">
        <v>120</v>
      </c>
      <c r="F2594" s="189">
        <v>0</v>
      </c>
      <c r="G2594" s="189">
        <v>0</v>
      </c>
      <c r="H2594" s="189">
        <v>0</v>
      </c>
    </row>
    <row r="2595" spans="1:8" ht="15.75" thickBot="1">
      <c r="A2595" s="181" t="str">
        <f t="shared" si="40"/>
        <v>A</v>
      </c>
      <c r="B2595" s="182" t="s">
        <v>1276</v>
      </c>
      <c r="C2595" s="183" t="s">
        <v>1277</v>
      </c>
      <c r="D2595" s="184">
        <v>86160</v>
      </c>
      <c r="E2595" s="184">
        <v>21600</v>
      </c>
      <c r="F2595" s="184">
        <v>21500</v>
      </c>
      <c r="G2595" s="184">
        <v>21600</v>
      </c>
      <c r="H2595" s="184">
        <v>21460</v>
      </c>
    </row>
    <row r="2596" spans="1:8" ht="15.75" thickTop="1">
      <c r="A2596" s="181" t="str">
        <f t="shared" si="40"/>
        <v>A</v>
      </c>
      <c r="B2596" s="186" t="s">
        <v>121</v>
      </c>
      <c r="C2596" s="186" t="s">
        <v>99</v>
      </c>
      <c r="D2596" s="187">
        <v>86160</v>
      </c>
      <c r="E2596" s="187">
        <v>21600</v>
      </c>
      <c r="F2596" s="187">
        <v>21500</v>
      </c>
      <c r="G2596" s="187">
        <v>21600</v>
      </c>
      <c r="H2596" s="187">
        <v>21460</v>
      </c>
    </row>
    <row r="2597" spans="1:8">
      <c r="A2597" s="181" t="str">
        <f t="shared" si="40"/>
        <v>A</v>
      </c>
      <c r="B2597" s="188" t="s">
        <v>121</v>
      </c>
      <c r="C2597" s="188" t="s">
        <v>100</v>
      </c>
      <c r="D2597" s="189">
        <v>52560</v>
      </c>
      <c r="E2597" s="189">
        <v>13200</v>
      </c>
      <c r="F2597" s="189">
        <v>13100</v>
      </c>
      <c r="G2597" s="189">
        <v>13200</v>
      </c>
      <c r="H2597" s="189">
        <v>13060</v>
      </c>
    </row>
    <row r="2598" spans="1:8">
      <c r="A2598" s="181" t="str">
        <f t="shared" si="40"/>
        <v>A</v>
      </c>
      <c r="B2598" s="188" t="s">
        <v>121</v>
      </c>
      <c r="C2598" s="188" t="s">
        <v>101</v>
      </c>
      <c r="D2598" s="189">
        <v>33600</v>
      </c>
      <c r="E2598" s="189">
        <v>8400</v>
      </c>
      <c r="F2598" s="189">
        <v>8400</v>
      </c>
      <c r="G2598" s="189">
        <v>8400</v>
      </c>
      <c r="H2598" s="189">
        <v>8400</v>
      </c>
    </row>
    <row r="2599" spans="1:8" ht="15.75" thickBot="1">
      <c r="A2599" s="181" t="str">
        <f t="shared" si="40"/>
        <v>A</v>
      </c>
      <c r="B2599" s="182" t="s">
        <v>1278</v>
      </c>
      <c r="C2599" s="183" t="s">
        <v>1279</v>
      </c>
      <c r="D2599" s="184">
        <v>111400</v>
      </c>
      <c r="E2599" s="184">
        <v>27900</v>
      </c>
      <c r="F2599" s="184">
        <v>27800</v>
      </c>
      <c r="G2599" s="184">
        <v>27900</v>
      </c>
      <c r="H2599" s="184">
        <v>27800</v>
      </c>
    </row>
    <row r="2600" spans="1:8" ht="15.75" thickTop="1">
      <c r="A2600" s="181" t="str">
        <f t="shared" si="40"/>
        <v>A</v>
      </c>
      <c r="B2600" s="186" t="s">
        <v>121</v>
      </c>
      <c r="C2600" s="186" t="s">
        <v>99</v>
      </c>
      <c r="D2600" s="187">
        <v>111400</v>
      </c>
      <c r="E2600" s="187">
        <v>27900</v>
      </c>
      <c r="F2600" s="187">
        <v>27800</v>
      </c>
      <c r="G2600" s="187">
        <v>27900</v>
      </c>
      <c r="H2600" s="187">
        <v>27800</v>
      </c>
    </row>
    <row r="2601" spans="1:8">
      <c r="A2601" s="181" t="str">
        <f t="shared" si="40"/>
        <v>A</v>
      </c>
      <c r="B2601" s="188" t="s">
        <v>121</v>
      </c>
      <c r="C2601" s="188" t="s">
        <v>100</v>
      </c>
      <c r="D2601" s="189">
        <v>77400</v>
      </c>
      <c r="E2601" s="189">
        <v>19400</v>
      </c>
      <c r="F2601" s="189">
        <v>19300</v>
      </c>
      <c r="G2601" s="189">
        <v>19400</v>
      </c>
      <c r="H2601" s="189">
        <v>19300</v>
      </c>
    </row>
    <row r="2602" spans="1:8">
      <c r="A2602" s="181" t="str">
        <f t="shared" si="40"/>
        <v>A</v>
      </c>
      <c r="B2602" s="188" t="s">
        <v>121</v>
      </c>
      <c r="C2602" s="188" t="s">
        <v>101</v>
      </c>
      <c r="D2602" s="189">
        <v>34000</v>
      </c>
      <c r="E2602" s="189">
        <v>8500</v>
      </c>
      <c r="F2602" s="189">
        <v>8500</v>
      </c>
      <c r="G2602" s="189">
        <v>8500</v>
      </c>
      <c r="H2602" s="189">
        <v>8500</v>
      </c>
    </row>
    <row r="2603" spans="1:8" ht="15.75" thickBot="1">
      <c r="A2603" s="181" t="str">
        <f t="shared" si="40"/>
        <v>A</v>
      </c>
      <c r="B2603" s="182" t="s">
        <v>1280</v>
      </c>
      <c r="C2603" s="183" t="s">
        <v>1281</v>
      </c>
      <c r="D2603" s="184">
        <v>100050</v>
      </c>
      <c r="E2603" s="184">
        <v>25100</v>
      </c>
      <c r="F2603" s="184">
        <v>25000</v>
      </c>
      <c r="G2603" s="184">
        <v>25000</v>
      </c>
      <c r="H2603" s="184">
        <v>24950</v>
      </c>
    </row>
    <row r="2604" spans="1:8" ht="15.75" thickTop="1">
      <c r="A2604" s="181" t="str">
        <f t="shared" si="40"/>
        <v>A</v>
      </c>
      <c r="B2604" s="186" t="s">
        <v>121</v>
      </c>
      <c r="C2604" s="186" t="s">
        <v>99</v>
      </c>
      <c r="D2604" s="187">
        <v>100050</v>
      </c>
      <c r="E2604" s="187">
        <v>25100</v>
      </c>
      <c r="F2604" s="187">
        <v>25000</v>
      </c>
      <c r="G2604" s="187">
        <v>25000</v>
      </c>
      <c r="H2604" s="187">
        <v>24950</v>
      </c>
    </row>
    <row r="2605" spans="1:8">
      <c r="A2605" s="181" t="str">
        <f t="shared" si="40"/>
        <v>A</v>
      </c>
      <c r="B2605" s="188" t="s">
        <v>121</v>
      </c>
      <c r="C2605" s="188" t="s">
        <v>100</v>
      </c>
      <c r="D2605" s="189">
        <v>77150</v>
      </c>
      <c r="E2605" s="189">
        <v>19300</v>
      </c>
      <c r="F2605" s="189">
        <v>19300</v>
      </c>
      <c r="G2605" s="189">
        <v>19300</v>
      </c>
      <c r="H2605" s="189">
        <v>19250</v>
      </c>
    </row>
    <row r="2606" spans="1:8">
      <c r="A2606" s="181" t="str">
        <f t="shared" si="40"/>
        <v>A</v>
      </c>
      <c r="B2606" s="188" t="s">
        <v>121</v>
      </c>
      <c r="C2606" s="188" t="s">
        <v>101</v>
      </c>
      <c r="D2606" s="189">
        <v>22900</v>
      </c>
      <c r="E2606" s="189">
        <v>5800</v>
      </c>
      <c r="F2606" s="189">
        <v>5700</v>
      </c>
      <c r="G2606" s="189">
        <v>5700</v>
      </c>
      <c r="H2606" s="189">
        <v>5700</v>
      </c>
    </row>
    <row r="2607" spans="1:8" ht="15.75" thickBot="1">
      <c r="A2607" s="181" t="str">
        <f t="shared" si="40"/>
        <v>A</v>
      </c>
      <c r="B2607" s="182" t="s">
        <v>1282</v>
      </c>
      <c r="C2607" s="183" t="s">
        <v>1283</v>
      </c>
      <c r="D2607" s="184">
        <v>109480</v>
      </c>
      <c r="E2607" s="184">
        <v>27500</v>
      </c>
      <c r="F2607" s="184">
        <v>27300</v>
      </c>
      <c r="G2607" s="184">
        <v>27300</v>
      </c>
      <c r="H2607" s="184">
        <v>27380</v>
      </c>
    </row>
    <row r="2608" spans="1:8" ht="15.75" thickTop="1">
      <c r="A2608" s="181" t="str">
        <f t="shared" si="40"/>
        <v>A</v>
      </c>
      <c r="B2608" s="186" t="s">
        <v>121</v>
      </c>
      <c r="C2608" s="186" t="s">
        <v>99</v>
      </c>
      <c r="D2608" s="187">
        <v>109480</v>
      </c>
      <c r="E2608" s="187">
        <v>27500</v>
      </c>
      <c r="F2608" s="187">
        <v>27300</v>
      </c>
      <c r="G2608" s="187">
        <v>27300</v>
      </c>
      <c r="H2608" s="187">
        <v>27380</v>
      </c>
    </row>
    <row r="2609" spans="1:8">
      <c r="A2609" s="181" t="str">
        <f t="shared" si="40"/>
        <v>A</v>
      </c>
      <c r="B2609" s="188" t="s">
        <v>121</v>
      </c>
      <c r="C2609" s="188" t="s">
        <v>100</v>
      </c>
      <c r="D2609" s="189">
        <v>77280</v>
      </c>
      <c r="E2609" s="189">
        <v>19400</v>
      </c>
      <c r="F2609" s="189">
        <v>19300</v>
      </c>
      <c r="G2609" s="189">
        <v>19300</v>
      </c>
      <c r="H2609" s="189">
        <v>19280</v>
      </c>
    </row>
    <row r="2610" spans="1:8">
      <c r="A2610" s="181" t="str">
        <f t="shared" si="40"/>
        <v>A</v>
      </c>
      <c r="B2610" s="188" t="s">
        <v>121</v>
      </c>
      <c r="C2610" s="188" t="s">
        <v>101</v>
      </c>
      <c r="D2610" s="189">
        <v>32200</v>
      </c>
      <c r="E2610" s="189">
        <v>8100</v>
      </c>
      <c r="F2610" s="189">
        <v>8000</v>
      </c>
      <c r="G2610" s="189">
        <v>8000</v>
      </c>
      <c r="H2610" s="189">
        <v>8100</v>
      </c>
    </row>
    <row r="2611" spans="1:8" ht="15.75" thickBot="1">
      <c r="A2611" s="181" t="str">
        <f t="shared" si="40"/>
        <v>A</v>
      </c>
      <c r="B2611" s="182" t="s">
        <v>1284</v>
      </c>
      <c r="C2611" s="183" t="s">
        <v>1285</v>
      </c>
      <c r="D2611" s="184">
        <v>112230</v>
      </c>
      <c r="E2611" s="184">
        <v>28200</v>
      </c>
      <c r="F2611" s="184">
        <v>28000</v>
      </c>
      <c r="G2611" s="184">
        <v>28000</v>
      </c>
      <c r="H2611" s="184">
        <v>28030</v>
      </c>
    </row>
    <row r="2612" spans="1:8" ht="15.75" thickTop="1">
      <c r="A2612" s="181" t="str">
        <f t="shared" si="40"/>
        <v>A</v>
      </c>
      <c r="B2612" s="186" t="s">
        <v>121</v>
      </c>
      <c r="C2612" s="186" t="s">
        <v>99</v>
      </c>
      <c r="D2612" s="187">
        <v>112230</v>
      </c>
      <c r="E2612" s="187">
        <v>28200</v>
      </c>
      <c r="F2612" s="187">
        <v>28000</v>
      </c>
      <c r="G2612" s="187">
        <v>28000</v>
      </c>
      <c r="H2612" s="187">
        <v>28030</v>
      </c>
    </row>
    <row r="2613" spans="1:8">
      <c r="A2613" s="181" t="str">
        <f t="shared" si="40"/>
        <v>A</v>
      </c>
      <c r="B2613" s="188" t="s">
        <v>121</v>
      </c>
      <c r="C2613" s="188" t="s">
        <v>100</v>
      </c>
      <c r="D2613" s="189">
        <v>88430</v>
      </c>
      <c r="E2613" s="189">
        <v>22200</v>
      </c>
      <c r="F2613" s="189">
        <v>22100</v>
      </c>
      <c r="G2613" s="189">
        <v>22100</v>
      </c>
      <c r="H2613" s="189">
        <v>22030</v>
      </c>
    </row>
    <row r="2614" spans="1:8">
      <c r="A2614" s="181" t="str">
        <f t="shared" si="40"/>
        <v>A</v>
      </c>
      <c r="B2614" s="188" t="s">
        <v>121</v>
      </c>
      <c r="C2614" s="188" t="s">
        <v>101</v>
      </c>
      <c r="D2614" s="189">
        <v>23800</v>
      </c>
      <c r="E2614" s="189">
        <v>6000</v>
      </c>
      <c r="F2614" s="189">
        <v>5900</v>
      </c>
      <c r="G2614" s="189">
        <v>5900</v>
      </c>
      <c r="H2614" s="189">
        <v>6000</v>
      </c>
    </row>
    <row r="2615" spans="1:8" ht="15.75" thickBot="1">
      <c r="A2615" s="181" t="str">
        <f t="shared" si="40"/>
        <v>A</v>
      </c>
      <c r="B2615" s="182" t="s">
        <v>1286</v>
      </c>
      <c r="C2615" s="183" t="s">
        <v>1287</v>
      </c>
      <c r="D2615" s="184">
        <v>87900</v>
      </c>
      <c r="E2615" s="184">
        <v>22100</v>
      </c>
      <c r="F2615" s="184">
        <v>21900</v>
      </c>
      <c r="G2615" s="184">
        <v>21900</v>
      </c>
      <c r="H2615" s="184">
        <v>22000</v>
      </c>
    </row>
    <row r="2616" spans="1:8" ht="15.75" thickTop="1">
      <c r="A2616" s="181" t="str">
        <f t="shared" si="40"/>
        <v>A</v>
      </c>
      <c r="B2616" s="186" t="s">
        <v>121</v>
      </c>
      <c r="C2616" s="186" t="s">
        <v>99</v>
      </c>
      <c r="D2616" s="187">
        <v>87900</v>
      </c>
      <c r="E2616" s="187">
        <v>22100</v>
      </c>
      <c r="F2616" s="187">
        <v>21900</v>
      </c>
      <c r="G2616" s="187">
        <v>21900</v>
      </c>
      <c r="H2616" s="187">
        <v>22000</v>
      </c>
    </row>
    <row r="2617" spans="1:8">
      <c r="A2617" s="181" t="str">
        <f t="shared" si="40"/>
        <v>A</v>
      </c>
      <c r="B2617" s="188" t="s">
        <v>121</v>
      </c>
      <c r="C2617" s="188" t="s">
        <v>100</v>
      </c>
      <c r="D2617" s="189">
        <v>63600</v>
      </c>
      <c r="E2617" s="189">
        <v>15900</v>
      </c>
      <c r="F2617" s="189">
        <v>15900</v>
      </c>
      <c r="G2617" s="189">
        <v>15900</v>
      </c>
      <c r="H2617" s="189">
        <v>15900</v>
      </c>
    </row>
    <row r="2618" spans="1:8">
      <c r="A2618" s="181" t="str">
        <f t="shared" si="40"/>
        <v>A</v>
      </c>
      <c r="B2618" s="188" t="s">
        <v>121</v>
      </c>
      <c r="C2618" s="188" t="s">
        <v>101</v>
      </c>
      <c r="D2618" s="189">
        <v>24200</v>
      </c>
      <c r="E2618" s="189">
        <v>6100</v>
      </c>
      <c r="F2618" s="189">
        <v>6000</v>
      </c>
      <c r="G2618" s="189">
        <v>6000</v>
      </c>
      <c r="H2618" s="189">
        <v>6100</v>
      </c>
    </row>
    <row r="2619" spans="1:8">
      <c r="A2619" s="181" t="str">
        <f t="shared" si="40"/>
        <v>A</v>
      </c>
      <c r="B2619" s="188" t="s">
        <v>121</v>
      </c>
      <c r="C2619" s="188" t="s">
        <v>105</v>
      </c>
      <c r="D2619" s="189">
        <v>100</v>
      </c>
      <c r="E2619" s="189">
        <v>100</v>
      </c>
      <c r="F2619" s="189">
        <v>0</v>
      </c>
      <c r="G2619" s="189">
        <v>0</v>
      </c>
      <c r="H2619" s="189">
        <v>0</v>
      </c>
    </row>
    <row r="2620" spans="1:8" ht="15.75" thickBot="1">
      <c r="A2620" s="181" t="str">
        <f t="shared" si="40"/>
        <v>A</v>
      </c>
      <c r="B2620" s="182" t="s">
        <v>1288</v>
      </c>
      <c r="C2620" s="183" t="s">
        <v>1289</v>
      </c>
      <c r="D2620" s="184">
        <v>87540</v>
      </c>
      <c r="E2620" s="184">
        <v>22040</v>
      </c>
      <c r="F2620" s="184">
        <v>21800</v>
      </c>
      <c r="G2620" s="184">
        <v>21800</v>
      </c>
      <c r="H2620" s="184">
        <v>21900</v>
      </c>
    </row>
    <row r="2621" spans="1:8" ht="15.75" thickTop="1">
      <c r="A2621" s="181" t="str">
        <f t="shared" si="40"/>
        <v>A</v>
      </c>
      <c r="B2621" s="186" t="s">
        <v>121</v>
      </c>
      <c r="C2621" s="186" t="s">
        <v>99</v>
      </c>
      <c r="D2621" s="187">
        <v>87540</v>
      </c>
      <c r="E2621" s="187">
        <v>22040</v>
      </c>
      <c r="F2621" s="187">
        <v>21800</v>
      </c>
      <c r="G2621" s="187">
        <v>21800</v>
      </c>
      <c r="H2621" s="187">
        <v>21900</v>
      </c>
    </row>
    <row r="2622" spans="1:8">
      <c r="A2622" s="181" t="str">
        <f t="shared" si="40"/>
        <v>A</v>
      </c>
      <c r="B2622" s="188" t="s">
        <v>121</v>
      </c>
      <c r="C2622" s="188" t="s">
        <v>100</v>
      </c>
      <c r="D2622" s="189">
        <v>63600</v>
      </c>
      <c r="E2622" s="189">
        <v>15900</v>
      </c>
      <c r="F2622" s="189">
        <v>15900</v>
      </c>
      <c r="G2622" s="189">
        <v>15900</v>
      </c>
      <c r="H2622" s="189">
        <v>15900</v>
      </c>
    </row>
    <row r="2623" spans="1:8">
      <c r="A2623" s="181" t="str">
        <f t="shared" si="40"/>
        <v>A</v>
      </c>
      <c r="B2623" s="188" t="s">
        <v>121</v>
      </c>
      <c r="C2623" s="188" t="s">
        <v>101</v>
      </c>
      <c r="D2623" s="189">
        <v>23800</v>
      </c>
      <c r="E2623" s="189">
        <v>6000</v>
      </c>
      <c r="F2623" s="189">
        <v>5900</v>
      </c>
      <c r="G2623" s="189">
        <v>5900</v>
      </c>
      <c r="H2623" s="189">
        <v>6000</v>
      </c>
    </row>
    <row r="2624" spans="1:8">
      <c r="A2624" s="181" t="str">
        <f t="shared" si="40"/>
        <v>A</v>
      </c>
      <c r="B2624" s="188" t="s">
        <v>121</v>
      </c>
      <c r="C2624" s="188" t="s">
        <v>105</v>
      </c>
      <c r="D2624" s="189">
        <v>140</v>
      </c>
      <c r="E2624" s="189">
        <v>140</v>
      </c>
      <c r="F2624" s="189">
        <v>0</v>
      </c>
      <c r="G2624" s="189">
        <v>0</v>
      </c>
      <c r="H2624" s="189">
        <v>0</v>
      </c>
    </row>
    <row r="2625" spans="1:8" ht="15.75" thickBot="1">
      <c r="A2625" s="181" t="str">
        <f t="shared" si="40"/>
        <v>A</v>
      </c>
      <c r="B2625" s="182" t="s">
        <v>1290</v>
      </c>
      <c r="C2625" s="183" t="s">
        <v>1291</v>
      </c>
      <c r="D2625" s="184">
        <v>85270</v>
      </c>
      <c r="E2625" s="184">
        <v>21400</v>
      </c>
      <c r="F2625" s="184">
        <v>21300</v>
      </c>
      <c r="G2625" s="184">
        <v>21300</v>
      </c>
      <c r="H2625" s="184">
        <v>21270</v>
      </c>
    </row>
    <row r="2626" spans="1:8" ht="15.75" thickTop="1">
      <c r="A2626" s="181" t="str">
        <f t="shared" si="40"/>
        <v>A</v>
      </c>
      <c r="B2626" s="186" t="s">
        <v>121</v>
      </c>
      <c r="C2626" s="186" t="s">
        <v>99</v>
      </c>
      <c r="D2626" s="187">
        <v>85270</v>
      </c>
      <c r="E2626" s="187">
        <v>21400</v>
      </c>
      <c r="F2626" s="187">
        <v>21300</v>
      </c>
      <c r="G2626" s="187">
        <v>21300</v>
      </c>
      <c r="H2626" s="187">
        <v>21270</v>
      </c>
    </row>
    <row r="2627" spans="1:8">
      <c r="A2627" s="181" t="str">
        <f t="shared" si="40"/>
        <v>A</v>
      </c>
      <c r="B2627" s="188" t="s">
        <v>121</v>
      </c>
      <c r="C2627" s="188" t="s">
        <v>100</v>
      </c>
      <c r="D2627" s="189">
        <v>64070</v>
      </c>
      <c r="E2627" s="189">
        <v>16100</v>
      </c>
      <c r="F2627" s="189">
        <v>16000</v>
      </c>
      <c r="G2627" s="189">
        <v>16000</v>
      </c>
      <c r="H2627" s="189">
        <v>15970</v>
      </c>
    </row>
    <row r="2628" spans="1:8">
      <c r="A2628" s="181" t="str">
        <f t="shared" si="40"/>
        <v>A</v>
      </c>
      <c r="B2628" s="188" t="s">
        <v>121</v>
      </c>
      <c r="C2628" s="188" t="s">
        <v>101</v>
      </c>
      <c r="D2628" s="189">
        <v>21200</v>
      </c>
      <c r="E2628" s="189">
        <v>5300</v>
      </c>
      <c r="F2628" s="189">
        <v>5300</v>
      </c>
      <c r="G2628" s="189">
        <v>5300</v>
      </c>
      <c r="H2628" s="189">
        <v>5300</v>
      </c>
    </row>
    <row r="2629" spans="1:8" ht="15.75" thickBot="1">
      <c r="A2629" s="181" t="str">
        <f t="shared" si="40"/>
        <v>A</v>
      </c>
      <c r="B2629" s="182" t="s">
        <v>1292</v>
      </c>
      <c r="C2629" s="183" t="s">
        <v>1293</v>
      </c>
      <c r="D2629" s="184">
        <v>97760</v>
      </c>
      <c r="E2629" s="184">
        <v>24500</v>
      </c>
      <c r="F2629" s="184">
        <v>24400</v>
      </c>
      <c r="G2629" s="184">
        <v>24500</v>
      </c>
      <c r="H2629" s="184">
        <v>24360</v>
      </c>
    </row>
    <row r="2630" spans="1:8" ht="15.75" thickTop="1">
      <c r="A2630" s="181" t="str">
        <f t="shared" si="40"/>
        <v>A</v>
      </c>
      <c r="B2630" s="186" t="s">
        <v>121</v>
      </c>
      <c r="C2630" s="186" t="s">
        <v>99</v>
      </c>
      <c r="D2630" s="187">
        <v>97760</v>
      </c>
      <c r="E2630" s="187">
        <v>24500</v>
      </c>
      <c r="F2630" s="187">
        <v>24400</v>
      </c>
      <c r="G2630" s="187">
        <v>24500</v>
      </c>
      <c r="H2630" s="187">
        <v>24360</v>
      </c>
    </row>
    <row r="2631" spans="1:8">
      <c r="A2631" s="181" t="str">
        <f t="shared" ref="A2631:A2694" si="41">(IF(OR(D2631&lt;&gt;0),"A","B"))</f>
        <v>A</v>
      </c>
      <c r="B2631" s="188" t="s">
        <v>121</v>
      </c>
      <c r="C2631" s="188" t="s">
        <v>100</v>
      </c>
      <c r="D2631" s="189">
        <v>63960</v>
      </c>
      <c r="E2631" s="189">
        <v>16000</v>
      </c>
      <c r="F2631" s="189">
        <v>16000</v>
      </c>
      <c r="G2631" s="189">
        <v>16000</v>
      </c>
      <c r="H2631" s="189">
        <v>15960</v>
      </c>
    </row>
    <row r="2632" spans="1:8">
      <c r="A2632" s="181" t="str">
        <f t="shared" si="41"/>
        <v>A</v>
      </c>
      <c r="B2632" s="188" t="s">
        <v>121</v>
      </c>
      <c r="C2632" s="188" t="s">
        <v>101</v>
      </c>
      <c r="D2632" s="189">
        <v>33600</v>
      </c>
      <c r="E2632" s="189">
        <v>8400</v>
      </c>
      <c r="F2632" s="189">
        <v>8400</v>
      </c>
      <c r="G2632" s="189">
        <v>8400</v>
      </c>
      <c r="H2632" s="189">
        <v>8400</v>
      </c>
    </row>
    <row r="2633" spans="1:8">
      <c r="A2633" s="181" t="str">
        <f t="shared" si="41"/>
        <v>A</v>
      </c>
      <c r="B2633" s="188" t="s">
        <v>121</v>
      </c>
      <c r="C2633" s="188" t="s">
        <v>105</v>
      </c>
      <c r="D2633" s="189">
        <v>200</v>
      </c>
      <c r="E2633" s="189">
        <v>100</v>
      </c>
      <c r="F2633" s="189">
        <v>0</v>
      </c>
      <c r="G2633" s="189">
        <v>100</v>
      </c>
      <c r="H2633" s="189">
        <v>0</v>
      </c>
    </row>
    <row r="2634" spans="1:8" ht="15.75" thickBot="1">
      <c r="A2634" s="181" t="str">
        <f t="shared" si="41"/>
        <v>A</v>
      </c>
      <c r="B2634" s="182" t="s">
        <v>1294</v>
      </c>
      <c r="C2634" s="183" t="s">
        <v>1295</v>
      </c>
      <c r="D2634" s="184">
        <v>117030</v>
      </c>
      <c r="E2634" s="184">
        <v>29400</v>
      </c>
      <c r="F2634" s="184">
        <v>29200</v>
      </c>
      <c r="G2634" s="184">
        <v>29200</v>
      </c>
      <c r="H2634" s="184">
        <v>29230</v>
      </c>
    </row>
    <row r="2635" spans="1:8" ht="15.75" thickTop="1">
      <c r="A2635" s="181" t="str">
        <f t="shared" si="41"/>
        <v>A</v>
      </c>
      <c r="B2635" s="186" t="s">
        <v>121</v>
      </c>
      <c r="C2635" s="186" t="s">
        <v>99</v>
      </c>
      <c r="D2635" s="187">
        <v>117030</v>
      </c>
      <c r="E2635" s="187">
        <v>29400</v>
      </c>
      <c r="F2635" s="187">
        <v>29200</v>
      </c>
      <c r="G2635" s="187">
        <v>29200</v>
      </c>
      <c r="H2635" s="187">
        <v>29230</v>
      </c>
    </row>
    <row r="2636" spans="1:8">
      <c r="A2636" s="181" t="str">
        <f t="shared" si="41"/>
        <v>A</v>
      </c>
      <c r="B2636" s="188" t="s">
        <v>121</v>
      </c>
      <c r="C2636" s="188" t="s">
        <v>100</v>
      </c>
      <c r="D2636" s="189">
        <v>88430</v>
      </c>
      <c r="E2636" s="189">
        <v>22200</v>
      </c>
      <c r="F2636" s="189">
        <v>22100</v>
      </c>
      <c r="G2636" s="189">
        <v>22100</v>
      </c>
      <c r="H2636" s="189">
        <v>22030</v>
      </c>
    </row>
    <row r="2637" spans="1:8">
      <c r="A2637" s="181" t="str">
        <f t="shared" si="41"/>
        <v>A</v>
      </c>
      <c r="B2637" s="188" t="s">
        <v>121</v>
      </c>
      <c r="C2637" s="188" t="s">
        <v>101</v>
      </c>
      <c r="D2637" s="189">
        <v>28600</v>
      </c>
      <c r="E2637" s="189">
        <v>7200</v>
      </c>
      <c r="F2637" s="189">
        <v>7100</v>
      </c>
      <c r="G2637" s="189">
        <v>7100</v>
      </c>
      <c r="H2637" s="189">
        <v>7200</v>
      </c>
    </row>
    <row r="2638" spans="1:8" ht="15.75" thickBot="1">
      <c r="A2638" s="181" t="str">
        <f t="shared" si="41"/>
        <v>A</v>
      </c>
      <c r="B2638" s="182" t="s">
        <v>1296</v>
      </c>
      <c r="C2638" s="183" t="s">
        <v>1297</v>
      </c>
      <c r="D2638" s="184">
        <v>98900</v>
      </c>
      <c r="E2638" s="184">
        <v>24800</v>
      </c>
      <c r="F2638" s="184">
        <v>24600</v>
      </c>
      <c r="G2638" s="184">
        <v>24800</v>
      </c>
      <c r="H2638" s="184">
        <v>24700</v>
      </c>
    </row>
    <row r="2639" spans="1:8" ht="15.75" thickTop="1">
      <c r="A2639" s="181" t="str">
        <f t="shared" si="41"/>
        <v>A</v>
      </c>
      <c r="B2639" s="186" t="s">
        <v>121</v>
      </c>
      <c r="C2639" s="186" t="s">
        <v>99</v>
      </c>
      <c r="D2639" s="187">
        <v>98900</v>
      </c>
      <c r="E2639" s="187">
        <v>24800</v>
      </c>
      <c r="F2639" s="187">
        <v>24600</v>
      </c>
      <c r="G2639" s="187">
        <v>24800</v>
      </c>
      <c r="H2639" s="187">
        <v>24700</v>
      </c>
    </row>
    <row r="2640" spans="1:8">
      <c r="A2640" s="181" t="str">
        <f t="shared" si="41"/>
        <v>A</v>
      </c>
      <c r="B2640" s="188" t="s">
        <v>121</v>
      </c>
      <c r="C2640" s="188" t="s">
        <v>100</v>
      </c>
      <c r="D2640" s="189">
        <v>65400</v>
      </c>
      <c r="E2640" s="189">
        <v>16400</v>
      </c>
      <c r="F2640" s="189">
        <v>16300</v>
      </c>
      <c r="G2640" s="189">
        <v>16400</v>
      </c>
      <c r="H2640" s="189">
        <v>16300</v>
      </c>
    </row>
    <row r="2641" spans="1:8">
      <c r="A2641" s="181" t="str">
        <f t="shared" si="41"/>
        <v>A</v>
      </c>
      <c r="B2641" s="188" t="s">
        <v>121</v>
      </c>
      <c r="C2641" s="188" t="s">
        <v>101</v>
      </c>
      <c r="D2641" s="189">
        <v>33500</v>
      </c>
      <c r="E2641" s="189">
        <v>8400</v>
      </c>
      <c r="F2641" s="189">
        <v>8300</v>
      </c>
      <c r="G2641" s="189">
        <v>8400</v>
      </c>
      <c r="H2641" s="189">
        <v>8400</v>
      </c>
    </row>
    <row r="2642" spans="1:8" ht="15.75" thickBot="1">
      <c r="A2642" s="181" t="str">
        <f t="shared" si="41"/>
        <v>A</v>
      </c>
      <c r="B2642" s="182" t="s">
        <v>1298</v>
      </c>
      <c r="C2642" s="183" t="s">
        <v>1299</v>
      </c>
      <c r="D2642" s="184">
        <v>85120</v>
      </c>
      <c r="E2642" s="184">
        <v>21400</v>
      </c>
      <c r="F2642" s="184">
        <v>21300</v>
      </c>
      <c r="G2642" s="184">
        <v>21290</v>
      </c>
      <c r="H2642" s="184">
        <v>21130</v>
      </c>
    </row>
    <row r="2643" spans="1:8" ht="15.75" thickTop="1">
      <c r="A2643" s="181" t="str">
        <f t="shared" si="41"/>
        <v>A</v>
      </c>
      <c r="B2643" s="186" t="s">
        <v>121</v>
      </c>
      <c r="C2643" s="186" t="s">
        <v>99</v>
      </c>
      <c r="D2643" s="187">
        <v>85120</v>
      </c>
      <c r="E2643" s="187">
        <v>21400</v>
      </c>
      <c r="F2643" s="187">
        <v>21300</v>
      </c>
      <c r="G2643" s="187">
        <v>21290</v>
      </c>
      <c r="H2643" s="187">
        <v>21130</v>
      </c>
    </row>
    <row r="2644" spans="1:8">
      <c r="A2644" s="181" t="str">
        <f t="shared" si="41"/>
        <v>A</v>
      </c>
      <c r="B2644" s="188" t="s">
        <v>121</v>
      </c>
      <c r="C2644" s="188" t="s">
        <v>100</v>
      </c>
      <c r="D2644" s="189">
        <v>52730</v>
      </c>
      <c r="E2644" s="189">
        <v>13200</v>
      </c>
      <c r="F2644" s="189">
        <v>13200</v>
      </c>
      <c r="G2644" s="189">
        <v>13200</v>
      </c>
      <c r="H2644" s="189">
        <v>13130</v>
      </c>
    </row>
    <row r="2645" spans="1:8">
      <c r="A2645" s="181" t="str">
        <f t="shared" si="41"/>
        <v>A</v>
      </c>
      <c r="B2645" s="188" t="s">
        <v>121</v>
      </c>
      <c r="C2645" s="188" t="s">
        <v>101</v>
      </c>
      <c r="D2645" s="189">
        <v>32100</v>
      </c>
      <c r="E2645" s="189">
        <v>8100</v>
      </c>
      <c r="F2645" s="189">
        <v>8000</v>
      </c>
      <c r="G2645" s="189">
        <v>8000</v>
      </c>
      <c r="H2645" s="189">
        <v>8000</v>
      </c>
    </row>
    <row r="2646" spans="1:8">
      <c r="A2646" s="181" t="str">
        <f t="shared" si="41"/>
        <v>A</v>
      </c>
      <c r="B2646" s="188" t="s">
        <v>121</v>
      </c>
      <c r="C2646" s="188" t="s">
        <v>105</v>
      </c>
      <c r="D2646" s="189">
        <v>290</v>
      </c>
      <c r="E2646" s="189">
        <v>100</v>
      </c>
      <c r="F2646" s="189">
        <v>100</v>
      </c>
      <c r="G2646" s="189">
        <v>90</v>
      </c>
      <c r="H2646" s="189">
        <v>0</v>
      </c>
    </row>
    <row r="2647" spans="1:8" ht="15.75" thickBot="1">
      <c r="A2647" s="181" t="str">
        <f t="shared" si="41"/>
        <v>A</v>
      </c>
      <c r="B2647" s="182" t="s">
        <v>1300</v>
      </c>
      <c r="C2647" s="183" t="s">
        <v>1301</v>
      </c>
      <c r="D2647" s="184">
        <v>106900</v>
      </c>
      <c r="E2647" s="184">
        <v>26800</v>
      </c>
      <c r="F2647" s="184">
        <v>26700</v>
      </c>
      <c r="G2647" s="184">
        <v>26700</v>
      </c>
      <c r="H2647" s="184">
        <v>26700</v>
      </c>
    </row>
    <row r="2648" spans="1:8" ht="15.75" thickTop="1">
      <c r="A2648" s="181" t="str">
        <f t="shared" si="41"/>
        <v>A</v>
      </c>
      <c r="B2648" s="186" t="s">
        <v>121</v>
      </c>
      <c r="C2648" s="186" t="s">
        <v>99</v>
      </c>
      <c r="D2648" s="187">
        <v>106900</v>
      </c>
      <c r="E2648" s="187">
        <v>26800</v>
      </c>
      <c r="F2648" s="187">
        <v>26700</v>
      </c>
      <c r="G2648" s="187">
        <v>26700</v>
      </c>
      <c r="H2648" s="187">
        <v>26700</v>
      </c>
    </row>
    <row r="2649" spans="1:8">
      <c r="A2649" s="181" t="str">
        <f t="shared" si="41"/>
        <v>A</v>
      </c>
      <c r="B2649" s="188" t="s">
        <v>121</v>
      </c>
      <c r="C2649" s="188" t="s">
        <v>100</v>
      </c>
      <c r="D2649" s="189">
        <v>77130</v>
      </c>
      <c r="E2649" s="189">
        <v>19300</v>
      </c>
      <c r="F2649" s="189">
        <v>19300</v>
      </c>
      <c r="G2649" s="189">
        <v>19300</v>
      </c>
      <c r="H2649" s="189">
        <v>19230</v>
      </c>
    </row>
    <row r="2650" spans="1:8">
      <c r="A2650" s="181" t="str">
        <f t="shared" si="41"/>
        <v>A</v>
      </c>
      <c r="B2650" s="188" t="s">
        <v>121</v>
      </c>
      <c r="C2650" s="188" t="s">
        <v>101</v>
      </c>
      <c r="D2650" s="189">
        <v>29400</v>
      </c>
      <c r="E2650" s="189">
        <v>7400</v>
      </c>
      <c r="F2650" s="189">
        <v>7300</v>
      </c>
      <c r="G2650" s="189">
        <v>7300</v>
      </c>
      <c r="H2650" s="189">
        <v>7400</v>
      </c>
    </row>
    <row r="2651" spans="1:8">
      <c r="A2651" s="181" t="str">
        <f t="shared" si="41"/>
        <v>A</v>
      </c>
      <c r="B2651" s="188" t="s">
        <v>121</v>
      </c>
      <c r="C2651" s="188" t="s">
        <v>105</v>
      </c>
      <c r="D2651" s="189">
        <v>370</v>
      </c>
      <c r="E2651" s="189">
        <v>100</v>
      </c>
      <c r="F2651" s="189">
        <v>100</v>
      </c>
      <c r="G2651" s="189">
        <v>100</v>
      </c>
      <c r="H2651" s="189">
        <v>70</v>
      </c>
    </row>
    <row r="2652" spans="1:8" ht="15.75" thickBot="1">
      <c r="A2652" s="181" t="str">
        <f t="shared" si="41"/>
        <v>A</v>
      </c>
      <c r="B2652" s="182" t="s">
        <v>1302</v>
      </c>
      <c r="C2652" s="183" t="s">
        <v>1303</v>
      </c>
      <c r="D2652" s="184">
        <v>85550</v>
      </c>
      <c r="E2652" s="184">
        <v>21500</v>
      </c>
      <c r="F2652" s="184">
        <v>21400</v>
      </c>
      <c r="G2652" s="184">
        <v>21300</v>
      </c>
      <c r="H2652" s="184">
        <v>21350</v>
      </c>
    </row>
    <row r="2653" spans="1:8" ht="15.75" thickTop="1">
      <c r="A2653" s="181" t="str">
        <f t="shared" si="41"/>
        <v>A</v>
      </c>
      <c r="B2653" s="186" t="s">
        <v>121</v>
      </c>
      <c r="C2653" s="186" t="s">
        <v>99</v>
      </c>
      <c r="D2653" s="187">
        <v>85550</v>
      </c>
      <c r="E2653" s="187">
        <v>21500</v>
      </c>
      <c r="F2653" s="187">
        <v>21400</v>
      </c>
      <c r="G2653" s="187">
        <v>21300</v>
      </c>
      <c r="H2653" s="187">
        <v>21350</v>
      </c>
    </row>
    <row r="2654" spans="1:8">
      <c r="A2654" s="181" t="str">
        <f t="shared" si="41"/>
        <v>A</v>
      </c>
      <c r="B2654" s="188" t="s">
        <v>121</v>
      </c>
      <c r="C2654" s="188" t="s">
        <v>100</v>
      </c>
      <c r="D2654" s="189">
        <v>52550</v>
      </c>
      <c r="E2654" s="189">
        <v>13200</v>
      </c>
      <c r="F2654" s="189">
        <v>13200</v>
      </c>
      <c r="G2654" s="189">
        <v>13100</v>
      </c>
      <c r="H2654" s="189">
        <v>13050</v>
      </c>
    </row>
    <row r="2655" spans="1:8">
      <c r="A2655" s="181" t="str">
        <f t="shared" si="41"/>
        <v>A</v>
      </c>
      <c r="B2655" s="188" t="s">
        <v>121</v>
      </c>
      <c r="C2655" s="188" t="s">
        <v>101</v>
      </c>
      <c r="D2655" s="189">
        <v>33000</v>
      </c>
      <c r="E2655" s="189">
        <v>8300</v>
      </c>
      <c r="F2655" s="189">
        <v>8200</v>
      </c>
      <c r="G2655" s="189">
        <v>8200</v>
      </c>
      <c r="H2655" s="189">
        <v>8300</v>
      </c>
    </row>
    <row r="2656" spans="1:8" ht="15.75" thickBot="1">
      <c r="A2656" s="181" t="str">
        <f t="shared" si="41"/>
        <v>A</v>
      </c>
      <c r="B2656" s="182" t="s">
        <v>1304</v>
      </c>
      <c r="C2656" s="183" t="s">
        <v>1305</v>
      </c>
      <c r="D2656" s="184">
        <v>96860</v>
      </c>
      <c r="E2656" s="184">
        <v>24300</v>
      </c>
      <c r="F2656" s="184">
        <v>24100</v>
      </c>
      <c r="G2656" s="184">
        <v>24300</v>
      </c>
      <c r="H2656" s="184">
        <v>24160</v>
      </c>
    </row>
    <row r="2657" spans="1:8" ht="15.75" thickTop="1">
      <c r="A2657" s="181" t="str">
        <f t="shared" si="41"/>
        <v>A</v>
      </c>
      <c r="B2657" s="186" t="s">
        <v>121</v>
      </c>
      <c r="C2657" s="186" t="s">
        <v>99</v>
      </c>
      <c r="D2657" s="187">
        <v>96860</v>
      </c>
      <c r="E2657" s="187">
        <v>24300</v>
      </c>
      <c r="F2657" s="187">
        <v>24100</v>
      </c>
      <c r="G2657" s="187">
        <v>24300</v>
      </c>
      <c r="H2657" s="187">
        <v>24160</v>
      </c>
    </row>
    <row r="2658" spans="1:8">
      <c r="A2658" s="181" t="str">
        <f t="shared" si="41"/>
        <v>A</v>
      </c>
      <c r="B2658" s="188" t="s">
        <v>121</v>
      </c>
      <c r="C2658" s="188" t="s">
        <v>100</v>
      </c>
      <c r="D2658" s="189">
        <v>75360</v>
      </c>
      <c r="E2658" s="189">
        <v>18900</v>
      </c>
      <c r="F2658" s="189">
        <v>18800</v>
      </c>
      <c r="G2658" s="189">
        <v>18900</v>
      </c>
      <c r="H2658" s="189">
        <v>18760</v>
      </c>
    </row>
    <row r="2659" spans="1:8">
      <c r="A2659" s="181" t="str">
        <f t="shared" si="41"/>
        <v>A</v>
      </c>
      <c r="B2659" s="188" t="s">
        <v>121</v>
      </c>
      <c r="C2659" s="188" t="s">
        <v>101</v>
      </c>
      <c r="D2659" s="189">
        <v>21500</v>
      </c>
      <c r="E2659" s="189">
        <v>5400</v>
      </c>
      <c r="F2659" s="189">
        <v>5300</v>
      </c>
      <c r="G2659" s="189">
        <v>5400</v>
      </c>
      <c r="H2659" s="189">
        <v>5400</v>
      </c>
    </row>
    <row r="2660" spans="1:8" ht="15.75" thickBot="1">
      <c r="A2660" s="181" t="str">
        <f t="shared" si="41"/>
        <v>A</v>
      </c>
      <c r="B2660" s="182" t="s">
        <v>1306</v>
      </c>
      <c r="C2660" s="183" t="s">
        <v>1307</v>
      </c>
      <c r="D2660" s="184">
        <v>93400</v>
      </c>
      <c r="E2660" s="184">
        <v>23400</v>
      </c>
      <c r="F2660" s="184">
        <v>23300</v>
      </c>
      <c r="G2660" s="184">
        <v>23400</v>
      </c>
      <c r="H2660" s="184">
        <v>23300</v>
      </c>
    </row>
    <row r="2661" spans="1:8" ht="15.75" thickTop="1">
      <c r="A2661" s="181" t="str">
        <f t="shared" si="41"/>
        <v>A</v>
      </c>
      <c r="B2661" s="186" t="s">
        <v>121</v>
      </c>
      <c r="C2661" s="186" t="s">
        <v>99</v>
      </c>
      <c r="D2661" s="187">
        <v>93400</v>
      </c>
      <c r="E2661" s="187">
        <v>23400</v>
      </c>
      <c r="F2661" s="187">
        <v>23300</v>
      </c>
      <c r="G2661" s="187">
        <v>23400</v>
      </c>
      <c r="H2661" s="187">
        <v>23300</v>
      </c>
    </row>
    <row r="2662" spans="1:8">
      <c r="A2662" s="181" t="str">
        <f t="shared" si="41"/>
        <v>A</v>
      </c>
      <c r="B2662" s="188" t="s">
        <v>121</v>
      </c>
      <c r="C2662" s="188" t="s">
        <v>100</v>
      </c>
      <c r="D2662" s="189">
        <v>52200</v>
      </c>
      <c r="E2662" s="189">
        <v>13100</v>
      </c>
      <c r="F2662" s="189">
        <v>13000</v>
      </c>
      <c r="G2662" s="189">
        <v>13100</v>
      </c>
      <c r="H2662" s="189">
        <v>13000</v>
      </c>
    </row>
    <row r="2663" spans="1:8">
      <c r="A2663" s="181" t="str">
        <f t="shared" si="41"/>
        <v>A</v>
      </c>
      <c r="B2663" s="188" t="s">
        <v>121</v>
      </c>
      <c r="C2663" s="188" t="s">
        <v>101</v>
      </c>
      <c r="D2663" s="189">
        <v>41200</v>
      </c>
      <c r="E2663" s="189">
        <v>10300</v>
      </c>
      <c r="F2663" s="189">
        <v>10300</v>
      </c>
      <c r="G2663" s="189">
        <v>10300</v>
      </c>
      <c r="H2663" s="189">
        <v>10300</v>
      </c>
    </row>
    <row r="2664" spans="1:8" ht="15.75" thickBot="1">
      <c r="A2664" s="181" t="str">
        <f t="shared" si="41"/>
        <v>A</v>
      </c>
      <c r="B2664" s="182" t="s">
        <v>1308</v>
      </c>
      <c r="C2664" s="183" t="s">
        <v>1309</v>
      </c>
      <c r="D2664" s="184">
        <v>86420</v>
      </c>
      <c r="E2664" s="184">
        <v>21700</v>
      </c>
      <c r="F2664" s="184">
        <v>21600</v>
      </c>
      <c r="G2664" s="184">
        <v>21600</v>
      </c>
      <c r="H2664" s="184">
        <v>21520</v>
      </c>
    </row>
    <row r="2665" spans="1:8" ht="15.75" thickTop="1">
      <c r="A2665" s="181" t="str">
        <f t="shared" si="41"/>
        <v>A</v>
      </c>
      <c r="B2665" s="186" t="s">
        <v>121</v>
      </c>
      <c r="C2665" s="186" t="s">
        <v>99</v>
      </c>
      <c r="D2665" s="187">
        <v>86420</v>
      </c>
      <c r="E2665" s="187">
        <v>21700</v>
      </c>
      <c r="F2665" s="187">
        <v>21600</v>
      </c>
      <c r="G2665" s="187">
        <v>21600</v>
      </c>
      <c r="H2665" s="187">
        <v>21520</v>
      </c>
    </row>
    <row r="2666" spans="1:8">
      <c r="A2666" s="181" t="str">
        <f t="shared" si="41"/>
        <v>A</v>
      </c>
      <c r="B2666" s="188" t="s">
        <v>121</v>
      </c>
      <c r="C2666" s="188" t="s">
        <v>100</v>
      </c>
      <c r="D2666" s="189">
        <v>52420</v>
      </c>
      <c r="E2666" s="189">
        <v>13200</v>
      </c>
      <c r="F2666" s="189">
        <v>13100</v>
      </c>
      <c r="G2666" s="189">
        <v>13100</v>
      </c>
      <c r="H2666" s="189">
        <v>13020</v>
      </c>
    </row>
    <row r="2667" spans="1:8">
      <c r="A2667" s="181" t="str">
        <f t="shared" si="41"/>
        <v>A</v>
      </c>
      <c r="B2667" s="188" t="s">
        <v>121</v>
      </c>
      <c r="C2667" s="188" t="s">
        <v>101</v>
      </c>
      <c r="D2667" s="189">
        <v>34000</v>
      </c>
      <c r="E2667" s="189">
        <v>8500</v>
      </c>
      <c r="F2667" s="189">
        <v>8500</v>
      </c>
      <c r="G2667" s="189">
        <v>8500</v>
      </c>
      <c r="H2667" s="189">
        <v>8500</v>
      </c>
    </row>
    <row r="2668" spans="1:8" ht="15.75" thickBot="1">
      <c r="A2668" s="181" t="str">
        <f t="shared" si="41"/>
        <v>A</v>
      </c>
      <c r="B2668" s="182" t="s">
        <v>1310</v>
      </c>
      <c r="C2668" s="183" t="s">
        <v>1311</v>
      </c>
      <c r="D2668" s="184">
        <v>99800</v>
      </c>
      <c r="E2668" s="184">
        <v>25000</v>
      </c>
      <c r="F2668" s="184">
        <v>24900</v>
      </c>
      <c r="G2668" s="184">
        <v>24900</v>
      </c>
      <c r="H2668" s="184">
        <v>25000</v>
      </c>
    </row>
    <row r="2669" spans="1:8" ht="15.75" thickTop="1">
      <c r="A2669" s="181" t="str">
        <f t="shared" si="41"/>
        <v>A</v>
      </c>
      <c r="B2669" s="186" t="s">
        <v>121</v>
      </c>
      <c r="C2669" s="186" t="s">
        <v>99</v>
      </c>
      <c r="D2669" s="187">
        <v>99800</v>
      </c>
      <c r="E2669" s="187">
        <v>25000</v>
      </c>
      <c r="F2669" s="187">
        <v>24900</v>
      </c>
      <c r="G2669" s="187">
        <v>24900</v>
      </c>
      <c r="H2669" s="187">
        <v>25000</v>
      </c>
    </row>
    <row r="2670" spans="1:8">
      <c r="A2670" s="181" t="str">
        <f t="shared" si="41"/>
        <v>A</v>
      </c>
      <c r="B2670" s="188" t="s">
        <v>121</v>
      </c>
      <c r="C2670" s="188" t="s">
        <v>100</v>
      </c>
      <c r="D2670" s="189">
        <v>63600</v>
      </c>
      <c r="E2670" s="189">
        <v>15900</v>
      </c>
      <c r="F2670" s="189">
        <v>15900</v>
      </c>
      <c r="G2670" s="189">
        <v>15900</v>
      </c>
      <c r="H2670" s="189">
        <v>15900</v>
      </c>
    </row>
    <row r="2671" spans="1:8">
      <c r="A2671" s="181" t="str">
        <f t="shared" si="41"/>
        <v>A</v>
      </c>
      <c r="B2671" s="188" t="s">
        <v>121</v>
      </c>
      <c r="C2671" s="188" t="s">
        <v>101</v>
      </c>
      <c r="D2671" s="189">
        <v>36200</v>
      </c>
      <c r="E2671" s="189">
        <v>9100</v>
      </c>
      <c r="F2671" s="189">
        <v>9000</v>
      </c>
      <c r="G2671" s="189">
        <v>9000</v>
      </c>
      <c r="H2671" s="189">
        <v>9100</v>
      </c>
    </row>
    <row r="2672" spans="1:8" ht="15.75" thickBot="1">
      <c r="A2672" s="181" t="str">
        <f t="shared" si="41"/>
        <v>A</v>
      </c>
      <c r="B2672" s="182" t="s">
        <v>1312</v>
      </c>
      <c r="C2672" s="183" t="s">
        <v>1313</v>
      </c>
      <c r="D2672" s="184">
        <v>89370</v>
      </c>
      <c r="E2672" s="184">
        <v>22500</v>
      </c>
      <c r="F2672" s="184">
        <v>22200</v>
      </c>
      <c r="G2672" s="184">
        <v>22400</v>
      </c>
      <c r="H2672" s="184">
        <v>22270</v>
      </c>
    </row>
    <row r="2673" spans="1:8" ht="15.75" thickTop="1">
      <c r="A2673" s="181" t="str">
        <f t="shared" si="41"/>
        <v>A</v>
      </c>
      <c r="B2673" s="186" t="s">
        <v>121</v>
      </c>
      <c r="C2673" s="186" t="s">
        <v>99</v>
      </c>
      <c r="D2673" s="187">
        <v>89370</v>
      </c>
      <c r="E2673" s="187">
        <v>22500</v>
      </c>
      <c r="F2673" s="187">
        <v>22200</v>
      </c>
      <c r="G2673" s="187">
        <v>22400</v>
      </c>
      <c r="H2673" s="187">
        <v>22270</v>
      </c>
    </row>
    <row r="2674" spans="1:8">
      <c r="A2674" s="181" t="str">
        <f t="shared" si="41"/>
        <v>A</v>
      </c>
      <c r="B2674" s="188" t="s">
        <v>121</v>
      </c>
      <c r="C2674" s="188" t="s">
        <v>100</v>
      </c>
      <c r="D2674" s="189">
        <v>64070</v>
      </c>
      <c r="E2674" s="189">
        <v>16100</v>
      </c>
      <c r="F2674" s="189">
        <v>16000</v>
      </c>
      <c r="G2674" s="189">
        <v>16000</v>
      </c>
      <c r="H2674" s="189">
        <v>15970</v>
      </c>
    </row>
    <row r="2675" spans="1:8">
      <c r="A2675" s="181" t="str">
        <f t="shared" si="41"/>
        <v>A</v>
      </c>
      <c r="B2675" s="188" t="s">
        <v>121</v>
      </c>
      <c r="C2675" s="188" t="s">
        <v>101</v>
      </c>
      <c r="D2675" s="189">
        <v>25100</v>
      </c>
      <c r="E2675" s="189">
        <v>6300</v>
      </c>
      <c r="F2675" s="189">
        <v>6200</v>
      </c>
      <c r="G2675" s="189">
        <v>6300</v>
      </c>
      <c r="H2675" s="189">
        <v>6300</v>
      </c>
    </row>
    <row r="2676" spans="1:8">
      <c r="A2676" s="181" t="str">
        <f t="shared" si="41"/>
        <v>A</v>
      </c>
      <c r="B2676" s="188" t="s">
        <v>121</v>
      </c>
      <c r="C2676" s="188" t="s">
        <v>105</v>
      </c>
      <c r="D2676" s="189">
        <v>200</v>
      </c>
      <c r="E2676" s="189">
        <v>100</v>
      </c>
      <c r="F2676" s="189">
        <v>0</v>
      </c>
      <c r="G2676" s="189">
        <v>100</v>
      </c>
      <c r="H2676" s="189">
        <v>0</v>
      </c>
    </row>
    <row r="2677" spans="1:8" ht="15.75" thickBot="1">
      <c r="A2677" s="181" t="str">
        <f t="shared" si="41"/>
        <v>A</v>
      </c>
      <c r="B2677" s="182" t="s">
        <v>1314</v>
      </c>
      <c r="C2677" s="183" t="s">
        <v>1315</v>
      </c>
      <c r="D2677" s="184">
        <v>83600</v>
      </c>
      <c r="E2677" s="184">
        <v>21000</v>
      </c>
      <c r="F2677" s="184">
        <v>20800</v>
      </c>
      <c r="G2677" s="184">
        <v>20900</v>
      </c>
      <c r="H2677" s="184">
        <v>20900</v>
      </c>
    </row>
    <row r="2678" spans="1:8" ht="15.75" thickTop="1">
      <c r="A2678" s="181" t="str">
        <f t="shared" si="41"/>
        <v>A</v>
      </c>
      <c r="B2678" s="186" t="s">
        <v>121</v>
      </c>
      <c r="C2678" s="186" t="s">
        <v>99</v>
      </c>
      <c r="D2678" s="187">
        <v>83600</v>
      </c>
      <c r="E2678" s="187">
        <v>21000</v>
      </c>
      <c r="F2678" s="187">
        <v>20800</v>
      </c>
      <c r="G2678" s="187">
        <v>20900</v>
      </c>
      <c r="H2678" s="187">
        <v>20900</v>
      </c>
    </row>
    <row r="2679" spans="1:8">
      <c r="A2679" s="181" t="str">
        <f t="shared" si="41"/>
        <v>A</v>
      </c>
      <c r="B2679" s="188" t="s">
        <v>121</v>
      </c>
      <c r="C2679" s="188" t="s">
        <v>100</v>
      </c>
      <c r="D2679" s="189">
        <v>52200</v>
      </c>
      <c r="E2679" s="189">
        <v>13100</v>
      </c>
      <c r="F2679" s="189">
        <v>13000</v>
      </c>
      <c r="G2679" s="189">
        <v>13100</v>
      </c>
      <c r="H2679" s="189">
        <v>13000</v>
      </c>
    </row>
    <row r="2680" spans="1:8">
      <c r="A2680" s="181" t="str">
        <f t="shared" si="41"/>
        <v>A</v>
      </c>
      <c r="B2680" s="188" t="s">
        <v>121</v>
      </c>
      <c r="C2680" s="188" t="s">
        <v>101</v>
      </c>
      <c r="D2680" s="189">
        <v>31400</v>
      </c>
      <c r="E2680" s="189">
        <v>7900</v>
      </c>
      <c r="F2680" s="189">
        <v>7800</v>
      </c>
      <c r="G2680" s="189">
        <v>7800</v>
      </c>
      <c r="H2680" s="189">
        <v>7900</v>
      </c>
    </row>
    <row r="2681" spans="1:8" ht="15.75" thickBot="1">
      <c r="A2681" s="181" t="str">
        <f t="shared" si="41"/>
        <v>A</v>
      </c>
      <c r="B2681" s="182" t="s">
        <v>1316</v>
      </c>
      <c r="C2681" s="183" t="s">
        <v>1317</v>
      </c>
      <c r="D2681" s="184">
        <v>96800</v>
      </c>
      <c r="E2681" s="184">
        <v>24300</v>
      </c>
      <c r="F2681" s="184">
        <v>24100</v>
      </c>
      <c r="G2681" s="184">
        <v>24200</v>
      </c>
      <c r="H2681" s="184">
        <v>24200</v>
      </c>
    </row>
    <row r="2682" spans="1:8" ht="15.75" thickTop="1">
      <c r="A2682" s="181" t="str">
        <f t="shared" si="41"/>
        <v>A</v>
      </c>
      <c r="B2682" s="186" t="s">
        <v>121</v>
      </c>
      <c r="C2682" s="186" t="s">
        <v>99</v>
      </c>
      <c r="D2682" s="187">
        <v>96800</v>
      </c>
      <c r="E2682" s="187">
        <v>24300</v>
      </c>
      <c r="F2682" s="187">
        <v>24100</v>
      </c>
      <c r="G2682" s="187">
        <v>24200</v>
      </c>
      <c r="H2682" s="187">
        <v>24200</v>
      </c>
    </row>
    <row r="2683" spans="1:8">
      <c r="A2683" s="181" t="str">
        <f t="shared" si="41"/>
        <v>A</v>
      </c>
      <c r="B2683" s="188" t="s">
        <v>121</v>
      </c>
      <c r="C2683" s="188" t="s">
        <v>100</v>
      </c>
      <c r="D2683" s="189">
        <v>75000</v>
      </c>
      <c r="E2683" s="189">
        <v>18800</v>
      </c>
      <c r="F2683" s="189">
        <v>18700</v>
      </c>
      <c r="G2683" s="189">
        <v>18800</v>
      </c>
      <c r="H2683" s="189">
        <v>18700</v>
      </c>
    </row>
    <row r="2684" spans="1:8">
      <c r="A2684" s="181" t="str">
        <f t="shared" si="41"/>
        <v>A</v>
      </c>
      <c r="B2684" s="188" t="s">
        <v>121</v>
      </c>
      <c r="C2684" s="188" t="s">
        <v>101</v>
      </c>
      <c r="D2684" s="189">
        <v>21800</v>
      </c>
      <c r="E2684" s="189">
        <v>5500</v>
      </c>
      <c r="F2684" s="189">
        <v>5400</v>
      </c>
      <c r="G2684" s="189">
        <v>5400</v>
      </c>
      <c r="H2684" s="189">
        <v>5500</v>
      </c>
    </row>
    <row r="2685" spans="1:8" ht="15.75" thickBot="1">
      <c r="A2685" s="181" t="str">
        <f t="shared" si="41"/>
        <v>A</v>
      </c>
      <c r="B2685" s="182" t="s">
        <v>1318</v>
      </c>
      <c r="C2685" s="183" t="s">
        <v>1319</v>
      </c>
      <c r="D2685" s="184">
        <v>115800</v>
      </c>
      <c r="E2685" s="184">
        <v>29000</v>
      </c>
      <c r="F2685" s="184">
        <v>28900</v>
      </c>
      <c r="G2685" s="184">
        <v>29000</v>
      </c>
      <c r="H2685" s="184">
        <v>28900</v>
      </c>
    </row>
    <row r="2686" spans="1:8" ht="15.75" thickTop="1">
      <c r="A2686" s="181" t="str">
        <f t="shared" si="41"/>
        <v>A</v>
      </c>
      <c r="B2686" s="186" t="s">
        <v>121</v>
      </c>
      <c r="C2686" s="186" t="s">
        <v>99</v>
      </c>
      <c r="D2686" s="187">
        <v>115800</v>
      </c>
      <c r="E2686" s="187">
        <v>29000</v>
      </c>
      <c r="F2686" s="187">
        <v>28900</v>
      </c>
      <c r="G2686" s="187">
        <v>29000</v>
      </c>
      <c r="H2686" s="187">
        <v>28900</v>
      </c>
    </row>
    <row r="2687" spans="1:8">
      <c r="A2687" s="181" t="str">
        <f t="shared" si="41"/>
        <v>A</v>
      </c>
      <c r="B2687" s="188" t="s">
        <v>121</v>
      </c>
      <c r="C2687" s="188" t="s">
        <v>100</v>
      </c>
      <c r="D2687" s="189">
        <v>75000</v>
      </c>
      <c r="E2687" s="189">
        <v>18800</v>
      </c>
      <c r="F2687" s="189">
        <v>18700</v>
      </c>
      <c r="G2687" s="189">
        <v>18800</v>
      </c>
      <c r="H2687" s="189">
        <v>18700</v>
      </c>
    </row>
    <row r="2688" spans="1:8">
      <c r="A2688" s="181" t="str">
        <f t="shared" si="41"/>
        <v>A</v>
      </c>
      <c r="B2688" s="188" t="s">
        <v>121</v>
      </c>
      <c r="C2688" s="188" t="s">
        <v>101</v>
      </c>
      <c r="D2688" s="189">
        <v>40800</v>
      </c>
      <c r="E2688" s="189">
        <v>10200</v>
      </c>
      <c r="F2688" s="189">
        <v>10200</v>
      </c>
      <c r="G2688" s="189">
        <v>10200</v>
      </c>
      <c r="H2688" s="189">
        <v>10200</v>
      </c>
    </row>
    <row r="2689" spans="1:8" ht="15.75" thickBot="1">
      <c r="A2689" s="181" t="str">
        <f t="shared" si="41"/>
        <v>A</v>
      </c>
      <c r="B2689" s="182" t="s">
        <v>1320</v>
      </c>
      <c r="C2689" s="183" t="s">
        <v>1321</v>
      </c>
      <c r="D2689" s="184">
        <v>100800</v>
      </c>
      <c r="E2689" s="184">
        <v>25300</v>
      </c>
      <c r="F2689" s="184">
        <v>25100</v>
      </c>
      <c r="G2689" s="184">
        <v>25200</v>
      </c>
      <c r="H2689" s="184">
        <v>25200</v>
      </c>
    </row>
    <row r="2690" spans="1:8" ht="15.75" thickTop="1">
      <c r="A2690" s="181" t="str">
        <f t="shared" si="41"/>
        <v>A</v>
      </c>
      <c r="B2690" s="186" t="s">
        <v>121</v>
      </c>
      <c r="C2690" s="186" t="s">
        <v>99</v>
      </c>
      <c r="D2690" s="187">
        <v>100800</v>
      </c>
      <c r="E2690" s="187">
        <v>25300</v>
      </c>
      <c r="F2690" s="187">
        <v>25100</v>
      </c>
      <c r="G2690" s="187">
        <v>25200</v>
      </c>
      <c r="H2690" s="187">
        <v>25200</v>
      </c>
    </row>
    <row r="2691" spans="1:8">
      <c r="A2691" s="181" t="str">
        <f t="shared" si="41"/>
        <v>A</v>
      </c>
      <c r="B2691" s="188" t="s">
        <v>121</v>
      </c>
      <c r="C2691" s="188" t="s">
        <v>100</v>
      </c>
      <c r="D2691" s="189">
        <v>63600</v>
      </c>
      <c r="E2691" s="189">
        <v>15900</v>
      </c>
      <c r="F2691" s="189">
        <v>15900</v>
      </c>
      <c r="G2691" s="189">
        <v>15900</v>
      </c>
      <c r="H2691" s="189">
        <v>15900</v>
      </c>
    </row>
    <row r="2692" spans="1:8">
      <c r="A2692" s="181" t="str">
        <f t="shared" si="41"/>
        <v>A</v>
      </c>
      <c r="B2692" s="188" t="s">
        <v>121</v>
      </c>
      <c r="C2692" s="188" t="s">
        <v>101</v>
      </c>
      <c r="D2692" s="189">
        <v>37100</v>
      </c>
      <c r="E2692" s="189">
        <v>9300</v>
      </c>
      <c r="F2692" s="189">
        <v>9200</v>
      </c>
      <c r="G2692" s="189">
        <v>9300</v>
      </c>
      <c r="H2692" s="189">
        <v>9300</v>
      </c>
    </row>
    <row r="2693" spans="1:8">
      <c r="A2693" s="181" t="str">
        <f t="shared" si="41"/>
        <v>A</v>
      </c>
      <c r="B2693" s="188" t="s">
        <v>121</v>
      </c>
      <c r="C2693" s="188" t="s">
        <v>105</v>
      </c>
      <c r="D2693" s="189">
        <v>100</v>
      </c>
      <c r="E2693" s="189">
        <v>100</v>
      </c>
      <c r="F2693" s="189">
        <v>0</v>
      </c>
      <c r="G2693" s="189">
        <v>0</v>
      </c>
      <c r="H2693" s="189">
        <v>0</v>
      </c>
    </row>
    <row r="2694" spans="1:8" ht="15.75" thickBot="1">
      <c r="A2694" s="181" t="str">
        <f t="shared" si="41"/>
        <v>A</v>
      </c>
      <c r="B2694" s="182" t="s">
        <v>1322</v>
      </c>
      <c r="C2694" s="183" t="s">
        <v>1323</v>
      </c>
      <c r="D2694" s="184">
        <v>90050</v>
      </c>
      <c r="E2694" s="184">
        <v>22600</v>
      </c>
      <c r="F2694" s="184">
        <v>22500</v>
      </c>
      <c r="G2694" s="184">
        <v>22500</v>
      </c>
      <c r="H2694" s="184">
        <v>22450</v>
      </c>
    </row>
    <row r="2695" spans="1:8" ht="15.75" thickTop="1">
      <c r="A2695" s="181" t="str">
        <f t="shared" ref="A2695:A2758" si="42">(IF(OR(D2695&lt;&gt;0),"A","B"))</f>
        <v>A</v>
      </c>
      <c r="B2695" s="186" t="s">
        <v>121</v>
      </c>
      <c r="C2695" s="186" t="s">
        <v>99</v>
      </c>
      <c r="D2695" s="187">
        <v>90050</v>
      </c>
      <c r="E2695" s="187">
        <v>22600</v>
      </c>
      <c r="F2695" s="187">
        <v>22500</v>
      </c>
      <c r="G2695" s="187">
        <v>22500</v>
      </c>
      <c r="H2695" s="187">
        <v>22450</v>
      </c>
    </row>
    <row r="2696" spans="1:8">
      <c r="A2696" s="181" t="str">
        <f t="shared" si="42"/>
        <v>A</v>
      </c>
      <c r="B2696" s="188" t="s">
        <v>121</v>
      </c>
      <c r="C2696" s="188" t="s">
        <v>100</v>
      </c>
      <c r="D2696" s="189">
        <v>63950</v>
      </c>
      <c r="E2696" s="189">
        <v>16000</v>
      </c>
      <c r="F2696" s="189">
        <v>16000</v>
      </c>
      <c r="G2696" s="189">
        <v>16000</v>
      </c>
      <c r="H2696" s="189">
        <v>15950</v>
      </c>
    </row>
    <row r="2697" spans="1:8">
      <c r="A2697" s="181" t="str">
        <f t="shared" si="42"/>
        <v>A</v>
      </c>
      <c r="B2697" s="188" t="s">
        <v>121</v>
      </c>
      <c r="C2697" s="188" t="s">
        <v>101</v>
      </c>
      <c r="D2697" s="189">
        <v>26100</v>
      </c>
      <c r="E2697" s="189">
        <v>6600</v>
      </c>
      <c r="F2697" s="189">
        <v>6500</v>
      </c>
      <c r="G2697" s="189">
        <v>6500</v>
      </c>
      <c r="H2697" s="189">
        <v>6500</v>
      </c>
    </row>
    <row r="2698" spans="1:8" ht="15.75" thickBot="1">
      <c r="A2698" s="181" t="str">
        <f t="shared" si="42"/>
        <v>A</v>
      </c>
      <c r="B2698" s="182" t="s">
        <v>1324</v>
      </c>
      <c r="C2698" s="183" t="s">
        <v>1325</v>
      </c>
      <c r="D2698" s="184">
        <v>93100</v>
      </c>
      <c r="E2698" s="184">
        <v>23400</v>
      </c>
      <c r="F2698" s="184">
        <v>23200</v>
      </c>
      <c r="G2698" s="184">
        <v>23300</v>
      </c>
      <c r="H2698" s="184">
        <v>23200</v>
      </c>
    </row>
    <row r="2699" spans="1:8" ht="15.75" thickTop="1">
      <c r="A2699" s="181" t="str">
        <f t="shared" si="42"/>
        <v>A</v>
      </c>
      <c r="B2699" s="186" t="s">
        <v>121</v>
      </c>
      <c r="C2699" s="186" t="s">
        <v>99</v>
      </c>
      <c r="D2699" s="187">
        <v>93100</v>
      </c>
      <c r="E2699" s="187">
        <v>23400</v>
      </c>
      <c r="F2699" s="187">
        <v>23200</v>
      </c>
      <c r="G2699" s="187">
        <v>23300</v>
      </c>
      <c r="H2699" s="187">
        <v>23200</v>
      </c>
    </row>
    <row r="2700" spans="1:8">
      <c r="A2700" s="181" t="str">
        <f t="shared" si="42"/>
        <v>A</v>
      </c>
      <c r="B2700" s="188" t="s">
        <v>121</v>
      </c>
      <c r="C2700" s="188" t="s">
        <v>100</v>
      </c>
      <c r="D2700" s="189">
        <v>52200</v>
      </c>
      <c r="E2700" s="189">
        <v>13100</v>
      </c>
      <c r="F2700" s="189">
        <v>13000</v>
      </c>
      <c r="G2700" s="189">
        <v>13100</v>
      </c>
      <c r="H2700" s="189">
        <v>13000</v>
      </c>
    </row>
    <row r="2701" spans="1:8">
      <c r="A2701" s="181" t="str">
        <f t="shared" si="42"/>
        <v>A</v>
      </c>
      <c r="B2701" s="188" t="s">
        <v>121</v>
      </c>
      <c r="C2701" s="188" t="s">
        <v>101</v>
      </c>
      <c r="D2701" s="189">
        <v>40900</v>
      </c>
      <c r="E2701" s="189">
        <v>10300</v>
      </c>
      <c r="F2701" s="189">
        <v>10200</v>
      </c>
      <c r="G2701" s="189">
        <v>10200</v>
      </c>
      <c r="H2701" s="189">
        <v>10200</v>
      </c>
    </row>
    <row r="2702" spans="1:8" ht="15.75" thickBot="1">
      <c r="A2702" s="181" t="str">
        <f t="shared" si="42"/>
        <v>A</v>
      </c>
      <c r="B2702" s="182" t="s">
        <v>1326</v>
      </c>
      <c r="C2702" s="183" t="s">
        <v>1327</v>
      </c>
      <c r="D2702" s="184">
        <v>120080</v>
      </c>
      <c r="E2702" s="184">
        <v>30100</v>
      </c>
      <c r="F2702" s="184">
        <v>30000</v>
      </c>
      <c r="G2702" s="184">
        <v>30000</v>
      </c>
      <c r="H2702" s="184">
        <v>29980</v>
      </c>
    </row>
    <row r="2703" spans="1:8" ht="15.75" thickTop="1">
      <c r="A2703" s="181" t="str">
        <f t="shared" si="42"/>
        <v>A</v>
      </c>
      <c r="B2703" s="186" t="s">
        <v>121</v>
      </c>
      <c r="C2703" s="186" t="s">
        <v>99</v>
      </c>
      <c r="D2703" s="187">
        <v>120080</v>
      </c>
      <c r="E2703" s="187">
        <v>30100</v>
      </c>
      <c r="F2703" s="187">
        <v>30000</v>
      </c>
      <c r="G2703" s="187">
        <v>30000</v>
      </c>
      <c r="H2703" s="187">
        <v>29980</v>
      </c>
    </row>
    <row r="2704" spans="1:8">
      <c r="A2704" s="181" t="str">
        <f t="shared" si="42"/>
        <v>A</v>
      </c>
      <c r="B2704" s="188" t="s">
        <v>121</v>
      </c>
      <c r="C2704" s="188" t="s">
        <v>100</v>
      </c>
      <c r="D2704" s="189">
        <v>77280</v>
      </c>
      <c r="E2704" s="189">
        <v>19400</v>
      </c>
      <c r="F2704" s="189">
        <v>19300</v>
      </c>
      <c r="G2704" s="189">
        <v>19300</v>
      </c>
      <c r="H2704" s="189">
        <v>19280</v>
      </c>
    </row>
    <row r="2705" spans="1:8">
      <c r="A2705" s="181" t="str">
        <f t="shared" si="42"/>
        <v>A</v>
      </c>
      <c r="B2705" s="188" t="s">
        <v>121</v>
      </c>
      <c r="C2705" s="188" t="s">
        <v>101</v>
      </c>
      <c r="D2705" s="189">
        <v>42800</v>
      </c>
      <c r="E2705" s="189">
        <v>10700</v>
      </c>
      <c r="F2705" s="189">
        <v>10700</v>
      </c>
      <c r="G2705" s="189">
        <v>10700</v>
      </c>
      <c r="H2705" s="189">
        <v>10700</v>
      </c>
    </row>
    <row r="2706" spans="1:8" ht="15.75" thickBot="1">
      <c r="A2706" s="181" t="str">
        <f t="shared" si="42"/>
        <v>A</v>
      </c>
      <c r="B2706" s="182" t="s">
        <v>1328</v>
      </c>
      <c r="C2706" s="183" t="s">
        <v>1329</v>
      </c>
      <c r="D2706" s="184">
        <v>88530</v>
      </c>
      <c r="E2706" s="184">
        <v>22200</v>
      </c>
      <c r="F2706" s="184">
        <v>22100</v>
      </c>
      <c r="G2706" s="184">
        <v>22200</v>
      </c>
      <c r="H2706" s="184">
        <v>22030</v>
      </c>
    </row>
    <row r="2707" spans="1:8" ht="15.75" thickTop="1">
      <c r="A2707" s="181" t="str">
        <f t="shared" si="42"/>
        <v>A</v>
      </c>
      <c r="B2707" s="186" t="s">
        <v>121</v>
      </c>
      <c r="C2707" s="186" t="s">
        <v>99</v>
      </c>
      <c r="D2707" s="187">
        <v>88530</v>
      </c>
      <c r="E2707" s="187">
        <v>22200</v>
      </c>
      <c r="F2707" s="187">
        <v>22100</v>
      </c>
      <c r="G2707" s="187">
        <v>22200</v>
      </c>
      <c r="H2707" s="187">
        <v>22030</v>
      </c>
    </row>
    <row r="2708" spans="1:8">
      <c r="A2708" s="181" t="str">
        <f t="shared" si="42"/>
        <v>A</v>
      </c>
      <c r="B2708" s="188" t="s">
        <v>121</v>
      </c>
      <c r="C2708" s="188" t="s">
        <v>100</v>
      </c>
      <c r="D2708" s="189">
        <v>52550</v>
      </c>
      <c r="E2708" s="189">
        <v>13200</v>
      </c>
      <c r="F2708" s="189">
        <v>13100</v>
      </c>
      <c r="G2708" s="189">
        <v>13200</v>
      </c>
      <c r="H2708" s="189">
        <v>13050</v>
      </c>
    </row>
    <row r="2709" spans="1:8">
      <c r="A2709" s="181" t="str">
        <f t="shared" si="42"/>
        <v>A</v>
      </c>
      <c r="B2709" s="188" t="s">
        <v>121</v>
      </c>
      <c r="C2709" s="188" t="s">
        <v>101</v>
      </c>
      <c r="D2709" s="189">
        <v>35600</v>
      </c>
      <c r="E2709" s="189">
        <v>8900</v>
      </c>
      <c r="F2709" s="189">
        <v>8900</v>
      </c>
      <c r="G2709" s="189">
        <v>8900</v>
      </c>
      <c r="H2709" s="189">
        <v>8900</v>
      </c>
    </row>
    <row r="2710" spans="1:8">
      <c r="A2710" s="181" t="str">
        <f t="shared" si="42"/>
        <v>A</v>
      </c>
      <c r="B2710" s="188" t="s">
        <v>121</v>
      </c>
      <c r="C2710" s="188" t="s">
        <v>105</v>
      </c>
      <c r="D2710" s="189">
        <v>380</v>
      </c>
      <c r="E2710" s="189">
        <v>100</v>
      </c>
      <c r="F2710" s="189">
        <v>100</v>
      </c>
      <c r="G2710" s="189">
        <v>100</v>
      </c>
      <c r="H2710" s="189">
        <v>80</v>
      </c>
    </row>
    <row r="2711" spans="1:8" ht="15.75" thickBot="1">
      <c r="A2711" s="181" t="str">
        <f t="shared" si="42"/>
        <v>A</v>
      </c>
      <c r="B2711" s="182" t="s">
        <v>1330</v>
      </c>
      <c r="C2711" s="183" t="s">
        <v>1331</v>
      </c>
      <c r="D2711" s="184">
        <v>81520</v>
      </c>
      <c r="E2711" s="184">
        <v>20500</v>
      </c>
      <c r="F2711" s="184">
        <v>20400</v>
      </c>
      <c r="G2711" s="184">
        <v>20400</v>
      </c>
      <c r="H2711" s="184">
        <v>20220</v>
      </c>
    </row>
    <row r="2712" spans="1:8" ht="15.75" thickTop="1">
      <c r="A2712" s="181" t="str">
        <f t="shared" si="42"/>
        <v>A</v>
      </c>
      <c r="B2712" s="186" t="s">
        <v>121</v>
      </c>
      <c r="C2712" s="186" t="s">
        <v>99</v>
      </c>
      <c r="D2712" s="187">
        <v>81520</v>
      </c>
      <c r="E2712" s="187">
        <v>20500</v>
      </c>
      <c r="F2712" s="187">
        <v>20400</v>
      </c>
      <c r="G2712" s="187">
        <v>20400</v>
      </c>
      <c r="H2712" s="187">
        <v>20220</v>
      </c>
    </row>
    <row r="2713" spans="1:8">
      <c r="A2713" s="181" t="str">
        <f t="shared" si="42"/>
        <v>A</v>
      </c>
      <c r="B2713" s="188" t="s">
        <v>121</v>
      </c>
      <c r="C2713" s="188" t="s">
        <v>100</v>
      </c>
      <c r="D2713" s="189">
        <v>52420</v>
      </c>
      <c r="E2713" s="189">
        <v>13200</v>
      </c>
      <c r="F2713" s="189">
        <v>13100</v>
      </c>
      <c r="G2713" s="189">
        <v>13100</v>
      </c>
      <c r="H2713" s="189">
        <v>13020</v>
      </c>
    </row>
    <row r="2714" spans="1:8">
      <c r="A2714" s="181" t="str">
        <f t="shared" si="42"/>
        <v>A</v>
      </c>
      <c r="B2714" s="188" t="s">
        <v>121</v>
      </c>
      <c r="C2714" s="188" t="s">
        <v>101</v>
      </c>
      <c r="D2714" s="189">
        <v>28800</v>
      </c>
      <c r="E2714" s="189">
        <v>7200</v>
      </c>
      <c r="F2714" s="189">
        <v>7200</v>
      </c>
      <c r="G2714" s="189">
        <v>7200</v>
      </c>
      <c r="H2714" s="189">
        <v>7200</v>
      </c>
    </row>
    <row r="2715" spans="1:8">
      <c r="A2715" s="181" t="str">
        <f t="shared" si="42"/>
        <v>A</v>
      </c>
      <c r="B2715" s="188" t="s">
        <v>121</v>
      </c>
      <c r="C2715" s="188" t="s">
        <v>105</v>
      </c>
      <c r="D2715" s="189">
        <v>300</v>
      </c>
      <c r="E2715" s="189">
        <v>100</v>
      </c>
      <c r="F2715" s="189">
        <v>100</v>
      </c>
      <c r="G2715" s="189">
        <v>100</v>
      </c>
      <c r="H2715" s="189">
        <v>0</v>
      </c>
    </row>
    <row r="2716" spans="1:8" ht="15.75" thickBot="1">
      <c r="A2716" s="181" t="str">
        <f t="shared" si="42"/>
        <v>A</v>
      </c>
      <c r="B2716" s="182" t="s">
        <v>1332</v>
      </c>
      <c r="C2716" s="183" t="s">
        <v>1333</v>
      </c>
      <c r="D2716" s="184">
        <v>91450</v>
      </c>
      <c r="E2716" s="184">
        <v>23000</v>
      </c>
      <c r="F2716" s="184">
        <v>22800</v>
      </c>
      <c r="G2716" s="184">
        <v>23000</v>
      </c>
      <c r="H2716" s="184">
        <v>22650</v>
      </c>
    </row>
    <row r="2717" spans="1:8" ht="15.75" thickTop="1">
      <c r="A2717" s="181" t="str">
        <f t="shared" si="42"/>
        <v>A</v>
      </c>
      <c r="B2717" s="186" t="s">
        <v>121</v>
      </c>
      <c r="C2717" s="186" t="s">
        <v>99</v>
      </c>
      <c r="D2717" s="187">
        <v>91450</v>
      </c>
      <c r="E2717" s="187">
        <v>23000</v>
      </c>
      <c r="F2717" s="187">
        <v>22800</v>
      </c>
      <c r="G2717" s="187">
        <v>23000</v>
      </c>
      <c r="H2717" s="187">
        <v>22650</v>
      </c>
    </row>
    <row r="2718" spans="1:8">
      <c r="A2718" s="181" t="str">
        <f t="shared" si="42"/>
        <v>A</v>
      </c>
      <c r="B2718" s="188" t="s">
        <v>121</v>
      </c>
      <c r="C2718" s="188" t="s">
        <v>100</v>
      </c>
      <c r="D2718" s="189">
        <v>52550</v>
      </c>
      <c r="E2718" s="189">
        <v>13200</v>
      </c>
      <c r="F2718" s="189">
        <v>13100</v>
      </c>
      <c r="G2718" s="189">
        <v>13200</v>
      </c>
      <c r="H2718" s="189">
        <v>13050</v>
      </c>
    </row>
    <row r="2719" spans="1:8">
      <c r="A2719" s="181" t="str">
        <f t="shared" si="42"/>
        <v>A</v>
      </c>
      <c r="B2719" s="188" t="s">
        <v>121</v>
      </c>
      <c r="C2719" s="188" t="s">
        <v>101</v>
      </c>
      <c r="D2719" s="189">
        <v>38600</v>
      </c>
      <c r="E2719" s="189">
        <v>9700</v>
      </c>
      <c r="F2719" s="189">
        <v>9600</v>
      </c>
      <c r="G2719" s="189">
        <v>9700</v>
      </c>
      <c r="H2719" s="189">
        <v>9600</v>
      </c>
    </row>
    <row r="2720" spans="1:8">
      <c r="A2720" s="181" t="str">
        <f t="shared" si="42"/>
        <v>A</v>
      </c>
      <c r="B2720" s="188" t="s">
        <v>121</v>
      </c>
      <c r="C2720" s="188" t="s">
        <v>105</v>
      </c>
      <c r="D2720" s="189">
        <v>300</v>
      </c>
      <c r="E2720" s="189">
        <v>100</v>
      </c>
      <c r="F2720" s="189">
        <v>100</v>
      </c>
      <c r="G2720" s="189">
        <v>100</v>
      </c>
      <c r="H2720" s="189">
        <v>0</v>
      </c>
    </row>
    <row r="2721" spans="1:8" ht="15.75" thickBot="1">
      <c r="A2721" s="181" t="str">
        <f t="shared" si="42"/>
        <v>A</v>
      </c>
      <c r="B2721" s="182" t="s">
        <v>1334</v>
      </c>
      <c r="C2721" s="183" t="s">
        <v>1335</v>
      </c>
      <c r="D2721" s="184">
        <v>97160</v>
      </c>
      <c r="E2721" s="184">
        <v>24300</v>
      </c>
      <c r="F2721" s="184">
        <v>24300</v>
      </c>
      <c r="G2721" s="184">
        <v>24300</v>
      </c>
      <c r="H2721" s="184">
        <v>24260</v>
      </c>
    </row>
    <row r="2722" spans="1:8" ht="15.75" thickTop="1">
      <c r="A2722" s="181" t="str">
        <f t="shared" si="42"/>
        <v>A</v>
      </c>
      <c r="B2722" s="186" t="s">
        <v>121</v>
      </c>
      <c r="C2722" s="186" t="s">
        <v>99</v>
      </c>
      <c r="D2722" s="187">
        <v>97160</v>
      </c>
      <c r="E2722" s="187">
        <v>24300</v>
      </c>
      <c r="F2722" s="187">
        <v>24300</v>
      </c>
      <c r="G2722" s="187">
        <v>24300</v>
      </c>
      <c r="H2722" s="187">
        <v>24260</v>
      </c>
    </row>
    <row r="2723" spans="1:8">
      <c r="A2723" s="181" t="str">
        <f t="shared" si="42"/>
        <v>A</v>
      </c>
      <c r="B2723" s="188" t="s">
        <v>121</v>
      </c>
      <c r="C2723" s="188" t="s">
        <v>100</v>
      </c>
      <c r="D2723" s="189">
        <v>63960</v>
      </c>
      <c r="E2723" s="189">
        <v>16000</v>
      </c>
      <c r="F2723" s="189">
        <v>16000</v>
      </c>
      <c r="G2723" s="189">
        <v>16000</v>
      </c>
      <c r="H2723" s="189">
        <v>15960</v>
      </c>
    </row>
    <row r="2724" spans="1:8">
      <c r="A2724" s="181" t="str">
        <f t="shared" si="42"/>
        <v>A</v>
      </c>
      <c r="B2724" s="188" t="s">
        <v>121</v>
      </c>
      <c r="C2724" s="188" t="s">
        <v>101</v>
      </c>
      <c r="D2724" s="189">
        <v>33200</v>
      </c>
      <c r="E2724" s="189">
        <v>8300</v>
      </c>
      <c r="F2724" s="189">
        <v>8300</v>
      </c>
      <c r="G2724" s="189">
        <v>8300</v>
      </c>
      <c r="H2724" s="189">
        <v>8300</v>
      </c>
    </row>
    <row r="2725" spans="1:8" ht="15.75" thickBot="1">
      <c r="A2725" s="181" t="str">
        <f t="shared" si="42"/>
        <v>A</v>
      </c>
      <c r="B2725" s="182" t="s">
        <v>1336</v>
      </c>
      <c r="C2725" s="183" t="s">
        <v>1337</v>
      </c>
      <c r="D2725" s="184">
        <v>103170</v>
      </c>
      <c r="E2725" s="184">
        <v>25900</v>
      </c>
      <c r="F2725" s="184">
        <v>25800</v>
      </c>
      <c r="G2725" s="184">
        <v>25900</v>
      </c>
      <c r="H2725" s="184">
        <v>25570</v>
      </c>
    </row>
    <row r="2726" spans="1:8" ht="15.75" thickTop="1">
      <c r="A2726" s="181" t="str">
        <f t="shared" si="42"/>
        <v>A</v>
      </c>
      <c r="B2726" s="186" t="s">
        <v>121</v>
      </c>
      <c r="C2726" s="186" t="s">
        <v>99</v>
      </c>
      <c r="D2726" s="187">
        <v>103170</v>
      </c>
      <c r="E2726" s="187">
        <v>25900</v>
      </c>
      <c r="F2726" s="187">
        <v>25800</v>
      </c>
      <c r="G2726" s="187">
        <v>25900</v>
      </c>
      <c r="H2726" s="187">
        <v>25570</v>
      </c>
    </row>
    <row r="2727" spans="1:8">
      <c r="A2727" s="181" t="str">
        <f t="shared" si="42"/>
        <v>A</v>
      </c>
      <c r="B2727" s="188" t="s">
        <v>121</v>
      </c>
      <c r="C2727" s="188" t="s">
        <v>100</v>
      </c>
      <c r="D2727" s="189">
        <v>64070</v>
      </c>
      <c r="E2727" s="189">
        <v>16100</v>
      </c>
      <c r="F2727" s="189">
        <v>16000</v>
      </c>
      <c r="G2727" s="189">
        <v>16100</v>
      </c>
      <c r="H2727" s="189">
        <v>15870</v>
      </c>
    </row>
    <row r="2728" spans="1:8">
      <c r="A2728" s="181" t="str">
        <f t="shared" si="42"/>
        <v>A</v>
      </c>
      <c r="B2728" s="188" t="s">
        <v>121</v>
      </c>
      <c r="C2728" s="188" t="s">
        <v>101</v>
      </c>
      <c r="D2728" s="189">
        <v>38800</v>
      </c>
      <c r="E2728" s="189">
        <v>9700</v>
      </c>
      <c r="F2728" s="189">
        <v>9700</v>
      </c>
      <c r="G2728" s="189">
        <v>9700</v>
      </c>
      <c r="H2728" s="189">
        <v>9700</v>
      </c>
    </row>
    <row r="2729" spans="1:8">
      <c r="A2729" s="181" t="str">
        <f t="shared" si="42"/>
        <v>A</v>
      </c>
      <c r="B2729" s="188" t="s">
        <v>121</v>
      </c>
      <c r="C2729" s="188" t="s">
        <v>105</v>
      </c>
      <c r="D2729" s="189">
        <v>300</v>
      </c>
      <c r="E2729" s="189">
        <v>100</v>
      </c>
      <c r="F2729" s="189">
        <v>100</v>
      </c>
      <c r="G2729" s="189">
        <v>100</v>
      </c>
      <c r="H2729" s="189">
        <v>0</v>
      </c>
    </row>
    <row r="2730" spans="1:8" ht="15.75" thickBot="1">
      <c r="A2730" s="181" t="str">
        <f t="shared" si="42"/>
        <v>A</v>
      </c>
      <c r="B2730" s="182" t="s">
        <v>1338</v>
      </c>
      <c r="C2730" s="183" t="s">
        <v>1339</v>
      </c>
      <c r="D2730" s="184">
        <v>130600</v>
      </c>
      <c r="E2730" s="184">
        <v>32800</v>
      </c>
      <c r="F2730" s="184">
        <v>32600</v>
      </c>
      <c r="G2730" s="184">
        <v>32600</v>
      </c>
      <c r="H2730" s="184">
        <v>32600</v>
      </c>
    </row>
    <row r="2731" spans="1:8" ht="15.75" thickTop="1">
      <c r="A2731" s="181" t="str">
        <f t="shared" si="42"/>
        <v>A</v>
      </c>
      <c r="B2731" s="186" t="s">
        <v>121</v>
      </c>
      <c r="C2731" s="186" t="s">
        <v>99</v>
      </c>
      <c r="D2731" s="187">
        <v>130600</v>
      </c>
      <c r="E2731" s="187">
        <v>32800</v>
      </c>
      <c r="F2731" s="187">
        <v>32600</v>
      </c>
      <c r="G2731" s="187">
        <v>32600</v>
      </c>
      <c r="H2731" s="187">
        <v>32600</v>
      </c>
    </row>
    <row r="2732" spans="1:8">
      <c r="A2732" s="181" t="str">
        <f t="shared" si="42"/>
        <v>A</v>
      </c>
      <c r="B2732" s="188" t="s">
        <v>121</v>
      </c>
      <c r="C2732" s="188" t="s">
        <v>100</v>
      </c>
      <c r="D2732" s="189">
        <v>88800</v>
      </c>
      <c r="E2732" s="189">
        <v>22200</v>
      </c>
      <c r="F2732" s="189">
        <v>22200</v>
      </c>
      <c r="G2732" s="189">
        <v>22200</v>
      </c>
      <c r="H2732" s="189">
        <v>22200</v>
      </c>
    </row>
    <row r="2733" spans="1:8">
      <c r="A2733" s="181" t="str">
        <f t="shared" si="42"/>
        <v>A</v>
      </c>
      <c r="B2733" s="188" t="s">
        <v>121</v>
      </c>
      <c r="C2733" s="188" t="s">
        <v>101</v>
      </c>
      <c r="D2733" s="189">
        <v>41300</v>
      </c>
      <c r="E2733" s="189">
        <v>10400</v>
      </c>
      <c r="F2733" s="189">
        <v>10300</v>
      </c>
      <c r="G2733" s="189">
        <v>10300</v>
      </c>
      <c r="H2733" s="189">
        <v>10300</v>
      </c>
    </row>
    <row r="2734" spans="1:8">
      <c r="A2734" s="181" t="str">
        <f t="shared" si="42"/>
        <v>A</v>
      </c>
      <c r="B2734" s="188" t="s">
        <v>121</v>
      </c>
      <c r="C2734" s="188" t="s">
        <v>105</v>
      </c>
      <c r="D2734" s="189">
        <v>500</v>
      </c>
      <c r="E2734" s="189">
        <v>200</v>
      </c>
      <c r="F2734" s="189">
        <v>100</v>
      </c>
      <c r="G2734" s="189">
        <v>100</v>
      </c>
      <c r="H2734" s="189">
        <v>100</v>
      </c>
    </row>
    <row r="2735" spans="1:8" ht="15.75" thickBot="1">
      <c r="A2735" s="181" t="str">
        <f t="shared" si="42"/>
        <v>A</v>
      </c>
      <c r="B2735" s="182" t="s">
        <v>1340</v>
      </c>
      <c r="C2735" s="183" t="s">
        <v>1341</v>
      </c>
      <c r="D2735" s="184">
        <v>91100</v>
      </c>
      <c r="E2735" s="184">
        <v>22900</v>
      </c>
      <c r="F2735" s="184">
        <v>22600</v>
      </c>
      <c r="G2735" s="184">
        <v>22900</v>
      </c>
      <c r="H2735" s="184">
        <v>22700</v>
      </c>
    </row>
    <row r="2736" spans="1:8" ht="15.75" thickTop="1">
      <c r="A2736" s="181" t="str">
        <f t="shared" si="42"/>
        <v>A</v>
      </c>
      <c r="B2736" s="186" t="s">
        <v>121</v>
      </c>
      <c r="C2736" s="186" t="s">
        <v>99</v>
      </c>
      <c r="D2736" s="187">
        <v>91100</v>
      </c>
      <c r="E2736" s="187">
        <v>22900</v>
      </c>
      <c r="F2736" s="187">
        <v>22600</v>
      </c>
      <c r="G2736" s="187">
        <v>22900</v>
      </c>
      <c r="H2736" s="187">
        <v>22700</v>
      </c>
    </row>
    <row r="2737" spans="1:8">
      <c r="A2737" s="181" t="str">
        <f t="shared" si="42"/>
        <v>A</v>
      </c>
      <c r="B2737" s="188" t="s">
        <v>121</v>
      </c>
      <c r="C2737" s="188" t="s">
        <v>100</v>
      </c>
      <c r="D2737" s="189">
        <v>52200</v>
      </c>
      <c r="E2737" s="189">
        <v>13100</v>
      </c>
      <c r="F2737" s="189">
        <v>13000</v>
      </c>
      <c r="G2737" s="189">
        <v>13100</v>
      </c>
      <c r="H2737" s="189">
        <v>13000</v>
      </c>
    </row>
    <row r="2738" spans="1:8">
      <c r="A2738" s="181" t="str">
        <f t="shared" si="42"/>
        <v>A</v>
      </c>
      <c r="B2738" s="188" t="s">
        <v>121</v>
      </c>
      <c r="C2738" s="188" t="s">
        <v>101</v>
      </c>
      <c r="D2738" s="189">
        <v>38700</v>
      </c>
      <c r="E2738" s="189">
        <v>9700</v>
      </c>
      <c r="F2738" s="189">
        <v>9600</v>
      </c>
      <c r="G2738" s="189">
        <v>9700</v>
      </c>
      <c r="H2738" s="189">
        <v>9700</v>
      </c>
    </row>
    <row r="2739" spans="1:8">
      <c r="A2739" s="181" t="str">
        <f t="shared" si="42"/>
        <v>A</v>
      </c>
      <c r="B2739" s="188" t="s">
        <v>121</v>
      </c>
      <c r="C2739" s="188" t="s">
        <v>105</v>
      </c>
      <c r="D2739" s="189">
        <v>200</v>
      </c>
      <c r="E2739" s="189">
        <v>100</v>
      </c>
      <c r="F2739" s="189">
        <v>0</v>
      </c>
      <c r="G2739" s="189">
        <v>100</v>
      </c>
      <c r="H2739" s="189">
        <v>0</v>
      </c>
    </row>
    <row r="2740" spans="1:8" ht="15.75" thickBot="1">
      <c r="A2740" s="181" t="str">
        <f t="shared" si="42"/>
        <v>A</v>
      </c>
      <c r="B2740" s="182" t="s">
        <v>1342</v>
      </c>
      <c r="C2740" s="183" t="s">
        <v>1343</v>
      </c>
      <c r="D2740" s="184">
        <v>98100</v>
      </c>
      <c r="E2740" s="184">
        <v>24600</v>
      </c>
      <c r="F2740" s="184">
        <v>24500</v>
      </c>
      <c r="G2740" s="184">
        <v>24500</v>
      </c>
      <c r="H2740" s="184">
        <v>24500</v>
      </c>
    </row>
    <row r="2741" spans="1:8" ht="15.75" thickTop="1">
      <c r="A2741" s="181" t="str">
        <f t="shared" si="42"/>
        <v>A</v>
      </c>
      <c r="B2741" s="186" t="s">
        <v>121</v>
      </c>
      <c r="C2741" s="186" t="s">
        <v>99</v>
      </c>
      <c r="D2741" s="187">
        <v>98100</v>
      </c>
      <c r="E2741" s="187">
        <v>24600</v>
      </c>
      <c r="F2741" s="187">
        <v>24500</v>
      </c>
      <c r="G2741" s="187">
        <v>24500</v>
      </c>
      <c r="H2741" s="187">
        <v>24500</v>
      </c>
    </row>
    <row r="2742" spans="1:8">
      <c r="A2742" s="181" t="str">
        <f t="shared" si="42"/>
        <v>A</v>
      </c>
      <c r="B2742" s="188" t="s">
        <v>121</v>
      </c>
      <c r="C2742" s="188" t="s">
        <v>100</v>
      </c>
      <c r="D2742" s="189">
        <v>63600</v>
      </c>
      <c r="E2742" s="189">
        <v>15900</v>
      </c>
      <c r="F2742" s="189">
        <v>15900</v>
      </c>
      <c r="G2742" s="189">
        <v>15900</v>
      </c>
      <c r="H2742" s="189">
        <v>15900</v>
      </c>
    </row>
    <row r="2743" spans="1:8">
      <c r="A2743" s="181" t="str">
        <f t="shared" si="42"/>
        <v>A</v>
      </c>
      <c r="B2743" s="188" t="s">
        <v>121</v>
      </c>
      <c r="C2743" s="188" t="s">
        <v>101</v>
      </c>
      <c r="D2743" s="189">
        <v>34500</v>
      </c>
      <c r="E2743" s="189">
        <v>8700</v>
      </c>
      <c r="F2743" s="189">
        <v>8600</v>
      </c>
      <c r="G2743" s="189">
        <v>8600</v>
      </c>
      <c r="H2743" s="189">
        <v>8600</v>
      </c>
    </row>
    <row r="2744" spans="1:8" ht="15.75" thickBot="1">
      <c r="A2744" s="181" t="str">
        <f t="shared" si="42"/>
        <v>A</v>
      </c>
      <c r="B2744" s="182" t="s">
        <v>1344</v>
      </c>
      <c r="C2744" s="183" t="s">
        <v>1345</v>
      </c>
      <c r="D2744" s="184">
        <v>69300</v>
      </c>
      <c r="E2744" s="184">
        <v>17400</v>
      </c>
      <c r="F2744" s="184">
        <v>17200</v>
      </c>
      <c r="G2744" s="184">
        <v>17400</v>
      </c>
      <c r="H2744" s="184">
        <v>17300</v>
      </c>
    </row>
    <row r="2745" spans="1:8" ht="15.75" thickTop="1">
      <c r="A2745" s="181" t="str">
        <f t="shared" si="42"/>
        <v>A</v>
      </c>
      <c r="B2745" s="186" t="s">
        <v>121</v>
      </c>
      <c r="C2745" s="186" t="s">
        <v>99</v>
      </c>
      <c r="D2745" s="187">
        <v>69300</v>
      </c>
      <c r="E2745" s="187">
        <v>17400</v>
      </c>
      <c r="F2745" s="187">
        <v>17200</v>
      </c>
      <c r="G2745" s="187">
        <v>17400</v>
      </c>
      <c r="H2745" s="187">
        <v>17300</v>
      </c>
    </row>
    <row r="2746" spans="1:8">
      <c r="A2746" s="181" t="str">
        <f t="shared" si="42"/>
        <v>A</v>
      </c>
      <c r="B2746" s="188" t="s">
        <v>121</v>
      </c>
      <c r="C2746" s="188" t="s">
        <v>100</v>
      </c>
      <c r="D2746" s="189">
        <v>52200</v>
      </c>
      <c r="E2746" s="189">
        <v>13100</v>
      </c>
      <c r="F2746" s="189">
        <v>13000</v>
      </c>
      <c r="G2746" s="189">
        <v>13100</v>
      </c>
      <c r="H2746" s="189">
        <v>13000</v>
      </c>
    </row>
    <row r="2747" spans="1:8">
      <c r="A2747" s="181" t="str">
        <f t="shared" si="42"/>
        <v>A</v>
      </c>
      <c r="B2747" s="188" t="s">
        <v>121</v>
      </c>
      <c r="C2747" s="188" t="s">
        <v>101</v>
      </c>
      <c r="D2747" s="189">
        <v>17100</v>
      </c>
      <c r="E2747" s="189">
        <v>4300</v>
      </c>
      <c r="F2747" s="189">
        <v>4200</v>
      </c>
      <c r="G2747" s="189">
        <v>4300</v>
      </c>
      <c r="H2747" s="189">
        <v>4300</v>
      </c>
    </row>
    <row r="2748" spans="1:8" ht="15.75" thickBot="1">
      <c r="A2748" s="181" t="str">
        <f t="shared" si="42"/>
        <v>A</v>
      </c>
      <c r="B2748" s="182" t="s">
        <v>1346</v>
      </c>
      <c r="C2748" s="183" t="s">
        <v>1347</v>
      </c>
      <c r="D2748" s="184">
        <v>106300</v>
      </c>
      <c r="E2748" s="184">
        <v>26700</v>
      </c>
      <c r="F2748" s="184">
        <v>26500</v>
      </c>
      <c r="G2748" s="184">
        <v>26600</v>
      </c>
      <c r="H2748" s="184">
        <v>26500</v>
      </c>
    </row>
    <row r="2749" spans="1:8" ht="15.75" thickTop="1">
      <c r="A2749" s="181" t="str">
        <f t="shared" si="42"/>
        <v>A</v>
      </c>
      <c r="B2749" s="186" t="s">
        <v>121</v>
      </c>
      <c r="C2749" s="186" t="s">
        <v>99</v>
      </c>
      <c r="D2749" s="187">
        <v>106300</v>
      </c>
      <c r="E2749" s="187">
        <v>26700</v>
      </c>
      <c r="F2749" s="187">
        <v>26500</v>
      </c>
      <c r="G2749" s="187">
        <v>26600</v>
      </c>
      <c r="H2749" s="187">
        <v>26500</v>
      </c>
    </row>
    <row r="2750" spans="1:8">
      <c r="A2750" s="181" t="str">
        <f t="shared" si="42"/>
        <v>A</v>
      </c>
      <c r="B2750" s="188" t="s">
        <v>121</v>
      </c>
      <c r="C2750" s="188" t="s">
        <v>100</v>
      </c>
      <c r="D2750" s="189">
        <v>63600</v>
      </c>
      <c r="E2750" s="189">
        <v>15900</v>
      </c>
      <c r="F2750" s="189">
        <v>15900</v>
      </c>
      <c r="G2750" s="189">
        <v>15900</v>
      </c>
      <c r="H2750" s="189">
        <v>15900</v>
      </c>
    </row>
    <row r="2751" spans="1:8">
      <c r="A2751" s="181" t="str">
        <f t="shared" si="42"/>
        <v>A</v>
      </c>
      <c r="B2751" s="188" t="s">
        <v>121</v>
      </c>
      <c r="C2751" s="188" t="s">
        <v>101</v>
      </c>
      <c r="D2751" s="189">
        <v>42500</v>
      </c>
      <c r="E2751" s="189">
        <v>10700</v>
      </c>
      <c r="F2751" s="189">
        <v>10600</v>
      </c>
      <c r="G2751" s="189">
        <v>10600</v>
      </c>
      <c r="H2751" s="189">
        <v>10600</v>
      </c>
    </row>
    <row r="2752" spans="1:8">
      <c r="A2752" s="181" t="str">
        <f t="shared" si="42"/>
        <v>A</v>
      </c>
      <c r="B2752" s="188" t="s">
        <v>121</v>
      </c>
      <c r="C2752" s="188" t="s">
        <v>105</v>
      </c>
      <c r="D2752" s="189">
        <v>200</v>
      </c>
      <c r="E2752" s="189">
        <v>100</v>
      </c>
      <c r="F2752" s="189">
        <v>0</v>
      </c>
      <c r="G2752" s="189">
        <v>100</v>
      </c>
      <c r="H2752" s="189">
        <v>0</v>
      </c>
    </row>
    <row r="2753" spans="1:8" ht="15.75" thickBot="1">
      <c r="A2753" s="181" t="str">
        <f t="shared" si="42"/>
        <v>A</v>
      </c>
      <c r="B2753" s="182" t="s">
        <v>1348</v>
      </c>
      <c r="C2753" s="183" t="s">
        <v>1349</v>
      </c>
      <c r="D2753" s="184">
        <v>98040</v>
      </c>
      <c r="E2753" s="184">
        <v>24600</v>
      </c>
      <c r="F2753" s="184">
        <v>24400</v>
      </c>
      <c r="G2753" s="184">
        <v>24500</v>
      </c>
      <c r="H2753" s="184">
        <v>24540</v>
      </c>
    </row>
    <row r="2754" spans="1:8" ht="15.75" thickTop="1">
      <c r="A2754" s="181" t="str">
        <f t="shared" si="42"/>
        <v>A</v>
      </c>
      <c r="B2754" s="186" t="s">
        <v>121</v>
      </c>
      <c r="C2754" s="186" t="s">
        <v>99</v>
      </c>
      <c r="D2754" s="187">
        <v>98040</v>
      </c>
      <c r="E2754" s="187">
        <v>24600</v>
      </c>
      <c r="F2754" s="187">
        <v>24400</v>
      </c>
      <c r="G2754" s="187">
        <v>24500</v>
      </c>
      <c r="H2754" s="187">
        <v>24540</v>
      </c>
    </row>
    <row r="2755" spans="1:8">
      <c r="A2755" s="181" t="str">
        <f t="shared" si="42"/>
        <v>A</v>
      </c>
      <c r="B2755" s="188" t="s">
        <v>121</v>
      </c>
      <c r="C2755" s="188" t="s">
        <v>100</v>
      </c>
      <c r="D2755" s="189">
        <v>65540</v>
      </c>
      <c r="E2755" s="189">
        <v>16400</v>
      </c>
      <c r="F2755" s="189">
        <v>16300</v>
      </c>
      <c r="G2755" s="189">
        <v>16400</v>
      </c>
      <c r="H2755" s="189">
        <v>16440</v>
      </c>
    </row>
    <row r="2756" spans="1:8">
      <c r="A2756" s="181" t="str">
        <f t="shared" si="42"/>
        <v>A</v>
      </c>
      <c r="B2756" s="188" t="s">
        <v>121</v>
      </c>
      <c r="C2756" s="188" t="s">
        <v>101</v>
      </c>
      <c r="D2756" s="189">
        <v>32500</v>
      </c>
      <c r="E2756" s="189">
        <v>8200</v>
      </c>
      <c r="F2756" s="189">
        <v>8100</v>
      </c>
      <c r="G2756" s="189">
        <v>8100</v>
      </c>
      <c r="H2756" s="189">
        <v>8100</v>
      </c>
    </row>
    <row r="2757" spans="1:8" ht="15.75" thickBot="1">
      <c r="A2757" s="181" t="str">
        <f t="shared" si="42"/>
        <v>A</v>
      </c>
      <c r="B2757" s="182" t="s">
        <v>1350</v>
      </c>
      <c r="C2757" s="183" t="s">
        <v>1351</v>
      </c>
      <c r="D2757" s="184">
        <v>114670</v>
      </c>
      <c r="E2757" s="184">
        <v>28700</v>
      </c>
      <c r="F2757" s="184">
        <v>28700</v>
      </c>
      <c r="G2757" s="184">
        <v>28670</v>
      </c>
      <c r="H2757" s="184">
        <v>28600</v>
      </c>
    </row>
    <row r="2758" spans="1:8" ht="15.75" thickTop="1">
      <c r="A2758" s="181" t="str">
        <f t="shared" si="42"/>
        <v>A</v>
      </c>
      <c r="B2758" s="186" t="s">
        <v>121</v>
      </c>
      <c r="C2758" s="186" t="s">
        <v>99</v>
      </c>
      <c r="D2758" s="187">
        <v>114670</v>
      </c>
      <c r="E2758" s="187">
        <v>28700</v>
      </c>
      <c r="F2758" s="187">
        <v>28700</v>
      </c>
      <c r="G2758" s="187">
        <v>28670</v>
      </c>
      <c r="H2758" s="187">
        <v>28600</v>
      </c>
    </row>
    <row r="2759" spans="1:8">
      <c r="A2759" s="181" t="str">
        <f t="shared" ref="A2759:A2822" si="43">(IF(OR(D2759&lt;&gt;0),"A","B"))</f>
        <v>A</v>
      </c>
      <c r="B2759" s="188" t="s">
        <v>121</v>
      </c>
      <c r="C2759" s="188" t="s">
        <v>100</v>
      </c>
      <c r="D2759" s="189">
        <v>88670</v>
      </c>
      <c r="E2759" s="189">
        <v>22200</v>
      </c>
      <c r="F2759" s="189">
        <v>22200</v>
      </c>
      <c r="G2759" s="189">
        <v>22170</v>
      </c>
      <c r="H2759" s="189">
        <v>22100</v>
      </c>
    </row>
    <row r="2760" spans="1:8">
      <c r="A2760" s="181" t="str">
        <f t="shared" si="43"/>
        <v>A</v>
      </c>
      <c r="B2760" s="188" t="s">
        <v>121</v>
      </c>
      <c r="C2760" s="188" t="s">
        <v>101</v>
      </c>
      <c r="D2760" s="189">
        <v>26000</v>
      </c>
      <c r="E2760" s="189">
        <v>6500</v>
      </c>
      <c r="F2760" s="189">
        <v>6500</v>
      </c>
      <c r="G2760" s="189">
        <v>6500</v>
      </c>
      <c r="H2760" s="189">
        <v>6500</v>
      </c>
    </row>
    <row r="2761" spans="1:8" ht="15.75" thickBot="1">
      <c r="A2761" s="181" t="str">
        <f t="shared" si="43"/>
        <v>A</v>
      </c>
      <c r="B2761" s="182" t="s">
        <v>1352</v>
      </c>
      <c r="C2761" s="183" t="s">
        <v>1353</v>
      </c>
      <c r="D2761" s="184">
        <v>89250</v>
      </c>
      <c r="E2761" s="184">
        <v>22400</v>
      </c>
      <c r="F2761" s="184">
        <v>22300</v>
      </c>
      <c r="G2761" s="184">
        <v>22300</v>
      </c>
      <c r="H2761" s="184">
        <v>22250</v>
      </c>
    </row>
    <row r="2762" spans="1:8" ht="15.75" thickTop="1">
      <c r="A2762" s="181" t="str">
        <f t="shared" si="43"/>
        <v>A</v>
      </c>
      <c r="B2762" s="186" t="s">
        <v>121</v>
      </c>
      <c r="C2762" s="186" t="s">
        <v>99</v>
      </c>
      <c r="D2762" s="187">
        <v>89250</v>
      </c>
      <c r="E2762" s="187">
        <v>22400</v>
      </c>
      <c r="F2762" s="187">
        <v>22300</v>
      </c>
      <c r="G2762" s="187">
        <v>22300</v>
      </c>
      <c r="H2762" s="187">
        <v>22250</v>
      </c>
    </row>
    <row r="2763" spans="1:8">
      <c r="A2763" s="181" t="str">
        <f t="shared" si="43"/>
        <v>A</v>
      </c>
      <c r="B2763" s="188" t="s">
        <v>121</v>
      </c>
      <c r="C2763" s="188" t="s">
        <v>100</v>
      </c>
      <c r="D2763" s="189">
        <v>52450</v>
      </c>
      <c r="E2763" s="189">
        <v>13200</v>
      </c>
      <c r="F2763" s="189">
        <v>13100</v>
      </c>
      <c r="G2763" s="189">
        <v>13100</v>
      </c>
      <c r="H2763" s="189">
        <v>13050</v>
      </c>
    </row>
    <row r="2764" spans="1:8">
      <c r="A2764" s="181" t="str">
        <f t="shared" si="43"/>
        <v>A</v>
      </c>
      <c r="B2764" s="188" t="s">
        <v>121</v>
      </c>
      <c r="C2764" s="188" t="s">
        <v>101</v>
      </c>
      <c r="D2764" s="189">
        <v>36800</v>
      </c>
      <c r="E2764" s="189">
        <v>9200</v>
      </c>
      <c r="F2764" s="189">
        <v>9200</v>
      </c>
      <c r="G2764" s="189">
        <v>9200</v>
      </c>
      <c r="H2764" s="189">
        <v>9200</v>
      </c>
    </row>
    <row r="2765" spans="1:8" ht="15.75" thickBot="1">
      <c r="A2765" s="181" t="str">
        <f t="shared" si="43"/>
        <v>A</v>
      </c>
      <c r="B2765" s="182" t="s">
        <v>1354</v>
      </c>
      <c r="C2765" s="183" t="s">
        <v>1355</v>
      </c>
      <c r="D2765" s="184">
        <v>113530</v>
      </c>
      <c r="E2765" s="184">
        <v>28500</v>
      </c>
      <c r="F2765" s="184">
        <v>28400</v>
      </c>
      <c r="G2765" s="184">
        <v>28300</v>
      </c>
      <c r="H2765" s="184">
        <v>28330</v>
      </c>
    </row>
    <row r="2766" spans="1:8" ht="15.75" thickTop="1">
      <c r="A2766" s="181" t="str">
        <f t="shared" si="43"/>
        <v>A</v>
      </c>
      <c r="B2766" s="186" t="s">
        <v>121</v>
      </c>
      <c r="C2766" s="186" t="s">
        <v>99</v>
      </c>
      <c r="D2766" s="187">
        <v>113530</v>
      </c>
      <c r="E2766" s="187">
        <v>28500</v>
      </c>
      <c r="F2766" s="187">
        <v>28400</v>
      </c>
      <c r="G2766" s="187">
        <v>28300</v>
      </c>
      <c r="H2766" s="187">
        <v>28330</v>
      </c>
    </row>
    <row r="2767" spans="1:8">
      <c r="A2767" s="181" t="str">
        <f t="shared" si="43"/>
        <v>A</v>
      </c>
      <c r="B2767" s="188" t="s">
        <v>121</v>
      </c>
      <c r="C2767" s="188" t="s">
        <v>100</v>
      </c>
      <c r="D2767" s="189">
        <v>77030</v>
      </c>
      <c r="E2767" s="189">
        <v>19300</v>
      </c>
      <c r="F2767" s="189">
        <v>19300</v>
      </c>
      <c r="G2767" s="189">
        <v>19200</v>
      </c>
      <c r="H2767" s="189">
        <v>19230</v>
      </c>
    </row>
    <row r="2768" spans="1:8">
      <c r="A2768" s="181" t="str">
        <f t="shared" si="43"/>
        <v>A</v>
      </c>
      <c r="B2768" s="188" t="s">
        <v>121</v>
      </c>
      <c r="C2768" s="188" t="s">
        <v>101</v>
      </c>
      <c r="D2768" s="189">
        <v>36500</v>
      </c>
      <c r="E2768" s="189">
        <v>9200</v>
      </c>
      <c r="F2768" s="189">
        <v>9100</v>
      </c>
      <c r="G2768" s="189">
        <v>9100</v>
      </c>
      <c r="H2768" s="189">
        <v>9100</v>
      </c>
    </row>
    <row r="2769" spans="1:8" ht="15.75" thickBot="1">
      <c r="A2769" s="181" t="str">
        <f t="shared" si="43"/>
        <v>A</v>
      </c>
      <c r="B2769" s="182" t="s">
        <v>1356</v>
      </c>
      <c r="C2769" s="183" t="s">
        <v>1357</v>
      </c>
      <c r="D2769" s="184">
        <v>83700</v>
      </c>
      <c r="E2769" s="184">
        <v>21000</v>
      </c>
      <c r="F2769" s="184">
        <v>20900</v>
      </c>
      <c r="G2769" s="184">
        <v>20900</v>
      </c>
      <c r="H2769" s="184">
        <v>20900</v>
      </c>
    </row>
    <row r="2770" spans="1:8" ht="15.75" thickTop="1">
      <c r="A2770" s="181" t="str">
        <f t="shared" si="43"/>
        <v>A</v>
      </c>
      <c r="B2770" s="186" t="s">
        <v>121</v>
      </c>
      <c r="C2770" s="186" t="s">
        <v>99</v>
      </c>
      <c r="D2770" s="187">
        <v>83700</v>
      </c>
      <c r="E2770" s="187">
        <v>21000</v>
      </c>
      <c r="F2770" s="187">
        <v>20900</v>
      </c>
      <c r="G2770" s="187">
        <v>20900</v>
      </c>
      <c r="H2770" s="187">
        <v>20900</v>
      </c>
    </row>
    <row r="2771" spans="1:8">
      <c r="A2771" s="181" t="str">
        <f t="shared" si="43"/>
        <v>A</v>
      </c>
      <c r="B2771" s="188" t="s">
        <v>121</v>
      </c>
      <c r="C2771" s="188" t="s">
        <v>100</v>
      </c>
      <c r="D2771" s="189">
        <v>52500</v>
      </c>
      <c r="E2771" s="189">
        <v>13200</v>
      </c>
      <c r="F2771" s="189">
        <v>13100</v>
      </c>
      <c r="G2771" s="189">
        <v>13100</v>
      </c>
      <c r="H2771" s="189">
        <v>13100</v>
      </c>
    </row>
    <row r="2772" spans="1:8">
      <c r="A2772" s="181" t="str">
        <f t="shared" si="43"/>
        <v>A</v>
      </c>
      <c r="B2772" s="188" t="s">
        <v>121</v>
      </c>
      <c r="C2772" s="188" t="s">
        <v>101</v>
      </c>
      <c r="D2772" s="189">
        <v>31200</v>
      </c>
      <c r="E2772" s="189">
        <v>7800</v>
      </c>
      <c r="F2772" s="189">
        <v>7800</v>
      </c>
      <c r="G2772" s="189">
        <v>7800</v>
      </c>
      <c r="H2772" s="189">
        <v>7800</v>
      </c>
    </row>
    <row r="2773" spans="1:8" ht="15.75" thickBot="1">
      <c r="A2773" s="181" t="str">
        <f t="shared" si="43"/>
        <v>A</v>
      </c>
      <c r="B2773" s="182" t="s">
        <v>1358</v>
      </c>
      <c r="C2773" s="183" t="s">
        <v>1359</v>
      </c>
      <c r="D2773" s="184">
        <v>110760</v>
      </c>
      <c r="E2773" s="184">
        <v>27800</v>
      </c>
      <c r="F2773" s="184">
        <v>27600</v>
      </c>
      <c r="G2773" s="184">
        <v>27700</v>
      </c>
      <c r="H2773" s="184">
        <v>27660</v>
      </c>
    </row>
    <row r="2774" spans="1:8" ht="15.75" thickTop="1">
      <c r="A2774" s="181" t="str">
        <f t="shared" si="43"/>
        <v>A</v>
      </c>
      <c r="B2774" s="186" t="s">
        <v>121</v>
      </c>
      <c r="C2774" s="186" t="s">
        <v>99</v>
      </c>
      <c r="D2774" s="187">
        <v>110760</v>
      </c>
      <c r="E2774" s="187">
        <v>27800</v>
      </c>
      <c r="F2774" s="187">
        <v>27600</v>
      </c>
      <c r="G2774" s="187">
        <v>27700</v>
      </c>
      <c r="H2774" s="187">
        <v>27660</v>
      </c>
    </row>
    <row r="2775" spans="1:8">
      <c r="A2775" s="181" t="str">
        <f t="shared" si="43"/>
        <v>A</v>
      </c>
      <c r="B2775" s="188" t="s">
        <v>121</v>
      </c>
      <c r="C2775" s="188" t="s">
        <v>100</v>
      </c>
      <c r="D2775" s="189">
        <v>88660</v>
      </c>
      <c r="E2775" s="189">
        <v>22200</v>
      </c>
      <c r="F2775" s="189">
        <v>22100</v>
      </c>
      <c r="G2775" s="189">
        <v>22200</v>
      </c>
      <c r="H2775" s="189">
        <v>22160</v>
      </c>
    </row>
    <row r="2776" spans="1:8">
      <c r="A2776" s="181" t="str">
        <f t="shared" si="43"/>
        <v>A</v>
      </c>
      <c r="B2776" s="188" t="s">
        <v>121</v>
      </c>
      <c r="C2776" s="188" t="s">
        <v>101</v>
      </c>
      <c r="D2776" s="189">
        <v>22100</v>
      </c>
      <c r="E2776" s="189">
        <v>5600</v>
      </c>
      <c r="F2776" s="189">
        <v>5500</v>
      </c>
      <c r="G2776" s="189">
        <v>5500</v>
      </c>
      <c r="H2776" s="189">
        <v>5500</v>
      </c>
    </row>
    <row r="2777" spans="1:8" ht="15.75" thickBot="1">
      <c r="A2777" s="181" t="str">
        <f t="shared" si="43"/>
        <v>A</v>
      </c>
      <c r="B2777" s="182" t="s">
        <v>1360</v>
      </c>
      <c r="C2777" s="183" t="s">
        <v>1361</v>
      </c>
      <c r="D2777" s="184">
        <v>99200</v>
      </c>
      <c r="E2777" s="184">
        <v>24900</v>
      </c>
      <c r="F2777" s="184">
        <v>24700</v>
      </c>
      <c r="G2777" s="184">
        <v>24800</v>
      </c>
      <c r="H2777" s="184">
        <v>24800</v>
      </c>
    </row>
    <row r="2778" spans="1:8" ht="15.75" thickTop="1">
      <c r="A2778" s="181" t="str">
        <f t="shared" si="43"/>
        <v>A</v>
      </c>
      <c r="B2778" s="186" t="s">
        <v>121</v>
      </c>
      <c r="C2778" s="186" t="s">
        <v>99</v>
      </c>
      <c r="D2778" s="187">
        <v>99200</v>
      </c>
      <c r="E2778" s="187">
        <v>24900</v>
      </c>
      <c r="F2778" s="187">
        <v>24700</v>
      </c>
      <c r="G2778" s="187">
        <v>24800</v>
      </c>
      <c r="H2778" s="187">
        <v>24800</v>
      </c>
    </row>
    <row r="2779" spans="1:8">
      <c r="A2779" s="181" t="str">
        <f t="shared" si="43"/>
        <v>A</v>
      </c>
      <c r="B2779" s="188" t="s">
        <v>121</v>
      </c>
      <c r="C2779" s="188" t="s">
        <v>100</v>
      </c>
      <c r="D2779" s="189">
        <v>65400</v>
      </c>
      <c r="E2779" s="189">
        <v>16400</v>
      </c>
      <c r="F2779" s="189">
        <v>16300</v>
      </c>
      <c r="G2779" s="189">
        <v>16400</v>
      </c>
      <c r="H2779" s="189">
        <v>16300</v>
      </c>
    </row>
    <row r="2780" spans="1:8">
      <c r="A2780" s="181" t="str">
        <f t="shared" si="43"/>
        <v>A</v>
      </c>
      <c r="B2780" s="188" t="s">
        <v>121</v>
      </c>
      <c r="C2780" s="188" t="s">
        <v>101</v>
      </c>
      <c r="D2780" s="189">
        <v>33800</v>
      </c>
      <c r="E2780" s="189">
        <v>8500</v>
      </c>
      <c r="F2780" s="189">
        <v>8400</v>
      </c>
      <c r="G2780" s="189">
        <v>8400</v>
      </c>
      <c r="H2780" s="189">
        <v>8500</v>
      </c>
    </row>
    <row r="2781" spans="1:8" ht="15.75" thickBot="1">
      <c r="A2781" s="181" t="str">
        <f t="shared" si="43"/>
        <v>A</v>
      </c>
      <c r="B2781" s="182" t="s">
        <v>1362</v>
      </c>
      <c r="C2781" s="183" t="s">
        <v>1363</v>
      </c>
      <c r="D2781" s="184">
        <v>122100</v>
      </c>
      <c r="E2781" s="184">
        <v>30700</v>
      </c>
      <c r="F2781" s="184">
        <v>30400</v>
      </c>
      <c r="G2781" s="184">
        <v>30600</v>
      </c>
      <c r="H2781" s="184">
        <v>30400</v>
      </c>
    </row>
    <row r="2782" spans="1:8" ht="15.75" thickTop="1">
      <c r="A2782" s="181" t="str">
        <f t="shared" si="43"/>
        <v>A</v>
      </c>
      <c r="B2782" s="186" t="s">
        <v>121</v>
      </c>
      <c r="C2782" s="186" t="s">
        <v>99</v>
      </c>
      <c r="D2782" s="187">
        <v>122100</v>
      </c>
      <c r="E2782" s="187">
        <v>30700</v>
      </c>
      <c r="F2782" s="187">
        <v>30400</v>
      </c>
      <c r="G2782" s="187">
        <v>30600</v>
      </c>
      <c r="H2782" s="187">
        <v>30400</v>
      </c>
    </row>
    <row r="2783" spans="1:8">
      <c r="A2783" s="181" t="str">
        <f t="shared" si="43"/>
        <v>A</v>
      </c>
      <c r="B2783" s="188" t="s">
        <v>121</v>
      </c>
      <c r="C2783" s="188" t="s">
        <v>100</v>
      </c>
      <c r="D2783" s="189">
        <v>88600</v>
      </c>
      <c r="E2783" s="189">
        <v>22200</v>
      </c>
      <c r="F2783" s="189">
        <v>22100</v>
      </c>
      <c r="G2783" s="189">
        <v>22200</v>
      </c>
      <c r="H2783" s="189">
        <v>22100</v>
      </c>
    </row>
    <row r="2784" spans="1:8">
      <c r="A2784" s="181" t="str">
        <f t="shared" si="43"/>
        <v>A</v>
      </c>
      <c r="B2784" s="188" t="s">
        <v>121</v>
      </c>
      <c r="C2784" s="188" t="s">
        <v>101</v>
      </c>
      <c r="D2784" s="189">
        <v>33300</v>
      </c>
      <c r="E2784" s="189">
        <v>8400</v>
      </c>
      <c r="F2784" s="189">
        <v>8300</v>
      </c>
      <c r="G2784" s="189">
        <v>8300</v>
      </c>
      <c r="H2784" s="189">
        <v>8300</v>
      </c>
    </row>
    <row r="2785" spans="1:8">
      <c r="A2785" s="181" t="str">
        <f t="shared" si="43"/>
        <v>A</v>
      </c>
      <c r="B2785" s="188" t="s">
        <v>121</v>
      </c>
      <c r="C2785" s="188" t="s">
        <v>105</v>
      </c>
      <c r="D2785" s="189">
        <v>200</v>
      </c>
      <c r="E2785" s="189">
        <v>100</v>
      </c>
      <c r="F2785" s="189">
        <v>0</v>
      </c>
      <c r="G2785" s="189">
        <v>100</v>
      </c>
      <c r="H2785" s="189">
        <v>0</v>
      </c>
    </row>
    <row r="2786" spans="1:8" ht="15.75" thickBot="1">
      <c r="A2786" s="181" t="str">
        <f t="shared" si="43"/>
        <v>A</v>
      </c>
      <c r="B2786" s="182" t="s">
        <v>1364</v>
      </c>
      <c r="C2786" s="183" t="s">
        <v>1365</v>
      </c>
      <c r="D2786" s="184">
        <v>87250</v>
      </c>
      <c r="E2786" s="184">
        <v>22000</v>
      </c>
      <c r="F2786" s="184">
        <v>21800</v>
      </c>
      <c r="G2786" s="184">
        <v>21800</v>
      </c>
      <c r="H2786" s="184">
        <v>21650</v>
      </c>
    </row>
    <row r="2787" spans="1:8" ht="15.75" thickTop="1">
      <c r="A2787" s="181" t="str">
        <f t="shared" si="43"/>
        <v>A</v>
      </c>
      <c r="B2787" s="186" t="s">
        <v>121</v>
      </c>
      <c r="C2787" s="186" t="s">
        <v>99</v>
      </c>
      <c r="D2787" s="187">
        <v>87250</v>
      </c>
      <c r="E2787" s="187">
        <v>22000</v>
      </c>
      <c r="F2787" s="187">
        <v>21800</v>
      </c>
      <c r="G2787" s="187">
        <v>21800</v>
      </c>
      <c r="H2787" s="187">
        <v>21650</v>
      </c>
    </row>
    <row r="2788" spans="1:8">
      <c r="A2788" s="181" t="str">
        <f t="shared" si="43"/>
        <v>A</v>
      </c>
      <c r="B2788" s="188" t="s">
        <v>121</v>
      </c>
      <c r="C2788" s="188" t="s">
        <v>100</v>
      </c>
      <c r="D2788" s="189">
        <v>65650</v>
      </c>
      <c r="E2788" s="189">
        <v>16500</v>
      </c>
      <c r="F2788" s="189">
        <v>16400</v>
      </c>
      <c r="G2788" s="189">
        <v>16400</v>
      </c>
      <c r="H2788" s="189">
        <v>16350</v>
      </c>
    </row>
    <row r="2789" spans="1:8">
      <c r="A2789" s="181" t="str">
        <f t="shared" si="43"/>
        <v>A</v>
      </c>
      <c r="B2789" s="188" t="s">
        <v>121</v>
      </c>
      <c r="C2789" s="188" t="s">
        <v>101</v>
      </c>
      <c r="D2789" s="189">
        <v>21300</v>
      </c>
      <c r="E2789" s="189">
        <v>5400</v>
      </c>
      <c r="F2789" s="189">
        <v>5300</v>
      </c>
      <c r="G2789" s="189">
        <v>5300</v>
      </c>
      <c r="H2789" s="189">
        <v>5300</v>
      </c>
    </row>
    <row r="2790" spans="1:8">
      <c r="A2790" s="181" t="str">
        <f t="shared" si="43"/>
        <v>A</v>
      </c>
      <c r="B2790" s="188" t="s">
        <v>121</v>
      </c>
      <c r="C2790" s="188" t="s">
        <v>105</v>
      </c>
      <c r="D2790" s="189">
        <v>300</v>
      </c>
      <c r="E2790" s="189">
        <v>100</v>
      </c>
      <c r="F2790" s="189">
        <v>100</v>
      </c>
      <c r="G2790" s="189">
        <v>100</v>
      </c>
      <c r="H2790" s="189">
        <v>0</v>
      </c>
    </row>
    <row r="2791" spans="1:8" ht="15.75" thickBot="1">
      <c r="A2791" s="181" t="str">
        <f t="shared" si="43"/>
        <v>A</v>
      </c>
      <c r="B2791" s="182" t="s">
        <v>1366</v>
      </c>
      <c r="C2791" s="183" t="s">
        <v>1367</v>
      </c>
      <c r="D2791" s="184">
        <v>99400</v>
      </c>
      <c r="E2791" s="184">
        <v>25000</v>
      </c>
      <c r="F2791" s="184">
        <v>24700</v>
      </c>
      <c r="G2791" s="184">
        <v>24900</v>
      </c>
      <c r="H2791" s="184">
        <v>24800</v>
      </c>
    </row>
    <row r="2792" spans="1:8" ht="15.75" thickTop="1">
      <c r="A2792" s="181" t="str">
        <f t="shared" si="43"/>
        <v>A</v>
      </c>
      <c r="B2792" s="186" t="s">
        <v>121</v>
      </c>
      <c r="C2792" s="186" t="s">
        <v>99</v>
      </c>
      <c r="D2792" s="187">
        <v>99400</v>
      </c>
      <c r="E2792" s="187">
        <v>25000</v>
      </c>
      <c r="F2792" s="187">
        <v>24700</v>
      </c>
      <c r="G2792" s="187">
        <v>24900</v>
      </c>
      <c r="H2792" s="187">
        <v>24800</v>
      </c>
    </row>
    <row r="2793" spans="1:8">
      <c r="A2793" s="181" t="str">
        <f t="shared" si="43"/>
        <v>A</v>
      </c>
      <c r="B2793" s="188" t="s">
        <v>121</v>
      </c>
      <c r="C2793" s="188" t="s">
        <v>100</v>
      </c>
      <c r="D2793" s="189">
        <v>65400</v>
      </c>
      <c r="E2793" s="189">
        <v>16400</v>
      </c>
      <c r="F2793" s="189">
        <v>16300</v>
      </c>
      <c r="G2793" s="189">
        <v>16400</v>
      </c>
      <c r="H2793" s="189">
        <v>16300</v>
      </c>
    </row>
    <row r="2794" spans="1:8">
      <c r="A2794" s="181" t="str">
        <f t="shared" si="43"/>
        <v>A</v>
      </c>
      <c r="B2794" s="188" t="s">
        <v>121</v>
      </c>
      <c r="C2794" s="188" t="s">
        <v>101</v>
      </c>
      <c r="D2794" s="189">
        <v>33000</v>
      </c>
      <c r="E2794" s="189">
        <v>8300</v>
      </c>
      <c r="F2794" s="189">
        <v>8200</v>
      </c>
      <c r="G2794" s="189">
        <v>8200</v>
      </c>
      <c r="H2794" s="189">
        <v>8300</v>
      </c>
    </row>
    <row r="2795" spans="1:8">
      <c r="A2795" s="181" t="str">
        <f t="shared" si="43"/>
        <v>A</v>
      </c>
      <c r="B2795" s="188" t="s">
        <v>121</v>
      </c>
      <c r="C2795" s="188" t="s">
        <v>105</v>
      </c>
      <c r="D2795" s="189">
        <v>1000</v>
      </c>
      <c r="E2795" s="189">
        <v>300</v>
      </c>
      <c r="F2795" s="189">
        <v>200</v>
      </c>
      <c r="G2795" s="189">
        <v>300</v>
      </c>
      <c r="H2795" s="189">
        <v>200</v>
      </c>
    </row>
    <row r="2796" spans="1:8" ht="15.75" thickBot="1">
      <c r="A2796" s="181" t="str">
        <f t="shared" si="43"/>
        <v>A</v>
      </c>
      <c r="B2796" s="182" t="s">
        <v>1368</v>
      </c>
      <c r="C2796" s="183" t="s">
        <v>1369</v>
      </c>
      <c r="D2796" s="184">
        <v>97920</v>
      </c>
      <c r="E2796" s="184">
        <v>24600</v>
      </c>
      <c r="F2796" s="184">
        <v>24400</v>
      </c>
      <c r="G2796" s="184">
        <v>24500</v>
      </c>
      <c r="H2796" s="184">
        <v>24420</v>
      </c>
    </row>
    <row r="2797" spans="1:8" ht="15.75" thickTop="1">
      <c r="A2797" s="181" t="str">
        <f t="shared" si="43"/>
        <v>A</v>
      </c>
      <c r="B2797" s="186" t="s">
        <v>121</v>
      </c>
      <c r="C2797" s="186" t="s">
        <v>99</v>
      </c>
      <c r="D2797" s="187">
        <v>97920</v>
      </c>
      <c r="E2797" s="187">
        <v>24600</v>
      </c>
      <c r="F2797" s="187">
        <v>24400</v>
      </c>
      <c r="G2797" s="187">
        <v>24500</v>
      </c>
      <c r="H2797" s="187">
        <v>24420</v>
      </c>
    </row>
    <row r="2798" spans="1:8">
      <c r="A2798" s="181" t="str">
        <f t="shared" si="43"/>
        <v>A</v>
      </c>
      <c r="B2798" s="188" t="s">
        <v>121</v>
      </c>
      <c r="C2798" s="188" t="s">
        <v>100</v>
      </c>
      <c r="D2798" s="189">
        <v>76920</v>
      </c>
      <c r="E2798" s="189">
        <v>19300</v>
      </c>
      <c r="F2798" s="189">
        <v>19200</v>
      </c>
      <c r="G2798" s="189">
        <v>19300</v>
      </c>
      <c r="H2798" s="189">
        <v>19120</v>
      </c>
    </row>
    <row r="2799" spans="1:8">
      <c r="A2799" s="181" t="str">
        <f t="shared" si="43"/>
        <v>A</v>
      </c>
      <c r="B2799" s="188" t="s">
        <v>121</v>
      </c>
      <c r="C2799" s="188" t="s">
        <v>101</v>
      </c>
      <c r="D2799" s="189">
        <v>21000</v>
      </c>
      <c r="E2799" s="189">
        <v>5300</v>
      </c>
      <c r="F2799" s="189">
        <v>5200</v>
      </c>
      <c r="G2799" s="189">
        <v>5200</v>
      </c>
      <c r="H2799" s="189">
        <v>5300</v>
      </c>
    </row>
    <row r="2800" spans="1:8" ht="15.75" thickBot="1">
      <c r="A2800" s="181" t="str">
        <f t="shared" si="43"/>
        <v>A</v>
      </c>
      <c r="B2800" s="182" t="s">
        <v>1370</v>
      </c>
      <c r="C2800" s="183" t="s">
        <v>1371</v>
      </c>
      <c r="D2800" s="184">
        <v>100570</v>
      </c>
      <c r="E2800" s="184">
        <v>25300</v>
      </c>
      <c r="F2800" s="184">
        <v>25100</v>
      </c>
      <c r="G2800" s="184">
        <v>25100</v>
      </c>
      <c r="H2800" s="184">
        <v>25070</v>
      </c>
    </row>
    <row r="2801" spans="1:8" ht="15.75" thickTop="1">
      <c r="A2801" s="181" t="str">
        <f t="shared" si="43"/>
        <v>A</v>
      </c>
      <c r="B2801" s="186" t="s">
        <v>121</v>
      </c>
      <c r="C2801" s="186" t="s">
        <v>99</v>
      </c>
      <c r="D2801" s="187">
        <v>100570</v>
      </c>
      <c r="E2801" s="187">
        <v>25300</v>
      </c>
      <c r="F2801" s="187">
        <v>25100</v>
      </c>
      <c r="G2801" s="187">
        <v>25100</v>
      </c>
      <c r="H2801" s="187">
        <v>25070</v>
      </c>
    </row>
    <row r="2802" spans="1:8">
      <c r="A2802" s="181" t="str">
        <f t="shared" si="43"/>
        <v>A</v>
      </c>
      <c r="B2802" s="188" t="s">
        <v>121</v>
      </c>
      <c r="C2802" s="188" t="s">
        <v>100</v>
      </c>
      <c r="D2802" s="189">
        <v>64070</v>
      </c>
      <c r="E2802" s="189">
        <v>16100</v>
      </c>
      <c r="F2802" s="189">
        <v>16000</v>
      </c>
      <c r="G2802" s="189">
        <v>16000</v>
      </c>
      <c r="H2802" s="189">
        <v>15970</v>
      </c>
    </row>
    <row r="2803" spans="1:8">
      <c r="A2803" s="181" t="str">
        <f t="shared" si="43"/>
        <v>A</v>
      </c>
      <c r="B2803" s="188" t="s">
        <v>121</v>
      </c>
      <c r="C2803" s="188" t="s">
        <v>101</v>
      </c>
      <c r="D2803" s="189">
        <v>36500</v>
      </c>
      <c r="E2803" s="189">
        <v>9200</v>
      </c>
      <c r="F2803" s="189">
        <v>9100</v>
      </c>
      <c r="G2803" s="189">
        <v>9100</v>
      </c>
      <c r="H2803" s="189">
        <v>9100</v>
      </c>
    </row>
    <row r="2804" spans="1:8" ht="15.75" thickBot="1">
      <c r="A2804" s="181" t="str">
        <f t="shared" si="43"/>
        <v>A</v>
      </c>
      <c r="B2804" s="182" t="s">
        <v>1372</v>
      </c>
      <c r="C2804" s="183" t="s">
        <v>1373</v>
      </c>
      <c r="D2804" s="184">
        <v>114000</v>
      </c>
      <c r="E2804" s="184">
        <v>28600</v>
      </c>
      <c r="F2804" s="184">
        <v>28400</v>
      </c>
      <c r="G2804" s="184">
        <v>28500</v>
      </c>
      <c r="H2804" s="184">
        <v>28500</v>
      </c>
    </row>
    <row r="2805" spans="1:8" ht="15.75" thickTop="1">
      <c r="A2805" s="181" t="str">
        <f t="shared" si="43"/>
        <v>A</v>
      </c>
      <c r="B2805" s="186" t="s">
        <v>121</v>
      </c>
      <c r="C2805" s="186" t="s">
        <v>99</v>
      </c>
      <c r="D2805" s="187">
        <v>114000</v>
      </c>
      <c r="E2805" s="187">
        <v>28600</v>
      </c>
      <c r="F2805" s="187">
        <v>28400</v>
      </c>
      <c r="G2805" s="187">
        <v>28500</v>
      </c>
      <c r="H2805" s="187">
        <v>28500</v>
      </c>
    </row>
    <row r="2806" spans="1:8">
      <c r="A2806" s="181" t="str">
        <f t="shared" si="43"/>
        <v>A</v>
      </c>
      <c r="B2806" s="188" t="s">
        <v>121</v>
      </c>
      <c r="C2806" s="188" t="s">
        <v>100</v>
      </c>
      <c r="D2806" s="189">
        <v>77400</v>
      </c>
      <c r="E2806" s="189">
        <v>19400</v>
      </c>
      <c r="F2806" s="189">
        <v>19300</v>
      </c>
      <c r="G2806" s="189">
        <v>19400</v>
      </c>
      <c r="H2806" s="189">
        <v>19300</v>
      </c>
    </row>
    <row r="2807" spans="1:8">
      <c r="A2807" s="181" t="str">
        <f t="shared" si="43"/>
        <v>A</v>
      </c>
      <c r="B2807" s="188" t="s">
        <v>121</v>
      </c>
      <c r="C2807" s="188" t="s">
        <v>101</v>
      </c>
      <c r="D2807" s="189">
        <v>36300</v>
      </c>
      <c r="E2807" s="189">
        <v>9100</v>
      </c>
      <c r="F2807" s="189">
        <v>9000</v>
      </c>
      <c r="G2807" s="189">
        <v>9000</v>
      </c>
      <c r="H2807" s="189">
        <v>9200</v>
      </c>
    </row>
    <row r="2808" spans="1:8">
      <c r="A2808" s="181" t="str">
        <f t="shared" si="43"/>
        <v>A</v>
      </c>
      <c r="B2808" s="188" t="s">
        <v>121</v>
      </c>
      <c r="C2808" s="188" t="s">
        <v>105</v>
      </c>
      <c r="D2808" s="189">
        <v>300</v>
      </c>
      <c r="E2808" s="189">
        <v>100</v>
      </c>
      <c r="F2808" s="189">
        <v>100</v>
      </c>
      <c r="G2808" s="189">
        <v>100</v>
      </c>
      <c r="H2808" s="189">
        <v>0</v>
      </c>
    </row>
    <row r="2809" spans="1:8" ht="15.75" thickBot="1">
      <c r="A2809" s="181" t="str">
        <f t="shared" si="43"/>
        <v>A</v>
      </c>
      <c r="B2809" s="182" t="s">
        <v>1374</v>
      </c>
      <c r="C2809" s="183" t="s">
        <v>1375</v>
      </c>
      <c r="D2809" s="184">
        <v>86350</v>
      </c>
      <c r="E2809" s="184">
        <v>21700</v>
      </c>
      <c r="F2809" s="184">
        <v>21500</v>
      </c>
      <c r="G2809" s="184">
        <v>21630</v>
      </c>
      <c r="H2809" s="184">
        <v>21520</v>
      </c>
    </row>
    <row r="2810" spans="1:8" ht="15.75" thickTop="1">
      <c r="A2810" s="181" t="str">
        <f t="shared" si="43"/>
        <v>A</v>
      </c>
      <c r="B2810" s="186" t="s">
        <v>121</v>
      </c>
      <c r="C2810" s="186" t="s">
        <v>99</v>
      </c>
      <c r="D2810" s="187">
        <v>86350</v>
      </c>
      <c r="E2810" s="187">
        <v>21700</v>
      </c>
      <c r="F2810" s="187">
        <v>21500</v>
      </c>
      <c r="G2810" s="187">
        <v>21630</v>
      </c>
      <c r="H2810" s="187">
        <v>21520</v>
      </c>
    </row>
    <row r="2811" spans="1:8">
      <c r="A2811" s="181" t="str">
        <f t="shared" si="43"/>
        <v>A</v>
      </c>
      <c r="B2811" s="188" t="s">
        <v>121</v>
      </c>
      <c r="C2811" s="188" t="s">
        <v>100</v>
      </c>
      <c r="D2811" s="189">
        <v>52550</v>
      </c>
      <c r="E2811" s="189">
        <v>13200</v>
      </c>
      <c r="F2811" s="189">
        <v>13100</v>
      </c>
      <c r="G2811" s="189">
        <v>13230</v>
      </c>
      <c r="H2811" s="189">
        <v>13020</v>
      </c>
    </row>
    <row r="2812" spans="1:8">
      <c r="A2812" s="181" t="str">
        <f t="shared" si="43"/>
        <v>A</v>
      </c>
      <c r="B2812" s="188" t="s">
        <v>121</v>
      </c>
      <c r="C2812" s="188" t="s">
        <v>101</v>
      </c>
      <c r="D2812" s="189">
        <v>33800</v>
      </c>
      <c r="E2812" s="189">
        <v>8500</v>
      </c>
      <c r="F2812" s="189">
        <v>8400</v>
      </c>
      <c r="G2812" s="189">
        <v>8400</v>
      </c>
      <c r="H2812" s="189">
        <v>8500</v>
      </c>
    </row>
    <row r="2813" spans="1:8" ht="45.75" thickBot="1">
      <c r="A2813" s="181" t="str">
        <f t="shared" si="43"/>
        <v>A</v>
      </c>
      <c r="B2813" s="182" t="s">
        <v>1376</v>
      </c>
      <c r="C2813" s="183" t="s">
        <v>1377</v>
      </c>
      <c r="D2813" s="184">
        <v>136100</v>
      </c>
      <c r="E2813" s="184">
        <v>34040</v>
      </c>
      <c r="F2813" s="184">
        <v>33900</v>
      </c>
      <c r="G2813" s="184">
        <v>34010</v>
      </c>
      <c r="H2813" s="184">
        <v>34150</v>
      </c>
    </row>
    <row r="2814" spans="1:8" ht="15.75" thickTop="1">
      <c r="A2814" s="181" t="str">
        <f t="shared" si="43"/>
        <v>A</v>
      </c>
      <c r="B2814" s="186" t="s">
        <v>121</v>
      </c>
      <c r="C2814" s="186" t="s">
        <v>99</v>
      </c>
      <c r="D2814" s="187">
        <v>126100</v>
      </c>
      <c r="E2814" s="187">
        <v>31540</v>
      </c>
      <c r="F2814" s="187">
        <v>31400</v>
      </c>
      <c r="G2814" s="187">
        <v>31510</v>
      </c>
      <c r="H2814" s="187">
        <v>31650</v>
      </c>
    </row>
    <row r="2815" spans="1:8">
      <c r="A2815" s="181" t="str">
        <f t="shared" si="43"/>
        <v>A</v>
      </c>
      <c r="B2815" s="188" t="s">
        <v>121</v>
      </c>
      <c r="C2815" s="188" t="s">
        <v>101</v>
      </c>
      <c r="D2815" s="189">
        <v>82500</v>
      </c>
      <c r="E2815" s="189">
        <v>20600</v>
      </c>
      <c r="F2815" s="189">
        <v>20600</v>
      </c>
      <c r="G2815" s="189">
        <v>20600</v>
      </c>
      <c r="H2815" s="189">
        <v>20700</v>
      </c>
    </row>
    <row r="2816" spans="1:8">
      <c r="A2816" s="181" t="str">
        <f t="shared" si="43"/>
        <v>A</v>
      </c>
      <c r="B2816" s="188" t="s">
        <v>121</v>
      </c>
      <c r="C2816" s="188" t="s">
        <v>104</v>
      </c>
      <c r="D2816" s="189">
        <v>40000</v>
      </c>
      <c r="E2816" s="189">
        <v>10000</v>
      </c>
      <c r="F2816" s="189">
        <v>10000</v>
      </c>
      <c r="G2816" s="189">
        <v>10000</v>
      </c>
      <c r="H2816" s="189">
        <v>10000</v>
      </c>
    </row>
    <row r="2817" spans="1:8">
      <c r="A2817" s="181" t="str">
        <f t="shared" si="43"/>
        <v>A</v>
      </c>
      <c r="B2817" s="188" t="s">
        <v>121</v>
      </c>
      <c r="C2817" s="188" t="s">
        <v>105</v>
      </c>
      <c r="D2817" s="189">
        <v>3600</v>
      </c>
      <c r="E2817" s="189">
        <v>940</v>
      </c>
      <c r="F2817" s="189">
        <v>800</v>
      </c>
      <c r="G2817" s="189">
        <v>910</v>
      </c>
      <c r="H2817" s="189">
        <v>950</v>
      </c>
    </row>
    <row r="2818" spans="1:8">
      <c r="A2818" s="181" t="str">
        <f t="shared" si="43"/>
        <v>A</v>
      </c>
      <c r="B2818" s="186" t="s">
        <v>121</v>
      </c>
      <c r="C2818" s="186" t="s">
        <v>155</v>
      </c>
      <c r="D2818" s="187">
        <v>10000</v>
      </c>
      <c r="E2818" s="187">
        <v>2500</v>
      </c>
      <c r="F2818" s="187">
        <v>2500</v>
      </c>
      <c r="G2818" s="187">
        <v>2500</v>
      </c>
      <c r="H2818" s="187">
        <v>2500</v>
      </c>
    </row>
    <row r="2819" spans="1:8" ht="15.75" thickBot="1">
      <c r="A2819" s="181" t="str">
        <f t="shared" si="43"/>
        <v>A</v>
      </c>
      <c r="B2819" s="182" t="s">
        <v>1378</v>
      </c>
      <c r="C2819" s="183" t="s">
        <v>1379</v>
      </c>
      <c r="D2819" s="184">
        <v>3000000</v>
      </c>
      <c r="E2819" s="184">
        <v>808000</v>
      </c>
      <c r="F2819" s="184">
        <v>732000</v>
      </c>
      <c r="G2819" s="184">
        <v>848000</v>
      </c>
      <c r="H2819" s="184">
        <v>612000</v>
      </c>
    </row>
    <row r="2820" spans="1:8" ht="15.75" thickTop="1">
      <c r="A2820" s="181" t="str">
        <f t="shared" si="43"/>
        <v>A</v>
      </c>
      <c r="B2820" s="186" t="s">
        <v>121</v>
      </c>
      <c r="C2820" s="186" t="s">
        <v>99</v>
      </c>
      <c r="D2820" s="187">
        <v>2975000</v>
      </c>
      <c r="E2820" s="187">
        <v>791000</v>
      </c>
      <c r="F2820" s="187">
        <v>727000</v>
      </c>
      <c r="G2820" s="187">
        <v>845000</v>
      </c>
      <c r="H2820" s="187">
        <v>612000</v>
      </c>
    </row>
    <row r="2821" spans="1:8">
      <c r="A2821" s="181" t="str">
        <f t="shared" si="43"/>
        <v>A</v>
      </c>
      <c r="B2821" s="188" t="s">
        <v>121</v>
      </c>
      <c r="C2821" s="188" t="s">
        <v>100</v>
      </c>
      <c r="D2821" s="189">
        <v>695000</v>
      </c>
      <c r="E2821" s="189">
        <v>174000</v>
      </c>
      <c r="F2821" s="189">
        <v>174000</v>
      </c>
      <c r="G2821" s="189">
        <v>174000</v>
      </c>
      <c r="H2821" s="189">
        <v>173000</v>
      </c>
    </row>
    <row r="2822" spans="1:8">
      <c r="A2822" s="181" t="str">
        <f t="shared" si="43"/>
        <v>A</v>
      </c>
      <c r="B2822" s="188" t="s">
        <v>121</v>
      </c>
      <c r="C2822" s="188" t="s">
        <v>101</v>
      </c>
      <c r="D2822" s="189">
        <v>2195000</v>
      </c>
      <c r="E2822" s="189">
        <v>570000</v>
      </c>
      <c r="F2822" s="189">
        <v>517000</v>
      </c>
      <c r="G2822" s="189">
        <v>670000</v>
      </c>
      <c r="H2822" s="189">
        <v>438000</v>
      </c>
    </row>
    <row r="2823" spans="1:8">
      <c r="A2823" s="181" t="str">
        <f t="shared" ref="A2823:A2886" si="44">(IF(OR(D2823&lt;&gt;0),"A","B"))</f>
        <v>A</v>
      </c>
      <c r="B2823" s="188" t="s">
        <v>121</v>
      </c>
      <c r="C2823" s="188" t="s">
        <v>15</v>
      </c>
      <c r="D2823" s="189">
        <v>60000</v>
      </c>
      <c r="E2823" s="189">
        <v>30000</v>
      </c>
      <c r="F2823" s="189">
        <v>30000</v>
      </c>
      <c r="G2823" s="189">
        <v>0</v>
      </c>
      <c r="H2823" s="189">
        <v>0</v>
      </c>
    </row>
    <row r="2824" spans="1:8">
      <c r="A2824" s="181" t="str">
        <f t="shared" si="44"/>
        <v>A</v>
      </c>
      <c r="B2824" s="188" t="s">
        <v>121</v>
      </c>
      <c r="C2824" s="188" t="s">
        <v>104</v>
      </c>
      <c r="D2824" s="189">
        <v>20000</v>
      </c>
      <c r="E2824" s="189">
        <v>15000</v>
      </c>
      <c r="F2824" s="189">
        <v>5000</v>
      </c>
      <c r="G2824" s="189">
        <v>0</v>
      </c>
      <c r="H2824" s="189">
        <v>0</v>
      </c>
    </row>
    <row r="2825" spans="1:8">
      <c r="A2825" s="181" t="str">
        <f t="shared" si="44"/>
        <v>A</v>
      </c>
      <c r="B2825" s="188" t="s">
        <v>121</v>
      </c>
      <c r="C2825" s="188" t="s">
        <v>105</v>
      </c>
      <c r="D2825" s="189">
        <v>5000</v>
      </c>
      <c r="E2825" s="189">
        <v>2000</v>
      </c>
      <c r="F2825" s="189">
        <v>1000</v>
      </c>
      <c r="G2825" s="189">
        <v>1000</v>
      </c>
      <c r="H2825" s="189">
        <v>1000</v>
      </c>
    </row>
    <row r="2826" spans="1:8">
      <c r="A2826" s="181" t="str">
        <f t="shared" si="44"/>
        <v>A</v>
      </c>
      <c r="B2826" s="186" t="s">
        <v>121</v>
      </c>
      <c r="C2826" s="186" t="s">
        <v>155</v>
      </c>
      <c r="D2826" s="187">
        <v>25000</v>
      </c>
      <c r="E2826" s="187">
        <v>17000</v>
      </c>
      <c r="F2826" s="187">
        <v>5000</v>
      </c>
      <c r="G2826" s="187">
        <v>3000</v>
      </c>
      <c r="H2826" s="187">
        <v>0</v>
      </c>
    </row>
    <row r="2827" spans="1:8" ht="15.75" thickBot="1">
      <c r="A2827" s="181" t="str">
        <f t="shared" si="44"/>
        <v>A</v>
      </c>
      <c r="B2827" s="182" t="s">
        <v>1380</v>
      </c>
      <c r="C2827" s="183" t="s">
        <v>1381</v>
      </c>
      <c r="D2827" s="184">
        <v>18130000</v>
      </c>
      <c r="E2827" s="184">
        <v>2720600</v>
      </c>
      <c r="F2827" s="184">
        <v>9546600</v>
      </c>
      <c r="G2827" s="184">
        <v>4227500</v>
      </c>
      <c r="H2827" s="184">
        <v>1635300</v>
      </c>
    </row>
    <row r="2828" spans="1:8" ht="15.75" thickTop="1">
      <c r="A2828" s="181" t="str">
        <f t="shared" si="44"/>
        <v>A</v>
      </c>
      <c r="B2828" s="186" t="s">
        <v>121</v>
      </c>
      <c r="C2828" s="186" t="s">
        <v>99</v>
      </c>
      <c r="D2828" s="187">
        <v>7630000</v>
      </c>
      <c r="E2828" s="187">
        <v>2720600</v>
      </c>
      <c r="F2828" s="187">
        <v>1646600</v>
      </c>
      <c r="G2828" s="187">
        <v>1627500</v>
      </c>
      <c r="H2828" s="187">
        <v>1635300</v>
      </c>
    </row>
    <row r="2829" spans="1:8">
      <c r="A2829" s="181" t="str">
        <f t="shared" si="44"/>
        <v>A</v>
      </c>
      <c r="B2829" s="188" t="s">
        <v>121</v>
      </c>
      <c r="C2829" s="188" t="s">
        <v>100</v>
      </c>
      <c r="D2829" s="189">
        <v>605000</v>
      </c>
      <c r="E2829" s="189">
        <v>151300</v>
      </c>
      <c r="F2829" s="189">
        <v>151300</v>
      </c>
      <c r="G2829" s="189">
        <v>151200</v>
      </c>
      <c r="H2829" s="189">
        <v>151200</v>
      </c>
    </row>
    <row r="2830" spans="1:8">
      <c r="A2830" s="181" t="str">
        <f t="shared" si="44"/>
        <v>A</v>
      </c>
      <c r="B2830" s="188" t="s">
        <v>121</v>
      </c>
      <c r="C2830" s="188" t="s">
        <v>101</v>
      </c>
      <c r="D2830" s="189">
        <v>7000000</v>
      </c>
      <c r="E2830" s="189">
        <v>2563400</v>
      </c>
      <c r="F2830" s="189">
        <v>1490100</v>
      </c>
      <c r="G2830" s="189">
        <v>1471100</v>
      </c>
      <c r="H2830" s="189">
        <v>1475400</v>
      </c>
    </row>
    <row r="2831" spans="1:8">
      <c r="A2831" s="181" t="str">
        <f t="shared" si="44"/>
        <v>A</v>
      </c>
      <c r="B2831" s="188" t="s">
        <v>121</v>
      </c>
      <c r="C2831" s="188" t="s">
        <v>104</v>
      </c>
      <c r="D2831" s="189">
        <v>20000</v>
      </c>
      <c r="E2831" s="189">
        <v>5000</v>
      </c>
      <c r="F2831" s="189">
        <v>4000</v>
      </c>
      <c r="G2831" s="189">
        <v>4000</v>
      </c>
      <c r="H2831" s="189">
        <v>7000</v>
      </c>
    </row>
    <row r="2832" spans="1:8">
      <c r="A2832" s="181" t="str">
        <f t="shared" si="44"/>
        <v>A</v>
      </c>
      <c r="B2832" s="188" t="s">
        <v>121</v>
      </c>
      <c r="C2832" s="188" t="s">
        <v>105</v>
      </c>
      <c r="D2832" s="189">
        <v>5000</v>
      </c>
      <c r="E2832" s="189">
        <v>900</v>
      </c>
      <c r="F2832" s="189">
        <v>1200</v>
      </c>
      <c r="G2832" s="189">
        <v>1200</v>
      </c>
      <c r="H2832" s="189">
        <v>1700</v>
      </c>
    </row>
    <row r="2833" spans="1:8">
      <c r="A2833" s="181" t="str">
        <f t="shared" si="44"/>
        <v>A</v>
      </c>
      <c r="B2833" s="186" t="s">
        <v>121</v>
      </c>
      <c r="C2833" s="186" t="s">
        <v>155</v>
      </c>
      <c r="D2833" s="187">
        <v>10500000</v>
      </c>
      <c r="E2833" s="187">
        <v>0</v>
      </c>
      <c r="F2833" s="187">
        <v>7900000</v>
      </c>
      <c r="G2833" s="187">
        <v>2600000</v>
      </c>
      <c r="H2833" s="187">
        <v>0</v>
      </c>
    </row>
    <row r="2834" spans="1:8" ht="30.75" thickBot="1">
      <c r="A2834" s="181" t="str">
        <f t="shared" si="44"/>
        <v>A</v>
      </c>
      <c r="B2834" s="182" t="s">
        <v>1382</v>
      </c>
      <c r="C2834" s="183" t="s">
        <v>1383</v>
      </c>
      <c r="D2834" s="184">
        <v>1415000</v>
      </c>
      <c r="E2834" s="184">
        <v>328700</v>
      </c>
      <c r="F2834" s="184">
        <v>373800</v>
      </c>
      <c r="G2834" s="184">
        <v>383800</v>
      </c>
      <c r="H2834" s="184">
        <v>328700</v>
      </c>
    </row>
    <row r="2835" spans="1:8" ht="15.75" thickTop="1">
      <c r="A2835" s="181" t="str">
        <f t="shared" si="44"/>
        <v>A</v>
      </c>
      <c r="B2835" s="186" t="s">
        <v>121</v>
      </c>
      <c r="C2835" s="186" t="s">
        <v>99</v>
      </c>
      <c r="D2835" s="187">
        <v>1385000</v>
      </c>
      <c r="E2835" s="187">
        <v>323700</v>
      </c>
      <c r="F2835" s="187">
        <v>363800</v>
      </c>
      <c r="G2835" s="187">
        <v>373800</v>
      </c>
      <c r="H2835" s="187">
        <v>323700</v>
      </c>
    </row>
    <row r="2836" spans="1:8">
      <c r="A2836" s="181" t="str">
        <f t="shared" si="44"/>
        <v>A</v>
      </c>
      <c r="B2836" s="188" t="s">
        <v>121</v>
      </c>
      <c r="C2836" s="188" t="s">
        <v>100</v>
      </c>
      <c r="D2836" s="189">
        <v>970000</v>
      </c>
      <c r="E2836" s="189">
        <v>242500</v>
      </c>
      <c r="F2836" s="189">
        <v>242500</v>
      </c>
      <c r="G2836" s="189">
        <v>242500</v>
      </c>
      <c r="H2836" s="189">
        <v>242500</v>
      </c>
    </row>
    <row r="2837" spans="1:8">
      <c r="A2837" s="181" t="str">
        <f t="shared" si="44"/>
        <v>A</v>
      </c>
      <c r="B2837" s="188" t="s">
        <v>121</v>
      </c>
      <c r="C2837" s="188" t="s">
        <v>101</v>
      </c>
      <c r="D2837" s="189">
        <v>401000</v>
      </c>
      <c r="E2837" s="189">
        <v>80200</v>
      </c>
      <c r="F2837" s="189">
        <v>120300</v>
      </c>
      <c r="G2837" s="189">
        <v>120300</v>
      </c>
      <c r="H2837" s="189">
        <v>80200</v>
      </c>
    </row>
    <row r="2838" spans="1:8">
      <c r="A2838" s="181" t="str">
        <f t="shared" si="44"/>
        <v>A</v>
      </c>
      <c r="B2838" s="188" t="s">
        <v>121</v>
      </c>
      <c r="C2838" s="188" t="s">
        <v>104</v>
      </c>
      <c r="D2838" s="189">
        <v>10000</v>
      </c>
      <c r="E2838" s="189">
        <v>0</v>
      </c>
      <c r="F2838" s="189">
        <v>0</v>
      </c>
      <c r="G2838" s="189">
        <v>10000</v>
      </c>
      <c r="H2838" s="189">
        <v>0</v>
      </c>
    </row>
    <row r="2839" spans="1:8">
      <c r="A2839" s="181" t="str">
        <f t="shared" si="44"/>
        <v>A</v>
      </c>
      <c r="B2839" s="188" t="s">
        <v>121</v>
      </c>
      <c r="C2839" s="188" t="s">
        <v>105</v>
      </c>
      <c r="D2839" s="189">
        <v>4000</v>
      </c>
      <c r="E2839" s="189">
        <v>1000</v>
      </c>
      <c r="F2839" s="189">
        <v>1000</v>
      </c>
      <c r="G2839" s="189">
        <v>1000</v>
      </c>
      <c r="H2839" s="189">
        <v>1000</v>
      </c>
    </row>
    <row r="2840" spans="1:8">
      <c r="A2840" s="181" t="str">
        <f t="shared" si="44"/>
        <v>A</v>
      </c>
      <c r="B2840" s="186" t="s">
        <v>121</v>
      </c>
      <c r="C2840" s="186" t="s">
        <v>155</v>
      </c>
      <c r="D2840" s="187">
        <v>30000</v>
      </c>
      <c r="E2840" s="187">
        <v>5000</v>
      </c>
      <c r="F2840" s="187">
        <v>10000</v>
      </c>
      <c r="G2840" s="187">
        <v>10000</v>
      </c>
      <c r="H2840" s="187">
        <v>5000</v>
      </c>
    </row>
    <row r="2841" spans="1:8" ht="15.75" thickBot="1">
      <c r="A2841" s="181" t="str">
        <f t="shared" si="44"/>
        <v>A</v>
      </c>
      <c r="B2841" s="182" t="s">
        <v>1384</v>
      </c>
      <c r="C2841" s="183" t="s">
        <v>1385</v>
      </c>
      <c r="D2841" s="184">
        <v>450000</v>
      </c>
      <c r="E2841" s="184">
        <v>102500</v>
      </c>
      <c r="F2841" s="184">
        <v>55000</v>
      </c>
      <c r="G2841" s="184">
        <v>280000</v>
      </c>
      <c r="H2841" s="184">
        <v>12500</v>
      </c>
    </row>
    <row r="2842" spans="1:8" ht="15.75" thickTop="1">
      <c r="A2842" s="181" t="str">
        <f t="shared" si="44"/>
        <v>A</v>
      </c>
      <c r="B2842" s="186" t="s">
        <v>121</v>
      </c>
      <c r="C2842" s="186" t="s">
        <v>99</v>
      </c>
      <c r="D2842" s="187">
        <v>450000</v>
      </c>
      <c r="E2842" s="187">
        <v>102500</v>
      </c>
      <c r="F2842" s="187">
        <v>55000</v>
      </c>
      <c r="G2842" s="187">
        <v>280000</v>
      </c>
      <c r="H2842" s="187">
        <v>12500</v>
      </c>
    </row>
    <row r="2843" spans="1:8">
      <c r="A2843" s="181" t="str">
        <f t="shared" si="44"/>
        <v>A</v>
      </c>
      <c r="B2843" s="188" t="s">
        <v>121</v>
      </c>
      <c r="C2843" s="188" t="s">
        <v>101</v>
      </c>
      <c r="D2843" s="189">
        <v>25000</v>
      </c>
      <c r="E2843" s="189">
        <v>2500</v>
      </c>
      <c r="F2843" s="189">
        <v>5000</v>
      </c>
      <c r="G2843" s="189">
        <v>5000</v>
      </c>
      <c r="H2843" s="189">
        <v>12500</v>
      </c>
    </row>
    <row r="2844" spans="1:8">
      <c r="A2844" s="181" t="str">
        <f t="shared" si="44"/>
        <v>A</v>
      </c>
      <c r="B2844" s="188" t="s">
        <v>121</v>
      </c>
      <c r="C2844" s="188" t="s">
        <v>15</v>
      </c>
      <c r="D2844" s="189">
        <v>425000</v>
      </c>
      <c r="E2844" s="189">
        <v>100000</v>
      </c>
      <c r="F2844" s="189">
        <v>50000</v>
      </c>
      <c r="G2844" s="189">
        <v>275000</v>
      </c>
      <c r="H2844" s="189">
        <v>0</v>
      </c>
    </row>
    <row r="2845" spans="1:8" ht="45.75" thickBot="1">
      <c r="A2845" s="181" t="str">
        <f t="shared" si="44"/>
        <v>A</v>
      </c>
      <c r="B2845" s="182" t="s">
        <v>1386</v>
      </c>
      <c r="C2845" s="183" t="s">
        <v>1387</v>
      </c>
      <c r="D2845" s="184">
        <v>450000</v>
      </c>
      <c r="E2845" s="184">
        <v>102500</v>
      </c>
      <c r="F2845" s="184">
        <v>55000</v>
      </c>
      <c r="G2845" s="184">
        <v>280000</v>
      </c>
      <c r="H2845" s="184">
        <v>12500</v>
      </c>
    </row>
    <row r="2846" spans="1:8" ht="15.75" thickTop="1">
      <c r="A2846" s="181" t="str">
        <f t="shared" si="44"/>
        <v>A</v>
      </c>
      <c r="B2846" s="186" t="s">
        <v>121</v>
      </c>
      <c r="C2846" s="186" t="s">
        <v>99</v>
      </c>
      <c r="D2846" s="187">
        <v>450000</v>
      </c>
      <c r="E2846" s="187">
        <v>102500</v>
      </c>
      <c r="F2846" s="187">
        <v>55000</v>
      </c>
      <c r="G2846" s="187">
        <v>280000</v>
      </c>
      <c r="H2846" s="187">
        <v>12500</v>
      </c>
    </row>
    <row r="2847" spans="1:8">
      <c r="A2847" s="181" t="str">
        <f t="shared" si="44"/>
        <v>A</v>
      </c>
      <c r="B2847" s="188" t="s">
        <v>121</v>
      </c>
      <c r="C2847" s="188" t="s">
        <v>101</v>
      </c>
      <c r="D2847" s="189">
        <v>25000</v>
      </c>
      <c r="E2847" s="189">
        <v>2500</v>
      </c>
      <c r="F2847" s="189">
        <v>5000</v>
      </c>
      <c r="G2847" s="189">
        <v>5000</v>
      </c>
      <c r="H2847" s="189">
        <v>12500</v>
      </c>
    </row>
    <row r="2848" spans="1:8">
      <c r="A2848" s="181" t="str">
        <f t="shared" si="44"/>
        <v>A</v>
      </c>
      <c r="B2848" s="188" t="s">
        <v>121</v>
      </c>
      <c r="C2848" s="188" t="s">
        <v>15</v>
      </c>
      <c r="D2848" s="189">
        <v>425000</v>
      </c>
      <c r="E2848" s="189">
        <v>100000</v>
      </c>
      <c r="F2848" s="189">
        <v>50000</v>
      </c>
      <c r="G2848" s="189">
        <v>275000</v>
      </c>
      <c r="H2848" s="189">
        <v>0</v>
      </c>
    </row>
    <row r="2849" spans="1:8" ht="15.75" thickBot="1">
      <c r="A2849" s="181" t="str">
        <f t="shared" si="44"/>
        <v>A</v>
      </c>
      <c r="B2849" s="182" t="s">
        <v>1388</v>
      </c>
      <c r="C2849" s="183" t="s">
        <v>1389</v>
      </c>
      <c r="D2849" s="184">
        <v>1056262728</v>
      </c>
      <c r="E2849" s="184">
        <v>268257400</v>
      </c>
      <c r="F2849" s="184">
        <v>258237800</v>
      </c>
      <c r="G2849" s="184">
        <v>271403900</v>
      </c>
      <c r="H2849" s="184">
        <v>258363628</v>
      </c>
    </row>
    <row r="2850" spans="1:8" ht="15.75" thickTop="1">
      <c r="A2850" s="181" t="str">
        <f t="shared" si="44"/>
        <v>A</v>
      </c>
      <c r="B2850" s="186" t="s">
        <v>121</v>
      </c>
      <c r="C2850" s="186" t="s">
        <v>99</v>
      </c>
      <c r="D2850" s="187">
        <v>1056172728</v>
      </c>
      <c r="E2850" s="187">
        <v>268247400</v>
      </c>
      <c r="F2850" s="187">
        <v>258212800</v>
      </c>
      <c r="G2850" s="187">
        <v>271358900</v>
      </c>
      <c r="H2850" s="187">
        <v>258353628</v>
      </c>
    </row>
    <row r="2851" spans="1:8">
      <c r="A2851" s="181" t="str">
        <f t="shared" si="44"/>
        <v>A</v>
      </c>
      <c r="B2851" s="188" t="s">
        <v>121</v>
      </c>
      <c r="C2851" s="188" t="s">
        <v>100</v>
      </c>
      <c r="D2851" s="189">
        <v>2000000</v>
      </c>
      <c r="E2851" s="189">
        <v>492500</v>
      </c>
      <c r="F2851" s="189">
        <v>492500</v>
      </c>
      <c r="G2851" s="189">
        <v>492500</v>
      </c>
      <c r="H2851" s="189">
        <v>522500</v>
      </c>
    </row>
    <row r="2852" spans="1:8">
      <c r="A2852" s="181" t="str">
        <f t="shared" si="44"/>
        <v>A</v>
      </c>
      <c r="B2852" s="188" t="s">
        <v>121</v>
      </c>
      <c r="C2852" s="188" t="s">
        <v>101</v>
      </c>
      <c r="D2852" s="189">
        <v>75395000</v>
      </c>
      <c r="E2852" s="189">
        <v>10467500</v>
      </c>
      <c r="F2852" s="189">
        <v>16456800</v>
      </c>
      <c r="G2852" s="189">
        <v>32682200</v>
      </c>
      <c r="H2852" s="189">
        <v>15788500</v>
      </c>
    </row>
    <row r="2853" spans="1:8">
      <c r="A2853" s="181" t="str">
        <f t="shared" si="44"/>
        <v>A</v>
      </c>
      <c r="B2853" s="188" t="s">
        <v>121</v>
      </c>
      <c r="C2853" s="188" t="s">
        <v>103</v>
      </c>
      <c r="D2853" s="189">
        <v>6985000</v>
      </c>
      <c r="E2853" s="189">
        <v>3365200</v>
      </c>
      <c r="F2853" s="189">
        <v>3266000</v>
      </c>
      <c r="G2853" s="189">
        <v>170900</v>
      </c>
      <c r="H2853" s="189">
        <v>182900</v>
      </c>
    </row>
    <row r="2854" spans="1:8">
      <c r="A2854" s="181" t="str">
        <f t="shared" si="44"/>
        <v>A</v>
      </c>
      <c r="B2854" s="188" t="s">
        <v>121</v>
      </c>
      <c r="C2854" s="188" t="s">
        <v>15</v>
      </c>
      <c r="D2854" s="189">
        <v>15038000</v>
      </c>
      <c r="E2854" s="189">
        <v>512000</v>
      </c>
      <c r="F2854" s="189">
        <v>3609000</v>
      </c>
      <c r="G2854" s="189">
        <v>1512000</v>
      </c>
      <c r="H2854" s="189">
        <v>9405000</v>
      </c>
    </row>
    <row r="2855" spans="1:8">
      <c r="A2855" s="181" t="str">
        <f t="shared" si="44"/>
        <v>A</v>
      </c>
      <c r="B2855" s="188" t="s">
        <v>121</v>
      </c>
      <c r="C2855" s="188" t="s">
        <v>104</v>
      </c>
      <c r="D2855" s="189">
        <v>4310000</v>
      </c>
      <c r="E2855" s="189">
        <v>1080000</v>
      </c>
      <c r="F2855" s="189">
        <v>1075000</v>
      </c>
      <c r="G2855" s="189">
        <v>1080000</v>
      </c>
      <c r="H2855" s="189">
        <v>1075000</v>
      </c>
    </row>
    <row r="2856" spans="1:8">
      <c r="A2856" s="181" t="str">
        <f t="shared" si="44"/>
        <v>A</v>
      </c>
      <c r="B2856" s="188" t="s">
        <v>121</v>
      </c>
      <c r="C2856" s="188" t="s">
        <v>105</v>
      </c>
      <c r="D2856" s="189">
        <v>952444728</v>
      </c>
      <c r="E2856" s="189">
        <v>252330200</v>
      </c>
      <c r="F2856" s="189">
        <v>233313500</v>
      </c>
      <c r="G2856" s="189">
        <v>235421300</v>
      </c>
      <c r="H2856" s="189">
        <v>231379728</v>
      </c>
    </row>
    <row r="2857" spans="1:8">
      <c r="A2857" s="181" t="str">
        <f t="shared" si="44"/>
        <v>A</v>
      </c>
      <c r="B2857" s="186" t="s">
        <v>121</v>
      </c>
      <c r="C2857" s="186" t="s">
        <v>155</v>
      </c>
      <c r="D2857" s="187">
        <v>90000</v>
      </c>
      <c r="E2857" s="187">
        <v>10000</v>
      </c>
      <c r="F2857" s="187">
        <v>25000</v>
      </c>
      <c r="G2857" s="187">
        <v>45000</v>
      </c>
      <c r="H2857" s="187">
        <v>10000</v>
      </c>
    </row>
    <row r="2858" spans="1:8" ht="15.75" thickBot="1">
      <c r="A2858" s="181" t="str">
        <f t="shared" si="44"/>
        <v>A</v>
      </c>
      <c r="B2858" s="182" t="s">
        <v>1390</v>
      </c>
      <c r="C2858" s="183" t="s">
        <v>1391</v>
      </c>
      <c r="D2858" s="184">
        <v>895567963</v>
      </c>
      <c r="E2858" s="184">
        <v>223000000</v>
      </c>
      <c r="F2858" s="184">
        <v>223000000</v>
      </c>
      <c r="G2858" s="184">
        <v>221400000</v>
      </c>
      <c r="H2858" s="184">
        <v>228167963</v>
      </c>
    </row>
    <row r="2859" spans="1:8" ht="15.75" thickTop="1">
      <c r="A2859" s="181" t="str">
        <f t="shared" si="44"/>
        <v>A</v>
      </c>
      <c r="B2859" s="186" t="s">
        <v>121</v>
      </c>
      <c r="C2859" s="186" t="s">
        <v>99</v>
      </c>
      <c r="D2859" s="187">
        <v>895567963</v>
      </c>
      <c r="E2859" s="187">
        <v>223000000</v>
      </c>
      <c r="F2859" s="187">
        <v>223000000</v>
      </c>
      <c r="G2859" s="187">
        <v>221400000</v>
      </c>
      <c r="H2859" s="187">
        <v>228167963</v>
      </c>
    </row>
    <row r="2860" spans="1:8">
      <c r="A2860" s="181" t="str">
        <f t="shared" si="44"/>
        <v>A</v>
      </c>
      <c r="B2860" s="188" t="s">
        <v>121</v>
      </c>
      <c r="C2860" s="188" t="s">
        <v>103</v>
      </c>
      <c r="D2860" s="189">
        <v>6000000</v>
      </c>
      <c r="E2860" s="189">
        <v>3000000</v>
      </c>
      <c r="F2860" s="189">
        <v>3000000</v>
      </c>
      <c r="G2860" s="189">
        <v>0</v>
      </c>
      <c r="H2860" s="189">
        <v>0</v>
      </c>
    </row>
    <row r="2861" spans="1:8">
      <c r="A2861" s="181" t="str">
        <f t="shared" si="44"/>
        <v>A</v>
      </c>
      <c r="B2861" s="188" t="s">
        <v>121</v>
      </c>
      <c r="C2861" s="188" t="s">
        <v>105</v>
      </c>
      <c r="D2861" s="189">
        <v>889567963</v>
      </c>
      <c r="E2861" s="189">
        <v>220000000</v>
      </c>
      <c r="F2861" s="189">
        <v>220000000</v>
      </c>
      <c r="G2861" s="189">
        <v>221400000</v>
      </c>
      <c r="H2861" s="189">
        <v>228167963</v>
      </c>
    </row>
    <row r="2862" spans="1:8" ht="15.75" thickBot="1">
      <c r="A2862" s="181" t="str">
        <f t="shared" si="44"/>
        <v>A</v>
      </c>
      <c r="B2862" s="182" t="s">
        <v>1392</v>
      </c>
      <c r="C2862" s="183" t="s">
        <v>1393</v>
      </c>
      <c r="D2862" s="184">
        <v>10282000</v>
      </c>
      <c r="E2862" s="184">
        <v>2062000</v>
      </c>
      <c r="F2862" s="184">
        <v>2922000</v>
      </c>
      <c r="G2862" s="184">
        <v>2262000</v>
      </c>
      <c r="H2862" s="184">
        <v>3036000</v>
      </c>
    </row>
    <row r="2863" spans="1:8" ht="15.75" thickTop="1">
      <c r="A2863" s="181" t="str">
        <f t="shared" si="44"/>
        <v>A</v>
      </c>
      <c r="B2863" s="186" t="s">
        <v>121</v>
      </c>
      <c r="C2863" s="186" t="s">
        <v>99</v>
      </c>
      <c r="D2863" s="187">
        <v>10257000</v>
      </c>
      <c r="E2863" s="187">
        <v>2062000</v>
      </c>
      <c r="F2863" s="187">
        <v>2907000</v>
      </c>
      <c r="G2863" s="187">
        <v>2262000</v>
      </c>
      <c r="H2863" s="187">
        <v>3026000</v>
      </c>
    </row>
    <row r="2864" spans="1:8">
      <c r="A2864" s="181" t="str">
        <f t="shared" si="44"/>
        <v>A</v>
      </c>
      <c r="B2864" s="188" t="s">
        <v>121</v>
      </c>
      <c r="C2864" s="188" t="s">
        <v>100</v>
      </c>
      <c r="D2864" s="189">
        <v>550000</v>
      </c>
      <c r="E2864" s="189">
        <v>130000</v>
      </c>
      <c r="F2864" s="189">
        <v>130000</v>
      </c>
      <c r="G2864" s="189">
        <v>130000</v>
      </c>
      <c r="H2864" s="189">
        <v>160000</v>
      </c>
    </row>
    <row r="2865" spans="1:8">
      <c r="A2865" s="181" t="str">
        <f t="shared" si="44"/>
        <v>A</v>
      </c>
      <c r="B2865" s="188" t="s">
        <v>121</v>
      </c>
      <c r="C2865" s="188" t="s">
        <v>101</v>
      </c>
      <c r="D2865" s="189">
        <v>9515000</v>
      </c>
      <c r="E2865" s="189">
        <v>1900000</v>
      </c>
      <c r="F2865" s="189">
        <v>2745000</v>
      </c>
      <c r="G2865" s="189">
        <v>2130000</v>
      </c>
      <c r="H2865" s="189">
        <v>2740000</v>
      </c>
    </row>
    <row r="2866" spans="1:8">
      <c r="A2866" s="181" t="str">
        <f t="shared" si="44"/>
        <v>A</v>
      </c>
      <c r="B2866" s="188" t="s">
        <v>121</v>
      </c>
      <c r="C2866" s="188" t="s">
        <v>104</v>
      </c>
      <c r="D2866" s="189">
        <v>5000</v>
      </c>
      <c r="E2866" s="189">
        <v>0</v>
      </c>
      <c r="F2866" s="189">
        <v>0</v>
      </c>
      <c r="G2866" s="189">
        <v>0</v>
      </c>
      <c r="H2866" s="189">
        <v>5000</v>
      </c>
    </row>
    <row r="2867" spans="1:8">
      <c r="A2867" s="181" t="str">
        <f t="shared" si="44"/>
        <v>A</v>
      </c>
      <c r="B2867" s="188" t="s">
        <v>121</v>
      </c>
      <c r="C2867" s="188" t="s">
        <v>105</v>
      </c>
      <c r="D2867" s="189">
        <v>187000</v>
      </c>
      <c r="E2867" s="189">
        <v>32000</v>
      </c>
      <c r="F2867" s="189">
        <v>32000</v>
      </c>
      <c r="G2867" s="189">
        <v>2000</v>
      </c>
      <c r="H2867" s="189">
        <v>121000</v>
      </c>
    </row>
    <row r="2868" spans="1:8">
      <c r="A2868" s="181" t="str">
        <f t="shared" si="44"/>
        <v>A</v>
      </c>
      <c r="B2868" s="186" t="s">
        <v>121</v>
      </c>
      <c r="C2868" s="186" t="s">
        <v>155</v>
      </c>
      <c r="D2868" s="187">
        <v>25000</v>
      </c>
      <c r="E2868" s="187">
        <v>0</v>
      </c>
      <c r="F2868" s="187">
        <v>15000</v>
      </c>
      <c r="G2868" s="187">
        <v>0</v>
      </c>
      <c r="H2868" s="187">
        <v>10000</v>
      </c>
    </row>
    <row r="2869" spans="1:8" ht="30.75" thickBot="1">
      <c r="A2869" s="181" t="str">
        <f t="shared" si="44"/>
        <v>A</v>
      </c>
      <c r="B2869" s="182" t="s">
        <v>1394</v>
      </c>
      <c r="C2869" s="183" t="s">
        <v>1395</v>
      </c>
      <c r="D2869" s="184">
        <v>1082000</v>
      </c>
      <c r="E2869" s="184">
        <v>232000</v>
      </c>
      <c r="F2869" s="184">
        <v>282000</v>
      </c>
      <c r="G2869" s="184">
        <v>262000</v>
      </c>
      <c r="H2869" s="184">
        <v>306000</v>
      </c>
    </row>
    <row r="2870" spans="1:8" ht="15.75" thickTop="1">
      <c r="A2870" s="181" t="str">
        <f t="shared" si="44"/>
        <v>A</v>
      </c>
      <c r="B2870" s="186" t="s">
        <v>121</v>
      </c>
      <c r="C2870" s="186" t="s">
        <v>99</v>
      </c>
      <c r="D2870" s="187">
        <v>1072000</v>
      </c>
      <c r="E2870" s="187">
        <v>232000</v>
      </c>
      <c r="F2870" s="187">
        <v>277000</v>
      </c>
      <c r="G2870" s="187">
        <v>262000</v>
      </c>
      <c r="H2870" s="187">
        <v>301000</v>
      </c>
    </row>
    <row r="2871" spans="1:8">
      <c r="A2871" s="181" t="str">
        <f t="shared" si="44"/>
        <v>A</v>
      </c>
      <c r="B2871" s="188" t="s">
        <v>121</v>
      </c>
      <c r="C2871" s="188" t="s">
        <v>100</v>
      </c>
      <c r="D2871" s="189">
        <v>550000</v>
      </c>
      <c r="E2871" s="189">
        <v>130000</v>
      </c>
      <c r="F2871" s="189">
        <v>130000</v>
      </c>
      <c r="G2871" s="189">
        <v>130000</v>
      </c>
      <c r="H2871" s="189">
        <v>160000</v>
      </c>
    </row>
    <row r="2872" spans="1:8">
      <c r="A2872" s="181" t="str">
        <f t="shared" si="44"/>
        <v>A</v>
      </c>
      <c r="B2872" s="188" t="s">
        <v>121</v>
      </c>
      <c r="C2872" s="188" t="s">
        <v>101</v>
      </c>
      <c r="D2872" s="189">
        <v>510000</v>
      </c>
      <c r="E2872" s="189">
        <v>100000</v>
      </c>
      <c r="F2872" s="189">
        <v>145000</v>
      </c>
      <c r="G2872" s="189">
        <v>130000</v>
      </c>
      <c r="H2872" s="189">
        <v>135000</v>
      </c>
    </row>
    <row r="2873" spans="1:8">
      <c r="A2873" s="181" t="str">
        <f t="shared" si="44"/>
        <v>A</v>
      </c>
      <c r="B2873" s="188" t="s">
        <v>121</v>
      </c>
      <c r="C2873" s="188" t="s">
        <v>104</v>
      </c>
      <c r="D2873" s="189">
        <v>5000</v>
      </c>
      <c r="E2873" s="189">
        <v>0</v>
      </c>
      <c r="F2873" s="189">
        <v>0</v>
      </c>
      <c r="G2873" s="189">
        <v>0</v>
      </c>
      <c r="H2873" s="189">
        <v>5000</v>
      </c>
    </row>
    <row r="2874" spans="1:8">
      <c r="A2874" s="181" t="str">
        <f t="shared" si="44"/>
        <v>A</v>
      </c>
      <c r="B2874" s="188" t="s">
        <v>121</v>
      </c>
      <c r="C2874" s="188" t="s">
        <v>105</v>
      </c>
      <c r="D2874" s="189">
        <v>7000</v>
      </c>
      <c r="E2874" s="189">
        <v>2000</v>
      </c>
      <c r="F2874" s="189">
        <v>2000</v>
      </c>
      <c r="G2874" s="189">
        <v>2000</v>
      </c>
      <c r="H2874" s="189">
        <v>1000</v>
      </c>
    </row>
    <row r="2875" spans="1:8">
      <c r="A2875" s="181" t="str">
        <f t="shared" si="44"/>
        <v>A</v>
      </c>
      <c r="B2875" s="186" t="s">
        <v>121</v>
      </c>
      <c r="C2875" s="186" t="s">
        <v>155</v>
      </c>
      <c r="D2875" s="187">
        <v>10000</v>
      </c>
      <c r="E2875" s="187">
        <v>0</v>
      </c>
      <c r="F2875" s="187">
        <v>5000</v>
      </c>
      <c r="G2875" s="187">
        <v>0</v>
      </c>
      <c r="H2875" s="187">
        <v>5000</v>
      </c>
    </row>
    <row r="2876" spans="1:8" ht="30.75" thickBot="1">
      <c r="A2876" s="181" t="str">
        <f t="shared" si="44"/>
        <v>A</v>
      </c>
      <c r="B2876" s="182" t="s">
        <v>1396</v>
      </c>
      <c r="C2876" s="183" t="s">
        <v>1397</v>
      </c>
      <c r="D2876" s="184">
        <v>9200000</v>
      </c>
      <c r="E2876" s="184">
        <v>1830000</v>
      </c>
      <c r="F2876" s="184">
        <v>2640000</v>
      </c>
      <c r="G2876" s="184">
        <v>2000000</v>
      </c>
      <c r="H2876" s="184">
        <v>2730000</v>
      </c>
    </row>
    <row r="2877" spans="1:8" ht="15.75" thickTop="1">
      <c r="A2877" s="181" t="str">
        <f t="shared" si="44"/>
        <v>A</v>
      </c>
      <c r="B2877" s="186" t="s">
        <v>121</v>
      </c>
      <c r="C2877" s="186" t="s">
        <v>99</v>
      </c>
      <c r="D2877" s="187">
        <v>9185000</v>
      </c>
      <c r="E2877" s="187">
        <v>1830000</v>
      </c>
      <c r="F2877" s="187">
        <v>2630000</v>
      </c>
      <c r="G2877" s="187">
        <v>2000000</v>
      </c>
      <c r="H2877" s="187">
        <v>2725000</v>
      </c>
    </row>
    <row r="2878" spans="1:8">
      <c r="A2878" s="181" t="str">
        <f t="shared" si="44"/>
        <v>A</v>
      </c>
      <c r="B2878" s="188" t="s">
        <v>121</v>
      </c>
      <c r="C2878" s="188" t="s">
        <v>101</v>
      </c>
      <c r="D2878" s="189">
        <v>9005000</v>
      </c>
      <c r="E2878" s="189">
        <v>1800000</v>
      </c>
      <c r="F2878" s="189">
        <v>2600000</v>
      </c>
      <c r="G2878" s="189">
        <v>2000000</v>
      </c>
      <c r="H2878" s="189">
        <v>2605000</v>
      </c>
    </row>
    <row r="2879" spans="1:8">
      <c r="A2879" s="181" t="str">
        <f t="shared" si="44"/>
        <v>A</v>
      </c>
      <c r="B2879" s="188" t="s">
        <v>121</v>
      </c>
      <c r="C2879" s="188" t="s">
        <v>105</v>
      </c>
      <c r="D2879" s="189">
        <v>180000</v>
      </c>
      <c r="E2879" s="189">
        <v>30000</v>
      </c>
      <c r="F2879" s="189">
        <v>30000</v>
      </c>
      <c r="G2879" s="189">
        <v>0</v>
      </c>
      <c r="H2879" s="189">
        <v>120000</v>
      </c>
    </row>
    <row r="2880" spans="1:8">
      <c r="A2880" s="181" t="str">
        <f t="shared" si="44"/>
        <v>A</v>
      </c>
      <c r="B2880" s="186" t="s">
        <v>121</v>
      </c>
      <c r="C2880" s="186" t="s">
        <v>155</v>
      </c>
      <c r="D2880" s="187">
        <v>15000</v>
      </c>
      <c r="E2880" s="187">
        <v>0</v>
      </c>
      <c r="F2880" s="187">
        <v>10000</v>
      </c>
      <c r="G2880" s="187">
        <v>0</v>
      </c>
      <c r="H2880" s="187">
        <v>5000</v>
      </c>
    </row>
    <row r="2881" spans="1:8" ht="15.75" thickBot="1">
      <c r="A2881" s="181" t="str">
        <f t="shared" si="44"/>
        <v>A</v>
      </c>
      <c r="B2881" s="182" t="s">
        <v>1398</v>
      </c>
      <c r="C2881" s="183" t="s">
        <v>1399</v>
      </c>
      <c r="D2881" s="184">
        <v>18750000</v>
      </c>
      <c r="E2881" s="184">
        <v>4683700</v>
      </c>
      <c r="F2881" s="184">
        <v>4679700</v>
      </c>
      <c r="G2881" s="184">
        <v>4714800</v>
      </c>
      <c r="H2881" s="184">
        <v>4671800</v>
      </c>
    </row>
    <row r="2882" spans="1:8" ht="15.75" thickTop="1">
      <c r="A2882" s="181" t="str">
        <f t="shared" si="44"/>
        <v>A</v>
      </c>
      <c r="B2882" s="186" t="s">
        <v>121</v>
      </c>
      <c r="C2882" s="186" t="s">
        <v>99</v>
      </c>
      <c r="D2882" s="187">
        <v>18685000</v>
      </c>
      <c r="E2882" s="187">
        <v>4673700</v>
      </c>
      <c r="F2882" s="187">
        <v>4669700</v>
      </c>
      <c r="G2882" s="187">
        <v>4669800</v>
      </c>
      <c r="H2882" s="187">
        <v>4671800</v>
      </c>
    </row>
    <row r="2883" spans="1:8">
      <c r="A2883" s="181" t="str">
        <f t="shared" si="44"/>
        <v>A</v>
      </c>
      <c r="B2883" s="188" t="s">
        <v>121</v>
      </c>
      <c r="C2883" s="188" t="s">
        <v>100</v>
      </c>
      <c r="D2883" s="189">
        <v>1450000</v>
      </c>
      <c r="E2883" s="189">
        <v>362500</v>
      </c>
      <c r="F2883" s="189">
        <v>362500</v>
      </c>
      <c r="G2883" s="189">
        <v>362500</v>
      </c>
      <c r="H2883" s="189">
        <v>362500</v>
      </c>
    </row>
    <row r="2884" spans="1:8">
      <c r="A2884" s="181" t="str">
        <f t="shared" si="44"/>
        <v>A</v>
      </c>
      <c r="B2884" s="188" t="s">
        <v>121</v>
      </c>
      <c r="C2884" s="188" t="s">
        <v>101</v>
      </c>
      <c r="D2884" s="189">
        <v>16350000</v>
      </c>
      <c r="E2884" s="189">
        <v>4090000</v>
      </c>
      <c r="F2884" s="189">
        <v>4086000</v>
      </c>
      <c r="G2884" s="189">
        <v>4086000</v>
      </c>
      <c r="H2884" s="189">
        <v>4088000</v>
      </c>
    </row>
    <row r="2885" spans="1:8">
      <c r="A2885" s="181" t="str">
        <f t="shared" si="44"/>
        <v>A</v>
      </c>
      <c r="B2885" s="188" t="s">
        <v>121</v>
      </c>
      <c r="C2885" s="188" t="s">
        <v>104</v>
      </c>
      <c r="D2885" s="189">
        <v>120000</v>
      </c>
      <c r="E2885" s="189">
        <v>30000</v>
      </c>
      <c r="F2885" s="189">
        <v>30000</v>
      </c>
      <c r="G2885" s="189">
        <v>30000</v>
      </c>
      <c r="H2885" s="189">
        <v>30000</v>
      </c>
    </row>
    <row r="2886" spans="1:8">
      <c r="A2886" s="181" t="str">
        <f t="shared" si="44"/>
        <v>A</v>
      </c>
      <c r="B2886" s="188" t="s">
        <v>121</v>
      </c>
      <c r="C2886" s="188" t="s">
        <v>105</v>
      </c>
      <c r="D2886" s="189">
        <v>765000</v>
      </c>
      <c r="E2886" s="189">
        <v>191200</v>
      </c>
      <c r="F2886" s="189">
        <v>191200</v>
      </c>
      <c r="G2886" s="189">
        <v>191300</v>
      </c>
      <c r="H2886" s="189">
        <v>191300</v>
      </c>
    </row>
    <row r="2887" spans="1:8">
      <c r="A2887" s="181" t="str">
        <f t="shared" ref="A2887:A2950" si="45">(IF(OR(D2887&lt;&gt;0),"A","B"))</f>
        <v>A</v>
      </c>
      <c r="B2887" s="186" t="s">
        <v>121</v>
      </c>
      <c r="C2887" s="186" t="s">
        <v>155</v>
      </c>
      <c r="D2887" s="187">
        <v>65000</v>
      </c>
      <c r="E2887" s="187">
        <v>10000</v>
      </c>
      <c r="F2887" s="187">
        <v>10000</v>
      </c>
      <c r="G2887" s="187">
        <v>45000</v>
      </c>
      <c r="H2887" s="187">
        <v>0</v>
      </c>
    </row>
    <row r="2888" spans="1:8" ht="30.75" thickBot="1">
      <c r="A2888" s="181" t="str">
        <f t="shared" si="45"/>
        <v>A</v>
      </c>
      <c r="B2888" s="182" t="s">
        <v>1400</v>
      </c>
      <c r="C2888" s="183" t="s">
        <v>1401</v>
      </c>
      <c r="D2888" s="184">
        <v>2300000</v>
      </c>
      <c r="E2888" s="184">
        <v>571200</v>
      </c>
      <c r="F2888" s="184">
        <v>567200</v>
      </c>
      <c r="G2888" s="184">
        <v>602300</v>
      </c>
      <c r="H2888" s="184">
        <v>559300</v>
      </c>
    </row>
    <row r="2889" spans="1:8" ht="15.75" thickTop="1">
      <c r="A2889" s="181" t="str">
        <f t="shared" si="45"/>
        <v>A</v>
      </c>
      <c r="B2889" s="186" t="s">
        <v>121</v>
      </c>
      <c r="C2889" s="186" t="s">
        <v>99</v>
      </c>
      <c r="D2889" s="187">
        <v>2235000</v>
      </c>
      <c r="E2889" s="187">
        <v>561200</v>
      </c>
      <c r="F2889" s="187">
        <v>557200</v>
      </c>
      <c r="G2889" s="187">
        <v>557300</v>
      </c>
      <c r="H2889" s="187">
        <v>559300</v>
      </c>
    </row>
    <row r="2890" spans="1:8">
      <c r="A2890" s="181" t="str">
        <f t="shared" si="45"/>
        <v>A</v>
      </c>
      <c r="B2890" s="188" t="s">
        <v>121</v>
      </c>
      <c r="C2890" s="188" t="s">
        <v>100</v>
      </c>
      <c r="D2890" s="189">
        <v>1450000</v>
      </c>
      <c r="E2890" s="189">
        <v>362500</v>
      </c>
      <c r="F2890" s="189">
        <v>362500</v>
      </c>
      <c r="G2890" s="189">
        <v>362500</v>
      </c>
      <c r="H2890" s="189">
        <v>362500</v>
      </c>
    </row>
    <row r="2891" spans="1:8">
      <c r="A2891" s="181" t="str">
        <f t="shared" si="45"/>
        <v>A</v>
      </c>
      <c r="B2891" s="188" t="s">
        <v>121</v>
      </c>
      <c r="C2891" s="188" t="s">
        <v>101</v>
      </c>
      <c r="D2891" s="189">
        <v>750000</v>
      </c>
      <c r="E2891" s="189">
        <v>190000</v>
      </c>
      <c r="F2891" s="189">
        <v>186000</v>
      </c>
      <c r="G2891" s="189">
        <v>186000</v>
      </c>
      <c r="H2891" s="189">
        <v>188000</v>
      </c>
    </row>
    <row r="2892" spans="1:8">
      <c r="A2892" s="181" t="str">
        <f t="shared" si="45"/>
        <v>A</v>
      </c>
      <c r="B2892" s="188" t="s">
        <v>121</v>
      </c>
      <c r="C2892" s="188" t="s">
        <v>104</v>
      </c>
      <c r="D2892" s="189">
        <v>20000</v>
      </c>
      <c r="E2892" s="189">
        <v>5000</v>
      </c>
      <c r="F2892" s="189">
        <v>5000</v>
      </c>
      <c r="G2892" s="189">
        <v>5000</v>
      </c>
      <c r="H2892" s="189">
        <v>5000</v>
      </c>
    </row>
    <row r="2893" spans="1:8">
      <c r="A2893" s="181" t="str">
        <f t="shared" si="45"/>
        <v>A</v>
      </c>
      <c r="B2893" s="188" t="s">
        <v>121</v>
      </c>
      <c r="C2893" s="188" t="s">
        <v>105</v>
      </c>
      <c r="D2893" s="189">
        <v>15000</v>
      </c>
      <c r="E2893" s="189">
        <v>3700</v>
      </c>
      <c r="F2893" s="189">
        <v>3700</v>
      </c>
      <c r="G2893" s="189">
        <v>3800</v>
      </c>
      <c r="H2893" s="189">
        <v>3800</v>
      </c>
    </row>
    <row r="2894" spans="1:8">
      <c r="A2894" s="181" t="str">
        <f t="shared" si="45"/>
        <v>A</v>
      </c>
      <c r="B2894" s="186" t="s">
        <v>121</v>
      </c>
      <c r="C2894" s="186" t="s">
        <v>155</v>
      </c>
      <c r="D2894" s="187">
        <v>65000</v>
      </c>
      <c r="E2894" s="187">
        <v>10000</v>
      </c>
      <c r="F2894" s="187">
        <v>10000</v>
      </c>
      <c r="G2894" s="187">
        <v>45000</v>
      </c>
      <c r="H2894" s="187">
        <v>0</v>
      </c>
    </row>
    <row r="2895" spans="1:8" ht="15.75" thickBot="1">
      <c r="A2895" s="181" t="str">
        <f t="shared" si="45"/>
        <v>A</v>
      </c>
      <c r="B2895" s="182" t="s">
        <v>1402</v>
      </c>
      <c r="C2895" s="183" t="s">
        <v>1399</v>
      </c>
      <c r="D2895" s="184">
        <v>16450000</v>
      </c>
      <c r="E2895" s="184">
        <v>4112500</v>
      </c>
      <c r="F2895" s="184">
        <v>4112500</v>
      </c>
      <c r="G2895" s="184">
        <v>4112500</v>
      </c>
      <c r="H2895" s="184">
        <v>4112500</v>
      </c>
    </row>
    <row r="2896" spans="1:8" ht="15.75" thickTop="1">
      <c r="A2896" s="181" t="str">
        <f t="shared" si="45"/>
        <v>A</v>
      </c>
      <c r="B2896" s="186" t="s">
        <v>121</v>
      </c>
      <c r="C2896" s="186" t="s">
        <v>99</v>
      </c>
      <c r="D2896" s="187">
        <v>16450000</v>
      </c>
      <c r="E2896" s="187">
        <v>4112500</v>
      </c>
      <c r="F2896" s="187">
        <v>4112500</v>
      </c>
      <c r="G2896" s="187">
        <v>4112500</v>
      </c>
      <c r="H2896" s="187">
        <v>4112500</v>
      </c>
    </row>
    <row r="2897" spans="1:8">
      <c r="A2897" s="181" t="str">
        <f t="shared" si="45"/>
        <v>A</v>
      </c>
      <c r="B2897" s="188" t="s">
        <v>121</v>
      </c>
      <c r="C2897" s="188" t="s">
        <v>101</v>
      </c>
      <c r="D2897" s="189">
        <v>15600000</v>
      </c>
      <c r="E2897" s="189">
        <v>3900000</v>
      </c>
      <c r="F2897" s="189">
        <v>3900000</v>
      </c>
      <c r="G2897" s="189">
        <v>3900000</v>
      </c>
      <c r="H2897" s="189">
        <v>3900000</v>
      </c>
    </row>
    <row r="2898" spans="1:8">
      <c r="A2898" s="181" t="str">
        <f t="shared" si="45"/>
        <v>A</v>
      </c>
      <c r="B2898" s="188" t="s">
        <v>121</v>
      </c>
      <c r="C2898" s="188" t="s">
        <v>104</v>
      </c>
      <c r="D2898" s="189">
        <v>100000</v>
      </c>
      <c r="E2898" s="189">
        <v>25000</v>
      </c>
      <c r="F2898" s="189">
        <v>25000</v>
      </c>
      <c r="G2898" s="189">
        <v>25000</v>
      </c>
      <c r="H2898" s="189">
        <v>25000</v>
      </c>
    </row>
    <row r="2899" spans="1:8">
      <c r="A2899" s="181" t="str">
        <f t="shared" si="45"/>
        <v>A</v>
      </c>
      <c r="B2899" s="188" t="s">
        <v>121</v>
      </c>
      <c r="C2899" s="188" t="s">
        <v>105</v>
      </c>
      <c r="D2899" s="189">
        <v>750000</v>
      </c>
      <c r="E2899" s="189">
        <v>187500</v>
      </c>
      <c r="F2899" s="189">
        <v>187500</v>
      </c>
      <c r="G2899" s="189">
        <v>187500</v>
      </c>
      <c r="H2899" s="189">
        <v>187500</v>
      </c>
    </row>
    <row r="2900" spans="1:8" ht="15.75" thickBot="1">
      <c r="A2900" s="181" t="str">
        <f t="shared" si="45"/>
        <v>A</v>
      </c>
      <c r="B2900" s="182" t="s">
        <v>1403</v>
      </c>
      <c r="C2900" s="183" t="s">
        <v>1404</v>
      </c>
      <c r="D2900" s="184">
        <v>985000</v>
      </c>
      <c r="E2900" s="184">
        <v>370000</v>
      </c>
      <c r="F2900" s="184">
        <v>283000</v>
      </c>
      <c r="G2900" s="184">
        <v>222000</v>
      </c>
      <c r="H2900" s="184">
        <v>110000</v>
      </c>
    </row>
    <row r="2901" spans="1:8" ht="15.75" thickTop="1">
      <c r="A2901" s="181" t="str">
        <f t="shared" si="45"/>
        <v>A</v>
      </c>
      <c r="B2901" s="186" t="s">
        <v>121</v>
      </c>
      <c r="C2901" s="186" t="s">
        <v>99</v>
      </c>
      <c r="D2901" s="187">
        <v>985000</v>
      </c>
      <c r="E2901" s="187">
        <v>370000</v>
      </c>
      <c r="F2901" s="187">
        <v>283000</v>
      </c>
      <c r="G2901" s="187">
        <v>222000</v>
      </c>
      <c r="H2901" s="187">
        <v>110000</v>
      </c>
    </row>
    <row r="2902" spans="1:8">
      <c r="A2902" s="181" t="str">
        <f t="shared" si="45"/>
        <v>A</v>
      </c>
      <c r="B2902" s="188" t="s">
        <v>121</v>
      </c>
      <c r="C2902" s="188" t="s">
        <v>101</v>
      </c>
      <c r="D2902" s="189">
        <v>710000</v>
      </c>
      <c r="E2902" s="189">
        <v>300000</v>
      </c>
      <c r="F2902" s="189">
        <v>210000</v>
      </c>
      <c r="G2902" s="189">
        <v>100000</v>
      </c>
      <c r="H2902" s="189">
        <v>100000</v>
      </c>
    </row>
    <row r="2903" spans="1:8">
      <c r="A2903" s="181" t="str">
        <f t="shared" si="45"/>
        <v>A</v>
      </c>
      <c r="B2903" s="188" t="s">
        <v>121</v>
      </c>
      <c r="C2903" s="188" t="s">
        <v>103</v>
      </c>
      <c r="D2903" s="189">
        <v>100000</v>
      </c>
      <c r="E2903" s="189">
        <v>20000</v>
      </c>
      <c r="F2903" s="189">
        <v>40000</v>
      </c>
      <c r="G2903" s="189">
        <v>30000</v>
      </c>
      <c r="H2903" s="189">
        <v>10000</v>
      </c>
    </row>
    <row r="2904" spans="1:8">
      <c r="A2904" s="181" t="str">
        <f t="shared" si="45"/>
        <v>A</v>
      </c>
      <c r="B2904" s="188" t="s">
        <v>121</v>
      </c>
      <c r="C2904" s="188" t="s">
        <v>15</v>
      </c>
      <c r="D2904" s="189">
        <v>3000</v>
      </c>
      <c r="E2904" s="189">
        <v>0</v>
      </c>
      <c r="F2904" s="189">
        <v>3000</v>
      </c>
      <c r="G2904" s="189">
        <v>0</v>
      </c>
      <c r="H2904" s="189">
        <v>0</v>
      </c>
    </row>
    <row r="2905" spans="1:8">
      <c r="A2905" s="181" t="str">
        <f t="shared" si="45"/>
        <v>A</v>
      </c>
      <c r="B2905" s="188" t="s">
        <v>121</v>
      </c>
      <c r="C2905" s="188" t="s">
        <v>105</v>
      </c>
      <c r="D2905" s="189">
        <v>172000</v>
      </c>
      <c r="E2905" s="189">
        <v>50000</v>
      </c>
      <c r="F2905" s="189">
        <v>30000</v>
      </c>
      <c r="G2905" s="189">
        <v>92000</v>
      </c>
      <c r="H2905" s="189">
        <v>0</v>
      </c>
    </row>
    <row r="2906" spans="1:8" ht="30.75" thickBot="1">
      <c r="A2906" s="181" t="str">
        <f t="shared" si="45"/>
        <v>A</v>
      </c>
      <c r="B2906" s="182" t="s">
        <v>1405</v>
      </c>
      <c r="C2906" s="183" t="s">
        <v>1406</v>
      </c>
      <c r="D2906" s="184">
        <v>985000</v>
      </c>
      <c r="E2906" s="184">
        <v>370000</v>
      </c>
      <c r="F2906" s="184">
        <v>283000</v>
      </c>
      <c r="G2906" s="184">
        <v>222000</v>
      </c>
      <c r="H2906" s="184">
        <v>110000</v>
      </c>
    </row>
    <row r="2907" spans="1:8" ht="15.75" thickTop="1">
      <c r="A2907" s="181" t="str">
        <f t="shared" si="45"/>
        <v>A</v>
      </c>
      <c r="B2907" s="186" t="s">
        <v>121</v>
      </c>
      <c r="C2907" s="186" t="s">
        <v>99</v>
      </c>
      <c r="D2907" s="187">
        <v>985000</v>
      </c>
      <c r="E2907" s="187">
        <v>370000</v>
      </c>
      <c r="F2907" s="187">
        <v>283000</v>
      </c>
      <c r="G2907" s="187">
        <v>222000</v>
      </c>
      <c r="H2907" s="187">
        <v>110000</v>
      </c>
    </row>
    <row r="2908" spans="1:8">
      <c r="A2908" s="181" t="str">
        <f t="shared" si="45"/>
        <v>A</v>
      </c>
      <c r="B2908" s="188" t="s">
        <v>121</v>
      </c>
      <c r="C2908" s="188" t="s">
        <v>101</v>
      </c>
      <c r="D2908" s="189">
        <v>710000</v>
      </c>
      <c r="E2908" s="189">
        <v>300000</v>
      </c>
      <c r="F2908" s="189">
        <v>210000</v>
      </c>
      <c r="G2908" s="189">
        <v>100000</v>
      </c>
      <c r="H2908" s="189">
        <v>100000</v>
      </c>
    </row>
    <row r="2909" spans="1:8">
      <c r="A2909" s="181" t="str">
        <f t="shared" si="45"/>
        <v>A</v>
      </c>
      <c r="B2909" s="188" t="s">
        <v>121</v>
      </c>
      <c r="C2909" s="188" t="s">
        <v>103</v>
      </c>
      <c r="D2909" s="189">
        <v>100000</v>
      </c>
      <c r="E2909" s="189">
        <v>20000</v>
      </c>
      <c r="F2909" s="189">
        <v>40000</v>
      </c>
      <c r="G2909" s="189">
        <v>30000</v>
      </c>
      <c r="H2909" s="189">
        <v>10000</v>
      </c>
    </row>
    <row r="2910" spans="1:8">
      <c r="A2910" s="181" t="str">
        <f t="shared" si="45"/>
        <v>A</v>
      </c>
      <c r="B2910" s="188" t="s">
        <v>121</v>
      </c>
      <c r="C2910" s="188" t="s">
        <v>15</v>
      </c>
      <c r="D2910" s="189">
        <v>3000</v>
      </c>
      <c r="E2910" s="189">
        <v>0</v>
      </c>
      <c r="F2910" s="189">
        <v>3000</v>
      </c>
      <c r="G2910" s="189">
        <v>0</v>
      </c>
      <c r="H2910" s="189">
        <v>0</v>
      </c>
    </row>
    <row r="2911" spans="1:8">
      <c r="A2911" s="181" t="str">
        <f t="shared" si="45"/>
        <v>A</v>
      </c>
      <c r="B2911" s="188" t="s">
        <v>121</v>
      </c>
      <c r="C2911" s="188" t="s">
        <v>105</v>
      </c>
      <c r="D2911" s="189">
        <v>172000</v>
      </c>
      <c r="E2911" s="189">
        <v>50000</v>
      </c>
      <c r="F2911" s="189">
        <v>30000</v>
      </c>
      <c r="G2911" s="189">
        <v>92000</v>
      </c>
      <c r="H2911" s="189">
        <v>0</v>
      </c>
    </row>
    <row r="2912" spans="1:8" ht="30.75" thickBot="1">
      <c r="A2912" s="181" t="str">
        <f t="shared" si="45"/>
        <v>A</v>
      </c>
      <c r="B2912" s="182" t="s">
        <v>1407</v>
      </c>
      <c r="C2912" s="183" t="s">
        <v>1408</v>
      </c>
      <c r="D2912" s="184">
        <v>240000</v>
      </c>
      <c r="E2912" s="184">
        <v>50000</v>
      </c>
      <c r="F2912" s="184">
        <v>70000</v>
      </c>
      <c r="G2912" s="184">
        <v>60000</v>
      </c>
      <c r="H2912" s="184">
        <v>60000</v>
      </c>
    </row>
    <row r="2913" spans="1:8" ht="15.75" thickTop="1">
      <c r="A2913" s="181" t="str">
        <f t="shared" si="45"/>
        <v>A</v>
      </c>
      <c r="B2913" s="186" t="s">
        <v>121</v>
      </c>
      <c r="C2913" s="186" t="s">
        <v>99</v>
      </c>
      <c r="D2913" s="187">
        <v>240000</v>
      </c>
      <c r="E2913" s="187">
        <v>50000</v>
      </c>
      <c r="F2913" s="187">
        <v>70000</v>
      </c>
      <c r="G2913" s="187">
        <v>60000</v>
      </c>
      <c r="H2913" s="187">
        <v>60000</v>
      </c>
    </row>
    <row r="2914" spans="1:8">
      <c r="A2914" s="181" t="str">
        <f t="shared" si="45"/>
        <v>A</v>
      </c>
      <c r="B2914" s="188" t="s">
        <v>121</v>
      </c>
      <c r="C2914" s="188" t="s">
        <v>103</v>
      </c>
      <c r="D2914" s="189">
        <v>240000</v>
      </c>
      <c r="E2914" s="189">
        <v>50000</v>
      </c>
      <c r="F2914" s="189">
        <v>70000</v>
      </c>
      <c r="G2914" s="189">
        <v>60000</v>
      </c>
      <c r="H2914" s="189">
        <v>60000</v>
      </c>
    </row>
    <row r="2915" spans="1:8" ht="30.75" thickBot="1">
      <c r="A2915" s="181" t="str">
        <f t="shared" si="45"/>
        <v>A</v>
      </c>
      <c r="B2915" s="182" t="s">
        <v>1409</v>
      </c>
      <c r="C2915" s="183" t="s">
        <v>1410</v>
      </c>
      <c r="D2915" s="184">
        <v>240000</v>
      </c>
      <c r="E2915" s="184">
        <v>50000</v>
      </c>
      <c r="F2915" s="184">
        <v>70000</v>
      </c>
      <c r="G2915" s="184">
        <v>60000</v>
      </c>
      <c r="H2915" s="184">
        <v>60000</v>
      </c>
    </row>
    <row r="2916" spans="1:8" ht="15.75" thickTop="1">
      <c r="A2916" s="181" t="str">
        <f t="shared" si="45"/>
        <v>A</v>
      </c>
      <c r="B2916" s="186" t="s">
        <v>121</v>
      </c>
      <c r="C2916" s="186" t="s">
        <v>99</v>
      </c>
      <c r="D2916" s="187">
        <v>240000</v>
      </c>
      <c r="E2916" s="187">
        <v>50000</v>
      </c>
      <c r="F2916" s="187">
        <v>70000</v>
      </c>
      <c r="G2916" s="187">
        <v>60000</v>
      </c>
      <c r="H2916" s="187">
        <v>60000</v>
      </c>
    </row>
    <row r="2917" spans="1:8">
      <c r="A2917" s="181" t="str">
        <f t="shared" si="45"/>
        <v>A</v>
      </c>
      <c r="B2917" s="188" t="s">
        <v>121</v>
      </c>
      <c r="C2917" s="188" t="s">
        <v>103</v>
      </c>
      <c r="D2917" s="189">
        <v>240000</v>
      </c>
      <c r="E2917" s="189">
        <v>50000</v>
      </c>
      <c r="F2917" s="189">
        <v>70000</v>
      </c>
      <c r="G2917" s="189">
        <v>60000</v>
      </c>
      <c r="H2917" s="189">
        <v>60000</v>
      </c>
    </row>
    <row r="2918" spans="1:8" ht="15.75" thickBot="1">
      <c r="A2918" s="181" t="str">
        <f t="shared" si="45"/>
        <v>A</v>
      </c>
      <c r="B2918" s="182" t="s">
        <v>1411</v>
      </c>
      <c r="C2918" s="183" t="s">
        <v>1412</v>
      </c>
      <c r="D2918" s="184">
        <v>28300000</v>
      </c>
      <c r="E2918" s="184">
        <v>133500</v>
      </c>
      <c r="F2918" s="184">
        <v>4023000</v>
      </c>
      <c r="G2918" s="184">
        <v>21409000</v>
      </c>
      <c r="H2918" s="184">
        <v>2734500</v>
      </c>
    </row>
    <row r="2919" spans="1:8" ht="15.75" thickTop="1">
      <c r="A2919" s="181" t="str">
        <f t="shared" si="45"/>
        <v>A</v>
      </c>
      <c r="B2919" s="186" t="s">
        <v>121</v>
      </c>
      <c r="C2919" s="186" t="s">
        <v>99</v>
      </c>
      <c r="D2919" s="187">
        <v>28300000</v>
      </c>
      <c r="E2919" s="187">
        <v>133500</v>
      </c>
      <c r="F2919" s="187">
        <v>4023000</v>
      </c>
      <c r="G2919" s="187">
        <v>21409000</v>
      </c>
      <c r="H2919" s="187">
        <v>2734500</v>
      </c>
    </row>
    <row r="2920" spans="1:8">
      <c r="A2920" s="181" t="str">
        <f t="shared" si="45"/>
        <v>A</v>
      </c>
      <c r="B2920" s="188" t="s">
        <v>121</v>
      </c>
      <c r="C2920" s="188" t="s">
        <v>101</v>
      </c>
      <c r="D2920" s="189">
        <v>28300000</v>
      </c>
      <c r="E2920" s="189">
        <v>133500</v>
      </c>
      <c r="F2920" s="189">
        <v>4023000</v>
      </c>
      <c r="G2920" s="189">
        <v>21409000</v>
      </c>
      <c r="H2920" s="189">
        <v>2734500</v>
      </c>
    </row>
    <row r="2921" spans="1:8" ht="45.75" thickBot="1">
      <c r="A2921" s="181" t="str">
        <f t="shared" si="45"/>
        <v>A</v>
      </c>
      <c r="B2921" s="182" t="s">
        <v>1413</v>
      </c>
      <c r="C2921" s="183" t="s">
        <v>1414</v>
      </c>
      <c r="D2921" s="184">
        <v>27350000</v>
      </c>
      <c r="E2921" s="184">
        <v>133500</v>
      </c>
      <c r="F2921" s="184">
        <v>3548000</v>
      </c>
      <c r="G2921" s="184">
        <v>20934000</v>
      </c>
      <c r="H2921" s="184">
        <v>2734500</v>
      </c>
    </row>
    <row r="2922" spans="1:8" ht="15.75" thickTop="1">
      <c r="A2922" s="181" t="str">
        <f t="shared" si="45"/>
        <v>A</v>
      </c>
      <c r="B2922" s="186" t="s">
        <v>121</v>
      </c>
      <c r="C2922" s="186" t="s">
        <v>99</v>
      </c>
      <c r="D2922" s="187">
        <v>27350000</v>
      </c>
      <c r="E2922" s="187">
        <v>133500</v>
      </c>
      <c r="F2922" s="187">
        <v>3548000</v>
      </c>
      <c r="G2922" s="187">
        <v>20934000</v>
      </c>
      <c r="H2922" s="187">
        <v>2734500</v>
      </c>
    </row>
    <row r="2923" spans="1:8">
      <c r="A2923" s="181" t="str">
        <f t="shared" si="45"/>
        <v>A</v>
      </c>
      <c r="B2923" s="188" t="s">
        <v>121</v>
      </c>
      <c r="C2923" s="188" t="s">
        <v>101</v>
      </c>
      <c r="D2923" s="189">
        <v>27350000</v>
      </c>
      <c r="E2923" s="189">
        <v>133500</v>
      </c>
      <c r="F2923" s="189">
        <v>3548000</v>
      </c>
      <c r="G2923" s="189">
        <v>20934000</v>
      </c>
      <c r="H2923" s="189">
        <v>2734500</v>
      </c>
    </row>
    <row r="2924" spans="1:8" ht="30.75" thickBot="1">
      <c r="A2924" s="181" t="str">
        <f t="shared" si="45"/>
        <v>A</v>
      </c>
      <c r="B2924" s="182" t="s">
        <v>1415</v>
      </c>
      <c r="C2924" s="183" t="s">
        <v>1416</v>
      </c>
      <c r="D2924" s="184">
        <v>950000</v>
      </c>
      <c r="E2924" s="184">
        <v>0</v>
      </c>
      <c r="F2924" s="184">
        <v>475000</v>
      </c>
      <c r="G2924" s="184">
        <v>475000</v>
      </c>
      <c r="H2924" s="184">
        <v>0</v>
      </c>
    </row>
    <row r="2925" spans="1:8" ht="15.75" thickTop="1">
      <c r="A2925" s="181" t="str">
        <f t="shared" si="45"/>
        <v>A</v>
      </c>
      <c r="B2925" s="186" t="s">
        <v>121</v>
      </c>
      <c r="C2925" s="186" t="s">
        <v>99</v>
      </c>
      <c r="D2925" s="187">
        <v>950000</v>
      </c>
      <c r="E2925" s="187">
        <v>0</v>
      </c>
      <c r="F2925" s="187">
        <v>475000</v>
      </c>
      <c r="G2925" s="187">
        <v>475000</v>
      </c>
      <c r="H2925" s="187">
        <v>0</v>
      </c>
    </row>
    <row r="2926" spans="1:8">
      <c r="A2926" s="181" t="str">
        <f t="shared" si="45"/>
        <v>A</v>
      </c>
      <c r="B2926" s="188" t="s">
        <v>121</v>
      </c>
      <c r="C2926" s="188" t="s">
        <v>101</v>
      </c>
      <c r="D2926" s="189">
        <v>950000</v>
      </c>
      <c r="E2926" s="189">
        <v>0</v>
      </c>
      <c r="F2926" s="189">
        <v>475000</v>
      </c>
      <c r="G2926" s="189">
        <v>475000</v>
      </c>
      <c r="H2926" s="189">
        <v>0</v>
      </c>
    </row>
    <row r="2927" spans="1:8" ht="45.75" thickBot="1">
      <c r="A2927" s="181" t="str">
        <f t="shared" si="45"/>
        <v>A</v>
      </c>
      <c r="B2927" s="182" t="s">
        <v>1417</v>
      </c>
      <c r="C2927" s="183" t="s">
        <v>1418</v>
      </c>
      <c r="D2927" s="184">
        <v>4185000</v>
      </c>
      <c r="E2927" s="184">
        <v>1050000</v>
      </c>
      <c r="F2927" s="184">
        <v>1045000</v>
      </c>
      <c r="G2927" s="184">
        <v>1050000</v>
      </c>
      <c r="H2927" s="184">
        <v>1040000</v>
      </c>
    </row>
    <row r="2928" spans="1:8" ht="15.75" thickTop="1">
      <c r="A2928" s="181" t="str">
        <f t="shared" si="45"/>
        <v>A</v>
      </c>
      <c r="B2928" s="186" t="s">
        <v>121</v>
      </c>
      <c r="C2928" s="186" t="s">
        <v>99</v>
      </c>
      <c r="D2928" s="187">
        <v>4185000</v>
      </c>
      <c r="E2928" s="187">
        <v>1050000</v>
      </c>
      <c r="F2928" s="187">
        <v>1045000</v>
      </c>
      <c r="G2928" s="187">
        <v>1050000</v>
      </c>
      <c r="H2928" s="187">
        <v>1040000</v>
      </c>
    </row>
    <row r="2929" spans="1:8">
      <c r="A2929" s="181" t="str">
        <f t="shared" si="45"/>
        <v>A</v>
      </c>
      <c r="B2929" s="188" t="s">
        <v>121</v>
      </c>
      <c r="C2929" s="188" t="s">
        <v>104</v>
      </c>
      <c r="D2929" s="189">
        <v>4185000</v>
      </c>
      <c r="E2929" s="189">
        <v>1050000</v>
      </c>
      <c r="F2929" s="189">
        <v>1045000</v>
      </c>
      <c r="G2929" s="189">
        <v>1050000</v>
      </c>
      <c r="H2929" s="189">
        <v>1040000</v>
      </c>
    </row>
    <row r="2930" spans="1:8" ht="30.75" thickBot="1">
      <c r="A2930" s="181" t="str">
        <f t="shared" si="45"/>
        <v>A</v>
      </c>
      <c r="B2930" s="182" t="s">
        <v>1419</v>
      </c>
      <c r="C2930" s="183" t="s">
        <v>1420</v>
      </c>
      <c r="D2930" s="184">
        <v>250000</v>
      </c>
      <c r="E2930" s="184">
        <v>66600</v>
      </c>
      <c r="F2930" s="184">
        <v>61600</v>
      </c>
      <c r="G2930" s="184">
        <v>62100</v>
      </c>
      <c r="H2930" s="184">
        <v>59700</v>
      </c>
    </row>
    <row r="2931" spans="1:8" ht="15.75" thickTop="1">
      <c r="A2931" s="181" t="str">
        <f t="shared" si="45"/>
        <v>A</v>
      </c>
      <c r="B2931" s="186" t="s">
        <v>121</v>
      </c>
      <c r="C2931" s="186" t="s">
        <v>99</v>
      </c>
      <c r="D2931" s="187">
        <v>250000</v>
      </c>
      <c r="E2931" s="187">
        <v>66600</v>
      </c>
      <c r="F2931" s="187">
        <v>61600</v>
      </c>
      <c r="G2931" s="187">
        <v>62100</v>
      </c>
      <c r="H2931" s="187">
        <v>59700</v>
      </c>
    </row>
    <row r="2932" spans="1:8">
      <c r="A2932" s="181" t="str">
        <f t="shared" si="45"/>
        <v>A</v>
      </c>
      <c r="B2932" s="188" t="s">
        <v>121</v>
      </c>
      <c r="C2932" s="188" t="s">
        <v>101</v>
      </c>
      <c r="D2932" s="189">
        <v>75000</v>
      </c>
      <c r="E2932" s="189">
        <v>21600</v>
      </c>
      <c r="F2932" s="189">
        <v>21600</v>
      </c>
      <c r="G2932" s="189">
        <v>24100</v>
      </c>
      <c r="H2932" s="189">
        <v>7700</v>
      </c>
    </row>
    <row r="2933" spans="1:8">
      <c r="A2933" s="181" t="str">
        <f t="shared" si="45"/>
        <v>A</v>
      </c>
      <c r="B2933" s="188" t="s">
        <v>121</v>
      </c>
      <c r="C2933" s="188" t="s">
        <v>103</v>
      </c>
      <c r="D2933" s="189">
        <v>175000</v>
      </c>
      <c r="E2933" s="189">
        <v>45000</v>
      </c>
      <c r="F2933" s="189">
        <v>40000</v>
      </c>
      <c r="G2933" s="189">
        <v>38000</v>
      </c>
      <c r="H2933" s="189">
        <v>52000</v>
      </c>
    </row>
    <row r="2934" spans="1:8" ht="30.75" thickBot="1">
      <c r="A2934" s="181" t="str">
        <f t="shared" si="45"/>
        <v>A</v>
      </c>
      <c r="B2934" s="182" t="s">
        <v>1421</v>
      </c>
      <c r="C2934" s="183" t="s">
        <v>1422</v>
      </c>
      <c r="D2934" s="184">
        <v>380000</v>
      </c>
      <c r="E2934" s="184">
        <v>75000</v>
      </c>
      <c r="F2934" s="184">
        <v>75000</v>
      </c>
      <c r="G2934" s="184">
        <v>115000</v>
      </c>
      <c r="H2934" s="184">
        <v>115000</v>
      </c>
    </row>
    <row r="2935" spans="1:8" ht="15.75" thickTop="1">
      <c r="A2935" s="181" t="str">
        <f t="shared" si="45"/>
        <v>A</v>
      </c>
      <c r="B2935" s="186" t="s">
        <v>121</v>
      </c>
      <c r="C2935" s="186" t="s">
        <v>99</v>
      </c>
      <c r="D2935" s="187">
        <v>380000</v>
      </c>
      <c r="E2935" s="187">
        <v>75000</v>
      </c>
      <c r="F2935" s="187">
        <v>75000</v>
      </c>
      <c r="G2935" s="187">
        <v>115000</v>
      </c>
      <c r="H2935" s="187">
        <v>115000</v>
      </c>
    </row>
    <row r="2936" spans="1:8">
      <c r="A2936" s="181" t="str">
        <f t="shared" si="45"/>
        <v>A</v>
      </c>
      <c r="B2936" s="188" t="s">
        <v>121</v>
      </c>
      <c r="C2936" s="188" t="s">
        <v>101</v>
      </c>
      <c r="D2936" s="189">
        <v>380000</v>
      </c>
      <c r="E2936" s="189">
        <v>75000</v>
      </c>
      <c r="F2936" s="189">
        <v>75000</v>
      </c>
      <c r="G2936" s="189">
        <v>115000</v>
      </c>
      <c r="H2936" s="189">
        <v>115000</v>
      </c>
    </row>
    <row r="2937" spans="1:8" ht="30.75" thickBot="1">
      <c r="A2937" s="181" t="str">
        <f t="shared" si="45"/>
        <v>A</v>
      </c>
      <c r="B2937" s="182" t="s">
        <v>1423</v>
      </c>
      <c r="C2937" s="183" t="s">
        <v>1424</v>
      </c>
      <c r="D2937" s="184">
        <v>18350000</v>
      </c>
      <c r="E2937" s="184">
        <v>1032000</v>
      </c>
      <c r="F2937" s="184">
        <v>4526000</v>
      </c>
      <c r="G2937" s="184">
        <v>2160000</v>
      </c>
      <c r="H2937" s="184">
        <v>10632000</v>
      </c>
    </row>
    <row r="2938" spans="1:8" ht="15.75" thickTop="1">
      <c r="A2938" s="181" t="str">
        <f t="shared" si="45"/>
        <v>A</v>
      </c>
      <c r="B2938" s="186" t="s">
        <v>121</v>
      </c>
      <c r="C2938" s="186" t="s">
        <v>99</v>
      </c>
      <c r="D2938" s="187">
        <v>18350000</v>
      </c>
      <c r="E2938" s="187">
        <v>1032000</v>
      </c>
      <c r="F2938" s="187">
        <v>4526000</v>
      </c>
      <c r="G2938" s="187">
        <v>2160000</v>
      </c>
      <c r="H2938" s="187">
        <v>10632000</v>
      </c>
    </row>
    <row r="2939" spans="1:8">
      <c r="A2939" s="181" t="str">
        <f t="shared" si="45"/>
        <v>A</v>
      </c>
      <c r="B2939" s="188" t="s">
        <v>121</v>
      </c>
      <c r="C2939" s="188" t="s">
        <v>101</v>
      </c>
      <c r="D2939" s="189">
        <v>3315000</v>
      </c>
      <c r="E2939" s="189">
        <v>520000</v>
      </c>
      <c r="F2939" s="189">
        <v>920000</v>
      </c>
      <c r="G2939" s="189">
        <v>648000</v>
      </c>
      <c r="H2939" s="189">
        <v>1227000</v>
      </c>
    </row>
    <row r="2940" spans="1:8">
      <c r="A2940" s="181" t="str">
        <f t="shared" si="45"/>
        <v>A</v>
      </c>
      <c r="B2940" s="188" t="s">
        <v>121</v>
      </c>
      <c r="C2940" s="188" t="s">
        <v>15</v>
      </c>
      <c r="D2940" s="189">
        <v>15035000</v>
      </c>
      <c r="E2940" s="189">
        <v>512000</v>
      </c>
      <c r="F2940" s="189">
        <v>3606000</v>
      </c>
      <c r="G2940" s="189">
        <v>1512000</v>
      </c>
      <c r="H2940" s="189">
        <v>9405000</v>
      </c>
    </row>
    <row r="2941" spans="1:8" ht="45.75" thickBot="1">
      <c r="A2941" s="181" t="str">
        <f t="shared" si="45"/>
        <v>A</v>
      </c>
      <c r="B2941" s="182" t="s">
        <v>1425</v>
      </c>
      <c r="C2941" s="183" t="s">
        <v>1426</v>
      </c>
      <c r="D2941" s="184">
        <v>15035000</v>
      </c>
      <c r="E2941" s="184">
        <v>512000</v>
      </c>
      <c r="F2941" s="184">
        <v>3606000</v>
      </c>
      <c r="G2941" s="184">
        <v>1512000</v>
      </c>
      <c r="H2941" s="184">
        <v>9405000</v>
      </c>
    </row>
    <row r="2942" spans="1:8" ht="15.75" thickTop="1">
      <c r="A2942" s="181" t="str">
        <f t="shared" si="45"/>
        <v>A</v>
      </c>
      <c r="B2942" s="186" t="s">
        <v>121</v>
      </c>
      <c r="C2942" s="186" t="s">
        <v>99</v>
      </c>
      <c r="D2942" s="187">
        <v>15035000</v>
      </c>
      <c r="E2942" s="187">
        <v>512000</v>
      </c>
      <c r="F2942" s="187">
        <v>3606000</v>
      </c>
      <c r="G2942" s="187">
        <v>1512000</v>
      </c>
      <c r="H2942" s="187">
        <v>9405000</v>
      </c>
    </row>
    <row r="2943" spans="1:8">
      <c r="A2943" s="181" t="str">
        <f t="shared" si="45"/>
        <v>A</v>
      </c>
      <c r="B2943" s="188" t="s">
        <v>121</v>
      </c>
      <c r="C2943" s="188" t="s">
        <v>15</v>
      </c>
      <c r="D2943" s="189">
        <v>15035000</v>
      </c>
      <c r="E2943" s="189">
        <v>512000</v>
      </c>
      <c r="F2943" s="189">
        <v>3606000</v>
      </c>
      <c r="G2943" s="189">
        <v>1512000</v>
      </c>
      <c r="H2943" s="189">
        <v>9405000</v>
      </c>
    </row>
    <row r="2944" spans="1:8" ht="45.75" thickBot="1">
      <c r="A2944" s="181" t="str">
        <f t="shared" si="45"/>
        <v>A</v>
      </c>
      <c r="B2944" s="182" t="s">
        <v>1427</v>
      </c>
      <c r="C2944" s="183" t="s">
        <v>1426</v>
      </c>
      <c r="D2944" s="184">
        <v>3315000</v>
      </c>
      <c r="E2944" s="184">
        <v>520000</v>
      </c>
      <c r="F2944" s="184">
        <v>920000</v>
      </c>
      <c r="G2944" s="184">
        <v>648000</v>
      </c>
      <c r="H2944" s="184">
        <v>1227000</v>
      </c>
    </row>
    <row r="2945" spans="1:8" ht="15.75" thickTop="1">
      <c r="A2945" s="181" t="str">
        <f t="shared" si="45"/>
        <v>A</v>
      </c>
      <c r="B2945" s="186" t="s">
        <v>121</v>
      </c>
      <c r="C2945" s="186" t="s">
        <v>99</v>
      </c>
      <c r="D2945" s="187">
        <v>3315000</v>
      </c>
      <c r="E2945" s="187">
        <v>520000</v>
      </c>
      <c r="F2945" s="187">
        <v>920000</v>
      </c>
      <c r="G2945" s="187">
        <v>648000</v>
      </c>
      <c r="H2945" s="187">
        <v>1227000</v>
      </c>
    </row>
    <row r="2946" spans="1:8">
      <c r="A2946" s="181" t="str">
        <f t="shared" si="45"/>
        <v>A</v>
      </c>
      <c r="B2946" s="188" t="s">
        <v>121</v>
      </c>
      <c r="C2946" s="188" t="s">
        <v>101</v>
      </c>
      <c r="D2946" s="189">
        <v>3315000</v>
      </c>
      <c r="E2946" s="189">
        <v>520000</v>
      </c>
      <c r="F2946" s="189">
        <v>920000</v>
      </c>
      <c r="G2946" s="189">
        <v>648000</v>
      </c>
      <c r="H2946" s="189">
        <v>1227000</v>
      </c>
    </row>
    <row r="2947" spans="1:8" ht="15.75" thickBot="1">
      <c r="A2947" s="181" t="str">
        <f t="shared" si="45"/>
        <v>A</v>
      </c>
      <c r="B2947" s="182" t="s">
        <v>1428</v>
      </c>
      <c r="C2947" s="183" t="s">
        <v>1429</v>
      </c>
      <c r="D2947" s="184">
        <v>57925000</v>
      </c>
      <c r="E2947" s="184">
        <v>32000000</v>
      </c>
      <c r="F2947" s="184">
        <v>12000000</v>
      </c>
      <c r="G2947" s="184">
        <v>12200000</v>
      </c>
      <c r="H2947" s="184">
        <v>1725000</v>
      </c>
    </row>
    <row r="2948" spans="1:8" ht="15.75" thickTop="1">
      <c r="A2948" s="181" t="str">
        <f t="shared" si="45"/>
        <v>A</v>
      </c>
      <c r="B2948" s="186" t="s">
        <v>121</v>
      </c>
      <c r="C2948" s="186" t="s">
        <v>99</v>
      </c>
      <c r="D2948" s="187">
        <v>57925000</v>
      </c>
      <c r="E2948" s="187">
        <v>32000000</v>
      </c>
      <c r="F2948" s="187">
        <v>12000000</v>
      </c>
      <c r="G2948" s="187">
        <v>12200000</v>
      </c>
      <c r="H2948" s="187">
        <v>1725000</v>
      </c>
    </row>
    <row r="2949" spans="1:8">
      <c r="A2949" s="181" t="str">
        <f t="shared" si="45"/>
        <v>A</v>
      </c>
      <c r="B2949" s="188" t="s">
        <v>121</v>
      </c>
      <c r="C2949" s="188" t="s">
        <v>105</v>
      </c>
      <c r="D2949" s="189">
        <v>57925000</v>
      </c>
      <c r="E2949" s="189">
        <v>32000000</v>
      </c>
      <c r="F2949" s="189">
        <v>12000000</v>
      </c>
      <c r="G2949" s="189">
        <v>12200000</v>
      </c>
      <c r="H2949" s="189">
        <v>1725000</v>
      </c>
    </row>
    <row r="2950" spans="1:8" ht="15.75" thickBot="1">
      <c r="A2950" s="181" t="str">
        <f t="shared" si="45"/>
        <v>A</v>
      </c>
      <c r="B2950" s="182" t="s">
        <v>1430</v>
      </c>
      <c r="C2950" s="183" t="s">
        <v>1431</v>
      </c>
      <c r="D2950" s="184">
        <v>5047765</v>
      </c>
      <c r="E2950" s="184">
        <v>464800</v>
      </c>
      <c r="F2950" s="184">
        <v>1543900</v>
      </c>
      <c r="G2950" s="184">
        <v>1646200</v>
      </c>
      <c r="H2950" s="184">
        <v>1392865</v>
      </c>
    </row>
    <row r="2951" spans="1:8" ht="15.75" thickTop="1">
      <c r="A2951" s="181" t="str">
        <f t="shared" ref="A2951:A3014" si="46">(IF(OR(D2951&lt;&gt;0),"A","B"))</f>
        <v>A</v>
      </c>
      <c r="B2951" s="186" t="s">
        <v>121</v>
      </c>
      <c r="C2951" s="186" t="s">
        <v>99</v>
      </c>
      <c r="D2951" s="187">
        <v>5047765</v>
      </c>
      <c r="E2951" s="187">
        <v>464800</v>
      </c>
      <c r="F2951" s="187">
        <v>1543900</v>
      </c>
      <c r="G2951" s="187">
        <v>1646200</v>
      </c>
      <c r="H2951" s="187">
        <v>1392865</v>
      </c>
    </row>
    <row r="2952" spans="1:8">
      <c r="A2952" s="181" t="str">
        <f t="shared" si="46"/>
        <v>A</v>
      </c>
      <c r="B2952" s="188" t="s">
        <v>121</v>
      </c>
      <c r="C2952" s="188" t="s">
        <v>101</v>
      </c>
      <c r="D2952" s="189">
        <v>750000</v>
      </c>
      <c r="E2952" s="189">
        <v>157600</v>
      </c>
      <c r="F2952" s="189">
        <v>367600</v>
      </c>
      <c r="G2952" s="189">
        <v>67300</v>
      </c>
      <c r="H2952" s="189">
        <v>157500</v>
      </c>
    </row>
    <row r="2953" spans="1:8">
      <c r="A2953" s="181" t="str">
        <f t="shared" si="46"/>
        <v>A</v>
      </c>
      <c r="B2953" s="188" t="s">
        <v>121</v>
      </c>
      <c r="C2953" s="188" t="s">
        <v>103</v>
      </c>
      <c r="D2953" s="189">
        <v>470000</v>
      </c>
      <c r="E2953" s="189">
        <v>250200</v>
      </c>
      <c r="F2953" s="189">
        <v>116000</v>
      </c>
      <c r="G2953" s="189">
        <v>42900</v>
      </c>
      <c r="H2953" s="189">
        <v>60900</v>
      </c>
    </row>
    <row r="2954" spans="1:8">
      <c r="A2954" s="181" t="str">
        <f t="shared" si="46"/>
        <v>A</v>
      </c>
      <c r="B2954" s="188" t="s">
        <v>121</v>
      </c>
      <c r="C2954" s="188" t="s">
        <v>105</v>
      </c>
      <c r="D2954" s="189">
        <v>3827765</v>
      </c>
      <c r="E2954" s="189">
        <v>57000</v>
      </c>
      <c r="F2954" s="189">
        <v>1060300</v>
      </c>
      <c r="G2954" s="189">
        <v>1536000</v>
      </c>
      <c r="H2954" s="189">
        <v>1174465</v>
      </c>
    </row>
    <row r="2955" spans="1:8" ht="30.75" thickBot="1">
      <c r="A2955" s="181" t="str">
        <f t="shared" si="46"/>
        <v>A</v>
      </c>
      <c r="B2955" s="182" t="s">
        <v>1432</v>
      </c>
      <c r="C2955" s="183" t="s">
        <v>1433</v>
      </c>
      <c r="D2955" s="184">
        <v>5047765</v>
      </c>
      <c r="E2955" s="184">
        <v>464800</v>
      </c>
      <c r="F2955" s="184">
        <v>1543900</v>
      </c>
      <c r="G2955" s="184">
        <v>1646200</v>
      </c>
      <c r="H2955" s="184">
        <v>1392865</v>
      </c>
    </row>
    <row r="2956" spans="1:8" ht="15.75" thickTop="1">
      <c r="A2956" s="181" t="str">
        <f t="shared" si="46"/>
        <v>A</v>
      </c>
      <c r="B2956" s="186" t="s">
        <v>121</v>
      </c>
      <c r="C2956" s="186" t="s">
        <v>99</v>
      </c>
      <c r="D2956" s="187">
        <v>5047765</v>
      </c>
      <c r="E2956" s="187">
        <v>464800</v>
      </c>
      <c r="F2956" s="187">
        <v>1543900</v>
      </c>
      <c r="G2956" s="187">
        <v>1646200</v>
      </c>
      <c r="H2956" s="187">
        <v>1392865</v>
      </c>
    </row>
    <row r="2957" spans="1:8">
      <c r="A2957" s="181" t="str">
        <f t="shared" si="46"/>
        <v>A</v>
      </c>
      <c r="B2957" s="188" t="s">
        <v>121</v>
      </c>
      <c r="C2957" s="188" t="s">
        <v>101</v>
      </c>
      <c r="D2957" s="189">
        <v>750000</v>
      </c>
      <c r="E2957" s="189">
        <v>157600</v>
      </c>
      <c r="F2957" s="189">
        <v>367600</v>
      </c>
      <c r="G2957" s="189">
        <v>67300</v>
      </c>
      <c r="H2957" s="189">
        <v>157500</v>
      </c>
    </row>
    <row r="2958" spans="1:8">
      <c r="A2958" s="181" t="str">
        <f t="shared" si="46"/>
        <v>A</v>
      </c>
      <c r="B2958" s="188" t="s">
        <v>121</v>
      </c>
      <c r="C2958" s="188" t="s">
        <v>103</v>
      </c>
      <c r="D2958" s="189">
        <v>470000</v>
      </c>
      <c r="E2958" s="189">
        <v>250200</v>
      </c>
      <c r="F2958" s="189">
        <v>116000</v>
      </c>
      <c r="G2958" s="189">
        <v>42900</v>
      </c>
      <c r="H2958" s="189">
        <v>60900</v>
      </c>
    </row>
    <row r="2959" spans="1:8">
      <c r="A2959" s="181" t="str">
        <f t="shared" si="46"/>
        <v>A</v>
      </c>
      <c r="B2959" s="188" t="s">
        <v>121</v>
      </c>
      <c r="C2959" s="188" t="s">
        <v>105</v>
      </c>
      <c r="D2959" s="189">
        <v>3827765</v>
      </c>
      <c r="E2959" s="189">
        <v>57000</v>
      </c>
      <c r="F2959" s="189">
        <v>1060300</v>
      </c>
      <c r="G2959" s="189">
        <v>1536000</v>
      </c>
      <c r="H2959" s="189">
        <v>1174465</v>
      </c>
    </row>
    <row r="2960" spans="1:8" ht="15.75" thickBot="1">
      <c r="A2960" s="181" t="str">
        <f t="shared" si="46"/>
        <v>A</v>
      </c>
      <c r="B2960" s="182" t="s">
        <v>1434</v>
      </c>
      <c r="C2960" s="183" t="s">
        <v>1435</v>
      </c>
      <c r="D2960" s="184">
        <v>16000000</v>
      </c>
      <c r="E2960" s="184">
        <v>3269800</v>
      </c>
      <c r="F2960" s="184">
        <v>4008600</v>
      </c>
      <c r="G2960" s="184">
        <v>4102800</v>
      </c>
      <c r="H2960" s="184">
        <v>4618800</v>
      </c>
    </row>
    <row r="2961" spans="1:8" ht="15.75" thickTop="1">
      <c r="A2961" s="181" t="str">
        <f t="shared" si="46"/>
        <v>A</v>
      </c>
      <c r="B2961" s="186" t="s">
        <v>121</v>
      </c>
      <c r="C2961" s="186" t="s">
        <v>99</v>
      </c>
      <c r="D2961" s="187">
        <v>16000000</v>
      </c>
      <c r="E2961" s="187">
        <v>3269800</v>
      </c>
      <c r="F2961" s="187">
        <v>4008600</v>
      </c>
      <c r="G2961" s="187">
        <v>4102800</v>
      </c>
      <c r="H2961" s="187">
        <v>4618800</v>
      </c>
    </row>
    <row r="2962" spans="1:8">
      <c r="A2962" s="181" t="str">
        <f t="shared" si="46"/>
        <v>A</v>
      </c>
      <c r="B2962" s="188" t="s">
        <v>121</v>
      </c>
      <c r="C2962" s="188" t="s">
        <v>101</v>
      </c>
      <c r="D2962" s="189">
        <v>16000000</v>
      </c>
      <c r="E2962" s="189">
        <v>3269800</v>
      </c>
      <c r="F2962" s="189">
        <v>4008600</v>
      </c>
      <c r="G2962" s="189">
        <v>4102800</v>
      </c>
      <c r="H2962" s="189">
        <v>4618800</v>
      </c>
    </row>
    <row r="2963" spans="1:8" ht="45.75" thickBot="1">
      <c r="A2963" s="181" t="str">
        <f t="shared" si="46"/>
        <v>A</v>
      </c>
      <c r="B2963" s="182" t="s">
        <v>1436</v>
      </c>
      <c r="C2963" s="183" t="s">
        <v>1437</v>
      </c>
      <c r="D2963" s="184">
        <v>10900000</v>
      </c>
      <c r="E2963" s="184">
        <v>2573000</v>
      </c>
      <c r="F2963" s="184">
        <v>2675000</v>
      </c>
      <c r="G2963" s="184">
        <v>2764000</v>
      </c>
      <c r="H2963" s="184">
        <v>2888000</v>
      </c>
    </row>
    <row r="2964" spans="1:8" ht="15.75" thickTop="1">
      <c r="A2964" s="181" t="str">
        <f t="shared" si="46"/>
        <v>A</v>
      </c>
      <c r="B2964" s="186" t="s">
        <v>121</v>
      </c>
      <c r="C2964" s="186" t="s">
        <v>99</v>
      </c>
      <c r="D2964" s="187">
        <v>10900000</v>
      </c>
      <c r="E2964" s="187">
        <v>2573000</v>
      </c>
      <c r="F2964" s="187">
        <v>2675000</v>
      </c>
      <c r="G2964" s="187">
        <v>2764000</v>
      </c>
      <c r="H2964" s="187">
        <v>2888000</v>
      </c>
    </row>
    <row r="2965" spans="1:8">
      <c r="A2965" s="181" t="str">
        <f t="shared" si="46"/>
        <v>A</v>
      </c>
      <c r="B2965" s="188" t="s">
        <v>121</v>
      </c>
      <c r="C2965" s="188" t="s">
        <v>101</v>
      </c>
      <c r="D2965" s="189">
        <v>10900000</v>
      </c>
      <c r="E2965" s="189">
        <v>2573000</v>
      </c>
      <c r="F2965" s="189">
        <v>2675000</v>
      </c>
      <c r="G2965" s="189">
        <v>2764000</v>
      </c>
      <c r="H2965" s="189">
        <v>2888000</v>
      </c>
    </row>
    <row r="2966" spans="1:8" ht="45.75" thickBot="1">
      <c r="A2966" s="181" t="str">
        <f t="shared" si="46"/>
        <v>A</v>
      </c>
      <c r="B2966" s="182" t="s">
        <v>1438</v>
      </c>
      <c r="C2966" s="183" t="s">
        <v>1439</v>
      </c>
      <c r="D2966" s="184">
        <v>5000000</v>
      </c>
      <c r="E2966" s="184">
        <v>680000</v>
      </c>
      <c r="F2966" s="184">
        <v>1313500</v>
      </c>
      <c r="G2966" s="184">
        <v>1293000</v>
      </c>
      <c r="H2966" s="184">
        <v>1713500</v>
      </c>
    </row>
    <row r="2967" spans="1:8" ht="15.75" thickTop="1">
      <c r="A2967" s="181" t="str">
        <f t="shared" si="46"/>
        <v>A</v>
      </c>
      <c r="B2967" s="186" t="s">
        <v>121</v>
      </c>
      <c r="C2967" s="186" t="s">
        <v>99</v>
      </c>
      <c r="D2967" s="187">
        <v>5000000</v>
      </c>
      <c r="E2967" s="187">
        <v>680000</v>
      </c>
      <c r="F2967" s="187">
        <v>1313500</v>
      </c>
      <c r="G2967" s="187">
        <v>1293000</v>
      </c>
      <c r="H2967" s="187">
        <v>1713500</v>
      </c>
    </row>
    <row r="2968" spans="1:8">
      <c r="A2968" s="181" t="str">
        <f t="shared" si="46"/>
        <v>A</v>
      </c>
      <c r="B2968" s="188" t="s">
        <v>121</v>
      </c>
      <c r="C2968" s="188" t="s">
        <v>101</v>
      </c>
      <c r="D2968" s="189">
        <v>5000000</v>
      </c>
      <c r="E2968" s="189">
        <v>680000</v>
      </c>
      <c r="F2968" s="189">
        <v>1313500</v>
      </c>
      <c r="G2968" s="189">
        <v>1293000</v>
      </c>
      <c r="H2968" s="189">
        <v>1713500</v>
      </c>
    </row>
    <row r="2969" spans="1:8" ht="15.75" thickBot="1">
      <c r="A2969" s="181" t="str">
        <f t="shared" si="46"/>
        <v>A</v>
      </c>
      <c r="B2969" s="182" t="s">
        <v>1440</v>
      </c>
      <c r="C2969" s="183" t="s">
        <v>1441</v>
      </c>
      <c r="D2969" s="184">
        <v>100000</v>
      </c>
      <c r="E2969" s="184">
        <v>16800</v>
      </c>
      <c r="F2969" s="184">
        <v>20100</v>
      </c>
      <c r="G2969" s="184">
        <v>45800</v>
      </c>
      <c r="H2969" s="184">
        <v>17300</v>
      </c>
    </row>
    <row r="2970" spans="1:8" ht="15.75" thickTop="1">
      <c r="A2970" s="181" t="str">
        <f t="shared" si="46"/>
        <v>A</v>
      </c>
      <c r="B2970" s="186" t="s">
        <v>121</v>
      </c>
      <c r="C2970" s="186" t="s">
        <v>99</v>
      </c>
      <c r="D2970" s="187">
        <v>100000</v>
      </c>
      <c r="E2970" s="187">
        <v>16800</v>
      </c>
      <c r="F2970" s="187">
        <v>20100</v>
      </c>
      <c r="G2970" s="187">
        <v>45800</v>
      </c>
      <c r="H2970" s="187">
        <v>17300</v>
      </c>
    </row>
    <row r="2971" spans="1:8">
      <c r="A2971" s="181" t="str">
        <f t="shared" si="46"/>
        <v>A</v>
      </c>
      <c r="B2971" s="188" t="s">
        <v>121</v>
      </c>
      <c r="C2971" s="188" t="s">
        <v>101</v>
      </c>
      <c r="D2971" s="189">
        <v>100000</v>
      </c>
      <c r="E2971" s="189">
        <v>16800</v>
      </c>
      <c r="F2971" s="189">
        <v>20100</v>
      </c>
      <c r="G2971" s="189">
        <v>45800</v>
      </c>
      <c r="H2971" s="189">
        <v>17300</v>
      </c>
    </row>
    <row r="2972" spans="1:8" ht="15.75" thickBot="1">
      <c r="A2972" s="181" t="str">
        <f t="shared" si="46"/>
        <v>A</v>
      </c>
      <c r="B2972" s="182" t="s">
        <v>1442</v>
      </c>
      <c r="C2972" s="183" t="s">
        <v>1443</v>
      </c>
      <c r="D2972" s="184">
        <v>62500000</v>
      </c>
      <c r="E2972" s="184">
        <v>13728000</v>
      </c>
      <c r="F2972" s="184">
        <v>15324000</v>
      </c>
      <c r="G2972" s="184">
        <v>13939000</v>
      </c>
      <c r="H2972" s="184">
        <v>19509000</v>
      </c>
    </row>
    <row r="2973" spans="1:8" ht="15.75" thickTop="1">
      <c r="A2973" s="181" t="str">
        <f t="shared" si="46"/>
        <v>A</v>
      </c>
      <c r="B2973" s="186" t="s">
        <v>121</v>
      </c>
      <c r="C2973" s="186" t="s">
        <v>99</v>
      </c>
      <c r="D2973" s="187">
        <v>61980000</v>
      </c>
      <c r="E2973" s="187">
        <v>13573000</v>
      </c>
      <c r="F2973" s="187">
        <v>15224000</v>
      </c>
      <c r="G2973" s="187">
        <v>13774000</v>
      </c>
      <c r="H2973" s="187">
        <v>19409000</v>
      </c>
    </row>
    <row r="2974" spans="1:8">
      <c r="A2974" s="181" t="str">
        <f t="shared" si="46"/>
        <v>A</v>
      </c>
      <c r="B2974" s="188" t="s">
        <v>121</v>
      </c>
      <c r="C2974" s="188" t="s">
        <v>100</v>
      </c>
      <c r="D2974" s="189">
        <v>270000</v>
      </c>
      <c r="E2974" s="189">
        <v>67000</v>
      </c>
      <c r="F2974" s="189">
        <v>68000</v>
      </c>
      <c r="G2974" s="189">
        <v>68000</v>
      </c>
      <c r="H2974" s="189">
        <v>67000</v>
      </c>
    </row>
    <row r="2975" spans="1:8">
      <c r="A2975" s="181" t="str">
        <f t="shared" si="46"/>
        <v>A</v>
      </c>
      <c r="B2975" s="188" t="s">
        <v>121</v>
      </c>
      <c r="C2975" s="188" t="s">
        <v>101</v>
      </c>
      <c r="D2975" s="189">
        <v>3592000</v>
      </c>
      <c r="E2975" s="189">
        <v>750000</v>
      </c>
      <c r="F2975" s="189">
        <v>850000</v>
      </c>
      <c r="G2975" s="189">
        <v>900000</v>
      </c>
      <c r="H2975" s="189">
        <v>1092000</v>
      </c>
    </row>
    <row r="2976" spans="1:8">
      <c r="A2976" s="181" t="str">
        <f t="shared" si="46"/>
        <v>A</v>
      </c>
      <c r="B2976" s="188" t="s">
        <v>121</v>
      </c>
      <c r="C2976" s="188" t="s">
        <v>103</v>
      </c>
      <c r="D2976" s="189">
        <v>23100000</v>
      </c>
      <c r="E2976" s="189">
        <v>5000000</v>
      </c>
      <c r="F2976" s="189">
        <v>5050000</v>
      </c>
      <c r="G2976" s="189">
        <v>5050000</v>
      </c>
      <c r="H2976" s="189">
        <v>8000000</v>
      </c>
    </row>
    <row r="2977" spans="1:8">
      <c r="A2977" s="181" t="str">
        <f t="shared" si="46"/>
        <v>A</v>
      </c>
      <c r="B2977" s="188" t="s">
        <v>121</v>
      </c>
      <c r="C2977" s="188" t="s">
        <v>15</v>
      </c>
      <c r="D2977" s="189">
        <v>1000000</v>
      </c>
      <c r="E2977" s="189">
        <v>250000</v>
      </c>
      <c r="F2977" s="189">
        <v>250000</v>
      </c>
      <c r="G2977" s="189">
        <v>250000</v>
      </c>
      <c r="H2977" s="189">
        <v>250000</v>
      </c>
    </row>
    <row r="2978" spans="1:8">
      <c r="A2978" s="181" t="str">
        <f t="shared" si="46"/>
        <v>A</v>
      </c>
      <c r="B2978" s="188" t="s">
        <v>121</v>
      </c>
      <c r="C2978" s="188" t="s">
        <v>104</v>
      </c>
      <c r="D2978" s="189">
        <v>15000</v>
      </c>
      <c r="E2978" s="189">
        <v>5000</v>
      </c>
      <c r="F2978" s="189">
        <v>5000</v>
      </c>
      <c r="G2978" s="189">
        <v>5000</v>
      </c>
      <c r="H2978" s="189">
        <v>0</v>
      </c>
    </row>
    <row r="2979" spans="1:8">
      <c r="A2979" s="181" t="str">
        <f t="shared" si="46"/>
        <v>A</v>
      </c>
      <c r="B2979" s="188" t="s">
        <v>121</v>
      </c>
      <c r="C2979" s="188" t="s">
        <v>105</v>
      </c>
      <c r="D2979" s="189">
        <v>34003000</v>
      </c>
      <c r="E2979" s="189">
        <v>7501000</v>
      </c>
      <c r="F2979" s="189">
        <v>9001000</v>
      </c>
      <c r="G2979" s="189">
        <v>7501000</v>
      </c>
      <c r="H2979" s="189">
        <v>10000000</v>
      </c>
    </row>
    <row r="2980" spans="1:8">
      <c r="A2980" s="181" t="str">
        <f t="shared" si="46"/>
        <v>A</v>
      </c>
      <c r="B2980" s="186" t="s">
        <v>121</v>
      </c>
      <c r="C2980" s="186" t="s">
        <v>155</v>
      </c>
      <c r="D2980" s="187">
        <v>520000</v>
      </c>
      <c r="E2980" s="187">
        <v>155000</v>
      </c>
      <c r="F2980" s="187">
        <v>100000</v>
      </c>
      <c r="G2980" s="187">
        <v>165000</v>
      </c>
      <c r="H2980" s="187">
        <v>100000</v>
      </c>
    </row>
    <row r="2981" spans="1:8" ht="15.75" thickBot="1">
      <c r="A2981" s="181" t="str">
        <f t="shared" si="46"/>
        <v>A</v>
      </c>
      <c r="B2981" s="182" t="s">
        <v>1444</v>
      </c>
      <c r="C2981" s="183" t="s">
        <v>1445</v>
      </c>
      <c r="D2981" s="184">
        <v>60000000</v>
      </c>
      <c r="E2981" s="184">
        <v>13150000</v>
      </c>
      <c r="F2981" s="184">
        <v>14700000</v>
      </c>
      <c r="G2981" s="184">
        <v>13300000</v>
      </c>
      <c r="H2981" s="184">
        <v>18850000</v>
      </c>
    </row>
    <row r="2982" spans="1:8" ht="15.75" thickTop="1">
      <c r="A2982" s="181" t="str">
        <f t="shared" si="46"/>
        <v>A</v>
      </c>
      <c r="B2982" s="186" t="s">
        <v>121</v>
      </c>
      <c r="C2982" s="186" t="s">
        <v>99</v>
      </c>
      <c r="D2982" s="187">
        <v>59500000</v>
      </c>
      <c r="E2982" s="187">
        <v>13000000</v>
      </c>
      <c r="F2982" s="187">
        <v>14600000</v>
      </c>
      <c r="G2982" s="187">
        <v>13150000</v>
      </c>
      <c r="H2982" s="187">
        <v>18750000</v>
      </c>
    </row>
    <row r="2983" spans="1:8">
      <c r="A2983" s="181" t="str">
        <f t="shared" si="46"/>
        <v>A</v>
      </c>
      <c r="B2983" s="188" t="s">
        <v>121</v>
      </c>
      <c r="C2983" s="188" t="s">
        <v>101</v>
      </c>
      <c r="D2983" s="189">
        <v>1500000</v>
      </c>
      <c r="E2983" s="189">
        <v>250000</v>
      </c>
      <c r="F2983" s="189">
        <v>350000</v>
      </c>
      <c r="G2983" s="189">
        <v>400000</v>
      </c>
      <c r="H2983" s="189">
        <v>500000</v>
      </c>
    </row>
    <row r="2984" spans="1:8">
      <c r="A2984" s="181" t="str">
        <f t="shared" si="46"/>
        <v>A</v>
      </c>
      <c r="B2984" s="188" t="s">
        <v>121</v>
      </c>
      <c r="C2984" s="188" t="s">
        <v>103</v>
      </c>
      <c r="D2984" s="189">
        <v>23000000</v>
      </c>
      <c r="E2984" s="189">
        <v>5000000</v>
      </c>
      <c r="F2984" s="189">
        <v>5000000</v>
      </c>
      <c r="G2984" s="189">
        <v>5000000</v>
      </c>
      <c r="H2984" s="189">
        <v>8000000</v>
      </c>
    </row>
    <row r="2985" spans="1:8">
      <c r="A2985" s="181" t="str">
        <f t="shared" si="46"/>
        <v>A</v>
      </c>
      <c r="B2985" s="188" t="s">
        <v>121</v>
      </c>
      <c r="C2985" s="188" t="s">
        <v>15</v>
      </c>
      <c r="D2985" s="189">
        <v>1000000</v>
      </c>
      <c r="E2985" s="189">
        <v>250000</v>
      </c>
      <c r="F2985" s="189">
        <v>250000</v>
      </c>
      <c r="G2985" s="189">
        <v>250000</v>
      </c>
      <c r="H2985" s="189">
        <v>250000</v>
      </c>
    </row>
    <row r="2986" spans="1:8">
      <c r="A2986" s="181" t="str">
        <f t="shared" si="46"/>
        <v>A</v>
      </c>
      <c r="B2986" s="188" t="s">
        <v>121</v>
      </c>
      <c r="C2986" s="188" t="s">
        <v>105</v>
      </c>
      <c r="D2986" s="189">
        <v>34000000</v>
      </c>
      <c r="E2986" s="189">
        <v>7500000</v>
      </c>
      <c r="F2986" s="189">
        <v>9000000</v>
      </c>
      <c r="G2986" s="189">
        <v>7500000</v>
      </c>
      <c r="H2986" s="189">
        <v>10000000</v>
      </c>
    </row>
    <row r="2987" spans="1:8">
      <c r="A2987" s="181" t="str">
        <f t="shared" si="46"/>
        <v>A</v>
      </c>
      <c r="B2987" s="186" t="s">
        <v>121</v>
      </c>
      <c r="C2987" s="186" t="s">
        <v>155</v>
      </c>
      <c r="D2987" s="187">
        <v>500000</v>
      </c>
      <c r="E2987" s="187">
        <v>150000</v>
      </c>
      <c r="F2987" s="187">
        <v>100000</v>
      </c>
      <c r="G2987" s="187">
        <v>150000</v>
      </c>
      <c r="H2987" s="187">
        <v>100000</v>
      </c>
    </row>
    <row r="2988" spans="1:8" ht="45.75" thickBot="1">
      <c r="A2988" s="181" t="str">
        <f t="shared" si="46"/>
        <v>A</v>
      </c>
      <c r="B2988" s="182" t="s">
        <v>1446</v>
      </c>
      <c r="C2988" s="183" t="s">
        <v>1447</v>
      </c>
      <c r="D2988" s="184">
        <v>60000000</v>
      </c>
      <c r="E2988" s="184">
        <v>13150000</v>
      </c>
      <c r="F2988" s="184">
        <v>14700000</v>
      </c>
      <c r="G2988" s="184">
        <v>13300000</v>
      </c>
      <c r="H2988" s="184">
        <v>18850000</v>
      </c>
    </row>
    <row r="2989" spans="1:8" ht="15.75" thickTop="1">
      <c r="A2989" s="181" t="str">
        <f t="shared" si="46"/>
        <v>A</v>
      </c>
      <c r="B2989" s="186" t="s">
        <v>121</v>
      </c>
      <c r="C2989" s="186" t="s">
        <v>99</v>
      </c>
      <c r="D2989" s="187">
        <v>59500000</v>
      </c>
      <c r="E2989" s="187">
        <v>13000000</v>
      </c>
      <c r="F2989" s="187">
        <v>14600000</v>
      </c>
      <c r="G2989" s="187">
        <v>13150000</v>
      </c>
      <c r="H2989" s="187">
        <v>18750000</v>
      </c>
    </row>
    <row r="2990" spans="1:8">
      <c r="A2990" s="181" t="str">
        <f t="shared" si="46"/>
        <v>A</v>
      </c>
      <c r="B2990" s="188" t="s">
        <v>121</v>
      </c>
      <c r="C2990" s="188" t="s">
        <v>101</v>
      </c>
      <c r="D2990" s="189">
        <v>1500000</v>
      </c>
      <c r="E2990" s="189">
        <v>250000</v>
      </c>
      <c r="F2990" s="189">
        <v>350000</v>
      </c>
      <c r="G2990" s="189">
        <v>400000</v>
      </c>
      <c r="H2990" s="189">
        <v>500000</v>
      </c>
    </row>
    <row r="2991" spans="1:8">
      <c r="A2991" s="181" t="str">
        <f t="shared" si="46"/>
        <v>A</v>
      </c>
      <c r="B2991" s="188" t="s">
        <v>121</v>
      </c>
      <c r="C2991" s="188" t="s">
        <v>103</v>
      </c>
      <c r="D2991" s="189">
        <v>23000000</v>
      </c>
      <c r="E2991" s="189">
        <v>5000000</v>
      </c>
      <c r="F2991" s="189">
        <v>5000000</v>
      </c>
      <c r="G2991" s="189">
        <v>5000000</v>
      </c>
      <c r="H2991" s="189">
        <v>8000000</v>
      </c>
    </row>
    <row r="2992" spans="1:8">
      <c r="A2992" s="181" t="str">
        <f t="shared" si="46"/>
        <v>A</v>
      </c>
      <c r="B2992" s="188" t="s">
        <v>121</v>
      </c>
      <c r="C2992" s="188" t="s">
        <v>15</v>
      </c>
      <c r="D2992" s="189">
        <v>1000000</v>
      </c>
      <c r="E2992" s="189">
        <v>250000</v>
      </c>
      <c r="F2992" s="189">
        <v>250000</v>
      </c>
      <c r="G2992" s="189">
        <v>250000</v>
      </c>
      <c r="H2992" s="189">
        <v>250000</v>
      </c>
    </row>
    <row r="2993" spans="1:8">
      <c r="A2993" s="181" t="str">
        <f t="shared" si="46"/>
        <v>A</v>
      </c>
      <c r="B2993" s="188" t="s">
        <v>121</v>
      </c>
      <c r="C2993" s="188" t="s">
        <v>105</v>
      </c>
      <c r="D2993" s="189">
        <v>34000000</v>
      </c>
      <c r="E2993" s="189">
        <v>7500000</v>
      </c>
      <c r="F2993" s="189">
        <v>9000000</v>
      </c>
      <c r="G2993" s="189">
        <v>7500000</v>
      </c>
      <c r="H2993" s="189">
        <v>10000000</v>
      </c>
    </row>
    <row r="2994" spans="1:8">
      <c r="A2994" s="181" t="str">
        <f t="shared" si="46"/>
        <v>A</v>
      </c>
      <c r="B2994" s="186" t="s">
        <v>121</v>
      </c>
      <c r="C2994" s="186" t="s">
        <v>155</v>
      </c>
      <c r="D2994" s="187">
        <v>500000</v>
      </c>
      <c r="E2994" s="187">
        <v>150000</v>
      </c>
      <c r="F2994" s="187">
        <v>100000</v>
      </c>
      <c r="G2994" s="187">
        <v>150000</v>
      </c>
      <c r="H2994" s="187">
        <v>100000</v>
      </c>
    </row>
    <row r="2995" spans="1:8" ht="45.75" thickBot="1">
      <c r="A2995" s="181" t="str">
        <f t="shared" si="46"/>
        <v>A</v>
      </c>
      <c r="B2995" s="182" t="s">
        <v>1498</v>
      </c>
      <c r="C2995" s="183" t="s">
        <v>1499</v>
      </c>
      <c r="D2995" s="184">
        <v>100000</v>
      </c>
      <c r="E2995" s="184">
        <v>0</v>
      </c>
      <c r="F2995" s="184">
        <v>50000</v>
      </c>
      <c r="G2995" s="184">
        <v>50000</v>
      </c>
      <c r="H2995" s="184">
        <v>0</v>
      </c>
    </row>
    <row r="2996" spans="1:8" ht="15.75" thickTop="1">
      <c r="A2996" s="181" t="str">
        <f t="shared" si="46"/>
        <v>A</v>
      </c>
      <c r="B2996" s="186" t="s">
        <v>121</v>
      </c>
      <c r="C2996" s="186" t="s">
        <v>99</v>
      </c>
      <c r="D2996" s="187">
        <v>100000</v>
      </c>
      <c r="E2996" s="187">
        <v>0</v>
      </c>
      <c r="F2996" s="187">
        <v>50000</v>
      </c>
      <c r="G2996" s="187">
        <v>50000</v>
      </c>
      <c r="H2996" s="187">
        <v>0</v>
      </c>
    </row>
    <row r="2997" spans="1:8">
      <c r="A2997" s="181" t="str">
        <f t="shared" si="46"/>
        <v>A</v>
      </c>
      <c r="B2997" s="188" t="s">
        <v>121</v>
      </c>
      <c r="C2997" s="188" t="s">
        <v>103</v>
      </c>
      <c r="D2997" s="189">
        <v>100000</v>
      </c>
      <c r="E2997" s="189">
        <v>0</v>
      </c>
      <c r="F2997" s="189">
        <v>50000</v>
      </c>
      <c r="G2997" s="189">
        <v>50000</v>
      </c>
      <c r="H2997" s="189">
        <v>0</v>
      </c>
    </row>
    <row r="2998" spans="1:8" ht="60.75" thickBot="1">
      <c r="A2998" s="181" t="str">
        <f t="shared" si="46"/>
        <v>A</v>
      </c>
      <c r="B2998" s="182" t="s">
        <v>1500</v>
      </c>
      <c r="C2998" s="183" t="s">
        <v>1501</v>
      </c>
      <c r="D2998" s="184">
        <v>100000</v>
      </c>
      <c r="E2998" s="184">
        <v>0</v>
      </c>
      <c r="F2998" s="184">
        <v>50000</v>
      </c>
      <c r="G2998" s="184">
        <v>50000</v>
      </c>
      <c r="H2998" s="184">
        <v>0</v>
      </c>
    </row>
    <row r="2999" spans="1:8" ht="15.75" thickTop="1">
      <c r="A2999" s="181" t="str">
        <f t="shared" si="46"/>
        <v>A</v>
      </c>
      <c r="B2999" s="186" t="s">
        <v>121</v>
      </c>
      <c r="C2999" s="186" t="s">
        <v>99</v>
      </c>
      <c r="D2999" s="187">
        <v>100000</v>
      </c>
      <c r="E2999" s="187">
        <v>0</v>
      </c>
      <c r="F2999" s="187">
        <v>50000</v>
      </c>
      <c r="G2999" s="187">
        <v>50000</v>
      </c>
      <c r="H2999" s="187">
        <v>0</v>
      </c>
    </row>
    <row r="3000" spans="1:8">
      <c r="A3000" s="181" t="str">
        <f t="shared" si="46"/>
        <v>A</v>
      </c>
      <c r="B3000" s="188" t="s">
        <v>121</v>
      </c>
      <c r="C3000" s="188" t="s">
        <v>103</v>
      </c>
      <c r="D3000" s="189">
        <v>100000</v>
      </c>
      <c r="E3000" s="189">
        <v>0</v>
      </c>
      <c r="F3000" s="189">
        <v>50000</v>
      </c>
      <c r="G3000" s="189">
        <v>50000</v>
      </c>
      <c r="H3000" s="189">
        <v>0</v>
      </c>
    </row>
    <row r="3001" spans="1:8" ht="15.75" thickBot="1">
      <c r="A3001" s="181" t="str">
        <f t="shared" si="46"/>
        <v>A</v>
      </c>
      <c r="B3001" s="182" t="s">
        <v>1502</v>
      </c>
      <c r="C3001" s="183" t="s">
        <v>1503</v>
      </c>
      <c r="D3001" s="184">
        <v>2400000</v>
      </c>
      <c r="E3001" s="184">
        <v>578000</v>
      </c>
      <c r="F3001" s="184">
        <v>574000</v>
      </c>
      <c r="G3001" s="184">
        <v>589000</v>
      </c>
      <c r="H3001" s="184">
        <v>659000</v>
      </c>
    </row>
    <row r="3002" spans="1:8" ht="15.75" thickTop="1">
      <c r="A3002" s="181" t="str">
        <f t="shared" si="46"/>
        <v>A</v>
      </c>
      <c r="B3002" s="186" t="s">
        <v>121</v>
      </c>
      <c r="C3002" s="186" t="s">
        <v>99</v>
      </c>
      <c r="D3002" s="187">
        <v>2380000</v>
      </c>
      <c r="E3002" s="187">
        <v>573000</v>
      </c>
      <c r="F3002" s="187">
        <v>574000</v>
      </c>
      <c r="G3002" s="187">
        <v>574000</v>
      </c>
      <c r="H3002" s="187">
        <v>659000</v>
      </c>
    </row>
    <row r="3003" spans="1:8">
      <c r="A3003" s="181" t="str">
        <f t="shared" si="46"/>
        <v>A</v>
      </c>
      <c r="B3003" s="188" t="s">
        <v>121</v>
      </c>
      <c r="C3003" s="188" t="s">
        <v>100</v>
      </c>
      <c r="D3003" s="189">
        <v>270000</v>
      </c>
      <c r="E3003" s="189">
        <v>67000</v>
      </c>
      <c r="F3003" s="189">
        <v>68000</v>
      </c>
      <c r="G3003" s="189">
        <v>68000</v>
      </c>
      <c r="H3003" s="189">
        <v>67000</v>
      </c>
    </row>
    <row r="3004" spans="1:8">
      <c r="A3004" s="181" t="str">
        <f t="shared" si="46"/>
        <v>A</v>
      </c>
      <c r="B3004" s="188" t="s">
        <v>121</v>
      </c>
      <c r="C3004" s="188" t="s">
        <v>101</v>
      </c>
      <c r="D3004" s="189">
        <v>2092000</v>
      </c>
      <c r="E3004" s="189">
        <v>500000</v>
      </c>
      <c r="F3004" s="189">
        <v>500000</v>
      </c>
      <c r="G3004" s="189">
        <v>500000</v>
      </c>
      <c r="H3004" s="189">
        <v>592000</v>
      </c>
    </row>
    <row r="3005" spans="1:8">
      <c r="A3005" s="181" t="str">
        <f t="shared" si="46"/>
        <v>A</v>
      </c>
      <c r="B3005" s="188" t="s">
        <v>121</v>
      </c>
      <c r="C3005" s="188" t="s">
        <v>104</v>
      </c>
      <c r="D3005" s="189">
        <v>15000</v>
      </c>
      <c r="E3005" s="189">
        <v>5000</v>
      </c>
      <c r="F3005" s="189">
        <v>5000</v>
      </c>
      <c r="G3005" s="189">
        <v>5000</v>
      </c>
      <c r="H3005" s="189">
        <v>0</v>
      </c>
    </row>
    <row r="3006" spans="1:8">
      <c r="A3006" s="181" t="str">
        <f t="shared" si="46"/>
        <v>A</v>
      </c>
      <c r="B3006" s="188" t="s">
        <v>121</v>
      </c>
      <c r="C3006" s="188" t="s">
        <v>105</v>
      </c>
      <c r="D3006" s="189">
        <v>3000</v>
      </c>
      <c r="E3006" s="189">
        <v>1000</v>
      </c>
      <c r="F3006" s="189">
        <v>1000</v>
      </c>
      <c r="G3006" s="189">
        <v>1000</v>
      </c>
      <c r="H3006" s="189">
        <v>0</v>
      </c>
    </row>
    <row r="3007" spans="1:8">
      <c r="A3007" s="181" t="str">
        <f t="shared" si="46"/>
        <v>A</v>
      </c>
      <c r="B3007" s="186" t="s">
        <v>121</v>
      </c>
      <c r="C3007" s="186" t="s">
        <v>155</v>
      </c>
      <c r="D3007" s="187">
        <v>20000</v>
      </c>
      <c r="E3007" s="187">
        <v>5000</v>
      </c>
      <c r="F3007" s="187">
        <v>0</v>
      </c>
      <c r="G3007" s="187">
        <v>15000</v>
      </c>
      <c r="H3007" s="187">
        <v>0</v>
      </c>
    </row>
    <row r="3008" spans="1:8" ht="15.75" thickBot="1">
      <c r="A3008" s="181" t="str">
        <f t="shared" si="46"/>
        <v>A</v>
      </c>
      <c r="B3008" s="182" t="s">
        <v>1504</v>
      </c>
      <c r="C3008" s="183" t="s">
        <v>1505</v>
      </c>
      <c r="D3008" s="184">
        <v>153425000</v>
      </c>
      <c r="E3008" s="184">
        <v>30281500</v>
      </c>
      <c r="F3008" s="184">
        <v>67178500</v>
      </c>
      <c r="G3008" s="184">
        <v>17316500</v>
      </c>
      <c r="H3008" s="184">
        <v>38648500</v>
      </c>
    </row>
    <row r="3009" spans="1:8" ht="15.75" thickTop="1">
      <c r="A3009" s="181" t="str">
        <f t="shared" si="46"/>
        <v>A</v>
      </c>
      <c r="B3009" s="186" t="s">
        <v>121</v>
      </c>
      <c r="C3009" s="186" t="s">
        <v>99</v>
      </c>
      <c r="D3009" s="187">
        <v>152982000</v>
      </c>
      <c r="E3009" s="187">
        <v>30205500</v>
      </c>
      <c r="F3009" s="187">
        <v>66843500</v>
      </c>
      <c r="G3009" s="187">
        <v>17285500</v>
      </c>
      <c r="H3009" s="187">
        <v>38647500</v>
      </c>
    </row>
    <row r="3010" spans="1:8">
      <c r="A3010" s="181" t="str">
        <f t="shared" si="46"/>
        <v>A</v>
      </c>
      <c r="B3010" s="188" t="s">
        <v>121</v>
      </c>
      <c r="C3010" s="188" t="s">
        <v>100</v>
      </c>
      <c r="D3010" s="189">
        <v>13006000</v>
      </c>
      <c r="E3010" s="189">
        <v>3582500</v>
      </c>
      <c r="F3010" s="189">
        <v>3603500</v>
      </c>
      <c r="G3010" s="189">
        <v>3419500</v>
      </c>
      <c r="H3010" s="189">
        <v>2400500</v>
      </c>
    </row>
    <row r="3011" spans="1:8">
      <c r="A3011" s="181" t="str">
        <f t="shared" si="46"/>
        <v>A</v>
      </c>
      <c r="B3011" s="188" t="s">
        <v>121</v>
      </c>
      <c r="C3011" s="188" t="s">
        <v>101</v>
      </c>
      <c r="D3011" s="189">
        <v>15354000</v>
      </c>
      <c r="E3011" s="189">
        <v>2112000</v>
      </c>
      <c r="F3011" s="189">
        <v>2730000</v>
      </c>
      <c r="G3011" s="189">
        <v>8281000</v>
      </c>
      <c r="H3011" s="189">
        <v>2231000</v>
      </c>
    </row>
    <row r="3012" spans="1:8">
      <c r="A3012" s="181" t="str">
        <f t="shared" si="46"/>
        <v>A</v>
      </c>
      <c r="B3012" s="188" t="s">
        <v>121</v>
      </c>
      <c r="C3012" s="188" t="s">
        <v>103</v>
      </c>
      <c r="D3012" s="189">
        <v>2200000</v>
      </c>
      <c r="E3012" s="189">
        <v>150000</v>
      </c>
      <c r="F3012" s="189">
        <v>650000</v>
      </c>
      <c r="G3012" s="189">
        <v>1100000</v>
      </c>
      <c r="H3012" s="189">
        <v>300000</v>
      </c>
    </row>
    <row r="3013" spans="1:8">
      <c r="A3013" s="181" t="str">
        <f t="shared" si="46"/>
        <v>A</v>
      </c>
      <c r="B3013" s="188" t="s">
        <v>121</v>
      </c>
      <c r="C3013" s="188" t="s">
        <v>15</v>
      </c>
      <c r="D3013" s="189">
        <v>363000</v>
      </c>
      <c r="E3013" s="189">
        <v>13000</v>
      </c>
      <c r="F3013" s="189">
        <v>0</v>
      </c>
      <c r="G3013" s="189">
        <v>350000</v>
      </c>
      <c r="H3013" s="189">
        <v>0</v>
      </c>
    </row>
    <row r="3014" spans="1:8">
      <c r="A3014" s="181" t="str">
        <f t="shared" si="46"/>
        <v>A</v>
      </c>
      <c r="B3014" s="188" t="s">
        <v>121</v>
      </c>
      <c r="C3014" s="188" t="s">
        <v>104</v>
      </c>
      <c r="D3014" s="189">
        <v>30000</v>
      </c>
      <c r="E3014" s="189">
        <v>6000</v>
      </c>
      <c r="F3014" s="189">
        <v>16000</v>
      </c>
      <c r="G3014" s="189">
        <v>5000</v>
      </c>
      <c r="H3014" s="189">
        <v>3000</v>
      </c>
    </row>
    <row r="3015" spans="1:8">
      <c r="A3015" s="181" t="str">
        <f t="shared" ref="A3015:A3078" si="47">(IF(OR(D3015&lt;&gt;0),"A","B"))</f>
        <v>A</v>
      </c>
      <c r="B3015" s="188" t="s">
        <v>121</v>
      </c>
      <c r="C3015" s="188" t="s">
        <v>105</v>
      </c>
      <c r="D3015" s="189">
        <v>122029000</v>
      </c>
      <c r="E3015" s="189">
        <v>24342000</v>
      </c>
      <c r="F3015" s="189">
        <v>59844000</v>
      </c>
      <c r="G3015" s="189">
        <v>4130000</v>
      </c>
      <c r="H3015" s="189">
        <v>33713000</v>
      </c>
    </row>
    <row r="3016" spans="1:8">
      <c r="A3016" s="181" t="str">
        <f t="shared" si="47"/>
        <v>A</v>
      </c>
      <c r="B3016" s="186" t="s">
        <v>121</v>
      </c>
      <c r="C3016" s="186" t="s">
        <v>155</v>
      </c>
      <c r="D3016" s="187">
        <v>443000</v>
      </c>
      <c r="E3016" s="187">
        <v>76000</v>
      </c>
      <c r="F3016" s="187">
        <v>335000</v>
      </c>
      <c r="G3016" s="187">
        <v>31000</v>
      </c>
      <c r="H3016" s="187">
        <v>1000</v>
      </c>
    </row>
    <row r="3017" spans="1:8" ht="15.75" thickBot="1">
      <c r="A3017" s="181" t="str">
        <f t="shared" si="47"/>
        <v>A</v>
      </c>
      <c r="B3017" s="182" t="s">
        <v>1506</v>
      </c>
      <c r="C3017" s="183" t="s">
        <v>1507</v>
      </c>
      <c r="D3017" s="184">
        <v>13800000</v>
      </c>
      <c r="E3017" s="184">
        <v>1889000</v>
      </c>
      <c r="F3017" s="184">
        <v>2674000</v>
      </c>
      <c r="G3017" s="184">
        <v>8278000</v>
      </c>
      <c r="H3017" s="184">
        <v>959000</v>
      </c>
    </row>
    <row r="3018" spans="1:8" ht="15.75" thickTop="1">
      <c r="A3018" s="181" t="str">
        <f t="shared" si="47"/>
        <v>A</v>
      </c>
      <c r="B3018" s="186" t="s">
        <v>121</v>
      </c>
      <c r="C3018" s="186" t="s">
        <v>99</v>
      </c>
      <c r="D3018" s="187">
        <v>13547000</v>
      </c>
      <c r="E3018" s="187">
        <v>1889000</v>
      </c>
      <c r="F3018" s="187">
        <v>2439000</v>
      </c>
      <c r="G3018" s="187">
        <v>8260000</v>
      </c>
      <c r="H3018" s="187">
        <v>959000</v>
      </c>
    </row>
    <row r="3019" spans="1:8">
      <c r="A3019" s="181" t="str">
        <f t="shared" si="47"/>
        <v>A</v>
      </c>
      <c r="B3019" s="188" t="s">
        <v>121</v>
      </c>
      <c r="C3019" s="188" t="s">
        <v>100</v>
      </c>
      <c r="D3019" s="189">
        <v>3200000</v>
      </c>
      <c r="E3019" s="189">
        <v>1119000</v>
      </c>
      <c r="F3019" s="189">
        <v>1125000</v>
      </c>
      <c r="G3019" s="189">
        <v>956000</v>
      </c>
      <c r="H3019" s="189">
        <v>0</v>
      </c>
    </row>
    <row r="3020" spans="1:8">
      <c r="A3020" s="181" t="str">
        <f t="shared" si="47"/>
        <v>A</v>
      </c>
      <c r="B3020" s="188" t="s">
        <v>121</v>
      </c>
      <c r="C3020" s="188" t="s">
        <v>101</v>
      </c>
      <c r="D3020" s="189">
        <v>9970000</v>
      </c>
      <c r="E3020" s="189">
        <v>765000</v>
      </c>
      <c r="F3020" s="189">
        <v>1300000</v>
      </c>
      <c r="G3020" s="189">
        <v>6950000</v>
      </c>
      <c r="H3020" s="189">
        <v>955000</v>
      </c>
    </row>
    <row r="3021" spans="1:8">
      <c r="A3021" s="181" t="str">
        <f t="shared" si="47"/>
        <v>A</v>
      </c>
      <c r="B3021" s="188" t="s">
        <v>121</v>
      </c>
      <c r="C3021" s="188" t="s">
        <v>15</v>
      </c>
      <c r="D3021" s="189">
        <v>350000</v>
      </c>
      <c r="E3021" s="189">
        <v>0</v>
      </c>
      <c r="F3021" s="189">
        <v>0</v>
      </c>
      <c r="G3021" s="189">
        <v>350000</v>
      </c>
      <c r="H3021" s="189">
        <v>0</v>
      </c>
    </row>
    <row r="3022" spans="1:8">
      <c r="A3022" s="181" t="str">
        <f t="shared" si="47"/>
        <v>A</v>
      </c>
      <c r="B3022" s="188" t="s">
        <v>121</v>
      </c>
      <c r="C3022" s="188" t="s">
        <v>104</v>
      </c>
      <c r="D3022" s="189">
        <v>10000</v>
      </c>
      <c r="E3022" s="189">
        <v>0</v>
      </c>
      <c r="F3022" s="189">
        <v>10000</v>
      </c>
      <c r="G3022" s="189">
        <v>0</v>
      </c>
      <c r="H3022" s="189">
        <v>0</v>
      </c>
    </row>
    <row r="3023" spans="1:8">
      <c r="A3023" s="181" t="str">
        <f t="shared" si="47"/>
        <v>A</v>
      </c>
      <c r="B3023" s="188" t="s">
        <v>121</v>
      </c>
      <c r="C3023" s="188" t="s">
        <v>105</v>
      </c>
      <c r="D3023" s="189">
        <v>17000</v>
      </c>
      <c r="E3023" s="189">
        <v>5000</v>
      </c>
      <c r="F3023" s="189">
        <v>4000</v>
      </c>
      <c r="G3023" s="189">
        <v>4000</v>
      </c>
      <c r="H3023" s="189">
        <v>4000</v>
      </c>
    </row>
    <row r="3024" spans="1:8">
      <c r="A3024" s="181" t="str">
        <f t="shared" si="47"/>
        <v>A</v>
      </c>
      <c r="B3024" s="186" t="s">
        <v>121</v>
      </c>
      <c r="C3024" s="186" t="s">
        <v>155</v>
      </c>
      <c r="D3024" s="187">
        <v>253000</v>
      </c>
      <c r="E3024" s="187">
        <v>0</v>
      </c>
      <c r="F3024" s="187">
        <v>235000</v>
      </c>
      <c r="G3024" s="187">
        <v>18000</v>
      </c>
      <c r="H3024" s="187">
        <v>0</v>
      </c>
    </row>
    <row r="3025" spans="1:8" ht="30.75" thickBot="1">
      <c r="A3025" s="181" t="str">
        <f t="shared" si="47"/>
        <v>A</v>
      </c>
      <c r="B3025" s="182" t="s">
        <v>1508</v>
      </c>
      <c r="C3025" s="183" t="s">
        <v>1509</v>
      </c>
      <c r="D3025" s="184">
        <v>3800000</v>
      </c>
      <c r="E3025" s="184">
        <v>1239000</v>
      </c>
      <c r="F3025" s="184">
        <v>1244000</v>
      </c>
      <c r="G3025" s="184">
        <v>1128000</v>
      </c>
      <c r="H3025" s="184">
        <v>189000</v>
      </c>
    </row>
    <row r="3026" spans="1:8" ht="15.75" thickTop="1">
      <c r="A3026" s="181" t="str">
        <f t="shared" si="47"/>
        <v>A</v>
      </c>
      <c r="B3026" s="186" t="s">
        <v>121</v>
      </c>
      <c r="C3026" s="186" t="s">
        <v>99</v>
      </c>
      <c r="D3026" s="187">
        <v>3777000</v>
      </c>
      <c r="E3026" s="187">
        <v>1239000</v>
      </c>
      <c r="F3026" s="187">
        <v>1239000</v>
      </c>
      <c r="G3026" s="187">
        <v>1110000</v>
      </c>
      <c r="H3026" s="187">
        <v>189000</v>
      </c>
    </row>
    <row r="3027" spans="1:8">
      <c r="A3027" s="181" t="str">
        <f t="shared" si="47"/>
        <v>A</v>
      </c>
      <c r="B3027" s="188" t="s">
        <v>121</v>
      </c>
      <c r="C3027" s="188" t="s">
        <v>100</v>
      </c>
      <c r="D3027" s="189">
        <v>3200000</v>
      </c>
      <c r="E3027" s="189">
        <v>1119000</v>
      </c>
      <c r="F3027" s="189">
        <v>1125000</v>
      </c>
      <c r="G3027" s="189">
        <v>956000</v>
      </c>
      <c r="H3027" s="189">
        <v>0</v>
      </c>
    </row>
    <row r="3028" spans="1:8">
      <c r="A3028" s="181" t="str">
        <f t="shared" si="47"/>
        <v>A</v>
      </c>
      <c r="B3028" s="188" t="s">
        <v>121</v>
      </c>
      <c r="C3028" s="188" t="s">
        <v>101</v>
      </c>
      <c r="D3028" s="189">
        <v>550000</v>
      </c>
      <c r="E3028" s="189">
        <v>115000</v>
      </c>
      <c r="F3028" s="189">
        <v>100000</v>
      </c>
      <c r="G3028" s="189">
        <v>150000</v>
      </c>
      <c r="H3028" s="189">
        <v>185000</v>
      </c>
    </row>
    <row r="3029" spans="1:8">
      <c r="A3029" s="181" t="str">
        <f t="shared" si="47"/>
        <v>A</v>
      </c>
      <c r="B3029" s="188" t="s">
        <v>121</v>
      </c>
      <c r="C3029" s="188" t="s">
        <v>104</v>
      </c>
      <c r="D3029" s="189">
        <v>10000</v>
      </c>
      <c r="E3029" s="189">
        <v>0</v>
      </c>
      <c r="F3029" s="189">
        <v>10000</v>
      </c>
      <c r="G3029" s="189">
        <v>0</v>
      </c>
      <c r="H3029" s="189">
        <v>0</v>
      </c>
    </row>
    <row r="3030" spans="1:8">
      <c r="A3030" s="181" t="str">
        <f t="shared" si="47"/>
        <v>A</v>
      </c>
      <c r="B3030" s="188" t="s">
        <v>121</v>
      </c>
      <c r="C3030" s="188" t="s">
        <v>105</v>
      </c>
      <c r="D3030" s="189">
        <v>17000</v>
      </c>
      <c r="E3030" s="189">
        <v>5000</v>
      </c>
      <c r="F3030" s="189">
        <v>4000</v>
      </c>
      <c r="G3030" s="189">
        <v>4000</v>
      </c>
      <c r="H3030" s="189">
        <v>4000</v>
      </c>
    </row>
    <row r="3031" spans="1:8">
      <c r="A3031" s="181" t="str">
        <f t="shared" si="47"/>
        <v>A</v>
      </c>
      <c r="B3031" s="186" t="s">
        <v>121</v>
      </c>
      <c r="C3031" s="186" t="s">
        <v>155</v>
      </c>
      <c r="D3031" s="187">
        <v>23000</v>
      </c>
      <c r="E3031" s="187">
        <v>0</v>
      </c>
      <c r="F3031" s="187">
        <v>5000</v>
      </c>
      <c r="G3031" s="187">
        <v>18000</v>
      </c>
      <c r="H3031" s="187">
        <v>0</v>
      </c>
    </row>
    <row r="3032" spans="1:8" ht="30.75" thickBot="1">
      <c r="A3032" s="181" t="str">
        <f t="shared" si="47"/>
        <v>A</v>
      </c>
      <c r="B3032" s="182" t="s">
        <v>1510</v>
      </c>
      <c r="C3032" s="183" t="s">
        <v>1511</v>
      </c>
      <c r="D3032" s="184">
        <v>10000000</v>
      </c>
      <c r="E3032" s="184">
        <v>650000</v>
      </c>
      <c r="F3032" s="184">
        <v>1430000</v>
      </c>
      <c r="G3032" s="184">
        <v>7150000</v>
      </c>
      <c r="H3032" s="184">
        <v>770000</v>
      </c>
    </row>
    <row r="3033" spans="1:8" ht="15.75" thickTop="1">
      <c r="A3033" s="181" t="str">
        <f t="shared" si="47"/>
        <v>A</v>
      </c>
      <c r="B3033" s="186" t="s">
        <v>121</v>
      </c>
      <c r="C3033" s="186" t="s">
        <v>99</v>
      </c>
      <c r="D3033" s="187">
        <v>9770000</v>
      </c>
      <c r="E3033" s="187">
        <v>650000</v>
      </c>
      <c r="F3033" s="187">
        <v>1200000</v>
      </c>
      <c r="G3033" s="187">
        <v>7150000</v>
      </c>
      <c r="H3033" s="187">
        <v>770000</v>
      </c>
    </row>
    <row r="3034" spans="1:8">
      <c r="A3034" s="181" t="str">
        <f t="shared" si="47"/>
        <v>A</v>
      </c>
      <c r="B3034" s="188" t="s">
        <v>121</v>
      </c>
      <c r="C3034" s="188" t="s">
        <v>101</v>
      </c>
      <c r="D3034" s="189">
        <v>9420000</v>
      </c>
      <c r="E3034" s="189">
        <v>650000</v>
      </c>
      <c r="F3034" s="189">
        <v>1200000</v>
      </c>
      <c r="G3034" s="189">
        <v>6800000</v>
      </c>
      <c r="H3034" s="189">
        <v>770000</v>
      </c>
    </row>
    <row r="3035" spans="1:8">
      <c r="A3035" s="181" t="str">
        <f t="shared" si="47"/>
        <v>A</v>
      </c>
      <c r="B3035" s="188" t="s">
        <v>121</v>
      </c>
      <c r="C3035" s="188" t="s">
        <v>15</v>
      </c>
      <c r="D3035" s="189">
        <v>350000</v>
      </c>
      <c r="E3035" s="189">
        <v>0</v>
      </c>
      <c r="F3035" s="189">
        <v>0</v>
      </c>
      <c r="G3035" s="189">
        <v>350000</v>
      </c>
      <c r="H3035" s="189">
        <v>0</v>
      </c>
    </row>
    <row r="3036" spans="1:8">
      <c r="A3036" s="181" t="str">
        <f t="shared" si="47"/>
        <v>A</v>
      </c>
      <c r="B3036" s="186" t="s">
        <v>121</v>
      </c>
      <c r="C3036" s="186" t="s">
        <v>155</v>
      </c>
      <c r="D3036" s="187">
        <v>230000</v>
      </c>
      <c r="E3036" s="187">
        <v>0</v>
      </c>
      <c r="F3036" s="187">
        <v>230000</v>
      </c>
      <c r="G3036" s="187">
        <v>0</v>
      </c>
      <c r="H3036" s="187">
        <v>0</v>
      </c>
    </row>
    <row r="3037" spans="1:8" ht="30.75" thickBot="1">
      <c r="A3037" s="181" t="str">
        <f t="shared" si="47"/>
        <v>A</v>
      </c>
      <c r="B3037" s="182" t="s">
        <v>1512</v>
      </c>
      <c r="C3037" s="183" t="s">
        <v>1513</v>
      </c>
      <c r="D3037" s="184">
        <v>117200000</v>
      </c>
      <c r="E3037" s="184">
        <v>23365000</v>
      </c>
      <c r="F3037" s="184">
        <v>59597000</v>
      </c>
      <c r="G3037" s="184">
        <v>997000</v>
      </c>
      <c r="H3037" s="184">
        <v>33241000</v>
      </c>
    </row>
    <row r="3038" spans="1:8" ht="15.75" thickTop="1">
      <c r="A3038" s="181" t="str">
        <f t="shared" si="47"/>
        <v>A</v>
      </c>
      <c r="B3038" s="186" t="s">
        <v>121</v>
      </c>
      <c r="C3038" s="186" t="s">
        <v>99</v>
      </c>
      <c r="D3038" s="187">
        <v>117200000</v>
      </c>
      <c r="E3038" s="187">
        <v>23365000</v>
      </c>
      <c r="F3038" s="187">
        <v>59597000</v>
      </c>
      <c r="G3038" s="187">
        <v>997000</v>
      </c>
      <c r="H3038" s="187">
        <v>33241000</v>
      </c>
    </row>
    <row r="3039" spans="1:8">
      <c r="A3039" s="181" t="str">
        <f t="shared" si="47"/>
        <v>A</v>
      </c>
      <c r="B3039" s="188" t="s">
        <v>121</v>
      </c>
      <c r="C3039" s="188" t="s">
        <v>101</v>
      </c>
      <c r="D3039" s="189">
        <v>1050000</v>
      </c>
      <c r="E3039" s="189">
        <v>250000</v>
      </c>
      <c r="F3039" s="189">
        <v>275000</v>
      </c>
      <c r="G3039" s="189">
        <v>275000</v>
      </c>
      <c r="H3039" s="189">
        <v>250000</v>
      </c>
    </row>
    <row r="3040" spans="1:8">
      <c r="A3040" s="181" t="str">
        <f t="shared" si="47"/>
        <v>A</v>
      </c>
      <c r="B3040" s="188" t="s">
        <v>121</v>
      </c>
      <c r="C3040" s="188" t="s">
        <v>103</v>
      </c>
      <c r="D3040" s="189">
        <v>200000</v>
      </c>
      <c r="E3040" s="189">
        <v>0</v>
      </c>
      <c r="F3040" s="189">
        <v>100000</v>
      </c>
      <c r="G3040" s="189">
        <v>100000</v>
      </c>
      <c r="H3040" s="189">
        <v>0</v>
      </c>
    </row>
    <row r="3041" spans="1:8">
      <c r="A3041" s="181" t="str">
        <f t="shared" si="47"/>
        <v>A</v>
      </c>
      <c r="B3041" s="188" t="s">
        <v>121</v>
      </c>
      <c r="C3041" s="188" t="s">
        <v>105</v>
      </c>
      <c r="D3041" s="189">
        <v>115950000</v>
      </c>
      <c r="E3041" s="189">
        <v>23115000</v>
      </c>
      <c r="F3041" s="189">
        <v>59222000</v>
      </c>
      <c r="G3041" s="189">
        <v>622000</v>
      </c>
      <c r="H3041" s="189">
        <v>32991000</v>
      </c>
    </row>
    <row r="3042" spans="1:8" ht="15.75" thickBot="1">
      <c r="A3042" s="181" t="str">
        <f t="shared" si="47"/>
        <v>A</v>
      </c>
      <c r="B3042" s="182" t="s">
        <v>1514</v>
      </c>
      <c r="C3042" s="183" t="s">
        <v>1515</v>
      </c>
      <c r="D3042" s="184">
        <v>98000000</v>
      </c>
      <c r="E3042" s="184">
        <v>18000000</v>
      </c>
      <c r="F3042" s="184">
        <v>51300000</v>
      </c>
      <c r="G3042" s="184">
        <v>0</v>
      </c>
      <c r="H3042" s="184">
        <v>28700000</v>
      </c>
    </row>
    <row r="3043" spans="1:8" ht="15.75" thickTop="1">
      <c r="A3043" s="181" t="str">
        <f t="shared" si="47"/>
        <v>A</v>
      </c>
      <c r="B3043" s="186" t="s">
        <v>121</v>
      </c>
      <c r="C3043" s="186" t="s">
        <v>99</v>
      </c>
      <c r="D3043" s="187">
        <v>98000000</v>
      </c>
      <c r="E3043" s="187">
        <v>18000000</v>
      </c>
      <c r="F3043" s="187">
        <v>51300000</v>
      </c>
      <c r="G3043" s="187">
        <v>0</v>
      </c>
      <c r="H3043" s="187">
        <v>28700000</v>
      </c>
    </row>
    <row r="3044" spans="1:8">
      <c r="A3044" s="181" t="str">
        <f t="shared" si="47"/>
        <v>A</v>
      </c>
      <c r="B3044" s="188" t="s">
        <v>121</v>
      </c>
      <c r="C3044" s="188" t="s">
        <v>105</v>
      </c>
      <c r="D3044" s="189">
        <v>98000000</v>
      </c>
      <c r="E3044" s="189">
        <v>18000000</v>
      </c>
      <c r="F3044" s="189">
        <v>51300000</v>
      </c>
      <c r="G3044" s="189">
        <v>0</v>
      </c>
      <c r="H3044" s="189">
        <v>28700000</v>
      </c>
    </row>
    <row r="3045" spans="1:8" ht="15.75" thickBot="1">
      <c r="A3045" s="181" t="str">
        <f t="shared" si="47"/>
        <v>A</v>
      </c>
      <c r="B3045" s="182" t="s">
        <v>1516</v>
      </c>
      <c r="C3045" s="183" t="s">
        <v>1517</v>
      </c>
      <c r="D3045" s="184">
        <v>4500000</v>
      </c>
      <c r="E3045" s="184">
        <v>1050000</v>
      </c>
      <c r="F3045" s="184">
        <v>2250000</v>
      </c>
      <c r="G3045" s="184">
        <v>0</v>
      </c>
      <c r="H3045" s="184">
        <v>1200000</v>
      </c>
    </row>
    <row r="3046" spans="1:8" ht="15.75" thickTop="1">
      <c r="A3046" s="181" t="str">
        <f t="shared" si="47"/>
        <v>A</v>
      </c>
      <c r="B3046" s="186" t="s">
        <v>121</v>
      </c>
      <c r="C3046" s="186" t="s">
        <v>99</v>
      </c>
      <c r="D3046" s="187">
        <v>4500000</v>
      </c>
      <c r="E3046" s="187">
        <v>1050000</v>
      </c>
      <c r="F3046" s="187">
        <v>2250000</v>
      </c>
      <c r="G3046" s="187">
        <v>0</v>
      </c>
      <c r="H3046" s="187">
        <v>1200000</v>
      </c>
    </row>
    <row r="3047" spans="1:8">
      <c r="A3047" s="181" t="str">
        <f t="shared" si="47"/>
        <v>A</v>
      </c>
      <c r="B3047" s="188" t="s">
        <v>121</v>
      </c>
      <c r="C3047" s="188" t="s">
        <v>105</v>
      </c>
      <c r="D3047" s="189">
        <v>4500000</v>
      </c>
      <c r="E3047" s="189">
        <v>1050000</v>
      </c>
      <c r="F3047" s="189">
        <v>2250000</v>
      </c>
      <c r="G3047" s="189">
        <v>0</v>
      </c>
      <c r="H3047" s="189">
        <v>1200000</v>
      </c>
    </row>
    <row r="3048" spans="1:8" ht="30.75" thickBot="1">
      <c r="A3048" s="181" t="str">
        <f t="shared" si="47"/>
        <v>A</v>
      </c>
      <c r="B3048" s="182" t="s">
        <v>1518</v>
      </c>
      <c r="C3048" s="183" t="s">
        <v>1519</v>
      </c>
      <c r="D3048" s="184">
        <v>5000000</v>
      </c>
      <c r="E3048" s="184">
        <v>2500000</v>
      </c>
      <c r="F3048" s="184">
        <v>2500000</v>
      </c>
      <c r="G3048" s="184">
        <v>0</v>
      </c>
      <c r="H3048" s="184">
        <v>0</v>
      </c>
    </row>
    <row r="3049" spans="1:8" ht="15.75" thickTop="1">
      <c r="A3049" s="181" t="str">
        <f t="shared" si="47"/>
        <v>A</v>
      </c>
      <c r="B3049" s="186" t="s">
        <v>121</v>
      </c>
      <c r="C3049" s="186" t="s">
        <v>99</v>
      </c>
      <c r="D3049" s="187">
        <v>5000000</v>
      </c>
      <c r="E3049" s="187">
        <v>2500000</v>
      </c>
      <c r="F3049" s="187">
        <v>2500000</v>
      </c>
      <c r="G3049" s="187">
        <v>0</v>
      </c>
      <c r="H3049" s="187">
        <v>0</v>
      </c>
    </row>
    <row r="3050" spans="1:8">
      <c r="A3050" s="181" t="str">
        <f t="shared" si="47"/>
        <v>A</v>
      </c>
      <c r="B3050" s="188" t="s">
        <v>121</v>
      </c>
      <c r="C3050" s="188" t="s">
        <v>105</v>
      </c>
      <c r="D3050" s="189">
        <v>5000000</v>
      </c>
      <c r="E3050" s="189">
        <v>2500000</v>
      </c>
      <c r="F3050" s="189">
        <v>2500000</v>
      </c>
      <c r="G3050" s="189">
        <v>0</v>
      </c>
      <c r="H3050" s="189">
        <v>0</v>
      </c>
    </row>
    <row r="3051" spans="1:8" ht="45.75" thickBot="1">
      <c r="A3051" s="181" t="str">
        <f t="shared" si="47"/>
        <v>A</v>
      </c>
      <c r="B3051" s="182" t="s">
        <v>1520</v>
      </c>
      <c r="C3051" s="183" t="s">
        <v>1521</v>
      </c>
      <c r="D3051" s="184">
        <v>850000</v>
      </c>
      <c r="E3051" s="184">
        <v>0</v>
      </c>
      <c r="F3051" s="184">
        <v>425000</v>
      </c>
      <c r="G3051" s="184">
        <v>0</v>
      </c>
      <c r="H3051" s="184">
        <v>425000</v>
      </c>
    </row>
    <row r="3052" spans="1:8" ht="15.75" thickTop="1">
      <c r="A3052" s="181" t="str">
        <f t="shared" si="47"/>
        <v>A</v>
      </c>
      <c r="B3052" s="186" t="s">
        <v>121</v>
      </c>
      <c r="C3052" s="186" t="s">
        <v>99</v>
      </c>
      <c r="D3052" s="187">
        <v>850000</v>
      </c>
      <c r="E3052" s="187">
        <v>0</v>
      </c>
      <c r="F3052" s="187">
        <v>425000</v>
      </c>
      <c r="G3052" s="187">
        <v>0</v>
      </c>
      <c r="H3052" s="187">
        <v>425000</v>
      </c>
    </row>
    <row r="3053" spans="1:8">
      <c r="A3053" s="181" t="str">
        <f t="shared" si="47"/>
        <v>A</v>
      </c>
      <c r="B3053" s="188" t="s">
        <v>121</v>
      </c>
      <c r="C3053" s="188" t="s">
        <v>105</v>
      </c>
      <c r="D3053" s="189">
        <v>850000</v>
      </c>
      <c r="E3053" s="189">
        <v>0</v>
      </c>
      <c r="F3053" s="189">
        <v>425000</v>
      </c>
      <c r="G3053" s="189">
        <v>0</v>
      </c>
      <c r="H3053" s="189">
        <v>425000</v>
      </c>
    </row>
    <row r="3054" spans="1:8" ht="30.75" thickBot="1">
      <c r="A3054" s="181" t="str">
        <f t="shared" si="47"/>
        <v>A</v>
      </c>
      <c r="B3054" s="182" t="s">
        <v>1522</v>
      </c>
      <c r="C3054" s="183" t="s">
        <v>1523</v>
      </c>
      <c r="D3054" s="184">
        <v>1900000</v>
      </c>
      <c r="E3054" s="184">
        <v>0</v>
      </c>
      <c r="F3054" s="184">
        <v>982000</v>
      </c>
      <c r="G3054" s="184">
        <v>0</v>
      </c>
      <c r="H3054" s="184">
        <v>918000</v>
      </c>
    </row>
    <row r="3055" spans="1:8" ht="15.75" thickTop="1">
      <c r="A3055" s="181" t="str">
        <f t="shared" si="47"/>
        <v>A</v>
      </c>
      <c r="B3055" s="186" t="s">
        <v>121</v>
      </c>
      <c r="C3055" s="186" t="s">
        <v>99</v>
      </c>
      <c r="D3055" s="187">
        <v>1900000</v>
      </c>
      <c r="E3055" s="187">
        <v>0</v>
      </c>
      <c r="F3055" s="187">
        <v>982000</v>
      </c>
      <c r="G3055" s="187">
        <v>0</v>
      </c>
      <c r="H3055" s="187">
        <v>918000</v>
      </c>
    </row>
    <row r="3056" spans="1:8">
      <c r="A3056" s="181" t="str">
        <f t="shared" si="47"/>
        <v>A</v>
      </c>
      <c r="B3056" s="188" t="s">
        <v>121</v>
      </c>
      <c r="C3056" s="188" t="s">
        <v>105</v>
      </c>
      <c r="D3056" s="189">
        <v>1900000</v>
      </c>
      <c r="E3056" s="189">
        <v>0</v>
      </c>
      <c r="F3056" s="189">
        <v>982000</v>
      </c>
      <c r="G3056" s="189">
        <v>0</v>
      </c>
      <c r="H3056" s="189">
        <v>918000</v>
      </c>
    </row>
    <row r="3057" spans="1:8" ht="15.75" thickBot="1">
      <c r="A3057" s="181" t="str">
        <f t="shared" si="47"/>
        <v>A</v>
      </c>
      <c r="B3057" s="182" t="s">
        <v>1524</v>
      </c>
      <c r="C3057" s="183" t="s">
        <v>1525</v>
      </c>
      <c r="D3057" s="184">
        <v>4700000</v>
      </c>
      <c r="E3057" s="184">
        <v>1415000</v>
      </c>
      <c r="F3057" s="184">
        <v>1415000</v>
      </c>
      <c r="G3057" s="184">
        <v>472000</v>
      </c>
      <c r="H3057" s="184">
        <v>1398000</v>
      </c>
    </row>
    <row r="3058" spans="1:8" ht="15.75" thickTop="1">
      <c r="A3058" s="181" t="str">
        <f t="shared" si="47"/>
        <v>A</v>
      </c>
      <c r="B3058" s="186" t="s">
        <v>121</v>
      </c>
      <c r="C3058" s="186" t="s">
        <v>99</v>
      </c>
      <c r="D3058" s="187">
        <v>4700000</v>
      </c>
      <c r="E3058" s="187">
        <v>1415000</v>
      </c>
      <c r="F3058" s="187">
        <v>1415000</v>
      </c>
      <c r="G3058" s="187">
        <v>472000</v>
      </c>
      <c r="H3058" s="187">
        <v>1398000</v>
      </c>
    </row>
    <row r="3059" spans="1:8">
      <c r="A3059" s="181" t="str">
        <f t="shared" si="47"/>
        <v>A</v>
      </c>
      <c r="B3059" s="188" t="s">
        <v>121</v>
      </c>
      <c r="C3059" s="188" t="s">
        <v>105</v>
      </c>
      <c r="D3059" s="189">
        <v>4700000</v>
      </c>
      <c r="E3059" s="189">
        <v>1415000</v>
      </c>
      <c r="F3059" s="189">
        <v>1415000</v>
      </c>
      <c r="G3059" s="189">
        <v>472000</v>
      </c>
      <c r="H3059" s="189">
        <v>1398000</v>
      </c>
    </row>
    <row r="3060" spans="1:8" ht="30.75" thickBot="1">
      <c r="A3060" s="181" t="str">
        <f t="shared" si="47"/>
        <v>A</v>
      </c>
      <c r="B3060" s="182" t="s">
        <v>1526</v>
      </c>
      <c r="C3060" s="183" t="s">
        <v>1527</v>
      </c>
      <c r="D3060" s="184">
        <v>4700000</v>
      </c>
      <c r="E3060" s="184">
        <v>1415000</v>
      </c>
      <c r="F3060" s="184">
        <v>1415000</v>
      </c>
      <c r="G3060" s="184">
        <v>472000</v>
      </c>
      <c r="H3060" s="184">
        <v>1398000</v>
      </c>
    </row>
    <row r="3061" spans="1:8" ht="15.75" thickTop="1">
      <c r="A3061" s="181" t="str">
        <f t="shared" si="47"/>
        <v>A</v>
      </c>
      <c r="B3061" s="186" t="s">
        <v>121</v>
      </c>
      <c r="C3061" s="186" t="s">
        <v>99</v>
      </c>
      <c r="D3061" s="187">
        <v>4700000</v>
      </c>
      <c r="E3061" s="187">
        <v>1415000</v>
      </c>
      <c r="F3061" s="187">
        <v>1415000</v>
      </c>
      <c r="G3061" s="187">
        <v>472000</v>
      </c>
      <c r="H3061" s="187">
        <v>1398000</v>
      </c>
    </row>
    <row r="3062" spans="1:8">
      <c r="A3062" s="181" t="str">
        <f t="shared" si="47"/>
        <v>A</v>
      </c>
      <c r="B3062" s="188" t="s">
        <v>121</v>
      </c>
      <c r="C3062" s="188" t="s">
        <v>105</v>
      </c>
      <c r="D3062" s="189">
        <v>4700000</v>
      </c>
      <c r="E3062" s="189">
        <v>1415000</v>
      </c>
      <c r="F3062" s="189">
        <v>1415000</v>
      </c>
      <c r="G3062" s="189">
        <v>472000</v>
      </c>
      <c r="H3062" s="189">
        <v>1398000</v>
      </c>
    </row>
    <row r="3063" spans="1:8" ht="15.75" thickBot="1">
      <c r="A3063" s="181" t="str">
        <f t="shared" si="47"/>
        <v>A</v>
      </c>
      <c r="B3063" s="182" t="s">
        <v>1528</v>
      </c>
      <c r="C3063" s="183" t="s">
        <v>1529</v>
      </c>
      <c r="D3063" s="184">
        <v>1000000</v>
      </c>
      <c r="E3063" s="184">
        <v>150000</v>
      </c>
      <c r="F3063" s="184">
        <v>350000</v>
      </c>
      <c r="G3063" s="184">
        <v>150000</v>
      </c>
      <c r="H3063" s="184">
        <v>350000</v>
      </c>
    </row>
    <row r="3064" spans="1:8" ht="15.75" thickTop="1">
      <c r="A3064" s="181" t="str">
        <f t="shared" si="47"/>
        <v>A</v>
      </c>
      <c r="B3064" s="186" t="s">
        <v>121</v>
      </c>
      <c r="C3064" s="186" t="s">
        <v>99</v>
      </c>
      <c r="D3064" s="187">
        <v>1000000</v>
      </c>
      <c r="E3064" s="187">
        <v>150000</v>
      </c>
      <c r="F3064" s="187">
        <v>350000</v>
      </c>
      <c r="G3064" s="187">
        <v>150000</v>
      </c>
      <c r="H3064" s="187">
        <v>350000</v>
      </c>
    </row>
    <row r="3065" spans="1:8">
      <c r="A3065" s="181" t="str">
        <f t="shared" si="47"/>
        <v>A</v>
      </c>
      <c r="B3065" s="188" t="s">
        <v>121</v>
      </c>
      <c r="C3065" s="188" t="s">
        <v>105</v>
      </c>
      <c r="D3065" s="189">
        <v>1000000</v>
      </c>
      <c r="E3065" s="189">
        <v>150000</v>
      </c>
      <c r="F3065" s="189">
        <v>350000</v>
      </c>
      <c r="G3065" s="189">
        <v>150000</v>
      </c>
      <c r="H3065" s="189">
        <v>350000</v>
      </c>
    </row>
    <row r="3066" spans="1:8" ht="15.75" thickBot="1">
      <c r="A3066" s="181" t="str">
        <f t="shared" si="47"/>
        <v>A</v>
      </c>
      <c r="B3066" s="182" t="s">
        <v>1530</v>
      </c>
      <c r="C3066" s="183" t="s">
        <v>1531</v>
      </c>
      <c r="D3066" s="184">
        <v>1000000</v>
      </c>
      <c r="E3066" s="184">
        <v>250000</v>
      </c>
      <c r="F3066" s="184">
        <v>250000</v>
      </c>
      <c r="G3066" s="184">
        <v>250000</v>
      </c>
      <c r="H3066" s="184">
        <v>250000</v>
      </c>
    </row>
    <row r="3067" spans="1:8" ht="15.75" thickTop="1">
      <c r="A3067" s="181" t="str">
        <f t="shared" si="47"/>
        <v>A</v>
      </c>
      <c r="B3067" s="186" t="s">
        <v>121</v>
      </c>
      <c r="C3067" s="186" t="s">
        <v>99</v>
      </c>
      <c r="D3067" s="187">
        <v>1000000</v>
      </c>
      <c r="E3067" s="187">
        <v>250000</v>
      </c>
      <c r="F3067" s="187">
        <v>250000</v>
      </c>
      <c r="G3067" s="187">
        <v>250000</v>
      </c>
      <c r="H3067" s="187">
        <v>250000</v>
      </c>
    </row>
    <row r="3068" spans="1:8">
      <c r="A3068" s="181" t="str">
        <f t="shared" si="47"/>
        <v>A</v>
      </c>
      <c r="B3068" s="188" t="s">
        <v>121</v>
      </c>
      <c r="C3068" s="188" t="s">
        <v>101</v>
      </c>
      <c r="D3068" s="189">
        <v>1000000</v>
      </c>
      <c r="E3068" s="189">
        <v>250000</v>
      </c>
      <c r="F3068" s="189">
        <v>250000</v>
      </c>
      <c r="G3068" s="189">
        <v>250000</v>
      </c>
      <c r="H3068" s="189">
        <v>250000</v>
      </c>
    </row>
    <row r="3069" spans="1:8" ht="30.75" thickBot="1">
      <c r="A3069" s="181" t="str">
        <f t="shared" si="47"/>
        <v>A</v>
      </c>
      <c r="B3069" s="182" t="s">
        <v>1532</v>
      </c>
      <c r="C3069" s="183" t="s">
        <v>1533</v>
      </c>
      <c r="D3069" s="184">
        <v>1000000</v>
      </c>
      <c r="E3069" s="184">
        <v>250000</v>
      </c>
      <c r="F3069" s="184">
        <v>250000</v>
      </c>
      <c r="G3069" s="184">
        <v>250000</v>
      </c>
      <c r="H3069" s="184">
        <v>250000</v>
      </c>
    </row>
    <row r="3070" spans="1:8" ht="15.75" thickTop="1">
      <c r="A3070" s="181" t="str">
        <f t="shared" si="47"/>
        <v>A</v>
      </c>
      <c r="B3070" s="186" t="s">
        <v>121</v>
      </c>
      <c r="C3070" s="186" t="s">
        <v>99</v>
      </c>
      <c r="D3070" s="187">
        <v>1000000</v>
      </c>
      <c r="E3070" s="187">
        <v>250000</v>
      </c>
      <c r="F3070" s="187">
        <v>250000</v>
      </c>
      <c r="G3070" s="187">
        <v>250000</v>
      </c>
      <c r="H3070" s="187">
        <v>250000</v>
      </c>
    </row>
    <row r="3071" spans="1:8">
      <c r="A3071" s="181" t="str">
        <f t="shared" si="47"/>
        <v>A</v>
      </c>
      <c r="B3071" s="188" t="s">
        <v>121</v>
      </c>
      <c r="C3071" s="188" t="s">
        <v>101</v>
      </c>
      <c r="D3071" s="189">
        <v>1000000</v>
      </c>
      <c r="E3071" s="189">
        <v>250000</v>
      </c>
      <c r="F3071" s="189">
        <v>250000</v>
      </c>
      <c r="G3071" s="189">
        <v>250000</v>
      </c>
      <c r="H3071" s="189">
        <v>250000</v>
      </c>
    </row>
    <row r="3072" spans="1:8" ht="15.75" thickBot="1">
      <c r="A3072" s="181" t="str">
        <f t="shared" si="47"/>
        <v>A</v>
      </c>
      <c r="B3072" s="182" t="s">
        <v>1534</v>
      </c>
      <c r="C3072" s="183" t="s">
        <v>1535</v>
      </c>
      <c r="D3072" s="184">
        <v>250000</v>
      </c>
      <c r="E3072" s="184">
        <v>0</v>
      </c>
      <c r="F3072" s="184">
        <v>125000</v>
      </c>
      <c r="G3072" s="184">
        <v>125000</v>
      </c>
      <c r="H3072" s="184">
        <v>0</v>
      </c>
    </row>
    <row r="3073" spans="1:8" ht="15.75" thickTop="1">
      <c r="A3073" s="181" t="str">
        <f t="shared" si="47"/>
        <v>A</v>
      </c>
      <c r="B3073" s="186" t="s">
        <v>121</v>
      </c>
      <c r="C3073" s="186" t="s">
        <v>99</v>
      </c>
      <c r="D3073" s="187">
        <v>250000</v>
      </c>
      <c r="E3073" s="187">
        <v>0</v>
      </c>
      <c r="F3073" s="187">
        <v>125000</v>
      </c>
      <c r="G3073" s="187">
        <v>125000</v>
      </c>
      <c r="H3073" s="187">
        <v>0</v>
      </c>
    </row>
    <row r="3074" spans="1:8">
      <c r="A3074" s="181" t="str">
        <f t="shared" si="47"/>
        <v>A</v>
      </c>
      <c r="B3074" s="188" t="s">
        <v>121</v>
      </c>
      <c r="C3074" s="188" t="s">
        <v>101</v>
      </c>
      <c r="D3074" s="189">
        <v>50000</v>
      </c>
      <c r="E3074" s="189">
        <v>0</v>
      </c>
      <c r="F3074" s="189">
        <v>25000</v>
      </c>
      <c r="G3074" s="189">
        <v>25000</v>
      </c>
      <c r="H3074" s="189">
        <v>0</v>
      </c>
    </row>
    <row r="3075" spans="1:8">
      <c r="A3075" s="181" t="str">
        <f t="shared" si="47"/>
        <v>A</v>
      </c>
      <c r="B3075" s="188" t="s">
        <v>121</v>
      </c>
      <c r="C3075" s="188" t="s">
        <v>103</v>
      </c>
      <c r="D3075" s="189">
        <v>200000</v>
      </c>
      <c r="E3075" s="189">
        <v>0</v>
      </c>
      <c r="F3075" s="189">
        <v>100000</v>
      </c>
      <c r="G3075" s="189">
        <v>100000</v>
      </c>
      <c r="H3075" s="189">
        <v>0</v>
      </c>
    </row>
    <row r="3076" spans="1:8" ht="45.75" thickBot="1">
      <c r="A3076" s="181" t="str">
        <f t="shared" si="47"/>
        <v>A</v>
      </c>
      <c r="B3076" s="182" t="s">
        <v>1536</v>
      </c>
      <c r="C3076" s="183" t="s">
        <v>1537</v>
      </c>
      <c r="D3076" s="184">
        <v>250000</v>
      </c>
      <c r="E3076" s="184">
        <v>0</v>
      </c>
      <c r="F3076" s="184">
        <v>125000</v>
      </c>
      <c r="G3076" s="184">
        <v>125000</v>
      </c>
      <c r="H3076" s="184">
        <v>0</v>
      </c>
    </row>
    <row r="3077" spans="1:8" ht="15.75" thickTop="1">
      <c r="A3077" s="181" t="str">
        <f t="shared" si="47"/>
        <v>A</v>
      </c>
      <c r="B3077" s="186" t="s">
        <v>121</v>
      </c>
      <c r="C3077" s="186" t="s">
        <v>99</v>
      </c>
      <c r="D3077" s="187">
        <v>250000</v>
      </c>
      <c r="E3077" s="187">
        <v>0</v>
      </c>
      <c r="F3077" s="187">
        <v>125000</v>
      </c>
      <c r="G3077" s="187">
        <v>125000</v>
      </c>
      <c r="H3077" s="187">
        <v>0</v>
      </c>
    </row>
    <row r="3078" spans="1:8">
      <c r="A3078" s="181" t="str">
        <f t="shared" si="47"/>
        <v>A</v>
      </c>
      <c r="B3078" s="188" t="s">
        <v>121</v>
      </c>
      <c r="C3078" s="188" t="s">
        <v>101</v>
      </c>
      <c r="D3078" s="189">
        <v>50000</v>
      </c>
      <c r="E3078" s="189">
        <v>0</v>
      </c>
      <c r="F3078" s="189">
        <v>25000</v>
      </c>
      <c r="G3078" s="189">
        <v>25000</v>
      </c>
      <c r="H3078" s="189">
        <v>0</v>
      </c>
    </row>
    <row r="3079" spans="1:8">
      <c r="A3079" s="181" t="str">
        <f t="shared" ref="A3079:A3142" si="48">(IF(OR(D3079&lt;&gt;0),"A","B"))</f>
        <v>A</v>
      </c>
      <c r="B3079" s="188" t="s">
        <v>121</v>
      </c>
      <c r="C3079" s="188" t="s">
        <v>103</v>
      </c>
      <c r="D3079" s="189">
        <v>200000</v>
      </c>
      <c r="E3079" s="189">
        <v>0</v>
      </c>
      <c r="F3079" s="189">
        <v>100000</v>
      </c>
      <c r="G3079" s="189">
        <v>100000</v>
      </c>
      <c r="H3079" s="189">
        <v>0</v>
      </c>
    </row>
    <row r="3080" spans="1:8" ht="15.75" thickBot="1">
      <c r="A3080" s="181" t="str">
        <f t="shared" si="48"/>
        <v>A</v>
      </c>
      <c r="B3080" s="182" t="s">
        <v>1538</v>
      </c>
      <c r="C3080" s="183" t="s">
        <v>1539</v>
      </c>
      <c r="D3080" s="184">
        <v>200000</v>
      </c>
      <c r="E3080" s="184">
        <v>43000</v>
      </c>
      <c r="F3080" s="184">
        <v>58000</v>
      </c>
      <c r="G3080" s="184">
        <v>59000</v>
      </c>
      <c r="H3080" s="184">
        <v>40000</v>
      </c>
    </row>
    <row r="3081" spans="1:8" ht="15.75" thickTop="1">
      <c r="A3081" s="181" t="str">
        <f t="shared" si="48"/>
        <v>A</v>
      </c>
      <c r="B3081" s="186" t="s">
        <v>121</v>
      </c>
      <c r="C3081" s="186" t="s">
        <v>99</v>
      </c>
      <c r="D3081" s="187">
        <v>200000</v>
      </c>
      <c r="E3081" s="187">
        <v>43000</v>
      </c>
      <c r="F3081" s="187">
        <v>58000</v>
      </c>
      <c r="G3081" s="187">
        <v>59000</v>
      </c>
      <c r="H3081" s="187">
        <v>40000</v>
      </c>
    </row>
    <row r="3082" spans="1:8">
      <c r="A3082" s="181" t="str">
        <f t="shared" si="48"/>
        <v>A</v>
      </c>
      <c r="B3082" s="188" t="s">
        <v>121</v>
      </c>
      <c r="C3082" s="188" t="s">
        <v>101</v>
      </c>
      <c r="D3082" s="189">
        <v>200000</v>
      </c>
      <c r="E3082" s="189">
        <v>43000</v>
      </c>
      <c r="F3082" s="189">
        <v>58000</v>
      </c>
      <c r="G3082" s="189">
        <v>59000</v>
      </c>
      <c r="H3082" s="189">
        <v>40000</v>
      </c>
    </row>
    <row r="3083" spans="1:8" ht="30.75" thickBot="1">
      <c r="A3083" s="181" t="str">
        <f t="shared" si="48"/>
        <v>A</v>
      </c>
      <c r="B3083" s="182" t="s">
        <v>1540</v>
      </c>
      <c r="C3083" s="183" t="s">
        <v>1541</v>
      </c>
      <c r="D3083" s="184">
        <v>200000</v>
      </c>
      <c r="E3083" s="184">
        <v>43000</v>
      </c>
      <c r="F3083" s="184">
        <v>58000</v>
      </c>
      <c r="G3083" s="184">
        <v>59000</v>
      </c>
      <c r="H3083" s="184">
        <v>40000</v>
      </c>
    </row>
    <row r="3084" spans="1:8" ht="15.75" thickTop="1">
      <c r="A3084" s="181" t="str">
        <f t="shared" si="48"/>
        <v>A</v>
      </c>
      <c r="B3084" s="186" t="s">
        <v>121</v>
      </c>
      <c r="C3084" s="186" t="s">
        <v>99</v>
      </c>
      <c r="D3084" s="187">
        <v>200000</v>
      </c>
      <c r="E3084" s="187">
        <v>43000</v>
      </c>
      <c r="F3084" s="187">
        <v>58000</v>
      </c>
      <c r="G3084" s="187">
        <v>59000</v>
      </c>
      <c r="H3084" s="187">
        <v>40000</v>
      </c>
    </row>
    <row r="3085" spans="1:8">
      <c r="A3085" s="181" t="str">
        <f t="shared" si="48"/>
        <v>A</v>
      </c>
      <c r="B3085" s="188" t="s">
        <v>121</v>
      </c>
      <c r="C3085" s="188" t="s">
        <v>101</v>
      </c>
      <c r="D3085" s="189">
        <v>200000</v>
      </c>
      <c r="E3085" s="189">
        <v>43000</v>
      </c>
      <c r="F3085" s="189">
        <v>58000</v>
      </c>
      <c r="G3085" s="189">
        <v>59000</v>
      </c>
      <c r="H3085" s="189">
        <v>40000</v>
      </c>
    </row>
    <row r="3086" spans="1:8" ht="15.75" thickBot="1">
      <c r="A3086" s="181" t="str">
        <f t="shared" si="48"/>
        <v>A</v>
      </c>
      <c r="B3086" s="182" t="s">
        <v>1542</v>
      </c>
      <c r="C3086" s="183" t="s">
        <v>1543</v>
      </c>
      <c r="D3086" s="184">
        <v>7000000</v>
      </c>
      <c r="E3086" s="184">
        <v>1449500</v>
      </c>
      <c r="F3086" s="184">
        <v>854500</v>
      </c>
      <c r="G3086" s="184">
        <v>3759500</v>
      </c>
      <c r="H3086" s="184">
        <v>936500</v>
      </c>
    </row>
    <row r="3087" spans="1:8" ht="15.75" thickTop="1">
      <c r="A3087" s="181" t="str">
        <f t="shared" si="48"/>
        <v>A</v>
      </c>
      <c r="B3087" s="186" t="s">
        <v>121</v>
      </c>
      <c r="C3087" s="186" t="s">
        <v>99</v>
      </c>
      <c r="D3087" s="187">
        <v>6985000</v>
      </c>
      <c r="E3087" s="187">
        <v>1449500</v>
      </c>
      <c r="F3087" s="187">
        <v>849500</v>
      </c>
      <c r="G3087" s="187">
        <v>3749500</v>
      </c>
      <c r="H3087" s="187">
        <v>936500</v>
      </c>
    </row>
    <row r="3088" spans="1:8">
      <c r="A3088" s="181" t="str">
        <f t="shared" si="48"/>
        <v>A</v>
      </c>
      <c r="B3088" s="188" t="s">
        <v>121</v>
      </c>
      <c r="C3088" s="188" t="s">
        <v>100</v>
      </c>
      <c r="D3088" s="189">
        <v>381000</v>
      </c>
      <c r="E3088" s="189">
        <v>95500</v>
      </c>
      <c r="F3088" s="189">
        <v>95500</v>
      </c>
      <c r="G3088" s="189">
        <v>95500</v>
      </c>
      <c r="H3088" s="189">
        <v>94500</v>
      </c>
    </row>
    <row r="3089" spans="1:8">
      <c r="A3089" s="181" t="str">
        <f t="shared" si="48"/>
        <v>A</v>
      </c>
      <c r="B3089" s="188" t="s">
        <v>121</v>
      </c>
      <c r="C3089" s="188" t="s">
        <v>101</v>
      </c>
      <c r="D3089" s="189">
        <v>589000</v>
      </c>
      <c r="E3089" s="189">
        <v>150000</v>
      </c>
      <c r="F3089" s="189">
        <v>150000</v>
      </c>
      <c r="G3089" s="189">
        <v>150000</v>
      </c>
      <c r="H3089" s="189">
        <v>139000</v>
      </c>
    </row>
    <row r="3090" spans="1:8">
      <c r="A3090" s="181" t="str">
        <f t="shared" si="48"/>
        <v>A</v>
      </c>
      <c r="B3090" s="188" t="s">
        <v>121</v>
      </c>
      <c r="C3090" s="188" t="s">
        <v>104</v>
      </c>
      <c r="D3090" s="189">
        <v>15000</v>
      </c>
      <c r="E3090" s="189">
        <v>4000</v>
      </c>
      <c r="F3090" s="189">
        <v>4000</v>
      </c>
      <c r="G3090" s="189">
        <v>4000</v>
      </c>
      <c r="H3090" s="189">
        <v>3000</v>
      </c>
    </row>
    <row r="3091" spans="1:8">
      <c r="A3091" s="181" t="str">
        <f t="shared" si="48"/>
        <v>A</v>
      </c>
      <c r="B3091" s="188" t="s">
        <v>121</v>
      </c>
      <c r="C3091" s="188" t="s">
        <v>105</v>
      </c>
      <c r="D3091" s="189">
        <v>6000000</v>
      </c>
      <c r="E3091" s="189">
        <v>1200000</v>
      </c>
      <c r="F3091" s="189">
        <v>600000</v>
      </c>
      <c r="G3091" s="189">
        <v>3500000</v>
      </c>
      <c r="H3091" s="189">
        <v>700000</v>
      </c>
    </row>
    <row r="3092" spans="1:8">
      <c r="A3092" s="181" t="str">
        <f t="shared" si="48"/>
        <v>A</v>
      </c>
      <c r="B3092" s="186" t="s">
        <v>121</v>
      </c>
      <c r="C3092" s="186" t="s">
        <v>155</v>
      </c>
      <c r="D3092" s="187">
        <v>15000</v>
      </c>
      <c r="E3092" s="187">
        <v>0</v>
      </c>
      <c r="F3092" s="187">
        <v>5000</v>
      </c>
      <c r="G3092" s="187">
        <v>10000</v>
      </c>
      <c r="H3092" s="187">
        <v>0</v>
      </c>
    </row>
    <row r="3093" spans="1:8" ht="30.75" thickBot="1">
      <c r="A3093" s="181" t="str">
        <f t="shared" si="48"/>
        <v>A</v>
      </c>
      <c r="B3093" s="182" t="s">
        <v>1544</v>
      </c>
      <c r="C3093" s="183" t="s">
        <v>1545</v>
      </c>
      <c r="D3093" s="184">
        <v>15225000</v>
      </c>
      <c r="E3093" s="184">
        <v>3535000</v>
      </c>
      <c r="F3093" s="184">
        <v>3995000</v>
      </c>
      <c r="G3093" s="184">
        <v>4223000</v>
      </c>
      <c r="H3093" s="184">
        <v>3472000</v>
      </c>
    </row>
    <row r="3094" spans="1:8" ht="15.75" thickTop="1">
      <c r="A3094" s="181" t="str">
        <f t="shared" si="48"/>
        <v>A</v>
      </c>
      <c r="B3094" s="186" t="s">
        <v>121</v>
      </c>
      <c r="C3094" s="186" t="s">
        <v>99</v>
      </c>
      <c r="D3094" s="187">
        <v>15050000</v>
      </c>
      <c r="E3094" s="187">
        <v>3459000</v>
      </c>
      <c r="F3094" s="187">
        <v>3900000</v>
      </c>
      <c r="G3094" s="187">
        <v>4220000</v>
      </c>
      <c r="H3094" s="187">
        <v>3471000</v>
      </c>
    </row>
    <row r="3095" spans="1:8">
      <c r="A3095" s="181" t="str">
        <f t="shared" si="48"/>
        <v>A</v>
      </c>
      <c r="B3095" s="188" t="s">
        <v>121</v>
      </c>
      <c r="C3095" s="188" t="s">
        <v>100</v>
      </c>
      <c r="D3095" s="189">
        <v>9425000</v>
      </c>
      <c r="E3095" s="189">
        <v>2368000</v>
      </c>
      <c r="F3095" s="189">
        <v>2383000</v>
      </c>
      <c r="G3095" s="189">
        <v>2368000</v>
      </c>
      <c r="H3095" s="189">
        <v>2306000</v>
      </c>
    </row>
    <row r="3096" spans="1:8">
      <c r="A3096" s="181" t="str">
        <f t="shared" si="48"/>
        <v>A</v>
      </c>
      <c r="B3096" s="188" t="s">
        <v>121</v>
      </c>
      <c r="C3096" s="188" t="s">
        <v>101</v>
      </c>
      <c r="D3096" s="189">
        <v>3545000</v>
      </c>
      <c r="E3096" s="189">
        <v>904000</v>
      </c>
      <c r="F3096" s="189">
        <v>947000</v>
      </c>
      <c r="G3096" s="189">
        <v>847000</v>
      </c>
      <c r="H3096" s="189">
        <v>847000</v>
      </c>
    </row>
    <row r="3097" spans="1:8">
      <c r="A3097" s="181" t="str">
        <f t="shared" si="48"/>
        <v>A</v>
      </c>
      <c r="B3097" s="188" t="s">
        <v>121</v>
      </c>
      <c r="C3097" s="188" t="s">
        <v>103</v>
      </c>
      <c r="D3097" s="189">
        <v>2000000</v>
      </c>
      <c r="E3097" s="189">
        <v>150000</v>
      </c>
      <c r="F3097" s="189">
        <v>550000</v>
      </c>
      <c r="G3097" s="189">
        <v>1000000</v>
      </c>
      <c r="H3097" s="189">
        <v>300000</v>
      </c>
    </row>
    <row r="3098" spans="1:8">
      <c r="A3098" s="181" t="str">
        <f t="shared" si="48"/>
        <v>A</v>
      </c>
      <c r="B3098" s="188" t="s">
        <v>121</v>
      </c>
      <c r="C3098" s="188" t="s">
        <v>15</v>
      </c>
      <c r="D3098" s="189">
        <v>13000</v>
      </c>
      <c r="E3098" s="189">
        <v>13000</v>
      </c>
      <c r="F3098" s="189">
        <v>0</v>
      </c>
      <c r="G3098" s="189">
        <v>0</v>
      </c>
      <c r="H3098" s="189">
        <v>0</v>
      </c>
    </row>
    <row r="3099" spans="1:8">
      <c r="A3099" s="181" t="str">
        <f t="shared" si="48"/>
        <v>A</v>
      </c>
      <c r="B3099" s="188" t="s">
        <v>121</v>
      </c>
      <c r="C3099" s="188" t="s">
        <v>104</v>
      </c>
      <c r="D3099" s="189">
        <v>5000</v>
      </c>
      <c r="E3099" s="189">
        <v>2000</v>
      </c>
      <c r="F3099" s="189">
        <v>2000</v>
      </c>
      <c r="G3099" s="189">
        <v>1000</v>
      </c>
      <c r="H3099" s="189">
        <v>0</v>
      </c>
    </row>
    <row r="3100" spans="1:8">
      <c r="A3100" s="181" t="str">
        <f t="shared" si="48"/>
        <v>A</v>
      </c>
      <c r="B3100" s="188" t="s">
        <v>121</v>
      </c>
      <c r="C3100" s="188" t="s">
        <v>105</v>
      </c>
      <c r="D3100" s="189">
        <v>62000</v>
      </c>
      <c r="E3100" s="189">
        <v>22000</v>
      </c>
      <c r="F3100" s="189">
        <v>18000</v>
      </c>
      <c r="G3100" s="189">
        <v>4000</v>
      </c>
      <c r="H3100" s="189">
        <v>18000</v>
      </c>
    </row>
    <row r="3101" spans="1:8">
      <c r="A3101" s="181" t="str">
        <f t="shared" si="48"/>
        <v>A</v>
      </c>
      <c r="B3101" s="186" t="s">
        <v>121</v>
      </c>
      <c r="C3101" s="186" t="s">
        <v>155</v>
      </c>
      <c r="D3101" s="187">
        <v>175000</v>
      </c>
      <c r="E3101" s="187">
        <v>76000</v>
      </c>
      <c r="F3101" s="187">
        <v>95000</v>
      </c>
      <c r="G3101" s="187">
        <v>3000</v>
      </c>
      <c r="H3101" s="187">
        <v>1000</v>
      </c>
    </row>
    <row r="3102" spans="1:8" ht="30.75" thickBot="1">
      <c r="A3102" s="181" t="str">
        <f t="shared" si="48"/>
        <v>A</v>
      </c>
      <c r="B3102" s="182" t="s">
        <v>1546</v>
      </c>
      <c r="C3102" s="183" t="s">
        <v>1547</v>
      </c>
      <c r="D3102" s="184">
        <v>3020000</v>
      </c>
      <c r="E3102" s="184">
        <v>747000</v>
      </c>
      <c r="F3102" s="184">
        <v>745000</v>
      </c>
      <c r="G3102" s="184">
        <v>752000</v>
      </c>
      <c r="H3102" s="184">
        <v>776000</v>
      </c>
    </row>
    <row r="3103" spans="1:8" ht="15.75" thickTop="1">
      <c r="A3103" s="181" t="str">
        <f t="shared" si="48"/>
        <v>A</v>
      </c>
      <c r="B3103" s="186" t="s">
        <v>121</v>
      </c>
      <c r="C3103" s="186" t="s">
        <v>99</v>
      </c>
      <c r="D3103" s="187">
        <v>3010000</v>
      </c>
      <c r="E3103" s="187">
        <v>746000</v>
      </c>
      <c r="F3103" s="187">
        <v>740000</v>
      </c>
      <c r="G3103" s="187">
        <v>749000</v>
      </c>
      <c r="H3103" s="187">
        <v>775000</v>
      </c>
    </row>
    <row r="3104" spans="1:8">
      <c r="A3104" s="181" t="str">
        <f t="shared" si="48"/>
        <v>A</v>
      </c>
      <c r="B3104" s="188" t="s">
        <v>121</v>
      </c>
      <c r="C3104" s="188" t="s">
        <v>100</v>
      </c>
      <c r="D3104" s="189">
        <v>2218000</v>
      </c>
      <c r="E3104" s="189">
        <v>554000</v>
      </c>
      <c r="F3104" s="189">
        <v>555000</v>
      </c>
      <c r="G3104" s="189">
        <v>554000</v>
      </c>
      <c r="H3104" s="189">
        <v>555000</v>
      </c>
    </row>
    <row r="3105" spans="1:8">
      <c r="A3105" s="181" t="str">
        <f t="shared" si="48"/>
        <v>A</v>
      </c>
      <c r="B3105" s="188" t="s">
        <v>121</v>
      </c>
      <c r="C3105" s="188" t="s">
        <v>101</v>
      </c>
      <c r="D3105" s="189">
        <v>780000</v>
      </c>
      <c r="E3105" s="189">
        <v>180000</v>
      </c>
      <c r="F3105" s="189">
        <v>185000</v>
      </c>
      <c r="G3105" s="189">
        <v>195000</v>
      </c>
      <c r="H3105" s="189">
        <v>220000</v>
      </c>
    </row>
    <row r="3106" spans="1:8">
      <c r="A3106" s="181" t="str">
        <f t="shared" si="48"/>
        <v>A</v>
      </c>
      <c r="B3106" s="188" t="s">
        <v>121</v>
      </c>
      <c r="C3106" s="188" t="s">
        <v>15</v>
      </c>
      <c r="D3106" s="189">
        <v>12000</v>
      </c>
      <c r="E3106" s="189">
        <v>12000</v>
      </c>
      <c r="F3106" s="189">
        <v>0</v>
      </c>
      <c r="G3106" s="189">
        <v>0</v>
      </c>
      <c r="H3106" s="189">
        <v>0</v>
      </c>
    </row>
    <row r="3107" spans="1:8">
      <c r="A3107" s="181" t="str">
        <f t="shared" si="48"/>
        <v>A</v>
      </c>
      <c r="B3107" s="186" t="s">
        <v>121</v>
      </c>
      <c r="C3107" s="186" t="s">
        <v>155</v>
      </c>
      <c r="D3107" s="187">
        <v>10000</v>
      </c>
      <c r="E3107" s="187">
        <v>1000</v>
      </c>
      <c r="F3107" s="187">
        <v>5000</v>
      </c>
      <c r="G3107" s="187">
        <v>3000</v>
      </c>
      <c r="H3107" s="187">
        <v>1000</v>
      </c>
    </row>
    <row r="3108" spans="1:8" ht="30.75" thickBot="1">
      <c r="A3108" s="181" t="str">
        <f t="shared" si="48"/>
        <v>A</v>
      </c>
      <c r="B3108" s="182" t="s">
        <v>1548</v>
      </c>
      <c r="C3108" s="183" t="s">
        <v>1549</v>
      </c>
      <c r="D3108" s="184">
        <v>4250000</v>
      </c>
      <c r="E3108" s="184">
        <v>1107000</v>
      </c>
      <c r="F3108" s="184">
        <v>1084000</v>
      </c>
      <c r="G3108" s="184">
        <v>1034000</v>
      </c>
      <c r="H3108" s="184">
        <v>1025000</v>
      </c>
    </row>
    <row r="3109" spans="1:8" ht="15.75" thickTop="1">
      <c r="A3109" s="181" t="str">
        <f t="shared" si="48"/>
        <v>A</v>
      </c>
      <c r="B3109" s="186" t="s">
        <v>121</v>
      </c>
      <c r="C3109" s="186" t="s">
        <v>99</v>
      </c>
      <c r="D3109" s="187">
        <v>4150000</v>
      </c>
      <c r="E3109" s="187">
        <v>1057000</v>
      </c>
      <c r="F3109" s="187">
        <v>1034000</v>
      </c>
      <c r="G3109" s="187">
        <v>1034000</v>
      </c>
      <c r="H3109" s="187">
        <v>1025000</v>
      </c>
    </row>
    <row r="3110" spans="1:8">
      <c r="A3110" s="181" t="str">
        <f t="shared" si="48"/>
        <v>A</v>
      </c>
      <c r="B3110" s="188" t="s">
        <v>121</v>
      </c>
      <c r="C3110" s="188" t="s">
        <v>100</v>
      </c>
      <c r="D3110" s="189">
        <v>3555000</v>
      </c>
      <c r="E3110" s="189">
        <v>889000</v>
      </c>
      <c r="F3110" s="189">
        <v>889000</v>
      </c>
      <c r="G3110" s="189">
        <v>889000</v>
      </c>
      <c r="H3110" s="189">
        <v>888000</v>
      </c>
    </row>
    <row r="3111" spans="1:8">
      <c r="A3111" s="181" t="str">
        <f t="shared" si="48"/>
        <v>A</v>
      </c>
      <c r="B3111" s="188" t="s">
        <v>121</v>
      </c>
      <c r="C3111" s="188" t="s">
        <v>101</v>
      </c>
      <c r="D3111" s="189">
        <v>577000</v>
      </c>
      <c r="E3111" s="189">
        <v>150000</v>
      </c>
      <c r="F3111" s="189">
        <v>145000</v>
      </c>
      <c r="G3111" s="189">
        <v>145000</v>
      </c>
      <c r="H3111" s="189">
        <v>137000</v>
      </c>
    </row>
    <row r="3112" spans="1:8">
      <c r="A3112" s="181" t="str">
        <f t="shared" si="48"/>
        <v>A</v>
      </c>
      <c r="B3112" s="188" t="s">
        <v>121</v>
      </c>
      <c r="C3112" s="188" t="s">
        <v>105</v>
      </c>
      <c r="D3112" s="189">
        <v>18000</v>
      </c>
      <c r="E3112" s="189">
        <v>18000</v>
      </c>
      <c r="F3112" s="189">
        <v>0</v>
      </c>
      <c r="G3112" s="189">
        <v>0</v>
      </c>
      <c r="H3112" s="189">
        <v>0</v>
      </c>
    </row>
    <row r="3113" spans="1:8">
      <c r="A3113" s="181" t="str">
        <f t="shared" si="48"/>
        <v>A</v>
      </c>
      <c r="B3113" s="186" t="s">
        <v>121</v>
      </c>
      <c r="C3113" s="186" t="s">
        <v>155</v>
      </c>
      <c r="D3113" s="187">
        <v>100000</v>
      </c>
      <c r="E3113" s="187">
        <v>50000</v>
      </c>
      <c r="F3113" s="187">
        <v>50000</v>
      </c>
      <c r="G3113" s="187">
        <v>0</v>
      </c>
      <c r="H3113" s="187">
        <v>0</v>
      </c>
    </row>
    <row r="3114" spans="1:8" ht="30.75" thickBot="1">
      <c r="A3114" s="181" t="str">
        <f t="shared" si="48"/>
        <v>A</v>
      </c>
      <c r="B3114" s="182" t="s">
        <v>1550</v>
      </c>
      <c r="C3114" s="183" t="s">
        <v>1551</v>
      </c>
      <c r="D3114" s="184">
        <v>2845000</v>
      </c>
      <c r="E3114" s="184">
        <v>728000</v>
      </c>
      <c r="F3114" s="184">
        <v>745000</v>
      </c>
      <c r="G3114" s="184">
        <v>679000</v>
      </c>
      <c r="H3114" s="184">
        <v>693000</v>
      </c>
    </row>
    <row r="3115" spans="1:8" ht="15.75" thickTop="1">
      <c r="A3115" s="181" t="str">
        <f t="shared" si="48"/>
        <v>A</v>
      </c>
      <c r="B3115" s="186" t="s">
        <v>121</v>
      </c>
      <c r="C3115" s="186" t="s">
        <v>99</v>
      </c>
      <c r="D3115" s="187">
        <v>2795000</v>
      </c>
      <c r="E3115" s="187">
        <v>703000</v>
      </c>
      <c r="F3115" s="187">
        <v>720000</v>
      </c>
      <c r="G3115" s="187">
        <v>679000</v>
      </c>
      <c r="H3115" s="187">
        <v>693000</v>
      </c>
    </row>
    <row r="3116" spans="1:8">
      <c r="A3116" s="181" t="str">
        <f t="shared" si="48"/>
        <v>A</v>
      </c>
      <c r="B3116" s="188" t="s">
        <v>121</v>
      </c>
      <c r="C3116" s="188" t="s">
        <v>100</v>
      </c>
      <c r="D3116" s="189">
        <v>2549000</v>
      </c>
      <c r="E3116" s="189">
        <v>643000</v>
      </c>
      <c r="F3116" s="189">
        <v>643000</v>
      </c>
      <c r="G3116" s="189">
        <v>623000</v>
      </c>
      <c r="H3116" s="189">
        <v>640000</v>
      </c>
    </row>
    <row r="3117" spans="1:8">
      <c r="A3117" s="181" t="str">
        <f t="shared" si="48"/>
        <v>A</v>
      </c>
      <c r="B3117" s="188" t="s">
        <v>121</v>
      </c>
      <c r="C3117" s="188" t="s">
        <v>101</v>
      </c>
      <c r="D3117" s="189">
        <v>211000</v>
      </c>
      <c r="E3117" s="189">
        <v>58000</v>
      </c>
      <c r="F3117" s="189">
        <v>60000</v>
      </c>
      <c r="G3117" s="189">
        <v>55000</v>
      </c>
      <c r="H3117" s="189">
        <v>38000</v>
      </c>
    </row>
    <row r="3118" spans="1:8">
      <c r="A3118" s="181" t="str">
        <f t="shared" si="48"/>
        <v>A</v>
      </c>
      <c r="B3118" s="188" t="s">
        <v>121</v>
      </c>
      <c r="C3118" s="188" t="s">
        <v>104</v>
      </c>
      <c r="D3118" s="189">
        <v>5000</v>
      </c>
      <c r="E3118" s="189">
        <v>2000</v>
      </c>
      <c r="F3118" s="189">
        <v>2000</v>
      </c>
      <c r="G3118" s="189">
        <v>1000</v>
      </c>
      <c r="H3118" s="189">
        <v>0</v>
      </c>
    </row>
    <row r="3119" spans="1:8">
      <c r="A3119" s="181" t="str">
        <f t="shared" si="48"/>
        <v>A</v>
      </c>
      <c r="B3119" s="188" t="s">
        <v>121</v>
      </c>
      <c r="C3119" s="188" t="s">
        <v>105</v>
      </c>
      <c r="D3119" s="189">
        <v>30000</v>
      </c>
      <c r="E3119" s="189">
        <v>0</v>
      </c>
      <c r="F3119" s="189">
        <v>15000</v>
      </c>
      <c r="G3119" s="189">
        <v>0</v>
      </c>
      <c r="H3119" s="189">
        <v>15000</v>
      </c>
    </row>
    <row r="3120" spans="1:8">
      <c r="A3120" s="181" t="str">
        <f t="shared" si="48"/>
        <v>A</v>
      </c>
      <c r="B3120" s="186" t="s">
        <v>121</v>
      </c>
      <c r="C3120" s="186" t="s">
        <v>155</v>
      </c>
      <c r="D3120" s="187">
        <v>50000</v>
      </c>
      <c r="E3120" s="187">
        <v>25000</v>
      </c>
      <c r="F3120" s="187">
        <v>25000</v>
      </c>
      <c r="G3120" s="187">
        <v>0</v>
      </c>
      <c r="H3120" s="187">
        <v>0</v>
      </c>
    </row>
    <row r="3121" spans="1:8" ht="30.75" thickBot="1">
      <c r="A3121" s="181" t="str">
        <f t="shared" si="48"/>
        <v>A</v>
      </c>
      <c r="B3121" s="182" t="s">
        <v>1552</v>
      </c>
      <c r="C3121" s="183" t="s">
        <v>1553</v>
      </c>
      <c r="D3121" s="184">
        <v>1500000</v>
      </c>
      <c r="E3121" s="184">
        <v>389000</v>
      </c>
      <c r="F3121" s="184">
        <v>473000</v>
      </c>
      <c r="G3121" s="184">
        <v>358000</v>
      </c>
      <c r="H3121" s="184">
        <v>280000</v>
      </c>
    </row>
    <row r="3122" spans="1:8" ht="15.75" thickTop="1">
      <c r="A3122" s="181" t="str">
        <f t="shared" si="48"/>
        <v>A</v>
      </c>
      <c r="B3122" s="186" t="s">
        <v>121</v>
      </c>
      <c r="C3122" s="186" t="s">
        <v>99</v>
      </c>
      <c r="D3122" s="187">
        <v>1485000</v>
      </c>
      <c r="E3122" s="187">
        <v>389000</v>
      </c>
      <c r="F3122" s="187">
        <v>458000</v>
      </c>
      <c r="G3122" s="187">
        <v>358000</v>
      </c>
      <c r="H3122" s="187">
        <v>280000</v>
      </c>
    </row>
    <row r="3123" spans="1:8">
      <c r="A3123" s="181" t="str">
        <f t="shared" si="48"/>
        <v>A</v>
      </c>
      <c r="B3123" s="188" t="s">
        <v>121</v>
      </c>
      <c r="C3123" s="188" t="s">
        <v>100</v>
      </c>
      <c r="D3123" s="189">
        <v>550000</v>
      </c>
      <c r="E3123" s="189">
        <v>157000</v>
      </c>
      <c r="F3123" s="189">
        <v>157000</v>
      </c>
      <c r="G3123" s="189">
        <v>157000</v>
      </c>
      <c r="H3123" s="189">
        <v>79000</v>
      </c>
    </row>
    <row r="3124" spans="1:8">
      <c r="A3124" s="181" t="str">
        <f t="shared" si="48"/>
        <v>A</v>
      </c>
      <c r="B3124" s="188" t="s">
        <v>121</v>
      </c>
      <c r="C3124" s="188" t="s">
        <v>101</v>
      </c>
      <c r="D3124" s="189">
        <v>930000</v>
      </c>
      <c r="E3124" s="189">
        <v>230000</v>
      </c>
      <c r="F3124" s="189">
        <v>300000</v>
      </c>
      <c r="G3124" s="189">
        <v>200000</v>
      </c>
      <c r="H3124" s="189">
        <v>200000</v>
      </c>
    </row>
    <row r="3125" spans="1:8">
      <c r="A3125" s="181" t="str">
        <f t="shared" si="48"/>
        <v>A</v>
      </c>
      <c r="B3125" s="188" t="s">
        <v>121</v>
      </c>
      <c r="C3125" s="188" t="s">
        <v>15</v>
      </c>
      <c r="D3125" s="189">
        <v>1000</v>
      </c>
      <c r="E3125" s="189">
        <v>1000</v>
      </c>
      <c r="F3125" s="189">
        <v>0</v>
      </c>
      <c r="G3125" s="189">
        <v>0</v>
      </c>
      <c r="H3125" s="189">
        <v>0</v>
      </c>
    </row>
    <row r="3126" spans="1:8">
      <c r="A3126" s="181" t="str">
        <f t="shared" si="48"/>
        <v>A</v>
      </c>
      <c r="B3126" s="188" t="s">
        <v>121</v>
      </c>
      <c r="C3126" s="188" t="s">
        <v>105</v>
      </c>
      <c r="D3126" s="189">
        <v>4000</v>
      </c>
      <c r="E3126" s="189">
        <v>1000</v>
      </c>
      <c r="F3126" s="189">
        <v>1000</v>
      </c>
      <c r="G3126" s="189">
        <v>1000</v>
      </c>
      <c r="H3126" s="189">
        <v>1000</v>
      </c>
    </row>
    <row r="3127" spans="1:8">
      <c r="A3127" s="181" t="str">
        <f t="shared" si="48"/>
        <v>A</v>
      </c>
      <c r="B3127" s="186" t="s">
        <v>121</v>
      </c>
      <c r="C3127" s="186" t="s">
        <v>155</v>
      </c>
      <c r="D3127" s="187">
        <v>15000</v>
      </c>
      <c r="E3127" s="187">
        <v>0</v>
      </c>
      <c r="F3127" s="187">
        <v>15000</v>
      </c>
      <c r="G3127" s="187">
        <v>0</v>
      </c>
      <c r="H3127" s="187">
        <v>0</v>
      </c>
    </row>
    <row r="3128" spans="1:8" ht="15.75" thickBot="1">
      <c r="A3128" s="181" t="str">
        <f t="shared" si="48"/>
        <v>A</v>
      </c>
      <c r="B3128" s="182" t="s">
        <v>1554</v>
      </c>
      <c r="C3128" s="183" t="s">
        <v>1555</v>
      </c>
      <c r="D3128" s="184">
        <v>400000</v>
      </c>
      <c r="E3128" s="184">
        <v>104000</v>
      </c>
      <c r="F3128" s="184">
        <v>102000</v>
      </c>
      <c r="G3128" s="184">
        <v>98000</v>
      </c>
      <c r="H3128" s="184">
        <v>96000</v>
      </c>
    </row>
    <row r="3129" spans="1:8" ht="15.75" thickTop="1">
      <c r="A3129" s="181" t="str">
        <f t="shared" si="48"/>
        <v>A</v>
      </c>
      <c r="B3129" s="186" t="s">
        <v>121</v>
      </c>
      <c r="C3129" s="186" t="s">
        <v>99</v>
      </c>
      <c r="D3129" s="187">
        <v>400000</v>
      </c>
      <c r="E3129" s="187">
        <v>104000</v>
      </c>
      <c r="F3129" s="187">
        <v>102000</v>
      </c>
      <c r="G3129" s="187">
        <v>98000</v>
      </c>
      <c r="H3129" s="187">
        <v>96000</v>
      </c>
    </row>
    <row r="3130" spans="1:8">
      <c r="A3130" s="181" t="str">
        <f t="shared" si="48"/>
        <v>A</v>
      </c>
      <c r="B3130" s="188" t="s">
        <v>121</v>
      </c>
      <c r="C3130" s="188" t="s">
        <v>100</v>
      </c>
      <c r="D3130" s="189">
        <v>379000</v>
      </c>
      <c r="E3130" s="189">
        <v>95000</v>
      </c>
      <c r="F3130" s="189">
        <v>95000</v>
      </c>
      <c r="G3130" s="189">
        <v>95000</v>
      </c>
      <c r="H3130" s="189">
        <v>94000</v>
      </c>
    </row>
    <row r="3131" spans="1:8">
      <c r="A3131" s="181" t="str">
        <f t="shared" si="48"/>
        <v>A</v>
      </c>
      <c r="B3131" s="188" t="s">
        <v>121</v>
      </c>
      <c r="C3131" s="188" t="s">
        <v>101</v>
      </c>
      <c r="D3131" s="189">
        <v>11000</v>
      </c>
      <c r="E3131" s="189">
        <v>6000</v>
      </c>
      <c r="F3131" s="189">
        <v>5000</v>
      </c>
      <c r="G3131" s="189">
        <v>0</v>
      </c>
      <c r="H3131" s="189">
        <v>0</v>
      </c>
    </row>
    <row r="3132" spans="1:8">
      <c r="A3132" s="181" t="str">
        <f t="shared" si="48"/>
        <v>A</v>
      </c>
      <c r="B3132" s="188" t="s">
        <v>121</v>
      </c>
      <c r="C3132" s="188" t="s">
        <v>105</v>
      </c>
      <c r="D3132" s="189">
        <v>10000</v>
      </c>
      <c r="E3132" s="189">
        <v>3000</v>
      </c>
      <c r="F3132" s="189">
        <v>2000</v>
      </c>
      <c r="G3132" s="189">
        <v>3000</v>
      </c>
      <c r="H3132" s="189">
        <v>2000</v>
      </c>
    </row>
    <row r="3133" spans="1:8" ht="15.75" thickBot="1">
      <c r="A3133" s="181" t="str">
        <f t="shared" si="48"/>
        <v>A</v>
      </c>
      <c r="B3133" s="182" t="s">
        <v>1556</v>
      </c>
      <c r="C3133" s="183" t="s">
        <v>1557</v>
      </c>
      <c r="D3133" s="184">
        <v>210000</v>
      </c>
      <c r="E3133" s="184">
        <v>60000</v>
      </c>
      <c r="F3133" s="184">
        <v>46000</v>
      </c>
      <c r="G3133" s="184">
        <v>52000</v>
      </c>
      <c r="H3133" s="184">
        <v>52000</v>
      </c>
    </row>
    <row r="3134" spans="1:8" ht="15.75" thickTop="1">
      <c r="A3134" s="181" t="str">
        <f t="shared" si="48"/>
        <v>A</v>
      </c>
      <c r="B3134" s="186" t="s">
        <v>121</v>
      </c>
      <c r="C3134" s="186" t="s">
        <v>99</v>
      </c>
      <c r="D3134" s="187">
        <v>210000</v>
      </c>
      <c r="E3134" s="187">
        <v>60000</v>
      </c>
      <c r="F3134" s="187">
        <v>46000</v>
      </c>
      <c r="G3134" s="187">
        <v>52000</v>
      </c>
      <c r="H3134" s="187">
        <v>52000</v>
      </c>
    </row>
    <row r="3135" spans="1:8">
      <c r="A3135" s="181" t="str">
        <f t="shared" si="48"/>
        <v>A</v>
      </c>
      <c r="B3135" s="188" t="s">
        <v>121</v>
      </c>
      <c r="C3135" s="188" t="s">
        <v>100</v>
      </c>
      <c r="D3135" s="189">
        <v>174000</v>
      </c>
      <c r="E3135" s="189">
        <v>30000</v>
      </c>
      <c r="F3135" s="189">
        <v>44000</v>
      </c>
      <c r="G3135" s="189">
        <v>50000</v>
      </c>
      <c r="H3135" s="189">
        <v>50000</v>
      </c>
    </row>
    <row r="3136" spans="1:8">
      <c r="A3136" s="181" t="str">
        <f t="shared" si="48"/>
        <v>A</v>
      </c>
      <c r="B3136" s="188" t="s">
        <v>121</v>
      </c>
      <c r="C3136" s="188" t="s">
        <v>101</v>
      </c>
      <c r="D3136" s="189">
        <v>36000</v>
      </c>
      <c r="E3136" s="189">
        <v>30000</v>
      </c>
      <c r="F3136" s="189">
        <v>2000</v>
      </c>
      <c r="G3136" s="189">
        <v>2000</v>
      </c>
      <c r="H3136" s="189">
        <v>2000</v>
      </c>
    </row>
    <row r="3137" spans="1:8" ht="30.75" thickBot="1">
      <c r="A3137" s="181" t="str">
        <f t="shared" si="48"/>
        <v>A</v>
      </c>
      <c r="B3137" s="182" t="s">
        <v>1558</v>
      </c>
      <c r="C3137" s="183" t="s">
        <v>1559</v>
      </c>
      <c r="D3137" s="184">
        <v>210000</v>
      </c>
      <c r="E3137" s="184">
        <v>60000</v>
      </c>
      <c r="F3137" s="184">
        <v>46000</v>
      </c>
      <c r="G3137" s="184">
        <v>52000</v>
      </c>
      <c r="H3137" s="184">
        <v>52000</v>
      </c>
    </row>
    <row r="3138" spans="1:8" ht="15.75" thickTop="1">
      <c r="A3138" s="181" t="str">
        <f t="shared" si="48"/>
        <v>A</v>
      </c>
      <c r="B3138" s="186" t="s">
        <v>121</v>
      </c>
      <c r="C3138" s="186" t="s">
        <v>99</v>
      </c>
      <c r="D3138" s="187">
        <v>210000</v>
      </c>
      <c r="E3138" s="187">
        <v>60000</v>
      </c>
      <c r="F3138" s="187">
        <v>46000</v>
      </c>
      <c r="G3138" s="187">
        <v>52000</v>
      </c>
      <c r="H3138" s="187">
        <v>52000</v>
      </c>
    </row>
    <row r="3139" spans="1:8">
      <c r="A3139" s="181" t="str">
        <f t="shared" si="48"/>
        <v>A</v>
      </c>
      <c r="B3139" s="188" t="s">
        <v>121</v>
      </c>
      <c r="C3139" s="188" t="s">
        <v>100</v>
      </c>
      <c r="D3139" s="189">
        <v>174000</v>
      </c>
      <c r="E3139" s="189">
        <v>30000</v>
      </c>
      <c r="F3139" s="189">
        <v>44000</v>
      </c>
      <c r="G3139" s="189">
        <v>50000</v>
      </c>
      <c r="H3139" s="189">
        <v>50000</v>
      </c>
    </row>
    <row r="3140" spans="1:8">
      <c r="A3140" s="181" t="str">
        <f t="shared" si="48"/>
        <v>A</v>
      </c>
      <c r="B3140" s="188" t="s">
        <v>121</v>
      </c>
      <c r="C3140" s="188" t="s">
        <v>101</v>
      </c>
      <c r="D3140" s="189">
        <v>36000</v>
      </c>
      <c r="E3140" s="189">
        <v>30000</v>
      </c>
      <c r="F3140" s="189">
        <v>2000</v>
      </c>
      <c r="G3140" s="189">
        <v>2000</v>
      </c>
      <c r="H3140" s="189">
        <v>2000</v>
      </c>
    </row>
    <row r="3141" spans="1:8" ht="45.75" thickBot="1">
      <c r="A3141" s="181" t="str">
        <f t="shared" si="48"/>
        <v>A</v>
      </c>
      <c r="B3141" s="182" t="s">
        <v>1561</v>
      </c>
      <c r="C3141" s="183" t="s">
        <v>1562</v>
      </c>
      <c r="D3141" s="184">
        <v>3000000</v>
      </c>
      <c r="E3141" s="184">
        <v>400000</v>
      </c>
      <c r="F3141" s="184">
        <v>800000</v>
      </c>
      <c r="G3141" s="184">
        <v>1250000</v>
      </c>
      <c r="H3141" s="184">
        <v>550000</v>
      </c>
    </row>
    <row r="3142" spans="1:8" ht="15.75" thickTop="1">
      <c r="A3142" s="181" t="str">
        <f t="shared" si="48"/>
        <v>A</v>
      </c>
      <c r="B3142" s="186" t="s">
        <v>121</v>
      </c>
      <c r="C3142" s="186" t="s">
        <v>99</v>
      </c>
      <c r="D3142" s="187">
        <v>3000000</v>
      </c>
      <c r="E3142" s="187">
        <v>400000</v>
      </c>
      <c r="F3142" s="187">
        <v>800000</v>
      </c>
      <c r="G3142" s="187">
        <v>1250000</v>
      </c>
      <c r="H3142" s="187">
        <v>550000</v>
      </c>
    </row>
    <row r="3143" spans="1:8">
      <c r="A3143" s="181" t="str">
        <f t="shared" ref="A3143:A3206" si="49">(IF(OR(D3143&lt;&gt;0),"A","B"))</f>
        <v>A</v>
      </c>
      <c r="B3143" s="188" t="s">
        <v>121</v>
      </c>
      <c r="C3143" s="188" t="s">
        <v>101</v>
      </c>
      <c r="D3143" s="189">
        <v>1000000</v>
      </c>
      <c r="E3143" s="189">
        <v>250000</v>
      </c>
      <c r="F3143" s="189">
        <v>250000</v>
      </c>
      <c r="G3143" s="189">
        <v>250000</v>
      </c>
      <c r="H3143" s="189">
        <v>250000</v>
      </c>
    </row>
    <row r="3144" spans="1:8">
      <c r="A3144" s="181" t="str">
        <f t="shared" si="49"/>
        <v>A</v>
      </c>
      <c r="B3144" s="188" t="s">
        <v>121</v>
      </c>
      <c r="C3144" s="188" t="s">
        <v>103</v>
      </c>
      <c r="D3144" s="189">
        <v>2000000</v>
      </c>
      <c r="E3144" s="189">
        <v>150000</v>
      </c>
      <c r="F3144" s="189">
        <v>550000</v>
      </c>
      <c r="G3144" s="189">
        <v>1000000</v>
      </c>
      <c r="H3144" s="189">
        <v>300000</v>
      </c>
    </row>
    <row r="3145" spans="1:8" ht="15.75" thickBot="1">
      <c r="A3145" s="181" t="str">
        <f t="shared" si="49"/>
        <v>A</v>
      </c>
      <c r="B3145" s="182" t="s">
        <v>1609</v>
      </c>
      <c r="C3145" s="183" t="s">
        <v>1610</v>
      </c>
      <c r="D3145" s="184">
        <v>60475000</v>
      </c>
      <c r="E3145" s="184">
        <v>17666600</v>
      </c>
      <c r="F3145" s="184">
        <v>15574800</v>
      </c>
      <c r="G3145" s="184">
        <v>12526800</v>
      </c>
      <c r="H3145" s="184">
        <v>14706800</v>
      </c>
    </row>
    <row r="3146" spans="1:8" ht="15.75" thickTop="1">
      <c r="A3146" s="181" t="str">
        <f t="shared" si="49"/>
        <v>A</v>
      </c>
      <c r="B3146" s="186" t="s">
        <v>121</v>
      </c>
      <c r="C3146" s="186" t="s">
        <v>99</v>
      </c>
      <c r="D3146" s="187">
        <v>57400000</v>
      </c>
      <c r="E3146" s="187">
        <v>17584600</v>
      </c>
      <c r="F3146" s="187">
        <v>15016800</v>
      </c>
      <c r="G3146" s="187">
        <v>11092800</v>
      </c>
      <c r="H3146" s="187">
        <v>13705800</v>
      </c>
    </row>
    <row r="3147" spans="1:8">
      <c r="A3147" s="181" t="str">
        <f t="shared" si="49"/>
        <v>A</v>
      </c>
      <c r="B3147" s="188" t="s">
        <v>121</v>
      </c>
      <c r="C3147" s="188" t="s">
        <v>100</v>
      </c>
      <c r="D3147" s="189">
        <v>5555000</v>
      </c>
      <c r="E3147" s="189">
        <v>1395800</v>
      </c>
      <c r="F3147" s="189">
        <v>1394700</v>
      </c>
      <c r="G3147" s="189">
        <v>1394800</v>
      </c>
      <c r="H3147" s="189">
        <v>1369700</v>
      </c>
    </row>
    <row r="3148" spans="1:8">
      <c r="A3148" s="181" t="str">
        <f t="shared" si="49"/>
        <v>A</v>
      </c>
      <c r="B3148" s="188" t="s">
        <v>121</v>
      </c>
      <c r="C3148" s="188" t="s">
        <v>101</v>
      </c>
      <c r="D3148" s="189">
        <v>6495000</v>
      </c>
      <c r="E3148" s="189">
        <v>823500</v>
      </c>
      <c r="F3148" s="189">
        <v>748500</v>
      </c>
      <c r="G3148" s="189">
        <v>3315500</v>
      </c>
      <c r="H3148" s="189">
        <v>1607500</v>
      </c>
    </row>
    <row r="3149" spans="1:8">
      <c r="A3149" s="181" t="str">
        <f t="shared" si="49"/>
        <v>A</v>
      </c>
      <c r="B3149" s="188" t="s">
        <v>121</v>
      </c>
      <c r="C3149" s="188" t="s">
        <v>103</v>
      </c>
      <c r="D3149" s="189">
        <v>22000000</v>
      </c>
      <c r="E3149" s="189">
        <v>5600000</v>
      </c>
      <c r="F3149" s="189">
        <v>5400000</v>
      </c>
      <c r="G3149" s="189">
        <v>5600000</v>
      </c>
      <c r="H3149" s="189">
        <v>5400000</v>
      </c>
    </row>
    <row r="3150" spans="1:8">
      <c r="A3150" s="181" t="str">
        <f t="shared" si="49"/>
        <v>A</v>
      </c>
      <c r="B3150" s="188" t="s">
        <v>121</v>
      </c>
      <c r="C3150" s="188" t="s">
        <v>15</v>
      </c>
      <c r="D3150" s="189">
        <v>14948000</v>
      </c>
      <c r="E3150" s="189">
        <v>7476000</v>
      </c>
      <c r="F3150" s="189">
        <v>5303000</v>
      </c>
      <c r="G3150" s="189">
        <v>293000</v>
      </c>
      <c r="H3150" s="189">
        <v>1876000</v>
      </c>
    </row>
    <row r="3151" spans="1:8">
      <c r="A3151" s="181" t="str">
        <f t="shared" si="49"/>
        <v>A</v>
      </c>
      <c r="B3151" s="188" t="s">
        <v>121</v>
      </c>
      <c r="C3151" s="188" t="s">
        <v>104</v>
      </c>
      <c r="D3151" s="189">
        <v>19000</v>
      </c>
      <c r="E3151" s="189">
        <v>12000</v>
      </c>
      <c r="F3151" s="189">
        <v>1000</v>
      </c>
      <c r="G3151" s="189">
        <v>3000</v>
      </c>
      <c r="H3151" s="189">
        <v>3000</v>
      </c>
    </row>
    <row r="3152" spans="1:8">
      <c r="A3152" s="181" t="str">
        <f t="shared" si="49"/>
        <v>A</v>
      </c>
      <c r="B3152" s="188" t="s">
        <v>121</v>
      </c>
      <c r="C3152" s="188" t="s">
        <v>105</v>
      </c>
      <c r="D3152" s="189">
        <v>8383000</v>
      </c>
      <c r="E3152" s="189">
        <v>2277300</v>
      </c>
      <c r="F3152" s="189">
        <v>2169600</v>
      </c>
      <c r="G3152" s="189">
        <v>486500</v>
      </c>
      <c r="H3152" s="189">
        <v>3449600</v>
      </c>
    </row>
    <row r="3153" spans="1:8">
      <c r="A3153" s="181" t="str">
        <f t="shared" si="49"/>
        <v>A</v>
      </c>
      <c r="B3153" s="186" t="s">
        <v>121</v>
      </c>
      <c r="C3153" s="186" t="s">
        <v>155</v>
      </c>
      <c r="D3153" s="187">
        <v>3075000</v>
      </c>
      <c r="E3153" s="187">
        <v>82000</v>
      </c>
      <c r="F3153" s="187">
        <v>558000</v>
      </c>
      <c r="G3153" s="187">
        <v>1434000</v>
      </c>
      <c r="H3153" s="187">
        <v>1001000</v>
      </c>
    </row>
    <row r="3154" spans="1:8" ht="30.75" thickBot="1">
      <c r="A3154" s="181" t="str">
        <f t="shared" si="49"/>
        <v>A</v>
      </c>
      <c r="B3154" s="182" t="s">
        <v>1611</v>
      </c>
      <c r="C3154" s="183" t="s">
        <v>1612</v>
      </c>
      <c r="D3154" s="184">
        <v>28065000</v>
      </c>
      <c r="E3154" s="184">
        <v>10189000</v>
      </c>
      <c r="F3154" s="184">
        <v>7827000</v>
      </c>
      <c r="G3154" s="184">
        <v>3407000</v>
      </c>
      <c r="H3154" s="184">
        <v>6642000</v>
      </c>
    </row>
    <row r="3155" spans="1:8" ht="15.75" thickTop="1">
      <c r="A3155" s="181" t="str">
        <f t="shared" si="49"/>
        <v>A</v>
      </c>
      <c r="B3155" s="186" t="s">
        <v>121</v>
      </c>
      <c r="C3155" s="186" t="s">
        <v>99</v>
      </c>
      <c r="D3155" s="187">
        <v>28045000</v>
      </c>
      <c r="E3155" s="187">
        <v>10169000</v>
      </c>
      <c r="F3155" s="187">
        <v>7827000</v>
      </c>
      <c r="G3155" s="187">
        <v>3407000</v>
      </c>
      <c r="H3155" s="187">
        <v>6642000</v>
      </c>
    </row>
    <row r="3156" spans="1:8">
      <c r="A3156" s="181" t="str">
        <f t="shared" si="49"/>
        <v>A</v>
      </c>
      <c r="B3156" s="188" t="s">
        <v>121</v>
      </c>
      <c r="C3156" s="188" t="s">
        <v>100</v>
      </c>
      <c r="D3156" s="189">
        <v>685000</v>
      </c>
      <c r="E3156" s="189">
        <v>175000</v>
      </c>
      <c r="F3156" s="189">
        <v>175000</v>
      </c>
      <c r="G3156" s="189">
        <v>175000</v>
      </c>
      <c r="H3156" s="189">
        <v>160000</v>
      </c>
    </row>
    <row r="3157" spans="1:8">
      <c r="A3157" s="181" t="str">
        <f t="shared" si="49"/>
        <v>A</v>
      </c>
      <c r="B3157" s="188" t="s">
        <v>121</v>
      </c>
      <c r="C3157" s="188" t="s">
        <v>101</v>
      </c>
      <c r="D3157" s="189">
        <v>4212000</v>
      </c>
      <c r="E3157" s="189">
        <v>282000</v>
      </c>
      <c r="F3157" s="189">
        <v>227000</v>
      </c>
      <c r="G3157" s="189">
        <v>2499000</v>
      </c>
      <c r="H3157" s="189">
        <v>1204000</v>
      </c>
    </row>
    <row r="3158" spans="1:8">
      <c r="A3158" s="181" t="str">
        <f t="shared" si="49"/>
        <v>A</v>
      </c>
      <c r="B3158" s="188" t="s">
        <v>121</v>
      </c>
      <c r="C3158" s="188" t="s">
        <v>15</v>
      </c>
      <c r="D3158" s="189">
        <v>14945000</v>
      </c>
      <c r="E3158" s="189">
        <v>7475000</v>
      </c>
      <c r="F3158" s="189">
        <v>5302000</v>
      </c>
      <c r="G3158" s="189">
        <v>293000</v>
      </c>
      <c r="H3158" s="189">
        <v>1875000</v>
      </c>
    </row>
    <row r="3159" spans="1:8">
      <c r="A3159" s="181" t="str">
        <f t="shared" si="49"/>
        <v>A</v>
      </c>
      <c r="B3159" s="188" t="s">
        <v>121</v>
      </c>
      <c r="C3159" s="188" t="s">
        <v>104</v>
      </c>
      <c r="D3159" s="189">
        <v>8000</v>
      </c>
      <c r="E3159" s="189">
        <v>8000</v>
      </c>
      <c r="F3159" s="189">
        <v>0</v>
      </c>
      <c r="G3159" s="189">
        <v>0</v>
      </c>
      <c r="H3159" s="189">
        <v>0</v>
      </c>
    </row>
    <row r="3160" spans="1:8">
      <c r="A3160" s="181" t="str">
        <f t="shared" si="49"/>
        <v>A</v>
      </c>
      <c r="B3160" s="188" t="s">
        <v>121</v>
      </c>
      <c r="C3160" s="188" t="s">
        <v>105</v>
      </c>
      <c r="D3160" s="189">
        <v>8195000</v>
      </c>
      <c r="E3160" s="189">
        <v>2229000</v>
      </c>
      <c r="F3160" s="189">
        <v>2123000</v>
      </c>
      <c r="G3160" s="189">
        <v>440000</v>
      </c>
      <c r="H3160" s="189">
        <v>3403000</v>
      </c>
    </row>
    <row r="3161" spans="1:8">
      <c r="A3161" s="181" t="str">
        <f t="shared" si="49"/>
        <v>A</v>
      </c>
      <c r="B3161" s="186" t="s">
        <v>121</v>
      </c>
      <c r="C3161" s="186" t="s">
        <v>155</v>
      </c>
      <c r="D3161" s="187">
        <v>20000</v>
      </c>
      <c r="E3161" s="187">
        <v>20000</v>
      </c>
      <c r="F3161" s="187">
        <v>0</v>
      </c>
      <c r="G3161" s="187">
        <v>0</v>
      </c>
      <c r="H3161" s="187">
        <v>0</v>
      </c>
    </row>
    <row r="3162" spans="1:8" ht="30.75" thickBot="1">
      <c r="A3162" s="181" t="str">
        <f t="shared" si="49"/>
        <v>A</v>
      </c>
      <c r="B3162" s="182" t="s">
        <v>1613</v>
      </c>
      <c r="C3162" s="183" t="s">
        <v>1614</v>
      </c>
      <c r="D3162" s="184">
        <v>1065000</v>
      </c>
      <c r="E3162" s="184">
        <v>289000</v>
      </c>
      <c r="F3162" s="184">
        <v>266000</v>
      </c>
      <c r="G3162" s="184">
        <v>264000</v>
      </c>
      <c r="H3162" s="184">
        <v>246000</v>
      </c>
    </row>
    <row r="3163" spans="1:8" ht="15.75" thickTop="1">
      <c r="A3163" s="181" t="str">
        <f t="shared" si="49"/>
        <v>A</v>
      </c>
      <c r="B3163" s="186" t="s">
        <v>121</v>
      </c>
      <c r="C3163" s="186" t="s">
        <v>99</v>
      </c>
      <c r="D3163" s="187">
        <v>1045000</v>
      </c>
      <c r="E3163" s="187">
        <v>269000</v>
      </c>
      <c r="F3163" s="187">
        <v>266000</v>
      </c>
      <c r="G3163" s="187">
        <v>264000</v>
      </c>
      <c r="H3163" s="187">
        <v>246000</v>
      </c>
    </row>
    <row r="3164" spans="1:8">
      <c r="A3164" s="181" t="str">
        <f t="shared" si="49"/>
        <v>A</v>
      </c>
      <c r="B3164" s="188" t="s">
        <v>121</v>
      </c>
      <c r="C3164" s="188" t="s">
        <v>100</v>
      </c>
      <c r="D3164" s="189">
        <v>685000</v>
      </c>
      <c r="E3164" s="189">
        <v>175000</v>
      </c>
      <c r="F3164" s="189">
        <v>175000</v>
      </c>
      <c r="G3164" s="189">
        <v>175000</v>
      </c>
      <c r="H3164" s="189">
        <v>160000</v>
      </c>
    </row>
    <row r="3165" spans="1:8">
      <c r="A3165" s="181" t="str">
        <f t="shared" si="49"/>
        <v>A</v>
      </c>
      <c r="B3165" s="188" t="s">
        <v>121</v>
      </c>
      <c r="C3165" s="188" t="s">
        <v>101</v>
      </c>
      <c r="D3165" s="189">
        <v>345000</v>
      </c>
      <c r="E3165" s="189">
        <v>85000</v>
      </c>
      <c r="F3165" s="189">
        <v>90000</v>
      </c>
      <c r="G3165" s="189">
        <v>85000</v>
      </c>
      <c r="H3165" s="189">
        <v>85000</v>
      </c>
    </row>
    <row r="3166" spans="1:8">
      <c r="A3166" s="181" t="str">
        <f t="shared" si="49"/>
        <v>A</v>
      </c>
      <c r="B3166" s="188" t="s">
        <v>121</v>
      </c>
      <c r="C3166" s="188" t="s">
        <v>104</v>
      </c>
      <c r="D3166" s="189">
        <v>5000</v>
      </c>
      <c r="E3166" s="189">
        <v>5000</v>
      </c>
      <c r="F3166" s="189">
        <v>0</v>
      </c>
      <c r="G3166" s="189">
        <v>0</v>
      </c>
      <c r="H3166" s="189">
        <v>0</v>
      </c>
    </row>
    <row r="3167" spans="1:8">
      <c r="A3167" s="181" t="str">
        <f t="shared" si="49"/>
        <v>A</v>
      </c>
      <c r="B3167" s="188" t="s">
        <v>121</v>
      </c>
      <c r="C3167" s="188" t="s">
        <v>105</v>
      </c>
      <c r="D3167" s="189">
        <v>10000</v>
      </c>
      <c r="E3167" s="189">
        <v>4000</v>
      </c>
      <c r="F3167" s="189">
        <v>1000</v>
      </c>
      <c r="G3167" s="189">
        <v>4000</v>
      </c>
      <c r="H3167" s="189">
        <v>1000</v>
      </c>
    </row>
    <row r="3168" spans="1:8">
      <c r="A3168" s="181" t="str">
        <f t="shared" si="49"/>
        <v>A</v>
      </c>
      <c r="B3168" s="186" t="s">
        <v>121</v>
      </c>
      <c r="C3168" s="186" t="s">
        <v>155</v>
      </c>
      <c r="D3168" s="187">
        <v>20000</v>
      </c>
      <c r="E3168" s="187">
        <v>20000</v>
      </c>
      <c r="F3168" s="187">
        <v>0</v>
      </c>
      <c r="G3168" s="187">
        <v>0</v>
      </c>
      <c r="H3168" s="187">
        <v>0</v>
      </c>
    </row>
    <row r="3169" spans="1:8" ht="30.75" thickBot="1">
      <c r="A3169" s="181" t="str">
        <f t="shared" si="49"/>
        <v>A</v>
      </c>
      <c r="B3169" s="182" t="s">
        <v>1615</v>
      </c>
      <c r="C3169" s="183" t="s">
        <v>1616</v>
      </c>
      <c r="D3169" s="184">
        <v>27000000</v>
      </c>
      <c r="E3169" s="184">
        <v>9900000</v>
      </c>
      <c r="F3169" s="184">
        <v>7561000</v>
      </c>
      <c r="G3169" s="184">
        <v>3143000</v>
      </c>
      <c r="H3169" s="184">
        <v>6396000</v>
      </c>
    </row>
    <row r="3170" spans="1:8" ht="15.75" thickTop="1">
      <c r="A3170" s="181" t="str">
        <f t="shared" si="49"/>
        <v>A</v>
      </c>
      <c r="B3170" s="186" t="s">
        <v>121</v>
      </c>
      <c r="C3170" s="186" t="s">
        <v>99</v>
      </c>
      <c r="D3170" s="187">
        <v>27000000</v>
      </c>
      <c r="E3170" s="187">
        <v>9900000</v>
      </c>
      <c r="F3170" s="187">
        <v>7561000</v>
      </c>
      <c r="G3170" s="187">
        <v>3143000</v>
      </c>
      <c r="H3170" s="187">
        <v>6396000</v>
      </c>
    </row>
    <row r="3171" spans="1:8">
      <c r="A3171" s="181" t="str">
        <f t="shared" si="49"/>
        <v>A</v>
      </c>
      <c r="B3171" s="188" t="s">
        <v>121</v>
      </c>
      <c r="C3171" s="188" t="s">
        <v>101</v>
      </c>
      <c r="D3171" s="189">
        <v>3867000</v>
      </c>
      <c r="E3171" s="189">
        <v>197000</v>
      </c>
      <c r="F3171" s="189">
        <v>137000</v>
      </c>
      <c r="G3171" s="189">
        <v>2414000</v>
      </c>
      <c r="H3171" s="189">
        <v>1119000</v>
      </c>
    </row>
    <row r="3172" spans="1:8">
      <c r="A3172" s="181" t="str">
        <f t="shared" si="49"/>
        <v>A</v>
      </c>
      <c r="B3172" s="188" t="s">
        <v>121</v>
      </c>
      <c r="C3172" s="188" t="s">
        <v>15</v>
      </c>
      <c r="D3172" s="189">
        <v>14945000</v>
      </c>
      <c r="E3172" s="189">
        <v>7475000</v>
      </c>
      <c r="F3172" s="189">
        <v>5302000</v>
      </c>
      <c r="G3172" s="189">
        <v>293000</v>
      </c>
      <c r="H3172" s="189">
        <v>1875000</v>
      </c>
    </row>
    <row r="3173" spans="1:8">
      <c r="A3173" s="181" t="str">
        <f t="shared" si="49"/>
        <v>A</v>
      </c>
      <c r="B3173" s="188" t="s">
        <v>121</v>
      </c>
      <c r="C3173" s="188" t="s">
        <v>104</v>
      </c>
      <c r="D3173" s="189">
        <v>3000</v>
      </c>
      <c r="E3173" s="189">
        <v>3000</v>
      </c>
      <c r="F3173" s="189">
        <v>0</v>
      </c>
      <c r="G3173" s="189">
        <v>0</v>
      </c>
      <c r="H3173" s="189">
        <v>0</v>
      </c>
    </row>
    <row r="3174" spans="1:8">
      <c r="A3174" s="181" t="str">
        <f t="shared" si="49"/>
        <v>A</v>
      </c>
      <c r="B3174" s="188" t="s">
        <v>121</v>
      </c>
      <c r="C3174" s="188" t="s">
        <v>105</v>
      </c>
      <c r="D3174" s="189">
        <v>8185000</v>
      </c>
      <c r="E3174" s="189">
        <v>2225000</v>
      </c>
      <c r="F3174" s="189">
        <v>2122000</v>
      </c>
      <c r="G3174" s="189">
        <v>436000</v>
      </c>
      <c r="H3174" s="189">
        <v>3402000</v>
      </c>
    </row>
    <row r="3175" spans="1:8" ht="15.75" thickBot="1">
      <c r="A3175" s="181" t="str">
        <f t="shared" si="49"/>
        <v>A</v>
      </c>
      <c r="B3175" s="182" t="s">
        <v>1617</v>
      </c>
      <c r="C3175" s="183" t="s">
        <v>1618</v>
      </c>
      <c r="D3175" s="184">
        <v>5900000</v>
      </c>
      <c r="E3175" s="184">
        <v>1579600</v>
      </c>
      <c r="F3175" s="184">
        <v>1538800</v>
      </c>
      <c r="G3175" s="184">
        <v>1411800</v>
      </c>
      <c r="H3175" s="184">
        <v>1369800</v>
      </c>
    </row>
    <row r="3176" spans="1:8" ht="15.75" thickTop="1">
      <c r="A3176" s="181" t="str">
        <f t="shared" si="49"/>
        <v>A</v>
      </c>
      <c r="B3176" s="186" t="s">
        <v>121</v>
      </c>
      <c r="C3176" s="186" t="s">
        <v>99</v>
      </c>
      <c r="D3176" s="187">
        <v>5770000</v>
      </c>
      <c r="E3176" s="187">
        <v>1517600</v>
      </c>
      <c r="F3176" s="187">
        <v>1493800</v>
      </c>
      <c r="G3176" s="187">
        <v>1389800</v>
      </c>
      <c r="H3176" s="187">
        <v>1368800</v>
      </c>
    </row>
    <row r="3177" spans="1:8">
      <c r="A3177" s="181" t="str">
        <f t="shared" si="49"/>
        <v>A</v>
      </c>
      <c r="B3177" s="188" t="s">
        <v>121</v>
      </c>
      <c r="C3177" s="188" t="s">
        <v>100</v>
      </c>
      <c r="D3177" s="189">
        <v>3965000</v>
      </c>
      <c r="E3177" s="189">
        <v>993800</v>
      </c>
      <c r="F3177" s="189">
        <v>993700</v>
      </c>
      <c r="G3177" s="189">
        <v>993800</v>
      </c>
      <c r="H3177" s="189">
        <v>983700</v>
      </c>
    </row>
    <row r="3178" spans="1:8">
      <c r="A3178" s="181" t="str">
        <f t="shared" si="49"/>
        <v>A</v>
      </c>
      <c r="B3178" s="188" t="s">
        <v>121</v>
      </c>
      <c r="C3178" s="188" t="s">
        <v>101</v>
      </c>
      <c r="D3178" s="189">
        <v>1783000</v>
      </c>
      <c r="E3178" s="189">
        <v>516500</v>
      </c>
      <c r="F3178" s="189">
        <v>496500</v>
      </c>
      <c r="G3178" s="189">
        <v>391500</v>
      </c>
      <c r="H3178" s="189">
        <v>378500</v>
      </c>
    </row>
    <row r="3179" spans="1:8">
      <c r="A3179" s="181" t="str">
        <f t="shared" si="49"/>
        <v>A</v>
      </c>
      <c r="B3179" s="188" t="s">
        <v>121</v>
      </c>
      <c r="C3179" s="188" t="s">
        <v>15</v>
      </c>
      <c r="D3179" s="189">
        <v>2000</v>
      </c>
      <c r="E3179" s="189">
        <v>0</v>
      </c>
      <c r="F3179" s="189">
        <v>1000</v>
      </c>
      <c r="G3179" s="189">
        <v>0</v>
      </c>
      <c r="H3179" s="189">
        <v>1000</v>
      </c>
    </row>
    <row r="3180" spans="1:8">
      <c r="A3180" s="181" t="str">
        <f t="shared" si="49"/>
        <v>A</v>
      </c>
      <c r="B3180" s="188" t="s">
        <v>121</v>
      </c>
      <c r="C3180" s="188" t="s">
        <v>104</v>
      </c>
      <c r="D3180" s="189">
        <v>8000</v>
      </c>
      <c r="E3180" s="189">
        <v>3000</v>
      </c>
      <c r="F3180" s="189">
        <v>0</v>
      </c>
      <c r="G3180" s="189">
        <v>2000</v>
      </c>
      <c r="H3180" s="189">
        <v>3000</v>
      </c>
    </row>
    <row r="3181" spans="1:8">
      <c r="A3181" s="181" t="str">
        <f t="shared" si="49"/>
        <v>A</v>
      </c>
      <c r="B3181" s="188" t="s">
        <v>121</v>
      </c>
      <c r="C3181" s="188" t="s">
        <v>105</v>
      </c>
      <c r="D3181" s="189">
        <v>12000</v>
      </c>
      <c r="E3181" s="189">
        <v>4300</v>
      </c>
      <c r="F3181" s="189">
        <v>2600</v>
      </c>
      <c r="G3181" s="189">
        <v>2500</v>
      </c>
      <c r="H3181" s="189">
        <v>2600</v>
      </c>
    </row>
    <row r="3182" spans="1:8">
      <c r="A3182" s="181" t="str">
        <f t="shared" si="49"/>
        <v>A</v>
      </c>
      <c r="B3182" s="186" t="s">
        <v>121</v>
      </c>
      <c r="C3182" s="186" t="s">
        <v>155</v>
      </c>
      <c r="D3182" s="187">
        <v>130000</v>
      </c>
      <c r="E3182" s="187">
        <v>62000</v>
      </c>
      <c r="F3182" s="187">
        <v>45000</v>
      </c>
      <c r="G3182" s="187">
        <v>22000</v>
      </c>
      <c r="H3182" s="187">
        <v>1000</v>
      </c>
    </row>
    <row r="3183" spans="1:8" ht="30.75" thickBot="1">
      <c r="A3183" s="181" t="str">
        <f t="shared" si="49"/>
        <v>A</v>
      </c>
      <c r="B3183" s="182" t="s">
        <v>1619</v>
      </c>
      <c r="C3183" s="183" t="s">
        <v>1620</v>
      </c>
      <c r="D3183" s="184">
        <v>1680000</v>
      </c>
      <c r="E3183" s="184">
        <v>451400</v>
      </c>
      <c r="F3183" s="184">
        <v>431200</v>
      </c>
      <c r="G3183" s="184">
        <v>411200</v>
      </c>
      <c r="H3183" s="184">
        <v>386200</v>
      </c>
    </row>
    <row r="3184" spans="1:8" ht="15.75" thickTop="1">
      <c r="A3184" s="181" t="str">
        <f t="shared" si="49"/>
        <v>A</v>
      </c>
      <c r="B3184" s="186" t="s">
        <v>121</v>
      </c>
      <c r="C3184" s="186" t="s">
        <v>99</v>
      </c>
      <c r="D3184" s="187">
        <v>1640000</v>
      </c>
      <c r="E3184" s="187">
        <v>431400</v>
      </c>
      <c r="F3184" s="187">
        <v>411200</v>
      </c>
      <c r="G3184" s="187">
        <v>411200</v>
      </c>
      <c r="H3184" s="187">
        <v>386200</v>
      </c>
    </row>
    <row r="3185" spans="1:8">
      <c r="A3185" s="181" t="str">
        <f t="shared" si="49"/>
        <v>A</v>
      </c>
      <c r="B3185" s="188" t="s">
        <v>121</v>
      </c>
      <c r="C3185" s="188" t="s">
        <v>100</v>
      </c>
      <c r="D3185" s="189">
        <v>1230000</v>
      </c>
      <c r="E3185" s="189">
        <v>310000</v>
      </c>
      <c r="F3185" s="189">
        <v>310000</v>
      </c>
      <c r="G3185" s="189">
        <v>310000</v>
      </c>
      <c r="H3185" s="189">
        <v>300000</v>
      </c>
    </row>
    <row r="3186" spans="1:8">
      <c r="A3186" s="181" t="str">
        <f t="shared" si="49"/>
        <v>A</v>
      </c>
      <c r="B3186" s="188" t="s">
        <v>121</v>
      </c>
      <c r="C3186" s="188" t="s">
        <v>101</v>
      </c>
      <c r="D3186" s="189">
        <v>405000</v>
      </c>
      <c r="E3186" s="189">
        <v>120000</v>
      </c>
      <c r="F3186" s="189">
        <v>100000</v>
      </c>
      <c r="G3186" s="189">
        <v>100000</v>
      </c>
      <c r="H3186" s="189">
        <v>85000</v>
      </c>
    </row>
    <row r="3187" spans="1:8">
      <c r="A3187" s="181" t="str">
        <f t="shared" si="49"/>
        <v>A</v>
      </c>
      <c r="B3187" s="188" t="s">
        <v>121</v>
      </c>
      <c r="C3187" s="188" t="s">
        <v>105</v>
      </c>
      <c r="D3187" s="189">
        <v>5000</v>
      </c>
      <c r="E3187" s="189">
        <v>1400</v>
      </c>
      <c r="F3187" s="189">
        <v>1200</v>
      </c>
      <c r="G3187" s="189">
        <v>1200</v>
      </c>
      <c r="H3187" s="189">
        <v>1200</v>
      </c>
    </row>
    <row r="3188" spans="1:8">
      <c r="A3188" s="181" t="str">
        <f t="shared" si="49"/>
        <v>A</v>
      </c>
      <c r="B3188" s="186" t="s">
        <v>121</v>
      </c>
      <c r="C3188" s="186" t="s">
        <v>155</v>
      </c>
      <c r="D3188" s="187">
        <v>40000</v>
      </c>
      <c r="E3188" s="187">
        <v>20000</v>
      </c>
      <c r="F3188" s="187">
        <v>20000</v>
      </c>
      <c r="G3188" s="187">
        <v>0</v>
      </c>
      <c r="H3188" s="187">
        <v>0</v>
      </c>
    </row>
    <row r="3189" spans="1:8" ht="30.75" thickBot="1">
      <c r="A3189" s="181" t="str">
        <f t="shared" si="49"/>
        <v>A</v>
      </c>
      <c r="B3189" s="182" t="s">
        <v>1621</v>
      </c>
      <c r="C3189" s="183" t="s">
        <v>1620</v>
      </c>
      <c r="D3189" s="184">
        <v>1680000</v>
      </c>
      <c r="E3189" s="184">
        <v>451400</v>
      </c>
      <c r="F3189" s="184">
        <v>431200</v>
      </c>
      <c r="G3189" s="184">
        <v>411200</v>
      </c>
      <c r="H3189" s="184">
        <v>386200</v>
      </c>
    </row>
    <row r="3190" spans="1:8" ht="15.75" thickTop="1">
      <c r="A3190" s="181" t="str">
        <f t="shared" si="49"/>
        <v>A</v>
      </c>
      <c r="B3190" s="186" t="s">
        <v>121</v>
      </c>
      <c r="C3190" s="186" t="s">
        <v>99</v>
      </c>
      <c r="D3190" s="187">
        <v>1640000</v>
      </c>
      <c r="E3190" s="187">
        <v>431400</v>
      </c>
      <c r="F3190" s="187">
        <v>411200</v>
      </c>
      <c r="G3190" s="187">
        <v>411200</v>
      </c>
      <c r="H3190" s="187">
        <v>386200</v>
      </c>
    </row>
    <row r="3191" spans="1:8">
      <c r="A3191" s="181" t="str">
        <f t="shared" si="49"/>
        <v>A</v>
      </c>
      <c r="B3191" s="188" t="s">
        <v>121</v>
      </c>
      <c r="C3191" s="188" t="s">
        <v>100</v>
      </c>
      <c r="D3191" s="189">
        <v>1230000</v>
      </c>
      <c r="E3191" s="189">
        <v>310000</v>
      </c>
      <c r="F3191" s="189">
        <v>310000</v>
      </c>
      <c r="G3191" s="189">
        <v>310000</v>
      </c>
      <c r="H3191" s="189">
        <v>300000</v>
      </c>
    </row>
    <row r="3192" spans="1:8">
      <c r="A3192" s="181" t="str">
        <f t="shared" si="49"/>
        <v>A</v>
      </c>
      <c r="B3192" s="188" t="s">
        <v>121</v>
      </c>
      <c r="C3192" s="188" t="s">
        <v>101</v>
      </c>
      <c r="D3192" s="189">
        <v>405000</v>
      </c>
      <c r="E3192" s="189">
        <v>120000</v>
      </c>
      <c r="F3192" s="189">
        <v>100000</v>
      </c>
      <c r="G3192" s="189">
        <v>100000</v>
      </c>
      <c r="H3192" s="189">
        <v>85000</v>
      </c>
    </row>
    <row r="3193" spans="1:8">
      <c r="A3193" s="181" t="str">
        <f t="shared" si="49"/>
        <v>A</v>
      </c>
      <c r="B3193" s="188" t="s">
        <v>121</v>
      </c>
      <c r="C3193" s="188" t="s">
        <v>105</v>
      </c>
      <c r="D3193" s="189">
        <v>5000</v>
      </c>
      <c r="E3193" s="189">
        <v>1400</v>
      </c>
      <c r="F3193" s="189">
        <v>1200</v>
      </c>
      <c r="G3193" s="189">
        <v>1200</v>
      </c>
      <c r="H3193" s="189">
        <v>1200</v>
      </c>
    </row>
    <row r="3194" spans="1:8">
      <c r="A3194" s="181" t="str">
        <f t="shared" si="49"/>
        <v>A</v>
      </c>
      <c r="B3194" s="186" t="s">
        <v>121</v>
      </c>
      <c r="C3194" s="186" t="s">
        <v>155</v>
      </c>
      <c r="D3194" s="187">
        <v>40000</v>
      </c>
      <c r="E3194" s="187">
        <v>20000</v>
      </c>
      <c r="F3194" s="187">
        <v>20000</v>
      </c>
      <c r="G3194" s="187">
        <v>0</v>
      </c>
      <c r="H3194" s="187">
        <v>0</v>
      </c>
    </row>
    <row r="3195" spans="1:8" ht="30.75" thickBot="1">
      <c r="A3195" s="181" t="str">
        <f t="shared" si="49"/>
        <v>A</v>
      </c>
      <c r="B3195" s="182" t="s">
        <v>1624</v>
      </c>
      <c r="C3195" s="183" t="s">
        <v>1625</v>
      </c>
      <c r="D3195" s="184">
        <v>1870000</v>
      </c>
      <c r="E3195" s="184">
        <v>521000</v>
      </c>
      <c r="F3195" s="184">
        <v>503300</v>
      </c>
      <c r="G3195" s="184">
        <v>418400</v>
      </c>
      <c r="H3195" s="184">
        <v>427300</v>
      </c>
    </row>
    <row r="3196" spans="1:8" ht="15.75" thickTop="1">
      <c r="A3196" s="181" t="str">
        <f t="shared" si="49"/>
        <v>A</v>
      </c>
      <c r="B3196" s="186" t="s">
        <v>121</v>
      </c>
      <c r="C3196" s="186" t="s">
        <v>99</v>
      </c>
      <c r="D3196" s="187">
        <v>1840000</v>
      </c>
      <c r="E3196" s="187">
        <v>501000</v>
      </c>
      <c r="F3196" s="187">
        <v>498300</v>
      </c>
      <c r="G3196" s="187">
        <v>414400</v>
      </c>
      <c r="H3196" s="187">
        <v>426300</v>
      </c>
    </row>
    <row r="3197" spans="1:8">
      <c r="A3197" s="181" t="str">
        <f t="shared" si="49"/>
        <v>A</v>
      </c>
      <c r="B3197" s="188" t="s">
        <v>121</v>
      </c>
      <c r="C3197" s="188" t="s">
        <v>100</v>
      </c>
      <c r="D3197" s="189">
        <v>1191000</v>
      </c>
      <c r="E3197" s="189">
        <v>297800</v>
      </c>
      <c r="F3197" s="189">
        <v>297700</v>
      </c>
      <c r="G3197" s="189">
        <v>297800</v>
      </c>
      <c r="H3197" s="189">
        <v>297700</v>
      </c>
    </row>
    <row r="3198" spans="1:8">
      <c r="A3198" s="181" t="str">
        <f t="shared" si="49"/>
        <v>A</v>
      </c>
      <c r="B3198" s="188" t="s">
        <v>121</v>
      </c>
      <c r="C3198" s="188" t="s">
        <v>101</v>
      </c>
      <c r="D3198" s="189">
        <v>641000</v>
      </c>
      <c r="E3198" s="189">
        <v>200000</v>
      </c>
      <c r="F3198" s="189">
        <v>200000</v>
      </c>
      <c r="G3198" s="189">
        <v>115000</v>
      </c>
      <c r="H3198" s="189">
        <v>126000</v>
      </c>
    </row>
    <row r="3199" spans="1:8">
      <c r="A3199" s="181" t="str">
        <f t="shared" si="49"/>
        <v>A</v>
      </c>
      <c r="B3199" s="188" t="s">
        <v>121</v>
      </c>
      <c r="C3199" s="188" t="s">
        <v>104</v>
      </c>
      <c r="D3199" s="189">
        <v>5000</v>
      </c>
      <c r="E3199" s="189">
        <v>2000</v>
      </c>
      <c r="F3199" s="189">
        <v>0</v>
      </c>
      <c r="G3199" s="189">
        <v>1000</v>
      </c>
      <c r="H3199" s="189">
        <v>2000</v>
      </c>
    </row>
    <row r="3200" spans="1:8">
      <c r="A3200" s="181" t="str">
        <f t="shared" si="49"/>
        <v>A</v>
      </c>
      <c r="B3200" s="188" t="s">
        <v>121</v>
      </c>
      <c r="C3200" s="188" t="s">
        <v>105</v>
      </c>
      <c r="D3200" s="189">
        <v>3000</v>
      </c>
      <c r="E3200" s="189">
        <v>1200</v>
      </c>
      <c r="F3200" s="189">
        <v>600</v>
      </c>
      <c r="G3200" s="189">
        <v>600</v>
      </c>
      <c r="H3200" s="189">
        <v>600</v>
      </c>
    </row>
    <row r="3201" spans="1:8">
      <c r="A3201" s="181" t="str">
        <f t="shared" si="49"/>
        <v>A</v>
      </c>
      <c r="B3201" s="186" t="s">
        <v>121</v>
      </c>
      <c r="C3201" s="186" t="s">
        <v>155</v>
      </c>
      <c r="D3201" s="187">
        <v>30000</v>
      </c>
      <c r="E3201" s="187">
        <v>20000</v>
      </c>
      <c r="F3201" s="187">
        <v>5000</v>
      </c>
      <c r="G3201" s="187">
        <v>4000</v>
      </c>
      <c r="H3201" s="187">
        <v>1000</v>
      </c>
    </row>
    <row r="3202" spans="1:8" ht="30.75" thickBot="1">
      <c r="A3202" s="181" t="str">
        <f t="shared" si="49"/>
        <v>A</v>
      </c>
      <c r="B3202" s="182" t="s">
        <v>1626</v>
      </c>
      <c r="C3202" s="183" t="s">
        <v>1625</v>
      </c>
      <c r="D3202" s="184">
        <v>1870000</v>
      </c>
      <c r="E3202" s="184">
        <v>521000</v>
      </c>
      <c r="F3202" s="184">
        <v>503300</v>
      </c>
      <c r="G3202" s="184">
        <v>418400</v>
      </c>
      <c r="H3202" s="184">
        <v>427300</v>
      </c>
    </row>
    <row r="3203" spans="1:8" ht="15.75" thickTop="1">
      <c r="A3203" s="181" t="str">
        <f t="shared" si="49"/>
        <v>A</v>
      </c>
      <c r="B3203" s="186" t="s">
        <v>121</v>
      </c>
      <c r="C3203" s="186" t="s">
        <v>99</v>
      </c>
      <c r="D3203" s="187">
        <v>1840000</v>
      </c>
      <c r="E3203" s="187">
        <v>501000</v>
      </c>
      <c r="F3203" s="187">
        <v>498300</v>
      </c>
      <c r="G3203" s="187">
        <v>414400</v>
      </c>
      <c r="H3203" s="187">
        <v>426300</v>
      </c>
    </row>
    <row r="3204" spans="1:8">
      <c r="A3204" s="181" t="str">
        <f t="shared" si="49"/>
        <v>A</v>
      </c>
      <c r="B3204" s="188" t="s">
        <v>121</v>
      </c>
      <c r="C3204" s="188" t="s">
        <v>100</v>
      </c>
      <c r="D3204" s="189">
        <v>1191000</v>
      </c>
      <c r="E3204" s="189">
        <v>297800</v>
      </c>
      <c r="F3204" s="189">
        <v>297700</v>
      </c>
      <c r="G3204" s="189">
        <v>297800</v>
      </c>
      <c r="H3204" s="189">
        <v>297700</v>
      </c>
    </row>
    <row r="3205" spans="1:8">
      <c r="A3205" s="181" t="str">
        <f t="shared" si="49"/>
        <v>A</v>
      </c>
      <c r="B3205" s="188" t="s">
        <v>121</v>
      </c>
      <c r="C3205" s="188" t="s">
        <v>101</v>
      </c>
      <c r="D3205" s="189">
        <v>641000</v>
      </c>
      <c r="E3205" s="189">
        <v>200000</v>
      </c>
      <c r="F3205" s="189">
        <v>200000</v>
      </c>
      <c r="G3205" s="189">
        <v>115000</v>
      </c>
      <c r="H3205" s="189">
        <v>126000</v>
      </c>
    </row>
    <row r="3206" spans="1:8">
      <c r="A3206" s="181" t="str">
        <f t="shared" si="49"/>
        <v>A</v>
      </c>
      <c r="B3206" s="188" t="s">
        <v>121</v>
      </c>
      <c r="C3206" s="188" t="s">
        <v>104</v>
      </c>
      <c r="D3206" s="189">
        <v>5000</v>
      </c>
      <c r="E3206" s="189">
        <v>2000</v>
      </c>
      <c r="F3206" s="189">
        <v>0</v>
      </c>
      <c r="G3206" s="189">
        <v>1000</v>
      </c>
      <c r="H3206" s="189">
        <v>2000</v>
      </c>
    </row>
    <row r="3207" spans="1:8">
      <c r="A3207" s="181" t="str">
        <f t="shared" ref="A3207:A3270" si="50">(IF(OR(D3207&lt;&gt;0),"A","B"))</f>
        <v>A</v>
      </c>
      <c r="B3207" s="188" t="s">
        <v>121</v>
      </c>
      <c r="C3207" s="188" t="s">
        <v>105</v>
      </c>
      <c r="D3207" s="189">
        <v>3000</v>
      </c>
      <c r="E3207" s="189">
        <v>1200</v>
      </c>
      <c r="F3207" s="189">
        <v>600</v>
      </c>
      <c r="G3207" s="189">
        <v>600</v>
      </c>
      <c r="H3207" s="189">
        <v>600</v>
      </c>
    </row>
    <row r="3208" spans="1:8">
      <c r="A3208" s="181" t="str">
        <f t="shared" si="50"/>
        <v>A</v>
      </c>
      <c r="B3208" s="186" t="s">
        <v>121</v>
      </c>
      <c r="C3208" s="186" t="s">
        <v>155</v>
      </c>
      <c r="D3208" s="187">
        <v>30000</v>
      </c>
      <c r="E3208" s="187">
        <v>20000</v>
      </c>
      <c r="F3208" s="187">
        <v>5000</v>
      </c>
      <c r="G3208" s="187">
        <v>4000</v>
      </c>
      <c r="H3208" s="187">
        <v>1000</v>
      </c>
    </row>
    <row r="3209" spans="1:8" ht="30.75" thickBot="1">
      <c r="A3209" s="181" t="str">
        <f t="shared" si="50"/>
        <v>A</v>
      </c>
      <c r="B3209" s="182" t="s">
        <v>1629</v>
      </c>
      <c r="C3209" s="183" t="s">
        <v>1630</v>
      </c>
      <c r="D3209" s="184">
        <v>650000</v>
      </c>
      <c r="E3209" s="184">
        <v>177000</v>
      </c>
      <c r="F3209" s="184">
        <v>174000</v>
      </c>
      <c r="G3209" s="184">
        <v>154000</v>
      </c>
      <c r="H3209" s="184">
        <v>145000</v>
      </c>
    </row>
    <row r="3210" spans="1:8" ht="15.75" thickTop="1">
      <c r="A3210" s="181" t="str">
        <f t="shared" si="50"/>
        <v>A</v>
      </c>
      <c r="B3210" s="186" t="s">
        <v>121</v>
      </c>
      <c r="C3210" s="186" t="s">
        <v>99</v>
      </c>
      <c r="D3210" s="187">
        <v>648000</v>
      </c>
      <c r="E3210" s="187">
        <v>175000</v>
      </c>
      <c r="F3210" s="187">
        <v>174000</v>
      </c>
      <c r="G3210" s="187">
        <v>154000</v>
      </c>
      <c r="H3210" s="187">
        <v>145000</v>
      </c>
    </row>
    <row r="3211" spans="1:8">
      <c r="A3211" s="181" t="str">
        <f t="shared" si="50"/>
        <v>A</v>
      </c>
      <c r="B3211" s="188" t="s">
        <v>121</v>
      </c>
      <c r="C3211" s="188" t="s">
        <v>100</v>
      </c>
      <c r="D3211" s="189">
        <v>336000</v>
      </c>
      <c r="E3211" s="189">
        <v>84000</v>
      </c>
      <c r="F3211" s="189">
        <v>84000</v>
      </c>
      <c r="G3211" s="189">
        <v>84000</v>
      </c>
      <c r="H3211" s="189">
        <v>84000</v>
      </c>
    </row>
    <row r="3212" spans="1:8">
      <c r="A3212" s="181" t="str">
        <f t="shared" si="50"/>
        <v>A</v>
      </c>
      <c r="B3212" s="188" t="s">
        <v>121</v>
      </c>
      <c r="C3212" s="188" t="s">
        <v>101</v>
      </c>
      <c r="D3212" s="189">
        <v>311000</v>
      </c>
      <c r="E3212" s="189">
        <v>90000</v>
      </c>
      <c r="F3212" s="189">
        <v>90000</v>
      </c>
      <c r="G3212" s="189">
        <v>70000</v>
      </c>
      <c r="H3212" s="189">
        <v>61000</v>
      </c>
    </row>
    <row r="3213" spans="1:8">
      <c r="A3213" s="181" t="str">
        <f t="shared" si="50"/>
        <v>A</v>
      </c>
      <c r="B3213" s="188" t="s">
        <v>121</v>
      </c>
      <c r="C3213" s="188" t="s">
        <v>105</v>
      </c>
      <c r="D3213" s="189">
        <v>1000</v>
      </c>
      <c r="E3213" s="189">
        <v>1000</v>
      </c>
      <c r="F3213" s="189">
        <v>0</v>
      </c>
      <c r="G3213" s="189">
        <v>0</v>
      </c>
      <c r="H3213" s="189">
        <v>0</v>
      </c>
    </row>
    <row r="3214" spans="1:8">
      <c r="A3214" s="181" t="str">
        <f t="shared" si="50"/>
        <v>A</v>
      </c>
      <c r="B3214" s="186" t="s">
        <v>121</v>
      </c>
      <c r="C3214" s="186" t="s">
        <v>155</v>
      </c>
      <c r="D3214" s="187">
        <v>2000</v>
      </c>
      <c r="E3214" s="187">
        <v>2000</v>
      </c>
      <c r="F3214" s="187">
        <v>0</v>
      </c>
      <c r="G3214" s="187">
        <v>0</v>
      </c>
      <c r="H3214" s="187">
        <v>0</v>
      </c>
    </row>
    <row r="3215" spans="1:8" ht="30.75" thickBot="1">
      <c r="A3215" s="181" t="str">
        <f t="shared" si="50"/>
        <v>A</v>
      </c>
      <c r="B3215" s="182" t="s">
        <v>1631</v>
      </c>
      <c r="C3215" s="183" t="s">
        <v>1632</v>
      </c>
      <c r="D3215" s="184">
        <v>1700000</v>
      </c>
      <c r="E3215" s="184">
        <v>430200</v>
      </c>
      <c r="F3215" s="184">
        <v>430300</v>
      </c>
      <c r="G3215" s="184">
        <v>428200</v>
      </c>
      <c r="H3215" s="184">
        <v>411300</v>
      </c>
    </row>
    <row r="3216" spans="1:8" ht="15.75" thickTop="1">
      <c r="A3216" s="181" t="str">
        <f t="shared" si="50"/>
        <v>A</v>
      </c>
      <c r="B3216" s="186" t="s">
        <v>121</v>
      </c>
      <c r="C3216" s="186" t="s">
        <v>99</v>
      </c>
      <c r="D3216" s="187">
        <v>1642000</v>
      </c>
      <c r="E3216" s="187">
        <v>410200</v>
      </c>
      <c r="F3216" s="187">
        <v>410300</v>
      </c>
      <c r="G3216" s="187">
        <v>410200</v>
      </c>
      <c r="H3216" s="187">
        <v>411300</v>
      </c>
    </row>
    <row r="3217" spans="1:8">
      <c r="A3217" s="181" t="str">
        <f t="shared" si="50"/>
        <v>A</v>
      </c>
      <c r="B3217" s="188" t="s">
        <v>121</v>
      </c>
      <c r="C3217" s="188" t="s">
        <v>100</v>
      </c>
      <c r="D3217" s="189">
        <v>1208000</v>
      </c>
      <c r="E3217" s="189">
        <v>302000</v>
      </c>
      <c r="F3217" s="189">
        <v>302000</v>
      </c>
      <c r="G3217" s="189">
        <v>302000</v>
      </c>
      <c r="H3217" s="189">
        <v>302000</v>
      </c>
    </row>
    <row r="3218" spans="1:8">
      <c r="A3218" s="181" t="str">
        <f t="shared" si="50"/>
        <v>A</v>
      </c>
      <c r="B3218" s="188" t="s">
        <v>121</v>
      </c>
      <c r="C3218" s="188" t="s">
        <v>101</v>
      </c>
      <c r="D3218" s="189">
        <v>426000</v>
      </c>
      <c r="E3218" s="189">
        <v>106500</v>
      </c>
      <c r="F3218" s="189">
        <v>106500</v>
      </c>
      <c r="G3218" s="189">
        <v>106500</v>
      </c>
      <c r="H3218" s="189">
        <v>106500</v>
      </c>
    </row>
    <row r="3219" spans="1:8">
      <c r="A3219" s="181" t="str">
        <f t="shared" si="50"/>
        <v>A</v>
      </c>
      <c r="B3219" s="188" t="s">
        <v>121</v>
      </c>
      <c r="C3219" s="188" t="s">
        <v>15</v>
      </c>
      <c r="D3219" s="189">
        <v>2000</v>
      </c>
      <c r="E3219" s="189">
        <v>0</v>
      </c>
      <c r="F3219" s="189">
        <v>1000</v>
      </c>
      <c r="G3219" s="189">
        <v>0</v>
      </c>
      <c r="H3219" s="189">
        <v>1000</v>
      </c>
    </row>
    <row r="3220" spans="1:8">
      <c r="A3220" s="181" t="str">
        <f t="shared" si="50"/>
        <v>A</v>
      </c>
      <c r="B3220" s="188" t="s">
        <v>121</v>
      </c>
      <c r="C3220" s="188" t="s">
        <v>104</v>
      </c>
      <c r="D3220" s="189">
        <v>3000</v>
      </c>
      <c r="E3220" s="189">
        <v>1000</v>
      </c>
      <c r="F3220" s="189">
        <v>0</v>
      </c>
      <c r="G3220" s="189">
        <v>1000</v>
      </c>
      <c r="H3220" s="189">
        <v>1000</v>
      </c>
    </row>
    <row r="3221" spans="1:8">
      <c r="A3221" s="181" t="str">
        <f t="shared" si="50"/>
        <v>A</v>
      </c>
      <c r="B3221" s="188" t="s">
        <v>121</v>
      </c>
      <c r="C3221" s="188" t="s">
        <v>105</v>
      </c>
      <c r="D3221" s="189">
        <v>3000</v>
      </c>
      <c r="E3221" s="189">
        <v>700</v>
      </c>
      <c r="F3221" s="189">
        <v>800</v>
      </c>
      <c r="G3221" s="189">
        <v>700</v>
      </c>
      <c r="H3221" s="189">
        <v>800</v>
      </c>
    </row>
    <row r="3222" spans="1:8">
      <c r="A3222" s="181" t="str">
        <f t="shared" si="50"/>
        <v>A</v>
      </c>
      <c r="B3222" s="186" t="s">
        <v>121</v>
      </c>
      <c r="C3222" s="186" t="s">
        <v>155</v>
      </c>
      <c r="D3222" s="187">
        <v>58000</v>
      </c>
      <c r="E3222" s="187">
        <v>20000</v>
      </c>
      <c r="F3222" s="187">
        <v>20000</v>
      </c>
      <c r="G3222" s="187">
        <v>18000</v>
      </c>
      <c r="H3222" s="187">
        <v>0</v>
      </c>
    </row>
    <row r="3223" spans="1:8" ht="30.75" thickBot="1">
      <c r="A3223" s="181" t="str">
        <f t="shared" si="50"/>
        <v>A</v>
      </c>
      <c r="B3223" s="182" t="s">
        <v>1633</v>
      </c>
      <c r="C3223" s="183" t="s">
        <v>1634</v>
      </c>
      <c r="D3223" s="184">
        <v>1110000</v>
      </c>
      <c r="E3223" s="184">
        <v>273000</v>
      </c>
      <c r="F3223" s="184">
        <v>284000</v>
      </c>
      <c r="G3223" s="184">
        <v>283000</v>
      </c>
      <c r="H3223" s="184">
        <v>270000</v>
      </c>
    </row>
    <row r="3224" spans="1:8" ht="15.75" thickTop="1">
      <c r="A3224" s="181" t="str">
        <f t="shared" si="50"/>
        <v>A</v>
      </c>
      <c r="B3224" s="186" t="s">
        <v>121</v>
      </c>
      <c r="C3224" s="186" t="s">
        <v>99</v>
      </c>
      <c r="D3224" s="187">
        <v>1085000</v>
      </c>
      <c r="E3224" s="187">
        <v>273000</v>
      </c>
      <c r="F3224" s="187">
        <v>271000</v>
      </c>
      <c r="G3224" s="187">
        <v>271000</v>
      </c>
      <c r="H3224" s="187">
        <v>270000</v>
      </c>
    </row>
    <row r="3225" spans="1:8">
      <c r="A3225" s="181" t="str">
        <f t="shared" si="50"/>
        <v>A</v>
      </c>
      <c r="B3225" s="188" t="s">
        <v>121</v>
      </c>
      <c r="C3225" s="188" t="s">
        <v>100</v>
      </c>
      <c r="D3225" s="189">
        <v>905000</v>
      </c>
      <c r="E3225" s="189">
        <v>227000</v>
      </c>
      <c r="F3225" s="189">
        <v>226000</v>
      </c>
      <c r="G3225" s="189">
        <v>226000</v>
      </c>
      <c r="H3225" s="189">
        <v>226000</v>
      </c>
    </row>
    <row r="3226" spans="1:8">
      <c r="A3226" s="181" t="str">
        <f t="shared" si="50"/>
        <v>A</v>
      </c>
      <c r="B3226" s="188" t="s">
        <v>121</v>
      </c>
      <c r="C3226" s="188" t="s">
        <v>101</v>
      </c>
      <c r="D3226" s="189">
        <v>100000</v>
      </c>
      <c r="E3226" s="189">
        <v>25000</v>
      </c>
      <c r="F3226" s="189">
        <v>25000</v>
      </c>
      <c r="G3226" s="189">
        <v>25000</v>
      </c>
      <c r="H3226" s="189">
        <v>25000</v>
      </c>
    </row>
    <row r="3227" spans="1:8">
      <c r="A3227" s="181" t="str">
        <f t="shared" si="50"/>
        <v>A</v>
      </c>
      <c r="B3227" s="188" t="s">
        <v>121</v>
      </c>
      <c r="C3227" s="188" t="s">
        <v>15</v>
      </c>
      <c r="D3227" s="189">
        <v>1000</v>
      </c>
      <c r="E3227" s="189">
        <v>1000</v>
      </c>
      <c r="F3227" s="189">
        <v>0</v>
      </c>
      <c r="G3227" s="189">
        <v>0</v>
      </c>
      <c r="H3227" s="189">
        <v>0</v>
      </c>
    </row>
    <row r="3228" spans="1:8">
      <c r="A3228" s="181" t="str">
        <f t="shared" si="50"/>
        <v>A</v>
      </c>
      <c r="B3228" s="188" t="s">
        <v>121</v>
      </c>
      <c r="C3228" s="188" t="s">
        <v>104</v>
      </c>
      <c r="D3228" s="189">
        <v>3000</v>
      </c>
      <c r="E3228" s="189">
        <v>1000</v>
      </c>
      <c r="F3228" s="189">
        <v>1000</v>
      </c>
      <c r="G3228" s="189">
        <v>1000</v>
      </c>
      <c r="H3228" s="189">
        <v>0</v>
      </c>
    </row>
    <row r="3229" spans="1:8">
      <c r="A3229" s="181" t="str">
        <f t="shared" si="50"/>
        <v>A</v>
      </c>
      <c r="B3229" s="188" t="s">
        <v>121</v>
      </c>
      <c r="C3229" s="188" t="s">
        <v>105</v>
      </c>
      <c r="D3229" s="189">
        <v>76000</v>
      </c>
      <c r="E3229" s="189">
        <v>19000</v>
      </c>
      <c r="F3229" s="189">
        <v>19000</v>
      </c>
      <c r="G3229" s="189">
        <v>19000</v>
      </c>
      <c r="H3229" s="189">
        <v>19000</v>
      </c>
    </row>
    <row r="3230" spans="1:8">
      <c r="A3230" s="181" t="str">
        <f t="shared" si="50"/>
        <v>A</v>
      </c>
      <c r="B3230" s="186" t="s">
        <v>121</v>
      </c>
      <c r="C3230" s="186" t="s">
        <v>155</v>
      </c>
      <c r="D3230" s="187">
        <v>25000</v>
      </c>
      <c r="E3230" s="187">
        <v>0</v>
      </c>
      <c r="F3230" s="187">
        <v>13000</v>
      </c>
      <c r="G3230" s="187">
        <v>12000</v>
      </c>
      <c r="H3230" s="187">
        <v>0</v>
      </c>
    </row>
    <row r="3231" spans="1:8" ht="15.75" thickBot="1">
      <c r="A3231" s="181" t="str">
        <f t="shared" si="50"/>
        <v>A</v>
      </c>
      <c r="B3231" s="182" t="s">
        <v>1635</v>
      </c>
      <c r="C3231" s="183" t="s">
        <v>1636</v>
      </c>
      <c r="D3231" s="184">
        <v>25000000</v>
      </c>
      <c r="E3231" s="184">
        <v>5625000</v>
      </c>
      <c r="F3231" s="184">
        <v>5925000</v>
      </c>
      <c r="G3231" s="184">
        <v>7025000</v>
      </c>
      <c r="H3231" s="184">
        <v>6425000</v>
      </c>
    </row>
    <row r="3232" spans="1:8" ht="15.75" thickTop="1">
      <c r="A3232" s="181" t="str">
        <f t="shared" si="50"/>
        <v>A</v>
      </c>
      <c r="B3232" s="186" t="s">
        <v>121</v>
      </c>
      <c r="C3232" s="186" t="s">
        <v>99</v>
      </c>
      <c r="D3232" s="187">
        <v>22100000</v>
      </c>
      <c r="E3232" s="187">
        <v>5625000</v>
      </c>
      <c r="F3232" s="187">
        <v>5425000</v>
      </c>
      <c r="G3232" s="187">
        <v>5625000</v>
      </c>
      <c r="H3232" s="187">
        <v>5425000</v>
      </c>
    </row>
    <row r="3233" spans="1:8">
      <c r="A3233" s="181" t="str">
        <f t="shared" si="50"/>
        <v>A</v>
      </c>
      <c r="B3233" s="188" t="s">
        <v>121</v>
      </c>
      <c r="C3233" s="188" t="s">
        <v>103</v>
      </c>
      <c r="D3233" s="189">
        <v>22000000</v>
      </c>
      <c r="E3233" s="189">
        <v>5600000</v>
      </c>
      <c r="F3233" s="189">
        <v>5400000</v>
      </c>
      <c r="G3233" s="189">
        <v>5600000</v>
      </c>
      <c r="H3233" s="189">
        <v>5400000</v>
      </c>
    </row>
    <row r="3234" spans="1:8">
      <c r="A3234" s="181" t="str">
        <f t="shared" si="50"/>
        <v>A</v>
      </c>
      <c r="B3234" s="188" t="s">
        <v>121</v>
      </c>
      <c r="C3234" s="188" t="s">
        <v>105</v>
      </c>
      <c r="D3234" s="189">
        <v>100000</v>
      </c>
      <c r="E3234" s="189">
        <v>25000</v>
      </c>
      <c r="F3234" s="189">
        <v>25000</v>
      </c>
      <c r="G3234" s="189">
        <v>25000</v>
      </c>
      <c r="H3234" s="189">
        <v>25000</v>
      </c>
    </row>
    <row r="3235" spans="1:8">
      <c r="A3235" s="181" t="str">
        <f t="shared" si="50"/>
        <v>A</v>
      </c>
      <c r="B3235" s="186" t="s">
        <v>121</v>
      </c>
      <c r="C3235" s="186" t="s">
        <v>155</v>
      </c>
      <c r="D3235" s="187">
        <v>2900000</v>
      </c>
      <c r="E3235" s="187">
        <v>0</v>
      </c>
      <c r="F3235" s="187">
        <v>500000</v>
      </c>
      <c r="G3235" s="187">
        <v>1400000</v>
      </c>
      <c r="H3235" s="187">
        <v>1000000</v>
      </c>
    </row>
    <row r="3236" spans="1:8" ht="30.75" thickBot="1">
      <c r="A3236" s="181" t="str">
        <f t="shared" si="50"/>
        <v>A</v>
      </c>
      <c r="B3236" s="182" t="s">
        <v>1637</v>
      </c>
      <c r="C3236" s="183" t="s">
        <v>1638</v>
      </c>
      <c r="D3236" s="184">
        <v>25000000</v>
      </c>
      <c r="E3236" s="184">
        <v>5625000</v>
      </c>
      <c r="F3236" s="184">
        <v>5925000</v>
      </c>
      <c r="G3236" s="184">
        <v>7025000</v>
      </c>
      <c r="H3236" s="184">
        <v>6425000</v>
      </c>
    </row>
    <row r="3237" spans="1:8" ht="15.75" thickTop="1">
      <c r="A3237" s="181" t="str">
        <f t="shared" si="50"/>
        <v>A</v>
      </c>
      <c r="B3237" s="186" t="s">
        <v>121</v>
      </c>
      <c r="C3237" s="186" t="s">
        <v>99</v>
      </c>
      <c r="D3237" s="187">
        <v>22100000</v>
      </c>
      <c r="E3237" s="187">
        <v>5625000</v>
      </c>
      <c r="F3237" s="187">
        <v>5425000</v>
      </c>
      <c r="G3237" s="187">
        <v>5625000</v>
      </c>
      <c r="H3237" s="187">
        <v>5425000</v>
      </c>
    </row>
    <row r="3238" spans="1:8">
      <c r="A3238" s="181" t="str">
        <f t="shared" si="50"/>
        <v>A</v>
      </c>
      <c r="B3238" s="188" t="s">
        <v>121</v>
      </c>
      <c r="C3238" s="188" t="s">
        <v>103</v>
      </c>
      <c r="D3238" s="189">
        <v>22000000</v>
      </c>
      <c r="E3238" s="189">
        <v>5600000</v>
      </c>
      <c r="F3238" s="189">
        <v>5400000</v>
      </c>
      <c r="G3238" s="189">
        <v>5600000</v>
      </c>
      <c r="H3238" s="189">
        <v>5400000</v>
      </c>
    </row>
    <row r="3239" spans="1:8">
      <c r="A3239" s="181" t="str">
        <f t="shared" si="50"/>
        <v>A</v>
      </c>
      <c r="B3239" s="188" t="s">
        <v>121</v>
      </c>
      <c r="C3239" s="188" t="s">
        <v>105</v>
      </c>
      <c r="D3239" s="189">
        <v>100000</v>
      </c>
      <c r="E3239" s="189">
        <v>25000</v>
      </c>
      <c r="F3239" s="189">
        <v>25000</v>
      </c>
      <c r="G3239" s="189">
        <v>25000</v>
      </c>
      <c r="H3239" s="189">
        <v>25000</v>
      </c>
    </row>
    <row r="3240" spans="1:8">
      <c r="A3240" s="181" t="str">
        <f t="shared" si="50"/>
        <v>A</v>
      </c>
      <c r="B3240" s="186" t="s">
        <v>121</v>
      </c>
      <c r="C3240" s="186" t="s">
        <v>155</v>
      </c>
      <c r="D3240" s="187">
        <v>2900000</v>
      </c>
      <c r="E3240" s="187">
        <v>0</v>
      </c>
      <c r="F3240" s="187">
        <v>500000</v>
      </c>
      <c r="G3240" s="187">
        <v>1400000</v>
      </c>
      <c r="H3240" s="187">
        <v>1000000</v>
      </c>
    </row>
    <row r="3241" spans="1:8" ht="15.75" thickBot="1">
      <c r="A3241" s="181" t="str">
        <f t="shared" si="50"/>
        <v>A</v>
      </c>
      <c r="B3241" s="182" t="s">
        <v>1639</v>
      </c>
      <c r="C3241" s="183" t="s">
        <v>1640</v>
      </c>
      <c r="D3241" s="184">
        <v>400000</v>
      </c>
      <c r="E3241" s="184">
        <v>0</v>
      </c>
      <c r="F3241" s="184">
        <v>0</v>
      </c>
      <c r="G3241" s="184">
        <v>400000</v>
      </c>
      <c r="H3241" s="184">
        <v>0</v>
      </c>
    </row>
    <row r="3242" spans="1:8" ht="15.75" thickTop="1">
      <c r="A3242" s="181" t="str">
        <f t="shared" si="50"/>
        <v>A</v>
      </c>
      <c r="B3242" s="186" t="s">
        <v>121</v>
      </c>
      <c r="C3242" s="186" t="s">
        <v>99</v>
      </c>
      <c r="D3242" s="187">
        <v>400000</v>
      </c>
      <c r="E3242" s="187">
        <v>0</v>
      </c>
      <c r="F3242" s="187">
        <v>0</v>
      </c>
      <c r="G3242" s="187">
        <v>400000</v>
      </c>
      <c r="H3242" s="187">
        <v>0</v>
      </c>
    </row>
    <row r="3243" spans="1:8">
      <c r="A3243" s="181" t="str">
        <f t="shared" si="50"/>
        <v>A</v>
      </c>
      <c r="B3243" s="188" t="s">
        <v>121</v>
      </c>
      <c r="C3243" s="188" t="s">
        <v>101</v>
      </c>
      <c r="D3243" s="189">
        <v>400000</v>
      </c>
      <c r="E3243" s="189">
        <v>0</v>
      </c>
      <c r="F3243" s="189">
        <v>0</v>
      </c>
      <c r="G3243" s="189">
        <v>400000</v>
      </c>
      <c r="H3243" s="189">
        <v>0</v>
      </c>
    </row>
    <row r="3244" spans="1:8" ht="15.75" thickBot="1">
      <c r="A3244" s="181" t="str">
        <f t="shared" si="50"/>
        <v>A</v>
      </c>
      <c r="B3244" s="182" t="s">
        <v>1641</v>
      </c>
      <c r="C3244" s="183" t="s">
        <v>1642</v>
      </c>
      <c r="D3244" s="184">
        <v>27115000</v>
      </c>
      <c r="E3244" s="184">
        <v>5719400</v>
      </c>
      <c r="F3244" s="184">
        <v>6095400</v>
      </c>
      <c r="G3244" s="184">
        <v>6167600</v>
      </c>
      <c r="H3244" s="184">
        <v>9132600</v>
      </c>
    </row>
    <row r="3245" spans="1:8" ht="15.75" thickTop="1">
      <c r="A3245" s="181" t="str">
        <f t="shared" si="50"/>
        <v>A</v>
      </c>
      <c r="B3245" s="186" t="s">
        <v>121</v>
      </c>
      <c r="C3245" s="186" t="s">
        <v>99</v>
      </c>
      <c r="D3245" s="187">
        <v>27115000</v>
      </c>
      <c r="E3245" s="187">
        <v>5719400</v>
      </c>
      <c r="F3245" s="187">
        <v>6095400</v>
      </c>
      <c r="G3245" s="187">
        <v>6167600</v>
      </c>
      <c r="H3245" s="187">
        <v>9132600</v>
      </c>
    </row>
    <row r="3246" spans="1:8">
      <c r="A3246" s="181" t="str">
        <f t="shared" si="50"/>
        <v>A</v>
      </c>
      <c r="B3246" s="188" t="s">
        <v>121</v>
      </c>
      <c r="C3246" s="188" t="s">
        <v>101</v>
      </c>
      <c r="D3246" s="189">
        <v>2140000</v>
      </c>
      <c r="E3246" s="189">
        <v>443600</v>
      </c>
      <c r="F3246" s="189">
        <v>610100</v>
      </c>
      <c r="G3246" s="189">
        <v>575800</v>
      </c>
      <c r="H3246" s="189">
        <v>510500</v>
      </c>
    </row>
    <row r="3247" spans="1:8">
      <c r="A3247" s="181" t="str">
        <f t="shared" si="50"/>
        <v>A</v>
      </c>
      <c r="B3247" s="188" t="s">
        <v>121</v>
      </c>
      <c r="C3247" s="188" t="s">
        <v>103</v>
      </c>
      <c r="D3247" s="189">
        <v>3875000</v>
      </c>
      <c r="E3247" s="189">
        <v>975800</v>
      </c>
      <c r="F3247" s="189">
        <v>985300</v>
      </c>
      <c r="G3247" s="189">
        <v>891800</v>
      </c>
      <c r="H3247" s="189">
        <v>1022100</v>
      </c>
    </row>
    <row r="3248" spans="1:8">
      <c r="A3248" s="181" t="str">
        <f t="shared" si="50"/>
        <v>A</v>
      </c>
      <c r="B3248" s="188" t="s">
        <v>121</v>
      </c>
      <c r="C3248" s="188" t="s">
        <v>105</v>
      </c>
      <c r="D3248" s="189">
        <v>21100000</v>
      </c>
      <c r="E3248" s="189">
        <v>4300000</v>
      </c>
      <c r="F3248" s="189">
        <v>4500000</v>
      </c>
      <c r="G3248" s="189">
        <v>4700000</v>
      </c>
      <c r="H3248" s="189">
        <v>7600000</v>
      </c>
    </row>
    <row r="3249" spans="1:8" ht="15.75" thickBot="1">
      <c r="A3249" s="181" t="str">
        <f t="shared" si="50"/>
        <v>A</v>
      </c>
      <c r="B3249" s="182" t="s">
        <v>1643</v>
      </c>
      <c r="C3249" s="183" t="s">
        <v>1644</v>
      </c>
      <c r="D3249" s="184">
        <v>2140000</v>
      </c>
      <c r="E3249" s="184">
        <v>465400</v>
      </c>
      <c r="F3249" s="184">
        <v>603400</v>
      </c>
      <c r="G3249" s="184">
        <v>553600</v>
      </c>
      <c r="H3249" s="184">
        <v>517600</v>
      </c>
    </row>
    <row r="3250" spans="1:8" ht="15.75" thickTop="1">
      <c r="A3250" s="181" t="str">
        <f t="shared" si="50"/>
        <v>A</v>
      </c>
      <c r="B3250" s="186" t="s">
        <v>121</v>
      </c>
      <c r="C3250" s="186" t="s">
        <v>99</v>
      </c>
      <c r="D3250" s="187">
        <v>2140000</v>
      </c>
      <c r="E3250" s="187">
        <v>465400</v>
      </c>
      <c r="F3250" s="187">
        <v>603400</v>
      </c>
      <c r="G3250" s="187">
        <v>553600</v>
      </c>
      <c r="H3250" s="187">
        <v>517600</v>
      </c>
    </row>
    <row r="3251" spans="1:8">
      <c r="A3251" s="181" t="str">
        <f t="shared" si="50"/>
        <v>A</v>
      </c>
      <c r="B3251" s="188" t="s">
        <v>121</v>
      </c>
      <c r="C3251" s="188" t="s">
        <v>101</v>
      </c>
      <c r="D3251" s="189">
        <v>1515000</v>
      </c>
      <c r="E3251" s="189">
        <v>298600</v>
      </c>
      <c r="F3251" s="189">
        <v>440100</v>
      </c>
      <c r="G3251" s="189">
        <v>425800</v>
      </c>
      <c r="H3251" s="189">
        <v>350500</v>
      </c>
    </row>
    <row r="3252" spans="1:8">
      <c r="A3252" s="181" t="str">
        <f t="shared" si="50"/>
        <v>A</v>
      </c>
      <c r="B3252" s="188" t="s">
        <v>121</v>
      </c>
      <c r="C3252" s="188" t="s">
        <v>103</v>
      </c>
      <c r="D3252" s="189">
        <v>625000</v>
      </c>
      <c r="E3252" s="189">
        <v>166800</v>
      </c>
      <c r="F3252" s="189">
        <v>163300</v>
      </c>
      <c r="G3252" s="189">
        <v>127800</v>
      </c>
      <c r="H3252" s="189">
        <v>167100</v>
      </c>
    </row>
    <row r="3253" spans="1:8" ht="30.75" thickBot="1">
      <c r="A3253" s="181" t="str">
        <f t="shared" si="50"/>
        <v>A</v>
      </c>
      <c r="B3253" s="182" t="s">
        <v>1645</v>
      </c>
      <c r="C3253" s="183" t="s">
        <v>1646</v>
      </c>
      <c r="D3253" s="184">
        <v>2140000</v>
      </c>
      <c r="E3253" s="184">
        <v>465400</v>
      </c>
      <c r="F3253" s="184">
        <v>603400</v>
      </c>
      <c r="G3253" s="184">
        <v>553600</v>
      </c>
      <c r="H3253" s="184">
        <v>517600</v>
      </c>
    </row>
    <row r="3254" spans="1:8" ht="15.75" thickTop="1">
      <c r="A3254" s="181" t="str">
        <f t="shared" si="50"/>
        <v>A</v>
      </c>
      <c r="B3254" s="186" t="s">
        <v>121</v>
      </c>
      <c r="C3254" s="186" t="s">
        <v>99</v>
      </c>
      <c r="D3254" s="187">
        <v>2140000</v>
      </c>
      <c r="E3254" s="187">
        <v>465400</v>
      </c>
      <c r="F3254" s="187">
        <v>603400</v>
      </c>
      <c r="G3254" s="187">
        <v>553600</v>
      </c>
      <c r="H3254" s="187">
        <v>517600</v>
      </c>
    </row>
    <row r="3255" spans="1:8">
      <c r="A3255" s="181" t="str">
        <f t="shared" si="50"/>
        <v>A</v>
      </c>
      <c r="B3255" s="188" t="s">
        <v>121</v>
      </c>
      <c r="C3255" s="188" t="s">
        <v>101</v>
      </c>
      <c r="D3255" s="189">
        <v>1515000</v>
      </c>
      <c r="E3255" s="189">
        <v>298600</v>
      </c>
      <c r="F3255" s="189">
        <v>440100</v>
      </c>
      <c r="G3255" s="189">
        <v>425800</v>
      </c>
      <c r="H3255" s="189">
        <v>350500</v>
      </c>
    </row>
    <row r="3256" spans="1:8">
      <c r="A3256" s="181" t="str">
        <f t="shared" si="50"/>
        <v>A</v>
      </c>
      <c r="B3256" s="188" t="s">
        <v>121</v>
      </c>
      <c r="C3256" s="188" t="s">
        <v>103</v>
      </c>
      <c r="D3256" s="189">
        <v>625000</v>
      </c>
      <c r="E3256" s="189">
        <v>166800</v>
      </c>
      <c r="F3256" s="189">
        <v>163300</v>
      </c>
      <c r="G3256" s="189">
        <v>127800</v>
      </c>
      <c r="H3256" s="189">
        <v>167100</v>
      </c>
    </row>
    <row r="3257" spans="1:8" ht="45.75" thickBot="1">
      <c r="A3257" s="181" t="str">
        <f t="shared" si="50"/>
        <v>A</v>
      </c>
      <c r="B3257" s="182" t="s">
        <v>1647</v>
      </c>
      <c r="C3257" s="183" t="s">
        <v>1648</v>
      </c>
      <c r="D3257" s="184">
        <v>3250000</v>
      </c>
      <c r="E3257" s="184">
        <v>809000</v>
      </c>
      <c r="F3257" s="184">
        <v>822000</v>
      </c>
      <c r="G3257" s="184">
        <v>764000</v>
      </c>
      <c r="H3257" s="184">
        <v>855000</v>
      </c>
    </row>
    <row r="3258" spans="1:8" ht="15.75" thickTop="1">
      <c r="A3258" s="181" t="str">
        <f t="shared" si="50"/>
        <v>A</v>
      </c>
      <c r="B3258" s="186" t="s">
        <v>121</v>
      </c>
      <c r="C3258" s="186" t="s">
        <v>99</v>
      </c>
      <c r="D3258" s="187">
        <v>3250000</v>
      </c>
      <c r="E3258" s="187">
        <v>809000</v>
      </c>
      <c r="F3258" s="187">
        <v>822000</v>
      </c>
      <c r="G3258" s="187">
        <v>764000</v>
      </c>
      <c r="H3258" s="187">
        <v>855000</v>
      </c>
    </row>
    <row r="3259" spans="1:8">
      <c r="A3259" s="181" t="str">
        <f t="shared" si="50"/>
        <v>A</v>
      </c>
      <c r="B3259" s="188" t="s">
        <v>121</v>
      </c>
      <c r="C3259" s="188" t="s">
        <v>103</v>
      </c>
      <c r="D3259" s="189">
        <v>3250000</v>
      </c>
      <c r="E3259" s="189">
        <v>809000</v>
      </c>
      <c r="F3259" s="189">
        <v>822000</v>
      </c>
      <c r="G3259" s="189">
        <v>764000</v>
      </c>
      <c r="H3259" s="189">
        <v>855000</v>
      </c>
    </row>
    <row r="3260" spans="1:8" ht="15.75" thickBot="1">
      <c r="A3260" s="181" t="str">
        <f t="shared" si="50"/>
        <v>A</v>
      </c>
      <c r="B3260" s="182" t="s">
        <v>1649</v>
      </c>
      <c r="C3260" s="183" t="s">
        <v>1650</v>
      </c>
      <c r="D3260" s="184">
        <v>704000</v>
      </c>
      <c r="E3260" s="184">
        <v>170000</v>
      </c>
      <c r="F3260" s="184">
        <v>185000</v>
      </c>
      <c r="G3260" s="184">
        <v>135000</v>
      </c>
      <c r="H3260" s="184">
        <v>214000</v>
      </c>
    </row>
    <row r="3261" spans="1:8" ht="15.75" thickTop="1">
      <c r="A3261" s="181" t="str">
        <f t="shared" si="50"/>
        <v>A</v>
      </c>
      <c r="B3261" s="186" t="s">
        <v>121</v>
      </c>
      <c r="C3261" s="186" t="s">
        <v>99</v>
      </c>
      <c r="D3261" s="187">
        <v>704000</v>
      </c>
      <c r="E3261" s="187">
        <v>170000</v>
      </c>
      <c r="F3261" s="187">
        <v>185000</v>
      </c>
      <c r="G3261" s="187">
        <v>135000</v>
      </c>
      <c r="H3261" s="187">
        <v>214000</v>
      </c>
    </row>
    <row r="3262" spans="1:8">
      <c r="A3262" s="181" t="str">
        <f t="shared" si="50"/>
        <v>A</v>
      </c>
      <c r="B3262" s="188" t="s">
        <v>121</v>
      </c>
      <c r="C3262" s="188" t="s">
        <v>103</v>
      </c>
      <c r="D3262" s="189">
        <v>704000</v>
      </c>
      <c r="E3262" s="189">
        <v>170000</v>
      </c>
      <c r="F3262" s="189">
        <v>185000</v>
      </c>
      <c r="G3262" s="189">
        <v>135000</v>
      </c>
      <c r="H3262" s="189">
        <v>214000</v>
      </c>
    </row>
    <row r="3263" spans="1:8" ht="15.75" thickBot="1">
      <c r="A3263" s="181" t="str">
        <f t="shared" si="50"/>
        <v>A</v>
      </c>
      <c r="B3263" s="182" t="s">
        <v>1651</v>
      </c>
      <c r="C3263" s="183" t="s">
        <v>1652</v>
      </c>
      <c r="D3263" s="184">
        <v>250000</v>
      </c>
      <c r="E3263" s="184">
        <v>65000</v>
      </c>
      <c r="F3263" s="184">
        <v>64000</v>
      </c>
      <c r="G3263" s="184">
        <v>57000</v>
      </c>
      <c r="H3263" s="184">
        <v>64000</v>
      </c>
    </row>
    <row r="3264" spans="1:8" ht="15.75" thickTop="1">
      <c r="A3264" s="181" t="str">
        <f t="shared" si="50"/>
        <v>A</v>
      </c>
      <c r="B3264" s="186" t="s">
        <v>121</v>
      </c>
      <c r="C3264" s="186" t="s">
        <v>99</v>
      </c>
      <c r="D3264" s="187">
        <v>250000</v>
      </c>
      <c r="E3264" s="187">
        <v>65000</v>
      </c>
      <c r="F3264" s="187">
        <v>64000</v>
      </c>
      <c r="G3264" s="187">
        <v>57000</v>
      </c>
      <c r="H3264" s="187">
        <v>64000</v>
      </c>
    </row>
    <row r="3265" spans="1:8">
      <c r="A3265" s="181" t="str">
        <f t="shared" si="50"/>
        <v>A</v>
      </c>
      <c r="B3265" s="188" t="s">
        <v>121</v>
      </c>
      <c r="C3265" s="188" t="s">
        <v>103</v>
      </c>
      <c r="D3265" s="189">
        <v>250000</v>
      </c>
      <c r="E3265" s="189">
        <v>65000</v>
      </c>
      <c r="F3265" s="189">
        <v>64000</v>
      </c>
      <c r="G3265" s="189">
        <v>57000</v>
      </c>
      <c r="H3265" s="189">
        <v>64000</v>
      </c>
    </row>
    <row r="3266" spans="1:8" ht="15.75" thickBot="1">
      <c r="A3266" s="181" t="str">
        <f t="shared" si="50"/>
        <v>A</v>
      </c>
      <c r="B3266" s="182" t="s">
        <v>1653</v>
      </c>
      <c r="C3266" s="183" t="s">
        <v>1654</v>
      </c>
      <c r="D3266" s="184">
        <v>273000</v>
      </c>
      <c r="E3266" s="184">
        <v>69000</v>
      </c>
      <c r="F3266" s="184">
        <v>68000</v>
      </c>
      <c r="G3266" s="184">
        <v>67000</v>
      </c>
      <c r="H3266" s="184">
        <v>69000</v>
      </c>
    </row>
    <row r="3267" spans="1:8" ht="15.75" thickTop="1">
      <c r="A3267" s="181" t="str">
        <f t="shared" si="50"/>
        <v>A</v>
      </c>
      <c r="B3267" s="186" t="s">
        <v>121</v>
      </c>
      <c r="C3267" s="186" t="s">
        <v>99</v>
      </c>
      <c r="D3267" s="187">
        <v>273000</v>
      </c>
      <c r="E3267" s="187">
        <v>69000</v>
      </c>
      <c r="F3267" s="187">
        <v>68000</v>
      </c>
      <c r="G3267" s="187">
        <v>67000</v>
      </c>
      <c r="H3267" s="187">
        <v>69000</v>
      </c>
    </row>
    <row r="3268" spans="1:8">
      <c r="A3268" s="181" t="str">
        <f t="shared" si="50"/>
        <v>A</v>
      </c>
      <c r="B3268" s="188" t="s">
        <v>121</v>
      </c>
      <c r="C3268" s="188" t="s">
        <v>103</v>
      </c>
      <c r="D3268" s="189">
        <v>273000</v>
      </c>
      <c r="E3268" s="189">
        <v>69000</v>
      </c>
      <c r="F3268" s="189">
        <v>68000</v>
      </c>
      <c r="G3268" s="189">
        <v>67000</v>
      </c>
      <c r="H3268" s="189">
        <v>69000</v>
      </c>
    </row>
    <row r="3269" spans="1:8" ht="15.75" thickBot="1">
      <c r="A3269" s="181" t="str">
        <f t="shared" si="50"/>
        <v>A</v>
      </c>
      <c r="B3269" s="182" t="s">
        <v>1655</v>
      </c>
      <c r="C3269" s="183" t="s">
        <v>1656</v>
      </c>
      <c r="D3269" s="184">
        <v>306000</v>
      </c>
      <c r="E3269" s="184">
        <v>76000</v>
      </c>
      <c r="F3269" s="184">
        <v>77000</v>
      </c>
      <c r="G3269" s="184">
        <v>77000</v>
      </c>
      <c r="H3269" s="184">
        <v>76000</v>
      </c>
    </row>
    <row r="3270" spans="1:8" ht="15.75" thickTop="1">
      <c r="A3270" s="181" t="str">
        <f t="shared" si="50"/>
        <v>A</v>
      </c>
      <c r="B3270" s="186" t="s">
        <v>121</v>
      </c>
      <c r="C3270" s="186" t="s">
        <v>99</v>
      </c>
      <c r="D3270" s="187">
        <v>306000</v>
      </c>
      <c r="E3270" s="187">
        <v>76000</v>
      </c>
      <c r="F3270" s="187">
        <v>77000</v>
      </c>
      <c r="G3270" s="187">
        <v>77000</v>
      </c>
      <c r="H3270" s="187">
        <v>76000</v>
      </c>
    </row>
    <row r="3271" spans="1:8">
      <c r="A3271" s="181" t="str">
        <f t="shared" ref="A3271:A3334" si="51">(IF(OR(D3271&lt;&gt;0),"A","B"))</f>
        <v>A</v>
      </c>
      <c r="B3271" s="188" t="s">
        <v>121</v>
      </c>
      <c r="C3271" s="188" t="s">
        <v>103</v>
      </c>
      <c r="D3271" s="189">
        <v>306000</v>
      </c>
      <c r="E3271" s="189">
        <v>76000</v>
      </c>
      <c r="F3271" s="189">
        <v>77000</v>
      </c>
      <c r="G3271" s="189">
        <v>77000</v>
      </c>
      <c r="H3271" s="189">
        <v>76000</v>
      </c>
    </row>
    <row r="3272" spans="1:8" ht="15.75" thickBot="1">
      <c r="A3272" s="181" t="str">
        <f t="shared" si="51"/>
        <v>A</v>
      </c>
      <c r="B3272" s="182" t="s">
        <v>1657</v>
      </c>
      <c r="C3272" s="183" t="s">
        <v>1658</v>
      </c>
      <c r="D3272" s="184">
        <v>587000</v>
      </c>
      <c r="E3272" s="184">
        <v>147000</v>
      </c>
      <c r="F3272" s="184">
        <v>147000</v>
      </c>
      <c r="G3272" s="184">
        <v>146000</v>
      </c>
      <c r="H3272" s="184">
        <v>147000</v>
      </c>
    </row>
    <row r="3273" spans="1:8" ht="15.75" thickTop="1">
      <c r="A3273" s="181" t="str">
        <f t="shared" si="51"/>
        <v>A</v>
      </c>
      <c r="B3273" s="186" t="s">
        <v>121</v>
      </c>
      <c r="C3273" s="186" t="s">
        <v>99</v>
      </c>
      <c r="D3273" s="187">
        <v>587000</v>
      </c>
      <c r="E3273" s="187">
        <v>147000</v>
      </c>
      <c r="F3273" s="187">
        <v>147000</v>
      </c>
      <c r="G3273" s="187">
        <v>146000</v>
      </c>
      <c r="H3273" s="187">
        <v>147000</v>
      </c>
    </row>
    <row r="3274" spans="1:8">
      <c r="A3274" s="181" t="str">
        <f t="shared" si="51"/>
        <v>A</v>
      </c>
      <c r="B3274" s="188" t="s">
        <v>121</v>
      </c>
      <c r="C3274" s="188" t="s">
        <v>103</v>
      </c>
      <c r="D3274" s="189">
        <v>587000</v>
      </c>
      <c r="E3274" s="189">
        <v>147000</v>
      </c>
      <c r="F3274" s="189">
        <v>147000</v>
      </c>
      <c r="G3274" s="189">
        <v>146000</v>
      </c>
      <c r="H3274" s="189">
        <v>147000</v>
      </c>
    </row>
    <row r="3275" spans="1:8" ht="15.75" thickBot="1">
      <c r="A3275" s="181" t="str">
        <f t="shared" si="51"/>
        <v>A</v>
      </c>
      <c r="B3275" s="182" t="s">
        <v>1659</v>
      </c>
      <c r="C3275" s="183" t="s">
        <v>1660</v>
      </c>
      <c r="D3275" s="184">
        <v>278000</v>
      </c>
      <c r="E3275" s="184">
        <v>69000</v>
      </c>
      <c r="F3275" s="184">
        <v>68000</v>
      </c>
      <c r="G3275" s="184">
        <v>69000</v>
      </c>
      <c r="H3275" s="184">
        <v>72000</v>
      </c>
    </row>
    <row r="3276" spans="1:8" ht="15.75" thickTop="1">
      <c r="A3276" s="181" t="str">
        <f t="shared" si="51"/>
        <v>A</v>
      </c>
      <c r="B3276" s="186" t="s">
        <v>121</v>
      </c>
      <c r="C3276" s="186" t="s">
        <v>99</v>
      </c>
      <c r="D3276" s="187">
        <v>278000</v>
      </c>
      <c r="E3276" s="187">
        <v>69000</v>
      </c>
      <c r="F3276" s="187">
        <v>68000</v>
      </c>
      <c r="G3276" s="187">
        <v>69000</v>
      </c>
      <c r="H3276" s="187">
        <v>72000</v>
      </c>
    </row>
    <row r="3277" spans="1:8">
      <c r="A3277" s="181" t="str">
        <f t="shared" si="51"/>
        <v>A</v>
      </c>
      <c r="B3277" s="188" t="s">
        <v>121</v>
      </c>
      <c r="C3277" s="188" t="s">
        <v>103</v>
      </c>
      <c r="D3277" s="189">
        <v>278000</v>
      </c>
      <c r="E3277" s="189">
        <v>69000</v>
      </c>
      <c r="F3277" s="189">
        <v>68000</v>
      </c>
      <c r="G3277" s="189">
        <v>69000</v>
      </c>
      <c r="H3277" s="189">
        <v>72000</v>
      </c>
    </row>
    <row r="3278" spans="1:8" ht="15.75" thickBot="1">
      <c r="A3278" s="181" t="str">
        <f t="shared" si="51"/>
        <v>A</v>
      </c>
      <c r="B3278" s="182" t="s">
        <v>1661</v>
      </c>
      <c r="C3278" s="183" t="s">
        <v>1662</v>
      </c>
      <c r="D3278" s="184">
        <v>264000</v>
      </c>
      <c r="E3278" s="184">
        <v>66000</v>
      </c>
      <c r="F3278" s="184">
        <v>66000</v>
      </c>
      <c r="G3278" s="184">
        <v>66000</v>
      </c>
      <c r="H3278" s="184">
        <v>66000</v>
      </c>
    </row>
    <row r="3279" spans="1:8" ht="15.75" thickTop="1">
      <c r="A3279" s="181" t="str">
        <f t="shared" si="51"/>
        <v>A</v>
      </c>
      <c r="B3279" s="186" t="s">
        <v>121</v>
      </c>
      <c r="C3279" s="186" t="s">
        <v>99</v>
      </c>
      <c r="D3279" s="187">
        <v>264000</v>
      </c>
      <c r="E3279" s="187">
        <v>66000</v>
      </c>
      <c r="F3279" s="187">
        <v>66000</v>
      </c>
      <c r="G3279" s="187">
        <v>66000</v>
      </c>
      <c r="H3279" s="187">
        <v>66000</v>
      </c>
    </row>
    <row r="3280" spans="1:8">
      <c r="A3280" s="181" t="str">
        <f t="shared" si="51"/>
        <v>A</v>
      </c>
      <c r="B3280" s="188" t="s">
        <v>121</v>
      </c>
      <c r="C3280" s="188" t="s">
        <v>103</v>
      </c>
      <c r="D3280" s="189">
        <v>264000</v>
      </c>
      <c r="E3280" s="189">
        <v>66000</v>
      </c>
      <c r="F3280" s="189">
        <v>66000</v>
      </c>
      <c r="G3280" s="189">
        <v>66000</v>
      </c>
      <c r="H3280" s="189">
        <v>66000</v>
      </c>
    </row>
    <row r="3281" spans="1:8" ht="15.75" thickBot="1">
      <c r="A3281" s="181" t="str">
        <f t="shared" si="51"/>
        <v>A</v>
      </c>
      <c r="B3281" s="182" t="s">
        <v>1663</v>
      </c>
      <c r="C3281" s="183" t="s">
        <v>1664</v>
      </c>
      <c r="D3281" s="184">
        <v>388000</v>
      </c>
      <c r="E3281" s="184">
        <v>97000</v>
      </c>
      <c r="F3281" s="184">
        <v>97000</v>
      </c>
      <c r="G3281" s="184">
        <v>97000</v>
      </c>
      <c r="H3281" s="184">
        <v>97000</v>
      </c>
    </row>
    <row r="3282" spans="1:8" ht="15.75" thickTop="1">
      <c r="A3282" s="181" t="str">
        <f t="shared" si="51"/>
        <v>A</v>
      </c>
      <c r="B3282" s="186" t="s">
        <v>121</v>
      </c>
      <c r="C3282" s="186" t="s">
        <v>99</v>
      </c>
      <c r="D3282" s="187">
        <v>388000</v>
      </c>
      <c r="E3282" s="187">
        <v>97000</v>
      </c>
      <c r="F3282" s="187">
        <v>97000</v>
      </c>
      <c r="G3282" s="187">
        <v>97000</v>
      </c>
      <c r="H3282" s="187">
        <v>97000</v>
      </c>
    </row>
    <row r="3283" spans="1:8">
      <c r="A3283" s="181" t="str">
        <f t="shared" si="51"/>
        <v>A</v>
      </c>
      <c r="B3283" s="188" t="s">
        <v>121</v>
      </c>
      <c r="C3283" s="188" t="s">
        <v>103</v>
      </c>
      <c r="D3283" s="189">
        <v>388000</v>
      </c>
      <c r="E3283" s="189">
        <v>97000</v>
      </c>
      <c r="F3283" s="189">
        <v>97000</v>
      </c>
      <c r="G3283" s="189">
        <v>97000</v>
      </c>
      <c r="H3283" s="189">
        <v>97000</v>
      </c>
    </row>
    <row r="3284" spans="1:8" ht="60.75" thickBot="1">
      <c r="A3284" s="181" t="str">
        <f t="shared" si="51"/>
        <v>A</v>
      </c>
      <c r="B3284" s="182" t="s">
        <v>1665</v>
      </c>
      <c r="C3284" s="183" t="s">
        <v>1666</v>
      </c>
      <c r="D3284" s="184">
        <v>200000</v>
      </c>
      <c r="E3284" s="184">
        <v>50000</v>
      </c>
      <c r="F3284" s="184">
        <v>50000</v>
      </c>
      <c r="G3284" s="184">
        <v>50000</v>
      </c>
      <c r="H3284" s="184">
        <v>50000</v>
      </c>
    </row>
    <row r="3285" spans="1:8" ht="15.75" thickTop="1">
      <c r="A3285" s="181" t="str">
        <f t="shared" si="51"/>
        <v>A</v>
      </c>
      <c r="B3285" s="186" t="s">
        <v>121</v>
      </c>
      <c r="C3285" s="186" t="s">
        <v>99</v>
      </c>
      <c r="D3285" s="187">
        <v>200000</v>
      </c>
      <c r="E3285" s="187">
        <v>50000</v>
      </c>
      <c r="F3285" s="187">
        <v>50000</v>
      </c>
      <c r="G3285" s="187">
        <v>50000</v>
      </c>
      <c r="H3285" s="187">
        <v>50000</v>
      </c>
    </row>
    <row r="3286" spans="1:8">
      <c r="A3286" s="181" t="str">
        <f t="shared" si="51"/>
        <v>A</v>
      </c>
      <c r="B3286" s="188" t="s">
        <v>121</v>
      </c>
      <c r="C3286" s="188" t="s">
        <v>103</v>
      </c>
      <c r="D3286" s="189">
        <v>200000</v>
      </c>
      <c r="E3286" s="189">
        <v>50000</v>
      </c>
      <c r="F3286" s="189">
        <v>50000</v>
      </c>
      <c r="G3286" s="189">
        <v>50000</v>
      </c>
      <c r="H3286" s="189">
        <v>50000</v>
      </c>
    </row>
    <row r="3287" spans="1:8" ht="30.75" thickBot="1">
      <c r="A3287" s="181" t="str">
        <f t="shared" si="51"/>
        <v>A</v>
      </c>
      <c r="B3287" s="182" t="s">
        <v>1667</v>
      </c>
      <c r="C3287" s="183" t="s">
        <v>1668</v>
      </c>
      <c r="D3287" s="184">
        <v>21100000</v>
      </c>
      <c r="E3287" s="184">
        <v>4300000</v>
      </c>
      <c r="F3287" s="184">
        <v>4500000</v>
      </c>
      <c r="G3287" s="184">
        <v>4700000</v>
      </c>
      <c r="H3287" s="184">
        <v>7600000</v>
      </c>
    </row>
    <row r="3288" spans="1:8" ht="15.75" thickTop="1">
      <c r="A3288" s="181" t="str">
        <f t="shared" si="51"/>
        <v>A</v>
      </c>
      <c r="B3288" s="186" t="s">
        <v>121</v>
      </c>
      <c r="C3288" s="186" t="s">
        <v>99</v>
      </c>
      <c r="D3288" s="187">
        <v>21100000</v>
      </c>
      <c r="E3288" s="187">
        <v>4300000</v>
      </c>
      <c r="F3288" s="187">
        <v>4500000</v>
      </c>
      <c r="G3288" s="187">
        <v>4700000</v>
      </c>
      <c r="H3288" s="187">
        <v>7600000</v>
      </c>
    </row>
    <row r="3289" spans="1:8">
      <c r="A3289" s="181" t="str">
        <f t="shared" si="51"/>
        <v>A</v>
      </c>
      <c r="B3289" s="188" t="s">
        <v>121</v>
      </c>
      <c r="C3289" s="188" t="s">
        <v>105</v>
      </c>
      <c r="D3289" s="189">
        <v>21100000</v>
      </c>
      <c r="E3289" s="189">
        <v>4300000</v>
      </c>
      <c r="F3289" s="189">
        <v>4500000</v>
      </c>
      <c r="G3289" s="189">
        <v>4700000</v>
      </c>
      <c r="H3289" s="189">
        <v>7600000</v>
      </c>
    </row>
    <row r="3290" spans="1:8" ht="30.75" thickBot="1">
      <c r="A3290" s="181" t="str">
        <f t="shared" si="51"/>
        <v>A</v>
      </c>
      <c r="B3290" s="182" t="s">
        <v>1669</v>
      </c>
      <c r="C3290" s="183" t="s">
        <v>1670</v>
      </c>
      <c r="D3290" s="184">
        <v>625000</v>
      </c>
      <c r="E3290" s="184">
        <v>145000</v>
      </c>
      <c r="F3290" s="184">
        <v>170000</v>
      </c>
      <c r="G3290" s="184">
        <v>150000</v>
      </c>
      <c r="H3290" s="184">
        <v>160000</v>
      </c>
    </row>
    <row r="3291" spans="1:8" ht="15.75" thickTop="1">
      <c r="A3291" s="181" t="str">
        <f t="shared" si="51"/>
        <v>A</v>
      </c>
      <c r="B3291" s="186" t="s">
        <v>121</v>
      </c>
      <c r="C3291" s="186" t="s">
        <v>99</v>
      </c>
      <c r="D3291" s="187">
        <v>625000</v>
      </c>
      <c r="E3291" s="187">
        <v>145000</v>
      </c>
      <c r="F3291" s="187">
        <v>170000</v>
      </c>
      <c r="G3291" s="187">
        <v>150000</v>
      </c>
      <c r="H3291" s="187">
        <v>160000</v>
      </c>
    </row>
    <row r="3292" spans="1:8">
      <c r="A3292" s="181" t="str">
        <f t="shared" si="51"/>
        <v>A</v>
      </c>
      <c r="B3292" s="188" t="s">
        <v>121</v>
      </c>
      <c r="C3292" s="188" t="s">
        <v>101</v>
      </c>
      <c r="D3292" s="189">
        <v>625000</v>
      </c>
      <c r="E3292" s="189">
        <v>145000</v>
      </c>
      <c r="F3292" s="189">
        <v>170000</v>
      </c>
      <c r="G3292" s="189">
        <v>150000</v>
      </c>
      <c r="H3292" s="189">
        <v>160000</v>
      </c>
    </row>
    <row r="3293" spans="1:8" ht="15.75" thickBot="1">
      <c r="A3293" s="181" t="str">
        <f t="shared" si="51"/>
        <v>A</v>
      </c>
      <c r="B3293" s="182" t="s">
        <v>1671</v>
      </c>
      <c r="C3293" s="183" t="s">
        <v>917</v>
      </c>
      <c r="D3293" s="184">
        <v>151790272</v>
      </c>
      <c r="E3293" s="184">
        <v>35530055</v>
      </c>
      <c r="F3293" s="184">
        <v>44523500</v>
      </c>
      <c r="G3293" s="184">
        <v>37432889</v>
      </c>
      <c r="H3293" s="184">
        <v>34303828</v>
      </c>
    </row>
    <row r="3294" spans="1:8" ht="15.75" thickTop="1">
      <c r="A3294" s="181" t="str">
        <f t="shared" si="51"/>
        <v>A</v>
      </c>
      <c r="B3294" s="186" t="s">
        <v>121</v>
      </c>
      <c r="C3294" s="186" t="s">
        <v>99</v>
      </c>
      <c r="D3294" s="187">
        <v>87272750</v>
      </c>
      <c r="E3294" s="187">
        <v>24615055</v>
      </c>
      <c r="F3294" s="187">
        <v>27436500</v>
      </c>
      <c r="G3294" s="187">
        <v>18426495</v>
      </c>
      <c r="H3294" s="187">
        <v>16794700</v>
      </c>
    </row>
    <row r="3295" spans="1:8">
      <c r="A3295" s="181" t="str">
        <f t="shared" si="51"/>
        <v>A</v>
      </c>
      <c r="B3295" s="188" t="s">
        <v>121</v>
      </c>
      <c r="C3295" s="188" t="s">
        <v>101</v>
      </c>
      <c r="D3295" s="189">
        <v>15877750</v>
      </c>
      <c r="E3295" s="189">
        <v>4776055</v>
      </c>
      <c r="F3295" s="189">
        <v>1147500</v>
      </c>
      <c r="G3295" s="189">
        <v>5693495</v>
      </c>
      <c r="H3295" s="189">
        <v>4260700</v>
      </c>
    </row>
    <row r="3296" spans="1:8">
      <c r="A3296" s="181" t="str">
        <f t="shared" si="51"/>
        <v>A</v>
      </c>
      <c r="B3296" s="188" t="s">
        <v>121</v>
      </c>
      <c r="C3296" s="188" t="s">
        <v>15</v>
      </c>
      <c r="D3296" s="189">
        <v>22200000</v>
      </c>
      <c r="E3296" s="189">
        <v>4380000</v>
      </c>
      <c r="F3296" s="189">
        <v>4200000</v>
      </c>
      <c r="G3296" s="189">
        <v>6550000</v>
      </c>
      <c r="H3296" s="189">
        <v>7070000</v>
      </c>
    </row>
    <row r="3297" spans="1:8">
      <c r="A3297" s="181" t="str">
        <f t="shared" si="51"/>
        <v>A</v>
      </c>
      <c r="B3297" s="188" t="s">
        <v>121</v>
      </c>
      <c r="C3297" s="188" t="s">
        <v>104</v>
      </c>
      <c r="D3297" s="189">
        <v>10000</v>
      </c>
      <c r="E3297" s="189">
        <v>0</v>
      </c>
      <c r="F3297" s="189">
        <v>10000</v>
      </c>
      <c r="G3297" s="189">
        <v>0</v>
      </c>
      <c r="H3297" s="189">
        <v>0</v>
      </c>
    </row>
    <row r="3298" spans="1:8">
      <c r="A3298" s="181" t="str">
        <f t="shared" si="51"/>
        <v>A</v>
      </c>
      <c r="B3298" s="188" t="s">
        <v>121</v>
      </c>
      <c r="C3298" s="188" t="s">
        <v>105</v>
      </c>
      <c r="D3298" s="189">
        <v>49185000</v>
      </c>
      <c r="E3298" s="189">
        <v>15459000</v>
      </c>
      <c r="F3298" s="189">
        <v>22079000</v>
      </c>
      <c r="G3298" s="189">
        <v>6183000</v>
      </c>
      <c r="H3298" s="189">
        <v>5464000</v>
      </c>
    </row>
    <row r="3299" spans="1:8">
      <c r="A3299" s="181" t="str">
        <f t="shared" si="51"/>
        <v>A</v>
      </c>
      <c r="B3299" s="186" t="s">
        <v>121</v>
      </c>
      <c r="C3299" s="186" t="s">
        <v>155</v>
      </c>
      <c r="D3299" s="187">
        <v>64517522</v>
      </c>
      <c r="E3299" s="187">
        <v>10915000</v>
      </c>
      <c r="F3299" s="187">
        <v>17087000</v>
      </c>
      <c r="G3299" s="187">
        <v>19006394</v>
      </c>
      <c r="H3299" s="187">
        <v>17509128</v>
      </c>
    </row>
    <row r="3300" spans="1:8" ht="30.75" thickBot="1">
      <c r="A3300" s="181" t="str">
        <f t="shared" si="51"/>
        <v>A</v>
      </c>
      <c r="B3300" s="182" t="s">
        <v>1672</v>
      </c>
      <c r="C3300" s="183" t="s">
        <v>1673</v>
      </c>
      <c r="D3300" s="184">
        <v>44269272</v>
      </c>
      <c r="E3300" s="184">
        <v>6841000</v>
      </c>
      <c r="F3300" s="184">
        <v>9195000</v>
      </c>
      <c r="G3300" s="184">
        <v>13890944</v>
      </c>
      <c r="H3300" s="184">
        <v>14342328</v>
      </c>
    </row>
    <row r="3301" spans="1:8" ht="15.75" thickTop="1">
      <c r="A3301" s="181" t="str">
        <f t="shared" si="51"/>
        <v>A</v>
      </c>
      <c r="B3301" s="186" t="s">
        <v>121</v>
      </c>
      <c r="C3301" s="186" t="s">
        <v>99</v>
      </c>
      <c r="D3301" s="187">
        <v>13851750</v>
      </c>
      <c r="E3301" s="187">
        <v>2679000</v>
      </c>
      <c r="F3301" s="187">
        <v>1108000</v>
      </c>
      <c r="G3301" s="187">
        <v>4903550</v>
      </c>
      <c r="H3301" s="187">
        <v>5161200</v>
      </c>
    </row>
    <row r="3302" spans="1:8">
      <c r="A3302" s="181" t="str">
        <f t="shared" si="51"/>
        <v>A</v>
      </c>
      <c r="B3302" s="188" t="s">
        <v>121</v>
      </c>
      <c r="C3302" s="188" t="s">
        <v>101</v>
      </c>
      <c r="D3302" s="189">
        <v>12341750</v>
      </c>
      <c r="E3302" s="189">
        <v>2579000</v>
      </c>
      <c r="F3302" s="189">
        <v>998000</v>
      </c>
      <c r="G3302" s="189">
        <v>4653550</v>
      </c>
      <c r="H3302" s="189">
        <v>4111200</v>
      </c>
    </row>
    <row r="3303" spans="1:8">
      <c r="A3303" s="181" t="str">
        <f t="shared" si="51"/>
        <v>A</v>
      </c>
      <c r="B3303" s="188" t="s">
        <v>121</v>
      </c>
      <c r="C3303" s="188" t="s">
        <v>104</v>
      </c>
      <c r="D3303" s="189">
        <v>10000</v>
      </c>
      <c r="E3303" s="189">
        <v>0</v>
      </c>
      <c r="F3303" s="189">
        <v>10000</v>
      </c>
      <c r="G3303" s="189">
        <v>0</v>
      </c>
      <c r="H3303" s="189">
        <v>0</v>
      </c>
    </row>
    <row r="3304" spans="1:8">
      <c r="A3304" s="181" t="str">
        <f t="shared" si="51"/>
        <v>A</v>
      </c>
      <c r="B3304" s="188" t="s">
        <v>121</v>
      </c>
      <c r="C3304" s="188" t="s">
        <v>105</v>
      </c>
      <c r="D3304" s="189">
        <v>1500000</v>
      </c>
      <c r="E3304" s="189">
        <v>100000</v>
      </c>
      <c r="F3304" s="189">
        <v>100000</v>
      </c>
      <c r="G3304" s="189">
        <v>250000</v>
      </c>
      <c r="H3304" s="189">
        <v>1050000</v>
      </c>
    </row>
    <row r="3305" spans="1:8">
      <c r="A3305" s="181" t="str">
        <f t="shared" si="51"/>
        <v>A</v>
      </c>
      <c r="B3305" s="186" t="s">
        <v>121</v>
      </c>
      <c r="C3305" s="186" t="s">
        <v>155</v>
      </c>
      <c r="D3305" s="187">
        <v>30417522</v>
      </c>
      <c r="E3305" s="187">
        <v>4162000</v>
      </c>
      <c r="F3305" s="187">
        <v>8087000</v>
      </c>
      <c r="G3305" s="187">
        <v>8987394</v>
      </c>
      <c r="H3305" s="187">
        <v>9181128</v>
      </c>
    </row>
    <row r="3306" spans="1:8" ht="30.75" thickBot="1">
      <c r="A3306" s="181" t="str">
        <f t="shared" si="51"/>
        <v>A</v>
      </c>
      <c r="B3306" s="182" t="s">
        <v>1674</v>
      </c>
      <c r="C3306" s="183" t="s">
        <v>1675</v>
      </c>
      <c r="D3306" s="184">
        <v>25000000</v>
      </c>
      <c r="E3306" s="184">
        <v>7615000</v>
      </c>
      <c r="F3306" s="184">
        <v>5538000</v>
      </c>
      <c r="G3306" s="184">
        <v>6569000</v>
      </c>
      <c r="H3306" s="184">
        <v>5278000</v>
      </c>
    </row>
    <row r="3307" spans="1:8" ht="15.75" thickTop="1">
      <c r="A3307" s="181" t="str">
        <f t="shared" si="51"/>
        <v>A</v>
      </c>
      <c r="B3307" s="186" t="s">
        <v>121</v>
      </c>
      <c r="C3307" s="186" t="s">
        <v>99</v>
      </c>
      <c r="D3307" s="187">
        <v>2200000</v>
      </c>
      <c r="E3307" s="187">
        <v>1900000</v>
      </c>
      <c r="F3307" s="187">
        <v>200000</v>
      </c>
      <c r="G3307" s="187">
        <v>50000</v>
      </c>
      <c r="H3307" s="187">
        <v>50000</v>
      </c>
    </row>
    <row r="3308" spans="1:8">
      <c r="A3308" s="181" t="str">
        <f t="shared" si="51"/>
        <v>A</v>
      </c>
      <c r="B3308" s="188" t="s">
        <v>121</v>
      </c>
      <c r="C3308" s="188" t="s">
        <v>101</v>
      </c>
      <c r="D3308" s="189">
        <v>200000</v>
      </c>
      <c r="E3308" s="189">
        <v>50000</v>
      </c>
      <c r="F3308" s="189">
        <v>50000</v>
      </c>
      <c r="G3308" s="189">
        <v>50000</v>
      </c>
      <c r="H3308" s="189">
        <v>50000</v>
      </c>
    </row>
    <row r="3309" spans="1:8">
      <c r="A3309" s="181" t="str">
        <f t="shared" si="51"/>
        <v>A</v>
      </c>
      <c r="B3309" s="188" t="s">
        <v>121</v>
      </c>
      <c r="C3309" s="188" t="s">
        <v>15</v>
      </c>
      <c r="D3309" s="189">
        <v>2000000</v>
      </c>
      <c r="E3309" s="189">
        <v>1850000</v>
      </c>
      <c r="F3309" s="189">
        <v>150000</v>
      </c>
      <c r="G3309" s="189">
        <v>0</v>
      </c>
      <c r="H3309" s="189">
        <v>0</v>
      </c>
    </row>
    <row r="3310" spans="1:8">
      <c r="A3310" s="181" t="str">
        <f t="shared" si="51"/>
        <v>A</v>
      </c>
      <c r="B3310" s="186" t="s">
        <v>121</v>
      </c>
      <c r="C3310" s="186" t="s">
        <v>155</v>
      </c>
      <c r="D3310" s="187">
        <v>22800000</v>
      </c>
      <c r="E3310" s="187">
        <v>5715000</v>
      </c>
      <c r="F3310" s="187">
        <v>5338000</v>
      </c>
      <c r="G3310" s="187">
        <v>6519000</v>
      </c>
      <c r="H3310" s="187">
        <v>5228000</v>
      </c>
    </row>
    <row r="3311" spans="1:8" ht="45.75" thickBot="1">
      <c r="A3311" s="181" t="str">
        <f t="shared" si="51"/>
        <v>A</v>
      </c>
      <c r="B3311" s="182" t="s">
        <v>1676</v>
      </c>
      <c r="C3311" s="183" t="s">
        <v>1677</v>
      </c>
      <c r="D3311" s="184">
        <v>1500000</v>
      </c>
      <c r="E3311" s="184">
        <v>168000</v>
      </c>
      <c r="F3311" s="184">
        <v>612000</v>
      </c>
      <c r="G3311" s="184">
        <v>450000</v>
      </c>
      <c r="H3311" s="184">
        <v>270000</v>
      </c>
    </row>
    <row r="3312" spans="1:8" ht="15.75" thickTop="1">
      <c r="A3312" s="181" t="str">
        <f t="shared" si="51"/>
        <v>A</v>
      </c>
      <c r="B3312" s="186" t="s">
        <v>121</v>
      </c>
      <c r="C3312" s="186" t="s">
        <v>99</v>
      </c>
      <c r="D3312" s="187">
        <v>200000</v>
      </c>
      <c r="E3312" s="187">
        <v>30000</v>
      </c>
      <c r="F3312" s="187">
        <v>50000</v>
      </c>
      <c r="G3312" s="187">
        <v>50000</v>
      </c>
      <c r="H3312" s="187">
        <v>70000</v>
      </c>
    </row>
    <row r="3313" spans="1:8">
      <c r="A3313" s="181" t="str">
        <f t="shared" si="51"/>
        <v>A</v>
      </c>
      <c r="B3313" s="188" t="s">
        <v>121</v>
      </c>
      <c r="C3313" s="188" t="s">
        <v>15</v>
      </c>
      <c r="D3313" s="189">
        <v>200000</v>
      </c>
      <c r="E3313" s="189">
        <v>30000</v>
      </c>
      <c r="F3313" s="189">
        <v>50000</v>
      </c>
      <c r="G3313" s="189">
        <v>50000</v>
      </c>
      <c r="H3313" s="189">
        <v>70000</v>
      </c>
    </row>
    <row r="3314" spans="1:8">
      <c r="A3314" s="181" t="str">
        <f t="shared" si="51"/>
        <v>A</v>
      </c>
      <c r="B3314" s="186" t="s">
        <v>121</v>
      </c>
      <c r="C3314" s="186" t="s">
        <v>155</v>
      </c>
      <c r="D3314" s="187">
        <v>1300000</v>
      </c>
      <c r="E3314" s="187">
        <v>138000</v>
      </c>
      <c r="F3314" s="187">
        <v>562000</v>
      </c>
      <c r="G3314" s="187">
        <v>400000</v>
      </c>
      <c r="H3314" s="187">
        <v>200000</v>
      </c>
    </row>
    <row r="3315" spans="1:8" ht="30.75" thickBot="1">
      <c r="A3315" s="181" t="str">
        <f t="shared" si="51"/>
        <v>A</v>
      </c>
      <c r="B3315" s="182" t="s">
        <v>1678</v>
      </c>
      <c r="C3315" s="183" t="s">
        <v>1679</v>
      </c>
      <c r="D3315" s="184">
        <v>20000000</v>
      </c>
      <c r="E3315" s="184">
        <v>2500000</v>
      </c>
      <c r="F3315" s="184">
        <v>4000000</v>
      </c>
      <c r="G3315" s="184">
        <v>6500000</v>
      </c>
      <c r="H3315" s="184">
        <v>7000000</v>
      </c>
    </row>
    <row r="3316" spans="1:8" ht="15.75" thickTop="1">
      <c r="A3316" s="181" t="str">
        <f t="shared" si="51"/>
        <v>A</v>
      </c>
      <c r="B3316" s="186" t="s">
        <v>121</v>
      </c>
      <c r="C3316" s="186" t="s">
        <v>99</v>
      </c>
      <c r="D3316" s="187">
        <v>20000000</v>
      </c>
      <c r="E3316" s="187">
        <v>2500000</v>
      </c>
      <c r="F3316" s="187">
        <v>4000000</v>
      </c>
      <c r="G3316" s="187">
        <v>6500000</v>
      </c>
      <c r="H3316" s="187">
        <v>7000000</v>
      </c>
    </row>
    <row r="3317" spans="1:8">
      <c r="A3317" s="181" t="str">
        <f t="shared" si="51"/>
        <v>A</v>
      </c>
      <c r="B3317" s="188" t="s">
        <v>121</v>
      </c>
      <c r="C3317" s="188" t="s">
        <v>15</v>
      </c>
      <c r="D3317" s="189">
        <v>20000000</v>
      </c>
      <c r="E3317" s="189">
        <v>2500000</v>
      </c>
      <c r="F3317" s="189">
        <v>4000000</v>
      </c>
      <c r="G3317" s="189">
        <v>6500000</v>
      </c>
      <c r="H3317" s="189">
        <v>7000000</v>
      </c>
    </row>
    <row r="3318" spans="1:8" ht="30.75" thickBot="1">
      <c r="A3318" s="181" t="str">
        <f t="shared" si="51"/>
        <v>A</v>
      </c>
      <c r="B3318" s="182" t="s">
        <v>1680</v>
      </c>
      <c r="C3318" s="183" t="s">
        <v>1681</v>
      </c>
      <c r="D3318" s="184">
        <v>5336000</v>
      </c>
      <c r="E3318" s="184">
        <v>2547055</v>
      </c>
      <c r="F3318" s="184">
        <v>699500</v>
      </c>
      <c r="G3318" s="184">
        <v>1589945</v>
      </c>
      <c r="H3318" s="184">
        <v>499500</v>
      </c>
    </row>
    <row r="3319" spans="1:8" ht="15.75" thickTop="1">
      <c r="A3319" s="181" t="str">
        <f t="shared" si="51"/>
        <v>A</v>
      </c>
      <c r="B3319" s="186" t="s">
        <v>121</v>
      </c>
      <c r="C3319" s="186" t="s">
        <v>99</v>
      </c>
      <c r="D3319" s="187">
        <v>3336000</v>
      </c>
      <c r="E3319" s="187">
        <v>2147055</v>
      </c>
      <c r="F3319" s="187">
        <v>99500</v>
      </c>
      <c r="G3319" s="187">
        <v>989945</v>
      </c>
      <c r="H3319" s="187">
        <v>99500</v>
      </c>
    </row>
    <row r="3320" spans="1:8">
      <c r="A3320" s="181" t="str">
        <f t="shared" si="51"/>
        <v>A</v>
      </c>
      <c r="B3320" s="188" t="s">
        <v>121</v>
      </c>
      <c r="C3320" s="188" t="s">
        <v>101</v>
      </c>
      <c r="D3320" s="189">
        <v>3336000</v>
      </c>
      <c r="E3320" s="189">
        <v>2147055</v>
      </c>
      <c r="F3320" s="189">
        <v>99500</v>
      </c>
      <c r="G3320" s="189">
        <v>989945</v>
      </c>
      <c r="H3320" s="189">
        <v>99500</v>
      </c>
    </row>
    <row r="3321" spans="1:8">
      <c r="A3321" s="181" t="str">
        <f t="shared" si="51"/>
        <v>A</v>
      </c>
      <c r="B3321" s="186" t="s">
        <v>121</v>
      </c>
      <c r="C3321" s="186" t="s">
        <v>155</v>
      </c>
      <c r="D3321" s="187">
        <v>2000000</v>
      </c>
      <c r="E3321" s="187">
        <v>400000</v>
      </c>
      <c r="F3321" s="187">
        <v>600000</v>
      </c>
      <c r="G3321" s="187">
        <v>600000</v>
      </c>
      <c r="H3321" s="187">
        <v>400000</v>
      </c>
    </row>
    <row r="3322" spans="1:8" ht="30.75" thickBot="1">
      <c r="A3322" s="181" t="str">
        <f t="shared" si="51"/>
        <v>A</v>
      </c>
      <c r="B3322" s="182" t="s">
        <v>1682</v>
      </c>
      <c r="C3322" s="183" t="s">
        <v>1683</v>
      </c>
      <c r="D3322" s="184">
        <v>8000000</v>
      </c>
      <c r="E3322" s="184">
        <v>500000</v>
      </c>
      <c r="F3322" s="184">
        <v>2500000</v>
      </c>
      <c r="G3322" s="184">
        <v>2500000</v>
      </c>
      <c r="H3322" s="184">
        <v>2500000</v>
      </c>
    </row>
    <row r="3323" spans="1:8" ht="15.75" thickTop="1">
      <c r="A3323" s="181" t="str">
        <f t="shared" si="51"/>
        <v>A</v>
      </c>
      <c r="B3323" s="186" t="s">
        <v>121</v>
      </c>
      <c r="C3323" s="186" t="s">
        <v>155</v>
      </c>
      <c r="D3323" s="187">
        <v>8000000</v>
      </c>
      <c r="E3323" s="187">
        <v>500000</v>
      </c>
      <c r="F3323" s="187">
        <v>2500000</v>
      </c>
      <c r="G3323" s="187">
        <v>2500000</v>
      </c>
      <c r="H3323" s="187">
        <v>2500000</v>
      </c>
    </row>
    <row r="3324" spans="1:8" ht="45.75" thickBot="1">
      <c r="A3324" s="181" t="str">
        <f t="shared" si="51"/>
        <v>A</v>
      </c>
      <c r="B3324" s="182" t="s">
        <v>1684</v>
      </c>
      <c r="C3324" s="183" t="s">
        <v>1685</v>
      </c>
      <c r="D3324" s="184">
        <v>8000000</v>
      </c>
      <c r="E3324" s="184">
        <v>500000</v>
      </c>
      <c r="F3324" s="184">
        <v>2500000</v>
      </c>
      <c r="G3324" s="184">
        <v>2500000</v>
      </c>
      <c r="H3324" s="184">
        <v>2500000</v>
      </c>
    </row>
    <row r="3325" spans="1:8" ht="15.75" thickTop="1">
      <c r="A3325" s="181" t="str">
        <f t="shared" si="51"/>
        <v>A</v>
      </c>
      <c r="B3325" s="186" t="s">
        <v>121</v>
      </c>
      <c r="C3325" s="186" t="s">
        <v>155</v>
      </c>
      <c r="D3325" s="187">
        <v>8000000</v>
      </c>
      <c r="E3325" s="187">
        <v>500000</v>
      </c>
      <c r="F3325" s="187">
        <v>2500000</v>
      </c>
      <c r="G3325" s="187">
        <v>2500000</v>
      </c>
      <c r="H3325" s="187">
        <v>2500000</v>
      </c>
    </row>
    <row r="3326" spans="1:8" ht="30.75" thickBot="1">
      <c r="A3326" s="181" t="str">
        <f t="shared" si="51"/>
        <v>A</v>
      </c>
      <c r="B3326" s="182" t="s">
        <v>1686</v>
      </c>
      <c r="C3326" s="183" t="s">
        <v>1687</v>
      </c>
      <c r="D3326" s="184">
        <v>47685000</v>
      </c>
      <c r="E3326" s="184">
        <v>15359000</v>
      </c>
      <c r="F3326" s="184">
        <v>21979000</v>
      </c>
      <c r="G3326" s="184">
        <v>5933000</v>
      </c>
      <c r="H3326" s="184">
        <v>4414000</v>
      </c>
    </row>
    <row r="3327" spans="1:8" ht="15.75" thickTop="1">
      <c r="A3327" s="181" t="str">
        <f t="shared" si="51"/>
        <v>A</v>
      </c>
      <c r="B3327" s="186" t="s">
        <v>121</v>
      </c>
      <c r="C3327" s="186" t="s">
        <v>99</v>
      </c>
      <c r="D3327" s="187">
        <v>47685000</v>
      </c>
      <c r="E3327" s="187">
        <v>15359000</v>
      </c>
      <c r="F3327" s="187">
        <v>21979000</v>
      </c>
      <c r="G3327" s="187">
        <v>5933000</v>
      </c>
      <c r="H3327" s="187">
        <v>4414000</v>
      </c>
    </row>
    <row r="3328" spans="1:8">
      <c r="A3328" s="181" t="str">
        <f t="shared" si="51"/>
        <v>A</v>
      </c>
      <c r="B3328" s="188" t="s">
        <v>121</v>
      </c>
      <c r="C3328" s="188" t="s">
        <v>105</v>
      </c>
      <c r="D3328" s="189">
        <v>47685000</v>
      </c>
      <c r="E3328" s="189">
        <v>15359000</v>
      </c>
      <c r="F3328" s="189">
        <v>21979000</v>
      </c>
      <c r="G3328" s="189">
        <v>5933000</v>
      </c>
      <c r="H3328" s="189">
        <v>4414000</v>
      </c>
    </row>
    <row r="3329" spans="1:8" ht="30.75" thickBot="1">
      <c r="A3329" s="181" t="str">
        <f t="shared" si="51"/>
        <v>A</v>
      </c>
      <c r="B3329" s="182" t="s">
        <v>1688</v>
      </c>
      <c r="C3329" s="183" t="s">
        <v>1689</v>
      </c>
      <c r="D3329" s="184">
        <v>46910000</v>
      </c>
      <c r="E3329" s="184">
        <v>15359000</v>
      </c>
      <c r="F3329" s="184">
        <v>21979000</v>
      </c>
      <c r="G3329" s="184">
        <v>5158000</v>
      </c>
      <c r="H3329" s="184">
        <v>4414000</v>
      </c>
    </row>
    <row r="3330" spans="1:8" ht="15.75" thickTop="1">
      <c r="A3330" s="181" t="str">
        <f t="shared" si="51"/>
        <v>A</v>
      </c>
      <c r="B3330" s="186" t="s">
        <v>121</v>
      </c>
      <c r="C3330" s="186" t="s">
        <v>99</v>
      </c>
      <c r="D3330" s="187">
        <v>46910000</v>
      </c>
      <c r="E3330" s="187">
        <v>15359000</v>
      </c>
      <c r="F3330" s="187">
        <v>21979000</v>
      </c>
      <c r="G3330" s="187">
        <v>5158000</v>
      </c>
      <c r="H3330" s="187">
        <v>4414000</v>
      </c>
    </row>
    <row r="3331" spans="1:8">
      <c r="A3331" s="181" t="str">
        <f t="shared" si="51"/>
        <v>A</v>
      </c>
      <c r="B3331" s="188" t="s">
        <v>121</v>
      </c>
      <c r="C3331" s="188" t="s">
        <v>105</v>
      </c>
      <c r="D3331" s="189">
        <v>46910000</v>
      </c>
      <c r="E3331" s="189">
        <v>15359000</v>
      </c>
      <c r="F3331" s="189">
        <v>21979000</v>
      </c>
      <c r="G3331" s="189">
        <v>5158000</v>
      </c>
      <c r="H3331" s="189">
        <v>4414000</v>
      </c>
    </row>
    <row r="3332" spans="1:8" ht="45.75" thickBot="1">
      <c r="A3332" s="181" t="str">
        <f t="shared" si="51"/>
        <v>A</v>
      </c>
      <c r="B3332" s="182" t="s">
        <v>1690</v>
      </c>
      <c r="C3332" s="183" t="s">
        <v>1691</v>
      </c>
      <c r="D3332" s="184">
        <v>775000</v>
      </c>
      <c r="E3332" s="184">
        <v>0</v>
      </c>
      <c r="F3332" s="184">
        <v>0</v>
      </c>
      <c r="G3332" s="184">
        <v>775000</v>
      </c>
      <c r="H3332" s="184">
        <v>0</v>
      </c>
    </row>
    <row r="3333" spans="1:8" ht="15.75" thickTop="1">
      <c r="A3333" s="181" t="str">
        <f t="shared" si="51"/>
        <v>A</v>
      </c>
      <c r="B3333" s="186" t="s">
        <v>121</v>
      </c>
      <c r="C3333" s="186" t="s">
        <v>99</v>
      </c>
      <c r="D3333" s="187">
        <v>775000</v>
      </c>
      <c r="E3333" s="187">
        <v>0</v>
      </c>
      <c r="F3333" s="187">
        <v>0</v>
      </c>
      <c r="G3333" s="187">
        <v>775000</v>
      </c>
      <c r="H3333" s="187">
        <v>0</v>
      </c>
    </row>
    <row r="3334" spans="1:8">
      <c r="A3334" s="181" t="str">
        <f t="shared" si="51"/>
        <v>A</v>
      </c>
      <c r="B3334" s="188" t="s">
        <v>121</v>
      </c>
      <c r="C3334" s="188" t="s">
        <v>105</v>
      </c>
      <c r="D3334" s="189">
        <v>775000</v>
      </c>
      <c r="E3334" s="189">
        <v>0</v>
      </c>
      <c r="F3334" s="189">
        <v>0</v>
      </c>
      <c r="G3334" s="189">
        <v>775000</v>
      </c>
      <c r="H3334" s="189">
        <v>0</v>
      </c>
    </row>
    <row r="3335" spans="1:8" ht="30.75" thickBot="1">
      <c r="A3335" s="181" t="str">
        <f t="shared" ref="A3335:A3398" si="52">(IF(OR(D3335&lt;&gt;0),"A","B"))</f>
        <v>A</v>
      </c>
      <c r="B3335" s="182" t="s">
        <v>1692</v>
      </c>
      <c r="C3335" s="183" t="s">
        <v>1693</v>
      </c>
      <c r="D3335" s="184">
        <v>6782000</v>
      </c>
      <c r="E3335" s="184">
        <v>1582000</v>
      </c>
      <c r="F3335" s="184">
        <v>1746000</v>
      </c>
      <c r="G3335" s="184">
        <v>1762000</v>
      </c>
      <c r="H3335" s="184">
        <v>1692000</v>
      </c>
    </row>
    <row r="3336" spans="1:8" ht="15.75" thickTop="1">
      <c r="A3336" s="181" t="str">
        <f t="shared" si="52"/>
        <v>A</v>
      </c>
      <c r="B3336" s="186" t="s">
        <v>121</v>
      </c>
      <c r="C3336" s="186" t="s">
        <v>99</v>
      </c>
      <c r="D3336" s="187">
        <v>6747000</v>
      </c>
      <c r="E3336" s="187">
        <v>1578000</v>
      </c>
      <c r="F3336" s="187">
        <v>1729000</v>
      </c>
      <c r="G3336" s="187">
        <v>1753000</v>
      </c>
      <c r="H3336" s="187">
        <v>1687000</v>
      </c>
    </row>
    <row r="3337" spans="1:8">
      <c r="A3337" s="181" t="str">
        <f t="shared" si="52"/>
        <v>A</v>
      </c>
      <c r="B3337" s="188" t="s">
        <v>121</v>
      </c>
      <c r="C3337" s="188" t="s">
        <v>100</v>
      </c>
      <c r="D3337" s="189">
        <v>4414000</v>
      </c>
      <c r="E3337" s="189">
        <v>1107000</v>
      </c>
      <c r="F3337" s="189">
        <v>1102000</v>
      </c>
      <c r="G3337" s="189">
        <v>1098000</v>
      </c>
      <c r="H3337" s="189">
        <v>1107000</v>
      </c>
    </row>
    <row r="3338" spans="1:8">
      <c r="A3338" s="181" t="str">
        <f t="shared" si="52"/>
        <v>A</v>
      </c>
      <c r="B3338" s="188" t="s">
        <v>121</v>
      </c>
      <c r="C3338" s="188" t="s">
        <v>101</v>
      </c>
      <c r="D3338" s="189">
        <v>2184000</v>
      </c>
      <c r="E3338" s="189">
        <v>428000</v>
      </c>
      <c r="F3338" s="189">
        <v>589000</v>
      </c>
      <c r="G3338" s="189">
        <v>620000</v>
      </c>
      <c r="H3338" s="189">
        <v>547000</v>
      </c>
    </row>
    <row r="3339" spans="1:8">
      <c r="A3339" s="181" t="str">
        <f t="shared" si="52"/>
        <v>A</v>
      </c>
      <c r="B3339" s="188" t="s">
        <v>121</v>
      </c>
      <c r="C3339" s="188" t="s">
        <v>103</v>
      </c>
      <c r="D3339" s="189">
        <v>130000</v>
      </c>
      <c r="E3339" s="189">
        <v>33000</v>
      </c>
      <c r="F3339" s="189">
        <v>33000</v>
      </c>
      <c r="G3339" s="189">
        <v>33000</v>
      </c>
      <c r="H3339" s="189">
        <v>31000</v>
      </c>
    </row>
    <row r="3340" spans="1:8">
      <c r="A3340" s="181" t="str">
        <f t="shared" si="52"/>
        <v>A</v>
      </c>
      <c r="B3340" s="188" t="s">
        <v>121</v>
      </c>
      <c r="C3340" s="188" t="s">
        <v>104</v>
      </c>
      <c r="D3340" s="189">
        <v>6000</v>
      </c>
      <c r="E3340" s="189">
        <v>2000</v>
      </c>
      <c r="F3340" s="189">
        <v>2000</v>
      </c>
      <c r="G3340" s="189">
        <v>1000</v>
      </c>
      <c r="H3340" s="189">
        <v>1000</v>
      </c>
    </row>
    <row r="3341" spans="1:8">
      <c r="A3341" s="181" t="str">
        <f t="shared" si="52"/>
        <v>A</v>
      </c>
      <c r="B3341" s="188" t="s">
        <v>121</v>
      </c>
      <c r="C3341" s="188" t="s">
        <v>105</v>
      </c>
      <c r="D3341" s="189">
        <v>13000</v>
      </c>
      <c r="E3341" s="189">
        <v>8000</v>
      </c>
      <c r="F3341" s="189">
        <v>3000</v>
      </c>
      <c r="G3341" s="189">
        <v>1000</v>
      </c>
      <c r="H3341" s="189">
        <v>1000</v>
      </c>
    </row>
    <row r="3342" spans="1:8">
      <c r="A3342" s="181" t="str">
        <f t="shared" si="52"/>
        <v>A</v>
      </c>
      <c r="B3342" s="186" t="s">
        <v>121</v>
      </c>
      <c r="C3342" s="186" t="s">
        <v>155</v>
      </c>
      <c r="D3342" s="187">
        <v>35000</v>
      </c>
      <c r="E3342" s="187">
        <v>4000</v>
      </c>
      <c r="F3342" s="187">
        <v>17000</v>
      </c>
      <c r="G3342" s="187">
        <v>9000</v>
      </c>
      <c r="H3342" s="187">
        <v>5000</v>
      </c>
    </row>
    <row r="3343" spans="1:8" ht="45.75" thickBot="1">
      <c r="A3343" s="181" t="str">
        <f t="shared" si="52"/>
        <v>A</v>
      </c>
      <c r="B3343" s="182" t="s">
        <v>1694</v>
      </c>
      <c r="C3343" s="183" t="s">
        <v>1695</v>
      </c>
      <c r="D3343" s="184">
        <v>1460000</v>
      </c>
      <c r="E3343" s="184">
        <v>368000</v>
      </c>
      <c r="F3343" s="184">
        <v>368000</v>
      </c>
      <c r="G3343" s="184">
        <v>359000</v>
      </c>
      <c r="H3343" s="184">
        <v>365000</v>
      </c>
    </row>
    <row r="3344" spans="1:8" ht="15.75" thickTop="1">
      <c r="A3344" s="181" t="str">
        <f t="shared" si="52"/>
        <v>A</v>
      </c>
      <c r="B3344" s="186" t="s">
        <v>121</v>
      </c>
      <c r="C3344" s="186" t="s">
        <v>99</v>
      </c>
      <c r="D3344" s="187">
        <v>1455000</v>
      </c>
      <c r="E3344" s="187">
        <v>365000</v>
      </c>
      <c r="F3344" s="187">
        <v>366000</v>
      </c>
      <c r="G3344" s="187">
        <v>359000</v>
      </c>
      <c r="H3344" s="187">
        <v>365000</v>
      </c>
    </row>
    <row r="3345" spans="1:8">
      <c r="A3345" s="181" t="str">
        <f t="shared" si="52"/>
        <v>A</v>
      </c>
      <c r="B3345" s="188" t="s">
        <v>121</v>
      </c>
      <c r="C3345" s="188" t="s">
        <v>100</v>
      </c>
      <c r="D3345" s="189">
        <v>1309000</v>
      </c>
      <c r="E3345" s="189">
        <v>327000</v>
      </c>
      <c r="F3345" s="189">
        <v>327000</v>
      </c>
      <c r="G3345" s="189">
        <v>327000</v>
      </c>
      <c r="H3345" s="189">
        <v>328000</v>
      </c>
    </row>
    <row r="3346" spans="1:8">
      <c r="A3346" s="181" t="str">
        <f t="shared" si="52"/>
        <v>A</v>
      </c>
      <c r="B3346" s="188" t="s">
        <v>121</v>
      </c>
      <c r="C3346" s="188" t="s">
        <v>101</v>
      </c>
      <c r="D3346" s="189">
        <v>144000</v>
      </c>
      <c r="E3346" s="189">
        <v>37000</v>
      </c>
      <c r="F3346" s="189">
        <v>38000</v>
      </c>
      <c r="G3346" s="189">
        <v>32000</v>
      </c>
      <c r="H3346" s="189">
        <v>37000</v>
      </c>
    </row>
    <row r="3347" spans="1:8">
      <c r="A3347" s="181" t="str">
        <f t="shared" si="52"/>
        <v>A</v>
      </c>
      <c r="B3347" s="188" t="s">
        <v>121</v>
      </c>
      <c r="C3347" s="188" t="s">
        <v>105</v>
      </c>
      <c r="D3347" s="189">
        <v>2000</v>
      </c>
      <c r="E3347" s="189">
        <v>1000</v>
      </c>
      <c r="F3347" s="189">
        <v>1000</v>
      </c>
      <c r="G3347" s="189">
        <v>0</v>
      </c>
      <c r="H3347" s="189">
        <v>0</v>
      </c>
    </row>
    <row r="3348" spans="1:8">
      <c r="A3348" s="181" t="str">
        <f t="shared" si="52"/>
        <v>A</v>
      </c>
      <c r="B3348" s="186" t="s">
        <v>121</v>
      </c>
      <c r="C3348" s="186" t="s">
        <v>155</v>
      </c>
      <c r="D3348" s="187">
        <v>5000</v>
      </c>
      <c r="E3348" s="187">
        <v>3000</v>
      </c>
      <c r="F3348" s="187">
        <v>2000</v>
      </c>
      <c r="G3348" s="187">
        <v>0</v>
      </c>
      <c r="H3348" s="187">
        <v>0</v>
      </c>
    </row>
    <row r="3349" spans="1:8" ht="30.75" thickBot="1">
      <c r="A3349" s="181" t="str">
        <f t="shared" si="52"/>
        <v>A</v>
      </c>
      <c r="B3349" s="182" t="s">
        <v>1696</v>
      </c>
      <c r="C3349" s="183" t="s">
        <v>1697</v>
      </c>
      <c r="D3349" s="184">
        <v>2210000</v>
      </c>
      <c r="E3349" s="184">
        <v>410000</v>
      </c>
      <c r="F3349" s="184">
        <v>593000</v>
      </c>
      <c r="G3349" s="184">
        <v>653000</v>
      </c>
      <c r="H3349" s="184">
        <v>554000</v>
      </c>
    </row>
    <row r="3350" spans="1:8" ht="15.75" thickTop="1">
      <c r="A3350" s="181" t="str">
        <f t="shared" si="52"/>
        <v>A</v>
      </c>
      <c r="B3350" s="186" t="s">
        <v>121</v>
      </c>
      <c r="C3350" s="186" t="s">
        <v>99</v>
      </c>
      <c r="D3350" s="187">
        <v>2190000</v>
      </c>
      <c r="E3350" s="187">
        <v>409000</v>
      </c>
      <c r="F3350" s="187">
        <v>585000</v>
      </c>
      <c r="G3350" s="187">
        <v>647000</v>
      </c>
      <c r="H3350" s="187">
        <v>549000</v>
      </c>
    </row>
    <row r="3351" spans="1:8">
      <c r="A3351" s="181" t="str">
        <f t="shared" si="52"/>
        <v>A</v>
      </c>
      <c r="B3351" s="188" t="s">
        <v>121</v>
      </c>
      <c r="C3351" s="188" t="s">
        <v>100</v>
      </c>
      <c r="D3351" s="189">
        <v>700000</v>
      </c>
      <c r="E3351" s="189">
        <v>174000</v>
      </c>
      <c r="F3351" s="189">
        <v>173000</v>
      </c>
      <c r="G3351" s="189">
        <v>174000</v>
      </c>
      <c r="H3351" s="189">
        <v>179000</v>
      </c>
    </row>
    <row r="3352" spans="1:8">
      <c r="A3352" s="181" t="str">
        <f t="shared" si="52"/>
        <v>A</v>
      </c>
      <c r="B3352" s="188" t="s">
        <v>121</v>
      </c>
      <c r="C3352" s="188" t="s">
        <v>101</v>
      </c>
      <c r="D3352" s="189">
        <v>1350000</v>
      </c>
      <c r="E3352" s="189">
        <v>200000</v>
      </c>
      <c r="F3352" s="189">
        <v>375000</v>
      </c>
      <c r="G3352" s="189">
        <v>438000</v>
      </c>
      <c r="H3352" s="189">
        <v>337000</v>
      </c>
    </row>
    <row r="3353" spans="1:8">
      <c r="A3353" s="181" t="str">
        <f t="shared" si="52"/>
        <v>A</v>
      </c>
      <c r="B3353" s="188" t="s">
        <v>121</v>
      </c>
      <c r="C3353" s="188" t="s">
        <v>103</v>
      </c>
      <c r="D3353" s="189">
        <v>130000</v>
      </c>
      <c r="E3353" s="189">
        <v>33000</v>
      </c>
      <c r="F3353" s="189">
        <v>33000</v>
      </c>
      <c r="G3353" s="189">
        <v>33000</v>
      </c>
      <c r="H3353" s="189">
        <v>31000</v>
      </c>
    </row>
    <row r="3354" spans="1:8">
      <c r="A3354" s="181" t="str">
        <f t="shared" si="52"/>
        <v>A</v>
      </c>
      <c r="B3354" s="188" t="s">
        <v>121</v>
      </c>
      <c r="C3354" s="188" t="s">
        <v>104</v>
      </c>
      <c r="D3354" s="189">
        <v>5000</v>
      </c>
      <c r="E3354" s="189">
        <v>1000</v>
      </c>
      <c r="F3354" s="189">
        <v>2000</v>
      </c>
      <c r="G3354" s="189">
        <v>1000</v>
      </c>
      <c r="H3354" s="189">
        <v>1000</v>
      </c>
    </row>
    <row r="3355" spans="1:8">
      <c r="A3355" s="181" t="str">
        <f t="shared" si="52"/>
        <v>A</v>
      </c>
      <c r="B3355" s="188" t="s">
        <v>121</v>
      </c>
      <c r="C3355" s="188" t="s">
        <v>105</v>
      </c>
      <c r="D3355" s="189">
        <v>5000</v>
      </c>
      <c r="E3355" s="189">
        <v>1000</v>
      </c>
      <c r="F3355" s="189">
        <v>2000</v>
      </c>
      <c r="G3355" s="189">
        <v>1000</v>
      </c>
      <c r="H3355" s="189">
        <v>1000</v>
      </c>
    </row>
    <row r="3356" spans="1:8">
      <c r="A3356" s="181" t="str">
        <f t="shared" si="52"/>
        <v>A</v>
      </c>
      <c r="B3356" s="186" t="s">
        <v>121</v>
      </c>
      <c r="C3356" s="186" t="s">
        <v>155</v>
      </c>
      <c r="D3356" s="187">
        <v>20000</v>
      </c>
      <c r="E3356" s="187">
        <v>1000</v>
      </c>
      <c r="F3356" s="187">
        <v>8000</v>
      </c>
      <c r="G3356" s="187">
        <v>6000</v>
      </c>
      <c r="H3356" s="187">
        <v>5000</v>
      </c>
    </row>
    <row r="3357" spans="1:8" ht="30.75" thickBot="1">
      <c r="A3357" s="181" t="str">
        <f t="shared" si="52"/>
        <v>A</v>
      </c>
      <c r="B3357" s="182" t="s">
        <v>1698</v>
      </c>
      <c r="C3357" s="183" t="s">
        <v>1699</v>
      </c>
      <c r="D3357" s="184">
        <v>2080000</v>
      </c>
      <c r="E3357" s="184">
        <v>377000</v>
      </c>
      <c r="F3357" s="184">
        <v>560000</v>
      </c>
      <c r="G3357" s="184">
        <v>620000</v>
      </c>
      <c r="H3357" s="184">
        <v>523000</v>
      </c>
    </row>
    <row r="3358" spans="1:8" ht="15.75" thickTop="1">
      <c r="A3358" s="181" t="str">
        <f t="shared" si="52"/>
        <v>A</v>
      </c>
      <c r="B3358" s="186" t="s">
        <v>121</v>
      </c>
      <c r="C3358" s="186" t="s">
        <v>99</v>
      </c>
      <c r="D3358" s="187">
        <v>2060000</v>
      </c>
      <c r="E3358" s="187">
        <v>376000</v>
      </c>
      <c r="F3358" s="187">
        <v>552000</v>
      </c>
      <c r="G3358" s="187">
        <v>614000</v>
      </c>
      <c r="H3358" s="187">
        <v>518000</v>
      </c>
    </row>
    <row r="3359" spans="1:8">
      <c r="A3359" s="181" t="str">
        <f t="shared" si="52"/>
        <v>A</v>
      </c>
      <c r="B3359" s="188" t="s">
        <v>121</v>
      </c>
      <c r="C3359" s="188" t="s">
        <v>100</v>
      </c>
      <c r="D3359" s="189">
        <v>700000</v>
      </c>
      <c r="E3359" s="189">
        <v>174000</v>
      </c>
      <c r="F3359" s="189">
        <v>173000</v>
      </c>
      <c r="G3359" s="189">
        <v>174000</v>
      </c>
      <c r="H3359" s="189">
        <v>179000</v>
      </c>
    </row>
    <row r="3360" spans="1:8">
      <c r="A3360" s="181" t="str">
        <f t="shared" si="52"/>
        <v>A</v>
      </c>
      <c r="B3360" s="188" t="s">
        <v>121</v>
      </c>
      <c r="C3360" s="188" t="s">
        <v>101</v>
      </c>
      <c r="D3360" s="189">
        <v>1350000</v>
      </c>
      <c r="E3360" s="189">
        <v>200000</v>
      </c>
      <c r="F3360" s="189">
        <v>375000</v>
      </c>
      <c r="G3360" s="189">
        <v>438000</v>
      </c>
      <c r="H3360" s="189">
        <v>337000</v>
      </c>
    </row>
    <row r="3361" spans="1:8">
      <c r="A3361" s="181" t="str">
        <f t="shared" si="52"/>
        <v>A</v>
      </c>
      <c r="B3361" s="188" t="s">
        <v>121</v>
      </c>
      <c r="C3361" s="188" t="s">
        <v>104</v>
      </c>
      <c r="D3361" s="189">
        <v>5000</v>
      </c>
      <c r="E3361" s="189">
        <v>1000</v>
      </c>
      <c r="F3361" s="189">
        <v>2000</v>
      </c>
      <c r="G3361" s="189">
        <v>1000</v>
      </c>
      <c r="H3361" s="189">
        <v>1000</v>
      </c>
    </row>
    <row r="3362" spans="1:8">
      <c r="A3362" s="181" t="str">
        <f t="shared" si="52"/>
        <v>A</v>
      </c>
      <c r="B3362" s="188" t="s">
        <v>121</v>
      </c>
      <c r="C3362" s="188" t="s">
        <v>105</v>
      </c>
      <c r="D3362" s="189">
        <v>5000</v>
      </c>
      <c r="E3362" s="189">
        <v>1000</v>
      </c>
      <c r="F3362" s="189">
        <v>2000</v>
      </c>
      <c r="G3362" s="189">
        <v>1000</v>
      </c>
      <c r="H3362" s="189">
        <v>1000</v>
      </c>
    </row>
    <row r="3363" spans="1:8">
      <c r="A3363" s="181" t="str">
        <f t="shared" si="52"/>
        <v>A</v>
      </c>
      <c r="B3363" s="186" t="s">
        <v>121</v>
      </c>
      <c r="C3363" s="186" t="s">
        <v>155</v>
      </c>
      <c r="D3363" s="187">
        <v>20000</v>
      </c>
      <c r="E3363" s="187">
        <v>1000</v>
      </c>
      <c r="F3363" s="187">
        <v>8000</v>
      </c>
      <c r="G3363" s="187">
        <v>6000</v>
      </c>
      <c r="H3363" s="187">
        <v>5000</v>
      </c>
    </row>
    <row r="3364" spans="1:8" ht="15.75" thickBot="1">
      <c r="A3364" s="181" t="str">
        <f t="shared" si="52"/>
        <v>A</v>
      </c>
      <c r="B3364" s="182" t="s">
        <v>1700</v>
      </c>
      <c r="C3364" s="183" t="s">
        <v>1701</v>
      </c>
      <c r="D3364" s="184">
        <v>130000</v>
      </c>
      <c r="E3364" s="184">
        <v>33000</v>
      </c>
      <c r="F3364" s="184">
        <v>33000</v>
      </c>
      <c r="G3364" s="184">
        <v>33000</v>
      </c>
      <c r="H3364" s="184">
        <v>31000</v>
      </c>
    </row>
    <row r="3365" spans="1:8" ht="15.75" thickTop="1">
      <c r="A3365" s="181" t="str">
        <f t="shared" si="52"/>
        <v>A</v>
      </c>
      <c r="B3365" s="186" t="s">
        <v>121</v>
      </c>
      <c r="C3365" s="186" t="s">
        <v>99</v>
      </c>
      <c r="D3365" s="187">
        <v>130000</v>
      </c>
      <c r="E3365" s="187">
        <v>33000</v>
      </c>
      <c r="F3365" s="187">
        <v>33000</v>
      </c>
      <c r="G3365" s="187">
        <v>33000</v>
      </c>
      <c r="H3365" s="187">
        <v>31000</v>
      </c>
    </row>
    <row r="3366" spans="1:8">
      <c r="A3366" s="181" t="str">
        <f t="shared" si="52"/>
        <v>A</v>
      </c>
      <c r="B3366" s="188" t="s">
        <v>121</v>
      </c>
      <c r="C3366" s="188" t="s">
        <v>103</v>
      </c>
      <c r="D3366" s="189">
        <v>130000</v>
      </c>
      <c r="E3366" s="189">
        <v>33000</v>
      </c>
      <c r="F3366" s="189">
        <v>33000</v>
      </c>
      <c r="G3366" s="189">
        <v>33000</v>
      </c>
      <c r="H3366" s="189">
        <v>31000</v>
      </c>
    </row>
    <row r="3367" spans="1:8" ht="45.75" thickBot="1">
      <c r="A3367" s="181" t="str">
        <f t="shared" si="52"/>
        <v>A</v>
      </c>
      <c r="B3367" s="182" t="s">
        <v>1702</v>
      </c>
      <c r="C3367" s="183" t="s">
        <v>1703</v>
      </c>
      <c r="D3367" s="184">
        <v>1195000</v>
      </c>
      <c r="E3367" s="184">
        <v>304000</v>
      </c>
      <c r="F3367" s="184">
        <v>303000</v>
      </c>
      <c r="G3367" s="184">
        <v>285000</v>
      </c>
      <c r="H3367" s="184">
        <v>303000</v>
      </c>
    </row>
    <row r="3368" spans="1:8" ht="15.75" thickTop="1">
      <c r="A3368" s="181" t="str">
        <f t="shared" si="52"/>
        <v>A</v>
      </c>
      <c r="B3368" s="186" t="s">
        <v>121</v>
      </c>
      <c r="C3368" s="186" t="s">
        <v>99</v>
      </c>
      <c r="D3368" s="187">
        <v>1195000</v>
      </c>
      <c r="E3368" s="187">
        <v>304000</v>
      </c>
      <c r="F3368" s="187">
        <v>303000</v>
      </c>
      <c r="G3368" s="187">
        <v>285000</v>
      </c>
      <c r="H3368" s="187">
        <v>303000</v>
      </c>
    </row>
    <row r="3369" spans="1:8">
      <c r="A3369" s="181" t="str">
        <f t="shared" si="52"/>
        <v>A</v>
      </c>
      <c r="B3369" s="188" t="s">
        <v>121</v>
      </c>
      <c r="C3369" s="188" t="s">
        <v>100</v>
      </c>
      <c r="D3369" s="189">
        <v>1089000</v>
      </c>
      <c r="E3369" s="189">
        <v>273000</v>
      </c>
      <c r="F3369" s="189">
        <v>273000</v>
      </c>
      <c r="G3369" s="189">
        <v>270000</v>
      </c>
      <c r="H3369" s="189">
        <v>273000</v>
      </c>
    </row>
    <row r="3370" spans="1:8">
      <c r="A3370" s="181" t="str">
        <f t="shared" si="52"/>
        <v>A</v>
      </c>
      <c r="B3370" s="188" t="s">
        <v>121</v>
      </c>
      <c r="C3370" s="188" t="s">
        <v>101</v>
      </c>
      <c r="D3370" s="189">
        <v>105000</v>
      </c>
      <c r="E3370" s="189">
        <v>30000</v>
      </c>
      <c r="F3370" s="189">
        <v>30000</v>
      </c>
      <c r="G3370" s="189">
        <v>15000</v>
      </c>
      <c r="H3370" s="189">
        <v>30000</v>
      </c>
    </row>
    <row r="3371" spans="1:8">
      <c r="A3371" s="181" t="str">
        <f t="shared" si="52"/>
        <v>A</v>
      </c>
      <c r="B3371" s="188" t="s">
        <v>121</v>
      </c>
      <c r="C3371" s="188" t="s">
        <v>105</v>
      </c>
      <c r="D3371" s="189">
        <v>1000</v>
      </c>
      <c r="E3371" s="189">
        <v>1000</v>
      </c>
      <c r="F3371" s="189">
        <v>0</v>
      </c>
      <c r="G3371" s="189">
        <v>0</v>
      </c>
      <c r="H3371" s="189">
        <v>0</v>
      </c>
    </row>
    <row r="3372" spans="1:8" ht="30.75" thickBot="1">
      <c r="A3372" s="181" t="str">
        <f t="shared" si="52"/>
        <v>A</v>
      </c>
      <c r="B3372" s="182" t="s">
        <v>1704</v>
      </c>
      <c r="C3372" s="183" t="s">
        <v>1705</v>
      </c>
      <c r="D3372" s="184">
        <v>700000</v>
      </c>
      <c r="E3372" s="184">
        <v>189000</v>
      </c>
      <c r="F3372" s="184">
        <v>180000</v>
      </c>
      <c r="G3372" s="184">
        <v>158000</v>
      </c>
      <c r="H3372" s="184">
        <v>173000</v>
      </c>
    </row>
    <row r="3373" spans="1:8" ht="15.75" thickTop="1">
      <c r="A3373" s="181" t="str">
        <f t="shared" si="52"/>
        <v>A</v>
      </c>
      <c r="B3373" s="186" t="s">
        <v>121</v>
      </c>
      <c r="C3373" s="186" t="s">
        <v>99</v>
      </c>
      <c r="D3373" s="187">
        <v>693000</v>
      </c>
      <c r="E3373" s="187">
        <v>189000</v>
      </c>
      <c r="F3373" s="187">
        <v>173000</v>
      </c>
      <c r="G3373" s="187">
        <v>158000</v>
      </c>
      <c r="H3373" s="187">
        <v>173000</v>
      </c>
    </row>
    <row r="3374" spans="1:8">
      <c r="A3374" s="181" t="str">
        <f t="shared" si="52"/>
        <v>A</v>
      </c>
      <c r="B3374" s="188" t="s">
        <v>121</v>
      </c>
      <c r="C3374" s="188" t="s">
        <v>100</v>
      </c>
      <c r="D3374" s="189">
        <v>523000</v>
      </c>
      <c r="E3374" s="189">
        <v>134000</v>
      </c>
      <c r="F3374" s="189">
        <v>128000</v>
      </c>
      <c r="G3374" s="189">
        <v>126000</v>
      </c>
      <c r="H3374" s="189">
        <v>135000</v>
      </c>
    </row>
    <row r="3375" spans="1:8">
      <c r="A3375" s="181" t="str">
        <f t="shared" si="52"/>
        <v>A</v>
      </c>
      <c r="B3375" s="188" t="s">
        <v>121</v>
      </c>
      <c r="C3375" s="188" t="s">
        <v>101</v>
      </c>
      <c r="D3375" s="189">
        <v>165000</v>
      </c>
      <c r="E3375" s="189">
        <v>50000</v>
      </c>
      <c r="F3375" s="189">
        <v>45000</v>
      </c>
      <c r="G3375" s="189">
        <v>32000</v>
      </c>
      <c r="H3375" s="189">
        <v>38000</v>
      </c>
    </row>
    <row r="3376" spans="1:8">
      <c r="A3376" s="181" t="str">
        <f t="shared" si="52"/>
        <v>A</v>
      </c>
      <c r="B3376" s="188" t="s">
        <v>121</v>
      </c>
      <c r="C3376" s="188" t="s">
        <v>104</v>
      </c>
      <c r="D3376" s="189">
        <v>1000</v>
      </c>
      <c r="E3376" s="189">
        <v>1000</v>
      </c>
      <c r="F3376" s="189">
        <v>0</v>
      </c>
      <c r="G3376" s="189">
        <v>0</v>
      </c>
      <c r="H3376" s="189">
        <v>0</v>
      </c>
    </row>
    <row r="3377" spans="1:8">
      <c r="A3377" s="181" t="str">
        <f t="shared" si="52"/>
        <v>A</v>
      </c>
      <c r="B3377" s="188" t="s">
        <v>121</v>
      </c>
      <c r="C3377" s="188" t="s">
        <v>105</v>
      </c>
      <c r="D3377" s="189">
        <v>4000</v>
      </c>
      <c r="E3377" s="189">
        <v>4000</v>
      </c>
      <c r="F3377" s="189">
        <v>0</v>
      </c>
      <c r="G3377" s="189">
        <v>0</v>
      </c>
      <c r="H3377" s="189">
        <v>0</v>
      </c>
    </row>
    <row r="3378" spans="1:8">
      <c r="A3378" s="181" t="str">
        <f t="shared" si="52"/>
        <v>A</v>
      </c>
      <c r="B3378" s="186" t="s">
        <v>121</v>
      </c>
      <c r="C3378" s="186" t="s">
        <v>155</v>
      </c>
      <c r="D3378" s="187">
        <v>7000</v>
      </c>
      <c r="E3378" s="187">
        <v>0</v>
      </c>
      <c r="F3378" s="187">
        <v>7000</v>
      </c>
      <c r="G3378" s="187">
        <v>0</v>
      </c>
      <c r="H3378" s="187">
        <v>0</v>
      </c>
    </row>
    <row r="3379" spans="1:8" ht="30.75" thickBot="1">
      <c r="A3379" s="181" t="str">
        <f t="shared" si="52"/>
        <v>A</v>
      </c>
      <c r="B3379" s="182" t="s">
        <v>1706</v>
      </c>
      <c r="C3379" s="183" t="s">
        <v>1707</v>
      </c>
      <c r="D3379" s="184">
        <v>130000</v>
      </c>
      <c r="E3379" s="184">
        <v>34000</v>
      </c>
      <c r="F3379" s="184">
        <v>33000</v>
      </c>
      <c r="G3379" s="184">
        <v>34000</v>
      </c>
      <c r="H3379" s="184">
        <v>29000</v>
      </c>
    </row>
    <row r="3380" spans="1:8" ht="15.75" thickTop="1">
      <c r="A3380" s="181" t="str">
        <f t="shared" si="52"/>
        <v>A</v>
      </c>
      <c r="B3380" s="186" t="s">
        <v>121</v>
      </c>
      <c r="C3380" s="186" t="s">
        <v>99</v>
      </c>
      <c r="D3380" s="187">
        <v>130000</v>
      </c>
      <c r="E3380" s="187">
        <v>34000</v>
      </c>
      <c r="F3380" s="187">
        <v>33000</v>
      </c>
      <c r="G3380" s="187">
        <v>34000</v>
      </c>
      <c r="H3380" s="187">
        <v>29000</v>
      </c>
    </row>
    <row r="3381" spans="1:8">
      <c r="A3381" s="181" t="str">
        <f t="shared" si="52"/>
        <v>A</v>
      </c>
      <c r="B3381" s="188" t="s">
        <v>121</v>
      </c>
      <c r="C3381" s="188" t="s">
        <v>100</v>
      </c>
      <c r="D3381" s="189">
        <v>98000</v>
      </c>
      <c r="E3381" s="189">
        <v>25000</v>
      </c>
      <c r="F3381" s="189">
        <v>25000</v>
      </c>
      <c r="G3381" s="189">
        <v>25000</v>
      </c>
      <c r="H3381" s="189">
        <v>23000</v>
      </c>
    </row>
    <row r="3382" spans="1:8">
      <c r="A3382" s="181" t="str">
        <f t="shared" si="52"/>
        <v>A</v>
      </c>
      <c r="B3382" s="188" t="s">
        <v>121</v>
      </c>
      <c r="C3382" s="188" t="s">
        <v>101</v>
      </c>
      <c r="D3382" s="189">
        <v>31000</v>
      </c>
      <c r="E3382" s="189">
        <v>8000</v>
      </c>
      <c r="F3382" s="189">
        <v>8000</v>
      </c>
      <c r="G3382" s="189">
        <v>9000</v>
      </c>
      <c r="H3382" s="189">
        <v>6000</v>
      </c>
    </row>
    <row r="3383" spans="1:8">
      <c r="A3383" s="181" t="str">
        <f t="shared" si="52"/>
        <v>A</v>
      </c>
      <c r="B3383" s="188" t="s">
        <v>121</v>
      </c>
      <c r="C3383" s="188" t="s">
        <v>105</v>
      </c>
      <c r="D3383" s="189">
        <v>1000</v>
      </c>
      <c r="E3383" s="189">
        <v>1000</v>
      </c>
      <c r="F3383" s="189">
        <v>0</v>
      </c>
      <c r="G3383" s="189">
        <v>0</v>
      </c>
      <c r="H3383" s="189">
        <v>0</v>
      </c>
    </row>
    <row r="3384" spans="1:8" ht="30.75" thickBot="1">
      <c r="A3384" s="181" t="str">
        <f t="shared" si="52"/>
        <v>A</v>
      </c>
      <c r="B3384" s="182" t="s">
        <v>1708</v>
      </c>
      <c r="C3384" s="183" t="s">
        <v>1709</v>
      </c>
      <c r="D3384" s="184">
        <v>245000</v>
      </c>
      <c r="E3384" s="184">
        <v>62000</v>
      </c>
      <c r="F3384" s="184">
        <v>61000</v>
      </c>
      <c r="G3384" s="184">
        <v>65000</v>
      </c>
      <c r="H3384" s="184">
        <v>57000</v>
      </c>
    </row>
    <row r="3385" spans="1:8" ht="15.75" thickTop="1">
      <c r="A3385" s="181" t="str">
        <f t="shared" si="52"/>
        <v>A</v>
      </c>
      <c r="B3385" s="186" t="s">
        <v>121</v>
      </c>
      <c r="C3385" s="186" t="s">
        <v>99</v>
      </c>
      <c r="D3385" s="187">
        <v>242000</v>
      </c>
      <c r="E3385" s="187">
        <v>62000</v>
      </c>
      <c r="F3385" s="187">
        <v>61000</v>
      </c>
      <c r="G3385" s="187">
        <v>62000</v>
      </c>
      <c r="H3385" s="187">
        <v>57000</v>
      </c>
    </row>
    <row r="3386" spans="1:8">
      <c r="A3386" s="181" t="str">
        <f t="shared" si="52"/>
        <v>A</v>
      </c>
      <c r="B3386" s="188" t="s">
        <v>121</v>
      </c>
      <c r="C3386" s="188" t="s">
        <v>100</v>
      </c>
      <c r="D3386" s="189">
        <v>212000</v>
      </c>
      <c r="E3386" s="189">
        <v>52000</v>
      </c>
      <c r="F3386" s="189">
        <v>54000</v>
      </c>
      <c r="G3386" s="189">
        <v>55000</v>
      </c>
      <c r="H3386" s="189">
        <v>51000</v>
      </c>
    </row>
    <row r="3387" spans="1:8">
      <c r="A3387" s="181" t="str">
        <f t="shared" si="52"/>
        <v>A</v>
      </c>
      <c r="B3387" s="188" t="s">
        <v>121</v>
      </c>
      <c r="C3387" s="188" t="s">
        <v>101</v>
      </c>
      <c r="D3387" s="189">
        <v>30000</v>
      </c>
      <c r="E3387" s="189">
        <v>10000</v>
      </c>
      <c r="F3387" s="189">
        <v>7000</v>
      </c>
      <c r="G3387" s="189">
        <v>7000</v>
      </c>
      <c r="H3387" s="189">
        <v>6000</v>
      </c>
    </row>
    <row r="3388" spans="1:8">
      <c r="A3388" s="181" t="str">
        <f t="shared" si="52"/>
        <v>A</v>
      </c>
      <c r="B3388" s="186" t="s">
        <v>121</v>
      </c>
      <c r="C3388" s="186" t="s">
        <v>155</v>
      </c>
      <c r="D3388" s="187">
        <v>3000</v>
      </c>
      <c r="E3388" s="187">
        <v>0</v>
      </c>
      <c r="F3388" s="187">
        <v>0</v>
      </c>
      <c r="G3388" s="187">
        <v>3000</v>
      </c>
      <c r="H3388" s="187">
        <v>0</v>
      </c>
    </row>
    <row r="3389" spans="1:8" ht="45.75" thickBot="1">
      <c r="A3389" s="181" t="str">
        <f t="shared" si="52"/>
        <v>A</v>
      </c>
      <c r="B3389" s="182" t="s">
        <v>1710</v>
      </c>
      <c r="C3389" s="183" t="s">
        <v>1711</v>
      </c>
      <c r="D3389" s="184">
        <v>245000</v>
      </c>
      <c r="E3389" s="184">
        <v>65000</v>
      </c>
      <c r="F3389" s="184">
        <v>59000</v>
      </c>
      <c r="G3389" s="184">
        <v>59000</v>
      </c>
      <c r="H3389" s="184">
        <v>62000</v>
      </c>
    </row>
    <row r="3390" spans="1:8" ht="15.75" thickTop="1">
      <c r="A3390" s="181" t="str">
        <f t="shared" si="52"/>
        <v>A</v>
      </c>
      <c r="B3390" s="186" t="s">
        <v>121</v>
      </c>
      <c r="C3390" s="186" t="s">
        <v>99</v>
      </c>
      <c r="D3390" s="187">
        <v>245000</v>
      </c>
      <c r="E3390" s="187">
        <v>65000</v>
      </c>
      <c r="F3390" s="187">
        <v>59000</v>
      </c>
      <c r="G3390" s="187">
        <v>59000</v>
      </c>
      <c r="H3390" s="187">
        <v>62000</v>
      </c>
    </row>
    <row r="3391" spans="1:8">
      <c r="A3391" s="181" t="str">
        <f t="shared" si="52"/>
        <v>A</v>
      </c>
      <c r="B3391" s="188" t="s">
        <v>121</v>
      </c>
      <c r="C3391" s="188" t="s">
        <v>100</v>
      </c>
      <c r="D3391" s="189">
        <v>219000</v>
      </c>
      <c r="E3391" s="189">
        <v>55000</v>
      </c>
      <c r="F3391" s="189">
        <v>55000</v>
      </c>
      <c r="G3391" s="189">
        <v>55000</v>
      </c>
      <c r="H3391" s="189">
        <v>54000</v>
      </c>
    </row>
    <row r="3392" spans="1:8">
      <c r="A3392" s="181" t="str">
        <f t="shared" si="52"/>
        <v>A</v>
      </c>
      <c r="B3392" s="188" t="s">
        <v>121</v>
      </c>
      <c r="C3392" s="188" t="s">
        <v>101</v>
      </c>
      <c r="D3392" s="189">
        <v>26000</v>
      </c>
      <c r="E3392" s="189">
        <v>10000</v>
      </c>
      <c r="F3392" s="189">
        <v>4000</v>
      </c>
      <c r="G3392" s="189">
        <v>4000</v>
      </c>
      <c r="H3392" s="189">
        <v>8000</v>
      </c>
    </row>
    <row r="3393" spans="1:8" ht="30.75" thickBot="1">
      <c r="A3393" s="181" t="str">
        <f t="shared" si="52"/>
        <v>A</v>
      </c>
      <c r="B3393" s="182" t="s">
        <v>1712</v>
      </c>
      <c r="C3393" s="183" t="s">
        <v>1713</v>
      </c>
      <c r="D3393" s="184">
        <v>240000</v>
      </c>
      <c r="E3393" s="184">
        <v>58000</v>
      </c>
      <c r="F3393" s="184">
        <v>58000</v>
      </c>
      <c r="G3393" s="184">
        <v>60000</v>
      </c>
      <c r="H3393" s="184">
        <v>64000</v>
      </c>
    </row>
    <row r="3394" spans="1:8" ht="15.75" thickTop="1">
      <c r="A3394" s="181" t="str">
        <f t="shared" si="52"/>
        <v>A</v>
      </c>
      <c r="B3394" s="186" t="s">
        <v>121</v>
      </c>
      <c r="C3394" s="186" t="s">
        <v>99</v>
      </c>
      <c r="D3394" s="187">
        <v>240000</v>
      </c>
      <c r="E3394" s="187">
        <v>58000</v>
      </c>
      <c r="F3394" s="187">
        <v>58000</v>
      </c>
      <c r="G3394" s="187">
        <v>60000</v>
      </c>
      <c r="H3394" s="187">
        <v>64000</v>
      </c>
    </row>
    <row r="3395" spans="1:8">
      <c r="A3395" s="181" t="str">
        <f t="shared" si="52"/>
        <v>A</v>
      </c>
      <c r="B3395" s="188" t="s">
        <v>121</v>
      </c>
      <c r="C3395" s="188" t="s">
        <v>100</v>
      </c>
      <c r="D3395" s="189">
        <v>166000</v>
      </c>
      <c r="E3395" s="189">
        <v>42000</v>
      </c>
      <c r="F3395" s="189">
        <v>42000</v>
      </c>
      <c r="G3395" s="189">
        <v>41000</v>
      </c>
      <c r="H3395" s="189">
        <v>41000</v>
      </c>
    </row>
    <row r="3396" spans="1:8">
      <c r="A3396" s="181" t="str">
        <f t="shared" si="52"/>
        <v>A</v>
      </c>
      <c r="B3396" s="188" t="s">
        <v>121</v>
      </c>
      <c r="C3396" s="188" t="s">
        <v>101</v>
      </c>
      <c r="D3396" s="189">
        <v>74000</v>
      </c>
      <c r="E3396" s="189">
        <v>16000</v>
      </c>
      <c r="F3396" s="189">
        <v>16000</v>
      </c>
      <c r="G3396" s="189">
        <v>19000</v>
      </c>
      <c r="H3396" s="189">
        <v>23000</v>
      </c>
    </row>
    <row r="3397" spans="1:8" ht="45.75" thickBot="1">
      <c r="A3397" s="181" t="str">
        <f t="shared" si="52"/>
        <v>A</v>
      </c>
      <c r="B3397" s="182" t="s">
        <v>1714</v>
      </c>
      <c r="C3397" s="183" t="s">
        <v>1715</v>
      </c>
      <c r="D3397" s="184">
        <v>77000</v>
      </c>
      <c r="E3397" s="184">
        <v>20000</v>
      </c>
      <c r="F3397" s="184">
        <v>19000</v>
      </c>
      <c r="G3397" s="184">
        <v>18000</v>
      </c>
      <c r="H3397" s="184">
        <v>20000</v>
      </c>
    </row>
    <row r="3398" spans="1:8" ht="15.75" thickTop="1">
      <c r="A3398" s="181" t="str">
        <f t="shared" si="52"/>
        <v>A</v>
      </c>
      <c r="B3398" s="186" t="s">
        <v>121</v>
      </c>
      <c r="C3398" s="186" t="s">
        <v>99</v>
      </c>
      <c r="D3398" s="187">
        <v>77000</v>
      </c>
      <c r="E3398" s="187">
        <v>20000</v>
      </c>
      <c r="F3398" s="187">
        <v>19000</v>
      </c>
      <c r="G3398" s="187">
        <v>18000</v>
      </c>
      <c r="H3398" s="187">
        <v>20000</v>
      </c>
    </row>
    <row r="3399" spans="1:8">
      <c r="A3399" s="181" t="str">
        <f t="shared" ref="A3399:A3462" si="53">(IF(OR(D3399&lt;&gt;0),"A","B"))</f>
        <v>A</v>
      </c>
      <c r="B3399" s="188" t="s">
        <v>121</v>
      </c>
      <c r="C3399" s="188" t="s">
        <v>100</v>
      </c>
      <c r="D3399" s="189">
        <v>67000</v>
      </c>
      <c r="E3399" s="189">
        <v>17000</v>
      </c>
      <c r="F3399" s="189">
        <v>17000</v>
      </c>
      <c r="G3399" s="189">
        <v>17000</v>
      </c>
      <c r="H3399" s="189">
        <v>16000</v>
      </c>
    </row>
    <row r="3400" spans="1:8">
      <c r="A3400" s="181" t="str">
        <f t="shared" si="53"/>
        <v>A</v>
      </c>
      <c r="B3400" s="188" t="s">
        <v>121</v>
      </c>
      <c r="C3400" s="188" t="s">
        <v>101</v>
      </c>
      <c r="D3400" s="189">
        <v>10000</v>
      </c>
      <c r="E3400" s="189">
        <v>3000</v>
      </c>
      <c r="F3400" s="189">
        <v>2000</v>
      </c>
      <c r="G3400" s="189">
        <v>1000</v>
      </c>
      <c r="H3400" s="189">
        <v>4000</v>
      </c>
    </row>
    <row r="3401" spans="1:8" ht="45.75" thickBot="1">
      <c r="A3401" s="181" t="str">
        <f t="shared" si="53"/>
        <v>A</v>
      </c>
      <c r="B3401" s="182" t="s">
        <v>1716</v>
      </c>
      <c r="C3401" s="183" t="s">
        <v>1717</v>
      </c>
      <c r="D3401" s="184">
        <v>33000</v>
      </c>
      <c r="E3401" s="184">
        <v>9000</v>
      </c>
      <c r="F3401" s="184">
        <v>9000</v>
      </c>
      <c r="G3401" s="184">
        <v>8000</v>
      </c>
      <c r="H3401" s="184">
        <v>7000</v>
      </c>
    </row>
    <row r="3402" spans="1:8" ht="15.75" thickTop="1">
      <c r="A3402" s="181" t="str">
        <f t="shared" si="53"/>
        <v>A</v>
      </c>
      <c r="B3402" s="186" t="s">
        <v>121</v>
      </c>
      <c r="C3402" s="186" t="s">
        <v>99</v>
      </c>
      <c r="D3402" s="187">
        <v>33000</v>
      </c>
      <c r="E3402" s="187">
        <v>9000</v>
      </c>
      <c r="F3402" s="187">
        <v>9000</v>
      </c>
      <c r="G3402" s="187">
        <v>8000</v>
      </c>
      <c r="H3402" s="187">
        <v>7000</v>
      </c>
    </row>
    <row r="3403" spans="1:8">
      <c r="A3403" s="181" t="str">
        <f t="shared" si="53"/>
        <v>A</v>
      </c>
      <c r="B3403" s="188" t="s">
        <v>121</v>
      </c>
      <c r="C3403" s="188" t="s">
        <v>100</v>
      </c>
      <c r="D3403" s="189">
        <v>31000</v>
      </c>
      <c r="E3403" s="189">
        <v>8000</v>
      </c>
      <c r="F3403" s="189">
        <v>8000</v>
      </c>
      <c r="G3403" s="189">
        <v>8000</v>
      </c>
      <c r="H3403" s="189">
        <v>7000</v>
      </c>
    </row>
    <row r="3404" spans="1:8">
      <c r="A3404" s="181" t="str">
        <f t="shared" si="53"/>
        <v>A</v>
      </c>
      <c r="B3404" s="188" t="s">
        <v>121</v>
      </c>
      <c r="C3404" s="188" t="s">
        <v>101</v>
      </c>
      <c r="D3404" s="189">
        <v>2000</v>
      </c>
      <c r="E3404" s="189">
        <v>1000</v>
      </c>
      <c r="F3404" s="189">
        <v>1000</v>
      </c>
      <c r="G3404" s="189">
        <v>0</v>
      </c>
      <c r="H3404" s="189">
        <v>0</v>
      </c>
    </row>
    <row r="3405" spans="1:8" ht="30.75" thickBot="1">
      <c r="A3405" s="181" t="str">
        <f t="shared" si="53"/>
        <v>A</v>
      </c>
      <c r="B3405" s="182" t="s">
        <v>1718</v>
      </c>
      <c r="C3405" s="183" t="s">
        <v>1719</v>
      </c>
      <c r="D3405" s="184">
        <v>92000</v>
      </c>
      <c r="E3405" s="184">
        <v>23000</v>
      </c>
      <c r="F3405" s="184">
        <v>23000</v>
      </c>
      <c r="G3405" s="184">
        <v>23000</v>
      </c>
      <c r="H3405" s="184">
        <v>23000</v>
      </c>
    </row>
    <row r="3406" spans="1:8" ht="15.75" thickTop="1">
      <c r="A3406" s="181" t="str">
        <f t="shared" si="53"/>
        <v>A</v>
      </c>
      <c r="B3406" s="186" t="s">
        <v>121</v>
      </c>
      <c r="C3406" s="186" t="s">
        <v>99</v>
      </c>
      <c r="D3406" s="187">
        <v>92000</v>
      </c>
      <c r="E3406" s="187">
        <v>23000</v>
      </c>
      <c r="F3406" s="187">
        <v>23000</v>
      </c>
      <c r="G3406" s="187">
        <v>23000</v>
      </c>
      <c r="H3406" s="187">
        <v>23000</v>
      </c>
    </row>
    <row r="3407" spans="1:8">
      <c r="A3407" s="181" t="str">
        <f t="shared" si="53"/>
        <v>A</v>
      </c>
      <c r="B3407" s="188" t="s">
        <v>121</v>
      </c>
      <c r="C3407" s="188" t="s">
        <v>101</v>
      </c>
      <c r="D3407" s="189">
        <v>92000</v>
      </c>
      <c r="E3407" s="189">
        <v>23000</v>
      </c>
      <c r="F3407" s="189">
        <v>23000</v>
      </c>
      <c r="G3407" s="189">
        <v>23000</v>
      </c>
      <c r="H3407" s="189">
        <v>23000</v>
      </c>
    </row>
    <row r="3408" spans="1:8" ht="45.75" thickBot="1">
      <c r="A3408" s="181" t="str">
        <f t="shared" si="53"/>
        <v>A</v>
      </c>
      <c r="B3408" s="182" t="s">
        <v>1720</v>
      </c>
      <c r="C3408" s="183" t="s">
        <v>1721</v>
      </c>
      <c r="D3408" s="184">
        <v>155000</v>
      </c>
      <c r="E3408" s="184">
        <v>40000</v>
      </c>
      <c r="F3408" s="184">
        <v>40000</v>
      </c>
      <c r="G3408" s="184">
        <v>40000</v>
      </c>
      <c r="H3408" s="184">
        <v>35000</v>
      </c>
    </row>
    <row r="3409" spans="1:8" ht="15.75" thickTop="1">
      <c r="A3409" s="181" t="str">
        <f t="shared" si="53"/>
        <v>A</v>
      </c>
      <c r="B3409" s="186" t="s">
        <v>121</v>
      </c>
      <c r="C3409" s="186" t="s">
        <v>99</v>
      </c>
      <c r="D3409" s="187">
        <v>155000</v>
      </c>
      <c r="E3409" s="187">
        <v>40000</v>
      </c>
      <c r="F3409" s="187">
        <v>40000</v>
      </c>
      <c r="G3409" s="187">
        <v>40000</v>
      </c>
      <c r="H3409" s="187">
        <v>35000</v>
      </c>
    </row>
    <row r="3410" spans="1:8">
      <c r="A3410" s="181" t="str">
        <f t="shared" si="53"/>
        <v>A</v>
      </c>
      <c r="B3410" s="188" t="s">
        <v>121</v>
      </c>
      <c r="C3410" s="188" t="s">
        <v>101</v>
      </c>
      <c r="D3410" s="189">
        <v>155000</v>
      </c>
      <c r="E3410" s="189">
        <v>40000</v>
      </c>
      <c r="F3410" s="189">
        <v>40000</v>
      </c>
      <c r="G3410" s="189">
        <v>40000</v>
      </c>
      <c r="H3410" s="189">
        <v>35000</v>
      </c>
    </row>
    <row r="3411" spans="1:8" ht="15.75" thickBot="1">
      <c r="A3411" s="181" t="str">
        <f t="shared" si="53"/>
        <v>A</v>
      </c>
      <c r="B3411" s="182" t="s">
        <v>1722</v>
      </c>
      <c r="C3411" s="183" t="s">
        <v>1723</v>
      </c>
      <c r="D3411" s="184">
        <v>70829000</v>
      </c>
      <c r="E3411" s="184">
        <v>19673200</v>
      </c>
      <c r="F3411" s="184">
        <v>17242200</v>
      </c>
      <c r="G3411" s="184">
        <v>18121200</v>
      </c>
      <c r="H3411" s="184">
        <v>15792400</v>
      </c>
    </row>
    <row r="3412" spans="1:8" ht="15.75" thickTop="1">
      <c r="A3412" s="181" t="str">
        <f t="shared" si="53"/>
        <v>A</v>
      </c>
      <c r="B3412" s="186" t="s">
        <v>121</v>
      </c>
      <c r="C3412" s="186" t="s">
        <v>99</v>
      </c>
      <c r="D3412" s="187">
        <v>65950000</v>
      </c>
      <c r="E3412" s="187">
        <v>16654200</v>
      </c>
      <c r="F3412" s="187">
        <v>16397200</v>
      </c>
      <c r="G3412" s="187">
        <v>17106200</v>
      </c>
      <c r="H3412" s="187">
        <v>15792400</v>
      </c>
    </row>
    <row r="3413" spans="1:8">
      <c r="A3413" s="181" t="str">
        <f t="shared" si="53"/>
        <v>A</v>
      </c>
      <c r="B3413" s="188" t="s">
        <v>121</v>
      </c>
      <c r="C3413" s="188" t="s">
        <v>100</v>
      </c>
      <c r="D3413" s="189">
        <v>35227000</v>
      </c>
      <c r="E3413" s="189">
        <v>8859000</v>
      </c>
      <c r="F3413" s="189">
        <v>8845000</v>
      </c>
      <c r="G3413" s="189">
        <v>8806000</v>
      </c>
      <c r="H3413" s="189">
        <v>8717000</v>
      </c>
    </row>
    <row r="3414" spans="1:8">
      <c r="A3414" s="181" t="str">
        <f t="shared" si="53"/>
        <v>A</v>
      </c>
      <c r="B3414" s="188" t="s">
        <v>121</v>
      </c>
      <c r="C3414" s="188" t="s">
        <v>101</v>
      </c>
      <c r="D3414" s="189">
        <v>15515000</v>
      </c>
      <c r="E3414" s="189">
        <v>4877200</v>
      </c>
      <c r="F3414" s="189">
        <v>3777200</v>
      </c>
      <c r="G3414" s="189">
        <v>3609200</v>
      </c>
      <c r="H3414" s="189">
        <v>3251400</v>
      </c>
    </row>
    <row r="3415" spans="1:8">
      <c r="A3415" s="181" t="str">
        <f t="shared" si="53"/>
        <v>A</v>
      </c>
      <c r="B3415" s="188" t="s">
        <v>121</v>
      </c>
      <c r="C3415" s="188" t="s">
        <v>103</v>
      </c>
      <c r="D3415" s="189">
        <v>7698000</v>
      </c>
      <c r="E3415" s="189">
        <v>1700000</v>
      </c>
      <c r="F3415" s="189">
        <v>1734000</v>
      </c>
      <c r="G3415" s="189">
        <v>2600000</v>
      </c>
      <c r="H3415" s="189">
        <v>1664000</v>
      </c>
    </row>
    <row r="3416" spans="1:8">
      <c r="A3416" s="181" t="str">
        <f t="shared" si="53"/>
        <v>A</v>
      </c>
      <c r="B3416" s="188" t="s">
        <v>121</v>
      </c>
      <c r="C3416" s="188" t="s">
        <v>15</v>
      </c>
      <c r="D3416" s="189">
        <v>1200000</v>
      </c>
      <c r="E3416" s="189">
        <v>400000</v>
      </c>
      <c r="F3416" s="189">
        <v>450000</v>
      </c>
      <c r="G3416" s="189">
        <v>250000</v>
      </c>
      <c r="H3416" s="189">
        <v>100000</v>
      </c>
    </row>
    <row r="3417" spans="1:8">
      <c r="A3417" s="181" t="str">
        <f t="shared" si="53"/>
        <v>A</v>
      </c>
      <c r="B3417" s="188" t="s">
        <v>121</v>
      </c>
      <c r="C3417" s="188" t="s">
        <v>104</v>
      </c>
      <c r="D3417" s="189">
        <v>51000</v>
      </c>
      <c r="E3417" s="189">
        <v>21000</v>
      </c>
      <c r="F3417" s="189">
        <v>15000</v>
      </c>
      <c r="G3417" s="189">
        <v>5000</v>
      </c>
      <c r="H3417" s="189">
        <v>10000</v>
      </c>
    </row>
    <row r="3418" spans="1:8">
      <c r="A3418" s="181" t="str">
        <f t="shared" si="53"/>
        <v>A</v>
      </c>
      <c r="B3418" s="188" t="s">
        <v>121</v>
      </c>
      <c r="C3418" s="188" t="s">
        <v>105</v>
      </c>
      <c r="D3418" s="189">
        <v>6259000</v>
      </c>
      <c r="E3418" s="189">
        <v>797000</v>
      </c>
      <c r="F3418" s="189">
        <v>1576000</v>
      </c>
      <c r="G3418" s="189">
        <v>1836000</v>
      </c>
      <c r="H3418" s="189">
        <v>2050000</v>
      </c>
    </row>
    <row r="3419" spans="1:8">
      <c r="A3419" s="181" t="str">
        <f t="shared" si="53"/>
        <v>A</v>
      </c>
      <c r="B3419" s="186" t="s">
        <v>121</v>
      </c>
      <c r="C3419" s="186" t="s">
        <v>155</v>
      </c>
      <c r="D3419" s="187">
        <v>2079000</v>
      </c>
      <c r="E3419" s="187">
        <v>219000</v>
      </c>
      <c r="F3419" s="187">
        <v>845000</v>
      </c>
      <c r="G3419" s="187">
        <v>1015000</v>
      </c>
      <c r="H3419" s="187">
        <v>0</v>
      </c>
    </row>
    <row r="3420" spans="1:8">
      <c r="A3420" s="181" t="str">
        <f t="shared" si="53"/>
        <v>A</v>
      </c>
      <c r="B3420" s="186" t="s">
        <v>121</v>
      </c>
      <c r="C3420" s="186" t="s">
        <v>157</v>
      </c>
      <c r="D3420" s="187">
        <v>2800000</v>
      </c>
      <c r="E3420" s="187">
        <v>2800000</v>
      </c>
      <c r="F3420" s="187">
        <v>0</v>
      </c>
      <c r="G3420" s="187">
        <v>0</v>
      </c>
      <c r="H3420" s="187">
        <v>0</v>
      </c>
    </row>
    <row r="3421" spans="1:8" ht="15.75" thickBot="1">
      <c r="A3421" s="181" t="str">
        <f t="shared" si="53"/>
        <v>A</v>
      </c>
      <c r="B3421" s="182" t="s">
        <v>1724</v>
      </c>
      <c r="C3421" s="183" t="s">
        <v>1725</v>
      </c>
      <c r="D3421" s="184">
        <v>57229000</v>
      </c>
      <c r="E3421" s="184">
        <v>17098200</v>
      </c>
      <c r="F3421" s="184">
        <v>13717200</v>
      </c>
      <c r="G3421" s="184">
        <v>13296200</v>
      </c>
      <c r="H3421" s="184">
        <v>13117400</v>
      </c>
    </row>
    <row r="3422" spans="1:8" ht="15.75" thickTop="1">
      <c r="A3422" s="181" t="str">
        <f t="shared" si="53"/>
        <v>A</v>
      </c>
      <c r="B3422" s="186" t="s">
        <v>121</v>
      </c>
      <c r="C3422" s="186" t="s">
        <v>99</v>
      </c>
      <c r="D3422" s="187">
        <v>53850000</v>
      </c>
      <c r="E3422" s="187">
        <v>14079200</v>
      </c>
      <c r="F3422" s="187">
        <v>13372200</v>
      </c>
      <c r="G3422" s="187">
        <v>13281200</v>
      </c>
      <c r="H3422" s="187">
        <v>13117400</v>
      </c>
    </row>
    <row r="3423" spans="1:8">
      <c r="A3423" s="181" t="str">
        <f t="shared" si="53"/>
        <v>A</v>
      </c>
      <c r="B3423" s="188" t="s">
        <v>121</v>
      </c>
      <c r="C3423" s="188" t="s">
        <v>100</v>
      </c>
      <c r="D3423" s="189">
        <v>35227000</v>
      </c>
      <c r="E3423" s="189">
        <v>8859000</v>
      </c>
      <c r="F3423" s="189">
        <v>8845000</v>
      </c>
      <c r="G3423" s="189">
        <v>8806000</v>
      </c>
      <c r="H3423" s="189">
        <v>8717000</v>
      </c>
    </row>
    <row r="3424" spans="1:8">
      <c r="A3424" s="181" t="str">
        <f t="shared" si="53"/>
        <v>A</v>
      </c>
      <c r="B3424" s="188" t="s">
        <v>121</v>
      </c>
      <c r="C3424" s="188" t="s">
        <v>101</v>
      </c>
      <c r="D3424" s="189">
        <v>11673000</v>
      </c>
      <c r="E3424" s="189">
        <v>3917200</v>
      </c>
      <c r="F3424" s="189">
        <v>2816200</v>
      </c>
      <c r="G3424" s="189">
        <v>2649200</v>
      </c>
      <c r="H3424" s="189">
        <v>2290400</v>
      </c>
    </row>
    <row r="3425" spans="1:8">
      <c r="A3425" s="181" t="str">
        <f t="shared" si="53"/>
        <v>A</v>
      </c>
      <c r="B3425" s="188" t="s">
        <v>121</v>
      </c>
      <c r="C3425" s="188" t="s">
        <v>103</v>
      </c>
      <c r="D3425" s="189">
        <v>1240000</v>
      </c>
      <c r="E3425" s="189">
        <v>335000</v>
      </c>
      <c r="F3425" s="189">
        <v>370000</v>
      </c>
      <c r="G3425" s="189">
        <v>235000</v>
      </c>
      <c r="H3425" s="189">
        <v>300000</v>
      </c>
    </row>
    <row r="3426" spans="1:8">
      <c r="A3426" s="181" t="str">
        <f t="shared" si="53"/>
        <v>A</v>
      </c>
      <c r="B3426" s="188" t="s">
        <v>121</v>
      </c>
      <c r="C3426" s="188" t="s">
        <v>15</v>
      </c>
      <c r="D3426" s="189">
        <v>400000</v>
      </c>
      <c r="E3426" s="189">
        <v>400000</v>
      </c>
      <c r="F3426" s="189">
        <v>0</v>
      </c>
      <c r="G3426" s="189">
        <v>0</v>
      </c>
      <c r="H3426" s="189">
        <v>0</v>
      </c>
    </row>
    <row r="3427" spans="1:8">
      <c r="A3427" s="181" t="str">
        <f t="shared" si="53"/>
        <v>A</v>
      </c>
      <c r="B3427" s="188" t="s">
        <v>121</v>
      </c>
      <c r="C3427" s="188" t="s">
        <v>104</v>
      </c>
      <c r="D3427" s="189">
        <v>51000</v>
      </c>
      <c r="E3427" s="189">
        <v>21000</v>
      </c>
      <c r="F3427" s="189">
        <v>15000</v>
      </c>
      <c r="G3427" s="189">
        <v>5000</v>
      </c>
      <c r="H3427" s="189">
        <v>10000</v>
      </c>
    </row>
    <row r="3428" spans="1:8">
      <c r="A3428" s="181" t="str">
        <f t="shared" si="53"/>
        <v>A</v>
      </c>
      <c r="B3428" s="188" t="s">
        <v>121</v>
      </c>
      <c r="C3428" s="188" t="s">
        <v>105</v>
      </c>
      <c r="D3428" s="189">
        <v>5259000</v>
      </c>
      <c r="E3428" s="189">
        <v>547000</v>
      </c>
      <c r="F3428" s="189">
        <v>1326000</v>
      </c>
      <c r="G3428" s="189">
        <v>1586000</v>
      </c>
      <c r="H3428" s="189">
        <v>1800000</v>
      </c>
    </row>
    <row r="3429" spans="1:8">
      <c r="A3429" s="181" t="str">
        <f t="shared" si="53"/>
        <v>A</v>
      </c>
      <c r="B3429" s="186" t="s">
        <v>121</v>
      </c>
      <c r="C3429" s="186" t="s">
        <v>155</v>
      </c>
      <c r="D3429" s="187">
        <v>579000</v>
      </c>
      <c r="E3429" s="187">
        <v>219000</v>
      </c>
      <c r="F3429" s="187">
        <v>345000</v>
      </c>
      <c r="G3429" s="187">
        <v>15000</v>
      </c>
      <c r="H3429" s="187">
        <v>0</v>
      </c>
    </row>
    <row r="3430" spans="1:8">
      <c r="A3430" s="181" t="str">
        <f t="shared" si="53"/>
        <v>A</v>
      </c>
      <c r="B3430" s="186" t="s">
        <v>121</v>
      </c>
      <c r="C3430" s="186" t="s">
        <v>157</v>
      </c>
      <c r="D3430" s="187">
        <v>2800000</v>
      </c>
      <c r="E3430" s="187">
        <v>2800000</v>
      </c>
      <c r="F3430" s="187">
        <v>0</v>
      </c>
      <c r="G3430" s="187">
        <v>0</v>
      </c>
      <c r="H3430" s="187">
        <v>0</v>
      </c>
    </row>
    <row r="3431" spans="1:8" ht="30.75" thickBot="1">
      <c r="A3431" s="181" t="str">
        <f t="shared" si="53"/>
        <v>A</v>
      </c>
      <c r="B3431" s="182" t="s">
        <v>1726</v>
      </c>
      <c r="C3431" s="183" t="s">
        <v>1727</v>
      </c>
      <c r="D3431" s="184">
        <v>13897980</v>
      </c>
      <c r="E3431" s="184">
        <v>6338000</v>
      </c>
      <c r="F3431" s="184">
        <v>2773000</v>
      </c>
      <c r="G3431" s="184">
        <v>2371000</v>
      </c>
      <c r="H3431" s="184">
        <v>2415980</v>
      </c>
    </row>
    <row r="3432" spans="1:8" ht="15.75" thickTop="1">
      <c r="A3432" s="181" t="str">
        <f t="shared" si="53"/>
        <v>A</v>
      </c>
      <c r="B3432" s="186" t="s">
        <v>121</v>
      </c>
      <c r="C3432" s="186" t="s">
        <v>99</v>
      </c>
      <c r="D3432" s="187">
        <v>10762980</v>
      </c>
      <c r="E3432" s="187">
        <v>3408000</v>
      </c>
      <c r="F3432" s="187">
        <v>2568000</v>
      </c>
      <c r="G3432" s="187">
        <v>2371000</v>
      </c>
      <c r="H3432" s="187">
        <v>2415980</v>
      </c>
    </row>
    <row r="3433" spans="1:8">
      <c r="A3433" s="181" t="str">
        <f t="shared" si="53"/>
        <v>A</v>
      </c>
      <c r="B3433" s="188" t="s">
        <v>121</v>
      </c>
      <c r="C3433" s="188" t="s">
        <v>100</v>
      </c>
      <c r="D3433" s="189">
        <v>7290480</v>
      </c>
      <c r="E3433" s="189">
        <v>1823000</v>
      </c>
      <c r="F3433" s="189">
        <v>1823000</v>
      </c>
      <c r="G3433" s="189">
        <v>1823000</v>
      </c>
      <c r="H3433" s="189">
        <v>1821480</v>
      </c>
    </row>
    <row r="3434" spans="1:8">
      <c r="A3434" s="181" t="str">
        <f t="shared" si="53"/>
        <v>A</v>
      </c>
      <c r="B3434" s="188" t="s">
        <v>121</v>
      </c>
      <c r="C3434" s="188" t="s">
        <v>101</v>
      </c>
      <c r="D3434" s="189">
        <v>3372500</v>
      </c>
      <c r="E3434" s="189">
        <v>1565000</v>
      </c>
      <c r="F3434" s="189">
        <v>710000</v>
      </c>
      <c r="G3434" s="189">
        <v>513000</v>
      </c>
      <c r="H3434" s="189">
        <v>584500</v>
      </c>
    </row>
    <row r="3435" spans="1:8">
      <c r="A3435" s="181" t="str">
        <f t="shared" si="53"/>
        <v>A</v>
      </c>
      <c r="B3435" s="188" t="s">
        <v>121</v>
      </c>
      <c r="C3435" s="188" t="s">
        <v>104</v>
      </c>
      <c r="D3435" s="189">
        <v>50000</v>
      </c>
      <c r="E3435" s="189">
        <v>20000</v>
      </c>
      <c r="F3435" s="189">
        <v>15000</v>
      </c>
      <c r="G3435" s="189">
        <v>5000</v>
      </c>
      <c r="H3435" s="189">
        <v>10000</v>
      </c>
    </row>
    <row r="3436" spans="1:8">
      <c r="A3436" s="181" t="str">
        <f t="shared" si="53"/>
        <v>A</v>
      </c>
      <c r="B3436" s="188" t="s">
        <v>121</v>
      </c>
      <c r="C3436" s="188" t="s">
        <v>105</v>
      </c>
      <c r="D3436" s="189">
        <v>50000</v>
      </c>
      <c r="E3436" s="189">
        <v>0</v>
      </c>
      <c r="F3436" s="189">
        <v>20000</v>
      </c>
      <c r="G3436" s="189">
        <v>30000</v>
      </c>
      <c r="H3436" s="189">
        <v>0</v>
      </c>
    </row>
    <row r="3437" spans="1:8">
      <c r="A3437" s="181" t="str">
        <f t="shared" si="53"/>
        <v>A</v>
      </c>
      <c r="B3437" s="186" t="s">
        <v>121</v>
      </c>
      <c r="C3437" s="186" t="s">
        <v>155</v>
      </c>
      <c r="D3437" s="187">
        <v>335000</v>
      </c>
      <c r="E3437" s="187">
        <v>130000</v>
      </c>
      <c r="F3437" s="187">
        <v>205000</v>
      </c>
      <c r="G3437" s="187">
        <v>0</v>
      </c>
      <c r="H3437" s="187">
        <v>0</v>
      </c>
    </row>
    <row r="3438" spans="1:8">
      <c r="A3438" s="181" t="str">
        <f t="shared" si="53"/>
        <v>A</v>
      </c>
      <c r="B3438" s="186" t="s">
        <v>121</v>
      </c>
      <c r="C3438" s="186" t="s">
        <v>157</v>
      </c>
      <c r="D3438" s="187">
        <v>2800000</v>
      </c>
      <c r="E3438" s="187">
        <v>2800000</v>
      </c>
      <c r="F3438" s="187">
        <v>0</v>
      </c>
      <c r="G3438" s="187">
        <v>0</v>
      </c>
      <c r="H3438" s="187">
        <v>0</v>
      </c>
    </row>
    <row r="3439" spans="1:8" ht="45.75" thickBot="1">
      <c r="A3439" s="181" t="str">
        <f t="shared" si="53"/>
        <v>A</v>
      </c>
      <c r="B3439" s="182" t="s">
        <v>1728</v>
      </c>
      <c r="C3439" s="183" t="s">
        <v>1729</v>
      </c>
      <c r="D3439" s="184">
        <v>8397980</v>
      </c>
      <c r="E3439" s="184">
        <v>2128000</v>
      </c>
      <c r="F3439" s="184">
        <v>2118000</v>
      </c>
      <c r="G3439" s="184">
        <v>2041000</v>
      </c>
      <c r="H3439" s="184">
        <v>2110980</v>
      </c>
    </row>
    <row r="3440" spans="1:8" ht="15.75" thickTop="1">
      <c r="A3440" s="181" t="str">
        <f t="shared" si="53"/>
        <v>A</v>
      </c>
      <c r="B3440" s="186" t="s">
        <v>121</v>
      </c>
      <c r="C3440" s="186" t="s">
        <v>99</v>
      </c>
      <c r="D3440" s="187">
        <v>8397980</v>
      </c>
      <c r="E3440" s="187">
        <v>2128000</v>
      </c>
      <c r="F3440" s="187">
        <v>2118000</v>
      </c>
      <c r="G3440" s="187">
        <v>2041000</v>
      </c>
      <c r="H3440" s="187">
        <v>2110980</v>
      </c>
    </row>
    <row r="3441" spans="1:8">
      <c r="A3441" s="181" t="str">
        <f t="shared" si="53"/>
        <v>A</v>
      </c>
      <c r="B3441" s="188" t="s">
        <v>121</v>
      </c>
      <c r="C3441" s="188" t="s">
        <v>100</v>
      </c>
      <c r="D3441" s="189">
        <v>7290480</v>
      </c>
      <c r="E3441" s="189">
        <v>1823000</v>
      </c>
      <c r="F3441" s="189">
        <v>1823000</v>
      </c>
      <c r="G3441" s="189">
        <v>1823000</v>
      </c>
      <c r="H3441" s="189">
        <v>1821480</v>
      </c>
    </row>
    <row r="3442" spans="1:8">
      <c r="A3442" s="181" t="str">
        <f t="shared" si="53"/>
        <v>A</v>
      </c>
      <c r="B3442" s="188" t="s">
        <v>121</v>
      </c>
      <c r="C3442" s="188" t="s">
        <v>101</v>
      </c>
      <c r="D3442" s="189">
        <v>1057500</v>
      </c>
      <c r="E3442" s="189">
        <v>285000</v>
      </c>
      <c r="F3442" s="189">
        <v>280000</v>
      </c>
      <c r="G3442" s="189">
        <v>213000</v>
      </c>
      <c r="H3442" s="189">
        <v>279500</v>
      </c>
    </row>
    <row r="3443" spans="1:8">
      <c r="A3443" s="181" t="str">
        <f t="shared" si="53"/>
        <v>A</v>
      </c>
      <c r="B3443" s="188" t="s">
        <v>121</v>
      </c>
      <c r="C3443" s="188" t="s">
        <v>104</v>
      </c>
      <c r="D3443" s="189">
        <v>50000</v>
      </c>
      <c r="E3443" s="189">
        <v>20000</v>
      </c>
      <c r="F3443" s="189">
        <v>15000</v>
      </c>
      <c r="G3443" s="189">
        <v>5000</v>
      </c>
      <c r="H3443" s="189">
        <v>10000</v>
      </c>
    </row>
    <row r="3444" spans="1:8" ht="30.75" thickBot="1">
      <c r="A3444" s="181" t="str">
        <f t="shared" si="53"/>
        <v>A</v>
      </c>
      <c r="B3444" s="182" t="s">
        <v>1730</v>
      </c>
      <c r="C3444" s="183" t="s">
        <v>1731</v>
      </c>
      <c r="D3444" s="184">
        <v>1500000</v>
      </c>
      <c r="E3444" s="184">
        <v>210000</v>
      </c>
      <c r="F3444" s="184">
        <v>655000</v>
      </c>
      <c r="G3444" s="184">
        <v>330000</v>
      </c>
      <c r="H3444" s="184">
        <v>305000</v>
      </c>
    </row>
    <row r="3445" spans="1:8" ht="15.75" thickTop="1">
      <c r="A3445" s="181" t="str">
        <f t="shared" si="53"/>
        <v>A</v>
      </c>
      <c r="B3445" s="186" t="s">
        <v>121</v>
      </c>
      <c r="C3445" s="186" t="s">
        <v>99</v>
      </c>
      <c r="D3445" s="187">
        <v>1165000</v>
      </c>
      <c r="E3445" s="187">
        <v>80000</v>
      </c>
      <c r="F3445" s="187">
        <v>450000</v>
      </c>
      <c r="G3445" s="187">
        <v>330000</v>
      </c>
      <c r="H3445" s="187">
        <v>305000</v>
      </c>
    </row>
    <row r="3446" spans="1:8">
      <c r="A3446" s="181" t="str">
        <f t="shared" si="53"/>
        <v>A</v>
      </c>
      <c r="B3446" s="188" t="s">
        <v>121</v>
      </c>
      <c r="C3446" s="188" t="s">
        <v>101</v>
      </c>
      <c r="D3446" s="189">
        <v>1115000</v>
      </c>
      <c r="E3446" s="189">
        <v>80000</v>
      </c>
      <c r="F3446" s="189">
        <v>430000</v>
      </c>
      <c r="G3446" s="189">
        <v>300000</v>
      </c>
      <c r="H3446" s="189">
        <v>305000</v>
      </c>
    </row>
    <row r="3447" spans="1:8">
      <c r="A3447" s="181" t="str">
        <f t="shared" si="53"/>
        <v>A</v>
      </c>
      <c r="B3447" s="188" t="s">
        <v>121</v>
      </c>
      <c r="C3447" s="188" t="s">
        <v>105</v>
      </c>
      <c r="D3447" s="189">
        <v>50000</v>
      </c>
      <c r="E3447" s="189">
        <v>0</v>
      </c>
      <c r="F3447" s="189">
        <v>20000</v>
      </c>
      <c r="G3447" s="189">
        <v>30000</v>
      </c>
      <c r="H3447" s="189">
        <v>0</v>
      </c>
    </row>
    <row r="3448" spans="1:8">
      <c r="A3448" s="181" t="str">
        <f t="shared" si="53"/>
        <v>A</v>
      </c>
      <c r="B3448" s="186" t="s">
        <v>121</v>
      </c>
      <c r="C3448" s="186" t="s">
        <v>155</v>
      </c>
      <c r="D3448" s="187">
        <v>335000</v>
      </c>
      <c r="E3448" s="187">
        <v>130000</v>
      </c>
      <c r="F3448" s="187">
        <v>205000</v>
      </c>
      <c r="G3448" s="187">
        <v>0</v>
      </c>
      <c r="H3448" s="187">
        <v>0</v>
      </c>
    </row>
    <row r="3449" spans="1:8" ht="30.75" thickBot="1">
      <c r="A3449" s="181" t="str">
        <f t="shared" si="53"/>
        <v>A</v>
      </c>
      <c r="B3449" s="182" t="s">
        <v>1732</v>
      </c>
      <c r="C3449" s="183" t="s">
        <v>1733</v>
      </c>
      <c r="D3449" s="184">
        <v>4000000</v>
      </c>
      <c r="E3449" s="184">
        <v>4000000</v>
      </c>
      <c r="F3449" s="184">
        <v>0</v>
      </c>
      <c r="G3449" s="184">
        <v>0</v>
      </c>
      <c r="H3449" s="184">
        <v>0</v>
      </c>
    </row>
    <row r="3450" spans="1:8" ht="15.75" thickTop="1">
      <c r="A3450" s="181" t="str">
        <f t="shared" si="53"/>
        <v>A</v>
      </c>
      <c r="B3450" s="186" t="s">
        <v>121</v>
      </c>
      <c r="C3450" s="186" t="s">
        <v>99</v>
      </c>
      <c r="D3450" s="187">
        <v>1200000</v>
      </c>
      <c r="E3450" s="187">
        <v>1200000</v>
      </c>
      <c r="F3450" s="187">
        <v>0</v>
      </c>
      <c r="G3450" s="187">
        <v>0</v>
      </c>
      <c r="H3450" s="187">
        <v>0</v>
      </c>
    </row>
    <row r="3451" spans="1:8">
      <c r="A3451" s="181" t="str">
        <f t="shared" si="53"/>
        <v>A</v>
      </c>
      <c r="B3451" s="188" t="s">
        <v>121</v>
      </c>
      <c r="C3451" s="188" t="s">
        <v>101</v>
      </c>
      <c r="D3451" s="189">
        <v>1200000</v>
      </c>
      <c r="E3451" s="189">
        <v>1200000</v>
      </c>
      <c r="F3451" s="189">
        <v>0</v>
      </c>
      <c r="G3451" s="189">
        <v>0</v>
      </c>
      <c r="H3451" s="189">
        <v>0</v>
      </c>
    </row>
    <row r="3452" spans="1:8">
      <c r="A3452" s="181" t="str">
        <f t="shared" si="53"/>
        <v>A</v>
      </c>
      <c r="B3452" s="186" t="s">
        <v>121</v>
      </c>
      <c r="C3452" s="186" t="s">
        <v>157</v>
      </c>
      <c r="D3452" s="187">
        <v>2800000</v>
      </c>
      <c r="E3452" s="187">
        <v>2800000</v>
      </c>
      <c r="F3452" s="187">
        <v>0</v>
      </c>
      <c r="G3452" s="187">
        <v>0</v>
      </c>
      <c r="H3452" s="187">
        <v>0</v>
      </c>
    </row>
    <row r="3453" spans="1:8" ht="15.75" thickBot="1">
      <c r="A3453" s="181" t="str">
        <f t="shared" si="53"/>
        <v>A</v>
      </c>
      <c r="B3453" s="182" t="s">
        <v>1734</v>
      </c>
      <c r="C3453" s="183" t="s">
        <v>1735</v>
      </c>
      <c r="D3453" s="184">
        <v>3181200</v>
      </c>
      <c r="E3453" s="184">
        <v>934000</v>
      </c>
      <c r="F3453" s="184">
        <v>754000</v>
      </c>
      <c r="G3453" s="184">
        <v>733000</v>
      </c>
      <c r="H3453" s="184">
        <v>760200</v>
      </c>
    </row>
    <row r="3454" spans="1:8" ht="15.75" thickTop="1">
      <c r="A3454" s="181" t="str">
        <f t="shared" si="53"/>
        <v>A</v>
      </c>
      <c r="B3454" s="186" t="s">
        <v>121</v>
      </c>
      <c r="C3454" s="186" t="s">
        <v>99</v>
      </c>
      <c r="D3454" s="187">
        <v>3181200</v>
      </c>
      <c r="E3454" s="187">
        <v>934000</v>
      </c>
      <c r="F3454" s="187">
        <v>754000</v>
      </c>
      <c r="G3454" s="187">
        <v>733000</v>
      </c>
      <c r="H3454" s="187">
        <v>760200</v>
      </c>
    </row>
    <row r="3455" spans="1:8">
      <c r="A3455" s="181" t="str">
        <f t="shared" si="53"/>
        <v>A</v>
      </c>
      <c r="B3455" s="188" t="s">
        <v>121</v>
      </c>
      <c r="C3455" s="188" t="s">
        <v>100</v>
      </c>
      <c r="D3455" s="189">
        <v>3011200</v>
      </c>
      <c r="E3455" s="189">
        <v>764000</v>
      </c>
      <c r="F3455" s="189">
        <v>754000</v>
      </c>
      <c r="G3455" s="189">
        <v>733000</v>
      </c>
      <c r="H3455" s="189">
        <v>760200</v>
      </c>
    </row>
    <row r="3456" spans="1:8">
      <c r="A3456" s="181" t="str">
        <f t="shared" si="53"/>
        <v>A</v>
      </c>
      <c r="B3456" s="188" t="s">
        <v>121</v>
      </c>
      <c r="C3456" s="188" t="s">
        <v>101</v>
      </c>
      <c r="D3456" s="189">
        <v>170000</v>
      </c>
      <c r="E3456" s="189">
        <v>170000</v>
      </c>
      <c r="F3456" s="189">
        <v>0</v>
      </c>
      <c r="G3456" s="189">
        <v>0</v>
      </c>
      <c r="H3456" s="189">
        <v>0</v>
      </c>
    </row>
    <row r="3457" spans="1:8" ht="30.75" thickBot="1">
      <c r="A3457" s="181" t="str">
        <f t="shared" si="53"/>
        <v>A</v>
      </c>
      <c r="B3457" s="182" t="s">
        <v>1736</v>
      </c>
      <c r="C3457" s="183" t="s">
        <v>1737</v>
      </c>
      <c r="D3457" s="184">
        <v>2571600</v>
      </c>
      <c r="E3457" s="184">
        <v>699000</v>
      </c>
      <c r="F3457" s="184">
        <v>627000</v>
      </c>
      <c r="G3457" s="184">
        <v>605000</v>
      </c>
      <c r="H3457" s="184">
        <v>640600</v>
      </c>
    </row>
    <row r="3458" spans="1:8" ht="15.75" thickTop="1">
      <c r="A3458" s="181" t="str">
        <f t="shared" si="53"/>
        <v>A</v>
      </c>
      <c r="B3458" s="186" t="s">
        <v>121</v>
      </c>
      <c r="C3458" s="186" t="s">
        <v>99</v>
      </c>
      <c r="D3458" s="187">
        <v>2546600</v>
      </c>
      <c r="E3458" s="187">
        <v>674000</v>
      </c>
      <c r="F3458" s="187">
        <v>627000</v>
      </c>
      <c r="G3458" s="187">
        <v>605000</v>
      </c>
      <c r="H3458" s="187">
        <v>640600</v>
      </c>
    </row>
    <row r="3459" spans="1:8">
      <c r="A3459" s="181" t="str">
        <f t="shared" si="53"/>
        <v>A</v>
      </c>
      <c r="B3459" s="188" t="s">
        <v>121</v>
      </c>
      <c r="C3459" s="188" t="s">
        <v>100</v>
      </c>
      <c r="D3459" s="189">
        <v>2166600</v>
      </c>
      <c r="E3459" s="189">
        <v>543000</v>
      </c>
      <c r="F3459" s="189">
        <v>542000</v>
      </c>
      <c r="G3459" s="189">
        <v>541000</v>
      </c>
      <c r="H3459" s="189">
        <v>540600</v>
      </c>
    </row>
    <row r="3460" spans="1:8">
      <c r="A3460" s="181" t="str">
        <f t="shared" si="53"/>
        <v>A</v>
      </c>
      <c r="B3460" s="188" t="s">
        <v>121</v>
      </c>
      <c r="C3460" s="188" t="s">
        <v>101</v>
      </c>
      <c r="D3460" s="189">
        <v>380000</v>
      </c>
      <c r="E3460" s="189">
        <v>131000</v>
      </c>
      <c r="F3460" s="189">
        <v>85000</v>
      </c>
      <c r="G3460" s="189">
        <v>64000</v>
      </c>
      <c r="H3460" s="189">
        <v>100000</v>
      </c>
    </row>
    <row r="3461" spans="1:8">
      <c r="A3461" s="181" t="str">
        <f t="shared" si="53"/>
        <v>A</v>
      </c>
      <c r="B3461" s="186" t="s">
        <v>121</v>
      </c>
      <c r="C3461" s="186" t="s">
        <v>155</v>
      </c>
      <c r="D3461" s="187">
        <v>25000</v>
      </c>
      <c r="E3461" s="187">
        <v>25000</v>
      </c>
      <c r="F3461" s="187">
        <v>0</v>
      </c>
      <c r="G3461" s="187">
        <v>0</v>
      </c>
      <c r="H3461" s="187">
        <v>0</v>
      </c>
    </row>
    <row r="3462" spans="1:8" ht="30.75" thickBot="1">
      <c r="A3462" s="181" t="str">
        <f t="shared" si="53"/>
        <v>A</v>
      </c>
      <c r="B3462" s="182" t="s">
        <v>1738</v>
      </c>
      <c r="C3462" s="183" t="s">
        <v>1739</v>
      </c>
      <c r="D3462" s="184">
        <v>555000</v>
      </c>
      <c r="E3462" s="184">
        <v>165000</v>
      </c>
      <c r="F3462" s="184">
        <v>161000</v>
      </c>
      <c r="G3462" s="184">
        <v>152000</v>
      </c>
      <c r="H3462" s="184">
        <v>77000</v>
      </c>
    </row>
    <row r="3463" spans="1:8" ht="15.75" thickTop="1">
      <c r="A3463" s="181" t="str">
        <f t="shared" ref="A3463:A3526" si="54">(IF(OR(D3463&lt;&gt;0),"A","B"))</f>
        <v>A</v>
      </c>
      <c r="B3463" s="186" t="s">
        <v>121</v>
      </c>
      <c r="C3463" s="186" t="s">
        <v>99</v>
      </c>
      <c r="D3463" s="187">
        <v>551000</v>
      </c>
      <c r="E3463" s="187">
        <v>161000</v>
      </c>
      <c r="F3463" s="187">
        <v>161000</v>
      </c>
      <c r="G3463" s="187">
        <v>152000</v>
      </c>
      <c r="H3463" s="187">
        <v>77000</v>
      </c>
    </row>
    <row r="3464" spans="1:8">
      <c r="A3464" s="181" t="str">
        <f t="shared" si="54"/>
        <v>A</v>
      </c>
      <c r="B3464" s="188" t="s">
        <v>121</v>
      </c>
      <c r="C3464" s="188" t="s">
        <v>100</v>
      </c>
      <c r="D3464" s="189">
        <v>497000</v>
      </c>
      <c r="E3464" s="189">
        <v>140000</v>
      </c>
      <c r="F3464" s="189">
        <v>140000</v>
      </c>
      <c r="G3464" s="189">
        <v>140000</v>
      </c>
      <c r="H3464" s="189">
        <v>77000</v>
      </c>
    </row>
    <row r="3465" spans="1:8">
      <c r="A3465" s="181" t="str">
        <f t="shared" si="54"/>
        <v>A</v>
      </c>
      <c r="B3465" s="188" t="s">
        <v>121</v>
      </c>
      <c r="C3465" s="188" t="s">
        <v>101</v>
      </c>
      <c r="D3465" s="189">
        <v>54000</v>
      </c>
      <c r="E3465" s="189">
        <v>21000</v>
      </c>
      <c r="F3465" s="189">
        <v>21000</v>
      </c>
      <c r="G3465" s="189">
        <v>12000</v>
      </c>
      <c r="H3465" s="189">
        <v>0</v>
      </c>
    </row>
    <row r="3466" spans="1:8">
      <c r="A3466" s="181" t="str">
        <f t="shared" si="54"/>
        <v>A</v>
      </c>
      <c r="B3466" s="186" t="s">
        <v>121</v>
      </c>
      <c r="C3466" s="186" t="s">
        <v>155</v>
      </c>
      <c r="D3466" s="187">
        <v>4000</v>
      </c>
      <c r="E3466" s="187">
        <v>4000</v>
      </c>
      <c r="F3466" s="187">
        <v>0</v>
      </c>
      <c r="G3466" s="187">
        <v>0</v>
      </c>
      <c r="H3466" s="187">
        <v>0</v>
      </c>
    </row>
    <row r="3467" spans="1:8" ht="30.75" thickBot="1">
      <c r="A3467" s="181" t="str">
        <f t="shared" si="54"/>
        <v>A</v>
      </c>
      <c r="B3467" s="182" t="s">
        <v>1740</v>
      </c>
      <c r="C3467" s="183" t="s">
        <v>1741</v>
      </c>
      <c r="D3467" s="184">
        <v>1875600</v>
      </c>
      <c r="E3467" s="184">
        <v>473000</v>
      </c>
      <c r="F3467" s="184">
        <v>469000</v>
      </c>
      <c r="G3467" s="184">
        <v>468000</v>
      </c>
      <c r="H3467" s="184">
        <v>465600</v>
      </c>
    </row>
    <row r="3468" spans="1:8" ht="15.75" thickTop="1">
      <c r="A3468" s="181" t="str">
        <f t="shared" si="54"/>
        <v>A</v>
      </c>
      <c r="B3468" s="186" t="s">
        <v>121</v>
      </c>
      <c r="C3468" s="186" t="s">
        <v>99</v>
      </c>
      <c r="D3468" s="187">
        <v>1875600</v>
      </c>
      <c r="E3468" s="187">
        <v>473000</v>
      </c>
      <c r="F3468" s="187">
        <v>469000</v>
      </c>
      <c r="G3468" s="187">
        <v>468000</v>
      </c>
      <c r="H3468" s="187">
        <v>465600</v>
      </c>
    </row>
    <row r="3469" spans="1:8">
      <c r="A3469" s="181" t="str">
        <f t="shared" si="54"/>
        <v>A</v>
      </c>
      <c r="B3469" s="188" t="s">
        <v>121</v>
      </c>
      <c r="C3469" s="188" t="s">
        <v>100</v>
      </c>
      <c r="D3469" s="189">
        <v>1809600</v>
      </c>
      <c r="E3469" s="189">
        <v>453000</v>
      </c>
      <c r="F3469" s="189">
        <v>453000</v>
      </c>
      <c r="G3469" s="189">
        <v>453000</v>
      </c>
      <c r="H3469" s="189">
        <v>450600</v>
      </c>
    </row>
    <row r="3470" spans="1:8">
      <c r="A3470" s="181" t="str">
        <f t="shared" si="54"/>
        <v>A</v>
      </c>
      <c r="B3470" s="188" t="s">
        <v>121</v>
      </c>
      <c r="C3470" s="188" t="s">
        <v>101</v>
      </c>
      <c r="D3470" s="189">
        <v>66000</v>
      </c>
      <c r="E3470" s="189">
        <v>20000</v>
      </c>
      <c r="F3470" s="189">
        <v>16000</v>
      </c>
      <c r="G3470" s="189">
        <v>15000</v>
      </c>
      <c r="H3470" s="189">
        <v>15000</v>
      </c>
    </row>
    <row r="3471" spans="1:8" ht="30.75" thickBot="1">
      <c r="A3471" s="181" t="str">
        <f t="shared" si="54"/>
        <v>A</v>
      </c>
      <c r="B3471" s="182" t="s">
        <v>1742</v>
      </c>
      <c r="C3471" s="183" t="s">
        <v>1743</v>
      </c>
      <c r="D3471" s="184">
        <v>1203580</v>
      </c>
      <c r="E3471" s="184">
        <v>310000</v>
      </c>
      <c r="F3471" s="184">
        <v>301000</v>
      </c>
      <c r="G3471" s="184">
        <v>302000</v>
      </c>
      <c r="H3471" s="184">
        <v>290580</v>
      </c>
    </row>
    <row r="3472" spans="1:8" ht="15.75" thickTop="1">
      <c r="A3472" s="181" t="str">
        <f t="shared" si="54"/>
        <v>A</v>
      </c>
      <c r="B3472" s="186" t="s">
        <v>121</v>
      </c>
      <c r="C3472" s="186" t="s">
        <v>99</v>
      </c>
      <c r="D3472" s="187">
        <v>1203580</v>
      </c>
      <c r="E3472" s="187">
        <v>310000</v>
      </c>
      <c r="F3472" s="187">
        <v>301000</v>
      </c>
      <c r="G3472" s="187">
        <v>302000</v>
      </c>
      <c r="H3472" s="187">
        <v>290580</v>
      </c>
    </row>
    <row r="3473" spans="1:8">
      <c r="A3473" s="181" t="str">
        <f t="shared" si="54"/>
        <v>A</v>
      </c>
      <c r="B3473" s="188" t="s">
        <v>121</v>
      </c>
      <c r="C3473" s="188" t="s">
        <v>100</v>
      </c>
      <c r="D3473" s="189">
        <v>1085580</v>
      </c>
      <c r="E3473" s="189">
        <v>272000</v>
      </c>
      <c r="F3473" s="189">
        <v>271000</v>
      </c>
      <c r="G3473" s="189">
        <v>272000</v>
      </c>
      <c r="H3473" s="189">
        <v>270580</v>
      </c>
    </row>
    <row r="3474" spans="1:8">
      <c r="A3474" s="181" t="str">
        <f t="shared" si="54"/>
        <v>A</v>
      </c>
      <c r="B3474" s="188" t="s">
        <v>121</v>
      </c>
      <c r="C3474" s="188" t="s">
        <v>101</v>
      </c>
      <c r="D3474" s="189">
        <v>118000</v>
      </c>
      <c r="E3474" s="189">
        <v>38000</v>
      </c>
      <c r="F3474" s="189">
        <v>30000</v>
      </c>
      <c r="G3474" s="189">
        <v>30000</v>
      </c>
      <c r="H3474" s="189">
        <v>20000</v>
      </c>
    </row>
    <row r="3475" spans="1:8" ht="45.75" thickBot="1">
      <c r="A3475" s="181" t="str">
        <f t="shared" si="54"/>
        <v>A</v>
      </c>
      <c r="B3475" s="182" t="s">
        <v>1744</v>
      </c>
      <c r="C3475" s="183" t="s">
        <v>1745</v>
      </c>
      <c r="D3475" s="184">
        <v>865000</v>
      </c>
      <c r="E3475" s="184">
        <v>218000</v>
      </c>
      <c r="F3475" s="184">
        <v>217000</v>
      </c>
      <c r="G3475" s="184">
        <v>216000</v>
      </c>
      <c r="H3475" s="184">
        <v>214000</v>
      </c>
    </row>
    <row r="3476" spans="1:8" ht="15.75" thickTop="1">
      <c r="A3476" s="181" t="str">
        <f t="shared" si="54"/>
        <v>A</v>
      </c>
      <c r="B3476" s="186" t="s">
        <v>121</v>
      </c>
      <c r="C3476" s="186" t="s">
        <v>99</v>
      </c>
      <c r="D3476" s="187">
        <v>865000</v>
      </c>
      <c r="E3476" s="187">
        <v>218000</v>
      </c>
      <c r="F3476" s="187">
        <v>217000</v>
      </c>
      <c r="G3476" s="187">
        <v>216000</v>
      </c>
      <c r="H3476" s="187">
        <v>214000</v>
      </c>
    </row>
    <row r="3477" spans="1:8">
      <c r="A3477" s="181" t="str">
        <f t="shared" si="54"/>
        <v>A</v>
      </c>
      <c r="B3477" s="188" t="s">
        <v>121</v>
      </c>
      <c r="C3477" s="188" t="s">
        <v>100</v>
      </c>
      <c r="D3477" s="189">
        <v>835000</v>
      </c>
      <c r="E3477" s="189">
        <v>209000</v>
      </c>
      <c r="F3477" s="189">
        <v>209000</v>
      </c>
      <c r="G3477" s="189">
        <v>209000</v>
      </c>
      <c r="H3477" s="189">
        <v>208000</v>
      </c>
    </row>
    <row r="3478" spans="1:8">
      <c r="A3478" s="181" t="str">
        <f t="shared" si="54"/>
        <v>A</v>
      </c>
      <c r="B3478" s="188" t="s">
        <v>121</v>
      </c>
      <c r="C3478" s="188" t="s">
        <v>101</v>
      </c>
      <c r="D3478" s="189">
        <v>30000</v>
      </c>
      <c r="E3478" s="189">
        <v>9000</v>
      </c>
      <c r="F3478" s="189">
        <v>8000</v>
      </c>
      <c r="G3478" s="189">
        <v>7000</v>
      </c>
      <c r="H3478" s="189">
        <v>6000</v>
      </c>
    </row>
    <row r="3479" spans="1:8" ht="30.75" thickBot="1">
      <c r="A3479" s="181" t="str">
        <f t="shared" si="54"/>
        <v>A</v>
      </c>
      <c r="B3479" s="182" t="s">
        <v>1746</v>
      </c>
      <c r="C3479" s="183" t="s">
        <v>1747</v>
      </c>
      <c r="D3479" s="184">
        <v>1125000</v>
      </c>
      <c r="E3479" s="184">
        <v>284000</v>
      </c>
      <c r="F3479" s="184">
        <v>284000</v>
      </c>
      <c r="G3479" s="184">
        <v>279000</v>
      </c>
      <c r="H3479" s="184">
        <v>278000</v>
      </c>
    </row>
    <row r="3480" spans="1:8" ht="15.75" thickTop="1">
      <c r="A3480" s="181" t="str">
        <f t="shared" si="54"/>
        <v>A</v>
      </c>
      <c r="B3480" s="186" t="s">
        <v>121</v>
      </c>
      <c r="C3480" s="186" t="s">
        <v>99</v>
      </c>
      <c r="D3480" s="187">
        <v>1125000</v>
      </c>
      <c r="E3480" s="187">
        <v>284000</v>
      </c>
      <c r="F3480" s="187">
        <v>284000</v>
      </c>
      <c r="G3480" s="187">
        <v>279000</v>
      </c>
      <c r="H3480" s="187">
        <v>278000</v>
      </c>
    </row>
    <row r="3481" spans="1:8">
      <c r="A3481" s="181" t="str">
        <f t="shared" si="54"/>
        <v>A</v>
      </c>
      <c r="B3481" s="188" t="s">
        <v>121</v>
      </c>
      <c r="C3481" s="188" t="s">
        <v>100</v>
      </c>
      <c r="D3481" s="189">
        <v>1046000</v>
      </c>
      <c r="E3481" s="189">
        <v>262000</v>
      </c>
      <c r="F3481" s="189">
        <v>262000</v>
      </c>
      <c r="G3481" s="189">
        <v>261000</v>
      </c>
      <c r="H3481" s="189">
        <v>261000</v>
      </c>
    </row>
    <row r="3482" spans="1:8">
      <c r="A3482" s="181" t="str">
        <f t="shared" si="54"/>
        <v>A</v>
      </c>
      <c r="B3482" s="188" t="s">
        <v>121</v>
      </c>
      <c r="C3482" s="188" t="s">
        <v>101</v>
      </c>
      <c r="D3482" s="189">
        <v>79000</v>
      </c>
      <c r="E3482" s="189">
        <v>22000</v>
      </c>
      <c r="F3482" s="189">
        <v>22000</v>
      </c>
      <c r="G3482" s="189">
        <v>18000</v>
      </c>
      <c r="H3482" s="189">
        <v>17000</v>
      </c>
    </row>
    <row r="3483" spans="1:8" ht="30.75" thickBot="1">
      <c r="A3483" s="181" t="str">
        <f t="shared" si="54"/>
        <v>A</v>
      </c>
      <c r="B3483" s="182" t="s">
        <v>1748</v>
      </c>
      <c r="C3483" s="183" t="s">
        <v>1749</v>
      </c>
      <c r="D3483" s="184">
        <v>925000</v>
      </c>
      <c r="E3483" s="184">
        <v>232000</v>
      </c>
      <c r="F3483" s="184">
        <v>231000</v>
      </c>
      <c r="G3483" s="184">
        <v>232000</v>
      </c>
      <c r="H3483" s="184">
        <v>230000</v>
      </c>
    </row>
    <row r="3484" spans="1:8" ht="15.75" thickTop="1">
      <c r="A3484" s="181" t="str">
        <f t="shared" si="54"/>
        <v>A</v>
      </c>
      <c r="B3484" s="186" t="s">
        <v>121</v>
      </c>
      <c r="C3484" s="186" t="s">
        <v>99</v>
      </c>
      <c r="D3484" s="187">
        <v>925000</v>
      </c>
      <c r="E3484" s="187">
        <v>232000</v>
      </c>
      <c r="F3484" s="187">
        <v>231000</v>
      </c>
      <c r="G3484" s="187">
        <v>232000</v>
      </c>
      <c r="H3484" s="187">
        <v>230000</v>
      </c>
    </row>
    <row r="3485" spans="1:8">
      <c r="A3485" s="181" t="str">
        <f t="shared" si="54"/>
        <v>A</v>
      </c>
      <c r="B3485" s="188" t="s">
        <v>121</v>
      </c>
      <c r="C3485" s="188" t="s">
        <v>100</v>
      </c>
      <c r="D3485" s="189">
        <v>887000</v>
      </c>
      <c r="E3485" s="189">
        <v>222000</v>
      </c>
      <c r="F3485" s="189">
        <v>222000</v>
      </c>
      <c r="G3485" s="189">
        <v>222000</v>
      </c>
      <c r="H3485" s="189">
        <v>221000</v>
      </c>
    </row>
    <row r="3486" spans="1:8">
      <c r="A3486" s="181" t="str">
        <f t="shared" si="54"/>
        <v>A</v>
      </c>
      <c r="B3486" s="188" t="s">
        <v>121</v>
      </c>
      <c r="C3486" s="188" t="s">
        <v>101</v>
      </c>
      <c r="D3486" s="189">
        <v>38000</v>
      </c>
      <c r="E3486" s="189">
        <v>10000</v>
      </c>
      <c r="F3486" s="189">
        <v>9000</v>
      </c>
      <c r="G3486" s="189">
        <v>10000</v>
      </c>
      <c r="H3486" s="189">
        <v>9000</v>
      </c>
    </row>
    <row r="3487" spans="1:8" ht="30.75" thickBot="1">
      <c r="A3487" s="181" t="str">
        <f t="shared" si="54"/>
        <v>A</v>
      </c>
      <c r="B3487" s="182" t="s">
        <v>1750</v>
      </c>
      <c r="C3487" s="183" t="s">
        <v>1751</v>
      </c>
      <c r="D3487" s="184">
        <v>1354500</v>
      </c>
      <c r="E3487" s="184">
        <v>351000</v>
      </c>
      <c r="F3487" s="184">
        <v>335000</v>
      </c>
      <c r="G3487" s="184">
        <v>335000</v>
      </c>
      <c r="H3487" s="184">
        <v>333500</v>
      </c>
    </row>
    <row r="3488" spans="1:8" ht="15.75" thickTop="1">
      <c r="A3488" s="181" t="str">
        <f t="shared" si="54"/>
        <v>A</v>
      </c>
      <c r="B3488" s="186" t="s">
        <v>121</v>
      </c>
      <c r="C3488" s="186" t="s">
        <v>99</v>
      </c>
      <c r="D3488" s="187">
        <v>1354500</v>
      </c>
      <c r="E3488" s="187">
        <v>351000</v>
      </c>
      <c r="F3488" s="187">
        <v>335000</v>
      </c>
      <c r="G3488" s="187">
        <v>335000</v>
      </c>
      <c r="H3488" s="187">
        <v>333500</v>
      </c>
    </row>
    <row r="3489" spans="1:8">
      <c r="A3489" s="181" t="str">
        <f t="shared" si="54"/>
        <v>A</v>
      </c>
      <c r="B3489" s="188" t="s">
        <v>121</v>
      </c>
      <c r="C3489" s="188" t="s">
        <v>100</v>
      </c>
      <c r="D3489" s="189">
        <v>742500</v>
      </c>
      <c r="E3489" s="189">
        <v>186000</v>
      </c>
      <c r="F3489" s="189">
        <v>186000</v>
      </c>
      <c r="G3489" s="189">
        <v>186000</v>
      </c>
      <c r="H3489" s="189">
        <v>184500</v>
      </c>
    </row>
    <row r="3490" spans="1:8">
      <c r="A3490" s="181" t="str">
        <f t="shared" si="54"/>
        <v>A</v>
      </c>
      <c r="B3490" s="188" t="s">
        <v>121</v>
      </c>
      <c r="C3490" s="188" t="s">
        <v>101</v>
      </c>
      <c r="D3490" s="189">
        <v>612000</v>
      </c>
      <c r="E3490" s="189">
        <v>165000</v>
      </c>
      <c r="F3490" s="189">
        <v>149000</v>
      </c>
      <c r="G3490" s="189">
        <v>149000</v>
      </c>
      <c r="H3490" s="189">
        <v>149000</v>
      </c>
    </row>
    <row r="3491" spans="1:8" ht="15.75" thickBot="1">
      <c r="A3491" s="181" t="str">
        <f t="shared" si="54"/>
        <v>A</v>
      </c>
      <c r="B3491" s="182" t="s">
        <v>1752</v>
      </c>
      <c r="C3491" s="183" t="s">
        <v>1753</v>
      </c>
      <c r="D3491" s="184">
        <v>1925000</v>
      </c>
      <c r="E3491" s="184">
        <v>491000</v>
      </c>
      <c r="F3491" s="184">
        <v>491000</v>
      </c>
      <c r="G3491" s="184">
        <v>491000</v>
      </c>
      <c r="H3491" s="184">
        <v>452000</v>
      </c>
    </row>
    <row r="3492" spans="1:8" ht="15.75" thickTop="1">
      <c r="A3492" s="181" t="str">
        <f t="shared" si="54"/>
        <v>A</v>
      </c>
      <c r="B3492" s="186" t="s">
        <v>121</v>
      </c>
      <c r="C3492" s="186" t="s">
        <v>99</v>
      </c>
      <c r="D3492" s="187">
        <v>1925000</v>
      </c>
      <c r="E3492" s="187">
        <v>491000</v>
      </c>
      <c r="F3492" s="187">
        <v>491000</v>
      </c>
      <c r="G3492" s="187">
        <v>491000</v>
      </c>
      <c r="H3492" s="187">
        <v>452000</v>
      </c>
    </row>
    <row r="3493" spans="1:8">
      <c r="A3493" s="181" t="str">
        <f t="shared" si="54"/>
        <v>A</v>
      </c>
      <c r="B3493" s="188" t="s">
        <v>121</v>
      </c>
      <c r="C3493" s="188" t="s">
        <v>100</v>
      </c>
      <c r="D3493" s="189">
        <v>1647000</v>
      </c>
      <c r="E3493" s="189">
        <v>412000</v>
      </c>
      <c r="F3493" s="189">
        <v>412000</v>
      </c>
      <c r="G3493" s="189">
        <v>412000</v>
      </c>
      <c r="H3493" s="189">
        <v>411000</v>
      </c>
    </row>
    <row r="3494" spans="1:8">
      <c r="A3494" s="181" t="str">
        <f t="shared" si="54"/>
        <v>A</v>
      </c>
      <c r="B3494" s="188" t="s">
        <v>121</v>
      </c>
      <c r="C3494" s="188" t="s">
        <v>101</v>
      </c>
      <c r="D3494" s="189">
        <v>278000</v>
      </c>
      <c r="E3494" s="189">
        <v>79000</v>
      </c>
      <c r="F3494" s="189">
        <v>79000</v>
      </c>
      <c r="G3494" s="189">
        <v>79000</v>
      </c>
      <c r="H3494" s="189">
        <v>41000</v>
      </c>
    </row>
    <row r="3495" spans="1:8" ht="30.75" thickBot="1">
      <c r="A3495" s="181" t="str">
        <f t="shared" si="54"/>
        <v>A</v>
      </c>
      <c r="B3495" s="182" t="s">
        <v>1754</v>
      </c>
      <c r="C3495" s="183" t="s">
        <v>1755</v>
      </c>
      <c r="D3495" s="184">
        <v>2745000</v>
      </c>
      <c r="E3495" s="184">
        <v>701000</v>
      </c>
      <c r="F3495" s="184">
        <v>686000</v>
      </c>
      <c r="G3495" s="184">
        <v>675000</v>
      </c>
      <c r="H3495" s="184">
        <v>683000</v>
      </c>
    </row>
    <row r="3496" spans="1:8" ht="15.75" thickTop="1">
      <c r="A3496" s="181" t="str">
        <f t="shared" si="54"/>
        <v>A</v>
      </c>
      <c r="B3496" s="186" t="s">
        <v>121</v>
      </c>
      <c r="C3496" s="186" t="s">
        <v>99</v>
      </c>
      <c r="D3496" s="187">
        <v>2745000</v>
      </c>
      <c r="E3496" s="187">
        <v>701000</v>
      </c>
      <c r="F3496" s="187">
        <v>686000</v>
      </c>
      <c r="G3496" s="187">
        <v>675000</v>
      </c>
      <c r="H3496" s="187">
        <v>683000</v>
      </c>
    </row>
    <row r="3497" spans="1:8">
      <c r="A3497" s="181" t="str">
        <f t="shared" si="54"/>
        <v>A</v>
      </c>
      <c r="B3497" s="188" t="s">
        <v>121</v>
      </c>
      <c r="C3497" s="188" t="s">
        <v>100</v>
      </c>
      <c r="D3497" s="189">
        <v>2429000</v>
      </c>
      <c r="E3497" s="189">
        <v>607000</v>
      </c>
      <c r="F3497" s="189">
        <v>608000</v>
      </c>
      <c r="G3497" s="189">
        <v>607000</v>
      </c>
      <c r="H3497" s="189">
        <v>607000</v>
      </c>
    </row>
    <row r="3498" spans="1:8">
      <c r="A3498" s="181" t="str">
        <f t="shared" si="54"/>
        <v>A</v>
      </c>
      <c r="B3498" s="188" t="s">
        <v>121</v>
      </c>
      <c r="C3498" s="188" t="s">
        <v>101</v>
      </c>
      <c r="D3498" s="189">
        <v>313000</v>
      </c>
      <c r="E3498" s="189">
        <v>93000</v>
      </c>
      <c r="F3498" s="189">
        <v>77000</v>
      </c>
      <c r="G3498" s="189">
        <v>67000</v>
      </c>
      <c r="H3498" s="189">
        <v>76000</v>
      </c>
    </row>
    <row r="3499" spans="1:8">
      <c r="A3499" s="181" t="str">
        <f t="shared" si="54"/>
        <v>A</v>
      </c>
      <c r="B3499" s="188" t="s">
        <v>121</v>
      </c>
      <c r="C3499" s="188" t="s">
        <v>105</v>
      </c>
      <c r="D3499" s="189">
        <v>3000</v>
      </c>
      <c r="E3499" s="189">
        <v>1000</v>
      </c>
      <c r="F3499" s="189">
        <v>1000</v>
      </c>
      <c r="G3499" s="189">
        <v>1000</v>
      </c>
      <c r="H3499" s="189">
        <v>0</v>
      </c>
    </row>
    <row r="3500" spans="1:8" ht="15.75" thickBot="1">
      <c r="A3500" s="181" t="str">
        <f t="shared" si="54"/>
        <v>A</v>
      </c>
      <c r="B3500" s="182" t="s">
        <v>1756</v>
      </c>
      <c r="C3500" s="183" t="s">
        <v>1757</v>
      </c>
      <c r="D3500" s="184">
        <v>7815000</v>
      </c>
      <c r="E3500" s="184">
        <v>1513000</v>
      </c>
      <c r="F3500" s="184">
        <v>2050000</v>
      </c>
      <c r="G3500" s="184">
        <v>2110000</v>
      </c>
      <c r="H3500" s="184">
        <v>2142000</v>
      </c>
    </row>
    <row r="3501" spans="1:8" ht="15.75" thickTop="1">
      <c r="A3501" s="181" t="str">
        <f t="shared" si="54"/>
        <v>A</v>
      </c>
      <c r="B3501" s="186" t="s">
        <v>121</v>
      </c>
      <c r="C3501" s="186" t="s">
        <v>99</v>
      </c>
      <c r="D3501" s="187">
        <v>7610000</v>
      </c>
      <c r="E3501" s="187">
        <v>1463000</v>
      </c>
      <c r="F3501" s="187">
        <v>1910000</v>
      </c>
      <c r="G3501" s="187">
        <v>2095000</v>
      </c>
      <c r="H3501" s="187">
        <v>2142000</v>
      </c>
    </row>
    <row r="3502" spans="1:8">
      <c r="A3502" s="181" t="str">
        <f t="shared" si="54"/>
        <v>A</v>
      </c>
      <c r="B3502" s="188" t="s">
        <v>121</v>
      </c>
      <c r="C3502" s="188" t="s">
        <v>100</v>
      </c>
      <c r="D3502" s="189">
        <v>441000</v>
      </c>
      <c r="E3502" s="189">
        <v>111000</v>
      </c>
      <c r="F3502" s="189">
        <v>110000</v>
      </c>
      <c r="G3502" s="189">
        <v>110000</v>
      </c>
      <c r="H3502" s="189">
        <v>110000</v>
      </c>
    </row>
    <row r="3503" spans="1:8">
      <c r="A3503" s="181" t="str">
        <f t="shared" si="54"/>
        <v>A</v>
      </c>
      <c r="B3503" s="188" t="s">
        <v>121</v>
      </c>
      <c r="C3503" s="188" t="s">
        <v>101</v>
      </c>
      <c r="D3503" s="189">
        <v>987000</v>
      </c>
      <c r="E3503" s="189">
        <v>220000</v>
      </c>
      <c r="F3503" s="189">
        <v>280000</v>
      </c>
      <c r="G3503" s="189">
        <v>250000</v>
      </c>
      <c r="H3503" s="189">
        <v>237000</v>
      </c>
    </row>
    <row r="3504" spans="1:8">
      <c r="A3504" s="181" t="str">
        <f t="shared" si="54"/>
        <v>A</v>
      </c>
      <c r="B3504" s="188" t="s">
        <v>121</v>
      </c>
      <c r="C3504" s="188" t="s">
        <v>103</v>
      </c>
      <c r="D3504" s="189">
        <v>600000</v>
      </c>
      <c r="E3504" s="189">
        <v>195000</v>
      </c>
      <c r="F3504" s="189">
        <v>220000</v>
      </c>
      <c r="G3504" s="189">
        <v>185000</v>
      </c>
      <c r="H3504" s="189">
        <v>0</v>
      </c>
    </row>
    <row r="3505" spans="1:8">
      <c r="A3505" s="181" t="str">
        <f t="shared" si="54"/>
        <v>A</v>
      </c>
      <c r="B3505" s="188" t="s">
        <v>121</v>
      </c>
      <c r="C3505" s="188" t="s">
        <v>15</v>
      </c>
      <c r="D3505" s="189">
        <v>400000</v>
      </c>
      <c r="E3505" s="189">
        <v>400000</v>
      </c>
      <c r="F3505" s="189">
        <v>0</v>
      </c>
      <c r="G3505" s="189">
        <v>0</v>
      </c>
      <c r="H3505" s="189">
        <v>0</v>
      </c>
    </row>
    <row r="3506" spans="1:8">
      <c r="A3506" s="181" t="str">
        <f t="shared" si="54"/>
        <v>A</v>
      </c>
      <c r="B3506" s="188" t="s">
        <v>121</v>
      </c>
      <c r="C3506" s="188" t="s">
        <v>105</v>
      </c>
      <c r="D3506" s="189">
        <v>5182000</v>
      </c>
      <c r="E3506" s="189">
        <v>537000</v>
      </c>
      <c r="F3506" s="189">
        <v>1300000</v>
      </c>
      <c r="G3506" s="189">
        <v>1550000</v>
      </c>
      <c r="H3506" s="189">
        <v>1795000</v>
      </c>
    </row>
    <row r="3507" spans="1:8">
      <c r="A3507" s="181" t="str">
        <f t="shared" si="54"/>
        <v>A</v>
      </c>
      <c r="B3507" s="186" t="s">
        <v>121</v>
      </c>
      <c r="C3507" s="186" t="s">
        <v>155</v>
      </c>
      <c r="D3507" s="187">
        <v>205000</v>
      </c>
      <c r="E3507" s="187">
        <v>50000</v>
      </c>
      <c r="F3507" s="187">
        <v>140000</v>
      </c>
      <c r="G3507" s="187">
        <v>15000</v>
      </c>
      <c r="H3507" s="187">
        <v>0</v>
      </c>
    </row>
    <row r="3508" spans="1:8" ht="15.75" thickBot="1">
      <c r="A3508" s="181" t="str">
        <f t="shared" si="54"/>
        <v>A</v>
      </c>
      <c r="B3508" s="182" t="s">
        <v>1758</v>
      </c>
      <c r="C3508" s="183" t="s">
        <v>1759</v>
      </c>
      <c r="D3508" s="184">
        <v>230000</v>
      </c>
      <c r="E3508" s="184">
        <v>56000</v>
      </c>
      <c r="F3508" s="184">
        <v>71000</v>
      </c>
      <c r="G3508" s="184">
        <v>52000</v>
      </c>
      <c r="H3508" s="184">
        <v>51000</v>
      </c>
    </row>
    <row r="3509" spans="1:8" ht="15.75" thickTop="1">
      <c r="A3509" s="181" t="str">
        <f t="shared" si="54"/>
        <v>A</v>
      </c>
      <c r="B3509" s="186" t="s">
        <v>121</v>
      </c>
      <c r="C3509" s="186" t="s">
        <v>99</v>
      </c>
      <c r="D3509" s="187">
        <v>230000</v>
      </c>
      <c r="E3509" s="187">
        <v>56000</v>
      </c>
      <c r="F3509" s="187">
        <v>71000</v>
      </c>
      <c r="G3509" s="187">
        <v>52000</v>
      </c>
      <c r="H3509" s="187">
        <v>51000</v>
      </c>
    </row>
    <row r="3510" spans="1:8">
      <c r="A3510" s="181" t="str">
        <f t="shared" si="54"/>
        <v>A</v>
      </c>
      <c r="B3510" s="188" t="s">
        <v>121</v>
      </c>
      <c r="C3510" s="188" t="s">
        <v>100</v>
      </c>
      <c r="D3510" s="189">
        <v>184000</v>
      </c>
      <c r="E3510" s="189">
        <v>46000</v>
      </c>
      <c r="F3510" s="189">
        <v>46000</v>
      </c>
      <c r="G3510" s="189">
        <v>46000</v>
      </c>
      <c r="H3510" s="189">
        <v>46000</v>
      </c>
    </row>
    <row r="3511" spans="1:8">
      <c r="A3511" s="181" t="str">
        <f t="shared" si="54"/>
        <v>A</v>
      </c>
      <c r="B3511" s="188" t="s">
        <v>121</v>
      </c>
      <c r="C3511" s="188" t="s">
        <v>101</v>
      </c>
      <c r="D3511" s="189">
        <v>46000</v>
      </c>
      <c r="E3511" s="189">
        <v>10000</v>
      </c>
      <c r="F3511" s="189">
        <v>25000</v>
      </c>
      <c r="G3511" s="189">
        <v>6000</v>
      </c>
      <c r="H3511" s="189">
        <v>5000</v>
      </c>
    </row>
    <row r="3512" spans="1:8" ht="30.75" thickBot="1">
      <c r="A3512" s="181" t="str">
        <f t="shared" si="54"/>
        <v>A</v>
      </c>
      <c r="B3512" s="182" t="s">
        <v>1760</v>
      </c>
      <c r="C3512" s="183" t="s">
        <v>1761</v>
      </c>
      <c r="D3512" s="184">
        <v>369000</v>
      </c>
      <c r="E3512" s="184">
        <v>84000</v>
      </c>
      <c r="F3512" s="184">
        <v>114000</v>
      </c>
      <c r="G3512" s="184">
        <v>96000</v>
      </c>
      <c r="H3512" s="184">
        <v>75000</v>
      </c>
    </row>
    <row r="3513" spans="1:8" ht="15.75" thickTop="1">
      <c r="A3513" s="181" t="str">
        <f t="shared" si="54"/>
        <v>A</v>
      </c>
      <c r="B3513" s="186" t="s">
        <v>121</v>
      </c>
      <c r="C3513" s="186" t="s">
        <v>99</v>
      </c>
      <c r="D3513" s="187">
        <v>369000</v>
      </c>
      <c r="E3513" s="187">
        <v>84000</v>
      </c>
      <c r="F3513" s="187">
        <v>114000</v>
      </c>
      <c r="G3513" s="187">
        <v>96000</v>
      </c>
      <c r="H3513" s="187">
        <v>75000</v>
      </c>
    </row>
    <row r="3514" spans="1:8">
      <c r="A3514" s="181" t="str">
        <f t="shared" si="54"/>
        <v>A</v>
      </c>
      <c r="B3514" s="188" t="s">
        <v>121</v>
      </c>
      <c r="C3514" s="188" t="s">
        <v>100</v>
      </c>
      <c r="D3514" s="189">
        <v>263000</v>
      </c>
      <c r="E3514" s="189">
        <v>66000</v>
      </c>
      <c r="F3514" s="189">
        <v>66000</v>
      </c>
      <c r="G3514" s="189">
        <v>66000</v>
      </c>
      <c r="H3514" s="189">
        <v>65000</v>
      </c>
    </row>
    <row r="3515" spans="1:8">
      <c r="A3515" s="181" t="str">
        <f t="shared" si="54"/>
        <v>A</v>
      </c>
      <c r="B3515" s="188" t="s">
        <v>121</v>
      </c>
      <c r="C3515" s="188" t="s">
        <v>101</v>
      </c>
      <c r="D3515" s="189">
        <v>106000</v>
      </c>
      <c r="E3515" s="189">
        <v>18000</v>
      </c>
      <c r="F3515" s="189">
        <v>48000</v>
      </c>
      <c r="G3515" s="189">
        <v>30000</v>
      </c>
      <c r="H3515" s="189">
        <v>10000</v>
      </c>
    </row>
    <row r="3516" spans="1:8" ht="30.75" thickBot="1">
      <c r="A3516" s="181" t="str">
        <f t="shared" si="54"/>
        <v>A</v>
      </c>
      <c r="B3516" s="182" t="s">
        <v>1762</v>
      </c>
      <c r="C3516" s="183" t="s">
        <v>1763</v>
      </c>
      <c r="D3516" s="184">
        <v>1250000</v>
      </c>
      <c r="E3516" s="184">
        <v>361000</v>
      </c>
      <c r="F3516" s="184">
        <v>340000</v>
      </c>
      <c r="G3516" s="184">
        <v>289000</v>
      </c>
      <c r="H3516" s="184">
        <v>260000</v>
      </c>
    </row>
    <row r="3517" spans="1:8" ht="15.75" thickTop="1">
      <c r="A3517" s="181" t="str">
        <f t="shared" si="54"/>
        <v>A</v>
      </c>
      <c r="B3517" s="186" t="s">
        <v>121</v>
      </c>
      <c r="C3517" s="186" t="s">
        <v>99</v>
      </c>
      <c r="D3517" s="187">
        <v>1250000</v>
      </c>
      <c r="E3517" s="187">
        <v>361000</v>
      </c>
      <c r="F3517" s="187">
        <v>340000</v>
      </c>
      <c r="G3517" s="187">
        <v>289000</v>
      </c>
      <c r="H3517" s="187">
        <v>260000</v>
      </c>
    </row>
    <row r="3518" spans="1:8">
      <c r="A3518" s="181" t="str">
        <f t="shared" si="54"/>
        <v>A</v>
      </c>
      <c r="B3518" s="188" t="s">
        <v>121</v>
      </c>
      <c r="C3518" s="188" t="s">
        <v>100</v>
      </c>
      <c r="D3518" s="189">
        <v>1127000</v>
      </c>
      <c r="E3518" s="189">
        <v>289000</v>
      </c>
      <c r="F3518" s="189">
        <v>289000</v>
      </c>
      <c r="G3518" s="189">
        <v>289000</v>
      </c>
      <c r="H3518" s="189">
        <v>260000</v>
      </c>
    </row>
    <row r="3519" spans="1:8">
      <c r="A3519" s="181" t="str">
        <f t="shared" si="54"/>
        <v>A</v>
      </c>
      <c r="B3519" s="188" t="s">
        <v>121</v>
      </c>
      <c r="C3519" s="188" t="s">
        <v>101</v>
      </c>
      <c r="D3519" s="189">
        <v>123000</v>
      </c>
      <c r="E3519" s="189">
        <v>72000</v>
      </c>
      <c r="F3519" s="189">
        <v>51000</v>
      </c>
      <c r="G3519" s="189">
        <v>0</v>
      </c>
      <c r="H3519" s="189">
        <v>0</v>
      </c>
    </row>
    <row r="3520" spans="1:8" ht="30.75" thickBot="1">
      <c r="A3520" s="181" t="str">
        <f t="shared" si="54"/>
        <v>A</v>
      </c>
      <c r="B3520" s="182" t="s">
        <v>1764</v>
      </c>
      <c r="C3520" s="183" t="s">
        <v>1765</v>
      </c>
      <c r="D3520" s="184">
        <v>1254380</v>
      </c>
      <c r="E3520" s="184">
        <v>327000</v>
      </c>
      <c r="F3520" s="184">
        <v>316000</v>
      </c>
      <c r="G3520" s="184">
        <v>306000</v>
      </c>
      <c r="H3520" s="184">
        <v>305380</v>
      </c>
    </row>
    <row r="3521" spans="1:8" ht="15.75" thickTop="1">
      <c r="A3521" s="181" t="str">
        <f t="shared" si="54"/>
        <v>A</v>
      </c>
      <c r="B3521" s="186" t="s">
        <v>121</v>
      </c>
      <c r="C3521" s="186" t="s">
        <v>99</v>
      </c>
      <c r="D3521" s="187">
        <v>1254380</v>
      </c>
      <c r="E3521" s="187">
        <v>327000</v>
      </c>
      <c r="F3521" s="187">
        <v>316000</v>
      </c>
      <c r="G3521" s="187">
        <v>306000</v>
      </c>
      <c r="H3521" s="187">
        <v>305380</v>
      </c>
    </row>
    <row r="3522" spans="1:8">
      <c r="A3522" s="181" t="str">
        <f t="shared" si="54"/>
        <v>A</v>
      </c>
      <c r="B3522" s="188" t="s">
        <v>121</v>
      </c>
      <c r="C3522" s="188" t="s">
        <v>100</v>
      </c>
      <c r="D3522" s="189">
        <v>1063380</v>
      </c>
      <c r="E3522" s="189">
        <v>267000</v>
      </c>
      <c r="F3522" s="189">
        <v>266000</v>
      </c>
      <c r="G3522" s="189">
        <v>266000</v>
      </c>
      <c r="H3522" s="189">
        <v>264380</v>
      </c>
    </row>
    <row r="3523" spans="1:8">
      <c r="A3523" s="181" t="str">
        <f t="shared" si="54"/>
        <v>A</v>
      </c>
      <c r="B3523" s="188" t="s">
        <v>121</v>
      </c>
      <c r="C3523" s="188" t="s">
        <v>101</v>
      </c>
      <c r="D3523" s="189">
        <v>191000</v>
      </c>
      <c r="E3523" s="189">
        <v>60000</v>
      </c>
      <c r="F3523" s="189">
        <v>50000</v>
      </c>
      <c r="G3523" s="189">
        <v>40000</v>
      </c>
      <c r="H3523" s="189">
        <v>41000</v>
      </c>
    </row>
    <row r="3524" spans="1:8" ht="30.75" thickBot="1">
      <c r="A3524" s="181" t="str">
        <f t="shared" si="54"/>
        <v>A</v>
      </c>
      <c r="B3524" s="182" t="s">
        <v>1766</v>
      </c>
      <c r="C3524" s="183" t="s">
        <v>1767</v>
      </c>
      <c r="D3524" s="184">
        <v>480560</v>
      </c>
      <c r="E3524" s="184">
        <v>128000</v>
      </c>
      <c r="F3524" s="184">
        <v>127000</v>
      </c>
      <c r="G3524" s="184">
        <v>113000</v>
      </c>
      <c r="H3524" s="184">
        <v>112560</v>
      </c>
    </row>
    <row r="3525" spans="1:8" ht="15.75" thickTop="1">
      <c r="A3525" s="181" t="str">
        <f t="shared" si="54"/>
        <v>A</v>
      </c>
      <c r="B3525" s="186" t="s">
        <v>121</v>
      </c>
      <c r="C3525" s="186" t="s">
        <v>99</v>
      </c>
      <c r="D3525" s="187">
        <v>480560</v>
      </c>
      <c r="E3525" s="187">
        <v>128000</v>
      </c>
      <c r="F3525" s="187">
        <v>127000</v>
      </c>
      <c r="G3525" s="187">
        <v>113000</v>
      </c>
      <c r="H3525" s="187">
        <v>112560</v>
      </c>
    </row>
    <row r="3526" spans="1:8">
      <c r="A3526" s="181" t="str">
        <f t="shared" si="54"/>
        <v>A</v>
      </c>
      <c r="B3526" s="188" t="s">
        <v>121</v>
      </c>
      <c r="C3526" s="188" t="s">
        <v>100</v>
      </c>
      <c r="D3526" s="189">
        <v>448560</v>
      </c>
      <c r="E3526" s="189">
        <v>113000</v>
      </c>
      <c r="F3526" s="189">
        <v>112000</v>
      </c>
      <c r="G3526" s="189">
        <v>112000</v>
      </c>
      <c r="H3526" s="189">
        <v>111560</v>
      </c>
    </row>
    <row r="3527" spans="1:8">
      <c r="A3527" s="181" t="str">
        <f t="shared" ref="A3527:A3590" si="55">(IF(OR(D3527&lt;&gt;0),"A","B"))</f>
        <v>A</v>
      </c>
      <c r="B3527" s="188" t="s">
        <v>121</v>
      </c>
      <c r="C3527" s="188" t="s">
        <v>101</v>
      </c>
      <c r="D3527" s="189">
        <v>32000</v>
      </c>
      <c r="E3527" s="189">
        <v>15000</v>
      </c>
      <c r="F3527" s="189">
        <v>15000</v>
      </c>
      <c r="G3527" s="189">
        <v>1000</v>
      </c>
      <c r="H3527" s="189">
        <v>1000</v>
      </c>
    </row>
    <row r="3528" spans="1:8" ht="30.75" thickBot="1">
      <c r="A3528" s="181" t="str">
        <f t="shared" si="55"/>
        <v>A</v>
      </c>
      <c r="B3528" s="182" t="s">
        <v>1768</v>
      </c>
      <c r="C3528" s="183" t="s">
        <v>1769</v>
      </c>
      <c r="D3528" s="184">
        <v>160800</v>
      </c>
      <c r="E3528" s="184">
        <v>46000</v>
      </c>
      <c r="F3528" s="184">
        <v>37000</v>
      </c>
      <c r="G3528" s="184">
        <v>43000</v>
      </c>
      <c r="H3528" s="184">
        <v>34800</v>
      </c>
    </row>
    <row r="3529" spans="1:8" ht="15.75" thickTop="1">
      <c r="A3529" s="181" t="str">
        <f t="shared" si="55"/>
        <v>A</v>
      </c>
      <c r="B3529" s="186" t="s">
        <v>121</v>
      </c>
      <c r="C3529" s="186" t="s">
        <v>99</v>
      </c>
      <c r="D3529" s="187">
        <v>160800</v>
      </c>
      <c r="E3529" s="187">
        <v>46000</v>
      </c>
      <c r="F3529" s="187">
        <v>37000</v>
      </c>
      <c r="G3529" s="187">
        <v>43000</v>
      </c>
      <c r="H3529" s="187">
        <v>34800</v>
      </c>
    </row>
    <row r="3530" spans="1:8">
      <c r="A3530" s="181" t="str">
        <f t="shared" si="55"/>
        <v>A</v>
      </c>
      <c r="B3530" s="188" t="s">
        <v>121</v>
      </c>
      <c r="C3530" s="188" t="s">
        <v>100</v>
      </c>
      <c r="D3530" s="189">
        <v>130800</v>
      </c>
      <c r="E3530" s="189">
        <v>33000</v>
      </c>
      <c r="F3530" s="189">
        <v>33000</v>
      </c>
      <c r="G3530" s="189">
        <v>33000</v>
      </c>
      <c r="H3530" s="189">
        <v>31800</v>
      </c>
    </row>
    <row r="3531" spans="1:8">
      <c r="A3531" s="181" t="str">
        <f t="shared" si="55"/>
        <v>A</v>
      </c>
      <c r="B3531" s="188" t="s">
        <v>121</v>
      </c>
      <c r="C3531" s="188" t="s">
        <v>101</v>
      </c>
      <c r="D3531" s="189">
        <v>30000</v>
      </c>
      <c r="E3531" s="189">
        <v>13000</v>
      </c>
      <c r="F3531" s="189">
        <v>4000</v>
      </c>
      <c r="G3531" s="189">
        <v>10000</v>
      </c>
      <c r="H3531" s="189">
        <v>3000</v>
      </c>
    </row>
    <row r="3532" spans="1:8" ht="30.75" thickBot="1">
      <c r="A3532" s="181" t="str">
        <f t="shared" si="55"/>
        <v>A</v>
      </c>
      <c r="B3532" s="182" t="s">
        <v>1770</v>
      </c>
      <c r="C3532" s="183" t="s">
        <v>1771</v>
      </c>
      <c r="D3532" s="184">
        <v>518800</v>
      </c>
      <c r="E3532" s="184">
        <v>129000</v>
      </c>
      <c r="F3532" s="184">
        <v>129000</v>
      </c>
      <c r="G3532" s="184">
        <v>129000</v>
      </c>
      <c r="H3532" s="184">
        <v>131800</v>
      </c>
    </row>
    <row r="3533" spans="1:8" ht="15.75" thickTop="1">
      <c r="A3533" s="181" t="str">
        <f t="shared" si="55"/>
        <v>A</v>
      </c>
      <c r="B3533" s="186" t="s">
        <v>121</v>
      </c>
      <c r="C3533" s="186" t="s">
        <v>99</v>
      </c>
      <c r="D3533" s="187">
        <v>518800</v>
      </c>
      <c r="E3533" s="187">
        <v>129000</v>
      </c>
      <c r="F3533" s="187">
        <v>129000</v>
      </c>
      <c r="G3533" s="187">
        <v>129000</v>
      </c>
      <c r="H3533" s="187">
        <v>131800</v>
      </c>
    </row>
    <row r="3534" spans="1:8">
      <c r="A3534" s="181" t="str">
        <f t="shared" si="55"/>
        <v>A</v>
      </c>
      <c r="B3534" s="188" t="s">
        <v>121</v>
      </c>
      <c r="C3534" s="188" t="s">
        <v>100</v>
      </c>
      <c r="D3534" s="189">
        <v>447800</v>
      </c>
      <c r="E3534" s="189">
        <v>112000</v>
      </c>
      <c r="F3534" s="189">
        <v>112000</v>
      </c>
      <c r="G3534" s="189">
        <v>112000</v>
      </c>
      <c r="H3534" s="189">
        <v>111800</v>
      </c>
    </row>
    <row r="3535" spans="1:8">
      <c r="A3535" s="181" t="str">
        <f t="shared" si="55"/>
        <v>A</v>
      </c>
      <c r="B3535" s="188" t="s">
        <v>121</v>
      </c>
      <c r="C3535" s="188" t="s">
        <v>101</v>
      </c>
      <c r="D3535" s="189">
        <v>71000</v>
      </c>
      <c r="E3535" s="189">
        <v>17000</v>
      </c>
      <c r="F3535" s="189">
        <v>17000</v>
      </c>
      <c r="G3535" s="189">
        <v>17000</v>
      </c>
      <c r="H3535" s="189">
        <v>20000</v>
      </c>
    </row>
    <row r="3536" spans="1:8" ht="45.75" thickBot="1">
      <c r="A3536" s="181" t="str">
        <f t="shared" si="55"/>
        <v>A</v>
      </c>
      <c r="B3536" s="182" t="s">
        <v>1772</v>
      </c>
      <c r="C3536" s="183" t="s">
        <v>1773</v>
      </c>
      <c r="D3536" s="184">
        <v>182400</v>
      </c>
      <c r="E3536" s="184">
        <v>46000</v>
      </c>
      <c r="F3536" s="184">
        <v>46000</v>
      </c>
      <c r="G3536" s="184">
        <v>45000</v>
      </c>
      <c r="H3536" s="184">
        <v>45400</v>
      </c>
    </row>
    <row r="3537" spans="1:8" ht="15.75" thickTop="1">
      <c r="A3537" s="181" t="str">
        <f t="shared" si="55"/>
        <v>A</v>
      </c>
      <c r="B3537" s="186" t="s">
        <v>121</v>
      </c>
      <c r="C3537" s="186" t="s">
        <v>99</v>
      </c>
      <c r="D3537" s="187">
        <v>182400</v>
      </c>
      <c r="E3537" s="187">
        <v>46000</v>
      </c>
      <c r="F3537" s="187">
        <v>46000</v>
      </c>
      <c r="G3537" s="187">
        <v>45000</v>
      </c>
      <c r="H3537" s="187">
        <v>45400</v>
      </c>
    </row>
    <row r="3538" spans="1:8">
      <c r="A3538" s="181" t="str">
        <f t="shared" si="55"/>
        <v>A</v>
      </c>
      <c r="B3538" s="188" t="s">
        <v>121</v>
      </c>
      <c r="C3538" s="188" t="s">
        <v>100</v>
      </c>
      <c r="D3538" s="189">
        <v>163400</v>
      </c>
      <c r="E3538" s="189">
        <v>41000</v>
      </c>
      <c r="F3538" s="189">
        <v>41000</v>
      </c>
      <c r="G3538" s="189">
        <v>41000</v>
      </c>
      <c r="H3538" s="189">
        <v>40400</v>
      </c>
    </row>
    <row r="3539" spans="1:8">
      <c r="A3539" s="181" t="str">
        <f t="shared" si="55"/>
        <v>A</v>
      </c>
      <c r="B3539" s="188" t="s">
        <v>121</v>
      </c>
      <c r="C3539" s="188" t="s">
        <v>101</v>
      </c>
      <c r="D3539" s="189">
        <v>19000</v>
      </c>
      <c r="E3539" s="189">
        <v>5000</v>
      </c>
      <c r="F3539" s="189">
        <v>5000</v>
      </c>
      <c r="G3539" s="189">
        <v>4000</v>
      </c>
      <c r="H3539" s="189">
        <v>5000</v>
      </c>
    </row>
    <row r="3540" spans="1:8" ht="30.75" thickBot="1">
      <c r="A3540" s="181" t="str">
        <f t="shared" si="55"/>
        <v>A</v>
      </c>
      <c r="B3540" s="182" t="s">
        <v>1774</v>
      </c>
      <c r="C3540" s="183" t="s">
        <v>1775</v>
      </c>
      <c r="D3540" s="184">
        <v>477000</v>
      </c>
      <c r="E3540" s="184">
        <v>120000</v>
      </c>
      <c r="F3540" s="184">
        <v>119000</v>
      </c>
      <c r="G3540" s="184">
        <v>119000</v>
      </c>
      <c r="H3540" s="184">
        <v>119000</v>
      </c>
    </row>
    <row r="3541" spans="1:8" ht="15.75" thickTop="1">
      <c r="A3541" s="181" t="str">
        <f t="shared" si="55"/>
        <v>A</v>
      </c>
      <c r="B3541" s="186" t="s">
        <v>121</v>
      </c>
      <c r="C3541" s="186" t="s">
        <v>99</v>
      </c>
      <c r="D3541" s="187">
        <v>477000</v>
      </c>
      <c r="E3541" s="187">
        <v>120000</v>
      </c>
      <c r="F3541" s="187">
        <v>119000</v>
      </c>
      <c r="G3541" s="187">
        <v>119000</v>
      </c>
      <c r="H3541" s="187">
        <v>119000</v>
      </c>
    </row>
    <row r="3542" spans="1:8">
      <c r="A3542" s="181" t="str">
        <f t="shared" si="55"/>
        <v>A</v>
      </c>
      <c r="B3542" s="188" t="s">
        <v>121</v>
      </c>
      <c r="C3542" s="188" t="s">
        <v>100</v>
      </c>
      <c r="D3542" s="189">
        <v>467000</v>
      </c>
      <c r="E3542" s="189">
        <v>117000</v>
      </c>
      <c r="F3542" s="189">
        <v>117000</v>
      </c>
      <c r="G3542" s="189">
        <v>117000</v>
      </c>
      <c r="H3542" s="189">
        <v>116000</v>
      </c>
    </row>
    <row r="3543" spans="1:8">
      <c r="A3543" s="181" t="str">
        <f t="shared" si="55"/>
        <v>A</v>
      </c>
      <c r="B3543" s="188" t="s">
        <v>121</v>
      </c>
      <c r="C3543" s="188" t="s">
        <v>101</v>
      </c>
      <c r="D3543" s="189">
        <v>10000</v>
      </c>
      <c r="E3543" s="189">
        <v>3000</v>
      </c>
      <c r="F3543" s="189">
        <v>2000</v>
      </c>
      <c r="G3543" s="189">
        <v>2000</v>
      </c>
      <c r="H3543" s="189">
        <v>3000</v>
      </c>
    </row>
    <row r="3544" spans="1:8" ht="30.75" thickBot="1">
      <c r="A3544" s="181" t="str">
        <f t="shared" si="55"/>
        <v>A</v>
      </c>
      <c r="B3544" s="182" t="s">
        <v>1776</v>
      </c>
      <c r="C3544" s="183" t="s">
        <v>1777</v>
      </c>
      <c r="D3544" s="184">
        <v>140000</v>
      </c>
      <c r="E3544" s="184">
        <v>36000</v>
      </c>
      <c r="F3544" s="184">
        <v>35000</v>
      </c>
      <c r="G3544" s="184">
        <v>35000</v>
      </c>
      <c r="H3544" s="184">
        <v>34000</v>
      </c>
    </row>
    <row r="3545" spans="1:8" ht="15.75" thickTop="1">
      <c r="A3545" s="181" t="str">
        <f t="shared" si="55"/>
        <v>A</v>
      </c>
      <c r="B3545" s="186" t="s">
        <v>121</v>
      </c>
      <c r="C3545" s="186" t="s">
        <v>99</v>
      </c>
      <c r="D3545" s="187">
        <v>140000</v>
      </c>
      <c r="E3545" s="187">
        <v>36000</v>
      </c>
      <c r="F3545" s="187">
        <v>35000</v>
      </c>
      <c r="G3545" s="187">
        <v>35000</v>
      </c>
      <c r="H3545" s="187">
        <v>34000</v>
      </c>
    </row>
    <row r="3546" spans="1:8">
      <c r="A3546" s="181" t="str">
        <f t="shared" si="55"/>
        <v>A</v>
      </c>
      <c r="B3546" s="188" t="s">
        <v>121</v>
      </c>
      <c r="C3546" s="188" t="s">
        <v>100</v>
      </c>
      <c r="D3546" s="189">
        <v>135000</v>
      </c>
      <c r="E3546" s="189">
        <v>34000</v>
      </c>
      <c r="F3546" s="189">
        <v>34000</v>
      </c>
      <c r="G3546" s="189">
        <v>34000</v>
      </c>
      <c r="H3546" s="189">
        <v>33000</v>
      </c>
    </row>
    <row r="3547" spans="1:8">
      <c r="A3547" s="181" t="str">
        <f t="shared" si="55"/>
        <v>A</v>
      </c>
      <c r="B3547" s="188" t="s">
        <v>121</v>
      </c>
      <c r="C3547" s="188" t="s">
        <v>101</v>
      </c>
      <c r="D3547" s="189">
        <v>5000</v>
      </c>
      <c r="E3547" s="189">
        <v>2000</v>
      </c>
      <c r="F3547" s="189">
        <v>1000</v>
      </c>
      <c r="G3547" s="189">
        <v>1000</v>
      </c>
      <c r="H3547" s="189">
        <v>1000</v>
      </c>
    </row>
    <row r="3548" spans="1:8" ht="15.75" thickBot="1">
      <c r="A3548" s="181" t="str">
        <f t="shared" si="55"/>
        <v>A</v>
      </c>
      <c r="B3548" s="182" t="s">
        <v>1778</v>
      </c>
      <c r="C3548" s="183" t="s">
        <v>1779</v>
      </c>
      <c r="D3548" s="184">
        <v>275000</v>
      </c>
      <c r="E3548" s="184">
        <v>75000</v>
      </c>
      <c r="F3548" s="184">
        <v>66000</v>
      </c>
      <c r="G3548" s="184">
        <v>66000</v>
      </c>
      <c r="H3548" s="184">
        <v>68000</v>
      </c>
    </row>
    <row r="3549" spans="1:8" ht="15.75" thickTop="1">
      <c r="A3549" s="181" t="str">
        <f t="shared" si="55"/>
        <v>A</v>
      </c>
      <c r="B3549" s="186" t="s">
        <v>121</v>
      </c>
      <c r="C3549" s="186" t="s">
        <v>99</v>
      </c>
      <c r="D3549" s="187">
        <v>275000</v>
      </c>
      <c r="E3549" s="187">
        <v>75000</v>
      </c>
      <c r="F3549" s="187">
        <v>66000</v>
      </c>
      <c r="G3549" s="187">
        <v>66000</v>
      </c>
      <c r="H3549" s="187">
        <v>68000</v>
      </c>
    </row>
    <row r="3550" spans="1:8">
      <c r="A3550" s="181" t="str">
        <f t="shared" si="55"/>
        <v>A</v>
      </c>
      <c r="B3550" s="188" t="s">
        <v>121</v>
      </c>
      <c r="C3550" s="188" t="s">
        <v>100</v>
      </c>
      <c r="D3550" s="189">
        <v>254000</v>
      </c>
      <c r="E3550" s="189">
        <v>64000</v>
      </c>
      <c r="F3550" s="189">
        <v>64000</v>
      </c>
      <c r="G3550" s="189">
        <v>63000</v>
      </c>
      <c r="H3550" s="189">
        <v>63000</v>
      </c>
    </row>
    <row r="3551" spans="1:8">
      <c r="A3551" s="181" t="str">
        <f t="shared" si="55"/>
        <v>A</v>
      </c>
      <c r="B3551" s="188" t="s">
        <v>121</v>
      </c>
      <c r="C3551" s="188" t="s">
        <v>101</v>
      </c>
      <c r="D3551" s="189">
        <v>20000</v>
      </c>
      <c r="E3551" s="189">
        <v>10000</v>
      </c>
      <c r="F3551" s="189">
        <v>2000</v>
      </c>
      <c r="G3551" s="189">
        <v>3000</v>
      </c>
      <c r="H3551" s="189">
        <v>5000</v>
      </c>
    </row>
    <row r="3552" spans="1:8">
      <c r="A3552" s="181" t="str">
        <f t="shared" si="55"/>
        <v>A</v>
      </c>
      <c r="B3552" s="188" t="s">
        <v>121</v>
      </c>
      <c r="C3552" s="188" t="s">
        <v>105</v>
      </c>
      <c r="D3552" s="189">
        <v>1000</v>
      </c>
      <c r="E3552" s="189">
        <v>1000</v>
      </c>
      <c r="F3552" s="189">
        <v>0</v>
      </c>
      <c r="G3552" s="189">
        <v>0</v>
      </c>
      <c r="H3552" s="189">
        <v>0</v>
      </c>
    </row>
    <row r="3553" spans="1:8" ht="30.75" thickBot="1">
      <c r="A3553" s="181" t="str">
        <f t="shared" si="55"/>
        <v>A</v>
      </c>
      <c r="B3553" s="182" t="s">
        <v>1780</v>
      </c>
      <c r="C3553" s="183" t="s">
        <v>1781</v>
      </c>
      <c r="D3553" s="184">
        <v>127200</v>
      </c>
      <c r="E3553" s="184">
        <v>33000</v>
      </c>
      <c r="F3553" s="184">
        <v>32000</v>
      </c>
      <c r="G3553" s="184">
        <v>32000</v>
      </c>
      <c r="H3553" s="184">
        <v>30200</v>
      </c>
    </row>
    <row r="3554" spans="1:8" ht="15.75" thickTop="1">
      <c r="A3554" s="181" t="str">
        <f t="shared" si="55"/>
        <v>A</v>
      </c>
      <c r="B3554" s="186" t="s">
        <v>121</v>
      </c>
      <c r="C3554" s="186" t="s">
        <v>99</v>
      </c>
      <c r="D3554" s="187">
        <v>127200</v>
      </c>
      <c r="E3554" s="187">
        <v>33000</v>
      </c>
      <c r="F3554" s="187">
        <v>32000</v>
      </c>
      <c r="G3554" s="187">
        <v>32000</v>
      </c>
      <c r="H3554" s="187">
        <v>30200</v>
      </c>
    </row>
    <row r="3555" spans="1:8">
      <c r="A3555" s="181" t="str">
        <f t="shared" si="55"/>
        <v>A</v>
      </c>
      <c r="B3555" s="188" t="s">
        <v>121</v>
      </c>
      <c r="C3555" s="188" t="s">
        <v>100</v>
      </c>
      <c r="D3555" s="189">
        <v>122200</v>
      </c>
      <c r="E3555" s="189">
        <v>31000</v>
      </c>
      <c r="F3555" s="189">
        <v>31000</v>
      </c>
      <c r="G3555" s="189">
        <v>31000</v>
      </c>
      <c r="H3555" s="189">
        <v>29200</v>
      </c>
    </row>
    <row r="3556" spans="1:8">
      <c r="A3556" s="181" t="str">
        <f t="shared" si="55"/>
        <v>A</v>
      </c>
      <c r="B3556" s="188" t="s">
        <v>121</v>
      </c>
      <c r="C3556" s="188" t="s">
        <v>101</v>
      </c>
      <c r="D3556" s="189">
        <v>5000</v>
      </c>
      <c r="E3556" s="189">
        <v>2000</v>
      </c>
      <c r="F3556" s="189">
        <v>1000</v>
      </c>
      <c r="G3556" s="189">
        <v>1000</v>
      </c>
      <c r="H3556" s="189">
        <v>1000</v>
      </c>
    </row>
    <row r="3557" spans="1:8" ht="15.75" thickBot="1">
      <c r="A3557" s="181" t="str">
        <f t="shared" si="55"/>
        <v>A</v>
      </c>
      <c r="B3557" s="182" t="s">
        <v>1782</v>
      </c>
      <c r="C3557" s="183" t="s">
        <v>1783</v>
      </c>
      <c r="D3557" s="184">
        <v>160000</v>
      </c>
      <c r="E3557" s="184">
        <v>44000</v>
      </c>
      <c r="F3557" s="184">
        <v>41000</v>
      </c>
      <c r="G3557" s="184">
        <v>37000</v>
      </c>
      <c r="H3557" s="184">
        <v>38000</v>
      </c>
    </row>
    <row r="3558" spans="1:8" ht="15.75" thickTop="1">
      <c r="A3558" s="181" t="str">
        <f t="shared" si="55"/>
        <v>A</v>
      </c>
      <c r="B3558" s="186" t="s">
        <v>121</v>
      </c>
      <c r="C3558" s="186" t="s">
        <v>99</v>
      </c>
      <c r="D3558" s="187">
        <v>160000</v>
      </c>
      <c r="E3558" s="187">
        <v>44000</v>
      </c>
      <c r="F3558" s="187">
        <v>41000</v>
      </c>
      <c r="G3558" s="187">
        <v>37000</v>
      </c>
      <c r="H3558" s="187">
        <v>38000</v>
      </c>
    </row>
    <row r="3559" spans="1:8">
      <c r="A3559" s="181" t="str">
        <f t="shared" si="55"/>
        <v>A</v>
      </c>
      <c r="B3559" s="188" t="s">
        <v>121</v>
      </c>
      <c r="C3559" s="188" t="s">
        <v>100</v>
      </c>
      <c r="D3559" s="189">
        <v>114000</v>
      </c>
      <c r="E3559" s="189">
        <v>31000</v>
      </c>
      <c r="F3559" s="189">
        <v>29000</v>
      </c>
      <c r="G3559" s="189">
        <v>28000</v>
      </c>
      <c r="H3559" s="189">
        <v>26000</v>
      </c>
    </row>
    <row r="3560" spans="1:8">
      <c r="A3560" s="181" t="str">
        <f t="shared" si="55"/>
        <v>A</v>
      </c>
      <c r="B3560" s="188" t="s">
        <v>121</v>
      </c>
      <c r="C3560" s="188" t="s">
        <v>101</v>
      </c>
      <c r="D3560" s="189">
        <v>45000</v>
      </c>
      <c r="E3560" s="189">
        <v>12000</v>
      </c>
      <c r="F3560" s="189">
        <v>12000</v>
      </c>
      <c r="G3560" s="189">
        <v>9000</v>
      </c>
      <c r="H3560" s="189">
        <v>12000</v>
      </c>
    </row>
    <row r="3561" spans="1:8">
      <c r="A3561" s="181" t="str">
        <f t="shared" si="55"/>
        <v>A</v>
      </c>
      <c r="B3561" s="188" t="s">
        <v>121</v>
      </c>
      <c r="C3561" s="188" t="s">
        <v>105</v>
      </c>
      <c r="D3561" s="189">
        <v>1000</v>
      </c>
      <c r="E3561" s="189">
        <v>1000</v>
      </c>
      <c r="F3561" s="189">
        <v>0</v>
      </c>
      <c r="G3561" s="189">
        <v>0</v>
      </c>
      <c r="H3561" s="189">
        <v>0</v>
      </c>
    </row>
    <row r="3562" spans="1:8" ht="15.75" thickBot="1">
      <c r="A3562" s="181" t="str">
        <f t="shared" si="55"/>
        <v>A</v>
      </c>
      <c r="B3562" s="182" t="s">
        <v>1784</v>
      </c>
      <c r="C3562" s="183" t="s">
        <v>1785</v>
      </c>
      <c r="D3562" s="184">
        <v>388000</v>
      </c>
      <c r="E3562" s="184">
        <v>99000</v>
      </c>
      <c r="F3562" s="184">
        <v>99000</v>
      </c>
      <c r="G3562" s="184">
        <v>96000</v>
      </c>
      <c r="H3562" s="184">
        <v>94000</v>
      </c>
    </row>
    <row r="3563" spans="1:8" ht="15.75" thickTop="1">
      <c r="A3563" s="181" t="str">
        <f t="shared" si="55"/>
        <v>A</v>
      </c>
      <c r="B3563" s="186" t="s">
        <v>121</v>
      </c>
      <c r="C3563" s="186" t="s">
        <v>99</v>
      </c>
      <c r="D3563" s="187">
        <v>388000</v>
      </c>
      <c r="E3563" s="187">
        <v>99000</v>
      </c>
      <c r="F3563" s="187">
        <v>99000</v>
      </c>
      <c r="G3563" s="187">
        <v>96000</v>
      </c>
      <c r="H3563" s="187">
        <v>94000</v>
      </c>
    </row>
    <row r="3564" spans="1:8">
      <c r="A3564" s="181" t="str">
        <f t="shared" si="55"/>
        <v>A</v>
      </c>
      <c r="B3564" s="188" t="s">
        <v>121</v>
      </c>
      <c r="C3564" s="188" t="s">
        <v>100</v>
      </c>
      <c r="D3564" s="189">
        <v>314000</v>
      </c>
      <c r="E3564" s="189">
        <v>79000</v>
      </c>
      <c r="F3564" s="189">
        <v>79000</v>
      </c>
      <c r="G3564" s="189">
        <v>78000</v>
      </c>
      <c r="H3564" s="189">
        <v>78000</v>
      </c>
    </row>
    <row r="3565" spans="1:8">
      <c r="A3565" s="181" t="str">
        <f t="shared" si="55"/>
        <v>A</v>
      </c>
      <c r="B3565" s="188" t="s">
        <v>121</v>
      </c>
      <c r="C3565" s="188" t="s">
        <v>101</v>
      </c>
      <c r="D3565" s="189">
        <v>74000</v>
      </c>
      <c r="E3565" s="189">
        <v>20000</v>
      </c>
      <c r="F3565" s="189">
        <v>20000</v>
      </c>
      <c r="G3565" s="189">
        <v>18000</v>
      </c>
      <c r="H3565" s="189">
        <v>16000</v>
      </c>
    </row>
    <row r="3566" spans="1:8" ht="15.75" thickBot="1">
      <c r="A3566" s="181" t="str">
        <f t="shared" si="55"/>
        <v>A</v>
      </c>
      <c r="B3566" s="182" t="s">
        <v>1786</v>
      </c>
      <c r="C3566" s="183" t="s">
        <v>1787</v>
      </c>
      <c r="D3566" s="184">
        <v>370000</v>
      </c>
      <c r="E3566" s="184">
        <v>88000</v>
      </c>
      <c r="F3566" s="184">
        <v>91000</v>
      </c>
      <c r="G3566" s="184">
        <v>97000</v>
      </c>
      <c r="H3566" s="184">
        <v>94000</v>
      </c>
    </row>
    <row r="3567" spans="1:8" ht="15.75" thickTop="1">
      <c r="A3567" s="181" t="str">
        <f t="shared" si="55"/>
        <v>A</v>
      </c>
      <c r="B3567" s="186" t="s">
        <v>121</v>
      </c>
      <c r="C3567" s="186" t="s">
        <v>99</v>
      </c>
      <c r="D3567" s="187">
        <v>370000</v>
      </c>
      <c r="E3567" s="187">
        <v>88000</v>
      </c>
      <c r="F3567" s="187">
        <v>91000</v>
      </c>
      <c r="G3567" s="187">
        <v>97000</v>
      </c>
      <c r="H3567" s="187">
        <v>94000</v>
      </c>
    </row>
    <row r="3568" spans="1:8">
      <c r="A3568" s="181" t="str">
        <f t="shared" si="55"/>
        <v>A</v>
      </c>
      <c r="B3568" s="188" t="s">
        <v>121</v>
      </c>
      <c r="C3568" s="188" t="s">
        <v>100</v>
      </c>
      <c r="D3568" s="189">
        <v>142000</v>
      </c>
      <c r="E3568" s="189">
        <v>36000</v>
      </c>
      <c r="F3568" s="189">
        <v>36000</v>
      </c>
      <c r="G3568" s="189">
        <v>35000</v>
      </c>
      <c r="H3568" s="189">
        <v>35000</v>
      </c>
    </row>
    <row r="3569" spans="1:8">
      <c r="A3569" s="181" t="str">
        <f t="shared" si="55"/>
        <v>A</v>
      </c>
      <c r="B3569" s="188" t="s">
        <v>121</v>
      </c>
      <c r="C3569" s="188" t="s">
        <v>101</v>
      </c>
      <c r="D3569" s="189">
        <v>226000</v>
      </c>
      <c r="E3569" s="189">
        <v>50000</v>
      </c>
      <c r="F3569" s="189">
        <v>55000</v>
      </c>
      <c r="G3569" s="189">
        <v>62000</v>
      </c>
      <c r="H3569" s="189">
        <v>59000</v>
      </c>
    </row>
    <row r="3570" spans="1:8">
      <c r="A3570" s="181" t="str">
        <f t="shared" si="55"/>
        <v>A</v>
      </c>
      <c r="B3570" s="188" t="s">
        <v>121</v>
      </c>
      <c r="C3570" s="188" t="s">
        <v>104</v>
      </c>
      <c r="D3570" s="189">
        <v>1000</v>
      </c>
      <c r="E3570" s="189">
        <v>1000</v>
      </c>
      <c r="F3570" s="189">
        <v>0</v>
      </c>
      <c r="G3570" s="189">
        <v>0</v>
      </c>
      <c r="H3570" s="189">
        <v>0</v>
      </c>
    </row>
    <row r="3571" spans="1:8">
      <c r="A3571" s="181" t="str">
        <f t="shared" si="55"/>
        <v>A</v>
      </c>
      <c r="B3571" s="188" t="s">
        <v>121</v>
      </c>
      <c r="C3571" s="188" t="s">
        <v>105</v>
      </c>
      <c r="D3571" s="189">
        <v>1000</v>
      </c>
      <c r="E3571" s="189">
        <v>1000</v>
      </c>
      <c r="F3571" s="189">
        <v>0</v>
      </c>
      <c r="G3571" s="189">
        <v>0</v>
      </c>
      <c r="H3571" s="189">
        <v>0</v>
      </c>
    </row>
    <row r="3572" spans="1:8" ht="30.75" thickBot="1">
      <c r="A3572" s="181" t="str">
        <f t="shared" si="55"/>
        <v>A</v>
      </c>
      <c r="B3572" s="182" t="s">
        <v>1788</v>
      </c>
      <c r="C3572" s="183" t="s">
        <v>1789</v>
      </c>
      <c r="D3572" s="184">
        <v>26000</v>
      </c>
      <c r="E3572" s="184">
        <v>8000</v>
      </c>
      <c r="F3572" s="184">
        <v>6000</v>
      </c>
      <c r="G3572" s="184">
        <v>7000</v>
      </c>
      <c r="H3572" s="184">
        <v>5000</v>
      </c>
    </row>
    <row r="3573" spans="1:8" ht="15.75" thickTop="1">
      <c r="A3573" s="181" t="str">
        <f t="shared" si="55"/>
        <v>A</v>
      </c>
      <c r="B3573" s="186" t="s">
        <v>121</v>
      </c>
      <c r="C3573" s="186" t="s">
        <v>99</v>
      </c>
      <c r="D3573" s="187">
        <v>26000</v>
      </c>
      <c r="E3573" s="187">
        <v>8000</v>
      </c>
      <c r="F3573" s="187">
        <v>6000</v>
      </c>
      <c r="G3573" s="187">
        <v>7000</v>
      </c>
      <c r="H3573" s="187">
        <v>5000</v>
      </c>
    </row>
    <row r="3574" spans="1:8">
      <c r="A3574" s="181" t="str">
        <f t="shared" si="55"/>
        <v>A</v>
      </c>
      <c r="B3574" s="188" t="s">
        <v>121</v>
      </c>
      <c r="C3574" s="188" t="s">
        <v>100</v>
      </c>
      <c r="D3574" s="189">
        <v>18000</v>
      </c>
      <c r="E3574" s="189">
        <v>5000</v>
      </c>
      <c r="F3574" s="189">
        <v>4000</v>
      </c>
      <c r="G3574" s="189">
        <v>5000</v>
      </c>
      <c r="H3574" s="189">
        <v>4000</v>
      </c>
    </row>
    <row r="3575" spans="1:8">
      <c r="A3575" s="181" t="str">
        <f t="shared" si="55"/>
        <v>A</v>
      </c>
      <c r="B3575" s="188" t="s">
        <v>121</v>
      </c>
      <c r="C3575" s="188" t="s">
        <v>101</v>
      </c>
      <c r="D3575" s="189">
        <v>8000</v>
      </c>
      <c r="E3575" s="189">
        <v>3000</v>
      </c>
      <c r="F3575" s="189">
        <v>2000</v>
      </c>
      <c r="G3575" s="189">
        <v>2000</v>
      </c>
      <c r="H3575" s="189">
        <v>1000</v>
      </c>
    </row>
    <row r="3576" spans="1:8" ht="30.75" thickBot="1">
      <c r="A3576" s="181" t="str">
        <f t="shared" si="55"/>
        <v>A</v>
      </c>
      <c r="B3576" s="182" t="s">
        <v>1790</v>
      </c>
      <c r="C3576" s="183" t="s">
        <v>1791</v>
      </c>
      <c r="D3576" s="184">
        <v>609660</v>
      </c>
      <c r="E3576" s="184">
        <v>152000</v>
      </c>
      <c r="F3576" s="184">
        <v>177000</v>
      </c>
      <c r="G3576" s="184">
        <v>147000</v>
      </c>
      <c r="H3576" s="184">
        <v>133660</v>
      </c>
    </row>
    <row r="3577" spans="1:8" ht="15.75" thickTop="1">
      <c r="A3577" s="181" t="str">
        <f t="shared" si="55"/>
        <v>A</v>
      </c>
      <c r="B3577" s="186" t="s">
        <v>121</v>
      </c>
      <c r="C3577" s="186" t="s">
        <v>99</v>
      </c>
      <c r="D3577" s="187">
        <v>609660</v>
      </c>
      <c r="E3577" s="187">
        <v>152000</v>
      </c>
      <c r="F3577" s="187">
        <v>177000</v>
      </c>
      <c r="G3577" s="187">
        <v>147000</v>
      </c>
      <c r="H3577" s="187">
        <v>133660</v>
      </c>
    </row>
    <row r="3578" spans="1:8">
      <c r="A3578" s="181" t="str">
        <f t="shared" si="55"/>
        <v>A</v>
      </c>
      <c r="B3578" s="188" t="s">
        <v>121</v>
      </c>
      <c r="C3578" s="188" t="s">
        <v>100</v>
      </c>
      <c r="D3578" s="189">
        <v>404960</v>
      </c>
      <c r="E3578" s="189">
        <v>97000</v>
      </c>
      <c r="F3578" s="189">
        <v>112000</v>
      </c>
      <c r="G3578" s="189">
        <v>97000</v>
      </c>
      <c r="H3578" s="189">
        <v>98960</v>
      </c>
    </row>
    <row r="3579" spans="1:8">
      <c r="A3579" s="181" t="str">
        <f t="shared" si="55"/>
        <v>A</v>
      </c>
      <c r="B3579" s="188" t="s">
        <v>121</v>
      </c>
      <c r="C3579" s="188" t="s">
        <v>101</v>
      </c>
      <c r="D3579" s="189">
        <v>204700</v>
      </c>
      <c r="E3579" s="189">
        <v>55000</v>
      </c>
      <c r="F3579" s="189">
        <v>65000</v>
      </c>
      <c r="G3579" s="189">
        <v>50000</v>
      </c>
      <c r="H3579" s="189">
        <v>34700</v>
      </c>
    </row>
    <row r="3580" spans="1:8" ht="30.75" thickBot="1">
      <c r="A3580" s="181" t="str">
        <f t="shared" si="55"/>
        <v>A</v>
      </c>
      <c r="B3580" s="182" t="s">
        <v>1792</v>
      </c>
      <c r="C3580" s="183" t="s">
        <v>1793</v>
      </c>
      <c r="D3580" s="184">
        <v>1133000</v>
      </c>
      <c r="E3580" s="184">
        <v>285000</v>
      </c>
      <c r="F3580" s="184">
        <v>283000</v>
      </c>
      <c r="G3580" s="184">
        <v>283000</v>
      </c>
      <c r="H3580" s="184">
        <v>282000</v>
      </c>
    </row>
    <row r="3581" spans="1:8" ht="15.75" thickTop="1">
      <c r="A3581" s="181" t="str">
        <f t="shared" si="55"/>
        <v>A</v>
      </c>
      <c r="B3581" s="186" t="s">
        <v>121</v>
      </c>
      <c r="C3581" s="186" t="s">
        <v>99</v>
      </c>
      <c r="D3581" s="187">
        <v>1133000</v>
      </c>
      <c r="E3581" s="187">
        <v>285000</v>
      </c>
      <c r="F3581" s="187">
        <v>283000</v>
      </c>
      <c r="G3581" s="187">
        <v>283000</v>
      </c>
      <c r="H3581" s="187">
        <v>282000</v>
      </c>
    </row>
    <row r="3582" spans="1:8">
      <c r="A3582" s="181" t="str">
        <f t="shared" si="55"/>
        <v>A</v>
      </c>
      <c r="B3582" s="188" t="s">
        <v>121</v>
      </c>
      <c r="C3582" s="188" t="s">
        <v>100</v>
      </c>
      <c r="D3582" s="189">
        <v>817000</v>
      </c>
      <c r="E3582" s="189">
        <v>205000</v>
      </c>
      <c r="F3582" s="189">
        <v>204000</v>
      </c>
      <c r="G3582" s="189">
        <v>204000</v>
      </c>
      <c r="H3582" s="189">
        <v>204000</v>
      </c>
    </row>
    <row r="3583" spans="1:8">
      <c r="A3583" s="181" t="str">
        <f t="shared" si="55"/>
        <v>A</v>
      </c>
      <c r="B3583" s="188" t="s">
        <v>121</v>
      </c>
      <c r="C3583" s="188" t="s">
        <v>101</v>
      </c>
      <c r="D3583" s="189">
        <v>316000</v>
      </c>
      <c r="E3583" s="189">
        <v>80000</v>
      </c>
      <c r="F3583" s="189">
        <v>79000</v>
      </c>
      <c r="G3583" s="189">
        <v>79000</v>
      </c>
      <c r="H3583" s="189">
        <v>78000</v>
      </c>
    </row>
    <row r="3584" spans="1:8" ht="30.75" thickBot="1">
      <c r="A3584" s="181" t="str">
        <f t="shared" si="55"/>
        <v>A</v>
      </c>
      <c r="B3584" s="182" t="s">
        <v>1794</v>
      </c>
      <c r="C3584" s="183" t="s">
        <v>1795</v>
      </c>
      <c r="D3584" s="184">
        <v>303000</v>
      </c>
      <c r="E3584" s="184">
        <v>76000</v>
      </c>
      <c r="F3584" s="184">
        <v>76000</v>
      </c>
      <c r="G3584" s="184">
        <v>76000</v>
      </c>
      <c r="H3584" s="184">
        <v>75000</v>
      </c>
    </row>
    <row r="3585" spans="1:8" ht="15.75" thickTop="1">
      <c r="A3585" s="181" t="str">
        <f t="shared" si="55"/>
        <v>A</v>
      </c>
      <c r="B3585" s="186" t="s">
        <v>121</v>
      </c>
      <c r="C3585" s="186" t="s">
        <v>99</v>
      </c>
      <c r="D3585" s="187">
        <v>303000</v>
      </c>
      <c r="E3585" s="187">
        <v>76000</v>
      </c>
      <c r="F3585" s="187">
        <v>76000</v>
      </c>
      <c r="G3585" s="187">
        <v>76000</v>
      </c>
      <c r="H3585" s="187">
        <v>75000</v>
      </c>
    </row>
    <row r="3586" spans="1:8">
      <c r="A3586" s="181" t="str">
        <f t="shared" si="55"/>
        <v>A</v>
      </c>
      <c r="B3586" s="188" t="s">
        <v>121</v>
      </c>
      <c r="C3586" s="188" t="s">
        <v>100</v>
      </c>
      <c r="D3586" s="189">
        <v>264000</v>
      </c>
      <c r="E3586" s="189">
        <v>66000</v>
      </c>
      <c r="F3586" s="189">
        <v>66000</v>
      </c>
      <c r="G3586" s="189">
        <v>66000</v>
      </c>
      <c r="H3586" s="189">
        <v>66000</v>
      </c>
    </row>
    <row r="3587" spans="1:8">
      <c r="A3587" s="181" t="str">
        <f t="shared" si="55"/>
        <v>A</v>
      </c>
      <c r="B3587" s="188" t="s">
        <v>121</v>
      </c>
      <c r="C3587" s="188" t="s">
        <v>101</v>
      </c>
      <c r="D3587" s="189">
        <v>39000</v>
      </c>
      <c r="E3587" s="189">
        <v>10000</v>
      </c>
      <c r="F3587" s="189">
        <v>10000</v>
      </c>
      <c r="G3587" s="189">
        <v>10000</v>
      </c>
      <c r="H3587" s="189">
        <v>9000</v>
      </c>
    </row>
    <row r="3588" spans="1:8" ht="30.75" thickBot="1">
      <c r="A3588" s="181" t="str">
        <f t="shared" si="55"/>
        <v>A</v>
      </c>
      <c r="B3588" s="182" t="s">
        <v>1796</v>
      </c>
      <c r="C3588" s="183" t="s">
        <v>1797</v>
      </c>
      <c r="D3588" s="184">
        <v>338960</v>
      </c>
      <c r="E3588" s="184">
        <v>94000</v>
      </c>
      <c r="F3588" s="184">
        <v>85000</v>
      </c>
      <c r="G3588" s="184">
        <v>79000</v>
      </c>
      <c r="H3588" s="184">
        <v>80960</v>
      </c>
    </row>
    <row r="3589" spans="1:8" ht="15.75" thickTop="1">
      <c r="A3589" s="181" t="str">
        <f t="shared" si="55"/>
        <v>A</v>
      </c>
      <c r="B3589" s="186" t="s">
        <v>121</v>
      </c>
      <c r="C3589" s="186" t="s">
        <v>99</v>
      </c>
      <c r="D3589" s="187">
        <v>338960</v>
      </c>
      <c r="E3589" s="187">
        <v>94000</v>
      </c>
      <c r="F3589" s="187">
        <v>85000</v>
      </c>
      <c r="G3589" s="187">
        <v>79000</v>
      </c>
      <c r="H3589" s="187">
        <v>80960</v>
      </c>
    </row>
    <row r="3590" spans="1:8">
      <c r="A3590" s="181" t="str">
        <f t="shared" si="55"/>
        <v>A</v>
      </c>
      <c r="B3590" s="188" t="s">
        <v>121</v>
      </c>
      <c r="C3590" s="188" t="s">
        <v>100</v>
      </c>
      <c r="D3590" s="189">
        <v>261960</v>
      </c>
      <c r="E3590" s="189">
        <v>66000</v>
      </c>
      <c r="F3590" s="189">
        <v>65000</v>
      </c>
      <c r="G3590" s="189">
        <v>66000</v>
      </c>
      <c r="H3590" s="189">
        <v>64960</v>
      </c>
    </row>
    <row r="3591" spans="1:8">
      <c r="A3591" s="181" t="str">
        <f t="shared" ref="A3591:A3654" si="56">(IF(OR(D3591&lt;&gt;0),"A","B"))</f>
        <v>A</v>
      </c>
      <c r="B3591" s="188" t="s">
        <v>121</v>
      </c>
      <c r="C3591" s="188" t="s">
        <v>101</v>
      </c>
      <c r="D3591" s="189">
        <v>77000</v>
      </c>
      <c r="E3591" s="189">
        <v>28000</v>
      </c>
      <c r="F3591" s="189">
        <v>20000</v>
      </c>
      <c r="G3591" s="189">
        <v>13000</v>
      </c>
      <c r="H3591" s="189">
        <v>16000</v>
      </c>
    </row>
    <row r="3592" spans="1:8" ht="30.75" thickBot="1">
      <c r="A3592" s="181" t="str">
        <f t="shared" si="56"/>
        <v>A</v>
      </c>
      <c r="B3592" s="182" t="s">
        <v>1798</v>
      </c>
      <c r="C3592" s="183" t="s">
        <v>1799</v>
      </c>
      <c r="D3592" s="184">
        <v>1263700</v>
      </c>
      <c r="E3592" s="184">
        <v>315000</v>
      </c>
      <c r="F3592" s="184">
        <v>315000</v>
      </c>
      <c r="G3592" s="184">
        <v>315000</v>
      </c>
      <c r="H3592" s="184">
        <v>318700</v>
      </c>
    </row>
    <row r="3593" spans="1:8" ht="15.75" thickTop="1">
      <c r="A3593" s="181" t="str">
        <f t="shared" si="56"/>
        <v>A</v>
      </c>
      <c r="B3593" s="186" t="s">
        <v>121</v>
      </c>
      <c r="C3593" s="186" t="s">
        <v>99</v>
      </c>
      <c r="D3593" s="187">
        <v>1263700</v>
      </c>
      <c r="E3593" s="187">
        <v>315000</v>
      </c>
      <c r="F3593" s="187">
        <v>315000</v>
      </c>
      <c r="G3593" s="187">
        <v>315000</v>
      </c>
      <c r="H3593" s="187">
        <v>318700</v>
      </c>
    </row>
    <row r="3594" spans="1:8">
      <c r="A3594" s="181" t="str">
        <f t="shared" si="56"/>
        <v>A</v>
      </c>
      <c r="B3594" s="188" t="s">
        <v>121</v>
      </c>
      <c r="C3594" s="188" t="s">
        <v>100</v>
      </c>
      <c r="D3594" s="189">
        <v>1145700</v>
      </c>
      <c r="E3594" s="189">
        <v>286000</v>
      </c>
      <c r="F3594" s="189">
        <v>286000</v>
      </c>
      <c r="G3594" s="189">
        <v>286000</v>
      </c>
      <c r="H3594" s="189">
        <v>287700</v>
      </c>
    </row>
    <row r="3595" spans="1:8">
      <c r="A3595" s="181" t="str">
        <f t="shared" si="56"/>
        <v>A</v>
      </c>
      <c r="B3595" s="188" t="s">
        <v>121</v>
      </c>
      <c r="C3595" s="188" t="s">
        <v>101</v>
      </c>
      <c r="D3595" s="189">
        <v>118000</v>
      </c>
      <c r="E3595" s="189">
        <v>29000</v>
      </c>
      <c r="F3595" s="189">
        <v>29000</v>
      </c>
      <c r="G3595" s="189">
        <v>29000</v>
      </c>
      <c r="H3595" s="189">
        <v>31000</v>
      </c>
    </row>
    <row r="3596" spans="1:8" ht="30.75" thickBot="1">
      <c r="A3596" s="181" t="str">
        <f t="shared" si="56"/>
        <v>A</v>
      </c>
      <c r="B3596" s="182" t="s">
        <v>1800</v>
      </c>
      <c r="C3596" s="183" t="s">
        <v>1801</v>
      </c>
      <c r="D3596" s="184">
        <v>68000</v>
      </c>
      <c r="E3596" s="184">
        <v>18000</v>
      </c>
      <c r="F3596" s="184">
        <v>16000</v>
      </c>
      <c r="G3596" s="184">
        <v>18000</v>
      </c>
      <c r="H3596" s="184">
        <v>16000</v>
      </c>
    </row>
    <row r="3597" spans="1:8" ht="15.75" thickTop="1">
      <c r="A3597" s="181" t="str">
        <f t="shared" si="56"/>
        <v>A</v>
      </c>
      <c r="B3597" s="186" t="s">
        <v>121</v>
      </c>
      <c r="C3597" s="186" t="s">
        <v>99</v>
      </c>
      <c r="D3597" s="187">
        <v>68000</v>
      </c>
      <c r="E3597" s="187">
        <v>18000</v>
      </c>
      <c r="F3597" s="187">
        <v>16000</v>
      </c>
      <c r="G3597" s="187">
        <v>18000</v>
      </c>
      <c r="H3597" s="187">
        <v>16000</v>
      </c>
    </row>
    <row r="3598" spans="1:8">
      <c r="A3598" s="181" t="str">
        <f t="shared" si="56"/>
        <v>A</v>
      </c>
      <c r="B3598" s="188" t="s">
        <v>121</v>
      </c>
      <c r="C3598" s="188" t="s">
        <v>100</v>
      </c>
      <c r="D3598" s="189">
        <v>42000</v>
      </c>
      <c r="E3598" s="189">
        <v>11000</v>
      </c>
      <c r="F3598" s="189">
        <v>10000</v>
      </c>
      <c r="G3598" s="189">
        <v>11000</v>
      </c>
      <c r="H3598" s="189">
        <v>10000</v>
      </c>
    </row>
    <row r="3599" spans="1:8">
      <c r="A3599" s="181" t="str">
        <f t="shared" si="56"/>
        <v>A</v>
      </c>
      <c r="B3599" s="188" t="s">
        <v>121</v>
      </c>
      <c r="C3599" s="188" t="s">
        <v>101</v>
      </c>
      <c r="D3599" s="189">
        <v>26000</v>
      </c>
      <c r="E3599" s="189">
        <v>7000</v>
      </c>
      <c r="F3599" s="189">
        <v>6000</v>
      </c>
      <c r="G3599" s="189">
        <v>7000</v>
      </c>
      <c r="H3599" s="189">
        <v>6000</v>
      </c>
    </row>
    <row r="3600" spans="1:8" ht="30.75" thickBot="1">
      <c r="A3600" s="181" t="str">
        <f t="shared" si="56"/>
        <v>A</v>
      </c>
      <c r="B3600" s="182" t="s">
        <v>1802</v>
      </c>
      <c r="C3600" s="183" t="s">
        <v>1803</v>
      </c>
      <c r="D3600" s="184">
        <v>584800</v>
      </c>
      <c r="E3600" s="184">
        <v>186000</v>
      </c>
      <c r="F3600" s="184">
        <v>136000</v>
      </c>
      <c r="G3600" s="184">
        <v>134000</v>
      </c>
      <c r="H3600" s="184">
        <v>128800</v>
      </c>
    </row>
    <row r="3601" spans="1:8" ht="15.75" thickTop="1">
      <c r="A3601" s="181" t="str">
        <f t="shared" si="56"/>
        <v>A</v>
      </c>
      <c r="B3601" s="186" t="s">
        <v>121</v>
      </c>
      <c r="C3601" s="186" t="s">
        <v>99</v>
      </c>
      <c r="D3601" s="187">
        <v>584800</v>
      </c>
      <c r="E3601" s="187">
        <v>186000</v>
      </c>
      <c r="F3601" s="187">
        <v>136000</v>
      </c>
      <c r="G3601" s="187">
        <v>134000</v>
      </c>
      <c r="H3601" s="187">
        <v>128800</v>
      </c>
    </row>
    <row r="3602" spans="1:8">
      <c r="A3602" s="181" t="str">
        <f t="shared" si="56"/>
        <v>A</v>
      </c>
      <c r="B3602" s="188" t="s">
        <v>121</v>
      </c>
      <c r="C3602" s="188" t="s">
        <v>100</v>
      </c>
      <c r="D3602" s="189">
        <v>421800</v>
      </c>
      <c r="E3602" s="189">
        <v>106000</v>
      </c>
      <c r="F3602" s="189">
        <v>105000</v>
      </c>
      <c r="G3602" s="189">
        <v>106000</v>
      </c>
      <c r="H3602" s="189">
        <v>104800</v>
      </c>
    </row>
    <row r="3603" spans="1:8">
      <c r="A3603" s="181" t="str">
        <f t="shared" si="56"/>
        <v>A</v>
      </c>
      <c r="B3603" s="188" t="s">
        <v>121</v>
      </c>
      <c r="C3603" s="188" t="s">
        <v>101</v>
      </c>
      <c r="D3603" s="189">
        <v>163000</v>
      </c>
      <c r="E3603" s="189">
        <v>80000</v>
      </c>
      <c r="F3603" s="189">
        <v>31000</v>
      </c>
      <c r="G3603" s="189">
        <v>28000</v>
      </c>
      <c r="H3603" s="189">
        <v>24000</v>
      </c>
    </row>
    <row r="3604" spans="1:8" ht="30.75" thickBot="1">
      <c r="A3604" s="181" t="str">
        <f t="shared" si="56"/>
        <v>A</v>
      </c>
      <c r="B3604" s="182" t="s">
        <v>1804</v>
      </c>
      <c r="C3604" s="183" t="s">
        <v>1805</v>
      </c>
      <c r="D3604" s="184">
        <v>773180</v>
      </c>
      <c r="E3604" s="184">
        <v>210000</v>
      </c>
      <c r="F3604" s="184">
        <v>189000</v>
      </c>
      <c r="G3604" s="184">
        <v>170000</v>
      </c>
      <c r="H3604" s="184">
        <v>204180</v>
      </c>
    </row>
    <row r="3605" spans="1:8" ht="15.75" thickTop="1">
      <c r="A3605" s="181" t="str">
        <f t="shared" si="56"/>
        <v>A</v>
      </c>
      <c r="B3605" s="186" t="s">
        <v>121</v>
      </c>
      <c r="C3605" s="186" t="s">
        <v>99</v>
      </c>
      <c r="D3605" s="187">
        <v>773180</v>
      </c>
      <c r="E3605" s="187">
        <v>210000</v>
      </c>
      <c r="F3605" s="187">
        <v>189000</v>
      </c>
      <c r="G3605" s="187">
        <v>170000</v>
      </c>
      <c r="H3605" s="187">
        <v>204180</v>
      </c>
    </row>
    <row r="3606" spans="1:8">
      <c r="A3606" s="181" t="str">
        <f t="shared" si="56"/>
        <v>A</v>
      </c>
      <c r="B3606" s="188" t="s">
        <v>121</v>
      </c>
      <c r="C3606" s="188" t="s">
        <v>100</v>
      </c>
      <c r="D3606" s="189">
        <v>417180</v>
      </c>
      <c r="E3606" s="189">
        <v>105000</v>
      </c>
      <c r="F3606" s="189">
        <v>104000</v>
      </c>
      <c r="G3606" s="189">
        <v>104000</v>
      </c>
      <c r="H3606" s="189">
        <v>104180</v>
      </c>
    </row>
    <row r="3607" spans="1:8">
      <c r="A3607" s="181" t="str">
        <f t="shared" si="56"/>
        <v>A</v>
      </c>
      <c r="B3607" s="188" t="s">
        <v>121</v>
      </c>
      <c r="C3607" s="188" t="s">
        <v>101</v>
      </c>
      <c r="D3607" s="189">
        <v>356000</v>
      </c>
      <c r="E3607" s="189">
        <v>105000</v>
      </c>
      <c r="F3607" s="189">
        <v>85000</v>
      </c>
      <c r="G3607" s="189">
        <v>66000</v>
      </c>
      <c r="H3607" s="189">
        <v>100000</v>
      </c>
    </row>
    <row r="3608" spans="1:8" ht="30.75" thickBot="1">
      <c r="A3608" s="181" t="str">
        <f t="shared" si="56"/>
        <v>A</v>
      </c>
      <c r="B3608" s="182" t="s">
        <v>1806</v>
      </c>
      <c r="C3608" s="183" t="s">
        <v>1807</v>
      </c>
      <c r="D3608" s="184">
        <v>530400</v>
      </c>
      <c r="E3608" s="184">
        <v>137000</v>
      </c>
      <c r="F3608" s="184">
        <v>136000</v>
      </c>
      <c r="G3608" s="184">
        <v>134000</v>
      </c>
      <c r="H3608" s="184">
        <v>123400</v>
      </c>
    </row>
    <row r="3609" spans="1:8" ht="15.75" thickTop="1">
      <c r="A3609" s="181" t="str">
        <f t="shared" si="56"/>
        <v>A</v>
      </c>
      <c r="B3609" s="186" t="s">
        <v>121</v>
      </c>
      <c r="C3609" s="186" t="s">
        <v>99</v>
      </c>
      <c r="D3609" s="187">
        <v>530400</v>
      </c>
      <c r="E3609" s="187">
        <v>137000</v>
      </c>
      <c r="F3609" s="187">
        <v>136000</v>
      </c>
      <c r="G3609" s="187">
        <v>134000</v>
      </c>
      <c r="H3609" s="187">
        <v>123400</v>
      </c>
    </row>
    <row r="3610" spans="1:8">
      <c r="A3610" s="181" t="str">
        <f t="shared" si="56"/>
        <v>A</v>
      </c>
      <c r="B3610" s="188" t="s">
        <v>121</v>
      </c>
      <c r="C3610" s="188" t="s">
        <v>100</v>
      </c>
      <c r="D3610" s="189">
        <v>344400</v>
      </c>
      <c r="E3610" s="189">
        <v>87000</v>
      </c>
      <c r="F3610" s="189">
        <v>86000</v>
      </c>
      <c r="G3610" s="189">
        <v>86000</v>
      </c>
      <c r="H3610" s="189">
        <v>85400</v>
      </c>
    </row>
    <row r="3611" spans="1:8">
      <c r="A3611" s="181" t="str">
        <f t="shared" si="56"/>
        <v>A</v>
      </c>
      <c r="B3611" s="188" t="s">
        <v>121</v>
      </c>
      <c r="C3611" s="188" t="s">
        <v>101</v>
      </c>
      <c r="D3611" s="189">
        <v>186000</v>
      </c>
      <c r="E3611" s="189">
        <v>50000</v>
      </c>
      <c r="F3611" s="189">
        <v>50000</v>
      </c>
      <c r="G3611" s="189">
        <v>48000</v>
      </c>
      <c r="H3611" s="189">
        <v>38000</v>
      </c>
    </row>
    <row r="3612" spans="1:8" ht="30.75" thickBot="1">
      <c r="A3612" s="181" t="str">
        <f t="shared" si="56"/>
        <v>A</v>
      </c>
      <c r="B3612" s="182" t="s">
        <v>1808</v>
      </c>
      <c r="C3612" s="183" t="s">
        <v>1809</v>
      </c>
      <c r="D3612" s="184">
        <v>210280</v>
      </c>
      <c r="E3612" s="184">
        <v>54000</v>
      </c>
      <c r="F3612" s="184">
        <v>53000</v>
      </c>
      <c r="G3612" s="184">
        <v>53000</v>
      </c>
      <c r="H3612" s="184">
        <v>50280</v>
      </c>
    </row>
    <row r="3613" spans="1:8" ht="15.75" thickTop="1">
      <c r="A3613" s="181" t="str">
        <f t="shared" si="56"/>
        <v>A</v>
      </c>
      <c r="B3613" s="186" t="s">
        <v>121</v>
      </c>
      <c r="C3613" s="186" t="s">
        <v>99</v>
      </c>
      <c r="D3613" s="187">
        <v>210280</v>
      </c>
      <c r="E3613" s="187">
        <v>54000</v>
      </c>
      <c r="F3613" s="187">
        <v>53000</v>
      </c>
      <c r="G3613" s="187">
        <v>53000</v>
      </c>
      <c r="H3613" s="187">
        <v>50280</v>
      </c>
    </row>
    <row r="3614" spans="1:8">
      <c r="A3614" s="181" t="str">
        <f t="shared" si="56"/>
        <v>A</v>
      </c>
      <c r="B3614" s="188" t="s">
        <v>121</v>
      </c>
      <c r="C3614" s="188" t="s">
        <v>100</v>
      </c>
      <c r="D3614" s="189">
        <v>185280</v>
      </c>
      <c r="E3614" s="189">
        <v>47000</v>
      </c>
      <c r="F3614" s="189">
        <v>47000</v>
      </c>
      <c r="G3614" s="189">
        <v>46000</v>
      </c>
      <c r="H3614" s="189">
        <v>45280</v>
      </c>
    </row>
    <row r="3615" spans="1:8">
      <c r="A3615" s="181" t="str">
        <f t="shared" si="56"/>
        <v>A</v>
      </c>
      <c r="B3615" s="188" t="s">
        <v>121</v>
      </c>
      <c r="C3615" s="188" t="s">
        <v>101</v>
      </c>
      <c r="D3615" s="189">
        <v>25000</v>
      </c>
      <c r="E3615" s="189">
        <v>7000</v>
      </c>
      <c r="F3615" s="189">
        <v>6000</v>
      </c>
      <c r="G3615" s="189">
        <v>7000</v>
      </c>
      <c r="H3615" s="189">
        <v>5000</v>
      </c>
    </row>
    <row r="3616" spans="1:8" ht="30.75" thickBot="1">
      <c r="A3616" s="181" t="str">
        <f t="shared" si="56"/>
        <v>A</v>
      </c>
      <c r="B3616" s="182" t="s">
        <v>1810</v>
      </c>
      <c r="C3616" s="183" t="s">
        <v>1811</v>
      </c>
      <c r="D3616" s="184">
        <v>133600</v>
      </c>
      <c r="E3616" s="184">
        <v>34000</v>
      </c>
      <c r="F3616" s="184">
        <v>33000</v>
      </c>
      <c r="G3616" s="184">
        <v>33000</v>
      </c>
      <c r="H3616" s="184">
        <v>33600</v>
      </c>
    </row>
    <row r="3617" spans="1:8" ht="15.75" thickTop="1">
      <c r="A3617" s="181" t="str">
        <f t="shared" si="56"/>
        <v>A</v>
      </c>
      <c r="B3617" s="186" t="s">
        <v>121</v>
      </c>
      <c r="C3617" s="186" t="s">
        <v>99</v>
      </c>
      <c r="D3617" s="187">
        <v>133600</v>
      </c>
      <c r="E3617" s="187">
        <v>34000</v>
      </c>
      <c r="F3617" s="187">
        <v>33000</v>
      </c>
      <c r="G3617" s="187">
        <v>33000</v>
      </c>
      <c r="H3617" s="187">
        <v>33600</v>
      </c>
    </row>
    <row r="3618" spans="1:8">
      <c r="A3618" s="181" t="str">
        <f t="shared" si="56"/>
        <v>A</v>
      </c>
      <c r="B3618" s="188" t="s">
        <v>121</v>
      </c>
      <c r="C3618" s="188" t="s">
        <v>100</v>
      </c>
      <c r="D3618" s="189">
        <v>111600</v>
      </c>
      <c r="E3618" s="189">
        <v>28000</v>
      </c>
      <c r="F3618" s="189">
        <v>28000</v>
      </c>
      <c r="G3618" s="189">
        <v>28000</v>
      </c>
      <c r="H3618" s="189">
        <v>27600</v>
      </c>
    </row>
    <row r="3619" spans="1:8">
      <c r="A3619" s="181" t="str">
        <f t="shared" si="56"/>
        <v>A</v>
      </c>
      <c r="B3619" s="188" t="s">
        <v>121</v>
      </c>
      <c r="C3619" s="188" t="s">
        <v>101</v>
      </c>
      <c r="D3619" s="189">
        <v>22000</v>
      </c>
      <c r="E3619" s="189">
        <v>6000</v>
      </c>
      <c r="F3619" s="189">
        <v>5000</v>
      </c>
      <c r="G3619" s="189">
        <v>5000</v>
      </c>
      <c r="H3619" s="189">
        <v>6000</v>
      </c>
    </row>
    <row r="3620" spans="1:8" ht="30.75" thickBot="1">
      <c r="A3620" s="181" t="str">
        <f t="shared" si="56"/>
        <v>A</v>
      </c>
      <c r="B3620" s="182" t="s">
        <v>1812</v>
      </c>
      <c r="C3620" s="183" t="s">
        <v>1813</v>
      </c>
      <c r="D3620" s="184">
        <v>898000</v>
      </c>
      <c r="E3620" s="184">
        <v>241000</v>
      </c>
      <c r="F3620" s="184">
        <v>258000</v>
      </c>
      <c r="G3620" s="184">
        <v>201000</v>
      </c>
      <c r="H3620" s="184">
        <v>198000</v>
      </c>
    </row>
    <row r="3621" spans="1:8" ht="15.75" thickTop="1">
      <c r="A3621" s="181" t="str">
        <f t="shared" si="56"/>
        <v>A</v>
      </c>
      <c r="B3621" s="186" t="s">
        <v>121</v>
      </c>
      <c r="C3621" s="186" t="s">
        <v>99</v>
      </c>
      <c r="D3621" s="187">
        <v>898000</v>
      </c>
      <c r="E3621" s="187">
        <v>241000</v>
      </c>
      <c r="F3621" s="187">
        <v>258000</v>
      </c>
      <c r="G3621" s="187">
        <v>201000</v>
      </c>
      <c r="H3621" s="187">
        <v>198000</v>
      </c>
    </row>
    <row r="3622" spans="1:8">
      <c r="A3622" s="181" t="str">
        <f t="shared" si="56"/>
        <v>A</v>
      </c>
      <c r="B3622" s="188" t="s">
        <v>121</v>
      </c>
      <c r="C3622" s="188" t="s">
        <v>100</v>
      </c>
      <c r="D3622" s="189">
        <v>475000</v>
      </c>
      <c r="E3622" s="189">
        <v>119000</v>
      </c>
      <c r="F3622" s="189">
        <v>119000</v>
      </c>
      <c r="G3622" s="189">
        <v>119000</v>
      </c>
      <c r="H3622" s="189">
        <v>118000</v>
      </c>
    </row>
    <row r="3623" spans="1:8">
      <c r="A3623" s="181" t="str">
        <f t="shared" si="56"/>
        <v>A</v>
      </c>
      <c r="B3623" s="188" t="s">
        <v>121</v>
      </c>
      <c r="C3623" s="188" t="s">
        <v>101</v>
      </c>
      <c r="D3623" s="189">
        <v>423000</v>
      </c>
      <c r="E3623" s="189">
        <v>122000</v>
      </c>
      <c r="F3623" s="189">
        <v>139000</v>
      </c>
      <c r="G3623" s="189">
        <v>82000</v>
      </c>
      <c r="H3623" s="189">
        <v>80000</v>
      </c>
    </row>
    <row r="3624" spans="1:8" ht="30.75" thickBot="1">
      <c r="A3624" s="181" t="str">
        <f t="shared" si="56"/>
        <v>A</v>
      </c>
      <c r="B3624" s="182" t="s">
        <v>1814</v>
      </c>
      <c r="C3624" s="183" t="s">
        <v>1815</v>
      </c>
      <c r="D3624" s="184">
        <v>971000</v>
      </c>
      <c r="E3624" s="184">
        <v>248000</v>
      </c>
      <c r="F3624" s="184">
        <v>241000</v>
      </c>
      <c r="G3624" s="184">
        <v>241000</v>
      </c>
      <c r="H3624" s="184">
        <v>241000</v>
      </c>
    </row>
    <row r="3625" spans="1:8" ht="15.75" thickTop="1">
      <c r="A3625" s="181" t="str">
        <f t="shared" si="56"/>
        <v>A</v>
      </c>
      <c r="B3625" s="186" t="s">
        <v>121</v>
      </c>
      <c r="C3625" s="186" t="s">
        <v>99</v>
      </c>
      <c r="D3625" s="187">
        <v>966000</v>
      </c>
      <c r="E3625" s="187">
        <v>243000</v>
      </c>
      <c r="F3625" s="187">
        <v>241000</v>
      </c>
      <c r="G3625" s="187">
        <v>241000</v>
      </c>
      <c r="H3625" s="187">
        <v>241000</v>
      </c>
    </row>
    <row r="3626" spans="1:8">
      <c r="A3626" s="181" t="str">
        <f t="shared" si="56"/>
        <v>A</v>
      </c>
      <c r="B3626" s="188" t="s">
        <v>121</v>
      </c>
      <c r="C3626" s="188" t="s">
        <v>100</v>
      </c>
      <c r="D3626" s="189">
        <v>600000</v>
      </c>
      <c r="E3626" s="189">
        <v>150000</v>
      </c>
      <c r="F3626" s="189">
        <v>150000</v>
      </c>
      <c r="G3626" s="189">
        <v>150000</v>
      </c>
      <c r="H3626" s="189">
        <v>150000</v>
      </c>
    </row>
    <row r="3627" spans="1:8">
      <c r="A3627" s="181" t="str">
        <f t="shared" si="56"/>
        <v>A</v>
      </c>
      <c r="B3627" s="188" t="s">
        <v>121</v>
      </c>
      <c r="C3627" s="188" t="s">
        <v>101</v>
      </c>
      <c r="D3627" s="189">
        <v>365000</v>
      </c>
      <c r="E3627" s="189">
        <v>92000</v>
      </c>
      <c r="F3627" s="189">
        <v>91000</v>
      </c>
      <c r="G3627" s="189">
        <v>91000</v>
      </c>
      <c r="H3627" s="189">
        <v>91000</v>
      </c>
    </row>
    <row r="3628" spans="1:8">
      <c r="A3628" s="181" t="str">
        <f t="shared" si="56"/>
        <v>A</v>
      </c>
      <c r="B3628" s="188" t="s">
        <v>121</v>
      </c>
      <c r="C3628" s="188" t="s">
        <v>105</v>
      </c>
      <c r="D3628" s="189">
        <v>1000</v>
      </c>
      <c r="E3628" s="189">
        <v>1000</v>
      </c>
      <c r="F3628" s="189">
        <v>0</v>
      </c>
      <c r="G3628" s="189">
        <v>0</v>
      </c>
      <c r="H3628" s="189">
        <v>0</v>
      </c>
    </row>
    <row r="3629" spans="1:8">
      <c r="A3629" s="181" t="str">
        <f t="shared" si="56"/>
        <v>A</v>
      </c>
      <c r="B3629" s="186" t="s">
        <v>121</v>
      </c>
      <c r="C3629" s="186" t="s">
        <v>155</v>
      </c>
      <c r="D3629" s="187">
        <v>5000</v>
      </c>
      <c r="E3629" s="187">
        <v>5000</v>
      </c>
      <c r="F3629" s="187">
        <v>0</v>
      </c>
      <c r="G3629" s="187">
        <v>0</v>
      </c>
      <c r="H3629" s="187">
        <v>0</v>
      </c>
    </row>
    <row r="3630" spans="1:8" ht="15.75" thickBot="1">
      <c r="A3630" s="181" t="str">
        <f t="shared" si="56"/>
        <v>A</v>
      </c>
      <c r="B3630" s="182" t="s">
        <v>1816</v>
      </c>
      <c r="C3630" s="183" t="s">
        <v>1817</v>
      </c>
      <c r="D3630" s="184">
        <v>1710000</v>
      </c>
      <c r="E3630" s="184">
        <v>424000</v>
      </c>
      <c r="F3630" s="184">
        <v>442000</v>
      </c>
      <c r="G3630" s="184">
        <v>322000</v>
      </c>
      <c r="H3630" s="184">
        <v>522000</v>
      </c>
    </row>
    <row r="3631" spans="1:8" ht="15.75" thickTop="1">
      <c r="A3631" s="181" t="str">
        <f t="shared" si="56"/>
        <v>A</v>
      </c>
      <c r="B3631" s="186" t="s">
        <v>121</v>
      </c>
      <c r="C3631" s="186" t="s">
        <v>99</v>
      </c>
      <c r="D3631" s="187">
        <v>1705000</v>
      </c>
      <c r="E3631" s="187">
        <v>419000</v>
      </c>
      <c r="F3631" s="187">
        <v>442000</v>
      </c>
      <c r="G3631" s="187">
        <v>322000</v>
      </c>
      <c r="H3631" s="187">
        <v>522000</v>
      </c>
    </row>
    <row r="3632" spans="1:8">
      <c r="A3632" s="181" t="str">
        <f t="shared" si="56"/>
        <v>A</v>
      </c>
      <c r="B3632" s="188" t="s">
        <v>121</v>
      </c>
      <c r="C3632" s="188" t="s">
        <v>100</v>
      </c>
      <c r="D3632" s="189">
        <v>448000</v>
      </c>
      <c r="E3632" s="189">
        <v>112000</v>
      </c>
      <c r="F3632" s="189">
        <v>112000</v>
      </c>
      <c r="G3632" s="189">
        <v>112000</v>
      </c>
      <c r="H3632" s="189">
        <v>112000</v>
      </c>
    </row>
    <row r="3633" spans="1:8">
      <c r="A3633" s="181" t="str">
        <f t="shared" si="56"/>
        <v>A</v>
      </c>
      <c r="B3633" s="188" t="s">
        <v>121</v>
      </c>
      <c r="C3633" s="188" t="s">
        <v>101</v>
      </c>
      <c r="D3633" s="189">
        <v>597000</v>
      </c>
      <c r="E3633" s="189">
        <v>162000</v>
      </c>
      <c r="F3633" s="189">
        <v>175000</v>
      </c>
      <c r="G3633" s="189">
        <v>155000</v>
      </c>
      <c r="H3633" s="189">
        <v>105000</v>
      </c>
    </row>
    <row r="3634" spans="1:8">
      <c r="A3634" s="181" t="str">
        <f t="shared" si="56"/>
        <v>A</v>
      </c>
      <c r="B3634" s="188" t="s">
        <v>121</v>
      </c>
      <c r="C3634" s="188" t="s">
        <v>103</v>
      </c>
      <c r="D3634" s="189">
        <v>640000</v>
      </c>
      <c r="E3634" s="189">
        <v>140000</v>
      </c>
      <c r="F3634" s="189">
        <v>150000</v>
      </c>
      <c r="G3634" s="189">
        <v>50000</v>
      </c>
      <c r="H3634" s="189">
        <v>300000</v>
      </c>
    </row>
    <row r="3635" spans="1:8">
      <c r="A3635" s="181" t="str">
        <f t="shared" si="56"/>
        <v>A</v>
      </c>
      <c r="B3635" s="188" t="s">
        <v>121</v>
      </c>
      <c r="C3635" s="188" t="s">
        <v>105</v>
      </c>
      <c r="D3635" s="189">
        <v>20000</v>
      </c>
      <c r="E3635" s="189">
        <v>5000</v>
      </c>
      <c r="F3635" s="189">
        <v>5000</v>
      </c>
      <c r="G3635" s="189">
        <v>5000</v>
      </c>
      <c r="H3635" s="189">
        <v>5000</v>
      </c>
    </row>
    <row r="3636" spans="1:8">
      <c r="A3636" s="181" t="str">
        <f t="shared" si="56"/>
        <v>A</v>
      </c>
      <c r="B3636" s="186" t="s">
        <v>121</v>
      </c>
      <c r="C3636" s="186" t="s">
        <v>155</v>
      </c>
      <c r="D3636" s="187">
        <v>5000</v>
      </c>
      <c r="E3636" s="187">
        <v>5000</v>
      </c>
      <c r="F3636" s="187">
        <v>0</v>
      </c>
      <c r="G3636" s="187">
        <v>0</v>
      </c>
      <c r="H3636" s="187">
        <v>0</v>
      </c>
    </row>
    <row r="3637" spans="1:8" ht="45.75" thickBot="1">
      <c r="A3637" s="181" t="str">
        <f t="shared" si="56"/>
        <v>A</v>
      </c>
      <c r="B3637" s="182" t="s">
        <v>1818</v>
      </c>
      <c r="C3637" s="183" t="s">
        <v>1819</v>
      </c>
      <c r="D3637" s="184">
        <v>1252820</v>
      </c>
      <c r="E3637" s="184">
        <v>235200</v>
      </c>
      <c r="F3637" s="184">
        <v>229200</v>
      </c>
      <c r="G3637" s="184">
        <v>559200</v>
      </c>
      <c r="H3637" s="184">
        <v>229220</v>
      </c>
    </row>
    <row r="3638" spans="1:8" ht="15.75" thickTop="1">
      <c r="A3638" s="181" t="str">
        <f t="shared" si="56"/>
        <v>A</v>
      </c>
      <c r="B3638" s="186" t="s">
        <v>121</v>
      </c>
      <c r="C3638" s="186" t="s">
        <v>99</v>
      </c>
      <c r="D3638" s="187">
        <v>1252820</v>
      </c>
      <c r="E3638" s="187">
        <v>235200</v>
      </c>
      <c r="F3638" s="187">
        <v>229200</v>
      </c>
      <c r="G3638" s="187">
        <v>559200</v>
      </c>
      <c r="H3638" s="187">
        <v>229220</v>
      </c>
    </row>
    <row r="3639" spans="1:8">
      <c r="A3639" s="181" t="str">
        <f t="shared" si="56"/>
        <v>A</v>
      </c>
      <c r="B3639" s="188" t="s">
        <v>121</v>
      </c>
      <c r="C3639" s="188" t="s">
        <v>100</v>
      </c>
      <c r="D3639" s="189">
        <v>6020</v>
      </c>
      <c r="E3639" s="189">
        <v>6000</v>
      </c>
      <c r="F3639" s="189">
        <v>0</v>
      </c>
      <c r="G3639" s="189">
        <v>0</v>
      </c>
      <c r="H3639" s="189">
        <v>20</v>
      </c>
    </row>
    <row r="3640" spans="1:8">
      <c r="A3640" s="181" t="str">
        <f t="shared" si="56"/>
        <v>A</v>
      </c>
      <c r="B3640" s="188" t="s">
        <v>121</v>
      </c>
      <c r="C3640" s="188" t="s">
        <v>101</v>
      </c>
      <c r="D3640" s="189">
        <v>1246800</v>
      </c>
      <c r="E3640" s="189">
        <v>229200</v>
      </c>
      <c r="F3640" s="189">
        <v>229200</v>
      </c>
      <c r="G3640" s="189">
        <v>559200</v>
      </c>
      <c r="H3640" s="189">
        <v>229200</v>
      </c>
    </row>
    <row r="3641" spans="1:8" ht="15.75" thickBot="1">
      <c r="A3641" s="181" t="str">
        <f t="shared" si="56"/>
        <v>A</v>
      </c>
      <c r="B3641" s="182" t="s">
        <v>1820</v>
      </c>
      <c r="C3641" s="183" t="s">
        <v>1821</v>
      </c>
      <c r="D3641" s="184">
        <v>12800000</v>
      </c>
      <c r="E3641" s="184">
        <v>2575000</v>
      </c>
      <c r="F3641" s="184">
        <v>3075000</v>
      </c>
      <c r="G3641" s="184">
        <v>4575000</v>
      </c>
      <c r="H3641" s="184">
        <v>2575000</v>
      </c>
    </row>
    <row r="3642" spans="1:8" ht="15.75" thickTop="1">
      <c r="A3642" s="181" t="str">
        <f t="shared" si="56"/>
        <v>A</v>
      </c>
      <c r="B3642" s="186" t="s">
        <v>121</v>
      </c>
      <c r="C3642" s="186" t="s">
        <v>99</v>
      </c>
      <c r="D3642" s="187">
        <v>11300000</v>
      </c>
      <c r="E3642" s="187">
        <v>2575000</v>
      </c>
      <c r="F3642" s="187">
        <v>2575000</v>
      </c>
      <c r="G3642" s="187">
        <v>3575000</v>
      </c>
      <c r="H3642" s="187">
        <v>2575000</v>
      </c>
    </row>
    <row r="3643" spans="1:8">
      <c r="A3643" s="181" t="str">
        <f t="shared" si="56"/>
        <v>A</v>
      </c>
      <c r="B3643" s="188" t="s">
        <v>121</v>
      </c>
      <c r="C3643" s="188" t="s">
        <v>101</v>
      </c>
      <c r="D3643" s="189">
        <v>3842000</v>
      </c>
      <c r="E3643" s="189">
        <v>960000</v>
      </c>
      <c r="F3643" s="189">
        <v>961000</v>
      </c>
      <c r="G3643" s="189">
        <v>960000</v>
      </c>
      <c r="H3643" s="189">
        <v>961000</v>
      </c>
    </row>
    <row r="3644" spans="1:8">
      <c r="A3644" s="181" t="str">
        <f t="shared" si="56"/>
        <v>A</v>
      </c>
      <c r="B3644" s="188" t="s">
        <v>121</v>
      </c>
      <c r="C3644" s="188" t="s">
        <v>103</v>
      </c>
      <c r="D3644" s="189">
        <v>6458000</v>
      </c>
      <c r="E3644" s="189">
        <v>1365000</v>
      </c>
      <c r="F3644" s="189">
        <v>1364000</v>
      </c>
      <c r="G3644" s="189">
        <v>2365000</v>
      </c>
      <c r="H3644" s="189">
        <v>1364000</v>
      </c>
    </row>
    <row r="3645" spans="1:8">
      <c r="A3645" s="181" t="str">
        <f t="shared" si="56"/>
        <v>A</v>
      </c>
      <c r="B3645" s="188" t="s">
        <v>121</v>
      </c>
      <c r="C3645" s="188" t="s">
        <v>105</v>
      </c>
      <c r="D3645" s="189">
        <v>1000000</v>
      </c>
      <c r="E3645" s="189">
        <v>250000</v>
      </c>
      <c r="F3645" s="189">
        <v>250000</v>
      </c>
      <c r="G3645" s="189">
        <v>250000</v>
      </c>
      <c r="H3645" s="189">
        <v>250000</v>
      </c>
    </row>
    <row r="3646" spans="1:8">
      <c r="A3646" s="181" t="str">
        <f t="shared" si="56"/>
        <v>A</v>
      </c>
      <c r="B3646" s="186" t="s">
        <v>121</v>
      </c>
      <c r="C3646" s="186" t="s">
        <v>155</v>
      </c>
      <c r="D3646" s="187">
        <v>1500000</v>
      </c>
      <c r="E3646" s="187">
        <v>0</v>
      </c>
      <c r="F3646" s="187">
        <v>500000</v>
      </c>
      <c r="G3646" s="187">
        <v>1000000</v>
      </c>
      <c r="H3646" s="187">
        <v>0</v>
      </c>
    </row>
    <row r="3647" spans="1:8" ht="45.75" thickBot="1">
      <c r="A3647" s="181" t="str">
        <f t="shared" si="56"/>
        <v>A</v>
      </c>
      <c r="B3647" s="182" t="s">
        <v>1822</v>
      </c>
      <c r="C3647" s="183" t="s">
        <v>1823</v>
      </c>
      <c r="D3647" s="184">
        <v>12800000</v>
      </c>
      <c r="E3647" s="184">
        <v>2575000</v>
      </c>
      <c r="F3647" s="184">
        <v>3075000</v>
      </c>
      <c r="G3647" s="184">
        <v>4575000</v>
      </c>
      <c r="H3647" s="184">
        <v>2575000</v>
      </c>
    </row>
    <row r="3648" spans="1:8" ht="15.75" thickTop="1">
      <c r="A3648" s="181" t="str">
        <f t="shared" si="56"/>
        <v>A</v>
      </c>
      <c r="B3648" s="186" t="s">
        <v>121</v>
      </c>
      <c r="C3648" s="186" t="s">
        <v>99</v>
      </c>
      <c r="D3648" s="187">
        <v>11300000</v>
      </c>
      <c r="E3648" s="187">
        <v>2575000</v>
      </c>
      <c r="F3648" s="187">
        <v>2575000</v>
      </c>
      <c r="G3648" s="187">
        <v>3575000</v>
      </c>
      <c r="H3648" s="187">
        <v>2575000</v>
      </c>
    </row>
    <row r="3649" spans="1:8">
      <c r="A3649" s="181" t="str">
        <f t="shared" si="56"/>
        <v>A</v>
      </c>
      <c r="B3649" s="188" t="s">
        <v>121</v>
      </c>
      <c r="C3649" s="188" t="s">
        <v>101</v>
      </c>
      <c r="D3649" s="189">
        <v>3842000</v>
      </c>
      <c r="E3649" s="189">
        <v>960000</v>
      </c>
      <c r="F3649" s="189">
        <v>961000</v>
      </c>
      <c r="G3649" s="189">
        <v>960000</v>
      </c>
      <c r="H3649" s="189">
        <v>961000</v>
      </c>
    </row>
    <row r="3650" spans="1:8">
      <c r="A3650" s="181" t="str">
        <f t="shared" si="56"/>
        <v>A</v>
      </c>
      <c r="B3650" s="188" t="s">
        <v>121</v>
      </c>
      <c r="C3650" s="188" t="s">
        <v>103</v>
      </c>
      <c r="D3650" s="189">
        <v>6458000</v>
      </c>
      <c r="E3650" s="189">
        <v>1365000</v>
      </c>
      <c r="F3650" s="189">
        <v>1364000</v>
      </c>
      <c r="G3650" s="189">
        <v>2365000</v>
      </c>
      <c r="H3650" s="189">
        <v>1364000</v>
      </c>
    </row>
    <row r="3651" spans="1:8">
      <c r="A3651" s="181" t="str">
        <f t="shared" si="56"/>
        <v>A</v>
      </c>
      <c r="B3651" s="188" t="s">
        <v>121</v>
      </c>
      <c r="C3651" s="188" t="s">
        <v>105</v>
      </c>
      <c r="D3651" s="189">
        <v>1000000</v>
      </c>
      <c r="E3651" s="189">
        <v>250000</v>
      </c>
      <c r="F3651" s="189">
        <v>250000</v>
      </c>
      <c r="G3651" s="189">
        <v>250000</v>
      </c>
      <c r="H3651" s="189">
        <v>250000</v>
      </c>
    </row>
    <row r="3652" spans="1:8">
      <c r="A3652" s="181" t="str">
        <f t="shared" si="56"/>
        <v>A</v>
      </c>
      <c r="B3652" s="186" t="s">
        <v>121</v>
      </c>
      <c r="C3652" s="186" t="s">
        <v>155</v>
      </c>
      <c r="D3652" s="187">
        <v>1500000</v>
      </c>
      <c r="E3652" s="187">
        <v>0</v>
      </c>
      <c r="F3652" s="187">
        <v>500000</v>
      </c>
      <c r="G3652" s="187">
        <v>1000000</v>
      </c>
      <c r="H3652" s="187">
        <v>0</v>
      </c>
    </row>
    <row r="3653" spans="1:8" ht="45.75" thickBot="1">
      <c r="A3653" s="181" t="str">
        <f t="shared" si="56"/>
        <v>A</v>
      </c>
      <c r="B3653" s="182" t="s">
        <v>1824</v>
      </c>
      <c r="C3653" s="183" t="s">
        <v>1825</v>
      </c>
      <c r="D3653" s="184">
        <v>11800000</v>
      </c>
      <c r="E3653" s="184">
        <v>2575000</v>
      </c>
      <c r="F3653" s="184">
        <v>3075000</v>
      </c>
      <c r="G3653" s="184">
        <v>3575000</v>
      </c>
      <c r="H3653" s="184">
        <v>2575000</v>
      </c>
    </row>
    <row r="3654" spans="1:8" ht="15.75" thickTop="1">
      <c r="A3654" s="181" t="str">
        <f t="shared" si="56"/>
        <v>A</v>
      </c>
      <c r="B3654" s="186" t="s">
        <v>121</v>
      </c>
      <c r="C3654" s="186" t="s">
        <v>99</v>
      </c>
      <c r="D3654" s="187">
        <v>10300000</v>
      </c>
      <c r="E3654" s="187">
        <v>2575000</v>
      </c>
      <c r="F3654" s="187">
        <v>2575000</v>
      </c>
      <c r="G3654" s="187">
        <v>2575000</v>
      </c>
      <c r="H3654" s="187">
        <v>2575000</v>
      </c>
    </row>
    <row r="3655" spans="1:8">
      <c r="A3655" s="181" t="str">
        <f t="shared" ref="A3655:A3718" si="57">(IF(OR(D3655&lt;&gt;0),"A","B"))</f>
        <v>A</v>
      </c>
      <c r="B3655" s="188" t="s">
        <v>121</v>
      </c>
      <c r="C3655" s="188" t="s">
        <v>101</v>
      </c>
      <c r="D3655" s="189">
        <v>3842000</v>
      </c>
      <c r="E3655" s="189">
        <v>960000</v>
      </c>
      <c r="F3655" s="189">
        <v>961000</v>
      </c>
      <c r="G3655" s="189">
        <v>960000</v>
      </c>
      <c r="H3655" s="189">
        <v>961000</v>
      </c>
    </row>
    <row r="3656" spans="1:8">
      <c r="A3656" s="181" t="str">
        <f t="shared" si="57"/>
        <v>A</v>
      </c>
      <c r="B3656" s="188" t="s">
        <v>121</v>
      </c>
      <c r="C3656" s="188" t="s">
        <v>103</v>
      </c>
      <c r="D3656" s="189">
        <v>5458000</v>
      </c>
      <c r="E3656" s="189">
        <v>1365000</v>
      </c>
      <c r="F3656" s="189">
        <v>1364000</v>
      </c>
      <c r="G3656" s="189">
        <v>1365000</v>
      </c>
      <c r="H3656" s="189">
        <v>1364000</v>
      </c>
    </row>
    <row r="3657" spans="1:8">
      <c r="A3657" s="181" t="str">
        <f t="shared" si="57"/>
        <v>A</v>
      </c>
      <c r="B3657" s="188" t="s">
        <v>121</v>
      </c>
      <c r="C3657" s="188" t="s">
        <v>105</v>
      </c>
      <c r="D3657" s="189">
        <v>1000000</v>
      </c>
      <c r="E3657" s="189">
        <v>250000</v>
      </c>
      <c r="F3657" s="189">
        <v>250000</v>
      </c>
      <c r="G3657" s="189">
        <v>250000</v>
      </c>
      <c r="H3657" s="189">
        <v>250000</v>
      </c>
    </row>
    <row r="3658" spans="1:8">
      <c r="A3658" s="181" t="str">
        <f t="shared" si="57"/>
        <v>A</v>
      </c>
      <c r="B3658" s="186" t="s">
        <v>121</v>
      </c>
      <c r="C3658" s="186" t="s">
        <v>155</v>
      </c>
      <c r="D3658" s="187">
        <v>1500000</v>
      </c>
      <c r="E3658" s="187">
        <v>0</v>
      </c>
      <c r="F3658" s="187">
        <v>500000</v>
      </c>
      <c r="G3658" s="187">
        <v>1000000</v>
      </c>
      <c r="H3658" s="187">
        <v>0</v>
      </c>
    </row>
    <row r="3659" spans="1:8" ht="30.75" thickBot="1">
      <c r="A3659" s="181" t="str">
        <f t="shared" si="57"/>
        <v>A</v>
      </c>
      <c r="B3659" s="182" t="s">
        <v>1826</v>
      </c>
      <c r="C3659" s="183" t="s">
        <v>1827</v>
      </c>
      <c r="D3659" s="184">
        <v>1000000</v>
      </c>
      <c r="E3659" s="184">
        <v>0</v>
      </c>
      <c r="F3659" s="184">
        <v>0</v>
      </c>
      <c r="G3659" s="184">
        <v>1000000</v>
      </c>
      <c r="H3659" s="184">
        <v>0</v>
      </c>
    </row>
    <row r="3660" spans="1:8" ht="15.75" thickTop="1">
      <c r="A3660" s="181" t="str">
        <f t="shared" si="57"/>
        <v>A</v>
      </c>
      <c r="B3660" s="186" t="s">
        <v>121</v>
      </c>
      <c r="C3660" s="186" t="s">
        <v>99</v>
      </c>
      <c r="D3660" s="187">
        <v>1000000</v>
      </c>
      <c r="E3660" s="187">
        <v>0</v>
      </c>
      <c r="F3660" s="187">
        <v>0</v>
      </c>
      <c r="G3660" s="187">
        <v>1000000</v>
      </c>
      <c r="H3660" s="187">
        <v>0</v>
      </c>
    </row>
    <row r="3661" spans="1:8">
      <c r="A3661" s="181" t="str">
        <f t="shared" si="57"/>
        <v>A</v>
      </c>
      <c r="B3661" s="188" t="s">
        <v>121</v>
      </c>
      <c r="C3661" s="188" t="s">
        <v>103</v>
      </c>
      <c r="D3661" s="189">
        <v>1000000</v>
      </c>
      <c r="E3661" s="189">
        <v>0</v>
      </c>
      <c r="F3661" s="189">
        <v>0</v>
      </c>
      <c r="G3661" s="189">
        <v>1000000</v>
      </c>
      <c r="H3661" s="189">
        <v>0</v>
      </c>
    </row>
    <row r="3662" spans="1:8" ht="30.75" thickBot="1">
      <c r="A3662" s="181" t="str">
        <f t="shared" si="57"/>
        <v>A</v>
      </c>
      <c r="B3662" s="182" t="s">
        <v>1828</v>
      </c>
      <c r="C3662" s="183" t="s">
        <v>1829</v>
      </c>
      <c r="D3662" s="184">
        <v>800000</v>
      </c>
      <c r="E3662" s="184">
        <v>0</v>
      </c>
      <c r="F3662" s="184">
        <v>450000</v>
      </c>
      <c r="G3662" s="184">
        <v>250000</v>
      </c>
      <c r="H3662" s="184">
        <v>100000</v>
      </c>
    </row>
    <row r="3663" spans="1:8" ht="15.75" thickTop="1">
      <c r="A3663" s="181" t="str">
        <f t="shared" si="57"/>
        <v>A</v>
      </c>
      <c r="B3663" s="186" t="s">
        <v>121</v>
      </c>
      <c r="C3663" s="186" t="s">
        <v>99</v>
      </c>
      <c r="D3663" s="187">
        <v>800000</v>
      </c>
      <c r="E3663" s="187">
        <v>0</v>
      </c>
      <c r="F3663" s="187">
        <v>450000</v>
      </c>
      <c r="G3663" s="187">
        <v>250000</v>
      </c>
      <c r="H3663" s="187">
        <v>100000</v>
      </c>
    </row>
    <row r="3664" spans="1:8">
      <c r="A3664" s="181" t="str">
        <f t="shared" si="57"/>
        <v>A</v>
      </c>
      <c r="B3664" s="188" t="s">
        <v>121</v>
      </c>
      <c r="C3664" s="188" t="s">
        <v>15</v>
      </c>
      <c r="D3664" s="189">
        <v>800000</v>
      </c>
      <c r="E3664" s="189">
        <v>0</v>
      </c>
      <c r="F3664" s="189">
        <v>450000</v>
      </c>
      <c r="G3664" s="189">
        <v>250000</v>
      </c>
      <c r="H3664" s="189">
        <v>100000</v>
      </c>
    </row>
    <row r="3665" spans="1:8" ht="45.75" thickBot="1">
      <c r="A3665" s="181" t="str">
        <f t="shared" si="57"/>
        <v>A</v>
      </c>
      <c r="B3665" s="182" t="s">
        <v>1830</v>
      </c>
      <c r="C3665" s="183" t="s">
        <v>1831</v>
      </c>
      <c r="D3665" s="184">
        <v>800000</v>
      </c>
      <c r="E3665" s="184">
        <v>0</v>
      </c>
      <c r="F3665" s="184">
        <v>450000</v>
      </c>
      <c r="G3665" s="184">
        <v>250000</v>
      </c>
      <c r="H3665" s="184">
        <v>100000</v>
      </c>
    </row>
    <row r="3666" spans="1:8" ht="15.75" thickTop="1">
      <c r="A3666" s="181" t="str">
        <f t="shared" si="57"/>
        <v>A</v>
      </c>
      <c r="B3666" s="186" t="s">
        <v>121</v>
      </c>
      <c r="C3666" s="186" t="s">
        <v>99</v>
      </c>
      <c r="D3666" s="187">
        <v>800000</v>
      </c>
      <c r="E3666" s="187">
        <v>0</v>
      </c>
      <c r="F3666" s="187">
        <v>450000</v>
      </c>
      <c r="G3666" s="187">
        <v>250000</v>
      </c>
      <c r="H3666" s="187">
        <v>100000</v>
      </c>
    </row>
    <row r="3667" spans="1:8">
      <c r="A3667" s="181" t="str">
        <f t="shared" si="57"/>
        <v>A</v>
      </c>
      <c r="B3667" s="188" t="s">
        <v>121</v>
      </c>
      <c r="C3667" s="188" t="s">
        <v>15</v>
      </c>
      <c r="D3667" s="189">
        <v>800000</v>
      </c>
      <c r="E3667" s="189">
        <v>0</v>
      </c>
      <c r="F3667" s="189">
        <v>450000</v>
      </c>
      <c r="G3667" s="189">
        <v>250000</v>
      </c>
      <c r="H3667" s="189">
        <v>100000</v>
      </c>
    </row>
    <row r="3668" spans="1:8" ht="30.75" thickBot="1">
      <c r="A3668" s="181" t="str">
        <f t="shared" si="57"/>
        <v>A</v>
      </c>
      <c r="B3668" s="182" t="s">
        <v>1832</v>
      </c>
      <c r="C3668" s="183" t="s">
        <v>1833</v>
      </c>
      <c r="D3668" s="184">
        <v>33694000</v>
      </c>
      <c r="E3668" s="184">
        <v>5005000</v>
      </c>
      <c r="F3668" s="184">
        <v>6611000</v>
      </c>
      <c r="G3668" s="184">
        <v>10810000</v>
      </c>
      <c r="H3668" s="184">
        <v>11268000</v>
      </c>
    </row>
    <row r="3669" spans="1:8" ht="15.75" thickTop="1">
      <c r="A3669" s="181" t="str">
        <f t="shared" si="57"/>
        <v>A</v>
      </c>
      <c r="B3669" s="186" t="s">
        <v>121</v>
      </c>
      <c r="C3669" s="186" t="s">
        <v>99</v>
      </c>
      <c r="D3669" s="187">
        <v>21671000</v>
      </c>
      <c r="E3669" s="187">
        <v>4667000</v>
      </c>
      <c r="F3669" s="187">
        <v>5061000</v>
      </c>
      <c r="G3669" s="187">
        <v>6290000</v>
      </c>
      <c r="H3669" s="187">
        <v>5653000</v>
      </c>
    </row>
    <row r="3670" spans="1:8">
      <c r="A3670" s="181" t="str">
        <f t="shared" si="57"/>
        <v>A</v>
      </c>
      <c r="B3670" s="188" t="s">
        <v>121</v>
      </c>
      <c r="C3670" s="188" t="s">
        <v>100</v>
      </c>
      <c r="D3670" s="189">
        <v>11156000</v>
      </c>
      <c r="E3670" s="189">
        <v>2797000</v>
      </c>
      <c r="F3670" s="189">
        <v>2791000</v>
      </c>
      <c r="G3670" s="189">
        <v>2791000</v>
      </c>
      <c r="H3670" s="189">
        <v>2777000</v>
      </c>
    </row>
    <row r="3671" spans="1:8">
      <c r="A3671" s="181" t="str">
        <f t="shared" si="57"/>
        <v>A</v>
      </c>
      <c r="B3671" s="188" t="s">
        <v>121</v>
      </c>
      <c r="C3671" s="188" t="s">
        <v>101</v>
      </c>
      <c r="D3671" s="189">
        <v>7758000</v>
      </c>
      <c r="E3671" s="189">
        <v>1826000</v>
      </c>
      <c r="F3671" s="189">
        <v>1998000</v>
      </c>
      <c r="G3671" s="189">
        <v>2473000</v>
      </c>
      <c r="H3671" s="189">
        <v>1461000</v>
      </c>
    </row>
    <row r="3672" spans="1:8">
      <c r="A3672" s="181" t="str">
        <f t="shared" si="57"/>
        <v>A</v>
      </c>
      <c r="B3672" s="188" t="s">
        <v>121</v>
      </c>
      <c r="C3672" s="188" t="s">
        <v>15</v>
      </c>
      <c r="D3672" s="189">
        <v>14000</v>
      </c>
      <c r="E3672" s="189">
        <v>14000</v>
      </c>
      <c r="F3672" s="189">
        <v>0</v>
      </c>
      <c r="G3672" s="189">
        <v>0</v>
      </c>
      <c r="H3672" s="189">
        <v>0</v>
      </c>
    </row>
    <row r="3673" spans="1:8">
      <c r="A3673" s="181" t="str">
        <f t="shared" si="57"/>
        <v>A</v>
      </c>
      <c r="B3673" s="188" t="s">
        <v>121</v>
      </c>
      <c r="C3673" s="188" t="s">
        <v>104</v>
      </c>
      <c r="D3673" s="189">
        <v>12000</v>
      </c>
      <c r="E3673" s="189">
        <v>12000</v>
      </c>
      <c r="F3673" s="189">
        <v>0</v>
      </c>
      <c r="G3673" s="189">
        <v>0</v>
      </c>
      <c r="H3673" s="189">
        <v>0</v>
      </c>
    </row>
    <row r="3674" spans="1:8">
      <c r="A3674" s="181" t="str">
        <f t="shared" si="57"/>
        <v>A</v>
      </c>
      <c r="B3674" s="188" t="s">
        <v>121</v>
      </c>
      <c r="C3674" s="188" t="s">
        <v>105</v>
      </c>
      <c r="D3674" s="189">
        <v>2731000</v>
      </c>
      <c r="E3674" s="189">
        <v>18000</v>
      </c>
      <c r="F3674" s="189">
        <v>272000</v>
      </c>
      <c r="G3674" s="189">
        <v>1026000</v>
      </c>
      <c r="H3674" s="189">
        <v>1415000</v>
      </c>
    </row>
    <row r="3675" spans="1:8">
      <c r="A3675" s="181" t="str">
        <f t="shared" si="57"/>
        <v>A</v>
      </c>
      <c r="B3675" s="186" t="s">
        <v>121</v>
      </c>
      <c r="C3675" s="186" t="s">
        <v>155</v>
      </c>
      <c r="D3675" s="187">
        <v>12023000</v>
      </c>
      <c r="E3675" s="187">
        <v>338000</v>
      </c>
      <c r="F3675" s="187">
        <v>1550000</v>
      </c>
      <c r="G3675" s="187">
        <v>4520000</v>
      </c>
      <c r="H3675" s="187">
        <v>5615000</v>
      </c>
    </row>
    <row r="3676" spans="1:8" ht="15.75" thickBot="1">
      <c r="A3676" s="181" t="str">
        <f t="shared" si="57"/>
        <v>A</v>
      </c>
      <c r="B3676" s="182" t="s">
        <v>1834</v>
      </c>
      <c r="C3676" s="183" t="s">
        <v>1835</v>
      </c>
      <c r="D3676" s="184">
        <v>1300000</v>
      </c>
      <c r="E3676" s="184">
        <v>413000</v>
      </c>
      <c r="F3676" s="184">
        <v>501000</v>
      </c>
      <c r="G3676" s="184">
        <v>312000</v>
      </c>
      <c r="H3676" s="184">
        <v>74000</v>
      </c>
    </row>
    <row r="3677" spans="1:8" ht="15.75" thickTop="1">
      <c r="A3677" s="181" t="str">
        <f t="shared" si="57"/>
        <v>A</v>
      </c>
      <c r="B3677" s="186" t="s">
        <v>121</v>
      </c>
      <c r="C3677" s="186" t="s">
        <v>99</v>
      </c>
      <c r="D3677" s="187">
        <v>1300000</v>
      </c>
      <c r="E3677" s="187">
        <v>413000</v>
      </c>
      <c r="F3677" s="187">
        <v>501000</v>
      </c>
      <c r="G3677" s="187">
        <v>312000</v>
      </c>
      <c r="H3677" s="187">
        <v>74000</v>
      </c>
    </row>
    <row r="3678" spans="1:8">
      <c r="A3678" s="181" t="str">
        <f t="shared" si="57"/>
        <v>A</v>
      </c>
      <c r="B3678" s="188" t="s">
        <v>121</v>
      </c>
      <c r="C3678" s="188" t="s">
        <v>101</v>
      </c>
      <c r="D3678" s="189">
        <v>1250000</v>
      </c>
      <c r="E3678" s="189">
        <v>407000</v>
      </c>
      <c r="F3678" s="189">
        <v>485000</v>
      </c>
      <c r="G3678" s="189">
        <v>294000</v>
      </c>
      <c r="H3678" s="189">
        <v>64000</v>
      </c>
    </row>
    <row r="3679" spans="1:8">
      <c r="A3679" s="181" t="str">
        <f t="shared" si="57"/>
        <v>A</v>
      </c>
      <c r="B3679" s="188" t="s">
        <v>121</v>
      </c>
      <c r="C3679" s="188" t="s">
        <v>15</v>
      </c>
      <c r="D3679" s="189">
        <v>2000</v>
      </c>
      <c r="E3679" s="189">
        <v>2000</v>
      </c>
      <c r="F3679" s="189">
        <v>0</v>
      </c>
      <c r="G3679" s="189">
        <v>0</v>
      </c>
      <c r="H3679" s="189">
        <v>0</v>
      </c>
    </row>
    <row r="3680" spans="1:8">
      <c r="A3680" s="181" t="str">
        <f t="shared" si="57"/>
        <v>A</v>
      </c>
      <c r="B3680" s="188" t="s">
        <v>121</v>
      </c>
      <c r="C3680" s="188" t="s">
        <v>105</v>
      </c>
      <c r="D3680" s="189">
        <v>48000</v>
      </c>
      <c r="E3680" s="189">
        <v>4000</v>
      </c>
      <c r="F3680" s="189">
        <v>16000</v>
      </c>
      <c r="G3680" s="189">
        <v>18000</v>
      </c>
      <c r="H3680" s="189">
        <v>10000</v>
      </c>
    </row>
    <row r="3681" spans="1:8" ht="45.75" thickBot="1">
      <c r="A3681" s="181" t="str">
        <f t="shared" si="57"/>
        <v>A</v>
      </c>
      <c r="B3681" s="182" t="s">
        <v>1836</v>
      </c>
      <c r="C3681" s="183" t="s">
        <v>1837</v>
      </c>
      <c r="D3681" s="184">
        <v>1300000</v>
      </c>
      <c r="E3681" s="184">
        <v>413000</v>
      </c>
      <c r="F3681" s="184">
        <v>501000</v>
      </c>
      <c r="G3681" s="184">
        <v>312000</v>
      </c>
      <c r="H3681" s="184">
        <v>74000</v>
      </c>
    </row>
    <row r="3682" spans="1:8" ht="15.75" thickTop="1">
      <c r="A3682" s="181" t="str">
        <f t="shared" si="57"/>
        <v>A</v>
      </c>
      <c r="B3682" s="186" t="s">
        <v>121</v>
      </c>
      <c r="C3682" s="186" t="s">
        <v>99</v>
      </c>
      <c r="D3682" s="187">
        <v>1300000</v>
      </c>
      <c r="E3682" s="187">
        <v>413000</v>
      </c>
      <c r="F3682" s="187">
        <v>501000</v>
      </c>
      <c r="G3682" s="187">
        <v>312000</v>
      </c>
      <c r="H3682" s="187">
        <v>74000</v>
      </c>
    </row>
    <row r="3683" spans="1:8">
      <c r="A3683" s="181" t="str">
        <f t="shared" si="57"/>
        <v>A</v>
      </c>
      <c r="B3683" s="188" t="s">
        <v>121</v>
      </c>
      <c r="C3683" s="188" t="s">
        <v>101</v>
      </c>
      <c r="D3683" s="189">
        <v>1250000</v>
      </c>
      <c r="E3683" s="189">
        <v>407000</v>
      </c>
      <c r="F3683" s="189">
        <v>485000</v>
      </c>
      <c r="G3683" s="189">
        <v>294000</v>
      </c>
      <c r="H3683" s="189">
        <v>64000</v>
      </c>
    </row>
    <row r="3684" spans="1:8">
      <c r="A3684" s="181" t="str">
        <f t="shared" si="57"/>
        <v>A</v>
      </c>
      <c r="B3684" s="188" t="s">
        <v>121</v>
      </c>
      <c r="C3684" s="188" t="s">
        <v>15</v>
      </c>
      <c r="D3684" s="189">
        <v>2000</v>
      </c>
      <c r="E3684" s="189">
        <v>2000</v>
      </c>
      <c r="F3684" s="189">
        <v>0</v>
      </c>
      <c r="G3684" s="189">
        <v>0</v>
      </c>
      <c r="H3684" s="189">
        <v>0</v>
      </c>
    </row>
    <row r="3685" spans="1:8">
      <c r="A3685" s="181" t="str">
        <f t="shared" si="57"/>
        <v>A</v>
      </c>
      <c r="B3685" s="188" t="s">
        <v>121</v>
      </c>
      <c r="C3685" s="188" t="s">
        <v>105</v>
      </c>
      <c r="D3685" s="189">
        <v>48000</v>
      </c>
      <c r="E3685" s="189">
        <v>4000</v>
      </c>
      <c r="F3685" s="189">
        <v>16000</v>
      </c>
      <c r="G3685" s="189">
        <v>18000</v>
      </c>
      <c r="H3685" s="189">
        <v>10000</v>
      </c>
    </row>
    <row r="3686" spans="1:8" ht="45.75" thickBot="1">
      <c r="A3686" s="181" t="str">
        <f t="shared" si="57"/>
        <v>A</v>
      </c>
      <c r="B3686" s="182" t="s">
        <v>1838</v>
      </c>
      <c r="C3686" s="183" t="s">
        <v>1839</v>
      </c>
      <c r="D3686" s="184">
        <v>1300000</v>
      </c>
      <c r="E3686" s="184">
        <v>413000</v>
      </c>
      <c r="F3686" s="184">
        <v>501000</v>
      </c>
      <c r="G3686" s="184">
        <v>312000</v>
      </c>
      <c r="H3686" s="184">
        <v>74000</v>
      </c>
    </row>
    <row r="3687" spans="1:8" ht="15.75" thickTop="1">
      <c r="A3687" s="181" t="str">
        <f t="shared" si="57"/>
        <v>A</v>
      </c>
      <c r="B3687" s="186" t="s">
        <v>121</v>
      </c>
      <c r="C3687" s="186" t="s">
        <v>99</v>
      </c>
      <c r="D3687" s="187">
        <v>1300000</v>
      </c>
      <c r="E3687" s="187">
        <v>413000</v>
      </c>
      <c r="F3687" s="187">
        <v>501000</v>
      </c>
      <c r="G3687" s="187">
        <v>312000</v>
      </c>
      <c r="H3687" s="187">
        <v>74000</v>
      </c>
    </row>
    <row r="3688" spans="1:8">
      <c r="A3688" s="181" t="str">
        <f t="shared" si="57"/>
        <v>A</v>
      </c>
      <c r="B3688" s="188" t="s">
        <v>121</v>
      </c>
      <c r="C3688" s="188" t="s">
        <v>101</v>
      </c>
      <c r="D3688" s="189">
        <v>1250000</v>
      </c>
      <c r="E3688" s="189">
        <v>407000</v>
      </c>
      <c r="F3688" s="189">
        <v>485000</v>
      </c>
      <c r="G3688" s="189">
        <v>294000</v>
      </c>
      <c r="H3688" s="189">
        <v>64000</v>
      </c>
    </row>
    <row r="3689" spans="1:8">
      <c r="A3689" s="181" t="str">
        <f t="shared" si="57"/>
        <v>A</v>
      </c>
      <c r="B3689" s="188" t="s">
        <v>121</v>
      </c>
      <c r="C3689" s="188" t="s">
        <v>15</v>
      </c>
      <c r="D3689" s="189">
        <v>2000</v>
      </c>
      <c r="E3689" s="189">
        <v>2000</v>
      </c>
      <c r="F3689" s="189">
        <v>0</v>
      </c>
      <c r="G3689" s="189">
        <v>0</v>
      </c>
      <c r="H3689" s="189">
        <v>0</v>
      </c>
    </row>
    <row r="3690" spans="1:8">
      <c r="A3690" s="181" t="str">
        <f t="shared" si="57"/>
        <v>A</v>
      </c>
      <c r="B3690" s="188" t="s">
        <v>121</v>
      </c>
      <c r="C3690" s="188" t="s">
        <v>105</v>
      </c>
      <c r="D3690" s="189">
        <v>48000</v>
      </c>
      <c r="E3690" s="189">
        <v>4000</v>
      </c>
      <c r="F3690" s="189">
        <v>16000</v>
      </c>
      <c r="G3690" s="189">
        <v>18000</v>
      </c>
      <c r="H3690" s="189">
        <v>10000</v>
      </c>
    </row>
    <row r="3691" spans="1:8" ht="15.75" thickBot="1">
      <c r="A3691" s="181" t="str">
        <f t="shared" si="57"/>
        <v>A</v>
      </c>
      <c r="B3691" s="182" t="s">
        <v>1840</v>
      </c>
      <c r="C3691" s="183" t="s">
        <v>1841</v>
      </c>
      <c r="D3691" s="184">
        <v>10939000</v>
      </c>
      <c r="E3691" s="184">
        <v>2776000</v>
      </c>
      <c r="F3691" s="184">
        <v>2768000</v>
      </c>
      <c r="G3691" s="184">
        <v>2731000</v>
      </c>
      <c r="H3691" s="184">
        <v>2664000</v>
      </c>
    </row>
    <row r="3692" spans="1:8" ht="15.75" thickTop="1">
      <c r="A3692" s="181" t="str">
        <f t="shared" si="57"/>
        <v>A</v>
      </c>
      <c r="B3692" s="186" t="s">
        <v>121</v>
      </c>
      <c r="C3692" s="186" t="s">
        <v>99</v>
      </c>
      <c r="D3692" s="187">
        <v>10876000</v>
      </c>
      <c r="E3692" s="187">
        <v>2758000</v>
      </c>
      <c r="F3692" s="187">
        <v>2728000</v>
      </c>
      <c r="G3692" s="187">
        <v>2726000</v>
      </c>
      <c r="H3692" s="187">
        <v>2664000</v>
      </c>
    </row>
    <row r="3693" spans="1:8">
      <c r="A3693" s="181" t="str">
        <f t="shared" si="57"/>
        <v>A</v>
      </c>
      <c r="B3693" s="188" t="s">
        <v>121</v>
      </c>
      <c r="C3693" s="188" t="s">
        <v>100</v>
      </c>
      <c r="D3693" s="189">
        <v>8240000</v>
      </c>
      <c r="E3693" s="189">
        <v>2068000</v>
      </c>
      <c r="F3693" s="189">
        <v>2062000</v>
      </c>
      <c r="G3693" s="189">
        <v>2062000</v>
      </c>
      <c r="H3693" s="189">
        <v>2048000</v>
      </c>
    </row>
    <row r="3694" spans="1:8">
      <c r="A3694" s="181" t="str">
        <f t="shared" si="57"/>
        <v>A</v>
      </c>
      <c r="B3694" s="188" t="s">
        <v>121</v>
      </c>
      <c r="C3694" s="188" t="s">
        <v>101</v>
      </c>
      <c r="D3694" s="189">
        <v>2613000</v>
      </c>
      <c r="E3694" s="189">
        <v>679000</v>
      </c>
      <c r="F3694" s="189">
        <v>663000</v>
      </c>
      <c r="G3694" s="189">
        <v>659000</v>
      </c>
      <c r="H3694" s="189">
        <v>612000</v>
      </c>
    </row>
    <row r="3695" spans="1:8">
      <c r="A3695" s="181" t="str">
        <f t="shared" si="57"/>
        <v>A</v>
      </c>
      <c r="B3695" s="188" t="s">
        <v>121</v>
      </c>
      <c r="C3695" s="188" t="s">
        <v>105</v>
      </c>
      <c r="D3695" s="189">
        <v>23000</v>
      </c>
      <c r="E3695" s="189">
        <v>11000</v>
      </c>
      <c r="F3695" s="189">
        <v>3000</v>
      </c>
      <c r="G3695" s="189">
        <v>5000</v>
      </c>
      <c r="H3695" s="189">
        <v>4000</v>
      </c>
    </row>
    <row r="3696" spans="1:8">
      <c r="A3696" s="181" t="str">
        <f t="shared" si="57"/>
        <v>A</v>
      </c>
      <c r="B3696" s="186" t="s">
        <v>121</v>
      </c>
      <c r="C3696" s="186" t="s">
        <v>155</v>
      </c>
      <c r="D3696" s="187">
        <v>63000</v>
      </c>
      <c r="E3696" s="187">
        <v>18000</v>
      </c>
      <c r="F3696" s="187">
        <v>40000</v>
      </c>
      <c r="G3696" s="187">
        <v>5000</v>
      </c>
      <c r="H3696" s="187">
        <v>0</v>
      </c>
    </row>
    <row r="3697" spans="1:8" ht="15.75" thickBot="1">
      <c r="A3697" s="181" t="str">
        <f t="shared" si="57"/>
        <v>A</v>
      </c>
      <c r="B3697" s="182" t="s">
        <v>1842</v>
      </c>
      <c r="C3697" s="183" t="s">
        <v>1843</v>
      </c>
      <c r="D3697" s="184">
        <v>7243000</v>
      </c>
      <c r="E3697" s="184">
        <v>1804000</v>
      </c>
      <c r="F3697" s="184">
        <v>1844000</v>
      </c>
      <c r="G3697" s="184">
        <v>1806000</v>
      </c>
      <c r="H3697" s="184">
        <v>1789000</v>
      </c>
    </row>
    <row r="3698" spans="1:8" ht="15.75" thickTop="1">
      <c r="A3698" s="181" t="str">
        <f t="shared" si="57"/>
        <v>A</v>
      </c>
      <c r="B3698" s="186" t="s">
        <v>121</v>
      </c>
      <c r="C3698" s="186" t="s">
        <v>99</v>
      </c>
      <c r="D3698" s="187">
        <v>7203000</v>
      </c>
      <c r="E3698" s="187">
        <v>1804000</v>
      </c>
      <c r="F3698" s="187">
        <v>1804000</v>
      </c>
      <c r="G3698" s="187">
        <v>1806000</v>
      </c>
      <c r="H3698" s="187">
        <v>1789000</v>
      </c>
    </row>
    <row r="3699" spans="1:8">
      <c r="A3699" s="181" t="str">
        <f t="shared" si="57"/>
        <v>A</v>
      </c>
      <c r="B3699" s="188" t="s">
        <v>121</v>
      </c>
      <c r="C3699" s="188" t="s">
        <v>100</v>
      </c>
      <c r="D3699" s="189">
        <v>5603000</v>
      </c>
      <c r="E3699" s="189">
        <v>1401000</v>
      </c>
      <c r="F3699" s="189">
        <v>1401000</v>
      </c>
      <c r="G3699" s="189">
        <v>1401000</v>
      </c>
      <c r="H3699" s="189">
        <v>1400000</v>
      </c>
    </row>
    <row r="3700" spans="1:8">
      <c r="A3700" s="181" t="str">
        <f t="shared" si="57"/>
        <v>A</v>
      </c>
      <c r="B3700" s="188" t="s">
        <v>121</v>
      </c>
      <c r="C3700" s="188" t="s">
        <v>101</v>
      </c>
      <c r="D3700" s="189">
        <v>1585000</v>
      </c>
      <c r="E3700" s="189">
        <v>400000</v>
      </c>
      <c r="F3700" s="189">
        <v>400000</v>
      </c>
      <c r="G3700" s="189">
        <v>400000</v>
      </c>
      <c r="H3700" s="189">
        <v>385000</v>
      </c>
    </row>
    <row r="3701" spans="1:8">
      <c r="A3701" s="181" t="str">
        <f t="shared" si="57"/>
        <v>A</v>
      </c>
      <c r="B3701" s="188" t="s">
        <v>121</v>
      </c>
      <c r="C3701" s="188" t="s">
        <v>105</v>
      </c>
      <c r="D3701" s="189">
        <v>15000</v>
      </c>
      <c r="E3701" s="189">
        <v>3000</v>
      </c>
      <c r="F3701" s="189">
        <v>3000</v>
      </c>
      <c r="G3701" s="189">
        <v>5000</v>
      </c>
      <c r="H3701" s="189">
        <v>4000</v>
      </c>
    </row>
    <row r="3702" spans="1:8">
      <c r="A3702" s="181" t="str">
        <f t="shared" si="57"/>
        <v>A</v>
      </c>
      <c r="B3702" s="186" t="s">
        <v>121</v>
      </c>
      <c r="C3702" s="186" t="s">
        <v>155</v>
      </c>
      <c r="D3702" s="187">
        <v>40000</v>
      </c>
      <c r="E3702" s="187">
        <v>0</v>
      </c>
      <c r="F3702" s="187">
        <v>40000</v>
      </c>
      <c r="G3702" s="187">
        <v>0</v>
      </c>
      <c r="H3702" s="187">
        <v>0</v>
      </c>
    </row>
    <row r="3703" spans="1:8" ht="30.75" thickBot="1">
      <c r="A3703" s="181" t="str">
        <f t="shared" si="57"/>
        <v>A</v>
      </c>
      <c r="B3703" s="182" t="s">
        <v>1844</v>
      </c>
      <c r="C3703" s="183" t="s">
        <v>1845</v>
      </c>
      <c r="D3703" s="184">
        <v>640000</v>
      </c>
      <c r="E3703" s="184">
        <v>160000</v>
      </c>
      <c r="F3703" s="184">
        <v>160000</v>
      </c>
      <c r="G3703" s="184">
        <v>160000</v>
      </c>
      <c r="H3703" s="184">
        <v>160000</v>
      </c>
    </row>
    <row r="3704" spans="1:8" ht="15.75" thickTop="1">
      <c r="A3704" s="181" t="str">
        <f t="shared" si="57"/>
        <v>A</v>
      </c>
      <c r="B3704" s="186" t="s">
        <v>121</v>
      </c>
      <c r="C3704" s="186" t="s">
        <v>99</v>
      </c>
      <c r="D3704" s="187">
        <v>640000</v>
      </c>
      <c r="E3704" s="187">
        <v>160000</v>
      </c>
      <c r="F3704" s="187">
        <v>160000</v>
      </c>
      <c r="G3704" s="187">
        <v>160000</v>
      </c>
      <c r="H3704" s="187">
        <v>160000</v>
      </c>
    </row>
    <row r="3705" spans="1:8">
      <c r="A3705" s="181" t="str">
        <f t="shared" si="57"/>
        <v>A</v>
      </c>
      <c r="B3705" s="188" t="s">
        <v>121</v>
      </c>
      <c r="C3705" s="188" t="s">
        <v>100</v>
      </c>
      <c r="D3705" s="189">
        <v>504000</v>
      </c>
      <c r="E3705" s="189">
        <v>126000</v>
      </c>
      <c r="F3705" s="189">
        <v>126000</v>
      </c>
      <c r="G3705" s="189">
        <v>126000</v>
      </c>
      <c r="H3705" s="189">
        <v>126000</v>
      </c>
    </row>
    <row r="3706" spans="1:8">
      <c r="A3706" s="181" t="str">
        <f t="shared" si="57"/>
        <v>A</v>
      </c>
      <c r="B3706" s="188" t="s">
        <v>121</v>
      </c>
      <c r="C3706" s="188" t="s">
        <v>101</v>
      </c>
      <c r="D3706" s="189">
        <v>136000</v>
      </c>
      <c r="E3706" s="189">
        <v>34000</v>
      </c>
      <c r="F3706" s="189">
        <v>34000</v>
      </c>
      <c r="G3706" s="189">
        <v>34000</v>
      </c>
      <c r="H3706" s="189">
        <v>34000</v>
      </c>
    </row>
    <row r="3707" spans="1:8" ht="30.75" thickBot="1">
      <c r="A3707" s="181" t="str">
        <f t="shared" si="57"/>
        <v>A</v>
      </c>
      <c r="B3707" s="182" t="s">
        <v>1846</v>
      </c>
      <c r="C3707" s="183" t="s">
        <v>1847</v>
      </c>
      <c r="D3707" s="184">
        <v>305000</v>
      </c>
      <c r="E3707" s="184">
        <v>90000</v>
      </c>
      <c r="F3707" s="184">
        <v>71000</v>
      </c>
      <c r="G3707" s="184">
        <v>76000</v>
      </c>
      <c r="H3707" s="184">
        <v>68000</v>
      </c>
    </row>
    <row r="3708" spans="1:8" ht="15.75" thickTop="1">
      <c r="A3708" s="181" t="str">
        <f t="shared" si="57"/>
        <v>A</v>
      </c>
      <c r="B3708" s="186" t="s">
        <v>121</v>
      </c>
      <c r="C3708" s="186" t="s">
        <v>99</v>
      </c>
      <c r="D3708" s="187">
        <v>300000</v>
      </c>
      <c r="E3708" s="187">
        <v>90000</v>
      </c>
      <c r="F3708" s="187">
        <v>71000</v>
      </c>
      <c r="G3708" s="187">
        <v>71000</v>
      </c>
      <c r="H3708" s="187">
        <v>68000</v>
      </c>
    </row>
    <row r="3709" spans="1:8">
      <c r="A3709" s="181" t="str">
        <f t="shared" si="57"/>
        <v>A</v>
      </c>
      <c r="B3709" s="188" t="s">
        <v>121</v>
      </c>
      <c r="C3709" s="188" t="s">
        <v>100</v>
      </c>
      <c r="D3709" s="189">
        <v>245000</v>
      </c>
      <c r="E3709" s="189">
        <v>62000</v>
      </c>
      <c r="F3709" s="189">
        <v>62000</v>
      </c>
      <c r="G3709" s="189">
        <v>62000</v>
      </c>
      <c r="H3709" s="189">
        <v>59000</v>
      </c>
    </row>
    <row r="3710" spans="1:8">
      <c r="A3710" s="181" t="str">
        <f t="shared" si="57"/>
        <v>A</v>
      </c>
      <c r="B3710" s="188" t="s">
        <v>121</v>
      </c>
      <c r="C3710" s="188" t="s">
        <v>101</v>
      </c>
      <c r="D3710" s="189">
        <v>51000</v>
      </c>
      <c r="E3710" s="189">
        <v>24000</v>
      </c>
      <c r="F3710" s="189">
        <v>9000</v>
      </c>
      <c r="G3710" s="189">
        <v>9000</v>
      </c>
      <c r="H3710" s="189">
        <v>9000</v>
      </c>
    </row>
    <row r="3711" spans="1:8">
      <c r="A3711" s="181" t="str">
        <f t="shared" si="57"/>
        <v>A</v>
      </c>
      <c r="B3711" s="188" t="s">
        <v>121</v>
      </c>
      <c r="C3711" s="188" t="s">
        <v>105</v>
      </c>
      <c r="D3711" s="189">
        <v>4000</v>
      </c>
      <c r="E3711" s="189">
        <v>4000</v>
      </c>
      <c r="F3711" s="189">
        <v>0</v>
      </c>
      <c r="G3711" s="189">
        <v>0</v>
      </c>
      <c r="H3711" s="189">
        <v>0</v>
      </c>
    </row>
    <row r="3712" spans="1:8">
      <c r="A3712" s="181" t="str">
        <f t="shared" si="57"/>
        <v>A</v>
      </c>
      <c r="B3712" s="186" t="s">
        <v>121</v>
      </c>
      <c r="C3712" s="186" t="s">
        <v>155</v>
      </c>
      <c r="D3712" s="187">
        <v>5000</v>
      </c>
      <c r="E3712" s="187">
        <v>0</v>
      </c>
      <c r="F3712" s="187">
        <v>0</v>
      </c>
      <c r="G3712" s="187">
        <v>5000</v>
      </c>
      <c r="H3712" s="187">
        <v>0</v>
      </c>
    </row>
    <row r="3713" spans="1:8" ht="45.75" thickBot="1">
      <c r="A3713" s="181" t="str">
        <f t="shared" si="57"/>
        <v>A</v>
      </c>
      <c r="B3713" s="182" t="s">
        <v>1848</v>
      </c>
      <c r="C3713" s="183" t="s">
        <v>1849</v>
      </c>
      <c r="D3713" s="184">
        <v>430000</v>
      </c>
      <c r="E3713" s="184">
        <v>119000</v>
      </c>
      <c r="F3713" s="184">
        <v>104000</v>
      </c>
      <c r="G3713" s="184">
        <v>103000</v>
      </c>
      <c r="H3713" s="184">
        <v>104000</v>
      </c>
    </row>
    <row r="3714" spans="1:8" ht="15.75" thickTop="1">
      <c r="A3714" s="181" t="str">
        <f t="shared" si="57"/>
        <v>A</v>
      </c>
      <c r="B3714" s="186" t="s">
        <v>121</v>
      </c>
      <c r="C3714" s="186" t="s">
        <v>99</v>
      </c>
      <c r="D3714" s="187">
        <v>416000</v>
      </c>
      <c r="E3714" s="187">
        <v>105000</v>
      </c>
      <c r="F3714" s="187">
        <v>104000</v>
      </c>
      <c r="G3714" s="187">
        <v>103000</v>
      </c>
      <c r="H3714" s="187">
        <v>104000</v>
      </c>
    </row>
    <row r="3715" spans="1:8">
      <c r="A3715" s="181" t="str">
        <f t="shared" si="57"/>
        <v>A</v>
      </c>
      <c r="B3715" s="188" t="s">
        <v>121</v>
      </c>
      <c r="C3715" s="188" t="s">
        <v>100</v>
      </c>
      <c r="D3715" s="189">
        <v>334000</v>
      </c>
      <c r="E3715" s="189">
        <v>84000</v>
      </c>
      <c r="F3715" s="189">
        <v>84000</v>
      </c>
      <c r="G3715" s="189">
        <v>83000</v>
      </c>
      <c r="H3715" s="189">
        <v>83000</v>
      </c>
    </row>
    <row r="3716" spans="1:8">
      <c r="A3716" s="181" t="str">
        <f t="shared" si="57"/>
        <v>A</v>
      </c>
      <c r="B3716" s="188" t="s">
        <v>121</v>
      </c>
      <c r="C3716" s="188" t="s">
        <v>101</v>
      </c>
      <c r="D3716" s="189">
        <v>81000</v>
      </c>
      <c r="E3716" s="189">
        <v>20000</v>
      </c>
      <c r="F3716" s="189">
        <v>20000</v>
      </c>
      <c r="G3716" s="189">
        <v>20000</v>
      </c>
      <c r="H3716" s="189">
        <v>21000</v>
      </c>
    </row>
    <row r="3717" spans="1:8">
      <c r="A3717" s="181" t="str">
        <f t="shared" si="57"/>
        <v>A</v>
      </c>
      <c r="B3717" s="188" t="s">
        <v>121</v>
      </c>
      <c r="C3717" s="188" t="s">
        <v>105</v>
      </c>
      <c r="D3717" s="189">
        <v>1000</v>
      </c>
      <c r="E3717" s="189">
        <v>1000</v>
      </c>
      <c r="F3717" s="189">
        <v>0</v>
      </c>
      <c r="G3717" s="189">
        <v>0</v>
      </c>
      <c r="H3717" s="189">
        <v>0</v>
      </c>
    </row>
    <row r="3718" spans="1:8">
      <c r="A3718" s="181" t="str">
        <f t="shared" si="57"/>
        <v>A</v>
      </c>
      <c r="B3718" s="186" t="s">
        <v>121</v>
      </c>
      <c r="C3718" s="186" t="s">
        <v>155</v>
      </c>
      <c r="D3718" s="187">
        <v>14000</v>
      </c>
      <c r="E3718" s="187">
        <v>14000</v>
      </c>
      <c r="F3718" s="187">
        <v>0</v>
      </c>
      <c r="G3718" s="187">
        <v>0</v>
      </c>
      <c r="H3718" s="187">
        <v>0</v>
      </c>
    </row>
    <row r="3719" spans="1:8" ht="30.75" thickBot="1">
      <c r="A3719" s="181" t="str">
        <f t="shared" ref="A3719:A3782" si="58">(IF(OR(D3719&lt;&gt;0),"A","B"))</f>
        <v>A</v>
      </c>
      <c r="B3719" s="182" t="s">
        <v>1850</v>
      </c>
      <c r="C3719" s="183" t="s">
        <v>1851</v>
      </c>
      <c r="D3719" s="184">
        <v>317000</v>
      </c>
      <c r="E3719" s="184">
        <v>82000</v>
      </c>
      <c r="F3719" s="184">
        <v>82000</v>
      </c>
      <c r="G3719" s="184">
        <v>82000</v>
      </c>
      <c r="H3719" s="184">
        <v>71000</v>
      </c>
    </row>
    <row r="3720" spans="1:8" ht="15.75" thickTop="1">
      <c r="A3720" s="181" t="str">
        <f t="shared" si="58"/>
        <v>A</v>
      </c>
      <c r="B3720" s="186" t="s">
        <v>121</v>
      </c>
      <c r="C3720" s="186" t="s">
        <v>99</v>
      </c>
      <c r="D3720" s="187">
        <v>317000</v>
      </c>
      <c r="E3720" s="187">
        <v>82000</v>
      </c>
      <c r="F3720" s="187">
        <v>82000</v>
      </c>
      <c r="G3720" s="187">
        <v>82000</v>
      </c>
      <c r="H3720" s="187">
        <v>71000</v>
      </c>
    </row>
    <row r="3721" spans="1:8">
      <c r="A3721" s="181" t="str">
        <f t="shared" si="58"/>
        <v>A</v>
      </c>
      <c r="B3721" s="188" t="s">
        <v>121</v>
      </c>
      <c r="C3721" s="188" t="s">
        <v>100</v>
      </c>
      <c r="D3721" s="189">
        <v>286000</v>
      </c>
      <c r="E3721" s="189">
        <v>72000</v>
      </c>
      <c r="F3721" s="189">
        <v>72000</v>
      </c>
      <c r="G3721" s="189">
        <v>72000</v>
      </c>
      <c r="H3721" s="189">
        <v>70000</v>
      </c>
    </row>
    <row r="3722" spans="1:8">
      <c r="A3722" s="181" t="str">
        <f t="shared" si="58"/>
        <v>A</v>
      </c>
      <c r="B3722" s="188" t="s">
        <v>121</v>
      </c>
      <c r="C3722" s="188" t="s">
        <v>101</v>
      </c>
      <c r="D3722" s="189">
        <v>31000</v>
      </c>
      <c r="E3722" s="189">
        <v>10000</v>
      </c>
      <c r="F3722" s="189">
        <v>10000</v>
      </c>
      <c r="G3722" s="189">
        <v>10000</v>
      </c>
      <c r="H3722" s="189">
        <v>1000</v>
      </c>
    </row>
    <row r="3723" spans="1:8" ht="15.75" thickBot="1">
      <c r="A3723" s="181" t="str">
        <f t="shared" si="58"/>
        <v>A</v>
      </c>
      <c r="B3723" s="182" t="s">
        <v>1852</v>
      </c>
      <c r="C3723" s="183" t="s">
        <v>1853</v>
      </c>
      <c r="D3723" s="184">
        <v>107000</v>
      </c>
      <c r="E3723" s="184">
        <v>29000</v>
      </c>
      <c r="F3723" s="184">
        <v>26000</v>
      </c>
      <c r="G3723" s="184">
        <v>26000</v>
      </c>
      <c r="H3723" s="184">
        <v>26000</v>
      </c>
    </row>
    <row r="3724" spans="1:8" ht="15.75" thickTop="1">
      <c r="A3724" s="181" t="str">
        <f t="shared" si="58"/>
        <v>A</v>
      </c>
      <c r="B3724" s="186" t="s">
        <v>121</v>
      </c>
      <c r="C3724" s="186" t="s">
        <v>99</v>
      </c>
      <c r="D3724" s="187">
        <v>107000</v>
      </c>
      <c r="E3724" s="187">
        <v>29000</v>
      </c>
      <c r="F3724" s="187">
        <v>26000</v>
      </c>
      <c r="G3724" s="187">
        <v>26000</v>
      </c>
      <c r="H3724" s="187">
        <v>26000</v>
      </c>
    </row>
    <row r="3725" spans="1:8">
      <c r="A3725" s="181" t="str">
        <f t="shared" si="58"/>
        <v>A</v>
      </c>
      <c r="B3725" s="188" t="s">
        <v>121</v>
      </c>
      <c r="C3725" s="188" t="s">
        <v>100</v>
      </c>
      <c r="D3725" s="189">
        <v>77000</v>
      </c>
      <c r="E3725" s="189">
        <v>20000</v>
      </c>
      <c r="F3725" s="189">
        <v>19000</v>
      </c>
      <c r="G3725" s="189">
        <v>19000</v>
      </c>
      <c r="H3725" s="189">
        <v>19000</v>
      </c>
    </row>
    <row r="3726" spans="1:8">
      <c r="A3726" s="181" t="str">
        <f t="shared" si="58"/>
        <v>A</v>
      </c>
      <c r="B3726" s="188" t="s">
        <v>121</v>
      </c>
      <c r="C3726" s="188" t="s">
        <v>101</v>
      </c>
      <c r="D3726" s="189">
        <v>29000</v>
      </c>
      <c r="E3726" s="189">
        <v>8000</v>
      </c>
      <c r="F3726" s="189">
        <v>7000</v>
      </c>
      <c r="G3726" s="189">
        <v>7000</v>
      </c>
      <c r="H3726" s="189">
        <v>7000</v>
      </c>
    </row>
    <row r="3727" spans="1:8">
      <c r="A3727" s="181" t="str">
        <f t="shared" si="58"/>
        <v>A</v>
      </c>
      <c r="B3727" s="188" t="s">
        <v>121</v>
      </c>
      <c r="C3727" s="188" t="s">
        <v>105</v>
      </c>
      <c r="D3727" s="189">
        <v>1000</v>
      </c>
      <c r="E3727" s="189">
        <v>1000</v>
      </c>
      <c r="F3727" s="189">
        <v>0</v>
      </c>
      <c r="G3727" s="189">
        <v>0</v>
      </c>
      <c r="H3727" s="189">
        <v>0</v>
      </c>
    </row>
    <row r="3728" spans="1:8" ht="30.75" thickBot="1">
      <c r="A3728" s="181" t="str">
        <f t="shared" si="58"/>
        <v>A</v>
      </c>
      <c r="B3728" s="182" t="s">
        <v>1854</v>
      </c>
      <c r="C3728" s="183" t="s">
        <v>1855</v>
      </c>
      <c r="D3728" s="184">
        <v>414000</v>
      </c>
      <c r="E3728" s="184">
        <v>106000</v>
      </c>
      <c r="F3728" s="184">
        <v>104000</v>
      </c>
      <c r="G3728" s="184">
        <v>103000</v>
      </c>
      <c r="H3728" s="184">
        <v>101000</v>
      </c>
    </row>
    <row r="3729" spans="1:8" ht="15.75" thickTop="1">
      <c r="A3729" s="181" t="str">
        <f t="shared" si="58"/>
        <v>A</v>
      </c>
      <c r="B3729" s="186" t="s">
        <v>121</v>
      </c>
      <c r="C3729" s="186" t="s">
        <v>99</v>
      </c>
      <c r="D3729" s="187">
        <v>414000</v>
      </c>
      <c r="E3729" s="187">
        <v>106000</v>
      </c>
      <c r="F3729" s="187">
        <v>104000</v>
      </c>
      <c r="G3729" s="187">
        <v>103000</v>
      </c>
      <c r="H3729" s="187">
        <v>101000</v>
      </c>
    </row>
    <row r="3730" spans="1:8">
      <c r="A3730" s="181" t="str">
        <f t="shared" si="58"/>
        <v>A</v>
      </c>
      <c r="B3730" s="188" t="s">
        <v>121</v>
      </c>
      <c r="C3730" s="188" t="s">
        <v>100</v>
      </c>
      <c r="D3730" s="189">
        <v>323000</v>
      </c>
      <c r="E3730" s="189">
        <v>81000</v>
      </c>
      <c r="F3730" s="189">
        <v>81000</v>
      </c>
      <c r="G3730" s="189">
        <v>81000</v>
      </c>
      <c r="H3730" s="189">
        <v>80000</v>
      </c>
    </row>
    <row r="3731" spans="1:8">
      <c r="A3731" s="181" t="str">
        <f t="shared" si="58"/>
        <v>A</v>
      </c>
      <c r="B3731" s="188" t="s">
        <v>121</v>
      </c>
      <c r="C3731" s="188" t="s">
        <v>101</v>
      </c>
      <c r="D3731" s="189">
        <v>91000</v>
      </c>
      <c r="E3731" s="189">
        <v>25000</v>
      </c>
      <c r="F3731" s="189">
        <v>23000</v>
      </c>
      <c r="G3731" s="189">
        <v>22000</v>
      </c>
      <c r="H3731" s="189">
        <v>21000</v>
      </c>
    </row>
    <row r="3732" spans="1:8" ht="15.75" thickBot="1">
      <c r="A3732" s="181" t="str">
        <f t="shared" si="58"/>
        <v>A</v>
      </c>
      <c r="B3732" s="182" t="s">
        <v>1856</v>
      </c>
      <c r="C3732" s="183" t="s">
        <v>1857</v>
      </c>
      <c r="D3732" s="184">
        <v>480000</v>
      </c>
      <c r="E3732" s="184">
        <v>121000</v>
      </c>
      <c r="F3732" s="184">
        <v>119000</v>
      </c>
      <c r="G3732" s="184">
        <v>119000</v>
      </c>
      <c r="H3732" s="184">
        <v>121000</v>
      </c>
    </row>
    <row r="3733" spans="1:8" ht="15.75" thickTop="1">
      <c r="A3733" s="181" t="str">
        <f t="shared" si="58"/>
        <v>A</v>
      </c>
      <c r="B3733" s="186" t="s">
        <v>121</v>
      </c>
      <c r="C3733" s="186" t="s">
        <v>99</v>
      </c>
      <c r="D3733" s="187">
        <v>480000</v>
      </c>
      <c r="E3733" s="187">
        <v>121000</v>
      </c>
      <c r="F3733" s="187">
        <v>119000</v>
      </c>
      <c r="G3733" s="187">
        <v>119000</v>
      </c>
      <c r="H3733" s="187">
        <v>121000</v>
      </c>
    </row>
    <row r="3734" spans="1:8">
      <c r="A3734" s="181" t="str">
        <f t="shared" si="58"/>
        <v>A</v>
      </c>
      <c r="B3734" s="188" t="s">
        <v>121</v>
      </c>
      <c r="C3734" s="188" t="s">
        <v>100</v>
      </c>
      <c r="D3734" s="189">
        <v>245000</v>
      </c>
      <c r="E3734" s="189">
        <v>62000</v>
      </c>
      <c r="F3734" s="189">
        <v>61000</v>
      </c>
      <c r="G3734" s="189">
        <v>61000</v>
      </c>
      <c r="H3734" s="189">
        <v>61000</v>
      </c>
    </row>
    <row r="3735" spans="1:8">
      <c r="A3735" s="181" t="str">
        <f t="shared" si="58"/>
        <v>A</v>
      </c>
      <c r="B3735" s="188" t="s">
        <v>121</v>
      </c>
      <c r="C3735" s="188" t="s">
        <v>101</v>
      </c>
      <c r="D3735" s="189">
        <v>235000</v>
      </c>
      <c r="E3735" s="189">
        <v>59000</v>
      </c>
      <c r="F3735" s="189">
        <v>58000</v>
      </c>
      <c r="G3735" s="189">
        <v>58000</v>
      </c>
      <c r="H3735" s="189">
        <v>60000</v>
      </c>
    </row>
    <row r="3736" spans="1:8" ht="15.75" thickBot="1">
      <c r="A3736" s="181" t="str">
        <f t="shared" si="58"/>
        <v>A</v>
      </c>
      <c r="B3736" s="182" t="s">
        <v>1858</v>
      </c>
      <c r="C3736" s="183" t="s">
        <v>1859</v>
      </c>
      <c r="D3736" s="184">
        <v>55000</v>
      </c>
      <c r="E3736" s="184">
        <v>14000</v>
      </c>
      <c r="F3736" s="184">
        <v>15000</v>
      </c>
      <c r="G3736" s="184">
        <v>14000</v>
      </c>
      <c r="H3736" s="184">
        <v>12000</v>
      </c>
    </row>
    <row r="3737" spans="1:8" ht="15.75" thickTop="1">
      <c r="A3737" s="181" t="str">
        <f t="shared" si="58"/>
        <v>A</v>
      </c>
      <c r="B3737" s="186" t="s">
        <v>121</v>
      </c>
      <c r="C3737" s="186" t="s">
        <v>99</v>
      </c>
      <c r="D3737" s="187">
        <v>55000</v>
      </c>
      <c r="E3737" s="187">
        <v>14000</v>
      </c>
      <c r="F3737" s="187">
        <v>15000</v>
      </c>
      <c r="G3737" s="187">
        <v>14000</v>
      </c>
      <c r="H3737" s="187">
        <v>12000</v>
      </c>
    </row>
    <row r="3738" spans="1:8">
      <c r="A3738" s="181" t="str">
        <f t="shared" si="58"/>
        <v>A</v>
      </c>
      <c r="B3738" s="188" t="s">
        <v>121</v>
      </c>
      <c r="C3738" s="188" t="s">
        <v>100</v>
      </c>
      <c r="D3738" s="189">
        <v>43000</v>
      </c>
      <c r="E3738" s="189">
        <v>11000</v>
      </c>
      <c r="F3738" s="189">
        <v>11000</v>
      </c>
      <c r="G3738" s="189">
        <v>11000</v>
      </c>
      <c r="H3738" s="189">
        <v>10000</v>
      </c>
    </row>
    <row r="3739" spans="1:8">
      <c r="A3739" s="181" t="str">
        <f t="shared" si="58"/>
        <v>A</v>
      </c>
      <c r="B3739" s="188" t="s">
        <v>121</v>
      </c>
      <c r="C3739" s="188" t="s">
        <v>101</v>
      </c>
      <c r="D3739" s="189">
        <v>12000</v>
      </c>
      <c r="E3739" s="189">
        <v>3000</v>
      </c>
      <c r="F3739" s="189">
        <v>4000</v>
      </c>
      <c r="G3739" s="189">
        <v>3000</v>
      </c>
      <c r="H3739" s="189">
        <v>2000</v>
      </c>
    </row>
    <row r="3740" spans="1:8" ht="15.75" thickBot="1">
      <c r="A3740" s="181" t="str">
        <f t="shared" si="58"/>
        <v>A</v>
      </c>
      <c r="B3740" s="182" t="s">
        <v>1860</v>
      </c>
      <c r="C3740" s="183" t="s">
        <v>1861</v>
      </c>
      <c r="D3740" s="184">
        <v>115000</v>
      </c>
      <c r="E3740" s="184">
        <v>33000</v>
      </c>
      <c r="F3740" s="184">
        <v>33000</v>
      </c>
      <c r="G3740" s="184">
        <v>31000</v>
      </c>
      <c r="H3740" s="184">
        <v>18000</v>
      </c>
    </row>
    <row r="3741" spans="1:8" ht="15.75" thickTop="1">
      <c r="A3741" s="181" t="str">
        <f t="shared" si="58"/>
        <v>A</v>
      </c>
      <c r="B3741" s="186" t="s">
        <v>121</v>
      </c>
      <c r="C3741" s="186" t="s">
        <v>99</v>
      </c>
      <c r="D3741" s="187">
        <v>114000</v>
      </c>
      <c r="E3741" s="187">
        <v>32000</v>
      </c>
      <c r="F3741" s="187">
        <v>33000</v>
      </c>
      <c r="G3741" s="187">
        <v>31000</v>
      </c>
      <c r="H3741" s="187">
        <v>18000</v>
      </c>
    </row>
    <row r="3742" spans="1:8">
      <c r="A3742" s="181" t="str">
        <f t="shared" si="58"/>
        <v>A</v>
      </c>
      <c r="B3742" s="188" t="s">
        <v>121</v>
      </c>
      <c r="C3742" s="188" t="s">
        <v>100</v>
      </c>
      <c r="D3742" s="189">
        <v>51000</v>
      </c>
      <c r="E3742" s="189">
        <v>13000</v>
      </c>
      <c r="F3742" s="189">
        <v>13000</v>
      </c>
      <c r="G3742" s="189">
        <v>13000</v>
      </c>
      <c r="H3742" s="189">
        <v>12000</v>
      </c>
    </row>
    <row r="3743" spans="1:8">
      <c r="A3743" s="181" t="str">
        <f t="shared" si="58"/>
        <v>A</v>
      </c>
      <c r="B3743" s="188" t="s">
        <v>121</v>
      </c>
      <c r="C3743" s="188" t="s">
        <v>101</v>
      </c>
      <c r="D3743" s="189">
        <v>62000</v>
      </c>
      <c r="E3743" s="189">
        <v>18000</v>
      </c>
      <c r="F3743" s="189">
        <v>20000</v>
      </c>
      <c r="G3743" s="189">
        <v>18000</v>
      </c>
      <c r="H3743" s="189">
        <v>6000</v>
      </c>
    </row>
    <row r="3744" spans="1:8">
      <c r="A3744" s="181" t="str">
        <f t="shared" si="58"/>
        <v>A</v>
      </c>
      <c r="B3744" s="188" t="s">
        <v>121</v>
      </c>
      <c r="C3744" s="188" t="s">
        <v>105</v>
      </c>
      <c r="D3744" s="189">
        <v>1000</v>
      </c>
      <c r="E3744" s="189">
        <v>1000</v>
      </c>
      <c r="F3744" s="189">
        <v>0</v>
      </c>
      <c r="G3744" s="189">
        <v>0</v>
      </c>
      <c r="H3744" s="189">
        <v>0</v>
      </c>
    </row>
    <row r="3745" spans="1:8">
      <c r="A3745" s="181" t="str">
        <f t="shared" si="58"/>
        <v>A</v>
      </c>
      <c r="B3745" s="186" t="s">
        <v>121</v>
      </c>
      <c r="C3745" s="186" t="s">
        <v>155</v>
      </c>
      <c r="D3745" s="187">
        <v>1000</v>
      </c>
      <c r="E3745" s="187">
        <v>1000</v>
      </c>
      <c r="F3745" s="187">
        <v>0</v>
      </c>
      <c r="G3745" s="187">
        <v>0</v>
      </c>
      <c r="H3745" s="187">
        <v>0</v>
      </c>
    </row>
    <row r="3746" spans="1:8" ht="15.75" thickBot="1">
      <c r="A3746" s="181" t="str">
        <f t="shared" si="58"/>
        <v>A</v>
      </c>
      <c r="B3746" s="182" t="s">
        <v>1862</v>
      </c>
      <c r="C3746" s="183" t="s">
        <v>1863</v>
      </c>
      <c r="D3746" s="184">
        <v>125000</v>
      </c>
      <c r="E3746" s="184">
        <v>32000</v>
      </c>
      <c r="F3746" s="184">
        <v>31000</v>
      </c>
      <c r="G3746" s="184">
        <v>32000</v>
      </c>
      <c r="H3746" s="184">
        <v>30000</v>
      </c>
    </row>
    <row r="3747" spans="1:8" ht="15.75" thickTop="1">
      <c r="A3747" s="181" t="str">
        <f t="shared" si="58"/>
        <v>A</v>
      </c>
      <c r="B3747" s="186" t="s">
        <v>121</v>
      </c>
      <c r="C3747" s="186" t="s">
        <v>99</v>
      </c>
      <c r="D3747" s="187">
        <v>125000</v>
      </c>
      <c r="E3747" s="187">
        <v>32000</v>
      </c>
      <c r="F3747" s="187">
        <v>31000</v>
      </c>
      <c r="G3747" s="187">
        <v>32000</v>
      </c>
      <c r="H3747" s="187">
        <v>30000</v>
      </c>
    </row>
    <row r="3748" spans="1:8">
      <c r="A3748" s="181" t="str">
        <f t="shared" si="58"/>
        <v>A</v>
      </c>
      <c r="B3748" s="188" t="s">
        <v>121</v>
      </c>
      <c r="C3748" s="188" t="s">
        <v>100</v>
      </c>
      <c r="D3748" s="189">
        <v>93000</v>
      </c>
      <c r="E3748" s="189">
        <v>24000</v>
      </c>
      <c r="F3748" s="189">
        <v>23000</v>
      </c>
      <c r="G3748" s="189">
        <v>24000</v>
      </c>
      <c r="H3748" s="189">
        <v>22000</v>
      </c>
    </row>
    <row r="3749" spans="1:8">
      <c r="A3749" s="181" t="str">
        <f t="shared" si="58"/>
        <v>A</v>
      </c>
      <c r="B3749" s="188" t="s">
        <v>121</v>
      </c>
      <c r="C3749" s="188" t="s">
        <v>101</v>
      </c>
      <c r="D3749" s="189">
        <v>32000</v>
      </c>
      <c r="E3749" s="189">
        <v>8000</v>
      </c>
      <c r="F3749" s="189">
        <v>8000</v>
      </c>
      <c r="G3749" s="189">
        <v>8000</v>
      </c>
      <c r="H3749" s="189">
        <v>8000</v>
      </c>
    </row>
    <row r="3750" spans="1:8" ht="15.75" thickBot="1">
      <c r="A3750" s="181" t="str">
        <f t="shared" si="58"/>
        <v>A</v>
      </c>
      <c r="B3750" s="182" t="s">
        <v>1864</v>
      </c>
      <c r="C3750" s="183" t="s">
        <v>1865</v>
      </c>
      <c r="D3750" s="184">
        <v>115000</v>
      </c>
      <c r="E3750" s="184">
        <v>30000</v>
      </c>
      <c r="F3750" s="184">
        <v>28000</v>
      </c>
      <c r="G3750" s="184">
        <v>29000</v>
      </c>
      <c r="H3750" s="184">
        <v>28000</v>
      </c>
    </row>
    <row r="3751" spans="1:8" ht="15.75" thickTop="1">
      <c r="A3751" s="181" t="str">
        <f t="shared" si="58"/>
        <v>A</v>
      </c>
      <c r="B3751" s="186" t="s">
        <v>121</v>
      </c>
      <c r="C3751" s="186" t="s">
        <v>99</v>
      </c>
      <c r="D3751" s="187">
        <v>115000</v>
      </c>
      <c r="E3751" s="187">
        <v>30000</v>
      </c>
      <c r="F3751" s="187">
        <v>28000</v>
      </c>
      <c r="G3751" s="187">
        <v>29000</v>
      </c>
      <c r="H3751" s="187">
        <v>28000</v>
      </c>
    </row>
    <row r="3752" spans="1:8">
      <c r="A3752" s="181" t="str">
        <f t="shared" si="58"/>
        <v>A</v>
      </c>
      <c r="B3752" s="188" t="s">
        <v>121</v>
      </c>
      <c r="C3752" s="188" t="s">
        <v>100</v>
      </c>
      <c r="D3752" s="189">
        <v>69000</v>
      </c>
      <c r="E3752" s="189">
        <v>18000</v>
      </c>
      <c r="F3752" s="189">
        <v>17000</v>
      </c>
      <c r="G3752" s="189">
        <v>17000</v>
      </c>
      <c r="H3752" s="189">
        <v>17000</v>
      </c>
    </row>
    <row r="3753" spans="1:8">
      <c r="A3753" s="181" t="str">
        <f t="shared" si="58"/>
        <v>A</v>
      </c>
      <c r="B3753" s="188" t="s">
        <v>121</v>
      </c>
      <c r="C3753" s="188" t="s">
        <v>101</v>
      </c>
      <c r="D3753" s="189">
        <v>46000</v>
      </c>
      <c r="E3753" s="189">
        <v>12000</v>
      </c>
      <c r="F3753" s="189">
        <v>11000</v>
      </c>
      <c r="G3753" s="189">
        <v>12000</v>
      </c>
      <c r="H3753" s="189">
        <v>11000</v>
      </c>
    </row>
    <row r="3754" spans="1:8" ht="15.75" thickBot="1">
      <c r="A3754" s="181" t="str">
        <f t="shared" si="58"/>
        <v>A</v>
      </c>
      <c r="B3754" s="182" t="s">
        <v>1866</v>
      </c>
      <c r="C3754" s="183" t="s">
        <v>1867</v>
      </c>
      <c r="D3754" s="184">
        <v>53000</v>
      </c>
      <c r="E3754" s="184">
        <v>15000</v>
      </c>
      <c r="F3754" s="184">
        <v>13000</v>
      </c>
      <c r="G3754" s="184">
        <v>13000</v>
      </c>
      <c r="H3754" s="184">
        <v>12000</v>
      </c>
    </row>
    <row r="3755" spans="1:8" ht="15.75" thickTop="1">
      <c r="A3755" s="181" t="str">
        <f t="shared" si="58"/>
        <v>A</v>
      </c>
      <c r="B3755" s="186" t="s">
        <v>121</v>
      </c>
      <c r="C3755" s="186" t="s">
        <v>99</v>
      </c>
      <c r="D3755" s="187">
        <v>53000</v>
      </c>
      <c r="E3755" s="187">
        <v>15000</v>
      </c>
      <c r="F3755" s="187">
        <v>13000</v>
      </c>
      <c r="G3755" s="187">
        <v>13000</v>
      </c>
      <c r="H3755" s="187">
        <v>12000</v>
      </c>
    </row>
    <row r="3756" spans="1:8">
      <c r="A3756" s="181" t="str">
        <f t="shared" si="58"/>
        <v>A</v>
      </c>
      <c r="B3756" s="188" t="s">
        <v>121</v>
      </c>
      <c r="C3756" s="188" t="s">
        <v>100</v>
      </c>
      <c r="D3756" s="189">
        <v>37000</v>
      </c>
      <c r="E3756" s="189">
        <v>10000</v>
      </c>
      <c r="F3756" s="189">
        <v>9000</v>
      </c>
      <c r="G3756" s="189">
        <v>9000</v>
      </c>
      <c r="H3756" s="189">
        <v>9000</v>
      </c>
    </row>
    <row r="3757" spans="1:8">
      <c r="A3757" s="181" t="str">
        <f t="shared" si="58"/>
        <v>A</v>
      </c>
      <c r="B3757" s="188" t="s">
        <v>121</v>
      </c>
      <c r="C3757" s="188" t="s">
        <v>101</v>
      </c>
      <c r="D3757" s="189">
        <v>16000</v>
      </c>
      <c r="E3757" s="189">
        <v>5000</v>
      </c>
      <c r="F3757" s="189">
        <v>4000</v>
      </c>
      <c r="G3757" s="189">
        <v>4000</v>
      </c>
      <c r="H3757" s="189">
        <v>3000</v>
      </c>
    </row>
    <row r="3758" spans="1:8" ht="15.75" thickBot="1">
      <c r="A3758" s="181" t="str">
        <f t="shared" si="58"/>
        <v>A</v>
      </c>
      <c r="B3758" s="182" t="s">
        <v>1868</v>
      </c>
      <c r="C3758" s="183" t="s">
        <v>1869</v>
      </c>
      <c r="D3758" s="184">
        <v>68000</v>
      </c>
      <c r="E3758" s="184">
        <v>21000</v>
      </c>
      <c r="F3758" s="184">
        <v>16000</v>
      </c>
      <c r="G3758" s="184">
        <v>16000</v>
      </c>
      <c r="H3758" s="184">
        <v>15000</v>
      </c>
    </row>
    <row r="3759" spans="1:8" ht="15.75" thickTop="1">
      <c r="A3759" s="181" t="str">
        <f t="shared" si="58"/>
        <v>A</v>
      </c>
      <c r="B3759" s="186" t="s">
        <v>121</v>
      </c>
      <c r="C3759" s="186" t="s">
        <v>99</v>
      </c>
      <c r="D3759" s="187">
        <v>65000</v>
      </c>
      <c r="E3759" s="187">
        <v>18000</v>
      </c>
      <c r="F3759" s="187">
        <v>16000</v>
      </c>
      <c r="G3759" s="187">
        <v>16000</v>
      </c>
      <c r="H3759" s="187">
        <v>15000</v>
      </c>
    </row>
    <row r="3760" spans="1:8">
      <c r="A3760" s="181" t="str">
        <f t="shared" si="58"/>
        <v>A</v>
      </c>
      <c r="B3760" s="188" t="s">
        <v>121</v>
      </c>
      <c r="C3760" s="188" t="s">
        <v>100</v>
      </c>
      <c r="D3760" s="189">
        <v>43000</v>
      </c>
      <c r="E3760" s="189">
        <v>11000</v>
      </c>
      <c r="F3760" s="189">
        <v>11000</v>
      </c>
      <c r="G3760" s="189">
        <v>11000</v>
      </c>
      <c r="H3760" s="189">
        <v>10000</v>
      </c>
    </row>
    <row r="3761" spans="1:8">
      <c r="A3761" s="181" t="str">
        <f t="shared" si="58"/>
        <v>A</v>
      </c>
      <c r="B3761" s="188" t="s">
        <v>121</v>
      </c>
      <c r="C3761" s="188" t="s">
        <v>101</v>
      </c>
      <c r="D3761" s="189">
        <v>22000</v>
      </c>
      <c r="E3761" s="189">
        <v>7000</v>
      </c>
      <c r="F3761" s="189">
        <v>5000</v>
      </c>
      <c r="G3761" s="189">
        <v>5000</v>
      </c>
      <c r="H3761" s="189">
        <v>5000</v>
      </c>
    </row>
    <row r="3762" spans="1:8">
      <c r="A3762" s="181" t="str">
        <f t="shared" si="58"/>
        <v>A</v>
      </c>
      <c r="B3762" s="186" t="s">
        <v>121</v>
      </c>
      <c r="C3762" s="186" t="s">
        <v>155</v>
      </c>
      <c r="D3762" s="187">
        <v>3000</v>
      </c>
      <c r="E3762" s="187">
        <v>3000</v>
      </c>
      <c r="F3762" s="187">
        <v>0</v>
      </c>
      <c r="G3762" s="187">
        <v>0</v>
      </c>
      <c r="H3762" s="187">
        <v>0</v>
      </c>
    </row>
    <row r="3763" spans="1:8" ht="15.75" thickBot="1">
      <c r="A3763" s="181" t="str">
        <f t="shared" si="58"/>
        <v>A</v>
      </c>
      <c r="B3763" s="182" t="s">
        <v>1870</v>
      </c>
      <c r="C3763" s="183" t="s">
        <v>1871</v>
      </c>
      <c r="D3763" s="184">
        <v>53000</v>
      </c>
      <c r="E3763" s="184">
        <v>14000</v>
      </c>
      <c r="F3763" s="184">
        <v>13000</v>
      </c>
      <c r="G3763" s="184">
        <v>14000</v>
      </c>
      <c r="H3763" s="184">
        <v>12000</v>
      </c>
    </row>
    <row r="3764" spans="1:8" ht="15.75" thickTop="1">
      <c r="A3764" s="181" t="str">
        <f t="shared" si="58"/>
        <v>A</v>
      </c>
      <c r="B3764" s="186" t="s">
        <v>121</v>
      </c>
      <c r="C3764" s="186" t="s">
        <v>99</v>
      </c>
      <c r="D3764" s="187">
        <v>53000</v>
      </c>
      <c r="E3764" s="187">
        <v>14000</v>
      </c>
      <c r="F3764" s="187">
        <v>13000</v>
      </c>
      <c r="G3764" s="187">
        <v>14000</v>
      </c>
      <c r="H3764" s="187">
        <v>12000</v>
      </c>
    </row>
    <row r="3765" spans="1:8">
      <c r="A3765" s="181" t="str">
        <f t="shared" si="58"/>
        <v>A</v>
      </c>
      <c r="B3765" s="188" t="s">
        <v>121</v>
      </c>
      <c r="C3765" s="188" t="s">
        <v>100</v>
      </c>
      <c r="D3765" s="189">
        <v>51000</v>
      </c>
      <c r="E3765" s="189">
        <v>13000</v>
      </c>
      <c r="F3765" s="189">
        <v>13000</v>
      </c>
      <c r="G3765" s="189">
        <v>13000</v>
      </c>
      <c r="H3765" s="189">
        <v>12000</v>
      </c>
    </row>
    <row r="3766" spans="1:8">
      <c r="A3766" s="181" t="str">
        <f t="shared" si="58"/>
        <v>A</v>
      </c>
      <c r="B3766" s="188" t="s">
        <v>121</v>
      </c>
      <c r="C3766" s="188" t="s">
        <v>101</v>
      </c>
      <c r="D3766" s="189">
        <v>2000</v>
      </c>
      <c r="E3766" s="189">
        <v>1000</v>
      </c>
      <c r="F3766" s="189">
        <v>0</v>
      </c>
      <c r="G3766" s="189">
        <v>1000</v>
      </c>
      <c r="H3766" s="189">
        <v>0</v>
      </c>
    </row>
    <row r="3767" spans="1:8" ht="15.75" thickBot="1">
      <c r="A3767" s="181" t="str">
        <f t="shared" si="58"/>
        <v>A</v>
      </c>
      <c r="B3767" s="182" t="s">
        <v>1872</v>
      </c>
      <c r="C3767" s="183" t="s">
        <v>1873</v>
      </c>
      <c r="D3767" s="184">
        <v>65000</v>
      </c>
      <c r="E3767" s="184">
        <v>20000</v>
      </c>
      <c r="F3767" s="184">
        <v>15000</v>
      </c>
      <c r="G3767" s="184">
        <v>15000</v>
      </c>
      <c r="H3767" s="184">
        <v>15000</v>
      </c>
    </row>
    <row r="3768" spans="1:8" ht="15.75" thickTop="1">
      <c r="A3768" s="181" t="str">
        <f t="shared" si="58"/>
        <v>A</v>
      </c>
      <c r="B3768" s="186" t="s">
        <v>121</v>
      </c>
      <c r="C3768" s="186" t="s">
        <v>99</v>
      </c>
      <c r="D3768" s="187">
        <v>65000</v>
      </c>
      <c r="E3768" s="187">
        <v>20000</v>
      </c>
      <c r="F3768" s="187">
        <v>15000</v>
      </c>
      <c r="G3768" s="187">
        <v>15000</v>
      </c>
      <c r="H3768" s="187">
        <v>15000</v>
      </c>
    </row>
    <row r="3769" spans="1:8">
      <c r="A3769" s="181" t="str">
        <f t="shared" si="58"/>
        <v>A</v>
      </c>
      <c r="B3769" s="188" t="s">
        <v>121</v>
      </c>
      <c r="C3769" s="188" t="s">
        <v>101</v>
      </c>
      <c r="D3769" s="189">
        <v>65000</v>
      </c>
      <c r="E3769" s="189">
        <v>20000</v>
      </c>
      <c r="F3769" s="189">
        <v>15000</v>
      </c>
      <c r="G3769" s="189">
        <v>15000</v>
      </c>
      <c r="H3769" s="189">
        <v>15000</v>
      </c>
    </row>
    <row r="3770" spans="1:8" ht="45.75" thickBot="1">
      <c r="A3770" s="181" t="str">
        <f t="shared" si="58"/>
        <v>A</v>
      </c>
      <c r="B3770" s="182" t="s">
        <v>1874</v>
      </c>
      <c r="C3770" s="183" t="s">
        <v>1875</v>
      </c>
      <c r="D3770" s="184">
        <v>82000</v>
      </c>
      <c r="E3770" s="184">
        <v>19000</v>
      </c>
      <c r="F3770" s="184">
        <v>22000</v>
      </c>
      <c r="G3770" s="184">
        <v>23000</v>
      </c>
      <c r="H3770" s="184">
        <v>18000</v>
      </c>
    </row>
    <row r="3771" spans="1:8" ht="15.75" thickTop="1">
      <c r="A3771" s="181" t="str">
        <f t="shared" si="58"/>
        <v>A</v>
      </c>
      <c r="B3771" s="186" t="s">
        <v>121</v>
      </c>
      <c r="C3771" s="186" t="s">
        <v>99</v>
      </c>
      <c r="D3771" s="187">
        <v>82000</v>
      </c>
      <c r="E3771" s="187">
        <v>19000</v>
      </c>
      <c r="F3771" s="187">
        <v>22000</v>
      </c>
      <c r="G3771" s="187">
        <v>23000</v>
      </c>
      <c r="H3771" s="187">
        <v>18000</v>
      </c>
    </row>
    <row r="3772" spans="1:8">
      <c r="A3772" s="181" t="str">
        <f t="shared" si="58"/>
        <v>A</v>
      </c>
      <c r="B3772" s="188" t="s">
        <v>121</v>
      </c>
      <c r="C3772" s="188" t="s">
        <v>100</v>
      </c>
      <c r="D3772" s="189">
        <v>30000</v>
      </c>
      <c r="E3772" s="189">
        <v>8000</v>
      </c>
      <c r="F3772" s="189">
        <v>7000</v>
      </c>
      <c r="G3772" s="189">
        <v>8000</v>
      </c>
      <c r="H3772" s="189">
        <v>7000</v>
      </c>
    </row>
    <row r="3773" spans="1:8">
      <c r="A3773" s="181" t="str">
        <f t="shared" si="58"/>
        <v>A</v>
      </c>
      <c r="B3773" s="188" t="s">
        <v>121</v>
      </c>
      <c r="C3773" s="188" t="s">
        <v>101</v>
      </c>
      <c r="D3773" s="189">
        <v>52000</v>
      </c>
      <c r="E3773" s="189">
        <v>11000</v>
      </c>
      <c r="F3773" s="189">
        <v>15000</v>
      </c>
      <c r="G3773" s="189">
        <v>15000</v>
      </c>
      <c r="H3773" s="189">
        <v>11000</v>
      </c>
    </row>
    <row r="3774" spans="1:8" ht="15.75" thickBot="1">
      <c r="A3774" s="181" t="str">
        <f t="shared" si="58"/>
        <v>A</v>
      </c>
      <c r="B3774" s="182" t="s">
        <v>1876</v>
      </c>
      <c r="C3774" s="183" t="s">
        <v>1877</v>
      </c>
      <c r="D3774" s="184">
        <v>68000</v>
      </c>
      <c r="E3774" s="184">
        <v>18000</v>
      </c>
      <c r="F3774" s="184">
        <v>16000</v>
      </c>
      <c r="G3774" s="184">
        <v>17000</v>
      </c>
      <c r="H3774" s="184">
        <v>17000</v>
      </c>
    </row>
    <row r="3775" spans="1:8" ht="15.75" thickTop="1">
      <c r="A3775" s="181" t="str">
        <f t="shared" si="58"/>
        <v>A</v>
      </c>
      <c r="B3775" s="186" t="s">
        <v>121</v>
      </c>
      <c r="C3775" s="186" t="s">
        <v>99</v>
      </c>
      <c r="D3775" s="187">
        <v>68000</v>
      </c>
      <c r="E3775" s="187">
        <v>18000</v>
      </c>
      <c r="F3775" s="187">
        <v>16000</v>
      </c>
      <c r="G3775" s="187">
        <v>17000</v>
      </c>
      <c r="H3775" s="187">
        <v>17000</v>
      </c>
    </row>
    <row r="3776" spans="1:8">
      <c r="A3776" s="181" t="str">
        <f t="shared" si="58"/>
        <v>A</v>
      </c>
      <c r="B3776" s="188" t="s">
        <v>121</v>
      </c>
      <c r="C3776" s="188" t="s">
        <v>100</v>
      </c>
      <c r="D3776" s="189">
        <v>60000</v>
      </c>
      <c r="E3776" s="189">
        <v>15000</v>
      </c>
      <c r="F3776" s="189">
        <v>15000</v>
      </c>
      <c r="G3776" s="189">
        <v>15000</v>
      </c>
      <c r="H3776" s="189">
        <v>15000</v>
      </c>
    </row>
    <row r="3777" spans="1:8">
      <c r="A3777" s="181" t="str">
        <f t="shared" si="58"/>
        <v>A</v>
      </c>
      <c r="B3777" s="188" t="s">
        <v>121</v>
      </c>
      <c r="C3777" s="188" t="s">
        <v>101</v>
      </c>
      <c r="D3777" s="189">
        <v>7000</v>
      </c>
      <c r="E3777" s="189">
        <v>2000</v>
      </c>
      <c r="F3777" s="189">
        <v>1000</v>
      </c>
      <c r="G3777" s="189">
        <v>2000</v>
      </c>
      <c r="H3777" s="189">
        <v>2000</v>
      </c>
    </row>
    <row r="3778" spans="1:8">
      <c r="A3778" s="181" t="str">
        <f t="shared" si="58"/>
        <v>A</v>
      </c>
      <c r="B3778" s="188" t="s">
        <v>121</v>
      </c>
      <c r="C3778" s="188" t="s">
        <v>105</v>
      </c>
      <c r="D3778" s="189">
        <v>1000</v>
      </c>
      <c r="E3778" s="189">
        <v>1000</v>
      </c>
      <c r="F3778" s="189">
        <v>0</v>
      </c>
      <c r="G3778" s="189">
        <v>0</v>
      </c>
      <c r="H3778" s="189">
        <v>0</v>
      </c>
    </row>
    <row r="3779" spans="1:8" ht="45.75" thickBot="1">
      <c r="A3779" s="181" t="str">
        <f t="shared" si="58"/>
        <v>A</v>
      </c>
      <c r="B3779" s="182" t="s">
        <v>1878</v>
      </c>
      <c r="C3779" s="183" t="s">
        <v>1879</v>
      </c>
      <c r="D3779" s="184">
        <v>142000</v>
      </c>
      <c r="E3779" s="184">
        <v>33000</v>
      </c>
      <c r="F3779" s="184">
        <v>41000</v>
      </c>
      <c r="G3779" s="184">
        <v>36000</v>
      </c>
      <c r="H3779" s="184">
        <v>32000</v>
      </c>
    </row>
    <row r="3780" spans="1:8" ht="15.75" thickTop="1">
      <c r="A3780" s="181" t="str">
        <f t="shared" si="58"/>
        <v>A</v>
      </c>
      <c r="B3780" s="186" t="s">
        <v>121</v>
      </c>
      <c r="C3780" s="186" t="s">
        <v>99</v>
      </c>
      <c r="D3780" s="187">
        <v>142000</v>
      </c>
      <c r="E3780" s="187">
        <v>33000</v>
      </c>
      <c r="F3780" s="187">
        <v>41000</v>
      </c>
      <c r="G3780" s="187">
        <v>36000</v>
      </c>
      <c r="H3780" s="187">
        <v>32000</v>
      </c>
    </row>
    <row r="3781" spans="1:8">
      <c r="A3781" s="181" t="str">
        <f t="shared" si="58"/>
        <v>A</v>
      </c>
      <c r="B3781" s="188" t="s">
        <v>121</v>
      </c>
      <c r="C3781" s="188" t="s">
        <v>100</v>
      </c>
      <c r="D3781" s="189">
        <v>106000</v>
      </c>
      <c r="E3781" s="189">
        <v>27000</v>
      </c>
      <c r="F3781" s="189">
        <v>27000</v>
      </c>
      <c r="G3781" s="189">
        <v>26000</v>
      </c>
      <c r="H3781" s="189">
        <v>26000</v>
      </c>
    </row>
    <row r="3782" spans="1:8">
      <c r="A3782" s="181" t="str">
        <f t="shared" si="58"/>
        <v>A</v>
      </c>
      <c r="B3782" s="188" t="s">
        <v>121</v>
      </c>
      <c r="C3782" s="188" t="s">
        <v>101</v>
      </c>
      <c r="D3782" s="189">
        <v>36000</v>
      </c>
      <c r="E3782" s="189">
        <v>6000</v>
      </c>
      <c r="F3782" s="189">
        <v>14000</v>
      </c>
      <c r="G3782" s="189">
        <v>10000</v>
      </c>
      <c r="H3782" s="189">
        <v>6000</v>
      </c>
    </row>
    <row r="3783" spans="1:8" ht="30.75" thickBot="1">
      <c r="A3783" s="181" t="str">
        <f t="shared" ref="A3783:A3846" si="59">(IF(OR(D3783&lt;&gt;0),"A","B"))</f>
        <v>A</v>
      </c>
      <c r="B3783" s="182" t="s">
        <v>1880</v>
      </c>
      <c r="C3783" s="183" t="s">
        <v>1881</v>
      </c>
      <c r="D3783" s="184">
        <v>62000</v>
      </c>
      <c r="E3783" s="184">
        <v>16000</v>
      </c>
      <c r="F3783" s="184">
        <v>15000</v>
      </c>
      <c r="G3783" s="184">
        <v>16000</v>
      </c>
      <c r="H3783" s="184">
        <v>15000</v>
      </c>
    </row>
    <row r="3784" spans="1:8" ht="15.75" thickTop="1">
      <c r="A3784" s="181" t="str">
        <f t="shared" si="59"/>
        <v>A</v>
      </c>
      <c r="B3784" s="186" t="s">
        <v>121</v>
      </c>
      <c r="C3784" s="186" t="s">
        <v>99</v>
      </c>
      <c r="D3784" s="187">
        <v>62000</v>
      </c>
      <c r="E3784" s="187">
        <v>16000</v>
      </c>
      <c r="F3784" s="187">
        <v>15000</v>
      </c>
      <c r="G3784" s="187">
        <v>16000</v>
      </c>
      <c r="H3784" s="187">
        <v>15000</v>
      </c>
    </row>
    <row r="3785" spans="1:8">
      <c r="A3785" s="181" t="str">
        <f t="shared" si="59"/>
        <v>A</v>
      </c>
      <c r="B3785" s="188" t="s">
        <v>121</v>
      </c>
      <c r="C3785" s="188" t="s">
        <v>100</v>
      </c>
      <c r="D3785" s="189">
        <v>40000</v>
      </c>
      <c r="E3785" s="189">
        <v>10000</v>
      </c>
      <c r="F3785" s="189">
        <v>10000</v>
      </c>
      <c r="G3785" s="189">
        <v>10000</v>
      </c>
      <c r="H3785" s="189">
        <v>10000</v>
      </c>
    </row>
    <row r="3786" spans="1:8">
      <c r="A3786" s="181" t="str">
        <f t="shared" si="59"/>
        <v>A</v>
      </c>
      <c r="B3786" s="188" t="s">
        <v>121</v>
      </c>
      <c r="C3786" s="188" t="s">
        <v>101</v>
      </c>
      <c r="D3786" s="189">
        <v>22000</v>
      </c>
      <c r="E3786" s="189">
        <v>6000</v>
      </c>
      <c r="F3786" s="189">
        <v>5000</v>
      </c>
      <c r="G3786" s="189">
        <v>6000</v>
      </c>
      <c r="H3786" s="189">
        <v>5000</v>
      </c>
    </row>
    <row r="3787" spans="1:8" ht="15.75" thickBot="1">
      <c r="A3787" s="181" t="str">
        <f t="shared" si="59"/>
        <v>A</v>
      </c>
      <c r="B3787" s="182" t="s">
        <v>1882</v>
      </c>
      <c r="C3787" s="183" t="s">
        <v>1883</v>
      </c>
      <c r="D3787" s="184">
        <v>17955000</v>
      </c>
      <c r="E3787" s="184">
        <v>1816000</v>
      </c>
      <c r="F3787" s="184">
        <v>3342000</v>
      </c>
      <c r="G3787" s="184">
        <v>6267000</v>
      </c>
      <c r="H3787" s="184">
        <v>6530000</v>
      </c>
    </row>
    <row r="3788" spans="1:8" ht="15.75" thickTop="1">
      <c r="A3788" s="181" t="str">
        <f t="shared" si="59"/>
        <v>A</v>
      </c>
      <c r="B3788" s="186" t="s">
        <v>121</v>
      </c>
      <c r="C3788" s="186" t="s">
        <v>99</v>
      </c>
      <c r="D3788" s="187">
        <v>9495000</v>
      </c>
      <c r="E3788" s="187">
        <v>1496000</v>
      </c>
      <c r="F3788" s="187">
        <v>1832000</v>
      </c>
      <c r="G3788" s="187">
        <v>3252000</v>
      </c>
      <c r="H3788" s="187">
        <v>2915000</v>
      </c>
    </row>
    <row r="3789" spans="1:8">
      <c r="A3789" s="181" t="str">
        <f t="shared" si="59"/>
        <v>A</v>
      </c>
      <c r="B3789" s="188" t="s">
        <v>121</v>
      </c>
      <c r="C3789" s="188" t="s">
        <v>100</v>
      </c>
      <c r="D3789" s="189">
        <v>2916000</v>
      </c>
      <c r="E3789" s="189">
        <v>729000</v>
      </c>
      <c r="F3789" s="189">
        <v>729000</v>
      </c>
      <c r="G3789" s="189">
        <v>729000</v>
      </c>
      <c r="H3789" s="189">
        <v>729000</v>
      </c>
    </row>
    <row r="3790" spans="1:8">
      <c r="A3790" s="181" t="str">
        <f t="shared" si="59"/>
        <v>A</v>
      </c>
      <c r="B3790" s="188" t="s">
        <v>121</v>
      </c>
      <c r="C3790" s="188" t="s">
        <v>101</v>
      </c>
      <c r="D3790" s="189">
        <v>3895000</v>
      </c>
      <c r="E3790" s="189">
        <v>740000</v>
      </c>
      <c r="F3790" s="189">
        <v>850000</v>
      </c>
      <c r="G3790" s="189">
        <v>1520000</v>
      </c>
      <c r="H3790" s="189">
        <v>785000</v>
      </c>
    </row>
    <row r="3791" spans="1:8">
      <c r="A3791" s="181" t="str">
        <f t="shared" si="59"/>
        <v>A</v>
      </c>
      <c r="B3791" s="188" t="s">
        <v>121</v>
      </c>
      <c r="C3791" s="188" t="s">
        <v>15</v>
      </c>
      <c r="D3791" s="189">
        <v>12000</v>
      </c>
      <c r="E3791" s="189">
        <v>12000</v>
      </c>
      <c r="F3791" s="189">
        <v>0</v>
      </c>
      <c r="G3791" s="189">
        <v>0</v>
      </c>
      <c r="H3791" s="189">
        <v>0</v>
      </c>
    </row>
    <row r="3792" spans="1:8">
      <c r="A3792" s="181" t="str">
        <f t="shared" si="59"/>
        <v>A</v>
      </c>
      <c r="B3792" s="188" t="s">
        <v>121</v>
      </c>
      <c r="C3792" s="188" t="s">
        <v>104</v>
      </c>
      <c r="D3792" s="189">
        <v>12000</v>
      </c>
      <c r="E3792" s="189">
        <v>12000</v>
      </c>
      <c r="F3792" s="189">
        <v>0</v>
      </c>
      <c r="G3792" s="189">
        <v>0</v>
      </c>
      <c r="H3792" s="189">
        <v>0</v>
      </c>
    </row>
    <row r="3793" spans="1:8">
      <c r="A3793" s="181" t="str">
        <f t="shared" si="59"/>
        <v>A</v>
      </c>
      <c r="B3793" s="188" t="s">
        <v>121</v>
      </c>
      <c r="C3793" s="188" t="s">
        <v>105</v>
      </c>
      <c r="D3793" s="189">
        <v>2660000</v>
      </c>
      <c r="E3793" s="189">
        <v>3000</v>
      </c>
      <c r="F3793" s="189">
        <v>253000</v>
      </c>
      <c r="G3793" s="189">
        <v>1003000</v>
      </c>
      <c r="H3793" s="189">
        <v>1401000</v>
      </c>
    </row>
    <row r="3794" spans="1:8">
      <c r="A3794" s="181" t="str">
        <f t="shared" si="59"/>
        <v>A</v>
      </c>
      <c r="B3794" s="186" t="s">
        <v>121</v>
      </c>
      <c r="C3794" s="186" t="s">
        <v>155</v>
      </c>
      <c r="D3794" s="187">
        <v>8460000</v>
      </c>
      <c r="E3794" s="187">
        <v>320000</v>
      </c>
      <c r="F3794" s="187">
        <v>1510000</v>
      </c>
      <c r="G3794" s="187">
        <v>3015000</v>
      </c>
      <c r="H3794" s="187">
        <v>3615000</v>
      </c>
    </row>
    <row r="3795" spans="1:8" ht="30.75" thickBot="1">
      <c r="A3795" s="181" t="str">
        <f t="shared" si="59"/>
        <v>A</v>
      </c>
      <c r="B3795" s="182" t="s">
        <v>1884</v>
      </c>
      <c r="C3795" s="183" t="s">
        <v>1885</v>
      </c>
      <c r="D3795" s="184">
        <v>4653000</v>
      </c>
      <c r="E3795" s="184">
        <v>1304000</v>
      </c>
      <c r="F3795" s="184">
        <v>1242000</v>
      </c>
      <c r="G3795" s="184">
        <v>1167000</v>
      </c>
      <c r="H3795" s="184">
        <v>940000</v>
      </c>
    </row>
    <row r="3796" spans="1:8" ht="15.75" thickTop="1">
      <c r="A3796" s="181" t="str">
        <f t="shared" si="59"/>
        <v>A</v>
      </c>
      <c r="B3796" s="186" t="s">
        <v>121</v>
      </c>
      <c r="C3796" s="186" t="s">
        <v>99</v>
      </c>
      <c r="D3796" s="187">
        <v>4593000</v>
      </c>
      <c r="E3796" s="187">
        <v>1284000</v>
      </c>
      <c r="F3796" s="187">
        <v>1232000</v>
      </c>
      <c r="G3796" s="187">
        <v>1152000</v>
      </c>
      <c r="H3796" s="187">
        <v>925000</v>
      </c>
    </row>
    <row r="3797" spans="1:8">
      <c r="A3797" s="181" t="str">
        <f t="shared" si="59"/>
        <v>A</v>
      </c>
      <c r="B3797" s="188" t="s">
        <v>121</v>
      </c>
      <c r="C3797" s="188" t="s">
        <v>100</v>
      </c>
      <c r="D3797" s="189">
        <v>2916000</v>
      </c>
      <c r="E3797" s="189">
        <v>729000</v>
      </c>
      <c r="F3797" s="189">
        <v>729000</v>
      </c>
      <c r="G3797" s="189">
        <v>729000</v>
      </c>
      <c r="H3797" s="189">
        <v>729000</v>
      </c>
    </row>
    <row r="3798" spans="1:8">
      <c r="A3798" s="181" t="str">
        <f t="shared" si="59"/>
        <v>A</v>
      </c>
      <c r="B3798" s="188" t="s">
        <v>121</v>
      </c>
      <c r="C3798" s="188" t="s">
        <v>101</v>
      </c>
      <c r="D3798" s="189">
        <v>1655000</v>
      </c>
      <c r="E3798" s="189">
        <v>540000</v>
      </c>
      <c r="F3798" s="189">
        <v>500000</v>
      </c>
      <c r="G3798" s="189">
        <v>420000</v>
      </c>
      <c r="H3798" s="189">
        <v>195000</v>
      </c>
    </row>
    <row r="3799" spans="1:8">
      <c r="A3799" s="181" t="str">
        <f t="shared" si="59"/>
        <v>A</v>
      </c>
      <c r="B3799" s="188" t="s">
        <v>121</v>
      </c>
      <c r="C3799" s="188" t="s">
        <v>104</v>
      </c>
      <c r="D3799" s="189">
        <v>12000</v>
      </c>
      <c r="E3799" s="189">
        <v>12000</v>
      </c>
      <c r="F3799" s="189">
        <v>0</v>
      </c>
      <c r="G3799" s="189">
        <v>0</v>
      </c>
      <c r="H3799" s="189">
        <v>0</v>
      </c>
    </row>
    <row r="3800" spans="1:8">
      <c r="A3800" s="181" t="str">
        <f t="shared" si="59"/>
        <v>A</v>
      </c>
      <c r="B3800" s="188" t="s">
        <v>121</v>
      </c>
      <c r="C3800" s="188" t="s">
        <v>105</v>
      </c>
      <c r="D3800" s="189">
        <v>10000</v>
      </c>
      <c r="E3800" s="189">
        <v>3000</v>
      </c>
      <c r="F3800" s="189">
        <v>3000</v>
      </c>
      <c r="G3800" s="189">
        <v>3000</v>
      </c>
      <c r="H3800" s="189">
        <v>1000</v>
      </c>
    </row>
    <row r="3801" spans="1:8">
      <c r="A3801" s="181" t="str">
        <f t="shared" si="59"/>
        <v>A</v>
      </c>
      <c r="B3801" s="186" t="s">
        <v>121</v>
      </c>
      <c r="C3801" s="186" t="s">
        <v>155</v>
      </c>
      <c r="D3801" s="187">
        <v>60000</v>
      </c>
      <c r="E3801" s="187">
        <v>20000</v>
      </c>
      <c r="F3801" s="187">
        <v>10000</v>
      </c>
      <c r="G3801" s="187">
        <v>15000</v>
      </c>
      <c r="H3801" s="187">
        <v>15000</v>
      </c>
    </row>
    <row r="3802" spans="1:8" ht="15.75" thickBot="1">
      <c r="A3802" s="181" t="str">
        <f t="shared" si="59"/>
        <v>A</v>
      </c>
      <c r="B3802" s="182" t="s">
        <v>1886</v>
      </c>
      <c r="C3802" s="183" t="s">
        <v>1887</v>
      </c>
      <c r="D3802" s="184">
        <v>13302000</v>
      </c>
      <c r="E3802" s="184">
        <v>512000</v>
      </c>
      <c r="F3802" s="184">
        <v>2100000</v>
      </c>
      <c r="G3802" s="184">
        <v>5100000</v>
      </c>
      <c r="H3802" s="184">
        <v>5590000</v>
      </c>
    </row>
    <row r="3803" spans="1:8" ht="15.75" thickTop="1">
      <c r="A3803" s="181" t="str">
        <f t="shared" si="59"/>
        <v>A</v>
      </c>
      <c r="B3803" s="186" t="s">
        <v>121</v>
      </c>
      <c r="C3803" s="186" t="s">
        <v>99</v>
      </c>
      <c r="D3803" s="187">
        <v>4902000</v>
      </c>
      <c r="E3803" s="187">
        <v>212000</v>
      </c>
      <c r="F3803" s="187">
        <v>600000</v>
      </c>
      <c r="G3803" s="187">
        <v>2100000</v>
      </c>
      <c r="H3803" s="187">
        <v>1990000</v>
      </c>
    </row>
    <row r="3804" spans="1:8">
      <c r="A3804" s="181" t="str">
        <f t="shared" si="59"/>
        <v>A</v>
      </c>
      <c r="B3804" s="188" t="s">
        <v>121</v>
      </c>
      <c r="C3804" s="188" t="s">
        <v>101</v>
      </c>
      <c r="D3804" s="189">
        <v>2240000</v>
      </c>
      <c r="E3804" s="189">
        <v>200000</v>
      </c>
      <c r="F3804" s="189">
        <v>350000</v>
      </c>
      <c r="G3804" s="189">
        <v>1100000</v>
      </c>
      <c r="H3804" s="189">
        <v>590000</v>
      </c>
    </row>
    <row r="3805" spans="1:8">
      <c r="A3805" s="181" t="str">
        <f t="shared" si="59"/>
        <v>A</v>
      </c>
      <c r="B3805" s="188" t="s">
        <v>121</v>
      </c>
      <c r="C3805" s="188" t="s">
        <v>15</v>
      </c>
      <c r="D3805" s="189">
        <v>12000</v>
      </c>
      <c r="E3805" s="189">
        <v>12000</v>
      </c>
      <c r="F3805" s="189">
        <v>0</v>
      </c>
      <c r="G3805" s="189">
        <v>0</v>
      </c>
      <c r="H3805" s="189">
        <v>0</v>
      </c>
    </row>
    <row r="3806" spans="1:8">
      <c r="A3806" s="181" t="str">
        <f t="shared" si="59"/>
        <v>A</v>
      </c>
      <c r="B3806" s="188" t="s">
        <v>121</v>
      </c>
      <c r="C3806" s="188" t="s">
        <v>105</v>
      </c>
      <c r="D3806" s="189">
        <v>2650000</v>
      </c>
      <c r="E3806" s="189">
        <v>0</v>
      </c>
      <c r="F3806" s="189">
        <v>250000</v>
      </c>
      <c r="G3806" s="189">
        <v>1000000</v>
      </c>
      <c r="H3806" s="189">
        <v>1400000</v>
      </c>
    </row>
    <row r="3807" spans="1:8">
      <c r="A3807" s="181" t="str">
        <f t="shared" si="59"/>
        <v>A</v>
      </c>
      <c r="B3807" s="186" t="s">
        <v>121</v>
      </c>
      <c r="C3807" s="186" t="s">
        <v>155</v>
      </c>
      <c r="D3807" s="187">
        <v>8400000</v>
      </c>
      <c r="E3807" s="187">
        <v>300000</v>
      </c>
      <c r="F3807" s="187">
        <v>1500000</v>
      </c>
      <c r="G3807" s="187">
        <v>3000000</v>
      </c>
      <c r="H3807" s="187">
        <v>3600000</v>
      </c>
    </row>
    <row r="3808" spans="1:8" ht="60.75" thickBot="1">
      <c r="A3808" s="181" t="str">
        <f t="shared" si="59"/>
        <v>A</v>
      </c>
      <c r="B3808" s="182" t="s">
        <v>1888</v>
      </c>
      <c r="C3808" s="183" t="s">
        <v>1889</v>
      </c>
      <c r="D3808" s="184">
        <v>3500000</v>
      </c>
      <c r="E3808" s="184">
        <v>0</v>
      </c>
      <c r="F3808" s="184">
        <v>0</v>
      </c>
      <c r="G3808" s="184">
        <v>1500000</v>
      </c>
      <c r="H3808" s="184">
        <v>2000000</v>
      </c>
    </row>
    <row r="3809" spans="1:8" ht="15.75" thickTop="1">
      <c r="A3809" s="181" t="str">
        <f t="shared" si="59"/>
        <v>A</v>
      </c>
      <c r="B3809" s="186" t="s">
        <v>121</v>
      </c>
      <c r="C3809" s="186" t="s">
        <v>155</v>
      </c>
      <c r="D3809" s="187">
        <v>3500000</v>
      </c>
      <c r="E3809" s="187">
        <v>0</v>
      </c>
      <c r="F3809" s="187">
        <v>0</v>
      </c>
      <c r="G3809" s="187">
        <v>1500000</v>
      </c>
      <c r="H3809" s="187">
        <v>2000000</v>
      </c>
    </row>
    <row r="3810" spans="1:8" ht="30.75" thickBot="1">
      <c r="A3810" s="181" t="str">
        <f t="shared" si="59"/>
        <v>A</v>
      </c>
      <c r="B3810" s="182" t="s">
        <v>1890</v>
      </c>
      <c r="C3810" s="183" t="s">
        <v>1891</v>
      </c>
      <c r="D3810" s="184">
        <v>136400000</v>
      </c>
      <c r="E3810" s="184">
        <v>41340000</v>
      </c>
      <c r="F3810" s="184">
        <v>32672000</v>
      </c>
      <c r="G3810" s="184">
        <v>37433000</v>
      </c>
      <c r="H3810" s="184">
        <v>24955000</v>
      </c>
    </row>
    <row r="3811" spans="1:8" ht="15.75" thickTop="1">
      <c r="A3811" s="181" t="str">
        <f t="shared" si="59"/>
        <v>A</v>
      </c>
      <c r="B3811" s="186" t="s">
        <v>121</v>
      </c>
      <c r="C3811" s="186" t="s">
        <v>99</v>
      </c>
      <c r="D3811" s="187">
        <v>136384000</v>
      </c>
      <c r="E3811" s="187">
        <v>41340000</v>
      </c>
      <c r="F3811" s="187">
        <v>32664000</v>
      </c>
      <c r="G3811" s="187">
        <v>37425000</v>
      </c>
      <c r="H3811" s="187">
        <v>24955000</v>
      </c>
    </row>
    <row r="3812" spans="1:8">
      <c r="A3812" s="181" t="str">
        <f t="shared" si="59"/>
        <v>A</v>
      </c>
      <c r="B3812" s="188" t="s">
        <v>121</v>
      </c>
      <c r="C3812" s="188" t="s">
        <v>100</v>
      </c>
      <c r="D3812" s="189">
        <v>178000</v>
      </c>
      <c r="E3812" s="189">
        <v>45000</v>
      </c>
      <c r="F3812" s="189">
        <v>44000</v>
      </c>
      <c r="G3812" s="189">
        <v>45000</v>
      </c>
      <c r="H3812" s="189">
        <v>44000</v>
      </c>
    </row>
    <row r="3813" spans="1:8">
      <c r="A3813" s="181" t="str">
        <f t="shared" si="59"/>
        <v>A</v>
      </c>
      <c r="B3813" s="188" t="s">
        <v>121</v>
      </c>
      <c r="C3813" s="188" t="s">
        <v>101</v>
      </c>
      <c r="D3813" s="189">
        <v>256000</v>
      </c>
      <c r="E3813" s="189">
        <v>65000</v>
      </c>
      <c r="F3813" s="189">
        <v>60000</v>
      </c>
      <c r="G3813" s="189">
        <v>60000</v>
      </c>
      <c r="H3813" s="189">
        <v>71000</v>
      </c>
    </row>
    <row r="3814" spans="1:8">
      <c r="A3814" s="181" t="str">
        <f t="shared" si="59"/>
        <v>A</v>
      </c>
      <c r="B3814" s="188" t="s">
        <v>121</v>
      </c>
      <c r="C3814" s="188" t="s">
        <v>103</v>
      </c>
      <c r="D3814" s="189">
        <v>131450000</v>
      </c>
      <c r="E3814" s="189">
        <v>40420000</v>
      </c>
      <c r="F3814" s="189">
        <v>32020000</v>
      </c>
      <c r="G3814" s="189">
        <v>36570000</v>
      </c>
      <c r="H3814" s="189">
        <v>22440000</v>
      </c>
    </row>
    <row r="3815" spans="1:8">
      <c r="A3815" s="181" t="str">
        <f t="shared" si="59"/>
        <v>A</v>
      </c>
      <c r="B3815" s="188" t="s">
        <v>121</v>
      </c>
      <c r="C3815" s="188" t="s">
        <v>15</v>
      </c>
      <c r="D3815" s="189">
        <v>4500000</v>
      </c>
      <c r="E3815" s="189">
        <v>810000</v>
      </c>
      <c r="F3815" s="189">
        <v>540000</v>
      </c>
      <c r="G3815" s="189">
        <v>750000</v>
      </c>
      <c r="H3815" s="189">
        <v>2400000</v>
      </c>
    </row>
    <row r="3816" spans="1:8">
      <c r="A3816" s="181" t="str">
        <f t="shared" si="59"/>
        <v>A</v>
      </c>
      <c r="B3816" s="186" t="s">
        <v>121</v>
      </c>
      <c r="C3816" s="186" t="s">
        <v>155</v>
      </c>
      <c r="D3816" s="187">
        <v>16000</v>
      </c>
      <c r="E3816" s="187">
        <v>0</v>
      </c>
      <c r="F3816" s="187">
        <v>8000</v>
      </c>
      <c r="G3816" s="187">
        <v>8000</v>
      </c>
      <c r="H3816" s="187">
        <v>0</v>
      </c>
    </row>
    <row r="3817" spans="1:8" ht="15.75" thickBot="1">
      <c r="A3817" s="181" t="str">
        <f t="shared" si="59"/>
        <v>A</v>
      </c>
      <c r="B3817" s="182" t="s">
        <v>1892</v>
      </c>
      <c r="C3817" s="183" t="s">
        <v>1893</v>
      </c>
      <c r="D3817" s="184">
        <v>27500000</v>
      </c>
      <c r="E3817" s="184">
        <v>6000000</v>
      </c>
      <c r="F3817" s="184">
        <v>6000000</v>
      </c>
      <c r="G3817" s="184">
        <v>10000000</v>
      </c>
      <c r="H3817" s="184">
        <v>5500000</v>
      </c>
    </row>
    <row r="3818" spans="1:8" ht="15.75" thickTop="1">
      <c r="A3818" s="181" t="str">
        <f t="shared" si="59"/>
        <v>A</v>
      </c>
      <c r="B3818" s="186" t="s">
        <v>121</v>
      </c>
      <c r="C3818" s="186" t="s">
        <v>99</v>
      </c>
      <c r="D3818" s="187">
        <v>27500000</v>
      </c>
      <c r="E3818" s="187">
        <v>6000000</v>
      </c>
      <c r="F3818" s="187">
        <v>6000000</v>
      </c>
      <c r="G3818" s="187">
        <v>10000000</v>
      </c>
      <c r="H3818" s="187">
        <v>5500000</v>
      </c>
    </row>
    <row r="3819" spans="1:8">
      <c r="A3819" s="181" t="str">
        <f t="shared" si="59"/>
        <v>A</v>
      </c>
      <c r="B3819" s="188" t="s">
        <v>121</v>
      </c>
      <c r="C3819" s="188" t="s">
        <v>103</v>
      </c>
      <c r="D3819" s="189">
        <v>27500000</v>
      </c>
      <c r="E3819" s="189">
        <v>6000000</v>
      </c>
      <c r="F3819" s="189">
        <v>6000000</v>
      </c>
      <c r="G3819" s="189">
        <v>10000000</v>
      </c>
      <c r="H3819" s="189">
        <v>5500000</v>
      </c>
    </row>
    <row r="3820" spans="1:8" ht="30.75" thickBot="1">
      <c r="A3820" s="181" t="str">
        <f t="shared" si="59"/>
        <v>A</v>
      </c>
      <c r="B3820" s="182" t="s">
        <v>1894</v>
      </c>
      <c r="C3820" s="183" t="s">
        <v>1895</v>
      </c>
      <c r="D3820" s="184">
        <v>17500000</v>
      </c>
      <c r="E3820" s="184">
        <v>6000000</v>
      </c>
      <c r="F3820" s="184">
        <v>6000000</v>
      </c>
      <c r="G3820" s="184">
        <v>2500000</v>
      </c>
      <c r="H3820" s="184">
        <v>3000000</v>
      </c>
    </row>
    <row r="3821" spans="1:8" ht="15.75" thickTop="1">
      <c r="A3821" s="181" t="str">
        <f t="shared" si="59"/>
        <v>A</v>
      </c>
      <c r="B3821" s="186" t="s">
        <v>121</v>
      </c>
      <c r="C3821" s="186" t="s">
        <v>99</v>
      </c>
      <c r="D3821" s="187">
        <v>17500000</v>
      </c>
      <c r="E3821" s="187">
        <v>6000000</v>
      </c>
      <c r="F3821" s="187">
        <v>6000000</v>
      </c>
      <c r="G3821" s="187">
        <v>2500000</v>
      </c>
      <c r="H3821" s="187">
        <v>3000000</v>
      </c>
    </row>
    <row r="3822" spans="1:8">
      <c r="A3822" s="181" t="str">
        <f t="shared" si="59"/>
        <v>A</v>
      </c>
      <c r="B3822" s="188" t="s">
        <v>121</v>
      </c>
      <c r="C3822" s="188" t="s">
        <v>103</v>
      </c>
      <c r="D3822" s="189">
        <v>17500000</v>
      </c>
      <c r="E3822" s="189">
        <v>6000000</v>
      </c>
      <c r="F3822" s="189">
        <v>6000000</v>
      </c>
      <c r="G3822" s="189">
        <v>2500000</v>
      </c>
      <c r="H3822" s="189">
        <v>3000000</v>
      </c>
    </row>
    <row r="3823" spans="1:8" ht="45.75" thickBot="1">
      <c r="A3823" s="181" t="str">
        <f t="shared" si="59"/>
        <v>A</v>
      </c>
      <c r="B3823" s="182" t="s">
        <v>1896</v>
      </c>
      <c r="C3823" s="183" t="s">
        <v>1897</v>
      </c>
      <c r="D3823" s="184">
        <v>10000000</v>
      </c>
      <c r="E3823" s="184">
        <v>0</v>
      </c>
      <c r="F3823" s="184">
        <v>0</v>
      </c>
      <c r="G3823" s="184">
        <v>7500000</v>
      </c>
      <c r="H3823" s="184">
        <v>2500000</v>
      </c>
    </row>
    <row r="3824" spans="1:8" ht="15.75" thickTop="1">
      <c r="A3824" s="181" t="str">
        <f t="shared" si="59"/>
        <v>A</v>
      </c>
      <c r="B3824" s="186" t="s">
        <v>121</v>
      </c>
      <c r="C3824" s="186" t="s">
        <v>99</v>
      </c>
      <c r="D3824" s="187">
        <v>10000000</v>
      </c>
      <c r="E3824" s="187">
        <v>0</v>
      </c>
      <c r="F3824" s="187">
        <v>0</v>
      </c>
      <c r="G3824" s="187">
        <v>7500000</v>
      </c>
      <c r="H3824" s="187">
        <v>2500000</v>
      </c>
    </row>
    <row r="3825" spans="1:8">
      <c r="A3825" s="181" t="str">
        <f t="shared" si="59"/>
        <v>A</v>
      </c>
      <c r="B3825" s="188" t="s">
        <v>121</v>
      </c>
      <c r="C3825" s="188" t="s">
        <v>103</v>
      </c>
      <c r="D3825" s="189">
        <v>10000000</v>
      </c>
      <c r="E3825" s="189">
        <v>0</v>
      </c>
      <c r="F3825" s="189">
        <v>0</v>
      </c>
      <c r="G3825" s="189">
        <v>7500000</v>
      </c>
      <c r="H3825" s="189">
        <v>2500000</v>
      </c>
    </row>
    <row r="3826" spans="1:8" ht="15.75" thickBot="1">
      <c r="A3826" s="181" t="str">
        <f t="shared" si="59"/>
        <v>A</v>
      </c>
      <c r="B3826" s="182" t="s">
        <v>1898</v>
      </c>
      <c r="C3826" s="183" t="s">
        <v>1899</v>
      </c>
      <c r="D3826" s="184">
        <v>10000000</v>
      </c>
      <c r="E3826" s="184">
        <v>4000000</v>
      </c>
      <c r="F3826" s="184">
        <v>3000000</v>
      </c>
      <c r="G3826" s="184">
        <v>1000000</v>
      </c>
      <c r="H3826" s="184">
        <v>2000000</v>
      </c>
    </row>
    <row r="3827" spans="1:8" ht="15.75" thickTop="1">
      <c r="A3827" s="181" t="str">
        <f t="shared" si="59"/>
        <v>A</v>
      </c>
      <c r="B3827" s="186" t="s">
        <v>121</v>
      </c>
      <c r="C3827" s="186" t="s">
        <v>99</v>
      </c>
      <c r="D3827" s="187">
        <v>10000000</v>
      </c>
      <c r="E3827" s="187">
        <v>4000000</v>
      </c>
      <c r="F3827" s="187">
        <v>3000000</v>
      </c>
      <c r="G3827" s="187">
        <v>1000000</v>
      </c>
      <c r="H3827" s="187">
        <v>2000000</v>
      </c>
    </row>
    <row r="3828" spans="1:8">
      <c r="A3828" s="181" t="str">
        <f t="shared" si="59"/>
        <v>A</v>
      </c>
      <c r="B3828" s="188" t="s">
        <v>121</v>
      </c>
      <c r="C3828" s="188" t="s">
        <v>103</v>
      </c>
      <c r="D3828" s="189">
        <v>10000000</v>
      </c>
      <c r="E3828" s="189">
        <v>4000000</v>
      </c>
      <c r="F3828" s="189">
        <v>3000000</v>
      </c>
      <c r="G3828" s="189">
        <v>1000000</v>
      </c>
      <c r="H3828" s="189">
        <v>2000000</v>
      </c>
    </row>
    <row r="3829" spans="1:8" ht="30.75" thickBot="1">
      <c r="A3829" s="181" t="str">
        <f t="shared" si="59"/>
        <v>A</v>
      </c>
      <c r="B3829" s="182" t="s">
        <v>1900</v>
      </c>
      <c r="C3829" s="183" t="s">
        <v>1901</v>
      </c>
      <c r="D3829" s="184">
        <v>10000000</v>
      </c>
      <c r="E3829" s="184">
        <v>4000000</v>
      </c>
      <c r="F3829" s="184">
        <v>3000000</v>
      </c>
      <c r="G3829" s="184">
        <v>1000000</v>
      </c>
      <c r="H3829" s="184">
        <v>2000000</v>
      </c>
    </row>
    <row r="3830" spans="1:8" ht="15.75" thickTop="1">
      <c r="A3830" s="181" t="str">
        <f t="shared" si="59"/>
        <v>A</v>
      </c>
      <c r="B3830" s="186" t="s">
        <v>121</v>
      </c>
      <c r="C3830" s="186" t="s">
        <v>99</v>
      </c>
      <c r="D3830" s="187">
        <v>10000000</v>
      </c>
      <c r="E3830" s="187">
        <v>4000000</v>
      </c>
      <c r="F3830" s="187">
        <v>3000000</v>
      </c>
      <c r="G3830" s="187">
        <v>1000000</v>
      </c>
      <c r="H3830" s="187">
        <v>2000000</v>
      </c>
    </row>
    <row r="3831" spans="1:8">
      <c r="A3831" s="181" t="str">
        <f t="shared" si="59"/>
        <v>A</v>
      </c>
      <c r="B3831" s="188" t="s">
        <v>121</v>
      </c>
      <c r="C3831" s="188" t="s">
        <v>103</v>
      </c>
      <c r="D3831" s="189">
        <v>10000000</v>
      </c>
      <c r="E3831" s="189">
        <v>4000000</v>
      </c>
      <c r="F3831" s="189">
        <v>3000000</v>
      </c>
      <c r="G3831" s="189">
        <v>1000000</v>
      </c>
      <c r="H3831" s="189">
        <v>2000000</v>
      </c>
    </row>
    <row r="3832" spans="1:8" ht="15.75" thickBot="1">
      <c r="A3832" s="181" t="str">
        <f t="shared" si="59"/>
        <v>A</v>
      </c>
      <c r="B3832" s="182" t="s">
        <v>1902</v>
      </c>
      <c r="C3832" s="183" t="s">
        <v>1903</v>
      </c>
      <c r="D3832" s="184">
        <v>13900000</v>
      </c>
      <c r="E3832" s="184">
        <v>5015000</v>
      </c>
      <c r="F3832" s="184">
        <v>4010000</v>
      </c>
      <c r="G3832" s="184">
        <v>2860000</v>
      </c>
      <c r="H3832" s="184">
        <v>2015000</v>
      </c>
    </row>
    <row r="3833" spans="1:8" ht="15.75" thickTop="1">
      <c r="A3833" s="181" t="str">
        <f t="shared" si="59"/>
        <v>A</v>
      </c>
      <c r="B3833" s="186" t="s">
        <v>121</v>
      </c>
      <c r="C3833" s="186" t="s">
        <v>99</v>
      </c>
      <c r="D3833" s="187">
        <v>13900000</v>
      </c>
      <c r="E3833" s="187">
        <v>5015000</v>
      </c>
      <c r="F3833" s="187">
        <v>4010000</v>
      </c>
      <c r="G3833" s="187">
        <v>2860000</v>
      </c>
      <c r="H3833" s="187">
        <v>2015000</v>
      </c>
    </row>
    <row r="3834" spans="1:8">
      <c r="A3834" s="181" t="str">
        <f t="shared" si="59"/>
        <v>A</v>
      </c>
      <c r="B3834" s="188" t="s">
        <v>121</v>
      </c>
      <c r="C3834" s="188" t="s">
        <v>101</v>
      </c>
      <c r="D3834" s="189">
        <v>50000</v>
      </c>
      <c r="E3834" s="189">
        <v>15000</v>
      </c>
      <c r="F3834" s="189">
        <v>10000</v>
      </c>
      <c r="G3834" s="189">
        <v>10000</v>
      </c>
      <c r="H3834" s="189">
        <v>15000</v>
      </c>
    </row>
    <row r="3835" spans="1:8">
      <c r="A3835" s="181" t="str">
        <f t="shared" si="59"/>
        <v>A</v>
      </c>
      <c r="B3835" s="188" t="s">
        <v>121</v>
      </c>
      <c r="C3835" s="188" t="s">
        <v>103</v>
      </c>
      <c r="D3835" s="189">
        <v>13850000</v>
      </c>
      <c r="E3835" s="189">
        <v>5000000</v>
      </c>
      <c r="F3835" s="189">
        <v>4000000</v>
      </c>
      <c r="G3835" s="189">
        <v>2850000</v>
      </c>
      <c r="H3835" s="189">
        <v>2000000</v>
      </c>
    </row>
    <row r="3836" spans="1:8" ht="30.75" thickBot="1">
      <c r="A3836" s="181" t="str">
        <f t="shared" si="59"/>
        <v>A</v>
      </c>
      <c r="B3836" s="182" t="s">
        <v>1904</v>
      </c>
      <c r="C3836" s="183" t="s">
        <v>1905</v>
      </c>
      <c r="D3836" s="184">
        <v>13900000</v>
      </c>
      <c r="E3836" s="184">
        <v>5015000</v>
      </c>
      <c r="F3836" s="184">
        <v>4010000</v>
      </c>
      <c r="G3836" s="184">
        <v>2860000</v>
      </c>
      <c r="H3836" s="184">
        <v>2015000</v>
      </c>
    </row>
    <row r="3837" spans="1:8" ht="15.75" thickTop="1">
      <c r="A3837" s="181" t="str">
        <f t="shared" si="59"/>
        <v>A</v>
      </c>
      <c r="B3837" s="186" t="s">
        <v>121</v>
      </c>
      <c r="C3837" s="186" t="s">
        <v>99</v>
      </c>
      <c r="D3837" s="187">
        <v>13900000</v>
      </c>
      <c r="E3837" s="187">
        <v>5015000</v>
      </c>
      <c r="F3837" s="187">
        <v>4010000</v>
      </c>
      <c r="G3837" s="187">
        <v>2860000</v>
      </c>
      <c r="H3837" s="187">
        <v>2015000</v>
      </c>
    </row>
    <row r="3838" spans="1:8">
      <c r="A3838" s="181" t="str">
        <f t="shared" si="59"/>
        <v>A</v>
      </c>
      <c r="B3838" s="188" t="s">
        <v>121</v>
      </c>
      <c r="C3838" s="188" t="s">
        <v>101</v>
      </c>
      <c r="D3838" s="189">
        <v>50000</v>
      </c>
      <c r="E3838" s="189">
        <v>15000</v>
      </c>
      <c r="F3838" s="189">
        <v>10000</v>
      </c>
      <c r="G3838" s="189">
        <v>10000</v>
      </c>
      <c r="H3838" s="189">
        <v>15000</v>
      </c>
    </row>
    <row r="3839" spans="1:8">
      <c r="A3839" s="181" t="str">
        <f t="shared" si="59"/>
        <v>A</v>
      </c>
      <c r="B3839" s="188" t="s">
        <v>121</v>
      </c>
      <c r="C3839" s="188" t="s">
        <v>103</v>
      </c>
      <c r="D3839" s="189">
        <v>13850000</v>
      </c>
      <c r="E3839" s="189">
        <v>5000000</v>
      </c>
      <c r="F3839" s="189">
        <v>4000000</v>
      </c>
      <c r="G3839" s="189">
        <v>2850000</v>
      </c>
      <c r="H3839" s="189">
        <v>2000000</v>
      </c>
    </row>
    <row r="3840" spans="1:8" ht="15.75" thickBot="1">
      <c r="A3840" s="181" t="str">
        <f t="shared" si="59"/>
        <v>A</v>
      </c>
      <c r="B3840" s="182" t="s">
        <v>1906</v>
      </c>
      <c r="C3840" s="183" t="s">
        <v>1907</v>
      </c>
      <c r="D3840" s="184">
        <v>4000000</v>
      </c>
      <c r="E3840" s="184">
        <v>1500000</v>
      </c>
      <c r="F3840" s="184">
        <v>1500000</v>
      </c>
      <c r="G3840" s="184">
        <v>500000</v>
      </c>
      <c r="H3840" s="184">
        <v>500000</v>
      </c>
    </row>
    <row r="3841" spans="1:8" ht="15.75" thickTop="1">
      <c r="A3841" s="181" t="str">
        <f t="shared" si="59"/>
        <v>A</v>
      </c>
      <c r="B3841" s="186" t="s">
        <v>121</v>
      </c>
      <c r="C3841" s="186" t="s">
        <v>99</v>
      </c>
      <c r="D3841" s="187">
        <v>4000000</v>
      </c>
      <c r="E3841" s="187">
        <v>1500000</v>
      </c>
      <c r="F3841" s="187">
        <v>1500000</v>
      </c>
      <c r="G3841" s="187">
        <v>500000</v>
      </c>
      <c r="H3841" s="187">
        <v>500000</v>
      </c>
    </row>
    <row r="3842" spans="1:8">
      <c r="A3842" s="181" t="str">
        <f t="shared" si="59"/>
        <v>A</v>
      </c>
      <c r="B3842" s="188" t="s">
        <v>121</v>
      </c>
      <c r="C3842" s="188" t="s">
        <v>103</v>
      </c>
      <c r="D3842" s="189">
        <v>4000000</v>
      </c>
      <c r="E3842" s="189">
        <v>1500000</v>
      </c>
      <c r="F3842" s="189">
        <v>1500000</v>
      </c>
      <c r="G3842" s="189">
        <v>500000</v>
      </c>
      <c r="H3842" s="189">
        <v>500000</v>
      </c>
    </row>
    <row r="3843" spans="1:8" ht="30.75" thickBot="1">
      <c r="A3843" s="181" t="str">
        <f t="shared" si="59"/>
        <v>A</v>
      </c>
      <c r="B3843" s="182" t="s">
        <v>1908</v>
      </c>
      <c r="C3843" s="183" t="s">
        <v>1909</v>
      </c>
      <c r="D3843" s="184">
        <v>4000000</v>
      </c>
      <c r="E3843" s="184">
        <v>1500000</v>
      </c>
      <c r="F3843" s="184">
        <v>1500000</v>
      </c>
      <c r="G3843" s="184">
        <v>500000</v>
      </c>
      <c r="H3843" s="184">
        <v>500000</v>
      </c>
    </row>
    <row r="3844" spans="1:8" ht="15.75" thickTop="1">
      <c r="A3844" s="181" t="str">
        <f t="shared" si="59"/>
        <v>A</v>
      </c>
      <c r="B3844" s="186" t="s">
        <v>121</v>
      </c>
      <c r="C3844" s="186" t="s">
        <v>99</v>
      </c>
      <c r="D3844" s="187">
        <v>4000000</v>
      </c>
      <c r="E3844" s="187">
        <v>1500000</v>
      </c>
      <c r="F3844" s="187">
        <v>1500000</v>
      </c>
      <c r="G3844" s="187">
        <v>500000</v>
      </c>
      <c r="H3844" s="187">
        <v>500000</v>
      </c>
    </row>
    <row r="3845" spans="1:8">
      <c r="A3845" s="181" t="str">
        <f t="shared" si="59"/>
        <v>A</v>
      </c>
      <c r="B3845" s="188" t="s">
        <v>121</v>
      </c>
      <c r="C3845" s="188" t="s">
        <v>103</v>
      </c>
      <c r="D3845" s="189">
        <v>4000000</v>
      </c>
      <c r="E3845" s="189">
        <v>1500000</v>
      </c>
      <c r="F3845" s="189">
        <v>1500000</v>
      </c>
      <c r="G3845" s="189">
        <v>500000</v>
      </c>
      <c r="H3845" s="189">
        <v>500000</v>
      </c>
    </row>
    <row r="3846" spans="1:8" ht="15.75" thickBot="1">
      <c r="A3846" s="181" t="str">
        <f t="shared" si="59"/>
        <v>A</v>
      </c>
      <c r="B3846" s="182" t="s">
        <v>1910</v>
      </c>
      <c r="C3846" s="183" t="s">
        <v>1911</v>
      </c>
      <c r="D3846" s="184">
        <v>3000000</v>
      </c>
      <c r="E3846" s="184">
        <v>700000</v>
      </c>
      <c r="F3846" s="184">
        <v>1000000</v>
      </c>
      <c r="G3846" s="184">
        <v>800000</v>
      </c>
      <c r="H3846" s="184">
        <v>500000</v>
      </c>
    </row>
    <row r="3847" spans="1:8" ht="15.75" thickTop="1">
      <c r="A3847" s="181" t="str">
        <f t="shared" ref="A3847:A3910" si="60">(IF(OR(D3847&lt;&gt;0),"A","B"))</f>
        <v>A</v>
      </c>
      <c r="B3847" s="186" t="s">
        <v>121</v>
      </c>
      <c r="C3847" s="186" t="s">
        <v>99</v>
      </c>
      <c r="D3847" s="187">
        <v>3000000</v>
      </c>
      <c r="E3847" s="187">
        <v>700000</v>
      </c>
      <c r="F3847" s="187">
        <v>1000000</v>
      </c>
      <c r="G3847" s="187">
        <v>800000</v>
      </c>
      <c r="H3847" s="187">
        <v>500000</v>
      </c>
    </row>
    <row r="3848" spans="1:8">
      <c r="A3848" s="181" t="str">
        <f t="shared" si="60"/>
        <v>A</v>
      </c>
      <c r="B3848" s="188" t="s">
        <v>121</v>
      </c>
      <c r="C3848" s="188" t="s">
        <v>103</v>
      </c>
      <c r="D3848" s="189">
        <v>3000000</v>
      </c>
      <c r="E3848" s="189">
        <v>700000</v>
      </c>
      <c r="F3848" s="189">
        <v>1000000</v>
      </c>
      <c r="G3848" s="189">
        <v>800000</v>
      </c>
      <c r="H3848" s="189">
        <v>500000</v>
      </c>
    </row>
    <row r="3849" spans="1:8" ht="30.75" thickBot="1">
      <c r="A3849" s="181" t="str">
        <f t="shared" si="60"/>
        <v>A</v>
      </c>
      <c r="B3849" s="182" t="s">
        <v>1912</v>
      </c>
      <c r="C3849" s="183" t="s">
        <v>1913</v>
      </c>
      <c r="D3849" s="184">
        <v>3000000</v>
      </c>
      <c r="E3849" s="184">
        <v>700000</v>
      </c>
      <c r="F3849" s="184">
        <v>1000000</v>
      </c>
      <c r="G3849" s="184">
        <v>800000</v>
      </c>
      <c r="H3849" s="184">
        <v>500000</v>
      </c>
    </row>
    <row r="3850" spans="1:8" ht="15.75" thickTop="1">
      <c r="A3850" s="181" t="str">
        <f t="shared" si="60"/>
        <v>A</v>
      </c>
      <c r="B3850" s="186" t="s">
        <v>121</v>
      </c>
      <c r="C3850" s="186" t="s">
        <v>99</v>
      </c>
      <c r="D3850" s="187">
        <v>3000000</v>
      </c>
      <c r="E3850" s="187">
        <v>700000</v>
      </c>
      <c r="F3850" s="187">
        <v>1000000</v>
      </c>
      <c r="G3850" s="187">
        <v>800000</v>
      </c>
      <c r="H3850" s="187">
        <v>500000</v>
      </c>
    </row>
    <row r="3851" spans="1:8">
      <c r="A3851" s="181" t="str">
        <f t="shared" si="60"/>
        <v>A</v>
      </c>
      <c r="B3851" s="188" t="s">
        <v>121</v>
      </c>
      <c r="C3851" s="188" t="s">
        <v>103</v>
      </c>
      <c r="D3851" s="189">
        <v>3000000</v>
      </c>
      <c r="E3851" s="189">
        <v>700000</v>
      </c>
      <c r="F3851" s="189">
        <v>1000000</v>
      </c>
      <c r="G3851" s="189">
        <v>800000</v>
      </c>
      <c r="H3851" s="189">
        <v>500000</v>
      </c>
    </row>
    <row r="3852" spans="1:8" ht="30.75" thickBot="1">
      <c r="A3852" s="181" t="str">
        <f t="shared" si="60"/>
        <v>A</v>
      </c>
      <c r="B3852" s="182" t="s">
        <v>1914</v>
      </c>
      <c r="C3852" s="183" t="s">
        <v>1915</v>
      </c>
      <c r="D3852" s="184">
        <v>8500000</v>
      </c>
      <c r="E3852" s="184">
        <v>1000000</v>
      </c>
      <c r="F3852" s="184">
        <v>1000000</v>
      </c>
      <c r="G3852" s="184">
        <v>5500000</v>
      </c>
      <c r="H3852" s="184">
        <v>1000000</v>
      </c>
    </row>
    <row r="3853" spans="1:8" ht="15.75" thickTop="1">
      <c r="A3853" s="181" t="str">
        <f t="shared" si="60"/>
        <v>A</v>
      </c>
      <c r="B3853" s="186" t="s">
        <v>121</v>
      </c>
      <c r="C3853" s="186" t="s">
        <v>99</v>
      </c>
      <c r="D3853" s="187">
        <v>8500000</v>
      </c>
      <c r="E3853" s="187">
        <v>1000000</v>
      </c>
      <c r="F3853" s="187">
        <v>1000000</v>
      </c>
      <c r="G3853" s="187">
        <v>5500000</v>
      </c>
      <c r="H3853" s="187">
        <v>1000000</v>
      </c>
    </row>
    <row r="3854" spans="1:8">
      <c r="A3854" s="181" t="str">
        <f t="shared" si="60"/>
        <v>A</v>
      </c>
      <c r="B3854" s="188" t="s">
        <v>121</v>
      </c>
      <c r="C3854" s="188" t="s">
        <v>103</v>
      </c>
      <c r="D3854" s="189">
        <v>8500000</v>
      </c>
      <c r="E3854" s="189">
        <v>1000000</v>
      </c>
      <c r="F3854" s="189">
        <v>1000000</v>
      </c>
      <c r="G3854" s="189">
        <v>5500000</v>
      </c>
      <c r="H3854" s="189">
        <v>1000000</v>
      </c>
    </row>
    <row r="3855" spans="1:8" ht="45.75" thickBot="1">
      <c r="A3855" s="181" t="str">
        <f t="shared" si="60"/>
        <v>A</v>
      </c>
      <c r="B3855" s="182" t="s">
        <v>1916</v>
      </c>
      <c r="C3855" s="183" t="s">
        <v>1917</v>
      </c>
      <c r="D3855" s="184">
        <v>4500000</v>
      </c>
      <c r="E3855" s="184">
        <v>1000000</v>
      </c>
      <c r="F3855" s="184">
        <v>1000000</v>
      </c>
      <c r="G3855" s="184">
        <v>1500000</v>
      </c>
      <c r="H3855" s="184">
        <v>1000000</v>
      </c>
    </row>
    <row r="3856" spans="1:8" ht="15.75" thickTop="1">
      <c r="A3856" s="181" t="str">
        <f t="shared" si="60"/>
        <v>A</v>
      </c>
      <c r="B3856" s="186" t="s">
        <v>121</v>
      </c>
      <c r="C3856" s="186" t="s">
        <v>99</v>
      </c>
      <c r="D3856" s="187">
        <v>4500000</v>
      </c>
      <c r="E3856" s="187">
        <v>1000000</v>
      </c>
      <c r="F3856" s="187">
        <v>1000000</v>
      </c>
      <c r="G3856" s="187">
        <v>1500000</v>
      </c>
      <c r="H3856" s="187">
        <v>1000000</v>
      </c>
    </row>
    <row r="3857" spans="1:8">
      <c r="A3857" s="181" t="str">
        <f t="shared" si="60"/>
        <v>A</v>
      </c>
      <c r="B3857" s="188" t="s">
        <v>121</v>
      </c>
      <c r="C3857" s="188" t="s">
        <v>103</v>
      </c>
      <c r="D3857" s="189">
        <v>4500000</v>
      </c>
      <c r="E3857" s="189">
        <v>1000000</v>
      </c>
      <c r="F3857" s="189">
        <v>1000000</v>
      </c>
      <c r="G3857" s="189">
        <v>1500000</v>
      </c>
      <c r="H3857" s="189">
        <v>1000000</v>
      </c>
    </row>
    <row r="3858" spans="1:8" ht="60.75" thickBot="1">
      <c r="A3858" s="181" t="str">
        <f t="shared" si="60"/>
        <v>A</v>
      </c>
      <c r="B3858" s="182" t="s">
        <v>1918</v>
      </c>
      <c r="C3858" s="183" t="s">
        <v>1919</v>
      </c>
      <c r="D3858" s="184">
        <v>4000000</v>
      </c>
      <c r="E3858" s="184">
        <v>0</v>
      </c>
      <c r="F3858" s="184">
        <v>0</v>
      </c>
      <c r="G3858" s="184">
        <v>4000000</v>
      </c>
      <c r="H3858" s="184">
        <v>0</v>
      </c>
    </row>
    <row r="3859" spans="1:8" ht="15.75" thickTop="1">
      <c r="A3859" s="181" t="str">
        <f t="shared" si="60"/>
        <v>A</v>
      </c>
      <c r="B3859" s="186" t="s">
        <v>121</v>
      </c>
      <c r="C3859" s="186" t="s">
        <v>99</v>
      </c>
      <c r="D3859" s="187">
        <v>4000000</v>
      </c>
      <c r="E3859" s="187">
        <v>0</v>
      </c>
      <c r="F3859" s="187">
        <v>0</v>
      </c>
      <c r="G3859" s="187">
        <v>4000000</v>
      </c>
      <c r="H3859" s="187">
        <v>0</v>
      </c>
    </row>
    <row r="3860" spans="1:8">
      <c r="A3860" s="181" t="str">
        <f t="shared" si="60"/>
        <v>A</v>
      </c>
      <c r="B3860" s="188" t="s">
        <v>121</v>
      </c>
      <c r="C3860" s="188" t="s">
        <v>103</v>
      </c>
      <c r="D3860" s="189">
        <v>4000000</v>
      </c>
      <c r="E3860" s="189">
        <v>0</v>
      </c>
      <c r="F3860" s="189">
        <v>0</v>
      </c>
      <c r="G3860" s="189">
        <v>4000000</v>
      </c>
      <c r="H3860" s="189">
        <v>0</v>
      </c>
    </row>
    <row r="3861" spans="1:8" ht="15.75" thickBot="1">
      <c r="A3861" s="181" t="str">
        <f t="shared" si="60"/>
        <v>A</v>
      </c>
      <c r="B3861" s="182" t="s">
        <v>1920</v>
      </c>
      <c r="C3861" s="183" t="s">
        <v>1921</v>
      </c>
      <c r="D3861" s="184">
        <v>1000000</v>
      </c>
      <c r="E3861" s="184">
        <v>300000</v>
      </c>
      <c r="F3861" s="184">
        <v>300000</v>
      </c>
      <c r="G3861" s="184">
        <v>200000</v>
      </c>
      <c r="H3861" s="184">
        <v>200000</v>
      </c>
    </row>
    <row r="3862" spans="1:8" ht="15.75" thickTop="1">
      <c r="A3862" s="181" t="str">
        <f t="shared" si="60"/>
        <v>A</v>
      </c>
      <c r="B3862" s="186" t="s">
        <v>121</v>
      </c>
      <c r="C3862" s="186" t="s">
        <v>99</v>
      </c>
      <c r="D3862" s="187">
        <v>1000000</v>
      </c>
      <c r="E3862" s="187">
        <v>300000</v>
      </c>
      <c r="F3862" s="187">
        <v>300000</v>
      </c>
      <c r="G3862" s="187">
        <v>200000</v>
      </c>
      <c r="H3862" s="187">
        <v>200000</v>
      </c>
    </row>
    <row r="3863" spans="1:8">
      <c r="A3863" s="181" t="str">
        <f t="shared" si="60"/>
        <v>A</v>
      </c>
      <c r="B3863" s="188" t="s">
        <v>121</v>
      </c>
      <c r="C3863" s="188" t="s">
        <v>103</v>
      </c>
      <c r="D3863" s="189">
        <v>1000000</v>
      </c>
      <c r="E3863" s="189">
        <v>300000</v>
      </c>
      <c r="F3863" s="189">
        <v>300000</v>
      </c>
      <c r="G3863" s="189">
        <v>200000</v>
      </c>
      <c r="H3863" s="189">
        <v>200000</v>
      </c>
    </row>
    <row r="3864" spans="1:8" ht="30.75" thickBot="1">
      <c r="A3864" s="181" t="str">
        <f t="shared" si="60"/>
        <v>A</v>
      </c>
      <c r="B3864" s="182" t="s">
        <v>1922</v>
      </c>
      <c r="C3864" s="183" t="s">
        <v>1923</v>
      </c>
      <c r="D3864" s="184">
        <v>1000000</v>
      </c>
      <c r="E3864" s="184">
        <v>300000</v>
      </c>
      <c r="F3864" s="184">
        <v>300000</v>
      </c>
      <c r="G3864" s="184">
        <v>200000</v>
      </c>
      <c r="H3864" s="184">
        <v>200000</v>
      </c>
    </row>
    <row r="3865" spans="1:8" ht="15.75" thickTop="1">
      <c r="A3865" s="181" t="str">
        <f t="shared" si="60"/>
        <v>A</v>
      </c>
      <c r="B3865" s="186" t="s">
        <v>121</v>
      </c>
      <c r="C3865" s="186" t="s">
        <v>99</v>
      </c>
      <c r="D3865" s="187">
        <v>1000000</v>
      </c>
      <c r="E3865" s="187">
        <v>300000</v>
      </c>
      <c r="F3865" s="187">
        <v>300000</v>
      </c>
      <c r="G3865" s="187">
        <v>200000</v>
      </c>
      <c r="H3865" s="187">
        <v>200000</v>
      </c>
    </row>
    <row r="3866" spans="1:8">
      <c r="A3866" s="181" t="str">
        <f t="shared" si="60"/>
        <v>A</v>
      </c>
      <c r="B3866" s="188" t="s">
        <v>121</v>
      </c>
      <c r="C3866" s="188" t="s">
        <v>103</v>
      </c>
      <c r="D3866" s="189">
        <v>1000000</v>
      </c>
      <c r="E3866" s="189">
        <v>300000</v>
      </c>
      <c r="F3866" s="189">
        <v>300000</v>
      </c>
      <c r="G3866" s="189">
        <v>200000</v>
      </c>
      <c r="H3866" s="189">
        <v>200000</v>
      </c>
    </row>
    <row r="3867" spans="1:8" ht="15.75" thickBot="1">
      <c r="A3867" s="181" t="str">
        <f t="shared" si="60"/>
        <v>A</v>
      </c>
      <c r="B3867" s="182" t="s">
        <v>1924</v>
      </c>
      <c r="C3867" s="183" t="s">
        <v>1925</v>
      </c>
      <c r="D3867" s="184">
        <v>700000</v>
      </c>
      <c r="E3867" s="184">
        <v>300000</v>
      </c>
      <c r="F3867" s="184">
        <v>50000</v>
      </c>
      <c r="G3867" s="184">
        <v>200000</v>
      </c>
      <c r="H3867" s="184">
        <v>150000</v>
      </c>
    </row>
    <row r="3868" spans="1:8" ht="15.75" thickTop="1">
      <c r="A3868" s="181" t="str">
        <f t="shared" si="60"/>
        <v>A</v>
      </c>
      <c r="B3868" s="186" t="s">
        <v>121</v>
      </c>
      <c r="C3868" s="186" t="s">
        <v>99</v>
      </c>
      <c r="D3868" s="187">
        <v>700000</v>
      </c>
      <c r="E3868" s="187">
        <v>300000</v>
      </c>
      <c r="F3868" s="187">
        <v>50000</v>
      </c>
      <c r="G3868" s="187">
        <v>200000</v>
      </c>
      <c r="H3868" s="187">
        <v>150000</v>
      </c>
    </row>
    <row r="3869" spans="1:8">
      <c r="A3869" s="181" t="str">
        <f t="shared" si="60"/>
        <v>A</v>
      </c>
      <c r="B3869" s="188" t="s">
        <v>121</v>
      </c>
      <c r="C3869" s="188" t="s">
        <v>103</v>
      </c>
      <c r="D3869" s="189">
        <v>700000</v>
      </c>
      <c r="E3869" s="189">
        <v>300000</v>
      </c>
      <c r="F3869" s="189">
        <v>50000</v>
      </c>
      <c r="G3869" s="189">
        <v>200000</v>
      </c>
      <c r="H3869" s="189">
        <v>150000</v>
      </c>
    </row>
    <row r="3870" spans="1:8" ht="30.75" thickBot="1">
      <c r="A3870" s="181" t="str">
        <f t="shared" si="60"/>
        <v>A</v>
      </c>
      <c r="B3870" s="182" t="s">
        <v>1926</v>
      </c>
      <c r="C3870" s="183" t="s">
        <v>1927</v>
      </c>
      <c r="D3870" s="184">
        <v>700000</v>
      </c>
      <c r="E3870" s="184">
        <v>300000</v>
      </c>
      <c r="F3870" s="184">
        <v>50000</v>
      </c>
      <c r="G3870" s="184">
        <v>200000</v>
      </c>
      <c r="H3870" s="184">
        <v>150000</v>
      </c>
    </row>
    <row r="3871" spans="1:8" ht="15.75" thickTop="1">
      <c r="A3871" s="181" t="str">
        <f t="shared" si="60"/>
        <v>A</v>
      </c>
      <c r="B3871" s="186" t="s">
        <v>121</v>
      </c>
      <c r="C3871" s="186" t="s">
        <v>99</v>
      </c>
      <c r="D3871" s="187">
        <v>700000</v>
      </c>
      <c r="E3871" s="187">
        <v>300000</v>
      </c>
      <c r="F3871" s="187">
        <v>50000</v>
      </c>
      <c r="G3871" s="187">
        <v>200000</v>
      </c>
      <c r="H3871" s="187">
        <v>150000</v>
      </c>
    </row>
    <row r="3872" spans="1:8">
      <c r="A3872" s="181" t="str">
        <f t="shared" si="60"/>
        <v>A</v>
      </c>
      <c r="B3872" s="188" t="s">
        <v>121</v>
      </c>
      <c r="C3872" s="188" t="s">
        <v>103</v>
      </c>
      <c r="D3872" s="189">
        <v>700000</v>
      </c>
      <c r="E3872" s="189">
        <v>300000</v>
      </c>
      <c r="F3872" s="189">
        <v>50000</v>
      </c>
      <c r="G3872" s="189">
        <v>200000</v>
      </c>
      <c r="H3872" s="189">
        <v>150000</v>
      </c>
    </row>
    <row r="3873" spans="1:8" ht="15.75" thickBot="1">
      <c r="A3873" s="181" t="str">
        <f t="shared" si="60"/>
        <v>A</v>
      </c>
      <c r="B3873" s="182" t="s">
        <v>1928</v>
      </c>
      <c r="C3873" s="183" t="s">
        <v>1929</v>
      </c>
      <c r="D3873" s="184">
        <v>1500000</v>
      </c>
      <c r="E3873" s="184">
        <v>500000</v>
      </c>
      <c r="F3873" s="184">
        <v>500000</v>
      </c>
      <c r="G3873" s="184">
        <v>300000</v>
      </c>
      <c r="H3873" s="184">
        <v>200000</v>
      </c>
    </row>
    <row r="3874" spans="1:8" ht="15.75" thickTop="1">
      <c r="A3874" s="181" t="str">
        <f t="shared" si="60"/>
        <v>A</v>
      </c>
      <c r="B3874" s="186" t="s">
        <v>121</v>
      </c>
      <c r="C3874" s="186" t="s">
        <v>99</v>
      </c>
      <c r="D3874" s="187">
        <v>1500000</v>
      </c>
      <c r="E3874" s="187">
        <v>500000</v>
      </c>
      <c r="F3874" s="187">
        <v>500000</v>
      </c>
      <c r="G3874" s="187">
        <v>300000</v>
      </c>
      <c r="H3874" s="187">
        <v>200000</v>
      </c>
    </row>
    <row r="3875" spans="1:8">
      <c r="A3875" s="181" t="str">
        <f t="shared" si="60"/>
        <v>A</v>
      </c>
      <c r="B3875" s="188" t="s">
        <v>121</v>
      </c>
      <c r="C3875" s="188" t="s">
        <v>103</v>
      </c>
      <c r="D3875" s="189">
        <v>1500000</v>
      </c>
      <c r="E3875" s="189">
        <v>500000</v>
      </c>
      <c r="F3875" s="189">
        <v>500000</v>
      </c>
      <c r="G3875" s="189">
        <v>300000</v>
      </c>
      <c r="H3875" s="189">
        <v>200000</v>
      </c>
    </row>
    <row r="3876" spans="1:8" ht="30.75" thickBot="1">
      <c r="A3876" s="181" t="str">
        <f t="shared" si="60"/>
        <v>A</v>
      </c>
      <c r="B3876" s="182" t="s">
        <v>1930</v>
      </c>
      <c r="C3876" s="183" t="s">
        <v>1931</v>
      </c>
      <c r="D3876" s="184">
        <v>1500000</v>
      </c>
      <c r="E3876" s="184">
        <v>500000</v>
      </c>
      <c r="F3876" s="184">
        <v>500000</v>
      </c>
      <c r="G3876" s="184">
        <v>300000</v>
      </c>
      <c r="H3876" s="184">
        <v>200000</v>
      </c>
    </row>
    <row r="3877" spans="1:8" ht="15.75" thickTop="1">
      <c r="A3877" s="181" t="str">
        <f t="shared" si="60"/>
        <v>A</v>
      </c>
      <c r="B3877" s="186" t="s">
        <v>121</v>
      </c>
      <c r="C3877" s="186" t="s">
        <v>99</v>
      </c>
      <c r="D3877" s="187">
        <v>1500000</v>
      </c>
      <c r="E3877" s="187">
        <v>500000</v>
      </c>
      <c r="F3877" s="187">
        <v>500000</v>
      </c>
      <c r="G3877" s="187">
        <v>300000</v>
      </c>
      <c r="H3877" s="187">
        <v>200000</v>
      </c>
    </row>
    <row r="3878" spans="1:8">
      <c r="A3878" s="181" t="str">
        <f t="shared" si="60"/>
        <v>A</v>
      </c>
      <c r="B3878" s="188" t="s">
        <v>121</v>
      </c>
      <c r="C3878" s="188" t="s">
        <v>103</v>
      </c>
      <c r="D3878" s="189">
        <v>1500000</v>
      </c>
      <c r="E3878" s="189">
        <v>500000</v>
      </c>
      <c r="F3878" s="189">
        <v>500000</v>
      </c>
      <c r="G3878" s="189">
        <v>300000</v>
      </c>
      <c r="H3878" s="189">
        <v>200000</v>
      </c>
    </row>
    <row r="3879" spans="1:8" ht="15.75" thickBot="1">
      <c r="A3879" s="181" t="str">
        <f t="shared" si="60"/>
        <v>A</v>
      </c>
      <c r="B3879" s="182" t="s">
        <v>1932</v>
      </c>
      <c r="C3879" s="183" t="s">
        <v>1933</v>
      </c>
      <c r="D3879" s="184">
        <v>1300000</v>
      </c>
      <c r="E3879" s="184">
        <v>400000</v>
      </c>
      <c r="F3879" s="184">
        <v>400000</v>
      </c>
      <c r="G3879" s="184">
        <v>400000</v>
      </c>
      <c r="H3879" s="184">
        <v>100000</v>
      </c>
    </row>
    <row r="3880" spans="1:8" ht="15.75" thickTop="1">
      <c r="A3880" s="181" t="str">
        <f t="shared" si="60"/>
        <v>A</v>
      </c>
      <c r="B3880" s="186" t="s">
        <v>121</v>
      </c>
      <c r="C3880" s="186" t="s">
        <v>99</v>
      </c>
      <c r="D3880" s="187">
        <v>1300000</v>
      </c>
      <c r="E3880" s="187">
        <v>400000</v>
      </c>
      <c r="F3880" s="187">
        <v>400000</v>
      </c>
      <c r="G3880" s="187">
        <v>400000</v>
      </c>
      <c r="H3880" s="187">
        <v>100000</v>
      </c>
    </row>
    <row r="3881" spans="1:8">
      <c r="A3881" s="181" t="str">
        <f t="shared" si="60"/>
        <v>A</v>
      </c>
      <c r="B3881" s="188" t="s">
        <v>121</v>
      </c>
      <c r="C3881" s="188" t="s">
        <v>103</v>
      </c>
      <c r="D3881" s="189">
        <v>1300000</v>
      </c>
      <c r="E3881" s="189">
        <v>400000</v>
      </c>
      <c r="F3881" s="189">
        <v>400000</v>
      </c>
      <c r="G3881" s="189">
        <v>400000</v>
      </c>
      <c r="H3881" s="189">
        <v>100000</v>
      </c>
    </row>
    <row r="3882" spans="1:8" ht="30.75" thickBot="1">
      <c r="A3882" s="181" t="str">
        <f t="shared" si="60"/>
        <v>A</v>
      </c>
      <c r="B3882" s="182" t="s">
        <v>1934</v>
      </c>
      <c r="C3882" s="183" t="s">
        <v>1935</v>
      </c>
      <c r="D3882" s="184">
        <v>1300000</v>
      </c>
      <c r="E3882" s="184">
        <v>400000</v>
      </c>
      <c r="F3882" s="184">
        <v>400000</v>
      </c>
      <c r="G3882" s="184">
        <v>400000</v>
      </c>
      <c r="H3882" s="184">
        <v>100000</v>
      </c>
    </row>
    <row r="3883" spans="1:8" ht="15.75" thickTop="1">
      <c r="A3883" s="181" t="str">
        <f t="shared" si="60"/>
        <v>A</v>
      </c>
      <c r="B3883" s="186" t="s">
        <v>121</v>
      </c>
      <c r="C3883" s="186" t="s">
        <v>99</v>
      </c>
      <c r="D3883" s="187">
        <v>1300000</v>
      </c>
      <c r="E3883" s="187">
        <v>400000</v>
      </c>
      <c r="F3883" s="187">
        <v>400000</v>
      </c>
      <c r="G3883" s="187">
        <v>400000</v>
      </c>
      <c r="H3883" s="187">
        <v>100000</v>
      </c>
    </row>
    <row r="3884" spans="1:8">
      <c r="A3884" s="181" t="str">
        <f t="shared" si="60"/>
        <v>A</v>
      </c>
      <c r="B3884" s="188" t="s">
        <v>121</v>
      </c>
      <c r="C3884" s="188" t="s">
        <v>103</v>
      </c>
      <c r="D3884" s="189">
        <v>1300000</v>
      </c>
      <c r="E3884" s="189">
        <v>400000</v>
      </c>
      <c r="F3884" s="189">
        <v>400000</v>
      </c>
      <c r="G3884" s="189">
        <v>400000</v>
      </c>
      <c r="H3884" s="189">
        <v>100000</v>
      </c>
    </row>
    <row r="3885" spans="1:8" ht="15.75" thickBot="1">
      <c r="A3885" s="181" t="str">
        <f t="shared" si="60"/>
        <v>A</v>
      </c>
      <c r="B3885" s="182" t="s">
        <v>1936</v>
      </c>
      <c r="C3885" s="183" t="s">
        <v>1937</v>
      </c>
      <c r="D3885" s="184">
        <v>4500000</v>
      </c>
      <c r="E3885" s="184">
        <v>1500000</v>
      </c>
      <c r="F3885" s="184">
        <v>1000000</v>
      </c>
      <c r="G3885" s="184">
        <v>1000000</v>
      </c>
      <c r="H3885" s="184">
        <v>1000000</v>
      </c>
    </row>
    <row r="3886" spans="1:8" ht="15.75" thickTop="1">
      <c r="A3886" s="181" t="str">
        <f t="shared" si="60"/>
        <v>A</v>
      </c>
      <c r="B3886" s="186" t="s">
        <v>121</v>
      </c>
      <c r="C3886" s="186" t="s">
        <v>99</v>
      </c>
      <c r="D3886" s="187">
        <v>4500000</v>
      </c>
      <c r="E3886" s="187">
        <v>1500000</v>
      </c>
      <c r="F3886" s="187">
        <v>1000000</v>
      </c>
      <c r="G3886" s="187">
        <v>1000000</v>
      </c>
      <c r="H3886" s="187">
        <v>1000000</v>
      </c>
    </row>
    <row r="3887" spans="1:8">
      <c r="A3887" s="181" t="str">
        <f t="shared" si="60"/>
        <v>A</v>
      </c>
      <c r="B3887" s="188" t="s">
        <v>121</v>
      </c>
      <c r="C3887" s="188" t="s">
        <v>103</v>
      </c>
      <c r="D3887" s="189">
        <v>4500000</v>
      </c>
      <c r="E3887" s="189">
        <v>1500000</v>
      </c>
      <c r="F3887" s="189">
        <v>1000000</v>
      </c>
      <c r="G3887" s="189">
        <v>1000000</v>
      </c>
      <c r="H3887" s="189">
        <v>1000000</v>
      </c>
    </row>
    <row r="3888" spans="1:8" ht="30.75" thickBot="1">
      <c r="A3888" s="181" t="str">
        <f t="shared" si="60"/>
        <v>A</v>
      </c>
      <c r="B3888" s="182" t="s">
        <v>1938</v>
      </c>
      <c r="C3888" s="183" t="s">
        <v>1939</v>
      </c>
      <c r="D3888" s="184">
        <v>4500000</v>
      </c>
      <c r="E3888" s="184">
        <v>1500000</v>
      </c>
      <c r="F3888" s="184">
        <v>1000000</v>
      </c>
      <c r="G3888" s="184">
        <v>1000000</v>
      </c>
      <c r="H3888" s="184">
        <v>1000000</v>
      </c>
    </row>
    <row r="3889" spans="1:8" ht="15.75" thickTop="1">
      <c r="A3889" s="181" t="str">
        <f t="shared" si="60"/>
        <v>A</v>
      </c>
      <c r="B3889" s="186" t="s">
        <v>121</v>
      </c>
      <c r="C3889" s="186" t="s">
        <v>99</v>
      </c>
      <c r="D3889" s="187">
        <v>4500000</v>
      </c>
      <c r="E3889" s="187">
        <v>1500000</v>
      </c>
      <c r="F3889" s="187">
        <v>1000000</v>
      </c>
      <c r="G3889" s="187">
        <v>1000000</v>
      </c>
      <c r="H3889" s="187">
        <v>1000000</v>
      </c>
    </row>
    <row r="3890" spans="1:8">
      <c r="A3890" s="181" t="str">
        <f t="shared" si="60"/>
        <v>A</v>
      </c>
      <c r="B3890" s="188" t="s">
        <v>121</v>
      </c>
      <c r="C3890" s="188" t="s">
        <v>103</v>
      </c>
      <c r="D3890" s="189">
        <v>4500000</v>
      </c>
      <c r="E3890" s="189">
        <v>1500000</v>
      </c>
      <c r="F3890" s="189">
        <v>1000000</v>
      </c>
      <c r="G3890" s="189">
        <v>1000000</v>
      </c>
      <c r="H3890" s="189">
        <v>1000000</v>
      </c>
    </row>
    <row r="3891" spans="1:8" ht="15.75" thickBot="1">
      <c r="A3891" s="181" t="str">
        <f t="shared" si="60"/>
        <v>A</v>
      </c>
      <c r="B3891" s="182" t="s">
        <v>1940</v>
      </c>
      <c r="C3891" s="183" t="s">
        <v>1941</v>
      </c>
      <c r="D3891" s="184">
        <v>5500000</v>
      </c>
      <c r="E3891" s="184">
        <v>2000000</v>
      </c>
      <c r="F3891" s="184">
        <v>1500000</v>
      </c>
      <c r="G3891" s="184">
        <v>1000000</v>
      </c>
      <c r="H3891" s="184">
        <v>1000000</v>
      </c>
    </row>
    <row r="3892" spans="1:8" ht="15.75" thickTop="1">
      <c r="A3892" s="181" t="str">
        <f t="shared" si="60"/>
        <v>A</v>
      </c>
      <c r="B3892" s="186" t="s">
        <v>121</v>
      </c>
      <c r="C3892" s="186" t="s">
        <v>99</v>
      </c>
      <c r="D3892" s="187">
        <v>5500000</v>
      </c>
      <c r="E3892" s="187">
        <v>2000000</v>
      </c>
      <c r="F3892" s="187">
        <v>1500000</v>
      </c>
      <c r="G3892" s="187">
        <v>1000000</v>
      </c>
      <c r="H3892" s="187">
        <v>1000000</v>
      </c>
    </row>
    <row r="3893" spans="1:8">
      <c r="A3893" s="181" t="str">
        <f t="shared" si="60"/>
        <v>A</v>
      </c>
      <c r="B3893" s="188" t="s">
        <v>121</v>
      </c>
      <c r="C3893" s="188" t="s">
        <v>103</v>
      </c>
      <c r="D3893" s="189">
        <v>5500000</v>
      </c>
      <c r="E3893" s="189">
        <v>2000000</v>
      </c>
      <c r="F3893" s="189">
        <v>1500000</v>
      </c>
      <c r="G3893" s="189">
        <v>1000000</v>
      </c>
      <c r="H3893" s="189">
        <v>1000000</v>
      </c>
    </row>
    <row r="3894" spans="1:8" ht="30.75" thickBot="1">
      <c r="A3894" s="181" t="str">
        <f t="shared" si="60"/>
        <v>A</v>
      </c>
      <c r="B3894" s="182" t="s">
        <v>1942</v>
      </c>
      <c r="C3894" s="183" t="s">
        <v>1943</v>
      </c>
      <c r="D3894" s="184">
        <v>5500000</v>
      </c>
      <c r="E3894" s="184">
        <v>2000000</v>
      </c>
      <c r="F3894" s="184">
        <v>1500000</v>
      </c>
      <c r="G3894" s="184">
        <v>1000000</v>
      </c>
      <c r="H3894" s="184">
        <v>1000000</v>
      </c>
    </row>
    <row r="3895" spans="1:8" ht="15.75" thickTop="1">
      <c r="A3895" s="181" t="str">
        <f t="shared" si="60"/>
        <v>A</v>
      </c>
      <c r="B3895" s="186" t="s">
        <v>121</v>
      </c>
      <c r="C3895" s="186" t="s">
        <v>99</v>
      </c>
      <c r="D3895" s="187">
        <v>5500000</v>
      </c>
      <c r="E3895" s="187">
        <v>2000000</v>
      </c>
      <c r="F3895" s="187">
        <v>1500000</v>
      </c>
      <c r="G3895" s="187">
        <v>1000000</v>
      </c>
      <c r="H3895" s="187">
        <v>1000000</v>
      </c>
    </row>
    <row r="3896" spans="1:8">
      <c r="A3896" s="181" t="str">
        <f t="shared" si="60"/>
        <v>A</v>
      </c>
      <c r="B3896" s="188" t="s">
        <v>121</v>
      </c>
      <c r="C3896" s="188" t="s">
        <v>103</v>
      </c>
      <c r="D3896" s="189">
        <v>5500000</v>
      </c>
      <c r="E3896" s="189">
        <v>2000000</v>
      </c>
      <c r="F3896" s="189">
        <v>1500000</v>
      </c>
      <c r="G3896" s="189">
        <v>1000000</v>
      </c>
      <c r="H3896" s="189">
        <v>1000000</v>
      </c>
    </row>
    <row r="3897" spans="1:8" ht="15.75" thickBot="1">
      <c r="A3897" s="181" t="str">
        <f t="shared" si="60"/>
        <v>A</v>
      </c>
      <c r="B3897" s="182" t="s">
        <v>1944</v>
      </c>
      <c r="C3897" s="183" t="s">
        <v>1945</v>
      </c>
      <c r="D3897" s="184">
        <v>400000</v>
      </c>
      <c r="E3897" s="184">
        <v>70000</v>
      </c>
      <c r="F3897" s="184">
        <v>70000</v>
      </c>
      <c r="G3897" s="184">
        <v>70000</v>
      </c>
      <c r="H3897" s="184">
        <v>190000</v>
      </c>
    </row>
    <row r="3898" spans="1:8" ht="15.75" thickTop="1">
      <c r="A3898" s="181" t="str">
        <f t="shared" si="60"/>
        <v>A</v>
      </c>
      <c r="B3898" s="186" t="s">
        <v>121</v>
      </c>
      <c r="C3898" s="186" t="s">
        <v>99</v>
      </c>
      <c r="D3898" s="187">
        <v>400000</v>
      </c>
      <c r="E3898" s="187">
        <v>70000</v>
      </c>
      <c r="F3898" s="187">
        <v>70000</v>
      </c>
      <c r="G3898" s="187">
        <v>70000</v>
      </c>
      <c r="H3898" s="187">
        <v>190000</v>
      </c>
    </row>
    <row r="3899" spans="1:8">
      <c r="A3899" s="181" t="str">
        <f t="shared" si="60"/>
        <v>A</v>
      </c>
      <c r="B3899" s="188" t="s">
        <v>121</v>
      </c>
      <c r="C3899" s="188" t="s">
        <v>103</v>
      </c>
      <c r="D3899" s="189">
        <v>400000</v>
      </c>
      <c r="E3899" s="189">
        <v>70000</v>
      </c>
      <c r="F3899" s="189">
        <v>70000</v>
      </c>
      <c r="G3899" s="189">
        <v>70000</v>
      </c>
      <c r="H3899" s="189">
        <v>190000</v>
      </c>
    </row>
    <row r="3900" spans="1:8" ht="30.75" thickBot="1">
      <c r="A3900" s="181" t="str">
        <f t="shared" si="60"/>
        <v>A</v>
      </c>
      <c r="B3900" s="182" t="s">
        <v>1946</v>
      </c>
      <c r="C3900" s="183" t="s">
        <v>1947</v>
      </c>
      <c r="D3900" s="184">
        <v>400000</v>
      </c>
      <c r="E3900" s="184">
        <v>70000</v>
      </c>
      <c r="F3900" s="184">
        <v>70000</v>
      </c>
      <c r="G3900" s="184">
        <v>70000</v>
      </c>
      <c r="H3900" s="184">
        <v>190000</v>
      </c>
    </row>
    <row r="3901" spans="1:8" ht="15.75" thickTop="1">
      <c r="A3901" s="181" t="str">
        <f t="shared" si="60"/>
        <v>A</v>
      </c>
      <c r="B3901" s="186" t="s">
        <v>121</v>
      </c>
      <c r="C3901" s="186" t="s">
        <v>99</v>
      </c>
      <c r="D3901" s="187">
        <v>400000</v>
      </c>
      <c r="E3901" s="187">
        <v>70000</v>
      </c>
      <c r="F3901" s="187">
        <v>70000</v>
      </c>
      <c r="G3901" s="187">
        <v>70000</v>
      </c>
      <c r="H3901" s="187">
        <v>190000</v>
      </c>
    </row>
    <row r="3902" spans="1:8">
      <c r="A3902" s="181" t="str">
        <f t="shared" si="60"/>
        <v>A</v>
      </c>
      <c r="B3902" s="188" t="s">
        <v>121</v>
      </c>
      <c r="C3902" s="188" t="s">
        <v>103</v>
      </c>
      <c r="D3902" s="189">
        <v>400000</v>
      </c>
      <c r="E3902" s="189">
        <v>70000</v>
      </c>
      <c r="F3902" s="189">
        <v>70000</v>
      </c>
      <c r="G3902" s="189">
        <v>70000</v>
      </c>
      <c r="H3902" s="189">
        <v>190000</v>
      </c>
    </row>
    <row r="3903" spans="1:8" ht="15.75" thickBot="1">
      <c r="A3903" s="181" t="str">
        <f t="shared" si="60"/>
        <v>A</v>
      </c>
      <c r="B3903" s="182" t="s">
        <v>1948</v>
      </c>
      <c r="C3903" s="183" t="s">
        <v>1949</v>
      </c>
      <c r="D3903" s="184">
        <v>800000</v>
      </c>
      <c r="E3903" s="184">
        <v>400000</v>
      </c>
      <c r="F3903" s="184">
        <v>200000</v>
      </c>
      <c r="G3903" s="184">
        <v>100000</v>
      </c>
      <c r="H3903" s="184">
        <v>100000</v>
      </c>
    </row>
    <row r="3904" spans="1:8" ht="15.75" thickTop="1">
      <c r="A3904" s="181" t="str">
        <f t="shared" si="60"/>
        <v>A</v>
      </c>
      <c r="B3904" s="186" t="s">
        <v>121</v>
      </c>
      <c r="C3904" s="186" t="s">
        <v>99</v>
      </c>
      <c r="D3904" s="187">
        <v>800000</v>
      </c>
      <c r="E3904" s="187">
        <v>400000</v>
      </c>
      <c r="F3904" s="187">
        <v>200000</v>
      </c>
      <c r="G3904" s="187">
        <v>100000</v>
      </c>
      <c r="H3904" s="187">
        <v>100000</v>
      </c>
    </row>
    <row r="3905" spans="1:8">
      <c r="A3905" s="181" t="str">
        <f t="shared" si="60"/>
        <v>A</v>
      </c>
      <c r="B3905" s="188" t="s">
        <v>121</v>
      </c>
      <c r="C3905" s="188" t="s">
        <v>103</v>
      </c>
      <c r="D3905" s="189">
        <v>800000</v>
      </c>
      <c r="E3905" s="189">
        <v>400000</v>
      </c>
      <c r="F3905" s="189">
        <v>200000</v>
      </c>
      <c r="G3905" s="189">
        <v>100000</v>
      </c>
      <c r="H3905" s="189">
        <v>100000</v>
      </c>
    </row>
    <row r="3906" spans="1:8" ht="30.75" thickBot="1">
      <c r="A3906" s="181" t="str">
        <f t="shared" si="60"/>
        <v>A</v>
      </c>
      <c r="B3906" s="182" t="s">
        <v>1950</v>
      </c>
      <c r="C3906" s="183" t="s">
        <v>1951</v>
      </c>
      <c r="D3906" s="184">
        <v>800000</v>
      </c>
      <c r="E3906" s="184">
        <v>400000</v>
      </c>
      <c r="F3906" s="184">
        <v>200000</v>
      </c>
      <c r="G3906" s="184">
        <v>100000</v>
      </c>
      <c r="H3906" s="184">
        <v>100000</v>
      </c>
    </row>
    <row r="3907" spans="1:8" ht="15.75" thickTop="1">
      <c r="A3907" s="181" t="str">
        <f t="shared" si="60"/>
        <v>A</v>
      </c>
      <c r="B3907" s="186" t="s">
        <v>121</v>
      </c>
      <c r="C3907" s="186" t="s">
        <v>99</v>
      </c>
      <c r="D3907" s="187">
        <v>800000</v>
      </c>
      <c r="E3907" s="187">
        <v>400000</v>
      </c>
      <c r="F3907" s="187">
        <v>200000</v>
      </c>
      <c r="G3907" s="187">
        <v>100000</v>
      </c>
      <c r="H3907" s="187">
        <v>100000</v>
      </c>
    </row>
    <row r="3908" spans="1:8">
      <c r="A3908" s="181" t="str">
        <f t="shared" si="60"/>
        <v>A</v>
      </c>
      <c r="B3908" s="188" t="s">
        <v>121</v>
      </c>
      <c r="C3908" s="188" t="s">
        <v>103</v>
      </c>
      <c r="D3908" s="189">
        <v>800000</v>
      </c>
      <c r="E3908" s="189">
        <v>400000</v>
      </c>
      <c r="F3908" s="189">
        <v>200000</v>
      </c>
      <c r="G3908" s="189">
        <v>100000</v>
      </c>
      <c r="H3908" s="189">
        <v>100000</v>
      </c>
    </row>
    <row r="3909" spans="1:8" ht="15.75" thickBot="1">
      <c r="A3909" s="181" t="str">
        <f t="shared" si="60"/>
        <v>A</v>
      </c>
      <c r="B3909" s="182" t="s">
        <v>1952</v>
      </c>
      <c r="C3909" s="183" t="s">
        <v>1953</v>
      </c>
      <c r="D3909" s="184">
        <v>900000</v>
      </c>
      <c r="E3909" s="184">
        <v>300000</v>
      </c>
      <c r="F3909" s="184">
        <v>300000</v>
      </c>
      <c r="G3909" s="184">
        <v>200000</v>
      </c>
      <c r="H3909" s="184">
        <v>100000</v>
      </c>
    </row>
    <row r="3910" spans="1:8" ht="15.75" thickTop="1">
      <c r="A3910" s="181" t="str">
        <f t="shared" si="60"/>
        <v>A</v>
      </c>
      <c r="B3910" s="186" t="s">
        <v>121</v>
      </c>
      <c r="C3910" s="186" t="s">
        <v>99</v>
      </c>
      <c r="D3910" s="187">
        <v>900000</v>
      </c>
      <c r="E3910" s="187">
        <v>300000</v>
      </c>
      <c r="F3910" s="187">
        <v>300000</v>
      </c>
      <c r="G3910" s="187">
        <v>200000</v>
      </c>
      <c r="H3910" s="187">
        <v>100000</v>
      </c>
    </row>
    <row r="3911" spans="1:8">
      <c r="A3911" s="181" t="str">
        <f t="shared" ref="A3911:A3974" si="61">(IF(OR(D3911&lt;&gt;0),"A","B"))</f>
        <v>A</v>
      </c>
      <c r="B3911" s="188" t="s">
        <v>121</v>
      </c>
      <c r="C3911" s="188" t="s">
        <v>103</v>
      </c>
      <c r="D3911" s="189">
        <v>900000</v>
      </c>
      <c r="E3911" s="189">
        <v>300000</v>
      </c>
      <c r="F3911" s="189">
        <v>300000</v>
      </c>
      <c r="G3911" s="189">
        <v>200000</v>
      </c>
      <c r="H3911" s="189">
        <v>100000</v>
      </c>
    </row>
    <row r="3912" spans="1:8" ht="30.75" thickBot="1">
      <c r="A3912" s="181" t="str">
        <f t="shared" si="61"/>
        <v>A</v>
      </c>
      <c r="B3912" s="182" t="s">
        <v>1954</v>
      </c>
      <c r="C3912" s="183" t="s">
        <v>1955</v>
      </c>
      <c r="D3912" s="184">
        <v>900000</v>
      </c>
      <c r="E3912" s="184">
        <v>300000</v>
      </c>
      <c r="F3912" s="184">
        <v>300000</v>
      </c>
      <c r="G3912" s="184">
        <v>200000</v>
      </c>
      <c r="H3912" s="184">
        <v>100000</v>
      </c>
    </row>
    <row r="3913" spans="1:8" ht="15.75" thickTop="1">
      <c r="A3913" s="181" t="str">
        <f t="shared" si="61"/>
        <v>A</v>
      </c>
      <c r="B3913" s="186" t="s">
        <v>121</v>
      </c>
      <c r="C3913" s="186" t="s">
        <v>99</v>
      </c>
      <c r="D3913" s="187">
        <v>900000</v>
      </c>
      <c r="E3913" s="187">
        <v>300000</v>
      </c>
      <c r="F3913" s="187">
        <v>300000</v>
      </c>
      <c r="G3913" s="187">
        <v>200000</v>
      </c>
      <c r="H3913" s="187">
        <v>100000</v>
      </c>
    </row>
    <row r="3914" spans="1:8">
      <c r="A3914" s="181" t="str">
        <f t="shared" si="61"/>
        <v>A</v>
      </c>
      <c r="B3914" s="188" t="s">
        <v>121</v>
      </c>
      <c r="C3914" s="188" t="s">
        <v>103</v>
      </c>
      <c r="D3914" s="189">
        <v>900000</v>
      </c>
      <c r="E3914" s="189">
        <v>300000</v>
      </c>
      <c r="F3914" s="189">
        <v>300000</v>
      </c>
      <c r="G3914" s="189">
        <v>200000</v>
      </c>
      <c r="H3914" s="189">
        <v>100000</v>
      </c>
    </row>
    <row r="3915" spans="1:8" ht="15.75" thickBot="1">
      <c r="A3915" s="181" t="str">
        <f t="shared" si="61"/>
        <v>A</v>
      </c>
      <c r="B3915" s="182" t="s">
        <v>1956</v>
      </c>
      <c r="C3915" s="183" t="s">
        <v>1957</v>
      </c>
      <c r="D3915" s="184">
        <v>3500000</v>
      </c>
      <c r="E3915" s="184">
        <v>600000</v>
      </c>
      <c r="F3915" s="184">
        <v>500000</v>
      </c>
      <c r="G3915" s="184">
        <v>1400000</v>
      </c>
      <c r="H3915" s="184">
        <v>1000000</v>
      </c>
    </row>
    <row r="3916" spans="1:8" ht="15.75" thickTop="1">
      <c r="A3916" s="181" t="str">
        <f t="shared" si="61"/>
        <v>A</v>
      </c>
      <c r="B3916" s="186" t="s">
        <v>121</v>
      </c>
      <c r="C3916" s="186" t="s">
        <v>99</v>
      </c>
      <c r="D3916" s="187">
        <v>3500000</v>
      </c>
      <c r="E3916" s="187">
        <v>600000</v>
      </c>
      <c r="F3916" s="187">
        <v>500000</v>
      </c>
      <c r="G3916" s="187">
        <v>1400000</v>
      </c>
      <c r="H3916" s="187">
        <v>1000000</v>
      </c>
    </row>
    <row r="3917" spans="1:8">
      <c r="A3917" s="181" t="str">
        <f t="shared" si="61"/>
        <v>A</v>
      </c>
      <c r="B3917" s="188" t="s">
        <v>121</v>
      </c>
      <c r="C3917" s="188" t="s">
        <v>103</v>
      </c>
      <c r="D3917" s="189">
        <v>3500000</v>
      </c>
      <c r="E3917" s="189">
        <v>600000</v>
      </c>
      <c r="F3917" s="189">
        <v>500000</v>
      </c>
      <c r="G3917" s="189">
        <v>1400000</v>
      </c>
      <c r="H3917" s="189">
        <v>1000000</v>
      </c>
    </row>
    <row r="3918" spans="1:8" ht="30.75" thickBot="1">
      <c r="A3918" s="181" t="str">
        <f t="shared" si="61"/>
        <v>A</v>
      </c>
      <c r="B3918" s="182" t="s">
        <v>1958</v>
      </c>
      <c r="C3918" s="183" t="s">
        <v>1959</v>
      </c>
      <c r="D3918" s="184">
        <v>3500000</v>
      </c>
      <c r="E3918" s="184">
        <v>600000</v>
      </c>
      <c r="F3918" s="184">
        <v>500000</v>
      </c>
      <c r="G3918" s="184">
        <v>1400000</v>
      </c>
      <c r="H3918" s="184">
        <v>1000000</v>
      </c>
    </row>
    <row r="3919" spans="1:8" ht="15.75" thickTop="1">
      <c r="A3919" s="181" t="str">
        <f t="shared" si="61"/>
        <v>A</v>
      </c>
      <c r="B3919" s="186" t="s">
        <v>121</v>
      </c>
      <c r="C3919" s="186" t="s">
        <v>99</v>
      </c>
      <c r="D3919" s="187">
        <v>3500000</v>
      </c>
      <c r="E3919" s="187">
        <v>600000</v>
      </c>
      <c r="F3919" s="187">
        <v>500000</v>
      </c>
      <c r="G3919" s="187">
        <v>1400000</v>
      </c>
      <c r="H3919" s="187">
        <v>1000000</v>
      </c>
    </row>
    <row r="3920" spans="1:8">
      <c r="A3920" s="181" t="str">
        <f t="shared" si="61"/>
        <v>A</v>
      </c>
      <c r="B3920" s="188" t="s">
        <v>121</v>
      </c>
      <c r="C3920" s="188" t="s">
        <v>103</v>
      </c>
      <c r="D3920" s="189">
        <v>3500000</v>
      </c>
      <c r="E3920" s="189">
        <v>600000</v>
      </c>
      <c r="F3920" s="189">
        <v>500000</v>
      </c>
      <c r="G3920" s="189">
        <v>1400000</v>
      </c>
      <c r="H3920" s="189">
        <v>1000000</v>
      </c>
    </row>
    <row r="3921" spans="1:8" ht="15.75" thickBot="1">
      <c r="A3921" s="181" t="str">
        <f t="shared" si="61"/>
        <v>A</v>
      </c>
      <c r="B3921" s="182" t="s">
        <v>1960</v>
      </c>
      <c r="C3921" s="183" t="s">
        <v>1961</v>
      </c>
      <c r="D3921" s="184">
        <v>37400000</v>
      </c>
      <c r="E3921" s="184">
        <v>12755000</v>
      </c>
      <c r="F3921" s="184">
        <v>5842000</v>
      </c>
      <c r="G3921" s="184">
        <v>9653000</v>
      </c>
      <c r="H3921" s="184">
        <v>9150000</v>
      </c>
    </row>
    <row r="3922" spans="1:8" ht="15.75" thickTop="1">
      <c r="A3922" s="181" t="str">
        <f t="shared" si="61"/>
        <v>A</v>
      </c>
      <c r="B3922" s="186" t="s">
        <v>121</v>
      </c>
      <c r="C3922" s="186" t="s">
        <v>99</v>
      </c>
      <c r="D3922" s="187">
        <v>37384000</v>
      </c>
      <c r="E3922" s="187">
        <v>12755000</v>
      </c>
      <c r="F3922" s="187">
        <v>5834000</v>
      </c>
      <c r="G3922" s="187">
        <v>9645000</v>
      </c>
      <c r="H3922" s="187">
        <v>9150000</v>
      </c>
    </row>
    <row r="3923" spans="1:8">
      <c r="A3923" s="181" t="str">
        <f t="shared" si="61"/>
        <v>A</v>
      </c>
      <c r="B3923" s="188" t="s">
        <v>121</v>
      </c>
      <c r="C3923" s="188" t="s">
        <v>100</v>
      </c>
      <c r="D3923" s="189">
        <v>178000</v>
      </c>
      <c r="E3923" s="189">
        <v>45000</v>
      </c>
      <c r="F3923" s="189">
        <v>44000</v>
      </c>
      <c r="G3923" s="189">
        <v>45000</v>
      </c>
      <c r="H3923" s="189">
        <v>44000</v>
      </c>
    </row>
    <row r="3924" spans="1:8">
      <c r="A3924" s="181" t="str">
        <f t="shared" si="61"/>
        <v>A</v>
      </c>
      <c r="B3924" s="188" t="s">
        <v>121</v>
      </c>
      <c r="C3924" s="188" t="s">
        <v>101</v>
      </c>
      <c r="D3924" s="189">
        <v>206000</v>
      </c>
      <c r="E3924" s="189">
        <v>50000</v>
      </c>
      <c r="F3924" s="189">
        <v>50000</v>
      </c>
      <c r="G3924" s="189">
        <v>50000</v>
      </c>
      <c r="H3924" s="189">
        <v>56000</v>
      </c>
    </row>
    <row r="3925" spans="1:8">
      <c r="A3925" s="181" t="str">
        <f t="shared" si="61"/>
        <v>A</v>
      </c>
      <c r="B3925" s="188" t="s">
        <v>121</v>
      </c>
      <c r="C3925" s="188" t="s">
        <v>103</v>
      </c>
      <c r="D3925" s="189">
        <v>32500000</v>
      </c>
      <c r="E3925" s="189">
        <v>11850000</v>
      </c>
      <c r="F3925" s="189">
        <v>5200000</v>
      </c>
      <c r="G3925" s="189">
        <v>8800000</v>
      </c>
      <c r="H3925" s="189">
        <v>6650000</v>
      </c>
    </row>
    <row r="3926" spans="1:8">
      <c r="A3926" s="181" t="str">
        <f t="shared" si="61"/>
        <v>A</v>
      </c>
      <c r="B3926" s="188" t="s">
        <v>121</v>
      </c>
      <c r="C3926" s="188" t="s">
        <v>15</v>
      </c>
      <c r="D3926" s="189">
        <v>4500000</v>
      </c>
      <c r="E3926" s="189">
        <v>810000</v>
      </c>
      <c r="F3926" s="189">
        <v>540000</v>
      </c>
      <c r="G3926" s="189">
        <v>750000</v>
      </c>
      <c r="H3926" s="189">
        <v>2400000</v>
      </c>
    </row>
    <row r="3927" spans="1:8">
      <c r="A3927" s="181" t="str">
        <f t="shared" si="61"/>
        <v>A</v>
      </c>
      <c r="B3927" s="186" t="s">
        <v>121</v>
      </c>
      <c r="C3927" s="186" t="s">
        <v>155</v>
      </c>
      <c r="D3927" s="187">
        <v>16000</v>
      </c>
      <c r="E3927" s="187">
        <v>0</v>
      </c>
      <c r="F3927" s="187">
        <v>8000</v>
      </c>
      <c r="G3927" s="187">
        <v>8000</v>
      </c>
      <c r="H3927" s="187">
        <v>0</v>
      </c>
    </row>
    <row r="3928" spans="1:8" ht="15.75" thickBot="1">
      <c r="A3928" s="181" t="str">
        <f t="shared" si="61"/>
        <v>A</v>
      </c>
      <c r="B3928" s="182" t="s">
        <v>1962</v>
      </c>
      <c r="C3928" s="183" t="s">
        <v>1963</v>
      </c>
      <c r="D3928" s="184">
        <v>2000000</v>
      </c>
      <c r="E3928" s="184">
        <v>1000000</v>
      </c>
      <c r="F3928" s="184">
        <v>500000</v>
      </c>
      <c r="G3928" s="184">
        <v>250000</v>
      </c>
      <c r="H3928" s="184">
        <v>250000</v>
      </c>
    </row>
    <row r="3929" spans="1:8" ht="15.75" thickTop="1">
      <c r="A3929" s="181" t="str">
        <f t="shared" si="61"/>
        <v>A</v>
      </c>
      <c r="B3929" s="186" t="s">
        <v>121</v>
      </c>
      <c r="C3929" s="186" t="s">
        <v>99</v>
      </c>
      <c r="D3929" s="187">
        <v>2000000</v>
      </c>
      <c r="E3929" s="187">
        <v>1000000</v>
      </c>
      <c r="F3929" s="187">
        <v>500000</v>
      </c>
      <c r="G3929" s="187">
        <v>250000</v>
      </c>
      <c r="H3929" s="187">
        <v>250000</v>
      </c>
    </row>
    <row r="3930" spans="1:8">
      <c r="A3930" s="181" t="str">
        <f t="shared" si="61"/>
        <v>A</v>
      </c>
      <c r="B3930" s="188" t="s">
        <v>121</v>
      </c>
      <c r="C3930" s="188" t="s">
        <v>103</v>
      </c>
      <c r="D3930" s="189">
        <v>2000000</v>
      </c>
      <c r="E3930" s="189">
        <v>1000000</v>
      </c>
      <c r="F3930" s="189">
        <v>500000</v>
      </c>
      <c r="G3930" s="189">
        <v>250000</v>
      </c>
      <c r="H3930" s="189">
        <v>250000</v>
      </c>
    </row>
    <row r="3931" spans="1:8" ht="30.75" thickBot="1">
      <c r="A3931" s="181" t="str">
        <f t="shared" si="61"/>
        <v>A</v>
      </c>
      <c r="B3931" s="182" t="s">
        <v>1964</v>
      </c>
      <c r="C3931" s="183" t="s">
        <v>1965</v>
      </c>
      <c r="D3931" s="184">
        <v>2000000</v>
      </c>
      <c r="E3931" s="184">
        <v>1000000</v>
      </c>
      <c r="F3931" s="184">
        <v>500000</v>
      </c>
      <c r="G3931" s="184">
        <v>250000</v>
      </c>
      <c r="H3931" s="184">
        <v>250000</v>
      </c>
    </row>
    <row r="3932" spans="1:8" ht="15.75" thickTop="1">
      <c r="A3932" s="181" t="str">
        <f t="shared" si="61"/>
        <v>A</v>
      </c>
      <c r="B3932" s="186" t="s">
        <v>121</v>
      </c>
      <c r="C3932" s="186" t="s">
        <v>99</v>
      </c>
      <c r="D3932" s="187">
        <v>2000000</v>
      </c>
      <c r="E3932" s="187">
        <v>1000000</v>
      </c>
      <c r="F3932" s="187">
        <v>500000</v>
      </c>
      <c r="G3932" s="187">
        <v>250000</v>
      </c>
      <c r="H3932" s="187">
        <v>250000</v>
      </c>
    </row>
    <row r="3933" spans="1:8">
      <c r="A3933" s="181" t="str">
        <f t="shared" si="61"/>
        <v>A</v>
      </c>
      <c r="B3933" s="188" t="s">
        <v>121</v>
      </c>
      <c r="C3933" s="188" t="s">
        <v>103</v>
      </c>
      <c r="D3933" s="189">
        <v>2000000</v>
      </c>
      <c r="E3933" s="189">
        <v>1000000</v>
      </c>
      <c r="F3933" s="189">
        <v>500000</v>
      </c>
      <c r="G3933" s="189">
        <v>250000</v>
      </c>
      <c r="H3933" s="189">
        <v>250000</v>
      </c>
    </row>
    <row r="3934" spans="1:8" ht="30.75" thickBot="1">
      <c r="A3934" s="181" t="str">
        <f t="shared" si="61"/>
        <v>A</v>
      </c>
      <c r="B3934" s="182" t="s">
        <v>1966</v>
      </c>
      <c r="C3934" s="183" t="s">
        <v>1967</v>
      </c>
      <c r="D3934" s="184">
        <v>10000000</v>
      </c>
      <c r="E3934" s="184">
        <v>3000000</v>
      </c>
      <c r="F3934" s="184">
        <v>5000000</v>
      </c>
      <c r="G3934" s="184">
        <v>2000000</v>
      </c>
      <c r="H3934" s="184">
        <v>0</v>
      </c>
    </row>
    <row r="3935" spans="1:8" ht="15.75" thickTop="1">
      <c r="A3935" s="181" t="str">
        <f t="shared" si="61"/>
        <v>A</v>
      </c>
      <c r="B3935" s="186" t="s">
        <v>121</v>
      </c>
      <c r="C3935" s="186" t="s">
        <v>99</v>
      </c>
      <c r="D3935" s="187">
        <v>10000000</v>
      </c>
      <c r="E3935" s="187">
        <v>3000000</v>
      </c>
      <c r="F3935" s="187">
        <v>5000000</v>
      </c>
      <c r="G3935" s="187">
        <v>2000000</v>
      </c>
      <c r="H3935" s="187">
        <v>0</v>
      </c>
    </row>
    <row r="3936" spans="1:8">
      <c r="A3936" s="181" t="str">
        <f t="shared" si="61"/>
        <v>A</v>
      </c>
      <c r="B3936" s="188" t="s">
        <v>121</v>
      </c>
      <c r="C3936" s="188" t="s">
        <v>103</v>
      </c>
      <c r="D3936" s="189">
        <v>10000000</v>
      </c>
      <c r="E3936" s="189">
        <v>3000000</v>
      </c>
      <c r="F3936" s="189">
        <v>5000000</v>
      </c>
      <c r="G3936" s="189">
        <v>2000000</v>
      </c>
      <c r="H3936" s="189">
        <v>0</v>
      </c>
    </row>
    <row r="3937" spans="1:8" ht="30.75" thickBot="1">
      <c r="A3937" s="181" t="str">
        <f t="shared" si="61"/>
        <v>A</v>
      </c>
      <c r="B3937" s="182" t="s">
        <v>1968</v>
      </c>
      <c r="C3937" s="183" t="s">
        <v>1969</v>
      </c>
      <c r="D3937" s="184">
        <v>10000000</v>
      </c>
      <c r="E3937" s="184">
        <v>3000000</v>
      </c>
      <c r="F3937" s="184">
        <v>5000000</v>
      </c>
      <c r="G3937" s="184">
        <v>2000000</v>
      </c>
      <c r="H3937" s="184">
        <v>0</v>
      </c>
    </row>
    <row r="3938" spans="1:8" ht="15.75" thickTop="1">
      <c r="A3938" s="181" t="str">
        <f t="shared" si="61"/>
        <v>A</v>
      </c>
      <c r="B3938" s="186" t="s">
        <v>121</v>
      </c>
      <c r="C3938" s="186" t="s">
        <v>99</v>
      </c>
      <c r="D3938" s="187">
        <v>10000000</v>
      </c>
      <c r="E3938" s="187">
        <v>3000000</v>
      </c>
      <c r="F3938" s="187">
        <v>5000000</v>
      </c>
      <c r="G3938" s="187">
        <v>2000000</v>
      </c>
      <c r="H3938" s="187">
        <v>0</v>
      </c>
    </row>
    <row r="3939" spans="1:8">
      <c r="A3939" s="181" t="str">
        <f t="shared" si="61"/>
        <v>A</v>
      </c>
      <c r="B3939" s="188" t="s">
        <v>121</v>
      </c>
      <c r="C3939" s="188" t="s">
        <v>103</v>
      </c>
      <c r="D3939" s="189">
        <v>10000000</v>
      </c>
      <c r="E3939" s="189">
        <v>3000000</v>
      </c>
      <c r="F3939" s="189">
        <v>5000000</v>
      </c>
      <c r="G3939" s="189">
        <v>2000000</v>
      </c>
      <c r="H3939" s="189">
        <v>0</v>
      </c>
    </row>
    <row r="3940" spans="1:8" ht="30.75" thickBot="1">
      <c r="A3940" s="181" t="str">
        <f t="shared" si="61"/>
        <v>A</v>
      </c>
      <c r="B3940" s="182" t="s">
        <v>1970</v>
      </c>
      <c r="C3940" s="183" t="s">
        <v>1971</v>
      </c>
      <c r="D3940" s="184">
        <v>32122000</v>
      </c>
      <c r="E3940" s="184">
        <v>4761200</v>
      </c>
      <c r="F3940" s="184">
        <v>4760100</v>
      </c>
      <c r="G3940" s="184">
        <v>13761200</v>
      </c>
      <c r="H3940" s="184">
        <v>8839500</v>
      </c>
    </row>
    <row r="3941" spans="1:8" ht="15.75" thickTop="1">
      <c r="A3941" s="181" t="str">
        <f t="shared" si="61"/>
        <v>A</v>
      </c>
      <c r="B3941" s="186" t="s">
        <v>121</v>
      </c>
      <c r="C3941" s="186" t="s">
        <v>99</v>
      </c>
      <c r="D3941" s="187">
        <v>32122000</v>
      </c>
      <c r="E3941" s="187">
        <v>4761200</v>
      </c>
      <c r="F3941" s="187">
        <v>4760100</v>
      </c>
      <c r="G3941" s="187">
        <v>13761200</v>
      </c>
      <c r="H3941" s="187">
        <v>8839500</v>
      </c>
    </row>
    <row r="3942" spans="1:8">
      <c r="A3942" s="181" t="str">
        <f t="shared" si="61"/>
        <v>A</v>
      </c>
      <c r="B3942" s="188" t="s">
        <v>121</v>
      </c>
      <c r="C3942" s="188" t="s">
        <v>104</v>
      </c>
      <c r="D3942" s="189">
        <v>997000</v>
      </c>
      <c r="E3942" s="189">
        <v>247800</v>
      </c>
      <c r="F3942" s="189">
        <v>246700</v>
      </c>
      <c r="G3942" s="189">
        <v>247800</v>
      </c>
      <c r="H3942" s="189">
        <v>254700</v>
      </c>
    </row>
    <row r="3943" spans="1:8">
      <c r="A3943" s="181" t="str">
        <f t="shared" si="61"/>
        <v>A</v>
      </c>
      <c r="B3943" s="188" t="s">
        <v>121</v>
      </c>
      <c r="C3943" s="188" t="s">
        <v>105</v>
      </c>
      <c r="D3943" s="189">
        <v>31125000</v>
      </c>
      <c r="E3943" s="189">
        <v>4513400</v>
      </c>
      <c r="F3943" s="189">
        <v>4513400</v>
      </c>
      <c r="G3943" s="189">
        <v>13513400</v>
      </c>
      <c r="H3943" s="189">
        <v>8584800</v>
      </c>
    </row>
    <row r="3944" spans="1:8" ht="15.75" thickBot="1">
      <c r="A3944" s="181" t="str">
        <f t="shared" si="61"/>
        <v>A</v>
      </c>
      <c r="B3944" s="182" t="s">
        <v>1972</v>
      </c>
      <c r="C3944" s="183" t="s">
        <v>1973</v>
      </c>
      <c r="D3944" s="184">
        <v>1396000</v>
      </c>
      <c r="E3944" s="184">
        <v>349000</v>
      </c>
      <c r="F3944" s="184">
        <v>349000</v>
      </c>
      <c r="G3944" s="184">
        <v>349000</v>
      </c>
      <c r="H3944" s="184">
        <v>349000</v>
      </c>
    </row>
    <row r="3945" spans="1:8" ht="15.75" thickTop="1">
      <c r="A3945" s="181" t="str">
        <f t="shared" si="61"/>
        <v>A</v>
      </c>
      <c r="B3945" s="186" t="s">
        <v>121</v>
      </c>
      <c r="C3945" s="186" t="s">
        <v>99</v>
      </c>
      <c r="D3945" s="187">
        <v>1396000</v>
      </c>
      <c r="E3945" s="187">
        <v>349000</v>
      </c>
      <c r="F3945" s="187">
        <v>349000</v>
      </c>
      <c r="G3945" s="187">
        <v>349000</v>
      </c>
      <c r="H3945" s="187">
        <v>349000</v>
      </c>
    </row>
    <row r="3946" spans="1:8">
      <c r="A3946" s="181" t="str">
        <f t="shared" si="61"/>
        <v>A</v>
      </c>
      <c r="B3946" s="188" t="s">
        <v>121</v>
      </c>
      <c r="C3946" s="188" t="s">
        <v>105</v>
      </c>
      <c r="D3946" s="189">
        <v>1396000</v>
      </c>
      <c r="E3946" s="189">
        <v>349000</v>
      </c>
      <c r="F3946" s="189">
        <v>349000</v>
      </c>
      <c r="G3946" s="189">
        <v>349000</v>
      </c>
      <c r="H3946" s="189">
        <v>349000</v>
      </c>
    </row>
    <row r="3947" spans="1:8" ht="30.75" thickBot="1">
      <c r="A3947" s="181" t="str">
        <f t="shared" si="61"/>
        <v>A</v>
      </c>
      <c r="B3947" s="182" t="s">
        <v>1974</v>
      </c>
      <c r="C3947" s="183" t="s">
        <v>1975</v>
      </c>
      <c r="D3947" s="184">
        <v>1396000</v>
      </c>
      <c r="E3947" s="184">
        <v>349000</v>
      </c>
      <c r="F3947" s="184">
        <v>349000</v>
      </c>
      <c r="G3947" s="184">
        <v>349000</v>
      </c>
      <c r="H3947" s="184">
        <v>349000</v>
      </c>
    </row>
    <row r="3948" spans="1:8" ht="15.75" thickTop="1">
      <c r="A3948" s="181" t="str">
        <f t="shared" si="61"/>
        <v>A</v>
      </c>
      <c r="B3948" s="186" t="s">
        <v>121</v>
      </c>
      <c r="C3948" s="186" t="s">
        <v>99</v>
      </c>
      <c r="D3948" s="187">
        <v>1396000</v>
      </c>
      <c r="E3948" s="187">
        <v>349000</v>
      </c>
      <c r="F3948" s="187">
        <v>349000</v>
      </c>
      <c r="G3948" s="187">
        <v>349000</v>
      </c>
      <c r="H3948" s="187">
        <v>349000</v>
      </c>
    </row>
    <row r="3949" spans="1:8">
      <c r="A3949" s="181" t="str">
        <f t="shared" si="61"/>
        <v>A</v>
      </c>
      <c r="B3949" s="188" t="s">
        <v>121</v>
      </c>
      <c r="C3949" s="188" t="s">
        <v>105</v>
      </c>
      <c r="D3949" s="189">
        <v>1396000</v>
      </c>
      <c r="E3949" s="189">
        <v>349000</v>
      </c>
      <c r="F3949" s="189">
        <v>349000</v>
      </c>
      <c r="G3949" s="189">
        <v>349000</v>
      </c>
      <c r="H3949" s="189">
        <v>349000</v>
      </c>
    </row>
    <row r="3950" spans="1:8" ht="30.75" thickBot="1">
      <c r="A3950" s="181" t="str">
        <f t="shared" si="61"/>
        <v>A</v>
      </c>
      <c r="B3950" s="182" t="s">
        <v>1976</v>
      </c>
      <c r="C3950" s="183" t="s">
        <v>1977</v>
      </c>
      <c r="D3950" s="184">
        <v>675000</v>
      </c>
      <c r="E3950" s="184">
        <v>168800</v>
      </c>
      <c r="F3950" s="184">
        <v>168700</v>
      </c>
      <c r="G3950" s="184">
        <v>168800</v>
      </c>
      <c r="H3950" s="184">
        <v>168700</v>
      </c>
    </row>
    <row r="3951" spans="1:8" ht="15.75" thickTop="1">
      <c r="A3951" s="181" t="str">
        <f t="shared" si="61"/>
        <v>A</v>
      </c>
      <c r="B3951" s="186" t="s">
        <v>121</v>
      </c>
      <c r="C3951" s="186" t="s">
        <v>99</v>
      </c>
      <c r="D3951" s="187">
        <v>675000</v>
      </c>
      <c r="E3951" s="187">
        <v>168800</v>
      </c>
      <c r="F3951" s="187">
        <v>168700</v>
      </c>
      <c r="G3951" s="187">
        <v>168800</v>
      </c>
      <c r="H3951" s="187">
        <v>168700</v>
      </c>
    </row>
    <row r="3952" spans="1:8">
      <c r="A3952" s="181" t="str">
        <f t="shared" si="61"/>
        <v>A</v>
      </c>
      <c r="B3952" s="188" t="s">
        <v>121</v>
      </c>
      <c r="C3952" s="188" t="s">
        <v>104</v>
      </c>
      <c r="D3952" s="189">
        <v>675000</v>
      </c>
      <c r="E3952" s="189">
        <v>168800</v>
      </c>
      <c r="F3952" s="189">
        <v>168700</v>
      </c>
      <c r="G3952" s="189">
        <v>168800</v>
      </c>
      <c r="H3952" s="189">
        <v>168700</v>
      </c>
    </row>
    <row r="3953" spans="1:8" ht="30.75" thickBot="1">
      <c r="A3953" s="181" t="str">
        <f t="shared" si="61"/>
        <v>A</v>
      </c>
      <c r="B3953" s="182" t="s">
        <v>1978</v>
      </c>
      <c r="C3953" s="183" t="s">
        <v>1979</v>
      </c>
      <c r="D3953" s="184">
        <v>675000</v>
      </c>
      <c r="E3953" s="184">
        <v>168800</v>
      </c>
      <c r="F3953" s="184">
        <v>168700</v>
      </c>
      <c r="G3953" s="184">
        <v>168800</v>
      </c>
      <c r="H3953" s="184">
        <v>168700</v>
      </c>
    </row>
    <row r="3954" spans="1:8" ht="15.75" thickTop="1">
      <c r="A3954" s="181" t="str">
        <f t="shared" si="61"/>
        <v>A</v>
      </c>
      <c r="B3954" s="186" t="s">
        <v>121</v>
      </c>
      <c r="C3954" s="186" t="s">
        <v>99</v>
      </c>
      <c r="D3954" s="187">
        <v>675000</v>
      </c>
      <c r="E3954" s="187">
        <v>168800</v>
      </c>
      <c r="F3954" s="187">
        <v>168700</v>
      </c>
      <c r="G3954" s="187">
        <v>168800</v>
      </c>
      <c r="H3954" s="187">
        <v>168700</v>
      </c>
    </row>
    <row r="3955" spans="1:8">
      <c r="A3955" s="181" t="str">
        <f t="shared" si="61"/>
        <v>A</v>
      </c>
      <c r="B3955" s="188" t="s">
        <v>121</v>
      </c>
      <c r="C3955" s="188" t="s">
        <v>104</v>
      </c>
      <c r="D3955" s="189">
        <v>675000</v>
      </c>
      <c r="E3955" s="189">
        <v>168800</v>
      </c>
      <c r="F3955" s="189">
        <v>168700</v>
      </c>
      <c r="G3955" s="189">
        <v>168800</v>
      </c>
      <c r="H3955" s="189">
        <v>168700</v>
      </c>
    </row>
    <row r="3956" spans="1:8" ht="60.75" thickBot="1">
      <c r="A3956" s="181" t="str">
        <f t="shared" si="61"/>
        <v>A</v>
      </c>
      <c r="B3956" s="182" t="s">
        <v>1980</v>
      </c>
      <c r="C3956" s="183" t="s">
        <v>1981</v>
      </c>
      <c r="D3956" s="184">
        <v>29000000</v>
      </c>
      <c r="E3956" s="184">
        <v>4000000</v>
      </c>
      <c r="F3956" s="184">
        <v>4000000</v>
      </c>
      <c r="G3956" s="184">
        <v>13000000</v>
      </c>
      <c r="H3956" s="184">
        <v>8000000</v>
      </c>
    </row>
    <row r="3957" spans="1:8" ht="15.75" thickTop="1">
      <c r="A3957" s="181" t="str">
        <f t="shared" si="61"/>
        <v>A</v>
      </c>
      <c r="B3957" s="186" t="s">
        <v>121</v>
      </c>
      <c r="C3957" s="186" t="s">
        <v>99</v>
      </c>
      <c r="D3957" s="187">
        <v>29000000</v>
      </c>
      <c r="E3957" s="187">
        <v>4000000</v>
      </c>
      <c r="F3957" s="187">
        <v>4000000</v>
      </c>
      <c r="G3957" s="187">
        <v>13000000</v>
      </c>
      <c r="H3957" s="187">
        <v>8000000</v>
      </c>
    </row>
    <row r="3958" spans="1:8">
      <c r="A3958" s="181" t="str">
        <f t="shared" si="61"/>
        <v>A</v>
      </c>
      <c r="B3958" s="188" t="s">
        <v>121</v>
      </c>
      <c r="C3958" s="188" t="s">
        <v>105</v>
      </c>
      <c r="D3958" s="189">
        <v>29000000</v>
      </c>
      <c r="E3958" s="189">
        <v>4000000</v>
      </c>
      <c r="F3958" s="189">
        <v>4000000</v>
      </c>
      <c r="G3958" s="189">
        <v>13000000</v>
      </c>
      <c r="H3958" s="189">
        <v>8000000</v>
      </c>
    </row>
    <row r="3959" spans="1:8" ht="60.75" thickBot="1">
      <c r="A3959" s="181" t="str">
        <f t="shared" si="61"/>
        <v>A</v>
      </c>
      <c r="B3959" s="182" t="s">
        <v>1982</v>
      </c>
      <c r="C3959" s="183" t="s">
        <v>1983</v>
      </c>
      <c r="D3959" s="184">
        <v>14000000</v>
      </c>
      <c r="E3959" s="184">
        <v>4000000</v>
      </c>
      <c r="F3959" s="184">
        <v>4000000</v>
      </c>
      <c r="G3959" s="184">
        <v>3000000</v>
      </c>
      <c r="H3959" s="184">
        <v>3000000</v>
      </c>
    </row>
    <row r="3960" spans="1:8" ht="15.75" thickTop="1">
      <c r="A3960" s="181" t="str">
        <f t="shared" si="61"/>
        <v>A</v>
      </c>
      <c r="B3960" s="186" t="s">
        <v>121</v>
      </c>
      <c r="C3960" s="186" t="s">
        <v>99</v>
      </c>
      <c r="D3960" s="187">
        <v>14000000</v>
      </c>
      <c r="E3960" s="187">
        <v>4000000</v>
      </c>
      <c r="F3960" s="187">
        <v>4000000</v>
      </c>
      <c r="G3960" s="187">
        <v>3000000</v>
      </c>
      <c r="H3960" s="187">
        <v>3000000</v>
      </c>
    </row>
    <row r="3961" spans="1:8">
      <c r="A3961" s="181" t="str">
        <f t="shared" si="61"/>
        <v>A</v>
      </c>
      <c r="B3961" s="188" t="s">
        <v>121</v>
      </c>
      <c r="C3961" s="188" t="s">
        <v>105</v>
      </c>
      <c r="D3961" s="189">
        <v>14000000</v>
      </c>
      <c r="E3961" s="189">
        <v>4000000</v>
      </c>
      <c r="F3961" s="189">
        <v>4000000</v>
      </c>
      <c r="G3961" s="189">
        <v>3000000</v>
      </c>
      <c r="H3961" s="189">
        <v>3000000</v>
      </c>
    </row>
    <row r="3962" spans="1:8" ht="75.75" thickBot="1">
      <c r="A3962" s="181" t="str">
        <f t="shared" si="61"/>
        <v>A</v>
      </c>
      <c r="B3962" s="182" t="s">
        <v>1984</v>
      </c>
      <c r="C3962" s="183" t="s">
        <v>1985</v>
      </c>
      <c r="D3962" s="184">
        <v>15000000</v>
      </c>
      <c r="E3962" s="184">
        <v>0</v>
      </c>
      <c r="F3962" s="184">
        <v>0</v>
      </c>
      <c r="G3962" s="184">
        <v>10000000</v>
      </c>
      <c r="H3962" s="184">
        <v>5000000</v>
      </c>
    </row>
    <row r="3963" spans="1:8" ht="15.75" thickTop="1">
      <c r="A3963" s="181" t="str">
        <f t="shared" si="61"/>
        <v>A</v>
      </c>
      <c r="B3963" s="186" t="s">
        <v>121</v>
      </c>
      <c r="C3963" s="186" t="s">
        <v>99</v>
      </c>
      <c r="D3963" s="187">
        <v>15000000</v>
      </c>
      <c r="E3963" s="187">
        <v>0</v>
      </c>
      <c r="F3963" s="187">
        <v>0</v>
      </c>
      <c r="G3963" s="187">
        <v>10000000</v>
      </c>
      <c r="H3963" s="187">
        <v>5000000</v>
      </c>
    </row>
    <row r="3964" spans="1:8">
      <c r="A3964" s="181" t="str">
        <f t="shared" si="61"/>
        <v>A</v>
      </c>
      <c r="B3964" s="188" t="s">
        <v>121</v>
      </c>
      <c r="C3964" s="188" t="s">
        <v>105</v>
      </c>
      <c r="D3964" s="189">
        <v>15000000</v>
      </c>
      <c r="E3964" s="189">
        <v>0</v>
      </c>
      <c r="F3964" s="189">
        <v>0</v>
      </c>
      <c r="G3964" s="189">
        <v>10000000</v>
      </c>
      <c r="H3964" s="189">
        <v>5000000</v>
      </c>
    </row>
    <row r="3965" spans="1:8" ht="30.75" thickBot="1">
      <c r="A3965" s="181" t="str">
        <f t="shared" si="61"/>
        <v>A</v>
      </c>
      <c r="B3965" s="182" t="s">
        <v>1986</v>
      </c>
      <c r="C3965" s="183" t="s">
        <v>1987</v>
      </c>
      <c r="D3965" s="184">
        <v>251000</v>
      </c>
      <c r="E3965" s="184">
        <v>65000</v>
      </c>
      <c r="F3965" s="184">
        <v>65000</v>
      </c>
      <c r="G3965" s="184">
        <v>65000</v>
      </c>
      <c r="H3965" s="184">
        <v>56000</v>
      </c>
    </row>
    <row r="3966" spans="1:8" ht="15.75" thickTop="1">
      <c r="A3966" s="181" t="str">
        <f t="shared" si="61"/>
        <v>A</v>
      </c>
      <c r="B3966" s="186" t="s">
        <v>121</v>
      </c>
      <c r="C3966" s="186" t="s">
        <v>99</v>
      </c>
      <c r="D3966" s="187">
        <v>251000</v>
      </c>
      <c r="E3966" s="187">
        <v>65000</v>
      </c>
      <c r="F3966" s="187">
        <v>65000</v>
      </c>
      <c r="G3966" s="187">
        <v>65000</v>
      </c>
      <c r="H3966" s="187">
        <v>56000</v>
      </c>
    </row>
    <row r="3967" spans="1:8">
      <c r="A3967" s="181" t="str">
        <f t="shared" si="61"/>
        <v>A</v>
      </c>
      <c r="B3967" s="188" t="s">
        <v>121</v>
      </c>
      <c r="C3967" s="188" t="s">
        <v>104</v>
      </c>
      <c r="D3967" s="189">
        <v>251000</v>
      </c>
      <c r="E3967" s="189">
        <v>65000</v>
      </c>
      <c r="F3967" s="189">
        <v>65000</v>
      </c>
      <c r="G3967" s="189">
        <v>65000</v>
      </c>
      <c r="H3967" s="189">
        <v>56000</v>
      </c>
    </row>
    <row r="3968" spans="1:8" ht="45.75" thickBot="1">
      <c r="A3968" s="181" t="str">
        <f t="shared" si="61"/>
        <v>A</v>
      </c>
      <c r="B3968" s="182" t="s">
        <v>1988</v>
      </c>
      <c r="C3968" s="183" t="s">
        <v>1989</v>
      </c>
      <c r="D3968" s="184">
        <v>251000</v>
      </c>
      <c r="E3968" s="184">
        <v>65000</v>
      </c>
      <c r="F3968" s="184">
        <v>65000</v>
      </c>
      <c r="G3968" s="184">
        <v>65000</v>
      </c>
      <c r="H3968" s="184">
        <v>56000</v>
      </c>
    </row>
    <row r="3969" spans="1:8" ht="15.75" thickTop="1">
      <c r="A3969" s="181" t="str">
        <f t="shared" si="61"/>
        <v>A</v>
      </c>
      <c r="B3969" s="186" t="s">
        <v>121</v>
      </c>
      <c r="C3969" s="186" t="s">
        <v>99</v>
      </c>
      <c r="D3969" s="187">
        <v>251000</v>
      </c>
      <c r="E3969" s="187">
        <v>65000</v>
      </c>
      <c r="F3969" s="187">
        <v>65000</v>
      </c>
      <c r="G3969" s="187">
        <v>65000</v>
      </c>
      <c r="H3969" s="187">
        <v>56000</v>
      </c>
    </row>
    <row r="3970" spans="1:8">
      <c r="A3970" s="181" t="str">
        <f t="shared" si="61"/>
        <v>A</v>
      </c>
      <c r="B3970" s="188" t="s">
        <v>121</v>
      </c>
      <c r="C3970" s="188" t="s">
        <v>104</v>
      </c>
      <c r="D3970" s="189">
        <v>251000</v>
      </c>
      <c r="E3970" s="189">
        <v>65000</v>
      </c>
      <c r="F3970" s="189">
        <v>65000</v>
      </c>
      <c r="G3970" s="189">
        <v>65000</v>
      </c>
      <c r="H3970" s="189">
        <v>56000</v>
      </c>
    </row>
    <row r="3971" spans="1:8" ht="30.75" thickBot="1">
      <c r="A3971" s="181" t="str">
        <f t="shared" si="61"/>
        <v>A</v>
      </c>
      <c r="B3971" s="182" t="s">
        <v>1990</v>
      </c>
      <c r="C3971" s="183" t="s">
        <v>1991</v>
      </c>
      <c r="D3971" s="184">
        <v>800000</v>
      </c>
      <c r="E3971" s="184">
        <v>178400</v>
      </c>
      <c r="F3971" s="184">
        <v>177400</v>
      </c>
      <c r="G3971" s="184">
        <v>178400</v>
      </c>
      <c r="H3971" s="184">
        <v>265800</v>
      </c>
    </row>
    <row r="3972" spans="1:8" ht="15.75" thickTop="1">
      <c r="A3972" s="181" t="str">
        <f t="shared" si="61"/>
        <v>A</v>
      </c>
      <c r="B3972" s="186" t="s">
        <v>121</v>
      </c>
      <c r="C3972" s="186" t="s">
        <v>99</v>
      </c>
      <c r="D3972" s="187">
        <v>800000</v>
      </c>
      <c r="E3972" s="187">
        <v>178400</v>
      </c>
      <c r="F3972" s="187">
        <v>177400</v>
      </c>
      <c r="G3972" s="187">
        <v>178400</v>
      </c>
      <c r="H3972" s="187">
        <v>265800</v>
      </c>
    </row>
    <row r="3973" spans="1:8">
      <c r="A3973" s="181" t="str">
        <f t="shared" si="61"/>
        <v>A</v>
      </c>
      <c r="B3973" s="188" t="s">
        <v>121</v>
      </c>
      <c r="C3973" s="188" t="s">
        <v>104</v>
      </c>
      <c r="D3973" s="189">
        <v>71000</v>
      </c>
      <c r="E3973" s="189">
        <v>14000</v>
      </c>
      <c r="F3973" s="189">
        <v>13000</v>
      </c>
      <c r="G3973" s="189">
        <v>14000</v>
      </c>
      <c r="H3973" s="189">
        <v>30000</v>
      </c>
    </row>
    <row r="3974" spans="1:8">
      <c r="A3974" s="181" t="str">
        <f t="shared" si="61"/>
        <v>A</v>
      </c>
      <c r="B3974" s="188" t="s">
        <v>121</v>
      </c>
      <c r="C3974" s="188" t="s">
        <v>105</v>
      </c>
      <c r="D3974" s="189">
        <v>729000</v>
      </c>
      <c r="E3974" s="189">
        <v>164400</v>
      </c>
      <c r="F3974" s="189">
        <v>164400</v>
      </c>
      <c r="G3974" s="189">
        <v>164400</v>
      </c>
      <c r="H3974" s="189">
        <v>235800</v>
      </c>
    </row>
    <row r="3975" spans="1:8" ht="45.75" thickBot="1">
      <c r="A3975" s="181" t="str">
        <f t="shared" ref="A3975:A4038" si="62">(IF(OR(D3975&lt;&gt;0),"A","B"))</f>
        <v>A</v>
      </c>
      <c r="B3975" s="182" t="s">
        <v>1992</v>
      </c>
      <c r="C3975" s="183" t="s">
        <v>1993</v>
      </c>
      <c r="D3975" s="184">
        <v>800000</v>
      </c>
      <c r="E3975" s="184">
        <v>178400</v>
      </c>
      <c r="F3975" s="184">
        <v>177400</v>
      </c>
      <c r="G3975" s="184">
        <v>178400</v>
      </c>
      <c r="H3975" s="184">
        <v>265800</v>
      </c>
    </row>
    <row r="3976" spans="1:8" ht="15.75" thickTop="1">
      <c r="A3976" s="181" t="str">
        <f t="shared" si="62"/>
        <v>A</v>
      </c>
      <c r="B3976" s="186" t="s">
        <v>121</v>
      </c>
      <c r="C3976" s="186" t="s">
        <v>99</v>
      </c>
      <c r="D3976" s="187">
        <v>800000</v>
      </c>
      <c r="E3976" s="187">
        <v>178400</v>
      </c>
      <c r="F3976" s="187">
        <v>177400</v>
      </c>
      <c r="G3976" s="187">
        <v>178400</v>
      </c>
      <c r="H3976" s="187">
        <v>265800</v>
      </c>
    </row>
    <row r="3977" spans="1:8">
      <c r="A3977" s="181" t="str">
        <f t="shared" si="62"/>
        <v>A</v>
      </c>
      <c r="B3977" s="188" t="s">
        <v>121</v>
      </c>
      <c r="C3977" s="188" t="s">
        <v>104</v>
      </c>
      <c r="D3977" s="189">
        <v>71000</v>
      </c>
      <c r="E3977" s="189">
        <v>14000</v>
      </c>
      <c r="F3977" s="189">
        <v>13000</v>
      </c>
      <c r="G3977" s="189">
        <v>14000</v>
      </c>
      <c r="H3977" s="189">
        <v>30000</v>
      </c>
    </row>
    <row r="3978" spans="1:8">
      <c r="A3978" s="181" t="str">
        <f t="shared" si="62"/>
        <v>A</v>
      </c>
      <c r="B3978" s="188" t="s">
        <v>121</v>
      </c>
      <c r="C3978" s="188" t="s">
        <v>105</v>
      </c>
      <c r="D3978" s="189">
        <v>729000</v>
      </c>
      <c r="E3978" s="189">
        <v>164400</v>
      </c>
      <c r="F3978" s="189">
        <v>164400</v>
      </c>
      <c r="G3978" s="189">
        <v>164400</v>
      </c>
      <c r="H3978" s="189">
        <v>235800</v>
      </c>
    </row>
    <row r="3979" spans="1:8" ht="30.75" hidden="1" thickBot="1">
      <c r="A3979" s="181" t="str">
        <f t="shared" si="62"/>
        <v>B</v>
      </c>
      <c r="B3979" s="182" t="s">
        <v>1994</v>
      </c>
      <c r="C3979" s="183" t="s">
        <v>1995</v>
      </c>
      <c r="D3979" s="184">
        <v>0</v>
      </c>
      <c r="E3979" s="184">
        <v>0</v>
      </c>
      <c r="F3979" s="184">
        <v>0</v>
      </c>
      <c r="G3979" s="184">
        <v>0</v>
      </c>
      <c r="H3979" s="184">
        <v>0</v>
      </c>
    </row>
    <row r="3980" spans="1:8" hidden="1">
      <c r="A3980" s="181" t="str">
        <f t="shared" si="62"/>
        <v>B</v>
      </c>
      <c r="B3980" s="186" t="s">
        <v>121</v>
      </c>
      <c r="C3980" s="186" t="s">
        <v>99</v>
      </c>
      <c r="D3980" s="187">
        <v>0</v>
      </c>
      <c r="E3980" s="187">
        <v>0</v>
      </c>
      <c r="F3980" s="187">
        <v>0</v>
      </c>
      <c r="G3980" s="187">
        <v>0</v>
      </c>
      <c r="H3980" s="187">
        <v>0</v>
      </c>
    </row>
    <row r="3981" spans="1:8" hidden="1">
      <c r="A3981" s="181" t="str">
        <f t="shared" si="62"/>
        <v>B</v>
      </c>
      <c r="B3981" s="188" t="s">
        <v>121</v>
      </c>
      <c r="C3981" s="188" t="s">
        <v>101</v>
      </c>
      <c r="D3981" s="189">
        <v>0</v>
      </c>
      <c r="E3981" s="189">
        <v>0</v>
      </c>
      <c r="F3981" s="189">
        <v>0</v>
      </c>
      <c r="G3981" s="189">
        <v>0</v>
      </c>
      <c r="H3981" s="189">
        <v>0</v>
      </c>
    </row>
    <row r="3982" spans="1:8" hidden="1">
      <c r="A3982" s="181" t="str">
        <f t="shared" si="62"/>
        <v>B</v>
      </c>
      <c r="B3982" s="188" t="s">
        <v>121</v>
      </c>
      <c r="C3982" s="188" t="s">
        <v>105</v>
      </c>
      <c r="D3982" s="189">
        <v>0</v>
      </c>
      <c r="E3982" s="189">
        <v>0</v>
      </c>
      <c r="F3982" s="189">
        <v>0</v>
      </c>
      <c r="G3982" s="189">
        <v>0</v>
      </c>
      <c r="H3982" s="189">
        <v>0</v>
      </c>
    </row>
    <row r="3983" spans="1:8" hidden="1">
      <c r="A3983" s="181" t="str">
        <f t="shared" si="62"/>
        <v>B</v>
      </c>
      <c r="B3983" s="186" t="s">
        <v>121</v>
      </c>
      <c r="C3983" s="186" t="s">
        <v>155</v>
      </c>
      <c r="D3983" s="187">
        <v>0</v>
      </c>
      <c r="E3983" s="187">
        <v>0</v>
      </c>
      <c r="F3983" s="187">
        <v>0</v>
      </c>
      <c r="G3983" s="187">
        <v>0</v>
      </c>
      <c r="H3983" s="187">
        <v>0</v>
      </c>
    </row>
    <row r="3984" spans="1:8" ht="15.75" thickBot="1">
      <c r="A3984" s="181" t="str">
        <f t="shared" si="62"/>
        <v>A</v>
      </c>
      <c r="B3984" s="182" t="s">
        <v>1996</v>
      </c>
      <c r="C3984" s="183" t="s">
        <v>1997</v>
      </c>
      <c r="D3984" s="184">
        <v>1700000</v>
      </c>
      <c r="E3984" s="184">
        <v>125000</v>
      </c>
      <c r="F3984" s="184">
        <v>330200</v>
      </c>
      <c r="G3984" s="184">
        <v>330200</v>
      </c>
      <c r="H3984" s="184">
        <v>914600</v>
      </c>
    </row>
    <row r="3985" spans="1:8" ht="15.75" thickTop="1">
      <c r="A3985" s="181" t="str">
        <f t="shared" si="62"/>
        <v>A</v>
      </c>
      <c r="B3985" s="186" t="s">
        <v>121</v>
      </c>
      <c r="C3985" s="186" t="s">
        <v>99</v>
      </c>
      <c r="D3985" s="187">
        <v>500000</v>
      </c>
      <c r="E3985" s="187">
        <v>125000</v>
      </c>
      <c r="F3985" s="187">
        <v>125000</v>
      </c>
      <c r="G3985" s="187">
        <v>125000</v>
      </c>
      <c r="H3985" s="187">
        <v>125000</v>
      </c>
    </row>
    <row r="3986" spans="1:8">
      <c r="A3986" s="181" t="str">
        <f t="shared" si="62"/>
        <v>A</v>
      </c>
      <c r="B3986" s="188" t="s">
        <v>121</v>
      </c>
      <c r="C3986" s="188" t="s">
        <v>101</v>
      </c>
      <c r="D3986" s="189">
        <v>500000</v>
      </c>
      <c r="E3986" s="189">
        <v>125000</v>
      </c>
      <c r="F3986" s="189">
        <v>125000</v>
      </c>
      <c r="G3986" s="189">
        <v>125000</v>
      </c>
      <c r="H3986" s="189">
        <v>125000</v>
      </c>
    </row>
    <row r="3987" spans="1:8">
      <c r="A3987" s="181" t="str">
        <f t="shared" si="62"/>
        <v>A</v>
      </c>
      <c r="B3987" s="186" t="s">
        <v>121</v>
      </c>
      <c r="C3987" s="186" t="s">
        <v>155</v>
      </c>
      <c r="D3987" s="187">
        <v>1200000</v>
      </c>
      <c r="E3987" s="187">
        <v>0</v>
      </c>
      <c r="F3987" s="187">
        <v>205200</v>
      </c>
      <c r="G3987" s="187">
        <v>205200</v>
      </c>
      <c r="H3987" s="187">
        <v>789600</v>
      </c>
    </row>
    <row r="3988" spans="1:8" ht="15.75" hidden="1" thickBot="1">
      <c r="A3988" s="181" t="str">
        <f t="shared" si="62"/>
        <v>B</v>
      </c>
      <c r="B3988" s="182" t="s">
        <v>1998</v>
      </c>
      <c r="C3988" s="183" t="s">
        <v>1999</v>
      </c>
      <c r="D3988" s="184">
        <v>0</v>
      </c>
      <c r="E3988" s="184">
        <v>0</v>
      </c>
      <c r="F3988" s="184">
        <v>0</v>
      </c>
      <c r="G3988" s="184">
        <v>0</v>
      </c>
      <c r="H3988" s="184">
        <v>0</v>
      </c>
    </row>
    <row r="3989" spans="1:8" hidden="1">
      <c r="A3989" s="181" t="str">
        <f t="shared" si="62"/>
        <v>B</v>
      </c>
      <c r="B3989" s="186" t="s">
        <v>121</v>
      </c>
      <c r="C3989" s="186" t="s">
        <v>99</v>
      </c>
      <c r="D3989" s="187">
        <v>0</v>
      </c>
      <c r="E3989" s="187">
        <v>0</v>
      </c>
      <c r="F3989" s="187">
        <v>0</v>
      </c>
      <c r="G3989" s="187">
        <v>0</v>
      </c>
      <c r="H3989" s="187">
        <v>0</v>
      </c>
    </row>
    <row r="3990" spans="1:8" hidden="1">
      <c r="A3990" s="181" t="str">
        <f t="shared" si="62"/>
        <v>B</v>
      </c>
      <c r="B3990" s="188" t="s">
        <v>121</v>
      </c>
      <c r="C3990" s="188" t="s">
        <v>103</v>
      </c>
      <c r="D3990" s="189">
        <v>0</v>
      </c>
      <c r="E3990" s="189">
        <v>0</v>
      </c>
      <c r="F3990" s="189">
        <v>0</v>
      </c>
      <c r="G3990" s="189">
        <v>0</v>
      </c>
      <c r="H3990" s="189">
        <v>0</v>
      </c>
    </row>
    <row r="3991" spans="1:8" ht="15.75" thickBot="1">
      <c r="A3991" s="181" t="str">
        <f t="shared" si="62"/>
        <v>A</v>
      </c>
      <c r="B3991" s="182" t="s">
        <v>2000</v>
      </c>
      <c r="C3991" s="183" t="s">
        <v>2001</v>
      </c>
      <c r="D3991" s="184">
        <v>41400000</v>
      </c>
      <c r="E3991" s="184">
        <v>10608000</v>
      </c>
      <c r="F3991" s="184">
        <v>10375000</v>
      </c>
      <c r="G3991" s="184">
        <v>9827000</v>
      </c>
      <c r="H3991" s="184">
        <v>10590000</v>
      </c>
    </row>
    <row r="3992" spans="1:8" ht="15.75" thickTop="1">
      <c r="A3992" s="181" t="str">
        <f t="shared" si="62"/>
        <v>A</v>
      </c>
      <c r="B3992" s="186" t="s">
        <v>121</v>
      </c>
      <c r="C3992" s="186" t="s">
        <v>99</v>
      </c>
      <c r="D3992" s="187">
        <v>38380000</v>
      </c>
      <c r="E3992" s="187">
        <v>9555000</v>
      </c>
      <c r="F3992" s="187">
        <v>9408000</v>
      </c>
      <c r="G3992" s="187">
        <v>9327000</v>
      </c>
      <c r="H3992" s="187">
        <v>10090000</v>
      </c>
    </row>
    <row r="3993" spans="1:8">
      <c r="A3993" s="181" t="str">
        <f t="shared" si="62"/>
        <v>A</v>
      </c>
      <c r="B3993" s="188" t="s">
        <v>121</v>
      </c>
      <c r="C3993" s="188" t="s">
        <v>100</v>
      </c>
      <c r="D3993" s="189">
        <v>28910000</v>
      </c>
      <c r="E3993" s="189">
        <v>7188000</v>
      </c>
      <c r="F3993" s="189">
        <v>7063000</v>
      </c>
      <c r="G3993" s="189">
        <v>6987000</v>
      </c>
      <c r="H3993" s="189">
        <v>7672000</v>
      </c>
    </row>
    <row r="3994" spans="1:8">
      <c r="A3994" s="181" t="str">
        <f t="shared" si="62"/>
        <v>A</v>
      </c>
      <c r="B3994" s="188" t="s">
        <v>121</v>
      </c>
      <c r="C3994" s="188" t="s">
        <v>101</v>
      </c>
      <c r="D3994" s="189">
        <v>8142000</v>
      </c>
      <c r="E3994" s="189">
        <v>1973000</v>
      </c>
      <c r="F3994" s="189">
        <v>2030000</v>
      </c>
      <c r="G3994" s="189">
        <v>2030000</v>
      </c>
      <c r="H3994" s="189">
        <v>2109000</v>
      </c>
    </row>
    <row r="3995" spans="1:8">
      <c r="A3995" s="181" t="str">
        <f t="shared" si="62"/>
        <v>A</v>
      </c>
      <c r="B3995" s="188" t="s">
        <v>121</v>
      </c>
      <c r="C3995" s="188" t="s">
        <v>15</v>
      </c>
      <c r="D3995" s="189">
        <v>7000</v>
      </c>
      <c r="E3995" s="189">
        <v>7000</v>
      </c>
      <c r="F3995" s="189">
        <v>0</v>
      </c>
      <c r="G3995" s="189">
        <v>0</v>
      </c>
      <c r="H3995" s="189">
        <v>0</v>
      </c>
    </row>
    <row r="3996" spans="1:8">
      <c r="A3996" s="181" t="str">
        <f t="shared" si="62"/>
        <v>A</v>
      </c>
      <c r="B3996" s="188" t="s">
        <v>121</v>
      </c>
      <c r="C3996" s="188" t="s">
        <v>104</v>
      </c>
      <c r="D3996" s="189">
        <v>100000</v>
      </c>
      <c r="E3996" s="189">
        <v>95000</v>
      </c>
      <c r="F3996" s="189">
        <v>5000</v>
      </c>
      <c r="G3996" s="189">
        <v>0</v>
      </c>
      <c r="H3996" s="189">
        <v>0</v>
      </c>
    </row>
    <row r="3997" spans="1:8">
      <c r="A3997" s="181" t="str">
        <f t="shared" si="62"/>
        <v>A</v>
      </c>
      <c r="B3997" s="188" t="s">
        <v>121</v>
      </c>
      <c r="C3997" s="188" t="s">
        <v>105</v>
      </c>
      <c r="D3997" s="189">
        <v>1221000</v>
      </c>
      <c r="E3997" s="189">
        <v>292000</v>
      </c>
      <c r="F3997" s="189">
        <v>310000</v>
      </c>
      <c r="G3997" s="189">
        <v>310000</v>
      </c>
      <c r="H3997" s="189">
        <v>309000</v>
      </c>
    </row>
    <row r="3998" spans="1:8">
      <c r="A3998" s="181" t="str">
        <f t="shared" si="62"/>
        <v>A</v>
      </c>
      <c r="B3998" s="186" t="s">
        <v>121</v>
      </c>
      <c r="C3998" s="186" t="s">
        <v>155</v>
      </c>
      <c r="D3998" s="187">
        <v>3020000</v>
      </c>
      <c r="E3998" s="187">
        <v>1053000</v>
      </c>
      <c r="F3998" s="187">
        <v>967000</v>
      </c>
      <c r="G3998" s="187">
        <v>500000</v>
      </c>
      <c r="H3998" s="187">
        <v>500000</v>
      </c>
    </row>
    <row r="3999" spans="1:8" ht="15.75" thickBot="1">
      <c r="A3999" s="181" t="str">
        <f t="shared" si="62"/>
        <v>A</v>
      </c>
      <c r="B3999" s="182" t="s">
        <v>2002</v>
      </c>
      <c r="C3999" s="183" t="s">
        <v>2003</v>
      </c>
      <c r="D3999" s="184">
        <v>39297000</v>
      </c>
      <c r="E3999" s="184">
        <v>10075000</v>
      </c>
      <c r="F3999" s="184">
        <v>9844000</v>
      </c>
      <c r="G3999" s="184">
        <v>9307000</v>
      </c>
      <c r="H3999" s="184">
        <v>10071000</v>
      </c>
    </row>
    <row r="4000" spans="1:8" ht="15.75" thickTop="1">
      <c r="A4000" s="181" t="str">
        <f t="shared" si="62"/>
        <v>A</v>
      </c>
      <c r="B4000" s="186" t="s">
        <v>121</v>
      </c>
      <c r="C4000" s="186" t="s">
        <v>99</v>
      </c>
      <c r="D4000" s="187">
        <v>36287000</v>
      </c>
      <c r="E4000" s="187">
        <v>9027000</v>
      </c>
      <c r="F4000" s="187">
        <v>8882000</v>
      </c>
      <c r="G4000" s="187">
        <v>8807000</v>
      </c>
      <c r="H4000" s="187">
        <v>9571000</v>
      </c>
    </row>
    <row r="4001" spans="1:8">
      <c r="A4001" s="181" t="str">
        <f t="shared" si="62"/>
        <v>A</v>
      </c>
      <c r="B4001" s="188" t="s">
        <v>121</v>
      </c>
      <c r="C4001" s="188" t="s">
        <v>100</v>
      </c>
      <c r="D4001" s="189">
        <v>27048000</v>
      </c>
      <c r="E4001" s="189">
        <v>6722000</v>
      </c>
      <c r="F4001" s="189">
        <v>6597000</v>
      </c>
      <c r="G4001" s="189">
        <v>6522000</v>
      </c>
      <c r="H4001" s="189">
        <v>7207000</v>
      </c>
    </row>
    <row r="4002" spans="1:8">
      <c r="A4002" s="181" t="str">
        <f t="shared" si="62"/>
        <v>A</v>
      </c>
      <c r="B4002" s="188" t="s">
        <v>121</v>
      </c>
      <c r="C4002" s="188" t="s">
        <v>101</v>
      </c>
      <c r="D4002" s="189">
        <v>7923000</v>
      </c>
      <c r="E4002" s="189">
        <v>1918000</v>
      </c>
      <c r="F4002" s="189">
        <v>1975000</v>
      </c>
      <c r="G4002" s="189">
        <v>1975000</v>
      </c>
      <c r="H4002" s="189">
        <v>2055000</v>
      </c>
    </row>
    <row r="4003" spans="1:8">
      <c r="A4003" s="181" t="str">
        <f t="shared" si="62"/>
        <v>A</v>
      </c>
      <c r="B4003" s="188" t="s">
        <v>121</v>
      </c>
      <c r="C4003" s="188" t="s">
        <v>15</v>
      </c>
      <c r="D4003" s="189">
        <v>7000</v>
      </c>
      <c r="E4003" s="189">
        <v>7000</v>
      </c>
      <c r="F4003" s="189">
        <v>0</v>
      </c>
      <c r="G4003" s="189">
        <v>0</v>
      </c>
      <c r="H4003" s="189">
        <v>0</v>
      </c>
    </row>
    <row r="4004" spans="1:8">
      <c r="A4004" s="181" t="str">
        <f t="shared" si="62"/>
        <v>A</v>
      </c>
      <c r="B4004" s="188" t="s">
        <v>121</v>
      </c>
      <c r="C4004" s="188" t="s">
        <v>104</v>
      </c>
      <c r="D4004" s="189">
        <v>90000</v>
      </c>
      <c r="E4004" s="189">
        <v>90000</v>
      </c>
      <c r="F4004" s="189">
        <v>0</v>
      </c>
      <c r="G4004" s="189">
        <v>0</v>
      </c>
      <c r="H4004" s="189">
        <v>0</v>
      </c>
    </row>
    <row r="4005" spans="1:8">
      <c r="A4005" s="181" t="str">
        <f t="shared" si="62"/>
        <v>A</v>
      </c>
      <c r="B4005" s="188" t="s">
        <v>121</v>
      </c>
      <c r="C4005" s="188" t="s">
        <v>105</v>
      </c>
      <c r="D4005" s="189">
        <v>1219000</v>
      </c>
      <c r="E4005" s="189">
        <v>290000</v>
      </c>
      <c r="F4005" s="189">
        <v>310000</v>
      </c>
      <c r="G4005" s="189">
        <v>310000</v>
      </c>
      <c r="H4005" s="189">
        <v>309000</v>
      </c>
    </row>
    <row r="4006" spans="1:8">
      <c r="A4006" s="181" t="str">
        <f t="shared" si="62"/>
        <v>A</v>
      </c>
      <c r="B4006" s="186" t="s">
        <v>121</v>
      </c>
      <c r="C4006" s="186" t="s">
        <v>155</v>
      </c>
      <c r="D4006" s="187">
        <v>3010000</v>
      </c>
      <c r="E4006" s="187">
        <v>1048000</v>
      </c>
      <c r="F4006" s="187">
        <v>962000</v>
      </c>
      <c r="G4006" s="187">
        <v>500000</v>
      </c>
      <c r="H4006" s="187">
        <v>500000</v>
      </c>
    </row>
    <row r="4007" spans="1:8" ht="15.75" thickBot="1">
      <c r="A4007" s="181" t="str">
        <f t="shared" si="62"/>
        <v>A</v>
      </c>
      <c r="B4007" s="182" t="s">
        <v>2004</v>
      </c>
      <c r="C4007" s="183" t="s">
        <v>2005</v>
      </c>
      <c r="D4007" s="184">
        <v>2103000</v>
      </c>
      <c r="E4007" s="184">
        <v>533000</v>
      </c>
      <c r="F4007" s="184">
        <v>531000</v>
      </c>
      <c r="G4007" s="184">
        <v>520000</v>
      </c>
      <c r="H4007" s="184">
        <v>519000</v>
      </c>
    </row>
    <row r="4008" spans="1:8" ht="15.75" thickTop="1">
      <c r="A4008" s="181" t="str">
        <f t="shared" si="62"/>
        <v>A</v>
      </c>
      <c r="B4008" s="186" t="s">
        <v>121</v>
      </c>
      <c r="C4008" s="186" t="s">
        <v>99</v>
      </c>
      <c r="D4008" s="187">
        <v>2093000</v>
      </c>
      <c r="E4008" s="187">
        <v>528000</v>
      </c>
      <c r="F4008" s="187">
        <v>526000</v>
      </c>
      <c r="G4008" s="187">
        <v>520000</v>
      </c>
      <c r="H4008" s="187">
        <v>519000</v>
      </c>
    </row>
    <row r="4009" spans="1:8">
      <c r="A4009" s="181" t="str">
        <f t="shared" si="62"/>
        <v>A</v>
      </c>
      <c r="B4009" s="188" t="s">
        <v>121</v>
      </c>
      <c r="C4009" s="188" t="s">
        <v>100</v>
      </c>
      <c r="D4009" s="189">
        <v>1862000</v>
      </c>
      <c r="E4009" s="189">
        <v>466000</v>
      </c>
      <c r="F4009" s="189">
        <v>466000</v>
      </c>
      <c r="G4009" s="189">
        <v>465000</v>
      </c>
      <c r="H4009" s="189">
        <v>465000</v>
      </c>
    </row>
    <row r="4010" spans="1:8">
      <c r="A4010" s="181" t="str">
        <f t="shared" si="62"/>
        <v>A</v>
      </c>
      <c r="B4010" s="188" t="s">
        <v>121</v>
      </c>
      <c r="C4010" s="188" t="s">
        <v>101</v>
      </c>
      <c r="D4010" s="189">
        <v>219000</v>
      </c>
      <c r="E4010" s="189">
        <v>55000</v>
      </c>
      <c r="F4010" s="189">
        <v>55000</v>
      </c>
      <c r="G4010" s="189">
        <v>55000</v>
      </c>
      <c r="H4010" s="189">
        <v>54000</v>
      </c>
    </row>
    <row r="4011" spans="1:8">
      <c r="A4011" s="181" t="str">
        <f t="shared" si="62"/>
        <v>A</v>
      </c>
      <c r="B4011" s="188" t="s">
        <v>121</v>
      </c>
      <c r="C4011" s="188" t="s">
        <v>104</v>
      </c>
      <c r="D4011" s="189">
        <v>10000</v>
      </c>
      <c r="E4011" s="189">
        <v>5000</v>
      </c>
      <c r="F4011" s="189">
        <v>5000</v>
      </c>
      <c r="G4011" s="189">
        <v>0</v>
      </c>
      <c r="H4011" s="189">
        <v>0</v>
      </c>
    </row>
    <row r="4012" spans="1:8">
      <c r="A4012" s="181" t="str">
        <f t="shared" si="62"/>
        <v>A</v>
      </c>
      <c r="B4012" s="188" t="s">
        <v>121</v>
      </c>
      <c r="C4012" s="188" t="s">
        <v>105</v>
      </c>
      <c r="D4012" s="189">
        <v>2000</v>
      </c>
      <c r="E4012" s="189">
        <v>2000</v>
      </c>
      <c r="F4012" s="189">
        <v>0</v>
      </c>
      <c r="G4012" s="189">
        <v>0</v>
      </c>
      <c r="H4012" s="189">
        <v>0</v>
      </c>
    </row>
    <row r="4013" spans="1:8">
      <c r="A4013" s="181" t="str">
        <f t="shared" si="62"/>
        <v>A</v>
      </c>
      <c r="B4013" s="186" t="s">
        <v>121</v>
      </c>
      <c r="C4013" s="186" t="s">
        <v>155</v>
      </c>
      <c r="D4013" s="187">
        <v>10000</v>
      </c>
      <c r="E4013" s="187">
        <v>5000</v>
      </c>
      <c r="F4013" s="187">
        <v>5000</v>
      </c>
      <c r="G4013" s="187">
        <v>0</v>
      </c>
      <c r="H4013" s="187">
        <v>0</v>
      </c>
    </row>
    <row r="4014" spans="1:8" ht="15.75" thickBot="1">
      <c r="A4014" s="181" t="str">
        <f t="shared" si="62"/>
        <v>A</v>
      </c>
      <c r="B4014" s="182" t="s">
        <v>2006</v>
      </c>
      <c r="C4014" s="183" t="s">
        <v>2007</v>
      </c>
      <c r="D4014" s="184">
        <v>13800000</v>
      </c>
      <c r="E4014" s="184">
        <v>3800000</v>
      </c>
      <c r="F4014" s="184">
        <v>3300000</v>
      </c>
      <c r="G4014" s="184">
        <v>3300000</v>
      </c>
      <c r="H4014" s="184">
        <v>3400000</v>
      </c>
    </row>
    <row r="4015" spans="1:8" ht="15.75" thickTop="1">
      <c r="A4015" s="181" t="str">
        <f t="shared" si="62"/>
        <v>A</v>
      </c>
      <c r="B4015" s="186" t="s">
        <v>121</v>
      </c>
      <c r="C4015" s="186" t="s">
        <v>99</v>
      </c>
      <c r="D4015" s="187">
        <v>13800000</v>
      </c>
      <c r="E4015" s="187">
        <v>3800000</v>
      </c>
      <c r="F4015" s="187">
        <v>3300000</v>
      </c>
      <c r="G4015" s="187">
        <v>3300000</v>
      </c>
      <c r="H4015" s="187">
        <v>3400000</v>
      </c>
    </row>
    <row r="4016" spans="1:8">
      <c r="A4016" s="181" t="str">
        <f t="shared" si="62"/>
        <v>A</v>
      </c>
      <c r="B4016" s="188" t="s">
        <v>121</v>
      </c>
      <c r="C4016" s="188" t="s">
        <v>101</v>
      </c>
      <c r="D4016" s="189">
        <v>13800000</v>
      </c>
      <c r="E4016" s="189">
        <v>3800000</v>
      </c>
      <c r="F4016" s="189">
        <v>3300000</v>
      </c>
      <c r="G4016" s="189">
        <v>3300000</v>
      </c>
      <c r="H4016" s="189">
        <v>3400000</v>
      </c>
    </row>
    <row r="4017" spans="1:8" ht="15.75" thickBot="1">
      <c r="A4017" s="181" t="str">
        <f t="shared" si="62"/>
        <v>A</v>
      </c>
      <c r="B4017" s="182" t="s">
        <v>2008</v>
      </c>
      <c r="C4017" s="183" t="s">
        <v>2009</v>
      </c>
      <c r="D4017" s="184">
        <v>1400000</v>
      </c>
      <c r="E4017" s="184">
        <v>351500</v>
      </c>
      <c r="F4017" s="184">
        <v>350500</v>
      </c>
      <c r="G4017" s="184">
        <v>348500</v>
      </c>
      <c r="H4017" s="184">
        <v>349500</v>
      </c>
    </row>
    <row r="4018" spans="1:8" ht="15.75" thickTop="1">
      <c r="A4018" s="181" t="str">
        <f t="shared" si="62"/>
        <v>A</v>
      </c>
      <c r="B4018" s="186" t="s">
        <v>121</v>
      </c>
      <c r="C4018" s="186" t="s">
        <v>99</v>
      </c>
      <c r="D4018" s="187">
        <v>1390000</v>
      </c>
      <c r="E4018" s="187">
        <v>349000</v>
      </c>
      <c r="F4018" s="187">
        <v>348000</v>
      </c>
      <c r="G4018" s="187">
        <v>346000</v>
      </c>
      <c r="H4018" s="187">
        <v>347000</v>
      </c>
    </row>
    <row r="4019" spans="1:8">
      <c r="A4019" s="181" t="str">
        <f t="shared" si="62"/>
        <v>A</v>
      </c>
      <c r="B4019" s="188" t="s">
        <v>121</v>
      </c>
      <c r="C4019" s="188" t="s">
        <v>100</v>
      </c>
      <c r="D4019" s="189">
        <v>1015000</v>
      </c>
      <c r="E4019" s="189">
        <v>254000</v>
      </c>
      <c r="F4019" s="189">
        <v>254000</v>
      </c>
      <c r="G4019" s="189">
        <v>254000</v>
      </c>
      <c r="H4019" s="189">
        <v>253000</v>
      </c>
    </row>
    <row r="4020" spans="1:8">
      <c r="A4020" s="181" t="str">
        <f t="shared" si="62"/>
        <v>A</v>
      </c>
      <c r="B4020" s="188" t="s">
        <v>121</v>
      </c>
      <c r="C4020" s="188" t="s">
        <v>101</v>
      </c>
      <c r="D4020" s="189">
        <v>370000</v>
      </c>
      <c r="E4020" s="189">
        <v>93000</v>
      </c>
      <c r="F4020" s="189">
        <v>93000</v>
      </c>
      <c r="G4020" s="189">
        <v>91000</v>
      </c>
      <c r="H4020" s="189">
        <v>93000</v>
      </c>
    </row>
    <row r="4021" spans="1:8">
      <c r="A4021" s="181" t="str">
        <f t="shared" si="62"/>
        <v>A</v>
      </c>
      <c r="B4021" s="188" t="s">
        <v>121</v>
      </c>
      <c r="C4021" s="188" t="s">
        <v>105</v>
      </c>
      <c r="D4021" s="189">
        <v>5000</v>
      </c>
      <c r="E4021" s="189">
        <v>2000</v>
      </c>
      <c r="F4021" s="189">
        <v>1000</v>
      </c>
      <c r="G4021" s="189">
        <v>1000</v>
      </c>
      <c r="H4021" s="189">
        <v>1000</v>
      </c>
    </row>
    <row r="4022" spans="1:8">
      <c r="A4022" s="181" t="str">
        <f t="shared" si="62"/>
        <v>A</v>
      </c>
      <c r="B4022" s="186" t="s">
        <v>121</v>
      </c>
      <c r="C4022" s="186" t="s">
        <v>155</v>
      </c>
      <c r="D4022" s="187">
        <v>10000</v>
      </c>
      <c r="E4022" s="187">
        <v>2500</v>
      </c>
      <c r="F4022" s="187">
        <v>2500</v>
      </c>
      <c r="G4022" s="187">
        <v>2500</v>
      </c>
      <c r="H4022" s="187">
        <v>2500</v>
      </c>
    </row>
    <row r="4023" spans="1:8" ht="15.75" thickBot="1">
      <c r="A4023" s="181" t="str">
        <f t="shared" si="62"/>
        <v>A</v>
      </c>
      <c r="B4023" s="182" t="s">
        <v>2010</v>
      </c>
      <c r="C4023" s="183" t="s">
        <v>2011</v>
      </c>
      <c r="D4023" s="184">
        <v>7300000</v>
      </c>
      <c r="E4023" s="184">
        <v>2378000</v>
      </c>
      <c r="F4023" s="184">
        <v>1565000</v>
      </c>
      <c r="G4023" s="184">
        <v>1661000</v>
      </c>
      <c r="H4023" s="184">
        <v>1696000</v>
      </c>
    </row>
    <row r="4024" spans="1:8" ht="15.75" thickTop="1">
      <c r="A4024" s="181" t="str">
        <f t="shared" si="62"/>
        <v>A</v>
      </c>
      <c r="B4024" s="186" t="s">
        <v>121</v>
      </c>
      <c r="C4024" s="186" t="s">
        <v>99</v>
      </c>
      <c r="D4024" s="187">
        <v>7200000</v>
      </c>
      <c r="E4024" s="187">
        <v>2353000</v>
      </c>
      <c r="F4024" s="187">
        <v>1520000</v>
      </c>
      <c r="G4024" s="187">
        <v>1631000</v>
      </c>
      <c r="H4024" s="187">
        <v>1696000</v>
      </c>
    </row>
    <row r="4025" spans="1:8">
      <c r="A4025" s="181" t="str">
        <f t="shared" si="62"/>
        <v>A</v>
      </c>
      <c r="B4025" s="188" t="s">
        <v>121</v>
      </c>
      <c r="C4025" s="188" t="s">
        <v>100</v>
      </c>
      <c r="D4025" s="189">
        <v>4725000</v>
      </c>
      <c r="E4025" s="189">
        <v>1080000</v>
      </c>
      <c r="F4025" s="189">
        <v>1080000</v>
      </c>
      <c r="G4025" s="189">
        <v>1245000</v>
      </c>
      <c r="H4025" s="189">
        <v>1320000</v>
      </c>
    </row>
    <row r="4026" spans="1:8">
      <c r="A4026" s="181" t="str">
        <f t="shared" si="62"/>
        <v>A</v>
      </c>
      <c r="B4026" s="188" t="s">
        <v>121</v>
      </c>
      <c r="C4026" s="188" t="s">
        <v>101</v>
      </c>
      <c r="D4026" s="189">
        <v>2435000</v>
      </c>
      <c r="E4026" s="189">
        <v>1251000</v>
      </c>
      <c r="F4026" s="189">
        <v>433000</v>
      </c>
      <c r="G4026" s="189">
        <v>380000</v>
      </c>
      <c r="H4026" s="189">
        <v>371000</v>
      </c>
    </row>
    <row r="4027" spans="1:8">
      <c r="A4027" s="181" t="str">
        <f t="shared" si="62"/>
        <v>A</v>
      </c>
      <c r="B4027" s="188" t="s">
        <v>121</v>
      </c>
      <c r="C4027" s="188" t="s">
        <v>104</v>
      </c>
      <c r="D4027" s="189">
        <v>25000</v>
      </c>
      <c r="E4027" s="189">
        <v>10000</v>
      </c>
      <c r="F4027" s="189">
        <v>5000</v>
      </c>
      <c r="G4027" s="189">
        <v>5000</v>
      </c>
      <c r="H4027" s="189">
        <v>5000</v>
      </c>
    </row>
    <row r="4028" spans="1:8">
      <c r="A4028" s="181" t="str">
        <f t="shared" si="62"/>
        <v>A</v>
      </c>
      <c r="B4028" s="188" t="s">
        <v>121</v>
      </c>
      <c r="C4028" s="188" t="s">
        <v>105</v>
      </c>
      <c r="D4028" s="189">
        <v>15000</v>
      </c>
      <c r="E4028" s="189">
        <v>12000</v>
      </c>
      <c r="F4028" s="189">
        <v>2000</v>
      </c>
      <c r="G4028" s="189">
        <v>1000</v>
      </c>
      <c r="H4028" s="189">
        <v>0</v>
      </c>
    </row>
    <row r="4029" spans="1:8">
      <c r="A4029" s="181" t="str">
        <f t="shared" si="62"/>
        <v>A</v>
      </c>
      <c r="B4029" s="186" t="s">
        <v>121</v>
      </c>
      <c r="C4029" s="186" t="s">
        <v>155</v>
      </c>
      <c r="D4029" s="187">
        <v>100000</v>
      </c>
      <c r="E4029" s="187">
        <v>25000</v>
      </c>
      <c r="F4029" s="187">
        <v>45000</v>
      </c>
      <c r="G4029" s="187">
        <v>30000</v>
      </c>
      <c r="H4029" s="187">
        <v>0</v>
      </c>
    </row>
    <row r="4030" spans="1:8" ht="15.75" thickBot="1">
      <c r="A4030" s="181" t="str">
        <f t="shared" si="62"/>
        <v>A</v>
      </c>
      <c r="B4030" s="182" t="s">
        <v>2012</v>
      </c>
      <c r="C4030" s="183" t="s">
        <v>2013</v>
      </c>
      <c r="D4030" s="184">
        <v>7900000</v>
      </c>
      <c r="E4030" s="184">
        <v>1728000</v>
      </c>
      <c r="F4030" s="184">
        <v>1919700</v>
      </c>
      <c r="G4030" s="184">
        <v>2599800</v>
      </c>
      <c r="H4030" s="184">
        <v>1652500</v>
      </c>
    </row>
    <row r="4031" spans="1:8" ht="15.75" thickTop="1">
      <c r="A4031" s="181" t="str">
        <f t="shared" si="62"/>
        <v>A</v>
      </c>
      <c r="B4031" s="186" t="s">
        <v>121</v>
      </c>
      <c r="C4031" s="186" t="s">
        <v>99</v>
      </c>
      <c r="D4031" s="187">
        <v>7679500</v>
      </c>
      <c r="E4031" s="187">
        <v>1702500</v>
      </c>
      <c r="F4031" s="187">
        <v>1819700</v>
      </c>
      <c r="G4031" s="187">
        <v>2504800</v>
      </c>
      <c r="H4031" s="187">
        <v>1652500</v>
      </c>
    </row>
    <row r="4032" spans="1:8">
      <c r="A4032" s="181" t="str">
        <f t="shared" si="62"/>
        <v>A</v>
      </c>
      <c r="B4032" s="188" t="s">
        <v>121</v>
      </c>
      <c r="C4032" s="188" t="s">
        <v>100</v>
      </c>
      <c r="D4032" s="189">
        <v>2030000</v>
      </c>
      <c r="E4032" s="189">
        <v>507500</v>
      </c>
      <c r="F4032" s="189">
        <v>507500</v>
      </c>
      <c r="G4032" s="189">
        <v>507500</v>
      </c>
      <c r="H4032" s="189">
        <v>507500</v>
      </c>
    </row>
    <row r="4033" spans="1:8">
      <c r="A4033" s="181" t="str">
        <f t="shared" si="62"/>
        <v>A</v>
      </c>
      <c r="B4033" s="188" t="s">
        <v>121</v>
      </c>
      <c r="C4033" s="188" t="s">
        <v>101</v>
      </c>
      <c r="D4033" s="189">
        <v>2327300</v>
      </c>
      <c r="E4033" s="189">
        <v>575000</v>
      </c>
      <c r="F4033" s="189">
        <v>575000</v>
      </c>
      <c r="G4033" s="189">
        <v>777300</v>
      </c>
      <c r="H4033" s="189">
        <v>400000</v>
      </c>
    </row>
    <row r="4034" spans="1:8">
      <c r="A4034" s="181" t="str">
        <f t="shared" si="62"/>
        <v>A</v>
      </c>
      <c r="B4034" s="188" t="s">
        <v>121</v>
      </c>
      <c r="C4034" s="188" t="s">
        <v>103</v>
      </c>
      <c r="D4034" s="189">
        <v>800000</v>
      </c>
      <c r="E4034" s="189">
        <v>400000</v>
      </c>
      <c r="F4034" s="189">
        <v>0</v>
      </c>
      <c r="G4034" s="189">
        <v>400000</v>
      </c>
      <c r="H4034" s="189">
        <v>0</v>
      </c>
    </row>
    <row r="4035" spans="1:8">
      <c r="A4035" s="181" t="str">
        <f t="shared" si="62"/>
        <v>A</v>
      </c>
      <c r="B4035" s="188" t="s">
        <v>121</v>
      </c>
      <c r="C4035" s="188" t="s">
        <v>104</v>
      </c>
      <c r="D4035" s="189">
        <v>80000</v>
      </c>
      <c r="E4035" s="189">
        <v>20000</v>
      </c>
      <c r="F4035" s="189">
        <v>20000</v>
      </c>
      <c r="G4035" s="189">
        <v>20000</v>
      </c>
      <c r="H4035" s="189">
        <v>20000</v>
      </c>
    </row>
    <row r="4036" spans="1:8">
      <c r="A4036" s="181" t="str">
        <f t="shared" si="62"/>
        <v>A</v>
      </c>
      <c r="B4036" s="188" t="s">
        <v>121</v>
      </c>
      <c r="C4036" s="188" t="s">
        <v>105</v>
      </c>
      <c r="D4036" s="189">
        <v>2442200</v>
      </c>
      <c r="E4036" s="189">
        <v>200000</v>
      </c>
      <c r="F4036" s="189">
        <v>717200</v>
      </c>
      <c r="G4036" s="189">
        <v>800000</v>
      </c>
      <c r="H4036" s="189">
        <v>725000</v>
      </c>
    </row>
    <row r="4037" spans="1:8">
      <c r="A4037" s="181" t="str">
        <f t="shared" si="62"/>
        <v>A</v>
      </c>
      <c r="B4037" s="186" t="s">
        <v>121</v>
      </c>
      <c r="C4037" s="186" t="s">
        <v>155</v>
      </c>
      <c r="D4037" s="187">
        <v>220500</v>
      </c>
      <c r="E4037" s="187">
        <v>25500</v>
      </c>
      <c r="F4037" s="187">
        <v>100000</v>
      </c>
      <c r="G4037" s="187">
        <v>95000</v>
      </c>
      <c r="H4037" s="187">
        <v>0</v>
      </c>
    </row>
    <row r="4038" spans="1:8" ht="15.75" thickBot="1">
      <c r="A4038" s="181" t="str">
        <f t="shared" si="62"/>
        <v>A</v>
      </c>
      <c r="B4038" s="182" t="s">
        <v>2014</v>
      </c>
      <c r="C4038" s="183" t="s">
        <v>2013</v>
      </c>
      <c r="D4038" s="184">
        <v>7400000</v>
      </c>
      <c r="E4038" s="184">
        <v>1690000</v>
      </c>
      <c r="F4038" s="184">
        <v>1880000</v>
      </c>
      <c r="G4038" s="184">
        <v>2200000</v>
      </c>
      <c r="H4038" s="184">
        <v>1630000</v>
      </c>
    </row>
    <row r="4039" spans="1:8" ht="15.75" thickTop="1">
      <c r="A4039" s="181" t="str">
        <f t="shared" ref="A4039:A4102" si="63">(IF(OR(D4039&lt;&gt;0),"A","B"))</f>
        <v>A</v>
      </c>
      <c r="B4039" s="186" t="s">
        <v>121</v>
      </c>
      <c r="C4039" s="186" t="s">
        <v>99</v>
      </c>
      <c r="D4039" s="187">
        <v>7195000</v>
      </c>
      <c r="E4039" s="187">
        <v>1680000</v>
      </c>
      <c r="F4039" s="187">
        <v>1780000</v>
      </c>
      <c r="G4039" s="187">
        <v>2105000</v>
      </c>
      <c r="H4039" s="187">
        <v>1630000</v>
      </c>
    </row>
    <row r="4040" spans="1:8">
      <c r="A4040" s="181" t="str">
        <f t="shared" si="63"/>
        <v>A</v>
      </c>
      <c r="B4040" s="188" t="s">
        <v>121</v>
      </c>
      <c r="C4040" s="188" t="s">
        <v>100</v>
      </c>
      <c r="D4040" s="189">
        <v>1940000</v>
      </c>
      <c r="E4040" s="189">
        <v>485000</v>
      </c>
      <c r="F4040" s="189">
        <v>485000</v>
      </c>
      <c r="G4040" s="189">
        <v>485000</v>
      </c>
      <c r="H4040" s="189">
        <v>485000</v>
      </c>
    </row>
    <row r="4041" spans="1:8">
      <c r="A4041" s="181" t="str">
        <f t="shared" si="63"/>
        <v>A</v>
      </c>
      <c r="B4041" s="188" t="s">
        <v>121</v>
      </c>
      <c r="C4041" s="188" t="s">
        <v>101</v>
      </c>
      <c r="D4041" s="189">
        <v>1950000</v>
      </c>
      <c r="E4041" s="189">
        <v>575000</v>
      </c>
      <c r="F4041" s="189">
        <v>575000</v>
      </c>
      <c r="G4041" s="189">
        <v>400000</v>
      </c>
      <c r="H4041" s="189">
        <v>400000</v>
      </c>
    </row>
    <row r="4042" spans="1:8">
      <c r="A4042" s="181" t="str">
        <f t="shared" si="63"/>
        <v>A</v>
      </c>
      <c r="B4042" s="188" t="s">
        <v>121</v>
      </c>
      <c r="C4042" s="188" t="s">
        <v>103</v>
      </c>
      <c r="D4042" s="189">
        <v>800000</v>
      </c>
      <c r="E4042" s="189">
        <v>400000</v>
      </c>
      <c r="F4042" s="189">
        <v>0</v>
      </c>
      <c r="G4042" s="189">
        <v>400000</v>
      </c>
      <c r="H4042" s="189">
        <v>0</v>
      </c>
    </row>
    <row r="4043" spans="1:8">
      <c r="A4043" s="181" t="str">
        <f t="shared" si="63"/>
        <v>A</v>
      </c>
      <c r="B4043" s="188" t="s">
        <v>121</v>
      </c>
      <c r="C4043" s="188" t="s">
        <v>104</v>
      </c>
      <c r="D4043" s="189">
        <v>80000</v>
      </c>
      <c r="E4043" s="189">
        <v>20000</v>
      </c>
      <c r="F4043" s="189">
        <v>20000</v>
      </c>
      <c r="G4043" s="189">
        <v>20000</v>
      </c>
      <c r="H4043" s="189">
        <v>20000</v>
      </c>
    </row>
    <row r="4044" spans="1:8">
      <c r="A4044" s="181" t="str">
        <f t="shared" si="63"/>
        <v>A</v>
      </c>
      <c r="B4044" s="188" t="s">
        <v>121</v>
      </c>
      <c r="C4044" s="188" t="s">
        <v>105</v>
      </c>
      <c r="D4044" s="189">
        <v>2425000</v>
      </c>
      <c r="E4044" s="189">
        <v>200000</v>
      </c>
      <c r="F4044" s="189">
        <v>700000</v>
      </c>
      <c r="G4044" s="189">
        <v>800000</v>
      </c>
      <c r="H4044" s="189">
        <v>725000</v>
      </c>
    </row>
    <row r="4045" spans="1:8">
      <c r="A4045" s="181" t="str">
        <f t="shared" si="63"/>
        <v>A</v>
      </c>
      <c r="B4045" s="186" t="s">
        <v>121</v>
      </c>
      <c r="C4045" s="186" t="s">
        <v>155</v>
      </c>
      <c r="D4045" s="187">
        <v>205000</v>
      </c>
      <c r="E4045" s="187">
        <v>10000</v>
      </c>
      <c r="F4045" s="187">
        <v>100000</v>
      </c>
      <c r="G4045" s="187">
        <v>95000</v>
      </c>
      <c r="H4045" s="187">
        <v>0</v>
      </c>
    </row>
    <row r="4046" spans="1:8" ht="15.75" thickBot="1">
      <c r="A4046" s="181" t="str">
        <f t="shared" si="63"/>
        <v>A</v>
      </c>
      <c r="B4046" s="182" t="s">
        <v>2015</v>
      </c>
      <c r="C4046" s="183" t="s">
        <v>2016</v>
      </c>
      <c r="D4046" s="184">
        <v>500000</v>
      </c>
      <c r="E4046" s="184">
        <v>38000</v>
      </c>
      <c r="F4046" s="184">
        <v>39700</v>
      </c>
      <c r="G4046" s="184">
        <v>399800</v>
      </c>
      <c r="H4046" s="184">
        <v>22500</v>
      </c>
    </row>
    <row r="4047" spans="1:8" ht="15.75" thickTop="1">
      <c r="A4047" s="181" t="str">
        <f t="shared" si="63"/>
        <v>A</v>
      </c>
      <c r="B4047" s="186" t="s">
        <v>121</v>
      </c>
      <c r="C4047" s="186" t="s">
        <v>99</v>
      </c>
      <c r="D4047" s="187">
        <v>484500</v>
      </c>
      <c r="E4047" s="187">
        <v>22500</v>
      </c>
      <c r="F4047" s="187">
        <v>39700</v>
      </c>
      <c r="G4047" s="187">
        <v>399800</v>
      </c>
      <c r="H4047" s="187">
        <v>22500</v>
      </c>
    </row>
    <row r="4048" spans="1:8">
      <c r="A4048" s="181" t="str">
        <f t="shared" si="63"/>
        <v>A</v>
      </c>
      <c r="B4048" s="188" t="s">
        <v>121</v>
      </c>
      <c r="C4048" s="188" t="s">
        <v>100</v>
      </c>
      <c r="D4048" s="189">
        <v>90000</v>
      </c>
      <c r="E4048" s="189">
        <v>22500</v>
      </c>
      <c r="F4048" s="189">
        <v>22500</v>
      </c>
      <c r="G4048" s="189">
        <v>22500</v>
      </c>
      <c r="H4048" s="189">
        <v>22500</v>
      </c>
    </row>
    <row r="4049" spans="1:8">
      <c r="A4049" s="181" t="str">
        <f t="shared" si="63"/>
        <v>A</v>
      </c>
      <c r="B4049" s="188" t="s">
        <v>121</v>
      </c>
      <c r="C4049" s="188" t="s">
        <v>101</v>
      </c>
      <c r="D4049" s="189">
        <v>377300</v>
      </c>
      <c r="E4049" s="189">
        <v>0</v>
      </c>
      <c r="F4049" s="189">
        <v>0</v>
      </c>
      <c r="G4049" s="189">
        <v>377300</v>
      </c>
      <c r="H4049" s="189">
        <v>0</v>
      </c>
    </row>
    <row r="4050" spans="1:8">
      <c r="A4050" s="181" t="str">
        <f t="shared" si="63"/>
        <v>A</v>
      </c>
      <c r="B4050" s="188" t="s">
        <v>121</v>
      </c>
      <c r="C4050" s="188" t="s">
        <v>105</v>
      </c>
      <c r="D4050" s="189">
        <v>17200</v>
      </c>
      <c r="E4050" s="189">
        <v>0</v>
      </c>
      <c r="F4050" s="189">
        <v>17200</v>
      </c>
      <c r="G4050" s="189">
        <v>0</v>
      </c>
      <c r="H4050" s="189">
        <v>0</v>
      </c>
    </row>
    <row r="4051" spans="1:8">
      <c r="A4051" s="181" t="str">
        <f t="shared" si="63"/>
        <v>A</v>
      </c>
      <c r="B4051" s="186" t="s">
        <v>121</v>
      </c>
      <c r="C4051" s="186" t="s">
        <v>155</v>
      </c>
      <c r="D4051" s="187">
        <v>15500</v>
      </c>
      <c r="E4051" s="187">
        <v>15500</v>
      </c>
      <c r="F4051" s="187">
        <v>0</v>
      </c>
      <c r="G4051" s="187">
        <v>0</v>
      </c>
      <c r="H4051" s="187">
        <v>0</v>
      </c>
    </row>
    <row r="4052" spans="1:8" ht="30.75" thickBot="1">
      <c r="A4052" s="181" t="str">
        <f t="shared" si="63"/>
        <v>A</v>
      </c>
      <c r="B4052" s="182" t="s">
        <v>2017</v>
      </c>
      <c r="C4052" s="183" t="s">
        <v>2018</v>
      </c>
      <c r="D4052" s="184">
        <v>2150000</v>
      </c>
      <c r="E4052" s="184">
        <v>569000</v>
      </c>
      <c r="F4052" s="184">
        <v>551000</v>
      </c>
      <c r="G4052" s="184">
        <v>515000</v>
      </c>
      <c r="H4052" s="184">
        <v>515000</v>
      </c>
    </row>
    <row r="4053" spans="1:8" ht="15.75" thickTop="1">
      <c r="A4053" s="181" t="str">
        <f t="shared" si="63"/>
        <v>A</v>
      </c>
      <c r="B4053" s="186" t="s">
        <v>121</v>
      </c>
      <c r="C4053" s="186" t="s">
        <v>99</v>
      </c>
      <c r="D4053" s="187">
        <v>1995000</v>
      </c>
      <c r="E4053" s="187">
        <v>507000</v>
      </c>
      <c r="F4053" s="187">
        <v>520000</v>
      </c>
      <c r="G4053" s="187">
        <v>484000</v>
      </c>
      <c r="H4053" s="187">
        <v>484000</v>
      </c>
    </row>
    <row r="4054" spans="1:8">
      <c r="A4054" s="181" t="str">
        <f t="shared" si="63"/>
        <v>A</v>
      </c>
      <c r="B4054" s="188" t="s">
        <v>121</v>
      </c>
      <c r="C4054" s="188" t="s">
        <v>100</v>
      </c>
      <c r="D4054" s="189">
        <v>1420000</v>
      </c>
      <c r="E4054" s="189">
        <v>355000</v>
      </c>
      <c r="F4054" s="189">
        <v>355000</v>
      </c>
      <c r="G4054" s="189">
        <v>355000</v>
      </c>
      <c r="H4054" s="189">
        <v>355000</v>
      </c>
    </row>
    <row r="4055" spans="1:8">
      <c r="A4055" s="181" t="str">
        <f t="shared" si="63"/>
        <v>A</v>
      </c>
      <c r="B4055" s="188" t="s">
        <v>121</v>
      </c>
      <c r="C4055" s="188" t="s">
        <v>101</v>
      </c>
      <c r="D4055" s="189">
        <v>520000</v>
      </c>
      <c r="E4055" s="189">
        <v>142000</v>
      </c>
      <c r="F4055" s="189">
        <v>140000</v>
      </c>
      <c r="G4055" s="189">
        <v>119000</v>
      </c>
      <c r="H4055" s="189">
        <v>119000</v>
      </c>
    </row>
    <row r="4056" spans="1:8">
      <c r="A4056" s="181" t="str">
        <f t="shared" si="63"/>
        <v>A</v>
      </c>
      <c r="B4056" s="188" t="s">
        <v>121</v>
      </c>
      <c r="C4056" s="188" t="s">
        <v>15</v>
      </c>
      <c r="D4056" s="189">
        <v>15000</v>
      </c>
      <c r="E4056" s="189">
        <v>0</v>
      </c>
      <c r="F4056" s="189">
        <v>15000</v>
      </c>
      <c r="G4056" s="189">
        <v>0</v>
      </c>
      <c r="H4056" s="189">
        <v>0</v>
      </c>
    </row>
    <row r="4057" spans="1:8">
      <c r="A4057" s="181" t="str">
        <f t="shared" si="63"/>
        <v>A</v>
      </c>
      <c r="B4057" s="188" t="s">
        <v>121</v>
      </c>
      <c r="C4057" s="188" t="s">
        <v>105</v>
      </c>
      <c r="D4057" s="189">
        <v>40000</v>
      </c>
      <c r="E4057" s="189">
        <v>10000</v>
      </c>
      <c r="F4057" s="189">
        <v>10000</v>
      </c>
      <c r="G4057" s="189">
        <v>10000</v>
      </c>
      <c r="H4057" s="189">
        <v>10000</v>
      </c>
    </row>
    <row r="4058" spans="1:8">
      <c r="A4058" s="181" t="str">
        <f t="shared" si="63"/>
        <v>A</v>
      </c>
      <c r="B4058" s="186" t="s">
        <v>121</v>
      </c>
      <c r="C4058" s="186" t="s">
        <v>155</v>
      </c>
      <c r="D4058" s="187">
        <v>155000</v>
      </c>
      <c r="E4058" s="187">
        <v>62000</v>
      </c>
      <c r="F4058" s="187">
        <v>31000</v>
      </c>
      <c r="G4058" s="187">
        <v>31000</v>
      </c>
      <c r="H4058" s="187">
        <v>31000</v>
      </c>
    </row>
    <row r="4059" spans="1:8" ht="15.75" thickBot="1">
      <c r="A4059" s="181" t="str">
        <f t="shared" si="63"/>
        <v>A</v>
      </c>
      <c r="B4059" s="182" t="s">
        <v>2019</v>
      </c>
      <c r="C4059" s="183" t="s">
        <v>2020</v>
      </c>
      <c r="D4059" s="184">
        <v>260000</v>
      </c>
      <c r="E4059" s="184">
        <v>67000</v>
      </c>
      <c r="F4059" s="184">
        <v>65000</v>
      </c>
      <c r="G4059" s="184">
        <v>64000</v>
      </c>
      <c r="H4059" s="184">
        <v>64000</v>
      </c>
    </row>
    <row r="4060" spans="1:8" ht="15.75" thickTop="1">
      <c r="A4060" s="181" t="str">
        <f t="shared" si="63"/>
        <v>A</v>
      </c>
      <c r="B4060" s="186" t="s">
        <v>121</v>
      </c>
      <c r="C4060" s="186" t="s">
        <v>99</v>
      </c>
      <c r="D4060" s="187">
        <v>260000</v>
      </c>
      <c r="E4060" s="187">
        <v>67000</v>
      </c>
      <c r="F4060" s="187">
        <v>65000</v>
      </c>
      <c r="G4060" s="187">
        <v>64000</v>
      </c>
      <c r="H4060" s="187">
        <v>64000</v>
      </c>
    </row>
    <row r="4061" spans="1:8">
      <c r="A4061" s="181" t="str">
        <f t="shared" si="63"/>
        <v>A</v>
      </c>
      <c r="B4061" s="188" t="s">
        <v>121</v>
      </c>
      <c r="C4061" s="188" t="s">
        <v>100</v>
      </c>
      <c r="D4061" s="189">
        <v>186000</v>
      </c>
      <c r="E4061" s="189">
        <v>47000</v>
      </c>
      <c r="F4061" s="189">
        <v>47000</v>
      </c>
      <c r="G4061" s="189">
        <v>46000</v>
      </c>
      <c r="H4061" s="189">
        <v>46000</v>
      </c>
    </row>
    <row r="4062" spans="1:8">
      <c r="A4062" s="181" t="str">
        <f t="shared" si="63"/>
        <v>A</v>
      </c>
      <c r="B4062" s="188" t="s">
        <v>121</v>
      </c>
      <c r="C4062" s="188" t="s">
        <v>101</v>
      </c>
      <c r="D4062" s="189">
        <v>74000</v>
      </c>
      <c r="E4062" s="189">
        <v>20000</v>
      </c>
      <c r="F4062" s="189">
        <v>18000</v>
      </c>
      <c r="G4062" s="189">
        <v>18000</v>
      </c>
      <c r="H4062" s="189">
        <v>18000</v>
      </c>
    </row>
    <row r="4063" spans="1:8" ht="30.75" thickBot="1">
      <c r="A4063" s="181" t="str">
        <f t="shared" si="63"/>
        <v>A</v>
      </c>
      <c r="B4063" s="182" t="s">
        <v>2021</v>
      </c>
      <c r="C4063" s="183" t="s">
        <v>2022</v>
      </c>
      <c r="D4063" s="184">
        <v>60400000</v>
      </c>
      <c r="E4063" s="184">
        <v>16269000</v>
      </c>
      <c r="F4063" s="184">
        <v>15137000</v>
      </c>
      <c r="G4063" s="184">
        <v>14757000</v>
      </c>
      <c r="H4063" s="184">
        <v>14237000</v>
      </c>
    </row>
    <row r="4064" spans="1:8" ht="15.75" thickTop="1">
      <c r="A4064" s="181" t="str">
        <f t="shared" si="63"/>
        <v>A</v>
      </c>
      <c r="B4064" s="186" t="s">
        <v>121</v>
      </c>
      <c r="C4064" s="186" t="s">
        <v>99</v>
      </c>
      <c r="D4064" s="187">
        <v>57000000</v>
      </c>
      <c r="E4064" s="187">
        <v>14569000</v>
      </c>
      <c r="F4064" s="187">
        <v>14437000</v>
      </c>
      <c r="G4064" s="187">
        <v>14257000</v>
      </c>
      <c r="H4064" s="187">
        <v>13737000</v>
      </c>
    </row>
    <row r="4065" spans="1:8">
      <c r="A4065" s="181" t="str">
        <f t="shared" si="63"/>
        <v>A</v>
      </c>
      <c r="B4065" s="188" t="s">
        <v>121</v>
      </c>
      <c r="C4065" s="188" t="s">
        <v>100</v>
      </c>
      <c r="D4065" s="189">
        <v>42885000</v>
      </c>
      <c r="E4065" s="189">
        <v>10722000</v>
      </c>
      <c r="F4065" s="189">
        <v>10721000</v>
      </c>
      <c r="G4065" s="189">
        <v>10721000</v>
      </c>
      <c r="H4065" s="189">
        <v>10721000</v>
      </c>
    </row>
    <row r="4066" spans="1:8">
      <c r="A4066" s="181" t="str">
        <f t="shared" si="63"/>
        <v>A</v>
      </c>
      <c r="B4066" s="188" t="s">
        <v>121</v>
      </c>
      <c r="C4066" s="188" t="s">
        <v>101</v>
      </c>
      <c r="D4066" s="189">
        <v>12320000</v>
      </c>
      <c r="E4066" s="189">
        <v>3300000</v>
      </c>
      <c r="F4066" s="189">
        <v>3300000</v>
      </c>
      <c r="G4066" s="189">
        <v>3120000</v>
      </c>
      <c r="H4066" s="189">
        <v>2600000</v>
      </c>
    </row>
    <row r="4067" spans="1:8">
      <c r="A4067" s="181" t="str">
        <f t="shared" si="63"/>
        <v>A</v>
      </c>
      <c r="B4067" s="188" t="s">
        <v>121</v>
      </c>
      <c r="C4067" s="188" t="s">
        <v>104</v>
      </c>
      <c r="D4067" s="189">
        <v>525000</v>
      </c>
      <c r="E4067" s="189">
        <v>132000</v>
      </c>
      <c r="F4067" s="189">
        <v>131000</v>
      </c>
      <c r="G4067" s="189">
        <v>131000</v>
      </c>
      <c r="H4067" s="189">
        <v>131000</v>
      </c>
    </row>
    <row r="4068" spans="1:8">
      <c r="A4068" s="181" t="str">
        <f t="shared" si="63"/>
        <v>A</v>
      </c>
      <c r="B4068" s="188" t="s">
        <v>121</v>
      </c>
      <c r="C4068" s="188" t="s">
        <v>105</v>
      </c>
      <c r="D4068" s="189">
        <v>1270000</v>
      </c>
      <c r="E4068" s="189">
        <v>415000</v>
      </c>
      <c r="F4068" s="189">
        <v>285000</v>
      </c>
      <c r="G4068" s="189">
        <v>285000</v>
      </c>
      <c r="H4068" s="189">
        <v>285000</v>
      </c>
    </row>
    <row r="4069" spans="1:8">
      <c r="A4069" s="181" t="str">
        <f t="shared" si="63"/>
        <v>A</v>
      </c>
      <c r="B4069" s="186" t="s">
        <v>121</v>
      </c>
      <c r="C4069" s="186" t="s">
        <v>155</v>
      </c>
      <c r="D4069" s="187">
        <v>3400000</v>
      </c>
      <c r="E4069" s="187">
        <v>1700000</v>
      </c>
      <c r="F4069" s="187">
        <v>700000</v>
      </c>
      <c r="G4069" s="187">
        <v>500000</v>
      </c>
      <c r="H4069" s="187">
        <v>500000</v>
      </c>
    </row>
    <row r="4070" spans="1:8" ht="30.75" thickBot="1">
      <c r="A4070" s="181" t="str">
        <f t="shared" si="63"/>
        <v>A</v>
      </c>
      <c r="B4070" s="182" t="s">
        <v>2023</v>
      </c>
      <c r="C4070" s="183" t="s">
        <v>2024</v>
      </c>
      <c r="D4070" s="184">
        <v>52400000</v>
      </c>
      <c r="E4070" s="184">
        <v>13925000</v>
      </c>
      <c r="F4070" s="184">
        <v>12825000</v>
      </c>
      <c r="G4070" s="184">
        <v>12825000</v>
      </c>
      <c r="H4070" s="184">
        <v>12825000</v>
      </c>
    </row>
    <row r="4071" spans="1:8" ht="15.75" thickTop="1">
      <c r="A4071" s="181" t="str">
        <f t="shared" si="63"/>
        <v>A</v>
      </c>
      <c r="B4071" s="186" t="s">
        <v>121</v>
      </c>
      <c r="C4071" s="186" t="s">
        <v>99</v>
      </c>
      <c r="D4071" s="187">
        <v>49400000</v>
      </c>
      <c r="E4071" s="187">
        <v>12425000</v>
      </c>
      <c r="F4071" s="187">
        <v>12325000</v>
      </c>
      <c r="G4071" s="187">
        <v>12325000</v>
      </c>
      <c r="H4071" s="187">
        <v>12325000</v>
      </c>
    </row>
    <row r="4072" spans="1:8">
      <c r="A4072" s="181" t="str">
        <f t="shared" si="63"/>
        <v>A</v>
      </c>
      <c r="B4072" s="188" t="s">
        <v>121</v>
      </c>
      <c r="C4072" s="188" t="s">
        <v>100</v>
      </c>
      <c r="D4072" s="189">
        <v>41500000</v>
      </c>
      <c r="E4072" s="189">
        <v>10375000</v>
      </c>
      <c r="F4072" s="189">
        <v>10375000</v>
      </c>
      <c r="G4072" s="189">
        <v>10375000</v>
      </c>
      <c r="H4072" s="189">
        <v>10375000</v>
      </c>
    </row>
    <row r="4073" spans="1:8">
      <c r="A4073" s="181" t="str">
        <f t="shared" si="63"/>
        <v>A</v>
      </c>
      <c r="B4073" s="188" t="s">
        <v>121</v>
      </c>
      <c r="C4073" s="188" t="s">
        <v>101</v>
      </c>
      <c r="D4073" s="189">
        <v>6400000</v>
      </c>
      <c r="E4073" s="189">
        <v>1600000</v>
      </c>
      <c r="F4073" s="189">
        <v>1600000</v>
      </c>
      <c r="G4073" s="189">
        <v>1600000</v>
      </c>
      <c r="H4073" s="189">
        <v>1600000</v>
      </c>
    </row>
    <row r="4074" spans="1:8">
      <c r="A4074" s="181" t="str">
        <f t="shared" si="63"/>
        <v>A</v>
      </c>
      <c r="B4074" s="188" t="s">
        <v>121</v>
      </c>
      <c r="C4074" s="188" t="s">
        <v>104</v>
      </c>
      <c r="D4074" s="189">
        <v>500000</v>
      </c>
      <c r="E4074" s="189">
        <v>125000</v>
      </c>
      <c r="F4074" s="189">
        <v>125000</v>
      </c>
      <c r="G4074" s="189">
        <v>125000</v>
      </c>
      <c r="H4074" s="189">
        <v>125000</v>
      </c>
    </row>
    <row r="4075" spans="1:8">
      <c r="A4075" s="181" t="str">
        <f t="shared" si="63"/>
        <v>A</v>
      </c>
      <c r="B4075" s="188" t="s">
        <v>121</v>
      </c>
      <c r="C4075" s="188" t="s">
        <v>105</v>
      </c>
      <c r="D4075" s="189">
        <v>1000000</v>
      </c>
      <c r="E4075" s="189">
        <v>325000</v>
      </c>
      <c r="F4075" s="189">
        <v>225000</v>
      </c>
      <c r="G4075" s="189">
        <v>225000</v>
      </c>
      <c r="H4075" s="189">
        <v>225000</v>
      </c>
    </row>
    <row r="4076" spans="1:8">
      <c r="A4076" s="181" t="str">
        <f t="shared" si="63"/>
        <v>A</v>
      </c>
      <c r="B4076" s="186" t="s">
        <v>121</v>
      </c>
      <c r="C4076" s="186" t="s">
        <v>155</v>
      </c>
      <c r="D4076" s="187">
        <v>3000000</v>
      </c>
      <c r="E4076" s="187">
        <v>1500000</v>
      </c>
      <c r="F4076" s="187">
        <v>500000</v>
      </c>
      <c r="G4076" s="187">
        <v>500000</v>
      </c>
      <c r="H4076" s="187">
        <v>500000</v>
      </c>
    </row>
    <row r="4077" spans="1:8" ht="15.75" thickBot="1">
      <c r="A4077" s="181" t="str">
        <f t="shared" si="63"/>
        <v>A</v>
      </c>
      <c r="B4077" s="182" t="s">
        <v>2025</v>
      </c>
      <c r="C4077" s="183" t="s">
        <v>2026</v>
      </c>
      <c r="D4077" s="184">
        <v>8000000</v>
      </c>
      <c r="E4077" s="184">
        <v>2344000</v>
      </c>
      <c r="F4077" s="184">
        <v>2312000</v>
      </c>
      <c r="G4077" s="184">
        <v>1932000</v>
      </c>
      <c r="H4077" s="184">
        <v>1412000</v>
      </c>
    </row>
    <row r="4078" spans="1:8" ht="15.75" thickTop="1">
      <c r="A4078" s="181" t="str">
        <f t="shared" si="63"/>
        <v>A</v>
      </c>
      <c r="B4078" s="186" t="s">
        <v>121</v>
      </c>
      <c r="C4078" s="186" t="s">
        <v>99</v>
      </c>
      <c r="D4078" s="187">
        <v>7600000</v>
      </c>
      <c r="E4078" s="187">
        <v>2144000</v>
      </c>
      <c r="F4078" s="187">
        <v>2112000</v>
      </c>
      <c r="G4078" s="187">
        <v>1932000</v>
      </c>
      <c r="H4078" s="187">
        <v>1412000</v>
      </c>
    </row>
    <row r="4079" spans="1:8">
      <c r="A4079" s="181" t="str">
        <f t="shared" si="63"/>
        <v>A</v>
      </c>
      <c r="B4079" s="188" t="s">
        <v>121</v>
      </c>
      <c r="C4079" s="188" t="s">
        <v>100</v>
      </c>
      <c r="D4079" s="189">
        <v>1385000</v>
      </c>
      <c r="E4079" s="189">
        <v>347000</v>
      </c>
      <c r="F4079" s="189">
        <v>346000</v>
      </c>
      <c r="G4079" s="189">
        <v>346000</v>
      </c>
      <c r="H4079" s="189">
        <v>346000</v>
      </c>
    </row>
    <row r="4080" spans="1:8">
      <c r="A4080" s="181" t="str">
        <f t="shared" si="63"/>
        <v>A</v>
      </c>
      <c r="B4080" s="188" t="s">
        <v>121</v>
      </c>
      <c r="C4080" s="188" t="s">
        <v>101</v>
      </c>
      <c r="D4080" s="189">
        <v>5920000</v>
      </c>
      <c r="E4080" s="189">
        <v>1700000</v>
      </c>
      <c r="F4080" s="189">
        <v>1700000</v>
      </c>
      <c r="G4080" s="189">
        <v>1520000</v>
      </c>
      <c r="H4080" s="189">
        <v>1000000</v>
      </c>
    </row>
    <row r="4081" spans="1:8">
      <c r="A4081" s="181" t="str">
        <f t="shared" si="63"/>
        <v>A</v>
      </c>
      <c r="B4081" s="188" t="s">
        <v>121</v>
      </c>
      <c r="C4081" s="188" t="s">
        <v>104</v>
      </c>
      <c r="D4081" s="189">
        <v>25000</v>
      </c>
      <c r="E4081" s="189">
        <v>7000</v>
      </c>
      <c r="F4081" s="189">
        <v>6000</v>
      </c>
      <c r="G4081" s="189">
        <v>6000</v>
      </c>
      <c r="H4081" s="189">
        <v>6000</v>
      </c>
    </row>
    <row r="4082" spans="1:8">
      <c r="A4082" s="181" t="str">
        <f t="shared" si="63"/>
        <v>A</v>
      </c>
      <c r="B4082" s="188" t="s">
        <v>121</v>
      </c>
      <c r="C4082" s="188" t="s">
        <v>105</v>
      </c>
      <c r="D4082" s="189">
        <v>270000</v>
      </c>
      <c r="E4082" s="189">
        <v>90000</v>
      </c>
      <c r="F4082" s="189">
        <v>60000</v>
      </c>
      <c r="G4082" s="189">
        <v>60000</v>
      </c>
      <c r="H4082" s="189">
        <v>60000</v>
      </c>
    </row>
    <row r="4083" spans="1:8">
      <c r="A4083" s="181" t="str">
        <f t="shared" si="63"/>
        <v>A</v>
      </c>
      <c r="B4083" s="186" t="s">
        <v>121</v>
      </c>
      <c r="C4083" s="186" t="s">
        <v>155</v>
      </c>
      <c r="D4083" s="187">
        <v>400000</v>
      </c>
      <c r="E4083" s="187">
        <v>200000</v>
      </c>
      <c r="F4083" s="187">
        <v>200000</v>
      </c>
      <c r="G4083" s="187">
        <v>0</v>
      </c>
      <c r="H4083" s="187">
        <v>0</v>
      </c>
    </row>
    <row r="4084" spans="1:8" ht="15.75" thickBot="1">
      <c r="A4084" s="181" t="str">
        <f t="shared" si="63"/>
        <v>A</v>
      </c>
      <c r="B4084" s="182" t="s">
        <v>2029</v>
      </c>
      <c r="C4084" s="183" t="s">
        <v>2030</v>
      </c>
      <c r="D4084" s="184">
        <v>8500000</v>
      </c>
      <c r="E4084" s="184">
        <v>1807000</v>
      </c>
      <c r="F4084" s="184">
        <v>1597000</v>
      </c>
      <c r="G4084" s="184">
        <v>2447000</v>
      </c>
      <c r="H4084" s="184">
        <v>2649000</v>
      </c>
    </row>
    <row r="4085" spans="1:8" ht="15.75" thickTop="1">
      <c r="A4085" s="181" t="str">
        <f t="shared" si="63"/>
        <v>A</v>
      </c>
      <c r="B4085" s="186" t="s">
        <v>121</v>
      </c>
      <c r="C4085" s="186" t="s">
        <v>99</v>
      </c>
      <c r="D4085" s="187">
        <v>6282000</v>
      </c>
      <c r="E4085" s="187">
        <v>1607000</v>
      </c>
      <c r="F4085" s="187">
        <v>1577000</v>
      </c>
      <c r="G4085" s="187">
        <v>1547000</v>
      </c>
      <c r="H4085" s="187">
        <v>1551000</v>
      </c>
    </row>
    <row r="4086" spans="1:8">
      <c r="A4086" s="181" t="str">
        <f t="shared" si="63"/>
        <v>A</v>
      </c>
      <c r="B4086" s="188" t="s">
        <v>121</v>
      </c>
      <c r="C4086" s="188" t="s">
        <v>100</v>
      </c>
      <c r="D4086" s="189">
        <v>3690000</v>
      </c>
      <c r="E4086" s="189">
        <v>922000</v>
      </c>
      <c r="F4086" s="189">
        <v>922000</v>
      </c>
      <c r="G4086" s="189">
        <v>922000</v>
      </c>
      <c r="H4086" s="189">
        <v>924000</v>
      </c>
    </row>
    <row r="4087" spans="1:8">
      <c r="A4087" s="181" t="str">
        <f t="shared" si="63"/>
        <v>A</v>
      </c>
      <c r="B4087" s="188" t="s">
        <v>121</v>
      </c>
      <c r="C4087" s="188" t="s">
        <v>101</v>
      </c>
      <c r="D4087" s="189">
        <v>2222000</v>
      </c>
      <c r="E4087" s="189">
        <v>555000</v>
      </c>
      <c r="F4087" s="189">
        <v>555000</v>
      </c>
      <c r="G4087" s="189">
        <v>555000</v>
      </c>
      <c r="H4087" s="189">
        <v>557000</v>
      </c>
    </row>
    <row r="4088" spans="1:8">
      <c r="A4088" s="181" t="str">
        <f t="shared" si="63"/>
        <v>A</v>
      </c>
      <c r="B4088" s="188" t="s">
        <v>121</v>
      </c>
      <c r="C4088" s="188" t="s">
        <v>15</v>
      </c>
      <c r="D4088" s="189">
        <v>60000</v>
      </c>
      <c r="E4088" s="189">
        <v>40000</v>
      </c>
      <c r="F4088" s="189">
        <v>20000</v>
      </c>
      <c r="G4088" s="189">
        <v>0</v>
      </c>
      <c r="H4088" s="189">
        <v>0</v>
      </c>
    </row>
    <row r="4089" spans="1:8">
      <c r="A4089" s="181" t="str">
        <f t="shared" si="63"/>
        <v>A</v>
      </c>
      <c r="B4089" s="188" t="s">
        <v>121</v>
      </c>
      <c r="C4089" s="188" t="s">
        <v>104</v>
      </c>
      <c r="D4089" s="189">
        <v>150000</v>
      </c>
      <c r="E4089" s="189">
        <v>50000</v>
      </c>
      <c r="F4089" s="189">
        <v>40000</v>
      </c>
      <c r="G4089" s="189">
        <v>30000</v>
      </c>
      <c r="H4089" s="189">
        <v>30000</v>
      </c>
    </row>
    <row r="4090" spans="1:8">
      <c r="A4090" s="181" t="str">
        <f t="shared" si="63"/>
        <v>A</v>
      </c>
      <c r="B4090" s="188" t="s">
        <v>121</v>
      </c>
      <c r="C4090" s="188" t="s">
        <v>105</v>
      </c>
      <c r="D4090" s="189">
        <v>160000</v>
      </c>
      <c r="E4090" s="189">
        <v>40000</v>
      </c>
      <c r="F4090" s="189">
        <v>40000</v>
      </c>
      <c r="G4090" s="189">
        <v>40000</v>
      </c>
      <c r="H4090" s="189">
        <v>40000</v>
      </c>
    </row>
    <row r="4091" spans="1:8">
      <c r="A4091" s="181" t="str">
        <f t="shared" si="63"/>
        <v>A</v>
      </c>
      <c r="B4091" s="186" t="s">
        <v>121</v>
      </c>
      <c r="C4091" s="186" t="s">
        <v>155</v>
      </c>
      <c r="D4091" s="187">
        <v>2218000</v>
      </c>
      <c r="E4091" s="187">
        <v>200000</v>
      </c>
      <c r="F4091" s="187">
        <v>20000</v>
      </c>
      <c r="G4091" s="187">
        <v>900000</v>
      </c>
      <c r="H4091" s="187">
        <v>1098000</v>
      </c>
    </row>
    <row r="4092" spans="1:8" ht="45.75" thickBot="1">
      <c r="A4092" s="181" t="str">
        <f t="shared" si="63"/>
        <v>A</v>
      </c>
      <c r="B4092" s="182" t="s">
        <v>2031</v>
      </c>
      <c r="C4092" s="183" t="s">
        <v>2032</v>
      </c>
      <c r="D4092" s="184">
        <v>8500000</v>
      </c>
      <c r="E4092" s="184">
        <v>1807000</v>
      </c>
      <c r="F4092" s="184">
        <v>1597000</v>
      </c>
      <c r="G4092" s="184">
        <v>2447000</v>
      </c>
      <c r="H4092" s="184">
        <v>2649000</v>
      </c>
    </row>
    <row r="4093" spans="1:8" ht="15.75" thickTop="1">
      <c r="A4093" s="181" t="str">
        <f t="shared" si="63"/>
        <v>A</v>
      </c>
      <c r="B4093" s="186" t="s">
        <v>121</v>
      </c>
      <c r="C4093" s="186" t="s">
        <v>99</v>
      </c>
      <c r="D4093" s="187">
        <v>6282000</v>
      </c>
      <c r="E4093" s="187">
        <v>1607000</v>
      </c>
      <c r="F4093" s="187">
        <v>1577000</v>
      </c>
      <c r="G4093" s="187">
        <v>1547000</v>
      </c>
      <c r="H4093" s="187">
        <v>1551000</v>
      </c>
    </row>
    <row r="4094" spans="1:8">
      <c r="A4094" s="181" t="str">
        <f t="shared" si="63"/>
        <v>A</v>
      </c>
      <c r="B4094" s="188" t="s">
        <v>121</v>
      </c>
      <c r="C4094" s="188" t="s">
        <v>100</v>
      </c>
      <c r="D4094" s="189">
        <v>3690000</v>
      </c>
      <c r="E4094" s="189">
        <v>922000</v>
      </c>
      <c r="F4094" s="189">
        <v>922000</v>
      </c>
      <c r="G4094" s="189">
        <v>922000</v>
      </c>
      <c r="H4094" s="189">
        <v>924000</v>
      </c>
    </row>
    <row r="4095" spans="1:8">
      <c r="A4095" s="181" t="str">
        <f t="shared" si="63"/>
        <v>A</v>
      </c>
      <c r="B4095" s="188" t="s">
        <v>121</v>
      </c>
      <c r="C4095" s="188" t="s">
        <v>101</v>
      </c>
      <c r="D4095" s="189">
        <v>2222000</v>
      </c>
      <c r="E4095" s="189">
        <v>555000</v>
      </c>
      <c r="F4095" s="189">
        <v>555000</v>
      </c>
      <c r="G4095" s="189">
        <v>555000</v>
      </c>
      <c r="H4095" s="189">
        <v>557000</v>
      </c>
    </row>
    <row r="4096" spans="1:8">
      <c r="A4096" s="181" t="str">
        <f t="shared" si="63"/>
        <v>A</v>
      </c>
      <c r="B4096" s="188" t="s">
        <v>121</v>
      </c>
      <c r="C4096" s="188" t="s">
        <v>15</v>
      </c>
      <c r="D4096" s="189">
        <v>60000</v>
      </c>
      <c r="E4096" s="189">
        <v>40000</v>
      </c>
      <c r="F4096" s="189">
        <v>20000</v>
      </c>
      <c r="G4096" s="189">
        <v>0</v>
      </c>
      <c r="H4096" s="189">
        <v>0</v>
      </c>
    </row>
    <row r="4097" spans="1:8">
      <c r="A4097" s="181" t="str">
        <f t="shared" si="63"/>
        <v>A</v>
      </c>
      <c r="B4097" s="188" t="s">
        <v>121</v>
      </c>
      <c r="C4097" s="188" t="s">
        <v>104</v>
      </c>
      <c r="D4097" s="189">
        <v>150000</v>
      </c>
      <c r="E4097" s="189">
        <v>50000</v>
      </c>
      <c r="F4097" s="189">
        <v>40000</v>
      </c>
      <c r="G4097" s="189">
        <v>30000</v>
      </c>
      <c r="H4097" s="189">
        <v>30000</v>
      </c>
    </row>
    <row r="4098" spans="1:8">
      <c r="A4098" s="181" t="str">
        <f t="shared" si="63"/>
        <v>A</v>
      </c>
      <c r="B4098" s="188" t="s">
        <v>121</v>
      </c>
      <c r="C4098" s="188" t="s">
        <v>105</v>
      </c>
      <c r="D4098" s="189">
        <v>160000</v>
      </c>
      <c r="E4098" s="189">
        <v>40000</v>
      </c>
      <c r="F4098" s="189">
        <v>40000</v>
      </c>
      <c r="G4098" s="189">
        <v>40000</v>
      </c>
      <c r="H4098" s="189">
        <v>40000</v>
      </c>
    </row>
    <row r="4099" spans="1:8">
      <c r="A4099" s="181" t="str">
        <f t="shared" si="63"/>
        <v>A</v>
      </c>
      <c r="B4099" s="186" t="s">
        <v>121</v>
      </c>
      <c r="C4099" s="186" t="s">
        <v>155</v>
      </c>
      <c r="D4099" s="187">
        <v>2218000</v>
      </c>
      <c r="E4099" s="187">
        <v>200000</v>
      </c>
      <c r="F4099" s="187">
        <v>20000</v>
      </c>
      <c r="G4099" s="187">
        <v>900000</v>
      </c>
      <c r="H4099" s="187">
        <v>1098000</v>
      </c>
    </row>
    <row r="4100" spans="1:8" ht="15.75" thickBot="1">
      <c r="A4100" s="181" t="str">
        <f t="shared" si="63"/>
        <v>A</v>
      </c>
      <c r="B4100" s="182" t="s">
        <v>2033</v>
      </c>
      <c r="C4100" s="183" t="s">
        <v>2034</v>
      </c>
      <c r="D4100" s="184">
        <v>69200000</v>
      </c>
      <c r="E4100" s="184">
        <v>17300000</v>
      </c>
      <c r="F4100" s="184">
        <v>17300000</v>
      </c>
      <c r="G4100" s="184">
        <v>17300000</v>
      </c>
      <c r="H4100" s="184">
        <v>17300000</v>
      </c>
    </row>
    <row r="4101" spans="1:8" ht="15.75" thickTop="1">
      <c r="A4101" s="181" t="str">
        <f t="shared" si="63"/>
        <v>A</v>
      </c>
      <c r="B4101" s="186" t="s">
        <v>121</v>
      </c>
      <c r="C4101" s="186" t="s">
        <v>99</v>
      </c>
      <c r="D4101" s="187">
        <v>69200000</v>
      </c>
      <c r="E4101" s="187">
        <v>17300000</v>
      </c>
      <c r="F4101" s="187">
        <v>17300000</v>
      </c>
      <c r="G4101" s="187">
        <v>17300000</v>
      </c>
      <c r="H4101" s="187">
        <v>17300000</v>
      </c>
    </row>
    <row r="4102" spans="1:8">
      <c r="A4102" s="181" t="str">
        <f t="shared" si="63"/>
        <v>A</v>
      </c>
      <c r="B4102" s="188" t="s">
        <v>121</v>
      </c>
      <c r="C4102" s="188" t="s">
        <v>15</v>
      </c>
      <c r="D4102" s="189">
        <v>69200000</v>
      </c>
      <c r="E4102" s="189">
        <v>17300000</v>
      </c>
      <c r="F4102" s="189">
        <v>17300000</v>
      </c>
      <c r="G4102" s="189">
        <v>17300000</v>
      </c>
      <c r="H4102" s="189">
        <v>17300000</v>
      </c>
    </row>
    <row r="4103" spans="1:8" ht="15.75" thickBot="1">
      <c r="A4103" s="181" t="str">
        <f t="shared" ref="A4103:A4166" si="64">(IF(OR(D4103&lt;&gt;0),"A","B"))</f>
        <v>A</v>
      </c>
      <c r="B4103" s="182" t="s">
        <v>2035</v>
      </c>
      <c r="C4103" s="183" t="s">
        <v>2036</v>
      </c>
      <c r="D4103" s="184">
        <v>69200000</v>
      </c>
      <c r="E4103" s="184">
        <v>17300000</v>
      </c>
      <c r="F4103" s="184">
        <v>17300000</v>
      </c>
      <c r="G4103" s="184">
        <v>17300000</v>
      </c>
      <c r="H4103" s="184">
        <v>17300000</v>
      </c>
    </row>
    <row r="4104" spans="1:8" ht="15.75" thickTop="1">
      <c r="A4104" s="181" t="str">
        <f t="shared" si="64"/>
        <v>A</v>
      </c>
      <c r="B4104" s="186" t="s">
        <v>121</v>
      </c>
      <c r="C4104" s="186" t="s">
        <v>99</v>
      </c>
      <c r="D4104" s="187">
        <v>69200000</v>
      </c>
      <c r="E4104" s="187">
        <v>17300000</v>
      </c>
      <c r="F4104" s="187">
        <v>17300000</v>
      </c>
      <c r="G4104" s="187">
        <v>17300000</v>
      </c>
      <c r="H4104" s="187">
        <v>17300000</v>
      </c>
    </row>
    <row r="4105" spans="1:8">
      <c r="A4105" s="181" t="str">
        <f t="shared" si="64"/>
        <v>A</v>
      </c>
      <c r="B4105" s="188" t="s">
        <v>121</v>
      </c>
      <c r="C4105" s="188" t="s">
        <v>15</v>
      </c>
      <c r="D4105" s="189">
        <v>69200000</v>
      </c>
      <c r="E4105" s="189">
        <v>17300000</v>
      </c>
      <c r="F4105" s="189">
        <v>17300000</v>
      </c>
      <c r="G4105" s="189">
        <v>17300000</v>
      </c>
      <c r="H4105" s="189">
        <v>17300000</v>
      </c>
    </row>
    <row r="4106" spans="1:8" ht="15.75" thickBot="1">
      <c r="A4106" s="181" t="str">
        <f t="shared" si="64"/>
        <v>A</v>
      </c>
      <c r="B4106" s="182" t="s">
        <v>2037</v>
      </c>
      <c r="C4106" s="183" t="s">
        <v>2038</v>
      </c>
      <c r="D4106" s="184">
        <v>58820000</v>
      </c>
      <c r="E4106" s="184">
        <v>14705000</v>
      </c>
      <c r="F4106" s="184">
        <v>14705000</v>
      </c>
      <c r="G4106" s="184">
        <v>14705000</v>
      </c>
      <c r="H4106" s="184">
        <v>14705000</v>
      </c>
    </row>
    <row r="4107" spans="1:8" ht="15.75" thickTop="1">
      <c r="A4107" s="181" t="str">
        <f t="shared" si="64"/>
        <v>A</v>
      </c>
      <c r="B4107" s="186" t="s">
        <v>121</v>
      </c>
      <c r="C4107" s="186" t="s">
        <v>99</v>
      </c>
      <c r="D4107" s="187">
        <v>58820000</v>
      </c>
      <c r="E4107" s="187">
        <v>14705000</v>
      </c>
      <c r="F4107" s="187">
        <v>14705000</v>
      </c>
      <c r="G4107" s="187">
        <v>14705000</v>
      </c>
      <c r="H4107" s="187">
        <v>14705000</v>
      </c>
    </row>
    <row r="4108" spans="1:8">
      <c r="A4108" s="181" t="str">
        <f t="shared" si="64"/>
        <v>A</v>
      </c>
      <c r="B4108" s="188" t="s">
        <v>121</v>
      </c>
      <c r="C4108" s="188" t="s">
        <v>15</v>
      </c>
      <c r="D4108" s="189">
        <v>58820000</v>
      </c>
      <c r="E4108" s="189">
        <v>14705000</v>
      </c>
      <c r="F4108" s="189">
        <v>14705000</v>
      </c>
      <c r="G4108" s="189">
        <v>14705000</v>
      </c>
      <c r="H4108" s="189">
        <v>14705000</v>
      </c>
    </row>
    <row r="4109" spans="1:8" ht="30.75" thickBot="1">
      <c r="A4109" s="181" t="str">
        <f t="shared" si="64"/>
        <v>A</v>
      </c>
      <c r="B4109" s="182" t="s">
        <v>2039</v>
      </c>
      <c r="C4109" s="183" t="s">
        <v>2040</v>
      </c>
      <c r="D4109" s="184">
        <v>10380000</v>
      </c>
      <c r="E4109" s="184">
        <v>2595000</v>
      </c>
      <c r="F4109" s="184">
        <v>2595000</v>
      </c>
      <c r="G4109" s="184">
        <v>2595000</v>
      </c>
      <c r="H4109" s="184">
        <v>2595000</v>
      </c>
    </row>
    <row r="4110" spans="1:8" ht="15.75" thickTop="1">
      <c r="A4110" s="181" t="str">
        <f t="shared" si="64"/>
        <v>A</v>
      </c>
      <c r="B4110" s="186" t="s">
        <v>121</v>
      </c>
      <c r="C4110" s="186" t="s">
        <v>99</v>
      </c>
      <c r="D4110" s="187">
        <v>10380000</v>
      </c>
      <c r="E4110" s="187">
        <v>2595000</v>
      </c>
      <c r="F4110" s="187">
        <v>2595000</v>
      </c>
      <c r="G4110" s="187">
        <v>2595000</v>
      </c>
      <c r="H4110" s="187">
        <v>2595000</v>
      </c>
    </row>
    <row r="4111" spans="1:8">
      <c r="A4111" s="181" t="str">
        <f t="shared" si="64"/>
        <v>A</v>
      </c>
      <c r="B4111" s="188" t="s">
        <v>121</v>
      </c>
      <c r="C4111" s="188" t="s">
        <v>15</v>
      </c>
      <c r="D4111" s="189">
        <v>10380000</v>
      </c>
      <c r="E4111" s="189">
        <v>2595000</v>
      </c>
      <c r="F4111" s="189">
        <v>2595000</v>
      </c>
      <c r="G4111" s="189">
        <v>2595000</v>
      </c>
      <c r="H4111" s="189">
        <v>2595000</v>
      </c>
    </row>
    <row r="4112" spans="1:8" ht="15.75" thickBot="1">
      <c r="A4112" s="181" t="str">
        <f t="shared" si="64"/>
        <v>A</v>
      </c>
      <c r="B4112" s="182" t="s">
        <v>2041</v>
      </c>
      <c r="C4112" s="183" t="s">
        <v>2042</v>
      </c>
      <c r="D4112" s="184">
        <v>2400000</v>
      </c>
      <c r="E4112" s="184">
        <v>865650</v>
      </c>
      <c r="F4112" s="184">
        <v>730550</v>
      </c>
      <c r="G4112" s="184">
        <v>670550</v>
      </c>
      <c r="H4112" s="184">
        <v>133250</v>
      </c>
    </row>
    <row r="4113" spans="1:8" ht="15.75" thickTop="1">
      <c r="A4113" s="181" t="str">
        <f t="shared" si="64"/>
        <v>A</v>
      </c>
      <c r="B4113" s="186" t="s">
        <v>121</v>
      </c>
      <c r="C4113" s="186" t="s">
        <v>99</v>
      </c>
      <c r="D4113" s="187">
        <v>2350000</v>
      </c>
      <c r="E4113" s="187">
        <v>815650</v>
      </c>
      <c r="F4113" s="187">
        <v>730550</v>
      </c>
      <c r="G4113" s="187">
        <v>670550</v>
      </c>
      <c r="H4113" s="187">
        <v>133250</v>
      </c>
    </row>
    <row r="4114" spans="1:8">
      <c r="A4114" s="181" t="str">
        <f t="shared" si="64"/>
        <v>A</v>
      </c>
      <c r="B4114" s="188" t="s">
        <v>121</v>
      </c>
      <c r="C4114" s="188" t="s">
        <v>100</v>
      </c>
      <c r="D4114" s="189">
        <v>1505000</v>
      </c>
      <c r="E4114" s="189">
        <v>475050</v>
      </c>
      <c r="F4114" s="189">
        <v>475050</v>
      </c>
      <c r="G4114" s="189">
        <v>475050</v>
      </c>
      <c r="H4114" s="189">
        <v>79850</v>
      </c>
    </row>
    <row r="4115" spans="1:8">
      <c r="A4115" s="181" t="str">
        <f t="shared" si="64"/>
        <v>A</v>
      </c>
      <c r="B4115" s="188" t="s">
        <v>121</v>
      </c>
      <c r="C4115" s="188" t="s">
        <v>101</v>
      </c>
      <c r="D4115" s="189">
        <v>793000</v>
      </c>
      <c r="E4115" s="189">
        <v>300000</v>
      </c>
      <c r="F4115" s="189">
        <v>250000</v>
      </c>
      <c r="G4115" s="189">
        <v>190000</v>
      </c>
      <c r="H4115" s="189">
        <v>53000</v>
      </c>
    </row>
    <row r="4116" spans="1:8">
      <c r="A4116" s="181" t="str">
        <f t="shared" si="64"/>
        <v>A</v>
      </c>
      <c r="B4116" s="188" t="s">
        <v>121</v>
      </c>
      <c r="C4116" s="188" t="s">
        <v>104</v>
      </c>
      <c r="D4116" s="189">
        <v>50000</v>
      </c>
      <c r="E4116" s="189">
        <v>40000</v>
      </c>
      <c r="F4116" s="189">
        <v>5000</v>
      </c>
      <c r="G4116" s="189">
        <v>5000</v>
      </c>
      <c r="H4116" s="189">
        <v>0</v>
      </c>
    </row>
    <row r="4117" spans="1:8">
      <c r="A4117" s="181" t="str">
        <f t="shared" si="64"/>
        <v>A</v>
      </c>
      <c r="B4117" s="188" t="s">
        <v>121</v>
      </c>
      <c r="C4117" s="188" t="s">
        <v>105</v>
      </c>
      <c r="D4117" s="189">
        <v>2000</v>
      </c>
      <c r="E4117" s="189">
        <v>600</v>
      </c>
      <c r="F4117" s="189">
        <v>500</v>
      </c>
      <c r="G4117" s="189">
        <v>500</v>
      </c>
      <c r="H4117" s="189">
        <v>400</v>
      </c>
    </row>
    <row r="4118" spans="1:8">
      <c r="A4118" s="181" t="str">
        <f t="shared" si="64"/>
        <v>A</v>
      </c>
      <c r="B4118" s="186" t="s">
        <v>121</v>
      </c>
      <c r="C4118" s="186" t="s">
        <v>155</v>
      </c>
      <c r="D4118" s="187">
        <v>50000</v>
      </c>
      <c r="E4118" s="187">
        <v>50000</v>
      </c>
      <c r="F4118" s="187">
        <v>0</v>
      </c>
      <c r="G4118" s="187">
        <v>0</v>
      </c>
      <c r="H4118" s="187">
        <v>0</v>
      </c>
    </row>
    <row r="4119" spans="1:8" ht="60.75" thickBot="1">
      <c r="A4119" s="181" t="str">
        <f t="shared" si="64"/>
        <v>A</v>
      </c>
      <c r="B4119" s="182" t="s">
        <v>2043</v>
      </c>
      <c r="C4119" s="183" t="s">
        <v>2044</v>
      </c>
      <c r="D4119" s="184">
        <v>2460000</v>
      </c>
      <c r="E4119" s="184">
        <v>701000</v>
      </c>
      <c r="F4119" s="184">
        <v>629000</v>
      </c>
      <c r="G4119" s="184">
        <v>605000</v>
      </c>
      <c r="H4119" s="184">
        <v>525000</v>
      </c>
    </row>
    <row r="4120" spans="1:8" ht="15.75" thickTop="1">
      <c r="A4120" s="181" t="str">
        <f t="shared" si="64"/>
        <v>A</v>
      </c>
      <c r="B4120" s="186" t="s">
        <v>121</v>
      </c>
      <c r="C4120" s="186" t="s">
        <v>99</v>
      </c>
      <c r="D4120" s="187">
        <v>2435000</v>
      </c>
      <c r="E4120" s="187">
        <v>686000</v>
      </c>
      <c r="F4120" s="187">
        <v>619000</v>
      </c>
      <c r="G4120" s="187">
        <v>605000</v>
      </c>
      <c r="H4120" s="187">
        <v>525000</v>
      </c>
    </row>
    <row r="4121" spans="1:8">
      <c r="A4121" s="181" t="str">
        <f t="shared" si="64"/>
        <v>A</v>
      </c>
      <c r="B4121" s="188" t="s">
        <v>121</v>
      </c>
      <c r="C4121" s="188" t="s">
        <v>100</v>
      </c>
      <c r="D4121" s="189">
        <v>1360000</v>
      </c>
      <c r="E4121" s="189">
        <v>340000</v>
      </c>
      <c r="F4121" s="189">
        <v>340000</v>
      </c>
      <c r="G4121" s="189">
        <v>340000</v>
      </c>
      <c r="H4121" s="189">
        <v>340000</v>
      </c>
    </row>
    <row r="4122" spans="1:8">
      <c r="A4122" s="181" t="str">
        <f t="shared" si="64"/>
        <v>A</v>
      </c>
      <c r="B4122" s="188" t="s">
        <v>121</v>
      </c>
      <c r="C4122" s="188" t="s">
        <v>101</v>
      </c>
      <c r="D4122" s="189">
        <v>371000</v>
      </c>
      <c r="E4122" s="189">
        <v>101000</v>
      </c>
      <c r="F4122" s="189">
        <v>100000</v>
      </c>
      <c r="G4122" s="189">
        <v>100000</v>
      </c>
      <c r="H4122" s="189">
        <v>70000</v>
      </c>
    </row>
    <row r="4123" spans="1:8">
      <c r="A4123" s="181" t="str">
        <f t="shared" si="64"/>
        <v>A</v>
      </c>
      <c r="B4123" s="188" t="s">
        <v>121</v>
      </c>
      <c r="C4123" s="188" t="s">
        <v>103</v>
      </c>
      <c r="D4123" s="189">
        <v>340000</v>
      </c>
      <c r="E4123" s="189">
        <v>110000</v>
      </c>
      <c r="F4123" s="189">
        <v>100000</v>
      </c>
      <c r="G4123" s="189">
        <v>90000</v>
      </c>
      <c r="H4123" s="189">
        <v>40000</v>
      </c>
    </row>
    <row r="4124" spans="1:8">
      <c r="A4124" s="181" t="str">
        <f t="shared" si="64"/>
        <v>A</v>
      </c>
      <c r="B4124" s="188" t="s">
        <v>121</v>
      </c>
      <c r="C4124" s="188" t="s">
        <v>104</v>
      </c>
      <c r="D4124" s="189">
        <v>250000</v>
      </c>
      <c r="E4124" s="189">
        <v>100000</v>
      </c>
      <c r="F4124" s="189">
        <v>50000</v>
      </c>
      <c r="G4124" s="189">
        <v>50000</v>
      </c>
      <c r="H4124" s="189">
        <v>50000</v>
      </c>
    </row>
    <row r="4125" spans="1:8">
      <c r="A4125" s="181" t="str">
        <f t="shared" si="64"/>
        <v>A</v>
      </c>
      <c r="B4125" s="188" t="s">
        <v>121</v>
      </c>
      <c r="C4125" s="188" t="s">
        <v>105</v>
      </c>
      <c r="D4125" s="189">
        <v>114000</v>
      </c>
      <c r="E4125" s="189">
        <v>35000</v>
      </c>
      <c r="F4125" s="189">
        <v>29000</v>
      </c>
      <c r="G4125" s="189">
        <v>25000</v>
      </c>
      <c r="H4125" s="189">
        <v>25000</v>
      </c>
    </row>
    <row r="4126" spans="1:8">
      <c r="A4126" s="181" t="str">
        <f t="shared" si="64"/>
        <v>A</v>
      </c>
      <c r="B4126" s="186" t="s">
        <v>121</v>
      </c>
      <c r="C4126" s="186" t="s">
        <v>155</v>
      </c>
      <c r="D4126" s="187">
        <v>25000</v>
      </c>
      <c r="E4126" s="187">
        <v>15000</v>
      </c>
      <c r="F4126" s="187">
        <v>10000</v>
      </c>
      <c r="G4126" s="187">
        <v>0</v>
      </c>
      <c r="H4126" s="187">
        <v>0</v>
      </c>
    </row>
    <row r="4127" spans="1:8" ht="60.75" thickBot="1">
      <c r="A4127" s="181" t="str">
        <f t="shared" si="64"/>
        <v>A</v>
      </c>
      <c r="B4127" s="182" t="s">
        <v>2045</v>
      </c>
      <c r="C4127" s="183" t="s">
        <v>2044</v>
      </c>
      <c r="D4127" s="184">
        <v>2120000</v>
      </c>
      <c r="E4127" s="184">
        <v>591000</v>
      </c>
      <c r="F4127" s="184">
        <v>529000</v>
      </c>
      <c r="G4127" s="184">
        <v>515000</v>
      </c>
      <c r="H4127" s="184">
        <v>485000</v>
      </c>
    </row>
    <row r="4128" spans="1:8" ht="15.75" thickTop="1">
      <c r="A4128" s="181" t="str">
        <f t="shared" si="64"/>
        <v>A</v>
      </c>
      <c r="B4128" s="186" t="s">
        <v>121</v>
      </c>
      <c r="C4128" s="186" t="s">
        <v>99</v>
      </c>
      <c r="D4128" s="187">
        <v>2095000</v>
      </c>
      <c r="E4128" s="187">
        <v>576000</v>
      </c>
      <c r="F4128" s="187">
        <v>519000</v>
      </c>
      <c r="G4128" s="187">
        <v>515000</v>
      </c>
      <c r="H4128" s="187">
        <v>485000</v>
      </c>
    </row>
    <row r="4129" spans="1:8">
      <c r="A4129" s="181" t="str">
        <f t="shared" si="64"/>
        <v>A</v>
      </c>
      <c r="B4129" s="188" t="s">
        <v>121</v>
      </c>
      <c r="C4129" s="188" t="s">
        <v>100</v>
      </c>
      <c r="D4129" s="189">
        <v>1360000</v>
      </c>
      <c r="E4129" s="189">
        <v>340000</v>
      </c>
      <c r="F4129" s="189">
        <v>340000</v>
      </c>
      <c r="G4129" s="189">
        <v>340000</v>
      </c>
      <c r="H4129" s="189">
        <v>340000</v>
      </c>
    </row>
    <row r="4130" spans="1:8">
      <c r="A4130" s="181" t="str">
        <f t="shared" si="64"/>
        <v>A</v>
      </c>
      <c r="B4130" s="188" t="s">
        <v>121</v>
      </c>
      <c r="C4130" s="188" t="s">
        <v>101</v>
      </c>
      <c r="D4130" s="189">
        <v>371000</v>
      </c>
      <c r="E4130" s="189">
        <v>101000</v>
      </c>
      <c r="F4130" s="189">
        <v>100000</v>
      </c>
      <c r="G4130" s="189">
        <v>100000</v>
      </c>
      <c r="H4130" s="189">
        <v>70000</v>
      </c>
    </row>
    <row r="4131" spans="1:8">
      <c r="A4131" s="181" t="str">
        <f t="shared" si="64"/>
        <v>A</v>
      </c>
      <c r="B4131" s="188" t="s">
        <v>121</v>
      </c>
      <c r="C4131" s="188" t="s">
        <v>104</v>
      </c>
      <c r="D4131" s="189">
        <v>250000</v>
      </c>
      <c r="E4131" s="189">
        <v>100000</v>
      </c>
      <c r="F4131" s="189">
        <v>50000</v>
      </c>
      <c r="G4131" s="189">
        <v>50000</v>
      </c>
      <c r="H4131" s="189">
        <v>50000</v>
      </c>
    </row>
    <row r="4132" spans="1:8">
      <c r="A4132" s="181" t="str">
        <f t="shared" si="64"/>
        <v>A</v>
      </c>
      <c r="B4132" s="188" t="s">
        <v>121</v>
      </c>
      <c r="C4132" s="188" t="s">
        <v>105</v>
      </c>
      <c r="D4132" s="189">
        <v>114000</v>
      </c>
      <c r="E4132" s="189">
        <v>35000</v>
      </c>
      <c r="F4132" s="189">
        <v>29000</v>
      </c>
      <c r="G4132" s="189">
        <v>25000</v>
      </c>
      <c r="H4132" s="189">
        <v>25000</v>
      </c>
    </row>
    <row r="4133" spans="1:8">
      <c r="A4133" s="181" t="str">
        <f t="shared" si="64"/>
        <v>A</v>
      </c>
      <c r="B4133" s="186" t="s">
        <v>121</v>
      </c>
      <c r="C4133" s="186" t="s">
        <v>155</v>
      </c>
      <c r="D4133" s="187">
        <v>25000</v>
      </c>
      <c r="E4133" s="187">
        <v>15000</v>
      </c>
      <c r="F4133" s="187">
        <v>10000</v>
      </c>
      <c r="G4133" s="187">
        <v>0</v>
      </c>
      <c r="H4133" s="187">
        <v>0</v>
      </c>
    </row>
    <row r="4134" spans="1:8" ht="15.75" thickBot="1">
      <c r="A4134" s="181" t="str">
        <f t="shared" si="64"/>
        <v>A</v>
      </c>
      <c r="B4134" s="182" t="s">
        <v>2046</v>
      </c>
      <c r="C4134" s="183" t="s">
        <v>2047</v>
      </c>
      <c r="D4134" s="184">
        <v>340000</v>
      </c>
      <c r="E4134" s="184">
        <v>110000</v>
      </c>
      <c r="F4134" s="184">
        <v>100000</v>
      </c>
      <c r="G4134" s="184">
        <v>90000</v>
      </c>
      <c r="H4134" s="184">
        <v>40000</v>
      </c>
    </row>
    <row r="4135" spans="1:8" ht="15.75" thickTop="1">
      <c r="A4135" s="181" t="str">
        <f t="shared" si="64"/>
        <v>A</v>
      </c>
      <c r="B4135" s="186" t="s">
        <v>121</v>
      </c>
      <c r="C4135" s="186" t="s">
        <v>99</v>
      </c>
      <c r="D4135" s="187">
        <v>340000</v>
      </c>
      <c r="E4135" s="187">
        <v>110000</v>
      </c>
      <c r="F4135" s="187">
        <v>100000</v>
      </c>
      <c r="G4135" s="187">
        <v>90000</v>
      </c>
      <c r="H4135" s="187">
        <v>40000</v>
      </c>
    </row>
    <row r="4136" spans="1:8">
      <c r="A4136" s="181" t="str">
        <f t="shared" si="64"/>
        <v>A</v>
      </c>
      <c r="B4136" s="188" t="s">
        <v>121</v>
      </c>
      <c r="C4136" s="188" t="s">
        <v>103</v>
      </c>
      <c r="D4136" s="189">
        <v>340000</v>
      </c>
      <c r="E4136" s="189">
        <v>110000</v>
      </c>
      <c r="F4136" s="189">
        <v>100000</v>
      </c>
      <c r="G4136" s="189">
        <v>90000</v>
      </c>
      <c r="H4136" s="189">
        <v>40000</v>
      </c>
    </row>
    <row r="4137" spans="1:8" ht="15.75" thickBot="1">
      <c r="A4137" s="181" t="str">
        <f t="shared" si="64"/>
        <v>A</v>
      </c>
      <c r="B4137" s="182" t="s">
        <v>2048</v>
      </c>
      <c r="C4137" s="183" t="s">
        <v>2049</v>
      </c>
      <c r="D4137" s="184">
        <v>25000000</v>
      </c>
      <c r="E4137" s="184">
        <v>8259500</v>
      </c>
      <c r="F4137" s="184">
        <v>6901000</v>
      </c>
      <c r="G4137" s="184">
        <v>5513000</v>
      </c>
      <c r="H4137" s="184">
        <v>4326500</v>
      </c>
    </row>
    <row r="4138" spans="1:8" ht="15.75" thickTop="1">
      <c r="A4138" s="181" t="str">
        <f t="shared" si="64"/>
        <v>A</v>
      </c>
      <c r="B4138" s="186" t="s">
        <v>121</v>
      </c>
      <c r="C4138" s="186" t="s">
        <v>99</v>
      </c>
      <c r="D4138" s="187">
        <v>24130000</v>
      </c>
      <c r="E4138" s="187">
        <v>7764500</v>
      </c>
      <c r="F4138" s="187">
        <v>6644000</v>
      </c>
      <c r="G4138" s="187">
        <v>5455000</v>
      </c>
      <c r="H4138" s="187">
        <v>4266500</v>
      </c>
    </row>
    <row r="4139" spans="1:8">
      <c r="A4139" s="181" t="str">
        <f t="shared" si="64"/>
        <v>A</v>
      </c>
      <c r="B4139" s="188" t="s">
        <v>121</v>
      </c>
      <c r="C4139" s="188" t="s">
        <v>102</v>
      </c>
      <c r="D4139" s="189">
        <v>45000</v>
      </c>
      <c r="E4139" s="189">
        <v>45000</v>
      </c>
      <c r="F4139" s="189">
        <v>0</v>
      </c>
      <c r="G4139" s="189">
        <v>0</v>
      </c>
      <c r="H4139" s="189">
        <v>0</v>
      </c>
    </row>
    <row r="4140" spans="1:8">
      <c r="A4140" s="181" t="str">
        <f t="shared" si="64"/>
        <v>A</v>
      </c>
      <c r="B4140" s="188" t="s">
        <v>121</v>
      </c>
      <c r="C4140" s="188" t="s">
        <v>103</v>
      </c>
      <c r="D4140" s="189">
        <v>24085000</v>
      </c>
      <c r="E4140" s="189">
        <v>7719500</v>
      </c>
      <c r="F4140" s="189">
        <v>6644000</v>
      </c>
      <c r="G4140" s="189">
        <v>5455000</v>
      </c>
      <c r="H4140" s="189">
        <v>4266500</v>
      </c>
    </row>
    <row r="4141" spans="1:8">
      <c r="A4141" s="181" t="str">
        <f t="shared" si="64"/>
        <v>A</v>
      </c>
      <c r="B4141" s="186" t="s">
        <v>121</v>
      </c>
      <c r="C4141" s="186" t="s">
        <v>155</v>
      </c>
      <c r="D4141" s="187">
        <v>835000</v>
      </c>
      <c r="E4141" s="187">
        <v>460000</v>
      </c>
      <c r="F4141" s="187">
        <v>257000</v>
      </c>
      <c r="G4141" s="187">
        <v>58000</v>
      </c>
      <c r="H4141" s="187">
        <v>60000</v>
      </c>
    </row>
    <row r="4142" spans="1:8">
      <c r="A4142" s="181" t="str">
        <f t="shared" si="64"/>
        <v>A</v>
      </c>
      <c r="B4142" s="186" t="s">
        <v>121</v>
      </c>
      <c r="C4142" s="186" t="s">
        <v>157</v>
      </c>
      <c r="D4142" s="187">
        <v>35000</v>
      </c>
      <c r="E4142" s="187">
        <v>35000</v>
      </c>
      <c r="F4142" s="187">
        <v>0</v>
      </c>
      <c r="G4142" s="187">
        <v>0</v>
      </c>
      <c r="H4142" s="187">
        <v>0</v>
      </c>
    </row>
    <row r="4143" spans="1:8" ht="15.75" thickBot="1">
      <c r="A4143" s="181" t="str">
        <f t="shared" si="64"/>
        <v>A</v>
      </c>
      <c r="B4143" s="182" t="s">
        <v>2050</v>
      </c>
      <c r="C4143" s="183" t="s">
        <v>2051</v>
      </c>
      <c r="D4143" s="184">
        <v>14738000</v>
      </c>
      <c r="E4143" s="184">
        <v>4453250</v>
      </c>
      <c r="F4143" s="184">
        <v>4090750</v>
      </c>
      <c r="G4143" s="184">
        <v>3460750</v>
      </c>
      <c r="H4143" s="184">
        <v>2733250</v>
      </c>
    </row>
    <row r="4144" spans="1:8" ht="15.75" thickTop="1">
      <c r="A4144" s="181" t="str">
        <f t="shared" si="64"/>
        <v>A</v>
      </c>
      <c r="B4144" s="186" t="s">
        <v>121</v>
      </c>
      <c r="C4144" s="186" t="s">
        <v>99</v>
      </c>
      <c r="D4144" s="187">
        <v>14371000</v>
      </c>
      <c r="E4144" s="187">
        <v>4298250</v>
      </c>
      <c r="F4144" s="187">
        <v>3978750</v>
      </c>
      <c r="G4144" s="187">
        <v>3420750</v>
      </c>
      <c r="H4144" s="187">
        <v>2673250</v>
      </c>
    </row>
    <row r="4145" spans="1:8">
      <c r="A4145" s="181" t="str">
        <f t="shared" si="64"/>
        <v>A</v>
      </c>
      <c r="B4145" s="188" t="s">
        <v>121</v>
      </c>
      <c r="C4145" s="188" t="s">
        <v>103</v>
      </c>
      <c r="D4145" s="189">
        <v>14371000</v>
      </c>
      <c r="E4145" s="189">
        <v>4298250</v>
      </c>
      <c r="F4145" s="189">
        <v>3978750</v>
      </c>
      <c r="G4145" s="189">
        <v>3420750</v>
      </c>
      <c r="H4145" s="189">
        <v>2673250</v>
      </c>
    </row>
    <row r="4146" spans="1:8">
      <c r="A4146" s="181" t="str">
        <f t="shared" si="64"/>
        <v>A</v>
      </c>
      <c r="B4146" s="186" t="s">
        <v>121</v>
      </c>
      <c r="C4146" s="186" t="s">
        <v>155</v>
      </c>
      <c r="D4146" s="187">
        <v>367000</v>
      </c>
      <c r="E4146" s="187">
        <v>155000</v>
      </c>
      <c r="F4146" s="187">
        <v>112000</v>
      </c>
      <c r="G4146" s="187">
        <v>40000</v>
      </c>
      <c r="H4146" s="187">
        <v>60000</v>
      </c>
    </row>
    <row r="4147" spans="1:8" ht="75.75" thickBot="1">
      <c r="A4147" s="181" t="str">
        <f t="shared" si="64"/>
        <v>A</v>
      </c>
      <c r="B4147" s="182" t="s">
        <v>2052</v>
      </c>
      <c r="C4147" s="183" t="s">
        <v>2053</v>
      </c>
      <c r="D4147" s="184">
        <v>500000</v>
      </c>
      <c r="E4147" s="184">
        <v>140000</v>
      </c>
      <c r="F4147" s="184">
        <v>140000</v>
      </c>
      <c r="G4147" s="184">
        <v>100000</v>
      </c>
      <c r="H4147" s="184">
        <v>120000</v>
      </c>
    </row>
    <row r="4148" spans="1:8" ht="15.75" thickTop="1">
      <c r="A4148" s="181" t="str">
        <f t="shared" si="64"/>
        <v>A</v>
      </c>
      <c r="B4148" s="186" t="s">
        <v>121</v>
      </c>
      <c r="C4148" s="186" t="s">
        <v>99</v>
      </c>
      <c r="D4148" s="187">
        <v>500000</v>
      </c>
      <c r="E4148" s="187">
        <v>140000</v>
      </c>
      <c r="F4148" s="187">
        <v>140000</v>
      </c>
      <c r="G4148" s="187">
        <v>100000</v>
      </c>
      <c r="H4148" s="187">
        <v>120000</v>
      </c>
    </row>
    <row r="4149" spans="1:8">
      <c r="A4149" s="181" t="str">
        <f t="shared" si="64"/>
        <v>A</v>
      </c>
      <c r="B4149" s="188" t="s">
        <v>121</v>
      </c>
      <c r="C4149" s="188" t="s">
        <v>103</v>
      </c>
      <c r="D4149" s="189">
        <v>500000</v>
      </c>
      <c r="E4149" s="189">
        <v>140000</v>
      </c>
      <c r="F4149" s="189">
        <v>140000</v>
      </c>
      <c r="G4149" s="189">
        <v>100000</v>
      </c>
      <c r="H4149" s="189">
        <v>120000</v>
      </c>
    </row>
    <row r="4150" spans="1:8" ht="30.75" thickBot="1">
      <c r="A4150" s="181" t="str">
        <f t="shared" si="64"/>
        <v>A</v>
      </c>
      <c r="B4150" s="182" t="s">
        <v>2054</v>
      </c>
      <c r="C4150" s="183" t="s">
        <v>2055</v>
      </c>
      <c r="D4150" s="184">
        <v>430000</v>
      </c>
      <c r="E4150" s="184">
        <v>110000</v>
      </c>
      <c r="F4150" s="184">
        <v>110000</v>
      </c>
      <c r="G4150" s="184">
        <v>110000</v>
      </c>
      <c r="H4150" s="184">
        <v>100000</v>
      </c>
    </row>
    <row r="4151" spans="1:8" ht="15.75" thickTop="1">
      <c r="A4151" s="181" t="str">
        <f t="shared" si="64"/>
        <v>A</v>
      </c>
      <c r="B4151" s="186" t="s">
        <v>121</v>
      </c>
      <c r="C4151" s="186" t="s">
        <v>99</v>
      </c>
      <c r="D4151" s="187">
        <v>430000</v>
      </c>
      <c r="E4151" s="187">
        <v>110000</v>
      </c>
      <c r="F4151" s="187">
        <v>110000</v>
      </c>
      <c r="G4151" s="187">
        <v>110000</v>
      </c>
      <c r="H4151" s="187">
        <v>100000</v>
      </c>
    </row>
    <row r="4152" spans="1:8">
      <c r="A4152" s="181" t="str">
        <f t="shared" si="64"/>
        <v>A</v>
      </c>
      <c r="B4152" s="188" t="s">
        <v>121</v>
      </c>
      <c r="C4152" s="188" t="s">
        <v>103</v>
      </c>
      <c r="D4152" s="189">
        <v>430000</v>
      </c>
      <c r="E4152" s="189">
        <v>110000</v>
      </c>
      <c r="F4152" s="189">
        <v>110000</v>
      </c>
      <c r="G4152" s="189">
        <v>110000</v>
      </c>
      <c r="H4152" s="189">
        <v>100000</v>
      </c>
    </row>
    <row r="4153" spans="1:8" ht="15.75" thickBot="1">
      <c r="A4153" s="181" t="str">
        <f t="shared" si="64"/>
        <v>A</v>
      </c>
      <c r="B4153" s="182" t="s">
        <v>2056</v>
      </c>
      <c r="C4153" s="183" t="s">
        <v>2057</v>
      </c>
      <c r="D4153" s="184">
        <v>130000</v>
      </c>
      <c r="E4153" s="184">
        <v>33000</v>
      </c>
      <c r="F4153" s="184">
        <v>33000</v>
      </c>
      <c r="G4153" s="184">
        <v>33000</v>
      </c>
      <c r="H4153" s="184">
        <v>31000</v>
      </c>
    </row>
    <row r="4154" spans="1:8" ht="15.75" thickTop="1">
      <c r="A4154" s="181" t="str">
        <f t="shared" si="64"/>
        <v>A</v>
      </c>
      <c r="B4154" s="186" t="s">
        <v>121</v>
      </c>
      <c r="C4154" s="186" t="s">
        <v>99</v>
      </c>
      <c r="D4154" s="187">
        <v>130000</v>
      </c>
      <c r="E4154" s="187">
        <v>33000</v>
      </c>
      <c r="F4154" s="187">
        <v>33000</v>
      </c>
      <c r="G4154" s="187">
        <v>33000</v>
      </c>
      <c r="H4154" s="187">
        <v>31000</v>
      </c>
    </row>
    <row r="4155" spans="1:8">
      <c r="A4155" s="181" t="str">
        <f t="shared" si="64"/>
        <v>A</v>
      </c>
      <c r="B4155" s="188" t="s">
        <v>121</v>
      </c>
      <c r="C4155" s="188" t="s">
        <v>103</v>
      </c>
      <c r="D4155" s="189">
        <v>130000</v>
      </c>
      <c r="E4155" s="189">
        <v>33000</v>
      </c>
      <c r="F4155" s="189">
        <v>33000</v>
      </c>
      <c r="G4155" s="189">
        <v>33000</v>
      </c>
      <c r="H4155" s="189">
        <v>31000</v>
      </c>
    </row>
    <row r="4156" spans="1:8" ht="45.75" thickBot="1">
      <c r="A4156" s="181" t="str">
        <f t="shared" si="64"/>
        <v>A</v>
      </c>
      <c r="B4156" s="182" t="s">
        <v>2058</v>
      </c>
      <c r="C4156" s="183" t="s">
        <v>2059</v>
      </c>
      <c r="D4156" s="184">
        <v>1932000</v>
      </c>
      <c r="E4156" s="184">
        <v>580000</v>
      </c>
      <c r="F4156" s="184">
        <v>550000</v>
      </c>
      <c r="G4156" s="184">
        <v>460000</v>
      </c>
      <c r="H4156" s="184">
        <v>342000</v>
      </c>
    </row>
    <row r="4157" spans="1:8" ht="15.75" thickTop="1">
      <c r="A4157" s="181" t="str">
        <f t="shared" si="64"/>
        <v>A</v>
      </c>
      <c r="B4157" s="186" t="s">
        <v>121</v>
      </c>
      <c r="C4157" s="186" t="s">
        <v>99</v>
      </c>
      <c r="D4157" s="187">
        <v>1922000</v>
      </c>
      <c r="E4157" s="187">
        <v>570000</v>
      </c>
      <c r="F4157" s="187">
        <v>550000</v>
      </c>
      <c r="G4157" s="187">
        <v>460000</v>
      </c>
      <c r="H4157" s="187">
        <v>342000</v>
      </c>
    </row>
    <row r="4158" spans="1:8">
      <c r="A4158" s="181" t="str">
        <f t="shared" si="64"/>
        <v>A</v>
      </c>
      <c r="B4158" s="188" t="s">
        <v>121</v>
      </c>
      <c r="C4158" s="188" t="s">
        <v>103</v>
      </c>
      <c r="D4158" s="189">
        <v>1922000</v>
      </c>
      <c r="E4158" s="189">
        <v>570000</v>
      </c>
      <c r="F4158" s="189">
        <v>550000</v>
      </c>
      <c r="G4158" s="189">
        <v>460000</v>
      </c>
      <c r="H4158" s="189">
        <v>342000</v>
      </c>
    </row>
    <row r="4159" spans="1:8">
      <c r="A4159" s="181" t="str">
        <f t="shared" si="64"/>
        <v>A</v>
      </c>
      <c r="B4159" s="186" t="s">
        <v>121</v>
      </c>
      <c r="C4159" s="186" t="s">
        <v>155</v>
      </c>
      <c r="D4159" s="187">
        <v>10000</v>
      </c>
      <c r="E4159" s="187">
        <v>10000</v>
      </c>
      <c r="F4159" s="187">
        <v>0</v>
      </c>
      <c r="G4159" s="187">
        <v>0</v>
      </c>
      <c r="H4159" s="187">
        <v>0</v>
      </c>
    </row>
    <row r="4160" spans="1:8" ht="30.75" thickBot="1">
      <c r="A4160" s="181" t="str">
        <f t="shared" si="64"/>
        <v>A</v>
      </c>
      <c r="B4160" s="182" t="s">
        <v>2060</v>
      </c>
      <c r="C4160" s="183" t="s">
        <v>2061</v>
      </c>
      <c r="D4160" s="184">
        <v>236000</v>
      </c>
      <c r="E4160" s="184">
        <v>61000</v>
      </c>
      <c r="F4160" s="184">
        <v>61000</v>
      </c>
      <c r="G4160" s="184">
        <v>61000</v>
      </c>
      <c r="H4160" s="184">
        <v>53000</v>
      </c>
    </row>
    <row r="4161" spans="1:8" ht="15.75" thickTop="1">
      <c r="A4161" s="181" t="str">
        <f t="shared" si="64"/>
        <v>A</v>
      </c>
      <c r="B4161" s="186" t="s">
        <v>121</v>
      </c>
      <c r="C4161" s="186" t="s">
        <v>99</v>
      </c>
      <c r="D4161" s="187">
        <v>236000</v>
      </c>
      <c r="E4161" s="187">
        <v>61000</v>
      </c>
      <c r="F4161" s="187">
        <v>61000</v>
      </c>
      <c r="G4161" s="187">
        <v>61000</v>
      </c>
      <c r="H4161" s="187">
        <v>53000</v>
      </c>
    </row>
    <row r="4162" spans="1:8">
      <c r="A4162" s="181" t="str">
        <f t="shared" si="64"/>
        <v>A</v>
      </c>
      <c r="B4162" s="188" t="s">
        <v>121</v>
      </c>
      <c r="C4162" s="188" t="s">
        <v>103</v>
      </c>
      <c r="D4162" s="189">
        <v>236000</v>
      </c>
      <c r="E4162" s="189">
        <v>61000</v>
      </c>
      <c r="F4162" s="189">
        <v>61000</v>
      </c>
      <c r="G4162" s="189">
        <v>61000</v>
      </c>
      <c r="H4162" s="189">
        <v>53000</v>
      </c>
    </row>
    <row r="4163" spans="1:8" ht="15.75" thickBot="1">
      <c r="A4163" s="181" t="str">
        <f t="shared" si="64"/>
        <v>A</v>
      </c>
      <c r="B4163" s="182" t="s">
        <v>2062</v>
      </c>
      <c r="C4163" s="183" t="s">
        <v>2063</v>
      </c>
      <c r="D4163" s="184">
        <v>360000</v>
      </c>
      <c r="E4163" s="184">
        <v>105000</v>
      </c>
      <c r="F4163" s="184">
        <v>85000</v>
      </c>
      <c r="G4163" s="184">
        <v>85000</v>
      </c>
      <c r="H4163" s="184">
        <v>85000</v>
      </c>
    </row>
    <row r="4164" spans="1:8" ht="15.75" thickTop="1">
      <c r="A4164" s="181" t="str">
        <f t="shared" si="64"/>
        <v>A</v>
      </c>
      <c r="B4164" s="186" t="s">
        <v>121</v>
      </c>
      <c r="C4164" s="186" t="s">
        <v>99</v>
      </c>
      <c r="D4164" s="187">
        <v>340000</v>
      </c>
      <c r="E4164" s="187">
        <v>85000</v>
      </c>
      <c r="F4164" s="187">
        <v>85000</v>
      </c>
      <c r="G4164" s="187">
        <v>85000</v>
      </c>
      <c r="H4164" s="187">
        <v>85000</v>
      </c>
    </row>
    <row r="4165" spans="1:8">
      <c r="A4165" s="181" t="str">
        <f t="shared" si="64"/>
        <v>A</v>
      </c>
      <c r="B4165" s="188" t="s">
        <v>121</v>
      </c>
      <c r="C4165" s="188" t="s">
        <v>103</v>
      </c>
      <c r="D4165" s="189">
        <v>340000</v>
      </c>
      <c r="E4165" s="189">
        <v>85000</v>
      </c>
      <c r="F4165" s="189">
        <v>85000</v>
      </c>
      <c r="G4165" s="189">
        <v>85000</v>
      </c>
      <c r="H4165" s="189">
        <v>85000</v>
      </c>
    </row>
    <row r="4166" spans="1:8">
      <c r="A4166" s="181" t="str">
        <f t="shared" si="64"/>
        <v>A</v>
      </c>
      <c r="B4166" s="186" t="s">
        <v>121</v>
      </c>
      <c r="C4166" s="186" t="s">
        <v>155</v>
      </c>
      <c r="D4166" s="187">
        <v>20000</v>
      </c>
      <c r="E4166" s="187">
        <v>20000</v>
      </c>
      <c r="F4166" s="187">
        <v>0</v>
      </c>
      <c r="G4166" s="187">
        <v>0</v>
      </c>
      <c r="H4166" s="187">
        <v>0</v>
      </c>
    </row>
    <row r="4167" spans="1:8" ht="45.75" thickBot="1">
      <c r="A4167" s="181" t="str">
        <f t="shared" ref="A4167:A4230" si="65">(IF(OR(D4167&lt;&gt;0),"A","B"))</f>
        <v>A</v>
      </c>
      <c r="B4167" s="182" t="s">
        <v>2064</v>
      </c>
      <c r="C4167" s="183" t="s">
        <v>2065</v>
      </c>
      <c r="D4167" s="184">
        <v>83000</v>
      </c>
      <c r="E4167" s="184">
        <v>20000</v>
      </c>
      <c r="F4167" s="184">
        <v>25000</v>
      </c>
      <c r="G4167" s="184">
        <v>15000</v>
      </c>
      <c r="H4167" s="184">
        <v>23000</v>
      </c>
    </row>
    <row r="4168" spans="1:8" ht="15.75" thickTop="1">
      <c r="A4168" s="181" t="str">
        <f t="shared" si="65"/>
        <v>A</v>
      </c>
      <c r="B4168" s="186" t="s">
        <v>121</v>
      </c>
      <c r="C4168" s="186" t="s">
        <v>99</v>
      </c>
      <c r="D4168" s="187">
        <v>83000</v>
      </c>
      <c r="E4168" s="187">
        <v>20000</v>
      </c>
      <c r="F4168" s="187">
        <v>25000</v>
      </c>
      <c r="G4168" s="187">
        <v>15000</v>
      </c>
      <c r="H4168" s="187">
        <v>23000</v>
      </c>
    </row>
    <row r="4169" spans="1:8">
      <c r="A4169" s="181" t="str">
        <f t="shared" si="65"/>
        <v>A</v>
      </c>
      <c r="B4169" s="188" t="s">
        <v>121</v>
      </c>
      <c r="C4169" s="188" t="s">
        <v>103</v>
      </c>
      <c r="D4169" s="189">
        <v>83000</v>
      </c>
      <c r="E4169" s="189">
        <v>20000</v>
      </c>
      <c r="F4169" s="189">
        <v>25000</v>
      </c>
      <c r="G4169" s="189">
        <v>15000</v>
      </c>
      <c r="H4169" s="189">
        <v>23000</v>
      </c>
    </row>
    <row r="4170" spans="1:8" ht="45.75" thickBot="1">
      <c r="A4170" s="181" t="str">
        <f t="shared" si="65"/>
        <v>A</v>
      </c>
      <c r="B4170" s="182" t="s">
        <v>2066</v>
      </c>
      <c r="C4170" s="183" t="s">
        <v>2067</v>
      </c>
      <c r="D4170" s="184">
        <v>290000</v>
      </c>
      <c r="E4170" s="184">
        <v>58000</v>
      </c>
      <c r="F4170" s="184">
        <v>78000</v>
      </c>
      <c r="G4170" s="184">
        <v>78000</v>
      </c>
      <c r="H4170" s="184">
        <v>76000</v>
      </c>
    </row>
    <row r="4171" spans="1:8" ht="15.75" thickTop="1">
      <c r="A4171" s="181" t="str">
        <f t="shared" si="65"/>
        <v>A</v>
      </c>
      <c r="B4171" s="186" t="s">
        <v>121</v>
      </c>
      <c r="C4171" s="186" t="s">
        <v>99</v>
      </c>
      <c r="D4171" s="187">
        <v>230000</v>
      </c>
      <c r="E4171" s="187">
        <v>58000</v>
      </c>
      <c r="F4171" s="187">
        <v>58000</v>
      </c>
      <c r="G4171" s="187">
        <v>58000</v>
      </c>
      <c r="H4171" s="187">
        <v>56000</v>
      </c>
    </row>
    <row r="4172" spans="1:8">
      <c r="A4172" s="181" t="str">
        <f t="shared" si="65"/>
        <v>A</v>
      </c>
      <c r="B4172" s="188" t="s">
        <v>121</v>
      </c>
      <c r="C4172" s="188" t="s">
        <v>103</v>
      </c>
      <c r="D4172" s="189">
        <v>230000</v>
      </c>
      <c r="E4172" s="189">
        <v>58000</v>
      </c>
      <c r="F4172" s="189">
        <v>58000</v>
      </c>
      <c r="G4172" s="189">
        <v>58000</v>
      </c>
      <c r="H4172" s="189">
        <v>56000</v>
      </c>
    </row>
    <row r="4173" spans="1:8">
      <c r="A4173" s="181" t="str">
        <f t="shared" si="65"/>
        <v>A</v>
      </c>
      <c r="B4173" s="186" t="s">
        <v>121</v>
      </c>
      <c r="C4173" s="186" t="s">
        <v>155</v>
      </c>
      <c r="D4173" s="187">
        <v>60000</v>
      </c>
      <c r="E4173" s="187">
        <v>0</v>
      </c>
      <c r="F4173" s="187">
        <v>20000</v>
      </c>
      <c r="G4173" s="187">
        <v>20000</v>
      </c>
      <c r="H4173" s="187">
        <v>20000</v>
      </c>
    </row>
    <row r="4174" spans="1:8" ht="30.75" thickBot="1">
      <c r="A4174" s="181" t="str">
        <f t="shared" si="65"/>
        <v>A</v>
      </c>
      <c r="B4174" s="182" t="s">
        <v>2068</v>
      </c>
      <c r="C4174" s="183" t="s">
        <v>2069</v>
      </c>
      <c r="D4174" s="184">
        <v>560000</v>
      </c>
      <c r="E4174" s="184">
        <v>187000</v>
      </c>
      <c r="F4174" s="184">
        <v>187000</v>
      </c>
      <c r="G4174" s="184">
        <v>186000</v>
      </c>
      <c r="H4174" s="184">
        <v>0</v>
      </c>
    </row>
    <row r="4175" spans="1:8" ht="15.75" thickTop="1">
      <c r="A4175" s="181" t="str">
        <f t="shared" si="65"/>
        <v>A</v>
      </c>
      <c r="B4175" s="186" t="s">
        <v>121</v>
      </c>
      <c r="C4175" s="186" t="s">
        <v>99</v>
      </c>
      <c r="D4175" s="187">
        <v>560000</v>
      </c>
      <c r="E4175" s="187">
        <v>187000</v>
      </c>
      <c r="F4175" s="187">
        <v>187000</v>
      </c>
      <c r="G4175" s="187">
        <v>186000</v>
      </c>
      <c r="H4175" s="187">
        <v>0</v>
      </c>
    </row>
    <row r="4176" spans="1:8">
      <c r="A4176" s="181" t="str">
        <f t="shared" si="65"/>
        <v>A</v>
      </c>
      <c r="B4176" s="188" t="s">
        <v>121</v>
      </c>
      <c r="C4176" s="188" t="s">
        <v>103</v>
      </c>
      <c r="D4176" s="189">
        <v>560000</v>
      </c>
      <c r="E4176" s="189">
        <v>187000</v>
      </c>
      <c r="F4176" s="189">
        <v>187000</v>
      </c>
      <c r="G4176" s="189">
        <v>186000</v>
      </c>
      <c r="H4176" s="189">
        <v>0</v>
      </c>
    </row>
    <row r="4177" spans="1:8" ht="45.75" thickBot="1">
      <c r="A4177" s="181" t="str">
        <f t="shared" si="65"/>
        <v>A</v>
      </c>
      <c r="B4177" s="182" t="s">
        <v>2070</v>
      </c>
      <c r="C4177" s="183" t="s">
        <v>2071</v>
      </c>
      <c r="D4177" s="184">
        <v>180000</v>
      </c>
      <c r="E4177" s="184">
        <v>45000</v>
      </c>
      <c r="F4177" s="184">
        <v>45000</v>
      </c>
      <c r="G4177" s="184">
        <v>45000</v>
      </c>
      <c r="H4177" s="184">
        <v>45000</v>
      </c>
    </row>
    <row r="4178" spans="1:8" ht="15.75" thickTop="1">
      <c r="A4178" s="181" t="str">
        <f t="shared" si="65"/>
        <v>A</v>
      </c>
      <c r="B4178" s="186" t="s">
        <v>121</v>
      </c>
      <c r="C4178" s="186" t="s">
        <v>99</v>
      </c>
      <c r="D4178" s="187">
        <v>180000</v>
      </c>
      <c r="E4178" s="187">
        <v>45000</v>
      </c>
      <c r="F4178" s="187">
        <v>45000</v>
      </c>
      <c r="G4178" s="187">
        <v>45000</v>
      </c>
      <c r="H4178" s="187">
        <v>45000</v>
      </c>
    </row>
    <row r="4179" spans="1:8">
      <c r="A4179" s="181" t="str">
        <f t="shared" si="65"/>
        <v>A</v>
      </c>
      <c r="B4179" s="188" t="s">
        <v>121</v>
      </c>
      <c r="C4179" s="188" t="s">
        <v>103</v>
      </c>
      <c r="D4179" s="189">
        <v>180000</v>
      </c>
      <c r="E4179" s="189">
        <v>45000</v>
      </c>
      <c r="F4179" s="189">
        <v>45000</v>
      </c>
      <c r="G4179" s="189">
        <v>45000</v>
      </c>
      <c r="H4179" s="189">
        <v>45000</v>
      </c>
    </row>
    <row r="4180" spans="1:8" ht="30.75" thickBot="1">
      <c r="A4180" s="181" t="str">
        <f t="shared" si="65"/>
        <v>A</v>
      </c>
      <c r="B4180" s="182" t="s">
        <v>2072</v>
      </c>
      <c r="C4180" s="183" t="s">
        <v>2073</v>
      </c>
      <c r="D4180" s="184">
        <v>450000</v>
      </c>
      <c r="E4180" s="184">
        <v>112000</v>
      </c>
      <c r="F4180" s="184">
        <v>118500</v>
      </c>
      <c r="G4180" s="184">
        <v>107500</v>
      </c>
      <c r="H4180" s="184">
        <v>112000</v>
      </c>
    </row>
    <row r="4181" spans="1:8" ht="15.75" thickTop="1">
      <c r="A4181" s="181" t="str">
        <f t="shared" si="65"/>
        <v>A</v>
      </c>
      <c r="B4181" s="186" t="s">
        <v>121</v>
      </c>
      <c r="C4181" s="186" t="s">
        <v>99</v>
      </c>
      <c r="D4181" s="187">
        <v>450000</v>
      </c>
      <c r="E4181" s="187">
        <v>112000</v>
      </c>
      <c r="F4181" s="187">
        <v>118500</v>
      </c>
      <c r="G4181" s="187">
        <v>107500</v>
      </c>
      <c r="H4181" s="187">
        <v>112000</v>
      </c>
    </row>
    <row r="4182" spans="1:8">
      <c r="A4182" s="181" t="str">
        <f t="shared" si="65"/>
        <v>A</v>
      </c>
      <c r="B4182" s="188" t="s">
        <v>121</v>
      </c>
      <c r="C4182" s="188" t="s">
        <v>103</v>
      </c>
      <c r="D4182" s="189">
        <v>450000</v>
      </c>
      <c r="E4182" s="189">
        <v>112000</v>
      </c>
      <c r="F4182" s="189">
        <v>118500</v>
      </c>
      <c r="G4182" s="189">
        <v>107500</v>
      </c>
      <c r="H4182" s="189">
        <v>112000</v>
      </c>
    </row>
    <row r="4183" spans="1:8" ht="30.75" thickBot="1">
      <c r="A4183" s="181" t="str">
        <f t="shared" si="65"/>
        <v>A</v>
      </c>
      <c r="B4183" s="182" t="s">
        <v>2074</v>
      </c>
      <c r="C4183" s="183" t="s">
        <v>2075</v>
      </c>
      <c r="D4183" s="184">
        <v>200000</v>
      </c>
      <c r="E4183" s="184">
        <v>67000</v>
      </c>
      <c r="F4183" s="184">
        <v>45000</v>
      </c>
      <c r="G4183" s="184">
        <v>45000</v>
      </c>
      <c r="H4183" s="184">
        <v>43000</v>
      </c>
    </row>
    <row r="4184" spans="1:8" ht="15.75" thickTop="1">
      <c r="A4184" s="181" t="str">
        <f t="shared" si="65"/>
        <v>A</v>
      </c>
      <c r="B4184" s="186" t="s">
        <v>121</v>
      </c>
      <c r="C4184" s="186" t="s">
        <v>99</v>
      </c>
      <c r="D4184" s="187">
        <v>200000</v>
      </c>
      <c r="E4184" s="187">
        <v>67000</v>
      </c>
      <c r="F4184" s="187">
        <v>45000</v>
      </c>
      <c r="G4184" s="187">
        <v>45000</v>
      </c>
      <c r="H4184" s="187">
        <v>43000</v>
      </c>
    </row>
    <row r="4185" spans="1:8">
      <c r="A4185" s="181" t="str">
        <f t="shared" si="65"/>
        <v>A</v>
      </c>
      <c r="B4185" s="188" t="s">
        <v>121</v>
      </c>
      <c r="C4185" s="188" t="s">
        <v>103</v>
      </c>
      <c r="D4185" s="189">
        <v>200000</v>
      </c>
      <c r="E4185" s="189">
        <v>67000</v>
      </c>
      <c r="F4185" s="189">
        <v>45000</v>
      </c>
      <c r="G4185" s="189">
        <v>45000</v>
      </c>
      <c r="H4185" s="189">
        <v>43000</v>
      </c>
    </row>
    <row r="4186" spans="1:8" ht="30.75" thickBot="1">
      <c r="A4186" s="181" t="str">
        <f t="shared" si="65"/>
        <v>A</v>
      </c>
      <c r="B4186" s="182" t="s">
        <v>2076</v>
      </c>
      <c r="C4186" s="183" t="s">
        <v>2077</v>
      </c>
      <c r="D4186" s="184">
        <v>167000</v>
      </c>
      <c r="E4186" s="184">
        <v>60000</v>
      </c>
      <c r="F4186" s="184">
        <v>60000</v>
      </c>
      <c r="G4186" s="184">
        <v>37000</v>
      </c>
      <c r="H4186" s="184">
        <v>10000</v>
      </c>
    </row>
    <row r="4187" spans="1:8" ht="15.75" thickTop="1">
      <c r="A4187" s="181" t="str">
        <f t="shared" si="65"/>
        <v>A</v>
      </c>
      <c r="B4187" s="186" t="s">
        <v>121</v>
      </c>
      <c r="C4187" s="186" t="s">
        <v>99</v>
      </c>
      <c r="D4187" s="187">
        <v>167000</v>
      </c>
      <c r="E4187" s="187">
        <v>60000</v>
      </c>
      <c r="F4187" s="187">
        <v>60000</v>
      </c>
      <c r="G4187" s="187">
        <v>37000</v>
      </c>
      <c r="H4187" s="187">
        <v>10000</v>
      </c>
    </row>
    <row r="4188" spans="1:8">
      <c r="A4188" s="181" t="str">
        <f t="shared" si="65"/>
        <v>A</v>
      </c>
      <c r="B4188" s="188" t="s">
        <v>121</v>
      </c>
      <c r="C4188" s="188" t="s">
        <v>103</v>
      </c>
      <c r="D4188" s="189">
        <v>167000</v>
      </c>
      <c r="E4188" s="189">
        <v>60000</v>
      </c>
      <c r="F4188" s="189">
        <v>60000</v>
      </c>
      <c r="G4188" s="189">
        <v>37000</v>
      </c>
      <c r="H4188" s="189">
        <v>10000</v>
      </c>
    </row>
    <row r="4189" spans="1:8" ht="30.75" thickBot="1">
      <c r="A4189" s="181" t="str">
        <f t="shared" si="65"/>
        <v>A</v>
      </c>
      <c r="B4189" s="182" t="s">
        <v>2078</v>
      </c>
      <c r="C4189" s="183" t="s">
        <v>2079</v>
      </c>
      <c r="D4189" s="184">
        <v>150000</v>
      </c>
      <c r="E4189" s="184">
        <v>50000</v>
      </c>
      <c r="F4189" s="184">
        <v>50000</v>
      </c>
      <c r="G4189" s="184">
        <v>50000</v>
      </c>
      <c r="H4189" s="184">
        <v>0</v>
      </c>
    </row>
    <row r="4190" spans="1:8" ht="15.75" thickTop="1">
      <c r="A4190" s="181" t="str">
        <f t="shared" si="65"/>
        <v>A</v>
      </c>
      <c r="B4190" s="186" t="s">
        <v>121</v>
      </c>
      <c r="C4190" s="186" t="s">
        <v>99</v>
      </c>
      <c r="D4190" s="187">
        <v>150000</v>
      </c>
      <c r="E4190" s="187">
        <v>50000</v>
      </c>
      <c r="F4190" s="187">
        <v>50000</v>
      </c>
      <c r="G4190" s="187">
        <v>50000</v>
      </c>
      <c r="H4190" s="187">
        <v>0</v>
      </c>
    </row>
    <row r="4191" spans="1:8">
      <c r="A4191" s="181" t="str">
        <f t="shared" si="65"/>
        <v>A</v>
      </c>
      <c r="B4191" s="188" t="s">
        <v>121</v>
      </c>
      <c r="C4191" s="188" t="s">
        <v>103</v>
      </c>
      <c r="D4191" s="189">
        <v>150000</v>
      </c>
      <c r="E4191" s="189">
        <v>50000</v>
      </c>
      <c r="F4191" s="189">
        <v>50000</v>
      </c>
      <c r="G4191" s="189">
        <v>50000</v>
      </c>
      <c r="H4191" s="189">
        <v>0</v>
      </c>
    </row>
    <row r="4192" spans="1:8" ht="45.75" thickBot="1">
      <c r="A4192" s="181" t="str">
        <f t="shared" si="65"/>
        <v>A</v>
      </c>
      <c r="B4192" s="182" t="s">
        <v>2080</v>
      </c>
      <c r="C4192" s="183" t="s">
        <v>2081</v>
      </c>
      <c r="D4192" s="184">
        <v>640000</v>
      </c>
      <c r="E4192" s="184">
        <v>145000</v>
      </c>
      <c r="F4192" s="184">
        <v>145000</v>
      </c>
      <c r="G4192" s="184">
        <v>165000</v>
      </c>
      <c r="H4192" s="184">
        <v>185000</v>
      </c>
    </row>
    <row r="4193" spans="1:8" ht="15.75" thickTop="1">
      <c r="A4193" s="181" t="str">
        <f t="shared" si="65"/>
        <v>A</v>
      </c>
      <c r="B4193" s="186" t="s">
        <v>121</v>
      </c>
      <c r="C4193" s="186" t="s">
        <v>99</v>
      </c>
      <c r="D4193" s="187">
        <v>580000</v>
      </c>
      <c r="E4193" s="187">
        <v>145000</v>
      </c>
      <c r="F4193" s="187">
        <v>145000</v>
      </c>
      <c r="G4193" s="187">
        <v>145000</v>
      </c>
      <c r="H4193" s="187">
        <v>145000</v>
      </c>
    </row>
    <row r="4194" spans="1:8">
      <c r="A4194" s="181" t="str">
        <f t="shared" si="65"/>
        <v>A</v>
      </c>
      <c r="B4194" s="188" t="s">
        <v>121</v>
      </c>
      <c r="C4194" s="188" t="s">
        <v>103</v>
      </c>
      <c r="D4194" s="189">
        <v>580000</v>
      </c>
      <c r="E4194" s="189">
        <v>145000</v>
      </c>
      <c r="F4194" s="189">
        <v>145000</v>
      </c>
      <c r="G4194" s="189">
        <v>145000</v>
      </c>
      <c r="H4194" s="189">
        <v>145000</v>
      </c>
    </row>
    <row r="4195" spans="1:8">
      <c r="A4195" s="181" t="str">
        <f t="shared" si="65"/>
        <v>A</v>
      </c>
      <c r="B4195" s="186" t="s">
        <v>121</v>
      </c>
      <c r="C4195" s="186" t="s">
        <v>155</v>
      </c>
      <c r="D4195" s="187">
        <v>60000</v>
      </c>
      <c r="E4195" s="187">
        <v>0</v>
      </c>
      <c r="F4195" s="187">
        <v>0</v>
      </c>
      <c r="G4195" s="187">
        <v>20000</v>
      </c>
      <c r="H4195" s="187">
        <v>40000</v>
      </c>
    </row>
    <row r="4196" spans="1:8" ht="30.75" thickBot="1">
      <c r="A4196" s="181" t="str">
        <f t="shared" si="65"/>
        <v>A</v>
      </c>
      <c r="B4196" s="182" t="s">
        <v>2082</v>
      </c>
      <c r="C4196" s="183" t="s">
        <v>2083</v>
      </c>
      <c r="D4196" s="184">
        <v>180000</v>
      </c>
      <c r="E4196" s="184">
        <v>65000</v>
      </c>
      <c r="F4196" s="184">
        <v>55000</v>
      </c>
      <c r="G4196" s="184">
        <v>30000</v>
      </c>
      <c r="H4196" s="184">
        <v>30000</v>
      </c>
    </row>
    <row r="4197" spans="1:8" ht="15.75" thickTop="1">
      <c r="A4197" s="181" t="str">
        <f t="shared" si="65"/>
        <v>A</v>
      </c>
      <c r="B4197" s="186" t="s">
        <v>121</v>
      </c>
      <c r="C4197" s="186" t="s">
        <v>99</v>
      </c>
      <c r="D4197" s="187">
        <v>175000</v>
      </c>
      <c r="E4197" s="187">
        <v>60000</v>
      </c>
      <c r="F4197" s="187">
        <v>55000</v>
      </c>
      <c r="G4197" s="187">
        <v>30000</v>
      </c>
      <c r="H4197" s="187">
        <v>30000</v>
      </c>
    </row>
    <row r="4198" spans="1:8">
      <c r="A4198" s="181" t="str">
        <f t="shared" si="65"/>
        <v>A</v>
      </c>
      <c r="B4198" s="188" t="s">
        <v>121</v>
      </c>
      <c r="C4198" s="188" t="s">
        <v>103</v>
      </c>
      <c r="D4198" s="189">
        <v>175000</v>
      </c>
      <c r="E4198" s="189">
        <v>60000</v>
      </c>
      <c r="F4198" s="189">
        <v>55000</v>
      </c>
      <c r="G4198" s="189">
        <v>30000</v>
      </c>
      <c r="H4198" s="189">
        <v>30000</v>
      </c>
    </row>
    <row r="4199" spans="1:8">
      <c r="A4199" s="181" t="str">
        <f t="shared" si="65"/>
        <v>A</v>
      </c>
      <c r="B4199" s="186" t="s">
        <v>121</v>
      </c>
      <c r="C4199" s="186" t="s">
        <v>155</v>
      </c>
      <c r="D4199" s="187">
        <v>5000</v>
      </c>
      <c r="E4199" s="187">
        <v>5000</v>
      </c>
      <c r="F4199" s="187">
        <v>0</v>
      </c>
      <c r="G4199" s="187">
        <v>0</v>
      </c>
      <c r="H4199" s="187">
        <v>0</v>
      </c>
    </row>
    <row r="4200" spans="1:8" ht="30.75" thickBot="1">
      <c r="A4200" s="181" t="str">
        <f t="shared" si="65"/>
        <v>A</v>
      </c>
      <c r="B4200" s="182" t="s">
        <v>2084</v>
      </c>
      <c r="C4200" s="183" t="s">
        <v>2085</v>
      </c>
      <c r="D4200" s="184">
        <v>330000</v>
      </c>
      <c r="E4200" s="184">
        <v>100000</v>
      </c>
      <c r="F4200" s="184">
        <v>100000</v>
      </c>
      <c r="G4200" s="184">
        <v>100000</v>
      </c>
      <c r="H4200" s="184">
        <v>30000</v>
      </c>
    </row>
    <row r="4201" spans="1:8" ht="15.75" thickTop="1">
      <c r="A4201" s="181" t="str">
        <f t="shared" si="65"/>
        <v>A</v>
      </c>
      <c r="B4201" s="186" t="s">
        <v>121</v>
      </c>
      <c r="C4201" s="186" t="s">
        <v>99</v>
      </c>
      <c r="D4201" s="187">
        <v>330000</v>
      </c>
      <c r="E4201" s="187">
        <v>100000</v>
      </c>
      <c r="F4201" s="187">
        <v>100000</v>
      </c>
      <c r="G4201" s="187">
        <v>100000</v>
      </c>
      <c r="H4201" s="187">
        <v>30000</v>
      </c>
    </row>
    <row r="4202" spans="1:8">
      <c r="A4202" s="181" t="str">
        <f t="shared" si="65"/>
        <v>A</v>
      </c>
      <c r="B4202" s="188" t="s">
        <v>121</v>
      </c>
      <c r="C4202" s="188" t="s">
        <v>103</v>
      </c>
      <c r="D4202" s="189">
        <v>330000</v>
      </c>
      <c r="E4202" s="189">
        <v>100000</v>
      </c>
      <c r="F4202" s="189">
        <v>100000</v>
      </c>
      <c r="G4202" s="189">
        <v>100000</v>
      </c>
      <c r="H4202" s="189">
        <v>30000</v>
      </c>
    </row>
    <row r="4203" spans="1:8" ht="30.75" thickBot="1">
      <c r="A4203" s="181" t="str">
        <f t="shared" si="65"/>
        <v>A</v>
      </c>
      <c r="B4203" s="182" t="s">
        <v>2086</v>
      </c>
      <c r="C4203" s="183" t="s">
        <v>2087</v>
      </c>
      <c r="D4203" s="184">
        <v>320000</v>
      </c>
      <c r="E4203" s="184">
        <v>85000</v>
      </c>
      <c r="F4203" s="184">
        <v>80000</v>
      </c>
      <c r="G4203" s="184">
        <v>78000</v>
      </c>
      <c r="H4203" s="184">
        <v>77000</v>
      </c>
    </row>
    <row r="4204" spans="1:8" ht="15.75" thickTop="1">
      <c r="A4204" s="181" t="str">
        <f t="shared" si="65"/>
        <v>A</v>
      </c>
      <c r="B4204" s="186" t="s">
        <v>121</v>
      </c>
      <c r="C4204" s="186" t="s">
        <v>99</v>
      </c>
      <c r="D4204" s="187">
        <v>320000</v>
      </c>
      <c r="E4204" s="187">
        <v>85000</v>
      </c>
      <c r="F4204" s="187">
        <v>80000</v>
      </c>
      <c r="G4204" s="187">
        <v>78000</v>
      </c>
      <c r="H4204" s="187">
        <v>77000</v>
      </c>
    </row>
    <row r="4205" spans="1:8">
      <c r="A4205" s="181" t="str">
        <f t="shared" si="65"/>
        <v>A</v>
      </c>
      <c r="B4205" s="188" t="s">
        <v>121</v>
      </c>
      <c r="C4205" s="188" t="s">
        <v>103</v>
      </c>
      <c r="D4205" s="189">
        <v>320000</v>
      </c>
      <c r="E4205" s="189">
        <v>85000</v>
      </c>
      <c r="F4205" s="189">
        <v>80000</v>
      </c>
      <c r="G4205" s="189">
        <v>78000</v>
      </c>
      <c r="H4205" s="189">
        <v>77000</v>
      </c>
    </row>
    <row r="4206" spans="1:8" ht="30.75" thickBot="1">
      <c r="A4206" s="181" t="str">
        <f t="shared" si="65"/>
        <v>A</v>
      </c>
      <c r="B4206" s="182" t="s">
        <v>2088</v>
      </c>
      <c r="C4206" s="183" t="s">
        <v>2089</v>
      </c>
      <c r="D4206" s="184">
        <v>235000</v>
      </c>
      <c r="E4206" s="184">
        <v>73000</v>
      </c>
      <c r="F4206" s="184">
        <v>58000</v>
      </c>
      <c r="G4206" s="184">
        <v>47000</v>
      </c>
      <c r="H4206" s="184">
        <v>57000</v>
      </c>
    </row>
    <row r="4207" spans="1:8" ht="15.75" thickTop="1">
      <c r="A4207" s="181" t="str">
        <f t="shared" si="65"/>
        <v>A</v>
      </c>
      <c r="B4207" s="186" t="s">
        <v>121</v>
      </c>
      <c r="C4207" s="186" t="s">
        <v>99</v>
      </c>
      <c r="D4207" s="187">
        <v>230000</v>
      </c>
      <c r="E4207" s="187">
        <v>68000</v>
      </c>
      <c r="F4207" s="187">
        <v>58000</v>
      </c>
      <c r="G4207" s="187">
        <v>47000</v>
      </c>
      <c r="H4207" s="187">
        <v>57000</v>
      </c>
    </row>
    <row r="4208" spans="1:8">
      <c r="A4208" s="181" t="str">
        <f t="shared" si="65"/>
        <v>A</v>
      </c>
      <c r="B4208" s="188" t="s">
        <v>121</v>
      </c>
      <c r="C4208" s="188" t="s">
        <v>103</v>
      </c>
      <c r="D4208" s="189">
        <v>230000</v>
      </c>
      <c r="E4208" s="189">
        <v>68000</v>
      </c>
      <c r="F4208" s="189">
        <v>58000</v>
      </c>
      <c r="G4208" s="189">
        <v>47000</v>
      </c>
      <c r="H4208" s="189">
        <v>57000</v>
      </c>
    </row>
    <row r="4209" spans="1:8">
      <c r="A4209" s="181" t="str">
        <f t="shared" si="65"/>
        <v>A</v>
      </c>
      <c r="B4209" s="186" t="s">
        <v>121</v>
      </c>
      <c r="C4209" s="186" t="s">
        <v>155</v>
      </c>
      <c r="D4209" s="187">
        <v>5000</v>
      </c>
      <c r="E4209" s="187">
        <v>5000</v>
      </c>
      <c r="F4209" s="187">
        <v>0</v>
      </c>
      <c r="G4209" s="187">
        <v>0</v>
      </c>
      <c r="H4209" s="187">
        <v>0</v>
      </c>
    </row>
    <row r="4210" spans="1:8" ht="30.75" thickBot="1">
      <c r="A4210" s="181" t="str">
        <f t="shared" si="65"/>
        <v>A</v>
      </c>
      <c r="B4210" s="182" t="s">
        <v>2090</v>
      </c>
      <c r="C4210" s="183" t="s">
        <v>2091</v>
      </c>
      <c r="D4210" s="184">
        <v>150000</v>
      </c>
      <c r="E4210" s="184">
        <v>50000</v>
      </c>
      <c r="F4210" s="184">
        <v>50000</v>
      </c>
      <c r="G4210" s="184">
        <v>40000</v>
      </c>
      <c r="H4210" s="184">
        <v>10000</v>
      </c>
    </row>
    <row r="4211" spans="1:8" ht="15.75" thickTop="1">
      <c r="A4211" s="181" t="str">
        <f t="shared" si="65"/>
        <v>A</v>
      </c>
      <c r="B4211" s="186" t="s">
        <v>121</v>
      </c>
      <c r="C4211" s="186" t="s">
        <v>99</v>
      </c>
      <c r="D4211" s="187">
        <v>150000</v>
      </c>
      <c r="E4211" s="187">
        <v>50000</v>
      </c>
      <c r="F4211" s="187">
        <v>50000</v>
      </c>
      <c r="G4211" s="187">
        <v>40000</v>
      </c>
      <c r="H4211" s="187">
        <v>10000</v>
      </c>
    </row>
    <row r="4212" spans="1:8">
      <c r="A4212" s="181" t="str">
        <f t="shared" si="65"/>
        <v>A</v>
      </c>
      <c r="B4212" s="188" t="s">
        <v>121</v>
      </c>
      <c r="C4212" s="188" t="s">
        <v>103</v>
      </c>
      <c r="D4212" s="189">
        <v>150000</v>
      </c>
      <c r="E4212" s="189">
        <v>50000</v>
      </c>
      <c r="F4212" s="189">
        <v>50000</v>
      </c>
      <c r="G4212" s="189">
        <v>40000</v>
      </c>
      <c r="H4212" s="189">
        <v>10000</v>
      </c>
    </row>
    <row r="4213" spans="1:8" ht="30.75" thickBot="1">
      <c r="A4213" s="181" t="str">
        <f t="shared" si="65"/>
        <v>A</v>
      </c>
      <c r="B4213" s="182" t="s">
        <v>2092</v>
      </c>
      <c r="C4213" s="183" t="s">
        <v>2093</v>
      </c>
      <c r="D4213" s="184">
        <v>155000</v>
      </c>
      <c r="E4213" s="184">
        <v>60000</v>
      </c>
      <c r="F4213" s="184">
        <v>50000</v>
      </c>
      <c r="G4213" s="184">
        <v>40000</v>
      </c>
      <c r="H4213" s="184">
        <v>5000</v>
      </c>
    </row>
    <row r="4214" spans="1:8" ht="15.75" thickTop="1">
      <c r="A4214" s="181" t="str">
        <f t="shared" si="65"/>
        <v>A</v>
      </c>
      <c r="B4214" s="186" t="s">
        <v>121</v>
      </c>
      <c r="C4214" s="186" t="s">
        <v>99</v>
      </c>
      <c r="D4214" s="187">
        <v>155000</v>
      </c>
      <c r="E4214" s="187">
        <v>60000</v>
      </c>
      <c r="F4214" s="187">
        <v>50000</v>
      </c>
      <c r="G4214" s="187">
        <v>40000</v>
      </c>
      <c r="H4214" s="187">
        <v>5000</v>
      </c>
    </row>
    <row r="4215" spans="1:8">
      <c r="A4215" s="181" t="str">
        <f t="shared" si="65"/>
        <v>A</v>
      </c>
      <c r="B4215" s="188" t="s">
        <v>121</v>
      </c>
      <c r="C4215" s="188" t="s">
        <v>103</v>
      </c>
      <c r="D4215" s="189">
        <v>155000</v>
      </c>
      <c r="E4215" s="189">
        <v>60000</v>
      </c>
      <c r="F4215" s="189">
        <v>50000</v>
      </c>
      <c r="G4215" s="189">
        <v>40000</v>
      </c>
      <c r="H4215" s="189">
        <v>5000</v>
      </c>
    </row>
    <row r="4216" spans="1:8" ht="30.75" thickBot="1">
      <c r="A4216" s="181" t="str">
        <f t="shared" si="65"/>
        <v>A</v>
      </c>
      <c r="B4216" s="182" t="s">
        <v>2094</v>
      </c>
      <c r="C4216" s="183" t="s">
        <v>2095</v>
      </c>
      <c r="D4216" s="184">
        <v>220000</v>
      </c>
      <c r="E4216" s="184">
        <v>80000</v>
      </c>
      <c r="F4216" s="184">
        <v>70000</v>
      </c>
      <c r="G4216" s="184">
        <v>40000</v>
      </c>
      <c r="H4216" s="184">
        <v>30000</v>
      </c>
    </row>
    <row r="4217" spans="1:8" ht="15.75" thickTop="1">
      <c r="A4217" s="181" t="str">
        <f t="shared" si="65"/>
        <v>A</v>
      </c>
      <c r="B4217" s="186" t="s">
        <v>121</v>
      </c>
      <c r="C4217" s="186" t="s">
        <v>99</v>
      </c>
      <c r="D4217" s="187">
        <v>210000</v>
      </c>
      <c r="E4217" s="187">
        <v>70000</v>
      </c>
      <c r="F4217" s="187">
        <v>70000</v>
      </c>
      <c r="G4217" s="187">
        <v>40000</v>
      </c>
      <c r="H4217" s="187">
        <v>30000</v>
      </c>
    </row>
    <row r="4218" spans="1:8">
      <c r="A4218" s="181" t="str">
        <f t="shared" si="65"/>
        <v>A</v>
      </c>
      <c r="B4218" s="188" t="s">
        <v>121</v>
      </c>
      <c r="C4218" s="188" t="s">
        <v>103</v>
      </c>
      <c r="D4218" s="189">
        <v>210000</v>
      </c>
      <c r="E4218" s="189">
        <v>70000</v>
      </c>
      <c r="F4218" s="189">
        <v>70000</v>
      </c>
      <c r="G4218" s="189">
        <v>40000</v>
      </c>
      <c r="H4218" s="189">
        <v>30000</v>
      </c>
    </row>
    <row r="4219" spans="1:8">
      <c r="A4219" s="181" t="str">
        <f t="shared" si="65"/>
        <v>A</v>
      </c>
      <c r="B4219" s="186" t="s">
        <v>121</v>
      </c>
      <c r="C4219" s="186" t="s">
        <v>155</v>
      </c>
      <c r="D4219" s="187">
        <v>10000</v>
      </c>
      <c r="E4219" s="187">
        <v>10000</v>
      </c>
      <c r="F4219" s="187">
        <v>0</v>
      </c>
      <c r="G4219" s="187">
        <v>0</v>
      </c>
      <c r="H4219" s="187">
        <v>0</v>
      </c>
    </row>
    <row r="4220" spans="1:8" ht="30.75" thickBot="1">
      <c r="A4220" s="181" t="str">
        <f t="shared" si="65"/>
        <v>A</v>
      </c>
      <c r="B4220" s="182" t="s">
        <v>2096</v>
      </c>
      <c r="C4220" s="183" t="s">
        <v>2097</v>
      </c>
      <c r="D4220" s="184">
        <v>420000</v>
      </c>
      <c r="E4220" s="184">
        <v>118000</v>
      </c>
      <c r="F4220" s="184">
        <v>117000</v>
      </c>
      <c r="G4220" s="184">
        <v>93000</v>
      </c>
      <c r="H4220" s="184">
        <v>92000</v>
      </c>
    </row>
    <row r="4221" spans="1:8" ht="15.75" thickTop="1">
      <c r="A4221" s="181" t="str">
        <f t="shared" si="65"/>
        <v>A</v>
      </c>
      <c r="B4221" s="186" t="s">
        <v>121</v>
      </c>
      <c r="C4221" s="186" t="s">
        <v>99</v>
      </c>
      <c r="D4221" s="187">
        <v>370000</v>
      </c>
      <c r="E4221" s="187">
        <v>93000</v>
      </c>
      <c r="F4221" s="187">
        <v>92000</v>
      </c>
      <c r="G4221" s="187">
        <v>93000</v>
      </c>
      <c r="H4221" s="187">
        <v>92000</v>
      </c>
    </row>
    <row r="4222" spans="1:8">
      <c r="A4222" s="181" t="str">
        <f t="shared" si="65"/>
        <v>A</v>
      </c>
      <c r="B4222" s="188" t="s">
        <v>121</v>
      </c>
      <c r="C4222" s="188" t="s">
        <v>103</v>
      </c>
      <c r="D4222" s="189">
        <v>370000</v>
      </c>
      <c r="E4222" s="189">
        <v>93000</v>
      </c>
      <c r="F4222" s="189">
        <v>92000</v>
      </c>
      <c r="G4222" s="189">
        <v>93000</v>
      </c>
      <c r="H4222" s="189">
        <v>92000</v>
      </c>
    </row>
    <row r="4223" spans="1:8">
      <c r="A4223" s="181" t="str">
        <f t="shared" si="65"/>
        <v>A</v>
      </c>
      <c r="B4223" s="186" t="s">
        <v>121</v>
      </c>
      <c r="C4223" s="186" t="s">
        <v>155</v>
      </c>
      <c r="D4223" s="187">
        <v>50000</v>
      </c>
      <c r="E4223" s="187">
        <v>25000</v>
      </c>
      <c r="F4223" s="187">
        <v>25000</v>
      </c>
      <c r="G4223" s="187">
        <v>0</v>
      </c>
      <c r="H4223" s="187">
        <v>0</v>
      </c>
    </row>
    <row r="4224" spans="1:8" ht="30.75" thickBot="1">
      <c r="A4224" s="181" t="str">
        <f t="shared" si="65"/>
        <v>A</v>
      </c>
      <c r="B4224" s="182" t="s">
        <v>2098</v>
      </c>
      <c r="C4224" s="183" t="s">
        <v>2099</v>
      </c>
      <c r="D4224" s="184">
        <v>385000</v>
      </c>
      <c r="E4224" s="184">
        <v>100000</v>
      </c>
      <c r="F4224" s="184">
        <v>95000</v>
      </c>
      <c r="G4224" s="184">
        <v>95000</v>
      </c>
      <c r="H4224" s="184">
        <v>95000</v>
      </c>
    </row>
    <row r="4225" spans="1:8" ht="15.75" thickTop="1">
      <c r="A4225" s="181" t="str">
        <f t="shared" si="65"/>
        <v>A</v>
      </c>
      <c r="B4225" s="186" t="s">
        <v>121</v>
      </c>
      <c r="C4225" s="186" t="s">
        <v>99</v>
      </c>
      <c r="D4225" s="187">
        <v>380000</v>
      </c>
      <c r="E4225" s="187">
        <v>95000</v>
      </c>
      <c r="F4225" s="187">
        <v>95000</v>
      </c>
      <c r="G4225" s="187">
        <v>95000</v>
      </c>
      <c r="H4225" s="187">
        <v>95000</v>
      </c>
    </row>
    <row r="4226" spans="1:8">
      <c r="A4226" s="181" t="str">
        <f t="shared" si="65"/>
        <v>A</v>
      </c>
      <c r="B4226" s="188" t="s">
        <v>121</v>
      </c>
      <c r="C4226" s="188" t="s">
        <v>103</v>
      </c>
      <c r="D4226" s="189">
        <v>380000</v>
      </c>
      <c r="E4226" s="189">
        <v>95000</v>
      </c>
      <c r="F4226" s="189">
        <v>95000</v>
      </c>
      <c r="G4226" s="189">
        <v>95000</v>
      </c>
      <c r="H4226" s="189">
        <v>95000</v>
      </c>
    </row>
    <row r="4227" spans="1:8">
      <c r="A4227" s="181" t="str">
        <f t="shared" si="65"/>
        <v>A</v>
      </c>
      <c r="B4227" s="186" t="s">
        <v>121</v>
      </c>
      <c r="C4227" s="186" t="s">
        <v>155</v>
      </c>
      <c r="D4227" s="187">
        <v>5000</v>
      </c>
      <c r="E4227" s="187">
        <v>5000</v>
      </c>
      <c r="F4227" s="187">
        <v>0</v>
      </c>
      <c r="G4227" s="187">
        <v>0</v>
      </c>
      <c r="H4227" s="187">
        <v>0</v>
      </c>
    </row>
    <row r="4228" spans="1:8" ht="30.75" thickBot="1">
      <c r="A4228" s="181" t="str">
        <f t="shared" si="65"/>
        <v>A</v>
      </c>
      <c r="B4228" s="182" t="s">
        <v>2100</v>
      </c>
      <c r="C4228" s="183" t="s">
        <v>2101</v>
      </c>
      <c r="D4228" s="184">
        <v>470000</v>
      </c>
      <c r="E4228" s="184">
        <v>120000</v>
      </c>
      <c r="F4228" s="184">
        <v>120000</v>
      </c>
      <c r="G4228" s="184">
        <v>110000</v>
      </c>
      <c r="H4228" s="184">
        <v>120000</v>
      </c>
    </row>
    <row r="4229" spans="1:8" ht="15.75" thickTop="1">
      <c r="A4229" s="181" t="str">
        <f t="shared" si="65"/>
        <v>A</v>
      </c>
      <c r="B4229" s="186" t="s">
        <v>121</v>
      </c>
      <c r="C4229" s="186" t="s">
        <v>99</v>
      </c>
      <c r="D4229" s="187">
        <v>470000</v>
      </c>
      <c r="E4229" s="187">
        <v>120000</v>
      </c>
      <c r="F4229" s="187">
        <v>120000</v>
      </c>
      <c r="G4229" s="187">
        <v>110000</v>
      </c>
      <c r="H4229" s="187">
        <v>120000</v>
      </c>
    </row>
    <row r="4230" spans="1:8">
      <c r="A4230" s="181" t="str">
        <f t="shared" si="65"/>
        <v>A</v>
      </c>
      <c r="B4230" s="188" t="s">
        <v>121</v>
      </c>
      <c r="C4230" s="188" t="s">
        <v>103</v>
      </c>
      <c r="D4230" s="189">
        <v>470000</v>
      </c>
      <c r="E4230" s="189">
        <v>120000</v>
      </c>
      <c r="F4230" s="189">
        <v>120000</v>
      </c>
      <c r="G4230" s="189">
        <v>110000</v>
      </c>
      <c r="H4230" s="189">
        <v>120000</v>
      </c>
    </row>
    <row r="4231" spans="1:8" ht="30.75" thickBot="1">
      <c r="A4231" s="181" t="str">
        <f t="shared" ref="A4231:A4294" si="66">(IF(OR(D4231&lt;&gt;0),"A","B"))</f>
        <v>A</v>
      </c>
      <c r="B4231" s="182" t="s">
        <v>2102</v>
      </c>
      <c r="C4231" s="183" t="s">
        <v>2103</v>
      </c>
      <c r="D4231" s="184">
        <v>64000</v>
      </c>
      <c r="E4231" s="184">
        <v>64000</v>
      </c>
      <c r="F4231" s="184">
        <v>0</v>
      </c>
      <c r="G4231" s="184">
        <v>0</v>
      </c>
      <c r="H4231" s="184">
        <v>0</v>
      </c>
    </row>
    <row r="4232" spans="1:8" ht="15.75" thickTop="1">
      <c r="A4232" s="181" t="str">
        <f t="shared" si="66"/>
        <v>A</v>
      </c>
      <c r="B4232" s="186" t="s">
        <v>121</v>
      </c>
      <c r="C4232" s="186" t="s">
        <v>99</v>
      </c>
      <c r="D4232" s="187">
        <v>64000</v>
      </c>
      <c r="E4232" s="187">
        <v>64000</v>
      </c>
      <c r="F4232" s="187">
        <v>0</v>
      </c>
      <c r="G4232" s="187">
        <v>0</v>
      </c>
      <c r="H4232" s="187">
        <v>0</v>
      </c>
    </row>
    <row r="4233" spans="1:8">
      <c r="A4233" s="181" t="str">
        <f t="shared" si="66"/>
        <v>A</v>
      </c>
      <c r="B4233" s="188" t="s">
        <v>121</v>
      </c>
      <c r="C4233" s="188" t="s">
        <v>103</v>
      </c>
      <c r="D4233" s="189">
        <v>64000</v>
      </c>
      <c r="E4233" s="189">
        <v>64000</v>
      </c>
      <c r="F4233" s="189">
        <v>0</v>
      </c>
      <c r="G4233" s="189">
        <v>0</v>
      </c>
      <c r="H4233" s="189">
        <v>0</v>
      </c>
    </row>
    <row r="4234" spans="1:8" ht="30.75" thickBot="1">
      <c r="A4234" s="181" t="str">
        <f t="shared" si="66"/>
        <v>A</v>
      </c>
      <c r="B4234" s="182" t="s">
        <v>2104</v>
      </c>
      <c r="C4234" s="183" t="s">
        <v>2105</v>
      </c>
      <c r="D4234" s="184">
        <v>168000</v>
      </c>
      <c r="E4234" s="184">
        <v>53000</v>
      </c>
      <c r="F4234" s="184">
        <v>52000</v>
      </c>
      <c r="G4234" s="184">
        <v>32000</v>
      </c>
      <c r="H4234" s="184">
        <v>31000</v>
      </c>
    </row>
    <row r="4235" spans="1:8" ht="15.75" thickTop="1">
      <c r="A4235" s="181" t="str">
        <f t="shared" si="66"/>
        <v>A</v>
      </c>
      <c r="B4235" s="186" t="s">
        <v>121</v>
      </c>
      <c r="C4235" s="186" t="s">
        <v>99</v>
      </c>
      <c r="D4235" s="187">
        <v>168000</v>
      </c>
      <c r="E4235" s="187">
        <v>53000</v>
      </c>
      <c r="F4235" s="187">
        <v>52000</v>
      </c>
      <c r="G4235" s="187">
        <v>32000</v>
      </c>
      <c r="H4235" s="187">
        <v>31000</v>
      </c>
    </row>
    <row r="4236" spans="1:8">
      <c r="A4236" s="181" t="str">
        <f t="shared" si="66"/>
        <v>A</v>
      </c>
      <c r="B4236" s="188" t="s">
        <v>121</v>
      </c>
      <c r="C4236" s="188" t="s">
        <v>103</v>
      </c>
      <c r="D4236" s="189">
        <v>168000</v>
      </c>
      <c r="E4236" s="189">
        <v>53000</v>
      </c>
      <c r="F4236" s="189">
        <v>52000</v>
      </c>
      <c r="G4236" s="189">
        <v>32000</v>
      </c>
      <c r="H4236" s="189">
        <v>31000</v>
      </c>
    </row>
    <row r="4237" spans="1:8" ht="15.75" thickBot="1">
      <c r="A4237" s="181" t="str">
        <f t="shared" si="66"/>
        <v>A</v>
      </c>
      <c r="B4237" s="182" t="s">
        <v>2106</v>
      </c>
      <c r="C4237" s="183" t="s">
        <v>2107</v>
      </c>
      <c r="D4237" s="184">
        <v>130000</v>
      </c>
      <c r="E4237" s="184">
        <v>50000</v>
      </c>
      <c r="F4237" s="184">
        <v>30000</v>
      </c>
      <c r="G4237" s="184">
        <v>30000</v>
      </c>
      <c r="H4237" s="184">
        <v>20000</v>
      </c>
    </row>
    <row r="4238" spans="1:8" ht="15.75" thickTop="1">
      <c r="A4238" s="181" t="str">
        <f t="shared" si="66"/>
        <v>A</v>
      </c>
      <c r="B4238" s="186" t="s">
        <v>121</v>
      </c>
      <c r="C4238" s="186" t="s">
        <v>99</v>
      </c>
      <c r="D4238" s="187">
        <v>120000</v>
      </c>
      <c r="E4238" s="187">
        <v>40000</v>
      </c>
      <c r="F4238" s="187">
        <v>30000</v>
      </c>
      <c r="G4238" s="187">
        <v>30000</v>
      </c>
      <c r="H4238" s="187">
        <v>20000</v>
      </c>
    </row>
    <row r="4239" spans="1:8">
      <c r="A4239" s="181" t="str">
        <f t="shared" si="66"/>
        <v>A</v>
      </c>
      <c r="B4239" s="188" t="s">
        <v>121</v>
      </c>
      <c r="C4239" s="188" t="s">
        <v>103</v>
      </c>
      <c r="D4239" s="189">
        <v>120000</v>
      </c>
      <c r="E4239" s="189">
        <v>40000</v>
      </c>
      <c r="F4239" s="189">
        <v>30000</v>
      </c>
      <c r="G4239" s="189">
        <v>30000</v>
      </c>
      <c r="H4239" s="189">
        <v>20000</v>
      </c>
    </row>
    <row r="4240" spans="1:8">
      <c r="A4240" s="181" t="str">
        <f t="shared" si="66"/>
        <v>A</v>
      </c>
      <c r="B4240" s="186" t="s">
        <v>121</v>
      </c>
      <c r="C4240" s="186" t="s">
        <v>155</v>
      </c>
      <c r="D4240" s="187">
        <v>10000</v>
      </c>
      <c r="E4240" s="187">
        <v>10000</v>
      </c>
      <c r="F4240" s="187">
        <v>0</v>
      </c>
      <c r="G4240" s="187">
        <v>0</v>
      </c>
      <c r="H4240" s="187">
        <v>0</v>
      </c>
    </row>
    <row r="4241" spans="1:8" ht="30.75" thickBot="1">
      <c r="A4241" s="181" t="str">
        <f t="shared" si="66"/>
        <v>A</v>
      </c>
      <c r="B4241" s="182" t="s">
        <v>2108</v>
      </c>
      <c r="C4241" s="183" t="s">
        <v>2109</v>
      </c>
      <c r="D4241" s="184">
        <v>290000</v>
      </c>
      <c r="E4241" s="184">
        <v>110000</v>
      </c>
      <c r="F4241" s="184">
        <v>70000</v>
      </c>
      <c r="G4241" s="184">
        <v>60000</v>
      </c>
      <c r="H4241" s="184">
        <v>50000</v>
      </c>
    </row>
    <row r="4242" spans="1:8" ht="15.75" thickTop="1">
      <c r="A4242" s="181" t="str">
        <f t="shared" si="66"/>
        <v>A</v>
      </c>
      <c r="B4242" s="186" t="s">
        <v>121</v>
      </c>
      <c r="C4242" s="186" t="s">
        <v>99</v>
      </c>
      <c r="D4242" s="187">
        <v>280000</v>
      </c>
      <c r="E4242" s="187">
        <v>100000</v>
      </c>
      <c r="F4242" s="187">
        <v>70000</v>
      </c>
      <c r="G4242" s="187">
        <v>60000</v>
      </c>
      <c r="H4242" s="187">
        <v>50000</v>
      </c>
    </row>
    <row r="4243" spans="1:8">
      <c r="A4243" s="181" t="str">
        <f t="shared" si="66"/>
        <v>A</v>
      </c>
      <c r="B4243" s="188" t="s">
        <v>121</v>
      </c>
      <c r="C4243" s="188" t="s">
        <v>103</v>
      </c>
      <c r="D4243" s="189">
        <v>280000</v>
      </c>
      <c r="E4243" s="189">
        <v>100000</v>
      </c>
      <c r="F4243" s="189">
        <v>70000</v>
      </c>
      <c r="G4243" s="189">
        <v>60000</v>
      </c>
      <c r="H4243" s="189">
        <v>50000</v>
      </c>
    </row>
    <row r="4244" spans="1:8">
      <c r="A4244" s="181" t="str">
        <f t="shared" si="66"/>
        <v>A</v>
      </c>
      <c r="B4244" s="186" t="s">
        <v>121</v>
      </c>
      <c r="C4244" s="186" t="s">
        <v>155</v>
      </c>
      <c r="D4244" s="187">
        <v>10000</v>
      </c>
      <c r="E4244" s="187">
        <v>10000</v>
      </c>
      <c r="F4244" s="187">
        <v>0</v>
      </c>
      <c r="G4244" s="187">
        <v>0</v>
      </c>
      <c r="H4244" s="187">
        <v>0</v>
      </c>
    </row>
    <row r="4245" spans="1:8" ht="30.75" thickBot="1">
      <c r="A4245" s="181" t="str">
        <f t="shared" si="66"/>
        <v>A</v>
      </c>
      <c r="B4245" s="182" t="s">
        <v>2110</v>
      </c>
      <c r="C4245" s="183" t="s">
        <v>2111</v>
      </c>
      <c r="D4245" s="184">
        <v>115000</v>
      </c>
      <c r="E4245" s="184">
        <v>30000</v>
      </c>
      <c r="F4245" s="184">
        <v>30000</v>
      </c>
      <c r="G4245" s="184">
        <v>30000</v>
      </c>
      <c r="H4245" s="184">
        <v>25000</v>
      </c>
    </row>
    <row r="4246" spans="1:8" ht="15.75" thickTop="1">
      <c r="A4246" s="181" t="str">
        <f t="shared" si="66"/>
        <v>A</v>
      </c>
      <c r="B4246" s="186" t="s">
        <v>121</v>
      </c>
      <c r="C4246" s="186" t="s">
        <v>99</v>
      </c>
      <c r="D4246" s="187">
        <v>115000</v>
      </c>
      <c r="E4246" s="187">
        <v>30000</v>
      </c>
      <c r="F4246" s="187">
        <v>30000</v>
      </c>
      <c r="G4246" s="187">
        <v>30000</v>
      </c>
      <c r="H4246" s="187">
        <v>25000</v>
      </c>
    </row>
    <row r="4247" spans="1:8">
      <c r="A4247" s="181" t="str">
        <f t="shared" si="66"/>
        <v>A</v>
      </c>
      <c r="B4247" s="188" t="s">
        <v>121</v>
      </c>
      <c r="C4247" s="188" t="s">
        <v>103</v>
      </c>
      <c r="D4247" s="189">
        <v>115000</v>
      </c>
      <c r="E4247" s="189">
        <v>30000</v>
      </c>
      <c r="F4247" s="189">
        <v>30000</v>
      </c>
      <c r="G4247" s="189">
        <v>30000</v>
      </c>
      <c r="H4247" s="189">
        <v>25000</v>
      </c>
    </row>
    <row r="4248" spans="1:8" ht="15.75" thickBot="1">
      <c r="A4248" s="181" t="str">
        <f t="shared" si="66"/>
        <v>A</v>
      </c>
      <c r="B4248" s="182" t="s">
        <v>2112</v>
      </c>
      <c r="C4248" s="183" t="s">
        <v>2113</v>
      </c>
      <c r="D4248" s="184">
        <v>200000</v>
      </c>
      <c r="E4248" s="184">
        <v>56000</v>
      </c>
      <c r="F4248" s="184">
        <v>70000</v>
      </c>
      <c r="G4248" s="184">
        <v>37000</v>
      </c>
      <c r="H4248" s="184">
        <v>37000</v>
      </c>
    </row>
    <row r="4249" spans="1:8" ht="15.75" thickTop="1">
      <c r="A4249" s="181" t="str">
        <f t="shared" si="66"/>
        <v>A</v>
      </c>
      <c r="B4249" s="186" t="s">
        <v>121</v>
      </c>
      <c r="C4249" s="186" t="s">
        <v>99</v>
      </c>
      <c r="D4249" s="187">
        <v>168000</v>
      </c>
      <c r="E4249" s="187">
        <v>56000</v>
      </c>
      <c r="F4249" s="187">
        <v>38000</v>
      </c>
      <c r="G4249" s="187">
        <v>37000</v>
      </c>
      <c r="H4249" s="187">
        <v>37000</v>
      </c>
    </row>
    <row r="4250" spans="1:8">
      <c r="A4250" s="181" t="str">
        <f t="shared" si="66"/>
        <v>A</v>
      </c>
      <c r="B4250" s="188" t="s">
        <v>121</v>
      </c>
      <c r="C4250" s="188" t="s">
        <v>103</v>
      </c>
      <c r="D4250" s="189">
        <v>168000</v>
      </c>
      <c r="E4250" s="189">
        <v>56000</v>
      </c>
      <c r="F4250" s="189">
        <v>38000</v>
      </c>
      <c r="G4250" s="189">
        <v>37000</v>
      </c>
      <c r="H4250" s="189">
        <v>37000</v>
      </c>
    </row>
    <row r="4251" spans="1:8">
      <c r="A4251" s="181" t="str">
        <f t="shared" si="66"/>
        <v>A</v>
      </c>
      <c r="B4251" s="186" t="s">
        <v>121</v>
      </c>
      <c r="C4251" s="186" t="s">
        <v>155</v>
      </c>
      <c r="D4251" s="187">
        <v>32000</v>
      </c>
      <c r="E4251" s="187">
        <v>0</v>
      </c>
      <c r="F4251" s="187">
        <v>32000</v>
      </c>
      <c r="G4251" s="187">
        <v>0</v>
      </c>
      <c r="H4251" s="187">
        <v>0</v>
      </c>
    </row>
    <row r="4252" spans="1:8" ht="30.75" thickBot="1">
      <c r="A4252" s="181" t="str">
        <f t="shared" si="66"/>
        <v>A</v>
      </c>
      <c r="B4252" s="182" t="s">
        <v>2114</v>
      </c>
      <c r="C4252" s="183" t="s">
        <v>2115</v>
      </c>
      <c r="D4252" s="184">
        <v>170000</v>
      </c>
      <c r="E4252" s="184">
        <v>60000</v>
      </c>
      <c r="F4252" s="184">
        <v>60000</v>
      </c>
      <c r="G4252" s="184">
        <v>25000</v>
      </c>
      <c r="H4252" s="184">
        <v>25000</v>
      </c>
    </row>
    <row r="4253" spans="1:8" ht="15.75" thickTop="1">
      <c r="A4253" s="181" t="str">
        <f t="shared" si="66"/>
        <v>A</v>
      </c>
      <c r="B4253" s="186" t="s">
        <v>121</v>
      </c>
      <c r="C4253" s="186" t="s">
        <v>99</v>
      </c>
      <c r="D4253" s="187">
        <v>100000</v>
      </c>
      <c r="E4253" s="187">
        <v>25000</v>
      </c>
      <c r="F4253" s="187">
        <v>25000</v>
      </c>
      <c r="G4253" s="187">
        <v>25000</v>
      </c>
      <c r="H4253" s="187">
        <v>25000</v>
      </c>
    </row>
    <row r="4254" spans="1:8">
      <c r="A4254" s="181" t="str">
        <f t="shared" si="66"/>
        <v>A</v>
      </c>
      <c r="B4254" s="188" t="s">
        <v>121</v>
      </c>
      <c r="C4254" s="188" t="s">
        <v>103</v>
      </c>
      <c r="D4254" s="189">
        <v>100000</v>
      </c>
      <c r="E4254" s="189">
        <v>25000</v>
      </c>
      <c r="F4254" s="189">
        <v>25000</v>
      </c>
      <c r="G4254" s="189">
        <v>25000</v>
      </c>
      <c r="H4254" s="189">
        <v>25000</v>
      </c>
    </row>
    <row r="4255" spans="1:8">
      <c r="A4255" s="181" t="str">
        <f t="shared" si="66"/>
        <v>A</v>
      </c>
      <c r="B4255" s="186" t="s">
        <v>121</v>
      </c>
      <c r="C4255" s="186" t="s">
        <v>155</v>
      </c>
      <c r="D4255" s="187">
        <v>70000</v>
      </c>
      <c r="E4255" s="187">
        <v>35000</v>
      </c>
      <c r="F4255" s="187">
        <v>35000</v>
      </c>
      <c r="G4255" s="187">
        <v>0</v>
      </c>
      <c r="H4255" s="187">
        <v>0</v>
      </c>
    </row>
    <row r="4256" spans="1:8" ht="30.75" thickBot="1">
      <c r="A4256" s="181" t="str">
        <f t="shared" si="66"/>
        <v>A</v>
      </c>
      <c r="B4256" s="182" t="s">
        <v>2116</v>
      </c>
      <c r="C4256" s="183" t="s">
        <v>2117</v>
      </c>
      <c r="D4256" s="184">
        <v>175000</v>
      </c>
      <c r="E4256" s="184">
        <v>54000</v>
      </c>
      <c r="F4256" s="184">
        <v>54000</v>
      </c>
      <c r="G4256" s="184">
        <v>54000</v>
      </c>
      <c r="H4256" s="184">
        <v>13000</v>
      </c>
    </row>
    <row r="4257" spans="1:8" ht="15.75" thickTop="1">
      <c r="A4257" s="181" t="str">
        <f t="shared" si="66"/>
        <v>A</v>
      </c>
      <c r="B4257" s="186" t="s">
        <v>121</v>
      </c>
      <c r="C4257" s="186" t="s">
        <v>99</v>
      </c>
      <c r="D4257" s="187">
        <v>175000</v>
      </c>
      <c r="E4257" s="187">
        <v>54000</v>
      </c>
      <c r="F4257" s="187">
        <v>54000</v>
      </c>
      <c r="G4257" s="187">
        <v>54000</v>
      </c>
      <c r="H4257" s="187">
        <v>13000</v>
      </c>
    </row>
    <row r="4258" spans="1:8">
      <c r="A4258" s="181" t="str">
        <f t="shared" si="66"/>
        <v>A</v>
      </c>
      <c r="B4258" s="188" t="s">
        <v>121</v>
      </c>
      <c r="C4258" s="188" t="s">
        <v>103</v>
      </c>
      <c r="D4258" s="189">
        <v>175000</v>
      </c>
      <c r="E4258" s="189">
        <v>54000</v>
      </c>
      <c r="F4258" s="189">
        <v>54000</v>
      </c>
      <c r="G4258" s="189">
        <v>54000</v>
      </c>
      <c r="H4258" s="189">
        <v>13000</v>
      </c>
    </row>
    <row r="4259" spans="1:8" ht="30.75" thickBot="1">
      <c r="A4259" s="181" t="str">
        <f t="shared" si="66"/>
        <v>A</v>
      </c>
      <c r="B4259" s="182" t="s">
        <v>2118</v>
      </c>
      <c r="C4259" s="183" t="s">
        <v>2119</v>
      </c>
      <c r="D4259" s="184">
        <v>180000</v>
      </c>
      <c r="E4259" s="184">
        <v>45000</v>
      </c>
      <c r="F4259" s="184">
        <v>45000</v>
      </c>
      <c r="G4259" s="184">
        <v>45000</v>
      </c>
      <c r="H4259" s="184">
        <v>45000</v>
      </c>
    </row>
    <row r="4260" spans="1:8" ht="15.75" thickTop="1">
      <c r="A4260" s="181" t="str">
        <f t="shared" si="66"/>
        <v>A</v>
      </c>
      <c r="B4260" s="186" t="s">
        <v>121</v>
      </c>
      <c r="C4260" s="186" t="s">
        <v>99</v>
      </c>
      <c r="D4260" s="187">
        <v>180000</v>
      </c>
      <c r="E4260" s="187">
        <v>45000</v>
      </c>
      <c r="F4260" s="187">
        <v>45000</v>
      </c>
      <c r="G4260" s="187">
        <v>45000</v>
      </c>
      <c r="H4260" s="187">
        <v>45000</v>
      </c>
    </row>
    <row r="4261" spans="1:8">
      <c r="A4261" s="181" t="str">
        <f t="shared" si="66"/>
        <v>A</v>
      </c>
      <c r="B4261" s="188" t="s">
        <v>121</v>
      </c>
      <c r="C4261" s="188" t="s">
        <v>103</v>
      </c>
      <c r="D4261" s="189">
        <v>180000</v>
      </c>
      <c r="E4261" s="189">
        <v>45000</v>
      </c>
      <c r="F4261" s="189">
        <v>45000</v>
      </c>
      <c r="G4261" s="189">
        <v>45000</v>
      </c>
      <c r="H4261" s="189">
        <v>45000</v>
      </c>
    </row>
    <row r="4262" spans="1:8" ht="30.75" thickBot="1">
      <c r="A4262" s="181" t="str">
        <f t="shared" si="66"/>
        <v>A</v>
      </c>
      <c r="B4262" s="182" t="s">
        <v>2120</v>
      </c>
      <c r="C4262" s="183" t="s">
        <v>2121</v>
      </c>
      <c r="D4262" s="184">
        <v>50000</v>
      </c>
      <c r="E4262" s="184">
        <v>20000</v>
      </c>
      <c r="F4262" s="184">
        <v>10000</v>
      </c>
      <c r="G4262" s="184">
        <v>10000</v>
      </c>
      <c r="H4262" s="184">
        <v>10000</v>
      </c>
    </row>
    <row r="4263" spans="1:8" ht="15.75" thickTop="1">
      <c r="A4263" s="181" t="str">
        <f t="shared" si="66"/>
        <v>A</v>
      </c>
      <c r="B4263" s="186" t="s">
        <v>121</v>
      </c>
      <c r="C4263" s="186" t="s">
        <v>99</v>
      </c>
      <c r="D4263" s="187">
        <v>50000</v>
      </c>
      <c r="E4263" s="187">
        <v>20000</v>
      </c>
      <c r="F4263" s="187">
        <v>10000</v>
      </c>
      <c r="G4263" s="187">
        <v>10000</v>
      </c>
      <c r="H4263" s="187">
        <v>10000</v>
      </c>
    </row>
    <row r="4264" spans="1:8">
      <c r="A4264" s="181" t="str">
        <f t="shared" si="66"/>
        <v>A</v>
      </c>
      <c r="B4264" s="188" t="s">
        <v>121</v>
      </c>
      <c r="C4264" s="188" t="s">
        <v>103</v>
      </c>
      <c r="D4264" s="189">
        <v>50000</v>
      </c>
      <c r="E4264" s="189">
        <v>20000</v>
      </c>
      <c r="F4264" s="189">
        <v>10000</v>
      </c>
      <c r="G4264" s="189">
        <v>10000</v>
      </c>
      <c r="H4264" s="189">
        <v>10000</v>
      </c>
    </row>
    <row r="4265" spans="1:8" ht="15.75" thickBot="1">
      <c r="A4265" s="181" t="str">
        <f t="shared" si="66"/>
        <v>A</v>
      </c>
      <c r="B4265" s="182" t="s">
        <v>2122</v>
      </c>
      <c r="C4265" s="183" t="s">
        <v>2123</v>
      </c>
      <c r="D4265" s="184">
        <v>275000</v>
      </c>
      <c r="E4265" s="184">
        <v>74000</v>
      </c>
      <c r="F4265" s="184">
        <v>67000</v>
      </c>
      <c r="G4265" s="184">
        <v>67000</v>
      </c>
      <c r="H4265" s="184">
        <v>67000</v>
      </c>
    </row>
    <row r="4266" spans="1:8" ht="15.75" thickTop="1">
      <c r="A4266" s="181" t="str">
        <f t="shared" si="66"/>
        <v>A</v>
      </c>
      <c r="B4266" s="186" t="s">
        <v>121</v>
      </c>
      <c r="C4266" s="186" t="s">
        <v>99</v>
      </c>
      <c r="D4266" s="187">
        <v>275000</v>
      </c>
      <c r="E4266" s="187">
        <v>74000</v>
      </c>
      <c r="F4266" s="187">
        <v>67000</v>
      </c>
      <c r="G4266" s="187">
        <v>67000</v>
      </c>
      <c r="H4266" s="187">
        <v>67000</v>
      </c>
    </row>
    <row r="4267" spans="1:8">
      <c r="A4267" s="181" t="str">
        <f t="shared" si="66"/>
        <v>A</v>
      </c>
      <c r="B4267" s="188" t="s">
        <v>121</v>
      </c>
      <c r="C4267" s="188" t="s">
        <v>103</v>
      </c>
      <c r="D4267" s="189">
        <v>275000</v>
      </c>
      <c r="E4267" s="189">
        <v>74000</v>
      </c>
      <c r="F4267" s="189">
        <v>67000</v>
      </c>
      <c r="G4267" s="189">
        <v>67000</v>
      </c>
      <c r="H4267" s="189">
        <v>67000</v>
      </c>
    </row>
    <row r="4268" spans="1:8" ht="45.75" thickBot="1">
      <c r="A4268" s="181" t="str">
        <f t="shared" si="66"/>
        <v>A</v>
      </c>
      <c r="B4268" s="182" t="s">
        <v>2124</v>
      </c>
      <c r="C4268" s="183" t="s">
        <v>2125</v>
      </c>
      <c r="D4268" s="184">
        <v>193000</v>
      </c>
      <c r="E4268" s="184">
        <v>90000</v>
      </c>
      <c r="F4268" s="184">
        <v>50000</v>
      </c>
      <c r="G4268" s="184">
        <v>27000</v>
      </c>
      <c r="H4268" s="184">
        <v>26000</v>
      </c>
    </row>
    <row r="4269" spans="1:8" ht="15.75" thickTop="1">
      <c r="A4269" s="181" t="str">
        <f t="shared" si="66"/>
        <v>A</v>
      </c>
      <c r="B4269" s="186" t="s">
        <v>121</v>
      </c>
      <c r="C4269" s="186" t="s">
        <v>99</v>
      </c>
      <c r="D4269" s="187">
        <v>193000</v>
      </c>
      <c r="E4269" s="187">
        <v>90000</v>
      </c>
      <c r="F4269" s="187">
        <v>50000</v>
      </c>
      <c r="G4269" s="187">
        <v>27000</v>
      </c>
      <c r="H4269" s="187">
        <v>26000</v>
      </c>
    </row>
    <row r="4270" spans="1:8">
      <c r="A4270" s="181" t="str">
        <f t="shared" si="66"/>
        <v>A</v>
      </c>
      <c r="B4270" s="188" t="s">
        <v>121</v>
      </c>
      <c r="C4270" s="188" t="s">
        <v>103</v>
      </c>
      <c r="D4270" s="189">
        <v>193000</v>
      </c>
      <c r="E4270" s="189">
        <v>90000</v>
      </c>
      <c r="F4270" s="189">
        <v>50000</v>
      </c>
      <c r="G4270" s="189">
        <v>27000</v>
      </c>
      <c r="H4270" s="189">
        <v>26000</v>
      </c>
    </row>
    <row r="4271" spans="1:8" ht="30.75" thickBot="1">
      <c r="A4271" s="181" t="str">
        <f t="shared" si="66"/>
        <v>A</v>
      </c>
      <c r="B4271" s="182" t="s">
        <v>2126</v>
      </c>
      <c r="C4271" s="183" t="s">
        <v>2127</v>
      </c>
      <c r="D4271" s="184">
        <v>150000</v>
      </c>
      <c r="E4271" s="184">
        <v>37500</v>
      </c>
      <c r="F4271" s="184">
        <v>37500</v>
      </c>
      <c r="G4271" s="184">
        <v>37500</v>
      </c>
      <c r="H4271" s="184">
        <v>37500</v>
      </c>
    </row>
    <row r="4272" spans="1:8" ht="15.75" thickTop="1">
      <c r="A4272" s="181" t="str">
        <f t="shared" si="66"/>
        <v>A</v>
      </c>
      <c r="B4272" s="186" t="s">
        <v>121</v>
      </c>
      <c r="C4272" s="186" t="s">
        <v>99</v>
      </c>
      <c r="D4272" s="187">
        <v>150000</v>
      </c>
      <c r="E4272" s="187">
        <v>37500</v>
      </c>
      <c r="F4272" s="187">
        <v>37500</v>
      </c>
      <c r="G4272" s="187">
        <v>37500</v>
      </c>
      <c r="H4272" s="187">
        <v>37500</v>
      </c>
    </row>
    <row r="4273" spans="1:8">
      <c r="A4273" s="181" t="str">
        <f t="shared" si="66"/>
        <v>A</v>
      </c>
      <c r="B4273" s="188" t="s">
        <v>121</v>
      </c>
      <c r="C4273" s="188" t="s">
        <v>103</v>
      </c>
      <c r="D4273" s="189">
        <v>150000</v>
      </c>
      <c r="E4273" s="189">
        <v>37500</v>
      </c>
      <c r="F4273" s="189">
        <v>37500</v>
      </c>
      <c r="G4273" s="189">
        <v>37500</v>
      </c>
      <c r="H4273" s="189">
        <v>37500</v>
      </c>
    </row>
    <row r="4274" spans="1:8" ht="45.75" thickBot="1">
      <c r="A4274" s="181" t="str">
        <f t="shared" si="66"/>
        <v>A</v>
      </c>
      <c r="B4274" s="182" t="s">
        <v>2128</v>
      </c>
      <c r="C4274" s="183" t="s">
        <v>2129</v>
      </c>
      <c r="D4274" s="184">
        <v>120000</v>
      </c>
      <c r="E4274" s="184">
        <v>45000</v>
      </c>
      <c r="F4274" s="184">
        <v>25000</v>
      </c>
      <c r="G4274" s="184">
        <v>25000</v>
      </c>
      <c r="H4274" s="184">
        <v>25000</v>
      </c>
    </row>
    <row r="4275" spans="1:8" ht="15.75" thickTop="1">
      <c r="A4275" s="181" t="str">
        <f t="shared" si="66"/>
        <v>A</v>
      </c>
      <c r="B4275" s="186" t="s">
        <v>121</v>
      </c>
      <c r="C4275" s="186" t="s">
        <v>99</v>
      </c>
      <c r="D4275" s="187">
        <v>120000</v>
      </c>
      <c r="E4275" s="187">
        <v>45000</v>
      </c>
      <c r="F4275" s="187">
        <v>25000</v>
      </c>
      <c r="G4275" s="187">
        <v>25000</v>
      </c>
      <c r="H4275" s="187">
        <v>25000</v>
      </c>
    </row>
    <row r="4276" spans="1:8">
      <c r="A4276" s="181" t="str">
        <f t="shared" si="66"/>
        <v>A</v>
      </c>
      <c r="B4276" s="188" t="s">
        <v>121</v>
      </c>
      <c r="C4276" s="188" t="s">
        <v>103</v>
      </c>
      <c r="D4276" s="189">
        <v>120000</v>
      </c>
      <c r="E4276" s="189">
        <v>45000</v>
      </c>
      <c r="F4276" s="189">
        <v>25000</v>
      </c>
      <c r="G4276" s="189">
        <v>25000</v>
      </c>
      <c r="H4276" s="189">
        <v>25000</v>
      </c>
    </row>
    <row r="4277" spans="1:8" ht="30.75" thickBot="1">
      <c r="A4277" s="181" t="str">
        <f t="shared" si="66"/>
        <v>A</v>
      </c>
      <c r="B4277" s="182" t="s">
        <v>2130</v>
      </c>
      <c r="C4277" s="183" t="s">
        <v>2131</v>
      </c>
      <c r="D4277" s="184">
        <v>175000</v>
      </c>
      <c r="E4277" s="184">
        <v>50000</v>
      </c>
      <c r="F4277" s="184">
        <v>50000</v>
      </c>
      <c r="G4277" s="184">
        <v>35000</v>
      </c>
      <c r="H4277" s="184">
        <v>40000</v>
      </c>
    </row>
    <row r="4278" spans="1:8" ht="15.75" thickTop="1">
      <c r="A4278" s="181" t="str">
        <f t="shared" si="66"/>
        <v>A</v>
      </c>
      <c r="B4278" s="186" t="s">
        <v>121</v>
      </c>
      <c r="C4278" s="186" t="s">
        <v>99</v>
      </c>
      <c r="D4278" s="187">
        <v>175000</v>
      </c>
      <c r="E4278" s="187">
        <v>50000</v>
      </c>
      <c r="F4278" s="187">
        <v>50000</v>
      </c>
      <c r="G4278" s="187">
        <v>35000</v>
      </c>
      <c r="H4278" s="187">
        <v>40000</v>
      </c>
    </row>
    <row r="4279" spans="1:8">
      <c r="A4279" s="181" t="str">
        <f t="shared" si="66"/>
        <v>A</v>
      </c>
      <c r="B4279" s="188" t="s">
        <v>121</v>
      </c>
      <c r="C4279" s="188" t="s">
        <v>103</v>
      </c>
      <c r="D4279" s="189">
        <v>175000</v>
      </c>
      <c r="E4279" s="189">
        <v>50000</v>
      </c>
      <c r="F4279" s="189">
        <v>50000</v>
      </c>
      <c r="G4279" s="189">
        <v>35000</v>
      </c>
      <c r="H4279" s="189">
        <v>40000</v>
      </c>
    </row>
    <row r="4280" spans="1:8" ht="30.75" thickBot="1">
      <c r="A4280" s="181" t="str">
        <f t="shared" si="66"/>
        <v>A</v>
      </c>
      <c r="B4280" s="182" t="s">
        <v>2132</v>
      </c>
      <c r="C4280" s="183" t="s">
        <v>2133</v>
      </c>
      <c r="D4280" s="184">
        <v>57000</v>
      </c>
      <c r="E4280" s="184">
        <v>14250</v>
      </c>
      <c r="F4280" s="184">
        <v>14250</v>
      </c>
      <c r="G4280" s="184">
        <v>14250</v>
      </c>
      <c r="H4280" s="184">
        <v>14250</v>
      </c>
    </row>
    <row r="4281" spans="1:8" ht="15.75" thickTop="1">
      <c r="A4281" s="181" t="str">
        <f t="shared" si="66"/>
        <v>A</v>
      </c>
      <c r="B4281" s="186" t="s">
        <v>121</v>
      </c>
      <c r="C4281" s="186" t="s">
        <v>99</v>
      </c>
      <c r="D4281" s="187">
        <v>57000</v>
      </c>
      <c r="E4281" s="187">
        <v>14250</v>
      </c>
      <c r="F4281" s="187">
        <v>14250</v>
      </c>
      <c r="G4281" s="187">
        <v>14250</v>
      </c>
      <c r="H4281" s="187">
        <v>14250</v>
      </c>
    </row>
    <row r="4282" spans="1:8">
      <c r="A4282" s="181" t="str">
        <f t="shared" si="66"/>
        <v>A</v>
      </c>
      <c r="B4282" s="188" t="s">
        <v>121</v>
      </c>
      <c r="C4282" s="188" t="s">
        <v>103</v>
      </c>
      <c r="D4282" s="189">
        <v>57000</v>
      </c>
      <c r="E4282" s="189">
        <v>14250</v>
      </c>
      <c r="F4282" s="189">
        <v>14250</v>
      </c>
      <c r="G4282" s="189">
        <v>14250</v>
      </c>
      <c r="H4282" s="189">
        <v>14250</v>
      </c>
    </row>
    <row r="4283" spans="1:8" ht="15.75" thickBot="1">
      <c r="A4283" s="181" t="str">
        <f t="shared" si="66"/>
        <v>A</v>
      </c>
      <c r="B4283" s="182" t="s">
        <v>2134</v>
      </c>
      <c r="C4283" s="183" t="s">
        <v>2135</v>
      </c>
      <c r="D4283" s="184">
        <v>962000</v>
      </c>
      <c r="E4283" s="184">
        <v>350000</v>
      </c>
      <c r="F4283" s="184">
        <v>350000</v>
      </c>
      <c r="G4283" s="184">
        <v>200000</v>
      </c>
      <c r="H4283" s="184">
        <v>62000</v>
      </c>
    </row>
    <row r="4284" spans="1:8" ht="15.75" thickTop="1">
      <c r="A4284" s="181" t="str">
        <f t="shared" si="66"/>
        <v>A</v>
      </c>
      <c r="B4284" s="186" t="s">
        <v>121</v>
      </c>
      <c r="C4284" s="186" t="s">
        <v>99</v>
      </c>
      <c r="D4284" s="187">
        <v>962000</v>
      </c>
      <c r="E4284" s="187">
        <v>350000</v>
      </c>
      <c r="F4284" s="187">
        <v>350000</v>
      </c>
      <c r="G4284" s="187">
        <v>200000</v>
      </c>
      <c r="H4284" s="187">
        <v>62000</v>
      </c>
    </row>
    <row r="4285" spans="1:8">
      <c r="A4285" s="181" t="str">
        <f t="shared" si="66"/>
        <v>A</v>
      </c>
      <c r="B4285" s="188" t="s">
        <v>121</v>
      </c>
      <c r="C4285" s="188" t="s">
        <v>103</v>
      </c>
      <c r="D4285" s="189">
        <v>962000</v>
      </c>
      <c r="E4285" s="189">
        <v>350000</v>
      </c>
      <c r="F4285" s="189">
        <v>350000</v>
      </c>
      <c r="G4285" s="189">
        <v>200000</v>
      </c>
      <c r="H4285" s="189">
        <v>62000</v>
      </c>
    </row>
    <row r="4286" spans="1:8" ht="60.75" thickBot="1">
      <c r="A4286" s="181" t="str">
        <f t="shared" si="66"/>
        <v>A</v>
      </c>
      <c r="B4286" s="182" t="s">
        <v>2136</v>
      </c>
      <c r="C4286" s="183" t="s">
        <v>2137</v>
      </c>
      <c r="D4286" s="184">
        <v>294000</v>
      </c>
      <c r="E4286" s="184">
        <v>80000</v>
      </c>
      <c r="F4286" s="184">
        <v>80000</v>
      </c>
      <c r="G4286" s="184">
        <v>80000</v>
      </c>
      <c r="H4286" s="184">
        <v>54000</v>
      </c>
    </row>
    <row r="4287" spans="1:8" ht="15.75" thickTop="1">
      <c r="A4287" s="181" t="str">
        <f t="shared" si="66"/>
        <v>A</v>
      </c>
      <c r="B4287" s="186" t="s">
        <v>121</v>
      </c>
      <c r="C4287" s="186" t="s">
        <v>99</v>
      </c>
      <c r="D4287" s="187">
        <v>294000</v>
      </c>
      <c r="E4287" s="187">
        <v>80000</v>
      </c>
      <c r="F4287" s="187">
        <v>80000</v>
      </c>
      <c r="G4287" s="187">
        <v>80000</v>
      </c>
      <c r="H4287" s="187">
        <v>54000</v>
      </c>
    </row>
    <row r="4288" spans="1:8">
      <c r="A4288" s="181" t="str">
        <f t="shared" si="66"/>
        <v>A</v>
      </c>
      <c r="B4288" s="188" t="s">
        <v>121</v>
      </c>
      <c r="C4288" s="188" t="s">
        <v>103</v>
      </c>
      <c r="D4288" s="189">
        <v>294000</v>
      </c>
      <c r="E4288" s="189">
        <v>80000</v>
      </c>
      <c r="F4288" s="189">
        <v>80000</v>
      </c>
      <c r="G4288" s="189">
        <v>80000</v>
      </c>
      <c r="H4288" s="189">
        <v>54000</v>
      </c>
    </row>
    <row r="4289" spans="1:8" ht="30.75" thickBot="1">
      <c r="A4289" s="181" t="str">
        <f t="shared" si="66"/>
        <v>A</v>
      </c>
      <c r="B4289" s="182" t="s">
        <v>2138</v>
      </c>
      <c r="C4289" s="183" t="s">
        <v>2139</v>
      </c>
      <c r="D4289" s="184">
        <v>290000</v>
      </c>
      <c r="E4289" s="184">
        <v>75000</v>
      </c>
      <c r="F4289" s="184">
        <v>75000</v>
      </c>
      <c r="G4289" s="184">
        <v>70000</v>
      </c>
      <c r="H4289" s="184">
        <v>70000</v>
      </c>
    </row>
    <row r="4290" spans="1:8" ht="15.75" thickTop="1">
      <c r="A4290" s="181" t="str">
        <f t="shared" si="66"/>
        <v>A</v>
      </c>
      <c r="B4290" s="186" t="s">
        <v>121</v>
      </c>
      <c r="C4290" s="186" t="s">
        <v>99</v>
      </c>
      <c r="D4290" s="187">
        <v>290000</v>
      </c>
      <c r="E4290" s="187">
        <v>75000</v>
      </c>
      <c r="F4290" s="187">
        <v>75000</v>
      </c>
      <c r="G4290" s="187">
        <v>70000</v>
      </c>
      <c r="H4290" s="187">
        <v>70000</v>
      </c>
    </row>
    <row r="4291" spans="1:8">
      <c r="A4291" s="181" t="str">
        <f t="shared" si="66"/>
        <v>A</v>
      </c>
      <c r="B4291" s="188" t="s">
        <v>121</v>
      </c>
      <c r="C4291" s="188" t="s">
        <v>103</v>
      </c>
      <c r="D4291" s="189">
        <v>290000</v>
      </c>
      <c r="E4291" s="189">
        <v>75000</v>
      </c>
      <c r="F4291" s="189">
        <v>75000</v>
      </c>
      <c r="G4291" s="189">
        <v>70000</v>
      </c>
      <c r="H4291" s="189">
        <v>70000</v>
      </c>
    </row>
    <row r="4292" spans="1:8" ht="45.75" thickBot="1">
      <c r="A4292" s="181" t="str">
        <f t="shared" si="66"/>
        <v>A</v>
      </c>
      <c r="B4292" s="182" t="s">
        <v>2140</v>
      </c>
      <c r="C4292" s="183" t="s">
        <v>2141</v>
      </c>
      <c r="D4292" s="184">
        <v>150000</v>
      </c>
      <c r="E4292" s="184">
        <v>50000</v>
      </c>
      <c r="F4292" s="184">
        <v>50000</v>
      </c>
      <c r="G4292" s="184">
        <v>30000</v>
      </c>
      <c r="H4292" s="184">
        <v>20000</v>
      </c>
    </row>
    <row r="4293" spans="1:8" ht="15.75" thickTop="1">
      <c r="A4293" s="181" t="str">
        <f t="shared" si="66"/>
        <v>A</v>
      </c>
      <c r="B4293" s="186" t="s">
        <v>121</v>
      </c>
      <c r="C4293" s="186" t="s">
        <v>99</v>
      </c>
      <c r="D4293" s="187">
        <v>140000</v>
      </c>
      <c r="E4293" s="187">
        <v>40000</v>
      </c>
      <c r="F4293" s="187">
        <v>50000</v>
      </c>
      <c r="G4293" s="187">
        <v>30000</v>
      </c>
      <c r="H4293" s="187">
        <v>20000</v>
      </c>
    </row>
    <row r="4294" spans="1:8">
      <c r="A4294" s="181" t="str">
        <f t="shared" si="66"/>
        <v>A</v>
      </c>
      <c r="B4294" s="188" t="s">
        <v>121</v>
      </c>
      <c r="C4294" s="188" t="s">
        <v>103</v>
      </c>
      <c r="D4294" s="189">
        <v>140000</v>
      </c>
      <c r="E4294" s="189">
        <v>40000</v>
      </c>
      <c r="F4294" s="189">
        <v>50000</v>
      </c>
      <c r="G4294" s="189">
        <v>30000</v>
      </c>
      <c r="H4294" s="189">
        <v>20000</v>
      </c>
    </row>
    <row r="4295" spans="1:8">
      <c r="A4295" s="181" t="str">
        <f t="shared" ref="A4295:A4358" si="67">(IF(OR(D4295&lt;&gt;0),"A","B"))</f>
        <v>A</v>
      </c>
      <c r="B4295" s="186" t="s">
        <v>121</v>
      </c>
      <c r="C4295" s="186" t="s">
        <v>155</v>
      </c>
      <c r="D4295" s="187">
        <v>10000</v>
      </c>
      <c r="E4295" s="187">
        <v>10000</v>
      </c>
      <c r="F4295" s="187">
        <v>0</v>
      </c>
      <c r="G4295" s="187">
        <v>0</v>
      </c>
      <c r="H4295" s="187">
        <v>0</v>
      </c>
    </row>
    <row r="4296" spans="1:8" ht="30.75" thickBot="1">
      <c r="A4296" s="181" t="str">
        <f t="shared" si="67"/>
        <v>A</v>
      </c>
      <c r="B4296" s="182" t="s">
        <v>2142</v>
      </c>
      <c r="C4296" s="183" t="s">
        <v>2143</v>
      </c>
      <c r="D4296" s="184">
        <v>50000</v>
      </c>
      <c r="E4296" s="184">
        <v>14000</v>
      </c>
      <c r="F4296" s="184">
        <v>13000</v>
      </c>
      <c r="G4296" s="184">
        <v>11000</v>
      </c>
      <c r="H4296" s="184">
        <v>12000</v>
      </c>
    </row>
    <row r="4297" spans="1:8" ht="15.75" thickTop="1">
      <c r="A4297" s="181" t="str">
        <f t="shared" si="67"/>
        <v>A</v>
      </c>
      <c r="B4297" s="186" t="s">
        <v>121</v>
      </c>
      <c r="C4297" s="186" t="s">
        <v>99</v>
      </c>
      <c r="D4297" s="187">
        <v>50000</v>
      </c>
      <c r="E4297" s="187">
        <v>14000</v>
      </c>
      <c r="F4297" s="187">
        <v>13000</v>
      </c>
      <c r="G4297" s="187">
        <v>11000</v>
      </c>
      <c r="H4297" s="187">
        <v>12000</v>
      </c>
    </row>
    <row r="4298" spans="1:8">
      <c r="A4298" s="181" t="str">
        <f t="shared" si="67"/>
        <v>A</v>
      </c>
      <c r="B4298" s="188" t="s">
        <v>121</v>
      </c>
      <c r="C4298" s="188" t="s">
        <v>103</v>
      </c>
      <c r="D4298" s="189">
        <v>50000</v>
      </c>
      <c r="E4298" s="189">
        <v>14000</v>
      </c>
      <c r="F4298" s="189">
        <v>13000</v>
      </c>
      <c r="G4298" s="189">
        <v>11000</v>
      </c>
      <c r="H4298" s="189">
        <v>12000</v>
      </c>
    </row>
    <row r="4299" spans="1:8" ht="30.75" thickBot="1">
      <c r="A4299" s="181" t="str">
        <f t="shared" si="67"/>
        <v>A</v>
      </c>
      <c r="B4299" s="182" t="s">
        <v>2144</v>
      </c>
      <c r="C4299" s="183" t="s">
        <v>2145</v>
      </c>
      <c r="D4299" s="184">
        <v>70000</v>
      </c>
      <c r="E4299" s="184">
        <v>20000</v>
      </c>
      <c r="F4299" s="184">
        <v>20000</v>
      </c>
      <c r="G4299" s="184">
        <v>15000</v>
      </c>
      <c r="H4299" s="184">
        <v>15000</v>
      </c>
    </row>
    <row r="4300" spans="1:8" ht="15.75" thickTop="1">
      <c r="A4300" s="181" t="str">
        <f t="shared" si="67"/>
        <v>A</v>
      </c>
      <c r="B4300" s="186" t="s">
        <v>121</v>
      </c>
      <c r="C4300" s="186" t="s">
        <v>99</v>
      </c>
      <c r="D4300" s="187">
        <v>70000</v>
      </c>
      <c r="E4300" s="187">
        <v>20000</v>
      </c>
      <c r="F4300" s="187">
        <v>20000</v>
      </c>
      <c r="G4300" s="187">
        <v>15000</v>
      </c>
      <c r="H4300" s="187">
        <v>15000</v>
      </c>
    </row>
    <row r="4301" spans="1:8">
      <c r="A4301" s="181" t="str">
        <f t="shared" si="67"/>
        <v>A</v>
      </c>
      <c r="B4301" s="188" t="s">
        <v>121</v>
      </c>
      <c r="C4301" s="188" t="s">
        <v>103</v>
      </c>
      <c r="D4301" s="189">
        <v>70000</v>
      </c>
      <c r="E4301" s="189">
        <v>20000</v>
      </c>
      <c r="F4301" s="189">
        <v>20000</v>
      </c>
      <c r="G4301" s="189">
        <v>15000</v>
      </c>
      <c r="H4301" s="189">
        <v>15000</v>
      </c>
    </row>
    <row r="4302" spans="1:8" ht="30.75" thickBot="1">
      <c r="A4302" s="181" t="str">
        <f t="shared" si="67"/>
        <v>A</v>
      </c>
      <c r="B4302" s="182" t="s">
        <v>2146</v>
      </c>
      <c r="C4302" s="183" t="s">
        <v>2147</v>
      </c>
      <c r="D4302" s="184">
        <v>70000</v>
      </c>
      <c r="E4302" s="184">
        <v>18000</v>
      </c>
      <c r="F4302" s="184">
        <v>18000</v>
      </c>
      <c r="G4302" s="184">
        <v>18000</v>
      </c>
      <c r="H4302" s="184">
        <v>16000</v>
      </c>
    </row>
    <row r="4303" spans="1:8" ht="15.75" thickTop="1">
      <c r="A4303" s="181" t="str">
        <f t="shared" si="67"/>
        <v>A</v>
      </c>
      <c r="B4303" s="186" t="s">
        <v>121</v>
      </c>
      <c r="C4303" s="186" t="s">
        <v>99</v>
      </c>
      <c r="D4303" s="187">
        <v>70000</v>
      </c>
      <c r="E4303" s="187">
        <v>18000</v>
      </c>
      <c r="F4303" s="187">
        <v>18000</v>
      </c>
      <c r="G4303" s="187">
        <v>18000</v>
      </c>
      <c r="H4303" s="187">
        <v>16000</v>
      </c>
    </row>
    <row r="4304" spans="1:8">
      <c r="A4304" s="181" t="str">
        <f t="shared" si="67"/>
        <v>A</v>
      </c>
      <c r="B4304" s="188" t="s">
        <v>121</v>
      </c>
      <c r="C4304" s="188" t="s">
        <v>103</v>
      </c>
      <c r="D4304" s="189">
        <v>70000</v>
      </c>
      <c r="E4304" s="189">
        <v>18000</v>
      </c>
      <c r="F4304" s="189">
        <v>18000</v>
      </c>
      <c r="G4304" s="189">
        <v>18000</v>
      </c>
      <c r="H4304" s="189">
        <v>16000</v>
      </c>
    </row>
    <row r="4305" spans="1:8" ht="45.75" thickBot="1">
      <c r="A4305" s="181" t="str">
        <f t="shared" si="67"/>
        <v>A</v>
      </c>
      <c r="B4305" s="182" t="s">
        <v>2148</v>
      </c>
      <c r="C4305" s="183" t="s">
        <v>2149</v>
      </c>
      <c r="D4305" s="184">
        <v>90000</v>
      </c>
      <c r="E4305" s="184">
        <v>23000</v>
      </c>
      <c r="F4305" s="184">
        <v>23000</v>
      </c>
      <c r="G4305" s="184">
        <v>22000</v>
      </c>
      <c r="H4305" s="184">
        <v>22000</v>
      </c>
    </row>
    <row r="4306" spans="1:8" ht="15.75" thickTop="1">
      <c r="A4306" s="181" t="str">
        <f t="shared" si="67"/>
        <v>A</v>
      </c>
      <c r="B4306" s="186" t="s">
        <v>121</v>
      </c>
      <c r="C4306" s="186" t="s">
        <v>99</v>
      </c>
      <c r="D4306" s="187">
        <v>90000</v>
      </c>
      <c r="E4306" s="187">
        <v>23000</v>
      </c>
      <c r="F4306" s="187">
        <v>23000</v>
      </c>
      <c r="G4306" s="187">
        <v>22000</v>
      </c>
      <c r="H4306" s="187">
        <v>22000</v>
      </c>
    </row>
    <row r="4307" spans="1:8">
      <c r="A4307" s="181" t="str">
        <f t="shared" si="67"/>
        <v>A</v>
      </c>
      <c r="B4307" s="188" t="s">
        <v>121</v>
      </c>
      <c r="C4307" s="188" t="s">
        <v>103</v>
      </c>
      <c r="D4307" s="189">
        <v>90000</v>
      </c>
      <c r="E4307" s="189">
        <v>23000</v>
      </c>
      <c r="F4307" s="189">
        <v>23000</v>
      </c>
      <c r="G4307" s="189">
        <v>22000</v>
      </c>
      <c r="H4307" s="189">
        <v>22000</v>
      </c>
    </row>
    <row r="4308" spans="1:8" ht="30.75" thickBot="1">
      <c r="A4308" s="181" t="str">
        <f t="shared" si="67"/>
        <v>A</v>
      </c>
      <c r="B4308" s="182" t="s">
        <v>2150</v>
      </c>
      <c r="C4308" s="183" t="s">
        <v>2151</v>
      </c>
      <c r="D4308" s="184">
        <v>100000</v>
      </c>
      <c r="E4308" s="184">
        <v>35000</v>
      </c>
      <c r="F4308" s="184">
        <v>25000</v>
      </c>
      <c r="G4308" s="184">
        <v>25000</v>
      </c>
      <c r="H4308" s="184">
        <v>15000</v>
      </c>
    </row>
    <row r="4309" spans="1:8" ht="15.75" thickTop="1">
      <c r="A4309" s="181" t="str">
        <f t="shared" si="67"/>
        <v>A</v>
      </c>
      <c r="B4309" s="186" t="s">
        <v>121</v>
      </c>
      <c r="C4309" s="186" t="s">
        <v>99</v>
      </c>
      <c r="D4309" s="187">
        <v>100000</v>
      </c>
      <c r="E4309" s="187">
        <v>35000</v>
      </c>
      <c r="F4309" s="187">
        <v>25000</v>
      </c>
      <c r="G4309" s="187">
        <v>25000</v>
      </c>
      <c r="H4309" s="187">
        <v>15000</v>
      </c>
    </row>
    <row r="4310" spans="1:8">
      <c r="A4310" s="181" t="str">
        <f t="shared" si="67"/>
        <v>A</v>
      </c>
      <c r="B4310" s="188" t="s">
        <v>121</v>
      </c>
      <c r="C4310" s="188" t="s">
        <v>103</v>
      </c>
      <c r="D4310" s="189">
        <v>100000</v>
      </c>
      <c r="E4310" s="189">
        <v>35000</v>
      </c>
      <c r="F4310" s="189">
        <v>25000</v>
      </c>
      <c r="G4310" s="189">
        <v>25000</v>
      </c>
      <c r="H4310" s="189">
        <v>15000</v>
      </c>
    </row>
    <row r="4311" spans="1:8" ht="30.75" thickBot="1">
      <c r="A4311" s="181" t="str">
        <f t="shared" si="67"/>
        <v>A</v>
      </c>
      <c r="B4311" s="182" t="s">
        <v>2152</v>
      </c>
      <c r="C4311" s="183" t="s">
        <v>2153</v>
      </c>
      <c r="D4311" s="184">
        <v>153000</v>
      </c>
      <c r="E4311" s="184">
        <v>46000</v>
      </c>
      <c r="F4311" s="184">
        <v>45000</v>
      </c>
      <c r="G4311" s="184">
        <v>31000</v>
      </c>
      <c r="H4311" s="184">
        <v>31000</v>
      </c>
    </row>
    <row r="4312" spans="1:8" ht="15.75" thickTop="1">
      <c r="A4312" s="181" t="str">
        <f t="shared" si="67"/>
        <v>A</v>
      </c>
      <c r="B4312" s="186" t="s">
        <v>121</v>
      </c>
      <c r="C4312" s="186" t="s">
        <v>99</v>
      </c>
      <c r="D4312" s="187">
        <v>153000</v>
      </c>
      <c r="E4312" s="187">
        <v>46000</v>
      </c>
      <c r="F4312" s="187">
        <v>45000</v>
      </c>
      <c r="G4312" s="187">
        <v>31000</v>
      </c>
      <c r="H4312" s="187">
        <v>31000</v>
      </c>
    </row>
    <row r="4313" spans="1:8">
      <c r="A4313" s="181" t="str">
        <f t="shared" si="67"/>
        <v>A</v>
      </c>
      <c r="B4313" s="188" t="s">
        <v>121</v>
      </c>
      <c r="C4313" s="188" t="s">
        <v>103</v>
      </c>
      <c r="D4313" s="189">
        <v>153000</v>
      </c>
      <c r="E4313" s="189">
        <v>46000</v>
      </c>
      <c r="F4313" s="189">
        <v>45000</v>
      </c>
      <c r="G4313" s="189">
        <v>31000</v>
      </c>
      <c r="H4313" s="189">
        <v>31000</v>
      </c>
    </row>
    <row r="4314" spans="1:8" ht="15.75" thickBot="1">
      <c r="A4314" s="181" t="str">
        <f t="shared" si="67"/>
        <v>A</v>
      </c>
      <c r="B4314" s="182" t="s">
        <v>2154</v>
      </c>
      <c r="C4314" s="183" t="s">
        <v>2155</v>
      </c>
      <c r="D4314" s="184">
        <v>100000</v>
      </c>
      <c r="E4314" s="184">
        <v>25000</v>
      </c>
      <c r="F4314" s="184">
        <v>25000</v>
      </c>
      <c r="G4314" s="184">
        <v>25000</v>
      </c>
      <c r="H4314" s="184">
        <v>25000</v>
      </c>
    </row>
    <row r="4315" spans="1:8" ht="15.75" thickTop="1">
      <c r="A4315" s="181" t="str">
        <f t="shared" si="67"/>
        <v>A</v>
      </c>
      <c r="B4315" s="186" t="s">
        <v>121</v>
      </c>
      <c r="C4315" s="186" t="s">
        <v>99</v>
      </c>
      <c r="D4315" s="187">
        <v>100000</v>
      </c>
      <c r="E4315" s="187">
        <v>25000</v>
      </c>
      <c r="F4315" s="187">
        <v>25000</v>
      </c>
      <c r="G4315" s="187">
        <v>25000</v>
      </c>
      <c r="H4315" s="187">
        <v>25000</v>
      </c>
    </row>
    <row r="4316" spans="1:8">
      <c r="A4316" s="181" t="str">
        <f t="shared" si="67"/>
        <v>A</v>
      </c>
      <c r="B4316" s="188" t="s">
        <v>121</v>
      </c>
      <c r="C4316" s="188" t="s">
        <v>103</v>
      </c>
      <c r="D4316" s="189">
        <v>100000</v>
      </c>
      <c r="E4316" s="189">
        <v>25000</v>
      </c>
      <c r="F4316" s="189">
        <v>25000</v>
      </c>
      <c r="G4316" s="189">
        <v>25000</v>
      </c>
      <c r="H4316" s="189">
        <v>25000</v>
      </c>
    </row>
    <row r="4317" spans="1:8" ht="15.75" thickBot="1">
      <c r="A4317" s="181" t="str">
        <f t="shared" si="67"/>
        <v>A</v>
      </c>
      <c r="B4317" s="182" t="s">
        <v>2156</v>
      </c>
      <c r="C4317" s="183" t="s">
        <v>2157</v>
      </c>
      <c r="D4317" s="184">
        <v>100000</v>
      </c>
      <c r="E4317" s="184">
        <v>35000</v>
      </c>
      <c r="F4317" s="184">
        <v>35000</v>
      </c>
      <c r="G4317" s="184">
        <v>15000</v>
      </c>
      <c r="H4317" s="184">
        <v>15000</v>
      </c>
    </row>
    <row r="4318" spans="1:8" ht="15.75" thickTop="1">
      <c r="A4318" s="181" t="str">
        <f t="shared" si="67"/>
        <v>A</v>
      </c>
      <c r="B4318" s="186" t="s">
        <v>121</v>
      </c>
      <c r="C4318" s="186" t="s">
        <v>99</v>
      </c>
      <c r="D4318" s="187">
        <v>100000</v>
      </c>
      <c r="E4318" s="187">
        <v>35000</v>
      </c>
      <c r="F4318" s="187">
        <v>35000</v>
      </c>
      <c r="G4318" s="187">
        <v>15000</v>
      </c>
      <c r="H4318" s="187">
        <v>15000</v>
      </c>
    </row>
    <row r="4319" spans="1:8">
      <c r="A4319" s="181" t="str">
        <f t="shared" si="67"/>
        <v>A</v>
      </c>
      <c r="B4319" s="188" t="s">
        <v>121</v>
      </c>
      <c r="C4319" s="188" t="s">
        <v>103</v>
      </c>
      <c r="D4319" s="189">
        <v>100000</v>
      </c>
      <c r="E4319" s="189">
        <v>35000</v>
      </c>
      <c r="F4319" s="189">
        <v>35000</v>
      </c>
      <c r="G4319" s="189">
        <v>15000</v>
      </c>
      <c r="H4319" s="189">
        <v>15000</v>
      </c>
    </row>
    <row r="4320" spans="1:8" ht="30.75" thickBot="1">
      <c r="A4320" s="181" t="str">
        <f t="shared" si="67"/>
        <v>A</v>
      </c>
      <c r="B4320" s="182" t="s">
        <v>2158</v>
      </c>
      <c r="C4320" s="183" t="s">
        <v>2159</v>
      </c>
      <c r="D4320" s="184">
        <v>469000</v>
      </c>
      <c r="E4320" s="184">
        <v>118000</v>
      </c>
      <c r="F4320" s="184">
        <v>117000</v>
      </c>
      <c r="G4320" s="184">
        <v>117000</v>
      </c>
      <c r="H4320" s="184">
        <v>117000</v>
      </c>
    </row>
    <row r="4321" spans="1:8" ht="15.75" thickTop="1">
      <c r="A4321" s="181" t="str">
        <f t="shared" si="67"/>
        <v>A</v>
      </c>
      <c r="B4321" s="186" t="s">
        <v>121</v>
      </c>
      <c r="C4321" s="186" t="s">
        <v>99</v>
      </c>
      <c r="D4321" s="187">
        <v>469000</v>
      </c>
      <c r="E4321" s="187">
        <v>118000</v>
      </c>
      <c r="F4321" s="187">
        <v>117000</v>
      </c>
      <c r="G4321" s="187">
        <v>117000</v>
      </c>
      <c r="H4321" s="187">
        <v>117000</v>
      </c>
    </row>
    <row r="4322" spans="1:8">
      <c r="A4322" s="181" t="str">
        <f t="shared" si="67"/>
        <v>A</v>
      </c>
      <c r="B4322" s="188" t="s">
        <v>121</v>
      </c>
      <c r="C4322" s="188" t="s">
        <v>103</v>
      </c>
      <c r="D4322" s="189">
        <v>469000</v>
      </c>
      <c r="E4322" s="189">
        <v>118000</v>
      </c>
      <c r="F4322" s="189">
        <v>117000</v>
      </c>
      <c r="G4322" s="189">
        <v>117000</v>
      </c>
      <c r="H4322" s="189">
        <v>117000</v>
      </c>
    </row>
    <row r="4323" spans="1:8" ht="30.75" thickBot="1">
      <c r="A4323" s="181" t="str">
        <f t="shared" si="67"/>
        <v>A</v>
      </c>
      <c r="B4323" s="182" t="s">
        <v>2160</v>
      </c>
      <c r="C4323" s="183" t="s">
        <v>2161</v>
      </c>
      <c r="D4323" s="184">
        <v>100000</v>
      </c>
      <c r="E4323" s="184">
        <v>32500</v>
      </c>
      <c r="F4323" s="184">
        <v>22500</v>
      </c>
      <c r="G4323" s="184">
        <v>22500</v>
      </c>
      <c r="H4323" s="184">
        <v>22500</v>
      </c>
    </row>
    <row r="4324" spans="1:8" ht="15.75" thickTop="1">
      <c r="A4324" s="181" t="str">
        <f t="shared" si="67"/>
        <v>A</v>
      </c>
      <c r="B4324" s="186" t="s">
        <v>121</v>
      </c>
      <c r="C4324" s="186" t="s">
        <v>99</v>
      </c>
      <c r="D4324" s="187">
        <v>90000</v>
      </c>
      <c r="E4324" s="187">
        <v>22500</v>
      </c>
      <c r="F4324" s="187">
        <v>22500</v>
      </c>
      <c r="G4324" s="187">
        <v>22500</v>
      </c>
      <c r="H4324" s="187">
        <v>22500</v>
      </c>
    </row>
    <row r="4325" spans="1:8">
      <c r="A4325" s="181" t="str">
        <f t="shared" si="67"/>
        <v>A</v>
      </c>
      <c r="B4325" s="188" t="s">
        <v>121</v>
      </c>
      <c r="C4325" s="188" t="s">
        <v>103</v>
      </c>
      <c r="D4325" s="189">
        <v>90000</v>
      </c>
      <c r="E4325" s="189">
        <v>22500</v>
      </c>
      <c r="F4325" s="189">
        <v>22500</v>
      </c>
      <c r="G4325" s="189">
        <v>22500</v>
      </c>
      <c r="H4325" s="189">
        <v>22500</v>
      </c>
    </row>
    <row r="4326" spans="1:8">
      <c r="A4326" s="181" t="str">
        <f t="shared" si="67"/>
        <v>A</v>
      </c>
      <c r="B4326" s="186" t="s">
        <v>121</v>
      </c>
      <c r="C4326" s="186" t="s">
        <v>155</v>
      </c>
      <c r="D4326" s="187">
        <v>10000</v>
      </c>
      <c r="E4326" s="187">
        <v>10000</v>
      </c>
      <c r="F4326" s="187">
        <v>0</v>
      </c>
      <c r="G4326" s="187">
        <v>0</v>
      </c>
      <c r="H4326" s="187">
        <v>0</v>
      </c>
    </row>
    <row r="4327" spans="1:8" ht="30.75" thickBot="1">
      <c r="A4327" s="181" t="str">
        <f t="shared" si="67"/>
        <v>A</v>
      </c>
      <c r="B4327" s="182" t="s">
        <v>2162</v>
      </c>
      <c r="C4327" s="183" t="s">
        <v>2163</v>
      </c>
      <c r="D4327" s="184">
        <v>55000</v>
      </c>
      <c r="E4327" s="184">
        <v>55000</v>
      </c>
      <c r="F4327" s="184">
        <v>0</v>
      </c>
      <c r="G4327" s="184">
        <v>0</v>
      </c>
      <c r="H4327" s="184">
        <v>0</v>
      </c>
    </row>
    <row r="4328" spans="1:8" ht="15.75" thickTop="1">
      <c r="A4328" s="181" t="str">
        <f t="shared" si="67"/>
        <v>A</v>
      </c>
      <c r="B4328" s="186" t="s">
        <v>121</v>
      </c>
      <c r="C4328" s="186" t="s">
        <v>99</v>
      </c>
      <c r="D4328" s="187">
        <v>55000</v>
      </c>
      <c r="E4328" s="187">
        <v>55000</v>
      </c>
      <c r="F4328" s="187">
        <v>0</v>
      </c>
      <c r="G4328" s="187">
        <v>0</v>
      </c>
      <c r="H4328" s="187">
        <v>0</v>
      </c>
    </row>
    <row r="4329" spans="1:8">
      <c r="A4329" s="181" t="str">
        <f t="shared" si="67"/>
        <v>A</v>
      </c>
      <c r="B4329" s="188" t="s">
        <v>121</v>
      </c>
      <c r="C4329" s="188" t="s">
        <v>103</v>
      </c>
      <c r="D4329" s="189">
        <v>55000</v>
      </c>
      <c r="E4329" s="189">
        <v>55000</v>
      </c>
      <c r="F4329" s="189">
        <v>0</v>
      </c>
      <c r="G4329" s="189">
        <v>0</v>
      </c>
      <c r="H4329" s="189">
        <v>0</v>
      </c>
    </row>
    <row r="4330" spans="1:8" ht="30.75" thickBot="1">
      <c r="A4330" s="181" t="str">
        <f t="shared" si="67"/>
        <v>A</v>
      </c>
      <c r="B4330" s="182" t="s">
        <v>2164</v>
      </c>
      <c r="C4330" s="183" t="s">
        <v>2165</v>
      </c>
      <c r="D4330" s="184">
        <v>645000</v>
      </c>
      <c r="E4330" s="184">
        <v>205000</v>
      </c>
      <c r="F4330" s="184">
        <v>175000</v>
      </c>
      <c r="G4330" s="184">
        <v>90000</v>
      </c>
      <c r="H4330" s="184">
        <v>175000</v>
      </c>
    </row>
    <row r="4331" spans="1:8" ht="15.75" thickTop="1">
      <c r="A4331" s="181" t="str">
        <f t="shared" si="67"/>
        <v>A</v>
      </c>
      <c r="B4331" s="186" t="s">
        <v>121</v>
      </c>
      <c r="C4331" s="186" t="s">
        <v>99</v>
      </c>
      <c r="D4331" s="187">
        <v>645000</v>
      </c>
      <c r="E4331" s="187">
        <v>205000</v>
      </c>
      <c r="F4331" s="187">
        <v>175000</v>
      </c>
      <c r="G4331" s="187">
        <v>90000</v>
      </c>
      <c r="H4331" s="187">
        <v>175000</v>
      </c>
    </row>
    <row r="4332" spans="1:8">
      <c r="A4332" s="181" t="str">
        <f t="shared" si="67"/>
        <v>A</v>
      </c>
      <c r="B4332" s="188" t="s">
        <v>121</v>
      </c>
      <c r="C4332" s="188" t="s">
        <v>103</v>
      </c>
      <c r="D4332" s="189">
        <v>645000</v>
      </c>
      <c r="E4332" s="189">
        <v>205000</v>
      </c>
      <c r="F4332" s="189">
        <v>175000</v>
      </c>
      <c r="G4332" s="189">
        <v>90000</v>
      </c>
      <c r="H4332" s="189">
        <v>175000</v>
      </c>
    </row>
    <row r="4333" spans="1:8" ht="30.75" thickBot="1">
      <c r="A4333" s="181" t="str">
        <f t="shared" si="67"/>
        <v>A</v>
      </c>
      <c r="B4333" s="182" t="s">
        <v>2166</v>
      </c>
      <c r="C4333" s="183" t="s">
        <v>2167</v>
      </c>
      <c r="D4333" s="184">
        <v>1768000</v>
      </c>
      <c r="E4333" s="184">
        <v>675000</v>
      </c>
      <c r="F4333" s="184">
        <v>535000</v>
      </c>
      <c r="G4333" s="184">
        <v>285000</v>
      </c>
      <c r="H4333" s="184">
        <v>273000</v>
      </c>
    </row>
    <row r="4334" spans="1:8" ht="15.75" thickTop="1">
      <c r="A4334" s="181" t="str">
        <f t="shared" si="67"/>
        <v>A</v>
      </c>
      <c r="B4334" s="186" t="s">
        <v>121</v>
      </c>
      <c r="C4334" s="186" t="s">
        <v>99</v>
      </c>
      <c r="D4334" s="187">
        <v>1510000</v>
      </c>
      <c r="E4334" s="187">
        <v>545000</v>
      </c>
      <c r="F4334" s="187">
        <v>425000</v>
      </c>
      <c r="G4334" s="187">
        <v>267000</v>
      </c>
      <c r="H4334" s="187">
        <v>273000</v>
      </c>
    </row>
    <row r="4335" spans="1:8">
      <c r="A4335" s="181" t="str">
        <f t="shared" si="67"/>
        <v>A</v>
      </c>
      <c r="B4335" s="188" t="s">
        <v>121</v>
      </c>
      <c r="C4335" s="188" t="s">
        <v>103</v>
      </c>
      <c r="D4335" s="189">
        <v>1510000</v>
      </c>
      <c r="E4335" s="189">
        <v>545000</v>
      </c>
      <c r="F4335" s="189">
        <v>425000</v>
      </c>
      <c r="G4335" s="189">
        <v>267000</v>
      </c>
      <c r="H4335" s="189">
        <v>273000</v>
      </c>
    </row>
    <row r="4336" spans="1:8">
      <c r="A4336" s="181" t="str">
        <f t="shared" si="67"/>
        <v>A</v>
      </c>
      <c r="B4336" s="186" t="s">
        <v>121</v>
      </c>
      <c r="C4336" s="186" t="s">
        <v>155</v>
      </c>
      <c r="D4336" s="187">
        <v>258000</v>
      </c>
      <c r="E4336" s="187">
        <v>130000</v>
      </c>
      <c r="F4336" s="187">
        <v>110000</v>
      </c>
      <c r="G4336" s="187">
        <v>18000</v>
      </c>
      <c r="H4336" s="187">
        <v>0</v>
      </c>
    </row>
    <row r="4337" spans="1:8" ht="30.75" thickBot="1">
      <c r="A4337" s="181" t="str">
        <f t="shared" si="67"/>
        <v>A</v>
      </c>
      <c r="B4337" s="182" t="s">
        <v>2168</v>
      </c>
      <c r="C4337" s="183" t="s">
        <v>2169</v>
      </c>
      <c r="D4337" s="184">
        <v>685000</v>
      </c>
      <c r="E4337" s="184">
        <v>287500</v>
      </c>
      <c r="F4337" s="184">
        <v>132500</v>
      </c>
      <c r="G4337" s="184">
        <v>132500</v>
      </c>
      <c r="H4337" s="184">
        <v>132500</v>
      </c>
    </row>
    <row r="4338" spans="1:8" ht="15.75" thickTop="1">
      <c r="A4338" s="181" t="str">
        <f t="shared" si="67"/>
        <v>A</v>
      </c>
      <c r="B4338" s="186" t="s">
        <v>121</v>
      </c>
      <c r="C4338" s="186" t="s">
        <v>99</v>
      </c>
      <c r="D4338" s="187">
        <v>615000</v>
      </c>
      <c r="E4338" s="187">
        <v>217500</v>
      </c>
      <c r="F4338" s="187">
        <v>132500</v>
      </c>
      <c r="G4338" s="187">
        <v>132500</v>
      </c>
      <c r="H4338" s="187">
        <v>132500</v>
      </c>
    </row>
    <row r="4339" spans="1:8">
      <c r="A4339" s="181" t="str">
        <f t="shared" si="67"/>
        <v>A</v>
      </c>
      <c r="B4339" s="188" t="s">
        <v>121</v>
      </c>
      <c r="C4339" s="188" t="s">
        <v>103</v>
      </c>
      <c r="D4339" s="189">
        <v>615000</v>
      </c>
      <c r="E4339" s="189">
        <v>217500</v>
      </c>
      <c r="F4339" s="189">
        <v>132500</v>
      </c>
      <c r="G4339" s="189">
        <v>132500</v>
      </c>
      <c r="H4339" s="189">
        <v>132500</v>
      </c>
    </row>
    <row r="4340" spans="1:8">
      <c r="A4340" s="181" t="str">
        <f t="shared" si="67"/>
        <v>A</v>
      </c>
      <c r="B4340" s="186" t="s">
        <v>121</v>
      </c>
      <c r="C4340" s="186" t="s">
        <v>155</v>
      </c>
      <c r="D4340" s="187">
        <v>70000</v>
      </c>
      <c r="E4340" s="187">
        <v>70000</v>
      </c>
      <c r="F4340" s="187">
        <v>0</v>
      </c>
      <c r="G4340" s="187">
        <v>0</v>
      </c>
      <c r="H4340" s="187">
        <v>0</v>
      </c>
    </row>
    <row r="4341" spans="1:8" ht="30.75" thickBot="1">
      <c r="A4341" s="181" t="str">
        <f t="shared" si="67"/>
        <v>A</v>
      </c>
      <c r="B4341" s="182" t="s">
        <v>2170</v>
      </c>
      <c r="C4341" s="183" t="s">
        <v>2171</v>
      </c>
      <c r="D4341" s="184">
        <v>261000</v>
      </c>
      <c r="E4341" s="184">
        <v>73000</v>
      </c>
      <c r="F4341" s="184">
        <v>63000</v>
      </c>
      <c r="G4341" s="184">
        <v>63000</v>
      </c>
      <c r="H4341" s="184">
        <v>62000</v>
      </c>
    </row>
    <row r="4342" spans="1:8" ht="15.75" thickTop="1">
      <c r="A4342" s="181" t="str">
        <f t="shared" si="67"/>
        <v>A</v>
      </c>
      <c r="B4342" s="186" t="s">
        <v>121</v>
      </c>
      <c r="C4342" s="186" t="s">
        <v>99</v>
      </c>
      <c r="D4342" s="187">
        <v>251000</v>
      </c>
      <c r="E4342" s="187">
        <v>63000</v>
      </c>
      <c r="F4342" s="187">
        <v>63000</v>
      </c>
      <c r="G4342" s="187">
        <v>63000</v>
      </c>
      <c r="H4342" s="187">
        <v>62000</v>
      </c>
    </row>
    <row r="4343" spans="1:8">
      <c r="A4343" s="181" t="str">
        <f t="shared" si="67"/>
        <v>A</v>
      </c>
      <c r="B4343" s="188" t="s">
        <v>121</v>
      </c>
      <c r="C4343" s="188" t="s">
        <v>103</v>
      </c>
      <c r="D4343" s="189">
        <v>251000</v>
      </c>
      <c r="E4343" s="189">
        <v>63000</v>
      </c>
      <c r="F4343" s="189">
        <v>63000</v>
      </c>
      <c r="G4343" s="189">
        <v>63000</v>
      </c>
      <c r="H4343" s="189">
        <v>62000</v>
      </c>
    </row>
    <row r="4344" spans="1:8">
      <c r="A4344" s="181" t="str">
        <f t="shared" si="67"/>
        <v>A</v>
      </c>
      <c r="B4344" s="186" t="s">
        <v>121</v>
      </c>
      <c r="C4344" s="186" t="s">
        <v>155</v>
      </c>
      <c r="D4344" s="187">
        <v>10000</v>
      </c>
      <c r="E4344" s="187">
        <v>10000</v>
      </c>
      <c r="F4344" s="187">
        <v>0</v>
      </c>
      <c r="G4344" s="187">
        <v>0</v>
      </c>
      <c r="H4344" s="187">
        <v>0</v>
      </c>
    </row>
    <row r="4345" spans="1:8" ht="45.75" thickBot="1">
      <c r="A4345" s="181" t="str">
        <f t="shared" si="67"/>
        <v>A</v>
      </c>
      <c r="B4345" s="182" t="s">
        <v>2172</v>
      </c>
      <c r="C4345" s="183" t="s">
        <v>2173</v>
      </c>
      <c r="D4345" s="184">
        <v>870000</v>
      </c>
      <c r="E4345" s="184">
        <v>217500</v>
      </c>
      <c r="F4345" s="184">
        <v>217500</v>
      </c>
      <c r="G4345" s="184">
        <v>217500</v>
      </c>
      <c r="H4345" s="184">
        <v>217500</v>
      </c>
    </row>
    <row r="4346" spans="1:8" ht="15.75" thickTop="1">
      <c r="A4346" s="181" t="str">
        <f t="shared" si="67"/>
        <v>A</v>
      </c>
      <c r="B4346" s="186" t="s">
        <v>121</v>
      </c>
      <c r="C4346" s="186" t="s">
        <v>99</v>
      </c>
      <c r="D4346" s="187">
        <v>870000</v>
      </c>
      <c r="E4346" s="187">
        <v>217500</v>
      </c>
      <c r="F4346" s="187">
        <v>217500</v>
      </c>
      <c r="G4346" s="187">
        <v>217500</v>
      </c>
      <c r="H4346" s="187">
        <v>217500</v>
      </c>
    </row>
    <row r="4347" spans="1:8">
      <c r="A4347" s="181" t="str">
        <f t="shared" si="67"/>
        <v>A</v>
      </c>
      <c r="B4347" s="188" t="s">
        <v>121</v>
      </c>
      <c r="C4347" s="188" t="s">
        <v>103</v>
      </c>
      <c r="D4347" s="189">
        <v>870000</v>
      </c>
      <c r="E4347" s="189">
        <v>217500</v>
      </c>
      <c r="F4347" s="189">
        <v>217500</v>
      </c>
      <c r="G4347" s="189">
        <v>217500</v>
      </c>
      <c r="H4347" s="189">
        <v>217500</v>
      </c>
    </row>
    <row r="4348" spans="1:8" ht="45.75" thickBot="1">
      <c r="A4348" s="181" t="str">
        <f t="shared" si="67"/>
        <v>A</v>
      </c>
      <c r="B4348" s="182" t="s">
        <v>2174</v>
      </c>
      <c r="C4348" s="183" t="s">
        <v>2175</v>
      </c>
      <c r="D4348" s="184">
        <v>230000</v>
      </c>
      <c r="E4348" s="184">
        <v>57500</v>
      </c>
      <c r="F4348" s="184">
        <v>57500</v>
      </c>
      <c r="G4348" s="184">
        <v>57500</v>
      </c>
      <c r="H4348" s="184">
        <v>57500</v>
      </c>
    </row>
    <row r="4349" spans="1:8" ht="15.75" thickTop="1">
      <c r="A4349" s="181" t="str">
        <f t="shared" si="67"/>
        <v>A</v>
      </c>
      <c r="B4349" s="186" t="s">
        <v>121</v>
      </c>
      <c r="C4349" s="186" t="s">
        <v>99</v>
      </c>
      <c r="D4349" s="187">
        <v>230000</v>
      </c>
      <c r="E4349" s="187">
        <v>57500</v>
      </c>
      <c r="F4349" s="187">
        <v>57500</v>
      </c>
      <c r="G4349" s="187">
        <v>57500</v>
      </c>
      <c r="H4349" s="187">
        <v>57500</v>
      </c>
    </row>
    <row r="4350" spans="1:8">
      <c r="A4350" s="181" t="str">
        <f t="shared" si="67"/>
        <v>A</v>
      </c>
      <c r="B4350" s="188" t="s">
        <v>121</v>
      </c>
      <c r="C4350" s="188" t="s">
        <v>103</v>
      </c>
      <c r="D4350" s="189">
        <v>230000</v>
      </c>
      <c r="E4350" s="189">
        <v>57500</v>
      </c>
      <c r="F4350" s="189">
        <v>57500</v>
      </c>
      <c r="G4350" s="189">
        <v>57500</v>
      </c>
      <c r="H4350" s="189">
        <v>57500</v>
      </c>
    </row>
    <row r="4351" spans="1:8" ht="45.75" thickBot="1">
      <c r="A4351" s="181" t="str">
        <f t="shared" si="67"/>
        <v>A</v>
      </c>
      <c r="B4351" s="182" t="s">
        <v>2176</v>
      </c>
      <c r="C4351" s="183" t="s">
        <v>2177</v>
      </c>
      <c r="D4351" s="184">
        <v>1945000</v>
      </c>
      <c r="E4351" s="184">
        <v>500000</v>
      </c>
      <c r="F4351" s="184">
        <v>500000</v>
      </c>
      <c r="G4351" s="184">
        <v>695000</v>
      </c>
      <c r="H4351" s="184">
        <v>250000</v>
      </c>
    </row>
    <row r="4352" spans="1:8" ht="15.75" thickTop="1">
      <c r="A4352" s="181" t="str">
        <f t="shared" si="67"/>
        <v>A</v>
      </c>
      <c r="B4352" s="186" t="s">
        <v>121</v>
      </c>
      <c r="C4352" s="186" t="s">
        <v>99</v>
      </c>
      <c r="D4352" s="187">
        <v>1945000</v>
      </c>
      <c r="E4352" s="187">
        <v>500000</v>
      </c>
      <c r="F4352" s="187">
        <v>500000</v>
      </c>
      <c r="G4352" s="187">
        <v>695000</v>
      </c>
      <c r="H4352" s="187">
        <v>250000</v>
      </c>
    </row>
    <row r="4353" spans="1:8">
      <c r="A4353" s="181" t="str">
        <f t="shared" si="67"/>
        <v>A</v>
      </c>
      <c r="B4353" s="188" t="s">
        <v>121</v>
      </c>
      <c r="C4353" s="188" t="s">
        <v>103</v>
      </c>
      <c r="D4353" s="189">
        <v>1945000</v>
      </c>
      <c r="E4353" s="189">
        <v>500000</v>
      </c>
      <c r="F4353" s="189">
        <v>500000</v>
      </c>
      <c r="G4353" s="189">
        <v>695000</v>
      </c>
      <c r="H4353" s="189">
        <v>250000</v>
      </c>
    </row>
    <row r="4354" spans="1:8" ht="45.75" thickBot="1">
      <c r="A4354" s="181" t="str">
        <f t="shared" si="67"/>
        <v>A</v>
      </c>
      <c r="B4354" s="182" t="s">
        <v>2178</v>
      </c>
      <c r="C4354" s="183" t="s">
        <v>2179</v>
      </c>
      <c r="D4354" s="184">
        <v>1805000</v>
      </c>
      <c r="E4354" s="184">
        <v>710750</v>
      </c>
      <c r="F4354" s="184">
        <v>364750</v>
      </c>
      <c r="G4354" s="184">
        <v>364750</v>
      </c>
      <c r="H4354" s="184">
        <v>364750</v>
      </c>
    </row>
    <row r="4355" spans="1:8" ht="15.75" thickTop="1">
      <c r="A4355" s="181" t="str">
        <f t="shared" si="67"/>
        <v>A</v>
      </c>
      <c r="B4355" s="186" t="s">
        <v>121</v>
      </c>
      <c r="C4355" s="186" t="s">
        <v>99</v>
      </c>
      <c r="D4355" s="187">
        <v>1775000</v>
      </c>
      <c r="E4355" s="187">
        <v>680750</v>
      </c>
      <c r="F4355" s="187">
        <v>364750</v>
      </c>
      <c r="G4355" s="187">
        <v>364750</v>
      </c>
      <c r="H4355" s="187">
        <v>364750</v>
      </c>
    </row>
    <row r="4356" spans="1:8">
      <c r="A4356" s="181" t="str">
        <f t="shared" si="67"/>
        <v>A</v>
      </c>
      <c r="B4356" s="188" t="s">
        <v>121</v>
      </c>
      <c r="C4356" s="188" t="s">
        <v>103</v>
      </c>
      <c r="D4356" s="189">
        <v>1775000</v>
      </c>
      <c r="E4356" s="189">
        <v>680750</v>
      </c>
      <c r="F4356" s="189">
        <v>364750</v>
      </c>
      <c r="G4356" s="189">
        <v>364750</v>
      </c>
      <c r="H4356" s="189">
        <v>364750</v>
      </c>
    </row>
    <row r="4357" spans="1:8">
      <c r="A4357" s="181" t="str">
        <f t="shared" si="67"/>
        <v>A</v>
      </c>
      <c r="B4357" s="186" t="s">
        <v>121</v>
      </c>
      <c r="C4357" s="186" t="s">
        <v>155</v>
      </c>
      <c r="D4357" s="187">
        <v>30000</v>
      </c>
      <c r="E4357" s="187">
        <v>30000</v>
      </c>
      <c r="F4357" s="187">
        <v>0</v>
      </c>
      <c r="G4357" s="187">
        <v>0</v>
      </c>
      <c r="H4357" s="187">
        <v>0</v>
      </c>
    </row>
    <row r="4358" spans="1:8" ht="30.75" thickBot="1">
      <c r="A4358" s="181" t="str">
        <f t="shared" si="67"/>
        <v>A</v>
      </c>
      <c r="B4358" s="182" t="s">
        <v>2180</v>
      </c>
      <c r="C4358" s="183" t="s">
        <v>2181</v>
      </c>
      <c r="D4358" s="184">
        <v>100000</v>
      </c>
      <c r="E4358" s="184">
        <v>30000</v>
      </c>
      <c r="F4358" s="184">
        <v>30000</v>
      </c>
      <c r="G4358" s="184">
        <v>30000</v>
      </c>
      <c r="H4358" s="184">
        <v>10000</v>
      </c>
    </row>
    <row r="4359" spans="1:8" ht="15.75" thickTop="1">
      <c r="A4359" s="181" t="str">
        <f t="shared" ref="A4359:A4422" si="68">(IF(OR(D4359&lt;&gt;0),"A","B"))</f>
        <v>A</v>
      </c>
      <c r="B4359" s="186" t="s">
        <v>121</v>
      </c>
      <c r="C4359" s="186" t="s">
        <v>99</v>
      </c>
      <c r="D4359" s="187">
        <v>100000</v>
      </c>
      <c r="E4359" s="187">
        <v>30000</v>
      </c>
      <c r="F4359" s="187">
        <v>30000</v>
      </c>
      <c r="G4359" s="187">
        <v>30000</v>
      </c>
      <c r="H4359" s="187">
        <v>10000</v>
      </c>
    </row>
    <row r="4360" spans="1:8">
      <c r="A4360" s="181" t="str">
        <f t="shared" si="68"/>
        <v>A</v>
      </c>
      <c r="B4360" s="188" t="s">
        <v>121</v>
      </c>
      <c r="C4360" s="188" t="s">
        <v>103</v>
      </c>
      <c r="D4360" s="189">
        <v>100000</v>
      </c>
      <c r="E4360" s="189">
        <v>30000</v>
      </c>
      <c r="F4360" s="189">
        <v>30000</v>
      </c>
      <c r="G4360" s="189">
        <v>30000</v>
      </c>
      <c r="H4360" s="189">
        <v>10000</v>
      </c>
    </row>
    <row r="4361" spans="1:8" ht="30.75" thickBot="1">
      <c r="A4361" s="181" t="str">
        <f t="shared" si="68"/>
        <v>A</v>
      </c>
      <c r="B4361" s="182" t="s">
        <v>2182</v>
      </c>
      <c r="C4361" s="183" t="s">
        <v>2183</v>
      </c>
      <c r="D4361" s="184">
        <v>800000</v>
      </c>
      <c r="E4361" s="184">
        <v>400000</v>
      </c>
      <c r="F4361" s="184">
        <v>400000</v>
      </c>
      <c r="G4361" s="184">
        <v>0</v>
      </c>
      <c r="H4361" s="184">
        <v>0</v>
      </c>
    </row>
    <row r="4362" spans="1:8" ht="15.75" thickTop="1">
      <c r="A4362" s="181" t="str">
        <f t="shared" si="68"/>
        <v>A</v>
      </c>
      <c r="B4362" s="186" t="s">
        <v>121</v>
      </c>
      <c r="C4362" s="186" t="s">
        <v>99</v>
      </c>
      <c r="D4362" s="187">
        <v>800000</v>
      </c>
      <c r="E4362" s="187">
        <v>400000</v>
      </c>
      <c r="F4362" s="187">
        <v>400000</v>
      </c>
      <c r="G4362" s="187">
        <v>0</v>
      </c>
      <c r="H4362" s="187">
        <v>0</v>
      </c>
    </row>
    <row r="4363" spans="1:8">
      <c r="A4363" s="181" t="str">
        <f t="shared" si="68"/>
        <v>A</v>
      </c>
      <c r="B4363" s="188" t="s">
        <v>121</v>
      </c>
      <c r="C4363" s="188" t="s">
        <v>103</v>
      </c>
      <c r="D4363" s="189">
        <v>800000</v>
      </c>
      <c r="E4363" s="189">
        <v>400000</v>
      </c>
      <c r="F4363" s="189">
        <v>400000</v>
      </c>
      <c r="G4363" s="189">
        <v>0</v>
      </c>
      <c r="H4363" s="189">
        <v>0</v>
      </c>
    </row>
    <row r="4364" spans="1:8" ht="30.75" thickBot="1">
      <c r="A4364" s="181" t="str">
        <f t="shared" si="68"/>
        <v>A</v>
      </c>
      <c r="B4364" s="182" t="s">
        <v>2184</v>
      </c>
      <c r="C4364" s="183" t="s">
        <v>2185</v>
      </c>
      <c r="D4364" s="184">
        <v>500000</v>
      </c>
      <c r="E4364" s="184">
        <v>300000</v>
      </c>
      <c r="F4364" s="184">
        <v>135000</v>
      </c>
      <c r="G4364" s="184">
        <v>65000</v>
      </c>
      <c r="H4364" s="184">
        <v>0</v>
      </c>
    </row>
    <row r="4365" spans="1:8" ht="15.75" thickTop="1">
      <c r="A4365" s="181" t="str">
        <f t="shared" si="68"/>
        <v>A</v>
      </c>
      <c r="B4365" s="186" t="s">
        <v>121</v>
      </c>
      <c r="C4365" s="186" t="s">
        <v>99</v>
      </c>
      <c r="D4365" s="187">
        <v>365000</v>
      </c>
      <c r="E4365" s="187">
        <v>200000</v>
      </c>
      <c r="F4365" s="187">
        <v>100000</v>
      </c>
      <c r="G4365" s="187">
        <v>65000</v>
      </c>
      <c r="H4365" s="187">
        <v>0</v>
      </c>
    </row>
    <row r="4366" spans="1:8">
      <c r="A4366" s="181" t="str">
        <f t="shared" si="68"/>
        <v>A</v>
      </c>
      <c r="B4366" s="188" t="s">
        <v>121</v>
      </c>
      <c r="C4366" s="188" t="s">
        <v>102</v>
      </c>
      <c r="D4366" s="189">
        <v>45000</v>
      </c>
      <c r="E4366" s="189">
        <v>45000</v>
      </c>
      <c r="F4366" s="189">
        <v>0</v>
      </c>
      <c r="G4366" s="189">
        <v>0</v>
      </c>
      <c r="H4366" s="189">
        <v>0</v>
      </c>
    </row>
    <row r="4367" spans="1:8">
      <c r="A4367" s="181" t="str">
        <f t="shared" si="68"/>
        <v>A</v>
      </c>
      <c r="B4367" s="188" t="s">
        <v>121</v>
      </c>
      <c r="C4367" s="188" t="s">
        <v>103</v>
      </c>
      <c r="D4367" s="189">
        <v>320000</v>
      </c>
      <c r="E4367" s="189">
        <v>155000</v>
      </c>
      <c r="F4367" s="189">
        <v>100000</v>
      </c>
      <c r="G4367" s="189">
        <v>65000</v>
      </c>
      <c r="H4367" s="189">
        <v>0</v>
      </c>
    </row>
    <row r="4368" spans="1:8">
      <c r="A4368" s="181" t="str">
        <f t="shared" si="68"/>
        <v>A</v>
      </c>
      <c r="B4368" s="186" t="s">
        <v>121</v>
      </c>
      <c r="C4368" s="186" t="s">
        <v>155</v>
      </c>
      <c r="D4368" s="187">
        <v>100000</v>
      </c>
      <c r="E4368" s="187">
        <v>65000</v>
      </c>
      <c r="F4368" s="187">
        <v>35000</v>
      </c>
      <c r="G4368" s="187">
        <v>0</v>
      </c>
      <c r="H4368" s="187">
        <v>0</v>
      </c>
    </row>
    <row r="4369" spans="1:8">
      <c r="A4369" s="181" t="str">
        <f t="shared" si="68"/>
        <v>A</v>
      </c>
      <c r="B4369" s="186" t="s">
        <v>121</v>
      </c>
      <c r="C4369" s="186" t="s">
        <v>157</v>
      </c>
      <c r="D4369" s="187">
        <v>35000</v>
      </c>
      <c r="E4369" s="187">
        <v>35000</v>
      </c>
      <c r="F4369" s="187">
        <v>0</v>
      </c>
      <c r="G4369" s="187">
        <v>0</v>
      </c>
      <c r="H4369" s="187">
        <v>0</v>
      </c>
    </row>
    <row r="4370" spans="1:8" ht="30.75" thickBot="1">
      <c r="A4370" s="181" t="str">
        <f t="shared" si="68"/>
        <v>A</v>
      </c>
      <c r="B4370" s="182" t="s">
        <v>2186</v>
      </c>
      <c r="C4370" s="183" t="s">
        <v>2187</v>
      </c>
      <c r="D4370" s="184">
        <v>653000</v>
      </c>
      <c r="E4370" s="184">
        <v>350000</v>
      </c>
      <c r="F4370" s="184">
        <v>200000</v>
      </c>
      <c r="G4370" s="184">
        <v>52000</v>
      </c>
      <c r="H4370" s="184">
        <v>51000</v>
      </c>
    </row>
    <row r="4371" spans="1:8" ht="15.75" thickTop="1">
      <c r="A4371" s="181" t="str">
        <f t="shared" si="68"/>
        <v>A</v>
      </c>
      <c r="B4371" s="186" t="s">
        <v>121</v>
      </c>
      <c r="C4371" s="186" t="s">
        <v>99</v>
      </c>
      <c r="D4371" s="187">
        <v>653000</v>
      </c>
      <c r="E4371" s="187">
        <v>350000</v>
      </c>
      <c r="F4371" s="187">
        <v>200000</v>
      </c>
      <c r="G4371" s="187">
        <v>52000</v>
      </c>
      <c r="H4371" s="187">
        <v>51000</v>
      </c>
    </row>
    <row r="4372" spans="1:8">
      <c r="A4372" s="181" t="str">
        <f t="shared" si="68"/>
        <v>A</v>
      </c>
      <c r="B4372" s="188" t="s">
        <v>121</v>
      </c>
      <c r="C4372" s="188" t="s">
        <v>103</v>
      </c>
      <c r="D4372" s="189">
        <v>653000</v>
      </c>
      <c r="E4372" s="189">
        <v>350000</v>
      </c>
      <c r="F4372" s="189">
        <v>200000</v>
      </c>
      <c r="G4372" s="189">
        <v>52000</v>
      </c>
      <c r="H4372" s="189">
        <v>51000</v>
      </c>
    </row>
    <row r="4373" spans="1:8" ht="30.75" thickBot="1">
      <c r="A4373" s="181" t="str">
        <f t="shared" si="68"/>
        <v>A</v>
      </c>
      <c r="B4373" s="182" t="s">
        <v>2188</v>
      </c>
      <c r="C4373" s="183" t="s">
        <v>2189</v>
      </c>
      <c r="D4373" s="184">
        <v>7000000</v>
      </c>
      <c r="E4373" s="184">
        <v>1950000</v>
      </c>
      <c r="F4373" s="184">
        <v>1900000</v>
      </c>
      <c r="G4373" s="184">
        <v>1800000</v>
      </c>
      <c r="H4373" s="184">
        <v>1350000</v>
      </c>
    </row>
    <row r="4374" spans="1:8" ht="15.75" thickTop="1">
      <c r="A4374" s="181" t="str">
        <f t="shared" si="68"/>
        <v>A</v>
      </c>
      <c r="B4374" s="186" t="s">
        <v>121</v>
      </c>
      <c r="C4374" s="186" t="s">
        <v>99</v>
      </c>
      <c r="D4374" s="187">
        <v>5000000</v>
      </c>
      <c r="E4374" s="187">
        <v>1550000</v>
      </c>
      <c r="F4374" s="187">
        <v>1150000</v>
      </c>
      <c r="G4374" s="187">
        <v>1150000</v>
      </c>
      <c r="H4374" s="187">
        <v>1150000</v>
      </c>
    </row>
    <row r="4375" spans="1:8">
      <c r="A4375" s="181" t="str">
        <f t="shared" si="68"/>
        <v>A</v>
      </c>
      <c r="B4375" s="188" t="s">
        <v>121</v>
      </c>
      <c r="C4375" s="188" t="s">
        <v>101</v>
      </c>
      <c r="D4375" s="189">
        <v>5000000</v>
      </c>
      <c r="E4375" s="189">
        <v>1550000</v>
      </c>
      <c r="F4375" s="189">
        <v>1150000</v>
      </c>
      <c r="G4375" s="189">
        <v>1150000</v>
      </c>
      <c r="H4375" s="189">
        <v>1150000</v>
      </c>
    </row>
    <row r="4376" spans="1:8">
      <c r="A4376" s="181" t="str">
        <f t="shared" si="68"/>
        <v>A</v>
      </c>
      <c r="B4376" s="186" t="s">
        <v>121</v>
      </c>
      <c r="C4376" s="186" t="s">
        <v>155</v>
      </c>
      <c r="D4376" s="187">
        <v>2000000</v>
      </c>
      <c r="E4376" s="187">
        <v>400000</v>
      </c>
      <c r="F4376" s="187">
        <v>750000</v>
      </c>
      <c r="G4376" s="187">
        <v>650000</v>
      </c>
      <c r="H4376" s="187">
        <v>200000</v>
      </c>
    </row>
    <row r="4377" spans="1:8" ht="30.75" thickBot="1">
      <c r="A4377" s="181" t="str">
        <f t="shared" si="68"/>
        <v>A</v>
      </c>
      <c r="B4377" s="182" t="s">
        <v>2190</v>
      </c>
      <c r="C4377" s="183" t="s">
        <v>2191</v>
      </c>
      <c r="D4377" s="184">
        <v>10120000</v>
      </c>
      <c r="E4377" s="184">
        <v>2523820</v>
      </c>
      <c r="F4377" s="184">
        <v>2613370</v>
      </c>
      <c r="G4377" s="184">
        <v>2683990</v>
      </c>
      <c r="H4377" s="184">
        <v>2298820</v>
      </c>
    </row>
    <row r="4378" spans="1:8" ht="15.75" thickTop="1">
      <c r="A4378" s="181" t="str">
        <f t="shared" si="68"/>
        <v>A</v>
      </c>
      <c r="B4378" s="186" t="s">
        <v>121</v>
      </c>
      <c r="C4378" s="186" t="s">
        <v>99</v>
      </c>
      <c r="D4378" s="187">
        <v>10020000</v>
      </c>
      <c r="E4378" s="187">
        <v>2423820</v>
      </c>
      <c r="F4378" s="187">
        <v>2613370</v>
      </c>
      <c r="G4378" s="187">
        <v>2683990</v>
      </c>
      <c r="H4378" s="187">
        <v>2298820</v>
      </c>
    </row>
    <row r="4379" spans="1:8">
      <c r="A4379" s="181" t="str">
        <f t="shared" si="68"/>
        <v>A</v>
      </c>
      <c r="B4379" s="188" t="s">
        <v>121</v>
      </c>
      <c r="C4379" s="188" t="s">
        <v>100</v>
      </c>
      <c r="D4379" s="189">
        <v>4300000</v>
      </c>
      <c r="E4379" s="189">
        <v>1100000</v>
      </c>
      <c r="F4379" s="189">
        <v>1100000</v>
      </c>
      <c r="G4379" s="189">
        <v>1100000</v>
      </c>
      <c r="H4379" s="189">
        <v>1000000</v>
      </c>
    </row>
    <row r="4380" spans="1:8">
      <c r="A4380" s="181" t="str">
        <f t="shared" si="68"/>
        <v>A</v>
      </c>
      <c r="B4380" s="188" t="s">
        <v>121</v>
      </c>
      <c r="C4380" s="188" t="s">
        <v>101</v>
      </c>
      <c r="D4380" s="189">
        <v>5636000</v>
      </c>
      <c r="E4380" s="189">
        <v>1284820</v>
      </c>
      <c r="F4380" s="189">
        <v>1498370</v>
      </c>
      <c r="G4380" s="189">
        <v>1568990</v>
      </c>
      <c r="H4380" s="189">
        <v>1283820</v>
      </c>
    </row>
    <row r="4381" spans="1:8">
      <c r="A4381" s="181" t="str">
        <f t="shared" si="68"/>
        <v>A</v>
      </c>
      <c r="B4381" s="188" t="s">
        <v>121</v>
      </c>
      <c r="C4381" s="188" t="s">
        <v>104</v>
      </c>
      <c r="D4381" s="189">
        <v>64000</v>
      </c>
      <c r="E4381" s="189">
        <v>34000</v>
      </c>
      <c r="F4381" s="189">
        <v>10000</v>
      </c>
      <c r="G4381" s="189">
        <v>10000</v>
      </c>
      <c r="H4381" s="189">
        <v>10000</v>
      </c>
    </row>
    <row r="4382" spans="1:8">
      <c r="A4382" s="181" t="str">
        <f t="shared" si="68"/>
        <v>A</v>
      </c>
      <c r="B4382" s="188" t="s">
        <v>121</v>
      </c>
      <c r="C4382" s="188" t="s">
        <v>105</v>
      </c>
      <c r="D4382" s="189">
        <v>20000</v>
      </c>
      <c r="E4382" s="189">
        <v>5000</v>
      </c>
      <c r="F4382" s="189">
        <v>5000</v>
      </c>
      <c r="G4382" s="189">
        <v>5000</v>
      </c>
      <c r="H4382" s="189">
        <v>5000</v>
      </c>
    </row>
    <row r="4383" spans="1:8">
      <c r="A4383" s="181" t="str">
        <f t="shared" si="68"/>
        <v>A</v>
      </c>
      <c r="B4383" s="186" t="s">
        <v>121</v>
      </c>
      <c r="C4383" s="186" t="s">
        <v>155</v>
      </c>
      <c r="D4383" s="187">
        <v>100000</v>
      </c>
      <c r="E4383" s="187">
        <v>100000</v>
      </c>
      <c r="F4383" s="187">
        <v>0</v>
      </c>
      <c r="G4383" s="187">
        <v>0</v>
      </c>
      <c r="H4383" s="187">
        <v>0</v>
      </c>
    </row>
    <row r="4384" spans="1:8" ht="15.75" thickBot="1">
      <c r="A4384" s="181" t="str">
        <f t="shared" si="68"/>
        <v>A</v>
      </c>
      <c r="B4384" s="182" t="s">
        <v>2192</v>
      </c>
      <c r="C4384" s="183" t="s">
        <v>2193</v>
      </c>
      <c r="D4384" s="184">
        <v>5570000</v>
      </c>
      <c r="E4384" s="184">
        <v>1515000</v>
      </c>
      <c r="F4384" s="184">
        <v>1405000</v>
      </c>
      <c r="G4384" s="184">
        <v>1405000</v>
      </c>
      <c r="H4384" s="184">
        <v>1245000</v>
      </c>
    </row>
    <row r="4385" spans="1:8" ht="15.75" thickTop="1">
      <c r="A4385" s="181" t="str">
        <f t="shared" si="68"/>
        <v>A</v>
      </c>
      <c r="B4385" s="186" t="s">
        <v>121</v>
      </c>
      <c r="C4385" s="186" t="s">
        <v>99</v>
      </c>
      <c r="D4385" s="187">
        <v>5470000</v>
      </c>
      <c r="E4385" s="187">
        <v>1415000</v>
      </c>
      <c r="F4385" s="187">
        <v>1405000</v>
      </c>
      <c r="G4385" s="187">
        <v>1405000</v>
      </c>
      <c r="H4385" s="187">
        <v>1245000</v>
      </c>
    </row>
    <row r="4386" spans="1:8">
      <c r="A4386" s="181" t="str">
        <f t="shared" si="68"/>
        <v>A</v>
      </c>
      <c r="B4386" s="188" t="s">
        <v>121</v>
      </c>
      <c r="C4386" s="188" t="s">
        <v>100</v>
      </c>
      <c r="D4386" s="189">
        <v>4300000</v>
      </c>
      <c r="E4386" s="189">
        <v>1100000</v>
      </c>
      <c r="F4386" s="189">
        <v>1100000</v>
      </c>
      <c r="G4386" s="189">
        <v>1100000</v>
      </c>
      <c r="H4386" s="189">
        <v>1000000</v>
      </c>
    </row>
    <row r="4387" spans="1:8">
      <c r="A4387" s="181" t="str">
        <f t="shared" si="68"/>
        <v>A</v>
      </c>
      <c r="B4387" s="188" t="s">
        <v>121</v>
      </c>
      <c r="C4387" s="188" t="s">
        <v>101</v>
      </c>
      <c r="D4387" s="189">
        <v>1100000</v>
      </c>
      <c r="E4387" s="189">
        <v>290000</v>
      </c>
      <c r="F4387" s="189">
        <v>290000</v>
      </c>
      <c r="G4387" s="189">
        <v>290000</v>
      </c>
      <c r="H4387" s="189">
        <v>230000</v>
      </c>
    </row>
    <row r="4388" spans="1:8">
      <c r="A4388" s="181" t="str">
        <f t="shared" si="68"/>
        <v>A</v>
      </c>
      <c r="B4388" s="188" t="s">
        <v>121</v>
      </c>
      <c r="C4388" s="188" t="s">
        <v>104</v>
      </c>
      <c r="D4388" s="189">
        <v>50000</v>
      </c>
      <c r="E4388" s="189">
        <v>20000</v>
      </c>
      <c r="F4388" s="189">
        <v>10000</v>
      </c>
      <c r="G4388" s="189">
        <v>10000</v>
      </c>
      <c r="H4388" s="189">
        <v>10000</v>
      </c>
    </row>
    <row r="4389" spans="1:8">
      <c r="A4389" s="181" t="str">
        <f t="shared" si="68"/>
        <v>A</v>
      </c>
      <c r="B4389" s="188" t="s">
        <v>121</v>
      </c>
      <c r="C4389" s="188" t="s">
        <v>105</v>
      </c>
      <c r="D4389" s="189">
        <v>20000</v>
      </c>
      <c r="E4389" s="189">
        <v>5000</v>
      </c>
      <c r="F4389" s="189">
        <v>5000</v>
      </c>
      <c r="G4389" s="189">
        <v>5000</v>
      </c>
      <c r="H4389" s="189">
        <v>5000</v>
      </c>
    </row>
    <row r="4390" spans="1:8">
      <c r="A4390" s="181" t="str">
        <f t="shared" si="68"/>
        <v>A</v>
      </c>
      <c r="B4390" s="186" t="s">
        <v>121</v>
      </c>
      <c r="C4390" s="186" t="s">
        <v>155</v>
      </c>
      <c r="D4390" s="187">
        <v>100000</v>
      </c>
      <c r="E4390" s="187">
        <v>100000</v>
      </c>
      <c r="F4390" s="187">
        <v>0</v>
      </c>
      <c r="G4390" s="187">
        <v>0</v>
      </c>
      <c r="H4390" s="187">
        <v>0</v>
      </c>
    </row>
    <row r="4391" spans="1:8" ht="15.75" thickBot="1">
      <c r="A4391" s="181" t="str">
        <f t="shared" si="68"/>
        <v>A</v>
      </c>
      <c r="B4391" s="182" t="s">
        <v>2194</v>
      </c>
      <c r="C4391" s="183" t="s">
        <v>2195</v>
      </c>
      <c r="D4391" s="184">
        <v>4250000</v>
      </c>
      <c r="E4391" s="184">
        <v>957820</v>
      </c>
      <c r="F4391" s="184">
        <v>1139970</v>
      </c>
      <c r="G4391" s="184">
        <v>1195590</v>
      </c>
      <c r="H4391" s="184">
        <v>956620</v>
      </c>
    </row>
    <row r="4392" spans="1:8" ht="15.75" thickTop="1">
      <c r="A4392" s="181" t="str">
        <f t="shared" si="68"/>
        <v>A</v>
      </c>
      <c r="B4392" s="186" t="s">
        <v>121</v>
      </c>
      <c r="C4392" s="186" t="s">
        <v>99</v>
      </c>
      <c r="D4392" s="187">
        <v>4250000</v>
      </c>
      <c r="E4392" s="187">
        <v>957820</v>
      </c>
      <c r="F4392" s="187">
        <v>1139970</v>
      </c>
      <c r="G4392" s="187">
        <v>1195590</v>
      </c>
      <c r="H4392" s="187">
        <v>956620</v>
      </c>
    </row>
    <row r="4393" spans="1:8">
      <c r="A4393" s="181" t="str">
        <f t="shared" si="68"/>
        <v>A</v>
      </c>
      <c r="B4393" s="188" t="s">
        <v>121</v>
      </c>
      <c r="C4393" s="188" t="s">
        <v>101</v>
      </c>
      <c r="D4393" s="189">
        <v>4242000</v>
      </c>
      <c r="E4393" s="189">
        <v>949820</v>
      </c>
      <c r="F4393" s="189">
        <v>1139970</v>
      </c>
      <c r="G4393" s="189">
        <v>1195590</v>
      </c>
      <c r="H4393" s="189">
        <v>956620</v>
      </c>
    </row>
    <row r="4394" spans="1:8">
      <c r="A4394" s="181" t="str">
        <f t="shared" si="68"/>
        <v>A</v>
      </c>
      <c r="B4394" s="188" t="s">
        <v>121</v>
      </c>
      <c r="C4394" s="188" t="s">
        <v>104</v>
      </c>
      <c r="D4394" s="189">
        <v>8000</v>
      </c>
      <c r="E4394" s="189">
        <v>8000</v>
      </c>
      <c r="F4394" s="189">
        <v>0</v>
      </c>
      <c r="G4394" s="189">
        <v>0</v>
      </c>
      <c r="H4394" s="189">
        <v>0</v>
      </c>
    </row>
    <row r="4395" spans="1:8" ht="15.75" thickBot="1">
      <c r="A4395" s="181" t="str">
        <f t="shared" si="68"/>
        <v>A</v>
      </c>
      <c r="B4395" s="182" t="s">
        <v>2196</v>
      </c>
      <c r="C4395" s="183" t="s">
        <v>2197</v>
      </c>
      <c r="D4395" s="184">
        <v>300000</v>
      </c>
      <c r="E4395" s="184">
        <v>51000</v>
      </c>
      <c r="F4395" s="184">
        <v>68400</v>
      </c>
      <c r="G4395" s="184">
        <v>83400</v>
      </c>
      <c r="H4395" s="184">
        <v>97200</v>
      </c>
    </row>
    <row r="4396" spans="1:8" ht="15.75" thickTop="1">
      <c r="A4396" s="181" t="str">
        <f t="shared" si="68"/>
        <v>A</v>
      </c>
      <c r="B4396" s="186" t="s">
        <v>121</v>
      </c>
      <c r="C4396" s="186" t="s">
        <v>99</v>
      </c>
      <c r="D4396" s="187">
        <v>300000</v>
      </c>
      <c r="E4396" s="187">
        <v>51000</v>
      </c>
      <c r="F4396" s="187">
        <v>68400</v>
      </c>
      <c r="G4396" s="187">
        <v>83400</v>
      </c>
      <c r="H4396" s="187">
        <v>97200</v>
      </c>
    </row>
    <row r="4397" spans="1:8">
      <c r="A4397" s="181" t="str">
        <f t="shared" si="68"/>
        <v>A</v>
      </c>
      <c r="B4397" s="188" t="s">
        <v>121</v>
      </c>
      <c r="C4397" s="188" t="s">
        <v>101</v>
      </c>
      <c r="D4397" s="189">
        <v>294000</v>
      </c>
      <c r="E4397" s="189">
        <v>45000</v>
      </c>
      <c r="F4397" s="189">
        <v>68400</v>
      </c>
      <c r="G4397" s="189">
        <v>83400</v>
      </c>
      <c r="H4397" s="189">
        <v>97200</v>
      </c>
    </row>
    <row r="4398" spans="1:8">
      <c r="A4398" s="181" t="str">
        <f t="shared" si="68"/>
        <v>A</v>
      </c>
      <c r="B4398" s="188" t="s">
        <v>121</v>
      </c>
      <c r="C4398" s="188" t="s">
        <v>104</v>
      </c>
      <c r="D4398" s="189">
        <v>6000</v>
      </c>
      <c r="E4398" s="189">
        <v>6000</v>
      </c>
      <c r="F4398" s="189">
        <v>0</v>
      </c>
      <c r="G4398" s="189">
        <v>0</v>
      </c>
      <c r="H4398" s="189">
        <v>0</v>
      </c>
    </row>
    <row r="4399" spans="1:8" ht="15.75" thickBot="1">
      <c r="A4399" s="181" t="str">
        <f t="shared" si="68"/>
        <v>A</v>
      </c>
      <c r="B4399" s="182" t="s">
        <v>2198</v>
      </c>
      <c r="C4399" s="183" t="s">
        <v>2199</v>
      </c>
      <c r="D4399" s="184">
        <v>4250000</v>
      </c>
      <c r="E4399" s="184">
        <v>1082600</v>
      </c>
      <c r="F4399" s="184">
        <v>1057600</v>
      </c>
      <c r="G4399" s="184">
        <v>1052500</v>
      </c>
      <c r="H4399" s="184">
        <v>1057300</v>
      </c>
    </row>
    <row r="4400" spans="1:8" ht="15.75" thickTop="1">
      <c r="A4400" s="181" t="str">
        <f t="shared" si="68"/>
        <v>A</v>
      </c>
      <c r="B4400" s="186" t="s">
        <v>121</v>
      </c>
      <c r="C4400" s="186" t="s">
        <v>99</v>
      </c>
      <c r="D4400" s="187">
        <v>4250000</v>
      </c>
      <c r="E4400" s="187">
        <v>1082600</v>
      </c>
      <c r="F4400" s="187">
        <v>1057600</v>
      </c>
      <c r="G4400" s="187">
        <v>1052500</v>
      </c>
      <c r="H4400" s="187">
        <v>1057300</v>
      </c>
    </row>
    <row r="4401" spans="1:8">
      <c r="A4401" s="181" t="str">
        <f t="shared" si="68"/>
        <v>A</v>
      </c>
      <c r="B4401" s="188" t="s">
        <v>121</v>
      </c>
      <c r="C4401" s="188" t="s">
        <v>100</v>
      </c>
      <c r="D4401" s="189">
        <v>1840000</v>
      </c>
      <c r="E4401" s="189">
        <v>460000</v>
      </c>
      <c r="F4401" s="189">
        <v>460000</v>
      </c>
      <c r="G4401" s="189">
        <v>460000</v>
      </c>
      <c r="H4401" s="189">
        <v>460000</v>
      </c>
    </row>
    <row r="4402" spans="1:8">
      <c r="A4402" s="181" t="str">
        <f t="shared" si="68"/>
        <v>A</v>
      </c>
      <c r="B4402" s="188" t="s">
        <v>121</v>
      </c>
      <c r="C4402" s="188" t="s">
        <v>101</v>
      </c>
      <c r="D4402" s="189">
        <v>380000</v>
      </c>
      <c r="E4402" s="189">
        <v>115000</v>
      </c>
      <c r="F4402" s="189">
        <v>90000</v>
      </c>
      <c r="G4402" s="189">
        <v>85000</v>
      </c>
      <c r="H4402" s="189">
        <v>90000</v>
      </c>
    </row>
    <row r="4403" spans="1:8">
      <c r="A4403" s="181" t="str">
        <f t="shared" si="68"/>
        <v>A</v>
      </c>
      <c r="B4403" s="188" t="s">
        <v>121</v>
      </c>
      <c r="C4403" s="188" t="s">
        <v>105</v>
      </c>
      <c r="D4403" s="189">
        <v>2030000</v>
      </c>
      <c r="E4403" s="189">
        <v>507600</v>
      </c>
      <c r="F4403" s="189">
        <v>507600</v>
      </c>
      <c r="G4403" s="189">
        <v>507500</v>
      </c>
      <c r="H4403" s="189">
        <v>507300</v>
      </c>
    </row>
    <row r="4404" spans="1:8" ht="15.75" thickBot="1">
      <c r="A4404" s="181" t="str">
        <f t="shared" si="68"/>
        <v>A</v>
      </c>
      <c r="B4404" s="182" t="s">
        <v>2200</v>
      </c>
      <c r="C4404" s="183" t="s">
        <v>2201</v>
      </c>
      <c r="D4404" s="184">
        <v>1430000</v>
      </c>
      <c r="E4404" s="184">
        <v>460000</v>
      </c>
      <c r="F4404" s="184">
        <v>434000</v>
      </c>
      <c r="G4404" s="184">
        <v>404000</v>
      </c>
      <c r="H4404" s="184">
        <v>132000</v>
      </c>
    </row>
    <row r="4405" spans="1:8" ht="15.75" thickTop="1">
      <c r="A4405" s="181" t="str">
        <f t="shared" si="68"/>
        <v>A</v>
      </c>
      <c r="B4405" s="186" t="s">
        <v>121</v>
      </c>
      <c r="C4405" s="186" t="s">
        <v>99</v>
      </c>
      <c r="D4405" s="187">
        <v>1423000</v>
      </c>
      <c r="E4405" s="187">
        <v>457000</v>
      </c>
      <c r="F4405" s="187">
        <v>432000</v>
      </c>
      <c r="G4405" s="187">
        <v>402000</v>
      </c>
      <c r="H4405" s="187">
        <v>132000</v>
      </c>
    </row>
    <row r="4406" spans="1:8">
      <c r="A4406" s="181" t="str">
        <f t="shared" si="68"/>
        <v>A</v>
      </c>
      <c r="B4406" s="188" t="s">
        <v>121</v>
      </c>
      <c r="C4406" s="188" t="s">
        <v>100</v>
      </c>
      <c r="D4406" s="189">
        <v>720000</v>
      </c>
      <c r="E4406" s="189">
        <v>220000</v>
      </c>
      <c r="F4406" s="189">
        <v>220000</v>
      </c>
      <c r="G4406" s="189">
        <v>220000</v>
      </c>
      <c r="H4406" s="189">
        <v>60000</v>
      </c>
    </row>
    <row r="4407" spans="1:8">
      <c r="A4407" s="181" t="str">
        <f t="shared" si="68"/>
        <v>A</v>
      </c>
      <c r="B4407" s="188" t="s">
        <v>121</v>
      </c>
      <c r="C4407" s="188" t="s">
        <v>101</v>
      </c>
      <c r="D4407" s="189">
        <v>665000</v>
      </c>
      <c r="E4407" s="189">
        <v>208000</v>
      </c>
      <c r="F4407" s="189">
        <v>208000</v>
      </c>
      <c r="G4407" s="189">
        <v>178000</v>
      </c>
      <c r="H4407" s="189">
        <v>71000</v>
      </c>
    </row>
    <row r="4408" spans="1:8">
      <c r="A4408" s="181" t="str">
        <f t="shared" si="68"/>
        <v>A</v>
      </c>
      <c r="B4408" s="188" t="s">
        <v>121</v>
      </c>
      <c r="C4408" s="188" t="s">
        <v>15</v>
      </c>
      <c r="D4408" s="189">
        <v>25000</v>
      </c>
      <c r="E4408" s="189">
        <v>25000</v>
      </c>
      <c r="F4408" s="189">
        <v>0</v>
      </c>
      <c r="G4408" s="189">
        <v>0</v>
      </c>
      <c r="H4408" s="189">
        <v>0</v>
      </c>
    </row>
    <row r="4409" spans="1:8">
      <c r="A4409" s="181" t="str">
        <f t="shared" si="68"/>
        <v>A</v>
      </c>
      <c r="B4409" s="188" t="s">
        <v>121</v>
      </c>
      <c r="C4409" s="188" t="s">
        <v>104</v>
      </c>
      <c r="D4409" s="189">
        <v>3000</v>
      </c>
      <c r="E4409" s="189">
        <v>1000</v>
      </c>
      <c r="F4409" s="189">
        <v>1000</v>
      </c>
      <c r="G4409" s="189">
        <v>1000</v>
      </c>
      <c r="H4409" s="189">
        <v>0</v>
      </c>
    </row>
    <row r="4410" spans="1:8">
      <c r="A4410" s="181" t="str">
        <f t="shared" si="68"/>
        <v>A</v>
      </c>
      <c r="B4410" s="188" t="s">
        <v>121</v>
      </c>
      <c r="C4410" s="188" t="s">
        <v>105</v>
      </c>
      <c r="D4410" s="189">
        <v>10000</v>
      </c>
      <c r="E4410" s="189">
        <v>3000</v>
      </c>
      <c r="F4410" s="189">
        <v>3000</v>
      </c>
      <c r="G4410" s="189">
        <v>3000</v>
      </c>
      <c r="H4410" s="189">
        <v>1000</v>
      </c>
    </row>
    <row r="4411" spans="1:8">
      <c r="A4411" s="181" t="str">
        <f t="shared" si="68"/>
        <v>A</v>
      </c>
      <c r="B4411" s="186" t="s">
        <v>121</v>
      </c>
      <c r="C4411" s="186" t="s">
        <v>155</v>
      </c>
      <c r="D4411" s="187">
        <v>7000</v>
      </c>
      <c r="E4411" s="187">
        <v>3000</v>
      </c>
      <c r="F4411" s="187">
        <v>2000</v>
      </c>
      <c r="G4411" s="187">
        <v>2000</v>
      </c>
      <c r="H4411" s="187">
        <v>0</v>
      </c>
    </row>
    <row r="4412" spans="1:8" ht="15.75" thickBot="1">
      <c r="A4412" s="181" t="str">
        <f t="shared" si="68"/>
        <v>A</v>
      </c>
      <c r="B4412" s="182" t="s">
        <v>2202</v>
      </c>
      <c r="C4412" s="183" t="s">
        <v>2201</v>
      </c>
      <c r="D4412" s="184">
        <v>1200000</v>
      </c>
      <c r="E4412" s="184">
        <v>402000</v>
      </c>
      <c r="F4412" s="184">
        <v>376000</v>
      </c>
      <c r="G4412" s="184">
        <v>346000</v>
      </c>
      <c r="H4412" s="184">
        <v>76000</v>
      </c>
    </row>
    <row r="4413" spans="1:8" ht="15.75" thickTop="1">
      <c r="A4413" s="181" t="str">
        <f t="shared" si="68"/>
        <v>A</v>
      </c>
      <c r="B4413" s="186" t="s">
        <v>121</v>
      </c>
      <c r="C4413" s="186" t="s">
        <v>99</v>
      </c>
      <c r="D4413" s="187">
        <v>1193000</v>
      </c>
      <c r="E4413" s="187">
        <v>399000</v>
      </c>
      <c r="F4413" s="187">
        <v>374000</v>
      </c>
      <c r="G4413" s="187">
        <v>344000</v>
      </c>
      <c r="H4413" s="187">
        <v>76000</v>
      </c>
    </row>
    <row r="4414" spans="1:8">
      <c r="A4414" s="181" t="str">
        <f t="shared" si="68"/>
        <v>A</v>
      </c>
      <c r="B4414" s="188" t="s">
        <v>121</v>
      </c>
      <c r="C4414" s="188" t="s">
        <v>100</v>
      </c>
      <c r="D4414" s="189">
        <v>600000</v>
      </c>
      <c r="E4414" s="189">
        <v>190000</v>
      </c>
      <c r="F4414" s="189">
        <v>190000</v>
      </c>
      <c r="G4414" s="189">
        <v>190000</v>
      </c>
      <c r="H4414" s="189">
        <v>30000</v>
      </c>
    </row>
    <row r="4415" spans="1:8">
      <c r="A4415" s="181" t="str">
        <f t="shared" si="68"/>
        <v>A</v>
      </c>
      <c r="B4415" s="188" t="s">
        <v>121</v>
      </c>
      <c r="C4415" s="188" t="s">
        <v>101</v>
      </c>
      <c r="D4415" s="189">
        <v>555000</v>
      </c>
      <c r="E4415" s="189">
        <v>180000</v>
      </c>
      <c r="F4415" s="189">
        <v>180000</v>
      </c>
      <c r="G4415" s="189">
        <v>150000</v>
      </c>
      <c r="H4415" s="189">
        <v>45000</v>
      </c>
    </row>
    <row r="4416" spans="1:8">
      <c r="A4416" s="181" t="str">
        <f t="shared" si="68"/>
        <v>A</v>
      </c>
      <c r="B4416" s="188" t="s">
        <v>121</v>
      </c>
      <c r="C4416" s="188" t="s">
        <v>15</v>
      </c>
      <c r="D4416" s="189">
        <v>25000</v>
      </c>
      <c r="E4416" s="189">
        <v>25000</v>
      </c>
      <c r="F4416" s="189">
        <v>0</v>
      </c>
      <c r="G4416" s="189">
        <v>0</v>
      </c>
      <c r="H4416" s="189">
        <v>0</v>
      </c>
    </row>
    <row r="4417" spans="1:8">
      <c r="A4417" s="181" t="str">
        <f t="shared" si="68"/>
        <v>A</v>
      </c>
      <c r="B4417" s="188" t="s">
        <v>121</v>
      </c>
      <c r="C4417" s="188" t="s">
        <v>104</v>
      </c>
      <c r="D4417" s="189">
        <v>3000</v>
      </c>
      <c r="E4417" s="189">
        <v>1000</v>
      </c>
      <c r="F4417" s="189">
        <v>1000</v>
      </c>
      <c r="G4417" s="189">
        <v>1000</v>
      </c>
      <c r="H4417" s="189">
        <v>0</v>
      </c>
    </row>
    <row r="4418" spans="1:8">
      <c r="A4418" s="181" t="str">
        <f t="shared" si="68"/>
        <v>A</v>
      </c>
      <c r="B4418" s="188" t="s">
        <v>121</v>
      </c>
      <c r="C4418" s="188" t="s">
        <v>105</v>
      </c>
      <c r="D4418" s="189">
        <v>10000</v>
      </c>
      <c r="E4418" s="189">
        <v>3000</v>
      </c>
      <c r="F4418" s="189">
        <v>3000</v>
      </c>
      <c r="G4418" s="189">
        <v>3000</v>
      </c>
      <c r="H4418" s="189">
        <v>1000</v>
      </c>
    </row>
    <row r="4419" spans="1:8">
      <c r="A4419" s="181" t="str">
        <f t="shared" si="68"/>
        <v>A</v>
      </c>
      <c r="B4419" s="186" t="s">
        <v>121</v>
      </c>
      <c r="C4419" s="186" t="s">
        <v>155</v>
      </c>
      <c r="D4419" s="187">
        <v>7000</v>
      </c>
      <c r="E4419" s="187">
        <v>3000</v>
      </c>
      <c r="F4419" s="187">
        <v>2000</v>
      </c>
      <c r="G4419" s="187">
        <v>2000</v>
      </c>
      <c r="H4419" s="187">
        <v>0</v>
      </c>
    </row>
    <row r="4420" spans="1:8" ht="15.75" thickBot="1">
      <c r="A4420" s="181" t="str">
        <f t="shared" si="68"/>
        <v>A</v>
      </c>
      <c r="B4420" s="182" t="s">
        <v>2203</v>
      </c>
      <c r="C4420" s="183" t="s">
        <v>2204</v>
      </c>
      <c r="D4420" s="184">
        <v>230000</v>
      </c>
      <c r="E4420" s="184">
        <v>58000</v>
      </c>
      <c r="F4420" s="184">
        <v>58000</v>
      </c>
      <c r="G4420" s="184">
        <v>58000</v>
      </c>
      <c r="H4420" s="184">
        <v>56000</v>
      </c>
    </row>
    <row r="4421" spans="1:8" ht="15.75" thickTop="1">
      <c r="A4421" s="181" t="str">
        <f t="shared" si="68"/>
        <v>A</v>
      </c>
      <c r="B4421" s="186" t="s">
        <v>121</v>
      </c>
      <c r="C4421" s="186" t="s">
        <v>99</v>
      </c>
      <c r="D4421" s="187">
        <v>230000</v>
      </c>
      <c r="E4421" s="187">
        <v>58000</v>
      </c>
      <c r="F4421" s="187">
        <v>58000</v>
      </c>
      <c r="G4421" s="187">
        <v>58000</v>
      </c>
      <c r="H4421" s="187">
        <v>56000</v>
      </c>
    </row>
    <row r="4422" spans="1:8">
      <c r="A4422" s="181" t="str">
        <f t="shared" si="68"/>
        <v>A</v>
      </c>
      <c r="B4422" s="188" t="s">
        <v>121</v>
      </c>
      <c r="C4422" s="188" t="s">
        <v>100</v>
      </c>
      <c r="D4422" s="189">
        <v>120000</v>
      </c>
      <c r="E4422" s="189">
        <v>30000</v>
      </c>
      <c r="F4422" s="189">
        <v>30000</v>
      </c>
      <c r="G4422" s="189">
        <v>30000</v>
      </c>
      <c r="H4422" s="189">
        <v>30000</v>
      </c>
    </row>
    <row r="4423" spans="1:8">
      <c r="A4423" s="181" t="str">
        <f t="shared" ref="A4423:A4486" si="69">(IF(OR(D4423&lt;&gt;0),"A","B"))</f>
        <v>A</v>
      </c>
      <c r="B4423" s="188" t="s">
        <v>121</v>
      </c>
      <c r="C4423" s="188" t="s">
        <v>101</v>
      </c>
      <c r="D4423" s="189">
        <v>110000</v>
      </c>
      <c r="E4423" s="189">
        <v>28000</v>
      </c>
      <c r="F4423" s="189">
        <v>28000</v>
      </c>
      <c r="G4423" s="189">
        <v>28000</v>
      </c>
      <c r="H4423" s="189">
        <v>26000</v>
      </c>
    </row>
    <row r="4424" spans="1:8" ht="15.75" thickBot="1">
      <c r="A4424" s="181" t="str">
        <f t="shared" si="69"/>
        <v>A</v>
      </c>
      <c r="B4424" s="182" t="s">
        <v>2205</v>
      </c>
      <c r="C4424" s="183" t="s">
        <v>2206</v>
      </c>
      <c r="D4424" s="184">
        <v>5330000</v>
      </c>
      <c r="E4424" s="184">
        <v>1460500</v>
      </c>
      <c r="F4424" s="184">
        <v>1354500</v>
      </c>
      <c r="G4424" s="184">
        <v>1310000</v>
      </c>
      <c r="H4424" s="184">
        <v>1205000</v>
      </c>
    </row>
    <row r="4425" spans="1:8" ht="15.75" thickTop="1">
      <c r="A4425" s="181" t="str">
        <f t="shared" si="69"/>
        <v>A</v>
      </c>
      <c r="B4425" s="186" t="s">
        <v>121</v>
      </c>
      <c r="C4425" s="186" t="s">
        <v>99</v>
      </c>
      <c r="D4425" s="187">
        <v>5320000</v>
      </c>
      <c r="E4425" s="187">
        <v>1455500</v>
      </c>
      <c r="F4425" s="187">
        <v>1354500</v>
      </c>
      <c r="G4425" s="187">
        <v>1305000</v>
      </c>
      <c r="H4425" s="187">
        <v>1205000</v>
      </c>
    </row>
    <row r="4426" spans="1:8">
      <c r="A4426" s="181" t="str">
        <f t="shared" si="69"/>
        <v>A</v>
      </c>
      <c r="B4426" s="188" t="s">
        <v>121</v>
      </c>
      <c r="C4426" s="188" t="s">
        <v>100</v>
      </c>
      <c r="D4426" s="189">
        <v>588000</v>
      </c>
      <c r="E4426" s="189">
        <v>147000</v>
      </c>
      <c r="F4426" s="189">
        <v>147000</v>
      </c>
      <c r="G4426" s="189">
        <v>147000</v>
      </c>
      <c r="H4426" s="189">
        <v>147000</v>
      </c>
    </row>
    <row r="4427" spans="1:8">
      <c r="A4427" s="181" t="str">
        <f t="shared" si="69"/>
        <v>A</v>
      </c>
      <c r="B4427" s="188" t="s">
        <v>121</v>
      </c>
      <c r="C4427" s="188" t="s">
        <v>101</v>
      </c>
      <c r="D4427" s="189">
        <v>220000</v>
      </c>
      <c r="E4427" s="189">
        <v>55000</v>
      </c>
      <c r="F4427" s="189">
        <v>55000</v>
      </c>
      <c r="G4427" s="189">
        <v>55000</v>
      </c>
      <c r="H4427" s="189">
        <v>55000</v>
      </c>
    </row>
    <row r="4428" spans="1:8">
      <c r="A4428" s="181" t="str">
        <f t="shared" si="69"/>
        <v>A</v>
      </c>
      <c r="B4428" s="188" t="s">
        <v>121</v>
      </c>
      <c r="C4428" s="188" t="s">
        <v>103</v>
      </c>
      <c r="D4428" s="189">
        <v>4500000</v>
      </c>
      <c r="E4428" s="189">
        <v>1250000</v>
      </c>
      <c r="F4428" s="189">
        <v>1150000</v>
      </c>
      <c r="G4428" s="189">
        <v>1100000</v>
      </c>
      <c r="H4428" s="189">
        <v>1000000</v>
      </c>
    </row>
    <row r="4429" spans="1:8">
      <c r="A4429" s="181" t="str">
        <f t="shared" si="69"/>
        <v>A</v>
      </c>
      <c r="B4429" s="188" t="s">
        <v>121</v>
      </c>
      <c r="C4429" s="188" t="s">
        <v>104</v>
      </c>
      <c r="D4429" s="189">
        <v>9000</v>
      </c>
      <c r="E4429" s="189">
        <v>2500</v>
      </c>
      <c r="F4429" s="189">
        <v>2000</v>
      </c>
      <c r="G4429" s="189">
        <v>2500</v>
      </c>
      <c r="H4429" s="189">
        <v>2000</v>
      </c>
    </row>
    <row r="4430" spans="1:8">
      <c r="A4430" s="181" t="str">
        <f t="shared" si="69"/>
        <v>A</v>
      </c>
      <c r="B4430" s="188" t="s">
        <v>121</v>
      </c>
      <c r="C4430" s="188" t="s">
        <v>105</v>
      </c>
      <c r="D4430" s="189">
        <v>3000</v>
      </c>
      <c r="E4430" s="189">
        <v>1000</v>
      </c>
      <c r="F4430" s="189">
        <v>500</v>
      </c>
      <c r="G4430" s="189">
        <v>500</v>
      </c>
      <c r="H4430" s="189">
        <v>1000</v>
      </c>
    </row>
    <row r="4431" spans="1:8">
      <c r="A4431" s="181" t="str">
        <f t="shared" si="69"/>
        <v>A</v>
      </c>
      <c r="B4431" s="186" t="s">
        <v>121</v>
      </c>
      <c r="C4431" s="186" t="s">
        <v>155</v>
      </c>
      <c r="D4431" s="187">
        <v>10000</v>
      </c>
      <c r="E4431" s="187">
        <v>5000</v>
      </c>
      <c r="F4431" s="187">
        <v>0</v>
      </c>
      <c r="G4431" s="187">
        <v>5000</v>
      </c>
      <c r="H4431" s="187">
        <v>0</v>
      </c>
    </row>
    <row r="4432" spans="1:8" ht="15.75" thickBot="1">
      <c r="A4432" s="181" t="str">
        <f t="shared" si="69"/>
        <v>A</v>
      </c>
      <c r="B4432" s="182" t="s">
        <v>2207</v>
      </c>
      <c r="C4432" s="183" t="s">
        <v>2208</v>
      </c>
      <c r="D4432" s="184">
        <v>830000</v>
      </c>
      <c r="E4432" s="184">
        <v>210500</v>
      </c>
      <c r="F4432" s="184">
        <v>204500</v>
      </c>
      <c r="G4432" s="184">
        <v>210000</v>
      </c>
      <c r="H4432" s="184">
        <v>205000</v>
      </c>
    </row>
    <row r="4433" spans="1:8" ht="15.75" thickTop="1">
      <c r="A4433" s="181" t="str">
        <f t="shared" si="69"/>
        <v>A</v>
      </c>
      <c r="B4433" s="186" t="s">
        <v>121</v>
      </c>
      <c r="C4433" s="186" t="s">
        <v>99</v>
      </c>
      <c r="D4433" s="187">
        <v>820000</v>
      </c>
      <c r="E4433" s="187">
        <v>205500</v>
      </c>
      <c r="F4433" s="187">
        <v>204500</v>
      </c>
      <c r="G4433" s="187">
        <v>205000</v>
      </c>
      <c r="H4433" s="187">
        <v>205000</v>
      </c>
    </row>
    <row r="4434" spans="1:8">
      <c r="A4434" s="181" t="str">
        <f t="shared" si="69"/>
        <v>A</v>
      </c>
      <c r="B4434" s="188" t="s">
        <v>121</v>
      </c>
      <c r="C4434" s="188" t="s">
        <v>100</v>
      </c>
      <c r="D4434" s="189">
        <v>588000</v>
      </c>
      <c r="E4434" s="189">
        <v>147000</v>
      </c>
      <c r="F4434" s="189">
        <v>147000</v>
      </c>
      <c r="G4434" s="189">
        <v>147000</v>
      </c>
      <c r="H4434" s="189">
        <v>147000</v>
      </c>
    </row>
    <row r="4435" spans="1:8">
      <c r="A4435" s="181" t="str">
        <f t="shared" si="69"/>
        <v>A</v>
      </c>
      <c r="B4435" s="188" t="s">
        <v>121</v>
      </c>
      <c r="C4435" s="188" t="s">
        <v>101</v>
      </c>
      <c r="D4435" s="189">
        <v>220000</v>
      </c>
      <c r="E4435" s="189">
        <v>55000</v>
      </c>
      <c r="F4435" s="189">
        <v>55000</v>
      </c>
      <c r="G4435" s="189">
        <v>55000</v>
      </c>
      <c r="H4435" s="189">
        <v>55000</v>
      </c>
    </row>
    <row r="4436" spans="1:8">
      <c r="A4436" s="181" t="str">
        <f t="shared" si="69"/>
        <v>A</v>
      </c>
      <c r="B4436" s="188" t="s">
        <v>121</v>
      </c>
      <c r="C4436" s="188" t="s">
        <v>104</v>
      </c>
      <c r="D4436" s="189">
        <v>9000</v>
      </c>
      <c r="E4436" s="189">
        <v>2500</v>
      </c>
      <c r="F4436" s="189">
        <v>2000</v>
      </c>
      <c r="G4436" s="189">
        <v>2500</v>
      </c>
      <c r="H4436" s="189">
        <v>2000</v>
      </c>
    </row>
    <row r="4437" spans="1:8">
      <c r="A4437" s="181" t="str">
        <f t="shared" si="69"/>
        <v>A</v>
      </c>
      <c r="B4437" s="188" t="s">
        <v>121</v>
      </c>
      <c r="C4437" s="188" t="s">
        <v>105</v>
      </c>
      <c r="D4437" s="189">
        <v>3000</v>
      </c>
      <c r="E4437" s="189">
        <v>1000</v>
      </c>
      <c r="F4437" s="189">
        <v>500</v>
      </c>
      <c r="G4437" s="189">
        <v>500</v>
      </c>
      <c r="H4437" s="189">
        <v>1000</v>
      </c>
    </row>
    <row r="4438" spans="1:8">
      <c r="A4438" s="181" t="str">
        <f t="shared" si="69"/>
        <v>A</v>
      </c>
      <c r="B4438" s="186" t="s">
        <v>121</v>
      </c>
      <c r="C4438" s="186" t="s">
        <v>155</v>
      </c>
      <c r="D4438" s="187">
        <v>10000</v>
      </c>
      <c r="E4438" s="187">
        <v>5000</v>
      </c>
      <c r="F4438" s="187">
        <v>0</v>
      </c>
      <c r="G4438" s="187">
        <v>5000</v>
      </c>
      <c r="H4438" s="187">
        <v>0</v>
      </c>
    </row>
    <row r="4439" spans="1:8" ht="15.75" thickBot="1">
      <c r="A4439" s="181" t="str">
        <f t="shared" si="69"/>
        <v>A</v>
      </c>
      <c r="B4439" s="182" t="s">
        <v>2209</v>
      </c>
      <c r="C4439" s="183" t="s">
        <v>2210</v>
      </c>
      <c r="D4439" s="184">
        <v>4500000</v>
      </c>
      <c r="E4439" s="184">
        <v>1250000</v>
      </c>
      <c r="F4439" s="184">
        <v>1150000</v>
      </c>
      <c r="G4439" s="184">
        <v>1100000</v>
      </c>
      <c r="H4439" s="184">
        <v>1000000</v>
      </c>
    </row>
    <row r="4440" spans="1:8" ht="15.75" thickTop="1">
      <c r="A4440" s="181" t="str">
        <f t="shared" si="69"/>
        <v>A</v>
      </c>
      <c r="B4440" s="186" t="s">
        <v>121</v>
      </c>
      <c r="C4440" s="186" t="s">
        <v>99</v>
      </c>
      <c r="D4440" s="187">
        <v>4500000</v>
      </c>
      <c r="E4440" s="187">
        <v>1250000</v>
      </c>
      <c r="F4440" s="187">
        <v>1150000</v>
      </c>
      <c r="G4440" s="187">
        <v>1100000</v>
      </c>
      <c r="H4440" s="187">
        <v>1000000</v>
      </c>
    </row>
    <row r="4441" spans="1:8">
      <c r="A4441" s="181" t="str">
        <f t="shared" si="69"/>
        <v>A</v>
      </c>
      <c r="B4441" s="188" t="s">
        <v>121</v>
      </c>
      <c r="C4441" s="188" t="s">
        <v>103</v>
      </c>
      <c r="D4441" s="189">
        <v>4500000</v>
      </c>
      <c r="E4441" s="189">
        <v>1250000</v>
      </c>
      <c r="F4441" s="189">
        <v>1150000</v>
      </c>
      <c r="G4441" s="189">
        <v>1100000</v>
      </c>
      <c r="H4441" s="189">
        <v>1000000</v>
      </c>
    </row>
    <row r="4442" spans="1:8" ht="15.75" thickBot="1">
      <c r="A4442" s="181" t="str">
        <f t="shared" si="69"/>
        <v>A</v>
      </c>
      <c r="B4442" s="182" t="s">
        <v>2211</v>
      </c>
      <c r="C4442" s="183" t="s">
        <v>2212</v>
      </c>
      <c r="D4442" s="184">
        <v>9000000</v>
      </c>
      <c r="E4442" s="184">
        <v>2393500</v>
      </c>
      <c r="F4442" s="184">
        <v>2673500</v>
      </c>
      <c r="G4442" s="184">
        <v>1969500</v>
      </c>
      <c r="H4442" s="184">
        <v>1963500</v>
      </c>
    </row>
    <row r="4443" spans="1:8" ht="15.75" thickTop="1">
      <c r="A4443" s="181" t="str">
        <f t="shared" si="69"/>
        <v>A</v>
      </c>
      <c r="B4443" s="186" t="s">
        <v>121</v>
      </c>
      <c r="C4443" s="186" t="s">
        <v>99</v>
      </c>
      <c r="D4443" s="187">
        <v>7510000</v>
      </c>
      <c r="E4443" s="187">
        <v>1993500</v>
      </c>
      <c r="F4443" s="187">
        <v>1873500</v>
      </c>
      <c r="G4443" s="187">
        <v>1769500</v>
      </c>
      <c r="H4443" s="187">
        <v>1873500</v>
      </c>
    </row>
    <row r="4444" spans="1:8">
      <c r="A4444" s="181" t="str">
        <f t="shared" si="69"/>
        <v>A</v>
      </c>
      <c r="B4444" s="188" t="s">
        <v>121</v>
      </c>
      <c r="C4444" s="188" t="s">
        <v>100</v>
      </c>
      <c r="D4444" s="189">
        <v>5300000</v>
      </c>
      <c r="E4444" s="189">
        <v>1325000</v>
      </c>
      <c r="F4444" s="189">
        <v>1325000</v>
      </c>
      <c r="G4444" s="189">
        <v>1325000</v>
      </c>
      <c r="H4444" s="189">
        <v>1325000</v>
      </c>
    </row>
    <row r="4445" spans="1:8">
      <c r="A4445" s="181" t="str">
        <f t="shared" si="69"/>
        <v>A</v>
      </c>
      <c r="B4445" s="188" t="s">
        <v>121</v>
      </c>
      <c r="C4445" s="188" t="s">
        <v>101</v>
      </c>
      <c r="D4445" s="189">
        <v>2000000</v>
      </c>
      <c r="E4445" s="189">
        <v>600000</v>
      </c>
      <c r="F4445" s="189">
        <v>500000</v>
      </c>
      <c r="G4445" s="189">
        <v>400000</v>
      </c>
      <c r="H4445" s="189">
        <v>500000</v>
      </c>
    </row>
    <row r="4446" spans="1:8">
      <c r="A4446" s="181" t="str">
        <f t="shared" si="69"/>
        <v>A</v>
      </c>
      <c r="B4446" s="188" t="s">
        <v>121</v>
      </c>
      <c r="C4446" s="188" t="s">
        <v>104</v>
      </c>
      <c r="D4446" s="189">
        <v>96000</v>
      </c>
      <c r="E4446" s="189">
        <v>40000</v>
      </c>
      <c r="F4446" s="189">
        <v>20000</v>
      </c>
      <c r="G4446" s="189">
        <v>16000</v>
      </c>
      <c r="H4446" s="189">
        <v>20000</v>
      </c>
    </row>
    <row r="4447" spans="1:8">
      <c r="A4447" s="181" t="str">
        <f t="shared" si="69"/>
        <v>A</v>
      </c>
      <c r="B4447" s="188" t="s">
        <v>121</v>
      </c>
      <c r="C4447" s="188" t="s">
        <v>105</v>
      </c>
      <c r="D4447" s="189">
        <v>114000</v>
      </c>
      <c r="E4447" s="189">
        <v>28500</v>
      </c>
      <c r="F4447" s="189">
        <v>28500</v>
      </c>
      <c r="G4447" s="189">
        <v>28500</v>
      </c>
      <c r="H4447" s="189">
        <v>28500</v>
      </c>
    </row>
    <row r="4448" spans="1:8">
      <c r="A4448" s="181" t="str">
        <f t="shared" si="69"/>
        <v>A</v>
      </c>
      <c r="B4448" s="186" t="s">
        <v>121</v>
      </c>
      <c r="C4448" s="186" t="s">
        <v>155</v>
      </c>
      <c r="D4448" s="187">
        <v>1490000</v>
      </c>
      <c r="E4448" s="187">
        <v>400000</v>
      </c>
      <c r="F4448" s="187">
        <v>800000</v>
      </c>
      <c r="G4448" s="187">
        <v>200000</v>
      </c>
      <c r="H4448" s="187">
        <v>90000</v>
      </c>
    </row>
    <row r="4449" spans="1:8" ht="15.75" thickBot="1">
      <c r="A4449" s="181" t="str">
        <f t="shared" si="69"/>
        <v>A</v>
      </c>
      <c r="B4449" s="182" t="s">
        <v>2213</v>
      </c>
      <c r="C4449" s="183" t="s">
        <v>2214</v>
      </c>
      <c r="D4449" s="184">
        <v>450000</v>
      </c>
      <c r="E4449" s="184">
        <v>112500</v>
      </c>
      <c r="F4449" s="184">
        <v>113000</v>
      </c>
      <c r="G4449" s="184">
        <v>112000</v>
      </c>
      <c r="H4449" s="184">
        <v>112500</v>
      </c>
    </row>
    <row r="4450" spans="1:8" ht="15.75" thickTop="1">
      <c r="A4450" s="181" t="str">
        <f t="shared" si="69"/>
        <v>A</v>
      </c>
      <c r="B4450" s="186" t="s">
        <v>121</v>
      </c>
      <c r="C4450" s="186" t="s">
        <v>99</v>
      </c>
      <c r="D4450" s="187">
        <v>450000</v>
      </c>
      <c r="E4450" s="187">
        <v>112500</v>
      </c>
      <c r="F4450" s="187">
        <v>113000</v>
      </c>
      <c r="G4450" s="187">
        <v>112000</v>
      </c>
      <c r="H4450" s="187">
        <v>112500</v>
      </c>
    </row>
    <row r="4451" spans="1:8">
      <c r="A4451" s="181" t="str">
        <f t="shared" si="69"/>
        <v>A</v>
      </c>
      <c r="B4451" s="188" t="s">
        <v>121</v>
      </c>
      <c r="C4451" s="188" t="s">
        <v>100</v>
      </c>
      <c r="D4451" s="189">
        <v>408000</v>
      </c>
      <c r="E4451" s="189">
        <v>102000</v>
      </c>
      <c r="F4451" s="189">
        <v>102000</v>
      </c>
      <c r="G4451" s="189">
        <v>102000</v>
      </c>
      <c r="H4451" s="189">
        <v>102000</v>
      </c>
    </row>
    <row r="4452" spans="1:8">
      <c r="A4452" s="181" t="str">
        <f t="shared" si="69"/>
        <v>A</v>
      </c>
      <c r="B4452" s="188" t="s">
        <v>121</v>
      </c>
      <c r="C4452" s="188" t="s">
        <v>101</v>
      </c>
      <c r="D4452" s="189">
        <v>41000</v>
      </c>
      <c r="E4452" s="189">
        <v>10000</v>
      </c>
      <c r="F4452" s="189">
        <v>11000</v>
      </c>
      <c r="G4452" s="189">
        <v>10000</v>
      </c>
      <c r="H4452" s="189">
        <v>10000</v>
      </c>
    </row>
    <row r="4453" spans="1:8">
      <c r="A4453" s="181" t="str">
        <f t="shared" si="69"/>
        <v>A</v>
      </c>
      <c r="B4453" s="188" t="s">
        <v>121</v>
      </c>
      <c r="C4453" s="188" t="s">
        <v>105</v>
      </c>
      <c r="D4453" s="189">
        <v>1000</v>
      </c>
      <c r="E4453" s="189">
        <v>500</v>
      </c>
      <c r="F4453" s="189">
        <v>0</v>
      </c>
      <c r="G4453" s="189">
        <v>0</v>
      </c>
      <c r="H4453" s="189">
        <v>500</v>
      </c>
    </row>
    <row r="4454" spans="1:8" ht="15.75" thickBot="1">
      <c r="A4454" s="181" t="str">
        <f t="shared" si="69"/>
        <v>A</v>
      </c>
      <c r="B4454" s="182" t="s">
        <v>2215</v>
      </c>
      <c r="C4454" s="183" t="s">
        <v>2216</v>
      </c>
      <c r="D4454" s="184">
        <v>250000</v>
      </c>
      <c r="E4454" s="184">
        <v>72000</v>
      </c>
      <c r="F4454" s="184">
        <v>60000</v>
      </c>
      <c r="G4454" s="184">
        <v>60000</v>
      </c>
      <c r="H4454" s="184">
        <v>58000</v>
      </c>
    </row>
    <row r="4455" spans="1:8" ht="15.75" thickTop="1">
      <c r="A4455" s="181" t="str">
        <f t="shared" si="69"/>
        <v>A</v>
      </c>
      <c r="B4455" s="186" t="s">
        <v>121</v>
      </c>
      <c r="C4455" s="186" t="s">
        <v>99</v>
      </c>
      <c r="D4455" s="187">
        <v>248000</v>
      </c>
      <c r="E4455" s="187">
        <v>70000</v>
      </c>
      <c r="F4455" s="187">
        <v>60000</v>
      </c>
      <c r="G4455" s="187">
        <v>60000</v>
      </c>
      <c r="H4455" s="187">
        <v>58000</v>
      </c>
    </row>
    <row r="4456" spans="1:8">
      <c r="A4456" s="181" t="str">
        <f t="shared" si="69"/>
        <v>A</v>
      </c>
      <c r="B4456" s="188" t="s">
        <v>121</v>
      </c>
      <c r="C4456" s="188" t="s">
        <v>100</v>
      </c>
      <c r="D4456" s="189">
        <v>200000</v>
      </c>
      <c r="E4456" s="189">
        <v>50000</v>
      </c>
      <c r="F4456" s="189">
        <v>50000</v>
      </c>
      <c r="G4456" s="189">
        <v>50000</v>
      </c>
      <c r="H4456" s="189">
        <v>50000</v>
      </c>
    </row>
    <row r="4457" spans="1:8">
      <c r="A4457" s="181" t="str">
        <f t="shared" si="69"/>
        <v>A</v>
      </c>
      <c r="B4457" s="188" t="s">
        <v>121</v>
      </c>
      <c r="C4457" s="188" t="s">
        <v>101</v>
      </c>
      <c r="D4457" s="189">
        <v>48000</v>
      </c>
      <c r="E4457" s="189">
        <v>20000</v>
      </c>
      <c r="F4457" s="189">
        <v>10000</v>
      </c>
      <c r="G4457" s="189">
        <v>10000</v>
      </c>
      <c r="H4457" s="189">
        <v>8000</v>
      </c>
    </row>
    <row r="4458" spans="1:8">
      <c r="A4458" s="181" t="str">
        <f t="shared" si="69"/>
        <v>A</v>
      </c>
      <c r="B4458" s="186" t="s">
        <v>121</v>
      </c>
      <c r="C4458" s="186" t="s">
        <v>155</v>
      </c>
      <c r="D4458" s="187">
        <v>2000</v>
      </c>
      <c r="E4458" s="187">
        <v>2000</v>
      </c>
      <c r="F4458" s="187">
        <v>0</v>
      </c>
      <c r="G4458" s="187">
        <v>0</v>
      </c>
      <c r="H4458" s="187">
        <v>0</v>
      </c>
    </row>
    <row r="4459" spans="1:8" ht="15.75" thickBot="1">
      <c r="A4459" s="181" t="str">
        <f t="shared" si="69"/>
        <v>A</v>
      </c>
      <c r="B4459" s="182" t="s">
        <v>2217</v>
      </c>
      <c r="C4459" s="183" t="s">
        <v>2218</v>
      </c>
      <c r="D4459" s="184">
        <v>4200000</v>
      </c>
      <c r="E4459" s="184">
        <v>755100</v>
      </c>
      <c r="F4459" s="184">
        <v>880900</v>
      </c>
      <c r="G4459" s="184">
        <v>1201500</v>
      </c>
      <c r="H4459" s="184">
        <v>1362500</v>
      </c>
    </row>
    <row r="4460" spans="1:8" ht="15.75" thickTop="1">
      <c r="A4460" s="181" t="str">
        <f t="shared" si="69"/>
        <v>A</v>
      </c>
      <c r="B4460" s="186" t="s">
        <v>121</v>
      </c>
      <c r="C4460" s="186" t="s">
        <v>99</v>
      </c>
      <c r="D4460" s="187">
        <v>4074000</v>
      </c>
      <c r="E4460" s="187">
        <v>655100</v>
      </c>
      <c r="F4460" s="187">
        <v>867900</v>
      </c>
      <c r="G4460" s="187">
        <v>1188500</v>
      </c>
      <c r="H4460" s="187">
        <v>1362500</v>
      </c>
    </row>
    <row r="4461" spans="1:8">
      <c r="A4461" s="181" t="str">
        <f t="shared" si="69"/>
        <v>A</v>
      </c>
      <c r="B4461" s="188" t="s">
        <v>121</v>
      </c>
      <c r="C4461" s="188" t="s">
        <v>100</v>
      </c>
      <c r="D4461" s="189">
        <v>850000</v>
      </c>
      <c r="E4461" s="189">
        <v>212500</v>
      </c>
      <c r="F4461" s="189">
        <v>212500</v>
      </c>
      <c r="G4461" s="189">
        <v>21500</v>
      </c>
      <c r="H4461" s="189">
        <v>403500</v>
      </c>
    </row>
    <row r="4462" spans="1:8">
      <c r="A4462" s="181" t="str">
        <f t="shared" si="69"/>
        <v>A</v>
      </c>
      <c r="B4462" s="188" t="s">
        <v>121</v>
      </c>
      <c r="C4462" s="188" t="s">
        <v>101</v>
      </c>
      <c r="D4462" s="189">
        <v>500000</v>
      </c>
      <c r="E4462" s="189">
        <v>132000</v>
      </c>
      <c r="F4462" s="189">
        <v>122000</v>
      </c>
      <c r="G4462" s="189">
        <v>122000</v>
      </c>
      <c r="H4462" s="189">
        <v>124000</v>
      </c>
    </row>
    <row r="4463" spans="1:8">
      <c r="A4463" s="181" t="str">
        <f t="shared" si="69"/>
        <v>A</v>
      </c>
      <c r="B4463" s="188" t="s">
        <v>121</v>
      </c>
      <c r="C4463" s="188" t="s">
        <v>103</v>
      </c>
      <c r="D4463" s="189">
        <v>2545000</v>
      </c>
      <c r="E4463" s="189">
        <v>298800</v>
      </c>
      <c r="F4463" s="189">
        <v>480700</v>
      </c>
      <c r="G4463" s="189">
        <v>1005500</v>
      </c>
      <c r="H4463" s="189">
        <v>760000</v>
      </c>
    </row>
    <row r="4464" spans="1:8">
      <c r="A4464" s="181" t="str">
        <f t="shared" si="69"/>
        <v>A</v>
      </c>
      <c r="B4464" s="188" t="s">
        <v>121</v>
      </c>
      <c r="C4464" s="188" t="s">
        <v>104</v>
      </c>
      <c r="D4464" s="189">
        <v>15000</v>
      </c>
      <c r="E4464" s="189">
        <v>3000</v>
      </c>
      <c r="F4464" s="189">
        <v>3000</v>
      </c>
      <c r="G4464" s="189">
        <v>6000</v>
      </c>
      <c r="H4464" s="189">
        <v>3000</v>
      </c>
    </row>
    <row r="4465" spans="1:8">
      <c r="A4465" s="181" t="str">
        <f t="shared" si="69"/>
        <v>A</v>
      </c>
      <c r="B4465" s="188" t="s">
        <v>121</v>
      </c>
      <c r="C4465" s="188" t="s">
        <v>105</v>
      </c>
      <c r="D4465" s="189">
        <v>164000</v>
      </c>
      <c r="E4465" s="189">
        <v>8800</v>
      </c>
      <c r="F4465" s="189">
        <v>49700</v>
      </c>
      <c r="G4465" s="189">
        <v>33500</v>
      </c>
      <c r="H4465" s="189">
        <v>72000</v>
      </c>
    </row>
    <row r="4466" spans="1:8">
      <c r="A4466" s="181" t="str">
        <f t="shared" si="69"/>
        <v>A</v>
      </c>
      <c r="B4466" s="186" t="s">
        <v>121</v>
      </c>
      <c r="C4466" s="186" t="s">
        <v>155</v>
      </c>
      <c r="D4466" s="187">
        <v>126000</v>
      </c>
      <c r="E4466" s="187">
        <v>100000</v>
      </c>
      <c r="F4466" s="187">
        <v>13000</v>
      </c>
      <c r="G4466" s="187">
        <v>13000</v>
      </c>
      <c r="H4466" s="187">
        <v>0</v>
      </c>
    </row>
    <row r="4467" spans="1:8" ht="15.75" thickBot="1">
      <c r="A4467" s="181" t="str">
        <f t="shared" si="69"/>
        <v>A</v>
      </c>
      <c r="B4467" s="182" t="s">
        <v>2219</v>
      </c>
      <c r="C4467" s="183" t="s">
        <v>2220</v>
      </c>
      <c r="D4467" s="184">
        <v>1375000</v>
      </c>
      <c r="E4467" s="184">
        <v>348500</v>
      </c>
      <c r="F4467" s="184">
        <v>341500</v>
      </c>
      <c r="G4467" s="184">
        <v>153500</v>
      </c>
      <c r="H4467" s="184">
        <v>531500</v>
      </c>
    </row>
    <row r="4468" spans="1:8" ht="15.75" thickTop="1">
      <c r="A4468" s="181" t="str">
        <f t="shared" si="69"/>
        <v>A</v>
      </c>
      <c r="B4468" s="186" t="s">
        <v>121</v>
      </c>
      <c r="C4468" s="186" t="s">
        <v>99</v>
      </c>
      <c r="D4468" s="187">
        <v>1369000</v>
      </c>
      <c r="E4468" s="187">
        <v>348500</v>
      </c>
      <c r="F4468" s="187">
        <v>338500</v>
      </c>
      <c r="G4468" s="187">
        <v>150500</v>
      </c>
      <c r="H4468" s="187">
        <v>531500</v>
      </c>
    </row>
    <row r="4469" spans="1:8">
      <c r="A4469" s="181" t="str">
        <f t="shared" si="69"/>
        <v>A</v>
      </c>
      <c r="B4469" s="188" t="s">
        <v>121</v>
      </c>
      <c r="C4469" s="188" t="s">
        <v>100</v>
      </c>
      <c r="D4469" s="189">
        <v>850000</v>
      </c>
      <c r="E4469" s="189">
        <v>212500</v>
      </c>
      <c r="F4469" s="189">
        <v>212500</v>
      </c>
      <c r="G4469" s="189">
        <v>21500</v>
      </c>
      <c r="H4469" s="189">
        <v>403500</v>
      </c>
    </row>
    <row r="4470" spans="1:8">
      <c r="A4470" s="181" t="str">
        <f t="shared" si="69"/>
        <v>A</v>
      </c>
      <c r="B4470" s="188" t="s">
        <v>121</v>
      </c>
      <c r="C4470" s="188" t="s">
        <v>101</v>
      </c>
      <c r="D4470" s="189">
        <v>500000</v>
      </c>
      <c r="E4470" s="189">
        <v>132000</v>
      </c>
      <c r="F4470" s="189">
        <v>122000</v>
      </c>
      <c r="G4470" s="189">
        <v>122000</v>
      </c>
      <c r="H4470" s="189">
        <v>124000</v>
      </c>
    </row>
    <row r="4471" spans="1:8">
      <c r="A4471" s="181" t="str">
        <f t="shared" si="69"/>
        <v>A</v>
      </c>
      <c r="B4471" s="188" t="s">
        <v>121</v>
      </c>
      <c r="C4471" s="188" t="s">
        <v>104</v>
      </c>
      <c r="D4471" s="189">
        <v>15000</v>
      </c>
      <c r="E4471" s="189">
        <v>3000</v>
      </c>
      <c r="F4471" s="189">
        <v>3000</v>
      </c>
      <c r="G4471" s="189">
        <v>6000</v>
      </c>
      <c r="H4471" s="189">
        <v>3000</v>
      </c>
    </row>
    <row r="4472" spans="1:8">
      <c r="A4472" s="181" t="str">
        <f t="shared" si="69"/>
        <v>A</v>
      </c>
      <c r="B4472" s="188" t="s">
        <v>121</v>
      </c>
      <c r="C4472" s="188" t="s">
        <v>105</v>
      </c>
      <c r="D4472" s="189">
        <v>4000</v>
      </c>
      <c r="E4472" s="189">
        <v>1000</v>
      </c>
      <c r="F4472" s="189">
        <v>1000</v>
      </c>
      <c r="G4472" s="189">
        <v>1000</v>
      </c>
      <c r="H4472" s="189">
        <v>1000</v>
      </c>
    </row>
    <row r="4473" spans="1:8">
      <c r="A4473" s="181" t="str">
        <f t="shared" si="69"/>
        <v>A</v>
      </c>
      <c r="B4473" s="186" t="s">
        <v>121</v>
      </c>
      <c r="C4473" s="186" t="s">
        <v>155</v>
      </c>
      <c r="D4473" s="187">
        <v>6000</v>
      </c>
      <c r="E4473" s="187">
        <v>0</v>
      </c>
      <c r="F4473" s="187">
        <v>3000</v>
      </c>
      <c r="G4473" s="187">
        <v>3000</v>
      </c>
      <c r="H4473" s="187">
        <v>0</v>
      </c>
    </row>
    <row r="4474" spans="1:8" ht="15.75" thickBot="1">
      <c r="A4474" s="181" t="str">
        <f t="shared" si="69"/>
        <v>A</v>
      </c>
      <c r="B4474" s="182" t="s">
        <v>2221</v>
      </c>
      <c r="C4474" s="183" t="s">
        <v>2222</v>
      </c>
      <c r="D4474" s="184">
        <v>2825000</v>
      </c>
      <c r="E4474" s="184">
        <v>406600</v>
      </c>
      <c r="F4474" s="184">
        <v>539400</v>
      </c>
      <c r="G4474" s="184">
        <v>1048000</v>
      </c>
      <c r="H4474" s="184">
        <v>831000</v>
      </c>
    </row>
    <row r="4475" spans="1:8" ht="15.75" thickTop="1">
      <c r="A4475" s="181" t="str">
        <f t="shared" si="69"/>
        <v>A</v>
      </c>
      <c r="B4475" s="186" t="s">
        <v>121</v>
      </c>
      <c r="C4475" s="186" t="s">
        <v>99</v>
      </c>
      <c r="D4475" s="187">
        <v>2705000</v>
      </c>
      <c r="E4475" s="187">
        <v>306600</v>
      </c>
      <c r="F4475" s="187">
        <v>529400</v>
      </c>
      <c r="G4475" s="187">
        <v>1038000</v>
      </c>
      <c r="H4475" s="187">
        <v>831000</v>
      </c>
    </row>
    <row r="4476" spans="1:8">
      <c r="A4476" s="181" t="str">
        <f t="shared" si="69"/>
        <v>A</v>
      </c>
      <c r="B4476" s="188" t="s">
        <v>121</v>
      </c>
      <c r="C4476" s="188" t="s">
        <v>103</v>
      </c>
      <c r="D4476" s="189">
        <v>2545000</v>
      </c>
      <c r="E4476" s="189">
        <v>298800</v>
      </c>
      <c r="F4476" s="189">
        <v>480700</v>
      </c>
      <c r="G4476" s="189">
        <v>1005500</v>
      </c>
      <c r="H4476" s="189">
        <v>760000</v>
      </c>
    </row>
    <row r="4477" spans="1:8">
      <c r="A4477" s="181" t="str">
        <f t="shared" si="69"/>
        <v>A</v>
      </c>
      <c r="B4477" s="188" t="s">
        <v>121</v>
      </c>
      <c r="C4477" s="188" t="s">
        <v>105</v>
      </c>
      <c r="D4477" s="189">
        <v>160000</v>
      </c>
      <c r="E4477" s="189">
        <v>7800</v>
      </c>
      <c r="F4477" s="189">
        <v>48700</v>
      </c>
      <c r="G4477" s="189">
        <v>32500</v>
      </c>
      <c r="H4477" s="189">
        <v>71000</v>
      </c>
    </row>
    <row r="4478" spans="1:8">
      <c r="A4478" s="181" t="str">
        <f t="shared" si="69"/>
        <v>A</v>
      </c>
      <c r="B4478" s="186" t="s">
        <v>121</v>
      </c>
      <c r="C4478" s="186" t="s">
        <v>155</v>
      </c>
      <c r="D4478" s="187">
        <v>120000</v>
      </c>
      <c r="E4478" s="187">
        <v>100000</v>
      </c>
      <c r="F4478" s="187">
        <v>10000</v>
      </c>
      <c r="G4478" s="187">
        <v>10000</v>
      </c>
      <c r="H4478" s="187">
        <v>0</v>
      </c>
    </row>
    <row r="4479" spans="1:8" ht="15.75" thickBot="1">
      <c r="A4479" s="181" t="str">
        <f t="shared" si="69"/>
        <v>A</v>
      </c>
      <c r="B4479" s="182" t="s">
        <v>2223</v>
      </c>
      <c r="C4479" s="183" t="s">
        <v>2224</v>
      </c>
      <c r="D4479" s="184">
        <v>2700000</v>
      </c>
      <c r="E4479" s="184">
        <v>792750</v>
      </c>
      <c r="F4479" s="184">
        <v>712750</v>
      </c>
      <c r="G4479" s="184">
        <v>607750</v>
      </c>
      <c r="H4479" s="184">
        <v>586750</v>
      </c>
    </row>
    <row r="4480" spans="1:8" ht="15.75" thickTop="1">
      <c r="A4480" s="181" t="str">
        <f t="shared" si="69"/>
        <v>A</v>
      </c>
      <c r="B4480" s="186" t="s">
        <v>121</v>
      </c>
      <c r="C4480" s="186" t="s">
        <v>99</v>
      </c>
      <c r="D4480" s="187">
        <v>2600000</v>
      </c>
      <c r="E4480" s="187">
        <v>742750</v>
      </c>
      <c r="F4480" s="187">
        <v>682750</v>
      </c>
      <c r="G4480" s="187">
        <v>597750</v>
      </c>
      <c r="H4480" s="187">
        <v>576750</v>
      </c>
    </row>
    <row r="4481" spans="1:8">
      <c r="A4481" s="181" t="str">
        <f t="shared" si="69"/>
        <v>A</v>
      </c>
      <c r="B4481" s="188" t="s">
        <v>121</v>
      </c>
      <c r="C4481" s="188" t="s">
        <v>100</v>
      </c>
      <c r="D4481" s="189">
        <v>1480000</v>
      </c>
      <c r="E4481" s="189">
        <v>380000</v>
      </c>
      <c r="F4481" s="189">
        <v>390000</v>
      </c>
      <c r="G4481" s="189">
        <v>360000</v>
      </c>
      <c r="H4481" s="189">
        <v>350000</v>
      </c>
    </row>
    <row r="4482" spans="1:8">
      <c r="A4482" s="181" t="str">
        <f t="shared" si="69"/>
        <v>A</v>
      </c>
      <c r="B4482" s="188" t="s">
        <v>121</v>
      </c>
      <c r="C4482" s="188" t="s">
        <v>101</v>
      </c>
      <c r="D4482" s="189">
        <v>1049000</v>
      </c>
      <c r="E4482" s="189">
        <v>330000</v>
      </c>
      <c r="F4482" s="189">
        <v>280000</v>
      </c>
      <c r="G4482" s="189">
        <v>225000</v>
      </c>
      <c r="H4482" s="189">
        <v>214000</v>
      </c>
    </row>
    <row r="4483" spans="1:8">
      <c r="A4483" s="181" t="str">
        <f t="shared" si="69"/>
        <v>A</v>
      </c>
      <c r="B4483" s="188" t="s">
        <v>121</v>
      </c>
      <c r="C4483" s="188" t="s">
        <v>104</v>
      </c>
      <c r="D4483" s="189">
        <v>20000</v>
      </c>
      <c r="E4483" s="189">
        <v>20000</v>
      </c>
      <c r="F4483" s="189">
        <v>0</v>
      </c>
      <c r="G4483" s="189">
        <v>0</v>
      </c>
      <c r="H4483" s="189">
        <v>0</v>
      </c>
    </row>
    <row r="4484" spans="1:8">
      <c r="A4484" s="181" t="str">
        <f t="shared" si="69"/>
        <v>A</v>
      </c>
      <c r="B4484" s="188" t="s">
        <v>121</v>
      </c>
      <c r="C4484" s="188" t="s">
        <v>105</v>
      </c>
      <c r="D4484" s="189">
        <v>51000</v>
      </c>
      <c r="E4484" s="189">
        <v>12750</v>
      </c>
      <c r="F4484" s="189">
        <v>12750</v>
      </c>
      <c r="G4484" s="189">
        <v>12750</v>
      </c>
      <c r="H4484" s="189">
        <v>12750</v>
      </c>
    </row>
    <row r="4485" spans="1:8">
      <c r="A4485" s="181" t="str">
        <f t="shared" si="69"/>
        <v>A</v>
      </c>
      <c r="B4485" s="186" t="s">
        <v>121</v>
      </c>
      <c r="C4485" s="186" t="s">
        <v>155</v>
      </c>
      <c r="D4485" s="187">
        <v>100000</v>
      </c>
      <c r="E4485" s="187">
        <v>50000</v>
      </c>
      <c r="F4485" s="187">
        <v>30000</v>
      </c>
      <c r="G4485" s="187">
        <v>10000</v>
      </c>
      <c r="H4485" s="187">
        <v>10000</v>
      </c>
    </row>
    <row r="4486" spans="1:8" ht="30.75" thickBot="1">
      <c r="A4486" s="181" t="str">
        <f t="shared" si="69"/>
        <v>A</v>
      </c>
      <c r="B4486" s="182" t="s">
        <v>2225</v>
      </c>
      <c r="C4486" s="183" t="s">
        <v>2226</v>
      </c>
      <c r="D4486" s="184">
        <v>4558900000</v>
      </c>
      <c r="E4486" s="184">
        <v>656697800</v>
      </c>
      <c r="F4486" s="184">
        <v>2356753700</v>
      </c>
      <c r="G4486" s="184">
        <v>677578800</v>
      </c>
      <c r="H4486" s="184">
        <v>867869700</v>
      </c>
    </row>
    <row r="4487" spans="1:8" ht="15.75" thickTop="1">
      <c r="A4487" s="181" t="str">
        <f t="shared" ref="A4487:A4550" si="70">(IF(OR(D4487&lt;&gt;0),"A","B"))</f>
        <v>A</v>
      </c>
      <c r="B4487" s="186" t="s">
        <v>121</v>
      </c>
      <c r="C4487" s="186" t="s">
        <v>99</v>
      </c>
      <c r="D4487" s="187">
        <v>1843900000</v>
      </c>
      <c r="E4487" s="187">
        <v>374497800</v>
      </c>
      <c r="F4487" s="187">
        <v>439553700</v>
      </c>
      <c r="G4487" s="187">
        <v>417678800</v>
      </c>
      <c r="H4487" s="187">
        <v>612169700</v>
      </c>
    </row>
    <row r="4488" spans="1:8">
      <c r="A4488" s="181" t="str">
        <f t="shared" si="70"/>
        <v>A</v>
      </c>
      <c r="B4488" s="188" t="s">
        <v>121</v>
      </c>
      <c r="C4488" s="188" t="s">
        <v>102</v>
      </c>
      <c r="D4488" s="189">
        <v>798000000</v>
      </c>
      <c r="E4488" s="189">
        <v>208400000</v>
      </c>
      <c r="F4488" s="189">
        <v>260000000</v>
      </c>
      <c r="G4488" s="189">
        <v>181600000</v>
      </c>
      <c r="H4488" s="189">
        <v>148000000</v>
      </c>
    </row>
    <row r="4489" spans="1:8" hidden="1">
      <c r="A4489" s="181" t="str">
        <f t="shared" si="70"/>
        <v>B</v>
      </c>
      <c r="B4489" s="188" t="s">
        <v>121</v>
      </c>
      <c r="C4489" s="188" t="s">
        <v>103</v>
      </c>
      <c r="D4489" s="189">
        <v>0</v>
      </c>
      <c r="E4489" s="189">
        <v>0</v>
      </c>
      <c r="F4489" s="189">
        <v>0</v>
      </c>
      <c r="G4489" s="189">
        <v>0</v>
      </c>
      <c r="H4489" s="189">
        <v>0</v>
      </c>
    </row>
    <row r="4490" spans="1:8">
      <c r="A4490" s="181" t="str">
        <f t="shared" si="70"/>
        <v>A</v>
      </c>
      <c r="B4490" s="188" t="s">
        <v>121</v>
      </c>
      <c r="C4490" s="188" t="s">
        <v>15</v>
      </c>
      <c r="D4490" s="189">
        <v>719000000</v>
      </c>
      <c r="E4490" s="189">
        <v>100400000</v>
      </c>
      <c r="F4490" s="189">
        <v>93400000</v>
      </c>
      <c r="G4490" s="189">
        <v>164000000</v>
      </c>
      <c r="H4490" s="189">
        <v>361200000</v>
      </c>
    </row>
    <row r="4491" spans="1:8">
      <c r="A4491" s="181" t="str">
        <f t="shared" si="70"/>
        <v>A</v>
      </c>
      <c r="B4491" s="188" t="s">
        <v>121</v>
      </c>
      <c r="C4491" s="188" t="s">
        <v>104</v>
      </c>
      <c r="D4491" s="189">
        <v>236000000</v>
      </c>
      <c r="E4491" s="189">
        <v>55000000</v>
      </c>
      <c r="F4491" s="189">
        <v>63000000</v>
      </c>
      <c r="G4491" s="189">
        <v>55000000</v>
      </c>
      <c r="H4491" s="189">
        <v>63000000</v>
      </c>
    </row>
    <row r="4492" spans="1:8">
      <c r="A4492" s="181" t="str">
        <f t="shared" si="70"/>
        <v>A</v>
      </c>
      <c r="B4492" s="188" t="s">
        <v>121</v>
      </c>
      <c r="C4492" s="188" t="s">
        <v>105</v>
      </c>
      <c r="D4492" s="189">
        <v>90900000</v>
      </c>
      <c r="E4492" s="189">
        <v>10697800</v>
      </c>
      <c r="F4492" s="189">
        <v>23153700</v>
      </c>
      <c r="G4492" s="189">
        <v>17078800</v>
      </c>
      <c r="H4492" s="189">
        <v>39969700</v>
      </c>
    </row>
    <row r="4493" spans="1:8" hidden="1">
      <c r="A4493" s="181" t="str">
        <f t="shared" si="70"/>
        <v>B</v>
      </c>
      <c r="B4493" s="186" t="s">
        <v>121</v>
      </c>
      <c r="C4493" s="186" t="s">
        <v>156</v>
      </c>
      <c r="D4493" s="187">
        <v>0</v>
      </c>
      <c r="E4493" s="187">
        <v>0</v>
      </c>
      <c r="F4493" s="187">
        <v>0</v>
      </c>
      <c r="G4493" s="187">
        <v>0</v>
      </c>
      <c r="H4493" s="187">
        <v>0</v>
      </c>
    </row>
    <row r="4494" spans="1:8">
      <c r="A4494" s="181" t="str">
        <f t="shared" si="70"/>
        <v>A</v>
      </c>
      <c r="B4494" s="186" t="s">
        <v>121</v>
      </c>
      <c r="C4494" s="186" t="s">
        <v>157</v>
      </c>
      <c r="D4494" s="187">
        <v>2715000000</v>
      </c>
      <c r="E4494" s="187">
        <v>282200000</v>
      </c>
      <c r="F4494" s="187">
        <v>1917200000</v>
      </c>
      <c r="G4494" s="187">
        <v>259900000</v>
      </c>
      <c r="H4494" s="187">
        <v>255700000</v>
      </c>
    </row>
    <row r="4495" spans="1:8" ht="30.75" thickBot="1">
      <c r="A4495" s="181" t="str">
        <f t="shared" si="70"/>
        <v>A</v>
      </c>
      <c r="B4495" s="182" t="s">
        <v>2227</v>
      </c>
      <c r="C4495" s="183" t="s">
        <v>2228</v>
      </c>
      <c r="D4495" s="184">
        <v>2963000000</v>
      </c>
      <c r="E4495" s="184">
        <v>355600000</v>
      </c>
      <c r="F4495" s="184">
        <v>2025200000</v>
      </c>
      <c r="G4495" s="184">
        <v>300500000</v>
      </c>
      <c r="H4495" s="184">
        <v>281700000</v>
      </c>
    </row>
    <row r="4496" spans="1:8" ht="15.75" thickTop="1">
      <c r="A4496" s="181" t="str">
        <f t="shared" si="70"/>
        <v>A</v>
      </c>
      <c r="B4496" s="186" t="s">
        <v>121</v>
      </c>
      <c r="C4496" s="186" t="s">
        <v>99</v>
      </c>
      <c r="D4496" s="187">
        <v>288000000</v>
      </c>
      <c r="E4496" s="187">
        <v>83400000</v>
      </c>
      <c r="F4496" s="187">
        <v>120000000</v>
      </c>
      <c r="G4496" s="187">
        <v>50600000</v>
      </c>
      <c r="H4496" s="187">
        <v>34000000</v>
      </c>
    </row>
    <row r="4497" spans="1:8">
      <c r="A4497" s="181" t="str">
        <f t="shared" si="70"/>
        <v>A</v>
      </c>
      <c r="B4497" s="188" t="s">
        <v>121</v>
      </c>
      <c r="C4497" s="188" t="s">
        <v>102</v>
      </c>
      <c r="D4497" s="189">
        <v>288000000</v>
      </c>
      <c r="E4497" s="189">
        <v>83400000</v>
      </c>
      <c r="F4497" s="189">
        <v>120000000</v>
      </c>
      <c r="G4497" s="189">
        <v>50600000</v>
      </c>
      <c r="H4497" s="189">
        <v>34000000</v>
      </c>
    </row>
    <row r="4498" spans="1:8">
      <c r="A4498" s="181" t="str">
        <f t="shared" si="70"/>
        <v>A</v>
      </c>
      <c r="B4498" s="186" t="s">
        <v>121</v>
      </c>
      <c r="C4498" s="186" t="s">
        <v>157</v>
      </c>
      <c r="D4498" s="187">
        <v>2675000000</v>
      </c>
      <c r="E4498" s="187">
        <v>272200000</v>
      </c>
      <c r="F4498" s="187">
        <v>1905200000</v>
      </c>
      <c r="G4498" s="187">
        <v>249900000</v>
      </c>
      <c r="H4498" s="187">
        <v>247700000</v>
      </c>
    </row>
    <row r="4499" spans="1:8" ht="30.75" thickBot="1">
      <c r="A4499" s="181" t="str">
        <f t="shared" si="70"/>
        <v>A</v>
      </c>
      <c r="B4499" s="182" t="s">
        <v>2229</v>
      </c>
      <c r="C4499" s="183" t="s">
        <v>2230</v>
      </c>
      <c r="D4499" s="184">
        <v>550000000</v>
      </c>
      <c r="E4499" s="184">
        <v>135000000</v>
      </c>
      <c r="F4499" s="184">
        <v>152000000</v>
      </c>
      <c r="G4499" s="184">
        <v>141000000</v>
      </c>
      <c r="H4499" s="184">
        <v>122000000</v>
      </c>
    </row>
    <row r="4500" spans="1:8" ht="15.75" thickTop="1">
      <c r="A4500" s="181" t="str">
        <f t="shared" si="70"/>
        <v>A</v>
      </c>
      <c r="B4500" s="186" t="s">
        <v>121</v>
      </c>
      <c r="C4500" s="186" t="s">
        <v>99</v>
      </c>
      <c r="D4500" s="187">
        <v>510000000</v>
      </c>
      <c r="E4500" s="187">
        <v>125000000</v>
      </c>
      <c r="F4500" s="187">
        <v>140000000</v>
      </c>
      <c r="G4500" s="187">
        <v>131000000</v>
      </c>
      <c r="H4500" s="187">
        <v>114000000</v>
      </c>
    </row>
    <row r="4501" spans="1:8">
      <c r="A4501" s="181" t="str">
        <f t="shared" si="70"/>
        <v>A</v>
      </c>
      <c r="B4501" s="188" t="s">
        <v>121</v>
      </c>
      <c r="C4501" s="188" t="s">
        <v>102</v>
      </c>
      <c r="D4501" s="189">
        <v>510000000</v>
      </c>
      <c r="E4501" s="189">
        <v>125000000</v>
      </c>
      <c r="F4501" s="189">
        <v>140000000</v>
      </c>
      <c r="G4501" s="189">
        <v>131000000</v>
      </c>
      <c r="H4501" s="189">
        <v>114000000</v>
      </c>
    </row>
    <row r="4502" spans="1:8">
      <c r="A4502" s="181" t="str">
        <f t="shared" si="70"/>
        <v>A</v>
      </c>
      <c r="B4502" s="186" t="s">
        <v>121</v>
      </c>
      <c r="C4502" s="186" t="s">
        <v>157</v>
      </c>
      <c r="D4502" s="187">
        <v>40000000</v>
      </c>
      <c r="E4502" s="187">
        <v>10000000</v>
      </c>
      <c r="F4502" s="187">
        <v>12000000</v>
      </c>
      <c r="G4502" s="187">
        <v>10000000</v>
      </c>
      <c r="H4502" s="187">
        <v>8000000</v>
      </c>
    </row>
    <row r="4503" spans="1:8" ht="30.75" thickBot="1">
      <c r="A4503" s="181" t="str">
        <f t="shared" si="70"/>
        <v>A</v>
      </c>
      <c r="B4503" s="182" t="s">
        <v>2231</v>
      </c>
      <c r="C4503" s="183" t="s">
        <v>2232</v>
      </c>
      <c r="D4503" s="184">
        <v>4500000</v>
      </c>
      <c r="E4503" s="184">
        <v>400000</v>
      </c>
      <c r="F4503" s="184">
        <v>400000</v>
      </c>
      <c r="G4503" s="184">
        <v>2000000</v>
      </c>
      <c r="H4503" s="184">
        <v>1700000</v>
      </c>
    </row>
    <row r="4504" spans="1:8" ht="15.75" thickTop="1">
      <c r="A4504" s="181" t="str">
        <f t="shared" si="70"/>
        <v>A</v>
      </c>
      <c r="B4504" s="186" t="s">
        <v>121</v>
      </c>
      <c r="C4504" s="186" t="s">
        <v>99</v>
      </c>
      <c r="D4504" s="187">
        <v>4500000</v>
      </c>
      <c r="E4504" s="187">
        <v>400000</v>
      </c>
      <c r="F4504" s="187">
        <v>400000</v>
      </c>
      <c r="G4504" s="187">
        <v>2000000</v>
      </c>
      <c r="H4504" s="187">
        <v>1700000</v>
      </c>
    </row>
    <row r="4505" spans="1:8">
      <c r="A4505" s="181" t="str">
        <f t="shared" si="70"/>
        <v>A</v>
      </c>
      <c r="B4505" s="188" t="s">
        <v>121</v>
      </c>
      <c r="C4505" s="188" t="s">
        <v>15</v>
      </c>
      <c r="D4505" s="189">
        <v>4500000</v>
      </c>
      <c r="E4505" s="189">
        <v>400000</v>
      </c>
      <c r="F4505" s="189">
        <v>400000</v>
      </c>
      <c r="G4505" s="189">
        <v>2000000</v>
      </c>
      <c r="H4505" s="189">
        <v>1700000</v>
      </c>
    </row>
    <row r="4506" spans="1:8" ht="30.75" thickBot="1">
      <c r="A4506" s="181" t="str">
        <f t="shared" si="70"/>
        <v>A</v>
      </c>
      <c r="B4506" s="182" t="s">
        <v>2233</v>
      </c>
      <c r="C4506" s="183" t="s">
        <v>2234</v>
      </c>
      <c r="D4506" s="184">
        <v>226000000</v>
      </c>
      <c r="E4506" s="184">
        <v>25000000</v>
      </c>
      <c r="F4506" s="184">
        <v>35000000</v>
      </c>
      <c r="G4506" s="184">
        <v>65500000</v>
      </c>
      <c r="H4506" s="184">
        <v>100500000</v>
      </c>
    </row>
    <row r="4507" spans="1:8" ht="15.75" thickTop="1">
      <c r="A4507" s="181" t="str">
        <f t="shared" si="70"/>
        <v>A</v>
      </c>
      <c r="B4507" s="186" t="s">
        <v>121</v>
      </c>
      <c r="C4507" s="186" t="s">
        <v>99</v>
      </c>
      <c r="D4507" s="187">
        <v>226000000</v>
      </c>
      <c r="E4507" s="187">
        <v>25000000</v>
      </c>
      <c r="F4507" s="187">
        <v>35000000</v>
      </c>
      <c r="G4507" s="187">
        <v>65500000</v>
      </c>
      <c r="H4507" s="187">
        <v>100500000</v>
      </c>
    </row>
    <row r="4508" spans="1:8">
      <c r="A4508" s="181" t="str">
        <f t="shared" si="70"/>
        <v>A</v>
      </c>
      <c r="B4508" s="188" t="s">
        <v>121</v>
      </c>
      <c r="C4508" s="188" t="s">
        <v>15</v>
      </c>
      <c r="D4508" s="189">
        <v>226000000</v>
      </c>
      <c r="E4508" s="189">
        <v>25000000</v>
      </c>
      <c r="F4508" s="189">
        <v>35000000</v>
      </c>
      <c r="G4508" s="189">
        <v>65500000</v>
      </c>
      <c r="H4508" s="189">
        <v>100500000</v>
      </c>
    </row>
    <row r="4509" spans="1:8" ht="30.75" thickBot="1">
      <c r="A4509" s="181" t="str">
        <f t="shared" si="70"/>
        <v>A</v>
      </c>
      <c r="B4509" s="182" t="s">
        <v>2235</v>
      </c>
      <c r="C4509" s="183" t="s">
        <v>2236</v>
      </c>
      <c r="D4509" s="184">
        <v>10000000</v>
      </c>
      <c r="E4509" s="184">
        <v>2250000</v>
      </c>
      <c r="F4509" s="184">
        <v>2250000</v>
      </c>
      <c r="G4509" s="184">
        <v>2750000</v>
      </c>
      <c r="H4509" s="184">
        <v>2750000</v>
      </c>
    </row>
    <row r="4510" spans="1:8" ht="15.75" thickTop="1">
      <c r="A4510" s="181" t="str">
        <f t="shared" si="70"/>
        <v>A</v>
      </c>
      <c r="B4510" s="186" t="s">
        <v>121</v>
      </c>
      <c r="C4510" s="186" t="s">
        <v>99</v>
      </c>
      <c r="D4510" s="187">
        <v>10000000</v>
      </c>
      <c r="E4510" s="187">
        <v>2250000</v>
      </c>
      <c r="F4510" s="187">
        <v>2250000</v>
      </c>
      <c r="G4510" s="187">
        <v>2750000</v>
      </c>
      <c r="H4510" s="187">
        <v>2750000</v>
      </c>
    </row>
    <row r="4511" spans="1:8">
      <c r="A4511" s="181" t="str">
        <f t="shared" si="70"/>
        <v>A</v>
      </c>
      <c r="B4511" s="188" t="s">
        <v>121</v>
      </c>
      <c r="C4511" s="188" t="s">
        <v>15</v>
      </c>
      <c r="D4511" s="189">
        <v>10000000</v>
      </c>
      <c r="E4511" s="189">
        <v>2250000</v>
      </c>
      <c r="F4511" s="189">
        <v>2250000</v>
      </c>
      <c r="G4511" s="189">
        <v>2750000</v>
      </c>
      <c r="H4511" s="189">
        <v>2750000</v>
      </c>
    </row>
    <row r="4512" spans="1:8" ht="30.75" thickBot="1">
      <c r="A4512" s="181" t="str">
        <f t="shared" si="70"/>
        <v>A</v>
      </c>
      <c r="B4512" s="182" t="s">
        <v>2237</v>
      </c>
      <c r="C4512" s="183" t="s">
        <v>2238</v>
      </c>
      <c r="D4512" s="184">
        <v>10000000</v>
      </c>
      <c r="E4512" s="184">
        <v>2250000</v>
      </c>
      <c r="F4512" s="184">
        <v>2250000</v>
      </c>
      <c r="G4512" s="184">
        <v>2750000</v>
      </c>
      <c r="H4512" s="184">
        <v>2750000</v>
      </c>
    </row>
    <row r="4513" spans="1:8" ht="15.75" thickTop="1">
      <c r="A4513" s="181" t="str">
        <f t="shared" si="70"/>
        <v>A</v>
      </c>
      <c r="B4513" s="186" t="s">
        <v>121</v>
      </c>
      <c r="C4513" s="186" t="s">
        <v>99</v>
      </c>
      <c r="D4513" s="187">
        <v>10000000</v>
      </c>
      <c r="E4513" s="187">
        <v>2250000</v>
      </c>
      <c r="F4513" s="187">
        <v>2250000</v>
      </c>
      <c r="G4513" s="187">
        <v>2750000</v>
      </c>
      <c r="H4513" s="187">
        <v>2750000</v>
      </c>
    </row>
    <row r="4514" spans="1:8">
      <c r="A4514" s="181" t="str">
        <f t="shared" si="70"/>
        <v>A</v>
      </c>
      <c r="B4514" s="188" t="s">
        <v>121</v>
      </c>
      <c r="C4514" s="188" t="s">
        <v>15</v>
      </c>
      <c r="D4514" s="189">
        <v>10000000</v>
      </c>
      <c r="E4514" s="189">
        <v>2250000</v>
      </c>
      <c r="F4514" s="189">
        <v>2250000</v>
      </c>
      <c r="G4514" s="189">
        <v>2750000</v>
      </c>
      <c r="H4514" s="189">
        <v>2750000</v>
      </c>
    </row>
    <row r="4515" spans="1:8" ht="15.75" thickBot="1">
      <c r="A4515" s="181" t="str">
        <f t="shared" si="70"/>
        <v>A</v>
      </c>
      <c r="B4515" s="182" t="s">
        <v>2239</v>
      </c>
      <c r="C4515" s="183" t="s">
        <v>2240</v>
      </c>
      <c r="D4515" s="184">
        <v>216000000</v>
      </c>
      <c r="E4515" s="184">
        <v>22750000</v>
      </c>
      <c r="F4515" s="184">
        <v>32750000</v>
      </c>
      <c r="G4515" s="184">
        <v>62750000</v>
      </c>
      <c r="H4515" s="184">
        <v>97750000</v>
      </c>
    </row>
    <row r="4516" spans="1:8" ht="15.75" thickTop="1">
      <c r="A4516" s="181" t="str">
        <f t="shared" si="70"/>
        <v>A</v>
      </c>
      <c r="B4516" s="186" t="s">
        <v>121</v>
      </c>
      <c r="C4516" s="186" t="s">
        <v>99</v>
      </c>
      <c r="D4516" s="187">
        <v>216000000</v>
      </c>
      <c r="E4516" s="187">
        <v>22750000</v>
      </c>
      <c r="F4516" s="187">
        <v>32750000</v>
      </c>
      <c r="G4516" s="187">
        <v>62750000</v>
      </c>
      <c r="H4516" s="187">
        <v>97750000</v>
      </c>
    </row>
    <row r="4517" spans="1:8">
      <c r="A4517" s="181" t="str">
        <f t="shared" si="70"/>
        <v>A</v>
      </c>
      <c r="B4517" s="188" t="s">
        <v>121</v>
      </c>
      <c r="C4517" s="188" t="s">
        <v>15</v>
      </c>
      <c r="D4517" s="189">
        <v>216000000</v>
      </c>
      <c r="E4517" s="189">
        <v>22750000</v>
      </c>
      <c r="F4517" s="189">
        <v>32750000</v>
      </c>
      <c r="G4517" s="189">
        <v>62750000</v>
      </c>
      <c r="H4517" s="189">
        <v>97750000</v>
      </c>
    </row>
    <row r="4518" spans="1:8" ht="15.75" thickBot="1">
      <c r="A4518" s="181" t="str">
        <f t="shared" si="70"/>
        <v>A</v>
      </c>
      <c r="B4518" s="182" t="s">
        <v>2241</v>
      </c>
      <c r="C4518" s="183" t="s">
        <v>2242</v>
      </c>
      <c r="D4518" s="184">
        <v>40000000</v>
      </c>
      <c r="E4518" s="184">
        <v>10000000</v>
      </c>
      <c r="F4518" s="184">
        <v>21000000</v>
      </c>
      <c r="G4518" s="184">
        <v>0</v>
      </c>
      <c r="H4518" s="184">
        <v>9000000</v>
      </c>
    </row>
    <row r="4519" spans="1:8" ht="15.75" thickTop="1">
      <c r="A4519" s="181" t="str">
        <f t="shared" si="70"/>
        <v>A</v>
      </c>
      <c r="B4519" s="186" t="s">
        <v>121</v>
      </c>
      <c r="C4519" s="186" t="s">
        <v>99</v>
      </c>
      <c r="D4519" s="187">
        <v>40000000</v>
      </c>
      <c r="E4519" s="187">
        <v>10000000</v>
      </c>
      <c r="F4519" s="187">
        <v>21000000</v>
      </c>
      <c r="G4519" s="187">
        <v>0</v>
      </c>
      <c r="H4519" s="187">
        <v>9000000</v>
      </c>
    </row>
    <row r="4520" spans="1:8">
      <c r="A4520" s="181" t="str">
        <f t="shared" si="70"/>
        <v>A</v>
      </c>
      <c r="B4520" s="188" t="s">
        <v>121</v>
      </c>
      <c r="C4520" s="188" t="s">
        <v>105</v>
      </c>
      <c r="D4520" s="189">
        <v>40000000</v>
      </c>
      <c r="E4520" s="189">
        <v>10000000</v>
      </c>
      <c r="F4520" s="189">
        <v>21000000</v>
      </c>
      <c r="G4520" s="189">
        <v>0</v>
      </c>
      <c r="H4520" s="189">
        <v>9000000</v>
      </c>
    </row>
    <row r="4521" spans="1:8" ht="30.75" thickBot="1">
      <c r="A4521" s="181" t="str">
        <f t="shared" si="70"/>
        <v>A</v>
      </c>
      <c r="B4521" s="182" t="s">
        <v>2243</v>
      </c>
      <c r="C4521" s="183" t="s">
        <v>2244</v>
      </c>
      <c r="D4521" s="184">
        <v>45000000</v>
      </c>
      <c r="E4521" s="184">
        <v>600000</v>
      </c>
      <c r="F4521" s="184">
        <v>1500000</v>
      </c>
      <c r="G4521" s="184">
        <v>17000000</v>
      </c>
      <c r="H4521" s="184">
        <v>25900000</v>
      </c>
    </row>
    <row r="4522" spans="1:8" ht="15.75" thickTop="1">
      <c r="A4522" s="181" t="str">
        <f t="shared" si="70"/>
        <v>A</v>
      </c>
      <c r="B4522" s="186" t="s">
        <v>121</v>
      </c>
      <c r="C4522" s="186" t="s">
        <v>99</v>
      </c>
      <c r="D4522" s="187">
        <v>45000000</v>
      </c>
      <c r="E4522" s="187">
        <v>600000</v>
      </c>
      <c r="F4522" s="187">
        <v>1500000</v>
      </c>
      <c r="G4522" s="187">
        <v>17000000</v>
      </c>
      <c r="H4522" s="187">
        <v>25900000</v>
      </c>
    </row>
    <row r="4523" spans="1:8">
      <c r="A4523" s="181" t="str">
        <f t="shared" si="70"/>
        <v>A</v>
      </c>
      <c r="B4523" s="188" t="s">
        <v>121</v>
      </c>
      <c r="C4523" s="188" t="s">
        <v>105</v>
      </c>
      <c r="D4523" s="189">
        <v>45000000</v>
      </c>
      <c r="E4523" s="189">
        <v>600000</v>
      </c>
      <c r="F4523" s="189">
        <v>1500000</v>
      </c>
      <c r="G4523" s="189">
        <v>17000000</v>
      </c>
      <c r="H4523" s="189">
        <v>25900000</v>
      </c>
    </row>
    <row r="4524" spans="1:8" ht="30.75" thickBot="1">
      <c r="A4524" s="181" t="str">
        <f t="shared" si="70"/>
        <v>A</v>
      </c>
      <c r="B4524" s="182" t="s">
        <v>2245</v>
      </c>
      <c r="C4524" s="183" t="s">
        <v>2244</v>
      </c>
      <c r="D4524" s="184">
        <v>45000000</v>
      </c>
      <c r="E4524" s="184">
        <v>600000</v>
      </c>
      <c r="F4524" s="184">
        <v>1500000</v>
      </c>
      <c r="G4524" s="184">
        <v>17000000</v>
      </c>
      <c r="H4524" s="184">
        <v>25900000</v>
      </c>
    </row>
    <row r="4525" spans="1:8" ht="15.75" thickTop="1">
      <c r="A4525" s="181" t="str">
        <f t="shared" si="70"/>
        <v>A</v>
      </c>
      <c r="B4525" s="186" t="s">
        <v>121</v>
      </c>
      <c r="C4525" s="186" t="s">
        <v>99</v>
      </c>
      <c r="D4525" s="187">
        <v>45000000</v>
      </c>
      <c r="E4525" s="187">
        <v>600000</v>
      </c>
      <c r="F4525" s="187">
        <v>1500000</v>
      </c>
      <c r="G4525" s="187">
        <v>17000000</v>
      </c>
      <c r="H4525" s="187">
        <v>25900000</v>
      </c>
    </row>
    <row r="4526" spans="1:8">
      <c r="A4526" s="181" t="str">
        <f t="shared" si="70"/>
        <v>A</v>
      </c>
      <c r="B4526" s="188" t="s">
        <v>121</v>
      </c>
      <c r="C4526" s="188" t="s">
        <v>105</v>
      </c>
      <c r="D4526" s="189">
        <v>45000000</v>
      </c>
      <c r="E4526" s="189">
        <v>600000</v>
      </c>
      <c r="F4526" s="189">
        <v>1500000</v>
      </c>
      <c r="G4526" s="189">
        <v>17000000</v>
      </c>
      <c r="H4526" s="189">
        <v>25900000</v>
      </c>
    </row>
    <row r="4527" spans="1:8" ht="30.75" thickBot="1">
      <c r="A4527" s="181" t="str">
        <f t="shared" si="70"/>
        <v>A</v>
      </c>
      <c r="B4527" s="182" t="s">
        <v>2246</v>
      </c>
      <c r="C4527" s="183" t="s">
        <v>2247</v>
      </c>
      <c r="D4527" s="184">
        <v>410000000</v>
      </c>
      <c r="E4527" s="184">
        <v>50000000</v>
      </c>
      <c r="F4527" s="184">
        <v>50000000</v>
      </c>
      <c r="G4527" s="184">
        <v>75000000</v>
      </c>
      <c r="H4527" s="184">
        <v>235000000</v>
      </c>
    </row>
    <row r="4528" spans="1:8" ht="15.75" thickTop="1">
      <c r="A4528" s="181" t="str">
        <f t="shared" si="70"/>
        <v>A</v>
      </c>
      <c r="B4528" s="186" t="s">
        <v>121</v>
      </c>
      <c r="C4528" s="186" t="s">
        <v>99</v>
      </c>
      <c r="D4528" s="187">
        <v>410000000</v>
      </c>
      <c r="E4528" s="187">
        <v>50000000</v>
      </c>
      <c r="F4528" s="187">
        <v>50000000</v>
      </c>
      <c r="G4528" s="187">
        <v>75000000</v>
      </c>
      <c r="H4528" s="187">
        <v>235000000</v>
      </c>
    </row>
    <row r="4529" spans="1:8">
      <c r="A4529" s="181" t="str">
        <f t="shared" si="70"/>
        <v>A</v>
      </c>
      <c r="B4529" s="188" t="s">
        <v>121</v>
      </c>
      <c r="C4529" s="188" t="s">
        <v>15</v>
      </c>
      <c r="D4529" s="189">
        <v>410000000</v>
      </c>
      <c r="E4529" s="189">
        <v>50000000</v>
      </c>
      <c r="F4529" s="189">
        <v>50000000</v>
      </c>
      <c r="G4529" s="189">
        <v>75000000</v>
      </c>
      <c r="H4529" s="189">
        <v>235000000</v>
      </c>
    </row>
    <row r="4530" spans="1:8" ht="15.75" thickBot="1">
      <c r="A4530" s="181" t="str">
        <f t="shared" si="70"/>
        <v>A</v>
      </c>
      <c r="B4530" s="182" t="s">
        <v>2248</v>
      </c>
      <c r="C4530" s="183" t="s">
        <v>2249</v>
      </c>
      <c r="D4530" s="184">
        <v>15000000</v>
      </c>
      <c r="E4530" s="184">
        <v>500000</v>
      </c>
      <c r="F4530" s="184">
        <v>1500000</v>
      </c>
      <c r="G4530" s="184">
        <v>5000000</v>
      </c>
      <c r="H4530" s="184">
        <v>8000000</v>
      </c>
    </row>
    <row r="4531" spans="1:8" ht="15.75" thickTop="1">
      <c r="A4531" s="181" t="str">
        <f t="shared" si="70"/>
        <v>A</v>
      </c>
      <c r="B4531" s="186" t="s">
        <v>121</v>
      </c>
      <c r="C4531" s="186" t="s">
        <v>99</v>
      </c>
      <c r="D4531" s="187">
        <v>15000000</v>
      </c>
      <c r="E4531" s="187">
        <v>500000</v>
      </c>
      <c r="F4531" s="187">
        <v>1500000</v>
      </c>
      <c r="G4531" s="187">
        <v>5000000</v>
      </c>
      <c r="H4531" s="187">
        <v>8000000</v>
      </c>
    </row>
    <row r="4532" spans="1:8">
      <c r="A4532" s="181" t="str">
        <f t="shared" si="70"/>
        <v>A</v>
      </c>
      <c r="B4532" s="188" t="s">
        <v>121</v>
      </c>
      <c r="C4532" s="188" t="s">
        <v>15</v>
      </c>
      <c r="D4532" s="189">
        <v>15000000</v>
      </c>
      <c r="E4532" s="189">
        <v>500000</v>
      </c>
      <c r="F4532" s="189">
        <v>1500000</v>
      </c>
      <c r="G4532" s="189">
        <v>5000000</v>
      </c>
      <c r="H4532" s="189">
        <v>8000000</v>
      </c>
    </row>
    <row r="4533" spans="1:8" ht="45.75" thickBot="1">
      <c r="A4533" s="181" t="str">
        <f t="shared" si="70"/>
        <v>A</v>
      </c>
      <c r="B4533" s="182" t="s">
        <v>2250</v>
      </c>
      <c r="C4533" s="183" t="s">
        <v>2251</v>
      </c>
      <c r="D4533" s="184">
        <v>200000</v>
      </c>
      <c r="E4533" s="184">
        <v>50000</v>
      </c>
      <c r="F4533" s="184">
        <v>50000</v>
      </c>
      <c r="G4533" s="184">
        <v>50000</v>
      </c>
      <c r="H4533" s="184">
        <v>50000</v>
      </c>
    </row>
    <row r="4534" spans="1:8" ht="15.75" thickTop="1">
      <c r="A4534" s="181" t="str">
        <f t="shared" si="70"/>
        <v>A</v>
      </c>
      <c r="B4534" s="186" t="s">
        <v>121</v>
      </c>
      <c r="C4534" s="186" t="s">
        <v>99</v>
      </c>
      <c r="D4534" s="187">
        <v>200000</v>
      </c>
      <c r="E4534" s="187">
        <v>50000</v>
      </c>
      <c r="F4534" s="187">
        <v>50000</v>
      </c>
      <c r="G4534" s="187">
        <v>50000</v>
      </c>
      <c r="H4534" s="187">
        <v>50000</v>
      </c>
    </row>
    <row r="4535" spans="1:8">
      <c r="A4535" s="181" t="str">
        <f t="shared" si="70"/>
        <v>A</v>
      </c>
      <c r="B4535" s="188" t="s">
        <v>121</v>
      </c>
      <c r="C4535" s="188" t="s">
        <v>105</v>
      </c>
      <c r="D4535" s="189">
        <v>200000</v>
      </c>
      <c r="E4535" s="189">
        <v>50000</v>
      </c>
      <c r="F4535" s="189">
        <v>50000</v>
      </c>
      <c r="G4535" s="189">
        <v>50000</v>
      </c>
      <c r="H4535" s="189">
        <v>50000</v>
      </c>
    </row>
    <row r="4536" spans="1:8" ht="45.75" thickBot="1">
      <c r="A4536" s="181" t="str">
        <f t="shared" si="70"/>
        <v>A</v>
      </c>
      <c r="B4536" s="182" t="s">
        <v>2252</v>
      </c>
      <c r="C4536" s="183" t="s">
        <v>2253</v>
      </c>
      <c r="D4536" s="184">
        <v>700000</v>
      </c>
      <c r="E4536" s="184">
        <v>47800</v>
      </c>
      <c r="F4536" s="184">
        <v>603700</v>
      </c>
      <c r="G4536" s="184">
        <v>28800</v>
      </c>
      <c r="H4536" s="184">
        <v>19700</v>
      </c>
    </row>
    <row r="4537" spans="1:8" ht="15.75" thickTop="1">
      <c r="A4537" s="181" t="str">
        <f t="shared" si="70"/>
        <v>A</v>
      </c>
      <c r="B4537" s="186" t="s">
        <v>121</v>
      </c>
      <c r="C4537" s="186" t="s">
        <v>99</v>
      </c>
      <c r="D4537" s="187">
        <v>700000</v>
      </c>
      <c r="E4537" s="187">
        <v>47800</v>
      </c>
      <c r="F4537" s="187">
        <v>603700</v>
      </c>
      <c r="G4537" s="187">
        <v>28800</v>
      </c>
      <c r="H4537" s="187">
        <v>19700</v>
      </c>
    </row>
    <row r="4538" spans="1:8">
      <c r="A4538" s="181" t="str">
        <f t="shared" si="70"/>
        <v>A</v>
      </c>
      <c r="B4538" s="188" t="s">
        <v>121</v>
      </c>
      <c r="C4538" s="188" t="s">
        <v>105</v>
      </c>
      <c r="D4538" s="189">
        <v>700000</v>
      </c>
      <c r="E4538" s="189">
        <v>47800</v>
      </c>
      <c r="F4538" s="189">
        <v>603700</v>
      </c>
      <c r="G4538" s="189">
        <v>28800</v>
      </c>
      <c r="H4538" s="189">
        <v>19700</v>
      </c>
    </row>
    <row r="4539" spans="1:8" ht="15.75" thickBot="1">
      <c r="A4539" s="181" t="str">
        <f t="shared" si="70"/>
        <v>A</v>
      </c>
      <c r="B4539" s="182" t="s">
        <v>2254</v>
      </c>
      <c r="C4539" s="183" t="s">
        <v>2255</v>
      </c>
      <c r="D4539" s="184">
        <v>236000000</v>
      </c>
      <c r="E4539" s="184">
        <v>55000000</v>
      </c>
      <c r="F4539" s="184">
        <v>63000000</v>
      </c>
      <c r="G4539" s="184">
        <v>55000000</v>
      </c>
      <c r="H4539" s="184">
        <v>63000000</v>
      </c>
    </row>
    <row r="4540" spans="1:8" ht="15.75" thickTop="1">
      <c r="A4540" s="181" t="str">
        <f t="shared" si="70"/>
        <v>A</v>
      </c>
      <c r="B4540" s="186" t="s">
        <v>121</v>
      </c>
      <c r="C4540" s="186" t="s">
        <v>99</v>
      </c>
      <c r="D4540" s="187">
        <v>236000000</v>
      </c>
      <c r="E4540" s="187">
        <v>55000000</v>
      </c>
      <c r="F4540" s="187">
        <v>63000000</v>
      </c>
      <c r="G4540" s="187">
        <v>55000000</v>
      </c>
      <c r="H4540" s="187">
        <v>63000000</v>
      </c>
    </row>
    <row r="4541" spans="1:8">
      <c r="A4541" s="181" t="str">
        <f t="shared" si="70"/>
        <v>A</v>
      </c>
      <c r="B4541" s="188" t="s">
        <v>121</v>
      </c>
      <c r="C4541" s="188" t="s">
        <v>104</v>
      </c>
      <c r="D4541" s="189">
        <v>236000000</v>
      </c>
      <c r="E4541" s="189">
        <v>55000000</v>
      </c>
      <c r="F4541" s="189">
        <v>63000000</v>
      </c>
      <c r="G4541" s="189">
        <v>55000000</v>
      </c>
      <c r="H4541" s="189">
        <v>63000000</v>
      </c>
    </row>
    <row r="4542" spans="1:8" ht="45.75" thickBot="1">
      <c r="A4542" s="181" t="str">
        <f t="shared" si="70"/>
        <v>A</v>
      </c>
      <c r="B4542" s="182" t="s">
        <v>2256</v>
      </c>
      <c r="C4542" s="183" t="s">
        <v>2257</v>
      </c>
      <c r="D4542" s="184">
        <v>5000000</v>
      </c>
      <c r="E4542" s="184">
        <v>1000000</v>
      </c>
      <c r="F4542" s="184">
        <v>1500000</v>
      </c>
      <c r="G4542" s="184">
        <v>1500000</v>
      </c>
      <c r="H4542" s="184">
        <v>1000000</v>
      </c>
    </row>
    <row r="4543" spans="1:8" ht="15.75" thickTop="1">
      <c r="A4543" s="181" t="str">
        <f t="shared" si="70"/>
        <v>A</v>
      </c>
      <c r="B4543" s="186" t="s">
        <v>121</v>
      </c>
      <c r="C4543" s="186" t="s">
        <v>99</v>
      </c>
      <c r="D4543" s="187">
        <v>5000000</v>
      </c>
      <c r="E4543" s="187">
        <v>1000000</v>
      </c>
      <c r="F4543" s="187">
        <v>1500000</v>
      </c>
      <c r="G4543" s="187">
        <v>1500000</v>
      </c>
      <c r="H4543" s="187">
        <v>1000000</v>
      </c>
    </row>
    <row r="4544" spans="1:8">
      <c r="A4544" s="181" t="str">
        <f t="shared" si="70"/>
        <v>A</v>
      </c>
      <c r="B4544" s="188" t="s">
        <v>121</v>
      </c>
      <c r="C4544" s="188" t="s">
        <v>15</v>
      </c>
      <c r="D4544" s="189">
        <v>5000000</v>
      </c>
      <c r="E4544" s="189">
        <v>1000000</v>
      </c>
      <c r="F4544" s="189">
        <v>1500000</v>
      </c>
      <c r="G4544" s="189">
        <v>1500000</v>
      </c>
      <c r="H4544" s="189">
        <v>1000000</v>
      </c>
    </row>
    <row r="4545" spans="1:8" ht="45.75" thickBot="1">
      <c r="A4545" s="181" t="str">
        <f t="shared" si="70"/>
        <v>A</v>
      </c>
      <c r="B4545" s="182" t="s">
        <v>2258</v>
      </c>
      <c r="C4545" s="183" t="s">
        <v>2259</v>
      </c>
      <c r="D4545" s="184">
        <v>5000000</v>
      </c>
      <c r="E4545" s="184">
        <v>1000000</v>
      </c>
      <c r="F4545" s="184">
        <v>1500000</v>
      </c>
      <c r="G4545" s="184">
        <v>1500000</v>
      </c>
      <c r="H4545" s="184">
        <v>1000000</v>
      </c>
    </row>
    <row r="4546" spans="1:8" ht="15.75" thickTop="1">
      <c r="A4546" s="181" t="str">
        <f t="shared" si="70"/>
        <v>A</v>
      </c>
      <c r="B4546" s="186" t="s">
        <v>121</v>
      </c>
      <c r="C4546" s="186" t="s">
        <v>99</v>
      </c>
      <c r="D4546" s="187">
        <v>5000000</v>
      </c>
      <c r="E4546" s="187">
        <v>1000000</v>
      </c>
      <c r="F4546" s="187">
        <v>1500000</v>
      </c>
      <c r="G4546" s="187">
        <v>1500000</v>
      </c>
      <c r="H4546" s="187">
        <v>1000000</v>
      </c>
    </row>
    <row r="4547" spans="1:8">
      <c r="A4547" s="181" t="str">
        <f t="shared" si="70"/>
        <v>A</v>
      </c>
      <c r="B4547" s="188" t="s">
        <v>121</v>
      </c>
      <c r="C4547" s="188" t="s">
        <v>15</v>
      </c>
      <c r="D4547" s="189">
        <v>5000000</v>
      </c>
      <c r="E4547" s="189">
        <v>1000000</v>
      </c>
      <c r="F4547" s="189">
        <v>1500000</v>
      </c>
      <c r="G4547" s="189">
        <v>1500000</v>
      </c>
      <c r="H4547" s="189">
        <v>1000000</v>
      </c>
    </row>
    <row r="4548" spans="1:8" ht="30.75" thickBot="1">
      <c r="A4548" s="181" t="str">
        <f t="shared" si="70"/>
        <v>A</v>
      </c>
      <c r="B4548" s="182" t="s">
        <v>2260</v>
      </c>
      <c r="C4548" s="183" t="s">
        <v>2261</v>
      </c>
      <c r="D4548" s="184">
        <v>33500000</v>
      </c>
      <c r="E4548" s="184">
        <v>21500000</v>
      </c>
      <c r="F4548" s="184">
        <v>2000000</v>
      </c>
      <c r="G4548" s="184">
        <v>5000000</v>
      </c>
      <c r="H4548" s="184">
        <v>5000000</v>
      </c>
    </row>
    <row r="4549" spans="1:8" ht="15.75" thickTop="1">
      <c r="A4549" s="181" t="str">
        <f t="shared" si="70"/>
        <v>A</v>
      </c>
      <c r="B4549" s="186" t="s">
        <v>121</v>
      </c>
      <c r="C4549" s="186" t="s">
        <v>99</v>
      </c>
      <c r="D4549" s="187">
        <v>33500000</v>
      </c>
      <c r="E4549" s="187">
        <v>21500000</v>
      </c>
      <c r="F4549" s="187">
        <v>2000000</v>
      </c>
      <c r="G4549" s="187">
        <v>5000000</v>
      </c>
      <c r="H4549" s="187">
        <v>5000000</v>
      </c>
    </row>
    <row r="4550" spans="1:8" hidden="1">
      <c r="A4550" s="181" t="str">
        <f t="shared" si="70"/>
        <v>B</v>
      </c>
      <c r="B4550" s="188" t="s">
        <v>121</v>
      </c>
      <c r="C4550" s="188" t="s">
        <v>103</v>
      </c>
      <c r="D4550" s="189">
        <v>0</v>
      </c>
      <c r="E4550" s="189">
        <v>0</v>
      </c>
      <c r="F4550" s="189">
        <v>0</v>
      </c>
      <c r="G4550" s="189">
        <v>0</v>
      </c>
      <c r="H4550" s="189">
        <v>0</v>
      </c>
    </row>
    <row r="4551" spans="1:8">
      <c r="A4551" s="181" t="str">
        <f t="shared" ref="A4551:A4583" si="71">(IF(OR(D4551&lt;&gt;0),"A","B"))</f>
        <v>A</v>
      </c>
      <c r="B4551" s="188" t="s">
        <v>121</v>
      </c>
      <c r="C4551" s="188" t="s">
        <v>15</v>
      </c>
      <c r="D4551" s="189">
        <v>28500000</v>
      </c>
      <c r="E4551" s="189">
        <v>21500000</v>
      </c>
      <c r="F4551" s="189">
        <v>2000000</v>
      </c>
      <c r="G4551" s="189">
        <v>5000000</v>
      </c>
      <c r="H4551" s="189">
        <v>0</v>
      </c>
    </row>
    <row r="4552" spans="1:8">
      <c r="A4552" s="181" t="str">
        <f t="shared" si="71"/>
        <v>A</v>
      </c>
      <c r="B4552" s="188" t="s">
        <v>121</v>
      </c>
      <c r="C4552" s="188" t="s">
        <v>105</v>
      </c>
      <c r="D4552" s="189">
        <v>5000000</v>
      </c>
      <c r="E4552" s="189">
        <v>0</v>
      </c>
      <c r="F4552" s="189">
        <v>0</v>
      </c>
      <c r="G4552" s="189">
        <v>0</v>
      </c>
      <c r="H4552" s="189">
        <v>5000000</v>
      </c>
    </row>
    <row r="4553" spans="1:8" hidden="1">
      <c r="A4553" s="181" t="str">
        <f t="shared" si="71"/>
        <v>B</v>
      </c>
      <c r="B4553" s="186" t="s">
        <v>121</v>
      </c>
      <c r="C4553" s="186" t="s">
        <v>156</v>
      </c>
      <c r="D4553" s="187">
        <v>0</v>
      </c>
      <c r="E4553" s="187">
        <v>0</v>
      </c>
      <c r="F4553" s="187">
        <v>0</v>
      </c>
      <c r="G4553" s="187">
        <v>0</v>
      </c>
      <c r="H4553" s="187">
        <v>0</v>
      </c>
    </row>
    <row r="4554" spans="1:8" ht="30.75" thickBot="1">
      <c r="A4554" s="181" t="str">
        <f t="shared" si="71"/>
        <v>A</v>
      </c>
      <c r="B4554" s="182" t="s">
        <v>2262</v>
      </c>
      <c r="C4554" s="183" t="s">
        <v>2263</v>
      </c>
      <c r="D4554" s="184">
        <v>3500000</v>
      </c>
      <c r="E4554" s="184">
        <v>1500000</v>
      </c>
      <c r="F4554" s="184">
        <v>2000000</v>
      </c>
      <c r="G4554" s="184">
        <v>0</v>
      </c>
      <c r="H4554" s="184">
        <v>0</v>
      </c>
    </row>
    <row r="4555" spans="1:8" ht="15.75" thickTop="1">
      <c r="A4555" s="181" t="str">
        <f t="shared" si="71"/>
        <v>A</v>
      </c>
      <c r="B4555" s="186" t="s">
        <v>121</v>
      </c>
      <c r="C4555" s="186" t="s">
        <v>99</v>
      </c>
      <c r="D4555" s="187">
        <v>3500000</v>
      </c>
      <c r="E4555" s="187">
        <v>1500000</v>
      </c>
      <c r="F4555" s="187">
        <v>2000000</v>
      </c>
      <c r="G4555" s="187">
        <v>0</v>
      </c>
      <c r="H4555" s="187">
        <v>0</v>
      </c>
    </row>
    <row r="4556" spans="1:8">
      <c r="A4556" s="181" t="str">
        <f t="shared" si="71"/>
        <v>A</v>
      </c>
      <c r="B4556" s="188" t="s">
        <v>121</v>
      </c>
      <c r="C4556" s="188" t="s">
        <v>15</v>
      </c>
      <c r="D4556" s="189">
        <v>3500000</v>
      </c>
      <c r="E4556" s="189">
        <v>1500000</v>
      </c>
      <c r="F4556" s="189">
        <v>2000000</v>
      </c>
      <c r="G4556" s="189">
        <v>0</v>
      </c>
      <c r="H4556" s="189">
        <v>0</v>
      </c>
    </row>
    <row r="4557" spans="1:8" hidden="1">
      <c r="A4557" s="181" t="str">
        <f t="shared" si="71"/>
        <v>B</v>
      </c>
      <c r="B4557" s="188" t="s">
        <v>121</v>
      </c>
      <c r="C4557" s="188" t="s">
        <v>105</v>
      </c>
      <c r="D4557" s="189">
        <v>0</v>
      </c>
      <c r="E4557" s="189">
        <v>0</v>
      </c>
      <c r="F4557" s="189">
        <v>0</v>
      </c>
      <c r="G4557" s="189">
        <v>0</v>
      </c>
      <c r="H4557" s="189">
        <v>0</v>
      </c>
    </row>
    <row r="4558" spans="1:8" hidden="1">
      <c r="A4558" s="181" t="str">
        <f t="shared" si="71"/>
        <v>B</v>
      </c>
      <c r="B4558" s="186" t="s">
        <v>121</v>
      </c>
      <c r="C4558" s="186" t="s">
        <v>156</v>
      </c>
      <c r="D4558" s="187">
        <v>0</v>
      </c>
      <c r="E4558" s="187">
        <v>0</v>
      </c>
      <c r="F4558" s="187">
        <v>0</v>
      </c>
      <c r="G4558" s="187">
        <v>0</v>
      </c>
      <c r="H4558" s="187">
        <v>0</v>
      </c>
    </row>
    <row r="4559" spans="1:8" ht="15.75" hidden="1" thickBot="1">
      <c r="A4559" s="181" t="str">
        <f t="shared" si="71"/>
        <v>B</v>
      </c>
      <c r="B4559" s="182" t="s">
        <v>2264</v>
      </c>
      <c r="C4559" s="183" t="s">
        <v>2265</v>
      </c>
      <c r="D4559" s="184">
        <v>0</v>
      </c>
      <c r="E4559" s="184">
        <v>0</v>
      </c>
      <c r="F4559" s="184">
        <v>0</v>
      </c>
      <c r="G4559" s="184">
        <v>0</v>
      </c>
      <c r="H4559" s="184">
        <v>0</v>
      </c>
    </row>
    <row r="4560" spans="1:8" hidden="1">
      <c r="A4560" s="181" t="str">
        <f t="shared" si="71"/>
        <v>B</v>
      </c>
      <c r="B4560" s="186" t="s">
        <v>121</v>
      </c>
      <c r="C4560" s="186" t="s">
        <v>99</v>
      </c>
      <c r="D4560" s="187">
        <v>0</v>
      </c>
      <c r="E4560" s="187">
        <v>0</v>
      </c>
      <c r="F4560" s="187">
        <v>0</v>
      </c>
      <c r="G4560" s="187">
        <v>0</v>
      </c>
      <c r="H4560" s="187">
        <v>0</v>
      </c>
    </row>
    <row r="4561" spans="1:8" hidden="1">
      <c r="A4561" s="181" t="str">
        <f t="shared" si="71"/>
        <v>B</v>
      </c>
      <c r="B4561" s="188" t="s">
        <v>121</v>
      </c>
      <c r="C4561" s="188" t="s">
        <v>103</v>
      </c>
      <c r="D4561" s="189">
        <v>0</v>
      </c>
      <c r="E4561" s="189">
        <v>0</v>
      </c>
      <c r="F4561" s="189">
        <v>0</v>
      </c>
      <c r="G4561" s="189">
        <v>0</v>
      </c>
      <c r="H4561" s="189">
        <v>0</v>
      </c>
    </row>
    <row r="4562" spans="1:8" hidden="1">
      <c r="A4562" s="181" t="str">
        <f t="shared" si="71"/>
        <v>B</v>
      </c>
      <c r="B4562" s="186" t="s">
        <v>121</v>
      </c>
      <c r="C4562" s="186" t="s">
        <v>156</v>
      </c>
      <c r="D4562" s="187">
        <v>0</v>
      </c>
      <c r="E4562" s="187">
        <v>0</v>
      </c>
      <c r="F4562" s="187">
        <v>0</v>
      </c>
      <c r="G4562" s="187">
        <v>0</v>
      </c>
      <c r="H4562" s="187">
        <v>0</v>
      </c>
    </row>
    <row r="4563" spans="1:8" ht="15.75" hidden="1" thickBot="1">
      <c r="A4563" s="181" t="str">
        <f t="shared" si="71"/>
        <v>B</v>
      </c>
      <c r="B4563" s="182" t="s">
        <v>2266</v>
      </c>
      <c r="C4563" s="183" t="s">
        <v>2267</v>
      </c>
      <c r="D4563" s="184">
        <v>0</v>
      </c>
      <c r="E4563" s="184">
        <v>0</v>
      </c>
      <c r="F4563" s="184">
        <v>0</v>
      </c>
      <c r="G4563" s="184">
        <v>0</v>
      </c>
      <c r="H4563" s="184">
        <v>0</v>
      </c>
    </row>
    <row r="4564" spans="1:8" hidden="1">
      <c r="A4564" s="181" t="str">
        <f t="shared" si="71"/>
        <v>B</v>
      </c>
      <c r="B4564" s="186" t="s">
        <v>121</v>
      </c>
      <c r="C4564" s="186" t="s">
        <v>99</v>
      </c>
      <c r="D4564" s="187">
        <v>0</v>
      </c>
      <c r="E4564" s="187">
        <v>0</v>
      </c>
      <c r="F4564" s="187">
        <v>0</v>
      </c>
      <c r="G4564" s="187">
        <v>0</v>
      </c>
      <c r="H4564" s="187">
        <v>0</v>
      </c>
    </row>
    <row r="4565" spans="1:8" hidden="1">
      <c r="A4565" s="181" t="str">
        <f t="shared" si="71"/>
        <v>B</v>
      </c>
      <c r="B4565" s="188" t="s">
        <v>121</v>
      </c>
      <c r="C4565" s="188" t="s">
        <v>105</v>
      </c>
      <c r="D4565" s="189">
        <v>0</v>
      </c>
      <c r="E4565" s="189">
        <v>0</v>
      </c>
      <c r="F4565" s="189">
        <v>0</v>
      </c>
      <c r="G4565" s="189">
        <v>0</v>
      </c>
      <c r="H4565" s="189">
        <v>0</v>
      </c>
    </row>
    <row r="4566" spans="1:8" hidden="1">
      <c r="A4566" s="181" t="str">
        <f t="shared" si="71"/>
        <v>B</v>
      </c>
      <c r="B4566" s="186" t="s">
        <v>121</v>
      </c>
      <c r="C4566" s="186" t="s">
        <v>156</v>
      </c>
      <c r="D4566" s="187">
        <v>0</v>
      </c>
      <c r="E4566" s="187">
        <v>0</v>
      </c>
      <c r="F4566" s="187">
        <v>0</v>
      </c>
      <c r="G4566" s="187">
        <v>0</v>
      </c>
      <c r="H4566" s="187">
        <v>0</v>
      </c>
    </row>
    <row r="4567" spans="1:8" ht="15.75" thickBot="1">
      <c r="A4567" s="181" t="str">
        <f t="shared" si="71"/>
        <v>A</v>
      </c>
      <c r="B4567" s="182" t="s">
        <v>2268</v>
      </c>
      <c r="C4567" s="183" t="s">
        <v>2269</v>
      </c>
      <c r="D4567" s="184">
        <v>5000000</v>
      </c>
      <c r="E4567" s="184">
        <v>0</v>
      </c>
      <c r="F4567" s="184">
        <v>0</v>
      </c>
      <c r="G4567" s="184">
        <v>0</v>
      </c>
      <c r="H4567" s="184">
        <v>5000000</v>
      </c>
    </row>
    <row r="4568" spans="1:8" ht="15.75" thickTop="1">
      <c r="A4568" s="181" t="str">
        <f t="shared" si="71"/>
        <v>A</v>
      </c>
      <c r="B4568" s="186" t="s">
        <v>121</v>
      </c>
      <c r="C4568" s="186" t="s">
        <v>99</v>
      </c>
      <c r="D4568" s="187">
        <v>5000000</v>
      </c>
      <c r="E4568" s="187">
        <v>0</v>
      </c>
      <c r="F4568" s="187">
        <v>0</v>
      </c>
      <c r="G4568" s="187">
        <v>0</v>
      </c>
      <c r="H4568" s="187">
        <v>5000000</v>
      </c>
    </row>
    <row r="4569" spans="1:8">
      <c r="A4569" s="181" t="str">
        <f t="shared" si="71"/>
        <v>A</v>
      </c>
      <c r="B4569" s="188" t="s">
        <v>121</v>
      </c>
      <c r="C4569" s="188" t="s">
        <v>105</v>
      </c>
      <c r="D4569" s="189">
        <v>5000000</v>
      </c>
      <c r="E4569" s="189">
        <v>0</v>
      </c>
      <c r="F4569" s="189">
        <v>0</v>
      </c>
      <c r="G4569" s="189">
        <v>0</v>
      </c>
      <c r="H4569" s="189">
        <v>5000000</v>
      </c>
    </row>
    <row r="4570" spans="1:8" hidden="1">
      <c r="A4570" s="181" t="str">
        <f t="shared" si="71"/>
        <v>B</v>
      </c>
      <c r="B4570" s="186" t="s">
        <v>121</v>
      </c>
      <c r="C4570" s="186" t="s">
        <v>156</v>
      </c>
      <c r="D4570" s="187">
        <v>0</v>
      </c>
      <c r="E4570" s="187">
        <v>0</v>
      </c>
      <c r="F4570" s="187">
        <v>0</v>
      </c>
      <c r="G4570" s="187">
        <v>0</v>
      </c>
      <c r="H4570" s="187">
        <v>0</v>
      </c>
    </row>
    <row r="4571" spans="1:8" ht="30.75" hidden="1" thickBot="1">
      <c r="A4571" s="181" t="str">
        <f t="shared" si="71"/>
        <v>B</v>
      </c>
      <c r="B4571" s="182" t="s">
        <v>2270</v>
      </c>
      <c r="C4571" s="183" t="s">
        <v>2271</v>
      </c>
      <c r="D4571" s="184">
        <v>0</v>
      </c>
      <c r="E4571" s="184">
        <v>0</v>
      </c>
      <c r="F4571" s="184">
        <v>0</v>
      </c>
      <c r="G4571" s="184">
        <v>0</v>
      </c>
      <c r="H4571" s="184">
        <v>0</v>
      </c>
    </row>
    <row r="4572" spans="1:8" hidden="1">
      <c r="A4572" s="181" t="str">
        <f t="shared" si="71"/>
        <v>B</v>
      </c>
      <c r="B4572" s="186" t="s">
        <v>121</v>
      </c>
      <c r="C4572" s="186" t="s">
        <v>99</v>
      </c>
      <c r="D4572" s="187">
        <v>0</v>
      </c>
      <c r="E4572" s="187">
        <v>0</v>
      </c>
      <c r="F4572" s="187">
        <v>0</v>
      </c>
      <c r="G4572" s="187">
        <v>0</v>
      </c>
      <c r="H4572" s="187">
        <v>0</v>
      </c>
    </row>
    <row r="4573" spans="1:8" hidden="1">
      <c r="A4573" s="181" t="str">
        <f t="shared" si="71"/>
        <v>B</v>
      </c>
      <c r="B4573" s="188" t="s">
        <v>121</v>
      </c>
      <c r="C4573" s="188" t="s">
        <v>15</v>
      </c>
      <c r="D4573" s="189">
        <v>0</v>
      </c>
      <c r="E4573" s="189">
        <v>0</v>
      </c>
      <c r="F4573" s="189">
        <v>0</v>
      </c>
      <c r="G4573" s="189">
        <v>0</v>
      </c>
      <c r="H4573" s="189">
        <v>0</v>
      </c>
    </row>
    <row r="4574" spans="1:8" ht="15.75" thickBot="1">
      <c r="A4574" s="181" t="str">
        <f t="shared" si="71"/>
        <v>A</v>
      </c>
      <c r="B4574" s="182" t="s">
        <v>2272</v>
      </c>
      <c r="C4574" s="183" t="s">
        <v>2273</v>
      </c>
      <c r="D4574" s="184">
        <v>25000000</v>
      </c>
      <c r="E4574" s="184">
        <v>20000000</v>
      </c>
      <c r="F4574" s="184">
        <v>0</v>
      </c>
      <c r="G4574" s="184">
        <v>5000000</v>
      </c>
      <c r="H4574" s="184">
        <v>0</v>
      </c>
    </row>
    <row r="4575" spans="1:8" ht="15.75" thickTop="1">
      <c r="A4575" s="181" t="str">
        <f t="shared" si="71"/>
        <v>A</v>
      </c>
      <c r="B4575" s="186" t="s">
        <v>121</v>
      </c>
      <c r="C4575" s="186" t="s">
        <v>99</v>
      </c>
      <c r="D4575" s="187">
        <v>25000000</v>
      </c>
      <c r="E4575" s="187">
        <v>20000000</v>
      </c>
      <c r="F4575" s="187">
        <v>0</v>
      </c>
      <c r="G4575" s="187">
        <v>5000000</v>
      </c>
      <c r="H4575" s="187">
        <v>0</v>
      </c>
    </row>
    <row r="4576" spans="1:8">
      <c r="A4576" s="181" t="str">
        <f t="shared" si="71"/>
        <v>A</v>
      </c>
      <c r="B4576" s="188" t="s">
        <v>121</v>
      </c>
      <c r="C4576" s="188" t="s">
        <v>15</v>
      </c>
      <c r="D4576" s="189">
        <v>25000000</v>
      </c>
      <c r="E4576" s="189">
        <v>20000000</v>
      </c>
      <c r="F4576" s="189">
        <v>0</v>
      </c>
      <c r="G4576" s="189">
        <v>5000000</v>
      </c>
      <c r="H4576" s="189">
        <v>0</v>
      </c>
    </row>
    <row r="4577" spans="1:8" hidden="1">
      <c r="A4577" s="181" t="str">
        <f t="shared" si="71"/>
        <v>B</v>
      </c>
      <c r="B4577" s="186" t="s">
        <v>121</v>
      </c>
      <c r="C4577" s="186" t="s">
        <v>156</v>
      </c>
      <c r="D4577" s="187">
        <v>0</v>
      </c>
      <c r="E4577" s="187">
        <v>0</v>
      </c>
      <c r="F4577" s="187">
        <v>0</v>
      </c>
      <c r="G4577" s="187">
        <v>0</v>
      </c>
      <c r="H4577" s="187">
        <v>0</v>
      </c>
    </row>
    <row r="4578" spans="1:8" ht="45.75" thickBot="1">
      <c r="A4578" s="181" t="str">
        <f t="shared" si="71"/>
        <v>A</v>
      </c>
      <c r="B4578" s="182" t="s">
        <v>2274</v>
      </c>
      <c r="C4578" s="183" t="s">
        <v>2275</v>
      </c>
      <c r="D4578" s="184">
        <v>30000000</v>
      </c>
      <c r="E4578" s="184">
        <v>2000000</v>
      </c>
      <c r="F4578" s="184">
        <v>3000000</v>
      </c>
      <c r="G4578" s="184">
        <v>10000000</v>
      </c>
      <c r="H4578" s="184">
        <v>15000000</v>
      </c>
    </row>
    <row r="4579" spans="1:8" ht="15.75" thickTop="1">
      <c r="A4579" s="181" t="str">
        <f t="shared" si="71"/>
        <v>A</v>
      </c>
      <c r="B4579" s="186" t="s">
        <v>121</v>
      </c>
      <c r="C4579" s="186" t="s">
        <v>99</v>
      </c>
      <c r="D4579" s="187">
        <v>30000000</v>
      </c>
      <c r="E4579" s="187">
        <v>2000000</v>
      </c>
      <c r="F4579" s="187">
        <v>3000000</v>
      </c>
      <c r="G4579" s="187">
        <v>10000000</v>
      </c>
      <c r="H4579" s="187">
        <v>15000000</v>
      </c>
    </row>
    <row r="4580" spans="1:8">
      <c r="A4580" s="181" t="str">
        <f t="shared" si="71"/>
        <v>A</v>
      </c>
      <c r="B4580" s="188" t="s">
        <v>121</v>
      </c>
      <c r="C4580" s="188" t="s">
        <v>15</v>
      </c>
      <c r="D4580" s="189">
        <v>30000000</v>
      </c>
      <c r="E4580" s="189">
        <v>2000000</v>
      </c>
      <c r="F4580" s="189">
        <v>3000000</v>
      </c>
      <c r="G4580" s="189">
        <v>10000000</v>
      </c>
      <c r="H4580" s="189">
        <v>15000000</v>
      </c>
    </row>
    <row r="4581" spans="1:8" ht="45.75" thickBot="1">
      <c r="A4581" s="181" t="str">
        <f t="shared" si="71"/>
        <v>A</v>
      </c>
      <c r="B4581" s="182" t="s">
        <v>2276</v>
      </c>
      <c r="C4581" s="183" t="s">
        <v>2275</v>
      </c>
      <c r="D4581" s="184">
        <v>30000000</v>
      </c>
      <c r="E4581" s="184">
        <v>2000000</v>
      </c>
      <c r="F4581" s="184">
        <v>3000000</v>
      </c>
      <c r="G4581" s="184">
        <v>10000000</v>
      </c>
      <c r="H4581" s="184">
        <v>15000000</v>
      </c>
    </row>
    <row r="4582" spans="1:8" ht="15.75" thickTop="1">
      <c r="A4582" s="181" t="str">
        <f t="shared" si="71"/>
        <v>A</v>
      </c>
      <c r="B4582" s="186" t="s">
        <v>121</v>
      </c>
      <c r="C4582" s="186" t="s">
        <v>99</v>
      </c>
      <c r="D4582" s="187">
        <v>30000000</v>
      </c>
      <c r="E4582" s="187">
        <v>2000000</v>
      </c>
      <c r="F4582" s="187">
        <v>3000000</v>
      </c>
      <c r="G4582" s="187">
        <v>10000000</v>
      </c>
      <c r="H4582" s="187">
        <v>15000000</v>
      </c>
    </row>
    <row r="4583" spans="1:8">
      <c r="A4583" s="181" t="str">
        <f t="shared" si="71"/>
        <v>A</v>
      </c>
      <c r="B4583" s="188" t="s">
        <v>121</v>
      </c>
      <c r="C4583" s="188" t="s">
        <v>15</v>
      </c>
      <c r="D4583" s="189">
        <v>30000000</v>
      </c>
      <c r="E4583" s="189">
        <v>2000000</v>
      </c>
      <c r="F4583" s="189">
        <v>3000000</v>
      </c>
      <c r="G4583" s="189">
        <v>10000000</v>
      </c>
      <c r="H4583" s="189">
        <v>15000000</v>
      </c>
    </row>
  </sheetData>
  <autoFilter ref="A5:H4583">
    <filterColumn colId="3">
      <filters>
        <filter val="1 000 000.0"/>
        <filter val="1 000.0"/>
        <filter val="1 005 000.0"/>
        <filter val="1 010 000.0"/>
        <filter val="1 012 100.0"/>
        <filter val="1 014 000.0"/>
        <filter val="1 015 000.0"/>
        <filter val="1 032 500.0"/>
        <filter val="1 040 000.0"/>
        <filter val="1 042 000.0"/>
        <filter val="1 045 000.0"/>
        <filter val="1 046 000.0"/>
        <filter val="1 049 000.0"/>
        <filter val="1 050 000.0"/>
        <filter val="1 056 172 728.0"/>
        <filter val="1 056 262 728.0"/>
        <filter val="1 057 500.0"/>
        <filter val="1 060 000.0"/>
        <filter val="1 063 380.0"/>
        <filter val="1 065 000.0"/>
        <filter val="1 066 200 000.0"/>
        <filter val="1 072 000.0"/>
        <filter val="1 080 000.0"/>
        <filter val="1 082 000.0"/>
        <filter val="1 083 700 000.0"/>
        <filter val="1 085 000.0"/>
        <filter val="1 085 580.0"/>
        <filter val="1 089 000.0"/>
        <filter val="1 100 000.0"/>
        <filter val="1 110 000.0"/>
        <filter val="1 113 000.0"/>
        <filter val="1 115 000.0"/>
        <filter val="1 120 000.0"/>
        <filter val="1 121 400.0"/>
        <filter val="1 125 000.0"/>
        <filter val="1 127 000.0"/>
        <filter val="1 130 000.0"/>
        <filter val="1 133 000.0"/>
        <filter val="1 140 000.0"/>
        <filter val="1 141 000.0"/>
        <filter val="1 145 700.0"/>
        <filter val="1 147 000.0"/>
        <filter val="1 150 000.0"/>
        <filter val="1 162 000.0"/>
        <filter val="1 165 000.0"/>
        <filter val="1 168 000.0"/>
        <filter val="1 175 000.0"/>
        <filter val="1 180 000.0"/>
        <filter val="1 191 000.0"/>
        <filter val="1 193 000.0"/>
        <filter val="1 195 000.0"/>
        <filter val="1 200 000.0"/>
        <filter val="1 203 580.0"/>
        <filter val="1 208 000.0"/>
        <filter val="1 213 000.0"/>
        <filter val="1 219 000.0"/>
        <filter val="1 221 000.0"/>
        <filter val="1 225 000.0"/>
        <filter val="1 227 346 728.0"/>
        <filter val="1 230 000.0"/>
        <filter val="1 232 000.0"/>
        <filter val="1 239 000.0"/>
        <filter val="1 240 000.0"/>
        <filter val="1 246 800.0"/>
        <filter val="1 250 000.0"/>
        <filter val="1 252 820.0"/>
        <filter val="1 253 000.0"/>
        <filter val="1 254 380.0"/>
        <filter val="1 256 000.0"/>
        <filter val="1 263 700.0"/>
        <filter val="1 270 000.0"/>
        <filter val="1 270 700.0"/>
        <filter val="1 278 000.0"/>
        <filter val="1 287 600.0"/>
        <filter val="1 300 000.0"/>
        <filter val="1 309 000.0"/>
        <filter val="1 310 800.0"/>
        <filter val="1 319 000.0"/>
        <filter val="1 328 000.0"/>
        <filter val="1 338 000.0"/>
        <filter val="1 340 000.0"/>
        <filter val="1 346 000.0"/>
        <filter val="1 347 000.0"/>
        <filter val="1 348 000.0"/>
        <filter val="1 350 000.0"/>
        <filter val="1 354 500.0"/>
        <filter val="1 360 000.0"/>
        <filter val="1 360 467 000.0"/>
        <filter val="1 360 862 000.0"/>
        <filter val="1 362 000.0"/>
        <filter val="1 365 000.0"/>
        <filter val="1 369 000.0"/>
        <filter val="1 375 000.0"/>
        <filter val="1 376 000.0"/>
        <filter val="1 382 000.0"/>
        <filter val="1 385 000.0"/>
        <filter val="1 390 000.0"/>
        <filter val="1 396 000.0"/>
        <filter val="1 400 000.0"/>
        <filter val="1 415 000.0"/>
        <filter val="1 420 000.0"/>
        <filter val="1 423 000.0"/>
        <filter val="1 424 000.0"/>
        <filter val="1 426 500.0"/>
        <filter val="1 430 000.0"/>
        <filter val="1 431 000.0"/>
        <filter val="1 443 000.0"/>
        <filter val="1 450 000.0"/>
        <filter val="1 455 000.0"/>
        <filter val="1 460 000.0"/>
        <filter val="1 470 000.0"/>
        <filter val="1 480 000.0"/>
        <filter val="1 485 000.0"/>
        <filter val="1 490 000.0"/>
        <filter val="1 500 000.0"/>
        <filter val="1 503 000.0"/>
        <filter val="1 505 000.0"/>
        <filter val="1 510 000.0"/>
        <filter val="1 515 000.0"/>
        <filter val="1 540 000.0"/>
        <filter val="1 545 000.0"/>
        <filter val="1 546 200 000.0"/>
        <filter val="1 556 000.0"/>
        <filter val="1 577 600.0"/>
        <filter val="1 585 000.0"/>
        <filter val="1 600 000.0"/>
        <filter val="1 600.0"/>
        <filter val="1 610 000.0"/>
        <filter val="1 611 000.0"/>
        <filter val="1 615 000.0"/>
        <filter val="1 627 600.0"/>
        <filter val="1 640 000.0"/>
        <filter val="1 640 246 100.0"/>
        <filter val="1 640 524 922.0"/>
        <filter val="1 642 000.0"/>
        <filter val="1 647 000.0"/>
        <filter val="1 655 000.0"/>
        <filter val="1 663 000.0"/>
        <filter val="1 670 000.0"/>
        <filter val="1 680 000.0"/>
        <filter val="1 686 000.0"/>
        <filter val="1 700 000.0"/>
        <filter val="1 705 000.0"/>
        <filter val="1 710 000.0"/>
        <filter val="1 730 000.0"/>
        <filter val="1 730 066 000.0"/>
        <filter val="1 737 262 850.0"/>
        <filter val="1 738 096 478.0"/>
        <filter val="1 750 000.0"/>
        <filter val="1 760 000.0"/>
        <filter val="1 768 000.0"/>
        <filter val="1 772 000.0"/>
        <filter val="1 775 000.0"/>
        <filter val="1 783 000.0"/>
        <filter val="1 785 000.0"/>
        <filter val="1 795 000.0"/>
        <filter val="1 800 000.0"/>
        <filter val="1 800.0"/>
        <filter val="1 805 000.0"/>
        <filter val="1 809 600.0"/>
        <filter val="1 820 000.0"/>
        <filter val="1 835 510 000.0"/>
        <filter val="1 840 000.0"/>
        <filter val="1 843 900 000.0"/>
        <filter val="1 850 000.0"/>
        <filter val="1 862 000.0"/>
        <filter val="1 870 000.0"/>
        <filter val="1 875 600.0"/>
        <filter val="1 880 000.0"/>
        <filter val="1 885 000.0"/>
        <filter val="1 900 000.0"/>
        <filter val="1 908 000.0"/>
        <filter val="1 922 000.0"/>
        <filter val="1 925 000.0"/>
        <filter val="1 928 000.0"/>
        <filter val="1 932 000.0"/>
        <filter val="1 935 216.0"/>
        <filter val="1 940 000.0"/>
        <filter val="1 942 000.0"/>
        <filter val="1 945 000.0"/>
        <filter val="1 950 000.0"/>
        <filter val="1 970 000.0"/>
        <filter val="1 976 000.0"/>
        <filter val="1 981 000.0"/>
        <filter val="1 992 216.0"/>
        <filter val="1 995 000.0"/>
        <filter val="10 000 000.0"/>
        <filter val="10 000.0"/>
        <filter val="10 020 000.0"/>
        <filter val="10 050 000.0"/>
        <filter val="10 090 000.0"/>
        <filter val="10 120 000.0"/>
        <filter val="10 140 000.0"/>
        <filter val="10 234 500.0"/>
        <filter val="10 257 000.0"/>
        <filter val="10 282 000.0"/>
        <filter val="10 300 000.0"/>
        <filter val="10 316 000.0"/>
        <filter val="10 360 000.0"/>
        <filter val="10 380 000.0"/>
        <filter val="10 500 000.0"/>
        <filter val="10 615 000.0"/>
        <filter val="10 762 980.0"/>
        <filter val="10 785 000.0"/>
        <filter val="10 787 446.0"/>
        <filter val="10 800 000.0"/>
        <filter val="10 805 000.0"/>
        <filter val="10 841 000.0"/>
        <filter val="10 865 000.0"/>
        <filter val="10 876 000.0"/>
        <filter val="10 900 000.0"/>
        <filter val="10 939 000.0"/>
        <filter val="10 950 000.0"/>
        <filter val="10 998 000.0"/>
        <filter val="100 000 000.0"/>
        <filter val="100 000.0"/>
        <filter val="100 050.0"/>
        <filter val="100 570.0"/>
        <filter val="100 800.0"/>
        <filter val="100.0"/>
        <filter val="101 000.0"/>
        <filter val="102 000.0"/>
        <filter val="102 650.0"/>
        <filter val="103 000.0"/>
        <filter val="103 170.0"/>
        <filter val="104 000.0"/>
        <filter val="104 120.0"/>
        <filter val="105 000.0"/>
        <filter val="106 000.0"/>
        <filter val="106 300.0"/>
        <filter val="106 373 000.0"/>
        <filter val="106 900.0"/>
        <filter val="107 000.0"/>
        <filter val="107 770.0"/>
        <filter val="108 335 000.0"/>
        <filter val="108 567 000.0"/>
        <filter val="108 967 000.0"/>
        <filter val="109 480.0"/>
        <filter val="11 000 000.0"/>
        <filter val="11 000.0"/>
        <filter val="11 016 000.0"/>
        <filter val="11 050 000.0"/>
        <filter val="11 156 000.0"/>
        <filter val="11 210 000.0"/>
        <filter val="11 300 000.0"/>
        <filter val="11 308 646.0"/>
        <filter val="11 400 000.0"/>
        <filter val="11 450 000.0"/>
        <filter val="11 500 000.0"/>
        <filter val="11 598 000.0"/>
        <filter val="11 600 000.0"/>
        <filter val="11 648 000.0"/>
        <filter val="11 650 000.0"/>
        <filter val="11 673 000.0"/>
        <filter val="11 800 000.0"/>
        <filter val="11 870 000.0"/>
        <filter val="11 957 000.0"/>
        <filter val="110 000.0"/>
        <filter val="110 760.0"/>
        <filter val="111 400.0"/>
        <filter val="111 600.0"/>
        <filter val="112 000.0"/>
        <filter val="112 230.0"/>
        <filter val="113 524 000.0"/>
        <filter val="113 530.0"/>
        <filter val="113 654 000.0"/>
        <filter val="113 740 000.0"/>
        <filter val="114 000.0"/>
        <filter val="114 135 000.0"/>
        <filter val="114 670.0"/>
        <filter val="115 000 000.0"/>
        <filter val="115 000.0"/>
        <filter val="115 020 000.0"/>
        <filter val="115 292 000.0"/>
        <filter val="115 800.0"/>
        <filter val="115 950 000.0"/>
        <filter val="116 600.0"/>
        <filter val="117 000.0"/>
        <filter val="117 030.0"/>
        <filter val="117 200 000.0"/>
        <filter val="118 000 000.0"/>
        <filter val="118 000.0"/>
        <filter val="119 150.0"/>
        <filter val="12 000 000.0"/>
        <filter val="12 000.0"/>
        <filter val="12 023 000.0"/>
        <filter val="12 033 000.0"/>
        <filter val="12 050 000.0"/>
        <filter val="12 100 000.0"/>
        <filter val="12 150 000.0"/>
        <filter val="12 192 000.0"/>
        <filter val="12 200 000.0"/>
        <filter val="12 301 200.0"/>
        <filter val="12 315 000.0"/>
        <filter val="12 320 000.0"/>
        <filter val="12 341 750.0"/>
        <filter val="12 370 000.0"/>
        <filter val="12 391 200.0"/>
        <filter val="12 485 000.0"/>
        <filter val="12 500 000.0"/>
        <filter val="12 652 800.0"/>
        <filter val="12 735 000.0"/>
        <filter val="12 800 000.0"/>
        <filter val="12 830 300.0"/>
        <filter val="12 880 000.0"/>
        <filter val="12 980 000.0"/>
        <filter val="120 000.0"/>
        <filter val="120 080.0"/>
        <filter val="120.0"/>
        <filter val="121 000 000.0"/>
        <filter val="121 040 000.0"/>
        <filter val="121 435 000.0"/>
        <filter val="122 029 000.0"/>
        <filter val="122 100.0"/>
        <filter val="122 200.0"/>
        <filter val="123 000.0"/>
        <filter val="124 200.0"/>
        <filter val="124 780.0"/>
        <filter val="125 000.0"/>
        <filter val="126 000.0"/>
        <filter val="126 100.0"/>
        <filter val="126 659 000.0"/>
        <filter val="127 200.0"/>
        <filter val="128 806 100.0"/>
        <filter val="128 900.0"/>
        <filter val="129 520 000.0"/>
        <filter val="13 000 000.0"/>
        <filter val="13 000.0"/>
        <filter val="13 006 000.0"/>
        <filter val="13 050 000.0"/>
        <filter val="13 100 000.0"/>
        <filter val="13 143 000.0"/>
        <filter val="13 230 000.0"/>
        <filter val="13 252 000.0"/>
        <filter val="13 302 000.0"/>
        <filter val="13 334 000.0"/>
        <filter val="13 339 000.0"/>
        <filter val="13 400 000.0"/>
        <filter val="13 402 000.0"/>
        <filter val="13 429 000.0"/>
        <filter val="13 454 000.0"/>
        <filter val="13 480 000.0"/>
        <filter val="13 500 000.0"/>
        <filter val="13 547 000.0"/>
        <filter val="13 566 000.0"/>
        <filter val="13 621 000.0"/>
        <filter val="13 623 000.0"/>
        <filter val="13 654 000.0"/>
        <filter val="13 800 000.0"/>
        <filter val="13 844 300.0"/>
        <filter val="13 850 000.0"/>
        <filter val="13 851 750.0"/>
        <filter val="13 897 980.0"/>
        <filter val="13 900 000.0"/>
        <filter val="130 000.0"/>
        <filter val="130 600.0"/>
        <filter val="130 800.0"/>
        <filter val="131 450 000.0"/>
        <filter val="132 000.0"/>
        <filter val="132 118 100.0"/>
        <filter val="133 600.0"/>
        <filter val="133 953 000.0"/>
        <filter val="134 000.0"/>
        <filter val="135 000.0"/>
        <filter val="136 000.0"/>
        <filter val="136 100.0"/>
        <filter val="136 384 000.0"/>
        <filter val="136 400 000.0"/>
        <filter val="136 520 000.0"/>
        <filter val="136 600 000.0"/>
        <filter val="137 000.0"/>
        <filter val="137 200 000.0"/>
        <filter val="137 500 000.0"/>
        <filter val="138 000 000.0"/>
        <filter val="138 330 000.0"/>
        <filter val="138 400 000.0"/>
        <filter val="14 000 000.0"/>
        <filter val="14 000.0"/>
        <filter val="14 007 633 478.0"/>
        <filter val="14 029 800.0"/>
        <filter val="14 060 000.0"/>
        <filter val="14 250 000.0"/>
        <filter val="14 308 800.0"/>
        <filter val="14 355 000.0"/>
        <filter val="14 371 000.0"/>
        <filter val="14 424 000.0"/>
        <filter val="14 477 000.0"/>
        <filter val="14 604 000.0"/>
        <filter val="14 738 000.0"/>
        <filter val="14 904 000.0"/>
        <filter val="14 945 000.0"/>
        <filter val="14 948 000.0"/>
        <filter val="140 000.0"/>
        <filter val="140 878 000.0"/>
        <filter val="140.0"/>
        <filter val="141 000.0"/>
        <filter val="142 000.0"/>
        <filter val="142 040 000.0"/>
        <filter val="143 000 000.0"/>
        <filter val="143 000.0"/>
        <filter val="144 000.0"/>
        <filter val="144 980 000.0"/>
        <filter val="145 000.0"/>
        <filter val="145 010 000.0"/>
        <filter val="147 000.0"/>
        <filter val="15 000 000.0"/>
        <filter val="15 000.0"/>
        <filter val="15 035 000.0"/>
        <filter val="15 038 000.0"/>
        <filter val="15 050 000.0"/>
        <filter val="15 115 000.0"/>
        <filter val="15 185 000.0"/>
        <filter val="15 204 000.0"/>
        <filter val="15 210 000.0"/>
        <filter val="15 225 000.0"/>
        <filter val="15 354 000.0"/>
        <filter val="15 390 000.0"/>
        <filter val="15 500 000.0"/>
        <filter val="15 500.0"/>
        <filter val="15 515 000.0"/>
        <filter val="15 536 000.0"/>
        <filter val="15 571 000.0"/>
        <filter val="15 600 000.0"/>
        <filter val="15 605 000.0"/>
        <filter val="15 700 000.0"/>
        <filter val="15 700.0"/>
        <filter val="15 708 000.0"/>
        <filter val="15 785 000.0"/>
        <filter val="15 877 750.0"/>
        <filter val="15 900 000.0"/>
        <filter val="150 000 000.0"/>
        <filter val="150 000.0"/>
        <filter val="151 230 000.0"/>
        <filter val="151 277 300.0"/>
        <filter val="151 481 600.0"/>
        <filter val="151 650 000.0"/>
        <filter val="151 790 272.0"/>
        <filter val="152 630 000.0"/>
        <filter val="152 800 000.0"/>
        <filter val="152 982 000.0"/>
        <filter val="152 995 000.0"/>
        <filter val="153 000 000.0"/>
        <filter val="153 000.0"/>
        <filter val="153 425 000.0"/>
        <filter val="153 565 000.0"/>
        <filter val="153 700 000.0"/>
        <filter val="155 000.0"/>
        <filter val="155 530 000.0"/>
        <filter val="156 000.0"/>
        <filter val="156 520 000.0"/>
        <filter val="156 900 000.0"/>
        <filter val="157 200.0"/>
        <filter val="157 697 000.0"/>
        <filter val="159 000.0"/>
        <filter val="159 290 000.0"/>
        <filter val="16 000 000.0"/>
        <filter val="16 000.0"/>
        <filter val="16 180 000.0"/>
        <filter val="16 253 000.0"/>
        <filter val="16 304 000.0"/>
        <filter val="16 350 000.0"/>
        <filter val="16 368 000.0"/>
        <filter val="16 390 000.0"/>
        <filter val="16 448 000.0"/>
        <filter val="16 450 000.0"/>
        <filter val="16 470 000.0"/>
        <filter val="16 474 000.0"/>
        <filter val="16 485 000.0"/>
        <filter val="16 500 000.0"/>
        <filter val="16 521 000.0"/>
        <filter val="16 550 000.0"/>
        <filter val="16 663 000.0"/>
        <filter val="16 760 000.0"/>
        <filter val="16 811 000.0"/>
        <filter val="16 850 000.0"/>
        <filter val="160 000.0"/>
        <filter val="160 370 000.0"/>
        <filter val="160 666 000.0"/>
        <filter val="160 800.0"/>
        <filter val="160 806 100.0"/>
        <filter val="161 000.0"/>
        <filter val="161 370 000.0"/>
        <filter val="161 540 750.0"/>
        <filter val="162 362 100.0"/>
        <filter val="163 000.0"/>
        <filter val="163 400.0"/>
        <filter val="164 000.0"/>
        <filter val="164 118 100.0"/>
        <filter val="164 500.0"/>
        <filter val="165 000 000.0"/>
        <filter val="165 000.0"/>
        <filter val="166 000.0"/>
        <filter val="166 118 100.0"/>
        <filter val="167 000.0"/>
        <filter val="168 000.0"/>
        <filter val="168 845 000.0"/>
        <filter val="169 690 000.0"/>
        <filter val="169 850 000.0"/>
        <filter val="17 000.0"/>
        <filter val="17 100.0"/>
        <filter val="17 159 000.0"/>
        <filter val="17 200.0"/>
        <filter val="17 359 000.0"/>
        <filter val="17 465 000.0"/>
        <filter val="17 500 000.0"/>
        <filter val="17 600 000.0"/>
        <filter val="17 680 000.0"/>
        <filter val="17 850 000.0"/>
        <filter val="17 955 000.0"/>
        <filter val="170 000.0"/>
        <filter val="170 700 000.0"/>
        <filter val="172 000.0"/>
        <filter val="172 878 000.0"/>
        <filter val="173 449 000.0"/>
        <filter val="174 000.0"/>
        <filter val="174 878 000.0"/>
        <filter val="175 000.0"/>
        <filter val="178 000.0"/>
        <filter val="18 000 000.0"/>
        <filter val="18 000.0"/>
        <filter val="18 130 000.0"/>
        <filter val="18 350 000.0"/>
        <filter val="18 369 718 400.0"/>
        <filter val="18 500 000.0"/>
        <filter val="18 600 000.0"/>
        <filter val="18 685 000.0"/>
        <filter val="18 715 000.0"/>
        <filter val="18 750 000.0"/>
        <filter val="180 000.0"/>
        <filter val="182 400.0"/>
        <filter val="184 000.0"/>
        <filter val="185 000.0"/>
        <filter val="185 280.0"/>
        <filter val="186 000.0"/>
        <filter val="187 000.0"/>
        <filter val="188 000.0"/>
        <filter val="19 000.0"/>
        <filter val="19 100 000.0"/>
        <filter val="19 489 000.0"/>
        <filter val="19 500 000.0"/>
        <filter val="19 665 200.0"/>
        <filter val="19 693 000.0"/>
        <filter val="19 970 000.0"/>
        <filter val="190 000.0"/>
        <filter val="191 000.0"/>
        <filter val="193 000.0"/>
        <filter val="194 000.0"/>
        <filter val="197 000 000.0"/>
        <filter val="197 438 000.0"/>
        <filter val="2 000 000.0"/>
        <filter val="2 000.0"/>
        <filter val="2 030 000.0"/>
        <filter val="2 040 000.0"/>
        <filter val="2 041 860.0"/>
        <filter val="2 060 000.0"/>
        <filter val="2 063 000.0"/>
        <filter val="2 068 000.0"/>
        <filter val="2 079 000.0"/>
        <filter val="2 080 000.0"/>
        <filter val="2 090 000.0"/>
        <filter val="2 092 000.0"/>
        <filter val="2 093 000.0"/>
        <filter val="2 093 759 128.0"/>
        <filter val="2 095 000.0"/>
        <filter val="2 100 000.0"/>
        <filter val="2 103 000.0"/>
        <filter val="2 109 000.0"/>
        <filter val="2 111 700.0"/>
        <filter val="2 115 860.0"/>
        <filter val="2 120 000.0"/>
        <filter val="2 140 000.0"/>
        <filter val="2 150 000.0"/>
        <filter val="2 153 000.0"/>
        <filter val="2 166 600.0"/>
        <filter val="2 184 000.0"/>
        <filter val="2 190 000.0"/>
        <filter val="2 195 000.0"/>
        <filter val="2 200 000.0"/>
        <filter val="2 204 000.0"/>
        <filter val="2 205 000.0"/>
        <filter val="2 210 000.0"/>
        <filter val="2 218 000.0"/>
        <filter val="2 222 000.0"/>
        <filter val="2 230 000.0"/>
        <filter val="2 235 000.0"/>
        <filter val="2 240 000.0"/>
        <filter val="2 250 000.0"/>
        <filter val="2 252 790.0"/>
        <filter val="2 259 500.0"/>
        <filter val="2 274 491 000.0"/>
        <filter val="2 274 900.0"/>
        <filter val="2 275 016 000.0"/>
        <filter val="2 290 000.0"/>
        <filter val="2 300 000.0"/>
        <filter val="2 327 000.0"/>
        <filter val="2 327 300.0"/>
        <filter val="2 350 000.0"/>
        <filter val="2 380 000.0"/>
        <filter val="2 400 000.0"/>
        <filter val="2 412 000.0"/>
        <filter val="2 416 000.0"/>
        <filter val="2 419 790.0"/>
        <filter val="2 425 000.0"/>
        <filter val="2 429 000.0"/>
        <filter val="2 435 000.0"/>
        <filter val="2 442 200.0"/>
        <filter val="2 460 000.0"/>
        <filter val="2 475 000.0"/>
        <filter val="2 495 000.0"/>
        <filter val="2 500 000.0"/>
        <filter val="2 520 000.0"/>
        <filter val="2 535 000.0"/>
        <filter val="2 540 000.0"/>
        <filter val="2 545 000.0"/>
        <filter val="2 546 600.0"/>
        <filter val="2 549 000.0"/>
        <filter val="2 550 000.0"/>
        <filter val="2 552 000.0"/>
        <filter val="2 570 000.0"/>
        <filter val="2 571 600.0"/>
        <filter val="2 577 000.0"/>
        <filter val="2 588 000.0"/>
        <filter val="2 590 000.0"/>
        <filter val="2 600 000 000.0"/>
        <filter val="2 600 000.0"/>
        <filter val="2 602 000.0"/>
        <filter val="2 613 000.0"/>
        <filter val="2 620 100.0"/>
        <filter val="2 622 000.0"/>
        <filter val="2 640 000.0"/>
        <filter val="2 646 000.0"/>
        <filter val="2 650 000.0"/>
        <filter val="2 651 200.0"/>
        <filter val="2 658 000.0"/>
        <filter val="2 660 000.0"/>
        <filter val="2 675 000 000.0"/>
        <filter val="2 680 000.0"/>
        <filter val="2 700 000.0"/>
        <filter val="2 705 000.0"/>
        <filter val="2 708 000.0"/>
        <filter val="2 715 000 000.0"/>
        <filter val="2 721 560 000.0"/>
        <filter val="2 731 000.0"/>
        <filter val="2 745 000.0"/>
        <filter val="2 762 000.0"/>
        <filter val="2 795 000.0"/>
        <filter val="2 800 000.0"/>
        <filter val="2 825 000.0"/>
        <filter val="2 830 000.0"/>
        <filter val="2 841 000.0"/>
        <filter val="2 845 000.0"/>
        <filter val="2 849 000.0"/>
        <filter val="2 850 000.0"/>
        <filter val="2 860 000.0"/>
        <filter val="2 875 000.0"/>
        <filter val="2 880 000.0"/>
        <filter val="2 900 000.0"/>
        <filter val="2 916 000.0"/>
        <filter val="2 917 200.0"/>
        <filter val="2 945 000.0"/>
        <filter val="2 960 000.0"/>
        <filter val="2 963 000 000.0"/>
        <filter val="2 975 000.0"/>
        <filter val="2 980 000.0"/>
        <filter val="20 000 000.0"/>
        <filter val="20 000.0"/>
        <filter val="20 069 000.0"/>
        <filter val="20 400.0"/>
        <filter val="20 675 000.0"/>
        <filter val="20 800 000.0"/>
        <filter val="20 957 000.0"/>
        <filter val="20 987 000.0"/>
        <filter val="200 000.0"/>
        <filter val="200.0"/>
        <filter val="201 258 200.0"/>
        <filter val="203 750 000.0"/>
        <filter val="204 000.0"/>
        <filter val="204 300.0"/>
        <filter val="204 700.0"/>
        <filter val="205 000.0"/>
        <filter val="206 000.0"/>
        <filter val="207 200.0"/>
        <filter val="21 000 000.0"/>
        <filter val="21 000.0"/>
        <filter val="21 100 000.0"/>
        <filter val="21 143 600.0"/>
        <filter val="21 165 000.0"/>
        <filter val="21 176 900.0"/>
        <filter val="21 200.0"/>
        <filter val="21 300.0"/>
        <filter val="21 400.0"/>
        <filter val="21 485 000.0"/>
        <filter val="21 500.0"/>
        <filter val="21 551 100.0"/>
        <filter val="21 671 000.0"/>
        <filter val="21 758 300.0"/>
        <filter val="21 800.0"/>
        <filter val="210 000.0"/>
        <filter val="210 280.0"/>
        <filter val="211 000.0"/>
        <filter val="212 000.0"/>
        <filter val="215 000.0"/>
        <filter val="216 000 000.0"/>
        <filter val="216 098 600.0"/>
        <filter val="216 750 000.0"/>
        <filter val="219 000.0"/>
        <filter val="22 000 000.0"/>
        <filter val="22 000.0"/>
        <filter val="22 100 000.0"/>
        <filter val="22 100.0"/>
        <filter val="22 200 000.0"/>
        <filter val="22 323 200.0"/>
        <filter val="22 800 000.0"/>
        <filter val="22 900.0"/>
        <filter val="220 000.0"/>
        <filter val="220 500.0"/>
        <filter val="224 000.0"/>
        <filter val="225 000 000.0"/>
        <filter val="226 000 000.0"/>
        <filter val="226 000.0"/>
        <filter val="227 000.0"/>
        <filter val="23 000 000.0"/>
        <filter val="23 000.0"/>
        <filter val="23 100 000.0"/>
        <filter val="23 397 800.0"/>
        <filter val="23 463 700.0"/>
        <filter val="23 553 700.0"/>
        <filter val="23 800.0"/>
        <filter val="230 000.0"/>
        <filter val="234 915 400.0"/>
        <filter val="235 000.0"/>
        <filter val="236 000 000.0"/>
        <filter val="236 000.0"/>
        <filter val="24 000 000.0"/>
        <filter val="24 000.0"/>
        <filter val="24 005 000.0"/>
        <filter val="24 085 000.0"/>
        <filter val="24 130 000.0"/>
        <filter val="24 200.0"/>
        <filter val="24 295 000.0"/>
        <filter val="24 359 000.0"/>
        <filter val="240 000.0"/>
        <filter val="242 000.0"/>
        <filter val="242 900.0"/>
        <filter val="243 220 000.0"/>
        <filter val="245 000.0"/>
        <filter val="246 340 000.0"/>
        <filter val="247 000 000.0"/>
        <filter val="248 000.0"/>
        <filter val="25 000 000.0"/>
        <filter val="25 000.0"/>
        <filter val="25 100.0"/>
        <filter val="25 163 500.0"/>
        <filter val="25 683 000.0"/>
        <filter val="25 750 000.0"/>
        <filter val="25 820 000.0"/>
        <filter val="250 000.0"/>
        <filter val="251 000.0"/>
        <filter val="253 000.0"/>
        <filter val="254 000.0"/>
        <filter val="254 670 200.0"/>
        <filter val="255 570 000.0"/>
        <filter val="256 000.0"/>
        <filter val="258 000.0"/>
        <filter val="259 000.0"/>
        <filter val="26 000 000.0"/>
        <filter val="26 000.0"/>
        <filter val="26 100 000.0"/>
        <filter val="26 100.0"/>
        <filter val="26 148 500.0"/>
        <filter val="26 552 000.0"/>
        <filter val="260 000.0"/>
        <filter val="261 000.0"/>
        <filter val="261 550 000.0"/>
        <filter val="261 700 000.0"/>
        <filter val="261 960.0"/>
        <filter val="263 000.0"/>
        <filter val="263 220 000.0"/>
        <filter val="264 000.0"/>
        <filter val="264 370 000.0"/>
        <filter val="264 750 000.0"/>
        <filter val="265 000 000.0"/>
        <filter val="27 000 000.0"/>
        <filter val="27 000.0"/>
        <filter val="27 020 000.0"/>
        <filter val="27 024 600.0"/>
        <filter val="27 048 000.0"/>
        <filter val="27 115 000.0"/>
        <filter val="27 260 300.0"/>
        <filter val="27 300.0"/>
        <filter val="27 350 000.0"/>
        <filter val="27 350 300.0"/>
        <filter val="27 500 000.0"/>
        <filter val="27 605 000.0"/>
        <filter val="27 880 000.0"/>
        <filter val="270 000.0"/>
        <filter val="270 089 000.0"/>
        <filter val="271 481 600.0"/>
        <filter val="273 000.0"/>
        <filter val="274 800.0"/>
        <filter val="275 000.0"/>
        <filter val="275 650 000.0"/>
        <filter val="276 000.0"/>
        <filter val="278 000.0"/>
        <filter val="28 000 000.0"/>
        <filter val="28 045 000.0"/>
        <filter val="28 065 000.0"/>
        <filter val="28 247 000.0"/>
        <filter val="28 300 000.0"/>
        <filter val="28 500 000.0"/>
        <filter val="28 600.0"/>
        <filter val="28 800.0"/>
        <filter val="28 900 000.0"/>
        <filter val="28 910 000.0"/>
        <filter val="280 000 000.0"/>
        <filter val="280 000.0"/>
        <filter val="281 100 000.0"/>
        <filter val="282 000.0"/>
        <filter val="286 000.0"/>
        <filter val="288 000 000.0"/>
        <filter val="29 000 000.0"/>
        <filter val="29 000.0"/>
        <filter val="29 003 000.0"/>
        <filter val="29 400.0"/>
        <filter val="29 500 000.0"/>
        <filter val="29 709 700.0"/>
        <filter val="29 855 000.0"/>
        <filter val="290 000.0"/>
        <filter val="290.0"/>
        <filter val="294 000.0"/>
        <filter val="297 100.0"/>
        <filter val="3 000 000.0"/>
        <filter val="3 000.0"/>
        <filter val="3 006 000.0"/>
        <filter val="3 010 000.0"/>
        <filter val="3 011 200.0"/>
        <filter val="3 020 000.0"/>
        <filter val="3 025 000.0"/>
        <filter val="3 058 000.0"/>
        <filter val="3 075 000.0"/>
        <filter val="3 085 000.0"/>
        <filter val="3 100 000.0"/>
        <filter val="3 113 000.0"/>
        <filter val="3 131 000.0"/>
        <filter val="3 140 000.0"/>
        <filter val="3 160 000.0"/>
        <filter val="3 170 000.0"/>
        <filter val="3 181 200.0"/>
        <filter val="3 200 000.0"/>
        <filter val="3 229 600.0"/>
        <filter val="3 239 468.0"/>
        <filter val="3 250 000.0"/>
        <filter val="3 277 000.0"/>
        <filter val="3 303 000.0"/>
        <filter val="3 304 000.0"/>
        <filter val="3 315 000.0"/>
        <filter val="3 336 000.0"/>
        <filter val="3 360 000.0"/>
        <filter val="3 365 000.0"/>
        <filter val="3 372 500.0"/>
        <filter val="3 379 900.0"/>
        <filter val="3 380 382.0"/>
        <filter val="3 400 000.0"/>
        <filter val="3 440 000.0"/>
        <filter val="3 450 000.0"/>
        <filter val="3 487 000.0"/>
        <filter val="3 500 000.0"/>
        <filter val="3 500.0"/>
        <filter val="3 511 000.0"/>
        <filter val="3 525 468.0"/>
        <filter val="3 535 000.0"/>
        <filter val="3 545 000.0"/>
        <filter val="3 550 000.0"/>
        <filter val="3 555 000.0"/>
        <filter val="3 560 000.0"/>
        <filter val="3 561 200.0"/>
        <filter val="3 565 000.0"/>
        <filter val="3 587 382.0"/>
        <filter val="3 592 000.0"/>
        <filter val="3 600 000.0"/>
        <filter val="3 600.0"/>
        <filter val="3 613 000.0"/>
        <filter val="3 630 000.0"/>
        <filter val="3 690 000.0"/>
        <filter val="3 725 000.0"/>
        <filter val="3 735 000.0"/>
        <filter val="3 753 400.0"/>
        <filter val="3 770 000.0"/>
        <filter val="3 777 000.0"/>
        <filter val="3 796 600.0"/>
        <filter val="3 800 000.0"/>
        <filter val="3 827 765.0"/>
        <filter val="3 832 000.0"/>
        <filter val="3 836 200.0"/>
        <filter val="3 842 000.0"/>
        <filter val="3 860 000.0"/>
        <filter val="3 860 521 600.0"/>
        <filter val="3 867 000.0"/>
        <filter val="3 875 000.0"/>
        <filter val="3 876 281 600.0"/>
        <filter val="3 876 381 600.0"/>
        <filter val="3 895 000.0"/>
        <filter val="3 900 000.0"/>
        <filter val="3 931 000.0"/>
        <filter val="3 965 000.0"/>
        <filter val="3 980 000.0"/>
        <filter val="3 987 000.0"/>
        <filter val="3 988 100.0"/>
        <filter val="30 000 000.0"/>
        <filter val="30 000.0"/>
        <filter val="30 100.0"/>
        <filter val="30 417 522.0"/>
        <filter val="300 000.0"/>
        <filter val="300.0"/>
        <filter val="303 000.0"/>
        <filter val="305 000.0"/>
        <filter val="306 000.0"/>
        <filter val="306 089 000.0"/>
        <filter val="307 000.0"/>
        <filter val="309 000.0"/>
        <filter val="31 000.0"/>
        <filter val="31 080 000.0"/>
        <filter val="31 125 000.0"/>
        <filter val="31 200.0"/>
        <filter val="31 278 000.0"/>
        <filter val="31 300 000.0"/>
        <filter val="31 388 000.0"/>
        <filter val="31 400.0"/>
        <filter val="31 693 800.0"/>
        <filter val="31 727 600.0"/>
        <filter val="31 800 000.0"/>
        <filter val="310 000.0"/>
        <filter val="311 000.0"/>
        <filter val="313 000.0"/>
        <filter val="314 000.0"/>
        <filter val="316 000.0"/>
        <filter val="317 000.0"/>
        <filter val="32 000 000.0"/>
        <filter val="32 000.0"/>
        <filter val="32 100.0"/>
        <filter val="32 122 000.0"/>
        <filter val="32 200.0"/>
        <filter val="32 246 646.0"/>
        <filter val="32 500 000.0"/>
        <filter val="32 500.0"/>
        <filter val="32 700 000.0"/>
        <filter val="32 794 000.0"/>
        <filter val="320 000.0"/>
        <filter val="322 140 000.0"/>
        <filter val="322 160 000.0"/>
        <filter val="323 000.0"/>
        <filter val="33 000 000.0"/>
        <filter val="33 000.0"/>
        <filter val="33 075 000.0"/>
        <filter val="33 200.0"/>
        <filter val="33 300.0"/>
        <filter val="33 440 000.0"/>
        <filter val="33 500 000.0"/>
        <filter val="33 500.0"/>
        <filter val="33 600.0"/>
        <filter val="33 694 000.0"/>
        <filter val="33 695 000.0"/>
        <filter val="33 800.0"/>
        <filter val="330 000.0"/>
        <filter val="330 830 000.0"/>
        <filter val="331 000.0"/>
        <filter val="334 000.0"/>
        <filter val="335 000.0"/>
        <filter val="336 000.0"/>
        <filter val="336 900 000.0"/>
        <filter val="338 960.0"/>
        <filter val="34 000 000.0"/>
        <filter val="34 000.0"/>
        <filter val="34 003 000.0"/>
        <filter val="34 200.0"/>
        <filter val="34 230 000.0"/>
        <filter val="34 500.0"/>
        <filter val="34 670 100.0"/>
        <filter val="34 700 000.0"/>
        <filter val="34 760 000.0"/>
        <filter val="34 892 646.0"/>
        <filter val="340 000.0"/>
        <filter val="342 991 800.0"/>
        <filter val="344 400.0"/>
        <filter val="345 000.0"/>
        <filter val="35 000 000.0"/>
        <filter val="35 000.0"/>
        <filter val="35 227 000.0"/>
        <filter val="35 300 000.0"/>
        <filter val="35 500 000.0"/>
        <filter val="35 530 000.0"/>
        <filter val="35 600 000.0"/>
        <filter val="35 600.0"/>
        <filter val="350 000.0"/>
        <filter val="356 000.0"/>
        <filter val="36 000 000.0"/>
        <filter val="36 000.0"/>
        <filter val="36 101 000.0"/>
        <filter val="36 200.0"/>
        <filter val="36 287 000.0"/>
        <filter val="36 300.0"/>
        <filter val="36 500.0"/>
        <filter val="36 749 000.0"/>
        <filter val="36 800.0"/>
        <filter val="36 949 000.0"/>
        <filter val="360 000.0"/>
        <filter val="361 195 000.0"/>
        <filter val="361 330 000.0"/>
        <filter val="363 000.0"/>
        <filter val="365 000.0"/>
        <filter val="367 000.0"/>
        <filter val="369 000.0"/>
        <filter val="369 400.0"/>
        <filter val="37 000.0"/>
        <filter val="37 100.0"/>
        <filter val="37 384 000.0"/>
        <filter val="37 400 000.0"/>
        <filter val="37 800 000.0"/>
        <filter val="370 000.0"/>
        <filter val="370.0"/>
        <filter val="371 000.0"/>
        <filter val="373 500.0"/>
        <filter val="374 000.0"/>
        <filter val="375 000.0"/>
        <filter val="375 425 000.0"/>
        <filter val="377 300.0"/>
        <filter val="377 700.0"/>
        <filter val="379 000.0"/>
        <filter val="38 000 000.0"/>
        <filter val="38 000.0"/>
        <filter val="38 300 000.0"/>
        <filter val="38 380 000.0"/>
        <filter val="38 600.0"/>
        <filter val="38 700.0"/>
        <filter val="38 800.0"/>
        <filter val="380 000.0"/>
        <filter val="380.0"/>
        <filter val="381 000.0"/>
        <filter val="382 910 800.0"/>
        <filter val="385 000.0"/>
        <filter val="386 400.0"/>
        <filter val="387 000.0"/>
        <filter val="387 309 000.0"/>
        <filter val="388 000.0"/>
        <filter val="39 000.0"/>
        <filter val="39 297 000.0"/>
        <filter val="390 000.0"/>
        <filter val="395 000.0"/>
        <filter val="4 000 000.0"/>
        <filter val="4 000.0"/>
        <filter val="4 007 000.0"/>
        <filter val="4 046 600.0"/>
        <filter val="4 074 000.0"/>
        <filter val="4 100 000.0"/>
        <filter val="4 107 000.0"/>
        <filter val="4 110 000.0"/>
        <filter val="4 115 000.0"/>
        <filter val="4 150 000.0"/>
        <filter val="4 177 000.0"/>
        <filter val="4 180 000.0"/>
        <filter val="4 185 000.0"/>
        <filter val="4 190 000.0"/>
        <filter val="4 200 000.0"/>
        <filter val="4 200.0"/>
        <filter val="4 212 000.0"/>
        <filter val="4 230 000.0"/>
        <filter val="4 240 000.0"/>
        <filter val="4 242 000.0"/>
        <filter val="4 245 000.0"/>
        <filter val="4 250 000.0"/>
        <filter val="4 255 000.0"/>
        <filter val="4 257 000.0"/>
        <filter val="4 300 000.0"/>
        <filter val="4 308 000.0"/>
        <filter val="4 310 000.0"/>
        <filter val="4 328 000.0"/>
        <filter val="4 350 000.0"/>
        <filter val="4 378 000.0"/>
        <filter val="4 400 000.0"/>
        <filter val="4 414 000.0"/>
        <filter val="4 450 000.0"/>
        <filter val="4 468 000.0"/>
        <filter val="4 480 000.0"/>
        <filter val="4 500 000.0"/>
        <filter val="4 558 900 000.0"/>
        <filter val="4 593 000.0"/>
        <filter val="4 650 000.0"/>
        <filter val="4 653 000.0"/>
        <filter val="4 665 000.0"/>
        <filter val="4 700 000.0"/>
        <filter val="4 702 000.0"/>
        <filter val="4 725 000.0"/>
        <filter val="4 742 000.0"/>
        <filter val="4 769 600.0"/>
        <filter val="4 796 000.0"/>
        <filter val="4 800 000.0"/>
        <filter val="4 890 000.0"/>
        <filter val="4 898 000.0"/>
        <filter val="4 902 000.0"/>
        <filter val="40 000 000.0"/>
        <filter val="40 000.0"/>
        <filter val="40 200.0"/>
        <filter val="40 800.0"/>
        <filter val="40 900.0"/>
        <filter val="400 000.0"/>
        <filter val="401 000.0"/>
        <filter val="404 960.0"/>
        <filter val="405 000.0"/>
        <filter val="408 000.0"/>
        <filter val="41 000.0"/>
        <filter val="41 099 000.0"/>
        <filter val="41 200.0"/>
        <filter val="41 300.0"/>
        <filter val="41 400 000.0"/>
        <filter val="41 500 000.0"/>
        <filter val="41 800 000.0"/>
        <filter val="410 000 000.0"/>
        <filter val="414 000.0"/>
        <filter val="416 000.0"/>
        <filter val="417 180.0"/>
        <filter val="42 000.0"/>
        <filter val="42 040 000.0"/>
        <filter val="42 415 000.0"/>
        <filter val="42 500.0"/>
        <filter val="42 800.0"/>
        <filter val="42 885 000.0"/>
        <filter val="42 954 000.0"/>
        <filter val="420 000.0"/>
        <filter val="421 800.0"/>
        <filter val="422 000.0"/>
        <filter val="423 000.0"/>
        <filter val="425 000.0"/>
        <filter val="426 000.0"/>
        <filter val="428 000.0"/>
        <filter val="43 000.0"/>
        <filter val="43 278 000.0"/>
        <filter val="43 388 000.0"/>
        <filter val="430 000.0"/>
        <filter val="430 127 500.0"/>
        <filter val="437 700 000.0"/>
        <filter val="438 000.0"/>
        <filter val="44 000.0"/>
        <filter val="44 269 272.0"/>
        <filter val="440 000.0"/>
        <filter val="441 000.0"/>
        <filter val="442 000.0"/>
        <filter val="443 000.0"/>
        <filter val="445 000.0"/>
        <filter val="446 000.0"/>
        <filter val="447 000.0"/>
        <filter val="447 800.0"/>
        <filter val="448 000.0"/>
        <filter val="448 560.0"/>
        <filter val="45 000 000.0"/>
        <filter val="45 000.0"/>
        <filter val="45 032 000.0"/>
        <filter val="450 000.0"/>
        <filter val="455 000.0"/>
        <filter val="46 000 000.0"/>
        <filter val="46 000.0"/>
        <filter val="46 605 000.0"/>
        <filter val="46 700 000.0"/>
        <filter val="46 788 000.0"/>
        <filter val="46 910 000.0"/>
        <filter val="460 000.0"/>
        <filter val="462 500 000.0"/>
        <filter val="465 000.0"/>
        <filter val="467 000.0"/>
        <filter val="469 000.0"/>
        <filter val="47 035 000.0"/>
        <filter val="47 400 000.0"/>
        <filter val="47 610 000.0"/>
        <filter val="47 633 200.0"/>
        <filter val="47 685 000.0"/>
        <filter val="470 000.0"/>
        <filter val="474 000.0"/>
        <filter val="475 000.0"/>
        <filter val="477 000.0"/>
        <filter val="48 000.0"/>
        <filter val="48 300 000.0"/>
        <filter val="480 000.0"/>
        <filter val="480 560.0"/>
        <filter val="483 382 000.0"/>
        <filter val="484 500.0"/>
        <filter val="485 000.0"/>
        <filter val="489 015 000.0"/>
        <filter val="49 185 000.0"/>
        <filter val="49 250 000.0"/>
        <filter val="49 400 000.0"/>
        <filter val="49 899 400.0"/>
        <filter val="495 000.0"/>
        <filter val="497 000.0"/>
        <filter val="498 000.0"/>
        <filter val="5 000 000.0"/>
        <filter val="5 000.0"/>
        <filter val="5 047 765.0"/>
        <filter val="5 060 000.0"/>
        <filter val="5 130 000.0"/>
        <filter val="5 140 000.0"/>
        <filter val="5 152 000.0"/>
        <filter val="5 182 000.0"/>
        <filter val="5 250 000.0"/>
        <filter val="5 259 000.0"/>
        <filter val="5 300 000.0"/>
        <filter val="5 302 300.0"/>
        <filter val="5 318 000.0"/>
        <filter val="5 320 000.0"/>
        <filter val="5 325 000.0"/>
        <filter val="5 330 000.0"/>
        <filter val="5 336 000.0"/>
        <filter val="5 388 000.0"/>
        <filter val="5 402 000.0"/>
        <filter val="5 422 000.0"/>
        <filter val="5 430 000.0"/>
        <filter val="5 458 000.0"/>
        <filter val="5 460 000.0"/>
        <filter val="5 470 000.0"/>
        <filter val="5 500 000.0"/>
        <filter val="5 510 000.0"/>
        <filter val="5 555 000.0"/>
        <filter val="5 570 000.0"/>
        <filter val="5 593 122 600.0"/>
        <filter val="5 603 000.0"/>
        <filter val="5 636 000.0"/>
        <filter val="5 650 000.0"/>
        <filter val="5 652 000.0"/>
        <filter val="5 672 000.0"/>
        <filter val="5 690 000.0"/>
        <filter val="5 700 000.0"/>
        <filter val="5 722 000.0"/>
        <filter val="5 740 000.0"/>
        <filter val="5 749 542.0"/>
        <filter val="5 770 000.0"/>
        <filter val="5 850 000.0"/>
        <filter val="5 883 000.0"/>
        <filter val="5 890 000.0"/>
        <filter val="5 900 000.0"/>
        <filter val="5 920 000.0"/>
        <filter val="50 000 000.0"/>
        <filter val="50 000.0"/>
        <filter val="50 125 000.0"/>
        <filter val="50 135 000.0"/>
        <filter val="50 850 000.0"/>
        <filter val="500 000.0"/>
        <filter val="500.0"/>
        <filter val="504 000.0"/>
        <filter val="505 000.0"/>
        <filter val="508 000.0"/>
        <filter val="51 000.0"/>
        <filter val="51 300.0"/>
        <filter val="51 561 000.0"/>
        <filter val="51 600.0"/>
        <filter val="510 000 000.0"/>
        <filter val="510 000.0"/>
        <filter val="518 800.0"/>
        <filter val="52 000.0"/>
        <filter val="52 200.0"/>
        <filter val="52 340.0"/>
        <filter val="52 400 000.0"/>
        <filter val="52 420.0"/>
        <filter val="52 450.0"/>
        <filter val="52 500.0"/>
        <filter val="52 550.0"/>
        <filter val="52 560.0"/>
        <filter val="52 730.0"/>
        <filter val="520 000.0"/>
        <filter val="523 000.0"/>
        <filter val="525 000.0"/>
        <filter val="525 200 000.0"/>
        <filter val="525 400.0"/>
        <filter val="53 000.0"/>
        <filter val="53 200.0"/>
        <filter val="53 614 000.0"/>
        <filter val="53 650 000.0"/>
        <filter val="53 696 000.0"/>
        <filter val="53 850 000.0"/>
        <filter val="530 400.0"/>
        <filter val="54 000 000.0"/>
        <filter val="54 000.0"/>
        <filter val="54 046 000.0"/>
        <filter val="54 200.0"/>
        <filter val="54 492 000.0"/>
        <filter val="54 691 000.0"/>
        <filter val="540 000.0"/>
        <filter val="545 000.0"/>
        <filter val="546 000.0"/>
        <filter val="547 950 000.0"/>
        <filter val="55 000 000.0"/>
        <filter val="55 000.0"/>
        <filter val="550 000 000.0"/>
        <filter val="550 000.0"/>
        <filter val="551 000.0"/>
        <filter val="555 000.0"/>
        <filter val="559 000.0"/>
        <filter val="56 000.0"/>
        <filter val="56 410 000.0"/>
        <filter val="560 000.0"/>
        <filter val="565 700.0"/>
        <filter val="57 000 000.0"/>
        <filter val="57 000.0"/>
        <filter val="57 229 000.0"/>
        <filter val="57 400 000.0"/>
        <filter val="57 500 000.0"/>
        <filter val="57 574 000.0"/>
        <filter val="57 729 000.0"/>
        <filter val="57 925 000.0"/>
        <filter val="572 871 000.0"/>
        <filter val="574 900 000.0"/>
        <filter val="575 000.0"/>
        <filter val="577 000.0"/>
        <filter val="579 000.0"/>
        <filter val="58 000 000.0"/>
        <filter val="58 000.0"/>
        <filter val="58 169 000.0"/>
        <filter val="58 500.0"/>
        <filter val="58 700.0"/>
        <filter val="58 820 000.0"/>
        <filter val="580 000.0"/>
        <filter val="584 800.0"/>
        <filter val="584 899 000.0"/>
        <filter val="585 000.0"/>
        <filter val="587 000.0"/>
        <filter val="587 295 000.0"/>
        <filter val="588 000.0"/>
        <filter val="589 000.0"/>
        <filter val="59 000 000.0"/>
        <filter val="59 000.0"/>
        <filter val="59 433 700.0"/>
        <filter val="59 500 000.0"/>
        <filter val="59 748 000.0"/>
        <filter val="591 000.0"/>
        <filter val="595 000.0"/>
        <filter val="597 000.0"/>
        <filter val="599 000.0"/>
        <filter val="6 000 000.0"/>
        <filter val="6 000.0"/>
        <filter val="6 003 298 900.0"/>
        <filter val="6 020.0"/>
        <filter val="6 070 000.0"/>
        <filter val="6 100 000.0"/>
        <filter val="6 128 542.0"/>
        <filter val="6 134 500.0"/>
        <filter val="6 150 000.0"/>
        <filter val="6 200 000.0"/>
        <filter val="6 250 000.0"/>
        <filter val="6 259 000.0"/>
        <filter val="6 272 572 600.0"/>
        <filter val="6 280 000.0"/>
        <filter val="6 282 000.0"/>
        <filter val="6 295 000.0"/>
        <filter val="6 300 000.0"/>
        <filter val="6 301 000.0"/>
        <filter val="6 310 000.0"/>
        <filter val="6 320 000.0"/>
        <filter val="6 354 000.0"/>
        <filter val="6 358 316.0"/>
        <filter val="6 378 945 600.0"/>
        <filter val="6 394 000.0"/>
        <filter val="6 400 000.0"/>
        <filter val="6 458 000.0"/>
        <filter val="6 495 000.0"/>
        <filter val="6 500 000.0"/>
        <filter val="6 500.0"/>
        <filter val="6 544 000.0"/>
        <filter val="6 575 000.0"/>
        <filter val="6 680 500.0"/>
        <filter val="6 726 000.0"/>
        <filter val="6 729 000.0"/>
        <filter val="6 746 000.0"/>
        <filter val="6 747 000.0"/>
        <filter val="6 750 000.0"/>
        <filter val="6 771 000.0"/>
        <filter val="6 782 000.0"/>
        <filter val="6 849 316.0"/>
        <filter val="6 875 000.0"/>
        <filter val="6 927 000.0"/>
        <filter val="6 945 000.0"/>
        <filter val="6 985 000.0"/>
        <filter val="60 000 000.0"/>
        <filter val="60 000.0"/>
        <filter val="60 130 000.0"/>
        <filter val="60 400 000.0"/>
        <filter val="60 475 000.0"/>
        <filter val="60 500 000.0"/>
        <filter val="60 680 000.0"/>
        <filter val="60 800 000.0"/>
        <filter val="600 000.0"/>
        <filter val="603 700.0"/>
        <filter val="605 000.0"/>
        <filter val="609 660.0"/>
        <filter val="61 000 000.0"/>
        <filter val="61 980 000.0"/>
        <filter val="612 000.0"/>
        <filter val="615 000.0"/>
        <filter val="62 000.0"/>
        <filter val="62 252 000.0"/>
        <filter val="62 422 000.0"/>
        <filter val="62 500 000.0"/>
        <filter val="620 000.0"/>
        <filter val="621 000.0"/>
        <filter val="622 700.0"/>
        <filter val="625 000.0"/>
        <filter val="63 000.0"/>
        <filter val="63 600.0"/>
        <filter val="63 820.0"/>
        <filter val="63 853 000.0"/>
        <filter val="63 950.0"/>
        <filter val="63 960.0"/>
        <filter val="630 000.0"/>
        <filter val="635 000.0"/>
        <filter val="64 000.0"/>
        <filter val="64 070.0"/>
        <filter val="64 517 522.0"/>
        <filter val="64 605 000.0"/>
        <filter val="64 736 000.0"/>
        <filter val="640 000.0"/>
        <filter val="641 000.0"/>
        <filter val="644 000.0"/>
        <filter val="645 000.0"/>
        <filter val="646 000.0"/>
        <filter val="648 000.0"/>
        <filter val="65 000.0"/>
        <filter val="65 100.0"/>
        <filter val="65 200 000.0"/>
        <filter val="65 400.0"/>
        <filter val="65 540.0"/>
        <filter val="65 650.0"/>
        <filter val="65 700.0"/>
        <filter val="65 750.0"/>
        <filter val="65 780.0"/>
        <filter val="65 950 000.0"/>
        <filter val="650 000.0"/>
        <filter val="653 000.0"/>
        <filter val="653 300.0"/>
        <filter val="655 000.0"/>
        <filter val="66 000.0"/>
        <filter val="66 300 000.0"/>
        <filter val="660 000.0"/>
        <filter val="665 000.0"/>
        <filter val="669 200 000.0"/>
        <filter val="67 000.0"/>
        <filter val="67 042 000.0"/>
        <filter val="67 500 000.0"/>
        <filter val="67 802 000.0"/>
        <filter val="675 000.0"/>
        <filter val="678 000.0"/>
        <filter val="68 000.0"/>
        <filter val="68 970 000.0"/>
        <filter val="680 000.0"/>
        <filter val="681 000.0"/>
        <filter val="685 000.0"/>
        <filter val="69 000.0"/>
        <filter val="69 200 000.0"/>
        <filter val="69 300.0"/>
        <filter val="69 508 000.0"/>
        <filter val="69 550 000.0"/>
        <filter val="69 622 000.0"/>
        <filter val="690 000.0"/>
        <filter val="693 000.0"/>
        <filter val="695 000.0"/>
        <filter val="698 000.0"/>
        <filter val="7 000 000.0"/>
        <filter val="7 000.0"/>
        <filter val="7 017 138.0"/>
        <filter val="7 022 000.0"/>
        <filter val="7 155 000.0"/>
        <filter val="7 195 000.0"/>
        <filter val="7 200 000.0"/>
        <filter val="7 203 000.0"/>
        <filter val="7 230 000.0"/>
        <filter val="7 238 100.0"/>
        <filter val="7 243 000.0"/>
        <filter val="7 282 138.0"/>
        <filter val="7 290 480.0"/>
        <filter val="7 300 000.0"/>
        <filter val="7 400 000.0"/>
        <filter val="7 430 000.0"/>
        <filter val="7 450 000.0"/>
        <filter val="7 490 000.0"/>
        <filter val="7 500 000.0"/>
        <filter val="7 510 000.0"/>
        <filter val="7 526 000.0"/>
        <filter val="7 530 000.0"/>
        <filter val="7 600 000.0"/>
        <filter val="7 610 000.0"/>
        <filter val="7 630 000.0"/>
        <filter val="7 679 500.0"/>
        <filter val="7 698 000.0"/>
        <filter val="7 721 800.0"/>
        <filter val="7 750 000.0"/>
        <filter val="7 758 000.0"/>
        <filter val="7 800 000.0"/>
        <filter val="7 815 000.0"/>
        <filter val="7 900 000.0"/>
        <filter val="7 923 000.0"/>
        <filter val="7 950 000.0"/>
        <filter val="70 000.0"/>
        <filter val="70 675 000.0"/>
        <filter val="70 829 000.0"/>
        <filter val="700 000.0"/>
        <filter val="702 550 000.0"/>
        <filter val="704 000.0"/>
        <filter val="705 000.0"/>
        <filter val="71 000.0"/>
        <filter val="71 873 000.0"/>
        <filter val="710 000.0"/>
        <filter val="711 000.0"/>
        <filter val="715 000.0"/>
        <filter val="716 800.0"/>
        <filter val="719 000 000.0"/>
        <filter val="72 130 000.0"/>
        <filter val="72 295 000.0"/>
        <filter val="720 000.0"/>
        <filter val="723 000.0"/>
        <filter val="723 901 400.0"/>
        <filter val="729 000.0"/>
        <filter val="73 000 000.0"/>
        <filter val="73 441 800.0"/>
        <filter val="732 500.0"/>
        <filter val="737 046 000.0"/>
        <filter val="74 000 000.0"/>
        <filter val="74 000.0"/>
        <filter val="74 455 800.0"/>
        <filter val="74 873 000.0"/>
        <filter val="742 500.0"/>
        <filter val="745 000.0"/>
        <filter val="75 000 000.0"/>
        <filter val="75 000.0"/>
        <filter val="75 300.0"/>
        <filter val="75 301 000.0"/>
        <filter val="75 350.0"/>
        <filter val="75 360.0"/>
        <filter val="75 395 000.0"/>
        <filter val="750 000.0"/>
        <filter val="755 000.0"/>
        <filter val="76 000.0"/>
        <filter val="76 920.0"/>
        <filter val="760 000.0"/>
        <filter val="765 000.0"/>
        <filter val="77 000.0"/>
        <filter val="77 030.0"/>
        <filter val="77 130.0"/>
        <filter val="77 150.0"/>
        <filter val="77 280.0"/>
        <filter val="77 400.0"/>
        <filter val="77 570.0"/>
        <filter val="770 000.0"/>
        <filter val="773 180.0"/>
        <filter val="775 000.0"/>
        <filter val="78 000 000.0"/>
        <filter val="78 100 000.0"/>
        <filter val="780 000 000.0"/>
        <filter val="780 000.0"/>
        <filter val="783 000.0"/>
        <filter val="787 900.0"/>
        <filter val="79 000.0"/>
        <filter val="79 395 000.0"/>
        <filter val="79 984 000.0"/>
        <filter val="790 000.0"/>
        <filter val="793 000.0"/>
        <filter val="796 000 000.0"/>
        <filter val="798 000 000.0"/>
        <filter val="798 045 000.0"/>
        <filter val="8 000 000.0"/>
        <filter val="8 000.0"/>
        <filter val="8 090 000.0"/>
        <filter val="8 100 000.0"/>
        <filter val="8 105 000.0"/>
        <filter val="8 120 000.0"/>
        <filter val="8 126 098.0"/>
        <filter val="8 142 000.0"/>
        <filter val="8 185 000.0"/>
        <filter val="8 186 000.0"/>
        <filter val="8 195 000.0"/>
        <filter val="8 220 000.0"/>
        <filter val="8 240 000.0"/>
        <filter val="8 300 000.0"/>
        <filter val="8 331 100.0"/>
        <filter val="8 335 000.0"/>
        <filter val="8 370 000.0"/>
        <filter val="8 383 000.0"/>
        <filter val="8 397 980.0"/>
        <filter val="8 400 000.0"/>
        <filter val="8 460 000.0"/>
        <filter val="8 500 000.0"/>
        <filter val="8 511 098.0"/>
        <filter val="8 520 000.0"/>
        <filter val="8 530 000.0"/>
        <filter val="8 647 098.0"/>
        <filter val="8 743 000.0"/>
        <filter val="8 759 900.0"/>
        <filter val="8 785 000.0"/>
        <filter val="8 820 000.0"/>
        <filter val="8 860 000.0"/>
        <filter val="8 869 098.0"/>
        <filter val="8 880 000.0"/>
        <filter val="8 900 000.0"/>
        <filter val="8 950 000.0"/>
        <filter val="8 956 000.0"/>
        <filter val="8 980 000.0"/>
        <filter val="80 000.0"/>
        <filter val="80 860 000.0"/>
        <filter val="800 000 000.0"/>
        <filter val="800 000.0"/>
        <filter val="81 000.0"/>
        <filter val="81 520.0"/>
        <filter val="81 878 000.0"/>
        <filter val="811 943 000.0"/>
        <filter val="817 000.0"/>
        <filter val="82 000 000.0"/>
        <filter val="82 000.0"/>
        <filter val="82 500.0"/>
        <filter val="820 000.0"/>
        <filter val="83 000 000.0"/>
        <filter val="83 000.0"/>
        <filter val="83 600.0"/>
        <filter val="83 700.0"/>
        <filter val="830 000.0"/>
        <filter val="835 000.0"/>
        <filter val="837 000.0"/>
        <filter val="84 220.0"/>
        <filter val="840 000.0"/>
        <filter val="844 000.0"/>
        <filter val="845 000.0"/>
        <filter val="85 000 000.0"/>
        <filter val="85 000.0"/>
        <filter val="85 120.0"/>
        <filter val="85 270.0"/>
        <filter val="85 330 000.0"/>
        <filter val="85 360.0"/>
        <filter val="85 550.0"/>
        <filter val="85 700 000.0"/>
        <filter val="85 775 000.0"/>
        <filter val="850 000.0"/>
        <filter val="852 000.0"/>
        <filter val="855 000.0"/>
        <filter val="858 080 000.0"/>
        <filter val="86 000.0"/>
        <filter val="86 160.0"/>
        <filter val="86 283 000.0"/>
        <filter val="86 350.0"/>
        <filter val="86 420.0"/>
        <filter val="86 555 000.0"/>
        <filter val="86 870.0"/>
        <filter val="864 000.0"/>
        <filter val="865 000.0"/>
        <filter val="87 000 000.0"/>
        <filter val="87 000.0"/>
        <filter val="87 250.0"/>
        <filter val="87 272 750.0"/>
        <filter val="87 540.0"/>
        <filter val="87 900.0"/>
        <filter val="87 940.0"/>
        <filter val="870 000.0"/>
        <filter val="875 000.0"/>
        <filter val="875 897 000.0"/>
        <filter val="88 430.0"/>
        <filter val="88 530.0"/>
        <filter val="88 600.0"/>
        <filter val="88 660.0"/>
        <filter val="88 670.0"/>
        <filter val="88 700.0"/>
        <filter val="88 800.0"/>
        <filter val="88 900 000.0"/>
        <filter val="880 000.0"/>
        <filter val="885 000.0"/>
        <filter val="887 000.0"/>
        <filter val="888 000 000.0"/>
        <filter val="889 567 963.0"/>
        <filter val="89 250.0"/>
        <filter val="89 370.0"/>
        <filter val="890 000.0"/>
        <filter val="891 000 000.0"/>
        <filter val="895 567 963.0"/>
        <filter val="898 000.0"/>
        <filter val="899 000.0"/>
        <filter val="9 000 000.0"/>
        <filter val="9 000.0"/>
        <filter val="9 005 000.0"/>
        <filter val="9 100 000.0"/>
        <filter val="9 150 000.0"/>
        <filter val="9 155 000.0"/>
        <filter val="9 185 000.0"/>
        <filter val="9 200 000.0"/>
        <filter val="9 291 300.0"/>
        <filter val="9 295 000.0"/>
        <filter val="9 300 000.0"/>
        <filter val="9 330 000.0"/>
        <filter val="9 415 000.0"/>
        <filter val="9 420 000.0"/>
        <filter val="9 425 000.0"/>
        <filter val="9 430 000.0"/>
        <filter val="9 443 000.0"/>
        <filter val="9 446 600.0"/>
        <filter val="9 450 000.0"/>
        <filter val="9 495 000.0"/>
        <filter val="9 500 000.0"/>
        <filter val="9 515 000.0"/>
        <filter val="9 539 200.0"/>
        <filter val="9 590 000.0"/>
        <filter val="9 629 446.0"/>
        <filter val="9 630 000.0"/>
        <filter val="9 665 000.0"/>
        <filter val="9 683 000.0"/>
        <filter val="9 700 000.0"/>
        <filter val="9 770 000.0"/>
        <filter val="9 950 000.0"/>
        <filter val="9 970 000.0"/>
        <filter val="90 000 000.0"/>
        <filter val="90 000.0"/>
        <filter val="90 050.0"/>
        <filter val="90 900 000.0"/>
        <filter val="900 000.0"/>
        <filter val="903 000.0"/>
        <filter val="905 000.0"/>
        <filter val="91 000.0"/>
        <filter val="91 100.0"/>
        <filter val="91 230 000.0"/>
        <filter val="91 450.0"/>
        <filter val="912 000.0"/>
        <filter val="915 000.0"/>
        <filter val="92 000.0"/>
        <filter val="920 000.0"/>
        <filter val="923 078 500.0"/>
        <filter val="925 000.0"/>
        <filter val="93 000.0"/>
        <filter val="93 100.0"/>
        <filter val="93 400.0"/>
        <filter val="930 000.0"/>
        <filter val="94 451 000.0"/>
        <filter val="94 613 522.0"/>
        <filter val="940 000 000.0"/>
        <filter val="948 000.0"/>
        <filter val="95 000.0"/>
        <filter val="950 000.0"/>
        <filter val="952 444 728.0"/>
        <filter val="96 000.0"/>
        <filter val="96 800.0"/>
        <filter val="96 835 000.0"/>
        <filter val="96 860.0"/>
        <filter val="960 000.0"/>
        <filter val="962 000.0"/>
        <filter val="965 000.0"/>
        <filter val="966 000.0"/>
        <filter val="97 000.0"/>
        <filter val="97 097 000.0"/>
        <filter val="97 160.0"/>
        <filter val="97 760.0"/>
        <filter val="97 920.0"/>
        <filter val="970 000.0"/>
        <filter val="971 000.0"/>
        <filter val="975 000.0"/>
        <filter val="98 000 000.0"/>
        <filter val="98 000.0"/>
        <filter val="98 040.0"/>
        <filter val="98 100.0"/>
        <filter val="98 900.0"/>
        <filter val="980 000.0"/>
        <filter val="984 300.0"/>
        <filter val="985 000.0"/>
        <filter val="987 000.0"/>
        <filter val="99 200.0"/>
        <filter val="99 400.0"/>
        <filter val="99 800.0"/>
        <filter val="997 000.0"/>
      </filters>
    </filterColumn>
  </autoFilter>
  <mergeCells count="3">
    <mergeCell ref="B2:H2"/>
    <mergeCell ref="B3:H3"/>
    <mergeCell ref="B4:H4"/>
  </mergeCells>
  <printOptions horizontalCentered="1"/>
  <pageMargins left="0.19685039370078741" right="0.19685039370078741" top="0.39370078740157483" bottom="0.98425196850393704" header="0.98425196850393704" footer="0.59055118110236227"/>
  <pageSetup scale="61" fitToHeight="0" orientation="portrait" horizontalDpi="300" verticalDpi="300" r:id="rId1"/>
  <headerFooter alignWithMargins="0"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2:G61"/>
  <sheetViews>
    <sheetView showGridLines="0" view="pageBreakPreview" zoomScale="85" zoomScaleNormal="100" zoomScaleSheetLayoutView="85" workbookViewId="0">
      <pane xSplit="2" ySplit="5" topLeftCell="C6" activePane="bottomRight" state="frozen"/>
      <selection pane="topRight" activeCell="B1" sqref="B1"/>
      <selection pane="bottomLeft" activeCell="A2" sqref="A2"/>
      <selection pane="bottomRight" activeCell="C21" sqref="C21"/>
    </sheetView>
  </sheetViews>
  <sheetFormatPr defaultRowHeight="12.75"/>
  <cols>
    <col min="2" max="2" width="61.7109375" customWidth="1"/>
    <col min="3" max="7" width="19.28515625" customWidth="1"/>
  </cols>
  <sheetData>
    <row r="2" spans="2:7" ht="15">
      <c r="B2" s="131" t="s">
        <v>66</v>
      </c>
      <c r="C2" s="131"/>
      <c r="D2" s="131"/>
      <c r="E2" s="131"/>
      <c r="F2" s="131"/>
      <c r="G2" s="131"/>
    </row>
    <row r="3" spans="2:7" ht="15">
      <c r="B3" s="134" t="s">
        <v>67</v>
      </c>
      <c r="C3" s="134"/>
      <c r="D3" s="134"/>
      <c r="E3" s="134"/>
      <c r="F3" s="134"/>
      <c r="G3" s="134"/>
    </row>
    <row r="4" spans="2:7" ht="15">
      <c r="B4" s="130" t="s">
        <v>63</v>
      </c>
      <c r="C4" s="130"/>
      <c r="D4" s="130"/>
      <c r="E4" s="130"/>
      <c r="F4" s="130"/>
      <c r="G4" s="130"/>
    </row>
    <row r="5" spans="2:7" ht="30">
      <c r="B5" s="20" t="s">
        <v>53</v>
      </c>
      <c r="C5" s="20" t="s">
        <v>60</v>
      </c>
      <c r="D5" s="20" t="s">
        <v>55</v>
      </c>
      <c r="E5" s="20" t="s">
        <v>56</v>
      </c>
      <c r="F5" s="20" t="s">
        <v>57</v>
      </c>
      <c r="G5" s="20" t="s">
        <v>58</v>
      </c>
    </row>
    <row r="6" spans="2:7" ht="15">
      <c r="B6" s="21" t="s">
        <v>0</v>
      </c>
      <c r="C6" s="14">
        <v>1426410000</v>
      </c>
      <c r="D6" s="17">
        <v>301996700</v>
      </c>
      <c r="E6" s="17">
        <v>442749750</v>
      </c>
      <c r="F6" s="17">
        <v>303795750</v>
      </c>
      <c r="G6" s="17">
        <v>377867800</v>
      </c>
    </row>
    <row r="7" spans="2:7" ht="15">
      <c r="B7" s="15" t="s">
        <v>1</v>
      </c>
      <c r="C7" s="14">
        <v>49480000</v>
      </c>
      <c r="D7" s="14">
        <v>12788000</v>
      </c>
      <c r="E7" s="14">
        <v>11218000</v>
      </c>
      <c r="F7" s="14">
        <v>11118000</v>
      </c>
      <c r="G7" s="14">
        <v>14356000</v>
      </c>
    </row>
    <row r="8" spans="2:7" ht="15" hidden="1">
      <c r="B8" s="16" t="s">
        <v>2</v>
      </c>
      <c r="C8" s="14">
        <v>0</v>
      </c>
      <c r="D8" s="14">
        <v>0</v>
      </c>
      <c r="E8" s="14">
        <v>0</v>
      </c>
      <c r="F8" s="14">
        <v>0</v>
      </c>
      <c r="G8" s="14">
        <v>0</v>
      </c>
    </row>
    <row r="9" spans="2:7" ht="30" hidden="1">
      <c r="B9" s="7" t="s">
        <v>3</v>
      </c>
      <c r="C9" s="14">
        <v>0</v>
      </c>
      <c r="D9" s="17">
        <v>0</v>
      </c>
      <c r="E9" s="17">
        <v>0</v>
      </c>
      <c r="F9" s="17">
        <v>0</v>
      </c>
      <c r="G9" s="17">
        <v>0</v>
      </c>
    </row>
    <row r="10" spans="2:7" ht="15" hidden="1">
      <c r="B10" s="8" t="s">
        <v>4</v>
      </c>
      <c r="C10" s="14">
        <v>0</v>
      </c>
      <c r="D10" s="17">
        <v>0</v>
      </c>
      <c r="E10" s="17">
        <v>0</v>
      </c>
      <c r="F10" s="17">
        <v>0</v>
      </c>
      <c r="G10" s="17">
        <v>0</v>
      </c>
    </row>
    <row r="11" spans="2:7" ht="15" hidden="1">
      <c r="B11" s="9" t="s">
        <v>5</v>
      </c>
      <c r="C11" s="14">
        <v>0</v>
      </c>
      <c r="D11" s="17">
        <v>0</v>
      </c>
      <c r="E11" s="17">
        <v>0</v>
      </c>
      <c r="F11" s="17">
        <v>0</v>
      </c>
      <c r="G11" s="17">
        <v>0</v>
      </c>
    </row>
    <row r="12" spans="2:7" ht="15" hidden="1">
      <c r="B12" s="8" t="s">
        <v>6</v>
      </c>
      <c r="C12" s="14">
        <v>0</v>
      </c>
      <c r="D12" s="17">
        <v>0</v>
      </c>
      <c r="E12" s="17">
        <v>0</v>
      </c>
      <c r="F12" s="17">
        <v>0</v>
      </c>
      <c r="G12" s="17">
        <v>0</v>
      </c>
    </row>
    <row r="13" spans="2:7" ht="15" hidden="1">
      <c r="B13" s="9" t="s">
        <v>7</v>
      </c>
      <c r="C13" s="14">
        <v>0</v>
      </c>
      <c r="D13" s="17">
        <v>0</v>
      </c>
      <c r="E13" s="17">
        <v>0</v>
      </c>
      <c r="F13" s="17">
        <v>0</v>
      </c>
      <c r="G13" s="17">
        <v>0</v>
      </c>
    </row>
    <row r="14" spans="2:7" ht="15" hidden="1">
      <c r="B14" s="7" t="s">
        <v>8</v>
      </c>
      <c r="C14" s="14">
        <v>0</v>
      </c>
      <c r="D14" s="17">
        <v>0</v>
      </c>
      <c r="E14" s="17">
        <v>0</v>
      </c>
      <c r="F14" s="17">
        <v>0</v>
      </c>
      <c r="G14" s="17">
        <v>0</v>
      </c>
    </row>
    <row r="15" spans="2:7" ht="15" hidden="1">
      <c r="B15" s="8" t="s">
        <v>9</v>
      </c>
      <c r="C15" s="14">
        <v>0</v>
      </c>
      <c r="D15" s="17">
        <v>0</v>
      </c>
      <c r="E15" s="17">
        <v>0</v>
      </c>
      <c r="F15" s="17">
        <v>0</v>
      </c>
      <c r="G15" s="17">
        <v>0</v>
      </c>
    </row>
    <row r="16" spans="2:7" ht="15" hidden="1">
      <c r="B16" s="9" t="s">
        <v>10</v>
      </c>
      <c r="C16" s="14">
        <v>0</v>
      </c>
      <c r="D16" s="17">
        <v>0</v>
      </c>
      <c r="E16" s="17">
        <v>0</v>
      </c>
      <c r="F16" s="17">
        <v>0</v>
      </c>
      <c r="G16" s="17">
        <v>0</v>
      </c>
    </row>
    <row r="17" spans="2:7" ht="15" hidden="1">
      <c r="B17" s="8" t="s">
        <v>11</v>
      </c>
      <c r="C17" s="14">
        <v>0</v>
      </c>
      <c r="D17" s="17">
        <v>0</v>
      </c>
      <c r="E17" s="17">
        <v>0</v>
      </c>
      <c r="F17" s="17">
        <v>0</v>
      </c>
      <c r="G17" s="17">
        <v>0</v>
      </c>
    </row>
    <row r="18" spans="2:7" ht="30" hidden="1">
      <c r="B18" s="7" t="s">
        <v>12</v>
      </c>
      <c r="C18" s="14">
        <v>0</v>
      </c>
      <c r="D18" s="17">
        <v>0</v>
      </c>
      <c r="E18" s="17">
        <v>0</v>
      </c>
      <c r="F18" s="17">
        <v>0</v>
      </c>
      <c r="G18" s="17">
        <v>0</v>
      </c>
    </row>
    <row r="19" spans="2:7" ht="15" hidden="1">
      <c r="B19" s="8" t="s">
        <v>13</v>
      </c>
      <c r="C19" s="14">
        <v>0</v>
      </c>
      <c r="D19" s="17">
        <v>0</v>
      </c>
      <c r="E19" s="17">
        <v>0</v>
      </c>
      <c r="F19" s="17">
        <v>0</v>
      </c>
      <c r="G19" s="17">
        <v>0</v>
      </c>
    </row>
    <row r="20" spans="2:7" ht="15" hidden="1">
      <c r="B20" s="7" t="s">
        <v>14</v>
      </c>
      <c r="C20" s="14">
        <v>0</v>
      </c>
      <c r="D20" s="17">
        <v>0</v>
      </c>
      <c r="E20" s="17">
        <v>0</v>
      </c>
      <c r="F20" s="17">
        <v>0</v>
      </c>
      <c r="G20" s="17">
        <v>0</v>
      </c>
    </row>
    <row r="21" spans="2:7" ht="15">
      <c r="B21" s="16" t="s">
        <v>15</v>
      </c>
      <c r="C21" s="14">
        <v>49480000</v>
      </c>
      <c r="D21" s="14">
        <v>12788000</v>
      </c>
      <c r="E21" s="14">
        <v>11218000</v>
      </c>
      <c r="F21" s="14">
        <v>11118000</v>
      </c>
      <c r="G21" s="14">
        <v>14356000</v>
      </c>
    </row>
    <row r="22" spans="2:7" ht="15" hidden="1">
      <c r="B22" s="7" t="s">
        <v>16</v>
      </c>
      <c r="C22" s="14">
        <v>0</v>
      </c>
      <c r="D22" s="17">
        <v>0</v>
      </c>
      <c r="E22" s="17">
        <v>0</v>
      </c>
      <c r="F22" s="17">
        <v>0</v>
      </c>
      <c r="G22" s="17">
        <v>0</v>
      </c>
    </row>
    <row r="23" spans="2:7" ht="15">
      <c r="B23" s="7" t="s">
        <v>17</v>
      </c>
      <c r="C23" s="14">
        <v>49480000</v>
      </c>
      <c r="D23" s="17">
        <v>12788000</v>
      </c>
      <c r="E23" s="17">
        <v>11218000</v>
      </c>
      <c r="F23" s="17">
        <v>11118000</v>
      </c>
      <c r="G23" s="17">
        <v>14356000</v>
      </c>
    </row>
    <row r="24" spans="2:7" ht="15" hidden="1">
      <c r="B24" s="16" t="s">
        <v>18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</row>
    <row r="25" spans="2:7" ht="15" hidden="1">
      <c r="B25" s="7" t="s">
        <v>19</v>
      </c>
      <c r="C25" s="14">
        <v>0</v>
      </c>
      <c r="D25" s="17">
        <v>0</v>
      </c>
      <c r="E25" s="17">
        <v>0</v>
      </c>
      <c r="F25" s="17">
        <v>0</v>
      </c>
      <c r="G25" s="17">
        <v>0</v>
      </c>
    </row>
    <row r="26" spans="2:7" ht="15" hidden="1">
      <c r="B26" s="8" t="s">
        <v>20</v>
      </c>
      <c r="C26" s="14">
        <v>0</v>
      </c>
      <c r="D26" s="17">
        <v>0</v>
      </c>
      <c r="E26" s="17">
        <v>0</v>
      </c>
      <c r="F26" s="17">
        <v>0</v>
      </c>
      <c r="G26" s="17">
        <v>0</v>
      </c>
    </row>
    <row r="27" spans="2:7" ht="15" hidden="1">
      <c r="B27" s="8" t="s">
        <v>21</v>
      </c>
      <c r="C27" s="14">
        <v>0</v>
      </c>
      <c r="D27" s="17">
        <v>0</v>
      </c>
      <c r="E27" s="17">
        <v>0</v>
      </c>
      <c r="F27" s="17">
        <v>0</v>
      </c>
      <c r="G27" s="17">
        <v>0</v>
      </c>
    </row>
    <row r="28" spans="2:7" ht="30" hidden="1">
      <c r="B28" s="9" t="s">
        <v>22</v>
      </c>
      <c r="C28" s="14">
        <v>0</v>
      </c>
      <c r="D28" s="17">
        <v>0</v>
      </c>
      <c r="E28" s="17">
        <v>0</v>
      </c>
      <c r="F28" s="17">
        <v>0</v>
      </c>
      <c r="G28" s="17">
        <v>0</v>
      </c>
    </row>
    <row r="29" spans="2:7" ht="15" hidden="1">
      <c r="B29" s="9" t="s">
        <v>23</v>
      </c>
      <c r="C29" s="14">
        <v>0</v>
      </c>
      <c r="D29" s="17">
        <v>0</v>
      </c>
      <c r="E29" s="17">
        <v>0</v>
      </c>
      <c r="F29" s="17">
        <v>0</v>
      </c>
      <c r="G29" s="17">
        <v>0</v>
      </c>
    </row>
    <row r="30" spans="2:7" ht="15" hidden="1">
      <c r="B30" s="8" t="s">
        <v>24</v>
      </c>
      <c r="C30" s="14">
        <v>0</v>
      </c>
      <c r="D30" s="17">
        <v>0</v>
      </c>
      <c r="E30" s="17">
        <v>0</v>
      </c>
      <c r="F30" s="17">
        <v>0</v>
      </c>
      <c r="G30" s="17">
        <v>0</v>
      </c>
    </row>
    <row r="31" spans="2:7" ht="15" hidden="1">
      <c r="B31" s="7" t="s">
        <v>25</v>
      </c>
      <c r="C31" s="14">
        <v>0</v>
      </c>
      <c r="D31" s="17">
        <v>0</v>
      </c>
      <c r="E31" s="17">
        <v>0</v>
      </c>
      <c r="F31" s="17">
        <v>0</v>
      </c>
      <c r="G31" s="17">
        <v>0</v>
      </c>
    </row>
    <row r="32" spans="2:7" ht="15" hidden="1">
      <c r="B32" s="8" t="s">
        <v>26</v>
      </c>
      <c r="C32" s="14">
        <v>0</v>
      </c>
      <c r="D32" s="17">
        <v>0</v>
      </c>
      <c r="E32" s="17">
        <v>0</v>
      </c>
      <c r="F32" s="17">
        <v>0</v>
      </c>
      <c r="G32" s="17">
        <v>0</v>
      </c>
    </row>
    <row r="33" spans="2:7" ht="15" hidden="1">
      <c r="B33" s="9" t="s">
        <v>27</v>
      </c>
      <c r="C33" s="14">
        <v>0</v>
      </c>
      <c r="D33" s="17">
        <v>0</v>
      </c>
      <c r="E33" s="17">
        <v>0</v>
      </c>
      <c r="F33" s="17">
        <v>0</v>
      </c>
      <c r="G33" s="17">
        <v>0</v>
      </c>
    </row>
    <row r="34" spans="2:7" ht="15" hidden="1">
      <c r="B34" s="9" t="s">
        <v>28</v>
      </c>
      <c r="C34" s="14">
        <v>0</v>
      </c>
      <c r="D34" s="17">
        <v>0</v>
      </c>
      <c r="E34" s="17">
        <v>0</v>
      </c>
      <c r="F34" s="17">
        <v>0</v>
      </c>
      <c r="G34" s="17">
        <v>0</v>
      </c>
    </row>
    <row r="35" spans="2:7" ht="15" hidden="1">
      <c r="B35" s="9" t="s">
        <v>29</v>
      </c>
      <c r="C35" s="14">
        <v>0</v>
      </c>
      <c r="D35" s="17">
        <v>0</v>
      </c>
      <c r="E35" s="17">
        <v>0</v>
      </c>
      <c r="F35" s="17">
        <v>0</v>
      </c>
      <c r="G35" s="17">
        <v>0</v>
      </c>
    </row>
    <row r="36" spans="2:7" ht="15" hidden="1">
      <c r="B36" s="9" t="s">
        <v>30</v>
      </c>
      <c r="C36" s="14">
        <v>0</v>
      </c>
      <c r="D36" s="17">
        <v>0</v>
      </c>
      <c r="E36" s="17">
        <v>0</v>
      </c>
      <c r="F36" s="17">
        <v>0</v>
      </c>
      <c r="G36" s="17">
        <v>0</v>
      </c>
    </row>
    <row r="37" spans="2:7" ht="15" hidden="1">
      <c r="B37" s="9" t="s">
        <v>31</v>
      </c>
      <c r="C37" s="14">
        <v>0</v>
      </c>
      <c r="D37" s="17">
        <v>0</v>
      </c>
      <c r="E37" s="17">
        <v>0</v>
      </c>
      <c r="F37" s="17">
        <v>0</v>
      </c>
      <c r="G37" s="17">
        <v>0</v>
      </c>
    </row>
    <row r="38" spans="2:7" ht="30" hidden="1">
      <c r="B38" s="9" t="s">
        <v>32</v>
      </c>
      <c r="C38" s="14">
        <v>0</v>
      </c>
      <c r="D38" s="17">
        <v>0</v>
      </c>
      <c r="E38" s="17">
        <v>0</v>
      </c>
      <c r="F38" s="17">
        <v>0</v>
      </c>
      <c r="G38" s="17">
        <v>0</v>
      </c>
    </row>
    <row r="39" spans="2:7" ht="15" hidden="1">
      <c r="B39" s="9" t="s">
        <v>33</v>
      </c>
      <c r="C39" s="14">
        <v>0</v>
      </c>
      <c r="D39" s="17">
        <v>0</v>
      </c>
      <c r="E39" s="17">
        <v>0</v>
      </c>
      <c r="F39" s="17">
        <v>0</v>
      </c>
      <c r="G39" s="17">
        <v>0</v>
      </c>
    </row>
    <row r="40" spans="2:7" ht="15" hidden="1">
      <c r="B40" s="8" t="s">
        <v>34</v>
      </c>
      <c r="C40" s="14">
        <v>0</v>
      </c>
      <c r="D40" s="17">
        <v>0</v>
      </c>
      <c r="E40" s="17">
        <v>0</v>
      </c>
      <c r="F40" s="17">
        <v>0</v>
      </c>
      <c r="G40" s="17">
        <v>0</v>
      </c>
    </row>
    <row r="41" spans="2:7" ht="15" hidden="1">
      <c r="B41" s="9" t="s">
        <v>35</v>
      </c>
      <c r="C41" s="14">
        <v>0</v>
      </c>
      <c r="D41" s="17">
        <v>0</v>
      </c>
      <c r="E41" s="17">
        <v>0</v>
      </c>
      <c r="F41" s="17">
        <v>0</v>
      </c>
      <c r="G41" s="17">
        <v>0</v>
      </c>
    </row>
    <row r="42" spans="2:7" ht="15" hidden="1">
      <c r="B42" s="9" t="s">
        <v>36</v>
      </c>
      <c r="C42" s="14">
        <v>0</v>
      </c>
      <c r="D42" s="17">
        <v>0</v>
      </c>
      <c r="E42" s="17">
        <v>0</v>
      </c>
      <c r="F42" s="17">
        <v>0</v>
      </c>
      <c r="G42" s="17">
        <v>0</v>
      </c>
    </row>
    <row r="43" spans="2:7" ht="15" hidden="1">
      <c r="B43" s="7" t="s">
        <v>37</v>
      </c>
      <c r="C43" s="14">
        <v>0</v>
      </c>
      <c r="D43" s="17">
        <v>0</v>
      </c>
      <c r="E43" s="17">
        <v>0</v>
      </c>
      <c r="F43" s="17">
        <v>0</v>
      </c>
      <c r="G43" s="17">
        <v>0</v>
      </c>
    </row>
    <row r="44" spans="2:7" ht="30" hidden="1">
      <c r="B44" s="7" t="s">
        <v>38</v>
      </c>
      <c r="C44" s="14">
        <v>0</v>
      </c>
      <c r="D44" s="17">
        <v>0</v>
      </c>
      <c r="E44" s="17">
        <v>0</v>
      </c>
      <c r="F44" s="17">
        <v>0</v>
      </c>
      <c r="G44" s="17">
        <v>0</v>
      </c>
    </row>
    <row r="45" spans="2:7" ht="30" hidden="1">
      <c r="B45" s="8" t="s">
        <v>39</v>
      </c>
      <c r="C45" s="14">
        <v>0</v>
      </c>
      <c r="D45" s="17">
        <v>0</v>
      </c>
      <c r="E45" s="17">
        <v>0</v>
      </c>
      <c r="F45" s="17">
        <v>0</v>
      </c>
      <c r="G45" s="17">
        <v>0</v>
      </c>
    </row>
    <row r="46" spans="2:7" ht="30" hidden="1">
      <c r="B46" s="9" t="s">
        <v>40</v>
      </c>
      <c r="C46" s="14">
        <v>0</v>
      </c>
      <c r="D46" s="17">
        <v>0</v>
      </c>
      <c r="E46" s="17">
        <v>0</v>
      </c>
      <c r="F46" s="17">
        <v>0</v>
      </c>
      <c r="G46" s="17">
        <v>0</v>
      </c>
    </row>
    <row r="47" spans="2:7" ht="15" hidden="1">
      <c r="B47" s="10" t="s">
        <v>41</v>
      </c>
      <c r="C47" s="14">
        <v>0</v>
      </c>
      <c r="D47" s="17">
        <v>0</v>
      </c>
      <c r="E47" s="17">
        <v>0</v>
      </c>
      <c r="F47" s="17">
        <v>0</v>
      </c>
      <c r="G47" s="17">
        <v>0</v>
      </c>
    </row>
    <row r="48" spans="2:7" ht="15" hidden="1">
      <c r="B48" s="15" t="s">
        <v>42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</row>
    <row r="49" spans="2:7" ht="15" hidden="1">
      <c r="B49" s="6" t="s">
        <v>43</v>
      </c>
      <c r="C49" s="14">
        <v>0</v>
      </c>
      <c r="D49" s="17">
        <v>0</v>
      </c>
      <c r="E49" s="17">
        <v>0</v>
      </c>
      <c r="F49" s="17">
        <v>0</v>
      </c>
      <c r="G49" s="17">
        <v>0</v>
      </c>
    </row>
    <row r="50" spans="2:7" ht="15" hidden="1">
      <c r="B50" s="6" t="s">
        <v>44</v>
      </c>
      <c r="C50" s="14">
        <v>0</v>
      </c>
      <c r="D50" s="17">
        <v>0</v>
      </c>
      <c r="E50" s="17">
        <v>0</v>
      </c>
      <c r="F50" s="17">
        <v>0</v>
      </c>
      <c r="G50" s="17">
        <v>0</v>
      </c>
    </row>
    <row r="51" spans="2:7" ht="15" hidden="1">
      <c r="B51" s="7" t="s">
        <v>45</v>
      </c>
      <c r="C51" s="14">
        <v>0</v>
      </c>
      <c r="D51" s="17">
        <v>0</v>
      </c>
      <c r="E51" s="17">
        <v>0</v>
      </c>
      <c r="F51" s="17">
        <v>0</v>
      </c>
      <c r="G51" s="17">
        <v>0</v>
      </c>
    </row>
    <row r="52" spans="2:7" ht="15" hidden="1">
      <c r="B52" s="15" t="s">
        <v>46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</row>
    <row r="53" spans="2:7" ht="15" hidden="1">
      <c r="B53" s="6" t="s">
        <v>47</v>
      </c>
      <c r="C53" s="14">
        <v>0</v>
      </c>
      <c r="D53" s="17">
        <v>0</v>
      </c>
      <c r="E53" s="17">
        <v>0</v>
      </c>
      <c r="F53" s="17">
        <v>0</v>
      </c>
      <c r="G53" s="17">
        <v>0</v>
      </c>
    </row>
    <row r="54" spans="2:7" ht="15" hidden="1">
      <c r="B54" s="7" t="s">
        <v>48</v>
      </c>
      <c r="C54" s="14">
        <v>0</v>
      </c>
      <c r="D54" s="17">
        <v>0</v>
      </c>
      <c r="E54" s="17">
        <v>0</v>
      </c>
      <c r="F54" s="17">
        <v>0</v>
      </c>
      <c r="G54" s="17">
        <v>0</v>
      </c>
    </row>
    <row r="55" spans="2:7" ht="15">
      <c r="B55" s="15" t="s">
        <v>49</v>
      </c>
      <c r="C55" s="14">
        <v>1376930000</v>
      </c>
      <c r="D55" s="14">
        <v>289208700</v>
      </c>
      <c r="E55" s="14">
        <v>431531750</v>
      </c>
      <c r="F55" s="14">
        <v>292677750</v>
      </c>
      <c r="G55" s="14">
        <v>363511800</v>
      </c>
    </row>
    <row r="56" spans="2:7" ht="15" hidden="1">
      <c r="B56" s="6" t="s">
        <v>47</v>
      </c>
      <c r="C56" s="14">
        <v>0</v>
      </c>
      <c r="D56" s="17">
        <v>0</v>
      </c>
      <c r="E56" s="17">
        <v>0</v>
      </c>
      <c r="F56" s="17">
        <v>0</v>
      </c>
      <c r="G56" s="17">
        <v>0</v>
      </c>
    </row>
    <row r="57" spans="2:7" ht="15" hidden="1">
      <c r="B57" s="7" t="s">
        <v>50</v>
      </c>
      <c r="C57" s="14">
        <v>0</v>
      </c>
      <c r="D57" s="17">
        <v>0</v>
      </c>
      <c r="E57" s="17">
        <v>0</v>
      </c>
      <c r="F57" s="17">
        <v>0</v>
      </c>
      <c r="G57" s="17">
        <v>0</v>
      </c>
    </row>
    <row r="58" spans="2:7" ht="15">
      <c r="B58" s="6" t="s">
        <v>51</v>
      </c>
      <c r="C58" s="14">
        <v>1376930000</v>
      </c>
      <c r="D58" s="17">
        <v>289208700</v>
      </c>
      <c r="E58" s="17">
        <v>431531750</v>
      </c>
      <c r="F58" s="17">
        <v>292677750</v>
      </c>
      <c r="G58" s="17">
        <v>363511800</v>
      </c>
    </row>
    <row r="59" spans="2:7" ht="15">
      <c r="B59" s="7" t="s">
        <v>48</v>
      </c>
      <c r="C59" s="14">
        <v>1376930000</v>
      </c>
      <c r="D59" s="17">
        <v>289208700</v>
      </c>
      <c r="E59" s="17">
        <v>431531750</v>
      </c>
      <c r="F59" s="17">
        <v>292677750</v>
      </c>
      <c r="G59" s="17">
        <v>363511800</v>
      </c>
    </row>
    <row r="60" spans="2:7" ht="15.75" hidden="1" thickBot="1">
      <c r="B60" s="18" t="s">
        <v>52</v>
      </c>
      <c r="C60" s="19">
        <v>0</v>
      </c>
      <c r="D60" s="19">
        <v>0</v>
      </c>
      <c r="E60" s="19">
        <v>0</v>
      </c>
      <c r="F60" s="19">
        <v>0</v>
      </c>
      <c r="G60" s="19">
        <v>0</v>
      </c>
    </row>
    <row r="61" spans="2:7" ht="76.5" customHeight="1"/>
  </sheetData>
  <autoFilter ref="B5:G60">
    <filterColumn colId="1">
      <filters>
        <filter val="1 376 930 000.0"/>
        <filter val="1 426 410 000.0"/>
        <filter val="49 480 000.0"/>
      </filters>
    </filterColumn>
  </autoFilter>
  <mergeCells count="3">
    <mergeCell ref="B2:G2"/>
    <mergeCell ref="B3:G3"/>
    <mergeCell ref="B4:G4"/>
  </mergeCells>
  <printOptions horizontalCentered="1"/>
  <pageMargins left="0.39370078740157483" right="0.39370078740157483" top="0.39370078740157483" bottom="0.39370078740157483" header="0.98425196850393704" footer="0.98425196850393704"/>
  <pageSetup scale="63" fitToHeight="0" orientation="portrait" horizontalDpi="300" verticalDpi="300" r:id="rId1"/>
  <headerFooter alignWithMargins="0"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2:R4584"/>
  <sheetViews>
    <sheetView showGridLines="0" view="pageBreakPreview" zoomScale="60" zoomScaleNormal="100"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N6" sqref="N6"/>
    </sheetView>
  </sheetViews>
  <sheetFormatPr defaultColWidth="9.140625" defaultRowHeight="12.75"/>
  <cols>
    <col min="2" max="2" width="13.7109375" customWidth="1"/>
    <col min="3" max="3" width="61.7109375" customWidth="1"/>
    <col min="4" max="18" width="19.140625" customWidth="1"/>
  </cols>
  <sheetData>
    <row r="2" spans="1:18" ht="15.75">
      <c r="A2" s="151"/>
      <c r="B2" s="190" t="s">
        <v>2300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</row>
    <row r="3" spans="1:18" ht="15.75" customHeight="1">
      <c r="A3" s="151"/>
      <c r="B3" s="191" t="s">
        <v>2301</v>
      </c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</row>
    <row r="4" spans="1:18" ht="15">
      <c r="A4" s="151"/>
      <c r="B4" s="178" t="s">
        <v>63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</row>
    <row r="5" spans="1:18" ht="45">
      <c r="A5" s="151"/>
      <c r="B5" s="180" t="s">
        <v>2296</v>
      </c>
      <c r="C5" s="180" t="s">
        <v>53</v>
      </c>
      <c r="D5" s="180" t="s">
        <v>122</v>
      </c>
      <c r="E5" s="180" t="s">
        <v>125</v>
      </c>
      <c r="F5" s="180" t="s">
        <v>126</v>
      </c>
      <c r="G5" s="180" t="s">
        <v>127</v>
      </c>
      <c r="H5" s="180" t="s">
        <v>128</v>
      </c>
      <c r="I5" s="180" t="s">
        <v>2302</v>
      </c>
      <c r="J5" s="180" t="s">
        <v>125</v>
      </c>
      <c r="K5" s="180" t="s">
        <v>126</v>
      </c>
      <c r="L5" s="180" t="s">
        <v>127</v>
      </c>
      <c r="M5" s="180" t="s">
        <v>128</v>
      </c>
      <c r="N5" s="180" t="s">
        <v>2303</v>
      </c>
      <c r="O5" s="180" t="s">
        <v>125</v>
      </c>
      <c r="P5" s="180" t="s">
        <v>126</v>
      </c>
      <c r="Q5" s="180" t="s">
        <v>127</v>
      </c>
      <c r="R5" s="180" t="s">
        <v>128</v>
      </c>
    </row>
    <row r="6" spans="1:18" ht="15.75" thickBot="1">
      <c r="A6" s="181" t="str">
        <f>(IF(OR(D6&lt;&gt;0),"A","B"))</f>
        <v>A</v>
      </c>
      <c r="B6" s="182" t="s">
        <v>132</v>
      </c>
      <c r="C6" s="183" t="s">
        <v>124</v>
      </c>
      <c r="D6" s="184">
        <f>I6+N6</f>
        <v>1426410000</v>
      </c>
      <c r="E6" s="184">
        <f t="shared" ref="E6:H21" si="0">J6+O6</f>
        <v>301996700</v>
      </c>
      <c r="F6" s="184">
        <f t="shared" si="0"/>
        <v>442749750</v>
      </c>
      <c r="G6" s="184">
        <f t="shared" si="0"/>
        <v>303795750</v>
      </c>
      <c r="H6" s="184">
        <f t="shared" si="0"/>
        <v>377867800</v>
      </c>
      <c r="I6" s="184">
        <v>49480000</v>
      </c>
      <c r="J6" s="184">
        <v>12788000</v>
      </c>
      <c r="K6" s="184">
        <v>11218000</v>
      </c>
      <c r="L6" s="184">
        <v>11118000</v>
      </c>
      <c r="M6" s="184">
        <v>14356000</v>
      </c>
      <c r="N6" s="184">
        <v>1376930000</v>
      </c>
      <c r="O6" s="184">
        <v>289208700</v>
      </c>
      <c r="P6" s="184">
        <v>431531750</v>
      </c>
      <c r="Q6" s="184">
        <v>292677750</v>
      </c>
      <c r="R6" s="184">
        <v>363511800</v>
      </c>
    </row>
    <row r="7" spans="1:18" ht="15.75" thickTop="1">
      <c r="A7" s="181" t="str">
        <f t="shared" ref="A7:A70" si="1">(IF(OR(D7&lt;&gt;0),"A","B"))</f>
        <v>A</v>
      </c>
      <c r="B7" s="186" t="s">
        <v>121</v>
      </c>
      <c r="C7" s="186" t="s">
        <v>99</v>
      </c>
      <c r="D7" s="187">
        <f t="shared" ref="D7:H69" si="2">I7+N7</f>
        <v>224426000</v>
      </c>
      <c r="E7" s="187">
        <f t="shared" si="0"/>
        <v>78216700</v>
      </c>
      <c r="F7" s="187">
        <f t="shared" si="0"/>
        <v>55245750</v>
      </c>
      <c r="G7" s="187">
        <f t="shared" si="0"/>
        <v>64194750</v>
      </c>
      <c r="H7" s="187">
        <f t="shared" si="0"/>
        <v>26768800</v>
      </c>
      <c r="I7" s="187">
        <v>37970000</v>
      </c>
      <c r="J7" s="187">
        <v>11648000</v>
      </c>
      <c r="K7" s="187">
        <v>9473000</v>
      </c>
      <c r="L7" s="187">
        <v>5923000</v>
      </c>
      <c r="M7" s="187">
        <v>10926000</v>
      </c>
      <c r="N7" s="187">
        <v>186456000</v>
      </c>
      <c r="O7" s="187">
        <v>66568700</v>
      </c>
      <c r="P7" s="187">
        <v>45772750</v>
      </c>
      <c r="Q7" s="187">
        <v>58271750</v>
      </c>
      <c r="R7" s="187">
        <v>15842800</v>
      </c>
    </row>
    <row r="8" spans="1:18" ht="15">
      <c r="A8" s="181" t="str">
        <f t="shared" si="1"/>
        <v>A</v>
      </c>
      <c r="B8" s="188" t="s">
        <v>121</v>
      </c>
      <c r="C8" s="188" t="s">
        <v>100</v>
      </c>
      <c r="D8" s="189">
        <f t="shared" si="2"/>
        <v>630000</v>
      </c>
      <c r="E8" s="189">
        <f t="shared" si="0"/>
        <v>158000</v>
      </c>
      <c r="F8" s="189">
        <f t="shared" si="0"/>
        <v>158000</v>
      </c>
      <c r="G8" s="189">
        <f t="shared" si="0"/>
        <v>158000</v>
      </c>
      <c r="H8" s="189">
        <f t="shared" si="0"/>
        <v>156000</v>
      </c>
      <c r="I8" s="189">
        <v>630000</v>
      </c>
      <c r="J8" s="189">
        <v>158000</v>
      </c>
      <c r="K8" s="189">
        <v>158000</v>
      </c>
      <c r="L8" s="189">
        <v>158000</v>
      </c>
      <c r="M8" s="189">
        <v>156000</v>
      </c>
      <c r="N8" s="189">
        <v>0</v>
      </c>
      <c r="O8" s="189">
        <v>0</v>
      </c>
      <c r="P8" s="189">
        <v>0</v>
      </c>
      <c r="Q8" s="189">
        <v>0</v>
      </c>
      <c r="R8" s="189">
        <v>0</v>
      </c>
    </row>
    <row r="9" spans="1:18" ht="15">
      <c r="A9" s="181" t="str">
        <f t="shared" si="1"/>
        <v>A</v>
      </c>
      <c r="B9" s="188" t="s">
        <v>121</v>
      </c>
      <c r="C9" s="188" t="s">
        <v>101</v>
      </c>
      <c r="D9" s="189">
        <f t="shared" si="2"/>
        <v>114463000</v>
      </c>
      <c r="E9" s="189">
        <f t="shared" si="0"/>
        <v>38103000</v>
      </c>
      <c r="F9" s="189">
        <f t="shared" si="0"/>
        <v>24527000</v>
      </c>
      <c r="G9" s="189">
        <f t="shared" si="0"/>
        <v>45536000</v>
      </c>
      <c r="H9" s="189">
        <f t="shared" si="0"/>
        <v>6297000</v>
      </c>
      <c r="I9" s="189">
        <v>610000</v>
      </c>
      <c r="J9" s="189">
        <v>170000</v>
      </c>
      <c r="K9" s="189">
        <v>140000</v>
      </c>
      <c r="L9" s="189">
        <v>170000</v>
      </c>
      <c r="M9" s="189">
        <v>130000</v>
      </c>
      <c r="N9" s="189">
        <v>113853000</v>
      </c>
      <c r="O9" s="189">
        <v>37933000</v>
      </c>
      <c r="P9" s="189">
        <v>24387000</v>
      </c>
      <c r="Q9" s="189">
        <v>45366000</v>
      </c>
      <c r="R9" s="189">
        <v>6167000</v>
      </c>
    </row>
    <row r="10" spans="1:18" ht="15" hidden="1">
      <c r="A10" s="181" t="str">
        <f t="shared" si="1"/>
        <v>B</v>
      </c>
      <c r="B10" s="188" t="s">
        <v>121</v>
      </c>
      <c r="C10" s="188" t="s">
        <v>102</v>
      </c>
      <c r="D10" s="189">
        <f t="shared" si="2"/>
        <v>0</v>
      </c>
      <c r="E10" s="189">
        <f t="shared" si="0"/>
        <v>0</v>
      </c>
      <c r="F10" s="189">
        <f t="shared" si="0"/>
        <v>0</v>
      </c>
      <c r="G10" s="189">
        <f t="shared" si="0"/>
        <v>0</v>
      </c>
      <c r="H10" s="189">
        <f t="shared" si="0"/>
        <v>0</v>
      </c>
      <c r="I10" s="189">
        <v>0</v>
      </c>
      <c r="J10" s="189">
        <v>0</v>
      </c>
      <c r="K10" s="189">
        <v>0</v>
      </c>
      <c r="L10" s="189">
        <v>0</v>
      </c>
      <c r="M10" s="189">
        <v>0</v>
      </c>
      <c r="N10" s="189">
        <v>0</v>
      </c>
      <c r="O10" s="189">
        <v>0</v>
      </c>
      <c r="P10" s="189">
        <v>0</v>
      </c>
      <c r="Q10" s="189">
        <v>0</v>
      </c>
      <c r="R10" s="189">
        <v>0</v>
      </c>
    </row>
    <row r="11" spans="1:18" ht="15">
      <c r="A11" s="181" t="str">
        <f t="shared" si="1"/>
        <v>A</v>
      </c>
      <c r="B11" s="188" t="s">
        <v>121</v>
      </c>
      <c r="C11" s="188" t="s">
        <v>103</v>
      </c>
      <c r="D11" s="189">
        <f t="shared" si="2"/>
        <v>46310000</v>
      </c>
      <c r="E11" s="189">
        <f t="shared" si="0"/>
        <v>11220000</v>
      </c>
      <c r="F11" s="189">
        <f t="shared" si="0"/>
        <v>13305000</v>
      </c>
      <c r="G11" s="189">
        <f t="shared" si="0"/>
        <v>10495000</v>
      </c>
      <c r="H11" s="189">
        <f t="shared" si="0"/>
        <v>11290000</v>
      </c>
      <c r="I11" s="189">
        <v>12480000</v>
      </c>
      <c r="J11" s="189">
        <v>2320000</v>
      </c>
      <c r="K11" s="189">
        <v>4175000</v>
      </c>
      <c r="L11" s="189">
        <v>1595000</v>
      </c>
      <c r="M11" s="189">
        <v>4390000</v>
      </c>
      <c r="N11" s="189">
        <v>33830000</v>
      </c>
      <c r="O11" s="189">
        <v>8900000</v>
      </c>
      <c r="P11" s="189">
        <v>9130000</v>
      </c>
      <c r="Q11" s="189">
        <v>8900000</v>
      </c>
      <c r="R11" s="189">
        <v>6900000</v>
      </c>
    </row>
    <row r="12" spans="1:18" ht="15">
      <c r="A12" s="181" t="str">
        <f t="shared" si="1"/>
        <v>A</v>
      </c>
      <c r="B12" s="188" t="s">
        <v>121</v>
      </c>
      <c r="C12" s="188" t="s">
        <v>15</v>
      </c>
      <c r="D12" s="189">
        <f t="shared" si="2"/>
        <v>12300000</v>
      </c>
      <c r="E12" s="189">
        <f t="shared" si="0"/>
        <v>2500000</v>
      </c>
      <c r="F12" s="189">
        <f t="shared" si="0"/>
        <v>3500000</v>
      </c>
      <c r="G12" s="189">
        <f t="shared" si="0"/>
        <v>4000000</v>
      </c>
      <c r="H12" s="189">
        <f t="shared" si="0"/>
        <v>2300000</v>
      </c>
      <c r="I12" s="189">
        <v>12300000</v>
      </c>
      <c r="J12" s="189">
        <v>2500000</v>
      </c>
      <c r="K12" s="189">
        <v>3500000</v>
      </c>
      <c r="L12" s="189">
        <v>4000000</v>
      </c>
      <c r="M12" s="189">
        <v>2300000</v>
      </c>
      <c r="N12" s="189">
        <v>0</v>
      </c>
      <c r="O12" s="189">
        <v>0</v>
      </c>
      <c r="P12" s="189">
        <v>0</v>
      </c>
      <c r="Q12" s="189">
        <v>0</v>
      </c>
      <c r="R12" s="189">
        <v>0</v>
      </c>
    </row>
    <row r="13" spans="1:18" ht="15" hidden="1">
      <c r="A13" s="181" t="str">
        <f t="shared" si="1"/>
        <v>B</v>
      </c>
      <c r="B13" s="188" t="s">
        <v>121</v>
      </c>
      <c r="C13" s="188" t="s">
        <v>104</v>
      </c>
      <c r="D13" s="189">
        <f t="shared" si="2"/>
        <v>0</v>
      </c>
      <c r="E13" s="189">
        <f t="shared" si="0"/>
        <v>0</v>
      </c>
      <c r="F13" s="189">
        <f t="shared" si="0"/>
        <v>0</v>
      </c>
      <c r="G13" s="189">
        <f t="shared" si="0"/>
        <v>0</v>
      </c>
      <c r="H13" s="189">
        <f t="shared" si="0"/>
        <v>0</v>
      </c>
      <c r="I13" s="189">
        <v>0</v>
      </c>
      <c r="J13" s="189">
        <v>0</v>
      </c>
      <c r="K13" s="189">
        <v>0</v>
      </c>
      <c r="L13" s="189">
        <v>0</v>
      </c>
      <c r="M13" s="189">
        <v>0</v>
      </c>
      <c r="N13" s="189">
        <v>0</v>
      </c>
      <c r="O13" s="189">
        <v>0</v>
      </c>
      <c r="P13" s="189">
        <v>0</v>
      </c>
      <c r="Q13" s="189">
        <v>0</v>
      </c>
      <c r="R13" s="189">
        <v>0</v>
      </c>
    </row>
    <row r="14" spans="1:18" ht="15">
      <c r="A14" s="181" t="str">
        <f t="shared" si="1"/>
        <v>A</v>
      </c>
      <c r="B14" s="188" t="s">
        <v>121</v>
      </c>
      <c r="C14" s="188" t="s">
        <v>105</v>
      </c>
      <c r="D14" s="189">
        <f t="shared" si="2"/>
        <v>50723000</v>
      </c>
      <c r="E14" s="189">
        <f t="shared" si="0"/>
        <v>26235700</v>
      </c>
      <c r="F14" s="189">
        <f t="shared" si="0"/>
        <v>13755750</v>
      </c>
      <c r="G14" s="189">
        <f t="shared" si="0"/>
        <v>4005750</v>
      </c>
      <c r="H14" s="189">
        <f t="shared" si="0"/>
        <v>6725800</v>
      </c>
      <c r="I14" s="189">
        <v>11950000</v>
      </c>
      <c r="J14" s="189">
        <v>6500000</v>
      </c>
      <c r="K14" s="189">
        <v>1500000</v>
      </c>
      <c r="L14" s="189">
        <v>0</v>
      </c>
      <c r="M14" s="189">
        <v>3950000</v>
      </c>
      <c r="N14" s="189">
        <v>38773000</v>
      </c>
      <c r="O14" s="189">
        <v>19735700</v>
      </c>
      <c r="P14" s="189">
        <v>12255750</v>
      </c>
      <c r="Q14" s="189">
        <v>4005750</v>
      </c>
      <c r="R14" s="189">
        <v>2775800</v>
      </c>
    </row>
    <row r="15" spans="1:18" ht="15">
      <c r="A15" s="181" t="str">
        <f t="shared" si="1"/>
        <v>A</v>
      </c>
      <c r="B15" s="186" t="s">
        <v>121</v>
      </c>
      <c r="C15" s="186" t="s">
        <v>155</v>
      </c>
      <c r="D15" s="187">
        <f t="shared" si="2"/>
        <v>885154000</v>
      </c>
      <c r="E15" s="187">
        <f t="shared" si="0"/>
        <v>98115000</v>
      </c>
      <c r="F15" s="187">
        <f t="shared" si="0"/>
        <v>268014000</v>
      </c>
      <c r="G15" s="187">
        <f t="shared" si="0"/>
        <v>224476000</v>
      </c>
      <c r="H15" s="187">
        <f t="shared" si="0"/>
        <v>294549000</v>
      </c>
      <c r="I15" s="187">
        <v>11510000</v>
      </c>
      <c r="J15" s="187">
        <v>1140000</v>
      </c>
      <c r="K15" s="187">
        <v>1745000</v>
      </c>
      <c r="L15" s="187">
        <v>5195000</v>
      </c>
      <c r="M15" s="187">
        <v>3430000</v>
      </c>
      <c r="N15" s="187">
        <v>873644000</v>
      </c>
      <c r="O15" s="187">
        <v>96975000</v>
      </c>
      <c r="P15" s="187">
        <v>266269000</v>
      </c>
      <c r="Q15" s="187">
        <v>219281000</v>
      </c>
      <c r="R15" s="187">
        <v>291119000</v>
      </c>
    </row>
    <row r="16" spans="1:18" ht="15">
      <c r="A16" s="181" t="str">
        <f t="shared" si="1"/>
        <v>A</v>
      </c>
      <c r="B16" s="186" t="s">
        <v>121</v>
      </c>
      <c r="C16" s="186" t="s">
        <v>156</v>
      </c>
      <c r="D16" s="187">
        <f t="shared" si="2"/>
        <v>316830000</v>
      </c>
      <c r="E16" s="187">
        <f t="shared" si="0"/>
        <v>125665000</v>
      </c>
      <c r="F16" s="187">
        <f t="shared" si="0"/>
        <v>119490000</v>
      </c>
      <c r="G16" s="187">
        <f t="shared" si="0"/>
        <v>15125000</v>
      </c>
      <c r="H16" s="187">
        <f t="shared" si="0"/>
        <v>56550000</v>
      </c>
      <c r="I16" s="187">
        <v>0</v>
      </c>
      <c r="J16" s="187">
        <v>0</v>
      </c>
      <c r="K16" s="187">
        <v>0</v>
      </c>
      <c r="L16" s="187">
        <v>0</v>
      </c>
      <c r="M16" s="187">
        <v>0</v>
      </c>
      <c r="N16" s="187">
        <v>316830000</v>
      </c>
      <c r="O16" s="187">
        <v>125665000</v>
      </c>
      <c r="P16" s="187">
        <v>119490000</v>
      </c>
      <c r="Q16" s="187">
        <v>15125000</v>
      </c>
      <c r="R16" s="187">
        <v>56550000</v>
      </c>
    </row>
    <row r="17" spans="1:18" ht="15" hidden="1">
      <c r="A17" s="181" t="str">
        <f t="shared" si="1"/>
        <v>B</v>
      </c>
      <c r="B17" s="186" t="s">
        <v>121</v>
      </c>
      <c r="C17" s="186" t="s">
        <v>157</v>
      </c>
      <c r="D17" s="187">
        <f t="shared" si="2"/>
        <v>0</v>
      </c>
      <c r="E17" s="187">
        <f t="shared" si="0"/>
        <v>0</v>
      </c>
      <c r="F17" s="187">
        <f t="shared" si="0"/>
        <v>0</v>
      </c>
      <c r="G17" s="187">
        <f t="shared" si="0"/>
        <v>0</v>
      </c>
      <c r="H17" s="187">
        <f t="shared" si="0"/>
        <v>0</v>
      </c>
      <c r="I17" s="187">
        <v>0</v>
      </c>
      <c r="J17" s="187">
        <v>0</v>
      </c>
      <c r="K17" s="187">
        <v>0</v>
      </c>
      <c r="L17" s="187">
        <v>0</v>
      </c>
      <c r="M17" s="187">
        <v>0</v>
      </c>
      <c r="N17" s="187">
        <v>0</v>
      </c>
      <c r="O17" s="187">
        <v>0</v>
      </c>
      <c r="P17" s="187">
        <v>0</v>
      </c>
      <c r="Q17" s="187">
        <v>0</v>
      </c>
      <c r="R17" s="187">
        <v>0</v>
      </c>
    </row>
    <row r="18" spans="1:18" ht="30.75" hidden="1" thickBot="1">
      <c r="A18" s="181" t="str">
        <f t="shared" si="1"/>
        <v>B</v>
      </c>
      <c r="B18" s="182" t="s">
        <v>158</v>
      </c>
      <c r="C18" s="183" t="s">
        <v>159</v>
      </c>
      <c r="D18" s="184">
        <f t="shared" si="2"/>
        <v>0</v>
      </c>
      <c r="E18" s="184">
        <f t="shared" si="0"/>
        <v>0</v>
      </c>
      <c r="F18" s="184">
        <f t="shared" si="0"/>
        <v>0</v>
      </c>
      <c r="G18" s="184">
        <f t="shared" si="0"/>
        <v>0</v>
      </c>
      <c r="H18" s="184">
        <f t="shared" si="0"/>
        <v>0</v>
      </c>
      <c r="I18" s="184">
        <v>0</v>
      </c>
      <c r="J18" s="184">
        <v>0</v>
      </c>
      <c r="K18" s="184">
        <v>0</v>
      </c>
      <c r="L18" s="184">
        <v>0</v>
      </c>
      <c r="M18" s="184">
        <v>0</v>
      </c>
      <c r="N18" s="184">
        <v>0</v>
      </c>
      <c r="O18" s="184">
        <v>0</v>
      </c>
      <c r="P18" s="184">
        <v>0</v>
      </c>
      <c r="Q18" s="184">
        <v>0</v>
      </c>
      <c r="R18" s="184">
        <v>0</v>
      </c>
    </row>
    <row r="19" spans="1:18" ht="15" hidden="1">
      <c r="A19" s="181" t="str">
        <f t="shared" si="1"/>
        <v>B</v>
      </c>
      <c r="B19" s="186" t="s">
        <v>121</v>
      </c>
      <c r="C19" s="186" t="s">
        <v>99</v>
      </c>
      <c r="D19" s="187">
        <f t="shared" si="2"/>
        <v>0</v>
      </c>
      <c r="E19" s="187">
        <f t="shared" si="0"/>
        <v>0</v>
      </c>
      <c r="F19" s="187">
        <f t="shared" si="0"/>
        <v>0</v>
      </c>
      <c r="G19" s="187">
        <f t="shared" si="0"/>
        <v>0</v>
      </c>
      <c r="H19" s="187">
        <f t="shared" si="0"/>
        <v>0</v>
      </c>
      <c r="I19" s="187">
        <v>0</v>
      </c>
      <c r="J19" s="187">
        <v>0</v>
      </c>
      <c r="K19" s="187">
        <v>0</v>
      </c>
      <c r="L19" s="187">
        <v>0</v>
      </c>
      <c r="M19" s="187">
        <v>0</v>
      </c>
      <c r="N19" s="187">
        <v>0</v>
      </c>
      <c r="O19" s="187">
        <v>0</v>
      </c>
      <c r="P19" s="187">
        <v>0</v>
      </c>
      <c r="Q19" s="187">
        <v>0</v>
      </c>
      <c r="R19" s="187">
        <v>0</v>
      </c>
    </row>
    <row r="20" spans="1:18" ht="15" hidden="1">
      <c r="A20" s="181" t="str">
        <f t="shared" si="1"/>
        <v>B</v>
      </c>
      <c r="B20" s="188" t="s">
        <v>121</v>
      </c>
      <c r="C20" s="188" t="s">
        <v>100</v>
      </c>
      <c r="D20" s="189">
        <f t="shared" si="2"/>
        <v>0</v>
      </c>
      <c r="E20" s="189">
        <f t="shared" si="0"/>
        <v>0</v>
      </c>
      <c r="F20" s="189">
        <f t="shared" si="0"/>
        <v>0</v>
      </c>
      <c r="G20" s="189">
        <f t="shared" si="0"/>
        <v>0</v>
      </c>
      <c r="H20" s="189">
        <f t="shared" si="0"/>
        <v>0</v>
      </c>
      <c r="I20" s="189">
        <v>0</v>
      </c>
      <c r="J20" s="189">
        <v>0</v>
      </c>
      <c r="K20" s="189">
        <v>0</v>
      </c>
      <c r="L20" s="189">
        <v>0</v>
      </c>
      <c r="M20" s="189">
        <v>0</v>
      </c>
      <c r="N20" s="189">
        <v>0</v>
      </c>
      <c r="O20" s="189">
        <v>0</v>
      </c>
      <c r="P20" s="189">
        <v>0</v>
      </c>
      <c r="Q20" s="189">
        <v>0</v>
      </c>
      <c r="R20" s="189">
        <v>0</v>
      </c>
    </row>
    <row r="21" spans="1:18" ht="15" hidden="1">
      <c r="A21" s="181" t="str">
        <f t="shared" si="1"/>
        <v>B</v>
      </c>
      <c r="B21" s="188" t="s">
        <v>121</v>
      </c>
      <c r="C21" s="188" t="s">
        <v>101</v>
      </c>
      <c r="D21" s="189">
        <f t="shared" si="2"/>
        <v>0</v>
      </c>
      <c r="E21" s="189">
        <f t="shared" si="0"/>
        <v>0</v>
      </c>
      <c r="F21" s="189">
        <f t="shared" si="0"/>
        <v>0</v>
      </c>
      <c r="G21" s="189">
        <f t="shared" si="0"/>
        <v>0</v>
      </c>
      <c r="H21" s="189">
        <f t="shared" si="0"/>
        <v>0</v>
      </c>
      <c r="I21" s="189">
        <v>0</v>
      </c>
      <c r="J21" s="189">
        <v>0</v>
      </c>
      <c r="K21" s="189">
        <v>0</v>
      </c>
      <c r="L21" s="189">
        <v>0</v>
      </c>
      <c r="M21" s="189">
        <v>0</v>
      </c>
      <c r="N21" s="189">
        <v>0</v>
      </c>
      <c r="O21" s="189">
        <v>0</v>
      </c>
      <c r="P21" s="189">
        <v>0</v>
      </c>
      <c r="Q21" s="189">
        <v>0</v>
      </c>
      <c r="R21" s="189">
        <v>0</v>
      </c>
    </row>
    <row r="22" spans="1:18" ht="15" hidden="1">
      <c r="A22" s="181" t="str">
        <f t="shared" si="1"/>
        <v>B</v>
      </c>
      <c r="B22" s="188" t="s">
        <v>121</v>
      </c>
      <c r="C22" s="188" t="s">
        <v>15</v>
      </c>
      <c r="D22" s="189">
        <f t="shared" si="2"/>
        <v>0</v>
      </c>
      <c r="E22" s="189">
        <f t="shared" si="2"/>
        <v>0</v>
      </c>
      <c r="F22" s="189">
        <f t="shared" si="2"/>
        <v>0</v>
      </c>
      <c r="G22" s="189">
        <f t="shared" si="2"/>
        <v>0</v>
      </c>
      <c r="H22" s="189">
        <f t="shared" si="2"/>
        <v>0</v>
      </c>
      <c r="I22" s="189">
        <v>0</v>
      </c>
      <c r="J22" s="189">
        <v>0</v>
      </c>
      <c r="K22" s="189">
        <v>0</v>
      </c>
      <c r="L22" s="189">
        <v>0</v>
      </c>
      <c r="M22" s="189">
        <v>0</v>
      </c>
      <c r="N22" s="189">
        <v>0</v>
      </c>
      <c r="O22" s="189">
        <v>0</v>
      </c>
      <c r="P22" s="189">
        <v>0</v>
      </c>
      <c r="Q22" s="189">
        <v>0</v>
      </c>
      <c r="R22" s="189">
        <v>0</v>
      </c>
    </row>
    <row r="23" spans="1:18" ht="15" hidden="1">
      <c r="A23" s="181" t="str">
        <f t="shared" si="1"/>
        <v>B</v>
      </c>
      <c r="B23" s="188" t="s">
        <v>121</v>
      </c>
      <c r="C23" s="188" t="s">
        <v>104</v>
      </c>
      <c r="D23" s="189">
        <f t="shared" si="2"/>
        <v>0</v>
      </c>
      <c r="E23" s="189">
        <f t="shared" si="2"/>
        <v>0</v>
      </c>
      <c r="F23" s="189">
        <f t="shared" si="2"/>
        <v>0</v>
      </c>
      <c r="G23" s="189">
        <f t="shared" si="2"/>
        <v>0</v>
      </c>
      <c r="H23" s="189">
        <f t="shared" si="2"/>
        <v>0</v>
      </c>
      <c r="I23" s="189">
        <v>0</v>
      </c>
      <c r="J23" s="189">
        <v>0</v>
      </c>
      <c r="K23" s="189">
        <v>0</v>
      </c>
      <c r="L23" s="189">
        <v>0</v>
      </c>
      <c r="M23" s="189">
        <v>0</v>
      </c>
      <c r="N23" s="189">
        <v>0</v>
      </c>
      <c r="O23" s="189">
        <v>0</v>
      </c>
      <c r="P23" s="189">
        <v>0</v>
      </c>
      <c r="Q23" s="189">
        <v>0</v>
      </c>
      <c r="R23" s="189">
        <v>0</v>
      </c>
    </row>
    <row r="24" spans="1:18" ht="15" hidden="1">
      <c r="A24" s="181" t="str">
        <f t="shared" si="1"/>
        <v>B</v>
      </c>
      <c r="B24" s="188" t="s">
        <v>121</v>
      </c>
      <c r="C24" s="188" t="s">
        <v>105</v>
      </c>
      <c r="D24" s="189">
        <f t="shared" si="2"/>
        <v>0</v>
      </c>
      <c r="E24" s="189">
        <f t="shared" si="2"/>
        <v>0</v>
      </c>
      <c r="F24" s="189">
        <f t="shared" si="2"/>
        <v>0</v>
      </c>
      <c r="G24" s="189">
        <f t="shared" si="2"/>
        <v>0</v>
      </c>
      <c r="H24" s="189">
        <f t="shared" si="2"/>
        <v>0</v>
      </c>
      <c r="I24" s="189">
        <v>0</v>
      </c>
      <c r="J24" s="189">
        <v>0</v>
      </c>
      <c r="K24" s="189">
        <v>0</v>
      </c>
      <c r="L24" s="189">
        <v>0</v>
      </c>
      <c r="M24" s="189">
        <v>0</v>
      </c>
      <c r="N24" s="189">
        <v>0</v>
      </c>
      <c r="O24" s="189">
        <v>0</v>
      </c>
      <c r="P24" s="189">
        <v>0</v>
      </c>
      <c r="Q24" s="189">
        <v>0</v>
      </c>
      <c r="R24" s="189">
        <v>0</v>
      </c>
    </row>
    <row r="25" spans="1:18" ht="15" hidden="1">
      <c r="A25" s="181" t="str">
        <f t="shared" si="1"/>
        <v>B</v>
      </c>
      <c r="B25" s="186" t="s">
        <v>121</v>
      </c>
      <c r="C25" s="186" t="s">
        <v>155</v>
      </c>
      <c r="D25" s="187">
        <f t="shared" si="2"/>
        <v>0</v>
      </c>
      <c r="E25" s="187">
        <f t="shared" si="2"/>
        <v>0</v>
      </c>
      <c r="F25" s="187">
        <f t="shared" si="2"/>
        <v>0</v>
      </c>
      <c r="G25" s="187">
        <f t="shared" si="2"/>
        <v>0</v>
      </c>
      <c r="H25" s="187">
        <f t="shared" si="2"/>
        <v>0</v>
      </c>
      <c r="I25" s="187">
        <v>0</v>
      </c>
      <c r="J25" s="187">
        <v>0</v>
      </c>
      <c r="K25" s="187">
        <v>0</v>
      </c>
      <c r="L25" s="187">
        <v>0</v>
      </c>
      <c r="M25" s="187">
        <v>0</v>
      </c>
      <c r="N25" s="187">
        <v>0</v>
      </c>
      <c r="O25" s="187">
        <v>0</v>
      </c>
      <c r="P25" s="187">
        <v>0</v>
      </c>
      <c r="Q25" s="187">
        <v>0</v>
      </c>
      <c r="R25" s="187">
        <v>0</v>
      </c>
    </row>
    <row r="26" spans="1:18" ht="15.75" hidden="1" thickBot="1">
      <c r="A26" s="181" t="str">
        <f t="shared" si="1"/>
        <v>B</v>
      </c>
      <c r="B26" s="182" t="s">
        <v>160</v>
      </c>
      <c r="C26" s="183" t="s">
        <v>161</v>
      </c>
      <c r="D26" s="184">
        <f t="shared" si="2"/>
        <v>0</v>
      </c>
      <c r="E26" s="184">
        <f t="shared" si="2"/>
        <v>0</v>
      </c>
      <c r="F26" s="184">
        <f t="shared" si="2"/>
        <v>0</v>
      </c>
      <c r="G26" s="184">
        <f t="shared" si="2"/>
        <v>0</v>
      </c>
      <c r="H26" s="184">
        <f t="shared" si="2"/>
        <v>0</v>
      </c>
      <c r="I26" s="184">
        <v>0</v>
      </c>
      <c r="J26" s="184">
        <v>0</v>
      </c>
      <c r="K26" s="184">
        <v>0</v>
      </c>
      <c r="L26" s="184">
        <v>0</v>
      </c>
      <c r="M26" s="184">
        <v>0</v>
      </c>
      <c r="N26" s="184">
        <v>0</v>
      </c>
      <c r="O26" s="184">
        <v>0</v>
      </c>
      <c r="P26" s="184">
        <v>0</v>
      </c>
      <c r="Q26" s="184">
        <v>0</v>
      </c>
      <c r="R26" s="184">
        <v>0</v>
      </c>
    </row>
    <row r="27" spans="1:18" ht="15" hidden="1">
      <c r="A27" s="181" t="str">
        <f t="shared" si="1"/>
        <v>B</v>
      </c>
      <c r="B27" s="186" t="s">
        <v>121</v>
      </c>
      <c r="C27" s="186" t="s">
        <v>99</v>
      </c>
      <c r="D27" s="187">
        <f t="shared" si="2"/>
        <v>0</v>
      </c>
      <c r="E27" s="187">
        <f t="shared" si="2"/>
        <v>0</v>
      </c>
      <c r="F27" s="187">
        <f t="shared" si="2"/>
        <v>0</v>
      </c>
      <c r="G27" s="187">
        <f t="shared" si="2"/>
        <v>0</v>
      </c>
      <c r="H27" s="187">
        <f t="shared" si="2"/>
        <v>0</v>
      </c>
      <c r="I27" s="187">
        <v>0</v>
      </c>
      <c r="J27" s="187">
        <v>0</v>
      </c>
      <c r="K27" s="187">
        <v>0</v>
      </c>
      <c r="L27" s="187">
        <v>0</v>
      </c>
      <c r="M27" s="187">
        <v>0</v>
      </c>
      <c r="N27" s="187">
        <v>0</v>
      </c>
      <c r="O27" s="187">
        <v>0</v>
      </c>
      <c r="P27" s="187">
        <v>0</v>
      </c>
      <c r="Q27" s="187">
        <v>0</v>
      </c>
      <c r="R27" s="187">
        <v>0</v>
      </c>
    </row>
    <row r="28" spans="1:18" ht="15" hidden="1">
      <c r="A28" s="181" t="str">
        <f t="shared" si="1"/>
        <v>B</v>
      </c>
      <c r="B28" s="188" t="s">
        <v>121</v>
      </c>
      <c r="C28" s="188" t="s">
        <v>100</v>
      </c>
      <c r="D28" s="189">
        <f t="shared" si="2"/>
        <v>0</v>
      </c>
      <c r="E28" s="189">
        <f t="shared" si="2"/>
        <v>0</v>
      </c>
      <c r="F28" s="189">
        <f t="shared" si="2"/>
        <v>0</v>
      </c>
      <c r="G28" s="189">
        <f t="shared" si="2"/>
        <v>0</v>
      </c>
      <c r="H28" s="189">
        <f t="shared" si="2"/>
        <v>0</v>
      </c>
      <c r="I28" s="189">
        <v>0</v>
      </c>
      <c r="J28" s="189">
        <v>0</v>
      </c>
      <c r="K28" s="189">
        <v>0</v>
      </c>
      <c r="L28" s="189">
        <v>0</v>
      </c>
      <c r="M28" s="189">
        <v>0</v>
      </c>
      <c r="N28" s="189">
        <v>0</v>
      </c>
      <c r="O28" s="189">
        <v>0</v>
      </c>
      <c r="P28" s="189">
        <v>0</v>
      </c>
      <c r="Q28" s="189">
        <v>0</v>
      </c>
      <c r="R28" s="189">
        <v>0</v>
      </c>
    </row>
    <row r="29" spans="1:18" ht="15" hidden="1">
      <c r="A29" s="181" t="str">
        <f t="shared" si="1"/>
        <v>B</v>
      </c>
      <c r="B29" s="188" t="s">
        <v>121</v>
      </c>
      <c r="C29" s="188" t="s">
        <v>101</v>
      </c>
      <c r="D29" s="189">
        <f t="shared" si="2"/>
        <v>0</v>
      </c>
      <c r="E29" s="189">
        <f t="shared" si="2"/>
        <v>0</v>
      </c>
      <c r="F29" s="189">
        <f t="shared" si="2"/>
        <v>0</v>
      </c>
      <c r="G29" s="189">
        <f t="shared" si="2"/>
        <v>0</v>
      </c>
      <c r="H29" s="189">
        <f t="shared" si="2"/>
        <v>0</v>
      </c>
      <c r="I29" s="189">
        <v>0</v>
      </c>
      <c r="J29" s="189">
        <v>0</v>
      </c>
      <c r="K29" s="189">
        <v>0</v>
      </c>
      <c r="L29" s="189">
        <v>0</v>
      </c>
      <c r="M29" s="189">
        <v>0</v>
      </c>
      <c r="N29" s="189">
        <v>0</v>
      </c>
      <c r="O29" s="189">
        <v>0</v>
      </c>
      <c r="P29" s="189">
        <v>0</v>
      </c>
      <c r="Q29" s="189">
        <v>0</v>
      </c>
      <c r="R29" s="189">
        <v>0</v>
      </c>
    </row>
    <row r="30" spans="1:18" ht="15" hidden="1">
      <c r="A30" s="181" t="str">
        <f t="shared" si="1"/>
        <v>B</v>
      </c>
      <c r="B30" s="188" t="s">
        <v>121</v>
      </c>
      <c r="C30" s="188" t="s">
        <v>15</v>
      </c>
      <c r="D30" s="189">
        <f t="shared" si="2"/>
        <v>0</v>
      </c>
      <c r="E30" s="189">
        <f t="shared" si="2"/>
        <v>0</v>
      </c>
      <c r="F30" s="189">
        <f t="shared" si="2"/>
        <v>0</v>
      </c>
      <c r="G30" s="189">
        <f t="shared" si="2"/>
        <v>0</v>
      </c>
      <c r="H30" s="189">
        <f t="shared" si="2"/>
        <v>0</v>
      </c>
      <c r="I30" s="189">
        <v>0</v>
      </c>
      <c r="J30" s="189">
        <v>0</v>
      </c>
      <c r="K30" s="189">
        <v>0</v>
      </c>
      <c r="L30" s="189">
        <v>0</v>
      </c>
      <c r="M30" s="189">
        <v>0</v>
      </c>
      <c r="N30" s="189">
        <v>0</v>
      </c>
      <c r="O30" s="189">
        <v>0</v>
      </c>
      <c r="P30" s="189">
        <v>0</v>
      </c>
      <c r="Q30" s="189">
        <v>0</v>
      </c>
      <c r="R30" s="189">
        <v>0</v>
      </c>
    </row>
    <row r="31" spans="1:18" ht="15" hidden="1">
      <c r="A31" s="181" t="str">
        <f t="shared" si="1"/>
        <v>B</v>
      </c>
      <c r="B31" s="188" t="s">
        <v>121</v>
      </c>
      <c r="C31" s="188" t="s">
        <v>104</v>
      </c>
      <c r="D31" s="189">
        <f t="shared" si="2"/>
        <v>0</v>
      </c>
      <c r="E31" s="189">
        <f t="shared" si="2"/>
        <v>0</v>
      </c>
      <c r="F31" s="189">
        <f t="shared" si="2"/>
        <v>0</v>
      </c>
      <c r="G31" s="189">
        <f t="shared" si="2"/>
        <v>0</v>
      </c>
      <c r="H31" s="189">
        <f t="shared" si="2"/>
        <v>0</v>
      </c>
      <c r="I31" s="189">
        <v>0</v>
      </c>
      <c r="J31" s="189">
        <v>0</v>
      </c>
      <c r="K31" s="189">
        <v>0</v>
      </c>
      <c r="L31" s="189">
        <v>0</v>
      </c>
      <c r="M31" s="189">
        <v>0</v>
      </c>
      <c r="N31" s="189">
        <v>0</v>
      </c>
      <c r="O31" s="189">
        <v>0</v>
      </c>
      <c r="P31" s="189">
        <v>0</v>
      </c>
      <c r="Q31" s="189">
        <v>0</v>
      </c>
      <c r="R31" s="189">
        <v>0</v>
      </c>
    </row>
    <row r="32" spans="1:18" ht="15" hidden="1">
      <c r="A32" s="181" t="str">
        <f t="shared" si="1"/>
        <v>B</v>
      </c>
      <c r="B32" s="188" t="s">
        <v>121</v>
      </c>
      <c r="C32" s="188" t="s">
        <v>105</v>
      </c>
      <c r="D32" s="189">
        <f t="shared" si="2"/>
        <v>0</v>
      </c>
      <c r="E32" s="189">
        <f t="shared" si="2"/>
        <v>0</v>
      </c>
      <c r="F32" s="189">
        <f t="shared" si="2"/>
        <v>0</v>
      </c>
      <c r="G32" s="189">
        <f t="shared" si="2"/>
        <v>0</v>
      </c>
      <c r="H32" s="189">
        <f t="shared" si="2"/>
        <v>0</v>
      </c>
      <c r="I32" s="189">
        <v>0</v>
      </c>
      <c r="J32" s="189">
        <v>0</v>
      </c>
      <c r="K32" s="189">
        <v>0</v>
      </c>
      <c r="L32" s="189">
        <v>0</v>
      </c>
      <c r="M32" s="189">
        <v>0</v>
      </c>
      <c r="N32" s="189">
        <v>0</v>
      </c>
      <c r="O32" s="189">
        <v>0</v>
      </c>
      <c r="P32" s="189">
        <v>0</v>
      </c>
      <c r="Q32" s="189">
        <v>0</v>
      </c>
      <c r="R32" s="189">
        <v>0</v>
      </c>
    </row>
    <row r="33" spans="1:18" ht="15" hidden="1">
      <c r="A33" s="181" t="str">
        <f t="shared" si="1"/>
        <v>B</v>
      </c>
      <c r="B33" s="186" t="s">
        <v>121</v>
      </c>
      <c r="C33" s="186" t="s">
        <v>155</v>
      </c>
      <c r="D33" s="187">
        <f t="shared" si="2"/>
        <v>0</v>
      </c>
      <c r="E33" s="187">
        <f t="shared" si="2"/>
        <v>0</v>
      </c>
      <c r="F33" s="187">
        <f t="shared" si="2"/>
        <v>0</v>
      </c>
      <c r="G33" s="187">
        <f t="shared" si="2"/>
        <v>0</v>
      </c>
      <c r="H33" s="187">
        <f t="shared" si="2"/>
        <v>0</v>
      </c>
      <c r="I33" s="187">
        <v>0</v>
      </c>
      <c r="J33" s="187">
        <v>0</v>
      </c>
      <c r="K33" s="187">
        <v>0</v>
      </c>
      <c r="L33" s="187">
        <v>0</v>
      </c>
      <c r="M33" s="187">
        <v>0</v>
      </c>
      <c r="N33" s="187">
        <v>0</v>
      </c>
      <c r="O33" s="187">
        <v>0</v>
      </c>
      <c r="P33" s="187">
        <v>0</v>
      </c>
      <c r="Q33" s="187">
        <v>0</v>
      </c>
      <c r="R33" s="187">
        <v>0</v>
      </c>
    </row>
    <row r="34" spans="1:18" ht="30.75" hidden="1" thickBot="1">
      <c r="A34" s="181" t="str">
        <f t="shared" si="1"/>
        <v>B</v>
      </c>
      <c r="B34" s="182" t="s">
        <v>162</v>
      </c>
      <c r="C34" s="183" t="s">
        <v>163</v>
      </c>
      <c r="D34" s="184">
        <f t="shared" si="2"/>
        <v>0</v>
      </c>
      <c r="E34" s="184">
        <f t="shared" si="2"/>
        <v>0</v>
      </c>
      <c r="F34" s="184">
        <f t="shared" si="2"/>
        <v>0</v>
      </c>
      <c r="G34" s="184">
        <f t="shared" si="2"/>
        <v>0</v>
      </c>
      <c r="H34" s="184">
        <f t="shared" si="2"/>
        <v>0</v>
      </c>
      <c r="I34" s="184">
        <v>0</v>
      </c>
      <c r="J34" s="184">
        <v>0</v>
      </c>
      <c r="K34" s="184">
        <v>0</v>
      </c>
      <c r="L34" s="184">
        <v>0</v>
      </c>
      <c r="M34" s="184">
        <v>0</v>
      </c>
      <c r="N34" s="184">
        <v>0</v>
      </c>
      <c r="O34" s="184">
        <v>0</v>
      </c>
      <c r="P34" s="184">
        <v>0</v>
      </c>
      <c r="Q34" s="184">
        <v>0</v>
      </c>
      <c r="R34" s="184">
        <v>0</v>
      </c>
    </row>
    <row r="35" spans="1:18" ht="15" hidden="1">
      <c r="A35" s="181" t="str">
        <f t="shared" si="1"/>
        <v>B</v>
      </c>
      <c r="B35" s="186" t="s">
        <v>121</v>
      </c>
      <c r="C35" s="186" t="s">
        <v>99</v>
      </c>
      <c r="D35" s="187">
        <f t="shared" si="2"/>
        <v>0</v>
      </c>
      <c r="E35" s="187">
        <f t="shared" si="2"/>
        <v>0</v>
      </c>
      <c r="F35" s="187">
        <f t="shared" si="2"/>
        <v>0</v>
      </c>
      <c r="G35" s="187">
        <f t="shared" si="2"/>
        <v>0</v>
      </c>
      <c r="H35" s="187">
        <f t="shared" si="2"/>
        <v>0</v>
      </c>
      <c r="I35" s="187">
        <v>0</v>
      </c>
      <c r="J35" s="187">
        <v>0</v>
      </c>
      <c r="K35" s="187">
        <v>0</v>
      </c>
      <c r="L35" s="187">
        <v>0</v>
      </c>
      <c r="M35" s="187">
        <v>0</v>
      </c>
      <c r="N35" s="187">
        <v>0</v>
      </c>
      <c r="O35" s="187">
        <v>0</v>
      </c>
      <c r="P35" s="187">
        <v>0</v>
      </c>
      <c r="Q35" s="187">
        <v>0</v>
      </c>
      <c r="R35" s="187">
        <v>0</v>
      </c>
    </row>
    <row r="36" spans="1:18" ht="15" hidden="1">
      <c r="A36" s="181" t="str">
        <f t="shared" si="1"/>
        <v>B</v>
      </c>
      <c r="B36" s="188" t="s">
        <v>121</v>
      </c>
      <c r="C36" s="188" t="s">
        <v>100</v>
      </c>
      <c r="D36" s="189">
        <f t="shared" si="2"/>
        <v>0</v>
      </c>
      <c r="E36" s="189">
        <f t="shared" si="2"/>
        <v>0</v>
      </c>
      <c r="F36" s="189">
        <f t="shared" si="2"/>
        <v>0</v>
      </c>
      <c r="G36" s="189">
        <f t="shared" si="2"/>
        <v>0</v>
      </c>
      <c r="H36" s="189">
        <f t="shared" si="2"/>
        <v>0</v>
      </c>
      <c r="I36" s="189">
        <v>0</v>
      </c>
      <c r="J36" s="189">
        <v>0</v>
      </c>
      <c r="K36" s="189">
        <v>0</v>
      </c>
      <c r="L36" s="189">
        <v>0</v>
      </c>
      <c r="M36" s="189">
        <v>0</v>
      </c>
      <c r="N36" s="189">
        <v>0</v>
      </c>
      <c r="O36" s="189">
        <v>0</v>
      </c>
      <c r="P36" s="189">
        <v>0</v>
      </c>
      <c r="Q36" s="189">
        <v>0</v>
      </c>
      <c r="R36" s="189">
        <v>0</v>
      </c>
    </row>
    <row r="37" spans="1:18" ht="15" hidden="1">
      <c r="A37" s="181" t="str">
        <f t="shared" si="1"/>
        <v>B</v>
      </c>
      <c r="B37" s="188" t="s">
        <v>121</v>
      </c>
      <c r="C37" s="188" t="s">
        <v>101</v>
      </c>
      <c r="D37" s="189">
        <f t="shared" si="2"/>
        <v>0</v>
      </c>
      <c r="E37" s="189">
        <f t="shared" si="2"/>
        <v>0</v>
      </c>
      <c r="F37" s="189">
        <f t="shared" si="2"/>
        <v>0</v>
      </c>
      <c r="G37" s="189">
        <f t="shared" si="2"/>
        <v>0</v>
      </c>
      <c r="H37" s="189">
        <f t="shared" si="2"/>
        <v>0</v>
      </c>
      <c r="I37" s="189">
        <v>0</v>
      </c>
      <c r="J37" s="189">
        <v>0</v>
      </c>
      <c r="K37" s="189">
        <v>0</v>
      </c>
      <c r="L37" s="189">
        <v>0</v>
      </c>
      <c r="M37" s="189">
        <v>0</v>
      </c>
      <c r="N37" s="189">
        <v>0</v>
      </c>
      <c r="O37" s="189">
        <v>0</v>
      </c>
      <c r="P37" s="189">
        <v>0</v>
      </c>
      <c r="Q37" s="189">
        <v>0</v>
      </c>
      <c r="R37" s="189">
        <v>0</v>
      </c>
    </row>
    <row r="38" spans="1:18" ht="15" hidden="1">
      <c r="A38" s="181" t="str">
        <f t="shared" si="1"/>
        <v>B</v>
      </c>
      <c r="B38" s="188" t="s">
        <v>121</v>
      </c>
      <c r="C38" s="188" t="s">
        <v>15</v>
      </c>
      <c r="D38" s="189">
        <f t="shared" si="2"/>
        <v>0</v>
      </c>
      <c r="E38" s="189">
        <f t="shared" si="2"/>
        <v>0</v>
      </c>
      <c r="F38" s="189">
        <f t="shared" si="2"/>
        <v>0</v>
      </c>
      <c r="G38" s="189">
        <f t="shared" si="2"/>
        <v>0</v>
      </c>
      <c r="H38" s="189">
        <f t="shared" si="2"/>
        <v>0</v>
      </c>
      <c r="I38" s="189">
        <v>0</v>
      </c>
      <c r="J38" s="189">
        <v>0</v>
      </c>
      <c r="K38" s="189">
        <v>0</v>
      </c>
      <c r="L38" s="189">
        <v>0</v>
      </c>
      <c r="M38" s="189">
        <v>0</v>
      </c>
      <c r="N38" s="189">
        <v>0</v>
      </c>
      <c r="O38" s="189">
        <v>0</v>
      </c>
      <c r="P38" s="189">
        <v>0</v>
      </c>
      <c r="Q38" s="189">
        <v>0</v>
      </c>
      <c r="R38" s="189">
        <v>0</v>
      </c>
    </row>
    <row r="39" spans="1:18" ht="15" hidden="1">
      <c r="A39" s="181" t="str">
        <f t="shared" si="1"/>
        <v>B</v>
      </c>
      <c r="B39" s="188" t="s">
        <v>121</v>
      </c>
      <c r="C39" s="188" t="s">
        <v>105</v>
      </c>
      <c r="D39" s="189">
        <f t="shared" si="2"/>
        <v>0</v>
      </c>
      <c r="E39" s="189">
        <f t="shared" si="2"/>
        <v>0</v>
      </c>
      <c r="F39" s="189">
        <f t="shared" si="2"/>
        <v>0</v>
      </c>
      <c r="G39" s="189">
        <f t="shared" si="2"/>
        <v>0</v>
      </c>
      <c r="H39" s="189">
        <f t="shared" si="2"/>
        <v>0</v>
      </c>
      <c r="I39" s="189">
        <v>0</v>
      </c>
      <c r="J39" s="189">
        <v>0</v>
      </c>
      <c r="K39" s="189">
        <v>0</v>
      </c>
      <c r="L39" s="189">
        <v>0</v>
      </c>
      <c r="M39" s="189">
        <v>0</v>
      </c>
      <c r="N39" s="189">
        <v>0</v>
      </c>
      <c r="O39" s="189">
        <v>0</v>
      </c>
      <c r="P39" s="189">
        <v>0</v>
      </c>
      <c r="Q39" s="189">
        <v>0</v>
      </c>
      <c r="R39" s="189">
        <v>0</v>
      </c>
    </row>
    <row r="40" spans="1:18" ht="30.75" hidden="1" thickBot="1">
      <c r="A40" s="181" t="str">
        <f t="shared" si="1"/>
        <v>B</v>
      </c>
      <c r="B40" s="182" t="s">
        <v>164</v>
      </c>
      <c r="C40" s="183" t="s">
        <v>165</v>
      </c>
      <c r="D40" s="184">
        <f t="shared" si="2"/>
        <v>0</v>
      </c>
      <c r="E40" s="184">
        <f t="shared" si="2"/>
        <v>0</v>
      </c>
      <c r="F40" s="184">
        <f t="shared" si="2"/>
        <v>0</v>
      </c>
      <c r="G40" s="184">
        <f t="shared" si="2"/>
        <v>0</v>
      </c>
      <c r="H40" s="184">
        <f t="shared" si="2"/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v>0</v>
      </c>
      <c r="P40" s="184">
        <v>0</v>
      </c>
      <c r="Q40" s="184">
        <v>0</v>
      </c>
      <c r="R40" s="184">
        <v>0</v>
      </c>
    </row>
    <row r="41" spans="1:18" ht="15" hidden="1">
      <c r="A41" s="181" t="str">
        <f t="shared" si="1"/>
        <v>B</v>
      </c>
      <c r="B41" s="186" t="s">
        <v>121</v>
      </c>
      <c r="C41" s="186" t="s">
        <v>99</v>
      </c>
      <c r="D41" s="187">
        <f t="shared" si="2"/>
        <v>0</v>
      </c>
      <c r="E41" s="187">
        <f t="shared" si="2"/>
        <v>0</v>
      </c>
      <c r="F41" s="187">
        <f t="shared" si="2"/>
        <v>0</v>
      </c>
      <c r="G41" s="187">
        <f t="shared" si="2"/>
        <v>0</v>
      </c>
      <c r="H41" s="187">
        <f t="shared" si="2"/>
        <v>0</v>
      </c>
      <c r="I41" s="187">
        <v>0</v>
      </c>
      <c r="J41" s="187">
        <v>0</v>
      </c>
      <c r="K41" s="187">
        <v>0</v>
      </c>
      <c r="L41" s="187">
        <v>0</v>
      </c>
      <c r="M41" s="187">
        <v>0</v>
      </c>
      <c r="N41" s="187">
        <v>0</v>
      </c>
      <c r="O41" s="187">
        <v>0</v>
      </c>
      <c r="P41" s="187">
        <v>0</v>
      </c>
      <c r="Q41" s="187">
        <v>0</v>
      </c>
      <c r="R41" s="187">
        <v>0</v>
      </c>
    </row>
    <row r="42" spans="1:18" ht="15" hidden="1">
      <c r="A42" s="181" t="str">
        <f t="shared" si="1"/>
        <v>B</v>
      </c>
      <c r="B42" s="188" t="s">
        <v>121</v>
      </c>
      <c r="C42" s="188" t="s">
        <v>101</v>
      </c>
      <c r="D42" s="189">
        <f t="shared" si="2"/>
        <v>0</v>
      </c>
      <c r="E42" s="189">
        <f t="shared" si="2"/>
        <v>0</v>
      </c>
      <c r="F42" s="189">
        <f t="shared" si="2"/>
        <v>0</v>
      </c>
      <c r="G42" s="189">
        <f t="shared" si="2"/>
        <v>0</v>
      </c>
      <c r="H42" s="189">
        <f t="shared" si="2"/>
        <v>0</v>
      </c>
      <c r="I42" s="189">
        <v>0</v>
      </c>
      <c r="J42" s="189">
        <v>0</v>
      </c>
      <c r="K42" s="189">
        <v>0</v>
      </c>
      <c r="L42" s="189">
        <v>0</v>
      </c>
      <c r="M42" s="189">
        <v>0</v>
      </c>
      <c r="N42" s="189">
        <v>0</v>
      </c>
      <c r="O42" s="189">
        <v>0</v>
      </c>
      <c r="P42" s="189">
        <v>0</v>
      </c>
      <c r="Q42" s="189">
        <v>0</v>
      </c>
      <c r="R42" s="189">
        <v>0</v>
      </c>
    </row>
    <row r="43" spans="1:18" ht="15" hidden="1">
      <c r="A43" s="181" t="str">
        <f t="shared" si="1"/>
        <v>B</v>
      </c>
      <c r="B43" s="188" t="s">
        <v>121</v>
      </c>
      <c r="C43" s="188" t="s">
        <v>105</v>
      </c>
      <c r="D43" s="189">
        <f t="shared" si="2"/>
        <v>0</v>
      </c>
      <c r="E43" s="189">
        <f t="shared" si="2"/>
        <v>0</v>
      </c>
      <c r="F43" s="189">
        <f t="shared" si="2"/>
        <v>0</v>
      </c>
      <c r="G43" s="189">
        <f t="shared" si="2"/>
        <v>0</v>
      </c>
      <c r="H43" s="189">
        <f t="shared" si="2"/>
        <v>0</v>
      </c>
      <c r="I43" s="189">
        <v>0</v>
      </c>
      <c r="J43" s="189">
        <v>0</v>
      </c>
      <c r="K43" s="189">
        <v>0</v>
      </c>
      <c r="L43" s="189">
        <v>0</v>
      </c>
      <c r="M43" s="189">
        <v>0</v>
      </c>
      <c r="N43" s="189">
        <v>0</v>
      </c>
      <c r="O43" s="189">
        <v>0</v>
      </c>
      <c r="P43" s="189">
        <v>0</v>
      </c>
      <c r="Q43" s="189">
        <v>0</v>
      </c>
      <c r="R43" s="189">
        <v>0</v>
      </c>
    </row>
    <row r="44" spans="1:18" ht="30.75" hidden="1" thickBot="1">
      <c r="A44" s="181" t="str">
        <f t="shared" si="1"/>
        <v>B</v>
      </c>
      <c r="B44" s="182" t="s">
        <v>166</v>
      </c>
      <c r="C44" s="183" t="s">
        <v>167</v>
      </c>
      <c r="D44" s="184">
        <f t="shared" si="2"/>
        <v>0</v>
      </c>
      <c r="E44" s="184">
        <f t="shared" si="2"/>
        <v>0</v>
      </c>
      <c r="F44" s="184">
        <f t="shared" si="2"/>
        <v>0</v>
      </c>
      <c r="G44" s="184">
        <f t="shared" si="2"/>
        <v>0</v>
      </c>
      <c r="H44" s="184">
        <f t="shared" si="2"/>
        <v>0</v>
      </c>
      <c r="I44" s="184">
        <v>0</v>
      </c>
      <c r="J44" s="184">
        <v>0</v>
      </c>
      <c r="K44" s="184">
        <v>0</v>
      </c>
      <c r="L44" s="184">
        <v>0</v>
      </c>
      <c r="M44" s="184">
        <v>0</v>
      </c>
      <c r="N44" s="184">
        <v>0</v>
      </c>
      <c r="O44" s="184">
        <v>0</v>
      </c>
      <c r="P44" s="184">
        <v>0</v>
      </c>
      <c r="Q44" s="184">
        <v>0</v>
      </c>
      <c r="R44" s="184">
        <v>0</v>
      </c>
    </row>
    <row r="45" spans="1:18" ht="15" hidden="1">
      <c r="A45" s="181" t="str">
        <f t="shared" si="1"/>
        <v>B</v>
      </c>
      <c r="B45" s="186" t="s">
        <v>121</v>
      </c>
      <c r="C45" s="186" t="s">
        <v>99</v>
      </c>
      <c r="D45" s="187">
        <f t="shared" si="2"/>
        <v>0</v>
      </c>
      <c r="E45" s="187">
        <f t="shared" si="2"/>
        <v>0</v>
      </c>
      <c r="F45" s="187">
        <f t="shared" si="2"/>
        <v>0</v>
      </c>
      <c r="G45" s="187">
        <f t="shared" si="2"/>
        <v>0</v>
      </c>
      <c r="H45" s="187">
        <f t="shared" si="2"/>
        <v>0</v>
      </c>
      <c r="I45" s="187">
        <v>0</v>
      </c>
      <c r="J45" s="187">
        <v>0</v>
      </c>
      <c r="K45" s="187">
        <v>0</v>
      </c>
      <c r="L45" s="187">
        <v>0</v>
      </c>
      <c r="M45" s="187">
        <v>0</v>
      </c>
      <c r="N45" s="187">
        <v>0</v>
      </c>
      <c r="O45" s="187">
        <v>0</v>
      </c>
      <c r="P45" s="187">
        <v>0</v>
      </c>
      <c r="Q45" s="187">
        <v>0</v>
      </c>
      <c r="R45" s="187">
        <v>0</v>
      </c>
    </row>
    <row r="46" spans="1:18" ht="15" hidden="1">
      <c r="A46" s="181" t="str">
        <f t="shared" si="1"/>
        <v>B</v>
      </c>
      <c r="B46" s="188" t="s">
        <v>121</v>
      </c>
      <c r="C46" s="188" t="s">
        <v>100</v>
      </c>
      <c r="D46" s="189">
        <f t="shared" si="2"/>
        <v>0</v>
      </c>
      <c r="E46" s="189">
        <f t="shared" si="2"/>
        <v>0</v>
      </c>
      <c r="F46" s="189">
        <f t="shared" si="2"/>
        <v>0</v>
      </c>
      <c r="G46" s="189">
        <f t="shared" si="2"/>
        <v>0</v>
      </c>
      <c r="H46" s="189">
        <f t="shared" si="2"/>
        <v>0</v>
      </c>
      <c r="I46" s="189">
        <v>0</v>
      </c>
      <c r="J46" s="189">
        <v>0</v>
      </c>
      <c r="K46" s="189">
        <v>0</v>
      </c>
      <c r="L46" s="189">
        <v>0</v>
      </c>
      <c r="M46" s="189">
        <v>0</v>
      </c>
      <c r="N46" s="189">
        <v>0</v>
      </c>
      <c r="O46" s="189">
        <v>0</v>
      </c>
      <c r="P46" s="189">
        <v>0</v>
      </c>
      <c r="Q46" s="189">
        <v>0</v>
      </c>
      <c r="R46" s="189">
        <v>0</v>
      </c>
    </row>
    <row r="47" spans="1:18" ht="15" hidden="1">
      <c r="A47" s="181" t="str">
        <f t="shared" si="1"/>
        <v>B</v>
      </c>
      <c r="B47" s="188" t="s">
        <v>121</v>
      </c>
      <c r="C47" s="188" t="s">
        <v>101</v>
      </c>
      <c r="D47" s="189">
        <f t="shared" si="2"/>
        <v>0</v>
      </c>
      <c r="E47" s="189">
        <f t="shared" si="2"/>
        <v>0</v>
      </c>
      <c r="F47" s="189">
        <f t="shared" si="2"/>
        <v>0</v>
      </c>
      <c r="G47" s="189">
        <f t="shared" si="2"/>
        <v>0</v>
      </c>
      <c r="H47" s="189">
        <f t="shared" si="2"/>
        <v>0</v>
      </c>
      <c r="I47" s="189">
        <v>0</v>
      </c>
      <c r="J47" s="189">
        <v>0</v>
      </c>
      <c r="K47" s="189">
        <v>0</v>
      </c>
      <c r="L47" s="189">
        <v>0</v>
      </c>
      <c r="M47" s="189">
        <v>0</v>
      </c>
      <c r="N47" s="189">
        <v>0</v>
      </c>
      <c r="O47" s="189">
        <v>0</v>
      </c>
      <c r="P47" s="189">
        <v>0</v>
      </c>
      <c r="Q47" s="189">
        <v>0</v>
      </c>
      <c r="R47" s="189">
        <v>0</v>
      </c>
    </row>
    <row r="48" spans="1:18" ht="15" hidden="1">
      <c r="A48" s="181" t="str">
        <f t="shared" si="1"/>
        <v>B</v>
      </c>
      <c r="B48" s="188" t="s">
        <v>121</v>
      </c>
      <c r="C48" s="188" t="s">
        <v>104</v>
      </c>
      <c r="D48" s="189">
        <f t="shared" si="2"/>
        <v>0</v>
      </c>
      <c r="E48" s="189">
        <f t="shared" si="2"/>
        <v>0</v>
      </c>
      <c r="F48" s="189">
        <f t="shared" si="2"/>
        <v>0</v>
      </c>
      <c r="G48" s="189">
        <f t="shared" si="2"/>
        <v>0</v>
      </c>
      <c r="H48" s="189">
        <f t="shared" si="2"/>
        <v>0</v>
      </c>
      <c r="I48" s="189">
        <v>0</v>
      </c>
      <c r="J48" s="189">
        <v>0</v>
      </c>
      <c r="K48" s="189">
        <v>0</v>
      </c>
      <c r="L48" s="189">
        <v>0</v>
      </c>
      <c r="M48" s="189">
        <v>0</v>
      </c>
      <c r="N48" s="189">
        <v>0</v>
      </c>
      <c r="O48" s="189">
        <v>0</v>
      </c>
      <c r="P48" s="189">
        <v>0</v>
      </c>
      <c r="Q48" s="189">
        <v>0</v>
      </c>
      <c r="R48" s="189">
        <v>0</v>
      </c>
    </row>
    <row r="49" spans="1:18" ht="15" hidden="1">
      <c r="A49" s="181" t="str">
        <f t="shared" si="1"/>
        <v>B</v>
      </c>
      <c r="B49" s="188" t="s">
        <v>121</v>
      </c>
      <c r="C49" s="188" t="s">
        <v>105</v>
      </c>
      <c r="D49" s="189">
        <f t="shared" si="2"/>
        <v>0</v>
      </c>
      <c r="E49" s="189">
        <f t="shared" si="2"/>
        <v>0</v>
      </c>
      <c r="F49" s="189">
        <f t="shared" si="2"/>
        <v>0</v>
      </c>
      <c r="G49" s="189">
        <f t="shared" si="2"/>
        <v>0</v>
      </c>
      <c r="H49" s="189">
        <f t="shared" si="2"/>
        <v>0</v>
      </c>
      <c r="I49" s="189">
        <v>0</v>
      </c>
      <c r="J49" s="189">
        <v>0</v>
      </c>
      <c r="K49" s="189">
        <v>0</v>
      </c>
      <c r="L49" s="189">
        <v>0</v>
      </c>
      <c r="M49" s="189">
        <v>0</v>
      </c>
      <c r="N49" s="189">
        <v>0</v>
      </c>
      <c r="O49" s="189">
        <v>0</v>
      </c>
      <c r="P49" s="189">
        <v>0</v>
      </c>
      <c r="Q49" s="189">
        <v>0</v>
      </c>
      <c r="R49" s="189">
        <v>0</v>
      </c>
    </row>
    <row r="50" spans="1:18" ht="15" hidden="1">
      <c r="A50" s="181" t="str">
        <f t="shared" si="1"/>
        <v>B</v>
      </c>
      <c r="B50" s="186" t="s">
        <v>121</v>
      </c>
      <c r="C50" s="186" t="s">
        <v>155</v>
      </c>
      <c r="D50" s="187">
        <f t="shared" si="2"/>
        <v>0</v>
      </c>
      <c r="E50" s="187">
        <f t="shared" si="2"/>
        <v>0</v>
      </c>
      <c r="F50" s="187">
        <f t="shared" si="2"/>
        <v>0</v>
      </c>
      <c r="G50" s="187">
        <f t="shared" si="2"/>
        <v>0</v>
      </c>
      <c r="H50" s="187">
        <f t="shared" si="2"/>
        <v>0</v>
      </c>
      <c r="I50" s="187">
        <v>0</v>
      </c>
      <c r="J50" s="187">
        <v>0</v>
      </c>
      <c r="K50" s="187">
        <v>0</v>
      </c>
      <c r="L50" s="187">
        <v>0</v>
      </c>
      <c r="M50" s="187">
        <v>0</v>
      </c>
      <c r="N50" s="187">
        <v>0</v>
      </c>
      <c r="O50" s="187">
        <v>0</v>
      </c>
      <c r="P50" s="187">
        <v>0</v>
      </c>
      <c r="Q50" s="187">
        <v>0</v>
      </c>
      <c r="R50" s="187">
        <v>0</v>
      </c>
    </row>
    <row r="51" spans="1:18" ht="15.75" hidden="1" thickBot="1">
      <c r="A51" s="181" t="str">
        <f t="shared" si="1"/>
        <v>B</v>
      </c>
      <c r="B51" s="182" t="s">
        <v>168</v>
      </c>
      <c r="C51" s="183" t="s">
        <v>169</v>
      </c>
      <c r="D51" s="184">
        <f t="shared" si="2"/>
        <v>0</v>
      </c>
      <c r="E51" s="184">
        <f t="shared" si="2"/>
        <v>0</v>
      </c>
      <c r="F51" s="184">
        <f t="shared" si="2"/>
        <v>0</v>
      </c>
      <c r="G51" s="184">
        <f t="shared" si="2"/>
        <v>0</v>
      </c>
      <c r="H51" s="184">
        <f t="shared" si="2"/>
        <v>0</v>
      </c>
      <c r="I51" s="184">
        <v>0</v>
      </c>
      <c r="J51" s="184">
        <v>0</v>
      </c>
      <c r="K51" s="184">
        <v>0</v>
      </c>
      <c r="L51" s="184">
        <v>0</v>
      </c>
      <c r="M51" s="184">
        <v>0</v>
      </c>
      <c r="N51" s="184">
        <v>0</v>
      </c>
      <c r="O51" s="184">
        <v>0</v>
      </c>
      <c r="P51" s="184">
        <v>0</v>
      </c>
      <c r="Q51" s="184">
        <v>0</v>
      </c>
      <c r="R51" s="184">
        <v>0</v>
      </c>
    </row>
    <row r="52" spans="1:18" ht="15" hidden="1">
      <c r="A52" s="181" t="str">
        <f t="shared" si="1"/>
        <v>B</v>
      </c>
      <c r="B52" s="186" t="s">
        <v>121</v>
      </c>
      <c r="C52" s="186" t="s">
        <v>99</v>
      </c>
      <c r="D52" s="187">
        <f t="shared" si="2"/>
        <v>0</v>
      </c>
      <c r="E52" s="187">
        <f t="shared" si="2"/>
        <v>0</v>
      </c>
      <c r="F52" s="187">
        <f t="shared" si="2"/>
        <v>0</v>
      </c>
      <c r="G52" s="187">
        <f t="shared" si="2"/>
        <v>0</v>
      </c>
      <c r="H52" s="187">
        <f t="shared" si="2"/>
        <v>0</v>
      </c>
      <c r="I52" s="187">
        <v>0</v>
      </c>
      <c r="J52" s="187">
        <v>0</v>
      </c>
      <c r="K52" s="187">
        <v>0</v>
      </c>
      <c r="L52" s="187">
        <v>0</v>
      </c>
      <c r="M52" s="187">
        <v>0</v>
      </c>
      <c r="N52" s="187">
        <v>0</v>
      </c>
      <c r="O52" s="187">
        <v>0</v>
      </c>
      <c r="P52" s="187">
        <v>0</v>
      </c>
      <c r="Q52" s="187">
        <v>0</v>
      </c>
      <c r="R52" s="187">
        <v>0</v>
      </c>
    </row>
    <row r="53" spans="1:18" ht="15" hidden="1">
      <c r="A53" s="181" t="str">
        <f t="shared" si="1"/>
        <v>B</v>
      </c>
      <c r="B53" s="188" t="s">
        <v>121</v>
      </c>
      <c r="C53" s="188" t="s">
        <v>100</v>
      </c>
      <c r="D53" s="189">
        <f t="shared" si="2"/>
        <v>0</v>
      </c>
      <c r="E53" s="189">
        <f t="shared" si="2"/>
        <v>0</v>
      </c>
      <c r="F53" s="189">
        <f t="shared" si="2"/>
        <v>0</v>
      </c>
      <c r="G53" s="189">
        <f t="shared" si="2"/>
        <v>0</v>
      </c>
      <c r="H53" s="189">
        <f t="shared" si="2"/>
        <v>0</v>
      </c>
      <c r="I53" s="189">
        <v>0</v>
      </c>
      <c r="J53" s="189">
        <v>0</v>
      </c>
      <c r="K53" s="189">
        <v>0</v>
      </c>
      <c r="L53" s="189">
        <v>0</v>
      </c>
      <c r="M53" s="189">
        <v>0</v>
      </c>
      <c r="N53" s="189">
        <v>0</v>
      </c>
      <c r="O53" s="189">
        <v>0</v>
      </c>
      <c r="P53" s="189">
        <v>0</v>
      </c>
      <c r="Q53" s="189">
        <v>0</v>
      </c>
      <c r="R53" s="189">
        <v>0</v>
      </c>
    </row>
    <row r="54" spans="1:18" ht="15" hidden="1">
      <c r="A54" s="181" t="str">
        <f t="shared" si="1"/>
        <v>B</v>
      </c>
      <c r="B54" s="188" t="s">
        <v>121</v>
      </c>
      <c r="C54" s="188" t="s">
        <v>101</v>
      </c>
      <c r="D54" s="189">
        <f t="shared" si="2"/>
        <v>0</v>
      </c>
      <c r="E54" s="189">
        <f t="shared" si="2"/>
        <v>0</v>
      </c>
      <c r="F54" s="189">
        <f t="shared" si="2"/>
        <v>0</v>
      </c>
      <c r="G54" s="189">
        <f t="shared" si="2"/>
        <v>0</v>
      </c>
      <c r="H54" s="189">
        <f t="shared" si="2"/>
        <v>0</v>
      </c>
      <c r="I54" s="189">
        <v>0</v>
      </c>
      <c r="J54" s="189">
        <v>0</v>
      </c>
      <c r="K54" s="189">
        <v>0</v>
      </c>
      <c r="L54" s="189">
        <v>0</v>
      </c>
      <c r="M54" s="189">
        <v>0</v>
      </c>
      <c r="N54" s="189">
        <v>0</v>
      </c>
      <c r="O54" s="189">
        <v>0</v>
      </c>
      <c r="P54" s="189">
        <v>0</v>
      </c>
      <c r="Q54" s="189">
        <v>0</v>
      </c>
      <c r="R54" s="189">
        <v>0</v>
      </c>
    </row>
    <row r="55" spans="1:18" ht="15" hidden="1">
      <c r="A55" s="181" t="str">
        <f t="shared" si="1"/>
        <v>B</v>
      </c>
      <c r="B55" s="188" t="s">
        <v>121</v>
      </c>
      <c r="C55" s="188" t="s">
        <v>104</v>
      </c>
      <c r="D55" s="189">
        <f t="shared" si="2"/>
        <v>0</v>
      </c>
      <c r="E55" s="189">
        <f t="shared" si="2"/>
        <v>0</v>
      </c>
      <c r="F55" s="189">
        <f t="shared" si="2"/>
        <v>0</v>
      </c>
      <c r="G55" s="189">
        <f t="shared" si="2"/>
        <v>0</v>
      </c>
      <c r="H55" s="189">
        <f t="shared" si="2"/>
        <v>0</v>
      </c>
      <c r="I55" s="189">
        <v>0</v>
      </c>
      <c r="J55" s="189">
        <v>0</v>
      </c>
      <c r="K55" s="189">
        <v>0</v>
      </c>
      <c r="L55" s="189">
        <v>0</v>
      </c>
      <c r="M55" s="189">
        <v>0</v>
      </c>
      <c r="N55" s="189">
        <v>0</v>
      </c>
      <c r="O55" s="189">
        <v>0</v>
      </c>
      <c r="P55" s="189">
        <v>0</v>
      </c>
      <c r="Q55" s="189">
        <v>0</v>
      </c>
      <c r="R55" s="189">
        <v>0</v>
      </c>
    </row>
    <row r="56" spans="1:18" ht="15" hidden="1">
      <c r="A56" s="181" t="str">
        <f t="shared" si="1"/>
        <v>B</v>
      </c>
      <c r="B56" s="188" t="s">
        <v>121</v>
      </c>
      <c r="C56" s="188" t="s">
        <v>105</v>
      </c>
      <c r="D56" s="189">
        <f t="shared" si="2"/>
        <v>0</v>
      </c>
      <c r="E56" s="189">
        <f t="shared" si="2"/>
        <v>0</v>
      </c>
      <c r="F56" s="189">
        <f t="shared" si="2"/>
        <v>0</v>
      </c>
      <c r="G56" s="189">
        <f t="shared" si="2"/>
        <v>0</v>
      </c>
      <c r="H56" s="189">
        <f t="shared" si="2"/>
        <v>0</v>
      </c>
      <c r="I56" s="189">
        <v>0</v>
      </c>
      <c r="J56" s="189">
        <v>0</v>
      </c>
      <c r="K56" s="189">
        <v>0</v>
      </c>
      <c r="L56" s="189">
        <v>0</v>
      </c>
      <c r="M56" s="189">
        <v>0</v>
      </c>
      <c r="N56" s="189">
        <v>0</v>
      </c>
      <c r="O56" s="189">
        <v>0</v>
      </c>
      <c r="P56" s="189">
        <v>0</v>
      </c>
      <c r="Q56" s="189">
        <v>0</v>
      </c>
      <c r="R56" s="189">
        <v>0</v>
      </c>
    </row>
    <row r="57" spans="1:18" ht="15" hidden="1">
      <c r="A57" s="181" t="str">
        <f t="shared" si="1"/>
        <v>B</v>
      </c>
      <c r="B57" s="186" t="s">
        <v>121</v>
      </c>
      <c r="C57" s="186" t="s">
        <v>155</v>
      </c>
      <c r="D57" s="187">
        <f t="shared" si="2"/>
        <v>0</v>
      </c>
      <c r="E57" s="187">
        <f t="shared" si="2"/>
        <v>0</v>
      </c>
      <c r="F57" s="187">
        <f t="shared" si="2"/>
        <v>0</v>
      </c>
      <c r="G57" s="187">
        <f t="shared" si="2"/>
        <v>0</v>
      </c>
      <c r="H57" s="187">
        <f t="shared" si="2"/>
        <v>0</v>
      </c>
      <c r="I57" s="187">
        <v>0</v>
      </c>
      <c r="J57" s="187">
        <v>0</v>
      </c>
      <c r="K57" s="187">
        <v>0</v>
      </c>
      <c r="L57" s="187">
        <v>0</v>
      </c>
      <c r="M57" s="187">
        <v>0</v>
      </c>
      <c r="N57" s="187">
        <v>0</v>
      </c>
      <c r="O57" s="187">
        <v>0</v>
      </c>
      <c r="P57" s="187">
        <v>0</v>
      </c>
      <c r="Q57" s="187">
        <v>0</v>
      </c>
      <c r="R57" s="187">
        <v>0</v>
      </c>
    </row>
    <row r="58" spans="1:18" ht="15.75" hidden="1" thickBot="1">
      <c r="A58" s="181" t="str">
        <f t="shared" si="1"/>
        <v>B</v>
      </c>
      <c r="B58" s="182" t="s">
        <v>170</v>
      </c>
      <c r="C58" s="183" t="s">
        <v>171</v>
      </c>
      <c r="D58" s="184">
        <f t="shared" si="2"/>
        <v>0</v>
      </c>
      <c r="E58" s="184">
        <f t="shared" si="2"/>
        <v>0</v>
      </c>
      <c r="F58" s="184">
        <f t="shared" si="2"/>
        <v>0</v>
      </c>
      <c r="G58" s="184">
        <f t="shared" si="2"/>
        <v>0</v>
      </c>
      <c r="H58" s="184">
        <f t="shared" si="2"/>
        <v>0</v>
      </c>
      <c r="I58" s="184">
        <v>0</v>
      </c>
      <c r="J58" s="184">
        <v>0</v>
      </c>
      <c r="K58" s="184">
        <v>0</v>
      </c>
      <c r="L58" s="184">
        <v>0</v>
      </c>
      <c r="M58" s="184">
        <v>0</v>
      </c>
      <c r="N58" s="184">
        <v>0</v>
      </c>
      <c r="O58" s="184">
        <v>0</v>
      </c>
      <c r="P58" s="184">
        <v>0</v>
      </c>
      <c r="Q58" s="184">
        <v>0</v>
      </c>
      <c r="R58" s="184">
        <v>0</v>
      </c>
    </row>
    <row r="59" spans="1:18" ht="15" hidden="1">
      <c r="A59" s="181" t="str">
        <f t="shared" si="1"/>
        <v>B</v>
      </c>
      <c r="B59" s="186" t="s">
        <v>121</v>
      </c>
      <c r="C59" s="186" t="s">
        <v>99</v>
      </c>
      <c r="D59" s="187">
        <f t="shared" si="2"/>
        <v>0</v>
      </c>
      <c r="E59" s="187">
        <f t="shared" si="2"/>
        <v>0</v>
      </c>
      <c r="F59" s="187">
        <f t="shared" si="2"/>
        <v>0</v>
      </c>
      <c r="G59" s="187">
        <f t="shared" si="2"/>
        <v>0</v>
      </c>
      <c r="H59" s="187">
        <f t="shared" si="2"/>
        <v>0</v>
      </c>
      <c r="I59" s="187">
        <v>0</v>
      </c>
      <c r="J59" s="187">
        <v>0</v>
      </c>
      <c r="K59" s="187">
        <v>0</v>
      </c>
      <c r="L59" s="187">
        <v>0</v>
      </c>
      <c r="M59" s="187">
        <v>0</v>
      </c>
      <c r="N59" s="187">
        <v>0</v>
      </c>
      <c r="O59" s="187">
        <v>0</v>
      </c>
      <c r="P59" s="187">
        <v>0</v>
      </c>
      <c r="Q59" s="187">
        <v>0</v>
      </c>
      <c r="R59" s="187">
        <v>0</v>
      </c>
    </row>
    <row r="60" spans="1:18" ht="15" hidden="1">
      <c r="A60" s="181" t="str">
        <f t="shared" si="1"/>
        <v>B</v>
      </c>
      <c r="B60" s="188" t="s">
        <v>121</v>
      </c>
      <c r="C60" s="188" t="s">
        <v>101</v>
      </c>
      <c r="D60" s="189">
        <f t="shared" si="2"/>
        <v>0</v>
      </c>
      <c r="E60" s="189">
        <f t="shared" si="2"/>
        <v>0</v>
      </c>
      <c r="F60" s="189">
        <f t="shared" si="2"/>
        <v>0</v>
      </c>
      <c r="G60" s="189">
        <f t="shared" si="2"/>
        <v>0</v>
      </c>
      <c r="H60" s="189">
        <f t="shared" si="2"/>
        <v>0</v>
      </c>
      <c r="I60" s="189">
        <v>0</v>
      </c>
      <c r="J60" s="189">
        <v>0</v>
      </c>
      <c r="K60" s="189">
        <v>0</v>
      </c>
      <c r="L60" s="189">
        <v>0</v>
      </c>
      <c r="M60" s="189">
        <v>0</v>
      </c>
      <c r="N60" s="189">
        <v>0</v>
      </c>
      <c r="O60" s="189">
        <v>0</v>
      </c>
      <c r="P60" s="189">
        <v>0</v>
      </c>
      <c r="Q60" s="189">
        <v>0</v>
      </c>
      <c r="R60" s="189">
        <v>0</v>
      </c>
    </row>
    <row r="61" spans="1:18" ht="15.75" hidden="1" thickBot="1">
      <c r="A61" s="181" t="str">
        <f t="shared" si="1"/>
        <v>B</v>
      </c>
      <c r="B61" s="182" t="s">
        <v>172</v>
      </c>
      <c r="C61" s="183" t="s">
        <v>173</v>
      </c>
      <c r="D61" s="184">
        <f t="shared" si="2"/>
        <v>0</v>
      </c>
      <c r="E61" s="184">
        <f t="shared" si="2"/>
        <v>0</v>
      </c>
      <c r="F61" s="184">
        <f t="shared" si="2"/>
        <v>0</v>
      </c>
      <c r="G61" s="184">
        <f t="shared" si="2"/>
        <v>0</v>
      </c>
      <c r="H61" s="184">
        <f t="shared" si="2"/>
        <v>0</v>
      </c>
      <c r="I61" s="184">
        <v>0</v>
      </c>
      <c r="J61" s="184">
        <v>0</v>
      </c>
      <c r="K61" s="184">
        <v>0</v>
      </c>
      <c r="L61" s="184">
        <v>0</v>
      </c>
      <c r="M61" s="184">
        <v>0</v>
      </c>
      <c r="N61" s="184">
        <v>0</v>
      </c>
      <c r="O61" s="184">
        <v>0</v>
      </c>
      <c r="P61" s="184">
        <v>0</v>
      </c>
      <c r="Q61" s="184">
        <v>0</v>
      </c>
      <c r="R61" s="184">
        <v>0</v>
      </c>
    </row>
    <row r="62" spans="1:18" ht="15" hidden="1">
      <c r="A62" s="181" t="str">
        <f t="shared" si="1"/>
        <v>B</v>
      </c>
      <c r="B62" s="186" t="s">
        <v>121</v>
      </c>
      <c r="C62" s="186" t="s">
        <v>99</v>
      </c>
      <c r="D62" s="187">
        <f t="shared" si="2"/>
        <v>0</v>
      </c>
      <c r="E62" s="187">
        <f t="shared" si="2"/>
        <v>0</v>
      </c>
      <c r="F62" s="187">
        <f t="shared" si="2"/>
        <v>0</v>
      </c>
      <c r="G62" s="187">
        <f t="shared" si="2"/>
        <v>0</v>
      </c>
      <c r="H62" s="187">
        <f t="shared" si="2"/>
        <v>0</v>
      </c>
      <c r="I62" s="187">
        <v>0</v>
      </c>
      <c r="J62" s="187">
        <v>0</v>
      </c>
      <c r="K62" s="187">
        <v>0</v>
      </c>
      <c r="L62" s="187">
        <v>0</v>
      </c>
      <c r="M62" s="187">
        <v>0</v>
      </c>
      <c r="N62" s="187">
        <v>0</v>
      </c>
      <c r="O62" s="187">
        <v>0</v>
      </c>
      <c r="P62" s="187">
        <v>0</v>
      </c>
      <c r="Q62" s="187">
        <v>0</v>
      </c>
      <c r="R62" s="187">
        <v>0</v>
      </c>
    </row>
    <row r="63" spans="1:18" ht="15" hidden="1">
      <c r="A63" s="181" t="str">
        <f t="shared" si="1"/>
        <v>B</v>
      </c>
      <c r="B63" s="188" t="s">
        <v>121</v>
      </c>
      <c r="C63" s="188" t="s">
        <v>100</v>
      </c>
      <c r="D63" s="189">
        <f t="shared" si="2"/>
        <v>0</v>
      </c>
      <c r="E63" s="189">
        <f t="shared" si="2"/>
        <v>0</v>
      </c>
      <c r="F63" s="189">
        <f t="shared" si="2"/>
        <v>0</v>
      </c>
      <c r="G63" s="189">
        <f t="shared" si="2"/>
        <v>0</v>
      </c>
      <c r="H63" s="189">
        <f t="shared" si="2"/>
        <v>0</v>
      </c>
      <c r="I63" s="189">
        <v>0</v>
      </c>
      <c r="J63" s="189">
        <v>0</v>
      </c>
      <c r="K63" s="189">
        <v>0</v>
      </c>
      <c r="L63" s="189">
        <v>0</v>
      </c>
      <c r="M63" s="189">
        <v>0</v>
      </c>
      <c r="N63" s="189">
        <v>0</v>
      </c>
      <c r="O63" s="189">
        <v>0</v>
      </c>
      <c r="P63" s="189">
        <v>0</v>
      </c>
      <c r="Q63" s="189">
        <v>0</v>
      </c>
      <c r="R63" s="189">
        <v>0</v>
      </c>
    </row>
    <row r="64" spans="1:18" ht="15" hidden="1">
      <c r="A64" s="181" t="str">
        <f t="shared" si="1"/>
        <v>B</v>
      </c>
      <c r="B64" s="188" t="s">
        <v>121</v>
      </c>
      <c r="C64" s="188" t="s">
        <v>101</v>
      </c>
      <c r="D64" s="189">
        <f t="shared" si="2"/>
        <v>0</v>
      </c>
      <c r="E64" s="189">
        <f t="shared" si="2"/>
        <v>0</v>
      </c>
      <c r="F64" s="189">
        <f t="shared" si="2"/>
        <v>0</v>
      </c>
      <c r="G64" s="189">
        <f t="shared" si="2"/>
        <v>0</v>
      </c>
      <c r="H64" s="189">
        <f t="shared" si="2"/>
        <v>0</v>
      </c>
      <c r="I64" s="189">
        <v>0</v>
      </c>
      <c r="J64" s="189">
        <v>0</v>
      </c>
      <c r="K64" s="189">
        <v>0</v>
      </c>
      <c r="L64" s="189">
        <v>0</v>
      </c>
      <c r="M64" s="189">
        <v>0</v>
      </c>
      <c r="N64" s="189">
        <v>0</v>
      </c>
      <c r="O64" s="189">
        <v>0</v>
      </c>
      <c r="P64" s="189">
        <v>0</v>
      </c>
      <c r="Q64" s="189">
        <v>0</v>
      </c>
      <c r="R64" s="189">
        <v>0</v>
      </c>
    </row>
    <row r="65" spans="1:18" ht="15" hidden="1">
      <c r="A65" s="181" t="str">
        <f t="shared" si="1"/>
        <v>B</v>
      </c>
      <c r="B65" s="188" t="s">
        <v>121</v>
      </c>
      <c r="C65" s="188" t="s">
        <v>15</v>
      </c>
      <c r="D65" s="189">
        <f t="shared" si="2"/>
        <v>0</v>
      </c>
      <c r="E65" s="189">
        <f t="shared" si="2"/>
        <v>0</v>
      </c>
      <c r="F65" s="189">
        <f t="shared" si="2"/>
        <v>0</v>
      </c>
      <c r="G65" s="189">
        <f t="shared" si="2"/>
        <v>0</v>
      </c>
      <c r="H65" s="189">
        <f t="shared" si="2"/>
        <v>0</v>
      </c>
      <c r="I65" s="189">
        <v>0</v>
      </c>
      <c r="J65" s="189">
        <v>0</v>
      </c>
      <c r="K65" s="189">
        <v>0</v>
      </c>
      <c r="L65" s="189">
        <v>0</v>
      </c>
      <c r="M65" s="189">
        <v>0</v>
      </c>
      <c r="N65" s="189">
        <v>0</v>
      </c>
      <c r="O65" s="189">
        <v>0</v>
      </c>
      <c r="P65" s="189">
        <v>0</v>
      </c>
      <c r="Q65" s="189">
        <v>0</v>
      </c>
      <c r="R65" s="189">
        <v>0</v>
      </c>
    </row>
    <row r="66" spans="1:18" ht="15" hidden="1">
      <c r="A66" s="181" t="str">
        <f t="shared" si="1"/>
        <v>B</v>
      </c>
      <c r="B66" s="188" t="s">
        <v>121</v>
      </c>
      <c r="C66" s="188" t="s">
        <v>104</v>
      </c>
      <c r="D66" s="189">
        <f t="shared" si="2"/>
        <v>0</v>
      </c>
      <c r="E66" s="189">
        <f t="shared" si="2"/>
        <v>0</v>
      </c>
      <c r="F66" s="189">
        <f t="shared" si="2"/>
        <v>0</v>
      </c>
      <c r="G66" s="189">
        <f t="shared" si="2"/>
        <v>0</v>
      </c>
      <c r="H66" s="189">
        <f t="shared" si="2"/>
        <v>0</v>
      </c>
      <c r="I66" s="189">
        <v>0</v>
      </c>
      <c r="J66" s="189">
        <v>0</v>
      </c>
      <c r="K66" s="189">
        <v>0</v>
      </c>
      <c r="L66" s="189">
        <v>0</v>
      </c>
      <c r="M66" s="189">
        <v>0</v>
      </c>
      <c r="N66" s="189">
        <v>0</v>
      </c>
      <c r="O66" s="189">
        <v>0</v>
      </c>
      <c r="P66" s="189">
        <v>0</v>
      </c>
      <c r="Q66" s="189">
        <v>0</v>
      </c>
      <c r="R66" s="189">
        <v>0</v>
      </c>
    </row>
    <row r="67" spans="1:18" ht="15" hidden="1">
      <c r="A67" s="181" t="str">
        <f t="shared" si="1"/>
        <v>B</v>
      </c>
      <c r="B67" s="188" t="s">
        <v>121</v>
      </c>
      <c r="C67" s="188" t="s">
        <v>105</v>
      </c>
      <c r="D67" s="189">
        <f t="shared" si="2"/>
        <v>0</v>
      </c>
      <c r="E67" s="189">
        <f t="shared" si="2"/>
        <v>0</v>
      </c>
      <c r="F67" s="189">
        <f t="shared" si="2"/>
        <v>0</v>
      </c>
      <c r="G67" s="189">
        <f t="shared" si="2"/>
        <v>0</v>
      </c>
      <c r="H67" s="189">
        <f t="shared" si="2"/>
        <v>0</v>
      </c>
      <c r="I67" s="189">
        <v>0</v>
      </c>
      <c r="J67" s="189">
        <v>0</v>
      </c>
      <c r="K67" s="189">
        <v>0</v>
      </c>
      <c r="L67" s="189">
        <v>0</v>
      </c>
      <c r="M67" s="189">
        <v>0</v>
      </c>
      <c r="N67" s="189">
        <v>0</v>
      </c>
      <c r="O67" s="189">
        <v>0</v>
      </c>
      <c r="P67" s="189">
        <v>0</v>
      </c>
      <c r="Q67" s="189">
        <v>0</v>
      </c>
      <c r="R67" s="189">
        <v>0</v>
      </c>
    </row>
    <row r="68" spans="1:18" ht="15" hidden="1">
      <c r="A68" s="181" t="str">
        <f t="shared" si="1"/>
        <v>B</v>
      </c>
      <c r="B68" s="186" t="s">
        <v>121</v>
      </c>
      <c r="C68" s="186" t="s">
        <v>155</v>
      </c>
      <c r="D68" s="187">
        <f t="shared" si="2"/>
        <v>0</v>
      </c>
      <c r="E68" s="187">
        <f t="shared" si="2"/>
        <v>0</v>
      </c>
      <c r="F68" s="187">
        <f t="shared" si="2"/>
        <v>0</v>
      </c>
      <c r="G68" s="187">
        <f t="shared" si="2"/>
        <v>0</v>
      </c>
      <c r="H68" s="187">
        <f t="shared" si="2"/>
        <v>0</v>
      </c>
      <c r="I68" s="187">
        <v>0</v>
      </c>
      <c r="J68" s="187">
        <v>0</v>
      </c>
      <c r="K68" s="187">
        <v>0</v>
      </c>
      <c r="L68" s="187">
        <v>0</v>
      </c>
      <c r="M68" s="187">
        <v>0</v>
      </c>
      <c r="N68" s="187">
        <v>0</v>
      </c>
      <c r="O68" s="187">
        <v>0</v>
      </c>
      <c r="P68" s="187">
        <v>0</v>
      </c>
      <c r="Q68" s="187">
        <v>0</v>
      </c>
      <c r="R68" s="187">
        <v>0</v>
      </c>
    </row>
    <row r="69" spans="1:18" ht="15.75" hidden="1" thickBot="1">
      <c r="A69" s="181" t="str">
        <f t="shared" si="1"/>
        <v>B</v>
      </c>
      <c r="B69" s="182" t="s">
        <v>174</v>
      </c>
      <c r="C69" s="183" t="s">
        <v>175</v>
      </c>
      <c r="D69" s="184">
        <f t="shared" si="2"/>
        <v>0</v>
      </c>
      <c r="E69" s="184">
        <f t="shared" si="2"/>
        <v>0</v>
      </c>
      <c r="F69" s="184">
        <f t="shared" si="2"/>
        <v>0</v>
      </c>
      <c r="G69" s="184">
        <f t="shared" si="2"/>
        <v>0</v>
      </c>
      <c r="H69" s="184">
        <f t="shared" si="2"/>
        <v>0</v>
      </c>
      <c r="I69" s="184">
        <v>0</v>
      </c>
      <c r="J69" s="184">
        <v>0</v>
      </c>
      <c r="K69" s="184">
        <v>0</v>
      </c>
      <c r="L69" s="184">
        <v>0</v>
      </c>
      <c r="M69" s="184">
        <v>0</v>
      </c>
      <c r="N69" s="184">
        <v>0</v>
      </c>
      <c r="O69" s="184">
        <v>0</v>
      </c>
      <c r="P69" s="184">
        <v>0</v>
      </c>
      <c r="Q69" s="184">
        <v>0</v>
      </c>
      <c r="R69" s="184">
        <v>0</v>
      </c>
    </row>
    <row r="70" spans="1:18" ht="15" hidden="1">
      <c r="A70" s="181" t="str">
        <f t="shared" si="1"/>
        <v>B</v>
      </c>
      <c r="B70" s="186" t="s">
        <v>121</v>
      </c>
      <c r="C70" s="186" t="s">
        <v>99</v>
      </c>
      <c r="D70" s="187">
        <f t="shared" ref="D70:H120" si="3">I70+N70</f>
        <v>0</v>
      </c>
      <c r="E70" s="187">
        <f t="shared" si="3"/>
        <v>0</v>
      </c>
      <c r="F70" s="187">
        <f t="shared" si="3"/>
        <v>0</v>
      </c>
      <c r="G70" s="187">
        <f t="shared" si="3"/>
        <v>0</v>
      </c>
      <c r="H70" s="187">
        <f t="shared" si="3"/>
        <v>0</v>
      </c>
      <c r="I70" s="187">
        <v>0</v>
      </c>
      <c r="J70" s="187">
        <v>0</v>
      </c>
      <c r="K70" s="187">
        <v>0</v>
      </c>
      <c r="L70" s="187">
        <v>0</v>
      </c>
      <c r="M70" s="187">
        <v>0</v>
      </c>
      <c r="N70" s="187">
        <v>0</v>
      </c>
      <c r="O70" s="187">
        <v>0</v>
      </c>
      <c r="P70" s="187">
        <v>0</v>
      </c>
      <c r="Q70" s="187">
        <v>0</v>
      </c>
      <c r="R70" s="187">
        <v>0</v>
      </c>
    </row>
    <row r="71" spans="1:18" ht="15" hidden="1">
      <c r="A71" s="181" t="str">
        <f t="shared" ref="A71:A134" si="4">(IF(OR(D71&lt;&gt;0),"A","B"))</f>
        <v>B</v>
      </c>
      <c r="B71" s="188" t="s">
        <v>121</v>
      </c>
      <c r="C71" s="188" t="s">
        <v>100</v>
      </c>
      <c r="D71" s="189">
        <f t="shared" si="3"/>
        <v>0</v>
      </c>
      <c r="E71" s="189">
        <f t="shared" si="3"/>
        <v>0</v>
      </c>
      <c r="F71" s="189">
        <f t="shared" si="3"/>
        <v>0</v>
      </c>
      <c r="G71" s="189">
        <f t="shared" si="3"/>
        <v>0</v>
      </c>
      <c r="H71" s="189">
        <f t="shared" si="3"/>
        <v>0</v>
      </c>
      <c r="I71" s="189">
        <v>0</v>
      </c>
      <c r="J71" s="189">
        <v>0</v>
      </c>
      <c r="K71" s="189">
        <v>0</v>
      </c>
      <c r="L71" s="189">
        <v>0</v>
      </c>
      <c r="M71" s="189">
        <v>0</v>
      </c>
      <c r="N71" s="189">
        <v>0</v>
      </c>
      <c r="O71" s="189">
        <v>0</v>
      </c>
      <c r="P71" s="189">
        <v>0</v>
      </c>
      <c r="Q71" s="189">
        <v>0</v>
      </c>
      <c r="R71" s="189">
        <v>0</v>
      </c>
    </row>
    <row r="72" spans="1:18" ht="15" hidden="1">
      <c r="A72" s="181" t="str">
        <f t="shared" si="4"/>
        <v>B</v>
      </c>
      <c r="B72" s="188" t="s">
        <v>121</v>
      </c>
      <c r="C72" s="188" t="s">
        <v>101</v>
      </c>
      <c r="D72" s="189">
        <f t="shared" si="3"/>
        <v>0</v>
      </c>
      <c r="E72" s="189">
        <f t="shared" si="3"/>
        <v>0</v>
      </c>
      <c r="F72" s="189">
        <f t="shared" si="3"/>
        <v>0</v>
      </c>
      <c r="G72" s="189">
        <f t="shared" si="3"/>
        <v>0</v>
      </c>
      <c r="H72" s="189">
        <f t="shared" si="3"/>
        <v>0</v>
      </c>
      <c r="I72" s="189">
        <v>0</v>
      </c>
      <c r="J72" s="189">
        <v>0</v>
      </c>
      <c r="K72" s="189">
        <v>0</v>
      </c>
      <c r="L72" s="189">
        <v>0</v>
      </c>
      <c r="M72" s="189">
        <v>0</v>
      </c>
      <c r="N72" s="189">
        <v>0</v>
      </c>
      <c r="O72" s="189">
        <v>0</v>
      </c>
      <c r="P72" s="189">
        <v>0</v>
      </c>
      <c r="Q72" s="189">
        <v>0</v>
      </c>
      <c r="R72" s="189">
        <v>0</v>
      </c>
    </row>
    <row r="73" spans="1:18" ht="15" hidden="1">
      <c r="A73" s="181" t="str">
        <f t="shared" si="4"/>
        <v>B</v>
      </c>
      <c r="B73" s="188" t="s">
        <v>121</v>
      </c>
      <c r="C73" s="188" t="s">
        <v>105</v>
      </c>
      <c r="D73" s="189">
        <f t="shared" si="3"/>
        <v>0</v>
      </c>
      <c r="E73" s="189">
        <f t="shared" si="3"/>
        <v>0</v>
      </c>
      <c r="F73" s="189">
        <f t="shared" si="3"/>
        <v>0</v>
      </c>
      <c r="G73" s="189">
        <f t="shared" si="3"/>
        <v>0</v>
      </c>
      <c r="H73" s="189">
        <f t="shared" si="3"/>
        <v>0</v>
      </c>
      <c r="I73" s="189">
        <v>0</v>
      </c>
      <c r="J73" s="189">
        <v>0</v>
      </c>
      <c r="K73" s="189">
        <v>0</v>
      </c>
      <c r="L73" s="189">
        <v>0</v>
      </c>
      <c r="M73" s="189">
        <v>0</v>
      </c>
      <c r="N73" s="189">
        <v>0</v>
      </c>
      <c r="O73" s="189">
        <v>0</v>
      </c>
      <c r="P73" s="189">
        <v>0</v>
      </c>
      <c r="Q73" s="189">
        <v>0</v>
      </c>
      <c r="R73" s="189">
        <v>0</v>
      </c>
    </row>
    <row r="74" spans="1:18" ht="15" hidden="1">
      <c r="A74" s="181" t="str">
        <f t="shared" si="4"/>
        <v>B</v>
      </c>
      <c r="B74" s="186" t="s">
        <v>121</v>
      </c>
      <c r="C74" s="186" t="s">
        <v>155</v>
      </c>
      <c r="D74" s="187">
        <f t="shared" si="3"/>
        <v>0</v>
      </c>
      <c r="E74" s="187">
        <f t="shared" si="3"/>
        <v>0</v>
      </c>
      <c r="F74" s="187">
        <f t="shared" si="3"/>
        <v>0</v>
      </c>
      <c r="G74" s="187">
        <f t="shared" si="3"/>
        <v>0</v>
      </c>
      <c r="H74" s="187">
        <f t="shared" si="3"/>
        <v>0</v>
      </c>
      <c r="I74" s="187">
        <v>0</v>
      </c>
      <c r="J74" s="187">
        <v>0</v>
      </c>
      <c r="K74" s="187">
        <v>0</v>
      </c>
      <c r="L74" s="187">
        <v>0</v>
      </c>
      <c r="M74" s="187">
        <v>0</v>
      </c>
      <c r="N74" s="187">
        <v>0</v>
      </c>
      <c r="O74" s="187">
        <v>0</v>
      </c>
      <c r="P74" s="187">
        <v>0</v>
      </c>
      <c r="Q74" s="187">
        <v>0</v>
      </c>
      <c r="R74" s="187">
        <v>0</v>
      </c>
    </row>
    <row r="75" spans="1:18" ht="30.75" hidden="1" thickBot="1">
      <c r="A75" s="181" t="str">
        <f t="shared" si="4"/>
        <v>B</v>
      </c>
      <c r="B75" s="182" t="s">
        <v>176</v>
      </c>
      <c r="C75" s="183" t="s">
        <v>177</v>
      </c>
      <c r="D75" s="184">
        <f t="shared" si="3"/>
        <v>0</v>
      </c>
      <c r="E75" s="184">
        <f t="shared" si="3"/>
        <v>0</v>
      </c>
      <c r="F75" s="184">
        <f t="shared" si="3"/>
        <v>0</v>
      </c>
      <c r="G75" s="184">
        <f t="shared" si="3"/>
        <v>0</v>
      </c>
      <c r="H75" s="184">
        <f t="shared" si="3"/>
        <v>0</v>
      </c>
      <c r="I75" s="184">
        <v>0</v>
      </c>
      <c r="J75" s="184">
        <v>0</v>
      </c>
      <c r="K75" s="184">
        <v>0</v>
      </c>
      <c r="L75" s="184">
        <v>0</v>
      </c>
      <c r="M75" s="184">
        <v>0</v>
      </c>
      <c r="N75" s="184">
        <v>0</v>
      </c>
      <c r="O75" s="184">
        <v>0</v>
      </c>
      <c r="P75" s="184">
        <v>0</v>
      </c>
      <c r="Q75" s="184">
        <v>0</v>
      </c>
      <c r="R75" s="184">
        <v>0</v>
      </c>
    </row>
    <row r="76" spans="1:18" ht="15" hidden="1">
      <c r="A76" s="181" t="str">
        <f t="shared" si="4"/>
        <v>B</v>
      </c>
      <c r="B76" s="186" t="s">
        <v>121</v>
      </c>
      <c r="C76" s="186" t="s">
        <v>99</v>
      </c>
      <c r="D76" s="187">
        <f t="shared" si="3"/>
        <v>0</v>
      </c>
      <c r="E76" s="187">
        <f t="shared" si="3"/>
        <v>0</v>
      </c>
      <c r="F76" s="187">
        <f t="shared" si="3"/>
        <v>0</v>
      </c>
      <c r="G76" s="187">
        <f t="shared" si="3"/>
        <v>0</v>
      </c>
      <c r="H76" s="187">
        <f t="shared" si="3"/>
        <v>0</v>
      </c>
      <c r="I76" s="187">
        <v>0</v>
      </c>
      <c r="J76" s="187">
        <v>0</v>
      </c>
      <c r="K76" s="187">
        <v>0</v>
      </c>
      <c r="L76" s="187">
        <v>0</v>
      </c>
      <c r="M76" s="187">
        <v>0</v>
      </c>
      <c r="N76" s="187">
        <v>0</v>
      </c>
      <c r="O76" s="187">
        <v>0</v>
      </c>
      <c r="P76" s="187">
        <v>0</v>
      </c>
      <c r="Q76" s="187">
        <v>0</v>
      </c>
      <c r="R76" s="187">
        <v>0</v>
      </c>
    </row>
    <row r="77" spans="1:18" ht="15" hidden="1">
      <c r="A77" s="181" t="str">
        <f t="shared" si="4"/>
        <v>B</v>
      </c>
      <c r="B77" s="188" t="s">
        <v>121</v>
      </c>
      <c r="C77" s="188" t="s">
        <v>100</v>
      </c>
      <c r="D77" s="189">
        <f t="shared" si="3"/>
        <v>0</v>
      </c>
      <c r="E77" s="189">
        <f t="shared" si="3"/>
        <v>0</v>
      </c>
      <c r="F77" s="189">
        <f t="shared" si="3"/>
        <v>0</v>
      </c>
      <c r="G77" s="189">
        <f t="shared" si="3"/>
        <v>0</v>
      </c>
      <c r="H77" s="189">
        <f t="shared" si="3"/>
        <v>0</v>
      </c>
      <c r="I77" s="189">
        <v>0</v>
      </c>
      <c r="J77" s="189">
        <v>0</v>
      </c>
      <c r="K77" s="189">
        <v>0</v>
      </c>
      <c r="L77" s="189">
        <v>0</v>
      </c>
      <c r="M77" s="189">
        <v>0</v>
      </c>
      <c r="N77" s="189">
        <v>0</v>
      </c>
      <c r="O77" s="189">
        <v>0</v>
      </c>
      <c r="P77" s="189">
        <v>0</v>
      </c>
      <c r="Q77" s="189">
        <v>0</v>
      </c>
      <c r="R77" s="189">
        <v>0</v>
      </c>
    </row>
    <row r="78" spans="1:18" ht="15" hidden="1">
      <c r="A78" s="181" t="str">
        <f t="shared" si="4"/>
        <v>B</v>
      </c>
      <c r="B78" s="188" t="s">
        <v>121</v>
      </c>
      <c r="C78" s="188" t="s">
        <v>101</v>
      </c>
      <c r="D78" s="189">
        <f t="shared" si="3"/>
        <v>0</v>
      </c>
      <c r="E78" s="189">
        <f t="shared" si="3"/>
        <v>0</v>
      </c>
      <c r="F78" s="189">
        <f t="shared" si="3"/>
        <v>0</v>
      </c>
      <c r="G78" s="189">
        <f t="shared" si="3"/>
        <v>0</v>
      </c>
      <c r="H78" s="189">
        <f t="shared" si="3"/>
        <v>0</v>
      </c>
      <c r="I78" s="189">
        <v>0</v>
      </c>
      <c r="J78" s="189">
        <v>0</v>
      </c>
      <c r="K78" s="189">
        <v>0</v>
      </c>
      <c r="L78" s="189">
        <v>0</v>
      </c>
      <c r="M78" s="189">
        <v>0</v>
      </c>
      <c r="N78" s="189">
        <v>0</v>
      </c>
      <c r="O78" s="189">
        <v>0</v>
      </c>
      <c r="P78" s="189">
        <v>0</v>
      </c>
      <c r="Q78" s="189">
        <v>0</v>
      </c>
      <c r="R78" s="189">
        <v>0</v>
      </c>
    </row>
    <row r="79" spans="1:18" ht="15" hidden="1">
      <c r="A79" s="181" t="str">
        <f t="shared" si="4"/>
        <v>B</v>
      </c>
      <c r="B79" s="188" t="s">
        <v>121</v>
      </c>
      <c r="C79" s="188" t="s">
        <v>104</v>
      </c>
      <c r="D79" s="189">
        <f t="shared" si="3"/>
        <v>0</v>
      </c>
      <c r="E79" s="189">
        <f t="shared" si="3"/>
        <v>0</v>
      </c>
      <c r="F79" s="189">
        <f t="shared" si="3"/>
        <v>0</v>
      </c>
      <c r="G79" s="189">
        <f t="shared" si="3"/>
        <v>0</v>
      </c>
      <c r="H79" s="189">
        <f t="shared" si="3"/>
        <v>0</v>
      </c>
      <c r="I79" s="189">
        <v>0</v>
      </c>
      <c r="J79" s="189">
        <v>0</v>
      </c>
      <c r="K79" s="189">
        <v>0</v>
      </c>
      <c r="L79" s="189">
        <v>0</v>
      </c>
      <c r="M79" s="189">
        <v>0</v>
      </c>
      <c r="N79" s="189">
        <v>0</v>
      </c>
      <c r="O79" s="189">
        <v>0</v>
      </c>
      <c r="P79" s="189">
        <v>0</v>
      </c>
      <c r="Q79" s="189">
        <v>0</v>
      </c>
      <c r="R79" s="189">
        <v>0</v>
      </c>
    </row>
    <row r="80" spans="1:18" ht="15" hidden="1">
      <c r="A80" s="181" t="str">
        <f t="shared" si="4"/>
        <v>B</v>
      </c>
      <c r="B80" s="188" t="s">
        <v>121</v>
      </c>
      <c r="C80" s="188" t="s">
        <v>105</v>
      </c>
      <c r="D80" s="189">
        <f t="shared" si="3"/>
        <v>0</v>
      </c>
      <c r="E80" s="189">
        <f t="shared" si="3"/>
        <v>0</v>
      </c>
      <c r="F80" s="189">
        <f t="shared" si="3"/>
        <v>0</v>
      </c>
      <c r="G80" s="189">
        <f t="shared" si="3"/>
        <v>0</v>
      </c>
      <c r="H80" s="189">
        <f t="shared" si="3"/>
        <v>0</v>
      </c>
      <c r="I80" s="189">
        <v>0</v>
      </c>
      <c r="J80" s="189">
        <v>0</v>
      </c>
      <c r="K80" s="189">
        <v>0</v>
      </c>
      <c r="L80" s="189">
        <v>0</v>
      </c>
      <c r="M80" s="189">
        <v>0</v>
      </c>
      <c r="N80" s="189">
        <v>0</v>
      </c>
      <c r="O80" s="189">
        <v>0</v>
      </c>
      <c r="P80" s="189">
        <v>0</v>
      </c>
      <c r="Q80" s="189">
        <v>0</v>
      </c>
      <c r="R80" s="189">
        <v>0</v>
      </c>
    </row>
    <row r="81" spans="1:18" ht="15" hidden="1">
      <c r="A81" s="181" t="str">
        <f t="shared" si="4"/>
        <v>B</v>
      </c>
      <c r="B81" s="186" t="s">
        <v>121</v>
      </c>
      <c r="C81" s="186" t="s">
        <v>155</v>
      </c>
      <c r="D81" s="187">
        <f t="shared" si="3"/>
        <v>0</v>
      </c>
      <c r="E81" s="187">
        <f t="shared" si="3"/>
        <v>0</v>
      </c>
      <c r="F81" s="187">
        <f t="shared" si="3"/>
        <v>0</v>
      </c>
      <c r="G81" s="187">
        <f t="shared" si="3"/>
        <v>0</v>
      </c>
      <c r="H81" s="187">
        <f t="shared" si="3"/>
        <v>0</v>
      </c>
      <c r="I81" s="187">
        <v>0</v>
      </c>
      <c r="J81" s="187">
        <v>0</v>
      </c>
      <c r="K81" s="187">
        <v>0</v>
      </c>
      <c r="L81" s="187">
        <v>0</v>
      </c>
      <c r="M81" s="187">
        <v>0</v>
      </c>
      <c r="N81" s="187">
        <v>0</v>
      </c>
      <c r="O81" s="187">
        <v>0</v>
      </c>
      <c r="P81" s="187">
        <v>0</v>
      </c>
      <c r="Q81" s="187">
        <v>0</v>
      </c>
      <c r="R81" s="187">
        <v>0</v>
      </c>
    </row>
    <row r="82" spans="1:18" ht="15.75" hidden="1" thickBot="1">
      <c r="A82" s="181" t="str">
        <f t="shared" si="4"/>
        <v>B</v>
      </c>
      <c r="B82" s="182" t="s">
        <v>178</v>
      </c>
      <c r="C82" s="183" t="s">
        <v>179</v>
      </c>
      <c r="D82" s="184">
        <f t="shared" si="3"/>
        <v>0</v>
      </c>
      <c r="E82" s="184">
        <f t="shared" si="3"/>
        <v>0</v>
      </c>
      <c r="F82" s="184">
        <f t="shared" si="3"/>
        <v>0</v>
      </c>
      <c r="G82" s="184">
        <f t="shared" si="3"/>
        <v>0</v>
      </c>
      <c r="H82" s="184">
        <f t="shared" si="3"/>
        <v>0</v>
      </c>
      <c r="I82" s="184">
        <v>0</v>
      </c>
      <c r="J82" s="184">
        <v>0</v>
      </c>
      <c r="K82" s="184">
        <v>0</v>
      </c>
      <c r="L82" s="184">
        <v>0</v>
      </c>
      <c r="M82" s="184">
        <v>0</v>
      </c>
      <c r="N82" s="184">
        <v>0</v>
      </c>
      <c r="O82" s="184">
        <v>0</v>
      </c>
      <c r="P82" s="184">
        <v>0</v>
      </c>
      <c r="Q82" s="184">
        <v>0</v>
      </c>
      <c r="R82" s="184">
        <v>0</v>
      </c>
    </row>
    <row r="83" spans="1:18" ht="15" hidden="1">
      <c r="A83" s="181" t="str">
        <f t="shared" si="4"/>
        <v>B</v>
      </c>
      <c r="B83" s="186" t="s">
        <v>121</v>
      </c>
      <c r="C83" s="186" t="s">
        <v>99</v>
      </c>
      <c r="D83" s="187">
        <f t="shared" si="3"/>
        <v>0</v>
      </c>
      <c r="E83" s="187">
        <f t="shared" si="3"/>
        <v>0</v>
      </c>
      <c r="F83" s="187">
        <f t="shared" si="3"/>
        <v>0</v>
      </c>
      <c r="G83" s="187">
        <f t="shared" si="3"/>
        <v>0</v>
      </c>
      <c r="H83" s="187">
        <f t="shared" si="3"/>
        <v>0</v>
      </c>
      <c r="I83" s="187">
        <v>0</v>
      </c>
      <c r="J83" s="187">
        <v>0</v>
      </c>
      <c r="K83" s="187">
        <v>0</v>
      </c>
      <c r="L83" s="187">
        <v>0</v>
      </c>
      <c r="M83" s="187">
        <v>0</v>
      </c>
      <c r="N83" s="187">
        <v>0</v>
      </c>
      <c r="O83" s="187">
        <v>0</v>
      </c>
      <c r="P83" s="187">
        <v>0</v>
      </c>
      <c r="Q83" s="187">
        <v>0</v>
      </c>
      <c r="R83" s="187">
        <v>0</v>
      </c>
    </row>
    <row r="84" spans="1:18" ht="15" hidden="1">
      <c r="A84" s="181" t="str">
        <f t="shared" si="4"/>
        <v>B</v>
      </c>
      <c r="B84" s="188" t="s">
        <v>121</v>
      </c>
      <c r="C84" s="188" t="s">
        <v>100</v>
      </c>
      <c r="D84" s="189">
        <f t="shared" si="3"/>
        <v>0</v>
      </c>
      <c r="E84" s="189">
        <f t="shared" si="3"/>
        <v>0</v>
      </c>
      <c r="F84" s="189">
        <f t="shared" si="3"/>
        <v>0</v>
      </c>
      <c r="G84" s="189">
        <f t="shared" si="3"/>
        <v>0</v>
      </c>
      <c r="H84" s="189">
        <f t="shared" si="3"/>
        <v>0</v>
      </c>
      <c r="I84" s="189">
        <v>0</v>
      </c>
      <c r="J84" s="189">
        <v>0</v>
      </c>
      <c r="K84" s="189">
        <v>0</v>
      </c>
      <c r="L84" s="189">
        <v>0</v>
      </c>
      <c r="M84" s="189">
        <v>0</v>
      </c>
      <c r="N84" s="189">
        <v>0</v>
      </c>
      <c r="O84" s="189">
        <v>0</v>
      </c>
      <c r="P84" s="189">
        <v>0</v>
      </c>
      <c r="Q84" s="189">
        <v>0</v>
      </c>
      <c r="R84" s="189">
        <v>0</v>
      </c>
    </row>
    <row r="85" spans="1:18" ht="15" hidden="1">
      <c r="A85" s="181" t="str">
        <f t="shared" si="4"/>
        <v>B</v>
      </c>
      <c r="B85" s="188" t="s">
        <v>121</v>
      </c>
      <c r="C85" s="188" t="s">
        <v>101</v>
      </c>
      <c r="D85" s="189">
        <f t="shared" si="3"/>
        <v>0</v>
      </c>
      <c r="E85" s="189">
        <f t="shared" si="3"/>
        <v>0</v>
      </c>
      <c r="F85" s="189">
        <f t="shared" si="3"/>
        <v>0</v>
      </c>
      <c r="G85" s="189">
        <f t="shared" si="3"/>
        <v>0</v>
      </c>
      <c r="H85" s="189">
        <f t="shared" si="3"/>
        <v>0</v>
      </c>
      <c r="I85" s="189">
        <v>0</v>
      </c>
      <c r="J85" s="189">
        <v>0</v>
      </c>
      <c r="K85" s="189">
        <v>0</v>
      </c>
      <c r="L85" s="189">
        <v>0</v>
      </c>
      <c r="M85" s="189">
        <v>0</v>
      </c>
      <c r="N85" s="189">
        <v>0</v>
      </c>
      <c r="O85" s="189">
        <v>0</v>
      </c>
      <c r="P85" s="189">
        <v>0</v>
      </c>
      <c r="Q85" s="189">
        <v>0</v>
      </c>
      <c r="R85" s="189">
        <v>0</v>
      </c>
    </row>
    <row r="86" spans="1:18" ht="15" hidden="1">
      <c r="A86" s="181" t="str">
        <f t="shared" si="4"/>
        <v>B</v>
      </c>
      <c r="B86" s="188" t="s">
        <v>121</v>
      </c>
      <c r="C86" s="188" t="s">
        <v>104</v>
      </c>
      <c r="D86" s="189">
        <f t="shared" si="3"/>
        <v>0</v>
      </c>
      <c r="E86" s="189">
        <f t="shared" si="3"/>
        <v>0</v>
      </c>
      <c r="F86" s="189">
        <f t="shared" si="3"/>
        <v>0</v>
      </c>
      <c r="G86" s="189">
        <f t="shared" si="3"/>
        <v>0</v>
      </c>
      <c r="H86" s="189">
        <f t="shared" si="3"/>
        <v>0</v>
      </c>
      <c r="I86" s="189">
        <v>0</v>
      </c>
      <c r="J86" s="189">
        <v>0</v>
      </c>
      <c r="K86" s="189">
        <v>0</v>
      </c>
      <c r="L86" s="189">
        <v>0</v>
      </c>
      <c r="M86" s="189">
        <v>0</v>
      </c>
      <c r="N86" s="189">
        <v>0</v>
      </c>
      <c r="O86" s="189">
        <v>0</v>
      </c>
      <c r="P86" s="189">
        <v>0</v>
      </c>
      <c r="Q86" s="189">
        <v>0</v>
      </c>
      <c r="R86" s="189">
        <v>0</v>
      </c>
    </row>
    <row r="87" spans="1:18" ht="15" hidden="1">
      <c r="A87" s="181" t="str">
        <f t="shared" si="4"/>
        <v>B</v>
      </c>
      <c r="B87" s="188" t="s">
        <v>121</v>
      </c>
      <c r="C87" s="188" t="s">
        <v>105</v>
      </c>
      <c r="D87" s="189">
        <f t="shared" si="3"/>
        <v>0</v>
      </c>
      <c r="E87" s="189">
        <f t="shared" si="3"/>
        <v>0</v>
      </c>
      <c r="F87" s="189">
        <f t="shared" si="3"/>
        <v>0</v>
      </c>
      <c r="G87" s="189">
        <f t="shared" si="3"/>
        <v>0</v>
      </c>
      <c r="H87" s="189">
        <f t="shared" si="3"/>
        <v>0</v>
      </c>
      <c r="I87" s="189">
        <v>0</v>
      </c>
      <c r="J87" s="189">
        <v>0</v>
      </c>
      <c r="K87" s="189">
        <v>0</v>
      </c>
      <c r="L87" s="189">
        <v>0</v>
      </c>
      <c r="M87" s="189">
        <v>0</v>
      </c>
      <c r="N87" s="189">
        <v>0</v>
      </c>
      <c r="O87" s="189">
        <v>0</v>
      </c>
      <c r="P87" s="189">
        <v>0</v>
      </c>
      <c r="Q87" s="189">
        <v>0</v>
      </c>
      <c r="R87" s="189">
        <v>0</v>
      </c>
    </row>
    <row r="88" spans="1:18" ht="15" hidden="1">
      <c r="A88" s="181" t="str">
        <f t="shared" si="4"/>
        <v>B</v>
      </c>
      <c r="B88" s="186" t="s">
        <v>121</v>
      </c>
      <c r="C88" s="186" t="s">
        <v>155</v>
      </c>
      <c r="D88" s="187">
        <f t="shared" si="3"/>
        <v>0</v>
      </c>
      <c r="E88" s="187">
        <f t="shared" si="3"/>
        <v>0</v>
      </c>
      <c r="F88" s="187">
        <f t="shared" si="3"/>
        <v>0</v>
      </c>
      <c r="G88" s="187">
        <f t="shared" si="3"/>
        <v>0</v>
      </c>
      <c r="H88" s="187">
        <f t="shared" si="3"/>
        <v>0</v>
      </c>
      <c r="I88" s="187">
        <v>0</v>
      </c>
      <c r="J88" s="187">
        <v>0</v>
      </c>
      <c r="K88" s="187">
        <v>0</v>
      </c>
      <c r="L88" s="187">
        <v>0</v>
      </c>
      <c r="M88" s="187">
        <v>0</v>
      </c>
      <c r="N88" s="187">
        <v>0</v>
      </c>
      <c r="O88" s="187">
        <v>0</v>
      </c>
      <c r="P88" s="187">
        <v>0</v>
      </c>
      <c r="Q88" s="187">
        <v>0</v>
      </c>
      <c r="R88" s="187">
        <v>0</v>
      </c>
    </row>
    <row r="89" spans="1:18" ht="15.75" hidden="1" thickBot="1">
      <c r="A89" s="181" t="str">
        <f t="shared" si="4"/>
        <v>B</v>
      </c>
      <c r="B89" s="182" t="s">
        <v>180</v>
      </c>
      <c r="C89" s="183" t="s">
        <v>181</v>
      </c>
      <c r="D89" s="184">
        <f t="shared" si="3"/>
        <v>0</v>
      </c>
      <c r="E89" s="184">
        <f t="shared" si="3"/>
        <v>0</v>
      </c>
      <c r="F89" s="184">
        <f t="shared" si="3"/>
        <v>0</v>
      </c>
      <c r="G89" s="184">
        <f t="shared" si="3"/>
        <v>0</v>
      </c>
      <c r="H89" s="184">
        <f t="shared" si="3"/>
        <v>0</v>
      </c>
      <c r="I89" s="184">
        <v>0</v>
      </c>
      <c r="J89" s="184">
        <v>0</v>
      </c>
      <c r="K89" s="184">
        <v>0</v>
      </c>
      <c r="L89" s="184">
        <v>0</v>
      </c>
      <c r="M89" s="184">
        <v>0</v>
      </c>
      <c r="N89" s="184">
        <v>0</v>
      </c>
      <c r="O89" s="184">
        <v>0</v>
      </c>
      <c r="P89" s="184">
        <v>0</v>
      </c>
      <c r="Q89" s="184">
        <v>0</v>
      </c>
      <c r="R89" s="184">
        <v>0</v>
      </c>
    </row>
    <row r="90" spans="1:18" ht="15" hidden="1">
      <c r="A90" s="181" t="str">
        <f t="shared" si="4"/>
        <v>B</v>
      </c>
      <c r="B90" s="186" t="s">
        <v>121</v>
      </c>
      <c r="C90" s="186" t="s">
        <v>99</v>
      </c>
      <c r="D90" s="187">
        <f t="shared" si="3"/>
        <v>0</v>
      </c>
      <c r="E90" s="187">
        <f t="shared" si="3"/>
        <v>0</v>
      </c>
      <c r="F90" s="187">
        <f t="shared" si="3"/>
        <v>0</v>
      </c>
      <c r="G90" s="187">
        <f t="shared" si="3"/>
        <v>0</v>
      </c>
      <c r="H90" s="187">
        <f t="shared" si="3"/>
        <v>0</v>
      </c>
      <c r="I90" s="187">
        <v>0</v>
      </c>
      <c r="J90" s="187">
        <v>0</v>
      </c>
      <c r="K90" s="187">
        <v>0</v>
      </c>
      <c r="L90" s="187">
        <v>0</v>
      </c>
      <c r="M90" s="187">
        <v>0</v>
      </c>
      <c r="N90" s="187">
        <v>0</v>
      </c>
      <c r="O90" s="187">
        <v>0</v>
      </c>
      <c r="P90" s="187">
        <v>0</v>
      </c>
      <c r="Q90" s="187">
        <v>0</v>
      </c>
      <c r="R90" s="187">
        <v>0</v>
      </c>
    </row>
    <row r="91" spans="1:18" ht="15" hidden="1">
      <c r="A91" s="181" t="str">
        <f t="shared" si="4"/>
        <v>B</v>
      </c>
      <c r="B91" s="188" t="s">
        <v>121</v>
      </c>
      <c r="C91" s="188" t="s">
        <v>100</v>
      </c>
      <c r="D91" s="189">
        <f t="shared" si="3"/>
        <v>0</v>
      </c>
      <c r="E91" s="189">
        <f t="shared" si="3"/>
        <v>0</v>
      </c>
      <c r="F91" s="189">
        <f t="shared" si="3"/>
        <v>0</v>
      </c>
      <c r="G91" s="189">
        <f t="shared" si="3"/>
        <v>0</v>
      </c>
      <c r="H91" s="189">
        <f t="shared" si="3"/>
        <v>0</v>
      </c>
      <c r="I91" s="189">
        <v>0</v>
      </c>
      <c r="J91" s="189">
        <v>0</v>
      </c>
      <c r="K91" s="189">
        <v>0</v>
      </c>
      <c r="L91" s="189">
        <v>0</v>
      </c>
      <c r="M91" s="189">
        <v>0</v>
      </c>
      <c r="N91" s="189">
        <v>0</v>
      </c>
      <c r="O91" s="189">
        <v>0</v>
      </c>
      <c r="P91" s="189">
        <v>0</v>
      </c>
      <c r="Q91" s="189">
        <v>0</v>
      </c>
      <c r="R91" s="189">
        <v>0</v>
      </c>
    </row>
    <row r="92" spans="1:18" ht="15" hidden="1">
      <c r="A92" s="181" t="str">
        <f t="shared" si="4"/>
        <v>B</v>
      </c>
      <c r="B92" s="188" t="s">
        <v>121</v>
      </c>
      <c r="C92" s="188" t="s">
        <v>101</v>
      </c>
      <c r="D92" s="189">
        <f t="shared" si="3"/>
        <v>0</v>
      </c>
      <c r="E92" s="189">
        <f t="shared" si="3"/>
        <v>0</v>
      </c>
      <c r="F92" s="189">
        <f t="shared" si="3"/>
        <v>0</v>
      </c>
      <c r="G92" s="189">
        <f t="shared" si="3"/>
        <v>0</v>
      </c>
      <c r="H92" s="189">
        <f t="shared" si="3"/>
        <v>0</v>
      </c>
      <c r="I92" s="189">
        <v>0</v>
      </c>
      <c r="J92" s="189">
        <v>0</v>
      </c>
      <c r="K92" s="189">
        <v>0</v>
      </c>
      <c r="L92" s="189">
        <v>0</v>
      </c>
      <c r="M92" s="189">
        <v>0</v>
      </c>
      <c r="N92" s="189">
        <v>0</v>
      </c>
      <c r="O92" s="189">
        <v>0</v>
      </c>
      <c r="P92" s="189">
        <v>0</v>
      </c>
      <c r="Q92" s="189">
        <v>0</v>
      </c>
      <c r="R92" s="189">
        <v>0</v>
      </c>
    </row>
    <row r="93" spans="1:18" ht="15" hidden="1">
      <c r="A93" s="181" t="str">
        <f t="shared" si="4"/>
        <v>B</v>
      </c>
      <c r="B93" s="188" t="s">
        <v>121</v>
      </c>
      <c r="C93" s="188" t="s">
        <v>104</v>
      </c>
      <c r="D93" s="189">
        <f t="shared" si="3"/>
        <v>0</v>
      </c>
      <c r="E93" s="189">
        <f t="shared" si="3"/>
        <v>0</v>
      </c>
      <c r="F93" s="189">
        <f t="shared" si="3"/>
        <v>0</v>
      </c>
      <c r="G93" s="189">
        <f t="shared" si="3"/>
        <v>0</v>
      </c>
      <c r="H93" s="189">
        <f t="shared" si="3"/>
        <v>0</v>
      </c>
      <c r="I93" s="189">
        <v>0</v>
      </c>
      <c r="J93" s="189">
        <v>0</v>
      </c>
      <c r="K93" s="189">
        <v>0</v>
      </c>
      <c r="L93" s="189">
        <v>0</v>
      </c>
      <c r="M93" s="189">
        <v>0</v>
      </c>
      <c r="N93" s="189">
        <v>0</v>
      </c>
      <c r="O93" s="189">
        <v>0</v>
      </c>
      <c r="P93" s="189">
        <v>0</v>
      </c>
      <c r="Q93" s="189">
        <v>0</v>
      </c>
      <c r="R93" s="189">
        <v>0</v>
      </c>
    </row>
    <row r="94" spans="1:18" ht="15" hidden="1">
      <c r="A94" s="181" t="str">
        <f t="shared" si="4"/>
        <v>B</v>
      </c>
      <c r="B94" s="188" t="s">
        <v>121</v>
      </c>
      <c r="C94" s="188" t="s">
        <v>105</v>
      </c>
      <c r="D94" s="189">
        <f t="shared" si="3"/>
        <v>0</v>
      </c>
      <c r="E94" s="189">
        <f t="shared" si="3"/>
        <v>0</v>
      </c>
      <c r="F94" s="189">
        <f t="shared" si="3"/>
        <v>0</v>
      </c>
      <c r="G94" s="189">
        <f t="shared" si="3"/>
        <v>0</v>
      </c>
      <c r="H94" s="189">
        <f t="shared" si="3"/>
        <v>0</v>
      </c>
      <c r="I94" s="189">
        <v>0</v>
      </c>
      <c r="J94" s="189">
        <v>0</v>
      </c>
      <c r="K94" s="189">
        <v>0</v>
      </c>
      <c r="L94" s="189">
        <v>0</v>
      </c>
      <c r="M94" s="189">
        <v>0</v>
      </c>
      <c r="N94" s="189">
        <v>0</v>
      </c>
      <c r="O94" s="189">
        <v>0</v>
      </c>
      <c r="P94" s="189">
        <v>0</v>
      </c>
      <c r="Q94" s="189">
        <v>0</v>
      </c>
      <c r="R94" s="189">
        <v>0</v>
      </c>
    </row>
    <row r="95" spans="1:18" ht="15" hidden="1">
      <c r="A95" s="181" t="str">
        <f t="shared" si="4"/>
        <v>B</v>
      </c>
      <c r="B95" s="186" t="s">
        <v>121</v>
      </c>
      <c r="C95" s="186" t="s">
        <v>155</v>
      </c>
      <c r="D95" s="187">
        <f t="shared" si="3"/>
        <v>0</v>
      </c>
      <c r="E95" s="187">
        <f t="shared" si="3"/>
        <v>0</v>
      </c>
      <c r="F95" s="187">
        <f t="shared" si="3"/>
        <v>0</v>
      </c>
      <c r="G95" s="187">
        <f t="shared" si="3"/>
        <v>0</v>
      </c>
      <c r="H95" s="187">
        <f t="shared" si="3"/>
        <v>0</v>
      </c>
      <c r="I95" s="187">
        <v>0</v>
      </c>
      <c r="J95" s="187">
        <v>0</v>
      </c>
      <c r="K95" s="187">
        <v>0</v>
      </c>
      <c r="L95" s="187">
        <v>0</v>
      </c>
      <c r="M95" s="187">
        <v>0</v>
      </c>
      <c r="N95" s="187">
        <v>0</v>
      </c>
      <c r="O95" s="187">
        <v>0</v>
      </c>
      <c r="P95" s="187">
        <v>0</v>
      </c>
      <c r="Q95" s="187">
        <v>0</v>
      </c>
      <c r="R95" s="187">
        <v>0</v>
      </c>
    </row>
    <row r="96" spans="1:18" ht="15.75" hidden="1" thickBot="1">
      <c r="A96" s="181" t="str">
        <f t="shared" si="4"/>
        <v>B</v>
      </c>
      <c r="B96" s="182" t="s">
        <v>182</v>
      </c>
      <c r="C96" s="183" t="s">
        <v>183</v>
      </c>
      <c r="D96" s="184">
        <f t="shared" si="3"/>
        <v>0</v>
      </c>
      <c r="E96" s="184">
        <f t="shared" si="3"/>
        <v>0</v>
      </c>
      <c r="F96" s="184">
        <f t="shared" si="3"/>
        <v>0</v>
      </c>
      <c r="G96" s="184">
        <f t="shared" si="3"/>
        <v>0</v>
      </c>
      <c r="H96" s="184">
        <f t="shared" si="3"/>
        <v>0</v>
      </c>
      <c r="I96" s="184">
        <v>0</v>
      </c>
      <c r="J96" s="184">
        <v>0</v>
      </c>
      <c r="K96" s="184">
        <v>0</v>
      </c>
      <c r="L96" s="184">
        <v>0</v>
      </c>
      <c r="M96" s="184">
        <v>0</v>
      </c>
      <c r="N96" s="184">
        <v>0</v>
      </c>
      <c r="O96" s="184">
        <v>0</v>
      </c>
      <c r="P96" s="184">
        <v>0</v>
      </c>
      <c r="Q96" s="184">
        <v>0</v>
      </c>
      <c r="R96" s="184">
        <v>0</v>
      </c>
    </row>
    <row r="97" spans="1:18" ht="15" hidden="1">
      <c r="A97" s="181" t="str">
        <f t="shared" si="4"/>
        <v>B</v>
      </c>
      <c r="B97" s="186" t="s">
        <v>121</v>
      </c>
      <c r="C97" s="186" t="s">
        <v>99</v>
      </c>
      <c r="D97" s="187">
        <f t="shared" si="3"/>
        <v>0</v>
      </c>
      <c r="E97" s="187">
        <f t="shared" si="3"/>
        <v>0</v>
      </c>
      <c r="F97" s="187">
        <f t="shared" si="3"/>
        <v>0</v>
      </c>
      <c r="G97" s="187">
        <f t="shared" si="3"/>
        <v>0</v>
      </c>
      <c r="H97" s="187">
        <f t="shared" si="3"/>
        <v>0</v>
      </c>
      <c r="I97" s="187">
        <v>0</v>
      </c>
      <c r="J97" s="187">
        <v>0</v>
      </c>
      <c r="K97" s="187">
        <v>0</v>
      </c>
      <c r="L97" s="187">
        <v>0</v>
      </c>
      <c r="M97" s="187">
        <v>0</v>
      </c>
      <c r="N97" s="187">
        <v>0</v>
      </c>
      <c r="O97" s="187">
        <v>0</v>
      </c>
      <c r="P97" s="187">
        <v>0</v>
      </c>
      <c r="Q97" s="187">
        <v>0</v>
      </c>
      <c r="R97" s="187">
        <v>0</v>
      </c>
    </row>
    <row r="98" spans="1:18" ht="15" hidden="1">
      <c r="A98" s="181" t="str">
        <f t="shared" si="4"/>
        <v>B</v>
      </c>
      <c r="B98" s="188" t="s">
        <v>121</v>
      </c>
      <c r="C98" s="188" t="s">
        <v>100</v>
      </c>
      <c r="D98" s="189">
        <f t="shared" si="3"/>
        <v>0</v>
      </c>
      <c r="E98" s="189">
        <f t="shared" si="3"/>
        <v>0</v>
      </c>
      <c r="F98" s="189">
        <f t="shared" si="3"/>
        <v>0</v>
      </c>
      <c r="G98" s="189">
        <f t="shared" si="3"/>
        <v>0</v>
      </c>
      <c r="H98" s="189">
        <f t="shared" si="3"/>
        <v>0</v>
      </c>
      <c r="I98" s="189">
        <v>0</v>
      </c>
      <c r="J98" s="189">
        <v>0</v>
      </c>
      <c r="K98" s="189">
        <v>0</v>
      </c>
      <c r="L98" s="189">
        <v>0</v>
      </c>
      <c r="M98" s="189">
        <v>0</v>
      </c>
      <c r="N98" s="189">
        <v>0</v>
      </c>
      <c r="O98" s="189">
        <v>0</v>
      </c>
      <c r="P98" s="189">
        <v>0</v>
      </c>
      <c r="Q98" s="189">
        <v>0</v>
      </c>
      <c r="R98" s="189">
        <v>0</v>
      </c>
    </row>
    <row r="99" spans="1:18" ht="15" hidden="1">
      <c r="A99" s="181" t="str">
        <f t="shared" si="4"/>
        <v>B</v>
      </c>
      <c r="B99" s="188" t="s">
        <v>121</v>
      </c>
      <c r="C99" s="188" t="s">
        <v>101</v>
      </c>
      <c r="D99" s="189">
        <f t="shared" si="3"/>
        <v>0</v>
      </c>
      <c r="E99" s="189">
        <f t="shared" si="3"/>
        <v>0</v>
      </c>
      <c r="F99" s="189">
        <f t="shared" si="3"/>
        <v>0</v>
      </c>
      <c r="G99" s="189">
        <f t="shared" si="3"/>
        <v>0</v>
      </c>
      <c r="H99" s="189">
        <f t="shared" si="3"/>
        <v>0</v>
      </c>
      <c r="I99" s="189">
        <v>0</v>
      </c>
      <c r="J99" s="189">
        <v>0</v>
      </c>
      <c r="K99" s="189">
        <v>0</v>
      </c>
      <c r="L99" s="189">
        <v>0</v>
      </c>
      <c r="M99" s="189">
        <v>0</v>
      </c>
      <c r="N99" s="189">
        <v>0</v>
      </c>
      <c r="O99" s="189">
        <v>0</v>
      </c>
      <c r="P99" s="189">
        <v>0</v>
      </c>
      <c r="Q99" s="189">
        <v>0</v>
      </c>
      <c r="R99" s="189">
        <v>0</v>
      </c>
    </row>
    <row r="100" spans="1:18" ht="15" hidden="1">
      <c r="A100" s="181" t="str">
        <f t="shared" si="4"/>
        <v>B</v>
      </c>
      <c r="B100" s="188" t="s">
        <v>121</v>
      </c>
      <c r="C100" s="188" t="s">
        <v>104</v>
      </c>
      <c r="D100" s="189">
        <f t="shared" si="3"/>
        <v>0</v>
      </c>
      <c r="E100" s="189">
        <f t="shared" si="3"/>
        <v>0</v>
      </c>
      <c r="F100" s="189">
        <f t="shared" si="3"/>
        <v>0</v>
      </c>
      <c r="G100" s="189">
        <f t="shared" si="3"/>
        <v>0</v>
      </c>
      <c r="H100" s="189">
        <f t="shared" si="3"/>
        <v>0</v>
      </c>
      <c r="I100" s="189">
        <v>0</v>
      </c>
      <c r="J100" s="189">
        <v>0</v>
      </c>
      <c r="K100" s="189">
        <v>0</v>
      </c>
      <c r="L100" s="189">
        <v>0</v>
      </c>
      <c r="M100" s="189">
        <v>0</v>
      </c>
      <c r="N100" s="189">
        <v>0</v>
      </c>
      <c r="O100" s="189">
        <v>0</v>
      </c>
      <c r="P100" s="189">
        <v>0</v>
      </c>
      <c r="Q100" s="189">
        <v>0</v>
      </c>
      <c r="R100" s="189">
        <v>0</v>
      </c>
    </row>
    <row r="101" spans="1:18" ht="15" hidden="1">
      <c r="A101" s="181" t="str">
        <f t="shared" si="4"/>
        <v>B</v>
      </c>
      <c r="B101" s="188" t="s">
        <v>121</v>
      </c>
      <c r="C101" s="188" t="s">
        <v>105</v>
      </c>
      <c r="D101" s="189">
        <f t="shared" si="3"/>
        <v>0</v>
      </c>
      <c r="E101" s="189">
        <f t="shared" si="3"/>
        <v>0</v>
      </c>
      <c r="F101" s="189">
        <f t="shared" si="3"/>
        <v>0</v>
      </c>
      <c r="G101" s="189">
        <f t="shared" si="3"/>
        <v>0</v>
      </c>
      <c r="H101" s="189">
        <f t="shared" si="3"/>
        <v>0</v>
      </c>
      <c r="I101" s="189">
        <v>0</v>
      </c>
      <c r="J101" s="189">
        <v>0</v>
      </c>
      <c r="K101" s="189">
        <v>0</v>
      </c>
      <c r="L101" s="189">
        <v>0</v>
      </c>
      <c r="M101" s="189">
        <v>0</v>
      </c>
      <c r="N101" s="189">
        <v>0</v>
      </c>
      <c r="O101" s="189">
        <v>0</v>
      </c>
      <c r="P101" s="189">
        <v>0</v>
      </c>
      <c r="Q101" s="189">
        <v>0</v>
      </c>
      <c r="R101" s="189">
        <v>0</v>
      </c>
    </row>
    <row r="102" spans="1:18" ht="15" hidden="1">
      <c r="A102" s="181" t="str">
        <f t="shared" si="4"/>
        <v>B</v>
      </c>
      <c r="B102" s="186" t="s">
        <v>121</v>
      </c>
      <c r="C102" s="186" t="s">
        <v>155</v>
      </c>
      <c r="D102" s="187">
        <f t="shared" si="3"/>
        <v>0</v>
      </c>
      <c r="E102" s="187">
        <f t="shared" si="3"/>
        <v>0</v>
      </c>
      <c r="F102" s="187">
        <f t="shared" si="3"/>
        <v>0</v>
      </c>
      <c r="G102" s="187">
        <f t="shared" si="3"/>
        <v>0</v>
      </c>
      <c r="H102" s="187">
        <f t="shared" si="3"/>
        <v>0</v>
      </c>
      <c r="I102" s="187">
        <v>0</v>
      </c>
      <c r="J102" s="187">
        <v>0</v>
      </c>
      <c r="K102" s="187">
        <v>0</v>
      </c>
      <c r="L102" s="187">
        <v>0</v>
      </c>
      <c r="M102" s="187">
        <v>0</v>
      </c>
      <c r="N102" s="187">
        <v>0</v>
      </c>
      <c r="O102" s="187">
        <v>0</v>
      </c>
      <c r="P102" s="187">
        <v>0</v>
      </c>
      <c r="Q102" s="187">
        <v>0</v>
      </c>
      <c r="R102" s="187">
        <v>0</v>
      </c>
    </row>
    <row r="103" spans="1:18" ht="15.75" hidden="1" thickBot="1">
      <c r="A103" s="181" t="str">
        <f t="shared" si="4"/>
        <v>B</v>
      </c>
      <c r="B103" s="182" t="s">
        <v>184</v>
      </c>
      <c r="C103" s="183" t="s">
        <v>183</v>
      </c>
      <c r="D103" s="184">
        <f t="shared" si="3"/>
        <v>0</v>
      </c>
      <c r="E103" s="184">
        <f t="shared" si="3"/>
        <v>0</v>
      </c>
      <c r="F103" s="184">
        <f t="shared" si="3"/>
        <v>0</v>
      </c>
      <c r="G103" s="184">
        <f t="shared" si="3"/>
        <v>0</v>
      </c>
      <c r="H103" s="184">
        <f t="shared" si="3"/>
        <v>0</v>
      </c>
      <c r="I103" s="184">
        <v>0</v>
      </c>
      <c r="J103" s="184">
        <v>0</v>
      </c>
      <c r="K103" s="184">
        <v>0</v>
      </c>
      <c r="L103" s="184">
        <v>0</v>
      </c>
      <c r="M103" s="184">
        <v>0</v>
      </c>
      <c r="N103" s="184">
        <v>0</v>
      </c>
      <c r="O103" s="184">
        <v>0</v>
      </c>
      <c r="P103" s="184">
        <v>0</v>
      </c>
      <c r="Q103" s="184">
        <v>0</v>
      </c>
      <c r="R103" s="184">
        <v>0</v>
      </c>
    </row>
    <row r="104" spans="1:18" ht="15" hidden="1">
      <c r="A104" s="181" t="str">
        <f t="shared" si="4"/>
        <v>B</v>
      </c>
      <c r="B104" s="186" t="s">
        <v>121</v>
      </c>
      <c r="C104" s="186" t="s">
        <v>99</v>
      </c>
      <c r="D104" s="187">
        <f t="shared" si="3"/>
        <v>0</v>
      </c>
      <c r="E104" s="187">
        <f t="shared" si="3"/>
        <v>0</v>
      </c>
      <c r="F104" s="187">
        <f t="shared" si="3"/>
        <v>0</v>
      </c>
      <c r="G104" s="187">
        <f t="shared" si="3"/>
        <v>0</v>
      </c>
      <c r="H104" s="187">
        <f t="shared" si="3"/>
        <v>0</v>
      </c>
      <c r="I104" s="187">
        <v>0</v>
      </c>
      <c r="J104" s="187">
        <v>0</v>
      </c>
      <c r="K104" s="187">
        <v>0</v>
      </c>
      <c r="L104" s="187">
        <v>0</v>
      </c>
      <c r="M104" s="187">
        <v>0</v>
      </c>
      <c r="N104" s="187">
        <v>0</v>
      </c>
      <c r="O104" s="187">
        <v>0</v>
      </c>
      <c r="P104" s="187">
        <v>0</v>
      </c>
      <c r="Q104" s="187">
        <v>0</v>
      </c>
      <c r="R104" s="187">
        <v>0</v>
      </c>
    </row>
    <row r="105" spans="1:18" ht="15" hidden="1">
      <c r="A105" s="181" t="str">
        <f t="shared" si="4"/>
        <v>B</v>
      </c>
      <c r="B105" s="188" t="s">
        <v>121</v>
      </c>
      <c r="C105" s="188" t="s">
        <v>100</v>
      </c>
      <c r="D105" s="189">
        <f t="shared" si="3"/>
        <v>0</v>
      </c>
      <c r="E105" s="189">
        <f t="shared" si="3"/>
        <v>0</v>
      </c>
      <c r="F105" s="189">
        <f t="shared" si="3"/>
        <v>0</v>
      </c>
      <c r="G105" s="189">
        <f t="shared" si="3"/>
        <v>0</v>
      </c>
      <c r="H105" s="189">
        <f t="shared" si="3"/>
        <v>0</v>
      </c>
      <c r="I105" s="189">
        <v>0</v>
      </c>
      <c r="J105" s="189">
        <v>0</v>
      </c>
      <c r="K105" s="189">
        <v>0</v>
      </c>
      <c r="L105" s="189">
        <v>0</v>
      </c>
      <c r="M105" s="189">
        <v>0</v>
      </c>
      <c r="N105" s="189">
        <v>0</v>
      </c>
      <c r="O105" s="189">
        <v>0</v>
      </c>
      <c r="P105" s="189">
        <v>0</v>
      </c>
      <c r="Q105" s="189">
        <v>0</v>
      </c>
      <c r="R105" s="189">
        <v>0</v>
      </c>
    </row>
    <row r="106" spans="1:18" ht="15" hidden="1">
      <c r="A106" s="181" t="str">
        <f t="shared" si="4"/>
        <v>B</v>
      </c>
      <c r="B106" s="188" t="s">
        <v>121</v>
      </c>
      <c r="C106" s="188" t="s">
        <v>101</v>
      </c>
      <c r="D106" s="189">
        <f t="shared" si="3"/>
        <v>0</v>
      </c>
      <c r="E106" s="189">
        <f t="shared" si="3"/>
        <v>0</v>
      </c>
      <c r="F106" s="189">
        <f t="shared" si="3"/>
        <v>0</v>
      </c>
      <c r="G106" s="189">
        <f t="shared" si="3"/>
        <v>0</v>
      </c>
      <c r="H106" s="189">
        <f t="shared" si="3"/>
        <v>0</v>
      </c>
      <c r="I106" s="189">
        <v>0</v>
      </c>
      <c r="J106" s="189">
        <v>0</v>
      </c>
      <c r="K106" s="189">
        <v>0</v>
      </c>
      <c r="L106" s="189">
        <v>0</v>
      </c>
      <c r="M106" s="189">
        <v>0</v>
      </c>
      <c r="N106" s="189">
        <v>0</v>
      </c>
      <c r="O106" s="189">
        <v>0</v>
      </c>
      <c r="P106" s="189">
        <v>0</v>
      </c>
      <c r="Q106" s="189">
        <v>0</v>
      </c>
      <c r="R106" s="189">
        <v>0</v>
      </c>
    </row>
    <row r="107" spans="1:18" ht="15" hidden="1">
      <c r="A107" s="181" t="str">
        <f t="shared" si="4"/>
        <v>B</v>
      </c>
      <c r="B107" s="188" t="s">
        <v>121</v>
      </c>
      <c r="C107" s="188" t="s">
        <v>104</v>
      </c>
      <c r="D107" s="189">
        <f t="shared" si="3"/>
        <v>0</v>
      </c>
      <c r="E107" s="189">
        <f t="shared" si="3"/>
        <v>0</v>
      </c>
      <c r="F107" s="189">
        <f t="shared" si="3"/>
        <v>0</v>
      </c>
      <c r="G107" s="189">
        <f t="shared" si="3"/>
        <v>0</v>
      </c>
      <c r="H107" s="189">
        <f t="shared" si="3"/>
        <v>0</v>
      </c>
      <c r="I107" s="189">
        <v>0</v>
      </c>
      <c r="J107" s="189">
        <v>0</v>
      </c>
      <c r="K107" s="189">
        <v>0</v>
      </c>
      <c r="L107" s="189">
        <v>0</v>
      </c>
      <c r="M107" s="189">
        <v>0</v>
      </c>
      <c r="N107" s="189">
        <v>0</v>
      </c>
      <c r="O107" s="189">
        <v>0</v>
      </c>
      <c r="P107" s="189">
        <v>0</v>
      </c>
      <c r="Q107" s="189">
        <v>0</v>
      </c>
      <c r="R107" s="189">
        <v>0</v>
      </c>
    </row>
    <row r="108" spans="1:18" ht="15" hidden="1">
      <c r="A108" s="181" t="str">
        <f t="shared" si="4"/>
        <v>B</v>
      </c>
      <c r="B108" s="188" t="s">
        <v>121</v>
      </c>
      <c r="C108" s="188" t="s">
        <v>105</v>
      </c>
      <c r="D108" s="189">
        <f t="shared" si="3"/>
        <v>0</v>
      </c>
      <c r="E108" s="189">
        <f t="shared" si="3"/>
        <v>0</v>
      </c>
      <c r="F108" s="189">
        <f t="shared" si="3"/>
        <v>0</v>
      </c>
      <c r="G108" s="189">
        <f t="shared" si="3"/>
        <v>0</v>
      </c>
      <c r="H108" s="189">
        <f t="shared" si="3"/>
        <v>0</v>
      </c>
      <c r="I108" s="189">
        <v>0</v>
      </c>
      <c r="J108" s="189">
        <v>0</v>
      </c>
      <c r="K108" s="189">
        <v>0</v>
      </c>
      <c r="L108" s="189">
        <v>0</v>
      </c>
      <c r="M108" s="189">
        <v>0</v>
      </c>
      <c r="N108" s="189">
        <v>0</v>
      </c>
      <c r="O108" s="189">
        <v>0</v>
      </c>
      <c r="P108" s="189">
        <v>0</v>
      </c>
      <c r="Q108" s="189">
        <v>0</v>
      </c>
      <c r="R108" s="189">
        <v>0</v>
      </c>
    </row>
    <row r="109" spans="1:18" ht="15" hidden="1">
      <c r="A109" s="181" t="str">
        <f t="shared" si="4"/>
        <v>B</v>
      </c>
      <c r="B109" s="186" t="s">
        <v>121</v>
      </c>
      <c r="C109" s="186" t="s">
        <v>155</v>
      </c>
      <c r="D109" s="187">
        <f t="shared" si="3"/>
        <v>0</v>
      </c>
      <c r="E109" s="187">
        <f t="shared" si="3"/>
        <v>0</v>
      </c>
      <c r="F109" s="187">
        <f t="shared" si="3"/>
        <v>0</v>
      </c>
      <c r="G109" s="187">
        <f t="shared" si="3"/>
        <v>0</v>
      </c>
      <c r="H109" s="187">
        <f t="shared" si="3"/>
        <v>0</v>
      </c>
      <c r="I109" s="187">
        <v>0</v>
      </c>
      <c r="J109" s="187">
        <v>0</v>
      </c>
      <c r="K109" s="187">
        <v>0</v>
      </c>
      <c r="L109" s="187">
        <v>0</v>
      </c>
      <c r="M109" s="187">
        <v>0</v>
      </c>
      <c r="N109" s="187">
        <v>0</v>
      </c>
      <c r="O109" s="187">
        <v>0</v>
      </c>
      <c r="P109" s="187">
        <v>0</v>
      </c>
      <c r="Q109" s="187">
        <v>0</v>
      </c>
      <c r="R109" s="187">
        <v>0</v>
      </c>
    </row>
    <row r="110" spans="1:18" ht="15.75" hidden="1" thickBot="1">
      <c r="A110" s="181" t="str">
        <f t="shared" si="4"/>
        <v>B</v>
      </c>
      <c r="B110" s="182" t="s">
        <v>185</v>
      </c>
      <c r="C110" s="183" t="s">
        <v>186</v>
      </c>
      <c r="D110" s="184">
        <f t="shared" si="3"/>
        <v>0</v>
      </c>
      <c r="E110" s="184">
        <f t="shared" si="3"/>
        <v>0</v>
      </c>
      <c r="F110" s="184">
        <f t="shared" si="3"/>
        <v>0</v>
      </c>
      <c r="G110" s="184">
        <f t="shared" si="3"/>
        <v>0</v>
      </c>
      <c r="H110" s="184">
        <f t="shared" si="3"/>
        <v>0</v>
      </c>
      <c r="I110" s="184">
        <v>0</v>
      </c>
      <c r="J110" s="184">
        <v>0</v>
      </c>
      <c r="K110" s="184">
        <v>0</v>
      </c>
      <c r="L110" s="184">
        <v>0</v>
      </c>
      <c r="M110" s="184">
        <v>0</v>
      </c>
      <c r="N110" s="184">
        <v>0</v>
      </c>
      <c r="O110" s="184">
        <v>0</v>
      </c>
      <c r="P110" s="184">
        <v>0</v>
      </c>
      <c r="Q110" s="184">
        <v>0</v>
      </c>
      <c r="R110" s="184">
        <v>0</v>
      </c>
    </row>
    <row r="111" spans="1:18" ht="15" hidden="1">
      <c r="A111" s="181" t="str">
        <f t="shared" si="4"/>
        <v>B</v>
      </c>
      <c r="B111" s="186" t="s">
        <v>121</v>
      </c>
      <c r="C111" s="186" t="s">
        <v>99</v>
      </c>
      <c r="D111" s="187">
        <f t="shared" si="3"/>
        <v>0</v>
      </c>
      <c r="E111" s="187">
        <f t="shared" si="3"/>
        <v>0</v>
      </c>
      <c r="F111" s="187">
        <f t="shared" si="3"/>
        <v>0</v>
      </c>
      <c r="G111" s="187">
        <f t="shared" si="3"/>
        <v>0</v>
      </c>
      <c r="H111" s="187">
        <f t="shared" si="3"/>
        <v>0</v>
      </c>
      <c r="I111" s="187">
        <v>0</v>
      </c>
      <c r="J111" s="187">
        <v>0</v>
      </c>
      <c r="K111" s="187">
        <v>0</v>
      </c>
      <c r="L111" s="187">
        <v>0</v>
      </c>
      <c r="M111" s="187">
        <v>0</v>
      </c>
      <c r="N111" s="187">
        <v>0</v>
      </c>
      <c r="O111" s="187">
        <v>0</v>
      </c>
      <c r="P111" s="187">
        <v>0</v>
      </c>
      <c r="Q111" s="187">
        <v>0</v>
      </c>
      <c r="R111" s="187">
        <v>0</v>
      </c>
    </row>
    <row r="112" spans="1:18" ht="15" hidden="1">
      <c r="A112" s="181" t="str">
        <f t="shared" si="4"/>
        <v>B</v>
      </c>
      <c r="B112" s="188" t="s">
        <v>121</v>
      </c>
      <c r="C112" s="188" t="s">
        <v>100</v>
      </c>
      <c r="D112" s="189">
        <f t="shared" si="3"/>
        <v>0</v>
      </c>
      <c r="E112" s="189">
        <f t="shared" si="3"/>
        <v>0</v>
      </c>
      <c r="F112" s="189">
        <f t="shared" si="3"/>
        <v>0</v>
      </c>
      <c r="G112" s="189">
        <f t="shared" si="3"/>
        <v>0</v>
      </c>
      <c r="H112" s="189">
        <f t="shared" si="3"/>
        <v>0</v>
      </c>
      <c r="I112" s="189">
        <v>0</v>
      </c>
      <c r="J112" s="189">
        <v>0</v>
      </c>
      <c r="K112" s="189">
        <v>0</v>
      </c>
      <c r="L112" s="189">
        <v>0</v>
      </c>
      <c r="M112" s="189">
        <v>0</v>
      </c>
      <c r="N112" s="189">
        <v>0</v>
      </c>
      <c r="O112" s="189">
        <v>0</v>
      </c>
      <c r="P112" s="189">
        <v>0</v>
      </c>
      <c r="Q112" s="189">
        <v>0</v>
      </c>
      <c r="R112" s="189">
        <v>0</v>
      </c>
    </row>
    <row r="113" spans="1:18" ht="15" hidden="1">
      <c r="A113" s="181" t="str">
        <f t="shared" si="4"/>
        <v>B</v>
      </c>
      <c r="B113" s="188" t="s">
        <v>121</v>
      </c>
      <c r="C113" s="188" t="s">
        <v>101</v>
      </c>
      <c r="D113" s="189">
        <f t="shared" si="3"/>
        <v>0</v>
      </c>
      <c r="E113" s="189">
        <f t="shared" si="3"/>
        <v>0</v>
      </c>
      <c r="F113" s="189">
        <f t="shared" si="3"/>
        <v>0</v>
      </c>
      <c r="G113" s="189">
        <f t="shared" si="3"/>
        <v>0</v>
      </c>
      <c r="H113" s="189">
        <f t="shared" si="3"/>
        <v>0</v>
      </c>
      <c r="I113" s="189">
        <v>0</v>
      </c>
      <c r="J113" s="189">
        <v>0</v>
      </c>
      <c r="K113" s="189">
        <v>0</v>
      </c>
      <c r="L113" s="189">
        <v>0</v>
      </c>
      <c r="M113" s="189">
        <v>0</v>
      </c>
      <c r="N113" s="189">
        <v>0</v>
      </c>
      <c r="O113" s="189">
        <v>0</v>
      </c>
      <c r="P113" s="189">
        <v>0</v>
      </c>
      <c r="Q113" s="189">
        <v>0</v>
      </c>
      <c r="R113" s="189">
        <v>0</v>
      </c>
    </row>
    <row r="114" spans="1:18" ht="15" hidden="1">
      <c r="A114" s="181" t="str">
        <f t="shared" si="4"/>
        <v>B</v>
      </c>
      <c r="B114" s="188" t="s">
        <v>121</v>
      </c>
      <c r="C114" s="188" t="s">
        <v>15</v>
      </c>
      <c r="D114" s="189">
        <f t="shared" si="3"/>
        <v>0</v>
      </c>
      <c r="E114" s="189">
        <f t="shared" si="3"/>
        <v>0</v>
      </c>
      <c r="F114" s="189">
        <f t="shared" si="3"/>
        <v>0</v>
      </c>
      <c r="G114" s="189">
        <f t="shared" si="3"/>
        <v>0</v>
      </c>
      <c r="H114" s="189">
        <f t="shared" si="3"/>
        <v>0</v>
      </c>
      <c r="I114" s="189">
        <v>0</v>
      </c>
      <c r="J114" s="189">
        <v>0</v>
      </c>
      <c r="K114" s="189">
        <v>0</v>
      </c>
      <c r="L114" s="189">
        <v>0</v>
      </c>
      <c r="M114" s="189">
        <v>0</v>
      </c>
      <c r="N114" s="189">
        <v>0</v>
      </c>
      <c r="O114" s="189">
        <v>0</v>
      </c>
      <c r="P114" s="189">
        <v>0</v>
      </c>
      <c r="Q114" s="189">
        <v>0</v>
      </c>
      <c r="R114" s="189">
        <v>0</v>
      </c>
    </row>
    <row r="115" spans="1:18" ht="15" hidden="1">
      <c r="A115" s="181" t="str">
        <f t="shared" si="4"/>
        <v>B</v>
      </c>
      <c r="B115" s="188" t="s">
        <v>121</v>
      </c>
      <c r="C115" s="188" t="s">
        <v>104</v>
      </c>
      <c r="D115" s="189">
        <f t="shared" si="3"/>
        <v>0</v>
      </c>
      <c r="E115" s="189">
        <f t="shared" si="3"/>
        <v>0</v>
      </c>
      <c r="F115" s="189">
        <f t="shared" si="3"/>
        <v>0</v>
      </c>
      <c r="G115" s="189">
        <f t="shared" si="3"/>
        <v>0</v>
      </c>
      <c r="H115" s="189">
        <f t="shared" si="3"/>
        <v>0</v>
      </c>
      <c r="I115" s="189">
        <v>0</v>
      </c>
      <c r="J115" s="189">
        <v>0</v>
      </c>
      <c r="K115" s="189">
        <v>0</v>
      </c>
      <c r="L115" s="189">
        <v>0</v>
      </c>
      <c r="M115" s="189">
        <v>0</v>
      </c>
      <c r="N115" s="189">
        <v>0</v>
      </c>
      <c r="O115" s="189">
        <v>0</v>
      </c>
      <c r="P115" s="189">
        <v>0</v>
      </c>
      <c r="Q115" s="189">
        <v>0</v>
      </c>
      <c r="R115" s="189">
        <v>0</v>
      </c>
    </row>
    <row r="116" spans="1:18" ht="15" hidden="1">
      <c r="A116" s="181" t="str">
        <f t="shared" si="4"/>
        <v>B</v>
      </c>
      <c r="B116" s="188" t="s">
        <v>121</v>
      </c>
      <c r="C116" s="188" t="s">
        <v>105</v>
      </c>
      <c r="D116" s="189">
        <f t="shared" si="3"/>
        <v>0</v>
      </c>
      <c r="E116" s="189">
        <f t="shared" si="3"/>
        <v>0</v>
      </c>
      <c r="F116" s="189">
        <f t="shared" si="3"/>
        <v>0</v>
      </c>
      <c r="G116" s="189">
        <f t="shared" si="3"/>
        <v>0</v>
      </c>
      <c r="H116" s="189">
        <f t="shared" si="3"/>
        <v>0</v>
      </c>
      <c r="I116" s="189">
        <v>0</v>
      </c>
      <c r="J116" s="189">
        <v>0</v>
      </c>
      <c r="K116" s="189">
        <v>0</v>
      </c>
      <c r="L116" s="189">
        <v>0</v>
      </c>
      <c r="M116" s="189">
        <v>0</v>
      </c>
      <c r="N116" s="189">
        <v>0</v>
      </c>
      <c r="O116" s="189">
        <v>0</v>
      </c>
      <c r="P116" s="189">
        <v>0</v>
      </c>
      <c r="Q116" s="189">
        <v>0</v>
      </c>
      <c r="R116" s="189">
        <v>0</v>
      </c>
    </row>
    <row r="117" spans="1:18" ht="15" hidden="1">
      <c r="A117" s="181" t="str">
        <f t="shared" si="4"/>
        <v>B</v>
      </c>
      <c r="B117" s="186" t="s">
        <v>121</v>
      </c>
      <c r="C117" s="186" t="s">
        <v>155</v>
      </c>
      <c r="D117" s="187">
        <f t="shared" si="3"/>
        <v>0</v>
      </c>
      <c r="E117" s="187">
        <f t="shared" si="3"/>
        <v>0</v>
      </c>
      <c r="F117" s="187">
        <f t="shared" si="3"/>
        <v>0</v>
      </c>
      <c r="G117" s="187">
        <f t="shared" si="3"/>
        <v>0</v>
      </c>
      <c r="H117" s="187">
        <f t="shared" si="3"/>
        <v>0</v>
      </c>
      <c r="I117" s="187">
        <v>0</v>
      </c>
      <c r="J117" s="187">
        <v>0</v>
      </c>
      <c r="K117" s="187">
        <v>0</v>
      </c>
      <c r="L117" s="187">
        <v>0</v>
      </c>
      <c r="M117" s="187">
        <v>0</v>
      </c>
      <c r="N117" s="187">
        <v>0</v>
      </c>
      <c r="O117" s="187">
        <v>0</v>
      </c>
      <c r="P117" s="187">
        <v>0</v>
      </c>
      <c r="Q117" s="187">
        <v>0</v>
      </c>
      <c r="R117" s="187">
        <v>0</v>
      </c>
    </row>
    <row r="118" spans="1:18" ht="15.75" hidden="1" thickBot="1">
      <c r="A118" s="181" t="str">
        <f t="shared" si="4"/>
        <v>B</v>
      </c>
      <c r="B118" s="182" t="s">
        <v>187</v>
      </c>
      <c r="C118" s="183" t="s">
        <v>188</v>
      </c>
      <c r="D118" s="184">
        <f t="shared" si="3"/>
        <v>0</v>
      </c>
      <c r="E118" s="184">
        <f t="shared" si="3"/>
        <v>0</v>
      </c>
      <c r="F118" s="184">
        <f t="shared" si="3"/>
        <v>0</v>
      </c>
      <c r="G118" s="184">
        <f t="shared" si="3"/>
        <v>0</v>
      </c>
      <c r="H118" s="184">
        <f t="shared" si="3"/>
        <v>0</v>
      </c>
      <c r="I118" s="184">
        <v>0</v>
      </c>
      <c r="J118" s="184">
        <v>0</v>
      </c>
      <c r="K118" s="184">
        <v>0</v>
      </c>
      <c r="L118" s="184">
        <v>0</v>
      </c>
      <c r="M118" s="184">
        <v>0</v>
      </c>
      <c r="N118" s="184">
        <v>0</v>
      </c>
      <c r="O118" s="184">
        <v>0</v>
      </c>
      <c r="P118" s="184">
        <v>0</v>
      </c>
      <c r="Q118" s="184">
        <v>0</v>
      </c>
      <c r="R118" s="184">
        <v>0</v>
      </c>
    </row>
    <row r="119" spans="1:18" ht="15" hidden="1">
      <c r="A119" s="181" t="str">
        <f t="shared" si="4"/>
        <v>B</v>
      </c>
      <c r="B119" s="186" t="s">
        <v>121</v>
      </c>
      <c r="C119" s="186" t="s">
        <v>99</v>
      </c>
      <c r="D119" s="187">
        <f t="shared" si="3"/>
        <v>0</v>
      </c>
      <c r="E119" s="187">
        <f t="shared" si="3"/>
        <v>0</v>
      </c>
      <c r="F119" s="187">
        <f t="shared" si="3"/>
        <v>0</v>
      </c>
      <c r="G119" s="187">
        <f t="shared" si="3"/>
        <v>0</v>
      </c>
      <c r="H119" s="187">
        <f t="shared" si="3"/>
        <v>0</v>
      </c>
      <c r="I119" s="187">
        <v>0</v>
      </c>
      <c r="J119" s="187">
        <v>0</v>
      </c>
      <c r="K119" s="187">
        <v>0</v>
      </c>
      <c r="L119" s="187">
        <v>0</v>
      </c>
      <c r="M119" s="187">
        <v>0</v>
      </c>
      <c r="N119" s="187">
        <v>0</v>
      </c>
      <c r="O119" s="187">
        <v>0</v>
      </c>
      <c r="P119" s="187">
        <v>0</v>
      </c>
      <c r="Q119" s="187">
        <v>0</v>
      </c>
      <c r="R119" s="187">
        <v>0</v>
      </c>
    </row>
    <row r="120" spans="1:18" ht="15" hidden="1">
      <c r="A120" s="181" t="str">
        <f t="shared" si="4"/>
        <v>B</v>
      </c>
      <c r="B120" s="188" t="s">
        <v>121</v>
      </c>
      <c r="C120" s="188" t="s">
        <v>100</v>
      </c>
      <c r="D120" s="189">
        <f t="shared" si="3"/>
        <v>0</v>
      </c>
      <c r="E120" s="189">
        <f t="shared" si="3"/>
        <v>0</v>
      </c>
      <c r="F120" s="189">
        <f t="shared" si="3"/>
        <v>0</v>
      </c>
      <c r="G120" s="189">
        <f t="shared" si="3"/>
        <v>0</v>
      </c>
      <c r="H120" s="189">
        <f t="shared" si="3"/>
        <v>0</v>
      </c>
      <c r="I120" s="189">
        <v>0</v>
      </c>
      <c r="J120" s="189">
        <v>0</v>
      </c>
      <c r="K120" s="189">
        <v>0</v>
      </c>
      <c r="L120" s="189">
        <v>0</v>
      </c>
      <c r="M120" s="189">
        <v>0</v>
      </c>
      <c r="N120" s="189">
        <v>0</v>
      </c>
      <c r="O120" s="189">
        <v>0</v>
      </c>
      <c r="P120" s="189">
        <v>0</v>
      </c>
      <c r="Q120" s="189">
        <v>0</v>
      </c>
      <c r="R120" s="189">
        <v>0</v>
      </c>
    </row>
    <row r="121" spans="1:18" ht="15" hidden="1">
      <c r="A121" s="181" t="str">
        <f t="shared" si="4"/>
        <v>B</v>
      </c>
      <c r="B121" s="188" t="s">
        <v>121</v>
      </c>
      <c r="C121" s="188" t="s">
        <v>101</v>
      </c>
      <c r="D121" s="189">
        <f t="shared" ref="D121:H171" si="5">I121+N121</f>
        <v>0</v>
      </c>
      <c r="E121" s="189">
        <f t="shared" si="5"/>
        <v>0</v>
      </c>
      <c r="F121" s="189">
        <f t="shared" si="5"/>
        <v>0</v>
      </c>
      <c r="G121" s="189">
        <f t="shared" si="5"/>
        <v>0</v>
      </c>
      <c r="H121" s="189">
        <f t="shared" si="5"/>
        <v>0</v>
      </c>
      <c r="I121" s="189">
        <v>0</v>
      </c>
      <c r="J121" s="189">
        <v>0</v>
      </c>
      <c r="K121" s="189">
        <v>0</v>
      </c>
      <c r="L121" s="189">
        <v>0</v>
      </c>
      <c r="M121" s="189">
        <v>0</v>
      </c>
      <c r="N121" s="189">
        <v>0</v>
      </c>
      <c r="O121" s="189">
        <v>0</v>
      </c>
      <c r="P121" s="189">
        <v>0</v>
      </c>
      <c r="Q121" s="189">
        <v>0</v>
      </c>
      <c r="R121" s="189">
        <v>0</v>
      </c>
    </row>
    <row r="122" spans="1:18" ht="15" hidden="1">
      <c r="A122" s="181" t="str">
        <f t="shared" si="4"/>
        <v>B</v>
      </c>
      <c r="B122" s="188" t="s">
        <v>121</v>
      </c>
      <c r="C122" s="188" t="s">
        <v>15</v>
      </c>
      <c r="D122" s="189">
        <f t="shared" si="5"/>
        <v>0</v>
      </c>
      <c r="E122" s="189">
        <f t="shared" si="5"/>
        <v>0</v>
      </c>
      <c r="F122" s="189">
        <f t="shared" si="5"/>
        <v>0</v>
      </c>
      <c r="G122" s="189">
        <f t="shared" si="5"/>
        <v>0</v>
      </c>
      <c r="H122" s="189">
        <f t="shared" si="5"/>
        <v>0</v>
      </c>
      <c r="I122" s="189">
        <v>0</v>
      </c>
      <c r="J122" s="189">
        <v>0</v>
      </c>
      <c r="K122" s="189">
        <v>0</v>
      </c>
      <c r="L122" s="189">
        <v>0</v>
      </c>
      <c r="M122" s="189">
        <v>0</v>
      </c>
      <c r="N122" s="189">
        <v>0</v>
      </c>
      <c r="O122" s="189">
        <v>0</v>
      </c>
      <c r="P122" s="189">
        <v>0</v>
      </c>
      <c r="Q122" s="189">
        <v>0</v>
      </c>
      <c r="R122" s="189">
        <v>0</v>
      </c>
    </row>
    <row r="123" spans="1:18" ht="15" hidden="1">
      <c r="A123" s="181" t="str">
        <f t="shared" si="4"/>
        <v>B</v>
      </c>
      <c r="B123" s="188" t="s">
        <v>121</v>
      </c>
      <c r="C123" s="188" t="s">
        <v>104</v>
      </c>
      <c r="D123" s="189">
        <f t="shared" si="5"/>
        <v>0</v>
      </c>
      <c r="E123" s="189">
        <f t="shared" si="5"/>
        <v>0</v>
      </c>
      <c r="F123" s="189">
        <f t="shared" si="5"/>
        <v>0</v>
      </c>
      <c r="G123" s="189">
        <f t="shared" si="5"/>
        <v>0</v>
      </c>
      <c r="H123" s="189">
        <f t="shared" si="5"/>
        <v>0</v>
      </c>
      <c r="I123" s="189">
        <v>0</v>
      </c>
      <c r="J123" s="189">
        <v>0</v>
      </c>
      <c r="K123" s="189">
        <v>0</v>
      </c>
      <c r="L123" s="189">
        <v>0</v>
      </c>
      <c r="M123" s="189">
        <v>0</v>
      </c>
      <c r="N123" s="189">
        <v>0</v>
      </c>
      <c r="O123" s="189">
        <v>0</v>
      </c>
      <c r="P123" s="189">
        <v>0</v>
      </c>
      <c r="Q123" s="189">
        <v>0</v>
      </c>
      <c r="R123" s="189">
        <v>0</v>
      </c>
    </row>
    <row r="124" spans="1:18" ht="15" hidden="1">
      <c r="A124" s="181" t="str">
        <f t="shared" si="4"/>
        <v>B</v>
      </c>
      <c r="B124" s="188" t="s">
        <v>121</v>
      </c>
      <c r="C124" s="188" t="s">
        <v>105</v>
      </c>
      <c r="D124" s="189">
        <f t="shared" si="5"/>
        <v>0</v>
      </c>
      <c r="E124" s="189">
        <f t="shared" si="5"/>
        <v>0</v>
      </c>
      <c r="F124" s="189">
        <f t="shared" si="5"/>
        <v>0</v>
      </c>
      <c r="G124" s="189">
        <f t="shared" si="5"/>
        <v>0</v>
      </c>
      <c r="H124" s="189">
        <f t="shared" si="5"/>
        <v>0</v>
      </c>
      <c r="I124" s="189">
        <v>0</v>
      </c>
      <c r="J124" s="189">
        <v>0</v>
      </c>
      <c r="K124" s="189">
        <v>0</v>
      </c>
      <c r="L124" s="189">
        <v>0</v>
      </c>
      <c r="M124" s="189">
        <v>0</v>
      </c>
      <c r="N124" s="189">
        <v>0</v>
      </c>
      <c r="O124" s="189">
        <v>0</v>
      </c>
      <c r="P124" s="189">
        <v>0</v>
      </c>
      <c r="Q124" s="189">
        <v>0</v>
      </c>
      <c r="R124" s="189">
        <v>0</v>
      </c>
    </row>
    <row r="125" spans="1:18" ht="15" hidden="1">
      <c r="A125" s="181" t="str">
        <f t="shared" si="4"/>
        <v>B</v>
      </c>
      <c r="B125" s="186" t="s">
        <v>121</v>
      </c>
      <c r="C125" s="186" t="s">
        <v>155</v>
      </c>
      <c r="D125" s="187">
        <f t="shared" si="5"/>
        <v>0</v>
      </c>
      <c r="E125" s="187">
        <f t="shared" si="5"/>
        <v>0</v>
      </c>
      <c r="F125" s="187">
        <f t="shared" si="5"/>
        <v>0</v>
      </c>
      <c r="G125" s="187">
        <f t="shared" si="5"/>
        <v>0</v>
      </c>
      <c r="H125" s="187">
        <f t="shared" si="5"/>
        <v>0</v>
      </c>
      <c r="I125" s="187">
        <v>0</v>
      </c>
      <c r="J125" s="187">
        <v>0</v>
      </c>
      <c r="K125" s="187">
        <v>0</v>
      </c>
      <c r="L125" s="187">
        <v>0</v>
      </c>
      <c r="M125" s="187">
        <v>0</v>
      </c>
      <c r="N125" s="187">
        <v>0</v>
      </c>
      <c r="O125" s="187">
        <v>0</v>
      </c>
      <c r="P125" s="187">
        <v>0</v>
      </c>
      <c r="Q125" s="187">
        <v>0</v>
      </c>
      <c r="R125" s="187">
        <v>0</v>
      </c>
    </row>
    <row r="126" spans="1:18" ht="30.75" hidden="1" thickBot="1">
      <c r="A126" s="181" t="str">
        <f t="shared" si="4"/>
        <v>B</v>
      </c>
      <c r="B126" s="182" t="s">
        <v>189</v>
      </c>
      <c r="C126" s="183" t="s">
        <v>190</v>
      </c>
      <c r="D126" s="184">
        <f t="shared" si="5"/>
        <v>0</v>
      </c>
      <c r="E126" s="184">
        <f t="shared" si="5"/>
        <v>0</v>
      </c>
      <c r="F126" s="184">
        <f t="shared" si="5"/>
        <v>0</v>
      </c>
      <c r="G126" s="184">
        <f t="shared" si="5"/>
        <v>0</v>
      </c>
      <c r="H126" s="184">
        <f t="shared" si="5"/>
        <v>0</v>
      </c>
      <c r="I126" s="184">
        <v>0</v>
      </c>
      <c r="J126" s="184">
        <v>0</v>
      </c>
      <c r="K126" s="184">
        <v>0</v>
      </c>
      <c r="L126" s="184">
        <v>0</v>
      </c>
      <c r="M126" s="184">
        <v>0</v>
      </c>
      <c r="N126" s="184">
        <v>0</v>
      </c>
      <c r="O126" s="184">
        <v>0</v>
      </c>
      <c r="P126" s="184">
        <v>0</v>
      </c>
      <c r="Q126" s="184">
        <v>0</v>
      </c>
      <c r="R126" s="184">
        <v>0</v>
      </c>
    </row>
    <row r="127" spans="1:18" ht="15" hidden="1">
      <c r="A127" s="181" t="str">
        <f t="shared" si="4"/>
        <v>B</v>
      </c>
      <c r="B127" s="186" t="s">
        <v>121</v>
      </c>
      <c r="C127" s="186" t="s">
        <v>99</v>
      </c>
      <c r="D127" s="187">
        <f t="shared" si="5"/>
        <v>0</v>
      </c>
      <c r="E127" s="187">
        <f t="shared" si="5"/>
        <v>0</v>
      </c>
      <c r="F127" s="187">
        <f t="shared" si="5"/>
        <v>0</v>
      </c>
      <c r="G127" s="187">
        <f t="shared" si="5"/>
        <v>0</v>
      </c>
      <c r="H127" s="187">
        <f t="shared" si="5"/>
        <v>0</v>
      </c>
      <c r="I127" s="187">
        <v>0</v>
      </c>
      <c r="J127" s="187">
        <v>0</v>
      </c>
      <c r="K127" s="187">
        <v>0</v>
      </c>
      <c r="L127" s="187">
        <v>0</v>
      </c>
      <c r="M127" s="187">
        <v>0</v>
      </c>
      <c r="N127" s="187">
        <v>0</v>
      </c>
      <c r="O127" s="187">
        <v>0</v>
      </c>
      <c r="P127" s="187">
        <v>0</v>
      </c>
      <c r="Q127" s="187">
        <v>0</v>
      </c>
      <c r="R127" s="187">
        <v>0</v>
      </c>
    </row>
    <row r="128" spans="1:18" ht="15" hidden="1">
      <c r="A128" s="181" t="str">
        <f t="shared" si="4"/>
        <v>B</v>
      </c>
      <c r="B128" s="188" t="s">
        <v>121</v>
      </c>
      <c r="C128" s="188" t="s">
        <v>100</v>
      </c>
      <c r="D128" s="189">
        <f t="shared" si="5"/>
        <v>0</v>
      </c>
      <c r="E128" s="189">
        <f t="shared" si="5"/>
        <v>0</v>
      </c>
      <c r="F128" s="189">
        <f t="shared" si="5"/>
        <v>0</v>
      </c>
      <c r="G128" s="189">
        <f t="shared" si="5"/>
        <v>0</v>
      </c>
      <c r="H128" s="189">
        <f t="shared" si="5"/>
        <v>0</v>
      </c>
      <c r="I128" s="189">
        <v>0</v>
      </c>
      <c r="J128" s="189">
        <v>0</v>
      </c>
      <c r="K128" s="189">
        <v>0</v>
      </c>
      <c r="L128" s="189">
        <v>0</v>
      </c>
      <c r="M128" s="189">
        <v>0</v>
      </c>
      <c r="N128" s="189">
        <v>0</v>
      </c>
      <c r="O128" s="189">
        <v>0</v>
      </c>
      <c r="P128" s="189">
        <v>0</v>
      </c>
      <c r="Q128" s="189">
        <v>0</v>
      </c>
      <c r="R128" s="189">
        <v>0</v>
      </c>
    </row>
    <row r="129" spans="1:18" ht="15" hidden="1">
      <c r="A129" s="181" t="str">
        <f t="shared" si="4"/>
        <v>B</v>
      </c>
      <c r="B129" s="188" t="s">
        <v>121</v>
      </c>
      <c r="C129" s="188" t="s">
        <v>101</v>
      </c>
      <c r="D129" s="189">
        <f t="shared" si="5"/>
        <v>0</v>
      </c>
      <c r="E129" s="189">
        <f t="shared" si="5"/>
        <v>0</v>
      </c>
      <c r="F129" s="189">
        <f t="shared" si="5"/>
        <v>0</v>
      </c>
      <c r="G129" s="189">
        <f t="shared" si="5"/>
        <v>0</v>
      </c>
      <c r="H129" s="189">
        <f t="shared" si="5"/>
        <v>0</v>
      </c>
      <c r="I129" s="189">
        <v>0</v>
      </c>
      <c r="J129" s="189">
        <v>0</v>
      </c>
      <c r="K129" s="189">
        <v>0</v>
      </c>
      <c r="L129" s="189">
        <v>0</v>
      </c>
      <c r="M129" s="189">
        <v>0</v>
      </c>
      <c r="N129" s="189">
        <v>0</v>
      </c>
      <c r="O129" s="189">
        <v>0</v>
      </c>
      <c r="P129" s="189">
        <v>0</v>
      </c>
      <c r="Q129" s="189">
        <v>0</v>
      </c>
      <c r="R129" s="189">
        <v>0</v>
      </c>
    </row>
    <row r="130" spans="1:18" ht="15.75" hidden="1" thickBot="1">
      <c r="A130" s="181" t="str">
        <f t="shared" si="4"/>
        <v>B</v>
      </c>
      <c r="B130" s="182" t="s">
        <v>191</v>
      </c>
      <c r="C130" s="183" t="s">
        <v>192</v>
      </c>
      <c r="D130" s="184">
        <f t="shared" si="5"/>
        <v>0</v>
      </c>
      <c r="E130" s="184">
        <f t="shared" si="5"/>
        <v>0</v>
      </c>
      <c r="F130" s="184">
        <f t="shared" si="5"/>
        <v>0</v>
      </c>
      <c r="G130" s="184">
        <f t="shared" si="5"/>
        <v>0</v>
      </c>
      <c r="H130" s="184">
        <f t="shared" si="5"/>
        <v>0</v>
      </c>
      <c r="I130" s="184">
        <v>0</v>
      </c>
      <c r="J130" s="184">
        <v>0</v>
      </c>
      <c r="K130" s="184">
        <v>0</v>
      </c>
      <c r="L130" s="184">
        <v>0</v>
      </c>
      <c r="M130" s="184">
        <v>0</v>
      </c>
      <c r="N130" s="184">
        <v>0</v>
      </c>
      <c r="O130" s="184">
        <v>0</v>
      </c>
      <c r="P130" s="184">
        <v>0</v>
      </c>
      <c r="Q130" s="184">
        <v>0</v>
      </c>
      <c r="R130" s="184">
        <v>0</v>
      </c>
    </row>
    <row r="131" spans="1:18" ht="15" hidden="1">
      <c r="A131" s="181" t="str">
        <f t="shared" si="4"/>
        <v>B</v>
      </c>
      <c r="B131" s="186" t="s">
        <v>121</v>
      </c>
      <c r="C131" s="186" t="s">
        <v>99</v>
      </c>
      <c r="D131" s="187">
        <f t="shared" si="5"/>
        <v>0</v>
      </c>
      <c r="E131" s="187">
        <f t="shared" si="5"/>
        <v>0</v>
      </c>
      <c r="F131" s="187">
        <f t="shared" si="5"/>
        <v>0</v>
      </c>
      <c r="G131" s="187">
        <f t="shared" si="5"/>
        <v>0</v>
      </c>
      <c r="H131" s="187">
        <f t="shared" si="5"/>
        <v>0</v>
      </c>
      <c r="I131" s="187">
        <v>0</v>
      </c>
      <c r="J131" s="187">
        <v>0</v>
      </c>
      <c r="K131" s="187">
        <v>0</v>
      </c>
      <c r="L131" s="187">
        <v>0</v>
      </c>
      <c r="M131" s="187">
        <v>0</v>
      </c>
      <c r="N131" s="187">
        <v>0</v>
      </c>
      <c r="O131" s="187">
        <v>0</v>
      </c>
      <c r="P131" s="187">
        <v>0</v>
      </c>
      <c r="Q131" s="187">
        <v>0</v>
      </c>
      <c r="R131" s="187">
        <v>0</v>
      </c>
    </row>
    <row r="132" spans="1:18" ht="15" hidden="1">
      <c r="A132" s="181" t="str">
        <f t="shared" si="4"/>
        <v>B</v>
      </c>
      <c r="B132" s="188" t="s">
        <v>121</v>
      </c>
      <c r="C132" s="188" t="s">
        <v>100</v>
      </c>
      <c r="D132" s="189">
        <f t="shared" si="5"/>
        <v>0</v>
      </c>
      <c r="E132" s="189">
        <f t="shared" si="5"/>
        <v>0</v>
      </c>
      <c r="F132" s="189">
        <f t="shared" si="5"/>
        <v>0</v>
      </c>
      <c r="G132" s="189">
        <f t="shared" si="5"/>
        <v>0</v>
      </c>
      <c r="H132" s="189">
        <f t="shared" si="5"/>
        <v>0</v>
      </c>
      <c r="I132" s="189">
        <v>0</v>
      </c>
      <c r="J132" s="189">
        <v>0</v>
      </c>
      <c r="K132" s="189">
        <v>0</v>
      </c>
      <c r="L132" s="189">
        <v>0</v>
      </c>
      <c r="M132" s="189">
        <v>0</v>
      </c>
      <c r="N132" s="189">
        <v>0</v>
      </c>
      <c r="O132" s="189">
        <v>0</v>
      </c>
      <c r="P132" s="189">
        <v>0</v>
      </c>
      <c r="Q132" s="189">
        <v>0</v>
      </c>
      <c r="R132" s="189">
        <v>0</v>
      </c>
    </row>
    <row r="133" spans="1:18" ht="15" hidden="1">
      <c r="A133" s="181" t="str">
        <f t="shared" si="4"/>
        <v>B</v>
      </c>
      <c r="B133" s="188" t="s">
        <v>121</v>
      </c>
      <c r="C133" s="188" t="s">
        <v>101</v>
      </c>
      <c r="D133" s="189">
        <f t="shared" si="5"/>
        <v>0</v>
      </c>
      <c r="E133" s="189">
        <f t="shared" si="5"/>
        <v>0</v>
      </c>
      <c r="F133" s="189">
        <f t="shared" si="5"/>
        <v>0</v>
      </c>
      <c r="G133" s="189">
        <f t="shared" si="5"/>
        <v>0</v>
      </c>
      <c r="H133" s="189">
        <f t="shared" si="5"/>
        <v>0</v>
      </c>
      <c r="I133" s="189">
        <v>0</v>
      </c>
      <c r="J133" s="189">
        <v>0</v>
      </c>
      <c r="K133" s="189">
        <v>0</v>
      </c>
      <c r="L133" s="189">
        <v>0</v>
      </c>
      <c r="M133" s="189">
        <v>0</v>
      </c>
      <c r="N133" s="189">
        <v>0</v>
      </c>
      <c r="O133" s="189">
        <v>0</v>
      </c>
      <c r="P133" s="189">
        <v>0</v>
      </c>
      <c r="Q133" s="189">
        <v>0</v>
      </c>
      <c r="R133" s="189">
        <v>0</v>
      </c>
    </row>
    <row r="134" spans="1:18" ht="15" hidden="1">
      <c r="A134" s="181" t="str">
        <f t="shared" si="4"/>
        <v>B</v>
      </c>
      <c r="B134" s="188" t="s">
        <v>121</v>
      </c>
      <c r="C134" s="188" t="s">
        <v>15</v>
      </c>
      <c r="D134" s="189">
        <f t="shared" si="5"/>
        <v>0</v>
      </c>
      <c r="E134" s="189">
        <f t="shared" si="5"/>
        <v>0</v>
      </c>
      <c r="F134" s="189">
        <f t="shared" si="5"/>
        <v>0</v>
      </c>
      <c r="G134" s="189">
        <f t="shared" si="5"/>
        <v>0</v>
      </c>
      <c r="H134" s="189">
        <f t="shared" si="5"/>
        <v>0</v>
      </c>
      <c r="I134" s="189">
        <v>0</v>
      </c>
      <c r="J134" s="189">
        <v>0</v>
      </c>
      <c r="K134" s="189">
        <v>0</v>
      </c>
      <c r="L134" s="189">
        <v>0</v>
      </c>
      <c r="M134" s="189">
        <v>0</v>
      </c>
      <c r="N134" s="189">
        <v>0</v>
      </c>
      <c r="O134" s="189">
        <v>0</v>
      </c>
      <c r="P134" s="189">
        <v>0</v>
      </c>
      <c r="Q134" s="189">
        <v>0</v>
      </c>
      <c r="R134" s="189">
        <v>0</v>
      </c>
    </row>
    <row r="135" spans="1:18" ht="15" hidden="1">
      <c r="A135" s="181" t="str">
        <f t="shared" ref="A135:A198" si="6">(IF(OR(D135&lt;&gt;0),"A","B"))</f>
        <v>B</v>
      </c>
      <c r="B135" s="188" t="s">
        <v>121</v>
      </c>
      <c r="C135" s="188" t="s">
        <v>104</v>
      </c>
      <c r="D135" s="189">
        <f t="shared" si="5"/>
        <v>0</v>
      </c>
      <c r="E135" s="189">
        <f t="shared" si="5"/>
        <v>0</v>
      </c>
      <c r="F135" s="189">
        <f t="shared" si="5"/>
        <v>0</v>
      </c>
      <c r="G135" s="189">
        <f t="shared" si="5"/>
        <v>0</v>
      </c>
      <c r="H135" s="189">
        <f t="shared" si="5"/>
        <v>0</v>
      </c>
      <c r="I135" s="189">
        <v>0</v>
      </c>
      <c r="J135" s="189">
        <v>0</v>
      </c>
      <c r="K135" s="189">
        <v>0</v>
      </c>
      <c r="L135" s="189">
        <v>0</v>
      </c>
      <c r="M135" s="189">
        <v>0</v>
      </c>
      <c r="N135" s="189">
        <v>0</v>
      </c>
      <c r="O135" s="189">
        <v>0</v>
      </c>
      <c r="P135" s="189">
        <v>0</v>
      </c>
      <c r="Q135" s="189">
        <v>0</v>
      </c>
      <c r="R135" s="189">
        <v>0</v>
      </c>
    </row>
    <row r="136" spans="1:18" ht="15" hidden="1">
      <c r="A136" s="181" t="str">
        <f t="shared" si="6"/>
        <v>B</v>
      </c>
      <c r="B136" s="188" t="s">
        <v>121</v>
      </c>
      <c r="C136" s="188" t="s">
        <v>105</v>
      </c>
      <c r="D136" s="189">
        <f t="shared" si="5"/>
        <v>0</v>
      </c>
      <c r="E136" s="189">
        <f t="shared" si="5"/>
        <v>0</v>
      </c>
      <c r="F136" s="189">
        <f t="shared" si="5"/>
        <v>0</v>
      </c>
      <c r="G136" s="189">
        <f t="shared" si="5"/>
        <v>0</v>
      </c>
      <c r="H136" s="189">
        <f t="shared" si="5"/>
        <v>0</v>
      </c>
      <c r="I136" s="189">
        <v>0</v>
      </c>
      <c r="J136" s="189">
        <v>0</v>
      </c>
      <c r="K136" s="189">
        <v>0</v>
      </c>
      <c r="L136" s="189">
        <v>0</v>
      </c>
      <c r="M136" s="189">
        <v>0</v>
      </c>
      <c r="N136" s="189">
        <v>0</v>
      </c>
      <c r="O136" s="189">
        <v>0</v>
      </c>
      <c r="P136" s="189">
        <v>0</v>
      </c>
      <c r="Q136" s="189">
        <v>0</v>
      </c>
      <c r="R136" s="189">
        <v>0</v>
      </c>
    </row>
    <row r="137" spans="1:18" ht="15" hidden="1">
      <c r="A137" s="181" t="str">
        <f t="shared" si="6"/>
        <v>B</v>
      </c>
      <c r="B137" s="186" t="s">
        <v>121</v>
      </c>
      <c r="C137" s="186" t="s">
        <v>155</v>
      </c>
      <c r="D137" s="187">
        <f t="shared" si="5"/>
        <v>0</v>
      </c>
      <c r="E137" s="187">
        <f t="shared" si="5"/>
        <v>0</v>
      </c>
      <c r="F137" s="187">
        <f t="shared" si="5"/>
        <v>0</v>
      </c>
      <c r="G137" s="187">
        <f t="shared" si="5"/>
        <v>0</v>
      </c>
      <c r="H137" s="187">
        <f t="shared" si="5"/>
        <v>0</v>
      </c>
      <c r="I137" s="187">
        <v>0</v>
      </c>
      <c r="J137" s="187">
        <v>0</v>
      </c>
      <c r="K137" s="187">
        <v>0</v>
      </c>
      <c r="L137" s="187">
        <v>0</v>
      </c>
      <c r="M137" s="187">
        <v>0</v>
      </c>
      <c r="N137" s="187">
        <v>0</v>
      </c>
      <c r="O137" s="187">
        <v>0</v>
      </c>
      <c r="P137" s="187">
        <v>0</v>
      </c>
      <c r="Q137" s="187">
        <v>0</v>
      </c>
      <c r="R137" s="187">
        <v>0</v>
      </c>
    </row>
    <row r="138" spans="1:18" ht="15.75" hidden="1" thickBot="1">
      <c r="A138" s="181" t="str">
        <f t="shared" si="6"/>
        <v>B</v>
      </c>
      <c r="B138" s="182" t="s">
        <v>193</v>
      </c>
      <c r="C138" s="183" t="s">
        <v>194</v>
      </c>
      <c r="D138" s="184">
        <f t="shared" si="5"/>
        <v>0</v>
      </c>
      <c r="E138" s="184">
        <f t="shared" si="5"/>
        <v>0</v>
      </c>
      <c r="F138" s="184">
        <f t="shared" si="5"/>
        <v>0</v>
      </c>
      <c r="G138" s="184">
        <f t="shared" si="5"/>
        <v>0</v>
      </c>
      <c r="H138" s="184">
        <f t="shared" si="5"/>
        <v>0</v>
      </c>
      <c r="I138" s="184">
        <v>0</v>
      </c>
      <c r="J138" s="184">
        <v>0</v>
      </c>
      <c r="K138" s="184">
        <v>0</v>
      </c>
      <c r="L138" s="184">
        <v>0</v>
      </c>
      <c r="M138" s="184">
        <v>0</v>
      </c>
      <c r="N138" s="184">
        <v>0</v>
      </c>
      <c r="O138" s="184">
        <v>0</v>
      </c>
      <c r="P138" s="184">
        <v>0</v>
      </c>
      <c r="Q138" s="184">
        <v>0</v>
      </c>
      <c r="R138" s="184">
        <v>0</v>
      </c>
    </row>
    <row r="139" spans="1:18" ht="15" hidden="1">
      <c r="A139" s="181" t="str">
        <f t="shared" si="6"/>
        <v>B</v>
      </c>
      <c r="B139" s="186" t="s">
        <v>121</v>
      </c>
      <c r="C139" s="186" t="s">
        <v>99</v>
      </c>
      <c r="D139" s="187">
        <f t="shared" si="5"/>
        <v>0</v>
      </c>
      <c r="E139" s="187">
        <f t="shared" si="5"/>
        <v>0</v>
      </c>
      <c r="F139" s="187">
        <f t="shared" si="5"/>
        <v>0</v>
      </c>
      <c r="G139" s="187">
        <f t="shared" si="5"/>
        <v>0</v>
      </c>
      <c r="H139" s="187">
        <f t="shared" si="5"/>
        <v>0</v>
      </c>
      <c r="I139" s="187">
        <v>0</v>
      </c>
      <c r="J139" s="187">
        <v>0</v>
      </c>
      <c r="K139" s="187">
        <v>0</v>
      </c>
      <c r="L139" s="187">
        <v>0</v>
      </c>
      <c r="M139" s="187">
        <v>0</v>
      </c>
      <c r="N139" s="187">
        <v>0</v>
      </c>
      <c r="O139" s="187">
        <v>0</v>
      </c>
      <c r="P139" s="187">
        <v>0</v>
      </c>
      <c r="Q139" s="187">
        <v>0</v>
      </c>
      <c r="R139" s="187">
        <v>0</v>
      </c>
    </row>
    <row r="140" spans="1:18" ht="15" hidden="1">
      <c r="A140" s="181" t="str">
        <f t="shared" si="6"/>
        <v>B</v>
      </c>
      <c r="B140" s="188" t="s">
        <v>121</v>
      </c>
      <c r="C140" s="188" t="s">
        <v>100</v>
      </c>
      <c r="D140" s="189">
        <f t="shared" si="5"/>
        <v>0</v>
      </c>
      <c r="E140" s="189">
        <f t="shared" si="5"/>
        <v>0</v>
      </c>
      <c r="F140" s="189">
        <f t="shared" si="5"/>
        <v>0</v>
      </c>
      <c r="G140" s="189">
        <f t="shared" si="5"/>
        <v>0</v>
      </c>
      <c r="H140" s="189">
        <f t="shared" si="5"/>
        <v>0</v>
      </c>
      <c r="I140" s="189">
        <v>0</v>
      </c>
      <c r="J140" s="189">
        <v>0</v>
      </c>
      <c r="K140" s="189">
        <v>0</v>
      </c>
      <c r="L140" s="189">
        <v>0</v>
      </c>
      <c r="M140" s="189">
        <v>0</v>
      </c>
      <c r="N140" s="189">
        <v>0</v>
      </c>
      <c r="O140" s="189">
        <v>0</v>
      </c>
      <c r="P140" s="189">
        <v>0</v>
      </c>
      <c r="Q140" s="189">
        <v>0</v>
      </c>
      <c r="R140" s="189">
        <v>0</v>
      </c>
    </row>
    <row r="141" spans="1:18" ht="15" hidden="1">
      <c r="A141" s="181" t="str">
        <f t="shared" si="6"/>
        <v>B</v>
      </c>
      <c r="B141" s="188" t="s">
        <v>121</v>
      </c>
      <c r="C141" s="188" t="s">
        <v>101</v>
      </c>
      <c r="D141" s="189">
        <f t="shared" si="5"/>
        <v>0</v>
      </c>
      <c r="E141" s="189">
        <f t="shared" si="5"/>
        <v>0</v>
      </c>
      <c r="F141" s="189">
        <f t="shared" si="5"/>
        <v>0</v>
      </c>
      <c r="G141" s="189">
        <f t="shared" si="5"/>
        <v>0</v>
      </c>
      <c r="H141" s="189">
        <f t="shared" si="5"/>
        <v>0</v>
      </c>
      <c r="I141" s="189">
        <v>0</v>
      </c>
      <c r="J141" s="189">
        <v>0</v>
      </c>
      <c r="K141" s="189">
        <v>0</v>
      </c>
      <c r="L141" s="189">
        <v>0</v>
      </c>
      <c r="M141" s="189">
        <v>0</v>
      </c>
      <c r="N141" s="189">
        <v>0</v>
      </c>
      <c r="O141" s="189">
        <v>0</v>
      </c>
      <c r="P141" s="189">
        <v>0</v>
      </c>
      <c r="Q141" s="189">
        <v>0</v>
      </c>
      <c r="R141" s="189">
        <v>0</v>
      </c>
    </row>
    <row r="142" spans="1:18" ht="15" hidden="1">
      <c r="A142" s="181" t="str">
        <f t="shared" si="6"/>
        <v>B</v>
      </c>
      <c r="B142" s="188" t="s">
        <v>121</v>
      </c>
      <c r="C142" s="188" t="s">
        <v>15</v>
      </c>
      <c r="D142" s="189">
        <f t="shared" si="5"/>
        <v>0</v>
      </c>
      <c r="E142" s="189">
        <f t="shared" si="5"/>
        <v>0</v>
      </c>
      <c r="F142" s="189">
        <f t="shared" si="5"/>
        <v>0</v>
      </c>
      <c r="G142" s="189">
        <f t="shared" si="5"/>
        <v>0</v>
      </c>
      <c r="H142" s="189">
        <f t="shared" si="5"/>
        <v>0</v>
      </c>
      <c r="I142" s="189">
        <v>0</v>
      </c>
      <c r="J142" s="189">
        <v>0</v>
      </c>
      <c r="K142" s="189">
        <v>0</v>
      </c>
      <c r="L142" s="189">
        <v>0</v>
      </c>
      <c r="M142" s="189">
        <v>0</v>
      </c>
      <c r="N142" s="189">
        <v>0</v>
      </c>
      <c r="O142" s="189">
        <v>0</v>
      </c>
      <c r="P142" s="189">
        <v>0</v>
      </c>
      <c r="Q142" s="189">
        <v>0</v>
      </c>
      <c r="R142" s="189">
        <v>0</v>
      </c>
    </row>
    <row r="143" spans="1:18" ht="15" hidden="1">
      <c r="A143" s="181" t="str">
        <f t="shared" si="6"/>
        <v>B</v>
      </c>
      <c r="B143" s="188" t="s">
        <v>121</v>
      </c>
      <c r="C143" s="188" t="s">
        <v>104</v>
      </c>
      <c r="D143" s="189">
        <f t="shared" si="5"/>
        <v>0</v>
      </c>
      <c r="E143" s="189">
        <f t="shared" si="5"/>
        <v>0</v>
      </c>
      <c r="F143" s="189">
        <f t="shared" si="5"/>
        <v>0</v>
      </c>
      <c r="G143" s="189">
        <f t="shared" si="5"/>
        <v>0</v>
      </c>
      <c r="H143" s="189">
        <f t="shared" si="5"/>
        <v>0</v>
      </c>
      <c r="I143" s="189">
        <v>0</v>
      </c>
      <c r="J143" s="189">
        <v>0</v>
      </c>
      <c r="K143" s="189">
        <v>0</v>
      </c>
      <c r="L143" s="189">
        <v>0</v>
      </c>
      <c r="M143" s="189">
        <v>0</v>
      </c>
      <c r="N143" s="189">
        <v>0</v>
      </c>
      <c r="O143" s="189">
        <v>0</v>
      </c>
      <c r="P143" s="189">
        <v>0</v>
      </c>
      <c r="Q143" s="189">
        <v>0</v>
      </c>
      <c r="R143" s="189">
        <v>0</v>
      </c>
    </row>
    <row r="144" spans="1:18" ht="15" hidden="1">
      <c r="A144" s="181" t="str">
        <f t="shared" si="6"/>
        <v>B</v>
      </c>
      <c r="B144" s="188" t="s">
        <v>121</v>
      </c>
      <c r="C144" s="188" t="s">
        <v>105</v>
      </c>
      <c r="D144" s="189">
        <f t="shared" si="5"/>
        <v>0</v>
      </c>
      <c r="E144" s="189">
        <f t="shared" si="5"/>
        <v>0</v>
      </c>
      <c r="F144" s="189">
        <f t="shared" si="5"/>
        <v>0</v>
      </c>
      <c r="G144" s="189">
        <f t="shared" si="5"/>
        <v>0</v>
      </c>
      <c r="H144" s="189">
        <f t="shared" si="5"/>
        <v>0</v>
      </c>
      <c r="I144" s="189">
        <v>0</v>
      </c>
      <c r="J144" s="189">
        <v>0</v>
      </c>
      <c r="K144" s="189">
        <v>0</v>
      </c>
      <c r="L144" s="189">
        <v>0</v>
      </c>
      <c r="M144" s="189">
        <v>0</v>
      </c>
      <c r="N144" s="189">
        <v>0</v>
      </c>
      <c r="O144" s="189">
        <v>0</v>
      </c>
      <c r="P144" s="189">
        <v>0</v>
      </c>
      <c r="Q144" s="189">
        <v>0</v>
      </c>
      <c r="R144" s="189">
        <v>0</v>
      </c>
    </row>
    <row r="145" spans="1:18" ht="15" hidden="1">
      <c r="A145" s="181" t="str">
        <f t="shared" si="6"/>
        <v>B</v>
      </c>
      <c r="B145" s="186" t="s">
        <v>121</v>
      </c>
      <c r="C145" s="186" t="s">
        <v>155</v>
      </c>
      <c r="D145" s="187">
        <f t="shared" si="5"/>
        <v>0</v>
      </c>
      <c r="E145" s="187">
        <f t="shared" si="5"/>
        <v>0</v>
      </c>
      <c r="F145" s="187">
        <f t="shared" si="5"/>
        <v>0</v>
      </c>
      <c r="G145" s="187">
        <f t="shared" si="5"/>
        <v>0</v>
      </c>
      <c r="H145" s="187">
        <f t="shared" si="5"/>
        <v>0</v>
      </c>
      <c r="I145" s="187">
        <v>0</v>
      </c>
      <c r="J145" s="187">
        <v>0</v>
      </c>
      <c r="K145" s="187">
        <v>0</v>
      </c>
      <c r="L145" s="187">
        <v>0</v>
      </c>
      <c r="M145" s="187">
        <v>0</v>
      </c>
      <c r="N145" s="187">
        <v>0</v>
      </c>
      <c r="O145" s="187">
        <v>0</v>
      </c>
      <c r="P145" s="187">
        <v>0</v>
      </c>
      <c r="Q145" s="187">
        <v>0</v>
      </c>
      <c r="R145" s="187">
        <v>0</v>
      </c>
    </row>
    <row r="146" spans="1:18" ht="30.75" hidden="1" thickBot="1">
      <c r="A146" s="181" t="str">
        <f t="shared" si="6"/>
        <v>B</v>
      </c>
      <c r="B146" s="182" t="s">
        <v>195</v>
      </c>
      <c r="C146" s="183" t="s">
        <v>196</v>
      </c>
      <c r="D146" s="184">
        <f t="shared" si="5"/>
        <v>0</v>
      </c>
      <c r="E146" s="184">
        <f t="shared" si="5"/>
        <v>0</v>
      </c>
      <c r="F146" s="184">
        <f t="shared" si="5"/>
        <v>0</v>
      </c>
      <c r="G146" s="184">
        <f t="shared" si="5"/>
        <v>0</v>
      </c>
      <c r="H146" s="184">
        <f t="shared" si="5"/>
        <v>0</v>
      </c>
      <c r="I146" s="184">
        <v>0</v>
      </c>
      <c r="J146" s="184">
        <v>0</v>
      </c>
      <c r="K146" s="184">
        <v>0</v>
      </c>
      <c r="L146" s="184">
        <v>0</v>
      </c>
      <c r="M146" s="184">
        <v>0</v>
      </c>
      <c r="N146" s="184">
        <v>0</v>
      </c>
      <c r="O146" s="184">
        <v>0</v>
      </c>
      <c r="P146" s="184">
        <v>0</v>
      </c>
      <c r="Q146" s="184">
        <v>0</v>
      </c>
      <c r="R146" s="184">
        <v>0</v>
      </c>
    </row>
    <row r="147" spans="1:18" ht="15" hidden="1">
      <c r="A147" s="181" t="str">
        <f t="shared" si="6"/>
        <v>B</v>
      </c>
      <c r="B147" s="186" t="s">
        <v>121</v>
      </c>
      <c r="C147" s="186" t="s">
        <v>99</v>
      </c>
      <c r="D147" s="187">
        <f t="shared" si="5"/>
        <v>0</v>
      </c>
      <c r="E147" s="187">
        <f t="shared" si="5"/>
        <v>0</v>
      </c>
      <c r="F147" s="187">
        <f t="shared" si="5"/>
        <v>0</v>
      </c>
      <c r="G147" s="187">
        <f t="shared" si="5"/>
        <v>0</v>
      </c>
      <c r="H147" s="187">
        <f t="shared" si="5"/>
        <v>0</v>
      </c>
      <c r="I147" s="187">
        <v>0</v>
      </c>
      <c r="J147" s="187">
        <v>0</v>
      </c>
      <c r="K147" s="187">
        <v>0</v>
      </c>
      <c r="L147" s="187">
        <v>0</v>
      </c>
      <c r="M147" s="187">
        <v>0</v>
      </c>
      <c r="N147" s="187">
        <v>0</v>
      </c>
      <c r="O147" s="187">
        <v>0</v>
      </c>
      <c r="P147" s="187">
        <v>0</v>
      </c>
      <c r="Q147" s="187">
        <v>0</v>
      </c>
      <c r="R147" s="187">
        <v>0</v>
      </c>
    </row>
    <row r="148" spans="1:18" ht="15" hidden="1">
      <c r="A148" s="181" t="str">
        <f t="shared" si="6"/>
        <v>B</v>
      </c>
      <c r="B148" s="188" t="s">
        <v>121</v>
      </c>
      <c r="C148" s="188" t="s">
        <v>100</v>
      </c>
      <c r="D148" s="189">
        <f t="shared" si="5"/>
        <v>0</v>
      </c>
      <c r="E148" s="189">
        <f t="shared" si="5"/>
        <v>0</v>
      </c>
      <c r="F148" s="189">
        <f t="shared" si="5"/>
        <v>0</v>
      </c>
      <c r="G148" s="189">
        <f t="shared" si="5"/>
        <v>0</v>
      </c>
      <c r="H148" s="189">
        <f t="shared" si="5"/>
        <v>0</v>
      </c>
      <c r="I148" s="189">
        <v>0</v>
      </c>
      <c r="J148" s="189">
        <v>0</v>
      </c>
      <c r="K148" s="189">
        <v>0</v>
      </c>
      <c r="L148" s="189">
        <v>0</v>
      </c>
      <c r="M148" s="189">
        <v>0</v>
      </c>
      <c r="N148" s="189">
        <v>0</v>
      </c>
      <c r="O148" s="189">
        <v>0</v>
      </c>
      <c r="P148" s="189">
        <v>0</v>
      </c>
      <c r="Q148" s="189">
        <v>0</v>
      </c>
      <c r="R148" s="189">
        <v>0</v>
      </c>
    </row>
    <row r="149" spans="1:18" ht="15" hidden="1">
      <c r="A149" s="181" t="str">
        <f t="shared" si="6"/>
        <v>B</v>
      </c>
      <c r="B149" s="188" t="s">
        <v>121</v>
      </c>
      <c r="C149" s="188" t="s">
        <v>101</v>
      </c>
      <c r="D149" s="189">
        <f t="shared" si="5"/>
        <v>0</v>
      </c>
      <c r="E149" s="189">
        <f t="shared" si="5"/>
        <v>0</v>
      </c>
      <c r="F149" s="189">
        <f t="shared" si="5"/>
        <v>0</v>
      </c>
      <c r="G149" s="189">
        <f t="shared" si="5"/>
        <v>0</v>
      </c>
      <c r="H149" s="189">
        <f t="shared" si="5"/>
        <v>0</v>
      </c>
      <c r="I149" s="189">
        <v>0</v>
      </c>
      <c r="J149" s="189">
        <v>0</v>
      </c>
      <c r="K149" s="189">
        <v>0</v>
      </c>
      <c r="L149" s="189">
        <v>0</v>
      </c>
      <c r="M149" s="189">
        <v>0</v>
      </c>
      <c r="N149" s="189">
        <v>0</v>
      </c>
      <c r="O149" s="189">
        <v>0</v>
      </c>
      <c r="P149" s="189">
        <v>0</v>
      </c>
      <c r="Q149" s="189">
        <v>0</v>
      </c>
      <c r="R149" s="189">
        <v>0</v>
      </c>
    </row>
    <row r="150" spans="1:18" ht="15" hidden="1">
      <c r="A150" s="181" t="str">
        <f t="shared" si="6"/>
        <v>B</v>
      </c>
      <c r="B150" s="188" t="s">
        <v>121</v>
      </c>
      <c r="C150" s="188" t="s">
        <v>104</v>
      </c>
      <c r="D150" s="189">
        <f t="shared" si="5"/>
        <v>0</v>
      </c>
      <c r="E150" s="189">
        <f t="shared" si="5"/>
        <v>0</v>
      </c>
      <c r="F150" s="189">
        <f t="shared" si="5"/>
        <v>0</v>
      </c>
      <c r="G150" s="189">
        <f t="shared" si="5"/>
        <v>0</v>
      </c>
      <c r="H150" s="189">
        <f t="shared" si="5"/>
        <v>0</v>
      </c>
      <c r="I150" s="189">
        <v>0</v>
      </c>
      <c r="J150" s="189">
        <v>0</v>
      </c>
      <c r="K150" s="189">
        <v>0</v>
      </c>
      <c r="L150" s="189">
        <v>0</v>
      </c>
      <c r="M150" s="189">
        <v>0</v>
      </c>
      <c r="N150" s="189">
        <v>0</v>
      </c>
      <c r="O150" s="189">
        <v>0</v>
      </c>
      <c r="P150" s="189">
        <v>0</v>
      </c>
      <c r="Q150" s="189">
        <v>0</v>
      </c>
      <c r="R150" s="189">
        <v>0</v>
      </c>
    </row>
    <row r="151" spans="1:18" ht="15" hidden="1">
      <c r="A151" s="181" t="str">
        <f t="shared" si="6"/>
        <v>B</v>
      </c>
      <c r="B151" s="188" t="s">
        <v>121</v>
      </c>
      <c r="C151" s="188" t="s">
        <v>105</v>
      </c>
      <c r="D151" s="189">
        <f t="shared" si="5"/>
        <v>0</v>
      </c>
      <c r="E151" s="189">
        <f t="shared" si="5"/>
        <v>0</v>
      </c>
      <c r="F151" s="189">
        <f t="shared" si="5"/>
        <v>0</v>
      </c>
      <c r="G151" s="189">
        <f t="shared" si="5"/>
        <v>0</v>
      </c>
      <c r="H151" s="189">
        <f t="shared" si="5"/>
        <v>0</v>
      </c>
      <c r="I151" s="189">
        <v>0</v>
      </c>
      <c r="J151" s="189">
        <v>0</v>
      </c>
      <c r="K151" s="189">
        <v>0</v>
      </c>
      <c r="L151" s="189">
        <v>0</v>
      </c>
      <c r="M151" s="189">
        <v>0</v>
      </c>
      <c r="N151" s="189">
        <v>0</v>
      </c>
      <c r="O151" s="189">
        <v>0</v>
      </c>
      <c r="P151" s="189">
        <v>0</v>
      </c>
      <c r="Q151" s="189">
        <v>0</v>
      </c>
      <c r="R151" s="189">
        <v>0</v>
      </c>
    </row>
    <row r="152" spans="1:18" ht="30.75" hidden="1" thickBot="1">
      <c r="A152" s="181" t="str">
        <f t="shared" si="6"/>
        <v>B</v>
      </c>
      <c r="B152" s="182" t="s">
        <v>197</v>
      </c>
      <c r="C152" s="183" t="s">
        <v>198</v>
      </c>
      <c r="D152" s="184">
        <f t="shared" si="5"/>
        <v>0</v>
      </c>
      <c r="E152" s="184">
        <f t="shared" si="5"/>
        <v>0</v>
      </c>
      <c r="F152" s="184">
        <f t="shared" si="5"/>
        <v>0</v>
      </c>
      <c r="G152" s="184">
        <f t="shared" si="5"/>
        <v>0</v>
      </c>
      <c r="H152" s="184">
        <f t="shared" si="5"/>
        <v>0</v>
      </c>
      <c r="I152" s="184">
        <v>0</v>
      </c>
      <c r="J152" s="184">
        <v>0</v>
      </c>
      <c r="K152" s="184">
        <v>0</v>
      </c>
      <c r="L152" s="184">
        <v>0</v>
      </c>
      <c r="M152" s="184">
        <v>0</v>
      </c>
      <c r="N152" s="184">
        <v>0</v>
      </c>
      <c r="O152" s="184">
        <v>0</v>
      </c>
      <c r="P152" s="184">
        <v>0</v>
      </c>
      <c r="Q152" s="184">
        <v>0</v>
      </c>
      <c r="R152" s="184">
        <v>0</v>
      </c>
    </row>
    <row r="153" spans="1:18" ht="15" hidden="1">
      <c r="A153" s="181" t="str">
        <f t="shared" si="6"/>
        <v>B</v>
      </c>
      <c r="B153" s="186" t="s">
        <v>121</v>
      </c>
      <c r="C153" s="186" t="s">
        <v>99</v>
      </c>
      <c r="D153" s="187">
        <f t="shared" si="5"/>
        <v>0</v>
      </c>
      <c r="E153" s="187">
        <f t="shared" si="5"/>
        <v>0</v>
      </c>
      <c r="F153" s="187">
        <f t="shared" si="5"/>
        <v>0</v>
      </c>
      <c r="G153" s="187">
        <f t="shared" si="5"/>
        <v>0</v>
      </c>
      <c r="H153" s="187">
        <f t="shared" si="5"/>
        <v>0</v>
      </c>
      <c r="I153" s="187">
        <v>0</v>
      </c>
      <c r="J153" s="187">
        <v>0</v>
      </c>
      <c r="K153" s="187">
        <v>0</v>
      </c>
      <c r="L153" s="187">
        <v>0</v>
      </c>
      <c r="M153" s="187">
        <v>0</v>
      </c>
      <c r="N153" s="187">
        <v>0</v>
      </c>
      <c r="O153" s="187">
        <v>0</v>
      </c>
      <c r="P153" s="187">
        <v>0</v>
      </c>
      <c r="Q153" s="187">
        <v>0</v>
      </c>
      <c r="R153" s="187">
        <v>0</v>
      </c>
    </row>
    <row r="154" spans="1:18" ht="15" hidden="1">
      <c r="A154" s="181" t="str">
        <f t="shared" si="6"/>
        <v>B</v>
      </c>
      <c r="B154" s="188" t="s">
        <v>121</v>
      </c>
      <c r="C154" s="188" t="s">
        <v>105</v>
      </c>
      <c r="D154" s="189">
        <f t="shared" si="5"/>
        <v>0</v>
      </c>
      <c r="E154" s="189">
        <f t="shared" si="5"/>
        <v>0</v>
      </c>
      <c r="F154" s="189">
        <f t="shared" si="5"/>
        <v>0</v>
      </c>
      <c r="G154" s="189">
        <f t="shared" si="5"/>
        <v>0</v>
      </c>
      <c r="H154" s="189">
        <f t="shared" si="5"/>
        <v>0</v>
      </c>
      <c r="I154" s="189">
        <v>0</v>
      </c>
      <c r="J154" s="189">
        <v>0</v>
      </c>
      <c r="K154" s="189">
        <v>0</v>
      </c>
      <c r="L154" s="189">
        <v>0</v>
      </c>
      <c r="M154" s="189">
        <v>0</v>
      </c>
      <c r="N154" s="189">
        <v>0</v>
      </c>
      <c r="O154" s="189">
        <v>0</v>
      </c>
      <c r="P154" s="189">
        <v>0</v>
      </c>
      <c r="Q154" s="189">
        <v>0</v>
      </c>
      <c r="R154" s="189">
        <v>0</v>
      </c>
    </row>
    <row r="155" spans="1:18" ht="15.75" hidden="1" thickBot="1">
      <c r="A155" s="181" t="str">
        <f t="shared" si="6"/>
        <v>B</v>
      </c>
      <c r="B155" s="182" t="s">
        <v>199</v>
      </c>
      <c r="C155" s="183" t="s">
        <v>200</v>
      </c>
      <c r="D155" s="184">
        <f t="shared" si="5"/>
        <v>0</v>
      </c>
      <c r="E155" s="184">
        <f t="shared" si="5"/>
        <v>0</v>
      </c>
      <c r="F155" s="184">
        <f t="shared" si="5"/>
        <v>0</v>
      </c>
      <c r="G155" s="184">
        <f t="shared" si="5"/>
        <v>0</v>
      </c>
      <c r="H155" s="184">
        <f t="shared" si="5"/>
        <v>0</v>
      </c>
      <c r="I155" s="184">
        <v>0</v>
      </c>
      <c r="J155" s="184">
        <v>0</v>
      </c>
      <c r="K155" s="184">
        <v>0</v>
      </c>
      <c r="L155" s="184">
        <v>0</v>
      </c>
      <c r="M155" s="184">
        <v>0</v>
      </c>
      <c r="N155" s="184">
        <v>0</v>
      </c>
      <c r="O155" s="184">
        <v>0</v>
      </c>
      <c r="P155" s="184">
        <v>0</v>
      </c>
      <c r="Q155" s="184">
        <v>0</v>
      </c>
      <c r="R155" s="184">
        <v>0</v>
      </c>
    </row>
    <row r="156" spans="1:18" ht="15" hidden="1">
      <c r="A156" s="181" t="str">
        <f t="shared" si="6"/>
        <v>B</v>
      </c>
      <c r="B156" s="186" t="s">
        <v>121</v>
      </c>
      <c r="C156" s="186" t="s">
        <v>99</v>
      </c>
      <c r="D156" s="187">
        <f t="shared" si="5"/>
        <v>0</v>
      </c>
      <c r="E156" s="187">
        <f t="shared" si="5"/>
        <v>0</v>
      </c>
      <c r="F156" s="187">
        <f t="shared" si="5"/>
        <v>0</v>
      </c>
      <c r="G156" s="187">
        <f t="shared" si="5"/>
        <v>0</v>
      </c>
      <c r="H156" s="187">
        <f t="shared" si="5"/>
        <v>0</v>
      </c>
      <c r="I156" s="187">
        <v>0</v>
      </c>
      <c r="J156" s="187">
        <v>0</v>
      </c>
      <c r="K156" s="187">
        <v>0</v>
      </c>
      <c r="L156" s="187">
        <v>0</v>
      </c>
      <c r="M156" s="187">
        <v>0</v>
      </c>
      <c r="N156" s="187">
        <v>0</v>
      </c>
      <c r="O156" s="187">
        <v>0</v>
      </c>
      <c r="P156" s="187">
        <v>0</v>
      </c>
      <c r="Q156" s="187">
        <v>0</v>
      </c>
      <c r="R156" s="187">
        <v>0</v>
      </c>
    </row>
    <row r="157" spans="1:18" ht="15" hidden="1">
      <c r="A157" s="181" t="str">
        <f t="shared" si="6"/>
        <v>B</v>
      </c>
      <c r="B157" s="188" t="s">
        <v>121</v>
      </c>
      <c r="C157" s="188" t="s">
        <v>105</v>
      </c>
      <c r="D157" s="189">
        <f t="shared" si="5"/>
        <v>0</v>
      </c>
      <c r="E157" s="189">
        <f t="shared" si="5"/>
        <v>0</v>
      </c>
      <c r="F157" s="189">
        <f t="shared" si="5"/>
        <v>0</v>
      </c>
      <c r="G157" s="189">
        <f t="shared" si="5"/>
        <v>0</v>
      </c>
      <c r="H157" s="189">
        <f t="shared" si="5"/>
        <v>0</v>
      </c>
      <c r="I157" s="189">
        <v>0</v>
      </c>
      <c r="J157" s="189">
        <v>0</v>
      </c>
      <c r="K157" s="189">
        <v>0</v>
      </c>
      <c r="L157" s="189">
        <v>0</v>
      </c>
      <c r="M157" s="189">
        <v>0</v>
      </c>
      <c r="N157" s="189">
        <v>0</v>
      </c>
      <c r="O157" s="189">
        <v>0</v>
      </c>
      <c r="P157" s="189">
        <v>0</v>
      </c>
      <c r="Q157" s="189">
        <v>0</v>
      </c>
      <c r="R157" s="189">
        <v>0</v>
      </c>
    </row>
    <row r="158" spans="1:18" ht="15.75" hidden="1" thickBot="1">
      <c r="A158" s="181" t="str">
        <f t="shared" si="6"/>
        <v>B</v>
      </c>
      <c r="B158" s="182" t="s">
        <v>201</v>
      </c>
      <c r="C158" s="183" t="s">
        <v>202</v>
      </c>
      <c r="D158" s="184">
        <f t="shared" si="5"/>
        <v>0</v>
      </c>
      <c r="E158" s="184">
        <f t="shared" si="5"/>
        <v>0</v>
      </c>
      <c r="F158" s="184">
        <f t="shared" si="5"/>
        <v>0</v>
      </c>
      <c r="G158" s="184">
        <f t="shared" si="5"/>
        <v>0</v>
      </c>
      <c r="H158" s="184">
        <f t="shared" si="5"/>
        <v>0</v>
      </c>
      <c r="I158" s="184">
        <v>0</v>
      </c>
      <c r="J158" s="184">
        <v>0</v>
      </c>
      <c r="K158" s="184">
        <v>0</v>
      </c>
      <c r="L158" s="184">
        <v>0</v>
      </c>
      <c r="M158" s="184">
        <v>0</v>
      </c>
      <c r="N158" s="184">
        <v>0</v>
      </c>
      <c r="O158" s="184">
        <v>0</v>
      </c>
      <c r="P158" s="184">
        <v>0</v>
      </c>
      <c r="Q158" s="184">
        <v>0</v>
      </c>
      <c r="R158" s="184">
        <v>0</v>
      </c>
    </row>
    <row r="159" spans="1:18" ht="15" hidden="1">
      <c r="A159" s="181" t="str">
        <f t="shared" si="6"/>
        <v>B</v>
      </c>
      <c r="B159" s="186" t="s">
        <v>121</v>
      </c>
      <c r="C159" s="186" t="s">
        <v>99</v>
      </c>
      <c r="D159" s="187">
        <f t="shared" si="5"/>
        <v>0</v>
      </c>
      <c r="E159" s="187">
        <f t="shared" si="5"/>
        <v>0</v>
      </c>
      <c r="F159" s="187">
        <f t="shared" si="5"/>
        <v>0</v>
      </c>
      <c r="G159" s="187">
        <f t="shared" si="5"/>
        <v>0</v>
      </c>
      <c r="H159" s="187">
        <f t="shared" si="5"/>
        <v>0</v>
      </c>
      <c r="I159" s="187">
        <v>0</v>
      </c>
      <c r="J159" s="187">
        <v>0</v>
      </c>
      <c r="K159" s="187">
        <v>0</v>
      </c>
      <c r="L159" s="187">
        <v>0</v>
      </c>
      <c r="M159" s="187">
        <v>0</v>
      </c>
      <c r="N159" s="187">
        <v>0</v>
      </c>
      <c r="O159" s="187">
        <v>0</v>
      </c>
      <c r="P159" s="187">
        <v>0</v>
      </c>
      <c r="Q159" s="187">
        <v>0</v>
      </c>
      <c r="R159" s="187">
        <v>0</v>
      </c>
    </row>
    <row r="160" spans="1:18" ht="15" hidden="1">
      <c r="A160" s="181" t="str">
        <f t="shared" si="6"/>
        <v>B</v>
      </c>
      <c r="B160" s="188" t="s">
        <v>121</v>
      </c>
      <c r="C160" s="188" t="s">
        <v>105</v>
      </c>
      <c r="D160" s="189">
        <f t="shared" si="5"/>
        <v>0</v>
      </c>
      <c r="E160" s="189">
        <f t="shared" si="5"/>
        <v>0</v>
      </c>
      <c r="F160" s="189">
        <f t="shared" si="5"/>
        <v>0</v>
      </c>
      <c r="G160" s="189">
        <f t="shared" si="5"/>
        <v>0</v>
      </c>
      <c r="H160" s="189">
        <f t="shared" si="5"/>
        <v>0</v>
      </c>
      <c r="I160" s="189">
        <v>0</v>
      </c>
      <c r="J160" s="189">
        <v>0</v>
      </c>
      <c r="K160" s="189">
        <v>0</v>
      </c>
      <c r="L160" s="189">
        <v>0</v>
      </c>
      <c r="M160" s="189">
        <v>0</v>
      </c>
      <c r="N160" s="189">
        <v>0</v>
      </c>
      <c r="O160" s="189">
        <v>0</v>
      </c>
      <c r="P160" s="189">
        <v>0</v>
      </c>
      <c r="Q160" s="189">
        <v>0</v>
      </c>
      <c r="R160" s="189">
        <v>0</v>
      </c>
    </row>
    <row r="161" spans="1:18" ht="15.75" hidden="1" thickBot="1">
      <c r="A161" s="181" t="str">
        <f t="shared" si="6"/>
        <v>B</v>
      </c>
      <c r="B161" s="182" t="s">
        <v>203</v>
      </c>
      <c r="C161" s="183" t="s">
        <v>204</v>
      </c>
      <c r="D161" s="184">
        <f t="shared" si="5"/>
        <v>0</v>
      </c>
      <c r="E161" s="184">
        <f t="shared" si="5"/>
        <v>0</v>
      </c>
      <c r="F161" s="184">
        <f t="shared" si="5"/>
        <v>0</v>
      </c>
      <c r="G161" s="184">
        <f t="shared" si="5"/>
        <v>0</v>
      </c>
      <c r="H161" s="184">
        <f t="shared" si="5"/>
        <v>0</v>
      </c>
      <c r="I161" s="184">
        <v>0</v>
      </c>
      <c r="J161" s="184">
        <v>0</v>
      </c>
      <c r="K161" s="184">
        <v>0</v>
      </c>
      <c r="L161" s="184">
        <v>0</v>
      </c>
      <c r="M161" s="184">
        <v>0</v>
      </c>
      <c r="N161" s="184">
        <v>0</v>
      </c>
      <c r="O161" s="184">
        <v>0</v>
      </c>
      <c r="P161" s="184">
        <v>0</v>
      </c>
      <c r="Q161" s="184">
        <v>0</v>
      </c>
      <c r="R161" s="184">
        <v>0</v>
      </c>
    </row>
    <row r="162" spans="1:18" ht="15" hidden="1">
      <c r="A162" s="181" t="str">
        <f t="shared" si="6"/>
        <v>B</v>
      </c>
      <c r="B162" s="186" t="s">
        <v>121</v>
      </c>
      <c r="C162" s="186" t="s">
        <v>99</v>
      </c>
      <c r="D162" s="187">
        <f t="shared" si="5"/>
        <v>0</v>
      </c>
      <c r="E162" s="187">
        <f t="shared" si="5"/>
        <v>0</v>
      </c>
      <c r="F162" s="187">
        <f t="shared" si="5"/>
        <v>0</v>
      </c>
      <c r="G162" s="187">
        <f t="shared" si="5"/>
        <v>0</v>
      </c>
      <c r="H162" s="187">
        <f t="shared" si="5"/>
        <v>0</v>
      </c>
      <c r="I162" s="187">
        <v>0</v>
      </c>
      <c r="J162" s="187">
        <v>0</v>
      </c>
      <c r="K162" s="187">
        <v>0</v>
      </c>
      <c r="L162" s="187">
        <v>0</v>
      </c>
      <c r="M162" s="187">
        <v>0</v>
      </c>
      <c r="N162" s="187">
        <v>0</v>
      </c>
      <c r="O162" s="187">
        <v>0</v>
      </c>
      <c r="P162" s="187">
        <v>0</v>
      </c>
      <c r="Q162" s="187">
        <v>0</v>
      </c>
      <c r="R162" s="187">
        <v>0</v>
      </c>
    </row>
    <row r="163" spans="1:18" ht="15" hidden="1">
      <c r="A163" s="181" t="str">
        <f t="shared" si="6"/>
        <v>B</v>
      </c>
      <c r="B163" s="188" t="s">
        <v>121</v>
      </c>
      <c r="C163" s="188" t="s">
        <v>100</v>
      </c>
      <c r="D163" s="189">
        <f t="shared" si="5"/>
        <v>0</v>
      </c>
      <c r="E163" s="189">
        <f t="shared" si="5"/>
        <v>0</v>
      </c>
      <c r="F163" s="189">
        <f t="shared" si="5"/>
        <v>0</v>
      </c>
      <c r="G163" s="189">
        <f t="shared" si="5"/>
        <v>0</v>
      </c>
      <c r="H163" s="189">
        <f t="shared" si="5"/>
        <v>0</v>
      </c>
      <c r="I163" s="189">
        <v>0</v>
      </c>
      <c r="J163" s="189">
        <v>0</v>
      </c>
      <c r="K163" s="189">
        <v>0</v>
      </c>
      <c r="L163" s="189">
        <v>0</v>
      </c>
      <c r="M163" s="189">
        <v>0</v>
      </c>
      <c r="N163" s="189">
        <v>0</v>
      </c>
      <c r="O163" s="189">
        <v>0</v>
      </c>
      <c r="P163" s="189">
        <v>0</v>
      </c>
      <c r="Q163" s="189">
        <v>0</v>
      </c>
      <c r="R163" s="189">
        <v>0</v>
      </c>
    </row>
    <row r="164" spans="1:18" ht="15" hidden="1">
      <c r="A164" s="181" t="str">
        <f t="shared" si="6"/>
        <v>B</v>
      </c>
      <c r="B164" s="188" t="s">
        <v>121</v>
      </c>
      <c r="C164" s="188" t="s">
        <v>101</v>
      </c>
      <c r="D164" s="189">
        <f t="shared" si="5"/>
        <v>0</v>
      </c>
      <c r="E164" s="189">
        <f t="shared" si="5"/>
        <v>0</v>
      </c>
      <c r="F164" s="189">
        <f t="shared" si="5"/>
        <v>0</v>
      </c>
      <c r="G164" s="189">
        <f t="shared" si="5"/>
        <v>0</v>
      </c>
      <c r="H164" s="189">
        <f t="shared" si="5"/>
        <v>0</v>
      </c>
      <c r="I164" s="189">
        <v>0</v>
      </c>
      <c r="J164" s="189">
        <v>0</v>
      </c>
      <c r="K164" s="189">
        <v>0</v>
      </c>
      <c r="L164" s="189">
        <v>0</v>
      </c>
      <c r="M164" s="189">
        <v>0</v>
      </c>
      <c r="N164" s="189">
        <v>0</v>
      </c>
      <c r="O164" s="189">
        <v>0</v>
      </c>
      <c r="P164" s="189">
        <v>0</v>
      </c>
      <c r="Q164" s="189">
        <v>0</v>
      </c>
      <c r="R164" s="189">
        <v>0</v>
      </c>
    </row>
    <row r="165" spans="1:18" ht="15" hidden="1">
      <c r="A165" s="181" t="str">
        <f t="shared" si="6"/>
        <v>B</v>
      </c>
      <c r="B165" s="188" t="s">
        <v>121</v>
      </c>
      <c r="C165" s="188" t="s">
        <v>104</v>
      </c>
      <c r="D165" s="189">
        <f t="shared" si="5"/>
        <v>0</v>
      </c>
      <c r="E165" s="189">
        <f t="shared" si="5"/>
        <v>0</v>
      </c>
      <c r="F165" s="189">
        <f t="shared" si="5"/>
        <v>0</v>
      </c>
      <c r="G165" s="189">
        <f t="shared" si="5"/>
        <v>0</v>
      </c>
      <c r="H165" s="189">
        <f t="shared" si="5"/>
        <v>0</v>
      </c>
      <c r="I165" s="189">
        <v>0</v>
      </c>
      <c r="J165" s="189">
        <v>0</v>
      </c>
      <c r="K165" s="189">
        <v>0</v>
      </c>
      <c r="L165" s="189">
        <v>0</v>
      </c>
      <c r="M165" s="189">
        <v>0</v>
      </c>
      <c r="N165" s="189">
        <v>0</v>
      </c>
      <c r="O165" s="189">
        <v>0</v>
      </c>
      <c r="P165" s="189">
        <v>0</v>
      </c>
      <c r="Q165" s="189">
        <v>0</v>
      </c>
      <c r="R165" s="189">
        <v>0</v>
      </c>
    </row>
    <row r="166" spans="1:18" ht="15" hidden="1">
      <c r="A166" s="181" t="str">
        <f t="shared" si="6"/>
        <v>B</v>
      </c>
      <c r="B166" s="188" t="s">
        <v>121</v>
      </c>
      <c r="C166" s="188" t="s">
        <v>105</v>
      </c>
      <c r="D166" s="189">
        <f t="shared" si="5"/>
        <v>0</v>
      </c>
      <c r="E166" s="189">
        <f t="shared" si="5"/>
        <v>0</v>
      </c>
      <c r="F166" s="189">
        <f t="shared" si="5"/>
        <v>0</v>
      </c>
      <c r="G166" s="189">
        <f t="shared" si="5"/>
        <v>0</v>
      </c>
      <c r="H166" s="189">
        <f t="shared" si="5"/>
        <v>0</v>
      </c>
      <c r="I166" s="189">
        <v>0</v>
      </c>
      <c r="J166" s="189">
        <v>0</v>
      </c>
      <c r="K166" s="189">
        <v>0</v>
      </c>
      <c r="L166" s="189">
        <v>0</v>
      </c>
      <c r="M166" s="189">
        <v>0</v>
      </c>
      <c r="N166" s="189">
        <v>0</v>
      </c>
      <c r="O166" s="189">
        <v>0</v>
      </c>
      <c r="P166" s="189">
        <v>0</v>
      </c>
      <c r="Q166" s="189">
        <v>0</v>
      </c>
      <c r="R166" s="189">
        <v>0</v>
      </c>
    </row>
    <row r="167" spans="1:18" ht="15.75" hidden="1" thickBot="1">
      <c r="A167" s="181" t="str">
        <f t="shared" si="6"/>
        <v>B</v>
      </c>
      <c r="B167" s="182" t="s">
        <v>205</v>
      </c>
      <c r="C167" s="183" t="s">
        <v>204</v>
      </c>
      <c r="D167" s="184">
        <f t="shared" si="5"/>
        <v>0</v>
      </c>
      <c r="E167" s="184">
        <f t="shared" si="5"/>
        <v>0</v>
      </c>
      <c r="F167" s="184">
        <f t="shared" si="5"/>
        <v>0</v>
      </c>
      <c r="G167" s="184">
        <f t="shared" si="5"/>
        <v>0</v>
      </c>
      <c r="H167" s="184">
        <f t="shared" si="5"/>
        <v>0</v>
      </c>
      <c r="I167" s="184">
        <v>0</v>
      </c>
      <c r="J167" s="184">
        <v>0</v>
      </c>
      <c r="K167" s="184">
        <v>0</v>
      </c>
      <c r="L167" s="184">
        <v>0</v>
      </c>
      <c r="M167" s="184">
        <v>0</v>
      </c>
      <c r="N167" s="184">
        <v>0</v>
      </c>
      <c r="O167" s="184">
        <v>0</v>
      </c>
      <c r="P167" s="184">
        <v>0</v>
      </c>
      <c r="Q167" s="184">
        <v>0</v>
      </c>
      <c r="R167" s="184">
        <v>0</v>
      </c>
    </row>
    <row r="168" spans="1:18" ht="15" hidden="1">
      <c r="A168" s="181" t="str">
        <f t="shared" si="6"/>
        <v>B</v>
      </c>
      <c r="B168" s="186" t="s">
        <v>121</v>
      </c>
      <c r="C168" s="186" t="s">
        <v>99</v>
      </c>
      <c r="D168" s="187">
        <f t="shared" si="5"/>
        <v>0</v>
      </c>
      <c r="E168" s="187">
        <f t="shared" si="5"/>
        <v>0</v>
      </c>
      <c r="F168" s="187">
        <f t="shared" si="5"/>
        <v>0</v>
      </c>
      <c r="G168" s="187">
        <f t="shared" si="5"/>
        <v>0</v>
      </c>
      <c r="H168" s="187">
        <f t="shared" si="5"/>
        <v>0</v>
      </c>
      <c r="I168" s="187">
        <v>0</v>
      </c>
      <c r="J168" s="187">
        <v>0</v>
      </c>
      <c r="K168" s="187">
        <v>0</v>
      </c>
      <c r="L168" s="187">
        <v>0</v>
      </c>
      <c r="M168" s="187">
        <v>0</v>
      </c>
      <c r="N168" s="187">
        <v>0</v>
      </c>
      <c r="O168" s="187">
        <v>0</v>
      </c>
      <c r="P168" s="187">
        <v>0</v>
      </c>
      <c r="Q168" s="187">
        <v>0</v>
      </c>
      <c r="R168" s="187">
        <v>0</v>
      </c>
    </row>
    <row r="169" spans="1:18" ht="15" hidden="1">
      <c r="A169" s="181" t="str">
        <f t="shared" si="6"/>
        <v>B</v>
      </c>
      <c r="B169" s="188" t="s">
        <v>121</v>
      </c>
      <c r="C169" s="188" t="s">
        <v>100</v>
      </c>
      <c r="D169" s="189">
        <f t="shared" si="5"/>
        <v>0</v>
      </c>
      <c r="E169" s="189">
        <f t="shared" si="5"/>
        <v>0</v>
      </c>
      <c r="F169" s="189">
        <f t="shared" si="5"/>
        <v>0</v>
      </c>
      <c r="G169" s="189">
        <f t="shared" si="5"/>
        <v>0</v>
      </c>
      <c r="H169" s="189">
        <f t="shared" si="5"/>
        <v>0</v>
      </c>
      <c r="I169" s="189">
        <v>0</v>
      </c>
      <c r="J169" s="189">
        <v>0</v>
      </c>
      <c r="K169" s="189">
        <v>0</v>
      </c>
      <c r="L169" s="189">
        <v>0</v>
      </c>
      <c r="M169" s="189">
        <v>0</v>
      </c>
      <c r="N169" s="189">
        <v>0</v>
      </c>
      <c r="O169" s="189">
        <v>0</v>
      </c>
      <c r="P169" s="189">
        <v>0</v>
      </c>
      <c r="Q169" s="189">
        <v>0</v>
      </c>
      <c r="R169" s="189">
        <v>0</v>
      </c>
    </row>
    <row r="170" spans="1:18" ht="15" hidden="1">
      <c r="A170" s="181" t="str">
        <f t="shared" si="6"/>
        <v>B</v>
      </c>
      <c r="B170" s="188" t="s">
        <v>121</v>
      </c>
      <c r="C170" s="188" t="s">
        <v>101</v>
      </c>
      <c r="D170" s="189">
        <f t="shared" si="5"/>
        <v>0</v>
      </c>
      <c r="E170" s="189">
        <f t="shared" si="5"/>
        <v>0</v>
      </c>
      <c r="F170" s="189">
        <f t="shared" si="5"/>
        <v>0</v>
      </c>
      <c r="G170" s="189">
        <f t="shared" si="5"/>
        <v>0</v>
      </c>
      <c r="H170" s="189">
        <f t="shared" si="5"/>
        <v>0</v>
      </c>
      <c r="I170" s="189">
        <v>0</v>
      </c>
      <c r="J170" s="189">
        <v>0</v>
      </c>
      <c r="K170" s="189">
        <v>0</v>
      </c>
      <c r="L170" s="189">
        <v>0</v>
      </c>
      <c r="M170" s="189">
        <v>0</v>
      </c>
      <c r="N170" s="189">
        <v>0</v>
      </c>
      <c r="O170" s="189">
        <v>0</v>
      </c>
      <c r="P170" s="189">
        <v>0</v>
      </c>
      <c r="Q170" s="189">
        <v>0</v>
      </c>
      <c r="R170" s="189">
        <v>0</v>
      </c>
    </row>
    <row r="171" spans="1:18" ht="15" hidden="1">
      <c r="A171" s="181" t="str">
        <f t="shared" si="6"/>
        <v>B</v>
      </c>
      <c r="B171" s="188" t="s">
        <v>121</v>
      </c>
      <c r="C171" s="188" t="s">
        <v>104</v>
      </c>
      <c r="D171" s="189">
        <f t="shared" si="5"/>
        <v>0</v>
      </c>
      <c r="E171" s="189">
        <f t="shared" si="5"/>
        <v>0</v>
      </c>
      <c r="F171" s="189">
        <f t="shared" si="5"/>
        <v>0</v>
      </c>
      <c r="G171" s="189">
        <f t="shared" si="5"/>
        <v>0</v>
      </c>
      <c r="H171" s="189">
        <f t="shared" si="5"/>
        <v>0</v>
      </c>
      <c r="I171" s="189">
        <v>0</v>
      </c>
      <c r="J171" s="189">
        <v>0</v>
      </c>
      <c r="K171" s="189">
        <v>0</v>
      </c>
      <c r="L171" s="189">
        <v>0</v>
      </c>
      <c r="M171" s="189">
        <v>0</v>
      </c>
      <c r="N171" s="189">
        <v>0</v>
      </c>
      <c r="O171" s="189">
        <v>0</v>
      </c>
      <c r="P171" s="189">
        <v>0</v>
      </c>
      <c r="Q171" s="189">
        <v>0</v>
      </c>
      <c r="R171" s="189">
        <v>0</v>
      </c>
    </row>
    <row r="172" spans="1:18" ht="15" hidden="1">
      <c r="A172" s="181" t="str">
        <f t="shared" si="6"/>
        <v>B</v>
      </c>
      <c r="B172" s="188" t="s">
        <v>121</v>
      </c>
      <c r="C172" s="188" t="s">
        <v>105</v>
      </c>
      <c r="D172" s="189">
        <f t="shared" ref="D172:H222" si="7">I172+N172</f>
        <v>0</v>
      </c>
      <c r="E172" s="189">
        <f t="shared" si="7"/>
        <v>0</v>
      </c>
      <c r="F172" s="189">
        <f t="shared" si="7"/>
        <v>0</v>
      </c>
      <c r="G172" s="189">
        <f t="shared" si="7"/>
        <v>0</v>
      </c>
      <c r="H172" s="189">
        <f t="shared" si="7"/>
        <v>0</v>
      </c>
      <c r="I172" s="189">
        <v>0</v>
      </c>
      <c r="J172" s="189">
        <v>0</v>
      </c>
      <c r="K172" s="189">
        <v>0</v>
      </c>
      <c r="L172" s="189">
        <v>0</v>
      </c>
      <c r="M172" s="189">
        <v>0</v>
      </c>
      <c r="N172" s="189">
        <v>0</v>
      </c>
      <c r="O172" s="189">
        <v>0</v>
      </c>
      <c r="P172" s="189">
        <v>0</v>
      </c>
      <c r="Q172" s="189">
        <v>0</v>
      </c>
      <c r="R172" s="189">
        <v>0</v>
      </c>
    </row>
    <row r="173" spans="1:18" ht="15.75" hidden="1" thickBot="1">
      <c r="A173" s="181" t="str">
        <f t="shared" si="6"/>
        <v>B</v>
      </c>
      <c r="B173" s="182" t="s">
        <v>206</v>
      </c>
      <c r="C173" s="183" t="s">
        <v>207</v>
      </c>
      <c r="D173" s="184">
        <f t="shared" si="7"/>
        <v>0</v>
      </c>
      <c r="E173" s="184">
        <f t="shared" si="7"/>
        <v>0</v>
      </c>
      <c r="F173" s="184">
        <f t="shared" si="7"/>
        <v>0</v>
      </c>
      <c r="G173" s="184">
        <f t="shared" si="7"/>
        <v>0</v>
      </c>
      <c r="H173" s="184">
        <f t="shared" si="7"/>
        <v>0</v>
      </c>
      <c r="I173" s="184">
        <v>0</v>
      </c>
      <c r="J173" s="184">
        <v>0</v>
      </c>
      <c r="K173" s="184">
        <v>0</v>
      </c>
      <c r="L173" s="184">
        <v>0</v>
      </c>
      <c r="M173" s="184">
        <v>0</v>
      </c>
      <c r="N173" s="184">
        <v>0</v>
      </c>
      <c r="O173" s="184">
        <v>0</v>
      </c>
      <c r="P173" s="184">
        <v>0</v>
      </c>
      <c r="Q173" s="184">
        <v>0</v>
      </c>
      <c r="R173" s="184">
        <v>0</v>
      </c>
    </row>
    <row r="174" spans="1:18" ht="15" hidden="1">
      <c r="A174" s="181" t="str">
        <f t="shared" si="6"/>
        <v>B</v>
      </c>
      <c r="B174" s="186" t="s">
        <v>121</v>
      </c>
      <c r="C174" s="186" t="s">
        <v>99</v>
      </c>
      <c r="D174" s="187">
        <f t="shared" si="7"/>
        <v>0</v>
      </c>
      <c r="E174" s="187">
        <f t="shared" si="7"/>
        <v>0</v>
      </c>
      <c r="F174" s="187">
        <f t="shared" si="7"/>
        <v>0</v>
      </c>
      <c r="G174" s="187">
        <f t="shared" si="7"/>
        <v>0</v>
      </c>
      <c r="H174" s="187">
        <f t="shared" si="7"/>
        <v>0</v>
      </c>
      <c r="I174" s="187">
        <v>0</v>
      </c>
      <c r="J174" s="187">
        <v>0</v>
      </c>
      <c r="K174" s="187">
        <v>0</v>
      </c>
      <c r="L174" s="187">
        <v>0</v>
      </c>
      <c r="M174" s="187">
        <v>0</v>
      </c>
      <c r="N174" s="187">
        <v>0</v>
      </c>
      <c r="O174" s="187">
        <v>0</v>
      </c>
      <c r="P174" s="187">
        <v>0</v>
      </c>
      <c r="Q174" s="187">
        <v>0</v>
      </c>
      <c r="R174" s="187">
        <v>0</v>
      </c>
    </row>
    <row r="175" spans="1:18" ht="15" hidden="1">
      <c r="A175" s="181" t="str">
        <f t="shared" si="6"/>
        <v>B</v>
      </c>
      <c r="B175" s="188" t="s">
        <v>121</v>
      </c>
      <c r="C175" s="188" t="s">
        <v>100</v>
      </c>
      <c r="D175" s="189">
        <f t="shared" si="7"/>
        <v>0</v>
      </c>
      <c r="E175" s="189">
        <f t="shared" si="7"/>
        <v>0</v>
      </c>
      <c r="F175" s="189">
        <f t="shared" si="7"/>
        <v>0</v>
      </c>
      <c r="G175" s="189">
        <f t="shared" si="7"/>
        <v>0</v>
      </c>
      <c r="H175" s="189">
        <f t="shared" si="7"/>
        <v>0</v>
      </c>
      <c r="I175" s="189">
        <v>0</v>
      </c>
      <c r="J175" s="189">
        <v>0</v>
      </c>
      <c r="K175" s="189">
        <v>0</v>
      </c>
      <c r="L175" s="189">
        <v>0</v>
      </c>
      <c r="M175" s="189">
        <v>0</v>
      </c>
      <c r="N175" s="189">
        <v>0</v>
      </c>
      <c r="O175" s="189">
        <v>0</v>
      </c>
      <c r="P175" s="189">
        <v>0</v>
      </c>
      <c r="Q175" s="189">
        <v>0</v>
      </c>
      <c r="R175" s="189">
        <v>0</v>
      </c>
    </row>
    <row r="176" spans="1:18" ht="15" hidden="1">
      <c r="A176" s="181" t="str">
        <f t="shared" si="6"/>
        <v>B</v>
      </c>
      <c r="B176" s="188" t="s">
        <v>121</v>
      </c>
      <c r="C176" s="188" t="s">
        <v>101</v>
      </c>
      <c r="D176" s="189">
        <f t="shared" si="7"/>
        <v>0</v>
      </c>
      <c r="E176" s="189">
        <f t="shared" si="7"/>
        <v>0</v>
      </c>
      <c r="F176" s="189">
        <f t="shared" si="7"/>
        <v>0</v>
      </c>
      <c r="G176" s="189">
        <f t="shared" si="7"/>
        <v>0</v>
      </c>
      <c r="H176" s="189">
        <f t="shared" si="7"/>
        <v>0</v>
      </c>
      <c r="I176" s="189">
        <v>0</v>
      </c>
      <c r="J176" s="189">
        <v>0</v>
      </c>
      <c r="K176" s="189">
        <v>0</v>
      </c>
      <c r="L176" s="189">
        <v>0</v>
      </c>
      <c r="M176" s="189">
        <v>0</v>
      </c>
      <c r="N176" s="189">
        <v>0</v>
      </c>
      <c r="O176" s="189">
        <v>0</v>
      </c>
      <c r="P176" s="189">
        <v>0</v>
      </c>
      <c r="Q176" s="189">
        <v>0</v>
      </c>
      <c r="R176" s="189">
        <v>0</v>
      </c>
    </row>
    <row r="177" spans="1:18" ht="15" hidden="1">
      <c r="A177" s="181" t="str">
        <f t="shared" si="6"/>
        <v>B</v>
      </c>
      <c r="B177" s="188" t="s">
        <v>121</v>
      </c>
      <c r="C177" s="188" t="s">
        <v>104</v>
      </c>
      <c r="D177" s="189">
        <f t="shared" si="7"/>
        <v>0</v>
      </c>
      <c r="E177" s="189">
        <f t="shared" si="7"/>
        <v>0</v>
      </c>
      <c r="F177" s="189">
        <f t="shared" si="7"/>
        <v>0</v>
      </c>
      <c r="G177" s="189">
        <f t="shared" si="7"/>
        <v>0</v>
      </c>
      <c r="H177" s="189">
        <f t="shared" si="7"/>
        <v>0</v>
      </c>
      <c r="I177" s="189">
        <v>0</v>
      </c>
      <c r="J177" s="189">
        <v>0</v>
      </c>
      <c r="K177" s="189">
        <v>0</v>
      </c>
      <c r="L177" s="189">
        <v>0</v>
      </c>
      <c r="M177" s="189">
        <v>0</v>
      </c>
      <c r="N177" s="189">
        <v>0</v>
      </c>
      <c r="O177" s="189">
        <v>0</v>
      </c>
      <c r="P177" s="189">
        <v>0</v>
      </c>
      <c r="Q177" s="189">
        <v>0</v>
      </c>
      <c r="R177" s="189">
        <v>0</v>
      </c>
    </row>
    <row r="178" spans="1:18" ht="30.75" hidden="1" thickBot="1">
      <c r="A178" s="181" t="str">
        <f t="shared" si="6"/>
        <v>B</v>
      </c>
      <c r="B178" s="182" t="s">
        <v>208</v>
      </c>
      <c r="C178" s="183" t="s">
        <v>209</v>
      </c>
      <c r="D178" s="184">
        <f t="shared" si="7"/>
        <v>0</v>
      </c>
      <c r="E178" s="184">
        <f t="shared" si="7"/>
        <v>0</v>
      </c>
      <c r="F178" s="184">
        <f t="shared" si="7"/>
        <v>0</v>
      </c>
      <c r="G178" s="184">
        <f t="shared" si="7"/>
        <v>0</v>
      </c>
      <c r="H178" s="184">
        <f t="shared" si="7"/>
        <v>0</v>
      </c>
      <c r="I178" s="184">
        <v>0</v>
      </c>
      <c r="J178" s="184">
        <v>0</v>
      </c>
      <c r="K178" s="184">
        <v>0</v>
      </c>
      <c r="L178" s="184">
        <v>0</v>
      </c>
      <c r="M178" s="184">
        <v>0</v>
      </c>
      <c r="N178" s="184">
        <v>0</v>
      </c>
      <c r="O178" s="184">
        <v>0</v>
      </c>
      <c r="P178" s="184">
        <v>0</v>
      </c>
      <c r="Q178" s="184">
        <v>0</v>
      </c>
      <c r="R178" s="184">
        <v>0</v>
      </c>
    </row>
    <row r="179" spans="1:18" ht="15" hidden="1">
      <c r="A179" s="181" t="str">
        <f t="shared" si="6"/>
        <v>B</v>
      </c>
      <c r="B179" s="186" t="s">
        <v>121</v>
      </c>
      <c r="C179" s="186" t="s">
        <v>99</v>
      </c>
      <c r="D179" s="187">
        <f t="shared" si="7"/>
        <v>0</v>
      </c>
      <c r="E179" s="187">
        <f t="shared" si="7"/>
        <v>0</v>
      </c>
      <c r="F179" s="187">
        <f t="shared" si="7"/>
        <v>0</v>
      </c>
      <c r="G179" s="187">
        <f t="shared" si="7"/>
        <v>0</v>
      </c>
      <c r="H179" s="187">
        <f t="shared" si="7"/>
        <v>0</v>
      </c>
      <c r="I179" s="187">
        <v>0</v>
      </c>
      <c r="J179" s="187">
        <v>0</v>
      </c>
      <c r="K179" s="187">
        <v>0</v>
      </c>
      <c r="L179" s="187">
        <v>0</v>
      </c>
      <c r="M179" s="187">
        <v>0</v>
      </c>
      <c r="N179" s="187">
        <v>0</v>
      </c>
      <c r="O179" s="187">
        <v>0</v>
      </c>
      <c r="P179" s="187">
        <v>0</v>
      </c>
      <c r="Q179" s="187">
        <v>0</v>
      </c>
      <c r="R179" s="187">
        <v>0</v>
      </c>
    </row>
    <row r="180" spans="1:18" ht="15" hidden="1">
      <c r="A180" s="181" t="str">
        <f t="shared" si="6"/>
        <v>B</v>
      </c>
      <c r="B180" s="188" t="s">
        <v>121</v>
      </c>
      <c r="C180" s="188" t="s">
        <v>105</v>
      </c>
      <c r="D180" s="189">
        <f t="shared" si="7"/>
        <v>0</v>
      </c>
      <c r="E180" s="189">
        <f t="shared" si="7"/>
        <v>0</v>
      </c>
      <c r="F180" s="189">
        <f t="shared" si="7"/>
        <v>0</v>
      </c>
      <c r="G180" s="189">
        <f t="shared" si="7"/>
        <v>0</v>
      </c>
      <c r="H180" s="189">
        <f t="shared" si="7"/>
        <v>0</v>
      </c>
      <c r="I180" s="189">
        <v>0</v>
      </c>
      <c r="J180" s="189">
        <v>0</v>
      </c>
      <c r="K180" s="189">
        <v>0</v>
      </c>
      <c r="L180" s="189">
        <v>0</v>
      </c>
      <c r="M180" s="189">
        <v>0</v>
      </c>
      <c r="N180" s="189">
        <v>0</v>
      </c>
      <c r="O180" s="189">
        <v>0</v>
      </c>
      <c r="P180" s="189">
        <v>0</v>
      </c>
      <c r="Q180" s="189">
        <v>0</v>
      </c>
      <c r="R180" s="189">
        <v>0</v>
      </c>
    </row>
    <row r="181" spans="1:18" ht="15.75" hidden="1" thickBot="1">
      <c r="A181" s="181" t="str">
        <f t="shared" si="6"/>
        <v>B</v>
      </c>
      <c r="B181" s="182" t="s">
        <v>210</v>
      </c>
      <c r="C181" s="183" t="s">
        <v>211</v>
      </c>
      <c r="D181" s="184">
        <f t="shared" si="7"/>
        <v>0</v>
      </c>
      <c r="E181" s="184">
        <f t="shared" si="7"/>
        <v>0</v>
      </c>
      <c r="F181" s="184">
        <f t="shared" si="7"/>
        <v>0</v>
      </c>
      <c r="G181" s="184">
        <f t="shared" si="7"/>
        <v>0</v>
      </c>
      <c r="H181" s="184">
        <f t="shared" si="7"/>
        <v>0</v>
      </c>
      <c r="I181" s="184">
        <v>0</v>
      </c>
      <c r="J181" s="184">
        <v>0</v>
      </c>
      <c r="K181" s="184">
        <v>0</v>
      </c>
      <c r="L181" s="184">
        <v>0</v>
      </c>
      <c r="M181" s="184">
        <v>0</v>
      </c>
      <c r="N181" s="184">
        <v>0</v>
      </c>
      <c r="O181" s="184">
        <v>0</v>
      </c>
      <c r="P181" s="184">
        <v>0</v>
      </c>
      <c r="Q181" s="184">
        <v>0</v>
      </c>
      <c r="R181" s="184">
        <v>0</v>
      </c>
    </row>
    <row r="182" spans="1:18" ht="15" hidden="1">
      <c r="A182" s="181" t="str">
        <f t="shared" si="6"/>
        <v>B</v>
      </c>
      <c r="B182" s="186" t="s">
        <v>121</v>
      </c>
      <c r="C182" s="186" t="s">
        <v>99</v>
      </c>
      <c r="D182" s="187">
        <f t="shared" si="7"/>
        <v>0</v>
      </c>
      <c r="E182" s="187">
        <f t="shared" si="7"/>
        <v>0</v>
      </c>
      <c r="F182" s="187">
        <f t="shared" si="7"/>
        <v>0</v>
      </c>
      <c r="G182" s="187">
        <f t="shared" si="7"/>
        <v>0</v>
      </c>
      <c r="H182" s="187">
        <f t="shared" si="7"/>
        <v>0</v>
      </c>
      <c r="I182" s="187">
        <v>0</v>
      </c>
      <c r="J182" s="187">
        <v>0</v>
      </c>
      <c r="K182" s="187">
        <v>0</v>
      </c>
      <c r="L182" s="187">
        <v>0</v>
      </c>
      <c r="M182" s="187">
        <v>0</v>
      </c>
      <c r="N182" s="187">
        <v>0</v>
      </c>
      <c r="O182" s="187">
        <v>0</v>
      </c>
      <c r="P182" s="187">
        <v>0</v>
      </c>
      <c r="Q182" s="187">
        <v>0</v>
      </c>
      <c r="R182" s="187">
        <v>0</v>
      </c>
    </row>
    <row r="183" spans="1:18" ht="15" hidden="1">
      <c r="A183" s="181" t="str">
        <f t="shared" si="6"/>
        <v>B</v>
      </c>
      <c r="B183" s="188" t="s">
        <v>121</v>
      </c>
      <c r="C183" s="188" t="s">
        <v>105</v>
      </c>
      <c r="D183" s="189">
        <f t="shared" si="7"/>
        <v>0</v>
      </c>
      <c r="E183" s="189">
        <f t="shared" si="7"/>
        <v>0</v>
      </c>
      <c r="F183" s="189">
        <f t="shared" si="7"/>
        <v>0</v>
      </c>
      <c r="G183" s="189">
        <f t="shared" si="7"/>
        <v>0</v>
      </c>
      <c r="H183" s="189">
        <f t="shared" si="7"/>
        <v>0</v>
      </c>
      <c r="I183" s="189">
        <v>0</v>
      </c>
      <c r="J183" s="189">
        <v>0</v>
      </c>
      <c r="K183" s="189">
        <v>0</v>
      </c>
      <c r="L183" s="189">
        <v>0</v>
      </c>
      <c r="M183" s="189">
        <v>0</v>
      </c>
      <c r="N183" s="189">
        <v>0</v>
      </c>
      <c r="O183" s="189">
        <v>0</v>
      </c>
      <c r="P183" s="189">
        <v>0</v>
      </c>
      <c r="Q183" s="189">
        <v>0</v>
      </c>
      <c r="R183" s="189">
        <v>0</v>
      </c>
    </row>
    <row r="184" spans="1:18" ht="15.75" hidden="1" thickBot="1">
      <c r="A184" s="181" t="str">
        <f t="shared" si="6"/>
        <v>B</v>
      </c>
      <c r="B184" s="182" t="s">
        <v>212</v>
      </c>
      <c r="C184" s="183" t="s">
        <v>213</v>
      </c>
      <c r="D184" s="184">
        <f t="shared" si="7"/>
        <v>0</v>
      </c>
      <c r="E184" s="184">
        <f t="shared" si="7"/>
        <v>0</v>
      </c>
      <c r="F184" s="184">
        <f t="shared" si="7"/>
        <v>0</v>
      </c>
      <c r="G184" s="184">
        <f t="shared" si="7"/>
        <v>0</v>
      </c>
      <c r="H184" s="184">
        <f t="shared" si="7"/>
        <v>0</v>
      </c>
      <c r="I184" s="184">
        <v>0</v>
      </c>
      <c r="J184" s="184">
        <v>0</v>
      </c>
      <c r="K184" s="184">
        <v>0</v>
      </c>
      <c r="L184" s="184">
        <v>0</v>
      </c>
      <c r="M184" s="184">
        <v>0</v>
      </c>
      <c r="N184" s="184">
        <v>0</v>
      </c>
      <c r="O184" s="184">
        <v>0</v>
      </c>
      <c r="P184" s="184">
        <v>0</v>
      </c>
      <c r="Q184" s="184">
        <v>0</v>
      </c>
      <c r="R184" s="184">
        <v>0</v>
      </c>
    </row>
    <row r="185" spans="1:18" ht="15" hidden="1">
      <c r="A185" s="181" t="str">
        <f t="shared" si="6"/>
        <v>B</v>
      </c>
      <c r="B185" s="186" t="s">
        <v>121</v>
      </c>
      <c r="C185" s="186" t="s">
        <v>99</v>
      </c>
      <c r="D185" s="187">
        <f t="shared" si="7"/>
        <v>0</v>
      </c>
      <c r="E185" s="187">
        <f t="shared" si="7"/>
        <v>0</v>
      </c>
      <c r="F185" s="187">
        <f t="shared" si="7"/>
        <v>0</v>
      </c>
      <c r="G185" s="187">
        <f t="shared" si="7"/>
        <v>0</v>
      </c>
      <c r="H185" s="187">
        <f t="shared" si="7"/>
        <v>0</v>
      </c>
      <c r="I185" s="187">
        <v>0</v>
      </c>
      <c r="J185" s="187">
        <v>0</v>
      </c>
      <c r="K185" s="187">
        <v>0</v>
      </c>
      <c r="L185" s="187">
        <v>0</v>
      </c>
      <c r="M185" s="187">
        <v>0</v>
      </c>
      <c r="N185" s="187">
        <v>0</v>
      </c>
      <c r="O185" s="187">
        <v>0</v>
      </c>
      <c r="P185" s="187">
        <v>0</v>
      </c>
      <c r="Q185" s="187">
        <v>0</v>
      </c>
      <c r="R185" s="187">
        <v>0</v>
      </c>
    </row>
    <row r="186" spans="1:18" ht="15" hidden="1">
      <c r="A186" s="181" t="str">
        <f t="shared" si="6"/>
        <v>B</v>
      </c>
      <c r="B186" s="188" t="s">
        <v>121</v>
      </c>
      <c r="C186" s="188" t="s">
        <v>100</v>
      </c>
      <c r="D186" s="189">
        <f t="shared" si="7"/>
        <v>0</v>
      </c>
      <c r="E186" s="189">
        <f t="shared" si="7"/>
        <v>0</v>
      </c>
      <c r="F186" s="189">
        <f t="shared" si="7"/>
        <v>0</v>
      </c>
      <c r="G186" s="189">
        <f t="shared" si="7"/>
        <v>0</v>
      </c>
      <c r="H186" s="189">
        <f t="shared" si="7"/>
        <v>0</v>
      </c>
      <c r="I186" s="189">
        <v>0</v>
      </c>
      <c r="J186" s="189">
        <v>0</v>
      </c>
      <c r="K186" s="189">
        <v>0</v>
      </c>
      <c r="L186" s="189">
        <v>0</v>
      </c>
      <c r="M186" s="189">
        <v>0</v>
      </c>
      <c r="N186" s="189">
        <v>0</v>
      </c>
      <c r="O186" s="189">
        <v>0</v>
      </c>
      <c r="P186" s="189">
        <v>0</v>
      </c>
      <c r="Q186" s="189">
        <v>0</v>
      </c>
      <c r="R186" s="189">
        <v>0</v>
      </c>
    </row>
    <row r="187" spans="1:18" ht="15" hidden="1">
      <c r="A187" s="181" t="str">
        <f t="shared" si="6"/>
        <v>B</v>
      </c>
      <c r="B187" s="188" t="s">
        <v>121</v>
      </c>
      <c r="C187" s="188" t="s">
        <v>101</v>
      </c>
      <c r="D187" s="189">
        <f t="shared" si="7"/>
        <v>0</v>
      </c>
      <c r="E187" s="189">
        <f t="shared" si="7"/>
        <v>0</v>
      </c>
      <c r="F187" s="189">
        <f t="shared" si="7"/>
        <v>0</v>
      </c>
      <c r="G187" s="189">
        <f t="shared" si="7"/>
        <v>0</v>
      </c>
      <c r="H187" s="189">
        <f t="shared" si="7"/>
        <v>0</v>
      </c>
      <c r="I187" s="189">
        <v>0</v>
      </c>
      <c r="J187" s="189">
        <v>0</v>
      </c>
      <c r="K187" s="189">
        <v>0</v>
      </c>
      <c r="L187" s="189">
        <v>0</v>
      </c>
      <c r="M187" s="189">
        <v>0</v>
      </c>
      <c r="N187" s="189">
        <v>0</v>
      </c>
      <c r="O187" s="189">
        <v>0</v>
      </c>
      <c r="P187" s="189">
        <v>0</v>
      </c>
      <c r="Q187" s="189">
        <v>0</v>
      </c>
      <c r="R187" s="189">
        <v>0</v>
      </c>
    </row>
    <row r="188" spans="1:18" ht="15" hidden="1">
      <c r="A188" s="181" t="str">
        <f t="shared" si="6"/>
        <v>B</v>
      </c>
      <c r="B188" s="188" t="s">
        <v>121</v>
      </c>
      <c r="C188" s="188" t="s">
        <v>15</v>
      </c>
      <c r="D188" s="189">
        <f t="shared" si="7"/>
        <v>0</v>
      </c>
      <c r="E188" s="189">
        <f t="shared" si="7"/>
        <v>0</v>
      </c>
      <c r="F188" s="189">
        <f t="shared" si="7"/>
        <v>0</v>
      </c>
      <c r="G188" s="189">
        <f t="shared" si="7"/>
        <v>0</v>
      </c>
      <c r="H188" s="189">
        <f t="shared" si="7"/>
        <v>0</v>
      </c>
      <c r="I188" s="189">
        <v>0</v>
      </c>
      <c r="J188" s="189">
        <v>0</v>
      </c>
      <c r="K188" s="189">
        <v>0</v>
      </c>
      <c r="L188" s="189">
        <v>0</v>
      </c>
      <c r="M188" s="189">
        <v>0</v>
      </c>
      <c r="N188" s="189">
        <v>0</v>
      </c>
      <c r="O188" s="189">
        <v>0</v>
      </c>
      <c r="P188" s="189">
        <v>0</v>
      </c>
      <c r="Q188" s="189">
        <v>0</v>
      </c>
      <c r="R188" s="189">
        <v>0</v>
      </c>
    </row>
    <row r="189" spans="1:18" ht="15" hidden="1">
      <c r="A189" s="181" t="str">
        <f t="shared" si="6"/>
        <v>B</v>
      </c>
      <c r="B189" s="188" t="s">
        <v>121</v>
      </c>
      <c r="C189" s="188" t="s">
        <v>104</v>
      </c>
      <c r="D189" s="189">
        <f t="shared" si="7"/>
        <v>0</v>
      </c>
      <c r="E189" s="189">
        <f t="shared" si="7"/>
        <v>0</v>
      </c>
      <c r="F189" s="189">
        <f t="shared" si="7"/>
        <v>0</v>
      </c>
      <c r="G189" s="189">
        <f t="shared" si="7"/>
        <v>0</v>
      </c>
      <c r="H189" s="189">
        <f t="shared" si="7"/>
        <v>0</v>
      </c>
      <c r="I189" s="189">
        <v>0</v>
      </c>
      <c r="J189" s="189">
        <v>0</v>
      </c>
      <c r="K189" s="189">
        <v>0</v>
      </c>
      <c r="L189" s="189">
        <v>0</v>
      </c>
      <c r="M189" s="189">
        <v>0</v>
      </c>
      <c r="N189" s="189">
        <v>0</v>
      </c>
      <c r="O189" s="189">
        <v>0</v>
      </c>
      <c r="P189" s="189">
        <v>0</v>
      </c>
      <c r="Q189" s="189">
        <v>0</v>
      </c>
      <c r="R189" s="189">
        <v>0</v>
      </c>
    </row>
    <row r="190" spans="1:18" ht="15" hidden="1">
      <c r="A190" s="181" t="str">
        <f t="shared" si="6"/>
        <v>B</v>
      </c>
      <c r="B190" s="188" t="s">
        <v>121</v>
      </c>
      <c r="C190" s="188" t="s">
        <v>105</v>
      </c>
      <c r="D190" s="189">
        <f t="shared" si="7"/>
        <v>0</v>
      </c>
      <c r="E190" s="189">
        <f t="shared" si="7"/>
        <v>0</v>
      </c>
      <c r="F190" s="189">
        <f t="shared" si="7"/>
        <v>0</v>
      </c>
      <c r="G190" s="189">
        <f t="shared" si="7"/>
        <v>0</v>
      </c>
      <c r="H190" s="189">
        <f t="shared" si="7"/>
        <v>0</v>
      </c>
      <c r="I190" s="189">
        <v>0</v>
      </c>
      <c r="J190" s="189">
        <v>0</v>
      </c>
      <c r="K190" s="189">
        <v>0</v>
      </c>
      <c r="L190" s="189">
        <v>0</v>
      </c>
      <c r="M190" s="189">
        <v>0</v>
      </c>
      <c r="N190" s="189">
        <v>0</v>
      </c>
      <c r="O190" s="189">
        <v>0</v>
      </c>
      <c r="P190" s="189">
        <v>0</v>
      </c>
      <c r="Q190" s="189">
        <v>0</v>
      </c>
      <c r="R190" s="189">
        <v>0</v>
      </c>
    </row>
    <row r="191" spans="1:18" ht="15" hidden="1">
      <c r="A191" s="181" t="str">
        <f t="shared" si="6"/>
        <v>B</v>
      </c>
      <c r="B191" s="186" t="s">
        <v>121</v>
      </c>
      <c r="C191" s="186" t="s">
        <v>155</v>
      </c>
      <c r="D191" s="187">
        <f t="shared" si="7"/>
        <v>0</v>
      </c>
      <c r="E191" s="187">
        <f t="shared" si="7"/>
        <v>0</v>
      </c>
      <c r="F191" s="187">
        <f t="shared" si="7"/>
        <v>0</v>
      </c>
      <c r="G191" s="187">
        <f t="shared" si="7"/>
        <v>0</v>
      </c>
      <c r="H191" s="187">
        <f t="shared" si="7"/>
        <v>0</v>
      </c>
      <c r="I191" s="187">
        <v>0</v>
      </c>
      <c r="J191" s="187">
        <v>0</v>
      </c>
      <c r="K191" s="187">
        <v>0</v>
      </c>
      <c r="L191" s="187">
        <v>0</v>
      </c>
      <c r="M191" s="187">
        <v>0</v>
      </c>
      <c r="N191" s="187">
        <v>0</v>
      </c>
      <c r="O191" s="187">
        <v>0</v>
      </c>
      <c r="P191" s="187">
        <v>0</v>
      </c>
      <c r="Q191" s="187">
        <v>0</v>
      </c>
      <c r="R191" s="187">
        <v>0</v>
      </c>
    </row>
    <row r="192" spans="1:18" ht="15.75" hidden="1" thickBot="1">
      <c r="A192" s="181" t="str">
        <f t="shared" si="6"/>
        <v>B</v>
      </c>
      <c r="B192" s="182" t="s">
        <v>214</v>
      </c>
      <c r="C192" s="183" t="s">
        <v>215</v>
      </c>
      <c r="D192" s="184">
        <f t="shared" si="7"/>
        <v>0</v>
      </c>
      <c r="E192" s="184">
        <f t="shared" si="7"/>
        <v>0</v>
      </c>
      <c r="F192" s="184">
        <f t="shared" si="7"/>
        <v>0</v>
      </c>
      <c r="G192" s="184">
        <f t="shared" si="7"/>
        <v>0</v>
      </c>
      <c r="H192" s="184">
        <f t="shared" si="7"/>
        <v>0</v>
      </c>
      <c r="I192" s="184">
        <v>0</v>
      </c>
      <c r="J192" s="184">
        <v>0</v>
      </c>
      <c r="K192" s="184">
        <v>0</v>
      </c>
      <c r="L192" s="184">
        <v>0</v>
      </c>
      <c r="M192" s="184">
        <v>0</v>
      </c>
      <c r="N192" s="184">
        <v>0</v>
      </c>
      <c r="O192" s="184">
        <v>0</v>
      </c>
      <c r="P192" s="184">
        <v>0</v>
      </c>
      <c r="Q192" s="184">
        <v>0</v>
      </c>
      <c r="R192" s="184">
        <v>0</v>
      </c>
    </row>
    <row r="193" spans="1:18" ht="15" hidden="1">
      <c r="A193" s="181" t="str">
        <f t="shared" si="6"/>
        <v>B</v>
      </c>
      <c r="B193" s="186" t="s">
        <v>121</v>
      </c>
      <c r="C193" s="186" t="s">
        <v>99</v>
      </c>
      <c r="D193" s="187">
        <f t="shared" si="7"/>
        <v>0</v>
      </c>
      <c r="E193" s="187">
        <f t="shared" si="7"/>
        <v>0</v>
      </c>
      <c r="F193" s="187">
        <f t="shared" si="7"/>
        <v>0</v>
      </c>
      <c r="G193" s="187">
        <f t="shared" si="7"/>
        <v>0</v>
      </c>
      <c r="H193" s="187">
        <f t="shared" si="7"/>
        <v>0</v>
      </c>
      <c r="I193" s="187">
        <v>0</v>
      </c>
      <c r="J193" s="187">
        <v>0</v>
      </c>
      <c r="K193" s="187">
        <v>0</v>
      </c>
      <c r="L193" s="187">
        <v>0</v>
      </c>
      <c r="M193" s="187">
        <v>0</v>
      </c>
      <c r="N193" s="187">
        <v>0</v>
      </c>
      <c r="O193" s="187">
        <v>0</v>
      </c>
      <c r="P193" s="187">
        <v>0</v>
      </c>
      <c r="Q193" s="187">
        <v>0</v>
      </c>
      <c r="R193" s="187">
        <v>0</v>
      </c>
    </row>
    <row r="194" spans="1:18" ht="15" hidden="1">
      <c r="A194" s="181" t="str">
        <f t="shared" si="6"/>
        <v>B</v>
      </c>
      <c r="B194" s="188" t="s">
        <v>121</v>
      </c>
      <c r="C194" s="188" t="s">
        <v>100</v>
      </c>
      <c r="D194" s="189">
        <f t="shared" si="7"/>
        <v>0</v>
      </c>
      <c r="E194" s="189">
        <f t="shared" si="7"/>
        <v>0</v>
      </c>
      <c r="F194" s="189">
        <f t="shared" si="7"/>
        <v>0</v>
      </c>
      <c r="G194" s="189">
        <f t="shared" si="7"/>
        <v>0</v>
      </c>
      <c r="H194" s="189">
        <f t="shared" si="7"/>
        <v>0</v>
      </c>
      <c r="I194" s="189">
        <v>0</v>
      </c>
      <c r="J194" s="189">
        <v>0</v>
      </c>
      <c r="K194" s="189">
        <v>0</v>
      </c>
      <c r="L194" s="189">
        <v>0</v>
      </c>
      <c r="M194" s="189">
        <v>0</v>
      </c>
      <c r="N194" s="189">
        <v>0</v>
      </c>
      <c r="O194" s="189">
        <v>0</v>
      </c>
      <c r="P194" s="189">
        <v>0</v>
      </c>
      <c r="Q194" s="189">
        <v>0</v>
      </c>
      <c r="R194" s="189">
        <v>0</v>
      </c>
    </row>
    <row r="195" spans="1:18" ht="15" hidden="1">
      <c r="A195" s="181" t="str">
        <f t="shared" si="6"/>
        <v>B</v>
      </c>
      <c r="B195" s="188" t="s">
        <v>121</v>
      </c>
      <c r="C195" s="188" t="s">
        <v>101</v>
      </c>
      <c r="D195" s="189">
        <f t="shared" si="7"/>
        <v>0</v>
      </c>
      <c r="E195" s="189">
        <f t="shared" si="7"/>
        <v>0</v>
      </c>
      <c r="F195" s="189">
        <f t="shared" si="7"/>
        <v>0</v>
      </c>
      <c r="G195" s="189">
        <f t="shared" si="7"/>
        <v>0</v>
      </c>
      <c r="H195" s="189">
        <f t="shared" si="7"/>
        <v>0</v>
      </c>
      <c r="I195" s="189">
        <v>0</v>
      </c>
      <c r="J195" s="189">
        <v>0</v>
      </c>
      <c r="K195" s="189">
        <v>0</v>
      </c>
      <c r="L195" s="189">
        <v>0</v>
      </c>
      <c r="M195" s="189">
        <v>0</v>
      </c>
      <c r="N195" s="189">
        <v>0</v>
      </c>
      <c r="O195" s="189">
        <v>0</v>
      </c>
      <c r="P195" s="189">
        <v>0</v>
      </c>
      <c r="Q195" s="189">
        <v>0</v>
      </c>
      <c r="R195" s="189">
        <v>0</v>
      </c>
    </row>
    <row r="196" spans="1:18" ht="15" hidden="1">
      <c r="A196" s="181" t="str">
        <f t="shared" si="6"/>
        <v>B</v>
      </c>
      <c r="B196" s="188" t="s">
        <v>121</v>
      </c>
      <c r="C196" s="188" t="s">
        <v>104</v>
      </c>
      <c r="D196" s="189">
        <f t="shared" si="7"/>
        <v>0</v>
      </c>
      <c r="E196" s="189">
        <f t="shared" si="7"/>
        <v>0</v>
      </c>
      <c r="F196" s="189">
        <f t="shared" si="7"/>
        <v>0</v>
      </c>
      <c r="G196" s="189">
        <f t="shared" si="7"/>
        <v>0</v>
      </c>
      <c r="H196" s="189">
        <f t="shared" si="7"/>
        <v>0</v>
      </c>
      <c r="I196" s="189">
        <v>0</v>
      </c>
      <c r="J196" s="189">
        <v>0</v>
      </c>
      <c r="K196" s="189">
        <v>0</v>
      </c>
      <c r="L196" s="189">
        <v>0</v>
      </c>
      <c r="M196" s="189">
        <v>0</v>
      </c>
      <c r="N196" s="189">
        <v>0</v>
      </c>
      <c r="O196" s="189">
        <v>0</v>
      </c>
      <c r="P196" s="189">
        <v>0</v>
      </c>
      <c r="Q196" s="189">
        <v>0</v>
      </c>
      <c r="R196" s="189">
        <v>0</v>
      </c>
    </row>
    <row r="197" spans="1:18" ht="15" hidden="1">
      <c r="A197" s="181" t="str">
        <f t="shared" si="6"/>
        <v>B</v>
      </c>
      <c r="B197" s="188" t="s">
        <v>121</v>
      </c>
      <c r="C197" s="188" t="s">
        <v>105</v>
      </c>
      <c r="D197" s="189">
        <f t="shared" si="7"/>
        <v>0</v>
      </c>
      <c r="E197" s="189">
        <f t="shared" si="7"/>
        <v>0</v>
      </c>
      <c r="F197" s="189">
        <f t="shared" si="7"/>
        <v>0</v>
      </c>
      <c r="G197" s="189">
        <f t="shared" si="7"/>
        <v>0</v>
      </c>
      <c r="H197" s="189">
        <f t="shared" si="7"/>
        <v>0</v>
      </c>
      <c r="I197" s="189">
        <v>0</v>
      </c>
      <c r="J197" s="189">
        <v>0</v>
      </c>
      <c r="K197" s="189">
        <v>0</v>
      </c>
      <c r="L197" s="189">
        <v>0</v>
      </c>
      <c r="M197" s="189">
        <v>0</v>
      </c>
      <c r="N197" s="189">
        <v>0</v>
      </c>
      <c r="O197" s="189">
        <v>0</v>
      </c>
      <c r="P197" s="189">
        <v>0</v>
      </c>
      <c r="Q197" s="189">
        <v>0</v>
      </c>
      <c r="R197" s="189">
        <v>0</v>
      </c>
    </row>
    <row r="198" spans="1:18" ht="15" hidden="1">
      <c r="A198" s="181" t="str">
        <f t="shared" si="6"/>
        <v>B</v>
      </c>
      <c r="B198" s="186" t="s">
        <v>121</v>
      </c>
      <c r="C198" s="186" t="s">
        <v>155</v>
      </c>
      <c r="D198" s="187">
        <f t="shared" si="7"/>
        <v>0</v>
      </c>
      <c r="E198" s="187">
        <f t="shared" si="7"/>
        <v>0</v>
      </c>
      <c r="F198" s="187">
        <f t="shared" si="7"/>
        <v>0</v>
      </c>
      <c r="G198" s="187">
        <f t="shared" si="7"/>
        <v>0</v>
      </c>
      <c r="H198" s="187">
        <f t="shared" si="7"/>
        <v>0</v>
      </c>
      <c r="I198" s="187">
        <v>0</v>
      </c>
      <c r="J198" s="187">
        <v>0</v>
      </c>
      <c r="K198" s="187">
        <v>0</v>
      </c>
      <c r="L198" s="187">
        <v>0</v>
      </c>
      <c r="M198" s="187">
        <v>0</v>
      </c>
      <c r="N198" s="187">
        <v>0</v>
      </c>
      <c r="O198" s="187">
        <v>0</v>
      </c>
      <c r="P198" s="187">
        <v>0</v>
      </c>
      <c r="Q198" s="187">
        <v>0</v>
      </c>
      <c r="R198" s="187">
        <v>0</v>
      </c>
    </row>
    <row r="199" spans="1:18" ht="15.75" hidden="1" thickBot="1">
      <c r="A199" s="181" t="str">
        <f t="shared" ref="A199:A262" si="8">(IF(OR(D199&lt;&gt;0),"A","B"))</f>
        <v>B</v>
      </c>
      <c r="B199" s="182" t="s">
        <v>216</v>
      </c>
      <c r="C199" s="183" t="s">
        <v>217</v>
      </c>
      <c r="D199" s="184">
        <f t="shared" si="7"/>
        <v>0</v>
      </c>
      <c r="E199" s="184">
        <f t="shared" si="7"/>
        <v>0</v>
      </c>
      <c r="F199" s="184">
        <f t="shared" si="7"/>
        <v>0</v>
      </c>
      <c r="G199" s="184">
        <f t="shared" si="7"/>
        <v>0</v>
      </c>
      <c r="H199" s="184">
        <f t="shared" si="7"/>
        <v>0</v>
      </c>
      <c r="I199" s="184">
        <v>0</v>
      </c>
      <c r="J199" s="184">
        <v>0</v>
      </c>
      <c r="K199" s="184">
        <v>0</v>
      </c>
      <c r="L199" s="184">
        <v>0</v>
      </c>
      <c r="M199" s="184">
        <v>0</v>
      </c>
      <c r="N199" s="184">
        <v>0</v>
      </c>
      <c r="O199" s="184">
        <v>0</v>
      </c>
      <c r="P199" s="184">
        <v>0</v>
      </c>
      <c r="Q199" s="184">
        <v>0</v>
      </c>
      <c r="R199" s="184">
        <v>0</v>
      </c>
    </row>
    <row r="200" spans="1:18" ht="15" hidden="1">
      <c r="A200" s="181" t="str">
        <f t="shared" si="8"/>
        <v>B</v>
      </c>
      <c r="B200" s="186" t="s">
        <v>121</v>
      </c>
      <c r="C200" s="186" t="s">
        <v>99</v>
      </c>
      <c r="D200" s="187">
        <f t="shared" si="7"/>
        <v>0</v>
      </c>
      <c r="E200" s="187">
        <f t="shared" si="7"/>
        <v>0</v>
      </c>
      <c r="F200" s="187">
        <f t="shared" si="7"/>
        <v>0</v>
      </c>
      <c r="G200" s="187">
        <f t="shared" si="7"/>
        <v>0</v>
      </c>
      <c r="H200" s="187">
        <f t="shared" si="7"/>
        <v>0</v>
      </c>
      <c r="I200" s="187">
        <v>0</v>
      </c>
      <c r="J200" s="187">
        <v>0</v>
      </c>
      <c r="K200" s="187">
        <v>0</v>
      </c>
      <c r="L200" s="187">
        <v>0</v>
      </c>
      <c r="M200" s="187">
        <v>0</v>
      </c>
      <c r="N200" s="187">
        <v>0</v>
      </c>
      <c r="O200" s="187">
        <v>0</v>
      </c>
      <c r="P200" s="187">
        <v>0</v>
      </c>
      <c r="Q200" s="187">
        <v>0</v>
      </c>
      <c r="R200" s="187">
        <v>0</v>
      </c>
    </row>
    <row r="201" spans="1:18" ht="15" hidden="1">
      <c r="A201" s="181" t="str">
        <f t="shared" si="8"/>
        <v>B</v>
      </c>
      <c r="B201" s="188" t="s">
        <v>121</v>
      </c>
      <c r="C201" s="188" t="s">
        <v>100</v>
      </c>
      <c r="D201" s="189">
        <f t="shared" si="7"/>
        <v>0</v>
      </c>
      <c r="E201" s="189">
        <f t="shared" si="7"/>
        <v>0</v>
      </c>
      <c r="F201" s="189">
        <f t="shared" si="7"/>
        <v>0</v>
      </c>
      <c r="G201" s="189">
        <f t="shared" si="7"/>
        <v>0</v>
      </c>
      <c r="H201" s="189">
        <f t="shared" si="7"/>
        <v>0</v>
      </c>
      <c r="I201" s="189">
        <v>0</v>
      </c>
      <c r="J201" s="189">
        <v>0</v>
      </c>
      <c r="K201" s="189">
        <v>0</v>
      </c>
      <c r="L201" s="189">
        <v>0</v>
      </c>
      <c r="M201" s="189">
        <v>0</v>
      </c>
      <c r="N201" s="189">
        <v>0</v>
      </c>
      <c r="O201" s="189">
        <v>0</v>
      </c>
      <c r="P201" s="189">
        <v>0</v>
      </c>
      <c r="Q201" s="189">
        <v>0</v>
      </c>
      <c r="R201" s="189">
        <v>0</v>
      </c>
    </row>
    <row r="202" spans="1:18" ht="15" hidden="1">
      <c r="A202" s="181" t="str">
        <f t="shared" si="8"/>
        <v>B</v>
      </c>
      <c r="B202" s="188" t="s">
        <v>121</v>
      </c>
      <c r="C202" s="188" t="s">
        <v>101</v>
      </c>
      <c r="D202" s="189">
        <f t="shared" si="7"/>
        <v>0</v>
      </c>
      <c r="E202" s="189">
        <f t="shared" si="7"/>
        <v>0</v>
      </c>
      <c r="F202" s="189">
        <f t="shared" si="7"/>
        <v>0</v>
      </c>
      <c r="G202" s="189">
        <f t="shared" si="7"/>
        <v>0</v>
      </c>
      <c r="H202" s="189">
        <f t="shared" si="7"/>
        <v>0</v>
      </c>
      <c r="I202" s="189">
        <v>0</v>
      </c>
      <c r="J202" s="189">
        <v>0</v>
      </c>
      <c r="K202" s="189">
        <v>0</v>
      </c>
      <c r="L202" s="189">
        <v>0</v>
      </c>
      <c r="M202" s="189">
        <v>0</v>
      </c>
      <c r="N202" s="189">
        <v>0</v>
      </c>
      <c r="O202" s="189">
        <v>0</v>
      </c>
      <c r="P202" s="189">
        <v>0</v>
      </c>
      <c r="Q202" s="189">
        <v>0</v>
      </c>
      <c r="R202" s="189">
        <v>0</v>
      </c>
    </row>
    <row r="203" spans="1:18" ht="15" hidden="1">
      <c r="A203" s="181" t="str">
        <f t="shared" si="8"/>
        <v>B</v>
      </c>
      <c r="B203" s="188" t="s">
        <v>121</v>
      </c>
      <c r="C203" s="188" t="s">
        <v>104</v>
      </c>
      <c r="D203" s="189">
        <f t="shared" si="7"/>
        <v>0</v>
      </c>
      <c r="E203" s="189">
        <f t="shared" si="7"/>
        <v>0</v>
      </c>
      <c r="F203" s="189">
        <f t="shared" si="7"/>
        <v>0</v>
      </c>
      <c r="G203" s="189">
        <f t="shared" si="7"/>
        <v>0</v>
      </c>
      <c r="H203" s="189">
        <f t="shared" si="7"/>
        <v>0</v>
      </c>
      <c r="I203" s="189">
        <v>0</v>
      </c>
      <c r="J203" s="189">
        <v>0</v>
      </c>
      <c r="K203" s="189">
        <v>0</v>
      </c>
      <c r="L203" s="189">
        <v>0</v>
      </c>
      <c r="M203" s="189">
        <v>0</v>
      </c>
      <c r="N203" s="189">
        <v>0</v>
      </c>
      <c r="O203" s="189">
        <v>0</v>
      </c>
      <c r="P203" s="189">
        <v>0</v>
      </c>
      <c r="Q203" s="189">
        <v>0</v>
      </c>
      <c r="R203" s="189">
        <v>0</v>
      </c>
    </row>
    <row r="204" spans="1:18" ht="15" hidden="1">
      <c r="A204" s="181" t="str">
        <f t="shared" si="8"/>
        <v>B</v>
      </c>
      <c r="B204" s="188" t="s">
        <v>121</v>
      </c>
      <c r="C204" s="188" t="s">
        <v>105</v>
      </c>
      <c r="D204" s="189">
        <f t="shared" si="7"/>
        <v>0</v>
      </c>
      <c r="E204" s="189">
        <f t="shared" si="7"/>
        <v>0</v>
      </c>
      <c r="F204" s="189">
        <f t="shared" si="7"/>
        <v>0</v>
      </c>
      <c r="G204" s="189">
        <f t="shared" si="7"/>
        <v>0</v>
      </c>
      <c r="H204" s="189">
        <f t="shared" si="7"/>
        <v>0</v>
      </c>
      <c r="I204" s="189">
        <v>0</v>
      </c>
      <c r="J204" s="189">
        <v>0</v>
      </c>
      <c r="K204" s="189">
        <v>0</v>
      </c>
      <c r="L204" s="189">
        <v>0</v>
      </c>
      <c r="M204" s="189">
        <v>0</v>
      </c>
      <c r="N204" s="189">
        <v>0</v>
      </c>
      <c r="O204" s="189">
        <v>0</v>
      </c>
      <c r="P204" s="189">
        <v>0</v>
      </c>
      <c r="Q204" s="189">
        <v>0</v>
      </c>
      <c r="R204" s="189">
        <v>0</v>
      </c>
    </row>
    <row r="205" spans="1:18" ht="15" hidden="1">
      <c r="A205" s="181" t="str">
        <f t="shared" si="8"/>
        <v>B</v>
      </c>
      <c r="B205" s="186" t="s">
        <v>121</v>
      </c>
      <c r="C205" s="186" t="s">
        <v>155</v>
      </c>
      <c r="D205" s="187">
        <f t="shared" si="7"/>
        <v>0</v>
      </c>
      <c r="E205" s="187">
        <f t="shared" si="7"/>
        <v>0</v>
      </c>
      <c r="F205" s="187">
        <f t="shared" si="7"/>
        <v>0</v>
      </c>
      <c r="G205" s="187">
        <f t="shared" si="7"/>
        <v>0</v>
      </c>
      <c r="H205" s="187">
        <f t="shared" si="7"/>
        <v>0</v>
      </c>
      <c r="I205" s="187">
        <v>0</v>
      </c>
      <c r="J205" s="187">
        <v>0</v>
      </c>
      <c r="K205" s="187">
        <v>0</v>
      </c>
      <c r="L205" s="187">
        <v>0</v>
      </c>
      <c r="M205" s="187">
        <v>0</v>
      </c>
      <c r="N205" s="187">
        <v>0</v>
      </c>
      <c r="O205" s="187">
        <v>0</v>
      </c>
      <c r="P205" s="187">
        <v>0</v>
      </c>
      <c r="Q205" s="187">
        <v>0</v>
      </c>
      <c r="R205" s="187">
        <v>0</v>
      </c>
    </row>
    <row r="206" spans="1:18" ht="30.75" hidden="1" thickBot="1">
      <c r="A206" s="181" t="str">
        <f t="shared" si="8"/>
        <v>B</v>
      </c>
      <c r="B206" s="182" t="s">
        <v>218</v>
      </c>
      <c r="C206" s="183" t="s">
        <v>219</v>
      </c>
      <c r="D206" s="184">
        <f t="shared" si="7"/>
        <v>0</v>
      </c>
      <c r="E206" s="184">
        <f t="shared" si="7"/>
        <v>0</v>
      </c>
      <c r="F206" s="184">
        <f t="shared" si="7"/>
        <v>0</v>
      </c>
      <c r="G206" s="184">
        <f t="shared" si="7"/>
        <v>0</v>
      </c>
      <c r="H206" s="184">
        <f t="shared" si="7"/>
        <v>0</v>
      </c>
      <c r="I206" s="184">
        <v>0</v>
      </c>
      <c r="J206" s="184">
        <v>0</v>
      </c>
      <c r="K206" s="184">
        <v>0</v>
      </c>
      <c r="L206" s="184">
        <v>0</v>
      </c>
      <c r="M206" s="184">
        <v>0</v>
      </c>
      <c r="N206" s="184">
        <v>0</v>
      </c>
      <c r="O206" s="184">
        <v>0</v>
      </c>
      <c r="P206" s="184">
        <v>0</v>
      </c>
      <c r="Q206" s="184">
        <v>0</v>
      </c>
      <c r="R206" s="184">
        <v>0</v>
      </c>
    </row>
    <row r="207" spans="1:18" ht="15" hidden="1">
      <c r="A207" s="181" t="str">
        <f t="shared" si="8"/>
        <v>B</v>
      </c>
      <c r="B207" s="186" t="s">
        <v>121</v>
      </c>
      <c r="C207" s="186" t="s">
        <v>99</v>
      </c>
      <c r="D207" s="187">
        <f t="shared" si="7"/>
        <v>0</v>
      </c>
      <c r="E207" s="187">
        <f t="shared" si="7"/>
        <v>0</v>
      </c>
      <c r="F207" s="187">
        <f t="shared" si="7"/>
        <v>0</v>
      </c>
      <c r="G207" s="187">
        <f t="shared" si="7"/>
        <v>0</v>
      </c>
      <c r="H207" s="187">
        <f t="shared" si="7"/>
        <v>0</v>
      </c>
      <c r="I207" s="187">
        <v>0</v>
      </c>
      <c r="J207" s="187">
        <v>0</v>
      </c>
      <c r="K207" s="187">
        <v>0</v>
      </c>
      <c r="L207" s="187">
        <v>0</v>
      </c>
      <c r="M207" s="187">
        <v>0</v>
      </c>
      <c r="N207" s="187">
        <v>0</v>
      </c>
      <c r="O207" s="187">
        <v>0</v>
      </c>
      <c r="P207" s="187">
        <v>0</v>
      </c>
      <c r="Q207" s="187">
        <v>0</v>
      </c>
      <c r="R207" s="187">
        <v>0</v>
      </c>
    </row>
    <row r="208" spans="1:18" ht="15" hidden="1">
      <c r="A208" s="181" t="str">
        <f t="shared" si="8"/>
        <v>B</v>
      </c>
      <c r="B208" s="188" t="s">
        <v>121</v>
      </c>
      <c r="C208" s="188" t="s">
        <v>100</v>
      </c>
      <c r="D208" s="189">
        <f t="shared" si="7"/>
        <v>0</v>
      </c>
      <c r="E208" s="189">
        <f t="shared" si="7"/>
        <v>0</v>
      </c>
      <c r="F208" s="189">
        <f t="shared" si="7"/>
        <v>0</v>
      </c>
      <c r="G208" s="189">
        <f t="shared" si="7"/>
        <v>0</v>
      </c>
      <c r="H208" s="189">
        <f t="shared" si="7"/>
        <v>0</v>
      </c>
      <c r="I208" s="189">
        <v>0</v>
      </c>
      <c r="J208" s="189">
        <v>0</v>
      </c>
      <c r="K208" s="189">
        <v>0</v>
      </c>
      <c r="L208" s="189">
        <v>0</v>
      </c>
      <c r="M208" s="189">
        <v>0</v>
      </c>
      <c r="N208" s="189">
        <v>0</v>
      </c>
      <c r="O208" s="189">
        <v>0</v>
      </c>
      <c r="P208" s="189">
        <v>0</v>
      </c>
      <c r="Q208" s="189">
        <v>0</v>
      </c>
      <c r="R208" s="189">
        <v>0</v>
      </c>
    </row>
    <row r="209" spans="1:18" ht="15" hidden="1">
      <c r="A209" s="181" t="str">
        <f t="shared" si="8"/>
        <v>B</v>
      </c>
      <c r="B209" s="188" t="s">
        <v>121</v>
      </c>
      <c r="C209" s="188" t="s">
        <v>101</v>
      </c>
      <c r="D209" s="189">
        <f t="shared" si="7"/>
        <v>0</v>
      </c>
      <c r="E209" s="189">
        <f t="shared" si="7"/>
        <v>0</v>
      </c>
      <c r="F209" s="189">
        <f t="shared" si="7"/>
        <v>0</v>
      </c>
      <c r="G209" s="189">
        <f t="shared" si="7"/>
        <v>0</v>
      </c>
      <c r="H209" s="189">
        <f t="shared" si="7"/>
        <v>0</v>
      </c>
      <c r="I209" s="189">
        <v>0</v>
      </c>
      <c r="J209" s="189">
        <v>0</v>
      </c>
      <c r="K209" s="189">
        <v>0</v>
      </c>
      <c r="L209" s="189">
        <v>0</v>
      </c>
      <c r="M209" s="189">
        <v>0</v>
      </c>
      <c r="N209" s="189">
        <v>0</v>
      </c>
      <c r="O209" s="189">
        <v>0</v>
      </c>
      <c r="P209" s="189">
        <v>0</v>
      </c>
      <c r="Q209" s="189">
        <v>0</v>
      </c>
      <c r="R209" s="189">
        <v>0</v>
      </c>
    </row>
    <row r="210" spans="1:18" ht="15" hidden="1">
      <c r="A210" s="181" t="str">
        <f t="shared" si="8"/>
        <v>B</v>
      </c>
      <c r="B210" s="188" t="s">
        <v>121</v>
      </c>
      <c r="C210" s="188" t="s">
        <v>104</v>
      </c>
      <c r="D210" s="189">
        <f t="shared" si="7"/>
        <v>0</v>
      </c>
      <c r="E210" s="189">
        <f t="shared" si="7"/>
        <v>0</v>
      </c>
      <c r="F210" s="189">
        <f t="shared" si="7"/>
        <v>0</v>
      </c>
      <c r="G210" s="189">
        <f t="shared" si="7"/>
        <v>0</v>
      </c>
      <c r="H210" s="189">
        <f t="shared" si="7"/>
        <v>0</v>
      </c>
      <c r="I210" s="189">
        <v>0</v>
      </c>
      <c r="J210" s="189">
        <v>0</v>
      </c>
      <c r="K210" s="189">
        <v>0</v>
      </c>
      <c r="L210" s="189">
        <v>0</v>
      </c>
      <c r="M210" s="189">
        <v>0</v>
      </c>
      <c r="N210" s="189">
        <v>0</v>
      </c>
      <c r="O210" s="189">
        <v>0</v>
      </c>
      <c r="P210" s="189">
        <v>0</v>
      </c>
      <c r="Q210" s="189">
        <v>0</v>
      </c>
      <c r="R210" s="189">
        <v>0</v>
      </c>
    </row>
    <row r="211" spans="1:18" ht="15" hidden="1">
      <c r="A211" s="181" t="str">
        <f t="shared" si="8"/>
        <v>B</v>
      </c>
      <c r="B211" s="188" t="s">
        <v>121</v>
      </c>
      <c r="C211" s="188" t="s">
        <v>105</v>
      </c>
      <c r="D211" s="189">
        <f t="shared" si="7"/>
        <v>0</v>
      </c>
      <c r="E211" s="189">
        <f t="shared" si="7"/>
        <v>0</v>
      </c>
      <c r="F211" s="189">
        <f t="shared" si="7"/>
        <v>0</v>
      </c>
      <c r="G211" s="189">
        <f t="shared" si="7"/>
        <v>0</v>
      </c>
      <c r="H211" s="189">
        <f t="shared" si="7"/>
        <v>0</v>
      </c>
      <c r="I211" s="189">
        <v>0</v>
      </c>
      <c r="J211" s="189">
        <v>0</v>
      </c>
      <c r="K211" s="189">
        <v>0</v>
      </c>
      <c r="L211" s="189">
        <v>0</v>
      </c>
      <c r="M211" s="189">
        <v>0</v>
      </c>
      <c r="N211" s="189">
        <v>0</v>
      </c>
      <c r="O211" s="189">
        <v>0</v>
      </c>
      <c r="P211" s="189">
        <v>0</v>
      </c>
      <c r="Q211" s="189">
        <v>0</v>
      </c>
      <c r="R211" s="189">
        <v>0</v>
      </c>
    </row>
    <row r="212" spans="1:18" ht="15" hidden="1">
      <c r="A212" s="181" t="str">
        <f t="shared" si="8"/>
        <v>B</v>
      </c>
      <c r="B212" s="186" t="s">
        <v>121</v>
      </c>
      <c r="C212" s="186" t="s">
        <v>155</v>
      </c>
      <c r="D212" s="187">
        <f t="shared" si="7"/>
        <v>0</v>
      </c>
      <c r="E212" s="187">
        <f t="shared" si="7"/>
        <v>0</v>
      </c>
      <c r="F212" s="187">
        <f t="shared" si="7"/>
        <v>0</v>
      </c>
      <c r="G212" s="187">
        <f t="shared" si="7"/>
        <v>0</v>
      </c>
      <c r="H212" s="187">
        <f t="shared" si="7"/>
        <v>0</v>
      </c>
      <c r="I212" s="187">
        <v>0</v>
      </c>
      <c r="J212" s="187">
        <v>0</v>
      </c>
      <c r="K212" s="187">
        <v>0</v>
      </c>
      <c r="L212" s="187">
        <v>0</v>
      </c>
      <c r="M212" s="187">
        <v>0</v>
      </c>
      <c r="N212" s="187">
        <v>0</v>
      </c>
      <c r="O212" s="187">
        <v>0</v>
      </c>
      <c r="P212" s="187">
        <v>0</v>
      </c>
      <c r="Q212" s="187">
        <v>0</v>
      </c>
      <c r="R212" s="187">
        <v>0</v>
      </c>
    </row>
    <row r="213" spans="1:18" ht="30.75" hidden="1" thickBot="1">
      <c r="A213" s="181" t="str">
        <f t="shared" si="8"/>
        <v>B</v>
      </c>
      <c r="B213" s="182" t="s">
        <v>220</v>
      </c>
      <c r="C213" s="183" t="s">
        <v>221</v>
      </c>
      <c r="D213" s="184">
        <f t="shared" si="7"/>
        <v>0</v>
      </c>
      <c r="E213" s="184">
        <f t="shared" si="7"/>
        <v>0</v>
      </c>
      <c r="F213" s="184">
        <f t="shared" si="7"/>
        <v>0</v>
      </c>
      <c r="G213" s="184">
        <f t="shared" si="7"/>
        <v>0</v>
      </c>
      <c r="H213" s="184">
        <f t="shared" si="7"/>
        <v>0</v>
      </c>
      <c r="I213" s="184">
        <v>0</v>
      </c>
      <c r="J213" s="184">
        <v>0</v>
      </c>
      <c r="K213" s="184">
        <v>0</v>
      </c>
      <c r="L213" s="184">
        <v>0</v>
      </c>
      <c r="M213" s="184">
        <v>0</v>
      </c>
      <c r="N213" s="184">
        <v>0</v>
      </c>
      <c r="O213" s="184">
        <v>0</v>
      </c>
      <c r="P213" s="184">
        <v>0</v>
      </c>
      <c r="Q213" s="184">
        <v>0</v>
      </c>
      <c r="R213" s="184">
        <v>0</v>
      </c>
    </row>
    <row r="214" spans="1:18" ht="15" hidden="1">
      <c r="A214" s="181" t="str">
        <f t="shared" si="8"/>
        <v>B</v>
      </c>
      <c r="B214" s="186" t="s">
        <v>121</v>
      </c>
      <c r="C214" s="186" t="s">
        <v>99</v>
      </c>
      <c r="D214" s="187">
        <f t="shared" si="7"/>
        <v>0</v>
      </c>
      <c r="E214" s="187">
        <f t="shared" si="7"/>
        <v>0</v>
      </c>
      <c r="F214" s="187">
        <f t="shared" si="7"/>
        <v>0</v>
      </c>
      <c r="G214" s="187">
        <f t="shared" si="7"/>
        <v>0</v>
      </c>
      <c r="H214" s="187">
        <f t="shared" si="7"/>
        <v>0</v>
      </c>
      <c r="I214" s="187">
        <v>0</v>
      </c>
      <c r="J214" s="187">
        <v>0</v>
      </c>
      <c r="K214" s="187">
        <v>0</v>
      </c>
      <c r="L214" s="187">
        <v>0</v>
      </c>
      <c r="M214" s="187">
        <v>0</v>
      </c>
      <c r="N214" s="187">
        <v>0</v>
      </c>
      <c r="O214" s="187">
        <v>0</v>
      </c>
      <c r="P214" s="187">
        <v>0</v>
      </c>
      <c r="Q214" s="187">
        <v>0</v>
      </c>
      <c r="R214" s="187">
        <v>0</v>
      </c>
    </row>
    <row r="215" spans="1:18" ht="15" hidden="1">
      <c r="A215" s="181" t="str">
        <f t="shared" si="8"/>
        <v>B</v>
      </c>
      <c r="B215" s="188" t="s">
        <v>121</v>
      </c>
      <c r="C215" s="188" t="s">
        <v>100</v>
      </c>
      <c r="D215" s="189">
        <f t="shared" si="7"/>
        <v>0</v>
      </c>
      <c r="E215" s="189">
        <f t="shared" si="7"/>
        <v>0</v>
      </c>
      <c r="F215" s="189">
        <f t="shared" si="7"/>
        <v>0</v>
      </c>
      <c r="G215" s="189">
        <f t="shared" si="7"/>
        <v>0</v>
      </c>
      <c r="H215" s="189">
        <f t="shared" si="7"/>
        <v>0</v>
      </c>
      <c r="I215" s="189">
        <v>0</v>
      </c>
      <c r="J215" s="189">
        <v>0</v>
      </c>
      <c r="K215" s="189">
        <v>0</v>
      </c>
      <c r="L215" s="189">
        <v>0</v>
      </c>
      <c r="M215" s="189">
        <v>0</v>
      </c>
      <c r="N215" s="189">
        <v>0</v>
      </c>
      <c r="O215" s="189">
        <v>0</v>
      </c>
      <c r="P215" s="189">
        <v>0</v>
      </c>
      <c r="Q215" s="189">
        <v>0</v>
      </c>
      <c r="R215" s="189">
        <v>0</v>
      </c>
    </row>
    <row r="216" spans="1:18" ht="15" hidden="1">
      <c r="A216" s="181" t="str">
        <f t="shared" si="8"/>
        <v>B</v>
      </c>
      <c r="B216" s="188" t="s">
        <v>121</v>
      </c>
      <c r="C216" s="188" t="s">
        <v>101</v>
      </c>
      <c r="D216" s="189">
        <f t="shared" si="7"/>
        <v>0</v>
      </c>
      <c r="E216" s="189">
        <f t="shared" si="7"/>
        <v>0</v>
      </c>
      <c r="F216" s="189">
        <f t="shared" si="7"/>
        <v>0</v>
      </c>
      <c r="G216" s="189">
        <f t="shared" si="7"/>
        <v>0</v>
      </c>
      <c r="H216" s="189">
        <f t="shared" si="7"/>
        <v>0</v>
      </c>
      <c r="I216" s="189">
        <v>0</v>
      </c>
      <c r="J216" s="189">
        <v>0</v>
      </c>
      <c r="K216" s="189">
        <v>0</v>
      </c>
      <c r="L216" s="189">
        <v>0</v>
      </c>
      <c r="M216" s="189">
        <v>0</v>
      </c>
      <c r="N216" s="189">
        <v>0</v>
      </c>
      <c r="O216" s="189">
        <v>0</v>
      </c>
      <c r="P216" s="189">
        <v>0</v>
      </c>
      <c r="Q216" s="189">
        <v>0</v>
      </c>
      <c r="R216" s="189">
        <v>0</v>
      </c>
    </row>
    <row r="217" spans="1:18" ht="15" hidden="1">
      <c r="A217" s="181" t="str">
        <f t="shared" si="8"/>
        <v>B</v>
      </c>
      <c r="B217" s="188" t="s">
        <v>121</v>
      </c>
      <c r="C217" s="188" t="s">
        <v>104</v>
      </c>
      <c r="D217" s="189">
        <f t="shared" si="7"/>
        <v>0</v>
      </c>
      <c r="E217" s="189">
        <f t="shared" si="7"/>
        <v>0</v>
      </c>
      <c r="F217" s="189">
        <f t="shared" si="7"/>
        <v>0</v>
      </c>
      <c r="G217" s="189">
        <f t="shared" si="7"/>
        <v>0</v>
      </c>
      <c r="H217" s="189">
        <f t="shared" si="7"/>
        <v>0</v>
      </c>
      <c r="I217" s="189">
        <v>0</v>
      </c>
      <c r="J217" s="189">
        <v>0</v>
      </c>
      <c r="K217" s="189">
        <v>0</v>
      </c>
      <c r="L217" s="189">
        <v>0</v>
      </c>
      <c r="M217" s="189">
        <v>0</v>
      </c>
      <c r="N217" s="189">
        <v>0</v>
      </c>
      <c r="O217" s="189">
        <v>0</v>
      </c>
      <c r="P217" s="189">
        <v>0</v>
      </c>
      <c r="Q217" s="189">
        <v>0</v>
      </c>
      <c r="R217" s="189">
        <v>0</v>
      </c>
    </row>
    <row r="218" spans="1:18" ht="15" hidden="1">
      <c r="A218" s="181" t="str">
        <f t="shared" si="8"/>
        <v>B</v>
      </c>
      <c r="B218" s="188" t="s">
        <v>121</v>
      </c>
      <c r="C218" s="188" t="s">
        <v>105</v>
      </c>
      <c r="D218" s="189">
        <f t="shared" si="7"/>
        <v>0</v>
      </c>
      <c r="E218" s="189">
        <f t="shared" si="7"/>
        <v>0</v>
      </c>
      <c r="F218" s="189">
        <f t="shared" si="7"/>
        <v>0</v>
      </c>
      <c r="G218" s="189">
        <f t="shared" si="7"/>
        <v>0</v>
      </c>
      <c r="H218" s="189">
        <f t="shared" si="7"/>
        <v>0</v>
      </c>
      <c r="I218" s="189">
        <v>0</v>
      </c>
      <c r="J218" s="189">
        <v>0</v>
      </c>
      <c r="K218" s="189">
        <v>0</v>
      </c>
      <c r="L218" s="189">
        <v>0</v>
      </c>
      <c r="M218" s="189">
        <v>0</v>
      </c>
      <c r="N218" s="189">
        <v>0</v>
      </c>
      <c r="O218" s="189">
        <v>0</v>
      </c>
      <c r="P218" s="189">
        <v>0</v>
      </c>
      <c r="Q218" s="189">
        <v>0</v>
      </c>
      <c r="R218" s="189">
        <v>0</v>
      </c>
    </row>
    <row r="219" spans="1:18" ht="15" hidden="1">
      <c r="A219" s="181" t="str">
        <f t="shared" si="8"/>
        <v>B</v>
      </c>
      <c r="B219" s="186" t="s">
        <v>121</v>
      </c>
      <c r="C219" s="186" t="s">
        <v>155</v>
      </c>
      <c r="D219" s="187">
        <f t="shared" si="7"/>
        <v>0</v>
      </c>
      <c r="E219" s="187">
        <f t="shared" si="7"/>
        <v>0</v>
      </c>
      <c r="F219" s="187">
        <f t="shared" si="7"/>
        <v>0</v>
      </c>
      <c r="G219" s="187">
        <f t="shared" si="7"/>
        <v>0</v>
      </c>
      <c r="H219" s="187">
        <f t="shared" si="7"/>
        <v>0</v>
      </c>
      <c r="I219" s="187">
        <v>0</v>
      </c>
      <c r="J219" s="187">
        <v>0</v>
      </c>
      <c r="K219" s="187">
        <v>0</v>
      </c>
      <c r="L219" s="187">
        <v>0</v>
      </c>
      <c r="M219" s="187">
        <v>0</v>
      </c>
      <c r="N219" s="187">
        <v>0</v>
      </c>
      <c r="O219" s="187">
        <v>0</v>
      </c>
      <c r="P219" s="187">
        <v>0</v>
      </c>
      <c r="Q219" s="187">
        <v>0</v>
      </c>
      <c r="R219" s="187">
        <v>0</v>
      </c>
    </row>
    <row r="220" spans="1:18" ht="15.75" hidden="1" thickBot="1">
      <c r="A220" s="181" t="str">
        <f t="shared" si="8"/>
        <v>B</v>
      </c>
      <c r="B220" s="182" t="s">
        <v>222</v>
      </c>
      <c r="C220" s="183" t="s">
        <v>217</v>
      </c>
      <c r="D220" s="184">
        <f t="shared" si="7"/>
        <v>0</v>
      </c>
      <c r="E220" s="184">
        <f t="shared" si="7"/>
        <v>0</v>
      </c>
      <c r="F220" s="184">
        <f t="shared" si="7"/>
        <v>0</v>
      </c>
      <c r="G220" s="184">
        <f t="shared" si="7"/>
        <v>0</v>
      </c>
      <c r="H220" s="184">
        <f t="shared" si="7"/>
        <v>0</v>
      </c>
      <c r="I220" s="184">
        <v>0</v>
      </c>
      <c r="J220" s="184">
        <v>0</v>
      </c>
      <c r="K220" s="184">
        <v>0</v>
      </c>
      <c r="L220" s="184">
        <v>0</v>
      </c>
      <c r="M220" s="184">
        <v>0</v>
      </c>
      <c r="N220" s="184">
        <v>0</v>
      </c>
      <c r="O220" s="184">
        <v>0</v>
      </c>
      <c r="P220" s="184">
        <v>0</v>
      </c>
      <c r="Q220" s="184">
        <v>0</v>
      </c>
      <c r="R220" s="184">
        <v>0</v>
      </c>
    </row>
    <row r="221" spans="1:18" ht="15" hidden="1">
      <c r="A221" s="181" t="str">
        <f t="shared" si="8"/>
        <v>B</v>
      </c>
      <c r="B221" s="186" t="s">
        <v>121</v>
      </c>
      <c r="C221" s="186" t="s">
        <v>99</v>
      </c>
      <c r="D221" s="187">
        <f t="shared" si="7"/>
        <v>0</v>
      </c>
      <c r="E221" s="187">
        <f t="shared" si="7"/>
        <v>0</v>
      </c>
      <c r="F221" s="187">
        <f t="shared" si="7"/>
        <v>0</v>
      </c>
      <c r="G221" s="187">
        <f t="shared" si="7"/>
        <v>0</v>
      </c>
      <c r="H221" s="187">
        <f t="shared" si="7"/>
        <v>0</v>
      </c>
      <c r="I221" s="187">
        <v>0</v>
      </c>
      <c r="J221" s="187">
        <v>0</v>
      </c>
      <c r="K221" s="187">
        <v>0</v>
      </c>
      <c r="L221" s="187">
        <v>0</v>
      </c>
      <c r="M221" s="187">
        <v>0</v>
      </c>
      <c r="N221" s="187">
        <v>0</v>
      </c>
      <c r="O221" s="187">
        <v>0</v>
      </c>
      <c r="P221" s="187">
        <v>0</v>
      </c>
      <c r="Q221" s="187">
        <v>0</v>
      </c>
      <c r="R221" s="187">
        <v>0</v>
      </c>
    </row>
    <row r="222" spans="1:18" ht="15" hidden="1">
      <c r="A222" s="181" t="str">
        <f t="shared" si="8"/>
        <v>B</v>
      </c>
      <c r="B222" s="188" t="s">
        <v>121</v>
      </c>
      <c r="C222" s="188" t="s">
        <v>100</v>
      </c>
      <c r="D222" s="189">
        <f t="shared" si="7"/>
        <v>0</v>
      </c>
      <c r="E222" s="189">
        <f t="shared" si="7"/>
        <v>0</v>
      </c>
      <c r="F222" s="189">
        <f t="shared" si="7"/>
        <v>0</v>
      </c>
      <c r="G222" s="189">
        <f t="shared" si="7"/>
        <v>0</v>
      </c>
      <c r="H222" s="189">
        <f t="shared" si="7"/>
        <v>0</v>
      </c>
      <c r="I222" s="189">
        <v>0</v>
      </c>
      <c r="J222" s="189">
        <v>0</v>
      </c>
      <c r="K222" s="189">
        <v>0</v>
      </c>
      <c r="L222" s="189">
        <v>0</v>
      </c>
      <c r="M222" s="189">
        <v>0</v>
      </c>
      <c r="N222" s="189">
        <v>0</v>
      </c>
      <c r="O222" s="189">
        <v>0</v>
      </c>
      <c r="P222" s="189">
        <v>0</v>
      </c>
      <c r="Q222" s="189">
        <v>0</v>
      </c>
      <c r="R222" s="189">
        <v>0</v>
      </c>
    </row>
    <row r="223" spans="1:18" ht="15" hidden="1">
      <c r="A223" s="181" t="str">
        <f t="shared" si="8"/>
        <v>B</v>
      </c>
      <c r="B223" s="188" t="s">
        <v>121</v>
      </c>
      <c r="C223" s="188" t="s">
        <v>101</v>
      </c>
      <c r="D223" s="189">
        <f t="shared" ref="D223:H273" si="9">I223+N223</f>
        <v>0</v>
      </c>
      <c r="E223" s="189">
        <f t="shared" si="9"/>
        <v>0</v>
      </c>
      <c r="F223" s="189">
        <f t="shared" si="9"/>
        <v>0</v>
      </c>
      <c r="G223" s="189">
        <f t="shared" si="9"/>
        <v>0</v>
      </c>
      <c r="H223" s="189">
        <f t="shared" si="9"/>
        <v>0</v>
      </c>
      <c r="I223" s="189">
        <v>0</v>
      </c>
      <c r="J223" s="189">
        <v>0</v>
      </c>
      <c r="K223" s="189">
        <v>0</v>
      </c>
      <c r="L223" s="189">
        <v>0</v>
      </c>
      <c r="M223" s="189">
        <v>0</v>
      </c>
      <c r="N223" s="189">
        <v>0</v>
      </c>
      <c r="O223" s="189">
        <v>0</v>
      </c>
      <c r="P223" s="189">
        <v>0</v>
      </c>
      <c r="Q223" s="189">
        <v>0</v>
      </c>
      <c r="R223" s="189">
        <v>0</v>
      </c>
    </row>
    <row r="224" spans="1:18" ht="15" hidden="1">
      <c r="A224" s="181" t="str">
        <f t="shared" si="8"/>
        <v>B</v>
      </c>
      <c r="B224" s="188" t="s">
        <v>121</v>
      </c>
      <c r="C224" s="188" t="s">
        <v>104</v>
      </c>
      <c r="D224" s="189">
        <f t="shared" si="9"/>
        <v>0</v>
      </c>
      <c r="E224" s="189">
        <f t="shared" si="9"/>
        <v>0</v>
      </c>
      <c r="F224" s="189">
        <f t="shared" si="9"/>
        <v>0</v>
      </c>
      <c r="G224" s="189">
        <f t="shared" si="9"/>
        <v>0</v>
      </c>
      <c r="H224" s="189">
        <f t="shared" si="9"/>
        <v>0</v>
      </c>
      <c r="I224" s="189">
        <v>0</v>
      </c>
      <c r="J224" s="189">
        <v>0</v>
      </c>
      <c r="K224" s="189">
        <v>0</v>
      </c>
      <c r="L224" s="189">
        <v>0</v>
      </c>
      <c r="M224" s="189">
        <v>0</v>
      </c>
      <c r="N224" s="189">
        <v>0</v>
      </c>
      <c r="O224" s="189">
        <v>0</v>
      </c>
      <c r="P224" s="189">
        <v>0</v>
      </c>
      <c r="Q224" s="189">
        <v>0</v>
      </c>
      <c r="R224" s="189">
        <v>0</v>
      </c>
    </row>
    <row r="225" spans="1:18" ht="15" hidden="1">
      <c r="A225" s="181" t="str">
        <f t="shared" si="8"/>
        <v>B</v>
      </c>
      <c r="B225" s="188" t="s">
        <v>121</v>
      </c>
      <c r="C225" s="188" t="s">
        <v>105</v>
      </c>
      <c r="D225" s="189">
        <f t="shared" si="9"/>
        <v>0</v>
      </c>
      <c r="E225" s="189">
        <f t="shared" si="9"/>
        <v>0</v>
      </c>
      <c r="F225" s="189">
        <f t="shared" si="9"/>
        <v>0</v>
      </c>
      <c r="G225" s="189">
        <f t="shared" si="9"/>
        <v>0</v>
      </c>
      <c r="H225" s="189">
        <f t="shared" si="9"/>
        <v>0</v>
      </c>
      <c r="I225" s="189">
        <v>0</v>
      </c>
      <c r="J225" s="189">
        <v>0</v>
      </c>
      <c r="K225" s="189">
        <v>0</v>
      </c>
      <c r="L225" s="189">
        <v>0</v>
      </c>
      <c r="M225" s="189">
        <v>0</v>
      </c>
      <c r="N225" s="189">
        <v>0</v>
      </c>
      <c r="O225" s="189">
        <v>0</v>
      </c>
      <c r="P225" s="189">
        <v>0</v>
      </c>
      <c r="Q225" s="189">
        <v>0</v>
      </c>
      <c r="R225" s="189">
        <v>0</v>
      </c>
    </row>
    <row r="226" spans="1:18" ht="15" hidden="1">
      <c r="A226" s="181" t="str">
        <f t="shared" si="8"/>
        <v>B</v>
      </c>
      <c r="B226" s="186" t="s">
        <v>121</v>
      </c>
      <c r="C226" s="186" t="s">
        <v>155</v>
      </c>
      <c r="D226" s="187">
        <f t="shared" si="9"/>
        <v>0</v>
      </c>
      <c r="E226" s="187">
        <f t="shared" si="9"/>
        <v>0</v>
      </c>
      <c r="F226" s="187">
        <f t="shared" si="9"/>
        <v>0</v>
      </c>
      <c r="G226" s="187">
        <f t="shared" si="9"/>
        <v>0</v>
      </c>
      <c r="H226" s="187">
        <f t="shared" si="9"/>
        <v>0</v>
      </c>
      <c r="I226" s="187">
        <v>0</v>
      </c>
      <c r="J226" s="187">
        <v>0</v>
      </c>
      <c r="K226" s="187">
        <v>0</v>
      </c>
      <c r="L226" s="187">
        <v>0</v>
      </c>
      <c r="M226" s="187">
        <v>0</v>
      </c>
      <c r="N226" s="187">
        <v>0</v>
      </c>
      <c r="O226" s="187">
        <v>0</v>
      </c>
      <c r="P226" s="187">
        <v>0</v>
      </c>
      <c r="Q226" s="187">
        <v>0</v>
      </c>
      <c r="R226" s="187">
        <v>0</v>
      </c>
    </row>
    <row r="227" spans="1:18" ht="30.75" hidden="1" thickBot="1">
      <c r="A227" s="181" t="str">
        <f t="shared" si="8"/>
        <v>B</v>
      </c>
      <c r="B227" s="182" t="s">
        <v>223</v>
      </c>
      <c r="C227" s="183" t="s">
        <v>224</v>
      </c>
      <c r="D227" s="184">
        <f t="shared" si="9"/>
        <v>0</v>
      </c>
      <c r="E227" s="184">
        <f t="shared" si="9"/>
        <v>0</v>
      </c>
      <c r="F227" s="184">
        <f t="shared" si="9"/>
        <v>0</v>
      </c>
      <c r="G227" s="184">
        <f t="shared" si="9"/>
        <v>0</v>
      </c>
      <c r="H227" s="184">
        <f t="shared" si="9"/>
        <v>0</v>
      </c>
      <c r="I227" s="184">
        <v>0</v>
      </c>
      <c r="J227" s="184">
        <v>0</v>
      </c>
      <c r="K227" s="184">
        <v>0</v>
      </c>
      <c r="L227" s="184">
        <v>0</v>
      </c>
      <c r="M227" s="184">
        <v>0</v>
      </c>
      <c r="N227" s="184">
        <v>0</v>
      </c>
      <c r="O227" s="184">
        <v>0</v>
      </c>
      <c r="P227" s="184">
        <v>0</v>
      </c>
      <c r="Q227" s="184">
        <v>0</v>
      </c>
      <c r="R227" s="184">
        <v>0</v>
      </c>
    </row>
    <row r="228" spans="1:18" ht="15" hidden="1">
      <c r="A228" s="181" t="str">
        <f t="shared" si="8"/>
        <v>B</v>
      </c>
      <c r="B228" s="186" t="s">
        <v>121</v>
      </c>
      <c r="C228" s="186" t="s">
        <v>99</v>
      </c>
      <c r="D228" s="187">
        <f t="shared" si="9"/>
        <v>0</v>
      </c>
      <c r="E228" s="187">
        <f t="shared" si="9"/>
        <v>0</v>
      </c>
      <c r="F228" s="187">
        <f t="shared" si="9"/>
        <v>0</v>
      </c>
      <c r="G228" s="187">
        <f t="shared" si="9"/>
        <v>0</v>
      </c>
      <c r="H228" s="187">
        <f t="shared" si="9"/>
        <v>0</v>
      </c>
      <c r="I228" s="187">
        <v>0</v>
      </c>
      <c r="J228" s="187">
        <v>0</v>
      </c>
      <c r="K228" s="187">
        <v>0</v>
      </c>
      <c r="L228" s="187">
        <v>0</v>
      </c>
      <c r="M228" s="187">
        <v>0</v>
      </c>
      <c r="N228" s="187">
        <v>0</v>
      </c>
      <c r="O228" s="187">
        <v>0</v>
      </c>
      <c r="P228" s="187">
        <v>0</v>
      </c>
      <c r="Q228" s="187">
        <v>0</v>
      </c>
      <c r="R228" s="187">
        <v>0</v>
      </c>
    </row>
    <row r="229" spans="1:18" ht="15" hidden="1">
      <c r="A229" s="181" t="str">
        <f t="shared" si="8"/>
        <v>B</v>
      </c>
      <c r="B229" s="188" t="s">
        <v>121</v>
      </c>
      <c r="C229" s="188" t="s">
        <v>100</v>
      </c>
      <c r="D229" s="189">
        <f t="shared" si="9"/>
        <v>0</v>
      </c>
      <c r="E229" s="189">
        <f t="shared" si="9"/>
        <v>0</v>
      </c>
      <c r="F229" s="189">
        <f t="shared" si="9"/>
        <v>0</v>
      </c>
      <c r="G229" s="189">
        <f t="shared" si="9"/>
        <v>0</v>
      </c>
      <c r="H229" s="189">
        <f t="shared" si="9"/>
        <v>0</v>
      </c>
      <c r="I229" s="189">
        <v>0</v>
      </c>
      <c r="J229" s="189">
        <v>0</v>
      </c>
      <c r="K229" s="189">
        <v>0</v>
      </c>
      <c r="L229" s="189">
        <v>0</v>
      </c>
      <c r="M229" s="189">
        <v>0</v>
      </c>
      <c r="N229" s="189">
        <v>0</v>
      </c>
      <c r="O229" s="189">
        <v>0</v>
      </c>
      <c r="P229" s="189">
        <v>0</v>
      </c>
      <c r="Q229" s="189">
        <v>0</v>
      </c>
      <c r="R229" s="189">
        <v>0</v>
      </c>
    </row>
    <row r="230" spans="1:18" ht="15" hidden="1">
      <c r="A230" s="181" t="str">
        <f t="shared" si="8"/>
        <v>B</v>
      </c>
      <c r="B230" s="188" t="s">
        <v>121</v>
      </c>
      <c r="C230" s="188" t="s">
        <v>101</v>
      </c>
      <c r="D230" s="189">
        <f t="shared" si="9"/>
        <v>0</v>
      </c>
      <c r="E230" s="189">
        <f t="shared" si="9"/>
        <v>0</v>
      </c>
      <c r="F230" s="189">
        <f t="shared" si="9"/>
        <v>0</v>
      </c>
      <c r="G230" s="189">
        <f t="shared" si="9"/>
        <v>0</v>
      </c>
      <c r="H230" s="189">
        <f t="shared" si="9"/>
        <v>0</v>
      </c>
      <c r="I230" s="189">
        <v>0</v>
      </c>
      <c r="J230" s="189">
        <v>0</v>
      </c>
      <c r="K230" s="189">
        <v>0</v>
      </c>
      <c r="L230" s="189">
        <v>0</v>
      </c>
      <c r="M230" s="189">
        <v>0</v>
      </c>
      <c r="N230" s="189">
        <v>0</v>
      </c>
      <c r="O230" s="189">
        <v>0</v>
      </c>
      <c r="P230" s="189">
        <v>0</v>
      </c>
      <c r="Q230" s="189">
        <v>0</v>
      </c>
      <c r="R230" s="189">
        <v>0</v>
      </c>
    </row>
    <row r="231" spans="1:18" ht="15" hidden="1">
      <c r="A231" s="181" t="str">
        <f t="shared" si="8"/>
        <v>B</v>
      </c>
      <c r="B231" s="188" t="s">
        <v>121</v>
      </c>
      <c r="C231" s="188" t="s">
        <v>104</v>
      </c>
      <c r="D231" s="189">
        <f t="shared" si="9"/>
        <v>0</v>
      </c>
      <c r="E231" s="189">
        <f t="shared" si="9"/>
        <v>0</v>
      </c>
      <c r="F231" s="189">
        <f t="shared" si="9"/>
        <v>0</v>
      </c>
      <c r="G231" s="189">
        <f t="shared" si="9"/>
        <v>0</v>
      </c>
      <c r="H231" s="189">
        <f t="shared" si="9"/>
        <v>0</v>
      </c>
      <c r="I231" s="189">
        <v>0</v>
      </c>
      <c r="J231" s="189">
        <v>0</v>
      </c>
      <c r="K231" s="189">
        <v>0</v>
      </c>
      <c r="L231" s="189">
        <v>0</v>
      </c>
      <c r="M231" s="189">
        <v>0</v>
      </c>
      <c r="N231" s="189">
        <v>0</v>
      </c>
      <c r="O231" s="189">
        <v>0</v>
      </c>
      <c r="P231" s="189">
        <v>0</v>
      </c>
      <c r="Q231" s="189">
        <v>0</v>
      </c>
      <c r="R231" s="189">
        <v>0</v>
      </c>
    </row>
    <row r="232" spans="1:18" ht="15" hidden="1">
      <c r="A232" s="181" t="str">
        <f t="shared" si="8"/>
        <v>B</v>
      </c>
      <c r="B232" s="188" t="s">
        <v>121</v>
      </c>
      <c r="C232" s="188" t="s">
        <v>105</v>
      </c>
      <c r="D232" s="189">
        <f t="shared" si="9"/>
        <v>0</v>
      </c>
      <c r="E232" s="189">
        <f t="shared" si="9"/>
        <v>0</v>
      </c>
      <c r="F232" s="189">
        <f t="shared" si="9"/>
        <v>0</v>
      </c>
      <c r="G232" s="189">
        <f t="shared" si="9"/>
        <v>0</v>
      </c>
      <c r="H232" s="189">
        <f t="shared" si="9"/>
        <v>0</v>
      </c>
      <c r="I232" s="189">
        <v>0</v>
      </c>
      <c r="J232" s="189">
        <v>0</v>
      </c>
      <c r="K232" s="189">
        <v>0</v>
      </c>
      <c r="L232" s="189">
        <v>0</v>
      </c>
      <c r="M232" s="189">
        <v>0</v>
      </c>
      <c r="N232" s="189">
        <v>0</v>
      </c>
      <c r="O232" s="189">
        <v>0</v>
      </c>
      <c r="P232" s="189">
        <v>0</v>
      </c>
      <c r="Q232" s="189">
        <v>0</v>
      </c>
      <c r="R232" s="189">
        <v>0</v>
      </c>
    </row>
    <row r="233" spans="1:18" ht="15" hidden="1">
      <c r="A233" s="181" t="str">
        <f t="shared" si="8"/>
        <v>B</v>
      </c>
      <c r="B233" s="186" t="s">
        <v>121</v>
      </c>
      <c r="C233" s="186" t="s">
        <v>155</v>
      </c>
      <c r="D233" s="187">
        <f t="shared" si="9"/>
        <v>0</v>
      </c>
      <c r="E233" s="187">
        <f t="shared" si="9"/>
        <v>0</v>
      </c>
      <c r="F233" s="187">
        <f t="shared" si="9"/>
        <v>0</v>
      </c>
      <c r="G233" s="187">
        <f t="shared" si="9"/>
        <v>0</v>
      </c>
      <c r="H233" s="187">
        <f t="shared" si="9"/>
        <v>0</v>
      </c>
      <c r="I233" s="187">
        <v>0</v>
      </c>
      <c r="J233" s="187">
        <v>0</v>
      </c>
      <c r="K233" s="187">
        <v>0</v>
      </c>
      <c r="L233" s="187">
        <v>0</v>
      </c>
      <c r="M233" s="187">
        <v>0</v>
      </c>
      <c r="N233" s="187">
        <v>0</v>
      </c>
      <c r="O233" s="187">
        <v>0</v>
      </c>
      <c r="P233" s="187">
        <v>0</v>
      </c>
      <c r="Q233" s="187">
        <v>0</v>
      </c>
      <c r="R233" s="187">
        <v>0</v>
      </c>
    </row>
    <row r="234" spans="1:18" ht="15.75" hidden="1" thickBot="1">
      <c r="A234" s="181" t="str">
        <f t="shared" si="8"/>
        <v>B</v>
      </c>
      <c r="B234" s="182" t="s">
        <v>225</v>
      </c>
      <c r="C234" s="183" t="s">
        <v>226</v>
      </c>
      <c r="D234" s="184">
        <f t="shared" si="9"/>
        <v>0</v>
      </c>
      <c r="E234" s="184">
        <f t="shared" si="9"/>
        <v>0</v>
      </c>
      <c r="F234" s="184">
        <f t="shared" si="9"/>
        <v>0</v>
      </c>
      <c r="G234" s="184">
        <f t="shared" si="9"/>
        <v>0</v>
      </c>
      <c r="H234" s="184">
        <f t="shared" si="9"/>
        <v>0</v>
      </c>
      <c r="I234" s="184">
        <v>0</v>
      </c>
      <c r="J234" s="184">
        <v>0</v>
      </c>
      <c r="K234" s="184">
        <v>0</v>
      </c>
      <c r="L234" s="184">
        <v>0</v>
      </c>
      <c r="M234" s="184">
        <v>0</v>
      </c>
      <c r="N234" s="184">
        <v>0</v>
      </c>
      <c r="O234" s="184">
        <v>0</v>
      </c>
      <c r="P234" s="184">
        <v>0</v>
      </c>
      <c r="Q234" s="184">
        <v>0</v>
      </c>
      <c r="R234" s="184">
        <v>0</v>
      </c>
    </row>
    <row r="235" spans="1:18" ht="15" hidden="1">
      <c r="A235" s="181" t="str">
        <f t="shared" si="8"/>
        <v>B</v>
      </c>
      <c r="B235" s="186" t="s">
        <v>121</v>
      </c>
      <c r="C235" s="186" t="s">
        <v>99</v>
      </c>
      <c r="D235" s="187">
        <f t="shared" si="9"/>
        <v>0</v>
      </c>
      <c r="E235" s="187">
        <f t="shared" si="9"/>
        <v>0</v>
      </c>
      <c r="F235" s="187">
        <f t="shared" si="9"/>
        <v>0</v>
      </c>
      <c r="G235" s="187">
        <f t="shared" si="9"/>
        <v>0</v>
      </c>
      <c r="H235" s="187">
        <f t="shared" si="9"/>
        <v>0</v>
      </c>
      <c r="I235" s="187">
        <v>0</v>
      </c>
      <c r="J235" s="187">
        <v>0</v>
      </c>
      <c r="K235" s="187">
        <v>0</v>
      </c>
      <c r="L235" s="187">
        <v>0</v>
      </c>
      <c r="M235" s="187">
        <v>0</v>
      </c>
      <c r="N235" s="187">
        <v>0</v>
      </c>
      <c r="O235" s="187">
        <v>0</v>
      </c>
      <c r="P235" s="187">
        <v>0</v>
      </c>
      <c r="Q235" s="187">
        <v>0</v>
      </c>
      <c r="R235" s="187">
        <v>0</v>
      </c>
    </row>
    <row r="236" spans="1:18" ht="15" hidden="1">
      <c r="A236" s="181" t="str">
        <f t="shared" si="8"/>
        <v>B</v>
      </c>
      <c r="B236" s="188" t="s">
        <v>121</v>
      </c>
      <c r="C236" s="188" t="s">
        <v>100</v>
      </c>
      <c r="D236" s="189">
        <f t="shared" si="9"/>
        <v>0</v>
      </c>
      <c r="E236" s="189">
        <f t="shared" si="9"/>
        <v>0</v>
      </c>
      <c r="F236" s="189">
        <f t="shared" si="9"/>
        <v>0</v>
      </c>
      <c r="G236" s="189">
        <f t="shared" si="9"/>
        <v>0</v>
      </c>
      <c r="H236" s="189">
        <f t="shared" si="9"/>
        <v>0</v>
      </c>
      <c r="I236" s="189">
        <v>0</v>
      </c>
      <c r="J236" s="189">
        <v>0</v>
      </c>
      <c r="K236" s="189">
        <v>0</v>
      </c>
      <c r="L236" s="189">
        <v>0</v>
      </c>
      <c r="M236" s="189">
        <v>0</v>
      </c>
      <c r="N236" s="189">
        <v>0</v>
      </c>
      <c r="O236" s="189">
        <v>0</v>
      </c>
      <c r="P236" s="189">
        <v>0</v>
      </c>
      <c r="Q236" s="189">
        <v>0</v>
      </c>
      <c r="R236" s="189">
        <v>0</v>
      </c>
    </row>
    <row r="237" spans="1:18" ht="15" hidden="1">
      <c r="A237" s="181" t="str">
        <f t="shared" si="8"/>
        <v>B</v>
      </c>
      <c r="B237" s="188" t="s">
        <v>121</v>
      </c>
      <c r="C237" s="188" t="s">
        <v>101</v>
      </c>
      <c r="D237" s="189">
        <f t="shared" si="9"/>
        <v>0</v>
      </c>
      <c r="E237" s="189">
        <f t="shared" si="9"/>
        <v>0</v>
      </c>
      <c r="F237" s="189">
        <f t="shared" si="9"/>
        <v>0</v>
      </c>
      <c r="G237" s="189">
        <f t="shared" si="9"/>
        <v>0</v>
      </c>
      <c r="H237" s="189">
        <f t="shared" si="9"/>
        <v>0</v>
      </c>
      <c r="I237" s="189">
        <v>0</v>
      </c>
      <c r="J237" s="189">
        <v>0</v>
      </c>
      <c r="K237" s="189">
        <v>0</v>
      </c>
      <c r="L237" s="189">
        <v>0</v>
      </c>
      <c r="M237" s="189">
        <v>0</v>
      </c>
      <c r="N237" s="189">
        <v>0</v>
      </c>
      <c r="O237" s="189">
        <v>0</v>
      </c>
      <c r="P237" s="189">
        <v>0</v>
      </c>
      <c r="Q237" s="189">
        <v>0</v>
      </c>
      <c r="R237" s="189">
        <v>0</v>
      </c>
    </row>
    <row r="238" spans="1:18" ht="15" hidden="1">
      <c r="A238" s="181" t="str">
        <f t="shared" si="8"/>
        <v>B</v>
      </c>
      <c r="B238" s="188" t="s">
        <v>121</v>
      </c>
      <c r="C238" s="188" t="s">
        <v>104</v>
      </c>
      <c r="D238" s="189">
        <f t="shared" si="9"/>
        <v>0</v>
      </c>
      <c r="E238" s="189">
        <f t="shared" si="9"/>
        <v>0</v>
      </c>
      <c r="F238" s="189">
        <f t="shared" si="9"/>
        <v>0</v>
      </c>
      <c r="G238" s="189">
        <f t="shared" si="9"/>
        <v>0</v>
      </c>
      <c r="H238" s="189">
        <f t="shared" si="9"/>
        <v>0</v>
      </c>
      <c r="I238" s="189">
        <v>0</v>
      </c>
      <c r="J238" s="189">
        <v>0</v>
      </c>
      <c r="K238" s="189">
        <v>0</v>
      </c>
      <c r="L238" s="189">
        <v>0</v>
      </c>
      <c r="M238" s="189">
        <v>0</v>
      </c>
      <c r="N238" s="189">
        <v>0</v>
      </c>
      <c r="O238" s="189">
        <v>0</v>
      </c>
      <c r="P238" s="189">
        <v>0</v>
      </c>
      <c r="Q238" s="189">
        <v>0</v>
      </c>
      <c r="R238" s="189">
        <v>0</v>
      </c>
    </row>
    <row r="239" spans="1:18" ht="15" hidden="1">
      <c r="A239" s="181" t="str">
        <f t="shared" si="8"/>
        <v>B</v>
      </c>
      <c r="B239" s="188" t="s">
        <v>121</v>
      </c>
      <c r="C239" s="188" t="s">
        <v>105</v>
      </c>
      <c r="D239" s="189">
        <f t="shared" si="9"/>
        <v>0</v>
      </c>
      <c r="E239" s="189">
        <f t="shared" si="9"/>
        <v>0</v>
      </c>
      <c r="F239" s="189">
        <f t="shared" si="9"/>
        <v>0</v>
      </c>
      <c r="G239" s="189">
        <f t="shared" si="9"/>
        <v>0</v>
      </c>
      <c r="H239" s="189">
        <f t="shared" si="9"/>
        <v>0</v>
      </c>
      <c r="I239" s="189">
        <v>0</v>
      </c>
      <c r="J239" s="189">
        <v>0</v>
      </c>
      <c r="K239" s="189">
        <v>0</v>
      </c>
      <c r="L239" s="189">
        <v>0</v>
      </c>
      <c r="M239" s="189">
        <v>0</v>
      </c>
      <c r="N239" s="189">
        <v>0</v>
      </c>
      <c r="O239" s="189">
        <v>0</v>
      </c>
      <c r="P239" s="189">
        <v>0</v>
      </c>
      <c r="Q239" s="189">
        <v>0</v>
      </c>
      <c r="R239" s="189">
        <v>0</v>
      </c>
    </row>
    <row r="240" spans="1:18" ht="15" hidden="1">
      <c r="A240" s="181" t="str">
        <f t="shared" si="8"/>
        <v>B</v>
      </c>
      <c r="B240" s="186" t="s">
        <v>121</v>
      </c>
      <c r="C240" s="186" t="s">
        <v>155</v>
      </c>
      <c r="D240" s="187">
        <f t="shared" si="9"/>
        <v>0</v>
      </c>
      <c r="E240" s="187">
        <f t="shared" si="9"/>
        <v>0</v>
      </c>
      <c r="F240" s="187">
        <f t="shared" si="9"/>
        <v>0</v>
      </c>
      <c r="G240" s="187">
        <f t="shared" si="9"/>
        <v>0</v>
      </c>
      <c r="H240" s="187">
        <f t="shared" si="9"/>
        <v>0</v>
      </c>
      <c r="I240" s="187">
        <v>0</v>
      </c>
      <c r="J240" s="187">
        <v>0</v>
      </c>
      <c r="K240" s="187">
        <v>0</v>
      </c>
      <c r="L240" s="187">
        <v>0</v>
      </c>
      <c r="M240" s="187">
        <v>0</v>
      </c>
      <c r="N240" s="187">
        <v>0</v>
      </c>
      <c r="O240" s="187">
        <v>0</v>
      </c>
      <c r="P240" s="187">
        <v>0</v>
      </c>
      <c r="Q240" s="187">
        <v>0</v>
      </c>
      <c r="R240" s="187">
        <v>0</v>
      </c>
    </row>
    <row r="241" spans="1:18" ht="60.75" hidden="1" thickBot="1">
      <c r="A241" s="181" t="str">
        <f t="shared" si="8"/>
        <v>B</v>
      </c>
      <c r="B241" s="182" t="s">
        <v>227</v>
      </c>
      <c r="C241" s="183" t="s">
        <v>228</v>
      </c>
      <c r="D241" s="184">
        <f t="shared" si="9"/>
        <v>0</v>
      </c>
      <c r="E241" s="184">
        <f t="shared" si="9"/>
        <v>0</v>
      </c>
      <c r="F241" s="184">
        <f t="shared" si="9"/>
        <v>0</v>
      </c>
      <c r="G241" s="184">
        <f t="shared" si="9"/>
        <v>0</v>
      </c>
      <c r="H241" s="184">
        <f t="shared" si="9"/>
        <v>0</v>
      </c>
      <c r="I241" s="184">
        <v>0</v>
      </c>
      <c r="J241" s="184">
        <v>0</v>
      </c>
      <c r="K241" s="184">
        <v>0</v>
      </c>
      <c r="L241" s="184">
        <v>0</v>
      </c>
      <c r="M241" s="184">
        <v>0</v>
      </c>
      <c r="N241" s="184">
        <v>0</v>
      </c>
      <c r="O241" s="184">
        <v>0</v>
      </c>
      <c r="P241" s="184">
        <v>0</v>
      </c>
      <c r="Q241" s="184">
        <v>0</v>
      </c>
      <c r="R241" s="184">
        <v>0</v>
      </c>
    </row>
    <row r="242" spans="1:18" ht="15" hidden="1">
      <c r="A242" s="181" t="str">
        <f t="shared" si="8"/>
        <v>B</v>
      </c>
      <c r="B242" s="186" t="s">
        <v>121</v>
      </c>
      <c r="C242" s="186" t="s">
        <v>99</v>
      </c>
      <c r="D242" s="187">
        <f t="shared" si="9"/>
        <v>0</v>
      </c>
      <c r="E242" s="187">
        <f t="shared" si="9"/>
        <v>0</v>
      </c>
      <c r="F242" s="187">
        <f t="shared" si="9"/>
        <v>0</v>
      </c>
      <c r="G242" s="187">
        <f t="shared" si="9"/>
        <v>0</v>
      </c>
      <c r="H242" s="187">
        <f t="shared" si="9"/>
        <v>0</v>
      </c>
      <c r="I242" s="187">
        <v>0</v>
      </c>
      <c r="J242" s="187">
        <v>0</v>
      </c>
      <c r="K242" s="187">
        <v>0</v>
      </c>
      <c r="L242" s="187">
        <v>0</v>
      </c>
      <c r="M242" s="187">
        <v>0</v>
      </c>
      <c r="N242" s="187">
        <v>0</v>
      </c>
      <c r="O242" s="187">
        <v>0</v>
      </c>
      <c r="P242" s="187">
        <v>0</v>
      </c>
      <c r="Q242" s="187">
        <v>0</v>
      </c>
      <c r="R242" s="187">
        <v>0</v>
      </c>
    </row>
    <row r="243" spans="1:18" ht="15" hidden="1">
      <c r="A243" s="181" t="str">
        <f t="shared" si="8"/>
        <v>B</v>
      </c>
      <c r="B243" s="188" t="s">
        <v>121</v>
      </c>
      <c r="C243" s="188" t="s">
        <v>100</v>
      </c>
      <c r="D243" s="189">
        <f t="shared" si="9"/>
        <v>0</v>
      </c>
      <c r="E243" s="189">
        <f t="shared" si="9"/>
        <v>0</v>
      </c>
      <c r="F243" s="189">
        <f t="shared" si="9"/>
        <v>0</v>
      </c>
      <c r="G243" s="189">
        <f t="shared" si="9"/>
        <v>0</v>
      </c>
      <c r="H243" s="189">
        <f t="shared" si="9"/>
        <v>0</v>
      </c>
      <c r="I243" s="189">
        <v>0</v>
      </c>
      <c r="J243" s="189">
        <v>0</v>
      </c>
      <c r="K243" s="189">
        <v>0</v>
      </c>
      <c r="L243" s="189">
        <v>0</v>
      </c>
      <c r="M243" s="189">
        <v>0</v>
      </c>
      <c r="N243" s="189">
        <v>0</v>
      </c>
      <c r="O243" s="189">
        <v>0</v>
      </c>
      <c r="P243" s="189">
        <v>0</v>
      </c>
      <c r="Q243" s="189">
        <v>0</v>
      </c>
      <c r="R243" s="189">
        <v>0</v>
      </c>
    </row>
    <row r="244" spans="1:18" ht="15" hidden="1">
      <c r="A244" s="181" t="str">
        <f t="shared" si="8"/>
        <v>B</v>
      </c>
      <c r="B244" s="188" t="s">
        <v>121</v>
      </c>
      <c r="C244" s="188" t="s">
        <v>101</v>
      </c>
      <c r="D244" s="189">
        <f t="shared" si="9"/>
        <v>0</v>
      </c>
      <c r="E244" s="189">
        <f t="shared" si="9"/>
        <v>0</v>
      </c>
      <c r="F244" s="189">
        <f t="shared" si="9"/>
        <v>0</v>
      </c>
      <c r="G244" s="189">
        <f t="shared" si="9"/>
        <v>0</v>
      </c>
      <c r="H244" s="189">
        <f t="shared" si="9"/>
        <v>0</v>
      </c>
      <c r="I244" s="189">
        <v>0</v>
      </c>
      <c r="J244" s="189">
        <v>0</v>
      </c>
      <c r="K244" s="189">
        <v>0</v>
      </c>
      <c r="L244" s="189">
        <v>0</v>
      </c>
      <c r="M244" s="189">
        <v>0</v>
      </c>
      <c r="N244" s="189">
        <v>0</v>
      </c>
      <c r="O244" s="189">
        <v>0</v>
      </c>
      <c r="P244" s="189">
        <v>0</v>
      </c>
      <c r="Q244" s="189">
        <v>0</v>
      </c>
      <c r="R244" s="189">
        <v>0</v>
      </c>
    </row>
    <row r="245" spans="1:18" ht="15" hidden="1">
      <c r="A245" s="181" t="str">
        <f t="shared" si="8"/>
        <v>B</v>
      </c>
      <c r="B245" s="188" t="s">
        <v>121</v>
      </c>
      <c r="C245" s="188" t="s">
        <v>104</v>
      </c>
      <c r="D245" s="189">
        <f t="shared" si="9"/>
        <v>0</v>
      </c>
      <c r="E245" s="189">
        <f t="shared" si="9"/>
        <v>0</v>
      </c>
      <c r="F245" s="189">
        <f t="shared" si="9"/>
        <v>0</v>
      </c>
      <c r="G245" s="189">
        <f t="shared" si="9"/>
        <v>0</v>
      </c>
      <c r="H245" s="189">
        <f t="shared" si="9"/>
        <v>0</v>
      </c>
      <c r="I245" s="189">
        <v>0</v>
      </c>
      <c r="J245" s="189">
        <v>0</v>
      </c>
      <c r="K245" s="189">
        <v>0</v>
      </c>
      <c r="L245" s="189">
        <v>0</v>
      </c>
      <c r="M245" s="189">
        <v>0</v>
      </c>
      <c r="N245" s="189">
        <v>0</v>
      </c>
      <c r="O245" s="189">
        <v>0</v>
      </c>
      <c r="P245" s="189">
        <v>0</v>
      </c>
      <c r="Q245" s="189">
        <v>0</v>
      </c>
      <c r="R245" s="189">
        <v>0</v>
      </c>
    </row>
    <row r="246" spans="1:18" ht="15" hidden="1">
      <c r="A246" s="181" t="str">
        <f t="shared" si="8"/>
        <v>B</v>
      </c>
      <c r="B246" s="188" t="s">
        <v>121</v>
      </c>
      <c r="C246" s="188" t="s">
        <v>105</v>
      </c>
      <c r="D246" s="189">
        <f t="shared" si="9"/>
        <v>0</v>
      </c>
      <c r="E246" s="189">
        <f t="shared" si="9"/>
        <v>0</v>
      </c>
      <c r="F246" s="189">
        <f t="shared" si="9"/>
        <v>0</v>
      </c>
      <c r="G246" s="189">
        <f t="shared" si="9"/>
        <v>0</v>
      </c>
      <c r="H246" s="189">
        <f t="shared" si="9"/>
        <v>0</v>
      </c>
      <c r="I246" s="189">
        <v>0</v>
      </c>
      <c r="J246" s="189">
        <v>0</v>
      </c>
      <c r="K246" s="189">
        <v>0</v>
      </c>
      <c r="L246" s="189">
        <v>0</v>
      </c>
      <c r="M246" s="189">
        <v>0</v>
      </c>
      <c r="N246" s="189">
        <v>0</v>
      </c>
      <c r="O246" s="189">
        <v>0</v>
      </c>
      <c r="P246" s="189">
        <v>0</v>
      </c>
      <c r="Q246" s="189">
        <v>0</v>
      </c>
      <c r="R246" s="189">
        <v>0</v>
      </c>
    </row>
    <row r="247" spans="1:18" ht="15" hidden="1">
      <c r="A247" s="181" t="str">
        <f t="shared" si="8"/>
        <v>B</v>
      </c>
      <c r="B247" s="186" t="s">
        <v>121</v>
      </c>
      <c r="C247" s="186" t="s">
        <v>155</v>
      </c>
      <c r="D247" s="187">
        <f t="shared" si="9"/>
        <v>0</v>
      </c>
      <c r="E247" s="187">
        <f t="shared" si="9"/>
        <v>0</v>
      </c>
      <c r="F247" s="187">
        <f t="shared" si="9"/>
        <v>0</v>
      </c>
      <c r="G247" s="187">
        <f t="shared" si="9"/>
        <v>0</v>
      </c>
      <c r="H247" s="187">
        <f t="shared" si="9"/>
        <v>0</v>
      </c>
      <c r="I247" s="187">
        <v>0</v>
      </c>
      <c r="J247" s="187">
        <v>0</v>
      </c>
      <c r="K247" s="187">
        <v>0</v>
      </c>
      <c r="L247" s="187">
        <v>0</v>
      </c>
      <c r="M247" s="187">
        <v>0</v>
      </c>
      <c r="N247" s="187">
        <v>0</v>
      </c>
      <c r="O247" s="187">
        <v>0</v>
      </c>
      <c r="P247" s="187">
        <v>0</v>
      </c>
      <c r="Q247" s="187">
        <v>0</v>
      </c>
      <c r="R247" s="187">
        <v>0</v>
      </c>
    </row>
    <row r="248" spans="1:18" ht="30.75" hidden="1" thickBot="1">
      <c r="A248" s="181" t="str">
        <f t="shared" si="8"/>
        <v>B</v>
      </c>
      <c r="B248" s="182" t="s">
        <v>229</v>
      </c>
      <c r="C248" s="183" t="s">
        <v>230</v>
      </c>
      <c r="D248" s="184">
        <f t="shared" si="9"/>
        <v>0</v>
      </c>
      <c r="E248" s="184">
        <f t="shared" si="9"/>
        <v>0</v>
      </c>
      <c r="F248" s="184">
        <f t="shared" si="9"/>
        <v>0</v>
      </c>
      <c r="G248" s="184">
        <f t="shared" si="9"/>
        <v>0</v>
      </c>
      <c r="H248" s="184">
        <f t="shared" si="9"/>
        <v>0</v>
      </c>
      <c r="I248" s="184">
        <v>0</v>
      </c>
      <c r="J248" s="184">
        <v>0</v>
      </c>
      <c r="K248" s="184">
        <v>0</v>
      </c>
      <c r="L248" s="184">
        <v>0</v>
      </c>
      <c r="M248" s="184">
        <v>0</v>
      </c>
      <c r="N248" s="184">
        <v>0</v>
      </c>
      <c r="O248" s="184">
        <v>0</v>
      </c>
      <c r="P248" s="184">
        <v>0</v>
      </c>
      <c r="Q248" s="184">
        <v>0</v>
      </c>
      <c r="R248" s="184">
        <v>0</v>
      </c>
    </row>
    <row r="249" spans="1:18" ht="15" hidden="1">
      <c r="A249" s="181" t="str">
        <f t="shared" si="8"/>
        <v>B</v>
      </c>
      <c r="B249" s="186" t="s">
        <v>121</v>
      </c>
      <c r="C249" s="186" t="s">
        <v>99</v>
      </c>
      <c r="D249" s="187">
        <f t="shared" si="9"/>
        <v>0</v>
      </c>
      <c r="E249" s="187">
        <f t="shared" si="9"/>
        <v>0</v>
      </c>
      <c r="F249" s="187">
        <f t="shared" si="9"/>
        <v>0</v>
      </c>
      <c r="G249" s="187">
        <f t="shared" si="9"/>
        <v>0</v>
      </c>
      <c r="H249" s="187">
        <f t="shared" si="9"/>
        <v>0</v>
      </c>
      <c r="I249" s="187">
        <v>0</v>
      </c>
      <c r="J249" s="187">
        <v>0</v>
      </c>
      <c r="K249" s="187">
        <v>0</v>
      </c>
      <c r="L249" s="187">
        <v>0</v>
      </c>
      <c r="M249" s="187">
        <v>0</v>
      </c>
      <c r="N249" s="187">
        <v>0</v>
      </c>
      <c r="O249" s="187">
        <v>0</v>
      </c>
      <c r="P249" s="187">
        <v>0</v>
      </c>
      <c r="Q249" s="187">
        <v>0</v>
      </c>
      <c r="R249" s="187">
        <v>0</v>
      </c>
    </row>
    <row r="250" spans="1:18" ht="15" hidden="1">
      <c r="A250" s="181" t="str">
        <f t="shared" si="8"/>
        <v>B</v>
      </c>
      <c r="B250" s="188" t="s">
        <v>121</v>
      </c>
      <c r="C250" s="188" t="s">
        <v>100</v>
      </c>
      <c r="D250" s="189">
        <f t="shared" si="9"/>
        <v>0</v>
      </c>
      <c r="E250" s="189">
        <f t="shared" si="9"/>
        <v>0</v>
      </c>
      <c r="F250" s="189">
        <f t="shared" si="9"/>
        <v>0</v>
      </c>
      <c r="G250" s="189">
        <f t="shared" si="9"/>
        <v>0</v>
      </c>
      <c r="H250" s="189">
        <f t="shared" si="9"/>
        <v>0</v>
      </c>
      <c r="I250" s="189">
        <v>0</v>
      </c>
      <c r="J250" s="189">
        <v>0</v>
      </c>
      <c r="K250" s="189">
        <v>0</v>
      </c>
      <c r="L250" s="189">
        <v>0</v>
      </c>
      <c r="M250" s="189">
        <v>0</v>
      </c>
      <c r="N250" s="189">
        <v>0</v>
      </c>
      <c r="O250" s="189">
        <v>0</v>
      </c>
      <c r="P250" s="189">
        <v>0</v>
      </c>
      <c r="Q250" s="189">
        <v>0</v>
      </c>
      <c r="R250" s="189">
        <v>0</v>
      </c>
    </row>
    <row r="251" spans="1:18" ht="15" hidden="1">
      <c r="A251" s="181" t="str">
        <f t="shared" si="8"/>
        <v>B</v>
      </c>
      <c r="B251" s="188" t="s">
        <v>121</v>
      </c>
      <c r="C251" s="188" t="s">
        <v>101</v>
      </c>
      <c r="D251" s="189">
        <f t="shared" si="9"/>
        <v>0</v>
      </c>
      <c r="E251" s="189">
        <f t="shared" si="9"/>
        <v>0</v>
      </c>
      <c r="F251" s="189">
        <f t="shared" si="9"/>
        <v>0</v>
      </c>
      <c r="G251" s="189">
        <f t="shared" si="9"/>
        <v>0</v>
      </c>
      <c r="H251" s="189">
        <f t="shared" si="9"/>
        <v>0</v>
      </c>
      <c r="I251" s="189">
        <v>0</v>
      </c>
      <c r="J251" s="189">
        <v>0</v>
      </c>
      <c r="K251" s="189">
        <v>0</v>
      </c>
      <c r="L251" s="189">
        <v>0</v>
      </c>
      <c r="M251" s="189">
        <v>0</v>
      </c>
      <c r="N251" s="189">
        <v>0</v>
      </c>
      <c r="O251" s="189">
        <v>0</v>
      </c>
      <c r="P251" s="189">
        <v>0</v>
      </c>
      <c r="Q251" s="189">
        <v>0</v>
      </c>
      <c r="R251" s="189">
        <v>0</v>
      </c>
    </row>
    <row r="252" spans="1:18" ht="15" hidden="1">
      <c r="A252" s="181" t="str">
        <f t="shared" si="8"/>
        <v>B</v>
      </c>
      <c r="B252" s="188" t="s">
        <v>121</v>
      </c>
      <c r="C252" s="188" t="s">
        <v>104</v>
      </c>
      <c r="D252" s="189">
        <f t="shared" si="9"/>
        <v>0</v>
      </c>
      <c r="E252" s="189">
        <f t="shared" si="9"/>
        <v>0</v>
      </c>
      <c r="F252" s="189">
        <f t="shared" si="9"/>
        <v>0</v>
      </c>
      <c r="G252" s="189">
        <f t="shared" si="9"/>
        <v>0</v>
      </c>
      <c r="H252" s="189">
        <f t="shared" si="9"/>
        <v>0</v>
      </c>
      <c r="I252" s="189">
        <v>0</v>
      </c>
      <c r="J252" s="189">
        <v>0</v>
      </c>
      <c r="K252" s="189">
        <v>0</v>
      </c>
      <c r="L252" s="189">
        <v>0</v>
      </c>
      <c r="M252" s="189">
        <v>0</v>
      </c>
      <c r="N252" s="189">
        <v>0</v>
      </c>
      <c r="O252" s="189">
        <v>0</v>
      </c>
      <c r="P252" s="189">
        <v>0</v>
      </c>
      <c r="Q252" s="189">
        <v>0</v>
      </c>
      <c r="R252" s="189">
        <v>0</v>
      </c>
    </row>
    <row r="253" spans="1:18" ht="15" hidden="1">
      <c r="A253" s="181" t="str">
        <f t="shared" si="8"/>
        <v>B</v>
      </c>
      <c r="B253" s="186" t="s">
        <v>121</v>
      </c>
      <c r="C253" s="186" t="s">
        <v>155</v>
      </c>
      <c r="D253" s="187">
        <f t="shared" si="9"/>
        <v>0</v>
      </c>
      <c r="E253" s="187">
        <f t="shared" si="9"/>
        <v>0</v>
      </c>
      <c r="F253" s="187">
        <f t="shared" si="9"/>
        <v>0</v>
      </c>
      <c r="G253" s="187">
        <f t="shared" si="9"/>
        <v>0</v>
      </c>
      <c r="H253" s="187">
        <f t="shared" si="9"/>
        <v>0</v>
      </c>
      <c r="I253" s="187">
        <v>0</v>
      </c>
      <c r="J253" s="187">
        <v>0</v>
      </c>
      <c r="K253" s="187">
        <v>0</v>
      </c>
      <c r="L253" s="187">
        <v>0</v>
      </c>
      <c r="M253" s="187">
        <v>0</v>
      </c>
      <c r="N253" s="187">
        <v>0</v>
      </c>
      <c r="O253" s="187">
        <v>0</v>
      </c>
      <c r="P253" s="187">
        <v>0</v>
      </c>
      <c r="Q253" s="187">
        <v>0</v>
      </c>
      <c r="R253" s="187">
        <v>0</v>
      </c>
    </row>
    <row r="254" spans="1:18" ht="75.75" hidden="1" thickBot="1">
      <c r="A254" s="181" t="str">
        <f t="shared" si="8"/>
        <v>B</v>
      </c>
      <c r="B254" s="182" t="s">
        <v>231</v>
      </c>
      <c r="C254" s="183" t="s">
        <v>232</v>
      </c>
      <c r="D254" s="184">
        <f t="shared" si="9"/>
        <v>0</v>
      </c>
      <c r="E254" s="184">
        <f t="shared" si="9"/>
        <v>0</v>
      </c>
      <c r="F254" s="184">
        <f t="shared" si="9"/>
        <v>0</v>
      </c>
      <c r="G254" s="184">
        <f t="shared" si="9"/>
        <v>0</v>
      </c>
      <c r="H254" s="184">
        <f t="shared" si="9"/>
        <v>0</v>
      </c>
      <c r="I254" s="184">
        <v>0</v>
      </c>
      <c r="J254" s="184">
        <v>0</v>
      </c>
      <c r="K254" s="184">
        <v>0</v>
      </c>
      <c r="L254" s="184">
        <v>0</v>
      </c>
      <c r="M254" s="184">
        <v>0</v>
      </c>
      <c r="N254" s="184">
        <v>0</v>
      </c>
      <c r="O254" s="184">
        <v>0</v>
      </c>
      <c r="P254" s="184">
        <v>0</v>
      </c>
      <c r="Q254" s="184">
        <v>0</v>
      </c>
      <c r="R254" s="184">
        <v>0</v>
      </c>
    </row>
    <row r="255" spans="1:18" ht="15" hidden="1">
      <c r="A255" s="181" t="str">
        <f t="shared" si="8"/>
        <v>B</v>
      </c>
      <c r="B255" s="186" t="s">
        <v>121</v>
      </c>
      <c r="C255" s="186" t="s">
        <v>99</v>
      </c>
      <c r="D255" s="187">
        <f t="shared" si="9"/>
        <v>0</v>
      </c>
      <c r="E255" s="187">
        <f t="shared" si="9"/>
        <v>0</v>
      </c>
      <c r="F255" s="187">
        <f t="shared" si="9"/>
        <v>0</v>
      </c>
      <c r="G255" s="187">
        <f t="shared" si="9"/>
        <v>0</v>
      </c>
      <c r="H255" s="187">
        <f t="shared" si="9"/>
        <v>0</v>
      </c>
      <c r="I255" s="187">
        <v>0</v>
      </c>
      <c r="J255" s="187">
        <v>0</v>
      </c>
      <c r="K255" s="187">
        <v>0</v>
      </c>
      <c r="L255" s="187">
        <v>0</v>
      </c>
      <c r="M255" s="187">
        <v>0</v>
      </c>
      <c r="N255" s="187">
        <v>0</v>
      </c>
      <c r="O255" s="187">
        <v>0</v>
      </c>
      <c r="P255" s="187">
        <v>0</v>
      </c>
      <c r="Q255" s="187">
        <v>0</v>
      </c>
      <c r="R255" s="187">
        <v>0</v>
      </c>
    </row>
    <row r="256" spans="1:18" ht="15" hidden="1">
      <c r="A256" s="181" t="str">
        <f t="shared" si="8"/>
        <v>B</v>
      </c>
      <c r="B256" s="188" t="s">
        <v>121</v>
      </c>
      <c r="C256" s="188" t="s">
        <v>100</v>
      </c>
      <c r="D256" s="189">
        <f t="shared" si="9"/>
        <v>0</v>
      </c>
      <c r="E256" s="189">
        <f t="shared" si="9"/>
        <v>0</v>
      </c>
      <c r="F256" s="189">
        <f t="shared" si="9"/>
        <v>0</v>
      </c>
      <c r="G256" s="189">
        <f t="shared" si="9"/>
        <v>0</v>
      </c>
      <c r="H256" s="189">
        <f t="shared" si="9"/>
        <v>0</v>
      </c>
      <c r="I256" s="189">
        <v>0</v>
      </c>
      <c r="J256" s="189">
        <v>0</v>
      </c>
      <c r="K256" s="189">
        <v>0</v>
      </c>
      <c r="L256" s="189">
        <v>0</v>
      </c>
      <c r="M256" s="189">
        <v>0</v>
      </c>
      <c r="N256" s="189">
        <v>0</v>
      </c>
      <c r="O256" s="189">
        <v>0</v>
      </c>
      <c r="P256" s="189">
        <v>0</v>
      </c>
      <c r="Q256" s="189">
        <v>0</v>
      </c>
      <c r="R256" s="189">
        <v>0</v>
      </c>
    </row>
    <row r="257" spans="1:18" ht="15" hidden="1">
      <c r="A257" s="181" t="str">
        <f t="shared" si="8"/>
        <v>B</v>
      </c>
      <c r="B257" s="188" t="s">
        <v>121</v>
      </c>
      <c r="C257" s="188" t="s">
        <v>101</v>
      </c>
      <c r="D257" s="189">
        <f t="shared" si="9"/>
        <v>0</v>
      </c>
      <c r="E257" s="189">
        <f t="shared" si="9"/>
        <v>0</v>
      </c>
      <c r="F257" s="189">
        <f t="shared" si="9"/>
        <v>0</v>
      </c>
      <c r="G257" s="189">
        <f t="shared" si="9"/>
        <v>0</v>
      </c>
      <c r="H257" s="189">
        <f t="shared" si="9"/>
        <v>0</v>
      </c>
      <c r="I257" s="189">
        <v>0</v>
      </c>
      <c r="J257" s="189">
        <v>0</v>
      </c>
      <c r="K257" s="189">
        <v>0</v>
      </c>
      <c r="L257" s="189">
        <v>0</v>
      </c>
      <c r="M257" s="189">
        <v>0</v>
      </c>
      <c r="N257" s="189">
        <v>0</v>
      </c>
      <c r="O257" s="189">
        <v>0</v>
      </c>
      <c r="P257" s="189">
        <v>0</v>
      </c>
      <c r="Q257" s="189">
        <v>0</v>
      </c>
      <c r="R257" s="189">
        <v>0</v>
      </c>
    </row>
    <row r="258" spans="1:18" ht="15" hidden="1">
      <c r="A258" s="181" t="str">
        <f t="shared" si="8"/>
        <v>B</v>
      </c>
      <c r="B258" s="188" t="s">
        <v>121</v>
      </c>
      <c r="C258" s="188" t="s">
        <v>104</v>
      </c>
      <c r="D258" s="189">
        <f t="shared" si="9"/>
        <v>0</v>
      </c>
      <c r="E258" s="189">
        <f t="shared" si="9"/>
        <v>0</v>
      </c>
      <c r="F258" s="189">
        <f t="shared" si="9"/>
        <v>0</v>
      </c>
      <c r="G258" s="189">
        <f t="shared" si="9"/>
        <v>0</v>
      </c>
      <c r="H258" s="189">
        <f t="shared" si="9"/>
        <v>0</v>
      </c>
      <c r="I258" s="189">
        <v>0</v>
      </c>
      <c r="J258" s="189">
        <v>0</v>
      </c>
      <c r="K258" s="189">
        <v>0</v>
      </c>
      <c r="L258" s="189">
        <v>0</v>
      </c>
      <c r="M258" s="189">
        <v>0</v>
      </c>
      <c r="N258" s="189">
        <v>0</v>
      </c>
      <c r="O258" s="189">
        <v>0</v>
      </c>
      <c r="P258" s="189">
        <v>0</v>
      </c>
      <c r="Q258" s="189">
        <v>0</v>
      </c>
      <c r="R258" s="189">
        <v>0</v>
      </c>
    </row>
    <row r="259" spans="1:18" ht="15" hidden="1">
      <c r="A259" s="181" t="str">
        <f t="shared" si="8"/>
        <v>B</v>
      </c>
      <c r="B259" s="188" t="s">
        <v>121</v>
      </c>
      <c r="C259" s="188" t="s">
        <v>105</v>
      </c>
      <c r="D259" s="189">
        <f t="shared" si="9"/>
        <v>0</v>
      </c>
      <c r="E259" s="189">
        <f t="shared" si="9"/>
        <v>0</v>
      </c>
      <c r="F259" s="189">
        <f t="shared" si="9"/>
        <v>0</v>
      </c>
      <c r="G259" s="189">
        <f t="shared" si="9"/>
        <v>0</v>
      </c>
      <c r="H259" s="189">
        <f t="shared" si="9"/>
        <v>0</v>
      </c>
      <c r="I259" s="189">
        <v>0</v>
      </c>
      <c r="J259" s="189">
        <v>0</v>
      </c>
      <c r="K259" s="189">
        <v>0</v>
      </c>
      <c r="L259" s="189">
        <v>0</v>
      </c>
      <c r="M259" s="189">
        <v>0</v>
      </c>
      <c r="N259" s="189">
        <v>0</v>
      </c>
      <c r="O259" s="189">
        <v>0</v>
      </c>
      <c r="P259" s="189">
        <v>0</v>
      </c>
      <c r="Q259" s="189">
        <v>0</v>
      </c>
      <c r="R259" s="189">
        <v>0</v>
      </c>
    </row>
    <row r="260" spans="1:18" ht="15" hidden="1">
      <c r="A260" s="181" t="str">
        <f t="shared" si="8"/>
        <v>B</v>
      </c>
      <c r="B260" s="186" t="s">
        <v>121</v>
      </c>
      <c r="C260" s="186" t="s">
        <v>155</v>
      </c>
      <c r="D260" s="187">
        <f t="shared" si="9"/>
        <v>0</v>
      </c>
      <c r="E260" s="187">
        <f t="shared" si="9"/>
        <v>0</v>
      </c>
      <c r="F260" s="187">
        <f t="shared" si="9"/>
        <v>0</v>
      </c>
      <c r="G260" s="187">
        <f t="shared" si="9"/>
        <v>0</v>
      </c>
      <c r="H260" s="187">
        <f t="shared" si="9"/>
        <v>0</v>
      </c>
      <c r="I260" s="187">
        <v>0</v>
      </c>
      <c r="J260" s="187">
        <v>0</v>
      </c>
      <c r="K260" s="187">
        <v>0</v>
      </c>
      <c r="L260" s="187">
        <v>0</v>
      </c>
      <c r="M260" s="187">
        <v>0</v>
      </c>
      <c r="N260" s="187">
        <v>0</v>
      </c>
      <c r="O260" s="187">
        <v>0</v>
      </c>
      <c r="P260" s="187">
        <v>0</v>
      </c>
      <c r="Q260" s="187">
        <v>0</v>
      </c>
      <c r="R260" s="187">
        <v>0</v>
      </c>
    </row>
    <row r="261" spans="1:18" ht="45.75" hidden="1" thickBot="1">
      <c r="A261" s="181" t="str">
        <f t="shared" si="8"/>
        <v>B</v>
      </c>
      <c r="B261" s="182" t="s">
        <v>233</v>
      </c>
      <c r="C261" s="183" t="s">
        <v>234</v>
      </c>
      <c r="D261" s="184">
        <f t="shared" si="9"/>
        <v>0</v>
      </c>
      <c r="E261" s="184">
        <f t="shared" si="9"/>
        <v>0</v>
      </c>
      <c r="F261" s="184">
        <f t="shared" si="9"/>
        <v>0</v>
      </c>
      <c r="G261" s="184">
        <f t="shared" si="9"/>
        <v>0</v>
      </c>
      <c r="H261" s="184">
        <f t="shared" si="9"/>
        <v>0</v>
      </c>
      <c r="I261" s="184">
        <v>0</v>
      </c>
      <c r="J261" s="184">
        <v>0</v>
      </c>
      <c r="K261" s="184">
        <v>0</v>
      </c>
      <c r="L261" s="184">
        <v>0</v>
      </c>
      <c r="M261" s="184">
        <v>0</v>
      </c>
      <c r="N261" s="184">
        <v>0</v>
      </c>
      <c r="O261" s="184">
        <v>0</v>
      </c>
      <c r="P261" s="184">
        <v>0</v>
      </c>
      <c r="Q261" s="184">
        <v>0</v>
      </c>
      <c r="R261" s="184">
        <v>0</v>
      </c>
    </row>
    <row r="262" spans="1:18" ht="15" hidden="1">
      <c r="A262" s="181" t="str">
        <f t="shared" si="8"/>
        <v>B</v>
      </c>
      <c r="B262" s="186" t="s">
        <v>121</v>
      </c>
      <c r="C262" s="186" t="s">
        <v>99</v>
      </c>
      <c r="D262" s="187">
        <f t="shared" si="9"/>
        <v>0</v>
      </c>
      <c r="E262" s="187">
        <f t="shared" si="9"/>
        <v>0</v>
      </c>
      <c r="F262" s="187">
        <f t="shared" si="9"/>
        <v>0</v>
      </c>
      <c r="G262" s="187">
        <f t="shared" si="9"/>
        <v>0</v>
      </c>
      <c r="H262" s="187">
        <f t="shared" si="9"/>
        <v>0</v>
      </c>
      <c r="I262" s="187">
        <v>0</v>
      </c>
      <c r="J262" s="187">
        <v>0</v>
      </c>
      <c r="K262" s="187">
        <v>0</v>
      </c>
      <c r="L262" s="187">
        <v>0</v>
      </c>
      <c r="M262" s="187">
        <v>0</v>
      </c>
      <c r="N262" s="187">
        <v>0</v>
      </c>
      <c r="O262" s="187">
        <v>0</v>
      </c>
      <c r="P262" s="187">
        <v>0</v>
      </c>
      <c r="Q262" s="187">
        <v>0</v>
      </c>
      <c r="R262" s="187">
        <v>0</v>
      </c>
    </row>
    <row r="263" spans="1:18" ht="15" hidden="1">
      <c r="A263" s="181" t="str">
        <f t="shared" ref="A263:A326" si="10">(IF(OR(D263&lt;&gt;0),"A","B"))</f>
        <v>B</v>
      </c>
      <c r="B263" s="188" t="s">
        <v>121</v>
      </c>
      <c r="C263" s="188" t="s">
        <v>100</v>
      </c>
      <c r="D263" s="189">
        <f t="shared" si="9"/>
        <v>0</v>
      </c>
      <c r="E263" s="189">
        <f t="shared" si="9"/>
        <v>0</v>
      </c>
      <c r="F263" s="189">
        <f t="shared" si="9"/>
        <v>0</v>
      </c>
      <c r="G263" s="189">
        <f t="shared" si="9"/>
        <v>0</v>
      </c>
      <c r="H263" s="189">
        <f t="shared" si="9"/>
        <v>0</v>
      </c>
      <c r="I263" s="189">
        <v>0</v>
      </c>
      <c r="J263" s="189">
        <v>0</v>
      </c>
      <c r="K263" s="189">
        <v>0</v>
      </c>
      <c r="L263" s="189">
        <v>0</v>
      </c>
      <c r="M263" s="189">
        <v>0</v>
      </c>
      <c r="N263" s="189">
        <v>0</v>
      </c>
      <c r="O263" s="189">
        <v>0</v>
      </c>
      <c r="P263" s="189">
        <v>0</v>
      </c>
      <c r="Q263" s="189">
        <v>0</v>
      </c>
      <c r="R263" s="189">
        <v>0</v>
      </c>
    </row>
    <row r="264" spans="1:18" ht="15" hidden="1">
      <c r="A264" s="181" t="str">
        <f t="shared" si="10"/>
        <v>B</v>
      </c>
      <c r="B264" s="188" t="s">
        <v>121</v>
      </c>
      <c r="C264" s="188" t="s">
        <v>101</v>
      </c>
      <c r="D264" s="189">
        <f t="shared" si="9"/>
        <v>0</v>
      </c>
      <c r="E264" s="189">
        <f t="shared" si="9"/>
        <v>0</v>
      </c>
      <c r="F264" s="189">
        <f t="shared" si="9"/>
        <v>0</v>
      </c>
      <c r="G264" s="189">
        <f t="shared" si="9"/>
        <v>0</v>
      </c>
      <c r="H264" s="189">
        <f t="shared" si="9"/>
        <v>0</v>
      </c>
      <c r="I264" s="189">
        <v>0</v>
      </c>
      <c r="J264" s="189">
        <v>0</v>
      </c>
      <c r="K264" s="189">
        <v>0</v>
      </c>
      <c r="L264" s="189">
        <v>0</v>
      </c>
      <c r="M264" s="189">
        <v>0</v>
      </c>
      <c r="N264" s="189">
        <v>0</v>
      </c>
      <c r="O264" s="189">
        <v>0</v>
      </c>
      <c r="P264" s="189">
        <v>0</v>
      </c>
      <c r="Q264" s="189">
        <v>0</v>
      </c>
      <c r="R264" s="189">
        <v>0</v>
      </c>
    </row>
    <row r="265" spans="1:18" ht="15" hidden="1">
      <c r="A265" s="181" t="str">
        <f t="shared" si="10"/>
        <v>B</v>
      </c>
      <c r="B265" s="188" t="s">
        <v>121</v>
      </c>
      <c r="C265" s="188" t="s">
        <v>105</v>
      </c>
      <c r="D265" s="189">
        <f t="shared" si="9"/>
        <v>0</v>
      </c>
      <c r="E265" s="189">
        <f t="shared" si="9"/>
        <v>0</v>
      </c>
      <c r="F265" s="189">
        <f t="shared" si="9"/>
        <v>0</v>
      </c>
      <c r="G265" s="189">
        <f t="shared" si="9"/>
        <v>0</v>
      </c>
      <c r="H265" s="189">
        <f t="shared" si="9"/>
        <v>0</v>
      </c>
      <c r="I265" s="189">
        <v>0</v>
      </c>
      <c r="J265" s="189">
        <v>0</v>
      </c>
      <c r="K265" s="189">
        <v>0</v>
      </c>
      <c r="L265" s="189">
        <v>0</v>
      </c>
      <c r="M265" s="189">
        <v>0</v>
      </c>
      <c r="N265" s="189">
        <v>0</v>
      </c>
      <c r="O265" s="189">
        <v>0</v>
      </c>
      <c r="P265" s="189">
        <v>0</v>
      </c>
      <c r="Q265" s="189">
        <v>0</v>
      </c>
      <c r="R265" s="189">
        <v>0</v>
      </c>
    </row>
    <row r="266" spans="1:18" ht="15" hidden="1">
      <c r="A266" s="181" t="str">
        <f t="shared" si="10"/>
        <v>B</v>
      </c>
      <c r="B266" s="186" t="s">
        <v>121</v>
      </c>
      <c r="C266" s="186" t="s">
        <v>155</v>
      </c>
      <c r="D266" s="187">
        <f t="shared" si="9"/>
        <v>0</v>
      </c>
      <c r="E266" s="187">
        <f t="shared" si="9"/>
        <v>0</v>
      </c>
      <c r="F266" s="187">
        <f t="shared" si="9"/>
        <v>0</v>
      </c>
      <c r="G266" s="187">
        <f t="shared" si="9"/>
        <v>0</v>
      </c>
      <c r="H266" s="187">
        <f t="shared" si="9"/>
        <v>0</v>
      </c>
      <c r="I266" s="187">
        <v>0</v>
      </c>
      <c r="J266" s="187">
        <v>0</v>
      </c>
      <c r="K266" s="187">
        <v>0</v>
      </c>
      <c r="L266" s="187">
        <v>0</v>
      </c>
      <c r="M266" s="187">
        <v>0</v>
      </c>
      <c r="N266" s="187">
        <v>0</v>
      </c>
      <c r="O266" s="187">
        <v>0</v>
      </c>
      <c r="P266" s="187">
        <v>0</v>
      </c>
      <c r="Q266" s="187">
        <v>0</v>
      </c>
      <c r="R266" s="187">
        <v>0</v>
      </c>
    </row>
    <row r="267" spans="1:18" ht="30.75" hidden="1" thickBot="1">
      <c r="A267" s="181" t="str">
        <f t="shared" si="10"/>
        <v>B</v>
      </c>
      <c r="B267" s="182" t="s">
        <v>235</v>
      </c>
      <c r="C267" s="183" t="s">
        <v>236</v>
      </c>
      <c r="D267" s="184">
        <f t="shared" si="9"/>
        <v>0</v>
      </c>
      <c r="E267" s="184">
        <f t="shared" si="9"/>
        <v>0</v>
      </c>
      <c r="F267" s="184">
        <f t="shared" si="9"/>
        <v>0</v>
      </c>
      <c r="G267" s="184">
        <f t="shared" si="9"/>
        <v>0</v>
      </c>
      <c r="H267" s="184">
        <f t="shared" si="9"/>
        <v>0</v>
      </c>
      <c r="I267" s="184">
        <v>0</v>
      </c>
      <c r="J267" s="184">
        <v>0</v>
      </c>
      <c r="K267" s="184">
        <v>0</v>
      </c>
      <c r="L267" s="184">
        <v>0</v>
      </c>
      <c r="M267" s="184">
        <v>0</v>
      </c>
      <c r="N267" s="184">
        <v>0</v>
      </c>
      <c r="O267" s="184">
        <v>0</v>
      </c>
      <c r="P267" s="184">
        <v>0</v>
      </c>
      <c r="Q267" s="184">
        <v>0</v>
      </c>
      <c r="R267" s="184">
        <v>0</v>
      </c>
    </row>
    <row r="268" spans="1:18" ht="15" hidden="1">
      <c r="A268" s="181" t="str">
        <f t="shared" si="10"/>
        <v>B</v>
      </c>
      <c r="B268" s="186" t="s">
        <v>121</v>
      </c>
      <c r="C268" s="186" t="s">
        <v>99</v>
      </c>
      <c r="D268" s="187">
        <f t="shared" si="9"/>
        <v>0</v>
      </c>
      <c r="E268" s="187">
        <f t="shared" si="9"/>
        <v>0</v>
      </c>
      <c r="F268" s="187">
        <f t="shared" si="9"/>
        <v>0</v>
      </c>
      <c r="G268" s="187">
        <f t="shared" si="9"/>
        <v>0</v>
      </c>
      <c r="H268" s="187">
        <f t="shared" si="9"/>
        <v>0</v>
      </c>
      <c r="I268" s="187">
        <v>0</v>
      </c>
      <c r="J268" s="187">
        <v>0</v>
      </c>
      <c r="K268" s="187">
        <v>0</v>
      </c>
      <c r="L268" s="187">
        <v>0</v>
      </c>
      <c r="M268" s="187">
        <v>0</v>
      </c>
      <c r="N268" s="187">
        <v>0</v>
      </c>
      <c r="O268" s="187">
        <v>0</v>
      </c>
      <c r="P268" s="187">
        <v>0</v>
      </c>
      <c r="Q268" s="187">
        <v>0</v>
      </c>
      <c r="R268" s="187">
        <v>0</v>
      </c>
    </row>
    <row r="269" spans="1:18" ht="15" hidden="1">
      <c r="A269" s="181" t="str">
        <f t="shared" si="10"/>
        <v>B</v>
      </c>
      <c r="B269" s="188" t="s">
        <v>121</v>
      </c>
      <c r="C269" s="188" t="s">
        <v>100</v>
      </c>
      <c r="D269" s="189">
        <f t="shared" si="9"/>
        <v>0</v>
      </c>
      <c r="E269" s="189">
        <f t="shared" si="9"/>
        <v>0</v>
      </c>
      <c r="F269" s="189">
        <f t="shared" si="9"/>
        <v>0</v>
      </c>
      <c r="G269" s="189">
        <f t="shared" si="9"/>
        <v>0</v>
      </c>
      <c r="H269" s="189">
        <f t="shared" si="9"/>
        <v>0</v>
      </c>
      <c r="I269" s="189">
        <v>0</v>
      </c>
      <c r="J269" s="189">
        <v>0</v>
      </c>
      <c r="K269" s="189">
        <v>0</v>
      </c>
      <c r="L269" s="189">
        <v>0</v>
      </c>
      <c r="M269" s="189">
        <v>0</v>
      </c>
      <c r="N269" s="189">
        <v>0</v>
      </c>
      <c r="O269" s="189">
        <v>0</v>
      </c>
      <c r="P269" s="189">
        <v>0</v>
      </c>
      <c r="Q269" s="189">
        <v>0</v>
      </c>
      <c r="R269" s="189">
        <v>0</v>
      </c>
    </row>
    <row r="270" spans="1:18" ht="15" hidden="1">
      <c r="A270" s="181" t="str">
        <f t="shared" si="10"/>
        <v>B</v>
      </c>
      <c r="B270" s="188" t="s">
        <v>121</v>
      </c>
      <c r="C270" s="188" t="s">
        <v>101</v>
      </c>
      <c r="D270" s="189">
        <f t="shared" si="9"/>
        <v>0</v>
      </c>
      <c r="E270" s="189">
        <f t="shared" si="9"/>
        <v>0</v>
      </c>
      <c r="F270" s="189">
        <f t="shared" si="9"/>
        <v>0</v>
      </c>
      <c r="G270" s="189">
        <f t="shared" si="9"/>
        <v>0</v>
      </c>
      <c r="H270" s="189">
        <f t="shared" si="9"/>
        <v>0</v>
      </c>
      <c r="I270" s="189">
        <v>0</v>
      </c>
      <c r="J270" s="189">
        <v>0</v>
      </c>
      <c r="K270" s="189">
        <v>0</v>
      </c>
      <c r="L270" s="189">
        <v>0</v>
      </c>
      <c r="M270" s="189">
        <v>0</v>
      </c>
      <c r="N270" s="189">
        <v>0</v>
      </c>
      <c r="O270" s="189">
        <v>0</v>
      </c>
      <c r="P270" s="189">
        <v>0</v>
      </c>
      <c r="Q270" s="189">
        <v>0</v>
      </c>
      <c r="R270" s="189">
        <v>0</v>
      </c>
    </row>
    <row r="271" spans="1:18" ht="15" hidden="1">
      <c r="A271" s="181" t="str">
        <f t="shared" si="10"/>
        <v>B</v>
      </c>
      <c r="B271" s="188" t="s">
        <v>121</v>
      </c>
      <c r="C271" s="188" t="s">
        <v>105</v>
      </c>
      <c r="D271" s="189">
        <f t="shared" si="9"/>
        <v>0</v>
      </c>
      <c r="E271" s="189">
        <f t="shared" si="9"/>
        <v>0</v>
      </c>
      <c r="F271" s="189">
        <f t="shared" si="9"/>
        <v>0</v>
      </c>
      <c r="G271" s="189">
        <f t="shared" si="9"/>
        <v>0</v>
      </c>
      <c r="H271" s="189">
        <f t="shared" si="9"/>
        <v>0</v>
      </c>
      <c r="I271" s="189">
        <v>0</v>
      </c>
      <c r="J271" s="189">
        <v>0</v>
      </c>
      <c r="K271" s="189">
        <v>0</v>
      </c>
      <c r="L271" s="189">
        <v>0</v>
      </c>
      <c r="M271" s="189">
        <v>0</v>
      </c>
      <c r="N271" s="189">
        <v>0</v>
      </c>
      <c r="O271" s="189">
        <v>0</v>
      </c>
      <c r="P271" s="189">
        <v>0</v>
      </c>
      <c r="Q271" s="189">
        <v>0</v>
      </c>
      <c r="R271" s="189">
        <v>0</v>
      </c>
    </row>
    <row r="272" spans="1:18" ht="15" hidden="1">
      <c r="A272" s="181" t="str">
        <f t="shared" si="10"/>
        <v>B</v>
      </c>
      <c r="B272" s="186" t="s">
        <v>121</v>
      </c>
      <c r="C272" s="186" t="s">
        <v>155</v>
      </c>
      <c r="D272" s="187">
        <f t="shared" si="9"/>
        <v>0</v>
      </c>
      <c r="E272" s="187">
        <f t="shared" si="9"/>
        <v>0</v>
      </c>
      <c r="F272" s="187">
        <f t="shared" si="9"/>
        <v>0</v>
      </c>
      <c r="G272" s="187">
        <f t="shared" si="9"/>
        <v>0</v>
      </c>
      <c r="H272" s="187">
        <f t="shared" si="9"/>
        <v>0</v>
      </c>
      <c r="I272" s="187">
        <v>0</v>
      </c>
      <c r="J272" s="187">
        <v>0</v>
      </c>
      <c r="K272" s="187">
        <v>0</v>
      </c>
      <c r="L272" s="187">
        <v>0</v>
      </c>
      <c r="M272" s="187">
        <v>0</v>
      </c>
      <c r="N272" s="187">
        <v>0</v>
      </c>
      <c r="O272" s="187">
        <v>0</v>
      </c>
      <c r="P272" s="187">
        <v>0</v>
      </c>
      <c r="Q272" s="187">
        <v>0</v>
      </c>
      <c r="R272" s="187">
        <v>0</v>
      </c>
    </row>
    <row r="273" spans="1:18" ht="45.75" hidden="1" thickBot="1">
      <c r="A273" s="181" t="str">
        <f t="shared" si="10"/>
        <v>B</v>
      </c>
      <c r="B273" s="182" t="s">
        <v>237</v>
      </c>
      <c r="C273" s="183" t="s">
        <v>238</v>
      </c>
      <c r="D273" s="184">
        <f t="shared" si="9"/>
        <v>0</v>
      </c>
      <c r="E273" s="184">
        <f t="shared" si="9"/>
        <v>0</v>
      </c>
      <c r="F273" s="184">
        <f t="shared" si="9"/>
        <v>0</v>
      </c>
      <c r="G273" s="184">
        <f t="shared" si="9"/>
        <v>0</v>
      </c>
      <c r="H273" s="184">
        <f t="shared" si="9"/>
        <v>0</v>
      </c>
      <c r="I273" s="184">
        <v>0</v>
      </c>
      <c r="J273" s="184">
        <v>0</v>
      </c>
      <c r="K273" s="184">
        <v>0</v>
      </c>
      <c r="L273" s="184">
        <v>0</v>
      </c>
      <c r="M273" s="184">
        <v>0</v>
      </c>
      <c r="N273" s="184">
        <v>0</v>
      </c>
      <c r="O273" s="184">
        <v>0</v>
      </c>
      <c r="P273" s="184">
        <v>0</v>
      </c>
      <c r="Q273" s="184">
        <v>0</v>
      </c>
      <c r="R273" s="184">
        <v>0</v>
      </c>
    </row>
    <row r="274" spans="1:18" ht="15" hidden="1">
      <c r="A274" s="181" t="str">
        <f t="shared" si="10"/>
        <v>B</v>
      </c>
      <c r="B274" s="186" t="s">
        <v>121</v>
      </c>
      <c r="C274" s="186" t="s">
        <v>99</v>
      </c>
      <c r="D274" s="187">
        <f t="shared" ref="D274:H324" si="11">I274+N274</f>
        <v>0</v>
      </c>
      <c r="E274" s="187">
        <f t="shared" si="11"/>
        <v>0</v>
      </c>
      <c r="F274" s="187">
        <f t="shared" si="11"/>
        <v>0</v>
      </c>
      <c r="G274" s="187">
        <f t="shared" si="11"/>
        <v>0</v>
      </c>
      <c r="H274" s="187">
        <f t="shared" si="11"/>
        <v>0</v>
      </c>
      <c r="I274" s="187">
        <v>0</v>
      </c>
      <c r="J274" s="187">
        <v>0</v>
      </c>
      <c r="K274" s="187">
        <v>0</v>
      </c>
      <c r="L274" s="187">
        <v>0</v>
      </c>
      <c r="M274" s="187">
        <v>0</v>
      </c>
      <c r="N274" s="187">
        <v>0</v>
      </c>
      <c r="O274" s="187">
        <v>0</v>
      </c>
      <c r="P274" s="187">
        <v>0</v>
      </c>
      <c r="Q274" s="187">
        <v>0</v>
      </c>
      <c r="R274" s="187">
        <v>0</v>
      </c>
    </row>
    <row r="275" spans="1:18" ht="15" hidden="1">
      <c r="A275" s="181" t="str">
        <f t="shared" si="10"/>
        <v>B</v>
      </c>
      <c r="B275" s="188" t="s">
        <v>121</v>
      </c>
      <c r="C275" s="188" t="s">
        <v>100</v>
      </c>
      <c r="D275" s="189">
        <f t="shared" si="11"/>
        <v>0</v>
      </c>
      <c r="E275" s="189">
        <f t="shared" si="11"/>
        <v>0</v>
      </c>
      <c r="F275" s="189">
        <f t="shared" si="11"/>
        <v>0</v>
      </c>
      <c r="G275" s="189">
        <f t="shared" si="11"/>
        <v>0</v>
      </c>
      <c r="H275" s="189">
        <f t="shared" si="11"/>
        <v>0</v>
      </c>
      <c r="I275" s="189">
        <v>0</v>
      </c>
      <c r="J275" s="189">
        <v>0</v>
      </c>
      <c r="K275" s="189">
        <v>0</v>
      </c>
      <c r="L275" s="189">
        <v>0</v>
      </c>
      <c r="M275" s="189">
        <v>0</v>
      </c>
      <c r="N275" s="189">
        <v>0</v>
      </c>
      <c r="O275" s="189">
        <v>0</v>
      </c>
      <c r="P275" s="189">
        <v>0</v>
      </c>
      <c r="Q275" s="189">
        <v>0</v>
      </c>
      <c r="R275" s="189">
        <v>0</v>
      </c>
    </row>
    <row r="276" spans="1:18" ht="15" hidden="1">
      <c r="A276" s="181" t="str">
        <f t="shared" si="10"/>
        <v>B</v>
      </c>
      <c r="B276" s="188" t="s">
        <v>121</v>
      </c>
      <c r="C276" s="188" t="s">
        <v>101</v>
      </c>
      <c r="D276" s="189">
        <f t="shared" si="11"/>
        <v>0</v>
      </c>
      <c r="E276" s="189">
        <f t="shared" si="11"/>
        <v>0</v>
      </c>
      <c r="F276" s="189">
        <f t="shared" si="11"/>
        <v>0</v>
      </c>
      <c r="G276" s="189">
        <f t="shared" si="11"/>
        <v>0</v>
      </c>
      <c r="H276" s="189">
        <f t="shared" si="11"/>
        <v>0</v>
      </c>
      <c r="I276" s="189">
        <v>0</v>
      </c>
      <c r="J276" s="189">
        <v>0</v>
      </c>
      <c r="K276" s="189">
        <v>0</v>
      </c>
      <c r="L276" s="189">
        <v>0</v>
      </c>
      <c r="M276" s="189">
        <v>0</v>
      </c>
      <c r="N276" s="189">
        <v>0</v>
      </c>
      <c r="O276" s="189">
        <v>0</v>
      </c>
      <c r="P276" s="189">
        <v>0</v>
      </c>
      <c r="Q276" s="189">
        <v>0</v>
      </c>
      <c r="R276" s="189">
        <v>0</v>
      </c>
    </row>
    <row r="277" spans="1:18" ht="15" hidden="1">
      <c r="A277" s="181" t="str">
        <f t="shared" si="10"/>
        <v>B</v>
      </c>
      <c r="B277" s="188" t="s">
        <v>121</v>
      </c>
      <c r="C277" s="188" t="s">
        <v>104</v>
      </c>
      <c r="D277" s="189">
        <f t="shared" si="11"/>
        <v>0</v>
      </c>
      <c r="E277" s="189">
        <f t="shared" si="11"/>
        <v>0</v>
      </c>
      <c r="F277" s="189">
        <f t="shared" si="11"/>
        <v>0</v>
      </c>
      <c r="G277" s="189">
        <f t="shared" si="11"/>
        <v>0</v>
      </c>
      <c r="H277" s="189">
        <f t="shared" si="11"/>
        <v>0</v>
      </c>
      <c r="I277" s="189">
        <v>0</v>
      </c>
      <c r="J277" s="189">
        <v>0</v>
      </c>
      <c r="K277" s="189">
        <v>0</v>
      </c>
      <c r="L277" s="189">
        <v>0</v>
      </c>
      <c r="M277" s="189">
        <v>0</v>
      </c>
      <c r="N277" s="189">
        <v>0</v>
      </c>
      <c r="O277" s="189">
        <v>0</v>
      </c>
      <c r="P277" s="189">
        <v>0</v>
      </c>
      <c r="Q277" s="189">
        <v>0</v>
      </c>
      <c r="R277" s="189">
        <v>0</v>
      </c>
    </row>
    <row r="278" spans="1:18" ht="15" hidden="1">
      <c r="A278" s="181" t="str">
        <f t="shared" si="10"/>
        <v>B</v>
      </c>
      <c r="B278" s="188" t="s">
        <v>121</v>
      </c>
      <c r="C278" s="188" t="s">
        <v>105</v>
      </c>
      <c r="D278" s="189">
        <f t="shared" si="11"/>
        <v>0</v>
      </c>
      <c r="E278" s="189">
        <f t="shared" si="11"/>
        <v>0</v>
      </c>
      <c r="F278" s="189">
        <f t="shared" si="11"/>
        <v>0</v>
      </c>
      <c r="G278" s="189">
        <f t="shared" si="11"/>
        <v>0</v>
      </c>
      <c r="H278" s="189">
        <f t="shared" si="11"/>
        <v>0</v>
      </c>
      <c r="I278" s="189">
        <v>0</v>
      </c>
      <c r="J278" s="189">
        <v>0</v>
      </c>
      <c r="K278" s="189">
        <v>0</v>
      </c>
      <c r="L278" s="189">
        <v>0</v>
      </c>
      <c r="M278" s="189">
        <v>0</v>
      </c>
      <c r="N278" s="189">
        <v>0</v>
      </c>
      <c r="O278" s="189">
        <v>0</v>
      </c>
      <c r="P278" s="189">
        <v>0</v>
      </c>
      <c r="Q278" s="189">
        <v>0</v>
      </c>
      <c r="R278" s="189">
        <v>0</v>
      </c>
    </row>
    <row r="279" spans="1:18" ht="15" hidden="1">
      <c r="A279" s="181" t="str">
        <f t="shared" si="10"/>
        <v>B</v>
      </c>
      <c r="B279" s="186" t="s">
        <v>121</v>
      </c>
      <c r="C279" s="186" t="s">
        <v>155</v>
      </c>
      <c r="D279" s="187">
        <f t="shared" si="11"/>
        <v>0</v>
      </c>
      <c r="E279" s="187">
        <f t="shared" si="11"/>
        <v>0</v>
      </c>
      <c r="F279" s="187">
        <f t="shared" si="11"/>
        <v>0</v>
      </c>
      <c r="G279" s="187">
        <f t="shared" si="11"/>
        <v>0</v>
      </c>
      <c r="H279" s="187">
        <f t="shared" si="11"/>
        <v>0</v>
      </c>
      <c r="I279" s="187">
        <v>0</v>
      </c>
      <c r="J279" s="187">
        <v>0</v>
      </c>
      <c r="K279" s="187">
        <v>0</v>
      </c>
      <c r="L279" s="187">
        <v>0</v>
      </c>
      <c r="M279" s="187">
        <v>0</v>
      </c>
      <c r="N279" s="187">
        <v>0</v>
      </c>
      <c r="O279" s="187">
        <v>0</v>
      </c>
      <c r="P279" s="187">
        <v>0</v>
      </c>
      <c r="Q279" s="187">
        <v>0</v>
      </c>
      <c r="R279" s="187">
        <v>0</v>
      </c>
    </row>
    <row r="280" spans="1:18" ht="45.75" hidden="1" thickBot="1">
      <c r="A280" s="181" t="str">
        <f t="shared" si="10"/>
        <v>B</v>
      </c>
      <c r="B280" s="182" t="s">
        <v>239</v>
      </c>
      <c r="C280" s="183" t="s">
        <v>240</v>
      </c>
      <c r="D280" s="184">
        <f t="shared" si="11"/>
        <v>0</v>
      </c>
      <c r="E280" s="184">
        <f t="shared" si="11"/>
        <v>0</v>
      </c>
      <c r="F280" s="184">
        <f t="shared" si="11"/>
        <v>0</v>
      </c>
      <c r="G280" s="184">
        <f t="shared" si="11"/>
        <v>0</v>
      </c>
      <c r="H280" s="184">
        <f t="shared" si="11"/>
        <v>0</v>
      </c>
      <c r="I280" s="184">
        <v>0</v>
      </c>
      <c r="J280" s="184">
        <v>0</v>
      </c>
      <c r="K280" s="184">
        <v>0</v>
      </c>
      <c r="L280" s="184">
        <v>0</v>
      </c>
      <c r="M280" s="184">
        <v>0</v>
      </c>
      <c r="N280" s="184">
        <v>0</v>
      </c>
      <c r="O280" s="184">
        <v>0</v>
      </c>
      <c r="P280" s="184">
        <v>0</v>
      </c>
      <c r="Q280" s="184">
        <v>0</v>
      </c>
      <c r="R280" s="184">
        <v>0</v>
      </c>
    </row>
    <row r="281" spans="1:18" ht="15" hidden="1">
      <c r="A281" s="181" t="str">
        <f t="shared" si="10"/>
        <v>B</v>
      </c>
      <c r="B281" s="186" t="s">
        <v>121</v>
      </c>
      <c r="C281" s="186" t="s">
        <v>99</v>
      </c>
      <c r="D281" s="187">
        <f t="shared" si="11"/>
        <v>0</v>
      </c>
      <c r="E281" s="187">
        <f t="shared" si="11"/>
        <v>0</v>
      </c>
      <c r="F281" s="187">
        <f t="shared" si="11"/>
        <v>0</v>
      </c>
      <c r="G281" s="187">
        <f t="shared" si="11"/>
        <v>0</v>
      </c>
      <c r="H281" s="187">
        <f t="shared" si="11"/>
        <v>0</v>
      </c>
      <c r="I281" s="187">
        <v>0</v>
      </c>
      <c r="J281" s="187">
        <v>0</v>
      </c>
      <c r="K281" s="187">
        <v>0</v>
      </c>
      <c r="L281" s="187">
        <v>0</v>
      </c>
      <c r="M281" s="187">
        <v>0</v>
      </c>
      <c r="N281" s="187">
        <v>0</v>
      </c>
      <c r="O281" s="187">
        <v>0</v>
      </c>
      <c r="P281" s="187">
        <v>0</v>
      </c>
      <c r="Q281" s="187">
        <v>0</v>
      </c>
      <c r="R281" s="187">
        <v>0</v>
      </c>
    </row>
    <row r="282" spans="1:18" ht="15" hidden="1">
      <c r="A282" s="181" t="str">
        <f t="shared" si="10"/>
        <v>B</v>
      </c>
      <c r="B282" s="188" t="s">
        <v>121</v>
      </c>
      <c r="C282" s="188" t="s">
        <v>100</v>
      </c>
      <c r="D282" s="189">
        <f t="shared" si="11"/>
        <v>0</v>
      </c>
      <c r="E282" s="189">
        <f t="shared" si="11"/>
        <v>0</v>
      </c>
      <c r="F282" s="189">
        <f t="shared" si="11"/>
        <v>0</v>
      </c>
      <c r="G282" s="189">
        <f t="shared" si="11"/>
        <v>0</v>
      </c>
      <c r="H282" s="189">
        <f t="shared" si="11"/>
        <v>0</v>
      </c>
      <c r="I282" s="189">
        <v>0</v>
      </c>
      <c r="J282" s="189">
        <v>0</v>
      </c>
      <c r="K282" s="189">
        <v>0</v>
      </c>
      <c r="L282" s="189">
        <v>0</v>
      </c>
      <c r="M282" s="189">
        <v>0</v>
      </c>
      <c r="N282" s="189">
        <v>0</v>
      </c>
      <c r="O282" s="189">
        <v>0</v>
      </c>
      <c r="P282" s="189">
        <v>0</v>
      </c>
      <c r="Q282" s="189">
        <v>0</v>
      </c>
      <c r="R282" s="189">
        <v>0</v>
      </c>
    </row>
    <row r="283" spans="1:18" ht="15" hidden="1">
      <c r="A283" s="181" t="str">
        <f t="shared" si="10"/>
        <v>B</v>
      </c>
      <c r="B283" s="188" t="s">
        <v>121</v>
      </c>
      <c r="C283" s="188" t="s">
        <v>101</v>
      </c>
      <c r="D283" s="189">
        <f t="shared" si="11"/>
        <v>0</v>
      </c>
      <c r="E283" s="189">
        <f t="shared" si="11"/>
        <v>0</v>
      </c>
      <c r="F283" s="189">
        <f t="shared" si="11"/>
        <v>0</v>
      </c>
      <c r="G283" s="189">
        <f t="shared" si="11"/>
        <v>0</v>
      </c>
      <c r="H283" s="189">
        <f t="shared" si="11"/>
        <v>0</v>
      </c>
      <c r="I283" s="189">
        <v>0</v>
      </c>
      <c r="J283" s="189">
        <v>0</v>
      </c>
      <c r="K283" s="189">
        <v>0</v>
      </c>
      <c r="L283" s="189">
        <v>0</v>
      </c>
      <c r="M283" s="189">
        <v>0</v>
      </c>
      <c r="N283" s="189">
        <v>0</v>
      </c>
      <c r="O283" s="189">
        <v>0</v>
      </c>
      <c r="P283" s="189">
        <v>0</v>
      </c>
      <c r="Q283" s="189">
        <v>0</v>
      </c>
      <c r="R283" s="189">
        <v>0</v>
      </c>
    </row>
    <row r="284" spans="1:18" ht="15" hidden="1">
      <c r="A284" s="181" t="str">
        <f t="shared" si="10"/>
        <v>B</v>
      </c>
      <c r="B284" s="188" t="s">
        <v>121</v>
      </c>
      <c r="C284" s="188" t="s">
        <v>104</v>
      </c>
      <c r="D284" s="189">
        <f t="shared" si="11"/>
        <v>0</v>
      </c>
      <c r="E284" s="189">
        <f t="shared" si="11"/>
        <v>0</v>
      </c>
      <c r="F284" s="189">
        <f t="shared" si="11"/>
        <v>0</v>
      </c>
      <c r="G284" s="189">
        <f t="shared" si="11"/>
        <v>0</v>
      </c>
      <c r="H284" s="189">
        <f t="shared" si="11"/>
        <v>0</v>
      </c>
      <c r="I284" s="189">
        <v>0</v>
      </c>
      <c r="J284" s="189">
        <v>0</v>
      </c>
      <c r="K284" s="189">
        <v>0</v>
      </c>
      <c r="L284" s="189">
        <v>0</v>
      </c>
      <c r="M284" s="189">
        <v>0</v>
      </c>
      <c r="N284" s="189">
        <v>0</v>
      </c>
      <c r="O284" s="189">
        <v>0</v>
      </c>
      <c r="P284" s="189">
        <v>0</v>
      </c>
      <c r="Q284" s="189">
        <v>0</v>
      </c>
      <c r="R284" s="189">
        <v>0</v>
      </c>
    </row>
    <row r="285" spans="1:18" ht="15" hidden="1">
      <c r="A285" s="181" t="str">
        <f t="shared" si="10"/>
        <v>B</v>
      </c>
      <c r="B285" s="188" t="s">
        <v>121</v>
      </c>
      <c r="C285" s="188" t="s">
        <v>105</v>
      </c>
      <c r="D285" s="189">
        <f t="shared" si="11"/>
        <v>0</v>
      </c>
      <c r="E285" s="189">
        <f t="shared" si="11"/>
        <v>0</v>
      </c>
      <c r="F285" s="189">
        <f t="shared" si="11"/>
        <v>0</v>
      </c>
      <c r="G285" s="189">
        <f t="shared" si="11"/>
        <v>0</v>
      </c>
      <c r="H285" s="189">
        <f t="shared" si="11"/>
        <v>0</v>
      </c>
      <c r="I285" s="189">
        <v>0</v>
      </c>
      <c r="J285" s="189">
        <v>0</v>
      </c>
      <c r="K285" s="189">
        <v>0</v>
      </c>
      <c r="L285" s="189">
        <v>0</v>
      </c>
      <c r="M285" s="189">
        <v>0</v>
      </c>
      <c r="N285" s="189">
        <v>0</v>
      </c>
      <c r="O285" s="189">
        <v>0</v>
      </c>
      <c r="P285" s="189">
        <v>0</v>
      </c>
      <c r="Q285" s="189">
        <v>0</v>
      </c>
      <c r="R285" s="189">
        <v>0</v>
      </c>
    </row>
    <row r="286" spans="1:18" ht="15" hidden="1">
      <c r="A286" s="181" t="str">
        <f t="shared" si="10"/>
        <v>B</v>
      </c>
      <c r="B286" s="186" t="s">
        <v>121</v>
      </c>
      <c r="C286" s="186" t="s">
        <v>155</v>
      </c>
      <c r="D286" s="187">
        <f t="shared" si="11"/>
        <v>0</v>
      </c>
      <c r="E286" s="187">
        <f t="shared" si="11"/>
        <v>0</v>
      </c>
      <c r="F286" s="187">
        <f t="shared" si="11"/>
        <v>0</v>
      </c>
      <c r="G286" s="187">
        <f t="shared" si="11"/>
        <v>0</v>
      </c>
      <c r="H286" s="187">
        <f t="shared" si="11"/>
        <v>0</v>
      </c>
      <c r="I286" s="187">
        <v>0</v>
      </c>
      <c r="J286" s="187">
        <v>0</v>
      </c>
      <c r="K286" s="187">
        <v>0</v>
      </c>
      <c r="L286" s="187">
        <v>0</v>
      </c>
      <c r="M286" s="187">
        <v>0</v>
      </c>
      <c r="N286" s="187">
        <v>0</v>
      </c>
      <c r="O286" s="187">
        <v>0</v>
      </c>
      <c r="P286" s="187">
        <v>0</v>
      </c>
      <c r="Q286" s="187">
        <v>0</v>
      </c>
      <c r="R286" s="187">
        <v>0</v>
      </c>
    </row>
    <row r="287" spans="1:18" ht="60.75" hidden="1" thickBot="1">
      <c r="A287" s="181" t="str">
        <f t="shared" si="10"/>
        <v>B</v>
      </c>
      <c r="B287" s="182" t="s">
        <v>241</v>
      </c>
      <c r="C287" s="183" t="s">
        <v>242</v>
      </c>
      <c r="D287" s="184">
        <f t="shared" si="11"/>
        <v>0</v>
      </c>
      <c r="E287" s="184">
        <f t="shared" si="11"/>
        <v>0</v>
      </c>
      <c r="F287" s="184">
        <f t="shared" si="11"/>
        <v>0</v>
      </c>
      <c r="G287" s="184">
        <f t="shared" si="11"/>
        <v>0</v>
      </c>
      <c r="H287" s="184">
        <f t="shared" si="11"/>
        <v>0</v>
      </c>
      <c r="I287" s="184">
        <v>0</v>
      </c>
      <c r="J287" s="184">
        <v>0</v>
      </c>
      <c r="K287" s="184">
        <v>0</v>
      </c>
      <c r="L287" s="184">
        <v>0</v>
      </c>
      <c r="M287" s="184">
        <v>0</v>
      </c>
      <c r="N287" s="184">
        <v>0</v>
      </c>
      <c r="O287" s="184">
        <v>0</v>
      </c>
      <c r="P287" s="184">
        <v>0</v>
      </c>
      <c r="Q287" s="184">
        <v>0</v>
      </c>
      <c r="R287" s="184">
        <v>0</v>
      </c>
    </row>
    <row r="288" spans="1:18" ht="15" hidden="1">
      <c r="A288" s="181" t="str">
        <f t="shared" si="10"/>
        <v>B</v>
      </c>
      <c r="B288" s="186" t="s">
        <v>121</v>
      </c>
      <c r="C288" s="186" t="s">
        <v>99</v>
      </c>
      <c r="D288" s="187">
        <f t="shared" si="11"/>
        <v>0</v>
      </c>
      <c r="E288" s="187">
        <f t="shared" si="11"/>
        <v>0</v>
      </c>
      <c r="F288" s="187">
        <f t="shared" si="11"/>
        <v>0</v>
      </c>
      <c r="G288" s="187">
        <f t="shared" si="11"/>
        <v>0</v>
      </c>
      <c r="H288" s="187">
        <f t="shared" si="11"/>
        <v>0</v>
      </c>
      <c r="I288" s="187">
        <v>0</v>
      </c>
      <c r="J288" s="187">
        <v>0</v>
      </c>
      <c r="K288" s="187">
        <v>0</v>
      </c>
      <c r="L288" s="187">
        <v>0</v>
      </c>
      <c r="M288" s="187">
        <v>0</v>
      </c>
      <c r="N288" s="187">
        <v>0</v>
      </c>
      <c r="O288" s="187">
        <v>0</v>
      </c>
      <c r="P288" s="187">
        <v>0</v>
      </c>
      <c r="Q288" s="187">
        <v>0</v>
      </c>
      <c r="R288" s="187">
        <v>0</v>
      </c>
    </row>
    <row r="289" spans="1:18" ht="15" hidden="1">
      <c r="A289" s="181" t="str">
        <f t="shared" si="10"/>
        <v>B</v>
      </c>
      <c r="B289" s="188" t="s">
        <v>121</v>
      </c>
      <c r="C289" s="188" t="s">
        <v>100</v>
      </c>
      <c r="D289" s="189">
        <f t="shared" si="11"/>
        <v>0</v>
      </c>
      <c r="E289" s="189">
        <f t="shared" si="11"/>
        <v>0</v>
      </c>
      <c r="F289" s="189">
        <f t="shared" si="11"/>
        <v>0</v>
      </c>
      <c r="G289" s="189">
        <f t="shared" si="11"/>
        <v>0</v>
      </c>
      <c r="H289" s="189">
        <f t="shared" si="11"/>
        <v>0</v>
      </c>
      <c r="I289" s="189">
        <v>0</v>
      </c>
      <c r="J289" s="189">
        <v>0</v>
      </c>
      <c r="K289" s="189">
        <v>0</v>
      </c>
      <c r="L289" s="189">
        <v>0</v>
      </c>
      <c r="M289" s="189">
        <v>0</v>
      </c>
      <c r="N289" s="189">
        <v>0</v>
      </c>
      <c r="O289" s="189">
        <v>0</v>
      </c>
      <c r="P289" s="189">
        <v>0</v>
      </c>
      <c r="Q289" s="189">
        <v>0</v>
      </c>
      <c r="R289" s="189">
        <v>0</v>
      </c>
    </row>
    <row r="290" spans="1:18" ht="15" hidden="1">
      <c r="A290" s="181" t="str">
        <f t="shared" si="10"/>
        <v>B</v>
      </c>
      <c r="B290" s="188" t="s">
        <v>121</v>
      </c>
      <c r="C290" s="188" t="s">
        <v>101</v>
      </c>
      <c r="D290" s="189">
        <f t="shared" si="11"/>
        <v>0</v>
      </c>
      <c r="E290" s="189">
        <f t="shared" si="11"/>
        <v>0</v>
      </c>
      <c r="F290" s="189">
        <f t="shared" si="11"/>
        <v>0</v>
      </c>
      <c r="G290" s="189">
        <f t="shared" si="11"/>
        <v>0</v>
      </c>
      <c r="H290" s="189">
        <f t="shared" si="11"/>
        <v>0</v>
      </c>
      <c r="I290" s="189">
        <v>0</v>
      </c>
      <c r="J290" s="189">
        <v>0</v>
      </c>
      <c r="K290" s="189">
        <v>0</v>
      </c>
      <c r="L290" s="189">
        <v>0</v>
      </c>
      <c r="M290" s="189">
        <v>0</v>
      </c>
      <c r="N290" s="189">
        <v>0</v>
      </c>
      <c r="O290" s="189">
        <v>0</v>
      </c>
      <c r="P290" s="189">
        <v>0</v>
      </c>
      <c r="Q290" s="189">
        <v>0</v>
      </c>
      <c r="R290" s="189">
        <v>0</v>
      </c>
    </row>
    <row r="291" spans="1:18" ht="15" hidden="1">
      <c r="A291" s="181" t="str">
        <f t="shared" si="10"/>
        <v>B</v>
      </c>
      <c r="B291" s="188" t="s">
        <v>121</v>
      </c>
      <c r="C291" s="188" t="s">
        <v>104</v>
      </c>
      <c r="D291" s="189">
        <f t="shared" si="11"/>
        <v>0</v>
      </c>
      <c r="E291" s="189">
        <f t="shared" si="11"/>
        <v>0</v>
      </c>
      <c r="F291" s="189">
        <f t="shared" si="11"/>
        <v>0</v>
      </c>
      <c r="G291" s="189">
        <f t="shared" si="11"/>
        <v>0</v>
      </c>
      <c r="H291" s="189">
        <f t="shared" si="11"/>
        <v>0</v>
      </c>
      <c r="I291" s="189">
        <v>0</v>
      </c>
      <c r="J291" s="189">
        <v>0</v>
      </c>
      <c r="K291" s="189">
        <v>0</v>
      </c>
      <c r="L291" s="189">
        <v>0</v>
      </c>
      <c r="M291" s="189">
        <v>0</v>
      </c>
      <c r="N291" s="189">
        <v>0</v>
      </c>
      <c r="O291" s="189">
        <v>0</v>
      </c>
      <c r="P291" s="189">
        <v>0</v>
      </c>
      <c r="Q291" s="189">
        <v>0</v>
      </c>
      <c r="R291" s="189">
        <v>0</v>
      </c>
    </row>
    <row r="292" spans="1:18" ht="15" hidden="1">
      <c r="A292" s="181" t="str">
        <f t="shared" si="10"/>
        <v>B</v>
      </c>
      <c r="B292" s="188" t="s">
        <v>121</v>
      </c>
      <c r="C292" s="188" t="s">
        <v>105</v>
      </c>
      <c r="D292" s="189">
        <f t="shared" si="11"/>
        <v>0</v>
      </c>
      <c r="E292" s="189">
        <f t="shared" si="11"/>
        <v>0</v>
      </c>
      <c r="F292" s="189">
        <f t="shared" si="11"/>
        <v>0</v>
      </c>
      <c r="G292" s="189">
        <f t="shared" si="11"/>
        <v>0</v>
      </c>
      <c r="H292" s="189">
        <f t="shared" si="11"/>
        <v>0</v>
      </c>
      <c r="I292" s="189">
        <v>0</v>
      </c>
      <c r="J292" s="189">
        <v>0</v>
      </c>
      <c r="K292" s="189">
        <v>0</v>
      </c>
      <c r="L292" s="189">
        <v>0</v>
      </c>
      <c r="M292" s="189">
        <v>0</v>
      </c>
      <c r="N292" s="189">
        <v>0</v>
      </c>
      <c r="O292" s="189">
        <v>0</v>
      </c>
      <c r="P292" s="189">
        <v>0</v>
      </c>
      <c r="Q292" s="189">
        <v>0</v>
      </c>
      <c r="R292" s="189">
        <v>0</v>
      </c>
    </row>
    <row r="293" spans="1:18" ht="15" hidden="1">
      <c r="A293" s="181" t="str">
        <f t="shared" si="10"/>
        <v>B</v>
      </c>
      <c r="B293" s="186" t="s">
        <v>121</v>
      </c>
      <c r="C293" s="186" t="s">
        <v>155</v>
      </c>
      <c r="D293" s="187">
        <f t="shared" si="11"/>
        <v>0</v>
      </c>
      <c r="E293" s="187">
        <f t="shared" si="11"/>
        <v>0</v>
      </c>
      <c r="F293" s="187">
        <f t="shared" si="11"/>
        <v>0</v>
      </c>
      <c r="G293" s="187">
        <f t="shared" si="11"/>
        <v>0</v>
      </c>
      <c r="H293" s="187">
        <f t="shared" si="11"/>
        <v>0</v>
      </c>
      <c r="I293" s="187">
        <v>0</v>
      </c>
      <c r="J293" s="187">
        <v>0</v>
      </c>
      <c r="K293" s="187">
        <v>0</v>
      </c>
      <c r="L293" s="187">
        <v>0</v>
      </c>
      <c r="M293" s="187">
        <v>0</v>
      </c>
      <c r="N293" s="187">
        <v>0</v>
      </c>
      <c r="O293" s="187">
        <v>0</v>
      </c>
      <c r="P293" s="187">
        <v>0</v>
      </c>
      <c r="Q293" s="187">
        <v>0</v>
      </c>
      <c r="R293" s="187">
        <v>0</v>
      </c>
    </row>
    <row r="294" spans="1:18" ht="30.75" hidden="1" thickBot="1">
      <c r="A294" s="181" t="str">
        <f t="shared" si="10"/>
        <v>B</v>
      </c>
      <c r="B294" s="182" t="s">
        <v>243</v>
      </c>
      <c r="C294" s="183" t="s">
        <v>244</v>
      </c>
      <c r="D294" s="184">
        <f t="shared" si="11"/>
        <v>0</v>
      </c>
      <c r="E294" s="184">
        <f t="shared" si="11"/>
        <v>0</v>
      </c>
      <c r="F294" s="184">
        <f t="shared" si="11"/>
        <v>0</v>
      </c>
      <c r="G294" s="184">
        <f t="shared" si="11"/>
        <v>0</v>
      </c>
      <c r="H294" s="184">
        <f t="shared" si="11"/>
        <v>0</v>
      </c>
      <c r="I294" s="184">
        <v>0</v>
      </c>
      <c r="J294" s="184">
        <v>0</v>
      </c>
      <c r="K294" s="184">
        <v>0</v>
      </c>
      <c r="L294" s="184">
        <v>0</v>
      </c>
      <c r="M294" s="184">
        <v>0</v>
      </c>
      <c r="N294" s="184">
        <v>0</v>
      </c>
      <c r="O294" s="184">
        <v>0</v>
      </c>
      <c r="P294" s="184">
        <v>0</v>
      </c>
      <c r="Q294" s="184">
        <v>0</v>
      </c>
      <c r="R294" s="184">
        <v>0</v>
      </c>
    </row>
    <row r="295" spans="1:18" ht="15" hidden="1">
      <c r="A295" s="181" t="str">
        <f t="shared" si="10"/>
        <v>B</v>
      </c>
      <c r="B295" s="186" t="s">
        <v>121</v>
      </c>
      <c r="C295" s="186" t="s">
        <v>99</v>
      </c>
      <c r="D295" s="187">
        <f t="shared" si="11"/>
        <v>0</v>
      </c>
      <c r="E295" s="187">
        <f t="shared" si="11"/>
        <v>0</v>
      </c>
      <c r="F295" s="187">
        <f t="shared" si="11"/>
        <v>0</v>
      </c>
      <c r="G295" s="187">
        <f t="shared" si="11"/>
        <v>0</v>
      </c>
      <c r="H295" s="187">
        <f t="shared" si="11"/>
        <v>0</v>
      </c>
      <c r="I295" s="187">
        <v>0</v>
      </c>
      <c r="J295" s="187">
        <v>0</v>
      </c>
      <c r="K295" s="187">
        <v>0</v>
      </c>
      <c r="L295" s="187">
        <v>0</v>
      </c>
      <c r="M295" s="187">
        <v>0</v>
      </c>
      <c r="N295" s="187">
        <v>0</v>
      </c>
      <c r="O295" s="187">
        <v>0</v>
      </c>
      <c r="P295" s="187">
        <v>0</v>
      </c>
      <c r="Q295" s="187">
        <v>0</v>
      </c>
      <c r="R295" s="187">
        <v>0</v>
      </c>
    </row>
    <row r="296" spans="1:18" ht="15" hidden="1">
      <c r="A296" s="181" t="str">
        <f t="shared" si="10"/>
        <v>B</v>
      </c>
      <c r="B296" s="188" t="s">
        <v>121</v>
      </c>
      <c r="C296" s="188" t="s">
        <v>100</v>
      </c>
      <c r="D296" s="189">
        <f t="shared" si="11"/>
        <v>0</v>
      </c>
      <c r="E296" s="189">
        <f t="shared" si="11"/>
        <v>0</v>
      </c>
      <c r="F296" s="189">
        <f t="shared" si="11"/>
        <v>0</v>
      </c>
      <c r="G296" s="189">
        <f t="shared" si="11"/>
        <v>0</v>
      </c>
      <c r="H296" s="189">
        <f t="shared" si="11"/>
        <v>0</v>
      </c>
      <c r="I296" s="189">
        <v>0</v>
      </c>
      <c r="J296" s="189">
        <v>0</v>
      </c>
      <c r="K296" s="189">
        <v>0</v>
      </c>
      <c r="L296" s="189">
        <v>0</v>
      </c>
      <c r="M296" s="189">
        <v>0</v>
      </c>
      <c r="N296" s="189">
        <v>0</v>
      </c>
      <c r="O296" s="189">
        <v>0</v>
      </c>
      <c r="P296" s="189">
        <v>0</v>
      </c>
      <c r="Q296" s="189">
        <v>0</v>
      </c>
      <c r="R296" s="189">
        <v>0</v>
      </c>
    </row>
    <row r="297" spans="1:18" ht="15" hidden="1">
      <c r="A297" s="181" t="str">
        <f t="shared" si="10"/>
        <v>B</v>
      </c>
      <c r="B297" s="188" t="s">
        <v>121</v>
      </c>
      <c r="C297" s="188" t="s">
        <v>101</v>
      </c>
      <c r="D297" s="189">
        <f t="shared" si="11"/>
        <v>0</v>
      </c>
      <c r="E297" s="189">
        <f t="shared" si="11"/>
        <v>0</v>
      </c>
      <c r="F297" s="189">
        <f t="shared" si="11"/>
        <v>0</v>
      </c>
      <c r="G297" s="189">
        <f t="shared" si="11"/>
        <v>0</v>
      </c>
      <c r="H297" s="189">
        <f t="shared" si="11"/>
        <v>0</v>
      </c>
      <c r="I297" s="189">
        <v>0</v>
      </c>
      <c r="J297" s="189">
        <v>0</v>
      </c>
      <c r="K297" s="189">
        <v>0</v>
      </c>
      <c r="L297" s="189">
        <v>0</v>
      </c>
      <c r="M297" s="189">
        <v>0</v>
      </c>
      <c r="N297" s="189">
        <v>0</v>
      </c>
      <c r="O297" s="189">
        <v>0</v>
      </c>
      <c r="P297" s="189">
        <v>0</v>
      </c>
      <c r="Q297" s="189">
        <v>0</v>
      </c>
      <c r="R297" s="189">
        <v>0</v>
      </c>
    </row>
    <row r="298" spans="1:18" ht="15" hidden="1">
      <c r="A298" s="181" t="str">
        <f t="shared" si="10"/>
        <v>B</v>
      </c>
      <c r="B298" s="188" t="s">
        <v>121</v>
      </c>
      <c r="C298" s="188" t="s">
        <v>105</v>
      </c>
      <c r="D298" s="189">
        <f t="shared" si="11"/>
        <v>0</v>
      </c>
      <c r="E298" s="189">
        <f t="shared" si="11"/>
        <v>0</v>
      </c>
      <c r="F298" s="189">
        <f t="shared" si="11"/>
        <v>0</v>
      </c>
      <c r="G298" s="189">
        <f t="shared" si="11"/>
        <v>0</v>
      </c>
      <c r="H298" s="189">
        <f t="shared" si="11"/>
        <v>0</v>
      </c>
      <c r="I298" s="189">
        <v>0</v>
      </c>
      <c r="J298" s="189">
        <v>0</v>
      </c>
      <c r="K298" s="189">
        <v>0</v>
      </c>
      <c r="L298" s="189">
        <v>0</v>
      </c>
      <c r="M298" s="189">
        <v>0</v>
      </c>
      <c r="N298" s="189">
        <v>0</v>
      </c>
      <c r="O298" s="189">
        <v>0</v>
      </c>
      <c r="P298" s="189">
        <v>0</v>
      </c>
      <c r="Q298" s="189">
        <v>0</v>
      </c>
      <c r="R298" s="189">
        <v>0</v>
      </c>
    </row>
    <row r="299" spans="1:18" ht="15" hidden="1">
      <c r="A299" s="181" t="str">
        <f t="shared" si="10"/>
        <v>B</v>
      </c>
      <c r="B299" s="186" t="s">
        <v>121</v>
      </c>
      <c r="C299" s="186" t="s">
        <v>155</v>
      </c>
      <c r="D299" s="187">
        <f t="shared" si="11"/>
        <v>0</v>
      </c>
      <c r="E299" s="187">
        <f t="shared" si="11"/>
        <v>0</v>
      </c>
      <c r="F299" s="187">
        <f t="shared" si="11"/>
        <v>0</v>
      </c>
      <c r="G299" s="187">
        <f t="shared" si="11"/>
        <v>0</v>
      </c>
      <c r="H299" s="187">
        <f t="shared" si="11"/>
        <v>0</v>
      </c>
      <c r="I299" s="187">
        <v>0</v>
      </c>
      <c r="J299" s="187">
        <v>0</v>
      </c>
      <c r="K299" s="187">
        <v>0</v>
      </c>
      <c r="L299" s="187">
        <v>0</v>
      </c>
      <c r="M299" s="187">
        <v>0</v>
      </c>
      <c r="N299" s="187">
        <v>0</v>
      </c>
      <c r="O299" s="187">
        <v>0</v>
      </c>
      <c r="P299" s="187">
        <v>0</v>
      </c>
      <c r="Q299" s="187">
        <v>0</v>
      </c>
      <c r="R299" s="187">
        <v>0</v>
      </c>
    </row>
    <row r="300" spans="1:18" ht="15.75" hidden="1" thickBot="1">
      <c r="A300" s="181" t="str">
        <f t="shared" si="10"/>
        <v>B</v>
      </c>
      <c r="B300" s="182" t="s">
        <v>245</v>
      </c>
      <c r="C300" s="183" t="s">
        <v>246</v>
      </c>
      <c r="D300" s="184">
        <f t="shared" si="11"/>
        <v>0</v>
      </c>
      <c r="E300" s="184">
        <f t="shared" si="11"/>
        <v>0</v>
      </c>
      <c r="F300" s="184">
        <f t="shared" si="11"/>
        <v>0</v>
      </c>
      <c r="G300" s="184">
        <f t="shared" si="11"/>
        <v>0</v>
      </c>
      <c r="H300" s="184">
        <f t="shared" si="11"/>
        <v>0</v>
      </c>
      <c r="I300" s="184">
        <v>0</v>
      </c>
      <c r="J300" s="184">
        <v>0</v>
      </c>
      <c r="K300" s="184">
        <v>0</v>
      </c>
      <c r="L300" s="184">
        <v>0</v>
      </c>
      <c r="M300" s="184">
        <v>0</v>
      </c>
      <c r="N300" s="184">
        <v>0</v>
      </c>
      <c r="O300" s="184">
        <v>0</v>
      </c>
      <c r="P300" s="184">
        <v>0</v>
      </c>
      <c r="Q300" s="184">
        <v>0</v>
      </c>
      <c r="R300" s="184">
        <v>0</v>
      </c>
    </row>
    <row r="301" spans="1:18" ht="15" hidden="1">
      <c r="A301" s="181" t="str">
        <f t="shared" si="10"/>
        <v>B</v>
      </c>
      <c r="B301" s="186" t="s">
        <v>121</v>
      </c>
      <c r="C301" s="186" t="s">
        <v>99</v>
      </c>
      <c r="D301" s="187">
        <f t="shared" si="11"/>
        <v>0</v>
      </c>
      <c r="E301" s="187">
        <f t="shared" si="11"/>
        <v>0</v>
      </c>
      <c r="F301" s="187">
        <f t="shared" si="11"/>
        <v>0</v>
      </c>
      <c r="G301" s="187">
        <f t="shared" si="11"/>
        <v>0</v>
      </c>
      <c r="H301" s="187">
        <f t="shared" si="11"/>
        <v>0</v>
      </c>
      <c r="I301" s="187">
        <v>0</v>
      </c>
      <c r="J301" s="187">
        <v>0</v>
      </c>
      <c r="K301" s="187">
        <v>0</v>
      </c>
      <c r="L301" s="187">
        <v>0</v>
      </c>
      <c r="M301" s="187">
        <v>0</v>
      </c>
      <c r="N301" s="187">
        <v>0</v>
      </c>
      <c r="O301" s="187">
        <v>0</v>
      </c>
      <c r="P301" s="187">
        <v>0</v>
      </c>
      <c r="Q301" s="187">
        <v>0</v>
      </c>
      <c r="R301" s="187">
        <v>0</v>
      </c>
    </row>
    <row r="302" spans="1:18" ht="15" hidden="1">
      <c r="A302" s="181" t="str">
        <f t="shared" si="10"/>
        <v>B</v>
      </c>
      <c r="B302" s="188" t="s">
        <v>121</v>
      </c>
      <c r="C302" s="188" t="s">
        <v>100</v>
      </c>
      <c r="D302" s="189">
        <f t="shared" si="11"/>
        <v>0</v>
      </c>
      <c r="E302" s="189">
        <f t="shared" si="11"/>
        <v>0</v>
      </c>
      <c r="F302" s="189">
        <f t="shared" si="11"/>
        <v>0</v>
      </c>
      <c r="G302" s="189">
        <f t="shared" si="11"/>
        <v>0</v>
      </c>
      <c r="H302" s="189">
        <f t="shared" si="11"/>
        <v>0</v>
      </c>
      <c r="I302" s="189">
        <v>0</v>
      </c>
      <c r="J302" s="189">
        <v>0</v>
      </c>
      <c r="K302" s="189">
        <v>0</v>
      </c>
      <c r="L302" s="189">
        <v>0</v>
      </c>
      <c r="M302" s="189">
        <v>0</v>
      </c>
      <c r="N302" s="189">
        <v>0</v>
      </c>
      <c r="O302" s="189">
        <v>0</v>
      </c>
      <c r="P302" s="189">
        <v>0</v>
      </c>
      <c r="Q302" s="189">
        <v>0</v>
      </c>
      <c r="R302" s="189">
        <v>0</v>
      </c>
    </row>
    <row r="303" spans="1:18" ht="15" hidden="1">
      <c r="A303" s="181" t="str">
        <f t="shared" si="10"/>
        <v>B</v>
      </c>
      <c r="B303" s="188" t="s">
        <v>121</v>
      </c>
      <c r="C303" s="188" t="s">
        <v>101</v>
      </c>
      <c r="D303" s="189">
        <f t="shared" si="11"/>
        <v>0</v>
      </c>
      <c r="E303" s="189">
        <f t="shared" si="11"/>
        <v>0</v>
      </c>
      <c r="F303" s="189">
        <f t="shared" si="11"/>
        <v>0</v>
      </c>
      <c r="G303" s="189">
        <f t="shared" si="11"/>
        <v>0</v>
      </c>
      <c r="H303" s="189">
        <f t="shared" si="11"/>
        <v>0</v>
      </c>
      <c r="I303" s="189">
        <v>0</v>
      </c>
      <c r="J303" s="189">
        <v>0</v>
      </c>
      <c r="K303" s="189">
        <v>0</v>
      </c>
      <c r="L303" s="189">
        <v>0</v>
      </c>
      <c r="M303" s="189">
        <v>0</v>
      </c>
      <c r="N303" s="189">
        <v>0</v>
      </c>
      <c r="O303" s="189">
        <v>0</v>
      </c>
      <c r="P303" s="189">
        <v>0</v>
      </c>
      <c r="Q303" s="189">
        <v>0</v>
      </c>
      <c r="R303" s="189">
        <v>0</v>
      </c>
    </row>
    <row r="304" spans="1:18" ht="15" hidden="1">
      <c r="A304" s="181" t="str">
        <f t="shared" si="10"/>
        <v>B</v>
      </c>
      <c r="B304" s="188" t="s">
        <v>121</v>
      </c>
      <c r="C304" s="188" t="s">
        <v>104</v>
      </c>
      <c r="D304" s="189">
        <f t="shared" si="11"/>
        <v>0</v>
      </c>
      <c r="E304" s="189">
        <f t="shared" si="11"/>
        <v>0</v>
      </c>
      <c r="F304" s="189">
        <f t="shared" si="11"/>
        <v>0</v>
      </c>
      <c r="G304" s="189">
        <f t="shared" si="11"/>
        <v>0</v>
      </c>
      <c r="H304" s="189">
        <f t="shared" si="11"/>
        <v>0</v>
      </c>
      <c r="I304" s="189">
        <v>0</v>
      </c>
      <c r="J304" s="189">
        <v>0</v>
      </c>
      <c r="K304" s="189">
        <v>0</v>
      </c>
      <c r="L304" s="189">
        <v>0</v>
      </c>
      <c r="M304" s="189">
        <v>0</v>
      </c>
      <c r="N304" s="189">
        <v>0</v>
      </c>
      <c r="O304" s="189">
        <v>0</v>
      </c>
      <c r="P304" s="189">
        <v>0</v>
      </c>
      <c r="Q304" s="189">
        <v>0</v>
      </c>
      <c r="R304" s="189">
        <v>0</v>
      </c>
    </row>
    <row r="305" spans="1:18" ht="15" hidden="1">
      <c r="A305" s="181" t="str">
        <f t="shared" si="10"/>
        <v>B</v>
      </c>
      <c r="B305" s="188" t="s">
        <v>121</v>
      </c>
      <c r="C305" s="188" t="s">
        <v>105</v>
      </c>
      <c r="D305" s="189">
        <f t="shared" si="11"/>
        <v>0</v>
      </c>
      <c r="E305" s="189">
        <f t="shared" si="11"/>
        <v>0</v>
      </c>
      <c r="F305" s="189">
        <f t="shared" si="11"/>
        <v>0</v>
      </c>
      <c r="G305" s="189">
        <f t="shared" si="11"/>
        <v>0</v>
      </c>
      <c r="H305" s="189">
        <f t="shared" si="11"/>
        <v>0</v>
      </c>
      <c r="I305" s="189">
        <v>0</v>
      </c>
      <c r="J305" s="189">
        <v>0</v>
      </c>
      <c r="K305" s="189">
        <v>0</v>
      </c>
      <c r="L305" s="189">
        <v>0</v>
      </c>
      <c r="M305" s="189">
        <v>0</v>
      </c>
      <c r="N305" s="189">
        <v>0</v>
      </c>
      <c r="O305" s="189">
        <v>0</v>
      </c>
      <c r="P305" s="189">
        <v>0</v>
      </c>
      <c r="Q305" s="189">
        <v>0</v>
      </c>
      <c r="R305" s="189">
        <v>0</v>
      </c>
    </row>
    <row r="306" spans="1:18" ht="15" hidden="1">
      <c r="A306" s="181" t="str">
        <f t="shared" si="10"/>
        <v>B</v>
      </c>
      <c r="B306" s="186" t="s">
        <v>121</v>
      </c>
      <c r="C306" s="186" t="s">
        <v>155</v>
      </c>
      <c r="D306" s="187">
        <f t="shared" si="11"/>
        <v>0</v>
      </c>
      <c r="E306" s="187">
        <f t="shared" si="11"/>
        <v>0</v>
      </c>
      <c r="F306" s="187">
        <f t="shared" si="11"/>
        <v>0</v>
      </c>
      <c r="G306" s="187">
        <f t="shared" si="11"/>
        <v>0</v>
      </c>
      <c r="H306" s="187">
        <f t="shared" si="11"/>
        <v>0</v>
      </c>
      <c r="I306" s="187">
        <v>0</v>
      </c>
      <c r="J306" s="187">
        <v>0</v>
      </c>
      <c r="K306" s="187">
        <v>0</v>
      </c>
      <c r="L306" s="187">
        <v>0</v>
      </c>
      <c r="M306" s="187">
        <v>0</v>
      </c>
      <c r="N306" s="187">
        <v>0</v>
      </c>
      <c r="O306" s="187">
        <v>0</v>
      </c>
      <c r="P306" s="187">
        <v>0</v>
      </c>
      <c r="Q306" s="187">
        <v>0</v>
      </c>
      <c r="R306" s="187">
        <v>0</v>
      </c>
    </row>
    <row r="307" spans="1:18" ht="15.75" hidden="1" thickBot="1">
      <c r="A307" s="181" t="str">
        <f t="shared" si="10"/>
        <v>B</v>
      </c>
      <c r="B307" s="182" t="s">
        <v>247</v>
      </c>
      <c r="C307" s="183" t="s">
        <v>248</v>
      </c>
      <c r="D307" s="184">
        <f t="shared" si="11"/>
        <v>0</v>
      </c>
      <c r="E307" s="184">
        <f t="shared" si="11"/>
        <v>0</v>
      </c>
      <c r="F307" s="184">
        <f t="shared" si="11"/>
        <v>0</v>
      </c>
      <c r="G307" s="184">
        <f t="shared" si="11"/>
        <v>0</v>
      </c>
      <c r="H307" s="184">
        <f t="shared" si="11"/>
        <v>0</v>
      </c>
      <c r="I307" s="184">
        <v>0</v>
      </c>
      <c r="J307" s="184">
        <v>0</v>
      </c>
      <c r="K307" s="184">
        <v>0</v>
      </c>
      <c r="L307" s="184">
        <v>0</v>
      </c>
      <c r="M307" s="184">
        <v>0</v>
      </c>
      <c r="N307" s="184">
        <v>0</v>
      </c>
      <c r="O307" s="184">
        <v>0</v>
      </c>
      <c r="P307" s="184">
        <v>0</v>
      </c>
      <c r="Q307" s="184">
        <v>0</v>
      </c>
      <c r="R307" s="184">
        <v>0</v>
      </c>
    </row>
    <row r="308" spans="1:18" ht="15" hidden="1">
      <c r="A308" s="181" t="str">
        <f t="shared" si="10"/>
        <v>B</v>
      </c>
      <c r="B308" s="186" t="s">
        <v>121</v>
      </c>
      <c r="C308" s="186" t="s">
        <v>99</v>
      </c>
      <c r="D308" s="187">
        <f t="shared" si="11"/>
        <v>0</v>
      </c>
      <c r="E308" s="187">
        <f t="shared" si="11"/>
        <v>0</v>
      </c>
      <c r="F308" s="187">
        <f t="shared" si="11"/>
        <v>0</v>
      </c>
      <c r="G308" s="187">
        <f t="shared" si="11"/>
        <v>0</v>
      </c>
      <c r="H308" s="187">
        <f t="shared" si="11"/>
        <v>0</v>
      </c>
      <c r="I308" s="187">
        <v>0</v>
      </c>
      <c r="J308" s="187">
        <v>0</v>
      </c>
      <c r="K308" s="187">
        <v>0</v>
      </c>
      <c r="L308" s="187">
        <v>0</v>
      </c>
      <c r="M308" s="187">
        <v>0</v>
      </c>
      <c r="N308" s="187">
        <v>0</v>
      </c>
      <c r="O308" s="187">
        <v>0</v>
      </c>
      <c r="P308" s="187">
        <v>0</v>
      </c>
      <c r="Q308" s="187">
        <v>0</v>
      </c>
      <c r="R308" s="187">
        <v>0</v>
      </c>
    </row>
    <row r="309" spans="1:18" ht="15" hidden="1">
      <c r="A309" s="181" t="str">
        <f t="shared" si="10"/>
        <v>B</v>
      </c>
      <c r="B309" s="188" t="s">
        <v>121</v>
      </c>
      <c r="C309" s="188" t="s">
        <v>100</v>
      </c>
      <c r="D309" s="189">
        <f t="shared" si="11"/>
        <v>0</v>
      </c>
      <c r="E309" s="189">
        <f t="shared" si="11"/>
        <v>0</v>
      </c>
      <c r="F309" s="189">
        <f t="shared" si="11"/>
        <v>0</v>
      </c>
      <c r="G309" s="189">
        <f t="shared" si="11"/>
        <v>0</v>
      </c>
      <c r="H309" s="189">
        <f t="shared" si="11"/>
        <v>0</v>
      </c>
      <c r="I309" s="189">
        <v>0</v>
      </c>
      <c r="J309" s="189">
        <v>0</v>
      </c>
      <c r="K309" s="189">
        <v>0</v>
      </c>
      <c r="L309" s="189">
        <v>0</v>
      </c>
      <c r="M309" s="189">
        <v>0</v>
      </c>
      <c r="N309" s="189">
        <v>0</v>
      </c>
      <c r="O309" s="189">
        <v>0</v>
      </c>
      <c r="P309" s="189">
        <v>0</v>
      </c>
      <c r="Q309" s="189">
        <v>0</v>
      </c>
      <c r="R309" s="189">
        <v>0</v>
      </c>
    </row>
    <row r="310" spans="1:18" ht="15" hidden="1">
      <c r="A310" s="181" t="str">
        <f t="shared" si="10"/>
        <v>B</v>
      </c>
      <c r="B310" s="188" t="s">
        <v>121</v>
      </c>
      <c r="C310" s="188" t="s">
        <v>101</v>
      </c>
      <c r="D310" s="189">
        <f t="shared" si="11"/>
        <v>0</v>
      </c>
      <c r="E310" s="189">
        <f t="shared" si="11"/>
        <v>0</v>
      </c>
      <c r="F310" s="189">
        <f t="shared" si="11"/>
        <v>0</v>
      </c>
      <c r="G310" s="189">
        <f t="shared" si="11"/>
        <v>0</v>
      </c>
      <c r="H310" s="189">
        <f t="shared" si="11"/>
        <v>0</v>
      </c>
      <c r="I310" s="189">
        <v>0</v>
      </c>
      <c r="J310" s="189">
        <v>0</v>
      </c>
      <c r="K310" s="189">
        <v>0</v>
      </c>
      <c r="L310" s="189">
        <v>0</v>
      </c>
      <c r="M310" s="189">
        <v>0</v>
      </c>
      <c r="N310" s="189">
        <v>0</v>
      </c>
      <c r="O310" s="189">
        <v>0</v>
      </c>
      <c r="P310" s="189">
        <v>0</v>
      </c>
      <c r="Q310" s="189">
        <v>0</v>
      </c>
      <c r="R310" s="189">
        <v>0</v>
      </c>
    </row>
    <row r="311" spans="1:18" ht="15" hidden="1">
      <c r="A311" s="181" t="str">
        <f t="shared" si="10"/>
        <v>B</v>
      </c>
      <c r="B311" s="188" t="s">
        <v>121</v>
      </c>
      <c r="C311" s="188" t="s">
        <v>104</v>
      </c>
      <c r="D311" s="189">
        <f t="shared" si="11"/>
        <v>0</v>
      </c>
      <c r="E311" s="189">
        <f t="shared" si="11"/>
        <v>0</v>
      </c>
      <c r="F311" s="189">
        <f t="shared" si="11"/>
        <v>0</v>
      </c>
      <c r="G311" s="189">
        <f t="shared" si="11"/>
        <v>0</v>
      </c>
      <c r="H311" s="189">
        <f t="shared" si="11"/>
        <v>0</v>
      </c>
      <c r="I311" s="189">
        <v>0</v>
      </c>
      <c r="J311" s="189">
        <v>0</v>
      </c>
      <c r="K311" s="189">
        <v>0</v>
      </c>
      <c r="L311" s="189">
        <v>0</v>
      </c>
      <c r="M311" s="189">
        <v>0</v>
      </c>
      <c r="N311" s="189">
        <v>0</v>
      </c>
      <c r="O311" s="189">
        <v>0</v>
      </c>
      <c r="P311" s="189">
        <v>0</v>
      </c>
      <c r="Q311" s="189">
        <v>0</v>
      </c>
      <c r="R311" s="189">
        <v>0</v>
      </c>
    </row>
    <row r="312" spans="1:18" ht="15" hidden="1">
      <c r="A312" s="181" t="str">
        <f t="shared" si="10"/>
        <v>B</v>
      </c>
      <c r="B312" s="188" t="s">
        <v>121</v>
      </c>
      <c r="C312" s="188" t="s">
        <v>105</v>
      </c>
      <c r="D312" s="189">
        <f t="shared" si="11"/>
        <v>0</v>
      </c>
      <c r="E312" s="189">
        <f t="shared" si="11"/>
        <v>0</v>
      </c>
      <c r="F312" s="189">
        <f t="shared" si="11"/>
        <v>0</v>
      </c>
      <c r="G312" s="189">
        <f t="shared" si="11"/>
        <v>0</v>
      </c>
      <c r="H312" s="189">
        <f t="shared" si="11"/>
        <v>0</v>
      </c>
      <c r="I312" s="189">
        <v>0</v>
      </c>
      <c r="J312" s="189">
        <v>0</v>
      </c>
      <c r="K312" s="189">
        <v>0</v>
      </c>
      <c r="L312" s="189">
        <v>0</v>
      </c>
      <c r="M312" s="189">
        <v>0</v>
      </c>
      <c r="N312" s="189">
        <v>0</v>
      </c>
      <c r="O312" s="189">
        <v>0</v>
      </c>
      <c r="P312" s="189">
        <v>0</v>
      </c>
      <c r="Q312" s="189">
        <v>0</v>
      </c>
      <c r="R312" s="189">
        <v>0</v>
      </c>
    </row>
    <row r="313" spans="1:18" ht="15" hidden="1">
      <c r="A313" s="181" t="str">
        <f t="shared" si="10"/>
        <v>B</v>
      </c>
      <c r="B313" s="186" t="s">
        <v>121</v>
      </c>
      <c r="C313" s="186" t="s">
        <v>155</v>
      </c>
      <c r="D313" s="187">
        <f t="shared" si="11"/>
        <v>0</v>
      </c>
      <c r="E313" s="187">
        <f t="shared" si="11"/>
        <v>0</v>
      </c>
      <c r="F313" s="187">
        <f t="shared" si="11"/>
        <v>0</v>
      </c>
      <c r="G313" s="187">
        <f t="shared" si="11"/>
        <v>0</v>
      </c>
      <c r="H313" s="187">
        <f t="shared" si="11"/>
        <v>0</v>
      </c>
      <c r="I313" s="187">
        <v>0</v>
      </c>
      <c r="J313" s="187">
        <v>0</v>
      </c>
      <c r="K313" s="187">
        <v>0</v>
      </c>
      <c r="L313" s="187">
        <v>0</v>
      </c>
      <c r="M313" s="187">
        <v>0</v>
      </c>
      <c r="N313" s="187">
        <v>0</v>
      </c>
      <c r="O313" s="187">
        <v>0</v>
      </c>
      <c r="P313" s="187">
        <v>0</v>
      </c>
      <c r="Q313" s="187">
        <v>0</v>
      </c>
      <c r="R313" s="187">
        <v>0</v>
      </c>
    </row>
    <row r="314" spans="1:18" ht="15.75" hidden="1" thickBot="1">
      <c r="A314" s="181" t="str">
        <f t="shared" si="10"/>
        <v>B</v>
      </c>
      <c r="B314" s="182" t="s">
        <v>249</v>
      </c>
      <c r="C314" s="183" t="s">
        <v>250</v>
      </c>
      <c r="D314" s="184">
        <f t="shared" si="11"/>
        <v>0</v>
      </c>
      <c r="E314" s="184">
        <f t="shared" si="11"/>
        <v>0</v>
      </c>
      <c r="F314" s="184">
        <f t="shared" si="11"/>
        <v>0</v>
      </c>
      <c r="G314" s="184">
        <f t="shared" si="11"/>
        <v>0</v>
      </c>
      <c r="H314" s="184">
        <f t="shared" si="11"/>
        <v>0</v>
      </c>
      <c r="I314" s="184">
        <v>0</v>
      </c>
      <c r="J314" s="184">
        <v>0</v>
      </c>
      <c r="K314" s="184">
        <v>0</v>
      </c>
      <c r="L314" s="184">
        <v>0</v>
      </c>
      <c r="M314" s="184">
        <v>0</v>
      </c>
      <c r="N314" s="184">
        <v>0</v>
      </c>
      <c r="O314" s="184">
        <v>0</v>
      </c>
      <c r="P314" s="184">
        <v>0</v>
      </c>
      <c r="Q314" s="184">
        <v>0</v>
      </c>
      <c r="R314" s="184">
        <v>0</v>
      </c>
    </row>
    <row r="315" spans="1:18" ht="15" hidden="1">
      <c r="A315" s="181" t="str">
        <f t="shared" si="10"/>
        <v>B</v>
      </c>
      <c r="B315" s="186" t="s">
        <v>121</v>
      </c>
      <c r="C315" s="186" t="s">
        <v>99</v>
      </c>
      <c r="D315" s="187">
        <f t="shared" si="11"/>
        <v>0</v>
      </c>
      <c r="E315" s="187">
        <f t="shared" si="11"/>
        <v>0</v>
      </c>
      <c r="F315" s="187">
        <f t="shared" si="11"/>
        <v>0</v>
      </c>
      <c r="G315" s="187">
        <f t="shared" si="11"/>
        <v>0</v>
      </c>
      <c r="H315" s="187">
        <f t="shared" si="11"/>
        <v>0</v>
      </c>
      <c r="I315" s="187">
        <v>0</v>
      </c>
      <c r="J315" s="187">
        <v>0</v>
      </c>
      <c r="K315" s="187">
        <v>0</v>
      </c>
      <c r="L315" s="187">
        <v>0</v>
      </c>
      <c r="M315" s="187">
        <v>0</v>
      </c>
      <c r="N315" s="187">
        <v>0</v>
      </c>
      <c r="O315" s="187">
        <v>0</v>
      </c>
      <c r="P315" s="187">
        <v>0</v>
      </c>
      <c r="Q315" s="187">
        <v>0</v>
      </c>
      <c r="R315" s="187">
        <v>0</v>
      </c>
    </row>
    <row r="316" spans="1:18" ht="15" hidden="1">
      <c r="A316" s="181" t="str">
        <f t="shared" si="10"/>
        <v>B</v>
      </c>
      <c r="B316" s="188" t="s">
        <v>121</v>
      </c>
      <c r="C316" s="188" t="s">
        <v>100</v>
      </c>
      <c r="D316" s="189">
        <f t="shared" si="11"/>
        <v>0</v>
      </c>
      <c r="E316" s="189">
        <f t="shared" si="11"/>
        <v>0</v>
      </c>
      <c r="F316" s="189">
        <f t="shared" si="11"/>
        <v>0</v>
      </c>
      <c r="G316" s="189">
        <f t="shared" si="11"/>
        <v>0</v>
      </c>
      <c r="H316" s="189">
        <f t="shared" si="11"/>
        <v>0</v>
      </c>
      <c r="I316" s="189">
        <v>0</v>
      </c>
      <c r="J316" s="189">
        <v>0</v>
      </c>
      <c r="K316" s="189">
        <v>0</v>
      </c>
      <c r="L316" s="189">
        <v>0</v>
      </c>
      <c r="M316" s="189">
        <v>0</v>
      </c>
      <c r="N316" s="189">
        <v>0</v>
      </c>
      <c r="O316" s="189">
        <v>0</v>
      </c>
      <c r="P316" s="189">
        <v>0</v>
      </c>
      <c r="Q316" s="189">
        <v>0</v>
      </c>
      <c r="R316" s="189">
        <v>0</v>
      </c>
    </row>
    <row r="317" spans="1:18" ht="15" hidden="1">
      <c r="A317" s="181" t="str">
        <f t="shared" si="10"/>
        <v>B</v>
      </c>
      <c r="B317" s="188" t="s">
        <v>121</v>
      </c>
      <c r="C317" s="188" t="s">
        <v>101</v>
      </c>
      <c r="D317" s="189">
        <f t="shared" si="11"/>
        <v>0</v>
      </c>
      <c r="E317" s="189">
        <f t="shared" si="11"/>
        <v>0</v>
      </c>
      <c r="F317" s="189">
        <f t="shared" si="11"/>
        <v>0</v>
      </c>
      <c r="G317" s="189">
        <f t="shared" si="11"/>
        <v>0</v>
      </c>
      <c r="H317" s="189">
        <f t="shared" si="11"/>
        <v>0</v>
      </c>
      <c r="I317" s="189">
        <v>0</v>
      </c>
      <c r="J317" s="189">
        <v>0</v>
      </c>
      <c r="K317" s="189">
        <v>0</v>
      </c>
      <c r="L317" s="189">
        <v>0</v>
      </c>
      <c r="M317" s="189">
        <v>0</v>
      </c>
      <c r="N317" s="189">
        <v>0</v>
      </c>
      <c r="O317" s="189">
        <v>0</v>
      </c>
      <c r="P317" s="189">
        <v>0</v>
      </c>
      <c r="Q317" s="189">
        <v>0</v>
      </c>
      <c r="R317" s="189">
        <v>0</v>
      </c>
    </row>
    <row r="318" spans="1:18" ht="15" hidden="1">
      <c r="A318" s="181" t="str">
        <f t="shared" si="10"/>
        <v>B</v>
      </c>
      <c r="B318" s="188" t="s">
        <v>121</v>
      </c>
      <c r="C318" s="188" t="s">
        <v>104</v>
      </c>
      <c r="D318" s="189">
        <f t="shared" si="11"/>
        <v>0</v>
      </c>
      <c r="E318" s="189">
        <f t="shared" si="11"/>
        <v>0</v>
      </c>
      <c r="F318" s="189">
        <f t="shared" si="11"/>
        <v>0</v>
      </c>
      <c r="G318" s="189">
        <f t="shared" si="11"/>
        <v>0</v>
      </c>
      <c r="H318" s="189">
        <f t="shared" si="11"/>
        <v>0</v>
      </c>
      <c r="I318" s="189">
        <v>0</v>
      </c>
      <c r="J318" s="189">
        <v>0</v>
      </c>
      <c r="K318" s="189">
        <v>0</v>
      </c>
      <c r="L318" s="189">
        <v>0</v>
      </c>
      <c r="M318" s="189">
        <v>0</v>
      </c>
      <c r="N318" s="189">
        <v>0</v>
      </c>
      <c r="O318" s="189">
        <v>0</v>
      </c>
      <c r="P318" s="189">
        <v>0</v>
      </c>
      <c r="Q318" s="189">
        <v>0</v>
      </c>
      <c r="R318" s="189">
        <v>0</v>
      </c>
    </row>
    <row r="319" spans="1:18" ht="15" hidden="1">
      <c r="A319" s="181" t="str">
        <f t="shared" si="10"/>
        <v>B</v>
      </c>
      <c r="B319" s="188" t="s">
        <v>121</v>
      </c>
      <c r="C319" s="188" t="s">
        <v>105</v>
      </c>
      <c r="D319" s="189">
        <f t="shared" si="11"/>
        <v>0</v>
      </c>
      <c r="E319" s="189">
        <f t="shared" si="11"/>
        <v>0</v>
      </c>
      <c r="F319" s="189">
        <f t="shared" si="11"/>
        <v>0</v>
      </c>
      <c r="G319" s="189">
        <f t="shared" si="11"/>
        <v>0</v>
      </c>
      <c r="H319" s="189">
        <f t="shared" si="11"/>
        <v>0</v>
      </c>
      <c r="I319" s="189">
        <v>0</v>
      </c>
      <c r="J319" s="189">
        <v>0</v>
      </c>
      <c r="K319" s="189">
        <v>0</v>
      </c>
      <c r="L319" s="189">
        <v>0</v>
      </c>
      <c r="M319" s="189">
        <v>0</v>
      </c>
      <c r="N319" s="189">
        <v>0</v>
      </c>
      <c r="O319" s="189">
        <v>0</v>
      </c>
      <c r="P319" s="189">
        <v>0</v>
      </c>
      <c r="Q319" s="189">
        <v>0</v>
      </c>
      <c r="R319" s="189">
        <v>0</v>
      </c>
    </row>
    <row r="320" spans="1:18" ht="15" hidden="1">
      <c r="A320" s="181" t="str">
        <f t="shared" si="10"/>
        <v>B</v>
      </c>
      <c r="B320" s="186" t="s">
        <v>121</v>
      </c>
      <c r="C320" s="186" t="s">
        <v>155</v>
      </c>
      <c r="D320" s="187">
        <f t="shared" si="11"/>
        <v>0</v>
      </c>
      <c r="E320" s="187">
        <f t="shared" si="11"/>
        <v>0</v>
      </c>
      <c r="F320" s="187">
        <f t="shared" si="11"/>
        <v>0</v>
      </c>
      <c r="G320" s="187">
        <f t="shared" si="11"/>
        <v>0</v>
      </c>
      <c r="H320" s="187">
        <f t="shared" si="11"/>
        <v>0</v>
      </c>
      <c r="I320" s="187">
        <v>0</v>
      </c>
      <c r="J320" s="187">
        <v>0</v>
      </c>
      <c r="K320" s="187">
        <v>0</v>
      </c>
      <c r="L320" s="187">
        <v>0</v>
      </c>
      <c r="M320" s="187">
        <v>0</v>
      </c>
      <c r="N320" s="187">
        <v>0</v>
      </c>
      <c r="O320" s="187">
        <v>0</v>
      </c>
      <c r="P320" s="187">
        <v>0</v>
      </c>
      <c r="Q320" s="187">
        <v>0</v>
      </c>
      <c r="R320" s="187">
        <v>0</v>
      </c>
    </row>
    <row r="321" spans="1:18" ht="30.75" hidden="1" thickBot="1">
      <c r="A321" s="181" t="str">
        <f t="shared" si="10"/>
        <v>B</v>
      </c>
      <c r="B321" s="182" t="s">
        <v>251</v>
      </c>
      <c r="C321" s="183" t="s">
        <v>252</v>
      </c>
      <c r="D321" s="184">
        <f t="shared" si="11"/>
        <v>0</v>
      </c>
      <c r="E321" s="184">
        <f t="shared" si="11"/>
        <v>0</v>
      </c>
      <c r="F321" s="184">
        <f t="shared" si="11"/>
        <v>0</v>
      </c>
      <c r="G321" s="184">
        <f t="shared" si="11"/>
        <v>0</v>
      </c>
      <c r="H321" s="184">
        <f t="shared" si="11"/>
        <v>0</v>
      </c>
      <c r="I321" s="184">
        <v>0</v>
      </c>
      <c r="J321" s="184">
        <v>0</v>
      </c>
      <c r="K321" s="184">
        <v>0</v>
      </c>
      <c r="L321" s="184">
        <v>0</v>
      </c>
      <c r="M321" s="184">
        <v>0</v>
      </c>
      <c r="N321" s="184">
        <v>0</v>
      </c>
      <c r="O321" s="184">
        <v>0</v>
      </c>
      <c r="P321" s="184">
        <v>0</v>
      </c>
      <c r="Q321" s="184">
        <v>0</v>
      </c>
      <c r="R321" s="184">
        <v>0</v>
      </c>
    </row>
    <row r="322" spans="1:18" ht="15" hidden="1">
      <c r="A322" s="181" t="str">
        <f t="shared" si="10"/>
        <v>B</v>
      </c>
      <c r="B322" s="186" t="s">
        <v>121</v>
      </c>
      <c r="C322" s="186" t="s">
        <v>99</v>
      </c>
      <c r="D322" s="187">
        <f t="shared" si="11"/>
        <v>0</v>
      </c>
      <c r="E322" s="187">
        <f t="shared" si="11"/>
        <v>0</v>
      </c>
      <c r="F322" s="187">
        <f t="shared" si="11"/>
        <v>0</v>
      </c>
      <c r="G322" s="187">
        <f t="shared" si="11"/>
        <v>0</v>
      </c>
      <c r="H322" s="187">
        <f t="shared" si="11"/>
        <v>0</v>
      </c>
      <c r="I322" s="187">
        <v>0</v>
      </c>
      <c r="J322" s="187">
        <v>0</v>
      </c>
      <c r="K322" s="187">
        <v>0</v>
      </c>
      <c r="L322" s="187">
        <v>0</v>
      </c>
      <c r="M322" s="187">
        <v>0</v>
      </c>
      <c r="N322" s="187">
        <v>0</v>
      </c>
      <c r="O322" s="187">
        <v>0</v>
      </c>
      <c r="P322" s="187">
        <v>0</v>
      </c>
      <c r="Q322" s="187">
        <v>0</v>
      </c>
      <c r="R322" s="187">
        <v>0</v>
      </c>
    </row>
    <row r="323" spans="1:18" ht="15" hidden="1">
      <c r="A323" s="181" t="str">
        <f t="shared" si="10"/>
        <v>B</v>
      </c>
      <c r="B323" s="188" t="s">
        <v>121</v>
      </c>
      <c r="C323" s="188" t="s">
        <v>100</v>
      </c>
      <c r="D323" s="189">
        <f t="shared" si="11"/>
        <v>0</v>
      </c>
      <c r="E323" s="189">
        <f t="shared" si="11"/>
        <v>0</v>
      </c>
      <c r="F323" s="189">
        <f t="shared" si="11"/>
        <v>0</v>
      </c>
      <c r="G323" s="189">
        <f t="shared" si="11"/>
        <v>0</v>
      </c>
      <c r="H323" s="189">
        <f t="shared" si="11"/>
        <v>0</v>
      </c>
      <c r="I323" s="189">
        <v>0</v>
      </c>
      <c r="J323" s="189">
        <v>0</v>
      </c>
      <c r="K323" s="189">
        <v>0</v>
      </c>
      <c r="L323" s="189">
        <v>0</v>
      </c>
      <c r="M323" s="189">
        <v>0</v>
      </c>
      <c r="N323" s="189">
        <v>0</v>
      </c>
      <c r="O323" s="189">
        <v>0</v>
      </c>
      <c r="P323" s="189">
        <v>0</v>
      </c>
      <c r="Q323" s="189">
        <v>0</v>
      </c>
      <c r="R323" s="189">
        <v>0</v>
      </c>
    </row>
    <row r="324" spans="1:18" ht="15" hidden="1">
      <c r="A324" s="181" t="str">
        <f t="shared" si="10"/>
        <v>B</v>
      </c>
      <c r="B324" s="188" t="s">
        <v>121</v>
      </c>
      <c r="C324" s="188" t="s">
        <v>101</v>
      </c>
      <c r="D324" s="189">
        <f t="shared" si="11"/>
        <v>0</v>
      </c>
      <c r="E324" s="189">
        <f t="shared" si="11"/>
        <v>0</v>
      </c>
      <c r="F324" s="189">
        <f t="shared" si="11"/>
        <v>0</v>
      </c>
      <c r="G324" s="189">
        <f t="shared" si="11"/>
        <v>0</v>
      </c>
      <c r="H324" s="189">
        <f t="shared" si="11"/>
        <v>0</v>
      </c>
      <c r="I324" s="189">
        <v>0</v>
      </c>
      <c r="J324" s="189">
        <v>0</v>
      </c>
      <c r="K324" s="189">
        <v>0</v>
      </c>
      <c r="L324" s="189">
        <v>0</v>
      </c>
      <c r="M324" s="189">
        <v>0</v>
      </c>
      <c r="N324" s="189">
        <v>0</v>
      </c>
      <c r="O324" s="189">
        <v>0</v>
      </c>
      <c r="P324" s="189">
        <v>0</v>
      </c>
      <c r="Q324" s="189">
        <v>0</v>
      </c>
      <c r="R324" s="189">
        <v>0</v>
      </c>
    </row>
    <row r="325" spans="1:18" ht="15" hidden="1">
      <c r="A325" s="181" t="str">
        <f t="shared" si="10"/>
        <v>B</v>
      </c>
      <c r="B325" s="188" t="s">
        <v>121</v>
      </c>
      <c r="C325" s="188" t="s">
        <v>104</v>
      </c>
      <c r="D325" s="189">
        <f t="shared" ref="D325:H375" si="12">I325+N325</f>
        <v>0</v>
      </c>
      <c r="E325" s="189">
        <f t="shared" si="12"/>
        <v>0</v>
      </c>
      <c r="F325" s="189">
        <f t="shared" si="12"/>
        <v>0</v>
      </c>
      <c r="G325" s="189">
        <f t="shared" si="12"/>
        <v>0</v>
      </c>
      <c r="H325" s="189">
        <f t="shared" si="12"/>
        <v>0</v>
      </c>
      <c r="I325" s="189">
        <v>0</v>
      </c>
      <c r="J325" s="189">
        <v>0</v>
      </c>
      <c r="K325" s="189">
        <v>0</v>
      </c>
      <c r="L325" s="189">
        <v>0</v>
      </c>
      <c r="M325" s="189">
        <v>0</v>
      </c>
      <c r="N325" s="189">
        <v>0</v>
      </c>
      <c r="O325" s="189">
        <v>0</v>
      </c>
      <c r="P325" s="189">
        <v>0</v>
      </c>
      <c r="Q325" s="189">
        <v>0</v>
      </c>
      <c r="R325" s="189">
        <v>0</v>
      </c>
    </row>
    <row r="326" spans="1:18" ht="15" hidden="1">
      <c r="A326" s="181" t="str">
        <f t="shared" si="10"/>
        <v>B</v>
      </c>
      <c r="B326" s="188" t="s">
        <v>121</v>
      </c>
      <c r="C326" s="188" t="s">
        <v>105</v>
      </c>
      <c r="D326" s="189">
        <f t="shared" si="12"/>
        <v>0</v>
      </c>
      <c r="E326" s="189">
        <f t="shared" si="12"/>
        <v>0</v>
      </c>
      <c r="F326" s="189">
        <f t="shared" si="12"/>
        <v>0</v>
      </c>
      <c r="G326" s="189">
        <f t="shared" si="12"/>
        <v>0</v>
      </c>
      <c r="H326" s="189">
        <f t="shared" si="12"/>
        <v>0</v>
      </c>
      <c r="I326" s="189">
        <v>0</v>
      </c>
      <c r="J326" s="189">
        <v>0</v>
      </c>
      <c r="K326" s="189">
        <v>0</v>
      </c>
      <c r="L326" s="189">
        <v>0</v>
      </c>
      <c r="M326" s="189">
        <v>0</v>
      </c>
      <c r="N326" s="189">
        <v>0</v>
      </c>
      <c r="O326" s="189">
        <v>0</v>
      </c>
      <c r="P326" s="189">
        <v>0</v>
      </c>
      <c r="Q326" s="189">
        <v>0</v>
      </c>
      <c r="R326" s="189">
        <v>0</v>
      </c>
    </row>
    <row r="327" spans="1:18" ht="15" hidden="1">
      <c r="A327" s="181" t="str">
        <f t="shared" ref="A327:A390" si="13">(IF(OR(D327&lt;&gt;0),"A","B"))</f>
        <v>B</v>
      </c>
      <c r="B327" s="186" t="s">
        <v>121</v>
      </c>
      <c r="C327" s="186" t="s">
        <v>155</v>
      </c>
      <c r="D327" s="187">
        <f t="shared" si="12"/>
        <v>0</v>
      </c>
      <c r="E327" s="187">
        <f t="shared" si="12"/>
        <v>0</v>
      </c>
      <c r="F327" s="187">
        <f t="shared" si="12"/>
        <v>0</v>
      </c>
      <c r="G327" s="187">
        <f t="shared" si="12"/>
        <v>0</v>
      </c>
      <c r="H327" s="187">
        <f t="shared" si="12"/>
        <v>0</v>
      </c>
      <c r="I327" s="187">
        <v>0</v>
      </c>
      <c r="J327" s="187">
        <v>0</v>
      </c>
      <c r="K327" s="187">
        <v>0</v>
      </c>
      <c r="L327" s="187">
        <v>0</v>
      </c>
      <c r="M327" s="187">
        <v>0</v>
      </c>
      <c r="N327" s="187">
        <v>0</v>
      </c>
      <c r="O327" s="187">
        <v>0</v>
      </c>
      <c r="P327" s="187">
        <v>0</v>
      </c>
      <c r="Q327" s="187">
        <v>0</v>
      </c>
      <c r="R327" s="187">
        <v>0</v>
      </c>
    </row>
    <row r="328" spans="1:18" ht="15.75" hidden="1" thickBot="1">
      <c r="A328" s="181" t="str">
        <f t="shared" si="13"/>
        <v>B</v>
      </c>
      <c r="B328" s="182" t="s">
        <v>253</v>
      </c>
      <c r="C328" s="183" t="s">
        <v>254</v>
      </c>
      <c r="D328" s="184">
        <f t="shared" si="12"/>
        <v>0</v>
      </c>
      <c r="E328" s="184">
        <f t="shared" si="12"/>
        <v>0</v>
      </c>
      <c r="F328" s="184">
        <f t="shared" si="12"/>
        <v>0</v>
      </c>
      <c r="G328" s="184">
        <f t="shared" si="12"/>
        <v>0</v>
      </c>
      <c r="H328" s="184">
        <f t="shared" si="12"/>
        <v>0</v>
      </c>
      <c r="I328" s="184">
        <v>0</v>
      </c>
      <c r="J328" s="184">
        <v>0</v>
      </c>
      <c r="K328" s="184">
        <v>0</v>
      </c>
      <c r="L328" s="184">
        <v>0</v>
      </c>
      <c r="M328" s="184">
        <v>0</v>
      </c>
      <c r="N328" s="184">
        <v>0</v>
      </c>
      <c r="O328" s="184">
        <v>0</v>
      </c>
      <c r="P328" s="184">
        <v>0</v>
      </c>
      <c r="Q328" s="184">
        <v>0</v>
      </c>
      <c r="R328" s="184">
        <v>0</v>
      </c>
    </row>
    <row r="329" spans="1:18" ht="15" hidden="1">
      <c r="A329" s="181" t="str">
        <f t="shared" si="13"/>
        <v>B</v>
      </c>
      <c r="B329" s="186" t="s">
        <v>121</v>
      </c>
      <c r="C329" s="186" t="s">
        <v>99</v>
      </c>
      <c r="D329" s="187">
        <f t="shared" si="12"/>
        <v>0</v>
      </c>
      <c r="E329" s="187">
        <f t="shared" si="12"/>
        <v>0</v>
      </c>
      <c r="F329" s="187">
        <f t="shared" si="12"/>
        <v>0</v>
      </c>
      <c r="G329" s="187">
        <f t="shared" si="12"/>
        <v>0</v>
      </c>
      <c r="H329" s="187">
        <f t="shared" si="12"/>
        <v>0</v>
      </c>
      <c r="I329" s="187">
        <v>0</v>
      </c>
      <c r="J329" s="187">
        <v>0</v>
      </c>
      <c r="K329" s="187">
        <v>0</v>
      </c>
      <c r="L329" s="187">
        <v>0</v>
      </c>
      <c r="M329" s="187">
        <v>0</v>
      </c>
      <c r="N329" s="187">
        <v>0</v>
      </c>
      <c r="O329" s="187">
        <v>0</v>
      </c>
      <c r="P329" s="187">
        <v>0</v>
      </c>
      <c r="Q329" s="187">
        <v>0</v>
      </c>
      <c r="R329" s="187">
        <v>0</v>
      </c>
    </row>
    <row r="330" spans="1:18" ht="15" hidden="1">
      <c r="A330" s="181" t="str">
        <f t="shared" si="13"/>
        <v>B</v>
      </c>
      <c r="B330" s="188" t="s">
        <v>121</v>
      </c>
      <c r="C330" s="188" t="s">
        <v>100</v>
      </c>
      <c r="D330" s="189">
        <f t="shared" si="12"/>
        <v>0</v>
      </c>
      <c r="E330" s="189">
        <f t="shared" si="12"/>
        <v>0</v>
      </c>
      <c r="F330" s="189">
        <f t="shared" si="12"/>
        <v>0</v>
      </c>
      <c r="G330" s="189">
        <f t="shared" si="12"/>
        <v>0</v>
      </c>
      <c r="H330" s="189">
        <f t="shared" si="12"/>
        <v>0</v>
      </c>
      <c r="I330" s="189">
        <v>0</v>
      </c>
      <c r="J330" s="189">
        <v>0</v>
      </c>
      <c r="K330" s="189">
        <v>0</v>
      </c>
      <c r="L330" s="189">
        <v>0</v>
      </c>
      <c r="M330" s="189">
        <v>0</v>
      </c>
      <c r="N330" s="189">
        <v>0</v>
      </c>
      <c r="O330" s="189">
        <v>0</v>
      </c>
      <c r="P330" s="189">
        <v>0</v>
      </c>
      <c r="Q330" s="189">
        <v>0</v>
      </c>
      <c r="R330" s="189">
        <v>0</v>
      </c>
    </row>
    <row r="331" spans="1:18" ht="15" hidden="1">
      <c r="A331" s="181" t="str">
        <f t="shared" si="13"/>
        <v>B</v>
      </c>
      <c r="B331" s="188" t="s">
        <v>121</v>
      </c>
      <c r="C331" s="188" t="s">
        <v>101</v>
      </c>
      <c r="D331" s="189">
        <f t="shared" si="12"/>
        <v>0</v>
      </c>
      <c r="E331" s="189">
        <f t="shared" si="12"/>
        <v>0</v>
      </c>
      <c r="F331" s="189">
        <f t="shared" si="12"/>
        <v>0</v>
      </c>
      <c r="G331" s="189">
        <f t="shared" si="12"/>
        <v>0</v>
      </c>
      <c r="H331" s="189">
        <f t="shared" si="12"/>
        <v>0</v>
      </c>
      <c r="I331" s="189">
        <v>0</v>
      </c>
      <c r="J331" s="189">
        <v>0</v>
      </c>
      <c r="K331" s="189">
        <v>0</v>
      </c>
      <c r="L331" s="189">
        <v>0</v>
      </c>
      <c r="M331" s="189">
        <v>0</v>
      </c>
      <c r="N331" s="189">
        <v>0</v>
      </c>
      <c r="O331" s="189">
        <v>0</v>
      </c>
      <c r="P331" s="189">
        <v>0</v>
      </c>
      <c r="Q331" s="189">
        <v>0</v>
      </c>
      <c r="R331" s="189">
        <v>0</v>
      </c>
    </row>
    <row r="332" spans="1:18" ht="15" hidden="1">
      <c r="A332" s="181" t="str">
        <f t="shared" si="13"/>
        <v>B</v>
      </c>
      <c r="B332" s="188" t="s">
        <v>121</v>
      </c>
      <c r="C332" s="188" t="s">
        <v>104</v>
      </c>
      <c r="D332" s="189">
        <f t="shared" si="12"/>
        <v>0</v>
      </c>
      <c r="E332" s="189">
        <f t="shared" si="12"/>
        <v>0</v>
      </c>
      <c r="F332" s="189">
        <f t="shared" si="12"/>
        <v>0</v>
      </c>
      <c r="G332" s="189">
        <f t="shared" si="12"/>
        <v>0</v>
      </c>
      <c r="H332" s="189">
        <f t="shared" si="12"/>
        <v>0</v>
      </c>
      <c r="I332" s="189">
        <v>0</v>
      </c>
      <c r="J332" s="189">
        <v>0</v>
      </c>
      <c r="K332" s="189">
        <v>0</v>
      </c>
      <c r="L332" s="189">
        <v>0</v>
      </c>
      <c r="M332" s="189">
        <v>0</v>
      </c>
      <c r="N332" s="189">
        <v>0</v>
      </c>
      <c r="O332" s="189">
        <v>0</v>
      </c>
      <c r="P332" s="189">
        <v>0</v>
      </c>
      <c r="Q332" s="189">
        <v>0</v>
      </c>
      <c r="R332" s="189">
        <v>0</v>
      </c>
    </row>
    <row r="333" spans="1:18" ht="15" hidden="1">
      <c r="A333" s="181" t="str">
        <f t="shared" si="13"/>
        <v>B</v>
      </c>
      <c r="B333" s="186" t="s">
        <v>121</v>
      </c>
      <c r="C333" s="186" t="s">
        <v>155</v>
      </c>
      <c r="D333" s="187">
        <f t="shared" si="12"/>
        <v>0</v>
      </c>
      <c r="E333" s="187">
        <f t="shared" si="12"/>
        <v>0</v>
      </c>
      <c r="F333" s="187">
        <f t="shared" si="12"/>
        <v>0</v>
      </c>
      <c r="G333" s="187">
        <f t="shared" si="12"/>
        <v>0</v>
      </c>
      <c r="H333" s="187">
        <f t="shared" si="12"/>
        <v>0</v>
      </c>
      <c r="I333" s="187">
        <v>0</v>
      </c>
      <c r="J333" s="187">
        <v>0</v>
      </c>
      <c r="K333" s="187">
        <v>0</v>
      </c>
      <c r="L333" s="187">
        <v>0</v>
      </c>
      <c r="M333" s="187">
        <v>0</v>
      </c>
      <c r="N333" s="187">
        <v>0</v>
      </c>
      <c r="O333" s="187">
        <v>0</v>
      </c>
      <c r="P333" s="187">
        <v>0</v>
      </c>
      <c r="Q333" s="187">
        <v>0</v>
      </c>
      <c r="R333" s="187">
        <v>0</v>
      </c>
    </row>
    <row r="334" spans="1:18" ht="30.75" hidden="1" thickBot="1">
      <c r="A334" s="181" t="str">
        <f t="shared" si="13"/>
        <v>B</v>
      </c>
      <c r="B334" s="182" t="s">
        <v>255</v>
      </c>
      <c r="C334" s="183" t="s">
        <v>256</v>
      </c>
      <c r="D334" s="184">
        <f t="shared" si="12"/>
        <v>0</v>
      </c>
      <c r="E334" s="184">
        <f t="shared" si="12"/>
        <v>0</v>
      </c>
      <c r="F334" s="184">
        <f t="shared" si="12"/>
        <v>0</v>
      </c>
      <c r="G334" s="184">
        <f t="shared" si="12"/>
        <v>0</v>
      </c>
      <c r="H334" s="184">
        <f t="shared" si="12"/>
        <v>0</v>
      </c>
      <c r="I334" s="184">
        <v>0</v>
      </c>
      <c r="J334" s="184">
        <v>0</v>
      </c>
      <c r="K334" s="184">
        <v>0</v>
      </c>
      <c r="L334" s="184">
        <v>0</v>
      </c>
      <c r="M334" s="184">
        <v>0</v>
      </c>
      <c r="N334" s="184">
        <v>0</v>
      </c>
      <c r="O334" s="184">
        <v>0</v>
      </c>
      <c r="P334" s="184">
        <v>0</v>
      </c>
      <c r="Q334" s="184">
        <v>0</v>
      </c>
      <c r="R334" s="184">
        <v>0</v>
      </c>
    </row>
    <row r="335" spans="1:18" ht="15" hidden="1">
      <c r="A335" s="181" t="str">
        <f t="shared" si="13"/>
        <v>B</v>
      </c>
      <c r="B335" s="186" t="s">
        <v>121</v>
      </c>
      <c r="C335" s="186" t="s">
        <v>99</v>
      </c>
      <c r="D335" s="187">
        <f t="shared" si="12"/>
        <v>0</v>
      </c>
      <c r="E335" s="187">
        <f t="shared" si="12"/>
        <v>0</v>
      </c>
      <c r="F335" s="187">
        <f t="shared" si="12"/>
        <v>0</v>
      </c>
      <c r="G335" s="187">
        <f t="shared" si="12"/>
        <v>0</v>
      </c>
      <c r="H335" s="187">
        <f t="shared" si="12"/>
        <v>0</v>
      </c>
      <c r="I335" s="187">
        <v>0</v>
      </c>
      <c r="J335" s="187">
        <v>0</v>
      </c>
      <c r="K335" s="187">
        <v>0</v>
      </c>
      <c r="L335" s="187">
        <v>0</v>
      </c>
      <c r="M335" s="187">
        <v>0</v>
      </c>
      <c r="N335" s="187">
        <v>0</v>
      </c>
      <c r="O335" s="187">
        <v>0</v>
      </c>
      <c r="P335" s="187">
        <v>0</v>
      </c>
      <c r="Q335" s="187">
        <v>0</v>
      </c>
      <c r="R335" s="187">
        <v>0</v>
      </c>
    </row>
    <row r="336" spans="1:18" ht="15" hidden="1">
      <c r="A336" s="181" t="str">
        <f t="shared" si="13"/>
        <v>B</v>
      </c>
      <c r="B336" s="188" t="s">
        <v>121</v>
      </c>
      <c r="C336" s="188" t="s">
        <v>100</v>
      </c>
      <c r="D336" s="189">
        <f t="shared" si="12"/>
        <v>0</v>
      </c>
      <c r="E336" s="189">
        <f t="shared" si="12"/>
        <v>0</v>
      </c>
      <c r="F336" s="189">
        <f t="shared" si="12"/>
        <v>0</v>
      </c>
      <c r="G336" s="189">
        <f t="shared" si="12"/>
        <v>0</v>
      </c>
      <c r="H336" s="189">
        <f t="shared" si="12"/>
        <v>0</v>
      </c>
      <c r="I336" s="189">
        <v>0</v>
      </c>
      <c r="J336" s="189">
        <v>0</v>
      </c>
      <c r="K336" s="189">
        <v>0</v>
      </c>
      <c r="L336" s="189">
        <v>0</v>
      </c>
      <c r="M336" s="189">
        <v>0</v>
      </c>
      <c r="N336" s="189">
        <v>0</v>
      </c>
      <c r="O336" s="189">
        <v>0</v>
      </c>
      <c r="P336" s="189">
        <v>0</v>
      </c>
      <c r="Q336" s="189">
        <v>0</v>
      </c>
      <c r="R336" s="189">
        <v>0</v>
      </c>
    </row>
    <row r="337" spans="1:18" ht="15" hidden="1">
      <c r="A337" s="181" t="str">
        <f t="shared" si="13"/>
        <v>B</v>
      </c>
      <c r="B337" s="188" t="s">
        <v>121</v>
      </c>
      <c r="C337" s="188" t="s">
        <v>101</v>
      </c>
      <c r="D337" s="189">
        <f t="shared" si="12"/>
        <v>0</v>
      </c>
      <c r="E337" s="189">
        <f t="shared" si="12"/>
        <v>0</v>
      </c>
      <c r="F337" s="189">
        <f t="shared" si="12"/>
        <v>0</v>
      </c>
      <c r="G337" s="189">
        <f t="shared" si="12"/>
        <v>0</v>
      </c>
      <c r="H337" s="189">
        <f t="shared" si="12"/>
        <v>0</v>
      </c>
      <c r="I337" s="189">
        <v>0</v>
      </c>
      <c r="J337" s="189">
        <v>0</v>
      </c>
      <c r="K337" s="189">
        <v>0</v>
      </c>
      <c r="L337" s="189">
        <v>0</v>
      </c>
      <c r="M337" s="189">
        <v>0</v>
      </c>
      <c r="N337" s="189">
        <v>0</v>
      </c>
      <c r="O337" s="189">
        <v>0</v>
      </c>
      <c r="P337" s="189">
        <v>0</v>
      </c>
      <c r="Q337" s="189">
        <v>0</v>
      </c>
      <c r="R337" s="189">
        <v>0</v>
      </c>
    </row>
    <row r="338" spans="1:18" ht="15" hidden="1">
      <c r="A338" s="181" t="str">
        <f t="shared" si="13"/>
        <v>B</v>
      </c>
      <c r="B338" s="188" t="s">
        <v>121</v>
      </c>
      <c r="C338" s="188" t="s">
        <v>103</v>
      </c>
      <c r="D338" s="189">
        <f t="shared" si="12"/>
        <v>0</v>
      </c>
      <c r="E338" s="189">
        <f t="shared" si="12"/>
        <v>0</v>
      </c>
      <c r="F338" s="189">
        <f t="shared" si="12"/>
        <v>0</v>
      </c>
      <c r="G338" s="189">
        <f t="shared" si="12"/>
        <v>0</v>
      </c>
      <c r="H338" s="189">
        <f t="shared" si="12"/>
        <v>0</v>
      </c>
      <c r="I338" s="189">
        <v>0</v>
      </c>
      <c r="J338" s="189">
        <v>0</v>
      </c>
      <c r="K338" s="189">
        <v>0</v>
      </c>
      <c r="L338" s="189">
        <v>0</v>
      </c>
      <c r="M338" s="189">
        <v>0</v>
      </c>
      <c r="N338" s="189">
        <v>0</v>
      </c>
      <c r="O338" s="189">
        <v>0</v>
      </c>
      <c r="P338" s="189">
        <v>0</v>
      </c>
      <c r="Q338" s="189">
        <v>0</v>
      </c>
      <c r="R338" s="189">
        <v>0</v>
      </c>
    </row>
    <row r="339" spans="1:18" ht="15" hidden="1">
      <c r="A339" s="181" t="str">
        <f t="shared" si="13"/>
        <v>B</v>
      </c>
      <c r="B339" s="188" t="s">
        <v>121</v>
      </c>
      <c r="C339" s="188" t="s">
        <v>15</v>
      </c>
      <c r="D339" s="189">
        <f t="shared" si="12"/>
        <v>0</v>
      </c>
      <c r="E339" s="189">
        <f t="shared" si="12"/>
        <v>0</v>
      </c>
      <c r="F339" s="189">
        <f t="shared" si="12"/>
        <v>0</v>
      </c>
      <c r="G339" s="189">
        <f t="shared" si="12"/>
        <v>0</v>
      </c>
      <c r="H339" s="189">
        <f t="shared" si="12"/>
        <v>0</v>
      </c>
      <c r="I339" s="189">
        <v>0</v>
      </c>
      <c r="J339" s="189">
        <v>0</v>
      </c>
      <c r="K339" s="189">
        <v>0</v>
      </c>
      <c r="L339" s="189">
        <v>0</v>
      </c>
      <c r="M339" s="189">
        <v>0</v>
      </c>
      <c r="N339" s="189">
        <v>0</v>
      </c>
      <c r="O339" s="189">
        <v>0</v>
      </c>
      <c r="P339" s="189">
        <v>0</v>
      </c>
      <c r="Q339" s="189">
        <v>0</v>
      </c>
      <c r="R339" s="189">
        <v>0</v>
      </c>
    </row>
    <row r="340" spans="1:18" ht="15" hidden="1">
      <c r="A340" s="181" t="str">
        <f t="shared" si="13"/>
        <v>B</v>
      </c>
      <c r="B340" s="188" t="s">
        <v>121</v>
      </c>
      <c r="C340" s="188" t="s">
        <v>104</v>
      </c>
      <c r="D340" s="189">
        <f t="shared" si="12"/>
        <v>0</v>
      </c>
      <c r="E340" s="189">
        <f t="shared" si="12"/>
        <v>0</v>
      </c>
      <c r="F340" s="189">
        <f t="shared" si="12"/>
        <v>0</v>
      </c>
      <c r="G340" s="189">
        <f t="shared" si="12"/>
        <v>0</v>
      </c>
      <c r="H340" s="189">
        <f t="shared" si="12"/>
        <v>0</v>
      </c>
      <c r="I340" s="189">
        <v>0</v>
      </c>
      <c r="J340" s="189">
        <v>0</v>
      </c>
      <c r="K340" s="189">
        <v>0</v>
      </c>
      <c r="L340" s="189">
        <v>0</v>
      </c>
      <c r="M340" s="189">
        <v>0</v>
      </c>
      <c r="N340" s="189">
        <v>0</v>
      </c>
      <c r="O340" s="189">
        <v>0</v>
      </c>
      <c r="P340" s="189">
        <v>0</v>
      </c>
      <c r="Q340" s="189">
        <v>0</v>
      </c>
      <c r="R340" s="189">
        <v>0</v>
      </c>
    </row>
    <row r="341" spans="1:18" ht="15" hidden="1">
      <c r="A341" s="181" t="str">
        <f t="shared" si="13"/>
        <v>B</v>
      </c>
      <c r="B341" s="188" t="s">
        <v>121</v>
      </c>
      <c r="C341" s="188" t="s">
        <v>105</v>
      </c>
      <c r="D341" s="189">
        <f t="shared" si="12"/>
        <v>0</v>
      </c>
      <c r="E341" s="189">
        <f t="shared" si="12"/>
        <v>0</v>
      </c>
      <c r="F341" s="189">
        <f t="shared" si="12"/>
        <v>0</v>
      </c>
      <c r="G341" s="189">
        <f t="shared" si="12"/>
        <v>0</v>
      </c>
      <c r="H341" s="189">
        <f t="shared" si="12"/>
        <v>0</v>
      </c>
      <c r="I341" s="189">
        <v>0</v>
      </c>
      <c r="J341" s="189">
        <v>0</v>
      </c>
      <c r="K341" s="189">
        <v>0</v>
      </c>
      <c r="L341" s="189">
        <v>0</v>
      </c>
      <c r="M341" s="189">
        <v>0</v>
      </c>
      <c r="N341" s="189">
        <v>0</v>
      </c>
      <c r="O341" s="189">
        <v>0</v>
      </c>
      <c r="P341" s="189">
        <v>0</v>
      </c>
      <c r="Q341" s="189">
        <v>0</v>
      </c>
      <c r="R341" s="189">
        <v>0</v>
      </c>
    </row>
    <row r="342" spans="1:18" ht="15" hidden="1">
      <c r="A342" s="181" t="str">
        <f t="shared" si="13"/>
        <v>B</v>
      </c>
      <c r="B342" s="186" t="s">
        <v>121</v>
      </c>
      <c r="C342" s="186" t="s">
        <v>155</v>
      </c>
      <c r="D342" s="187">
        <f t="shared" si="12"/>
        <v>0</v>
      </c>
      <c r="E342" s="187">
        <f t="shared" si="12"/>
        <v>0</v>
      </c>
      <c r="F342" s="187">
        <f t="shared" si="12"/>
        <v>0</v>
      </c>
      <c r="G342" s="187">
        <f t="shared" si="12"/>
        <v>0</v>
      </c>
      <c r="H342" s="187">
        <f t="shared" si="12"/>
        <v>0</v>
      </c>
      <c r="I342" s="187">
        <v>0</v>
      </c>
      <c r="J342" s="187">
        <v>0</v>
      </c>
      <c r="K342" s="187">
        <v>0</v>
      </c>
      <c r="L342" s="187">
        <v>0</v>
      </c>
      <c r="M342" s="187">
        <v>0</v>
      </c>
      <c r="N342" s="187">
        <v>0</v>
      </c>
      <c r="O342" s="187">
        <v>0</v>
      </c>
      <c r="P342" s="187">
        <v>0</v>
      </c>
      <c r="Q342" s="187">
        <v>0</v>
      </c>
      <c r="R342" s="187">
        <v>0</v>
      </c>
    </row>
    <row r="343" spans="1:18" ht="30.75" hidden="1" thickBot="1">
      <c r="A343" s="181" t="str">
        <f t="shared" si="13"/>
        <v>B</v>
      </c>
      <c r="B343" s="182" t="s">
        <v>257</v>
      </c>
      <c r="C343" s="183" t="s">
        <v>256</v>
      </c>
      <c r="D343" s="184">
        <f t="shared" si="12"/>
        <v>0</v>
      </c>
      <c r="E343" s="184">
        <f t="shared" si="12"/>
        <v>0</v>
      </c>
      <c r="F343" s="184">
        <f t="shared" si="12"/>
        <v>0</v>
      </c>
      <c r="G343" s="184">
        <f t="shared" si="12"/>
        <v>0</v>
      </c>
      <c r="H343" s="184">
        <f t="shared" si="12"/>
        <v>0</v>
      </c>
      <c r="I343" s="184">
        <v>0</v>
      </c>
      <c r="J343" s="184">
        <v>0</v>
      </c>
      <c r="K343" s="184">
        <v>0</v>
      </c>
      <c r="L343" s="184">
        <v>0</v>
      </c>
      <c r="M343" s="184">
        <v>0</v>
      </c>
      <c r="N343" s="184">
        <v>0</v>
      </c>
      <c r="O343" s="184">
        <v>0</v>
      </c>
      <c r="P343" s="184">
        <v>0</v>
      </c>
      <c r="Q343" s="184">
        <v>0</v>
      </c>
      <c r="R343" s="184">
        <v>0</v>
      </c>
    </row>
    <row r="344" spans="1:18" ht="15" hidden="1">
      <c r="A344" s="181" t="str">
        <f t="shared" si="13"/>
        <v>B</v>
      </c>
      <c r="B344" s="186" t="s">
        <v>121</v>
      </c>
      <c r="C344" s="186" t="s">
        <v>99</v>
      </c>
      <c r="D344" s="187">
        <f t="shared" si="12"/>
        <v>0</v>
      </c>
      <c r="E344" s="187">
        <f t="shared" si="12"/>
        <v>0</v>
      </c>
      <c r="F344" s="187">
        <f t="shared" si="12"/>
        <v>0</v>
      </c>
      <c r="G344" s="187">
        <f t="shared" si="12"/>
        <v>0</v>
      </c>
      <c r="H344" s="187">
        <f t="shared" si="12"/>
        <v>0</v>
      </c>
      <c r="I344" s="187">
        <v>0</v>
      </c>
      <c r="J344" s="187">
        <v>0</v>
      </c>
      <c r="K344" s="187">
        <v>0</v>
      </c>
      <c r="L344" s="187">
        <v>0</v>
      </c>
      <c r="M344" s="187">
        <v>0</v>
      </c>
      <c r="N344" s="187">
        <v>0</v>
      </c>
      <c r="O344" s="187">
        <v>0</v>
      </c>
      <c r="P344" s="187">
        <v>0</v>
      </c>
      <c r="Q344" s="187">
        <v>0</v>
      </c>
      <c r="R344" s="187">
        <v>0</v>
      </c>
    </row>
    <row r="345" spans="1:18" ht="15" hidden="1">
      <c r="A345" s="181" t="str">
        <f t="shared" si="13"/>
        <v>B</v>
      </c>
      <c r="B345" s="188" t="s">
        <v>121</v>
      </c>
      <c r="C345" s="188" t="s">
        <v>100</v>
      </c>
      <c r="D345" s="189">
        <f t="shared" si="12"/>
        <v>0</v>
      </c>
      <c r="E345" s="189">
        <f t="shared" si="12"/>
        <v>0</v>
      </c>
      <c r="F345" s="189">
        <f t="shared" si="12"/>
        <v>0</v>
      </c>
      <c r="G345" s="189">
        <f t="shared" si="12"/>
        <v>0</v>
      </c>
      <c r="H345" s="189">
        <f t="shared" si="12"/>
        <v>0</v>
      </c>
      <c r="I345" s="189">
        <v>0</v>
      </c>
      <c r="J345" s="189">
        <v>0</v>
      </c>
      <c r="K345" s="189">
        <v>0</v>
      </c>
      <c r="L345" s="189">
        <v>0</v>
      </c>
      <c r="M345" s="189">
        <v>0</v>
      </c>
      <c r="N345" s="189">
        <v>0</v>
      </c>
      <c r="O345" s="189">
        <v>0</v>
      </c>
      <c r="P345" s="189">
        <v>0</v>
      </c>
      <c r="Q345" s="189">
        <v>0</v>
      </c>
      <c r="R345" s="189">
        <v>0</v>
      </c>
    </row>
    <row r="346" spans="1:18" ht="15" hidden="1">
      <c r="A346" s="181" t="str">
        <f t="shared" si="13"/>
        <v>B</v>
      </c>
      <c r="B346" s="188" t="s">
        <v>121</v>
      </c>
      <c r="C346" s="188" t="s">
        <v>101</v>
      </c>
      <c r="D346" s="189">
        <f t="shared" si="12"/>
        <v>0</v>
      </c>
      <c r="E346" s="189">
        <f t="shared" si="12"/>
        <v>0</v>
      </c>
      <c r="F346" s="189">
        <f t="shared" si="12"/>
        <v>0</v>
      </c>
      <c r="G346" s="189">
        <f t="shared" si="12"/>
        <v>0</v>
      </c>
      <c r="H346" s="189">
        <f t="shared" si="12"/>
        <v>0</v>
      </c>
      <c r="I346" s="189">
        <v>0</v>
      </c>
      <c r="J346" s="189">
        <v>0</v>
      </c>
      <c r="K346" s="189">
        <v>0</v>
      </c>
      <c r="L346" s="189">
        <v>0</v>
      </c>
      <c r="M346" s="189">
        <v>0</v>
      </c>
      <c r="N346" s="189">
        <v>0</v>
      </c>
      <c r="O346" s="189">
        <v>0</v>
      </c>
      <c r="P346" s="189">
        <v>0</v>
      </c>
      <c r="Q346" s="189">
        <v>0</v>
      </c>
      <c r="R346" s="189">
        <v>0</v>
      </c>
    </row>
    <row r="347" spans="1:18" ht="15" hidden="1">
      <c r="A347" s="181" t="str">
        <f t="shared" si="13"/>
        <v>B</v>
      </c>
      <c r="B347" s="188" t="s">
        <v>121</v>
      </c>
      <c r="C347" s="188" t="s">
        <v>104</v>
      </c>
      <c r="D347" s="189">
        <f t="shared" si="12"/>
        <v>0</v>
      </c>
      <c r="E347" s="189">
        <f t="shared" si="12"/>
        <v>0</v>
      </c>
      <c r="F347" s="189">
        <f t="shared" si="12"/>
        <v>0</v>
      </c>
      <c r="G347" s="189">
        <f t="shared" si="12"/>
        <v>0</v>
      </c>
      <c r="H347" s="189">
        <f t="shared" si="12"/>
        <v>0</v>
      </c>
      <c r="I347" s="189">
        <v>0</v>
      </c>
      <c r="J347" s="189">
        <v>0</v>
      </c>
      <c r="K347" s="189">
        <v>0</v>
      </c>
      <c r="L347" s="189">
        <v>0</v>
      </c>
      <c r="M347" s="189">
        <v>0</v>
      </c>
      <c r="N347" s="189">
        <v>0</v>
      </c>
      <c r="O347" s="189">
        <v>0</v>
      </c>
      <c r="P347" s="189">
        <v>0</v>
      </c>
      <c r="Q347" s="189">
        <v>0</v>
      </c>
      <c r="R347" s="189">
        <v>0</v>
      </c>
    </row>
    <row r="348" spans="1:18" ht="15" hidden="1">
      <c r="A348" s="181" t="str">
        <f t="shared" si="13"/>
        <v>B</v>
      </c>
      <c r="B348" s="188" t="s">
        <v>121</v>
      </c>
      <c r="C348" s="188" t="s">
        <v>105</v>
      </c>
      <c r="D348" s="189">
        <f t="shared" si="12"/>
        <v>0</v>
      </c>
      <c r="E348" s="189">
        <f t="shared" si="12"/>
        <v>0</v>
      </c>
      <c r="F348" s="189">
        <f t="shared" si="12"/>
        <v>0</v>
      </c>
      <c r="G348" s="189">
        <f t="shared" si="12"/>
        <v>0</v>
      </c>
      <c r="H348" s="189">
        <f t="shared" si="12"/>
        <v>0</v>
      </c>
      <c r="I348" s="189">
        <v>0</v>
      </c>
      <c r="J348" s="189">
        <v>0</v>
      </c>
      <c r="K348" s="189">
        <v>0</v>
      </c>
      <c r="L348" s="189">
        <v>0</v>
      </c>
      <c r="M348" s="189">
        <v>0</v>
      </c>
      <c r="N348" s="189">
        <v>0</v>
      </c>
      <c r="O348" s="189">
        <v>0</v>
      </c>
      <c r="P348" s="189">
        <v>0</v>
      </c>
      <c r="Q348" s="189">
        <v>0</v>
      </c>
      <c r="R348" s="189">
        <v>0</v>
      </c>
    </row>
    <row r="349" spans="1:18" ht="15" hidden="1">
      <c r="A349" s="181" t="str">
        <f t="shared" si="13"/>
        <v>B</v>
      </c>
      <c r="B349" s="186" t="s">
        <v>121</v>
      </c>
      <c r="C349" s="186" t="s">
        <v>155</v>
      </c>
      <c r="D349" s="187">
        <f t="shared" si="12"/>
        <v>0</v>
      </c>
      <c r="E349" s="187">
        <f t="shared" si="12"/>
        <v>0</v>
      </c>
      <c r="F349" s="187">
        <f t="shared" si="12"/>
        <v>0</v>
      </c>
      <c r="G349" s="187">
        <f t="shared" si="12"/>
        <v>0</v>
      </c>
      <c r="H349" s="187">
        <f t="shared" si="12"/>
        <v>0</v>
      </c>
      <c r="I349" s="187">
        <v>0</v>
      </c>
      <c r="J349" s="187">
        <v>0</v>
      </c>
      <c r="K349" s="187">
        <v>0</v>
      </c>
      <c r="L349" s="187">
        <v>0</v>
      </c>
      <c r="M349" s="187">
        <v>0</v>
      </c>
      <c r="N349" s="187">
        <v>0</v>
      </c>
      <c r="O349" s="187">
        <v>0</v>
      </c>
      <c r="P349" s="187">
        <v>0</v>
      </c>
      <c r="Q349" s="187">
        <v>0</v>
      </c>
      <c r="R349" s="187">
        <v>0</v>
      </c>
    </row>
    <row r="350" spans="1:18" ht="45.75" hidden="1" thickBot="1">
      <c r="A350" s="181" t="str">
        <f t="shared" si="13"/>
        <v>B</v>
      </c>
      <c r="B350" s="182" t="s">
        <v>258</v>
      </c>
      <c r="C350" s="183" t="s">
        <v>259</v>
      </c>
      <c r="D350" s="184">
        <f t="shared" si="12"/>
        <v>0</v>
      </c>
      <c r="E350" s="184">
        <f t="shared" si="12"/>
        <v>0</v>
      </c>
      <c r="F350" s="184">
        <f t="shared" si="12"/>
        <v>0</v>
      </c>
      <c r="G350" s="184">
        <f t="shared" si="12"/>
        <v>0</v>
      </c>
      <c r="H350" s="184">
        <f t="shared" si="12"/>
        <v>0</v>
      </c>
      <c r="I350" s="184">
        <v>0</v>
      </c>
      <c r="J350" s="184">
        <v>0</v>
      </c>
      <c r="K350" s="184">
        <v>0</v>
      </c>
      <c r="L350" s="184">
        <v>0</v>
      </c>
      <c r="M350" s="184">
        <v>0</v>
      </c>
      <c r="N350" s="184">
        <v>0</v>
      </c>
      <c r="O350" s="184">
        <v>0</v>
      </c>
      <c r="P350" s="184">
        <v>0</v>
      </c>
      <c r="Q350" s="184">
        <v>0</v>
      </c>
      <c r="R350" s="184">
        <v>0</v>
      </c>
    </row>
    <row r="351" spans="1:18" ht="15" hidden="1">
      <c r="A351" s="181" t="str">
        <f t="shared" si="13"/>
        <v>B</v>
      </c>
      <c r="B351" s="186" t="s">
        <v>121</v>
      </c>
      <c r="C351" s="186" t="s">
        <v>99</v>
      </c>
      <c r="D351" s="187">
        <f t="shared" si="12"/>
        <v>0</v>
      </c>
      <c r="E351" s="187">
        <f t="shared" si="12"/>
        <v>0</v>
      </c>
      <c r="F351" s="187">
        <f t="shared" si="12"/>
        <v>0</v>
      </c>
      <c r="G351" s="187">
        <f t="shared" si="12"/>
        <v>0</v>
      </c>
      <c r="H351" s="187">
        <f t="shared" si="12"/>
        <v>0</v>
      </c>
      <c r="I351" s="187">
        <v>0</v>
      </c>
      <c r="J351" s="187">
        <v>0</v>
      </c>
      <c r="K351" s="187">
        <v>0</v>
      </c>
      <c r="L351" s="187">
        <v>0</v>
      </c>
      <c r="M351" s="187">
        <v>0</v>
      </c>
      <c r="N351" s="187">
        <v>0</v>
      </c>
      <c r="O351" s="187">
        <v>0</v>
      </c>
      <c r="P351" s="187">
        <v>0</v>
      </c>
      <c r="Q351" s="187">
        <v>0</v>
      </c>
      <c r="R351" s="187">
        <v>0</v>
      </c>
    </row>
    <row r="352" spans="1:18" ht="15" hidden="1">
      <c r="A352" s="181" t="str">
        <f t="shared" si="13"/>
        <v>B</v>
      </c>
      <c r="B352" s="188" t="s">
        <v>121</v>
      </c>
      <c r="C352" s="188" t="s">
        <v>101</v>
      </c>
      <c r="D352" s="189">
        <f t="shared" si="12"/>
        <v>0</v>
      </c>
      <c r="E352" s="189">
        <f t="shared" si="12"/>
        <v>0</v>
      </c>
      <c r="F352" s="189">
        <f t="shared" si="12"/>
        <v>0</v>
      </c>
      <c r="G352" s="189">
        <f t="shared" si="12"/>
        <v>0</v>
      </c>
      <c r="H352" s="189">
        <f t="shared" si="12"/>
        <v>0</v>
      </c>
      <c r="I352" s="189">
        <v>0</v>
      </c>
      <c r="J352" s="189">
        <v>0</v>
      </c>
      <c r="K352" s="189">
        <v>0</v>
      </c>
      <c r="L352" s="189">
        <v>0</v>
      </c>
      <c r="M352" s="189">
        <v>0</v>
      </c>
      <c r="N352" s="189">
        <v>0</v>
      </c>
      <c r="O352" s="189">
        <v>0</v>
      </c>
      <c r="P352" s="189">
        <v>0</v>
      </c>
      <c r="Q352" s="189">
        <v>0</v>
      </c>
      <c r="R352" s="189">
        <v>0</v>
      </c>
    </row>
    <row r="353" spans="1:18" ht="15" hidden="1">
      <c r="A353" s="181" t="str">
        <f t="shared" si="13"/>
        <v>B</v>
      </c>
      <c r="B353" s="188" t="s">
        <v>121</v>
      </c>
      <c r="C353" s="188" t="s">
        <v>103</v>
      </c>
      <c r="D353" s="189">
        <f t="shared" si="12"/>
        <v>0</v>
      </c>
      <c r="E353" s="189">
        <f t="shared" si="12"/>
        <v>0</v>
      </c>
      <c r="F353" s="189">
        <f t="shared" si="12"/>
        <v>0</v>
      </c>
      <c r="G353" s="189">
        <f t="shared" si="12"/>
        <v>0</v>
      </c>
      <c r="H353" s="189">
        <f t="shared" si="12"/>
        <v>0</v>
      </c>
      <c r="I353" s="189">
        <v>0</v>
      </c>
      <c r="J353" s="189">
        <v>0</v>
      </c>
      <c r="K353" s="189">
        <v>0</v>
      </c>
      <c r="L353" s="189">
        <v>0</v>
      </c>
      <c r="M353" s="189">
        <v>0</v>
      </c>
      <c r="N353" s="189">
        <v>0</v>
      </c>
      <c r="O353" s="189">
        <v>0</v>
      </c>
      <c r="P353" s="189">
        <v>0</v>
      </c>
      <c r="Q353" s="189">
        <v>0</v>
      </c>
      <c r="R353" s="189">
        <v>0</v>
      </c>
    </row>
    <row r="354" spans="1:18" ht="15" hidden="1">
      <c r="A354" s="181" t="str">
        <f t="shared" si="13"/>
        <v>B</v>
      </c>
      <c r="B354" s="188" t="s">
        <v>121</v>
      </c>
      <c r="C354" s="188" t="s">
        <v>15</v>
      </c>
      <c r="D354" s="189">
        <f t="shared" si="12"/>
        <v>0</v>
      </c>
      <c r="E354" s="189">
        <f t="shared" si="12"/>
        <v>0</v>
      </c>
      <c r="F354" s="189">
        <f t="shared" si="12"/>
        <v>0</v>
      </c>
      <c r="G354" s="189">
        <f t="shared" si="12"/>
        <v>0</v>
      </c>
      <c r="H354" s="189">
        <f t="shared" si="12"/>
        <v>0</v>
      </c>
      <c r="I354" s="189">
        <v>0</v>
      </c>
      <c r="J354" s="189">
        <v>0</v>
      </c>
      <c r="K354" s="189">
        <v>0</v>
      </c>
      <c r="L354" s="189">
        <v>0</v>
      </c>
      <c r="M354" s="189">
        <v>0</v>
      </c>
      <c r="N354" s="189">
        <v>0</v>
      </c>
      <c r="O354" s="189">
        <v>0</v>
      </c>
      <c r="P354" s="189">
        <v>0</v>
      </c>
      <c r="Q354" s="189">
        <v>0</v>
      </c>
      <c r="R354" s="189">
        <v>0</v>
      </c>
    </row>
    <row r="355" spans="1:18" ht="15" hidden="1">
      <c r="A355" s="181" t="str">
        <f t="shared" si="13"/>
        <v>B</v>
      </c>
      <c r="B355" s="188" t="s">
        <v>121</v>
      </c>
      <c r="C355" s="188" t="s">
        <v>104</v>
      </c>
      <c r="D355" s="189">
        <f t="shared" si="12"/>
        <v>0</v>
      </c>
      <c r="E355" s="189">
        <f t="shared" si="12"/>
        <v>0</v>
      </c>
      <c r="F355" s="189">
        <f t="shared" si="12"/>
        <v>0</v>
      </c>
      <c r="G355" s="189">
        <f t="shared" si="12"/>
        <v>0</v>
      </c>
      <c r="H355" s="189">
        <f t="shared" si="12"/>
        <v>0</v>
      </c>
      <c r="I355" s="189">
        <v>0</v>
      </c>
      <c r="J355" s="189">
        <v>0</v>
      </c>
      <c r="K355" s="189">
        <v>0</v>
      </c>
      <c r="L355" s="189">
        <v>0</v>
      </c>
      <c r="M355" s="189">
        <v>0</v>
      </c>
      <c r="N355" s="189">
        <v>0</v>
      </c>
      <c r="O355" s="189">
        <v>0</v>
      </c>
      <c r="P355" s="189">
        <v>0</v>
      </c>
      <c r="Q355" s="189">
        <v>0</v>
      </c>
      <c r="R355" s="189">
        <v>0</v>
      </c>
    </row>
    <row r="356" spans="1:18" ht="15" hidden="1">
      <c r="A356" s="181" t="str">
        <f t="shared" si="13"/>
        <v>B</v>
      </c>
      <c r="B356" s="188" t="s">
        <v>121</v>
      </c>
      <c r="C356" s="188" t="s">
        <v>105</v>
      </c>
      <c r="D356" s="189">
        <f t="shared" si="12"/>
        <v>0</v>
      </c>
      <c r="E356" s="189">
        <f t="shared" si="12"/>
        <v>0</v>
      </c>
      <c r="F356" s="189">
        <f t="shared" si="12"/>
        <v>0</v>
      </c>
      <c r="G356" s="189">
        <f t="shared" si="12"/>
        <v>0</v>
      </c>
      <c r="H356" s="189">
        <f t="shared" si="12"/>
        <v>0</v>
      </c>
      <c r="I356" s="189">
        <v>0</v>
      </c>
      <c r="J356" s="189">
        <v>0</v>
      </c>
      <c r="K356" s="189">
        <v>0</v>
      </c>
      <c r="L356" s="189">
        <v>0</v>
      </c>
      <c r="M356" s="189">
        <v>0</v>
      </c>
      <c r="N356" s="189">
        <v>0</v>
      </c>
      <c r="O356" s="189">
        <v>0</v>
      </c>
      <c r="P356" s="189">
        <v>0</v>
      </c>
      <c r="Q356" s="189">
        <v>0</v>
      </c>
      <c r="R356" s="189">
        <v>0</v>
      </c>
    </row>
    <row r="357" spans="1:18" ht="15.75" hidden="1" thickBot="1">
      <c r="A357" s="181" t="str">
        <f t="shared" si="13"/>
        <v>B</v>
      </c>
      <c r="B357" s="182" t="s">
        <v>260</v>
      </c>
      <c r="C357" s="183" t="s">
        <v>261</v>
      </c>
      <c r="D357" s="184">
        <f t="shared" si="12"/>
        <v>0</v>
      </c>
      <c r="E357" s="184">
        <f t="shared" si="12"/>
        <v>0</v>
      </c>
      <c r="F357" s="184">
        <f t="shared" si="12"/>
        <v>0</v>
      </c>
      <c r="G357" s="184">
        <f t="shared" si="12"/>
        <v>0</v>
      </c>
      <c r="H357" s="184">
        <f t="shared" si="12"/>
        <v>0</v>
      </c>
      <c r="I357" s="184">
        <v>0</v>
      </c>
      <c r="J357" s="184">
        <v>0</v>
      </c>
      <c r="K357" s="184">
        <v>0</v>
      </c>
      <c r="L357" s="184">
        <v>0</v>
      </c>
      <c r="M357" s="184">
        <v>0</v>
      </c>
      <c r="N357" s="184">
        <v>0</v>
      </c>
      <c r="O357" s="184">
        <v>0</v>
      </c>
      <c r="P357" s="184">
        <v>0</v>
      </c>
      <c r="Q357" s="184">
        <v>0</v>
      </c>
      <c r="R357" s="184">
        <v>0</v>
      </c>
    </row>
    <row r="358" spans="1:18" ht="15" hidden="1">
      <c r="A358" s="181" t="str">
        <f t="shared" si="13"/>
        <v>B</v>
      </c>
      <c r="B358" s="186" t="s">
        <v>121</v>
      </c>
      <c r="C358" s="186" t="s">
        <v>99</v>
      </c>
      <c r="D358" s="187">
        <f t="shared" si="12"/>
        <v>0</v>
      </c>
      <c r="E358" s="187">
        <f t="shared" si="12"/>
        <v>0</v>
      </c>
      <c r="F358" s="187">
        <f t="shared" si="12"/>
        <v>0</v>
      </c>
      <c r="G358" s="187">
        <f t="shared" si="12"/>
        <v>0</v>
      </c>
      <c r="H358" s="187">
        <f t="shared" si="12"/>
        <v>0</v>
      </c>
      <c r="I358" s="187">
        <v>0</v>
      </c>
      <c r="J358" s="187">
        <v>0</v>
      </c>
      <c r="K358" s="187">
        <v>0</v>
      </c>
      <c r="L358" s="187">
        <v>0</v>
      </c>
      <c r="M358" s="187">
        <v>0</v>
      </c>
      <c r="N358" s="187">
        <v>0</v>
      </c>
      <c r="O358" s="187">
        <v>0</v>
      </c>
      <c r="P358" s="187">
        <v>0</v>
      </c>
      <c r="Q358" s="187">
        <v>0</v>
      </c>
      <c r="R358" s="187">
        <v>0</v>
      </c>
    </row>
    <row r="359" spans="1:18" ht="15" hidden="1">
      <c r="A359" s="181" t="str">
        <f t="shared" si="13"/>
        <v>B</v>
      </c>
      <c r="B359" s="188" t="s">
        <v>121</v>
      </c>
      <c r="C359" s="188" t="s">
        <v>100</v>
      </c>
      <c r="D359" s="189">
        <f t="shared" si="12"/>
        <v>0</v>
      </c>
      <c r="E359" s="189">
        <f t="shared" si="12"/>
        <v>0</v>
      </c>
      <c r="F359" s="189">
        <f t="shared" si="12"/>
        <v>0</v>
      </c>
      <c r="G359" s="189">
        <f t="shared" si="12"/>
        <v>0</v>
      </c>
      <c r="H359" s="189">
        <f t="shared" si="12"/>
        <v>0</v>
      </c>
      <c r="I359" s="189">
        <v>0</v>
      </c>
      <c r="J359" s="189">
        <v>0</v>
      </c>
      <c r="K359" s="189">
        <v>0</v>
      </c>
      <c r="L359" s="189">
        <v>0</v>
      </c>
      <c r="M359" s="189">
        <v>0</v>
      </c>
      <c r="N359" s="189">
        <v>0</v>
      </c>
      <c r="O359" s="189">
        <v>0</v>
      </c>
      <c r="P359" s="189">
        <v>0</v>
      </c>
      <c r="Q359" s="189">
        <v>0</v>
      </c>
      <c r="R359" s="189">
        <v>0</v>
      </c>
    </row>
    <row r="360" spans="1:18" ht="15" hidden="1">
      <c r="A360" s="181" t="str">
        <f t="shared" si="13"/>
        <v>B</v>
      </c>
      <c r="B360" s="188" t="s">
        <v>121</v>
      </c>
      <c r="C360" s="188" t="s">
        <v>101</v>
      </c>
      <c r="D360" s="189">
        <f t="shared" si="12"/>
        <v>0</v>
      </c>
      <c r="E360" s="189">
        <f t="shared" si="12"/>
        <v>0</v>
      </c>
      <c r="F360" s="189">
        <f t="shared" si="12"/>
        <v>0</v>
      </c>
      <c r="G360" s="189">
        <f t="shared" si="12"/>
        <v>0</v>
      </c>
      <c r="H360" s="189">
        <f t="shared" si="12"/>
        <v>0</v>
      </c>
      <c r="I360" s="189">
        <v>0</v>
      </c>
      <c r="J360" s="189">
        <v>0</v>
      </c>
      <c r="K360" s="189">
        <v>0</v>
      </c>
      <c r="L360" s="189">
        <v>0</v>
      </c>
      <c r="M360" s="189">
        <v>0</v>
      </c>
      <c r="N360" s="189">
        <v>0</v>
      </c>
      <c r="O360" s="189">
        <v>0</v>
      </c>
      <c r="P360" s="189">
        <v>0</v>
      </c>
      <c r="Q360" s="189">
        <v>0</v>
      </c>
      <c r="R360" s="189">
        <v>0</v>
      </c>
    </row>
    <row r="361" spans="1:18" ht="15" hidden="1">
      <c r="A361" s="181" t="str">
        <f t="shared" si="13"/>
        <v>B</v>
      </c>
      <c r="B361" s="188" t="s">
        <v>121</v>
      </c>
      <c r="C361" s="188" t="s">
        <v>15</v>
      </c>
      <c r="D361" s="189">
        <f t="shared" si="12"/>
        <v>0</v>
      </c>
      <c r="E361" s="189">
        <f t="shared" si="12"/>
        <v>0</v>
      </c>
      <c r="F361" s="189">
        <f t="shared" si="12"/>
        <v>0</v>
      </c>
      <c r="G361" s="189">
        <f t="shared" si="12"/>
        <v>0</v>
      </c>
      <c r="H361" s="189">
        <f t="shared" si="12"/>
        <v>0</v>
      </c>
      <c r="I361" s="189">
        <v>0</v>
      </c>
      <c r="J361" s="189">
        <v>0</v>
      </c>
      <c r="K361" s="189">
        <v>0</v>
      </c>
      <c r="L361" s="189">
        <v>0</v>
      </c>
      <c r="M361" s="189">
        <v>0</v>
      </c>
      <c r="N361" s="189">
        <v>0</v>
      </c>
      <c r="O361" s="189">
        <v>0</v>
      </c>
      <c r="P361" s="189">
        <v>0</v>
      </c>
      <c r="Q361" s="189">
        <v>0</v>
      </c>
      <c r="R361" s="189">
        <v>0</v>
      </c>
    </row>
    <row r="362" spans="1:18" ht="15" hidden="1">
      <c r="A362" s="181" t="str">
        <f t="shared" si="13"/>
        <v>B</v>
      </c>
      <c r="B362" s="188" t="s">
        <v>121</v>
      </c>
      <c r="C362" s="188" t="s">
        <v>104</v>
      </c>
      <c r="D362" s="189">
        <f t="shared" si="12"/>
        <v>0</v>
      </c>
      <c r="E362" s="189">
        <f t="shared" si="12"/>
        <v>0</v>
      </c>
      <c r="F362" s="189">
        <f t="shared" si="12"/>
        <v>0</v>
      </c>
      <c r="G362" s="189">
        <f t="shared" si="12"/>
        <v>0</v>
      </c>
      <c r="H362" s="189">
        <f t="shared" si="12"/>
        <v>0</v>
      </c>
      <c r="I362" s="189">
        <v>0</v>
      </c>
      <c r="J362" s="189">
        <v>0</v>
      </c>
      <c r="K362" s="189">
        <v>0</v>
      </c>
      <c r="L362" s="189">
        <v>0</v>
      </c>
      <c r="M362" s="189">
        <v>0</v>
      </c>
      <c r="N362" s="189">
        <v>0</v>
      </c>
      <c r="O362" s="189">
        <v>0</v>
      </c>
      <c r="P362" s="189">
        <v>0</v>
      </c>
      <c r="Q362" s="189">
        <v>0</v>
      </c>
      <c r="R362" s="189">
        <v>0</v>
      </c>
    </row>
    <row r="363" spans="1:18" ht="15" hidden="1">
      <c r="A363" s="181" t="str">
        <f t="shared" si="13"/>
        <v>B</v>
      </c>
      <c r="B363" s="188" t="s">
        <v>121</v>
      </c>
      <c r="C363" s="188" t="s">
        <v>105</v>
      </c>
      <c r="D363" s="189">
        <f t="shared" si="12"/>
        <v>0</v>
      </c>
      <c r="E363" s="189">
        <f t="shared" si="12"/>
        <v>0</v>
      </c>
      <c r="F363" s="189">
        <f t="shared" si="12"/>
        <v>0</v>
      </c>
      <c r="G363" s="189">
        <f t="shared" si="12"/>
        <v>0</v>
      </c>
      <c r="H363" s="189">
        <f t="shared" si="12"/>
        <v>0</v>
      </c>
      <c r="I363" s="189">
        <v>0</v>
      </c>
      <c r="J363" s="189">
        <v>0</v>
      </c>
      <c r="K363" s="189">
        <v>0</v>
      </c>
      <c r="L363" s="189">
        <v>0</v>
      </c>
      <c r="M363" s="189">
        <v>0</v>
      </c>
      <c r="N363" s="189">
        <v>0</v>
      </c>
      <c r="O363" s="189">
        <v>0</v>
      </c>
      <c r="P363" s="189">
        <v>0</v>
      </c>
      <c r="Q363" s="189">
        <v>0</v>
      </c>
      <c r="R363" s="189">
        <v>0</v>
      </c>
    </row>
    <row r="364" spans="1:18" ht="15" hidden="1">
      <c r="A364" s="181" t="str">
        <f t="shared" si="13"/>
        <v>B</v>
      </c>
      <c r="B364" s="186" t="s">
        <v>121</v>
      </c>
      <c r="C364" s="186" t="s">
        <v>155</v>
      </c>
      <c r="D364" s="187">
        <f t="shared" si="12"/>
        <v>0</v>
      </c>
      <c r="E364" s="187">
        <f t="shared" si="12"/>
        <v>0</v>
      </c>
      <c r="F364" s="187">
        <f t="shared" si="12"/>
        <v>0</v>
      </c>
      <c r="G364" s="187">
        <f t="shared" si="12"/>
        <v>0</v>
      </c>
      <c r="H364" s="187">
        <f t="shared" si="12"/>
        <v>0</v>
      </c>
      <c r="I364" s="187">
        <v>0</v>
      </c>
      <c r="J364" s="187">
        <v>0</v>
      </c>
      <c r="K364" s="187">
        <v>0</v>
      </c>
      <c r="L364" s="187">
        <v>0</v>
      </c>
      <c r="M364" s="187">
        <v>0</v>
      </c>
      <c r="N364" s="187">
        <v>0</v>
      </c>
      <c r="O364" s="187">
        <v>0</v>
      </c>
      <c r="P364" s="187">
        <v>0</v>
      </c>
      <c r="Q364" s="187">
        <v>0</v>
      </c>
      <c r="R364" s="187">
        <v>0</v>
      </c>
    </row>
    <row r="365" spans="1:18" ht="15.75" hidden="1" thickBot="1">
      <c r="A365" s="181" t="str">
        <f t="shared" si="13"/>
        <v>B</v>
      </c>
      <c r="B365" s="182" t="s">
        <v>262</v>
      </c>
      <c r="C365" s="183" t="s">
        <v>263</v>
      </c>
      <c r="D365" s="184">
        <f t="shared" si="12"/>
        <v>0</v>
      </c>
      <c r="E365" s="184">
        <f t="shared" si="12"/>
        <v>0</v>
      </c>
      <c r="F365" s="184">
        <f t="shared" si="12"/>
        <v>0</v>
      </c>
      <c r="G365" s="184">
        <f t="shared" si="12"/>
        <v>0</v>
      </c>
      <c r="H365" s="184">
        <f t="shared" si="12"/>
        <v>0</v>
      </c>
      <c r="I365" s="184">
        <v>0</v>
      </c>
      <c r="J365" s="184">
        <v>0</v>
      </c>
      <c r="K365" s="184">
        <v>0</v>
      </c>
      <c r="L365" s="184">
        <v>0</v>
      </c>
      <c r="M365" s="184">
        <v>0</v>
      </c>
      <c r="N365" s="184">
        <v>0</v>
      </c>
      <c r="O365" s="184">
        <v>0</v>
      </c>
      <c r="P365" s="184">
        <v>0</v>
      </c>
      <c r="Q365" s="184">
        <v>0</v>
      </c>
      <c r="R365" s="184">
        <v>0</v>
      </c>
    </row>
    <row r="366" spans="1:18" ht="15" hidden="1">
      <c r="A366" s="181" t="str">
        <f t="shared" si="13"/>
        <v>B</v>
      </c>
      <c r="B366" s="186" t="s">
        <v>121</v>
      </c>
      <c r="C366" s="186" t="s">
        <v>99</v>
      </c>
      <c r="D366" s="187">
        <f t="shared" si="12"/>
        <v>0</v>
      </c>
      <c r="E366" s="187">
        <f t="shared" si="12"/>
        <v>0</v>
      </c>
      <c r="F366" s="187">
        <f t="shared" si="12"/>
        <v>0</v>
      </c>
      <c r="G366" s="187">
        <f t="shared" si="12"/>
        <v>0</v>
      </c>
      <c r="H366" s="187">
        <f t="shared" si="12"/>
        <v>0</v>
      </c>
      <c r="I366" s="187">
        <v>0</v>
      </c>
      <c r="J366" s="187">
        <v>0</v>
      </c>
      <c r="K366" s="187">
        <v>0</v>
      </c>
      <c r="L366" s="187">
        <v>0</v>
      </c>
      <c r="M366" s="187">
        <v>0</v>
      </c>
      <c r="N366" s="187">
        <v>0</v>
      </c>
      <c r="O366" s="187">
        <v>0</v>
      </c>
      <c r="P366" s="187">
        <v>0</v>
      </c>
      <c r="Q366" s="187">
        <v>0</v>
      </c>
      <c r="R366" s="187">
        <v>0</v>
      </c>
    </row>
    <row r="367" spans="1:18" ht="15" hidden="1">
      <c r="A367" s="181" t="str">
        <f t="shared" si="13"/>
        <v>B</v>
      </c>
      <c r="B367" s="188" t="s">
        <v>121</v>
      </c>
      <c r="C367" s="188" t="s">
        <v>100</v>
      </c>
      <c r="D367" s="189">
        <f t="shared" si="12"/>
        <v>0</v>
      </c>
      <c r="E367" s="189">
        <f t="shared" si="12"/>
        <v>0</v>
      </c>
      <c r="F367" s="189">
        <f t="shared" si="12"/>
        <v>0</v>
      </c>
      <c r="G367" s="189">
        <f t="shared" si="12"/>
        <v>0</v>
      </c>
      <c r="H367" s="189">
        <f t="shared" si="12"/>
        <v>0</v>
      </c>
      <c r="I367" s="189">
        <v>0</v>
      </c>
      <c r="J367" s="189">
        <v>0</v>
      </c>
      <c r="K367" s="189">
        <v>0</v>
      </c>
      <c r="L367" s="189">
        <v>0</v>
      </c>
      <c r="M367" s="189">
        <v>0</v>
      </c>
      <c r="N367" s="189">
        <v>0</v>
      </c>
      <c r="O367" s="189">
        <v>0</v>
      </c>
      <c r="P367" s="189">
        <v>0</v>
      </c>
      <c r="Q367" s="189">
        <v>0</v>
      </c>
      <c r="R367" s="189">
        <v>0</v>
      </c>
    </row>
    <row r="368" spans="1:18" ht="15" hidden="1">
      <c r="A368" s="181" t="str">
        <f t="shared" si="13"/>
        <v>B</v>
      </c>
      <c r="B368" s="188" t="s">
        <v>121</v>
      </c>
      <c r="C368" s="188" t="s">
        <v>101</v>
      </c>
      <c r="D368" s="189">
        <f t="shared" si="12"/>
        <v>0</v>
      </c>
      <c r="E368" s="189">
        <f t="shared" si="12"/>
        <v>0</v>
      </c>
      <c r="F368" s="189">
        <f t="shared" si="12"/>
        <v>0</v>
      </c>
      <c r="G368" s="189">
        <f t="shared" si="12"/>
        <v>0</v>
      </c>
      <c r="H368" s="189">
        <f t="shared" si="12"/>
        <v>0</v>
      </c>
      <c r="I368" s="189">
        <v>0</v>
      </c>
      <c r="J368" s="189">
        <v>0</v>
      </c>
      <c r="K368" s="189">
        <v>0</v>
      </c>
      <c r="L368" s="189">
        <v>0</v>
      </c>
      <c r="M368" s="189">
        <v>0</v>
      </c>
      <c r="N368" s="189">
        <v>0</v>
      </c>
      <c r="O368" s="189">
        <v>0</v>
      </c>
      <c r="P368" s="189">
        <v>0</v>
      </c>
      <c r="Q368" s="189">
        <v>0</v>
      </c>
      <c r="R368" s="189">
        <v>0</v>
      </c>
    </row>
    <row r="369" spans="1:18" ht="15" hidden="1">
      <c r="A369" s="181" t="str">
        <f t="shared" si="13"/>
        <v>B</v>
      </c>
      <c r="B369" s="188" t="s">
        <v>121</v>
      </c>
      <c r="C369" s="188" t="s">
        <v>15</v>
      </c>
      <c r="D369" s="189">
        <f t="shared" si="12"/>
        <v>0</v>
      </c>
      <c r="E369" s="189">
        <f t="shared" si="12"/>
        <v>0</v>
      </c>
      <c r="F369" s="189">
        <f t="shared" si="12"/>
        <v>0</v>
      </c>
      <c r="G369" s="189">
        <f t="shared" si="12"/>
        <v>0</v>
      </c>
      <c r="H369" s="189">
        <f t="shared" si="12"/>
        <v>0</v>
      </c>
      <c r="I369" s="189">
        <v>0</v>
      </c>
      <c r="J369" s="189">
        <v>0</v>
      </c>
      <c r="K369" s="189">
        <v>0</v>
      </c>
      <c r="L369" s="189">
        <v>0</v>
      </c>
      <c r="M369" s="189">
        <v>0</v>
      </c>
      <c r="N369" s="189">
        <v>0</v>
      </c>
      <c r="O369" s="189">
        <v>0</v>
      </c>
      <c r="P369" s="189">
        <v>0</v>
      </c>
      <c r="Q369" s="189">
        <v>0</v>
      </c>
      <c r="R369" s="189">
        <v>0</v>
      </c>
    </row>
    <row r="370" spans="1:18" ht="15" hidden="1">
      <c r="A370" s="181" t="str">
        <f t="shared" si="13"/>
        <v>B</v>
      </c>
      <c r="B370" s="188" t="s">
        <v>121</v>
      </c>
      <c r="C370" s="188" t="s">
        <v>104</v>
      </c>
      <c r="D370" s="189">
        <f t="shared" si="12"/>
        <v>0</v>
      </c>
      <c r="E370" s="189">
        <f t="shared" si="12"/>
        <v>0</v>
      </c>
      <c r="F370" s="189">
        <f t="shared" si="12"/>
        <v>0</v>
      </c>
      <c r="G370" s="189">
        <f t="shared" si="12"/>
        <v>0</v>
      </c>
      <c r="H370" s="189">
        <f t="shared" si="12"/>
        <v>0</v>
      </c>
      <c r="I370" s="189">
        <v>0</v>
      </c>
      <c r="J370" s="189">
        <v>0</v>
      </c>
      <c r="K370" s="189">
        <v>0</v>
      </c>
      <c r="L370" s="189">
        <v>0</v>
      </c>
      <c r="M370" s="189">
        <v>0</v>
      </c>
      <c r="N370" s="189">
        <v>0</v>
      </c>
      <c r="O370" s="189">
        <v>0</v>
      </c>
      <c r="P370" s="189">
        <v>0</v>
      </c>
      <c r="Q370" s="189">
        <v>0</v>
      </c>
      <c r="R370" s="189">
        <v>0</v>
      </c>
    </row>
    <row r="371" spans="1:18" ht="15" hidden="1">
      <c r="A371" s="181" t="str">
        <f t="shared" si="13"/>
        <v>B</v>
      </c>
      <c r="B371" s="188" t="s">
        <v>121</v>
      </c>
      <c r="C371" s="188" t="s">
        <v>105</v>
      </c>
      <c r="D371" s="189">
        <f t="shared" si="12"/>
        <v>0</v>
      </c>
      <c r="E371" s="189">
        <f t="shared" si="12"/>
        <v>0</v>
      </c>
      <c r="F371" s="189">
        <f t="shared" si="12"/>
        <v>0</v>
      </c>
      <c r="G371" s="189">
        <f t="shared" si="12"/>
        <v>0</v>
      </c>
      <c r="H371" s="189">
        <f t="shared" si="12"/>
        <v>0</v>
      </c>
      <c r="I371" s="189">
        <v>0</v>
      </c>
      <c r="J371" s="189">
        <v>0</v>
      </c>
      <c r="K371" s="189">
        <v>0</v>
      </c>
      <c r="L371" s="189">
        <v>0</v>
      </c>
      <c r="M371" s="189">
        <v>0</v>
      </c>
      <c r="N371" s="189">
        <v>0</v>
      </c>
      <c r="O371" s="189">
        <v>0</v>
      </c>
      <c r="P371" s="189">
        <v>0</v>
      </c>
      <c r="Q371" s="189">
        <v>0</v>
      </c>
      <c r="R371" s="189">
        <v>0</v>
      </c>
    </row>
    <row r="372" spans="1:18" ht="15" hidden="1">
      <c r="A372" s="181" t="str">
        <f t="shared" si="13"/>
        <v>B</v>
      </c>
      <c r="B372" s="186" t="s">
        <v>121</v>
      </c>
      <c r="C372" s="186" t="s">
        <v>155</v>
      </c>
      <c r="D372" s="187">
        <f t="shared" si="12"/>
        <v>0</v>
      </c>
      <c r="E372" s="187">
        <f t="shared" si="12"/>
        <v>0</v>
      </c>
      <c r="F372" s="187">
        <f t="shared" si="12"/>
        <v>0</v>
      </c>
      <c r="G372" s="187">
        <f t="shared" si="12"/>
        <v>0</v>
      </c>
      <c r="H372" s="187">
        <f t="shared" si="12"/>
        <v>0</v>
      </c>
      <c r="I372" s="187">
        <v>0</v>
      </c>
      <c r="J372" s="187">
        <v>0</v>
      </c>
      <c r="K372" s="187">
        <v>0</v>
      </c>
      <c r="L372" s="187">
        <v>0</v>
      </c>
      <c r="M372" s="187">
        <v>0</v>
      </c>
      <c r="N372" s="187">
        <v>0</v>
      </c>
      <c r="O372" s="187">
        <v>0</v>
      </c>
      <c r="P372" s="187">
        <v>0</v>
      </c>
      <c r="Q372" s="187">
        <v>0</v>
      </c>
      <c r="R372" s="187">
        <v>0</v>
      </c>
    </row>
    <row r="373" spans="1:18" ht="15.75" hidden="1" thickBot="1">
      <c r="A373" s="181" t="str">
        <f t="shared" si="13"/>
        <v>B</v>
      </c>
      <c r="B373" s="182" t="s">
        <v>264</v>
      </c>
      <c r="C373" s="183" t="s">
        <v>261</v>
      </c>
      <c r="D373" s="184">
        <f t="shared" si="12"/>
        <v>0</v>
      </c>
      <c r="E373" s="184">
        <f t="shared" si="12"/>
        <v>0</v>
      </c>
      <c r="F373" s="184">
        <f t="shared" si="12"/>
        <v>0</v>
      </c>
      <c r="G373" s="184">
        <f t="shared" si="12"/>
        <v>0</v>
      </c>
      <c r="H373" s="184">
        <f t="shared" si="12"/>
        <v>0</v>
      </c>
      <c r="I373" s="184">
        <v>0</v>
      </c>
      <c r="J373" s="184">
        <v>0</v>
      </c>
      <c r="K373" s="184">
        <v>0</v>
      </c>
      <c r="L373" s="184">
        <v>0</v>
      </c>
      <c r="M373" s="184">
        <v>0</v>
      </c>
      <c r="N373" s="184">
        <v>0</v>
      </c>
      <c r="O373" s="184">
        <v>0</v>
      </c>
      <c r="P373" s="184">
        <v>0</v>
      </c>
      <c r="Q373" s="184">
        <v>0</v>
      </c>
      <c r="R373" s="184">
        <v>0</v>
      </c>
    </row>
    <row r="374" spans="1:18" ht="15" hidden="1">
      <c r="A374" s="181" t="str">
        <f t="shared" si="13"/>
        <v>B</v>
      </c>
      <c r="B374" s="186" t="s">
        <v>121</v>
      </c>
      <c r="C374" s="186" t="s">
        <v>99</v>
      </c>
      <c r="D374" s="187">
        <f t="shared" si="12"/>
        <v>0</v>
      </c>
      <c r="E374" s="187">
        <f t="shared" si="12"/>
        <v>0</v>
      </c>
      <c r="F374" s="187">
        <f t="shared" si="12"/>
        <v>0</v>
      </c>
      <c r="G374" s="187">
        <f t="shared" si="12"/>
        <v>0</v>
      </c>
      <c r="H374" s="187">
        <f t="shared" si="12"/>
        <v>0</v>
      </c>
      <c r="I374" s="187">
        <v>0</v>
      </c>
      <c r="J374" s="187">
        <v>0</v>
      </c>
      <c r="K374" s="187">
        <v>0</v>
      </c>
      <c r="L374" s="187">
        <v>0</v>
      </c>
      <c r="M374" s="187">
        <v>0</v>
      </c>
      <c r="N374" s="187">
        <v>0</v>
      </c>
      <c r="O374" s="187">
        <v>0</v>
      </c>
      <c r="P374" s="187">
        <v>0</v>
      </c>
      <c r="Q374" s="187">
        <v>0</v>
      </c>
      <c r="R374" s="187">
        <v>0</v>
      </c>
    </row>
    <row r="375" spans="1:18" ht="15" hidden="1">
      <c r="A375" s="181" t="str">
        <f t="shared" si="13"/>
        <v>B</v>
      </c>
      <c r="B375" s="188" t="s">
        <v>121</v>
      </c>
      <c r="C375" s="188" t="s">
        <v>100</v>
      </c>
      <c r="D375" s="189">
        <f t="shared" si="12"/>
        <v>0</v>
      </c>
      <c r="E375" s="189">
        <f t="shared" si="12"/>
        <v>0</v>
      </c>
      <c r="F375" s="189">
        <f t="shared" si="12"/>
        <v>0</v>
      </c>
      <c r="G375" s="189">
        <f t="shared" si="12"/>
        <v>0</v>
      </c>
      <c r="H375" s="189">
        <f t="shared" si="12"/>
        <v>0</v>
      </c>
      <c r="I375" s="189">
        <v>0</v>
      </c>
      <c r="J375" s="189">
        <v>0</v>
      </c>
      <c r="K375" s="189">
        <v>0</v>
      </c>
      <c r="L375" s="189">
        <v>0</v>
      </c>
      <c r="M375" s="189">
        <v>0</v>
      </c>
      <c r="N375" s="189">
        <v>0</v>
      </c>
      <c r="O375" s="189">
        <v>0</v>
      </c>
      <c r="P375" s="189">
        <v>0</v>
      </c>
      <c r="Q375" s="189">
        <v>0</v>
      </c>
      <c r="R375" s="189">
        <v>0</v>
      </c>
    </row>
    <row r="376" spans="1:18" ht="15" hidden="1">
      <c r="A376" s="181" t="str">
        <f t="shared" si="13"/>
        <v>B</v>
      </c>
      <c r="B376" s="188" t="s">
        <v>121</v>
      </c>
      <c r="C376" s="188" t="s">
        <v>101</v>
      </c>
      <c r="D376" s="189">
        <f t="shared" ref="D376:H426" si="14">I376+N376</f>
        <v>0</v>
      </c>
      <c r="E376" s="189">
        <f t="shared" si="14"/>
        <v>0</v>
      </c>
      <c r="F376" s="189">
        <f t="shared" si="14"/>
        <v>0</v>
      </c>
      <c r="G376" s="189">
        <f t="shared" si="14"/>
        <v>0</v>
      </c>
      <c r="H376" s="189">
        <f t="shared" si="14"/>
        <v>0</v>
      </c>
      <c r="I376" s="189">
        <v>0</v>
      </c>
      <c r="J376" s="189">
        <v>0</v>
      </c>
      <c r="K376" s="189">
        <v>0</v>
      </c>
      <c r="L376" s="189">
        <v>0</v>
      </c>
      <c r="M376" s="189">
        <v>0</v>
      </c>
      <c r="N376" s="189">
        <v>0</v>
      </c>
      <c r="O376" s="189">
        <v>0</v>
      </c>
      <c r="P376" s="189">
        <v>0</v>
      </c>
      <c r="Q376" s="189">
        <v>0</v>
      </c>
      <c r="R376" s="189">
        <v>0</v>
      </c>
    </row>
    <row r="377" spans="1:18" ht="15" hidden="1">
      <c r="A377" s="181" t="str">
        <f t="shared" si="13"/>
        <v>B</v>
      </c>
      <c r="B377" s="188" t="s">
        <v>121</v>
      </c>
      <c r="C377" s="188" t="s">
        <v>15</v>
      </c>
      <c r="D377" s="189">
        <f t="shared" si="14"/>
        <v>0</v>
      </c>
      <c r="E377" s="189">
        <f t="shared" si="14"/>
        <v>0</v>
      </c>
      <c r="F377" s="189">
        <f t="shared" si="14"/>
        <v>0</v>
      </c>
      <c r="G377" s="189">
        <f t="shared" si="14"/>
        <v>0</v>
      </c>
      <c r="H377" s="189">
        <f t="shared" si="14"/>
        <v>0</v>
      </c>
      <c r="I377" s="189">
        <v>0</v>
      </c>
      <c r="J377" s="189">
        <v>0</v>
      </c>
      <c r="K377" s="189">
        <v>0</v>
      </c>
      <c r="L377" s="189">
        <v>0</v>
      </c>
      <c r="M377" s="189">
        <v>0</v>
      </c>
      <c r="N377" s="189">
        <v>0</v>
      </c>
      <c r="O377" s="189">
        <v>0</v>
      </c>
      <c r="P377" s="189">
        <v>0</v>
      </c>
      <c r="Q377" s="189">
        <v>0</v>
      </c>
      <c r="R377" s="189">
        <v>0</v>
      </c>
    </row>
    <row r="378" spans="1:18" ht="15" hidden="1">
      <c r="A378" s="181" t="str">
        <f t="shared" si="13"/>
        <v>B</v>
      </c>
      <c r="B378" s="188" t="s">
        <v>121</v>
      </c>
      <c r="C378" s="188" t="s">
        <v>104</v>
      </c>
      <c r="D378" s="189">
        <f t="shared" si="14"/>
        <v>0</v>
      </c>
      <c r="E378" s="189">
        <f t="shared" si="14"/>
        <v>0</v>
      </c>
      <c r="F378" s="189">
        <f t="shared" si="14"/>
        <v>0</v>
      </c>
      <c r="G378" s="189">
        <f t="shared" si="14"/>
        <v>0</v>
      </c>
      <c r="H378" s="189">
        <f t="shared" si="14"/>
        <v>0</v>
      </c>
      <c r="I378" s="189">
        <v>0</v>
      </c>
      <c r="J378" s="189">
        <v>0</v>
      </c>
      <c r="K378" s="189">
        <v>0</v>
      </c>
      <c r="L378" s="189">
        <v>0</v>
      </c>
      <c r="M378" s="189">
        <v>0</v>
      </c>
      <c r="N378" s="189">
        <v>0</v>
      </c>
      <c r="O378" s="189">
        <v>0</v>
      </c>
      <c r="P378" s="189">
        <v>0</v>
      </c>
      <c r="Q378" s="189">
        <v>0</v>
      </c>
      <c r="R378" s="189">
        <v>0</v>
      </c>
    </row>
    <row r="379" spans="1:18" ht="15" hidden="1">
      <c r="A379" s="181" t="str">
        <f t="shared" si="13"/>
        <v>B</v>
      </c>
      <c r="B379" s="188" t="s">
        <v>121</v>
      </c>
      <c r="C379" s="188" t="s">
        <v>105</v>
      </c>
      <c r="D379" s="189">
        <f t="shared" si="14"/>
        <v>0</v>
      </c>
      <c r="E379" s="189">
        <f t="shared" si="14"/>
        <v>0</v>
      </c>
      <c r="F379" s="189">
        <f t="shared" si="14"/>
        <v>0</v>
      </c>
      <c r="G379" s="189">
        <f t="shared" si="14"/>
        <v>0</v>
      </c>
      <c r="H379" s="189">
        <f t="shared" si="14"/>
        <v>0</v>
      </c>
      <c r="I379" s="189">
        <v>0</v>
      </c>
      <c r="J379" s="189">
        <v>0</v>
      </c>
      <c r="K379" s="189">
        <v>0</v>
      </c>
      <c r="L379" s="189">
        <v>0</v>
      </c>
      <c r="M379" s="189">
        <v>0</v>
      </c>
      <c r="N379" s="189">
        <v>0</v>
      </c>
      <c r="O379" s="189">
        <v>0</v>
      </c>
      <c r="P379" s="189">
        <v>0</v>
      </c>
      <c r="Q379" s="189">
        <v>0</v>
      </c>
      <c r="R379" s="189">
        <v>0</v>
      </c>
    </row>
    <row r="380" spans="1:18" ht="15" hidden="1">
      <c r="A380" s="181" t="str">
        <f t="shared" si="13"/>
        <v>B</v>
      </c>
      <c r="B380" s="186" t="s">
        <v>121</v>
      </c>
      <c r="C380" s="186" t="s">
        <v>155</v>
      </c>
      <c r="D380" s="187">
        <f t="shared" si="14"/>
        <v>0</v>
      </c>
      <c r="E380" s="187">
        <f t="shared" si="14"/>
        <v>0</v>
      </c>
      <c r="F380" s="187">
        <f t="shared" si="14"/>
        <v>0</v>
      </c>
      <c r="G380" s="187">
        <f t="shared" si="14"/>
        <v>0</v>
      </c>
      <c r="H380" s="187">
        <f t="shared" si="14"/>
        <v>0</v>
      </c>
      <c r="I380" s="187">
        <v>0</v>
      </c>
      <c r="J380" s="187">
        <v>0</v>
      </c>
      <c r="K380" s="187">
        <v>0</v>
      </c>
      <c r="L380" s="187">
        <v>0</v>
      </c>
      <c r="M380" s="187">
        <v>0</v>
      </c>
      <c r="N380" s="187">
        <v>0</v>
      </c>
      <c r="O380" s="187">
        <v>0</v>
      </c>
      <c r="P380" s="187">
        <v>0</v>
      </c>
      <c r="Q380" s="187">
        <v>0</v>
      </c>
      <c r="R380" s="187">
        <v>0</v>
      </c>
    </row>
    <row r="381" spans="1:18" ht="15.75" hidden="1" thickBot="1">
      <c r="A381" s="181" t="str">
        <f t="shared" si="13"/>
        <v>B</v>
      </c>
      <c r="B381" s="182" t="s">
        <v>265</v>
      </c>
      <c r="C381" s="183" t="s">
        <v>266</v>
      </c>
      <c r="D381" s="184">
        <f t="shared" si="14"/>
        <v>0</v>
      </c>
      <c r="E381" s="184">
        <f t="shared" si="14"/>
        <v>0</v>
      </c>
      <c r="F381" s="184">
        <f t="shared" si="14"/>
        <v>0</v>
      </c>
      <c r="G381" s="184">
        <f t="shared" si="14"/>
        <v>0</v>
      </c>
      <c r="H381" s="184">
        <f t="shared" si="14"/>
        <v>0</v>
      </c>
      <c r="I381" s="184">
        <v>0</v>
      </c>
      <c r="J381" s="184">
        <v>0</v>
      </c>
      <c r="K381" s="184">
        <v>0</v>
      </c>
      <c r="L381" s="184">
        <v>0</v>
      </c>
      <c r="M381" s="184">
        <v>0</v>
      </c>
      <c r="N381" s="184">
        <v>0</v>
      </c>
      <c r="O381" s="184">
        <v>0</v>
      </c>
      <c r="P381" s="184">
        <v>0</v>
      </c>
      <c r="Q381" s="184">
        <v>0</v>
      </c>
      <c r="R381" s="184">
        <v>0</v>
      </c>
    </row>
    <row r="382" spans="1:18" ht="15" hidden="1">
      <c r="A382" s="181" t="str">
        <f t="shared" si="13"/>
        <v>B</v>
      </c>
      <c r="B382" s="186" t="s">
        <v>121</v>
      </c>
      <c r="C382" s="186" t="s">
        <v>99</v>
      </c>
      <c r="D382" s="187">
        <f t="shared" si="14"/>
        <v>0</v>
      </c>
      <c r="E382" s="187">
        <f t="shared" si="14"/>
        <v>0</v>
      </c>
      <c r="F382" s="187">
        <f t="shared" si="14"/>
        <v>0</v>
      </c>
      <c r="G382" s="187">
        <f t="shared" si="14"/>
        <v>0</v>
      </c>
      <c r="H382" s="187">
        <f t="shared" si="14"/>
        <v>0</v>
      </c>
      <c r="I382" s="187">
        <v>0</v>
      </c>
      <c r="J382" s="187">
        <v>0</v>
      </c>
      <c r="K382" s="187">
        <v>0</v>
      </c>
      <c r="L382" s="187">
        <v>0</v>
      </c>
      <c r="M382" s="187">
        <v>0</v>
      </c>
      <c r="N382" s="187">
        <v>0</v>
      </c>
      <c r="O382" s="187">
        <v>0</v>
      </c>
      <c r="P382" s="187">
        <v>0</v>
      </c>
      <c r="Q382" s="187">
        <v>0</v>
      </c>
      <c r="R382" s="187">
        <v>0</v>
      </c>
    </row>
    <row r="383" spans="1:18" ht="15" hidden="1">
      <c r="A383" s="181" t="str">
        <f t="shared" si="13"/>
        <v>B</v>
      </c>
      <c r="B383" s="188" t="s">
        <v>121</v>
      </c>
      <c r="C383" s="188" t="s">
        <v>101</v>
      </c>
      <c r="D383" s="189">
        <f t="shared" si="14"/>
        <v>0</v>
      </c>
      <c r="E383" s="189">
        <f t="shared" si="14"/>
        <v>0</v>
      </c>
      <c r="F383" s="189">
        <f t="shared" si="14"/>
        <v>0</v>
      </c>
      <c r="G383" s="189">
        <f t="shared" si="14"/>
        <v>0</v>
      </c>
      <c r="H383" s="189">
        <f t="shared" si="14"/>
        <v>0</v>
      </c>
      <c r="I383" s="189">
        <v>0</v>
      </c>
      <c r="J383" s="189">
        <v>0</v>
      </c>
      <c r="K383" s="189">
        <v>0</v>
      </c>
      <c r="L383" s="189">
        <v>0</v>
      </c>
      <c r="M383" s="189">
        <v>0</v>
      </c>
      <c r="N383" s="189">
        <v>0</v>
      </c>
      <c r="O383" s="189">
        <v>0</v>
      </c>
      <c r="P383" s="189">
        <v>0</v>
      </c>
      <c r="Q383" s="189">
        <v>0</v>
      </c>
      <c r="R383" s="189">
        <v>0</v>
      </c>
    </row>
    <row r="384" spans="1:18" ht="30.75" hidden="1" thickBot="1">
      <c r="A384" s="181" t="str">
        <f t="shared" si="13"/>
        <v>B</v>
      </c>
      <c r="B384" s="182" t="s">
        <v>267</v>
      </c>
      <c r="C384" s="183" t="s">
        <v>268</v>
      </c>
      <c r="D384" s="184">
        <f t="shared" si="14"/>
        <v>0</v>
      </c>
      <c r="E384" s="184">
        <f t="shared" si="14"/>
        <v>0</v>
      </c>
      <c r="F384" s="184">
        <f t="shared" si="14"/>
        <v>0</v>
      </c>
      <c r="G384" s="184">
        <f t="shared" si="14"/>
        <v>0</v>
      </c>
      <c r="H384" s="184">
        <f t="shared" si="14"/>
        <v>0</v>
      </c>
      <c r="I384" s="184">
        <v>0</v>
      </c>
      <c r="J384" s="184">
        <v>0</v>
      </c>
      <c r="K384" s="184">
        <v>0</v>
      </c>
      <c r="L384" s="184">
        <v>0</v>
      </c>
      <c r="M384" s="184">
        <v>0</v>
      </c>
      <c r="N384" s="184">
        <v>0</v>
      </c>
      <c r="O384" s="184">
        <v>0</v>
      </c>
      <c r="P384" s="184">
        <v>0</v>
      </c>
      <c r="Q384" s="184">
        <v>0</v>
      </c>
      <c r="R384" s="184">
        <v>0</v>
      </c>
    </row>
    <row r="385" spans="1:18" ht="15" hidden="1">
      <c r="A385" s="181" t="str">
        <f t="shared" si="13"/>
        <v>B</v>
      </c>
      <c r="B385" s="186" t="s">
        <v>121</v>
      </c>
      <c r="C385" s="186" t="s">
        <v>99</v>
      </c>
      <c r="D385" s="187">
        <f t="shared" si="14"/>
        <v>0</v>
      </c>
      <c r="E385" s="187">
        <f t="shared" si="14"/>
        <v>0</v>
      </c>
      <c r="F385" s="187">
        <f t="shared" si="14"/>
        <v>0</v>
      </c>
      <c r="G385" s="187">
        <f t="shared" si="14"/>
        <v>0</v>
      </c>
      <c r="H385" s="187">
        <f t="shared" si="14"/>
        <v>0</v>
      </c>
      <c r="I385" s="187">
        <v>0</v>
      </c>
      <c r="J385" s="187">
        <v>0</v>
      </c>
      <c r="K385" s="187">
        <v>0</v>
      </c>
      <c r="L385" s="187">
        <v>0</v>
      </c>
      <c r="M385" s="187">
        <v>0</v>
      </c>
      <c r="N385" s="187">
        <v>0</v>
      </c>
      <c r="O385" s="187">
        <v>0</v>
      </c>
      <c r="P385" s="187">
        <v>0</v>
      </c>
      <c r="Q385" s="187">
        <v>0</v>
      </c>
      <c r="R385" s="187">
        <v>0</v>
      </c>
    </row>
    <row r="386" spans="1:18" ht="15" hidden="1">
      <c r="A386" s="181" t="str">
        <f t="shared" si="13"/>
        <v>B</v>
      </c>
      <c r="B386" s="188" t="s">
        <v>121</v>
      </c>
      <c r="C386" s="188" t="s">
        <v>100</v>
      </c>
      <c r="D386" s="189">
        <f t="shared" si="14"/>
        <v>0</v>
      </c>
      <c r="E386" s="189">
        <f t="shared" si="14"/>
        <v>0</v>
      </c>
      <c r="F386" s="189">
        <f t="shared" si="14"/>
        <v>0</v>
      </c>
      <c r="G386" s="189">
        <f t="shared" si="14"/>
        <v>0</v>
      </c>
      <c r="H386" s="189">
        <f t="shared" si="14"/>
        <v>0</v>
      </c>
      <c r="I386" s="189">
        <v>0</v>
      </c>
      <c r="J386" s="189">
        <v>0</v>
      </c>
      <c r="K386" s="189">
        <v>0</v>
      </c>
      <c r="L386" s="189">
        <v>0</v>
      </c>
      <c r="M386" s="189">
        <v>0</v>
      </c>
      <c r="N386" s="189">
        <v>0</v>
      </c>
      <c r="O386" s="189">
        <v>0</v>
      </c>
      <c r="P386" s="189">
        <v>0</v>
      </c>
      <c r="Q386" s="189">
        <v>0</v>
      </c>
      <c r="R386" s="189">
        <v>0</v>
      </c>
    </row>
    <row r="387" spans="1:18" ht="15" hidden="1">
      <c r="A387" s="181" t="str">
        <f t="shared" si="13"/>
        <v>B</v>
      </c>
      <c r="B387" s="188" t="s">
        <v>121</v>
      </c>
      <c r="C387" s="188" t="s">
        <v>101</v>
      </c>
      <c r="D387" s="189">
        <f t="shared" si="14"/>
        <v>0</v>
      </c>
      <c r="E387" s="189">
        <f t="shared" si="14"/>
        <v>0</v>
      </c>
      <c r="F387" s="189">
        <f t="shared" si="14"/>
        <v>0</v>
      </c>
      <c r="G387" s="189">
        <f t="shared" si="14"/>
        <v>0</v>
      </c>
      <c r="H387" s="189">
        <f t="shared" si="14"/>
        <v>0</v>
      </c>
      <c r="I387" s="189">
        <v>0</v>
      </c>
      <c r="J387" s="189">
        <v>0</v>
      </c>
      <c r="K387" s="189">
        <v>0</v>
      </c>
      <c r="L387" s="189">
        <v>0</v>
      </c>
      <c r="M387" s="189">
        <v>0</v>
      </c>
      <c r="N387" s="189">
        <v>0</v>
      </c>
      <c r="O387" s="189">
        <v>0</v>
      </c>
      <c r="P387" s="189">
        <v>0</v>
      </c>
      <c r="Q387" s="189">
        <v>0</v>
      </c>
      <c r="R387" s="189">
        <v>0</v>
      </c>
    </row>
    <row r="388" spans="1:18" ht="15" hidden="1">
      <c r="A388" s="181" t="str">
        <f t="shared" si="13"/>
        <v>B</v>
      </c>
      <c r="B388" s="188" t="s">
        <v>121</v>
      </c>
      <c r="C388" s="188" t="s">
        <v>104</v>
      </c>
      <c r="D388" s="189">
        <f t="shared" si="14"/>
        <v>0</v>
      </c>
      <c r="E388" s="189">
        <f t="shared" si="14"/>
        <v>0</v>
      </c>
      <c r="F388" s="189">
        <f t="shared" si="14"/>
        <v>0</v>
      </c>
      <c r="G388" s="189">
        <f t="shared" si="14"/>
        <v>0</v>
      </c>
      <c r="H388" s="189">
        <f t="shared" si="14"/>
        <v>0</v>
      </c>
      <c r="I388" s="189">
        <v>0</v>
      </c>
      <c r="J388" s="189">
        <v>0</v>
      </c>
      <c r="K388" s="189">
        <v>0</v>
      </c>
      <c r="L388" s="189">
        <v>0</v>
      </c>
      <c r="M388" s="189">
        <v>0</v>
      </c>
      <c r="N388" s="189">
        <v>0</v>
      </c>
      <c r="O388" s="189">
        <v>0</v>
      </c>
      <c r="P388" s="189">
        <v>0</v>
      </c>
      <c r="Q388" s="189">
        <v>0</v>
      </c>
      <c r="R388" s="189">
        <v>0</v>
      </c>
    </row>
    <row r="389" spans="1:18" ht="30.75" hidden="1" thickBot="1">
      <c r="A389" s="181" t="str">
        <f t="shared" si="13"/>
        <v>B</v>
      </c>
      <c r="B389" s="182" t="s">
        <v>269</v>
      </c>
      <c r="C389" s="183" t="s">
        <v>270</v>
      </c>
      <c r="D389" s="184">
        <f t="shared" si="14"/>
        <v>0</v>
      </c>
      <c r="E389" s="184">
        <f t="shared" si="14"/>
        <v>0</v>
      </c>
      <c r="F389" s="184">
        <f t="shared" si="14"/>
        <v>0</v>
      </c>
      <c r="G389" s="184">
        <f t="shared" si="14"/>
        <v>0</v>
      </c>
      <c r="H389" s="184">
        <f t="shared" si="14"/>
        <v>0</v>
      </c>
      <c r="I389" s="184">
        <v>0</v>
      </c>
      <c r="J389" s="184">
        <v>0</v>
      </c>
      <c r="K389" s="184">
        <v>0</v>
      </c>
      <c r="L389" s="184">
        <v>0</v>
      </c>
      <c r="M389" s="184">
        <v>0</v>
      </c>
      <c r="N389" s="184">
        <v>0</v>
      </c>
      <c r="O389" s="184">
        <v>0</v>
      </c>
      <c r="P389" s="184">
        <v>0</v>
      </c>
      <c r="Q389" s="184">
        <v>0</v>
      </c>
      <c r="R389" s="184">
        <v>0</v>
      </c>
    </row>
    <row r="390" spans="1:18" ht="15" hidden="1">
      <c r="A390" s="181" t="str">
        <f t="shared" si="13"/>
        <v>B</v>
      </c>
      <c r="B390" s="186" t="s">
        <v>121</v>
      </c>
      <c r="C390" s="186" t="s">
        <v>99</v>
      </c>
      <c r="D390" s="187">
        <f t="shared" si="14"/>
        <v>0</v>
      </c>
      <c r="E390" s="187">
        <f t="shared" si="14"/>
        <v>0</v>
      </c>
      <c r="F390" s="187">
        <f t="shared" si="14"/>
        <v>0</v>
      </c>
      <c r="G390" s="187">
        <f t="shared" si="14"/>
        <v>0</v>
      </c>
      <c r="H390" s="187">
        <f t="shared" si="14"/>
        <v>0</v>
      </c>
      <c r="I390" s="187">
        <v>0</v>
      </c>
      <c r="J390" s="187">
        <v>0</v>
      </c>
      <c r="K390" s="187">
        <v>0</v>
      </c>
      <c r="L390" s="187">
        <v>0</v>
      </c>
      <c r="M390" s="187">
        <v>0</v>
      </c>
      <c r="N390" s="187">
        <v>0</v>
      </c>
      <c r="O390" s="187">
        <v>0</v>
      </c>
      <c r="P390" s="187">
        <v>0</v>
      </c>
      <c r="Q390" s="187">
        <v>0</v>
      </c>
      <c r="R390" s="187">
        <v>0</v>
      </c>
    </row>
    <row r="391" spans="1:18" ht="15" hidden="1">
      <c r="A391" s="181" t="str">
        <f t="shared" ref="A391:A454" si="15">(IF(OR(D391&lt;&gt;0),"A","B"))</f>
        <v>B</v>
      </c>
      <c r="B391" s="188" t="s">
        <v>121</v>
      </c>
      <c r="C391" s="188" t="s">
        <v>100</v>
      </c>
      <c r="D391" s="189">
        <f t="shared" si="14"/>
        <v>0</v>
      </c>
      <c r="E391" s="189">
        <f t="shared" si="14"/>
        <v>0</v>
      </c>
      <c r="F391" s="189">
        <f t="shared" si="14"/>
        <v>0</v>
      </c>
      <c r="G391" s="189">
        <f t="shared" si="14"/>
        <v>0</v>
      </c>
      <c r="H391" s="189">
        <f t="shared" si="14"/>
        <v>0</v>
      </c>
      <c r="I391" s="189">
        <v>0</v>
      </c>
      <c r="J391" s="189">
        <v>0</v>
      </c>
      <c r="K391" s="189">
        <v>0</v>
      </c>
      <c r="L391" s="189">
        <v>0</v>
      </c>
      <c r="M391" s="189">
        <v>0</v>
      </c>
      <c r="N391" s="189">
        <v>0</v>
      </c>
      <c r="O391" s="189">
        <v>0</v>
      </c>
      <c r="P391" s="189">
        <v>0</v>
      </c>
      <c r="Q391" s="189">
        <v>0</v>
      </c>
      <c r="R391" s="189">
        <v>0</v>
      </c>
    </row>
    <row r="392" spans="1:18" ht="15" hidden="1">
      <c r="A392" s="181" t="str">
        <f t="shared" si="15"/>
        <v>B</v>
      </c>
      <c r="B392" s="188" t="s">
        <v>121</v>
      </c>
      <c r="C392" s="188" t="s">
        <v>101</v>
      </c>
      <c r="D392" s="189">
        <f t="shared" si="14"/>
        <v>0</v>
      </c>
      <c r="E392" s="189">
        <f t="shared" si="14"/>
        <v>0</v>
      </c>
      <c r="F392" s="189">
        <f t="shared" si="14"/>
        <v>0</v>
      </c>
      <c r="G392" s="189">
        <f t="shared" si="14"/>
        <v>0</v>
      </c>
      <c r="H392" s="189">
        <f t="shared" si="14"/>
        <v>0</v>
      </c>
      <c r="I392" s="189">
        <v>0</v>
      </c>
      <c r="J392" s="189">
        <v>0</v>
      </c>
      <c r="K392" s="189">
        <v>0</v>
      </c>
      <c r="L392" s="189">
        <v>0</v>
      </c>
      <c r="M392" s="189">
        <v>0</v>
      </c>
      <c r="N392" s="189">
        <v>0</v>
      </c>
      <c r="O392" s="189">
        <v>0</v>
      </c>
      <c r="P392" s="189">
        <v>0</v>
      </c>
      <c r="Q392" s="189">
        <v>0</v>
      </c>
      <c r="R392" s="189">
        <v>0</v>
      </c>
    </row>
    <row r="393" spans="1:18" ht="15" hidden="1">
      <c r="A393" s="181" t="str">
        <f t="shared" si="15"/>
        <v>B</v>
      </c>
      <c r="B393" s="186" t="s">
        <v>121</v>
      </c>
      <c r="C393" s="186" t="s">
        <v>155</v>
      </c>
      <c r="D393" s="187">
        <f t="shared" si="14"/>
        <v>0</v>
      </c>
      <c r="E393" s="187">
        <f t="shared" si="14"/>
        <v>0</v>
      </c>
      <c r="F393" s="187">
        <f t="shared" si="14"/>
        <v>0</v>
      </c>
      <c r="G393" s="187">
        <f t="shared" si="14"/>
        <v>0</v>
      </c>
      <c r="H393" s="187">
        <f t="shared" si="14"/>
        <v>0</v>
      </c>
      <c r="I393" s="187">
        <v>0</v>
      </c>
      <c r="J393" s="187">
        <v>0</v>
      </c>
      <c r="K393" s="187">
        <v>0</v>
      </c>
      <c r="L393" s="187">
        <v>0</v>
      </c>
      <c r="M393" s="187">
        <v>0</v>
      </c>
      <c r="N393" s="187">
        <v>0</v>
      </c>
      <c r="O393" s="187">
        <v>0</v>
      </c>
      <c r="P393" s="187">
        <v>0</v>
      </c>
      <c r="Q393" s="187">
        <v>0</v>
      </c>
      <c r="R393" s="187">
        <v>0</v>
      </c>
    </row>
    <row r="394" spans="1:18" ht="15.75" hidden="1" thickBot="1">
      <c r="A394" s="181" t="str">
        <f t="shared" si="15"/>
        <v>B</v>
      </c>
      <c r="B394" s="182" t="s">
        <v>271</v>
      </c>
      <c r="C394" s="183" t="s">
        <v>272</v>
      </c>
      <c r="D394" s="184">
        <f t="shared" si="14"/>
        <v>0</v>
      </c>
      <c r="E394" s="184">
        <f t="shared" si="14"/>
        <v>0</v>
      </c>
      <c r="F394" s="184">
        <f t="shared" si="14"/>
        <v>0</v>
      </c>
      <c r="G394" s="184">
        <f t="shared" si="14"/>
        <v>0</v>
      </c>
      <c r="H394" s="184">
        <f t="shared" si="14"/>
        <v>0</v>
      </c>
      <c r="I394" s="184">
        <v>0</v>
      </c>
      <c r="J394" s="184">
        <v>0</v>
      </c>
      <c r="K394" s="184">
        <v>0</v>
      </c>
      <c r="L394" s="184">
        <v>0</v>
      </c>
      <c r="M394" s="184">
        <v>0</v>
      </c>
      <c r="N394" s="184">
        <v>0</v>
      </c>
      <c r="O394" s="184">
        <v>0</v>
      </c>
      <c r="P394" s="184">
        <v>0</v>
      </c>
      <c r="Q394" s="184">
        <v>0</v>
      </c>
      <c r="R394" s="184">
        <v>0</v>
      </c>
    </row>
    <row r="395" spans="1:18" ht="15" hidden="1">
      <c r="A395" s="181" t="str">
        <f t="shared" si="15"/>
        <v>B</v>
      </c>
      <c r="B395" s="186" t="s">
        <v>121</v>
      </c>
      <c r="C395" s="186" t="s">
        <v>99</v>
      </c>
      <c r="D395" s="187">
        <f t="shared" si="14"/>
        <v>0</v>
      </c>
      <c r="E395" s="187">
        <f t="shared" si="14"/>
        <v>0</v>
      </c>
      <c r="F395" s="187">
        <f t="shared" si="14"/>
        <v>0</v>
      </c>
      <c r="G395" s="187">
        <f t="shared" si="14"/>
        <v>0</v>
      </c>
      <c r="H395" s="187">
        <f t="shared" si="14"/>
        <v>0</v>
      </c>
      <c r="I395" s="187">
        <v>0</v>
      </c>
      <c r="J395" s="187">
        <v>0</v>
      </c>
      <c r="K395" s="187">
        <v>0</v>
      </c>
      <c r="L395" s="187">
        <v>0</v>
      </c>
      <c r="M395" s="187">
        <v>0</v>
      </c>
      <c r="N395" s="187">
        <v>0</v>
      </c>
      <c r="O395" s="187">
        <v>0</v>
      </c>
      <c r="P395" s="187">
        <v>0</v>
      </c>
      <c r="Q395" s="187">
        <v>0</v>
      </c>
      <c r="R395" s="187">
        <v>0</v>
      </c>
    </row>
    <row r="396" spans="1:18" ht="15" hidden="1">
      <c r="A396" s="181" t="str">
        <f t="shared" si="15"/>
        <v>B</v>
      </c>
      <c r="B396" s="188" t="s">
        <v>121</v>
      </c>
      <c r="C396" s="188" t="s">
        <v>100</v>
      </c>
      <c r="D396" s="189">
        <f t="shared" si="14"/>
        <v>0</v>
      </c>
      <c r="E396" s="189">
        <f t="shared" si="14"/>
        <v>0</v>
      </c>
      <c r="F396" s="189">
        <f t="shared" si="14"/>
        <v>0</v>
      </c>
      <c r="G396" s="189">
        <f t="shared" si="14"/>
        <v>0</v>
      </c>
      <c r="H396" s="189">
        <f t="shared" si="14"/>
        <v>0</v>
      </c>
      <c r="I396" s="189">
        <v>0</v>
      </c>
      <c r="J396" s="189">
        <v>0</v>
      </c>
      <c r="K396" s="189">
        <v>0</v>
      </c>
      <c r="L396" s="189">
        <v>0</v>
      </c>
      <c r="M396" s="189">
        <v>0</v>
      </c>
      <c r="N396" s="189">
        <v>0</v>
      </c>
      <c r="O396" s="189">
        <v>0</v>
      </c>
      <c r="P396" s="189">
        <v>0</v>
      </c>
      <c r="Q396" s="189">
        <v>0</v>
      </c>
      <c r="R396" s="189">
        <v>0</v>
      </c>
    </row>
    <row r="397" spans="1:18" ht="15" hidden="1">
      <c r="A397" s="181" t="str">
        <f t="shared" si="15"/>
        <v>B</v>
      </c>
      <c r="B397" s="188" t="s">
        <v>121</v>
      </c>
      <c r="C397" s="188" t="s">
        <v>101</v>
      </c>
      <c r="D397" s="189">
        <f t="shared" si="14"/>
        <v>0</v>
      </c>
      <c r="E397" s="189">
        <f t="shared" si="14"/>
        <v>0</v>
      </c>
      <c r="F397" s="189">
        <f t="shared" si="14"/>
        <v>0</v>
      </c>
      <c r="G397" s="189">
        <f t="shared" si="14"/>
        <v>0</v>
      </c>
      <c r="H397" s="189">
        <f t="shared" si="14"/>
        <v>0</v>
      </c>
      <c r="I397" s="189">
        <v>0</v>
      </c>
      <c r="J397" s="189">
        <v>0</v>
      </c>
      <c r="K397" s="189">
        <v>0</v>
      </c>
      <c r="L397" s="189">
        <v>0</v>
      </c>
      <c r="M397" s="189">
        <v>0</v>
      </c>
      <c r="N397" s="189">
        <v>0</v>
      </c>
      <c r="O397" s="189">
        <v>0</v>
      </c>
      <c r="P397" s="189">
        <v>0</v>
      </c>
      <c r="Q397" s="189">
        <v>0</v>
      </c>
      <c r="R397" s="189">
        <v>0</v>
      </c>
    </row>
    <row r="398" spans="1:18" ht="15" hidden="1">
      <c r="A398" s="181" t="str">
        <f t="shared" si="15"/>
        <v>B</v>
      </c>
      <c r="B398" s="188" t="s">
        <v>121</v>
      </c>
      <c r="C398" s="188" t="s">
        <v>104</v>
      </c>
      <c r="D398" s="189">
        <f t="shared" si="14"/>
        <v>0</v>
      </c>
      <c r="E398" s="189">
        <f t="shared" si="14"/>
        <v>0</v>
      </c>
      <c r="F398" s="189">
        <f t="shared" si="14"/>
        <v>0</v>
      </c>
      <c r="G398" s="189">
        <f t="shared" si="14"/>
        <v>0</v>
      </c>
      <c r="H398" s="189">
        <f t="shared" si="14"/>
        <v>0</v>
      </c>
      <c r="I398" s="189">
        <v>0</v>
      </c>
      <c r="J398" s="189">
        <v>0</v>
      </c>
      <c r="K398" s="189">
        <v>0</v>
      </c>
      <c r="L398" s="189">
        <v>0</v>
      </c>
      <c r="M398" s="189">
        <v>0</v>
      </c>
      <c r="N398" s="189">
        <v>0</v>
      </c>
      <c r="O398" s="189">
        <v>0</v>
      </c>
      <c r="P398" s="189">
        <v>0</v>
      </c>
      <c r="Q398" s="189">
        <v>0</v>
      </c>
      <c r="R398" s="189">
        <v>0</v>
      </c>
    </row>
    <row r="399" spans="1:18" ht="15" hidden="1">
      <c r="A399" s="181" t="str">
        <f t="shared" si="15"/>
        <v>B</v>
      </c>
      <c r="B399" s="188" t="s">
        <v>121</v>
      </c>
      <c r="C399" s="188" t="s">
        <v>105</v>
      </c>
      <c r="D399" s="189">
        <f t="shared" si="14"/>
        <v>0</v>
      </c>
      <c r="E399" s="189">
        <f t="shared" si="14"/>
        <v>0</v>
      </c>
      <c r="F399" s="189">
        <f t="shared" si="14"/>
        <v>0</v>
      </c>
      <c r="G399" s="189">
        <f t="shared" si="14"/>
        <v>0</v>
      </c>
      <c r="H399" s="189">
        <f t="shared" si="14"/>
        <v>0</v>
      </c>
      <c r="I399" s="189">
        <v>0</v>
      </c>
      <c r="J399" s="189">
        <v>0</v>
      </c>
      <c r="K399" s="189">
        <v>0</v>
      </c>
      <c r="L399" s="189">
        <v>0</v>
      </c>
      <c r="M399" s="189">
        <v>0</v>
      </c>
      <c r="N399" s="189">
        <v>0</v>
      </c>
      <c r="O399" s="189">
        <v>0</v>
      </c>
      <c r="P399" s="189">
        <v>0</v>
      </c>
      <c r="Q399" s="189">
        <v>0</v>
      </c>
      <c r="R399" s="189">
        <v>0</v>
      </c>
    </row>
    <row r="400" spans="1:18" ht="30.75" hidden="1" thickBot="1">
      <c r="A400" s="181" t="str">
        <f t="shared" si="15"/>
        <v>B</v>
      </c>
      <c r="B400" s="182" t="s">
        <v>273</v>
      </c>
      <c r="C400" s="183" t="s">
        <v>274</v>
      </c>
      <c r="D400" s="184">
        <f t="shared" si="14"/>
        <v>0</v>
      </c>
      <c r="E400" s="184">
        <f t="shared" si="14"/>
        <v>0</v>
      </c>
      <c r="F400" s="184">
        <f t="shared" si="14"/>
        <v>0</v>
      </c>
      <c r="G400" s="184">
        <f t="shared" si="14"/>
        <v>0</v>
      </c>
      <c r="H400" s="184">
        <f t="shared" si="14"/>
        <v>0</v>
      </c>
      <c r="I400" s="184">
        <v>0</v>
      </c>
      <c r="J400" s="184">
        <v>0</v>
      </c>
      <c r="K400" s="184">
        <v>0</v>
      </c>
      <c r="L400" s="184">
        <v>0</v>
      </c>
      <c r="M400" s="184">
        <v>0</v>
      </c>
      <c r="N400" s="184">
        <v>0</v>
      </c>
      <c r="O400" s="184">
        <v>0</v>
      </c>
      <c r="P400" s="184">
        <v>0</v>
      </c>
      <c r="Q400" s="184">
        <v>0</v>
      </c>
      <c r="R400" s="184">
        <v>0</v>
      </c>
    </row>
    <row r="401" spans="1:18" ht="15" hidden="1">
      <c r="A401" s="181" t="str">
        <f t="shared" si="15"/>
        <v>B</v>
      </c>
      <c r="B401" s="186" t="s">
        <v>121</v>
      </c>
      <c r="C401" s="186" t="s">
        <v>99</v>
      </c>
      <c r="D401" s="187">
        <f t="shared" si="14"/>
        <v>0</v>
      </c>
      <c r="E401" s="187">
        <f t="shared" si="14"/>
        <v>0</v>
      </c>
      <c r="F401" s="187">
        <f t="shared" si="14"/>
        <v>0</v>
      </c>
      <c r="G401" s="187">
        <f t="shared" si="14"/>
        <v>0</v>
      </c>
      <c r="H401" s="187">
        <f t="shared" si="14"/>
        <v>0</v>
      </c>
      <c r="I401" s="187">
        <v>0</v>
      </c>
      <c r="J401" s="187">
        <v>0</v>
      </c>
      <c r="K401" s="187">
        <v>0</v>
      </c>
      <c r="L401" s="187">
        <v>0</v>
      </c>
      <c r="M401" s="187">
        <v>0</v>
      </c>
      <c r="N401" s="187">
        <v>0</v>
      </c>
      <c r="O401" s="187">
        <v>0</v>
      </c>
      <c r="P401" s="187">
        <v>0</v>
      </c>
      <c r="Q401" s="187">
        <v>0</v>
      </c>
      <c r="R401" s="187">
        <v>0</v>
      </c>
    </row>
    <row r="402" spans="1:18" ht="15" hidden="1">
      <c r="A402" s="181" t="str">
        <f t="shared" si="15"/>
        <v>B</v>
      </c>
      <c r="B402" s="188" t="s">
        <v>121</v>
      </c>
      <c r="C402" s="188" t="s">
        <v>100</v>
      </c>
      <c r="D402" s="189">
        <f t="shared" si="14"/>
        <v>0</v>
      </c>
      <c r="E402" s="189">
        <f t="shared" si="14"/>
        <v>0</v>
      </c>
      <c r="F402" s="189">
        <f t="shared" si="14"/>
        <v>0</v>
      </c>
      <c r="G402" s="189">
        <f t="shared" si="14"/>
        <v>0</v>
      </c>
      <c r="H402" s="189">
        <f t="shared" si="14"/>
        <v>0</v>
      </c>
      <c r="I402" s="189">
        <v>0</v>
      </c>
      <c r="J402" s="189">
        <v>0</v>
      </c>
      <c r="K402" s="189">
        <v>0</v>
      </c>
      <c r="L402" s="189">
        <v>0</v>
      </c>
      <c r="M402" s="189">
        <v>0</v>
      </c>
      <c r="N402" s="189">
        <v>0</v>
      </c>
      <c r="O402" s="189">
        <v>0</v>
      </c>
      <c r="P402" s="189">
        <v>0</v>
      </c>
      <c r="Q402" s="189">
        <v>0</v>
      </c>
      <c r="R402" s="189">
        <v>0</v>
      </c>
    </row>
    <row r="403" spans="1:18" ht="15" hidden="1">
      <c r="A403" s="181" t="str">
        <f t="shared" si="15"/>
        <v>B</v>
      </c>
      <c r="B403" s="188" t="s">
        <v>121</v>
      </c>
      <c r="C403" s="188" t="s">
        <v>101</v>
      </c>
      <c r="D403" s="189">
        <f t="shared" si="14"/>
        <v>0</v>
      </c>
      <c r="E403" s="189">
        <f t="shared" si="14"/>
        <v>0</v>
      </c>
      <c r="F403" s="189">
        <f t="shared" si="14"/>
        <v>0</v>
      </c>
      <c r="G403" s="189">
        <f t="shared" si="14"/>
        <v>0</v>
      </c>
      <c r="H403" s="189">
        <f t="shared" si="14"/>
        <v>0</v>
      </c>
      <c r="I403" s="189">
        <v>0</v>
      </c>
      <c r="J403" s="189">
        <v>0</v>
      </c>
      <c r="K403" s="189">
        <v>0</v>
      </c>
      <c r="L403" s="189">
        <v>0</v>
      </c>
      <c r="M403" s="189">
        <v>0</v>
      </c>
      <c r="N403" s="189">
        <v>0</v>
      </c>
      <c r="O403" s="189">
        <v>0</v>
      </c>
      <c r="P403" s="189">
        <v>0</v>
      </c>
      <c r="Q403" s="189">
        <v>0</v>
      </c>
      <c r="R403" s="189">
        <v>0</v>
      </c>
    </row>
    <row r="404" spans="1:18" ht="15" hidden="1">
      <c r="A404" s="181" t="str">
        <f t="shared" si="15"/>
        <v>B</v>
      </c>
      <c r="B404" s="188" t="s">
        <v>121</v>
      </c>
      <c r="C404" s="188" t="s">
        <v>104</v>
      </c>
      <c r="D404" s="189">
        <f t="shared" si="14"/>
        <v>0</v>
      </c>
      <c r="E404" s="189">
        <f t="shared" si="14"/>
        <v>0</v>
      </c>
      <c r="F404" s="189">
        <f t="shared" si="14"/>
        <v>0</v>
      </c>
      <c r="G404" s="189">
        <f t="shared" si="14"/>
        <v>0</v>
      </c>
      <c r="H404" s="189">
        <f t="shared" si="14"/>
        <v>0</v>
      </c>
      <c r="I404" s="189">
        <v>0</v>
      </c>
      <c r="J404" s="189">
        <v>0</v>
      </c>
      <c r="K404" s="189">
        <v>0</v>
      </c>
      <c r="L404" s="189">
        <v>0</v>
      </c>
      <c r="M404" s="189">
        <v>0</v>
      </c>
      <c r="N404" s="189">
        <v>0</v>
      </c>
      <c r="O404" s="189">
        <v>0</v>
      </c>
      <c r="P404" s="189">
        <v>0</v>
      </c>
      <c r="Q404" s="189">
        <v>0</v>
      </c>
      <c r="R404" s="189">
        <v>0</v>
      </c>
    </row>
    <row r="405" spans="1:18" ht="15" hidden="1">
      <c r="A405" s="181" t="str">
        <f t="shared" si="15"/>
        <v>B</v>
      </c>
      <c r="B405" s="188" t="s">
        <v>121</v>
      </c>
      <c r="C405" s="188" t="s">
        <v>105</v>
      </c>
      <c r="D405" s="189">
        <f t="shared" si="14"/>
        <v>0</v>
      </c>
      <c r="E405" s="189">
        <f t="shared" si="14"/>
        <v>0</v>
      </c>
      <c r="F405" s="189">
        <f t="shared" si="14"/>
        <v>0</v>
      </c>
      <c r="G405" s="189">
        <f t="shared" si="14"/>
        <v>0</v>
      </c>
      <c r="H405" s="189">
        <f t="shared" si="14"/>
        <v>0</v>
      </c>
      <c r="I405" s="189">
        <v>0</v>
      </c>
      <c r="J405" s="189">
        <v>0</v>
      </c>
      <c r="K405" s="189">
        <v>0</v>
      </c>
      <c r="L405" s="189">
        <v>0</v>
      </c>
      <c r="M405" s="189">
        <v>0</v>
      </c>
      <c r="N405" s="189">
        <v>0</v>
      </c>
      <c r="O405" s="189">
        <v>0</v>
      </c>
      <c r="P405" s="189">
        <v>0</v>
      </c>
      <c r="Q405" s="189">
        <v>0</v>
      </c>
      <c r="R405" s="189">
        <v>0</v>
      </c>
    </row>
    <row r="406" spans="1:18" ht="15" hidden="1">
      <c r="A406" s="181" t="str">
        <f t="shared" si="15"/>
        <v>B</v>
      </c>
      <c r="B406" s="186" t="s">
        <v>121</v>
      </c>
      <c r="C406" s="186" t="s">
        <v>155</v>
      </c>
      <c r="D406" s="187">
        <f t="shared" si="14"/>
        <v>0</v>
      </c>
      <c r="E406" s="187">
        <f t="shared" si="14"/>
        <v>0</v>
      </c>
      <c r="F406" s="187">
        <f t="shared" si="14"/>
        <v>0</v>
      </c>
      <c r="G406" s="187">
        <f t="shared" si="14"/>
        <v>0</v>
      </c>
      <c r="H406" s="187">
        <f t="shared" si="14"/>
        <v>0</v>
      </c>
      <c r="I406" s="187">
        <v>0</v>
      </c>
      <c r="J406" s="187">
        <v>0</v>
      </c>
      <c r="K406" s="187">
        <v>0</v>
      </c>
      <c r="L406" s="187">
        <v>0</v>
      </c>
      <c r="M406" s="187">
        <v>0</v>
      </c>
      <c r="N406" s="187">
        <v>0</v>
      </c>
      <c r="O406" s="187">
        <v>0</v>
      </c>
      <c r="P406" s="187">
        <v>0</v>
      </c>
      <c r="Q406" s="187">
        <v>0</v>
      </c>
      <c r="R406" s="187">
        <v>0</v>
      </c>
    </row>
    <row r="407" spans="1:18" ht="30.75" hidden="1" thickBot="1">
      <c r="A407" s="181" t="str">
        <f t="shared" si="15"/>
        <v>B</v>
      </c>
      <c r="B407" s="182" t="s">
        <v>275</v>
      </c>
      <c r="C407" s="183" t="s">
        <v>276</v>
      </c>
      <c r="D407" s="184">
        <f t="shared" si="14"/>
        <v>0</v>
      </c>
      <c r="E407" s="184">
        <f t="shared" si="14"/>
        <v>0</v>
      </c>
      <c r="F407" s="184">
        <f t="shared" si="14"/>
        <v>0</v>
      </c>
      <c r="G407" s="184">
        <f t="shared" si="14"/>
        <v>0</v>
      </c>
      <c r="H407" s="184">
        <f t="shared" si="14"/>
        <v>0</v>
      </c>
      <c r="I407" s="184">
        <v>0</v>
      </c>
      <c r="J407" s="184">
        <v>0</v>
      </c>
      <c r="K407" s="184">
        <v>0</v>
      </c>
      <c r="L407" s="184">
        <v>0</v>
      </c>
      <c r="M407" s="184">
        <v>0</v>
      </c>
      <c r="N407" s="184">
        <v>0</v>
      </c>
      <c r="O407" s="184">
        <v>0</v>
      </c>
      <c r="P407" s="184">
        <v>0</v>
      </c>
      <c r="Q407" s="184">
        <v>0</v>
      </c>
      <c r="R407" s="184">
        <v>0</v>
      </c>
    </row>
    <row r="408" spans="1:18" ht="15" hidden="1">
      <c r="A408" s="181" t="str">
        <f t="shared" si="15"/>
        <v>B</v>
      </c>
      <c r="B408" s="186" t="s">
        <v>121</v>
      </c>
      <c r="C408" s="186" t="s">
        <v>99</v>
      </c>
      <c r="D408" s="187">
        <f t="shared" si="14"/>
        <v>0</v>
      </c>
      <c r="E408" s="187">
        <f t="shared" si="14"/>
        <v>0</v>
      </c>
      <c r="F408" s="187">
        <f t="shared" si="14"/>
        <v>0</v>
      </c>
      <c r="G408" s="187">
        <f t="shared" si="14"/>
        <v>0</v>
      </c>
      <c r="H408" s="187">
        <f t="shared" si="14"/>
        <v>0</v>
      </c>
      <c r="I408" s="187">
        <v>0</v>
      </c>
      <c r="J408" s="187">
        <v>0</v>
      </c>
      <c r="K408" s="187">
        <v>0</v>
      </c>
      <c r="L408" s="187">
        <v>0</v>
      </c>
      <c r="M408" s="187">
        <v>0</v>
      </c>
      <c r="N408" s="187">
        <v>0</v>
      </c>
      <c r="O408" s="187">
        <v>0</v>
      </c>
      <c r="P408" s="187">
        <v>0</v>
      </c>
      <c r="Q408" s="187">
        <v>0</v>
      </c>
      <c r="R408" s="187">
        <v>0</v>
      </c>
    </row>
    <row r="409" spans="1:18" ht="15" hidden="1">
      <c r="A409" s="181" t="str">
        <f t="shared" si="15"/>
        <v>B</v>
      </c>
      <c r="B409" s="188" t="s">
        <v>121</v>
      </c>
      <c r="C409" s="188" t="s">
        <v>100</v>
      </c>
      <c r="D409" s="189">
        <f t="shared" si="14"/>
        <v>0</v>
      </c>
      <c r="E409" s="189">
        <f t="shared" si="14"/>
        <v>0</v>
      </c>
      <c r="F409" s="189">
        <f t="shared" si="14"/>
        <v>0</v>
      </c>
      <c r="G409" s="189">
        <f t="shared" si="14"/>
        <v>0</v>
      </c>
      <c r="H409" s="189">
        <f t="shared" si="14"/>
        <v>0</v>
      </c>
      <c r="I409" s="189">
        <v>0</v>
      </c>
      <c r="J409" s="189">
        <v>0</v>
      </c>
      <c r="K409" s="189">
        <v>0</v>
      </c>
      <c r="L409" s="189">
        <v>0</v>
      </c>
      <c r="M409" s="189">
        <v>0</v>
      </c>
      <c r="N409" s="189">
        <v>0</v>
      </c>
      <c r="O409" s="189">
        <v>0</v>
      </c>
      <c r="P409" s="189">
        <v>0</v>
      </c>
      <c r="Q409" s="189">
        <v>0</v>
      </c>
      <c r="R409" s="189">
        <v>0</v>
      </c>
    </row>
    <row r="410" spans="1:18" ht="15" hidden="1">
      <c r="A410" s="181" t="str">
        <f t="shared" si="15"/>
        <v>B</v>
      </c>
      <c r="B410" s="188" t="s">
        <v>121</v>
      </c>
      <c r="C410" s="188" t="s">
        <v>101</v>
      </c>
      <c r="D410" s="189">
        <f t="shared" si="14"/>
        <v>0</v>
      </c>
      <c r="E410" s="189">
        <f t="shared" si="14"/>
        <v>0</v>
      </c>
      <c r="F410" s="189">
        <f t="shared" si="14"/>
        <v>0</v>
      </c>
      <c r="G410" s="189">
        <f t="shared" si="14"/>
        <v>0</v>
      </c>
      <c r="H410" s="189">
        <f t="shared" si="14"/>
        <v>0</v>
      </c>
      <c r="I410" s="189">
        <v>0</v>
      </c>
      <c r="J410" s="189">
        <v>0</v>
      </c>
      <c r="K410" s="189">
        <v>0</v>
      </c>
      <c r="L410" s="189">
        <v>0</v>
      </c>
      <c r="M410" s="189">
        <v>0</v>
      </c>
      <c r="N410" s="189">
        <v>0</v>
      </c>
      <c r="O410" s="189">
        <v>0</v>
      </c>
      <c r="P410" s="189">
        <v>0</v>
      </c>
      <c r="Q410" s="189">
        <v>0</v>
      </c>
      <c r="R410" s="189">
        <v>0</v>
      </c>
    </row>
    <row r="411" spans="1:18" ht="15" hidden="1">
      <c r="A411" s="181" t="str">
        <f t="shared" si="15"/>
        <v>B</v>
      </c>
      <c r="B411" s="188" t="s">
        <v>121</v>
      </c>
      <c r="C411" s="188" t="s">
        <v>104</v>
      </c>
      <c r="D411" s="189">
        <f t="shared" si="14"/>
        <v>0</v>
      </c>
      <c r="E411" s="189">
        <f t="shared" si="14"/>
        <v>0</v>
      </c>
      <c r="F411" s="189">
        <f t="shared" si="14"/>
        <v>0</v>
      </c>
      <c r="G411" s="189">
        <f t="shared" si="14"/>
        <v>0</v>
      </c>
      <c r="H411" s="189">
        <f t="shared" si="14"/>
        <v>0</v>
      </c>
      <c r="I411" s="189">
        <v>0</v>
      </c>
      <c r="J411" s="189">
        <v>0</v>
      </c>
      <c r="K411" s="189">
        <v>0</v>
      </c>
      <c r="L411" s="189">
        <v>0</v>
      </c>
      <c r="M411" s="189">
        <v>0</v>
      </c>
      <c r="N411" s="189">
        <v>0</v>
      </c>
      <c r="O411" s="189">
        <v>0</v>
      </c>
      <c r="P411" s="189">
        <v>0</v>
      </c>
      <c r="Q411" s="189">
        <v>0</v>
      </c>
      <c r="R411" s="189">
        <v>0</v>
      </c>
    </row>
    <row r="412" spans="1:18" ht="15" hidden="1">
      <c r="A412" s="181" t="str">
        <f t="shared" si="15"/>
        <v>B</v>
      </c>
      <c r="B412" s="186" t="s">
        <v>121</v>
      </c>
      <c r="C412" s="186" t="s">
        <v>155</v>
      </c>
      <c r="D412" s="187">
        <f t="shared" si="14"/>
        <v>0</v>
      </c>
      <c r="E412" s="187">
        <f t="shared" si="14"/>
        <v>0</v>
      </c>
      <c r="F412" s="187">
        <f t="shared" si="14"/>
        <v>0</v>
      </c>
      <c r="G412" s="187">
        <f t="shared" si="14"/>
        <v>0</v>
      </c>
      <c r="H412" s="187">
        <f t="shared" si="14"/>
        <v>0</v>
      </c>
      <c r="I412" s="187">
        <v>0</v>
      </c>
      <c r="J412" s="187">
        <v>0</v>
      </c>
      <c r="K412" s="187">
        <v>0</v>
      </c>
      <c r="L412" s="187">
        <v>0</v>
      </c>
      <c r="M412" s="187">
        <v>0</v>
      </c>
      <c r="N412" s="187">
        <v>0</v>
      </c>
      <c r="O412" s="187">
        <v>0</v>
      </c>
      <c r="P412" s="187">
        <v>0</v>
      </c>
      <c r="Q412" s="187">
        <v>0</v>
      </c>
      <c r="R412" s="187">
        <v>0</v>
      </c>
    </row>
    <row r="413" spans="1:18" ht="30.75" hidden="1" thickBot="1">
      <c r="A413" s="181" t="str">
        <f t="shared" si="15"/>
        <v>B</v>
      </c>
      <c r="B413" s="182" t="s">
        <v>277</v>
      </c>
      <c r="C413" s="183" t="s">
        <v>278</v>
      </c>
      <c r="D413" s="184">
        <f t="shared" si="14"/>
        <v>0</v>
      </c>
      <c r="E413" s="184">
        <f t="shared" si="14"/>
        <v>0</v>
      </c>
      <c r="F413" s="184">
        <f t="shared" si="14"/>
        <v>0</v>
      </c>
      <c r="G413" s="184">
        <f t="shared" si="14"/>
        <v>0</v>
      </c>
      <c r="H413" s="184">
        <f t="shared" si="14"/>
        <v>0</v>
      </c>
      <c r="I413" s="184">
        <v>0</v>
      </c>
      <c r="J413" s="184">
        <v>0</v>
      </c>
      <c r="K413" s="184">
        <v>0</v>
      </c>
      <c r="L413" s="184">
        <v>0</v>
      </c>
      <c r="M413" s="184">
        <v>0</v>
      </c>
      <c r="N413" s="184">
        <v>0</v>
      </c>
      <c r="O413" s="184">
        <v>0</v>
      </c>
      <c r="P413" s="184">
        <v>0</v>
      </c>
      <c r="Q413" s="184">
        <v>0</v>
      </c>
      <c r="R413" s="184">
        <v>0</v>
      </c>
    </row>
    <row r="414" spans="1:18" ht="15" hidden="1">
      <c r="A414" s="181" t="str">
        <f t="shared" si="15"/>
        <v>B</v>
      </c>
      <c r="B414" s="186" t="s">
        <v>121</v>
      </c>
      <c r="C414" s="186" t="s">
        <v>99</v>
      </c>
      <c r="D414" s="187">
        <f t="shared" si="14"/>
        <v>0</v>
      </c>
      <c r="E414" s="187">
        <f t="shared" si="14"/>
        <v>0</v>
      </c>
      <c r="F414" s="187">
        <f t="shared" si="14"/>
        <v>0</v>
      </c>
      <c r="G414" s="187">
        <f t="shared" si="14"/>
        <v>0</v>
      </c>
      <c r="H414" s="187">
        <f t="shared" si="14"/>
        <v>0</v>
      </c>
      <c r="I414" s="187">
        <v>0</v>
      </c>
      <c r="J414" s="187">
        <v>0</v>
      </c>
      <c r="K414" s="187">
        <v>0</v>
      </c>
      <c r="L414" s="187">
        <v>0</v>
      </c>
      <c r="M414" s="187">
        <v>0</v>
      </c>
      <c r="N414" s="187">
        <v>0</v>
      </c>
      <c r="O414" s="187">
        <v>0</v>
      </c>
      <c r="P414" s="187">
        <v>0</v>
      </c>
      <c r="Q414" s="187">
        <v>0</v>
      </c>
      <c r="R414" s="187">
        <v>0</v>
      </c>
    </row>
    <row r="415" spans="1:18" ht="15" hidden="1">
      <c r="A415" s="181" t="str">
        <f t="shared" si="15"/>
        <v>B</v>
      </c>
      <c r="B415" s="188" t="s">
        <v>121</v>
      </c>
      <c r="C415" s="188" t="s">
        <v>100</v>
      </c>
      <c r="D415" s="189">
        <f t="shared" si="14"/>
        <v>0</v>
      </c>
      <c r="E415" s="189">
        <f t="shared" si="14"/>
        <v>0</v>
      </c>
      <c r="F415" s="189">
        <f t="shared" si="14"/>
        <v>0</v>
      </c>
      <c r="G415" s="189">
        <f t="shared" si="14"/>
        <v>0</v>
      </c>
      <c r="H415" s="189">
        <f t="shared" si="14"/>
        <v>0</v>
      </c>
      <c r="I415" s="189">
        <v>0</v>
      </c>
      <c r="J415" s="189">
        <v>0</v>
      </c>
      <c r="K415" s="189">
        <v>0</v>
      </c>
      <c r="L415" s="189">
        <v>0</v>
      </c>
      <c r="M415" s="189">
        <v>0</v>
      </c>
      <c r="N415" s="189">
        <v>0</v>
      </c>
      <c r="O415" s="189">
        <v>0</v>
      </c>
      <c r="P415" s="189">
        <v>0</v>
      </c>
      <c r="Q415" s="189">
        <v>0</v>
      </c>
      <c r="R415" s="189">
        <v>0</v>
      </c>
    </row>
    <row r="416" spans="1:18" ht="15" hidden="1">
      <c r="A416" s="181" t="str">
        <f t="shared" si="15"/>
        <v>B</v>
      </c>
      <c r="B416" s="188" t="s">
        <v>121</v>
      </c>
      <c r="C416" s="188" t="s">
        <v>101</v>
      </c>
      <c r="D416" s="189">
        <f t="shared" si="14"/>
        <v>0</v>
      </c>
      <c r="E416" s="189">
        <f t="shared" si="14"/>
        <v>0</v>
      </c>
      <c r="F416" s="189">
        <f t="shared" si="14"/>
        <v>0</v>
      </c>
      <c r="G416" s="189">
        <f t="shared" si="14"/>
        <v>0</v>
      </c>
      <c r="H416" s="189">
        <f t="shared" si="14"/>
        <v>0</v>
      </c>
      <c r="I416" s="189">
        <v>0</v>
      </c>
      <c r="J416" s="189">
        <v>0</v>
      </c>
      <c r="K416" s="189">
        <v>0</v>
      </c>
      <c r="L416" s="189">
        <v>0</v>
      </c>
      <c r="M416" s="189">
        <v>0</v>
      </c>
      <c r="N416" s="189">
        <v>0</v>
      </c>
      <c r="O416" s="189">
        <v>0</v>
      </c>
      <c r="P416" s="189">
        <v>0</v>
      </c>
      <c r="Q416" s="189">
        <v>0</v>
      </c>
      <c r="R416" s="189">
        <v>0</v>
      </c>
    </row>
    <row r="417" spans="1:18" ht="15" hidden="1">
      <c r="A417" s="181" t="str">
        <f t="shared" si="15"/>
        <v>B</v>
      </c>
      <c r="B417" s="188" t="s">
        <v>121</v>
      </c>
      <c r="C417" s="188" t="s">
        <v>15</v>
      </c>
      <c r="D417" s="189">
        <f t="shared" si="14"/>
        <v>0</v>
      </c>
      <c r="E417" s="189">
        <f t="shared" si="14"/>
        <v>0</v>
      </c>
      <c r="F417" s="189">
        <f t="shared" si="14"/>
        <v>0</v>
      </c>
      <c r="G417" s="189">
        <f t="shared" si="14"/>
        <v>0</v>
      </c>
      <c r="H417" s="189">
        <f t="shared" si="14"/>
        <v>0</v>
      </c>
      <c r="I417" s="189">
        <v>0</v>
      </c>
      <c r="J417" s="189">
        <v>0</v>
      </c>
      <c r="K417" s="189">
        <v>0</v>
      </c>
      <c r="L417" s="189">
        <v>0</v>
      </c>
      <c r="M417" s="189">
        <v>0</v>
      </c>
      <c r="N417" s="189">
        <v>0</v>
      </c>
      <c r="O417" s="189">
        <v>0</v>
      </c>
      <c r="P417" s="189">
        <v>0</v>
      </c>
      <c r="Q417" s="189">
        <v>0</v>
      </c>
      <c r="R417" s="189">
        <v>0</v>
      </c>
    </row>
    <row r="418" spans="1:18" ht="15" hidden="1">
      <c r="A418" s="181" t="str">
        <f t="shared" si="15"/>
        <v>B</v>
      </c>
      <c r="B418" s="188" t="s">
        <v>121</v>
      </c>
      <c r="C418" s="188" t="s">
        <v>104</v>
      </c>
      <c r="D418" s="189">
        <f t="shared" si="14"/>
        <v>0</v>
      </c>
      <c r="E418" s="189">
        <f t="shared" si="14"/>
        <v>0</v>
      </c>
      <c r="F418" s="189">
        <f t="shared" si="14"/>
        <v>0</v>
      </c>
      <c r="G418" s="189">
        <f t="shared" si="14"/>
        <v>0</v>
      </c>
      <c r="H418" s="189">
        <f t="shared" si="14"/>
        <v>0</v>
      </c>
      <c r="I418" s="189">
        <v>0</v>
      </c>
      <c r="J418" s="189">
        <v>0</v>
      </c>
      <c r="K418" s="189">
        <v>0</v>
      </c>
      <c r="L418" s="189">
        <v>0</v>
      </c>
      <c r="M418" s="189">
        <v>0</v>
      </c>
      <c r="N418" s="189">
        <v>0</v>
      </c>
      <c r="O418" s="189">
        <v>0</v>
      </c>
      <c r="P418" s="189">
        <v>0</v>
      </c>
      <c r="Q418" s="189">
        <v>0</v>
      </c>
      <c r="R418" s="189">
        <v>0</v>
      </c>
    </row>
    <row r="419" spans="1:18" ht="30.75" thickBot="1">
      <c r="A419" s="181" t="str">
        <f t="shared" si="15"/>
        <v>A</v>
      </c>
      <c r="B419" s="182" t="s">
        <v>279</v>
      </c>
      <c r="C419" s="183" t="s">
        <v>280</v>
      </c>
      <c r="D419" s="184">
        <f t="shared" si="14"/>
        <v>96200000</v>
      </c>
      <c r="E419" s="184">
        <f t="shared" si="14"/>
        <v>21970000</v>
      </c>
      <c r="F419" s="184">
        <f t="shared" si="14"/>
        <v>38400000</v>
      </c>
      <c r="G419" s="184">
        <f t="shared" si="14"/>
        <v>19750000</v>
      </c>
      <c r="H419" s="184">
        <f t="shared" si="14"/>
        <v>16080000</v>
      </c>
      <c r="I419" s="184">
        <v>3200000</v>
      </c>
      <c r="J419" s="184">
        <v>2000000</v>
      </c>
      <c r="K419" s="184">
        <v>500000</v>
      </c>
      <c r="L419" s="184">
        <v>0</v>
      </c>
      <c r="M419" s="184">
        <v>700000</v>
      </c>
      <c r="N419" s="184">
        <v>93000000</v>
      </c>
      <c r="O419" s="184">
        <v>19970000</v>
      </c>
      <c r="P419" s="184">
        <v>37900000</v>
      </c>
      <c r="Q419" s="184">
        <v>19750000</v>
      </c>
      <c r="R419" s="184">
        <v>15380000</v>
      </c>
    </row>
    <row r="420" spans="1:18" ht="15.75" thickTop="1">
      <c r="A420" s="181" t="str">
        <f t="shared" si="15"/>
        <v>A</v>
      </c>
      <c r="B420" s="186" t="s">
        <v>121</v>
      </c>
      <c r="C420" s="186" t="s">
        <v>99</v>
      </c>
      <c r="D420" s="187">
        <f t="shared" si="14"/>
        <v>20630000</v>
      </c>
      <c r="E420" s="187">
        <f t="shared" si="14"/>
        <v>7200000</v>
      </c>
      <c r="F420" s="187">
        <f t="shared" si="14"/>
        <v>5500000</v>
      </c>
      <c r="G420" s="187">
        <f t="shared" si="14"/>
        <v>4000000</v>
      </c>
      <c r="H420" s="187">
        <f t="shared" si="14"/>
        <v>3930000</v>
      </c>
      <c r="I420" s="187">
        <v>3200000</v>
      </c>
      <c r="J420" s="187">
        <v>2000000</v>
      </c>
      <c r="K420" s="187">
        <v>500000</v>
      </c>
      <c r="L420" s="187">
        <v>0</v>
      </c>
      <c r="M420" s="187">
        <v>700000</v>
      </c>
      <c r="N420" s="187">
        <v>17430000</v>
      </c>
      <c r="O420" s="187">
        <v>5200000</v>
      </c>
      <c r="P420" s="187">
        <v>5000000</v>
      </c>
      <c r="Q420" s="187">
        <v>4000000</v>
      </c>
      <c r="R420" s="187">
        <v>3230000</v>
      </c>
    </row>
    <row r="421" spans="1:18" ht="15" hidden="1">
      <c r="A421" s="181" t="str">
        <f t="shared" si="15"/>
        <v>B</v>
      </c>
      <c r="B421" s="188" t="s">
        <v>121</v>
      </c>
      <c r="C421" s="188" t="s">
        <v>100</v>
      </c>
      <c r="D421" s="189">
        <f t="shared" si="14"/>
        <v>0</v>
      </c>
      <c r="E421" s="189">
        <f t="shared" si="14"/>
        <v>0</v>
      </c>
      <c r="F421" s="189">
        <f t="shared" si="14"/>
        <v>0</v>
      </c>
      <c r="G421" s="189">
        <f t="shared" si="14"/>
        <v>0</v>
      </c>
      <c r="H421" s="189">
        <f t="shared" si="14"/>
        <v>0</v>
      </c>
      <c r="I421" s="189">
        <v>0</v>
      </c>
      <c r="J421" s="189">
        <v>0</v>
      </c>
      <c r="K421" s="189">
        <v>0</v>
      </c>
      <c r="L421" s="189">
        <v>0</v>
      </c>
      <c r="M421" s="189">
        <v>0</v>
      </c>
      <c r="N421" s="189">
        <v>0</v>
      </c>
      <c r="O421" s="189">
        <v>0</v>
      </c>
      <c r="P421" s="189">
        <v>0</v>
      </c>
      <c r="Q421" s="189">
        <v>0</v>
      </c>
      <c r="R421" s="189">
        <v>0</v>
      </c>
    </row>
    <row r="422" spans="1:18" ht="15" hidden="1">
      <c r="A422" s="181" t="str">
        <f t="shared" si="15"/>
        <v>B</v>
      </c>
      <c r="B422" s="188" t="s">
        <v>121</v>
      </c>
      <c r="C422" s="188" t="s">
        <v>101</v>
      </c>
      <c r="D422" s="189">
        <f t="shared" si="14"/>
        <v>0</v>
      </c>
      <c r="E422" s="189">
        <f t="shared" si="14"/>
        <v>0</v>
      </c>
      <c r="F422" s="189">
        <f t="shared" si="14"/>
        <v>0</v>
      </c>
      <c r="G422" s="189">
        <f t="shared" si="14"/>
        <v>0</v>
      </c>
      <c r="H422" s="189">
        <f t="shared" si="14"/>
        <v>0</v>
      </c>
      <c r="I422" s="189">
        <v>0</v>
      </c>
      <c r="J422" s="189">
        <v>0</v>
      </c>
      <c r="K422" s="189">
        <v>0</v>
      </c>
      <c r="L422" s="189">
        <v>0</v>
      </c>
      <c r="M422" s="189">
        <v>0</v>
      </c>
      <c r="N422" s="189">
        <v>0</v>
      </c>
      <c r="O422" s="189">
        <v>0</v>
      </c>
      <c r="P422" s="189">
        <v>0</v>
      </c>
      <c r="Q422" s="189">
        <v>0</v>
      </c>
      <c r="R422" s="189">
        <v>0</v>
      </c>
    </row>
    <row r="423" spans="1:18" ht="15">
      <c r="A423" s="181" t="str">
        <f t="shared" si="15"/>
        <v>A</v>
      </c>
      <c r="B423" s="188" t="s">
        <v>121</v>
      </c>
      <c r="C423" s="188" t="s">
        <v>103</v>
      </c>
      <c r="D423" s="189">
        <f t="shared" si="14"/>
        <v>17430000</v>
      </c>
      <c r="E423" s="189">
        <f t="shared" si="14"/>
        <v>5200000</v>
      </c>
      <c r="F423" s="189">
        <f t="shared" si="14"/>
        <v>5000000</v>
      </c>
      <c r="G423" s="189">
        <f t="shared" si="14"/>
        <v>4000000</v>
      </c>
      <c r="H423" s="189">
        <f t="shared" si="14"/>
        <v>3230000</v>
      </c>
      <c r="I423" s="189">
        <v>0</v>
      </c>
      <c r="J423" s="189">
        <v>0</v>
      </c>
      <c r="K423" s="189">
        <v>0</v>
      </c>
      <c r="L423" s="189">
        <v>0</v>
      </c>
      <c r="M423" s="189">
        <v>0</v>
      </c>
      <c r="N423" s="189">
        <v>17430000</v>
      </c>
      <c r="O423" s="189">
        <v>5200000</v>
      </c>
      <c r="P423" s="189">
        <v>5000000</v>
      </c>
      <c r="Q423" s="189">
        <v>4000000</v>
      </c>
      <c r="R423" s="189">
        <v>3230000</v>
      </c>
    </row>
    <row r="424" spans="1:18" ht="15" hidden="1">
      <c r="A424" s="181" t="str">
        <f t="shared" si="15"/>
        <v>B</v>
      </c>
      <c r="B424" s="188" t="s">
        <v>121</v>
      </c>
      <c r="C424" s="188" t="s">
        <v>15</v>
      </c>
      <c r="D424" s="189">
        <f t="shared" si="14"/>
        <v>0</v>
      </c>
      <c r="E424" s="189">
        <f t="shared" si="14"/>
        <v>0</v>
      </c>
      <c r="F424" s="189">
        <f t="shared" si="14"/>
        <v>0</v>
      </c>
      <c r="G424" s="189">
        <f t="shared" si="14"/>
        <v>0</v>
      </c>
      <c r="H424" s="189">
        <f t="shared" si="14"/>
        <v>0</v>
      </c>
      <c r="I424" s="189">
        <v>0</v>
      </c>
      <c r="J424" s="189">
        <v>0</v>
      </c>
      <c r="K424" s="189">
        <v>0</v>
      </c>
      <c r="L424" s="189">
        <v>0</v>
      </c>
      <c r="M424" s="189">
        <v>0</v>
      </c>
      <c r="N424" s="189">
        <v>0</v>
      </c>
      <c r="O424" s="189">
        <v>0</v>
      </c>
      <c r="P424" s="189">
        <v>0</v>
      </c>
      <c r="Q424" s="189">
        <v>0</v>
      </c>
      <c r="R424" s="189">
        <v>0</v>
      </c>
    </row>
    <row r="425" spans="1:18" ht="15" hidden="1">
      <c r="A425" s="181" t="str">
        <f t="shared" si="15"/>
        <v>B</v>
      </c>
      <c r="B425" s="188" t="s">
        <v>121</v>
      </c>
      <c r="C425" s="188" t="s">
        <v>104</v>
      </c>
      <c r="D425" s="189">
        <f t="shared" si="14"/>
        <v>0</v>
      </c>
      <c r="E425" s="189">
        <f t="shared" si="14"/>
        <v>0</v>
      </c>
      <c r="F425" s="189">
        <f t="shared" si="14"/>
        <v>0</v>
      </c>
      <c r="G425" s="189">
        <f t="shared" si="14"/>
        <v>0</v>
      </c>
      <c r="H425" s="189">
        <f t="shared" si="14"/>
        <v>0</v>
      </c>
      <c r="I425" s="189">
        <v>0</v>
      </c>
      <c r="J425" s="189">
        <v>0</v>
      </c>
      <c r="K425" s="189">
        <v>0</v>
      </c>
      <c r="L425" s="189">
        <v>0</v>
      </c>
      <c r="M425" s="189">
        <v>0</v>
      </c>
      <c r="N425" s="189">
        <v>0</v>
      </c>
      <c r="O425" s="189">
        <v>0</v>
      </c>
      <c r="P425" s="189">
        <v>0</v>
      </c>
      <c r="Q425" s="189">
        <v>0</v>
      </c>
      <c r="R425" s="189">
        <v>0</v>
      </c>
    </row>
    <row r="426" spans="1:18" ht="15">
      <c r="A426" s="181" t="str">
        <f t="shared" si="15"/>
        <v>A</v>
      </c>
      <c r="B426" s="188" t="s">
        <v>121</v>
      </c>
      <c r="C426" s="188" t="s">
        <v>105</v>
      </c>
      <c r="D426" s="189">
        <f t="shared" si="14"/>
        <v>3200000</v>
      </c>
      <c r="E426" s="189">
        <f t="shared" si="14"/>
        <v>2000000</v>
      </c>
      <c r="F426" s="189">
        <f t="shared" si="14"/>
        <v>500000</v>
      </c>
      <c r="G426" s="189">
        <f t="shared" si="14"/>
        <v>0</v>
      </c>
      <c r="H426" s="189">
        <f t="shared" si="14"/>
        <v>700000</v>
      </c>
      <c r="I426" s="189">
        <v>3200000</v>
      </c>
      <c r="J426" s="189">
        <v>2000000</v>
      </c>
      <c r="K426" s="189">
        <v>500000</v>
      </c>
      <c r="L426" s="189">
        <v>0</v>
      </c>
      <c r="M426" s="189">
        <v>700000</v>
      </c>
      <c r="N426" s="189">
        <v>0</v>
      </c>
      <c r="O426" s="189">
        <v>0</v>
      </c>
      <c r="P426" s="189">
        <v>0</v>
      </c>
      <c r="Q426" s="189">
        <v>0</v>
      </c>
      <c r="R426" s="189">
        <v>0</v>
      </c>
    </row>
    <row r="427" spans="1:18" ht="15">
      <c r="A427" s="181" t="str">
        <f t="shared" si="15"/>
        <v>A</v>
      </c>
      <c r="B427" s="186" t="s">
        <v>121</v>
      </c>
      <c r="C427" s="186" t="s">
        <v>155</v>
      </c>
      <c r="D427" s="187">
        <f t="shared" ref="D427:H477" si="16">I427+N427</f>
        <v>2270000</v>
      </c>
      <c r="E427" s="187">
        <f t="shared" si="16"/>
        <v>270000</v>
      </c>
      <c r="F427" s="187">
        <f t="shared" si="16"/>
        <v>600000</v>
      </c>
      <c r="G427" s="187">
        <f t="shared" si="16"/>
        <v>1250000</v>
      </c>
      <c r="H427" s="187">
        <f t="shared" si="16"/>
        <v>150000</v>
      </c>
      <c r="I427" s="187">
        <v>0</v>
      </c>
      <c r="J427" s="187">
        <v>0</v>
      </c>
      <c r="K427" s="187">
        <v>0</v>
      </c>
      <c r="L427" s="187">
        <v>0</v>
      </c>
      <c r="M427" s="187">
        <v>0</v>
      </c>
      <c r="N427" s="187">
        <v>2270000</v>
      </c>
      <c r="O427" s="187">
        <v>270000</v>
      </c>
      <c r="P427" s="187">
        <v>600000</v>
      </c>
      <c r="Q427" s="187">
        <v>1250000</v>
      </c>
      <c r="R427" s="187">
        <v>150000</v>
      </c>
    </row>
    <row r="428" spans="1:18" ht="15">
      <c r="A428" s="181" t="str">
        <f t="shared" si="15"/>
        <v>A</v>
      </c>
      <c r="B428" s="186" t="s">
        <v>121</v>
      </c>
      <c r="C428" s="186" t="s">
        <v>156</v>
      </c>
      <c r="D428" s="187">
        <f t="shared" si="16"/>
        <v>73300000</v>
      </c>
      <c r="E428" s="187">
        <f t="shared" si="16"/>
        <v>14500000</v>
      </c>
      <c r="F428" s="187">
        <f t="shared" si="16"/>
        <v>32300000</v>
      </c>
      <c r="G428" s="187">
        <f t="shared" si="16"/>
        <v>14500000</v>
      </c>
      <c r="H428" s="187">
        <f t="shared" si="16"/>
        <v>12000000</v>
      </c>
      <c r="I428" s="187">
        <v>0</v>
      </c>
      <c r="J428" s="187">
        <v>0</v>
      </c>
      <c r="K428" s="187">
        <v>0</v>
      </c>
      <c r="L428" s="187">
        <v>0</v>
      </c>
      <c r="M428" s="187">
        <v>0</v>
      </c>
      <c r="N428" s="187">
        <v>73300000</v>
      </c>
      <c r="O428" s="187">
        <v>14500000</v>
      </c>
      <c r="P428" s="187">
        <v>32300000</v>
      </c>
      <c r="Q428" s="187">
        <v>14500000</v>
      </c>
      <c r="R428" s="187">
        <v>12000000</v>
      </c>
    </row>
    <row r="429" spans="1:18" ht="15" hidden="1">
      <c r="A429" s="181" t="str">
        <f t="shared" si="15"/>
        <v>B</v>
      </c>
      <c r="B429" s="186" t="s">
        <v>121</v>
      </c>
      <c r="C429" s="186" t="s">
        <v>157</v>
      </c>
      <c r="D429" s="187">
        <f t="shared" si="16"/>
        <v>0</v>
      </c>
      <c r="E429" s="187">
        <f t="shared" si="16"/>
        <v>0</v>
      </c>
      <c r="F429" s="187">
        <f t="shared" si="16"/>
        <v>0</v>
      </c>
      <c r="G429" s="187">
        <f t="shared" si="16"/>
        <v>0</v>
      </c>
      <c r="H429" s="187">
        <f t="shared" si="16"/>
        <v>0</v>
      </c>
      <c r="I429" s="187">
        <v>0</v>
      </c>
      <c r="J429" s="187">
        <v>0</v>
      </c>
      <c r="K429" s="187">
        <v>0</v>
      </c>
      <c r="L429" s="187">
        <v>0</v>
      </c>
      <c r="M429" s="187">
        <v>0</v>
      </c>
      <c r="N429" s="187">
        <v>0</v>
      </c>
      <c r="O429" s="187">
        <v>0</v>
      </c>
      <c r="P429" s="187">
        <v>0</v>
      </c>
      <c r="Q429" s="187">
        <v>0</v>
      </c>
      <c r="R429" s="187">
        <v>0</v>
      </c>
    </row>
    <row r="430" spans="1:18" ht="15.75" hidden="1" thickBot="1">
      <c r="A430" s="181" t="str">
        <f t="shared" si="15"/>
        <v>B</v>
      </c>
      <c r="B430" s="182" t="s">
        <v>281</v>
      </c>
      <c r="C430" s="183" t="s">
        <v>282</v>
      </c>
      <c r="D430" s="184">
        <f t="shared" si="16"/>
        <v>0</v>
      </c>
      <c r="E430" s="184">
        <f t="shared" si="16"/>
        <v>0</v>
      </c>
      <c r="F430" s="184">
        <f t="shared" si="16"/>
        <v>0</v>
      </c>
      <c r="G430" s="184">
        <f t="shared" si="16"/>
        <v>0</v>
      </c>
      <c r="H430" s="184">
        <f t="shared" si="16"/>
        <v>0</v>
      </c>
      <c r="I430" s="184">
        <v>0</v>
      </c>
      <c r="J430" s="184">
        <v>0</v>
      </c>
      <c r="K430" s="184">
        <v>0</v>
      </c>
      <c r="L430" s="184">
        <v>0</v>
      </c>
      <c r="M430" s="184">
        <v>0</v>
      </c>
      <c r="N430" s="184">
        <v>0</v>
      </c>
      <c r="O430" s="184">
        <v>0</v>
      </c>
      <c r="P430" s="184">
        <v>0</v>
      </c>
      <c r="Q430" s="184">
        <v>0</v>
      </c>
      <c r="R430" s="184">
        <v>0</v>
      </c>
    </row>
    <row r="431" spans="1:18" ht="15" hidden="1">
      <c r="A431" s="181" t="str">
        <f t="shared" si="15"/>
        <v>B</v>
      </c>
      <c r="B431" s="186" t="s">
        <v>121</v>
      </c>
      <c r="C431" s="186" t="s">
        <v>99</v>
      </c>
      <c r="D431" s="187">
        <f t="shared" si="16"/>
        <v>0</v>
      </c>
      <c r="E431" s="187">
        <f t="shared" si="16"/>
        <v>0</v>
      </c>
      <c r="F431" s="187">
        <f t="shared" si="16"/>
        <v>0</v>
      </c>
      <c r="G431" s="187">
        <f t="shared" si="16"/>
        <v>0</v>
      </c>
      <c r="H431" s="187">
        <f t="shared" si="16"/>
        <v>0</v>
      </c>
      <c r="I431" s="187">
        <v>0</v>
      </c>
      <c r="J431" s="187">
        <v>0</v>
      </c>
      <c r="K431" s="187">
        <v>0</v>
      </c>
      <c r="L431" s="187">
        <v>0</v>
      </c>
      <c r="M431" s="187">
        <v>0</v>
      </c>
      <c r="N431" s="187">
        <v>0</v>
      </c>
      <c r="O431" s="187">
        <v>0</v>
      </c>
      <c r="P431" s="187">
        <v>0</v>
      </c>
      <c r="Q431" s="187">
        <v>0</v>
      </c>
      <c r="R431" s="187">
        <v>0</v>
      </c>
    </row>
    <row r="432" spans="1:18" ht="15" hidden="1">
      <c r="A432" s="181" t="str">
        <f t="shared" si="15"/>
        <v>B</v>
      </c>
      <c r="B432" s="188" t="s">
        <v>121</v>
      </c>
      <c r="C432" s="188" t="s">
        <v>100</v>
      </c>
      <c r="D432" s="189">
        <f t="shared" si="16"/>
        <v>0</v>
      </c>
      <c r="E432" s="189">
        <f t="shared" si="16"/>
        <v>0</v>
      </c>
      <c r="F432" s="189">
        <f t="shared" si="16"/>
        <v>0</v>
      </c>
      <c r="G432" s="189">
        <f t="shared" si="16"/>
        <v>0</v>
      </c>
      <c r="H432" s="189">
        <f t="shared" si="16"/>
        <v>0</v>
      </c>
      <c r="I432" s="189">
        <v>0</v>
      </c>
      <c r="J432" s="189">
        <v>0</v>
      </c>
      <c r="K432" s="189">
        <v>0</v>
      </c>
      <c r="L432" s="189">
        <v>0</v>
      </c>
      <c r="M432" s="189">
        <v>0</v>
      </c>
      <c r="N432" s="189">
        <v>0</v>
      </c>
      <c r="O432" s="189">
        <v>0</v>
      </c>
      <c r="P432" s="189">
        <v>0</v>
      </c>
      <c r="Q432" s="189">
        <v>0</v>
      </c>
      <c r="R432" s="189">
        <v>0</v>
      </c>
    </row>
    <row r="433" spans="1:18" ht="15" hidden="1">
      <c r="A433" s="181" t="str">
        <f t="shared" si="15"/>
        <v>B</v>
      </c>
      <c r="B433" s="188" t="s">
        <v>121</v>
      </c>
      <c r="C433" s="188" t="s">
        <v>101</v>
      </c>
      <c r="D433" s="189">
        <f t="shared" si="16"/>
        <v>0</v>
      </c>
      <c r="E433" s="189">
        <f t="shared" si="16"/>
        <v>0</v>
      </c>
      <c r="F433" s="189">
        <f t="shared" si="16"/>
        <v>0</v>
      </c>
      <c r="G433" s="189">
        <f t="shared" si="16"/>
        <v>0</v>
      </c>
      <c r="H433" s="189">
        <f t="shared" si="16"/>
        <v>0</v>
      </c>
      <c r="I433" s="189">
        <v>0</v>
      </c>
      <c r="J433" s="189">
        <v>0</v>
      </c>
      <c r="K433" s="189">
        <v>0</v>
      </c>
      <c r="L433" s="189">
        <v>0</v>
      </c>
      <c r="M433" s="189">
        <v>0</v>
      </c>
      <c r="N433" s="189">
        <v>0</v>
      </c>
      <c r="O433" s="189">
        <v>0</v>
      </c>
      <c r="P433" s="189">
        <v>0</v>
      </c>
      <c r="Q433" s="189">
        <v>0</v>
      </c>
      <c r="R433" s="189">
        <v>0</v>
      </c>
    </row>
    <row r="434" spans="1:18" ht="15" hidden="1">
      <c r="A434" s="181" t="str">
        <f t="shared" si="15"/>
        <v>B</v>
      </c>
      <c r="B434" s="188" t="s">
        <v>121</v>
      </c>
      <c r="C434" s="188" t="s">
        <v>15</v>
      </c>
      <c r="D434" s="189">
        <f t="shared" si="16"/>
        <v>0</v>
      </c>
      <c r="E434" s="189">
        <f t="shared" si="16"/>
        <v>0</v>
      </c>
      <c r="F434" s="189">
        <f t="shared" si="16"/>
        <v>0</v>
      </c>
      <c r="G434" s="189">
        <f t="shared" si="16"/>
        <v>0</v>
      </c>
      <c r="H434" s="189">
        <f t="shared" si="16"/>
        <v>0</v>
      </c>
      <c r="I434" s="189">
        <v>0</v>
      </c>
      <c r="J434" s="189">
        <v>0</v>
      </c>
      <c r="K434" s="189">
        <v>0</v>
      </c>
      <c r="L434" s="189">
        <v>0</v>
      </c>
      <c r="M434" s="189">
        <v>0</v>
      </c>
      <c r="N434" s="189">
        <v>0</v>
      </c>
      <c r="O434" s="189">
        <v>0</v>
      </c>
      <c r="P434" s="189">
        <v>0</v>
      </c>
      <c r="Q434" s="189">
        <v>0</v>
      </c>
      <c r="R434" s="189">
        <v>0</v>
      </c>
    </row>
    <row r="435" spans="1:18" ht="15" hidden="1">
      <c r="A435" s="181" t="str">
        <f t="shared" si="15"/>
        <v>B</v>
      </c>
      <c r="B435" s="188" t="s">
        <v>121</v>
      </c>
      <c r="C435" s="188" t="s">
        <v>104</v>
      </c>
      <c r="D435" s="189">
        <f t="shared" si="16"/>
        <v>0</v>
      </c>
      <c r="E435" s="189">
        <f t="shared" si="16"/>
        <v>0</v>
      </c>
      <c r="F435" s="189">
        <f t="shared" si="16"/>
        <v>0</v>
      </c>
      <c r="G435" s="189">
        <f t="shared" si="16"/>
        <v>0</v>
      </c>
      <c r="H435" s="189">
        <f t="shared" si="16"/>
        <v>0</v>
      </c>
      <c r="I435" s="189">
        <v>0</v>
      </c>
      <c r="J435" s="189">
        <v>0</v>
      </c>
      <c r="K435" s="189">
        <v>0</v>
      </c>
      <c r="L435" s="189">
        <v>0</v>
      </c>
      <c r="M435" s="189">
        <v>0</v>
      </c>
      <c r="N435" s="189">
        <v>0</v>
      </c>
      <c r="O435" s="189">
        <v>0</v>
      </c>
      <c r="P435" s="189">
        <v>0</v>
      </c>
      <c r="Q435" s="189">
        <v>0</v>
      </c>
      <c r="R435" s="189">
        <v>0</v>
      </c>
    </row>
    <row r="436" spans="1:18" ht="15" hidden="1">
      <c r="A436" s="181" t="str">
        <f t="shared" si="15"/>
        <v>B</v>
      </c>
      <c r="B436" s="188" t="s">
        <v>121</v>
      </c>
      <c r="C436" s="188" t="s">
        <v>105</v>
      </c>
      <c r="D436" s="189">
        <f t="shared" si="16"/>
        <v>0</v>
      </c>
      <c r="E436" s="189">
        <f t="shared" si="16"/>
        <v>0</v>
      </c>
      <c r="F436" s="189">
        <f t="shared" si="16"/>
        <v>0</v>
      </c>
      <c r="G436" s="189">
        <f t="shared" si="16"/>
        <v>0</v>
      </c>
      <c r="H436" s="189">
        <f t="shared" si="16"/>
        <v>0</v>
      </c>
      <c r="I436" s="189">
        <v>0</v>
      </c>
      <c r="J436" s="189">
        <v>0</v>
      </c>
      <c r="K436" s="189">
        <v>0</v>
      </c>
      <c r="L436" s="189">
        <v>0</v>
      </c>
      <c r="M436" s="189">
        <v>0</v>
      </c>
      <c r="N436" s="189">
        <v>0</v>
      </c>
      <c r="O436" s="189">
        <v>0</v>
      </c>
      <c r="P436" s="189">
        <v>0</v>
      </c>
      <c r="Q436" s="189">
        <v>0</v>
      </c>
      <c r="R436" s="189">
        <v>0</v>
      </c>
    </row>
    <row r="437" spans="1:18" ht="15" hidden="1">
      <c r="A437" s="181" t="str">
        <f t="shared" si="15"/>
        <v>B</v>
      </c>
      <c r="B437" s="186" t="s">
        <v>121</v>
      </c>
      <c r="C437" s="186" t="s">
        <v>155</v>
      </c>
      <c r="D437" s="187">
        <f t="shared" si="16"/>
        <v>0</v>
      </c>
      <c r="E437" s="187">
        <f t="shared" si="16"/>
        <v>0</v>
      </c>
      <c r="F437" s="187">
        <f t="shared" si="16"/>
        <v>0</v>
      </c>
      <c r="G437" s="187">
        <f t="shared" si="16"/>
        <v>0</v>
      </c>
      <c r="H437" s="187">
        <f t="shared" si="16"/>
        <v>0</v>
      </c>
      <c r="I437" s="187">
        <v>0</v>
      </c>
      <c r="J437" s="187">
        <v>0</v>
      </c>
      <c r="K437" s="187">
        <v>0</v>
      </c>
      <c r="L437" s="187">
        <v>0</v>
      </c>
      <c r="M437" s="187">
        <v>0</v>
      </c>
      <c r="N437" s="187">
        <v>0</v>
      </c>
      <c r="O437" s="187">
        <v>0</v>
      </c>
      <c r="P437" s="187">
        <v>0</v>
      </c>
      <c r="Q437" s="187">
        <v>0</v>
      </c>
      <c r="R437" s="187">
        <v>0</v>
      </c>
    </row>
    <row r="438" spans="1:18" ht="30.75" hidden="1" thickBot="1">
      <c r="A438" s="181" t="str">
        <f t="shared" si="15"/>
        <v>B</v>
      </c>
      <c r="B438" s="182" t="s">
        <v>283</v>
      </c>
      <c r="C438" s="183" t="s">
        <v>280</v>
      </c>
      <c r="D438" s="184">
        <f t="shared" si="16"/>
        <v>0</v>
      </c>
      <c r="E438" s="184">
        <f t="shared" si="16"/>
        <v>0</v>
      </c>
      <c r="F438" s="184">
        <f t="shared" si="16"/>
        <v>0</v>
      </c>
      <c r="G438" s="184">
        <f t="shared" si="16"/>
        <v>0</v>
      </c>
      <c r="H438" s="184">
        <f t="shared" si="16"/>
        <v>0</v>
      </c>
      <c r="I438" s="184">
        <v>0</v>
      </c>
      <c r="J438" s="184">
        <v>0</v>
      </c>
      <c r="K438" s="184">
        <v>0</v>
      </c>
      <c r="L438" s="184">
        <v>0</v>
      </c>
      <c r="M438" s="184">
        <v>0</v>
      </c>
      <c r="N438" s="184">
        <v>0</v>
      </c>
      <c r="O438" s="184">
        <v>0</v>
      </c>
      <c r="P438" s="184">
        <v>0</v>
      </c>
      <c r="Q438" s="184">
        <v>0</v>
      </c>
      <c r="R438" s="184">
        <v>0</v>
      </c>
    </row>
    <row r="439" spans="1:18" ht="15" hidden="1">
      <c r="A439" s="181" t="str">
        <f t="shared" si="15"/>
        <v>B</v>
      </c>
      <c r="B439" s="186" t="s">
        <v>121</v>
      </c>
      <c r="C439" s="186" t="s">
        <v>99</v>
      </c>
      <c r="D439" s="187">
        <f t="shared" si="16"/>
        <v>0</v>
      </c>
      <c r="E439" s="187">
        <f t="shared" si="16"/>
        <v>0</v>
      </c>
      <c r="F439" s="187">
        <f t="shared" si="16"/>
        <v>0</v>
      </c>
      <c r="G439" s="187">
        <f t="shared" si="16"/>
        <v>0</v>
      </c>
      <c r="H439" s="187">
        <f t="shared" si="16"/>
        <v>0</v>
      </c>
      <c r="I439" s="187">
        <v>0</v>
      </c>
      <c r="J439" s="187">
        <v>0</v>
      </c>
      <c r="K439" s="187">
        <v>0</v>
      </c>
      <c r="L439" s="187">
        <v>0</v>
      </c>
      <c r="M439" s="187">
        <v>0</v>
      </c>
      <c r="N439" s="187">
        <v>0</v>
      </c>
      <c r="O439" s="187">
        <v>0</v>
      </c>
      <c r="P439" s="187">
        <v>0</v>
      </c>
      <c r="Q439" s="187">
        <v>0</v>
      </c>
      <c r="R439" s="187">
        <v>0</v>
      </c>
    </row>
    <row r="440" spans="1:18" ht="15" hidden="1">
      <c r="A440" s="181" t="str">
        <f t="shared" si="15"/>
        <v>B</v>
      </c>
      <c r="B440" s="188" t="s">
        <v>121</v>
      </c>
      <c r="C440" s="188" t="s">
        <v>100</v>
      </c>
      <c r="D440" s="189">
        <f t="shared" si="16"/>
        <v>0</v>
      </c>
      <c r="E440" s="189">
        <f t="shared" si="16"/>
        <v>0</v>
      </c>
      <c r="F440" s="189">
        <f t="shared" si="16"/>
        <v>0</v>
      </c>
      <c r="G440" s="189">
        <f t="shared" si="16"/>
        <v>0</v>
      </c>
      <c r="H440" s="189">
        <f t="shared" si="16"/>
        <v>0</v>
      </c>
      <c r="I440" s="189">
        <v>0</v>
      </c>
      <c r="J440" s="189">
        <v>0</v>
      </c>
      <c r="K440" s="189">
        <v>0</v>
      </c>
      <c r="L440" s="189">
        <v>0</v>
      </c>
      <c r="M440" s="189">
        <v>0</v>
      </c>
      <c r="N440" s="189">
        <v>0</v>
      </c>
      <c r="O440" s="189">
        <v>0</v>
      </c>
      <c r="P440" s="189">
        <v>0</v>
      </c>
      <c r="Q440" s="189">
        <v>0</v>
      </c>
      <c r="R440" s="189">
        <v>0</v>
      </c>
    </row>
    <row r="441" spans="1:18" ht="15" hidden="1">
      <c r="A441" s="181" t="str">
        <f t="shared" si="15"/>
        <v>B</v>
      </c>
      <c r="B441" s="188" t="s">
        <v>121</v>
      </c>
      <c r="C441" s="188" t="s">
        <v>101</v>
      </c>
      <c r="D441" s="189">
        <f t="shared" si="16"/>
        <v>0</v>
      </c>
      <c r="E441" s="189">
        <f t="shared" si="16"/>
        <v>0</v>
      </c>
      <c r="F441" s="189">
        <f t="shared" si="16"/>
        <v>0</v>
      </c>
      <c r="G441" s="189">
        <f t="shared" si="16"/>
        <v>0</v>
      </c>
      <c r="H441" s="189">
        <f t="shared" si="16"/>
        <v>0</v>
      </c>
      <c r="I441" s="189">
        <v>0</v>
      </c>
      <c r="J441" s="189">
        <v>0</v>
      </c>
      <c r="K441" s="189">
        <v>0</v>
      </c>
      <c r="L441" s="189">
        <v>0</v>
      </c>
      <c r="M441" s="189">
        <v>0</v>
      </c>
      <c r="N441" s="189">
        <v>0</v>
      </c>
      <c r="O441" s="189">
        <v>0</v>
      </c>
      <c r="P441" s="189">
        <v>0</v>
      </c>
      <c r="Q441" s="189">
        <v>0</v>
      </c>
      <c r="R441" s="189">
        <v>0</v>
      </c>
    </row>
    <row r="442" spans="1:18" ht="15" hidden="1">
      <c r="A442" s="181" t="str">
        <f t="shared" si="15"/>
        <v>B</v>
      </c>
      <c r="B442" s="188" t="s">
        <v>121</v>
      </c>
      <c r="C442" s="188" t="s">
        <v>15</v>
      </c>
      <c r="D442" s="189">
        <f t="shared" si="16"/>
        <v>0</v>
      </c>
      <c r="E442" s="189">
        <f t="shared" si="16"/>
        <v>0</v>
      </c>
      <c r="F442" s="189">
        <f t="shared" si="16"/>
        <v>0</v>
      </c>
      <c r="G442" s="189">
        <f t="shared" si="16"/>
        <v>0</v>
      </c>
      <c r="H442" s="189">
        <f t="shared" si="16"/>
        <v>0</v>
      </c>
      <c r="I442" s="189">
        <v>0</v>
      </c>
      <c r="J442" s="189">
        <v>0</v>
      </c>
      <c r="K442" s="189">
        <v>0</v>
      </c>
      <c r="L442" s="189">
        <v>0</v>
      </c>
      <c r="M442" s="189">
        <v>0</v>
      </c>
      <c r="N442" s="189">
        <v>0</v>
      </c>
      <c r="O442" s="189">
        <v>0</v>
      </c>
      <c r="P442" s="189">
        <v>0</v>
      </c>
      <c r="Q442" s="189">
        <v>0</v>
      </c>
      <c r="R442" s="189">
        <v>0</v>
      </c>
    </row>
    <row r="443" spans="1:18" ht="15" hidden="1">
      <c r="A443" s="181" t="str">
        <f t="shared" si="15"/>
        <v>B</v>
      </c>
      <c r="B443" s="188" t="s">
        <v>121</v>
      </c>
      <c r="C443" s="188" t="s">
        <v>104</v>
      </c>
      <c r="D443" s="189">
        <f t="shared" si="16"/>
        <v>0</v>
      </c>
      <c r="E443" s="189">
        <f t="shared" si="16"/>
        <v>0</v>
      </c>
      <c r="F443" s="189">
        <f t="shared" si="16"/>
        <v>0</v>
      </c>
      <c r="G443" s="189">
        <f t="shared" si="16"/>
        <v>0</v>
      </c>
      <c r="H443" s="189">
        <f t="shared" si="16"/>
        <v>0</v>
      </c>
      <c r="I443" s="189">
        <v>0</v>
      </c>
      <c r="J443" s="189">
        <v>0</v>
      </c>
      <c r="K443" s="189">
        <v>0</v>
      </c>
      <c r="L443" s="189">
        <v>0</v>
      </c>
      <c r="M443" s="189">
        <v>0</v>
      </c>
      <c r="N443" s="189">
        <v>0</v>
      </c>
      <c r="O443" s="189">
        <v>0</v>
      </c>
      <c r="P443" s="189">
        <v>0</v>
      </c>
      <c r="Q443" s="189">
        <v>0</v>
      </c>
      <c r="R443" s="189">
        <v>0</v>
      </c>
    </row>
    <row r="444" spans="1:18" ht="15" hidden="1">
      <c r="A444" s="181" t="str">
        <f t="shared" si="15"/>
        <v>B</v>
      </c>
      <c r="B444" s="188" t="s">
        <v>121</v>
      </c>
      <c r="C444" s="188" t="s">
        <v>105</v>
      </c>
      <c r="D444" s="189">
        <f t="shared" si="16"/>
        <v>0</v>
      </c>
      <c r="E444" s="189">
        <f t="shared" si="16"/>
        <v>0</v>
      </c>
      <c r="F444" s="189">
        <f t="shared" si="16"/>
        <v>0</v>
      </c>
      <c r="G444" s="189">
        <f t="shared" si="16"/>
        <v>0</v>
      </c>
      <c r="H444" s="189">
        <f t="shared" si="16"/>
        <v>0</v>
      </c>
      <c r="I444" s="189">
        <v>0</v>
      </c>
      <c r="J444" s="189">
        <v>0</v>
      </c>
      <c r="K444" s="189">
        <v>0</v>
      </c>
      <c r="L444" s="189">
        <v>0</v>
      </c>
      <c r="M444" s="189">
        <v>0</v>
      </c>
      <c r="N444" s="189">
        <v>0</v>
      </c>
      <c r="O444" s="189">
        <v>0</v>
      </c>
      <c r="P444" s="189">
        <v>0</v>
      </c>
      <c r="Q444" s="189">
        <v>0</v>
      </c>
      <c r="R444" s="189">
        <v>0</v>
      </c>
    </row>
    <row r="445" spans="1:18" ht="15" hidden="1">
      <c r="A445" s="181" t="str">
        <f t="shared" si="15"/>
        <v>B</v>
      </c>
      <c r="B445" s="186" t="s">
        <v>121</v>
      </c>
      <c r="C445" s="186" t="s">
        <v>155</v>
      </c>
      <c r="D445" s="187">
        <f t="shared" si="16"/>
        <v>0</v>
      </c>
      <c r="E445" s="187">
        <f t="shared" si="16"/>
        <v>0</v>
      </c>
      <c r="F445" s="187">
        <f t="shared" si="16"/>
        <v>0</v>
      </c>
      <c r="G445" s="187">
        <f t="shared" si="16"/>
        <v>0</v>
      </c>
      <c r="H445" s="187">
        <f t="shared" si="16"/>
        <v>0</v>
      </c>
      <c r="I445" s="187">
        <v>0</v>
      </c>
      <c r="J445" s="187">
        <v>0</v>
      </c>
      <c r="K445" s="187">
        <v>0</v>
      </c>
      <c r="L445" s="187">
        <v>0</v>
      </c>
      <c r="M445" s="187">
        <v>0</v>
      </c>
      <c r="N445" s="187">
        <v>0</v>
      </c>
      <c r="O445" s="187">
        <v>0</v>
      </c>
      <c r="P445" s="187">
        <v>0</v>
      </c>
      <c r="Q445" s="187">
        <v>0</v>
      </c>
      <c r="R445" s="187">
        <v>0</v>
      </c>
    </row>
    <row r="446" spans="1:18" ht="15.75" hidden="1" thickBot="1">
      <c r="A446" s="181" t="str">
        <f t="shared" si="15"/>
        <v>B</v>
      </c>
      <c r="B446" s="182" t="s">
        <v>284</v>
      </c>
      <c r="C446" s="183" t="s">
        <v>285</v>
      </c>
      <c r="D446" s="184">
        <f t="shared" si="16"/>
        <v>0</v>
      </c>
      <c r="E446" s="184">
        <f t="shared" si="16"/>
        <v>0</v>
      </c>
      <c r="F446" s="184">
        <f t="shared" si="16"/>
        <v>0</v>
      </c>
      <c r="G446" s="184">
        <f t="shared" si="16"/>
        <v>0</v>
      </c>
      <c r="H446" s="184">
        <f t="shared" si="16"/>
        <v>0</v>
      </c>
      <c r="I446" s="184">
        <v>0</v>
      </c>
      <c r="J446" s="184">
        <v>0</v>
      </c>
      <c r="K446" s="184">
        <v>0</v>
      </c>
      <c r="L446" s="184">
        <v>0</v>
      </c>
      <c r="M446" s="184">
        <v>0</v>
      </c>
      <c r="N446" s="184">
        <v>0</v>
      </c>
      <c r="O446" s="184">
        <v>0</v>
      </c>
      <c r="P446" s="184">
        <v>0</v>
      </c>
      <c r="Q446" s="184">
        <v>0</v>
      </c>
      <c r="R446" s="184">
        <v>0</v>
      </c>
    </row>
    <row r="447" spans="1:18" ht="15" hidden="1">
      <c r="A447" s="181" t="str">
        <f t="shared" si="15"/>
        <v>B</v>
      </c>
      <c r="B447" s="186" t="s">
        <v>121</v>
      </c>
      <c r="C447" s="186" t="s">
        <v>99</v>
      </c>
      <c r="D447" s="187">
        <f t="shared" si="16"/>
        <v>0</v>
      </c>
      <c r="E447" s="187">
        <f t="shared" si="16"/>
        <v>0</v>
      </c>
      <c r="F447" s="187">
        <f t="shared" si="16"/>
        <v>0</v>
      </c>
      <c r="G447" s="187">
        <f t="shared" si="16"/>
        <v>0</v>
      </c>
      <c r="H447" s="187">
        <f t="shared" si="16"/>
        <v>0</v>
      </c>
      <c r="I447" s="187">
        <v>0</v>
      </c>
      <c r="J447" s="187">
        <v>0</v>
      </c>
      <c r="K447" s="187">
        <v>0</v>
      </c>
      <c r="L447" s="187">
        <v>0</v>
      </c>
      <c r="M447" s="187">
        <v>0</v>
      </c>
      <c r="N447" s="187">
        <v>0</v>
      </c>
      <c r="O447" s="187">
        <v>0</v>
      </c>
      <c r="P447" s="187">
        <v>0</v>
      </c>
      <c r="Q447" s="187">
        <v>0</v>
      </c>
      <c r="R447" s="187">
        <v>0</v>
      </c>
    </row>
    <row r="448" spans="1:18" ht="15" hidden="1">
      <c r="A448" s="181" t="str">
        <f t="shared" si="15"/>
        <v>B</v>
      </c>
      <c r="B448" s="188" t="s">
        <v>121</v>
      </c>
      <c r="C448" s="188" t="s">
        <v>101</v>
      </c>
      <c r="D448" s="189">
        <f t="shared" si="16"/>
        <v>0</v>
      </c>
      <c r="E448" s="189">
        <f t="shared" si="16"/>
        <v>0</v>
      </c>
      <c r="F448" s="189">
        <f t="shared" si="16"/>
        <v>0</v>
      </c>
      <c r="G448" s="189">
        <f t="shared" si="16"/>
        <v>0</v>
      </c>
      <c r="H448" s="189">
        <f t="shared" si="16"/>
        <v>0</v>
      </c>
      <c r="I448" s="189">
        <v>0</v>
      </c>
      <c r="J448" s="189">
        <v>0</v>
      </c>
      <c r="K448" s="189">
        <v>0</v>
      </c>
      <c r="L448" s="189">
        <v>0</v>
      </c>
      <c r="M448" s="189">
        <v>0</v>
      </c>
      <c r="N448" s="189">
        <v>0</v>
      </c>
      <c r="O448" s="189">
        <v>0</v>
      </c>
      <c r="P448" s="189">
        <v>0</v>
      </c>
      <c r="Q448" s="189">
        <v>0</v>
      </c>
      <c r="R448" s="189">
        <v>0</v>
      </c>
    </row>
    <row r="449" spans="1:18" ht="30.75" hidden="1" thickBot="1">
      <c r="A449" s="181" t="str">
        <f t="shared" si="15"/>
        <v>B</v>
      </c>
      <c r="B449" s="182" t="s">
        <v>286</v>
      </c>
      <c r="C449" s="183" t="s">
        <v>287</v>
      </c>
      <c r="D449" s="184">
        <f t="shared" si="16"/>
        <v>0</v>
      </c>
      <c r="E449" s="184">
        <f t="shared" si="16"/>
        <v>0</v>
      </c>
      <c r="F449" s="184">
        <f t="shared" si="16"/>
        <v>0</v>
      </c>
      <c r="G449" s="184">
        <f t="shared" si="16"/>
        <v>0</v>
      </c>
      <c r="H449" s="184">
        <f t="shared" si="16"/>
        <v>0</v>
      </c>
      <c r="I449" s="184">
        <v>0</v>
      </c>
      <c r="J449" s="184">
        <v>0</v>
      </c>
      <c r="K449" s="184">
        <v>0</v>
      </c>
      <c r="L449" s="184">
        <v>0</v>
      </c>
      <c r="M449" s="184">
        <v>0</v>
      </c>
      <c r="N449" s="184">
        <v>0</v>
      </c>
      <c r="O449" s="184">
        <v>0</v>
      </c>
      <c r="P449" s="184">
        <v>0</v>
      </c>
      <c r="Q449" s="184">
        <v>0</v>
      </c>
      <c r="R449" s="184">
        <v>0</v>
      </c>
    </row>
    <row r="450" spans="1:18" ht="15" hidden="1">
      <c r="A450" s="181" t="str">
        <f t="shared" si="15"/>
        <v>B</v>
      </c>
      <c r="B450" s="186" t="s">
        <v>121</v>
      </c>
      <c r="C450" s="186" t="s">
        <v>99</v>
      </c>
      <c r="D450" s="187">
        <f t="shared" si="16"/>
        <v>0</v>
      </c>
      <c r="E450" s="187">
        <f t="shared" si="16"/>
        <v>0</v>
      </c>
      <c r="F450" s="187">
        <f t="shared" si="16"/>
        <v>0</v>
      </c>
      <c r="G450" s="187">
        <f t="shared" si="16"/>
        <v>0</v>
      </c>
      <c r="H450" s="187">
        <f t="shared" si="16"/>
        <v>0</v>
      </c>
      <c r="I450" s="187">
        <v>0</v>
      </c>
      <c r="J450" s="187">
        <v>0</v>
      </c>
      <c r="K450" s="187">
        <v>0</v>
      </c>
      <c r="L450" s="187">
        <v>0</v>
      </c>
      <c r="M450" s="187">
        <v>0</v>
      </c>
      <c r="N450" s="187">
        <v>0</v>
      </c>
      <c r="O450" s="187">
        <v>0</v>
      </c>
      <c r="P450" s="187">
        <v>0</v>
      </c>
      <c r="Q450" s="187">
        <v>0</v>
      </c>
      <c r="R450" s="187">
        <v>0</v>
      </c>
    </row>
    <row r="451" spans="1:18" ht="15" hidden="1">
      <c r="A451" s="181" t="str">
        <f t="shared" si="15"/>
        <v>B</v>
      </c>
      <c r="B451" s="188" t="s">
        <v>121</v>
      </c>
      <c r="C451" s="188" t="s">
        <v>101</v>
      </c>
      <c r="D451" s="189">
        <f t="shared" si="16"/>
        <v>0</v>
      </c>
      <c r="E451" s="189">
        <f t="shared" si="16"/>
        <v>0</v>
      </c>
      <c r="F451" s="189">
        <f t="shared" si="16"/>
        <v>0</v>
      </c>
      <c r="G451" s="189">
        <f t="shared" si="16"/>
        <v>0</v>
      </c>
      <c r="H451" s="189">
        <f t="shared" si="16"/>
        <v>0</v>
      </c>
      <c r="I451" s="189">
        <v>0</v>
      </c>
      <c r="J451" s="189">
        <v>0</v>
      </c>
      <c r="K451" s="189">
        <v>0</v>
      </c>
      <c r="L451" s="189">
        <v>0</v>
      </c>
      <c r="M451" s="189">
        <v>0</v>
      </c>
      <c r="N451" s="189">
        <v>0</v>
      </c>
      <c r="O451" s="189">
        <v>0</v>
      </c>
      <c r="P451" s="189">
        <v>0</v>
      </c>
      <c r="Q451" s="189">
        <v>0</v>
      </c>
      <c r="R451" s="189">
        <v>0</v>
      </c>
    </row>
    <row r="452" spans="1:18" ht="15.75" hidden="1" thickBot="1">
      <c r="A452" s="181" t="str">
        <f t="shared" si="15"/>
        <v>B</v>
      </c>
      <c r="B452" s="182" t="s">
        <v>288</v>
      </c>
      <c r="C452" s="183" t="s">
        <v>289</v>
      </c>
      <c r="D452" s="184">
        <f t="shared" si="16"/>
        <v>0</v>
      </c>
      <c r="E452" s="184">
        <f t="shared" si="16"/>
        <v>0</v>
      </c>
      <c r="F452" s="184">
        <f t="shared" si="16"/>
        <v>0</v>
      </c>
      <c r="G452" s="184">
        <f t="shared" si="16"/>
        <v>0</v>
      </c>
      <c r="H452" s="184">
        <f t="shared" si="16"/>
        <v>0</v>
      </c>
      <c r="I452" s="184">
        <v>0</v>
      </c>
      <c r="J452" s="184">
        <v>0</v>
      </c>
      <c r="K452" s="184">
        <v>0</v>
      </c>
      <c r="L452" s="184">
        <v>0</v>
      </c>
      <c r="M452" s="184">
        <v>0</v>
      </c>
      <c r="N452" s="184">
        <v>0</v>
      </c>
      <c r="O452" s="184">
        <v>0</v>
      </c>
      <c r="P452" s="184">
        <v>0</v>
      </c>
      <c r="Q452" s="184">
        <v>0</v>
      </c>
      <c r="R452" s="184">
        <v>0</v>
      </c>
    </row>
    <row r="453" spans="1:18" ht="15" hidden="1">
      <c r="A453" s="181" t="str">
        <f t="shared" si="15"/>
        <v>B</v>
      </c>
      <c r="B453" s="186" t="s">
        <v>121</v>
      </c>
      <c r="C453" s="186" t="s">
        <v>99</v>
      </c>
      <c r="D453" s="187">
        <f t="shared" si="16"/>
        <v>0</v>
      </c>
      <c r="E453" s="187">
        <f t="shared" si="16"/>
        <v>0</v>
      </c>
      <c r="F453" s="187">
        <f t="shared" si="16"/>
        <v>0</v>
      </c>
      <c r="G453" s="187">
        <f t="shared" si="16"/>
        <v>0</v>
      </c>
      <c r="H453" s="187">
        <f t="shared" si="16"/>
        <v>0</v>
      </c>
      <c r="I453" s="187">
        <v>0</v>
      </c>
      <c r="J453" s="187">
        <v>0</v>
      </c>
      <c r="K453" s="187">
        <v>0</v>
      </c>
      <c r="L453" s="187">
        <v>0</v>
      </c>
      <c r="M453" s="187">
        <v>0</v>
      </c>
      <c r="N453" s="187">
        <v>0</v>
      </c>
      <c r="O453" s="187">
        <v>0</v>
      </c>
      <c r="P453" s="187">
        <v>0</v>
      </c>
      <c r="Q453" s="187">
        <v>0</v>
      </c>
      <c r="R453" s="187">
        <v>0</v>
      </c>
    </row>
    <row r="454" spans="1:18" ht="15" hidden="1">
      <c r="A454" s="181" t="str">
        <f t="shared" si="15"/>
        <v>B</v>
      </c>
      <c r="B454" s="188" t="s">
        <v>121</v>
      </c>
      <c r="C454" s="188" t="s">
        <v>101</v>
      </c>
      <c r="D454" s="189">
        <f t="shared" si="16"/>
        <v>0</v>
      </c>
      <c r="E454" s="189">
        <f t="shared" si="16"/>
        <v>0</v>
      </c>
      <c r="F454" s="189">
        <f t="shared" si="16"/>
        <v>0</v>
      </c>
      <c r="G454" s="189">
        <f t="shared" si="16"/>
        <v>0</v>
      </c>
      <c r="H454" s="189">
        <f t="shared" si="16"/>
        <v>0</v>
      </c>
      <c r="I454" s="189">
        <v>0</v>
      </c>
      <c r="J454" s="189">
        <v>0</v>
      </c>
      <c r="K454" s="189">
        <v>0</v>
      </c>
      <c r="L454" s="189">
        <v>0</v>
      </c>
      <c r="M454" s="189">
        <v>0</v>
      </c>
      <c r="N454" s="189">
        <v>0</v>
      </c>
      <c r="O454" s="189">
        <v>0</v>
      </c>
      <c r="P454" s="189">
        <v>0</v>
      </c>
      <c r="Q454" s="189">
        <v>0</v>
      </c>
      <c r="R454" s="189">
        <v>0</v>
      </c>
    </row>
    <row r="455" spans="1:18" ht="15.75" hidden="1" thickBot="1">
      <c r="A455" s="181" t="str">
        <f t="shared" ref="A455:A518" si="17">(IF(OR(D455&lt;&gt;0),"A","B"))</f>
        <v>B</v>
      </c>
      <c r="B455" s="182" t="s">
        <v>290</v>
      </c>
      <c r="C455" s="183" t="s">
        <v>291</v>
      </c>
      <c r="D455" s="184">
        <f t="shared" si="16"/>
        <v>0</v>
      </c>
      <c r="E455" s="184">
        <f t="shared" si="16"/>
        <v>0</v>
      </c>
      <c r="F455" s="184">
        <f t="shared" si="16"/>
        <v>0</v>
      </c>
      <c r="G455" s="184">
        <f t="shared" si="16"/>
        <v>0</v>
      </c>
      <c r="H455" s="184">
        <f t="shared" si="16"/>
        <v>0</v>
      </c>
      <c r="I455" s="184">
        <v>0</v>
      </c>
      <c r="J455" s="184">
        <v>0</v>
      </c>
      <c r="K455" s="184">
        <v>0</v>
      </c>
      <c r="L455" s="184">
        <v>0</v>
      </c>
      <c r="M455" s="184">
        <v>0</v>
      </c>
      <c r="N455" s="184">
        <v>0</v>
      </c>
      <c r="O455" s="184">
        <v>0</v>
      </c>
      <c r="P455" s="184">
        <v>0</v>
      </c>
      <c r="Q455" s="184">
        <v>0</v>
      </c>
      <c r="R455" s="184">
        <v>0</v>
      </c>
    </row>
    <row r="456" spans="1:18" ht="15" hidden="1">
      <c r="A456" s="181" t="str">
        <f t="shared" si="17"/>
        <v>B</v>
      </c>
      <c r="B456" s="186" t="s">
        <v>121</v>
      </c>
      <c r="C456" s="186" t="s">
        <v>99</v>
      </c>
      <c r="D456" s="187">
        <f t="shared" si="16"/>
        <v>0</v>
      </c>
      <c r="E456" s="187">
        <f t="shared" si="16"/>
        <v>0</v>
      </c>
      <c r="F456" s="187">
        <f t="shared" si="16"/>
        <v>0</v>
      </c>
      <c r="G456" s="187">
        <f t="shared" si="16"/>
        <v>0</v>
      </c>
      <c r="H456" s="187">
        <f t="shared" si="16"/>
        <v>0</v>
      </c>
      <c r="I456" s="187">
        <v>0</v>
      </c>
      <c r="J456" s="187">
        <v>0</v>
      </c>
      <c r="K456" s="187">
        <v>0</v>
      </c>
      <c r="L456" s="187">
        <v>0</v>
      </c>
      <c r="M456" s="187">
        <v>0</v>
      </c>
      <c r="N456" s="187">
        <v>0</v>
      </c>
      <c r="O456" s="187">
        <v>0</v>
      </c>
      <c r="P456" s="187">
        <v>0</v>
      </c>
      <c r="Q456" s="187">
        <v>0</v>
      </c>
      <c r="R456" s="187">
        <v>0</v>
      </c>
    </row>
    <row r="457" spans="1:18" ht="15" hidden="1">
      <c r="A457" s="181" t="str">
        <f t="shared" si="17"/>
        <v>B</v>
      </c>
      <c r="B457" s="188" t="s">
        <v>121</v>
      </c>
      <c r="C457" s="188" t="s">
        <v>101</v>
      </c>
      <c r="D457" s="189">
        <f t="shared" si="16"/>
        <v>0</v>
      </c>
      <c r="E457" s="189">
        <f t="shared" si="16"/>
        <v>0</v>
      </c>
      <c r="F457" s="189">
        <f t="shared" si="16"/>
        <v>0</v>
      </c>
      <c r="G457" s="189">
        <f t="shared" si="16"/>
        <v>0</v>
      </c>
      <c r="H457" s="189">
        <f t="shared" si="16"/>
        <v>0</v>
      </c>
      <c r="I457" s="189">
        <v>0</v>
      </c>
      <c r="J457" s="189">
        <v>0</v>
      </c>
      <c r="K457" s="189">
        <v>0</v>
      </c>
      <c r="L457" s="189">
        <v>0</v>
      </c>
      <c r="M457" s="189">
        <v>0</v>
      </c>
      <c r="N457" s="189">
        <v>0</v>
      </c>
      <c r="O457" s="189">
        <v>0</v>
      </c>
      <c r="P457" s="189">
        <v>0</v>
      </c>
      <c r="Q457" s="189">
        <v>0</v>
      </c>
      <c r="R457" s="189">
        <v>0</v>
      </c>
    </row>
    <row r="458" spans="1:18" ht="15.75" hidden="1" thickBot="1">
      <c r="A458" s="181" t="str">
        <f t="shared" si="17"/>
        <v>B</v>
      </c>
      <c r="B458" s="182" t="s">
        <v>292</v>
      </c>
      <c r="C458" s="183" t="s">
        <v>293</v>
      </c>
      <c r="D458" s="184">
        <f t="shared" si="16"/>
        <v>0</v>
      </c>
      <c r="E458" s="184">
        <f t="shared" si="16"/>
        <v>0</v>
      </c>
      <c r="F458" s="184">
        <f t="shared" si="16"/>
        <v>0</v>
      </c>
      <c r="G458" s="184">
        <f t="shared" si="16"/>
        <v>0</v>
      </c>
      <c r="H458" s="184">
        <f t="shared" si="16"/>
        <v>0</v>
      </c>
      <c r="I458" s="184">
        <v>0</v>
      </c>
      <c r="J458" s="184">
        <v>0</v>
      </c>
      <c r="K458" s="184">
        <v>0</v>
      </c>
      <c r="L458" s="184">
        <v>0</v>
      </c>
      <c r="M458" s="184">
        <v>0</v>
      </c>
      <c r="N458" s="184">
        <v>0</v>
      </c>
      <c r="O458" s="184">
        <v>0</v>
      </c>
      <c r="P458" s="184">
        <v>0</v>
      </c>
      <c r="Q458" s="184">
        <v>0</v>
      </c>
      <c r="R458" s="184">
        <v>0</v>
      </c>
    </row>
    <row r="459" spans="1:18" ht="15" hidden="1">
      <c r="A459" s="181" t="str">
        <f t="shared" si="17"/>
        <v>B</v>
      </c>
      <c r="B459" s="186" t="s">
        <v>121</v>
      </c>
      <c r="C459" s="186" t="s">
        <v>99</v>
      </c>
      <c r="D459" s="187">
        <f t="shared" si="16"/>
        <v>0</v>
      </c>
      <c r="E459" s="187">
        <f t="shared" si="16"/>
        <v>0</v>
      </c>
      <c r="F459" s="187">
        <f t="shared" si="16"/>
        <v>0</v>
      </c>
      <c r="G459" s="187">
        <f t="shared" si="16"/>
        <v>0</v>
      </c>
      <c r="H459" s="187">
        <f t="shared" si="16"/>
        <v>0</v>
      </c>
      <c r="I459" s="187">
        <v>0</v>
      </c>
      <c r="J459" s="187">
        <v>0</v>
      </c>
      <c r="K459" s="187">
        <v>0</v>
      </c>
      <c r="L459" s="187">
        <v>0</v>
      </c>
      <c r="M459" s="187">
        <v>0</v>
      </c>
      <c r="N459" s="187">
        <v>0</v>
      </c>
      <c r="O459" s="187">
        <v>0</v>
      </c>
      <c r="P459" s="187">
        <v>0</v>
      </c>
      <c r="Q459" s="187">
        <v>0</v>
      </c>
      <c r="R459" s="187">
        <v>0</v>
      </c>
    </row>
    <row r="460" spans="1:18" ht="15" hidden="1">
      <c r="A460" s="181" t="str">
        <f t="shared" si="17"/>
        <v>B</v>
      </c>
      <c r="B460" s="188" t="s">
        <v>121</v>
      </c>
      <c r="C460" s="188" t="s">
        <v>100</v>
      </c>
      <c r="D460" s="189">
        <f t="shared" si="16"/>
        <v>0</v>
      </c>
      <c r="E460" s="189">
        <f t="shared" si="16"/>
        <v>0</v>
      </c>
      <c r="F460" s="189">
        <f t="shared" si="16"/>
        <v>0</v>
      </c>
      <c r="G460" s="189">
        <f t="shared" si="16"/>
        <v>0</v>
      </c>
      <c r="H460" s="189">
        <f t="shared" si="16"/>
        <v>0</v>
      </c>
      <c r="I460" s="189">
        <v>0</v>
      </c>
      <c r="J460" s="189">
        <v>0</v>
      </c>
      <c r="K460" s="189">
        <v>0</v>
      </c>
      <c r="L460" s="189">
        <v>0</v>
      </c>
      <c r="M460" s="189">
        <v>0</v>
      </c>
      <c r="N460" s="189">
        <v>0</v>
      </c>
      <c r="O460" s="189">
        <v>0</v>
      </c>
      <c r="P460" s="189">
        <v>0</v>
      </c>
      <c r="Q460" s="189">
        <v>0</v>
      </c>
      <c r="R460" s="189">
        <v>0</v>
      </c>
    </row>
    <row r="461" spans="1:18" ht="15" hidden="1">
      <c r="A461" s="181" t="str">
        <f t="shared" si="17"/>
        <v>B</v>
      </c>
      <c r="B461" s="188" t="s">
        <v>121</v>
      </c>
      <c r="C461" s="188" t="s">
        <v>101</v>
      </c>
      <c r="D461" s="189">
        <f t="shared" si="16"/>
        <v>0</v>
      </c>
      <c r="E461" s="189">
        <f t="shared" si="16"/>
        <v>0</v>
      </c>
      <c r="F461" s="189">
        <f t="shared" si="16"/>
        <v>0</v>
      </c>
      <c r="G461" s="189">
        <f t="shared" si="16"/>
        <v>0</v>
      </c>
      <c r="H461" s="189">
        <f t="shared" si="16"/>
        <v>0</v>
      </c>
      <c r="I461" s="189">
        <v>0</v>
      </c>
      <c r="J461" s="189">
        <v>0</v>
      </c>
      <c r="K461" s="189">
        <v>0</v>
      </c>
      <c r="L461" s="189">
        <v>0</v>
      </c>
      <c r="M461" s="189">
        <v>0</v>
      </c>
      <c r="N461" s="189">
        <v>0</v>
      </c>
      <c r="O461" s="189">
        <v>0</v>
      </c>
      <c r="P461" s="189">
        <v>0</v>
      </c>
      <c r="Q461" s="189">
        <v>0</v>
      </c>
      <c r="R461" s="189">
        <v>0</v>
      </c>
    </row>
    <row r="462" spans="1:18" ht="15" hidden="1">
      <c r="A462" s="181" t="str">
        <f t="shared" si="17"/>
        <v>B</v>
      </c>
      <c r="B462" s="188" t="s">
        <v>121</v>
      </c>
      <c r="C462" s="188" t="s">
        <v>104</v>
      </c>
      <c r="D462" s="189">
        <f t="shared" si="16"/>
        <v>0</v>
      </c>
      <c r="E462" s="189">
        <f t="shared" si="16"/>
        <v>0</v>
      </c>
      <c r="F462" s="189">
        <f t="shared" si="16"/>
        <v>0</v>
      </c>
      <c r="G462" s="189">
        <f t="shared" si="16"/>
        <v>0</v>
      </c>
      <c r="H462" s="189">
        <f t="shared" si="16"/>
        <v>0</v>
      </c>
      <c r="I462" s="189">
        <v>0</v>
      </c>
      <c r="J462" s="189">
        <v>0</v>
      </c>
      <c r="K462" s="189">
        <v>0</v>
      </c>
      <c r="L462" s="189">
        <v>0</v>
      </c>
      <c r="M462" s="189">
        <v>0</v>
      </c>
      <c r="N462" s="189">
        <v>0</v>
      </c>
      <c r="O462" s="189">
        <v>0</v>
      </c>
      <c r="P462" s="189">
        <v>0</v>
      </c>
      <c r="Q462" s="189">
        <v>0</v>
      </c>
      <c r="R462" s="189">
        <v>0</v>
      </c>
    </row>
    <row r="463" spans="1:18" ht="15" hidden="1">
      <c r="A463" s="181" t="str">
        <f t="shared" si="17"/>
        <v>B</v>
      </c>
      <c r="B463" s="188" t="s">
        <v>121</v>
      </c>
      <c r="C463" s="188" t="s">
        <v>105</v>
      </c>
      <c r="D463" s="189">
        <f t="shared" si="16"/>
        <v>0</v>
      </c>
      <c r="E463" s="189">
        <f t="shared" si="16"/>
        <v>0</v>
      </c>
      <c r="F463" s="189">
        <f t="shared" si="16"/>
        <v>0</v>
      </c>
      <c r="G463" s="189">
        <f t="shared" si="16"/>
        <v>0</v>
      </c>
      <c r="H463" s="189">
        <f t="shared" si="16"/>
        <v>0</v>
      </c>
      <c r="I463" s="189">
        <v>0</v>
      </c>
      <c r="J463" s="189">
        <v>0</v>
      </c>
      <c r="K463" s="189">
        <v>0</v>
      </c>
      <c r="L463" s="189">
        <v>0</v>
      </c>
      <c r="M463" s="189">
        <v>0</v>
      </c>
      <c r="N463" s="189">
        <v>0</v>
      </c>
      <c r="O463" s="189">
        <v>0</v>
      </c>
      <c r="P463" s="189">
        <v>0</v>
      </c>
      <c r="Q463" s="189">
        <v>0</v>
      </c>
      <c r="R463" s="189">
        <v>0</v>
      </c>
    </row>
    <row r="464" spans="1:18" ht="15" hidden="1">
      <c r="A464" s="181" t="str">
        <f t="shared" si="17"/>
        <v>B</v>
      </c>
      <c r="B464" s="186" t="s">
        <v>121</v>
      </c>
      <c r="C464" s="186" t="s">
        <v>155</v>
      </c>
      <c r="D464" s="187">
        <f t="shared" si="16"/>
        <v>0</v>
      </c>
      <c r="E464" s="187">
        <f t="shared" si="16"/>
        <v>0</v>
      </c>
      <c r="F464" s="187">
        <f t="shared" si="16"/>
        <v>0</v>
      </c>
      <c r="G464" s="187">
        <f t="shared" si="16"/>
        <v>0</v>
      </c>
      <c r="H464" s="187">
        <f t="shared" si="16"/>
        <v>0</v>
      </c>
      <c r="I464" s="187">
        <v>0</v>
      </c>
      <c r="J464" s="187">
        <v>0</v>
      </c>
      <c r="K464" s="187">
        <v>0</v>
      </c>
      <c r="L464" s="187">
        <v>0</v>
      </c>
      <c r="M464" s="187">
        <v>0</v>
      </c>
      <c r="N464" s="187">
        <v>0</v>
      </c>
      <c r="O464" s="187">
        <v>0</v>
      </c>
      <c r="P464" s="187">
        <v>0</v>
      </c>
      <c r="Q464" s="187">
        <v>0</v>
      </c>
      <c r="R464" s="187">
        <v>0</v>
      </c>
    </row>
    <row r="465" spans="1:18" ht="30.75" hidden="1" thickBot="1">
      <c r="A465" s="181" t="str">
        <f t="shared" si="17"/>
        <v>B</v>
      </c>
      <c r="B465" s="182" t="s">
        <v>294</v>
      </c>
      <c r="C465" s="183" t="s">
        <v>295</v>
      </c>
      <c r="D465" s="184">
        <f t="shared" si="16"/>
        <v>0</v>
      </c>
      <c r="E465" s="184">
        <f t="shared" si="16"/>
        <v>0</v>
      </c>
      <c r="F465" s="184">
        <f t="shared" si="16"/>
        <v>0</v>
      </c>
      <c r="G465" s="184">
        <f t="shared" si="16"/>
        <v>0</v>
      </c>
      <c r="H465" s="184">
        <f t="shared" si="16"/>
        <v>0</v>
      </c>
      <c r="I465" s="184">
        <v>0</v>
      </c>
      <c r="J465" s="184">
        <v>0</v>
      </c>
      <c r="K465" s="184">
        <v>0</v>
      </c>
      <c r="L465" s="184">
        <v>0</v>
      </c>
      <c r="M465" s="184">
        <v>0</v>
      </c>
      <c r="N465" s="184">
        <v>0</v>
      </c>
      <c r="O465" s="184">
        <v>0</v>
      </c>
      <c r="P465" s="184">
        <v>0</v>
      </c>
      <c r="Q465" s="184">
        <v>0</v>
      </c>
      <c r="R465" s="184">
        <v>0</v>
      </c>
    </row>
    <row r="466" spans="1:18" ht="15" hidden="1">
      <c r="A466" s="181" t="str">
        <f t="shared" si="17"/>
        <v>B</v>
      </c>
      <c r="B466" s="186" t="s">
        <v>121</v>
      </c>
      <c r="C466" s="186" t="s">
        <v>99</v>
      </c>
      <c r="D466" s="187">
        <f t="shared" si="16"/>
        <v>0</v>
      </c>
      <c r="E466" s="187">
        <f t="shared" si="16"/>
        <v>0</v>
      </c>
      <c r="F466" s="187">
        <f t="shared" si="16"/>
        <v>0</v>
      </c>
      <c r="G466" s="187">
        <f t="shared" si="16"/>
        <v>0</v>
      </c>
      <c r="H466" s="187">
        <f t="shared" si="16"/>
        <v>0</v>
      </c>
      <c r="I466" s="187">
        <v>0</v>
      </c>
      <c r="J466" s="187">
        <v>0</v>
      </c>
      <c r="K466" s="187">
        <v>0</v>
      </c>
      <c r="L466" s="187">
        <v>0</v>
      </c>
      <c r="M466" s="187">
        <v>0</v>
      </c>
      <c r="N466" s="187">
        <v>0</v>
      </c>
      <c r="O466" s="187">
        <v>0</v>
      </c>
      <c r="P466" s="187">
        <v>0</v>
      </c>
      <c r="Q466" s="187">
        <v>0</v>
      </c>
      <c r="R466" s="187">
        <v>0</v>
      </c>
    </row>
    <row r="467" spans="1:18" ht="15" hidden="1">
      <c r="A467" s="181" t="str">
        <f t="shared" si="17"/>
        <v>B</v>
      </c>
      <c r="B467" s="188" t="s">
        <v>121</v>
      </c>
      <c r="C467" s="188" t="s">
        <v>100</v>
      </c>
      <c r="D467" s="189">
        <f t="shared" si="16"/>
        <v>0</v>
      </c>
      <c r="E467" s="189">
        <f t="shared" si="16"/>
        <v>0</v>
      </c>
      <c r="F467" s="189">
        <f t="shared" si="16"/>
        <v>0</v>
      </c>
      <c r="G467" s="189">
        <f t="shared" si="16"/>
        <v>0</v>
      </c>
      <c r="H467" s="189">
        <f t="shared" si="16"/>
        <v>0</v>
      </c>
      <c r="I467" s="189">
        <v>0</v>
      </c>
      <c r="J467" s="189">
        <v>0</v>
      </c>
      <c r="K467" s="189">
        <v>0</v>
      </c>
      <c r="L467" s="189">
        <v>0</v>
      </c>
      <c r="M467" s="189">
        <v>0</v>
      </c>
      <c r="N467" s="189">
        <v>0</v>
      </c>
      <c r="O467" s="189">
        <v>0</v>
      </c>
      <c r="P467" s="189">
        <v>0</v>
      </c>
      <c r="Q467" s="189">
        <v>0</v>
      </c>
      <c r="R467" s="189">
        <v>0</v>
      </c>
    </row>
    <row r="468" spans="1:18" ht="15" hidden="1">
      <c r="A468" s="181" t="str">
        <f t="shared" si="17"/>
        <v>B</v>
      </c>
      <c r="B468" s="188" t="s">
        <v>121</v>
      </c>
      <c r="C468" s="188" t="s">
        <v>101</v>
      </c>
      <c r="D468" s="189">
        <f t="shared" si="16"/>
        <v>0</v>
      </c>
      <c r="E468" s="189">
        <f t="shared" si="16"/>
        <v>0</v>
      </c>
      <c r="F468" s="189">
        <f t="shared" si="16"/>
        <v>0</v>
      </c>
      <c r="G468" s="189">
        <f t="shared" si="16"/>
        <v>0</v>
      </c>
      <c r="H468" s="189">
        <f t="shared" si="16"/>
        <v>0</v>
      </c>
      <c r="I468" s="189">
        <v>0</v>
      </c>
      <c r="J468" s="189">
        <v>0</v>
      </c>
      <c r="K468" s="189">
        <v>0</v>
      </c>
      <c r="L468" s="189">
        <v>0</v>
      </c>
      <c r="M468" s="189">
        <v>0</v>
      </c>
      <c r="N468" s="189">
        <v>0</v>
      </c>
      <c r="O468" s="189">
        <v>0</v>
      </c>
      <c r="P468" s="189">
        <v>0</v>
      </c>
      <c r="Q468" s="189">
        <v>0</v>
      </c>
      <c r="R468" s="189">
        <v>0</v>
      </c>
    </row>
    <row r="469" spans="1:18" ht="15" hidden="1">
      <c r="A469" s="181" t="str">
        <f t="shared" si="17"/>
        <v>B</v>
      </c>
      <c r="B469" s="188" t="s">
        <v>121</v>
      </c>
      <c r="C469" s="188" t="s">
        <v>104</v>
      </c>
      <c r="D469" s="189">
        <f t="shared" si="16"/>
        <v>0</v>
      </c>
      <c r="E469" s="189">
        <f t="shared" si="16"/>
        <v>0</v>
      </c>
      <c r="F469" s="189">
        <f t="shared" si="16"/>
        <v>0</v>
      </c>
      <c r="G469" s="189">
        <f t="shared" si="16"/>
        <v>0</v>
      </c>
      <c r="H469" s="189">
        <f t="shared" si="16"/>
        <v>0</v>
      </c>
      <c r="I469" s="189">
        <v>0</v>
      </c>
      <c r="J469" s="189">
        <v>0</v>
      </c>
      <c r="K469" s="189">
        <v>0</v>
      </c>
      <c r="L469" s="189">
        <v>0</v>
      </c>
      <c r="M469" s="189">
        <v>0</v>
      </c>
      <c r="N469" s="189">
        <v>0</v>
      </c>
      <c r="O469" s="189">
        <v>0</v>
      </c>
      <c r="P469" s="189">
        <v>0</v>
      </c>
      <c r="Q469" s="189">
        <v>0</v>
      </c>
      <c r="R469" s="189">
        <v>0</v>
      </c>
    </row>
    <row r="470" spans="1:18" ht="15" hidden="1">
      <c r="A470" s="181" t="str">
        <f t="shared" si="17"/>
        <v>B</v>
      </c>
      <c r="B470" s="188" t="s">
        <v>121</v>
      </c>
      <c r="C470" s="188" t="s">
        <v>105</v>
      </c>
      <c r="D470" s="189">
        <f t="shared" si="16"/>
        <v>0</v>
      </c>
      <c r="E470" s="189">
        <f t="shared" si="16"/>
        <v>0</v>
      </c>
      <c r="F470" s="189">
        <f t="shared" si="16"/>
        <v>0</v>
      </c>
      <c r="G470" s="189">
        <f t="shared" si="16"/>
        <v>0</v>
      </c>
      <c r="H470" s="189">
        <f t="shared" si="16"/>
        <v>0</v>
      </c>
      <c r="I470" s="189">
        <v>0</v>
      </c>
      <c r="J470" s="189">
        <v>0</v>
      </c>
      <c r="K470" s="189">
        <v>0</v>
      </c>
      <c r="L470" s="189">
        <v>0</v>
      </c>
      <c r="M470" s="189">
        <v>0</v>
      </c>
      <c r="N470" s="189">
        <v>0</v>
      </c>
      <c r="O470" s="189">
        <v>0</v>
      </c>
      <c r="P470" s="189">
        <v>0</v>
      </c>
      <c r="Q470" s="189">
        <v>0</v>
      </c>
      <c r="R470" s="189">
        <v>0</v>
      </c>
    </row>
    <row r="471" spans="1:18" ht="15" hidden="1">
      <c r="A471" s="181" t="str">
        <f t="shared" si="17"/>
        <v>B</v>
      </c>
      <c r="B471" s="186" t="s">
        <v>121</v>
      </c>
      <c r="C471" s="186" t="s">
        <v>155</v>
      </c>
      <c r="D471" s="187">
        <f t="shared" si="16"/>
        <v>0</v>
      </c>
      <c r="E471" s="187">
        <f t="shared" si="16"/>
        <v>0</v>
      </c>
      <c r="F471" s="187">
        <f t="shared" si="16"/>
        <v>0</v>
      </c>
      <c r="G471" s="187">
        <f t="shared" si="16"/>
        <v>0</v>
      </c>
      <c r="H471" s="187">
        <f t="shared" si="16"/>
        <v>0</v>
      </c>
      <c r="I471" s="187">
        <v>0</v>
      </c>
      <c r="J471" s="187">
        <v>0</v>
      </c>
      <c r="K471" s="187">
        <v>0</v>
      </c>
      <c r="L471" s="187">
        <v>0</v>
      </c>
      <c r="M471" s="187">
        <v>0</v>
      </c>
      <c r="N471" s="187">
        <v>0</v>
      </c>
      <c r="O471" s="187">
        <v>0</v>
      </c>
      <c r="P471" s="187">
        <v>0</v>
      </c>
      <c r="Q471" s="187">
        <v>0</v>
      </c>
      <c r="R471" s="187">
        <v>0</v>
      </c>
    </row>
    <row r="472" spans="1:18" ht="15.75" hidden="1" thickBot="1">
      <c r="A472" s="181" t="str">
        <f t="shared" si="17"/>
        <v>B</v>
      </c>
      <c r="B472" s="182" t="s">
        <v>296</v>
      </c>
      <c r="C472" s="183" t="s">
        <v>297</v>
      </c>
      <c r="D472" s="184">
        <f t="shared" si="16"/>
        <v>0</v>
      </c>
      <c r="E472" s="184">
        <f t="shared" si="16"/>
        <v>0</v>
      </c>
      <c r="F472" s="184">
        <f t="shared" si="16"/>
        <v>0</v>
      </c>
      <c r="G472" s="184">
        <f t="shared" si="16"/>
        <v>0</v>
      </c>
      <c r="H472" s="184">
        <f t="shared" si="16"/>
        <v>0</v>
      </c>
      <c r="I472" s="184">
        <v>0</v>
      </c>
      <c r="J472" s="184">
        <v>0</v>
      </c>
      <c r="K472" s="184">
        <v>0</v>
      </c>
      <c r="L472" s="184">
        <v>0</v>
      </c>
      <c r="M472" s="184">
        <v>0</v>
      </c>
      <c r="N472" s="184">
        <v>0</v>
      </c>
      <c r="O472" s="184">
        <v>0</v>
      </c>
      <c r="P472" s="184">
        <v>0</v>
      </c>
      <c r="Q472" s="184">
        <v>0</v>
      </c>
      <c r="R472" s="184">
        <v>0</v>
      </c>
    </row>
    <row r="473" spans="1:18" ht="15" hidden="1">
      <c r="A473" s="181" t="str">
        <f t="shared" si="17"/>
        <v>B</v>
      </c>
      <c r="B473" s="186" t="s">
        <v>121</v>
      </c>
      <c r="C473" s="186" t="s">
        <v>99</v>
      </c>
      <c r="D473" s="187">
        <f t="shared" si="16"/>
        <v>0</v>
      </c>
      <c r="E473" s="187">
        <f t="shared" si="16"/>
        <v>0</v>
      </c>
      <c r="F473" s="187">
        <f t="shared" si="16"/>
        <v>0</v>
      </c>
      <c r="G473" s="187">
        <f t="shared" si="16"/>
        <v>0</v>
      </c>
      <c r="H473" s="187">
        <f t="shared" si="16"/>
        <v>0</v>
      </c>
      <c r="I473" s="187">
        <v>0</v>
      </c>
      <c r="J473" s="187">
        <v>0</v>
      </c>
      <c r="K473" s="187">
        <v>0</v>
      </c>
      <c r="L473" s="187">
        <v>0</v>
      </c>
      <c r="M473" s="187">
        <v>0</v>
      </c>
      <c r="N473" s="187">
        <v>0</v>
      </c>
      <c r="O473" s="187">
        <v>0</v>
      </c>
      <c r="P473" s="187">
        <v>0</v>
      </c>
      <c r="Q473" s="187">
        <v>0</v>
      </c>
      <c r="R473" s="187">
        <v>0</v>
      </c>
    </row>
    <row r="474" spans="1:18" ht="15" hidden="1">
      <c r="A474" s="181" t="str">
        <f t="shared" si="17"/>
        <v>B</v>
      </c>
      <c r="B474" s="188" t="s">
        <v>121</v>
      </c>
      <c r="C474" s="188" t="s">
        <v>100</v>
      </c>
      <c r="D474" s="189">
        <f t="shared" si="16"/>
        <v>0</v>
      </c>
      <c r="E474" s="189">
        <f t="shared" si="16"/>
        <v>0</v>
      </c>
      <c r="F474" s="189">
        <f t="shared" si="16"/>
        <v>0</v>
      </c>
      <c r="G474" s="189">
        <f t="shared" si="16"/>
        <v>0</v>
      </c>
      <c r="H474" s="189">
        <f t="shared" si="16"/>
        <v>0</v>
      </c>
      <c r="I474" s="189">
        <v>0</v>
      </c>
      <c r="J474" s="189">
        <v>0</v>
      </c>
      <c r="K474" s="189">
        <v>0</v>
      </c>
      <c r="L474" s="189">
        <v>0</v>
      </c>
      <c r="M474" s="189">
        <v>0</v>
      </c>
      <c r="N474" s="189">
        <v>0</v>
      </c>
      <c r="O474" s="189">
        <v>0</v>
      </c>
      <c r="P474" s="189">
        <v>0</v>
      </c>
      <c r="Q474" s="189">
        <v>0</v>
      </c>
      <c r="R474" s="189">
        <v>0</v>
      </c>
    </row>
    <row r="475" spans="1:18" ht="15" hidden="1">
      <c r="A475" s="181" t="str">
        <f t="shared" si="17"/>
        <v>B</v>
      </c>
      <c r="B475" s="188" t="s">
        <v>121</v>
      </c>
      <c r="C475" s="188" t="s">
        <v>101</v>
      </c>
      <c r="D475" s="189">
        <f t="shared" si="16"/>
        <v>0</v>
      </c>
      <c r="E475" s="189">
        <f t="shared" si="16"/>
        <v>0</v>
      </c>
      <c r="F475" s="189">
        <f t="shared" si="16"/>
        <v>0</v>
      </c>
      <c r="G475" s="189">
        <f t="shared" si="16"/>
        <v>0</v>
      </c>
      <c r="H475" s="189">
        <f t="shared" si="16"/>
        <v>0</v>
      </c>
      <c r="I475" s="189">
        <v>0</v>
      </c>
      <c r="J475" s="189">
        <v>0</v>
      </c>
      <c r="K475" s="189">
        <v>0</v>
      </c>
      <c r="L475" s="189">
        <v>0</v>
      </c>
      <c r="M475" s="189">
        <v>0</v>
      </c>
      <c r="N475" s="189">
        <v>0</v>
      </c>
      <c r="O475" s="189">
        <v>0</v>
      </c>
      <c r="P475" s="189">
        <v>0</v>
      </c>
      <c r="Q475" s="189">
        <v>0</v>
      </c>
      <c r="R475" s="189">
        <v>0</v>
      </c>
    </row>
    <row r="476" spans="1:18" ht="15.75" hidden="1" thickBot="1">
      <c r="A476" s="181" t="str">
        <f t="shared" si="17"/>
        <v>B</v>
      </c>
      <c r="B476" s="182" t="s">
        <v>298</v>
      </c>
      <c r="C476" s="183" t="s">
        <v>299</v>
      </c>
      <c r="D476" s="184">
        <f t="shared" si="16"/>
        <v>0</v>
      </c>
      <c r="E476" s="184">
        <f t="shared" si="16"/>
        <v>0</v>
      </c>
      <c r="F476" s="184">
        <f t="shared" si="16"/>
        <v>0</v>
      </c>
      <c r="G476" s="184">
        <f t="shared" si="16"/>
        <v>0</v>
      </c>
      <c r="H476" s="184">
        <f t="shared" si="16"/>
        <v>0</v>
      </c>
      <c r="I476" s="184">
        <v>0</v>
      </c>
      <c r="J476" s="184">
        <v>0</v>
      </c>
      <c r="K476" s="184">
        <v>0</v>
      </c>
      <c r="L476" s="184">
        <v>0</v>
      </c>
      <c r="M476" s="184">
        <v>0</v>
      </c>
      <c r="N476" s="184">
        <v>0</v>
      </c>
      <c r="O476" s="184">
        <v>0</v>
      </c>
      <c r="P476" s="184">
        <v>0</v>
      </c>
      <c r="Q476" s="184">
        <v>0</v>
      </c>
      <c r="R476" s="184">
        <v>0</v>
      </c>
    </row>
    <row r="477" spans="1:18" ht="15" hidden="1">
      <c r="A477" s="181" t="str">
        <f t="shared" si="17"/>
        <v>B</v>
      </c>
      <c r="B477" s="186" t="s">
        <v>121</v>
      </c>
      <c r="C477" s="186" t="s">
        <v>99</v>
      </c>
      <c r="D477" s="187">
        <f t="shared" si="16"/>
        <v>0</v>
      </c>
      <c r="E477" s="187">
        <f t="shared" si="16"/>
        <v>0</v>
      </c>
      <c r="F477" s="187">
        <f t="shared" si="16"/>
        <v>0</v>
      </c>
      <c r="G477" s="187">
        <f t="shared" si="16"/>
        <v>0</v>
      </c>
      <c r="H477" s="187">
        <f t="shared" si="16"/>
        <v>0</v>
      </c>
      <c r="I477" s="187">
        <v>0</v>
      </c>
      <c r="J477" s="187">
        <v>0</v>
      </c>
      <c r="K477" s="187">
        <v>0</v>
      </c>
      <c r="L477" s="187">
        <v>0</v>
      </c>
      <c r="M477" s="187">
        <v>0</v>
      </c>
      <c r="N477" s="187">
        <v>0</v>
      </c>
      <c r="O477" s="187">
        <v>0</v>
      </c>
      <c r="P477" s="187">
        <v>0</v>
      </c>
      <c r="Q477" s="187">
        <v>0</v>
      </c>
      <c r="R477" s="187">
        <v>0</v>
      </c>
    </row>
    <row r="478" spans="1:18" ht="15" hidden="1">
      <c r="A478" s="181" t="str">
        <f t="shared" si="17"/>
        <v>B</v>
      </c>
      <c r="B478" s="188" t="s">
        <v>121</v>
      </c>
      <c r="C478" s="188" t="s">
        <v>100</v>
      </c>
      <c r="D478" s="189">
        <f t="shared" ref="D478:H528" si="18">I478+N478</f>
        <v>0</v>
      </c>
      <c r="E478" s="189">
        <f t="shared" si="18"/>
        <v>0</v>
      </c>
      <c r="F478" s="189">
        <f t="shared" si="18"/>
        <v>0</v>
      </c>
      <c r="G478" s="189">
        <f t="shared" si="18"/>
        <v>0</v>
      </c>
      <c r="H478" s="189">
        <f t="shared" si="18"/>
        <v>0</v>
      </c>
      <c r="I478" s="189">
        <v>0</v>
      </c>
      <c r="J478" s="189">
        <v>0</v>
      </c>
      <c r="K478" s="189">
        <v>0</v>
      </c>
      <c r="L478" s="189">
        <v>0</v>
      </c>
      <c r="M478" s="189">
        <v>0</v>
      </c>
      <c r="N478" s="189">
        <v>0</v>
      </c>
      <c r="O478" s="189">
        <v>0</v>
      </c>
      <c r="P478" s="189">
        <v>0</v>
      </c>
      <c r="Q478" s="189">
        <v>0</v>
      </c>
      <c r="R478" s="189">
        <v>0</v>
      </c>
    </row>
    <row r="479" spans="1:18" ht="15" hidden="1">
      <c r="A479" s="181" t="str">
        <f t="shared" si="17"/>
        <v>B</v>
      </c>
      <c r="B479" s="188" t="s">
        <v>121</v>
      </c>
      <c r="C479" s="188" t="s">
        <v>101</v>
      </c>
      <c r="D479" s="189">
        <f t="shared" si="18"/>
        <v>0</v>
      </c>
      <c r="E479" s="189">
        <f t="shared" si="18"/>
        <v>0</v>
      </c>
      <c r="F479" s="189">
        <f t="shared" si="18"/>
        <v>0</v>
      </c>
      <c r="G479" s="189">
        <f t="shared" si="18"/>
        <v>0</v>
      </c>
      <c r="H479" s="189">
        <f t="shared" si="18"/>
        <v>0</v>
      </c>
      <c r="I479" s="189">
        <v>0</v>
      </c>
      <c r="J479" s="189">
        <v>0</v>
      </c>
      <c r="K479" s="189">
        <v>0</v>
      </c>
      <c r="L479" s="189">
        <v>0</v>
      </c>
      <c r="M479" s="189">
        <v>0</v>
      </c>
      <c r="N479" s="189">
        <v>0</v>
      </c>
      <c r="O479" s="189">
        <v>0</v>
      </c>
      <c r="P479" s="189">
        <v>0</v>
      </c>
      <c r="Q479" s="189">
        <v>0</v>
      </c>
      <c r="R479" s="189">
        <v>0</v>
      </c>
    </row>
    <row r="480" spans="1:18" ht="15" hidden="1">
      <c r="A480" s="181" t="str">
        <f t="shared" si="17"/>
        <v>B</v>
      </c>
      <c r="B480" s="188" t="s">
        <v>121</v>
      </c>
      <c r="C480" s="188" t="s">
        <v>104</v>
      </c>
      <c r="D480" s="189">
        <f t="shared" si="18"/>
        <v>0</v>
      </c>
      <c r="E480" s="189">
        <f t="shared" si="18"/>
        <v>0</v>
      </c>
      <c r="F480" s="189">
        <f t="shared" si="18"/>
        <v>0</v>
      </c>
      <c r="G480" s="189">
        <f t="shared" si="18"/>
        <v>0</v>
      </c>
      <c r="H480" s="189">
        <f t="shared" si="18"/>
        <v>0</v>
      </c>
      <c r="I480" s="189">
        <v>0</v>
      </c>
      <c r="J480" s="189">
        <v>0</v>
      </c>
      <c r="K480" s="189">
        <v>0</v>
      </c>
      <c r="L480" s="189">
        <v>0</v>
      </c>
      <c r="M480" s="189">
        <v>0</v>
      </c>
      <c r="N480" s="189">
        <v>0</v>
      </c>
      <c r="O480" s="189">
        <v>0</v>
      </c>
      <c r="P480" s="189">
        <v>0</v>
      </c>
      <c r="Q480" s="189">
        <v>0</v>
      </c>
      <c r="R480" s="189">
        <v>0</v>
      </c>
    </row>
    <row r="481" spans="1:18" ht="15" hidden="1">
      <c r="A481" s="181" t="str">
        <f t="shared" si="17"/>
        <v>B</v>
      </c>
      <c r="B481" s="188" t="s">
        <v>121</v>
      </c>
      <c r="C481" s="188" t="s">
        <v>105</v>
      </c>
      <c r="D481" s="189">
        <f t="shared" si="18"/>
        <v>0</v>
      </c>
      <c r="E481" s="189">
        <f t="shared" si="18"/>
        <v>0</v>
      </c>
      <c r="F481" s="189">
        <f t="shared" si="18"/>
        <v>0</v>
      </c>
      <c r="G481" s="189">
        <f t="shared" si="18"/>
        <v>0</v>
      </c>
      <c r="H481" s="189">
        <f t="shared" si="18"/>
        <v>0</v>
      </c>
      <c r="I481" s="189">
        <v>0</v>
      </c>
      <c r="J481" s="189">
        <v>0</v>
      </c>
      <c r="K481" s="189">
        <v>0</v>
      </c>
      <c r="L481" s="189">
        <v>0</v>
      </c>
      <c r="M481" s="189">
        <v>0</v>
      </c>
      <c r="N481" s="189">
        <v>0</v>
      </c>
      <c r="O481" s="189">
        <v>0</v>
      </c>
      <c r="P481" s="189">
        <v>0</v>
      </c>
      <c r="Q481" s="189">
        <v>0</v>
      </c>
      <c r="R481" s="189">
        <v>0</v>
      </c>
    </row>
    <row r="482" spans="1:18" ht="15" hidden="1">
      <c r="A482" s="181" t="str">
        <f t="shared" si="17"/>
        <v>B</v>
      </c>
      <c r="B482" s="186" t="s">
        <v>121</v>
      </c>
      <c r="C482" s="186" t="s">
        <v>155</v>
      </c>
      <c r="D482" s="187">
        <f t="shared" si="18"/>
        <v>0</v>
      </c>
      <c r="E482" s="187">
        <f t="shared" si="18"/>
        <v>0</v>
      </c>
      <c r="F482" s="187">
        <f t="shared" si="18"/>
        <v>0</v>
      </c>
      <c r="G482" s="187">
        <f t="shared" si="18"/>
        <v>0</v>
      </c>
      <c r="H482" s="187">
        <f t="shared" si="18"/>
        <v>0</v>
      </c>
      <c r="I482" s="187">
        <v>0</v>
      </c>
      <c r="J482" s="187">
        <v>0</v>
      </c>
      <c r="K482" s="187">
        <v>0</v>
      </c>
      <c r="L482" s="187">
        <v>0</v>
      </c>
      <c r="M482" s="187">
        <v>0</v>
      </c>
      <c r="N482" s="187">
        <v>0</v>
      </c>
      <c r="O482" s="187">
        <v>0</v>
      </c>
      <c r="P482" s="187">
        <v>0</v>
      </c>
      <c r="Q482" s="187">
        <v>0</v>
      </c>
      <c r="R482" s="187">
        <v>0</v>
      </c>
    </row>
    <row r="483" spans="1:18" ht="15.75" hidden="1" thickBot="1">
      <c r="A483" s="181" t="str">
        <f t="shared" si="17"/>
        <v>B</v>
      </c>
      <c r="B483" s="182" t="s">
        <v>300</v>
      </c>
      <c r="C483" s="183" t="s">
        <v>301</v>
      </c>
      <c r="D483" s="184">
        <f t="shared" si="18"/>
        <v>0</v>
      </c>
      <c r="E483" s="184">
        <f t="shared" si="18"/>
        <v>0</v>
      </c>
      <c r="F483" s="184">
        <f t="shared" si="18"/>
        <v>0</v>
      </c>
      <c r="G483" s="184">
        <f t="shared" si="18"/>
        <v>0</v>
      </c>
      <c r="H483" s="184">
        <f t="shared" si="18"/>
        <v>0</v>
      </c>
      <c r="I483" s="184">
        <v>0</v>
      </c>
      <c r="J483" s="184">
        <v>0</v>
      </c>
      <c r="K483" s="184">
        <v>0</v>
      </c>
      <c r="L483" s="184">
        <v>0</v>
      </c>
      <c r="M483" s="184">
        <v>0</v>
      </c>
      <c r="N483" s="184">
        <v>0</v>
      </c>
      <c r="O483" s="184">
        <v>0</v>
      </c>
      <c r="P483" s="184">
        <v>0</v>
      </c>
      <c r="Q483" s="184">
        <v>0</v>
      </c>
      <c r="R483" s="184">
        <v>0</v>
      </c>
    </row>
    <row r="484" spans="1:18" ht="15" hidden="1">
      <c r="A484" s="181" t="str">
        <f t="shared" si="17"/>
        <v>B</v>
      </c>
      <c r="B484" s="186" t="s">
        <v>121</v>
      </c>
      <c r="C484" s="186" t="s">
        <v>99</v>
      </c>
      <c r="D484" s="187">
        <f t="shared" si="18"/>
        <v>0</v>
      </c>
      <c r="E484" s="187">
        <f t="shared" si="18"/>
        <v>0</v>
      </c>
      <c r="F484" s="187">
        <f t="shared" si="18"/>
        <v>0</v>
      </c>
      <c r="G484" s="187">
        <f t="shared" si="18"/>
        <v>0</v>
      </c>
      <c r="H484" s="187">
        <f t="shared" si="18"/>
        <v>0</v>
      </c>
      <c r="I484" s="187">
        <v>0</v>
      </c>
      <c r="J484" s="187">
        <v>0</v>
      </c>
      <c r="K484" s="187">
        <v>0</v>
      </c>
      <c r="L484" s="187">
        <v>0</v>
      </c>
      <c r="M484" s="187">
        <v>0</v>
      </c>
      <c r="N484" s="187">
        <v>0</v>
      </c>
      <c r="O484" s="187">
        <v>0</v>
      </c>
      <c r="P484" s="187">
        <v>0</v>
      </c>
      <c r="Q484" s="187">
        <v>0</v>
      </c>
      <c r="R484" s="187">
        <v>0</v>
      </c>
    </row>
    <row r="485" spans="1:18" ht="15" hidden="1">
      <c r="A485" s="181" t="str">
        <f t="shared" si="17"/>
        <v>B</v>
      </c>
      <c r="B485" s="188" t="s">
        <v>121</v>
      </c>
      <c r="C485" s="188" t="s">
        <v>100</v>
      </c>
      <c r="D485" s="189">
        <f t="shared" si="18"/>
        <v>0</v>
      </c>
      <c r="E485" s="189">
        <f t="shared" si="18"/>
        <v>0</v>
      </c>
      <c r="F485" s="189">
        <f t="shared" si="18"/>
        <v>0</v>
      </c>
      <c r="G485" s="189">
        <f t="shared" si="18"/>
        <v>0</v>
      </c>
      <c r="H485" s="189">
        <f t="shared" si="18"/>
        <v>0</v>
      </c>
      <c r="I485" s="189">
        <v>0</v>
      </c>
      <c r="J485" s="189">
        <v>0</v>
      </c>
      <c r="K485" s="189">
        <v>0</v>
      </c>
      <c r="L485" s="189">
        <v>0</v>
      </c>
      <c r="M485" s="189">
        <v>0</v>
      </c>
      <c r="N485" s="189">
        <v>0</v>
      </c>
      <c r="O485" s="189">
        <v>0</v>
      </c>
      <c r="P485" s="189">
        <v>0</v>
      </c>
      <c r="Q485" s="189">
        <v>0</v>
      </c>
      <c r="R485" s="189">
        <v>0</v>
      </c>
    </row>
    <row r="486" spans="1:18" ht="15" hidden="1">
      <c r="A486" s="181" t="str">
        <f t="shared" si="17"/>
        <v>B</v>
      </c>
      <c r="B486" s="188" t="s">
        <v>121</v>
      </c>
      <c r="C486" s="188" t="s">
        <v>101</v>
      </c>
      <c r="D486" s="189">
        <f t="shared" si="18"/>
        <v>0</v>
      </c>
      <c r="E486" s="189">
        <f t="shared" si="18"/>
        <v>0</v>
      </c>
      <c r="F486" s="189">
        <f t="shared" si="18"/>
        <v>0</v>
      </c>
      <c r="G486" s="189">
        <f t="shared" si="18"/>
        <v>0</v>
      </c>
      <c r="H486" s="189">
        <f t="shared" si="18"/>
        <v>0</v>
      </c>
      <c r="I486" s="189">
        <v>0</v>
      </c>
      <c r="J486" s="189">
        <v>0</v>
      </c>
      <c r="K486" s="189">
        <v>0</v>
      </c>
      <c r="L486" s="189">
        <v>0</v>
      </c>
      <c r="M486" s="189">
        <v>0</v>
      </c>
      <c r="N486" s="189">
        <v>0</v>
      </c>
      <c r="O486" s="189">
        <v>0</v>
      </c>
      <c r="P486" s="189">
        <v>0</v>
      </c>
      <c r="Q486" s="189">
        <v>0</v>
      </c>
      <c r="R486" s="189">
        <v>0</v>
      </c>
    </row>
    <row r="487" spans="1:18" ht="15" hidden="1">
      <c r="A487" s="181" t="str">
        <f t="shared" si="17"/>
        <v>B</v>
      </c>
      <c r="B487" s="188" t="s">
        <v>121</v>
      </c>
      <c r="C487" s="188" t="s">
        <v>104</v>
      </c>
      <c r="D487" s="189">
        <f t="shared" si="18"/>
        <v>0</v>
      </c>
      <c r="E487" s="189">
        <f t="shared" si="18"/>
        <v>0</v>
      </c>
      <c r="F487" s="189">
        <f t="shared" si="18"/>
        <v>0</v>
      </c>
      <c r="G487" s="189">
        <f t="shared" si="18"/>
        <v>0</v>
      </c>
      <c r="H487" s="189">
        <f t="shared" si="18"/>
        <v>0</v>
      </c>
      <c r="I487" s="189">
        <v>0</v>
      </c>
      <c r="J487" s="189">
        <v>0</v>
      </c>
      <c r="K487" s="189">
        <v>0</v>
      </c>
      <c r="L487" s="189">
        <v>0</v>
      </c>
      <c r="M487" s="189">
        <v>0</v>
      </c>
      <c r="N487" s="189">
        <v>0</v>
      </c>
      <c r="O487" s="189">
        <v>0</v>
      </c>
      <c r="P487" s="189">
        <v>0</v>
      </c>
      <c r="Q487" s="189">
        <v>0</v>
      </c>
      <c r="R487" s="189">
        <v>0</v>
      </c>
    </row>
    <row r="488" spans="1:18" ht="15" hidden="1">
      <c r="A488" s="181" t="str">
        <f t="shared" si="17"/>
        <v>B</v>
      </c>
      <c r="B488" s="188" t="s">
        <v>121</v>
      </c>
      <c r="C488" s="188" t="s">
        <v>105</v>
      </c>
      <c r="D488" s="189">
        <f t="shared" si="18"/>
        <v>0</v>
      </c>
      <c r="E488" s="189">
        <f t="shared" si="18"/>
        <v>0</v>
      </c>
      <c r="F488" s="189">
        <f t="shared" si="18"/>
        <v>0</v>
      </c>
      <c r="G488" s="189">
        <f t="shared" si="18"/>
        <v>0</v>
      </c>
      <c r="H488" s="189">
        <f t="shared" si="18"/>
        <v>0</v>
      </c>
      <c r="I488" s="189">
        <v>0</v>
      </c>
      <c r="J488" s="189">
        <v>0</v>
      </c>
      <c r="K488" s="189">
        <v>0</v>
      </c>
      <c r="L488" s="189">
        <v>0</v>
      </c>
      <c r="M488" s="189">
        <v>0</v>
      </c>
      <c r="N488" s="189">
        <v>0</v>
      </c>
      <c r="O488" s="189">
        <v>0</v>
      </c>
      <c r="P488" s="189">
        <v>0</v>
      </c>
      <c r="Q488" s="189">
        <v>0</v>
      </c>
      <c r="R488" s="189">
        <v>0</v>
      </c>
    </row>
    <row r="489" spans="1:18" ht="15" hidden="1">
      <c r="A489" s="181" t="str">
        <f t="shared" si="17"/>
        <v>B</v>
      </c>
      <c r="B489" s="186" t="s">
        <v>121</v>
      </c>
      <c r="C489" s="186" t="s">
        <v>155</v>
      </c>
      <c r="D489" s="187">
        <f t="shared" si="18"/>
        <v>0</v>
      </c>
      <c r="E489" s="187">
        <f t="shared" si="18"/>
        <v>0</v>
      </c>
      <c r="F489" s="187">
        <f t="shared" si="18"/>
        <v>0</v>
      </c>
      <c r="G489" s="187">
        <f t="shared" si="18"/>
        <v>0</v>
      </c>
      <c r="H489" s="187">
        <f t="shared" si="18"/>
        <v>0</v>
      </c>
      <c r="I489" s="187">
        <v>0</v>
      </c>
      <c r="J489" s="187">
        <v>0</v>
      </c>
      <c r="K489" s="187">
        <v>0</v>
      </c>
      <c r="L489" s="187">
        <v>0</v>
      </c>
      <c r="M489" s="187">
        <v>0</v>
      </c>
      <c r="N489" s="187">
        <v>0</v>
      </c>
      <c r="O489" s="187">
        <v>0</v>
      </c>
      <c r="P489" s="187">
        <v>0</v>
      </c>
      <c r="Q489" s="187">
        <v>0</v>
      </c>
      <c r="R489" s="187">
        <v>0</v>
      </c>
    </row>
    <row r="490" spans="1:18" ht="30.75" hidden="1" thickBot="1">
      <c r="A490" s="181" t="str">
        <f t="shared" si="17"/>
        <v>B</v>
      </c>
      <c r="B490" s="182" t="s">
        <v>302</v>
      </c>
      <c r="C490" s="183" t="s">
        <v>303</v>
      </c>
      <c r="D490" s="184">
        <f t="shared" si="18"/>
        <v>0</v>
      </c>
      <c r="E490" s="184">
        <f t="shared" si="18"/>
        <v>0</v>
      </c>
      <c r="F490" s="184">
        <f t="shared" si="18"/>
        <v>0</v>
      </c>
      <c r="G490" s="184">
        <f t="shared" si="18"/>
        <v>0</v>
      </c>
      <c r="H490" s="184">
        <f t="shared" si="18"/>
        <v>0</v>
      </c>
      <c r="I490" s="184">
        <v>0</v>
      </c>
      <c r="J490" s="184">
        <v>0</v>
      </c>
      <c r="K490" s="184">
        <v>0</v>
      </c>
      <c r="L490" s="184">
        <v>0</v>
      </c>
      <c r="M490" s="184">
        <v>0</v>
      </c>
      <c r="N490" s="184">
        <v>0</v>
      </c>
      <c r="O490" s="184">
        <v>0</v>
      </c>
      <c r="P490" s="184">
        <v>0</v>
      </c>
      <c r="Q490" s="184">
        <v>0</v>
      </c>
      <c r="R490" s="184">
        <v>0</v>
      </c>
    </row>
    <row r="491" spans="1:18" ht="15" hidden="1">
      <c r="A491" s="181" t="str">
        <f t="shared" si="17"/>
        <v>B</v>
      </c>
      <c r="B491" s="186" t="s">
        <v>121</v>
      </c>
      <c r="C491" s="186" t="s">
        <v>99</v>
      </c>
      <c r="D491" s="187">
        <f t="shared" si="18"/>
        <v>0</v>
      </c>
      <c r="E491" s="187">
        <f t="shared" si="18"/>
        <v>0</v>
      </c>
      <c r="F491" s="187">
        <f t="shared" si="18"/>
        <v>0</v>
      </c>
      <c r="G491" s="187">
        <f t="shared" si="18"/>
        <v>0</v>
      </c>
      <c r="H491" s="187">
        <f t="shared" si="18"/>
        <v>0</v>
      </c>
      <c r="I491" s="187">
        <v>0</v>
      </c>
      <c r="J491" s="187">
        <v>0</v>
      </c>
      <c r="K491" s="187">
        <v>0</v>
      </c>
      <c r="L491" s="187">
        <v>0</v>
      </c>
      <c r="M491" s="187">
        <v>0</v>
      </c>
      <c r="N491" s="187">
        <v>0</v>
      </c>
      <c r="O491" s="187">
        <v>0</v>
      </c>
      <c r="P491" s="187">
        <v>0</v>
      </c>
      <c r="Q491" s="187">
        <v>0</v>
      </c>
      <c r="R491" s="187">
        <v>0</v>
      </c>
    </row>
    <row r="492" spans="1:18" ht="15" hidden="1">
      <c r="A492" s="181" t="str">
        <f t="shared" si="17"/>
        <v>B</v>
      </c>
      <c r="B492" s="188" t="s">
        <v>121</v>
      </c>
      <c r="C492" s="188" t="s">
        <v>101</v>
      </c>
      <c r="D492" s="189">
        <f t="shared" si="18"/>
        <v>0</v>
      </c>
      <c r="E492" s="189">
        <f t="shared" si="18"/>
        <v>0</v>
      </c>
      <c r="F492" s="189">
        <f t="shared" si="18"/>
        <v>0</v>
      </c>
      <c r="G492" s="189">
        <f t="shared" si="18"/>
        <v>0</v>
      </c>
      <c r="H492" s="189">
        <f t="shared" si="18"/>
        <v>0</v>
      </c>
      <c r="I492" s="189">
        <v>0</v>
      </c>
      <c r="J492" s="189">
        <v>0</v>
      </c>
      <c r="K492" s="189">
        <v>0</v>
      </c>
      <c r="L492" s="189">
        <v>0</v>
      </c>
      <c r="M492" s="189">
        <v>0</v>
      </c>
      <c r="N492" s="189">
        <v>0</v>
      </c>
      <c r="O492" s="189">
        <v>0</v>
      </c>
      <c r="P492" s="189">
        <v>0</v>
      </c>
      <c r="Q492" s="189">
        <v>0</v>
      </c>
      <c r="R492" s="189">
        <v>0</v>
      </c>
    </row>
    <row r="493" spans="1:18" ht="15" hidden="1">
      <c r="A493" s="181" t="str">
        <f t="shared" si="17"/>
        <v>B</v>
      </c>
      <c r="B493" s="186" t="s">
        <v>121</v>
      </c>
      <c r="C493" s="186" t="s">
        <v>155</v>
      </c>
      <c r="D493" s="187">
        <f t="shared" si="18"/>
        <v>0</v>
      </c>
      <c r="E493" s="187">
        <f t="shared" si="18"/>
        <v>0</v>
      </c>
      <c r="F493" s="187">
        <f t="shared" si="18"/>
        <v>0</v>
      </c>
      <c r="G493" s="187">
        <f t="shared" si="18"/>
        <v>0</v>
      </c>
      <c r="H493" s="187">
        <f t="shared" si="18"/>
        <v>0</v>
      </c>
      <c r="I493" s="187">
        <v>0</v>
      </c>
      <c r="J493" s="187">
        <v>0</v>
      </c>
      <c r="K493" s="187">
        <v>0</v>
      </c>
      <c r="L493" s="187">
        <v>0</v>
      </c>
      <c r="M493" s="187">
        <v>0</v>
      </c>
      <c r="N493" s="187">
        <v>0</v>
      </c>
      <c r="O493" s="187">
        <v>0</v>
      </c>
      <c r="P493" s="187">
        <v>0</v>
      </c>
      <c r="Q493" s="187">
        <v>0</v>
      </c>
      <c r="R493" s="187">
        <v>0</v>
      </c>
    </row>
    <row r="494" spans="1:18" ht="15.75" hidden="1" thickBot="1">
      <c r="A494" s="181" t="str">
        <f t="shared" si="17"/>
        <v>B</v>
      </c>
      <c r="B494" s="182" t="s">
        <v>304</v>
      </c>
      <c r="C494" s="183" t="s">
        <v>305</v>
      </c>
      <c r="D494" s="184">
        <f t="shared" si="18"/>
        <v>0</v>
      </c>
      <c r="E494" s="184">
        <f t="shared" si="18"/>
        <v>0</v>
      </c>
      <c r="F494" s="184">
        <f t="shared" si="18"/>
        <v>0</v>
      </c>
      <c r="G494" s="184">
        <f t="shared" si="18"/>
        <v>0</v>
      </c>
      <c r="H494" s="184">
        <f t="shared" si="18"/>
        <v>0</v>
      </c>
      <c r="I494" s="184">
        <v>0</v>
      </c>
      <c r="J494" s="184">
        <v>0</v>
      </c>
      <c r="K494" s="184">
        <v>0</v>
      </c>
      <c r="L494" s="184">
        <v>0</v>
      </c>
      <c r="M494" s="184">
        <v>0</v>
      </c>
      <c r="N494" s="184">
        <v>0</v>
      </c>
      <c r="O494" s="184">
        <v>0</v>
      </c>
      <c r="P494" s="184">
        <v>0</v>
      </c>
      <c r="Q494" s="184">
        <v>0</v>
      </c>
      <c r="R494" s="184">
        <v>0</v>
      </c>
    </row>
    <row r="495" spans="1:18" ht="15" hidden="1">
      <c r="A495" s="181" t="str">
        <f t="shared" si="17"/>
        <v>B</v>
      </c>
      <c r="B495" s="186" t="s">
        <v>121</v>
      </c>
      <c r="C495" s="186" t="s">
        <v>99</v>
      </c>
      <c r="D495" s="187">
        <f t="shared" si="18"/>
        <v>0</v>
      </c>
      <c r="E495" s="187">
        <f t="shared" si="18"/>
        <v>0</v>
      </c>
      <c r="F495" s="187">
        <f t="shared" si="18"/>
        <v>0</v>
      </c>
      <c r="G495" s="187">
        <f t="shared" si="18"/>
        <v>0</v>
      </c>
      <c r="H495" s="187">
        <f t="shared" si="18"/>
        <v>0</v>
      </c>
      <c r="I495" s="187">
        <v>0</v>
      </c>
      <c r="J495" s="187">
        <v>0</v>
      </c>
      <c r="K495" s="187">
        <v>0</v>
      </c>
      <c r="L495" s="187">
        <v>0</v>
      </c>
      <c r="M495" s="187">
        <v>0</v>
      </c>
      <c r="N495" s="187">
        <v>0</v>
      </c>
      <c r="O495" s="187">
        <v>0</v>
      </c>
      <c r="P495" s="187">
        <v>0</v>
      </c>
      <c r="Q495" s="187">
        <v>0</v>
      </c>
      <c r="R495" s="187">
        <v>0</v>
      </c>
    </row>
    <row r="496" spans="1:18" ht="15" hidden="1">
      <c r="A496" s="181" t="str">
        <f t="shared" si="17"/>
        <v>B</v>
      </c>
      <c r="B496" s="188" t="s">
        <v>121</v>
      </c>
      <c r="C496" s="188" t="s">
        <v>101</v>
      </c>
      <c r="D496" s="189">
        <f t="shared" si="18"/>
        <v>0</v>
      </c>
      <c r="E496" s="189">
        <f t="shared" si="18"/>
        <v>0</v>
      </c>
      <c r="F496" s="189">
        <f t="shared" si="18"/>
        <v>0</v>
      </c>
      <c r="G496" s="189">
        <f t="shared" si="18"/>
        <v>0</v>
      </c>
      <c r="H496" s="189">
        <f t="shared" si="18"/>
        <v>0</v>
      </c>
      <c r="I496" s="189">
        <v>0</v>
      </c>
      <c r="J496" s="189">
        <v>0</v>
      </c>
      <c r="K496" s="189">
        <v>0</v>
      </c>
      <c r="L496" s="189">
        <v>0</v>
      </c>
      <c r="M496" s="189">
        <v>0</v>
      </c>
      <c r="N496" s="189">
        <v>0</v>
      </c>
      <c r="O496" s="189">
        <v>0</v>
      </c>
      <c r="P496" s="189">
        <v>0</v>
      </c>
      <c r="Q496" s="189">
        <v>0</v>
      </c>
      <c r="R496" s="189">
        <v>0</v>
      </c>
    </row>
    <row r="497" spans="1:18" ht="15" hidden="1">
      <c r="A497" s="181" t="str">
        <f t="shared" si="17"/>
        <v>B</v>
      </c>
      <c r="B497" s="188" t="s">
        <v>121</v>
      </c>
      <c r="C497" s="188" t="s">
        <v>103</v>
      </c>
      <c r="D497" s="189">
        <f t="shared" si="18"/>
        <v>0</v>
      </c>
      <c r="E497" s="189">
        <f t="shared" si="18"/>
        <v>0</v>
      </c>
      <c r="F497" s="189">
        <f t="shared" si="18"/>
        <v>0</v>
      </c>
      <c r="G497" s="189">
        <f t="shared" si="18"/>
        <v>0</v>
      </c>
      <c r="H497" s="189">
        <f t="shared" si="18"/>
        <v>0</v>
      </c>
      <c r="I497" s="189">
        <v>0</v>
      </c>
      <c r="J497" s="189">
        <v>0</v>
      </c>
      <c r="K497" s="189">
        <v>0</v>
      </c>
      <c r="L497" s="189">
        <v>0</v>
      </c>
      <c r="M497" s="189">
        <v>0</v>
      </c>
      <c r="N497" s="189">
        <v>0</v>
      </c>
      <c r="O497" s="189">
        <v>0</v>
      </c>
      <c r="P497" s="189">
        <v>0</v>
      </c>
      <c r="Q497" s="189">
        <v>0</v>
      </c>
      <c r="R497" s="189">
        <v>0</v>
      </c>
    </row>
    <row r="498" spans="1:18" ht="15" hidden="1">
      <c r="A498" s="181" t="str">
        <f t="shared" si="17"/>
        <v>B</v>
      </c>
      <c r="B498" s="188" t="s">
        <v>121</v>
      </c>
      <c r="C498" s="188" t="s">
        <v>105</v>
      </c>
      <c r="D498" s="189">
        <f t="shared" si="18"/>
        <v>0</v>
      </c>
      <c r="E498" s="189">
        <f t="shared" si="18"/>
        <v>0</v>
      </c>
      <c r="F498" s="189">
        <f t="shared" si="18"/>
        <v>0</v>
      </c>
      <c r="G498" s="189">
        <f t="shared" si="18"/>
        <v>0</v>
      </c>
      <c r="H498" s="189">
        <f t="shared" si="18"/>
        <v>0</v>
      </c>
      <c r="I498" s="189">
        <v>0</v>
      </c>
      <c r="J498" s="189">
        <v>0</v>
      </c>
      <c r="K498" s="189">
        <v>0</v>
      </c>
      <c r="L498" s="189">
        <v>0</v>
      </c>
      <c r="M498" s="189">
        <v>0</v>
      </c>
      <c r="N498" s="189">
        <v>0</v>
      </c>
      <c r="O498" s="189">
        <v>0</v>
      </c>
      <c r="P498" s="189">
        <v>0</v>
      </c>
      <c r="Q498" s="189">
        <v>0</v>
      </c>
      <c r="R498" s="189">
        <v>0</v>
      </c>
    </row>
    <row r="499" spans="1:18" ht="30.75" hidden="1" thickBot="1">
      <c r="A499" s="181" t="str">
        <f t="shared" si="17"/>
        <v>B</v>
      </c>
      <c r="B499" s="182" t="s">
        <v>306</v>
      </c>
      <c r="C499" s="183" t="s">
        <v>307</v>
      </c>
      <c r="D499" s="184">
        <f t="shared" si="18"/>
        <v>0</v>
      </c>
      <c r="E499" s="184">
        <f t="shared" si="18"/>
        <v>0</v>
      </c>
      <c r="F499" s="184">
        <f t="shared" si="18"/>
        <v>0</v>
      </c>
      <c r="G499" s="184">
        <f t="shared" si="18"/>
        <v>0</v>
      </c>
      <c r="H499" s="184">
        <f t="shared" si="18"/>
        <v>0</v>
      </c>
      <c r="I499" s="184">
        <v>0</v>
      </c>
      <c r="J499" s="184">
        <v>0</v>
      </c>
      <c r="K499" s="184">
        <v>0</v>
      </c>
      <c r="L499" s="184">
        <v>0</v>
      </c>
      <c r="M499" s="184">
        <v>0</v>
      </c>
      <c r="N499" s="184">
        <v>0</v>
      </c>
      <c r="O499" s="184">
        <v>0</v>
      </c>
      <c r="P499" s="184">
        <v>0</v>
      </c>
      <c r="Q499" s="184">
        <v>0</v>
      </c>
      <c r="R499" s="184">
        <v>0</v>
      </c>
    </row>
    <row r="500" spans="1:18" ht="15" hidden="1">
      <c r="A500" s="181" t="str">
        <f t="shared" si="17"/>
        <v>B</v>
      </c>
      <c r="B500" s="186" t="s">
        <v>121</v>
      </c>
      <c r="C500" s="186" t="s">
        <v>99</v>
      </c>
      <c r="D500" s="187">
        <f t="shared" si="18"/>
        <v>0</v>
      </c>
      <c r="E500" s="187">
        <f t="shared" si="18"/>
        <v>0</v>
      </c>
      <c r="F500" s="187">
        <f t="shared" si="18"/>
        <v>0</v>
      </c>
      <c r="G500" s="187">
        <f t="shared" si="18"/>
        <v>0</v>
      </c>
      <c r="H500" s="187">
        <f t="shared" si="18"/>
        <v>0</v>
      </c>
      <c r="I500" s="187">
        <v>0</v>
      </c>
      <c r="J500" s="187">
        <v>0</v>
      </c>
      <c r="K500" s="187">
        <v>0</v>
      </c>
      <c r="L500" s="187">
        <v>0</v>
      </c>
      <c r="M500" s="187">
        <v>0</v>
      </c>
      <c r="N500" s="187">
        <v>0</v>
      </c>
      <c r="O500" s="187">
        <v>0</v>
      </c>
      <c r="P500" s="187">
        <v>0</v>
      </c>
      <c r="Q500" s="187">
        <v>0</v>
      </c>
      <c r="R500" s="187">
        <v>0</v>
      </c>
    </row>
    <row r="501" spans="1:18" ht="15" hidden="1">
      <c r="A501" s="181" t="str">
        <f t="shared" si="17"/>
        <v>B</v>
      </c>
      <c r="B501" s="188" t="s">
        <v>121</v>
      </c>
      <c r="C501" s="188" t="s">
        <v>101</v>
      </c>
      <c r="D501" s="189">
        <f t="shared" si="18"/>
        <v>0</v>
      </c>
      <c r="E501" s="189">
        <f t="shared" si="18"/>
        <v>0</v>
      </c>
      <c r="F501" s="189">
        <f t="shared" si="18"/>
        <v>0</v>
      </c>
      <c r="G501" s="189">
        <f t="shared" si="18"/>
        <v>0</v>
      </c>
      <c r="H501" s="189">
        <f t="shared" si="18"/>
        <v>0</v>
      </c>
      <c r="I501" s="189">
        <v>0</v>
      </c>
      <c r="J501" s="189">
        <v>0</v>
      </c>
      <c r="K501" s="189">
        <v>0</v>
      </c>
      <c r="L501" s="189">
        <v>0</v>
      </c>
      <c r="M501" s="189">
        <v>0</v>
      </c>
      <c r="N501" s="189">
        <v>0</v>
      </c>
      <c r="O501" s="189">
        <v>0</v>
      </c>
      <c r="P501" s="189">
        <v>0</v>
      </c>
      <c r="Q501" s="189">
        <v>0</v>
      </c>
      <c r="R501" s="189">
        <v>0</v>
      </c>
    </row>
    <row r="502" spans="1:18" ht="30.75" hidden="1" thickBot="1">
      <c r="A502" s="181" t="str">
        <f t="shared" si="17"/>
        <v>B</v>
      </c>
      <c r="B502" s="182" t="s">
        <v>308</v>
      </c>
      <c r="C502" s="183" t="s">
        <v>309</v>
      </c>
      <c r="D502" s="184">
        <f t="shared" si="18"/>
        <v>0</v>
      </c>
      <c r="E502" s="184">
        <f t="shared" si="18"/>
        <v>0</v>
      </c>
      <c r="F502" s="184">
        <f t="shared" si="18"/>
        <v>0</v>
      </c>
      <c r="G502" s="184">
        <f t="shared" si="18"/>
        <v>0</v>
      </c>
      <c r="H502" s="184">
        <f t="shared" si="18"/>
        <v>0</v>
      </c>
      <c r="I502" s="184">
        <v>0</v>
      </c>
      <c r="J502" s="184">
        <v>0</v>
      </c>
      <c r="K502" s="184">
        <v>0</v>
      </c>
      <c r="L502" s="184">
        <v>0</v>
      </c>
      <c r="M502" s="184">
        <v>0</v>
      </c>
      <c r="N502" s="184">
        <v>0</v>
      </c>
      <c r="O502" s="184">
        <v>0</v>
      </c>
      <c r="P502" s="184">
        <v>0</v>
      </c>
      <c r="Q502" s="184">
        <v>0</v>
      </c>
      <c r="R502" s="184">
        <v>0</v>
      </c>
    </row>
    <row r="503" spans="1:18" ht="15" hidden="1">
      <c r="A503" s="181" t="str">
        <f t="shared" si="17"/>
        <v>B</v>
      </c>
      <c r="B503" s="186" t="s">
        <v>121</v>
      </c>
      <c r="C503" s="186" t="s">
        <v>99</v>
      </c>
      <c r="D503" s="187">
        <f t="shared" si="18"/>
        <v>0</v>
      </c>
      <c r="E503" s="187">
        <f t="shared" si="18"/>
        <v>0</v>
      </c>
      <c r="F503" s="187">
        <f t="shared" si="18"/>
        <v>0</v>
      </c>
      <c r="G503" s="187">
        <f t="shared" si="18"/>
        <v>0</v>
      </c>
      <c r="H503" s="187">
        <f t="shared" si="18"/>
        <v>0</v>
      </c>
      <c r="I503" s="187">
        <v>0</v>
      </c>
      <c r="J503" s="187">
        <v>0</v>
      </c>
      <c r="K503" s="187">
        <v>0</v>
      </c>
      <c r="L503" s="187">
        <v>0</v>
      </c>
      <c r="M503" s="187">
        <v>0</v>
      </c>
      <c r="N503" s="187">
        <v>0</v>
      </c>
      <c r="O503" s="187">
        <v>0</v>
      </c>
      <c r="P503" s="187">
        <v>0</v>
      </c>
      <c r="Q503" s="187">
        <v>0</v>
      </c>
      <c r="R503" s="187">
        <v>0</v>
      </c>
    </row>
    <row r="504" spans="1:18" ht="15" hidden="1">
      <c r="A504" s="181" t="str">
        <f t="shared" si="17"/>
        <v>B</v>
      </c>
      <c r="B504" s="188" t="s">
        <v>121</v>
      </c>
      <c r="C504" s="188" t="s">
        <v>101</v>
      </c>
      <c r="D504" s="189">
        <f t="shared" si="18"/>
        <v>0</v>
      </c>
      <c r="E504" s="189">
        <f t="shared" si="18"/>
        <v>0</v>
      </c>
      <c r="F504" s="189">
        <f t="shared" si="18"/>
        <v>0</v>
      </c>
      <c r="G504" s="189">
        <f t="shared" si="18"/>
        <v>0</v>
      </c>
      <c r="H504" s="189">
        <f t="shared" si="18"/>
        <v>0</v>
      </c>
      <c r="I504" s="189">
        <v>0</v>
      </c>
      <c r="J504" s="189">
        <v>0</v>
      </c>
      <c r="K504" s="189">
        <v>0</v>
      </c>
      <c r="L504" s="189">
        <v>0</v>
      </c>
      <c r="M504" s="189">
        <v>0</v>
      </c>
      <c r="N504" s="189">
        <v>0</v>
      </c>
      <c r="O504" s="189">
        <v>0</v>
      </c>
      <c r="P504" s="189">
        <v>0</v>
      </c>
      <c r="Q504" s="189">
        <v>0</v>
      </c>
      <c r="R504" s="189">
        <v>0</v>
      </c>
    </row>
    <row r="505" spans="1:18" ht="15.75" hidden="1" thickBot="1">
      <c r="A505" s="181" t="str">
        <f t="shared" si="17"/>
        <v>B</v>
      </c>
      <c r="B505" s="182" t="s">
        <v>310</v>
      </c>
      <c r="C505" s="183" t="s">
        <v>311</v>
      </c>
      <c r="D505" s="184">
        <f t="shared" si="18"/>
        <v>0</v>
      </c>
      <c r="E505" s="184">
        <f t="shared" si="18"/>
        <v>0</v>
      </c>
      <c r="F505" s="184">
        <f t="shared" si="18"/>
        <v>0</v>
      </c>
      <c r="G505" s="184">
        <f t="shared" si="18"/>
        <v>0</v>
      </c>
      <c r="H505" s="184">
        <f t="shared" si="18"/>
        <v>0</v>
      </c>
      <c r="I505" s="184">
        <v>0</v>
      </c>
      <c r="J505" s="184">
        <v>0</v>
      </c>
      <c r="K505" s="184">
        <v>0</v>
      </c>
      <c r="L505" s="184">
        <v>0</v>
      </c>
      <c r="M505" s="184">
        <v>0</v>
      </c>
      <c r="N505" s="184">
        <v>0</v>
      </c>
      <c r="O505" s="184">
        <v>0</v>
      </c>
      <c r="P505" s="184">
        <v>0</v>
      </c>
      <c r="Q505" s="184">
        <v>0</v>
      </c>
      <c r="R505" s="184">
        <v>0</v>
      </c>
    </row>
    <row r="506" spans="1:18" ht="15" hidden="1">
      <c r="A506" s="181" t="str">
        <f t="shared" si="17"/>
        <v>B</v>
      </c>
      <c r="B506" s="186" t="s">
        <v>121</v>
      </c>
      <c r="C506" s="186" t="s">
        <v>99</v>
      </c>
      <c r="D506" s="187">
        <f t="shared" si="18"/>
        <v>0</v>
      </c>
      <c r="E506" s="187">
        <f t="shared" si="18"/>
        <v>0</v>
      </c>
      <c r="F506" s="187">
        <f t="shared" si="18"/>
        <v>0</v>
      </c>
      <c r="G506" s="187">
        <f t="shared" si="18"/>
        <v>0</v>
      </c>
      <c r="H506" s="187">
        <f t="shared" si="18"/>
        <v>0</v>
      </c>
      <c r="I506" s="187">
        <v>0</v>
      </c>
      <c r="J506" s="187">
        <v>0</v>
      </c>
      <c r="K506" s="187">
        <v>0</v>
      </c>
      <c r="L506" s="187">
        <v>0</v>
      </c>
      <c r="M506" s="187">
        <v>0</v>
      </c>
      <c r="N506" s="187">
        <v>0</v>
      </c>
      <c r="O506" s="187">
        <v>0</v>
      </c>
      <c r="P506" s="187">
        <v>0</v>
      </c>
      <c r="Q506" s="187">
        <v>0</v>
      </c>
      <c r="R506" s="187">
        <v>0</v>
      </c>
    </row>
    <row r="507" spans="1:18" ht="15" hidden="1">
      <c r="A507" s="181" t="str">
        <f t="shared" si="17"/>
        <v>B</v>
      </c>
      <c r="B507" s="188" t="s">
        <v>121</v>
      </c>
      <c r="C507" s="188" t="s">
        <v>101</v>
      </c>
      <c r="D507" s="189">
        <f t="shared" si="18"/>
        <v>0</v>
      </c>
      <c r="E507" s="189">
        <f t="shared" si="18"/>
        <v>0</v>
      </c>
      <c r="F507" s="189">
        <f t="shared" si="18"/>
        <v>0</v>
      </c>
      <c r="G507" s="189">
        <f t="shared" si="18"/>
        <v>0</v>
      </c>
      <c r="H507" s="189">
        <f t="shared" si="18"/>
        <v>0</v>
      </c>
      <c r="I507" s="189">
        <v>0</v>
      </c>
      <c r="J507" s="189">
        <v>0</v>
      </c>
      <c r="K507" s="189">
        <v>0</v>
      </c>
      <c r="L507" s="189">
        <v>0</v>
      </c>
      <c r="M507" s="189">
        <v>0</v>
      </c>
      <c r="N507" s="189">
        <v>0</v>
      </c>
      <c r="O507" s="189">
        <v>0</v>
      </c>
      <c r="P507" s="189">
        <v>0</v>
      </c>
      <c r="Q507" s="189">
        <v>0</v>
      </c>
      <c r="R507" s="189">
        <v>0</v>
      </c>
    </row>
    <row r="508" spans="1:18" ht="15.75" hidden="1" thickBot="1">
      <c r="A508" s="181" t="str">
        <f t="shared" si="17"/>
        <v>B</v>
      </c>
      <c r="B508" s="182" t="s">
        <v>312</v>
      </c>
      <c r="C508" s="183" t="s">
        <v>313</v>
      </c>
      <c r="D508" s="184">
        <f t="shared" si="18"/>
        <v>0</v>
      </c>
      <c r="E508" s="184">
        <f t="shared" si="18"/>
        <v>0</v>
      </c>
      <c r="F508" s="184">
        <f t="shared" si="18"/>
        <v>0</v>
      </c>
      <c r="G508" s="184">
        <f t="shared" si="18"/>
        <v>0</v>
      </c>
      <c r="H508" s="184">
        <f t="shared" si="18"/>
        <v>0</v>
      </c>
      <c r="I508" s="184">
        <v>0</v>
      </c>
      <c r="J508" s="184">
        <v>0</v>
      </c>
      <c r="K508" s="184">
        <v>0</v>
      </c>
      <c r="L508" s="184">
        <v>0</v>
      </c>
      <c r="M508" s="184">
        <v>0</v>
      </c>
      <c r="N508" s="184">
        <v>0</v>
      </c>
      <c r="O508" s="184">
        <v>0</v>
      </c>
      <c r="P508" s="184">
        <v>0</v>
      </c>
      <c r="Q508" s="184">
        <v>0</v>
      </c>
      <c r="R508" s="184">
        <v>0</v>
      </c>
    </row>
    <row r="509" spans="1:18" ht="15" hidden="1">
      <c r="A509" s="181" t="str">
        <f t="shared" si="17"/>
        <v>B</v>
      </c>
      <c r="B509" s="186" t="s">
        <v>121</v>
      </c>
      <c r="C509" s="186" t="s">
        <v>99</v>
      </c>
      <c r="D509" s="187">
        <f t="shared" si="18"/>
        <v>0</v>
      </c>
      <c r="E509" s="187">
        <f t="shared" si="18"/>
        <v>0</v>
      </c>
      <c r="F509" s="187">
        <f t="shared" si="18"/>
        <v>0</v>
      </c>
      <c r="G509" s="187">
        <f t="shared" si="18"/>
        <v>0</v>
      </c>
      <c r="H509" s="187">
        <f t="shared" si="18"/>
        <v>0</v>
      </c>
      <c r="I509" s="187">
        <v>0</v>
      </c>
      <c r="J509" s="187">
        <v>0</v>
      </c>
      <c r="K509" s="187">
        <v>0</v>
      </c>
      <c r="L509" s="187">
        <v>0</v>
      </c>
      <c r="M509" s="187">
        <v>0</v>
      </c>
      <c r="N509" s="187">
        <v>0</v>
      </c>
      <c r="O509" s="187">
        <v>0</v>
      </c>
      <c r="P509" s="187">
        <v>0</v>
      </c>
      <c r="Q509" s="187">
        <v>0</v>
      </c>
      <c r="R509" s="187">
        <v>0</v>
      </c>
    </row>
    <row r="510" spans="1:18" ht="15" hidden="1">
      <c r="A510" s="181" t="str">
        <f t="shared" si="17"/>
        <v>B</v>
      </c>
      <c r="B510" s="188" t="s">
        <v>121</v>
      </c>
      <c r="C510" s="188" t="s">
        <v>105</v>
      </c>
      <c r="D510" s="189">
        <f t="shared" si="18"/>
        <v>0</v>
      </c>
      <c r="E510" s="189">
        <f t="shared" si="18"/>
        <v>0</v>
      </c>
      <c r="F510" s="189">
        <f t="shared" si="18"/>
        <v>0</v>
      </c>
      <c r="G510" s="189">
        <f t="shared" si="18"/>
        <v>0</v>
      </c>
      <c r="H510" s="189">
        <f t="shared" si="18"/>
        <v>0</v>
      </c>
      <c r="I510" s="189">
        <v>0</v>
      </c>
      <c r="J510" s="189">
        <v>0</v>
      </c>
      <c r="K510" s="189">
        <v>0</v>
      </c>
      <c r="L510" s="189">
        <v>0</v>
      </c>
      <c r="M510" s="189">
        <v>0</v>
      </c>
      <c r="N510" s="189">
        <v>0</v>
      </c>
      <c r="O510" s="189">
        <v>0</v>
      </c>
      <c r="P510" s="189">
        <v>0</v>
      </c>
      <c r="Q510" s="189">
        <v>0</v>
      </c>
      <c r="R510" s="189">
        <v>0</v>
      </c>
    </row>
    <row r="511" spans="1:18" ht="15.75" hidden="1" thickBot="1">
      <c r="A511" s="181" t="str">
        <f t="shared" si="17"/>
        <v>B</v>
      </c>
      <c r="B511" s="182" t="s">
        <v>314</v>
      </c>
      <c r="C511" s="183" t="s">
        <v>315</v>
      </c>
      <c r="D511" s="184">
        <f t="shared" si="18"/>
        <v>0</v>
      </c>
      <c r="E511" s="184">
        <f t="shared" si="18"/>
        <v>0</v>
      </c>
      <c r="F511" s="184">
        <f t="shared" si="18"/>
        <v>0</v>
      </c>
      <c r="G511" s="184">
        <f t="shared" si="18"/>
        <v>0</v>
      </c>
      <c r="H511" s="184">
        <f t="shared" si="18"/>
        <v>0</v>
      </c>
      <c r="I511" s="184">
        <v>0</v>
      </c>
      <c r="J511" s="184">
        <v>0</v>
      </c>
      <c r="K511" s="184">
        <v>0</v>
      </c>
      <c r="L511" s="184">
        <v>0</v>
      </c>
      <c r="M511" s="184">
        <v>0</v>
      </c>
      <c r="N511" s="184">
        <v>0</v>
      </c>
      <c r="O511" s="184">
        <v>0</v>
      </c>
      <c r="P511" s="184">
        <v>0</v>
      </c>
      <c r="Q511" s="184">
        <v>0</v>
      </c>
      <c r="R511" s="184">
        <v>0</v>
      </c>
    </row>
    <row r="512" spans="1:18" ht="15" hidden="1">
      <c r="A512" s="181" t="str">
        <f t="shared" si="17"/>
        <v>B</v>
      </c>
      <c r="B512" s="186" t="s">
        <v>121</v>
      </c>
      <c r="C512" s="186" t="s">
        <v>99</v>
      </c>
      <c r="D512" s="187">
        <f t="shared" si="18"/>
        <v>0</v>
      </c>
      <c r="E512" s="187">
        <f t="shared" si="18"/>
        <v>0</v>
      </c>
      <c r="F512" s="187">
        <f t="shared" si="18"/>
        <v>0</v>
      </c>
      <c r="G512" s="187">
        <f t="shared" si="18"/>
        <v>0</v>
      </c>
      <c r="H512" s="187">
        <f t="shared" si="18"/>
        <v>0</v>
      </c>
      <c r="I512" s="187">
        <v>0</v>
      </c>
      <c r="J512" s="187">
        <v>0</v>
      </c>
      <c r="K512" s="187">
        <v>0</v>
      </c>
      <c r="L512" s="187">
        <v>0</v>
      </c>
      <c r="M512" s="187">
        <v>0</v>
      </c>
      <c r="N512" s="187">
        <v>0</v>
      </c>
      <c r="O512" s="187">
        <v>0</v>
      </c>
      <c r="P512" s="187">
        <v>0</v>
      </c>
      <c r="Q512" s="187">
        <v>0</v>
      </c>
      <c r="R512" s="187">
        <v>0</v>
      </c>
    </row>
    <row r="513" spans="1:18" ht="15" hidden="1">
      <c r="A513" s="181" t="str">
        <f t="shared" si="17"/>
        <v>B</v>
      </c>
      <c r="B513" s="188" t="s">
        <v>121</v>
      </c>
      <c r="C513" s="188" t="s">
        <v>103</v>
      </c>
      <c r="D513" s="189">
        <f t="shared" si="18"/>
        <v>0</v>
      </c>
      <c r="E513" s="189">
        <f t="shared" si="18"/>
        <v>0</v>
      </c>
      <c r="F513" s="189">
        <f t="shared" si="18"/>
        <v>0</v>
      </c>
      <c r="G513" s="189">
        <f t="shared" si="18"/>
        <v>0</v>
      </c>
      <c r="H513" s="189">
        <f t="shared" si="18"/>
        <v>0</v>
      </c>
      <c r="I513" s="189">
        <v>0</v>
      </c>
      <c r="J513" s="189">
        <v>0</v>
      </c>
      <c r="K513" s="189">
        <v>0</v>
      </c>
      <c r="L513" s="189">
        <v>0</v>
      </c>
      <c r="M513" s="189">
        <v>0</v>
      </c>
      <c r="N513" s="189">
        <v>0</v>
      </c>
      <c r="O513" s="189">
        <v>0</v>
      </c>
      <c r="P513" s="189">
        <v>0</v>
      </c>
      <c r="Q513" s="189">
        <v>0</v>
      </c>
      <c r="R513" s="189">
        <v>0</v>
      </c>
    </row>
    <row r="514" spans="1:18" ht="15.75" hidden="1" thickBot="1">
      <c r="A514" s="181" t="str">
        <f t="shared" si="17"/>
        <v>B</v>
      </c>
      <c r="B514" s="182" t="s">
        <v>316</v>
      </c>
      <c r="C514" s="183" t="s">
        <v>317</v>
      </c>
      <c r="D514" s="184">
        <f t="shared" si="18"/>
        <v>0</v>
      </c>
      <c r="E514" s="184">
        <f t="shared" si="18"/>
        <v>0</v>
      </c>
      <c r="F514" s="184">
        <f t="shared" si="18"/>
        <v>0</v>
      </c>
      <c r="G514" s="184">
        <f t="shared" si="18"/>
        <v>0</v>
      </c>
      <c r="H514" s="184">
        <f t="shared" si="18"/>
        <v>0</v>
      </c>
      <c r="I514" s="184">
        <v>0</v>
      </c>
      <c r="J514" s="184">
        <v>0</v>
      </c>
      <c r="K514" s="184">
        <v>0</v>
      </c>
      <c r="L514" s="184">
        <v>0</v>
      </c>
      <c r="M514" s="184">
        <v>0</v>
      </c>
      <c r="N514" s="184">
        <v>0</v>
      </c>
      <c r="O514" s="184">
        <v>0</v>
      </c>
      <c r="P514" s="184">
        <v>0</v>
      </c>
      <c r="Q514" s="184">
        <v>0</v>
      </c>
      <c r="R514" s="184">
        <v>0</v>
      </c>
    </row>
    <row r="515" spans="1:18" ht="15" hidden="1">
      <c r="A515" s="181" t="str">
        <f t="shared" si="17"/>
        <v>B</v>
      </c>
      <c r="B515" s="186" t="s">
        <v>121</v>
      </c>
      <c r="C515" s="186" t="s">
        <v>99</v>
      </c>
      <c r="D515" s="187">
        <f t="shared" si="18"/>
        <v>0</v>
      </c>
      <c r="E515" s="187">
        <f t="shared" si="18"/>
        <v>0</v>
      </c>
      <c r="F515" s="187">
        <f t="shared" si="18"/>
        <v>0</v>
      </c>
      <c r="G515" s="187">
        <f t="shared" si="18"/>
        <v>0</v>
      </c>
      <c r="H515" s="187">
        <f t="shared" si="18"/>
        <v>0</v>
      </c>
      <c r="I515" s="187">
        <v>0</v>
      </c>
      <c r="J515" s="187">
        <v>0</v>
      </c>
      <c r="K515" s="187">
        <v>0</v>
      </c>
      <c r="L515" s="187">
        <v>0</v>
      </c>
      <c r="M515" s="187">
        <v>0</v>
      </c>
      <c r="N515" s="187">
        <v>0</v>
      </c>
      <c r="O515" s="187">
        <v>0</v>
      </c>
      <c r="P515" s="187">
        <v>0</v>
      </c>
      <c r="Q515" s="187">
        <v>0</v>
      </c>
      <c r="R515" s="187">
        <v>0</v>
      </c>
    </row>
    <row r="516" spans="1:18" ht="15" hidden="1">
      <c r="A516" s="181" t="str">
        <f t="shared" si="17"/>
        <v>B</v>
      </c>
      <c r="B516" s="188" t="s">
        <v>121</v>
      </c>
      <c r="C516" s="188" t="s">
        <v>103</v>
      </c>
      <c r="D516" s="189">
        <f t="shared" si="18"/>
        <v>0</v>
      </c>
      <c r="E516" s="189">
        <f t="shared" si="18"/>
        <v>0</v>
      </c>
      <c r="F516" s="189">
        <f t="shared" si="18"/>
        <v>0</v>
      </c>
      <c r="G516" s="189">
        <f t="shared" si="18"/>
        <v>0</v>
      </c>
      <c r="H516" s="189">
        <f t="shared" si="18"/>
        <v>0</v>
      </c>
      <c r="I516" s="189">
        <v>0</v>
      </c>
      <c r="J516" s="189">
        <v>0</v>
      </c>
      <c r="K516" s="189">
        <v>0</v>
      </c>
      <c r="L516" s="189">
        <v>0</v>
      </c>
      <c r="M516" s="189">
        <v>0</v>
      </c>
      <c r="N516" s="189">
        <v>0</v>
      </c>
      <c r="O516" s="189">
        <v>0</v>
      </c>
      <c r="P516" s="189">
        <v>0</v>
      </c>
      <c r="Q516" s="189">
        <v>0</v>
      </c>
      <c r="R516" s="189">
        <v>0</v>
      </c>
    </row>
    <row r="517" spans="1:18" ht="15.75" hidden="1" thickBot="1">
      <c r="A517" s="181" t="str">
        <f t="shared" si="17"/>
        <v>B</v>
      </c>
      <c r="B517" s="182" t="s">
        <v>320</v>
      </c>
      <c r="C517" s="183" t="s">
        <v>321</v>
      </c>
      <c r="D517" s="184">
        <f t="shared" si="18"/>
        <v>0</v>
      </c>
      <c r="E517" s="184">
        <f t="shared" si="18"/>
        <v>0</v>
      </c>
      <c r="F517" s="184">
        <f t="shared" si="18"/>
        <v>0</v>
      </c>
      <c r="G517" s="184">
        <f t="shared" si="18"/>
        <v>0</v>
      </c>
      <c r="H517" s="184">
        <f t="shared" si="18"/>
        <v>0</v>
      </c>
      <c r="I517" s="184">
        <v>0</v>
      </c>
      <c r="J517" s="184">
        <v>0</v>
      </c>
      <c r="K517" s="184">
        <v>0</v>
      </c>
      <c r="L517" s="184">
        <v>0</v>
      </c>
      <c r="M517" s="184">
        <v>0</v>
      </c>
      <c r="N517" s="184">
        <v>0</v>
      </c>
      <c r="O517" s="184">
        <v>0</v>
      </c>
      <c r="P517" s="184">
        <v>0</v>
      </c>
      <c r="Q517" s="184">
        <v>0</v>
      </c>
      <c r="R517" s="184">
        <v>0</v>
      </c>
    </row>
    <row r="518" spans="1:18" ht="15" hidden="1">
      <c r="A518" s="181" t="str">
        <f t="shared" si="17"/>
        <v>B</v>
      </c>
      <c r="B518" s="186" t="s">
        <v>121</v>
      </c>
      <c r="C518" s="186" t="s">
        <v>99</v>
      </c>
      <c r="D518" s="187">
        <f t="shared" si="18"/>
        <v>0</v>
      </c>
      <c r="E518" s="187">
        <f t="shared" si="18"/>
        <v>0</v>
      </c>
      <c r="F518" s="187">
        <f t="shared" si="18"/>
        <v>0</v>
      </c>
      <c r="G518" s="187">
        <f t="shared" si="18"/>
        <v>0</v>
      </c>
      <c r="H518" s="187">
        <f t="shared" si="18"/>
        <v>0</v>
      </c>
      <c r="I518" s="187">
        <v>0</v>
      </c>
      <c r="J518" s="187">
        <v>0</v>
      </c>
      <c r="K518" s="187">
        <v>0</v>
      </c>
      <c r="L518" s="187">
        <v>0</v>
      </c>
      <c r="M518" s="187">
        <v>0</v>
      </c>
      <c r="N518" s="187">
        <v>0</v>
      </c>
      <c r="O518" s="187">
        <v>0</v>
      </c>
      <c r="P518" s="187">
        <v>0</v>
      </c>
      <c r="Q518" s="187">
        <v>0</v>
      </c>
      <c r="R518" s="187">
        <v>0</v>
      </c>
    </row>
    <row r="519" spans="1:18" ht="15" hidden="1">
      <c r="A519" s="181" t="str">
        <f t="shared" ref="A519:A582" si="19">(IF(OR(D519&lt;&gt;0),"A","B"))</f>
        <v>B</v>
      </c>
      <c r="B519" s="188" t="s">
        <v>121</v>
      </c>
      <c r="C519" s="188" t="s">
        <v>100</v>
      </c>
      <c r="D519" s="189">
        <f t="shared" si="18"/>
        <v>0</v>
      </c>
      <c r="E519" s="189">
        <f t="shared" si="18"/>
        <v>0</v>
      </c>
      <c r="F519" s="189">
        <f t="shared" si="18"/>
        <v>0</v>
      </c>
      <c r="G519" s="189">
        <f t="shared" si="18"/>
        <v>0</v>
      </c>
      <c r="H519" s="189">
        <f t="shared" si="18"/>
        <v>0</v>
      </c>
      <c r="I519" s="189">
        <v>0</v>
      </c>
      <c r="J519" s="189">
        <v>0</v>
      </c>
      <c r="K519" s="189">
        <v>0</v>
      </c>
      <c r="L519" s="189">
        <v>0</v>
      </c>
      <c r="M519" s="189">
        <v>0</v>
      </c>
      <c r="N519" s="189">
        <v>0</v>
      </c>
      <c r="O519" s="189">
        <v>0</v>
      </c>
      <c r="P519" s="189">
        <v>0</v>
      </c>
      <c r="Q519" s="189">
        <v>0</v>
      </c>
      <c r="R519" s="189">
        <v>0</v>
      </c>
    </row>
    <row r="520" spans="1:18" ht="15" hidden="1">
      <c r="A520" s="181" t="str">
        <f t="shared" si="19"/>
        <v>B</v>
      </c>
      <c r="B520" s="188" t="s">
        <v>121</v>
      </c>
      <c r="C520" s="188" t="s">
        <v>101</v>
      </c>
      <c r="D520" s="189">
        <f t="shared" si="18"/>
        <v>0</v>
      </c>
      <c r="E520" s="189">
        <f t="shared" si="18"/>
        <v>0</v>
      </c>
      <c r="F520" s="189">
        <f t="shared" si="18"/>
        <v>0</v>
      </c>
      <c r="G520" s="189">
        <f t="shared" si="18"/>
        <v>0</v>
      </c>
      <c r="H520" s="189">
        <f t="shared" si="18"/>
        <v>0</v>
      </c>
      <c r="I520" s="189">
        <v>0</v>
      </c>
      <c r="J520" s="189">
        <v>0</v>
      </c>
      <c r="K520" s="189">
        <v>0</v>
      </c>
      <c r="L520" s="189">
        <v>0</v>
      </c>
      <c r="M520" s="189">
        <v>0</v>
      </c>
      <c r="N520" s="189">
        <v>0</v>
      </c>
      <c r="O520" s="189">
        <v>0</v>
      </c>
      <c r="P520" s="189">
        <v>0</v>
      </c>
      <c r="Q520" s="189">
        <v>0</v>
      </c>
      <c r="R520" s="189">
        <v>0</v>
      </c>
    </row>
    <row r="521" spans="1:18" ht="15" hidden="1">
      <c r="A521" s="181" t="str">
        <f t="shared" si="19"/>
        <v>B</v>
      </c>
      <c r="B521" s="188" t="s">
        <v>121</v>
      </c>
      <c r="C521" s="188" t="s">
        <v>103</v>
      </c>
      <c r="D521" s="189">
        <f t="shared" si="18"/>
        <v>0</v>
      </c>
      <c r="E521" s="189">
        <f t="shared" si="18"/>
        <v>0</v>
      </c>
      <c r="F521" s="189">
        <f t="shared" si="18"/>
        <v>0</v>
      </c>
      <c r="G521" s="189">
        <f t="shared" si="18"/>
        <v>0</v>
      </c>
      <c r="H521" s="189">
        <f t="shared" si="18"/>
        <v>0</v>
      </c>
      <c r="I521" s="189">
        <v>0</v>
      </c>
      <c r="J521" s="189">
        <v>0</v>
      </c>
      <c r="K521" s="189">
        <v>0</v>
      </c>
      <c r="L521" s="189">
        <v>0</v>
      </c>
      <c r="M521" s="189">
        <v>0</v>
      </c>
      <c r="N521" s="189">
        <v>0</v>
      </c>
      <c r="O521" s="189">
        <v>0</v>
      </c>
      <c r="P521" s="189">
        <v>0</v>
      </c>
      <c r="Q521" s="189">
        <v>0</v>
      </c>
      <c r="R521" s="189">
        <v>0</v>
      </c>
    </row>
    <row r="522" spans="1:18" ht="15" hidden="1">
      <c r="A522" s="181" t="str">
        <f t="shared" si="19"/>
        <v>B</v>
      </c>
      <c r="B522" s="188" t="s">
        <v>121</v>
      </c>
      <c r="C522" s="188" t="s">
        <v>15</v>
      </c>
      <c r="D522" s="189">
        <f t="shared" si="18"/>
        <v>0</v>
      </c>
      <c r="E522" s="189">
        <f t="shared" si="18"/>
        <v>0</v>
      </c>
      <c r="F522" s="189">
        <f t="shared" si="18"/>
        <v>0</v>
      </c>
      <c r="G522" s="189">
        <f t="shared" si="18"/>
        <v>0</v>
      </c>
      <c r="H522" s="189">
        <f t="shared" si="18"/>
        <v>0</v>
      </c>
      <c r="I522" s="189">
        <v>0</v>
      </c>
      <c r="J522" s="189">
        <v>0</v>
      </c>
      <c r="K522" s="189">
        <v>0</v>
      </c>
      <c r="L522" s="189">
        <v>0</v>
      </c>
      <c r="M522" s="189">
        <v>0</v>
      </c>
      <c r="N522" s="189">
        <v>0</v>
      </c>
      <c r="O522" s="189">
        <v>0</v>
      </c>
      <c r="P522" s="189">
        <v>0</v>
      </c>
      <c r="Q522" s="189">
        <v>0</v>
      </c>
      <c r="R522" s="189">
        <v>0</v>
      </c>
    </row>
    <row r="523" spans="1:18" ht="15" hidden="1">
      <c r="A523" s="181" t="str">
        <f t="shared" si="19"/>
        <v>B</v>
      </c>
      <c r="B523" s="188" t="s">
        <v>121</v>
      </c>
      <c r="C523" s="188" t="s">
        <v>104</v>
      </c>
      <c r="D523" s="189">
        <f t="shared" si="18"/>
        <v>0</v>
      </c>
      <c r="E523" s="189">
        <f t="shared" si="18"/>
        <v>0</v>
      </c>
      <c r="F523" s="189">
        <f t="shared" si="18"/>
        <v>0</v>
      </c>
      <c r="G523" s="189">
        <f t="shared" si="18"/>
        <v>0</v>
      </c>
      <c r="H523" s="189">
        <f t="shared" si="18"/>
        <v>0</v>
      </c>
      <c r="I523" s="189">
        <v>0</v>
      </c>
      <c r="J523" s="189">
        <v>0</v>
      </c>
      <c r="K523" s="189">
        <v>0</v>
      </c>
      <c r="L523" s="189">
        <v>0</v>
      </c>
      <c r="M523" s="189">
        <v>0</v>
      </c>
      <c r="N523" s="189">
        <v>0</v>
      </c>
      <c r="O523" s="189">
        <v>0</v>
      </c>
      <c r="P523" s="189">
        <v>0</v>
      </c>
      <c r="Q523" s="189">
        <v>0</v>
      </c>
      <c r="R523" s="189">
        <v>0</v>
      </c>
    </row>
    <row r="524" spans="1:18" ht="15" hidden="1">
      <c r="A524" s="181" t="str">
        <f t="shared" si="19"/>
        <v>B</v>
      </c>
      <c r="B524" s="188" t="s">
        <v>121</v>
      </c>
      <c r="C524" s="188" t="s">
        <v>105</v>
      </c>
      <c r="D524" s="189">
        <f t="shared" si="18"/>
        <v>0</v>
      </c>
      <c r="E524" s="189">
        <f t="shared" si="18"/>
        <v>0</v>
      </c>
      <c r="F524" s="189">
        <f t="shared" si="18"/>
        <v>0</v>
      </c>
      <c r="G524" s="189">
        <f t="shared" si="18"/>
        <v>0</v>
      </c>
      <c r="H524" s="189">
        <f t="shared" si="18"/>
        <v>0</v>
      </c>
      <c r="I524" s="189">
        <v>0</v>
      </c>
      <c r="J524" s="189">
        <v>0</v>
      </c>
      <c r="K524" s="189">
        <v>0</v>
      </c>
      <c r="L524" s="189">
        <v>0</v>
      </c>
      <c r="M524" s="189">
        <v>0</v>
      </c>
      <c r="N524" s="189">
        <v>0</v>
      </c>
      <c r="O524" s="189">
        <v>0</v>
      </c>
      <c r="P524" s="189">
        <v>0</v>
      </c>
      <c r="Q524" s="189">
        <v>0</v>
      </c>
      <c r="R524" s="189">
        <v>0</v>
      </c>
    </row>
    <row r="525" spans="1:18" ht="15" hidden="1">
      <c r="A525" s="181" t="str">
        <f t="shared" si="19"/>
        <v>B</v>
      </c>
      <c r="B525" s="186" t="s">
        <v>121</v>
      </c>
      <c r="C525" s="186" t="s">
        <v>155</v>
      </c>
      <c r="D525" s="187">
        <f t="shared" si="18"/>
        <v>0</v>
      </c>
      <c r="E525" s="187">
        <f t="shared" si="18"/>
        <v>0</v>
      </c>
      <c r="F525" s="187">
        <f t="shared" si="18"/>
        <v>0</v>
      </c>
      <c r="G525" s="187">
        <f t="shared" si="18"/>
        <v>0</v>
      </c>
      <c r="H525" s="187">
        <f t="shared" si="18"/>
        <v>0</v>
      </c>
      <c r="I525" s="187">
        <v>0</v>
      </c>
      <c r="J525" s="187">
        <v>0</v>
      </c>
      <c r="K525" s="187">
        <v>0</v>
      </c>
      <c r="L525" s="187">
        <v>0</v>
      </c>
      <c r="M525" s="187">
        <v>0</v>
      </c>
      <c r="N525" s="187">
        <v>0</v>
      </c>
      <c r="O525" s="187">
        <v>0</v>
      </c>
      <c r="P525" s="187">
        <v>0</v>
      </c>
      <c r="Q525" s="187">
        <v>0</v>
      </c>
      <c r="R525" s="187">
        <v>0</v>
      </c>
    </row>
    <row r="526" spans="1:18" ht="15.75" hidden="1" thickBot="1">
      <c r="A526" s="181" t="str">
        <f t="shared" si="19"/>
        <v>B</v>
      </c>
      <c r="B526" s="182" t="s">
        <v>322</v>
      </c>
      <c r="C526" s="183" t="s">
        <v>323</v>
      </c>
      <c r="D526" s="184">
        <f t="shared" si="18"/>
        <v>0</v>
      </c>
      <c r="E526" s="184">
        <f t="shared" si="18"/>
        <v>0</v>
      </c>
      <c r="F526" s="184">
        <f t="shared" si="18"/>
        <v>0</v>
      </c>
      <c r="G526" s="184">
        <f t="shared" si="18"/>
        <v>0</v>
      </c>
      <c r="H526" s="184">
        <f t="shared" si="18"/>
        <v>0</v>
      </c>
      <c r="I526" s="184">
        <v>0</v>
      </c>
      <c r="J526" s="184">
        <v>0</v>
      </c>
      <c r="K526" s="184">
        <v>0</v>
      </c>
      <c r="L526" s="184">
        <v>0</v>
      </c>
      <c r="M526" s="184">
        <v>0</v>
      </c>
      <c r="N526" s="184">
        <v>0</v>
      </c>
      <c r="O526" s="184">
        <v>0</v>
      </c>
      <c r="P526" s="184">
        <v>0</v>
      </c>
      <c r="Q526" s="184">
        <v>0</v>
      </c>
      <c r="R526" s="184">
        <v>0</v>
      </c>
    </row>
    <row r="527" spans="1:18" ht="15" hidden="1">
      <c r="A527" s="181" t="str">
        <f t="shared" si="19"/>
        <v>B</v>
      </c>
      <c r="B527" s="186" t="s">
        <v>121</v>
      </c>
      <c r="C527" s="186" t="s">
        <v>99</v>
      </c>
      <c r="D527" s="187">
        <f t="shared" si="18"/>
        <v>0</v>
      </c>
      <c r="E527" s="187">
        <f t="shared" si="18"/>
        <v>0</v>
      </c>
      <c r="F527" s="187">
        <f t="shared" si="18"/>
        <v>0</v>
      </c>
      <c r="G527" s="187">
        <f t="shared" si="18"/>
        <v>0</v>
      </c>
      <c r="H527" s="187">
        <f t="shared" si="18"/>
        <v>0</v>
      </c>
      <c r="I527" s="187">
        <v>0</v>
      </c>
      <c r="J527" s="187">
        <v>0</v>
      </c>
      <c r="K527" s="187">
        <v>0</v>
      </c>
      <c r="L527" s="187">
        <v>0</v>
      </c>
      <c r="M527" s="187">
        <v>0</v>
      </c>
      <c r="N527" s="187">
        <v>0</v>
      </c>
      <c r="O527" s="187">
        <v>0</v>
      </c>
      <c r="P527" s="187">
        <v>0</v>
      </c>
      <c r="Q527" s="187">
        <v>0</v>
      </c>
      <c r="R527" s="187">
        <v>0</v>
      </c>
    </row>
    <row r="528" spans="1:18" ht="15" hidden="1">
      <c r="A528" s="181" t="str">
        <f t="shared" si="19"/>
        <v>B</v>
      </c>
      <c r="B528" s="188" t="s">
        <v>121</v>
      </c>
      <c r="C528" s="188" t="s">
        <v>100</v>
      </c>
      <c r="D528" s="189">
        <f t="shared" si="18"/>
        <v>0</v>
      </c>
      <c r="E528" s="189">
        <f t="shared" si="18"/>
        <v>0</v>
      </c>
      <c r="F528" s="189">
        <f t="shared" si="18"/>
        <v>0</v>
      </c>
      <c r="G528" s="189">
        <f t="shared" si="18"/>
        <v>0</v>
      </c>
      <c r="H528" s="189">
        <f t="shared" si="18"/>
        <v>0</v>
      </c>
      <c r="I528" s="189">
        <v>0</v>
      </c>
      <c r="J528" s="189">
        <v>0</v>
      </c>
      <c r="K528" s="189">
        <v>0</v>
      </c>
      <c r="L528" s="189">
        <v>0</v>
      </c>
      <c r="M528" s="189">
        <v>0</v>
      </c>
      <c r="N528" s="189">
        <v>0</v>
      </c>
      <c r="O528" s="189">
        <v>0</v>
      </c>
      <c r="P528" s="189">
        <v>0</v>
      </c>
      <c r="Q528" s="189">
        <v>0</v>
      </c>
      <c r="R528" s="189">
        <v>0</v>
      </c>
    </row>
    <row r="529" spans="1:18" ht="15" hidden="1">
      <c r="A529" s="181" t="str">
        <f t="shared" si="19"/>
        <v>B</v>
      </c>
      <c r="B529" s="188" t="s">
        <v>121</v>
      </c>
      <c r="C529" s="188" t="s">
        <v>101</v>
      </c>
      <c r="D529" s="189">
        <f t="shared" ref="D529:H579" si="20">I529+N529</f>
        <v>0</v>
      </c>
      <c r="E529" s="189">
        <f t="shared" si="20"/>
        <v>0</v>
      </c>
      <c r="F529" s="189">
        <f t="shared" si="20"/>
        <v>0</v>
      </c>
      <c r="G529" s="189">
        <f t="shared" si="20"/>
        <v>0</v>
      </c>
      <c r="H529" s="189">
        <f t="shared" si="20"/>
        <v>0</v>
      </c>
      <c r="I529" s="189">
        <v>0</v>
      </c>
      <c r="J529" s="189">
        <v>0</v>
      </c>
      <c r="K529" s="189">
        <v>0</v>
      </c>
      <c r="L529" s="189">
        <v>0</v>
      </c>
      <c r="M529" s="189">
        <v>0</v>
      </c>
      <c r="N529" s="189">
        <v>0</v>
      </c>
      <c r="O529" s="189">
        <v>0</v>
      </c>
      <c r="P529" s="189">
        <v>0</v>
      </c>
      <c r="Q529" s="189">
        <v>0</v>
      </c>
      <c r="R529" s="189">
        <v>0</v>
      </c>
    </row>
    <row r="530" spans="1:18" ht="15" hidden="1">
      <c r="A530" s="181" t="str">
        <f t="shared" si="19"/>
        <v>B</v>
      </c>
      <c r="B530" s="188" t="s">
        <v>121</v>
      </c>
      <c r="C530" s="188" t="s">
        <v>104</v>
      </c>
      <c r="D530" s="189">
        <f t="shared" si="20"/>
        <v>0</v>
      </c>
      <c r="E530" s="189">
        <f t="shared" si="20"/>
        <v>0</v>
      </c>
      <c r="F530" s="189">
        <f t="shared" si="20"/>
        <v>0</v>
      </c>
      <c r="G530" s="189">
        <f t="shared" si="20"/>
        <v>0</v>
      </c>
      <c r="H530" s="189">
        <f t="shared" si="20"/>
        <v>0</v>
      </c>
      <c r="I530" s="189">
        <v>0</v>
      </c>
      <c r="J530" s="189">
        <v>0</v>
      </c>
      <c r="K530" s="189">
        <v>0</v>
      </c>
      <c r="L530" s="189">
        <v>0</v>
      </c>
      <c r="M530" s="189">
        <v>0</v>
      </c>
      <c r="N530" s="189">
        <v>0</v>
      </c>
      <c r="O530" s="189">
        <v>0</v>
      </c>
      <c r="P530" s="189">
        <v>0</v>
      </c>
      <c r="Q530" s="189">
        <v>0</v>
      </c>
      <c r="R530" s="189">
        <v>0</v>
      </c>
    </row>
    <row r="531" spans="1:18" ht="15" hidden="1">
      <c r="A531" s="181" t="str">
        <f t="shared" si="19"/>
        <v>B</v>
      </c>
      <c r="B531" s="188" t="s">
        <v>121</v>
      </c>
      <c r="C531" s="188" t="s">
        <v>105</v>
      </c>
      <c r="D531" s="189">
        <f t="shared" si="20"/>
        <v>0</v>
      </c>
      <c r="E531" s="189">
        <f t="shared" si="20"/>
        <v>0</v>
      </c>
      <c r="F531" s="189">
        <f t="shared" si="20"/>
        <v>0</v>
      </c>
      <c r="G531" s="189">
        <f t="shared" si="20"/>
        <v>0</v>
      </c>
      <c r="H531" s="189">
        <f t="shared" si="20"/>
        <v>0</v>
      </c>
      <c r="I531" s="189">
        <v>0</v>
      </c>
      <c r="J531" s="189">
        <v>0</v>
      </c>
      <c r="K531" s="189">
        <v>0</v>
      </c>
      <c r="L531" s="189">
        <v>0</v>
      </c>
      <c r="M531" s="189">
        <v>0</v>
      </c>
      <c r="N531" s="189">
        <v>0</v>
      </c>
      <c r="O531" s="189">
        <v>0</v>
      </c>
      <c r="P531" s="189">
        <v>0</v>
      </c>
      <c r="Q531" s="189">
        <v>0</v>
      </c>
      <c r="R531" s="189">
        <v>0</v>
      </c>
    </row>
    <row r="532" spans="1:18" ht="15" hidden="1">
      <c r="A532" s="181" t="str">
        <f t="shared" si="19"/>
        <v>B</v>
      </c>
      <c r="B532" s="186" t="s">
        <v>121</v>
      </c>
      <c r="C532" s="186" t="s">
        <v>155</v>
      </c>
      <c r="D532" s="187">
        <f t="shared" si="20"/>
        <v>0</v>
      </c>
      <c r="E532" s="187">
        <f t="shared" si="20"/>
        <v>0</v>
      </c>
      <c r="F532" s="187">
        <f t="shared" si="20"/>
        <v>0</v>
      </c>
      <c r="G532" s="187">
        <f t="shared" si="20"/>
        <v>0</v>
      </c>
      <c r="H532" s="187">
        <f t="shared" si="20"/>
        <v>0</v>
      </c>
      <c r="I532" s="187">
        <v>0</v>
      </c>
      <c r="J532" s="187">
        <v>0</v>
      </c>
      <c r="K532" s="187">
        <v>0</v>
      </c>
      <c r="L532" s="187">
        <v>0</v>
      </c>
      <c r="M532" s="187">
        <v>0</v>
      </c>
      <c r="N532" s="187">
        <v>0</v>
      </c>
      <c r="O532" s="187">
        <v>0</v>
      </c>
      <c r="P532" s="187">
        <v>0</v>
      </c>
      <c r="Q532" s="187">
        <v>0</v>
      </c>
      <c r="R532" s="187">
        <v>0</v>
      </c>
    </row>
    <row r="533" spans="1:18" ht="15.75" hidden="1" thickBot="1">
      <c r="A533" s="181" t="str">
        <f t="shared" si="19"/>
        <v>B</v>
      </c>
      <c r="B533" s="182" t="s">
        <v>324</v>
      </c>
      <c r="C533" s="183" t="s">
        <v>325</v>
      </c>
      <c r="D533" s="184">
        <f t="shared" si="20"/>
        <v>0</v>
      </c>
      <c r="E533" s="184">
        <f t="shared" si="20"/>
        <v>0</v>
      </c>
      <c r="F533" s="184">
        <f t="shared" si="20"/>
        <v>0</v>
      </c>
      <c r="G533" s="184">
        <f t="shared" si="20"/>
        <v>0</v>
      </c>
      <c r="H533" s="184">
        <f t="shared" si="20"/>
        <v>0</v>
      </c>
      <c r="I533" s="184">
        <v>0</v>
      </c>
      <c r="J533" s="184">
        <v>0</v>
      </c>
      <c r="K533" s="184">
        <v>0</v>
      </c>
      <c r="L533" s="184">
        <v>0</v>
      </c>
      <c r="M533" s="184">
        <v>0</v>
      </c>
      <c r="N533" s="184">
        <v>0</v>
      </c>
      <c r="O533" s="184">
        <v>0</v>
      </c>
      <c r="P533" s="184">
        <v>0</v>
      </c>
      <c r="Q533" s="184">
        <v>0</v>
      </c>
      <c r="R533" s="184">
        <v>0</v>
      </c>
    </row>
    <row r="534" spans="1:18" ht="15" hidden="1">
      <c r="A534" s="181" t="str">
        <f t="shared" si="19"/>
        <v>B</v>
      </c>
      <c r="B534" s="186" t="s">
        <v>121</v>
      </c>
      <c r="C534" s="186" t="s">
        <v>99</v>
      </c>
      <c r="D534" s="187">
        <f t="shared" si="20"/>
        <v>0</v>
      </c>
      <c r="E534" s="187">
        <f t="shared" si="20"/>
        <v>0</v>
      </c>
      <c r="F534" s="187">
        <f t="shared" si="20"/>
        <v>0</v>
      </c>
      <c r="G534" s="187">
        <f t="shared" si="20"/>
        <v>0</v>
      </c>
      <c r="H534" s="187">
        <f t="shared" si="20"/>
        <v>0</v>
      </c>
      <c r="I534" s="187">
        <v>0</v>
      </c>
      <c r="J534" s="187">
        <v>0</v>
      </c>
      <c r="K534" s="187">
        <v>0</v>
      </c>
      <c r="L534" s="187">
        <v>0</v>
      </c>
      <c r="M534" s="187">
        <v>0</v>
      </c>
      <c r="N534" s="187">
        <v>0</v>
      </c>
      <c r="O534" s="187">
        <v>0</v>
      </c>
      <c r="P534" s="187">
        <v>0</v>
      </c>
      <c r="Q534" s="187">
        <v>0</v>
      </c>
      <c r="R534" s="187">
        <v>0</v>
      </c>
    </row>
    <row r="535" spans="1:18" ht="15" hidden="1">
      <c r="A535" s="181" t="str">
        <f t="shared" si="19"/>
        <v>B</v>
      </c>
      <c r="B535" s="188" t="s">
        <v>121</v>
      </c>
      <c r="C535" s="188" t="s">
        <v>101</v>
      </c>
      <c r="D535" s="189">
        <f t="shared" si="20"/>
        <v>0</v>
      </c>
      <c r="E535" s="189">
        <f t="shared" si="20"/>
        <v>0</v>
      </c>
      <c r="F535" s="189">
        <f t="shared" si="20"/>
        <v>0</v>
      </c>
      <c r="G535" s="189">
        <f t="shared" si="20"/>
        <v>0</v>
      </c>
      <c r="H535" s="189">
        <f t="shared" si="20"/>
        <v>0</v>
      </c>
      <c r="I535" s="189">
        <v>0</v>
      </c>
      <c r="J535" s="189">
        <v>0</v>
      </c>
      <c r="K535" s="189">
        <v>0</v>
      </c>
      <c r="L535" s="189">
        <v>0</v>
      </c>
      <c r="M535" s="189">
        <v>0</v>
      </c>
      <c r="N535" s="189">
        <v>0</v>
      </c>
      <c r="O535" s="189">
        <v>0</v>
      </c>
      <c r="P535" s="189">
        <v>0</v>
      </c>
      <c r="Q535" s="189">
        <v>0</v>
      </c>
      <c r="R535" s="189">
        <v>0</v>
      </c>
    </row>
    <row r="536" spans="1:18" ht="15" hidden="1">
      <c r="A536" s="181" t="str">
        <f t="shared" si="19"/>
        <v>B</v>
      </c>
      <c r="B536" s="188" t="s">
        <v>121</v>
      </c>
      <c r="C536" s="188" t="s">
        <v>103</v>
      </c>
      <c r="D536" s="189">
        <f t="shared" si="20"/>
        <v>0</v>
      </c>
      <c r="E536" s="189">
        <f t="shared" si="20"/>
        <v>0</v>
      </c>
      <c r="F536" s="189">
        <f t="shared" si="20"/>
        <v>0</v>
      </c>
      <c r="G536" s="189">
        <f t="shared" si="20"/>
        <v>0</v>
      </c>
      <c r="H536" s="189">
        <f t="shared" si="20"/>
        <v>0</v>
      </c>
      <c r="I536" s="189">
        <v>0</v>
      </c>
      <c r="J536" s="189">
        <v>0</v>
      </c>
      <c r="K536" s="189">
        <v>0</v>
      </c>
      <c r="L536" s="189">
        <v>0</v>
      </c>
      <c r="M536" s="189">
        <v>0</v>
      </c>
      <c r="N536" s="189">
        <v>0</v>
      </c>
      <c r="O536" s="189">
        <v>0</v>
      </c>
      <c r="P536" s="189">
        <v>0</v>
      </c>
      <c r="Q536" s="189">
        <v>0</v>
      </c>
      <c r="R536" s="189">
        <v>0</v>
      </c>
    </row>
    <row r="537" spans="1:18" ht="15" hidden="1">
      <c r="A537" s="181" t="str">
        <f t="shared" si="19"/>
        <v>B</v>
      </c>
      <c r="B537" s="188" t="s">
        <v>121</v>
      </c>
      <c r="C537" s="188" t="s">
        <v>15</v>
      </c>
      <c r="D537" s="189">
        <f t="shared" si="20"/>
        <v>0</v>
      </c>
      <c r="E537" s="189">
        <f t="shared" si="20"/>
        <v>0</v>
      </c>
      <c r="F537" s="189">
        <f t="shared" si="20"/>
        <v>0</v>
      </c>
      <c r="G537" s="189">
        <f t="shared" si="20"/>
        <v>0</v>
      </c>
      <c r="H537" s="189">
        <f t="shared" si="20"/>
        <v>0</v>
      </c>
      <c r="I537" s="189">
        <v>0</v>
      </c>
      <c r="J537" s="189">
        <v>0</v>
      </c>
      <c r="K537" s="189">
        <v>0</v>
      </c>
      <c r="L537" s="189">
        <v>0</v>
      </c>
      <c r="M537" s="189">
        <v>0</v>
      </c>
      <c r="N537" s="189">
        <v>0</v>
      </c>
      <c r="O537" s="189">
        <v>0</v>
      </c>
      <c r="P537" s="189">
        <v>0</v>
      </c>
      <c r="Q537" s="189">
        <v>0</v>
      </c>
      <c r="R537" s="189">
        <v>0</v>
      </c>
    </row>
    <row r="538" spans="1:18" ht="15.75" hidden="1" thickBot="1">
      <c r="A538" s="181" t="str">
        <f t="shared" si="19"/>
        <v>B</v>
      </c>
      <c r="B538" s="182" t="s">
        <v>326</v>
      </c>
      <c r="C538" s="183" t="s">
        <v>327</v>
      </c>
      <c r="D538" s="184">
        <f t="shared" si="20"/>
        <v>0</v>
      </c>
      <c r="E538" s="184">
        <f t="shared" si="20"/>
        <v>0</v>
      </c>
      <c r="F538" s="184">
        <f t="shared" si="20"/>
        <v>0</v>
      </c>
      <c r="G538" s="184">
        <f t="shared" si="20"/>
        <v>0</v>
      </c>
      <c r="H538" s="184">
        <f t="shared" si="20"/>
        <v>0</v>
      </c>
      <c r="I538" s="184">
        <v>0</v>
      </c>
      <c r="J538" s="184">
        <v>0</v>
      </c>
      <c r="K538" s="184">
        <v>0</v>
      </c>
      <c r="L538" s="184">
        <v>0</v>
      </c>
      <c r="M538" s="184">
        <v>0</v>
      </c>
      <c r="N538" s="184">
        <v>0</v>
      </c>
      <c r="O538" s="184">
        <v>0</v>
      </c>
      <c r="P538" s="184">
        <v>0</v>
      </c>
      <c r="Q538" s="184">
        <v>0</v>
      </c>
      <c r="R538" s="184">
        <v>0</v>
      </c>
    </row>
    <row r="539" spans="1:18" ht="15" hidden="1">
      <c r="A539" s="181" t="str">
        <f t="shared" si="19"/>
        <v>B</v>
      </c>
      <c r="B539" s="186" t="s">
        <v>121</v>
      </c>
      <c r="C539" s="186" t="s">
        <v>99</v>
      </c>
      <c r="D539" s="187">
        <f t="shared" si="20"/>
        <v>0</v>
      </c>
      <c r="E539" s="187">
        <f t="shared" si="20"/>
        <v>0</v>
      </c>
      <c r="F539" s="187">
        <f t="shared" si="20"/>
        <v>0</v>
      </c>
      <c r="G539" s="187">
        <f t="shared" si="20"/>
        <v>0</v>
      </c>
      <c r="H539" s="187">
        <f t="shared" si="20"/>
        <v>0</v>
      </c>
      <c r="I539" s="187">
        <v>0</v>
      </c>
      <c r="J539" s="187">
        <v>0</v>
      </c>
      <c r="K539" s="187">
        <v>0</v>
      </c>
      <c r="L539" s="187">
        <v>0</v>
      </c>
      <c r="M539" s="187">
        <v>0</v>
      </c>
      <c r="N539" s="187">
        <v>0</v>
      </c>
      <c r="O539" s="187">
        <v>0</v>
      </c>
      <c r="P539" s="187">
        <v>0</v>
      </c>
      <c r="Q539" s="187">
        <v>0</v>
      </c>
      <c r="R539" s="187">
        <v>0</v>
      </c>
    </row>
    <row r="540" spans="1:18" ht="15" hidden="1">
      <c r="A540" s="181" t="str">
        <f t="shared" si="19"/>
        <v>B</v>
      </c>
      <c r="B540" s="188" t="s">
        <v>121</v>
      </c>
      <c r="C540" s="188" t="s">
        <v>101</v>
      </c>
      <c r="D540" s="189">
        <f t="shared" si="20"/>
        <v>0</v>
      </c>
      <c r="E540" s="189">
        <f t="shared" si="20"/>
        <v>0</v>
      </c>
      <c r="F540" s="189">
        <f t="shared" si="20"/>
        <v>0</v>
      </c>
      <c r="G540" s="189">
        <f t="shared" si="20"/>
        <v>0</v>
      </c>
      <c r="H540" s="189">
        <f t="shared" si="20"/>
        <v>0</v>
      </c>
      <c r="I540" s="189">
        <v>0</v>
      </c>
      <c r="J540" s="189">
        <v>0</v>
      </c>
      <c r="K540" s="189">
        <v>0</v>
      </c>
      <c r="L540" s="189">
        <v>0</v>
      </c>
      <c r="M540" s="189">
        <v>0</v>
      </c>
      <c r="N540" s="189">
        <v>0</v>
      </c>
      <c r="O540" s="189">
        <v>0</v>
      </c>
      <c r="P540" s="189">
        <v>0</v>
      </c>
      <c r="Q540" s="189">
        <v>0</v>
      </c>
      <c r="R540" s="189">
        <v>0</v>
      </c>
    </row>
    <row r="541" spans="1:18" ht="15" hidden="1">
      <c r="A541" s="181" t="str">
        <f t="shared" si="19"/>
        <v>B</v>
      </c>
      <c r="B541" s="188" t="s">
        <v>121</v>
      </c>
      <c r="C541" s="188" t="s">
        <v>103</v>
      </c>
      <c r="D541" s="189">
        <f t="shared" si="20"/>
        <v>0</v>
      </c>
      <c r="E541" s="189">
        <f t="shared" si="20"/>
        <v>0</v>
      </c>
      <c r="F541" s="189">
        <f t="shared" si="20"/>
        <v>0</v>
      </c>
      <c r="G541" s="189">
        <f t="shared" si="20"/>
        <v>0</v>
      </c>
      <c r="H541" s="189">
        <f t="shared" si="20"/>
        <v>0</v>
      </c>
      <c r="I541" s="189">
        <v>0</v>
      </c>
      <c r="J541" s="189">
        <v>0</v>
      </c>
      <c r="K541" s="189">
        <v>0</v>
      </c>
      <c r="L541" s="189">
        <v>0</v>
      </c>
      <c r="M541" s="189">
        <v>0</v>
      </c>
      <c r="N541" s="189">
        <v>0</v>
      </c>
      <c r="O541" s="189">
        <v>0</v>
      </c>
      <c r="P541" s="189">
        <v>0</v>
      </c>
      <c r="Q541" s="189">
        <v>0</v>
      </c>
      <c r="R541" s="189">
        <v>0</v>
      </c>
    </row>
    <row r="542" spans="1:18" ht="30.75" hidden="1" thickBot="1">
      <c r="A542" s="181" t="str">
        <f t="shared" si="19"/>
        <v>B</v>
      </c>
      <c r="B542" s="182" t="s">
        <v>328</v>
      </c>
      <c r="C542" s="183" t="s">
        <v>329</v>
      </c>
      <c r="D542" s="184">
        <f t="shared" si="20"/>
        <v>0</v>
      </c>
      <c r="E542" s="184">
        <f t="shared" si="20"/>
        <v>0</v>
      </c>
      <c r="F542" s="184">
        <f t="shared" si="20"/>
        <v>0</v>
      </c>
      <c r="G542" s="184">
        <f t="shared" si="20"/>
        <v>0</v>
      </c>
      <c r="H542" s="184">
        <f t="shared" si="20"/>
        <v>0</v>
      </c>
      <c r="I542" s="184">
        <v>0</v>
      </c>
      <c r="J542" s="184">
        <v>0</v>
      </c>
      <c r="K542" s="184">
        <v>0</v>
      </c>
      <c r="L542" s="184">
        <v>0</v>
      </c>
      <c r="M542" s="184">
        <v>0</v>
      </c>
      <c r="N542" s="184">
        <v>0</v>
      </c>
      <c r="O542" s="184">
        <v>0</v>
      </c>
      <c r="P542" s="184">
        <v>0</v>
      </c>
      <c r="Q542" s="184">
        <v>0</v>
      </c>
      <c r="R542" s="184">
        <v>0</v>
      </c>
    </row>
    <row r="543" spans="1:18" ht="15" hidden="1">
      <c r="A543" s="181" t="str">
        <f t="shared" si="19"/>
        <v>B</v>
      </c>
      <c r="B543" s="186" t="s">
        <v>121</v>
      </c>
      <c r="C543" s="186" t="s">
        <v>99</v>
      </c>
      <c r="D543" s="187">
        <f t="shared" si="20"/>
        <v>0</v>
      </c>
      <c r="E543" s="187">
        <f t="shared" si="20"/>
        <v>0</v>
      </c>
      <c r="F543" s="187">
        <f t="shared" si="20"/>
        <v>0</v>
      </c>
      <c r="G543" s="187">
        <f t="shared" si="20"/>
        <v>0</v>
      </c>
      <c r="H543" s="187">
        <f t="shared" si="20"/>
        <v>0</v>
      </c>
      <c r="I543" s="187">
        <v>0</v>
      </c>
      <c r="J543" s="187">
        <v>0</v>
      </c>
      <c r="K543" s="187">
        <v>0</v>
      </c>
      <c r="L543" s="187">
        <v>0</v>
      </c>
      <c r="M543" s="187">
        <v>0</v>
      </c>
      <c r="N543" s="187">
        <v>0</v>
      </c>
      <c r="O543" s="187">
        <v>0</v>
      </c>
      <c r="P543" s="187">
        <v>0</v>
      </c>
      <c r="Q543" s="187">
        <v>0</v>
      </c>
      <c r="R543" s="187">
        <v>0</v>
      </c>
    </row>
    <row r="544" spans="1:18" ht="15" hidden="1">
      <c r="A544" s="181" t="str">
        <f t="shared" si="19"/>
        <v>B</v>
      </c>
      <c r="B544" s="188" t="s">
        <v>121</v>
      </c>
      <c r="C544" s="188" t="s">
        <v>15</v>
      </c>
      <c r="D544" s="189">
        <f t="shared" si="20"/>
        <v>0</v>
      </c>
      <c r="E544" s="189">
        <f t="shared" si="20"/>
        <v>0</v>
      </c>
      <c r="F544" s="189">
        <f t="shared" si="20"/>
        <v>0</v>
      </c>
      <c r="G544" s="189">
        <f t="shared" si="20"/>
        <v>0</v>
      </c>
      <c r="H544" s="189">
        <f t="shared" si="20"/>
        <v>0</v>
      </c>
      <c r="I544" s="189">
        <v>0</v>
      </c>
      <c r="J544" s="189">
        <v>0</v>
      </c>
      <c r="K544" s="189">
        <v>0</v>
      </c>
      <c r="L544" s="189">
        <v>0</v>
      </c>
      <c r="M544" s="189">
        <v>0</v>
      </c>
      <c r="N544" s="189">
        <v>0</v>
      </c>
      <c r="O544" s="189">
        <v>0</v>
      </c>
      <c r="P544" s="189">
        <v>0</v>
      </c>
      <c r="Q544" s="189">
        <v>0</v>
      </c>
      <c r="R544" s="189">
        <v>0</v>
      </c>
    </row>
    <row r="545" spans="1:18" ht="30.75" hidden="1" thickBot="1">
      <c r="A545" s="181" t="str">
        <f t="shared" si="19"/>
        <v>B</v>
      </c>
      <c r="B545" s="182" t="s">
        <v>330</v>
      </c>
      <c r="C545" s="183" t="s">
        <v>331</v>
      </c>
      <c r="D545" s="184">
        <f t="shared" si="20"/>
        <v>0</v>
      </c>
      <c r="E545" s="184">
        <f t="shared" si="20"/>
        <v>0</v>
      </c>
      <c r="F545" s="184">
        <f t="shared" si="20"/>
        <v>0</v>
      </c>
      <c r="G545" s="184">
        <f t="shared" si="20"/>
        <v>0</v>
      </c>
      <c r="H545" s="184">
        <f t="shared" si="20"/>
        <v>0</v>
      </c>
      <c r="I545" s="184">
        <v>0</v>
      </c>
      <c r="J545" s="184">
        <v>0</v>
      </c>
      <c r="K545" s="184">
        <v>0</v>
      </c>
      <c r="L545" s="184">
        <v>0</v>
      </c>
      <c r="M545" s="184">
        <v>0</v>
      </c>
      <c r="N545" s="184">
        <v>0</v>
      </c>
      <c r="O545" s="184">
        <v>0</v>
      </c>
      <c r="P545" s="184">
        <v>0</v>
      </c>
      <c r="Q545" s="184">
        <v>0</v>
      </c>
      <c r="R545" s="184">
        <v>0</v>
      </c>
    </row>
    <row r="546" spans="1:18" ht="15" hidden="1">
      <c r="A546" s="181" t="str">
        <f t="shared" si="19"/>
        <v>B</v>
      </c>
      <c r="B546" s="186" t="s">
        <v>121</v>
      </c>
      <c r="C546" s="186" t="s">
        <v>99</v>
      </c>
      <c r="D546" s="187">
        <f t="shared" si="20"/>
        <v>0</v>
      </c>
      <c r="E546" s="187">
        <f t="shared" si="20"/>
        <v>0</v>
      </c>
      <c r="F546" s="187">
        <f t="shared" si="20"/>
        <v>0</v>
      </c>
      <c r="G546" s="187">
        <f t="shared" si="20"/>
        <v>0</v>
      </c>
      <c r="H546" s="187">
        <f t="shared" si="20"/>
        <v>0</v>
      </c>
      <c r="I546" s="187">
        <v>0</v>
      </c>
      <c r="J546" s="187">
        <v>0</v>
      </c>
      <c r="K546" s="187">
        <v>0</v>
      </c>
      <c r="L546" s="187">
        <v>0</v>
      </c>
      <c r="M546" s="187">
        <v>0</v>
      </c>
      <c r="N546" s="187">
        <v>0</v>
      </c>
      <c r="O546" s="187">
        <v>0</v>
      </c>
      <c r="P546" s="187">
        <v>0</v>
      </c>
      <c r="Q546" s="187">
        <v>0</v>
      </c>
      <c r="R546" s="187">
        <v>0</v>
      </c>
    </row>
    <row r="547" spans="1:18" ht="15" hidden="1">
      <c r="A547" s="181" t="str">
        <f t="shared" si="19"/>
        <v>B</v>
      </c>
      <c r="B547" s="188" t="s">
        <v>121</v>
      </c>
      <c r="C547" s="188" t="s">
        <v>103</v>
      </c>
      <c r="D547" s="189">
        <f t="shared" si="20"/>
        <v>0</v>
      </c>
      <c r="E547" s="189">
        <f t="shared" si="20"/>
        <v>0</v>
      </c>
      <c r="F547" s="189">
        <f t="shared" si="20"/>
        <v>0</v>
      </c>
      <c r="G547" s="189">
        <f t="shared" si="20"/>
        <v>0</v>
      </c>
      <c r="H547" s="189">
        <f t="shared" si="20"/>
        <v>0</v>
      </c>
      <c r="I547" s="189">
        <v>0</v>
      </c>
      <c r="J547" s="189">
        <v>0</v>
      </c>
      <c r="K547" s="189">
        <v>0</v>
      </c>
      <c r="L547" s="189">
        <v>0</v>
      </c>
      <c r="M547" s="189">
        <v>0</v>
      </c>
      <c r="N547" s="189">
        <v>0</v>
      </c>
      <c r="O547" s="189">
        <v>0</v>
      </c>
      <c r="P547" s="189">
        <v>0</v>
      </c>
      <c r="Q547" s="189">
        <v>0</v>
      </c>
      <c r="R547" s="189">
        <v>0</v>
      </c>
    </row>
    <row r="548" spans="1:18" ht="15" hidden="1">
      <c r="A548" s="181" t="str">
        <f t="shared" si="19"/>
        <v>B</v>
      </c>
      <c r="B548" s="188" t="s">
        <v>121</v>
      </c>
      <c r="C548" s="188" t="s">
        <v>15</v>
      </c>
      <c r="D548" s="189">
        <f t="shared" si="20"/>
        <v>0</v>
      </c>
      <c r="E548" s="189">
        <f t="shared" si="20"/>
        <v>0</v>
      </c>
      <c r="F548" s="189">
        <f t="shared" si="20"/>
        <v>0</v>
      </c>
      <c r="G548" s="189">
        <f t="shared" si="20"/>
        <v>0</v>
      </c>
      <c r="H548" s="189">
        <f t="shared" si="20"/>
        <v>0</v>
      </c>
      <c r="I548" s="189">
        <v>0</v>
      </c>
      <c r="J548" s="189">
        <v>0</v>
      </c>
      <c r="K548" s="189">
        <v>0</v>
      </c>
      <c r="L548" s="189">
        <v>0</v>
      </c>
      <c r="M548" s="189">
        <v>0</v>
      </c>
      <c r="N548" s="189">
        <v>0</v>
      </c>
      <c r="O548" s="189">
        <v>0</v>
      </c>
      <c r="P548" s="189">
        <v>0</v>
      </c>
      <c r="Q548" s="189">
        <v>0</v>
      </c>
      <c r="R548" s="189">
        <v>0</v>
      </c>
    </row>
    <row r="549" spans="1:18" ht="15" hidden="1">
      <c r="A549" s="181" t="str">
        <f t="shared" si="19"/>
        <v>B</v>
      </c>
      <c r="B549" s="188" t="s">
        <v>121</v>
      </c>
      <c r="C549" s="188" t="s">
        <v>104</v>
      </c>
      <c r="D549" s="189">
        <f t="shared" si="20"/>
        <v>0</v>
      </c>
      <c r="E549" s="189">
        <f t="shared" si="20"/>
        <v>0</v>
      </c>
      <c r="F549" s="189">
        <f t="shared" si="20"/>
        <v>0</v>
      </c>
      <c r="G549" s="189">
        <f t="shared" si="20"/>
        <v>0</v>
      </c>
      <c r="H549" s="189">
        <f t="shared" si="20"/>
        <v>0</v>
      </c>
      <c r="I549" s="189">
        <v>0</v>
      </c>
      <c r="J549" s="189">
        <v>0</v>
      </c>
      <c r="K549" s="189">
        <v>0</v>
      </c>
      <c r="L549" s="189">
        <v>0</v>
      </c>
      <c r="M549" s="189">
        <v>0</v>
      </c>
      <c r="N549" s="189">
        <v>0</v>
      </c>
      <c r="O549" s="189">
        <v>0</v>
      </c>
      <c r="P549" s="189">
        <v>0</v>
      </c>
      <c r="Q549" s="189">
        <v>0</v>
      </c>
      <c r="R549" s="189">
        <v>0</v>
      </c>
    </row>
    <row r="550" spans="1:18" ht="15.75" hidden="1" thickBot="1">
      <c r="A550" s="181" t="str">
        <f t="shared" si="19"/>
        <v>B</v>
      </c>
      <c r="B550" s="182" t="s">
        <v>332</v>
      </c>
      <c r="C550" s="183" t="s">
        <v>333</v>
      </c>
      <c r="D550" s="184">
        <f t="shared" si="20"/>
        <v>0</v>
      </c>
      <c r="E550" s="184">
        <f t="shared" si="20"/>
        <v>0</v>
      </c>
      <c r="F550" s="184">
        <f t="shared" si="20"/>
        <v>0</v>
      </c>
      <c r="G550" s="184">
        <f t="shared" si="20"/>
        <v>0</v>
      </c>
      <c r="H550" s="184">
        <f t="shared" si="20"/>
        <v>0</v>
      </c>
      <c r="I550" s="184">
        <v>0</v>
      </c>
      <c r="J550" s="184">
        <v>0</v>
      </c>
      <c r="K550" s="184">
        <v>0</v>
      </c>
      <c r="L550" s="184">
        <v>0</v>
      </c>
      <c r="M550" s="184">
        <v>0</v>
      </c>
      <c r="N550" s="184">
        <v>0</v>
      </c>
      <c r="O550" s="184">
        <v>0</v>
      </c>
      <c r="P550" s="184">
        <v>0</v>
      </c>
      <c r="Q550" s="184">
        <v>0</v>
      </c>
      <c r="R550" s="184">
        <v>0</v>
      </c>
    </row>
    <row r="551" spans="1:18" ht="15" hidden="1">
      <c r="A551" s="181" t="str">
        <f t="shared" si="19"/>
        <v>B</v>
      </c>
      <c r="B551" s="186" t="s">
        <v>121</v>
      </c>
      <c r="C551" s="186" t="s">
        <v>99</v>
      </c>
      <c r="D551" s="187">
        <f t="shared" si="20"/>
        <v>0</v>
      </c>
      <c r="E551" s="187">
        <f t="shared" si="20"/>
        <v>0</v>
      </c>
      <c r="F551" s="187">
        <f t="shared" si="20"/>
        <v>0</v>
      </c>
      <c r="G551" s="187">
        <f t="shared" si="20"/>
        <v>0</v>
      </c>
      <c r="H551" s="187">
        <f t="shared" si="20"/>
        <v>0</v>
      </c>
      <c r="I551" s="187">
        <v>0</v>
      </c>
      <c r="J551" s="187">
        <v>0</v>
      </c>
      <c r="K551" s="187">
        <v>0</v>
      </c>
      <c r="L551" s="187">
        <v>0</v>
      </c>
      <c r="M551" s="187">
        <v>0</v>
      </c>
      <c r="N551" s="187">
        <v>0</v>
      </c>
      <c r="O551" s="187">
        <v>0</v>
      </c>
      <c r="P551" s="187">
        <v>0</v>
      </c>
      <c r="Q551" s="187">
        <v>0</v>
      </c>
      <c r="R551" s="187">
        <v>0</v>
      </c>
    </row>
    <row r="552" spans="1:18" ht="15" hidden="1">
      <c r="A552" s="181" t="str">
        <f t="shared" si="19"/>
        <v>B</v>
      </c>
      <c r="B552" s="188" t="s">
        <v>121</v>
      </c>
      <c r="C552" s="188" t="s">
        <v>103</v>
      </c>
      <c r="D552" s="189">
        <f t="shared" si="20"/>
        <v>0</v>
      </c>
      <c r="E552" s="189">
        <f t="shared" si="20"/>
        <v>0</v>
      </c>
      <c r="F552" s="189">
        <f t="shared" si="20"/>
        <v>0</v>
      </c>
      <c r="G552" s="189">
        <f t="shared" si="20"/>
        <v>0</v>
      </c>
      <c r="H552" s="189">
        <f t="shared" si="20"/>
        <v>0</v>
      </c>
      <c r="I552" s="189">
        <v>0</v>
      </c>
      <c r="J552" s="189">
        <v>0</v>
      </c>
      <c r="K552" s="189">
        <v>0</v>
      </c>
      <c r="L552" s="189">
        <v>0</v>
      </c>
      <c r="M552" s="189">
        <v>0</v>
      </c>
      <c r="N552" s="189">
        <v>0</v>
      </c>
      <c r="O552" s="189">
        <v>0</v>
      </c>
      <c r="P552" s="189">
        <v>0</v>
      </c>
      <c r="Q552" s="189">
        <v>0</v>
      </c>
      <c r="R552" s="189">
        <v>0</v>
      </c>
    </row>
    <row r="553" spans="1:18" ht="30.75" hidden="1" thickBot="1">
      <c r="A553" s="181" t="str">
        <f t="shared" si="19"/>
        <v>B</v>
      </c>
      <c r="B553" s="182" t="s">
        <v>334</v>
      </c>
      <c r="C553" s="183" t="s">
        <v>335</v>
      </c>
      <c r="D553" s="184">
        <f t="shared" si="20"/>
        <v>0</v>
      </c>
      <c r="E553" s="184">
        <f t="shared" si="20"/>
        <v>0</v>
      </c>
      <c r="F553" s="184">
        <f t="shared" si="20"/>
        <v>0</v>
      </c>
      <c r="G553" s="184">
        <f t="shared" si="20"/>
        <v>0</v>
      </c>
      <c r="H553" s="184">
        <f t="shared" si="20"/>
        <v>0</v>
      </c>
      <c r="I553" s="184">
        <v>0</v>
      </c>
      <c r="J553" s="184">
        <v>0</v>
      </c>
      <c r="K553" s="184">
        <v>0</v>
      </c>
      <c r="L553" s="184">
        <v>0</v>
      </c>
      <c r="M553" s="184">
        <v>0</v>
      </c>
      <c r="N553" s="184">
        <v>0</v>
      </c>
      <c r="O553" s="184">
        <v>0</v>
      </c>
      <c r="P553" s="184">
        <v>0</v>
      </c>
      <c r="Q553" s="184">
        <v>0</v>
      </c>
      <c r="R553" s="184">
        <v>0</v>
      </c>
    </row>
    <row r="554" spans="1:18" ht="15" hidden="1">
      <c r="A554" s="181" t="str">
        <f t="shared" si="19"/>
        <v>B</v>
      </c>
      <c r="B554" s="186" t="s">
        <v>121</v>
      </c>
      <c r="C554" s="186" t="s">
        <v>99</v>
      </c>
      <c r="D554" s="187">
        <f t="shared" si="20"/>
        <v>0</v>
      </c>
      <c r="E554" s="187">
        <f t="shared" si="20"/>
        <v>0</v>
      </c>
      <c r="F554" s="187">
        <f t="shared" si="20"/>
        <v>0</v>
      </c>
      <c r="G554" s="187">
        <f t="shared" si="20"/>
        <v>0</v>
      </c>
      <c r="H554" s="187">
        <f t="shared" si="20"/>
        <v>0</v>
      </c>
      <c r="I554" s="187">
        <v>0</v>
      </c>
      <c r="J554" s="187">
        <v>0</v>
      </c>
      <c r="K554" s="187">
        <v>0</v>
      </c>
      <c r="L554" s="187">
        <v>0</v>
      </c>
      <c r="M554" s="187">
        <v>0</v>
      </c>
      <c r="N554" s="187">
        <v>0</v>
      </c>
      <c r="O554" s="187">
        <v>0</v>
      </c>
      <c r="P554" s="187">
        <v>0</v>
      </c>
      <c r="Q554" s="187">
        <v>0</v>
      </c>
      <c r="R554" s="187">
        <v>0</v>
      </c>
    </row>
    <row r="555" spans="1:18" ht="15" hidden="1">
      <c r="A555" s="181" t="str">
        <f t="shared" si="19"/>
        <v>B</v>
      </c>
      <c r="B555" s="188" t="s">
        <v>121</v>
      </c>
      <c r="C555" s="188" t="s">
        <v>103</v>
      </c>
      <c r="D555" s="189">
        <f t="shared" si="20"/>
        <v>0</v>
      </c>
      <c r="E555" s="189">
        <f t="shared" si="20"/>
        <v>0</v>
      </c>
      <c r="F555" s="189">
        <f t="shared" si="20"/>
        <v>0</v>
      </c>
      <c r="G555" s="189">
        <f t="shared" si="20"/>
        <v>0</v>
      </c>
      <c r="H555" s="189">
        <f t="shared" si="20"/>
        <v>0</v>
      </c>
      <c r="I555" s="189">
        <v>0</v>
      </c>
      <c r="J555" s="189">
        <v>0</v>
      </c>
      <c r="K555" s="189">
        <v>0</v>
      </c>
      <c r="L555" s="189">
        <v>0</v>
      </c>
      <c r="M555" s="189">
        <v>0</v>
      </c>
      <c r="N555" s="189">
        <v>0</v>
      </c>
      <c r="O555" s="189">
        <v>0</v>
      </c>
      <c r="P555" s="189">
        <v>0</v>
      </c>
      <c r="Q555" s="189">
        <v>0</v>
      </c>
      <c r="R555" s="189">
        <v>0</v>
      </c>
    </row>
    <row r="556" spans="1:18" ht="30.75" hidden="1" thickBot="1">
      <c r="A556" s="181" t="str">
        <f t="shared" si="19"/>
        <v>B</v>
      </c>
      <c r="B556" s="182" t="s">
        <v>336</v>
      </c>
      <c r="C556" s="183" t="s">
        <v>337</v>
      </c>
      <c r="D556" s="184">
        <f t="shared" si="20"/>
        <v>0</v>
      </c>
      <c r="E556" s="184">
        <f t="shared" si="20"/>
        <v>0</v>
      </c>
      <c r="F556" s="184">
        <f t="shared" si="20"/>
        <v>0</v>
      </c>
      <c r="G556" s="184">
        <f t="shared" si="20"/>
        <v>0</v>
      </c>
      <c r="H556" s="184">
        <f t="shared" si="20"/>
        <v>0</v>
      </c>
      <c r="I556" s="184">
        <v>0</v>
      </c>
      <c r="J556" s="184">
        <v>0</v>
      </c>
      <c r="K556" s="184">
        <v>0</v>
      </c>
      <c r="L556" s="184">
        <v>0</v>
      </c>
      <c r="M556" s="184">
        <v>0</v>
      </c>
      <c r="N556" s="184">
        <v>0</v>
      </c>
      <c r="O556" s="184">
        <v>0</v>
      </c>
      <c r="P556" s="184">
        <v>0</v>
      </c>
      <c r="Q556" s="184">
        <v>0</v>
      </c>
      <c r="R556" s="184">
        <v>0</v>
      </c>
    </row>
    <row r="557" spans="1:18" ht="15" hidden="1">
      <c r="A557" s="181" t="str">
        <f t="shared" si="19"/>
        <v>B</v>
      </c>
      <c r="B557" s="186" t="s">
        <v>121</v>
      </c>
      <c r="C557" s="186" t="s">
        <v>99</v>
      </c>
      <c r="D557" s="187">
        <f t="shared" si="20"/>
        <v>0</v>
      </c>
      <c r="E557" s="187">
        <f t="shared" si="20"/>
        <v>0</v>
      </c>
      <c r="F557" s="187">
        <f t="shared" si="20"/>
        <v>0</v>
      </c>
      <c r="G557" s="187">
        <f t="shared" si="20"/>
        <v>0</v>
      </c>
      <c r="H557" s="187">
        <f t="shared" si="20"/>
        <v>0</v>
      </c>
      <c r="I557" s="187">
        <v>0</v>
      </c>
      <c r="J557" s="187">
        <v>0</v>
      </c>
      <c r="K557" s="187">
        <v>0</v>
      </c>
      <c r="L557" s="187">
        <v>0</v>
      </c>
      <c r="M557" s="187">
        <v>0</v>
      </c>
      <c r="N557" s="187">
        <v>0</v>
      </c>
      <c r="O557" s="187">
        <v>0</v>
      </c>
      <c r="P557" s="187">
        <v>0</v>
      </c>
      <c r="Q557" s="187">
        <v>0</v>
      </c>
      <c r="R557" s="187">
        <v>0</v>
      </c>
    </row>
    <row r="558" spans="1:18" ht="15" hidden="1">
      <c r="A558" s="181" t="str">
        <f t="shared" si="19"/>
        <v>B</v>
      </c>
      <c r="B558" s="188" t="s">
        <v>121</v>
      </c>
      <c r="C558" s="188" t="s">
        <v>103</v>
      </c>
      <c r="D558" s="189">
        <f t="shared" si="20"/>
        <v>0</v>
      </c>
      <c r="E558" s="189">
        <f t="shared" si="20"/>
        <v>0</v>
      </c>
      <c r="F558" s="189">
        <f t="shared" si="20"/>
        <v>0</v>
      </c>
      <c r="G558" s="189">
        <f t="shared" si="20"/>
        <v>0</v>
      </c>
      <c r="H558" s="189">
        <f t="shared" si="20"/>
        <v>0</v>
      </c>
      <c r="I558" s="189">
        <v>0</v>
      </c>
      <c r="J558" s="189">
        <v>0</v>
      </c>
      <c r="K558" s="189">
        <v>0</v>
      </c>
      <c r="L558" s="189">
        <v>0</v>
      </c>
      <c r="M558" s="189">
        <v>0</v>
      </c>
      <c r="N558" s="189">
        <v>0</v>
      </c>
      <c r="O558" s="189">
        <v>0</v>
      </c>
      <c r="P558" s="189">
        <v>0</v>
      </c>
      <c r="Q558" s="189">
        <v>0</v>
      </c>
      <c r="R558" s="189">
        <v>0</v>
      </c>
    </row>
    <row r="559" spans="1:18" ht="15.75" hidden="1" thickBot="1">
      <c r="A559" s="181" t="str">
        <f t="shared" si="19"/>
        <v>B</v>
      </c>
      <c r="B559" s="182" t="s">
        <v>338</v>
      </c>
      <c r="C559" s="183" t="s">
        <v>339</v>
      </c>
      <c r="D559" s="184">
        <f t="shared" si="20"/>
        <v>0</v>
      </c>
      <c r="E559" s="184">
        <f t="shared" si="20"/>
        <v>0</v>
      </c>
      <c r="F559" s="184">
        <f t="shared" si="20"/>
        <v>0</v>
      </c>
      <c r="G559" s="184">
        <f t="shared" si="20"/>
        <v>0</v>
      </c>
      <c r="H559" s="184">
        <f t="shared" si="20"/>
        <v>0</v>
      </c>
      <c r="I559" s="184">
        <v>0</v>
      </c>
      <c r="J559" s="184">
        <v>0</v>
      </c>
      <c r="K559" s="184">
        <v>0</v>
      </c>
      <c r="L559" s="184">
        <v>0</v>
      </c>
      <c r="M559" s="184">
        <v>0</v>
      </c>
      <c r="N559" s="184">
        <v>0</v>
      </c>
      <c r="O559" s="184">
        <v>0</v>
      </c>
      <c r="P559" s="184">
        <v>0</v>
      </c>
      <c r="Q559" s="184">
        <v>0</v>
      </c>
      <c r="R559" s="184">
        <v>0</v>
      </c>
    </row>
    <row r="560" spans="1:18" ht="15" hidden="1">
      <c r="A560" s="181" t="str">
        <f t="shared" si="19"/>
        <v>B</v>
      </c>
      <c r="B560" s="186" t="s">
        <v>121</v>
      </c>
      <c r="C560" s="186" t="s">
        <v>99</v>
      </c>
      <c r="D560" s="187">
        <f t="shared" si="20"/>
        <v>0</v>
      </c>
      <c r="E560" s="187">
        <f t="shared" si="20"/>
        <v>0</v>
      </c>
      <c r="F560" s="187">
        <f t="shared" si="20"/>
        <v>0</v>
      </c>
      <c r="G560" s="187">
        <f t="shared" si="20"/>
        <v>0</v>
      </c>
      <c r="H560" s="187">
        <f t="shared" si="20"/>
        <v>0</v>
      </c>
      <c r="I560" s="187">
        <v>0</v>
      </c>
      <c r="J560" s="187">
        <v>0</v>
      </c>
      <c r="K560" s="187">
        <v>0</v>
      </c>
      <c r="L560" s="187">
        <v>0</v>
      </c>
      <c r="M560" s="187">
        <v>0</v>
      </c>
      <c r="N560" s="187">
        <v>0</v>
      </c>
      <c r="O560" s="187">
        <v>0</v>
      </c>
      <c r="P560" s="187">
        <v>0</v>
      </c>
      <c r="Q560" s="187">
        <v>0</v>
      </c>
      <c r="R560" s="187">
        <v>0</v>
      </c>
    </row>
    <row r="561" spans="1:18" ht="15" hidden="1">
      <c r="A561" s="181" t="str">
        <f t="shared" si="19"/>
        <v>B</v>
      </c>
      <c r="B561" s="188" t="s">
        <v>121</v>
      </c>
      <c r="C561" s="188" t="s">
        <v>15</v>
      </c>
      <c r="D561" s="189">
        <f t="shared" si="20"/>
        <v>0</v>
      </c>
      <c r="E561" s="189">
        <f t="shared" si="20"/>
        <v>0</v>
      </c>
      <c r="F561" s="189">
        <f t="shared" si="20"/>
        <v>0</v>
      </c>
      <c r="G561" s="189">
        <f t="shared" si="20"/>
        <v>0</v>
      </c>
      <c r="H561" s="189">
        <f t="shared" si="20"/>
        <v>0</v>
      </c>
      <c r="I561" s="189">
        <v>0</v>
      </c>
      <c r="J561" s="189">
        <v>0</v>
      </c>
      <c r="K561" s="189">
        <v>0</v>
      </c>
      <c r="L561" s="189">
        <v>0</v>
      </c>
      <c r="M561" s="189">
        <v>0</v>
      </c>
      <c r="N561" s="189">
        <v>0</v>
      </c>
      <c r="O561" s="189">
        <v>0</v>
      </c>
      <c r="P561" s="189">
        <v>0</v>
      </c>
      <c r="Q561" s="189">
        <v>0</v>
      </c>
      <c r="R561" s="189">
        <v>0</v>
      </c>
    </row>
    <row r="562" spans="1:18" ht="30.75" hidden="1" thickBot="1">
      <c r="A562" s="181" t="str">
        <f t="shared" si="19"/>
        <v>B</v>
      </c>
      <c r="B562" s="182" t="s">
        <v>340</v>
      </c>
      <c r="C562" s="183" t="s">
        <v>341</v>
      </c>
      <c r="D562" s="184">
        <f t="shared" si="20"/>
        <v>0</v>
      </c>
      <c r="E562" s="184">
        <f t="shared" si="20"/>
        <v>0</v>
      </c>
      <c r="F562" s="184">
        <f t="shared" si="20"/>
        <v>0</v>
      </c>
      <c r="G562" s="184">
        <f t="shared" si="20"/>
        <v>0</v>
      </c>
      <c r="H562" s="184">
        <f t="shared" si="20"/>
        <v>0</v>
      </c>
      <c r="I562" s="184">
        <v>0</v>
      </c>
      <c r="J562" s="184">
        <v>0</v>
      </c>
      <c r="K562" s="184">
        <v>0</v>
      </c>
      <c r="L562" s="184">
        <v>0</v>
      </c>
      <c r="M562" s="184">
        <v>0</v>
      </c>
      <c r="N562" s="184">
        <v>0</v>
      </c>
      <c r="O562" s="184">
        <v>0</v>
      </c>
      <c r="P562" s="184">
        <v>0</v>
      </c>
      <c r="Q562" s="184">
        <v>0</v>
      </c>
      <c r="R562" s="184">
        <v>0</v>
      </c>
    </row>
    <row r="563" spans="1:18" ht="15" hidden="1">
      <c r="A563" s="181" t="str">
        <f t="shared" si="19"/>
        <v>B</v>
      </c>
      <c r="B563" s="186" t="s">
        <v>121</v>
      </c>
      <c r="C563" s="186" t="s">
        <v>99</v>
      </c>
      <c r="D563" s="187">
        <f t="shared" si="20"/>
        <v>0</v>
      </c>
      <c r="E563" s="187">
        <f t="shared" si="20"/>
        <v>0</v>
      </c>
      <c r="F563" s="187">
        <f t="shared" si="20"/>
        <v>0</v>
      </c>
      <c r="G563" s="187">
        <f t="shared" si="20"/>
        <v>0</v>
      </c>
      <c r="H563" s="187">
        <f t="shared" si="20"/>
        <v>0</v>
      </c>
      <c r="I563" s="187">
        <v>0</v>
      </c>
      <c r="J563" s="187">
        <v>0</v>
      </c>
      <c r="K563" s="187">
        <v>0</v>
      </c>
      <c r="L563" s="187">
        <v>0</v>
      </c>
      <c r="M563" s="187">
        <v>0</v>
      </c>
      <c r="N563" s="187">
        <v>0</v>
      </c>
      <c r="O563" s="187">
        <v>0</v>
      </c>
      <c r="P563" s="187">
        <v>0</v>
      </c>
      <c r="Q563" s="187">
        <v>0</v>
      </c>
      <c r="R563" s="187">
        <v>0</v>
      </c>
    </row>
    <row r="564" spans="1:18" ht="15" hidden="1">
      <c r="A564" s="181" t="str">
        <f t="shared" si="19"/>
        <v>B</v>
      </c>
      <c r="B564" s="188" t="s">
        <v>121</v>
      </c>
      <c r="C564" s="188" t="s">
        <v>103</v>
      </c>
      <c r="D564" s="189">
        <f t="shared" si="20"/>
        <v>0</v>
      </c>
      <c r="E564" s="189">
        <f t="shared" si="20"/>
        <v>0</v>
      </c>
      <c r="F564" s="189">
        <f t="shared" si="20"/>
        <v>0</v>
      </c>
      <c r="G564" s="189">
        <f t="shared" si="20"/>
        <v>0</v>
      </c>
      <c r="H564" s="189">
        <f t="shared" si="20"/>
        <v>0</v>
      </c>
      <c r="I564" s="189">
        <v>0</v>
      </c>
      <c r="J564" s="189">
        <v>0</v>
      </c>
      <c r="K564" s="189">
        <v>0</v>
      </c>
      <c r="L564" s="189">
        <v>0</v>
      </c>
      <c r="M564" s="189">
        <v>0</v>
      </c>
      <c r="N564" s="189">
        <v>0</v>
      </c>
      <c r="O564" s="189">
        <v>0</v>
      </c>
      <c r="P564" s="189">
        <v>0</v>
      </c>
      <c r="Q564" s="189">
        <v>0</v>
      </c>
      <c r="R564" s="189">
        <v>0</v>
      </c>
    </row>
    <row r="565" spans="1:18" ht="15" hidden="1">
      <c r="A565" s="181" t="str">
        <f t="shared" si="19"/>
        <v>B</v>
      </c>
      <c r="B565" s="188" t="s">
        <v>121</v>
      </c>
      <c r="C565" s="188" t="s">
        <v>104</v>
      </c>
      <c r="D565" s="189">
        <f t="shared" si="20"/>
        <v>0</v>
      </c>
      <c r="E565" s="189">
        <f t="shared" si="20"/>
        <v>0</v>
      </c>
      <c r="F565" s="189">
        <f t="shared" si="20"/>
        <v>0</v>
      </c>
      <c r="G565" s="189">
        <f t="shared" si="20"/>
        <v>0</v>
      </c>
      <c r="H565" s="189">
        <f t="shared" si="20"/>
        <v>0</v>
      </c>
      <c r="I565" s="189">
        <v>0</v>
      </c>
      <c r="J565" s="189">
        <v>0</v>
      </c>
      <c r="K565" s="189">
        <v>0</v>
      </c>
      <c r="L565" s="189">
        <v>0</v>
      </c>
      <c r="M565" s="189">
        <v>0</v>
      </c>
      <c r="N565" s="189">
        <v>0</v>
      </c>
      <c r="O565" s="189">
        <v>0</v>
      </c>
      <c r="P565" s="189">
        <v>0</v>
      </c>
      <c r="Q565" s="189">
        <v>0</v>
      </c>
      <c r="R565" s="189">
        <v>0</v>
      </c>
    </row>
    <row r="566" spans="1:18" ht="30.75" thickBot="1">
      <c r="A566" s="181" t="str">
        <f t="shared" si="19"/>
        <v>A</v>
      </c>
      <c r="B566" s="182" t="s">
        <v>342</v>
      </c>
      <c r="C566" s="183" t="s">
        <v>343</v>
      </c>
      <c r="D566" s="184">
        <f t="shared" si="20"/>
        <v>2100000</v>
      </c>
      <c r="E566" s="184">
        <f t="shared" si="20"/>
        <v>100000</v>
      </c>
      <c r="F566" s="184">
        <f t="shared" si="20"/>
        <v>600000</v>
      </c>
      <c r="G566" s="184">
        <f t="shared" si="20"/>
        <v>1250000</v>
      </c>
      <c r="H566" s="184">
        <f t="shared" si="20"/>
        <v>150000</v>
      </c>
      <c r="I566" s="184">
        <v>0</v>
      </c>
      <c r="J566" s="184">
        <v>0</v>
      </c>
      <c r="K566" s="184">
        <v>0</v>
      </c>
      <c r="L566" s="184">
        <v>0</v>
      </c>
      <c r="M566" s="184">
        <v>0</v>
      </c>
      <c r="N566" s="184">
        <v>2100000</v>
      </c>
      <c r="O566" s="184">
        <v>100000</v>
      </c>
      <c r="P566" s="184">
        <v>600000</v>
      </c>
      <c r="Q566" s="184">
        <v>1250000</v>
      </c>
      <c r="R566" s="184">
        <v>150000</v>
      </c>
    </row>
    <row r="567" spans="1:18" ht="15.75" hidden="1" thickTop="1">
      <c r="A567" s="181" t="str">
        <f t="shared" si="19"/>
        <v>B</v>
      </c>
      <c r="B567" s="186" t="s">
        <v>121</v>
      </c>
      <c r="C567" s="186" t="s">
        <v>99</v>
      </c>
      <c r="D567" s="187">
        <f t="shared" si="20"/>
        <v>0</v>
      </c>
      <c r="E567" s="187">
        <f t="shared" si="20"/>
        <v>0</v>
      </c>
      <c r="F567" s="187">
        <f t="shared" si="20"/>
        <v>0</v>
      </c>
      <c r="G567" s="187">
        <f t="shared" si="20"/>
        <v>0</v>
      </c>
      <c r="H567" s="187">
        <f t="shared" si="20"/>
        <v>0</v>
      </c>
      <c r="I567" s="187">
        <v>0</v>
      </c>
      <c r="J567" s="187">
        <v>0</v>
      </c>
      <c r="K567" s="187">
        <v>0</v>
      </c>
      <c r="L567" s="187">
        <v>0</v>
      </c>
      <c r="M567" s="187">
        <v>0</v>
      </c>
      <c r="N567" s="187">
        <v>0</v>
      </c>
      <c r="O567" s="187">
        <v>0</v>
      </c>
      <c r="P567" s="187">
        <v>0</v>
      </c>
      <c r="Q567" s="187">
        <v>0</v>
      </c>
      <c r="R567" s="187">
        <v>0</v>
      </c>
    </row>
    <row r="568" spans="1:18" ht="15.75" hidden="1" thickTop="1">
      <c r="A568" s="181" t="str">
        <f t="shared" si="19"/>
        <v>B</v>
      </c>
      <c r="B568" s="188" t="s">
        <v>121</v>
      </c>
      <c r="C568" s="188" t="s">
        <v>100</v>
      </c>
      <c r="D568" s="189">
        <f t="shared" si="20"/>
        <v>0</v>
      </c>
      <c r="E568" s="189">
        <f t="shared" si="20"/>
        <v>0</v>
      </c>
      <c r="F568" s="189">
        <f t="shared" si="20"/>
        <v>0</v>
      </c>
      <c r="G568" s="189">
        <f t="shared" si="20"/>
        <v>0</v>
      </c>
      <c r="H568" s="189">
        <f t="shared" si="20"/>
        <v>0</v>
      </c>
      <c r="I568" s="189">
        <v>0</v>
      </c>
      <c r="J568" s="189">
        <v>0</v>
      </c>
      <c r="K568" s="189">
        <v>0</v>
      </c>
      <c r="L568" s="189">
        <v>0</v>
      </c>
      <c r="M568" s="189">
        <v>0</v>
      </c>
      <c r="N568" s="189">
        <v>0</v>
      </c>
      <c r="O568" s="189">
        <v>0</v>
      </c>
      <c r="P568" s="189">
        <v>0</v>
      </c>
      <c r="Q568" s="189">
        <v>0</v>
      </c>
      <c r="R568" s="189">
        <v>0</v>
      </c>
    </row>
    <row r="569" spans="1:18" ht="15.75" hidden="1" thickTop="1">
      <c r="A569" s="181" t="str">
        <f t="shared" si="19"/>
        <v>B</v>
      </c>
      <c r="B569" s="188" t="s">
        <v>121</v>
      </c>
      <c r="C569" s="188" t="s">
        <v>101</v>
      </c>
      <c r="D569" s="189">
        <f t="shared" si="20"/>
        <v>0</v>
      </c>
      <c r="E569" s="189">
        <f t="shared" si="20"/>
        <v>0</v>
      </c>
      <c r="F569" s="189">
        <f t="shared" si="20"/>
        <v>0</v>
      </c>
      <c r="G569" s="189">
        <f t="shared" si="20"/>
        <v>0</v>
      </c>
      <c r="H569" s="189">
        <f t="shared" si="20"/>
        <v>0</v>
      </c>
      <c r="I569" s="189">
        <v>0</v>
      </c>
      <c r="J569" s="189">
        <v>0</v>
      </c>
      <c r="K569" s="189">
        <v>0</v>
      </c>
      <c r="L569" s="189">
        <v>0</v>
      </c>
      <c r="M569" s="189">
        <v>0</v>
      </c>
      <c r="N569" s="189">
        <v>0</v>
      </c>
      <c r="O569" s="189">
        <v>0</v>
      </c>
      <c r="P569" s="189">
        <v>0</v>
      </c>
      <c r="Q569" s="189">
        <v>0</v>
      </c>
      <c r="R569" s="189">
        <v>0</v>
      </c>
    </row>
    <row r="570" spans="1:18" ht="15.75" hidden="1" thickTop="1">
      <c r="A570" s="181" t="str">
        <f t="shared" si="19"/>
        <v>B</v>
      </c>
      <c r="B570" s="188" t="s">
        <v>121</v>
      </c>
      <c r="C570" s="188" t="s">
        <v>103</v>
      </c>
      <c r="D570" s="189">
        <f t="shared" si="20"/>
        <v>0</v>
      </c>
      <c r="E570" s="189">
        <f t="shared" si="20"/>
        <v>0</v>
      </c>
      <c r="F570" s="189">
        <f t="shared" si="20"/>
        <v>0</v>
      </c>
      <c r="G570" s="189">
        <f t="shared" si="20"/>
        <v>0</v>
      </c>
      <c r="H570" s="189">
        <f t="shared" si="20"/>
        <v>0</v>
      </c>
      <c r="I570" s="189">
        <v>0</v>
      </c>
      <c r="J570" s="189">
        <v>0</v>
      </c>
      <c r="K570" s="189">
        <v>0</v>
      </c>
      <c r="L570" s="189">
        <v>0</v>
      </c>
      <c r="M570" s="189">
        <v>0</v>
      </c>
      <c r="N570" s="189">
        <v>0</v>
      </c>
      <c r="O570" s="189">
        <v>0</v>
      </c>
      <c r="P570" s="189">
        <v>0</v>
      </c>
      <c r="Q570" s="189">
        <v>0</v>
      </c>
      <c r="R570" s="189">
        <v>0</v>
      </c>
    </row>
    <row r="571" spans="1:18" ht="15.75" hidden="1" thickTop="1">
      <c r="A571" s="181" t="str">
        <f t="shared" si="19"/>
        <v>B</v>
      </c>
      <c r="B571" s="188" t="s">
        <v>121</v>
      </c>
      <c r="C571" s="188" t="s">
        <v>104</v>
      </c>
      <c r="D571" s="189">
        <f t="shared" si="20"/>
        <v>0</v>
      </c>
      <c r="E571" s="189">
        <f t="shared" si="20"/>
        <v>0</v>
      </c>
      <c r="F571" s="189">
        <f t="shared" si="20"/>
        <v>0</v>
      </c>
      <c r="G571" s="189">
        <f t="shared" si="20"/>
        <v>0</v>
      </c>
      <c r="H571" s="189">
        <f t="shared" si="20"/>
        <v>0</v>
      </c>
      <c r="I571" s="189">
        <v>0</v>
      </c>
      <c r="J571" s="189">
        <v>0</v>
      </c>
      <c r="K571" s="189">
        <v>0</v>
      </c>
      <c r="L571" s="189">
        <v>0</v>
      </c>
      <c r="M571" s="189">
        <v>0</v>
      </c>
      <c r="N571" s="189">
        <v>0</v>
      </c>
      <c r="O571" s="189">
        <v>0</v>
      </c>
      <c r="P571" s="189">
        <v>0</v>
      </c>
      <c r="Q571" s="189">
        <v>0</v>
      </c>
      <c r="R571" s="189">
        <v>0</v>
      </c>
    </row>
    <row r="572" spans="1:18" ht="15.75" hidden="1" thickTop="1">
      <c r="A572" s="181" t="str">
        <f t="shared" si="19"/>
        <v>B</v>
      </c>
      <c r="B572" s="188" t="s">
        <v>121</v>
      </c>
      <c r="C572" s="188" t="s">
        <v>105</v>
      </c>
      <c r="D572" s="189">
        <f t="shared" si="20"/>
        <v>0</v>
      </c>
      <c r="E572" s="189">
        <f t="shared" si="20"/>
        <v>0</v>
      </c>
      <c r="F572" s="189">
        <f t="shared" si="20"/>
        <v>0</v>
      </c>
      <c r="G572" s="189">
        <f t="shared" si="20"/>
        <v>0</v>
      </c>
      <c r="H572" s="189">
        <f t="shared" si="20"/>
        <v>0</v>
      </c>
      <c r="I572" s="189">
        <v>0</v>
      </c>
      <c r="J572" s="189">
        <v>0</v>
      </c>
      <c r="K572" s="189">
        <v>0</v>
      </c>
      <c r="L572" s="189">
        <v>0</v>
      </c>
      <c r="M572" s="189">
        <v>0</v>
      </c>
      <c r="N572" s="189">
        <v>0</v>
      </c>
      <c r="O572" s="189">
        <v>0</v>
      </c>
      <c r="P572" s="189">
        <v>0</v>
      </c>
      <c r="Q572" s="189">
        <v>0</v>
      </c>
      <c r="R572" s="189">
        <v>0</v>
      </c>
    </row>
    <row r="573" spans="1:18" ht="15.75" thickTop="1">
      <c r="A573" s="181" t="str">
        <f t="shared" si="19"/>
        <v>A</v>
      </c>
      <c r="B573" s="186" t="s">
        <v>121</v>
      </c>
      <c r="C573" s="186" t="s">
        <v>155</v>
      </c>
      <c r="D573" s="187">
        <f t="shared" si="20"/>
        <v>2100000</v>
      </c>
      <c r="E573" s="187">
        <f t="shared" si="20"/>
        <v>100000</v>
      </c>
      <c r="F573" s="187">
        <f t="shared" si="20"/>
        <v>600000</v>
      </c>
      <c r="G573" s="187">
        <f t="shared" si="20"/>
        <v>1250000</v>
      </c>
      <c r="H573" s="187">
        <f t="shared" si="20"/>
        <v>150000</v>
      </c>
      <c r="I573" s="187">
        <v>0</v>
      </c>
      <c r="J573" s="187">
        <v>0</v>
      </c>
      <c r="K573" s="187">
        <v>0</v>
      </c>
      <c r="L573" s="187">
        <v>0</v>
      </c>
      <c r="M573" s="187">
        <v>0</v>
      </c>
      <c r="N573" s="187">
        <v>2100000</v>
      </c>
      <c r="O573" s="187">
        <v>100000</v>
      </c>
      <c r="P573" s="187">
        <v>600000</v>
      </c>
      <c r="Q573" s="187">
        <v>1250000</v>
      </c>
      <c r="R573" s="187">
        <v>150000</v>
      </c>
    </row>
    <row r="574" spans="1:18" ht="30.75" hidden="1" thickBot="1">
      <c r="A574" s="181" t="str">
        <f t="shared" si="19"/>
        <v>B</v>
      </c>
      <c r="B574" s="182" t="s">
        <v>344</v>
      </c>
      <c r="C574" s="183" t="s">
        <v>345</v>
      </c>
      <c r="D574" s="184">
        <f t="shared" si="20"/>
        <v>0</v>
      </c>
      <c r="E574" s="184">
        <f t="shared" si="20"/>
        <v>0</v>
      </c>
      <c r="F574" s="184">
        <f t="shared" si="20"/>
        <v>0</v>
      </c>
      <c r="G574" s="184">
        <f t="shared" si="20"/>
        <v>0</v>
      </c>
      <c r="H574" s="184">
        <f t="shared" si="20"/>
        <v>0</v>
      </c>
      <c r="I574" s="184">
        <v>0</v>
      </c>
      <c r="J574" s="184">
        <v>0</v>
      </c>
      <c r="K574" s="184">
        <v>0</v>
      </c>
      <c r="L574" s="184">
        <v>0</v>
      </c>
      <c r="M574" s="184">
        <v>0</v>
      </c>
      <c r="N574" s="184">
        <v>0</v>
      </c>
      <c r="O574" s="184">
        <v>0</v>
      </c>
      <c r="P574" s="184">
        <v>0</v>
      </c>
      <c r="Q574" s="184">
        <v>0</v>
      </c>
      <c r="R574" s="184">
        <v>0</v>
      </c>
    </row>
    <row r="575" spans="1:18" ht="15" hidden="1">
      <c r="A575" s="181" t="str">
        <f t="shared" si="19"/>
        <v>B</v>
      </c>
      <c r="B575" s="186" t="s">
        <v>121</v>
      </c>
      <c r="C575" s="186" t="s">
        <v>99</v>
      </c>
      <c r="D575" s="187">
        <f t="shared" si="20"/>
        <v>0</v>
      </c>
      <c r="E575" s="187">
        <f t="shared" si="20"/>
        <v>0</v>
      </c>
      <c r="F575" s="187">
        <f t="shared" si="20"/>
        <v>0</v>
      </c>
      <c r="G575" s="187">
        <f t="shared" si="20"/>
        <v>0</v>
      </c>
      <c r="H575" s="187">
        <f t="shared" si="20"/>
        <v>0</v>
      </c>
      <c r="I575" s="187">
        <v>0</v>
      </c>
      <c r="J575" s="187">
        <v>0</v>
      </c>
      <c r="K575" s="187">
        <v>0</v>
      </c>
      <c r="L575" s="187">
        <v>0</v>
      </c>
      <c r="M575" s="187">
        <v>0</v>
      </c>
      <c r="N575" s="187">
        <v>0</v>
      </c>
      <c r="O575" s="187">
        <v>0</v>
      </c>
      <c r="P575" s="187">
        <v>0</v>
      </c>
      <c r="Q575" s="187">
        <v>0</v>
      </c>
      <c r="R575" s="187">
        <v>0</v>
      </c>
    </row>
    <row r="576" spans="1:18" ht="15" hidden="1">
      <c r="A576" s="181" t="str">
        <f t="shared" si="19"/>
        <v>B</v>
      </c>
      <c r="B576" s="188" t="s">
        <v>121</v>
      </c>
      <c r="C576" s="188" t="s">
        <v>100</v>
      </c>
      <c r="D576" s="189">
        <f t="shared" si="20"/>
        <v>0</v>
      </c>
      <c r="E576" s="189">
        <f t="shared" si="20"/>
        <v>0</v>
      </c>
      <c r="F576" s="189">
        <f t="shared" si="20"/>
        <v>0</v>
      </c>
      <c r="G576" s="189">
        <f t="shared" si="20"/>
        <v>0</v>
      </c>
      <c r="H576" s="189">
        <f t="shared" si="20"/>
        <v>0</v>
      </c>
      <c r="I576" s="189">
        <v>0</v>
      </c>
      <c r="J576" s="189">
        <v>0</v>
      </c>
      <c r="K576" s="189">
        <v>0</v>
      </c>
      <c r="L576" s="189">
        <v>0</v>
      </c>
      <c r="M576" s="189">
        <v>0</v>
      </c>
      <c r="N576" s="189">
        <v>0</v>
      </c>
      <c r="O576" s="189">
        <v>0</v>
      </c>
      <c r="P576" s="189">
        <v>0</v>
      </c>
      <c r="Q576" s="189">
        <v>0</v>
      </c>
      <c r="R576" s="189">
        <v>0</v>
      </c>
    </row>
    <row r="577" spans="1:18" ht="15" hidden="1">
      <c r="A577" s="181" t="str">
        <f t="shared" si="19"/>
        <v>B</v>
      </c>
      <c r="B577" s="188" t="s">
        <v>121</v>
      </c>
      <c r="C577" s="188" t="s">
        <v>101</v>
      </c>
      <c r="D577" s="189">
        <f t="shared" si="20"/>
        <v>0</v>
      </c>
      <c r="E577" s="189">
        <f t="shared" si="20"/>
        <v>0</v>
      </c>
      <c r="F577" s="189">
        <f t="shared" si="20"/>
        <v>0</v>
      </c>
      <c r="G577" s="189">
        <f t="shared" si="20"/>
        <v>0</v>
      </c>
      <c r="H577" s="189">
        <f t="shared" si="20"/>
        <v>0</v>
      </c>
      <c r="I577" s="189">
        <v>0</v>
      </c>
      <c r="J577" s="189">
        <v>0</v>
      </c>
      <c r="K577" s="189">
        <v>0</v>
      </c>
      <c r="L577" s="189">
        <v>0</v>
      </c>
      <c r="M577" s="189">
        <v>0</v>
      </c>
      <c r="N577" s="189">
        <v>0</v>
      </c>
      <c r="O577" s="189">
        <v>0</v>
      </c>
      <c r="P577" s="189">
        <v>0</v>
      </c>
      <c r="Q577" s="189">
        <v>0</v>
      </c>
      <c r="R577" s="189">
        <v>0</v>
      </c>
    </row>
    <row r="578" spans="1:18" ht="15" hidden="1">
      <c r="A578" s="181" t="str">
        <f t="shared" si="19"/>
        <v>B</v>
      </c>
      <c r="B578" s="188" t="s">
        <v>121</v>
      </c>
      <c r="C578" s="188" t="s">
        <v>104</v>
      </c>
      <c r="D578" s="189">
        <f t="shared" si="20"/>
        <v>0</v>
      </c>
      <c r="E578" s="189">
        <f t="shared" si="20"/>
        <v>0</v>
      </c>
      <c r="F578" s="189">
        <f t="shared" si="20"/>
        <v>0</v>
      </c>
      <c r="G578" s="189">
        <f t="shared" si="20"/>
        <v>0</v>
      </c>
      <c r="H578" s="189">
        <f t="shared" si="20"/>
        <v>0</v>
      </c>
      <c r="I578" s="189">
        <v>0</v>
      </c>
      <c r="J578" s="189">
        <v>0</v>
      </c>
      <c r="K578" s="189">
        <v>0</v>
      </c>
      <c r="L578" s="189">
        <v>0</v>
      </c>
      <c r="M578" s="189">
        <v>0</v>
      </c>
      <c r="N578" s="189">
        <v>0</v>
      </c>
      <c r="O578" s="189">
        <v>0</v>
      </c>
      <c r="P578" s="189">
        <v>0</v>
      </c>
      <c r="Q578" s="189">
        <v>0</v>
      </c>
      <c r="R578" s="189">
        <v>0</v>
      </c>
    </row>
    <row r="579" spans="1:18" ht="15" hidden="1">
      <c r="A579" s="181" t="str">
        <f t="shared" si="19"/>
        <v>B</v>
      </c>
      <c r="B579" s="188" t="s">
        <v>121</v>
      </c>
      <c r="C579" s="188" t="s">
        <v>105</v>
      </c>
      <c r="D579" s="189">
        <f t="shared" si="20"/>
        <v>0</v>
      </c>
      <c r="E579" s="189">
        <f t="shared" si="20"/>
        <v>0</v>
      </c>
      <c r="F579" s="189">
        <f t="shared" si="20"/>
        <v>0</v>
      </c>
      <c r="G579" s="189">
        <f t="shared" si="20"/>
        <v>0</v>
      </c>
      <c r="H579" s="189">
        <f t="shared" si="20"/>
        <v>0</v>
      </c>
      <c r="I579" s="189">
        <v>0</v>
      </c>
      <c r="J579" s="189">
        <v>0</v>
      </c>
      <c r="K579" s="189">
        <v>0</v>
      </c>
      <c r="L579" s="189">
        <v>0</v>
      </c>
      <c r="M579" s="189">
        <v>0</v>
      </c>
      <c r="N579" s="189">
        <v>0</v>
      </c>
      <c r="O579" s="189">
        <v>0</v>
      </c>
      <c r="P579" s="189">
        <v>0</v>
      </c>
      <c r="Q579" s="189">
        <v>0</v>
      </c>
      <c r="R579" s="189">
        <v>0</v>
      </c>
    </row>
    <row r="580" spans="1:18" ht="30.75" hidden="1" thickBot="1">
      <c r="A580" s="181" t="str">
        <f t="shared" si="19"/>
        <v>B</v>
      </c>
      <c r="B580" s="182" t="s">
        <v>346</v>
      </c>
      <c r="C580" s="183" t="s">
        <v>347</v>
      </c>
      <c r="D580" s="184">
        <f t="shared" ref="D580:H630" si="21">I580+N580</f>
        <v>0</v>
      </c>
      <c r="E580" s="184">
        <f t="shared" si="21"/>
        <v>0</v>
      </c>
      <c r="F580" s="184">
        <f t="shared" si="21"/>
        <v>0</v>
      </c>
      <c r="G580" s="184">
        <f t="shared" si="21"/>
        <v>0</v>
      </c>
      <c r="H580" s="184">
        <f t="shared" si="21"/>
        <v>0</v>
      </c>
      <c r="I580" s="184">
        <v>0</v>
      </c>
      <c r="J580" s="184">
        <v>0</v>
      </c>
      <c r="K580" s="184">
        <v>0</v>
      </c>
      <c r="L580" s="184">
        <v>0</v>
      </c>
      <c r="M580" s="184">
        <v>0</v>
      </c>
      <c r="N580" s="184">
        <v>0</v>
      </c>
      <c r="O580" s="184">
        <v>0</v>
      </c>
      <c r="P580" s="184">
        <v>0</v>
      </c>
      <c r="Q580" s="184">
        <v>0</v>
      </c>
      <c r="R580" s="184">
        <v>0</v>
      </c>
    </row>
    <row r="581" spans="1:18" ht="15" hidden="1">
      <c r="A581" s="181" t="str">
        <f t="shared" si="19"/>
        <v>B</v>
      </c>
      <c r="B581" s="186" t="s">
        <v>121</v>
      </c>
      <c r="C581" s="186" t="s">
        <v>99</v>
      </c>
      <c r="D581" s="187">
        <f t="shared" si="21"/>
        <v>0</v>
      </c>
      <c r="E581" s="187">
        <f t="shared" si="21"/>
        <v>0</v>
      </c>
      <c r="F581" s="187">
        <f t="shared" si="21"/>
        <v>0</v>
      </c>
      <c r="G581" s="187">
        <f t="shared" si="21"/>
        <v>0</v>
      </c>
      <c r="H581" s="187">
        <f t="shared" si="21"/>
        <v>0</v>
      </c>
      <c r="I581" s="187">
        <v>0</v>
      </c>
      <c r="J581" s="187">
        <v>0</v>
      </c>
      <c r="K581" s="187">
        <v>0</v>
      </c>
      <c r="L581" s="187">
        <v>0</v>
      </c>
      <c r="M581" s="187">
        <v>0</v>
      </c>
      <c r="N581" s="187">
        <v>0</v>
      </c>
      <c r="O581" s="187">
        <v>0</v>
      </c>
      <c r="P581" s="187">
        <v>0</v>
      </c>
      <c r="Q581" s="187">
        <v>0</v>
      </c>
      <c r="R581" s="187">
        <v>0</v>
      </c>
    </row>
    <row r="582" spans="1:18" ht="15" hidden="1">
      <c r="A582" s="181" t="str">
        <f t="shared" si="19"/>
        <v>B</v>
      </c>
      <c r="B582" s="188" t="s">
        <v>121</v>
      </c>
      <c r="C582" s="188" t="s">
        <v>101</v>
      </c>
      <c r="D582" s="189">
        <f t="shared" si="21"/>
        <v>0</v>
      </c>
      <c r="E582" s="189">
        <f t="shared" si="21"/>
        <v>0</v>
      </c>
      <c r="F582" s="189">
        <f t="shared" si="21"/>
        <v>0</v>
      </c>
      <c r="G582" s="189">
        <f t="shared" si="21"/>
        <v>0</v>
      </c>
      <c r="H582" s="189">
        <f t="shared" si="21"/>
        <v>0</v>
      </c>
      <c r="I582" s="189">
        <v>0</v>
      </c>
      <c r="J582" s="189">
        <v>0</v>
      </c>
      <c r="K582" s="189">
        <v>0</v>
      </c>
      <c r="L582" s="189">
        <v>0</v>
      </c>
      <c r="M582" s="189">
        <v>0</v>
      </c>
      <c r="N582" s="189">
        <v>0</v>
      </c>
      <c r="O582" s="189">
        <v>0</v>
      </c>
      <c r="P582" s="189">
        <v>0</v>
      </c>
      <c r="Q582" s="189">
        <v>0</v>
      </c>
      <c r="R582" s="189">
        <v>0</v>
      </c>
    </row>
    <row r="583" spans="1:18" ht="15" hidden="1">
      <c r="A583" s="181" t="str">
        <f t="shared" ref="A583:A646" si="22">(IF(OR(D583&lt;&gt;0),"A","B"))</f>
        <v>B</v>
      </c>
      <c r="B583" s="188" t="s">
        <v>121</v>
      </c>
      <c r="C583" s="188" t="s">
        <v>103</v>
      </c>
      <c r="D583" s="189">
        <f t="shared" si="21"/>
        <v>0</v>
      </c>
      <c r="E583" s="189">
        <f t="shared" si="21"/>
        <v>0</v>
      </c>
      <c r="F583" s="189">
        <f t="shared" si="21"/>
        <v>0</v>
      </c>
      <c r="G583" s="189">
        <f t="shared" si="21"/>
        <v>0</v>
      </c>
      <c r="H583" s="189">
        <f t="shared" si="21"/>
        <v>0</v>
      </c>
      <c r="I583" s="189">
        <v>0</v>
      </c>
      <c r="J583" s="189">
        <v>0</v>
      </c>
      <c r="K583" s="189">
        <v>0</v>
      </c>
      <c r="L583" s="189">
        <v>0</v>
      </c>
      <c r="M583" s="189">
        <v>0</v>
      </c>
      <c r="N583" s="189">
        <v>0</v>
      </c>
      <c r="O583" s="189">
        <v>0</v>
      </c>
      <c r="P583" s="189">
        <v>0</v>
      </c>
      <c r="Q583" s="189">
        <v>0</v>
      </c>
      <c r="R583" s="189">
        <v>0</v>
      </c>
    </row>
    <row r="584" spans="1:18" ht="15" hidden="1">
      <c r="A584" s="181" t="str">
        <f t="shared" si="22"/>
        <v>B</v>
      </c>
      <c r="B584" s="188" t="s">
        <v>121</v>
      </c>
      <c r="C584" s="188" t="s">
        <v>105</v>
      </c>
      <c r="D584" s="189">
        <f t="shared" si="21"/>
        <v>0</v>
      </c>
      <c r="E584" s="189">
        <f t="shared" si="21"/>
        <v>0</v>
      </c>
      <c r="F584" s="189">
        <f t="shared" si="21"/>
        <v>0</v>
      </c>
      <c r="G584" s="189">
        <f t="shared" si="21"/>
        <v>0</v>
      </c>
      <c r="H584" s="189">
        <f t="shared" si="21"/>
        <v>0</v>
      </c>
      <c r="I584" s="189">
        <v>0</v>
      </c>
      <c r="J584" s="189">
        <v>0</v>
      </c>
      <c r="K584" s="189">
        <v>0</v>
      </c>
      <c r="L584" s="189">
        <v>0</v>
      </c>
      <c r="M584" s="189">
        <v>0</v>
      </c>
      <c r="N584" s="189">
        <v>0</v>
      </c>
      <c r="O584" s="189">
        <v>0</v>
      </c>
      <c r="P584" s="189">
        <v>0</v>
      </c>
      <c r="Q584" s="189">
        <v>0</v>
      </c>
      <c r="R584" s="189">
        <v>0</v>
      </c>
    </row>
    <row r="585" spans="1:18" ht="15" hidden="1">
      <c r="A585" s="181" t="str">
        <f t="shared" si="22"/>
        <v>B</v>
      </c>
      <c r="B585" s="186" t="s">
        <v>121</v>
      </c>
      <c r="C585" s="186" t="s">
        <v>155</v>
      </c>
      <c r="D585" s="187">
        <f t="shared" si="21"/>
        <v>0</v>
      </c>
      <c r="E585" s="187">
        <f t="shared" si="21"/>
        <v>0</v>
      </c>
      <c r="F585" s="187">
        <f t="shared" si="21"/>
        <v>0</v>
      </c>
      <c r="G585" s="187">
        <f t="shared" si="21"/>
        <v>0</v>
      </c>
      <c r="H585" s="187">
        <f t="shared" si="21"/>
        <v>0</v>
      </c>
      <c r="I585" s="187">
        <v>0</v>
      </c>
      <c r="J585" s="187">
        <v>0</v>
      </c>
      <c r="K585" s="187">
        <v>0</v>
      </c>
      <c r="L585" s="187">
        <v>0</v>
      </c>
      <c r="M585" s="187">
        <v>0</v>
      </c>
      <c r="N585" s="187">
        <v>0</v>
      </c>
      <c r="O585" s="187">
        <v>0</v>
      </c>
      <c r="P585" s="187">
        <v>0</v>
      </c>
      <c r="Q585" s="187">
        <v>0</v>
      </c>
      <c r="R585" s="187">
        <v>0</v>
      </c>
    </row>
    <row r="586" spans="1:18" ht="15.75" thickBot="1">
      <c r="A586" s="181" t="str">
        <f t="shared" si="22"/>
        <v>A</v>
      </c>
      <c r="B586" s="182" t="s">
        <v>348</v>
      </c>
      <c r="C586" s="183" t="s">
        <v>349</v>
      </c>
      <c r="D586" s="184">
        <f t="shared" si="21"/>
        <v>2100000</v>
      </c>
      <c r="E586" s="184">
        <f t="shared" si="21"/>
        <v>100000</v>
      </c>
      <c r="F586" s="184">
        <f t="shared" si="21"/>
        <v>600000</v>
      </c>
      <c r="G586" s="184">
        <f t="shared" si="21"/>
        <v>1250000</v>
      </c>
      <c r="H586" s="184">
        <f t="shared" si="21"/>
        <v>150000</v>
      </c>
      <c r="I586" s="184">
        <v>0</v>
      </c>
      <c r="J586" s="184">
        <v>0</v>
      </c>
      <c r="K586" s="184">
        <v>0</v>
      </c>
      <c r="L586" s="184">
        <v>0</v>
      </c>
      <c r="M586" s="184">
        <v>0</v>
      </c>
      <c r="N586" s="184">
        <v>2100000</v>
      </c>
      <c r="O586" s="184">
        <v>100000</v>
      </c>
      <c r="P586" s="184">
        <v>600000</v>
      </c>
      <c r="Q586" s="184">
        <v>1250000</v>
      </c>
      <c r="R586" s="184">
        <v>150000</v>
      </c>
    </row>
    <row r="587" spans="1:18" ht="15.75" hidden="1" thickTop="1">
      <c r="A587" s="181" t="str">
        <f t="shared" si="22"/>
        <v>B</v>
      </c>
      <c r="B587" s="186" t="s">
        <v>121</v>
      </c>
      <c r="C587" s="186" t="s">
        <v>99</v>
      </c>
      <c r="D587" s="187">
        <f t="shared" si="21"/>
        <v>0</v>
      </c>
      <c r="E587" s="187">
        <f t="shared" si="21"/>
        <v>0</v>
      </c>
      <c r="F587" s="187">
        <f t="shared" si="21"/>
        <v>0</v>
      </c>
      <c r="G587" s="187">
        <f t="shared" si="21"/>
        <v>0</v>
      </c>
      <c r="H587" s="187">
        <f t="shared" si="21"/>
        <v>0</v>
      </c>
      <c r="I587" s="187">
        <v>0</v>
      </c>
      <c r="J587" s="187">
        <v>0</v>
      </c>
      <c r="K587" s="187">
        <v>0</v>
      </c>
      <c r="L587" s="187">
        <v>0</v>
      </c>
      <c r="M587" s="187">
        <v>0</v>
      </c>
      <c r="N587" s="187">
        <v>0</v>
      </c>
      <c r="O587" s="187">
        <v>0</v>
      </c>
      <c r="P587" s="187">
        <v>0</v>
      </c>
      <c r="Q587" s="187">
        <v>0</v>
      </c>
      <c r="R587" s="187">
        <v>0</v>
      </c>
    </row>
    <row r="588" spans="1:18" ht="15.75" hidden="1" thickTop="1">
      <c r="A588" s="181" t="str">
        <f t="shared" si="22"/>
        <v>B</v>
      </c>
      <c r="B588" s="188" t="s">
        <v>121</v>
      </c>
      <c r="C588" s="188" t="s">
        <v>103</v>
      </c>
      <c r="D588" s="189">
        <f t="shared" si="21"/>
        <v>0</v>
      </c>
      <c r="E588" s="189">
        <f t="shared" si="21"/>
        <v>0</v>
      </c>
      <c r="F588" s="189">
        <f t="shared" si="21"/>
        <v>0</v>
      </c>
      <c r="G588" s="189">
        <f t="shared" si="21"/>
        <v>0</v>
      </c>
      <c r="H588" s="189">
        <f t="shared" si="21"/>
        <v>0</v>
      </c>
      <c r="I588" s="189">
        <v>0</v>
      </c>
      <c r="J588" s="189">
        <v>0</v>
      </c>
      <c r="K588" s="189">
        <v>0</v>
      </c>
      <c r="L588" s="189">
        <v>0</v>
      </c>
      <c r="M588" s="189">
        <v>0</v>
      </c>
      <c r="N588" s="189">
        <v>0</v>
      </c>
      <c r="O588" s="189">
        <v>0</v>
      </c>
      <c r="P588" s="189">
        <v>0</v>
      </c>
      <c r="Q588" s="189">
        <v>0</v>
      </c>
      <c r="R588" s="189">
        <v>0</v>
      </c>
    </row>
    <row r="589" spans="1:18" ht="15.75" thickTop="1">
      <c r="A589" s="181" t="str">
        <f t="shared" si="22"/>
        <v>A</v>
      </c>
      <c r="B589" s="186" t="s">
        <v>121</v>
      </c>
      <c r="C589" s="186" t="s">
        <v>155</v>
      </c>
      <c r="D589" s="187">
        <f t="shared" si="21"/>
        <v>2100000</v>
      </c>
      <c r="E589" s="187">
        <f t="shared" si="21"/>
        <v>100000</v>
      </c>
      <c r="F589" s="187">
        <f t="shared" si="21"/>
        <v>600000</v>
      </c>
      <c r="G589" s="187">
        <f t="shared" si="21"/>
        <v>1250000</v>
      </c>
      <c r="H589" s="187">
        <f t="shared" si="21"/>
        <v>150000</v>
      </c>
      <c r="I589" s="187">
        <v>0</v>
      </c>
      <c r="J589" s="187">
        <v>0</v>
      </c>
      <c r="K589" s="187">
        <v>0</v>
      </c>
      <c r="L589" s="187">
        <v>0</v>
      </c>
      <c r="M589" s="187">
        <v>0</v>
      </c>
      <c r="N589" s="187">
        <v>2100000</v>
      </c>
      <c r="O589" s="187">
        <v>100000</v>
      </c>
      <c r="P589" s="187">
        <v>600000</v>
      </c>
      <c r="Q589" s="187">
        <v>1250000</v>
      </c>
      <c r="R589" s="187">
        <v>150000</v>
      </c>
    </row>
    <row r="590" spans="1:18" ht="15.75" hidden="1" thickBot="1">
      <c r="A590" s="181" t="str">
        <f t="shared" si="22"/>
        <v>B</v>
      </c>
      <c r="B590" s="182" t="s">
        <v>352</v>
      </c>
      <c r="C590" s="183" t="s">
        <v>353</v>
      </c>
      <c r="D590" s="184">
        <f t="shared" si="21"/>
        <v>0</v>
      </c>
      <c r="E590" s="184">
        <f t="shared" si="21"/>
        <v>0</v>
      </c>
      <c r="F590" s="184">
        <f t="shared" si="21"/>
        <v>0</v>
      </c>
      <c r="G590" s="184">
        <f t="shared" si="21"/>
        <v>0</v>
      </c>
      <c r="H590" s="184">
        <f t="shared" si="21"/>
        <v>0</v>
      </c>
      <c r="I590" s="184">
        <v>0</v>
      </c>
      <c r="J590" s="184">
        <v>0</v>
      </c>
      <c r="K590" s="184">
        <v>0</v>
      </c>
      <c r="L590" s="184">
        <v>0</v>
      </c>
      <c r="M590" s="184">
        <v>0</v>
      </c>
      <c r="N590" s="184">
        <v>0</v>
      </c>
      <c r="O590" s="184">
        <v>0</v>
      </c>
      <c r="P590" s="184">
        <v>0</v>
      </c>
      <c r="Q590" s="184">
        <v>0</v>
      </c>
      <c r="R590" s="184">
        <v>0</v>
      </c>
    </row>
    <row r="591" spans="1:18" ht="15" hidden="1">
      <c r="A591" s="181" t="str">
        <f t="shared" si="22"/>
        <v>B</v>
      </c>
      <c r="B591" s="186" t="s">
        <v>121</v>
      </c>
      <c r="C591" s="186" t="s">
        <v>99</v>
      </c>
      <c r="D591" s="187">
        <f t="shared" si="21"/>
        <v>0</v>
      </c>
      <c r="E591" s="187">
        <f t="shared" si="21"/>
        <v>0</v>
      </c>
      <c r="F591" s="187">
        <f t="shared" si="21"/>
        <v>0</v>
      </c>
      <c r="G591" s="187">
        <f t="shared" si="21"/>
        <v>0</v>
      </c>
      <c r="H591" s="187">
        <f t="shared" si="21"/>
        <v>0</v>
      </c>
      <c r="I591" s="187">
        <v>0</v>
      </c>
      <c r="J591" s="187">
        <v>0</v>
      </c>
      <c r="K591" s="187">
        <v>0</v>
      </c>
      <c r="L591" s="187">
        <v>0</v>
      </c>
      <c r="M591" s="187">
        <v>0</v>
      </c>
      <c r="N591" s="187">
        <v>0</v>
      </c>
      <c r="O591" s="187">
        <v>0</v>
      </c>
      <c r="P591" s="187">
        <v>0</v>
      </c>
      <c r="Q591" s="187">
        <v>0</v>
      </c>
      <c r="R591" s="187">
        <v>0</v>
      </c>
    </row>
    <row r="592" spans="1:18" ht="15" hidden="1">
      <c r="A592" s="181" t="str">
        <f t="shared" si="22"/>
        <v>B</v>
      </c>
      <c r="B592" s="188" t="s">
        <v>121</v>
      </c>
      <c r="C592" s="188" t="s">
        <v>100</v>
      </c>
      <c r="D592" s="189">
        <f t="shared" si="21"/>
        <v>0</v>
      </c>
      <c r="E592" s="189">
        <f t="shared" si="21"/>
        <v>0</v>
      </c>
      <c r="F592" s="189">
        <f t="shared" si="21"/>
        <v>0</v>
      </c>
      <c r="G592" s="189">
        <f t="shared" si="21"/>
        <v>0</v>
      </c>
      <c r="H592" s="189">
        <f t="shared" si="21"/>
        <v>0</v>
      </c>
      <c r="I592" s="189">
        <v>0</v>
      </c>
      <c r="J592" s="189">
        <v>0</v>
      </c>
      <c r="K592" s="189">
        <v>0</v>
      </c>
      <c r="L592" s="189">
        <v>0</v>
      </c>
      <c r="M592" s="189">
        <v>0</v>
      </c>
      <c r="N592" s="189">
        <v>0</v>
      </c>
      <c r="O592" s="189">
        <v>0</v>
      </c>
      <c r="P592" s="189">
        <v>0</v>
      </c>
      <c r="Q592" s="189">
        <v>0</v>
      </c>
      <c r="R592" s="189">
        <v>0</v>
      </c>
    </row>
    <row r="593" spans="1:18" ht="15" hidden="1">
      <c r="A593" s="181" t="str">
        <f t="shared" si="22"/>
        <v>B</v>
      </c>
      <c r="B593" s="188" t="s">
        <v>121</v>
      </c>
      <c r="C593" s="188" t="s">
        <v>101</v>
      </c>
      <c r="D593" s="189">
        <f t="shared" si="21"/>
        <v>0</v>
      </c>
      <c r="E593" s="189">
        <f t="shared" si="21"/>
        <v>0</v>
      </c>
      <c r="F593" s="189">
        <f t="shared" si="21"/>
        <v>0</v>
      </c>
      <c r="G593" s="189">
        <f t="shared" si="21"/>
        <v>0</v>
      </c>
      <c r="H593" s="189">
        <f t="shared" si="21"/>
        <v>0</v>
      </c>
      <c r="I593" s="189">
        <v>0</v>
      </c>
      <c r="J593" s="189">
        <v>0</v>
      </c>
      <c r="K593" s="189">
        <v>0</v>
      </c>
      <c r="L593" s="189">
        <v>0</v>
      </c>
      <c r="M593" s="189">
        <v>0</v>
      </c>
      <c r="N593" s="189">
        <v>0</v>
      </c>
      <c r="O593" s="189">
        <v>0</v>
      </c>
      <c r="P593" s="189">
        <v>0</v>
      </c>
      <c r="Q593" s="189">
        <v>0</v>
      </c>
      <c r="R593" s="189">
        <v>0</v>
      </c>
    </row>
    <row r="594" spans="1:18" ht="15" hidden="1">
      <c r="A594" s="181" t="str">
        <f t="shared" si="22"/>
        <v>B</v>
      </c>
      <c r="B594" s="188" t="s">
        <v>121</v>
      </c>
      <c r="C594" s="188" t="s">
        <v>104</v>
      </c>
      <c r="D594" s="189">
        <f t="shared" si="21"/>
        <v>0</v>
      </c>
      <c r="E594" s="189">
        <f t="shared" si="21"/>
        <v>0</v>
      </c>
      <c r="F594" s="189">
        <f t="shared" si="21"/>
        <v>0</v>
      </c>
      <c r="G594" s="189">
        <f t="shared" si="21"/>
        <v>0</v>
      </c>
      <c r="H594" s="189">
        <f t="shared" si="21"/>
        <v>0</v>
      </c>
      <c r="I594" s="189">
        <v>0</v>
      </c>
      <c r="J594" s="189">
        <v>0</v>
      </c>
      <c r="K594" s="189">
        <v>0</v>
      </c>
      <c r="L594" s="189">
        <v>0</v>
      </c>
      <c r="M594" s="189">
        <v>0</v>
      </c>
      <c r="N594" s="189">
        <v>0</v>
      </c>
      <c r="O594" s="189">
        <v>0</v>
      </c>
      <c r="P594" s="189">
        <v>0</v>
      </c>
      <c r="Q594" s="189">
        <v>0</v>
      </c>
      <c r="R594" s="189">
        <v>0</v>
      </c>
    </row>
    <row r="595" spans="1:18" ht="15" hidden="1">
      <c r="A595" s="181" t="str">
        <f t="shared" si="22"/>
        <v>B</v>
      </c>
      <c r="B595" s="188" t="s">
        <v>121</v>
      </c>
      <c r="C595" s="188" t="s">
        <v>105</v>
      </c>
      <c r="D595" s="189">
        <f t="shared" si="21"/>
        <v>0</v>
      </c>
      <c r="E595" s="189">
        <f t="shared" si="21"/>
        <v>0</v>
      </c>
      <c r="F595" s="189">
        <f t="shared" si="21"/>
        <v>0</v>
      </c>
      <c r="G595" s="189">
        <f t="shared" si="21"/>
        <v>0</v>
      </c>
      <c r="H595" s="189">
        <f t="shared" si="21"/>
        <v>0</v>
      </c>
      <c r="I595" s="189">
        <v>0</v>
      </c>
      <c r="J595" s="189">
        <v>0</v>
      </c>
      <c r="K595" s="189">
        <v>0</v>
      </c>
      <c r="L595" s="189">
        <v>0</v>
      </c>
      <c r="M595" s="189">
        <v>0</v>
      </c>
      <c r="N595" s="189">
        <v>0</v>
      </c>
      <c r="O595" s="189">
        <v>0</v>
      </c>
      <c r="P595" s="189">
        <v>0</v>
      </c>
      <c r="Q595" s="189">
        <v>0</v>
      </c>
      <c r="R595" s="189">
        <v>0</v>
      </c>
    </row>
    <row r="596" spans="1:18" ht="45.75" hidden="1" thickBot="1">
      <c r="A596" s="181" t="str">
        <f t="shared" si="22"/>
        <v>B</v>
      </c>
      <c r="B596" s="182" t="s">
        <v>354</v>
      </c>
      <c r="C596" s="183" t="s">
        <v>355</v>
      </c>
      <c r="D596" s="184">
        <f t="shared" si="21"/>
        <v>0</v>
      </c>
      <c r="E596" s="184">
        <f t="shared" si="21"/>
        <v>0</v>
      </c>
      <c r="F596" s="184">
        <f t="shared" si="21"/>
        <v>0</v>
      </c>
      <c r="G596" s="184">
        <f t="shared" si="21"/>
        <v>0</v>
      </c>
      <c r="H596" s="184">
        <f t="shared" si="21"/>
        <v>0</v>
      </c>
      <c r="I596" s="184">
        <v>0</v>
      </c>
      <c r="J596" s="184">
        <v>0</v>
      </c>
      <c r="K596" s="184">
        <v>0</v>
      </c>
      <c r="L596" s="184">
        <v>0</v>
      </c>
      <c r="M596" s="184">
        <v>0</v>
      </c>
      <c r="N596" s="184">
        <v>0</v>
      </c>
      <c r="O596" s="184">
        <v>0</v>
      </c>
      <c r="P596" s="184">
        <v>0</v>
      </c>
      <c r="Q596" s="184">
        <v>0</v>
      </c>
      <c r="R596" s="184">
        <v>0</v>
      </c>
    </row>
    <row r="597" spans="1:18" ht="15" hidden="1">
      <c r="A597" s="181" t="str">
        <f t="shared" si="22"/>
        <v>B</v>
      </c>
      <c r="B597" s="186" t="s">
        <v>121</v>
      </c>
      <c r="C597" s="186" t="s">
        <v>99</v>
      </c>
      <c r="D597" s="187">
        <f t="shared" si="21"/>
        <v>0</v>
      </c>
      <c r="E597" s="187">
        <f t="shared" si="21"/>
        <v>0</v>
      </c>
      <c r="F597" s="187">
        <f t="shared" si="21"/>
        <v>0</v>
      </c>
      <c r="G597" s="187">
        <f t="shared" si="21"/>
        <v>0</v>
      </c>
      <c r="H597" s="187">
        <f t="shared" si="21"/>
        <v>0</v>
      </c>
      <c r="I597" s="187">
        <v>0</v>
      </c>
      <c r="J597" s="187">
        <v>0</v>
      </c>
      <c r="K597" s="187">
        <v>0</v>
      </c>
      <c r="L597" s="187">
        <v>0</v>
      </c>
      <c r="M597" s="187">
        <v>0</v>
      </c>
      <c r="N597" s="187">
        <v>0</v>
      </c>
      <c r="O597" s="187">
        <v>0</v>
      </c>
      <c r="P597" s="187">
        <v>0</v>
      </c>
      <c r="Q597" s="187">
        <v>0</v>
      </c>
      <c r="R597" s="187">
        <v>0</v>
      </c>
    </row>
    <row r="598" spans="1:18" ht="15" hidden="1">
      <c r="A598" s="181" t="str">
        <f t="shared" si="22"/>
        <v>B</v>
      </c>
      <c r="B598" s="188" t="s">
        <v>121</v>
      </c>
      <c r="C598" s="188" t="s">
        <v>103</v>
      </c>
      <c r="D598" s="189">
        <f t="shared" si="21"/>
        <v>0</v>
      </c>
      <c r="E598" s="189">
        <f t="shared" si="21"/>
        <v>0</v>
      </c>
      <c r="F598" s="189">
        <f t="shared" si="21"/>
        <v>0</v>
      </c>
      <c r="G598" s="189">
        <f t="shared" si="21"/>
        <v>0</v>
      </c>
      <c r="H598" s="189">
        <f t="shared" si="21"/>
        <v>0</v>
      </c>
      <c r="I598" s="189">
        <v>0</v>
      </c>
      <c r="J598" s="189">
        <v>0</v>
      </c>
      <c r="K598" s="189">
        <v>0</v>
      </c>
      <c r="L598" s="189">
        <v>0</v>
      </c>
      <c r="M598" s="189">
        <v>0</v>
      </c>
      <c r="N598" s="189">
        <v>0</v>
      </c>
      <c r="O598" s="189">
        <v>0</v>
      </c>
      <c r="P598" s="189">
        <v>0</v>
      </c>
      <c r="Q598" s="189">
        <v>0</v>
      </c>
      <c r="R598" s="189">
        <v>0</v>
      </c>
    </row>
    <row r="599" spans="1:18" ht="15" hidden="1">
      <c r="A599" s="181" t="str">
        <f t="shared" si="22"/>
        <v>B</v>
      </c>
      <c r="B599" s="188" t="s">
        <v>121</v>
      </c>
      <c r="C599" s="188" t="s">
        <v>105</v>
      </c>
      <c r="D599" s="189">
        <f t="shared" si="21"/>
        <v>0</v>
      </c>
      <c r="E599" s="189">
        <f t="shared" si="21"/>
        <v>0</v>
      </c>
      <c r="F599" s="189">
        <f t="shared" si="21"/>
        <v>0</v>
      </c>
      <c r="G599" s="189">
        <f t="shared" si="21"/>
        <v>0</v>
      </c>
      <c r="H599" s="189">
        <f t="shared" si="21"/>
        <v>0</v>
      </c>
      <c r="I599" s="189">
        <v>0</v>
      </c>
      <c r="J599" s="189">
        <v>0</v>
      </c>
      <c r="K599" s="189">
        <v>0</v>
      </c>
      <c r="L599" s="189">
        <v>0</v>
      </c>
      <c r="M599" s="189">
        <v>0</v>
      </c>
      <c r="N599" s="189">
        <v>0</v>
      </c>
      <c r="O599" s="189">
        <v>0</v>
      </c>
      <c r="P599" s="189">
        <v>0</v>
      </c>
      <c r="Q599" s="189">
        <v>0</v>
      </c>
      <c r="R599" s="189">
        <v>0</v>
      </c>
    </row>
    <row r="600" spans="1:18" ht="60.75" hidden="1" thickBot="1">
      <c r="A600" s="181" t="str">
        <f t="shared" si="22"/>
        <v>B</v>
      </c>
      <c r="B600" s="182" t="s">
        <v>356</v>
      </c>
      <c r="C600" s="183" t="s">
        <v>357</v>
      </c>
      <c r="D600" s="184">
        <f t="shared" si="21"/>
        <v>0</v>
      </c>
      <c r="E600" s="184">
        <f t="shared" si="21"/>
        <v>0</v>
      </c>
      <c r="F600" s="184">
        <f t="shared" si="21"/>
        <v>0</v>
      </c>
      <c r="G600" s="184">
        <f t="shared" si="21"/>
        <v>0</v>
      </c>
      <c r="H600" s="184">
        <f t="shared" si="21"/>
        <v>0</v>
      </c>
      <c r="I600" s="184">
        <v>0</v>
      </c>
      <c r="J600" s="184">
        <v>0</v>
      </c>
      <c r="K600" s="184">
        <v>0</v>
      </c>
      <c r="L600" s="184">
        <v>0</v>
      </c>
      <c r="M600" s="184">
        <v>0</v>
      </c>
      <c r="N600" s="184">
        <v>0</v>
      </c>
      <c r="O600" s="184">
        <v>0</v>
      </c>
      <c r="P600" s="184">
        <v>0</v>
      </c>
      <c r="Q600" s="184">
        <v>0</v>
      </c>
      <c r="R600" s="184">
        <v>0</v>
      </c>
    </row>
    <row r="601" spans="1:18" ht="15" hidden="1">
      <c r="A601" s="181" t="str">
        <f t="shared" si="22"/>
        <v>B</v>
      </c>
      <c r="B601" s="186" t="s">
        <v>121</v>
      </c>
      <c r="C601" s="186" t="s">
        <v>99</v>
      </c>
      <c r="D601" s="187">
        <f t="shared" si="21"/>
        <v>0</v>
      </c>
      <c r="E601" s="187">
        <f t="shared" si="21"/>
        <v>0</v>
      </c>
      <c r="F601" s="187">
        <f t="shared" si="21"/>
        <v>0</v>
      </c>
      <c r="G601" s="187">
        <f t="shared" si="21"/>
        <v>0</v>
      </c>
      <c r="H601" s="187">
        <f t="shared" si="21"/>
        <v>0</v>
      </c>
      <c r="I601" s="187">
        <v>0</v>
      </c>
      <c r="J601" s="187">
        <v>0</v>
      </c>
      <c r="K601" s="187">
        <v>0</v>
      </c>
      <c r="L601" s="187">
        <v>0</v>
      </c>
      <c r="M601" s="187">
        <v>0</v>
      </c>
      <c r="N601" s="187">
        <v>0</v>
      </c>
      <c r="O601" s="187">
        <v>0</v>
      </c>
      <c r="P601" s="187">
        <v>0</v>
      </c>
      <c r="Q601" s="187">
        <v>0</v>
      </c>
      <c r="R601" s="187">
        <v>0</v>
      </c>
    </row>
    <row r="602" spans="1:18" ht="15" hidden="1">
      <c r="A602" s="181" t="str">
        <f t="shared" si="22"/>
        <v>B</v>
      </c>
      <c r="B602" s="188" t="s">
        <v>121</v>
      </c>
      <c r="C602" s="188" t="s">
        <v>103</v>
      </c>
      <c r="D602" s="189">
        <f t="shared" si="21"/>
        <v>0</v>
      </c>
      <c r="E602" s="189">
        <f t="shared" si="21"/>
        <v>0</v>
      </c>
      <c r="F602" s="189">
        <f t="shared" si="21"/>
        <v>0</v>
      </c>
      <c r="G602" s="189">
        <f t="shared" si="21"/>
        <v>0</v>
      </c>
      <c r="H602" s="189">
        <f t="shared" si="21"/>
        <v>0</v>
      </c>
      <c r="I602" s="189">
        <v>0</v>
      </c>
      <c r="J602" s="189">
        <v>0</v>
      </c>
      <c r="K602" s="189">
        <v>0</v>
      </c>
      <c r="L602" s="189">
        <v>0</v>
      </c>
      <c r="M602" s="189">
        <v>0</v>
      </c>
      <c r="N602" s="189">
        <v>0</v>
      </c>
      <c r="O602" s="189">
        <v>0</v>
      </c>
      <c r="P602" s="189">
        <v>0</v>
      </c>
      <c r="Q602" s="189">
        <v>0</v>
      </c>
      <c r="R602" s="189">
        <v>0</v>
      </c>
    </row>
    <row r="603" spans="1:18" ht="30.75" thickBot="1">
      <c r="A603" s="181" t="str">
        <f t="shared" si="22"/>
        <v>A</v>
      </c>
      <c r="B603" s="182" t="s">
        <v>358</v>
      </c>
      <c r="C603" s="183" t="s">
        <v>359</v>
      </c>
      <c r="D603" s="184">
        <f t="shared" si="21"/>
        <v>17600000</v>
      </c>
      <c r="E603" s="184">
        <f t="shared" si="21"/>
        <v>5370000</v>
      </c>
      <c r="F603" s="184">
        <f t="shared" si="21"/>
        <v>5000000</v>
      </c>
      <c r="G603" s="184">
        <f t="shared" si="21"/>
        <v>4000000</v>
      </c>
      <c r="H603" s="184">
        <f t="shared" si="21"/>
        <v>3230000</v>
      </c>
      <c r="I603" s="184">
        <v>0</v>
      </c>
      <c r="J603" s="184">
        <v>0</v>
      </c>
      <c r="K603" s="184">
        <v>0</v>
      </c>
      <c r="L603" s="184">
        <v>0</v>
      </c>
      <c r="M603" s="184">
        <v>0</v>
      </c>
      <c r="N603" s="184">
        <v>17600000</v>
      </c>
      <c r="O603" s="184">
        <v>5370000</v>
      </c>
      <c r="P603" s="184">
        <v>5000000</v>
      </c>
      <c r="Q603" s="184">
        <v>4000000</v>
      </c>
      <c r="R603" s="184">
        <v>3230000</v>
      </c>
    </row>
    <row r="604" spans="1:18" ht="15.75" thickTop="1">
      <c r="A604" s="181" t="str">
        <f t="shared" si="22"/>
        <v>A</v>
      </c>
      <c r="B604" s="186" t="s">
        <v>121</v>
      </c>
      <c r="C604" s="186" t="s">
        <v>99</v>
      </c>
      <c r="D604" s="187">
        <f t="shared" si="21"/>
        <v>17430000</v>
      </c>
      <c r="E604" s="187">
        <f t="shared" si="21"/>
        <v>5200000</v>
      </c>
      <c r="F604" s="187">
        <f t="shared" si="21"/>
        <v>5000000</v>
      </c>
      <c r="G604" s="187">
        <f t="shared" si="21"/>
        <v>4000000</v>
      </c>
      <c r="H604" s="187">
        <f t="shared" si="21"/>
        <v>3230000</v>
      </c>
      <c r="I604" s="187">
        <v>0</v>
      </c>
      <c r="J604" s="187">
        <v>0</v>
      </c>
      <c r="K604" s="187">
        <v>0</v>
      </c>
      <c r="L604" s="187">
        <v>0</v>
      </c>
      <c r="M604" s="187">
        <v>0</v>
      </c>
      <c r="N604" s="187">
        <v>17430000</v>
      </c>
      <c r="O604" s="187">
        <v>5200000</v>
      </c>
      <c r="P604" s="187">
        <v>5000000</v>
      </c>
      <c r="Q604" s="187">
        <v>4000000</v>
      </c>
      <c r="R604" s="187">
        <v>3230000</v>
      </c>
    </row>
    <row r="605" spans="1:18" ht="15">
      <c r="A605" s="181" t="str">
        <f t="shared" si="22"/>
        <v>A</v>
      </c>
      <c r="B605" s="188" t="s">
        <v>121</v>
      </c>
      <c r="C605" s="188" t="s">
        <v>103</v>
      </c>
      <c r="D605" s="189">
        <f t="shared" si="21"/>
        <v>17430000</v>
      </c>
      <c r="E605" s="189">
        <f t="shared" si="21"/>
        <v>5200000</v>
      </c>
      <c r="F605" s="189">
        <f t="shared" si="21"/>
        <v>5000000</v>
      </c>
      <c r="G605" s="189">
        <f t="shared" si="21"/>
        <v>4000000</v>
      </c>
      <c r="H605" s="189">
        <f t="shared" si="21"/>
        <v>3230000</v>
      </c>
      <c r="I605" s="189">
        <v>0</v>
      </c>
      <c r="J605" s="189">
        <v>0</v>
      </c>
      <c r="K605" s="189">
        <v>0</v>
      </c>
      <c r="L605" s="189">
        <v>0</v>
      </c>
      <c r="M605" s="189">
        <v>0</v>
      </c>
      <c r="N605" s="189">
        <v>17430000</v>
      </c>
      <c r="O605" s="189">
        <v>5200000</v>
      </c>
      <c r="P605" s="189">
        <v>5000000</v>
      </c>
      <c r="Q605" s="189">
        <v>4000000</v>
      </c>
      <c r="R605" s="189">
        <v>3230000</v>
      </c>
    </row>
    <row r="606" spans="1:18" ht="15">
      <c r="A606" s="181" t="str">
        <f t="shared" si="22"/>
        <v>A</v>
      </c>
      <c r="B606" s="186" t="s">
        <v>121</v>
      </c>
      <c r="C606" s="186" t="s">
        <v>155</v>
      </c>
      <c r="D606" s="187">
        <f t="shared" si="21"/>
        <v>170000</v>
      </c>
      <c r="E606" s="187">
        <f t="shared" si="21"/>
        <v>170000</v>
      </c>
      <c r="F606" s="187">
        <f t="shared" si="21"/>
        <v>0</v>
      </c>
      <c r="G606" s="187">
        <f t="shared" si="21"/>
        <v>0</v>
      </c>
      <c r="H606" s="187">
        <f t="shared" si="21"/>
        <v>0</v>
      </c>
      <c r="I606" s="187">
        <v>0</v>
      </c>
      <c r="J606" s="187">
        <v>0</v>
      </c>
      <c r="K606" s="187">
        <v>0</v>
      </c>
      <c r="L606" s="187">
        <v>0</v>
      </c>
      <c r="M606" s="187">
        <v>0</v>
      </c>
      <c r="N606" s="187">
        <v>170000</v>
      </c>
      <c r="O606" s="187">
        <v>170000</v>
      </c>
      <c r="P606" s="187">
        <v>0</v>
      </c>
      <c r="Q606" s="187">
        <v>0</v>
      </c>
      <c r="R606" s="187">
        <v>0</v>
      </c>
    </row>
    <row r="607" spans="1:18" ht="30.75" thickBot="1">
      <c r="A607" s="181" t="str">
        <f t="shared" si="22"/>
        <v>A</v>
      </c>
      <c r="B607" s="182" t="s">
        <v>360</v>
      </c>
      <c r="C607" s="183" t="s">
        <v>361</v>
      </c>
      <c r="D607" s="184">
        <f t="shared" si="21"/>
        <v>32000000</v>
      </c>
      <c r="E607" s="184">
        <f t="shared" si="21"/>
        <v>12500000</v>
      </c>
      <c r="F607" s="184">
        <f t="shared" si="21"/>
        <v>19500000</v>
      </c>
      <c r="G607" s="184">
        <f t="shared" si="21"/>
        <v>0</v>
      </c>
      <c r="H607" s="184">
        <f t="shared" si="21"/>
        <v>0</v>
      </c>
      <c r="I607" s="184">
        <v>2000000</v>
      </c>
      <c r="J607" s="184">
        <v>2000000</v>
      </c>
      <c r="K607" s="184">
        <v>0</v>
      </c>
      <c r="L607" s="184">
        <v>0</v>
      </c>
      <c r="M607" s="184">
        <v>0</v>
      </c>
      <c r="N607" s="184">
        <v>30000000</v>
      </c>
      <c r="O607" s="184">
        <v>10500000</v>
      </c>
      <c r="P607" s="184">
        <v>19500000</v>
      </c>
      <c r="Q607" s="184">
        <v>0</v>
      </c>
      <c r="R607" s="184">
        <v>0</v>
      </c>
    </row>
    <row r="608" spans="1:18" ht="15.75" thickTop="1">
      <c r="A608" s="181" t="str">
        <f t="shared" si="22"/>
        <v>A</v>
      </c>
      <c r="B608" s="186" t="s">
        <v>121</v>
      </c>
      <c r="C608" s="186" t="s">
        <v>99</v>
      </c>
      <c r="D608" s="187">
        <f t="shared" si="21"/>
        <v>2000000</v>
      </c>
      <c r="E608" s="187">
        <f t="shared" si="21"/>
        <v>2000000</v>
      </c>
      <c r="F608" s="187">
        <f t="shared" si="21"/>
        <v>0</v>
      </c>
      <c r="G608" s="187">
        <f t="shared" si="21"/>
        <v>0</v>
      </c>
      <c r="H608" s="187">
        <f t="shared" si="21"/>
        <v>0</v>
      </c>
      <c r="I608" s="187">
        <v>2000000</v>
      </c>
      <c r="J608" s="187">
        <v>2000000</v>
      </c>
      <c r="K608" s="187">
        <v>0</v>
      </c>
      <c r="L608" s="187">
        <v>0</v>
      </c>
      <c r="M608" s="187">
        <v>0</v>
      </c>
      <c r="N608" s="187">
        <v>0</v>
      </c>
      <c r="O608" s="187">
        <v>0</v>
      </c>
      <c r="P608" s="187">
        <v>0</v>
      </c>
      <c r="Q608" s="187">
        <v>0</v>
      </c>
      <c r="R608" s="187">
        <v>0</v>
      </c>
    </row>
    <row r="609" spans="1:18" ht="15">
      <c r="A609" s="181" t="str">
        <f t="shared" si="22"/>
        <v>A</v>
      </c>
      <c r="B609" s="188" t="s">
        <v>121</v>
      </c>
      <c r="C609" s="188" t="s">
        <v>105</v>
      </c>
      <c r="D609" s="189">
        <f t="shared" si="21"/>
        <v>2000000</v>
      </c>
      <c r="E609" s="189">
        <f t="shared" si="21"/>
        <v>2000000</v>
      </c>
      <c r="F609" s="189">
        <f t="shared" si="21"/>
        <v>0</v>
      </c>
      <c r="G609" s="189">
        <f t="shared" si="21"/>
        <v>0</v>
      </c>
      <c r="H609" s="189">
        <f t="shared" si="21"/>
        <v>0</v>
      </c>
      <c r="I609" s="189">
        <v>2000000</v>
      </c>
      <c r="J609" s="189">
        <v>2000000</v>
      </c>
      <c r="K609" s="189">
        <v>0</v>
      </c>
      <c r="L609" s="189">
        <v>0</v>
      </c>
      <c r="M609" s="189">
        <v>0</v>
      </c>
      <c r="N609" s="189">
        <v>0</v>
      </c>
      <c r="O609" s="189">
        <v>0</v>
      </c>
      <c r="P609" s="189">
        <v>0</v>
      </c>
      <c r="Q609" s="189">
        <v>0</v>
      </c>
      <c r="R609" s="189">
        <v>0</v>
      </c>
    </row>
    <row r="610" spans="1:18" ht="15">
      <c r="A610" s="181" t="str">
        <f t="shared" si="22"/>
        <v>A</v>
      </c>
      <c r="B610" s="186" t="s">
        <v>121</v>
      </c>
      <c r="C610" s="186" t="s">
        <v>156</v>
      </c>
      <c r="D610" s="187">
        <f t="shared" si="21"/>
        <v>30000000</v>
      </c>
      <c r="E610" s="187">
        <f t="shared" si="21"/>
        <v>10500000</v>
      </c>
      <c r="F610" s="187">
        <f t="shared" si="21"/>
        <v>19500000</v>
      </c>
      <c r="G610" s="187">
        <f t="shared" si="21"/>
        <v>0</v>
      </c>
      <c r="H610" s="187">
        <f t="shared" si="21"/>
        <v>0</v>
      </c>
      <c r="I610" s="187">
        <v>0</v>
      </c>
      <c r="J610" s="187">
        <v>0</v>
      </c>
      <c r="K610" s="187">
        <v>0</v>
      </c>
      <c r="L610" s="187">
        <v>0</v>
      </c>
      <c r="M610" s="187">
        <v>0</v>
      </c>
      <c r="N610" s="187">
        <v>30000000</v>
      </c>
      <c r="O610" s="187">
        <v>10500000</v>
      </c>
      <c r="P610" s="187">
        <v>19500000</v>
      </c>
      <c r="Q610" s="187">
        <v>0</v>
      </c>
      <c r="R610" s="187">
        <v>0</v>
      </c>
    </row>
    <row r="611" spans="1:18" ht="30.75" thickBot="1">
      <c r="A611" s="181" t="str">
        <f t="shared" si="22"/>
        <v>A</v>
      </c>
      <c r="B611" s="182" t="s">
        <v>362</v>
      </c>
      <c r="C611" s="183" t="s">
        <v>363</v>
      </c>
      <c r="D611" s="184">
        <f t="shared" si="21"/>
        <v>44500000</v>
      </c>
      <c r="E611" s="184">
        <f t="shared" si="21"/>
        <v>4000000</v>
      </c>
      <c r="F611" s="184">
        <f t="shared" si="21"/>
        <v>13300000</v>
      </c>
      <c r="G611" s="184">
        <f t="shared" si="21"/>
        <v>14500000</v>
      </c>
      <c r="H611" s="184">
        <f t="shared" si="21"/>
        <v>12700000</v>
      </c>
      <c r="I611" s="184">
        <v>1200000</v>
      </c>
      <c r="J611" s="184">
        <v>0</v>
      </c>
      <c r="K611" s="184">
        <v>500000</v>
      </c>
      <c r="L611" s="184">
        <v>0</v>
      </c>
      <c r="M611" s="184">
        <v>700000</v>
      </c>
      <c r="N611" s="184">
        <v>43300000</v>
      </c>
      <c r="O611" s="184">
        <v>4000000</v>
      </c>
      <c r="P611" s="184">
        <v>12800000</v>
      </c>
      <c r="Q611" s="184">
        <v>14500000</v>
      </c>
      <c r="R611" s="184">
        <v>12000000</v>
      </c>
    </row>
    <row r="612" spans="1:18" ht="15.75" thickTop="1">
      <c r="A612" s="181" t="str">
        <f t="shared" si="22"/>
        <v>A</v>
      </c>
      <c r="B612" s="186" t="s">
        <v>121</v>
      </c>
      <c r="C612" s="186" t="s">
        <v>99</v>
      </c>
      <c r="D612" s="187">
        <f t="shared" si="21"/>
        <v>1200000</v>
      </c>
      <c r="E612" s="187">
        <f t="shared" si="21"/>
        <v>0</v>
      </c>
      <c r="F612" s="187">
        <f t="shared" si="21"/>
        <v>500000</v>
      </c>
      <c r="G612" s="187">
        <f t="shared" si="21"/>
        <v>0</v>
      </c>
      <c r="H612" s="187">
        <f t="shared" si="21"/>
        <v>700000</v>
      </c>
      <c r="I612" s="187">
        <v>1200000</v>
      </c>
      <c r="J612" s="187">
        <v>0</v>
      </c>
      <c r="K612" s="187">
        <v>500000</v>
      </c>
      <c r="L612" s="187">
        <v>0</v>
      </c>
      <c r="M612" s="187">
        <v>700000</v>
      </c>
      <c r="N612" s="187">
        <v>0</v>
      </c>
      <c r="O612" s="187">
        <v>0</v>
      </c>
      <c r="P612" s="187">
        <v>0</v>
      </c>
      <c r="Q612" s="187">
        <v>0</v>
      </c>
      <c r="R612" s="187">
        <v>0</v>
      </c>
    </row>
    <row r="613" spans="1:18" ht="15">
      <c r="A613" s="181" t="str">
        <f t="shared" si="22"/>
        <v>A</v>
      </c>
      <c r="B613" s="188" t="s">
        <v>121</v>
      </c>
      <c r="C613" s="188" t="s">
        <v>105</v>
      </c>
      <c r="D613" s="189">
        <f t="shared" si="21"/>
        <v>1200000</v>
      </c>
      <c r="E613" s="189">
        <f t="shared" si="21"/>
        <v>0</v>
      </c>
      <c r="F613" s="189">
        <f t="shared" si="21"/>
        <v>500000</v>
      </c>
      <c r="G613" s="189">
        <f t="shared" si="21"/>
        <v>0</v>
      </c>
      <c r="H613" s="189">
        <f t="shared" si="21"/>
        <v>700000</v>
      </c>
      <c r="I613" s="189">
        <v>1200000</v>
      </c>
      <c r="J613" s="189">
        <v>0</v>
      </c>
      <c r="K613" s="189">
        <v>500000</v>
      </c>
      <c r="L613" s="189">
        <v>0</v>
      </c>
      <c r="M613" s="189">
        <v>700000</v>
      </c>
      <c r="N613" s="189">
        <v>0</v>
      </c>
      <c r="O613" s="189">
        <v>0</v>
      </c>
      <c r="P613" s="189">
        <v>0</v>
      </c>
      <c r="Q613" s="189">
        <v>0</v>
      </c>
      <c r="R613" s="189">
        <v>0</v>
      </c>
    </row>
    <row r="614" spans="1:18" ht="15">
      <c r="A614" s="181" t="str">
        <f t="shared" si="22"/>
        <v>A</v>
      </c>
      <c r="B614" s="186" t="s">
        <v>121</v>
      </c>
      <c r="C614" s="186" t="s">
        <v>156</v>
      </c>
      <c r="D614" s="187">
        <f t="shared" si="21"/>
        <v>43300000</v>
      </c>
      <c r="E614" s="187">
        <f t="shared" si="21"/>
        <v>4000000</v>
      </c>
      <c r="F614" s="187">
        <f t="shared" si="21"/>
        <v>12800000</v>
      </c>
      <c r="G614" s="187">
        <f t="shared" si="21"/>
        <v>14500000</v>
      </c>
      <c r="H614" s="187">
        <f t="shared" si="21"/>
        <v>12000000</v>
      </c>
      <c r="I614" s="187">
        <v>0</v>
      </c>
      <c r="J614" s="187">
        <v>0</v>
      </c>
      <c r="K614" s="187">
        <v>0</v>
      </c>
      <c r="L614" s="187">
        <v>0</v>
      </c>
      <c r="M614" s="187">
        <v>0</v>
      </c>
      <c r="N614" s="187">
        <v>43300000</v>
      </c>
      <c r="O614" s="187">
        <v>4000000</v>
      </c>
      <c r="P614" s="187">
        <v>12800000</v>
      </c>
      <c r="Q614" s="187">
        <v>14500000</v>
      </c>
      <c r="R614" s="187">
        <v>12000000</v>
      </c>
    </row>
    <row r="615" spans="1:18" ht="15.75" thickBot="1">
      <c r="A615" s="181" t="str">
        <f t="shared" si="22"/>
        <v>A</v>
      </c>
      <c r="B615" s="182" t="s">
        <v>364</v>
      </c>
      <c r="C615" s="183" t="s">
        <v>365</v>
      </c>
      <c r="D615" s="184">
        <f t="shared" si="21"/>
        <v>6000000</v>
      </c>
      <c r="E615" s="184">
        <f t="shared" si="21"/>
        <v>0</v>
      </c>
      <c r="F615" s="184">
        <f t="shared" si="21"/>
        <v>3000000</v>
      </c>
      <c r="G615" s="184">
        <f t="shared" si="21"/>
        <v>0</v>
      </c>
      <c r="H615" s="184">
        <f t="shared" si="21"/>
        <v>3000000</v>
      </c>
      <c r="I615" s="184">
        <v>0</v>
      </c>
      <c r="J615" s="184">
        <v>0</v>
      </c>
      <c r="K615" s="184">
        <v>0</v>
      </c>
      <c r="L615" s="184">
        <v>0</v>
      </c>
      <c r="M615" s="184">
        <v>0</v>
      </c>
      <c r="N615" s="184">
        <v>6000000</v>
      </c>
      <c r="O615" s="184">
        <v>0</v>
      </c>
      <c r="P615" s="184">
        <v>3000000</v>
      </c>
      <c r="Q615" s="184">
        <v>0</v>
      </c>
      <c r="R615" s="184">
        <v>3000000</v>
      </c>
    </row>
    <row r="616" spans="1:18" ht="15.75" hidden="1" thickTop="1">
      <c r="A616" s="181" t="str">
        <f t="shared" si="22"/>
        <v>B</v>
      </c>
      <c r="B616" s="186" t="s">
        <v>121</v>
      </c>
      <c r="C616" s="186" t="s">
        <v>99</v>
      </c>
      <c r="D616" s="187">
        <f t="shared" si="21"/>
        <v>0</v>
      </c>
      <c r="E616" s="187">
        <f t="shared" si="21"/>
        <v>0</v>
      </c>
      <c r="F616" s="187">
        <f t="shared" si="21"/>
        <v>0</v>
      </c>
      <c r="G616" s="187">
        <f t="shared" si="21"/>
        <v>0</v>
      </c>
      <c r="H616" s="187">
        <f t="shared" si="21"/>
        <v>0</v>
      </c>
      <c r="I616" s="187">
        <v>0</v>
      </c>
      <c r="J616" s="187">
        <v>0</v>
      </c>
      <c r="K616" s="187">
        <v>0</v>
      </c>
      <c r="L616" s="187">
        <v>0</v>
      </c>
      <c r="M616" s="187">
        <v>0</v>
      </c>
      <c r="N616" s="187">
        <v>0</v>
      </c>
      <c r="O616" s="187">
        <v>0</v>
      </c>
      <c r="P616" s="187">
        <v>0</v>
      </c>
      <c r="Q616" s="187">
        <v>0</v>
      </c>
      <c r="R616" s="187">
        <v>0</v>
      </c>
    </row>
    <row r="617" spans="1:18" ht="15.75" hidden="1" thickTop="1">
      <c r="A617" s="181" t="str">
        <f t="shared" si="22"/>
        <v>B</v>
      </c>
      <c r="B617" s="188" t="s">
        <v>121</v>
      </c>
      <c r="C617" s="188" t="s">
        <v>105</v>
      </c>
      <c r="D617" s="189">
        <f t="shared" si="21"/>
        <v>0</v>
      </c>
      <c r="E617" s="189">
        <f t="shared" si="21"/>
        <v>0</v>
      </c>
      <c r="F617" s="189">
        <f t="shared" si="21"/>
        <v>0</v>
      </c>
      <c r="G617" s="189">
        <f t="shared" si="21"/>
        <v>0</v>
      </c>
      <c r="H617" s="189">
        <f t="shared" si="21"/>
        <v>0</v>
      </c>
      <c r="I617" s="189">
        <v>0</v>
      </c>
      <c r="J617" s="189">
        <v>0</v>
      </c>
      <c r="K617" s="189">
        <v>0</v>
      </c>
      <c r="L617" s="189">
        <v>0</v>
      </c>
      <c r="M617" s="189">
        <v>0</v>
      </c>
      <c r="N617" s="189">
        <v>0</v>
      </c>
      <c r="O617" s="189">
        <v>0</v>
      </c>
      <c r="P617" s="189">
        <v>0</v>
      </c>
      <c r="Q617" s="189">
        <v>0</v>
      </c>
      <c r="R617" s="189">
        <v>0</v>
      </c>
    </row>
    <row r="618" spans="1:18" ht="15.75" thickTop="1">
      <c r="A618" s="181" t="str">
        <f t="shared" si="22"/>
        <v>A</v>
      </c>
      <c r="B618" s="186" t="s">
        <v>121</v>
      </c>
      <c r="C618" s="186" t="s">
        <v>156</v>
      </c>
      <c r="D618" s="187">
        <f t="shared" si="21"/>
        <v>6000000</v>
      </c>
      <c r="E618" s="187">
        <f t="shared" si="21"/>
        <v>0</v>
      </c>
      <c r="F618" s="187">
        <f t="shared" si="21"/>
        <v>3000000</v>
      </c>
      <c r="G618" s="187">
        <f t="shared" si="21"/>
        <v>0</v>
      </c>
      <c r="H618" s="187">
        <f t="shared" si="21"/>
        <v>3000000</v>
      </c>
      <c r="I618" s="187">
        <v>0</v>
      </c>
      <c r="J618" s="187">
        <v>0</v>
      </c>
      <c r="K618" s="187">
        <v>0</v>
      </c>
      <c r="L618" s="187">
        <v>0</v>
      </c>
      <c r="M618" s="187">
        <v>0</v>
      </c>
      <c r="N618" s="187">
        <v>6000000</v>
      </c>
      <c r="O618" s="187">
        <v>0</v>
      </c>
      <c r="P618" s="187">
        <v>3000000</v>
      </c>
      <c r="Q618" s="187">
        <v>0</v>
      </c>
      <c r="R618" s="187">
        <v>3000000</v>
      </c>
    </row>
    <row r="619" spans="1:18" ht="15.75" thickBot="1">
      <c r="A619" s="181" t="str">
        <f t="shared" si="22"/>
        <v>A</v>
      </c>
      <c r="B619" s="182" t="s">
        <v>366</v>
      </c>
      <c r="C619" s="183" t="s">
        <v>367</v>
      </c>
      <c r="D619" s="184">
        <f t="shared" si="21"/>
        <v>6000000</v>
      </c>
      <c r="E619" s="184">
        <f t="shared" si="21"/>
        <v>0</v>
      </c>
      <c r="F619" s="184">
        <f t="shared" si="21"/>
        <v>3000000</v>
      </c>
      <c r="G619" s="184">
        <f t="shared" si="21"/>
        <v>0</v>
      </c>
      <c r="H619" s="184">
        <f t="shared" si="21"/>
        <v>3000000</v>
      </c>
      <c r="I619" s="184">
        <v>0</v>
      </c>
      <c r="J619" s="184">
        <v>0</v>
      </c>
      <c r="K619" s="184">
        <v>0</v>
      </c>
      <c r="L619" s="184">
        <v>0</v>
      </c>
      <c r="M619" s="184">
        <v>0</v>
      </c>
      <c r="N619" s="184">
        <v>6000000</v>
      </c>
      <c r="O619" s="184">
        <v>0</v>
      </c>
      <c r="P619" s="184">
        <v>3000000</v>
      </c>
      <c r="Q619" s="184">
        <v>0</v>
      </c>
      <c r="R619" s="184">
        <v>3000000</v>
      </c>
    </row>
    <row r="620" spans="1:18" ht="15.75" hidden="1" thickTop="1">
      <c r="A620" s="181" t="str">
        <f t="shared" si="22"/>
        <v>B</v>
      </c>
      <c r="B620" s="186" t="s">
        <v>121</v>
      </c>
      <c r="C620" s="186" t="s">
        <v>99</v>
      </c>
      <c r="D620" s="187">
        <f t="shared" si="21"/>
        <v>0</v>
      </c>
      <c r="E620" s="187">
        <f t="shared" si="21"/>
        <v>0</v>
      </c>
      <c r="F620" s="187">
        <f t="shared" si="21"/>
        <v>0</v>
      </c>
      <c r="G620" s="187">
        <f t="shared" si="21"/>
        <v>0</v>
      </c>
      <c r="H620" s="187">
        <f t="shared" si="21"/>
        <v>0</v>
      </c>
      <c r="I620" s="187">
        <v>0</v>
      </c>
      <c r="J620" s="187">
        <v>0</v>
      </c>
      <c r="K620" s="187">
        <v>0</v>
      </c>
      <c r="L620" s="187">
        <v>0</v>
      </c>
      <c r="M620" s="187">
        <v>0</v>
      </c>
      <c r="N620" s="187">
        <v>0</v>
      </c>
      <c r="O620" s="187">
        <v>0</v>
      </c>
      <c r="P620" s="187">
        <v>0</v>
      </c>
      <c r="Q620" s="187">
        <v>0</v>
      </c>
      <c r="R620" s="187">
        <v>0</v>
      </c>
    </row>
    <row r="621" spans="1:18" ht="15.75" hidden="1" thickTop="1">
      <c r="A621" s="181" t="str">
        <f t="shared" si="22"/>
        <v>B</v>
      </c>
      <c r="B621" s="188" t="s">
        <v>121</v>
      </c>
      <c r="C621" s="188" t="s">
        <v>105</v>
      </c>
      <c r="D621" s="189">
        <f t="shared" si="21"/>
        <v>0</v>
      </c>
      <c r="E621" s="189">
        <f t="shared" si="21"/>
        <v>0</v>
      </c>
      <c r="F621" s="189">
        <f t="shared" si="21"/>
        <v>0</v>
      </c>
      <c r="G621" s="189">
        <f t="shared" si="21"/>
        <v>0</v>
      </c>
      <c r="H621" s="189">
        <f t="shared" si="21"/>
        <v>0</v>
      </c>
      <c r="I621" s="189">
        <v>0</v>
      </c>
      <c r="J621" s="189">
        <v>0</v>
      </c>
      <c r="K621" s="189">
        <v>0</v>
      </c>
      <c r="L621" s="189">
        <v>0</v>
      </c>
      <c r="M621" s="189">
        <v>0</v>
      </c>
      <c r="N621" s="189">
        <v>0</v>
      </c>
      <c r="O621" s="189">
        <v>0</v>
      </c>
      <c r="P621" s="189">
        <v>0</v>
      </c>
      <c r="Q621" s="189">
        <v>0</v>
      </c>
      <c r="R621" s="189">
        <v>0</v>
      </c>
    </row>
    <row r="622" spans="1:18" ht="15.75" thickTop="1">
      <c r="A622" s="181" t="str">
        <f t="shared" si="22"/>
        <v>A</v>
      </c>
      <c r="B622" s="186" t="s">
        <v>121</v>
      </c>
      <c r="C622" s="186" t="s">
        <v>156</v>
      </c>
      <c r="D622" s="187">
        <f t="shared" si="21"/>
        <v>6000000</v>
      </c>
      <c r="E622" s="187">
        <f t="shared" si="21"/>
        <v>0</v>
      </c>
      <c r="F622" s="187">
        <f t="shared" si="21"/>
        <v>3000000</v>
      </c>
      <c r="G622" s="187">
        <f t="shared" si="21"/>
        <v>0</v>
      </c>
      <c r="H622" s="187">
        <f t="shared" si="21"/>
        <v>3000000</v>
      </c>
      <c r="I622" s="187">
        <v>0</v>
      </c>
      <c r="J622" s="187">
        <v>0</v>
      </c>
      <c r="K622" s="187">
        <v>0</v>
      </c>
      <c r="L622" s="187">
        <v>0</v>
      </c>
      <c r="M622" s="187">
        <v>0</v>
      </c>
      <c r="N622" s="187">
        <v>6000000</v>
      </c>
      <c r="O622" s="187">
        <v>0</v>
      </c>
      <c r="P622" s="187">
        <v>3000000</v>
      </c>
      <c r="Q622" s="187">
        <v>0</v>
      </c>
      <c r="R622" s="187">
        <v>3000000</v>
      </c>
    </row>
    <row r="623" spans="1:18" ht="30.75" thickBot="1">
      <c r="A623" s="181" t="str">
        <f t="shared" si="22"/>
        <v>A</v>
      </c>
      <c r="B623" s="182" t="s">
        <v>368</v>
      </c>
      <c r="C623" s="183" t="s">
        <v>369</v>
      </c>
      <c r="D623" s="184">
        <f t="shared" si="21"/>
        <v>5600000</v>
      </c>
      <c r="E623" s="184">
        <f t="shared" si="21"/>
        <v>0</v>
      </c>
      <c r="F623" s="184">
        <f t="shared" si="21"/>
        <v>3800000</v>
      </c>
      <c r="G623" s="184">
        <f t="shared" si="21"/>
        <v>1800000</v>
      </c>
      <c r="H623" s="184">
        <f t="shared" si="21"/>
        <v>0</v>
      </c>
      <c r="I623" s="184">
        <v>0</v>
      </c>
      <c r="J623" s="184">
        <v>0</v>
      </c>
      <c r="K623" s="184">
        <v>0</v>
      </c>
      <c r="L623" s="184">
        <v>0</v>
      </c>
      <c r="M623" s="184">
        <v>0</v>
      </c>
      <c r="N623" s="184">
        <v>5600000</v>
      </c>
      <c r="O623" s="184">
        <v>0</v>
      </c>
      <c r="P623" s="184">
        <v>3800000</v>
      </c>
      <c r="Q623" s="184">
        <v>1800000</v>
      </c>
      <c r="R623" s="184">
        <v>0</v>
      </c>
    </row>
    <row r="624" spans="1:18" ht="15.75" hidden="1" thickTop="1">
      <c r="A624" s="181" t="str">
        <f t="shared" si="22"/>
        <v>B</v>
      </c>
      <c r="B624" s="186" t="s">
        <v>121</v>
      </c>
      <c r="C624" s="186" t="s">
        <v>99</v>
      </c>
      <c r="D624" s="187">
        <f t="shared" si="21"/>
        <v>0</v>
      </c>
      <c r="E624" s="187">
        <f t="shared" si="21"/>
        <v>0</v>
      </c>
      <c r="F624" s="187">
        <f t="shared" si="21"/>
        <v>0</v>
      </c>
      <c r="G624" s="187">
        <f t="shared" si="21"/>
        <v>0</v>
      </c>
      <c r="H624" s="187">
        <f t="shared" si="21"/>
        <v>0</v>
      </c>
      <c r="I624" s="187">
        <v>0</v>
      </c>
      <c r="J624" s="187">
        <v>0</v>
      </c>
      <c r="K624" s="187">
        <v>0</v>
      </c>
      <c r="L624" s="187">
        <v>0</v>
      </c>
      <c r="M624" s="187">
        <v>0</v>
      </c>
      <c r="N624" s="187">
        <v>0</v>
      </c>
      <c r="O624" s="187">
        <v>0</v>
      </c>
      <c r="P624" s="187">
        <v>0</v>
      </c>
      <c r="Q624" s="187">
        <v>0</v>
      </c>
      <c r="R624" s="187">
        <v>0</v>
      </c>
    </row>
    <row r="625" spans="1:18" ht="15.75" hidden="1" thickTop="1">
      <c r="A625" s="181" t="str">
        <f t="shared" si="22"/>
        <v>B</v>
      </c>
      <c r="B625" s="188" t="s">
        <v>121</v>
      </c>
      <c r="C625" s="188" t="s">
        <v>105</v>
      </c>
      <c r="D625" s="189">
        <f t="shared" si="21"/>
        <v>0</v>
      </c>
      <c r="E625" s="189">
        <f t="shared" si="21"/>
        <v>0</v>
      </c>
      <c r="F625" s="189">
        <f t="shared" si="21"/>
        <v>0</v>
      </c>
      <c r="G625" s="189">
        <f t="shared" si="21"/>
        <v>0</v>
      </c>
      <c r="H625" s="189">
        <f t="shared" si="21"/>
        <v>0</v>
      </c>
      <c r="I625" s="189">
        <v>0</v>
      </c>
      <c r="J625" s="189">
        <v>0</v>
      </c>
      <c r="K625" s="189">
        <v>0</v>
      </c>
      <c r="L625" s="189">
        <v>0</v>
      </c>
      <c r="M625" s="189">
        <v>0</v>
      </c>
      <c r="N625" s="189">
        <v>0</v>
      </c>
      <c r="O625" s="189">
        <v>0</v>
      </c>
      <c r="P625" s="189">
        <v>0</v>
      </c>
      <c r="Q625" s="189">
        <v>0</v>
      </c>
      <c r="R625" s="189">
        <v>0</v>
      </c>
    </row>
    <row r="626" spans="1:18" ht="15.75" thickTop="1">
      <c r="A626" s="181" t="str">
        <f t="shared" si="22"/>
        <v>A</v>
      </c>
      <c r="B626" s="186" t="s">
        <v>121</v>
      </c>
      <c r="C626" s="186" t="s">
        <v>156</v>
      </c>
      <c r="D626" s="187">
        <f t="shared" si="21"/>
        <v>5600000</v>
      </c>
      <c r="E626" s="187">
        <f t="shared" si="21"/>
        <v>0</v>
      </c>
      <c r="F626" s="187">
        <f t="shared" si="21"/>
        <v>3800000</v>
      </c>
      <c r="G626" s="187">
        <f t="shared" si="21"/>
        <v>1800000</v>
      </c>
      <c r="H626" s="187">
        <f t="shared" si="21"/>
        <v>0</v>
      </c>
      <c r="I626" s="187">
        <v>0</v>
      </c>
      <c r="J626" s="187">
        <v>0</v>
      </c>
      <c r="K626" s="187">
        <v>0</v>
      </c>
      <c r="L626" s="187">
        <v>0</v>
      </c>
      <c r="M626" s="187">
        <v>0</v>
      </c>
      <c r="N626" s="187">
        <v>5600000</v>
      </c>
      <c r="O626" s="187">
        <v>0</v>
      </c>
      <c r="P626" s="187">
        <v>3800000</v>
      </c>
      <c r="Q626" s="187">
        <v>1800000</v>
      </c>
      <c r="R626" s="187">
        <v>0</v>
      </c>
    </row>
    <row r="627" spans="1:18" ht="30.75" thickBot="1">
      <c r="A627" s="181" t="str">
        <f t="shared" si="22"/>
        <v>A</v>
      </c>
      <c r="B627" s="182" t="s">
        <v>370</v>
      </c>
      <c r="C627" s="183" t="s">
        <v>371</v>
      </c>
      <c r="D627" s="184">
        <f t="shared" si="21"/>
        <v>3800000</v>
      </c>
      <c r="E627" s="184">
        <f t="shared" si="21"/>
        <v>0</v>
      </c>
      <c r="F627" s="184">
        <f t="shared" si="21"/>
        <v>3800000</v>
      </c>
      <c r="G627" s="184">
        <f t="shared" si="21"/>
        <v>0</v>
      </c>
      <c r="H627" s="184">
        <f t="shared" si="21"/>
        <v>0</v>
      </c>
      <c r="I627" s="184">
        <v>0</v>
      </c>
      <c r="J627" s="184">
        <v>0</v>
      </c>
      <c r="K627" s="184">
        <v>0</v>
      </c>
      <c r="L627" s="184">
        <v>0</v>
      </c>
      <c r="M627" s="184">
        <v>0</v>
      </c>
      <c r="N627" s="184">
        <v>3800000</v>
      </c>
      <c r="O627" s="184">
        <v>0</v>
      </c>
      <c r="P627" s="184">
        <v>3800000</v>
      </c>
      <c r="Q627" s="184">
        <v>0</v>
      </c>
      <c r="R627" s="184">
        <v>0</v>
      </c>
    </row>
    <row r="628" spans="1:18" ht="15.75" hidden="1" thickTop="1">
      <c r="A628" s="181" t="str">
        <f t="shared" si="22"/>
        <v>B</v>
      </c>
      <c r="B628" s="186" t="s">
        <v>121</v>
      </c>
      <c r="C628" s="186" t="s">
        <v>99</v>
      </c>
      <c r="D628" s="187">
        <f t="shared" si="21"/>
        <v>0</v>
      </c>
      <c r="E628" s="187">
        <f t="shared" si="21"/>
        <v>0</v>
      </c>
      <c r="F628" s="187">
        <f t="shared" si="21"/>
        <v>0</v>
      </c>
      <c r="G628" s="187">
        <f t="shared" si="21"/>
        <v>0</v>
      </c>
      <c r="H628" s="187">
        <f t="shared" si="21"/>
        <v>0</v>
      </c>
      <c r="I628" s="187">
        <v>0</v>
      </c>
      <c r="J628" s="187">
        <v>0</v>
      </c>
      <c r="K628" s="187">
        <v>0</v>
      </c>
      <c r="L628" s="187">
        <v>0</v>
      </c>
      <c r="M628" s="187">
        <v>0</v>
      </c>
      <c r="N628" s="187">
        <v>0</v>
      </c>
      <c r="O628" s="187">
        <v>0</v>
      </c>
      <c r="P628" s="187">
        <v>0</v>
      </c>
      <c r="Q628" s="187">
        <v>0</v>
      </c>
      <c r="R628" s="187">
        <v>0</v>
      </c>
    </row>
    <row r="629" spans="1:18" ht="15.75" hidden="1" thickTop="1">
      <c r="A629" s="181" t="str">
        <f t="shared" si="22"/>
        <v>B</v>
      </c>
      <c r="B629" s="188" t="s">
        <v>121</v>
      </c>
      <c r="C629" s="188" t="s">
        <v>105</v>
      </c>
      <c r="D629" s="189">
        <f t="shared" si="21"/>
        <v>0</v>
      </c>
      <c r="E629" s="189">
        <f t="shared" si="21"/>
        <v>0</v>
      </c>
      <c r="F629" s="189">
        <f t="shared" si="21"/>
        <v>0</v>
      </c>
      <c r="G629" s="189">
        <f t="shared" si="21"/>
        <v>0</v>
      </c>
      <c r="H629" s="189">
        <f t="shared" si="21"/>
        <v>0</v>
      </c>
      <c r="I629" s="189">
        <v>0</v>
      </c>
      <c r="J629" s="189">
        <v>0</v>
      </c>
      <c r="K629" s="189">
        <v>0</v>
      </c>
      <c r="L629" s="189">
        <v>0</v>
      </c>
      <c r="M629" s="189">
        <v>0</v>
      </c>
      <c r="N629" s="189">
        <v>0</v>
      </c>
      <c r="O629" s="189">
        <v>0</v>
      </c>
      <c r="P629" s="189">
        <v>0</v>
      </c>
      <c r="Q629" s="189">
        <v>0</v>
      </c>
      <c r="R629" s="189">
        <v>0</v>
      </c>
    </row>
    <row r="630" spans="1:18" ht="15.75" thickTop="1">
      <c r="A630" s="181" t="str">
        <f t="shared" si="22"/>
        <v>A</v>
      </c>
      <c r="B630" s="186" t="s">
        <v>121</v>
      </c>
      <c r="C630" s="186" t="s">
        <v>156</v>
      </c>
      <c r="D630" s="187">
        <f t="shared" si="21"/>
        <v>3800000</v>
      </c>
      <c r="E630" s="187">
        <f t="shared" si="21"/>
        <v>0</v>
      </c>
      <c r="F630" s="187">
        <f t="shared" si="21"/>
        <v>3800000</v>
      </c>
      <c r="G630" s="187">
        <f t="shared" si="21"/>
        <v>0</v>
      </c>
      <c r="H630" s="187">
        <f t="shared" si="21"/>
        <v>0</v>
      </c>
      <c r="I630" s="187">
        <v>0</v>
      </c>
      <c r="J630" s="187">
        <v>0</v>
      </c>
      <c r="K630" s="187">
        <v>0</v>
      </c>
      <c r="L630" s="187">
        <v>0</v>
      </c>
      <c r="M630" s="187">
        <v>0</v>
      </c>
      <c r="N630" s="187">
        <v>3800000</v>
      </c>
      <c r="O630" s="187">
        <v>0</v>
      </c>
      <c r="P630" s="187">
        <v>3800000</v>
      </c>
      <c r="Q630" s="187">
        <v>0</v>
      </c>
      <c r="R630" s="187">
        <v>0</v>
      </c>
    </row>
    <row r="631" spans="1:18" ht="15.75" thickBot="1">
      <c r="A631" s="181" t="str">
        <f t="shared" si="22"/>
        <v>A</v>
      </c>
      <c r="B631" s="182" t="s">
        <v>372</v>
      </c>
      <c r="C631" s="183" t="s">
        <v>373</v>
      </c>
      <c r="D631" s="184">
        <f t="shared" ref="D631:H681" si="23">I631+N631</f>
        <v>1800000</v>
      </c>
      <c r="E631" s="184">
        <f t="shared" si="23"/>
        <v>0</v>
      </c>
      <c r="F631" s="184">
        <f t="shared" si="23"/>
        <v>0</v>
      </c>
      <c r="G631" s="184">
        <f t="shared" si="23"/>
        <v>1800000</v>
      </c>
      <c r="H631" s="184">
        <f t="shared" si="23"/>
        <v>0</v>
      </c>
      <c r="I631" s="184">
        <v>0</v>
      </c>
      <c r="J631" s="184">
        <v>0</v>
      </c>
      <c r="K631" s="184">
        <v>0</v>
      </c>
      <c r="L631" s="184">
        <v>0</v>
      </c>
      <c r="M631" s="184">
        <v>0</v>
      </c>
      <c r="N631" s="184">
        <v>1800000</v>
      </c>
      <c r="O631" s="184">
        <v>0</v>
      </c>
      <c r="P631" s="184">
        <v>0</v>
      </c>
      <c r="Q631" s="184">
        <v>1800000</v>
      </c>
      <c r="R631" s="184">
        <v>0</v>
      </c>
    </row>
    <row r="632" spans="1:18" ht="15.75" thickTop="1">
      <c r="A632" s="181" t="str">
        <f t="shared" si="22"/>
        <v>A</v>
      </c>
      <c r="B632" s="186" t="s">
        <v>121</v>
      </c>
      <c r="C632" s="186" t="s">
        <v>156</v>
      </c>
      <c r="D632" s="187">
        <f t="shared" si="23"/>
        <v>1800000</v>
      </c>
      <c r="E632" s="187">
        <f t="shared" si="23"/>
        <v>0</v>
      </c>
      <c r="F632" s="187">
        <f t="shared" si="23"/>
        <v>0</v>
      </c>
      <c r="G632" s="187">
        <f t="shared" si="23"/>
        <v>1800000</v>
      </c>
      <c r="H632" s="187">
        <f t="shared" si="23"/>
        <v>0</v>
      </c>
      <c r="I632" s="187">
        <v>0</v>
      </c>
      <c r="J632" s="187">
        <v>0</v>
      </c>
      <c r="K632" s="187">
        <v>0</v>
      </c>
      <c r="L632" s="187">
        <v>0</v>
      </c>
      <c r="M632" s="187">
        <v>0</v>
      </c>
      <c r="N632" s="187">
        <v>1800000</v>
      </c>
      <c r="O632" s="187">
        <v>0</v>
      </c>
      <c r="P632" s="187">
        <v>0</v>
      </c>
      <c r="Q632" s="187">
        <v>1800000</v>
      </c>
      <c r="R632" s="187">
        <v>0</v>
      </c>
    </row>
    <row r="633" spans="1:18" ht="30.75" thickBot="1">
      <c r="A633" s="181" t="str">
        <f t="shared" si="22"/>
        <v>A</v>
      </c>
      <c r="B633" s="182" t="s">
        <v>374</v>
      </c>
      <c r="C633" s="183" t="s">
        <v>375</v>
      </c>
      <c r="D633" s="184">
        <f t="shared" si="23"/>
        <v>32900000</v>
      </c>
      <c r="E633" s="184">
        <f t="shared" si="23"/>
        <v>4000000</v>
      </c>
      <c r="F633" s="184">
        <f t="shared" si="23"/>
        <v>6500000</v>
      </c>
      <c r="G633" s="184">
        <f t="shared" si="23"/>
        <v>12700000</v>
      </c>
      <c r="H633" s="184">
        <f t="shared" si="23"/>
        <v>9700000</v>
      </c>
      <c r="I633" s="184">
        <v>1200000</v>
      </c>
      <c r="J633" s="184">
        <v>0</v>
      </c>
      <c r="K633" s="184">
        <v>500000</v>
      </c>
      <c r="L633" s="184">
        <v>0</v>
      </c>
      <c r="M633" s="184">
        <v>700000</v>
      </c>
      <c r="N633" s="184">
        <v>31700000</v>
      </c>
      <c r="O633" s="184">
        <v>4000000</v>
      </c>
      <c r="P633" s="184">
        <v>6000000</v>
      </c>
      <c r="Q633" s="184">
        <v>12700000</v>
      </c>
      <c r="R633" s="184">
        <v>9000000</v>
      </c>
    </row>
    <row r="634" spans="1:18" ht="15.75" thickTop="1">
      <c r="A634" s="181" t="str">
        <f t="shared" si="22"/>
        <v>A</v>
      </c>
      <c r="B634" s="186" t="s">
        <v>121</v>
      </c>
      <c r="C634" s="186" t="s">
        <v>99</v>
      </c>
      <c r="D634" s="187">
        <f t="shared" si="23"/>
        <v>1200000</v>
      </c>
      <c r="E634" s="187">
        <f t="shared" si="23"/>
        <v>0</v>
      </c>
      <c r="F634" s="187">
        <f t="shared" si="23"/>
        <v>500000</v>
      </c>
      <c r="G634" s="187">
        <f t="shared" si="23"/>
        <v>0</v>
      </c>
      <c r="H634" s="187">
        <f t="shared" si="23"/>
        <v>700000</v>
      </c>
      <c r="I634" s="187">
        <v>1200000</v>
      </c>
      <c r="J634" s="187">
        <v>0</v>
      </c>
      <c r="K634" s="187">
        <v>500000</v>
      </c>
      <c r="L634" s="187">
        <v>0</v>
      </c>
      <c r="M634" s="187">
        <v>700000</v>
      </c>
      <c r="N634" s="187">
        <v>0</v>
      </c>
      <c r="O634" s="187">
        <v>0</v>
      </c>
      <c r="P634" s="187">
        <v>0</v>
      </c>
      <c r="Q634" s="187">
        <v>0</v>
      </c>
      <c r="R634" s="187">
        <v>0</v>
      </c>
    </row>
    <row r="635" spans="1:18" ht="15">
      <c r="A635" s="181" t="str">
        <f t="shared" si="22"/>
        <v>A</v>
      </c>
      <c r="B635" s="188" t="s">
        <v>121</v>
      </c>
      <c r="C635" s="188" t="s">
        <v>105</v>
      </c>
      <c r="D635" s="189">
        <f t="shared" si="23"/>
        <v>1200000</v>
      </c>
      <c r="E635" s="189">
        <f t="shared" si="23"/>
        <v>0</v>
      </c>
      <c r="F635" s="189">
        <f t="shared" si="23"/>
        <v>500000</v>
      </c>
      <c r="G635" s="189">
        <f t="shared" si="23"/>
        <v>0</v>
      </c>
      <c r="H635" s="189">
        <f t="shared" si="23"/>
        <v>700000</v>
      </c>
      <c r="I635" s="189">
        <v>1200000</v>
      </c>
      <c r="J635" s="189">
        <v>0</v>
      </c>
      <c r="K635" s="189">
        <v>500000</v>
      </c>
      <c r="L635" s="189">
        <v>0</v>
      </c>
      <c r="M635" s="189">
        <v>700000</v>
      </c>
      <c r="N635" s="189">
        <v>0</v>
      </c>
      <c r="O635" s="189">
        <v>0</v>
      </c>
      <c r="P635" s="189">
        <v>0</v>
      </c>
      <c r="Q635" s="189">
        <v>0</v>
      </c>
      <c r="R635" s="189">
        <v>0</v>
      </c>
    </row>
    <row r="636" spans="1:18" ht="15">
      <c r="A636" s="181" t="str">
        <f t="shared" si="22"/>
        <v>A</v>
      </c>
      <c r="B636" s="186" t="s">
        <v>121</v>
      </c>
      <c r="C636" s="186" t="s">
        <v>156</v>
      </c>
      <c r="D636" s="187">
        <f t="shared" si="23"/>
        <v>31700000</v>
      </c>
      <c r="E636" s="187">
        <f t="shared" si="23"/>
        <v>4000000</v>
      </c>
      <c r="F636" s="187">
        <f t="shared" si="23"/>
        <v>6000000</v>
      </c>
      <c r="G636" s="187">
        <f t="shared" si="23"/>
        <v>12700000</v>
      </c>
      <c r="H636" s="187">
        <f t="shared" si="23"/>
        <v>9000000</v>
      </c>
      <c r="I636" s="187">
        <v>0</v>
      </c>
      <c r="J636" s="187">
        <v>0</v>
      </c>
      <c r="K636" s="187">
        <v>0</v>
      </c>
      <c r="L636" s="187">
        <v>0</v>
      </c>
      <c r="M636" s="187">
        <v>0</v>
      </c>
      <c r="N636" s="187">
        <v>31700000</v>
      </c>
      <c r="O636" s="187">
        <v>4000000</v>
      </c>
      <c r="P636" s="187">
        <v>6000000</v>
      </c>
      <c r="Q636" s="187">
        <v>12700000</v>
      </c>
      <c r="R636" s="187">
        <v>9000000</v>
      </c>
    </row>
    <row r="637" spans="1:18" ht="30.75" thickBot="1">
      <c r="A637" s="181" t="str">
        <f t="shared" si="22"/>
        <v>A</v>
      </c>
      <c r="B637" s="182" t="s">
        <v>376</v>
      </c>
      <c r="C637" s="183" t="s">
        <v>377</v>
      </c>
      <c r="D637" s="184">
        <f t="shared" si="23"/>
        <v>7900000</v>
      </c>
      <c r="E637" s="184">
        <f t="shared" si="23"/>
        <v>0</v>
      </c>
      <c r="F637" s="184">
        <f t="shared" si="23"/>
        <v>500000</v>
      </c>
      <c r="G637" s="184">
        <f t="shared" si="23"/>
        <v>6700000</v>
      </c>
      <c r="H637" s="184">
        <f t="shared" si="23"/>
        <v>700000</v>
      </c>
      <c r="I637" s="184">
        <v>1200000</v>
      </c>
      <c r="J637" s="184">
        <v>0</v>
      </c>
      <c r="K637" s="184">
        <v>500000</v>
      </c>
      <c r="L637" s="184">
        <v>0</v>
      </c>
      <c r="M637" s="184">
        <v>700000</v>
      </c>
      <c r="N637" s="184">
        <v>6700000</v>
      </c>
      <c r="O637" s="184">
        <v>0</v>
      </c>
      <c r="P637" s="184">
        <v>0</v>
      </c>
      <c r="Q637" s="184">
        <v>6700000</v>
      </c>
      <c r="R637" s="184">
        <v>0</v>
      </c>
    </row>
    <row r="638" spans="1:18" ht="15.75" thickTop="1">
      <c r="A638" s="181" t="str">
        <f t="shared" si="22"/>
        <v>A</v>
      </c>
      <c r="B638" s="186" t="s">
        <v>121</v>
      </c>
      <c r="C638" s="186" t="s">
        <v>99</v>
      </c>
      <c r="D638" s="187">
        <f t="shared" si="23"/>
        <v>1200000</v>
      </c>
      <c r="E638" s="187">
        <f t="shared" si="23"/>
        <v>0</v>
      </c>
      <c r="F638" s="187">
        <f t="shared" si="23"/>
        <v>500000</v>
      </c>
      <c r="G638" s="187">
        <f t="shared" si="23"/>
        <v>0</v>
      </c>
      <c r="H638" s="187">
        <f t="shared" si="23"/>
        <v>700000</v>
      </c>
      <c r="I638" s="187">
        <v>1200000</v>
      </c>
      <c r="J638" s="187">
        <v>0</v>
      </c>
      <c r="K638" s="187">
        <v>500000</v>
      </c>
      <c r="L638" s="187">
        <v>0</v>
      </c>
      <c r="M638" s="187">
        <v>700000</v>
      </c>
      <c r="N638" s="187">
        <v>0</v>
      </c>
      <c r="O638" s="187">
        <v>0</v>
      </c>
      <c r="P638" s="187">
        <v>0</v>
      </c>
      <c r="Q638" s="187">
        <v>0</v>
      </c>
      <c r="R638" s="187">
        <v>0</v>
      </c>
    </row>
    <row r="639" spans="1:18" ht="15">
      <c r="A639" s="181" t="str">
        <f t="shared" si="22"/>
        <v>A</v>
      </c>
      <c r="B639" s="188" t="s">
        <v>121</v>
      </c>
      <c r="C639" s="188" t="s">
        <v>105</v>
      </c>
      <c r="D639" s="189">
        <f t="shared" si="23"/>
        <v>1200000</v>
      </c>
      <c r="E639" s="189">
        <f t="shared" si="23"/>
        <v>0</v>
      </c>
      <c r="F639" s="189">
        <f t="shared" si="23"/>
        <v>500000</v>
      </c>
      <c r="G639" s="189">
        <f t="shared" si="23"/>
        <v>0</v>
      </c>
      <c r="H639" s="189">
        <f t="shared" si="23"/>
        <v>700000</v>
      </c>
      <c r="I639" s="189">
        <v>1200000</v>
      </c>
      <c r="J639" s="189">
        <v>0</v>
      </c>
      <c r="K639" s="189">
        <v>500000</v>
      </c>
      <c r="L639" s="189">
        <v>0</v>
      </c>
      <c r="M639" s="189">
        <v>700000</v>
      </c>
      <c r="N639" s="189">
        <v>0</v>
      </c>
      <c r="O639" s="189">
        <v>0</v>
      </c>
      <c r="P639" s="189">
        <v>0</v>
      </c>
      <c r="Q639" s="189">
        <v>0</v>
      </c>
      <c r="R639" s="189">
        <v>0</v>
      </c>
    </row>
    <row r="640" spans="1:18" ht="15">
      <c r="A640" s="181" t="str">
        <f t="shared" si="22"/>
        <v>A</v>
      </c>
      <c r="B640" s="186" t="s">
        <v>121</v>
      </c>
      <c r="C640" s="186" t="s">
        <v>156</v>
      </c>
      <c r="D640" s="187">
        <f t="shared" si="23"/>
        <v>6700000</v>
      </c>
      <c r="E640" s="187">
        <f t="shared" si="23"/>
        <v>0</v>
      </c>
      <c r="F640" s="187">
        <f t="shared" si="23"/>
        <v>0</v>
      </c>
      <c r="G640" s="187">
        <f t="shared" si="23"/>
        <v>6700000</v>
      </c>
      <c r="H640" s="187">
        <f t="shared" si="23"/>
        <v>0</v>
      </c>
      <c r="I640" s="187">
        <v>0</v>
      </c>
      <c r="J640" s="187">
        <v>0</v>
      </c>
      <c r="K640" s="187">
        <v>0</v>
      </c>
      <c r="L640" s="187">
        <v>0</v>
      </c>
      <c r="M640" s="187">
        <v>0</v>
      </c>
      <c r="N640" s="187">
        <v>6700000</v>
      </c>
      <c r="O640" s="187">
        <v>0</v>
      </c>
      <c r="P640" s="187">
        <v>0</v>
      </c>
      <c r="Q640" s="187">
        <v>6700000</v>
      </c>
      <c r="R640" s="187">
        <v>0</v>
      </c>
    </row>
    <row r="641" spans="1:18" ht="30.75" thickBot="1">
      <c r="A641" s="181" t="str">
        <f t="shared" si="22"/>
        <v>A</v>
      </c>
      <c r="B641" s="182" t="s">
        <v>378</v>
      </c>
      <c r="C641" s="183" t="s">
        <v>379</v>
      </c>
      <c r="D641" s="184">
        <f t="shared" si="23"/>
        <v>6000000</v>
      </c>
      <c r="E641" s="184">
        <f t="shared" si="23"/>
        <v>0</v>
      </c>
      <c r="F641" s="184">
        <f t="shared" si="23"/>
        <v>0</v>
      </c>
      <c r="G641" s="184">
        <f t="shared" si="23"/>
        <v>6000000</v>
      </c>
      <c r="H641" s="184">
        <f t="shared" si="23"/>
        <v>0</v>
      </c>
      <c r="I641" s="184">
        <v>0</v>
      </c>
      <c r="J641" s="184">
        <v>0</v>
      </c>
      <c r="K641" s="184">
        <v>0</v>
      </c>
      <c r="L641" s="184">
        <v>0</v>
      </c>
      <c r="M641" s="184">
        <v>0</v>
      </c>
      <c r="N641" s="184">
        <v>6000000</v>
      </c>
      <c r="O641" s="184">
        <v>0</v>
      </c>
      <c r="P641" s="184">
        <v>0</v>
      </c>
      <c r="Q641" s="184">
        <v>6000000</v>
      </c>
      <c r="R641" s="184">
        <v>0</v>
      </c>
    </row>
    <row r="642" spans="1:18" ht="15.75" hidden="1" thickTop="1">
      <c r="A642" s="181" t="str">
        <f t="shared" si="22"/>
        <v>B</v>
      </c>
      <c r="B642" s="186" t="s">
        <v>121</v>
      </c>
      <c r="C642" s="186" t="s">
        <v>99</v>
      </c>
      <c r="D642" s="187">
        <f t="shared" si="23"/>
        <v>0</v>
      </c>
      <c r="E642" s="187">
        <f t="shared" si="23"/>
        <v>0</v>
      </c>
      <c r="F642" s="187">
        <f t="shared" si="23"/>
        <v>0</v>
      </c>
      <c r="G642" s="187">
        <f t="shared" si="23"/>
        <v>0</v>
      </c>
      <c r="H642" s="187">
        <f t="shared" si="23"/>
        <v>0</v>
      </c>
      <c r="I642" s="187">
        <v>0</v>
      </c>
      <c r="J642" s="187">
        <v>0</v>
      </c>
      <c r="K642" s="187">
        <v>0</v>
      </c>
      <c r="L642" s="187">
        <v>0</v>
      </c>
      <c r="M642" s="187">
        <v>0</v>
      </c>
      <c r="N642" s="187">
        <v>0</v>
      </c>
      <c r="O642" s="187">
        <v>0</v>
      </c>
      <c r="P642" s="187">
        <v>0</v>
      </c>
      <c r="Q642" s="187">
        <v>0</v>
      </c>
      <c r="R642" s="187">
        <v>0</v>
      </c>
    </row>
    <row r="643" spans="1:18" ht="15.75" hidden="1" thickTop="1">
      <c r="A643" s="181" t="str">
        <f t="shared" si="22"/>
        <v>B</v>
      </c>
      <c r="B643" s="188" t="s">
        <v>121</v>
      </c>
      <c r="C643" s="188" t="s">
        <v>105</v>
      </c>
      <c r="D643" s="189">
        <f t="shared" si="23"/>
        <v>0</v>
      </c>
      <c r="E643" s="189">
        <f t="shared" si="23"/>
        <v>0</v>
      </c>
      <c r="F643" s="189">
        <f t="shared" si="23"/>
        <v>0</v>
      </c>
      <c r="G643" s="189">
        <f t="shared" si="23"/>
        <v>0</v>
      </c>
      <c r="H643" s="189">
        <f t="shared" si="23"/>
        <v>0</v>
      </c>
      <c r="I643" s="189">
        <v>0</v>
      </c>
      <c r="J643" s="189">
        <v>0</v>
      </c>
      <c r="K643" s="189">
        <v>0</v>
      </c>
      <c r="L643" s="189">
        <v>0</v>
      </c>
      <c r="M643" s="189">
        <v>0</v>
      </c>
      <c r="N643" s="189">
        <v>0</v>
      </c>
      <c r="O643" s="189">
        <v>0</v>
      </c>
      <c r="P643" s="189">
        <v>0</v>
      </c>
      <c r="Q643" s="189">
        <v>0</v>
      </c>
      <c r="R643" s="189">
        <v>0</v>
      </c>
    </row>
    <row r="644" spans="1:18" ht="15.75" thickTop="1">
      <c r="A644" s="181" t="str">
        <f t="shared" si="22"/>
        <v>A</v>
      </c>
      <c r="B644" s="186" t="s">
        <v>121</v>
      </c>
      <c r="C644" s="186" t="s">
        <v>156</v>
      </c>
      <c r="D644" s="187">
        <f t="shared" si="23"/>
        <v>6000000</v>
      </c>
      <c r="E644" s="187">
        <f t="shared" si="23"/>
        <v>0</v>
      </c>
      <c r="F644" s="187">
        <f t="shared" si="23"/>
        <v>0</v>
      </c>
      <c r="G644" s="187">
        <f t="shared" si="23"/>
        <v>6000000</v>
      </c>
      <c r="H644" s="187">
        <f t="shared" si="23"/>
        <v>0</v>
      </c>
      <c r="I644" s="187">
        <v>0</v>
      </c>
      <c r="J644" s="187">
        <v>0</v>
      </c>
      <c r="K644" s="187">
        <v>0</v>
      </c>
      <c r="L644" s="187">
        <v>0</v>
      </c>
      <c r="M644" s="187">
        <v>0</v>
      </c>
      <c r="N644" s="187">
        <v>6000000</v>
      </c>
      <c r="O644" s="187">
        <v>0</v>
      </c>
      <c r="P644" s="187">
        <v>0</v>
      </c>
      <c r="Q644" s="187">
        <v>6000000</v>
      </c>
      <c r="R644" s="187">
        <v>0</v>
      </c>
    </row>
    <row r="645" spans="1:18" ht="15.75" thickBot="1">
      <c r="A645" s="181" t="str">
        <f t="shared" si="22"/>
        <v>A</v>
      </c>
      <c r="B645" s="182" t="s">
        <v>380</v>
      </c>
      <c r="C645" s="183" t="s">
        <v>381</v>
      </c>
      <c r="D645" s="184">
        <f t="shared" si="23"/>
        <v>8000000</v>
      </c>
      <c r="E645" s="184">
        <f t="shared" si="23"/>
        <v>4000000</v>
      </c>
      <c r="F645" s="184">
        <f t="shared" si="23"/>
        <v>0</v>
      </c>
      <c r="G645" s="184">
        <f t="shared" si="23"/>
        <v>0</v>
      </c>
      <c r="H645" s="184">
        <f t="shared" si="23"/>
        <v>4000000</v>
      </c>
      <c r="I645" s="184">
        <v>0</v>
      </c>
      <c r="J645" s="184">
        <v>0</v>
      </c>
      <c r="K645" s="184">
        <v>0</v>
      </c>
      <c r="L645" s="184">
        <v>0</v>
      </c>
      <c r="M645" s="184">
        <v>0</v>
      </c>
      <c r="N645" s="184">
        <v>8000000</v>
      </c>
      <c r="O645" s="184">
        <v>4000000</v>
      </c>
      <c r="P645" s="184">
        <v>0</v>
      </c>
      <c r="Q645" s="184">
        <v>0</v>
      </c>
      <c r="R645" s="184">
        <v>4000000</v>
      </c>
    </row>
    <row r="646" spans="1:18" ht="15.75" hidden="1" thickTop="1">
      <c r="A646" s="181" t="str">
        <f t="shared" si="22"/>
        <v>B</v>
      </c>
      <c r="B646" s="186" t="s">
        <v>121</v>
      </c>
      <c r="C646" s="186" t="s">
        <v>99</v>
      </c>
      <c r="D646" s="187">
        <f t="shared" si="23"/>
        <v>0</v>
      </c>
      <c r="E646" s="187">
        <f t="shared" si="23"/>
        <v>0</v>
      </c>
      <c r="F646" s="187">
        <f t="shared" si="23"/>
        <v>0</v>
      </c>
      <c r="G646" s="187">
        <f t="shared" si="23"/>
        <v>0</v>
      </c>
      <c r="H646" s="187">
        <f t="shared" si="23"/>
        <v>0</v>
      </c>
      <c r="I646" s="187">
        <v>0</v>
      </c>
      <c r="J646" s="187">
        <v>0</v>
      </c>
      <c r="K646" s="187">
        <v>0</v>
      </c>
      <c r="L646" s="187">
        <v>0</v>
      </c>
      <c r="M646" s="187">
        <v>0</v>
      </c>
      <c r="N646" s="187">
        <v>0</v>
      </c>
      <c r="O646" s="187">
        <v>0</v>
      </c>
      <c r="P646" s="187">
        <v>0</v>
      </c>
      <c r="Q646" s="187">
        <v>0</v>
      </c>
      <c r="R646" s="187">
        <v>0</v>
      </c>
    </row>
    <row r="647" spans="1:18" ht="15.75" hidden="1" thickTop="1">
      <c r="A647" s="181" t="str">
        <f t="shared" ref="A647:A710" si="24">(IF(OR(D647&lt;&gt;0),"A","B"))</f>
        <v>B</v>
      </c>
      <c r="B647" s="188" t="s">
        <v>121</v>
      </c>
      <c r="C647" s="188" t="s">
        <v>105</v>
      </c>
      <c r="D647" s="189">
        <f t="shared" si="23"/>
        <v>0</v>
      </c>
      <c r="E647" s="189">
        <f t="shared" si="23"/>
        <v>0</v>
      </c>
      <c r="F647" s="189">
        <f t="shared" si="23"/>
        <v>0</v>
      </c>
      <c r="G647" s="189">
        <f t="shared" si="23"/>
        <v>0</v>
      </c>
      <c r="H647" s="189">
        <f t="shared" si="23"/>
        <v>0</v>
      </c>
      <c r="I647" s="189">
        <v>0</v>
      </c>
      <c r="J647" s="189">
        <v>0</v>
      </c>
      <c r="K647" s="189">
        <v>0</v>
      </c>
      <c r="L647" s="189">
        <v>0</v>
      </c>
      <c r="M647" s="189">
        <v>0</v>
      </c>
      <c r="N647" s="189">
        <v>0</v>
      </c>
      <c r="O647" s="189">
        <v>0</v>
      </c>
      <c r="P647" s="189">
        <v>0</v>
      </c>
      <c r="Q647" s="189">
        <v>0</v>
      </c>
      <c r="R647" s="189">
        <v>0</v>
      </c>
    </row>
    <row r="648" spans="1:18" ht="15.75" thickTop="1">
      <c r="A648" s="181" t="str">
        <f t="shared" si="24"/>
        <v>A</v>
      </c>
      <c r="B648" s="186" t="s">
        <v>121</v>
      </c>
      <c r="C648" s="186" t="s">
        <v>156</v>
      </c>
      <c r="D648" s="187">
        <f t="shared" si="23"/>
        <v>8000000</v>
      </c>
      <c r="E648" s="187">
        <f t="shared" si="23"/>
        <v>4000000</v>
      </c>
      <c r="F648" s="187">
        <f t="shared" si="23"/>
        <v>0</v>
      </c>
      <c r="G648" s="187">
        <f t="shared" si="23"/>
        <v>0</v>
      </c>
      <c r="H648" s="187">
        <f t="shared" si="23"/>
        <v>4000000</v>
      </c>
      <c r="I648" s="187">
        <v>0</v>
      </c>
      <c r="J648" s="187">
        <v>0</v>
      </c>
      <c r="K648" s="187">
        <v>0</v>
      </c>
      <c r="L648" s="187">
        <v>0</v>
      </c>
      <c r="M648" s="187">
        <v>0</v>
      </c>
      <c r="N648" s="187">
        <v>8000000</v>
      </c>
      <c r="O648" s="187">
        <v>4000000</v>
      </c>
      <c r="P648" s="187">
        <v>0</v>
      </c>
      <c r="Q648" s="187">
        <v>0</v>
      </c>
      <c r="R648" s="187">
        <v>4000000</v>
      </c>
    </row>
    <row r="649" spans="1:18" ht="30.75" thickBot="1">
      <c r="A649" s="181" t="str">
        <f t="shared" si="24"/>
        <v>A</v>
      </c>
      <c r="B649" s="182" t="s">
        <v>382</v>
      </c>
      <c r="C649" s="183" t="s">
        <v>383</v>
      </c>
      <c r="D649" s="184">
        <f t="shared" si="23"/>
        <v>6000000</v>
      </c>
      <c r="E649" s="184">
        <f t="shared" si="23"/>
        <v>0</v>
      </c>
      <c r="F649" s="184">
        <f t="shared" si="23"/>
        <v>6000000</v>
      </c>
      <c r="G649" s="184">
        <f t="shared" si="23"/>
        <v>0</v>
      </c>
      <c r="H649" s="184">
        <f t="shared" si="23"/>
        <v>0</v>
      </c>
      <c r="I649" s="184">
        <v>0</v>
      </c>
      <c r="J649" s="184">
        <v>0</v>
      </c>
      <c r="K649" s="184">
        <v>0</v>
      </c>
      <c r="L649" s="184">
        <v>0</v>
      </c>
      <c r="M649" s="184">
        <v>0</v>
      </c>
      <c r="N649" s="184">
        <v>6000000</v>
      </c>
      <c r="O649" s="184">
        <v>0</v>
      </c>
      <c r="P649" s="184">
        <v>6000000</v>
      </c>
      <c r="Q649" s="184">
        <v>0</v>
      </c>
      <c r="R649" s="184">
        <v>0</v>
      </c>
    </row>
    <row r="650" spans="1:18" ht="15.75" hidden="1" thickTop="1">
      <c r="A650" s="181" t="str">
        <f t="shared" si="24"/>
        <v>B</v>
      </c>
      <c r="B650" s="186" t="s">
        <v>121</v>
      </c>
      <c r="C650" s="186" t="s">
        <v>99</v>
      </c>
      <c r="D650" s="187">
        <f t="shared" si="23"/>
        <v>0</v>
      </c>
      <c r="E650" s="187">
        <f t="shared" si="23"/>
        <v>0</v>
      </c>
      <c r="F650" s="187">
        <f t="shared" si="23"/>
        <v>0</v>
      </c>
      <c r="G650" s="187">
        <f t="shared" si="23"/>
        <v>0</v>
      </c>
      <c r="H650" s="187">
        <f t="shared" si="23"/>
        <v>0</v>
      </c>
      <c r="I650" s="187">
        <v>0</v>
      </c>
      <c r="J650" s="187">
        <v>0</v>
      </c>
      <c r="K650" s="187">
        <v>0</v>
      </c>
      <c r="L650" s="187">
        <v>0</v>
      </c>
      <c r="M650" s="187">
        <v>0</v>
      </c>
      <c r="N650" s="187">
        <v>0</v>
      </c>
      <c r="O650" s="187">
        <v>0</v>
      </c>
      <c r="P650" s="187">
        <v>0</v>
      </c>
      <c r="Q650" s="187">
        <v>0</v>
      </c>
      <c r="R650" s="187">
        <v>0</v>
      </c>
    </row>
    <row r="651" spans="1:18" ht="15.75" hidden="1" thickTop="1">
      <c r="A651" s="181" t="str">
        <f t="shared" si="24"/>
        <v>B</v>
      </c>
      <c r="B651" s="188" t="s">
        <v>121</v>
      </c>
      <c r="C651" s="188" t="s">
        <v>105</v>
      </c>
      <c r="D651" s="189">
        <f t="shared" si="23"/>
        <v>0</v>
      </c>
      <c r="E651" s="189">
        <f t="shared" si="23"/>
        <v>0</v>
      </c>
      <c r="F651" s="189">
        <f t="shared" si="23"/>
        <v>0</v>
      </c>
      <c r="G651" s="189">
        <f t="shared" si="23"/>
        <v>0</v>
      </c>
      <c r="H651" s="189">
        <f t="shared" si="23"/>
        <v>0</v>
      </c>
      <c r="I651" s="189">
        <v>0</v>
      </c>
      <c r="J651" s="189">
        <v>0</v>
      </c>
      <c r="K651" s="189">
        <v>0</v>
      </c>
      <c r="L651" s="189">
        <v>0</v>
      </c>
      <c r="M651" s="189">
        <v>0</v>
      </c>
      <c r="N651" s="189">
        <v>0</v>
      </c>
      <c r="O651" s="189">
        <v>0</v>
      </c>
      <c r="P651" s="189">
        <v>0</v>
      </c>
      <c r="Q651" s="189">
        <v>0</v>
      </c>
      <c r="R651" s="189">
        <v>0</v>
      </c>
    </row>
    <row r="652" spans="1:18" ht="15.75" thickTop="1">
      <c r="A652" s="181" t="str">
        <f t="shared" si="24"/>
        <v>A</v>
      </c>
      <c r="B652" s="186" t="s">
        <v>121</v>
      </c>
      <c r="C652" s="186" t="s">
        <v>156</v>
      </c>
      <c r="D652" s="187">
        <f t="shared" si="23"/>
        <v>6000000</v>
      </c>
      <c r="E652" s="187">
        <f t="shared" si="23"/>
        <v>0</v>
      </c>
      <c r="F652" s="187">
        <f t="shared" si="23"/>
        <v>6000000</v>
      </c>
      <c r="G652" s="187">
        <f t="shared" si="23"/>
        <v>0</v>
      </c>
      <c r="H652" s="187">
        <f t="shared" si="23"/>
        <v>0</v>
      </c>
      <c r="I652" s="187">
        <v>0</v>
      </c>
      <c r="J652" s="187">
        <v>0</v>
      </c>
      <c r="K652" s="187">
        <v>0</v>
      </c>
      <c r="L652" s="187">
        <v>0</v>
      </c>
      <c r="M652" s="187">
        <v>0</v>
      </c>
      <c r="N652" s="187">
        <v>6000000</v>
      </c>
      <c r="O652" s="187">
        <v>0</v>
      </c>
      <c r="P652" s="187">
        <v>6000000</v>
      </c>
      <c r="Q652" s="187">
        <v>0</v>
      </c>
      <c r="R652" s="187">
        <v>0</v>
      </c>
    </row>
    <row r="653" spans="1:18" ht="15.75" thickBot="1">
      <c r="A653" s="181" t="str">
        <f t="shared" si="24"/>
        <v>A</v>
      </c>
      <c r="B653" s="182" t="s">
        <v>384</v>
      </c>
      <c r="C653" s="183" t="s">
        <v>385</v>
      </c>
      <c r="D653" s="184">
        <f t="shared" si="23"/>
        <v>5000000</v>
      </c>
      <c r="E653" s="184">
        <f t="shared" si="23"/>
        <v>0</v>
      </c>
      <c r="F653" s="184">
        <f t="shared" si="23"/>
        <v>0</v>
      </c>
      <c r="G653" s="184">
        <f t="shared" si="23"/>
        <v>0</v>
      </c>
      <c r="H653" s="184">
        <f t="shared" si="23"/>
        <v>5000000</v>
      </c>
      <c r="I653" s="184">
        <v>0</v>
      </c>
      <c r="J653" s="184">
        <v>0</v>
      </c>
      <c r="K653" s="184">
        <v>0</v>
      </c>
      <c r="L653" s="184">
        <v>0</v>
      </c>
      <c r="M653" s="184">
        <v>0</v>
      </c>
      <c r="N653" s="184">
        <v>5000000</v>
      </c>
      <c r="O653" s="184">
        <v>0</v>
      </c>
      <c r="P653" s="184">
        <v>0</v>
      </c>
      <c r="Q653" s="184">
        <v>0</v>
      </c>
      <c r="R653" s="184">
        <v>5000000</v>
      </c>
    </row>
    <row r="654" spans="1:18" ht="15.75" hidden="1" thickTop="1">
      <c r="A654" s="181" t="str">
        <f t="shared" si="24"/>
        <v>B</v>
      </c>
      <c r="B654" s="186" t="s">
        <v>121</v>
      </c>
      <c r="C654" s="186" t="s">
        <v>99</v>
      </c>
      <c r="D654" s="187">
        <f t="shared" si="23"/>
        <v>0</v>
      </c>
      <c r="E654" s="187">
        <f t="shared" si="23"/>
        <v>0</v>
      </c>
      <c r="F654" s="187">
        <f t="shared" si="23"/>
        <v>0</v>
      </c>
      <c r="G654" s="187">
        <f t="shared" si="23"/>
        <v>0</v>
      </c>
      <c r="H654" s="187">
        <f t="shared" si="23"/>
        <v>0</v>
      </c>
      <c r="I654" s="187">
        <v>0</v>
      </c>
      <c r="J654" s="187">
        <v>0</v>
      </c>
      <c r="K654" s="187">
        <v>0</v>
      </c>
      <c r="L654" s="187">
        <v>0</v>
      </c>
      <c r="M654" s="187">
        <v>0</v>
      </c>
      <c r="N654" s="187">
        <v>0</v>
      </c>
      <c r="O654" s="187">
        <v>0</v>
      </c>
      <c r="P654" s="187">
        <v>0</v>
      </c>
      <c r="Q654" s="187">
        <v>0</v>
      </c>
      <c r="R654" s="187">
        <v>0</v>
      </c>
    </row>
    <row r="655" spans="1:18" ht="15.75" hidden="1" thickTop="1">
      <c r="A655" s="181" t="str">
        <f t="shared" si="24"/>
        <v>B</v>
      </c>
      <c r="B655" s="188" t="s">
        <v>121</v>
      </c>
      <c r="C655" s="188" t="s">
        <v>105</v>
      </c>
      <c r="D655" s="189">
        <f t="shared" si="23"/>
        <v>0</v>
      </c>
      <c r="E655" s="189">
        <f t="shared" si="23"/>
        <v>0</v>
      </c>
      <c r="F655" s="189">
        <f t="shared" si="23"/>
        <v>0</v>
      </c>
      <c r="G655" s="189">
        <f t="shared" si="23"/>
        <v>0</v>
      </c>
      <c r="H655" s="189">
        <f t="shared" si="23"/>
        <v>0</v>
      </c>
      <c r="I655" s="189">
        <v>0</v>
      </c>
      <c r="J655" s="189">
        <v>0</v>
      </c>
      <c r="K655" s="189">
        <v>0</v>
      </c>
      <c r="L655" s="189">
        <v>0</v>
      </c>
      <c r="M655" s="189">
        <v>0</v>
      </c>
      <c r="N655" s="189">
        <v>0</v>
      </c>
      <c r="O655" s="189">
        <v>0</v>
      </c>
      <c r="P655" s="189">
        <v>0</v>
      </c>
      <c r="Q655" s="189">
        <v>0</v>
      </c>
      <c r="R655" s="189">
        <v>0</v>
      </c>
    </row>
    <row r="656" spans="1:18" ht="15.75" thickTop="1">
      <c r="A656" s="181" t="str">
        <f t="shared" si="24"/>
        <v>A</v>
      </c>
      <c r="B656" s="186" t="s">
        <v>121</v>
      </c>
      <c r="C656" s="186" t="s">
        <v>156</v>
      </c>
      <c r="D656" s="187">
        <f t="shared" si="23"/>
        <v>5000000</v>
      </c>
      <c r="E656" s="187">
        <f t="shared" si="23"/>
        <v>0</v>
      </c>
      <c r="F656" s="187">
        <f t="shared" si="23"/>
        <v>0</v>
      </c>
      <c r="G656" s="187">
        <f t="shared" si="23"/>
        <v>0</v>
      </c>
      <c r="H656" s="187">
        <f t="shared" si="23"/>
        <v>5000000</v>
      </c>
      <c r="I656" s="187">
        <v>0</v>
      </c>
      <c r="J656" s="187">
        <v>0</v>
      </c>
      <c r="K656" s="187">
        <v>0</v>
      </c>
      <c r="L656" s="187">
        <v>0</v>
      </c>
      <c r="M656" s="187">
        <v>0</v>
      </c>
      <c r="N656" s="187">
        <v>5000000</v>
      </c>
      <c r="O656" s="187">
        <v>0</v>
      </c>
      <c r="P656" s="187">
        <v>0</v>
      </c>
      <c r="Q656" s="187">
        <v>0</v>
      </c>
      <c r="R656" s="187">
        <v>5000000</v>
      </c>
    </row>
    <row r="657" spans="1:18" ht="15.75" hidden="1" thickBot="1">
      <c r="A657" s="181" t="str">
        <f t="shared" si="24"/>
        <v>B</v>
      </c>
      <c r="B657" s="182" t="s">
        <v>386</v>
      </c>
      <c r="C657" s="183" t="s">
        <v>387</v>
      </c>
      <c r="D657" s="184">
        <f t="shared" si="23"/>
        <v>0</v>
      </c>
      <c r="E657" s="184">
        <f t="shared" si="23"/>
        <v>0</v>
      </c>
      <c r="F657" s="184">
        <f t="shared" si="23"/>
        <v>0</v>
      </c>
      <c r="G657" s="184">
        <f t="shared" si="23"/>
        <v>0</v>
      </c>
      <c r="H657" s="184">
        <f t="shared" si="23"/>
        <v>0</v>
      </c>
      <c r="I657" s="184">
        <v>0</v>
      </c>
      <c r="J657" s="184">
        <v>0</v>
      </c>
      <c r="K657" s="184">
        <v>0</v>
      </c>
      <c r="L657" s="184">
        <v>0</v>
      </c>
      <c r="M657" s="184">
        <v>0</v>
      </c>
      <c r="N657" s="184">
        <v>0</v>
      </c>
      <c r="O657" s="184">
        <v>0</v>
      </c>
      <c r="P657" s="184">
        <v>0</v>
      </c>
      <c r="Q657" s="184">
        <v>0</v>
      </c>
      <c r="R657" s="184">
        <v>0</v>
      </c>
    </row>
    <row r="658" spans="1:18" ht="15" hidden="1">
      <c r="A658" s="181" t="str">
        <f t="shared" si="24"/>
        <v>B</v>
      </c>
      <c r="B658" s="186" t="s">
        <v>121</v>
      </c>
      <c r="C658" s="186" t="s">
        <v>99</v>
      </c>
      <c r="D658" s="187">
        <f t="shared" si="23"/>
        <v>0</v>
      </c>
      <c r="E658" s="187">
        <f t="shared" si="23"/>
        <v>0</v>
      </c>
      <c r="F658" s="187">
        <f t="shared" si="23"/>
        <v>0</v>
      </c>
      <c r="G658" s="187">
        <f t="shared" si="23"/>
        <v>0</v>
      </c>
      <c r="H658" s="187">
        <f t="shared" si="23"/>
        <v>0</v>
      </c>
      <c r="I658" s="187">
        <v>0</v>
      </c>
      <c r="J658" s="187">
        <v>0</v>
      </c>
      <c r="K658" s="187">
        <v>0</v>
      </c>
      <c r="L658" s="187">
        <v>0</v>
      </c>
      <c r="M658" s="187">
        <v>0</v>
      </c>
      <c r="N658" s="187">
        <v>0</v>
      </c>
      <c r="O658" s="187">
        <v>0</v>
      </c>
      <c r="P658" s="187">
        <v>0</v>
      </c>
      <c r="Q658" s="187">
        <v>0</v>
      </c>
      <c r="R658" s="187">
        <v>0</v>
      </c>
    </row>
    <row r="659" spans="1:18" ht="15" hidden="1">
      <c r="A659" s="181" t="str">
        <f t="shared" si="24"/>
        <v>B</v>
      </c>
      <c r="B659" s="188" t="s">
        <v>121</v>
      </c>
      <c r="C659" s="188" t="s">
        <v>105</v>
      </c>
      <c r="D659" s="189">
        <f t="shared" si="23"/>
        <v>0</v>
      </c>
      <c r="E659" s="189">
        <f t="shared" si="23"/>
        <v>0</v>
      </c>
      <c r="F659" s="189">
        <f t="shared" si="23"/>
        <v>0</v>
      </c>
      <c r="G659" s="189">
        <f t="shared" si="23"/>
        <v>0</v>
      </c>
      <c r="H659" s="189">
        <f t="shared" si="23"/>
        <v>0</v>
      </c>
      <c r="I659" s="189">
        <v>0</v>
      </c>
      <c r="J659" s="189">
        <v>0</v>
      </c>
      <c r="K659" s="189">
        <v>0</v>
      </c>
      <c r="L659" s="189">
        <v>0</v>
      </c>
      <c r="M659" s="189">
        <v>0</v>
      </c>
      <c r="N659" s="189">
        <v>0</v>
      </c>
      <c r="O659" s="189">
        <v>0</v>
      </c>
      <c r="P659" s="189">
        <v>0</v>
      </c>
      <c r="Q659" s="189">
        <v>0</v>
      </c>
      <c r="R659" s="189">
        <v>0</v>
      </c>
    </row>
    <row r="660" spans="1:18" ht="30.75" hidden="1" thickBot="1">
      <c r="A660" s="181" t="str">
        <f t="shared" si="24"/>
        <v>B</v>
      </c>
      <c r="B660" s="182" t="s">
        <v>388</v>
      </c>
      <c r="C660" s="183" t="s">
        <v>389</v>
      </c>
      <c r="D660" s="184">
        <f t="shared" si="23"/>
        <v>0</v>
      </c>
      <c r="E660" s="184">
        <f t="shared" si="23"/>
        <v>0</v>
      </c>
      <c r="F660" s="184">
        <f t="shared" si="23"/>
        <v>0</v>
      </c>
      <c r="G660" s="184">
        <f t="shared" si="23"/>
        <v>0</v>
      </c>
      <c r="H660" s="184">
        <f t="shared" si="23"/>
        <v>0</v>
      </c>
      <c r="I660" s="184">
        <v>0</v>
      </c>
      <c r="J660" s="184">
        <v>0</v>
      </c>
      <c r="K660" s="184">
        <v>0</v>
      </c>
      <c r="L660" s="184">
        <v>0</v>
      </c>
      <c r="M660" s="184">
        <v>0</v>
      </c>
      <c r="N660" s="184">
        <v>0</v>
      </c>
      <c r="O660" s="184">
        <v>0</v>
      </c>
      <c r="P660" s="184">
        <v>0</v>
      </c>
      <c r="Q660" s="184">
        <v>0</v>
      </c>
      <c r="R660" s="184">
        <v>0</v>
      </c>
    </row>
    <row r="661" spans="1:18" ht="15" hidden="1">
      <c r="A661" s="181" t="str">
        <f t="shared" si="24"/>
        <v>B</v>
      </c>
      <c r="B661" s="186" t="s">
        <v>121</v>
      </c>
      <c r="C661" s="186" t="s">
        <v>99</v>
      </c>
      <c r="D661" s="187">
        <f t="shared" si="23"/>
        <v>0</v>
      </c>
      <c r="E661" s="187">
        <f t="shared" si="23"/>
        <v>0</v>
      </c>
      <c r="F661" s="187">
        <f t="shared" si="23"/>
        <v>0</v>
      </c>
      <c r="G661" s="187">
        <f t="shared" si="23"/>
        <v>0</v>
      </c>
      <c r="H661" s="187">
        <f t="shared" si="23"/>
        <v>0</v>
      </c>
      <c r="I661" s="187">
        <v>0</v>
      </c>
      <c r="J661" s="187">
        <v>0</v>
      </c>
      <c r="K661" s="187">
        <v>0</v>
      </c>
      <c r="L661" s="187">
        <v>0</v>
      </c>
      <c r="M661" s="187">
        <v>0</v>
      </c>
      <c r="N661" s="187">
        <v>0</v>
      </c>
      <c r="O661" s="187">
        <v>0</v>
      </c>
      <c r="P661" s="187">
        <v>0</v>
      </c>
      <c r="Q661" s="187">
        <v>0</v>
      </c>
      <c r="R661" s="187">
        <v>0</v>
      </c>
    </row>
    <row r="662" spans="1:18" ht="15" hidden="1">
      <c r="A662" s="181" t="str">
        <f t="shared" si="24"/>
        <v>B</v>
      </c>
      <c r="B662" s="188" t="s">
        <v>121</v>
      </c>
      <c r="C662" s="188" t="s">
        <v>103</v>
      </c>
      <c r="D662" s="189">
        <f t="shared" si="23"/>
        <v>0</v>
      </c>
      <c r="E662" s="189">
        <f t="shared" si="23"/>
        <v>0</v>
      </c>
      <c r="F662" s="189">
        <f t="shared" si="23"/>
        <v>0</v>
      </c>
      <c r="G662" s="189">
        <f t="shared" si="23"/>
        <v>0</v>
      </c>
      <c r="H662" s="189">
        <f t="shared" si="23"/>
        <v>0</v>
      </c>
      <c r="I662" s="189">
        <v>0</v>
      </c>
      <c r="J662" s="189">
        <v>0</v>
      </c>
      <c r="K662" s="189">
        <v>0</v>
      </c>
      <c r="L662" s="189">
        <v>0</v>
      </c>
      <c r="M662" s="189">
        <v>0</v>
      </c>
      <c r="N662" s="189">
        <v>0</v>
      </c>
      <c r="O662" s="189">
        <v>0</v>
      </c>
      <c r="P662" s="189">
        <v>0</v>
      </c>
      <c r="Q662" s="189">
        <v>0</v>
      </c>
      <c r="R662" s="189">
        <v>0</v>
      </c>
    </row>
    <row r="663" spans="1:18" ht="15" hidden="1">
      <c r="A663" s="181" t="str">
        <f t="shared" si="24"/>
        <v>B</v>
      </c>
      <c r="B663" s="188" t="s">
        <v>121</v>
      </c>
      <c r="C663" s="188" t="s">
        <v>105</v>
      </c>
      <c r="D663" s="189">
        <f t="shared" si="23"/>
        <v>0</v>
      </c>
      <c r="E663" s="189">
        <f t="shared" si="23"/>
        <v>0</v>
      </c>
      <c r="F663" s="189">
        <f t="shared" si="23"/>
        <v>0</v>
      </c>
      <c r="G663" s="189">
        <f t="shared" si="23"/>
        <v>0</v>
      </c>
      <c r="H663" s="189">
        <f t="shared" si="23"/>
        <v>0</v>
      </c>
      <c r="I663" s="189">
        <v>0</v>
      </c>
      <c r="J663" s="189">
        <v>0</v>
      </c>
      <c r="K663" s="189">
        <v>0</v>
      </c>
      <c r="L663" s="189">
        <v>0</v>
      </c>
      <c r="M663" s="189">
        <v>0</v>
      </c>
      <c r="N663" s="189">
        <v>0</v>
      </c>
      <c r="O663" s="189">
        <v>0</v>
      </c>
      <c r="P663" s="189">
        <v>0</v>
      </c>
      <c r="Q663" s="189">
        <v>0</v>
      </c>
      <c r="R663" s="189">
        <v>0</v>
      </c>
    </row>
    <row r="664" spans="1:18" ht="15.75" hidden="1" thickBot="1">
      <c r="A664" s="181" t="str">
        <f t="shared" si="24"/>
        <v>B</v>
      </c>
      <c r="B664" s="182" t="s">
        <v>390</v>
      </c>
      <c r="C664" s="183" t="s">
        <v>391</v>
      </c>
      <c r="D664" s="184">
        <f t="shared" si="23"/>
        <v>0</v>
      </c>
      <c r="E664" s="184">
        <f t="shared" si="23"/>
        <v>0</v>
      </c>
      <c r="F664" s="184">
        <f t="shared" si="23"/>
        <v>0</v>
      </c>
      <c r="G664" s="184">
        <f t="shared" si="23"/>
        <v>0</v>
      </c>
      <c r="H664" s="184">
        <f t="shared" si="23"/>
        <v>0</v>
      </c>
      <c r="I664" s="184">
        <v>0</v>
      </c>
      <c r="J664" s="184">
        <v>0</v>
      </c>
      <c r="K664" s="184">
        <v>0</v>
      </c>
      <c r="L664" s="184">
        <v>0</v>
      </c>
      <c r="M664" s="184">
        <v>0</v>
      </c>
      <c r="N664" s="184">
        <v>0</v>
      </c>
      <c r="O664" s="184">
        <v>0</v>
      </c>
      <c r="P664" s="184">
        <v>0</v>
      </c>
      <c r="Q664" s="184">
        <v>0</v>
      </c>
      <c r="R664" s="184">
        <v>0</v>
      </c>
    </row>
    <row r="665" spans="1:18" ht="15" hidden="1">
      <c r="A665" s="181" t="str">
        <f t="shared" si="24"/>
        <v>B</v>
      </c>
      <c r="B665" s="186" t="s">
        <v>121</v>
      </c>
      <c r="C665" s="186" t="s">
        <v>99</v>
      </c>
      <c r="D665" s="187">
        <f t="shared" si="23"/>
        <v>0</v>
      </c>
      <c r="E665" s="187">
        <f t="shared" si="23"/>
        <v>0</v>
      </c>
      <c r="F665" s="187">
        <f t="shared" si="23"/>
        <v>0</v>
      </c>
      <c r="G665" s="187">
        <f t="shared" si="23"/>
        <v>0</v>
      </c>
      <c r="H665" s="187">
        <f t="shared" si="23"/>
        <v>0</v>
      </c>
      <c r="I665" s="187">
        <v>0</v>
      </c>
      <c r="J665" s="187">
        <v>0</v>
      </c>
      <c r="K665" s="187">
        <v>0</v>
      </c>
      <c r="L665" s="187">
        <v>0</v>
      </c>
      <c r="M665" s="187">
        <v>0</v>
      </c>
      <c r="N665" s="187">
        <v>0</v>
      </c>
      <c r="O665" s="187">
        <v>0</v>
      </c>
      <c r="P665" s="187">
        <v>0</v>
      </c>
      <c r="Q665" s="187">
        <v>0</v>
      </c>
      <c r="R665" s="187">
        <v>0</v>
      </c>
    </row>
    <row r="666" spans="1:18" ht="15" hidden="1">
      <c r="A666" s="181" t="str">
        <f t="shared" si="24"/>
        <v>B</v>
      </c>
      <c r="B666" s="188" t="s">
        <v>121</v>
      </c>
      <c r="C666" s="188" t="s">
        <v>101</v>
      </c>
      <c r="D666" s="189">
        <f t="shared" si="23"/>
        <v>0</v>
      </c>
      <c r="E666" s="189">
        <f t="shared" si="23"/>
        <v>0</v>
      </c>
      <c r="F666" s="189">
        <f t="shared" si="23"/>
        <v>0</v>
      </c>
      <c r="G666" s="189">
        <f t="shared" si="23"/>
        <v>0</v>
      </c>
      <c r="H666" s="189">
        <f t="shared" si="23"/>
        <v>0</v>
      </c>
      <c r="I666" s="189">
        <v>0</v>
      </c>
      <c r="J666" s="189">
        <v>0</v>
      </c>
      <c r="K666" s="189">
        <v>0</v>
      </c>
      <c r="L666" s="189">
        <v>0</v>
      </c>
      <c r="M666" s="189">
        <v>0</v>
      </c>
      <c r="N666" s="189">
        <v>0</v>
      </c>
      <c r="O666" s="189">
        <v>0</v>
      </c>
      <c r="P666" s="189">
        <v>0</v>
      </c>
      <c r="Q666" s="189">
        <v>0</v>
      </c>
      <c r="R666" s="189">
        <v>0</v>
      </c>
    </row>
    <row r="667" spans="1:18" ht="15.75" hidden="1" thickBot="1">
      <c r="A667" s="181" t="str">
        <f t="shared" si="24"/>
        <v>B</v>
      </c>
      <c r="B667" s="182" t="s">
        <v>392</v>
      </c>
      <c r="C667" s="183" t="s">
        <v>393</v>
      </c>
      <c r="D667" s="184">
        <f t="shared" si="23"/>
        <v>0</v>
      </c>
      <c r="E667" s="184">
        <f t="shared" si="23"/>
        <v>0</v>
      </c>
      <c r="F667" s="184">
        <f t="shared" si="23"/>
        <v>0</v>
      </c>
      <c r="G667" s="184">
        <f t="shared" si="23"/>
        <v>0</v>
      </c>
      <c r="H667" s="184">
        <f t="shared" si="23"/>
        <v>0</v>
      </c>
      <c r="I667" s="184">
        <v>0</v>
      </c>
      <c r="J667" s="184">
        <v>0</v>
      </c>
      <c r="K667" s="184">
        <v>0</v>
      </c>
      <c r="L667" s="184">
        <v>0</v>
      </c>
      <c r="M667" s="184">
        <v>0</v>
      </c>
      <c r="N667" s="184">
        <v>0</v>
      </c>
      <c r="O667" s="184">
        <v>0</v>
      </c>
      <c r="P667" s="184">
        <v>0</v>
      </c>
      <c r="Q667" s="184">
        <v>0</v>
      </c>
      <c r="R667" s="184">
        <v>0</v>
      </c>
    </row>
    <row r="668" spans="1:18" ht="15" hidden="1">
      <c r="A668" s="181" t="str">
        <f t="shared" si="24"/>
        <v>B</v>
      </c>
      <c r="B668" s="186" t="s">
        <v>121</v>
      </c>
      <c r="C668" s="186" t="s">
        <v>99</v>
      </c>
      <c r="D668" s="187">
        <f t="shared" si="23"/>
        <v>0</v>
      </c>
      <c r="E668" s="187">
        <f t="shared" si="23"/>
        <v>0</v>
      </c>
      <c r="F668" s="187">
        <f t="shared" si="23"/>
        <v>0</v>
      </c>
      <c r="G668" s="187">
        <f t="shared" si="23"/>
        <v>0</v>
      </c>
      <c r="H668" s="187">
        <f t="shared" si="23"/>
        <v>0</v>
      </c>
      <c r="I668" s="187">
        <v>0</v>
      </c>
      <c r="J668" s="187">
        <v>0</v>
      </c>
      <c r="K668" s="187">
        <v>0</v>
      </c>
      <c r="L668" s="187">
        <v>0</v>
      </c>
      <c r="M668" s="187">
        <v>0</v>
      </c>
      <c r="N668" s="187">
        <v>0</v>
      </c>
      <c r="O668" s="187">
        <v>0</v>
      </c>
      <c r="P668" s="187">
        <v>0</v>
      </c>
      <c r="Q668" s="187">
        <v>0</v>
      </c>
      <c r="R668" s="187">
        <v>0</v>
      </c>
    </row>
    <row r="669" spans="1:18" ht="15" hidden="1">
      <c r="A669" s="181" t="str">
        <f t="shared" si="24"/>
        <v>B</v>
      </c>
      <c r="B669" s="188" t="s">
        <v>121</v>
      </c>
      <c r="C669" s="188" t="s">
        <v>100</v>
      </c>
      <c r="D669" s="189">
        <f t="shared" si="23"/>
        <v>0</v>
      </c>
      <c r="E669" s="189">
        <f t="shared" si="23"/>
        <v>0</v>
      </c>
      <c r="F669" s="189">
        <f t="shared" si="23"/>
        <v>0</v>
      </c>
      <c r="G669" s="189">
        <f t="shared" si="23"/>
        <v>0</v>
      </c>
      <c r="H669" s="189">
        <f t="shared" si="23"/>
        <v>0</v>
      </c>
      <c r="I669" s="189">
        <v>0</v>
      </c>
      <c r="J669" s="189">
        <v>0</v>
      </c>
      <c r="K669" s="189">
        <v>0</v>
      </c>
      <c r="L669" s="189">
        <v>0</v>
      </c>
      <c r="M669" s="189">
        <v>0</v>
      </c>
      <c r="N669" s="189">
        <v>0</v>
      </c>
      <c r="O669" s="189">
        <v>0</v>
      </c>
      <c r="P669" s="189">
        <v>0</v>
      </c>
      <c r="Q669" s="189">
        <v>0</v>
      </c>
      <c r="R669" s="189">
        <v>0</v>
      </c>
    </row>
    <row r="670" spans="1:18" ht="15" hidden="1">
      <c r="A670" s="181" t="str">
        <f t="shared" si="24"/>
        <v>B</v>
      </c>
      <c r="B670" s="188" t="s">
        <v>121</v>
      </c>
      <c r="C670" s="188" t="s">
        <v>101</v>
      </c>
      <c r="D670" s="189">
        <f t="shared" si="23"/>
        <v>0</v>
      </c>
      <c r="E670" s="189">
        <f t="shared" si="23"/>
        <v>0</v>
      </c>
      <c r="F670" s="189">
        <f t="shared" si="23"/>
        <v>0</v>
      </c>
      <c r="G670" s="189">
        <f t="shared" si="23"/>
        <v>0</v>
      </c>
      <c r="H670" s="189">
        <f t="shared" si="23"/>
        <v>0</v>
      </c>
      <c r="I670" s="189">
        <v>0</v>
      </c>
      <c r="J670" s="189">
        <v>0</v>
      </c>
      <c r="K670" s="189">
        <v>0</v>
      </c>
      <c r="L670" s="189">
        <v>0</v>
      </c>
      <c r="M670" s="189">
        <v>0</v>
      </c>
      <c r="N670" s="189">
        <v>0</v>
      </c>
      <c r="O670" s="189">
        <v>0</v>
      </c>
      <c r="P670" s="189">
        <v>0</v>
      </c>
      <c r="Q670" s="189">
        <v>0</v>
      </c>
      <c r="R670" s="189">
        <v>0</v>
      </c>
    </row>
    <row r="671" spans="1:18" ht="45.75" hidden="1" thickBot="1">
      <c r="A671" s="181" t="str">
        <f t="shared" si="24"/>
        <v>B</v>
      </c>
      <c r="B671" s="182" t="s">
        <v>394</v>
      </c>
      <c r="C671" s="183" t="s">
        <v>395</v>
      </c>
      <c r="D671" s="184">
        <f t="shared" si="23"/>
        <v>0</v>
      </c>
      <c r="E671" s="184">
        <f t="shared" si="23"/>
        <v>0</v>
      </c>
      <c r="F671" s="184">
        <f t="shared" si="23"/>
        <v>0</v>
      </c>
      <c r="G671" s="184">
        <f t="shared" si="23"/>
        <v>0</v>
      </c>
      <c r="H671" s="184">
        <f t="shared" si="23"/>
        <v>0</v>
      </c>
      <c r="I671" s="184">
        <v>0</v>
      </c>
      <c r="J671" s="184">
        <v>0</v>
      </c>
      <c r="K671" s="184">
        <v>0</v>
      </c>
      <c r="L671" s="184">
        <v>0</v>
      </c>
      <c r="M671" s="184">
        <v>0</v>
      </c>
      <c r="N671" s="184">
        <v>0</v>
      </c>
      <c r="O671" s="184">
        <v>0</v>
      </c>
      <c r="P671" s="184">
        <v>0</v>
      </c>
      <c r="Q671" s="184">
        <v>0</v>
      </c>
      <c r="R671" s="184">
        <v>0</v>
      </c>
    </row>
    <row r="672" spans="1:18" ht="15" hidden="1">
      <c r="A672" s="181" t="str">
        <f t="shared" si="24"/>
        <v>B</v>
      </c>
      <c r="B672" s="186" t="s">
        <v>121</v>
      </c>
      <c r="C672" s="186" t="s">
        <v>157</v>
      </c>
      <c r="D672" s="187">
        <f t="shared" si="23"/>
        <v>0</v>
      </c>
      <c r="E672" s="187">
        <f t="shared" si="23"/>
        <v>0</v>
      </c>
      <c r="F672" s="187">
        <f t="shared" si="23"/>
        <v>0</v>
      </c>
      <c r="G672" s="187">
        <f t="shared" si="23"/>
        <v>0</v>
      </c>
      <c r="H672" s="187">
        <f t="shared" si="23"/>
        <v>0</v>
      </c>
      <c r="I672" s="187">
        <v>0</v>
      </c>
      <c r="J672" s="187">
        <v>0</v>
      </c>
      <c r="K672" s="187">
        <v>0</v>
      </c>
      <c r="L672" s="187">
        <v>0</v>
      </c>
      <c r="M672" s="187">
        <v>0</v>
      </c>
      <c r="N672" s="187">
        <v>0</v>
      </c>
      <c r="O672" s="187">
        <v>0</v>
      </c>
      <c r="P672" s="187">
        <v>0</v>
      </c>
      <c r="Q672" s="187">
        <v>0</v>
      </c>
      <c r="R672" s="187">
        <v>0</v>
      </c>
    </row>
    <row r="673" spans="1:18" ht="30.75" hidden="1" thickBot="1">
      <c r="A673" s="181" t="str">
        <f t="shared" si="24"/>
        <v>B</v>
      </c>
      <c r="B673" s="182" t="s">
        <v>396</v>
      </c>
      <c r="C673" s="183" t="s">
        <v>397</v>
      </c>
      <c r="D673" s="184">
        <f t="shared" si="23"/>
        <v>0</v>
      </c>
      <c r="E673" s="184">
        <f t="shared" si="23"/>
        <v>0</v>
      </c>
      <c r="F673" s="184">
        <f t="shared" si="23"/>
        <v>0</v>
      </c>
      <c r="G673" s="184">
        <f t="shared" si="23"/>
        <v>0</v>
      </c>
      <c r="H673" s="184">
        <f t="shared" si="23"/>
        <v>0</v>
      </c>
      <c r="I673" s="184">
        <v>0</v>
      </c>
      <c r="J673" s="184">
        <v>0</v>
      </c>
      <c r="K673" s="184">
        <v>0</v>
      </c>
      <c r="L673" s="184">
        <v>0</v>
      </c>
      <c r="M673" s="184">
        <v>0</v>
      </c>
      <c r="N673" s="184">
        <v>0</v>
      </c>
      <c r="O673" s="184">
        <v>0</v>
      </c>
      <c r="P673" s="184">
        <v>0</v>
      </c>
      <c r="Q673" s="184">
        <v>0</v>
      </c>
      <c r="R673" s="184">
        <v>0</v>
      </c>
    </row>
    <row r="674" spans="1:18" ht="15" hidden="1">
      <c r="A674" s="181" t="str">
        <f t="shared" si="24"/>
        <v>B</v>
      </c>
      <c r="B674" s="186" t="s">
        <v>121</v>
      </c>
      <c r="C674" s="186" t="s">
        <v>99</v>
      </c>
      <c r="D674" s="187">
        <f t="shared" si="23"/>
        <v>0</v>
      </c>
      <c r="E674" s="187">
        <f t="shared" si="23"/>
        <v>0</v>
      </c>
      <c r="F674" s="187">
        <f t="shared" si="23"/>
        <v>0</v>
      </c>
      <c r="G674" s="187">
        <f t="shared" si="23"/>
        <v>0</v>
      </c>
      <c r="H674" s="187">
        <f t="shared" si="23"/>
        <v>0</v>
      </c>
      <c r="I674" s="187">
        <v>0</v>
      </c>
      <c r="J674" s="187">
        <v>0</v>
      </c>
      <c r="K674" s="187">
        <v>0</v>
      </c>
      <c r="L674" s="187">
        <v>0</v>
      </c>
      <c r="M674" s="187">
        <v>0</v>
      </c>
      <c r="N674" s="187">
        <v>0</v>
      </c>
      <c r="O674" s="187">
        <v>0</v>
      </c>
      <c r="P674" s="187">
        <v>0</v>
      </c>
      <c r="Q674" s="187">
        <v>0</v>
      </c>
      <c r="R674" s="187">
        <v>0</v>
      </c>
    </row>
    <row r="675" spans="1:18" ht="15" hidden="1">
      <c r="A675" s="181" t="str">
        <f t="shared" si="24"/>
        <v>B</v>
      </c>
      <c r="B675" s="188" t="s">
        <v>121</v>
      </c>
      <c r="C675" s="188" t="s">
        <v>100</v>
      </c>
      <c r="D675" s="189">
        <f t="shared" si="23"/>
        <v>0</v>
      </c>
      <c r="E675" s="189">
        <f t="shared" si="23"/>
        <v>0</v>
      </c>
      <c r="F675" s="189">
        <f t="shared" si="23"/>
        <v>0</v>
      </c>
      <c r="G675" s="189">
        <f t="shared" si="23"/>
        <v>0</v>
      </c>
      <c r="H675" s="189">
        <f t="shared" si="23"/>
        <v>0</v>
      </c>
      <c r="I675" s="189">
        <v>0</v>
      </c>
      <c r="J675" s="189">
        <v>0</v>
      </c>
      <c r="K675" s="189">
        <v>0</v>
      </c>
      <c r="L675" s="189">
        <v>0</v>
      </c>
      <c r="M675" s="189">
        <v>0</v>
      </c>
      <c r="N675" s="189">
        <v>0</v>
      </c>
      <c r="O675" s="189">
        <v>0</v>
      </c>
      <c r="P675" s="189">
        <v>0</v>
      </c>
      <c r="Q675" s="189">
        <v>0</v>
      </c>
      <c r="R675" s="189">
        <v>0</v>
      </c>
    </row>
    <row r="676" spans="1:18" ht="15" hidden="1">
      <c r="A676" s="181" t="str">
        <f t="shared" si="24"/>
        <v>B</v>
      </c>
      <c r="B676" s="188" t="s">
        <v>121</v>
      </c>
      <c r="C676" s="188" t="s">
        <v>101</v>
      </c>
      <c r="D676" s="189">
        <f t="shared" si="23"/>
        <v>0</v>
      </c>
      <c r="E676" s="189">
        <f t="shared" si="23"/>
        <v>0</v>
      </c>
      <c r="F676" s="189">
        <f t="shared" si="23"/>
        <v>0</v>
      </c>
      <c r="G676" s="189">
        <f t="shared" si="23"/>
        <v>0</v>
      </c>
      <c r="H676" s="189">
        <f t="shared" si="23"/>
        <v>0</v>
      </c>
      <c r="I676" s="189">
        <v>0</v>
      </c>
      <c r="J676" s="189">
        <v>0</v>
      </c>
      <c r="K676" s="189">
        <v>0</v>
      </c>
      <c r="L676" s="189">
        <v>0</v>
      </c>
      <c r="M676" s="189">
        <v>0</v>
      </c>
      <c r="N676" s="189">
        <v>0</v>
      </c>
      <c r="O676" s="189">
        <v>0</v>
      </c>
      <c r="P676" s="189">
        <v>0</v>
      </c>
      <c r="Q676" s="189">
        <v>0</v>
      </c>
      <c r="R676" s="189">
        <v>0</v>
      </c>
    </row>
    <row r="677" spans="1:18" ht="15" hidden="1">
      <c r="A677" s="181" t="str">
        <f t="shared" si="24"/>
        <v>B</v>
      </c>
      <c r="B677" s="188" t="s">
        <v>121</v>
      </c>
      <c r="C677" s="188" t="s">
        <v>104</v>
      </c>
      <c r="D677" s="189">
        <f t="shared" si="23"/>
        <v>0</v>
      </c>
      <c r="E677" s="189">
        <f t="shared" si="23"/>
        <v>0</v>
      </c>
      <c r="F677" s="189">
        <f t="shared" si="23"/>
        <v>0</v>
      </c>
      <c r="G677" s="189">
        <f t="shared" si="23"/>
        <v>0</v>
      </c>
      <c r="H677" s="189">
        <f t="shared" si="23"/>
        <v>0</v>
      </c>
      <c r="I677" s="189">
        <v>0</v>
      </c>
      <c r="J677" s="189">
        <v>0</v>
      </c>
      <c r="K677" s="189">
        <v>0</v>
      </c>
      <c r="L677" s="189">
        <v>0</v>
      </c>
      <c r="M677" s="189">
        <v>0</v>
      </c>
      <c r="N677" s="189">
        <v>0</v>
      </c>
      <c r="O677" s="189">
        <v>0</v>
      </c>
      <c r="P677" s="189">
        <v>0</v>
      </c>
      <c r="Q677" s="189">
        <v>0</v>
      </c>
      <c r="R677" s="189">
        <v>0</v>
      </c>
    </row>
    <row r="678" spans="1:18" ht="15" hidden="1">
      <c r="A678" s="181" t="str">
        <f t="shared" si="24"/>
        <v>B</v>
      </c>
      <c r="B678" s="188" t="s">
        <v>121</v>
      </c>
      <c r="C678" s="188" t="s">
        <v>105</v>
      </c>
      <c r="D678" s="189">
        <f t="shared" si="23"/>
        <v>0</v>
      </c>
      <c r="E678" s="189">
        <f t="shared" si="23"/>
        <v>0</v>
      </c>
      <c r="F678" s="189">
        <f t="shared" si="23"/>
        <v>0</v>
      </c>
      <c r="G678" s="189">
        <f t="shared" si="23"/>
        <v>0</v>
      </c>
      <c r="H678" s="189">
        <f t="shared" si="23"/>
        <v>0</v>
      </c>
      <c r="I678" s="189">
        <v>0</v>
      </c>
      <c r="J678" s="189">
        <v>0</v>
      </c>
      <c r="K678" s="189">
        <v>0</v>
      </c>
      <c r="L678" s="189">
        <v>0</v>
      </c>
      <c r="M678" s="189">
        <v>0</v>
      </c>
      <c r="N678" s="189">
        <v>0</v>
      </c>
      <c r="O678" s="189">
        <v>0</v>
      </c>
      <c r="P678" s="189">
        <v>0</v>
      </c>
      <c r="Q678" s="189">
        <v>0</v>
      </c>
      <c r="R678" s="189">
        <v>0</v>
      </c>
    </row>
    <row r="679" spans="1:18" ht="15" hidden="1">
      <c r="A679" s="181" t="str">
        <f t="shared" si="24"/>
        <v>B</v>
      </c>
      <c r="B679" s="186" t="s">
        <v>121</v>
      </c>
      <c r="C679" s="186" t="s">
        <v>155</v>
      </c>
      <c r="D679" s="187">
        <f t="shared" si="23"/>
        <v>0</v>
      </c>
      <c r="E679" s="187">
        <f t="shared" si="23"/>
        <v>0</v>
      </c>
      <c r="F679" s="187">
        <f t="shared" si="23"/>
        <v>0</v>
      </c>
      <c r="G679" s="187">
        <f t="shared" si="23"/>
        <v>0</v>
      </c>
      <c r="H679" s="187">
        <f t="shared" si="23"/>
        <v>0</v>
      </c>
      <c r="I679" s="187">
        <v>0</v>
      </c>
      <c r="J679" s="187">
        <v>0</v>
      </c>
      <c r="K679" s="187">
        <v>0</v>
      </c>
      <c r="L679" s="187">
        <v>0</v>
      </c>
      <c r="M679" s="187">
        <v>0</v>
      </c>
      <c r="N679" s="187">
        <v>0</v>
      </c>
      <c r="O679" s="187">
        <v>0</v>
      </c>
      <c r="P679" s="187">
        <v>0</v>
      </c>
      <c r="Q679" s="187">
        <v>0</v>
      </c>
      <c r="R679" s="187">
        <v>0</v>
      </c>
    </row>
    <row r="680" spans="1:18" ht="30.75" hidden="1" thickBot="1">
      <c r="A680" s="181" t="str">
        <f t="shared" si="24"/>
        <v>B</v>
      </c>
      <c r="B680" s="182" t="s">
        <v>398</v>
      </c>
      <c r="C680" s="183" t="s">
        <v>399</v>
      </c>
      <c r="D680" s="184">
        <f t="shared" si="23"/>
        <v>0</v>
      </c>
      <c r="E680" s="184">
        <f t="shared" si="23"/>
        <v>0</v>
      </c>
      <c r="F680" s="184">
        <f t="shared" si="23"/>
        <v>0</v>
      </c>
      <c r="G680" s="184">
        <f t="shared" si="23"/>
        <v>0</v>
      </c>
      <c r="H680" s="184">
        <f t="shared" si="23"/>
        <v>0</v>
      </c>
      <c r="I680" s="184">
        <v>0</v>
      </c>
      <c r="J680" s="184">
        <v>0</v>
      </c>
      <c r="K680" s="184">
        <v>0</v>
      </c>
      <c r="L680" s="184">
        <v>0</v>
      </c>
      <c r="M680" s="184">
        <v>0</v>
      </c>
      <c r="N680" s="184">
        <v>0</v>
      </c>
      <c r="O680" s="184">
        <v>0</v>
      </c>
      <c r="P680" s="184">
        <v>0</v>
      </c>
      <c r="Q680" s="184">
        <v>0</v>
      </c>
      <c r="R680" s="184">
        <v>0</v>
      </c>
    </row>
    <row r="681" spans="1:18" ht="15" hidden="1">
      <c r="A681" s="181" t="str">
        <f t="shared" si="24"/>
        <v>B</v>
      </c>
      <c r="B681" s="186" t="s">
        <v>121</v>
      </c>
      <c r="C681" s="186" t="s">
        <v>99</v>
      </c>
      <c r="D681" s="187">
        <f t="shared" si="23"/>
        <v>0</v>
      </c>
      <c r="E681" s="187">
        <f t="shared" si="23"/>
        <v>0</v>
      </c>
      <c r="F681" s="187">
        <f t="shared" si="23"/>
        <v>0</v>
      </c>
      <c r="G681" s="187">
        <f t="shared" si="23"/>
        <v>0</v>
      </c>
      <c r="H681" s="187">
        <f t="shared" si="23"/>
        <v>0</v>
      </c>
      <c r="I681" s="187">
        <v>0</v>
      </c>
      <c r="J681" s="187">
        <v>0</v>
      </c>
      <c r="K681" s="187">
        <v>0</v>
      </c>
      <c r="L681" s="187">
        <v>0</v>
      </c>
      <c r="M681" s="187">
        <v>0</v>
      </c>
      <c r="N681" s="187">
        <v>0</v>
      </c>
      <c r="O681" s="187">
        <v>0</v>
      </c>
      <c r="P681" s="187">
        <v>0</v>
      </c>
      <c r="Q681" s="187">
        <v>0</v>
      </c>
      <c r="R681" s="187">
        <v>0</v>
      </c>
    </row>
    <row r="682" spans="1:18" ht="15" hidden="1">
      <c r="A682" s="181" t="str">
        <f t="shared" si="24"/>
        <v>B</v>
      </c>
      <c r="B682" s="188" t="s">
        <v>121</v>
      </c>
      <c r="C682" s="188" t="s">
        <v>101</v>
      </c>
      <c r="D682" s="189">
        <f t="shared" ref="D682:H732" si="25">I682+N682</f>
        <v>0</v>
      </c>
      <c r="E682" s="189">
        <f t="shared" si="25"/>
        <v>0</v>
      </c>
      <c r="F682" s="189">
        <f t="shared" si="25"/>
        <v>0</v>
      </c>
      <c r="G682" s="189">
        <f t="shared" si="25"/>
        <v>0</v>
      </c>
      <c r="H682" s="189">
        <f t="shared" si="25"/>
        <v>0</v>
      </c>
      <c r="I682" s="189">
        <v>0</v>
      </c>
      <c r="J682" s="189">
        <v>0</v>
      </c>
      <c r="K682" s="189">
        <v>0</v>
      </c>
      <c r="L682" s="189">
        <v>0</v>
      </c>
      <c r="M682" s="189">
        <v>0</v>
      </c>
      <c r="N682" s="189">
        <v>0</v>
      </c>
      <c r="O682" s="189">
        <v>0</v>
      </c>
      <c r="P682" s="189">
        <v>0</v>
      </c>
      <c r="Q682" s="189">
        <v>0</v>
      </c>
      <c r="R682" s="189">
        <v>0</v>
      </c>
    </row>
    <row r="683" spans="1:18" ht="30.75" hidden="1" thickBot="1">
      <c r="A683" s="181" t="str">
        <f t="shared" si="24"/>
        <v>B</v>
      </c>
      <c r="B683" s="182" t="s">
        <v>400</v>
      </c>
      <c r="C683" s="183" t="s">
        <v>401</v>
      </c>
      <c r="D683" s="184">
        <f t="shared" si="25"/>
        <v>0</v>
      </c>
      <c r="E683" s="184">
        <f t="shared" si="25"/>
        <v>0</v>
      </c>
      <c r="F683" s="184">
        <f t="shared" si="25"/>
        <v>0</v>
      </c>
      <c r="G683" s="184">
        <f t="shared" si="25"/>
        <v>0</v>
      </c>
      <c r="H683" s="184">
        <f t="shared" si="25"/>
        <v>0</v>
      </c>
      <c r="I683" s="184">
        <v>0</v>
      </c>
      <c r="J683" s="184">
        <v>0</v>
      </c>
      <c r="K683" s="184">
        <v>0</v>
      </c>
      <c r="L683" s="184">
        <v>0</v>
      </c>
      <c r="M683" s="184">
        <v>0</v>
      </c>
      <c r="N683" s="184">
        <v>0</v>
      </c>
      <c r="O683" s="184">
        <v>0</v>
      </c>
      <c r="P683" s="184">
        <v>0</v>
      </c>
      <c r="Q683" s="184">
        <v>0</v>
      </c>
      <c r="R683" s="184">
        <v>0</v>
      </c>
    </row>
    <row r="684" spans="1:18" ht="15" hidden="1">
      <c r="A684" s="181" t="str">
        <f t="shared" si="24"/>
        <v>B</v>
      </c>
      <c r="B684" s="186" t="s">
        <v>121</v>
      </c>
      <c r="C684" s="186" t="s">
        <v>99</v>
      </c>
      <c r="D684" s="187">
        <f t="shared" si="25"/>
        <v>0</v>
      </c>
      <c r="E684" s="187">
        <f t="shared" si="25"/>
        <v>0</v>
      </c>
      <c r="F684" s="187">
        <f t="shared" si="25"/>
        <v>0</v>
      </c>
      <c r="G684" s="187">
        <f t="shared" si="25"/>
        <v>0</v>
      </c>
      <c r="H684" s="187">
        <f t="shared" si="25"/>
        <v>0</v>
      </c>
      <c r="I684" s="187">
        <v>0</v>
      </c>
      <c r="J684" s="187">
        <v>0</v>
      </c>
      <c r="K684" s="187">
        <v>0</v>
      </c>
      <c r="L684" s="187">
        <v>0</v>
      </c>
      <c r="M684" s="187">
        <v>0</v>
      </c>
      <c r="N684" s="187">
        <v>0</v>
      </c>
      <c r="O684" s="187">
        <v>0</v>
      </c>
      <c r="P684" s="187">
        <v>0</v>
      </c>
      <c r="Q684" s="187">
        <v>0</v>
      </c>
      <c r="R684" s="187">
        <v>0</v>
      </c>
    </row>
    <row r="685" spans="1:18" ht="15" hidden="1">
      <c r="A685" s="181" t="str">
        <f t="shared" si="24"/>
        <v>B</v>
      </c>
      <c r="B685" s="188" t="s">
        <v>121</v>
      </c>
      <c r="C685" s="188" t="s">
        <v>101</v>
      </c>
      <c r="D685" s="189">
        <f t="shared" si="25"/>
        <v>0</v>
      </c>
      <c r="E685" s="189">
        <f t="shared" si="25"/>
        <v>0</v>
      </c>
      <c r="F685" s="189">
        <f t="shared" si="25"/>
        <v>0</v>
      </c>
      <c r="G685" s="189">
        <f t="shared" si="25"/>
        <v>0</v>
      </c>
      <c r="H685" s="189">
        <f t="shared" si="25"/>
        <v>0</v>
      </c>
      <c r="I685" s="189">
        <v>0</v>
      </c>
      <c r="J685" s="189">
        <v>0</v>
      </c>
      <c r="K685" s="189">
        <v>0</v>
      </c>
      <c r="L685" s="189">
        <v>0</v>
      </c>
      <c r="M685" s="189">
        <v>0</v>
      </c>
      <c r="N685" s="189">
        <v>0</v>
      </c>
      <c r="O685" s="189">
        <v>0</v>
      </c>
      <c r="P685" s="189">
        <v>0</v>
      </c>
      <c r="Q685" s="189">
        <v>0</v>
      </c>
      <c r="R685" s="189">
        <v>0</v>
      </c>
    </row>
    <row r="686" spans="1:18" ht="30.75" thickBot="1">
      <c r="A686" s="181" t="str">
        <f t="shared" si="24"/>
        <v>A</v>
      </c>
      <c r="B686" s="182" t="s">
        <v>412</v>
      </c>
      <c r="C686" s="183" t="s">
        <v>413</v>
      </c>
      <c r="D686" s="184">
        <f t="shared" si="25"/>
        <v>910430000</v>
      </c>
      <c r="E686" s="184">
        <f t="shared" si="25"/>
        <v>115935000</v>
      </c>
      <c r="F686" s="184">
        <f t="shared" si="25"/>
        <v>251115000</v>
      </c>
      <c r="G686" s="184">
        <f t="shared" si="25"/>
        <v>220280000</v>
      </c>
      <c r="H686" s="184">
        <f t="shared" si="25"/>
        <v>323100000</v>
      </c>
      <c r="I686" s="184">
        <v>15980000</v>
      </c>
      <c r="J686" s="184">
        <v>1460000</v>
      </c>
      <c r="K686" s="184">
        <v>630000</v>
      </c>
      <c r="L686" s="184">
        <v>4050000</v>
      </c>
      <c r="M686" s="184">
        <v>9840000</v>
      </c>
      <c r="N686" s="184">
        <v>894450000</v>
      </c>
      <c r="O686" s="184">
        <v>114475000</v>
      </c>
      <c r="P686" s="184">
        <v>250485000</v>
      </c>
      <c r="Q686" s="184">
        <v>216230000</v>
      </c>
      <c r="R686" s="184">
        <v>313260000</v>
      </c>
    </row>
    <row r="687" spans="1:18" ht="15.75" thickTop="1">
      <c r="A687" s="181" t="str">
        <f t="shared" si="24"/>
        <v>A</v>
      </c>
      <c r="B687" s="186" t="s">
        <v>121</v>
      </c>
      <c r="C687" s="186" t="s">
        <v>99</v>
      </c>
      <c r="D687" s="187">
        <f t="shared" si="25"/>
        <v>23700000</v>
      </c>
      <c r="E687" s="187">
        <f t="shared" si="25"/>
        <v>2800000</v>
      </c>
      <c r="F687" s="187">
        <f t="shared" si="25"/>
        <v>2625000</v>
      </c>
      <c r="G687" s="187">
        <f t="shared" si="25"/>
        <v>5195000</v>
      </c>
      <c r="H687" s="187">
        <f t="shared" si="25"/>
        <v>13080000</v>
      </c>
      <c r="I687" s="187">
        <v>8930000</v>
      </c>
      <c r="J687" s="187">
        <v>820000</v>
      </c>
      <c r="K687" s="187">
        <v>175000</v>
      </c>
      <c r="L687" s="187">
        <v>295000</v>
      </c>
      <c r="M687" s="187">
        <v>7640000</v>
      </c>
      <c r="N687" s="187">
        <v>14770000</v>
      </c>
      <c r="O687" s="187">
        <v>1980000</v>
      </c>
      <c r="P687" s="187">
        <v>2450000</v>
      </c>
      <c r="Q687" s="187">
        <v>4900000</v>
      </c>
      <c r="R687" s="187">
        <v>5440000</v>
      </c>
    </row>
    <row r="688" spans="1:18" ht="15" hidden="1">
      <c r="A688" s="181" t="str">
        <f t="shared" si="24"/>
        <v>B</v>
      </c>
      <c r="B688" s="188" t="s">
        <v>121</v>
      </c>
      <c r="C688" s="188" t="s">
        <v>100</v>
      </c>
      <c r="D688" s="189">
        <f t="shared" si="25"/>
        <v>0</v>
      </c>
      <c r="E688" s="189">
        <f t="shared" si="25"/>
        <v>0</v>
      </c>
      <c r="F688" s="189">
        <f t="shared" si="25"/>
        <v>0</v>
      </c>
      <c r="G688" s="189">
        <f t="shared" si="25"/>
        <v>0</v>
      </c>
      <c r="H688" s="189">
        <f t="shared" si="25"/>
        <v>0</v>
      </c>
      <c r="I688" s="189">
        <v>0</v>
      </c>
      <c r="J688" s="189">
        <v>0</v>
      </c>
      <c r="K688" s="189">
        <v>0</v>
      </c>
      <c r="L688" s="189">
        <v>0</v>
      </c>
      <c r="M688" s="189">
        <v>0</v>
      </c>
      <c r="N688" s="189">
        <v>0</v>
      </c>
      <c r="O688" s="189">
        <v>0</v>
      </c>
      <c r="P688" s="189">
        <v>0</v>
      </c>
      <c r="Q688" s="189">
        <v>0</v>
      </c>
      <c r="R688" s="189">
        <v>0</v>
      </c>
    </row>
    <row r="689" spans="1:18" ht="15" hidden="1">
      <c r="A689" s="181" t="str">
        <f t="shared" si="24"/>
        <v>B</v>
      </c>
      <c r="B689" s="188" t="s">
        <v>121</v>
      </c>
      <c r="C689" s="188" t="s">
        <v>101</v>
      </c>
      <c r="D689" s="189">
        <f t="shared" si="25"/>
        <v>0</v>
      </c>
      <c r="E689" s="189">
        <f t="shared" si="25"/>
        <v>0</v>
      </c>
      <c r="F689" s="189">
        <f t="shared" si="25"/>
        <v>0</v>
      </c>
      <c r="G689" s="189">
        <f t="shared" si="25"/>
        <v>0</v>
      </c>
      <c r="H689" s="189">
        <f t="shared" si="25"/>
        <v>0</v>
      </c>
      <c r="I689" s="189">
        <v>0</v>
      </c>
      <c r="J689" s="189">
        <v>0</v>
      </c>
      <c r="K689" s="189">
        <v>0</v>
      </c>
      <c r="L689" s="189">
        <v>0</v>
      </c>
      <c r="M689" s="189">
        <v>0</v>
      </c>
      <c r="N689" s="189">
        <v>0</v>
      </c>
      <c r="O689" s="189">
        <v>0</v>
      </c>
      <c r="P689" s="189">
        <v>0</v>
      </c>
      <c r="Q689" s="189">
        <v>0</v>
      </c>
      <c r="R689" s="189">
        <v>0</v>
      </c>
    </row>
    <row r="690" spans="1:18" ht="15">
      <c r="A690" s="181" t="str">
        <f t="shared" si="24"/>
        <v>A</v>
      </c>
      <c r="B690" s="188" t="s">
        <v>121</v>
      </c>
      <c r="C690" s="188" t="s">
        <v>103</v>
      </c>
      <c r="D690" s="189">
        <f t="shared" si="25"/>
        <v>18680000</v>
      </c>
      <c r="E690" s="189">
        <f t="shared" si="25"/>
        <v>2800000</v>
      </c>
      <c r="F690" s="189">
        <f t="shared" si="25"/>
        <v>2625000</v>
      </c>
      <c r="G690" s="189">
        <f t="shared" si="25"/>
        <v>5195000</v>
      </c>
      <c r="H690" s="189">
        <f t="shared" si="25"/>
        <v>8060000</v>
      </c>
      <c r="I690" s="189">
        <v>5680000</v>
      </c>
      <c r="J690" s="189">
        <v>820000</v>
      </c>
      <c r="K690" s="189">
        <v>175000</v>
      </c>
      <c r="L690" s="189">
        <v>295000</v>
      </c>
      <c r="M690" s="189">
        <v>4390000</v>
      </c>
      <c r="N690" s="189">
        <v>13000000</v>
      </c>
      <c r="O690" s="189">
        <v>1980000</v>
      </c>
      <c r="P690" s="189">
        <v>2450000</v>
      </c>
      <c r="Q690" s="189">
        <v>4900000</v>
      </c>
      <c r="R690" s="189">
        <v>3670000</v>
      </c>
    </row>
    <row r="691" spans="1:18" ht="15" hidden="1">
      <c r="A691" s="181" t="str">
        <f t="shared" si="24"/>
        <v>B</v>
      </c>
      <c r="B691" s="188" t="s">
        <v>121</v>
      </c>
      <c r="C691" s="188" t="s">
        <v>15</v>
      </c>
      <c r="D691" s="189">
        <f t="shared" si="25"/>
        <v>0</v>
      </c>
      <c r="E691" s="189">
        <f t="shared" si="25"/>
        <v>0</v>
      </c>
      <c r="F691" s="189">
        <f t="shared" si="25"/>
        <v>0</v>
      </c>
      <c r="G691" s="189">
        <f t="shared" si="25"/>
        <v>0</v>
      </c>
      <c r="H691" s="189">
        <f t="shared" si="25"/>
        <v>0</v>
      </c>
      <c r="I691" s="189">
        <v>0</v>
      </c>
      <c r="J691" s="189">
        <v>0</v>
      </c>
      <c r="K691" s="189">
        <v>0</v>
      </c>
      <c r="L691" s="189">
        <v>0</v>
      </c>
      <c r="M691" s="189">
        <v>0</v>
      </c>
      <c r="N691" s="189">
        <v>0</v>
      </c>
      <c r="O691" s="189">
        <v>0</v>
      </c>
      <c r="P691" s="189">
        <v>0</v>
      </c>
      <c r="Q691" s="189">
        <v>0</v>
      </c>
      <c r="R691" s="189">
        <v>0</v>
      </c>
    </row>
    <row r="692" spans="1:18" ht="15" hidden="1">
      <c r="A692" s="181" t="str">
        <f t="shared" si="24"/>
        <v>B</v>
      </c>
      <c r="B692" s="188" t="s">
        <v>121</v>
      </c>
      <c r="C692" s="188" t="s">
        <v>104</v>
      </c>
      <c r="D692" s="189">
        <f t="shared" si="25"/>
        <v>0</v>
      </c>
      <c r="E692" s="189">
        <f t="shared" si="25"/>
        <v>0</v>
      </c>
      <c r="F692" s="189">
        <f t="shared" si="25"/>
        <v>0</v>
      </c>
      <c r="G692" s="189">
        <f t="shared" si="25"/>
        <v>0</v>
      </c>
      <c r="H692" s="189">
        <f t="shared" si="25"/>
        <v>0</v>
      </c>
      <c r="I692" s="189">
        <v>0</v>
      </c>
      <c r="J692" s="189">
        <v>0</v>
      </c>
      <c r="K692" s="189">
        <v>0</v>
      </c>
      <c r="L692" s="189">
        <v>0</v>
      </c>
      <c r="M692" s="189">
        <v>0</v>
      </c>
      <c r="N692" s="189">
        <v>0</v>
      </c>
      <c r="O692" s="189">
        <v>0</v>
      </c>
      <c r="P692" s="189">
        <v>0</v>
      </c>
      <c r="Q692" s="189">
        <v>0</v>
      </c>
      <c r="R692" s="189">
        <v>0</v>
      </c>
    </row>
    <row r="693" spans="1:18" ht="15">
      <c r="A693" s="181" t="str">
        <f t="shared" si="24"/>
        <v>A</v>
      </c>
      <c r="B693" s="188" t="s">
        <v>121</v>
      </c>
      <c r="C693" s="188" t="s">
        <v>105</v>
      </c>
      <c r="D693" s="189">
        <f t="shared" si="25"/>
        <v>5020000</v>
      </c>
      <c r="E693" s="189">
        <f t="shared" si="25"/>
        <v>0</v>
      </c>
      <c r="F693" s="189">
        <f t="shared" si="25"/>
        <v>0</v>
      </c>
      <c r="G693" s="189">
        <f t="shared" si="25"/>
        <v>0</v>
      </c>
      <c r="H693" s="189">
        <f t="shared" si="25"/>
        <v>5020000</v>
      </c>
      <c r="I693" s="189">
        <v>3250000</v>
      </c>
      <c r="J693" s="189">
        <v>0</v>
      </c>
      <c r="K693" s="189">
        <v>0</v>
      </c>
      <c r="L693" s="189">
        <v>0</v>
      </c>
      <c r="M693" s="189">
        <v>3250000</v>
      </c>
      <c r="N693" s="189">
        <v>1770000</v>
      </c>
      <c r="O693" s="189">
        <v>0</v>
      </c>
      <c r="P693" s="189">
        <v>0</v>
      </c>
      <c r="Q693" s="189">
        <v>0</v>
      </c>
      <c r="R693" s="189">
        <v>1770000</v>
      </c>
    </row>
    <row r="694" spans="1:18" ht="15">
      <c r="A694" s="181" t="str">
        <f t="shared" si="24"/>
        <v>A</v>
      </c>
      <c r="B694" s="186" t="s">
        <v>121</v>
      </c>
      <c r="C694" s="186" t="s">
        <v>155</v>
      </c>
      <c r="D694" s="187">
        <f t="shared" si="25"/>
        <v>805000000</v>
      </c>
      <c r="E694" s="187">
        <f t="shared" si="25"/>
        <v>91970000</v>
      </c>
      <c r="F694" s="187">
        <f t="shared" si="25"/>
        <v>208100000</v>
      </c>
      <c r="G694" s="187">
        <f t="shared" si="25"/>
        <v>214460000</v>
      </c>
      <c r="H694" s="187">
        <f t="shared" si="25"/>
        <v>290470000</v>
      </c>
      <c r="I694" s="187">
        <v>7050000</v>
      </c>
      <c r="J694" s="187">
        <v>640000</v>
      </c>
      <c r="K694" s="187">
        <v>455000</v>
      </c>
      <c r="L694" s="187">
        <v>3755000</v>
      </c>
      <c r="M694" s="187">
        <v>2200000</v>
      </c>
      <c r="N694" s="187">
        <v>797950000</v>
      </c>
      <c r="O694" s="187">
        <v>91330000</v>
      </c>
      <c r="P694" s="187">
        <v>207645000</v>
      </c>
      <c r="Q694" s="187">
        <v>210705000</v>
      </c>
      <c r="R694" s="187">
        <v>288270000</v>
      </c>
    </row>
    <row r="695" spans="1:18" ht="15">
      <c r="A695" s="181" t="str">
        <f t="shared" si="24"/>
        <v>A</v>
      </c>
      <c r="B695" s="186" t="s">
        <v>121</v>
      </c>
      <c r="C695" s="186" t="s">
        <v>156</v>
      </c>
      <c r="D695" s="187">
        <f t="shared" si="25"/>
        <v>81730000</v>
      </c>
      <c r="E695" s="187">
        <f t="shared" si="25"/>
        <v>21165000</v>
      </c>
      <c r="F695" s="187">
        <f t="shared" si="25"/>
        <v>40390000</v>
      </c>
      <c r="G695" s="187">
        <f t="shared" si="25"/>
        <v>625000</v>
      </c>
      <c r="H695" s="187">
        <f t="shared" si="25"/>
        <v>19550000</v>
      </c>
      <c r="I695" s="187">
        <v>0</v>
      </c>
      <c r="J695" s="187">
        <v>0</v>
      </c>
      <c r="K695" s="187">
        <v>0</v>
      </c>
      <c r="L695" s="187">
        <v>0</v>
      </c>
      <c r="M695" s="187">
        <v>0</v>
      </c>
      <c r="N695" s="187">
        <v>81730000</v>
      </c>
      <c r="O695" s="187">
        <v>21165000</v>
      </c>
      <c r="P695" s="187">
        <v>40390000</v>
      </c>
      <c r="Q695" s="187">
        <v>625000</v>
      </c>
      <c r="R695" s="187">
        <v>19550000</v>
      </c>
    </row>
    <row r="696" spans="1:18" ht="30.75" hidden="1" thickBot="1">
      <c r="A696" s="181" t="str">
        <f t="shared" si="24"/>
        <v>B</v>
      </c>
      <c r="B696" s="182" t="s">
        <v>414</v>
      </c>
      <c r="C696" s="183" t="s">
        <v>415</v>
      </c>
      <c r="D696" s="184">
        <f t="shared" si="25"/>
        <v>0</v>
      </c>
      <c r="E696" s="184">
        <f t="shared" si="25"/>
        <v>0</v>
      </c>
      <c r="F696" s="184">
        <f t="shared" si="25"/>
        <v>0</v>
      </c>
      <c r="G696" s="184">
        <f t="shared" si="25"/>
        <v>0</v>
      </c>
      <c r="H696" s="184">
        <f t="shared" si="25"/>
        <v>0</v>
      </c>
      <c r="I696" s="184">
        <v>0</v>
      </c>
      <c r="J696" s="184">
        <v>0</v>
      </c>
      <c r="K696" s="184">
        <v>0</v>
      </c>
      <c r="L696" s="184">
        <v>0</v>
      </c>
      <c r="M696" s="184">
        <v>0</v>
      </c>
      <c r="N696" s="184">
        <v>0</v>
      </c>
      <c r="O696" s="184">
        <v>0</v>
      </c>
      <c r="P696" s="184">
        <v>0</v>
      </c>
      <c r="Q696" s="184">
        <v>0</v>
      </c>
      <c r="R696" s="184">
        <v>0</v>
      </c>
    </row>
    <row r="697" spans="1:18" ht="15" hidden="1">
      <c r="A697" s="181" t="str">
        <f t="shared" si="24"/>
        <v>B</v>
      </c>
      <c r="B697" s="186" t="s">
        <v>121</v>
      </c>
      <c r="C697" s="186" t="s">
        <v>99</v>
      </c>
      <c r="D697" s="187">
        <f t="shared" si="25"/>
        <v>0</v>
      </c>
      <c r="E697" s="187">
        <f t="shared" si="25"/>
        <v>0</v>
      </c>
      <c r="F697" s="187">
        <f t="shared" si="25"/>
        <v>0</v>
      </c>
      <c r="G697" s="187">
        <f t="shared" si="25"/>
        <v>0</v>
      </c>
      <c r="H697" s="187">
        <f t="shared" si="25"/>
        <v>0</v>
      </c>
      <c r="I697" s="187">
        <v>0</v>
      </c>
      <c r="J697" s="187">
        <v>0</v>
      </c>
      <c r="K697" s="187">
        <v>0</v>
      </c>
      <c r="L697" s="187">
        <v>0</v>
      </c>
      <c r="M697" s="187">
        <v>0</v>
      </c>
      <c r="N697" s="187">
        <v>0</v>
      </c>
      <c r="O697" s="187">
        <v>0</v>
      </c>
      <c r="P697" s="187">
        <v>0</v>
      </c>
      <c r="Q697" s="187">
        <v>0</v>
      </c>
      <c r="R697" s="187">
        <v>0</v>
      </c>
    </row>
    <row r="698" spans="1:18" ht="15" hidden="1">
      <c r="A698" s="181" t="str">
        <f t="shared" si="24"/>
        <v>B</v>
      </c>
      <c r="B698" s="188" t="s">
        <v>121</v>
      </c>
      <c r="C698" s="188" t="s">
        <v>100</v>
      </c>
      <c r="D698" s="189">
        <f t="shared" si="25"/>
        <v>0</v>
      </c>
      <c r="E698" s="189">
        <f t="shared" si="25"/>
        <v>0</v>
      </c>
      <c r="F698" s="189">
        <f t="shared" si="25"/>
        <v>0</v>
      </c>
      <c r="G698" s="189">
        <f t="shared" si="25"/>
        <v>0</v>
      </c>
      <c r="H698" s="189">
        <f t="shared" si="25"/>
        <v>0</v>
      </c>
      <c r="I698" s="189">
        <v>0</v>
      </c>
      <c r="J698" s="189">
        <v>0</v>
      </c>
      <c r="K698" s="189">
        <v>0</v>
      </c>
      <c r="L698" s="189">
        <v>0</v>
      </c>
      <c r="M698" s="189">
        <v>0</v>
      </c>
      <c r="N698" s="189">
        <v>0</v>
      </c>
      <c r="O698" s="189">
        <v>0</v>
      </c>
      <c r="P698" s="189">
        <v>0</v>
      </c>
      <c r="Q698" s="189">
        <v>0</v>
      </c>
      <c r="R698" s="189">
        <v>0</v>
      </c>
    </row>
    <row r="699" spans="1:18" ht="15" hidden="1">
      <c r="A699" s="181" t="str">
        <f t="shared" si="24"/>
        <v>B</v>
      </c>
      <c r="B699" s="188" t="s">
        <v>121</v>
      </c>
      <c r="C699" s="188" t="s">
        <v>101</v>
      </c>
      <c r="D699" s="189">
        <f t="shared" si="25"/>
        <v>0</v>
      </c>
      <c r="E699" s="189">
        <f t="shared" si="25"/>
        <v>0</v>
      </c>
      <c r="F699" s="189">
        <f t="shared" si="25"/>
        <v>0</v>
      </c>
      <c r="G699" s="189">
        <f t="shared" si="25"/>
        <v>0</v>
      </c>
      <c r="H699" s="189">
        <f t="shared" si="25"/>
        <v>0</v>
      </c>
      <c r="I699" s="189">
        <v>0</v>
      </c>
      <c r="J699" s="189">
        <v>0</v>
      </c>
      <c r="K699" s="189">
        <v>0</v>
      </c>
      <c r="L699" s="189">
        <v>0</v>
      </c>
      <c r="M699" s="189">
        <v>0</v>
      </c>
      <c r="N699" s="189">
        <v>0</v>
      </c>
      <c r="O699" s="189">
        <v>0</v>
      </c>
      <c r="P699" s="189">
        <v>0</v>
      </c>
      <c r="Q699" s="189">
        <v>0</v>
      </c>
      <c r="R699" s="189">
        <v>0</v>
      </c>
    </row>
    <row r="700" spans="1:18" ht="15" hidden="1">
      <c r="A700" s="181" t="str">
        <f t="shared" si="24"/>
        <v>B</v>
      </c>
      <c r="B700" s="188" t="s">
        <v>121</v>
      </c>
      <c r="C700" s="188" t="s">
        <v>15</v>
      </c>
      <c r="D700" s="189">
        <f t="shared" si="25"/>
        <v>0</v>
      </c>
      <c r="E700" s="189">
        <f t="shared" si="25"/>
        <v>0</v>
      </c>
      <c r="F700" s="189">
        <f t="shared" si="25"/>
        <v>0</v>
      </c>
      <c r="G700" s="189">
        <f t="shared" si="25"/>
        <v>0</v>
      </c>
      <c r="H700" s="189">
        <f t="shared" si="25"/>
        <v>0</v>
      </c>
      <c r="I700" s="189">
        <v>0</v>
      </c>
      <c r="J700" s="189">
        <v>0</v>
      </c>
      <c r="K700" s="189">
        <v>0</v>
      </c>
      <c r="L700" s="189">
        <v>0</v>
      </c>
      <c r="M700" s="189">
        <v>0</v>
      </c>
      <c r="N700" s="189">
        <v>0</v>
      </c>
      <c r="O700" s="189">
        <v>0</v>
      </c>
      <c r="P700" s="189">
        <v>0</v>
      </c>
      <c r="Q700" s="189">
        <v>0</v>
      </c>
      <c r="R700" s="189">
        <v>0</v>
      </c>
    </row>
    <row r="701" spans="1:18" ht="15" hidden="1">
      <c r="A701" s="181" t="str">
        <f t="shared" si="24"/>
        <v>B</v>
      </c>
      <c r="B701" s="188" t="s">
        <v>121</v>
      </c>
      <c r="C701" s="188" t="s">
        <v>104</v>
      </c>
      <c r="D701" s="189">
        <f t="shared" si="25"/>
        <v>0</v>
      </c>
      <c r="E701" s="189">
        <f t="shared" si="25"/>
        <v>0</v>
      </c>
      <c r="F701" s="189">
        <f t="shared" si="25"/>
        <v>0</v>
      </c>
      <c r="G701" s="189">
        <f t="shared" si="25"/>
        <v>0</v>
      </c>
      <c r="H701" s="189">
        <f t="shared" si="25"/>
        <v>0</v>
      </c>
      <c r="I701" s="189">
        <v>0</v>
      </c>
      <c r="J701" s="189">
        <v>0</v>
      </c>
      <c r="K701" s="189">
        <v>0</v>
      </c>
      <c r="L701" s="189">
        <v>0</v>
      </c>
      <c r="M701" s="189">
        <v>0</v>
      </c>
      <c r="N701" s="189">
        <v>0</v>
      </c>
      <c r="O701" s="189">
        <v>0</v>
      </c>
      <c r="P701" s="189">
        <v>0</v>
      </c>
      <c r="Q701" s="189">
        <v>0</v>
      </c>
      <c r="R701" s="189">
        <v>0</v>
      </c>
    </row>
    <row r="702" spans="1:18" ht="15" hidden="1">
      <c r="A702" s="181" t="str">
        <f t="shared" si="24"/>
        <v>B</v>
      </c>
      <c r="B702" s="188" t="s">
        <v>121</v>
      </c>
      <c r="C702" s="188" t="s">
        <v>105</v>
      </c>
      <c r="D702" s="189">
        <f t="shared" si="25"/>
        <v>0</v>
      </c>
      <c r="E702" s="189">
        <f t="shared" si="25"/>
        <v>0</v>
      </c>
      <c r="F702" s="189">
        <f t="shared" si="25"/>
        <v>0</v>
      </c>
      <c r="G702" s="189">
        <f t="shared" si="25"/>
        <v>0</v>
      </c>
      <c r="H702" s="189">
        <f t="shared" si="25"/>
        <v>0</v>
      </c>
      <c r="I702" s="189">
        <v>0</v>
      </c>
      <c r="J702" s="189">
        <v>0</v>
      </c>
      <c r="K702" s="189">
        <v>0</v>
      </c>
      <c r="L702" s="189">
        <v>0</v>
      </c>
      <c r="M702" s="189">
        <v>0</v>
      </c>
      <c r="N702" s="189">
        <v>0</v>
      </c>
      <c r="O702" s="189">
        <v>0</v>
      </c>
      <c r="P702" s="189">
        <v>0</v>
      </c>
      <c r="Q702" s="189">
        <v>0</v>
      </c>
      <c r="R702" s="189">
        <v>0</v>
      </c>
    </row>
    <row r="703" spans="1:18" ht="15" hidden="1">
      <c r="A703" s="181" t="str">
        <f t="shared" si="24"/>
        <v>B</v>
      </c>
      <c r="B703" s="186" t="s">
        <v>121</v>
      </c>
      <c r="C703" s="186" t="s">
        <v>155</v>
      </c>
      <c r="D703" s="187">
        <f t="shared" si="25"/>
        <v>0</v>
      </c>
      <c r="E703" s="187">
        <f t="shared" si="25"/>
        <v>0</v>
      </c>
      <c r="F703" s="187">
        <f t="shared" si="25"/>
        <v>0</v>
      </c>
      <c r="G703" s="187">
        <f t="shared" si="25"/>
        <v>0</v>
      </c>
      <c r="H703" s="187">
        <f t="shared" si="25"/>
        <v>0</v>
      </c>
      <c r="I703" s="187">
        <v>0</v>
      </c>
      <c r="J703" s="187">
        <v>0</v>
      </c>
      <c r="K703" s="187">
        <v>0</v>
      </c>
      <c r="L703" s="187">
        <v>0</v>
      </c>
      <c r="M703" s="187">
        <v>0</v>
      </c>
      <c r="N703" s="187">
        <v>0</v>
      </c>
      <c r="O703" s="187">
        <v>0</v>
      </c>
      <c r="P703" s="187">
        <v>0</v>
      </c>
      <c r="Q703" s="187">
        <v>0</v>
      </c>
      <c r="R703" s="187">
        <v>0</v>
      </c>
    </row>
    <row r="704" spans="1:18" ht="30.75" hidden="1" thickBot="1">
      <c r="A704" s="181" t="str">
        <f t="shared" si="24"/>
        <v>B</v>
      </c>
      <c r="B704" s="182" t="s">
        <v>416</v>
      </c>
      <c r="C704" s="183" t="s">
        <v>417</v>
      </c>
      <c r="D704" s="184">
        <f t="shared" si="25"/>
        <v>0</v>
      </c>
      <c r="E704" s="184">
        <f t="shared" si="25"/>
        <v>0</v>
      </c>
      <c r="F704" s="184">
        <f t="shared" si="25"/>
        <v>0</v>
      </c>
      <c r="G704" s="184">
        <f t="shared" si="25"/>
        <v>0</v>
      </c>
      <c r="H704" s="184">
        <f t="shared" si="25"/>
        <v>0</v>
      </c>
      <c r="I704" s="184">
        <v>0</v>
      </c>
      <c r="J704" s="184">
        <v>0</v>
      </c>
      <c r="K704" s="184">
        <v>0</v>
      </c>
      <c r="L704" s="184">
        <v>0</v>
      </c>
      <c r="M704" s="184">
        <v>0</v>
      </c>
      <c r="N704" s="184">
        <v>0</v>
      </c>
      <c r="O704" s="184">
        <v>0</v>
      </c>
      <c r="P704" s="184">
        <v>0</v>
      </c>
      <c r="Q704" s="184">
        <v>0</v>
      </c>
      <c r="R704" s="184">
        <v>0</v>
      </c>
    </row>
    <row r="705" spans="1:18" ht="15" hidden="1">
      <c r="A705" s="181" t="str">
        <f t="shared" si="24"/>
        <v>B</v>
      </c>
      <c r="B705" s="186" t="s">
        <v>121</v>
      </c>
      <c r="C705" s="186" t="s">
        <v>99</v>
      </c>
      <c r="D705" s="187">
        <f t="shared" si="25"/>
        <v>0</v>
      </c>
      <c r="E705" s="187">
        <f t="shared" si="25"/>
        <v>0</v>
      </c>
      <c r="F705" s="187">
        <f t="shared" si="25"/>
        <v>0</v>
      </c>
      <c r="G705" s="187">
        <f t="shared" si="25"/>
        <v>0</v>
      </c>
      <c r="H705" s="187">
        <f t="shared" si="25"/>
        <v>0</v>
      </c>
      <c r="I705" s="187">
        <v>0</v>
      </c>
      <c r="J705" s="187">
        <v>0</v>
      </c>
      <c r="K705" s="187">
        <v>0</v>
      </c>
      <c r="L705" s="187">
        <v>0</v>
      </c>
      <c r="M705" s="187">
        <v>0</v>
      </c>
      <c r="N705" s="187">
        <v>0</v>
      </c>
      <c r="O705" s="187">
        <v>0</v>
      </c>
      <c r="P705" s="187">
        <v>0</v>
      </c>
      <c r="Q705" s="187">
        <v>0</v>
      </c>
      <c r="R705" s="187">
        <v>0</v>
      </c>
    </row>
    <row r="706" spans="1:18" ht="15" hidden="1">
      <c r="A706" s="181" t="str">
        <f t="shared" si="24"/>
        <v>B</v>
      </c>
      <c r="B706" s="188" t="s">
        <v>121</v>
      </c>
      <c r="C706" s="188" t="s">
        <v>100</v>
      </c>
      <c r="D706" s="189">
        <f t="shared" si="25"/>
        <v>0</v>
      </c>
      <c r="E706" s="189">
        <f t="shared" si="25"/>
        <v>0</v>
      </c>
      <c r="F706" s="189">
        <f t="shared" si="25"/>
        <v>0</v>
      </c>
      <c r="G706" s="189">
        <f t="shared" si="25"/>
        <v>0</v>
      </c>
      <c r="H706" s="189">
        <f t="shared" si="25"/>
        <v>0</v>
      </c>
      <c r="I706" s="189">
        <v>0</v>
      </c>
      <c r="J706" s="189">
        <v>0</v>
      </c>
      <c r="K706" s="189">
        <v>0</v>
      </c>
      <c r="L706" s="189">
        <v>0</v>
      </c>
      <c r="M706" s="189">
        <v>0</v>
      </c>
      <c r="N706" s="189">
        <v>0</v>
      </c>
      <c r="O706" s="189">
        <v>0</v>
      </c>
      <c r="P706" s="189">
        <v>0</v>
      </c>
      <c r="Q706" s="189">
        <v>0</v>
      </c>
      <c r="R706" s="189">
        <v>0</v>
      </c>
    </row>
    <row r="707" spans="1:18" ht="15" hidden="1">
      <c r="A707" s="181" t="str">
        <f t="shared" si="24"/>
        <v>B</v>
      </c>
      <c r="B707" s="188" t="s">
        <v>121</v>
      </c>
      <c r="C707" s="188" t="s">
        <v>101</v>
      </c>
      <c r="D707" s="189">
        <f t="shared" si="25"/>
        <v>0</v>
      </c>
      <c r="E707" s="189">
        <f t="shared" si="25"/>
        <v>0</v>
      </c>
      <c r="F707" s="189">
        <f t="shared" si="25"/>
        <v>0</v>
      </c>
      <c r="G707" s="189">
        <f t="shared" si="25"/>
        <v>0</v>
      </c>
      <c r="H707" s="189">
        <f t="shared" si="25"/>
        <v>0</v>
      </c>
      <c r="I707" s="189">
        <v>0</v>
      </c>
      <c r="J707" s="189">
        <v>0</v>
      </c>
      <c r="K707" s="189">
        <v>0</v>
      </c>
      <c r="L707" s="189">
        <v>0</v>
      </c>
      <c r="M707" s="189">
        <v>0</v>
      </c>
      <c r="N707" s="189">
        <v>0</v>
      </c>
      <c r="O707" s="189">
        <v>0</v>
      </c>
      <c r="P707" s="189">
        <v>0</v>
      </c>
      <c r="Q707" s="189">
        <v>0</v>
      </c>
      <c r="R707" s="189">
        <v>0</v>
      </c>
    </row>
    <row r="708" spans="1:18" ht="15" hidden="1">
      <c r="A708" s="181" t="str">
        <f t="shared" si="24"/>
        <v>B</v>
      </c>
      <c r="B708" s="188" t="s">
        <v>121</v>
      </c>
      <c r="C708" s="188" t="s">
        <v>15</v>
      </c>
      <c r="D708" s="189">
        <f t="shared" si="25"/>
        <v>0</v>
      </c>
      <c r="E708" s="189">
        <f t="shared" si="25"/>
        <v>0</v>
      </c>
      <c r="F708" s="189">
        <f t="shared" si="25"/>
        <v>0</v>
      </c>
      <c r="G708" s="189">
        <f t="shared" si="25"/>
        <v>0</v>
      </c>
      <c r="H708" s="189">
        <f t="shared" si="25"/>
        <v>0</v>
      </c>
      <c r="I708" s="189">
        <v>0</v>
      </c>
      <c r="J708" s="189">
        <v>0</v>
      </c>
      <c r="K708" s="189">
        <v>0</v>
      </c>
      <c r="L708" s="189">
        <v>0</v>
      </c>
      <c r="M708" s="189">
        <v>0</v>
      </c>
      <c r="N708" s="189">
        <v>0</v>
      </c>
      <c r="O708" s="189">
        <v>0</v>
      </c>
      <c r="P708" s="189">
        <v>0</v>
      </c>
      <c r="Q708" s="189">
        <v>0</v>
      </c>
      <c r="R708" s="189">
        <v>0</v>
      </c>
    </row>
    <row r="709" spans="1:18" ht="15" hidden="1">
      <c r="A709" s="181" t="str">
        <f t="shared" si="24"/>
        <v>B</v>
      </c>
      <c r="B709" s="188" t="s">
        <v>121</v>
      </c>
      <c r="C709" s="188" t="s">
        <v>104</v>
      </c>
      <c r="D709" s="189">
        <f t="shared" si="25"/>
        <v>0</v>
      </c>
      <c r="E709" s="189">
        <f t="shared" si="25"/>
        <v>0</v>
      </c>
      <c r="F709" s="189">
        <f t="shared" si="25"/>
        <v>0</v>
      </c>
      <c r="G709" s="189">
        <f t="shared" si="25"/>
        <v>0</v>
      </c>
      <c r="H709" s="189">
        <f t="shared" si="25"/>
        <v>0</v>
      </c>
      <c r="I709" s="189">
        <v>0</v>
      </c>
      <c r="J709" s="189">
        <v>0</v>
      </c>
      <c r="K709" s="189">
        <v>0</v>
      </c>
      <c r="L709" s="189">
        <v>0</v>
      </c>
      <c r="M709" s="189">
        <v>0</v>
      </c>
      <c r="N709" s="189">
        <v>0</v>
      </c>
      <c r="O709" s="189">
        <v>0</v>
      </c>
      <c r="P709" s="189">
        <v>0</v>
      </c>
      <c r="Q709" s="189">
        <v>0</v>
      </c>
      <c r="R709" s="189">
        <v>0</v>
      </c>
    </row>
    <row r="710" spans="1:18" ht="15" hidden="1">
      <c r="A710" s="181" t="str">
        <f t="shared" si="24"/>
        <v>B</v>
      </c>
      <c r="B710" s="188" t="s">
        <v>121</v>
      </c>
      <c r="C710" s="188" t="s">
        <v>105</v>
      </c>
      <c r="D710" s="189">
        <f t="shared" si="25"/>
        <v>0</v>
      </c>
      <c r="E710" s="189">
        <f t="shared" si="25"/>
        <v>0</v>
      </c>
      <c r="F710" s="189">
        <f t="shared" si="25"/>
        <v>0</v>
      </c>
      <c r="G710" s="189">
        <f t="shared" si="25"/>
        <v>0</v>
      </c>
      <c r="H710" s="189">
        <f t="shared" si="25"/>
        <v>0</v>
      </c>
      <c r="I710" s="189">
        <v>0</v>
      </c>
      <c r="J710" s="189">
        <v>0</v>
      </c>
      <c r="K710" s="189">
        <v>0</v>
      </c>
      <c r="L710" s="189">
        <v>0</v>
      </c>
      <c r="M710" s="189">
        <v>0</v>
      </c>
      <c r="N710" s="189">
        <v>0</v>
      </c>
      <c r="O710" s="189">
        <v>0</v>
      </c>
      <c r="P710" s="189">
        <v>0</v>
      </c>
      <c r="Q710" s="189">
        <v>0</v>
      </c>
      <c r="R710" s="189">
        <v>0</v>
      </c>
    </row>
    <row r="711" spans="1:18" ht="15" hidden="1">
      <c r="A711" s="181" t="str">
        <f t="shared" ref="A711:A774" si="26">(IF(OR(D711&lt;&gt;0),"A","B"))</f>
        <v>B</v>
      </c>
      <c r="B711" s="186" t="s">
        <v>121</v>
      </c>
      <c r="C711" s="186" t="s">
        <v>155</v>
      </c>
      <c r="D711" s="187">
        <f t="shared" si="25"/>
        <v>0</v>
      </c>
      <c r="E711" s="187">
        <f t="shared" si="25"/>
        <v>0</v>
      </c>
      <c r="F711" s="187">
        <f t="shared" si="25"/>
        <v>0</v>
      </c>
      <c r="G711" s="187">
        <f t="shared" si="25"/>
        <v>0</v>
      </c>
      <c r="H711" s="187">
        <f t="shared" si="25"/>
        <v>0</v>
      </c>
      <c r="I711" s="187">
        <v>0</v>
      </c>
      <c r="J711" s="187">
        <v>0</v>
      </c>
      <c r="K711" s="187">
        <v>0</v>
      </c>
      <c r="L711" s="187">
        <v>0</v>
      </c>
      <c r="M711" s="187">
        <v>0</v>
      </c>
      <c r="N711" s="187">
        <v>0</v>
      </c>
      <c r="O711" s="187">
        <v>0</v>
      </c>
      <c r="P711" s="187">
        <v>0</v>
      </c>
      <c r="Q711" s="187">
        <v>0</v>
      </c>
      <c r="R711" s="187">
        <v>0</v>
      </c>
    </row>
    <row r="712" spans="1:18" ht="30.75" thickBot="1">
      <c r="A712" s="181" t="str">
        <f t="shared" si="26"/>
        <v>A</v>
      </c>
      <c r="B712" s="182" t="s">
        <v>418</v>
      </c>
      <c r="C712" s="183" t="s">
        <v>419</v>
      </c>
      <c r="D712" s="184">
        <f t="shared" si="25"/>
        <v>680850000</v>
      </c>
      <c r="E712" s="184">
        <f t="shared" si="25"/>
        <v>73500000</v>
      </c>
      <c r="F712" s="184">
        <f t="shared" si="25"/>
        <v>175865000</v>
      </c>
      <c r="G712" s="184">
        <f t="shared" si="25"/>
        <v>177605000</v>
      </c>
      <c r="H712" s="184">
        <f t="shared" si="25"/>
        <v>253880000</v>
      </c>
      <c r="I712" s="184">
        <v>2000000</v>
      </c>
      <c r="J712" s="184">
        <v>200000</v>
      </c>
      <c r="K712" s="184">
        <v>20000</v>
      </c>
      <c r="L712" s="184">
        <v>770000</v>
      </c>
      <c r="M712" s="184">
        <v>1010000</v>
      </c>
      <c r="N712" s="184">
        <v>678850000</v>
      </c>
      <c r="O712" s="184">
        <v>73300000</v>
      </c>
      <c r="P712" s="184">
        <v>175845000</v>
      </c>
      <c r="Q712" s="184">
        <v>176835000</v>
      </c>
      <c r="R712" s="184">
        <v>252870000</v>
      </c>
    </row>
    <row r="713" spans="1:18" ht="15.75" thickTop="1">
      <c r="A713" s="181" t="str">
        <f t="shared" si="26"/>
        <v>A</v>
      </c>
      <c r="B713" s="186" t="s">
        <v>121</v>
      </c>
      <c r="C713" s="186" t="s">
        <v>99</v>
      </c>
      <c r="D713" s="187">
        <f t="shared" si="25"/>
        <v>5950000</v>
      </c>
      <c r="E713" s="187">
        <f t="shared" si="25"/>
        <v>760000</v>
      </c>
      <c r="F713" s="187">
        <f t="shared" si="25"/>
        <v>795000</v>
      </c>
      <c r="G713" s="187">
        <f t="shared" si="25"/>
        <v>3295000</v>
      </c>
      <c r="H713" s="187">
        <f t="shared" si="25"/>
        <v>1100000</v>
      </c>
      <c r="I713" s="187">
        <v>50000</v>
      </c>
      <c r="J713" s="187">
        <v>10000</v>
      </c>
      <c r="K713" s="187">
        <v>15000</v>
      </c>
      <c r="L713" s="187">
        <v>15000</v>
      </c>
      <c r="M713" s="187">
        <v>10000</v>
      </c>
      <c r="N713" s="187">
        <v>5900000</v>
      </c>
      <c r="O713" s="187">
        <v>750000</v>
      </c>
      <c r="P713" s="187">
        <v>780000</v>
      </c>
      <c r="Q713" s="187">
        <v>3280000</v>
      </c>
      <c r="R713" s="187">
        <v>1090000</v>
      </c>
    </row>
    <row r="714" spans="1:18" ht="15" hidden="1">
      <c r="A714" s="181" t="str">
        <f t="shared" si="26"/>
        <v>B</v>
      </c>
      <c r="B714" s="188" t="s">
        <v>121</v>
      </c>
      <c r="C714" s="188" t="s">
        <v>100</v>
      </c>
      <c r="D714" s="189">
        <f t="shared" si="25"/>
        <v>0</v>
      </c>
      <c r="E714" s="189">
        <f t="shared" si="25"/>
        <v>0</v>
      </c>
      <c r="F714" s="189">
        <f t="shared" si="25"/>
        <v>0</v>
      </c>
      <c r="G714" s="189">
        <f t="shared" si="25"/>
        <v>0</v>
      </c>
      <c r="H714" s="189">
        <f t="shared" si="25"/>
        <v>0</v>
      </c>
      <c r="I714" s="189">
        <v>0</v>
      </c>
      <c r="J714" s="189">
        <v>0</v>
      </c>
      <c r="K714" s="189">
        <v>0</v>
      </c>
      <c r="L714" s="189">
        <v>0</v>
      </c>
      <c r="M714" s="189">
        <v>0</v>
      </c>
      <c r="N714" s="189">
        <v>0</v>
      </c>
      <c r="O714" s="189">
        <v>0</v>
      </c>
      <c r="P714" s="189">
        <v>0</v>
      </c>
      <c r="Q714" s="189">
        <v>0</v>
      </c>
      <c r="R714" s="189">
        <v>0</v>
      </c>
    </row>
    <row r="715" spans="1:18" ht="15" hidden="1">
      <c r="A715" s="181" t="str">
        <f t="shared" si="26"/>
        <v>B</v>
      </c>
      <c r="B715" s="188" t="s">
        <v>121</v>
      </c>
      <c r="C715" s="188" t="s">
        <v>101</v>
      </c>
      <c r="D715" s="189">
        <f t="shared" si="25"/>
        <v>0</v>
      </c>
      <c r="E715" s="189">
        <f t="shared" si="25"/>
        <v>0</v>
      </c>
      <c r="F715" s="189">
        <f t="shared" si="25"/>
        <v>0</v>
      </c>
      <c r="G715" s="189">
        <f t="shared" si="25"/>
        <v>0</v>
      </c>
      <c r="H715" s="189">
        <f t="shared" si="25"/>
        <v>0</v>
      </c>
      <c r="I715" s="189">
        <v>0</v>
      </c>
      <c r="J715" s="189">
        <v>0</v>
      </c>
      <c r="K715" s="189">
        <v>0</v>
      </c>
      <c r="L715" s="189">
        <v>0</v>
      </c>
      <c r="M715" s="189">
        <v>0</v>
      </c>
      <c r="N715" s="189">
        <v>0</v>
      </c>
      <c r="O715" s="189">
        <v>0</v>
      </c>
      <c r="P715" s="189">
        <v>0</v>
      </c>
      <c r="Q715" s="189">
        <v>0</v>
      </c>
      <c r="R715" s="189">
        <v>0</v>
      </c>
    </row>
    <row r="716" spans="1:18" ht="15">
      <c r="A716" s="181" t="str">
        <f t="shared" si="26"/>
        <v>A</v>
      </c>
      <c r="B716" s="188" t="s">
        <v>121</v>
      </c>
      <c r="C716" s="188" t="s">
        <v>103</v>
      </c>
      <c r="D716" s="189">
        <f t="shared" si="25"/>
        <v>5950000</v>
      </c>
      <c r="E716" s="189">
        <f t="shared" si="25"/>
        <v>760000</v>
      </c>
      <c r="F716" s="189">
        <f t="shared" si="25"/>
        <v>795000</v>
      </c>
      <c r="G716" s="189">
        <f t="shared" si="25"/>
        <v>3295000</v>
      </c>
      <c r="H716" s="189">
        <f t="shared" si="25"/>
        <v>1100000</v>
      </c>
      <c r="I716" s="189">
        <v>50000</v>
      </c>
      <c r="J716" s="189">
        <v>10000</v>
      </c>
      <c r="K716" s="189">
        <v>15000</v>
      </c>
      <c r="L716" s="189">
        <v>15000</v>
      </c>
      <c r="M716" s="189">
        <v>10000</v>
      </c>
      <c r="N716" s="189">
        <v>5900000</v>
      </c>
      <c r="O716" s="189">
        <v>750000</v>
      </c>
      <c r="P716" s="189">
        <v>780000</v>
      </c>
      <c r="Q716" s="189">
        <v>3280000</v>
      </c>
      <c r="R716" s="189">
        <v>1090000</v>
      </c>
    </row>
    <row r="717" spans="1:18" ht="15" hidden="1">
      <c r="A717" s="181" t="str">
        <f t="shared" si="26"/>
        <v>B</v>
      </c>
      <c r="B717" s="188" t="s">
        <v>121</v>
      </c>
      <c r="C717" s="188" t="s">
        <v>15</v>
      </c>
      <c r="D717" s="189">
        <f t="shared" si="25"/>
        <v>0</v>
      </c>
      <c r="E717" s="189">
        <f t="shared" si="25"/>
        <v>0</v>
      </c>
      <c r="F717" s="189">
        <f t="shared" si="25"/>
        <v>0</v>
      </c>
      <c r="G717" s="189">
        <f t="shared" si="25"/>
        <v>0</v>
      </c>
      <c r="H717" s="189">
        <f t="shared" si="25"/>
        <v>0</v>
      </c>
      <c r="I717" s="189">
        <v>0</v>
      </c>
      <c r="J717" s="189">
        <v>0</v>
      </c>
      <c r="K717" s="189">
        <v>0</v>
      </c>
      <c r="L717" s="189">
        <v>0</v>
      </c>
      <c r="M717" s="189">
        <v>0</v>
      </c>
      <c r="N717" s="189">
        <v>0</v>
      </c>
      <c r="O717" s="189">
        <v>0</v>
      </c>
      <c r="P717" s="189">
        <v>0</v>
      </c>
      <c r="Q717" s="189">
        <v>0</v>
      </c>
      <c r="R717" s="189">
        <v>0</v>
      </c>
    </row>
    <row r="718" spans="1:18" ht="15" hidden="1">
      <c r="A718" s="181" t="str">
        <f t="shared" si="26"/>
        <v>B</v>
      </c>
      <c r="B718" s="188" t="s">
        <v>121</v>
      </c>
      <c r="C718" s="188" t="s">
        <v>104</v>
      </c>
      <c r="D718" s="189">
        <f t="shared" si="25"/>
        <v>0</v>
      </c>
      <c r="E718" s="189">
        <f t="shared" si="25"/>
        <v>0</v>
      </c>
      <c r="F718" s="189">
        <f t="shared" si="25"/>
        <v>0</v>
      </c>
      <c r="G718" s="189">
        <f t="shared" si="25"/>
        <v>0</v>
      </c>
      <c r="H718" s="189">
        <f t="shared" si="25"/>
        <v>0</v>
      </c>
      <c r="I718" s="189">
        <v>0</v>
      </c>
      <c r="J718" s="189">
        <v>0</v>
      </c>
      <c r="K718" s="189">
        <v>0</v>
      </c>
      <c r="L718" s="189">
        <v>0</v>
      </c>
      <c r="M718" s="189">
        <v>0</v>
      </c>
      <c r="N718" s="189">
        <v>0</v>
      </c>
      <c r="O718" s="189">
        <v>0</v>
      </c>
      <c r="P718" s="189">
        <v>0</v>
      </c>
      <c r="Q718" s="189">
        <v>0</v>
      </c>
      <c r="R718" s="189">
        <v>0</v>
      </c>
    </row>
    <row r="719" spans="1:18" ht="15" hidden="1">
      <c r="A719" s="181" t="str">
        <f t="shared" si="26"/>
        <v>B</v>
      </c>
      <c r="B719" s="188" t="s">
        <v>121</v>
      </c>
      <c r="C719" s="188" t="s">
        <v>105</v>
      </c>
      <c r="D719" s="189">
        <f t="shared" si="25"/>
        <v>0</v>
      </c>
      <c r="E719" s="189">
        <f t="shared" si="25"/>
        <v>0</v>
      </c>
      <c r="F719" s="189">
        <f t="shared" si="25"/>
        <v>0</v>
      </c>
      <c r="G719" s="189">
        <f t="shared" si="25"/>
        <v>0</v>
      </c>
      <c r="H719" s="189">
        <f t="shared" si="25"/>
        <v>0</v>
      </c>
      <c r="I719" s="189">
        <v>0</v>
      </c>
      <c r="J719" s="189">
        <v>0</v>
      </c>
      <c r="K719" s="189">
        <v>0</v>
      </c>
      <c r="L719" s="189">
        <v>0</v>
      </c>
      <c r="M719" s="189">
        <v>0</v>
      </c>
      <c r="N719" s="189">
        <v>0</v>
      </c>
      <c r="O719" s="189">
        <v>0</v>
      </c>
      <c r="P719" s="189">
        <v>0</v>
      </c>
      <c r="Q719" s="189">
        <v>0</v>
      </c>
      <c r="R719" s="189">
        <v>0</v>
      </c>
    </row>
    <row r="720" spans="1:18" ht="15">
      <c r="A720" s="181" t="str">
        <f t="shared" si="26"/>
        <v>A</v>
      </c>
      <c r="B720" s="186" t="s">
        <v>121</v>
      </c>
      <c r="C720" s="186" t="s">
        <v>155</v>
      </c>
      <c r="D720" s="187">
        <f t="shared" si="25"/>
        <v>674900000</v>
      </c>
      <c r="E720" s="187">
        <f t="shared" si="25"/>
        <v>72740000</v>
      </c>
      <c r="F720" s="187">
        <f t="shared" si="25"/>
        <v>175070000</v>
      </c>
      <c r="G720" s="187">
        <f t="shared" si="25"/>
        <v>174310000</v>
      </c>
      <c r="H720" s="187">
        <f t="shared" si="25"/>
        <v>252780000</v>
      </c>
      <c r="I720" s="187">
        <v>1950000</v>
      </c>
      <c r="J720" s="187">
        <v>190000</v>
      </c>
      <c r="K720" s="187">
        <v>5000</v>
      </c>
      <c r="L720" s="187">
        <v>755000</v>
      </c>
      <c r="M720" s="187">
        <v>1000000</v>
      </c>
      <c r="N720" s="187">
        <v>672950000</v>
      </c>
      <c r="O720" s="187">
        <v>72550000</v>
      </c>
      <c r="P720" s="187">
        <v>175065000</v>
      </c>
      <c r="Q720" s="187">
        <v>173555000</v>
      </c>
      <c r="R720" s="187">
        <v>251780000</v>
      </c>
    </row>
    <row r="721" spans="1:18" ht="15.75" hidden="1" thickBot="1">
      <c r="A721" s="181" t="str">
        <f t="shared" si="26"/>
        <v>B</v>
      </c>
      <c r="B721" s="182" t="s">
        <v>420</v>
      </c>
      <c r="C721" s="183" t="s">
        <v>421</v>
      </c>
      <c r="D721" s="184">
        <f t="shared" si="25"/>
        <v>0</v>
      </c>
      <c r="E721" s="184">
        <f t="shared" si="25"/>
        <v>0</v>
      </c>
      <c r="F721" s="184">
        <f t="shared" si="25"/>
        <v>0</v>
      </c>
      <c r="G721" s="184">
        <f t="shared" si="25"/>
        <v>0</v>
      </c>
      <c r="H721" s="184">
        <f t="shared" si="25"/>
        <v>0</v>
      </c>
      <c r="I721" s="184">
        <v>0</v>
      </c>
      <c r="J721" s="184">
        <v>0</v>
      </c>
      <c r="K721" s="184">
        <v>0</v>
      </c>
      <c r="L721" s="184">
        <v>0</v>
      </c>
      <c r="M721" s="184">
        <v>0</v>
      </c>
      <c r="N721" s="184">
        <v>0</v>
      </c>
      <c r="O721" s="184">
        <v>0</v>
      </c>
      <c r="P721" s="184">
        <v>0</v>
      </c>
      <c r="Q721" s="184">
        <v>0</v>
      </c>
      <c r="R721" s="184">
        <v>0</v>
      </c>
    </row>
    <row r="722" spans="1:18" ht="15" hidden="1">
      <c r="A722" s="181" t="str">
        <f t="shared" si="26"/>
        <v>B</v>
      </c>
      <c r="B722" s="186" t="s">
        <v>121</v>
      </c>
      <c r="C722" s="186" t="s">
        <v>99</v>
      </c>
      <c r="D722" s="187">
        <f t="shared" si="25"/>
        <v>0</v>
      </c>
      <c r="E722" s="187">
        <f t="shared" si="25"/>
        <v>0</v>
      </c>
      <c r="F722" s="187">
        <f t="shared" si="25"/>
        <v>0</v>
      </c>
      <c r="G722" s="187">
        <f t="shared" si="25"/>
        <v>0</v>
      </c>
      <c r="H722" s="187">
        <f t="shared" si="25"/>
        <v>0</v>
      </c>
      <c r="I722" s="187">
        <v>0</v>
      </c>
      <c r="J722" s="187">
        <v>0</v>
      </c>
      <c r="K722" s="187">
        <v>0</v>
      </c>
      <c r="L722" s="187">
        <v>0</v>
      </c>
      <c r="M722" s="187">
        <v>0</v>
      </c>
      <c r="N722" s="187">
        <v>0</v>
      </c>
      <c r="O722" s="187">
        <v>0</v>
      </c>
      <c r="P722" s="187">
        <v>0</v>
      </c>
      <c r="Q722" s="187">
        <v>0</v>
      </c>
      <c r="R722" s="187">
        <v>0</v>
      </c>
    </row>
    <row r="723" spans="1:18" ht="15" hidden="1">
      <c r="A723" s="181" t="str">
        <f t="shared" si="26"/>
        <v>B</v>
      </c>
      <c r="B723" s="188" t="s">
        <v>121</v>
      </c>
      <c r="C723" s="188" t="s">
        <v>100</v>
      </c>
      <c r="D723" s="189">
        <f t="shared" si="25"/>
        <v>0</v>
      </c>
      <c r="E723" s="189">
        <f t="shared" si="25"/>
        <v>0</v>
      </c>
      <c r="F723" s="189">
        <f t="shared" si="25"/>
        <v>0</v>
      </c>
      <c r="G723" s="189">
        <f t="shared" si="25"/>
        <v>0</v>
      </c>
      <c r="H723" s="189">
        <f t="shared" si="25"/>
        <v>0</v>
      </c>
      <c r="I723" s="189">
        <v>0</v>
      </c>
      <c r="J723" s="189">
        <v>0</v>
      </c>
      <c r="K723" s="189">
        <v>0</v>
      </c>
      <c r="L723" s="189">
        <v>0</v>
      </c>
      <c r="M723" s="189">
        <v>0</v>
      </c>
      <c r="N723" s="189">
        <v>0</v>
      </c>
      <c r="O723" s="189">
        <v>0</v>
      </c>
      <c r="P723" s="189">
        <v>0</v>
      </c>
      <c r="Q723" s="189">
        <v>0</v>
      </c>
      <c r="R723" s="189">
        <v>0</v>
      </c>
    </row>
    <row r="724" spans="1:18" ht="15" hidden="1">
      <c r="A724" s="181" t="str">
        <f t="shared" si="26"/>
        <v>B</v>
      </c>
      <c r="B724" s="188" t="s">
        <v>121</v>
      </c>
      <c r="C724" s="188" t="s">
        <v>101</v>
      </c>
      <c r="D724" s="189">
        <f t="shared" si="25"/>
        <v>0</v>
      </c>
      <c r="E724" s="189">
        <f t="shared" si="25"/>
        <v>0</v>
      </c>
      <c r="F724" s="189">
        <f t="shared" si="25"/>
        <v>0</v>
      </c>
      <c r="G724" s="189">
        <f t="shared" si="25"/>
        <v>0</v>
      </c>
      <c r="H724" s="189">
        <f t="shared" si="25"/>
        <v>0</v>
      </c>
      <c r="I724" s="189">
        <v>0</v>
      </c>
      <c r="J724" s="189">
        <v>0</v>
      </c>
      <c r="K724" s="189">
        <v>0</v>
      </c>
      <c r="L724" s="189">
        <v>0</v>
      </c>
      <c r="M724" s="189">
        <v>0</v>
      </c>
      <c r="N724" s="189">
        <v>0</v>
      </c>
      <c r="O724" s="189">
        <v>0</v>
      </c>
      <c r="P724" s="189">
        <v>0</v>
      </c>
      <c r="Q724" s="189">
        <v>0</v>
      </c>
      <c r="R724" s="189">
        <v>0</v>
      </c>
    </row>
    <row r="725" spans="1:18" ht="15" hidden="1">
      <c r="A725" s="181" t="str">
        <f t="shared" si="26"/>
        <v>B</v>
      </c>
      <c r="B725" s="188" t="s">
        <v>121</v>
      </c>
      <c r="C725" s="188" t="s">
        <v>15</v>
      </c>
      <c r="D725" s="189">
        <f t="shared" si="25"/>
        <v>0</v>
      </c>
      <c r="E725" s="189">
        <f t="shared" si="25"/>
        <v>0</v>
      </c>
      <c r="F725" s="189">
        <f t="shared" si="25"/>
        <v>0</v>
      </c>
      <c r="G725" s="189">
        <f t="shared" si="25"/>
        <v>0</v>
      </c>
      <c r="H725" s="189">
        <f t="shared" si="25"/>
        <v>0</v>
      </c>
      <c r="I725" s="189">
        <v>0</v>
      </c>
      <c r="J725" s="189">
        <v>0</v>
      </c>
      <c r="K725" s="189">
        <v>0</v>
      </c>
      <c r="L725" s="189">
        <v>0</v>
      </c>
      <c r="M725" s="189">
        <v>0</v>
      </c>
      <c r="N725" s="189">
        <v>0</v>
      </c>
      <c r="O725" s="189">
        <v>0</v>
      </c>
      <c r="P725" s="189">
        <v>0</v>
      </c>
      <c r="Q725" s="189">
        <v>0</v>
      </c>
      <c r="R725" s="189">
        <v>0</v>
      </c>
    </row>
    <row r="726" spans="1:18" ht="15" hidden="1">
      <c r="A726" s="181" t="str">
        <f t="shared" si="26"/>
        <v>B</v>
      </c>
      <c r="B726" s="188" t="s">
        <v>121</v>
      </c>
      <c r="C726" s="188" t="s">
        <v>104</v>
      </c>
      <c r="D726" s="189">
        <f t="shared" si="25"/>
        <v>0</v>
      </c>
      <c r="E726" s="189">
        <f t="shared" si="25"/>
        <v>0</v>
      </c>
      <c r="F726" s="189">
        <f t="shared" si="25"/>
        <v>0</v>
      </c>
      <c r="G726" s="189">
        <f t="shared" si="25"/>
        <v>0</v>
      </c>
      <c r="H726" s="189">
        <f t="shared" si="25"/>
        <v>0</v>
      </c>
      <c r="I726" s="189">
        <v>0</v>
      </c>
      <c r="J726" s="189">
        <v>0</v>
      </c>
      <c r="K726" s="189">
        <v>0</v>
      </c>
      <c r="L726" s="189">
        <v>0</v>
      </c>
      <c r="M726" s="189">
        <v>0</v>
      </c>
      <c r="N726" s="189">
        <v>0</v>
      </c>
      <c r="O726" s="189">
        <v>0</v>
      </c>
      <c r="P726" s="189">
        <v>0</v>
      </c>
      <c r="Q726" s="189">
        <v>0</v>
      </c>
      <c r="R726" s="189">
        <v>0</v>
      </c>
    </row>
    <row r="727" spans="1:18" ht="15" hidden="1">
      <c r="A727" s="181" t="str">
        <f t="shared" si="26"/>
        <v>B</v>
      </c>
      <c r="B727" s="188" t="s">
        <v>121</v>
      </c>
      <c r="C727" s="188" t="s">
        <v>105</v>
      </c>
      <c r="D727" s="189">
        <f t="shared" si="25"/>
        <v>0</v>
      </c>
      <c r="E727" s="189">
        <f t="shared" si="25"/>
        <v>0</v>
      </c>
      <c r="F727" s="189">
        <f t="shared" si="25"/>
        <v>0</v>
      </c>
      <c r="G727" s="189">
        <f t="shared" si="25"/>
        <v>0</v>
      </c>
      <c r="H727" s="189">
        <f t="shared" si="25"/>
        <v>0</v>
      </c>
      <c r="I727" s="189">
        <v>0</v>
      </c>
      <c r="J727" s="189">
        <v>0</v>
      </c>
      <c r="K727" s="189">
        <v>0</v>
      </c>
      <c r="L727" s="189">
        <v>0</v>
      </c>
      <c r="M727" s="189">
        <v>0</v>
      </c>
      <c r="N727" s="189">
        <v>0</v>
      </c>
      <c r="O727" s="189">
        <v>0</v>
      </c>
      <c r="P727" s="189">
        <v>0</v>
      </c>
      <c r="Q727" s="189">
        <v>0</v>
      </c>
      <c r="R727" s="189">
        <v>0</v>
      </c>
    </row>
    <row r="728" spans="1:18" ht="15" hidden="1">
      <c r="A728" s="181" t="str">
        <f t="shared" si="26"/>
        <v>B</v>
      </c>
      <c r="B728" s="186" t="s">
        <v>121</v>
      </c>
      <c r="C728" s="186" t="s">
        <v>155</v>
      </c>
      <c r="D728" s="187">
        <f t="shared" si="25"/>
        <v>0</v>
      </c>
      <c r="E728" s="187">
        <f t="shared" si="25"/>
        <v>0</v>
      </c>
      <c r="F728" s="187">
        <f t="shared" si="25"/>
        <v>0</v>
      </c>
      <c r="G728" s="187">
        <f t="shared" si="25"/>
        <v>0</v>
      </c>
      <c r="H728" s="187">
        <f t="shared" si="25"/>
        <v>0</v>
      </c>
      <c r="I728" s="187">
        <v>0</v>
      </c>
      <c r="J728" s="187">
        <v>0</v>
      </c>
      <c r="K728" s="187">
        <v>0</v>
      </c>
      <c r="L728" s="187">
        <v>0</v>
      </c>
      <c r="M728" s="187">
        <v>0</v>
      </c>
      <c r="N728" s="187">
        <v>0</v>
      </c>
      <c r="O728" s="187">
        <v>0</v>
      </c>
      <c r="P728" s="187">
        <v>0</v>
      </c>
      <c r="Q728" s="187">
        <v>0</v>
      </c>
      <c r="R728" s="187">
        <v>0</v>
      </c>
    </row>
    <row r="729" spans="1:18" ht="15.75" thickBot="1">
      <c r="A729" s="181" t="str">
        <f t="shared" si="26"/>
        <v>A</v>
      </c>
      <c r="B729" s="182" t="s">
        <v>422</v>
      </c>
      <c r="C729" s="183" t="s">
        <v>423</v>
      </c>
      <c r="D729" s="184">
        <f t="shared" si="25"/>
        <v>66500000</v>
      </c>
      <c r="E729" s="184">
        <f t="shared" si="25"/>
        <v>15925000</v>
      </c>
      <c r="F729" s="184">
        <f t="shared" si="25"/>
        <v>23200000</v>
      </c>
      <c r="G729" s="184">
        <f t="shared" si="25"/>
        <v>12700000</v>
      </c>
      <c r="H729" s="184">
        <f t="shared" si="25"/>
        <v>14675000</v>
      </c>
      <c r="I729" s="184">
        <v>0</v>
      </c>
      <c r="J729" s="184">
        <v>0</v>
      </c>
      <c r="K729" s="184">
        <v>0</v>
      </c>
      <c r="L729" s="184">
        <v>0</v>
      </c>
      <c r="M729" s="184">
        <v>0</v>
      </c>
      <c r="N729" s="184">
        <v>66500000</v>
      </c>
      <c r="O729" s="184">
        <v>15925000</v>
      </c>
      <c r="P729" s="184">
        <v>23200000</v>
      </c>
      <c r="Q729" s="184">
        <v>12700000</v>
      </c>
      <c r="R729" s="184">
        <v>14675000</v>
      </c>
    </row>
    <row r="730" spans="1:18" ht="15.75" thickTop="1">
      <c r="A730" s="181" t="str">
        <f t="shared" si="26"/>
        <v>A</v>
      </c>
      <c r="B730" s="186" t="s">
        <v>121</v>
      </c>
      <c r="C730" s="186" t="s">
        <v>99</v>
      </c>
      <c r="D730" s="187">
        <f t="shared" si="25"/>
        <v>1300000</v>
      </c>
      <c r="E730" s="187">
        <f t="shared" si="25"/>
        <v>240000</v>
      </c>
      <c r="F730" s="187">
        <f t="shared" si="25"/>
        <v>240000</v>
      </c>
      <c r="G730" s="187">
        <f t="shared" si="25"/>
        <v>240000</v>
      </c>
      <c r="H730" s="187">
        <f t="shared" si="25"/>
        <v>580000</v>
      </c>
      <c r="I730" s="187">
        <v>0</v>
      </c>
      <c r="J730" s="187">
        <v>0</v>
      </c>
      <c r="K730" s="187">
        <v>0</v>
      </c>
      <c r="L730" s="187">
        <v>0</v>
      </c>
      <c r="M730" s="187">
        <v>0</v>
      </c>
      <c r="N730" s="187">
        <v>1300000</v>
      </c>
      <c r="O730" s="187">
        <v>240000</v>
      </c>
      <c r="P730" s="187">
        <v>240000</v>
      </c>
      <c r="Q730" s="187">
        <v>240000</v>
      </c>
      <c r="R730" s="187">
        <v>580000</v>
      </c>
    </row>
    <row r="731" spans="1:18" ht="15" hidden="1">
      <c r="A731" s="181" t="str">
        <f t="shared" si="26"/>
        <v>B</v>
      </c>
      <c r="B731" s="188" t="s">
        <v>121</v>
      </c>
      <c r="C731" s="188" t="s">
        <v>101</v>
      </c>
      <c r="D731" s="189">
        <f t="shared" si="25"/>
        <v>0</v>
      </c>
      <c r="E731" s="189">
        <f t="shared" si="25"/>
        <v>0</v>
      </c>
      <c r="F731" s="189">
        <f t="shared" si="25"/>
        <v>0</v>
      </c>
      <c r="G731" s="189">
        <f t="shared" si="25"/>
        <v>0</v>
      </c>
      <c r="H731" s="189">
        <f t="shared" si="25"/>
        <v>0</v>
      </c>
      <c r="I731" s="189">
        <v>0</v>
      </c>
      <c r="J731" s="189">
        <v>0</v>
      </c>
      <c r="K731" s="189">
        <v>0</v>
      </c>
      <c r="L731" s="189">
        <v>0</v>
      </c>
      <c r="M731" s="189">
        <v>0</v>
      </c>
      <c r="N731" s="189">
        <v>0</v>
      </c>
      <c r="O731" s="189">
        <v>0</v>
      </c>
      <c r="P731" s="189">
        <v>0</v>
      </c>
      <c r="Q731" s="189">
        <v>0</v>
      </c>
      <c r="R731" s="189">
        <v>0</v>
      </c>
    </row>
    <row r="732" spans="1:18" ht="15">
      <c r="A732" s="181" t="str">
        <f t="shared" si="26"/>
        <v>A</v>
      </c>
      <c r="B732" s="188" t="s">
        <v>121</v>
      </c>
      <c r="C732" s="188" t="s">
        <v>103</v>
      </c>
      <c r="D732" s="189">
        <f t="shared" si="25"/>
        <v>1300000</v>
      </c>
      <c r="E732" s="189">
        <f t="shared" si="25"/>
        <v>240000</v>
      </c>
      <c r="F732" s="189">
        <f t="shared" si="25"/>
        <v>240000</v>
      </c>
      <c r="G732" s="189">
        <f t="shared" si="25"/>
        <v>240000</v>
      </c>
      <c r="H732" s="189">
        <f t="shared" si="25"/>
        <v>580000</v>
      </c>
      <c r="I732" s="189">
        <v>0</v>
      </c>
      <c r="J732" s="189">
        <v>0</v>
      </c>
      <c r="K732" s="189">
        <v>0</v>
      </c>
      <c r="L732" s="189">
        <v>0</v>
      </c>
      <c r="M732" s="189">
        <v>0</v>
      </c>
      <c r="N732" s="189">
        <v>1300000</v>
      </c>
      <c r="O732" s="189">
        <v>240000</v>
      </c>
      <c r="P732" s="189">
        <v>240000</v>
      </c>
      <c r="Q732" s="189">
        <v>240000</v>
      </c>
      <c r="R732" s="189">
        <v>580000</v>
      </c>
    </row>
    <row r="733" spans="1:18" ht="15" hidden="1">
      <c r="A733" s="181" t="str">
        <f t="shared" si="26"/>
        <v>B</v>
      </c>
      <c r="B733" s="188" t="s">
        <v>121</v>
      </c>
      <c r="C733" s="188" t="s">
        <v>105</v>
      </c>
      <c r="D733" s="189">
        <f t="shared" ref="D733:H783" si="27">I733+N733</f>
        <v>0</v>
      </c>
      <c r="E733" s="189">
        <f t="shared" si="27"/>
        <v>0</v>
      </c>
      <c r="F733" s="189">
        <f t="shared" si="27"/>
        <v>0</v>
      </c>
      <c r="G733" s="189">
        <f t="shared" si="27"/>
        <v>0</v>
      </c>
      <c r="H733" s="189">
        <f t="shared" si="27"/>
        <v>0</v>
      </c>
      <c r="I733" s="189">
        <v>0</v>
      </c>
      <c r="J733" s="189">
        <v>0</v>
      </c>
      <c r="K733" s="189">
        <v>0</v>
      </c>
      <c r="L733" s="189">
        <v>0</v>
      </c>
      <c r="M733" s="189">
        <v>0</v>
      </c>
      <c r="N733" s="189">
        <v>0</v>
      </c>
      <c r="O733" s="189">
        <v>0</v>
      </c>
      <c r="P733" s="189">
        <v>0</v>
      </c>
      <c r="Q733" s="189">
        <v>0</v>
      </c>
      <c r="R733" s="189">
        <v>0</v>
      </c>
    </row>
    <row r="734" spans="1:18" ht="15">
      <c r="A734" s="181" t="str">
        <f t="shared" si="26"/>
        <v>A</v>
      </c>
      <c r="B734" s="186" t="s">
        <v>121</v>
      </c>
      <c r="C734" s="186" t="s">
        <v>155</v>
      </c>
      <c r="D734" s="187">
        <f t="shared" si="27"/>
        <v>65200000</v>
      </c>
      <c r="E734" s="187">
        <f t="shared" si="27"/>
        <v>15685000</v>
      </c>
      <c r="F734" s="187">
        <f t="shared" si="27"/>
        <v>22960000</v>
      </c>
      <c r="G734" s="187">
        <f t="shared" si="27"/>
        <v>12460000</v>
      </c>
      <c r="H734" s="187">
        <f t="shared" si="27"/>
        <v>14095000</v>
      </c>
      <c r="I734" s="187">
        <v>0</v>
      </c>
      <c r="J734" s="187">
        <v>0</v>
      </c>
      <c r="K734" s="187">
        <v>0</v>
      </c>
      <c r="L734" s="187">
        <v>0</v>
      </c>
      <c r="M734" s="187">
        <v>0</v>
      </c>
      <c r="N734" s="187">
        <v>65200000</v>
      </c>
      <c r="O734" s="187">
        <v>15685000</v>
      </c>
      <c r="P734" s="187">
        <v>22960000</v>
      </c>
      <c r="Q734" s="187">
        <v>12460000</v>
      </c>
      <c r="R734" s="187">
        <v>14095000</v>
      </c>
    </row>
    <row r="735" spans="1:18" ht="30.75" hidden="1" thickBot="1">
      <c r="A735" s="181" t="str">
        <f t="shared" si="26"/>
        <v>B</v>
      </c>
      <c r="B735" s="182" t="s">
        <v>424</v>
      </c>
      <c r="C735" s="183" t="s">
        <v>425</v>
      </c>
      <c r="D735" s="184">
        <f t="shared" si="27"/>
        <v>0</v>
      </c>
      <c r="E735" s="184">
        <f t="shared" si="27"/>
        <v>0</v>
      </c>
      <c r="F735" s="184">
        <f t="shared" si="27"/>
        <v>0</v>
      </c>
      <c r="G735" s="184">
        <f t="shared" si="27"/>
        <v>0</v>
      </c>
      <c r="H735" s="184">
        <f t="shared" si="27"/>
        <v>0</v>
      </c>
      <c r="I735" s="184">
        <v>0</v>
      </c>
      <c r="J735" s="184">
        <v>0</v>
      </c>
      <c r="K735" s="184">
        <v>0</v>
      </c>
      <c r="L735" s="184">
        <v>0</v>
      </c>
      <c r="M735" s="184">
        <v>0</v>
      </c>
      <c r="N735" s="184">
        <v>0</v>
      </c>
      <c r="O735" s="184">
        <v>0</v>
      </c>
      <c r="P735" s="184">
        <v>0</v>
      </c>
      <c r="Q735" s="184">
        <v>0</v>
      </c>
      <c r="R735" s="184">
        <v>0</v>
      </c>
    </row>
    <row r="736" spans="1:18" ht="15" hidden="1">
      <c r="A736" s="181" t="str">
        <f t="shared" si="26"/>
        <v>B</v>
      </c>
      <c r="B736" s="186" t="s">
        <v>121</v>
      </c>
      <c r="C736" s="186" t="s">
        <v>155</v>
      </c>
      <c r="D736" s="187">
        <f t="shared" si="27"/>
        <v>0</v>
      </c>
      <c r="E736" s="187">
        <f t="shared" si="27"/>
        <v>0</v>
      </c>
      <c r="F736" s="187">
        <f t="shared" si="27"/>
        <v>0</v>
      </c>
      <c r="G736" s="187">
        <f t="shared" si="27"/>
        <v>0</v>
      </c>
      <c r="H736" s="187">
        <f t="shared" si="27"/>
        <v>0</v>
      </c>
      <c r="I736" s="187">
        <v>0</v>
      </c>
      <c r="J736" s="187">
        <v>0</v>
      </c>
      <c r="K736" s="187">
        <v>0</v>
      </c>
      <c r="L736" s="187">
        <v>0</v>
      </c>
      <c r="M736" s="187">
        <v>0</v>
      </c>
      <c r="N736" s="187">
        <v>0</v>
      </c>
      <c r="O736" s="187">
        <v>0</v>
      </c>
      <c r="P736" s="187">
        <v>0</v>
      </c>
      <c r="Q736" s="187">
        <v>0</v>
      </c>
      <c r="R736" s="187">
        <v>0</v>
      </c>
    </row>
    <row r="737" spans="1:18" ht="30.75" hidden="1" thickBot="1">
      <c r="A737" s="181" t="str">
        <f t="shared" si="26"/>
        <v>B</v>
      </c>
      <c r="B737" s="182" t="s">
        <v>426</v>
      </c>
      <c r="C737" s="183" t="s">
        <v>427</v>
      </c>
      <c r="D737" s="184">
        <f t="shared" si="27"/>
        <v>0</v>
      </c>
      <c r="E737" s="184">
        <f t="shared" si="27"/>
        <v>0</v>
      </c>
      <c r="F737" s="184">
        <f t="shared" si="27"/>
        <v>0</v>
      </c>
      <c r="G737" s="184">
        <f t="shared" si="27"/>
        <v>0</v>
      </c>
      <c r="H737" s="184">
        <f t="shared" si="27"/>
        <v>0</v>
      </c>
      <c r="I737" s="184">
        <v>0</v>
      </c>
      <c r="J737" s="184">
        <v>0</v>
      </c>
      <c r="K737" s="184">
        <v>0</v>
      </c>
      <c r="L737" s="184">
        <v>0</v>
      </c>
      <c r="M737" s="184">
        <v>0</v>
      </c>
      <c r="N737" s="184">
        <v>0</v>
      </c>
      <c r="O737" s="184">
        <v>0</v>
      </c>
      <c r="P737" s="184">
        <v>0</v>
      </c>
      <c r="Q737" s="184">
        <v>0</v>
      </c>
      <c r="R737" s="184">
        <v>0</v>
      </c>
    </row>
    <row r="738" spans="1:18" ht="15" hidden="1">
      <c r="A738" s="181" t="str">
        <f t="shared" si="26"/>
        <v>B</v>
      </c>
      <c r="B738" s="186" t="s">
        <v>121</v>
      </c>
      <c r="C738" s="186" t="s">
        <v>99</v>
      </c>
      <c r="D738" s="187">
        <f t="shared" si="27"/>
        <v>0</v>
      </c>
      <c r="E738" s="187">
        <f t="shared" si="27"/>
        <v>0</v>
      </c>
      <c r="F738" s="187">
        <f t="shared" si="27"/>
        <v>0</v>
      </c>
      <c r="G738" s="187">
        <f t="shared" si="27"/>
        <v>0</v>
      </c>
      <c r="H738" s="187">
        <f t="shared" si="27"/>
        <v>0</v>
      </c>
      <c r="I738" s="187">
        <v>0</v>
      </c>
      <c r="J738" s="187">
        <v>0</v>
      </c>
      <c r="K738" s="187">
        <v>0</v>
      </c>
      <c r="L738" s="187">
        <v>0</v>
      </c>
      <c r="M738" s="187">
        <v>0</v>
      </c>
      <c r="N738" s="187">
        <v>0</v>
      </c>
      <c r="O738" s="187">
        <v>0</v>
      </c>
      <c r="P738" s="187">
        <v>0</v>
      </c>
      <c r="Q738" s="187">
        <v>0</v>
      </c>
      <c r="R738" s="187">
        <v>0</v>
      </c>
    </row>
    <row r="739" spans="1:18" ht="15" hidden="1">
      <c r="A739" s="181" t="str">
        <f t="shared" si="26"/>
        <v>B</v>
      </c>
      <c r="B739" s="188" t="s">
        <v>121</v>
      </c>
      <c r="C739" s="188" t="s">
        <v>101</v>
      </c>
      <c r="D739" s="189">
        <f t="shared" si="27"/>
        <v>0</v>
      </c>
      <c r="E739" s="189">
        <f t="shared" si="27"/>
        <v>0</v>
      </c>
      <c r="F739" s="189">
        <f t="shared" si="27"/>
        <v>0</v>
      </c>
      <c r="G739" s="189">
        <f t="shared" si="27"/>
        <v>0</v>
      </c>
      <c r="H739" s="189">
        <f t="shared" si="27"/>
        <v>0</v>
      </c>
      <c r="I739" s="189">
        <v>0</v>
      </c>
      <c r="J739" s="189">
        <v>0</v>
      </c>
      <c r="K739" s="189">
        <v>0</v>
      </c>
      <c r="L739" s="189">
        <v>0</v>
      </c>
      <c r="M739" s="189">
        <v>0</v>
      </c>
      <c r="N739" s="189">
        <v>0</v>
      </c>
      <c r="O739" s="189">
        <v>0</v>
      </c>
      <c r="P739" s="189">
        <v>0</v>
      </c>
      <c r="Q739" s="189">
        <v>0</v>
      </c>
      <c r="R739" s="189">
        <v>0</v>
      </c>
    </row>
    <row r="740" spans="1:18" ht="15.75" hidden="1" thickBot="1">
      <c r="A740" s="181" t="str">
        <f t="shared" si="26"/>
        <v>B</v>
      </c>
      <c r="B740" s="182" t="s">
        <v>428</v>
      </c>
      <c r="C740" s="183" t="s">
        <v>105</v>
      </c>
      <c r="D740" s="184">
        <f t="shared" si="27"/>
        <v>0</v>
      </c>
      <c r="E740" s="184">
        <f t="shared" si="27"/>
        <v>0</v>
      </c>
      <c r="F740" s="184">
        <f t="shared" si="27"/>
        <v>0</v>
      </c>
      <c r="G740" s="184">
        <f t="shared" si="27"/>
        <v>0</v>
      </c>
      <c r="H740" s="184">
        <f t="shared" si="27"/>
        <v>0</v>
      </c>
      <c r="I740" s="184">
        <v>0</v>
      </c>
      <c r="J740" s="184">
        <v>0</v>
      </c>
      <c r="K740" s="184">
        <v>0</v>
      </c>
      <c r="L740" s="184">
        <v>0</v>
      </c>
      <c r="M740" s="184">
        <v>0</v>
      </c>
      <c r="N740" s="184">
        <v>0</v>
      </c>
      <c r="O740" s="184">
        <v>0</v>
      </c>
      <c r="P740" s="184">
        <v>0</v>
      </c>
      <c r="Q740" s="184">
        <v>0</v>
      </c>
      <c r="R740" s="184">
        <v>0</v>
      </c>
    </row>
    <row r="741" spans="1:18" ht="15" hidden="1">
      <c r="A741" s="181" t="str">
        <f t="shared" si="26"/>
        <v>B</v>
      </c>
      <c r="B741" s="186" t="s">
        <v>121</v>
      </c>
      <c r="C741" s="186" t="s">
        <v>99</v>
      </c>
      <c r="D741" s="187">
        <f t="shared" si="27"/>
        <v>0</v>
      </c>
      <c r="E741" s="187">
        <f t="shared" si="27"/>
        <v>0</v>
      </c>
      <c r="F741" s="187">
        <f t="shared" si="27"/>
        <v>0</v>
      </c>
      <c r="G741" s="187">
        <f t="shared" si="27"/>
        <v>0</v>
      </c>
      <c r="H741" s="187">
        <f t="shared" si="27"/>
        <v>0</v>
      </c>
      <c r="I741" s="187">
        <v>0</v>
      </c>
      <c r="J741" s="187">
        <v>0</v>
      </c>
      <c r="K741" s="187">
        <v>0</v>
      </c>
      <c r="L741" s="187">
        <v>0</v>
      </c>
      <c r="M741" s="187">
        <v>0</v>
      </c>
      <c r="N741" s="187">
        <v>0</v>
      </c>
      <c r="O741" s="187">
        <v>0</v>
      </c>
      <c r="P741" s="187">
        <v>0</v>
      </c>
      <c r="Q741" s="187">
        <v>0</v>
      </c>
      <c r="R741" s="187">
        <v>0</v>
      </c>
    </row>
    <row r="742" spans="1:18" ht="15" hidden="1">
      <c r="A742" s="181" t="str">
        <f t="shared" si="26"/>
        <v>B</v>
      </c>
      <c r="B742" s="188" t="s">
        <v>121</v>
      </c>
      <c r="C742" s="188" t="s">
        <v>101</v>
      </c>
      <c r="D742" s="189">
        <f t="shared" si="27"/>
        <v>0</v>
      </c>
      <c r="E742" s="189">
        <f t="shared" si="27"/>
        <v>0</v>
      </c>
      <c r="F742" s="189">
        <f t="shared" si="27"/>
        <v>0</v>
      </c>
      <c r="G742" s="189">
        <f t="shared" si="27"/>
        <v>0</v>
      </c>
      <c r="H742" s="189">
        <f t="shared" si="27"/>
        <v>0</v>
      </c>
      <c r="I742" s="189">
        <v>0</v>
      </c>
      <c r="J742" s="189">
        <v>0</v>
      </c>
      <c r="K742" s="189">
        <v>0</v>
      </c>
      <c r="L742" s="189">
        <v>0</v>
      </c>
      <c r="M742" s="189">
        <v>0</v>
      </c>
      <c r="N742" s="189">
        <v>0</v>
      </c>
      <c r="O742" s="189">
        <v>0</v>
      </c>
      <c r="P742" s="189">
        <v>0</v>
      </c>
      <c r="Q742" s="189">
        <v>0</v>
      </c>
      <c r="R742" s="189">
        <v>0</v>
      </c>
    </row>
    <row r="743" spans="1:18" ht="30.75" hidden="1" thickBot="1">
      <c r="A743" s="181" t="str">
        <f t="shared" si="26"/>
        <v>B</v>
      </c>
      <c r="B743" s="182" t="s">
        <v>429</v>
      </c>
      <c r="C743" s="183" t="s">
        <v>430</v>
      </c>
      <c r="D743" s="184">
        <f t="shared" si="27"/>
        <v>0</v>
      </c>
      <c r="E743" s="184">
        <f t="shared" si="27"/>
        <v>0</v>
      </c>
      <c r="F743" s="184">
        <f t="shared" si="27"/>
        <v>0</v>
      </c>
      <c r="G743" s="184">
        <f t="shared" si="27"/>
        <v>0</v>
      </c>
      <c r="H743" s="184">
        <f t="shared" si="27"/>
        <v>0</v>
      </c>
      <c r="I743" s="184">
        <v>0</v>
      </c>
      <c r="J743" s="184">
        <v>0</v>
      </c>
      <c r="K743" s="184">
        <v>0</v>
      </c>
      <c r="L743" s="184">
        <v>0</v>
      </c>
      <c r="M743" s="184">
        <v>0</v>
      </c>
      <c r="N743" s="184">
        <v>0</v>
      </c>
      <c r="O743" s="184">
        <v>0</v>
      </c>
      <c r="P743" s="184">
        <v>0</v>
      </c>
      <c r="Q743" s="184">
        <v>0</v>
      </c>
      <c r="R743" s="184">
        <v>0</v>
      </c>
    </row>
    <row r="744" spans="1:18" ht="15" hidden="1">
      <c r="A744" s="181" t="str">
        <f t="shared" si="26"/>
        <v>B</v>
      </c>
      <c r="B744" s="186" t="s">
        <v>121</v>
      </c>
      <c r="C744" s="186" t="s">
        <v>99</v>
      </c>
      <c r="D744" s="187">
        <f t="shared" si="27"/>
        <v>0</v>
      </c>
      <c r="E744" s="187">
        <f t="shared" si="27"/>
        <v>0</v>
      </c>
      <c r="F744" s="187">
        <f t="shared" si="27"/>
        <v>0</v>
      </c>
      <c r="G744" s="187">
        <f t="shared" si="27"/>
        <v>0</v>
      </c>
      <c r="H744" s="187">
        <f t="shared" si="27"/>
        <v>0</v>
      </c>
      <c r="I744" s="187">
        <v>0</v>
      </c>
      <c r="J744" s="187">
        <v>0</v>
      </c>
      <c r="K744" s="187">
        <v>0</v>
      </c>
      <c r="L744" s="187">
        <v>0</v>
      </c>
      <c r="M744" s="187">
        <v>0</v>
      </c>
      <c r="N744" s="187">
        <v>0</v>
      </c>
      <c r="O744" s="187">
        <v>0</v>
      </c>
      <c r="P744" s="187">
        <v>0</v>
      </c>
      <c r="Q744" s="187">
        <v>0</v>
      </c>
      <c r="R744" s="187">
        <v>0</v>
      </c>
    </row>
    <row r="745" spans="1:18" ht="15" hidden="1">
      <c r="A745" s="181" t="str">
        <f t="shared" si="26"/>
        <v>B</v>
      </c>
      <c r="B745" s="188" t="s">
        <v>121</v>
      </c>
      <c r="C745" s="188" t="s">
        <v>101</v>
      </c>
      <c r="D745" s="189">
        <f t="shared" si="27"/>
        <v>0</v>
      </c>
      <c r="E745" s="189">
        <f t="shared" si="27"/>
        <v>0</v>
      </c>
      <c r="F745" s="189">
        <f t="shared" si="27"/>
        <v>0</v>
      </c>
      <c r="G745" s="189">
        <f t="shared" si="27"/>
        <v>0</v>
      </c>
      <c r="H745" s="189">
        <f t="shared" si="27"/>
        <v>0</v>
      </c>
      <c r="I745" s="189">
        <v>0</v>
      </c>
      <c r="J745" s="189">
        <v>0</v>
      </c>
      <c r="K745" s="189">
        <v>0</v>
      </c>
      <c r="L745" s="189">
        <v>0</v>
      </c>
      <c r="M745" s="189">
        <v>0</v>
      </c>
      <c r="N745" s="189">
        <v>0</v>
      </c>
      <c r="O745" s="189">
        <v>0</v>
      </c>
      <c r="P745" s="189">
        <v>0</v>
      </c>
      <c r="Q745" s="189">
        <v>0</v>
      </c>
      <c r="R745" s="189">
        <v>0</v>
      </c>
    </row>
    <row r="746" spans="1:18" ht="15" hidden="1">
      <c r="A746" s="181" t="str">
        <f t="shared" si="26"/>
        <v>B</v>
      </c>
      <c r="B746" s="186" t="s">
        <v>121</v>
      </c>
      <c r="C746" s="186" t="s">
        <v>155</v>
      </c>
      <c r="D746" s="187">
        <f t="shared" si="27"/>
        <v>0</v>
      </c>
      <c r="E746" s="187">
        <f t="shared" si="27"/>
        <v>0</v>
      </c>
      <c r="F746" s="187">
        <f t="shared" si="27"/>
        <v>0</v>
      </c>
      <c r="G746" s="187">
        <f t="shared" si="27"/>
        <v>0</v>
      </c>
      <c r="H746" s="187">
        <f t="shared" si="27"/>
        <v>0</v>
      </c>
      <c r="I746" s="187">
        <v>0</v>
      </c>
      <c r="J746" s="187">
        <v>0</v>
      </c>
      <c r="K746" s="187">
        <v>0</v>
      </c>
      <c r="L746" s="187">
        <v>0</v>
      </c>
      <c r="M746" s="187">
        <v>0</v>
      </c>
      <c r="N746" s="187">
        <v>0</v>
      </c>
      <c r="O746" s="187">
        <v>0</v>
      </c>
      <c r="P746" s="187">
        <v>0</v>
      </c>
      <c r="Q746" s="187">
        <v>0</v>
      </c>
      <c r="R746" s="187">
        <v>0</v>
      </c>
    </row>
    <row r="747" spans="1:18" ht="30.75" hidden="1" thickBot="1">
      <c r="A747" s="181" t="str">
        <f t="shared" si="26"/>
        <v>B</v>
      </c>
      <c r="B747" s="182" t="s">
        <v>431</v>
      </c>
      <c r="C747" s="183" t="s">
        <v>432</v>
      </c>
      <c r="D747" s="184">
        <f t="shared" si="27"/>
        <v>0</v>
      </c>
      <c r="E747" s="184">
        <f t="shared" si="27"/>
        <v>0</v>
      </c>
      <c r="F747" s="184">
        <f t="shared" si="27"/>
        <v>0</v>
      </c>
      <c r="G747" s="184">
        <f t="shared" si="27"/>
        <v>0</v>
      </c>
      <c r="H747" s="184">
        <f t="shared" si="27"/>
        <v>0</v>
      </c>
      <c r="I747" s="184">
        <v>0</v>
      </c>
      <c r="J747" s="184">
        <v>0</v>
      </c>
      <c r="K747" s="184">
        <v>0</v>
      </c>
      <c r="L747" s="184">
        <v>0</v>
      </c>
      <c r="M747" s="184">
        <v>0</v>
      </c>
      <c r="N747" s="184">
        <v>0</v>
      </c>
      <c r="O747" s="184">
        <v>0</v>
      </c>
      <c r="P747" s="184">
        <v>0</v>
      </c>
      <c r="Q747" s="184">
        <v>0</v>
      </c>
      <c r="R747" s="184">
        <v>0</v>
      </c>
    </row>
    <row r="748" spans="1:18" ht="15" hidden="1">
      <c r="A748" s="181" t="str">
        <f t="shared" si="26"/>
        <v>B</v>
      </c>
      <c r="B748" s="186" t="s">
        <v>121</v>
      </c>
      <c r="C748" s="186" t="s">
        <v>99</v>
      </c>
      <c r="D748" s="187">
        <f t="shared" si="27"/>
        <v>0</v>
      </c>
      <c r="E748" s="187">
        <f t="shared" si="27"/>
        <v>0</v>
      </c>
      <c r="F748" s="187">
        <f t="shared" si="27"/>
        <v>0</v>
      </c>
      <c r="G748" s="187">
        <f t="shared" si="27"/>
        <v>0</v>
      </c>
      <c r="H748" s="187">
        <f t="shared" si="27"/>
        <v>0</v>
      </c>
      <c r="I748" s="187">
        <v>0</v>
      </c>
      <c r="J748" s="187">
        <v>0</v>
      </c>
      <c r="K748" s="187">
        <v>0</v>
      </c>
      <c r="L748" s="187">
        <v>0</v>
      </c>
      <c r="M748" s="187">
        <v>0</v>
      </c>
      <c r="N748" s="187">
        <v>0</v>
      </c>
      <c r="O748" s="187">
        <v>0</v>
      </c>
      <c r="P748" s="187">
        <v>0</v>
      </c>
      <c r="Q748" s="187">
        <v>0</v>
      </c>
      <c r="R748" s="187">
        <v>0</v>
      </c>
    </row>
    <row r="749" spans="1:18" ht="15" hidden="1">
      <c r="A749" s="181" t="str">
        <f t="shared" si="26"/>
        <v>B</v>
      </c>
      <c r="B749" s="188" t="s">
        <v>121</v>
      </c>
      <c r="C749" s="188" t="s">
        <v>101</v>
      </c>
      <c r="D749" s="189">
        <f t="shared" si="27"/>
        <v>0</v>
      </c>
      <c r="E749" s="189">
        <f t="shared" si="27"/>
        <v>0</v>
      </c>
      <c r="F749" s="189">
        <f t="shared" si="27"/>
        <v>0</v>
      </c>
      <c r="G749" s="189">
        <f t="shared" si="27"/>
        <v>0</v>
      </c>
      <c r="H749" s="189">
        <f t="shared" si="27"/>
        <v>0</v>
      </c>
      <c r="I749" s="189">
        <v>0</v>
      </c>
      <c r="J749" s="189">
        <v>0</v>
      </c>
      <c r="K749" s="189">
        <v>0</v>
      </c>
      <c r="L749" s="189">
        <v>0</v>
      </c>
      <c r="M749" s="189">
        <v>0</v>
      </c>
      <c r="N749" s="189">
        <v>0</v>
      </c>
      <c r="O749" s="189">
        <v>0</v>
      </c>
      <c r="P749" s="189">
        <v>0</v>
      </c>
      <c r="Q749" s="189">
        <v>0</v>
      </c>
      <c r="R749" s="189">
        <v>0</v>
      </c>
    </row>
    <row r="750" spans="1:18" ht="15.75" hidden="1" thickBot="1">
      <c r="A750" s="181" t="str">
        <f t="shared" si="26"/>
        <v>B</v>
      </c>
      <c r="B750" s="182" t="s">
        <v>433</v>
      </c>
      <c r="C750" s="183" t="s">
        <v>434</v>
      </c>
      <c r="D750" s="184">
        <f t="shared" si="27"/>
        <v>0</v>
      </c>
      <c r="E750" s="184">
        <f t="shared" si="27"/>
        <v>0</v>
      </c>
      <c r="F750" s="184">
        <f t="shared" si="27"/>
        <v>0</v>
      </c>
      <c r="G750" s="184">
        <f t="shared" si="27"/>
        <v>0</v>
      </c>
      <c r="H750" s="184">
        <f t="shared" si="27"/>
        <v>0</v>
      </c>
      <c r="I750" s="184">
        <v>0</v>
      </c>
      <c r="J750" s="184">
        <v>0</v>
      </c>
      <c r="K750" s="184">
        <v>0</v>
      </c>
      <c r="L750" s="184">
        <v>0</v>
      </c>
      <c r="M750" s="184">
        <v>0</v>
      </c>
      <c r="N750" s="184">
        <v>0</v>
      </c>
      <c r="O750" s="184">
        <v>0</v>
      </c>
      <c r="P750" s="184">
        <v>0</v>
      </c>
      <c r="Q750" s="184">
        <v>0</v>
      </c>
      <c r="R750" s="184">
        <v>0</v>
      </c>
    </row>
    <row r="751" spans="1:18" ht="15" hidden="1">
      <c r="A751" s="181" t="str">
        <f t="shared" si="26"/>
        <v>B</v>
      </c>
      <c r="B751" s="186" t="s">
        <v>121</v>
      </c>
      <c r="C751" s="186" t="s">
        <v>99</v>
      </c>
      <c r="D751" s="187">
        <f t="shared" si="27"/>
        <v>0</v>
      </c>
      <c r="E751" s="187">
        <f t="shared" si="27"/>
        <v>0</v>
      </c>
      <c r="F751" s="187">
        <f t="shared" si="27"/>
        <v>0</v>
      </c>
      <c r="G751" s="187">
        <f t="shared" si="27"/>
        <v>0</v>
      </c>
      <c r="H751" s="187">
        <f t="shared" si="27"/>
        <v>0</v>
      </c>
      <c r="I751" s="187">
        <v>0</v>
      </c>
      <c r="J751" s="187">
        <v>0</v>
      </c>
      <c r="K751" s="187">
        <v>0</v>
      </c>
      <c r="L751" s="187">
        <v>0</v>
      </c>
      <c r="M751" s="187">
        <v>0</v>
      </c>
      <c r="N751" s="187">
        <v>0</v>
      </c>
      <c r="O751" s="187">
        <v>0</v>
      </c>
      <c r="P751" s="187">
        <v>0</v>
      </c>
      <c r="Q751" s="187">
        <v>0</v>
      </c>
      <c r="R751" s="187">
        <v>0</v>
      </c>
    </row>
    <row r="752" spans="1:18" ht="15" hidden="1">
      <c r="A752" s="181" t="str">
        <f t="shared" si="26"/>
        <v>B</v>
      </c>
      <c r="B752" s="188" t="s">
        <v>121</v>
      </c>
      <c r="C752" s="188" t="s">
        <v>101</v>
      </c>
      <c r="D752" s="189">
        <f t="shared" si="27"/>
        <v>0</v>
      </c>
      <c r="E752" s="189">
        <f t="shared" si="27"/>
        <v>0</v>
      </c>
      <c r="F752" s="189">
        <f t="shared" si="27"/>
        <v>0</v>
      </c>
      <c r="G752" s="189">
        <f t="shared" si="27"/>
        <v>0</v>
      </c>
      <c r="H752" s="189">
        <f t="shared" si="27"/>
        <v>0</v>
      </c>
      <c r="I752" s="189">
        <v>0</v>
      </c>
      <c r="J752" s="189">
        <v>0</v>
      </c>
      <c r="K752" s="189">
        <v>0</v>
      </c>
      <c r="L752" s="189">
        <v>0</v>
      </c>
      <c r="M752" s="189">
        <v>0</v>
      </c>
      <c r="N752" s="189">
        <v>0</v>
      </c>
      <c r="O752" s="189">
        <v>0</v>
      </c>
      <c r="P752" s="189">
        <v>0</v>
      </c>
      <c r="Q752" s="189">
        <v>0</v>
      </c>
      <c r="R752" s="189">
        <v>0</v>
      </c>
    </row>
    <row r="753" spans="1:18" ht="15.75" hidden="1" thickBot="1">
      <c r="A753" s="181" t="str">
        <f t="shared" si="26"/>
        <v>B</v>
      </c>
      <c r="B753" s="182" t="s">
        <v>435</v>
      </c>
      <c r="C753" s="183" t="s">
        <v>436</v>
      </c>
      <c r="D753" s="184">
        <f t="shared" si="27"/>
        <v>0</v>
      </c>
      <c r="E753" s="184">
        <f t="shared" si="27"/>
        <v>0</v>
      </c>
      <c r="F753" s="184">
        <f t="shared" si="27"/>
        <v>0</v>
      </c>
      <c r="G753" s="184">
        <f t="shared" si="27"/>
        <v>0</v>
      </c>
      <c r="H753" s="184">
        <f t="shared" si="27"/>
        <v>0</v>
      </c>
      <c r="I753" s="184">
        <v>0</v>
      </c>
      <c r="J753" s="184">
        <v>0</v>
      </c>
      <c r="K753" s="184">
        <v>0</v>
      </c>
      <c r="L753" s="184">
        <v>0</v>
      </c>
      <c r="M753" s="184">
        <v>0</v>
      </c>
      <c r="N753" s="184">
        <v>0</v>
      </c>
      <c r="O753" s="184">
        <v>0</v>
      </c>
      <c r="P753" s="184">
        <v>0</v>
      </c>
      <c r="Q753" s="184">
        <v>0</v>
      </c>
      <c r="R753" s="184">
        <v>0</v>
      </c>
    </row>
    <row r="754" spans="1:18" ht="15" hidden="1">
      <c r="A754" s="181" t="str">
        <f t="shared" si="26"/>
        <v>B</v>
      </c>
      <c r="B754" s="186" t="s">
        <v>121</v>
      </c>
      <c r="C754" s="186" t="s">
        <v>155</v>
      </c>
      <c r="D754" s="187">
        <f t="shared" si="27"/>
        <v>0</v>
      </c>
      <c r="E754" s="187">
        <f t="shared" si="27"/>
        <v>0</v>
      </c>
      <c r="F754" s="187">
        <f t="shared" si="27"/>
        <v>0</v>
      </c>
      <c r="G754" s="187">
        <f t="shared" si="27"/>
        <v>0</v>
      </c>
      <c r="H754" s="187">
        <f t="shared" si="27"/>
        <v>0</v>
      </c>
      <c r="I754" s="187">
        <v>0</v>
      </c>
      <c r="J754" s="187">
        <v>0</v>
      </c>
      <c r="K754" s="187">
        <v>0</v>
      </c>
      <c r="L754" s="187">
        <v>0</v>
      </c>
      <c r="M754" s="187">
        <v>0</v>
      </c>
      <c r="N754" s="187">
        <v>0</v>
      </c>
      <c r="O754" s="187">
        <v>0</v>
      </c>
      <c r="P754" s="187">
        <v>0</v>
      </c>
      <c r="Q754" s="187">
        <v>0</v>
      </c>
      <c r="R754" s="187">
        <v>0</v>
      </c>
    </row>
    <row r="755" spans="1:18" ht="30.75" hidden="1" thickBot="1">
      <c r="A755" s="181" t="str">
        <f t="shared" si="26"/>
        <v>B</v>
      </c>
      <c r="B755" s="182" t="s">
        <v>437</v>
      </c>
      <c r="C755" s="183" t="s">
        <v>438</v>
      </c>
      <c r="D755" s="184">
        <f t="shared" si="27"/>
        <v>0</v>
      </c>
      <c r="E755" s="184">
        <f t="shared" si="27"/>
        <v>0</v>
      </c>
      <c r="F755" s="184">
        <f t="shared" si="27"/>
        <v>0</v>
      </c>
      <c r="G755" s="184">
        <f t="shared" si="27"/>
        <v>0</v>
      </c>
      <c r="H755" s="184">
        <f t="shared" si="27"/>
        <v>0</v>
      </c>
      <c r="I755" s="184">
        <v>0</v>
      </c>
      <c r="J755" s="184">
        <v>0</v>
      </c>
      <c r="K755" s="184">
        <v>0</v>
      </c>
      <c r="L755" s="184">
        <v>0</v>
      </c>
      <c r="M755" s="184">
        <v>0</v>
      </c>
      <c r="N755" s="184">
        <v>0</v>
      </c>
      <c r="O755" s="184">
        <v>0</v>
      </c>
      <c r="P755" s="184">
        <v>0</v>
      </c>
      <c r="Q755" s="184">
        <v>0</v>
      </c>
      <c r="R755" s="184">
        <v>0</v>
      </c>
    </row>
    <row r="756" spans="1:18" ht="15" hidden="1">
      <c r="A756" s="181" t="str">
        <f t="shared" si="26"/>
        <v>B</v>
      </c>
      <c r="B756" s="186" t="s">
        <v>121</v>
      </c>
      <c r="C756" s="186" t="s">
        <v>155</v>
      </c>
      <c r="D756" s="187">
        <f t="shared" si="27"/>
        <v>0</v>
      </c>
      <c r="E756" s="187">
        <f t="shared" si="27"/>
        <v>0</v>
      </c>
      <c r="F756" s="187">
        <f t="shared" si="27"/>
        <v>0</v>
      </c>
      <c r="G756" s="187">
        <f t="shared" si="27"/>
        <v>0</v>
      </c>
      <c r="H756" s="187">
        <f t="shared" si="27"/>
        <v>0</v>
      </c>
      <c r="I756" s="187">
        <v>0</v>
      </c>
      <c r="J756" s="187">
        <v>0</v>
      </c>
      <c r="K756" s="187">
        <v>0</v>
      </c>
      <c r="L756" s="187">
        <v>0</v>
      </c>
      <c r="M756" s="187">
        <v>0</v>
      </c>
      <c r="N756" s="187">
        <v>0</v>
      </c>
      <c r="O756" s="187">
        <v>0</v>
      </c>
      <c r="P756" s="187">
        <v>0</v>
      </c>
      <c r="Q756" s="187">
        <v>0</v>
      </c>
      <c r="R756" s="187">
        <v>0</v>
      </c>
    </row>
    <row r="757" spans="1:18" ht="45.75" hidden="1" thickBot="1">
      <c r="A757" s="181" t="str">
        <f t="shared" si="26"/>
        <v>B</v>
      </c>
      <c r="B757" s="182" t="s">
        <v>439</v>
      </c>
      <c r="C757" s="183" t="s">
        <v>440</v>
      </c>
      <c r="D757" s="184">
        <f t="shared" si="27"/>
        <v>0</v>
      </c>
      <c r="E757" s="184">
        <f t="shared" si="27"/>
        <v>0</v>
      </c>
      <c r="F757" s="184">
        <f t="shared" si="27"/>
        <v>0</v>
      </c>
      <c r="G757" s="184">
        <f t="shared" si="27"/>
        <v>0</v>
      </c>
      <c r="H757" s="184">
        <f t="shared" si="27"/>
        <v>0</v>
      </c>
      <c r="I757" s="184">
        <v>0</v>
      </c>
      <c r="J757" s="184">
        <v>0</v>
      </c>
      <c r="K757" s="184">
        <v>0</v>
      </c>
      <c r="L757" s="184">
        <v>0</v>
      </c>
      <c r="M757" s="184">
        <v>0</v>
      </c>
      <c r="N757" s="184">
        <v>0</v>
      </c>
      <c r="O757" s="184">
        <v>0</v>
      </c>
      <c r="P757" s="184">
        <v>0</v>
      </c>
      <c r="Q757" s="184">
        <v>0</v>
      </c>
      <c r="R757" s="184">
        <v>0</v>
      </c>
    </row>
    <row r="758" spans="1:18" ht="15" hidden="1">
      <c r="A758" s="181" t="str">
        <f t="shared" si="26"/>
        <v>B</v>
      </c>
      <c r="B758" s="186" t="s">
        <v>121</v>
      </c>
      <c r="C758" s="186" t="s">
        <v>155</v>
      </c>
      <c r="D758" s="187">
        <f t="shared" si="27"/>
        <v>0</v>
      </c>
      <c r="E758" s="187">
        <f t="shared" si="27"/>
        <v>0</v>
      </c>
      <c r="F758" s="187">
        <f t="shared" si="27"/>
        <v>0</v>
      </c>
      <c r="G758" s="187">
        <f t="shared" si="27"/>
        <v>0</v>
      </c>
      <c r="H758" s="187">
        <f t="shared" si="27"/>
        <v>0</v>
      </c>
      <c r="I758" s="187">
        <v>0</v>
      </c>
      <c r="J758" s="187">
        <v>0</v>
      </c>
      <c r="K758" s="187">
        <v>0</v>
      </c>
      <c r="L758" s="187">
        <v>0</v>
      </c>
      <c r="M758" s="187">
        <v>0</v>
      </c>
      <c r="N758" s="187">
        <v>0</v>
      </c>
      <c r="O758" s="187">
        <v>0</v>
      </c>
      <c r="P758" s="187">
        <v>0</v>
      </c>
      <c r="Q758" s="187">
        <v>0</v>
      </c>
      <c r="R758" s="187">
        <v>0</v>
      </c>
    </row>
    <row r="759" spans="1:18" ht="30.75" hidden="1" thickBot="1">
      <c r="A759" s="181" t="str">
        <f t="shared" si="26"/>
        <v>B</v>
      </c>
      <c r="B759" s="182" t="s">
        <v>441</v>
      </c>
      <c r="C759" s="183" t="s">
        <v>442</v>
      </c>
      <c r="D759" s="184">
        <f t="shared" si="27"/>
        <v>0</v>
      </c>
      <c r="E759" s="184">
        <f t="shared" si="27"/>
        <v>0</v>
      </c>
      <c r="F759" s="184">
        <f t="shared" si="27"/>
        <v>0</v>
      </c>
      <c r="G759" s="184">
        <f t="shared" si="27"/>
        <v>0</v>
      </c>
      <c r="H759" s="184">
        <f t="shared" si="27"/>
        <v>0</v>
      </c>
      <c r="I759" s="184">
        <v>0</v>
      </c>
      <c r="J759" s="184">
        <v>0</v>
      </c>
      <c r="K759" s="184">
        <v>0</v>
      </c>
      <c r="L759" s="184">
        <v>0</v>
      </c>
      <c r="M759" s="184">
        <v>0</v>
      </c>
      <c r="N759" s="184">
        <v>0</v>
      </c>
      <c r="O759" s="184">
        <v>0</v>
      </c>
      <c r="P759" s="184">
        <v>0</v>
      </c>
      <c r="Q759" s="184">
        <v>0</v>
      </c>
      <c r="R759" s="184">
        <v>0</v>
      </c>
    </row>
    <row r="760" spans="1:18" ht="15" hidden="1">
      <c r="A760" s="181" t="str">
        <f t="shared" si="26"/>
        <v>B</v>
      </c>
      <c r="B760" s="186" t="s">
        <v>121</v>
      </c>
      <c r="C760" s="186" t="s">
        <v>155</v>
      </c>
      <c r="D760" s="187">
        <f t="shared" si="27"/>
        <v>0</v>
      </c>
      <c r="E760" s="187">
        <f t="shared" si="27"/>
        <v>0</v>
      </c>
      <c r="F760" s="187">
        <f t="shared" si="27"/>
        <v>0</v>
      </c>
      <c r="G760" s="187">
        <f t="shared" si="27"/>
        <v>0</v>
      </c>
      <c r="H760" s="187">
        <f t="shared" si="27"/>
        <v>0</v>
      </c>
      <c r="I760" s="187">
        <v>0</v>
      </c>
      <c r="J760" s="187">
        <v>0</v>
      </c>
      <c r="K760" s="187">
        <v>0</v>
      </c>
      <c r="L760" s="187">
        <v>0</v>
      </c>
      <c r="M760" s="187">
        <v>0</v>
      </c>
      <c r="N760" s="187">
        <v>0</v>
      </c>
      <c r="O760" s="187">
        <v>0</v>
      </c>
      <c r="P760" s="187">
        <v>0</v>
      </c>
      <c r="Q760" s="187">
        <v>0</v>
      </c>
      <c r="R760" s="187">
        <v>0</v>
      </c>
    </row>
    <row r="761" spans="1:18" ht="30.75" hidden="1" thickBot="1">
      <c r="A761" s="181" t="str">
        <f t="shared" si="26"/>
        <v>B</v>
      </c>
      <c r="B761" s="182" t="s">
        <v>443</v>
      </c>
      <c r="C761" s="183" t="s">
        <v>444</v>
      </c>
      <c r="D761" s="184">
        <f t="shared" si="27"/>
        <v>0</v>
      </c>
      <c r="E761" s="184">
        <f t="shared" si="27"/>
        <v>0</v>
      </c>
      <c r="F761" s="184">
        <f t="shared" si="27"/>
        <v>0</v>
      </c>
      <c r="G761" s="184">
        <f t="shared" si="27"/>
        <v>0</v>
      </c>
      <c r="H761" s="184">
        <f t="shared" si="27"/>
        <v>0</v>
      </c>
      <c r="I761" s="184">
        <v>0</v>
      </c>
      <c r="J761" s="184">
        <v>0</v>
      </c>
      <c r="K761" s="184">
        <v>0</v>
      </c>
      <c r="L761" s="184">
        <v>0</v>
      </c>
      <c r="M761" s="184">
        <v>0</v>
      </c>
      <c r="N761" s="184">
        <v>0</v>
      </c>
      <c r="O761" s="184">
        <v>0</v>
      </c>
      <c r="P761" s="184">
        <v>0</v>
      </c>
      <c r="Q761" s="184">
        <v>0</v>
      </c>
      <c r="R761" s="184">
        <v>0</v>
      </c>
    </row>
    <row r="762" spans="1:18" ht="15" hidden="1">
      <c r="A762" s="181" t="str">
        <f t="shared" si="26"/>
        <v>B</v>
      </c>
      <c r="B762" s="186" t="s">
        <v>121</v>
      </c>
      <c r="C762" s="186" t="s">
        <v>155</v>
      </c>
      <c r="D762" s="187">
        <f t="shared" si="27"/>
        <v>0</v>
      </c>
      <c r="E762" s="187">
        <f t="shared" si="27"/>
        <v>0</v>
      </c>
      <c r="F762" s="187">
        <f t="shared" si="27"/>
        <v>0</v>
      </c>
      <c r="G762" s="187">
        <f t="shared" si="27"/>
        <v>0</v>
      </c>
      <c r="H762" s="187">
        <f t="shared" si="27"/>
        <v>0</v>
      </c>
      <c r="I762" s="187">
        <v>0</v>
      </c>
      <c r="J762" s="187">
        <v>0</v>
      </c>
      <c r="K762" s="187">
        <v>0</v>
      </c>
      <c r="L762" s="187">
        <v>0</v>
      </c>
      <c r="M762" s="187">
        <v>0</v>
      </c>
      <c r="N762" s="187">
        <v>0</v>
      </c>
      <c r="O762" s="187">
        <v>0</v>
      </c>
      <c r="P762" s="187">
        <v>0</v>
      </c>
      <c r="Q762" s="187">
        <v>0</v>
      </c>
      <c r="R762" s="187">
        <v>0</v>
      </c>
    </row>
    <row r="763" spans="1:18" ht="30.75" hidden="1" thickBot="1">
      <c r="A763" s="181" t="str">
        <f t="shared" si="26"/>
        <v>B</v>
      </c>
      <c r="B763" s="182" t="s">
        <v>445</v>
      </c>
      <c r="C763" s="183" t="s">
        <v>446</v>
      </c>
      <c r="D763" s="184">
        <f t="shared" si="27"/>
        <v>0</v>
      </c>
      <c r="E763" s="184">
        <f t="shared" si="27"/>
        <v>0</v>
      </c>
      <c r="F763" s="184">
        <f t="shared" si="27"/>
        <v>0</v>
      </c>
      <c r="G763" s="184">
        <f t="shared" si="27"/>
        <v>0</v>
      </c>
      <c r="H763" s="184">
        <f t="shared" si="27"/>
        <v>0</v>
      </c>
      <c r="I763" s="184">
        <v>0</v>
      </c>
      <c r="J763" s="184">
        <v>0</v>
      </c>
      <c r="K763" s="184">
        <v>0</v>
      </c>
      <c r="L763" s="184">
        <v>0</v>
      </c>
      <c r="M763" s="184">
        <v>0</v>
      </c>
      <c r="N763" s="184">
        <v>0</v>
      </c>
      <c r="O763" s="184">
        <v>0</v>
      </c>
      <c r="P763" s="184">
        <v>0</v>
      </c>
      <c r="Q763" s="184">
        <v>0</v>
      </c>
      <c r="R763" s="184">
        <v>0</v>
      </c>
    </row>
    <row r="764" spans="1:18" ht="15" hidden="1">
      <c r="A764" s="181" t="str">
        <f t="shared" si="26"/>
        <v>B</v>
      </c>
      <c r="B764" s="186" t="s">
        <v>121</v>
      </c>
      <c r="C764" s="186" t="s">
        <v>99</v>
      </c>
      <c r="D764" s="187">
        <f t="shared" si="27"/>
        <v>0</v>
      </c>
      <c r="E764" s="187">
        <f t="shared" si="27"/>
        <v>0</v>
      </c>
      <c r="F764" s="187">
        <f t="shared" si="27"/>
        <v>0</v>
      </c>
      <c r="G764" s="187">
        <f t="shared" si="27"/>
        <v>0</v>
      </c>
      <c r="H764" s="187">
        <f t="shared" si="27"/>
        <v>0</v>
      </c>
      <c r="I764" s="187">
        <v>0</v>
      </c>
      <c r="J764" s="187">
        <v>0</v>
      </c>
      <c r="K764" s="187">
        <v>0</v>
      </c>
      <c r="L764" s="187">
        <v>0</v>
      </c>
      <c r="M764" s="187">
        <v>0</v>
      </c>
      <c r="N764" s="187">
        <v>0</v>
      </c>
      <c r="O764" s="187">
        <v>0</v>
      </c>
      <c r="P764" s="187">
        <v>0</v>
      </c>
      <c r="Q764" s="187">
        <v>0</v>
      </c>
      <c r="R764" s="187">
        <v>0</v>
      </c>
    </row>
    <row r="765" spans="1:18" ht="15" hidden="1">
      <c r="A765" s="181" t="str">
        <f t="shared" si="26"/>
        <v>B</v>
      </c>
      <c r="B765" s="188" t="s">
        <v>121</v>
      </c>
      <c r="C765" s="188" t="s">
        <v>103</v>
      </c>
      <c r="D765" s="189">
        <f t="shared" si="27"/>
        <v>0</v>
      </c>
      <c r="E765" s="189">
        <f t="shared" si="27"/>
        <v>0</v>
      </c>
      <c r="F765" s="189">
        <f t="shared" si="27"/>
        <v>0</v>
      </c>
      <c r="G765" s="189">
        <f t="shared" si="27"/>
        <v>0</v>
      </c>
      <c r="H765" s="189">
        <f t="shared" si="27"/>
        <v>0</v>
      </c>
      <c r="I765" s="189">
        <v>0</v>
      </c>
      <c r="J765" s="189">
        <v>0</v>
      </c>
      <c r="K765" s="189">
        <v>0</v>
      </c>
      <c r="L765" s="189">
        <v>0</v>
      </c>
      <c r="M765" s="189">
        <v>0</v>
      </c>
      <c r="N765" s="189">
        <v>0</v>
      </c>
      <c r="O765" s="189">
        <v>0</v>
      </c>
      <c r="P765" s="189">
        <v>0</v>
      </c>
      <c r="Q765" s="189">
        <v>0</v>
      </c>
      <c r="R765" s="189">
        <v>0</v>
      </c>
    </row>
    <row r="766" spans="1:18" ht="30.75" thickBot="1">
      <c r="A766" s="181" t="str">
        <f t="shared" si="26"/>
        <v>A</v>
      </c>
      <c r="B766" s="182" t="s">
        <v>447</v>
      </c>
      <c r="C766" s="183" t="s">
        <v>448</v>
      </c>
      <c r="D766" s="184">
        <f t="shared" si="27"/>
        <v>12000000</v>
      </c>
      <c r="E766" s="184">
        <f t="shared" si="27"/>
        <v>4800000</v>
      </c>
      <c r="F766" s="184">
        <f t="shared" si="27"/>
        <v>2400000</v>
      </c>
      <c r="G766" s="184">
        <f t="shared" si="27"/>
        <v>1600000</v>
      </c>
      <c r="H766" s="184">
        <f t="shared" si="27"/>
        <v>3200000</v>
      </c>
      <c r="I766" s="184">
        <v>0</v>
      </c>
      <c r="J766" s="184">
        <v>0</v>
      </c>
      <c r="K766" s="184">
        <v>0</v>
      </c>
      <c r="L766" s="184">
        <v>0</v>
      </c>
      <c r="M766" s="184">
        <v>0</v>
      </c>
      <c r="N766" s="184">
        <v>12000000</v>
      </c>
      <c r="O766" s="184">
        <v>4800000</v>
      </c>
      <c r="P766" s="184">
        <v>2400000</v>
      </c>
      <c r="Q766" s="184">
        <v>1600000</v>
      </c>
      <c r="R766" s="184">
        <v>3200000</v>
      </c>
    </row>
    <row r="767" spans="1:18" ht="15.75" thickTop="1">
      <c r="A767" s="181" t="str">
        <f t="shared" si="26"/>
        <v>A</v>
      </c>
      <c r="B767" s="186" t="s">
        <v>121</v>
      </c>
      <c r="C767" s="186" t="s">
        <v>99</v>
      </c>
      <c r="D767" s="187">
        <f t="shared" si="27"/>
        <v>400000</v>
      </c>
      <c r="E767" s="187">
        <f t="shared" si="27"/>
        <v>100000</v>
      </c>
      <c r="F767" s="187">
        <f t="shared" si="27"/>
        <v>100000</v>
      </c>
      <c r="G767" s="187">
        <f t="shared" si="27"/>
        <v>100000</v>
      </c>
      <c r="H767" s="187">
        <f t="shared" si="27"/>
        <v>100000</v>
      </c>
      <c r="I767" s="187">
        <v>0</v>
      </c>
      <c r="J767" s="187">
        <v>0</v>
      </c>
      <c r="K767" s="187">
        <v>0</v>
      </c>
      <c r="L767" s="187">
        <v>0</v>
      </c>
      <c r="M767" s="187">
        <v>0</v>
      </c>
      <c r="N767" s="187">
        <v>400000</v>
      </c>
      <c r="O767" s="187">
        <v>100000</v>
      </c>
      <c r="P767" s="187">
        <v>100000</v>
      </c>
      <c r="Q767" s="187">
        <v>100000</v>
      </c>
      <c r="R767" s="187">
        <v>100000</v>
      </c>
    </row>
    <row r="768" spans="1:18" ht="15">
      <c r="A768" s="181" t="str">
        <f t="shared" si="26"/>
        <v>A</v>
      </c>
      <c r="B768" s="188" t="s">
        <v>121</v>
      </c>
      <c r="C768" s="188" t="s">
        <v>103</v>
      </c>
      <c r="D768" s="189">
        <f t="shared" si="27"/>
        <v>400000</v>
      </c>
      <c r="E768" s="189">
        <f t="shared" si="27"/>
        <v>100000</v>
      </c>
      <c r="F768" s="189">
        <f t="shared" si="27"/>
        <v>100000</v>
      </c>
      <c r="G768" s="189">
        <f t="shared" si="27"/>
        <v>100000</v>
      </c>
      <c r="H768" s="189">
        <f t="shared" si="27"/>
        <v>100000</v>
      </c>
      <c r="I768" s="189">
        <v>0</v>
      </c>
      <c r="J768" s="189">
        <v>0</v>
      </c>
      <c r="K768" s="189">
        <v>0</v>
      </c>
      <c r="L768" s="189">
        <v>0</v>
      </c>
      <c r="M768" s="189">
        <v>0</v>
      </c>
      <c r="N768" s="189">
        <v>400000</v>
      </c>
      <c r="O768" s="189">
        <v>100000</v>
      </c>
      <c r="P768" s="189">
        <v>100000</v>
      </c>
      <c r="Q768" s="189">
        <v>100000</v>
      </c>
      <c r="R768" s="189">
        <v>100000</v>
      </c>
    </row>
    <row r="769" spans="1:18" ht="15">
      <c r="A769" s="181" t="str">
        <f t="shared" si="26"/>
        <v>A</v>
      </c>
      <c r="B769" s="186" t="s">
        <v>121</v>
      </c>
      <c r="C769" s="186" t="s">
        <v>155</v>
      </c>
      <c r="D769" s="187">
        <f t="shared" si="27"/>
        <v>11600000</v>
      </c>
      <c r="E769" s="187">
        <f t="shared" si="27"/>
        <v>4700000</v>
      </c>
      <c r="F769" s="187">
        <f t="shared" si="27"/>
        <v>2300000</v>
      </c>
      <c r="G769" s="187">
        <f t="shared" si="27"/>
        <v>1500000</v>
      </c>
      <c r="H769" s="187">
        <f t="shared" si="27"/>
        <v>3100000</v>
      </c>
      <c r="I769" s="187">
        <v>0</v>
      </c>
      <c r="J769" s="187">
        <v>0</v>
      </c>
      <c r="K769" s="187">
        <v>0</v>
      </c>
      <c r="L769" s="187">
        <v>0</v>
      </c>
      <c r="M769" s="187">
        <v>0</v>
      </c>
      <c r="N769" s="187">
        <v>11600000</v>
      </c>
      <c r="O769" s="187">
        <v>4700000</v>
      </c>
      <c r="P769" s="187">
        <v>2300000</v>
      </c>
      <c r="Q769" s="187">
        <v>1500000</v>
      </c>
      <c r="R769" s="187">
        <v>3100000</v>
      </c>
    </row>
    <row r="770" spans="1:18" ht="30.75" thickBot="1">
      <c r="A770" s="181" t="str">
        <f t="shared" si="26"/>
        <v>A</v>
      </c>
      <c r="B770" s="182" t="s">
        <v>449</v>
      </c>
      <c r="C770" s="183" t="s">
        <v>450</v>
      </c>
      <c r="D770" s="184">
        <f t="shared" si="27"/>
        <v>25000000</v>
      </c>
      <c r="E770" s="184">
        <f t="shared" si="27"/>
        <v>10000000</v>
      </c>
      <c r="F770" s="184">
        <f t="shared" si="27"/>
        <v>13000000</v>
      </c>
      <c r="G770" s="184">
        <f t="shared" si="27"/>
        <v>1000000</v>
      </c>
      <c r="H770" s="184">
        <f t="shared" si="27"/>
        <v>1000000</v>
      </c>
      <c r="I770" s="184">
        <v>0</v>
      </c>
      <c r="J770" s="184">
        <v>0</v>
      </c>
      <c r="K770" s="184">
        <v>0</v>
      </c>
      <c r="L770" s="184">
        <v>0</v>
      </c>
      <c r="M770" s="184">
        <v>0</v>
      </c>
      <c r="N770" s="184">
        <v>25000000</v>
      </c>
      <c r="O770" s="184">
        <v>10000000</v>
      </c>
      <c r="P770" s="184">
        <v>13000000</v>
      </c>
      <c r="Q770" s="184">
        <v>1000000</v>
      </c>
      <c r="R770" s="184">
        <v>1000000</v>
      </c>
    </row>
    <row r="771" spans="1:18" ht="15.75" thickTop="1">
      <c r="A771" s="181" t="str">
        <f t="shared" si="26"/>
        <v>A</v>
      </c>
      <c r="B771" s="186" t="s">
        <v>121</v>
      </c>
      <c r="C771" s="186" t="s">
        <v>155</v>
      </c>
      <c r="D771" s="187">
        <f t="shared" si="27"/>
        <v>25000000</v>
      </c>
      <c r="E771" s="187">
        <f t="shared" si="27"/>
        <v>10000000</v>
      </c>
      <c r="F771" s="187">
        <f t="shared" si="27"/>
        <v>13000000</v>
      </c>
      <c r="G771" s="187">
        <f t="shared" si="27"/>
        <v>1000000</v>
      </c>
      <c r="H771" s="187">
        <f t="shared" si="27"/>
        <v>1000000</v>
      </c>
      <c r="I771" s="187">
        <v>0</v>
      </c>
      <c r="J771" s="187">
        <v>0</v>
      </c>
      <c r="K771" s="187">
        <v>0</v>
      </c>
      <c r="L771" s="187">
        <v>0</v>
      </c>
      <c r="M771" s="187">
        <v>0</v>
      </c>
      <c r="N771" s="187">
        <v>25000000</v>
      </c>
      <c r="O771" s="187">
        <v>10000000</v>
      </c>
      <c r="P771" s="187">
        <v>13000000</v>
      </c>
      <c r="Q771" s="187">
        <v>1000000</v>
      </c>
      <c r="R771" s="187">
        <v>1000000</v>
      </c>
    </row>
    <row r="772" spans="1:18" ht="45.75" thickBot="1">
      <c r="A772" s="181" t="str">
        <f t="shared" si="26"/>
        <v>A</v>
      </c>
      <c r="B772" s="182" t="s">
        <v>451</v>
      </c>
      <c r="C772" s="183" t="s">
        <v>452</v>
      </c>
      <c r="D772" s="184">
        <f t="shared" si="27"/>
        <v>14000000</v>
      </c>
      <c r="E772" s="184">
        <f t="shared" si="27"/>
        <v>500000</v>
      </c>
      <c r="F772" s="184">
        <f t="shared" si="27"/>
        <v>4000000</v>
      </c>
      <c r="G772" s="184">
        <f t="shared" si="27"/>
        <v>4500000</v>
      </c>
      <c r="H772" s="184">
        <f t="shared" si="27"/>
        <v>5000000</v>
      </c>
      <c r="I772" s="184">
        <v>0</v>
      </c>
      <c r="J772" s="184">
        <v>0</v>
      </c>
      <c r="K772" s="184">
        <v>0</v>
      </c>
      <c r="L772" s="184">
        <v>0</v>
      </c>
      <c r="M772" s="184">
        <v>0</v>
      </c>
      <c r="N772" s="184">
        <v>14000000</v>
      </c>
      <c r="O772" s="184">
        <v>500000</v>
      </c>
      <c r="P772" s="184">
        <v>4000000</v>
      </c>
      <c r="Q772" s="184">
        <v>4500000</v>
      </c>
      <c r="R772" s="184">
        <v>5000000</v>
      </c>
    </row>
    <row r="773" spans="1:18" ht="15.75" hidden="1" thickTop="1">
      <c r="A773" s="181" t="str">
        <f t="shared" si="26"/>
        <v>B</v>
      </c>
      <c r="B773" s="186" t="s">
        <v>121</v>
      </c>
      <c r="C773" s="186" t="s">
        <v>99</v>
      </c>
      <c r="D773" s="187">
        <f t="shared" si="27"/>
        <v>0</v>
      </c>
      <c r="E773" s="187">
        <f t="shared" si="27"/>
        <v>0</v>
      </c>
      <c r="F773" s="187">
        <f t="shared" si="27"/>
        <v>0</v>
      </c>
      <c r="G773" s="187">
        <f t="shared" si="27"/>
        <v>0</v>
      </c>
      <c r="H773" s="187">
        <f t="shared" si="27"/>
        <v>0</v>
      </c>
      <c r="I773" s="187">
        <v>0</v>
      </c>
      <c r="J773" s="187">
        <v>0</v>
      </c>
      <c r="K773" s="187">
        <v>0</v>
      </c>
      <c r="L773" s="187">
        <v>0</v>
      </c>
      <c r="M773" s="187">
        <v>0</v>
      </c>
      <c r="N773" s="187">
        <v>0</v>
      </c>
      <c r="O773" s="187">
        <v>0</v>
      </c>
      <c r="P773" s="187">
        <v>0</v>
      </c>
      <c r="Q773" s="187">
        <v>0</v>
      </c>
      <c r="R773" s="187">
        <v>0</v>
      </c>
    </row>
    <row r="774" spans="1:18" ht="15.75" hidden="1" thickTop="1">
      <c r="A774" s="181" t="str">
        <f t="shared" si="26"/>
        <v>B</v>
      </c>
      <c r="B774" s="188" t="s">
        <v>121</v>
      </c>
      <c r="C774" s="188" t="s">
        <v>105</v>
      </c>
      <c r="D774" s="189">
        <f t="shared" si="27"/>
        <v>0</v>
      </c>
      <c r="E774" s="189">
        <f t="shared" si="27"/>
        <v>0</v>
      </c>
      <c r="F774" s="189">
        <f t="shared" si="27"/>
        <v>0</v>
      </c>
      <c r="G774" s="189">
        <f t="shared" si="27"/>
        <v>0</v>
      </c>
      <c r="H774" s="189">
        <f t="shared" si="27"/>
        <v>0</v>
      </c>
      <c r="I774" s="189">
        <v>0</v>
      </c>
      <c r="J774" s="189">
        <v>0</v>
      </c>
      <c r="K774" s="189">
        <v>0</v>
      </c>
      <c r="L774" s="189">
        <v>0</v>
      </c>
      <c r="M774" s="189">
        <v>0</v>
      </c>
      <c r="N774" s="189">
        <v>0</v>
      </c>
      <c r="O774" s="189">
        <v>0</v>
      </c>
      <c r="P774" s="189">
        <v>0</v>
      </c>
      <c r="Q774" s="189">
        <v>0</v>
      </c>
      <c r="R774" s="189">
        <v>0</v>
      </c>
    </row>
    <row r="775" spans="1:18" ht="15.75" thickTop="1">
      <c r="A775" s="181" t="str">
        <f t="shared" ref="A775:A838" si="28">(IF(OR(D775&lt;&gt;0),"A","B"))</f>
        <v>A</v>
      </c>
      <c r="B775" s="186" t="s">
        <v>121</v>
      </c>
      <c r="C775" s="186" t="s">
        <v>155</v>
      </c>
      <c r="D775" s="187">
        <f t="shared" si="27"/>
        <v>14000000</v>
      </c>
      <c r="E775" s="187">
        <f t="shared" si="27"/>
        <v>500000</v>
      </c>
      <c r="F775" s="187">
        <f t="shared" si="27"/>
        <v>4000000</v>
      </c>
      <c r="G775" s="187">
        <f t="shared" si="27"/>
        <v>4500000</v>
      </c>
      <c r="H775" s="187">
        <f t="shared" si="27"/>
        <v>5000000</v>
      </c>
      <c r="I775" s="187">
        <v>0</v>
      </c>
      <c r="J775" s="187">
        <v>0</v>
      </c>
      <c r="K775" s="187">
        <v>0</v>
      </c>
      <c r="L775" s="187">
        <v>0</v>
      </c>
      <c r="M775" s="187">
        <v>0</v>
      </c>
      <c r="N775" s="187">
        <v>14000000</v>
      </c>
      <c r="O775" s="187">
        <v>500000</v>
      </c>
      <c r="P775" s="187">
        <v>4000000</v>
      </c>
      <c r="Q775" s="187">
        <v>4500000</v>
      </c>
      <c r="R775" s="187">
        <v>5000000</v>
      </c>
    </row>
    <row r="776" spans="1:18" ht="60.75" thickBot="1">
      <c r="A776" s="181" t="str">
        <f t="shared" si="28"/>
        <v>A</v>
      </c>
      <c r="B776" s="182" t="s">
        <v>453</v>
      </c>
      <c r="C776" s="183" t="s">
        <v>454</v>
      </c>
      <c r="D776" s="184">
        <f t="shared" si="27"/>
        <v>13000000</v>
      </c>
      <c r="E776" s="184">
        <f t="shared" si="27"/>
        <v>325000</v>
      </c>
      <c r="F776" s="184">
        <f t="shared" si="27"/>
        <v>3500000</v>
      </c>
      <c r="G776" s="184">
        <f t="shared" si="27"/>
        <v>4600000</v>
      </c>
      <c r="H776" s="184">
        <f t="shared" si="27"/>
        <v>4575000</v>
      </c>
      <c r="I776" s="184">
        <v>0</v>
      </c>
      <c r="J776" s="184">
        <v>0</v>
      </c>
      <c r="K776" s="184">
        <v>0</v>
      </c>
      <c r="L776" s="184">
        <v>0</v>
      </c>
      <c r="M776" s="184">
        <v>0</v>
      </c>
      <c r="N776" s="184">
        <v>13000000</v>
      </c>
      <c r="O776" s="184">
        <v>325000</v>
      </c>
      <c r="P776" s="184">
        <v>3500000</v>
      </c>
      <c r="Q776" s="184">
        <v>4600000</v>
      </c>
      <c r="R776" s="184">
        <v>4575000</v>
      </c>
    </row>
    <row r="777" spans="1:18" ht="15.75" thickTop="1">
      <c r="A777" s="181" t="str">
        <f t="shared" si="28"/>
        <v>A</v>
      </c>
      <c r="B777" s="186" t="s">
        <v>121</v>
      </c>
      <c r="C777" s="186" t="s">
        <v>99</v>
      </c>
      <c r="D777" s="187">
        <f t="shared" si="27"/>
        <v>900000</v>
      </c>
      <c r="E777" s="187">
        <f t="shared" si="27"/>
        <v>140000</v>
      </c>
      <c r="F777" s="187">
        <f t="shared" si="27"/>
        <v>140000</v>
      </c>
      <c r="G777" s="187">
        <f t="shared" si="27"/>
        <v>140000</v>
      </c>
      <c r="H777" s="187">
        <f t="shared" si="27"/>
        <v>480000</v>
      </c>
      <c r="I777" s="187">
        <v>0</v>
      </c>
      <c r="J777" s="187">
        <v>0</v>
      </c>
      <c r="K777" s="187">
        <v>0</v>
      </c>
      <c r="L777" s="187">
        <v>0</v>
      </c>
      <c r="M777" s="187">
        <v>0</v>
      </c>
      <c r="N777" s="187">
        <v>900000</v>
      </c>
      <c r="O777" s="187">
        <v>140000</v>
      </c>
      <c r="P777" s="187">
        <v>140000</v>
      </c>
      <c r="Q777" s="187">
        <v>140000</v>
      </c>
      <c r="R777" s="187">
        <v>480000</v>
      </c>
    </row>
    <row r="778" spans="1:18" ht="15">
      <c r="A778" s="181" t="str">
        <f t="shared" si="28"/>
        <v>A</v>
      </c>
      <c r="B778" s="188" t="s">
        <v>121</v>
      </c>
      <c r="C778" s="188" t="s">
        <v>103</v>
      </c>
      <c r="D778" s="189">
        <f t="shared" si="27"/>
        <v>900000</v>
      </c>
      <c r="E778" s="189">
        <f t="shared" si="27"/>
        <v>140000</v>
      </c>
      <c r="F778" s="189">
        <f t="shared" si="27"/>
        <v>140000</v>
      </c>
      <c r="G778" s="189">
        <f t="shared" si="27"/>
        <v>140000</v>
      </c>
      <c r="H778" s="189">
        <f t="shared" si="27"/>
        <v>480000</v>
      </c>
      <c r="I778" s="189">
        <v>0</v>
      </c>
      <c r="J778" s="189">
        <v>0</v>
      </c>
      <c r="K778" s="189">
        <v>0</v>
      </c>
      <c r="L778" s="189">
        <v>0</v>
      </c>
      <c r="M778" s="189">
        <v>0</v>
      </c>
      <c r="N778" s="189">
        <v>900000</v>
      </c>
      <c r="O778" s="189">
        <v>140000</v>
      </c>
      <c r="P778" s="189">
        <v>140000</v>
      </c>
      <c r="Q778" s="189">
        <v>140000</v>
      </c>
      <c r="R778" s="189">
        <v>480000</v>
      </c>
    </row>
    <row r="779" spans="1:18" ht="15">
      <c r="A779" s="181" t="str">
        <f t="shared" si="28"/>
        <v>A</v>
      </c>
      <c r="B779" s="186" t="s">
        <v>121</v>
      </c>
      <c r="C779" s="186" t="s">
        <v>155</v>
      </c>
      <c r="D779" s="187">
        <f t="shared" si="27"/>
        <v>12100000</v>
      </c>
      <c r="E779" s="187">
        <f t="shared" si="27"/>
        <v>185000</v>
      </c>
      <c r="F779" s="187">
        <f t="shared" si="27"/>
        <v>3360000</v>
      </c>
      <c r="G779" s="187">
        <f t="shared" si="27"/>
        <v>4460000</v>
      </c>
      <c r="H779" s="187">
        <f t="shared" si="27"/>
        <v>4095000</v>
      </c>
      <c r="I779" s="187">
        <v>0</v>
      </c>
      <c r="J779" s="187">
        <v>0</v>
      </c>
      <c r="K779" s="187">
        <v>0</v>
      </c>
      <c r="L779" s="187">
        <v>0</v>
      </c>
      <c r="M779" s="187">
        <v>0</v>
      </c>
      <c r="N779" s="187">
        <v>12100000</v>
      </c>
      <c r="O779" s="187">
        <v>185000</v>
      </c>
      <c r="P779" s="187">
        <v>3360000</v>
      </c>
      <c r="Q779" s="187">
        <v>4460000</v>
      </c>
      <c r="R779" s="187">
        <v>4095000</v>
      </c>
    </row>
    <row r="780" spans="1:18" ht="15.75" thickBot="1">
      <c r="A780" s="181" t="str">
        <f t="shared" si="28"/>
        <v>A</v>
      </c>
      <c r="B780" s="182" t="s">
        <v>455</v>
      </c>
      <c r="C780" s="183" t="s">
        <v>456</v>
      </c>
      <c r="D780" s="184">
        <f t="shared" si="27"/>
        <v>2500000</v>
      </c>
      <c r="E780" s="184">
        <f t="shared" si="27"/>
        <v>300000</v>
      </c>
      <c r="F780" s="184">
        <f t="shared" si="27"/>
        <v>300000</v>
      </c>
      <c r="G780" s="184">
        <f t="shared" si="27"/>
        <v>1000000</v>
      </c>
      <c r="H780" s="184">
        <f t="shared" si="27"/>
        <v>900000</v>
      </c>
      <c r="I780" s="184">
        <v>0</v>
      </c>
      <c r="J780" s="184">
        <v>0</v>
      </c>
      <c r="K780" s="184">
        <v>0</v>
      </c>
      <c r="L780" s="184">
        <v>0</v>
      </c>
      <c r="M780" s="184">
        <v>0</v>
      </c>
      <c r="N780" s="184">
        <v>2500000</v>
      </c>
      <c r="O780" s="184">
        <v>300000</v>
      </c>
      <c r="P780" s="184">
        <v>300000</v>
      </c>
      <c r="Q780" s="184">
        <v>1000000</v>
      </c>
      <c r="R780" s="184">
        <v>900000</v>
      </c>
    </row>
    <row r="781" spans="1:18" ht="15.75" thickTop="1">
      <c r="A781" s="181" t="str">
        <f t="shared" si="28"/>
        <v>A</v>
      </c>
      <c r="B781" s="186" t="s">
        <v>121</v>
      </c>
      <c r="C781" s="186" t="s">
        <v>155</v>
      </c>
      <c r="D781" s="187">
        <f t="shared" si="27"/>
        <v>2500000</v>
      </c>
      <c r="E781" s="187">
        <f t="shared" si="27"/>
        <v>300000</v>
      </c>
      <c r="F781" s="187">
        <f t="shared" si="27"/>
        <v>300000</v>
      </c>
      <c r="G781" s="187">
        <f t="shared" si="27"/>
        <v>1000000</v>
      </c>
      <c r="H781" s="187">
        <f t="shared" si="27"/>
        <v>900000</v>
      </c>
      <c r="I781" s="187">
        <v>0</v>
      </c>
      <c r="J781" s="187">
        <v>0</v>
      </c>
      <c r="K781" s="187">
        <v>0</v>
      </c>
      <c r="L781" s="187">
        <v>0</v>
      </c>
      <c r="M781" s="187">
        <v>0</v>
      </c>
      <c r="N781" s="187">
        <v>2500000</v>
      </c>
      <c r="O781" s="187">
        <v>300000</v>
      </c>
      <c r="P781" s="187">
        <v>300000</v>
      </c>
      <c r="Q781" s="187">
        <v>1000000</v>
      </c>
      <c r="R781" s="187">
        <v>900000</v>
      </c>
    </row>
    <row r="782" spans="1:18" ht="15.75" thickBot="1">
      <c r="A782" s="181" t="str">
        <f t="shared" si="28"/>
        <v>A</v>
      </c>
      <c r="B782" s="182" t="s">
        <v>457</v>
      </c>
      <c r="C782" s="183" t="s">
        <v>458</v>
      </c>
      <c r="D782" s="184">
        <f t="shared" si="27"/>
        <v>614350000</v>
      </c>
      <c r="E782" s="184">
        <f t="shared" si="27"/>
        <v>57575000</v>
      </c>
      <c r="F782" s="184">
        <f t="shared" si="27"/>
        <v>152665000</v>
      </c>
      <c r="G782" s="184">
        <f t="shared" si="27"/>
        <v>164905000</v>
      </c>
      <c r="H782" s="184">
        <f t="shared" si="27"/>
        <v>239205000</v>
      </c>
      <c r="I782" s="184">
        <v>2000000</v>
      </c>
      <c r="J782" s="184">
        <v>200000</v>
      </c>
      <c r="K782" s="184">
        <v>20000</v>
      </c>
      <c r="L782" s="184">
        <v>770000</v>
      </c>
      <c r="M782" s="184">
        <v>1010000</v>
      </c>
      <c r="N782" s="184">
        <v>612350000</v>
      </c>
      <c r="O782" s="184">
        <v>57375000</v>
      </c>
      <c r="P782" s="184">
        <v>152645000</v>
      </c>
      <c r="Q782" s="184">
        <v>164135000</v>
      </c>
      <c r="R782" s="184">
        <v>238195000</v>
      </c>
    </row>
    <row r="783" spans="1:18" ht="15.75" thickTop="1">
      <c r="A783" s="181" t="str">
        <f t="shared" si="28"/>
        <v>A</v>
      </c>
      <c r="B783" s="186" t="s">
        <v>121</v>
      </c>
      <c r="C783" s="186" t="s">
        <v>99</v>
      </c>
      <c r="D783" s="187">
        <f t="shared" si="27"/>
        <v>4650000</v>
      </c>
      <c r="E783" s="187">
        <f t="shared" si="27"/>
        <v>520000</v>
      </c>
      <c r="F783" s="187">
        <f t="shared" si="27"/>
        <v>555000</v>
      </c>
      <c r="G783" s="187">
        <f t="shared" si="27"/>
        <v>3055000</v>
      </c>
      <c r="H783" s="187">
        <f t="shared" si="27"/>
        <v>520000</v>
      </c>
      <c r="I783" s="187">
        <v>50000</v>
      </c>
      <c r="J783" s="187">
        <v>10000</v>
      </c>
      <c r="K783" s="187">
        <v>15000</v>
      </c>
      <c r="L783" s="187">
        <v>15000</v>
      </c>
      <c r="M783" s="187">
        <v>10000</v>
      </c>
      <c r="N783" s="187">
        <v>4600000</v>
      </c>
      <c r="O783" s="187">
        <v>510000</v>
      </c>
      <c r="P783" s="187">
        <v>540000</v>
      </c>
      <c r="Q783" s="187">
        <v>3040000</v>
      </c>
      <c r="R783" s="187">
        <v>510000</v>
      </c>
    </row>
    <row r="784" spans="1:18" ht="15">
      <c r="A784" s="181" t="str">
        <f t="shared" si="28"/>
        <v>A</v>
      </c>
      <c r="B784" s="188" t="s">
        <v>121</v>
      </c>
      <c r="C784" s="188" t="s">
        <v>103</v>
      </c>
      <c r="D784" s="189">
        <f t="shared" ref="D784:H834" si="29">I784+N784</f>
        <v>4650000</v>
      </c>
      <c r="E784" s="189">
        <f t="shared" si="29"/>
        <v>520000</v>
      </c>
      <c r="F784" s="189">
        <f t="shared" si="29"/>
        <v>555000</v>
      </c>
      <c r="G784" s="189">
        <f t="shared" si="29"/>
        <v>3055000</v>
      </c>
      <c r="H784" s="189">
        <f t="shared" si="29"/>
        <v>520000</v>
      </c>
      <c r="I784" s="189">
        <v>50000</v>
      </c>
      <c r="J784" s="189">
        <v>10000</v>
      </c>
      <c r="K784" s="189">
        <v>15000</v>
      </c>
      <c r="L784" s="189">
        <v>15000</v>
      </c>
      <c r="M784" s="189">
        <v>10000</v>
      </c>
      <c r="N784" s="189">
        <v>4600000</v>
      </c>
      <c r="O784" s="189">
        <v>510000</v>
      </c>
      <c r="P784" s="189">
        <v>540000</v>
      </c>
      <c r="Q784" s="189">
        <v>3040000</v>
      </c>
      <c r="R784" s="189">
        <v>510000</v>
      </c>
    </row>
    <row r="785" spans="1:18" ht="15">
      <c r="A785" s="181" t="str">
        <f t="shared" si="28"/>
        <v>A</v>
      </c>
      <c r="B785" s="186" t="s">
        <v>121</v>
      </c>
      <c r="C785" s="186" t="s">
        <v>155</v>
      </c>
      <c r="D785" s="187">
        <f t="shared" si="29"/>
        <v>609700000</v>
      </c>
      <c r="E785" s="187">
        <f t="shared" si="29"/>
        <v>57055000</v>
      </c>
      <c r="F785" s="187">
        <f t="shared" si="29"/>
        <v>152110000</v>
      </c>
      <c r="G785" s="187">
        <f t="shared" si="29"/>
        <v>161850000</v>
      </c>
      <c r="H785" s="187">
        <f t="shared" si="29"/>
        <v>238685000</v>
      </c>
      <c r="I785" s="187">
        <v>1950000</v>
      </c>
      <c r="J785" s="187">
        <v>190000</v>
      </c>
      <c r="K785" s="187">
        <v>5000</v>
      </c>
      <c r="L785" s="187">
        <v>755000</v>
      </c>
      <c r="M785" s="187">
        <v>1000000</v>
      </c>
      <c r="N785" s="187">
        <v>607750000</v>
      </c>
      <c r="O785" s="187">
        <v>56865000</v>
      </c>
      <c r="P785" s="187">
        <v>152105000</v>
      </c>
      <c r="Q785" s="187">
        <v>161095000</v>
      </c>
      <c r="R785" s="187">
        <v>237685000</v>
      </c>
    </row>
    <row r="786" spans="1:18" ht="45.75" thickBot="1">
      <c r="A786" s="181" t="str">
        <f t="shared" si="28"/>
        <v>A</v>
      </c>
      <c r="B786" s="182" t="s">
        <v>459</v>
      </c>
      <c r="C786" s="183" t="s">
        <v>460</v>
      </c>
      <c r="D786" s="184">
        <f t="shared" si="29"/>
        <v>67800000</v>
      </c>
      <c r="E786" s="184">
        <f t="shared" si="29"/>
        <v>7500000</v>
      </c>
      <c r="F786" s="184">
        <f t="shared" si="29"/>
        <v>13000000</v>
      </c>
      <c r="G786" s="184">
        <f t="shared" si="29"/>
        <v>20500000</v>
      </c>
      <c r="H786" s="184">
        <f t="shared" si="29"/>
        <v>26800000</v>
      </c>
      <c r="I786" s="184">
        <v>0</v>
      </c>
      <c r="J786" s="184">
        <v>0</v>
      </c>
      <c r="K786" s="184">
        <v>0</v>
      </c>
      <c r="L786" s="184">
        <v>0</v>
      </c>
      <c r="M786" s="184">
        <v>0</v>
      </c>
      <c r="N786" s="184">
        <v>67800000</v>
      </c>
      <c r="O786" s="184">
        <v>7500000</v>
      </c>
      <c r="P786" s="184">
        <v>13000000</v>
      </c>
      <c r="Q786" s="184">
        <v>20500000</v>
      </c>
      <c r="R786" s="184">
        <v>26800000</v>
      </c>
    </row>
    <row r="787" spans="1:18" ht="15.75" thickTop="1">
      <c r="A787" s="181" t="str">
        <f t="shared" si="28"/>
        <v>A</v>
      </c>
      <c r="B787" s="186" t="s">
        <v>121</v>
      </c>
      <c r="C787" s="186" t="s">
        <v>99</v>
      </c>
      <c r="D787" s="187">
        <f t="shared" si="29"/>
        <v>250000</v>
      </c>
      <c r="E787" s="187">
        <f t="shared" si="29"/>
        <v>50000</v>
      </c>
      <c r="F787" s="187">
        <f t="shared" si="29"/>
        <v>75000</v>
      </c>
      <c r="G787" s="187">
        <f t="shared" si="29"/>
        <v>75000</v>
      </c>
      <c r="H787" s="187">
        <f t="shared" si="29"/>
        <v>50000</v>
      </c>
      <c r="I787" s="187">
        <v>0</v>
      </c>
      <c r="J787" s="187">
        <v>0</v>
      </c>
      <c r="K787" s="187">
        <v>0</v>
      </c>
      <c r="L787" s="187">
        <v>0</v>
      </c>
      <c r="M787" s="187">
        <v>0</v>
      </c>
      <c r="N787" s="187">
        <v>250000</v>
      </c>
      <c r="O787" s="187">
        <v>50000</v>
      </c>
      <c r="P787" s="187">
        <v>75000</v>
      </c>
      <c r="Q787" s="187">
        <v>75000</v>
      </c>
      <c r="R787" s="187">
        <v>50000</v>
      </c>
    </row>
    <row r="788" spans="1:18" ht="15">
      <c r="A788" s="181" t="str">
        <f t="shared" si="28"/>
        <v>A</v>
      </c>
      <c r="B788" s="188" t="s">
        <v>121</v>
      </c>
      <c r="C788" s="188" t="s">
        <v>103</v>
      </c>
      <c r="D788" s="189">
        <f t="shared" si="29"/>
        <v>250000</v>
      </c>
      <c r="E788" s="189">
        <f t="shared" si="29"/>
        <v>50000</v>
      </c>
      <c r="F788" s="189">
        <f t="shared" si="29"/>
        <v>75000</v>
      </c>
      <c r="G788" s="189">
        <f t="shared" si="29"/>
        <v>75000</v>
      </c>
      <c r="H788" s="189">
        <f t="shared" si="29"/>
        <v>50000</v>
      </c>
      <c r="I788" s="189">
        <v>0</v>
      </c>
      <c r="J788" s="189">
        <v>0</v>
      </c>
      <c r="K788" s="189">
        <v>0</v>
      </c>
      <c r="L788" s="189">
        <v>0</v>
      </c>
      <c r="M788" s="189">
        <v>0</v>
      </c>
      <c r="N788" s="189">
        <v>250000</v>
      </c>
      <c r="O788" s="189">
        <v>50000</v>
      </c>
      <c r="P788" s="189">
        <v>75000</v>
      </c>
      <c r="Q788" s="189">
        <v>75000</v>
      </c>
      <c r="R788" s="189">
        <v>50000</v>
      </c>
    </row>
    <row r="789" spans="1:18" ht="15">
      <c r="A789" s="181" t="str">
        <f t="shared" si="28"/>
        <v>A</v>
      </c>
      <c r="B789" s="186" t="s">
        <v>121</v>
      </c>
      <c r="C789" s="186" t="s">
        <v>155</v>
      </c>
      <c r="D789" s="187">
        <f t="shared" si="29"/>
        <v>67550000</v>
      </c>
      <c r="E789" s="187">
        <f t="shared" si="29"/>
        <v>7450000</v>
      </c>
      <c r="F789" s="187">
        <f t="shared" si="29"/>
        <v>12925000</v>
      </c>
      <c r="G789" s="187">
        <f t="shared" si="29"/>
        <v>20425000</v>
      </c>
      <c r="H789" s="187">
        <f t="shared" si="29"/>
        <v>26750000</v>
      </c>
      <c r="I789" s="187">
        <v>0</v>
      </c>
      <c r="J789" s="187">
        <v>0</v>
      </c>
      <c r="K789" s="187">
        <v>0</v>
      </c>
      <c r="L789" s="187">
        <v>0</v>
      </c>
      <c r="M789" s="187">
        <v>0</v>
      </c>
      <c r="N789" s="187">
        <v>67550000</v>
      </c>
      <c r="O789" s="187">
        <v>7450000</v>
      </c>
      <c r="P789" s="187">
        <v>12925000</v>
      </c>
      <c r="Q789" s="187">
        <v>20425000</v>
      </c>
      <c r="R789" s="187">
        <v>26750000</v>
      </c>
    </row>
    <row r="790" spans="1:18" ht="15.75" thickBot="1">
      <c r="A790" s="181" t="str">
        <f t="shared" si="28"/>
        <v>A</v>
      </c>
      <c r="B790" s="182" t="s">
        <v>461</v>
      </c>
      <c r="C790" s="183" t="s">
        <v>462</v>
      </c>
      <c r="D790" s="184">
        <f t="shared" si="29"/>
        <v>60000000</v>
      </c>
      <c r="E790" s="184">
        <f t="shared" si="29"/>
        <v>7755000</v>
      </c>
      <c r="F790" s="184">
        <f t="shared" si="29"/>
        <v>15985000</v>
      </c>
      <c r="G790" s="184">
        <f t="shared" si="29"/>
        <v>6295000</v>
      </c>
      <c r="H790" s="184">
        <f t="shared" si="29"/>
        <v>29965000</v>
      </c>
      <c r="I790" s="184">
        <v>0</v>
      </c>
      <c r="J790" s="184">
        <v>0</v>
      </c>
      <c r="K790" s="184">
        <v>0</v>
      </c>
      <c r="L790" s="184">
        <v>0</v>
      </c>
      <c r="M790" s="184">
        <v>0</v>
      </c>
      <c r="N790" s="184">
        <v>60000000</v>
      </c>
      <c r="O790" s="184">
        <v>7755000</v>
      </c>
      <c r="P790" s="184">
        <v>15985000</v>
      </c>
      <c r="Q790" s="184">
        <v>6295000</v>
      </c>
      <c r="R790" s="184">
        <v>29965000</v>
      </c>
    </row>
    <row r="791" spans="1:18" ht="15.75" thickTop="1">
      <c r="A791" s="181" t="str">
        <f t="shared" si="28"/>
        <v>A</v>
      </c>
      <c r="B791" s="186" t="s">
        <v>121</v>
      </c>
      <c r="C791" s="186" t="s">
        <v>99</v>
      </c>
      <c r="D791" s="187">
        <f t="shared" si="29"/>
        <v>2000000</v>
      </c>
      <c r="E791" s="187">
        <f t="shared" si="29"/>
        <v>125000</v>
      </c>
      <c r="F791" s="187">
        <f t="shared" si="29"/>
        <v>125000</v>
      </c>
      <c r="G791" s="187">
        <f t="shared" si="29"/>
        <v>1625000</v>
      </c>
      <c r="H791" s="187">
        <f t="shared" si="29"/>
        <v>125000</v>
      </c>
      <c r="I791" s="187">
        <v>0</v>
      </c>
      <c r="J791" s="187">
        <v>0</v>
      </c>
      <c r="K791" s="187">
        <v>0</v>
      </c>
      <c r="L791" s="187">
        <v>0</v>
      </c>
      <c r="M791" s="187">
        <v>0</v>
      </c>
      <c r="N791" s="187">
        <v>2000000</v>
      </c>
      <c r="O791" s="187">
        <v>125000</v>
      </c>
      <c r="P791" s="187">
        <v>125000</v>
      </c>
      <c r="Q791" s="187">
        <v>1625000</v>
      </c>
      <c r="R791" s="187">
        <v>125000</v>
      </c>
    </row>
    <row r="792" spans="1:18" ht="15">
      <c r="A792" s="181" t="str">
        <f t="shared" si="28"/>
        <v>A</v>
      </c>
      <c r="B792" s="188" t="s">
        <v>121</v>
      </c>
      <c r="C792" s="188" t="s">
        <v>103</v>
      </c>
      <c r="D792" s="189">
        <f t="shared" si="29"/>
        <v>2000000</v>
      </c>
      <c r="E792" s="189">
        <f t="shared" si="29"/>
        <v>125000</v>
      </c>
      <c r="F792" s="189">
        <f t="shared" si="29"/>
        <v>125000</v>
      </c>
      <c r="G792" s="189">
        <f t="shared" si="29"/>
        <v>1625000</v>
      </c>
      <c r="H792" s="189">
        <f t="shared" si="29"/>
        <v>125000</v>
      </c>
      <c r="I792" s="189">
        <v>0</v>
      </c>
      <c r="J792" s="189">
        <v>0</v>
      </c>
      <c r="K792" s="189">
        <v>0</v>
      </c>
      <c r="L792" s="189">
        <v>0</v>
      </c>
      <c r="M792" s="189">
        <v>0</v>
      </c>
      <c r="N792" s="189">
        <v>2000000</v>
      </c>
      <c r="O792" s="189">
        <v>125000</v>
      </c>
      <c r="P792" s="189">
        <v>125000</v>
      </c>
      <c r="Q792" s="189">
        <v>1625000</v>
      </c>
      <c r="R792" s="189">
        <v>125000</v>
      </c>
    </row>
    <row r="793" spans="1:18" ht="15">
      <c r="A793" s="181" t="str">
        <f t="shared" si="28"/>
        <v>A</v>
      </c>
      <c r="B793" s="186" t="s">
        <v>121</v>
      </c>
      <c r="C793" s="186" t="s">
        <v>155</v>
      </c>
      <c r="D793" s="187">
        <f t="shared" si="29"/>
        <v>58000000</v>
      </c>
      <c r="E793" s="187">
        <f t="shared" si="29"/>
        <v>7630000</v>
      </c>
      <c r="F793" s="187">
        <f t="shared" si="29"/>
        <v>15860000</v>
      </c>
      <c r="G793" s="187">
        <f t="shared" si="29"/>
        <v>4670000</v>
      </c>
      <c r="H793" s="187">
        <f t="shared" si="29"/>
        <v>29840000</v>
      </c>
      <c r="I793" s="187">
        <v>0</v>
      </c>
      <c r="J793" s="187">
        <v>0</v>
      </c>
      <c r="K793" s="187">
        <v>0</v>
      </c>
      <c r="L793" s="187">
        <v>0</v>
      </c>
      <c r="M793" s="187">
        <v>0</v>
      </c>
      <c r="N793" s="187">
        <v>58000000</v>
      </c>
      <c r="O793" s="187">
        <v>7630000</v>
      </c>
      <c r="P793" s="187">
        <v>15860000</v>
      </c>
      <c r="Q793" s="187">
        <v>4670000</v>
      </c>
      <c r="R793" s="187">
        <v>29840000</v>
      </c>
    </row>
    <row r="794" spans="1:18" ht="30.75" hidden="1" thickBot="1">
      <c r="A794" s="181" t="str">
        <f t="shared" si="28"/>
        <v>B</v>
      </c>
      <c r="B794" s="182" t="s">
        <v>463</v>
      </c>
      <c r="C794" s="183" t="s">
        <v>464</v>
      </c>
      <c r="D794" s="184">
        <f t="shared" si="29"/>
        <v>0</v>
      </c>
      <c r="E794" s="184">
        <f t="shared" si="29"/>
        <v>0</v>
      </c>
      <c r="F794" s="184">
        <f t="shared" si="29"/>
        <v>0</v>
      </c>
      <c r="G794" s="184">
        <f t="shared" si="29"/>
        <v>0</v>
      </c>
      <c r="H794" s="184">
        <f t="shared" si="29"/>
        <v>0</v>
      </c>
      <c r="I794" s="184">
        <v>0</v>
      </c>
      <c r="J794" s="184">
        <v>0</v>
      </c>
      <c r="K794" s="184">
        <v>0</v>
      </c>
      <c r="L794" s="184">
        <v>0</v>
      </c>
      <c r="M794" s="184">
        <v>0</v>
      </c>
      <c r="N794" s="184">
        <v>0</v>
      </c>
      <c r="O794" s="184">
        <v>0</v>
      </c>
      <c r="P794" s="184">
        <v>0</v>
      </c>
      <c r="Q794" s="184">
        <v>0</v>
      </c>
      <c r="R794" s="184">
        <v>0</v>
      </c>
    </row>
    <row r="795" spans="1:18" ht="15" hidden="1">
      <c r="A795" s="181" t="str">
        <f t="shared" si="28"/>
        <v>B</v>
      </c>
      <c r="B795" s="186" t="s">
        <v>121</v>
      </c>
      <c r="C795" s="186" t="s">
        <v>155</v>
      </c>
      <c r="D795" s="187">
        <f t="shared" si="29"/>
        <v>0</v>
      </c>
      <c r="E795" s="187">
        <f t="shared" si="29"/>
        <v>0</v>
      </c>
      <c r="F795" s="187">
        <f t="shared" si="29"/>
        <v>0</v>
      </c>
      <c r="G795" s="187">
        <f t="shared" si="29"/>
        <v>0</v>
      </c>
      <c r="H795" s="187">
        <f t="shared" si="29"/>
        <v>0</v>
      </c>
      <c r="I795" s="187">
        <v>0</v>
      </c>
      <c r="J795" s="187">
        <v>0</v>
      </c>
      <c r="K795" s="187">
        <v>0</v>
      </c>
      <c r="L795" s="187">
        <v>0</v>
      </c>
      <c r="M795" s="187">
        <v>0</v>
      </c>
      <c r="N795" s="187">
        <v>0</v>
      </c>
      <c r="O795" s="187">
        <v>0</v>
      </c>
      <c r="P795" s="187">
        <v>0</v>
      </c>
      <c r="Q795" s="187">
        <v>0</v>
      </c>
      <c r="R795" s="187">
        <v>0</v>
      </c>
    </row>
    <row r="796" spans="1:18" ht="30.75" thickBot="1">
      <c r="A796" s="181" t="str">
        <f t="shared" si="28"/>
        <v>A</v>
      </c>
      <c r="B796" s="182" t="s">
        <v>465</v>
      </c>
      <c r="C796" s="183" t="s">
        <v>466</v>
      </c>
      <c r="D796" s="184">
        <f t="shared" si="29"/>
        <v>27000000</v>
      </c>
      <c r="E796" s="184">
        <f t="shared" si="29"/>
        <v>1500000</v>
      </c>
      <c r="F796" s="184">
        <f t="shared" si="29"/>
        <v>6955000</v>
      </c>
      <c r="G796" s="184">
        <f t="shared" si="29"/>
        <v>1430000</v>
      </c>
      <c r="H796" s="184">
        <f t="shared" si="29"/>
        <v>17115000</v>
      </c>
      <c r="I796" s="184">
        <v>2000000</v>
      </c>
      <c r="J796" s="184">
        <v>200000</v>
      </c>
      <c r="K796" s="184">
        <v>20000</v>
      </c>
      <c r="L796" s="184">
        <v>770000</v>
      </c>
      <c r="M796" s="184">
        <v>1010000</v>
      </c>
      <c r="N796" s="184">
        <v>25000000</v>
      </c>
      <c r="O796" s="184">
        <v>1300000</v>
      </c>
      <c r="P796" s="184">
        <v>6935000</v>
      </c>
      <c r="Q796" s="184">
        <v>660000</v>
      </c>
      <c r="R796" s="184">
        <v>16105000</v>
      </c>
    </row>
    <row r="797" spans="1:18" ht="15.75" thickTop="1">
      <c r="A797" s="181" t="str">
        <f t="shared" si="28"/>
        <v>A</v>
      </c>
      <c r="B797" s="186" t="s">
        <v>121</v>
      </c>
      <c r="C797" s="186" t="s">
        <v>99</v>
      </c>
      <c r="D797" s="187">
        <f t="shared" si="29"/>
        <v>350000</v>
      </c>
      <c r="E797" s="187">
        <f t="shared" si="29"/>
        <v>85000</v>
      </c>
      <c r="F797" s="187">
        <f t="shared" si="29"/>
        <v>90000</v>
      </c>
      <c r="G797" s="187">
        <f t="shared" si="29"/>
        <v>90000</v>
      </c>
      <c r="H797" s="187">
        <f t="shared" si="29"/>
        <v>85000</v>
      </c>
      <c r="I797" s="187">
        <v>50000</v>
      </c>
      <c r="J797" s="187">
        <v>10000</v>
      </c>
      <c r="K797" s="187">
        <v>15000</v>
      </c>
      <c r="L797" s="187">
        <v>15000</v>
      </c>
      <c r="M797" s="187">
        <v>10000</v>
      </c>
      <c r="N797" s="187">
        <v>300000</v>
      </c>
      <c r="O797" s="187">
        <v>75000</v>
      </c>
      <c r="P797" s="187">
        <v>75000</v>
      </c>
      <c r="Q797" s="187">
        <v>75000</v>
      </c>
      <c r="R797" s="187">
        <v>75000</v>
      </c>
    </row>
    <row r="798" spans="1:18" ht="15">
      <c r="A798" s="181" t="str">
        <f t="shared" si="28"/>
        <v>A</v>
      </c>
      <c r="B798" s="188" t="s">
        <v>121</v>
      </c>
      <c r="C798" s="188" t="s">
        <v>103</v>
      </c>
      <c r="D798" s="189">
        <f t="shared" si="29"/>
        <v>350000</v>
      </c>
      <c r="E798" s="189">
        <f t="shared" si="29"/>
        <v>85000</v>
      </c>
      <c r="F798" s="189">
        <f t="shared" si="29"/>
        <v>90000</v>
      </c>
      <c r="G798" s="189">
        <f t="shared" si="29"/>
        <v>90000</v>
      </c>
      <c r="H798" s="189">
        <f t="shared" si="29"/>
        <v>85000</v>
      </c>
      <c r="I798" s="189">
        <v>50000</v>
      </c>
      <c r="J798" s="189">
        <v>10000</v>
      </c>
      <c r="K798" s="189">
        <v>15000</v>
      </c>
      <c r="L798" s="189">
        <v>15000</v>
      </c>
      <c r="M798" s="189">
        <v>10000</v>
      </c>
      <c r="N798" s="189">
        <v>300000</v>
      </c>
      <c r="O798" s="189">
        <v>75000</v>
      </c>
      <c r="P798" s="189">
        <v>75000</v>
      </c>
      <c r="Q798" s="189">
        <v>75000</v>
      </c>
      <c r="R798" s="189">
        <v>75000</v>
      </c>
    </row>
    <row r="799" spans="1:18" ht="15">
      <c r="A799" s="181" t="str">
        <f t="shared" si="28"/>
        <v>A</v>
      </c>
      <c r="B799" s="186" t="s">
        <v>121</v>
      </c>
      <c r="C799" s="186" t="s">
        <v>155</v>
      </c>
      <c r="D799" s="187">
        <f t="shared" si="29"/>
        <v>26650000</v>
      </c>
      <c r="E799" s="187">
        <f t="shared" si="29"/>
        <v>1415000</v>
      </c>
      <c r="F799" s="187">
        <f t="shared" si="29"/>
        <v>6865000</v>
      </c>
      <c r="G799" s="187">
        <f t="shared" si="29"/>
        <v>1340000</v>
      </c>
      <c r="H799" s="187">
        <f t="shared" si="29"/>
        <v>17030000</v>
      </c>
      <c r="I799" s="187">
        <v>1950000</v>
      </c>
      <c r="J799" s="187">
        <v>190000</v>
      </c>
      <c r="K799" s="187">
        <v>5000</v>
      </c>
      <c r="L799" s="187">
        <v>755000</v>
      </c>
      <c r="M799" s="187">
        <v>1000000</v>
      </c>
      <c r="N799" s="187">
        <v>24700000</v>
      </c>
      <c r="O799" s="187">
        <v>1225000</v>
      </c>
      <c r="P799" s="187">
        <v>6860000</v>
      </c>
      <c r="Q799" s="187">
        <v>585000</v>
      </c>
      <c r="R799" s="187">
        <v>16030000</v>
      </c>
    </row>
    <row r="800" spans="1:18" ht="45.75" thickBot="1">
      <c r="A800" s="181" t="str">
        <f t="shared" si="28"/>
        <v>A</v>
      </c>
      <c r="B800" s="182" t="s">
        <v>467</v>
      </c>
      <c r="C800" s="183" t="s">
        <v>468</v>
      </c>
      <c r="D800" s="184">
        <f t="shared" si="29"/>
        <v>50850000</v>
      </c>
      <c r="E800" s="184">
        <f t="shared" si="29"/>
        <v>4135000</v>
      </c>
      <c r="F800" s="184">
        <f t="shared" si="29"/>
        <v>12460000</v>
      </c>
      <c r="G800" s="184">
        <f t="shared" si="29"/>
        <v>16625000</v>
      </c>
      <c r="H800" s="184">
        <f t="shared" si="29"/>
        <v>17630000</v>
      </c>
      <c r="I800" s="184">
        <v>0</v>
      </c>
      <c r="J800" s="184">
        <v>0</v>
      </c>
      <c r="K800" s="184">
        <v>0</v>
      </c>
      <c r="L800" s="184">
        <v>0</v>
      </c>
      <c r="M800" s="184">
        <v>0</v>
      </c>
      <c r="N800" s="184">
        <v>50850000</v>
      </c>
      <c r="O800" s="184">
        <v>4135000</v>
      </c>
      <c r="P800" s="184">
        <v>12460000</v>
      </c>
      <c r="Q800" s="184">
        <v>16625000</v>
      </c>
      <c r="R800" s="184">
        <v>17630000</v>
      </c>
    </row>
    <row r="801" spans="1:18" ht="15.75" hidden="1" thickTop="1">
      <c r="A801" s="181" t="str">
        <f t="shared" si="28"/>
        <v>B</v>
      </c>
      <c r="B801" s="186" t="s">
        <v>121</v>
      </c>
      <c r="C801" s="186" t="s">
        <v>99</v>
      </c>
      <c r="D801" s="187">
        <f t="shared" si="29"/>
        <v>0</v>
      </c>
      <c r="E801" s="187">
        <f t="shared" si="29"/>
        <v>0</v>
      </c>
      <c r="F801" s="187">
        <f t="shared" si="29"/>
        <v>0</v>
      </c>
      <c r="G801" s="187">
        <f t="shared" si="29"/>
        <v>0</v>
      </c>
      <c r="H801" s="187">
        <f t="shared" si="29"/>
        <v>0</v>
      </c>
      <c r="I801" s="187">
        <v>0</v>
      </c>
      <c r="J801" s="187">
        <v>0</v>
      </c>
      <c r="K801" s="187">
        <v>0</v>
      </c>
      <c r="L801" s="187">
        <v>0</v>
      </c>
      <c r="M801" s="187">
        <v>0</v>
      </c>
      <c r="N801" s="187">
        <v>0</v>
      </c>
      <c r="O801" s="187">
        <v>0</v>
      </c>
      <c r="P801" s="187">
        <v>0</v>
      </c>
      <c r="Q801" s="187">
        <v>0</v>
      </c>
      <c r="R801" s="187">
        <v>0</v>
      </c>
    </row>
    <row r="802" spans="1:18" ht="15.75" hidden="1" thickTop="1">
      <c r="A802" s="181" t="str">
        <f t="shared" si="28"/>
        <v>B</v>
      </c>
      <c r="B802" s="188" t="s">
        <v>121</v>
      </c>
      <c r="C802" s="188" t="s">
        <v>103</v>
      </c>
      <c r="D802" s="189">
        <f t="shared" si="29"/>
        <v>0</v>
      </c>
      <c r="E802" s="189">
        <f t="shared" si="29"/>
        <v>0</v>
      </c>
      <c r="F802" s="189">
        <f t="shared" si="29"/>
        <v>0</v>
      </c>
      <c r="G802" s="189">
        <f t="shared" si="29"/>
        <v>0</v>
      </c>
      <c r="H802" s="189">
        <f t="shared" si="29"/>
        <v>0</v>
      </c>
      <c r="I802" s="189">
        <v>0</v>
      </c>
      <c r="J802" s="189">
        <v>0</v>
      </c>
      <c r="K802" s="189">
        <v>0</v>
      </c>
      <c r="L802" s="189">
        <v>0</v>
      </c>
      <c r="M802" s="189">
        <v>0</v>
      </c>
      <c r="N802" s="189">
        <v>0</v>
      </c>
      <c r="O802" s="189">
        <v>0</v>
      </c>
      <c r="P802" s="189">
        <v>0</v>
      </c>
      <c r="Q802" s="189">
        <v>0</v>
      </c>
      <c r="R802" s="189">
        <v>0</v>
      </c>
    </row>
    <row r="803" spans="1:18" ht="15.75" thickTop="1">
      <c r="A803" s="181" t="str">
        <f t="shared" si="28"/>
        <v>A</v>
      </c>
      <c r="B803" s="186" t="s">
        <v>121</v>
      </c>
      <c r="C803" s="186" t="s">
        <v>155</v>
      </c>
      <c r="D803" s="187">
        <f t="shared" si="29"/>
        <v>50850000</v>
      </c>
      <c r="E803" s="187">
        <f t="shared" si="29"/>
        <v>4135000</v>
      </c>
      <c r="F803" s="187">
        <f t="shared" si="29"/>
        <v>12460000</v>
      </c>
      <c r="G803" s="187">
        <f t="shared" si="29"/>
        <v>16625000</v>
      </c>
      <c r="H803" s="187">
        <f t="shared" si="29"/>
        <v>17630000</v>
      </c>
      <c r="I803" s="187">
        <v>0</v>
      </c>
      <c r="J803" s="187">
        <v>0</v>
      </c>
      <c r="K803" s="187">
        <v>0</v>
      </c>
      <c r="L803" s="187">
        <v>0</v>
      </c>
      <c r="M803" s="187">
        <v>0</v>
      </c>
      <c r="N803" s="187">
        <v>50850000</v>
      </c>
      <c r="O803" s="187">
        <v>4135000</v>
      </c>
      <c r="P803" s="187">
        <v>12460000</v>
      </c>
      <c r="Q803" s="187">
        <v>16625000</v>
      </c>
      <c r="R803" s="187">
        <v>17630000</v>
      </c>
    </row>
    <row r="804" spans="1:18" ht="30.75" thickBot="1">
      <c r="A804" s="181" t="str">
        <f t="shared" si="28"/>
        <v>A</v>
      </c>
      <c r="B804" s="182" t="s">
        <v>469</v>
      </c>
      <c r="C804" s="183" t="s">
        <v>470</v>
      </c>
      <c r="D804" s="184">
        <f t="shared" si="29"/>
        <v>92000000</v>
      </c>
      <c r="E804" s="184">
        <f t="shared" si="29"/>
        <v>10415000</v>
      </c>
      <c r="F804" s="184">
        <f t="shared" si="29"/>
        <v>26560000</v>
      </c>
      <c r="G804" s="184">
        <f t="shared" si="29"/>
        <v>30595000</v>
      </c>
      <c r="H804" s="184">
        <f t="shared" si="29"/>
        <v>24430000</v>
      </c>
      <c r="I804" s="184">
        <v>0</v>
      </c>
      <c r="J804" s="184">
        <v>0</v>
      </c>
      <c r="K804" s="184">
        <v>0</v>
      </c>
      <c r="L804" s="184">
        <v>0</v>
      </c>
      <c r="M804" s="184">
        <v>0</v>
      </c>
      <c r="N804" s="184">
        <v>92000000</v>
      </c>
      <c r="O804" s="184">
        <v>10415000</v>
      </c>
      <c r="P804" s="184">
        <v>26560000</v>
      </c>
      <c r="Q804" s="184">
        <v>30595000</v>
      </c>
      <c r="R804" s="184">
        <v>24430000</v>
      </c>
    </row>
    <row r="805" spans="1:18" ht="15.75" thickTop="1">
      <c r="A805" s="181" t="str">
        <f t="shared" si="28"/>
        <v>A</v>
      </c>
      <c r="B805" s="186" t="s">
        <v>121</v>
      </c>
      <c r="C805" s="186" t="s">
        <v>99</v>
      </c>
      <c r="D805" s="187">
        <f t="shared" si="29"/>
        <v>1800000</v>
      </c>
      <c r="E805" s="187">
        <f t="shared" si="29"/>
        <v>200000</v>
      </c>
      <c r="F805" s="187">
        <f t="shared" si="29"/>
        <v>200000</v>
      </c>
      <c r="G805" s="187">
        <f t="shared" si="29"/>
        <v>1200000</v>
      </c>
      <c r="H805" s="187">
        <f t="shared" si="29"/>
        <v>200000</v>
      </c>
      <c r="I805" s="187">
        <v>0</v>
      </c>
      <c r="J805" s="187">
        <v>0</v>
      </c>
      <c r="K805" s="187">
        <v>0</v>
      </c>
      <c r="L805" s="187">
        <v>0</v>
      </c>
      <c r="M805" s="187">
        <v>0</v>
      </c>
      <c r="N805" s="187">
        <v>1800000</v>
      </c>
      <c r="O805" s="187">
        <v>200000</v>
      </c>
      <c r="P805" s="187">
        <v>200000</v>
      </c>
      <c r="Q805" s="187">
        <v>1200000</v>
      </c>
      <c r="R805" s="187">
        <v>200000</v>
      </c>
    </row>
    <row r="806" spans="1:18" ht="15">
      <c r="A806" s="181" t="str">
        <f t="shared" si="28"/>
        <v>A</v>
      </c>
      <c r="B806" s="188" t="s">
        <v>121</v>
      </c>
      <c r="C806" s="188" t="s">
        <v>103</v>
      </c>
      <c r="D806" s="189">
        <f t="shared" si="29"/>
        <v>1800000</v>
      </c>
      <c r="E806" s="189">
        <f t="shared" si="29"/>
        <v>200000</v>
      </c>
      <c r="F806" s="189">
        <f t="shared" si="29"/>
        <v>200000</v>
      </c>
      <c r="G806" s="189">
        <f t="shared" si="29"/>
        <v>1200000</v>
      </c>
      <c r="H806" s="189">
        <f t="shared" si="29"/>
        <v>200000</v>
      </c>
      <c r="I806" s="189">
        <v>0</v>
      </c>
      <c r="J806" s="189">
        <v>0</v>
      </c>
      <c r="K806" s="189">
        <v>0</v>
      </c>
      <c r="L806" s="189">
        <v>0</v>
      </c>
      <c r="M806" s="189">
        <v>0</v>
      </c>
      <c r="N806" s="189">
        <v>1800000</v>
      </c>
      <c r="O806" s="189">
        <v>200000</v>
      </c>
      <c r="P806" s="189">
        <v>200000</v>
      </c>
      <c r="Q806" s="189">
        <v>1200000</v>
      </c>
      <c r="R806" s="189">
        <v>200000</v>
      </c>
    </row>
    <row r="807" spans="1:18" ht="15">
      <c r="A807" s="181" t="str">
        <f t="shared" si="28"/>
        <v>A</v>
      </c>
      <c r="B807" s="186" t="s">
        <v>121</v>
      </c>
      <c r="C807" s="186" t="s">
        <v>155</v>
      </c>
      <c r="D807" s="187">
        <f t="shared" si="29"/>
        <v>90200000</v>
      </c>
      <c r="E807" s="187">
        <f t="shared" si="29"/>
        <v>10215000</v>
      </c>
      <c r="F807" s="187">
        <f t="shared" si="29"/>
        <v>26360000</v>
      </c>
      <c r="G807" s="187">
        <f t="shared" si="29"/>
        <v>29395000</v>
      </c>
      <c r="H807" s="187">
        <f t="shared" si="29"/>
        <v>24230000</v>
      </c>
      <c r="I807" s="187">
        <v>0</v>
      </c>
      <c r="J807" s="187">
        <v>0</v>
      </c>
      <c r="K807" s="187">
        <v>0</v>
      </c>
      <c r="L807" s="187">
        <v>0</v>
      </c>
      <c r="M807" s="187">
        <v>0</v>
      </c>
      <c r="N807" s="187">
        <v>90200000</v>
      </c>
      <c r="O807" s="187">
        <v>10215000</v>
      </c>
      <c r="P807" s="187">
        <v>26360000</v>
      </c>
      <c r="Q807" s="187">
        <v>29395000</v>
      </c>
      <c r="R807" s="187">
        <v>24230000</v>
      </c>
    </row>
    <row r="808" spans="1:18" ht="30.75" thickBot="1">
      <c r="A808" s="181" t="str">
        <f t="shared" si="28"/>
        <v>A</v>
      </c>
      <c r="B808" s="182" t="s">
        <v>471</v>
      </c>
      <c r="C808" s="183" t="s">
        <v>472</v>
      </c>
      <c r="D808" s="184">
        <f t="shared" si="29"/>
        <v>144000000</v>
      </c>
      <c r="E808" s="184">
        <f t="shared" si="29"/>
        <v>14875000</v>
      </c>
      <c r="F808" s="184">
        <f t="shared" si="29"/>
        <v>33855000</v>
      </c>
      <c r="G808" s="184">
        <f t="shared" si="29"/>
        <v>38330000</v>
      </c>
      <c r="H808" s="184">
        <f t="shared" si="29"/>
        <v>56940000</v>
      </c>
      <c r="I808" s="184">
        <v>0</v>
      </c>
      <c r="J808" s="184">
        <v>0</v>
      </c>
      <c r="K808" s="184">
        <v>0</v>
      </c>
      <c r="L808" s="184">
        <v>0</v>
      </c>
      <c r="M808" s="184">
        <v>0</v>
      </c>
      <c r="N808" s="184">
        <v>144000000</v>
      </c>
      <c r="O808" s="184">
        <v>14875000</v>
      </c>
      <c r="P808" s="184">
        <v>33855000</v>
      </c>
      <c r="Q808" s="184">
        <v>38330000</v>
      </c>
      <c r="R808" s="184">
        <v>56940000</v>
      </c>
    </row>
    <row r="809" spans="1:18" ht="15.75" thickTop="1">
      <c r="A809" s="181" t="str">
        <f t="shared" si="28"/>
        <v>A</v>
      </c>
      <c r="B809" s="186" t="s">
        <v>121</v>
      </c>
      <c r="C809" s="186" t="s">
        <v>99</v>
      </c>
      <c r="D809" s="187">
        <f t="shared" si="29"/>
        <v>250000</v>
      </c>
      <c r="E809" s="187">
        <f t="shared" si="29"/>
        <v>60000</v>
      </c>
      <c r="F809" s="187">
        <f t="shared" si="29"/>
        <v>65000</v>
      </c>
      <c r="G809" s="187">
        <f t="shared" si="29"/>
        <v>65000</v>
      </c>
      <c r="H809" s="187">
        <f t="shared" si="29"/>
        <v>60000</v>
      </c>
      <c r="I809" s="187">
        <v>0</v>
      </c>
      <c r="J809" s="187">
        <v>0</v>
      </c>
      <c r="K809" s="187">
        <v>0</v>
      </c>
      <c r="L809" s="187">
        <v>0</v>
      </c>
      <c r="M809" s="187">
        <v>0</v>
      </c>
      <c r="N809" s="187">
        <v>250000</v>
      </c>
      <c r="O809" s="187">
        <v>60000</v>
      </c>
      <c r="P809" s="187">
        <v>65000</v>
      </c>
      <c r="Q809" s="187">
        <v>65000</v>
      </c>
      <c r="R809" s="187">
        <v>60000</v>
      </c>
    </row>
    <row r="810" spans="1:18" ht="15">
      <c r="A810" s="181" t="str">
        <f t="shared" si="28"/>
        <v>A</v>
      </c>
      <c r="B810" s="188" t="s">
        <v>121</v>
      </c>
      <c r="C810" s="188" t="s">
        <v>103</v>
      </c>
      <c r="D810" s="189">
        <f t="shared" si="29"/>
        <v>250000</v>
      </c>
      <c r="E810" s="189">
        <f t="shared" si="29"/>
        <v>60000</v>
      </c>
      <c r="F810" s="189">
        <f t="shared" si="29"/>
        <v>65000</v>
      </c>
      <c r="G810" s="189">
        <f t="shared" si="29"/>
        <v>65000</v>
      </c>
      <c r="H810" s="189">
        <f t="shared" si="29"/>
        <v>60000</v>
      </c>
      <c r="I810" s="189">
        <v>0</v>
      </c>
      <c r="J810" s="189">
        <v>0</v>
      </c>
      <c r="K810" s="189">
        <v>0</v>
      </c>
      <c r="L810" s="189">
        <v>0</v>
      </c>
      <c r="M810" s="189">
        <v>0</v>
      </c>
      <c r="N810" s="189">
        <v>250000</v>
      </c>
      <c r="O810" s="189">
        <v>60000</v>
      </c>
      <c r="P810" s="189">
        <v>65000</v>
      </c>
      <c r="Q810" s="189">
        <v>65000</v>
      </c>
      <c r="R810" s="189">
        <v>60000</v>
      </c>
    </row>
    <row r="811" spans="1:18" ht="15">
      <c r="A811" s="181" t="str">
        <f t="shared" si="28"/>
        <v>A</v>
      </c>
      <c r="B811" s="186" t="s">
        <v>121</v>
      </c>
      <c r="C811" s="186" t="s">
        <v>155</v>
      </c>
      <c r="D811" s="187">
        <f t="shared" si="29"/>
        <v>143750000</v>
      </c>
      <c r="E811" s="187">
        <f t="shared" si="29"/>
        <v>14815000</v>
      </c>
      <c r="F811" s="187">
        <f t="shared" si="29"/>
        <v>33790000</v>
      </c>
      <c r="G811" s="187">
        <f t="shared" si="29"/>
        <v>38265000</v>
      </c>
      <c r="H811" s="187">
        <f t="shared" si="29"/>
        <v>56880000</v>
      </c>
      <c r="I811" s="187">
        <v>0</v>
      </c>
      <c r="J811" s="187">
        <v>0</v>
      </c>
      <c r="K811" s="187">
        <v>0</v>
      </c>
      <c r="L811" s="187">
        <v>0</v>
      </c>
      <c r="M811" s="187">
        <v>0</v>
      </c>
      <c r="N811" s="187">
        <v>143750000</v>
      </c>
      <c r="O811" s="187">
        <v>14815000</v>
      </c>
      <c r="P811" s="187">
        <v>33790000</v>
      </c>
      <c r="Q811" s="187">
        <v>38265000</v>
      </c>
      <c r="R811" s="187">
        <v>56880000</v>
      </c>
    </row>
    <row r="812" spans="1:18" ht="45.75" thickBot="1">
      <c r="A812" s="181" t="str">
        <f t="shared" si="28"/>
        <v>A</v>
      </c>
      <c r="B812" s="182" t="s">
        <v>473</v>
      </c>
      <c r="C812" s="183" t="s">
        <v>474</v>
      </c>
      <c r="D812" s="184">
        <f t="shared" si="29"/>
        <v>33900000</v>
      </c>
      <c r="E812" s="184">
        <f t="shared" si="29"/>
        <v>500000</v>
      </c>
      <c r="F812" s="184">
        <f t="shared" si="29"/>
        <v>8500000</v>
      </c>
      <c r="G812" s="184">
        <f t="shared" si="29"/>
        <v>12500000</v>
      </c>
      <c r="H812" s="184">
        <f t="shared" si="29"/>
        <v>12400000</v>
      </c>
      <c r="I812" s="184">
        <v>0</v>
      </c>
      <c r="J812" s="184">
        <v>0</v>
      </c>
      <c r="K812" s="184">
        <v>0</v>
      </c>
      <c r="L812" s="184">
        <v>0</v>
      </c>
      <c r="M812" s="184">
        <v>0</v>
      </c>
      <c r="N812" s="184">
        <v>33900000</v>
      </c>
      <c r="O812" s="184">
        <v>500000</v>
      </c>
      <c r="P812" s="184">
        <v>8500000</v>
      </c>
      <c r="Q812" s="184">
        <v>12500000</v>
      </c>
      <c r="R812" s="184">
        <v>12400000</v>
      </c>
    </row>
    <row r="813" spans="1:18" ht="15.75" hidden="1" thickTop="1">
      <c r="A813" s="181" t="str">
        <f t="shared" si="28"/>
        <v>B</v>
      </c>
      <c r="B813" s="186" t="s">
        <v>121</v>
      </c>
      <c r="C813" s="186" t="s">
        <v>99</v>
      </c>
      <c r="D813" s="187">
        <f t="shared" si="29"/>
        <v>0</v>
      </c>
      <c r="E813" s="187">
        <f t="shared" si="29"/>
        <v>0</v>
      </c>
      <c r="F813" s="187">
        <f t="shared" si="29"/>
        <v>0</v>
      </c>
      <c r="G813" s="187">
        <f t="shared" si="29"/>
        <v>0</v>
      </c>
      <c r="H813" s="187">
        <f t="shared" si="29"/>
        <v>0</v>
      </c>
      <c r="I813" s="187">
        <v>0</v>
      </c>
      <c r="J813" s="187">
        <v>0</v>
      </c>
      <c r="K813" s="187">
        <v>0</v>
      </c>
      <c r="L813" s="187">
        <v>0</v>
      </c>
      <c r="M813" s="187">
        <v>0</v>
      </c>
      <c r="N813" s="187">
        <v>0</v>
      </c>
      <c r="O813" s="187">
        <v>0</v>
      </c>
      <c r="P813" s="187">
        <v>0</v>
      </c>
      <c r="Q813" s="187">
        <v>0</v>
      </c>
      <c r="R813" s="187">
        <v>0</v>
      </c>
    </row>
    <row r="814" spans="1:18" ht="15.75" hidden="1" thickTop="1">
      <c r="A814" s="181" t="str">
        <f t="shared" si="28"/>
        <v>B</v>
      </c>
      <c r="B814" s="188" t="s">
        <v>121</v>
      </c>
      <c r="C814" s="188" t="s">
        <v>103</v>
      </c>
      <c r="D814" s="189">
        <f t="shared" si="29"/>
        <v>0</v>
      </c>
      <c r="E814" s="189">
        <f t="shared" si="29"/>
        <v>0</v>
      </c>
      <c r="F814" s="189">
        <f t="shared" si="29"/>
        <v>0</v>
      </c>
      <c r="G814" s="189">
        <f t="shared" si="29"/>
        <v>0</v>
      </c>
      <c r="H814" s="189">
        <f t="shared" si="29"/>
        <v>0</v>
      </c>
      <c r="I814" s="189">
        <v>0</v>
      </c>
      <c r="J814" s="189">
        <v>0</v>
      </c>
      <c r="K814" s="189">
        <v>0</v>
      </c>
      <c r="L814" s="189">
        <v>0</v>
      </c>
      <c r="M814" s="189">
        <v>0</v>
      </c>
      <c r="N814" s="189">
        <v>0</v>
      </c>
      <c r="O814" s="189">
        <v>0</v>
      </c>
      <c r="P814" s="189">
        <v>0</v>
      </c>
      <c r="Q814" s="189">
        <v>0</v>
      </c>
      <c r="R814" s="189">
        <v>0</v>
      </c>
    </row>
    <row r="815" spans="1:18" ht="15.75" thickTop="1">
      <c r="A815" s="181" t="str">
        <f t="shared" si="28"/>
        <v>A</v>
      </c>
      <c r="B815" s="186" t="s">
        <v>121</v>
      </c>
      <c r="C815" s="186" t="s">
        <v>155</v>
      </c>
      <c r="D815" s="187">
        <f t="shared" si="29"/>
        <v>33900000</v>
      </c>
      <c r="E815" s="187">
        <f t="shared" si="29"/>
        <v>500000</v>
      </c>
      <c r="F815" s="187">
        <f t="shared" si="29"/>
        <v>8500000</v>
      </c>
      <c r="G815" s="187">
        <f t="shared" si="29"/>
        <v>12500000</v>
      </c>
      <c r="H815" s="187">
        <f t="shared" si="29"/>
        <v>12400000</v>
      </c>
      <c r="I815" s="187">
        <v>0</v>
      </c>
      <c r="J815" s="187">
        <v>0</v>
      </c>
      <c r="K815" s="187">
        <v>0</v>
      </c>
      <c r="L815" s="187">
        <v>0</v>
      </c>
      <c r="M815" s="187">
        <v>0</v>
      </c>
      <c r="N815" s="187">
        <v>33900000</v>
      </c>
      <c r="O815" s="187">
        <v>500000</v>
      </c>
      <c r="P815" s="187">
        <v>8500000</v>
      </c>
      <c r="Q815" s="187">
        <v>12500000</v>
      </c>
      <c r="R815" s="187">
        <v>12400000</v>
      </c>
    </row>
    <row r="816" spans="1:18" ht="30.75" thickBot="1">
      <c r="A816" s="181" t="str">
        <f t="shared" si="28"/>
        <v>A</v>
      </c>
      <c r="B816" s="182" t="s">
        <v>475</v>
      </c>
      <c r="C816" s="183" t="s">
        <v>476</v>
      </c>
      <c r="D816" s="184">
        <f t="shared" si="29"/>
        <v>66300000</v>
      </c>
      <c r="E816" s="184">
        <f t="shared" si="29"/>
        <v>2425000</v>
      </c>
      <c r="F816" s="184">
        <f t="shared" si="29"/>
        <v>16905000</v>
      </c>
      <c r="G816" s="184">
        <f t="shared" si="29"/>
        <v>16905000</v>
      </c>
      <c r="H816" s="184">
        <f t="shared" si="29"/>
        <v>30065000</v>
      </c>
      <c r="I816" s="184">
        <v>0</v>
      </c>
      <c r="J816" s="184">
        <v>0</v>
      </c>
      <c r="K816" s="184">
        <v>0</v>
      </c>
      <c r="L816" s="184">
        <v>0</v>
      </c>
      <c r="M816" s="184">
        <v>0</v>
      </c>
      <c r="N816" s="184">
        <v>66300000</v>
      </c>
      <c r="O816" s="184">
        <v>2425000</v>
      </c>
      <c r="P816" s="184">
        <v>16905000</v>
      </c>
      <c r="Q816" s="184">
        <v>16905000</v>
      </c>
      <c r="R816" s="184">
        <v>30065000</v>
      </c>
    </row>
    <row r="817" spans="1:18" ht="15.75" hidden="1" thickTop="1">
      <c r="A817" s="181" t="str">
        <f t="shared" si="28"/>
        <v>B</v>
      </c>
      <c r="B817" s="186" t="s">
        <v>121</v>
      </c>
      <c r="C817" s="186" t="s">
        <v>99</v>
      </c>
      <c r="D817" s="187">
        <f t="shared" si="29"/>
        <v>0</v>
      </c>
      <c r="E817" s="187">
        <f t="shared" si="29"/>
        <v>0</v>
      </c>
      <c r="F817" s="187">
        <f t="shared" si="29"/>
        <v>0</v>
      </c>
      <c r="G817" s="187">
        <f t="shared" si="29"/>
        <v>0</v>
      </c>
      <c r="H817" s="187">
        <f t="shared" si="29"/>
        <v>0</v>
      </c>
      <c r="I817" s="187">
        <v>0</v>
      </c>
      <c r="J817" s="187">
        <v>0</v>
      </c>
      <c r="K817" s="187">
        <v>0</v>
      </c>
      <c r="L817" s="187">
        <v>0</v>
      </c>
      <c r="M817" s="187">
        <v>0</v>
      </c>
      <c r="N817" s="187">
        <v>0</v>
      </c>
      <c r="O817" s="187">
        <v>0</v>
      </c>
      <c r="P817" s="187">
        <v>0</v>
      </c>
      <c r="Q817" s="187">
        <v>0</v>
      </c>
      <c r="R817" s="187">
        <v>0</v>
      </c>
    </row>
    <row r="818" spans="1:18" ht="15.75" hidden="1" thickTop="1">
      <c r="A818" s="181" t="str">
        <f t="shared" si="28"/>
        <v>B</v>
      </c>
      <c r="B818" s="188" t="s">
        <v>121</v>
      </c>
      <c r="C818" s="188" t="s">
        <v>103</v>
      </c>
      <c r="D818" s="189">
        <f t="shared" si="29"/>
        <v>0</v>
      </c>
      <c r="E818" s="189">
        <f t="shared" si="29"/>
        <v>0</v>
      </c>
      <c r="F818" s="189">
        <f t="shared" si="29"/>
        <v>0</v>
      </c>
      <c r="G818" s="189">
        <f t="shared" si="29"/>
        <v>0</v>
      </c>
      <c r="H818" s="189">
        <f t="shared" si="29"/>
        <v>0</v>
      </c>
      <c r="I818" s="189">
        <v>0</v>
      </c>
      <c r="J818" s="189">
        <v>0</v>
      </c>
      <c r="K818" s="189">
        <v>0</v>
      </c>
      <c r="L818" s="189">
        <v>0</v>
      </c>
      <c r="M818" s="189">
        <v>0</v>
      </c>
      <c r="N818" s="189">
        <v>0</v>
      </c>
      <c r="O818" s="189">
        <v>0</v>
      </c>
      <c r="P818" s="189">
        <v>0</v>
      </c>
      <c r="Q818" s="189">
        <v>0</v>
      </c>
      <c r="R818" s="189">
        <v>0</v>
      </c>
    </row>
    <row r="819" spans="1:18" ht="15.75" thickTop="1">
      <c r="A819" s="181" t="str">
        <f t="shared" si="28"/>
        <v>A</v>
      </c>
      <c r="B819" s="186" t="s">
        <v>121</v>
      </c>
      <c r="C819" s="186" t="s">
        <v>155</v>
      </c>
      <c r="D819" s="187">
        <f t="shared" si="29"/>
        <v>66300000</v>
      </c>
      <c r="E819" s="187">
        <f t="shared" si="29"/>
        <v>2425000</v>
      </c>
      <c r="F819" s="187">
        <f t="shared" si="29"/>
        <v>16905000</v>
      </c>
      <c r="G819" s="187">
        <f t="shared" si="29"/>
        <v>16905000</v>
      </c>
      <c r="H819" s="187">
        <f t="shared" si="29"/>
        <v>30065000</v>
      </c>
      <c r="I819" s="187">
        <v>0</v>
      </c>
      <c r="J819" s="187">
        <v>0</v>
      </c>
      <c r="K819" s="187">
        <v>0</v>
      </c>
      <c r="L819" s="187">
        <v>0</v>
      </c>
      <c r="M819" s="187">
        <v>0</v>
      </c>
      <c r="N819" s="187">
        <v>66300000</v>
      </c>
      <c r="O819" s="187">
        <v>2425000</v>
      </c>
      <c r="P819" s="187">
        <v>16905000</v>
      </c>
      <c r="Q819" s="187">
        <v>16905000</v>
      </c>
      <c r="R819" s="187">
        <v>30065000</v>
      </c>
    </row>
    <row r="820" spans="1:18" ht="45.75" thickBot="1">
      <c r="A820" s="181" t="str">
        <f t="shared" si="28"/>
        <v>A</v>
      </c>
      <c r="B820" s="182" t="s">
        <v>477</v>
      </c>
      <c r="C820" s="183" t="s">
        <v>478</v>
      </c>
      <c r="D820" s="184">
        <f t="shared" si="29"/>
        <v>59000000</v>
      </c>
      <c r="E820" s="184">
        <f t="shared" si="29"/>
        <v>8470000</v>
      </c>
      <c r="F820" s="184">
        <f t="shared" si="29"/>
        <v>18445000</v>
      </c>
      <c r="G820" s="184">
        <f t="shared" si="29"/>
        <v>21725000</v>
      </c>
      <c r="H820" s="184">
        <f t="shared" si="29"/>
        <v>10360000</v>
      </c>
      <c r="I820" s="184">
        <v>0</v>
      </c>
      <c r="J820" s="184">
        <v>0</v>
      </c>
      <c r="K820" s="184">
        <v>0</v>
      </c>
      <c r="L820" s="184">
        <v>0</v>
      </c>
      <c r="M820" s="184">
        <v>0</v>
      </c>
      <c r="N820" s="184">
        <v>59000000</v>
      </c>
      <c r="O820" s="184">
        <v>8470000</v>
      </c>
      <c r="P820" s="184">
        <v>18445000</v>
      </c>
      <c r="Q820" s="184">
        <v>21725000</v>
      </c>
      <c r="R820" s="184">
        <v>10360000</v>
      </c>
    </row>
    <row r="821" spans="1:18" ht="15.75" hidden="1" thickTop="1">
      <c r="A821" s="181" t="str">
        <f t="shared" si="28"/>
        <v>B</v>
      </c>
      <c r="B821" s="186" t="s">
        <v>121</v>
      </c>
      <c r="C821" s="186" t="s">
        <v>99</v>
      </c>
      <c r="D821" s="187">
        <f t="shared" si="29"/>
        <v>0</v>
      </c>
      <c r="E821" s="187">
        <f t="shared" si="29"/>
        <v>0</v>
      </c>
      <c r="F821" s="187">
        <f t="shared" si="29"/>
        <v>0</v>
      </c>
      <c r="G821" s="187">
        <f t="shared" si="29"/>
        <v>0</v>
      </c>
      <c r="H821" s="187">
        <f t="shared" si="29"/>
        <v>0</v>
      </c>
      <c r="I821" s="187">
        <v>0</v>
      </c>
      <c r="J821" s="187">
        <v>0</v>
      </c>
      <c r="K821" s="187">
        <v>0</v>
      </c>
      <c r="L821" s="187">
        <v>0</v>
      </c>
      <c r="M821" s="187">
        <v>0</v>
      </c>
      <c r="N821" s="187">
        <v>0</v>
      </c>
      <c r="O821" s="187">
        <v>0</v>
      </c>
      <c r="P821" s="187">
        <v>0</v>
      </c>
      <c r="Q821" s="187">
        <v>0</v>
      </c>
      <c r="R821" s="187">
        <v>0</v>
      </c>
    </row>
    <row r="822" spans="1:18" ht="15.75" hidden="1" thickTop="1">
      <c r="A822" s="181" t="str">
        <f t="shared" si="28"/>
        <v>B</v>
      </c>
      <c r="B822" s="188" t="s">
        <v>121</v>
      </c>
      <c r="C822" s="188" t="s">
        <v>103</v>
      </c>
      <c r="D822" s="189">
        <f t="shared" si="29"/>
        <v>0</v>
      </c>
      <c r="E822" s="189">
        <f t="shared" si="29"/>
        <v>0</v>
      </c>
      <c r="F822" s="189">
        <f t="shared" si="29"/>
        <v>0</v>
      </c>
      <c r="G822" s="189">
        <f t="shared" si="29"/>
        <v>0</v>
      </c>
      <c r="H822" s="189">
        <f t="shared" si="29"/>
        <v>0</v>
      </c>
      <c r="I822" s="189">
        <v>0</v>
      </c>
      <c r="J822" s="189">
        <v>0</v>
      </c>
      <c r="K822" s="189">
        <v>0</v>
      </c>
      <c r="L822" s="189">
        <v>0</v>
      </c>
      <c r="M822" s="189">
        <v>0</v>
      </c>
      <c r="N822" s="189">
        <v>0</v>
      </c>
      <c r="O822" s="189">
        <v>0</v>
      </c>
      <c r="P822" s="189">
        <v>0</v>
      </c>
      <c r="Q822" s="189">
        <v>0</v>
      </c>
      <c r="R822" s="189">
        <v>0</v>
      </c>
    </row>
    <row r="823" spans="1:18" ht="15.75" thickTop="1">
      <c r="A823" s="181" t="str">
        <f t="shared" si="28"/>
        <v>A</v>
      </c>
      <c r="B823" s="186" t="s">
        <v>121</v>
      </c>
      <c r="C823" s="186" t="s">
        <v>155</v>
      </c>
      <c r="D823" s="187">
        <f t="shared" si="29"/>
        <v>59000000</v>
      </c>
      <c r="E823" s="187">
        <f t="shared" si="29"/>
        <v>8470000</v>
      </c>
      <c r="F823" s="187">
        <f t="shared" si="29"/>
        <v>18445000</v>
      </c>
      <c r="G823" s="187">
        <f t="shared" si="29"/>
        <v>21725000</v>
      </c>
      <c r="H823" s="187">
        <f t="shared" si="29"/>
        <v>10360000</v>
      </c>
      <c r="I823" s="187">
        <v>0</v>
      </c>
      <c r="J823" s="187">
        <v>0</v>
      </c>
      <c r="K823" s="187">
        <v>0</v>
      </c>
      <c r="L823" s="187">
        <v>0</v>
      </c>
      <c r="M823" s="187">
        <v>0</v>
      </c>
      <c r="N823" s="187">
        <v>59000000</v>
      </c>
      <c r="O823" s="187">
        <v>8470000</v>
      </c>
      <c r="P823" s="187">
        <v>18445000</v>
      </c>
      <c r="Q823" s="187">
        <v>21725000</v>
      </c>
      <c r="R823" s="187">
        <v>10360000</v>
      </c>
    </row>
    <row r="824" spans="1:18" ht="30.75" thickBot="1">
      <c r="A824" s="181" t="str">
        <f t="shared" si="28"/>
        <v>A</v>
      </c>
      <c r="B824" s="182" t="s">
        <v>479</v>
      </c>
      <c r="C824" s="183" t="s">
        <v>480</v>
      </c>
      <c r="D824" s="184">
        <f t="shared" si="29"/>
        <v>6000000</v>
      </c>
      <c r="E824" s="184">
        <f t="shared" si="29"/>
        <v>0</v>
      </c>
      <c r="F824" s="184">
        <f t="shared" si="29"/>
        <v>0</v>
      </c>
      <c r="G824" s="184">
        <f t="shared" si="29"/>
        <v>0</v>
      </c>
      <c r="H824" s="184">
        <f t="shared" si="29"/>
        <v>6000000</v>
      </c>
      <c r="I824" s="184">
        <v>0</v>
      </c>
      <c r="J824" s="184">
        <v>0</v>
      </c>
      <c r="K824" s="184">
        <v>0</v>
      </c>
      <c r="L824" s="184">
        <v>0</v>
      </c>
      <c r="M824" s="184">
        <v>0</v>
      </c>
      <c r="N824" s="184">
        <v>6000000</v>
      </c>
      <c r="O824" s="184">
        <v>0</v>
      </c>
      <c r="P824" s="184">
        <v>0</v>
      </c>
      <c r="Q824" s="184">
        <v>0</v>
      </c>
      <c r="R824" s="184">
        <v>6000000</v>
      </c>
    </row>
    <row r="825" spans="1:18" ht="15.75" hidden="1" thickTop="1">
      <c r="A825" s="181" t="str">
        <f t="shared" si="28"/>
        <v>B</v>
      </c>
      <c r="B825" s="186" t="s">
        <v>121</v>
      </c>
      <c r="C825" s="186" t="s">
        <v>99</v>
      </c>
      <c r="D825" s="187">
        <f t="shared" si="29"/>
        <v>0</v>
      </c>
      <c r="E825" s="187">
        <f t="shared" si="29"/>
        <v>0</v>
      </c>
      <c r="F825" s="187">
        <f t="shared" si="29"/>
        <v>0</v>
      </c>
      <c r="G825" s="187">
        <f t="shared" si="29"/>
        <v>0</v>
      </c>
      <c r="H825" s="187">
        <f t="shared" si="29"/>
        <v>0</v>
      </c>
      <c r="I825" s="187">
        <v>0</v>
      </c>
      <c r="J825" s="187">
        <v>0</v>
      </c>
      <c r="K825" s="187">
        <v>0</v>
      </c>
      <c r="L825" s="187">
        <v>0</v>
      </c>
      <c r="M825" s="187">
        <v>0</v>
      </c>
      <c r="N825" s="187">
        <v>0</v>
      </c>
      <c r="O825" s="187">
        <v>0</v>
      </c>
      <c r="P825" s="187">
        <v>0</v>
      </c>
      <c r="Q825" s="187">
        <v>0</v>
      </c>
      <c r="R825" s="187">
        <v>0</v>
      </c>
    </row>
    <row r="826" spans="1:18" ht="15.75" hidden="1" thickTop="1">
      <c r="A826" s="181" t="str">
        <f t="shared" si="28"/>
        <v>B</v>
      </c>
      <c r="B826" s="188" t="s">
        <v>121</v>
      </c>
      <c r="C826" s="188" t="s">
        <v>103</v>
      </c>
      <c r="D826" s="189">
        <f t="shared" si="29"/>
        <v>0</v>
      </c>
      <c r="E826" s="189">
        <f t="shared" si="29"/>
        <v>0</v>
      </c>
      <c r="F826" s="189">
        <f t="shared" si="29"/>
        <v>0</v>
      </c>
      <c r="G826" s="189">
        <f t="shared" si="29"/>
        <v>0</v>
      </c>
      <c r="H826" s="189">
        <f t="shared" si="29"/>
        <v>0</v>
      </c>
      <c r="I826" s="189">
        <v>0</v>
      </c>
      <c r="J826" s="189">
        <v>0</v>
      </c>
      <c r="K826" s="189">
        <v>0</v>
      </c>
      <c r="L826" s="189">
        <v>0</v>
      </c>
      <c r="M826" s="189">
        <v>0</v>
      </c>
      <c r="N826" s="189">
        <v>0</v>
      </c>
      <c r="O826" s="189">
        <v>0</v>
      </c>
      <c r="P826" s="189">
        <v>0</v>
      </c>
      <c r="Q826" s="189">
        <v>0</v>
      </c>
      <c r="R826" s="189">
        <v>0</v>
      </c>
    </row>
    <row r="827" spans="1:18" ht="15.75" thickTop="1">
      <c r="A827" s="181" t="str">
        <f t="shared" si="28"/>
        <v>A</v>
      </c>
      <c r="B827" s="186" t="s">
        <v>121</v>
      </c>
      <c r="C827" s="186" t="s">
        <v>155</v>
      </c>
      <c r="D827" s="187">
        <f t="shared" si="29"/>
        <v>6000000</v>
      </c>
      <c r="E827" s="187">
        <f t="shared" si="29"/>
        <v>0</v>
      </c>
      <c r="F827" s="187">
        <f t="shared" si="29"/>
        <v>0</v>
      </c>
      <c r="G827" s="187">
        <f t="shared" si="29"/>
        <v>0</v>
      </c>
      <c r="H827" s="187">
        <f t="shared" si="29"/>
        <v>6000000</v>
      </c>
      <c r="I827" s="187">
        <v>0</v>
      </c>
      <c r="J827" s="187">
        <v>0</v>
      </c>
      <c r="K827" s="187">
        <v>0</v>
      </c>
      <c r="L827" s="187">
        <v>0</v>
      </c>
      <c r="M827" s="187">
        <v>0</v>
      </c>
      <c r="N827" s="187">
        <v>6000000</v>
      </c>
      <c r="O827" s="187">
        <v>0</v>
      </c>
      <c r="P827" s="187">
        <v>0</v>
      </c>
      <c r="Q827" s="187">
        <v>0</v>
      </c>
      <c r="R827" s="187">
        <v>6000000</v>
      </c>
    </row>
    <row r="828" spans="1:18" ht="15.75" thickBot="1">
      <c r="A828" s="181" t="str">
        <f t="shared" si="28"/>
        <v>A</v>
      </c>
      <c r="B828" s="182" t="s">
        <v>481</v>
      </c>
      <c r="C828" s="183" t="s">
        <v>482</v>
      </c>
      <c r="D828" s="184">
        <f t="shared" si="29"/>
        <v>7500000</v>
      </c>
      <c r="E828" s="184">
        <f t="shared" si="29"/>
        <v>0</v>
      </c>
      <c r="F828" s="184">
        <f t="shared" si="29"/>
        <v>0</v>
      </c>
      <c r="G828" s="184">
        <f t="shared" si="29"/>
        <v>0</v>
      </c>
      <c r="H828" s="184">
        <f t="shared" si="29"/>
        <v>7500000</v>
      </c>
      <c r="I828" s="184">
        <v>0</v>
      </c>
      <c r="J828" s="184">
        <v>0</v>
      </c>
      <c r="K828" s="184">
        <v>0</v>
      </c>
      <c r="L828" s="184">
        <v>0</v>
      </c>
      <c r="M828" s="184">
        <v>0</v>
      </c>
      <c r="N828" s="184">
        <v>7500000</v>
      </c>
      <c r="O828" s="184">
        <v>0</v>
      </c>
      <c r="P828" s="184">
        <v>0</v>
      </c>
      <c r="Q828" s="184">
        <v>0</v>
      </c>
      <c r="R828" s="184">
        <v>7500000</v>
      </c>
    </row>
    <row r="829" spans="1:18" ht="15.75" thickTop="1">
      <c r="A829" s="181" t="str">
        <f t="shared" si="28"/>
        <v>A</v>
      </c>
      <c r="B829" s="186" t="s">
        <v>121</v>
      </c>
      <c r="C829" s="186" t="s">
        <v>155</v>
      </c>
      <c r="D829" s="187">
        <f t="shared" si="29"/>
        <v>7500000</v>
      </c>
      <c r="E829" s="187">
        <f t="shared" si="29"/>
        <v>0</v>
      </c>
      <c r="F829" s="187">
        <f t="shared" si="29"/>
        <v>0</v>
      </c>
      <c r="G829" s="187">
        <f t="shared" si="29"/>
        <v>0</v>
      </c>
      <c r="H829" s="187">
        <f t="shared" si="29"/>
        <v>7500000</v>
      </c>
      <c r="I829" s="187">
        <v>0</v>
      </c>
      <c r="J829" s="187">
        <v>0</v>
      </c>
      <c r="K829" s="187">
        <v>0</v>
      </c>
      <c r="L829" s="187">
        <v>0</v>
      </c>
      <c r="M829" s="187">
        <v>0</v>
      </c>
      <c r="N829" s="187">
        <v>7500000</v>
      </c>
      <c r="O829" s="187">
        <v>0</v>
      </c>
      <c r="P829" s="187">
        <v>0</v>
      </c>
      <c r="Q829" s="187">
        <v>0</v>
      </c>
      <c r="R829" s="187">
        <v>7500000</v>
      </c>
    </row>
    <row r="830" spans="1:18" ht="45.75" hidden="1" thickBot="1">
      <c r="A830" s="181" t="str">
        <f t="shared" si="28"/>
        <v>B</v>
      </c>
      <c r="B830" s="182" t="s">
        <v>483</v>
      </c>
      <c r="C830" s="183" t="s">
        <v>484</v>
      </c>
      <c r="D830" s="184">
        <f t="shared" si="29"/>
        <v>0</v>
      </c>
      <c r="E830" s="184">
        <f t="shared" si="29"/>
        <v>0</v>
      </c>
      <c r="F830" s="184">
        <f t="shared" si="29"/>
        <v>0</v>
      </c>
      <c r="G830" s="184">
        <f t="shared" si="29"/>
        <v>0</v>
      </c>
      <c r="H830" s="184">
        <f t="shared" si="29"/>
        <v>0</v>
      </c>
      <c r="I830" s="184">
        <v>0</v>
      </c>
      <c r="J830" s="184">
        <v>0</v>
      </c>
      <c r="K830" s="184">
        <v>0</v>
      </c>
      <c r="L830" s="184">
        <v>0</v>
      </c>
      <c r="M830" s="184">
        <v>0</v>
      </c>
      <c r="N830" s="184">
        <v>0</v>
      </c>
      <c r="O830" s="184">
        <v>0</v>
      </c>
      <c r="P830" s="184">
        <v>0</v>
      </c>
      <c r="Q830" s="184">
        <v>0</v>
      </c>
      <c r="R830" s="184">
        <v>0</v>
      </c>
    </row>
    <row r="831" spans="1:18" ht="15" hidden="1">
      <c r="A831" s="181" t="str">
        <f t="shared" si="28"/>
        <v>B</v>
      </c>
      <c r="B831" s="186" t="s">
        <v>121</v>
      </c>
      <c r="C831" s="186" t="s">
        <v>99</v>
      </c>
      <c r="D831" s="187">
        <f t="shared" si="29"/>
        <v>0</v>
      </c>
      <c r="E831" s="187">
        <f t="shared" si="29"/>
        <v>0</v>
      </c>
      <c r="F831" s="187">
        <f t="shared" si="29"/>
        <v>0</v>
      </c>
      <c r="G831" s="187">
        <f t="shared" si="29"/>
        <v>0</v>
      </c>
      <c r="H831" s="187">
        <f t="shared" si="29"/>
        <v>0</v>
      </c>
      <c r="I831" s="187">
        <v>0</v>
      </c>
      <c r="J831" s="187">
        <v>0</v>
      </c>
      <c r="K831" s="187">
        <v>0</v>
      </c>
      <c r="L831" s="187">
        <v>0</v>
      </c>
      <c r="M831" s="187">
        <v>0</v>
      </c>
      <c r="N831" s="187">
        <v>0</v>
      </c>
      <c r="O831" s="187">
        <v>0</v>
      </c>
      <c r="P831" s="187">
        <v>0</v>
      </c>
      <c r="Q831" s="187">
        <v>0</v>
      </c>
      <c r="R831" s="187">
        <v>0</v>
      </c>
    </row>
    <row r="832" spans="1:18" ht="15" hidden="1">
      <c r="A832" s="181" t="str">
        <f t="shared" si="28"/>
        <v>B</v>
      </c>
      <c r="B832" s="188" t="s">
        <v>121</v>
      </c>
      <c r="C832" s="188" t="s">
        <v>103</v>
      </c>
      <c r="D832" s="189">
        <f t="shared" si="29"/>
        <v>0</v>
      </c>
      <c r="E832" s="189">
        <f t="shared" si="29"/>
        <v>0</v>
      </c>
      <c r="F832" s="189">
        <f t="shared" si="29"/>
        <v>0</v>
      </c>
      <c r="G832" s="189">
        <f t="shared" si="29"/>
        <v>0</v>
      </c>
      <c r="H832" s="189">
        <f t="shared" si="29"/>
        <v>0</v>
      </c>
      <c r="I832" s="189">
        <v>0</v>
      </c>
      <c r="J832" s="189">
        <v>0</v>
      </c>
      <c r="K832" s="189">
        <v>0</v>
      </c>
      <c r="L832" s="189">
        <v>0</v>
      </c>
      <c r="M832" s="189">
        <v>0</v>
      </c>
      <c r="N832" s="189">
        <v>0</v>
      </c>
      <c r="O832" s="189">
        <v>0</v>
      </c>
      <c r="P832" s="189">
        <v>0</v>
      </c>
      <c r="Q832" s="189">
        <v>0</v>
      </c>
      <c r="R832" s="189">
        <v>0</v>
      </c>
    </row>
    <row r="833" spans="1:18" ht="15" hidden="1">
      <c r="A833" s="181" t="str">
        <f t="shared" si="28"/>
        <v>B</v>
      </c>
      <c r="B833" s="186" t="s">
        <v>121</v>
      </c>
      <c r="C833" s="186" t="s">
        <v>155</v>
      </c>
      <c r="D833" s="187">
        <f t="shared" si="29"/>
        <v>0</v>
      </c>
      <c r="E833" s="187">
        <f t="shared" si="29"/>
        <v>0</v>
      </c>
      <c r="F833" s="187">
        <f t="shared" si="29"/>
        <v>0</v>
      </c>
      <c r="G833" s="187">
        <f t="shared" si="29"/>
        <v>0</v>
      </c>
      <c r="H833" s="187">
        <f t="shared" si="29"/>
        <v>0</v>
      </c>
      <c r="I833" s="187">
        <v>0</v>
      </c>
      <c r="J833" s="187">
        <v>0</v>
      </c>
      <c r="K833" s="187">
        <v>0</v>
      </c>
      <c r="L833" s="187">
        <v>0</v>
      </c>
      <c r="M833" s="187">
        <v>0</v>
      </c>
      <c r="N833" s="187">
        <v>0</v>
      </c>
      <c r="O833" s="187">
        <v>0</v>
      </c>
      <c r="P833" s="187">
        <v>0</v>
      </c>
      <c r="Q833" s="187">
        <v>0</v>
      </c>
      <c r="R833" s="187">
        <v>0</v>
      </c>
    </row>
    <row r="834" spans="1:18" ht="30.75" hidden="1" thickBot="1">
      <c r="A834" s="181" t="str">
        <f t="shared" si="28"/>
        <v>B</v>
      </c>
      <c r="B834" s="182" t="s">
        <v>485</v>
      </c>
      <c r="C834" s="183" t="s">
        <v>486</v>
      </c>
      <c r="D834" s="184">
        <f t="shared" si="29"/>
        <v>0</v>
      </c>
      <c r="E834" s="184">
        <f t="shared" si="29"/>
        <v>0</v>
      </c>
      <c r="F834" s="184">
        <f t="shared" si="29"/>
        <v>0</v>
      </c>
      <c r="G834" s="184">
        <f t="shared" si="29"/>
        <v>0</v>
      </c>
      <c r="H834" s="184">
        <f t="shared" si="29"/>
        <v>0</v>
      </c>
      <c r="I834" s="184">
        <v>0</v>
      </c>
      <c r="J834" s="184">
        <v>0</v>
      </c>
      <c r="K834" s="184">
        <v>0</v>
      </c>
      <c r="L834" s="184">
        <v>0</v>
      </c>
      <c r="M834" s="184">
        <v>0</v>
      </c>
      <c r="N834" s="184">
        <v>0</v>
      </c>
      <c r="O834" s="184">
        <v>0</v>
      </c>
      <c r="P834" s="184">
        <v>0</v>
      </c>
      <c r="Q834" s="184">
        <v>0</v>
      </c>
      <c r="R834" s="184">
        <v>0</v>
      </c>
    </row>
    <row r="835" spans="1:18" ht="15" hidden="1">
      <c r="A835" s="181" t="str">
        <f t="shared" si="28"/>
        <v>B</v>
      </c>
      <c r="B835" s="186" t="s">
        <v>121</v>
      </c>
      <c r="C835" s="186" t="s">
        <v>99</v>
      </c>
      <c r="D835" s="187">
        <f t="shared" ref="D835:H885" si="30">I835+N835</f>
        <v>0</v>
      </c>
      <c r="E835" s="187">
        <f t="shared" si="30"/>
        <v>0</v>
      </c>
      <c r="F835" s="187">
        <f t="shared" si="30"/>
        <v>0</v>
      </c>
      <c r="G835" s="187">
        <f t="shared" si="30"/>
        <v>0</v>
      </c>
      <c r="H835" s="187">
        <f t="shared" si="30"/>
        <v>0</v>
      </c>
      <c r="I835" s="187">
        <v>0</v>
      </c>
      <c r="J835" s="187">
        <v>0</v>
      </c>
      <c r="K835" s="187">
        <v>0</v>
      </c>
      <c r="L835" s="187">
        <v>0</v>
      </c>
      <c r="M835" s="187">
        <v>0</v>
      </c>
      <c r="N835" s="187">
        <v>0</v>
      </c>
      <c r="O835" s="187">
        <v>0</v>
      </c>
      <c r="P835" s="187">
        <v>0</v>
      </c>
      <c r="Q835" s="187">
        <v>0</v>
      </c>
      <c r="R835" s="187">
        <v>0</v>
      </c>
    </row>
    <row r="836" spans="1:18" ht="15" hidden="1">
      <c r="A836" s="181" t="str">
        <f t="shared" si="28"/>
        <v>B</v>
      </c>
      <c r="B836" s="188" t="s">
        <v>121</v>
      </c>
      <c r="C836" s="188" t="s">
        <v>103</v>
      </c>
      <c r="D836" s="189">
        <f t="shared" si="30"/>
        <v>0</v>
      </c>
      <c r="E836" s="189">
        <f t="shared" si="30"/>
        <v>0</v>
      </c>
      <c r="F836" s="189">
        <f t="shared" si="30"/>
        <v>0</v>
      </c>
      <c r="G836" s="189">
        <f t="shared" si="30"/>
        <v>0</v>
      </c>
      <c r="H836" s="189">
        <f t="shared" si="30"/>
        <v>0</v>
      </c>
      <c r="I836" s="189">
        <v>0</v>
      </c>
      <c r="J836" s="189">
        <v>0</v>
      </c>
      <c r="K836" s="189">
        <v>0</v>
      </c>
      <c r="L836" s="189">
        <v>0</v>
      </c>
      <c r="M836" s="189">
        <v>0</v>
      </c>
      <c r="N836" s="189">
        <v>0</v>
      </c>
      <c r="O836" s="189">
        <v>0</v>
      </c>
      <c r="P836" s="189">
        <v>0</v>
      </c>
      <c r="Q836" s="189">
        <v>0</v>
      </c>
      <c r="R836" s="189">
        <v>0</v>
      </c>
    </row>
    <row r="837" spans="1:18" ht="45.75" hidden="1" thickBot="1">
      <c r="A837" s="181" t="str">
        <f t="shared" si="28"/>
        <v>B</v>
      </c>
      <c r="B837" s="182" t="s">
        <v>487</v>
      </c>
      <c r="C837" s="183" t="s">
        <v>488</v>
      </c>
      <c r="D837" s="184">
        <f t="shared" si="30"/>
        <v>0</v>
      </c>
      <c r="E837" s="184">
        <f t="shared" si="30"/>
        <v>0</v>
      </c>
      <c r="F837" s="184">
        <f t="shared" si="30"/>
        <v>0</v>
      </c>
      <c r="G837" s="184">
        <f t="shared" si="30"/>
        <v>0</v>
      </c>
      <c r="H837" s="184">
        <f t="shared" si="30"/>
        <v>0</v>
      </c>
      <c r="I837" s="184">
        <v>0</v>
      </c>
      <c r="J837" s="184">
        <v>0</v>
      </c>
      <c r="K837" s="184">
        <v>0</v>
      </c>
      <c r="L837" s="184">
        <v>0</v>
      </c>
      <c r="M837" s="184">
        <v>0</v>
      </c>
      <c r="N837" s="184">
        <v>0</v>
      </c>
      <c r="O837" s="184">
        <v>0</v>
      </c>
      <c r="P837" s="184">
        <v>0</v>
      </c>
      <c r="Q837" s="184">
        <v>0</v>
      </c>
      <c r="R837" s="184">
        <v>0</v>
      </c>
    </row>
    <row r="838" spans="1:18" ht="15" hidden="1">
      <c r="A838" s="181" t="str">
        <f t="shared" si="28"/>
        <v>B</v>
      </c>
      <c r="B838" s="186" t="s">
        <v>121</v>
      </c>
      <c r="C838" s="186" t="s">
        <v>99</v>
      </c>
      <c r="D838" s="187">
        <f t="shared" si="30"/>
        <v>0</v>
      </c>
      <c r="E838" s="187">
        <f t="shared" si="30"/>
        <v>0</v>
      </c>
      <c r="F838" s="187">
        <f t="shared" si="30"/>
        <v>0</v>
      </c>
      <c r="G838" s="187">
        <f t="shared" si="30"/>
        <v>0</v>
      </c>
      <c r="H838" s="187">
        <f t="shared" si="30"/>
        <v>0</v>
      </c>
      <c r="I838" s="187">
        <v>0</v>
      </c>
      <c r="J838" s="187">
        <v>0</v>
      </c>
      <c r="K838" s="187">
        <v>0</v>
      </c>
      <c r="L838" s="187">
        <v>0</v>
      </c>
      <c r="M838" s="187">
        <v>0</v>
      </c>
      <c r="N838" s="187">
        <v>0</v>
      </c>
      <c r="O838" s="187">
        <v>0</v>
      </c>
      <c r="P838" s="187">
        <v>0</v>
      </c>
      <c r="Q838" s="187">
        <v>0</v>
      </c>
      <c r="R838" s="187">
        <v>0</v>
      </c>
    </row>
    <row r="839" spans="1:18" ht="15" hidden="1">
      <c r="A839" s="181" t="str">
        <f t="shared" ref="A839:A902" si="31">(IF(OR(D839&lt;&gt;0),"A","B"))</f>
        <v>B</v>
      </c>
      <c r="B839" s="188" t="s">
        <v>121</v>
      </c>
      <c r="C839" s="188" t="s">
        <v>103</v>
      </c>
      <c r="D839" s="189">
        <f t="shared" si="30"/>
        <v>0</v>
      </c>
      <c r="E839" s="189">
        <f t="shared" si="30"/>
        <v>0</v>
      </c>
      <c r="F839" s="189">
        <f t="shared" si="30"/>
        <v>0</v>
      </c>
      <c r="G839" s="189">
        <f t="shared" si="30"/>
        <v>0</v>
      </c>
      <c r="H839" s="189">
        <f t="shared" si="30"/>
        <v>0</v>
      </c>
      <c r="I839" s="189">
        <v>0</v>
      </c>
      <c r="J839" s="189">
        <v>0</v>
      </c>
      <c r="K839" s="189">
        <v>0</v>
      </c>
      <c r="L839" s="189">
        <v>0</v>
      </c>
      <c r="M839" s="189">
        <v>0</v>
      </c>
      <c r="N839" s="189">
        <v>0</v>
      </c>
      <c r="O839" s="189">
        <v>0</v>
      </c>
      <c r="P839" s="189">
        <v>0</v>
      </c>
      <c r="Q839" s="189">
        <v>0</v>
      </c>
      <c r="R839" s="189">
        <v>0</v>
      </c>
    </row>
    <row r="840" spans="1:18" ht="15" hidden="1">
      <c r="A840" s="181" t="str">
        <f t="shared" si="31"/>
        <v>B</v>
      </c>
      <c r="B840" s="186" t="s">
        <v>121</v>
      </c>
      <c r="C840" s="186" t="s">
        <v>155</v>
      </c>
      <c r="D840" s="187">
        <f t="shared" si="30"/>
        <v>0</v>
      </c>
      <c r="E840" s="187">
        <f t="shared" si="30"/>
        <v>0</v>
      </c>
      <c r="F840" s="187">
        <f t="shared" si="30"/>
        <v>0</v>
      </c>
      <c r="G840" s="187">
        <f t="shared" si="30"/>
        <v>0</v>
      </c>
      <c r="H840" s="187">
        <f t="shared" si="30"/>
        <v>0</v>
      </c>
      <c r="I840" s="187">
        <v>0</v>
      </c>
      <c r="J840" s="187">
        <v>0</v>
      </c>
      <c r="K840" s="187">
        <v>0</v>
      </c>
      <c r="L840" s="187">
        <v>0</v>
      </c>
      <c r="M840" s="187">
        <v>0</v>
      </c>
      <c r="N840" s="187">
        <v>0</v>
      </c>
      <c r="O840" s="187">
        <v>0</v>
      </c>
      <c r="P840" s="187">
        <v>0</v>
      </c>
      <c r="Q840" s="187">
        <v>0</v>
      </c>
      <c r="R840" s="187">
        <v>0</v>
      </c>
    </row>
    <row r="841" spans="1:18" ht="30.75" hidden="1" thickBot="1">
      <c r="A841" s="181" t="str">
        <f t="shared" si="31"/>
        <v>B</v>
      </c>
      <c r="B841" s="182" t="s">
        <v>489</v>
      </c>
      <c r="C841" s="183" t="s">
        <v>490</v>
      </c>
      <c r="D841" s="184">
        <f t="shared" si="30"/>
        <v>0</v>
      </c>
      <c r="E841" s="184">
        <f t="shared" si="30"/>
        <v>0</v>
      </c>
      <c r="F841" s="184">
        <f t="shared" si="30"/>
        <v>0</v>
      </c>
      <c r="G841" s="184">
        <f t="shared" si="30"/>
        <v>0</v>
      </c>
      <c r="H841" s="184">
        <f t="shared" si="30"/>
        <v>0</v>
      </c>
      <c r="I841" s="184">
        <v>0</v>
      </c>
      <c r="J841" s="184">
        <v>0</v>
      </c>
      <c r="K841" s="184">
        <v>0</v>
      </c>
      <c r="L841" s="184">
        <v>0</v>
      </c>
      <c r="M841" s="184">
        <v>0</v>
      </c>
      <c r="N841" s="184">
        <v>0</v>
      </c>
      <c r="O841" s="184">
        <v>0</v>
      </c>
      <c r="P841" s="184">
        <v>0</v>
      </c>
      <c r="Q841" s="184">
        <v>0</v>
      </c>
      <c r="R841" s="184">
        <v>0</v>
      </c>
    </row>
    <row r="842" spans="1:18" ht="15" hidden="1">
      <c r="A842" s="181" t="str">
        <f t="shared" si="31"/>
        <v>B</v>
      </c>
      <c r="B842" s="186" t="s">
        <v>121</v>
      </c>
      <c r="C842" s="186" t="s">
        <v>155</v>
      </c>
      <c r="D842" s="187">
        <f t="shared" si="30"/>
        <v>0</v>
      </c>
      <c r="E842" s="187">
        <f t="shared" si="30"/>
        <v>0</v>
      </c>
      <c r="F842" s="187">
        <f t="shared" si="30"/>
        <v>0</v>
      </c>
      <c r="G842" s="187">
        <f t="shared" si="30"/>
        <v>0</v>
      </c>
      <c r="H842" s="187">
        <f t="shared" si="30"/>
        <v>0</v>
      </c>
      <c r="I842" s="187">
        <v>0</v>
      </c>
      <c r="J842" s="187">
        <v>0</v>
      </c>
      <c r="K842" s="187">
        <v>0</v>
      </c>
      <c r="L842" s="187">
        <v>0</v>
      </c>
      <c r="M842" s="187">
        <v>0</v>
      </c>
      <c r="N842" s="187">
        <v>0</v>
      </c>
      <c r="O842" s="187">
        <v>0</v>
      </c>
      <c r="P842" s="187">
        <v>0</v>
      </c>
      <c r="Q842" s="187">
        <v>0</v>
      </c>
      <c r="R842" s="187">
        <v>0</v>
      </c>
    </row>
    <row r="843" spans="1:18" ht="30.75" thickBot="1">
      <c r="A843" s="181" t="str">
        <f t="shared" si="31"/>
        <v>A</v>
      </c>
      <c r="B843" s="182" t="s">
        <v>491</v>
      </c>
      <c r="C843" s="183" t="s">
        <v>492</v>
      </c>
      <c r="D843" s="184">
        <f t="shared" si="30"/>
        <v>130600000</v>
      </c>
      <c r="E843" s="184">
        <f t="shared" si="30"/>
        <v>20600000</v>
      </c>
      <c r="F843" s="184">
        <f t="shared" si="30"/>
        <v>33650000</v>
      </c>
      <c r="G843" s="184">
        <f t="shared" si="30"/>
        <v>37830000</v>
      </c>
      <c r="H843" s="184">
        <f t="shared" si="30"/>
        <v>38520000</v>
      </c>
      <c r="I843" s="184">
        <v>1500000</v>
      </c>
      <c r="J843" s="184">
        <v>900000</v>
      </c>
      <c r="K843" s="184">
        <v>600000</v>
      </c>
      <c r="L843" s="184">
        <v>0</v>
      </c>
      <c r="M843" s="184">
        <v>0</v>
      </c>
      <c r="N843" s="184">
        <v>129100000</v>
      </c>
      <c r="O843" s="184">
        <v>19700000</v>
      </c>
      <c r="P843" s="184">
        <v>33050000</v>
      </c>
      <c r="Q843" s="184">
        <v>37830000</v>
      </c>
      <c r="R843" s="184">
        <v>38520000</v>
      </c>
    </row>
    <row r="844" spans="1:18" ht="15.75" thickTop="1">
      <c r="A844" s="181" t="str">
        <f t="shared" si="31"/>
        <v>A</v>
      </c>
      <c r="B844" s="186" t="s">
        <v>121</v>
      </c>
      <c r="C844" s="186" t="s">
        <v>99</v>
      </c>
      <c r="D844" s="187">
        <f t="shared" si="30"/>
        <v>6700000</v>
      </c>
      <c r="E844" s="187">
        <f t="shared" si="30"/>
        <v>1550000</v>
      </c>
      <c r="F844" s="187">
        <f t="shared" si="30"/>
        <v>1570000</v>
      </c>
      <c r="G844" s="187">
        <f t="shared" si="30"/>
        <v>1250000</v>
      </c>
      <c r="H844" s="187">
        <f t="shared" si="30"/>
        <v>2330000</v>
      </c>
      <c r="I844" s="187">
        <v>600000</v>
      </c>
      <c r="J844" s="187">
        <v>450000</v>
      </c>
      <c r="K844" s="187">
        <v>150000</v>
      </c>
      <c r="L844" s="187">
        <v>0</v>
      </c>
      <c r="M844" s="187">
        <v>0</v>
      </c>
      <c r="N844" s="187">
        <v>6100000</v>
      </c>
      <c r="O844" s="187">
        <v>1100000</v>
      </c>
      <c r="P844" s="187">
        <v>1420000</v>
      </c>
      <c r="Q844" s="187">
        <v>1250000</v>
      </c>
      <c r="R844" s="187">
        <v>2330000</v>
      </c>
    </row>
    <row r="845" spans="1:18" ht="15" hidden="1">
      <c r="A845" s="181" t="str">
        <f t="shared" si="31"/>
        <v>B</v>
      </c>
      <c r="B845" s="188" t="s">
        <v>121</v>
      </c>
      <c r="C845" s="188" t="s">
        <v>101</v>
      </c>
      <c r="D845" s="189">
        <f t="shared" si="30"/>
        <v>0</v>
      </c>
      <c r="E845" s="189">
        <f t="shared" si="30"/>
        <v>0</v>
      </c>
      <c r="F845" s="189">
        <f t="shared" si="30"/>
        <v>0</v>
      </c>
      <c r="G845" s="189">
        <f t="shared" si="30"/>
        <v>0</v>
      </c>
      <c r="H845" s="189">
        <f t="shared" si="30"/>
        <v>0</v>
      </c>
      <c r="I845" s="189">
        <v>0</v>
      </c>
      <c r="J845" s="189">
        <v>0</v>
      </c>
      <c r="K845" s="189">
        <v>0</v>
      </c>
      <c r="L845" s="189">
        <v>0</v>
      </c>
      <c r="M845" s="189">
        <v>0</v>
      </c>
      <c r="N845" s="189">
        <v>0</v>
      </c>
      <c r="O845" s="189">
        <v>0</v>
      </c>
      <c r="P845" s="189">
        <v>0</v>
      </c>
      <c r="Q845" s="189">
        <v>0</v>
      </c>
      <c r="R845" s="189">
        <v>0</v>
      </c>
    </row>
    <row r="846" spans="1:18" ht="15">
      <c r="A846" s="181" t="str">
        <f t="shared" si="31"/>
        <v>A</v>
      </c>
      <c r="B846" s="188" t="s">
        <v>121</v>
      </c>
      <c r="C846" s="188" t="s">
        <v>103</v>
      </c>
      <c r="D846" s="189">
        <f t="shared" si="30"/>
        <v>6700000</v>
      </c>
      <c r="E846" s="189">
        <f t="shared" si="30"/>
        <v>1550000</v>
      </c>
      <c r="F846" s="189">
        <f t="shared" si="30"/>
        <v>1570000</v>
      </c>
      <c r="G846" s="189">
        <f t="shared" si="30"/>
        <v>1250000</v>
      </c>
      <c r="H846" s="189">
        <f t="shared" si="30"/>
        <v>2330000</v>
      </c>
      <c r="I846" s="189">
        <v>600000</v>
      </c>
      <c r="J846" s="189">
        <v>450000</v>
      </c>
      <c r="K846" s="189">
        <v>150000</v>
      </c>
      <c r="L846" s="189">
        <v>0</v>
      </c>
      <c r="M846" s="189">
        <v>0</v>
      </c>
      <c r="N846" s="189">
        <v>6100000</v>
      </c>
      <c r="O846" s="189">
        <v>1100000</v>
      </c>
      <c r="P846" s="189">
        <v>1420000</v>
      </c>
      <c r="Q846" s="189">
        <v>1250000</v>
      </c>
      <c r="R846" s="189">
        <v>2330000</v>
      </c>
    </row>
    <row r="847" spans="1:18" ht="15">
      <c r="A847" s="181" t="str">
        <f t="shared" si="31"/>
        <v>A</v>
      </c>
      <c r="B847" s="186" t="s">
        <v>121</v>
      </c>
      <c r="C847" s="186" t="s">
        <v>155</v>
      </c>
      <c r="D847" s="187">
        <f t="shared" si="30"/>
        <v>123900000</v>
      </c>
      <c r="E847" s="187">
        <f t="shared" si="30"/>
        <v>19050000</v>
      </c>
      <c r="F847" s="187">
        <f t="shared" si="30"/>
        <v>32080000</v>
      </c>
      <c r="G847" s="187">
        <f t="shared" si="30"/>
        <v>36580000</v>
      </c>
      <c r="H847" s="187">
        <f t="shared" si="30"/>
        <v>36190000</v>
      </c>
      <c r="I847" s="187">
        <v>900000</v>
      </c>
      <c r="J847" s="187">
        <v>450000</v>
      </c>
      <c r="K847" s="187">
        <v>450000</v>
      </c>
      <c r="L847" s="187">
        <v>0</v>
      </c>
      <c r="M847" s="187">
        <v>0</v>
      </c>
      <c r="N847" s="187">
        <v>123000000</v>
      </c>
      <c r="O847" s="187">
        <v>18600000</v>
      </c>
      <c r="P847" s="187">
        <v>31630000</v>
      </c>
      <c r="Q847" s="187">
        <v>36580000</v>
      </c>
      <c r="R847" s="187">
        <v>36190000</v>
      </c>
    </row>
    <row r="848" spans="1:18" ht="30.75" hidden="1" thickBot="1">
      <c r="A848" s="181" t="str">
        <f t="shared" si="31"/>
        <v>B</v>
      </c>
      <c r="B848" s="182" t="s">
        <v>493</v>
      </c>
      <c r="C848" s="183" t="s">
        <v>494</v>
      </c>
      <c r="D848" s="184">
        <f t="shared" si="30"/>
        <v>0</v>
      </c>
      <c r="E848" s="184">
        <f t="shared" si="30"/>
        <v>0</v>
      </c>
      <c r="F848" s="184">
        <f t="shared" si="30"/>
        <v>0</v>
      </c>
      <c r="G848" s="184">
        <f t="shared" si="30"/>
        <v>0</v>
      </c>
      <c r="H848" s="184">
        <f t="shared" si="30"/>
        <v>0</v>
      </c>
      <c r="I848" s="184">
        <v>0</v>
      </c>
      <c r="J848" s="184">
        <v>0</v>
      </c>
      <c r="K848" s="184">
        <v>0</v>
      </c>
      <c r="L848" s="184">
        <v>0</v>
      </c>
      <c r="M848" s="184">
        <v>0</v>
      </c>
      <c r="N848" s="184">
        <v>0</v>
      </c>
      <c r="O848" s="184">
        <v>0</v>
      </c>
      <c r="P848" s="184">
        <v>0</v>
      </c>
      <c r="Q848" s="184">
        <v>0</v>
      </c>
      <c r="R848" s="184">
        <v>0</v>
      </c>
    </row>
    <row r="849" spans="1:18" ht="15" hidden="1">
      <c r="A849" s="181" t="str">
        <f t="shared" si="31"/>
        <v>B</v>
      </c>
      <c r="B849" s="186" t="s">
        <v>121</v>
      </c>
      <c r="C849" s="186" t="s">
        <v>99</v>
      </c>
      <c r="D849" s="187">
        <f t="shared" si="30"/>
        <v>0</v>
      </c>
      <c r="E849" s="187">
        <f t="shared" si="30"/>
        <v>0</v>
      </c>
      <c r="F849" s="187">
        <f t="shared" si="30"/>
        <v>0</v>
      </c>
      <c r="G849" s="187">
        <f t="shared" si="30"/>
        <v>0</v>
      </c>
      <c r="H849" s="187">
        <f t="shared" si="30"/>
        <v>0</v>
      </c>
      <c r="I849" s="187">
        <v>0</v>
      </c>
      <c r="J849" s="187">
        <v>0</v>
      </c>
      <c r="K849" s="187">
        <v>0</v>
      </c>
      <c r="L849" s="187">
        <v>0</v>
      </c>
      <c r="M849" s="187">
        <v>0</v>
      </c>
      <c r="N849" s="187">
        <v>0</v>
      </c>
      <c r="O849" s="187">
        <v>0</v>
      </c>
      <c r="P849" s="187">
        <v>0</v>
      </c>
      <c r="Q849" s="187">
        <v>0</v>
      </c>
      <c r="R849" s="187">
        <v>0</v>
      </c>
    </row>
    <row r="850" spans="1:18" ht="15" hidden="1">
      <c r="A850" s="181" t="str">
        <f t="shared" si="31"/>
        <v>B</v>
      </c>
      <c r="B850" s="188" t="s">
        <v>121</v>
      </c>
      <c r="C850" s="188" t="s">
        <v>103</v>
      </c>
      <c r="D850" s="189">
        <f t="shared" si="30"/>
        <v>0</v>
      </c>
      <c r="E850" s="189">
        <f t="shared" si="30"/>
        <v>0</v>
      </c>
      <c r="F850" s="189">
        <f t="shared" si="30"/>
        <v>0</v>
      </c>
      <c r="G850" s="189">
        <f t="shared" si="30"/>
        <v>0</v>
      </c>
      <c r="H850" s="189">
        <f t="shared" si="30"/>
        <v>0</v>
      </c>
      <c r="I850" s="189">
        <v>0</v>
      </c>
      <c r="J850" s="189">
        <v>0</v>
      </c>
      <c r="K850" s="189">
        <v>0</v>
      </c>
      <c r="L850" s="189">
        <v>0</v>
      </c>
      <c r="M850" s="189">
        <v>0</v>
      </c>
      <c r="N850" s="189">
        <v>0</v>
      </c>
      <c r="O850" s="189">
        <v>0</v>
      </c>
      <c r="P850" s="189">
        <v>0</v>
      </c>
      <c r="Q850" s="189">
        <v>0</v>
      </c>
      <c r="R850" s="189">
        <v>0</v>
      </c>
    </row>
    <row r="851" spans="1:18" ht="15" hidden="1">
      <c r="A851" s="181" t="str">
        <f t="shared" si="31"/>
        <v>B</v>
      </c>
      <c r="B851" s="186" t="s">
        <v>121</v>
      </c>
      <c r="C851" s="186" t="s">
        <v>155</v>
      </c>
      <c r="D851" s="187">
        <f t="shared" si="30"/>
        <v>0</v>
      </c>
      <c r="E851" s="187">
        <f t="shared" si="30"/>
        <v>0</v>
      </c>
      <c r="F851" s="187">
        <f t="shared" si="30"/>
        <v>0</v>
      </c>
      <c r="G851" s="187">
        <f t="shared" si="30"/>
        <v>0</v>
      </c>
      <c r="H851" s="187">
        <f t="shared" si="30"/>
        <v>0</v>
      </c>
      <c r="I851" s="187">
        <v>0</v>
      </c>
      <c r="J851" s="187">
        <v>0</v>
      </c>
      <c r="K851" s="187">
        <v>0</v>
      </c>
      <c r="L851" s="187">
        <v>0</v>
      </c>
      <c r="M851" s="187">
        <v>0</v>
      </c>
      <c r="N851" s="187">
        <v>0</v>
      </c>
      <c r="O851" s="187">
        <v>0</v>
      </c>
      <c r="P851" s="187">
        <v>0</v>
      </c>
      <c r="Q851" s="187">
        <v>0</v>
      </c>
      <c r="R851" s="187">
        <v>0</v>
      </c>
    </row>
    <row r="852" spans="1:18" ht="30.75" hidden="1" thickBot="1">
      <c r="A852" s="181" t="str">
        <f t="shared" si="31"/>
        <v>B</v>
      </c>
      <c r="B852" s="182" t="s">
        <v>495</v>
      </c>
      <c r="C852" s="183" t="s">
        <v>496</v>
      </c>
      <c r="D852" s="184">
        <f t="shared" si="30"/>
        <v>0</v>
      </c>
      <c r="E852" s="184">
        <f t="shared" si="30"/>
        <v>0</v>
      </c>
      <c r="F852" s="184">
        <f t="shared" si="30"/>
        <v>0</v>
      </c>
      <c r="G852" s="184">
        <f t="shared" si="30"/>
        <v>0</v>
      </c>
      <c r="H852" s="184">
        <f t="shared" si="30"/>
        <v>0</v>
      </c>
      <c r="I852" s="184">
        <v>0</v>
      </c>
      <c r="J852" s="184">
        <v>0</v>
      </c>
      <c r="K852" s="184">
        <v>0</v>
      </c>
      <c r="L852" s="184">
        <v>0</v>
      </c>
      <c r="M852" s="184">
        <v>0</v>
      </c>
      <c r="N852" s="184">
        <v>0</v>
      </c>
      <c r="O852" s="184">
        <v>0</v>
      </c>
      <c r="P852" s="184">
        <v>0</v>
      </c>
      <c r="Q852" s="184">
        <v>0</v>
      </c>
      <c r="R852" s="184">
        <v>0</v>
      </c>
    </row>
    <row r="853" spans="1:18" ht="15" hidden="1">
      <c r="A853" s="181" t="str">
        <f t="shared" si="31"/>
        <v>B</v>
      </c>
      <c r="B853" s="186" t="s">
        <v>121</v>
      </c>
      <c r="C853" s="186" t="s">
        <v>155</v>
      </c>
      <c r="D853" s="187">
        <f t="shared" si="30"/>
        <v>0</v>
      </c>
      <c r="E853" s="187">
        <f t="shared" si="30"/>
        <v>0</v>
      </c>
      <c r="F853" s="187">
        <f t="shared" si="30"/>
        <v>0</v>
      </c>
      <c r="G853" s="187">
        <f t="shared" si="30"/>
        <v>0</v>
      </c>
      <c r="H853" s="187">
        <f t="shared" si="30"/>
        <v>0</v>
      </c>
      <c r="I853" s="187">
        <v>0</v>
      </c>
      <c r="J853" s="187">
        <v>0</v>
      </c>
      <c r="K853" s="187">
        <v>0</v>
      </c>
      <c r="L853" s="187">
        <v>0</v>
      </c>
      <c r="M853" s="187">
        <v>0</v>
      </c>
      <c r="N853" s="187">
        <v>0</v>
      </c>
      <c r="O853" s="187">
        <v>0</v>
      </c>
      <c r="P853" s="187">
        <v>0</v>
      </c>
      <c r="Q853" s="187">
        <v>0</v>
      </c>
      <c r="R853" s="187">
        <v>0</v>
      </c>
    </row>
    <row r="854" spans="1:18" ht="30.75" thickBot="1">
      <c r="A854" s="181" t="str">
        <f t="shared" si="31"/>
        <v>A</v>
      </c>
      <c r="B854" s="182" t="s">
        <v>497</v>
      </c>
      <c r="C854" s="183" t="s">
        <v>498</v>
      </c>
      <c r="D854" s="184">
        <f t="shared" si="30"/>
        <v>20700000</v>
      </c>
      <c r="E854" s="184">
        <f t="shared" si="30"/>
        <v>2400000</v>
      </c>
      <c r="F854" s="184">
        <f t="shared" si="30"/>
        <v>7150000</v>
      </c>
      <c r="G854" s="184">
        <f t="shared" si="30"/>
        <v>8450000</v>
      </c>
      <c r="H854" s="184">
        <f t="shared" si="30"/>
        <v>2700000</v>
      </c>
      <c r="I854" s="184">
        <v>0</v>
      </c>
      <c r="J854" s="184">
        <v>0</v>
      </c>
      <c r="K854" s="184">
        <v>0</v>
      </c>
      <c r="L854" s="184">
        <v>0</v>
      </c>
      <c r="M854" s="184">
        <v>0</v>
      </c>
      <c r="N854" s="184">
        <v>20700000</v>
      </c>
      <c r="O854" s="184">
        <v>2400000</v>
      </c>
      <c r="P854" s="184">
        <v>7150000</v>
      </c>
      <c r="Q854" s="184">
        <v>8450000</v>
      </c>
      <c r="R854" s="184">
        <v>2700000</v>
      </c>
    </row>
    <row r="855" spans="1:18" ht="15.75" thickTop="1">
      <c r="A855" s="181" t="str">
        <f t="shared" si="31"/>
        <v>A</v>
      </c>
      <c r="B855" s="186" t="s">
        <v>121</v>
      </c>
      <c r="C855" s="186" t="s">
        <v>99</v>
      </c>
      <c r="D855" s="187">
        <f t="shared" si="30"/>
        <v>800000</v>
      </c>
      <c r="E855" s="187">
        <f t="shared" si="30"/>
        <v>200000</v>
      </c>
      <c r="F855" s="187">
        <f t="shared" si="30"/>
        <v>200000</v>
      </c>
      <c r="G855" s="187">
        <f t="shared" si="30"/>
        <v>200000</v>
      </c>
      <c r="H855" s="187">
        <f t="shared" si="30"/>
        <v>200000</v>
      </c>
      <c r="I855" s="187">
        <v>0</v>
      </c>
      <c r="J855" s="187">
        <v>0</v>
      </c>
      <c r="K855" s="187">
        <v>0</v>
      </c>
      <c r="L855" s="187">
        <v>0</v>
      </c>
      <c r="M855" s="187">
        <v>0</v>
      </c>
      <c r="N855" s="187">
        <v>800000</v>
      </c>
      <c r="O855" s="187">
        <v>200000</v>
      </c>
      <c r="P855" s="187">
        <v>200000</v>
      </c>
      <c r="Q855" s="187">
        <v>200000</v>
      </c>
      <c r="R855" s="187">
        <v>200000</v>
      </c>
    </row>
    <row r="856" spans="1:18" ht="15">
      <c r="A856" s="181" t="str">
        <f t="shared" si="31"/>
        <v>A</v>
      </c>
      <c r="B856" s="188" t="s">
        <v>121</v>
      </c>
      <c r="C856" s="188" t="s">
        <v>103</v>
      </c>
      <c r="D856" s="189">
        <f t="shared" si="30"/>
        <v>800000</v>
      </c>
      <c r="E856" s="189">
        <f t="shared" si="30"/>
        <v>200000</v>
      </c>
      <c r="F856" s="189">
        <f t="shared" si="30"/>
        <v>200000</v>
      </c>
      <c r="G856" s="189">
        <f t="shared" si="30"/>
        <v>200000</v>
      </c>
      <c r="H856" s="189">
        <f t="shared" si="30"/>
        <v>200000</v>
      </c>
      <c r="I856" s="189">
        <v>0</v>
      </c>
      <c r="J856" s="189">
        <v>0</v>
      </c>
      <c r="K856" s="189">
        <v>0</v>
      </c>
      <c r="L856" s="189">
        <v>0</v>
      </c>
      <c r="M856" s="189">
        <v>0</v>
      </c>
      <c r="N856" s="189">
        <v>800000</v>
      </c>
      <c r="O856" s="189">
        <v>200000</v>
      </c>
      <c r="P856" s="189">
        <v>200000</v>
      </c>
      <c r="Q856" s="189">
        <v>200000</v>
      </c>
      <c r="R856" s="189">
        <v>200000</v>
      </c>
    </row>
    <row r="857" spans="1:18" ht="15">
      <c r="A857" s="181" t="str">
        <f t="shared" si="31"/>
        <v>A</v>
      </c>
      <c r="B857" s="186" t="s">
        <v>121</v>
      </c>
      <c r="C857" s="186" t="s">
        <v>155</v>
      </c>
      <c r="D857" s="187">
        <f t="shared" si="30"/>
        <v>19900000</v>
      </c>
      <c r="E857" s="187">
        <f t="shared" si="30"/>
        <v>2200000</v>
      </c>
      <c r="F857" s="187">
        <f t="shared" si="30"/>
        <v>6950000</v>
      </c>
      <c r="G857" s="187">
        <f t="shared" si="30"/>
        <v>8250000</v>
      </c>
      <c r="H857" s="187">
        <f t="shared" si="30"/>
        <v>2500000</v>
      </c>
      <c r="I857" s="187">
        <v>0</v>
      </c>
      <c r="J857" s="187">
        <v>0</v>
      </c>
      <c r="K857" s="187">
        <v>0</v>
      </c>
      <c r="L857" s="187">
        <v>0</v>
      </c>
      <c r="M857" s="187">
        <v>0</v>
      </c>
      <c r="N857" s="187">
        <v>19900000</v>
      </c>
      <c r="O857" s="187">
        <v>2200000</v>
      </c>
      <c r="P857" s="187">
        <v>6950000</v>
      </c>
      <c r="Q857" s="187">
        <v>8250000</v>
      </c>
      <c r="R857" s="187">
        <v>2500000</v>
      </c>
    </row>
    <row r="858" spans="1:18" ht="30.75" thickBot="1">
      <c r="A858" s="181" t="str">
        <f t="shared" si="31"/>
        <v>A</v>
      </c>
      <c r="B858" s="182" t="s">
        <v>499</v>
      </c>
      <c r="C858" s="183" t="s">
        <v>500</v>
      </c>
      <c r="D858" s="184">
        <f t="shared" si="30"/>
        <v>22400000</v>
      </c>
      <c r="E858" s="184">
        <f t="shared" si="30"/>
        <v>2200000</v>
      </c>
      <c r="F858" s="184">
        <f t="shared" si="30"/>
        <v>5650000</v>
      </c>
      <c r="G858" s="184">
        <f t="shared" si="30"/>
        <v>8330000</v>
      </c>
      <c r="H858" s="184">
        <f t="shared" si="30"/>
        <v>6220000</v>
      </c>
      <c r="I858" s="184">
        <v>600000</v>
      </c>
      <c r="J858" s="184">
        <v>450000</v>
      </c>
      <c r="K858" s="184">
        <v>150000</v>
      </c>
      <c r="L858" s="184">
        <v>0</v>
      </c>
      <c r="M858" s="184">
        <v>0</v>
      </c>
      <c r="N858" s="184">
        <v>21800000</v>
      </c>
      <c r="O858" s="184">
        <v>1750000</v>
      </c>
      <c r="P858" s="184">
        <v>5500000</v>
      </c>
      <c r="Q858" s="184">
        <v>8330000</v>
      </c>
      <c r="R858" s="184">
        <v>6220000</v>
      </c>
    </row>
    <row r="859" spans="1:18" ht="15.75" thickTop="1">
      <c r="A859" s="181" t="str">
        <f t="shared" si="31"/>
        <v>A</v>
      </c>
      <c r="B859" s="186" t="s">
        <v>121</v>
      </c>
      <c r="C859" s="186" t="s">
        <v>99</v>
      </c>
      <c r="D859" s="187">
        <f t="shared" si="30"/>
        <v>2600000</v>
      </c>
      <c r="E859" s="187">
        <f t="shared" si="30"/>
        <v>850000</v>
      </c>
      <c r="F859" s="187">
        <f t="shared" si="30"/>
        <v>650000</v>
      </c>
      <c r="G859" s="187">
        <f t="shared" si="30"/>
        <v>600000</v>
      </c>
      <c r="H859" s="187">
        <f t="shared" si="30"/>
        <v>500000</v>
      </c>
      <c r="I859" s="187">
        <v>600000</v>
      </c>
      <c r="J859" s="187">
        <v>450000</v>
      </c>
      <c r="K859" s="187">
        <v>150000</v>
      </c>
      <c r="L859" s="187">
        <v>0</v>
      </c>
      <c r="M859" s="187">
        <v>0</v>
      </c>
      <c r="N859" s="187">
        <v>2000000</v>
      </c>
      <c r="O859" s="187">
        <v>400000</v>
      </c>
      <c r="P859" s="187">
        <v>500000</v>
      </c>
      <c r="Q859" s="187">
        <v>600000</v>
      </c>
      <c r="R859" s="187">
        <v>500000</v>
      </c>
    </row>
    <row r="860" spans="1:18" ht="15">
      <c r="A860" s="181" t="str">
        <f t="shared" si="31"/>
        <v>A</v>
      </c>
      <c r="B860" s="188" t="s">
        <v>121</v>
      </c>
      <c r="C860" s="188" t="s">
        <v>103</v>
      </c>
      <c r="D860" s="189">
        <f t="shared" si="30"/>
        <v>2600000</v>
      </c>
      <c r="E860" s="189">
        <f t="shared" si="30"/>
        <v>850000</v>
      </c>
      <c r="F860" s="189">
        <f t="shared" si="30"/>
        <v>650000</v>
      </c>
      <c r="G860" s="189">
        <f t="shared" si="30"/>
        <v>600000</v>
      </c>
      <c r="H860" s="189">
        <f t="shared" si="30"/>
        <v>500000</v>
      </c>
      <c r="I860" s="189">
        <v>600000</v>
      </c>
      <c r="J860" s="189">
        <v>450000</v>
      </c>
      <c r="K860" s="189">
        <v>150000</v>
      </c>
      <c r="L860" s="189">
        <v>0</v>
      </c>
      <c r="M860" s="189">
        <v>0</v>
      </c>
      <c r="N860" s="189">
        <v>2000000</v>
      </c>
      <c r="O860" s="189">
        <v>400000</v>
      </c>
      <c r="P860" s="189">
        <v>500000</v>
      </c>
      <c r="Q860" s="189">
        <v>600000</v>
      </c>
      <c r="R860" s="189">
        <v>500000</v>
      </c>
    </row>
    <row r="861" spans="1:18" ht="15">
      <c r="A861" s="181" t="str">
        <f t="shared" si="31"/>
        <v>A</v>
      </c>
      <c r="B861" s="186" t="s">
        <v>121</v>
      </c>
      <c r="C861" s="186" t="s">
        <v>155</v>
      </c>
      <c r="D861" s="187">
        <f t="shared" si="30"/>
        <v>19800000</v>
      </c>
      <c r="E861" s="187">
        <f t="shared" si="30"/>
        <v>1350000</v>
      </c>
      <c r="F861" s="187">
        <f t="shared" si="30"/>
        <v>5000000</v>
      </c>
      <c r="G861" s="187">
        <f t="shared" si="30"/>
        <v>7730000</v>
      </c>
      <c r="H861" s="187">
        <f t="shared" si="30"/>
        <v>5720000</v>
      </c>
      <c r="I861" s="187">
        <v>0</v>
      </c>
      <c r="J861" s="187">
        <v>0</v>
      </c>
      <c r="K861" s="187">
        <v>0</v>
      </c>
      <c r="L861" s="187">
        <v>0</v>
      </c>
      <c r="M861" s="187">
        <v>0</v>
      </c>
      <c r="N861" s="187">
        <v>19800000</v>
      </c>
      <c r="O861" s="187">
        <v>1350000</v>
      </c>
      <c r="P861" s="187">
        <v>5000000</v>
      </c>
      <c r="Q861" s="187">
        <v>7730000</v>
      </c>
      <c r="R861" s="187">
        <v>5720000</v>
      </c>
    </row>
    <row r="862" spans="1:18" ht="30.75" thickBot="1">
      <c r="A862" s="181" t="str">
        <f t="shared" si="31"/>
        <v>A</v>
      </c>
      <c r="B862" s="182" t="s">
        <v>501</v>
      </c>
      <c r="C862" s="183" t="s">
        <v>502</v>
      </c>
      <c r="D862" s="184">
        <f t="shared" si="30"/>
        <v>23500000</v>
      </c>
      <c r="E862" s="184">
        <f t="shared" si="30"/>
        <v>5600000</v>
      </c>
      <c r="F862" s="184">
        <f t="shared" si="30"/>
        <v>5800000</v>
      </c>
      <c r="G862" s="184">
        <f t="shared" si="30"/>
        <v>7600000</v>
      </c>
      <c r="H862" s="184">
        <f t="shared" si="30"/>
        <v>4500000</v>
      </c>
      <c r="I862" s="184">
        <v>0</v>
      </c>
      <c r="J862" s="184">
        <v>0</v>
      </c>
      <c r="K862" s="184">
        <v>0</v>
      </c>
      <c r="L862" s="184">
        <v>0</v>
      </c>
      <c r="M862" s="184">
        <v>0</v>
      </c>
      <c r="N862" s="184">
        <v>23500000</v>
      </c>
      <c r="O862" s="184">
        <v>5600000</v>
      </c>
      <c r="P862" s="184">
        <v>5800000</v>
      </c>
      <c r="Q862" s="184">
        <v>7600000</v>
      </c>
      <c r="R862" s="184">
        <v>4500000</v>
      </c>
    </row>
    <row r="863" spans="1:18" ht="15.75" thickTop="1">
      <c r="A863" s="181" t="str">
        <f t="shared" si="31"/>
        <v>A</v>
      </c>
      <c r="B863" s="186" t="s">
        <v>121</v>
      </c>
      <c r="C863" s="186" t="s">
        <v>155</v>
      </c>
      <c r="D863" s="187">
        <f t="shared" si="30"/>
        <v>23500000</v>
      </c>
      <c r="E863" s="187">
        <f t="shared" si="30"/>
        <v>5600000</v>
      </c>
      <c r="F863" s="187">
        <f t="shared" si="30"/>
        <v>5800000</v>
      </c>
      <c r="G863" s="187">
        <f t="shared" si="30"/>
        <v>7600000</v>
      </c>
      <c r="H863" s="187">
        <f t="shared" si="30"/>
        <v>4500000</v>
      </c>
      <c r="I863" s="187">
        <v>0</v>
      </c>
      <c r="J863" s="187">
        <v>0</v>
      </c>
      <c r="K863" s="187">
        <v>0</v>
      </c>
      <c r="L863" s="187">
        <v>0</v>
      </c>
      <c r="M863" s="187">
        <v>0</v>
      </c>
      <c r="N863" s="187">
        <v>23500000</v>
      </c>
      <c r="O863" s="187">
        <v>5600000</v>
      </c>
      <c r="P863" s="187">
        <v>5800000</v>
      </c>
      <c r="Q863" s="187">
        <v>7600000</v>
      </c>
      <c r="R863" s="187">
        <v>4500000</v>
      </c>
    </row>
    <row r="864" spans="1:18" ht="45.75" thickBot="1">
      <c r="A864" s="181" t="str">
        <f t="shared" si="31"/>
        <v>A</v>
      </c>
      <c r="B864" s="182" t="s">
        <v>503</v>
      </c>
      <c r="C864" s="183" t="s">
        <v>504</v>
      </c>
      <c r="D864" s="184">
        <f t="shared" si="30"/>
        <v>1900000</v>
      </c>
      <c r="E864" s="184">
        <f t="shared" si="30"/>
        <v>800000</v>
      </c>
      <c r="F864" s="184">
        <f t="shared" si="30"/>
        <v>800000</v>
      </c>
      <c r="G864" s="184">
        <f t="shared" si="30"/>
        <v>300000</v>
      </c>
      <c r="H864" s="184">
        <f t="shared" si="30"/>
        <v>0</v>
      </c>
      <c r="I864" s="184">
        <v>900000</v>
      </c>
      <c r="J864" s="184">
        <v>450000</v>
      </c>
      <c r="K864" s="184">
        <v>450000</v>
      </c>
      <c r="L864" s="184">
        <v>0</v>
      </c>
      <c r="M864" s="184">
        <v>0</v>
      </c>
      <c r="N864" s="184">
        <v>1000000</v>
      </c>
      <c r="O864" s="184">
        <v>350000</v>
      </c>
      <c r="P864" s="184">
        <v>350000</v>
      </c>
      <c r="Q864" s="184">
        <v>300000</v>
      </c>
      <c r="R864" s="184">
        <v>0</v>
      </c>
    </row>
    <row r="865" spans="1:18" ht="15.75" thickTop="1">
      <c r="A865" s="181" t="str">
        <f t="shared" si="31"/>
        <v>A</v>
      </c>
      <c r="B865" s="186" t="s">
        <v>121</v>
      </c>
      <c r="C865" s="186" t="s">
        <v>155</v>
      </c>
      <c r="D865" s="187">
        <f t="shared" si="30"/>
        <v>1900000</v>
      </c>
      <c r="E865" s="187">
        <f t="shared" si="30"/>
        <v>800000</v>
      </c>
      <c r="F865" s="187">
        <f t="shared" si="30"/>
        <v>800000</v>
      </c>
      <c r="G865" s="187">
        <f t="shared" si="30"/>
        <v>300000</v>
      </c>
      <c r="H865" s="187">
        <f t="shared" si="30"/>
        <v>0</v>
      </c>
      <c r="I865" s="187">
        <v>900000</v>
      </c>
      <c r="J865" s="187">
        <v>450000</v>
      </c>
      <c r="K865" s="187">
        <v>450000</v>
      </c>
      <c r="L865" s="187">
        <v>0</v>
      </c>
      <c r="M865" s="187">
        <v>0</v>
      </c>
      <c r="N865" s="187">
        <v>1000000</v>
      </c>
      <c r="O865" s="187">
        <v>350000</v>
      </c>
      <c r="P865" s="187">
        <v>350000</v>
      </c>
      <c r="Q865" s="187">
        <v>300000</v>
      </c>
      <c r="R865" s="187">
        <v>0</v>
      </c>
    </row>
    <row r="866" spans="1:18" ht="30.75" thickBot="1">
      <c r="A866" s="181" t="str">
        <f t="shared" si="31"/>
        <v>A</v>
      </c>
      <c r="B866" s="182" t="s">
        <v>505</v>
      </c>
      <c r="C866" s="183" t="s">
        <v>506</v>
      </c>
      <c r="D866" s="184">
        <f t="shared" si="30"/>
        <v>1600000</v>
      </c>
      <c r="E866" s="184">
        <f t="shared" si="30"/>
        <v>250000</v>
      </c>
      <c r="F866" s="184">
        <f t="shared" si="30"/>
        <v>450000</v>
      </c>
      <c r="G866" s="184">
        <f t="shared" si="30"/>
        <v>450000</v>
      </c>
      <c r="H866" s="184">
        <f t="shared" si="30"/>
        <v>450000</v>
      </c>
      <c r="I866" s="184">
        <v>0</v>
      </c>
      <c r="J866" s="184">
        <v>0</v>
      </c>
      <c r="K866" s="184">
        <v>0</v>
      </c>
      <c r="L866" s="184">
        <v>0</v>
      </c>
      <c r="M866" s="184">
        <v>0</v>
      </c>
      <c r="N866" s="184">
        <v>1600000</v>
      </c>
      <c r="O866" s="184">
        <v>250000</v>
      </c>
      <c r="P866" s="184">
        <v>450000</v>
      </c>
      <c r="Q866" s="184">
        <v>450000</v>
      </c>
      <c r="R866" s="184">
        <v>450000</v>
      </c>
    </row>
    <row r="867" spans="1:18" ht="15.75" thickTop="1">
      <c r="A867" s="181" t="str">
        <f t="shared" si="31"/>
        <v>A</v>
      </c>
      <c r="B867" s="186" t="s">
        <v>121</v>
      </c>
      <c r="C867" s="186" t="s">
        <v>99</v>
      </c>
      <c r="D867" s="187">
        <f t="shared" si="30"/>
        <v>1600000</v>
      </c>
      <c r="E867" s="187">
        <f t="shared" si="30"/>
        <v>250000</v>
      </c>
      <c r="F867" s="187">
        <f t="shared" si="30"/>
        <v>450000</v>
      </c>
      <c r="G867" s="187">
        <f t="shared" si="30"/>
        <v>450000</v>
      </c>
      <c r="H867" s="187">
        <f t="shared" si="30"/>
        <v>450000</v>
      </c>
      <c r="I867" s="187">
        <v>0</v>
      </c>
      <c r="J867" s="187">
        <v>0</v>
      </c>
      <c r="K867" s="187">
        <v>0</v>
      </c>
      <c r="L867" s="187">
        <v>0</v>
      </c>
      <c r="M867" s="187">
        <v>0</v>
      </c>
      <c r="N867" s="187">
        <v>1600000</v>
      </c>
      <c r="O867" s="187">
        <v>250000</v>
      </c>
      <c r="P867" s="187">
        <v>450000</v>
      </c>
      <c r="Q867" s="187">
        <v>450000</v>
      </c>
      <c r="R867" s="187">
        <v>450000</v>
      </c>
    </row>
    <row r="868" spans="1:18" ht="15">
      <c r="A868" s="181" t="str">
        <f t="shared" si="31"/>
        <v>A</v>
      </c>
      <c r="B868" s="188" t="s">
        <v>121</v>
      </c>
      <c r="C868" s="188" t="s">
        <v>103</v>
      </c>
      <c r="D868" s="189">
        <f t="shared" si="30"/>
        <v>1600000</v>
      </c>
      <c r="E868" s="189">
        <f t="shared" si="30"/>
        <v>250000</v>
      </c>
      <c r="F868" s="189">
        <f t="shared" si="30"/>
        <v>450000</v>
      </c>
      <c r="G868" s="189">
        <f t="shared" si="30"/>
        <v>450000</v>
      </c>
      <c r="H868" s="189">
        <f t="shared" si="30"/>
        <v>450000</v>
      </c>
      <c r="I868" s="189">
        <v>0</v>
      </c>
      <c r="J868" s="189">
        <v>0</v>
      </c>
      <c r="K868" s="189">
        <v>0</v>
      </c>
      <c r="L868" s="189">
        <v>0</v>
      </c>
      <c r="M868" s="189">
        <v>0</v>
      </c>
      <c r="N868" s="189">
        <v>1600000</v>
      </c>
      <c r="O868" s="189">
        <v>250000</v>
      </c>
      <c r="P868" s="189">
        <v>450000</v>
      </c>
      <c r="Q868" s="189">
        <v>450000</v>
      </c>
      <c r="R868" s="189">
        <v>450000</v>
      </c>
    </row>
    <row r="869" spans="1:18" ht="30.75" thickBot="1">
      <c r="A869" s="181" t="str">
        <f t="shared" si="31"/>
        <v>A</v>
      </c>
      <c r="B869" s="182" t="s">
        <v>507</v>
      </c>
      <c r="C869" s="183" t="s">
        <v>508</v>
      </c>
      <c r="D869" s="184">
        <f t="shared" si="30"/>
        <v>31400000</v>
      </c>
      <c r="E869" s="184">
        <f t="shared" si="30"/>
        <v>3400000</v>
      </c>
      <c r="F869" s="184">
        <f t="shared" si="30"/>
        <v>7600000</v>
      </c>
      <c r="G869" s="184">
        <f t="shared" si="30"/>
        <v>12700000</v>
      </c>
      <c r="H869" s="184">
        <f t="shared" si="30"/>
        <v>7700000</v>
      </c>
      <c r="I869" s="184">
        <v>0</v>
      </c>
      <c r="J869" s="184">
        <v>0</v>
      </c>
      <c r="K869" s="184">
        <v>0</v>
      </c>
      <c r="L869" s="184">
        <v>0</v>
      </c>
      <c r="M869" s="184">
        <v>0</v>
      </c>
      <c r="N869" s="184">
        <v>31400000</v>
      </c>
      <c r="O869" s="184">
        <v>3400000</v>
      </c>
      <c r="P869" s="184">
        <v>7600000</v>
      </c>
      <c r="Q869" s="184">
        <v>12700000</v>
      </c>
      <c r="R869" s="184">
        <v>7700000</v>
      </c>
    </row>
    <row r="870" spans="1:18" ht="15.75" thickTop="1">
      <c r="A870" s="181" t="str">
        <f t="shared" si="31"/>
        <v>A</v>
      </c>
      <c r="B870" s="186" t="s">
        <v>121</v>
      </c>
      <c r="C870" s="186" t="s">
        <v>155</v>
      </c>
      <c r="D870" s="187">
        <f t="shared" si="30"/>
        <v>31400000</v>
      </c>
      <c r="E870" s="187">
        <f t="shared" si="30"/>
        <v>3400000</v>
      </c>
      <c r="F870" s="187">
        <f t="shared" si="30"/>
        <v>7600000</v>
      </c>
      <c r="G870" s="187">
        <f t="shared" si="30"/>
        <v>12700000</v>
      </c>
      <c r="H870" s="187">
        <f t="shared" si="30"/>
        <v>7700000</v>
      </c>
      <c r="I870" s="187">
        <v>0</v>
      </c>
      <c r="J870" s="187">
        <v>0</v>
      </c>
      <c r="K870" s="187">
        <v>0</v>
      </c>
      <c r="L870" s="187">
        <v>0</v>
      </c>
      <c r="M870" s="187">
        <v>0</v>
      </c>
      <c r="N870" s="187">
        <v>31400000</v>
      </c>
      <c r="O870" s="187">
        <v>3400000</v>
      </c>
      <c r="P870" s="187">
        <v>7600000</v>
      </c>
      <c r="Q870" s="187">
        <v>12700000</v>
      </c>
      <c r="R870" s="187">
        <v>7700000</v>
      </c>
    </row>
    <row r="871" spans="1:18" ht="15.75" thickBot="1">
      <c r="A871" s="181" t="str">
        <f t="shared" si="31"/>
        <v>A</v>
      </c>
      <c r="B871" s="182" t="s">
        <v>509</v>
      </c>
      <c r="C871" s="183" t="s">
        <v>510</v>
      </c>
      <c r="D871" s="184">
        <f t="shared" si="30"/>
        <v>25200000</v>
      </c>
      <c r="E871" s="184">
        <f t="shared" si="30"/>
        <v>4000000</v>
      </c>
      <c r="F871" s="184">
        <f t="shared" si="30"/>
        <v>4250000</v>
      </c>
      <c r="G871" s="184">
        <f t="shared" si="30"/>
        <v>0</v>
      </c>
      <c r="H871" s="184">
        <f t="shared" si="30"/>
        <v>16950000</v>
      </c>
      <c r="I871" s="184">
        <v>0</v>
      </c>
      <c r="J871" s="184">
        <v>0</v>
      </c>
      <c r="K871" s="184">
        <v>0</v>
      </c>
      <c r="L871" s="184">
        <v>0</v>
      </c>
      <c r="M871" s="184">
        <v>0</v>
      </c>
      <c r="N871" s="184">
        <v>25200000</v>
      </c>
      <c r="O871" s="184">
        <v>4000000</v>
      </c>
      <c r="P871" s="184">
        <v>4250000</v>
      </c>
      <c r="Q871" s="184">
        <v>0</v>
      </c>
      <c r="R871" s="184">
        <v>16950000</v>
      </c>
    </row>
    <row r="872" spans="1:18" ht="15.75" thickTop="1">
      <c r="A872" s="181" t="str">
        <f t="shared" si="31"/>
        <v>A</v>
      </c>
      <c r="B872" s="186" t="s">
        <v>121</v>
      </c>
      <c r="C872" s="186" t="s">
        <v>99</v>
      </c>
      <c r="D872" s="187">
        <f t="shared" si="30"/>
        <v>1700000</v>
      </c>
      <c r="E872" s="187">
        <f t="shared" si="30"/>
        <v>250000</v>
      </c>
      <c r="F872" s="187">
        <f t="shared" si="30"/>
        <v>270000</v>
      </c>
      <c r="G872" s="187">
        <f t="shared" si="30"/>
        <v>0</v>
      </c>
      <c r="H872" s="187">
        <f t="shared" si="30"/>
        <v>1180000</v>
      </c>
      <c r="I872" s="187">
        <v>0</v>
      </c>
      <c r="J872" s="187">
        <v>0</v>
      </c>
      <c r="K872" s="187">
        <v>0</v>
      </c>
      <c r="L872" s="187">
        <v>0</v>
      </c>
      <c r="M872" s="187">
        <v>0</v>
      </c>
      <c r="N872" s="187">
        <v>1700000</v>
      </c>
      <c r="O872" s="187">
        <v>250000</v>
      </c>
      <c r="P872" s="187">
        <v>270000</v>
      </c>
      <c r="Q872" s="187">
        <v>0</v>
      </c>
      <c r="R872" s="187">
        <v>1180000</v>
      </c>
    </row>
    <row r="873" spans="1:18" ht="15">
      <c r="A873" s="181" t="str">
        <f t="shared" si="31"/>
        <v>A</v>
      </c>
      <c r="B873" s="188" t="s">
        <v>121</v>
      </c>
      <c r="C873" s="188" t="s">
        <v>103</v>
      </c>
      <c r="D873" s="189">
        <f t="shared" si="30"/>
        <v>1700000</v>
      </c>
      <c r="E873" s="189">
        <f t="shared" si="30"/>
        <v>250000</v>
      </c>
      <c r="F873" s="189">
        <f t="shared" si="30"/>
        <v>270000</v>
      </c>
      <c r="G873" s="189">
        <f t="shared" si="30"/>
        <v>0</v>
      </c>
      <c r="H873" s="189">
        <f t="shared" si="30"/>
        <v>1180000</v>
      </c>
      <c r="I873" s="189">
        <v>0</v>
      </c>
      <c r="J873" s="189">
        <v>0</v>
      </c>
      <c r="K873" s="189">
        <v>0</v>
      </c>
      <c r="L873" s="189">
        <v>0</v>
      </c>
      <c r="M873" s="189">
        <v>0</v>
      </c>
      <c r="N873" s="189">
        <v>1700000</v>
      </c>
      <c r="O873" s="189">
        <v>250000</v>
      </c>
      <c r="P873" s="189">
        <v>270000</v>
      </c>
      <c r="Q873" s="189">
        <v>0</v>
      </c>
      <c r="R873" s="189">
        <v>1180000</v>
      </c>
    </row>
    <row r="874" spans="1:18" ht="15">
      <c r="A874" s="181" t="str">
        <f t="shared" si="31"/>
        <v>A</v>
      </c>
      <c r="B874" s="186" t="s">
        <v>121</v>
      </c>
      <c r="C874" s="186" t="s">
        <v>155</v>
      </c>
      <c r="D874" s="187">
        <f t="shared" si="30"/>
        <v>23500000</v>
      </c>
      <c r="E874" s="187">
        <f t="shared" si="30"/>
        <v>3750000</v>
      </c>
      <c r="F874" s="187">
        <f t="shared" si="30"/>
        <v>3980000</v>
      </c>
      <c r="G874" s="187">
        <f t="shared" si="30"/>
        <v>0</v>
      </c>
      <c r="H874" s="187">
        <f t="shared" si="30"/>
        <v>15770000</v>
      </c>
      <c r="I874" s="187">
        <v>0</v>
      </c>
      <c r="J874" s="187">
        <v>0</v>
      </c>
      <c r="K874" s="187">
        <v>0</v>
      </c>
      <c r="L874" s="187">
        <v>0</v>
      </c>
      <c r="M874" s="187">
        <v>0</v>
      </c>
      <c r="N874" s="187">
        <v>23500000</v>
      </c>
      <c r="O874" s="187">
        <v>3750000</v>
      </c>
      <c r="P874" s="187">
        <v>3980000</v>
      </c>
      <c r="Q874" s="187">
        <v>0</v>
      </c>
      <c r="R874" s="187">
        <v>15770000</v>
      </c>
    </row>
    <row r="875" spans="1:18" ht="30.75" thickBot="1">
      <c r="A875" s="181" t="str">
        <f t="shared" si="31"/>
        <v>A</v>
      </c>
      <c r="B875" s="182" t="s">
        <v>511</v>
      </c>
      <c r="C875" s="183" t="s">
        <v>512</v>
      </c>
      <c r="D875" s="184">
        <f t="shared" si="30"/>
        <v>3900000</v>
      </c>
      <c r="E875" s="184">
        <f t="shared" si="30"/>
        <v>1950000</v>
      </c>
      <c r="F875" s="184">
        <f t="shared" si="30"/>
        <v>1950000</v>
      </c>
      <c r="G875" s="184">
        <f t="shared" si="30"/>
        <v>0</v>
      </c>
      <c r="H875" s="184">
        <f t="shared" si="30"/>
        <v>0</v>
      </c>
      <c r="I875" s="184">
        <v>0</v>
      </c>
      <c r="J875" s="184">
        <v>0</v>
      </c>
      <c r="K875" s="184">
        <v>0</v>
      </c>
      <c r="L875" s="184">
        <v>0</v>
      </c>
      <c r="M875" s="184">
        <v>0</v>
      </c>
      <c r="N875" s="184">
        <v>3900000</v>
      </c>
      <c r="O875" s="184">
        <v>1950000</v>
      </c>
      <c r="P875" s="184">
        <v>1950000</v>
      </c>
      <c r="Q875" s="184">
        <v>0</v>
      </c>
      <c r="R875" s="184">
        <v>0</v>
      </c>
    </row>
    <row r="876" spans="1:18" ht="15.75" thickTop="1">
      <c r="A876" s="181" t="str">
        <f t="shared" si="31"/>
        <v>A</v>
      </c>
      <c r="B876" s="186" t="s">
        <v>121</v>
      </c>
      <c r="C876" s="186" t="s">
        <v>155</v>
      </c>
      <c r="D876" s="187">
        <f t="shared" si="30"/>
        <v>3900000</v>
      </c>
      <c r="E876" s="187">
        <f t="shared" si="30"/>
        <v>1950000</v>
      </c>
      <c r="F876" s="187">
        <f t="shared" si="30"/>
        <v>1950000</v>
      </c>
      <c r="G876" s="187">
        <f t="shared" si="30"/>
        <v>0</v>
      </c>
      <c r="H876" s="187">
        <f t="shared" si="30"/>
        <v>0</v>
      </c>
      <c r="I876" s="187">
        <v>0</v>
      </c>
      <c r="J876" s="187">
        <v>0</v>
      </c>
      <c r="K876" s="187">
        <v>0</v>
      </c>
      <c r="L876" s="187">
        <v>0</v>
      </c>
      <c r="M876" s="187">
        <v>0</v>
      </c>
      <c r="N876" s="187">
        <v>3900000</v>
      </c>
      <c r="O876" s="187">
        <v>1950000</v>
      </c>
      <c r="P876" s="187">
        <v>1950000</v>
      </c>
      <c r="Q876" s="187">
        <v>0</v>
      </c>
      <c r="R876" s="187">
        <v>0</v>
      </c>
    </row>
    <row r="877" spans="1:18" ht="30.75" hidden="1" thickBot="1">
      <c r="A877" s="181" t="str">
        <f t="shared" si="31"/>
        <v>B</v>
      </c>
      <c r="B877" s="182" t="s">
        <v>513</v>
      </c>
      <c r="C877" s="183" t="s">
        <v>514</v>
      </c>
      <c r="D877" s="184">
        <f t="shared" si="30"/>
        <v>0</v>
      </c>
      <c r="E877" s="184">
        <f t="shared" si="30"/>
        <v>0</v>
      </c>
      <c r="F877" s="184">
        <f t="shared" si="30"/>
        <v>0</v>
      </c>
      <c r="G877" s="184">
        <f t="shared" si="30"/>
        <v>0</v>
      </c>
      <c r="H877" s="184">
        <f t="shared" si="30"/>
        <v>0</v>
      </c>
      <c r="I877" s="184">
        <v>0</v>
      </c>
      <c r="J877" s="184">
        <v>0</v>
      </c>
      <c r="K877" s="184">
        <v>0</v>
      </c>
      <c r="L877" s="184">
        <v>0</v>
      </c>
      <c r="M877" s="184">
        <v>0</v>
      </c>
      <c r="N877" s="184">
        <v>0</v>
      </c>
      <c r="O877" s="184">
        <v>0</v>
      </c>
      <c r="P877" s="184">
        <v>0</v>
      </c>
      <c r="Q877" s="184">
        <v>0</v>
      </c>
      <c r="R877" s="184">
        <v>0</v>
      </c>
    </row>
    <row r="878" spans="1:18" ht="15" hidden="1">
      <c r="A878" s="181" t="str">
        <f t="shared" si="31"/>
        <v>B</v>
      </c>
      <c r="B878" s="186" t="s">
        <v>121</v>
      </c>
      <c r="C878" s="186" t="s">
        <v>155</v>
      </c>
      <c r="D878" s="187">
        <f t="shared" si="30"/>
        <v>0</v>
      </c>
      <c r="E878" s="187">
        <f t="shared" si="30"/>
        <v>0</v>
      </c>
      <c r="F878" s="187">
        <f t="shared" si="30"/>
        <v>0</v>
      </c>
      <c r="G878" s="187">
        <f t="shared" si="30"/>
        <v>0</v>
      </c>
      <c r="H878" s="187">
        <f t="shared" si="30"/>
        <v>0</v>
      </c>
      <c r="I878" s="187">
        <v>0</v>
      </c>
      <c r="J878" s="187">
        <v>0</v>
      </c>
      <c r="K878" s="187">
        <v>0</v>
      </c>
      <c r="L878" s="187">
        <v>0</v>
      </c>
      <c r="M878" s="187">
        <v>0</v>
      </c>
      <c r="N878" s="187">
        <v>0</v>
      </c>
      <c r="O878" s="187">
        <v>0</v>
      </c>
      <c r="P878" s="187">
        <v>0</v>
      </c>
      <c r="Q878" s="187">
        <v>0</v>
      </c>
      <c r="R878" s="187">
        <v>0</v>
      </c>
    </row>
    <row r="879" spans="1:18" ht="15.75" hidden="1" thickBot="1">
      <c r="A879" s="181" t="str">
        <f t="shared" si="31"/>
        <v>B</v>
      </c>
      <c r="B879" s="182" t="s">
        <v>515</v>
      </c>
      <c r="C879" s="183" t="s">
        <v>516</v>
      </c>
      <c r="D879" s="184">
        <f t="shared" si="30"/>
        <v>0</v>
      </c>
      <c r="E879" s="184">
        <f t="shared" si="30"/>
        <v>0</v>
      </c>
      <c r="F879" s="184">
        <f t="shared" si="30"/>
        <v>0</v>
      </c>
      <c r="G879" s="184">
        <f t="shared" si="30"/>
        <v>0</v>
      </c>
      <c r="H879" s="184">
        <f t="shared" si="30"/>
        <v>0</v>
      </c>
      <c r="I879" s="184">
        <v>0</v>
      </c>
      <c r="J879" s="184">
        <v>0</v>
      </c>
      <c r="K879" s="184">
        <v>0</v>
      </c>
      <c r="L879" s="184">
        <v>0</v>
      </c>
      <c r="M879" s="184">
        <v>0</v>
      </c>
      <c r="N879" s="184">
        <v>0</v>
      </c>
      <c r="O879" s="184">
        <v>0</v>
      </c>
      <c r="P879" s="184">
        <v>0</v>
      </c>
      <c r="Q879" s="184">
        <v>0</v>
      </c>
      <c r="R879" s="184">
        <v>0</v>
      </c>
    </row>
    <row r="880" spans="1:18" ht="15" hidden="1">
      <c r="A880" s="181" t="str">
        <f t="shared" si="31"/>
        <v>B</v>
      </c>
      <c r="B880" s="186" t="s">
        <v>121</v>
      </c>
      <c r="C880" s="186" t="s">
        <v>155</v>
      </c>
      <c r="D880" s="187">
        <f t="shared" si="30"/>
        <v>0</v>
      </c>
      <c r="E880" s="187">
        <f t="shared" si="30"/>
        <v>0</v>
      </c>
      <c r="F880" s="187">
        <f t="shared" si="30"/>
        <v>0</v>
      </c>
      <c r="G880" s="187">
        <f t="shared" si="30"/>
        <v>0</v>
      </c>
      <c r="H880" s="187">
        <f t="shared" si="30"/>
        <v>0</v>
      </c>
      <c r="I880" s="187">
        <v>0</v>
      </c>
      <c r="J880" s="187">
        <v>0</v>
      </c>
      <c r="K880" s="187">
        <v>0</v>
      </c>
      <c r="L880" s="187">
        <v>0</v>
      </c>
      <c r="M880" s="187">
        <v>0</v>
      </c>
      <c r="N880" s="187">
        <v>0</v>
      </c>
      <c r="O880" s="187">
        <v>0</v>
      </c>
      <c r="P880" s="187">
        <v>0</v>
      </c>
      <c r="Q880" s="187">
        <v>0</v>
      </c>
      <c r="R880" s="187">
        <v>0</v>
      </c>
    </row>
    <row r="881" spans="1:18" ht="30.75" hidden="1" thickBot="1">
      <c r="A881" s="181" t="str">
        <f t="shared" si="31"/>
        <v>B</v>
      </c>
      <c r="B881" s="182" t="s">
        <v>517</v>
      </c>
      <c r="C881" s="183" t="s">
        <v>518</v>
      </c>
      <c r="D881" s="184">
        <f t="shared" si="30"/>
        <v>0</v>
      </c>
      <c r="E881" s="184">
        <f t="shared" si="30"/>
        <v>0</v>
      </c>
      <c r="F881" s="184">
        <f t="shared" si="30"/>
        <v>0</v>
      </c>
      <c r="G881" s="184">
        <f t="shared" si="30"/>
        <v>0</v>
      </c>
      <c r="H881" s="184">
        <f t="shared" si="30"/>
        <v>0</v>
      </c>
      <c r="I881" s="184">
        <v>0</v>
      </c>
      <c r="J881" s="184">
        <v>0</v>
      </c>
      <c r="K881" s="184">
        <v>0</v>
      </c>
      <c r="L881" s="184">
        <v>0</v>
      </c>
      <c r="M881" s="184">
        <v>0</v>
      </c>
      <c r="N881" s="184">
        <v>0</v>
      </c>
      <c r="O881" s="184">
        <v>0</v>
      </c>
      <c r="P881" s="184">
        <v>0</v>
      </c>
      <c r="Q881" s="184">
        <v>0</v>
      </c>
      <c r="R881" s="184">
        <v>0</v>
      </c>
    </row>
    <row r="882" spans="1:18" ht="15" hidden="1">
      <c r="A882" s="181" t="str">
        <f t="shared" si="31"/>
        <v>B</v>
      </c>
      <c r="B882" s="186" t="s">
        <v>121</v>
      </c>
      <c r="C882" s="186" t="s">
        <v>155</v>
      </c>
      <c r="D882" s="187">
        <f t="shared" si="30"/>
        <v>0</v>
      </c>
      <c r="E882" s="187">
        <f t="shared" si="30"/>
        <v>0</v>
      </c>
      <c r="F882" s="187">
        <f t="shared" si="30"/>
        <v>0</v>
      </c>
      <c r="G882" s="187">
        <f t="shared" si="30"/>
        <v>0</v>
      </c>
      <c r="H882" s="187">
        <f t="shared" si="30"/>
        <v>0</v>
      </c>
      <c r="I882" s="187">
        <v>0</v>
      </c>
      <c r="J882" s="187">
        <v>0</v>
      </c>
      <c r="K882" s="187">
        <v>0</v>
      </c>
      <c r="L882" s="187">
        <v>0</v>
      </c>
      <c r="M882" s="187">
        <v>0</v>
      </c>
      <c r="N882" s="187">
        <v>0</v>
      </c>
      <c r="O882" s="187">
        <v>0</v>
      </c>
      <c r="P882" s="187">
        <v>0</v>
      </c>
      <c r="Q882" s="187">
        <v>0</v>
      </c>
      <c r="R882" s="187">
        <v>0</v>
      </c>
    </row>
    <row r="883" spans="1:18" ht="15.75" hidden="1" thickBot="1">
      <c r="A883" s="181" t="str">
        <f t="shared" si="31"/>
        <v>B</v>
      </c>
      <c r="B883" s="182" t="s">
        <v>519</v>
      </c>
      <c r="C883" s="183" t="s">
        <v>520</v>
      </c>
      <c r="D883" s="184">
        <f t="shared" si="30"/>
        <v>0</v>
      </c>
      <c r="E883" s="184">
        <f t="shared" si="30"/>
        <v>0</v>
      </c>
      <c r="F883" s="184">
        <f t="shared" si="30"/>
        <v>0</v>
      </c>
      <c r="G883" s="184">
        <f t="shared" si="30"/>
        <v>0</v>
      </c>
      <c r="H883" s="184">
        <f t="shared" si="30"/>
        <v>0</v>
      </c>
      <c r="I883" s="184">
        <v>0</v>
      </c>
      <c r="J883" s="184">
        <v>0</v>
      </c>
      <c r="K883" s="184">
        <v>0</v>
      </c>
      <c r="L883" s="184">
        <v>0</v>
      </c>
      <c r="M883" s="184">
        <v>0</v>
      </c>
      <c r="N883" s="184">
        <v>0</v>
      </c>
      <c r="O883" s="184">
        <v>0</v>
      </c>
      <c r="P883" s="184">
        <v>0</v>
      </c>
      <c r="Q883" s="184">
        <v>0</v>
      </c>
      <c r="R883" s="184">
        <v>0</v>
      </c>
    </row>
    <row r="884" spans="1:18" ht="15" hidden="1">
      <c r="A884" s="181" t="str">
        <f t="shared" si="31"/>
        <v>B</v>
      </c>
      <c r="B884" s="186" t="s">
        <v>121</v>
      </c>
      <c r="C884" s="186" t="s">
        <v>99</v>
      </c>
      <c r="D884" s="187">
        <f t="shared" si="30"/>
        <v>0</v>
      </c>
      <c r="E884" s="187">
        <f t="shared" si="30"/>
        <v>0</v>
      </c>
      <c r="F884" s="187">
        <f t="shared" si="30"/>
        <v>0</v>
      </c>
      <c r="G884" s="187">
        <f t="shared" si="30"/>
        <v>0</v>
      </c>
      <c r="H884" s="187">
        <f t="shared" si="30"/>
        <v>0</v>
      </c>
      <c r="I884" s="187">
        <v>0</v>
      </c>
      <c r="J884" s="187">
        <v>0</v>
      </c>
      <c r="K884" s="187">
        <v>0</v>
      </c>
      <c r="L884" s="187">
        <v>0</v>
      </c>
      <c r="M884" s="187">
        <v>0</v>
      </c>
      <c r="N884" s="187">
        <v>0</v>
      </c>
      <c r="O884" s="187">
        <v>0</v>
      </c>
      <c r="P884" s="187">
        <v>0</v>
      </c>
      <c r="Q884" s="187">
        <v>0</v>
      </c>
      <c r="R884" s="187">
        <v>0</v>
      </c>
    </row>
    <row r="885" spans="1:18" ht="15" hidden="1">
      <c r="A885" s="181" t="str">
        <f t="shared" si="31"/>
        <v>B</v>
      </c>
      <c r="B885" s="188" t="s">
        <v>121</v>
      </c>
      <c r="C885" s="188" t="s">
        <v>101</v>
      </c>
      <c r="D885" s="189">
        <f t="shared" si="30"/>
        <v>0</v>
      </c>
      <c r="E885" s="189">
        <f t="shared" si="30"/>
        <v>0</v>
      </c>
      <c r="F885" s="189">
        <f t="shared" si="30"/>
        <v>0</v>
      </c>
      <c r="G885" s="189">
        <f t="shared" si="30"/>
        <v>0</v>
      </c>
      <c r="H885" s="189">
        <f t="shared" si="30"/>
        <v>0</v>
      </c>
      <c r="I885" s="189">
        <v>0</v>
      </c>
      <c r="J885" s="189">
        <v>0</v>
      </c>
      <c r="K885" s="189">
        <v>0</v>
      </c>
      <c r="L885" s="189">
        <v>0</v>
      </c>
      <c r="M885" s="189">
        <v>0</v>
      </c>
      <c r="N885" s="189">
        <v>0</v>
      </c>
      <c r="O885" s="189">
        <v>0</v>
      </c>
      <c r="P885" s="189">
        <v>0</v>
      </c>
      <c r="Q885" s="189">
        <v>0</v>
      </c>
      <c r="R885" s="189">
        <v>0</v>
      </c>
    </row>
    <row r="886" spans="1:18" ht="15.75" hidden="1" thickBot="1">
      <c r="A886" s="181" t="str">
        <f t="shared" si="31"/>
        <v>B</v>
      </c>
      <c r="B886" s="182" t="s">
        <v>529</v>
      </c>
      <c r="C886" s="183" t="s">
        <v>530</v>
      </c>
      <c r="D886" s="184">
        <f t="shared" ref="D886:H936" si="32">I886+N886</f>
        <v>0</v>
      </c>
      <c r="E886" s="184">
        <f t="shared" si="32"/>
        <v>0</v>
      </c>
      <c r="F886" s="184">
        <f t="shared" si="32"/>
        <v>0</v>
      </c>
      <c r="G886" s="184">
        <f t="shared" si="32"/>
        <v>0</v>
      </c>
      <c r="H886" s="184">
        <f t="shared" si="32"/>
        <v>0</v>
      </c>
      <c r="I886" s="184">
        <v>0</v>
      </c>
      <c r="J886" s="184">
        <v>0</v>
      </c>
      <c r="K886" s="184">
        <v>0</v>
      </c>
      <c r="L886" s="184">
        <v>0</v>
      </c>
      <c r="M886" s="184">
        <v>0</v>
      </c>
      <c r="N886" s="184">
        <v>0</v>
      </c>
      <c r="O886" s="184">
        <v>0</v>
      </c>
      <c r="P886" s="184">
        <v>0</v>
      </c>
      <c r="Q886" s="184">
        <v>0</v>
      </c>
      <c r="R886" s="184">
        <v>0</v>
      </c>
    </row>
    <row r="887" spans="1:18" ht="15" hidden="1">
      <c r="A887" s="181" t="str">
        <f t="shared" si="31"/>
        <v>B</v>
      </c>
      <c r="B887" s="186" t="s">
        <v>121</v>
      </c>
      <c r="C887" s="186" t="s">
        <v>155</v>
      </c>
      <c r="D887" s="187">
        <f t="shared" si="32"/>
        <v>0</v>
      </c>
      <c r="E887" s="187">
        <f t="shared" si="32"/>
        <v>0</v>
      </c>
      <c r="F887" s="187">
        <f t="shared" si="32"/>
        <v>0</v>
      </c>
      <c r="G887" s="187">
        <f t="shared" si="32"/>
        <v>0</v>
      </c>
      <c r="H887" s="187">
        <f t="shared" si="32"/>
        <v>0</v>
      </c>
      <c r="I887" s="187">
        <v>0</v>
      </c>
      <c r="J887" s="187">
        <v>0</v>
      </c>
      <c r="K887" s="187">
        <v>0</v>
      </c>
      <c r="L887" s="187">
        <v>0</v>
      </c>
      <c r="M887" s="187">
        <v>0</v>
      </c>
      <c r="N887" s="187">
        <v>0</v>
      </c>
      <c r="O887" s="187">
        <v>0</v>
      </c>
      <c r="P887" s="187">
        <v>0</v>
      </c>
      <c r="Q887" s="187">
        <v>0</v>
      </c>
      <c r="R887" s="187">
        <v>0</v>
      </c>
    </row>
    <row r="888" spans="1:18" ht="30.75" thickBot="1">
      <c r="A888" s="181" t="str">
        <f t="shared" si="31"/>
        <v>A</v>
      </c>
      <c r="B888" s="182" t="s">
        <v>531</v>
      </c>
      <c r="C888" s="183" t="s">
        <v>532</v>
      </c>
      <c r="D888" s="184">
        <f t="shared" si="32"/>
        <v>84230000</v>
      </c>
      <c r="E888" s="184">
        <f t="shared" si="32"/>
        <v>20295000</v>
      </c>
      <c r="F888" s="184">
        <f t="shared" si="32"/>
        <v>39390000</v>
      </c>
      <c r="G888" s="184">
        <f t="shared" si="32"/>
        <v>385000</v>
      </c>
      <c r="H888" s="184">
        <f t="shared" si="32"/>
        <v>24160000</v>
      </c>
      <c r="I888" s="184">
        <v>5030000</v>
      </c>
      <c r="J888" s="184">
        <v>0</v>
      </c>
      <c r="K888" s="184">
        <v>0</v>
      </c>
      <c r="L888" s="184">
        <v>0</v>
      </c>
      <c r="M888" s="184">
        <v>5030000</v>
      </c>
      <c r="N888" s="184">
        <v>79200000</v>
      </c>
      <c r="O888" s="184">
        <v>20295000</v>
      </c>
      <c r="P888" s="184">
        <v>39390000</v>
      </c>
      <c r="Q888" s="184">
        <v>385000</v>
      </c>
      <c r="R888" s="184">
        <v>19130000</v>
      </c>
    </row>
    <row r="889" spans="1:18" ht="15.75" thickTop="1">
      <c r="A889" s="181" t="str">
        <f t="shared" si="31"/>
        <v>A</v>
      </c>
      <c r="B889" s="186" t="s">
        <v>121</v>
      </c>
      <c r="C889" s="186" t="s">
        <v>99</v>
      </c>
      <c r="D889" s="187">
        <f t="shared" si="32"/>
        <v>6800000</v>
      </c>
      <c r="E889" s="187">
        <f t="shared" si="32"/>
        <v>0</v>
      </c>
      <c r="F889" s="187">
        <f t="shared" si="32"/>
        <v>0</v>
      </c>
      <c r="G889" s="187">
        <f t="shared" si="32"/>
        <v>0</v>
      </c>
      <c r="H889" s="187">
        <f t="shared" si="32"/>
        <v>6800000</v>
      </c>
      <c r="I889" s="187">
        <v>5030000</v>
      </c>
      <c r="J889" s="187">
        <v>0</v>
      </c>
      <c r="K889" s="187">
        <v>0</v>
      </c>
      <c r="L889" s="187">
        <v>0</v>
      </c>
      <c r="M889" s="187">
        <v>5030000</v>
      </c>
      <c r="N889" s="187">
        <v>1770000</v>
      </c>
      <c r="O889" s="187">
        <v>0</v>
      </c>
      <c r="P889" s="187">
        <v>0</v>
      </c>
      <c r="Q889" s="187">
        <v>0</v>
      </c>
      <c r="R889" s="187">
        <v>1770000</v>
      </c>
    </row>
    <row r="890" spans="1:18" ht="15">
      <c r="A890" s="181" t="str">
        <f t="shared" si="31"/>
        <v>A</v>
      </c>
      <c r="B890" s="188" t="s">
        <v>121</v>
      </c>
      <c r="C890" s="188" t="s">
        <v>103</v>
      </c>
      <c r="D890" s="189">
        <f t="shared" si="32"/>
        <v>1780000</v>
      </c>
      <c r="E890" s="189">
        <f t="shared" si="32"/>
        <v>0</v>
      </c>
      <c r="F890" s="189">
        <f t="shared" si="32"/>
        <v>0</v>
      </c>
      <c r="G890" s="189">
        <f t="shared" si="32"/>
        <v>0</v>
      </c>
      <c r="H890" s="189">
        <f t="shared" si="32"/>
        <v>1780000</v>
      </c>
      <c r="I890" s="189">
        <v>1780000</v>
      </c>
      <c r="J890" s="189">
        <v>0</v>
      </c>
      <c r="K890" s="189">
        <v>0</v>
      </c>
      <c r="L890" s="189">
        <v>0</v>
      </c>
      <c r="M890" s="189">
        <v>1780000</v>
      </c>
      <c r="N890" s="189">
        <v>0</v>
      </c>
      <c r="O890" s="189">
        <v>0</v>
      </c>
      <c r="P890" s="189">
        <v>0</v>
      </c>
      <c r="Q890" s="189">
        <v>0</v>
      </c>
      <c r="R890" s="189">
        <v>0</v>
      </c>
    </row>
    <row r="891" spans="1:18" ht="15">
      <c r="A891" s="181" t="str">
        <f t="shared" si="31"/>
        <v>A</v>
      </c>
      <c r="B891" s="188" t="s">
        <v>121</v>
      </c>
      <c r="C891" s="188" t="s">
        <v>105</v>
      </c>
      <c r="D891" s="189">
        <f t="shared" si="32"/>
        <v>5020000</v>
      </c>
      <c r="E891" s="189">
        <f t="shared" si="32"/>
        <v>0</v>
      </c>
      <c r="F891" s="189">
        <f t="shared" si="32"/>
        <v>0</v>
      </c>
      <c r="G891" s="189">
        <f t="shared" si="32"/>
        <v>0</v>
      </c>
      <c r="H891" s="189">
        <f t="shared" si="32"/>
        <v>5020000</v>
      </c>
      <c r="I891" s="189">
        <v>3250000</v>
      </c>
      <c r="J891" s="189">
        <v>0</v>
      </c>
      <c r="K891" s="189">
        <v>0</v>
      </c>
      <c r="L891" s="189">
        <v>0</v>
      </c>
      <c r="M891" s="189">
        <v>3250000</v>
      </c>
      <c r="N891" s="189">
        <v>1770000</v>
      </c>
      <c r="O891" s="189">
        <v>0</v>
      </c>
      <c r="P891" s="189">
        <v>0</v>
      </c>
      <c r="Q891" s="189">
        <v>0</v>
      </c>
      <c r="R891" s="189">
        <v>1770000</v>
      </c>
    </row>
    <row r="892" spans="1:18" ht="15" hidden="1">
      <c r="A892" s="181" t="str">
        <f t="shared" si="31"/>
        <v>B</v>
      </c>
      <c r="B892" s="186" t="s">
        <v>121</v>
      </c>
      <c r="C892" s="186" t="s">
        <v>155</v>
      </c>
      <c r="D892" s="187">
        <f t="shared" si="32"/>
        <v>0</v>
      </c>
      <c r="E892" s="187">
        <f t="shared" si="32"/>
        <v>0</v>
      </c>
      <c r="F892" s="187">
        <f t="shared" si="32"/>
        <v>0</v>
      </c>
      <c r="G892" s="187">
        <f t="shared" si="32"/>
        <v>0</v>
      </c>
      <c r="H892" s="187">
        <f t="shared" si="32"/>
        <v>0</v>
      </c>
      <c r="I892" s="187">
        <v>0</v>
      </c>
      <c r="J892" s="187">
        <v>0</v>
      </c>
      <c r="K892" s="187">
        <v>0</v>
      </c>
      <c r="L892" s="187">
        <v>0</v>
      </c>
      <c r="M892" s="187">
        <v>0</v>
      </c>
      <c r="N892" s="187">
        <v>0</v>
      </c>
      <c r="O892" s="187">
        <v>0</v>
      </c>
      <c r="P892" s="187">
        <v>0</v>
      </c>
      <c r="Q892" s="187">
        <v>0</v>
      </c>
      <c r="R892" s="187">
        <v>0</v>
      </c>
    </row>
    <row r="893" spans="1:18" ht="15">
      <c r="A893" s="181" t="str">
        <f t="shared" si="31"/>
        <v>A</v>
      </c>
      <c r="B893" s="186" t="s">
        <v>121</v>
      </c>
      <c r="C893" s="186" t="s">
        <v>156</v>
      </c>
      <c r="D893" s="187">
        <f t="shared" si="32"/>
        <v>77430000</v>
      </c>
      <c r="E893" s="187">
        <f t="shared" si="32"/>
        <v>20295000</v>
      </c>
      <c r="F893" s="187">
        <f t="shared" si="32"/>
        <v>39390000</v>
      </c>
      <c r="G893" s="187">
        <f t="shared" si="32"/>
        <v>385000</v>
      </c>
      <c r="H893" s="187">
        <f t="shared" si="32"/>
        <v>17360000</v>
      </c>
      <c r="I893" s="187">
        <v>0</v>
      </c>
      <c r="J893" s="187">
        <v>0</v>
      </c>
      <c r="K893" s="187">
        <v>0</v>
      </c>
      <c r="L893" s="187">
        <v>0</v>
      </c>
      <c r="M893" s="187">
        <v>0</v>
      </c>
      <c r="N893" s="187">
        <v>77430000</v>
      </c>
      <c r="O893" s="187">
        <v>20295000</v>
      </c>
      <c r="P893" s="187">
        <v>39390000</v>
      </c>
      <c r="Q893" s="187">
        <v>385000</v>
      </c>
      <c r="R893" s="187">
        <v>17360000</v>
      </c>
    </row>
    <row r="894" spans="1:18" ht="30.75" thickBot="1">
      <c r="A894" s="181" t="str">
        <f t="shared" si="31"/>
        <v>A</v>
      </c>
      <c r="B894" s="182" t="s">
        <v>533</v>
      </c>
      <c r="C894" s="183" t="s">
        <v>534</v>
      </c>
      <c r="D894" s="184">
        <f t="shared" si="32"/>
        <v>68000000</v>
      </c>
      <c r="E894" s="184">
        <f t="shared" si="32"/>
        <v>15000000</v>
      </c>
      <c r="F894" s="184">
        <f t="shared" si="32"/>
        <v>37000000</v>
      </c>
      <c r="G894" s="184">
        <f t="shared" si="32"/>
        <v>3900000</v>
      </c>
      <c r="H894" s="184">
        <f t="shared" si="32"/>
        <v>12100000</v>
      </c>
      <c r="I894" s="184">
        <v>0</v>
      </c>
      <c r="J894" s="184">
        <v>0</v>
      </c>
      <c r="K894" s="184">
        <v>0</v>
      </c>
      <c r="L894" s="184">
        <v>0</v>
      </c>
      <c r="M894" s="184">
        <v>0</v>
      </c>
      <c r="N894" s="184">
        <v>68000000</v>
      </c>
      <c r="O894" s="184">
        <v>15000000</v>
      </c>
      <c r="P894" s="184">
        <v>37000000</v>
      </c>
      <c r="Q894" s="184">
        <v>3900000</v>
      </c>
      <c r="R894" s="184">
        <v>12100000</v>
      </c>
    </row>
    <row r="895" spans="1:18" ht="15.75" hidden="1" thickTop="1">
      <c r="A895" s="181" t="str">
        <f t="shared" si="31"/>
        <v>B</v>
      </c>
      <c r="B895" s="186" t="s">
        <v>121</v>
      </c>
      <c r="C895" s="186" t="s">
        <v>99</v>
      </c>
      <c r="D895" s="187">
        <f t="shared" si="32"/>
        <v>0</v>
      </c>
      <c r="E895" s="187">
        <f t="shared" si="32"/>
        <v>0</v>
      </c>
      <c r="F895" s="187">
        <f t="shared" si="32"/>
        <v>0</v>
      </c>
      <c r="G895" s="187">
        <f t="shared" si="32"/>
        <v>0</v>
      </c>
      <c r="H895" s="187">
        <f t="shared" si="32"/>
        <v>0</v>
      </c>
      <c r="I895" s="187">
        <v>0</v>
      </c>
      <c r="J895" s="187">
        <v>0</v>
      </c>
      <c r="K895" s="187">
        <v>0</v>
      </c>
      <c r="L895" s="187">
        <v>0</v>
      </c>
      <c r="M895" s="187">
        <v>0</v>
      </c>
      <c r="N895" s="187">
        <v>0</v>
      </c>
      <c r="O895" s="187">
        <v>0</v>
      </c>
      <c r="P895" s="187">
        <v>0</v>
      </c>
      <c r="Q895" s="187">
        <v>0</v>
      </c>
      <c r="R895" s="187">
        <v>0</v>
      </c>
    </row>
    <row r="896" spans="1:18" ht="15.75" hidden="1" thickTop="1">
      <c r="A896" s="181" t="str">
        <f t="shared" si="31"/>
        <v>B</v>
      </c>
      <c r="B896" s="188" t="s">
        <v>121</v>
      </c>
      <c r="C896" s="188" t="s">
        <v>105</v>
      </c>
      <c r="D896" s="189">
        <f t="shared" si="32"/>
        <v>0</v>
      </c>
      <c r="E896" s="189">
        <f t="shared" si="32"/>
        <v>0</v>
      </c>
      <c r="F896" s="189">
        <f t="shared" si="32"/>
        <v>0</v>
      </c>
      <c r="G896" s="189">
        <f t="shared" si="32"/>
        <v>0</v>
      </c>
      <c r="H896" s="189">
        <f t="shared" si="32"/>
        <v>0</v>
      </c>
      <c r="I896" s="189">
        <v>0</v>
      </c>
      <c r="J896" s="189">
        <v>0</v>
      </c>
      <c r="K896" s="189">
        <v>0</v>
      </c>
      <c r="L896" s="189">
        <v>0</v>
      </c>
      <c r="M896" s="189">
        <v>0</v>
      </c>
      <c r="N896" s="189">
        <v>0</v>
      </c>
      <c r="O896" s="189">
        <v>0</v>
      </c>
      <c r="P896" s="189">
        <v>0</v>
      </c>
      <c r="Q896" s="189">
        <v>0</v>
      </c>
      <c r="R896" s="189">
        <v>0</v>
      </c>
    </row>
    <row r="897" spans="1:18" ht="15.75" thickTop="1">
      <c r="A897" s="181" t="str">
        <f t="shared" si="31"/>
        <v>A</v>
      </c>
      <c r="B897" s="186" t="s">
        <v>121</v>
      </c>
      <c r="C897" s="186" t="s">
        <v>156</v>
      </c>
      <c r="D897" s="187">
        <f t="shared" si="32"/>
        <v>68000000</v>
      </c>
      <c r="E897" s="187">
        <f t="shared" si="32"/>
        <v>15000000</v>
      </c>
      <c r="F897" s="187">
        <f t="shared" si="32"/>
        <v>37000000</v>
      </c>
      <c r="G897" s="187">
        <f t="shared" si="32"/>
        <v>3900000</v>
      </c>
      <c r="H897" s="187">
        <f t="shared" si="32"/>
        <v>12100000</v>
      </c>
      <c r="I897" s="187">
        <v>0</v>
      </c>
      <c r="J897" s="187">
        <v>0</v>
      </c>
      <c r="K897" s="187">
        <v>0</v>
      </c>
      <c r="L897" s="187">
        <v>0</v>
      </c>
      <c r="M897" s="187">
        <v>0</v>
      </c>
      <c r="N897" s="187">
        <v>68000000</v>
      </c>
      <c r="O897" s="187">
        <v>15000000</v>
      </c>
      <c r="P897" s="187">
        <v>37000000</v>
      </c>
      <c r="Q897" s="187">
        <v>3900000</v>
      </c>
      <c r="R897" s="187">
        <v>12100000</v>
      </c>
    </row>
    <row r="898" spans="1:18" ht="30.75" thickBot="1">
      <c r="A898" s="181" t="str">
        <f t="shared" si="31"/>
        <v>A</v>
      </c>
      <c r="B898" s="182" t="s">
        <v>535</v>
      </c>
      <c r="C898" s="183" t="s">
        <v>536</v>
      </c>
      <c r="D898" s="184">
        <f t="shared" si="32"/>
        <v>4780000</v>
      </c>
      <c r="E898" s="184">
        <f t="shared" si="32"/>
        <v>1195000</v>
      </c>
      <c r="F898" s="184">
        <f t="shared" si="32"/>
        <v>2390000</v>
      </c>
      <c r="G898" s="184">
        <f t="shared" si="32"/>
        <v>585000</v>
      </c>
      <c r="H898" s="184">
        <f t="shared" si="32"/>
        <v>610000</v>
      </c>
      <c r="I898" s="184">
        <v>0</v>
      </c>
      <c r="J898" s="184">
        <v>0</v>
      </c>
      <c r="K898" s="184">
        <v>0</v>
      </c>
      <c r="L898" s="184">
        <v>0</v>
      </c>
      <c r="M898" s="184">
        <v>0</v>
      </c>
      <c r="N898" s="184">
        <v>4780000</v>
      </c>
      <c r="O898" s="184">
        <v>1195000</v>
      </c>
      <c r="P898" s="184">
        <v>2390000</v>
      </c>
      <c r="Q898" s="184">
        <v>585000</v>
      </c>
      <c r="R898" s="184">
        <v>610000</v>
      </c>
    </row>
    <row r="899" spans="1:18" ht="15.75" hidden="1" thickTop="1">
      <c r="A899" s="181" t="str">
        <f t="shared" si="31"/>
        <v>B</v>
      </c>
      <c r="B899" s="186" t="s">
        <v>121</v>
      </c>
      <c r="C899" s="186" t="s">
        <v>99</v>
      </c>
      <c r="D899" s="187">
        <f t="shared" si="32"/>
        <v>0</v>
      </c>
      <c r="E899" s="187">
        <f t="shared" si="32"/>
        <v>0</v>
      </c>
      <c r="F899" s="187">
        <f t="shared" si="32"/>
        <v>0</v>
      </c>
      <c r="G899" s="187">
        <f t="shared" si="32"/>
        <v>0</v>
      </c>
      <c r="H899" s="187">
        <f t="shared" si="32"/>
        <v>0</v>
      </c>
      <c r="I899" s="187">
        <v>0</v>
      </c>
      <c r="J899" s="187">
        <v>0</v>
      </c>
      <c r="K899" s="187">
        <v>0</v>
      </c>
      <c r="L899" s="187">
        <v>0</v>
      </c>
      <c r="M899" s="187">
        <v>0</v>
      </c>
      <c r="N899" s="187">
        <v>0</v>
      </c>
      <c r="O899" s="187">
        <v>0</v>
      </c>
      <c r="P899" s="187">
        <v>0</v>
      </c>
      <c r="Q899" s="187">
        <v>0</v>
      </c>
      <c r="R899" s="187">
        <v>0</v>
      </c>
    </row>
    <row r="900" spans="1:18" ht="15.75" hidden="1" thickTop="1">
      <c r="A900" s="181" t="str">
        <f t="shared" si="31"/>
        <v>B</v>
      </c>
      <c r="B900" s="188" t="s">
        <v>121</v>
      </c>
      <c r="C900" s="188" t="s">
        <v>105</v>
      </c>
      <c r="D900" s="189">
        <f t="shared" si="32"/>
        <v>0</v>
      </c>
      <c r="E900" s="189">
        <f t="shared" si="32"/>
        <v>0</v>
      </c>
      <c r="F900" s="189">
        <f t="shared" si="32"/>
        <v>0</v>
      </c>
      <c r="G900" s="189">
        <f t="shared" si="32"/>
        <v>0</v>
      </c>
      <c r="H900" s="189">
        <f t="shared" si="32"/>
        <v>0</v>
      </c>
      <c r="I900" s="189">
        <v>0</v>
      </c>
      <c r="J900" s="189">
        <v>0</v>
      </c>
      <c r="K900" s="189">
        <v>0</v>
      </c>
      <c r="L900" s="189">
        <v>0</v>
      </c>
      <c r="M900" s="189">
        <v>0</v>
      </c>
      <c r="N900" s="189">
        <v>0</v>
      </c>
      <c r="O900" s="189">
        <v>0</v>
      </c>
      <c r="P900" s="189">
        <v>0</v>
      </c>
      <c r="Q900" s="189">
        <v>0</v>
      </c>
      <c r="R900" s="189">
        <v>0</v>
      </c>
    </row>
    <row r="901" spans="1:18" ht="15.75" thickTop="1">
      <c r="A901" s="181" t="str">
        <f t="shared" si="31"/>
        <v>A</v>
      </c>
      <c r="B901" s="186" t="s">
        <v>121</v>
      </c>
      <c r="C901" s="186" t="s">
        <v>156</v>
      </c>
      <c r="D901" s="187">
        <f t="shared" si="32"/>
        <v>4780000</v>
      </c>
      <c r="E901" s="187">
        <f t="shared" si="32"/>
        <v>1195000</v>
      </c>
      <c r="F901" s="187">
        <f t="shared" si="32"/>
        <v>2390000</v>
      </c>
      <c r="G901" s="187">
        <f t="shared" si="32"/>
        <v>585000</v>
      </c>
      <c r="H901" s="187">
        <f t="shared" si="32"/>
        <v>610000</v>
      </c>
      <c r="I901" s="187">
        <v>0</v>
      </c>
      <c r="J901" s="187">
        <v>0</v>
      </c>
      <c r="K901" s="187">
        <v>0</v>
      </c>
      <c r="L901" s="187">
        <v>0</v>
      </c>
      <c r="M901" s="187">
        <v>0</v>
      </c>
      <c r="N901" s="187">
        <v>4780000</v>
      </c>
      <c r="O901" s="187">
        <v>1195000</v>
      </c>
      <c r="P901" s="187">
        <v>2390000</v>
      </c>
      <c r="Q901" s="187">
        <v>585000</v>
      </c>
      <c r="R901" s="187">
        <v>610000</v>
      </c>
    </row>
    <row r="902" spans="1:18" ht="30.75" thickBot="1">
      <c r="A902" s="181" t="str">
        <f t="shared" si="31"/>
        <v>A</v>
      </c>
      <c r="B902" s="182" t="s">
        <v>537</v>
      </c>
      <c r="C902" s="183" t="s">
        <v>538</v>
      </c>
      <c r="D902" s="184">
        <f t="shared" si="32"/>
        <v>6700000</v>
      </c>
      <c r="E902" s="184">
        <f t="shared" si="32"/>
        <v>4100000</v>
      </c>
      <c r="F902" s="184">
        <f t="shared" si="32"/>
        <v>0</v>
      </c>
      <c r="G902" s="184">
        <f t="shared" si="32"/>
        <v>-4100000</v>
      </c>
      <c r="H902" s="184">
        <f t="shared" si="32"/>
        <v>6700000</v>
      </c>
      <c r="I902" s="184">
        <v>3250000</v>
      </c>
      <c r="J902" s="184">
        <v>0</v>
      </c>
      <c r="K902" s="184">
        <v>0</v>
      </c>
      <c r="L902" s="184">
        <v>0</v>
      </c>
      <c r="M902" s="184">
        <v>3250000</v>
      </c>
      <c r="N902" s="184">
        <v>3450000</v>
      </c>
      <c r="O902" s="184">
        <v>4100000</v>
      </c>
      <c r="P902" s="184">
        <v>0</v>
      </c>
      <c r="Q902" s="184">
        <v>-4100000</v>
      </c>
      <c r="R902" s="184">
        <v>3450000</v>
      </c>
    </row>
    <row r="903" spans="1:18" ht="15.75" thickTop="1">
      <c r="A903" s="181" t="str">
        <f t="shared" ref="A903:A966" si="33">(IF(OR(D903&lt;&gt;0),"A","B"))</f>
        <v>A</v>
      </c>
      <c r="B903" s="186" t="s">
        <v>121</v>
      </c>
      <c r="C903" s="186" t="s">
        <v>99</v>
      </c>
      <c r="D903" s="187">
        <f t="shared" si="32"/>
        <v>3250000</v>
      </c>
      <c r="E903" s="187">
        <f t="shared" si="32"/>
        <v>0</v>
      </c>
      <c r="F903" s="187">
        <f t="shared" si="32"/>
        <v>0</v>
      </c>
      <c r="G903" s="187">
        <f t="shared" si="32"/>
        <v>0</v>
      </c>
      <c r="H903" s="187">
        <f t="shared" si="32"/>
        <v>3250000</v>
      </c>
      <c r="I903" s="187">
        <v>3250000</v>
      </c>
      <c r="J903" s="187">
        <v>0</v>
      </c>
      <c r="K903" s="187">
        <v>0</v>
      </c>
      <c r="L903" s="187">
        <v>0</v>
      </c>
      <c r="M903" s="187">
        <v>3250000</v>
      </c>
      <c r="N903" s="187">
        <v>0</v>
      </c>
      <c r="O903" s="187">
        <v>0</v>
      </c>
      <c r="P903" s="187">
        <v>0</v>
      </c>
      <c r="Q903" s="187">
        <v>0</v>
      </c>
      <c r="R903" s="187">
        <v>0</v>
      </c>
    </row>
    <row r="904" spans="1:18" ht="15">
      <c r="A904" s="181" t="str">
        <f t="shared" si="33"/>
        <v>A</v>
      </c>
      <c r="B904" s="188" t="s">
        <v>121</v>
      </c>
      <c r="C904" s="188" t="s">
        <v>105</v>
      </c>
      <c r="D904" s="189">
        <f t="shared" si="32"/>
        <v>3250000</v>
      </c>
      <c r="E904" s="189">
        <f t="shared" si="32"/>
        <v>0</v>
      </c>
      <c r="F904" s="189">
        <f t="shared" si="32"/>
        <v>0</v>
      </c>
      <c r="G904" s="189">
        <f t="shared" si="32"/>
        <v>0</v>
      </c>
      <c r="H904" s="189">
        <f t="shared" si="32"/>
        <v>3250000</v>
      </c>
      <c r="I904" s="189">
        <v>3250000</v>
      </c>
      <c r="J904" s="189">
        <v>0</v>
      </c>
      <c r="K904" s="189">
        <v>0</v>
      </c>
      <c r="L904" s="189">
        <v>0</v>
      </c>
      <c r="M904" s="189">
        <v>3250000</v>
      </c>
      <c r="N904" s="189">
        <v>0</v>
      </c>
      <c r="O904" s="189">
        <v>0</v>
      </c>
      <c r="P904" s="189">
        <v>0</v>
      </c>
      <c r="Q904" s="189">
        <v>0</v>
      </c>
      <c r="R904" s="189">
        <v>0</v>
      </c>
    </row>
    <row r="905" spans="1:18" ht="15">
      <c r="A905" s="181" t="str">
        <f t="shared" si="33"/>
        <v>A</v>
      </c>
      <c r="B905" s="186" t="s">
        <v>121</v>
      </c>
      <c r="C905" s="186" t="s">
        <v>156</v>
      </c>
      <c r="D905" s="187">
        <f t="shared" si="32"/>
        <v>3450000</v>
      </c>
      <c r="E905" s="187">
        <f t="shared" si="32"/>
        <v>4100000</v>
      </c>
      <c r="F905" s="187">
        <f t="shared" si="32"/>
        <v>0</v>
      </c>
      <c r="G905" s="187">
        <f t="shared" si="32"/>
        <v>-4100000</v>
      </c>
      <c r="H905" s="187">
        <f t="shared" si="32"/>
        <v>3450000</v>
      </c>
      <c r="I905" s="187">
        <v>0</v>
      </c>
      <c r="J905" s="187">
        <v>0</v>
      </c>
      <c r="K905" s="187">
        <v>0</v>
      </c>
      <c r="L905" s="187">
        <v>0</v>
      </c>
      <c r="M905" s="187">
        <v>0</v>
      </c>
      <c r="N905" s="187">
        <v>3450000</v>
      </c>
      <c r="O905" s="187">
        <v>4100000</v>
      </c>
      <c r="P905" s="187">
        <v>0</v>
      </c>
      <c r="Q905" s="187">
        <v>-4100000</v>
      </c>
      <c r="R905" s="187">
        <v>3450000</v>
      </c>
    </row>
    <row r="906" spans="1:18" ht="45.75" thickBot="1">
      <c r="A906" s="181" t="str">
        <f t="shared" si="33"/>
        <v>A</v>
      </c>
      <c r="B906" s="182" t="s">
        <v>539</v>
      </c>
      <c r="C906" s="183" t="s">
        <v>540</v>
      </c>
      <c r="D906" s="184">
        <f t="shared" si="32"/>
        <v>1200000</v>
      </c>
      <c r="E906" s="184">
        <f t="shared" si="32"/>
        <v>0</v>
      </c>
      <c r="F906" s="184">
        <f t="shared" si="32"/>
        <v>0</v>
      </c>
      <c r="G906" s="184">
        <f t="shared" si="32"/>
        <v>0</v>
      </c>
      <c r="H906" s="184">
        <f t="shared" si="32"/>
        <v>1200000</v>
      </c>
      <c r="I906" s="184">
        <v>0</v>
      </c>
      <c r="J906" s="184">
        <v>0</v>
      </c>
      <c r="K906" s="184">
        <v>0</v>
      </c>
      <c r="L906" s="184">
        <v>0</v>
      </c>
      <c r="M906" s="184">
        <v>0</v>
      </c>
      <c r="N906" s="184">
        <v>1200000</v>
      </c>
      <c r="O906" s="184">
        <v>0</v>
      </c>
      <c r="P906" s="184">
        <v>0</v>
      </c>
      <c r="Q906" s="184">
        <v>0</v>
      </c>
      <c r="R906" s="184">
        <v>1200000</v>
      </c>
    </row>
    <row r="907" spans="1:18" ht="15.75" hidden="1" thickTop="1">
      <c r="A907" s="181" t="str">
        <f t="shared" si="33"/>
        <v>B</v>
      </c>
      <c r="B907" s="186" t="s">
        <v>121</v>
      </c>
      <c r="C907" s="186" t="s">
        <v>99</v>
      </c>
      <c r="D907" s="187">
        <f t="shared" si="32"/>
        <v>0</v>
      </c>
      <c r="E907" s="187">
        <f t="shared" si="32"/>
        <v>0</v>
      </c>
      <c r="F907" s="187">
        <f t="shared" si="32"/>
        <v>0</v>
      </c>
      <c r="G907" s="187">
        <f t="shared" si="32"/>
        <v>0</v>
      </c>
      <c r="H907" s="187">
        <f t="shared" si="32"/>
        <v>0</v>
      </c>
      <c r="I907" s="187">
        <v>0</v>
      </c>
      <c r="J907" s="187">
        <v>0</v>
      </c>
      <c r="K907" s="187">
        <v>0</v>
      </c>
      <c r="L907" s="187">
        <v>0</v>
      </c>
      <c r="M907" s="187">
        <v>0</v>
      </c>
      <c r="N907" s="187">
        <v>0</v>
      </c>
      <c r="O907" s="187">
        <v>0</v>
      </c>
      <c r="P907" s="187">
        <v>0</v>
      </c>
      <c r="Q907" s="187">
        <v>0</v>
      </c>
      <c r="R907" s="187">
        <v>0</v>
      </c>
    </row>
    <row r="908" spans="1:18" ht="15.75" hidden="1" thickTop="1">
      <c r="A908" s="181" t="str">
        <f t="shared" si="33"/>
        <v>B</v>
      </c>
      <c r="B908" s="188" t="s">
        <v>121</v>
      </c>
      <c r="C908" s="188" t="s">
        <v>105</v>
      </c>
      <c r="D908" s="189">
        <f t="shared" si="32"/>
        <v>0</v>
      </c>
      <c r="E908" s="189">
        <f t="shared" si="32"/>
        <v>0</v>
      </c>
      <c r="F908" s="189">
        <f t="shared" si="32"/>
        <v>0</v>
      </c>
      <c r="G908" s="189">
        <f t="shared" si="32"/>
        <v>0</v>
      </c>
      <c r="H908" s="189">
        <f t="shared" si="32"/>
        <v>0</v>
      </c>
      <c r="I908" s="189">
        <v>0</v>
      </c>
      <c r="J908" s="189">
        <v>0</v>
      </c>
      <c r="K908" s="189">
        <v>0</v>
      </c>
      <c r="L908" s="189">
        <v>0</v>
      </c>
      <c r="M908" s="189">
        <v>0</v>
      </c>
      <c r="N908" s="189">
        <v>0</v>
      </c>
      <c r="O908" s="189">
        <v>0</v>
      </c>
      <c r="P908" s="189">
        <v>0</v>
      </c>
      <c r="Q908" s="189">
        <v>0</v>
      </c>
      <c r="R908" s="189">
        <v>0</v>
      </c>
    </row>
    <row r="909" spans="1:18" ht="15.75" thickTop="1">
      <c r="A909" s="181" t="str">
        <f t="shared" si="33"/>
        <v>A</v>
      </c>
      <c r="B909" s="186" t="s">
        <v>121</v>
      </c>
      <c r="C909" s="186" t="s">
        <v>156</v>
      </c>
      <c r="D909" s="187">
        <f t="shared" si="32"/>
        <v>1200000</v>
      </c>
      <c r="E909" s="187">
        <f t="shared" si="32"/>
        <v>0</v>
      </c>
      <c r="F909" s="187">
        <f t="shared" si="32"/>
        <v>0</v>
      </c>
      <c r="G909" s="187">
        <f t="shared" si="32"/>
        <v>0</v>
      </c>
      <c r="H909" s="187">
        <f t="shared" si="32"/>
        <v>1200000</v>
      </c>
      <c r="I909" s="187">
        <v>0</v>
      </c>
      <c r="J909" s="187">
        <v>0</v>
      </c>
      <c r="K909" s="187">
        <v>0</v>
      </c>
      <c r="L909" s="187">
        <v>0</v>
      </c>
      <c r="M909" s="187">
        <v>0</v>
      </c>
      <c r="N909" s="187">
        <v>1200000</v>
      </c>
      <c r="O909" s="187">
        <v>0</v>
      </c>
      <c r="P909" s="187">
        <v>0</v>
      </c>
      <c r="Q909" s="187">
        <v>0</v>
      </c>
      <c r="R909" s="187">
        <v>1200000</v>
      </c>
    </row>
    <row r="910" spans="1:18" ht="15.75" thickBot="1">
      <c r="A910" s="181" t="str">
        <f t="shared" si="33"/>
        <v>A</v>
      </c>
      <c r="B910" s="182" t="s">
        <v>541</v>
      </c>
      <c r="C910" s="183" t="s">
        <v>542</v>
      </c>
      <c r="D910" s="184">
        <f t="shared" si="32"/>
        <v>3550000</v>
      </c>
      <c r="E910" s="184">
        <f t="shared" si="32"/>
        <v>0</v>
      </c>
      <c r="F910" s="184">
        <f t="shared" si="32"/>
        <v>0</v>
      </c>
      <c r="G910" s="184">
        <f t="shared" si="32"/>
        <v>0</v>
      </c>
      <c r="H910" s="184">
        <f t="shared" si="32"/>
        <v>3550000</v>
      </c>
      <c r="I910" s="184">
        <v>1780000</v>
      </c>
      <c r="J910" s="184">
        <v>0</v>
      </c>
      <c r="K910" s="184">
        <v>0</v>
      </c>
      <c r="L910" s="184">
        <v>0</v>
      </c>
      <c r="M910" s="184">
        <v>1780000</v>
      </c>
      <c r="N910" s="184">
        <v>1770000</v>
      </c>
      <c r="O910" s="184">
        <v>0</v>
      </c>
      <c r="P910" s="184">
        <v>0</v>
      </c>
      <c r="Q910" s="184">
        <v>0</v>
      </c>
      <c r="R910" s="184">
        <v>1770000</v>
      </c>
    </row>
    <row r="911" spans="1:18" ht="15.75" thickTop="1">
      <c r="A911" s="181" t="str">
        <f t="shared" si="33"/>
        <v>A</v>
      </c>
      <c r="B911" s="186" t="s">
        <v>121</v>
      </c>
      <c r="C911" s="186" t="s">
        <v>99</v>
      </c>
      <c r="D911" s="187">
        <f t="shared" si="32"/>
        <v>3550000</v>
      </c>
      <c r="E911" s="187">
        <f t="shared" si="32"/>
        <v>0</v>
      </c>
      <c r="F911" s="187">
        <f t="shared" si="32"/>
        <v>0</v>
      </c>
      <c r="G911" s="187">
        <f t="shared" si="32"/>
        <v>0</v>
      </c>
      <c r="H911" s="187">
        <f t="shared" si="32"/>
        <v>3550000</v>
      </c>
      <c r="I911" s="187">
        <v>1780000</v>
      </c>
      <c r="J911" s="187">
        <v>0</v>
      </c>
      <c r="K911" s="187">
        <v>0</v>
      </c>
      <c r="L911" s="187">
        <v>0</v>
      </c>
      <c r="M911" s="187">
        <v>1780000</v>
      </c>
      <c r="N911" s="187">
        <v>1770000</v>
      </c>
      <c r="O911" s="187">
        <v>0</v>
      </c>
      <c r="P911" s="187">
        <v>0</v>
      </c>
      <c r="Q911" s="187">
        <v>0</v>
      </c>
      <c r="R911" s="187">
        <v>1770000</v>
      </c>
    </row>
    <row r="912" spans="1:18" ht="15">
      <c r="A912" s="181" t="str">
        <f t="shared" si="33"/>
        <v>A</v>
      </c>
      <c r="B912" s="188" t="s">
        <v>121</v>
      </c>
      <c r="C912" s="188" t="s">
        <v>103</v>
      </c>
      <c r="D912" s="189">
        <f t="shared" si="32"/>
        <v>1780000</v>
      </c>
      <c r="E912" s="189">
        <f t="shared" si="32"/>
        <v>0</v>
      </c>
      <c r="F912" s="189">
        <f t="shared" si="32"/>
        <v>0</v>
      </c>
      <c r="G912" s="189">
        <f t="shared" si="32"/>
        <v>0</v>
      </c>
      <c r="H912" s="189">
        <f t="shared" si="32"/>
        <v>1780000</v>
      </c>
      <c r="I912" s="189">
        <v>1780000</v>
      </c>
      <c r="J912" s="189">
        <v>0</v>
      </c>
      <c r="K912" s="189">
        <v>0</v>
      </c>
      <c r="L912" s="189">
        <v>0</v>
      </c>
      <c r="M912" s="189">
        <v>1780000</v>
      </c>
      <c r="N912" s="189">
        <v>0</v>
      </c>
      <c r="O912" s="189">
        <v>0</v>
      </c>
      <c r="P912" s="189">
        <v>0</v>
      </c>
      <c r="Q912" s="189">
        <v>0</v>
      </c>
      <c r="R912" s="189">
        <v>0</v>
      </c>
    </row>
    <row r="913" spans="1:18" ht="15">
      <c r="A913" s="181" t="str">
        <f t="shared" si="33"/>
        <v>A</v>
      </c>
      <c r="B913" s="188" t="s">
        <v>121</v>
      </c>
      <c r="C913" s="188" t="s">
        <v>105</v>
      </c>
      <c r="D913" s="189">
        <f t="shared" si="32"/>
        <v>1770000</v>
      </c>
      <c r="E913" s="189">
        <f t="shared" si="32"/>
        <v>0</v>
      </c>
      <c r="F913" s="189">
        <f t="shared" si="32"/>
        <v>0</v>
      </c>
      <c r="G913" s="189">
        <f t="shared" si="32"/>
        <v>0</v>
      </c>
      <c r="H913" s="189">
        <f t="shared" si="32"/>
        <v>1770000</v>
      </c>
      <c r="I913" s="189">
        <v>0</v>
      </c>
      <c r="J913" s="189">
        <v>0</v>
      </c>
      <c r="K913" s="189">
        <v>0</v>
      </c>
      <c r="L913" s="189">
        <v>0</v>
      </c>
      <c r="M913" s="189">
        <v>0</v>
      </c>
      <c r="N913" s="189">
        <v>1770000</v>
      </c>
      <c r="O913" s="189">
        <v>0</v>
      </c>
      <c r="P913" s="189">
        <v>0</v>
      </c>
      <c r="Q913" s="189">
        <v>0</v>
      </c>
      <c r="R913" s="189">
        <v>1770000</v>
      </c>
    </row>
    <row r="914" spans="1:18" ht="30.75" hidden="1" thickBot="1">
      <c r="A914" s="181" t="str">
        <f t="shared" si="33"/>
        <v>B</v>
      </c>
      <c r="B914" s="182" t="s">
        <v>543</v>
      </c>
      <c r="C914" s="183" t="s">
        <v>544</v>
      </c>
      <c r="D914" s="184">
        <f t="shared" si="32"/>
        <v>0</v>
      </c>
      <c r="E914" s="184">
        <f t="shared" si="32"/>
        <v>0</v>
      </c>
      <c r="F914" s="184">
        <f t="shared" si="32"/>
        <v>0</v>
      </c>
      <c r="G914" s="184">
        <f t="shared" si="32"/>
        <v>0</v>
      </c>
      <c r="H914" s="184">
        <f t="shared" si="32"/>
        <v>0</v>
      </c>
      <c r="I914" s="184">
        <v>0</v>
      </c>
      <c r="J914" s="184">
        <v>0</v>
      </c>
      <c r="K914" s="184">
        <v>0</v>
      </c>
      <c r="L914" s="184">
        <v>0</v>
      </c>
      <c r="M914" s="184">
        <v>0</v>
      </c>
      <c r="N914" s="184">
        <v>0</v>
      </c>
      <c r="O914" s="184">
        <v>0</v>
      </c>
      <c r="P914" s="184">
        <v>0</v>
      </c>
      <c r="Q914" s="184">
        <v>0</v>
      </c>
      <c r="R914" s="184">
        <v>0</v>
      </c>
    </row>
    <row r="915" spans="1:18" ht="15" hidden="1">
      <c r="A915" s="181" t="str">
        <f t="shared" si="33"/>
        <v>B</v>
      </c>
      <c r="B915" s="186" t="s">
        <v>121</v>
      </c>
      <c r="C915" s="186" t="s">
        <v>99</v>
      </c>
      <c r="D915" s="187">
        <f t="shared" si="32"/>
        <v>0</v>
      </c>
      <c r="E915" s="187">
        <f t="shared" si="32"/>
        <v>0</v>
      </c>
      <c r="F915" s="187">
        <f t="shared" si="32"/>
        <v>0</v>
      </c>
      <c r="G915" s="187">
        <f t="shared" si="32"/>
        <v>0</v>
      </c>
      <c r="H915" s="187">
        <f t="shared" si="32"/>
        <v>0</v>
      </c>
      <c r="I915" s="187">
        <v>0</v>
      </c>
      <c r="J915" s="187">
        <v>0</v>
      </c>
      <c r="K915" s="187">
        <v>0</v>
      </c>
      <c r="L915" s="187">
        <v>0</v>
      </c>
      <c r="M915" s="187">
        <v>0</v>
      </c>
      <c r="N915" s="187">
        <v>0</v>
      </c>
      <c r="O915" s="187">
        <v>0</v>
      </c>
      <c r="P915" s="187">
        <v>0</v>
      </c>
      <c r="Q915" s="187">
        <v>0</v>
      </c>
      <c r="R915" s="187">
        <v>0</v>
      </c>
    </row>
    <row r="916" spans="1:18" ht="15" hidden="1">
      <c r="A916" s="181" t="str">
        <f t="shared" si="33"/>
        <v>B</v>
      </c>
      <c r="B916" s="188" t="s">
        <v>121</v>
      </c>
      <c r="C916" s="188" t="s">
        <v>105</v>
      </c>
      <c r="D916" s="189">
        <f t="shared" si="32"/>
        <v>0</v>
      </c>
      <c r="E916" s="189">
        <f t="shared" si="32"/>
        <v>0</v>
      </c>
      <c r="F916" s="189">
        <f t="shared" si="32"/>
        <v>0</v>
      </c>
      <c r="G916" s="189">
        <f t="shared" si="32"/>
        <v>0</v>
      </c>
      <c r="H916" s="189">
        <f t="shared" si="32"/>
        <v>0</v>
      </c>
      <c r="I916" s="189">
        <v>0</v>
      </c>
      <c r="J916" s="189">
        <v>0</v>
      </c>
      <c r="K916" s="189">
        <v>0</v>
      </c>
      <c r="L916" s="189">
        <v>0</v>
      </c>
      <c r="M916" s="189">
        <v>0</v>
      </c>
      <c r="N916" s="189">
        <v>0</v>
      </c>
      <c r="O916" s="189">
        <v>0</v>
      </c>
      <c r="P916" s="189">
        <v>0</v>
      </c>
      <c r="Q916" s="189">
        <v>0</v>
      </c>
      <c r="R916" s="189">
        <v>0</v>
      </c>
    </row>
    <row r="917" spans="1:18" ht="30.75" hidden="1" thickBot="1">
      <c r="A917" s="181" t="str">
        <f t="shared" si="33"/>
        <v>B</v>
      </c>
      <c r="B917" s="182" t="s">
        <v>545</v>
      </c>
      <c r="C917" s="183" t="s">
        <v>546</v>
      </c>
      <c r="D917" s="184">
        <f t="shared" si="32"/>
        <v>0</v>
      </c>
      <c r="E917" s="184">
        <f t="shared" si="32"/>
        <v>0</v>
      </c>
      <c r="F917" s="184">
        <f t="shared" si="32"/>
        <v>0</v>
      </c>
      <c r="G917" s="184">
        <f t="shared" si="32"/>
        <v>0</v>
      </c>
      <c r="H917" s="184">
        <f t="shared" si="32"/>
        <v>0</v>
      </c>
      <c r="I917" s="184">
        <v>0</v>
      </c>
      <c r="J917" s="184">
        <v>0</v>
      </c>
      <c r="K917" s="184">
        <v>0</v>
      </c>
      <c r="L917" s="184">
        <v>0</v>
      </c>
      <c r="M917" s="184">
        <v>0</v>
      </c>
      <c r="N917" s="184">
        <v>0</v>
      </c>
      <c r="O917" s="184">
        <v>0</v>
      </c>
      <c r="P917" s="184">
        <v>0</v>
      </c>
      <c r="Q917" s="184">
        <v>0</v>
      </c>
      <c r="R917" s="184">
        <v>0</v>
      </c>
    </row>
    <row r="918" spans="1:18" ht="15" hidden="1">
      <c r="A918" s="181" t="str">
        <f t="shared" si="33"/>
        <v>B</v>
      </c>
      <c r="B918" s="186" t="s">
        <v>121</v>
      </c>
      <c r="C918" s="186" t="s">
        <v>155</v>
      </c>
      <c r="D918" s="187">
        <f t="shared" si="32"/>
        <v>0</v>
      </c>
      <c r="E918" s="187">
        <f t="shared" si="32"/>
        <v>0</v>
      </c>
      <c r="F918" s="187">
        <f t="shared" si="32"/>
        <v>0</v>
      </c>
      <c r="G918" s="187">
        <f t="shared" si="32"/>
        <v>0</v>
      </c>
      <c r="H918" s="187">
        <f t="shared" si="32"/>
        <v>0</v>
      </c>
      <c r="I918" s="187">
        <v>0</v>
      </c>
      <c r="J918" s="187">
        <v>0</v>
      </c>
      <c r="K918" s="187">
        <v>0</v>
      </c>
      <c r="L918" s="187">
        <v>0</v>
      </c>
      <c r="M918" s="187">
        <v>0</v>
      </c>
      <c r="N918" s="187">
        <v>0</v>
      </c>
      <c r="O918" s="187">
        <v>0</v>
      </c>
      <c r="P918" s="187">
        <v>0</v>
      </c>
      <c r="Q918" s="187">
        <v>0</v>
      </c>
      <c r="R918" s="187">
        <v>0</v>
      </c>
    </row>
    <row r="919" spans="1:18" ht="30.75" hidden="1" thickBot="1">
      <c r="A919" s="181" t="str">
        <f t="shared" si="33"/>
        <v>B</v>
      </c>
      <c r="B919" s="182" t="s">
        <v>547</v>
      </c>
      <c r="C919" s="183" t="s">
        <v>548</v>
      </c>
      <c r="D919" s="184">
        <f t="shared" si="32"/>
        <v>0</v>
      </c>
      <c r="E919" s="184">
        <f t="shared" si="32"/>
        <v>0</v>
      </c>
      <c r="F919" s="184">
        <f t="shared" si="32"/>
        <v>0</v>
      </c>
      <c r="G919" s="184">
        <f t="shared" si="32"/>
        <v>0</v>
      </c>
      <c r="H919" s="184">
        <f t="shared" si="32"/>
        <v>0</v>
      </c>
      <c r="I919" s="184">
        <v>0</v>
      </c>
      <c r="J919" s="184">
        <v>0</v>
      </c>
      <c r="K919" s="184">
        <v>0</v>
      </c>
      <c r="L919" s="184">
        <v>0</v>
      </c>
      <c r="M919" s="184">
        <v>0</v>
      </c>
      <c r="N919" s="184">
        <v>0</v>
      </c>
      <c r="O919" s="184">
        <v>0</v>
      </c>
      <c r="P919" s="184">
        <v>0</v>
      </c>
      <c r="Q919" s="184">
        <v>0</v>
      </c>
      <c r="R919" s="184">
        <v>0</v>
      </c>
    </row>
    <row r="920" spans="1:18" ht="15" hidden="1">
      <c r="A920" s="181" t="str">
        <f t="shared" si="33"/>
        <v>B</v>
      </c>
      <c r="B920" s="186" t="s">
        <v>121</v>
      </c>
      <c r="C920" s="186" t="s">
        <v>155</v>
      </c>
      <c r="D920" s="187">
        <f t="shared" si="32"/>
        <v>0</v>
      </c>
      <c r="E920" s="187">
        <f t="shared" si="32"/>
        <v>0</v>
      </c>
      <c r="F920" s="187">
        <f t="shared" si="32"/>
        <v>0</v>
      </c>
      <c r="G920" s="187">
        <f t="shared" si="32"/>
        <v>0</v>
      </c>
      <c r="H920" s="187">
        <f t="shared" si="32"/>
        <v>0</v>
      </c>
      <c r="I920" s="187">
        <v>0</v>
      </c>
      <c r="J920" s="187">
        <v>0</v>
      </c>
      <c r="K920" s="187">
        <v>0</v>
      </c>
      <c r="L920" s="187">
        <v>0</v>
      </c>
      <c r="M920" s="187">
        <v>0</v>
      </c>
      <c r="N920" s="187">
        <v>0</v>
      </c>
      <c r="O920" s="187">
        <v>0</v>
      </c>
      <c r="P920" s="187">
        <v>0</v>
      </c>
      <c r="Q920" s="187">
        <v>0</v>
      </c>
      <c r="R920" s="187">
        <v>0</v>
      </c>
    </row>
    <row r="921" spans="1:18" ht="30.75" hidden="1" thickBot="1">
      <c r="A921" s="181" t="str">
        <f t="shared" si="33"/>
        <v>B</v>
      </c>
      <c r="B921" s="182" t="s">
        <v>549</v>
      </c>
      <c r="C921" s="183" t="s">
        <v>550</v>
      </c>
      <c r="D921" s="184">
        <f t="shared" si="32"/>
        <v>0</v>
      </c>
      <c r="E921" s="184">
        <f t="shared" si="32"/>
        <v>0</v>
      </c>
      <c r="F921" s="184">
        <f t="shared" si="32"/>
        <v>0</v>
      </c>
      <c r="G921" s="184">
        <f t="shared" si="32"/>
        <v>0</v>
      </c>
      <c r="H921" s="184">
        <f t="shared" si="32"/>
        <v>0</v>
      </c>
      <c r="I921" s="184">
        <v>0</v>
      </c>
      <c r="J921" s="184">
        <v>0</v>
      </c>
      <c r="K921" s="184">
        <v>0</v>
      </c>
      <c r="L921" s="184">
        <v>0</v>
      </c>
      <c r="M921" s="184">
        <v>0</v>
      </c>
      <c r="N921" s="184">
        <v>0</v>
      </c>
      <c r="O921" s="184">
        <v>0</v>
      </c>
      <c r="P921" s="184">
        <v>0</v>
      </c>
      <c r="Q921" s="184">
        <v>0</v>
      </c>
      <c r="R921" s="184">
        <v>0</v>
      </c>
    </row>
    <row r="922" spans="1:18" ht="15" hidden="1">
      <c r="A922" s="181" t="str">
        <f t="shared" si="33"/>
        <v>B</v>
      </c>
      <c r="B922" s="186" t="s">
        <v>121</v>
      </c>
      <c r="C922" s="186" t="s">
        <v>99</v>
      </c>
      <c r="D922" s="187">
        <f t="shared" si="32"/>
        <v>0</v>
      </c>
      <c r="E922" s="187">
        <f t="shared" si="32"/>
        <v>0</v>
      </c>
      <c r="F922" s="187">
        <f t="shared" si="32"/>
        <v>0</v>
      </c>
      <c r="G922" s="187">
        <f t="shared" si="32"/>
        <v>0</v>
      </c>
      <c r="H922" s="187">
        <f t="shared" si="32"/>
        <v>0</v>
      </c>
      <c r="I922" s="187">
        <v>0</v>
      </c>
      <c r="J922" s="187">
        <v>0</v>
      </c>
      <c r="K922" s="187">
        <v>0</v>
      </c>
      <c r="L922" s="187">
        <v>0</v>
      </c>
      <c r="M922" s="187">
        <v>0</v>
      </c>
      <c r="N922" s="187">
        <v>0</v>
      </c>
      <c r="O922" s="187">
        <v>0</v>
      </c>
      <c r="P922" s="187">
        <v>0</v>
      </c>
      <c r="Q922" s="187">
        <v>0</v>
      </c>
      <c r="R922" s="187">
        <v>0</v>
      </c>
    </row>
    <row r="923" spans="1:18" ht="15" hidden="1">
      <c r="A923" s="181" t="str">
        <f t="shared" si="33"/>
        <v>B</v>
      </c>
      <c r="B923" s="188" t="s">
        <v>121</v>
      </c>
      <c r="C923" s="188" t="s">
        <v>103</v>
      </c>
      <c r="D923" s="189">
        <f t="shared" si="32"/>
        <v>0</v>
      </c>
      <c r="E923" s="189">
        <f t="shared" si="32"/>
        <v>0</v>
      </c>
      <c r="F923" s="189">
        <f t="shared" si="32"/>
        <v>0</v>
      </c>
      <c r="G923" s="189">
        <f t="shared" si="32"/>
        <v>0</v>
      </c>
      <c r="H923" s="189">
        <f t="shared" si="32"/>
        <v>0</v>
      </c>
      <c r="I923" s="189">
        <v>0</v>
      </c>
      <c r="J923" s="189">
        <v>0</v>
      </c>
      <c r="K923" s="189">
        <v>0</v>
      </c>
      <c r="L923" s="189">
        <v>0</v>
      </c>
      <c r="M923" s="189">
        <v>0</v>
      </c>
      <c r="N923" s="189">
        <v>0</v>
      </c>
      <c r="O923" s="189">
        <v>0</v>
      </c>
      <c r="P923" s="189">
        <v>0</v>
      </c>
      <c r="Q923" s="189">
        <v>0</v>
      </c>
      <c r="R923" s="189">
        <v>0</v>
      </c>
    </row>
    <row r="924" spans="1:18" ht="15.75" thickBot="1">
      <c r="A924" s="181" t="str">
        <f t="shared" si="33"/>
        <v>A</v>
      </c>
      <c r="B924" s="182" t="s">
        <v>551</v>
      </c>
      <c r="C924" s="183" t="s">
        <v>552</v>
      </c>
      <c r="D924" s="184">
        <f t="shared" si="32"/>
        <v>7550000</v>
      </c>
      <c r="E924" s="184">
        <f t="shared" si="32"/>
        <v>1230000</v>
      </c>
      <c r="F924" s="184">
        <f t="shared" si="32"/>
        <v>1010000</v>
      </c>
      <c r="G924" s="184">
        <f t="shared" si="32"/>
        <v>520000</v>
      </c>
      <c r="H924" s="184">
        <f t="shared" si="32"/>
        <v>4790000</v>
      </c>
      <c r="I924" s="184">
        <v>3250000</v>
      </c>
      <c r="J924" s="184">
        <v>360000</v>
      </c>
      <c r="K924" s="184">
        <v>10000</v>
      </c>
      <c r="L924" s="184">
        <v>280000</v>
      </c>
      <c r="M924" s="184">
        <v>2600000</v>
      </c>
      <c r="N924" s="184">
        <v>4300000</v>
      </c>
      <c r="O924" s="184">
        <v>870000</v>
      </c>
      <c r="P924" s="184">
        <v>1000000</v>
      </c>
      <c r="Q924" s="184">
        <v>240000</v>
      </c>
      <c r="R924" s="184">
        <v>2190000</v>
      </c>
    </row>
    <row r="925" spans="1:18" ht="15.75" thickTop="1">
      <c r="A925" s="181" t="str">
        <f t="shared" si="33"/>
        <v>A</v>
      </c>
      <c r="B925" s="186" t="s">
        <v>121</v>
      </c>
      <c r="C925" s="186" t="s">
        <v>99</v>
      </c>
      <c r="D925" s="187">
        <f t="shared" si="32"/>
        <v>3250000</v>
      </c>
      <c r="E925" s="187">
        <f t="shared" si="32"/>
        <v>360000</v>
      </c>
      <c r="F925" s="187">
        <f t="shared" si="32"/>
        <v>10000</v>
      </c>
      <c r="G925" s="187">
        <f t="shared" si="32"/>
        <v>280000</v>
      </c>
      <c r="H925" s="187">
        <f t="shared" si="32"/>
        <v>2600000</v>
      </c>
      <c r="I925" s="187">
        <v>3250000</v>
      </c>
      <c r="J925" s="187">
        <v>360000</v>
      </c>
      <c r="K925" s="187">
        <v>10000</v>
      </c>
      <c r="L925" s="187">
        <v>280000</v>
      </c>
      <c r="M925" s="187">
        <v>2600000</v>
      </c>
      <c r="N925" s="187">
        <v>0</v>
      </c>
      <c r="O925" s="187">
        <v>0</v>
      </c>
      <c r="P925" s="187">
        <v>0</v>
      </c>
      <c r="Q925" s="187">
        <v>0</v>
      </c>
      <c r="R925" s="187">
        <v>0</v>
      </c>
    </row>
    <row r="926" spans="1:18" ht="15">
      <c r="A926" s="181" t="str">
        <f t="shared" si="33"/>
        <v>A</v>
      </c>
      <c r="B926" s="188" t="s">
        <v>121</v>
      </c>
      <c r="C926" s="188" t="s">
        <v>103</v>
      </c>
      <c r="D926" s="189">
        <f t="shared" si="32"/>
        <v>3250000</v>
      </c>
      <c r="E926" s="189">
        <f t="shared" si="32"/>
        <v>360000</v>
      </c>
      <c r="F926" s="189">
        <f t="shared" si="32"/>
        <v>10000</v>
      </c>
      <c r="G926" s="189">
        <f t="shared" si="32"/>
        <v>280000</v>
      </c>
      <c r="H926" s="189">
        <f t="shared" si="32"/>
        <v>2600000</v>
      </c>
      <c r="I926" s="189">
        <v>3250000</v>
      </c>
      <c r="J926" s="189">
        <v>360000</v>
      </c>
      <c r="K926" s="189">
        <v>10000</v>
      </c>
      <c r="L926" s="189">
        <v>280000</v>
      </c>
      <c r="M926" s="189">
        <v>2600000</v>
      </c>
      <c r="N926" s="189">
        <v>0</v>
      </c>
      <c r="O926" s="189">
        <v>0</v>
      </c>
      <c r="P926" s="189">
        <v>0</v>
      </c>
      <c r="Q926" s="189">
        <v>0</v>
      </c>
      <c r="R926" s="189">
        <v>0</v>
      </c>
    </row>
    <row r="927" spans="1:18" ht="15" hidden="1">
      <c r="A927" s="181" t="str">
        <f t="shared" si="33"/>
        <v>B</v>
      </c>
      <c r="B927" s="188" t="s">
        <v>121</v>
      </c>
      <c r="C927" s="188" t="s">
        <v>105</v>
      </c>
      <c r="D927" s="189">
        <f t="shared" si="32"/>
        <v>0</v>
      </c>
      <c r="E927" s="189">
        <f t="shared" si="32"/>
        <v>0</v>
      </c>
      <c r="F927" s="189">
        <f t="shared" si="32"/>
        <v>0</v>
      </c>
      <c r="G927" s="189">
        <f t="shared" si="32"/>
        <v>0</v>
      </c>
      <c r="H927" s="189">
        <f t="shared" si="32"/>
        <v>0</v>
      </c>
      <c r="I927" s="189">
        <v>0</v>
      </c>
      <c r="J927" s="189">
        <v>0</v>
      </c>
      <c r="K927" s="189">
        <v>0</v>
      </c>
      <c r="L927" s="189">
        <v>0</v>
      </c>
      <c r="M927" s="189">
        <v>0</v>
      </c>
      <c r="N927" s="189">
        <v>0</v>
      </c>
      <c r="O927" s="189">
        <v>0</v>
      </c>
      <c r="P927" s="189">
        <v>0</v>
      </c>
      <c r="Q927" s="189">
        <v>0</v>
      </c>
      <c r="R927" s="189">
        <v>0</v>
      </c>
    </row>
    <row r="928" spans="1:18" ht="15">
      <c r="A928" s="181" t="str">
        <f t="shared" si="33"/>
        <v>A</v>
      </c>
      <c r="B928" s="186" t="s">
        <v>121</v>
      </c>
      <c r="C928" s="186" t="s">
        <v>156</v>
      </c>
      <c r="D928" s="187">
        <f t="shared" si="32"/>
        <v>4300000</v>
      </c>
      <c r="E928" s="187">
        <f t="shared" si="32"/>
        <v>870000</v>
      </c>
      <c r="F928" s="187">
        <f t="shared" si="32"/>
        <v>1000000</v>
      </c>
      <c r="G928" s="187">
        <f t="shared" si="32"/>
        <v>240000</v>
      </c>
      <c r="H928" s="187">
        <f t="shared" si="32"/>
        <v>2190000</v>
      </c>
      <c r="I928" s="187">
        <v>0</v>
      </c>
      <c r="J928" s="187">
        <v>0</v>
      </c>
      <c r="K928" s="187">
        <v>0</v>
      </c>
      <c r="L928" s="187">
        <v>0</v>
      </c>
      <c r="M928" s="187">
        <v>0</v>
      </c>
      <c r="N928" s="187">
        <v>4300000</v>
      </c>
      <c r="O928" s="187">
        <v>870000</v>
      </c>
      <c r="P928" s="187">
        <v>1000000</v>
      </c>
      <c r="Q928" s="187">
        <v>240000</v>
      </c>
      <c r="R928" s="187">
        <v>2190000</v>
      </c>
    </row>
    <row r="929" spans="1:18" ht="15.75" hidden="1" thickBot="1">
      <c r="A929" s="181" t="str">
        <f t="shared" si="33"/>
        <v>B</v>
      </c>
      <c r="B929" s="182" t="s">
        <v>553</v>
      </c>
      <c r="C929" s="183" t="s">
        <v>554</v>
      </c>
      <c r="D929" s="184">
        <f t="shared" si="32"/>
        <v>0</v>
      </c>
      <c r="E929" s="184">
        <f t="shared" si="32"/>
        <v>0</v>
      </c>
      <c r="F929" s="184">
        <f t="shared" si="32"/>
        <v>0</v>
      </c>
      <c r="G929" s="184">
        <f t="shared" si="32"/>
        <v>0</v>
      </c>
      <c r="H929" s="184">
        <f t="shared" si="32"/>
        <v>0</v>
      </c>
      <c r="I929" s="184">
        <v>0</v>
      </c>
      <c r="J929" s="184">
        <v>0</v>
      </c>
      <c r="K929" s="184">
        <v>0</v>
      </c>
      <c r="L929" s="184">
        <v>0</v>
      </c>
      <c r="M929" s="184">
        <v>0</v>
      </c>
      <c r="N929" s="184">
        <v>0</v>
      </c>
      <c r="O929" s="184">
        <v>0</v>
      </c>
      <c r="P929" s="184">
        <v>0</v>
      </c>
      <c r="Q929" s="184">
        <v>0</v>
      </c>
      <c r="R929" s="184">
        <v>0</v>
      </c>
    </row>
    <row r="930" spans="1:18" ht="15" hidden="1">
      <c r="A930" s="181" t="str">
        <f t="shared" si="33"/>
        <v>B</v>
      </c>
      <c r="B930" s="186" t="s">
        <v>121</v>
      </c>
      <c r="C930" s="186" t="s">
        <v>99</v>
      </c>
      <c r="D930" s="187">
        <f t="shared" si="32"/>
        <v>0</v>
      </c>
      <c r="E930" s="187">
        <f t="shared" si="32"/>
        <v>0</v>
      </c>
      <c r="F930" s="187">
        <f t="shared" si="32"/>
        <v>0</v>
      </c>
      <c r="G930" s="187">
        <f t="shared" si="32"/>
        <v>0</v>
      </c>
      <c r="H930" s="187">
        <f t="shared" si="32"/>
        <v>0</v>
      </c>
      <c r="I930" s="187">
        <v>0</v>
      </c>
      <c r="J930" s="187">
        <v>0</v>
      </c>
      <c r="K930" s="187">
        <v>0</v>
      </c>
      <c r="L930" s="187">
        <v>0</v>
      </c>
      <c r="M930" s="187">
        <v>0</v>
      </c>
      <c r="N930" s="187">
        <v>0</v>
      </c>
      <c r="O930" s="187">
        <v>0</v>
      </c>
      <c r="P930" s="187">
        <v>0</v>
      </c>
      <c r="Q930" s="187">
        <v>0</v>
      </c>
      <c r="R930" s="187">
        <v>0</v>
      </c>
    </row>
    <row r="931" spans="1:18" ht="15" hidden="1">
      <c r="A931" s="181" t="str">
        <f t="shared" si="33"/>
        <v>B</v>
      </c>
      <c r="B931" s="188" t="s">
        <v>121</v>
      </c>
      <c r="C931" s="188" t="s">
        <v>103</v>
      </c>
      <c r="D931" s="189">
        <f t="shared" si="32"/>
        <v>0</v>
      </c>
      <c r="E931" s="189">
        <f t="shared" si="32"/>
        <v>0</v>
      </c>
      <c r="F931" s="189">
        <f t="shared" si="32"/>
        <v>0</v>
      </c>
      <c r="G931" s="189">
        <f t="shared" si="32"/>
        <v>0</v>
      </c>
      <c r="H931" s="189">
        <f t="shared" si="32"/>
        <v>0</v>
      </c>
      <c r="I931" s="189">
        <v>0</v>
      </c>
      <c r="J931" s="189">
        <v>0</v>
      </c>
      <c r="K931" s="189">
        <v>0</v>
      </c>
      <c r="L931" s="189">
        <v>0</v>
      </c>
      <c r="M931" s="189">
        <v>0</v>
      </c>
      <c r="N931" s="189">
        <v>0</v>
      </c>
      <c r="O931" s="189">
        <v>0</v>
      </c>
      <c r="P931" s="189">
        <v>0</v>
      </c>
      <c r="Q931" s="189">
        <v>0</v>
      </c>
      <c r="R931" s="189">
        <v>0</v>
      </c>
    </row>
    <row r="932" spans="1:18" ht="15" hidden="1">
      <c r="A932" s="181" t="str">
        <f t="shared" si="33"/>
        <v>B</v>
      </c>
      <c r="B932" s="188" t="s">
        <v>121</v>
      </c>
      <c r="C932" s="188" t="s">
        <v>105</v>
      </c>
      <c r="D932" s="189">
        <f t="shared" si="32"/>
        <v>0</v>
      </c>
      <c r="E932" s="189">
        <f t="shared" si="32"/>
        <v>0</v>
      </c>
      <c r="F932" s="189">
        <f t="shared" si="32"/>
        <v>0</v>
      </c>
      <c r="G932" s="189">
        <f t="shared" si="32"/>
        <v>0</v>
      </c>
      <c r="H932" s="189">
        <f t="shared" si="32"/>
        <v>0</v>
      </c>
      <c r="I932" s="189">
        <v>0</v>
      </c>
      <c r="J932" s="189">
        <v>0</v>
      </c>
      <c r="K932" s="189">
        <v>0</v>
      </c>
      <c r="L932" s="189">
        <v>0</v>
      </c>
      <c r="M932" s="189">
        <v>0</v>
      </c>
      <c r="N932" s="189">
        <v>0</v>
      </c>
      <c r="O932" s="189">
        <v>0</v>
      </c>
      <c r="P932" s="189">
        <v>0</v>
      </c>
      <c r="Q932" s="189">
        <v>0</v>
      </c>
      <c r="R932" s="189">
        <v>0</v>
      </c>
    </row>
    <row r="933" spans="1:18" ht="30.75" thickBot="1">
      <c r="A933" s="181" t="str">
        <f t="shared" si="33"/>
        <v>A</v>
      </c>
      <c r="B933" s="182" t="s">
        <v>555</v>
      </c>
      <c r="C933" s="183" t="s">
        <v>556</v>
      </c>
      <c r="D933" s="184">
        <f t="shared" si="32"/>
        <v>2050000</v>
      </c>
      <c r="E933" s="184">
        <f t="shared" si="32"/>
        <v>0</v>
      </c>
      <c r="F933" s="184">
        <f t="shared" si="32"/>
        <v>0</v>
      </c>
      <c r="G933" s="184">
        <f t="shared" si="32"/>
        <v>0</v>
      </c>
      <c r="H933" s="184">
        <f t="shared" si="32"/>
        <v>2050000</v>
      </c>
      <c r="I933" s="184">
        <v>1950000</v>
      </c>
      <c r="J933" s="184">
        <v>0</v>
      </c>
      <c r="K933" s="184">
        <v>0</v>
      </c>
      <c r="L933" s="184">
        <v>0</v>
      </c>
      <c r="M933" s="184">
        <v>1950000</v>
      </c>
      <c r="N933" s="184">
        <v>100000</v>
      </c>
      <c r="O933" s="184">
        <v>0</v>
      </c>
      <c r="P933" s="184">
        <v>0</v>
      </c>
      <c r="Q933" s="184">
        <v>0</v>
      </c>
      <c r="R933" s="184">
        <v>100000</v>
      </c>
    </row>
    <row r="934" spans="1:18" ht="15.75" thickTop="1">
      <c r="A934" s="181" t="str">
        <f t="shared" si="33"/>
        <v>A</v>
      </c>
      <c r="B934" s="186" t="s">
        <v>121</v>
      </c>
      <c r="C934" s="186" t="s">
        <v>99</v>
      </c>
      <c r="D934" s="187">
        <f t="shared" si="32"/>
        <v>1950000</v>
      </c>
      <c r="E934" s="187">
        <f t="shared" si="32"/>
        <v>0</v>
      </c>
      <c r="F934" s="187">
        <f t="shared" si="32"/>
        <v>0</v>
      </c>
      <c r="G934" s="187">
        <f t="shared" si="32"/>
        <v>0</v>
      </c>
      <c r="H934" s="187">
        <f t="shared" si="32"/>
        <v>1950000</v>
      </c>
      <c r="I934" s="187">
        <v>1950000</v>
      </c>
      <c r="J934" s="187">
        <v>0</v>
      </c>
      <c r="K934" s="187">
        <v>0</v>
      </c>
      <c r="L934" s="187">
        <v>0</v>
      </c>
      <c r="M934" s="187">
        <v>1950000</v>
      </c>
      <c r="N934" s="187">
        <v>0</v>
      </c>
      <c r="O934" s="187">
        <v>0</v>
      </c>
      <c r="P934" s="187">
        <v>0</v>
      </c>
      <c r="Q934" s="187">
        <v>0</v>
      </c>
      <c r="R934" s="187">
        <v>0</v>
      </c>
    </row>
    <row r="935" spans="1:18" ht="15">
      <c r="A935" s="181" t="str">
        <f t="shared" si="33"/>
        <v>A</v>
      </c>
      <c r="B935" s="188" t="s">
        <v>121</v>
      </c>
      <c r="C935" s="188" t="s">
        <v>103</v>
      </c>
      <c r="D935" s="189">
        <f t="shared" si="32"/>
        <v>1950000</v>
      </c>
      <c r="E935" s="189">
        <f t="shared" si="32"/>
        <v>0</v>
      </c>
      <c r="F935" s="189">
        <f t="shared" si="32"/>
        <v>0</v>
      </c>
      <c r="G935" s="189">
        <f t="shared" si="32"/>
        <v>0</v>
      </c>
      <c r="H935" s="189">
        <f t="shared" si="32"/>
        <v>1950000</v>
      </c>
      <c r="I935" s="189">
        <v>1950000</v>
      </c>
      <c r="J935" s="189">
        <v>0</v>
      </c>
      <c r="K935" s="189">
        <v>0</v>
      </c>
      <c r="L935" s="189">
        <v>0</v>
      </c>
      <c r="M935" s="189">
        <v>1950000</v>
      </c>
      <c r="N935" s="189">
        <v>0</v>
      </c>
      <c r="O935" s="189">
        <v>0</v>
      </c>
      <c r="P935" s="189">
        <v>0</v>
      </c>
      <c r="Q935" s="189">
        <v>0</v>
      </c>
      <c r="R935" s="189">
        <v>0</v>
      </c>
    </row>
    <row r="936" spans="1:18" ht="15">
      <c r="A936" s="181" t="str">
        <f t="shared" si="33"/>
        <v>A</v>
      </c>
      <c r="B936" s="186" t="s">
        <v>121</v>
      </c>
      <c r="C936" s="186" t="s">
        <v>156</v>
      </c>
      <c r="D936" s="187">
        <f t="shared" si="32"/>
        <v>100000</v>
      </c>
      <c r="E936" s="187">
        <f t="shared" si="32"/>
        <v>0</v>
      </c>
      <c r="F936" s="187">
        <f t="shared" si="32"/>
        <v>0</v>
      </c>
      <c r="G936" s="187">
        <f t="shared" si="32"/>
        <v>0</v>
      </c>
      <c r="H936" s="187">
        <f t="shared" si="32"/>
        <v>100000</v>
      </c>
      <c r="I936" s="187">
        <v>0</v>
      </c>
      <c r="J936" s="187">
        <v>0</v>
      </c>
      <c r="K936" s="187">
        <v>0</v>
      </c>
      <c r="L936" s="187">
        <v>0</v>
      </c>
      <c r="M936" s="187">
        <v>0</v>
      </c>
      <c r="N936" s="187">
        <v>100000</v>
      </c>
      <c r="O936" s="187">
        <v>0</v>
      </c>
      <c r="P936" s="187">
        <v>0</v>
      </c>
      <c r="Q936" s="187">
        <v>0</v>
      </c>
      <c r="R936" s="187">
        <v>100000</v>
      </c>
    </row>
    <row r="937" spans="1:18" ht="30.75" thickBot="1">
      <c r="A937" s="181" t="str">
        <f t="shared" si="33"/>
        <v>A</v>
      </c>
      <c r="B937" s="182" t="s">
        <v>557</v>
      </c>
      <c r="C937" s="183" t="s">
        <v>558</v>
      </c>
      <c r="D937" s="184">
        <f t="shared" ref="D937:H987" si="34">I937+N937</f>
        <v>600000</v>
      </c>
      <c r="E937" s="184">
        <f t="shared" si="34"/>
        <v>180000</v>
      </c>
      <c r="F937" s="184">
        <f t="shared" si="34"/>
        <v>510000</v>
      </c>
      <c r="G937" s="184">
        <f t="shared" si="34"/>
        <v>240000</v>
      </c>
      <c r="H937" s="184">
        <f t="shared" si="34"/>
        <v>-330000</v>
      </c>
      <c r="I937" s="184">
        <v>0</v>
      </c>
      <c r="J937" s="184">
        <v>0</v>
      </c>
      <c r="K937" s="184">
        <v>0</v>
      </c>
      <c r="L937" s="184">
        <v>0</v>
      </c>
      <c r="M937" s="184">
        <v>0</v>
      </c>
      <c r="N937" s="184">
        <v>600000</v>
      </c>
      <c r="O937" s="184">
        <v>180000</v>
      </c>
      <c r="P937" s="184">
        <v>510000</v>
      </c>
      <c r="Q937" s="184">
        <v>240000</v>
      </c>
      <c r="R937" s="184">
        <v>-330000</v>
      </c>
    </row>
    <row r="938" spans="1:18" ht="15.75" thickTop="1">
      <c r="A938" s="181" t="str">
        <f t="shared" si="33"/>
        <v>A</v>
      </c>
      <c r="B938" s="186" t="s">
        <v>121</v>
      </c>
      <c r="C938" s="186" t="s">
        <v>156</v>
      </c>
      <c r="D938" s="187">
        <f t="shared" si="34"/>
        <v>600000</v>
      </c>
      <c r="E938" s="187">
        <f t="shared" si="34"/>
        <v>180000</v>
      </c>
      <c r="F938" s="187">
        <f t="shared" si="34"/>
        <v>510000</v>
      </c>
      <c r="G938" s="187">
        <f t="shared" si="34"/>
        <v>240000</v>
      </c>
      <c r="H938" s="187">
        <f t="shared" si="34"/>
        <v>-330000</v>
      </c>
      <c r="I938" s="187">
        <v>0</v>
      </c>
      <c r="J938" s="187">
        <v>0</v>
      </c>
      <c r="K938" s="187">
        <v>0</v>
      </c>
      <c r="L938" s="187">
        <v>0</v>
      </c>
      <c r="M938" s="187">
        <v>0</v>
      </c>
      <c r="N938" s="187">
        <v>600000</v>
      </c>
      <c r="O938" s="187">
        <v>180000</v>
      </c>
      <c r="P938" s="187">
        <v>510000</v>
      </c>
      <c r="Q938" s="187">
        <v>240000</v>
      </c>
      <c r="R938" s="187">
        <v>-330000</v>
      </c>
    </row>
    <row r="939" spans="1:18" ht="30.75" thickBot="1">
      <c r="A939" s="181" t="str">
        <f t="shared" si="33"/>
        <v>A</v>
      </c>
      <c r="B939" s="182" t="s">
        <v>559</v>
      </c>
      <c r="C939" s="183" t="s">
        <v>560</v>
      </c>
      <c r="D939" s="184">
        <f t="shared" si="34"/>
        <v>4900000</v>
      </c>
      <c r="E939" s="184">
        <f t="shared" si="34"/>
        <v>1050000</v>
      </c>
      <c r="F939" s="184">
        <f t="shared" si="34"/>
        <v>500000</v>
      </c>
      <c r="G939" s="184">
        <f t="shared" si="34"/>
        <v>280000</v>
      </c>
      <c r="H939" s="184">
        <f t="shared" si="34"/>
        <v>3070000</v>
      </c>
      <c r="I939" s="184">
        <v>1300000</v>
      </c>
      <c r="J939" s="184">
        <v>360000</v>
      </c>
      <c r="K939" s="184">
        <v>10000</v>
      </c>
      <c r="L939" s="184">
        <v>280000</v>
      </c>
      <c r="M939" s="184">
        <v>650000</v>
      </c>
      <c r="N939" s="184">
        <v>3600000</v>
      </c>
      <c r="O939" s="184">
        <v>690000</v>
      </c>
      <c r="P939" s="184">
        <v>490000</v>
      </c>
      <c r="Q939" s="184">
        <v>0</v>
      </c>
      <c r="R939" s="184">
        <v>2420000</v>
      </c>
    </row>
    <row r="940" spans="1:18" ht="15.75" thickTop="1">
      <c r="A940" s="181" t="str">
        <f t="shared" si="33"/>
        <v>A</v>
      </c>
      <c r="B940" s="186" t="s">
        <v>121</v>
      </c>
      <c r="C940" s="186" t="s">
        <v>99</v>
      </c>
      <c r="D940" s="187">
        <f t="shared" si="34"/>
        <v>1300000</v>
      </c>
      <c r="E940" s="187">
        <f t="shared" si="34"/>
        <v>360000</v>
      </c>
      <c r="F940" s="187">
        <f t="shared" si="34"/>
        <v>10000</v>
      </c>
      <c r="G940" s="187">
        <f t="shared" si="34"/>
        <v>280000</v>
      </c>
      <c r="H940" s="187">
        <f t="shared" si="34"/>
        <v>650000</v>
      </c>
      <c r="I940" s="187">
        <v>1300000</v>
      </c>
      <c r="J940" s="187">
        <v>360000</v>
      </c>
      <c r="K940" s="187">
        <v>10000</v>
      </c>
      <c r="L940" s="187">
        <v>280000</v>
      </c>
      <c r="M940" s="187">
        <v>650000</v>
      </c>
      <c r="N940" s="187">
        <v>0</v>
      </c>
      <c r="O940" s="187">
        <v>0</v>
      </c>
      <c r="P940" s="187">
        <v>0</v>
      </c>
      <c r="Q940" s="187">
        <v>0</v>
      </c>
      <c r="R940" s="187">
        <v>0</v>
      </c>
    </row>
    <row r="941" spans="1:18" ht="15">
      <c r="A941" s="181" t="str">
        <f t="shared" si="33"/>
        <v>A</v>
      </c>
      <c r="B941" s="188" t="s">
        <v>121</v>
      </c>
      <c r="C941" s="188" t="s">
        <v>103</v>
      </c>
      <c r="D941" s="189">
        <f t="shared" si="34"/>
        <v>1300000</v>
      </c>
      <c r="E941" s="189">
        <f t="shared" si="34"/>
        <v>360000</v>
      </c>
      <c r="F941" s="189">
        <f t="shared" si="34"/>
        <v>10000</v>
      </c>
      <c r="G941" s="189">
        <f t="shared" si="34"/>
        <v>280000</v>
      </c>
      <c r="H941" s="189">
        <f t="shared" si="34"/>
        <v>650000</v>
      </c>
      <c r="I941" s="189">
        <v>1300000</v>
      </c>
      <c r="J941" s="189">
        <v>360000</v>
      </c>
      <c r="K941" s="189">
        <v>10000</v>
      </c>
      <c r="L941" s="189">
        <v>280000</v>
      </c>
      <c r="M941" s="189">
        <v>650000</v>
      </c>
      <c r="N941" s="189">
        <v>0</v>
      </c>
      <c r="O941" s="189">
        <v>0</v>
      </c>
      <c r="P941" s="189">
        <v>0</v>
      </c>
      <c r="Q941" s="189">
        <v>0</v>
      </c>
      <c r="R941" s="189">
        <v>0</v>
      </c>
    </row>
    <row r="942" spans="1:18" ht="15" hidden="1">
      <c r="A942" s="181" t="str">
        <f t="shared" si="33"/>
        <v>B</v>
      </c>
      <c r="B942" s="188" t="s">
        <v>121</v>
      </c>
      <c r="C942" s="188" t="s">
        <v>105</v>
      </c>
      <c r="D942" s="189">
        <f t="shared" si="34"/>
        <v>0</v>
      </c>
      <c r="E942" s="189">
        <f t="shared" si="34"/>
        <v>0</v>
      </c>
      <c r="F942" s="189">
        <f t="shared" si="34"/>
        <v>0</v>
      </c>
      <c r="G942" s="189">
        <f t="shared" si="34"/>
        <v>0</v>
      </c>
      <c r="H942" s="189">
        <f t="shared" si="34"/>
        <v>0</v>
      </c>
      <c r="I942" s="189">
        <v>0</v>
      </c>
      <c r="J942" s="189">
        <v>0</v>
      </c>
      <c r="K942" s="189">
        <v>0</v>
      </c>
      <c r="L942" s="189">
        <v>0</v>
      </c>
      <c r="M942" s="189">
        <v>0</v>
      </c>
      <c r="N942" s="189">
        <v>0</v>
      </c>
      <c r="O942" s="189">
        <v>0</v>
      </c>
      <c r="P942" s="189">
        <v>0</v>
      </c>
      <c r="Q942" s="189">
        <v>0</v>
      </c>
      <c r="R942" s="189">
        <v>0</v>
      </c>
    </row>
    <row r="943" spans="1:18" ht="15">
      <c r="A943" s="181" t="str">
        <f t="shared" si="33"/>
        <v>A</v>
      </c>
      <c r="B943" s="186" t="s">
        <v>121</v>
      </c>
      <c r="C943" s="186" t="s">
        <v>156</v>
      </c>
      <c r="D943" s="187">
        <f t="shared" si="34"/>
        <v>3600000</v>
      </c>
      <c r="E943" s="187">
        <f t="shared" si="34"/>
        <v>690000</v>
      </c>
      <c r="F943" s="187">
        <f t="shared" si="34"/>
        <v>490000</v>
      </c>
      <c r="G943" s="187">
        <f t="shared" si="34"/>
        <v>0</v>
      </c>
      <c r="H943" s="187">
        <f t="shared" si="34"/>
        <v>2420000</v>
      </c>
      <c r="I943" s="187">
        <v>0</v>
      </c>
      <c r="J943" s="187">
        <v>0</v>
      </c>
      <c r="K943" s="187">
        <v>0</v>
      </c>
      <c r="L943" s="187">
        <v>0</v>
      </c>
      <c r="M943" s="187">
        <v>0</v>
      </c>
      <c r="N943" s="187">
        <v>3600000</v>
      </c>
      <c r="O943" s="187">
        <v>690000</v>
      </c>
      <c r="P943" s="187">
        <v>490000</v>
      </c>
      <c r="Q943" s="187">
        <v>0</v>
      </c>
      <c r="R943" s="187">
        <v>2420000</v>
      </c>
    </row>
    <row r="944" spans="1:18" ht="15.75" hidden="1" thickBot="1">
      <c r="A944" s="181" t="str">
        <f t="shared" si="33"/>
        <v>B</v>
      </c>
      <c r="B944" s="182" t="s">
        <v>561</v>
      </c>
      <c r="C944" s="183" t="s">
        <v>562</v>
      </c>
      <c r="D944" s="184">
        <f t="shared" si="34"/>
        <v>0</v>
      </c>
      <c r="E944" s="184">
        <f t="shared" si="34"/>
        <v>0</v>
      </c>
      <c r="F944" s="184">
        <f t="shared" si="34"/>
        <v>0</v>
      </c>
      <c r="G944" s="184">
        <f t="shared" si="34"/>
        <v>0</v>
      </c>
      <c r="H944" s="184">
        <f t="shared" si="34"/>
        <v>0</v>
      </c>
      <c r="I944" s="184">
        <v>0</v>
      </c>
      <c r="J944" s="184">
        <v>0</v>
      </c>
      <c r="K944" s="184">
        <v>0</v>
      </c>
      <c r="L944" s="184">
        <v>0</v>
      </c>
      <c r="M944" s="184">
        <v>0</v>
      </c>
      <c r="N944" s="184">
        <v>0</v>
      </c>
      <c r="O944" s="184">
        <v>0</v>
      </c>
      <c r="P944" s="184">
        <v>0</v>
      </c>
      <c r="Q944" s="184">
        <v>0</v>
      </c>
      <c r="R944" s="184">
        <v>0</v>
      </c>
    </row>
    <row r="945" spans="1:18" ht="15" hidden="1">
      <c r="A945" s="181" t="str">
        <f t="shared" si="33"/>
        <v>B</v>
      </c>
      <c r="B945" s="186" t="s">
        <v>121</v>
      </c>
      <c r="C945" s="186" t="s">
        <v>155</v>
      </c>
      <c r="D945" s="187">
        <f t="shared" si="34"/>
        <v>0</v>
      </c>
      <c r="E945" s="187">
        <f t="shared" si="34"/>
        <v>0</v>
      </c>
      <c r="F945" s="187">
        <f t="shared" si="34"/>
        <v>0</v>
      </c>
      <c r="G945" s="187">
        <f t="shared" si="34"/>
        <v>0</v>
      </c>
      <c r="H945" s="187">
        <f t="shared" si="34"/>
        <v>0</v>
      </c>
      <c r="I945" s="187">
        <v>0</v>
      </c>
      <c r="J945" s="187">
        <v>0</v>
      </c>
      <c r="K945" s="187">
        <v>0</v>
      </c>
      <c r="L945" s="187">
        <v>0</v>
      </c>
      <c r="M945" s="187">
        <v>0</v>
      </c>
      <c r="N945" s="187">
        <v>0</v>
      </c>
      <c r="O945" s="187">
        <v>0</v>
      </c>
      <c r="P945" s="187">
        <v>0</v>
      </c>
      <c r="Q945" s="187">
        <v>0</v>
      </c>
      <c r="R945" s="187">
        <v>0</v>
      </c>
    </row>
    <row r="946" spans="1:18" ht="30.75" hidden="1" thickBot="1">
      <c r="A946" s="181" t="str">
        <f t="shared" si="33"/>
        <v>B</v>
      </c>
      <c r="B946" s="182" t="s">
        <v>563</v>
      </c>
      <c r="C946" s="183" t="s">
        <v>564</v>
      </c>
      <c r="D946" s="184">
        <f t="shared" si="34"/>
        <v>0</v>
      </c>
      <c r="E946" s="184">
        <f t="shared" si="34"/>
        <v>0</v>
      </c>
      <c r="F946" s="184">
        <f t="shared" si="34"/>
        <v>0</v>
      </c>
      <c r="G946" s="184">
        <f t="shared" si="34"/>
        <v>0</v>
      </c>
      <c r="H946" s="184">
        <f t="shared" si="34"/>
        <v>0</v>
      </c>
      <c r="I946" s="184">
        <v>0</v>
      </c>
      <c r="J946" s="184">
        <v>0</v>
      </c>
      <c r="K946" s="184">
        <v>0</v>
      </c>
      <c r="L946" s="184">
        <v>0</v>
      </c>
      <c r="M946" s="184">
        <v>0</v>
      </c>
      <c r="N946" s="184">
        <v>0</v>
      </c>
      <c r="O946" s="184">
        <v>0</v>
      </c>
      <c r="P946" s="184">
        <v>0</v>
      </c>
      <c r="Q946" s="184">
        <v>0</v>
      </c>
      <c r="R946" s="184">
        <v>0</v>
      </c>
    </row>
    <row r="947" spans="1:18" ht="15" hidden="1">
      <c r="A947" s="181" t="str">
        <f t="shared" si="33"/>
        <v>B</v>
      </c>
      <c r="B947" s="186" t="s">
        <v>121</v>
      </c>
      <c r="C947" s="186" t="s">
        <v>155</v>
      </c>
      <c r="D947" s="187">
        <f t="shared" si="34"/>
        <v>0</v>
      </c>
      <c r="E947" s="187">
        <f t="shared" si="34"/>
        <v>0</v>
      </c>
      <c r="F947" s="187">
        <f t="shared" si="34"/>
        <v>0</v>
      </c>
      <c r="G947" s="187">
        <f t="shared" si="34"/>
        <v>0</v>
      </c>
      <c r="H947" s="187">
        <f t="shared" si="34"/>
        <v>0</v>
      </c>
      <c r="I947" s="187">
        <v>0</v>
      </c>
      <c r="J947" s="187">
        <v>0</v>
      </c>
      <c r="K947" s="187">
        <v>0</v>
      </c>
      <c r="L947" s="187">
        <v>0</v>
      </c>
      <c r="M947" s="187">
        <v>0</v>
      </c>
      <c r="N947" s="187">
        <v>0</v>
      </c>
      <c r="O947" s="187">
        <v>0</v>
      </c>
      <c r="P947" s="187">
        <v>0</v>
      </c>
      <c r="Q947" s="187">
        <v>0</v>
      </c>
      <c r="R947" s="187">
        <v>0</v>
      </c>
    </row>
    <row r="948" spans="1:18" ht="30.75" thickBot="1">
      <c r="A948" s="181" t="str">
        <f t="shared" si="33"/>
        <v>A</v>
      </c>
      <c r="B948" s="182" t="s">
        <v>565</v>
      </c>
      <c r="C948" s="183" t="s">
        <v>566</v>
      </c>
      <c r="D948" s="184">
        <f t="shared" si="34"/>
        <v>7200000</v>
      </c>
      <c r="E948" s="184">
        <f t="shared" si="34"/>
        <v>310000</v>
      </c>
      <c r="F948" s="184">
        <f t="shared" si="34"/>
        <v>1200000</v>
      </c>
      <c r="G948" s="184">
        <f t="shared" si="34"/>
        <v>3940000</v>
      </c>
      <c r="H948" s="184">
        <f t="shared" si="34"/>
        <v>1750000</v>
      </c>
      <c r="I948" s="184">
        <v>4200000</v>
      </c>
      <c r="J948" s="184">
        <v>0</v>
      </c>
      <c r="K948" s="184">
        <v>0</v>
      </c>
      <c r="L948" s="184">
        <v>3000000</v>
      </c>
      <c r="M948" s="184">
        <v>1200000</v>
      </c>
      <c r="N948" s="184">
        <v>3000000</v>
      </c>
      <c r="O948" s="184">
        <v>310000</v>
      </c>
      <c r="P948" s="184">
        <v>1200000</v>
      </c>
      <c r="Q948" s="184">
        <v>940000</v>
      </c>
      <c r="R948" s="184">
        <v>550000</v>
      </c>
    </row>
    <row r="949" spans="1:18" ht="15.75" thickTop="1">
      <c r="A949" s="181" t="str">
        <f t="shared" si="33"/>
        <v>A</v>
      </c>
      <c r="B949" s="186" t="s">
        <v>121</v>
      </c>
      <c r="C949" s="186" t="s">
        <v>99</v>
      </c>
      <c r="D949" s="187">
        <f t="shared" si="34"/>
        <v>1000000</v>
      </c>
      <c r="E949" s="187">
        <f t="shared" si="34"/>
        <v>130000</v>
      </c>
      <c r="F949" s="187">
        <f t="shared" si="34"/>
        <v>250000</v>
      </c>
      <c r="G949" s="187">
        <f t="shared" si="34"/>
        <v>370000</v>
      </c>
      <c r="H949" s="187">
        <f t="shared" si="34"/>
        <v>250000</v>
      </c>
      <c r="I949" s="187">
        <v>0</v>
      </c>
      <c r="J949" s="187">
        <v>0</v>
      </c>
      <c r="K949" s="187">
        <v>0</v>
      </c>
      <c r="L949" s="187">
        <v>0</v>
      </c>
      <c r="M949" s="187">
        <v>0</v>
      </c>
      <c r="N949" s="187">
        <v>1000000</v>
      </c>
      <c r="O949" s="187">
        <v>130000</v>
      </c>
      <c r="P949" s="187">
        <v>250000</v>
      </c>
      <c r="Q949" s="187">
        <v>370000</v>
      </c>
      <c r="R949" s="187">
        <v>250000</v>
      </c>
    </row>
    <row r="950" spans="1:18" ht="15">
      <c r="A950" s="181" t="str">
        <f t="shared" si="33"/>
        <v>A</v>
      </c>
      <c r="B950" s="188" t="s">
        <v>121</v>
      </c>
      <c r="C950" s="188" t="s">
        <v>103</v>
      </c>
      <c r="D950" s="189">
        <f t="shared" si="34"/>
        <v>1000000</v>
      </c>
      <c r="E950" s="189">
        <f t="shared" si="34"/>
        <v>130000</v>
      </c>
      <c r="F950" s="189">
        <f t="shared" si="34"/>
        <v>250000</v>
      </c>
      <c r="G950" s="189">
        <f t="shared" si="34"/>
        <v>370000</v>
      </c>
      <c r="H950" s="189">
        <f t="shared" si="34"/>
        <v>250000</v>
      </c>
      <c r="I950" s="189">
        <v>0</v>
      </c>
      <c r="J950" s="189">
        <v>0</v>
      </c>
      <c r="K950" s="189">
        <v>0</v>
      </c>
      <c r="L950" s="189">
        <v>0</v>
      </c>
      <c r="M950" s="189">
        <v>0</v>
      </c>
      <c r="N950" s="189">
        <v>1000000</v>
      </c>
      <c r="O950" s="189">
        <v>130000</v>
      </c>
      <c r="P950" s="189">
        <v>250000</v>
      </c>
      <c r="Q950" s="189">
        <v>370000</v>
      </c>
      <c r="R950" s="189">
        <v>250000</v>
      </c>
    </row>
    <row r="951" spans="1:18" ht="15" hidden="1">
      <c r="A951" s="181" t="str">
        <f t="shared" si="33"/>
        <v>B</v>
      </c>
      <c r="B951" s="188" t="s">
        <v>121</v>
      </c>
      <c r="C951" s="188" t="s">
        <v>15</v>
      </c>
      <c r="D951" s="189">
        <f t="shared" si="34"/>
        <v>0</v>
      </c>
      <c r="E951" s="189">
        <f t="shared" si="34"/>
        <v>0</v>
      </c>
      <c r="F951" s="189">
        <f t="shared" si="34"/>
        <v>0</v>
      </c>
      <c r="G951" s="189">
        <f t="shared" si="34"/>
        <v>0</v>
      </c>
      <c r="H951" s="189">
        <f t="shared" si="34"/>
        <v>0</v>
      </c>
      <c r="I951" s="189">
        <v>0</v>
      </c>
      <c r="J951" s="189">
        <v>0</v>
      </c>
      <c r="K951" s="189">
        <v>0</v>
      </c>
      <c r="L951" s="189">
        <v>0</v>
      </c>
      <c r="M951" s="189">
        <v>0</v>
      </c>
      <c r="N951" s="189">
        <v>0</v>
      </c>
      <c r="O951" s="189">
        <v>0</v>
      </c>
      <c r="P951" s="189">
        <v>0</v>
      </c>
      <c r="Q951" s="189">
        <v>0</v>
      </c>
      <c r="R951" s="189">
        <v>0</v>
      </c>
    </row>
    <row r="952" spans="1:18" ht="15">
      <c r="A952" s="181" t="str">
        <f t="shared" si="33"/>
        <v>A</v>
      </c>
      <c r="B952" s="186" t="s">
        <v>121</v>
      </c>
      <c r="C952" s="186" t="s">
        <v>155</v>
      </c>
      <c r="D952" s="187">
        <f t="shared" si="34"/>
        <v>6200000</v>
      </c>
      <c r="E952" s="187">
        <f t="shared" si="34"/>
        <v>180000</v>
      </c>
      <c r="F952" s="187">
        <f t="shared" si="34"/>
        <v>950000</v>
      </c>
      <c r="G952" s="187">
        <f t="shared" si="34"/>
        <v>3570000</v>
      </c>
      <c r="H952" s="187">
        <f t="shared" si="34"/>
        <v>1500000</v>
      </c>
      <c r="I952" s="187">
        <v>4200000</v>
      </c>
      <c r="J952" s="187">
        <v>0</v>
      </c>
      <c r="K952" s="187">
        <v>0</v>
      </c>
      <c r="L952" s="187">
        <v>3000000</v>
      </c>
      <c r="M952" s="187">
        <v>1200000</v>
      </c>
      <c r="N952" s="187">
        <v>2000000</v>
      </c>
      <c r="O952" s="187">
        <v>180000</v>
      </c>
      <c r="P952" s="187">
        <v>950000</v>
      </c>
      <c r="Q952" s="187">
        <v>570000</v>
      </c>
      <c r="R952" s="187">
        <v>300000</v>
      </c>
    </row>
    <row r="953" spans="1:18" ht="15.75" hidden="1" thickBot="1">
      <c r="A953" s="181" t="str">
        <f t="shared" si="33"/>
        <v>B</v>
      </c>
      <c r="B953" s="182" t="s">
        <v>567</v>
      </c>
      <c r="C953" s="183" t="s">
        <v>568</v>
      </c>
      <c r="D953" s="184">
        <f t="shared" si="34"/>
        <v>0</v>
      </c>
      <c r="E953" s="184">
        <f t="shared" si="34"/>
        <v>0</v>
      </c>
      <c r="F953" s="184">
        <f t="shared" si="34"/>
        <v>0</v>
      </c>
      <c r="G953" s="184">
        <f t="shared" si="34"/>
        <v>0</v>
      </c>
      <c r="H953" s="184">
        <f t="shared" si="34"/>
        <v>0</v>
      </c>
      <c r="I953" s="184">
        <v>0</v>
      </c>
      <c r="J953" s="184">
        <v>0</v>
      </c>
      <c r="K953" s="184">
        <v>0</v>
      </c>
      <c r="L953" s="184">
        <v>0</v>
      </c>
      <c r="M953" s="184">
        <v>0</v>
      </c>
      <c r="N953" s="184">
        <v>0</v>
      </c>
      <c r="O953" s="184">
        <v>0</v>
      </c>
      <c r="P953" s="184">
        <v>0</v>
      </c>
      <c r="Q953" s="184">
        <v>0</v>
      </c>
      <c r="R953" s="184">
        <v>0</v>
      </c>
    </row>
    <row r="954" spans="1:18" ht="15" hidden="1">
      <c r="A954" s="181" t="str">
        <f t="shared" si="33"/>
        <v>B</v>
      </c>
      <c r="B954" s="186" t="s">
        <v>121</v>
      </c>
      <c r="C954" s="186" t="s">
        <v>155</v>
      </c>
      <c r="D954" s="187">
        <f t="shared" si="34"/>
        <v>0</v>
      </c>
      <c r="E954" s="187">
        <f t="shared" si="34"/>
        <v>0</v>
      </c>
      <c r="F954" s="187">
        <f t="shared" si="34"/>
        <v>0</v>
      </c>
      <c r="G954" s="187">
        <f t="shared" si="34"/>
        <v>0</v>
      </c>
      <c r="H954" s="187">
        <f t="shared" si="34"/>
        <v>0</v>
      </c>
      <c r="I954" s="187">
        <v>0</v>
      </c>
      <c r="J954" s="187">
        <v>0</v>
      </c>
      <c r="K954" s="187">
        <v>0</v>
      </c>
      <c r="L954" s="187">
        <v>0</v>
      </c>
      <c r="M954" s="187">
        <v>0</v>
      </c>
      <c r="N954" s="187">
        <v>0</v>
      </c>
      <c r="O954" s="187">
        <v>0</v>
      </c>
      <c r="P954" s="187">
        <v>0</v>
      </c>
      <c r="Q954" s="187">
        <v>0</v>
      </c>
      <c r="R954" s="187">
        <v>0</v>
      </c>
    </row>
    <row r="955" spans="1:18" ht="30.75" thickBot="1">
      <c r="A955" s="181" t="str">
        <f t="shared" si="33"/>
        <v>A</v>
      </c>
      <c r="B955" s="182" t="s">
        <v>569</v>
      </c>
      <c r="C955" s="183" t="s">
        <v>570</v>
      </c>
      <c r="D955" s="184">
        <f t="shared" si="34"/>
        <v>5600000</v>
      </c>
      <c r="E955" s="184">
        <f t="shared" si="34"/>
        <v>150000</v>
      </c>
      <c r="F955" s="184">
        <f t="shared" si="34"/>
        <v>800000</v>
      </c>
      <c r="G955" s="184">
        <f t="shared" si="34"/>
        <v>3300000</v>
      </c>
      <c r="H955" s="184">
        <f t="shared" si="34"/>
        <v>1350000</v>
      </c>
      <c r="I955" s="184">
        <v>4200000</v>
      </c>
      <c r="J955" s="184">
        <v>0</v>
      </c>
      <c r="K955" s="184">
        <v>0</v>
      </c>
      <c r="L955" s="184">
        <v>3000000</v>
      </c>
      <c r="M955" s="184">
        <v>1200000</v>
      </c>
      <c r="N955" s="184">
        <v>1400000</v>
      </c>
      <c r="O955" s="184">
        <v>150000</v>
      </c>
      <c r="P955" s="184">
        <v>800000</v>
      </c>
      <c r="Q955" s="184">
        <v>300000</v>
      </c>
      <c r="R955" s="184">
        <v>150000</v>
      </c>
    </row>
    <row r="956" spans="1:18" ht="15.75" thickTop="1">
      <c r="A956" s="181" t="str">
        <f t="shared" si="33"/>
        <v>A</v>
      </c>
      <c r="B956" s="186" t="s">
        <v>121</v>
      </c>
      <c r="C956" s="186" t="s">
        <v>99</v>
      </c>
      <c r="D956" s="187">
        <f t="shared" si="34"/>
        <v>200000</v>
      </c>
      <c r="E956" s="187">
        <f t="shared" si="34"/>
        <v>50000</v>
      </c>
      <c r="F956" s="187">
        <f t="shared" si="34"/>
        <v>50000</v>
      </c>
      <c r="G956" s="187">
        <f t="shared" si="34"/>
        <v>50000</v>
      </c>
      <c r="H956" s="187">
        <f t="shared" si="34"/>
        <v>50000</v>
      </c>
      <c r="I956" s="187">
        <v>0</v>
      </c>
      <c r="J956" s="187">
        <v>0</v>
      </c>
      <c r="K956" s="187">
        <v>0</v>
      </c>
      <c r="L956" s="187">
        <v>0</v>
      </c>
      <c r="M956" s="187">
        <v>0</v>
      </c>
      <c r="N956" s="187">
        <v>200000</v>
      </c>
      <c r="O956" s="187">
        <v>50000</v>
      </c>
      <c r="P956" s="187">
        <v>50000</v>
      </c>
      <c r="Q956" s="187">
        <v>50000</v>
      </c>
      <c r="R956" s="187">
        <v>50000</v>
      </c>
    </row>
    <row r="957" spans="1:18" ht="15">
      <c r="A957" s="181" t="str">
        <f t="shared" si="33"/>
        <v>A</v>
      </c>
      <c r="B957" s="188" t="s">
        <v>121</v>
      </c>
      <c r="C957" s="188" t="s">
        <v>103</v>
      </c>
      <c r="D957" s="189">
        <f t="shared" si="34"/>
        <v>200000</v>
      </c>
      <c r="E957" s="189">
        <f t="shared" si="34"/>
        <v>50000</v>
      </c>
      <c r="F957" s="189">
        <f t="shared" si="34"/>
        <v>50000</v>
      </c>
      <c r="G957" s="189">
        <f t="shared" si="34"/>
        <v>50000</v>
      </c>
      <c r="H957" s="189">
        <f t="shared" si="34"/>
        <v>50000</v>
      </c>
      <c r="I957" s="189">
        <v>0</v>
      </c>
      <c r="J957" s="189">
        <v>0</v>
      </c>
      <c r="K957" s="189">
        <v>0</v>
      </c>
      <c r="L957" s="189">
        <v>0</v>
      </c>
      <c r="M957" s="189">
        <v>0</v>
      </c>
      <c r="N957" s="189">
        <v>200000</v>
      </c>
      <c r="O957" s="189">
        <v>50000</v>
      </c>
      <c r="P957" s="189">
        <v>50000</v>
      </c>
      <c r="Q957" s="189">
        <v>50000</v>
      </c>
      <c r="R957" s="189">
        <v>50000</v>
      </c>
    </row>
    <row r="958" spans="1:18" ht="15">
      <c r="A958" s="181" t="str">
        <f t="shared" si="33"/>
        <v>A</v>
      </c>
      <c r="B958" s="186" t="s">
        <v>121</v>
      </c>
      <c r="C958" s="186" t="s">
        <v>155</v>
      </c>
      <c r="D958" s="187">
        <f t="shared" si="34"/>
        <v>5400000</v>
      </c>
      <c r="E958" s="187">
        <f t="shared" si="34"/>
        <v>100000</v>
      </c>
      <c r="F958" s="187">
        <f t="shared" si="34"/>
        <v>750000</v>
      </c>
      <c r="G958" s="187">
        <f t="shared" si="34"/>
        <v>3250000</v>
      </c>
      <c r="H958" s="187">
        <f t="shared" si="34"/>
        <v>1300000</v>
      </c>
      <c r="I958" s="187">
        <v>4200000</v>
      </c>
      <c r="J958" s="187">
        <v>0</v>
      </c>
      <c r="K958" s="187">
        <v>0</v>
      </c>
      <c r="L958" s="187">
        <v>3000000</v>
      </c>
      <c r="M958" s="187">
        <v>1200000</v>
      </c>
      <c r="N958" s="187">
        <v>1200000</v>
      </c>
      <c r="O958" s="187">
        <v>100000</v>
      </c>
      <c r="P958" s="187">
        <v>750000</v>
      </c>
      <c r="Q958" s="187">
        <v>250000</v>
      </c>
      <c r="R958" s="187">
        <v>100000</v>
      </c>
    </row>
    <row r="959" spans="1:18" ht="30.75" thickBot="1">
      <c r="A959" s="181" t="str">
        <f t="shared" si="33"/>
        <v>A</v>
      </c>
      <c r="B959" s="182" t="s">
        <v>571</v>
      </c>
      <c r="C959" s="183" t="s">
        <v>572</v>
      </c>
      <c r="D959" s="184">
        <f t="shared" si="34"/>
        <v>1600000</v>
      </c>
      <c r="E959" s="184">
        <f t="shared" si="34"/>
        <v>160000</v>
      </c>
      <c r="F959" s="184">
        <f t="shared" si="34"/>
        <v>400000</v>
      </c>
      <c r="G959" s="184">
        <f t="shared" si="34"/>
        <v>640000</v>
      </c>
      <c r="H959" s="184">
        <f t="shared" si="34"/>
        <v>400000</v>
      </c>
      <c r="I959" s="184">
        <v>0</v>
      </c>
      <c r="J959" s="184">
        <v>0</v>
      </c>
      <c r="K959" s="184">
        <v>0</v>
      </c>
      <c r="L959" s="184">
        <v>0</v>
      </c>
      <c r="M959" s="184">
        <v>0</v>
      </c>
      <c r="N959" s="184">
        <v>1600000</v>
      </c>
      <c r="O959" s="184">
        <v>160000</v>
      </c>
      <c r="P959" s="184">
        <v>400000</v>
      </c>
      <c r="Q959" s="184">
        <v>640000</v>
      </c>
      <c r="R959" s="184">
        <v>400000</v>
      </c>
    </row>
    <row r="960" spans="1:18" ht="15.75" thickTop="1">
      <c r="A960" s="181" t="str">
        <f t="shared" si="33"/>
        <v>A</v>
      </c>
      <c r="B960" s="186" t="s">
        <v>121</v>
      </c>
      <c r="C960" s="186" t="s">
        <v>99</v>
      </c>
      <c r="D960" s="187">
        <f t="shared" si="34"/>
        <v>800000</v>
      </c>
      <c r="E960" s="187">
        <f t="shared" si="34"/>
        <v>80000</v>
      </c>
      <c r="F960" s="187">
        <f t="shared" si="34"/>
        <v>200000</v>
      </c>
      <c r="G960" s="187">
        <f t="shared" si="34"/>
        <v>320000</v>
      </c>
      <c r="H960" s="187">
        <f t="shared" si="34"/>
        <v>200000</v>
      </c>
      <c r="I960" s="187">
        <v>0</v>
      </c>
      <c r="J960" s="187">
        <v>0</v>
      </c>
      <c r="K960" s="187">
        <v>0</v>
      </c>
      <c r="L960" s="187">
        <v>0</v>
      </c>
      <c r="M960" s="187">
        <v>0</v>
      </c>
      <c r="N960" s="187">
        <v>800000</v>
      </c>
      <c r="O960" s="187">
        <v>80000</v>
      </c>
      <c r="P960" s="187">
        <v>200000</v>
      </c>
      <c r="Q960" s="187">
        <v>320000</v>
      </c>
      <c r="R960" s="187">
        <v>200000</v>
      </c>
    </row>
    <row r="961" spans="1:18" ht="15">
      <c r="A961" s="181" t="str">
        <f t="shared" si="33"/>
        <v>A</v>
      </c>
      <c r="B961" s="188" t="s">
        <v>121</v>
      </c>
      <c r="C961" s="188" t="s">
        <v>103</v>
      </c>
      <c r="D961" s="189">
        <f t="shared" si="34"/>
        <v>800000</v>
      </c>
      <c r="E961" s="189">
        <f t="shared" si="34"/>
        <v>80000</v>
      </c>
      <c r="F961" s="189">
        <f t="shared" si="34"/>
        <v>200000</v>
      </c>
      <c r="G961" s="189">
        <f t="shared" si="34"/>
        <v>320000</v>
      </c>
      <c r="H961" s="189">
        <f t="shared" si="34"/>
        <v>200000</v>
      </c>
      <c r="I961" s="189">
        <v>0</v>
      </c>
      <c r="J961" s="189">
        <v>0</v>
      </c>
      <c r="K961" s="189">
        <v>0</v>
      </c>
      <c r="L961" s="189">
        <v>0</v>
      </c>
      <c r="M961" s="189">
        <v>0</v>
      </c>
      <c r="N961" s="189">
        <v>800000</v>
      </c>
      <c r="O961" s="189">
        <v>80000</v>
      </c>
      <c r="P961" s="189">
        <v>200000</v>
      </c>
      <c r="Q961" s="189">
        <v>320000</v>
      </c>
      <c r="R961" s="189">
        <v>200000</v>
      </c>
    </row>
    <row r="962" spans="1:18" ht="15">
      <c r="A962" s="181" t="str">
        <f t="shared" si="33"/>
        <v>A</v>
      </c>
      <c r="B962" s="186" t="s">
        <v>121</v>
      </c>
      <c r="C962" s="186" t="s">
        <v>155</v>
      </c>
      <c r="D962" s="187">
        <f t="shared" si="34"/>
        <v>800000</v>
      </c>
      <c r="E962" s="187">
        <f t="shared" si="34"/>
        <v>80000</v>
      </c>
      <c r="F962" s="187">
        <f t="shared" si="34"/>
        <v>200000</v>
      </c>
      <c r="G962" s="187">
        <f t="shared" si="34"/>
        <v>320000</v>
      </c>
      <c r="H962" s="187">
        <f t="shared" si="34"/>
        <v>200000</v>
      </c>
      <c r="I962" s="187">
        <v>0</v>
      </c>
      <c r="J962" s="187">
        <v>0</v>
      </c>
      <c r="K962" s="187">
        <v>0</v>
      </c>
      <c r="L962" s="187">
        <v>0</v>
      </c>
      <c r="M962" s="187">
        <v>0</v>
      </c>
      <c r="N962" s="187">
        <v>800000</v>
      </c>
      <c r="O962" s="187">
        <v>80000</v>
      </c>
      <c r="P962" s="187">
        <v>200000</v>
      </c>
      <c r="Q962" s="187">
        <v>320000</v>
      </c>
      <c r="R962" s="187">
        <v>200000</v>
      </c>
    </row>
    <row r="963" spans="1:18" ht="30.75" hidden="1" thickBot="1">
      <c r="A963" s="181" t="str">
        <f t="shared" si="33"/>
        <v>B</v>
      </c>
      <c r="B963" s="182" t="s">
        <v>573</v>
      </c>
      <c r="C963" s="183" t="s">
        <v>574</v>
      </c>
      <c r="D963" s="184">
        <f t="shared" si="34"/>
        <v>0</v>
      </c>
      <c r="E963" s="184">
        <f t="shared" si="34"/>
        <v>0</v>
      </c>
      <c r="F963" s="184">
        <f t="shared" si="34"/>
        <v>0</v>
      </c>
      <c r="G963" s="184">
        <f t="shared" si="34"/>
        <v>0</v>
      </c>
      <c r="H963" s="184">
        <f t="shared" si="34"/>
        <v>0</v>
      </c>
      <c r="I963" s="184">
        <v>0</v>
      </c>
      <c r="J963" s="184">
        <v>0</v>
      </c>
      <c r="K963" s="184">
        <v>0</v>
      </c>
      <c r="L963" s="184">
        <v>0</v>
      </c>
      <c r="M963" s="184">
        <v>0</v>
      </c>
      <c r="N963" s="184">
        <v>0</v>
      </c>
      <c r="O963" s="184">
        <v>0</v>
      </c>
      <c r="P963" s="184">
        <v>0</v>
      </c>
      <c r="Q963" s="184">
        <v>0</v>
      </c>
      <c r="R963" s="184">
        <v>0</v>
      </c>
    </row>
    <row r="964" spans="1:18" ht="15" hidden="1">
      <c r="A964" s="181" t="str">
        <f t="shared" si="33"/>
        <v>B</v>
      </c>
      <c r="B964" s="186" t="s">
        <v>121</v>
      </c>
      <c r="C964" s="186" t="s">
        <v>99</v>
      </c>
      <c r="D964" s="187">
        <f t="shared" si="34"/>
        <v>0</v>
      </c>
      <c r="E964" s="187">
        <f t="shared" si="34"/>
        <v>0</v>
      </c>
      <c r="F964" s="187">
        <f t="shared" si="34"/>
        <v>0</v>
      </c>
      <c r="G964" s="187">
        <f t="shared" si="34"/>
        <v>0</v>
      </c>
      <c r="H964" s="187">
        <f t="shared" si="34"/>
        <v>0</v>
      </c>
      <c r="I964" s="187">
        <v>0</v>
      </c>
      <c r="J964" s="187">
        <v>0</v>
      </c>
      <c r="K964" s="187">
        <v>0</v>
      </c>
      <c r="L964" s="187">
        <v>0</v>
      </c>
      <c r="M964" s="187">
        <v>0</v>
      </c>
      <c r="N964" s="187">
        <v>0</v>
      </c>
      <c r="O964" s="187">
        <v>0</v>
      </c>
      <c r="P964" s="187">
        <v>0</v>
      </c>
      <c r="Q964" s="187">
        <v>0</v>
      </c>
      <c r="R964" s="187">
        <v>0</v>
      </c>
    </row>
    <row r="965" spans="1:18" ht="15" hidden="1">
      <c r="A965" s="181" t="str">
        <f t="shared" si="33"/>
        <v>B</v>
      </c>
      <c r="B965" s="188" t="s">
        <v>121</v>
      </c>
      <c r="C965" s="188" t="s">
        <v>15</v>
      </c>
      <c r="D965" s="189">
        <f t="shared" si="34"/>
        <v>0</v>
      </c>
      <c r="E965" s="189">
        <f t="shared" si="34"/>
        <v>0</v>
      </c>
      <c r="F965" s="189">
        <f t="shared" si="34"/>
        <v>0</v>
      </c>
      <c r="G965" s="189">
        <f t="shared" si="34"/>
        <v>0</v>
      </c>
      <c r="H965" s="189">
        <f t="shared" si="34"/>
        <v>0</v>
      </c>
      <c r="I965" s="189">
        <v>0</v>
      </c>
      <c r="J965" s="189">
        <v>0</v>
      </c>
      <c r="K965" s="189">
        <v>0</v>
      </c>
      <c r="L965" s="189">
        <v>0</v>
      </c>
      <c r="M965" s="189">
        <v>0</v>
      </c>
      <c r="N965" s="189">
        <v>0</v>
      </c>
      <c r="O965" s="189">
        <v>0</v>
      </c>
      <c r="P965" s="189">
        <v>0</v>
      </c>
      <c r="Q965" s="189">
        <v>0</v>
      </c>
      <c r="R965" s="189">
        <v>0</v>
      </c>
    </row>
    <row r="966" spans="1:18" ht="15.75" thickBot="1">
      <c r="A966" s="181" t="str">
        <f t="shared" si="33"/>
        <v>A</v>
      </c>
      <c r="B966" s="182" t="s">
        <v>575</v>
      </c>
      <c r="C966" s="183" t="s">
        <v>576</v>
      </c>
      <c r="D966" s="184">
        <f t="shared" si="34"/>
        <v>15400000</v>
      </c>
      <c r="E966" s="184">
        <f t="shared" si="34"/>
        <v>7888700</v>
      </c>
      <c r="F966" s="184">
        <f t="shared" si="34"/>
        <v>2503750</v>
      </c>
      <c r="G966" s="184">
        <f t="shared" si="34"/>
        <v>2503750</v>
      </c>
      <c r="H966" s="184">
        <f t="shared" si="34"/>
        <v>2503800</v>
      </c>
      <c r="I966" s="184">
        <v>0</v>
      </c>
      <c r="J966" s="184">
        <v>0</v>
      </c>
      <c r="K966" s="184">
        <v>0</v>
      </c>
      <c r="L966" s="184">
        <v>0</v>
      </c>
      <c r="M966" s="184">
        <v>0</v>
      </c>
      <c r="N966" s="184">
        <v>15400000</v>
      </c>
      <c r="O966" s="184">
        <v>7888700</v>
      </c>
      <c r="P966" s="184">
        <v>2503750</v>
      </c>
      <c r="Q966" s="184">
        <v>2503750</v>
      </c>
      <c r="R966" s="184">
        <v>2503800</v>
      </c>
    </row>
    <row r="967" spans="1:18" ht="15.75" thickTop="1">
      <c r="A967" s="181" t="str">
        <f t="shared" ref="A967:A1030" si="35">(IF(OR(D967&lt;&gt;0),"A","B"))</f>
        <v>A</v>
      </c>
      <c r="B967" s="186" t="s">
        <v>121</v>
      </c>
      <c r="C967" s="186" t="s">
        <v>99</v>
      </c>
      <c r="D967" s="187">
        <f t="shared" si="34"/>
        <v>13900000</v>
      </c>
      <c r="E967" s="187">
        <f t="shared" si="34"/>
        <v>6388700</v>
      </c>
      <c r="F967" s="187">
        <f t="shared" si="34"/>
        <v>2503750</v>
      </c>
      <c r="G967" s="187">
        <f t="shared" si="34"/>
        <v>2503750</v>
      </c>
      <c r="H967" s="187">
        <f t="shared" si="34"/>
        <v>2503800</v>
      </c>
      <c r="I967" s="187">
        <v>0</v>
      </c>
      <c r="J967" s="187">
        <v>0</v>
      </c>
      <c r="K967" s="187">
        <v>0</v>
      </c>
      <c r="L967" s="187">
        <v>0</v>
      </c>
      <c r="M967" s="187">
        <v>0</v>
      </c>
      <c r="N967" s="187">
        <v>13900000</v>
      </c>
      <c r="O967" s="187">
        <v>6388700</v>
      </c>
      <c r="P967" s="187">
        <v>2503750</v>
      </c>
      <c r="Q967" s="187">
        <v>2503750</v>
      </c>
      <c r="R967" s="187">
        <v>2503800</v>
      </c>
    </row>
    <row r="968" spans="1:18" ht="15" hidden="1">
      <c r="A968" s="181" t="str">
        <f t="shared" si="35"/>
        <v>B</v>
      </c>
      <c r="B968" s="188" t="s">
        <v>121</v>
      </c>
      <c r="C968" s="188" t="s">
        <v>100</v>
      </c>
      <c r="D968" s="189">
        <f t="shared" si="34"/>
        <v>0</v>
      </c>
      <c r="E968" s="189">
        <f t="shared" si="34"/>
        <v>0</v>
      </c>
      <c r="F968" s="189">
        <f t="shared" si="34"/>
        <v>0</v>
      </c>
      <c r="G968" s="189">
        <f t="shared" si="34"/>
        <v>0</v>
      </c>
      <c r="H968" s="189">
        <f t="shared" si="34"/>
        <v>0</v>
      </c>
      <c r="I968" s="189">
        <v>0</v>
      </c>
      <c r="J968" s="189">
        <v>0</v>
      </c>
      <c r="K968" s="189">
        <v>0</v>
      </c>
      <c r="L968" s="189">
        <v>0</v>
      </c>
      <c r="M968" s="189">
        <v>0</v>
      </c>
      <c r="N968" s="189">
        <v>0</v>
      </c>
      <c r="O968" s="189">
        <v>0</v>
      </c>
      <c r="P968" s="189">
        <v>0</v>
      </c>
      <c r="Q968" s="189">
        <v>0</v>
      </c>
      <c r="R968" s="189">
        <v>0</v>
      </c>
    </row>
    <row r="969" spans="1:18" ht="15">
      <c r="A969" s="181" t="str">
        <f t="shared" si="35"/>
        <v>A</v>
      </c>
      <c r="B969" s="188" t="s">
        <v>121</v>
      </c>
      <c r="C969" s="188" t="s">
        <v>101</v>
      </c>
      <c r="D969" s="189">
        <f t="shared" si="34"/>
        <v>13885000</v>
      </c>
      <c r="E969" s="189">
        <f t="shared" si="34"/>
        <v>6385000</v>
      </c>
      <c r="F969" s="189">
        <f t="shared" si="34"/>
        <v>2500000</v>
      </c>
      <c r="G969" s="189">
        <f t="shared" si="34"/>
        <v>2500000</v>
      </c>
      <c r="H969" s="189">
        <f t="shared" si="34"/>
        <v>2500000</v>
      </c>
      <c r="I969" s="189">
        <v>0</v>
      </c>
      <c r="J969" s="189">
        <v>0</v>
      </c>
      <c r="K969" s="189">
        <v>0</v>
      </c>
      <c r="L969" s="189">
        <v>0</v>
      </c>
      <c r="M969" s="189">
        <v>0</v>
      </c>
      <c r="N969" s="189">
        <v>13885000</v>
      </c>
      <c r="O969" s="189">
        <v>6385000</v>
      </c>
      <c r="P969" s="189">
        <v>2500000</v>
      </c>
      <c r="Q969" s="189">
        <v>2500000</v>
      </c>
      <c r="R969" s="189">
        <v>2500000</v>
      </c>
    </row>
    <row r="970" spans="1:18" ht="15" hidden="1">
      <c r="A970" s="181" t="str">
        <f t="shared" si="35"/>
        <v>B</v>
      </c>
      <c r="B970" s="188" t="s">
        <v>121</v>
      </c>
      <c r="C970" s="188" t="s">
        <v>15</v>
      </c>
      <c r="D970" s="189">
        <f t="shared" si="34"/>
        <v>0</v>
      </c>
      <c r="E970" s="189">
        <f t="shared" si="34"/>
        <v>0</v>
      </c>
      <c r="F970" s="189">
        <f t="shared" si="34"/>
        <v>0</v>
      </c>
      <c r="G970" s="189">
        <f t="shared" si="34"/>
        <v>0</v>
      </c>
      <c r="H970" s="189">
        <f t="shared" si="34"/>
        <v>0</v>
      </c>
      <c r="I970" s="189">
        <v>0</v>
      </c>
      <c r="J970" s="189">
        <v>0</v>
      </c>
      <c r="K970" s="189">
        <v>0</v>
      </c>
      <c r="L970" s="189">
        <v>0</v>
      </c>
      <c r="M970" s="189">
        <v>0</v>
      </c>
      <c r="N970" s="189">
        <v>0</v>
      </c>
      <c r="O970" s="189">
        <v>0</v>
      </c>
      <c r="P970" s="189">
        <v>0</v>
      </c>
      <c r="Q970" s="189">
        <v>0</v>
      </c>
      <c r="R970" s="189">
        <v>0</v>
      </c>
    </row>
    <row r="971" spans="1:18" ht="15" hidden="1">
      <c r="A971" s="181" t="str">
        <f t="shared" si="35"/>
        <v>B</v>
      </c>
      <c r="B971" s="188" t="s">
        <v>121</v>
      </c>
      <c r="C971" s="188" t="s">
        <v>104</v>
      </c>
      <c r="D971" s="189">
        <f t="shared" si="34"/>
        <v>0</v>
      </c>
      <c r="E971" s="189">
        <f t="shared" si="34"/>
        <v>0</v>
      </c>
      <c r="F971" s="189">
        <f t="shared" si="34"/>
        <v>0</v>
      </c>
      <c r="G971" s="189">
        <f t="shared" si="34"/>
        <v>0</v>
      </c>
      <c r="H971" s="189">
        <f t="shared" si="34"/>
        <v>0</v>
      </c>
      <c r="I971" s="189">
        <v>0</v>
      </c>
      <c r="J971" s="189">
        <v>0</v>
      </c>
      <c r="K971" s="189">
        <v>0</v>
      </c>
      <c r="L971" s="189">
        <v>0</v>
      </c>
      <c r="M971" s="189">
        <v>0</v>
      </c>
      <c r="N971" s="189">
        <v>0</v>
      </c>
      <c r="O971" s="189">
        <v>0</v>
      </c>
      <c r="P971" s="189">
        <v>0</v>
      </c>
      <c r="Q971" s="189">
        <v>0</v>
      </c>
      <c r="R971" s="189">
        <v>0</v>
      </c>
    </row>
    <row r="972" spans="1:18" ht="15">
      <c r="A972" s="181" t="str">
        <f t="shared" si="35"/>
        <v>A</v>
      </c>
      <c r="B972" s="188" t="s">
        <v>121</v>
      </c>
      <c r="C972" s="188" t="s">
        <v>105</v>
      </c>
      <c r="D972" s="189">
        <f t="shared" si="34"/>
        <v>15000</v>
      </c>
      <c r="E972" s="189">
        <f t="shared" si="34"/>
        <v>3700</v>
      </c>
      <c r="F972" s="189">
        <f t="shared" si="34"/>
        <v>3750</v>
      </c>
      <c r="G972" s="189">
        <f t="shared" si="34"/>
        <v>3750</v>
      </c>
      <c r="H972" s="189">
        <f t="shared" si="34"/>
        <v>3800</v>
      </c>
      <c r="I972" s="189">
        <v>0</v>
      </c>
      <c r="J972" s="189">
        <v>0</v>
      </c>
      <c r="K972" s="189">
        <v>0</v>
      </c>
      <c r="L972" s="189">
        <v>0</v>
      </c>
      <c r="M972" s="189">
        <v>0</v>
      </c>
      <c r="N972" s="189">
        <v>15000</v>
      </c>
      <c r="O972" s="189">
        <v>3700</v>
      </c>
      <c r="P972" s="189">
        <v>3750</v>
      </c>
      <c r="Q972" s="189">
        <v>3750</v>
      </c>
      <c r="R972" s="189">
        <v>3800</v>
      </c>
    </row>
    <row r="973" spans="1:18" ht="15">
      <c r="A973" s="181" t="str">
        <f t="shared" si="35"/>
        <v>A</v>
      </c>
      <c r="B973" s="186" t="s">
        <v>121</v>
      </c>
      <c r="C973" s="186" t="s">
        <v>155</v>
      </c>
      <c r="D973" s="187">
        <f t="shared" si="34"/>
        <v>1500000</v>
      </c>
      <c r="E973" s="187">
        <f t="shared" si="34"/>
        <v>1500000</v>
      </c>
      <c r="F973" s="187">
        <f t="shared" si="34"/>
        <v>0</v>
      </c>
      <c r="G973" s="187">
        <f t="shared" si="34"/>
        <v>0</v>
      </c>
      <c r="H973" s="187">
        <f t="shared" si="34"/>
        <v>0</v>
      </c>
      <c r="I973" s="187">
        <v>0</v>
      </c>
      <c r="J973" s="187">
        <v>0</v>
      </c>
      <c r="K973" s="187">
        <v>0</v>
      </c>
      <c r="L973" s="187">
        <v>0</v>
      </c>
      <c r="M973" s="187">
        <v>0</v>
      </c>
      <c r="N973" s="187">
        <v>1500000</v>
      </c>
      <c r="O973" s="187">
        <v>1500000</v>
      </c>
      <c r="P973" s="187">
        <v>0</v>
      </c>
      <c r="Q973" s="187">
        <v>0</v>
      </c>
      <c r="R973" s="187">
        <v>0</v>
      </c>
    </row>
    <row r="974" spans="1:18" ht="60.75" hidden="1" thickBot="1">
      <c r="A974" s="181" t="str">
        <f t="shared" si="35"/>
        <v>B</v>
      </c>
      <c r="B974" s="182" t="s">
        <v>577</v>
      </c>
      <c r="C974" s="183" t="s">
        <v>578</v>
      </c>
      <c r="D974" s="184">
        <f t="shared" si="34"/>
        <v>0</v>
      </c>
      <c r="E974" s="184">
        <f t="shared" si="34"/>
        <v>0</v>
      </c>
      <c r="F974" s="184">
        <f t="shared" si="34"/>
        <v>0</v>
      </c>
      <c r="G974" s="184">
        <f t="shared" si="34"/>
        <v>0</v>
      </c>
      <c r="H974" s="184">
        <f t="shared" si="34"/>
        <v>0</v>
      </c>
      <c r="I974" s="184">
        <v>0</v>
      </c>
      <c r="J974" s="184">
        <v>0</v>
      </c>
      <c r="K974" s="184">
        <v>0</v>
      </c>
      <c r="L974" s="184">
        <v>0</v>
      </c>
      <c r="M974" s="184">
        <v>0</v>
      </c>
      <c r="N974" s="184">
        <v>0</v>
      </c>
      <c r="O974" s="184">
        <v>0</v>
      </c>
      <c r="P974" s="184">
        <v>0</v>
      </c>
      <c r="Q974" s="184">
        <v>0</v>
      </c>
      <c r="R974" s="184">
        <v>0</v>
      </c>
    </row>
    <row r="975" spans="1:18" ht="15" hidden="1">
      <c r="A975" s="181" t="str">
        <f t="shared" si="35"/>
        <v>B</v>
      </c>
      <c r="B975" s="186" t="s">
        <v>121</v>
      </c>
      <c r="C975" s="186" t="s">
        <v>99</v>
      </c>
      <c r="D975" s="187">
        <f t="shared" si="34"/>
        <v>0</v>
      </c>
      <c r="E975" s="187">
        <f t="shared" si="34"/>
        <v>0</v>
      </c>
      <c r="F975" s="187">
        <f t="shared" si="34"/>
        <v>0</v>
      </c>
      <c r="G975" s="187">
        <f t="shared" si="34"/>
        <v>0</v>
      </c>
      <c r="H975" s="187">
        <f t="shared" si="34"/>
        <v>0</v>
      </c>
      <c r="I975" s="187">
        <v>0</v>
      </c>
      <c r="J975" s="187">
        <v>0</v>
      </c>
      <c r="K975" s="187">
        <v>0</v>
      </c>
      <c r="L975" s="187">
        <v>0</v>
      </c>
      <c r="M975" s="187">
        <v>0</v>
      </c>
      <c r="N975" s="187">
        <v>0</v>
      </c>
      <c r="O975" s="187">
        <v>0</v>
      </c>
      <c r="P975" s="187">
        <v>0</v>
      </c>
      <c r="Q975" s="187">
        <v>0</v>
      </c>
      <c r="R975" s="187">
        <v>0</v>
      </c>
    </row>
    <row r="976" spans="1:18" ht="15" hidden="1">
      <c r="A976" s="181" t="str">
        <f t="shared" si="35"/>
        <v>B</v>
      </c>
      <c r="B976" s="188" t="s">
        <v>121</v>
      </c>
      <c r="C976" s="188" t="s">
        <v>100</v>
      </c>
      <c r="D976" s="189">
        <f t="shared" si="34"/>
        <v>0</v>
      </c>
      <c r="E976" s="189">
        <f t="shared" si="34"/>
        <v>0</v>
      </c>
      <c r="F976" s="189">
        <f t="shared" si="34"/>
        <v>0</v>
      </c>
      <c r="G976" s="189">
        <f t="shared" si="34"/>
        <v>0</v>
      </c>
      <c r="H976" s="189">
        <f t="shared" si="34"/>
        <v>0</v>
      </c>
      <c r="I976" s="189">
        <v>0</v>
      </c>
      <c r="J976" s="189">
        <v>0</v>
      </c>
      <c r="K976" s="189">
        <v>0</v>
      </c>
      <c r="L976" s="189">
        <v>0</v>
      </c>
      <c r="M976" s="189">
        <v>0</v>
      </c>
      <c r="N976" s="189">
        <v>0</v>
      </c>
      <c r="O976" s="189">
        <v>0</v>
      </c>
      <c r="P976" s="189">
        <v>0</v>
      </c>
      <c r="Q976" s="189">
        <v>0</v>
      </c>
      <c r="R976" s="189">
        <v>0</v>
      </c>
    </row>
    <row r="977" spans="1:18" ht="15" hidden="1">
      <c r="A977" s="181" t="str">
        <f t="shared" si="35"/>
        <v>B</v>
      </c>
      <c r="B977" s="188" t="s">
        <v>121</v>
      </c>
      <c r="C977" s="188" t="s">
        <v>101</v>
      </c>
      <c r="D977" s="189">
        <f t="shared" si="34"/>
        <v>0</v>
      </c>
      <c r="E977" s="189">
        <f t="shared" si="34"/>
        <v>0</v>
      </c>
      <c r="F977" s="189">
        <f t="shared" si="34"/>
        <v>0</v>
      </c>
      <c r="G977" s="189">
        <f t="shared" si="34"/>
        <v>0</v>
      </c>
      <c r="H977" s="189">
        <f t="shared" si="34"/>
        <v>0</v>
      </c>
      <c r="I977" s="189">
        <v>0</v>
      </c>
      <c r="J977" s="189">
        <v>0</v>
      </c>
      <c r="K977" s="189">
        <v>0</v>
      </c>
      <c r="L977" s="189">
        <v>0</v>
      </c>
      <c r="M977" s="189">
        <v>0</v>
      </c>
      <c r="N977" s="189">
        <v>0</v>
      </c>
      <c r="O977" s="189">
        <v>0</v>
      </c>
      <c r="P977" s="189">
        <v>0</v>
      </c>
      <c r="Q977" s="189">
        <v>0</v>
      </c>
      <c r="R977" s="189">
        <v>0</v>
      </c>
    </row>
    <row r="978" spans="1:18" ht="15" hidden="1">
      <c r="A978" s="181" t="str">
        <f t="shared" si="35"/>
        <v>B</v>
      </c>
      <c r="B978" s="188" t="s">
        <v>121</v>
      </c>
      <c r="C978" s="188" t="s">
        <v>15</v>
      </c>
      <c r="D978" s="189">
        <f t="shared" si="34"/>
        <v>0</v>
      </c>
      <c r="E978" s="189">
        <f t="shared" si="34"/>
        <v>0</v>
      </c>
      <c r="F978" s="189">
        <f t="shared" si="34"/>
        <v>0</v>
      </c>
      <c r="G978" s="189">
        <f t="shared" si="34"/>
        <v>0</v>
      </c>
      <c r="H978" s="189">
        <f t="shared" si="34"/>
        <v>0</v>
      </c>
      <c r="I978" s="189">
        <v>0</v>
      </c>
      <c r="J978" s="189">
        <v>0</v>
      </c>
      <c r="K978" s="189">
        <v>0</v>
      </c>
      <c r="L978" s="189">
        <v>0</v>
      </c>
      <c r="M978" s="189">
        <v>0</v>
      </c>
      <c r="N978" s="189">
        <v>0</v>
      </c>
      <c r="O978" s="189">
        <v>0</v>
      </c>
      <c r="P978" s="189">
        <v>0</v>
      </c>
      <c r="Q978" s="189">
        <v>0</v>
      </c>
      <c r="R978" s="189">
        <v>0</v>
      </c>
    </row>
    <row r="979" spans="1:18" ht="15" hidden="1">
      <c r="A979" s="181" t="str">
        <f t="shared" si="35"/>
        <v>B</v>
      </c>
      <c r="B979" s="188" t="s">
        <v>121</v>
      </c>
      <c r="C979" s="188" t="s">
        <v>104</v>
      </c>
      <c r="D979" s="189">
        <f t="shared" si="34"/>
        <v>0</v>
      </c>
      <c r="E979" s="189">
        <f t="shared" si="34"/>
        <v>0</v>
      </c>
      <c r="F979" s="189">
        <f t="shared" si="34"/>
        <v>0</v>
      </c>
      <c r="G979" s="189">
        <f t="shared" si="34"/>
        <v>0</v>
      </c>
      <c r="H979" s="189">
        <f t="shared" si="34"/>
        <v>0</v>
      </c>
      <c r="I979" s="189">
        <v>0</v>
      </c>
      <c r="J979" s="189">
        <v>0</v>
      </c>
      <c r="K979" s="189">
        <v>0</v>
      </c>
      <c r="L979" s="189">
        <v>0</v>
      </c>
      <c r="M979" s="189">
        <v>0</v>
      </c>
      <c r="N979" s="189">
        <v>0</v>
      </c>
      <c r="O979" s="189">
        <v>0</v>
      </c>
      <c r="P979" s="189">
        <v>0</v>
      </c>
      <c r="Q979" s="189">
        <v>0</v>
      </c>
      <c r="R979" s="189">
        <v>0</v>
      </c>
    </row>
    <row r="980" spans="1:18" ht="15" hidden="1">
      <c r="A980" s="181" t="str">
        <f t="shared" si="35"/>
        <v>B</v>
      </c>
      <c r="B980" s="188" t="s">
        <v>121</v>
      </c>
      <c r="C980" s="188" t="s">
        <v>105</v>
      </c>
      <c r="D980" s="189">
        <f t="shared" si="34"/>
        <v>0</v>
      </c>
      <c r="E980" s="189">
        <f t="shared" si="34"/>
        <v>0</v>
      </c>
      <c r="F980" s="189">
        <f t="shared" si="34"/>
        <v>0</v>
      </c>
      <c r="G980" s="189">
        <f t="shared" si="34"/>
        <v>0</v>
      </c>
      <c r="H980" s="189">
        <f t="shared" si="34"/>
        <v>0</v>
      </c>
      <c r="I980" s="189">
        <v>0</v>
      </c>
      <c r="J980" s="189">
        <v>0</v>
      </c>
      <c r="K980" s="189">
        <v>0</v>
      </c>
      <c r="L980" s="189">
        <v>0</v>
      </c>
      <c r="M980" s="189">
        <v>0</v>
      </c>
      <c r="N980" s="189">
        <v>0</v>
      </c>
      <c r="O980" s="189">
        <v>0</v>
      </c>
      <c r="P980" s="189">
        <v>0</v>
      </c>
      <c r="Q980" s="189">
        <v>0</v>
      </c>
      <c r="R980" s="189">
        <v>0</v>
      </c>
    </row>
    <row r="981" spans="1:18" ht="15" hidden="1">
      <c r="A981" s="181" t="str">
        <f t="shared" si="35"/>
        <v>B</v>
      </c>
      <c r="B981" s="186" t="s">
        <v>121</v>
      </c>
      <c r="C981" s="186" t="s">
        <v>155</v>
      </c>
      <c r="D981" s="187">
        <f t="shared" si="34"/>
        <v>0</v>
      </c>
      <c r="E981" s="187">
        <f t="shared" si="34"/>
        <v>0</v>
      </c>
      <c r="F981" s="187">
        <f t="shared" si="34"/>
        <v>0</v>
      </c>
      <c r="G981" s="187">
        <f t="shared" si="34"/>
        <v>0</v>
      </c>
      <c r="H981" s="187">
        <f t="shared" si="34"/>
        <v>0</v>
      </c>
      <c r="I981" s="187">
        <v>0</v>
      </c>
      <c r="J981" s="187">
        <v>0</v>
      </c>
      <c r="K981" s="187">
        <v>0</v>
      </c>
      <c r="L981" s="187">
        <v>0</v>
      </c>
      <c r="M981" s="187">
        <v>0</v>
      </c>
      <c r="N981" s="187">
        <v>0</v>
      </c>
      <c r="O981" s="187">
        <v>0</v>
      </c>
      <c r="P981" s="187">
        <v>0</v>
      </c>
      <c r="Q981" s="187">
        <v>0</v>
      </c>
      <c r="R981" s="187">
        <v>0</v>
      </c>
    </row>
    <row r="982" spans="1:18" ht="30.75" hidden="1" thickBot="1">
      <c r="A982" s="181" t="str">
        <f t="shared" si="35"/>
        <v>B</v>
      </c>
      <c r="B982" s="182" t="s">
        <v>579</v>
      </c>
      <c r="C982" s="183" t="s">
        <v>580</v>
      </c>
      <c r="D982" s="184">
        <f t="shared" si="34"/>
        <v>0</v>
      </c>
      <c r="E982" s="184">
        <f t="shared" si="34"/>
        <v>0</v>
      </c>
      <c r="F982" s="184">
        <f t="shared" si="34"/>
        <v>0</v>
      </c>
      <c r="G982" s="184">
        <f t="shared" si="34"/>
        <v>0</v>
      </c>
      <c r="H982" s="184">
        <f t="shared" si="34"/>
        <v>0</v>
      </c>
      <c r="I982" s="184">
        <v>0</v>
      </c>
      <c r="J982" s="184">
        <v>0</v>
      </c>
      <c r="K982" s="184">
        <v>0</v>
      </c>
      <c r="L982" s="184">
        <v>0</v>
      </c>
      <c r="M982" s="184">
        <v>0</v>
      </c>
      <c r="N982" s="184">
        <v>0</v>
      </c>
      <c r="O982" s="184">
        <v>0</v>
      </c>
      <c r="P982" s="184">
        <v>0</v>
      </c>
      <c r="Q982" s="184">
        <v>0</v>
      </c>
      <c r="R982" s="184">
        <v>0</v>
      </c>
    </row>
    <row r="983" spans="1:18" ht="15" hidden="1">
      <c r="A983" s="181" t="str">
        <f t="shared" si="35"/>
        <v>B</v>
      </c>
      <c r="B983" s="186" t="s">
        <v>121</v>
      </c>
      <c r="C983" s="186" t="s">
        <v>99</v>
      </c>
      <c r="D983" s="187">
        <f t="shared" si="34"/>
        <v>0</v>
      </c>
      <c r="E983" s="187">
        <f t="shared" si="34"/>
        <v>0</v>
      </c>
      <c r="F983" s="187">
        <f t="shared" si="34"/>
        <v>0</v>
      </c>
      <c r="G983" s="187">
        <f t="shared" si="34"/>
        <v>0</v>
      </c>
      <c r="H983" s="187">
        <f t="shared" si="34"/>
        <v>0</v>
      </c>
      <c r="I983" s="187">
        <v>0</v>
      </c>
      <c r="J983" s="187">
        <v>0</v>
      </c>
      <c r="K983" s="187">
        <v>0</v>
      </c>
      <c r="L983" s="187">
        <v>0</v>
      </c>
      <c r="M983" s="187">
        <v>0</v>
      </c>
      <c r="N983" s="187">
        <v>0</v>
      </c>
      <c r="O983" s="187">
        <v>0</v>
      </c>
      <c r="P983" s="187">
        <v>0</v>
      </c>
      <c r="Q983" s="187">
        <v>0</v>
      </c>
      <c r="R983" s="187">
        <v>0</v>
      </c>
    </row>
    <row r="984" spans="1:18" ht="15" hidden="1">
      <c r="A984" s="181" t="str">
        <f t="shared" si="35"/>
        <v>B</v>
      </c>
      <c r="B984" s="188" t="s">
        <v>121</v>
      </c>
      <c r="C984" s="188" t="s">
        <v>100</v>
      </c>
      <c r="D984" s="189">
        <f t="shared" si="34"/>
        <v>0</v>
      </c>
      <c r="E984" s="189">
        <f t="shared" si="34"/>
        <v>0</v>
      </c>
      <c r="F984" s="189">
        <f t="shared" si="34"/>
        <v>0</v>
      </c>
      <c r="G984" s="189">
        <f t="shared" si="34"/>
        <v>0</v>
      </c>
      <c r="H984" s="189">
        <f t="shared" si="34"/>
        <v>0</v>
      </c>
      <c r="I984" s="189">
        <v>0</v>
      </c>
      <c r="J984" s="189">
        <v>0</v>
      </c>
      <c r="K984" s="189">
        <v>0</v>
      </c>
      <c r="L984" s="189">
        <v>0</v>
      </c>
      <c r="M984" s="189">
        <v>0</v>
      </c>
      <c r="N984" s="189">
        <v>0</v>
      </c>
      <c r="O984" s="189">
        <v>0</v>
      </c>
      <c r="P984" s="189">
        <v>0</v>
      </c>
      <c r="Q984" s="189">
        <v>0</v>
      </c>
      <c r="R984" s="189">
        <v>0</v>
      </c>
    </row>
    <row r="985" spans="1:18" ht="15" hidden="1">
      <c r="A985" s="181" t="str">
        <f t="shared" si="35"/>
        <v>B</v>
      </c>
      <c r="B985" s="188" t="s">
        <v>121</v>
      </c>
      <c r="C985" s="188" t="s">
        <v>101</v>
      </c>
      <c r="D985" s="189">
        <f t="shared" si="34"/>
        <v>0</v>
      </c>
      <c r="E985" s="189">
        <f t="shared" si="34"/>
        <v>0</v>
      </c>
      <c r="F985" s="189">
        <f t="shared" si="34"/>
        <v>0</v>
      </c>
      <c r="G985" s="189">
        <f t="shared" si="34"/>
        <v>0</v>
      </c>
      <c r="H985" s="189">
        <f t="shared" si="34"/>
        <v>0</v>
      </c>
      <c r="I985" s="189">
        <v>0</v>
      </c>
      <c r="J985" s="189">
        <v>0</v>
      </c>
      <c r="K985" s="189">
        <v>0</v>
      </c>
      <c r="L985" s="189">
        <v>0</v>
      </c>
      <c r="M985" s="189">
        <v>0</v>
      </c>
      <c r="N985" s="189">
        <v>0</v>
      </c>
      <c r="O985" s="189">
        <v>0</v>
      </c>
      <c r="P985" s="189">
        <v>0</v>
      </c>
      <c r="Q985" s="189">
        <v>0</v>
      </c>
      <c r="R985" s="189">
        <v>0</v>
      </c>
    </row>
    <row r="986" spans="1:18" ht="15" hidden="1">
      <c r="A986" s="181" t="str">
        <f t="shared" si="35"/>
        <v>B</v>
      </c>
      <c r="B986" s="188" t="s">
        <v>121</v>
      </c>
      <c r="C986" s="188" t="s">
        <v>15</v>
      </c>
      <c r="D986" s="189">
        <f t="shared" si="34"/>
        <v>0</v>
      </c>
      <c r="E986" s="189">
        <f t="shared" si="34"/>
        <v>0</v>
      </c>
      <c r="F986" s="189">
        <f t="shared" si="34"/>
        <v>0</v>
      </c>
      <c r="G986" s="189">
        <f t="shared" si="34"/>
        <v>0</v>
      </c>
      <c r="H986" s="189">
        <f t="shared" si="34"/>
        <v>0</v>
      </c>
      <c r="I986" s="189">
        <v>0</v>
      </c>
      <c r="J986" s="189">
        <v>0</v>
      </c>
      <c r="K986" s="189">
        <v>0</v>
      </c>
      <c r="L986" s="189">
        <v>0</v>
      </c>
      <c r="M986" s="189">
        <v>0</v>
      </c>
      <c r="N986" s="189">
        <v>0</v>
      </c>
      <c r="O986" s="189">
        <v>0</v>
      </c>
      <c r="P986" s="189">
        <v>0</v>
      </c>
      <c r="Q986" s="189">
        <v>0</v>
      </c>
      <c r="R986" s="189">
        <v>0</v>
      </c>
    </row>
    <row r="987" spans="1:18" ht="15" hidden="1">
      <c r="A987" s="181" t="str">
        <f t="shared" si="35"/>
        <v>B</v>
      </c>
      <c r="B987" s="188" t="s">
        <v>121</v>
      </c>
      <c r="C987" s="188" t="s">
        <v>104</v>
      </c>
      <c r="D987" s="189">
        <f t="shared" si="34"/>
        <v>0</v>
      </c>
      <c r="E987" s="189">
        <f t="shared" si="34"/>
        <v>0</v>
      </c>
      <c r="F987" s="189">
        <f t="shared" si="34"/>
        <v>0</v>
      </c>
      <c r="G987" s="189">
        <f t="shared" si="34"/>
        <v>0</v>
      </c>
      <c r="H987" s="189">
        <f t="shared" si="34"/>
        <v>0</v>
      </c>
      <c r="I987" s="189">
        <v>0</v>
      </c>
      <c r="J987" s="189">
        <v>0</v>
      </c>
      <c r="K987" s="189">
        <v>0</v>
      </c>
      <c r="L987" s="189">
        <v>0</v>
      </c>
      <c r="M987" s="189">
        <v>0</v>
      </c>
      <c r="N987" s="189">
        <v>0</v>
      </c>
      <c r="O987" s="189">
        <v>0</v>
      </c>
      <c r="P987" s="189">
        <v>0</v>
      </c>
      <c r="Q987" s="189">
        <v>0</v>
      </c>
      <c r="R987" s="189">
        <v>0</v>
      </c>
    </row>
    <row r="988" spans="1:18" ht="15" hidden="1">
      <c r="A988" s="181" t="str">
        <f t="shared" si="35"/>
        <v>B</v>
      </c>
      <c r="B988" s="188" t="s">
        <v>121</v>
      </c>
      <c r="C988" s="188" t="s">
        <v>105</v>
      </c>
      <c r="D988" s="189">
        <f t="shared" ref="D988:H1038" si="36">I988+N988</f>
        <v>0</v>
      </c>
      <c r="E988" s="189">
        <f t="shared" si="36"/>
        <v>0</v>
      </c>
      <c r="F988" s="189">
        <f t="shared" si="36"/>
        <v>0</v>
      </c>
      <c r="G988" s="189">
        <f t="shared" si="36"/>
        <v>0</v>
      </c>
      <c r="H988" s="189">
        <f t="shared" si="36"/>
        <v>0</v>
      </c>
      <c r="I988" s="189">
        <v>0</v>
      </c>
      <c r="J988" s="189">
        <v>0</v>
      </c>
      <c r="K988" s="189">
        <v>0</v>
      </c>
      <c r="L988" s="189">
        <v>0</v>
      </c>
      <c r="M988" s="189">
        <v>0</v>
      </c>
      <c r="N988" s="189">
        <v>0</v>
      </c>
      <c r="O988" s="189">
        <v>0</v>
      </c>
      <c r="P988" s="189">
        <v>0</v>
      </c>
      <c r="Q988" s="189">
        <v>0</v>
      </c>
      <c r="R988" s="189">
        <v>0</v>
      </c>
    </row>
    <row r="989" spans="1:18" ht="15" hidden="1">
      <c r="A989" s="181" t="str">
        <f t="shared" si="35"/>
        <v>B</v>
      </c>
      <c r="B989" s="186" t="s">
        <v>121</v>
      </c>
      <c r="C989" s="186" t="s">
        <v>155</v>
      </c>
      <c r="D989" s="187">
        <f t="shared" si="36"/>
        <v>0</v>
      </c>
      <c r="E989" s="187">
        <f t="shared" si="36"/>
        <v>0</v>
      </c>
      <c r="F989" s="187">
        <f t="shared" si="36"/>
        <v>0</v>
      </c>
      <c r="G989" s="187">
        <f t="shared" si="36"/>
        <v>0</v>
      </c>
      <c r="H989" s="187">
        <f t="shared" si="36"/>
        <v>0</v>
      </c>
      <c r="I989" s="187">
        <v>0</v>
      </c>
      <c r="J989" s="187">
        <v>0</v>
      </c>
      <c r="K989" s="187">
        <v>0</v>
      </c>
      <c r="L989" s="187">
        <v>0</v>
      </c>
      <c r="M989" s="187">
        <v>0</v>
      </c>
      <c r="N989" s="187">
        <v>0</v>
      </c>
      <c r="O989" s="187">
        <v>0</v>
      </c>
      <c r="P989" s="187">
        <v>0</v>
      </c>
      <c r="Q989" s="187">
        <v>0</v>
      </c>
      <c r="R989" s="187">
        <v>0</v>
      </c>
    </row>
    <row r="990" spans="1:18" ht="45.75" hidden="1" thickBot="1">
      <c r="A990" s="181" t="str">
        <f t="shared" si="35"/>
        <v>B</v>
      </c>
      <c r="B990" s="182" t="s">
        <v>581</v>
      </c>
      <c r="C990" s="183" t="s">
        <v>582</v>
      </c>
      <c r="D990" s="184">
        <f t="shared" si="36"/>
        <v>0</v>
      </c>
      <c r="E990" s="184">
        <f t="shared" si="36"/>
        <v>0</v>
      </c>
      <c r="F990" s="184">
        <f t="shared" si="36"/>
        <v>0</v>
      </c>
      <c r="G990" s="184">
        <f t="shared" si="36"/>
        <v>0</v>
      </c>
      <c r="H990" s="184">
        <f t="shared" si="36"/>
        <v>0</v>
      </c>
      <c r="I990" s="184">
        <v>0</v>
      </c>
      <c r="J990" s="184">
        <v>0</v>
      </c>
      <c r="K990" s="184">
        <v>0</v>
      </c>
      <c r="L990" s="184">
        <v>0</v>
      </c>
      <c r="M990" s="184">
        <v>0</v>
      </c>
      <c r="N990" s="184">
        <v>0</v>
      </c>
      <c r="O990" s="184">
        <v>0</v>
      </c>
      <c r="P990" s="184">
        <v>0</v>
      </c>
      <c r="Q990" s="184">
        <v>0</v>
      </c>
      <c r="R990" s="184">
        <v>0</v>
      </c>
    </row>
    <row r="991" spans="1:18" ht="15" hidden="1">
      <c r="A991" s="181" t="str">
        <f t="shared" si="35"/>
        <v>B</v>
      </c>
      <c r="B991" s="186" t="s">
        <v>121</v>
      </c>
      <c r="C991" s="186" t="s">
        <v>99</v>
      </c>
      <c r="D991" s="187">
        <f t="shared" si="36"/>
        <v>0</v>
      </c>
      <c r="E991" s="187">
        <f t="shared" si="36"/>
        <v>0</v>
      </c>
      <c r="F991" s="187">
        <f t="shared" si="36"/>
        <v>0</v>
      </c>
      <c r="G991" s="187">
        <f t="shared" si="36"/>
        <v>0</v>
      </c>
      <c r="H991" s="187">
        <f t="shared" si="36"/>
        <v>0</v>
      </c>
      <c r="I991" s="187">
        <v>0</v>
      </c>
      <c r="J991" s="187">
        <v>0</v>
      </c>
      <c r="K991" s="187">
        <v>0</v>
      </c>
      <c r="L991" s="187">
        <v>0</v>
      </c>
      <c r="M991" s="187">
        <v>0</v>
      </c>
      <c r="N991" s="187">
        <v>0</v>
      </c>
      <c r="O991" s="187">
        <v>0</v>
      </c>
      <c r="P991" s="187">
        <v>0</v>
      </c>
      <c r="Q991" s="187">
        <v>0</v>
      </c>
      <c r="R991" s="187">
        <v>0</v>
      </c>
    </row>
    <row r="992" spans="1:18" ht="15" hidden="1">
      <c r="A992" s="181" t="str">
        <f t="shared" si="35"/>
        <v>B</v>
      </c>
      <c r="B992" s="188" t="s">
        <v>121</v>
      </c>
      <c r="C992" s="188" t="s">
        <v>101</v>
      </c>
      <c r="D992" s="189">
        <f t="shared" si="36"/>
        <v>0</v>
      </c>
      <c r="E992" s="189">
        <f t="shared" si="36"/>
        <v>0</v>
      </c>
      <c r="F992" s="189">
        <f t="shared" si="36"/>
        <v>0</v>
      </c>
      <c r="G992" s="189">
        <f t="shared" si="36"/>
        <v>0</v>
      </c>
      <c r="H992" s="189">
        <f t="shared" si="36"/>
        <v>0</v>
      </c>
      <c r="I992" s="189">
        <v>0</v>
      </c>
      <c r="J992" s="189">
        <v>0</v>
      </c>
      <c r="K992" s="189">
        <v>0</v>
      </c>
      <c r="L992" s="189">
        <v>0</v>
      </c>
      <c r="M992" s="189">
        <v>0</v>
      </c>
      <c r="N992" s="189">
        <v>0</v>
      </c>
      <c r="O992" s="189">
        <v>0</v>
      </c>
      <c r="P992" s="189">
        <v>0</v>
      </c>
      <c r="Q992" s="189">
        <v>0</v>
      </c>
      <c r="R992" s="189">
        <v>0</v>
      </c>
    </row>
    <row r="993" spans="1:18" ht="15" hidden="1">
      <c r="A993" s="181" t="str">
        <f t="shared" si="35"/>
        <v>B</v>
      </c>
      <c r="B993" s="188" t="s">
        <v>121</v>
      </c>
      <c r="C993" s="188" t="s">
        <v>105</v>
      </c>
      <c r="D993" s="189">
        <f t="shared" si="36"/>
        <v>0</v>
      </c>
      <c r="E993" s="189">
        <f t="shared" si="36"/>
        <v>0</v>
      </c>
      <c r="F993" s="189">
        <f t="shared" si="36"/>
        <v>0</v>
      </c>
      <c r="G993" s="189">
        <f t="shared" si="36"/>
        <v>0</v>
      </c>
      <c r="H993" s="189">
        <f t="shared" si="36"/>
        <v>0</v>
      </c>
      <c r="I993" s="189">
        <v>0</v>
      </c>
      <c r="J993" s="189">
        <v>0</v>
      </c>
      <c r="K993" s="189">
        <v>0</v>
      </c>
      <c r="L993" s="189">
        <v>0</v>
      </c>
      <c r="M993" s="189">
        <v>0</v>
      </c>
      <c r="N993" s="189">
        <v>0</v>
      </c>
      <c r="O993" s="189">
        <v>0</v>
      </c>
      <c r="P993" s="189">
        <v>0</v>
      </c>
      <c r="Q993" s="189">
        <v>0</v>
      </c>
      <c r="R993" s="189">
        <v>0</v>
      </c>
    </row>
    <row r="994" spans="1:18" ht="30.75" hidden="1" thickBot="1">
      <c r="A994" s="181" t="str">
        <f t="shared" si="35"/>
        <v>B</v>
      </c>
      <c r="B994" s="182" t="s">
        <v>583</v>
      </c>
      <c r="C994" s="183" t="s">
        <v>584</v>
      </c>
      <c r="D994" s="184">
        <f t="shared" si="36"/>
        <v>0</v>
      </c>
      <c r="E994" s="184">
        <f t="shared" si="36"/>
        <v>0</v>
      </c>
      <c r="F994" s="184">
        <f t="shared" si="36"/>
        <v>0</v>
      </c>
      <c r="G994" s="184">
        <f t="shared" si="36"/>
        <v>0</v>
      </c>
      <c r="H994" s="184">
        <f t="shared" si="36"/>
        <v>0</v>
      </c>
      <c r="I994" s="184">
        <v>0</v>
      </c>
      <c r="J994" s="184">
        <v>0</v>
      </c>
      <c r="K994" s="184">
        <v>0</v>
      </c>
      <c r="L994" s="184">
        <v>0</v>
      </c>
      <c r="M994" s="184">
        <v>0</v>
      </c>
      <c r="N994" s="184">
        <v>0</v>
      </c>
      <c r="O994" s="184">
        <v>0</v>
      </c>
      <c r="P994" s="184">
        <v>0</v>
      </c>
      <c r="Q994" s="184">
        <v>0</v>
      </c>
      <c r="R994" s="184">
        <v>0</v>
      </c>
    </row>
    <row r="995" spans="1:18" ht="15" hidden="1">
      <c r="A995" s="181" t="str">
        <f t="shared" si="35"/>
        <v>B</v>
      </c>
      <c r="B995" s="186" t="s">
        <v>121</v>
      </c>
      <c r="C995" s="186" t="s">
        <v>99</v>
      </c>
      <c r="D995" s="187">
        <f t="shared" si="36"/>
        <v>0</v>
      </c>
      <c r="E995" s="187">
        <f t="shared" si="36"/>
        <v>0</v>
      </c>
      <c r="F995" s="187">
        <f t="shared" si="36"/>
        <v>0</v>
      </c>
      <c r="G995" s="187">
        <f t="shared" si="36"/>
        <v>0</v>
      </c>
      <c r="H995" s="187">
        <f t="shared" si="36"/>
        <v>0</v>
      </c>
      <c r="I995" s="187">
        <v>0</v>
      </c>
      <c r="J995" s="187">
        <v>0</v>
      </c>
      <c r="K995" s="187">
        <v>0</v>
      </c>
      <c r="L995" s="187">
        <v>0</v>
      </c>
      <c r="M995" s="187">
        <v>0</v>
      </c>
      <c r="N995" s="187">
        <v>0</v>
      </c>
      <c r="O995" s="187">
        <v>0</v>
      </c>
      <c r="P995" s="187">
        <v>0</v>
      </c>
      <c r="Q995" s="187">
        <v>0</v>
      </c>
      <c r="R995" s="187">
        <v>0</v>
      </c>
    </row>
    <row r="996" spans="1:18" ht="15" hidden="1">
      <c r="A996" s="181" t="str">
        <f t="shared" si="35"/>
        <v>B</v>
      </c>
      <c r="B996" s="188" t="s">
        <v>121</v>
      </c>
      <c r="C996" s="188" t="s">
        <v>100</v>
      </c>
      <c r="D996" s="189">
        <f t="shared" si="36"/>
        <v>0</v>
      </c>
      <c r="E996" s="189">
        <f t="shared" si="36"/>
        <v>0</v>
      </c>
      <c r="F996" s="189">
        <f t="shared" si="36"/>
        <v>0</v>
      </c>
      <c r="G996" s="189">
        <f t="shared" si="36"/>
        <v>0</v>
      </c>
      <c r="H996" s="189">
        <f t="shared" si="36"/>
        <v>0</v>
      </c>
      <c r="I996" s="189">
        <v>0</v>
      </c>
      <c r="J996" s="189">
        <v>0</v>
      </c>
      <c r="K996" s="189">
        <v>0</v>
      </c>
      <c r="L996" s="189">
        <v>0</v>
      </c>
      <c r="M996" s="189">
        <v>0</v>
      </c>
      <c r="N996" s="189">
        <v>0</v>
      </c>
      <c r="O996" s="189">
        <v>0</v>
      </c>
      <c r="P996" s="189">
        <v>0</v>
      </c>
      <c r="Q996" s="189">
        <v>0</v>
      </c>
      <c r="R996" s="189">
        <v>0</v>
      </c>
    </row>
    <row r="997" spans="1:18" ht="15" hidden="1">
      <c r="A997" s="181" t="str">
        <f t="shared" si="35"/>
        <v>B</v>
      </c>
      <c r="B997" s="188" t="s">
        <v>121</v>
      </c>
      <c r="C997" s="188" t="s">
        <v>101</v>
      </c>
      <c r="D997" s="189">
        <f t="shared" si="36"/>
        <v>0</v>
      </c>
      <c r="E997" s="189">
        <f t="shared" si="36"/>
        <v>0</v>
      </c>
      <c r="F997" s="189">
        <f t="shared" si="36"/>
        <v>0</v>
      </c>
      <c r="G997" s="189">
        <f t="shared" si="36"/>
        <v>0</v>
      </c>
      <c r="H997" s="189">
        <f t="shared" si="36"/>
        <v>0</v>
      </c>
      <c r="I997" s="189">
        <v>0</v>
      </c>
      <c r="J997" s="189">
        <v>0</v>
      </c>
      <c r="K997" s="189">
        <v>0</v>
      </c>
      <c r="L997" s="189">
        <v>0</v>
      </c>
      <c r="M997" s="189">
        <v>0</v>
      </c>
      <c r="N997" s="189">
        <v>0</v>
      </c>
      <c r="O997" s="189">
        <v>0</v>
      </c>
      <c r="P997" s="189">
        <v>0</v>
      </c>
      <c r="Q997" s="189">
        <v>0</v>
      </c>
      <c r="R997" s="189">
        <v>0</v>
      </c>
    </row>
    <row r="998" spans="1:18" ht="15" hidden="1">
      <c r="A998" s="181" t="str">
        <f t="shared" si="35"/>
        <v>B</v>
      </c>
      <c r="B998" s="188" t="s">
        <v>121</v>
      </c>
      <c r="C998" s="188" t="s">
        <v>15</v>
      </c>
      <c r="D998" s="189">
        <f t="shared" si="36"/>
        <v>0</v>
      </c>
      <c r="E998" s="189">
        <f t="shared" si="36"/>
        <v>0</v>
      </c>
      <c r="F998" s="189">
        <f t="shared" si="36"/>
        <v>0</v>
      </c>
      <c r="G998" s="189">
        <f t="shared" si="36"/>
        <v>0</v>
      </c>
      <c r="H998" s="189">
        <f t="shared" si="36"/>
        <v>0</v>
      </c>
      <c r="I998" s="189">
        <v>0</v>
      </c>
      <c r="J998" s="189">
        <v>0</v>
      </c>
      <c r="K998" s="189">
        <v>0</v>
      </c>
      <c r="L998" s="189">
        <v>0</v>
      </c>
      <c r="M998" s="189">
        <v>0</v>
      </c>
      <c r="N998" s="189">
        <v>0</v>
      </c>
      <c r="O998" s="189">
        <v>0</v>
      </c>
      <c r="P998" s="189">
        <v>0</v>
      </c>
      <c r="Q998" s="189">
        <v>0</v>
      </c>
      <c r="R998" s="189">
        <v>0</v>
      </c>
    </row>
    <row r="999" spans="1:18" ht="15" hidden="1">
      <c r="A999" s="181" t="str">
        <f t="shared" si="35"/>
        <v>B</v>
      </c>
      <c r="B999" s="188" t="s">
        <v>121</v>
      </c>
      <c r="C999" s="188" t="s">
        <v>104</v>
      </c>
      <c r="D999" s="189">
        <f t="shared" si="36"/>
        <v>0</v>
      </c>
      <c r="E999" s="189">
        <f t="shared" si="36"/>
        <v>0</v>
      </c>
      <c r="F999" s="189">
        <f t="shared" si="36"/>
        <v>0</v>
      </c>
      <c r="G999" s="189">
        <f t="shared" si="36"/>
        <v>0</v>
      </c>
      <c r="H999" s="189">
        <f t="shared" si="36"/>
        <v>0</v>
      </c>
      <c r="I999" s="189">
        <v>0</v>
      </c>
      <c r="J999" s="189">
        <v>0</v>
      </c>
      <c r="K999" s="189">
        <v>0</v>
      </c>
      <c r="L999" s="189">
        <v>0</v>
      </c>
      <c r="M999" s="189">
        <v>0</v>
      </c>
      <c r="N999" s="189">
        <v>0</v>
      </c>
      <c r="O999" s="189">
        <v>0</v>
      </c>
      <c r="P999" s="189">
        <v>0</v>
      </c>
      <c r="Q999" s="189">
        <v>0</v>
      </c>
      <c r="R999" s="189">
        <v>0</v>
      </c>
    </row>
    <row r="1000" spans="1:18" ht="15" hidden="1">
      <c r="A1000" s="181" t="str">
        <f t="shared" si="35"/>
        <v>B</v>
      </c>
      <c r="B1000" s="188" t="s">
        <v>121</v>
      </c>
      <c r="C1000" s="188" t="s">
        <v>105</v>
      </c>
      <c r="D1000" s="189">
        <f t="shared" si="36"/>
        <v>0</v>
      </c>
      <c r="E1000" s="189">
        <f t="shared" si="36"/>
        <v>0</v>
      </c>
      <c r="F1000" s="189">
        <f t="shared" si="36"/>
        <v>0</v>
      </c>
      <c r="G1000" s="189">
        <f t="shared" si="36"/>
        <v>0</v>
      </c>
      <c r="H1000" s="189">
        <f t="shared" si="36"/>
        <v>0</v>
      </c>
      <c r="I1000" s="189">
        <v>0</v>
      </c>
      <c r="J1000" s="189">
        <v>0</v>
      </c>
      <c r="K1000" s="189">
        <v>0</v>
      </c>
      <c r="L1000" s="189">
        <v>0</v>
      </c>
      <c r="M1000" s="189">
        <v>0</v>
      </c>
      <c r="N1000" s="189">
        <v>0</v>
      </c>
      <c r="O1000" s="189">
        <v>0</v>
      </c>
      <c r="P1000" s="189">
        <v>0</v>
      </c>
      <c r="Q1000" s="189">
        <v>0</v>
      </c>
      <c r="R1000" s="189">
        <v>0</v>
      </c>
    </row>
    <row r="1001" spans="1:18" ht="15" hidden="1">
      <c r="A1001" s="181" t="str">
        <f t="shared" si="35"/>
        <v>B</v>
      </c>
      <c r="B1001" s="186" t="s">
        <v>121</v>
      </c>
      <c r="C1001" s="186" t="s">
        <v>155</v>
      </c>
      <c r="D1001" s="187">
        <f t="shared" si="36"/>
        <v>0</v>
      </c>
      <c r="E1001" s="187">
        <f t="shared" si="36"/>
        <v>0</v>
      </c>
      <c r="F1001" s="187">
        <f t="shared" si="36"/>
        <v>0</v>
      </c>
      <c r="G1001" s="187">
        <f t="shared" si="36"/>
        <v>0</v>
      </c>
      <c r="H1001" s="187">
        <f t="shared" si="36"/>
        <v>0</v>
      </c>
      <c r="I1001" s="187">
        <v>0</v>
      </c>
      <c r="J1001" s="187">
        <v>0</v>
      </c>
      <c r="K1001" s="187">
        <v>0</v>
      </c>
      <c r="L1001" s="187">
        <v>0</v>
      </c>
      <c r="M1001" s="187">
        <v>0</v>
      </c>
      <c r="N1001" s="187">
        <v>0</v>
      </c>
      <c r="O1001" s="187">
        <v>0</v>
      </c>
      <c r="P1001" s="187">
        <v>0</v>
      </c>
      <c r="Q1001" s="187">
        <v>0</v>
      </c>
      <c r="R1001" s="187">
        <v>0</v>
      </c>
    </row>
    <row r="1002" spans="1:18" ht="45.75" hidden="1" thickBot="1">
      <c r="A1002" s="181" t="str">
        <f t="shared" si="35"/>
        <v>B</v>
      </c>
      <c r="B1002" s="182" t="s">
        <v>585</v>
      </c>
      <c r="C1002" s="183" t="s">
        <v>586</v>
      </c>
      <c r="D1002" s="184">
        <f t="shared" si="36"/>
        <v>0</v>
      </c>
      <c r="E1002" s="184">
        <f t="shared" si="36"/>
        <v>0</v>
      </c>
      <c r="F1002" s="184">
        <f t="shared" si="36"/>
        <v>0</v>
      </c>
      <c r="G1002" s="184">
        <f t="shared" si="36"/>
        <v>0</v>
      </c>
      <c r="H1002" s="184">
        <f t="shared" si="36"/>
        <v>0</v>
      </c>
      <c r="I1002" s="184">
        <v>0</v>
      </c>
      <c r="J1002" s="184">
        <v>0</v>
      </c>
      <c r="K1002" s="184">
        <v>0</v>
      </c>
      <c r="L1002" s="184">
        <v>0</v>
      </c>
      <c r="M1002" s="184">
        <v>0</v>
      </c>
      <c r="N1002" s="184">
        <v>0</v>
      </c>
      <c r="O1002" s="184">
        <v>0</v>
      </c>
      <c r="P1002" s="184">
        <v>0</v>
      </c>
      <c r="Q1002" s="184">
        <v>0</v>
      </c>
      <c r="R1002" s="184">
        <v>0</v>
      </c>
    </row>
    <row r="1003" spans="1:18" ht="15" hidden="1">
      <c r="A1003" s="181" t="str">
        <f t="shared" si="35"/>
        <v>B</v>
      </c>
      <c r="B1003" s="186" t="s">
        <v>121</v>
      </c>
      <c r="C1003" s="186" t="s">
        <v>99</v>
      </c>
      <c r="D1003" s="187">
        <f t="shared" si="36"/>
        <v>0</v>
      </c>
      <c r="E1003" s="187">
        <f t="shared" si="36"/>
        <v>0</v>
      </c>
      <c r="F1003" s="187">
        <f t="shared" si="36"/>
        <v>0</v>
      </c>
      <c r="G1003" s="187">
        <f t="shared" si="36"/>
        <v>0</v>
      </c>
      <c r="H1003" s="187">
        <f t="shared" si="36"/>
        <v>0</v>
      </c>
      <c r="I1003" s="187">
        <v>0</v>
      </c>
      <c r="J1003" s="187">
        <v>0</v>
      </c>
      <c r="K1003" s="187">
        <v>0</v>
      </c>
      <c r="L1003" s="187">
        <v>0</v>
      </c>
      <c r="M1003" s="187">
        <v>0</v>
      </c>
      <c r="N1003" s="187">
        <v>0</v>
      </c>
      <c r="O1003" s="187">
        <v>0</v>
      </c>
      <c r="P1003" s="187">
        <v>0</v>
      </c>
      <c r="Q1003" s="187">
        <v>0</v>
      </c>
      <c r="R1003" s="187">
        <v>0</v>
      </c>
    </row>
    <row r="1004" spans="1:18" ht="15" hidden="1">
      <c r="A1004" s="181" t="str">
        <f t="shared" si="35"/>
        <v>B</v>
      </c>
      <c r="B1004" s="188" t="s">
        <v>121</v>
      </c>
      <c r="C1004" s="188" t="s">
        <v>100</v>
      </c>
      <c r="D1004" s="189">
        <f t="shared" si="36"/>
        <v>0</v>
      </c>
      <c r="E1004" s="189">
        <f t="shared" si="36"/>
        <v>0</v>
      </c>
      <c r="F1004" s="189">
        <f t="shared" si="36"/>
        <v>0</v>
      </c>
      <c r="G1004" s="189">
        <f t="shared" si="36"/>
        <v>0</v>
      </c>
      <c r="H1004" s="189">
        <f t="shared" si="36"/>
        <v>0</v>
      </c>
      <c r="I1004" s="189">
        <v>0</v>
      </c>
      <c r="J1004" s="189">
        <v>0</v>
      </c>
      <c r="K1004" s="189">
        <v>0</v>
      </c>
      <c r="L1004" s="189">
        <v>0</v>
      </c>
      <c r="M1004" s="189">
        <v>0</v>
      </c>
      <c r="N1004" s="189">
        <v>0</v>
      </c>
      <c r="O1004" s="189">
        <v>0</v>
      </c>
      <c r="P1004" s="189">
        <v>0</v>
      </c>
      <c r="Q1004" s="189">
        <v>0</v>
      </c>
      <c r="R1004" s="189">
        <v>0</v>
      </c>
    </row>
    <row r="1005" spans="1:18" ht="15" hidden="1">
      <c r="A1005" s="181" t="str">
        <f t="shared" si="35"/>
        <v>B</v>
      </c>
      <c r="B1005" s="188" t="s">
        <v>121</v>
      </c>
      <c r="C1005" s="188" t="s">
        <v>101</v>
      </c>
      <c r="D1005" s="189">
        <f t="shared" si="36"/>
        <v>0</v>
      </c>
      <c r="E1005" s="189">
        <f t="shared" si="36"/>
        <v>0</v>
      </c>
      <c r="F1005" s="189">
        <f t="shared" si="36"/>
        <v>0</v>
      </c>
      <c r="G1005" s="189">
        <f t="shared" si="36"/>
        <v>0</v>
      </c>
      <c r="H1005" s="189">
        <f t="shared" si="36"/>
        <v>0</v>
      </c>
      <c r="I1005" s="189">
        <v>0</v>
      </c>
      <c r="J1005" s="189">
        <v>0</v>
      </c>
      <c r="K1005" s="189">
        <v>0</v>
      </c>
      <c r="L1005" s="189">
        <v>0</v>
      </c>
      <c r="M1005" s="189">
        <v>0</v>
      </c>
      <c r="N1005" s="189">
        <v>0</v>
      </c>
      <c r="O1005" s="189">
        <v>0</v>
      </c>
      <c r="P1005" s="189">
        <v>0</v>
      </c>
      <c r="Q1005" s="189">
        <v>0</v>
      </c>
      <c r="R1005" s="189">
        <v>0</v>
      </c>
    </row>
    <row r="1006" spans="1:18" ht="15" hidden="1">
      <c r="A1006" s="181" t="str">
        <f t="shared" si="35"/>
        <v>B</v>
      </c>
      <c r="B1006" s="188" t="s">
        <v>121</v>
      </c>
      <c r="C1006" s="188" t="s">
        <v>15</v>
      </c>
      <c r="D1006" s="189">
        <f t="shared" si="36"/>
        <v>0</v>
      </c>
      <c r="E1006" s="189">
        <f t="shared" si="36"/>
        <v>0</v>
      </c>
      <c r="F1006" s="189">
        <f t="shared" si="36"/>
        <v>0</v>
      </c>
      <c r="G1006" s="189">
        <f t="shared" si="36"/>
        <v>0</v>
      </c>
      <c r="H1006" s="189">
        <f t="shared" si="36"/>
        <v>0</v>
      </c>
      <c r="I1006" s="189">
        <v>0</v>
      </c>
      <c r="J1006" s="189">
        <v>0</v>
      </c>
      <c r="K1006" s="189">
        <v>0</v>
      </c>
      <c r="L1006" s="189">
        <v>0</v>
      </c>
      <c r="M1006" s="189">
        <v>0</v>
      </c>
      <c r="N1006" s="189">
        <v>0</v>
      </c>
      <c r="O1006" s="189">
        <v>0</v>
      </c>
      <c r="P1006" s="189">
        <v>0</v>
      </c>
      <c r="Q1006" s="189">
        <v>0</v>
      </c>
      <c r="R1006" s="189">
        <v>0</v>
      </c>
    </row>
    <row r="1007" spans="1:18" ht="15" hidden="1">
      <c r="A1007" s="181" t="str">
        <f t="shared" si="35"/>
        <v>B</v>
      </c>
      <c r="B1007" s="188" t="s">
        <v>121</v>
      </c>
      <c r="C1007" s="188" t="s">
        <v>104</v>
      </c>
      <c r="D1007" s="189">
        <f t="shared" si="36"/>
        <v>0</v>
      </c>
      <c r="E1007" s="189">
        <f t="shared" si="36"/>
        <v>0</v>
      </c>
      <c r="F1007" s="189">
        <f t="shared" si="36"/>
        <v>0</v>
      </c>
      <c r="G1007" s="189">
        <f t="shared" si="36"/>
        <v>0</v>
      </c>
      <c r="H1007" s="189">
        <f t="shared" si="36"/>
        <v>0</v>
      </c>
      <c r="I1007" s="189">
        <v>0</v>
      </c>
      <c r="J1007" s="189">
        <v>0</v>
      </c>
      <c r="K1007" s="189">
        <v>0</v>
      </c>
      <c r="L1007" s="189">
        <v>0</v>
      </c>
      <c r="M1007" s="189">
        <v>0</v>
      </c>
      <c r="N1007" s="189">
        <v>0</v>
      </c>
      <c r="O1007" s="189">
        <v>0</v>
      </c>
      <c r="P1007" s="189">
        <v>0</v>
      </c>
      <c r="Q1007" s="189">
        <v>0</v>
      </c>
      <c r="R1007" s="189">
        <v>0</v>
      </c>
    </row>
    <row r="1008" spans="1:18" ht="15" hidden="1">
      <c r="A1008" s="181" t="str">
        <f t="shared" si="35"/>
        <v>B</v>
      </c>
      <c r="B1008" s="188" t="s">
        <v>121</v>
      </c>
      <c r="C1008" s="188" t="s">
        <v>105</v>
      </c>
      <c r="D1008" s="189">
        <f t="shared" si="36"/>
        <v>0</v>
      </c>
      <c r="E1008" s="189">
        <f t="shared" si="36"/>
        <v>0</v>
      </c>
      <c r="F1008" s="189">
        <f t="shared" si="36"/>
        <v>0</v>
      </c>
      <c r="G1008" s="189">
        <f t="shared" si="36"/>
        <v>0</v>
      </c>
      <c r="H1008" s="189">
        <f t="shared" si="36"/>
        <v>0</v>
      </c>
      <c r="I1008" s="189">
        <v>0</v>
      </c>
      <c r="J1008" s="189">
        <v>0</v>
      </c>
      <c r="K1008" s="189">
        <v>0</v>
      </c>
      <c r="L1008" s="189">
        <v>0</v>
      </c>
      <c r="M1008" s="189">
        <v>0</v>
      </c>
      <c r="N1008" s="189">
        <v>0</v>
      </c>
      <c r="O1008" s="189">
        <v>0</v>
      </c>
      <c r="P1008" s="189">
        <v>0</v>
      </c>
      <c r="Q1008" s="189">
        <v>0</v>
      </c>
      <c r="R1008" s="189">
        <v>0</v>
      </c>
    </row>
    <row r="1009" spans="1:18" ht="30.75" hidden="1" thickBot="1">
      <c r="A1009" s="181" t="str">
        <f t="shared" si="35"/>
        <v>B</v>
      </c>
      <c r="B1009" s="182" t="s">
        <v>587</v>
      </c>
      <c r="C1009" s="183" t="s">
        <v>588</v>
      </c>
      <c r="D1009" s="184">
        <f t="shared" si="36"/>
        <v>0</v>
      </c>
      <c r="E1009" s="184">
        <f t="shared" si="36"/>
        <v>0</v>
      </c>
      <c r="F1009" s="184">
        <f t="shared" si="36"/>
        <v>0</v>
      </c>
      <c r="G1009" s="184">
        <f t="shared" si="36"/>
        <v>0</v>
      </c>
      <c r="H1009" s="184">
        <f t="shared" si="36"/>
        <v>0</v>
      </c>
      <c r="I1009" s="184">
        <v>0</v>
      </c>
      <c r="J1009" s="184">
        <v>0</v>
      </c>
      <c r="K1009" s="184">
        <v>0</v>
      </c>
      <c r="L1009" s="184">
        <v>0</v>
      </c>
      <c r="M1009" s="184">
        <v>0</v>
      </c>
      <c r="N1009" s="184">
        <v>0</v>
      </c>
      <c r="O1009" s="184">
        <v>0</v>
      </c>
      <c r="P1009" s="184">
        <v>0</v>
      </c>
      <c r="Q1009" s="184">
        <v>0</v>
      </c>
      <c r="R1009" s="184">
        <v>0</v>
      </c>
    </row>
    <row r="1010" spans="1:18" ht="15" hidden="1">
      <c r="A1010" s="181" t="str">
        <f t="shared" si="35"/>
        <v>B</v>
      </c>
      <c r="B1010" s="186" t="s">
        <v>121</v>
      </c>
      <c r="C1010" s="186" t="s">
        <v>99</v>
      </c>
      <c r="D1010" s="187">
        <f t="shared" si="36"/>
        <v>0</v>
      </c>
      <c r="E1010" s="187">
        <f t="shared" si="36"/>
        <v>0</v>
      </c>
      <c r="F1010" s="187">
        <f t="shared" si="36"/>
        <v>0</v>
      </c>
      <c r="G1010" s="187">
        <f t="shared" si="36"/>
        <v>0</v>
      </c>
      <c r="H1010" s="187">
        <f t="shared" si="36"/>
        <v>0</v>
      </c>
      <c r="I1010" s="187">
        <v>0</v>
      </c>
      <c r="J1010" s="187">
        <v>0</v>
      </c>
      <c r="K1010" s="187">
        <v>0</v>
      </c>
      <c r="L1010" s="187">
        <v>0</v>
      </c>
      <c r="M1010" s="187">
        <v>0</v>
      </c>
      <c r="N1010" s="187">
        <v>0</v>
      </c>
      <c r="O1010" s="187">
        <v>0</v>
      </c>
      <c r="P1010" s="187">
        <v>0</v>
      </c>
      <c r="Q1010" s="187">
        <v>0</v>
      </c>
      <c r="R1010" s="187">
        <v>0</v>
      </c>
    </row>
    <row r="1011" spans="1:18" ht="15" hidden="1">
      <c r="A1011" s="181" t="str">
        <f t="shared" si="35"/>
        <v>B</v>
      </c>
      <c r="B1011" s="188" t="s">
        <v>121</v>
      </c>
      <c r="C1011" s="188" t="s">
        <v>101</v>
      </c>
      <c r="D1011" s="189">
        <f t="shared" si="36"/>
        <v>0</v>
      </c>
      <c r="E1011" s="189">
        <f t="shared" si="36"/>
        <v>0</v>
      </c>
      <c r="F1011" s="189">
        <f t="shared" si="36"/>
        <v>0</v>
      </c>
      <c r="G1011" s="189">
        <f t="shared" si="36"/>
        <v>0</v>
      </c>
      <c r="H1011" s="189">
        <f t="shared" si="36"/>
        <v>0</v>
      </c>
      <c r="I1011" s="189">
        <v>0</v>
      </c>
      <c r="J1011" s="189">
        <v>0</v>
      </c>
      <c r="K1011" s="189">
        <v>0</v>
      </c>
      <c r="L1011" s="189">
        <v>0</v>
      </c>
      <c r="M1011" s="189">
        <v>0</v>
      </c>
      <c r="N1011" s="189">
        <v>0</v>
      </c>
      <c r="O1011" s="189">
        <v>0</v>
      </c>
      <c r="P1011" s="189">
        <v>0</v>
      </c>
      <c r="Q1011" s="189">
        <v>0</v>
      </c>
      <c r="R1011" s="189">
        <v>0</v>
      </c>
    </row>
    <row r="1012" spans="1:18" ht="30.75" hidden="1" thickBot="1">
      <c r="A1012" s="181" t="str">
        <f t="shared" si="35"/>
        <v>B</v>
      </c>
      <c r="B1012" s="182" t="s">
        <v>589</v>
      </c>
      <c r="C1012" s="183" t="s">
        <v>590</v>
      </c>
      <c r="D1012" s="184">
        <f t="shared" si="36"/>
        <v>0</v>
      </c>
      <c r="E1012" s="184">
        <f t="shared" si="36"/>
        <v>0</v>
      </c>
      <c r="F1012" s="184">
        <f t="shared" si="36"/>
        <v>0</v>
      </c>
      <c r="G1012" s="184">
        <f t="shared" si="36"/>
        <v>0</v>
      </c>
      <c r="H1012" s="184">
        <f t="shared" si="36"/>
        <v>0</v>
      </c>
      <c r="I1012" s="184">
        <v>0</v>
      </c>
      <c r="J1012" s="184">
        <v>0</v>
      </c>
      <c r="K1012" s="184">
        <v>0</v>
      </c>
      <c r="L1012" s="184">
        <v>0</v>
      </c>
      <c r="M1012" s="184">
        <v>0</v>
      </c>
      <c r="N1012" s="184">
        <v>0</v>
      </c>
      <c r="O1012" s="184">
        <v>0</v>
      </c>
      <c r="P1012" s="184">
        <v>0</v>
      </c>
      <c r="Q1012" s="184">
        <v>0</v>
      </c>
      <c r="R1012" s="184">
        <v>0</v>
      </c>
    </row>
    <row r="1013" spans="1:18" ht="15" hidden="1">
      <c r="A1013" s="181" t="str">
        <f t="shared" si="35"/>
        <v>B</v>
      </c>
      <c r="B1013" s="186" t="s">
        <v>121</v>
      </c>
      <c r="C1013" s="186" t="s">
        <v>155</v>
      </c>
      <c r="D1013" s="187">
        <f t="shared" si="36"/>
        <v>0</v>
      </c>
      <c r="E1013" s="187">
        <f t="shared" si="36"/>
        <v>0</v>
      </c>
      <c r="F1013" s="187">
        <f t="shared" si="36"/>
        <v>0</v>
      </c>
      <c r="G1013" s="187">
        <f t="shared" si="36"/>
        <v>0</v>
      </c>
      <c r="H1013" s="187">
        <f t="shared" si="36"/>
        <v>0</v>
      </c>
      <c r="I1013" s="187">
        <v>0</v>
      </c>
      <c r="J1013" s="187">
        <v>0</v>
      </c>
      <c r="K1013" s="187">
        <v>0</v>
      </c>
      <c r="L1013" s="187">
        <v>0</v>
      </c>
      <c r="M1013" s="187">
        <v>0</v>
      </c>
      <c r="N1013" s="187">
        <v>0</v>
      </c>
      <c r="O1013" s="187">
        <v>0</v>
      </c>
      <c r="P1013" s="187">
        <v>0</v>
      </c>
      <c r="Q1013" s="187">
        <v>0</v>
      </c>
      <c r="R1013" s="187">
        <v>0</v>
      </c>
    </row>
    <row r="1014" spans="1:18" ht="45.75" hidden="1" thickBot="1">
      <c r="A1014" s="181" t="str">
        <f t="shared" si="35"/>
        <v>B</v>
      </c>
      <c r="B1014" s="182" t="s">
        <v>591</v>
      </c>
      <c r="C1014" s="183" t="s">
        <v>592</v>
      </c>
      <c r="D1014" s="184">
        <f t="shared" si="36"/>
        <v>0</v>
      </c>
      <c r="E1014" s="184">
        <f t="shared" si="36"/>
        <v>0</v>
      </c>
      <c r="F1014" s="184">
        <f t="shared" si="36"/>
        <v>0</v>
      </c>
      <c r="G1014" s="184">
        <f t="shared" si="36"/>
        <v>0</v>
      </c>
      <c r="H1014" s="184">
        <f t="shared" si="36"/>
        <v>0</v>
      </c>
      <c r="I1014" s="184">
        <v>0</v>
      </c>
      <c r="J1014" s="184">
        <v>0</v>
      </c>
      <c r="K1014" s="184">
        <v>0</v>
      </c>
      <c r="L1014" s="184">
        <v>0</v>
      </c>
      <c r="M1014" s="184">
        <v>0</v>
      </c>
      <c r="N1014" s="184">
        <v>0</v>
      </c>
      <c r="O1014" s="184">
        <v>0</v>
      </c>
      <c r="P1014" s="184">
        <v>0</v>
      </c>
      <c r="Q1014" s="184">
        <v>0</v>
      </c>
      <c r="R1014" s="184">
        <v>0</v>
      </c>
    </row>
    <row r="1015" spans="1:18" ht="15" hidden="1">
      <c r="A1015" s="181" t="str">
        <f t="shared" si="35"/>
        <v>B</v>
      </c>
      <c r="B1015" s="186" t="s">
        <v>121</v>
      </c>
      <c r="C1015" s="186" t="s">
        <v>99</v>
      </c>
      <c r="D1015" s="187">
        <f t="shared" si="36"/>
        <v>0</v>
      </c>
      <c r="E1015" s="187">
        <f t="shared" si="36"/>
        <v>0</v>
      </c>
      <c r="F1015" s="187">
        <f t="shared" si="36"/>
        <v>0</v>
      </c>
      <c r="G1015" s="187">
        <f t="shared" si="36"/>
        <v>0</v>
      </c>
      <c r="H1015" s="187">
        <f t="shared" si="36"/>
        <v>0</v>
      </c>
      <c r="I1015" s="187">
        <v>0</v>
      </c>
      <c r="J1015" s="187">
        <v>0</v>
      </c>
      <c r="K1015" s="187">
        <v>0</v>
      </c>
      <c r="L1015" s="187">
        <v>0</v>
      </c>
      <c r="M1015" s="187">
        <v>0</v>
      </c>
      <c r="N1015" s="187">
        <v>0</v>
      </c>
      <c r="O1015" s="187">
        <v>0</v>
      </c>
      <c r="P1015" s="187">
        <v>0</v>
      </c>
      <c r="Q1015" s="187">
        <v>0</v>
      </c>
      <c r="R1015" s="187">
        <v>0</v>
      </c>
    </row>
    <row r="1016" spans="1:18" ht="15" hidden="1">
      <c r="A1016" s="181" t="str">
        <f t="shared" si="35"/>
        <v>B</v>
      </c>
      <c r="B1016" s="188" t="s">
        <v>121</v>
      </c>
      <c r="C1016" s="188" t="s">
        <v>100</v>
      </c>
      <c r="D1016" s="189">
        <f t="shared" si="36"/>
        <v>0</v>
      </c>
      <c r="E1016" s="189">
        <f t="shared" si="36"/>
        <v>0</v>
      </c>
      <c r="F1016" s="189">
        <f t="shared" si="36"/>
        <v>0</v>
      </c>
      <c r="G1016" s="189">
        <f t="shared" si="36"/>
        <v>0</v>
      </c>
      <c r="H1016" s="189">
        <f t="shared" si="36"/>
        <v>0</v>
      </c>
      <c r="I1016" s="189">
        <v>0</v>
      </c>
      <c r="J1016" s="189">
        <v>0</v>
      </c>
      <c r="K1016" s="189">
        <v>0</v>
      </c>
      <c r="L1016" s="189">
        <v>0</v>
      </c>
      <c r="M1016" s="189">
        <v>0</v>
      </c>
      <c r="N1016" s="189">
        <v>0</v>
      </c>
      <c r="O1016" s="189">
        <v>0</v>
      </c>
      <c r="P1016" s="189">
        <v>0</v>
      </c>
      <c r="Q1016" s="189">
        <v>0</v>
      </c>
      <c r="R1016" s="189">
        <v>0</v>
      </c>
    </row>
    <row r="1017" spans="1:18" ht="15" hidden="1">
      <c r="A1017" s="181" t="str">
        <f t="shared" si="35"/>
        <v>B</v>
      </c>
      <c r="B1017" s="188" t="s">
        <v>121</v>
      </c>
      <c r="C1017" s="188" t="s">
        <v>101</v>
      </c>
      <c r="D1017" s="189">
        <f t="shared" si="36"/>
        <v>0</v>
      </c>
      <c r="E1017" s="189">
        <f t="shared" si="36"/>
        <v>0</v>
      </c>
      <c r="F1017" s="189">
        <f t="shared" si="36"/>
        <v>0</v>
      </c>
      <c r="G1017" s="189">
        <f t="shared" si="36"/>
        <v>0</v>
      </c>
      <c r="H1017" s="189">
        <f t="shared" si="36"/>
        <v>0</v>
      </c>
      <c r="I1017" s="189">
        <v>0</v>
      </c>
      <c r="J1017" s="189">
        <v>0</v>
      </c>
      <c r="K1017" s="189">
        <v>0</v>
      </c>
      <c r="L1017" s="189">
        <v>0</v>
      </c>
      <c r="M1017" s="189">
        <v>0</v>
      </c>
      <c r="N1017" s="189">
        <v>0</v>
      </c>
      <c r="O1017" s="189">
        <v>0</v>
      </c>
      <c r="P1017" s="189">
        <v>0</v>
      </c>
      <c r="Q1017" s="189">
        <v>0</v>
      </c>
      <c r="R1017" s="189">
        <v>0</v>
      </c>
    </row>
    <row r="1018" spans="1:18" ht="15" hidden="1">
      <c r="A1018" s="181" t="str">
        <f t="shared" si="35"/>
        <v>B</v>
      </c>
      <c r="B1018" s="188" t="s">
        <v>121</v>
      </c>
      <c r="C1018" s="188" t="s">
        <v>104</v>
      </c>
      <c r="D1018" s="189">
        <f t="shared" si="36"/>
        <v>0</v>
      </c>
      <c r="E1018" s="189">
        <f t="shared" si="36"/>
        <v>0</v>
      </c>
      <c r="F1018" s="189">
        <f t="shared" si="36"/>
        <v>0</v>
      </c>
      <c r="G1018" s="189">
        <f t="shared" si="36"/>
        <v>0</v>
      </c>
      <c r="H1018" s="189">
        <f t="shared" si="36"/>
        <v>0</v>
      </c>
      <c r="I1018" s="189">
        <v>0</v>
      </c>
      <c r="J1018" s="189">
        <v>0</v>
      </c>
      <c r="K1018" s="189">
        <v>0</v>
      </c>
      <c r="L1018" s="189">
        <v>0</v>
      </c>
      <c r="M1018" s="189">
        <v>0</v>
      </c>
      <c r="N1018" s="189">
        <v>0</v>
      </c>
      <c r="O1018" s="189">
        <v>0</v>
      </c>
      <c r="P1018" s="189">
        <v>0</v>
      </c>
      <c r="Q1018" s="189">
        <v>0</v>
      </c>
      <c r="R1018" s="189">
        <v>0</v>
      </c>
    </row>
    <row r="1019" spans="1:18" ht="30.75" hidden="1" thickBot="1">
      <c r="A1019" s="181" t="str">
        <f t="shared" si="35"/>
        <v>B</v>
      </c>
      <c r="B1019" s="182" t="s">
        <v>593</v>
      </c>
      <c r="C1019" s="183" t="s">
        <v>594</v>
      </c>
      <c r="D1019" s="184">
        <f t="shared" si="36"/>
        <v>0</v>
      </c>
      <c r="E1019" s="184">
        <f t="shared" si="36"/>
        <v>0</v>
      </c>
      <c r="F1019" s="184">
        <f t="shared" si="36"/>
        <v>0</v>
      </c>
      <c r="G1019" s="184">
        <f t="shared" si="36"/>
        <v>0</v>
      </c>
      <c r="H1019" s="184">
        <f t="shared" si="36"/>
        <v>0</v>
      </c>
      <c r="I1019" s="184">
        <v>0</v>
      </c>
      <c r="J1019" s="184">
        <v>0</v>
      </c>
      <c r="K1019" s="184">
        <v>0</v>
      </c>
      <c r="L1019" s="184">
        <v>0</v>
      </c>
      <c r="M1019" s="184">
        <v>0</v>
      </c>
      <c r="N1019" s="184">
        <v>0</v>
      </c>
      <c r="O1019" s="184">
        <v>0</v>
      </c>
      <c r="P1019" s="184">
        <v>0</v>
      </c>
      <c r="Q1019" s="184">
        <v>0</v>
      </c>
      <c r="R1019" s="184">
        <v>0</v>
      </c>
    </row>
    <row r="1020" spans="1:18" ht="15" hidden="1">
      <c r="A1020" s="181" t="str">
        <f t="shared" si="35"/>
        <v>B</v>
      </c>
      <c r="B1020" s="186" t="s">
        <v>121</v>
      </c>
      <c r="C1020" s="186" t="s">
        <v>99</v>
      </c>
      <c r="D1020" s="187">
        <f t="shared" si="36"/>
        <v>0</v>
      </c>
      <c r="E1020" s="187">
        <f t="shared" si="36"/>
        <v>0</v>
      </c>
      <c r="F1020" s="187">
        <f t="shared" si="36"/>
        <v>0</v>
      </c>
      <c r="G1020" s="187">
        <f t="shared" si="36"/>
        <v>0</v>
      </c>
      <c r="H1020" s="187">
        <f t="shared" si="36"/>
        <v>0</v>
      </c>
      <c r="I1020" s="187">
        <v>0</v>
      </c>
      <c r="J1020" s="187">
        <v>0</v>
      </c>
      <c r="K1020" s="187">
        <v>0</v>
      </c>
      <c r="L1020" s="187">
        <v>0</v>
      </c>
      <c r="M1020" s="187">
        <v>0</v>
      </c>
      <c r="N1020" s="187">
        <v>0</v>
      </c>
      <c r="O1020" s="187">
        <v>0</v>
      </c>
      <c r="P1020" s="187">
        <v>0</v>
      </c>
      <c r="Q1020" s="187">
        <v>0</v>
      </c>
      <c r="R1020" s="187">
        <v>0</v>
      </c>
    </row>
    <row r="1021" spans="1:18" ht="15" hidden="1">
      <c r="A1021" s="181" t="str">
        <f t="shared" si="35"/>
        <v>B</v>
      </c>
      <c r="B1021" s="188" t="s">
        <v>121</v>
      </c>
      <c r="C1021" s="188" t="s">
        <v>100</v>
      </c>
      <c r="D1021" s="189">
        <f t="shared" si="36"/>
        <v>0</v>
      </c>
      <c r="E1021" s="189">
        <f t="shared" si="36"/>
        <v>0</v>
      </c>
      <c r="F1021" s="189">
        <f t="shared" si="36"/>
        <v>0</v>
      </c>
      <c r="G1021" s="189">
        <f t="shared" si="36"/>
        <v>0</v>
      </c>
      <c r="H1021" s="189">
        <f t="shared" si="36"/>
        <v>0</v>
      </c>
      <c r="I1021" s="189">
        <v>0</v>
      </c>
      <c r="J1021" s="189">
        <v>0</v>
      </c>
      <c r="K1021" s="189">
        <v>0</v>
      </c>
      <c r="L1021" s="189">
        <v>0</v>
      </c>
      <c r="M1021" s="189">
        <v>0</v>
      </c>
      <c r="N1021" s="189">
        <v>0</v>
      </c>
      <c r="O1021" s="189">
        <v>0</v>
      </c>
      <c r="P1021" s="189">
        <v>0</v>
      </c>
      <c r="Q1021" s="189">
        <v>0</v>
      </c>
      <c r="R1021" s="189">
        <v>0</v>
      </c>
    </row>
    <row r="1022" spans="1:18" ht="15" hidden="1">
      <c r="A1022" s="181" t="str">
        <f t="shared" si="35"/>
        <v>B</v>
      </c>
      <c r="B1022" s="188" t="s">
        <v>121</v>
      </c>
      <c r="C1022" s="188" t="s">
        <v>101</v>
      </c>
      <c r="D1022" s="189">
        <f t="shared" si="36"/>
        <v>0</v>
      </c>
      <c r="E1022" s="189">
        <f t="shared" si="36"/>
        <v>0</v>
      </c>
      <c r="F1022" s="189">
        <f t="shared" si="36"/>
        <v>0</v>
      </c>
      <c r="G1022" s="189">
        <f t="shared" si="36"/>
        <v>0</v>
      </c>
      <c r="H1022" s="189">
        <f t="shared" si="36"/>
        <v>0</v>
      </c>
      <c r="I1022" s="189">
        <v>0</v>
      </c>
      <c r="J1022" s="189">
        <v>0</v>
      </c>
      <c r="K1022" s="189">
        <v>0</v>
      </c>
      <c r="L1022" s="189">
        <v>0</v>
      </c>
      <c r="M1022" s="189">
        <v>0</v>
      </c>
      <c r="N1022" s="189">
        <v>0</v>
      </c>
      <c r="O1022" s="189">
        <v>0</v>
      </c>
      <c r="P1022" s="189">
        <v>0</v>
      </c>
      <c r="Q1022" s="189">
        <v>0</v>
      </c>
      <c r="R1022" s="189">
        <v>0</v>
      </c>
    </row>
    <row r="1023" spans="1:18" ht="15" hidden="1">
      <c r="A1023" s="181" t="str">
        <f t="shared" si="35"/>
        <v>B</v>
      </c>
      <c r="B1023" s="188" t="s">
        <v>121</v>
      </c>
      <c r="C1023" s="188" t="s">
        <v>104</v>
      </c>
      <c r="D1023" s="189">
        <f t="shared" si="36"/>
        <v>0</v>
      </c>
      <c r="E1023" s="189">
        <f t="shared" si="36"/>
        <v>0</v>
      </c>
      <c r="F1023" s="189">
        <f t="shared" si="36"/>
        <v>0</v>
      </c>
      <c r="G1023" s="189">
        <f t="shared" si="36"/>
        <v>0</v>
      </c>
      <c r="H1023" s="189">
        <f t="shared" si="36"/>
        <v>0</v>
      </c>
      <c r="I1023" s="189">
        <v>0</v>
      </c>
      <c r="J1023" s="189">
        <v>0</v>
      </c>
      <c r="K1023" s="189">
        <v>0</v>
      </c>
      <c r="L1023" s="189">
        <v>0</v>
      </c>
      <c r="M1023" s="189">
        <v>0</v>
      </c>
      <c r="N1023" s="189">
        <v>0</v>
      </c>
      <c r="O1023" s="189">
        <v>0</v>
      </c>
      <c r="P1023" s="189">
        <v>0</v>
      </c>
      <c r="Q1023" s="189">
        <v>0</v>
      </c>
      <c r="R1023" s="189">
        <v>0</v>
      </c>
    </row>
    <row r="1024" spans="1:18" ht="15" hidden="1">
      <c r="A1024" s="181" t="str">
        <f t="shared" si="35"/>
        <v>B</v>
      </c>
      <c r="B1024" s="188" t="s">
        <v>121</v>
      </c>
      <c r="C1024" s="188" t="s">
        <v>105</v>
      </c>
      <c r="D1024" s="189">
        <f t="shared" si="36"/>
        <v>0</v>
      </c>
      <c r="E1024" s="189">
        <f t="shared" si="36"/>
        <v>0</v>
      </c>
      <c r="F1024" s="189">
        <f t="shared" si="36"/>
        <v>0</v>
      </c>
      <c r="G1024" s="189">
        <f t="shared" si="36"/>
        <v>0</v>
      </c>
      <c r="H1024" s="189">
        <f t="shared" si="36"/>
        <v>0</v>
      </c>
      <c r="I1024" s="189">
        <v>0</v>
      </c>
      <c r="J1024" s="189">
        <v>0</v>
      </c>
      <c r="K1024" s="189">
        <v>0</v>
      </c>
      <c r="L1024" s="189">
        <v>0</v>
      </c>
      <c r="M1024" s="189">
        <v>0</v>
      </c>
      <c r="N1024" s="189">
        <v>0</v>
      </c>
      <c r="O1024" s="189">
        <v>0</v>
      </c>
      <c r="P1024" s="189">
        <v>0</v>
      </c>
      <c r="Q1024" s="189">
        <v>0</v>
      </c>
      <c r="R1024" s="189">
        <v>0</v>
      </c>
    </row>
    <row r="1025" spans="1:18" ht="15" hidden="1">
      <c r="A1025" s="181" t="str">
        <f t="shared" si="35"/>
        <v>B</v>
      </c>
      <c r="B1025" s="186" t="s">
        <v>121</v>
      </c>
      <c r="C1025" s="186" t="s">
        <v>155</v>
      </c>
      <c r="D1025" s="187">
        <f t="shared" si="36"/>
        <v>0</v>
      </c>
      <c r="E1025" s="187">
        <f t="shared" si="36"/>
        <v>0</v>
      </c>
      <c r="F1025" s="187">
        <f t="shared" si="36"/>
        <v>0</v>
      </c>
      <c r="G1025" s="187">
        <f t="shared" si="36"/>
        <v>0</v>
      </c>
      <c r="H1025" s="187">
        <f t="shared" si="36"/>
        <v>0</v>
      </c>
      <c r="I1025" s="187">
        <v>0</v>
      </c>
      <c r="J1025" s="187">
        <v>0</v>
      </c>
      <c r="K1025" s="187">
        <v>0</v>
      </c>
      <c r="L1025" s="187">
        <v>0</v>
      </c>
      <c r="M1025" s="187">
        <v>0</v>
      </c>
      <c r="N1025" s="187">
        <v>0</v>
      </c>
      <c r="O1025" s="187">
        <v>0</v>
      </c>
      <c r="P1025" s="187">
        <v>0</v>
      </c>
      <c r="Q1025" s="187">
        <v>0</v>
      </c>
      <c r="R1025" s="187">
        <v>0</v>
      </c>
    </row>
    <row r="1026" spans="1:18" ht="45.75" hidden="1" thickBot="1">
      <c r="A1026" s="181" t="str">
        <f t="shared" si="35"/>
        <v>B</v>
      </c>
      <c r="B1026" s="182" t="s">
        <v>595</v>
      </c>
      <c r="C1026" s="183" t="s">
        <v>596</v>
      </c>
      <c r="D1026" s="184">
        <f t="shared" si="36"/>
        <v>0</v>
      </c>
      <c r="E1026" s="184">
        <f t="shared" si="36"/>
        <v>0</v>
      </c>
      <c r="F1026" s="184">
        <f t="shared" si="36"/>
        <v>0</v>
      </c>
      <c r="G1026" s="184">
        <f t="shared" si="36"/>
        <v>0</v>
      </c>
      <c r="H1026" s="184">
        <f t="shared" si="36"/>
        <v>0</v>
      </c>
      <c r="I1026" s="184">
        <v>0</v>
      </c>
      <c r="J1026" s="184">
        <v>0</v>
      </c>
      <c r="K1026" s="184">
        <v>0</v>
      </c>
      <c r="L1026" s="184">
        <v>0</v>
      </c>
      <c r="M1026" s="184">
        <v>0</v>
      </c>
      <c r="N1026" s="184">
        <v>0</v>
      </c>
      <c r="O1026" s="184">
        <v>0</v>
      </c>
      <c r="P1026" s="184">
        <v>0</v>
      </c>
      <c r="Q1026" s="184">
        <v>0</v>
      </c>
      <c r="R1026" s="184">
        <v>0</v>
      </c>
    </row>
    <row r="1027" spans="1:18" ht="15" hidden="1">
      <c r="A1027" s="181" t="str">
        <f t="shared" si="35"/>
        <v>B</v>
      </c>
      <c r="B1027" s="186" t="s">
        <v>121</v>
      </c>
      <c r="C1027" s="186" t="s">
        <v>99</v>
      </c>
      <c r="D1027" s="187">
        <f t="shared" si="36"/>
        <v>0</v>
      </c>
      <c r="E1027" s="187">
        <f t="shared" si="36"/>
        <v>0</v>
      </c>
      <c r="F1027" s="187">
        <f t="shared" si="36"/>
        <v>0</v>
      </c>
      <c r="G1027" s="187">
        <f t="shared" si="36"/>
        <v>0</v>
      </c>
      <c r="H1027" s="187">
        <f t="shared" si="36"/>
        <v>0</v>
      </c>
      <c r="I1027" s="187">
        <v>0</v>
      </c>
      <c r="J1027" s="187">
        <v>0</v>
      </c>
      <c r="K1027" s="187">
        <v>0</v>
      </c>
      <c r="L1027" s="187">
        <v>0</v>
      </c>
      <c r="M1027" s="187">
        <v>0</v>
      </c>
      <c r="N1027" s="187">
        <v>0</v>
      </c>
      <c r="O1027" s="187">
        <v>0</v>
      </c>
      <c r="P1027" s="187">
        <v>0</v>
      </c>
      <c r="Q1027" s="187">
        <v>0</v>
      </c>
      <c r="R1027" s="187">
        <v>0</v>
      </c>
    </row>
    <row r="1028" spans="1:18" ht="15" hidden="1">
      <c r="A1028" s="181" t="str">
        <f t="shared" si="35"/>
        <v>B</v>
      </c>
      <c r="B1028" s="188" t="s">
        <v>121</v>
      </c>
      <c r="C1028" s="188" t="s">
        <v>100</v>
      </c>
      <c r="D1028" s="189">
        <f t="shared" si="36"/>
        <v>0</v>
      </c>
      <c r="E1028" s="189">
        <f t="shared" si="36"/>
        <v>0</v>
      </c>
      <c r="F1028" s="189">
        <f t="shared" si="36"/>
        <v>0</v>
      </c>
      <c r="G1028" s="189">
        <f t="shared" si="36"/>
        <v>0</v>
      </c>
      <c r="H1028" s="189">
        <f t="shared" si="36"/>
        <v>0</v>
      </c>
      <c r="I1028" s="189">
        <v>0</v>
      </c>
      <c r="J1028" s="189">
        <v>0</v>
      </c>
      <c r="K1028" s="189">
        <v>0</v>
      </c>
      <c r="L1028" s="189">
        <v>0</v>
      </c>
      <c r="M1028" s="189">
        <v>0</v>
      </c>
      <c r="N1028" s="189">
        <v>0</v>
      </c>
      <c r="O1028" s="189">
        <v>0</v>
      </c>
      <c r="P1028" s="189">
        <v>0</v>
      </c>
      <c r="Q1028" s="189">
        <v>0</v>
      </c>
      <c r="R1028" s="189">
        <v>0</v>
      </c>
    </row>
    <row r="1029" spans="1:18" ht="15" hidden="1">
      <c r="A1029" s="181" t="str">
        <f t="shared" si="35"/>
        <v>B</v>
      </c>
      <c r="B1029" s="188" t="s">
        <v>121</v>
      </c>
      <c r="C1029" s="188" t="s">
        <v>101</v>
      </c>
      <c r="D1029" s="189">
        <f t="shared" si="36"/>
        <v>0</v>
      </c>
      <c r="E1029" s="189">
        <f t="shared" si="36"/>
        <v>0</v>
      </c>
      <c r="F1029" s="189">
        <f t="shared" si="36"/>
        <v>0</v>
      </c>
      <c r="G1029" s="189">
        <f t="shared" si="36"/>
        <v>0</v>
      </c>
      <c r="H1029" s="189">
        <f t="shared" si="36"/>
        <v>0</v>
      </c>
      <c r="I1029" s="189">
        <v>0</v>
      </c>
      <c r="J1029" s="189">
        <v>0</v>
      </c>
      <c r="K1029" s="189">
        <v>0</v>
      </c>
      <c r="L1029" s="189">
        <v>0</v>
      </c>
      <c r="M1029" s="189">
        <v>0</v>
      </c>
      <c r="N1029" s="189">
        <v>0</v>
      </c>
      <c r="O1029" s="189">
        <v>0</v>
      </c>
      <c r="P1029" s="189">
        <v>0</v>
      </c>
      <c r="Q1029" s="189">
        <v>0</v>
      </c>
      <c r="R1029" s="189">
        <v>0</v>
      </c>
    </row>
    <row r="1030" spans="1:18" ht="15" hidden="1">
      <c r="A1030" s="181" t="str">
        <f t="shared" si="35"/>
        <v>B</v>
      </c>
      <c r="B1030" s="186" t="s">
        <v>121</v>
      </c>
      <c r="C1030" s="186" t="s">
        <v>155</v>
      </c>
      <c r="D1030" s="187">
        <f t="shared" si="36"/>
        <v>0</v>
      </c>
      <c r="E1030" s="187">
        <f t="shared" si="36"/>
        <v>0</v>
      </c>
      <c r="F1030" s="187">
        <f t="shared" si="36"/>
        <v>0</v>
      </c>
      <c r="G1030" s="187">
        <f t="shared" si="36"/>
        <v>0</v>
      </c>
      <c r="H1030" s="187">
        <f t="shared" si="36"/>
        <v>0</v>
      </c>
      <c r="I1030" s="187">
        <v>0</v>
      </c>
      <c r="J1030" s="187">
        <v>0</v>
      </c>
      <c r="K1030" s="187">
        <v>0</v>
      </c>
      <c r="L1030" s="187">
        <v>0</v>
      </c>
      <c r="M1030" s="187">
        <v>0</v>
      </c>
      <c r="N1030" s="187">
        <v>0</v>
      </c>
      <c r="O1030" s="187">
        <v>0</v>
      </c>
      <c r="P1030" s="187">
        <v>0</v>
      </c>
      <c r="Q1030" s="187">
        <v>0</v>
      </c>
      <c r="R1030" s="187">
        <v>0</v>
      </c>
    </row>
    <row r="1031" spans="1:18" ht="30.75" hidden="1" thickBot="1">
      <c r="A1031" s="181" t="str">
        <f t="shared" ref="A1031:A1094" si="37">(IF(OR(D1031&lt;&gt;0),"A","B"))</f>
        <v>B</v>
      </c>
      <c r="B1031" s="182" t="s">
        <v>597</v>
      </c>
      <c r="C1031" s="183" t="s">
        <v>598</v>
      </c>
      <c r="D1031" s="184">
        <f t="shared" si="36"/>
        <v>0</v>
      </c>
      <c r="E1031" s="184">
        <f t="shared" si="36"/>
        <v>0</v>
      </c>
      <c r="F1031" s="184">
        <f t="shared" si="36"/>
        <v>0</v>
      </c>
      <c r="G1031" s="184">
        <f t="shared" si="36"/>
        <v>0</v>
      </c>
      <c r="H1031" s="184">
        <f t="shared" si="36"/>
        <v>0</v>
      </c>
      <c r="I1031" s="184">
        <v>0</v>
      </c>
      <c r="J1031" s="184">
        <v>0</v>
      </c>
      <c r="K1031" s="184">
        <v>0</v>
      </c>
      <c r="L1031" s="184">
        <v>0</v>
      </c>
      <c r="M1031" s="184">
        <v>0</v>
      </c>
      <c r="N1031" s="184">
        <v>0</v>
      </c>
      <c r="O1031" s="184">
        <v>0</v>
      </c>
      <c r="P1031" s="184">
        <v>0</v>
      </c>
      <c r="Q1031" s="184">
        <v>0</v>
      </c>
      <c r="R1031" s="184">
        <v>0</v>
      </c>
    </row>
    <row r="1032" spans="1:18" ht="15" hidden="1">
      <c r="A1032" s="181" t="str">
        <f t="shared" si="37"/>
        <v>B</v>
      </c>
      <c r="B1032" s="186" t="s">
        <v>121</v>
      </c>
      <c r="C1032" s="186" t="s">
        <v>99</v>
      </c>
      <c r="D1032" s="187">
        <f t="shared" si="36"/>
        <v>0</v>
      </c>
      <c r="E1032" s="187">
        <f t="shared" si="36"/>
        <v>0</v>
      </c>
      <c r="F1032" s="187">
        <f t="shared" si="36"/>
        <v>0</v>
      </c>
      <c r="G1032" s="187">
        <f t="shared" si="36"/>
        <v>0</v>
      </c>
      <c r="H1032" s="187">
        <f t="shared" si="36"/>
        <v>0</v>
      </c>
      <c r="I1032" s="187">
        <v>0</v>
      </c>
      <c r="J1032" s="187">
        <v>0</v>
      </c>
      <c r="K1032" s="187">
        <v>0</v>
      </c>
      <c r="L1032" s="187">
        <v>0</v>
      </c>
      <c r="M1032" s="187">
        <v>0</v>
      </c>
      <c r="N1032" s="187">
        <v>0</v>
      </c>
      <c r="O1032" s="187">
        <v>0</v>
      </c>
      <c r="P1032" s="187">
        <v>0</v>
      </c>
      <c r="Q1032" s="187">
        <v>0</v>
      </c>
      <c r="R1032" s="187">
        <v>0</v>
      </c>
    </row>
    <row r="1033" spans="1:18" ht="15" hidden="1">
      <c r="A1033" s="181" t="str">
        <f t="shared" si="37"/>
        <v>B</v>
      </c>
      <c r="B1033" s="188" t="s">
        <v>121</v>
      </c>
      <c r="C1033" s="188" t="s">
        <v>100</v>
      </c>
      <c r="D1033" s="189">
        <f t="shared" si="36"/>
        <v>0</v>
      </c>
      <c r="E1033" s="189">
        <f t="shared" si="36"/>
        <v>0</v>
      </c>
      <c r="F1033" s="189">
        <f t="shared" si="36"/>
        <v>0</v>
      </c>
      <c r="G1033" s="189">
        <f t="shared" si="36"/>
        <v>0</v>
      </c>
      <c r="H1033" s="189">
        <f t="shared" si="36"/>
        <v>0</v>
      </c>
      <c r="I1033" s="189">
        <v>0</v>
      </c>
      <c r="J1033" s="189">
        <v>0</v>
      </c>
      <c r="K1033" s="189">
        <v>0</v>
      </c>
      <c r="L1033" s="189">
        <v>0</v>
      </c>
      <c r="M1033" s="189">
        <v>0</v>
      </c>
      <c r="N1033" s="189">
        <v>0</v>
      </c>
      <c r="O1033" s="189">
        <v>0</v>
      </c>
      <c r="P1033" s="189">
        <v>0</v>
      </c>
      <c r="Q1033" s="189">
        <v>0</v>
      </c>
      <c r="R1033" s="189">
        <v>0</v>
      </c>
    </row>
    <row r="1034" spans="1:18" ht="15" hidden="1">
      <c r="A1034" s="181" t="str">
        <f t="shared" si="37"/>
        <v>B</v>
      </c>
      <c r="B1034" s="188" t="s">
        <v>121</v>
      </c>
      <c r="C1034" s="188" t="s">
        <v>101</v>
      </c>
      <c r="D1034" s="189">
        <f t="shared" si="36"/>
        <v>0</v>
      </c>
      <c r="E1034" s="189">
        <f t="shared" si="36"/>
        <v>0</v>
      </c>
      <c r="F1034" s="189">
        <f t="shared" si="36"/>
        <v>0</v>
      </c>
      <c r="G1034" s="189">
        <f t="shared" si="36"/>
        <v>0</v>
      </c>
      <c r="H1034" s="189">
        <f t="shared" si="36"/>
        <v>0</v>
      </c>
      <c r="I1034" s="189">
        <v>0</v>
      </c>
      <c r="J1034" s="189">
        <v>0</v>
      </c>
      <c r="K1034" s="189">
        <v>0</v>
      </c>
      <c r="L1034" s="189">
        <v>0</v>
      </c>
      <c r="M1034" s="189">
        <v>0</v>
      </c>
      <c r="N1034" s="189">
        <v>0</v>
      </c>
      <c r="O1034" s="189">
        <v>0</v>
      </c>
      <c r="P1034" s="189">
        <v>0</v>
      </c>
      <c r="Q1034" s="189">
        <v>0</v>
      </c>
      <c r="R1034" s="189">
        <v>0</v>
      </c>
    </row>
    <row r="1035" spans="1:18" ht="15" hidden="1">
      <c r="A1035" s="181" t="str">
        <f t="shared" si="37"/>
        <v>B</v>
      </c>
      <c r="B1035" s="188" t="s">
        <v>121</v>
      </c>
      <c r="C1035" s="188" t="s">
        <v>104</v>
      </c>
      <c r="D1035" s="189">
        <f t="shared" si="36"/>
        <v>0</v>
      </c>
      <c r="E1035" s="189">
        <f t="shared" si="36"/>
        <v>0</v>
      </c>
      <c r="F1035" s="189">
        <f t="shared" si="36"/>
        <v>0</v>
      </c>
      <c r="G1035" s="189">
        <f t="shared" si="36"/>
        <v>0</v>
      </c>
      <c r="H1035" s="189">
        <f t="shared" si="36"/>
        <v>0</v>
      </c>
      <c r="I1035" s="189">
        <v>0</v>
      </c>
      <c r="J1035" s="189">
        <v>0</v>
      </c>
      <c r="K1035" s="189">
        <v>0</v>
      </c>
      <c r="L1035" s="189">
        <v>0</v>
      </c>
      <c r="M1035" s="189">
        <v>0</v>
      </c>
      <c r="N1035" s="189">
        <v>0</v>
      </c>
      <c r="O1035" s="189">
        <v>0</v>
      </c>
      <c r="P1035" s="189">
        <v>0</v>
      </c>
      <c r="Q1035" s="189">
        <v>0</v>
      </c>
      <c r="R1035" s="189">
        <v>0</v>
      </c>
    </row>
    <row r="1036" spans="1:18" ht="15" hidden="1">
      <c r="A1036" s="181" t="str">
        <f t="shared" si="37"/>
        <v>B</v>
      </c>
      <c r="B1036" s="188" t="s">
        <v>121</v>
      </c>
      <c r="C1036" s="188" t="s">
        <v>105</v>
      </c>
      <c r="D1036" s="189">
        <f t="shared" si="36"/>
        <v>0</v>
      </c>
      <c r="E1036" s="189">
        <f t="shared" si="36"/>
        <v>0</v>
      </c>
      <c r="F1036" s="189">
        <f t="shared" si="36"/>
        <v>0</v>
      </c>
      <c r="G1036" s="189">
        <f t="shared" si="36"/>
        <v>0</v>
      </c>
      <c r="H1036" s="189">
        <f t="shared" si="36"/>
        <v>0</v>
      </c>
      <c r="I1036" s="189">
        <v>0</v>
      </c>
      <c r="J1036" s="189">
        <v>0</v>
      </c>
      <c r="K1036" s="189">
        <v>0</v>
      </c>
      <c r="L1036" s="189">
        <v>0</v>
      </c>
      <c r="M1036" s="189">
        <v>0</v>
      </c>
      <c r="N1036" s="189">
        <v>0</v>
      </c>
      <c r="O1036" s="189">
        <v>0</v>
      </c>
      <c r="P1036" s="189">
        <v>0</v>
      </c>
      <c r="Q1036" s="189">
        <v>0</v>
      </c>
      <c r="R1036" s="189">
        <v>0</v>
      </c>
    </row>
    <row r="1037" spans="1:18" ht="15" hidden="1">
      <c r="A1037" s="181" t="str">
        <f t="shared" si="37"/>
        <v>B</v>
      </c>
      <c r="B1037" s="186" t="s">
        <v>121</v>
      </c>
      <c r="C1037" s="186" t="s">
        <v>155</v>
      </c>
      <c r="D1037" s="187">
        <f t="shared" si="36"/>
        <v>0</v>
      </c>
      <c r="E1037" s="187">
        <f t="shared" si="36"/>
        <v>0</v>
      </c>
      <c r="F1037" s="187">
        <f t="shared" si="36"/>
        <v>0</v>
      </c>
      <c r="G1037" s="187">
        <f t="shared" si="36"/>
        <v>0</v>
      </c>
      <c r="H1037" s="187">
        <f t="shared" si="36"/>
        <v>0</v>
      </c>
      <c r="I1037" s="187">
        <v>0</v>
      </c>
      <c r="J1037" s="187">
        <v>0</v>
      </c>
      <c r="K1037" s="187">
        <v>0</v>
      </c>
      <c r="L1037" s="187">
        <v>0</v>
      </c>
      <c r="M1037" s="187">
        <v>0</v>
      </c>
      <c r="N1037" s="187">
        <v>0</v>
      </c>
      <c r="O1037" s="187">
        <v>0</v>
      </c>
      <c r="P1037" s="187">
        <v>0</v>
      </c>
      <c r="Q1037" s="187">
        <v>0</v>
      </c>
      <c r="R1037" s="187">
        <v>0</v>
      </c>
    </row>
    <row r="1038" spans="1:18" ht="15.75" hidden="1" thickBot="1">
      <c r="A1038" s="181" t="str">
        <f t="shared" si="37"/>
        <v>B</v>
      </c>
      <c r="B1038" s="182" t="s">
        <v>599</v>
      </c>
      <c r="C1038" s="183" t="s">
        <v>600</v>
      </c>
      <c r="D1038" s="184">
        <f t="shared" si="36"/>
        <v>0</v>
      </c>
      <c r="E1038" s="184">
        <f t="shared" si="36"/>
        <v>0</v>
      </c>
      <c r="F1038" s="184">
        <f t="shared" si="36"/>
        <v>0</v>
      </c>
      <c r="G1038" s="184">
        <f t="shared" si="36"/>
        <v>0</v>
      </c>
      <c r="H1038" s="184">
        <f t="shared" si="36"/>
        <v>0</v>
      </c>
      <c r="I1038" s="184">
        <v>0</v>
      </c>
      <c r="J1038" s="184">
        <v>0</v>
      </c>
      <c r="K1038" s="184">
        <v>0</v>
      </c>
      <c r="L1038" s="184">
        <v>0</v>
      </c>
      <c r="M1038" s="184">
        <v>0</v>
      </c>
      <c r="N1038" s="184">
        <v>0</v>
      </c>
      <c r="O1038" s="184">
        <v>0</v>
      </c>
      <c r="P1038" s="184">
        <v>0</v>
      </c>
      <c r="Q1038" s="184">
        <v>0</v>
      </c>
      <c r="R1038" s="184">
        <v>0</v>
      </c>
    </row>
    <row r="1039" spans="1:18" ht="15" hidden="1">
      <c r="A1039" s="181" t="str">
        <f t="shared" si="37"/>
        <v>B</v>
      </c>
      <c r="B1039" s="186" t="s">
        <v>121</v>
      </c>
      <c r="C1039" s="186" t="s">
        <v>99</v>
      </c>
      <c r="D1039" s="187">
        <f t="shared" ref="D1039:H1089" si="38">I1039+N1039</f>
        <v>0</v>
      </c>
      <c r="E1039" s="187">
        <f t="shared" si="38"/>
        <v>0</v>
      </c>
      <c r="F1039" s="187">
        <f t="shared" si="38"/>
        <v>0</v>
      </c>
      <c r="G1039" s="187">
        <f t="shared" si="38"/>
        <v>0</v>
      </c>
      <c r="H1039" s="187">
        <f t="shared" si="38"/>
        <v>0</v>
      </c>
      <c r="I1039" s="187">
        <v>0</v>
      </c>
      <c r="J1039" s="187">
        <v>0</v>
      </c>
      <c r="K1039" s="187">
        <v>0</v>
      </c>
      <c r="L1039" s="187">
        <v>0</v>
      </c>
      <c r="M1039" s="187">
        <v>0</v>
      </c>
      <c r="N1039" s="187">
        <v>0</v>
      </c>
      <c r="O1039" s="187">
        <v>0</v>
      </c>
      <c r="P1039" s="187">
        <v>0</v>
      </c>
      <c r="Q1039" s="187">
        <v>0</v>
      </c>
      <c r="R1039" s="187">
        <v>0</v>
      </c>
    </row>
    <row r="1040" spans="1:18" ht="15" hidden="1">
      <c r="A1040" s="181" t="str">
        <f t="shared" si="37"/>
        <v>B</v>
      </c>
      <c r="B1040" s="188" t="s">
        <v>121</v>
      </c>
      <c r="C1040" s="188" t="s">
        <v>100</v>
      </c>
      <c r="D1040" s="189">
        <f t="shared" si="38"/>
        <v>0</v>
      </c>
      <c r="E1040" s="189">
        <f t="shared" si="38"/>
        <v>0</v>
      </c>
      <c r="F1040" s="189">
        <f t="shared" si="38"/>
        <v>0</v>
      </c>
      <c r="G1040" s="189">
        <f t="shared" si="38"/>
        <v>0</v>
      </c>
      <c r="H1040" s="189">
        <f t="shared" si="38"/>
        <v>0</v>
      </c>
      <c r="I1040" s="189">
        <v>0</v>
      </c>
      <c r="J1040" s="189">
        <v>0</v>
      </c>
      <c r="K1040" s="189">
        <v>0</v>
      </c>
      <c r="L1040" s="189">
        <v>0</v>
      </c>
      <c r="M1040" s="189">
        <v>0</v>
      </c>
      <c r="N1040" s="189">
        <v>0</v>
      </c>
      <c r="O1040" s="189">
        <v>0</v>
      </c>
      <c r="P1040" s="189">
        <v>0</v>
      </c>
      <c r="Q1040" s="189">
        <v>0</v>
      </c>
      <c r="R1040" s="189">
        <v>0</v>
      </c>
    </row>
    <row r="1041" spans="1:18" ht="15" hidden="1">
      <c r="A1041" s="181" t="str">
        <f t="shared" si="37"/>
        <v>B</v>
      </c>
      <c r="B1041" s="188" t="s">
        <v>121</v>
      </c>
      <c r="C1041" s="188" t="s">
        <v>101</v>
      </c>
      <c r="D1041" s="189">
        <f t="shared" si="38"/>
        <v>0</v>
      </c>
      <c r="E1041" s="189">
        <f t="shared" si="38"/>
        <v>0</v>
      </c>
      <c r="F1041" s="189">
        <f t="shared" si="38"/>
        <v>0</v>
      </c>
      <c r="G1041" s="189">
        <f t="shared" si="38"/>
        <v>0</v>
      </c>
      <c r="H1041" s="189">
        <f t="shared" si="38"/>
        <v>0</v>
      </c>
      <c r="I1041" s="189">
        <v>0</v>
      </c>
      <c r="J1041" s="189">
        <v>0</v>
      </c>
      <c r="K1041" s="189">
        <v>0</v>
      </c>
      <c r="L1041" s="189">
        <v>0</v>
      </c>
      <c r="M1041" s="189">
        <v>0</v>
      </c>
      <c r="N1041" s="189">
        <v>0</v>
      </c>
      <c r="O1041" s="189">
        <v>0</v>
      </c>
      <c r="P1041" s="189">
        <v>0</v>
      </c>
      <c r="Q1041" s="189">
        <v>0</v>
      </c>
      <c r="R1041" s="189">
        <v>0</v>
      </c>
    </row>
    <row r="1042" spans="1:18" ht="15.75" hidden="1" thickBot="1">
      <c r="A1042" s="181" t="str">
        <f t="shared" si="37"/>
        <v>B</v>
      </c>
      <c r="B1042" s="182" t="s">
        <v>601</v>
      </c>
      <c r="C1042" s="183" t="s">
        <v>602</v>
      </c>
      <c r="D1042" s="184">
        <f t="shared" si="38"/>
        <v>0</v>
      </c>
      <c r="E1042" s="184">
        <f t="shared" si="38"/>
        <v>0</v>
      </c>
      <c r="F1042" s="184">
        <f t="shared" si="38"/>
        <v>0</v>
      </c>
      <c r="G1042" s="184">
        <f t="shared" si="38"/>
        <v>0</v>
      </c>
      <c r="H1042" s="184">
        <f t="shared" si="38"/>
        <v>0</v>
      </c>
      <c r="I1042" s="184">
        <v>0</v>
      </c>
      <c r="J1042" s="184">
        <v>0</v>
      </c>
      <c r="K1042" s="184">
        <v>0</v>
      </c>
      <c r="L1042" s="184">
        <v>0</v>
      </c>
      <c r="M1042" s="184">
        <v>0</v>
      </c>
      <c r="N1042" s="184">
        <v>0</v>
      </c>
      <c r="O1042" s="184">
        <v>0</v>
      </c>
      <c r="P1042" s="184">
        <v>0</v>
      </c>
      <c r="Q1042" s="184">
        <v>0</v>
      </c>
      <c r="R1042" s="184">
        <v>0</v>
      </c>
    </row>
    <row r="1043" spans="1:18" ht="15" hidden="1">
      <c r="A1043" s="181" t="str">
        <f t="shared" si="37"/>
        <v>B</v>
      </c>
      <c r="B1043" s="186" t="s">
        <v>121</v>
      </c>
      <c r="C1043" s="186" t="s">
        <v>99</v>
      </c>
      <c r="D1043" s="187">
        <f t="shared" si="38"/>
        <v>0</v>
      </c>
      <c r="E1043" s="187">
        <f t="shared" si="38"/>
        <v>0</v>
      </c>
      <c r="F1043" s="187">
        <f t="shared" si="38"/>
        <v>0</v>
      </c>
      <c r="G1043" s="187">
        <f t="shared" si="38"/>
        <v>0</v>
      </c>
      <c r="H1043" s="187">
        <f t="shared" si="38"/>
        <v>0</v>
      </c>
      <c r="I1043" s="187">
        <v>0</v>
      </c>
      <c r="J1043" s="187">
        <v>0</v>
      </c>
      <c r="K1043" s="187">
        <v>0</v>
      </c>
      <c r="L1043" s="187">
        <v>0</v>
      </c>
      <c r="M1043" s="187">
        <v>0</v>
      </c>
      <c r="N1043" s="187">
        <v>0</v>
      </c>
      <c r="O1043" s="187">
        <v>0</v>
      </c>
      <c r="P1043" s="187">
        <v>0</v>
      </c>
      <c r="Q1043" s="187">
        <v>0</v>
      </c>
      <c r="R1043" s="187">
        <v>0</v>
      </c>
    </row>
    <row r="1044" spans="1:18" ht="15" hidden="1">
      <c r="A1044" s="181" t="str">
        <f t="shared" si="37"/>
        <v>B</v>
      </c>
      <c r="B1044" s="188" t="s">
        <v>121</v>
      </c>
      <c r="C1044" s="188" t="s">
        <v>100</v>
      </c>
      <c r="D1044" s="189">
        <f t="shared" si="38"/>
        <v>0</v>
      </c>
      <c r="E1044" s="189">
        <f t="shared" si="38"/>
        <v>0</v>
      </c>
      <c r="F1044" s="189">
        <f t="shared" si="38"/>
        <v>0</v>
      </c>
      <c r="G1044" s="189">
        <f t="shared" si="38"/>
        <v>0</v>
      </c>
      <c r="H1044" s="189">
        <f t="shared" si="38"/>
        <v>0</v>
      </c>
      <c r="I1044" s="189">
        <v>0</v>
      </c>
      <c r="J1044" s="189">
        <v>0</v>
      </c>
      <c r="K1044" s="189">
        <v>0</v>
      </c>
      <c r="L1044" s="189">
        <v>0</v>
      </c>
      <c r="M1044" s="189">
        <v>0</v>
      </c>
      <c r="N1044" s="189">
        <v>0</v>
      </c>
      <c r="O1044" s="189">
        <v>0</v>
      </c>
      <c r="P1044" s="189">
        <v>0</v>
      </c>
      <c r="Q1044" s="189">
        <v>0</v>
      </c>
      <c r="R1044" s="189">
        <v>0</v>
      </c>
    </row>
    <row r="1045" spans="1:18" ht="15" hidden="1">
      <c r="A1045" s="181" t="str">
        <f t="shared" si="37"/>
        <v>B</v>
      </c>
      <c r="B1045" s="188" t="s">
        <v>121</v>
      </c>
      <c r="C1045" s="188" t="s">
        <v>101</v>
      </c>
      <c r="D1045" s="189">
        <f t="shared" si="38"/>
        <v>0</v>
      </c>
      <c r="E1045" s="189">
        <f t="shared" si="38"/>
        <v>0</v>
      </c>
      <c r="F1045" s="189">
        <f t="shared" si="38"/>
        <v>0</v>
      </c>
      <c r="G1045" s="189">
        <f t="shared" si="38"/>
        <v>0</v>
      </c>
      <c r="H1045" s="189">
        <f t="shared" si="38"/>
        <v>0</v>
      </c>
      <c r="I1045" s="189">
        <v>0</v>
      </c>
      <c r="J1045" s="189">
        <v>0</v>
      </c>
      <c r="K1045" s="189">
        <v>0</v>
      </c>
      <c r="L1045" s="189">
        <v>0</v>
      </c>
      <c r="M1045" s="189">
        <v>0</v>
      </c>
      <c r="N1045" s="189">
        <v>0</v>
      </c>
      <c r="O1045" s="189">
        <v>0</v>
      </c>
      <c r="P1045" s="189">
        <v>0</v>
      </c>
      <c r="Q1045" s="189">
        <v>0</v>
      </c>
      <c r="R1045" s="189">
        <v>0</v>
      </c>
    </row>
    <row r="1046" spans="1:18" ht="30.75" hidden="1" thickBot="1">
      <c r="A1046" s="181" t="str">
        <f t="shared" si="37"/>
        <v>B</v>
      </c>
      <c r="B1046" s="182" t="s">
        <v>603</v>
      </c>
      <c r="C1046" s="183" t="s">
        <v>604</v>
      </c>
      <c r="D1046" s="184">
        <f t="shared" si="38"/>
        <v>0</v>
      </c>
      <c r="E1046" s="184">
        <f t="shared" si="38"/>
        <v>0</v>
      </c>
      <c r="F1046" s="184">
        <f t="shared" si="38"/>
        <v>0</v>
      </c>
      <c r="G1046" s="184">
        <f t="shared" si="38"/>
        <v>0</v>
      </c>
      <c r="H1046" s="184">
        <f t="shared" si="38"/>
        <v>0</v>
      </c>
      <c r="I1046" s="184">
        <v>0</v>
      </c>
      <c r="J1046" s="184">
        <v>0</v>
      </c>
      <c r="K1046" s="184">
        <v>0</v>
      </c>
      <c r="L1046" s="184">
        <v>0</v>
      </c>
      <c r="M1046" s="184">
        <v>0</v>
      </c>
      <c r="N1046" s="184">
        <v>0</v>
      </c>
      <c r="O1046" s="184">
        <v>0</v>
      </c>
      <c r="P1046" s="184">
        <v>0</v>
      </c>
      <c r="Q1046" s="184">
        <v>0</v>
      </c>
      <c r="R1046" s="184">
        <v>0</v>
      </c>
    </row>
    <row r="1047" spans="1:18" ht="15" hidden="1">
      <c r="A1047" s="181" t="str">
        <f t="shared" si="37"/>
        <v>B</v>
      </c>
      <c r="B1047" s="186" t="s">
        <v>121</v>
      </c>
      <c r="C1047" s="186" t="s">
        <v>99</v>
      </c>
      <c r="D1047" s="187">
        <f t="shared" si="38"/>
        <v>0</v>
      </c>
      <c r="E1047" s="187">
        <f t="shared" si="38"/>
        <v>0</v>
      </c>
      <c r="F1047" s="187">
        <f t="shared" si="38"/>
        <v>0</v>
      </c>
      <c r="G1047" s="187">
        <f t="shared" si="38"/>
        <v>0</v>
      </c>
      <c r="H1047" s="187">
        <f t="shared" si="38"/>
        <v>0</v>
      </c>
      <c r="I1047" s="187">
        <v>0</v>
      </c>
      <c r="J1047" s="187">
        <v>0</v>
      </c>
      <c r="K1047" s="187">
        <v>0</v>
      </c>
      <c r="L1047" s="187">
        <v>0</v>
      </c>
      <c r="M1047" s="187">
        <v>0</v>
      </c>
      <c r="N1047" s="187">
        <v>0</v>
      </c>
      <c r="O1047" s="187">
        <v>0</v>
      </c>
      <c r="P1047" s="187">
        <v>0</v>
      </c>
      <c r="Q1047" s="187">
        <v>0</v>
      </c>
      <c r="R1047" s="187">
        <v>0</v>
      </c>
    </row>
    <row r="1048" spans="1:18" ht="15" hidden="1">
      <c r="A1048" s="181" t="str">
        <f t="shared" si="37"/>
        <v>B</v>
      </c>
      <c r="B1048" s="188" t="s">
        <v>121</v>
      </c>
      <c r="C1048" s="188" t="s">
        <v>100</v>
      </c>
      <c r="D1048" s="189">
        <f t="shared" si="38"/>
        <v>0</v>
      </c>
      <c r="E1048" s="189">
        <f t="shared" si="38"/>
        <v>0</v>
      </c>
      <c r="F1048" s="189">
        <f t="shared" si="38"/>
        <v>0</v>
      </c>
      <c r="G1048" s="189">
        <f t="shared" si="38"/>
        <v>0</v>
      </c>
      <c r="H1048" s="189">
        <f t="shared" si="38"/>
        <v>0</v>
      </c>
      <c r="I1048" s="189">
        <v>0</v>
      </c>
      <c r="J1048" s="189">
        <v>0</v>
      </c>
      <c r="K1048" s="189">
        <v>0</v>
      </c>
      <c r="L1048" s="189">
        <v>0</v>
      </c>
      <c r="M1048" s="189">
        <v>0</v>
      </c>
      <c r="N1048" s="189">
        <v>0</v>
      </c>
      <c r="O1048" s="189">
        <v>0</v>
      </c>
      <c r="P1048" s="189">
        <v>0</v>
      </c>
      <c r="Q1048" s="189">
        <v>0</v>
      </c>
      <c r="R1048" s="189">
        <v>0</v>
      </c>
    </row>
    <row r="1049" spans="1:18" ht="15" hidden="1">
      <c r="A1049" s="181" t="str">
        <f t="shared" si="37"/>
        <v>B</v>
      </c>
      <c r="B1049" s="188" t="s">
        <v>121</v>
      </c>
      <c r="C1049" s="188" t="s">
        <v>101</v>
      </c>
      <c r="D1049" s="189">
        <f t="shared" si="38"/>
        <v>0</v>
      </c>
      <c r="E1049" s="189">
        <f t="shared" si="38"/>
        <v>0</v>
      </c>
      <c r="F1049" s="189">
        <f t="shared" si="38"/>
        <v>0</v>
      </c>
      <c r="G1049" s="189">
        <f t="shared" si="38"/>
        <v>0</v>
      </c>
      <c r="H1049" s="189">
        <f t="shared" si="38"/>
        <v>0</v>
      </c>
      <c r="I1049" s="189">
        <v>0</v>
      </c>
      <c r="J1049" s="189">
        <v>0</v>
      </c>
      <c r="K1049" s="189">
        <v>0</v>
      </c>
      <c r="L1049" s="189">
        <v>0</v>
      </c>
      <c r="M1049" s="189">
        <v>0</v>
      </c>
      <c r="N1049" s="189">
        <v>0</v>
      </c>
      <c r="O1049" s="189">
        <v>0</v>
      </c>
      <c r="P1049" s="189">
        <v>0</v>
      </c>
      <c r="Q1049" s="189">
        <v>0</v>
      </c>
      <c r="R1049" s="189">
        <v>0</v>
      </c>
    </row>
    <row r="1050" spans="1:18" ht="15" hidden="1">
      <c r="A1050" s="181" t="str">
        <f t="shared" si="37"/>
        <v>B</v>
      </c>
      <c r="B1050" s="188" t="s">
        <v>121</v>
      </c>
      <c r="C1050" s="188" t="s">
        <v>104</v>
      </c>
      <c r="D1050" s="189">
        <f t="shared" si="38"/>
        <v>0</v>
      </c>
      <c r="E1050" s="189">
        <f t="shared" si="38"/>
        <v>0</v>
      </c>
      <c r="F1050" s="189">
        <f t="shared" si="38"/>
        <v>0</v>
      </c>
      <c r="G1050" s="189">
        <f t="shared" si="38"/>
        <v>0</v>
      </c>
      <c r="H1050" s="189">
        <f t="shared" si="38"/>
        <v>0</v>
      </c>
      <c r="I1050" s="189">
        <v>0</v>
      </c>
      <c r="J1050" s="189">
        <v>0</v>
      </c>
      <c r="K1050" s="189">
        <v>0</v>
      </c>
      <c r="L1050" s="189">
        <v>0</v>
      </c>
      <c r="M1050" s="189">
        <v>0</v>
      </c>
      <c r="N1050" s="189">
        <v>0</v>
      </c>
      <c r="O1050" s="189">
        <v>0</v>
      </c>
      <c r="P1050" s="189">
        <v>0</v>
      </c>
      <c r="Q1050" s="189">
        <v>0</v>
      </c>
      <c r="R1050" s="189">
        <v>0</v>
      </c>
    </row>
    <row r="1051" spans="1:18" ht="15" hidden="1">
      <c r="A1051" s="181" t="str">
        <f t="shared" si="37"/>
        <v>B</v>
      </c>
      <c r="B1051" s="188" t="s">
        <v>121</v>
      </c>
      <c r="C1051" s="188" t="s">
        <v>105</v>
      </c>
      <c r="D1051" s="189">
        <f t="shared" si="38"/>
        <v>0</v>
      </c>
      <c r="E1051" s="189">
        <f t="shared" si="38"/>
        <v>0</v>
      </c>
      <c r="F1051" s="189">
        <f t="shared" si="38"/>
        <v>0</v>
      </c>
      <c r="G1051" s="189">
        <f t="shared" si="38"/>
        <v>0</v>
      </c>
      <c r="H1051" s="189">
        <f t="shared" si="38"/>
        <v>0</v>
      </c>
      <c r="I1051" s="189">
        <v>0</v>
      </c>
      <c r="J1051" s="189">
        <v>0</v>
      </c>
      <c r="K1051" s="189">
        <v>0</v>
      </c>
      <c r="L1051" s="189">
        <v>0</v>
      </c>
      <c r="M1051" s="189">
        <v>0</v>
      </c>
      <c r="N1051" s="189">
        <v>0</v>
      </c>
      <c r="O1051" s="189">
        <v>0</v>
      </c>
      <c r="P1051" s="189">
        <v>0</v>
      </c>
      <c r="Q1051" s="189">
        <v>0</v>
      </c>
      <c r="R1051" s="189">
        <v>0</v>
      </c>
    </row>
    <row r="1052" spans="1:18" ht="30.75" hidden="1" thickBot="1">
      <c r="A1052" s="181" t="str">
        <f t="shared" si="37"/>
        <v>B</v>
      </c>
      <c r="B1052" s="182" t="s">
        <v>605</v>
      </c>
      <c r="C1052" s="183" t="s">
        <v>606</v>
      </c>
      <c r="D1052" s="184">
        <f t="shared" si="38"/>
        <v>0</v>
      </c>
      <c r="E1052" s="184">
        <f t="shared" si="38"/>
        <v>0</v>
      </c>
      <c r="F1052" s="184">
        <f t="shared" si="38"/>
        <v>0</v>
      </c>
      <c r="G1052" s="184">
        <f t="shared" si="38"/>
        <v>0</v>
      </c>
      <c r="H1052" s="184">
        <f t="shared" si="38"/>
        <v>0</v>
      </c>
      <c r="I1052" s="184">
        <v>0</v>
      </c>
      <c r="J1052" s="184">
        <v>0</v>
      </c>
      <c r="K1052" s="184">
        <v>0</v>
      </c>
      <c r="L1052" s="184">
        <v>0</v>
      </c>
      <c r="M1052" s="184">
        <v>0</v>
      </c>
      <c r="N1052" s="184">
        <v>0</v>
      </c>
      <c r="O1052" s="184">
        <v>0</v>
      </c>
      <c r="P1052" s="184">
        <v>0</v>
      </c>
      <c r="Q1052" s="184">
        <v>0</v>
      </c>
      <c r="R1052" s="184">
        <v>0</v>
      </c>
    </row>
    <row r="1053" spans="1:18" ht="15" hidden="1">
      <c r="A1053" s="181" t="str">
        <f t="shared" si="37"/>
        <v>B</v>
      </c>
      <c r="B1053" s="186" t="s">
        <v>121</v>
      </c>
      <c r="C1053" s="186" t="s">
        <v>99</v>
      </c>
      <c r="D1053" s="187">
        <f t="shared" si="38"/>
        <v>0</v>
      </c>
      <c r="E1053" s="187">
        <f t="shared" si="38"/>
        <v>0</v>
      </c>
      <c r="F1053" s="187">
        <f t="shared" si="38"/>
        <v>0</v>
      </c>
      <c r="G1053" s="187">
        <f t="shared" si="38"/>
        <v>0</v>
      </c>
      <c r="H1053" s="187">
        <f t="shared" si="38"/>
        <v>0</v>
      </c>
      <c r="I1053" s="187">
        <v>0</v>
      </c>
      <c r="J1053" s="187">
        <v>0</v>
      </c>
      <c r="K1053" s="187">
        <v>0</v>
      </c>
      <c r="L1053" s="187">
        <v>0</v>
      </c>
      <c r="M1053" s="187">
        <v>0</v>
      </c>
      <c r="N1053" s="187">
        <v>0</v>
      </c>
      <c r="O1053" s="187">
        <v>0</v>
      </c>
      <c r="P1053" s="187">
        <v>0</v>
      </c>
      <c r="Q1053" s="187">
        <v>0</v>
      </c>
      <c r="R1053" s="187">
        <v>0</v>
      </c>
    </row>
    <row r="1054" spans="1:18" ht="15" hidden="1">
      <c r="A1054" s="181" t="str">
        <f t="shared" si="37"/>
        <v>B</v>
      </c>
      <c r="B1054" s="188" t="s">
        <v>121</v>
      </c>
      <c r="C1054" s="188" t="s">
        <v>100</v>
      </c>
      <c r="D1054" s="189">
        <f t="shared" si="38"/>
        <v>0</v>
      </c>
      <c r="E1054" s="189">
        <f t="shared" si="38"/>
        <v>0</v>
      </c>
      <c r="F1054" s="189">
        <f t="shared" si="38"/>
        <v>0</v>
      </c>
      <c r="G1054" s="189">
        <f t="shared" si="38"/>
        <v>0</v>
      </c>
      <c r="H1054" s="189">
        <f t="shared" si="38"/>
        <v>0</v>
      </c>
      <c r="I1054" s="189">
        <v>0</v>
      </c>
      <c r="J1054" s="189">
        <v>0</v>
      </c>
      <c r="K1054" s="189">
        <v>0</v>
      </c>
      <c r="L1054" s="189">
        <v>0</v>
      </c>
      <c r="M1054" s="189">
        <v>0</v>
      </c>
      <c r="N1054" s="189">
        <v>0</v>
      </c>
      <c r="O1054" s="189">
        <v>0</v>
      </c>
      <c r="P1054" s="189">
        <v>0</v>
      </c>
      <c r="Q1054" s="189">
        <v>0</v>
      </c>
      <c r="R1054" s="189">
        <v>0</v>
      </c>
    </row>
    <row r="1055" spans="1:18" ht="15" hidden="1">
      <c r="A1055" s="181" t="str">
        <f t="shared" si="37"/>
        <v>B</v>
      </c>
      <c r="B1055" s="188" t="s">
        <v>121</v>
      </c>
      <c r="C1055" s="188" t="s">
        <v>101</v>
      </c>
      <c r="D1055" s="189">
        <f t="shared" si="38"/>
        <v>0</v>
      </c>
      <c r="E1055" s="189">
        <f t="shared" si="38"/>
        <v>0</v>
      </c>
      <c r="F1055" s="189">
        <f t="shared" si="38"/>
        <v>0</v>
      </c>
      <c r="G1055" s="189">
        <f t="shared" si="38"/>
        <v>0</v>
      </c>
      <c r="H1055" s="189">
        <f t="shared" si="38"/>
        <v>0</v>
      </c>
      <c r="I1055" s="189">
        <v>0</v>
      </c>
      <c r="J1055" s="189">
        <v>0</v>
      </c>
      <c r="K1055" s="189">
        <v>0</v>
      </c>
      <c r="L1055" s="189">
        <v>0</v>
      </c>
      <c r="M1055" s="189">
        <v>0</v>
      </c>
      <c r="N1055" s="189">
        <v>0</v>
      </c>
      <c r="O1055" s="189">
        <v>0</v>
      </c>
      <c r="P1055" s="189">
        <v>0</v>
      </c>
      <c r="Q1055" s="189">
        <v>0</v>
      </c>
      <c r="R1055" s="189">
        <v>0</v>
      </c>
    </row>
    <row r="1056" spans="1:18" ht="15" hidden="1">
      <c r="A1056" s="181" t="str">
        <f t="shared" si="37"/>
        <v>B</v>
      </c>
      <c r="B1056" s="188" t="s">
        <v>121</v>
      </c>
      <c r="C1056" s="188" t="s">
        <v>104</v>
      </c>
      <c r="D1056" s="189">
        <f t="shared" si="38"/>
        <v>0</v>
      </c>
      <c r="E1056" s="189">
        <f t="shared" si="38"/>
        <v>0</v>
      </c>
      <c r="F1056" s="189">
        <f t="shared" si="38"/>
        <v>0</v>
      </c>
      <c r="G1056" s="189">
        <f t="shared" si="38"/>
        <v>0</v>
      </c>
      <c r="H1056" s="189">
        <f t="shared" si="38"/>
        <v>0</v>
      </c>
      <c r="I1056" s="189">
        <v>0</v>
      </c>
      <c r="J1056" s="189">
        <v>0</v>
      </c>
      <c r="K1056" s="189">
        <v>0</v>
      </c>
      <c r="L1056" s="189">
        <v>0</v>
      </c>
      <c r="M1056" s="189">
        <v>0</v>
      </c>
      <c r="N1056" s="189">
        <v>0</v>
      </c>
      <c r="O1056" s="189">
        <v>0</v>
      </c>
      <c r="P1056" s="189">
        <v>0</v>
      </c>
      <c r="Q1056" s="189">
        <v>0</v>
      </c>
      <c r="R1056" s="189">
        <v>0</v>
      </c>
    </row>
    <row r="1057" spans="1:18" ht="15" hidden="1">
      <c r="A1057" s="181" t="str">
        <f t="shared" si="37"/>
        <v>B</v>
      </c>
      <c r="B1057" s="188" t="s">
        <v>121</v>
      </c>
      <c r="C1057" s="188" t="s">
        <v>105</v>
      </c>
      <c r="D1057" s="189">
        <f t="shared" si="38"/>
        <v>0</v>
      </c>
      <c r="E1057" s="189">
        <f t="shared" si="38"/>
        <v>0</v>
      </c>
      <c r="F1057" s="189">
        <f t="shared" si="38"/>
        <v>0</v>
      </c>
      <c r="G1057" s="189">
        <f t="shared" si="38"/>
        <v>0</v>
      </c>
      <c r="H1057" s="189">
        <f t="shared" si="38"/>
        <v>0</v>
      </c>
      <c r="I1057" s="189">
        <v>0</v>
      </c>
      <c r="J1057" s="189">
        <v>0</v>
      </c>
      <c r="K1057" s="189">
        <v>0</v>
      </c>
      <c r="L1057" s="189">
        <v>0</v>
      </c>
      <c r="M1057" s="189">
        <v>0</v>
      </c>
      <c r="N1057" s="189">
        <v>0</v>
      </c>
      <c r="O1057" s="189">
        <v>0</v>
      </c>
      <c r="P1057" s="189">
        <v>0</v>
      </c>
      <c r="Q1057" s="189">
        <v>0</v>
      </c>
      <c r="R1057" s="189">
        <v>0</v>
      </c>
    </row>
    <row r="1058" spans="1:18" ht="30.75" hidden="1" thickBot="1">
      <c r="A1058" s="181" t="str">
        <f t="shared" si="37"/>
        <v>B</v>
      </c>
      <c r="B1058" s="182" t="s">
        <v>607</v>
      </c>
      <c r="C1058" s="183" t="s">
        <v>608</v>
      </c>
      <c r="D1058" s="184">
        <f t="shared" si="38"/>
        <v>0</v>
      </c>
      <c r="E1058" s="184">
        <f t="shared" si="38"/>
        <v>0</v>
      </c>
      <c r="F1058" s="184">
        <f t="shared" si="38"/>
        <v>0</v>
      </c>
      <c r="G1058" s="184">
        <f t="shared" si="38"/>
        <v>0</v>
      </c>
      <c r="H1058" s="184">
        <f t="shared" si="38"/>
        <v>0</v>
      </c>
      <c r="I1058" s="184">
        <v>0</v>
      </c>
      <c r="J1058" s="184">
        <v>0</v>
      </c>
      <c r="K1058" s="184">
        <v>0</v>
      </c>
      <c r="L1058" s="184">
        <v>0</v>
      </c>
      <c r="M1058" s="184">
        <v>0</v>
      </c>
      <c r="N1058" s="184">
        <v>0</v>
      </c>
      <c r="O1058" s="184">
        <v>0</v>
      </c>
      <c r="P1058" s="184">
        <v>0</v>
      </c>
      <c r="Q1058" s="184">
        <v>0</v>
      </c>
      <c r="R1058" s="184">
        <v>0</v>
      </c>
    </row>
    <row r="1059" spans="1:18" ht="15" hidden="1">
      <c r="A1059" s="181" t="str">
        <f t="shared" si="37"/>
        <v>B</v>
      </c>
      <c r="B1059" s="186" t="s">
        <v>121</v>
      </c>
      <c r="C1059" s="186" t="s">
        <v>99</v>
      </c>
      <c r="D1059" s="187">
        <f t="shared" si="38"/>
        <v>0</v>
      </c>
      <c r="E1059" s="187">
        <f t="shared" si="38"/>
        <v>0</v>
      </c>
      <c r="F1059" s="187">
        <f t="shared" si="38"/>
        <v>0</v>
      </c>
      <c r="G1059" s="187">
        <f t="shared" si="38"/>
        <v>0</v>
      </c>
      <c r="H1059" s="187">
        <f t="shared" si="38"/>
        <v>0</v>
      </c>
      <c r="I1059" s="187">
        <v>0</v>
      </c>
      <c r="J1059" s="187">
        <v>0</v>
      </c>
      <c r="K1059" s="187">
        <v>0</v>
      </c>
      <c r="L1059" s="187">
        <v>0</v>
      </c>
      <c r="M1059" s="187">
        <v>0</v>
      </c>
      <c r="N1059" s="187">
        <v>0</v>
      </c>
      <c r="O1059" s="187">
        <v>0</v>
      </c>
      <c r="P1059" s="187">
        <v>0</v>
      </c>
      <c r="Q1059" s="187">
        <v>0</v>
      </c>
      <c r="R1059" s="187">
        <v>0</v>
      </c>
    </row>
    <row r="1060" spans="1:18" ht="15" hidden="1">
      <c r="A1060" s="181" t="str">
        <f t="shared" si="37"/>
        <v>B</v>
      </c>
      <c r="B1060" s="188" t="s">
        <v>121</v>
      </c>
      <c r="C1060" s="188" t="s">
        <v>101</v>
      </c>
      <c r="D1060" s="189">
        <f t="shared" si="38"/>
        <v>0</v>
      </c>
      <c r="E1060" s="189">
        <f t="shared" si="38"/>
        <v>0</v>
      </c>
      <c r="F1060" s="189">
        <f t="shared" si="38"/>
        <v>0</v>
      </c>
      <c r="G1060" s="189">
        <f t="shared" si="38"/>
        <v>0</v>
      </c>
      <c r="H1060" s="189">
        <f t="shared" si="38"/>
        <v>0</v>
      </c>
      <c r="I1060" s="189">
        <v>0</v>
      </c>
      <c r="J1060" s="189">
        <v>0</v>
      </c>
      <c r="K1060" s="189">
        <v>0</v>
      </c>
      <c r="L1060" s="189">
        <v>0</v>
      </c>
      <c r="M1060" s="189">
        <v>0</v>
      </c>
      <c r="N1060" s="189">
        <v>0</v>
      </c>
      <c r="O1060" s="189">
        <v>0</v>
      </c>
      <c r="P1060" s="189">
        <v>0</v>
      </c>
      <c r="Q1060" s="189">
        <v>0</v>
      </c>
      <c r="R1060" s="189">
        <v>0</v>
      </c>
    </row>
    <row r="1061" spans="1:18" ht="15" hidden="1">
      <c r="A1061" s="181" t="str">
        <f t="shared" si="37"/>
        <v>B</v>
      </c>
      <c r="B1061" s="186" t="s">
        <v>121</v>
      </c>
      <c r="C1061" s="186" t="s">
        <v>155</v>
      </c>
      <c r="D1061" s="187">
        <f t="shared" si="38"/>
        <v>0</v>
      </c>
      <c r="E1061" s="187">
        <f t="shared" si="38"/>
        <v>0</v>
      </c>
      <c r="F1061" s="187">
        <f t="shared" si="38"/>
        <v>0</v>
      </c>
      <c r="G1061" s="187">
        <f t="shared" si="38"/>
        <v>0</v>
      </c>
      <c r="H1061" s="187">
        <f t="shared" si="38"/>
        <v>0</v>
      </c>
      <c r="I1061" s="187">
        <v>0</v>
      </c>
      <c r="J1061" s="187">
        <v>0</v>
      </c>
      <c r="K1061" s="187">
        <v>0</v>
      </c>
      <c r="L1061" s="187">
        <v>0</v>
      </c>
      <c r="M1061" s="187">
        <v>0</v>
      </c>
      <c r="N1061" s="187">
        <v>0</v>
      </c>
      <c r="O1061" s="187">
        <v>0</v>
      </c>
      <c r="P1061" s="187">
        <v>0</v>
      </c>
      <c r="Q1061" s="187">
        <v>0</v>
      </c>
      <c r="R1061" s="187">
        <v>0</v>
      </c>
    </row>
    <row r="1062" spans="1:18" ht="30.75" hidden="1" thickBot="1">
      <c r="A1062" s="181" t="str">
        <f t="shared" si="37"/>
        <v>B</v>
      </c>
      <c r="B1062" s="182" t="s">
        <v>609</v>
      </c>
      <c r="C1062" s="183" t="s">
        <v>610</v>
      </c>
      <c r="D1062" s="184">
        <f t="shared" si="38"/>
        <v>0</v>
      </c>
      <c r="E1062" s="184">
        <f t="shared" si="38"/>
        <v>0</v>
      </c>
      <c r="F1062" s="184">
        <f t="shared" si="38"/>
        <v>0</v>
      </c>
      <c r="G1062" s="184">
        <f t="shared" si="38"/>
        <v>0</v>
      </c>
      <c r="H1062" s="184">
        <f t="shared" si="38"/>
        <v>0</v>
      </c>
      <c r="I1062" s="184">
        <v>0</v>
      </c>
      <c r="J1062" s="184">
        <v>0</v>
      </c>
      <c r="K1062" s="184">
        <v>0</v>
      </c>
      <c r="L1062" s="184">
        <v>0</v>
      </c>
      <c r="M1062" s="184">
        <v>0</v>
      </c>
      <c r="N1062" s="184">
        <v>0</v>
      </c>
      <c r="O1062" s="184">
        <v>0</v>
      </c>
      <c r="P1062" s="184">
        <v>0</v>
      </c>
      <c r="Q1062" s="184">
        <v>0</v>
      </c>
      <c r="R1062" s="184">
        <v>0</v>
      </c>
    </row>
    <row r="1063" spans="1:18" ht="15" hidden="1">
      <c r="A1063" s="181" t="str">
        <f t="shared" si="37"/>
        <v>B</v>
      </c>
      <c r="B1063" s="186" t="s">
        <v>121</v>
      </c>
      <c r="C1063" s="186" t="s">
        <v>99</v>
      </c>
      <c r="D1063" s="187">
        <f t="shared" si="38"/>
        <v>0</v>
      </c>
      <c r="E1063" s="187">
        <f t="shared" si="38"/>
        <v>0</v>
      </c>
      <c r="F1063" s="187">
        <f t="shared" si="38"/>
        <v>0</v>
      </c>
      <c r="G1063" s="187">
        <f t="shared" si="38"/>
        <v>0</v>
      </c>
      <c r="H1063" s="187">
        <f t="shared" si="38"/>
        <v>0</v>
      </c>
      <c r="I1063" s="187">
        <v>0</v>
      </c>
      <c r="J1063" s="187">
        <v>0</v>
      </c>
      <c r="K1063" s="187">
        <v>0</v>
      </c>
      <c r="L1063" s="187">
        <v>0</v>
      </c>
      <c r="M1063" s="187">
        <v>0</v>
      </c>
      <c r="N1063" s="187">
        <v>0</v>
      </c>
      <c r="O1063" s="187">
        <v>0</v>
      </c>
      <c r="P1063" s="187">
        <v>0</v>
      </c>
      <c r="Q1063" s="187">
        <v>0</v>
      </c>
      <c r="R1063" s="187">
        <v>0</v>
      </c>
    </row>
    <row r="1064" spans="1:18" ht="15" hidden="1">
      <c r="A1064" s="181" t="str">
        <f t="shared" si="37"/>
        <v>B</v>
      </c>
      <c r="B1064" s="188" t="s">
        <v>121</v>
      </c>
      <c r="C1064" s="188" t="s">
        <v>101</v>
      </c>
      <c r="D1064" s="189">
        <f t="shared" si="38"/>
        <v>0</v>
      </c>
      <c r="E1064" s="189">
        <f t="shared" si="38"/>
        <v>0</v>
      </c>
      <c r="F1064" s="189">
        <f t="shared" si="38"/>
        <v>0</v>
      </c>
      <c r="G1064" s="189">
        <f t="shared" si="38"/>
        <v>0</v>
      </c>
      <c r="H1064" s="189">
        <f t="shared" si="38"/>
        <v>0</v>
      </c>
      <c r="I1064" s="189">
        <v>0</v>
      </c>
      <c r="J1064" s="189">
        <v>0</v>
      </c>
      <c r="K1064" s="189">
        <v>0</v>
      </c>
      <c r="L1064" s="189">
        <v>0</v>
      </c>
      <c r="M1064" s="189">
        <v>0</v>
      </c>
      <c r="N1064" s="189">
        <v>0</v>
      </c>
      <c r="O1064" s="189">
        <v>0</v>
      </c>
      <c r="P1064" s="189">
        <v>0</v>
      </c>
      <c r="Q1064" s="189">
        <v>0</v>
      </c>
      <c r="R1064" s="189">
        <v>0</v>
      </c>
    </row>
    <row r="1065" spans="1:18" ht="15" hidden="1">
      <c r="A1065" s="181" t="str">
        <f t="shared" si="37"/>
        <v>B</v>
      </c>
      <c r="B1065" s="188" t="s">
        <v>121</v>
      </c>
      <c r="C1065" s="188" t="s">
        <v>104</v>
      </c>
      <c r="D1065" s="189">
        <f t="shared" si="38"/>
        <v>0</v>
      </c>
      <c r="E1065" s="189">
        <f t="shared" si="38"/>
        <v>0</v>
      </c>
      <c r="F1065" s="189">
        <f t="shared" si="38"/>
        <v>0</v>
      </c>
      <c r="G1065" s="189">
        <f t="shared" si="38"/>
        <v>0</v>
      </c>
      <c r="H1065" s="189">
        <f t="shared" si="38"/>
        <v>0</v>
      </c>
      <c r="I1065" s="189">
        <v>0</v>
      </c>
      <c r="J1065" s="189">
        <v>0</v>
      </c>
      <c r="K1065" s="189">
        <v>0</v>
      </c>
      <c r="L1065" s="189">
        <v>0</v>
      </c>
      <c r="M1065" s="189">
        <v>0</v>
      </c>
      <c r="N1065" s="189">
        <v>0</v>
      </c>
      <c r="O1065" s="189">
        <v>0</v>
      </c>
      <c r="P1065" s="189">
        <v>0</v>
      </c>
      <c r="Q1065" s="189">
        <v>0</v>
      </c>
      <c r="R1065" s="189">
        <v>0</v>
      </c>
    </row>
    <row r="1066" spans="1:18" ht="15" hidden="1">
      <c r="A1066" s="181" t="str">
        <f t="shared" si="37"/>
        <v>B</v>
      </c>
      <c r="B1066" s="186" t="s">
        <v>121</v>
      </c>
      <c r="C1066" s="186" t="s">
        <v>155</v>
      </c>
      <c r="D1066" s="187">
        <f t="shared" si="38"/>
        <v>0</v>
      </c>
      <c r="E1066" s="187">
        <f t="shared" si="38"/>
        <v>0</v>
      </c>
      <c r="F1066" s="187">
        <f t="shared" si="38"/>
        <v>0</v>
      </c>
      <c r="G1066" s="187">
        <f t="shared" si="38"/>
        <v>0</v>
      </c>
      <c r="H1066" s="187">
        <f t="shared" si="38"/>
        <v>0</v>
      </c>
      <c r="I1066" s="187">
        <v>0</v>
      </c>
      <c r="J1066" s="187">
        <v>0</v>
      </c>
      <c r="K1066" s="187">
        <v>0</v>
      </c>
      <c r="L1066" s="187">
        <v>0</v>
      </c>
      <c r="M1066" s="187">
        <v>0</v>
      </c>
      <c r="N1066" s="187">
        <v>0</v>
      </c>
      <c r="O1066" s="187">
        <v>0</v>
      </c>
      <c r="P1066" s="187">
        <v>0</v>
      </c>
      <c r="Q1066" s="187">
        <v>0</v>
      </c>
      <c r="R1066" s="187">
        <v>0</v>
      </c>
    </row>
    <row r="1067" spans="1:18" ht="15.75" thickBot="1">
      <c r="A1067" s="181" t="str">
        <f t="shared" si="37"/>
        <v>A</v>
      </c>
      <c r="B1067" s="182" t="s">
        <v>611</v>
      </c>
      <c r="C1067" s="183" t="s">
        <v>612</v>
      </c>
      <c r="D1067" s="184">
        <f t="shared" si="38"/>
        <v>15400000</v>
      </c>
      <c r="E1067" s="184">
        <f t="shared" si="38"/>
        <v>7888700</v>
      </c>
      <c r="F1067" s="184">
        <f t="shared" si="38"/>
        <v>2503750</v>
      </c>
      <c r="G1067" s="184">
        <f t="shared" si="38"/>
        <v>2503750</v>
      </c>
      <c r="H1067" s="184">
        <f t="shared" si="38"/>
        <v>2503800</v>
      </c>
      <c r="I1067" s="184">
        <v>0</v>
      </c>
      <c r="J1067" s="184">
        <v>0</v>
      </c>
      <c r="K1067" s="184">
        <v>0</v>
      </c>
      <c r="L1067" s="184">
        <v>0</v>
      </c>
      <c r="M1067" s="184">
        <v>0</v>
      </c>
      <c r="N1067" s="184">
        <v>15400000</v>
      </c>
      <c r="O1067" s="184">
        <v>7888700</v>
      </c>
      <c r="P1067" s="184">
        <v>2503750</v>
      </c>
      <c r="Q1067" s="184">
        <v>2503750</v>
      </c>
      <c r="R1067" s="184">
        <v>2503800</v>
      </c>
    </row>
    <row r="1068" spans="1:18" ht="15.75" thickTop="1">
      <c r="A1068" s="181" t="str">
        <f t="shared" si="37"/>
        <v>A</v>
      </c>
      <c r="B1068" s="186" t="s">
        <v>121</v>
      </c>
      <c r="C1068" s="186" t="s">
        <v>99</v>
      </c>
      <c r="D1068" s="187">
        <f t="shared" si="38"/>
        <v>13900000</v>
      </c>
      <c r="E1068" s="187">
        <f t="shared" si="38"/>
        <v>6388700</v>
      </c>
      <c r="F1068" s="187">
        <f t="shared" si="38"/>
        <v>2503750</v>
      </c>
      <c r="G1068" s="187">
        <f t="shared" si="38"/>
        <v>2503750</v>
      </c>
      <c r="H1068" s="187">
        <f t="shared" si="38"/>
        <v>2503800</v>
      </c>
      <c r="I1068" s="187">
        <v>0</v>
      </c>
      <c r="J1068" s="187">
        <v>0</v>
      </c>
      <c r="K1068" s="187">
        <v>0</v>
      </c>
      <c r="L1068" s="187">
        <v>0</v>
      </c>
      <c r="M1068" s="187">
        <v>0</v>
      </c>
      <c r="N1068" s="187">
        <v>13900000</v>
      </c>
      <c r="O1068" s="187">
        <v>6388700</v>
      </c>
      <c r="P1068" s="187">
        <v>2503750</v>
      </c>
      <c r="Q1068" s="187">
        <v>2503750</v>
      </c>
      <c r="R1068" s="187">
        <v>2503800</v>
      </c>
    </row>
    <row r="1069" spans="1:18" ht="15">
      <c r="A1069" s="181" t="str">
        <f t="shared" si="37"/>
        <v>A</v>
      </c>
      <c r="B1069" s="188" t="s">
        <v>121</v>
      </c>
      <c r="C1069" s="188" t="s">
        <v>101</v>
      </c>
      <c r="D1069" s="189">
        <f t="shared" si="38"/>
        <v>13885000</v>
      </c>
      <c r="E1069" s="189">
        <f t="shared" si="38"/>
        <v>6385000</v>
      </c>
      <c r="F1069" s="189">
        <f t="shared" si="38"/>
        <v>2500000</v>
      </c>
      <c r="G1069" s="189">
        <f t="shared" si="38"/>
        <v>2500000</v>
      </c>
      <c r="H1069" s="189">
        <f t="shared" si="38"/>
        <v>2500000</v>
      </c>
      <c r="I1069" s="189">
        <v>0</v>
      </c>
      <c r="J1069" s="189">
        <v>0</v>
      </c>
      <c r="K1069" s="189">
        <v>0</v>
      </c>
      <c r="L1069" s="189">
        <v>0</v>
      </c>
      <c r="M1069" s="189">
        <v>0</v>
      </c>
      <c r="N1069" s="189">
        <v>13885000</v>
      </c>
      <c r="O1069" s="189">
        <v>6385000</v>
      </c>
      <c r="P1069" s="189">
        <v>2500000</v>
      </c>
      <c r="Q1069" s="189">
        <v>2500000</v>
      </c>
      <c r="R1069" s="189">
        <v>2500000</v>
      </c>
    </row>
    <row r="1070" spans="1:18" ht="15">
      <c r="A1070" s="181" t="str">
        <f t="shared" si="37"/>
        <v>A</v>
      </c>
      <c r="B1070" s="188" t="s">
        <v>121</v>
      </c>
      <c r="C1070" s="188" t="s">
        <v>105</v>
      </c>
      <c r="D1070" s="189">
        <f t="shared" si="38"/>
        <v>15000</v>
      </c>
      <c r="E1070" s="189">
        <f t="shared" si="38"/>
        <v>3700</v>
      </c>
      <c r="F1070" s="189">
        <f t="shared" si="38"/>
        <v>3750</v>
      </c>
      <c r="G1070" s="189">
        <f t="shared" si="38"/>
        <v>3750</v>
      </c>
      <c r="H1070" s="189">
        <f t="shared" si="38"/>
        <v>3800</v>
      </c>
      <c r="I1070" s="189">
        <v>0</v>
      </c>
      <c r="J1070" s="189">
        <v>0</v>
      </c>
      <c r="K1070" s="189">
        <v>0</v>
      </c>
      <c r="L1070" s="189">
        <v>0</v>
      </c>
      <c r="M1070" s="189">
        <v>0</v>
      </c>
      <c r="N1070" s="189">
        <v>15000</v>
      </c>
      <c r="O1070" s="189">
        <v>3700</v>
      </c>
      <c r="P1070" s="189">
        <v>3750</v>
      </c>
      <c r="Q1070" s="189">
        <v>3750</v>
      </c>
      <c r="R1070" s="189">
        <v>3800</v>
      </c>
    </row>
    <row r="1071" spans="1:18" ht="15">
      <c r="A1071" s="181" t="str">
        <f t="shared" si="37"/>
        <v>A</v>
      </c>
      <c r="B1071" s="186" t="s">
        <v>121</v>
      </c>
      <c r="C1071" s="186" t="s">
        <v>155</v>
      </c>
      <c r="D1071" s="187">
        <f t="shared" si="38"/>
        <v>1500000</v>
      </c>
      <c r="E1071" s="187">
        <f t="shared" si="38"/>
        <v>1500000</v>
      </c>
      <c r="F1071" s="187">
        <f t="shared" si="38"/>
        <v>0</v>
      </c>
      <c r="G1071" s="187">
        <f t="shared" si="38"/>
        <v>0</v>
      </c>
      <c r="H1071" s="187">
        <f t="shared" si="38"/>
        <v>0</v>
      </c>
      <c r="I1071" s="187">
        <v>0</v>
      </c>
      <c r="J1071" s="187">
        <v>0</v>
      </c>
      <c r="K1071" s="187">
        <v>0</v>
      </c>
      <c r="L1071" s="187">
        <v>0</v>
      </c>
      <c r="M1071" s="187">
        <v>0</v>
      </c>
      <c r="N1071" s="187">
        <v>1500000</v>
      </c>
      <c r="O1071" s="187">
        <v>1500000</v>
      </c>
      <c r="P1071" s="187">
        <v>0</v>
      </c>
      <c r="Q1071" s="187">
        <v>0</v>
      </c>
      <c r="R1071" s="187">
        <v>0</v>
      </c>
    </row>
    <row r="1072" spans="1:18" ht="45.75" thickBot="1">
      <c r="A1072" s="181" t="str">
        <f t="shared" si="37"/>
        <v>A</v>
      </c>
      <c r="B1072" s="182" t="s">
        <v>619</v>
      </c>
      <c r="C1072" s="183" t="s">
        <v>620</v>
      </c>
      <c r="D1072" s="184">
        <f t="shared" si="38"/>
        <v>90000000</v>
      </c>
      <c r="E1072" s="184">
        <f t="shared" si="38"/>
        <v>30000000</v>
      </c>
      <c r="F1072" s="184">
        <f t="shared" si="38"/>
        <v>20000000</v>
      </c>
      <c r="G1072" s="184">
        <f t="shared" si="38"/>
        <v>40000000</v>
      </c>
      <c r="H1072" s="184">
        <f t="shared" si="38"/>
        <v>0</v>
      </c>
      <c r="I1072" s="184">
        <v>0</v>
      </c>
      <c r="J1072" s="184">
        <v>0</v>
      </c>
      <c r="K1072" s="184">
        <v>0</v>
      </c>
      <c r="L1072" s="184">
        <v>0</v>
      </c>
      <c r="M1072" s="184">
        <v>0</v>
      </c>
      <c r="N1072" s="184">
        <v>90000000</v>
      </c>
      <c r="O1072" s="184">
        <v>30000000</v>
      </c>
      <c r="P1072" s="184">
        <v>20000000</v>
      </c>
      <c r="Q1072" s="184">
        <v>40000000</v>
      </c>
      <c r="R1072" s="184">
        <v>0</v>
      </c>
    </row>
    <row r="1073" spans="1:18" ht="15.75" thickTop="1">
      <c r="A1073" s="181" t="str">
        <f t="shared" si="37"/>
        <v>A</v>
      </c>
      <c r="B1073" s="186" t="s">
        <v>121</v>
      </c>
      <c r="C1073" s="186" t="s">
        <v>99</v>
      </c>
      <c r="D1073" s="187">
        <f t="shared" si="38"/>
        <v>90000000</v>
      </c>
      <c r="E1073" s="187">
        <f t="shared" si="38"/>
        <v>30000000</v>
      </c>
      <c r="F1073" s="187">
        <f t="shared" si="38"/>
        <v>20000000</v>
      </c>
      <c r="G1073" s="187">
        <f t="shared" si="38"/>
        <v>40000000</v>
      </c>
      <c r="H1073" s="187">
        <f t="shared" si="38"/>
        <v>0</v>
      </c>
      <c r="I1073" s="187">
        <v>0</v>
      </c>
      <c r="J1073" s="187">
        <v>0</v>
      </c>
      <c r="K1073" s="187">
        <v>0</v>
      </c>
      <c r="L1073" s="187">
        <v>0</v>
      </c>
      <c r="M1073" s="187">
        <v>0</v>
      </c>
      <c r="N1073" s="187">
        <v>90000000</v>
      </c>
      <c r="O1073" s="187">
        <v>30000000</v>
      </c>
      <c r="P1073" s="187">
        <v>20000000</v>
      </c>
      <c r="Q1073" s="187">
        <v>40000000</v>
      </c>
      <c r="R1073" s="187">
        <v>0</v>
      </c>
    </row>
    <row r="1074" spans="1:18" ht="15" hidden="1">
      <c r="A1074" s="181" t="str">
        <f t="shared" si="37"/>
        <v>B</v>
      </c>
      <c r="B1074" s="188" t="s">
        <v>121</v>
      </c>
      <c r="C1074" s="188" t="s">
        <v>100</v>
      </c>
      <c r="D1074" s="189">
        <f t="shared" si="38"/>
        <v>0</v>
      </c>
      <c r="E1074" s="189">
        <f t="shared" si="38"/>
        <v>0</v>
      </c>
      <c r="F1074" s="189">
        <f t="shared" si="38"/>
        <v>0</v>
      </c>
      <c r="G1074" s="189">
        <f t="shared" si="38"/>
        <v>0</v>
      </c>
      <c r="H1074" s="189">
        <f t="shared" si="38"/>
        <v>0</v>
      </c>
      <c r="I1074" s="189">
        <v>0</v>
      </c>
      <c r="J1074" s="189">
        <v>0</v>
      </c>
      <c r="K1074" s="189">
        <v>0</v>
      </c>
      <c r="L1074" s="189">
        <v>0</v>
      </c>
      <c r="M1074" s="189">
        <v>0</v>
      </c>
      <c r="N1074" s="189">
        <v>0</v>
      </c>
      <c r="O1074" s="189">
        <v>0</v>
      </c>
      <c r="P1074" s="189">
        <v>0</v>
      </c>
      <c r="Q1074" s="189">
        <v>0</v>
      </c>
      <c r="R1074" s="189">
        <v>0</v>
      </c>
    </row>
    <row r="1075" spans="1:18" ht="15">
      <c r="A1075" s="181" t="str">
        <f t="shared" si="37"/>
        <v>A</v>
      </c>
      <c r="B1075" s="188" t="s">
        <v>121</v>
      </c>
      <c r="C1075" s="188" t="s">
        <v>101</v>
      </c>
      <c r="D1075" s="189">
        <f t="shared" si="38"/>
        <v>90000000</v>
      </c>
      <c r="E1075" s="189">
        <f t="shared" si="38"/>
        <v>30000000</v>
      </c>
      <c r="F1075" s="189">
        <f t="shared" si="38"/>
        <v>20000000</v>
      </c>
      <c r="G1075" s="189">
        <f t="shared" si="38"/>
        <v>40000000</v>
      </c>
      <c r="H1075" s="189">
        <f t="shared" si="38"/>
        <v>0</v>
      </c>
      <c r="I1075" s="189">
        <v>0</v>
      </c>
      <c r="J1075" s="189">
        <v>0</v>
      </c>
      <c r="K1075" s="189">
        <v>0</v>
      </c>
      <c r="L1075" s="189">
        <v>0</v>
      </c>
      <c r="M1075" s="189">
        <v>0</v>
      </c>
      <c r="N1075" s="189">
        <v>90000000</v>
      </c>
      <c r="O1075" s="189">
        <v>30000000</v>
      </c>
      <c r="P1075" s="189">
        <v>20000000</v>
      </c>
      <c r="Q1075" s="189">
        <v>40000000</v>
      </c>
      <c r="R1075" s="189">
        <v>0</v>
      </c>
    </row>
    <row r="1076" spans="1:18" ht="15" hidden="1">
      <c r="A1076" s="181" t="str">
        <f t="shared" si="37"/>
        <v>B</v>
      </c>
      <c r="B1076" s="188" t="s">
        <v>121</v>
      </c>
      <c r="C1076" s="188" t="s">
        <v>15</v>
      </c>
      <c r="D1076" s="189">
        <f t="shared" si="38"/>
        <v>0</v>
      </c>
      <c r="E1076" s="189">
        <f t="shared" si="38"/>
        <v>0</v>
      </c>
      <c r="F1076" s="189">
        <f t="shared" si="38"/>
        <v>0</v>
      </c>
      <c r="G1076" s="189">
        <f t="shared" si="38"/>
        <v>0</v>
      </c>
      <c r="H1076" s="189">
        <f t="shared" si="38"/>
        <v>0</v>
      </c>
      <c r="I1076" s="189">
        <v>0</v>
      </c>
      <c r="J1076" s="189">
        <v>0</v>
      </c>
      <c r="K1076" s="189">
        <v>0</v>
      </c>
      <c r="L1076" s="189">
        <v>0</v>
      </c>
      <c r="M1076" s="189">
        <v>0</v>
      </c>
      <c r="N1076" s="189">
        <v>0</v>
      </c>
      <c r="O1076" s="189">
        <v>0</v>
      </c>
      <c r="P1076" s="189">
        <v>0</v>
      </c>
      <c r="Q1076" s="189">
        <v>0</v>
      </c>
      <c r="R1076" s="189">
        <v>0</v>
      </c>
    </row>
    <row r="1077" spans="1:18" ht="15" hidden="1">
      <c r="A1077" s="181" t="str">
        <f t="shared" si="37"/>
        <v>B</v>
      </c>
      <c r="B1077" s="188" t="s">
        <v>121</v>
      </c>
      <c r="C1077" s="188" t="s">
        <v>104</v>
      </c>
      <c r="D1077" s="189">
        <f t="shared" si="38"/>
        <v>0</v>
      </c>
      <c r="E1077" s="189">
        <f t="shared" si="38"/>
        <v>0</v>
      </c>
      <c r="F1077" s="189">
        <f t="shared" si="38"/>
        <v>0</v>
      </c>
      <c r="G1077" s="189">
        <f t="shared" si="38"/>
        <v>0</v>
      </c>
      <c r="H1077" s="189">
        <f t="shared" si="38"/>
        <v>0</v>
      </c>
      <c r="I1077" s="189">
        <v>0</v>
      </c>
      <c r="J1077" s="189">
        <v>0</v>
      </c>
      <c r="K1077" s="189">
        <v>0</v>
      </c>
      <c r="L1077" s="189">
        <v>0</v>
      </c>
      <c r="M1077" s="189">
        <v>0</v>
      </c>
      <c r="N1077" s="189">
        <v>0</v>
      </c>
      <c r="O1077" s="189">
        <v>0</v>
      </c>
      <c r="P1077" s="189">
        <v>0</v>
      </c>
      <c r="Q1077" s="189">
        <v>0</v>
      </c>
      <c r="R1077" s="189">
        <v>0</v>
      </c>
    </row>
    <row r="1078" spans="1:18" ht="15" hidden="1">
      <c r="A1078" s="181" t="str">
        <f t="shared" si="37"/>
        <v>B</v>
      </c>
      <c r="B1078" s="188" t="s">
        <v>121</v>
      </c>
      <c r="C1078" s="188" t="s">
        <v>105</v>
      </c>
      <c r="D1078" s="189">
        <f t="shared" si="38"/>
        <v>0</v>
      </c>
      <c r="E1078" s="189">
        <f t="shared" si="38"/>
        <v>0</v>
      </c>
      <c r="F1078" s="189">
        <f t="shared" si="38"/>
        <v>0</v>
      </c>
      <c r="G1078" s="189">
        <f t="shared" si="38"/>
        <v>0</v>
      </c>
      <c r="H1078" s="189">
        <f t="shared" si="38"/>
        <v>0</v>
      </c>
      <c r="I1078" s="189">
        <v>0</v>
      </c>
      <c r="J1078" s="189">
        <v>0</v>
      </c>
      <c r="K1078" s="189">
        <v>0</v>
      </c>
      <c r="L1078" s="189">
        <v>0</v>
      </c>
      <c r="M1078" s="189">
        <v>0</v>
      </c>
      <c r="N1078" s="189">
        <v>0</v>
      </c>
      <c r="O1078" s="189">
        <v>0</v>
      </c>
      <c r="P1078" s="189">
        <v>0</v>
      </c>
      <c r="Q1078" s="189">
        <v>0</v>
      </c>
      <c r="R1078" s="189">
        <v>0</v>
      </c>
    </row>
    <row r="1079" spans="1:18" ht="15" hidden="1">
      <c r="A1079" s="181" t="str">
        <f t="shared" si="37"/>
        <v>B</v>
      </c>
      <c r="B1079" s="186" t="s">
        <v>121</v>
      </c>
      <c r="C1079" s="186" t="s">
        <v>155</v>
      </c>
      <c r="D1079" s="187">
        <f t="shared" si="38"/>
        <v>0</v>
      </c>
      <c r="E1079" s="187">
        <f t="shared" si="38"/>
        <v>0</v>
      </c>
      <c r="F1079" s="187">
        <f t="shared" si="38"/>
        <v>0</v>
      </c>
      <c r="G1079" s="187">
        <f t="shared" si="38"/>
        <v>0</v>
      </c>
      <c r="H1079" s="187">
        <f t="shared" si="38"/>
        <v>0</v>
      </c>
      <c r="I1079" s="187">
        <v>0</v>
      </c>
      <c r="J1079" s="187">
        <v>0</v>
      </c>
      <c r="K1079" s="187">
        <v>0</v>
      </c>
      <c r="L1079" s="187">
        <v>0</v>
      </c>
      <c r="M1079" s="187">
        <v>0</v>
      </c>
      <c r="N1079" s="187">
        <v>0</v>
      </c>
      <c r="O1079" s="187">
        <v>0</v>
      </c>
      <c r="P1079" s="187">
        <v>0</v>
      </c>
      <c r="Q1079" s="187">
        <v>0</v>
      </c>
      <c r="R1079" s="187">
        <v>0</v>
      </c>
    </row>
    <row r="1080" spans="1:18" ht="45.75" hidden="1" thickBot="1">
      <c r="A1080" s="181" t="str">
        <f t="shared" si="37"/>
        <v>B</v>
      </c>
      <c r="B1080" s="182" t="s">
        <v>621</v>
      </c>
      <c r="C1080" s="183" t="s">
        <v>622</v>
      </c>
      <c r="D1080" s="184">
        <f t="shared" si="38"/>
        <v>0</v>
      </c>
      <c r="E1080" s="184">
        <f t="shared" si="38"/>
        <v>0</v>
      </c>
      <c r="F1080" s="184">
        <f t="shared" si="38"/>
        <v>0</v>
      </c>
      <c r="G1080" s="184">
        <f t="shared" si="38"/>
        <v>0</v>
      </c>
      <c r="H1080" s="184">
        <f t="shared" si="38"/>
        <v>0</v>
      </c>
      <c r="I1080" s="184">
        <v>0</v>
      </c>
      <c r="J1080" s="184">
        <v>0</v>
      </c>
      <c r="K1080" s="184">
        <v>0</v>
      </c>
      <c r="L1080" s="184">
        <v>0</v>
      </c>
      <c r="M1080" s="184">
        <v>0</v>
      </c>
      <c r="N1080" s="184">
        <v>0</v>
      </c>
      <c r="O1080" s="184">
        <v>0</v>
      </c>
      <c r="P1080" s="184">
        <v>0</v>
      </c>
      <c r="Q1080" s="184">
        <v>0</v>
      </c>
      <c r="R1080" s="184">
        <v>0</v>
      </c>
    </row>
    <row r="1081" spans="1:18" ht="15" hidden="1">
      <c r="A1081" s="181" t="str">
        <f t="shared" si="37"/>
        <v>B</v>
      </c>
      <c r="B1081" s="186" t="s">
        <v>121</v>
      </c>
      <c r="C1081" s="186" t="s">
        <v>99</v>
      </c>
      <c r="D1081" s="187">
        <f t="shared" si="38"/>
        <v>0</v>
      </c>
      <c r="E1081" s="187">
        <f t="shared" si="38"/>
        <v>0</v>
      </c>
      <c r="F1081" s="187">
        <f t="shared" si="38"/>
        <v>0</v>
      </c>
      <c r="G1081" s="187">
        <f t="shared" si="38"/>
        <v>0</v>
      </c>
      <c r="H1081" s="187">
        <f t="shared" si="38"/>
        <v>0</v>
      </c>
      <c r="I1081" s="187">
        <v>0</v>
      </c>
      <c r="J1081" s="187">
        <v>0</v>
      </c>
      <c r="K1081" s="187">
        <v>0</v>
      </c>
      <c r="L1081" s="187">
        <v>0</v>
      </c>
      <c r="M1081" s="187">
        <v>0</v>
      </c>
      <c r="N1081" s="187">
        <v>0</v>
      </c>
      <c r="O1081" s="187">
        <v>0</v>
      </c>
      <c r="P1081" s="187">
        <v>0</v>
      </c>
      <c r="Q1081" s="187">
        <v>0</v>
      </c>
      <c r="R1081" s="187">
        <v>0</v>
      </c>
    </row>
    <row r="1082" spans="1:18" ht="15" hidden="1">
      <c r="A1082" s="181" t="str">
        <f t="shared" si="37"/>
        <v>B</v>
      </c>
      <c r="B1082" s="188" t="s">
        <v>121</v>
      </c>
      <c r="C1082" s="188" t="s">
        <v>100</v>
      </c>
      <c r="D1082" s="189">
        <f t="shared" si="38"/>
        <v>0</v>
      </c>
      <c r="E1082" s="189">
        <f t="shared" si="38"/>
        <v>0</v>
      </c>
      <c r="F1082" s="189">
        <f t="shared" si="38"/>
        <v>0</v>
      </c>
      <c r="G1082" s="189">
        <f t="shared" si="38"/>
        <v>0</v>
      </c>
      <c r="H1082" s="189">
        <f t="shared" si="38"/>
        <v>0</v>
      </c>
      <c r="I1082" s="189">
        <v>0</v>
      </c>
      <c r="J1082" s="189">
        <v>0</v>
      </c>
      <c r="K1082" s="189">
        <v>0</v>
      </c>
      <c r="L1082" s="189">
        <v>0</v>
      </c>
      <c r="M1082" s="189">
        <v>0</v>
      </c>
      <c r="N1082" s="189">
        <v>0</v>
      </c>
      <c r="O1082" s="189">
        <v>0</v>
      </c>
      <c r="P1082" s="189">
        <v>0</v>
      </c>
      <c r="Q1082" s="189">
        <v>0</v>
      </c>
      <c r="R1082" s="189">
        <v>0</v>
      </c>
    </row>
    <row r="1083" spans="1:18" ht="15" hidden="1">
      <c r="A1083" s="181" t="str">
        <f t="shared" si="37"/>
        <v>B</v>
      </c>
      <c r="B1083" s="188" t="s">
        <v>121</v>
      </c>
      <c r="C1083" s="188" t="s">
        <v>101</v>
      </c>
      <c r="D1083" s="189">
        <f t="shared" si="38"/>
        <v>0</v>
      </c>
      <c r="E1083" s="189">
        <f t="shared" si="38"/>
        <v>0</v>
      </c>
      <c r="F1083" s="189">
        <f t="shared" si="38"/>
        <v>0</v>
      </c>
      <c r="G1083" s="189">
        <f t="shared" si="38"/>
        <v>0</v>
      </c>
      <c r="H1083" s="189">
        <f t="shared" si="38"/>
        <v>0</v>
      </c>
      <c r="I1083" s="189">
        <v>0</v>
      </c>
      <c r="J1083" s="189">
        <v>0</v>
      </c>
      <c r="K1083" s="189">
        <v>0</v>
      </c>
      <c r="L1083" s="189">
        <v>0</v>
      </c>
      <c r="M1083" s="189">
        <v>0</v>
      </c>
      <c r="N1083" s="189">
        <v>0</v>
      </c>
      <c r="O1083" s="189">
        <v>0</v>
      </c>
      <c r="P1083" s="189">
        <v>0</v>
      </c>
      <c r="Q1083" s="189">
        <v>0</v>
      </c>
      <c r="R1083" s="189">
        <v>0</v>
      </c>
    </row>
    <row r="1084" spans="1:18" ht="15" hidden="1">
      <c r="A1084" s="181" t="str">
        <f t="shared" si="37"/>
        <v>B</v>
      </c>
      <c r="B1084" s="188" t="s">
        <v>121</v>
      </c>
      <c r="C1084" s="188" t="s">
        <v>15</v>
      </c>
      <c r="D1084" s="189">
        <f t="shared" si="38"/>
        <v>0</v>
      </c>
      <c r="E1084" s="189">
        <f t="shared" si="38"/>
        <v>0</v>
      </c>
      <c r="F1084" s="189">
        <f t="shared" si="38"/>
        <v>0</v>
      </c>
      <c r="G1084" s="189">
        <f t="shared" si="38"/>
        <v>0</v>
      </c>
      <c r="H1084" s="189">
        <f t="shared" si="38"/>
        <v>0</v>
      </c>
      <c r="I1084" s="189">
        <v>0</v>
      </c>
      <c r="J1084" s="189">
        <v>0</v>
      </c>
      <c r="K1084" s="189">
        <v>0</v>
      </c>
      <c r="L1084" s="189">
        <v>0</v>
      </c>
      <c r="M1084" s="189">
        <v>0</v>
      </c>
      <c r="N1084" s="189">
        <v>0</v>
      </c>
      <c r="O1084" s="189">
        <v>0</v>
      </c>
      <c r="P1084" s="189">
        <v>0</v>
      </c>
      <c r="Q1084" s="189">
        <v>0</v>
      </c>
      <c r="R1084" s="189">
        <v>0</v>
      </c>
    </row>
    <row r="1085" spans="1:18" ht="15" hidden="1">
      <c r="A1085" s="181" t="str">
        <f t="shared" si="37"/>
        <v>B</v>
      </c>
      <c r="B1085" s="188" t="s">
        <v>121</v>
      </c>
      <c r="C1085" s="188" t="s">
        <v>104</v>
      </c>
      <c r="D1085" s="189">
        <f t="shared" si="38"/>
        <v>0</v>
      </c>
      <c r="E1085" s="189">
        <f t="shared" si="38"/>
        <v>0</v>
      </c>
      <c r="F1085" s="189">
        <f t="shared" si="38"/>
        <v>0</v>
      </c>
      <c r="G1085" s="189">
        <f t="shared" si="38"/>
        <v>0</v>
      </c>
      <c r="H1085" s="189">
        <f t="shared" si="38"/>
        <v>0</v>
      </c>
      <c r="I1085" s="189">
        <v>0</v>
      </c>
      <c r="J1085" s="189">
        <v>0</v>
      </c>
      <c r="K1085" s="189">
        <v>0</v>
      </c>
      <c r="L1085" s="189">
        <v>0</v>
      </c>
      <c r="M1085" s="189">
        <v>0</v>
      </c>
      <c r="N1085" s="189">
        <v>0</v>
      </c>
      <c r="O1085" s="189">
        <v>0</v>
      </c>
      <c r="P1085" s="189">
        <v>0</v>
      </c>
      <c r="Q1085" s="189">
        <v>0</v>
      </c>
      <c r="R1085" s="189">
        <v>0</v>
      </c>
    </row>
    <row r="1086" spans="1:18" ht="15" hidden="1">
      <c r="A1086" s="181" t="str">
        <f t="shared" si="37"/>
        <v>B</v>
      </c>
      <c r="B1086" s="188" t="s">
        <v>121</v>
      </c>
      <c r="C1086" s="188" t="s">
        <v>105</v>
      </c>
      <c r="D1086" s="189">
        <f t="shared" si="38"/>
        <v>0</v>
      </c>
      <c r="E1086" s="189">
        <f t="shared" si="38"/>
        <v>0</v>
      </c>
      <c r="F1086" s="189">
        <f t="shared" si="38"/>
        <v>0</v>
      </c>
      <c r="G1086" s="189">
        <f t="shared" si="38"/>
        <v>0</v>
      </c>
      <c r="H1086" s="189">
        <f t="shared" si="38"/>
        <v>0</v>
      </c>
      <c r="I1086" s="189">
        <v>0</v>
      </c>
      <c r="J1086" s="189">
        <v>0</v>
      </c>
      <c r="K1086" s="189">
        <v>0</v>
      </c>
      <c r="L1086" s="189">
        <v>0</v>
      </c>
      <c r="M1086" s="189">
        <v>0</v>
      </c>
      <c r="N1086" s="189">
        <v>0</v>
      </c>
      <c r="O1086" s="189">
        <v>0</v>
      </c>
      <c r="P1086" s="189">
        <v>0</v>
      </c>
      <c r="Q1086" s="189">
        <v>0</v>
      </c>
      <c r="R1086" s="189">
        <v>0</v>
      </c>
    </row>
    <row r="1087" spans="1:18" ht="15" hidden="1">
      <c r="A1087" s="181" t="str">
        <f t="shared" si="37"/>
        <v>B</v>
      </c>
      <c r="B1087" s="186" t="s">
        <v>121</v>
      </c>
      <c r="C1087" s="186" t="s">
        <v>155</v>
      </c>
      <c r="D1087" s="187">
        <f t="shared" si="38"/>
        <v>0</v>
      </c>
      <c r="E1087" s="187">
        <f t="shared" si="38"/>
        <v>0</v>
      </c>
      <c r="F1087" s="187">
        <f t="shared" si="38"/>
        <v>0</v>
      </c>
      <c r="G1087" s="187">
        <f t="shared" si="38"/>
        <v>0</v>
      </c>
      <c r="H1087" s="187">
        <f t="shared" si="38"/>
        <v>0</v>
      </c>
      <c r="I1087" s="187">
        <v>0</v>
      </c>
      <c r="J1087" s="187">
        <v>0</v>
      </c>
      <c r="K1087" s="187">
        <v>0</v>
      </c>
      <c r="L1087" s="187">
        <v>0</v>
      </c>
      <c r="M1087" s="187">
        <v>0</v>
      </c>
      <c r="N1087" s="187">
        <v>0</v>
      </c>
      <c r="O1087" s="187">
        <v>0</v>
      </c>
      <c r="P1087" s="187">
        <v>0</v>
      </c>
      <c r="Q1087" s="187">
        <v>0</v>
      </c>
      <c r="R1087" s="187">
        <v>0</v>
      </c>
    </row>
    <row r="1088" spans="1:18" ht="45.75" hidden="1" thickBot="1">
      <c r="A1088" s="181" t="str">
        <f t="shared" si="37"/>
        <v>B</v>
      </c>
      <c r="B1088" s="182" t="s">
        <v>623</v>
      </c>
      <c r="C1088" s="183" t="s">
        <v>624</v>
      </c>
      <c r="D1088" s="184">
        <f t="shared" si="38"/>
        <v>0</v>
      </c>
      <c r="E1088" s="184">
        <f t="shared" si="38"/>
        <v>0</v>
      </c>
      <c r="F1088" s="184">
        <f t="shared" si="38"/>
        <v>0</v>
      </c>
      <c r="G1088" s="184">
        <f t="shared" si="38"/>
        <v>0</v>
      </c>
      <c r="H1088" s="184">
        <f t="shared" si="38"/>
        <v>0</v>
      </c>
      <c r="I1088" s="184">
        <v>0</v>
      </c>
      <c r="J1088" s="184">
        <v>0</v>
      </c>
      <c r="K1088" s="184">
        <v>0</v>
      </c>
      <c r="L1088" s="184">
        <v>0</v>
      </c>
      <c r="M1088" s="184">
        <v>0</v>
      </c>
      <c r="N1088" s="184">
        <v>0</v>
      </c>
      <c r="O1088" s="184">
        <v>0</v>
      </c>
      <c r="P1088" s="184">
        <v>0</v>
      </c>
      <c r="Q1088" s="184">
        <v>0</v>
      </c>
      <c r="R1088" s="184">
        <v>0</v>
      </c>
    </row>
    <row r="1089" spans="1:18" ht="15" hidden="1">
      <c r="A1089" s="181" t="str">
        <f t="shared" si="37"/>
        <v>B</v>
      </c>
      <c r="B1089" s="186" t="s">
        <v>121</v>
      </c>
      <c r="C1089" s="186" t="s">
        <v>99</v>
      </c>
      <c r="D1089" s="187">
        <f t="shared" si="38"/>
        <v>0</v>
      </c>
      <c r="E1089" s="187">
        <f t="shared" si="38"/>
        <v>0</v>
      </c>
      <c r="F1089" s="187">
        <f t="shared" si="38"/>
        <v>0</v>
      </c>
      <c r="G1089" s="187">
        <f t="shared" si="38"/>
        <v>0</v>
      </c>
      <c r="H1089" s="187">
        <f t="shared" si="38"/>
        <v>0</v>
      </c>
      <c r="I1089" s="187">
        <v>0</v>
      </c>
      <c r="J1089" s="187">
        <v>0</v>
      </c>
      <c r="K1089" s="187">
        <v>0</v>
      </c>
      <c r="L1089" s="187">
        <v>0</v>
      </c>
      <c r="M1089" s="187">
        <v>0</v>
      </c>
      <c r="N1089" s="187">
        <v>0</v>
      </c>
      <c r="O1089" s="187">
        <v>0</v>
      </c>
      <c r="P1089" s="187">
        <v>0</v>
      </c>
      <c r="Q1089" s="187">
        <v>0</v>
      </c>
      <c r="R1089" s="187">
        <v>0</v>
      </c>
    </row>
    <row r="1090" spans="1:18" ht="15" hidden="1">
      <c r="A1090" s="181" t="str">
        <f t="shared" si="37"/>
        <v>B</v>
      </c>
      <c r="B1090" s="188" t="s">
        <v>121</v>
      </c>
      <c r="C1090" s="188" t="s">
        <v>100</v>
      </c>
      <c r="D1090" s="189">
        <f t="shared" ref="D1090:H1140" si="39">I1090+N1090</f>
        <v>0</v>
      </c>
      <c r="E1090" s="189">
        <f t="shared" si="39"/>
        <v>0</v>
      </c>
      <c r="F1090" s="189">
        <f t="shared" si="39"/>
        <v>0</v>
      </c>
      <c r="G1090" s="189">
        <f t="shared" si="39"/>
        <v>0</v>
      </c>
      <c r="H1090" s="189">
        <f t="shared" si="39"/>
        <v>0</v>
      </c>
      <c r="I1090" s="189">
        <v>0</v>
      </c>
      <c r="J1090" s="189">
        <v>0</v>
      </c>
      <c r="K1090" s="189">
        <v>0</v>
      </c>
      <c r="L1090" s="189">
        <v>0</v>
      </c>
      <c r="M1090" s="189">
        <v>0</v>
      </c>
      <c r="N1090" s="189">
        <v>0</v>
      </c>
      <c r="O1090" s="189">
        <v>0</v>
      </c>
      <c r="P1090" s="189">
        <v>0</v>
      </c>
      <c r="Q1090" s="189">
        <v>0</v>
      </c>
      <c r="R1090" s="189">
        <v>0</v>
      </c>
    </row>
    <row r="1091" spans="1:18" ht="15" hidden="1">
      <c r="A1091" s="181" t="str">
        <f t="shared" si="37"/>
        <v>B</v>
      </c>
      <c r="B1091" s="188" t="s">
        <v>121</v>
      </c>
      <c r="C1091" s="188" t="s">
        <v>101</v>
      </c>
      <c r="D1091" s="189">
        <f t="shared" si="39"/>
        <v>0</v>
      </c>
      <c r="E1091" s="189">
        <f t="shared" si="39"/>
        <v>0</v>
      </c>
      <c r="F1091" s="189">
        <f t="shared" si="39"/>
        <v>0</v>
      </c>
      <c r="G1091" s="189">
        <f t="shared" si="39"/>
        <v>0</v>
      </c>
      <c r="H1091" s="189">
        <f t="shared" si="39"/>
        <v>0</v>
      </c>
      <c r="I1091" s="189">
        <v>0</v>
      </c>
      <c r="J1091" s="189">
        <v>0</v>
      </c>
      <c r="K1091" s="189">
        <v>0</v>
      </c>
      <c r="L1091" s="189">
        <v>0</v>
      </c>
      <c r="M1091" s="189">
        <v>0</v>
      </c>
      <c r="N1091" s="189">
        <v>0</v>
      </c>
      <c r="O1091" s="189">
        <v>0</v>
      </c>
      <c r="P1091" s="189">
        <v>0</v>
      </c>
      <c r="Q1091" s="189">
        <v>0</v>
      </c>
      <c r="R1091" s="189">
        <v>0</v>
      </c>
    </row>
    <row r="1092" spans="1:18" ht="15" hidden="1">
      <c r="A1092" s="181" t="str">
        <f t="shared" si="37"/>
        <v>B</v>
      </c>
      <c r="B1092" s="188" t="s">
        <v>121</v>
      </c>
      <c r="C1092" s="188" t="s">
        <v>15</v>
      </c>
      <c r="D1092" s="189">
        <f t="shared" si="39"/>
        <v>0</v>
      </c>
      <c r="E1092" s="189">
        <f t="shared" si="39"/>
        <v>0</v>
      </c>
      <c r="F1092" s="189">
        <f t="shared" si="39"/>
        <v>0</v>
      </c>
      <c r="G1092" s="189">
        <f t="shared" si="39"/>
        <v>0</v>
      </c>
      <c r="H1092" s="189">
        <f t="shared" si="39"/>
        <v>0</v>
      </c>
      <c r="I1092" s="189">
        <v>0</v>
      </c>
      <c r="J1092" s="189">
        <v>0</v>
      </c>
      <c r="K1092" s="189">
        <v>0</v>
      </c>
      <c r="L1092" s="189">
        <v>0</v>
      </c>
      <c r="M1092" s="189">
        <v>0</v>
      </c>
      <c r="N1092" s="189">
        <v>0</v>
      </c>
      <c r="O1092" s="189">
        <v>0</v>
      </c>
      <c r="P1092" s="189">
        <v>0</v>
      </c>
      <c r="Q1092" s="189">
        <v>0</v>
      </c>
      <c r="R1092" s="189">
        <v>0</v>
      </c>
    </row>
    <row r="1093" spans="1:18" ht="15" hidden="1">
      <c r="A1093" s="181" t="str">
        <f t="shared" si="37"/>
        <v>B</v>
      </c>
      <c r="B1093" s="188" t="s">
        <v>121</v>
      </c>
      <c r="C1093" s="188" t="s">
        <v>104</v>
      </c>
      <c r="D1093" s="189">
        <f t="shared" si="39"/>
        <v>0</v>
      </c>
      <c r="E1093" s="189">
        <f t="shared" si="39"/>
        <v>0</v>
      </c>
      <c r="F1093" s="189">
        <f t="shared" si="39"/>
        <v>0</v>
      </c>
      <c r="G1093" s="189">
        <f t="shared" si="39"/>
        <v>0</v>
      </c>
      <c r="H1093" s="189">
        <f t="shared" si="39"/>
        <v>0</v>
      </c>
      <c r="I1093" s="189">
        <v>0</v>
      </c>
      <c r="J1093" s="189">
        <v>0</v>
      </c>
      <c r="K1093" s="189">
        <v>0</v>
      </c>
      <c r="L1093" s="189">
        <v>0</v>
      </c>
      <c r="M1093" s="189">
        <v>0</v>
      </c>
      <c r="N1093" s="189">
        <v>0</v>
      </c>
      <c r="O1093" s="189">
        <v>0</v>
      </c>
      <c r="P1093" s="189">
        <v>0</v>
      </c>
      <c r="Q1093" s="189">
        <v>0</v>
      </c>
      <c r="R1093" s="189">
        <v>0</v>
      </c>
    </row>
    <row r="1094" spans="1:18" ht="15" hidden="1">
      <c r="A1094" s="181" t="str">
        <f t="shared" si="37"/>
        <v>B</v>
      </c>
      <c r="B1094" s="188" t="s">
        <v>121</v>
      </c>
      <c r="C1094" s="188" t="s">
        <v>105</v>
      </c>
      <c r="D1094" s="189">
        <f t="shared" si="39"/>
        <v>0</v>
      </c>
      <c r="E1094" s="189">
        <f t="shared" si="39"/>
        <v>0</v>
      </c>
      <c r="F1094" s="189">
        <f t="shared" si="39"/>
        <v>0</v>
      </c>
      <c r="G1094" s="189">
        <f t="shared" si="39"/>
        <v>0</v>
      </c>
      <c r="H1094" s="189">
        <f t="shared" si="39"/>
        <v>0</v>
      </c>
      <c r="I1094" s="189">
        <v>0</v>
      </c>
      <c r="J1094" s="189">
        <v>0</v>
      </c>
      <c r="K1094" s="189">
        <v>0</v>
      </c>
      <c r="L1094" s="189">
        <v>0</v>
      </c>
      <c r="M1094" s="189">
        <v>0</v>
      </c>
      <c r="N1094" s="189">
        <v>0</v>
      </c>
      <c r="O1094" s="189">
        <v>0</v>
      </c>
      <c r="P1094" s="189">
        <v>0</v>
      </c>
      <c r="Q1094" s="189">
        <v>0</v>
      </c>
      <c r="R1094" s="189">
        <v>0</v>
      </c>
    </row>
    <row r="1095" spans="1:18" ht="15" hidden="1">
      <c r="A1095" s="181" t="str">
        <f t="shared" ref="A1095:A1158" si="40">(IF(OR(D1095&lt;&gt;0),"A","B"))</f>
        <v>B</v>
      </c>
      <c r="B1095" s="186" t="s">
        <v>121</v>
      </c>
      <c r="C1095" s="186" t="s">
        <v>155</v>
      </c>
      <c r="D1095" s="187">
        <f t="shared" si="39"/>
        <v>0</v>
      </c>
      <c r="E1095" s="187">
        <f t="shared" si="39"/>
        <v>0</v>
      </c>
      <c r="F1095" s="187">
        <f t="shared" si="39"/>
        <v>0</v>
      </c>
      <c r="G1095" s="187">
        <f t="shared" si="39"/>
        <v>0</v>
      </c>
      <c r="H1095" s="187">
        <f t="shared" si="39"/>
        <v>0</v>
      </c>
      <c r="I1095" s="187">
        <v>0</v>
      </c>
      <c r="J1095" s="187">
        <v>0</v>
      </c>
      <c r="K1095" s="187">
        <v>0</v>
      </c>
      <c r="L1095" s="187">
        <v>0</v>
      </c>
      <c r="M1095" s="187">
        <v>0</v>
      </c>
      <c r="N1095" s="187">
        <v>0</v>
      </c>
      <c r="O1095" s="187">
        <v>0</v>
      </c>
      <c r="P1095" s="187">
        <v>0</v>
      </c>
      <c r="Q1095" s="187">
        <v>0</v>
      </c>
      <c r="R1095" s="187">
        <v>0</v>
      </c>
    </row>
    <row r="1096" spans="1:18" ht="15.75" hidden="1" thickBot="1">
      <c r="A1096" s="181" t="str">
        <f t="shared" si="40"/>
        <v>B</v>
      </c>
      <c r="B1096" s="182" t="s">
        <v>625</v>
      </c>
      <c r="C1096" s="183" t="s">
        <v>626</v>
      </c>
      <c r="D1096" s="184">
        <f t="shared" si="39"/>
        <v>0</v>
      </c>
      <c r="E1096" s="184">
        <f t="shared" si="39"/>
        <v>0</v>
      </c>
      <c r="F1096" s="184">
        <f t="shared" si="39"/>
        <v>0</v>
      </c>
      <c r="G1096" s="184">
        <f t="shared" si="39"/>
        <v>0</v>
      </c>
      <c r="H1096" s="184">
        <f t="shared" si="39"/>
        <v>0</v>
      </c>
      <c r="I1096" s="184">
        <v>0</v>
      </c>
      <c r="J1096" s="184">
        <v>0</v>
      </c>
      <c r="K1096" s="184">
        <v>0</v>
      </c>
      <c r="L1096" s="184">
        <v>0</v>
      </c>
      <c r="M1096" s="184">
        <v>0</v>
      </c>
      <c r="N1096" s="184">
        <v>0</v>
      </c>
      <c r="O1096" s="184">
        <v>0</v>
      </c>
      <c r="P1096" s="184">
        <v>0</v>
      </c>
      <c r="Q1096" s="184">
        <v>0</v>
      </c>
      <c r="R1096" s="184">
        <v>0</v>
      </c>
    </row>
    <row r="1097" spans="1:18" ht="15" hidden="1">
      <c r="A1097" s="181" t="str">
        <f t="shared" si="40"/>
        <v>B</v>
      </c>
      <c r="B1097" s="186" t="s">
        <v>121</v>
      </c>
      <c r="C1097" s="186" t="s">
        <v>99</v>
      </c>
      <c r="D1097" s="187">
        <f t="shared" si="39"/>
        <v>0</v>
      </c>
      <c r="E1097" s="187">
        <f t="shared" si="39"/>
        <v>0</v>
      </c>
      <c r="F1097" s="187">
        <f t="shared" si="39"/>
        <v>0</v>
      </c>
      <c r="G1097" s="187">
        <f t="shared" si="39"/>
        <v>0</v>
      </c>
      <c r="H1097" s="187">
        <f t="shared" si="39"/>
        <v>0</v>
      </c>
      <c r="I1097" s="187">
        <v>0</v>
      </c>
      <c r="J1097" s="187">
        <v>0</v>
      </c>
      <c r="K1097" s="187">
        <v>0</v>
      </c>
      <c r="L1097" s="187">
        <v>0</v>
      </c>
      <c r="M1097" s="187">
        <v>0</v>
      </c>
      <c r="N1097" s="187">
        <v>0</v>
      </c>
      <c r="O1097" s="187">
        <v>0</v>
      </c>
      <c r="P1097" s="187">
        <v>0</v>
      </c>
      <c r="Q1097" s="187">
        <v>0</v>
      </c>
      <c r="R1097" s="187">
        <v>0</v>
      </c>
    </row>
    <row r="1098" spans="1:18" ht="15" hidden="1">
      <c r="A1098" s="181" t="str">
        <f t="shared" si="40"/>
        <v>B</v>
      </c>
      <c r="B1098" s="188" t="s">
        <v>121</v>
      </c>
      <c r="C1098" s="188" t="s">
        <v>100</v>
      </c>
      <c r="D1098" s="189">
        <f t="shared" si="39"/>
        <v>0</v>
      </c>
      <c r="E1098" s="189">
        <f t="shared" si="39"/>
        <v>0</v>
      </c>
      <c r="F1098" s="189">
        <f t="shared" si="39"/>
        <v>0</v>
      </c>
      <c r="G1098" s="189">
        <f t="shared" si="39"/>
        <v>0</v>
      </c>
      <c r="H1098" s="189">
        <f t="shared" si="39"/>
        <v>0</v>
      </c>
      <c r="I1098" s="189">
        <v>0</v>
      </c>
      <c r="J1098" s="189">
        <v>0</v>
      </c>
      <c r="K1098" s="189">
        <v>0</v>
      </c>
      <c r="L1098" s="189">
        <v>0</v>
      </c>
      <c r="M1098" s="189">
        <v>0</v>
      </c>
      <c r="N1098" s="189">
        <v>0</v>
      </c>
      <c r="O1098" s="189">
        <v>0</v>
      </c>
      <c r="P1098" s="189">
        <v>0</v>
      </c>
      <c r="Q1098" s="189">
        <v>0</v>
      </c>
      <c r="R1098" s="189">
        <v>0</v>
      </c>
    </row>
    <row r="1099" spans="1:18" ht="15" hidden="1">
      <c r="A1099" s="181" t="str">
        <f t="shared" si="40"/>
        <v>B</v>
      </c>
      <c r="B1099" s="188" t="s">
        <v>121</v>
      </c>
      <c r="C1099" s="188" t="s">
        <v>101</v>
      </c>
      <c r="D1099" s="189">
        <f t="shared" si="39"/>
        <v>0</v>
      </c>
      <c r="E1099" s="189">
        <f t="shared" si="39"/>
        <v>0</v>
      </c>
      <c r="F1099" s="189">
        <f t="shared" si="39"/>
        <v>0</v>
      </c>
      <c r="G1099" s="189">
        <f t="shared" si="39"/>
        <v>0</v>
      </c>
      <c r="H1099" s="189">
        <f t="shared" si="39"/>
        <v>0</v>
      </c>
      <c r="I1099" s="189">
        <v>0</v>
      </c>
      <c r="J1099" s="189">
        <v>0</v>
      </c>
      <c r="K1099" s="189">
        <v>0</v>
      </c>
      <c r="L1099" s="189">
        <v>0</v>
      </c>
      <c r="M1099" s="189">
        <v>0</v>
      </c>
      <c r="N1099" s="189">
        <v>0</v>
      </c>
      <c r="O1099" s="189">
        <v>0</v>
      </c>
      <c r="P1099" s="189">
        <v>0</v>
      </c>
      <c r="Q1099" s="189">
        <v>0</v>
      </c>
      <c r="R1099" s="189">
        <v>0</v>
      </c>
    </row>
    <row r="1100" spans="1:18" ht="15" hidden="1">
      <c r="A1100" s="181" t="str">
        <f t="shared" si="40"/>
        <v>B</v>
      </c>
      <c r="B1100" s="188" t="s">
        <v>121</v>
      </c>
      <c r="C1100" s="188" t="s">
        <v>104</v>
      </c>
      <c r="D1100" s="189">
        <f t="shared" si="39"/>
        <v>0</v>
      </c>
      <c r="E1100" s="189">
        <f t="shared" si="39"/>
        <v>0</v>
      </c>
      <c r="F1100" s="189">
        <f t="shared" si="39"/>
        <v>0</v>
      </c>
      <c r="G1100" s="189">
        <f t="shared" si="39"/>
        <v>0</v>
      </c>
      <c r="H1100" s="189">
        <f t="shared" si="39"/>
        <v>0</v>
      </c>
      <c r="I1100" s="189">
        <v>0</v>
      </c>
      <c r="J1100" s="189">
        <v>0</v>
      </c>
      <c r="K1100" s="189">
        <v>0</v>
      </c>
      <c r="L1100" s="189">
        <v>0</v>
      </c>
      <c r="M1100" s="189">
        <v>0</v>
      </c>
      <c r="N1100" s="189">
        <v>0</v>
      </c>
      <c r="O1100" s="189">
        <v>0</v>
      </c>
      <c r="P1100" s="189">
        <v>0</v>
      </c>
      <c r="Q1100" s="189">
        <v>0</v>
      </c>
      <c r="R1100" s="189">
        <v>0</v>
      </c>
    </row>
    <row r="1101" spans="1:18" ht="15" hidden="1">
      <c r="A1101" s="181" t="str">
        <f t="shared" si="40"/>
        <v>B</v>
      </c>
      <c r="B1101" s="188" t="s">
        <v>121</v>
      </c>
      <c r="C1101" s="188" t="s">
        <v>105</v>
      </c>
      <c r="D1101" s="189">
        <f t="shared" si="39"/>
        <v>0</v>
      </c>
      <c r="E1101" s="189">
        <f t="shared" si="39"/>
        <v>0</v>
      </c>
      <c r="F1101" s="189">
        <f t="shared" si="39"/>
        <v>0</v>
      </c>
      <c r="G1101" s="189">
        <f t="shared" si="39"/>
        <v>0</v>
      </c>
      <c r="H1101" s="189">
        <f t="shared" si="39"/>
        <v>0</v>
      </c>
      <c r="I1101" s="189">
        <v>0</v>
      </c>
      <c r="J1101" s="189">
        <v>0</v>
      </c>
      <c r="K1101" s="189">
        <v>0</v>
      </c>
      <c r="L1101" s="189">
        <v>0</v>
      </c>
      <c r="M1101" s="189">
        <v>0</v>
      </c>
      <c r="N1101" s="189">
        <v>0</v>
      </c>
      <c r="O1101" s="189">
        <v>0</v>
      </c>
      <c r="P1101" s="189">
        <v>0</v>
      </c>
      <c r="Q1101" s="189">
        <v>0</v>
      </c>
      <c r="R1101" s="189">
        <v>0</v>
      </c>
    </row>
    <row r="1102" spans="1:18" ht="15" hidden="1">
      <c r="A1102" s="181" t="str">
        <f t="shared" si="40"/>
        <v>B</v>
      </c>
      <c r="B1102" s="186" t="s">
        <v>121</v>
      </c>
      <c r="C1102" s="186" t="s">
        <v>155</v>
      </c>
      <c r="D1102" s="187">
        <f t="shared" si="39"/>
        <v>0</v>
      </c>
      <c r="E1102" s="187">
        <f t="shared" si="39"/>
        <v>0</v>
      </c>
      <c r="F1102" s="187">
        <f t="shared" si="39"/>
        <v>0</v>
      </c>
      <c r="G1102" s="187">
        <f t="shared" si="39"/>
        <v>0</v>
      </c>
      <c r="H1102" s="187">
        <f t="shared" si="39"/>
        <v>0</v>
      </c>
      <c r="I1102" s="187">
        <v>0</v>
      </c>
      <c r="J1102" s="187">
        <v>0</v>
      </c>
      <c r="K1102" s="187">
        <v>0</v>
      </c>
      <c r="L1102" s="187">
        <v>0</v>
      </c>
      <c r="M1102" s="187">
        <v>0</v>
      </c>
      <c r="N1102" s="187">
        <v>0</v>
      </c>
      <c r="O1102" s="187">
        <v>0</v>
      </c>
      <c r="P1102" s="187">
        <v>0</v>
      </c>
      <c r="Q1102" s="187">
        <v>0</v>
      </c>
      <c r="R1102" s="187">
        <v>0</v>
      </c>
    </row>
    <row r="1103" spans="1:18" ht="15.75" hidden="1" thickBot="1">
      <c r="A1103" s="181" t="str">
        <f t="shared" si="40"/>
        <v>B</v>
      </c>
      <c r="B1103" s="182" t="s">
        <v>627</v>
      </c>
      <c r="C1103" s="183" t="s">
        <v>626</v>
      </c>
      <c r="D1103" s="184">
        <f t="shared" si="39"/>
        <v>0</v>
      </c>
      <c r="E1103" s="184">
        <f t="shared" si="39"/>
        <v>0</v>
      </c>
      <c r="F1103" s="184">
        <f t="shared" si="39"/>
        <v>0</v>
      </c>
      <c r="G1103" s="184">
        <f t="shared" si="39"/>
        <v>0</v>
      </c>
      <c r="H1103" s="184">
        <f t="shared" si="39"/>
        <v>0</v>
      </c>
      <c r="I1103" s="184">
        <v>0</v>
      </c>
      <c r="J1103" s="184">
        <v>0</v>
      </c>
      <c r="K1103" s="184">
        <v>0</v>
      </c>
      <c r="L1103" s="184">
        <v>0</v>
      </c>
      <c r="M1103" s="184">
        <v>0</v>
      </c>
      <c r="N1103" s="184">
        <v>0</v>
      </c>
      <c r="O1103" s="184">
        <v>0</v>
      </c>
      <c r="P1103" s="184">
        <v>0</v>
      </c>
      <c r="Q1103" s="184">
        <v>0</v>
      </c>
      <c r="R1103" s="184">
        <v>0</v>
      </c>
    </row>
    <row r="1104" spans="1:18" ht="15" hidden="1">
      <c r="A1104" s="181" t="str">
        <f t="shared" si="40"/>
        <v>B</v>
      </c>
      <c r="B1104" s="186" t="s">
        <v>121</v>
      </c>
      <c r="C1104" s="186" t="s">
        <v>99</v>
      </c>
      <c r="D1104" s="187">
        <f t="shared" si="39"/>
        <v>0</v>
      </c>
      <c r="E1104" s="187">
        <f t="shared" si="39"/>
        <v>0</v>
      </c>
      <c r="F1104" s="187">
        <f t="shared" si="39"/>
        <v>0</v>
      </c>
      <c r="G1104" s="187">
        <f t="shared" si="39"/>
        <v>0</v>
      </c>
      <c r="H1104" s="187">
        <f t="shared" si="39"/>
        <v>0</v>
      </c>
      <c r="I1104" s="187">
        <v>0</v>
      </c>
      <c r="J1104" s="187">
        <v>0</v>
      </c>
      <c r="K1104" s="187">
        <v>0</v>
      </c>
      <c r="L1104" s="187">
        <v>0</v>
      </c>
      <c r="M1104" s="187">
        <v>0</v>
      </c>
      <c r="N1104" s="187">
        <v>0</v>
      </c>
      <c r="O1104" s="187">
        <v>0</v>
      </c>
      <c r="P1104" s="187">
        <v>0</v>
      </c>
      <c r="Q1104" s="187">
        <v>0</v>
      </c>
      <c r="R1104" s="187">
        <v>0</v>
      </c>
    </row>
    <row r="1105" spans="1:18" ht="15" hidden="1">
      <c r="A1105" s="181" t="str">
        <f t="shared" si="40"/>
        <v>B</v>
      </c>
      <c r="B1105" s="188" t="s">
        <v>121</v>
      </c>
      <c r="C1105" s="188" t="s">
        <v>100</v>
      </c>
      <c r="D1105" s="189">
        <f t="shared" si="39"/>
        <v>0</v>
      </c>
      <c r="E1105" s="189">
        <f t="shared" si="39"/>
        <v>0</v>
      </c>
      <c r="F1105" s="189">
        <f t="shared" si="39"/>
        <v>0</v>
      </c>
      <c r="G1105" s="189">
        <f t="shared" si="39"/>
        <v>0</v>
      </c>
      <c r="H1105" s="189">
        <f t="shared" si="39"/>
        <v>0</v>
      </c>
      <c r="I1105" s="189">
        <v>0</v>
      </c>
      <c r="J1105" s="189">
        <v>0</v>
      </c>
      <c r="K1105" s="189">
        <v>0</v>
      </c>
      <c r="L1105" s="189">
        <v>0</v>
      </c>
      <c r="M1105" s="189">
        <v>0</v>
      </c>
      <c r="N1105" s="189">
        <v>0</v>
      </c>
      <c r="O1105" s="189">
        <v>0</v>
      </c>
      <c r="P1105" s="189">
        <v>0</v>
      </c>
      <c r="Q1105" s="189">
        <v>0</v>
      </c>
      <c r="R1105" s="189">
        <v>0</v>
      </c>
    </row>
    <row r="1106" spans="1:18" ht="15" hidden="1">
      <c r="A1106" s="181" t="str">
        <f t="shared" si="40"/>
        <v>B</v>
      </c>
      <c r="B1106" s="188" t="s">
        <v>121</v>
      </c>
      <c r="C1106" s="188" t="s">
        <v>101</v>
      </c>
      <c r="D1106" s="189">
        <f t="shared" si="39"/>
        <v>0</v>
      </c>
      <c r="E1106" s="189">
        <f t="shared" si="39"/>
        <v>0</v>
      </c>
      <c r="F1106" s="189">
        <f t="shared" si="39"/>
        <v>0</v>
      </c>
      <c r="G1106" s="189">
        <f t="shared" si="39"/>
        <v>0</v>
      </c>
      <c r="H1106" s="189">
        <f t="shared" si="39"/>
        <v>0</v>
      </c>
      <c r="I1106" s="189">
        <v>0</v>
      </c>
      <c r="J1106" s="189">
        <v>0</v>
      </c>
      <c r="K1106" s="189">
        <v>0</v>
      </c>
      <c r="L1106" s="189">
        <v>0</v>
      </c>
      <c r="M1106" s="189">
        <v>0</v>
      </c>
      <c r="N1106" s="189">
        <v>0</v>
      </c>
      <c r="O1106" s="189">
        <v>0</v>
      </c>
      <c r="P1106" s="189">
        <v>0</v>
      </c>
      <c r="Q1106" s="189">
        <v>0</v>
      </c>
      <c r="R1106" s="189">
        <v>0</v>
      </c>
    </row>
    <row r="1107" spans="1:18" ht="15" hidden="1">
      <c r="A1107" s="181" t="str">
        <f t="shared" si="40"/>
        <v>B</v>
      </c>
      <c r="B1107" s="188" t="s">
        <v>121</v>
      </c>
      <c r="C1107" s="188" t="s">
        <v>104</v>
      </c>
      <c r="D1107" s="189">
        <f t="shared" si="39"/>
        <v>0</v>
      </c>
      <c r="E1107" s="189">
        <f t="shared" si="39"/>
        <v>0</v>
      </c>
      <c r="F1107" s="189">
        <f t="shared" si="39"/>
        <v>0</v>
      </c>
      <c r="G1107" s="189">
        <f t="shared" si="39"/>
        <v>0</v>
      </c>
      <c r="H1107" s="189">
        <f t="shared" si="39"/>
        <v>0</v>
      </c>
      <c r="I1107" s="189">
        <v>0</v>
      </c>
      <c r="J1107" s="189">
        <v>0</v>
      </c>
      <c r="K1107" s="189">
        <v>0</v>
      </c>
      <c r="L1107" s="189">
        <v>0</v>
      </c>
      <c r="M1107" s="189">
        <v>0</v>
      </c>
      <c r="N1107" s="189">
        <v>0</v>
      </c>
      <c r="O1107" s="189">
        <v>0</v>
      </c>
      <c r="P1107" s="189">
        <v>0</v>
      </c>
      <c r="Q1107" s="189">
        <v>0</v>
      </c>
      <c r="R1107" s="189">
        <v>0</v>
      </c>
    </row>
    <row r="1108" spans="1:18" ht="15" hidden="1">
      <c r="A1108" s="181" t="str">
        <f t="shared" si="40"/>
        <v>B</v>
      </c>
      <c r="B1108" s="188" t="s">
        <v>121</v>
      </c>
      <c r="C1108" s="188" t="s">
        <v>105</v>
      </c>
      <c r="D1108" s="189">
        <f t="shared" si="39"/>
        <v>0</v>
      </c>
      <c r="E1108" s="189">
        <f t="shared" si="39"/>
        <v>0</v>
      </c>
      <c r="F1108" s="189">
        <f t="shared" si="39"/>
        <v>0</v>
      </c>
      <c r="G1108" s="189">
        <f t="shared" si="39"/>
        <v>0</v>
      </c>
      <c r="H1108" s="189">
        <f t="shared" si="39"/>
        <v>0</v>
      </c>
      <c r="I1108" s="189">
        <v>0</v>
      </c>
      <c r="J1108" s="189">
        <v>0</v>
      </c>
      <c r="K1108" s="189">
        <v>0</v>
      </c>
      <c r="L1108" s="189">
        <v>0</v>
      </c>
      <c r="M1108" s="189">
        <v>0</v>
      </c>
      <c r="N1108" s="189">
        <v>0</v>
      </c>
      <c r="O1108" s="189">
        <v>0</v>
      </c>
      <c r="P1108" s="189">
        <v>0</v>
      </c>
      <c r="Q1108" s="189">
        <v>0</v>
      </c>
      <c r="R1108" s="189">
        <v>0</v>
      </c>
    </row>
    <row r="1109" spans="1:18" ht="15" hidden="1">
      <c r="A1109" s="181" t="str">
        <f t="shared" si="40"/>
        <v>B</v>
      </c>
      <c r="B1109" s="186" t="s">
        <v>121</v>
      </c>
      <c r="C1109" s="186" t="s">
        <v>155</v>
      </c>
      <c r="D1109" s="187">
        <f t="shared" si="39"/>
        <v>0</v>
      </c>
      <c r="E1109" s="187">
        <f t="shared" si="39"/>
        <v>0</v>
      </c>
      <c r="F1109" s="187">
        <f t="shared" si="39"/>
        <v>0</v>
      </c>
      <c r="G1109" s="187">
        <f t="shared" si="39"/>
        <v>0</v>
      </c>
      <c r="H1109" s="187">
        <f t="shared" si="39"/>
        <v>0</v>
      </c>
      <c r="I1109" s="187">
        <v>0</v>
      </c>
      <c r="J1109" s="187">
        <v>0</v>
      </c>
      <c r="K1109" s="187">
        <v>0</v>
      </c>
      <c r="L1109" s="187">
        <v>0</v>
      </c>
      <c r="M1109" s="187">
        <v>0</v>
      </c>
      <c r="N1109" s="187">
        <v>0</v>
      </c>
      <c r="O1109" s="187">
        <v>0</v>
      </c>
      <c r="P1109" s="187">
        <v>0</v>
      </c>
      <c r="Q1109" s="187">
        <v>0</v>
      </c>
      <c r="R1109" s="187">
        <v>0</v>
      </c>
    </row>
    <row r="1110" spans="1:18" ht="15.75" hidden="1" thickBot="1">
      <c r="A1110" s="181" t="str">
        <f t="shared" si="40"/>
        <v>B</v>
      </c>
      <c r="B1110" s="182" t="s">
        <v>628</v>
      </c>
      <c r="C1110" s="183" t="s">
        <v>629</v>
      </c>
      <c r="D1110" s="184">
        <f t="shared" si="39"/>
        <v>0</v>
      </c>
      <c r="E1110" s="184">
        <f t="shared" si="39"/>
        <v>0</v>
      </c>
      <c r="F1110" s="184">
        <f t="shared" si="39"/>
        <v>0</v>
      </c>
      <c r="G1110" s="184">
        <f t="shared" si="39"/>
        <v>0</v>
      </c>
      <c r="H1110" s="184">
        <f t="shared" si="39"/>
        <v>0</v>
      </c>
      <c r="I1110" s="184">
        <v>0</v>
      </c>
      <c r="J1110" s="184">
        <v>0</v>
      </c>
      <c r="K1110" s="184">
        <v>0</v>
      </c>
      <c r="L1110" s="184">
        <v>0</v>
      </c>
      <c r="M1110" s="184">
        <v>0</v>
      </c>
      <c r="N1110" s="184">
        <v>0</v>
      </c>
      <c r="O1110" s="184">
        <v>0</v>
      </c>
      <c r="P1110" s="184">
        <v>0</v>
      </c>
      <c r="Q1110" s="184">
        <v>0</v>
      </c>
      <c r="R1110" s="184">
        <v>0</v>
      </c>
    </row>
    <row r="1111" spans="1:18" ht="15" hidden="1">
      <c r="A1111" s="181" t="str">
        <f t="shared" si="40"/>
        <v>B</v>
      </c>
      <c r="B1111" s="186" t="s">
        <v>121</v>
      </c>
      <c r="C1111" s="186" t="s">
        <v>99</v>
      </c>
      <c r="D1111" s="187">
        <f t="shared" si="39"/>
        <v>0</v>
      </c>
      <c r="E1111" s="187">
        <f t="shared" si="39"/>
        <v>0</v>
      </c>
      <c r="F1111" s="187">
        <f t="shared" si="39"/>
        <v>0</v>
      </c>
      <c r="G1111" s="187">
        <f t="shared" si="39"/>
        <v>0</v>
      </c>
      <c r="H1111" s="187">
        <f t="shared" si="39"/>
        <v>0</v>
      </c>
      <c r="I1111" s="187">
        <v>0</v>
      </c>
      <c r="J1111" s="187">
        <v>0</v>
      </c>
      <c r="K1111" s="187">
        <v>0</v>
      </c>
      <c r="L1111" s="187">
        <v>0</v>
      </c>
      <c r="M1111" s="187">
        <v>0</v>
      </c>
      <c r="N1111" s="187">
        <v>0</v>
      </c>
      <c r="O1111" s="187">
        <v>0</v>
      </c>
      <c r="P1111" s="187">
        <v>0</v>
      </c>
      <c r="Q1111" s="187">
        <v>0</v>
      </c>
      <c r="R1111" s="187">
        <v>0</v>
      </c>
    </row>
    <row r="1112" spans="1:18" ht="15" hidden="1">
      <c r="A1112" s="181" t="str">
        <f t="shared" si="40"/>
        <v>B</v>
      </c>
      <c r="B1112" s="188" t="s">
        <v>121</v>
      </c>
      <c r="C1112" s="188" t="s">
        <v>101</v>
      </c>
      <c r="D1112" s="189">
        <f t="shared" si="39"/>
        <v>0</v>
      </c>
      <c r="E1112" s="189">
        <f t="shared" si="39"/>
        <v>0</v>
      </c>
      <c r="F1112" s="189">
        <f t="shared" si="39"/>
        <v>0</v>
      </c>
      <c r="G1112" s="189">
        <f t="shared" si="39"/>
        <v>0</v>
      </c>
      <c r="H1112" s="189">
        <f t="shared" si="39"/>
        <v>0</v>
      </c>
      <c r="I1112" s="189">
        <v>0</v>
      </c>
      <c r="J1112" s="189">
        <v>0</v>
      </c>
      <c r="K1112" s="189">
        <v>0</v>
      </c>
      <c r="L1112" s="189">
        <v>0</v>
      </c>
      <c r="M1112" s="189">
        <v>0</v>
      </c>
      <c r="N1112" s="189">
        <v>0</v>
      </c>
      <c r="O1112" s="189">
        <v>0</v>
      </c>
      <c r="P1112" s="189">
        <v>0</v>
      </c>
      <c r="Q1112" s="189">
        <v>0</v>
      </c>
      <c r="R1112" s="189">
        <v>0</v>
      </c>
    </row>
    <row r="1113" spans="1:18" ht="30.75" hidden="1" thickBot="1">
      <c r="A1113" s="181" t="str">
        <f t="shared" si="40"/>
        <v>B</v>
      </c>
      <c r="B1113" s="182" t="s">
        <v>630</v>
      </c>
      <c r="C1113" s="183" t="s">
        <v>631</v>
      </c>
      <c r="D1113" s="184">
        <f t="shared" si="39"/>
        <v>0</v>
      </c>
      <c r="E1113" s="184">
        <f t="shared" si="39"/>
        <v>0</v>
      </c>
      <c r="F1113" s="184">
        <f t="shared" si="39"/>
        <v>0</v>
      </c>
      <c r="G1113" s="184">
        <f t="shared" si="39"/>
        <v>0</v>
      </c>
      <c r="H1113" s="184">
        <f t="shared" si="39"/>
        <v>0</v>
      </c>
      <c r="I1113" s="184">
        <v>0</v>
      </c>
      <c r="J1113" s="184">
        <v>0</v>
      </c>
      <c r="K1113" s="184">
        <v>0</v>
      </c>
      <c r="L1113" s="184">
        <v>0</v>
      </c>
      <c r="M1113" s="184">
        <v>0</v>
      </c>
      <c r="N1113" s="184">
        <v>0</v>
      </c>
      <c r="O1113" s="184">
        <v>0</v>
      </c>
      <c r="P1113" s="184">
        <v>0</v>
      </c>
      <c r="Q1113" s="184">
        <v>0</v>
      </c>
      <c r="R1113" s="184">
        <v>0</v>
      </c>
    </row>
    <row r="1114" spans="1:18" ht="15" hidden="1">
      <c r="A1114" s="181" t="str">
        <f t="shared" si="40"/>
        <v>B</v>
      </c>
      <c r="B1114" s="186" t="s">
        <v>121</v>
      </c>
      <c r="C1114" s="186" t="s">
        <v>99</v>
      </c>
      <c r="D1114" s="187">
        <f t="shared" si="39"/>
        <v>0</v>
      </c>
      <c r="E1114" s="187">
        <f t="shared" si="39"/>
        <v>0</v>
      </c>
      <c r="F1114" s="187">
        <f t="shared" si="39"/>
        <v>0</v>
      </c>
      <c r="G1114" s="187">
        <f t="shared" si="39"/>
        <v>0</v>
      </c>
      <c r="H1114" s="187">
        <f t="shared" si="39"/>
        <v>0</v>
      </c>
      <c r="I1114" s="187">
        <v>0</v>
      </c>
      <c r="J1114" s="187">
        <v>0</v>
      </c>
      <c r="K1114" s="187">
        <v>0</v>
      </c>
      <c r="L1114" s="187">
        <v>0</v>
      </c>
      <c r="M1114" s="187">
        <v>0</v>
      </c>
      <c r="N1114" s="187">
        <v>0</v>
      </c>
      <c r="O1114" s="187">
        <v>0</v>
      </c>
      <c r="P1114" s="187">
        <v>0</v>
      </c>
      <c r="Q1114" s="187">
        <v>0</v>
      </c>
      <c r="R1114" s="187">
        <v>0</v>
      </c>
    </row>
    <row r="1115" spans="1:18" ht="15" hidden="1">
      <c r="A1115" s="181" t="str">
        <f t="shared" si="40"/>
        <v>B</v>
      </c>
      <c r="B1115" s="188" t="s">
        <v>121</v>
      </c>
      <c r="C1115" s="188" t="s">
        <v>101</v>
      </c>
      <c r="D1115" s="189">
        <f t="shared" si="39"/>
        <v>0</v>
      </c>
      <c r="E1115" s="189">
        <f t="shared" si="39"/>
        <v>0</v>
      </c>
      <c r="F1115" s="189">
        <f t="shared" si="39"/>
        <v>0</v>
      </c>
      <c r="G1115" s="189">
        <f t="shared" si="39"/>
        <v>0</v>
      </c>
      <c r="H1115" s="189">
        <f t="shared" si="39"/>
        <v>0</v>
      </c>
      <c r="I1115" s="189">
        <v>0</v>
      </c>
      <c r="J1115" s="189">
        <v>0</v>
      </c>
      <c r="K1115" s="189">
        <v>0</v>
      </c>
      <c r="L1115" s="189">
        <v>0</v>
      </c>
      <c r="M1115" s="189">
        <v>0</v>
      </c>
      <c r="N1115" s="189">
        <v>0</v>
      </c>
      <c r="O1115" s="189">
        <v>0</v>
      </c>
      <c r="P1115" s="189">
        <v>0</v>
      </c>
      <c r="Q1115" s="189">
        <v>0</v>
      </c>
      <c r="R1115" s="189">
        <v>0</v>
      </c>
    </row>
    <row r="1116" spans="1:18" ht="15" hidden="1">
      <c r="A1116" s="181" t="str">
        <f t="shared" si="40"/>
        <v>B</v>
      </c>
      <c r="B1116" s="188" t="s">
        <v>121</v>
      </c>
      <c r="C1116" s="188" t="s">
        <v>105</v>
      </c>
      <c r="D1116" s="189">
        <f t="shared" si="39"/>
        <v>0</v>
      </c>
      <c r="E1116" s="189">
        <f t="shared" si="39"/>
        <v>0</v>
      </c>
      <c r="F1116" s="189">
        <f t="shared" si="39"/>
        <v>0</v>
      </c>
      <c r="G1116" s="189">
        <f t="shared" si="39"/>
        <v>0</v>
      </c>
      <c r="H1116" s="189">
        <f t="shared" si="39"/>
        <v>0</v>
      </c>
      <c r="I1116" s="189">
        <v>0</v>
      </c>
      <c r="J1116" s="189">
        <v>0</v>
      </c>
      <c r="K1116" s="189">
        <v>0</v>
      </c>
      <c r="L1116" s="189">
        <v>0</v>
      </c>
      <c r="M1116" s="189">
        <v>0</v>
      </c>
      <c r="N1116" s="189">
        <v>0</v>
      </c>
      <c r="O1116" s="189">
        <v>0</v>
      </c>
      <c r="P1116" s="189">
        <v>0</v>
      </c>
      <c r="Q1116" s="189">
        <v>0</v>
      </c>
      <c r="R1116" s="189">
        <v>0</v>
      </c>
    </row>
    <row r="1117" spans="1:18" ht="30.75" hidden="1" thickBot="1">
      <c r="A1117" s="181" t="str">
        <f t="shared" si="40"/>
        <v>B</v>
      </c>
      <c r="B1117" s="182" t="s">
        <v>632</v>
      </c>
      <c r="C1117" s="183" t="s">
        <v>633</v>
      </c>
      <c r="D1117" s="184">
        <f t="shared" si="39"/>
        <v>0</v>
      </c>
      <c r="E1117" s="184">
        <f t="shared" si="39"/>
        <v>0</v>
      </c>
      <c r="F1117" s="184">
        <f t="shared" si="39"/>
        <v>0</v>
      </c>
      <c r="G1117" s="184">
        <f t="shared" si="39"/>
        <v>0</v>
      </c>
      <c r="H1117" s="184">
        <f t="shared" si="39"/>
        <v>0</v>
      </c>
      <c r="I1117" s="184">
        <v>0</v>
      </c>
      <c r="J1117" s="184">
        <v>0</v>
      </c>
      <c r="K1117" s="184">
        <v>0</v>
      </c>
      <c r="L1117" s="184">
        <v>0</v>
      </c>
      <c r="M1117" s="184">
        <v>0</v>
      </c>
      <c r="N1117" s="184">
        <v>0</v>
      </c>
      <c r="O1117" s="184">
        <v>0</v>
      </c>
      <c r="P1117" s="184">
        <v>0</v>
      </c>
      <c r="Q1117" s="184">
        <v>0</v>
      </c>
      <c r="R1117" s="184">
        <v>0</v>
      </c>
    </row>
    <row r="1118" spans="1:18" ht="15" hidden="1">
      <c r="A1118" s="181" t="str">
        <f t="shared" si="40"/>
        <v>B</v>
      </c>
      <c r="B1118" s="186" t="s">
        <v>121</v>
      </c>
      <c r="C1118" s="186" t="s">
        <v>99</v>
      </c>
      <c r="D1118" s="187">
        <f t="shared" si="39"/>
        <v>0</v>
      </c>
      <c r="E1118" s="187">
        <f t="shared" si="39"/>
        <v>0</v>
      </c>
      <c r="F1118" s="187">
        <f t="shared" si="39"/>
        <v>0</v>
      </c>
      <c r="G1118" s="187">
        <f t="shared" si="39"/>
        <v>0</v>
      </c>
      <c r="H1118" s="187">
        <f t="shared" si="39"/>
        <v>0</v>
      </c>
      <c r="I1118" s="187">
        <v>0</v>
      </c>
      <c r="J1118" s="187">
        <v>0</v>
      </c>
      <c r="K1118" s="187">
        <v>0</v>
      </c>
      <c r="L1118" s="187">
        <v>0</v>
      </c>
      <c r="M1118" s="187">
        <v>0</v>
      </c>
      <c r="N1118" s="187">
        <v>0</v>
      </c>
      <c r="O1118" s="187">
        <v>0</v>
      </c>
      <c r="P1118" s="187">
        <v>0</v>
      </c>
      <c r="Q1118" s="187">
        <v>0</v>
      </c>
      <c r="R1118" s="187">
        <v>0</v>
      </c>
    </row>
    <row r="1119" spans="1:18" ht="15" hidden="1">
      <c r="A1119" s="181" t="str">
        <f t="shared" si="40"/>
        <v>B</v>
      </c>
      <c r="B1119" s="188" t="s">
        <v>121</v>
      </c>
      <c r="C1119" s="188" t="s">
        <v>100</v>
      </c>
      <c r="D1119" s="189">
        <f t="shared" si="39"/>
        <v>0</v>
      </c>
      <c r="E1119" s="189">
        <f t="shared" si="39"/>
        <v>0</v>
      </c>
      <c r="F1119" s="189">
        <f t="shared" si="39"/>
        <v>0</v>
      </c>
      <c r="G1119" s="189">
        <f t="shared" si="39"/>
        <v>0</v>
      </c>
      <c r="H1119" s="189">
        <f t="shared" si="39"/>
        <v>0</v>
      </c>
      <c r="I1119" s="189">
        <v>0</v>
      </c>
      <c r="J1119" s="189">
        <v>0</v>
      </c>
      <c r="K1119" s="189">
        <v>0</v>
      </c>
      <c r="L1119" s="189">
        <v>0</v>
      </c>
      <c r="M1119" s="189">
        <v>0</v>
      </c>
      <c r="N1119" s="189">
        <v>0</v>
      </c>
      <c r="O1119" s="189">
        <v>0</v>
      </c>
      <c r="P1119" s="189">
        <v>0</v>
      </c>
      <c r="Q1119" s="189">
        <v>0</v>
      </c>
      <c r="R1119" s="189">
        <v>0</v>
      </c>
    </row>
    <row r="1120" spans="1:18" ht="15" hidden="1">
      <c r="A1120" s="181" t="str">
        <f t="shared" si="40"/>
        <v>B</v>
      </c>
      <c r="B1120" s="188" t="s">
        <v>121</v>
      </c>
      <c r="C1120" s="188" t="s">
        <v>101</v>
      </c>
      <c r="D1120" s="189">
        <f t="shared" si="39"/>
        <v>0</v>
      </c>
      <c r="E1120" s="189">
        <f t="shared" si="39"/>
        <v>0</v>
      </c>
      <c r="F1120" s="189">
        <f t="shared" si="39"/>
        <v>0</v>
      </c>
      <c r="G1120" s="189">
        <f t="shared" si="39"/>
        <v>0</v>
      </c>
      <c r="H1120" s="189">
        <f t="shared" si="39"/>
        <v>0</v>
      </c>
      <c r="I1120" s="189">
        <v>0</v>
      </c>
      <c r="J1120" s="189">
        <v>0</v>
      </c>
      <c r="K1120" s="189">
        <v>0</v>
      </c>
      <c r="L1120" s="189">
        <v>0</v>
      </c>
      <c r="M1120" s="189">
        <v>0</v>
      </c>
      <c r="N1120" s="189">
        <v>0</v>
      </c>
      <c r="O1120" s="189">
        <v>0</v>
      </c>
      <c r="P1120" s="189">
        <v>0</v>
      </c>
      <c r="Q1120" s="189">
        <v>0</v>
      </c>
      <c r="R1120" s="189">
        <v>0</v>
      </c>
    </row>
    <row r="1121" spans="1:18" ht="15" hidden="1">
      <c r="A1121" s="181" t="str">
        <f t="shared" si="40"/>
        <v>B</v>
      </c>
      <c r="B1121" s="188" t="s">
        <v>121</v>
      </c>
      <c r="C1121" s="188" t="s">
        <v>15</v>
      </c>
      <c r="D1121" s="189">
        <f t="shared" si="39"/>
        <v>0</v>
      </c>
      <c r="E1121" s="189">
        <f t="shared" si="39"/>
        <v>0</v>
      </c>
      <c r="F1121" s="189">
        <f t="shared" si="39"/>
        <v>0</v>
      </c>
      <c r="G1121" s="189">
        <f t="shared" si="39"/>
        <v>0</v>
      </c>
      <c r="H1121" s="189">
        <f t="shared" si="39"/>
        <v>0</v>
      </c>
      <c r="I1121" s="189">
        <v>0</v>
      </c>
      <c r="J1121" s="189">
        <v>0</v>
      </c>
      <c r="K1121" s="189">
        <v>0</v>
      </c>
      <c r="L1121" s="189">
        <v>0</v>
      </c>
      <c r="M1121" s="189">
        <v>0</v>
      </c>
      <c r="N1121" s="189">
        <v>0</v>
      </c>
      <c r="O1121" s="189">
        <v>0</v>
      </c>
      <c r="P1121" s="189">
        <v>0</v>
      </c>
      <c r="Q1121" s="189">
        <v>0</v>
      </c>
      <c r="R1121" s="189">
        <v>0</v>
      </c>
    </row>
    <row r="1122" spans="1:18" ht="15" hidden="1">
      <c r="A1122" s="181" t="str">
        <f t="shared" si="40"/>
        <v>B</v>
      </c>
      <c r="B1122" s="188" t="s">
        <v>121</v>
      </c>
      <c r="C1122" s="188" t="s">
        <v>104</v>
      </c>
      <c r="D1122" s="189">
        <f t="shared" si="39"/>
        <v>0</v>
      </c>
      <c r="E1122" s="189">
        <f t="shared" si="39"/>
        <v>0</v>
      </c>
      <c r="F1122" s="189">
        <f t="shared" si="39"/>
        <v>0</v>
      </c>
      <c r="G1122" s="189">
        <f t="shared" si="39"/>
        <v>0</v>
      </c>
      <c r="H1122" s="189">
        <f t="shared" si="39"/>
        <v>0</v>
      </c>
      <c r="I1122" s="189">
        <v>0</v>
      </c>
      <c r="J1122" s="189">
        <v>0</v>
      </c>
      <c r="K1122" s="189">
        <v>0</v>
      </c>
      <c r="L1122" s="189">
        <v>0</v>
      </c>
      <c r="M1122" s="189">
        <v>0</v>
      </c>
      <c r="N1122" s="189">
        <v>0</v>
      </c>
      <c r="O1122" s="189">
        <v>0</v>
      </c>
      <c r="P1122" s="189">
        <v>0</v>
      </c>
      <c r="Q1122" s="189">
        <v>0</v>
      </c>
      <c r="R1122" s="189">
        <v>0</v>
      </c>
    </row>
    <row r="1123" spans="1:18" ht="15" hidden="1">
      <c r="A1123" s="181" t="str">
        <f t="shared" si="40"/>
        <v>B</v>
      </c>
      <c r="B1123" s="188" t="s">
        <v>121</v>
      </c>
      <c r="C1123" s="188" t="s">
        <v>105</v>
      </c>
      <c r="D1123" s="189">
        <f t="shared" si="39"/>
        <v>0</v>
      </c>
      <c r="E1123" s="189">
        <f t="shared" si="39"/>
        <v>0</v>
      </c>
      <c r="F1123" s="189">
        <f t="shared" si="39"/>
        <v>0</v>
      </c>
      <c r="G1123" s="189">
        <f t="shared" si="39"/>
        <v>0</v>
      </c>
      <c r="H1123" s="189">
        <f t="shared" si="39"/>
        <v>0</v>
      </c>
      <c r="I1123" s="189">
        <v>0</v>
      </c>
      <c r="J1123" s="189">
        <v>0</v>
      </c>
      <c r="K1123" s="189">
        <v>0</v>
      </c>
      <c r="L1123" s="189">
        <v>0</v>
      </c>
      <c r="M1123" s="189">
        <v>0</v>
      </c>
      <c r="N1123" s="189">
        <v>0</v>
      </c>
      <c r="O1123" s="189">
        <v>0</v>
      </c>
      <c r="P1123" s="189">
        <v>0</v>
      </c>
      <c r="Q1123" s="189">
        <v>0</v>
      </c>
      <c r="R1123" s="189">
        <v>0</v>
      </c>
    </row>
    <row r="1124" spans="1:18" ht="15" hidden="1">
      <c r="A1124" s="181" t="str">
        <f t="shared" si="40"/>
        <v>B</v>
      </c>
      <c r="B1124" s="186" t="s">
        <v>121</v>
      </c>
      <c r="C1124" s="186" t="s">
        <v>155</v>
      </c>
      <c r="D1124" s="187">
        <f t="shared" si="39"/>
        <v>0</v>
      </c>
      <c r="E1124" s="187">
        <f t="shared" si="39"/>
        <v>0</v>
      </c>
      <c r="F1124" s="187">
        <f t="shared" si="39"/>
        <v>0</v>
      </c>
      <c r="G1124" s="187">
        <f t="shared" si="39"/>
        <v>0</v>
      </c>
      <c r="H1124" s="187">
        <f t="shared" si="39"/>
        <v>0</v>
      </c>
      <c r="I1124" s="187">
        <v>0</v>
      </c>
      <c r="J1124" s="187">
        <v>0</v>
      </c>
      <c r="K1124" s="187">
        <v>0</v>
      </c>
      <c r="L1124" s="187">
        <v>0</v>
      </c>
      <c r="M1124" s="187">
        <v>0</v>
      </c>
      <c r="N1124" s="187">
        <v>0</v>
      </c>
      <c r="O1124" s="187">
        <v>0</v>
      </c>
      <c r="P1124" s="187">
        <v>0</v>
      </c>
      <c r="Q1124" s="187">
        <v>0</v>
      </c>
      <c r="R1124" s="187">
        <v>0</v>
      </c>
    </row>
    <row r="1125" spans="1:18" ht="15.75" hidden="1" thickBot="1">
      <c r="A1125" s="181" t="str">
        <f t="shared" si="40"/>
        <v>B</v>
      </c>
      <c r="B1125" s="182" t="s">
        <v>634</v>
      </c>
      <c r="C1125" s="183" t="s">
        <v>635</v>
      </c>
      <c r="D1125" s="184">
        <f t="shared" si="39"/>
        <v>0</v>
      </c>
      <c r="E1125" s="184">
        <f t="shared" si="39"/>
        <v>0</v>
      </c>
      <c r="F1125" s="184">
        <f t="shared" si="39"/>
        <v>0</v>
      </c>
      <c r="G1125" s="184">
        <f t="shared" si="39"/>
        <v>0</v>
      </c>
      <c r="H1125" s="184">
        <f t="shared" si="39"/>
        <v>0</v>
      </c>
      <c r="I1125" s="184">
        <v>0</v>
      </c>
      <c r="J1125" s="184">
        <v>0</v>
      </c>
      <c r="K1125" s="184">
        <v>0</v>
      </c>
      <c r="L1125" s="184">
        <v>0</v>
      </c>
      <c r="M1125" s="184">
        <v>0</v>
      </c>
      <c r="N1125" s="184">
        <v>0</v>
      </c>
      <c r="O1125" s="184">
        <v>0</v>
      </c>
      <c r="P1125" s="184">
        <v>0</v>
      </c>
      <c r="Q1125" s="184">
        <v>0</v>
      </c>
      <c r="R1125" s="184">
        <v>0</v>
      </c>
    </row>
    <row r="1126" spans="1:18" ht="15" hidden="1">
      <c r="A1126" s="181" t="str">
        <f t="shared" si="40"/>
        <v>B</v>
      </c>
      <c r="B1126" s="186" t="s">
        <v>121</v>
      </c>
      <c r="C1126" s="186" t="s">
        <v>99</v>
      </c>
      <c r="D1126" s="187">
        <f t="shared" si="39"/>
        <v>0</v>
      </c>
      <c r="E1126" s="187">
        <f t="shared" si="39"/>
        <v>0</v>
      </c>
      <c r="F1126" s="187">
        <f t="shared" si="39"/>
        <v>0</v>
      </c>
      <c r="G1126" s="187">
        <f t="shared" si="39"/>
        <v>0</v>
      </c>
      <c r="H1126" s="187">
        <f t="shared" si="39"/>
        <v>0</v>
      </c>
      <c r="I1126" s="187">
        <v>0</v>
      </c>
      <c r="J1126" s="187">
        <v>0</v>
      </c>
      <c r="K1126" s="187">
        <v>0</v>
      </c>
      <c r="L1126" s="187">
        <v>0</v>
      </c>
      <c r="M1126" s="187">
        <v>0</v>
      </c>
      <c r="N1126" s="187">
        <v>0</v>
      </c>
      <c r="O1126" s="187">
        <v>0</v>
      </c>
      <c r="P1126" s="187">
        <v>0</v>
      </c>
      <c r="Q1126" s="187">
        <v>0</v>
      </c>
      <c r="R1126" s="187">
        <v>0</v>
      </c>
    </row>
    <row r="1127" spans="1:18" ht="15" hidden="1">
      <c r="A1127" s="181" t="str">
        <f t="shared" si="40"/>
        <v>B</v>
      </c>
      <c r="B1127" s="188" t="s">
        <v>121</v>
      </c>
      <c r="C1127" s="188" t="s">
        <v>100</v>
      </c>
      <c r="D1127" s="189">
        <f t="shared" si="39"/>
        <v>0</v>
      </c>
      <c r="E1127" s="189">
        <f t="shared" si="39"/>
        <v>0</v>
      </c>
      <c r="F1127" s="189">
        <f t="shared" si="39"/>
        <v>0</v>
      </c>
      <c r="G1127" s="189">
        <f t="shared" si="39"/>
        <v>0</v>
      </c>
      <c r="H1127" s="189">
        <f t="shared" si="39"/>
        <v>0</v>
      </c>
      <c r="I1127" s="189">
        <v>0</v>
      </c>
      <c r="J1127" s="189">
        <v>0</v>
      </c>
      <c r="K1127" s="189">
        <v>0</v>
      </c>
      <c r="L1127" s="189">
        <v>0</v>
      </c>
      <c r="M1127" s="189">
        <v>0</v>
      </c>
      <c r="N1127" s="189">
        <v>0</v>
      </c>
      <c r="O1127" s="189">
        <v>0</v>
      </c>
      <c r="P1127" s="189">
        <v>0</v>
      </c>
      <c r="Q1127" s="189">
        <v>0</v>
      </c>
      <c r="R1127" s="189">
        <v>0</v>
      </c>
    </row>
    <row r="1128" spans="1:18" ht="15" hidden="1">
      <c r="A1128" s="181" t="str">
        <f t="shared" si="40"/>
        <v>B</v>
      </c>
      <c r="B1128" s="188" t="s">
        <v>121</v>
      </c>
      <c r="C1128" s="188" t="s">
        <v>101</v>
      </c>
      <c r="D1128" s="189">
        <f t="shared" si="39"/>
        <v>0</v>
      </c>
      <c r="E1128" s="189">
        <f t="shared" si="39"/>
        <v>0</v>
      </c>
      <c r="F1128" s="189">
        <f t="shared" si="39"/>
        <v>0</v>
      </c>
      <c r="G1128" s="189">
        <f t="shared" si="39"/>
        <v>0</v>
      </c>
      <c r="H1128" s="189">
        <f t="shared" si="39"/>
        <v>0</v>
      </c>
      <c r="I1128" s="189">
        <v>0</v>
      </c>
      <c r="J1128" s="189">
        <v>0</v>
      </c>
      <c r="K1128" s="189">
        <v>0</v>
      </c>
      <c r="L1128" s="189">
        <v>0</v>
      </c>
      <c r="M1128" s="189">
        <v>0</v>
      </c>
      <c r="N1128" s="189">
        <v>0</v>
      </c>
      <c r="O1128" s="189">
        <v>0</v>
      </c>
      <c r="P1128" s="189">
        <v>0</v>
      </c>
      <c r="Q1128" s="189">
        <v>0</v>
      </c>
      <c r="R1128" s="189">
        <v>0</v>
      </c>
    </row>
    <row r="1129" spans="1:18" ht="15" hidden="1">
      <c r="A1129" s="181" t="str">
        <f t="shared" si="40"/>
        <v>B</v>
      </c>
      <c r="B1129" s="188" t="s">
        <v>121</v>
      </c>
      <c r="C1129" s="188" t="s">
        <v>15</v>
      </c>
      <c r="D1129" s="189">
        <f t="shared" si="39"/>
        <v>0</v>
      </c>
      <c r="E1129" s="189">
        <f t="shared" si="39"/>
        <v>0</v>
      </c>
      <c r="F1129" s="189">
        <f t="shared" si="39"/>
        <v>0</v>
      </c>
      <c r="G1129" s="189">
        <f t="shared" si="39"/>
        <v>0</v>
      </c>
      <c r="H1129" s="189">
        <f t="shared" si="39"/>
        <v>0</v>
      </c>
      <c r="I1129" s="189">
        <v>0</v>
      </c>
      <c r="J1129" s="189">
        <v>0</v>
      </c>
      <c r="K1129" s="189">
        <v>0</v>
      </c>
      <c r="L1129" s="189">
        <v>0</v>
      </c>
      <c r="M1129" s="189">
        <v>0</v>
      </c>
      <c r="N1129" s="189">
        <v>0</v>
      </c>
      <c r="O1129" s="189">
        <v>0</v>
      </c>
      <c r="P1129" s="189">
        <v>0</v>
      </c>
      <c r="Q1129" s="189">
        <v>0</v>
      </c>
      <c r="R1129" s="189">
        <v>0</v>
      </c>
    </row>
    <row r="1130" spans="1:18" ht="15" hidden="1">
      <c r="A1130" s="181" t="str">
        <f t="shared" si="40"/>
        <v>B</v>
      </c>
      <c r="B1130" s="188" t="s">
        <v>121</v>
      </c>
      <c r="C1130" s="188" t="s">
        <v>104</v>
      </c>
      <c r="D1130" s="189">
        <f t="shared" si="39"/>
        <v>0</v>
      </c>
      <c r="E1130" s="189">
        <f t="shared" si="39"/>
        <v>0</v>
      </c>
      <c r="F1130" s="189">
        <f t="shared" si="39"/>
        <v>0</v>
      </c>
      <c r="G1130" s="189">
        <f t="shared" si="39"/>
        <v>0</v>
      </c>
      <c r="H1130" s="189">
        <f t="shared" si="39"/>
        <v>0</v>
      </c>
      <c r="I1130" s="189">
        <v>0</v>
      </c>
      <c r="J1130" s="189">
        <v>0</v>
      </c>
      <c r="K1130" s="189">
        <v>0</v>
      </c>
      <c r="L1130" s="189">
        <v>0</v>
      </c>
      <c r="M1130" s="189">
        <v>0</v>
      </c>
      <c r="N1130" s="189">
        <v>0</v>
      </c>
      <c r="O1130" s="189">
        <v>0</v>
      </c>
      <c r="P1130" s="189">
        <v>0</v>
      </c>
      <c r="Q1130" s="189">
        <v>0</v>
      </c>
      <c r="R1130" s="189">
        <v>0</v>
      </c>
    </row>
    <row r="1131" spans="1:18" ht="15" hidden="1">
      <c r="A1131" s="181" t="str">
        <f t="shared" si="40"/>
        <v>B</v>
      </c>
      <c r="B1131" s="188" t="s">
        <v>121</v>
      </c>
      <c r="C1131" s="188" t="s">
        <v>105</v>
      </c>
      <c r="D1131" s="189">
        <f t="shared" si="39"/>
        <v>0</v>
      </c>
      <c r="E1131" s="189">
        <f t="shared" si="39"/>
        <v>0</v>
      </c>
      <c r="F1131" s="189">
        <f t="shared" si="39"/>
        <v>0</v>
      </c>
      <c r="G1131" s="189">
        <f t="shared" si="39"/>
        <v>0</v>
      </c>
      <c r="H1131" s="189">
        <f t="shared" si="39"/>
        <v>0</v>
      </c>
      <c r="I1131" s="189">
        <v>0</v>
      </c>
      <c r="J1131" s="189">
        <v>0</v>
      </c>
      <c r="K1131" s="189">
        <v>0</v>
      </c>
      <c r="L1131" s="189">
        <v>0</v>
      </c>
      <c r="M1131" s="189">
        <v>0</v>
      </c>
      <c r="N1131" s="189">
        <v>0</v>
      </c>
      <c r="O1131" s="189">
        <v>0</v>
      </c>
      <c r="P1131" s="189">
        <v>0</v>
      </c>
      <c r="Q1131" s="189">
        <v>0</v>
      </c>
      <c r="R1131" s="189">
        <v>0</v>
      </c>
    </row>
    <row r="1132" spans="1:18" ht="15" hidden="1">
      <c r="A1132" s="181" t="str">
        <f t="shared" si="40"/>
        <v>B</v>
      </c>
      <c r="B1132" s="186" t="s">
        <v>121</v>
      </c>
      <c r="C1132" s="186" t="s">
        <v>155</v>
      </c>
      <c r="D1132" s="187">
        <f t="shared" si="39"/>
        <v>0</v>
      </c>
      <c r="E1132" s="187">
        <f t="shared" si="39"/>
        <v>0</v>
      </c>
      <c r="F1132" s="187">
        <f t="shared" si="39"/>
        <v>0</v>
      </c>
      <c r="G1132" s="187">
        <f t="shared" si="39"/>
        <v>0</v>
      </c>
      <c r="H1132" s="187">
        <f t="shared" si="39"/>
        <v>0</v>
      </c>
      <c r="I1132" s="187">
        <v>0</v>
      </c>
      <c r="J1132" s="187">
        <v>0</v>
      </c>
      <c r="K1132" s="187">
        <v>0</v>
      </c>
      <c r="L1132" s="187">
        <v>0</v>
      </c>
      <c r="M1132" s="187">
        <v>0</v>
      </c>
      <c r="N1132" s="187">
        <v>0</v>
      </c>
      <c r="O1132" s="187">
        <v>0</v>
      </c>
      <c r="P1132" s="187">
        <v>0</v>
      </c>
      <c r="Q1132" s="187">
        <v>0</v>
      </c>
      <c r="R1132" s="187">
        <v>0</v>
      </c>
    </row>
    <row r="1133" spans="1:18" ht="15.75" hidden="1" thickBot="1">
      <c r="A1133" s="181" t="str">
        <f t="shared" si="40"/>
        <v>B</v>
      </c>
      <c r="B1133" s="182" t="s">
        <v>636</v>
      </c>
      <c r="C1133" s="183" t="s">
        <v>637</v>
      </c>
      <c r="D1133" s="184">
        <f t="shared" si="39"/>
        <v>0</v>
      </c>
      <c r="E1133" s="184">
        <f t="shared" si="39"/>
        <v>0</v>
      </c>
      <c r="F1133" s="184">
        <f t="shared" si="39"/>
        <v>0</v>
      </c>
      <c r="G1133" s="184">
        <f t="shared" si="39"/>
        <v>0</v>
      </c>
      <c r="H1133" s="184">
        <f t="shared" si="39"/>
        <v>0</v>
      </c>
      <c r="I1133" s="184">
        <v>0</v>
      </c>
      <c r="J1133" s="184">
        <v>0</v>
      </c>
      <c r="K1133" s="184">
        <v>0</v>
      </c>
      <c r="L1133" s="184">
        <v>0</v>
      </c>
      <c r="M1133" s="184">
        <v>0</v>
      </c>
      <c r="N1133" s="184">
        <v>0</v>
      </c>
      <c r="O1133" s="184">
        <v>0</v>
      </c>
      <c r="P1133" s="184">
        <v>0</v>
      </c>
      <c r="Q1133" s="184">
        <v>0</v>
      </c>
      <c r="R1133" s="184">
        <v>0</v>
      </c>
    </row>
    <row r="1134" spans="1:18" ht="15" hidden="1">
      <c r="A1134" s="181" t="str">
        <f t="shared" si="40"/>
        <v>B</v>
      </c>
      <c r="B1134" s="186" t="s">
        <v>121</v>
      </c>
      <c r="C1134" s="186" t="s">
        <v>99</v>
      </c>
      <c r="D1134" s="187">
        <f t="shared" si="39"/>
        <v>0</v>
      </c>
      <c r="E1134" s="187">
        <f t="shared" si="39"/>
        <v>0</v>
      </c>
      <c r="F1134" s="187">
        <f t="shared" si="39"/>
        <v>0</v>
      </c>
      <c r="G1134" s="187">
        <f t="shared" si="39"/>
        <v>0</v>
      </c>
      <c r="H1134" s="187">
        <f t="shared" si="39"/>
        <v>0</v>
      </c>
      <c r="I1134" s="187">
        <v>0</v>
      </c>
      <c r="J1134" s="187">
        <v>0</v>
      </c>
      <c r="K1134" s="187">
        <v>0</v>
      </c>
      <c r="L1134" s="187">
        <v>0</v>
      </c>
      <c r="M1134" s="187">
        <v>0</v>
      </c>
      <c r="N1134" s="187">
        <v>0</v>
      </c>
      <c r="O1134" s="187">
        <v>0</v>
      </c>
      <c r="P1134" s="187">
        <v>0</v>
      </c>
      <c r="Q1134" s="187">
        <v>0</v>
      </c>
      <c r="R1134" s="187">
        <v>0</v>
      </c>
    </row>
    <row r="1135" spans="1:18" ht="15" hidden="1">
      <c r="A1135" s="181" t="str">
        <f t="shared" si="40"/>
        <v>B</v>
      </c>
      <c r="B1135" s="188" t="s">
        <v>121</v>
      </c>
      <c r="C1135" s="188" t="s">
        <v>100</v>
      </c>
      <c r="D1135" s="189">
        <f t="shared" si="39"/>
        <v>0</v>
      </c>
      <c r="E1135" s="189">
        <f t="shared" si="39"/>
        <v>0</v>
      </c>
      <c r="F1135" s="189">
        <f t="shared" si="39"/>
        <v>0</v>
      </c>
      <c r="G1135" s="189">
        <f t="shared" si="39"/>
        <v>0</v>
      </c>
      <c r="H1135" s="189">
        <f t="shared" si="39"/>
        <v>0</v>
      </c>
      <c r="I1135" s="189">
        <v>0</v>
      </c>
      <c r="J1135" s="189">
        <v>0</v>
      </c>
      <c r="K1135" s="189">
        <v>0</v>
      </c>
      <c r="L1135" s="189">
        <v>0</v>
      </c>
      <c r="M1135" s="189">
        <v>0</v>
      </c>
      <c r="N1135" s="189">
        <v>0</v>
      </c>
      <c r="O1135" s="189">
        <v>0</v>
      </c>
      <c r="P1135" s="189">
        <v>0</v>
      </c>
      <c r="Q1135" s="189">
        <v>0</v>
      </c>
      <c r="R1135" s="189">
        <v>0</v>
      </c>
    </row>
    <row r="1136" spans="1:18" ht="15" hidden="1">
      <c r="A1136" s="181" t="str">
        <f t="shared" si="40"/>
        <v>B</v>
      </c>
      <c r="B1136" s="188" t="s">
        <v>121</v>
      </c>
      <c r="C1136" s="188" t="s">
        <v>101</v>
      </c>
      <c r="D1136" s="189">
        <f t="shared" si="39"/>
        <v>0</v>
      </c>
      <c r="E1136" s="189">
        <f t="shared" si="39"/>
        <v>0</v>
      </c>
      <c r="F1136" s="189">
        <f t="shared" si="39"/>
        <v>0</v>
      </c>
      <c r="G1136" s="189">
        <f t="shared" si="39"/>
        <v>0</v>
      </c>
      <c r="H1136" s="189">
        <f t="shared" si="39"/>
        <v>0</v>
      </c>
      <c r="I1136" s="189">
        <v>0</v>
      </c>
      <c r="J1136" s="189">
        <v>0</v>
      </c>
      <c r="K1136" s="189">
        <v>0</v>
      </c>
      <c r="L1136" s="189">
        <v>0</v>
      </c>
      <c r="M1136" s="189">
        <v>0</v>
      </c>
      <c r="N1136" s="189">
        <v>0</v>
      </c>
      <c r="O1136" s="189">
        <v>0</v>
      </c>
      <c r="P1136" s="189">
        <v>0</v>
      </c>
      <c r="Q1136" s="189">
        <v>0</v>
      </c>
      <c r="R1136" s="189">
        <v>0</v>
      </c>
    </row>
    <row r="1137" spans="1:18" ht="15" hidden="1">
      <c r="A1137" s="181" t="str">
        <f t="shared" si="40"/>
        <v>B</v>
      </c>
      <c r="B1137" s="188" t="s">
        <v>121</v>
      </c>
      <c r="C1137" s="188" t="s">
        <v>15</v>
      </c>
      <c r="D1137" s="189">
        <f t="shared" si="39"/>
        <v>0</v>
      </c>
      <c r="E1137" s="189">
        <f t="shared" si="39"/>
        <v>0</v>
      </c>
      <c r="F1137" s="189">
        <f t="shared" si="39"/>
        <v>0</v>
      </c>
      <c r="G1137" s="189">
        <f t="shared" si="39"/>
        <v>0</v>
      </c>
      <c r="H1137" s="189">
        <f t="shared" si="39"/>
        <v>0</v>
      </c>
      <c r="I1137" s="189">
        <v>0</v>
      </c>
      <c r="J1137" s="189">
        <v>0</v>
      </c>
      <c r="K1137" s="189">
        <v>0</v>
      </c>
      <c r="L1137" s="189">
        <v>0</v>
      </c>
      <c r="M1137" s="189">
        <v>0</v>
      </c>
      <c r="N1137" s="189">
        <v>0</v>
      </c>
      <c r="O1137" s="189">
        <v>0</v>
      </c>
      <c r="P1137" s="189">
        <v>0</v>
      </c>
      <c r="Q1137" s="189">
        <v>0</v>
      </c>
      <c r="R1137" s="189">
        <v>0</v>
      </c>
    </row>
    <row r="1138" spans="1:18" ht="15" hidden="1">
      <c r="A1138" s="181" t="str">
        <f t="shared" si="40"/>
        <v>B</v>
      </c>
      <c r="B1138" s="188" t="s">
        <v>121</v>
      </c>
      <c r="C1138" s="188" t="s">
        <v>104</v>
      </c>
      <c r="D1138" s="189">
        <f t="shared" si="39"/>
        <v>0</v>
      </c>
      <c r="E1138" s="189">
        <f t="shared" si="39"/>
        <v>0</v>
      </c>
      <c r="F1138" s="189">
        <f t="shared" si="39"/>
        <v>0</v>
      </c>
      <c r="G1138" s="189">
        <f t="shared" si="39"/>
        <v>0</v>
      </c>
      <c r="H1138" s="189">
        <f t="shared" si="39"/>
        <v>0</v>
      </c>
      <c r="I1138" s="189">
        <v>0</v>
      </c>
      <c r="J1138" s="189">
        <v>0</v>
      </c>
      <c r="K1138" s="189">
        <v>0</v>
      </c>
      <c r="L1138" s="189">
        <v>0</v>
      </c>
      <c r="M1138" s="189">
        <v>0</v>
      </c>
      <c r="N1138" s="189">
        <v>0</v>
      </c>
      <c r="O1138" s="189">
        <v>0</v>
      </c>
      <c r="P1138" s="189">
        <v>0</v>
      </c>
      <c r="Q1138" s="189">
        <v>0</v>
      </c>
      <c r="R1138" s="189">
        <v>0</v>
      </c>
    </row>
    <row r="1139" spans="1:18" ht="15" hidden="1">
      <c r="A1139" s="181" t="str">
        <f t="shared" si="40"/>
        <v>B</v>
      </c>
      <c r="B1139" s="188" t="s">
        <v>121</v>
      </c>
      <c r="C1139" s="188" t="s">
        <v>105</v>
      </c>
      <c r="D1139" s="189">
        <f t="shared" si="39"/>
        <v>0</v>
      </c>
      <c r="E1139" s="189">
        <f t="shared" si="39"/>
        <v>0</v>
      </c>
      <c r="F1139" s="189">
        <f t="shared" si="39"/>
        <v>0</v>
      </c>
      <c r="G1139" s="189">
        <f t="shared" si="39"/>
        <v>0</v>
      </c>
      <c r="H1139" s="189">
        <f t="shared" si="39"/>
        <v>0</v>
      </c>
      <c r="I1139" s="189">
        <v>0</v>
      </c>
      <c r="J1139" s="189">
        <v>0</v>
      </c>
      <c r="K1139" s="189">
        <v>0</v>
      </c>
      <c r="L1139" s="189">
        <v>0</v>
      </c>
      <c r="M1139" s="189">
        <v>0</v>
      </c>
      <c r="N1139" s="189">
        <v>0</v>
      </c>
      <c r="O1139" s="189">
        <v>0</v>
      </c>
      <c r="P1139" s="189">
        <v>0</v>
      </c>
      <c r="Q1139" s="189">
        <v>0</v>
      </c>
      <c r="R1139" s="189">
        <v>0</v>
      </c>
    </row>
    <row r="1140" spans="1:18" ht="15" hidden="1">
      <c r="A1140" s="181" t="str">
        <f t="shared" si="40"/>
        <v>B</v>
      </c>
      <c r="B1140" s="186" t="s">
        <v>121</v>
      </c>
      <c r="C1140" s="186" t="s">
        <v>155</v>
      </c>
      <c r="D1140" s="187">
        <f t="shared" si="39"/>
        <v>0</v>
      </c>
      <c r="E1140" s="187">
        <f t="shared" si="39"/>
        <v>0</v>
      </c>
      <c r="F1140" s="187">
        <f t="shared" si="39"/>
        <v>0</v>
      </c>
      <c r="G1140" s="187">
        <f t="shared" si="39"/>
        <v>0</v>
      </c>
      <c r="H1140" s="187">
        <f t="shared" si="39"/>
        <v>0</v>
      </c>
      <c r="I1140" s="187">
        <v>0</v>
      </c>
      <c r="J1140" s="187">
        <v>0</v>
      </c>
      <c r="K1140" s="187">
        <v>0</v>
      </c>
      <c r="L1140" s="187">
        <v>0</v>
      </c>
      <c r="M1140" s="187">
        <v>0</v>
      </c>
      <c r="N1140" s="187">
        <v>0</v>
      </c>
      <c r="O1140" s="187">
        <v>0</v>
      </c>
      <c r="P1140" s="187">
        <v>0</v>
      </c>
      <c r="Q1140" s="187">
        <v>0</v>
      </c>
      <c r="R1140" s="187">
        <v>0</v>
      </c>
    </row>
    <row r="1141" spans="1:18" ht="30.75" hidden="1" thickBot="1">
      <c r="A1141" s="181" t="str">
        <f t="shared" si="40"/>
        <v>B</v>
      </c>
      <c r="B1141" s="182" t="s">
        <v>638</v>
      </c>
      <c r="C1141" s="183" t="s">
        <v>639</v>
      </c>
      <c r="D1141" s="184">
        <f t="shared" ref="D1141:H1191" si="41">I1141+N1141</f>
        <v>0</v>
      </c>
      <c r="E1141" s="184">
        <f t="shared" si="41"/>
        <v>0</v>
      </c>
      <c r="F1141" s="184">
        <f t="shared" si="41"/>
        <v>0</v>
      </c>
      <c r="G1141" s="184">
        <f t="shared" si="41"/>
        <v>0</v>
      </c>
      <c r="H1141" s="184">
        <f t="shared" si="41"/>
        <v>0</v>
      </c>
      <c r="I1141" s="184">
        <v>0</v>
      </c>
      <c r="J1141" s="184">
        <v>0</v>
      </c>
      <c r="K1141" s="184">
        <v>0</v>
      </c>
      <c r="L1141" s="184">
        <v>0</v>
      </c>
      <c r="M1141" s="184">
        <v>0</v>
      </c>
      <c r="N1141" s="184">
        <v>0</v>
      </c>
      <c r="O1141" s="184">
        <v>0</v>
      </c>
      <c r="P1141" s="184">
        <v>0</v>
      </c>
      <c r="Q1141" s="184">
        <v>0</v>
      </c>
      <c r="R1141" s="184">
        <v>0</v>
      </c>
    </row>
    <row r="1142" spans="1:18" ht="15" hidden="1">
      <c r="A1142" s="181" t="str">
        <f t="shared" si="40"/>
        <v>B</v>
      </c>
      <c r="B1142" s="186" t="s">
        <v>121</v>
      </c>
      <c r="C1142" s="186" t="s">
        <v>99</v>
      </c>
      <c r="D1142" s="187">
        <f t="shared" si="41"/>
        <v>0</v>
      </c>
      <c r="E1142" s="187">
        <f t="shared" si="41"/>
        <v>0</v>
      </c>
      <c r="F1142" s="187">
        <f t="shared" si="41"/>
        <v>0</v>
      </c>
      <c r="G1142" s="187">
        <f t="shared" si="41"/>
        <v>0</v>
      </c>
      <c r="H1142" s="187">
        <f t="shared" si="41"/>
        <v>0</v>
      </c>
      <c r="I1142" s="187">
        <v>0</v>
      </c>
      <c r="J1142" s="187">
        <v>0</v>
      </c>
      <c r="K1142" s="187">
        <v>0</v>
      </c>
      <c r="L1142" s="187">
        <v>0</v>
      </c>
      <c r="M1142" s="187">
        <v>0</v>
      </c>
      <c r="N1142" s="187">
        <v>0</v>
      </c>
      <c r="O1142" s="187">
        <v>0</v>
      </c>
      <c r="P1142" s="187">
        <v>0</v>
      </c>
      <c r="Q1142" s="187">
        <v>0</v>
      </c>
      <c r="R1142" s="187">
        <v>0</v>
      </c>
    </row>
    <row r="1143" spans="1:18" ht="15" hidden="1">
      <c r="A1143" s="181" t="str">
        <f t="shared" si="40"/>
        <v>B</v>
      </c>
      <c r="B1143" s="188" t="s">
        <v>121</v>
      </c>
      <c r="C1143" s="188" t="s">
        <v>101</v>
      </c>
      <c r="D1143" s="189">
        <f t="shared" si="41"/>
        <v>0</v>
      </c>
      <c r="E1143" s="189">
        <f t="shared" si="41"/>
        <v>0</v>
      </c>
      <c r="F1143" s="189">
        <f t="shared" si="41"/>
        <v>0</v>
      </c>
      <c r="G1143" s="189">
        <f t="shared" si="41"/>
        <v>0</v>
      </c>
      <c r="H1143" s="189">
        <f t="shared" si="41"/>
        <v>0</v>
      </c>
      <c r="I1143" s="189">
        <v>0</v>
      </c>
      <c r="J1143" s="189">
        <v>0</v>
      </c>
      <c r="K1143" s="189">
        <v>0</v>
      </c>
      <c r="L1143" s="189">
        <v>0</v>
      </c>
      <c r="M1143" s="189">
        <v>0</v>
      </c>
      <c r="N1143" s="189">
        <v>0</v>
      </c>
      <c r="O1143" s="189">
        <v>0</v>
      </c>
      <c r="P1143" s="189">
        <v>0</v>
      </c>
      <c r="Q1143" s="189">
        <v>0</v>
      </c>
      <c r="R1143" s="189">
        <v>0</v>
      </c>
    </row>
    <row r="1144" spans="1:18" ht="15" hidden="1">
      <c r="A1144" s="181" t="str">
        <f t="shared" si="40"/>
        <v>B</v>
      </c>
      <c r="B1144" s="188" t="s">
        <v>121</v>
      </c>
      <c r="C1144" s="188" t="s">
        <v>105</v>
      </c>
      <c r="D1144" s="189">
        <f t="shared" si="41"/>
        <v>0</v>
      </c>
      <c r="E1144" s="189">
        <f t="shared" si="41"/>
        <v>0</v>
      </c>
      <c r="F1144" s="189">
        <f t="shared" si="41"/>
        <v>0</v>
      </c>
      <c r="G1144" s="189">
        <f t="shared" si="41"/>
        <v>0</v>
      </c>
      <c r="H1144" s="189">
        <f t="shared" si="41"/>
        <v>0</v>
      </c>
      <c r="I1144" s="189">
        <v>0</v>
      </c>
      <c r="J1144" s="189">
        <v>0</v>
      </c>
      <c r="K1144" s="189">
        <v>0</v>
      </c>
      <c r="L1144" s="189">
        <v>0</v>
      </c>
      <c r="M1144" s="189">
        <v>0</v>
      </c>
      <c r="N1144" s="189">
        <v>0</v>
      </c>
      <c r="O1144" s="189">
        <v>0</v>
      </c>
      <c r="P1144" s="189">
        <v>0</v>
      </c>
      <c r="Q1144" s="189">
        <v>0</v>
      </c>
      <c r="R1144" s="189">
        <v>0</v>
      </c>
    </row>
    <row r="1145" spans="1:18" ht="30.75" hidden="1" thickBot="1">
      <c r="A1145" s="181" t="str">
        <f t="shared" si="40"/>
        <v>B</v>
      </c>
      <c r="B1145" s="182" t="s">
        <v>640</v>
      </c>
      <c r="C1145" s="183" t="s">
        <v>641</v>
      </c>
      <c r="D1145" s="184">
        <f t="shared" si="41"/>
        <v>0</v>
      </c>
      <c r="E1145" s="184">
        <f t="shared" si="41"/>
        <v>0</v>
      </c>
      <c r="F1145" s="184">
        <f t="shared" si="41"/>
        <v>0</v>
      </c>
      <c r="G1145" s="184">
        <f t="shared" si="41"/>
        <v>0</v>
      </c>
      <c r="H1145" s="184">
        <f t="shared" si="41"/>
        <v>0</v>
      </c>
      <c r="I1145" s="184">
        <v>0</v>
      </c>
      <c r="J1145" s="184">
        <v>0</v>
      </c>
      <c r="K1145" s="184">
        <v>0</v>
      </c>
      <c r="L1145" s="184">
        <v>0</v>
      </c>
      <c r="M1145" s="184">
        <v>0</v>
      </c>
      <c r="N1145" s="184">
        <v>0</v>
      </c>
      <c r="O1145" s="184">
        <v>0</v>
      </c>
      <c r="P1145" s="184">
        <v>0</v>
      </c>
      <c r="Q1145" s="184">
        <v>0</v>
      </c>
      <c r="R1145" s="184">
        <v>0</v>
      </c>
    </row>
    <row r="1146" spans="1:18" ht="15" hidden="1">
      <c r="A1146" s="181" t="str">
        <f t="shared" si="40"/>
        <v>B</v>
      </c>
      <c r="B1146" s="186" t="s">
        <v>121</v>
      </c>
      <c r="C1146" s="186" t="s">
        <v>99</v>
      </c>
      <c r="D1146" s="187">
        <f t="shared" si="41"/>
        <v>0</v>
      </c>
      <c r="E1146" s="187">
        <f t="shared" si="41"/>
        <v>0</v>
      </c>
      <c r="F1146" s="187">
        <f t="shared" si="41"/>
        <v>0</v>
      </c>
      <c r="G1146" s="187">
        <f t="shared" si="41"/>
        <v>0</v>
      </c>
      <c r="H1146" s="187">
        <f t="shared" si="41"/>
        <v>0</v>
      </c>
      <c r="I1146" s="187">
        <v>0</v>
      </c>
      <c r="J1146" s="187">
        <v>0</v>
      </c>
      <c r="K1146" s="187">
        <v>0</v>
      </c>
      <c r="L1146" s="187">
        <v>0</v>
      </c>
      <c r="M1146" s="187">
        <v>0</v>
      </c>
      <c r="N1146" s="187">
        <v>0</v>
      </c>
      <c r="O1146" s="187">
        <v>0</v>
      </c>
      <c r="P1146" s="187">
        <v>0</v>
      </c>
      <c r="Q1146" s="187">
        <v>0</v>
      </c>
      <c r="R1146" s="187">
        <v>0</v>
      </c>
    </row>
    <row r="1147" spans="1:18" ht="15" hidden="1">
      <c r="A1147" s="181" t="str">
        <f t="shared" si="40"/>
        <v>B</v>
      </c>
      <c r="B1147" s="188" t="s">
        <v>121</v>
      </c>
      <c r="C1147" s="188" t="s">
        <v>101</v>
      </c>
      <c r="D1147" s="189">
        <f t="shared" si="41"/>
        <v>0</v>
      </c>
      <c r="E1147" s="189">
        <f t="shared" si="41"/>
        <v>0</v>
      </c>
      <c r="F1147" s="189">
        <f t="shared" si="41"/>
        <v>0</v>
      </c>
      <c r="G1147" s="189">
        <f t="shared" si="41"/>
        <v>0</v>
      </c>
      <c r="H1147" s="189">
        <f t="shared" si="41"/>
        <v>0</v>
      </c>
      <c r="I1147" s="189">
        <v>0</v>
      </c>
      <c r="J1147" s="189">
        <v>0</v>
      </c>
      <c r="K1147" s="189">
        <v>0</v>
      </c>
      <c r="L1147" s="189">
        <v>0</v>
      </c>
      <c r="M1147" s="189">
        <v>0</v>
      </c>
      <c r="N1147" s="189">
        <v>0</v>
      </c>
      <c r="O1147" s="189">
        <v>0</v>
      </c>
      <c r="P1147" s="189">
        <v>0</v>
      </c>
      <c r="Q1147" s="189">
        <v>0</v>
      </c>
      <c r="R1147" s="189">
        <v>0</v>
      </c>
    </row>
    <row r="1148" spans="1:18" ht="15" hidden="1">
      <c r="A1148" s="181" t="str">
        <f t="shared" si="40"/>
        <v>B</v>
      </c>
      <c r="B1148" s="188" t="s">
        <v>121</v>
      </c>
      <c r="C1148" s="188" t="s">
        <v>105</v>
      </c>
      <c r="D1148" s="189">
        <f t="shared" si="41"/>
        <v>0</v>
      </c>
      <c r="E1148" s="189">
        <f t="shared" si="41"/>
        <v>0</v>
      </c>
      <c r="F1148" s="189">
        <f t="shared" si="41"/>
        <v>0</v>
      </c>
      <c r="G1148" s="189">
        <f t="shared" si="41"/>
        <v>0</v>
      </c>
      <c r="H1148" s="189">
        <f t="shared" si="41"/>
        <v>0</v>
      </c>
      <c r="I1148" s="189">
        <v>0</v>
      </c>
      <c r="J1148" s="189">
        <v>0</v>
      </c>
      <c r="K1148" s="189">
        <v>0</v>
      </c>
      <c r="L1148" s="189">
        <v>0</v>
      </c>
      <c r="M1148" s="189">
        <v>0</v>
      </c>
      <c r="N1148" s="189">
        <v>0</v>
      </c>
      <c r="O1148" s="189">
        <v>0</v>
      </c>
      <c r="P1148" s="189">
        <v>0</v>
      </c>
      <c r="Q1148" s="189">
        <v>0</v>
      </c>
      <c r="R1148" s="189">
        <v>0</v>
      </c>
    </row>
    <row r="1149" spans="1:18" ht="30.75" hidden="1" thickBot="1">
      <c r="A1149" s="181" t="str">
        <f t="shared" si="40"/>
        <v>B</v>
      </c>
      <c r="B1149" s="182" t="s">
        <v>642</v>
      </c>
      <c r="C1149" s="183" t="s">
        <v>643</v>
      </c>
      <c r="D1149" s="184">
        <f t="shared" si="41"/>
        <v>0</v>
      </c>
      <c r="E1149" s="184">
        <f t="shared" si="41"/>
        <v>0</v>
      </c>
      <c r="F1149" s="184">
        <f t="shared" si="41"/>
        <v>0</v>
      </c>
      <c r="G1149" s="184">
        <f t="shared" si="41"/>
        <v>0</v>
      </c>
      <c r="H1149" s="184">
        <f t="shared" si="41"/>
        <v>0</v>
      </c>
      <c r="I1149" s="184">
        <v>0</v>
      </c>
      <c r="J1149" s="184">
        <v>0</v>
      </c>
      <c r="K1149" s="184">
        <v>0</v>
      </c>
      <c r="L1149" s="184">
        <v>0</v>
      </c>
      <c r="M1149" s="184">
        <v>0</v>
      </c>
      <c r="N1149" s="184">
        <v>0</v>
      </c>
      <c r="O1149" s="184">
        <v>0</v>
      </c>
      <c r="P1149" s="184">
        <v>0</v>
      </c>
      <c r="Q1149" s="184">
        <v>0</v>
      </c>
      <c r="R1149" s="184">
        <v>0</v>
      </c>
    </row>
    <row r="1150" spans="1:18" ht="15" hidden="1">
      <c r="A1150" s="181" t="str">
        <f t="shared" si="40"/>
        <v>B</v>
      </c>
      <c r="B1150" s="186" t="s">
        <v>121</v>
      </c>
      <c r="C1150" s="186" t="s">
        <v>99</v>
      </c>
      <c r="D1150" s="187">
        <f t="shared" si="41"/>
        <v>0</v>
      </c>
      <c r="E1150" s="187">
        <f t="shared" si="41"/>
        <v>0</v>
      </c>
      <c r="F1150" s="187">
        <f t="shared" si="41"/>
        <v>0</v>
      </c>
      <c r="G1150" s="187">
        <f t="shared" si="41"/>
        <v>0</v>
      </c>
      <c r="H1150" s="187">
        <f t="shared" si="41"/>
        <v>0</v>
      </c>
      <c r="I1150" s="187">
        <v>0</v>
      </c>
      <c r="J1150" s="187">
        <v>0</v>
      </c>
      <c r="K1150" s="187">
        <v>0</v>
      </c>
      <c r="L1150" s="187">
        <v>0</v>
      </c>
      <c r="M1150" s="187">
        <v>0</v>
      </c>
      <c r="N1150" s="187">
        <v>0</v>
      </c>
      <c r="O1150" s="187">
        <v>0</v>
      </c>
      <c r="P1150" s="187">
        <v>0</v>
      </c>
      <c r="Q1150" s="187">
        <v>0</v>
      </c>
      <c r="R1150" s="187">
        <v>0</v>
      </c>
    </row>
    <row r="1151" spans="1:18" ht="15" hidden="1">
      <c r="A1151" s="181" t="str">
        <f t="shared" si="40"/>
        <v>B</v>
      </c>
      <c r="B1151" s="188" t="s">
        <v>121</v>
      </c>
      <c r="C1151" s="188" t="s">
        <v>101</v>
      </c>
      <c r="D1151" s="189">
        <f t="shared" si="41"/>
        <v>0</v>
      </c>
      <c r="E1151" s="189">
        <f t="shared" si="41"/>
        <v>0</v>
      </c>
      <c r="F1151" s="189">
        <f t="shared" si="41"/>
        <v>0</v>
      </c>
      <c r="G1151" s="189">
        <f t="shared" si="41"/>
        <v>0</v>
      </c>
      <c r="H1151" s="189">
        <f t="shared" si="41"/>
        <v>0</v>
      </c>
      <c r="I1151" s="189">
        <v>0</v>
      </c>
      <c r="J1151" s="189">
        <v>0</v>
      </c>
      <c r="K1151" s="189">
        <v>0</v>
      </c>
      <c r="L1151" s="189">
        <v>0</v>
      </c>
      <c r="M1151" s="189">
        <v>0</v>
      </c>
      <c r="N1151" s="189">
        <v>0</v>
      </c>
      <c r="O1151" s="189">
        <v>0</v>
      </c>
      <c r="P1151" s="189">
        <v>0</v>
      </c>
      <c r="Q1151" s="189">
        <v>0</v>
      </c>
      <c r="R1151" s="189">
        <v>0</v>
      </c>
    </row>
    <row r="1152" spans="1:18" ht="30.75" hidden="1" thickBot="1">
      <c r="A1152" s="181" t="str">
        <f t="shared" si="40"/>
        <v>B</v>
      </c>
      <c r="B1152" s="182" t="s">
        <v>644</v>
      </c>
      <c r="C1152" s="183" t="s">
        <v>645</v>
      </c>
      <c r="D1152" s="184">
        <f t="shared" si="41"/>
        <v>0</v>
      </c>
      <c r="E1152" s="184">
        <f t="shared" si="41"/>
        <v>0</v>
      </c>
      <c r="F1152" s="184">
        <f t="shared" si="41"/>
        <v>0</v>
      </c>
      <c r="G1152" s="184">
        <f t="shared" si="41"/>
        <v>0</v>
      </c>
      <c r="H1152" s="184">
        <f t="shared" si="41"/>
        <v>0</v>
      </c>
      <c r="I1152" s="184">
        <v>0</v>
      </c>
      <c r="J1152" s="184">
        <v>0</v>
      </c>
      <c r="K1152" s="184">
        <v>0</v>
      </c>
      <c r="L1152" s="184">
        <v>0</v>
      </c>
      <c r="M1152" s="184">
        <v>0</v>
      </c>
      <c r="N1152" s="184">
        <v>0</v>
      </c>
      <c r="O1152" s="184">
        <v>0</v>
      </c>
      <c r="P1152" s="184">
        <v>0</v>
      </c>
      <c r="Q1152" s="184">
        <v>0</v>
      </c>
      <c r="R1152" s="184">
        <v>0</v>
      </c>
    </row>
    <row r="1153" spans="1:18" ht="15" hidden="1">
      <c r="A1153" s="181" t="str">
        <f t="shared" si="40"/>
        <v>B</v>
      </c>
      <c r="B1153" s="186" t="s">
        <v>121</v>
      </c>
      <c r="C1153" s="186" t="s">
        <v>99</v>
      </c>
      <c r="D1153" s="187">
        <f t="shared" si="41"/>
        <v>0</v>
      </c>
      <c r="E1153" s="187">
        <f t="shared" si="41"/>
        <v>0</v>
      </c>
      <c r="F1153" s="187">
        <f t="shared" si="41"/>
        <v>0</v>
      </c>
      <c r="G1153" s="187">
        <f t="shared" si="41"/>
        <v>0</v>
      </c>
      <c r="H1153" s="187">
        <f t="shared" si="41"/>
        <v>0</v>
      </c>
      <c r="I1153" s="187">
        <v>0</v>
      </c>
      <c r="J1153" s="187">
        <v>0</v>
      </c>
      <c r="K1153" s="187">
        <v>0</v>
      </c>
      <c r="L1153" s="187">
        <v>0</v>
      </c>
      <c r="M1153" s="187">
        <v>0</v>
      </c>
      <c r="N1153" s="187">
        <v>0</v>
      </c>
      <c r="O1153" s="187">
        <v>0</v>
      </c>
      <c r="P1153" s="187">
        <v>0</v>
      </c>
      <c r="Q1153" s="187">
        <v>0</v>
      </c>
      <c r="R1153" s="187">
        <v>0</v>
      </c>
    </row>
    <row r="1154" spans="1:18" ht="15" hidden="1">
      <c r="A1154" s="181" t="str">
        <f t="shared" si="40"/>
        <v>B</v>
      </c>
      <c r="B1154" s="188" t="s">
        <v>121</v>
      </c>
      <c r="C1154" s="188" t="s">
        <v>101</v>
      </c>
      <c r="D1154" s="189">
        <f t="shared" si="41"/>
        <v>0</v>
      </c>
      <c r="E1154" s="189">
        <f t="shared" si="41"/>
        <v>0</v>
      </c>
      <c r="F1154" s="189">
        <f t="shared" si="41"/>
        <v>0</v>
      </c>
      <c r="G1154" s="189">
        <f t="shared" si="41"/>
        <v>0</v>
      </c>
      <c r="H1154" s="189">
        <f t="shared" si="41"/>
        <v>0</v>
      </c>
      <c r="I1154" s="189">
        <v>0</v>
      </c>
      <c r="J1154" s="189">
        <v>0</v>
      </c>
      <c r="K1154" s="189">
        <v>0</v>
      </c>
      <c r="L1154" s="189">
        <v>0</v>
      </c>
      <c r="M1154" s="189">
        <v>0</v>
      </c>
      <c r="N1154" s="189">
        <v>0</v>
      </c>
      <c r="O1154" s="189">
        <v>0</v>
      </c>
      <c r="P1154" s="189">
        <v>0</v>
      </c>
      <c r="Q1154" s="189">
        <v>0</v>
      </c>
      <c r="R1154" s="189">
        <v>0</v>
      </c>
    </row>
    <row r="1155" spans="1:18" ht="15" hidden="1">
      <c r="A1155" s="181" t="str">
        <f t="shared" si="40"/>
        <v>B</v>
      </c>
      <c r="B1155" s="188" t="s">
        <v>121</v>
      </c>
      <c r="C1155" s="188" t="s">
        <v>105</v>
      </c>
      <c r="D1155" s="189">
        <f t="shared" si="41"/>
        <v>0</v>
      </c>
      <c r="E1155" s="189">
        <f t="shared" si="41"/>
        <v>0</v>
      </c>
      <c r="F1155" s="189">
        <f t="shared" si="41"/>
        <v>0</v>
      </c>
      <c r="G1155" s="189">
        <f t="shared" si="41"/>
        <v>0</v>
      </c>
      <c r="H1155" s="189">
        <f t="shared" si="41"/>
        <v>0</v>
      </c>
      <c r="I1155" s="189">
        <v>0</v>
      </c>
      <c r="J1155" s="189">
        <v>0</v>
      </c>
      <c r="K1155" s="189">
        <v>0</v>
      </c>
      <c r="L1155" s="189">
        <v>0</v>
      </c>
      <c r="M1155" s="189">
        <v>0</v>
      </c>
      <c r="N1155" s="189">
        <v>0</v>
      </c>
      <c r="O1155" s="189">
        <v>0</v>
      </c>
      <c r="P1155" s="189">
        <v>0</v>
      </c>
      <c r="Q1155" s="189">
        <v>0</v>
      </c>
      <c r="R1155" s="189">
        <v>0</v>
      </c>
    </row>
    <row r="1156" spans="1:18" ht="30.75" hidden="1" thickBot="1">
      <c r="A1156" s="181" t="str">
        <f t="shared" si="40"/>
        <v>B</v>
      </c>
      <c r="B1156" s="182" t="s">
        <v>646</v>
      </c>
      <c r="C1156" s="183" t="s">
        <v>647</v>
      </c>
      <c r="D1156" s="184">
        <f t="shared" si="41"/>
        <v>0</v>
      </c>
      <c r="E1156" s="184">
        <f t="shared" si="41"/>
        <v>0</v>
      </c>
      <c r="F1156" s="184">
        <f t="shared" si="41"/>
        <v>0</v>
      </c>
      <c r="G1156" s="184">
        <f t="shared" si="41"/>
        <v>0</v>
      </c>
      <c r="H1156" s="184">
        <f t="shared" si="41"/>
        <v>0</v>
      </c>
      <c r="I1156" s="184">
        <v>0</v>
      </c>
      <c r="J1156" s="184">
        <v>0</v>
      </c>
      <c r="K1156" s="184">
        <v>0</v>
      </c>
      <c r="L1156" s="184">
        <v>0</v>
      </c>
      <c r="M1156" s="184">
        <v>0</v>
      </c>
      <c r="N1156" s="184">
        <v>0</v>
      </c>
      <c r="O1156" s="184">
        <v>0</v>
      </c>
      <c r="P1156" s="184">
        <v>0</v>
      </c>
      <c r="Q1156" s="184">
        <v>0</v>
      </c>
      <c r="R1156" s="184">
        <v>0</v>
      </c>
    </row>
    <row r="1157" spans="1:18" ht="15" hidden="1">
      <c r="A1157" s="181" t="str">
        <f t="shared" si="40"/>
        <v>B</v>
      </c>
      <c r="B1157" s="186" t="s">
        <v>121</v>
      </c>
      <c r="C1157" s="186" t="s">
        <v>99</v>
      </c>
      <c r="D1157" s="187">
        <f t="shared" si="41"/>
        <v>0</v>
      </c>
      <c r="E1157" s="187">
        <f t="shared" si="41"/>
        <v>0</v>
      </c>
      <c r="F1157" s="187">
        <f t="shared" si="41"/>
        <v>0</v>
      </c>
      <c r="G1157" s="187">
        <f t="shared" si="41"/>
        <v>0</v>
      </c>
      <c r="H1157" s="187">
        <f t="shared" si="41"/>
        <v>0</v>
      </c>
      <c r="I1157" s="187">
        <v>0</v>
      </c>
      <c r="J1157" s="187">
        <v>0</v>
      </c>
      <c r="K1157" s="187">
        <v>0</v>
      </c>
      <c r="L1157" s="187">
        <v>0</v>
      </c>
      <c r="M1157" s="187">
        <v>0</v>
      </c>
      <c r="N1157" s="187">
        <v>0</v>
      </c>
      <c r="O1157" s="187">
        <v>0</v>
      </c>
      <c r="P1157" s="187">
        <v>0</v>
      </c>
      <c r="Q1157" s="187">
        <v>0</v>
      </c>
      <c r="R1157" s="187">
        <v>0</v>
      </c>
    </row>
    <row r="1158" spans="1:18" ht="15" hidden="1">
      <c r="A1158" s="181" t="str">
        <f t="shared" si="40"/>
        <v>B</v>
      </c>
      <c r="B1158" s="188" t="s">
        <v>121</v>
      </c>
      <c r="C1158" s="188" t="s">
        <v>101</v>
      </c>
      <c r="D1158" s="189">
        <f t="shared" si="41"/>
        <v>0</v>
      </c>
      <c r="E1158" s="189">
        <f t="shared" si="41"/>
        <v>0</v>
      </c>
      <c r="F1158" s="189">
        <f t="shared" si="41"/>
        <v>0</v>
      </c>
      <c r="G1158" s="189">
        <f t="shared" si="41"/>
        <v>0</v>
      </c>
      <c r="H1158" s="189">
        <f t="shared" si="41"/>
        <v>0</v>
      </c>
      <c r="I1158" s="189">
        <v>0</v>
      </c>
      <c r="J1158" s="189">
        <v>0</v>
      </c>
      <c r="K1158" s="189">
        <v>0</v>
      </c>
      <c r="L1158" s="189">
        <v>0</v>
      </c>
      <c r="M1158" s="189">
        <v>0</v>
      </c>
      <c r="N1158" s="189">
        <v>0</v>
      </c>
      <c r="O1158" s="189">
        <v>0</v>
      </c>
      <c r="P1158" s="189">
        <v>0</v>
      </c>
      <c r="Q1158" s="189">
        <v>0</v>
      </c>
      <c r="R1158" s="189">
        <v>0</v>
      </c>
    </row>
    <row r="1159" spans="1:18" ht="15" hidden="1">
      <c r="A1159" s="181" t="str">
        <f t="shared" ref="A1159:A1222" si="42">(IF(OR(D1159&lt;&gt;0),"A","B"))</f>
        <v>B</v>
      </c>
      <c r="B1159" s="188" t="s">
        <v>121</v>
      </c>
      <c r="C1159" s="188" t="s">
        <v>105</v>
      </c>
      <c r="D1159" s="189">
        <f t="shared" si="41"/>
        <v>0</v>
      </c>
      <c r="E1159" s="189">
        <f t="shared" si="41"/>
        <v>0</v>
      </c>
      <c r="F1159" s="189">
        <f t="shared" si="41"/>
        <v>0</v>
      </c>
      <c r="G1159" s="189">
        <f t="shared" si="41"/>
        <v>0</v>
      </c>
      <c r="H1159" s="189">
        <f t="shared" si="41"/>
        <v>0</v>
      </c>
      <c r="I1159" s="189">
        <v>0</v>
      </c>
      <c r="J1159" s="189">
        <v>0</v>
      </c>
      <c r="K1159" s="189">
        <v>0</v>
      </c>
      <c r="L1159" s="189">
        <v>0</v>
      </c>
      <c r="M1159" s="189">
        <v>0</v>
      </c>
      <c r="N1159" s="189">
        <v>0</v>
      </c>
      <c r="O1159" s="189">
        <v>0</v>
      </c>
      <c r="P1159" s="189">
        <v>0</v>
      </c>
      <c r="Q1159" s="189">
        <v>0</v>
      </c>
      <c r="R1159" s="189">
        <v>0</v>
      </c>
    </row>
    <row r="1160" spans="1:18" ht="30.75" hidden="1" thickBot="1">
      <c r="A1160" s="181" t="str">
        <f t="shared" si="42"/>
        <v>B</v>
      </c>
      <c r="B1160" s="182" t="s">
        <v>648</v>
      </c>
      <c r="C1160" s="183" t="s">
        <v>649</v>
      </c>
      <c r="D1160" s="184">
        <f t="shared" si="41"/>
        <v>0</v>
      </c>
      <c r="E1160" s="184">
        <f t="shared" si="41"/>
        <v>0</v>
      </c>
      <c r="F1160" s="184">
        <f t="shared" si="41"/>
        <v>0</v>
      </c>
      <c r="G1160" s="184">
        <f t="shared" si="41"/>
        <v>0</v>
      </c>
      <c r="H1160" s="184">
        <f t="shared" si="41"/>
        <v>0</v>
      </c>
      <c r="I1160" s="184">
        <v>0</v>
      </c>
      <c r="J1160" s="184">
        <v>0</v>
      </c>
      <c r="K1160" s="184">
        <v>0</v>
      </c>
      <c r="L1160" s="184">
        <v>0</v>
      </c>
      <c r="M1160" s="184">
        <v>0</v>
      </c>
      <c r="N1160" s="184">
        <v>0</v>
      </c>
      <c r="O1160" s="184">
        <v>0</v>
      </c>
      <c r="P1160" s="184">
        <v>0</v>
      </c>
      <c r="Q1160" s="184">
        <v>0</v>
      </c>
      <c r="R1160" s="184">
        <v>0</v>
      </c>
    </row>
    <row r="1161" spans="1:18" ht="15" hidden="1">
      <c r="A1161" s="181" t="str">
        <f t="shared" si="42"/>
        <v>B</v>
      </c>
      <c r="B1161" s="186" t="s">
        <v>121</v>
      </c>
      <c r="C1161" s="186" t="s">
        <v>99</v>
      </c>
      <c r="D1161" s="187">
        <f t="shared" si="41"/>
        <v>0</v>
      </c>
      <c r="E1161" s="187">
        <f t="shared" si="41"/>
        <v>0</v>
      </c>
      <c r="F1161" s="187">
        <f t="shared" si="41"/>
        <v>0</v>
      </c>
      <c r="G1161" s="187">
        <f t="shared" si="41"/>
        <v>0</v>
      </c>
      <c r="H1161" s="187">
        <f t="shared" si="41"/>
        <v>0</v>
      </c>
      <c r="I1161" s="187">
        <v>0</v>
      </c>
      <c r="J1161" s="187">
        <v>0</v>
      </c>
      <c r="K1161" s="187">
        <v>0</v>
      </c>
      <c r="L1161" s="187">
        <v>0</v>
      </c>
      <c r="M1161" s="187">
        <v>0</v>
      </c>
      <c r="N1161" s="187">
        <v>0</v>
      </c>
      <c r="O1161" s="187">
        <v>0</v>
      </c>
      <c r="P1161" s="187">
        <v>0</v>
      </c>
      <c r="Q1161" s="187">
        <v>0</v>
      </c>
      <c r="R1161" s="187">
        <v>0</v>
      </c>
    </row>
    <row r="1162" spans="1:18" ht="15" hidden="1">
      <c r="A1162" s="181" t="str">
        <f t="shared" si="42"/>
        <v>B</v>
      </c>
      <c r="B1162" s="188" t="s">
        <v>121</v>
      </c>
      <c r="C1162" s="188" t="s">
        <v>101</v>
      </c>
      <c r="D1162" s="189">
        <f t="shared" si="41"/>
        <v>0</v>
      </c>
      <c r="E1162" s="189">
        <f t="shared" si="41"/>
        <v>0</v>
      </c>
      <c r="F1162" s="189">
        <f t="shared" si="41"/>
        <v>0</v>
      </c>
      <c r="G1162" s="189">
        <f t="shared" si="41"/>
        <v>0</v>
      </c>
      <c r="H1162" s="189">
        <f t="shared" si="41"/>
        <v>0</v>
      </c>
      <c r="I1162" s="189">
        <v>0</v>
      </c>
      <c r="J1162" s="189">
        <v>0</v>
      </c>
      <c r="K1162" s="189">
        <v>0</v>
      </c>
      <c r="L1162" s="189">
        <v>0</v>
      </c>
      <c r="M1162" s="189">
        <v>0</v>
      </c>
      <c r="N1162" s="189">
        <v>0</v>
      </c>
      <c r="O1162" s="189">
        <v>0</v>
      </c>
      <c r="P1162" s="189">
        <v>0</v>
      </c>
      <c r="Q1162" s="189">
        <v>0</v>
      </c>
      <c r="R1162" s="189">
        <v>0</v>
      </c>
    </row>
    <row r="1163" spans="1:18" ht="15" hidden="1">
      <c r="A1163" s="181" t="str">
        <f t="shared" si="42"/>
        <v>B</v>
      </c>
      <c r="B1163" s="188" t="s">
        <v>121</v>
      </c>
      <c r="C1163" s="188" t="s">
        <v>105</v>
      </c>
      <c r="D1163" s="189">
        <f t="shared" si="41"/>
        <v>0</v>
      </c>
      <c r="E1163" s="189">
        <f t="shared" si="41"/>
        <v>0</v>
      </c>
      <c r="F1163" s="189">
        <f t="shared" si="41"/>
        <v>0</v>
      </c>
      <c r="G1163" s="189">
        <f t="shared" si="41"/>
        <v>0</v>
      </c>
      <c r="H1163" s="189">
        <f t="shared" si="41"/>
        <v>0</v>
      </c>
      <c r="I1163" s="189">
        <v>0</v>
      </c>
      <c r="J1163" s="189">
        <v>0</v>
      </c>
      <c r="K1163" s="189">
        <v>0</v>
      </c>
      <c r="L1163" s="189">
        <v>0</v>
      </c>
      <c r="M1163" s="189">
        <v>0</v>
      </c>
      <c r="N1163" s="189">
        <v>0</v>
      </c>
      <c r="O1163" s="189">
        <v>0</v>
      </c>
      <c r="P1163" s="189">
        <v>0</v>
      </c>
      <c r="Q1163" s="189">
        <v>0</v>
      </c>
      <c r="R1163" s="189">
        <v>0</v>
      </c>
    </row>
    <row r="1164" spans="1:18" ht="30.75" hidden="1" thickBot="1">
      <c r="A1164" s="181" t="str">
        <f t="shared" si="42"/>
        <v>B</v>
      </c>
      <c r="B1164" s="182" t="s">
        <v>650</v>
      </c>
      <c r="C1164" s="183" t="s">
        <v>651</v>
      </c>
      <c r="D1164" s="184">
        <f t="shared" si="41"/>
        <v>0</v>
      </c>
      <c r="E1164" s="184">
        <f t="shared" si="41"/>
        <v>0</v>
      </c>
      <c r="F1164" s="184">
        <f t="shared" si="41"/>
        <v>0</v>
      </c>
      <c r="G1164" s="184">
        <f t="shared" si="41"/>
        <v>0</v>
      </c>
      <c r="H1164" s="184">
        <f t="shared" si="41"/>
        <v>0</v>
      </c>
      <c r="I1164" s="184">
        <v>0</v>
      </c>
      <c r="J1164" s="184">
        <v>0</v>
      </c>
      <c r="K1164" s="184">
        <v>0</v>
      </c>
      <c r="L1164" s="184">
        <v>0</v>
      </c>
      <c r="M1164" s="184">
        <v>0</v>
      </c>
      <c r="N1164" s="184">
        <v>0</v>
      </c>
      <c r="O1164" s="184">
        <v>0</v>
      </c>
      <c r="P1164" s="184">
        <v>0</v>
      </c>
      <c r="Q1164" s="184">
        <v>0</v>
      </c>
      <c r="R1164" s="184">
        <v>0</v>
      </c>
    </row>
    <row r="1165" spans="1:18" ht="15" hidden="1">
      <c r="A1165" s="181" t="str">
        <f t="shared" si="42"/>
        <v>B</v>
      </c>
      <c r="B1165" s="186" t="s">
        <v>121</v>
      </c>
      <c r="C1165" s="186" t="s">
        <v>99</v>
      </c>
      <c r="D1165" s="187">
        <f t="shared" si="41"/>
        <v>0</v>
      </c>
      <c r="E1165" s="187">
        <f t="shared" si="41"/>
        <v>0</v>
      </c>
      <c r="F1165" s="187">
        <f t="shared" si="41"/>
        <v>0</v>
      </c>
      <c r="G1165" s="187">
        <f t="shared" si="41"/>
        <v>0</v>
      </c>
      <c r="H1165" s="187">
        <f t="shared" si="41"/>
        <v>0</v>
      </c>
      <c r="I1165" s="187">
        <v>0</v>
      </c>
      <c r="J1165" s="187">
        <v>0</v>
      </c>
      <c r="K1165" s="187">
        <v>0</v>
      </c>
      <c r="L1165" s="187">
        <v>0</v>
      </c>
      <c r="M1165" s="187">
        <v>0</v>
      </c>
      <c r="N1165" s="187">
        <v>0</v>
      </c>
      <c r="O1165" s="187">
        <v>0</v>
      </c>
      <c r="P1165" s="187">
        <v>0</v>
      </c>
      <c r="Q1165" s="187">
        <v>0</v>
      </c>
      <c r="R1165" s="187">
        <v>0</v>
      </c>
    </row>
    <row r="1166" spans="1:18" ht="15" hidden="1">
      <c r="A1166" s="181" t="str">
        <f t="shared" si="42"/>
        <v>B</v>
      </c>
      <c r="B1166" s="188" t="s">
        <v>121</v>
      </c>
      <c r="C1166" s="188" t="s">
        <v>101</v>
      </c>
      <c r="D1166" s="189">
        <f t="shared" si="41"/>
        <v>0</v>
      </c>
      <c r="E1166" s="189">
        <f t="shared" si="41"/>
        <v>0</v>
      </c>
      <c r="F1166" s="189">
        <f t="shared" si="41"/>
        <v>0</v>
      </c>
      <c r="G1166" s="189">
        <f t="shared" si="41"/>
        <v>0</v>
      </c>
      <c r="H1166" s="189">
        <f t="shared" si="41"/>
        <v>0</v>
      </c>
      <c r="I1166" s="189">
        <v>0</v>
      </c>
      <c r="J1166" s="189">
        <v>0</v>
      </c>
      <c r="K1166" s="189">
        <v>0</v>
      </c>
      <c r="L1166" s="189">
        <v>0</v>
      </c>
      <c r="M1166" s="189">
        <v>0</v>
      </c>
      <c r="N1166" s="189">
        <v>0</v>
      </c>
      <c r="O1166" s="189">
        <v>0</v>
      </c>
      <c r="P1166" s="189">
        <v>0</v>
      </c>
      <c r="Q1166" s="189">
        <v>0</v>
      </c>
      <c r="R1166" s="189">
        <v>0</v>
      </c>
    </row>
    <row r="1167" spans="1:18" ht="15" hidden="1">
      <c r="A1167" s="181" t="str">
        <f t="shared" si="42"/>
        <v>B</v>
      </c>
      <c r="B1167" s="188" t="s">
        <v>121</v>
      </c>
      <c r="C1167" s="188" t="s">
        <v>105</v>
      </c>
      <c r="D1167" s="189">
        <f t="shared" si="41"/>
        <v>0</v>
      </c>
      <c r="E1167" s="189">
        <f t="shared" si="41"/>
        <v>0</v>
      </c>
      <c r="F1167" s="189">
        <f t="shared" si="41"/>
        <v>0</v>
      </c>
      <c r="G1167" s="189">
        <f t="shared" si="41"/>
        <v>0</v>
      </c>
      <c r="H1167" s="189">
        <f t="shared" si="41"/>
        <v>0</v>
      </c>
      <c r="I1167" s="189">
        <v>0</v>
      </c>
      <c r="J1167" s="189">
        <v>0</v>
      </c>
      <c r="K1167" s="189">
        <v>0</v>
      </c>
      <c r="L1167" s="189">
        <v>0</v>
      </c>
      <c r="M1167" s="189">
        <v>0</v>
      </c>
      <c r="N1167" s="189">
        <v>0</v>
      </c>
      <c r="O1167" s="189">
        <v>0</v>
      </c>
      <c r="P1167" s="189">
        <v>0</v>
      </c>
      <c r="Q1167" s="189">
        <v>0</v>
      </c>
      <c r="R1167" s="189">
        <v>0</v>
      </c>
    </row>
    <row r="1168" spans="1:18" ht="30.75" hidden="1" thickBot="1">
      <c r="A1168" s="181" t="str">
        <f t="shared" si="42"/>
        <v>B</v>
      </c>
      <c r="B1168" s="182" t="s">
        <v>652</v>
      </c>
      <c r="C1168" s="183" t="s">
        <v>653</v>
      </c>
      <c r="D1168" s="184">
        <f t="shared" si="41"/>
        <v>0</v>
      </c>
      <c r="E1168" s="184">
        <f t="shared" si="41"/>
        <v>0</v>
      </c>
      <c r="F1168" s="184">
        <f t="shared" si="41"/>
        <v>0</v>
      </c>
      <c r="G1168" s="184">
        <f t="shared" si="41"/>
        <v>0</v>
      </c>
      <c r="H1168" s="184">
        <f t="shared" si="41"/>
        <v>0</v>
      </c>
      <c r="I1168" s="184">
        <v>0</v>
      </c>
      <c r="J1168" s="184">
        <v>0</v>
      </c>
      <c r="K1168" s="184">
        <v>0</v>
      </c>
      <c r="L1168" s="184">
        <v>0</v>
      </c>
      <c r="M1168" s="184">
        <v>0</v>
      </c>
      <c r="N1168" s="184">
        <v>0</v>
      </c>
      <c r="O1168" s="184">
        <v>0</v>
      </c>
      <c r="P1168" s="184">
        <v>0</v>
      </c>
      <c r="Q1168" s="184">
        <v>0</v>
      </c>
      <c r="R1168" s="184">
        <v>0</v>
      </c>
    </row>
    <row r="1169" spans="1:18" ht="15" hidden="1">
      <c r="A1169" s="181" t="str">
        <f t="shared" si="42"/>
        <v>B</v>
      </c>
      <c r="B1169" s="186" t="s">
        <v>121</v>
      </c>
      <c r="C1169" s="186" t="s">
        <v>99</v>
      </c>
      <c r="D1169" s="187">
        <f t="shared" si="41"/>
        <v>0</v>
      </c>
      <c r="E1169" s="187">
        <f t="shared" si="41"/>
        <v>0</v>
      </c>
      <c r="F1169" s="187">
        <f t="shared" si="41"/>
        <v>0</v>
      </c>
      <c r="G1169" s="187">
        <f t="shared" si="41"/>
        <v>0</v>
      </c>
      <c r="H1169" s="187">
        <f t="shared" si="41"/>
        <v>0</v>
      </c>
      <c r="I1169" s="187">
        <v>0</v>
      </c>
      <c r="J1169" s="187">
        <v>0</v>
      </c>
      <c r="K1169" s="187">
        <v>0</v>
      </c>
      <c r="L1169" s="187">
        <v>0</v>
      </c>
      <c r="M1169" s="187">
        <v>0</v>
      </c>
      <c r="N1169" s="187">
        <v>0</v>
      </c>
      <c r="O1169" s="187">
        <v>0</v>
      </c>
      <c r="P1169" s="187">
        <v>0</v>
      </c>
      <c r="Q1169" s="187">
        <v>0</v>
      </c>
      <c r="R1169" s="187">
        <v>0</v>
      </c>
    </row>
    <row r="1170" spans="1:18" ht="15" hidden="1">
      <c r="A1170" s="181" t="str">
        <f t="shared" si="42"/>
        <v>B</v>
      </c>
      <c r="B1170" s="188" t="s">
        <v>121</v>
      </c>
      <c r="C1170" s="188" t="s">
        <v>101</v>
      </c>
      <c r="D1170" s="189">
        <f t="shared" si="41"/>
        <v>0</v>
      </c>
      <c r="E1170" s="189">
        <f t="shared" si="41"/>
        <v>0</v>
      </c>
      <c r="F1170" s="189">
        <f t="shared" si="41"/>
        <v>0</v>
      </c>
      <c r="G1170" s="189">
        <f t="shared" si="41"/>
        <v>0</v>
      </c>
      <c r="H1170" s="189">
        <f t="shared" si="41"/>
        <v>0</v>
      </c>
      <c r="I1170" s="189">
        <v>0</v>
      </c>
      <c r="J1170" s="189">
        <v>0</v>
      </c>
      <c r="K1170" s="189">
        <v>0</v>
      </c>
      <c r="L1170" s="189">
        <v>0</v>
      </c>
      <c r="M1170" s="189">
        <v>0</v>
      </c>
      <c r="N1170" s="189">
        <v>0</v>
      </c>
      <c r="O1170" s="189">
        <v>0</v>
      </c>
      <c r="P1170" s="189">
        <v>0</v>
      </c>
      <c r="Q1170" s="189">
        <v>0</v>
      </c>
      <c r="R1170" s="189">
        <v>0</v>
      </c>
    </row>
    <row r="1171" spans="1:18" ht="15" hidden="1">
      <c r="A1171" s="181" t="str">
        <f t="shared" si="42"/>
        <v>B</v>
      </c>
      <c r="B1171" s="188" t="s">
        <v>121</v>
      </c>
      <c r="C1171" s="188" t="s">
        <v>105</v>
      </c>
      <c r="D1171" s="189">
        <f t="shared" si="41"/>
        <v>0</v>
      </c>
      <c r="E1171" s="189">
        <f t="shared" si="41"/>
        <v>0</v>
      </c>
      <c r="F1171" s="189">
        <f t="shared" si="41"/>
        <v>0</v>
      </c>
      <c r="G1171" s="189">
        <f t="shared" si="41"/>
        <v>0</v>
      </c>
      <c r="H1171" s="189">
        <f t="shared" si="41"/>
        <v>0</v>
      </c>
      <c r="I1171" s="189">
        <v>0</v>
      </c>
      <c r="J1171" s="189">
        <v>0</v>
      </c>
      <c r="K1171" s="189">
        <v>0</v>
      </c>
      <c r="L1171" s="189">
        <v>0</v>
      </c>
      <c r="M1171" s="189">
        <v>0</v>
      </c>
      <c r="N1171" s="189">
        <v>0</v>
      </c>
      <c r="O1171" s="189">
        <v>0</v>
      </c>
      <c r="P1171" s="189">
        <v>0</v>
      </c>
      <c r="Q1171" s="189">
        <v>0</v>
      </c>
      <c r="R1171" s="189">
        <v>0</v>
      </c>
    </row>
    <row r="1172" spans="1:18" ht="30.75" hidden="1" thickBot="1">
      <c r="A1172" s="181" t="str">
        <f t="shared" si="42"/>
        <v>B</v>
      </c>
      <c r="B1172" s="182" t="s">
        <v>654</v>
      </c>
      <c r="C1172" s="183" t="s">
        <v>655</v>
      </c>
      <c r="D1172" s="184">
        <f t="shared" si="41"/>
        <v>0</v>
      </c>
      <c r="E1172" s="184">
        <f t="shared" si="41"/>
        <v>0</v>
      </c>
      <c r="F1172" s="184">
        <f t="shared" si="41"/>
        <v>0</v>
      </c>
      <c r="G1172" s="184">
        <f t="shared" si="41"/>
        <v>0</v>
      </c>
      <c r="H1172" s="184">
        <f t="shared" si="41"/>
        <v>0</v>
      </c>
      <c r="I1172" s="184">
        <v>0</v>
      </c>
      <c r="J1172" s="184">
        <v>0</v>
      </c>
      <c r="K1172" s="184">
        <v>0</v>
      </c>
      <c r="L1172" s="184">
        <v>0</v>
      </c>
      <c r="M1172" s="184">
        <v>0</v>
      </c>
      <c r="N1172" s="184">
        <v>0</v>
      </c>
      <c r="O1172" s="184">
        <v>0</v>
      </c>
      <c r="P1172" s="184">
        <v>0</v>
      </c>
      <c r="Q1172" s="184">
        <v>0</v>
      </c>
      <c r="R1172" s="184">
        <v>0</v>
      </c>
    </row>
    <row r="1173" spans="1:18" ht="15" hidden="1">
      <c r="A1173" s="181" t="str">
        <f t="shared" si="42"/>
        <v>B</v>
      </c>
      <c r="B1173" s="186" t="s">
        <v>121</v>
      </c>
      <c r="C1173" s="186" t="s">
        <v>99</v>
      </c>
      <c r="D1173" s="187">
        <f t="shared" si="41"/>
        <v>0</v>
      </c>
      <c r="E1173" s="187">
        <f t="shared" si="41"/>
        <v>0</v>
      </c>
      <c r="F1173" s="187">
        <f t="shared" si="41"/>
        <v>0</v>
      </c>
      <c r="G1173" s="187">
        <f t="shared" si="41"/>
        <v>0</v>
      </c>
      <c r="H1173" s="187">
        <f t="shared" si="41"/>
        <v>0</v>
      </c>
      <c r="I1173" s="187">
        <v>0</v>
      </c>
      <c r="J1173" s="187">
        <v>0</v>
      </c>
      <c r="K1173" s="187">
        <v>0</v>
      </c>
      <c r="L1173" s="187">
        <v>0</v>
      </c>
      <c r="M1173" s="187">
        <v>0</v>
      </c>
      <c r="N1173" s="187">
        <v>0</v>
      </c>
      <c r="O1173" s="187">
        <v>0</v>
      </c>
      <c r="P1173" s="187">
        <v>0</v>
      </c>
      <c r="Q1173" s="187">
        <v>0</v>
      </c>
      <c r="R1173" s="187">
        <v>0</v>
      </c>
    </row>
    <row r="1174" spans="1:18" ht="15" hidden="1">
      <c r="A1174" s="181" t="str">
        <f t="shared" si="42"/>
        <v>B</v>
      </c>
      <c r="B1174" s="188" t="s">
        <v>121</v>
      </c>
      <c r="C1174" s="188" t="s">
        <v>101</v>
      </c>
      <c r="D1174" s="189">
        <f t="shared" si="41"/>
        <v>0</v>
      </c>
      <c r="E1174" s="189">
        <f t="shared" si="41"/>
        <v>0</v>
      </c>
      <c r="F1174" s="189">
        <f t="shared" si="41"/>
        <v>0</v>
      </c>
      <c r="G1174" s="189">
        <f t="shared" si="41"/>
        <v>0</v>
      </c>
      <c r="H1174" s="189">
        <f t="shared" si="41"/>
        <v>0</v>
      </c>
      <c r="I1174" s="189">
        <v>0</v>
      </c>
      <c r="J1174" s="189">
        <v>0</v>
      </c>
      <c r="K1174" s="189">
        <v>0</v>
      </c>
      <c r="L1174" s="189">
        <v>0</v>
      </c>
      <c r="M1174" s="189">
        <v>0</v>
      </c>
      <c r="N1174" s="189">
        <v>0</v>
      </c>
      <c r="O1174" s="189">
        <v>0</v>
      </c>
      <c r="P1174" s="189">
        <v>0</v>
      </c>
      <c r="Q1174" s="189">
        <v>0</v>
      </c>
      <c r="R1174" s="189">
        <v>0</v>
      </c>
    </row>
    <row r="1175" spans="1:18" ht="15" hidden="1">
      <c r="A1175" s="181" t="str">
        <f t="shared" si="42"/>
        <v>B</v>
      </c>
      <c r="B1175" s="188" t="s">
        <v>121</v>
      </c>
      <c r="C1175" s="188" t="s">
        <v>105</v>
      </c>
      <c r="D1175" s="189">
        <f t="shared" si="41"/>
        <v>0</v>
      </c>
      <c r="E1175" s="189">
        <f t="shared" si="41"/>
        <v>0</v>
      </c>
      <c r="F1175" s="189">
        <f t="shared" si="41"/>
        <v>0</v>
      </c>
      <c r="G1175" s="189">
        <f t="shared" si="41"/>
        <v>0</v>
      </c>
      <c r="H1175" s="189">
        <f t="shared" si="41"/>
        <v>0</v>
      </c>
      <c r="I1175" s="189">
        <v>0</v>
      </c>
      <c r="J1175" s="189">
        <v>0</v>
      </c>
      <c r="K1175" s="189">
        <v>0</v>
      </c>
      <c r="L1175" s="189">
        <v>0</v>
      </c>
      <c r="M1175" s="189">
        <v>0</v>
      </c>
      <c r="N1175" s="189">
        <v>0</v>
      </c>
      <c r="O1175" s="189">
        <v>0</v>
      </c>
      <c r="P1175" s="189">
        <v>0</v>
      </c>
      <c r="Q1175" s="189">
        <v>0</v>
      </c>
      <c r="R1175" s="189">
        <v>0</v>
      </c>
    </row>
    <row r="1176" spans="1:18" ht="30.75" hidden="1" thickBot="1">
      <c r="A1176" s="181" t="str">
        <f t="shared" si="42"/>
        <v>B</v>
      </c>
      <c r="B1176" s="182" t="s">
        <v>656</v>
      </c>
      <c r="C1176" s="183" t="s">
        <v>657</v>
      </c>
      <c r="D1176" s="184">
        <f t="shared" si="41"/>
        <v>0</v>
      </c>
      <c r="E1176" s="184">
        <f t="shared" si="41"/>
        <v>0</v>
      </c>
      <c r="F1176" s="184">
        <f t="shared" si="41"/>
        <v>0</v>
      </c>
      <c r="G1176" s="184">
        <f t="shared" si="41"/>
        <v>0</v>
      </c>
      <c r="H1176" s="184">
        <f t="shared" si="41"/>
        <v>0</v>
      </c>
      <c r="I1176" s="184">
        <v>0</v>
      </c>
      <c r="J1176" s="184">
        <v>0</v>
      </c>
      <c r="K1176" s="184">
        <v>0</v>
      </c>
      <c r="L1176" s="184">
        <v>0</v>
      </c>
      <c r="M1176" s="184">
        <v>0</v>
      </c>
      <c r="N1176" s="184">
        <v>0</v>
      </c>
      <c r="O1176" s="184">
        <v>0</v>
      </c>
      <c r="P1176" s="184">
        <v>0</v>
      </c>
      <c r="Q1176" s="184">
        <v>0</v>
      </c>
      <c r="R1176" s="184">
        <v>0</v>
      </c>
    </row>
    <row r="1177" spans="1:18" ht="15" hidden="1">
      <c r="A1177" s="181" t="str">
        <f t="shared" si="42"/>
        <v>B</v>
      </c>
      <c r="B1177" s="186" t="s">
        <v>121</v>
      </c>
      <c r="C1177" s="186" t="s">
        <v>99</v>
      </c>
      <c r="D1177" s="187">
        <f t="shared" si="41"/>
        <v>0</v>
      </c>
      <c r="E1177" s="187">
        <f t="shared" si="41"/>
        <v>0</v>
      </c>
      <c r="F1177" s="187">
        <f t="shared" si="41"/>
        <v>0</v>
      </c>
      <c r="G1177" s="187">
        <f t="shared" si="41"/>
        <v>0</v>
      </c>
      <c r="H1177" s="187">
        <f t="shared" si="41"/>
        <v>0</v>
      </c>
      <c r="I1177" s="187">
        <v>0</v>
      </c>
      <c r="J1177" s="187">
        <v>0</v>
      </c>
      <c r="K1177" s="187">
        <v>0</v>
      </c>
      <c r="L1177" s="187">
        <v>0</v>
      </c>
      <c r="M1177" s="187">
        <v>0</v>
      </c>
      <c r="N1177" s="187">
        <v>0</v>
      </c>
      <c r="O1177" s="187">
        <v>0</v>
      </c>
      <c r="P1177" s="187">
        <v>0</v>
      </c>
      <c r="Q1177" s="187">
        <v>0</v>
      </c>
      <c r="R1177" s="187">
        <v>0</v>
      </c>
    </row>
    <row r="1178" spans="1:18" ht="15" hidden="1">
      <c r="A1178" s="181" t="str">
        <f t="shared" si="42"/>
        <v>B</v>
      </c>
      <c r="B1178" s="188" t="s">
        <v>121</v>
      </c>
      <c r="C1178" s="188" t="s">
        <v>101</v>
      </c>
      <c r="D1178" s="189">
        <f t="shared" si="41"/>
        <v>0</v>
      </c>
      <c r="E1178" s="189">
        <f t="shared" si="41"/>
        <v>0</v>
      </c>
      <c r="F1178" s="189">
        <f t="shared" si="41"/>
        <v>0</v>
      </c>
      <c r="G1178" s="189">
        <f t="shared" si="41"/>
        <v>0</v>
      </c>
      <c r="H1178" s="189">
        <f t="shared" si="41"/>
        <v>0</v>
      </c>
      <c r="I1178" s="189">
        <v>0</v>
      </c>
      <c r="J1178" s="189">
        <v>0</v>
      </c>
      <c r="K1178" s="189">
        <v>0</v>
      </c>
      <c r="L1178" s="189">
        <v>0</v>
      </c>
      <c r="M1178" s="189">
        <v>0</v>
      </c>
      <c r="N1178" s="189">
        <v>0</v>
      </c>
      <c r="O1178" s="189">
        <v>0</v>
      </c>
      <c r="P1178" s="189">
        <v>0</v>
      </c>
      <c r="Q1178" s="189">
        <v>0</v>
      </c>
      <c r="R1178" s="189">
        <v>0</v>
      </c>
    </row>
    <row r="1179" spans="1:18" ht="15" hidden="1">
      <c r="A1179" s="181" t="str">
        <f t="shared" si="42"/>
        <v>B</v>
      </c>
      <c r="B1179" s="188" t="s">
        <v>121</v>
      </c>
      <c r="C1179" s="188" t="s">
        <v>105</v>
      </c>
      <c r="D1179" s="189">
        <f t="shared" si="41"/>
        <v>0</v>
      </c>
      <c r="E1179" s="189">
        <f t="shared" si="41"/>
        <v>0</v>
      </c>
      <c r="F1179" s="189">
        <f t="shared" si="41"/>
        <v>0</v>
      </c>
      <c r="G1179" s="189">
        <f t="shared" si="41"/>
        <v>0</v>
      </c>
      <c r="H1179" s="189">
        <f t="shared" si="41"/>
        <v>0</v>
      </c>
      <c r="I1179" s="189">
        <v>0</v>
      </c>
      <c r="J1179" s="189">
        <v>0</v>
      </c>
      <c r="K1179" s="189">
        <v>0</v>
      </c>
      <c r="L1179" s="189">
        <v>0</v>
      </c>
      <c r="M1179" s="189">
        <v>0</v>
      </c>
      <c r="N1179" s="189">
        <v>0</v>
      </c>
      <c r="O1179" s="189">
        <v>0</v>
      </c>
      <c r="P1179" s="189">
        <v>0</v>
      </c>
      <c r="Q1179" s="189">
        <v>0</v>
      </c>
      <c r="R1179" s="189">
        <v>0</v>
      </c>
    </row>
    <row r="1180" spans="1:18" ht="45.75" hidden="1" thickBot="1">
      <c r="A1180" s="181" t="str">
        <f t="shared" si="42"/>
        <v>B</v>
      </c>
      <c r="B1180" s="182" t="s">
        <v>658</v>
      </c>
      <c r="C1180" s="183" t="s">
        <v>659</v>
      </c>
      <c r="D1180" s="184">
        <f t="shared" si="41"/>
        <v>0</v>
      </c>
      <c r="E1180" s="184">
        <f t="shared" si="41"/>
        <v>0</v>
      </c>
      <c r="F1180" s="184">
        <f t="shared" si="41"/>
        <v>0</v>
      </c>
      <c r="G1180" s="184">
        <f t="shared" si="41"/>
        <v>0</v>
      </c>
      <c r="H1180" s="184">
        <f t="shared" si="41"/>
        <v>0</v>
      </c>
      <c r="I1180" s="184">
        <v>0</v>
      </c>
      <c r="J1180" s="184">
        <v>0</v>
      </c>
      <c r="K1180" s="184">
        <v>0</v>
      </c>
      <c r="L1180" s="184">
        <v>0</v>
      </c>
      <c r="M1180" s="184">
        <v>0</v>
      </c>
      <c r="N1180" s="184">
        <v>0</v>
      </c>
      <c r="O1180" s="184">
        <v>0</v>
      </c>
      <c r="P1180" s="184">
        <v>0</v>
      </c>
      <c r="Q1180" s="184">
        <v>0</v>
      </c>
      <c r="R1180" s="184">
        <v>0</v>
      </c>
    </row>
    <row r="1181" spans="1:18" ht="15" hidden="1">
      <c r="A1181" s="181" t="str">
        <f t="shared" si="42"/>
        <v>B</v>
      </c>
      <c r="B1181" s="186" t="s">
        <v>121</v>
      </c>
      <c r="C1181" s="186" t="s">
        <v>99</v>
      </c>
      <c r="D1181" s="187">
        <f t="shared" si="41"/>
        <v>0</v>
      </c>
      <c r="E1181" s="187">
        <f t="shared" si="41"/>
        <v>0</v>
      </c>
      <c r="F1181" s="187">
        <f t="shared" si="41"/>
        <v>0</v>
      </c>
      <c r="G1181" s="187">
        <f t="shared" si="41"/>
        <v>0</v>
      </c>
      <c r="H1181" s="187">
        <f t="shared" si="41"/>
        <v>0</v>
      </c>
      <c r="I1181" s="187">
        <v>0</v>
      </c>
      <c r="J1181" s="187">
        <v>0</v>
      </c>
      <c r="K1181" s="187">
        <v>0</v>
      </c>
      <c r="L1181" s="187">
        <v>0</v>
      </c>
      <c r="M1181" s="187">
        <v>0</v>
      </c>
      <c r="N1181" s="187">
        <v>0</v>
      </c>
      <c r="O1181" s="187">
        <v>0</v>
      </c>
      <c r="P1181" s="187">
        <v>0</v>
      </c>
      <c r="Q1181" s="187">
        <v>0</v>
      </c>
      <c r="R1181" s="187">
        <v>0</v>
      </c>
    </row>
    <row r="1182" spans="1:18" ht="15" hidden="1">
      <c r="A1182" s="181" t="str">
        <f t="shared" si="42"/>
        <v>B</v>
      </c>
      <c r="B1182" s="188" t="s">
        <v>121</v>
      </c>
      <c r="C1182" s="188" t="s">
        <v>100</v>
      </c>
      <c r="D1182" s="189">
        <f t="shared" si="41"/>
        <v>0</v>
      </c>
      <c r="E1182" s="189">
        <f t="shared" si="41"/>
        <v>0</v>
      </c>
      <c r="F1182" s="189">
        <f t="shared" si="41"/>
        <v>0</v>
      </c>
      <c r="G1182" s="189">
        <f t="shared" si="41"/>
        <v>0</v>
      </c>
      <c r="H1182" s="189">
        <f t="shared" si="41"/>
        <v>0</v>
      </c>
      <c r="I1182" s="189">
        <v>0</v>
      </c>
      <c r="J1182" s="189">
        <v>0</v>
      </c>
      <c r="K1182" s="189">
        <v>0</v>
      </c>
      <c r="L1182" s="189">
        <v>0</v>
      </c>
      <c r="M1182" s="189">
        <v>0</v>
      </c>
      <c r="N1182" s="189">
        <v>0</v>
      </c>
      <c r="O1182" s="189">
        <v>0</v>
      </c>
      <c r="P1182" s="189">
        <v>0</v>
      </c>
      <c r="Q1182" s="189">
        <v>0</v>
      </c>
      <c r="R1182" s="189">
        <v>0</v>
      </c>
    </row>
    <row r="1183" spans="1:18" ht="15" hidden="1">
      <c r="A1183" s="181" t="str">
        <f t="shared" si="42"/>
        <v>B</v>
      </c>
      <c r="B1183" s="188" t="s">
        <v>121</v>
      </c>
      <c r="C1183" s="188" t="s">
        <v>101</v>
      </c>
      <c r="D1183" s="189">
        <f t="shared" si="41"/>
        <v>0</v>
      </c>
      <c r="E1183" s="189">
        <f t="shared" si="41"/>
        <v>0</v>
      </c>
      <c r="F1183" s="189">
        <f t="shared" si="41"/>
        <v>0</v>
      </c>
      <c r="G1183" s="189">
        <f t="shared" si="41"/>
        <v>0</v>
      </c>
      <c r="H1183" s="189">
        <f t="shared" si="41"/>
        <v>0</v>
      </c>
      <c r="I1183" s="189">
        <v>0</v>
      </c>
      <c r="J1183" s="189">
        <v>0</v>
      </c>
      <c r="K1183" s="189">
        <v>0</v>
      </c>
      <c r="L1183" s="189">
        <v>0</v>
      </c>
      <c r="M1183" s="189">
        <v>0</v>
      </c>
      <c r="N1183" s="189">
        <v>0</v>
      </c>
      <c r="O1183" s="189">
        <v>0</v>
      </c>
      <c r="P1183" s="189">
        <v>0</v>
      </c>
      <c r="Q1183" s="189">
        <v>0</v>
      </c>
      <c r="R1183" s="189">
        <v>0</v>
      </c>
    </row>
    <row r="1184" spans="1:18" ht="15" hidden="1">
      <c r="A1184" s="181" t="str">
        <f t="shared" si="42"/>
        <v>B</v>
      </c>
      <c r="B1184" s="188" t="s">
        <v>121</v>
      </c>
      <c r="C1184" s="188" t="s">
        <v>104</v>
      </c>
      <c r="D1184" s="189">
        <f t="shared" si="41"/>
        <v>0</v>
      </c>
      <c r="E1184" s="189">
        <f t="shared" si="41"/>
        <v>0</v>
      </c>
      <c r="F1184" s="189">
        <f t="shared" si="41"/>
        <v>0</v>
      </c>
      <c r="G1184" s="189">
        <f t="shared" si="41"/>
        <v>0</v>
      </c>
      <c r="H1184" s="189">
        <f t="shared" si="41"/>
        <v>0</v>
      </c>
      <c r="I1184" s="189">
        <v>0</v>
      </c>
      <c r="J1184" s="189">
        <v>0</v>
      </c>
      <c r="K1184" s="189">
        <v>0</v>
      </c>
      <c r="L1184" s="189">
        <v>0</v>
      </c>
      <c r="M1184" s="189">
        <v>0</v>
      </c>
      <c r="N1184" s="189">
        <v>0</v>
      </c>
      <c r="O1184" s="189">
        <v>0</v>
      </c>
      <c r="P1184" s="189">
        <v>0</v>
      </c>
      <c r="Q1184" s="189">
        <v>0</v>
      </c>
      <c r="R1184" s="189">
        <v>0</v>
      </c>
    </row>
    <row r="1185" spans="1:18" ht="15" hidden="1">
      <c r="A1185" s="181" t="str">
        <f t="shared" si="42"/>
        <v>B</v>
      </c>
      <c r="B1185" s="188" t="s">
        <v>121</v>
      </c>
      <c r="C1185" s="188" t="s">
        <v>105</v>
      </c>
      <c r="D1185" s="189">
        <f t="shared" si="41"/>
        <v>0</v>
      </c>
      <c r="E1185" s="189">
        <f t="shared" si="41"/>
        <v>0</v>
      </c>
      <c r="F1185" s="189">
        <f t="shared" si="41"/>
        <v>0</v>
      </c>
      <c r="G1185" s="189">
        <f t="shared" si="41"/>
        <v>0</v>
      </c>
      <c r="H1185" s="189">
        <f t="shared" si="41"/>
        <v>0</v>
      </c>
      <c r="I1185" s="189">
        <v>0</v>
      </c>
      <c r="J1185" s="189">
        <v>0</v>
      </c>
      <c r="K1185" s="189">
        <v>0</v>
      </c>
      <c r="L1185" s="189">
        <v>0</v>
      </c>
      <c r="M1185" s="189">
        <v>0</v>
      </c>
      <c r="N1185" s="189">
        <v>0</v>
      </c>
      <c r="O1185" s="189">
        <v>0</v>
      </c>
      <c r="P1185" s="189">
        <v>0</v>
      </c>
      <c r="Q1185" s="189">
        <v>0</v>
      </c>
      <c r="R1185" s="189">
        <v>0</v>
      </c>
    </row>
    <row r="1186" spans="1:18" ht="15" hidden="1">
      <c r="A1186" s="181" t="str">
        <f t="shared" si="42"/>
        <v>B</v>
      </c>
      <c r="B1186" s="186" t="s">
        <v>121</v>
      </c>
      <c r="C1186" s="186" t="s">
        <v>155</v>
      </c>
      <c r="D1186" s="187">
        <f t="shared" si="41"/>
        <v>0</v>
      </c>
      <c r="E1186" s="187">
        <f t="shared" si="41"/>
        <v>0</v>
      </c>
      <c r="F1186" s="187">
        <f t="shared" si="41"/>
        <v>0</v>
      </c>
      <c r="G1186" s="187">
        <f t="shared" si="41"/>
        <v>0</v>
      </c>
      <c r="H1186" s="187">
        <f t="shared" si="41"/>
        <v>0</v>
      </c>
      <c r="I1186" s="187">
        <v>0</v>
      </c>
      <c r="J1186" s="187">
        <v>0</v>
      </c>
      <c r="K1186" s="187">
        <v>0</v>
      </c>
      <c r="L1186" s="187">
        <v>0</v>
      </c>
      <c r="M1186" s="187">
        <v>0</v>
      </c>
      <c r="N1186" s="187">
        <v>0</v>
      </c>
      <c r="O1186" s="187">
        <v>0</v>
      </c>
      <c r="P1186" s="187">
        <v>0</v>
      </c>
      <c r="Q1186" s="187">
        <v>0</v>
      </c>
      <c r="R1186" s="187">
        <v>0</v>
      </c>
    </row>
    <row r="1187" spans="1:18" ht="30.75" hidden="1" thickBot="1">
      <c r="A1187" s="181" t="str">
        <f t="shared" si="42"/>
        <v>B</v>
      </c>
      <c r="B1187" s="182" t="s">
        <v>660</v>
      </c>
      <c r="C1187" s="183" t="s">
        <v>661</v>
      </c>
      <c r="D1187" s="184">
        <f t="shared" si="41"/>
        <v>0</v>
      </c>
      <c r="E1187" s="184">
        <f t="shared" si="41"/>
        <v>0</v>
      </c>
      <c r="F1187" s="184">
        <f t="shared" si="41"/>
        <v>0</v>
      </c>
      <c r="G1187" s="184">
        <f t="shared" si="41"/>
        <v>0</v>
      </c>
      <c r="H1187" s="184">
        <f t="shared" si="41"/>
        <v>0</v>
      </c>
      <c r="I1187" s="184">
        <v>0</v>
      </c>
      <c r="J1187" s="184">
        <v>0</v>
      </c>
      <c r="K1187" s="184">
        <v>0</v>
      </c>
      <c r="L1187" s="184">
        <v>0</v>
      </c>
      <c r="M1187" s="184">
        <v>0</v>
      </c>
      <c r="N1187" s="184">
        <v>0</v>
      </c>
      <c r="O1187" s="184">
        <v>0</v>
      </c>
      <c r="P1187" s="184">
        <v>0</v>
      </c>
      <c r="Q1187" s="184">
        <v>0</v>
      </c>
      <c r="R1187" s="184">
        <v>0</v>
      </c>
    </row>
    <row r="1188" spans="1:18" ht="15" hidden="1">
      <c r="A1188" s="181" t="str">
        <f t="shared" si="42"/>
        <v>B</v>
      </c>
      <c r="B1188" s="186" t="s">
        <v>121</v>
      </c>
      <c r="C1188" s="186" t="s">
        <v>99</v>
      </c>
      <c r="D1188" s="187">
        <f t="shared" si="41"/>
        <v>0</v>
      </c>
      <c r="E1188" s="187">
        <f t="shared" si="41"/>
        <v>0</v>
      </c>
      <c r="F1188" s="187">
        <f t="shared" si="41"/>
        <v>0</v>
      </c>
      <c r="G1188" s="187">
        <f t="shared" si="41"/>
        <v>0</v>
      </c>
      <c r="H1188" s="187">
        <f t="shared" si="41"/>
        <v>0</v>
      </c>
      <c r="I1188" s="187">
        <v>0</v>
      </c>
      <c r="J1188" s="187">
        <v>0</v>
      </c>
      <c r="K1188" s="187">
        <v>0</v>
      </c>
      <c r="L1188" s="187">
        <v>0</v>
      </c>
      <c r="M1188" s="187">
        <v>0</v>
      </c>
      <c r="N1188" s="187">
        <v>0</v>
      </c>
      <c r="O1188" s="187">
        <v>0</v>
      </c>
      <c r="P1188" s="187">
        <v>0</v>
      </c>
      <c r="Q1188" s="187">
        <v>0</v>
      </c>
      <c r="R1188" s="187">
        <v>0</v>
      </c>
    </row>
    <row r="1189" spans="1:18" ht="15" hidden="1">
      <c r="A1189" s="181" t="str">
        <f t="shared" si="42"/>
        <v>B</v>
      </c>
      <c r="B1189" s="188" t="s">
        <v>121</v>
      </c>
      <c r="C1189" s="188" t="s">
        <v>100</v>
      </c>
      <c r="D1189" s="189">
        <f t="shared" si="41"/>
        <v>0</v>
      </c>
      <c r="E1189" s="189">
        <f t="shared" si="41"/>
        <v>0</v>
      </c>
      <c r="F1189" s="189">
        <f t="shared" si="41"/>
        <v>0</v>
      </c>
      <c r="G1189" s="189">
        <f t="shared" si="41"/>
        <v>0</v>
      </c>
      <c r="H1189" s="189">
        <f t="shared" si="41"/>
        <v>0</v>
      </c>
      <c r="I1189" s="189">
        <v>0</v>
      </c>
      <c r="J1189" s="189">
        <v>0</v>
      </c>
      <c r="K1189" s="189">
        <v>0</v>
      </c>
      <c r="L1189" s="189">
        <v>0</v>
      </c>
      <c r="M1189" s="189">
        <v>0</v>
      </c>
      <c r="N1189" s="189">
        <v>0</v>
      </c>
      <c r="O1189" s="189">
        <v>0</v>
      </c>
      <c r="P1189" s="189">
        <v>0</v>
      </c>
      <c r="Q1189" s="189">
        <v>0</v>
      </c>
      <c r="R1189" s="189">
        <v>0</v>
      </c>
    </row>
    <row r="1190" spans="1:18" ht="15" hidden="1">
      <c r="A1190" s="181" t="str">
        <f t="shared" si="42"/>
        <v>B</v>
      </c>
      <c r="B1190" s="188" t="s">
        <v>121</v>
      </c>
      <c r="C1190" s="188" t="s">
        <v>101</v>
      </c>
      <c r="D1190" s="189">
        <f t="shared" si="41"/>
        <v>0</v>
      </c>
      <c r="E1190" s="189">
        <f t="shared" si="41"/>
        <v>0</v>
      </c>
      <c r="F1190" s="189">
        <f t="shared" si="41"/>
        <v>0</v>
      </c>
      <c r="G1190" s="189">
        <f t="shared" si="41"/>
        <v>0</v>
      </c>
      <c r="H1190" s="189">
        <f t="shared" si="41"/>
        <v>0</v>
      </c>
      <c r="I1190" s="189">
        <v>0</v>
      </c>
      <c r="J1190" s="189">
        <v>0</v>
      </c>
      <c r="K1190" s="189">
        <v>0</v>
      </c>
      <c r="L1190" s="189">
        <v>0</v>
      </c>
      <c r="M1190" s="189">
        <v>0</v>
      </c>
      <c r="N1190" s="189">
        <v>0</v>
      </c>
      <c r="O1190" s="189">
        <v>0</v>
      </c>
      <c r="P1190" s="189">
        <v>0</v>
      </c>
      <c r="Q1190" s="189">
        <v>0</v>
      </c>
      <c r="R1190" s="189">
        <v>0</v>
      </c>
    </row>
    <row r="1191" spans="1:18" ht="15" hidden="1">
      <c r="A1191" s="181" t="str">
        <f t="shared" si="42"/>
        <v>B</v>
      </c>
      <c r="B1191" s="188" t="s">
        <v>121</v>
      </c>
      <c r="C1191" s="188" t="s">
        <v>104</v>
      </c>
      <c r="D1191" s="189">
        <f t="shared" si="41"/>
        <v>0</v>
      </c>
      <c r="E1191" s="189">
        <f t="shared" si="41"/>
        <v>0</v>
      </c>
      <c r="F1191" s="189">
        <f t="shared" si="41"/>
        <v>0</v>
      </c>
      <c r="G1191" s="189">
        <f t="shared" si="41"/>
        <v>0</v>
      </c>
      <c r="H1191" s="189">
        <f t="shared" si="41"/>
        <v>0</v>
      </c>
      <c r="I1191" s="189">
        <v>0</v>
      </c>
      <c r="J1191" s="189">
        <v>0</v>
      </c>
      <c r="K1191" s="189">
        <v>0</v>
      </c>
      <c r="L1191" s="189">
        <v>0</v>
      </c>
      <c r="M1191" s="189">
        <v>0</v>
      </c>
      <c r="N1191" s="189">
        <v>0</v>
      </c>
      <c r="O1191" s="189">
        <v>0</v>
      </c>
      <c r="P1191" s="189">
        <v>0</v>
      </c>
      <c r="Q1191" s="189">
        <v>0</v>
      </c>
      <c r="R1191" s="189">
        <v>0</v>
      </c>
    </row>
    <row r="1192" spans="1:18" ht="15" hidden="1">
      <c r="A1192" s="181" t="str">
        <f t="shared" si="42"/>
        <v>B</v>
      </c>
      <c r="B1192" s="188" t="s">
        <v>121</v>
      </c>
      <c r="C1192" s="188" t="s">
        <v>105</v>
      </c>
      <c r="D1192" s="189">
        <f t="shared" ref="D1192:H1242" si="43">I1192+N1192</f>
        <v>0</v>
      </c>
      <c r="E1192" s="189">
        <f t="shared" si="43"/>
        <v>0</v>
      </c>
      <c r="F1192" s="189">
        <f t="shared" si="43"/>
        <v>0</v>
      </c>
      <c r="G1192" s="189">
        <f t="shared" si="43"/>
        <v>0</v>
      </c>
      <c r="H1192" s="189">
        <f t="shared" si="43"/>
        <v>0</v>
      </c>
      <c r="I1192" s="189">
        <v>0</v>
      </c>
      <c r="J1192" s="189">
        <v>0</v>
      </c>
      <c r="K1192" s="189">
        <v>0</v>
      </c>
      <c r="L1192" s="189">
        <v>0</v>
      </c>
      <c r="M1192" s="189">
        <v>0</v>
      </c>
      <c r="N1192" s="189">
        <v>0</v>
      </c>
      <c r="O1192" s="189">
        <v>0</v>
      </c>
      <c r="P1192" s="189">
        <v>0</v>
      </c>
      <c r="Q1192" s="189">
        <v>0</v>
      </c>
      <c r="R1192" s="189">
        <v>0</v>
      </c>
    </row>
    <row r="1193" spans="1:18" ht="15" hidden="1">
      <c r="A1193" s="181" t="str">
        <f t="shared" si="42"/>
        <v>B</v>
      </c>
      <c r="B1193" s="186" t="s">
        <v>121</v>
      </c>
      <c r="C1193" s="186" t="s">
        <v>155</v>
      </c>
      <c r="D1193" s="187">
        <f t="shared" si="43"/>
        <v>0</v>
      </c>
      <c r="E1193" s="187">
        <f t="shared" si="43"/>
        <v>0</v>
      </c>
      <c r="F1193" s="187">
        <f t="shared" si="43"/>
        <v>0</v>
      </c>
      <c r="G1193" s="187">
        <f t="shared" si="43"/>
        <v>0</v>
      </c>
      <c r="H1193" s="187">
        <f t="shared" si="43"/>
        <v>0</v>
      </c>
      <c r="I1193" s="187">
        <v>0</v>
      </c>
      <c r="J1193" s="187">
        <v>0</v>
      </c>
      <c r="K1193" s="187">
        <v>0</v>
      </c>
      <c r="L1193" s="187">
        <v>0</v>
      </c>
      <c r="M1193" s="187">
        <v>0</v>
      </c>
      <c r="N1193" s="187">
        <v>0</v>
      </c>
      <c r="O1193" s="187">
        <v>0</v>
      </c>
      <c r="P1193" s="187">
        <v>0</v>
      </c>
      <c r="Q1193" s="187">
        <v>0</v>
      </c>
      <c r="R1193" s="187">
        <v>0</v>
      </c>
    </row>
    <row r="1194" spans="1:18" ht="30.75" hidden="1" thickBot="1">
      <c r="A1194" s="181" t="str">
        <f t="shared" si="42"/>
        <v>B</v>
      </c>
      <c r="B1194" s="182" t="s">
        <v>662</v>
      </c>
      <c r="C1194" s="183" t="s">
        <v>663</v>
      </c>
      <c r="D1194" s="184">
        <f t="shared" si="43"/>
        <v>0</v>
      </c>
      <c r="E1194" s="184">
        <f t="shared" si="43"/>
        <v>0</v>
      </c>
      <c r="F1194" s="184">
        <f t="shared" si="43"/>
        <v>0</v>
      </c>
      <c r="G1194" s="184">
        <f t="shared" si="43"/>
        <v>0</v>
      </c>
      <c r="H1194" s="184">
        <f t="shared" si="43"/>
        <v>0</v>
      </c>
      <c r="I1194" s="184">
        <v>0</v>
      </c>
      <c r="J1194" s="184">
        <v>0</v>
      </c>
      <c r="K1194" s="184">
        <v>0</v>
      </c>
      <c r="L1194" s="184">
        <v>0</v>
      </c>
      <c r="M1194" s="184">
        <v>0</v>
      </c>
      <c r="N1194" s="184">
        <v>0</v>
      </c>
      <c r="O1194" s="184">
        <v>0</v>
      </c>
      <c r="P1194" s="184">
        <v>0</v>
      </c>
      <c r="Q1194" s="184">
        <v>0</v>
      </c>
      <c r="R1194" s="184">
        <v>0</v>
      </c>
    </row>
    <row r="1195" spans="1:18" ht="15" hidden="1">
      <c r="A1195" s="181" t="str">
        <f t="shared" si="42"/>
        <v>B</v>
      </c>
      <c r="B1195" s="186" t="s">
        <v>121</v>
      </c>
      <c r="C1195" s="186" t="s">
        <v>99</v>
      </c>
      <c r="D1195" s="187">
        <f t="shared" si="43"/>
        <v>0</v>
      </c>
      <c r="E1195" s="187">
        <f t="shared" si="43"/>
        <v>0</v>
      </c>
      <c r="F1195" s="187">
        <f t="shared" si="43"/>
        <v>0</v>
      </c>
      <c r="G1195" s="187">
        <f t="shared" si="43"/>
        <v>0</v>
      </c>
      <c r="H1195" s="187">
        <f t="shared" si="43"/>
        <v>0</v>
      </c>
      <c r="I1195" s="187">
        <v>0</v>
      </c>
      <c r="J1195" s="187">
        <v>0</v>
      </c>
      <c r="K1195" s="187">
        <v>0</v>
      </c>
      <c r="L1195" s="187">
        <v>0</v>
      </c>
      <c r="M1195" s="187">
        <v>0</v>
      </c>
      <c r="N1195" s="187">
        <v>0</v>
      </c>
      <c r="O1195" s="187">
        <v>0</v>
      </c>
      <c r="P1195" s="187">
        <v>0</v>
      </c>
      <c r="Q1195" s="187">
        <v>0</v>
      </c>
      <c r="R1195" s="187">
        <v>0</v>
      </c>
    </row>
    <row r="1196" spans="1:18" ht="15" hidden="1">
      <c r="A1196" s="181" t="str">
        <f t="shared" si="42"/>
        <v>B</v>
      </c>
      <c r="B1196" s="188" t="s">
        <v>121</v>
      </c>
      <c r="C1196" s="188" t="s">
        <v>100</v>
      </c>
      <c r="D1196" s="189">
        <f t="shared" si="43"/>
        <v>0</v>
      </c>
      <c r="E1196" s="189">
        <f t="shared" si="43"/>
        <v>0</v>
      </c>
      <c r="F1196" s="189">
        <f t="shared" si="43"/>
        <v>0</v>
      </c>
      <c r="G1196" s="189">
        <f t="shared" si="43"/>
        <v>0</v>
      </c>
      <c r="H1196" s="189">
        <f t="shared" si="43"/>
        <v>0</v>
      </c>
      <c r="I1196" s="189">
        <v>0</v>
      </c>
      <c r="J1196" s="189">
        <v>0</v>
      </c>
      <c r="K1196" s="189">
        <v>0</v>
      </c>
      <c r="L1196" s="189">
        <v>0</v>
      </c>
      <c r="M1196" s="189">
        <v>0</v>
      </c>
      <c r="N1196" s="189">
        <v>0</v>
      </c>
      <c r="O1196" s="189">
        <v>0</v>
      </c>
      <c r="P1196" s="189">
        <v>0</v>
      </c>
      <c r="Q1196" s="189">
        <v>0</v>
      </c>
      <c r="R1196" s="189">
        <v>0</v>
      </c>
    </row>
    <row r="1197" spans="1:18" ht="15" hidden="1">
      <c r="A1197" s="181" t="str">
        <f t="shared" si="42"/>
        <v>B</v>
      </c>
      <c r="B1197" s="188" t="s">
        <v>121</v>
      </c>
      <c r="C1197" s="188" t="s">
        <v>101</v>
      </c>
      <c r="D1197" s="189">
        <f t="shared" si="43"/>
        <v>0</v>
      </c>
      <c r="E1197" s="189">
        <f t="shared" si="43"/>
        <v>0</v>
      </c>
      <c r="F1197" s="189">
        <f t="shared" si="43"/>
        <v>0</v>
      </c>
      <c r="G1197" s="189">
        <f t="shared" si="43"/>
        <v>0</v>
      </c>
      <c r="H1197" s="189">
        <f t="shared" si="43"/>
        <v>0</v>
      </c>
      <c r="I1197" s="189">
        <v>0</v>
      </c>
      <c r="J1197" s="189">
        <v>0</v>
      </c>
      <c r="K1197" s="189">
        <v>0</v>
      </c>
      <c r="L1197" s="189">
        <v>0</v>
      </c>
      <c r="M1197" s="189">
        <v>0</v>
      </c>
      <c r="N1197" s="189">
        <v>0</v>
      </c>
      <c r="O1197" s="189">
        <v>0</v>
      </c>
      <c r="P1197" s="189">
        <v>0</v>
      </c>
      <c r="Q1197" s="189">
        <v>0</v>
      </c>
      <c r="R1197" s="189">
        <v>0</v>
      </c>
    </row>
    <row r="1198" spans="1:18" ht="15" hidden="1">
      <c r="A1198" s="181" t="str">
        <f t="shared" si="42"/>
        <v>B</v>
      </c>
      <c r="B1198" s="188" t="s">
        <v>121</v>
      </c>
      <c r="C1198" s="188" t="s">
        <v>104</v>
      </c>
      <c r="D1198" s="189">
        <f t="shared" si="43"/>
        <v>0</v>
      </c>
      <c r="E1198" s="189">
        <f t="shared" si="43"/>
        <v>0</v>
      </c>
      <c r="F1198" s="189">
        <f t="shared" si="43"/>
        <v>0</v>
      </c>
      <c r="G1198" s="189">
        <f t="shared" si="43"/>
        <v>0</v>
      </c>
      <c r="H1198" s="189">
        <f t="shared" si="43"/>
        <v>0</v>
      </c>
      <c r="I1198" s="189">
        <v>0</v>
      </c>
      <c r="J1198" s="189">
        <v>0</v>
      </c>
      <c r="K1198" s="189">
        <v>0</v>
      </c>
      <c r="L1198" s="189">
        <v>0</v>
      </c>
      <c r="M1198" s="189">
        <v>0</v>
      </c>
      <c r="N1198" s="189">
        <v>0</v>
      </c>
      <c r="O1198" s="189">
        <v>0</v>
      </c>
      <c r="P1198" s="189">
        <v>0</v>
      </c>
      <c r="Q1198" s="189">
        <v>0</v>
      </c>
      <c r="R1198" s="189">
        <v>0</v>
      </c>
    </row>
    <row r="1199" spans="1:18" ht="15" hidden="1">
      <c r="A1199" s="181" t="str">
        <f t="shared" si="42"/>
        <v>B</v>
      </c>
      <c r="B1199" s="186" t="s">
        <v>121</v>
      </c>
      <c r="C1199" s="186" t="s">
        <v>155</v>
      </c>
      <c r="D1199" s="187">
        <f t="shared" si="43"/>
        <v>0</v>
      </c>
      <c r="E1199" s="187">
        <f t="shared" si="43"/>
        <v>0</v>
      </c>
      <c r="F1199" s="187">
        <f t="shared" si="43"/>
        <v>0</v>
      </c>
      <c r="G1199" s="187">
        <f t="shared" si="43"/>
        <v>0</v>
      </c>
      <c r="H1199" s="187">
        <f t="shared" si="43"/>
        <v>0</v>
      </c>
      <c r="I1199" s="187">
        <v>0</v>
      </c>
      <c r="J1199" s="187">
        <v>0</v>
      </c>
      <c r="K1199" s="187">
        <v>0</v>
      </c>
      <c r="L1199" s="187">
        <v>0</v>
      </c>
      <c r="M1199" s="187">
        <v>0</v>
      </c>
      <c r="N1199" s="187">
        <v>0</v>
      </c>
      <c r="O1199" s="187">
        <v>0</v>
      </c>
      <c r="P1199" s="187">
        <v>0</v>
      </c>
      <c r="Q1199" s="187">
        <v>0</v>
      </c>
      <c r="R1199" s="187">
        <v>0</v>
      </c>
    </row>
    <row r="1200" spans="1:18" ht="15.75" hidden="1" thickBot="1">
      <c r="A1200" s="181" t="str">
        <f t="shared" si="42"/>
        <v>B</v>
      </c>
      <c r="B1200" s="182" t="s">
        <v>664</v>
      </c>
      <c r="C1200" s="183" t="s">
        <v>665</v>
      </c>
      <c r="D1200" s="184">
        <f t="shared" si="43"/>
        <v>0</v>
      </c>
      <c r="E1200" s="184">
        <f t="shared" si="43"/>
        <v>0</v>
      </c>
      <c r="F1200" s="184">
        <f t="shared" si="43"/>
        <v>0</v>
      </c>
      <c r="G1200" s="184">
        <f t="shared" si="43"/>
        <v>0</v>
      </c>
      <c r="H1200" s="184">
        <f t="shared" si="43"/>
        <v>0</v>
      </c>
      <c r="I1200" s="184">
        <v>0</v>
      </c>
      <c r="J1200" s="184">
        <v>0</v>
      </c>
      <c r="K1200" s="184">
        <v>0</v>
      </c>
      <c r="L1200" s="184">
        <v>0</v>
      </c>
      <c r="M1200" s="184">
        <v>0</v>
      </c>
      <c r="N1200" s="184">
        <v>0</v>
      </c>
      <c r="O1200" s="184">
        <v>0</v>
      </c>
      <c r="P1200" s="184">
        <v>0</v>
      </c>
      <c r="Q1200" s="184">
        <v>0</v>
      </c>
      <c r="R1200" s="184">
        <v>0</v>
      </c>
    </row>
    <row r="1201" spans="1:18" ht="15" hidden="1">
      <c r="A1201" s="181" t="str">
        <f t="shared" si="42"/>
        <v>B</v>
      </c>
      <c r="B1201" s="186" t="s">
        <v>121</v>
      </c>
      <c r="C1201" s="186" t="s">
        <v>99</v>
      </c>
      <c r="D1201" s="187">
        <f t="shared" si="43"/>
        <v>0</v>
      </c>
      <c r="E1201" s="187">
        <f t="shared" si="43"/>
        <v>0</v>
      </c>
      <c r="F1201" s="187">
        <f t="shared" si="43"/>
        <v>0</v>
      </c>
      <c r="G1201" s="187">
        <f t="shared" si="43"/>
        <v>0</v>
      </c>
      <c r="H1201" s="187">
        <f t="shared" si="43"/>
        <v>0</v>
      </c>
      <c r="I1201" s="187">
        <v>0</v>
      </c>
      <c r="J1201" s="187">
        <v>0</v>
      </c>
      <c r="K1201" s="187">
        <v>0</v>
      </c>
      <c r="L1201" s="187">
        <v>0</v>
      </c>
      <c r="M1201" s="187">
        <v>0</v>
      </c>
      <c r="N1201" s="187">
        <v>0</v>
      </c>
      <c r="O1201" s="187">
        <v>0</v>
      </c>
      <c r="P1201" s="187">
        <v>0</v>
      </c>
      <c r="Q1201" s="187">
        <v>0</v>
      </c>
      <c r="R1201" s="187">
        <v>0</v>
      </c>
    </row>
    <row r="1202" spans="1:18" ht="15" hidden="1">
      <c r="A1202" s="181" t="str">
        <f t="shared" si="42"/>
        <v>B</v>
      </c>
      <c r="B1202" s="188" t="s">
        <v>121</v>
      </c>
      <c r="C1202" s="188" t="s">
        <v>100</v>
      </c>
      <c r="D1202" s="189">
        <f t="shared" si="43"/>
        <v>0</v>
      </c>
      <c r="E1202" s="189">
        <f t="shared" si="43"/>
        <v>0</v>
      </c>
      <c r="F1202" s="189">
        <f t="shared" si="43"/>
        <v>0</v>
      </c>
      <c r="G1202" s="189">
        <f t="shared" si="43"/>
        <v>0</v>
      </c>
      <c r="H1202" s="189">
        <f t="shared" si="43"/>
        <v>0</v>
      </c>
      <c r="I1202" s="189">
        <v>0</v>
      </c>
      <c r="J1202" s="189">
        <v>0</v>
      </c>
      <c r="K1202" s="189">
        <v>0</v>
      </c>
      <c r="L1202" s="189">
        <v>0</v>
      </c>
      <c r="M1202" s="189">
        <v>0</v>
      </c>
      <c r="N1202" s="189">
        <v>0</v>
      </c>
      <c r="O1202" s="189">
        <v>0</v>
      </c>
      <c r="P1202" s="189">
        <v>0</v>
      </c>
      <c r="Q1202" s="189">
        <v>0</v>
      </c>
      <c r="R1202" s="189">
        <v>0</v>
      </c>
    </row>
    <row r="1203" spans="1:18" ht="15" hidden="1">
      <c r="A1203" s="181" t="str">
        <f t="shared" si="42"/>
        <v>B</v>
      </c>
      <c r="B1203" s="188" t="s">
        <v>121</v>
      </c>
      <c r="C1203" s="188" t="s">
        <v>101</v>
      </c>
      <c r="D1203" s="189">
        <f t="shared" si="43"/>
        <v>0</v>
      </c>
      <c r="E1203" s="189">
        <f t="shared" si="43"/>
        <v>0</v>
      </c>
      <c r="F1203" s="189">
        <f t="shared" si="43"/>
        <v>0</v>
      </c>
      <c r="G1203" s="189">
        <f t="shared" si="43"/>
        <v>0</v>
      </c>
      <c r="H1203" s="189">
        <f t="shared" si="43"/>
        <v>0</v>
      </c>
      <c r="I1203" s="189">
        <v>0</v>
      </c>
      <c r="J1203" s="189">
        <v>0</v>
      </c>
      <c r="K1203" s="189">
        <v>0</v>
      </c>
      <c r="L1203" s="189">
        <v>0</v>
      </c>
      <c r="M1203" s="189">
        <v>0</v>
      </c>
      <c r="N1203" s="189">
        <v>0</v>
      </c>
      <c r="O1203" s="189">
        <v>0</v>
      </c>
      <c r="P1203" s="189">
        <v>0</v>
      </c>
      <c r="Q1203" s="189">
        <v>0</v>
      </c>
      <c r="R1203" s="189">
        <v>0</v>
      </c>
    </row>
    <row r="1204" spans="1:18" ht="15" hidden="1">
      <c r="A1204" s="181" t="str">
        <f t="shared" si="42"/>
        <v>B</v>
      </c>
      <c r="B1204" s="188" t="s">
        <v>121</v>
      </c>
      <c r="C1204" s="188" t="s">
        <v>104</v>
      </c>
      <c r="D1204" s="189">
        <f t="shared" si="43"/>
        <v>0</v>
      </c>
      <c r="E1204" s="189">
        <f t="shared" si="43"/>
        <v>0</v>
      </c>
      <c r="F1204" s="189">
        <f t="shared" si="43"/>
        <v>0</v>
      </c>
      <c r="G1204" s="189">
        <f t="shared" si="43"/>
        <v>0</v>
      </c>
      <c r="H1204" s="189">
        <f t="shared" si="43"/>
        <v>0</v>
      </c>
      <c r="I1204" s="189">
        <v>0</v>
      </c>
      <c r="J1204" s="189">
        <v>0</v>
      </c>
      <c r="K1204" s="189">
        <v>0</v>
      </c>
      <c r="L1204" s="189">
        <v>0</v>
      </c>
      <c r="M1204" s="189">
        <v>0</v>
      </c>
      <c r="N1204" s="189">
        <v>0</v>
      </c>
      <c r="O1204" s="189">
        <v>0</v>
      </c>
      <c r="P1204" s="189">
        <v>0</v>
      </c>
      <c r="Q1204" s="189">
        <v>0</v>
      </c>
      <c r="R1204" s="189">
        <v>0</v>
      </c>
    </row>
    <row r="1205" spans="1:18" ht="15" hidden="1">
      <c r="A1205" s="181" t="str">
        <f t="shared" si="42"/>
        <v>B</v>
      </c>
      <c r="B1205" s="188" t="s">
        <v>121</v>
      </c>
      <c r="C1205" s="188" t="s">
        <v>105</v>
      </c>
      <c r="D1205" s="189">
        <f t="shared" si="43"/>
        <v>0</v>
      </c>
      <c r="E1205" s="189">
        <f t="shared" si="43"/>
        <v>0</v>
      </c>
      <c r="F1205" s="189">
        <f t="shared" si="43"/>
        <v>0</v>
      </c>
      <c r="G1205" s="189">
        <f t="shared" si="43"/>
        <v>0</v>
      </c>
      <c r="H1205" s="189">
        <f t="shared" si="43"/>
        <v>0</v>
      </c>
      <c r="I1205" s="189">
        <v>0</v>
      </c>
      <c r="J1205" s="189">
        <v>0</v>
      </c>
      <c r="K1205" s="189">
        <v>0</v>
      </c>
      <c r="L1205" s="189">
        <v>0</v>
      </c>
      <c r="M1205" s="189">
        <v>0</v>
      </c>
      <c r="N1205" s="189">
        <v>0</v>
      </c>
      <c r="O1205" s="189">
        <v>0</v>
      </c>
      <c r="P1205" s="189">
        <v>0</v>
      </c>
      <c r="Q1205" s="189">
        <v>0</v>
      </c>
      <c r="R1205" s="189">
        <v>0</v>
      </c>
    </row>
    <row r="1206" spans="1:18" ht="15" hidden="1">
      <c r="A1206" s="181" t="str">
        <f t="shared" si="42"/>
        <v>B</v>
      </c>
      <c r="B1206" s="186" t="s">
        <v>121</v>
      </c>
      <c r="C1206" s="186" t="s">
        <v>155</v>
      </c>
      <c r="D1206" s="187">
        <f t="shared" si="43"/>
        <v>0</v>
      </c>
      <c r="E1206" s="187">
        <f t="shared" si="43"/>
        <v>0</v>
      </c>
      <c r="F1206" s="187">
        <f t="shared" si="43"/>
        <v>0</v>
      </c>
      <c r="G1206" s="187">
        <f t="shared" si="43"/>
        <v>0</v>
      </c>
      <c r="H1206" s="187">
        <f t="shared" si="43"/>
        <v>0</v>
      </c>
      <c r="I1206" s="187">
        <v>0</v>
      </c>
      <c r="J1206" s="187">
        <v>0</v>
      </c>
      <c r="K1206" s="187">
        <v>0</v>
      </c>
      <c r="L1206" s="187">
        <v>0</v>
      </c>
      <c r="M1206" s="187">
        <v>0</v>
      </c>
      <c r="N1206" s="187">
        <v>0</v>
      </c>
      <c r="O1206" s="187">
        <v>0</v>
      </c>
      <c r="P1206" s="187">
        <v>0</v>
      </c>
      <c r="Q1206" s="187">
        <v>0</v>
      </c>
      <c r="R1206" s="187">
        <v>0</v>
      </c>
    </row>
    <row r="1207" spans="1:18" ht="15.75" hidden="1" thickBot="1">
      <c r="A1207" s="181" t="str">
        <f t="shared" si="42"/>
        <v>B</v>
      </c>
      <c r="B1207" s="182" t="s">
        <v>666</v>
      </c>
      <c r="C1207" s="183" t="s">
        <v>667</v>
      </c>
      <c r="D1207" s="184">
        <f t="shared" si="43"/>
        <v>0</v>
      </c>
      <c r="E1207" s="184">
        <f t="shared" si="43"/>
        <v>0</v>
      </c>
      <c r="F1207" s="184">
        <f t="shared" si="43"/>
        <v>0</v>
      </c>
      <c r="G1207" s="184">
        <f t="shared" si="43"/>
        <v>0</v>
      </c>
      <c r="H1207" s="184">
        <f t="shared" si="43"/>
        <v>0</v>
      </c>
      <c r="I1207" s="184">
        <v>0</v>
      </c>
      <c r="J1207" s="184">
        <v>0</v>
      </c>
      <c r="K1207" s="184">
        <v>0</v>
      </c>
      <c r="L1207" s="184">
        <v>0</v>
      </c>
      <c r="M1207" s="184">
        <v>0</v>
      </c>
      <c r="N1207" s="184">
        <v>0</v>
      </c>
      <c r="O1207" s="184">
        <v>0</v>
      </c>
      <c r="P1207" s="184">
        <v>0</v>
      </c>
      <c r="Q1207" s="184">
        <v>0</v>
      </c>
      <c r="R1207" s="184">
        <v>0</v>
      </c>
    </row>
    <row r="1208" spans="1:18" ht="15" hidden="1">
      <c r="A1208" s="181" t="str">
        <f t="shared" si="42"/>
        <v>B</v>
      </c>
      <c r="B1208" s="186" t="s">
        <v>121</v>
      </c>
      <c r="C1208" s="186" t="s">
        <v>99</v>
      </c>
      <c r="D1208" s="187">
        <f t="shared" si="43"/>
        <v>0</v>
      </c>
      <c r="E1208" s="187">
        <f t="shared" si="43"/>
        <v>0</v>
      </c>
      <c r="F1208" s="187">
        <f t="shared" si="43"/>
        <v>0</v>
      </c>
      <c r="G1208" s="187">
        <f t="shared" si="43"/>
        <v>0</v>
      </c>
      <c r="H1208" s="187">
        <f t="shared" si="43"/>
        <v>0</v>
      </c>
      <c r="I1208" s="187">
        <v>0</v>
      </c>
      <c r="J1208" s="187">
        <v>0</v>
      </c>
      <c r="K1208" s="187">
        <v>0</v>
      </c>
      <c r="L1208" s="187">
        <v>0</v>
      </c>
      <c r="M1208" s="187">
        <v>0</v>
      </c>
      <c r="N1208" s="187">
        <v>0</v>
      </c>
      <c r="O1208" s="187">
        <v>0</v>
      </c>
      <c r="P1208" s="187">
        <v>0</v>
      </c>
      <c r="Q1208" s="187">
        <v>0</v>
      </c>
      <c r="R1208" s="187">
        <v>0</v>
      </c>
    </row>
    <row r="1209" spans="1:18" ht="15" hidden="1">
      <c r="A1209" s="181" t="str">
        <f t="shared" si="42"/>
        <v>B</v>
      </c>
      <c r="B1209" s="188" t="s">
        <v>121</v>
      </c>
      <c r="C1209" s="188" t="s">
        <v>100</v>
      </c>
      <c r="D1209" s="189">
        <f t="shared" si="43"/>
        <v>0</v>
      </c>
      <c r="E1209" s="189">
        <f t="shared" si="43"/>
        <v>0</v>
      </c>
      <c r="F1209" s="189">
        <f t="shared" si="43"/>
        <v>0</v>
      </c>
      <c r="G1209" s="189">
        <f t="shared" si="43"/>
        <v>0</v>
      </c>
      <c r="H1209" s="189">
        <f t="shared" si="43"/>
        <v>0</v>
      </c>
      <c r="I1209" s="189">
        <v>0</v>
      </c>
      <c r="J1209" s="189">
        <v>0</v>
      </c>
      <c r="K1209" s="189">
        <v>0</v>
      </c>
      <c r="L1209" s="189">
        <v>0</v>
      </c>
      <c r="M1209" s="189">
        <v>0</v>
      </c>
      <c r="N1209" s="189">
        <v>0</v>
      </c>
      <c r="O1209" s="189">
        <v>0</v>
      </c>
      <c r="P1209" s="189">
        <v>0</v>
      </c>
      <c r="Q1209" s="189">
        <v>0</v>
      </c>
      <c r="R1209" s="189">
        <v>0</v>
      </c>
    </row>
    <row r="1210" spans="1:18" ht="15" hidden="1">
      <c r="A1210" s="181" t="str">
        <f t="shared" si="42"/>
        <v>B</v>
      </c>
      <c r="B1210" s="188" t="s">
        <v>121</v>
      </c>
      <c r="C1210" s="188" t="s">
        <v>101</v>
      </c>
      <c r="D1210" s="189">
        <f t="shared" si="43"/>
        <v>0</v>
      </c>
      <c r="E1210" s="189">
        <f t="shared" si="43"/>
        <v>0</v>
      </c>
      <c r="F1210" s="189">
        <f t="shared" si="43"/>
        <v>0</v>
      </c>
      <c r="G1210" s="189">
        <f t="shared" si="43"/>
        <v>0</v>
      </c>
      <c r="H1210" s="189">
        <f t="shared" si="43"/>
        <v>0</v>
      </c>
      <c r="I1210" s="189">
        <v>0</v>
      </c>
      <c r="J1210" s="189">
        <v>0</v>
      </c>
      <c r="K1210" s="189">
        <v>0</v>
      </c>
      <c r="L1210" s="189">
        <v>0</v>
      </c>
      <c r="M1210" s="189">
        <v>0</v>
      </c>
      <c r="N1210" s="189">
        <v>0</v>
      </c>
      <c r="O1210" s="189">
        <v>0</v>
      </c>
      <c r="P1210" s="189">
        <v>0</v>
      </c>
      <c r="Q1210" s="189">
        <v>0</v>
      </c>
      <c r="R1210" s="189">
        <v>0</v>
      </c>
    </row>
    <row r="1211" spans="1:18" ht="15" hidden="1">
      <c r="A1211" s="181" t="str">
        <f t="shared" si="42"/>
        <v>B</v>
      </c>
      <c r="B1211" s="188" t="s">
        <v>121</v>
      </c>
      <c r="C1211" s="188" t="s">
        <v>104</v>
      </c>
      <c r="D1211" s="189">
        <f t="shared" si="43"/>
        <v>0</v>
      </c>
      <c r="E1211" s="189">
        <f t="shared" si="43"/>
        <v>0</v>
      </c>
      <c r="F1211" s="189">
        <f t="shared" si="43"/>
        <v>0</v>
      </c>
      <c r="G1211" s="189">
        <f t="shared" si="43"/>
        <v>0</v>
      </c>
      <c r="H1211" s="189">
        <f t="shared" si="43"/>
        <v>0</v>
      </c>
      <c r="I1211" s="189">
        <v>0</v>
      </c>
      <c r="J1211" s="189">
        <v>0</v>
      </c>
      <c r="K1211" s="189">
        <v>0</v>
      </c>
      <c r="L1211" s="189">
        <v>0</v>
      </c>
      <c r="M1211" s="189">
        <v>0</v>
      </c>
      <c r="N1211" s="189">
        <v>0</v>
      </c>
      <c r="O1211" s="189">
        <v>0</v>
      </c>
      <c r="P1211" s="189">
        <v>0</v>
      </c>
      <c r="Q1211" s="189">
        <v>0</v>
      </c>
      <c r="R1211" s="189">
        <v>0</v>
      </c>
    </row>
    <row r="1212" spans="1:18" ht="15" hidden="1">
      <c r="A1212" s="181" t="str">
        <f t="shared" si="42"/>
        <v>B</v>
      </c>
      <c r="B1212" s="188" t="s">
        <v>121</v>
      </c>
      <c r="C1212" s="188" t="s">
        <v>105</v>
      </c>
      <c r="D1212" s="189">
        <f t="shared" si="43"/>
        <v>0</v>
      </c>
      <c r="E1212" s="189">
        <f t="shared" si="43"/>
        <v>0</v>
      </c>
      <c r="F1212" s="189">
        <f t="shared" si="43"/>
        <v>0</v>
      </c>
      <c r="G1212" s="189">
        <f t="shared" si="43"/>
        <v>0</v>
      </c>
      <c r="H1212" s="189">
        <f t="shared" si="43"/>
        <v>0</v>
      </c>
      <c r="I1212" s="189">
        <v>0</v>
      </c>
      <c r="J1212" s="189">
        <v>0</v>
      </c>
      <c r="K1212" s="189">
        <v>0</v>
      </c>
      <c r="L1212" s="189">
        <v>0</v>
      </c>
      <c r="M1212" s="189">
        <v>0</v>
      </c>
      <c r="N1212" s="189">
        <v>0</v>
      </c>
      <c r="O1212" s="189">
        <v>0</v>
      </c>
      <c r="P1212" s="189">
        <v>0</v>
      </c>
      <c r="Q1212" s="189">
        <v>0</v>
      </c>
      <c r="R1212" s="189">
        <v>0</v>
      </c>
    </row>
    <row r="1213" spans="1:18" ht="15.75" hidden="1" thickBot="1">
      <c r="A1213" s="181" t="str">
        <f t="shared" si="42"/>
        <v>B</v>
      </c>
      <c r="B1213" s="182" t="s">
        <v>668</v>
      </c>
      <c r="C1213" s="183" t="s">
        <v>669</v>
      </c>
      <c r="D1213" s="184">
        <f t="shared" si="43"/>
        <v>0</v>
      </c>
      <c r="E1213" s="184">
        <f t="shared" si="43"/>
        <v>0</v>
      </c>
      <c r="F1213" s="184">
        <f t="shared" si="43"/>
        <v>0</v>
      </c>
      <c r="G1213" s="184">
        <f t="shared" si="43"/>
        <v>0</v>
      </c>
      <c r="H1213" s="184">
        <f t="shared" si="43"/>
        <v>0</v>
      </c>
      <c r="I1213" s="184">
        <v>0</v>
      </c>
      <c r="J1213" s="184">
        <v>0</v>
      </c>
      <c r="K1213" s="184">
        <v>0</v>
      </c>
      <c r="L1213" s="184">
        <v>0</v>
      </c>
      <c r="M1213" s="184">
        <v>0</v>
      </c>
      <c r="N1213" s="184">
        <v>0</v>
      </c>
      <c r="O1213" s="184">
        <v>0</v>
      </c>
      <c r="P1213" s="184">
        <v>0</v>
      </c>
      <c r="Q1213" s="184">
        <v>0</v>
      </c>
      <c r="R1213" s="184">
        <v>0</v>
      </c>
    </row>
    <row r="1214" spans="1:18" ht="15" hidden="1">
      <c r="A1214" s="181" t="str">
        <f t="shared" si="42"/>
        <v>B</v>
      </c>
      <c r="B1214" s="186" t="s">
        <v>121</v>
      </c>
      <c r="C1214" s="186" t="s">
        <v>99</v>
      </c>
      <c r="D1214" s="187">
        <f t="shared" si="43"/>
        <v>0</v>
      </c>
      <c r="E1214" s="187">
        <f t="shared" si="43"/>
        <v>0</v>
      </c>
      <c r="F1214" s="187">
        <f t="shared" si="43"/>
        <v>0</v>
      </c>
      <c r="G1214" s="187">
        <f t="shared" si="43"/>
        <v>0</v>
      </c>
      <c r="H1214" s="187">
        <f t="shared" si="43"/>
        <v>0</v>
      </c>
      <c r="I1214" s="187">
        <v>0</v>
      </c>
      <c r="J1214" s="187">
        <v>0</v>
      </c>
      <c r="K1214" s="187">
        <v>0</v>
      </c>
      <c r="L1214" s="187">
        <v>0</v>
      </c>
      <c r="M1214" s="187">
        <v>0</v>
      </c>
      <c r="N1214" s="187">
        <v>0</v>
      </c>
      <c r="O1214" s="187">
        <v>0</v>
      </c>
      <c r="P1214" s="187">
        <v>0</v>
      </c>
      <c r="Q1214" s="187">
        <v>0</v>
      </c>
      <c r="R1214" s="187">
        <v>0</v>
      </c>
    </row>
    <row r="1215" spans="1:18" ht="15" hidden="1">
      <c r="A1215" s="181" t="str">
        <f t="shared" si="42"/>
        <v>B</v>
      </c>
      <c r="B1215" s="188" t="s">
        <v>121</v>
      </c>
      <c r="C1215" s="188" t="s">
        <v>101</v>
      </c>
      <c r="D1215" s="189">
        <f t="shared" si="43"/>
        <v>0</v>
      </c>
      <c r="E1215" s="189">
        <f t="shared" si="43"/>
        <v>0</v>
      </c>
      <c r="F1215" s="189">
        <f t="shared" si="43"/>
        <v>0</v>
      </c>
      <c r="G1215" s="189">
        <f t="shared" si="43"/>
        <v>0</v>
      </c>
      <c r="H1215" s="189">
        <f t="shared" si="43"/>
        <v>0</v>
      </c>
      <c r="I1215" s="189">
        <v>0</v>
      </c>
      <c r="J1215" s="189">
        <v>0</v>
      </c>
      <c r="K1215" s="189">
        <v>0</v>
      </c>
      <c r="L1215" s="189">
        <v>0</v>
      </c>
      <c r="M1215" s="189">
        <v>0</v>
      </c>
      <c r="N1215" s="189">
        <v>0</v>
      </c>
      <c r="O1215" s="189">
        <v>0</v>
      </c>
      <c r="P1215" s="189">
        <v>0</v>
      </c>
      <c r="Q1215" s="189">
        <v>0</v>
      </c>
      <c r="R1215" s="189">
        <v>0</v>
      </c>
    </row>
    <row r="1216" spans="1:18" ht="15" hidden="1">
      <c r="A1216" s="181" t="str">
        <f t="shared" si="42"/>
        <v>B</v>
      </c>
      <c r="B1216" s="188" t="s">
        <v>121</v>
      </c>
      <c r="C1216" s="188" t="s">
        <v>104</v>
      </c>
      <c r="D1216" s="189">
        <f t="shared" si="43"/>
        <v>0</v>
      </c>
      <c r="E1216" s="189">
        <f t="shared" si="43"/>
        <v>0</v>
      </c>
      <c r="F1216" s="189">
        <f t="shared" si="43"/>
        <v>0</v>
      </c>
      <c r="G1216" s="189">
        <f t="shared" si="43"/>
        <v>0</v>
      </c>
      <c r="H1216" s="189">
        <f t="shared" si="43"/>
        <v>0</v>
      </c>
      <c r="I1216" s="189">
        <v>0</v>
      </c>
      <c r="J1216" s="189">
        <v>0</v>
      </c>
      <c r="K1216" s="189">
        <v>0</v>
      </c>
      <c r="L1216" s="189">
        <v>0</v>
      </c>
      <c r="M1216" s="189">
        <v>0</v>
      </c>
      <c r="N1216" s="189">
        <v>0</v>
      </c>
      <c r="O1216" s="189">
        <v>0</v>
      </c>
      <c r="P1216" s="189">
        <v>0</v>
      </c>
      <c r="Q1216" s="189">
        <v>0</v>
      </c>
      <c r="R1216" s="189">
        <v>0</v>
      </c>
    </row>
    <row r="1217" spans="1:18" ht="15" hidden="1">
      <c r="A1217" s="181" t="str">
        <f t="shared" si="42"/>
        <v>B</v>
      </c>
      <c r="B1217" s="188" t="s">
        <v>121</v>
      </c>
      <c r="C1217" s="188" t="s">
        <v>105</v>
      </c>
      <c r="D1217" s="189">
        <f t="shared" si="43"/>
        <v>0</v>
      </c>
      <c r="E1217" s="189">
        <f t="shared" si="43"/>
        <v>0</v>
      </c>
      <c r="F1217" s="189">
        <f t="shared" si="43"/>
        <v>0</v>
      </c>
      <c r="G1217" s="189">
        <f t="shared" si="43"/>
        <v>0</v>
      </c>
      <c r="H1217" s="189">
        <f t="shared" si="43"/>
        <v>0</v>
      </c>
      <c r="I1217" s="189">
        <v>0</v>
      </c>
      <c r="J1217" s="189">
        <v>0</v>
      </c>
      <c r="K1217" s="189">
        <v>0</v>
      </c>
      <c r="L1217" s="189">
        <v>0</v>
      </c>
      <c r="M1217" s="189">
        <v>0</v>
      </c>
      <c r="N1217" s="189">
        <v>0</v>
      </c>
      <c r="O1217" s="189">
        <v>0</v>
      </c>
      <c r="P1217" s="189">
        <v>0</v>
      </c>
      <c r="Q1217" s="189">
        <v>0</v>
      </c>
      <c r="R1217" s="189">
        <v>0</v>
      </c>
    </row>
    <row r="1218" spans="1:18" ht="15" hidden="1">
      <c r="A1218" s="181" t="str">
        <f t="shared" si="42"/>
        <v>B</v>
      </c>
      <c r="B1218" s="186" t="s">
        <v>121</v>
      </c>
      <c r="C1218" s="186" t="s">
        <v>155</v>
      </c>
      <c r="D1218" s="187">
        <f t="shared" si="43"/>
        <v>0</v>
      </c>
      <c r="E1218" s="187">
        <f t="shared" si="43"/>
        <v>0</v>
      </c>
      <c r="F1218" s="187">
        <f t="shared" si="43"/>
        <v>0</v>
      </c>
      <c r="G1218" s="187">
        <f t="shared" si="43"/>
        <v>0</v>
      </c>
      <c r="H1218" s="187">
        <f t="shared" si="43"/>
        <v>0</v>
      </c>
      <c r="I1218" s="187">
        <v>0</v>
      </c>
      <c r="J1218" s="187">
        <v>0</v>
      </c>
      <c r="K1218" s="187">
        <v>0</v>
      </c>
      <c r="L1218" s="187">
        <v>0</v>
      </c>
      <c r="M1218" s="187">
        <v>0</v>
      </c>
      <c r="N1218" s="187">
        <v>0</v>
      </c>
      <c r="O1218" s="187">
        <v>0</v>
      </c>
      <c r="P1218" s="187">
        <v>0</v>
      </c>
      <c r="Q1218" s="187">
        <v>0</v>
      </c>
      <c r="R1218" s="187">
        <v>0</v>
      </c>
    </row>
    <row r="1219" spans="1:18" ht="15.75" hidden="1" thickBot="1">
      <c r="A1219" s="181" t="str">
        <f t="shared" si="42"/>
        <v>B</v>
      </c>
      <c r="B1219" s="182" t="s">
        <v>670</v>
      </c>
      <c r="C1219" s="183" t="s">
        <v>671</v>
      </c>
      <c r="D1219" s="184">
        <f t="shared" si="43"/>
        <v>0</v>
      </c>
      <c r="E1219" s="184">
        <f t="shared" si="43"/>
        <v>0</v>
      </c>
      <c r="F1219" s="184">
        <f t="shared" si="43"/>
        <v>0</v>
      </c>
      <c r="G1219" s="184">
        <f t="shared" si="43"/>
        <v>0</v>
      </c>
      <c r="H1219" s="184">
        <f t="shared" si="43"/>
        <v>0</v>
      </c>
      <c r="I1219" s="184">
        <v>0</v>
      </c>
      <c r="J1219" s="184">
        <v>0</v>
      </c>
      <c r="K1219" s="184">
        <v>0</v>
      </c>
      <c r="L1219" s="184">
        <v>0</v>
      </c>
      <c r="M1219" s="184">
        <v>0</v>
      </c>
      <c r="N1219" s="184">
        <v>0</v>
      </c>
      <c r="O1219" s="184">
        <v>0</v>
      </c>
      <c r="P1219" s="184">
        <v>0</v>
      </c>
      <c r="Q1219" s="184">
        <v>0</v>
      </c>
      <c r="R1219" s="184">
        <v>0</v>
      </c>
    </row>
    <row r="1220" spans="1:18" ht="15" hidden="1">
      <c r="A1220" s="181" t="str">
        <f t="shared" si="42"/>
        <v>B</v>
      </c>
      <c r="B1220" s="186" t="s">
        <v>121</v>
      </c>
      <c r="C1220" s="186" t="s">
        <v>99</v>
      </c>
      <c r="D1220" s="187">
        <f t="shared" si="43"/>
        <v>0</v>
      </c>
      <c r="E1220" s="187">
        <f t="shared" si="43"/>
        <v>0</v>
      </c>
      <c r="F1220" s="187">
        <f t="shared" si="43"/>
        <v>0</v>
      </c>
      <c r="G1220" s="187">
        <f t="shared" si="43"/>
        <v>0</v>
      </c>
      <c r="H1220" s="187">
        <f t="shared" si="43"/>
        <v>0</v>
      </c>
      <c r="I1220" s="187">
        <v>0</v>
      </c>
      <c r="J1220" s="187">
        <v>0</v>
      </c>
      <c r="K1220" s="187">
        <v>0</v>
      </c>
      <c r="L1220" s="187">
        <v>0</v>
      </c>
      <c r="M1220" s="187">
        <v>0</v>
      </c>
      <c r="N1220" s="187">
        <v>0</v>
      </c>
      <c r="O1220" s="187">
        <v>0</v>
      </c>
      <c r="P1220" s="187">
        <v>0</v>
      </c>
      <c r="Q1220" s="187">
        <v>0</v>
      </c>
      <c r="R1220" s="187">
        <v>0</v>
      </c>
    </row>
    <row r="1221" spans="1:18" ht="15" hidden="1">
      <c r="A1221" s="181" t="str">
        <f t="shared" si="42"/>
        <v>B</v>
      </c>
      <c r="B1221" s="188" t="s">
        <v>121</v>
      </c>
      <c r="C1221" s="188" t="s">
        <v>104</v>
      </c>
      <c r="D1221" s="189">
        <f t="shared" si="43"/>
        <v>0</v>
      </c>
      <c r="E1221" s="189">
        <f t="shared" si="43"/>
        <v>0</v>
      </c>
      <c r="F1221" s="189">
        <f t="shared" si="43"/>
        <v>0</v>
      </c>
      <c r="G1221" s="189">
        <f t="shared" si="43"/>
        <v>0</v>
      </c>
      <c r="H1221" s="189">
        <f t="shared" si="43"/>
        <v>0</v>
      </c>
      <c r="I1221" s="189">
        <v>0</v>
      </c>
      <c r="J1221" s="189">
        <v>0</v>
      </c>
      <c r="K1221" s="189">
        <v>0</v>
      </c>
      <c r="L1221" s="189">
        <v>0</v>
      </c>
      <c r="M1221" s="189">
        <v>0</v>
      </c>
      <c r="N1221" s="189">
        <v>0</v>
      </c>
      <c r="O1221" s="189">
        <v>0</v>
      </c>
      <c r="P1221" s="189">
        <v>0</v>
      </c>
      <c r="Q1221" s="189">
        <v>0</v>
      </c>
      <c r="R1221" s="189">
        <v>0</v>
      </c>
    </row>
    <row r="1222" spans="1:18" ht="30.75" hidden="1" thickBot="1">
      <c r="A1222" s="181" t="str">
        <f t="shared" si="42"/>
        <v>B</v>
      </c>
      <c r="B1222" s="182" t="s">
        <v>672</v>
      </c>
      <c r="C1222" s="183" t="s">
        <v>673</v>
      </c>
      <c r="D1222" s="184">
        <f t="shared" si="43"/>
        <v>0</v>
      </c>
      <c r="E1222" s="184">
        <f t="shared" si="43"/>
        <v>0</v>
      </c>
      <c r="F1222" s="184">
        <f t="shared" si="43"/>
        <v>0</v>
      </c>
      <c r="G1222" s="184">
        <f t="shared" si="43"/>
        <v>0</v>
      </c>
      <c r="H1222" s="184">
        <f t="shared" si="43"/>
        <v>0</v>
      </c>
      <c r="I1222" s="184">
        <v>0</v>
      </c>
      <c r="J1222" s="184">
        <v>0</v>
      </c>
      <c r="K1222" s="184">
        <v>0</v>
      </c>
      <c r="L1222" s="184">
        <v>0</v>
      </c>
      <c r="M1222" s="184">
        <v>0</v>
      </c>
      <c r="N1222" s="184">
        <v>0</v>
      </c>
      <c r="O1222" s="184">
        <v>0</v>
      </c>
      <c r="P1222" s="184">
        <v>0</v>
      </c>
      <c r="Q1222" s="184">
        <v>0</v>
      </c>
      <c r="R1222" s="184">
        <v>0</v>
      </c>
    </row>
    <row r="1223" spans="1:18" ht="15" hidden="1">
      <c r="A1223" s="181" t="str">
        <f t="shared" ref="A1223:A1286" si="44">(IF(OR(D1223&lt;&gt;0),"A","B"))</f>
        <v>B</v>
      </c>
      <c r="B1223" s="186" t="s">
        <v>121</v>
      </c>
      <c r="C1223" s="186" t="s">
        <v>99</v>
      </c>
      <c r="D1223" s="187">
        <f t="shared" si="43"/>
        <v>0</v>
      </c>
      <c r="E1223" s="187">
        <f t="shared" si="43"/>
        <v>0</v>
      </c>
      <c r="F1223" s="187">
        <f t="shared" si="43"/>
        <v>0</v>
      </c>
      <c r="G1223" s="187">
        <f t="shared" si="43"/>
        <v>0</v>
      </c>
      <c r="H1223" s="187">
        <f t="shared" si="43"/>
        <v>0</v>
      </c>
      <c r="I1223" s="187">
        <v>0</v>
      </c>
      <c r="J1223" s="187">
        <v>0</v>
      </c>
      <c r="K1223" s="187">
        <v>0</v>
      </c>
      <c r="L1223" s="187">
        <v>0</v>
      </c>
      <c r="M1223" s="187">
        <v>0</v>
      </c>
      <c r="N1223" s="187">
        <v>0</v>
      </c>
      <c r="O1223" s="187">
        <v>0</v>
      </c>
      <c r="P1223" s="187">
        <v>0</v>
      </c>
      <c r="Q1223" s="187">
        <v>0</v>
      </c>
      <c r="R1223" s="187">
        <v>0</v>
      </c>
    </row>
    <row r="1224" spans="1:18" ht="15" hidden="1">
      <c r="A1224" s="181" t="str">
        <f t="shared" si="44"/>
        <v>B</v>
      </c>
      <c r="B1224" s="188" t="s">
        <v>121</v>
      </c>
      <c r="C1224" s="188" t="s">
        <v>101</v>
      </c>
      <c r="D1224" s="189">
        <f t="shared" si="43"/>
        <v>0</v>
      </c>
      <c r="E1224" s="189">
        <f t="shared" si="43"/>
        <v>0</v>
      </c>
      <c r="F1224" s="189">
        <f t="shared" si="43"/>
        <v>0</v>
      </c>
      <c r="G1224" s="189">
        <f t="shared" si="43"/>
        <v>0</v>
      </c>
      <c r="H1224" s="189">
        <f t="shared" si="43"/>
        <v>0</v>
      </c>
      <c r="I1224" s="189">
        <v>0</v>
      </c>
      <c r="J1224" s="189">
        <v>0</v>
      </c>
      <c r="K1224" s="189">
        <v>0</v>
      </c>
      <c r="L1224" s="189">
        <v>0</v>
      </c>
      <c r="M1224" s="189">
        <v>0</v>
      </c>
      <c r="N1224" s="189">
        <v>0</v>
      </c>
      <c r="O1224" s="189">
        <v>0</v>
      </c>
      <c r="P1224" s="189">
        <v>0</v>
      </c>
      <c r="Q1224" s="189">
        <v>0</v>
      </c>
      <c r="R1224" s="189">
        <v>0</v>
      </c>
    </row>
    <row r="1225" spans="1:18" ht="15" hidden="1">
      <c r="A1225" s="181" t="str">
        <f t="shared" si="44"/>
        <v>B</v>
      </c>
      <c r="B1225" s="188" t="s">
        <v>121</v>
      </c>
      <c r="C1225" s="188" t="s">
        <v>104</v>
      </c>
      <c r="D1225" s="189">
        <f t="shared" si="43"/>
        <v>0</v>
      </c>
      <c r="E1225" s="189">
        <f t="shared" si="43"/>
        <v>0</v>
      </c>
      <c r="F1225" s="189">
        <f t="shared" si="43"/>
        <v>0</v>
      </c>
      <c r="G1225" s="189">
        <f t="shared" si="43"/>
        <v>0</v>
      </c>
      <c r="H1225" s="189">
        <f t="shared" si="43"/>
        <v>0</v>
      </c>
      <c r="I1225" s="189">
        <v>0</v>
      </c>
      <c r="J1225" s="189">
        <v>0</v>
      </c>
      <c r="K1225" s="189">
        <v>0</v>
      </c>
      <c r="L1225" s="189">
        <v>0</v>
      </c>
      <c r="M1225" s="189">
        <v>0</v>
      </c>
      <c r="N1225" s="189">
        <v>0</v>
      </c>
      <c r="O1225" s="189">
        <v>0</v>
      </c>
      <c r="P1225" s="189">
        <v>0</v>
      </c>
      <c r="Q1225" s="189">
        <v>0</v>
      </c>
      <c r="R1225" s="189">
        <v>0</v>
      </c>
    </row>
    <row r="1226" spans="1:18" ht="15.75" hidden="1" thickBot="1">
      <c r="A1226" s="181" t="str">
        <f t="shared" si="44"/>
        <v>B</v>
      </c>
      <c r="B1226" s="182" t="s">
        <v>674</v>
      </c>
      <c r="C1226" s="183" t="s">
        <v>675</v>
      </c>
      <c r="D1226" s="184">
        <f t="shared" si="43"/>
        <v>0</v>
      </c>
      <c r="E1226" s="184">
        <f t="shared" si="43"/>
        <v>0</v>
      </c>
      <c r="F1226" s="184">
        <f t="shared" si="43"/>
        <v>0</v>
      </c>
      <c r="G1226" s="184">
        <f t="shared" si="43"/>
        <v>0</v>
      </c>
      <c r="H1226" s="184">
        <f t="shared" si="43"/>
        <v>0</v>
      </c>
      <c r="I1226" s="184">
        <v>0</v>
      </c>
      <c r="J1226" s="184">
        <v>0</v>
      </c>
      <c r="K1226" s="184">
        <v>0</v>
      </c>
      <c r="L1226" s="184">
        <v>0</v>
      </c>
      <c r="M1226" s="184">
        <v>0</v>
      </c>
      <c r="N1226" s="184">
        <v>0</v>
      </c>
      <c r="O1226" s="184">
        <v>0</v>
      </c>
      <c r="P1226" s="184">
        <v>0</v>
      </c>
      <c r="Q1226" s="184">
        <v>0</v>
      </c>
      <c r="R1226" s="184">
        <v>0</v>
      </c>
    </row>
    <row r="1227" spans="1:18" ht="15" hidden="1">
      <c r="A1227" s="181" t="str">
        <f t="shared" si="44"/>
        <v>B</v>
      </c>
      <c r="B1227" s="186" t="s">
        <v>121</v>
      </c>
      <c r="C1227" s="186" t="s">
        <v>99</v>
      </c>
      <c r="D1227" s="187">
        <f t="shared" si="43"/>
        <v>0</v>
      </c>
      <c r="E1227" s="187">
        <f t="shared" si="43"/>
        <v>0</v>
      </c>
      <c r="F1227" s="187">
        <f t="shared" si="43"/>
        <v>0</v>
      </c>
      <c r="G1227" s="187">
        <f t="shared" si="43"/>
        <v>0</v>
      </c>
      <c r="H1227" s="187">
        <f t="shared" si="43"/>
        <v>0</v>
      </c>
      <c r="I1227" s="187">
        <v>0</v>
      </c>
      <c r="J1227" s="187">
        <v>0</v>
      </c>
      <c r="K1227" s="187">
        <v>0</v>
      </c>
      <c r="L1227" s="187">
        <v>0</v>
      </c>
      <c r="M1227" s="187">
        <v>0</v>
      </c>
      <c r="N1227" s="187">
        <v>0</v>
      </c>
      <c r="O1227" s="187">
        <v>0</v>
      </c>
      <c r="P1227" s="187">
        <v>0</v>
      </c>
      <c r="Q1227" s="187">
        <v>0</v>
      </c>
      <c r="R1227" s="187">
        <v>0</v>
      </c>
    </row>
    <row r="1228" spans="1:18" ht="15" hidden="1">
      <c r="A1228" s="181" t="str">
        <f t="shared" si="44"/>
        <v>B</v>
      </c>
      <c r="B1228" s="188" t="s">
        <v>121</v>
      </c>
      <c r="C1228" s="188" t="s">
        <v>101</v>
      </c>
      <c r="D1228" s="189">
        <f t="shared" si="43"/>
        <v>0</v>
      </c>
      <c r="E1228" s="189">
        <f t="shared" si="43"/>
        <v>0</v>
      </c>
      <c r="F1228" s="189">
        <f t="shared" si="43"/>
        <v>0</v>
      </c>
      <c r="G1228" s="189">
        <f t="shared" si="43"/>
        <v>0</v>
      </c>
      <c r="H1228" s="189">
        <f t="shared" si="43"/>
        <v>0</v>
      </c>
      <c r="I1228" s="189">
        <v>0</v>
      </c>
      <c r="J1228" s="189">
        <v>0</v>
      </c>
      <c r="K1228" s="189">
        <v>0</v>
      </c>
      <c r="L1228" s="189">
        <v>0</v>
      </c>
      <c r="M1228" s="189">
        <v>0</v>
      </c>
      <c r="N1228" s="189">
        <v>0</v>
      </c>
      <c r="O1228" s="189">
        <v>0</v>
      </c>
      <c r="P1228" s="189">
        <v>0</v>
      </c>
      <c r="Q1228" s="189">
        <v>0</v>
      </c>
      <c r="R1228" s="189">
        <v>0</v>
      </c>
    </row>
    <row r="1229" spans="1:18" ht="15" hidden="1">
      <c r="A1229" s="181" t="str">
        <f t="shared" si="44"/>
        <v>B</v>
      </c>
      <c r="B1229" s="188" t="s">
        <v>121</v>
      </c>
      <c r="C1229" s="188" t="s">
        <v>104</v>
      </c>
      <c r="D1229" s="189">
        <f t="shared" si="43"/>
        <v>0</v>
      </c>
      <c r="E1229" s="189">
        <f t="shared" si="43"/>
        <v>0</v>
      </c>
      <c r="F1229" s="189">
        <f t="shared" si="43"/>
        <v>0</v>
      </c>
      <c r="G1229" s="189">
        <f t="shared" si="43"/>
        <v>0</v>
      </c>
      <c r="H1229" s="189">
        <f t="shared" si="43"/>
        <v>0</v>
      </c>
      <c r="I1229" s="189">
        <v>0</v>
      </c>
      <c r="J1229" s="189">
        <v>0</v>
      </c>
      <c r="K1229" s="189">
        <v>0</v>
      </c>
      <c r="L1229" s="189">
        <v>0</v>
      </c>
      <c r="M1229" s="189">
        <v>0</v>
      </c>
      <c r="N1229" s="189">
        <v>0</v>
      </c>
      <c r="O1229" s="189">
        <v>0</v>
      </c>
      <c r="P1229" s="189">
        <v>0</v>
      </c>
      <c r="Q1229" s="189">
        <v>0</v>
      </c>
      <c r="R1229" s="189">
        <v>0</v>
      </c>
    </row>
    <row r="1230" spans="1:18" ht="15" hidden="1">
      <c r="A1230" s="181" t="str">
        <f t="shared" si="44"/>
        <v>B</v>
      </c>
      <c r="B1230" s="188" t="s">
        <v>121</v>
      </c>
      <c r="C1230" s="188" t="s">
        <v>105</v>
      </c>
      <c r="D1230" s="189">
        <f t="shared" si="43"/>
        <v>0</v>
      </c>
      <c r="E1230" s="189">
        <f t="shared" si="43"/>
        <v>0</v>
      </c>
      <c r="F1230" s="189">
        <f t="shared" si="43"/>
        <v>0</v>
      </c>
      <c r="G1230" s="189">
        <f t="shared" si="43"/>
        <v>0</v>
      </c>
      <c r="H1230" s="189">
        <f t="shared" si="43"/>
        <v>0</v>
      </c>
      <c r="I1230" s="189">
        <v>0</v>
      </c>
      <c r="J1230" s="189">
        <v>0</v>
      </c>
      <c r="K1230" s="189">
        <v>0</v>
      </c>
      <c r="L1230" s="189">
        <v>0</v>
      </c>
      <c r="M1230" s="189">
        <v>0</v>
      </c>
      <c r="N1230" s="189">
        <v>0</v>
      </c>
      <c r="O1230" s="189">
        <v>0</v>
      </c>
      <c r="P1230" s="189">
        <v>0</v>
      </c>
      <c r="Q1230" s="189">
        <v>0</v>
      </c>
      <c r="R1230" s="189">
        <v>0</v>
      </c>
    </row>
    <row r="1231" spans="1:18" ht="15.75" hidden="1" thickBot="1">
      <c r="A1231" s="181" t="str">
        <f t="shared" si="44"/>
        <v>B</v>
      </c>
      <c r="B1231" s="182" t="s">
        <v>676</v>
      </c>
      <c r="C1231" s="183" t="s">
        <v>677</v>
      </c>
      <c r="D1231" s="184">
        <f t="shared" si="43"/>
        <v>0</v>
      </c>
      <c r="E1231" s="184">
        <f t="shared" si="43"/>
        <v>0</v>
      </c>
      <c r="F1231" s="184">
        <f t="shared" si="43"/>
        <v>0</v>
      </c>
      <c r="G1231" s="184">
        <f t="shared" si="43"/>
        <v>0</v>
      </c>
      <c r="H1231" s="184">
        <f t="shared" si="43"/>
        <v>0</v>
      </c>
      <c r="I1231" s="184">
        <v>0</v>
      </c>
      <c r="J1231" s="184">
        <v>0</v>
      </c>
      <c r="K1231" s="184">
        <v>0</v>
      </c>
      <c r="L1231" s="184">
        <v>0</v>
      </c>
      <c r="M1231" s="184">
        <v>0</v>
      </c>
      <c r="N1231" s="184">
        <v>0</v>
      </c>
      <c r="O1231" s="184">
        <v>0</v>
      </c>
      <c r="P1231" s="184">
        <v>0</v>
      </c>
      <c r="Q1231" s="184">
        <v>0</v>
      </c>
      <c r="R1231" s="184">
        <v>0</v>
      </c>
    </row>
    <row r="1232" spans="1:18" ht="15" hidden="1">
      <c r="A1232" s="181" t="str">
        <f t="shared" si="44"/>
        <v>B</v>
      </c>
      <c r="B1232" s="186" t="s">
        <v>121</v>
      </c>
      <c r="C1232" s="186" t="s">
        <v>99</v>
      </c>
      <c r="D1232" s="187">
        <f t="shared" si="43"/>
        <v>0</v>
      </c>
      <c r="E1232" s="187">
        <f t="shared" si="43"/>
        <v>0</v>
      </c>
      <c r="F1232" s="187">
        <f t="shared" si="43"/>
        <v>0</v>
      </c>
      <c r="G1232" s="187">
        <f t="shared" si="43"/>
        <v>0</v>
      </c>
      <c r="H1232" s="187">
        <f t="shared" si="43"/>
        <v>0</v>
      </c>
      <c r="I1232" s="187">
        <v>0</v>
      </c>
      <c r="J1232" s="187">
        <v>0</v>
      </c>
      <c r="K1232" s="187">
        <v>0</v>
      </c>
      <c r="L1232" s="187">
        <v>0</v>
      </c>
      <c r="M1232" s="187">
        <v>0</v>
      </c>
      <c r="N1232" s="187">
        <v>0</v>
      </c>
      <c r="O1232" s="187">
        <v>0</v>
      </c>
      <c r="P1232" s="187">
        <v>0</v>
      </c>
      <c r="Q1232" s="187">
        <v>0</v>
      </c>
      <c r="R1232" s="187">
        <v>0</v>
      </c>
    </row>
    <row r="1233" spans="1:18" ht="15" hidden="1">
      <c r="A1233" s="181" t="str">
        <f t="shared" si="44"/>
        <v>B</v>
      </c>
      <c r="B1233" s="188" t="s">
        <v>121</v>
      </c>
      <c r="C1233" s="188" t="s">
        <v>104</v>
      </c>
      <c r="D1233" s="189">
        <f t="shared" si="43"/>
        <v>0</v>
      </c>
      <c r="E1233" s="189">
        <f t="shared" si="43"/>
        <v>0</v>
      </c>
      <c r="F1233" s="189">
        <f t="shared" si="43"/>
        <v>0</v>
      </c>
      <c r="G1233" s="189">
        <f t="shared" si="43"/>
        <v>0</v>
      </c>
      <c r="H1233" s="189">
        <f t="shared" si="43"/>
        <v>0</v>
      </c>
      <c r="I1233" s="189">
        <v>0</v>
      </c>
      <c r="J1233" s="189">
        <v>0</v>
      </c>
      <c r="K1233" s="189">
        <v>0</v>
      </c>
      <c r="L1233" s="189">
        <v>0</v>
      </c>
      <c r="M1233" s="189">
        <v>0</v>
      </c>
      <c r="N1233" s="189">
        <v>0</v>
      </c>
      <c r="O1233" s="189">
        <v>0</v>
      </c>
      <c r="P1233" s="189">
        <v>0</v>
      </c>
      <c r="Q1233" s="189">
        <v>0</v>
      </c>
      <c r="R1233" s="189">
        <v>0</v>
      </c>
    </row>
    <row r="1234" spans="1:18" ht="15" hidden="1">
      <c r="A1234" s="181" t="str">
        <f t="shared" si="44"/>
        <v>B</v>
      </c>
      <c r="B1234" s="188" t="s">
        <v>121</v>
      </c>
      <c r="C1234" s="188" t="s">
        <v>105</v>
      </c>
      <c r="D1234" s="189">
        <f t="shared" si="43"/>
        <v>0</v>
      </c>
      <c r="E1234" s="189">
        <f t="shared" si="43"/>
        <v>0</v>
      </c>
      <c r="F1234" s="189">
        <f t="shared" si="43"/>
        <v>0</v>
      </c>
      <c r="G1234" s="189">
        <f t="shared" si="43"/>
        <v>0</v>
      </c>
      <c r="H1234" s="189">
        <f t="shared" si="43"/>
        <v>0</v>
      </c>
      <c r="I1234" s="189">
        <v>0</v>
      </c>
      <c r="J1234" s="189">
        <v>0</v>
      </c>
      <c r="K1234" s="189">
        <v>0</v>
      </c>
      <c r="L1234" s="189">
        <v>0</v>
      </c>
      <c r="M1234" s="189">
        <v>0</v>
      </c>
      <c r="N1234" s="189">
        <v>0</v>
      </c>
      <c r="O1234" s="189">
        <v>0</v>
      </c>
      <c r="P1234" s="189">
        <v>0</v>
      </c>
      <c r="Q1234" s="189">
        <v>0</v>
      </c>
      <c r="R1234" s="189">
        <v>0</v>
      </c>
    </row>
    <row r="1235" spans="1:18" ht="30.75" hidden="1" thickBot="1">
      <c r="A1235" s="181" t="str">
        <f t="shared" si="44"/>
        <v>B</v>
      </c>
      <c r="B1235" s="182" t="s">
        <v>678</v>
      </c>
      <c r="C1235" s="183" t="s">
        <v>679</v>
      </c>
      <c r="D1235" s="184">
        <f t="shared" si="43"/>
        <v>0</v>
      </c>
      <c r="E1235" s="184">
        <f t="shared" si="43"/>
        <v>0</v>
      </c>
      <c r="F1235" s="184">
        <f t="shared" si="43"/>
        <v>0</v>
      </c>
      <c r="G1235" s="184">
        <f t="shared" si="43"/>
        <v>0</v>
      </c>
      <c r="H1235" s="184">
        <f t="shared" si="43"/>
        <v>0</v>
      </c>
      <c r="I1235" s="184">
        <v>0</v>
      </c>
      <c r="J1235" s="184">
        <v>0</v>
      </c>
      <c r="K1235" s="184">
        <v>0</v>
      </c>
      <c r="L1235" s="184">
        <v>0</v>
      </c>
      <c r="M1235" s="184">
        <v>0</v>
      </c>
      <c r="N1235" s="184">
        <v>0</v>
      </c>
      <c r="O1235" s="184">
        <v>0</v>
      </c>
      <c r="P1235" s="184">
        <v>0</v>
      </c>
      <c r="Q1235" s="184">
        <v>0</v>
      </c>
      <c r="R1235" s="184">
        <v>0</v>
      </c>
    </row>
    <row r="1236" spans="1:18" ht="15" hidden="1">
      <c r="A1236" s="181" t="str">
        <f t="shared" si="44"/>
        <v>B</v>
      </c>
      <c r="B1236" s="186" t="s">
        <v>121</v>
      </c>
      <c r="C1236" s="186" t="s">
        <v>99</v>
      </c>
      <c r="D1236" s="187">
        <f t="shared" si="43"/>
        <v>0</v>
      </c>
      <c r="E1236" s="187">
        <f t="shared" si="43"/>
        <v>0</v>
      </c>
      <c r="F1236" s="187">
        <f t="shared" si="43"/>
        <v>0</v>
      </c>
      <c r="G1236" s="187">
        <f t="shared" si="43"/>
        <v>0</v>
      </c>
      <c r="H1236" s="187">
        <f t="shared" si="43"/>
        <v>0</v>
      </c>
      <c r="I1236" s="187">
        <v>0</v>
      </c>
      <c r="J1236" s="187">
        <v>0</v>
      </c>
      <c r="K1236" s="187">
        <v>0</v>
      </c>
      <c r="L1236" s="187">
        <v>0</v>
      </c>
      <c r="M1236" s="187">
        <v>0</v>
      </c>
      <c r="N1236" s="187">
        <v>0</v>
      </c>
      <c r="O1236" s="187">
        <v>0</v>
      </c>
      <c r="P1236" s="187">
        <v>0</v>
      </c>
      <c r="Q1236" s="187">
        <v>0</v>
      </c>
      <c r="R1236" s="187">
        <v>0</v>
      </c>
    </row>
    <row r="1237" spans="1:18" ht="15" hidden="1">
      <c r="A1237" s="181" t="str">
        <f t="shared" si="44"/>
        <v>B</v>
      </c>
      <c r="B1237" s="188" t="s">
        <v>121</v>
      </c>
      <c r="C1237" s="188" t="s">
        <v>104</v>
      </c>
      <c r="D1237" s="189">
        <f t="shared" si="43"/>
        <v>0</v>
      </c>
      <c r="E1237" s="189">
        <f t="shared" si="43"/>
        <v>0</v>
      </c>
      <c r="F1237" s="189">
        <f t="shared" si="43"/>
        <v>0</v>
      </c>
      <c r="G1237" s="189">
        <f t="shared" si="43"/>
        <v>0</v>
      </c>
      <c r="H1237" s="189">
        <f t="shared" si="43"/>
        <v>0</v>
      </c>
      <c r="I1237" s="189">
        <v>0</v>
      </c>
      <c r="J1237" s="189">
        <v>0</v>
      </c>
      <c r="K1237" s="189">
        <v>0</v>
      </c>
      <c r="L1237" s="189">
        <v>0</v>
      </c>
      <c r="M1237" s="189">
        <v>0</v>
      </c>
      <c r="N1237" s="189">
        <v>0</v>
      </c>
      <c r="O1237" s="189">
        <v>0</v>
      </c>
      <c r="P1237" s="189">
        <v>0</v>
      </c>
      <c r="Q1237" s="189">
        <v>0</v>
      </c>
      <c r="R1237" s="189">
        <v>0</v>
      </c>
    </row>
    <row r="1238" spans="1:18" ht="30.75" hidden="1" thickBot="1">
      <c r="A1238" s="181" t="str">
        <f t="shared" si="44"/>
        <v>B</v>
      </c>
      <c r="B1238" s="182" t="s">
        <v>680</v>
      </c>
      <c r="C1238" s="183" t="s">
        <v>681</v>
      </c>
      <c r="D1238" s="184">
        <f t="shared" si="43"/>
        <v>0</v>
      </c>
      <c r="E1238" s="184">
        <f t="shared" si="43"/>
        <v>0</v>
      </c>
      <c r="F1238" s="184">
        <f t="shared" si="43"/>
        <v>0</v>
      </c>
      <c r="G1238" s="184">
        <f t="shared" si="43"/>
        <v>0</v>
      </c>
      <c r="H1238" s="184">
        <f t="shared" si="43"/>
        <v>0</v>
      </c>
      <c r="I1238" s="184">
        <v>0</v>
      </c>
      <c r="J1238" s="184">
        <v>0</v>
      </c>
      <c r="K1238" s="184">
        <v>0</v>
      </c>
      <c r="L1238" s="184">
        <v>0</v>
      </c>
      <c r="M1238" s="184">
        <v>0</v>
      </c>
      <c r="N1238" s="184">
        <v>0</v>
      </c>
      <c r="O1238" s="184">
        <v>0</v>
      </c>
      <c r="P1238" s="184">
        <v>0</v>
      </c>
      <c r="Q1238" s="184">
        <v>0</v>
      </c>
      <c r="R1238" s="184">
        <v>0</v>
      </c>
    </row>
    <row r="1239" spans="1:18" ht="15" hidden="1">
      <c r="A1239" s="181" t="str">
        <f t="shared" si="44"/>
        <v>B</v>
      </c>
      <c r="B1239" s="186" t="s">
        <v>121</v>
      </c>
      <c r="C1239" s="186" t="s">
        <v>99</v>
      </c>
      <c r="D1239" s="187">
        <f t="shared" si="43"/>
        <v>0</v>
      </c>
      <c r="E1239" s="187">
        <f t="shared" si="43"/>
        <v>0</v>
      </c>
      <c r="F1239" s="187">
        <f t="shared" si="43"/>
        <v>0</v>
      </c>
      <c r="G1239" s="187">
        <f t="shared" si="43"/>
        <v>0</v>
      </c>
      <c r="H1239" s="187">
        <f t="shared" si="43"/>
        <v>0</v>
      </c>
      <c r="I1239" s="187">
        <v>0</v>
      </c>
      <c r="J1239" s="187">
        <v>0</v>
      </c>
      <c r="K1239" s="187">
        <v>0</v>
      </c>
      <c r="L1239" s="187">
        <v>0</v>
      </c>
      <c r="M1239" s="187">
        <v>0</v>
      </c>
      <c r="N1239" s="187">
        <v>0</v>
      </c>
      <c r="O1239" s="187">
        <v>0</v>
      </c>
      <c r="P1239" s="187">
        <v>0</v>
      </c>
      <c r="Q1239" s="187">
        <v>0</v>
      </c>
      <c r="R1239" s="187">
        <v>0</v>
      </c>
    </row>
    <row r="1240" spans="1:18" ht="15" hidden="1">
      <c r="A1240" s="181" t="str">
        <f t="shared" si="44"/>
        <v>B</v>
      </c>
      <c r="B1240" s="188" t="s">
        <v>121</v>
      </c>
      <c r="C1240" s="188" t="s">
        <v>105</v>
      </c>
      <c r="D1240" s="189">
        <f t="shared" si="43"/>
        <v>0</v>
      </c>
      <c r="E1240" s="189">
        <f t="shared" si="43"/>
        <v>0</v>
      </c>
      <c r="F1240" s="189">
        <f t="shared" si="43"/>
        <v>0</v>
      </c>
      <c r="G1240" s="189">
        <f t="shared" si="43"/>
        <v>0</v>
      </c>
      <c r="H1240" s="189">
        <f t="shared" si="43"/>
        <v>0</v>
      </c>
      <c r="I1240" s="189">
        <v>0</v>
      </c>
      <c r="J1240" s="189">
        <v>0</v>
      </c>
      <c r="K1240" s="189">
        <v>0</v>
      </c>
      <c r="L1240" s="189">
        <v>0</v>
      </c>
      <c r="M1240" s="189">
        <v>0</v>
      </c>
      <c r="N1240" s="189">
        <v>0</v>
      </c>
      <c r="O1240" s="189">
        <v>0</v>
      </c>
      <c r="P1240" s="189">
        <v>0</v>
      </c>
      <c r="Q1240" s="189">
        <v>0</v>
      </c>
      <c r="R1240" s="189">
        <v>0</v>
      </c>
    </row>
    <row r="1241" spans="1:18" ht="30.75" hidden="1" thickBot="1">
      <c r="A1241" s="181" t="str">
        <f t="shared" si="44"/>
        <v>B</v>
      </c>
      <c r="B1241" s="182" t="s">
        <v>682</v>
      </c>
      <c r="C1241" s="183" t="s">
        <v>683</v>
      </c>
      <c r="D1241" s="184">
        <f t="shared" si="43"/>
        <v>0</v>
      </c>
      <c r="E1241" s="184">
        <f t="shared" si="43"/>
        <v>0</v>
      </c>
      <c r="F1241" s="184">
        <f t="shared" si="43"/>
        <v>0</v>
      </c>
      <c r="G1241" s="184">
        <f t="shared" si="43"/>
        <v>0</v>
      </c>
      <c r="H1241" s="184">
        <f t="shared" si="43"/>
        <v>0</v>
      </c>
      <c r="I1241" s="184">
        <v>0</v>
      </c>
      <c r="J1241" s="184">
        <v>0</v>
      </c>
      <c r="K1241" s="184">
        <v>0</v>
      </c>
      <c r="L1241" s="184">
        <v>0</v>
      </c>
      <c r="M1241" s="184">
        <v>0</v>
      </c>
      <c r="N1241" s="184">
        <v>0</v>
      </c>
      <c r="O1241" s="184">
        <v>0</v>
      </c>
      <c r="P1241" s="184">
        <v>0</v>
      </c>
      <c r="Q1241" s="184">
        <v>0</v>
      </c>
      <c r="R1241" s="184">
        <v>0</v>
      </c>
    </row>
    <row r="1242" spans="1:18" ht="15" hidden="1">
      <c r="A1242" s="181" t="str">
        <f t="shared" si="44"/>
        <v>B</v>
      </c>
      <c r="B1242" s="186" t="s">
        <v>121</v>
      </c>
      <c r="C1242" s="186" t="s">
        <v>99</v>
      </c>
      <c r="D1242" s="187">
        <f t="shared" si="43"/>
        <v>0</v>
      </c>
      <c r="E1242" s="187">
        <f t="shared" si="43"/>
        <v>0</v>
      </c>
      <c r="F1242" s="187">
        <f t="shared" si="43"/>
        <v>0</v>
      </c>
      <c r="G1242" s="187">
        <f t="shared" si="43"/>
        <v>0</v>
      </c>
      <c r="H1242" s="187">
        <f t="shared" si="43"/>
        <v>0</v>
      </c>
      <c r="I1242" s="187">
        <v>0</v>
      </c>
      <c r="J1242" s="187">
        <v>0</v>
      </c>
      <c r="K1242" s="187">
        <v>0</v>
      </c>
      <c r="L1242" s="187">
        <v>0</v>
      </c>
      <c r="M1242" s="187">
        <v>0</v>
      </c>
      <c r="N1242" s="187">
        <v>0</v>
      </c>
      <c r="O1242" s="187">
        <v>0</v>
      </c>
      <c r="P1242" s="187">
        <v>0</v>
      </c>
      <c r="Q1242" s="187">
        <v>0</v>
      </c>
      <c r="R1242" s="187">
        <v>0</v>
      </c>
    </row>
    <row r="1243" spans="1:18" ht="15" hidden="1">
      <c r="A1243" s="181" t="str">
        <f t="shared" si="44"/>
        <v>B</v>
      </c>
      <c r="B1243" s="188" t="s">
        <v>121</v>
      </c>
      <c r="C1243" s="188" t="s">
        <v>104</v>
      </c>
      <c r="D1243" s="189">
        <f t="shared" ref="D1243:H1293" si="45">I1243+N1243</f>
        <v>0</v>
      </c>
      <c r="E1243" s="189">
        <f t="shared" si="45"/>
        <v>0</v>
      </c>
      <c r="F1243" s="189">
        <f t="shared" si="45"/>
        <v>0</v>
      </c>
      <c r="G1243" s="189">
        <f t="shared" si="45"/>
        <v>0</v>
      </c>
      <c r="H1243" s="189">
        <f t="shared" si="45"/>
        <v>0</v>
      </c>
      <c r="I1243" s="189">
        <v>0</v>
      </c>
      <c r="J1243" s="189">
        <v>0</v>
      </c>
      <c r="K1243" s="189">
        <v>0</v>
      </c>
      <c r="L1243" s="189">
        <v>0</v>
      </c>
      <c r="M1243" s="189">
        <v>0</v>
      </c>
      <c r="N1243" s="189">
        <v>0</v>
      </c>
      <c r="O1243" s="189">
        <v>0</v>
      </c>
      <c r="P1243" s="189">
        <v>0</v>
      </c>
      <c r="Q1243" s="189">
        <v>0</v>
      </c>
      <c r="R1243" s="189">
        <v>0</v>
      </c>
    </row>
    <row r="1244" spans="1:18" ht="30.75" hidden="1" thickBot="1">
      <c r="A1244" s="181" t="str">
        <f t="shared" si="44"/>
        <v>B</v>
      </c>
      <c r="B1244" s="182" t="s">
        <v>684</v>
      </c>
      <c r="C1244" s="183" t="s">
        <v>685</v>
      </c>
      <c r="D1244" s="184">
        <f t="shared" si="45"/>
        <v>0</v>
      </c>
      <c r="E1244" s="184">
        <f t="shared" si="45"/>
        <v>0</v>
      </c>
      <c r="F1244" s="184">
        <f t="shared" si="45"/>
        <v>0</v>
      </c>
      <c r="G1244" s="184">
        <f t="shared" si="45"/>
        <v>0</v>
      </c>
      <c r="H1244" s="184">
        <f t="shared" si="45"/>
        <v>0</v>
      </c>
      <c r="I1244" s="184">
        <v>0</v>
      </c>
      <c r="J1244" s="184">
        <v>0</v>
      </c>
      <c r="K1244" s="184">
        <v>0</v>
      </c>
      <c r="L1244" s="184">
        <v>0</v>
      </c>
      <c r="M1244" s="184">
        <v>0</v>
      </c>
      <c r="N1244" s="184">
        <v>0</v>
      </c>
      <c r="O1244" s="184">
        <v>0</v>
      </c>
      <c r="P1244" s="184">
        <v>0</v>
      </c>
      <c r="Q1244" s="184">
        <v>0</v>
      </c>
      <c r="R1244" s="184">
        <v>0</v>
      </c>
    </row>
    <row r="1245" spans="1:18" ht="15" hidden="1">
      <c r="A1245" s="181" t="str">
        <f t="shared" si="44"/>
        <v>B</v>
      </c>
      <c r="B1245" s="186" t="s">
        <v>121</v>
      </c>
      <c r="C1245" s="186" t="s">
        <v>99</v>
      </c>
      <c r="D1245" s="187">
        <f t="shared" si="45"/>
        <v>0</v>
      </c>
      <c r="E1245" s="187">
        <f t="shared" si="45"/>
        <v>0</v>
      </c>
      <c r="F1245" s="187">
        <f t="shared" si="45"/>
        <v>0</v>
      </c>
      <c r="G1245" s="187">
        <f t="shared" si="45"/>
        <v>0</v>
      </c>
      <c r="H1245" s="187">
        <f t="shared" si="45"/>
        <v>0</v>
      </c>
      <c r="I1245" s="187">
        <v>0</v>
      </c>
      <c r="J1245" s="187">
        <v>0</v>
      </c>
      <c r="K1245" s="187">
        <v>0</v>
      </c>
      <c r="L1245" s="187">
        <v>0</v>
      </c>
      <c r="M1245" s="187">
        <v>0</v>
      </c>
      <c r="N1245" s="187">
        <v>0</v>
      </c>
      <c r="O1245" s="187">
        <v>0</v>
      </c>
      <c r="P1245" s="187">
        <v>0</v>
      </c>
      <c r="Q1245" s="187">
        <v>0</v>
      </c>
      <c r="R1245" s="187">
        <v>0</v>
      </c>
    </row>
    <row r="1246" spans="1:18" ht="15" hidden="1">
      <c r="A1246" s="181" t="str">
        <f t="shared" si="44"/>
        <v>B</v>
      </c>
      <c r="B1246" s="188" t="s">
        <v>121</v>
      </c>
      <c r="C1246" s="188" t="s">
        <v>104</v>
      </c>
      <c r="D1246" s="189">
        <f t="shared" si="45"/>
        <v>0</v>
      </c>
      <c r="E1246" s="189">
        <f t="shared" si="45"/>
        <v>0</v>
      </c>
      <c r="F1246" s="189">
        <f t="shared" si="45"/>
        <v>0</v>
      </c>
      <c r="G1246" s="189">
        <f t="shared" si="45"/>
        <v>0</v>
      </c>
      <c r="H1246" s="189">
        <f t="shared" si="45"/>
        <v>0</v>
      </c>
      <c r="I1246" s="189">
        <v>0</v>
      </c>
      <c r="J1246" s="189">
        <v>0</v>
      </c>
      <c r="K1246" s="189">
        <v>0</v>
      </c>
      <c r="L1246" s="189">
        <v>0</v>
      </c>
      <c r="M1246" s="189">
        <v>0</v>
      </c>
      <c r="N1246" s="189">
        <v>0</v>
      </c>
      <c r="O1246" s="189">
        <v>0</v>
      </c>
      <c r="P1246" s="189">
        <v>0</v>
      </c>
      <c r="Q1246" s="189">
        <v>0</v>
      </c>
      <c r="R1246" s="189">
        <v>0</v>
      </c>
    </row>
    <row r="1247" spans="1:18" ht="30.75" hidden="1" thickBot="1">
      <c r="A1247" s="181" t="str">
        <f t="shared" si="44"/>
        <v>B</v>
      </c>
      <c r="B1247" s="182" t="s">
        <v>686</v>
      </c>
      <c r="C1247" s="183" t="s">
        <v>687</v>
      </c>
      <c r="D1247" s="184">
        <f t="shared" si="45"/>
        <v>0</v>
      </c>
      <c r="E1247" s="184">
        <f t="shared" si="45"/>
        <v>0</v>
      </c>
      <c r="F1247" s="184">
        <f t="shared" si="45"/>
        <v>0</v>
      </c>
      <c r="G1247" s="184">
        <f t="shared" si="45"/>
        <v>0</v>
      </c>
      <c r="H1247" s="184">
        <f t="shared" si="45"/>
        <v>0</v>
      </c>
      <c r="I1247" s="184">
        <v>0</v>
      </c>
      <c r="J1247" s="184">
        <v>0</v>
      </c>
      <c r="K1247" s="184">
        <v>0</v>
      </c>
      <c r="L1247" s="184">
        <v>0</v>
      </c>
      <c r="M1247" s="184">
        <v>0</v>
      </c>
      <c r="N1247" s="184">
        <v>0</v>
      </c>
      <c r="O1247" s="184">
        <v>0</v>
      </c>
      <c r="P1247" s="184">
        <v>0</v>
      </c>
      <c r="Q1247" s="184">
        <v>0</v>
      </c>
      <c r="R1247" s="184">
        <v>0</v>
      </c>
    </row>
    <row r="1248" spans="1:18" ht="15" hidden="1">
      <c r="A1248" s="181" t="str">
        <f t="shared" si="44"/>
        <v>B</v>
      </c>
      <c r="B1248" s="186" t="s">
        <v>121</v>
      </c>
      <c r="C1248" s="186" t="s">
        <v>99</v>
      </c>
      <c r="D1248" s="187">
        <f t="shared" si="45"/>
        <v>0</v>
      </c>
      <c r="E1248" s="187">
        <f t="shared" si="45"/>
        <v>0</v>
      </c>
      <c r="F1248" s="187">
        <f t="shared" si="45"/>
        <v>0</v>
      </c>
      <c r="G1248" s="187">
        <f t="shared" si="45"/>
        <v>0</v>
      </c>
      <c r="H1248" s="187">
        <f t="shared" si="45"/>
        <v>0</v>
      </c>
      <c r="I1248" s="187">
        <v>0</v>
      </c>
      <c r="J1248" s="187">
        <v>0</v>
      </c>
      <c r="K1248" s="187">
        <v>0</v>
      </c>
      <c r="L1248" s="187">
        <v>0</v>
      </c>
      <c r="M1248" s="187">
        <v>0</v>
      </c>
      <c r="N1248" s="187">
        <v>0</v>
      </c>
      <c r="O1248" s="187">
        <v>0</v>
      </c>
      <c r="P1248" s="187">
        <v>0</v>
      </c>
      <c r="Q1248" s="187">
        <v>0</v>
      </c>
      <c r="R1248" s="187">
        <v>0</v>
      </c>
    </row>
    <row r="1249" spans="1:18" ht="15" hidden="1">
      <c r="A1249" s="181" t="str">
        <f t="shared" si="44"/>
        <v>B</v>
      </c>
      <c r="B1249" s="188" t="s">
        <v>121</v>
      </c>
      <c r="C1249" s="188" t="s">
        <v>104</v>
      </c>
      <c r="D1249" s="189">
        <f t="shared" si="45"/>
        <v>0</v>
      </c>
      <c r="E1249" s="189">
        <f t="shared" si="45"/>
        <v>0</v>
      </c>
      <c r="F1249" s="189">
        <f t="shared" si="45"/>
        <v>0</v>
      </c>
      <c r="G1249" s="189">
        <f t="shared" si="45"/>
        <v>0</v>
      </c>
      <c r="H1249" s="189">
        <f t="shared" si="45"/>
        <v>0</v>
      </c>
      <c r="I1249" s="189">
        <v>0</v>
      </c>
      <c r="J1249" s="189">
        <v>0</v>
      </c>
      <c r="K1249" s="189">
        <v>0</v>
      </c>
      <c r="L1249" s="189">
        <v>0</v>
      </c>
      <c r="M1249" s="189">
        <v>0</v>
      </c>
      <c r="N1249" s="189">
        <v>0</v>
      </c>
      <c r="O1249" s="189">
        <v>0</v>
      </c>
      <c r="P1249" s="189">
        <v>0</v>
      </c>
      <c r="Q1249" s="189">
        <v>0</v>
      </c>
      <c r="R1249" s="189">
        <v>0</v>
      </c>
    </row>
    <row r="1250" spans="1:18" ht="15.75" hidden="1" thickBot="1">
      <c r="A1250" s="181" t="str">
        <f t="shared" si="44"/>
        <v>B</v>
      </c>
      <c r="B1250" s="182" t="s">
        <v>688</v>
      </c>
      <c r="C1250" s="183" t="s">
        <v>689</v>
      </c>
      <c r="D1250" s="184">
        <f t="shared" si="45"/>
        <v>0</v>
      </c>
      <c r="E1250" s="184">
        <f t="shared" si="45"/>
        <v>0</v>
      </c>
      <c r="F1250" s="184">
        <f t="shared" si="45"/>
        <v>0</v>
      </c>
      <c r="G1250" s="184">
        <f t="shared" si="45"/>
        <v>0</v>
      </c>
      <c r="H1250" s="184">
        <f t="shared" si="45"/>
        <v>0</v>
      </c>
      <c r="I1250" s="184">
        <v>0</v>
      </c>
      <c r="J1250" s="184">
        <v>0</v>
      </c>
      <c r="K1250" s="184">
        <v>0</v>
      </c>
      <c r="L1250" s="184">
        <v>0</v>
      </c>
      <c r="M1250" s="184">
        <v>0</v>
      </c>
      <c r="N1250" s="184">
        <v>0</v>
      </c>
      <c r="O1250" s="184">
        <v>0</v>
      </c>
      <c r="P1250" s="184">
        <v>0</v>
      </c>
      <c r="Q1250" s="184">
        <v>0</v>
      </c>
      <c r="R1250" s="184">
        <v>0</v>
      </c>
    </row>
    <row r="1251" spans="1:18" ht="15" hidden="1">
      <c r="A1251" s="181" t="str">
        <f t="shared" si="44"/>
        <v>B</v>
      </c>
      <c r="B1251" s="186" t="s">
        <v>121</v>
      </c>
      <c r="C1251" s="186" t="s">
        <v>99</v>
      </c>
      <c r="D1251" s="187">
        <f t="shared" si="45"/>
        <v>0</v>
      </c>
      <c r="E1251" s="187">
        <f t="shared" si="45"/>
        <v>0</v>
      </c>
      <c r="F1251" s="187">
        <f t="shared" si="45"/>
        <v>0</v>
      </c>
      <c r="G1251" s="187">
        <f t="shared" si="45"/>
        <v>0</v>
      </c>
      <c r="H1251" s="187">
        <f t="shared" si="45"/>
        <v>0</v>
      </c>
      <c r="I1251" s="187">
        <v>0</v>
      </c>
      <c r="J1251" s="187">
        <v>0</v>
      </c>
      <c r="K1251" s="187">
        <v>0</v>
      </c>
      <c r="L1251" s="187">
        <v>0</v>
      </c>
      <c r="M1251" s="187">
        <v>0</v>
      </c>
      <c r="N1251" s="187">
        <v>0</v>
      </c>
      <c r="O1251" s="187">
        <v>0</v>
      </c>
      <c r="P1251" s="187">
        <v>0</v>
      </c>
      <c r="Q1251" s="187">
        <v>0</v>
      </c>
      <c r="R1251" s="187">
        <v>0</v>
      </c>
    </row>
    <row r="1252" spans="1:18" ht="15" hidden="1">
      <c r="A1252" s="181" t="str">
        <f t="shared" si="44"/>
        <v>B</v>
      </c>
      <c r="B1252" s="188" t="s">
        <v>121</v>
      </c>
      <c r="C1252" s="188" t="s">
        <v>101</v>
      </c>
      <c r="D1252" s="189">
        <f t="shared" si="45"/>
        <v>0</v>
      </c>
      <c r="E1252" s="189">
        <f t="shared" si="45"/>
        <v>0</v>
      </c>
      <c r="F1252" s="189">
        <f t="shared" si="45"/>
        <v>0</v>
      </c>
      <c r="G1252" s="189">
        <f t="shared" si="45"/>
        <v>0</v>
      </c>
      <c r="H1252" s="189">
        <f t="shared" si="45"/>
        <v>0</v>
      </c>
      <c r="I1252" s="189">
        <v>0</v>
      </c>
      <c r="J1252" s="189">
        <v>0</v>
      </c>
      <c r="K1252" s="189">
        <v>0</v>
      </c>
      <c r="L1252" s="189">
        <v>0</v>
      </c>
      <c r="M1252" s="189">
        <v>0</v>
      </c>
      <c r="N1252" s="189">
        <v>0</v>
      </c>
      <c r="O1252" s="189">
        <v>0</v>
      </c>
      <c r="P1252" s="189">
        <v>0</v>
      </c>
      <c r="Q1252" s="189">
        <v>0</v>
      </c>
      <c r="R1252" s="189">
        <v>0</v>
      </c>
    </row>
    <row r="1253" spans="1:18" ht="15" hidden="1">
      <c r="A1253" s="181" t="str">
        <f t="shared" si="44"/>
        <v>B</v>
      </c>
      <c r="B1253" s="188" t="s">
        <v>121</v>
      </c>
      <c r="C1253" s="188" t="s">
        <v>104</v>
      </c>
      <c r="D1253" s="189">
        <f t="shared" si="45"/>
        <v>0</v>
      </c>
      <c r="E1253" s="189">
        <f t="shared" si="45"/>
        <v>0</v>
      </c>
      <c r="F1253" s="189">
        <f t="shared" si="45"/>
        <v>0</v>
      </c>
      <c r="G1253" s="189">
        <f t="shared" si="45"/>
        <v>0</v>
      </c>
      <c r="H1253" s="189">
        <f t="shared" si="45"/>
        <v>0</v>
      </c>
      <c r="I1253" s="189">
        <v>0</v>
      </c>
      <c r="J1253" s="189">
        <v>0</v>
      </c>
      <c r="K1253" s="189">
        <v>0</v>
      </c>
      <c r="L1253" s="189">
        <v>0</v>
      </c>
      <c r="M1253" s="189">
        <v>0</v>
      </c>
      <c r="N1253" s="189">
        <v>0</v>
      </c>
      <c r="O1253" s="189">
        <v>0</v>
      </c>
      <c r="P1253" s="189">
        <v>0</v>
      </c>
      <c r="Q1253" s="189">
        <v>0</v>
      </c>
      <c r="R1253" s="189">
        <v>0</v>
      </c>
    </row>
    <row r="1254" spans="1:18" ht="30.75" hidden="1" thickBot="1">
      <c r="A1254" s="181" t="str">
        <f t="shared" si="44"/>
        <v>B</v>
      </c>
      <c r="B1254" s="182" t="s">
        <v>690</v>
      </c>
      <c r="C1254" s="183" t="s">
        <v>691</v>
      </c>
      <c r="D1254" s="184">
        <f t="shared" si="45"/>
        <v>0</v>
      </c>
      <c r="E1254" s="184">
        <f t="shared" si="45"/>
        <v>0</v>
      </c>
      <c r="F1254" s="184">
        <f t="shared" si="45"/>
        <v>0</v>
      </c>
      <c r="G1254" s="184">
        <f t="shared" si="45"/>
        <v>0</v>
      </c>
      <c r="H1254" s="184">
        <f t="shared" si="45"/>
        <v>0</v>
      </c>
      <c r="I1254" s="184">
        <v>0</v>
      </c>
      <c r="J1254" s="184">
        <v>0</v>
      </c>
      <c r="K1254" s="184">
        <v>0</v>
      </c>
      <c r="L1254" s="184">
        <v>0</v>
      </c>
      <c r="M1254" s="184">
        <v>0</v>
      </c>
      <c r="N1254" s="184">
        <v>0</v>
      </c>
      <c r="O1254" s="184">
        <v>0</v>
      </c>
      <c r="P1254" s="184">
        <v>0</v>
      </c>
      <c r="Q1254" s="184">
        <v>0</v>
      </c>
      <c r="R1254" s="184">
        <v>0</v>
      </c>
    </row>
    <row r="1255" spans="1:18" ht="15" hidden="1">
      <c r="A1255" s="181" t="str">
        <f t="shared" si="44"/>
        <v>B</v>
      </c>
      <c r="B1255" s="186" t="s">
        <v>121</v>
      </c>
      <c r="C1255" s="186" t="s">
        <v>99</v>
      </c>
      <c r="D1255" s="187">
        <f t="shared" si="45"/>
        <v>0</v>
      </c>
      <c r="E1255" s="187">
        <f t="shared" si="45"/>
        <v>0</v>
      </c>
      <c r="F1255" s="187">
        <f t="shared" si="45"/>
        <v>0</v>
      </c>
      <c r="G1255" s="187">
        <f t="shared" si="45"/>
        <v>0</v>
      </c>
      <c r="H1255" s="187">
        <f t="shared" si="45"/>
        <v>0</v>
      </c>
      <c r="I1255" s="187">
        <v>0</v>
      </c>
      <c r="J1255" s="187">
        <v>0</v>
      </c>
      <c r="K1255" s="187">
        <v>0</v>
      </c>
      <c r="L1255" s="187">
        <v>0</v>
      </c>
      <c r="M1255" s="187">
        <v>0</v>
      </c>
      <c r="N1255" s="187">
        <v>0</v>
      </c>
      <c r="O1255" s="187">
        <v>0</v>
      </c>
      <c r="P1255" s="187">
        <v>0</v>
      </c>
      <c r="Q1255" s="187">
        <v>0</v>
      </c>
      <c r="R1255" s="187">
        <v>0</v>
      </c>
    </row>
    <row r="1256" spans="1:18" ht="15" hidden="1">
      <c r="A1256" s="181" t="str">
        <f t="shared" si="44"/>
        <v>B</v>
      </c>
      <c r="B1256" s="188" t="s">
        <v>121</v>
      </c>
      <c r="C1256" s="188" t="s">
        <v>104</v>
      </c>
      <c r="D1256" s="189">
        <f t="shared" si="45"/>
        <v>0</v>
      </c>
      <c r="E1256" s="189">
        <f t="shared" si="45"/>
        <v>0</v>
      </c>
      <c r="F1256" s="189">
        <f t="shared" si="45"/>
        <v>0</v>
      </c>
      <c r="G1256" s="189">
        <f t="shared" si="45"/>
        <v>0</v>
      </c>
      <c r="H1256" s="189">
        <f t="shared" si="45"/>
        <v>0</v>
      </c>
      <c r="I1256" s="189">
        <v>0</v>
      </c>
      <c r="J1256" s="189">
        <v>0</v>
      </c>
      <c r="K1256" s="189">
        <v>0</v>
      </c>
      <c r="L1256" s="189">
        <v>0</v>
      </c>
      <c r="M1256" s="189">
        <v>0</v>
      </c>
      <c r="N1256" s="189">
        <v>0</v>
      </c>
      <c r="O1256" s="189">
        <v>0</v>
      </c>
      <c r="P1256" s="189">
        <v>0</v>
      </c>
      <c r="Q1256" s="189">
        <v>0</v>
      </c>
      <c r="R1256" s="189">
        <v>0</v>
      </c>
    </row>
    <row r="1257" spans="1:18" ht="30.75" hidden="1" thickBot="1">
      <c r="A1257" s="181" t="str">
        <f t="shared" si="44"/>
        <v>B</v>
      </c>
      <c r="B1257" s="182" t="s">
        <v>692</v>
      </c>
      <c r="C1257" s="183" t="s">
        <v>693</v>
      </c>
      <c r="D1257" s="184">
        <f t="shared" si="45"/>
        <v>0</v>
      </c>
      <c r="E1257" s="184">
        <f t="shared" si="45"/>
        <v>0</v>
      </c>
      <c r="F1257" s="184">
        <f t="shared" si="45"/>
        <v>0</v>
      </c>
      <c r="G1257" s="184">
        <f t="shared" si="45"/>
        <v>0</v>
      </c>
      <c r="H1257" s="184">
        <f t="shared" si="45"/>
        <v>0</v>
      </c>
      <c r="I1257" s="184">
        <v>0</v>
      </c>
      <c r="J1257" s="184">
        <v>0</v>
      </c>
      <c r="K1257" s="184">
        <v>0</v>
      </c>
      <c r="L1257" s="184">
        <v>0</v>
      </c>
      <c r="M1257" s="184">
        <v>0</v>
      </c>
      <c r="N1257" s="184">
        <v>0</v>
      </c>
      <c r="O1257" s="184">
        <v>0</v>
      </c>
      <c r="P1257" s="184">
        <v>0</v>
      </c>
      <c r="Q1257" s="184">
        <v>0</v>
      </c>
      <c r="R1257" s="184">
        <v>0</v>
      </c>
    </row>
    <row r="1258" spans="1:18" ht="15" hidden="1">
      <c r="A1258" s="181" t="str">
        <f t="shared" si="44"/>
        <v>B</v>
      </c>
      <c r="B1258" s="186" t="s">
        <v>121</v>
      </c>
      <c r="C1258" s="186" t="s">
        <v>99</v>
      </c>
      <c r="D1258" s="187">
        <f t="shared" si="45"/>
        <v>0</v>
      </c>
      <c r="E1258" s="187">
        <f t="shared" si="45"/>
        <v>0</v>
      </c>
      <c r="F1258" s="187">
        <f t="shared" si="45"/>
        <v>0</v>
      </c>
      <c r="G1258" s="187">
        <f t="shared" si="45"/>
        <v>0</v>
      </c>
      <c r="H1258" s="187">
        <f t="shared" si="45"/>
        <v>0</v>
      </c>
      <c r="I1258" s="187">
        <v>0</v>
      </c>
      <c r="J1258" s="187">
        <v>0</v>
      </c>
      <c r="K1258" s="187">
        <v>0</v>
      </c>
      <c r="L1258" s="187">
        <v>0</v>
      </c>
      <c r="M1258" s="187">
        <v>0</v>
      </c>
      <c r="N1258" s="187">
        <v>0</v>
      </c>
      <c r="O1258" s="187">
        <v>0</v>
      </c>
      <c r="P1258" s="187">
        <v>0</v>
      </c>
      <c r="Q1258" s="187">
        <v>0</v>
      </c>
      <c r="R1258" s="187">
        <v>0</v>
      </c>
    </row>
    <row r="1259" spans="1:18" ht="15" hidden="1">
      <c r="A1259" s="181" t="str">
        <f t="shared" si="44"/>
        <v>B</v>
      </c>
      <c r="B1259" s="188" t="s">
        <v>121</v>
      </c>
      <c r="C1259" s="188" t="s">
        <v>104</v>
      </c>
      <c r="D1259" s="189">
        <f t="shared" si="45"/>
        <v>0</v>
      </c>
      <c r="E1259" s="189">
        <f t="shared" si="45"/>
        <v>0</v>
      </c>
      <c r="F1259" s="189">
        <f t="shared" si="45"/>
        <v>0</v>
      </c>
      <c r="G1259" s="189">
        <f t="shared" si="45"/>
        <v>0</v>
      </c>
      <c r="H1259" s="189">
        <f t="shared" si="45"/>
        <v>0</v>
      </c>
      <c r="I1259" s="189">
        <v>0</v>
      </c>
      <c r="J1259" s="189">
        <v>0</v>
      </c>
      <c r="K1259" s="189">
        <v>0</v>
      </c>
      <c r="L1259" s="189">
        <v>0</v>
      </c>
      <c r="M1259" s="189">
        <v>0</v>
      </c>
      <c r="N1259" s="189">
        <v>0</v>
      </c>
      <c r="O1259" s="189">
        <v>0</v>
      </c>
      <c r="P1259" s="189">
        <v>0</v>
      </c>
      <c r="Q1259" s="189">
        <v>0</v>
      </c>
      <c r="R1259" s="189">
        <v>0</v>
      </c>
    </row>
    <row r="1260" spans="1:18" ht="30.75" hidden="1" thickBot="1">
      <c r="A1260" s="181" t="str">
        <f t="shared" si="44"/>
        <v>B</v>
      </c>
      <c r="B1260" s="182" t="s">
        <v>694</v>
      </c>
      <c r="C1260" s="183" t="s">
        <v>695</v>
      </c>
      <c r="D1260" s="184">
        <f t="shared" si="45"/>
        <v>0</v>
      </c>
      <c r="E1260" s="184">
        <f t="shared" si="45"/>
        <v>0</v>
      </c>
      <c r="F1260" s="184">
        <f t="shared" si="45"/>
        <v>0</v>
      </c>
      <c r="G1260" s="184">
        <f t="shared" si="45"/>
        <v>0</v>
      </c>
      <c r="H1260" s="184">
        <f t="shared" si="45"/>
        <v>0</v>
      </c>
      <c r="I1260" s="184">
        <v>0</v>
      </c>
      <c r="J1260" s="184">
        <v>0</v>
      </c>
      <c r="K1260" s="184">
        <v>0</v>
      </c>
      <c r="L1260" s="184">
        <v>0</v>
      </c>
      <c r="M1260" s="184">
        <v>0</v>
      </c>
      <c r="N1260" s="184">
        <v>0</v>
      </c>
      <c r="O1260" s="184">
        <v>0</v>
      </c>
      <c r="P1260" s="184">
        <v>0</v>
      </c>
      <c r="Q1260" s="184">
        <v>0</v>
      </c>
      <c r="R1260" s="184">
        <v>0</v>
      </c>
    </row>
    <row r="1261" spans="1:18" ht="15" hidden="1">
      <c r="A1261" s="181" t="str">
        <f t="shared" si="44"/>
        <v>B</v>
      </c>
      <c r="B1261" s="186" t="s">
        <v>121</v>
      </c>
      <c r="C1261" s="186" t="s">
        <v>99</v>
      </c>
      <c r="D1261" s="187">
        <f t="shared" si="45"/>
        <v>0</v>
      </c>
      <c r="E1261" s="187">
        <f t="shared" si="45"/>
        <v>0</v>
      </c>
      <c r="F1261" s="187">
        <f t="shared" si="45"/>
        <v>0</v>
      </c>
      <c r="G1261" s="187">
        <f t="shared" si="45"/>
        <v>0</v>
      </c>
      <c r="H1261" s="187">
        <f t="shared" si="45"/>
        <v>0</v>
      </c>
      <c r="I1261" s="187">
        <v>0</v>
      </c>
      <c r="J1261" s="187">
        <v>0</v>
      </c>
      <c r="K1261" s="187">
        <v>0</v>
      </c>
      <c r="L1261" s="187">
        <v>0</v>
      </c>
      <c r="M1261" s="187">
        <v>0</v>
      </c>
      <c r="N1261" s="187">
        <v>0</v>
      </c>
      <c r="O1261" s="187">
        <v>0</v>
      </c>
      <c r="P1261" s="187">
        <v>0</v>
      </c>
      <c r="Q1261" s="187">
        <v>0</v>
      </c>
      <c r="R1261" s="187">
        <v>0</v>
      </c>
    </row>
    <row r="1262" spans="1:18" ht="15" hidden="1">
      <c r="A1262" s="181" t="str">
        <f t="shared" si="44"/>
        <v>B</v>
      </c>
      <c r="B1262" s="188" t="s">
        <v>121</v>
      </c>
      <c r="C1262" s="188" t="s">
        <v>104</v>
      </c>
      <c r="D1262" s="189">
        <f t="shared" si="45"/>
        <v>0</v>
      </c>
      <c r="E1262" s="189">
        <f t="shared" si="45"/>
        <v>0</v>
      </c>
      <c r="F1262" s="189">
        <f t="shared" si="45"/>
        <v>0</v>
      </c>
      <c r="G1262" s="189">
        <f t="shared" si="45"/>
        <v>0</v>
      </c>
      <c r="H1262" s="189">
        <f t="shared" si="45"/>
        <v>0</v>
      </c>
      <c r="I1262" s="189">
        <v>0</v>
      </c>
      <c r="J1262" s="189">
        <v>0</v>
      </c>
      <c r="K1262" s="189">
        <v>0</v>
      </c>
      <c r="L1262" s="189">
        <v>0</v>
      </c>
      <c r="M1262" s="189">
        <v>0</v>
      </c>
      <c r="N1262" s="189">
        <v>0</v>
      </c>
      <c r="O1262" s="189">
        <v>0</v>
      </c>
      <c r="P1262" s="189">
        <v>0</v>
      </c>
      <c r="Q1262" s="189">
        <v>0</v>
      </c>
      <c r="R1262" s="189">
        <v>0</v>
      </c>
    </row>
    <row r="1263" spans="1:18" ht="30.75" hidden="1" thickBot="1">
      <c r="A1263" s="181" t="str">
        <f t="shared" si="44"/>
        <v>B</v>
      </c>
      <c r="B1263" s="182" t="s">
        <v>696</v>
      </c>
      <c r="C1263" s="183" t="s">
        <v>697</v>
      </c>
      <c r="D1263" s="184">
        <f t="shared" si="45"/>
        <v>0</v>
      </c>
      <c r="E1263" s="184">
        <f t="shared" si="45"/>
        <v>0</v>
      </c>
      <c r="F1263" s="184">
        <f t="shared" si="45"/>
        <v>0</v>
      </c>
      <c r="G1263" s="184">
        <f t="shared" si="45"/>
        <v>0</v>
      </c>
      <c r="H1263" s="184">
        <f t="shared" si="45"/>
        <v>0</v>
      </c>
      <c r="I1263" s="184">
        <v>0</v>
      </c>
      <c r="J1263" s="184">
        <v>0</v>
      </c>
      <c r="K1263" s="184">
        <v>0</v>
      </c>
      <c r="L1263" s="184">
        <v>0</v>
      </c>
      <c r="M1263" s="184">
        <v>0</v>
      </c>
      <c r="N1263" s="184">
        <v>0</v>
      </c>
      <c r="O1263" s="184">
        <v>0</v>
      </c>
      <c r="P1263" s="184">
        <v>0</v>
      </c>
      <c r="Q1263" s="184">
        <v>0</v>
      </c>
      <c r="R1263" s="184">
        <v>0</v>
      </c>
    </row>
    <row r="1264" spans="1:18" ht="15" hidden="1">
      <c r="A1264" s="181" t="str">
        <f t="shared" si="44"/>
        <v>B</v>
      </c>
      <c r="B1264" s="186" t="s">
        <v>121</v>
      </c>
      <c r="C1264" s="186" t="s">
        <v>99</v>
      </c>
      <c r="D1264" s="187">
        <f t="shared" si="45"/>
        <v>0</v>
      </c>
      <c r="E1264" s="187">
        <f t="shared" si="45"/>
        <v>0</v>
      </c>
      <c r="F1264" s="187">
        <f t="shared" si="45"/>
        <v>0</v>
      </c>
      <c r="G1264" s="187">
        <f t="shared" si="45"/>
        <v>0</v>
      </c>
      <c r="H1264" s="187">
        <f t="shared" si="45"/>
        <v>0</v>
      </c>
      <c r="I1264" s="187">
        <v>0</v>
      </c>
      <c r="J1264" s="187">
        <v>0</v>
      </c>
      <c r="K1264" s="187">
        <v>0</v>
      </c>
      <c r="L1264" s="187">
        <v>0</v>
      </c>
      <c r="M1264" s="187">
        <v>0</v>
      </c>
      <c r="N1264" s="187">
        <v>0</v>
      </c>
      <c r="O1264" s="187">
        <v>0</v>
      </c>
      <c r="P1264" s="187">
        <v>0</v>
      </c>
      <c r="Q1264" s="187">
        <v>0</v>
      </c>
      <c r="R1264" s="187">
        <v>0</v>
      </c>
    </row>
    <row r="1265" spans="1:18" ht="15" hidden="1">
      <c r="A1265" s="181" t="str">
        <f t="shared" si="44"/>
        <v>B</v>
      </c>
      <c r="B1265" s="188" t="s">
        <v>121</v>
      </c>
      <c r="C1265" s="188" t="s">
        <v>104</v>
      </c>
      <c r="D1265" s="189">
        <f t="shared" si="45"/>
        <v>0</v>
      </c>
      <c r="E1265" s="189">
        <f t="shared" si="45"/>
        <v>0</v>
      </c>
      <c r="F1265" s="189">
        <f t="shared" si="45"/>
        <v>0</v>
      </c>
      <c r="G1265" s="189">
        <f t="shared" si="45"/>
        <v>0</v>
      </c>
      <c r="H1265" s="189">
        <f t="shared" si="45"/>
        <v>0</v>
      </c>
      <c r="I1265" s="189">
        <v>0</v>
      </c>
      <c r="J1265" s="189">
        <v>0</v>
      </c>
      <c r="K1265" s="189">
        <v>0</v>
      </c>
      <c r="L1265" s="189">
        <v>0</v>
      </c>
      <c r="M1265" s="189">
        <v>0</v>
      </c>
      <c r="N1265" s="189">
        <v>0</v>
      </c>
      <c r="O1265" s="189">
        <v>0</v>
      </c>
      <c r="P1265" s="189">
        <v>0</v>
      </c>
      <c r="Q1265" s="189">
        <v>0</v>
      </c>
      <c r="R1265" s="189">
        <v>0</v>
      </c>
    </row>
    <row r="1266" spans="1:18" ht="30.75" hidden="1" thickBot="1">
      <c r="A1266" s="181" t="str">
        <f t="shared" si="44"/>
        <v>B</v>
      </c>
      <c r="B1266" s="182" t="s">
        <v>698</v>
      </c>
      <c r="C1266" s="183" t="s">
        <v>699</v>
      </c>
      <c r="D1266" s="184">
        <f t="shared" si="45"/>
        <v>0</v>
      </c>
      <c r="E1266" s="184">
        <f t="shared" si="45"/>
        <v>0</v>
      </c>
      <c r="F1266" s="184">
        <f t="shared" si="45"/>
        <v>0</v>
      </c>
      <c r="G1266" s="184">
        <f t="shared" si="45"/>
        <v>0</v>
      </c>
      <c r="H1266" s="184">
        <f t="shared" si="45"/>
        <v>0</v>
      </c>
      <c r="I1266" s="184">
        <v>0</v>
      </c>
      <c r="J1266" s="184">
        <v>0</v>
      </c>
      <c r="K1266" s="184">
        <v>0</v>
      </c>
      <c r="L1266" s="184">
        <v>0</v>
      </c>
      <c r="M1266" s="184">
        <v>0</v>
      </c>
      <c r="N1266" s="184">
        <v>0</v>
      </c>
      <c r="O1266" s="184">
        <v>0</v>
      </c>
      <c r="P1266" s="184">
        <v>0</v>
      </c>
      <c r="Q1266" s="184">
        <v>0</v>
      </c>
      <c r="R1266" s="184">
        <v>0</v>
      </c>
    </row>
    <row r="1267" spans="1:18" ht="15" hidden="1">
      <c r="A1267" s="181" t="str">
        <f t="shared" si="44"/>
        <v>B</v>
      </c>
      <c r="B1267" s="186" t="s">
        <v>121</v>
      </c>
      <c r="C1267" s="186" t="s">
        <v>99</v>
      </c>
      <c r="D1267" s="187">
        <f t="shared" si="45"/>
        <v>0</v>
      </c>
      <c r="E1267" s="187">
        <f t="shared" si="45"/>
        <v>0</v>
      </c>
      <c r="F1267" s="187">
        <f t="shared" si="45"/>
        <v>0</v>
      </c>
      <c r="G1267" s="187">
        <f t="shared" si="45"/>
        <v>0</v>
      </c>
      <c r="H1267" s="187">
        <f t="shared" si="45"/>
        <v>0</v>
      </c>
      <c r="I1267" s="187">
        <v>0</v>
      </c>
      <c r="J1267" s="187">
        <v>0</v>
      </c>
      <c r="K1267" s="187">
        <v>0</v>
      </c>
      <c r="L1267" s="187">
        <v>0</v>
      </c>
      <c r="M1267" s="187">
        <v>0</v>
      </c>
      <c r="N1267" s="187">
        <v>0</v>
      </c>
      <c r="O1267" s="187">
        <v>0</v>
      </c>
      <c r="P1267" s="187">
        <v>0</v>
      </c>
      <c r="Q1267" s="187">
        <v>0</v>
      </c>
      <c r="R1267" s="187">
        <v>0</v>
      </c>
    </row>
    <row r="1268" spans="1:18" ht="15" hidden="1">
      <c r="A1268" s="181" t="str">
        <f t="shared" si="44"/>
        <v>B</v>
      </c>
      <c r="B1268" s="188" t="s">
        <v>121</v>
      </c>
      <c r="C1268" s="188" t="s">
        <v>101</v>
      </c>
      <c r="D1268" s="189">
        <f t="shared" si="45"/>
        <v>0</v>
      </c>
      <c r="E1268" s="189">
        <f t="shared" si="45"/>
        <v>0</v>
      </c>
      <c r="F1268" s="189">
        <f t="shared" si="45"/>
        <v>0</v>
      </c>
      <c r="G1268" s="189">
        <f t="shared" si="45"/>
        <v>0</v>
      </c>
      <c r="H1268" s="189">
        <f t="shared" si="45"/>
        <v>0</v>
      </c>
      <c r="I1268" s="189">
        <v>0</v>
      </c>
      <c r="J1268" s="189">
        <v>0</v>
      </c>
      <c r="K1268" s="189">
        <v>0</v>
      </c>
      <c r="L1268" s="189">
        <v>0</v>
      </c>
      <c r="M1268" s="189">
        <v>0</v>
      </c>
      <c r="N1268" s="189">
        <v>0</v>
      </c>
      <c r="O1268" s="189">
        <v>0</v>
      </c>
      <c r="P1268" s="189">
        <v>0</v>
      </c>
      <c r="Q1268" s="189">
        <v>0</v>
      </c>
      <c r="R1268" s="189">
        <v>0</v>
      </c>
    </row>
    <row r="1269" spans="1:18" ht="15" hidden="1">
      <c r="A1269" s="181" t="str">
        <f t="shared" si="44"/>
        <v>B</v>
      </c>
      <c r="B1269" s="188" t="s">
        <v>121</v>
      </c>
      <c r="C1269" s="188" t="s">
        <v>104</v>
      </c>
      <c r="D1269" s="189">
        <f t="shared" si="45"/>
        <v>0</v>
      </c>
      <c r="E1269" s="189">
        <f t="shared" si="45"/>
        <v>0</v>
      </c>
      <c r="F1269" s="189">
        <f t="shared" si="45"/>
        <v>0</v>
      </c>
      <c r="G1269" s="189">
        <f t="shared" si="45"/>
        <v>0</v>
      </c>
      <c r="H1269" s="189">
        <f t="shared" si="45"/>
        <v>0</v>
      </c>
      <c r="I1269" s="189">
        <v>0</v>
      </c>
      <c r="J1269" s="189">
        <v>0</v>
      </c>
      <c r="K1269" s="189">
        <v>0</v>
      </c>
      <c r="L1269" s="189">
        <v>0</v>
      </c>
      <c r="M1269" s="189">
        <v>0</v>
      </c>
      <c r="N1269" s="189">
        <v>0</v>
      </c>
      <c r="O1269" s="189">
        <v>0</v>
      </c>
      <c r="P1269" s="189">
        <v>0</v>
      </c>
      <c r="Q1269" s="189">
        <v>0</v>
      </c>
      <c r="R1269" s="189">
        <v>0</v>
      </c>
    </row>
    <row r="1270" spans="1:18" ht="30.75" hidden="1" thickBot="1">
      <c r="A1270" s="181" t="str">
        <f t="shared" si="44"/>
        <v>B</v>
      </c>
      <c r="B1270" s="182" t="s">
        <v>700</v>
      </c>
      <c r="C1270" s="183" t="s">
        <v>701</v>
      </c>
      <c r="D1270" s="184">
        <f t="shared" si="45"/>
        <v>0</v>
      </c>
      <c r="E1270" s="184">
        <f t="shared" si="45"/>
        <v>0</v>
      </c>
      <c r="F1270" s="184">
        <f t="shared" si="45"/>
        <v>0</v>
      </c>
      <c r="G1270" s="184">
        <f t="shared" si="45"/>
        <v>0</v>
      </c>
      <c r="H1270" s="184">
        <f t="shared" si="45"/>
        <v>0</v>
      </c>
      <c r="I1270" s="184">
        <v>0</v>
      </c>
      <c r="J1270" s="184">
        <v>0</v>
      </c>
      <c r="K1270" s="184">
        <v>0</v>
      </c>
      <c r="L1270" s="184">
        <v>0</v>
      </c>
      <c r="M1270" s="184">
        <v>0</v>
      </c>
      <c r="N1270" s="184">
        <v>0</v>
      </c>
      <c r="O1270" s="184">
        <v>0</v>
      </c>
      <c r="P1270" s="184">
        <v>0</v>
      </c>
      <c r="Q1270" s="184">
        <v>0</v>
      </c>
      <c r="R1270" s="184">
        <v>0</v>
      </c>
    </row>
    <row r="1271" spans="1:18" ht="15" hidden="1">
      <c r="A1271" s="181" t="str">
        <f t="shared" si="44"/>
        <v>B</v>
      </c>
      <c r="B1271" s="186" t="s">
        <v>121</v>
      </c>
      <c r="C1271" s="186" t="s">
        <v>99</v>
      </c>
      <c r="D1271" s="187">
        <f t="shared" si="45"/>
        <v>0</v>
      </c>
      <c r="E1271" s="187">
        <f t="shared" si="45"/>
        <v>0</v>
      </c>
      <c r="F1271" s="187">
        <f t="shared" si="45"/>
        <v>0</v>
      </c>
      <c r="G1271" s="187">
        <f t="shared" si="45"/>
        <v>0</v>
      </c>
      <c r="H1271" s="187">
        <f t="shared" si="45"/>
        <v>0</v>
      </c>
      <c r="I1271" s="187">
        <v>0</v>
      </c>
      <c r="J1271" s="187">
        <v>0</v>
      </c>
      <c r="K1271" s="187">
        <v>0</v>
      </c>
      <c r="L1271" s="187">
        <v>0</v>
      </c>
      <c r="M1271" s="187">
        <v>0</v>
      </c>
      <c r="N1271" s="187">
        <v>0</v>
      </c>
      <c r="O1271" s="187">
        <v>0</v>
      </c>
      <c r="P1271" s="187">
        <v>0</v>
      </c>
      <c r="Q1271" s="187">
        <v>0</v>
      </c>
      <c r="R1271" s="187">
        <v>0</v>
      </c>
    </row>
    <row r="1272" spans="1:18" ht="15" hidden="1">
      <c r="A1272" s="181" t="str">
        <f t="shared" si="44"/>
        <v>B</v>
      </c>
      <c r="B1272" s="188" t="s">
        <v>121</v>
      </c>
      <c r="C1272" s="188" t="s">
        <v>104</v>
      </c>
      <c r="D1272" s="189">
        <f t="shared" si="45"/>
        <v>0</v>
      </c>
      <c r="E1272" s="189">
        <f t="shared" si="45"/>
        <v>0</v>
      </c>
      <c r="F1272" s="189">
        <f t="shared" si="45"/>
        <v>0</v>
      </c>
      <c r="G1272" s="189">
        <f t="shared" si="45"/>
        <v>0</v>
      </c>
      <c r="H1272" s="189">
        <f t="shared" si="45"/>
        <v>0</v>
      </c>
      <c r="I1272" s="189">
        <v>0</v>
      </c>
      <c r="J1272" s="189">
        <v>0</v>
      </c>
      <c r="K1272" s="189">
        <v>0</v>
      </c>
      <c r="L1272" s="189">
        <v>0</v>
      </c>
      <c r="M1272" s="189">
        <v>0</v>
      </c>
      <c r="N1272" s="189">
        <v>0</v>
      </c>
      <c r="O1272" s="189">
        <v>0</v>
      </c>
      <c r="P1272" s="189">
        <v>0</v>
      </c>
      <c r="Q1272" s="189">
        <v>0</v>
      </c>
      <c r="R1272" s="189">
        <v>0</v>
      </c>
    </row>
    <row r="1273" spans="1:18" ht="30.75" hidden="1" thickBot="1">
      <c r="A1273" s="181" t="str">
        <f t="shared" si="44"/>
        <v>B</v>
      </c>
      <c r="B1273" s="182" t="s">
        <v>702</v>
      </c>
      <c r="C1273" s="183" t="s">
        <v>703</v>
      </c>
      <c r="D1273" s="184">
        <f t="shared" si="45"/>
        <v>0</v>
      </c>
      <c r="E1273" s="184">
        <f t="shared" si="45"/>
        <v>0</v>
      </c>
      <c r="F1273" s="184">
        <f t="shared" si="45"/>
        <v>0</v>
      </c>
      <c r="G1273" s="184">
        <f t="shared" si="45"/>
        <v>0</v>
      </c>
      <c r="H1273" s="184">
        <f t="shared" si="45"/>
        <v>0</v>
      </c>
      <c r="I1273" s="184">
        <v>0</v>
      </c>
      <c r="J1273" s="184">
        <v>0</v>
      </c>
      <c r="K1273" s="184">
        <v>0</v>
      </c>
      <c r="L1273" s="184">
        <v>0</v>
      </c>
      <c r="M1273" s="184">
        <v>0</v>
      </c>
      <c r="N1273" s="184">
        <v>0</v>
      </c>
      <c r="O1273" s="184">
        <v>0</v>
      </c>
      <c r="P1273" s="184">
        <v>0</v>
      </c>
      <c r="Q1273" s="184">
        <v>0</v>
      </c>
      <c r="R1273" s="184">
        <v>0</v>
      </c>
    </row>
    <row r="1274" spans="1:18" ht="15" hidden="1">
      <c r="A1274" s="181" t="str">
        <f t="shared" si="44"/>
        <v>B</v>
      </c>
      <c r="B1274" s="186" t="s">
        <v>121</v>
      </c>
      <c r="C1274" s="186" t="s">
        <v>99</v>
      </c>
      <c r="D1274" s="187">
        <f t="shared" si="45"/>
        <v>0</v>
      </c>
      <c r="E1274" s="187">
        <f t="shared" si="45"/>
        <v>0</v>
      </c>
      <c r="F1274" s="187">
        <f t="shared" si="45"/>
        <v>0</v>
      </c>
      <c r="G1274" s="187">
        <f t="shared" si="45"/>
        <v>0</v>
      </c>
      <c r="H1274" s="187">
        <f t="shared" si="45"/>
        <v>0</v>
      </c>
      <c r="I1274" s="187">
        <v>0</v>
      </c>
      <c r="J1274" s="187">
        <v>0</v>
      </c>
      <c r="K1274" s="187">
        <v>0</v>
      </c>
      <c r="L1274" s="187">
        <v>0</v>
      </c>
      <c r="M1274" s="187">
        <v>0</v>
      </c>
      <c r="N1274" s="187">
        <v>0</v>
      </c>
      <c r="O1274" s="187">
        <v>0</v>
      </c>
      <c r="P1274" s="187">
        <v>0</v>
      </c>
      <c r="Q1274" s="187">
        <v>0</v>
      </c>
      <c r="R1274" s="187">
        <v>0</v>
      </c>
    </row>
    <row r="1275" spans="1:18" ht="15" hidden="1">
      <c r="A1275" s="181" t="str">
        <f t="shared" si="44"/>
        <v>B</v>
      </c>
      <c r="B1275" s="188" t="s">
        <v>121</v>
      </c>
      <c r="C1275" s="188" t="s">
        <v>101</v>
      </c>
      <c r="D1275" s="189">
        <f t="shared" si="45"/>
        <v>0</v>
      </c>
      <c r="E1275" s="189">
        <f t="shared" si="45"/>
        <v>0</v>
      </c>
      <c r="F1275" s="189">
        <f t="shared" si="45"/>
        <v>0</v>
      </c>
      <c r="G1275" s="189">
        <f t="shared" si="45"/>
        <v>0</v>
      </c>
      <c r="H1275" s="189">
        <f t="shared" si="45"/>
        <v>0</v>
      </c>
      <c r="I1275" s="189">
        <v>0</v>
      </c>
      <c r="J1275" s="189">
        <v>0</v>
      </c>
      <c r="K1275" s="189">
        <v>0</v>
      </c>
      <c r="L1275" s="189">
        <v>0</v>
      </c>
      <c r="M1275" s="189">
        <v>0</v>
      </c>
      <c r="N1275" s="189">
        <v>0</v>
      </c>
      <c r="O1275" s="189">
        <v>0</v>
      </c>
      <c r="P1275" s="189">
        <v>0</v>
      </c>
      <c r="Q1275" s="189">
        <v>0</v>
      </c>
      <c r="R1275" s="189">
        <v>0</v>
      </c>
    </row>
    <row r="1276" spans="1:18" ht="30.75" hidden="1" thickBot="1">
      <c r="A1276" s="181" t="str">
        <f t="shared" si="44"/>
        <v>B</v>
      </c>
      <c r="B1276" s="182" t="s">
        <v>704</v>
      </c>
      <c r="C1276" s="183" t="s">
        <v>705</v>
      </c>
      <c r="D1276" s="184">
        <f t="shared" si="45"/>
        <v>0</v>
      </c>
      <c r="E1276" s="184">
        <f t="shared" si="45"/>
        <v>0</v>
      </c>
      <c r="F1276" s="184">
        <f t="shared" si="45"/>
        <v>0</v>
      </c>
      <c r="G1276" s="184">
        <f t="shared" si="45"/>
        <v>0</v>
      </c>
      <c r="H1276" s="184">
        <f t="shared" si="45"/>
        <v>0</v>
      </c>
      <c r="I1276" s="184">
        <v>0</v>
      </c>
      <c r="J1276" s="184">
        <v>0</v>
      </c>
      <c r="K1276" s="184">
        <v>0</v>
      </c>
      <c r="L1276" s="184">
        <v>0</v>
      </c>
      <c r="M1276" s="184">
        <v>0</v>
      </c>
      <c r="N1276" s="184">
        <v>0</v>
      </c>
      <c r="O1276" s="184">
        <v>0</v>
      </c>
      <c r="P1276" s="184">
        <v>0</v>
      </c>
      <c r="Q1276" s="184">
        <v>0</v>
      </c>
      <c r="R1276" s="184">
        <v>0</v>
      </c>
    </row>
    <row r="1277" spans="1:18" ht="15" hidden="1">
      <c r="A1277" s="181" t="str">
        <f t="shared" si="44"/>
        <v>B</v>
      </c>
      <c r="B1277" s="186" t="s">
        <v>121</v>
      </c>
      <c r="C1277" s="186" t="s">
        <v>99</v>
      </c>
      <c r="D1277" s="187">
        <f t="shared" si="45"/>
        <v>0</v>
      </c>
      <c r="E1277" s="187">
        <f t="shared" si="45"/>
        <v>0</v>
      </c>
      <c r="F1277" s="187">
        <f t="shared" si="45"/>
        <v>0</v>
      </c>
      <c r="G1277" s="187">
        <f t="shared" si="45"/>
        <v>0</v>
      </c>
      <c r="H1277" s="187">
        <f t="shared" si="45"/>
        <v>0</v>
      </c>
      <c r="I1277" s="187">
        <v>0</v>
      </c>
      <c r="J1277" s="187">
        <v>0</v>
      </c>
      <c r="K1277" s="187">
        <v>0</v>
      </c>
      <c r="L1277" s="187">
        <v>0</v>
      </c>
      <c r="M1277" s="187">
        <v>0</v>
      </c>
      <c r="N1277" s="187">
        <v>0</v>
      </c>
      <c r="O1277" s="187">
        <v>0</v>
      </c>
      <c r="P1277" s="187">
        <v>0</v>
      </c>
      <c r="Q1277" s="187">
        <v>0</v>
      </c>
      <c r="R1277" s="187">
        <v>0</v>
      </c>
    </row>
    <row r="1278" spans="1:18" ht="15" hidden="1">
      <c r="A1278" s="181" t="str">
        <f t="shared" si="44"/>
        <v>B</v>
      </c>
      <c r="B1278" s="188" t="s">
        <v>121</v>
      </c>
      <c r="C1278" s="188" t="s">
        <v>104</v>
      </c>
      <c r="D1278" s="189">
        <f t="shared" si="45"/>
        <v>0</v>
      </c>
      <c r="E1278" s="189">
        <f t="shared" si="45"/>
        <v>0</v>
      </c>
      <c r="F1278" s="189">
        <f t="shared" si="45"/>
        <v>0</v>
      </c>
      <c r="G1278" s="189">
        <f t="shared" si="45"/>
        <v>0</v>
      </c>
      <c r="H1278" s="189">
        <f t="shared" si="45"/>
        <v>0</v>
      </c>
      <c r="I1278" s="189">
        <v>0</v>
      </c>
      <c r="J1278" s="189">
        <v>0</v>
      </c>
      <c r="K1278" s="189">
        <v>0</v>
      </c>
      <c r="L1278" s="189">
        <v>0</v>
      </c>
      <c r="M1278" s="189">
        <v>0</v>
      </c>
      <c r="N1278" s="189">
        <v>0</v>
      </c>
      <c r="O1278" s="189">
        <v>0</v>
      </c>
      <c r="P1278" s="189">
        <v>0</v>
      </c>
      <c r="Q1278" s="189">
        <v>0</v>
      </c>
      <c r="R1278" s="189">
        <v>0</v>
      </c>
    </row>
    <row r="1279" spans="1:18" ht="45.75" hidden="1" thickBot="1">
      <c r="A1279" s="181" t="str">
        <f t="shared" si="44"/>
        <v>B</v>
      </c>
      <c r="B1279" s="182" t="s">
        <v>706</v>
      </c>
      <c r="C1279" s="183" t="s">
        <v>707</v>
      </c>
      <c r="D1279" s="184">
        <f t="shared" si="45"/>
        <v>0</v>
      </c>
      <c r="E1279" s="184">
        <f t="shared" si="45"/>
        <v>0</v>
      </c>
      <c r="F1279" s="184">
        <f t="shared" si="45"/>
        <v>0</v>
      </c>
      <c r="G1279" s="184">
        <f t="shared" si="45"/>
        <v>0</v>
      </c>
      <c r="H1279" s="184">
        <f t="shared" si="45"/>
        <v>0</v>
      </c>
      <c r="I1279" s="184">
        <v>0</v>
      </c>
      <c r="J1279" s="184">
        <v>0</v>
      </c>
      <c r="K1279" s="184">
        <v>0</v>
      </c>
      <c r="L1279" s="184">
        <v>0</v>
      </c>
      <c r="M1279" s="184">
        <v>0</v>
      </c>
      <c r="N1279" s="184">
        <v>0</v>
      </c>
      <c r="O1279" s="184">
        <v>0</v>
      </c>
      <c r="P1279" s="184">
        <v>0</v>
      </c>
      <c r="Q1279" s="184">
        <v>0</v>
      </c>
      <c r="R1279" s="184">
        <v>0</v>
      </c>
    </row>
    <row r="1280" spans="1:18" ht="15" hidden="1">
      <c r="A1280" s="181" t="str">
        <f t="shared" si="44"/>
        <v>B</v>
      </c>
      <c r="B1280" s="186" t="s">
        <v>121</v>
      </c>
      <c r="C1280" s="186" t="s">
        <v>99</v>
      </c>
      <c r="D1280" s="187">
        <f t="shared" si="45"/>
        <v>0</v>
      </c>
      <c r="E1280" s="187">
        <f t="shared" si="45"/>
        <v>0</v>
      </c>
      <c r="F1280" s="187">
        <f t="shared" si="45"/>
        <v>0</v>
      </c>
      <c r="G1280" s="187">
        <f t="shared" si="45"/>
        <v>0</v>
      </c>
      <c r="H1280" s="187">
        <f t="shared" si="45"/>
        <v>0</v>
      </c>
      <c r="I1280" s="187">
        <v>0</v>
      </c>
      <c r="J1280" s="187">
        <v>0</v>
      </c>
      <c r="K1280" s="187">
        <v>0</v>
      </c>
      <c r="L1280" s="187">
        <v>0</v>
      </c>
      <c r="M1280" s="187">
        <v>0</v>
      </c>
      <c r="N1280" s="187">
        <v>0</v>
      </c>
      <c r="O1280" s="187">
        <v>0</v>
      </c>
      <c r="P1280" s="187">
        <v>0</v>
      </c>
      <c r="Q1280" s="187">
        <v>0</v>
      </c>
      <c r="R1280" s="187">
        <v>0</v>
      </c>
    </row>
    <row r="1281" spans="1:18" ht="15" hidden="1">
      <c r="A1281" s="181" t="str">
        <f t="shared" si="44"/>
        <v>B</v>
      </c>
      <c r="B1281" s="188" t="s">
        <v>121</v>
      </c>
      <c r="C1281" s="188" t="s">
        <v>104</v>
      </c>
      <c r="D1281" s="189">
        <f t="shared" si="45"/>
        <v>0</v>
      </c>
      <c r="E1281" s="189">
        <f t="shared" si="45"/>
        <v>0</v>
      </c>
      <c r="F1281" s="189">
        <f t="shared" si="45"/>
        <v>0</v>
      </c>
      <c r="G1281" s="189">
        <f t="shared" si="45"/>
        <v>0</v>
      </c>
      <c r="H1281" s="189">
        <f t="shared" si="45"/>
        <v>0</v>
      </c>
      <c r="I1281" s="189">
        <v>0</v>
      </c>
      <c r="J1281" s="189">
        <v>0</v>
      </c>
      <c r="K1281" s="189">
        <v>0</v>
      </c>
      <c r="L1281" s="189">
        <v>0</v>
      </c>
      <c r="M1281" s="189">
        <v>0</v>
      </c>
      <c r="N1281" s="189">
        <v>0</v>
      </c>
      <c r="O1281" s="189">
        <v>0</v>
      </c>
      <c r="P1281" s="189">
        <v>0</v>
      </c>
      <c r="Q1281" s="189">
        <v>0</v>
      </c>
      <c r="R1281" s="189">
        <v>0</v>
      </c>
    </row>
    <row r="1282" spans="1:18" ht="30.75" hidden="1" thickBot="1">
      <c r="A1282" s="181" t="str">
        <f t="shared" si="44"/>
        <v>B</v>
      </c>
      <c r="B1282" s="182" t="s">
        <v>708</v>
      </c>
      <c r="C1282" s="183" t="s">
        <v>709</v>
      </c>
      <c r="D1282" s="184">
        <f t="shared" si="45"/>
        <v>0</v>
      </c>
      <c r="E1282" s="184">
        <f t="shared" si="45"/>
        <v>0</v>
      </c>
      <c r="F1282" s="184">
        <f t="shared" si="45"/>
        <v>0</v>
      </c>
      <c r="G1282" s="184">
        <f t="shared" si="45"/>
        <v>0</v>
      </c>
      <c r="H1282" s="184">
        <f t="shared" si="45"/>
        <v>0</v>
      </c>
      <c r="I1282" s="184">
        <v>0</v>
      </c>
      <c r="J1282" s="184">
        <v>0</v>
      </c>
      <c r="K1282" s="184">
        <v>0</v>
      </c>
      <c r="L1282" s="184">
        <v>0</v>
      </c>
      <c r="M1282" s="184">
        <v>0</v>
      </c>
      <c r="N1282" s="184">
        <v>0</v>
      </c>
      <c r="O1282" s="184">
        <v>0</v>
      </c>
      <c r="P1282" s="184">
        <v>0</v>
      </c>
      <c r="Q1282" s="184">
        <v>0</v>
      </c>
      <c r="R1282" s="184">
        <v>0</v>
      </c>
    </row>
    <row r="1283" spans="1:18" ht="15" hidden="1">
      <c r="A1283" s="181" t="str">
        <f t="shared" si="44"/>
        <v>B</v>
      </c>
      <c r="B1283" s="186" t="s">
        <v>121</v>
      </c>
      <c r="C1283" s="186" t="s">
        <v>99</v>
      </c>
      <c r="D1283" s="187">
        <f t="shared" si="45"/>
        <v>0</v>
      </c>
      <c r="E1283" s="187">
        <f t="shared" si="45"/>
        <v>0</v>
      </c>
      <c r="F1283" s="187">
        <f t="shared" si="45"/>
        <v>0</v>
      </c>
      <c r="G1283" s="187">
        <f t="shared" si="45"/>
        <v>0</v>
      </c>
      <c r="H1283" s="187">
        <f t="shared" si="45"/>
        <v>0</v>
      </c>
      <c r="I1283" s="187">
        <v>0</v>
      </c>
      <c r="J1283" s="187">
        <v>0</v>
      </c>
      <c r="K1283" s="187">
        <v>0</v>
      </c>
      <c r="L1283" s="187">
        <v>0</v>
      </c>
      <c r="M1283" s="187">
        <v>0</v>
      </c>
      <c r="N1283" s="187">
        <v>0</v>
      </c>
      <c r="O1283" s="187">
        <v>0</v>
      </c>
      <c r="P1283" s="187">
        <v>0</v>
      </c>
      <c r="Q1283" s="187">
        <v>0</v>
      </c>
      <c r="R1283" s="187">
        <v>0</v>
      </c>
    </row>
    <row r="1284" spans="1:18" ht="15" hidden="1">
      <c r="A1284" s="181" t="str">
        <f t="shared" si="44"/>
        <v>B</v>
      </c>
      <c r="B1284" s="188" t="s">
        <v>121</v>
      </c>
      <c r="C1284" s="188" t="s">
        <v>104</v>
      </c>
      <c r="D1284" s="189">
        <f t="shared" si="45"/>
        <v>0</v>
      </c>
      <c r="E1284" s="189">
        <f t="shared" si="45"/>
        <v>0</v>
      </c>
      <c r="F1284" s="189">
        <f t="shared" si="45"/>
        <v>0</v>
      </c>
      <c r="G1284" s="189">
        <f t="shared" si="45"/>
        <v>0</v>
      </c>
      <c r="H1284" s="189">
        <f t="shared" si="45"/>
        <v>0</v>
      </c>
      <c r="I1284" s="189">
        <v>0</v>
      </c>
      <c r="J1284" s="189">
        <v>0</v>
      </c>
      <c r="K1284" s="189">
        <v>0</v>
      </c>
      <c r="L1284" s="189">
        <v>0</v>
      </c>
      <c r="M1284" s="189">
        <v>0</v>
      </c>
      <c r="N1284" s="189">
        <v>0</v>
      </c>
      <c r="O1284" s="189">
        <v>0</v>
      </c>
      <c r="P1284" s="189">
        <v>0</v>
      </c>
      <c r="Q1284" s="189">
        <v>0</v>
      </c>
      <c r="R1284" s="189">
        <v>0</v>
      </c>
    </row>
    <row r="1285" spans="1:18" ht="30.75" hidden="1" thickBot="1">
      <c r="A1285" s="181" t="str">
        <f t="shared" si="44"/>
        <v>B</v>
      </c>
      <c r="B1285" s="182" t="s">
        <v>710</v>
      </c>
      <c r="C1285" s="183" t="s">
        <v>711</v>
      </c>
      <c r="D1285" s="184">
        <f t="shared" si="45"/>
        <v>0</v>
      </c>
      <c r="E1285" s="184">
        <f t="shared" si="45"/>
        <v>0</v>
      </c>
      <c r="F1285" s="184">
        <f t="shared" si="45"/>
        <v>0</v>
      </c>
      <c r="G1285" s="184">
        <f t="shared" si="45"/>
        <v>0</v>
      </c>
      <c r="H1285" s="184">
        <f t="shared" si="45"/>
        <v>0</v>
      </c>
      <c r="I1285" s="184">
        <v>0</v>
      </c>
      <c r="J1285" s="184">
        <v>0</v>
      </c>
      <c r="K1285" s="184">
        <v>0</v>
      </c>
      <c r="L1285" s="184">
        <v>0</v>
      </c>
      <c r="M1285" s="184">
        <v>0</v>
      </c>
      <c r="N1285" s="184">
        <v>0</v>
      </c>
      <c r="O1285" s="184">
        <v>0</v>
      </c>
      <c r="P1285" s="184">
        <v>0</v>
      </c>
      <c r="Q1285" s="184">
        <v>0</v>
      </c>
      <c r="R1285" s="184">
        <v>0</v>
      </c>
    </row>
    <row r="1286" spans="1:18" ht="15" hidden="1">
      <c r="A1286" s="181" t="str">
        <f t="shared" si="44"/>
        <v>B</v>
      </c>
      <c r="B1286" s="186" t="s">
        <v>121</v>
      </c>
      <c r="C1286" s="186" t="s">
        <v>99</v>
      </c>
      <c r="D1286" s="187">
        <f t="shared" si="45"/>
        <v>0</v>
      </c>
      <c r="E1286" s="187">
        <f t="shared" si="45"/>
        <v>0</v>
      </c>
      <c r="F1286" s="187">
        <f t="shared" si="45"/>
        <v>0</v>
      </c>
      <c r="G1286" s="187">
        <f t="shared" si="45"/>
        <v>0</v>
      </c>
      <c r="H1286" s="187">
        <f t="shared" si="45"/>
        <v>0</v>
      </c>
      <c r="I1286" s="187">
        <v>0</v>
      </c>
      <c r="J1286" s="187">
        <v>0</v>
      </c>
      <c r="K1286" s="187">
        <v>0</v>
      </c>
      <c r="L1286" s="187">
        <v>0</v>
      </c>
      <c r="M1286" s="187">
        <v>0</v>
      </c>
      <c r="N1286" s="187">
        <v>0</v>
      </c>
      <c r="O1286" s="187">
        <v>0</v>
      </c>
      <c r="P1286" s="187">
        <v>0</v>
      </c>
      <c r="Q1286" s="187">
        <v>0</v>
      </c>
      <c r="R1286" s="187">
        <v>0</v>
      </c>
    </row>
    <row r="1287" spans="1:18" ht="15" hidden="1">
      <c r="A1287" s="181" t="str">
        <f t="shared" ref="A1287:A1350" si="46">(IF(OR(D1287&lt;&gt;0),"A","B"))</f>
        <v>B</v>
      </c>
      <c r="B1287" s="188" t="s">
        <v>121</v>
      </c>
      <c r="C1287" s="188" t="s">
        <v>104</v>
      </c>
      <c r="D1287" s="189">
        <f t="shared" si="45"/>
        <v>0</v>
      </c>
      <c r="E1287" s="189">
        <f t="shared" si="45"/>
        <v>0</v>
      </c>
      <c r="F1287" s="189">
        <f t="shared" si="45"/>
        <v>0</v>
      </c>
      <c r="G1287" s="189">
        <f t="shared" si="45"/>
        <v>0</v>
      </c>
      <c r="H1287" s="189">
        <f t="shared" si="45"/>
        <v>0</v>
      </c>
      <c r="I1287" s="189">
        <v>0</v>
      </c>
      <c r="J1287" s="189">
        <v>0</v>
      </c>
      <c r="K1287" s="189">
        <v>0</v>
      </c>
      <c r="L1287" s="189">
        <v>0</v>
      </c>
      <c r="M1287" s="189">
        <v>0</v>
      </c>
      <c r="N1287" s="189">
        <v>0</v>
      </c>
      <c r="O1287" s="189">
        <v>0</v>
      </c>
      <c r="P1287" s="189">
        <v>0</v>
      </c>
      <c r="Q1287" s="189">
        <v>0</v>
      </c>
      <c r="R1287" s="189">
        <v>0</v>
      </c>
    </row>
    <row r="1288" spans="1:18" ht="30.75" hidden="1" thickBot="1">
      <c r="A1288" s="181" t="str">
        <f t="shared" si="46"/>
        <v>B</v>
      </c>
      <c r="B1288" s="182" t="s">
        <v>712</v>
      </c>
      <c r="C1288" s="183" t="s">
        <v>713</v>
      </c>
      <c r="D1288" s="184">
        <f t="shared" si="45"/>
        <v>0</v>
      </c>
      <c r="E1288" s="184">
        <f t="shared" si="45"/>
        <v>0</v>
      </c>
      <c r="F1288" s="184">
        <f t="shared" si="45"/>
        <v>0</v>
      </c>
      <c r="G1288" s="184">
        <f t="shared" si="45"/>
        <v>0</v>
      </c>
      <c r="H1288" s="184">
        <f t="shared" si="45"/>
        <v>0</v>
      </c>
      <c r="I1288" s="184">
        <v>0</v>
      </c>
      <c r="J1288" s="184">
        <v>0</v>
      </c>
      <c r="K1288" s="184">
        <v>0</v>
      </c>
      <c r="L1288" s="184">
        <v>0</v>
      </c>
      <c r="M1288" s="184">
        <v>0</v>
      </c>
      <c r="N1288" s="184">
        <v>0</v>
      </c>
      <c r="O1288" s="184">
        <v>0</v>
      </c>
      <c r="P1288" s="184">
        <v>0</v>
      </c>
      <c r="Q1288" s="184">
        <v>0</v>
      </c>
      <c r="R1288" s="184">
        <v>0</v>
      </c>
    </row>
    <row r="1289" spans="1:18" ht="15" hidden="1">
      <c r="A1289" s="181" t="str">
        <f t="shared" si="46"/>
        <v>B</v>
      </c>
      <c r="B1289" s="186" t="s">
        <v>121</v>
      </c>
      <c r="C1289" s="186" t="s">
        <v>99</v>
      </c>
      <c r="D1289" s="187">
        <f t="shared" si="45"/>
        <v>0</v>
      </c>
      <c r="E1289" s="187">
        <f t="shared" si="45"/>
        <v>0</v>
      </c>
      <c r="F1289" s="187">
        <f t="shared" si="45"/>
        <v>0</v>
      </c>
      <c r="G1289" s="187">
        <f t="shared" si="45"/>
        <v>0</v>
      </c>
      <c r="H1289" s="187">
        <f t="shared" si="45"/>
        <v>0</v>
      </c>
      <c r="I1289" s="187">
        <v>0</v>
      </c>
      <c r="J1289" s="187">
        <v>0</v>
      </c>
      <c r="K1289" s="187">
        <v>0</v>
      </c>
      <c r="L1289" s="187">
        <v>0</v>
      </c>
      <c r="M1289" s="187">
        <v>0</v>
      </c>
      <c r="N1289" s="187">
        <v>0</v>
      </c>
      <c r="O1289" s="187">
        <v>0</v>
      </c>
      <c r="P1289" s="187">
        <v>0</v>
      </c>
      <c r="Q1289" s="187">
        <v>0</v>
      </c>
      <c r="R1289" s="187">
        <v>0</v>
      </c>
    </row>
    <row r="1290" spans="1:18" ht="15" hidden="1">
      <c r="A1290" s="181" t="str">
        <f t="shared" si="46"/>
        <v>B</v>
      </c>
      <c r="B1290" s="188" t="s">
        <v>121</v>
      </c>
      <c r="C1290" s="188" t="s">
        <v>104</v>
      </c>
      <c r="D1290" s="189">
        <f t="shared" si="45"/>
        <v>0</v>
      </c>
      <c r="E1290" s="189">
        <f t="shared" si="45"/>
        <v>0</v>
      </c>
      <c r="F1290" s="189">
        <f t="shared" si="45"/>
        <v>0</v>
      </c>
      <c r="G1290" s="189">
        <f t="shared" si="45"/>
        <v>0</v>
      </c>
      <c r="H1290" s="189">
        <f t="shared" si="45"/>
        <v>0</v>
      </c>
      <c r="I1290" s="189">
        <v>0</v>
      </c>
      <c r="J1290" s="189">
        <v>0</v>
      </c>
      <c r="K1290" s="189">
        <v>0</v>
      </c>
      <c r="L1290" s="189">
        <v>0</v>
      </c>
      <c r="M1290" s="189">
        <v>0</v>
      </c>
      <c r="N1290" s="189">
        <v>0</v>
      </c>
      <c r="O1290" s="189">
        <v>0</v>
      </c>
      <c r="P1290" s="189">
        <v>0</v>
      </c>
      <c r="Q1290" s="189">
        <v>0</v>
      </c>
      <c r="R1290" s="189">
        <v>0</v>
      </c>
    </row>
    <row r="1291" spans="1:18" ht="15.75" hidden="1" thickBot="1">
      <c r="A1291" s="181" t="str">
        <f t="shared" si="46"/>
        <v>B</v>
      </c>
      <c r="B1291" s="182" t="s">
        <v>714</v>
      </c>
      <c r="C1291" s="183" t="s">
        <v>715</v>
      </c>
      <c r="D1291" s="184">
        <f t="shared" si="45"/>
        <v>0</v>
      </c>
      <c r="E1291" s="184">
        <f t="shared" si="45"/>
        <v>0</v>
      </c>
      <c r="F1291" s="184">
        <f t="shared" si="45"/>
        <v>0</v>
      </c>
      <c r="G1291" s="184">
        <f t="shared" si="45"/>
        <v>0</v>
      </c>
      <c r="H1291" s="184">
        <f t="shared" si="45"/>
        <v>0</v>
      </c>
      <c r="I1291" s="184">
        <v>0</v>
      </c>
      <c r="J1291" s="184">
        <v>0</v>
      </c>
      <c r="K1291" s="184">
        <v>0</v>
      </c>
      <c r="L1291" s="184">
        <v>0</v>
      </c>
      <c r="M1291" s="184">
        <v>0</v>
      </c>
      <c r="N1291" s="184">
        <v>0</v>
      </c>
      <c r="O1291" s="184">
        <v>0</v>
      </c>
      <c r="P1291" s="184">
        <v>0</v>
      </c>
      <c r="Q1291" s="184">
        <v>0</v>
      </c>
      <c r="R1291" s="184">
        <v>0</v>
      </c>
    </row>
    <row r="1292" spans="1:18" ht="15" hidden="1">
      <c r="A1292" s="181" t="str">
        <f t="shared" si="46"/>
        <v>B</v>
      </c>
      <c r="B1292" s="186" t="s">
        <v>121</v>
      </c>
      <c r="C1292" s="186" t="s">
        <v>99</v>
      </c>
      <c r="D1292" s="187">
        <f t="shared" si="45"/>
        <v>0</v>
      </c>
      <c r="E1292" s="187">
        <f t="shared" si="45"/>
        <v>0</v>
      </c>
      <c r="F1292" s="187">
        <f t="shared" si="45"/>
        <v>0</v>
      </c>
      <c r="G1292" s="187">
        <f t="shared" si="45"/>
        <v>0</v>
      </c>
      <c r="H1292" s="187">
        <f t="shared" si="45"/>
        <v>0</v>
      </c>
      <c r="I1292" s="187">
        <v>0</v>
      </c>
      <c r="J1292" s="187">
        <v>0</v>
      </c>
      <c r="K1292" s="187">
        <v>0</v>
      </c>
      <c r="L1292" s="187">
        <v>0</v>
      </c>
      <c r="M1292" s="187">
        <v>0</v>
      </c>
      <c r="N1292" s="187">
        <v>0</v>
      </c>
      <c r="O1292" s="187">
        <v>0</v>
      </c>
      <c r="P1292" s="187">
        <v>0</v>
      </c>
      <c r="Q1292" s="187">
        <v>0</v>
      </c>
      <c r="R1292" s="187">
        <v>0</v>
      </c>
    </row>
    <row r="1293" spans="1:18" ht="15" hidden="1">
      <c r="A1293" s="181" t="str">
        <f t="shared" si="46"/>
        <v>B</v>
      </c>
      <c r="B1293" s="188" t="s">
        <v>121</v>
      </c>
      <c r="C1293" s="188" t="s">
        <v>104</v>
      </c>
      <c r="D1293" s="189">
        <f t="shared" si="45"/>
        <v>0</v>
      </c>
      <c r="E1293" s="189">
        <f t="shared" si="45"/>
        <v>0</v>
      </c>
      <c r="F1293" s="189">
        <f t="shared" si="45"/>
        <v>0</v>
      </c>
      <c r="G1293" s="189">
        <f t="shared" si="45"/>
        <v>0</v>
      </c>
      <c r="H1293" s="189">
        <f t="shared" si="45"/>
        <v>0</v>
      </c>
      <c r="I1293" s="189">
        <v>0</v>
      </c>
      <c r="J1293" s="189">
        <v>0</v>
      </c>
      <c r="K1293" s="189">
        <v>0</v>
      </c>
      <c r="L1293" s="189">
        <v>0</v>
      </c>
      <c r="M1293" s="189">
        <v>0</v>
      </c>
      <c r="N1293" s="189">
        <v>0</v>
      </c>
      <c r="O1293" s="189">
        <v>0</v>
      </c>
      <c r="P1293" s="189">
        <v>0</v>
      </c>
      <c r="Q1293" s="189">
        <v>0</v>
      </c>
      <c r="R1293" s="189">
        <v>0</v>
      </c>
    </row>
    <row r="1294" spans="1:18" ht="30.75" hidden="1" thickBot="1">
      <c r="A1294" s="181" t="str">
        <f t="shared" si="46"/>
        <v>B</v>
      </c>
      <c r="B1294" s="182" t="s">
        <v>716</v>
      </c>
      <c r="C1294" s="183" t="s">
        <v>717</v>
      </c>
      <c r="D1294" s="184">
        <f t="shared" ref="D1294:H1344" si="47">I1294+N1294</f>
        <v>0</v>
      </c>
      <c r="E1294" s="184">
        <f t="shared" si="47"/>
        <v>0</v>
      </c>
      <c r="F1294" s="184">
        <f t="shared" si="47"/>
        <v>0</v>
      </c>
      <c r="G1294" s="184">
        <f t="shared" si="47"/>
        <v>0</v>
      </c>
      <c r="H1294" s="184">
        <f t="shared" si="47"/>
        <v>0</v>
      </c>
      <c r="I1294" s="184">
        <v>0</v>
      </c>
      <c r="J1294" s="184">
        <v>0</v>
      </c>
      <c r="K1294" s="184">
        <v>0</v>
      </c>
      <c r="L1294" s="184">
        <v>0</v>
      </c>
      <c r="M1294" s="184">
        <v>0</v>
      </c>
      <c r="N1294" s="184">
        <v>0</v>
      </c>
      <c r="O1294" s="184">
        <v>0</v>
      </c>
      <c r="P1294" s="184">
        <v>0</v>
      </c>
      <c r="Q1294" s="184">
        <v>0</v>
      </c>
      <c r="R1294" s="184">
        <v>0</v>
      </c>
    </row>
    <row r="1295" spans="1:18" ht="15" hidden="1">
      <c r="A1295" s="181" t="str">
        <f t="shared" si="46"/>
        <v>B</v>
      </c>
      <c r="B1295" s="186" t="s">
        <v>121</v>
      </c>
      <c r="C1295" s="186" t="s">
        <v>99</v>
      </c>
      <c r="D1295" s="187">
        <f t="shared" si="47"/>
        <v>0</v>
      </c>
      <c r="E1295" s="187">
        <f t="shared" si="47"/>
        <v>0</v>
      </c>
      <c r="F1295" s="187">
        <f t="shared" si="47"/>
        <v>0</v>
      </c>
      <c r="G1295" s="187">
        <f t="shared" si="47"/>
        <v>0</v>
      </c>
      <c r="H1295" s="187">
        <f t="shared" si="47"/>
        <v>0</v>
      </c>
      <c r="I1295" s="187">
        <v>0</v>
      </c>
      <c r="J1295" s="187">
        <v>0</v>
      </c>
      <c r="K1295" s="187">
        <v>0</v>
      </c>
      <c r="L1295" s="187">
        <v>0</v>
      </c>
      <c r="M1295" s="187">
        <v>0</v>
      </c>
      <c r="N1295" s="187">
        <v>0</v>
      </c>
      <c r="O1295" s="187">
        <v>0</v>
      </c>
      <c r="P1295" s="187">
        <v>0</v>
      </c>
      <c r="Q1295" s="187">
        <v>0</v>
      </c>
      <c r="R1295" s="187">
        <v>0</v>
      </c>
    </row>
    <row r="1296" spans="1:18" ht="15" hidden="1">
      <c r="A1296" s="181" t="str">
        <f t="shared" si="46"/>
        <v>B</v>
      </c>
      <c r="B1296" s="188" t="s">
        <v>121</v>
      </c>
      <c r="C1296" s="188" t="s">
        <v>104</v>
      </c>
      <c r="D1296" s="189">
        <f t="shared" si="47"/>
        <v>0</v>
      </c>
      <c r="E1296" s="189">
        <f t="shared" si="47"/>
        <v>0</v>
      </c>
      <c r="F1296" s="189">
        <f t="shared" si="47"/>
        <v>0</v>
      </c>
      <c r="G1296" s="189">
        <f t="shared" si="47"/>
        <v>0</v>
      </c>
      <c r="H1296" s="189">
        <f t="shared" si="47"/>
        <v>0</v>
      </c>
      <c r="I1296" s="189">
        <v>0</v>
      </c>
      <c r="J1296" s="189">
        <v>0</v>
      </c>
      <c r="K1296" s="189">
        <v>0</v>
      </c>
      <c r="L1296" s="189">
        <v>0</v>
      </c>
      <c r="M1296" s="189">
        <v>0</v>
      </c>
      <c r="N1296" s="189">
        <v>0</v>
      </c>
      <c r="O1296" s="189">
        <v>0</v>
      </c>
      <c r="P1296" s="189">
        <v>0</v>
      </c>
      <c r="Q1296" s="189">
        <v>0</v>
      </c>
      <c r="R1296" s="189">
        <v>0</v>
      </c>
    </row>
    <row r="1297" spans="1:18" ht="30.75" hidden="1" thickBot="1">
      <c r="A1297" s="181" t="str">
        <f t="shared" si="46"/>
        <v>B</v>
      </c>
      <c r="B1297" s="182" t="s">
        <v>718</v>
      </c>
      <c r="C1297" s="183" t="s">
        <v>719</v>
      </c>
      <c r="D1297" s="184">
        <f t="shared" si="47"/>
        <v>0</v>
      </c>
      <c r="E1297" s="184">
        <f t="shared" si="47"/>
        <v>0</v>
      </c>
      <c r="F1297" s="184">
        <f t="shared" si="47"/>
        <v>0</v>
      </c>
      <c r="G1297" s="184">
        <f t="shared" si="47"/>
        <v>0</v>
      </c>
      <c r="H1297" s="184">
        <f t="shared" si="47"/>
        <v>0</v>
      </c>
      <c r="I1297" s="184">
        <v>0</v>
      </c>
      <c r="J1297" s="184">
        <v>0</v>
      </c>
      <c r="K1297" s="184">
        <v>0</v>
      </c>
      <c r="L1297" s="184">
        <v>0</v>
      </c>
      <c r="M1297" s="184">
        <v>0</v>
      </c>
      <c r="N1297" s="184">
        <v>0</v>
      </c>
      <c r="O1297" s="184">
        <v>0</v>
      </c>
      <c r="P1297" s="184">
        <v>0</v>
      </c>
      <c r="Q1297" s="184">
        <v>0</v>
      </c>
      <c r="R1297" s="184">
        <v>0</v>
      </c>
    </row>
    <row r="1298" spans="1:18" ht="15" hidden="1">
      <c r="A1298" s="181" t="str">
        <f t="shared" si="46"/>
        <v>B</v>
      </c>
      <c r="B1298" s="186" t="s">
        <v>121</v>
      </c>
      <c r="C1298" s="186" t="s">
        <v>99</v>
      </c>
      <c r="D1298" s="187">
        <f t="shared" si="47"/>
        <v>0</v>
      </c>
      <c r="E1298" s="187">
        <f t="shared" si="47"/>
        <v>0</v>
      </c>
      <c r="F1298" s="187">
        <f t="shared" si="47"/>
        <v>0</v>
      </c>
      <c r="G1298" s="187">
        <f t="shared" si="47"/>
        <v>0</v>
      </c>
      <c r="H1298" s="187">
        <f t="shared" si="47"/>
        <v>0</v>
      </c>
      <c r="I1298" s="187">
        <v>0</v>
      </c>
      <c r="J1298" s="187">
        <v>0</v>
      </c>
      <c r="K1298" s="187">
        <v>0</v>
      </c>
      <c r="L1298" s="187">
        <v>0</v>
      </c>
      <c r="M1298" s="187">
        <v>0</v>
      </c>
      <c r="N1298" s="187">
        <v>0</v>
      </c>
      <c r="O1298" s="187">
        <v>0</v>
      </c>
      <c r="P1298" s="187">
        <v>0</v>
      </c>
      <c r="Q1298" s="187">
        <v>0</v>
      </c>
      <c r="R1298" s="187">
        <v>0</v>
      </c>
    </row>
    <row r="1299" spans="1:18" ht="15" hidden="1">
      <c r="A1299" s="181" t="str">
        <f t="shared" si="46"/>
        <v>B</v>
      </c>
      <c r="B1299" s="188" t="s">
        <v>121</v>
      </c>
      <c r="C1299" s="188" t="s">
        <v>104</v>
      </c>
      <c r="D1299" s="189">
        <f t="shared" si="47"/>
        <v>0</v>
      </c>
      <c r="E1299" s="189">
        <f t="shared" si="47"/>
        <v>0</v>
      </c>
      <c r="F1299" s="189">
        <f t="shared" si="47"/>
        <v>0</v>
      </c>
      <c r="G1299" s="189">
        <f t="shared" si="47"/>
        <v>0</v>
      </c>
      <c r="H1299" s="189">
        <f t="shared" si="47"/>
        <v>0</v>
      </c>
      <c r="I1299" s="189">
        <v>0</v>
      </c>
      <c r="J1299" s="189">
        <v>0</v>
      </c>
      <c r="K1299" s="189">
        <v>0</v>
      </c>
      <c r="L1299" s="189">
        <v>0</v>
      </c>
      <c r="M1299" s="189">
        <v>0</v>
      </c>
      <c r="N1299" s="189">
        <v>0</v>
      </c>
      <c r="O1299" s="189">
        <v>0</v>
      </c>
      <c r="P1299" s="189">
        <v>0</v>
      </c>
      <c r="Q1299" s="189">
        <v>0</v>
      </c>
      <c r="R1299" s="189">
        <v>0</v>
      </c>
    </row>
    <row r="1300" spans="1:18" ht="30.75" hidden="1" thickBot="1">
      <c r="A1300" s="181" t="str">
        <f t="shared" si="46"/>
        <v>B</v>
      </c>
      <c r="B1300" s="182" t="s">
        <v>720</v>
      </c>
      <c r="C1300" s="183" t="s">
        <v>721</v>
      </c>
      <c r="D1300" s="184">
        <f t="shared" si="47"/>
        <v>0</v>
      </c>
      <c r="E1300" s="184">
        <f t="shared" si="47"/>
        <v>0</v>
      </c>
      <c r="F1300" s="184">
        <f t="shared" si="47"/>
        <v>0</v>
      </c>
      <c r="G1300" s="184">
        <f t="shared" si="47"/>
        <v>0</v>
      </c>
      <c r="H1300" s="184">
        <f t="shared" si="47"/>
        <v>0</v>
      </c>
      <c r="I1300" s="184">
        <v>0</v>
      </c>
      <c r="J1300" s="184">
        <v>0</v>
      </c>
      <c r="K1300" s="184">
        <v>0</v>
      </c>
      <c r="L1300" s="184">
        <v>0</v>
      </c>
      <c r="M1300" s="184">
        <v>0</v>
      </c>
      <c r="N1300" s="184">
        <v>0</v>
      </c>
      <c r="O1300" s="184">
        <v>0</v>
      </c>
      <c r="P1300" s="184">
        <v>0</v>
      </c>
      <c r="Q1300" s="184">
        <v>0</v>
      </c>
      <c r="R1300" s="184">
        <v>0</v>
      </c>
    </row>
    <row r="1301" spans="1:18" ht="15" hidden="1">
      <c r="A1301" s="181" t="str">
        <f t="shared" si="46"/>
        <v>B</v>
      </c>
      <c r="B1301" s="186" t="s">
        <v>121</v>
      </c>
      <c r="C1301" s="186" t="s">
        <v>99</v>
      </c>
      <c r="D1301" s="187">
        <f t="shared" si="47"/>
        <v>0</v>
      </c>
      <c r="E1301" s="187">
        <f t="shared" si="47"/>
        <v>0</v>
      </c>
      <c r="F1301" s="187">
        <f t="shared" si="47"/>
        <v>0</v>
      </c>
      <c r="G1301" s="187">
        <f t="shared" si="47"/>
        <v>0</v>
      </c>
      <c r="H1301" s="187">
        <f t="shared" si="47"/>
        <v>0</v>
      </c>
      <c r="I1301" s="187">
        <v>0</v>
      </c>
      <c r="J1301" s="187">
        <v>0</v>
      </c>
      <c r="K1301" s="187">
        <v>0</v>
      </c>
      <c r="L1301" s="187">
        <v>0</v>
      </c>
      <c r="M1301" s="187">
        <v>0</v>
      </c>
      <c r="N1301" s="187">
        <v>0</v>
      </c>
      <c r="O1301" s="187">
        <v>0</v>
      </c>
      <c r="P1301" s="187">
        <v>0</v>
      </c>
      <c r="Q1301" s="187">
        <v>0</v>
      </c>
      <c r="R1301" s="187">
        <v>0</v>
      </c>
    </row>
    <row r="1302" spans="1:18" ht="15" hidden="1">
      <c r="A1302" s="181" t="str">
        <f t="shared" si="46"/>
        <v>B</v>
      </c>
      <c r="B1302" s="188" t="s">
        <v>121</v>
      </c>
      <c r="C1302" s="188" t="s">
        <v>104</v>
      </c>
      <c r="D1302" s="189">
        <f t="shared" si="47"/>
        <v>0</v>
      </c>
      <c r="E1302" s="189">
        <f t="shared" si="47"/>
        <v>0</v>
      </c>
      <c r="F1302" s="189">
        <f t="shared" si="47"/>
        <v>0</v>
      </c>
      <c r="G1302" s="189">
        <f t="shared" si="47"/>
        <v>0</v>
      </c>
      <c r="H1302" s="189">
        <f t="shared" si="47"/>
        <v>0</v>
      </c>
      <c r="I1302" s="189">
        <v>0</v>
      </c>
      <c r="J1302" s="189">
        <v>0</v>
      </c>
      <c r="K1302" s="189">
        <v>0</v>
      </c>
      <c r="L1302" s="189">
        <v>0</v>
      </c>
      <c r="M1302" s="189">
        <v>0</v>
      </c>
      <c r="N1302" s="189">
        <v>0</v>
      </c>
      <c r="O1302" s="189">
        <v>0</v>
      </c>
      <c r="P1302" s="189">
        <v>0</v>
      </c>
      <c r="Q1302" s="189">
        <v>0</v>
      </c>
      <c r="R1302" s="189">
        <v>0</v>
      </c>
    </row>
    <row r="1303" spans="1:18" ht="30.75" hidden="1" thickBot="1">
      <c r="A1303" s="181" t="str">
        <f t="shared" si="46"/>
        <v>B</v>
      </c>
      <c r="B1303" s="182" t="s">
        <v>722</v>
      </c>
      <c r="C1303" s="183" t="s">
        <v>723</v>
      </c>
      <c r="D1303" s="184">
        <f t="shared" si="47"/>
        <v>0</v>
      </c>
      <c r="E1303" s="184">
        <f t="shared" si="47"/>
        <v>0</v>
      </c>
      <c r="F1303" s="184">
        <f t="shared" si="47"/>
        <v>0</v>
      </c>
      <c r="G1303" s="184">
        <f t="shared" si="47"/>
        <v>0</v>
      </c>
      <c r="H1303" s="184">
        <f t="shared" si="47"/>
        <v>0</v>
      </c>
      <c r="I1303" s="184">
        <v>0</v>
      </c>
      <c r="J1303" s="184">
        <v>0</v>
      </c>
      <c r="K1303" s="184">
        <v>0</v>
      </c>
      <c r="L1303" s="184">
        <v>0</v>
      </c>
      <c r="M1303" s="184">
        <v>0</v>
      </c>
      <c r="N1303" s="184">
        <v>0</v>
      </c>
      <c r="O1303" s="184">
        <v>0</v>
      </c>
      <c r="P1303" s="184">
        <v>0</v>
      </c>
      <c r="Q1303" s="184">
        <v>0</v>
      </c>
      <c r="R1303" s="184">
        <v>0</v>
      </c>
    </row>
    <row r="1304" spans="1:18" ht="15" hidden="1">
      <c r="A1304" s="181" t="str">
        <f t="shared" si="46"/>
        <v>B</v>
      </c>
      <c r="B1304" s="186" t="s">
        <v>121</v>
      </c>
      <c r="C1304" s="186" t="s">
        <v>99</v>
      </c>
      <c r="D1304" s="187">
        <f t="shared" si="47"/>
        <v>0</v>
      </c>
      <c r="E1304" s="187">
        <f t="shared" si="47"/>
        <v>0</v>
      </c>
      <c r="F1304" s="187">
        <f t="shared" si="47"/>
        <v>0</v>
      </c>
      <c r="G1304" s="187">
        <f t="shared" si="47"/>
        <v>0</v>
      </c>
      <c r="H1304" s="187">
        <f t="shared" si="47"/>
        <v>0</v>
      </c>
      <c r="I1304" s="187">
        <v>0</v>
      </c>
      <c r="J1304" s="187">
        <v>0</v>
      </c>
      <c r="K1304" s="187">
        <v>0</v>
      </c>
      <c r="L1304" s="187">
        <v>0</v>
      </c>
      <c r="M1304" s="187">
        <v>0</v>
      </c>
      <c r="N1304" s="187">
        <v>0</v>
      </c>
      <c r="O1304" s="187">
        <v>0</v>
      </c>
      <c r="P1304" s="187">
        <v>0</v>
      </c>
      <c r="Q1304" s="187">
        <v>0</v>
      </c>
      <c r="R1304" s="187">
        <v>0</v>
      </c>
    </row>
    <row r="1305" spans="1:18" ht="15" hidden="1">
      <c r="A1305" s="181" t="str">
        <f t="shared" si="46"/>
        <v>B</v>
      </c>
      <c r="B1305" s="188" t="s">
        <v>121</v>
      </c>
      <c r="C1305" s="188" t="s">
        <v>104</v>
      </c>
      <c r="D1305" s="189">
        <f t="shared" si="47"/>
        <v>0</v>
      </c>
      <c r="E1305" s="189">
        <f t="shared" si="47"/>
        <v>0</v>
      </c>
      <c r="F1305" s="189">
        <f t="shared" si="47"/>
        <v>0</v>
      </c>
      <c r="G1305" s="189">
        <f t="shared" si="47"/>
        <v>0</v>
      </c>
      <c r="H1305" s="189">
        <f t="shared" si="47"/>
        <v>0</v>
      </c>
      <c r="I1305" s="189">
        <v>0</v>
      </c>
      <c r="J1305" s="189">
        <v>0</v>
      </c>
      <c r="K1305" s="189">
        <v>0</v>
      </c>
      <c r="L1305" s="189">
        <v>0</v>
      </c>
      <c r="M1305" s="189">
        <v>0</v>
      </c>
      <c r="N1305" s="189">
        <v>0</v>
      </c>
      <c r="O1305" s="189">
        <v>0</v>
      </c>
      <c r="P1305" s="189">
        <v>0</v>
      </c>
      <c r="Q1305" s="189">
        <v>0</v>
      </c>
      <c r="R1305" s="189">
        <v>0</v>
      </c>
    </row>
    <row r="1306" spans="1:18" ht="45.75" hidden="1" thickBot="1">
      <c r="A1306" s="181" t="str">
        <f t="shared" si="46"/>
        <v>B</v>
      </c>
      <c r="B1306" s="182" t="s">
        <v>724</v>
      </c>
      <c r="C1306" s="183" t="s">
        <v>725</v>
      </c>
      <c r="D1306" s="184">
        <f t="shared" si="47"/>
        <v>0</v>
      </c>
      <c r="E1306" s="184">
        <f t="shared" si="47"/>
        <v>0</v>
      </c>
      <c r="F1306" s="184">
        <f t="shared" si="47"/>
        <v>0</v>
      </c>
      <c r="G1306" s="184">
        <f t="shared" si="47"/>
        <v>0</v>
      </c>
      <c r="H1306" s="184">
        <f t="shared" si="47"/>
        <v>0</v>
      </c>
      <c r="I1306" s="184">
        <v>0</v>
      </c>
      <c r="J1306" s="184">
        <v>0</v>
      </c>
      <c r="K1306" s="184">
        <v>0</v>
      </c>
      <c r="L1306" s="184">
        <v>0</v>
      </c>
      <c r="M1306" s="184">
        <v>0</v>
      </c>
      <c r="N1306" s="184">
        <v>0</v>
      </c>
      <c r="O1306" s="184">
        <v>0</v>
      </c>
      <c r="P1306" s="184">
        <v>0</v>
      </c>
      <c r="Q1306" s="184">
        <v>0</v>
      </c>
      <c r="R1306" s="184">
        <v>0</v>
      </c>
    </row>
    <row r="1307" spans="1:18" ht="15" hidden="1">
      <c r="A1307" s="181" t="str">
        <f t="shared" si="46"/>
        <v>B</v>
      </c>
      <c r="B1307" s="186" t="s">
        <v>121</v>
      </c>
      <c r="C1307" s="186" t="s">
        <v>99</v>
      </c>
      <c r="D1307" s="187">
        <f t="shared" si="47"/>
        <v>0</v>
      </c>
      <c r="E1307" s="187">
        <f t="shared" si="47"/>
        <v>0</v>
      </c>
      <c r="F1307" s="187">
        <f t="shared" si="47"/>
        <v>0</v>
      </c>
      <c r="G1307" s="187">
        <f t="shared" si="47"/>
        <v>0</v>
      </c>
      <c r="H1307" s="187">
        <f t="shared" si="47"/>
        <v>0</v>
      </c>
      <c r="I1307" s="187">
        <v>0</v>
      </c>
      <c r="J1307" s="187">
        <v>0</v>
      </c>
      <c r="K1307" s="187">
        <v>0</v>
      </c>
      <c r="L1307" s="187">
        <v>0</v>
      </c>
      <c r="M1307" s="187">
        <v>0</v>
      </c>
      <c r="N1307" s="187">
        <v>0</v>
      </c>
      <c r="O1307" s="187">
        <v>0</v>
      </c>
      <c r="P1307" s="187">
        <v>0</v>
      </c>
      <c r="Q1307" s="187">
        <v>0</v>
      </c>
      <c r="R1307" s="187">
        <v>0</v>
      </c>
    </row>
    <row r="1308" spans="1:18" ht="15" hidden="1">
      <c r="A1308" s="181" t="str">
        <f t="shared" si="46"/>
        <v>B</v>
      </c>
      <c r="B1308" s="188" t="s">
        <v>121</v>
      </c>
      <c r="C1308" s="188" t="s">
        <v>101</v>
      </c>
      <c r="D1308" s="189">
        <f t="shared" si="47"/>
        <v>0</v>
      </c>
      <c r="E1308" s="189">
        <f t="shared" si="47"/>
        <v>0</v>
      </c>
      <c r="F1308" s="189">
        <f t="shared" si="47"/>
        <v>0</v>
      </c>
      <c r="G1308" s="189">
        <f t="shared" si="47"/>
        <v>0</v>
      </c>
      <c r="H1308" s="189">
        <f t="shared" si="47"/>
        <v>0</v>
      </c>
      <c r="I1308" s="189">
        <v>0</v>
      </c>
      <c r="J1308" s="189">
        <v>0</v>
      </c>
      <c r="K1308" s="189">
        <v>0</v>
      </c>
      <c r="L1308" s="189">
        <v>0</v>
      </c>
      <c r="M1308" s="189">
        <v>0</v>
      </c>
      <c r="N1308" s="189">
        <v>0</v>
      </c>
      <c r="O1308" s="189">
        <v>0</v>
      </c>
      <c r="P1308" s="189">
        <v>0</v>
      </c>
      <c r="Q1308" s="189">
        <v>0</v>
      </c>
      <c r="R1308" s="189">
        <v>0</v>
      </c>
    </row>
    <row r="1309" spans="1:18" ht="15" hidden="1">
      <c r="A1309" s="181" t="str">
        <f t="shared" si="46"/>
        <v>B</v>
      </c>
      <c r="B1309" s="188" t="s">
        <v>121</v>
      </c>
      <c r="C1309" s="188" t="s">
        <v>104</v>
      </c>
      <c r="D1309" s="189">
        <f t="shared" si="47"/>
        <v>0</v>
      </c>
      <c r="E1309" s="189">
        <f t="shared" si="47"/>
        <v>0</v>
      </c>
      <c r="F1309" s="189">
        <f t="shared" si="47"/>
        <v>0</v>
      </c>
      <c r="G1309" s="189">
        <f t="shared" si="47"/>
        <v>0</v>
      </c>
      <c r="H1309" s="189">
        <f t="shared" si="47"/>
        <v>0</v>
      </c>
      <c r="I1309" s="189">
        <v>0</v>
      </c>
      <c r="J1309" s="189">
        <v>0</v>
      </c>
      <c r="K1309" s="189">
        <v>0</v>
      </c>
      <c r="L1309" s="189">
        <v>0</v>
      </c>
      <c r="M1309" s="189">
        <v>0</v>
      </c>
      <c r="N1309" s="189">
        <v>0</v>
      </c>
      <c r="O1309" s="189">
        <v>0</v>
      </c>
      <c r="P1309" s="189">
        <v>0</v>
      </c>
      <c r="Q1309" s="189">
        <v>0</v>
      </c>
      <c r="R1309" s="189">
        <v>0</v>
      </c>
    </row>
    <row r="1310" spans="1:18" ht="15" hidden="1">
      <c r="A1310" s="181" t="str">
        <f t="shared" si="46"/>
        <v>B</v>
      </c>
      <c r="B1310" s="188" t="s">
        <v>121</v>
      </c>
      <c r="C1310" s="188" t="s">
        <v>105</v>
      </c>
      <c r="D1310" s="189">
        <f t="shared" si="47"/>
        <v>0</v>
      </c>
      <c r="E1310" s="189">
        <f t="shared" si="47"/>
        <v>0</v>
      </c>
      <c r="F1310" s="189">
        <f t="shared" si="47"/>
        <v>0</v>
      </c>
      <c r="G1310" s="189">
        <f t="shared" si="47"/>
        <v>0</v>
      </c>
      <c r="H1310" s="189">
        <f t="shared" si="47"/>
        <v>0</v>
      </c>
      <c r="I1310" s="189">
        <v>0</v>
      </c>
      <c r="J1310" s="189">
        <v>0</v>
      </c>
      <c r="K1310" s="189">
        <v>0</v>
      </c>
      <c r="L1310" s="189">
        <v>0</v>
      </c>
      <c r="M1310" s="189">
        <v>0</v>
      </c>
      <c r="N1310" s="189">
        <v>0</v>
      </c>
      <c r="O1310" s="189">
        <v>0</v>
      </c>
      <c r="P1310" s="189">
        <v>0</v>
      </c>
      <c r="Q1310" s="189">
        <v>0</v>
      </c>
      <c r="R1310" s="189">
        <v>0</v>
      </c>
    </row>
    <row r="1311" spans="1:18" ht="15" hidden="1">
      <c r="A1311" s="181" t="str">
        <f t="shared" si="46"/>
        <v>B</v>
      </c>
      <c r="B1311" s="186" t="s">
        <v>121</v>
      </c>
      <c r="C1311" s="186" t="s">
        <v>155</v>
      </c>
      <c r="D1311" s="187">
        <f t="shared" si="47"/>
        <v>0</v>
      </c>
      <c r="E1311" s="187">
        <f t="shared" si="47"/>
        <v>0</v>
      </c>
      <c r="F1311" s="187">
        <f t="shared" si="47"/>
        <v>0</v>
      </c>
      <c r="G1311" s="187">
        <f t="shared" si="47"/>
        <v>0</v>
      </c>
      <c r="H1311" s="187">
        <f t="shared" si="47"/>
        <v>0</v>
      </c>
      <c r="I1311" s="187">
        <v>0</v>
      </c>
      <c r="J1311" s="187">
        <v>0</v>
      </c>
      <c r="K1311" s="187">
        <v>0</v>
      </c>
      <c r="L1311" s="187">
        <v>0</v>
      </c>
      <c r="M1311" s="187">
        <v>0</v>
      </c>
      <c r="N1311" s="187">
        <v>0</v>
      </c>
      <c r="O1311" s="187">
        <v>0</v>
      </c>
      <c r="P1311" s="187">
        <v>0</v>
      </c>
      <c r="Q1311" s="187">
        <v>0</v>
      </c>
      <c r="R1311" s="187">
        <v>0</v>
      </c>
    </row>
    <row r="1312" spans="1:18" ht="45.75" hidden="1" thickBot="1">
      <c r="A1312" s="181" t="str">
        <f t="shared" si="46"/>
        <v>B</v>
      </c>
      <c r="B1312" s="182" t="s">
        <v>726</v>
      </c>
      <c r="C1312" s="183" t="s">
        <v>727</v>
      </c>
      <c r="D1312" s="184">
        <f t="shared" si="47"/>
        <v>0</v>
      </c>
      <c r="E1312" s="184">
        <f t="shared" si="47"/>
        <v>0</v>
      </c>
      <c r="F1312" s="184">
        <f t="shared" si="47"/>
        <v>0</v>
      </c>
      <c r="G1312" s="184">
        <f t="shared" si="47"/>
        <v>0</v>
      </c>
      <c r="H1312" s="184">
        <f t="shared" si="47"/>
        <v>0</v>
      </c>
      <c r="I1312" s="184">
        <v>0</v>
      </c>
      <c r="J1312" s="184">
        <v>0</v>
      </c>
      <c r="K1312" s="184">
        <v>0</v>
      </c>
      <c r="L1312" s="184">
        <v>0</v>
      </c>
      <c r="M1312" s="184">
        <v>0</v>
      </c>
      <c r="N1312" s="184">
        <v>0</v>
      </c>
      <c r="O1312" s="184">
        <v>0</v>
      </c>
      <c r="P1312" s="184">
        <v>0</v>
      </c>
      <c r="Q1312" s="184">
        <v>0</v>
      </c>
      <c r="R1312" s="184">
        <v>0</v>
      </c>
    </row>
    <row r="1313" spans="1:18" ht="15" hidden="1">
      <c r="A1313" s="181" t="str">
        <f t="shared" si="46"/>
        <v>B</v>
      </c>
      <c r="B1313" s="186" t="s">
        <v>121</v>
      </c>
      <c r="C1313" s="186" t="s">
        <v>99</v>
      </c>
      <c r="D1313" s="187">
        <f t="shared" si="47"/>
        <v>0</v>
      </c>
      <c r="E1313" s="187">
        <f t="shared" si="47"/>
        <v>0</v>
      </c>
      <c r="F1313" s="187">
        <f t="shared" si="47"/>
        <v>0</v>
      </c>
      <c r="G1313" s="187">
        <f t="shared" si="47"/>
        <v>0</v>
      </c>
      <c r="H1313" s="187">
        <f t="shared" si="47"/>
        <v>0</v>
      </c>
      <c r="I1313" s="187">
        <v>0</v>
      </c>
      <c r="J1313" s="187">
        <v>0</v>
      </c>
      <c r="K1313" s="187">
        <v>0</v>
      </c>
      <c r="L1313" s="187">
        <v>0</v>
      </c>
      <c r="M1313" s="187">
        <v>0</v>
      </c>
      <c r="N1313" s="187">
        <v>0</v>
      </c>
      <c r="O1313" s="187">
        <v>0</v>
      </c>
      <c r="P1313" s="187">
        <v>0</v>
      </c>
      <c r="Q1313" s="187">
        <v>0</v>
      </c>
      <c r="R1313" s="187">
        <v>0</v>
      </c>
    </row>
    <row r="1314" spans="1:18" ht="15" hidden="1">
      <c r="A1314" s="181" t="str">
        <f t="shared" si="46"/>
        <v>B</v>
      </c>
      <c r="B1314" s="188" t="s">
        <v>121</v>
      </c>
      <c r="C1314" s="188" t="s">
        <v>104</v>
      </c>
      <c r="D1314" s="189">
        <f t="shared" si="47"/>
        <v>0</v>
      </c>
      <c r="E1314" s="189">
        <f t="shared" si="47"/>
        <v>0</v>
      </c>
      <c r="F1314" s="189">
        <f t="shared" si="47"/>
        <v>0</v>
      </c>
      <c r="G1314" s="189">
        <f t="shared" si="47"/>
        <v>0</v>
      </c>
      <c r="H1314" s="189">
        <f t="shared" si="47"/>
        <v>0</v>
      </c>
      <c r="I1314" s="189">
        <v>0</v>
      </c>
      <c r="J1314" s="189">
        <v>0</v>
      </c>
      <c r="K1314" s="189">
        <v>0</v>
      </c>
      <c r="L1314" s="189">
        <v>0</v>
      </c>
      <c r="M1314" s="189">
        <v>0</v>
      </c>
      <c r="N1314" s="189">
        <v>0</v>
      </c>
      <c r="O1314" s="189">
        <v>0</v>
      </c>
      <c r="P1314" s="189">
        <v>0</v>
      </c>
      <c r="Q1314" s="189">
        <v>0</v>
      </c>
      <c r="R1314" s="189">
        <v>0</v>
      </c>
    </row>
    <row r="1315" spans="1:18" ht="60.75" hidden="1" thickBot="1">
      <c r="A1315" s="181" t="str">
        <f t="shared" si="46"/>
        <v>B</v>
      </c>
      <c r="B1315" s="182" t="s">
        <v>728</v>
      </c>
      <c r="C1315" s="183" t="s">
        <v>729</v>
      </c>
      <c r="D1315" s="184">
        <f t="shared" si="47"/>
        <v>0</v>
      </c>
      <c r="E1315" s="184">
        <f t="shared" si="47"/>
        <v>0</v>
      </c>
      <c r="F1315" s="184">
        <f t="shared" si="47"/>
        <v>0</v>
      </c>
      <c r="G1315" s="184">
        <f t="shared" si="47"/>
        <v>0</v>
      </c>
      <c r="H1315" s="184">
        <f t="shared" si="47"/>
        <v>0</v>
      </c>
      <c r="I1315" s="184">
        <v>0</v>
      </c>
      <c r="J1315" s="184">
        <v>0</v>
      </c>
      <c r="K1315" s="184">
        <v>0</v>
      </c>
      <c r="L1315" s="184">
        <v>0</v>
      </c>
      <c r="M1315" s="184">
        <v>0</v>
      </c>
      <c r="N1315" s="184">
        <v>0</v>
      </c>
      <c r="O1315" s="184">
        <v>0</v>
      </c>
      <c r="P1315" s="184">
        <v>0</v>
      </c>
      <c r="Q1315" s="184">
        <v>0</v>
      </c>
      <c r="R1315" s="184">
        <v>0</v>
      </c>
    </row>
    <row r="1316" spans="1:18" ht="15" hidden="1">
      <c r="A1316" s="181" t="str">
        <f t="shared" si="46"/>
        <v>B</v>
      </c>
      <c r="B1316" s="186" t="s">
        <v>121</v>
      </c>
      <c r="C1316" s="186" t="s">
        <v>99</v>
      </c>
      <c r="D1316" s="187">
        <f t="shared" si="47"/>
        <v>0</v>
      </c>
      <c r="E1316" s="187">
        <f t="shared" si="47"/>
        <v>0</v>
      </c>
      <c r="F1316" s="187">
        <f t="shared" si="47"/>
        <v>0</v>
      </c>
      <c r="G1316" s="187">
        <f t="shared" si="47"/>
        <v>0</v>
      </c>
      <c r="H1316" s="187">
        <f t="shared" si="47"/>
        <v>0</v>
      </c>
      <c r="I1316" s="187">
        <v>0</v>
      </c>
      <c r="J1316" s="187">
        <v>0</v>
      </c>
      <c r="K1316" s="187">
        <v>0</v>
      </c>
      <c r="L1316" s="187">
        <v>0</v>
      </c>
      <c r="M1316" s="187">
        <v>0</v>
      </c>
      <c r="N1316" s="187">
        <v>0</v>
      </c>
      <c r="O1316" s="187">
        <v>0</v>
      </c>
      <c r="P1316" s="187">
        <v>0</v>
      </c>
      <c r="Q1316" s="187">
        <v>0</v>
      </c>
      <c r="R1316" s="187">
        <v>0</v>
      </c>
    </row>
    <row r="1317" spans="1:18" ht="15" hidden="1">
      <c r="A1317" s="181" t="str">
        <f t="shared" si="46"/>
        <v>B</v>
      </c>
      <c r="B1317" s="188" t="s">
        <v>121</v>
      </c>
      <c r="C1317" s="188" t="s">
        <v>104</v>
      </c>
      <c r="D1317" s="189">
        <f t="shared" si="47"/>
        <v>0</v>
      </c>
      <c r="E1317" s="189">
        <f t="shared" si="47"/>
        <v>0</v>
      </c>
      <c r="F1317" s="189">
        <f t="shared" si="47"/>
        <v>0</v>
      </c>
      <c r="G1317" s="189">
        <f t="shared" si="47"/>
        <v>0</v>
      </c>
      <c r="H1317" s="189">
        <f t="shared" si="47"/>
        <v>0</v>
      </c>
      <c r="I1317" s="189">
        <v>0</v>
      </c>
      <c r="J1317" s="189">
        <v>0</v>
      </c>
      <c r="K1317" s="189">
        <v>0</v>
      </c>
      <c r="L1317" s="189">
        <v>0</v>
      </c>
      <c r="M1317" s="189">
        <v>0</v>
      </c>
      <c r="N1317" s="189">
        <v>0</v>
      </c>
      <c r="O1317" s="189">
        <v>0</v>
      </c>
      <c r="P1317" s="189">
        <v>0</v>
      </c>
      <c r="Q1317" s="189">
        <v>0</v>
      </c>
      <c r="R1317" s="189">
        <v>0</v>
      </c>
    </row>
    <row r="1318" spans="1:18" ht="60.75" hidden="1" thickBot="1">
      <c r="A1318" s="181" t="str">
        <f t="shared" si="46"/>
        <v>B</v>
      </c>
      <c r="B1318" s="182" t="s">
        <v>730</v>
      </c>
      <c r="C1318" s="183" t="s">
        <v>731</v>
      </c>
      <c r="D1318" s="184">
        <f t="shared" si="47"/>
        <v>0</v>
      </c>
      <c r="E1318" s="184">
        <f t="shared" si="47"/>
        <v>0</v>
      </c>
      <c r="F1318" s="184">
        <f t="shared" si="47"/>
        <v>0</v>
      </c>
      <c r="G1318" s="184">
        <f t="shared" si="47"/>
        <v>0</v>
      </c>
      <c r="H1318" s="184">
        <f t="shared" si="47"/>
        <v>0</v>
      </c>
      <c r="I1318" s="184">
        <v>0</v>
      </c>
      <c r="J1318" s="184">
        <v>0</v>
      </c>
      <c r="K1318" s="184">
        <v>0</v>
      </c>
      <c r="L1318" s="184">
        <v>0</v>
      </c>
      <c r="M1318" s="184">
        <v>0</v>
      </c>
      <c r="N1318" s="184">
        <v>0</v>
      </c>
      <c r="O1318" s="184">
        <v>0</v>
      </c>
      <c r="P1318" s="184">
        <v>0</v>
      </c>
      <c r="Q1318" s="184">
        <v>0</v>
      </c>
      <c r="R1318" s="184">
        <v>0</v>
      </c>
    </row>
    <row r="1319" spans="1:18" ht="15" hidden="1">
      <c r="A1319" s="181" t="str">
        <f t="shared" si="46"/>
        <v>B</v>
      </c>
      <c r="B1319" s="186" t="s">
        <v>121</v>
      </c>
      <c r="C1319" s="186" t="s">
        <v>99</v>
      </c>
      <c r="D1319" s="187">
        <f t="shared" si="47"/>
        <v>0</v>
      </c>
      <c r="E1319" s="187">
        <f t="shared" si="47"/>
        <v>0</v>
      </c>
      <c r="F1319" s="187">
        <f t="shared" si="47"/>
        <v>0</v>
      </c>
      <c r="G1319" s="187">
        <f t="shared" si="47"/>
        <v>0</v>
      </c>
      <c r="H1319" s="187">
        <f t="shared" si="47"/>
        <v>0</v>
      </c>
      <c r="I1319" s="187">
        <v>0</v>
      </c>
      <c r="J1319" s="187">
        <v>0</v>
      </c>
      <c r="K1319" s="187">
        <v>0</v>
      </c>
      <c r="L1319" s="187">
        <v>0</v>
      </c>
      <c r="M1319" s="187">
        <v>0</v>
      </c>
      <c r="N1319" s="187">
        <v>0</v>
      </c>
      <c r="O1319" s="187">
        <v>0</v>
      </c>
      <c r="P1319" s="187">
        <v>0</v>
      </c>
      <c r="Q1319" s="187">
        <v>0</v>
      </c>
      <c r="R1319" s="187">
        <v>0</v>
      </c>
    </row>
    <row r="1320" spans="1:18" ht="15" hidden="1">
      <c r="A1320" s="181" t="str">
        <f t="shared" si="46"/>
        <v>B</v>
      </c>
      <c r="B1320" s="188" t="s">
        <v>121</v>
      </c>
      <c r="C1320" s="188" t="s">
        <v>104</v>
      </c>
      <c r="D1320" s="189">
        <f t="shared" si="47"/>
        <v>0</v>
      </c>
      <c r="E1320" s="189">
        <f t="shared" si="47"/>
        <v>0</v>
      </c>
      <c r="F1320" s="189">
        <f t="shared" si="47"/>
        <v>0</v>
      </c>
      <c r="G1320" s="189">
        <f t="shared" si="47"/>
        <v>0</v>
      </c>
      <c r="H1320" s="189">
        <f t="shared" si="47"/>
        <v>0</v>
      </c>
      <c r="I1320" s="189">
        <v>0</v>
      </c>
      <c r="J1320" s="189">
        <v>0</v>
      </c>
      <c r="K1320" s="189">
        <v>0</v>
      </c>
      <c r="L1320" s="189">
        <v>0</v>
      </c>
      <c r="M1320" s="189">
        <v>0</v>
      </c>
      <c r="N1320" s="189">
        <v>0</v>
      </c>
      <c r="O1320" s="189">
        <v>0</v>
      </c>
      <c r="P1320" s="189">
        <v>0</v>
      </c>
      <c r="Q1320" s="189">
        <v>0</v>
      </c>
      <c r="R1320" s="189">
        <v>0</v>
      </c>
    </row>
    <row r="1321" spans="1:18" ht="60.75" hidden="1" thickBot="1">
      <c r="A1321" s="181" t="str">
        <f t="shared" si="46"/>
        <v>B</v>
      </c>
      <c r="B1321" s="182" t="s">
        <v>732</v>
      </c>
      <c r="C1321" s="183" t="s">
        <v>733</v>
      </c>
      <c r="D1321" s="184">
        <f t="shared" si="47"/>
        <v>0</v>
      </c>
      <c r="E1321" s="184">
        <f t="shared" si="47"/>
        <v>0</v>
      </c>
      <c r="F1321" s="184">
        <f t="shared" si="47"/>
        <v>0</v>
      </c>
      <c r="G1321" s="184">
        <f t="shared" si="47"/>
        <v>0</v>
      </c>
      <c r="H1321" s="184">
        <f t="shared" si="47"/>
        <v>0</v>
      </c>
      <c r="I1321" s="184">
        <v>0</v>
      </c>
      <c r="J1321" s="184">
        <v>0</v>
      </c>
      <c r="K1321" s="184">
        <v>0</v>
      </c>
      <c r="L1321" s="184">
        <v>0</v>
      </c>
      <c r="M1321" s="184">
        <v>0</v>
      </c>
      <c r="N1321" s="184">
        <v>0</v>
      </c>
      <c r="O1321" s="184">
        <v>0</v>
      </c>
      <c r="P1321" s="184">
        <v>0</v>
      </c>
      <c r="Q1321" s="184">
        <v>0</v>
      </c>
      <c r="R1321" s="184">
        <v>0</v>
      </c>
    </row>
    <row r="1322" spans="1:18" ht="15" hidden="1">
      <c r="A1322" s="181" t="str">
        <f t="shared" si="46"/>
        <v>B</v>
      </c>
      <c r="B1322" s="186" t="s">
        <v>121</v>
      </c>
      <c r="C1322" s="186" t="s">
        <v>99</v>
      </c>
      <c r="D1322" s="187">
        <f t="shared" si="47"/>
        <v>0</v>
      </c>
      <c r="E1322" s="187">
        <f t="shared" si="47"/>
        <v>0</v>
      </c>
      <c r="F1322" s="187">
        <f t="shared" si="47"/>
        <v>0</v>
      </c>
      <c r="G1322" s="187">
        <f t="shared" si="47"/>
        <v>0</v>
      </c>
      <c r="H1322" s="187">
        <f t="shared" si="47"/>
        <v>0</v>
      </c>
      <c r="I1322" s="187">
        <v>0</v>
      </c>
      <c r="J1322" s="187">
        <v>0</v>
      </c>
      <c r="K1322" s="187">
        <v>0</v>
      </c>
      <c r="L1322" s="187">
        <v>0</v>
      </c>
      <c r="M1322" s="187">
        <v>0</v>
      </c>
      <c r="N1322" s="187">
        <v>0</v>
      </c>
      <c r="O1322" s="187">
        <v>0</v>
      </c>
      <c r="P1322" s="187">
        <v>0</v>
      </c>
      <c r="Q1322" s="187">
        <v>0</v>
      </c>
      <c r="R1322" s="187">
        <v>0</v>
      </c>
    </row>
    <row r="1323" spans="1:18" ht="15" hidden="1">
      <c r="A1323" s="181" t="str">
        <f t="shared" si="46"/>
        <v>B</v>
      </c>
      <c r="B1323" s="188" t="s">
        <v>121</v>
      </c>
      <c r="C1323" s="188" t="s">
        <v>104</v>
      </c>
      <c r="D1323" s="189">
        <f t="shared" si="47"/>
        <v>0</v>
      </c>
      <c r="E1323" s="189">
        <f t="shared" si="47"/>
        <v>0</v>
      </c>
      <c r="F1323" s="189">
        <f t="shared" si="47"/>
        <v>0</v>
      </c>
      <c r="G1323" s="189">
        <f t="shared" si="47"/>
        <v>0</v>
      </c>
      <c r="H1323" s="189">
        <f t="shared" si="47"/>
        <v>0</v>
      </c>
      <c r="I1323" s="189">
        <v>0</v>
      </c>
      <c r="J1323" s="189">
        <v>0</v>
      </c>
      <c r="K1323" s="189">
        <v>0</v>
      </c>
      <c r="L1323" s="189">
        <v>0</v>
      </c>
      <c r="M1323" s="189">
        <v>0</v>
      </c>
      <c r="N1323" s="189">
        <v>0</v>
      </c>
      <c r="O1323" s="189">
        <v>0</v>
      </c>
      <c r="P1323" s="189">
        <v>0</v>
      </c>
      <c r="Q1323" s="189">
        <v>0</v>
      </c>
      <c r="R1323" s="189">
        <v>0</v>
      </c>
    </row>
    <row r="1324" spans="1:18" ht="60.75" hidden="1" thickBot="1">
      <c r="A1324" s="181" t="str">
        <f t="shared" si="46"/>
        <v>B</v>
      </c>
      <c r="B1324" s="182" t="s">
        <v>734</v>
      </c>
      <c r="C1324" s="183" t="s">
        <v>735</v>
      </c>
      <c r="D1324" s="184">
        <f t="shared" si="47"/>
        <v>0</v>
      </c>
      <c r="E1324" s="184">
        <f t="shared" si="47"/>
        <v>0</v>
      </c>
      <c r="F1324" s="184">
        <f t="shared" si="47"/>
        <v>0</v>
      </c>
      <c r="G1324" s="184">
        <f t="shared" si="47"/>
        <v>0</v>
      </c>
      <c r="H1324" s="184">
        <f t="shared" si="47"/>
        <v>0</v>
      </c>
      <c r="I1324" s="184">
        <v>0</v>
      </c>
      <c r="J1324" s="184">
        <v>0</v>
      </c>
      <c r="K1324" s="184">
        <v>0</v>
      </c>
      <c r="L1324" s="184">
        <v>0</v>
      </c>
      <c r="M1324" s="184">
        <v>0</v>
      </c>
      <c r="N1324" s="184">
        <v>0</v>
      </c>
      <c r="O1324" s="184">
        <v>0</v>
      </c>
      <c r="P1324" s="184">
        <v>0</v>
      </c>
      <c r="Q1324" s="184">
        <v>0</v>
      </c>
      <c r="R1324" s="184">
        <v>0</v>
      </c>
    </row>
    <row r="1325" spans="1:18" ht="15" hidden="1">
      <c r="A1325" s="181" t="str">
        <f t="shared" si="46"/>
        <v>B</v>
      </c>
      <c r="B1325" s="186" t="s">
        <v>121</v>
      </c>
      <c r="C1325" s="186" t="s">
        <v>99</v>
      </c>
      <c r="D1325" s="187">
        <f t="shared" si="47"/>
        <v>0</v>
      </c>
      <c r="E1325" s="187">
        <f t="shared" si="47"/>
        <v>0</v>
      </c>
      <c r="F1325" s="187">
        <f t="shared" si="47"/>
        <v>0</v>
      </c>
      <c r="G1325" s="187">
        <f t="shared" si="47"/>
        <v>0</v>
      </c>
      <c r="H1325" s="187">
        <f t="shared" si="47"/>
        <v>0</v>
      </c>
      <c r="I1325" s="187">
        <v>0</v>
      </c>
      <c r="J1325" s="187">
        <v>0</v>
      </c>
      <c r="K1325" s="187">
        <v>0</v>
      </c>
      <c r="L1325" s="187">
        <v>0</v>
      </c>
      <c r="M1325" s="187">
        <v>0</v>
      </c>
      <c r="N1325" s="187">
        <v>0</v>
      </c>
      <c r="O1325" s="187">
        <v>0</v>
      </c>
      <c r="P1325" s="187">
        <v>0</v>
      </c>
      <c r="Q1325" s="187">
        <v>0</v>
      </c>
      <c r="R1325" s="187">
        <v>0</v>
      </c>
    </row>
    <row r="1326" spans="1:18" ht="15" hidden="1">
      <c r="A1326" s="181" t="str">
        <f t="shared" si="46"/>
        <v>B</v>
      </c>
      <c r="B1326" s="188" t="s">
        <v>121</v>
      </c>
      <c r="C1326" s="188" t="s">
        <v>104</v>
      </c>
      <c r="D1326" s="189">
        <f t="shared" si="47"/>
        <v>0</v>
      </c>
      <c r="E1326" s="189">
        <f t="shared" si="47"/>
        <v>0</v>
      </c>
      <c r="F1326" s="189">
        <f t="shared" si="47"/>
        <v>0</v>
      </c>
      <c r="G1326" s="189">
        <f t="shared" si="47"/>
        <v>0</v>
      </c>
      <c r="H1326" s="189">
        <f t="shared" si="47"/>
        <v>0</v>
      </c>
      <c r="I1326" s="189">
        <v>0</v>
      </c>
      <c r="J1326" s="189">
        <v>0</v>
      </c>
      <c r="K1326" s="189">
        <v>0</v>
      </c>
      <c r="L1326" s="189">
        <v>0</v>
      </c>
      <c r="M1326" s="189">
        <v>0</v>
      </c>
      <c r="N1326" s="189">
        <v>0</v>
      </c>
      <c r="O1326" s="189">
        <v>0</v>
      </c>
      <c r="P1326" s="189">
        <v>0</v>
      </c>
      <c r="Q1326" s="189">
        <v>0</v>
      </c>
      <c r="R1326" s="189">
        <v>0</v>
      </c>
    </row>
    <row r="1327" spans="1:18" ht="75.75" hidden="1" thickBot="1">
      <c r="A1327" s="181" t="str">
        <f t="shared" si="46"/>
        <v>B</v>
      </c>
      <c r="B1327" s="182" t="s">
        <v>736</v>
      </c>
      <c r="C1327" s="183" t="s">
        <v>737</v>
      </c>
      <c r="D1327" s="184">
        <f t="shared" si="47"/>
        <v>0</v>
      </c>
      <c r="E1327" s="184">
        <f t="shared" si="47"/>
        <v>0</v>
      </c>
      <c r="F1327" s="184">
        <f t="shared" si="47"/>
        <v>0</v>
      </c>
      <c r="G1327" s="184">
        <f t="shared" si="47"/>
        <v>0</v>
      </c>
      <c r="H1327" s="184">
        <f t="shared" si="47"/>
        <v>0</v>
      </c>
      <c r="I1327" s="184">
        <v>0</v>
      </c>
      <c r="J1327" s="184">
        <v>0</v>
      </c>
      <c r="K1327" s="184">
        <v>0</v>
      </c>
      <c r="L1327" s="184">
        <v>0</v>
      </c>
      <c r="M1327" s="184">
        <v>0</v>
      </c>
      <c r="N1327" s="184">
        <v>0</v>
      </c>
      <c r="O1327" s="184">
        <v>0</v>
      </c>
      <c r="P1327" s="184">
        <v>0</v>
      </c>
      <c r="Q1327" s="184">
        <v>0</v>
      </c>
      <c r="R1327" s="184">
        <v>0</v>
      </c>
    </row>
    <row r="1328" spans="1:18" ht="15" hidden="1">
      <c r="A1328" s="181" t="str">
        <f t="shared" si="46"/>
        <v>B</v>
      </c>
      <c r="B1328" s="186" t="s">
        <v>121</v>
      </c>
      <c r="C1328" s="186" t="s">
        <v>99</v>
      </c>
      <c r="D1328" s="187">
        <f t="shared" si="47"/>
        <v>0</v>
      </c>
      <c r="E1328" s="187">
        <f t="shared" si="47"/>
        <v>0</v>
      </c>
      <c r="F1328" s="187">
        <f t="shared" si="47"/>
        <v>0</v>
      </c>
      <c r="G1328" s="187">
        <f t="shared" si="47"/>
        <v>0</v>
      </c>
      <c r="H1328" s="187">
        <f t="shared" si="47"/>
        <v>0</v>
      </c>
      <c r="I1328" s="187">
        <v>0</v>
      </c>
      <c r="J1328" s="187">
        <v>0</v>
      </c>
      <c r="K1328" s="187">
        <v>0</v>
      </c>
      <c r="L1328" s="187">
        <v>0</v>
      </c>
      <c r="M1328" s="187">
        <v>0</v>
      </c>
      <c r="N1328" s="187">
        <v>0</v>
      </c>
      <c r="O1328" s="187">
        <v>0</v>
      </c>
      <c r="P1328" s="187">
        <v>0</v>
      </c>
      <c r="Q1328" s="187">
        <v>0</v>
      </c>
      <c r="R1328" s="187">
        <v>0</v>
      </c>
    </row>
    <row r="1329" spans="1:18" ht="15" hidden="1">
      <c r="A1329" s="181" t="str">
        <f t="shared" si="46"/>
        <v>B</v>
      </c>
      <c r="B1329" s="188" t="s">
        <v>121</v>
      </c>
      <c r="C1329" s="188" t="s">
        <v>104</v>
      </c>
      <c r="D1329" s="189">
        <f t="shared" si="47"/>
        <v>0</v>
      </c>
      <c r="E1329" s="189">
        <f t="shared" si="47"/>
        <v>0</v>
      </c>
      <c r="F1329" s="189">
        <f t="shared" si="47"/>
        <v>0</v>
      </c>
      <c r="G1329" s="189">
        <f t="shared" si="47"/>
        <v>0</v>
      </c>
      <c r="H1329" s="189">
        <f t="shared" si="47"/>
        <v>0</v>
      </c>
      <c r="I1329" s="189">
        <v>0</v>
      </c>
      <c r="J1329" s="189">
        <v>0</v>
      </c>
      <c r="K1329" s="189">
        <v>0</v>
      </c>
      <c r="L1329" s="189">
        <v>0</v>
      </c>
      <c r="M1329" s="189">
        <v>0</v>
      </c>
      <c r="N1329" s="189">
        <v>0</v>
      </c>
      <c r="O1329" s="189">
        <v>0</v>
      </c>
      <c r="P1329" s="189">
        <v>0</v>
      </c>
      <c r="Q1329" s="189">
        <v>0</v>
      </c>
      <c r="R1329" s="189">
        <v>0</v>
      </c>
    </row>
    <row r="1330" spans="1:18" ht="45.75" hidden="1" thickBot="1">
      <c r="A1330" s="181" t="str">
        <f t="shared" si="46"/>
        <v>B</v>
      </c>
      <c r="B1330" s="182" t="s">
        <v>738</v>
      </c>
      <c r="C1330" s="183" t="s">
        <v>739</v>
      </c>
      <c r="D1330" s="184">
        <f t="shared" si="47"/>
        <v>0</v>
      </c>
      <c r="E1330" s="184">
        <f t="shared" si="47"/>
        <v>0</v>
      </c>
      <c r="F1330" s="184">
        <f t="shared" si="47"/>
        <v>0</v>
      </c>
      <c r="G1330" s="184">
        <f t="shared" si="47"/>
        <v>0</v>
      </c>
      <c r="H1330" s="184">
        <f t="shared" si="47"/>
        <v>0</v>
      </c>
      <c r="I1330" s="184">
        <v>0</v>
      </c>
      <c r="J1330" s="184">
        <v>0</v>
      </c>
      <c r="K1330" s="184">
        <v>0</v>
      </c>
      <c r="L1330" s="184">
        <v>0</v>
      </c>
      <c r="M1330" s="184">
        <v>0</v>
      </c>
      <c r="N1330" s="184">
        <v>0</v>
      </c>
      <c r="O1330" s="184">
        <v>0</v>
      </c>
      <c r="P1330" s="184">
        <v>0</v>
      </c>
      <c r="Q1330" s="184">
        <v>0</v>
      </c>
      <c r="R1330" s="184">
        <v>0</v>
      </c>
    </row>
    <row r="1331" spans="1:18" ht="15" hidden="1">
      <c r="A1331" s="181" t="str">
        <f t="shared" si="46"/>
        <v>B</v>
      </c>
      <c r="B1331" s="186" t="s">
        <v>121</v>
      </c>
      <c r="C1331" s="186" t="s">
        <v>99</v>
      </c>
      <c r="D1331" s="187">
        <f t="shared" si="47"/>
        <v>0</v>
      </c>
      <c r="E1331" s="187">
        <f t="shared" si="47"/>
        <v>0</v>
      </c>
      <c r="F1331" s="187">
        <f t="shared" si="47"/>
        <v>0</v>
      </c>
      <c r="G1331" s="187">
        <f t="shared" si="47"/>
        <v>0</v>
      </c>
      <c r="H1331" s="187">
        <f t="shared" si="47"/>
        <v>0</v>
      </c>
      <c r="I1331" s="187">
        <v>0</v>
      </c>
      <c r="J1331" s="187">
        <v>0</v>
      </c>
      <c r="K1331" s="187">
        <v>0</v>
      </c>
      <c r="L1331" s="187">
        <v>0</v>
      </c>
      <c r="M1331" s="187">
        <v>0</v>
      </c>
      <c r="N1331" s="187">
        <v>0</v>
      </c>
      <c r="O1331" s="187">
        <v>0</v>
      </c>
      <c r="P1331" s="187">
        <v>0</v>
      </c>
      <c r="Q1331" s="187">
        <v>0</v>
      </c>
      <c r="R1331" s="187">
        <v>0</v>
      </c>
    </row>
    <row r="1332" spans="1:18" ht="15" hidden="1">
      <c r="A1332" s="181" t="str">
        <f t="shared" si="46"/>
        <v>B</v>
      </c>
      <c r="B1332" s="188" t="s">
        <v>121</v>
      </c>
      <c r="C1332" s="188" t="s">
        <v>104</v>
      </c>
      <c r="D1332" s="189">
        <f t="shared" si="47"/>
        <v>0</v>
      </c>
      <c r="E1332" s="189">
        <f t="shared" si="47"/>
        <v>0</v>
      </c>
      <c r="F1332" s="189">
        <f t="shared" si="47"/>
        <v>0</v>
      </c>
      <c r="G1332" s="189">
        <f t="shared" si="47"/>
        <v>0</v>
      </c>
      <c r="H1332" s="189">
        <f t="shared" si="47"/>
        <v>0</v>
      </c>
      <c r="I1332" s="189">
        <v>0</v>
      </c>
      <c r="J1332" s="189">
        <v>0</v>
      </c>
      <c r="K1332" s="189">
        <v>0</v>
      </c>
      <c r="L1332" s="189">
        <v>0</v>
      </c>
      <c r="M1332" s="189">
        <v>0</v>
      </c>
      <c r="N1332" s="189">
        <v>0</v>
      </c>
      <c r="O1332" s="189">
        <v>0</v>
      </c>
      <c r="P1332" s="189">
        <v>0</v>
      </c>
      <c r="Q1332" s="189">
        <v>0</v>
      </c>
      <c r="R1332" s="189">
        <v>0</v>
      </c>
    </row>
    <row r="1333" spans="1:18" ht="15.75" thickBot="1">
      <c r="A1333" s="181" t="str">
        <f t="shared" si="46"/>
        <v>A</v>
      </c>
      <c r="B1333" s="182" t="s">
        <v>740</v>
      </c>
      <c r="C1333" s="183" t="s">
        <v>741</v>
      </c>
      <c r="D1333" s="184">
        <f t="shared" si="47"/>
        <v>90000000</v>
      </c>
      <c r="E1333" s="184">
        <f t="shared" si="47"/>
        <v>30000000</v>
      </c>
      <c r="F1333" s="184">
        <f t="shared" si="47"/>
        <v>20000000</v>
      </c>
      <c r="G1333" s="184">
        <f t="shared" si="47"/>
        <v>40000000</v>
      </c>
      <c r="H1333" s="184">
        <f t="shared" si="47"/>
        <v>0</v>
      </c>
      <c r="I1333" s="184">
        <v>0</v>
      </c>
      <c r="J1333" s="184">
        <v>0</v>
      </c>
      <c r="K1333" s="184">
        <v>0</v>
      </c>
      <c r="L1333" s="184">
        <v>0</v>
      </c>
      <c r="M1333" s="184">
        <v>0</v>
      </c>
      <c r="N1333" s="184">
        <v>90000000</v>
      </c>
      <c r="O1333" s="184">
        <v>30000000</v>
      </c>
      <c r="P1333" s="184">
        <v>20000000</v>
      </c>
      <c r="Q1333" s="184">
        <v>40000000</v>
      </c>
      <c r="R1333" s="184">
        <v>0</v>
      </c>
    </row>
    <row r="1334" spans="1:18" ht="15.75" thickTop="1">
      <c r="A1334" s="181" t="str">
        <f t="shared" si="46"/>
        <v>A</v>
      </c>
      <c r="B1334" s="186" t="s">
        <v>121</v>
      </c>
      <c r="C1334" s="186" t="s">
        <v>99</v>
      </c>
      <c r="D1334" s="187">
        <f t="shared" si="47"/>
        <v>90000000</v>
      </c>
      <c r="E1334" s="187">
        <f t="shared" si="47"/>
        <v>30000000</v>
      </c>
      <c r="F1334" s="187">
        <f t="shared" si="47"/>
        <v>20000000</v>
      </c>
      <c r="G1334" s="187">
        <f t="shared" si="47"/>
        <v>40000000</v>
      </c>
      <c r="H1334" s="187">
        <f t="shared" si="47"/>
        <v>0</v>
      </c>
      <c r="I1334" s="187">
        <v>0</v>
      </c>
      <c r="J1334" s="187">
        <v>0</v>
      </c>
      <c r="K1334" s="187">
        <v>0</v>
      </c>
      <c r="L1334" s="187">
        <v>0</v>
      </c>
      <c r="M1334" s="187">
        <v>0</v>
      </c>
      <c r="N1334" s="187">
        <v>90000000</v>
      </c>
      <c r="O1334" s="187">
        <v>30000000</v>
      </c>
      <c r="P1334" s="187">
        <v>20000000</v>
      </c>
      <c r="Q1334" s="187">
        <v>40000000</v>
      </c>
      <c r="R1334" s="187">
        <v>0</v>
      </c>
    </row>
    <row r="1335" spans="1:18" ht="15">
      <c r="A1335" s="181" t="str">
        <f t="shared" si="46"/>
        <v>A</v>
      </c>
      <c r="B1335" s="188" t="s">
        <v>121</v>
      </c>
      <c r="C1335" s="188" t="s">
        <v>101</v>
      </c>
      <c r="D1335" s="189">
        <f t="shared" si="47"/>
        <v>90000000</v>
      </c>
      <c r="E1335" s="189">
        <f t="shared" si="47"/>
        <v>30000000</v>
      </c>
      <c r="F1335" s="189">
        <f t="shared" si="47"/>
        <v>20000000</v>
      </c>
      <c r="G1335" s="189">
        <f t="shared" si="47"/>
        <v>40000000</v>
      </c>
      <c r="H1335" s="189">
        <f t="shared" si="47"/>
        <v>0</v>
      </c>
      <c r="I1335" s="189">
        <v>0</v>
      </c>
      <c r="J1335" s="189">
        <v>0</v>
      </c>
      <c r="K1335" s="189">
        <v>0</v>
      </c>
      <c r="L1335" s="189">
        <v>0</v>
      </c>
      <c r="M1335" s="189">
        <v>0</v>
      </c>
      <c r="N1335" s="189">
        <v>90000000</v>
      </c>
      <c r="O1335" s="189">
        <v>30000000</v>
      </c>
      <c r="P1335" s="189">
        <v>20000000</v>
      </c>
      <c r="Q1335" s="189">
        <v>40000000</v>
      </c>
      <c r="R1335" s="189">
        <v>0</v>
      </c>
    </row>
    <row r="1336" spans="1:18" ht="15" hidden="1">
      <c r="A1336" s="181" t="str">
        <f t="shared" si="46"/>
        <v>B</v>
      </c>
      <c r="B1336" s="188" t="s">
        <v>121</v>
      </c>
      <c r="C1336" s="188" t="s">
        <v>15</v>
      </c>
      <c r="D1336" s="189">
        <f t="shared" si="47"/>
        <v>0</v>
      </c>
      <c r="E1336" s="189">
        <f t="shared" si="47"/>
        <v>0</v>
      </c>
      <c r="F1336" s="189">
        <f t="shared" si="47"/>
        <v>0</v>
      </c>
      <c r="G1336" s="189">
        <f t="shared" si="47"/>
        <v>0</v>
      </c>
      <c r="H1336" s="189">
        <f t="shared" si="47"/>
        <v>0</v>
      </c>
      <c r="I1336" s="189">
        <v>0</v>
      </c>
      <c r="J1336" s="189">
        <v>0</v>
      </c>
      <c r="K1336" s="189">
        <v>0</v>
      </c>
      <c r="L1336" s="189">
        <v>0</v>
      </c>
      <c r="M1336" s="189">
        <v>0</v>
      </c>
      <c r="N1336" s="189">
        <v>0</v>
      </c>
      <c r="O1336" s="189">
        <v>0</v>
      </c>
      <c r="P1336" s="189">
        <v>0</v>
      </c>
      <c r="Q1336" s="189">
        <v>0</v>
      </c>
      <c r="R1336" s="189">
        <v>0</v>
      </c>
    </row>
    <row r="1337" spans="1:18" ht="15" hidden="1">
      <c r="A1337" s="181" t="str">
        <f t="shared" si="46"/>
        <v>B</v>
      </c>
      <c r="B1337" s="188" t="s">
        <v>121</v>
      </c>
      <c r="C1337" s="188" t="s">
        <v>104</v>
      </c>
      <c r="D1337" s="189">
        <f t="shared" si="47"/>
        <v>0</v>
      </c>
      <c r="E1337" s="189">
        <f t="shared" si="47"/>
        <v>0</v>
      </c>
      <c r="F1337" s="189">
        <f t="shared" si="47"/>
        <v>0</v>
      </c>
      <c r="G1337" s="189">
        <f t="shared" si="47"/>
        <v>0</v>
      </c>
      <c r="H1337" s="189">
        <f t="shared" si="47"/>
        <v>0</v>
      </c>
      <c r="I1337" s="189">
        <v>0</v>
      </c>
      <c r="J1337" s="189">
        <v>0</v>
      </c>
      <c r="K1337" s="189">
        <v>0</v>
      </c>
      <c r="L1337" s="189">
        <v>0</v>
      </c>
      <c r="M1337" s="189">
        <v>0</v>
      </c>
      <c r="N1337" s="189">
        <v>0</v>
      </c>
      <c r="O1337" s="189">
        <v>0</v>
      </c>
      <c r="P1337" s="189">
        <v>0</v>
      </c>
      <c r="Q1337" s="189">
        <v>0</v>
      </c>
      <c r="R1337" s="189">
        <v>0</v>
      </c>
    </row>
    <row r="1338" spans="1:18" ht="15" hidden="1">
      <c r="A1338" s="181" t="str">
        <f t="shared" si="46"/>
        <v>B</v>
      </c>
      <c r="B1338" s="188" t="s">
        <v>121</v>
      </c>
      <c r="C1338" s="188" t="s">
        <v>105</v>
      </c>
      <c r="D1338" s="189">
        <f t="shared" si="47"/>
        <v>0</v>
      </c>
      <c r="E1338" s="189">
        <f t="shared" si="47"/>
        <v>0</v>
      </c>
      <c r="F1338" s="189">
        <f t="shared" si="47"/>
        <v>0</v>
      </c>
      <c r="G1338" s="189">
        <f t="shared" si="47"/>
        <v>0</v>
      </c>
      <c r="H1338" s="189">
        <f t="shared" si="47"/>
        <v>0</v>
      </c>
      <c r="I1338" s="189">
        <v>0</v>
      </c>
      <c r="J1338" s="189">
        <v>0</v>
      </c>
      <c r="K1338" s="189">
        <v>0</v>
      </c>
      <c r="L1338" s="189">
        <v>0</v>
      </c>
      <c r="M1338" s="189">
        <v>0</v>
      </c>
      <c r="N1338" s="189">
        <v>0</v>
      </c>
      <c r="O1338" s="189">
        <v>0</v>
      </c>
      <c r="P1338" s="189">
        <v>0</v>
      </c>
      <c r="Q1338" s="189">
        <v>0</v>
      </c>
      <c r="R1338" s="189">
        <v>0</v>
      </c>
    </row>
    <row r="1339" spans="1:18" ht="15" hidden="1">
      <c r="A1339" s="181" t="str">
        <f t="shared" si="46"/>
        <v>B</v>
      </c>
      <c r="B1339" s="186" t="s">
        <v>121</v>
      </c>
      <c r="C1339" s="186" t="s">
        <v>155</v>
      </c>
      <c r="D1339" s="187">
        <f t="shared" si="47"/>
        <v>0</v>
      </c>
      <c r="E1339" s="187">
        <f t="shared" si="47"/>
        <v>0</v>
      </c>
      <c r="F1339" s="187">
        <f t="shared" si="47"/>
        <v>0</v>
      </c>
      <c r="G1339" s="187">
        <f t="shared" si="47"/>
        <v>0</v>
      </c>
      <c r="H1339" s="187">
        <f t="shared" si="47"/>
        <v>0</v>
      </c>
      <c r="I1339" s="187">
        <v>0</v>
      </c>
      <c r="J1339" s="187">
        <v>0</v>
      </c>
      <c r="K1339" s="187">
        <v>0</v>
      </c>
      <c r="L1339" s="187">
        <v>0</v>
      </c>
      <c r="M1339" s="187">
        <v>0</v>
      </c>
      <c r="N1339" s="187">
        <v>0</v>
      </c>
      <c r="O1339" s="187">
        <v>0</v>
      </c>
      <c r="P1339" s="187">
        <v>0</v>
      </c>
      <c r="Q1339" s="187">
        <v>0</v>
      </c>
      <c r="R1339" s="187">
        <v>0</v>
      </c>
    </row>
    <row r="1340" spans="1:18" ht="15.75" hidden="1" thickBot="1">
      <c r="A1340" s="181" t="str">
        <f t="shared" si="46"/>
        <v>B</v>
      </c>
      <c r="B1340" s="182" t="s">
        <v>742</v>
      </c>
      <c r="C1340" s="183" t="s">
        <v>743</v>
      </c>
      <c r="D1340" s="184">
        <f t="shared" si="47"/>
        <v>0</v>
      </c>
      <c r="E1340" s="184">
        <f t="shared" si="47"/>
        <v>0</v>
      </c>
      <c r="F1340" s="184">
        <f t="shared" si="47"/>
        <v>0</v>
      </c>
      <c r="G1340" s="184">
        <f t="shared" si="47"/>
        <v>0</v>
      </c>
      <c r="H1340" s="184">
        <f t="shared" si="47"/>
        <v>0</v>
      </c>
      <c r="I1340" s="184">
        <v>0</v>
      </c>
      <c r="J1340" s="184">
        <v>0</v>
      </c>
      <c r="K1340" s="184">
        <v>0</v>
      </c>
      <c r="L1340" s="184">
        <v>0</v>
      </c>
      <c r="M1340" s="184">
        <v>0</v>
      </c>
      <c r="N1340" s="184">
        <v>0</v>
      </c>
      <c r="O1340" s="184">
        <v>0</v>
      </c>
      <c r="P1340" s="184">
        <v>0</v>
      </c>
      <c r="Q1340" s="184">
        <v>0</v>
      </c>
      <c r="R1340" s="184">
        <v>0</v>
      </c>
    </row>
    <row r="1341" spans="1:18" ht="15" hidden="1">
      <c r="A1341" s="181" t="str">
        <f t="shared" si="46"/>
        <v>B</v>
      </c>
      <c r="B1341" s="186" t="s">
        <v>121</v>
      </c>
      <c r="C1341" s="186" t="s">
        <v>99</v>
      </c>
      <c r="D1341" s="187">
        <f t="shared" si="47"/>
        <v>0</v>
      </c>
      <c r="E1341" s="187">
        <f t="shared" si="47"/>
        <v>0</v>
      </c>
      <c r="F1341" s="187">
        <f t="shared" si="47"/>
        <v>0</v>
      </c>
      <c r="G1341" s="187">
        <f t="shared" si="47"/>
        <v>0</v>
      </c>
      <c r="H1341" s="187">
        <f t="shared" si="47"/>
        <v>0</v>
      </c>
      <c r="I1341" s="187">
        <v>0</v>
      </c>
      <c r="J1341" s="187">
        <v>0</v>
      </c>
      <c r="K1341" s="187">
        <v>0</v>
      </c>
      <c r="L1341" s="187">
        <v>0</v>
      </c>
      <c r="M1341" s="187">
        <v>0</v>
      </c>
      <c r="N1341" s="187">
        <v>0</v>
      </c>
      <c r="O1341" s="187">
        <v>0</v>
      </c>
      <c r="P1341" s="187">
        <v>0</v>
      </c>
      <c r="Q1341" s="187">
        <v>0</v>
      </c>
      <c r="R1341" s="187">
        <v>0</v>
      </c>
    </row>
    <row r="1342" spans="1:18" ht="15" hidden="1">
      <c r="A1342" s="181" t="str">
        <f t="shared" si="46"/>
        <v>B</v>
      </c>
      <c r="B1342" s="188" t="s">
        <v>121</v>
      </c>
      <c r="C1342" s="188" t="s">
        <v>101</v>
      </c>
      <c r="D1342" s="189">
        <f t="shared" si="47"/>
        <v>0</v>
      </c>
      <c r="E1342" s="189">
        <f t="shared" si="47"/>
        <v>0</v>
      </c>
      <c r="F1342" s="189">
        <f t="shared" si="47"/>
        <v>0</v>
      </c>
      <c r="G1342" s="189">
        <f t="shared" si="47"/>
        <v>0</v>
      </c>
      <c r="H1342" s="189">
        <f t="shared" si="47"/>
        <v>0</v>
      </c>
      <c r="I1342" s="189">
        <v>0</v>
      </c>
      <c r="J1342" s="189">
        <v>0</v>
      </c>
      <c r="K1342" s="189">
        <v>0</v>
      </c>
      <c r="L1342" s="189">
        <v>0</v>
      </c>
      <c r="M1342" s="189">
        <v>0</v>
      </c>
      <c r="N1342" s="189">
        <v>0</v>
      </c>
      <c r="O1342" s="189">
        <v>0</v>
      </c>
      <c r="P1342" s="189">
        <v>0</v>
      </c>
      <c r="Q1342" s="189">
        <v>0</v>
      </c>
      <c r="R1342" s="189">
        <v>0</v>
      </c>
    </row>
    <row r="1343" spans="1:18" ht="15" hidden="1">
      <c r="A1343" s="181" t="str">
        <f t="shared" si="46"/>
        <v>B</v>
      </c>
      <c r="B1343" s="188" t="s">
        <v>121</v>
      </c>
      <c r="C1343" s="188" t="s">
        <v>104</v>
      </c>
      <c r="D1343" s="189">
        <f t="shared" si="47"/>
        <v>0</v>
      </c>
      <c r="E1343" s="189">
        <f t="shared" si="47"/>
        <v>0</v>
      </c>
      <c r="F1343" s="189">
        <f t="shared" si="47"/>
        <v>0</v>
      </c>
      <c r="G1343" s="189">
        <f t="shared" si="47"/>
        <v>0</v>
      </c>
      <c r="H1343" s="189">
        <f t="shared" si="47"/>
        <v>0</v>
      </c>
      <c r="I1343" s="189">
        <v>0</v>
      </c>
      <c r="J1343" s="189">
        <v>0</v>
      </c>
      <c r="K1343" s="189">
        <v>0</v>
      </c>
      <c r="L1343" s="189">
        <v>0</v>
      </c>
      <c r="M1343" s="189">
        <v>0</v>
      </c>
      <c r="N1343" s="189">
        <v>0</v>
      </c>
      <c r="O1343" s="189">
        <v>0</v>
      </c>
      <c r="P1343" s="189">
        <v>0</v>
      </c>
      <c r="Q1343" s="189">
        <v>0</v>
      </c>
      <c r="R1343" s="189">
        <v>0</v>
      </c>
    </row>
    <row r="1344" spans="1:18" ht="15.75" hidden="1" thickBot="1">
      <c r="A1344" s="181" t="str">
        <f t="shared" si="46"/>
        <v>B</v>
      </c>
      <c r="B1344" s="182" t="s">
        <v>744</v>
      </c>
      <c r="C1344" s="183" t="s">
        <v>745</v>
      </c>
      <c r="D1344" s="184">
        <f t="shared" si="47"/>
        <v>0</v>
      </c>
      <c r="E1344" s="184">
        <f t="shared" si="47"/>
        <v>0</v>
      </c>
      <c r="F1344" s="184">
        <f t="shared" si="47"/>
        <v>0</v>
      </c>
      <c r="G1344" s="184">
        <f t="shared" si="47"/>
        <v>0</v>
      </c>
      <c r="H1344" s="184">
        <f t="shared" si="47"/>
        <v>0</v>
      </c>
      <c r="I1344" s="184">
        <v>0</v>
      </c>
      <c r="J1344" s="184">
        <v>0</v>
      </c>
      <c r="K1344" s="184">
        <v>0</v>
      </c>
      <c r="L1344" s="184">
        <v>0</v>
      </c>
      <c r="M1344" s="184">
        <v>0</v>
      </c>
      <c r="N1344" s="184">
        <v>0</v>
      </c>
      <c r="O1344" s="184">
        <v>0</v>
      </c>
      <c r="P1344" s="184">
        <v>0</v>
      </c>
      <c r="Q1344" s="184">
        <v>0</v>
      </c>
      <c r="R1344" s="184">
        <v>0</v>
      </c>
    </row>
    <row r="1345" spans="1:18" ht="15" hidden="1">
      <c r="A1345" s="181" t="str">
        <f t="shared" si="46"/>
        <v>B</v>
      </c>
      <c r="B1345" s="186" t="s">
        <v>121</v>
      </c>
      <c r="C1345" s="186" t="s">
        <v>99</v>
      </c>
      <c r="D1345" s="187">
        <f t="shared" ref="D1345:H1395" si="48">I1345+N1345</f>
        <v>0</v>
      </c>
      <c r="E1345" s="187">
        <f t="shared" si="48"/>
        <v>0</v>
      </c>
      <c r="F1345" s="187">
        <f t="shared" si="48"/>
        <v>0</v>
      </c>
      <c r="G1345" s="187">
        <f t="shared" si="48"/>
        <v>0</v>
      </c>
      <c r="H1345" s="187">
        <f t="shared" si="48"/>
        <v>0</v>
      </c>
      <c r="I1345" s="187">
        <v>0</v>
      </c>
      <c r="J1345" s="187">
        <v>0</v>
      </c>
      <c r="K1345" s="187">
        <v>0</v>
      </c>
      <c r="L1345" s="187">
        <v>0</v>
      </c>
      <c r="M1345" s="187">
        <v>0</v>
      </c>
      <c r="N1345" s="187">
        <v>0</v>
      </c>
      <c r="O1345" s="187">
        <v>0</v>
      </c>
      <c r="P1345" s="187">
        <v>0</v>
      </c>
      <c r="Q1345" s="187">
        <v>0</v>
      </c>
      <c r="R1345" s="187">
        <v>0</v>
      </c>
    </row>
    <row r="1346" spans="1:18" ht="15" hidden="1">
      <c r="A1346" s="181" t="str">
        <f t="shared" si="46"/>
        <v>B</v>
      </c>
      <c r="B1346" s="188" t="s">
        <v>121</v>
      </c>
      <c r="C1346" s="188" t="s">
        <v>101</v>
      </c>
      <c r="D1346" s="189">
        <f t="shared" si="48"/>
        <v>0</v>
      </c>
      <c r="E1346" s="189">
        <f t="shared" si="48"/>
        <v>0</v>
      </c>
      <c r="F1346" s="189">
        <f t="shared" si="48"/>
        <v>0</v>
      </c>
      <c r="G1346" s="189">
        <f t="shared" si="48"/>
        <v>0</v>
      </c>
      <c r="H1346" s="189">
        <f t="shared" si="48"/>
        <v>0</v>
      </c>
      <c r="I1346" s="189">
        <v>0</v>
      </c>
      <c r="J1346" s="189">
        <v>0</v>
      </c>
      <c r="K1346" s="189">
        <v>0</v>
      </c>
      <c r="L1346" s="189">
        <v>0</v>
      </c>
      <c r="M1346" s="189">
        <v>0</v>
      </c>
      <c r="N1346" s="189">
        <v>0</v>
      </c>
      <c r="O1346" s="189">
        <v>0</v>
      </c>
      <c r="P1346" s="189">
        <v>0</v>
      </c>
      <c r="Q1346" s="189">
        <v>0</v>
      </c>
      <c r="R1346" s="189">
        <v>0</v>
      </c>
    </row>
    <row r="1347" spans="1:18" ht="15" hidden="1">
      <c r="A1347" s="181" t="str">
        <f t="shared" si="46"/>
        <v>B</v>
      </c>
      <c r="B1347" s="188" t="s">
        <v>121</v>
      </c>
      <c r="C1347" s="188" t="s">
        <v>104</v>
      </c>
      <c r="D1347" s="189">
        <f t="shared" si="48"/>
        <v>0</v>
      </c>
      <c r="E1347" s="189">
        <f t="shared" si="48"/>
        <v>0</v>
      </c>
      <c r="F1347" s="189">
        <f t="shared" si="48"/>
        <v>0</v>
      </c>
      <c r="G1347" s="189">
        <f t="shared" si="48"/>
        <v>0</v>
      </c>
      <c r="H1347" s="189">
        <f t="shared" si="48"/>
        <v>0</v>
      </c>
      <c r="I1347" s="189">
        <v>0</v>
      </c>
      <c r="J1347" s="189">
        <v>0</v>
      </c>
      <c r="K1347" s="189">
        <v>0</v>
      </c>
      <c r="L1347" s="189">
        <v>0</v>
      </c>
      <c r="M1347" s="189">
        <v>0</v>
      </c>
      <c r="N1347" s="189">
        <v>0</v>
      </c>
      <c r="O1347" s="189">
        <v>0</v>
      </c>
      <c r="P1347" s="189">
        <v>0</v>
      </c>
      <c r="Q1347" s="189">
        <v>0</v>
      </c>
      <c r="R1347" s="189">
        <v>0</v>
      </c>
    </row>
    <row r="1348" spans="1:18" ht="15" hidden="1">
      <c r="A1348" s="181" t="str">
        <f t="shared" si="46"/>
        <v>B</v>
      </c>
      <c r="B1348" s="188" t="s">
        <v>121</v>
      </c>
      <c r="C1348" s="188" t="s">
        <v>105</v>
      </c>
      <c r="D1348" s="189">
        <f t="shared" si="48"/>
        <v>0</v>
      </c>
      <c r="E1348" s="189">
        <f t="shared" si="48"/>
        <v>0</v>
      </c>
      <c r="F1348" s="189">
        <f t="shared" si="48"/>
        <v>0</v>
      </c>
      <c r="G1348" s="189">
        <f t="shared" si="48"/>
        <v>0</v>
      </c>
      <c r="H1348" s="189">
        <f t="shared" si="48"/>
        <v>0</v>
      </c>
      <c r="I1348" s="189">
        <v>0</v>
      </c>
      <c r="J1348" s="189">
        <v>0</v>
      </c>
      <c r="K1348" s="189">
        <v>0</v>
      </c>
      <c r="L1348" s="189">
        <v>0</v>
      </c>
      <c r="M1348" s="189">
        <v>0</v>
      </c>
      <c r="N1348" s="189">
        <v>0</v>
      </c>
      <c r="O1348" s="189">
        <v>0</v>
      </c>
      <c r="P1348" s="189">
        <v>0</v>
      </c>
      <c r="Q1348" s="189">
        <v>0</v>
      </c>
      <c r="R1348" s="189">
        <v>0</v>
      </c>
    </row>
    <row r="1349" spans="1:18" ht="15" hidden="1">
      <c r="A1349" s="181" t="str">
        <f t="shared" si="46"/>
        <v>B</v>
      </c>
      <c r="B1349" s="186" t="s">
        <v>121</v>
      </c>
      <c r="C1349" s="186" t="s">
        <v>155</v>
      </c>
      <c r="D1349" s="187">
        <f t="shared" si="48"/>
        <v>0</v>
      </c>
      <c r="E1349" s="187">
        <f t="shared" si="48"/>
        <v>0</v>
      </c>
      <c r="F1349" s="187">
        <f t="shared" si="48"/>
        <v>0</v>
      </c>
      <c r="G1349" s="187">
        <f t="shared" si="48"/>
        <v>0</v>
      </c>
      <c r="H1349" s="187">
        <f t="shared" si="48"/>
        <v>0</v>
      </c>
      <c r="I1349" s="187">
        <v>0</v>
      </c>
      <c r="J1349" s="187">
        <v>0</v>
      </c>
      <c r="K1349" s="187">
        <v>0</v>
      </c>
      <c r="L1349" s="187">
        <v>0</v>
      </c>
      <c r="M1349" s="187">
        <v>0</v>
      </c>
      <c r="N1349" s="187">
        <v>0</v>
      </c>
      <c r="O1349" s="187">
        <v>0</v>
      </c>
      <c r="P1349" s="187">
        <v>0</v>
      </c>
      <c r="Q1349" s="187">
        <v>0</v>
      </c>
      <c r="R1349" s="187">
        <v>0</v>
      </c>
    </row>
    <row r="1350" spans="1:18" ht="15.75" hidden="1" thickBot="1">
      <c r="A1350" s="181" t="str">
        <f t="shared" si="46"/>
        <v>B</v>
      </c>
      <c r="B1350" s="182" t="s">
        <v>746</v>
      </c>
      <c r="C1350" s="183" t="s">
        <v>747</v>
      </c>
      <c r="D1350" s="184">
        <f t="shared" si="48"/>
        <v>0</v>
      </c>
      <c r="E1350" s="184">
        <f t="shared" si="48"/>
        <v>0</v>
      </c>
      <c r="F1350" s="184">
        <f t="shared" si="48"/>
        <v>0</v>
      </c>
      <c r="G1350" s="184">
        <f t="shared" si="48"/>
        <v>0</v>
      </c>
      <c r="H1350" s="184">
        <f t="shared" si="48"/>
        <v>0</v>
      </c>
      <c r="I1350" s="184">
        <v>0</v>
      </c>
      <c r="J1350" s="184">
        <v>0</v>
      </c>
      <c r="K1350" s="184">
        <v>0</v>
      </c>
      <c r="L1350" s="184">
        <v>0</v>
      </c>
      <c r="M1350" s="184">
        <v>0</v>
      </c>
      <c r="N1350" s="184">
        <v>0</v>
      </c>
      <c r="O1350" s="184">
        <v>0</v>
      </c>
      <c r="P1350" s="184">
        <v>0</v>
      </c>
      <c r="Q1350" s="184">
        <v>0</v>
      </c>
      <c r="R1350" s="184">
        <v>0</v>
      </c>
    </row>
    <row r="1351" spans="1:18" ht="15" hidden="1">
      <c r="A1351" s="181" t="str">
        <f t="shared" ref="A1351:A1414" si="49">(IF(OR(D1351&lt;&gt;0),"A","B"))</f>
        <v>B</v>
      </c>
      <c r="B1351" s="186" t="s">
        <v>121</v>
      </c>
      <c r="C1351" s="186" t="s">
        <v>99</v>
      </c>
      <c r="D1351" s="187">
        <f t="shared" si="48"/>
        <v>0</v>
      </c>
      <c r="E1351" s="187">
        <f t="shared" si="48"/>
        <v>0</v>
      </c>
      <c r="F1351" s="187">
        <f t="shared" si="48"/>
        <v>0</v>
      </c>
      <c r="G1351" s="187">
        <f t="shared" si="48"/>
        <v>0</v>
      </c>
      <c r="H1351" s="187">
        <f t="shared" si="48"/>
        <v>0</v>
      </c>
      <c r="I1351" s="187">
        <v>0</v>
      </c>
      <c r="J1351" s="187">
        <v>0</v>
      </c>
      <c r="K1351" s="187">
        <v>0</v>
      </c>
      <c r="L1351" s="187">
        <v>0</v>
      </c>
      <c r="M1351" s="187">
        <v>0</v>
      </c>
      <c r="N1351" s="187">
        <v>0</v>
      </c>
      <c r="O1351" s="187">
        <v>0</v>
      </c>
      <c r="P1351" s="187">
        <v>0</v>
      </c>
      <c r="Q1351" s="187">
        <v>0</v>
      </c>
      <c r="R1351" s="187">
        <v>0</v>
      </c>
    </row>
    <row r="1352" spans="1:18" ht="15" hidden="1">
      <c r="A1352" s="181" t="str">
        <f t="shared" si="49"/>
        <v>B</v>
      </c>
      <c r="B1352" s="188" t="s">
        <v>121</v>
      </c>
      <c r="C1352" s="188" t="s">
        <v>101</v>
      </c>
      <c r="D1352" s="189">
        <f t="shared" si="48"/>
        <v>0</v>
      </c>
      <c r="E1352" s="189">
        <f t="shared" si="48"/>
        <v>0</v>
      </c>
      <c r="F1352" s="189">
        <f t="shared" si="48"/>
        <v>0</v>
      </c>
      <c r="G1352" s="189">
        <f t="shared" si="48"/>
        <v>0</v>
      </c>
      <c r="H1352" s="189">
        <f t="shared" si="48"/>
        <v>0</v>
      </c>
      <c r="I1352" s="189">
        <v>0</v>
      </c>
      <c r="J1352" s="189">
        <v>0</v>
      </c>
      <c r="K1352" s="189">
        <v>0</v>
      </c>
      <c r="L1352" s="189">
        <v>0</v>
      </c>
      <c r="M1352" s="189">
        <v>0</v>
      </c>
      <c r="N1352" s="189">
        <v>0</v>
      </c>
      <c r="O1352" s="189">
        <v>0</v>
      </c>
      <c r="P1352" s="189">
        <v>0</v>
      </c>
      <c r="Q1352" s="189">
        <v>0</v>
      </c>
      <c r="R1352" s="189">
        <v>0</v>
      </c>
    </row>
    <row r="1353" spans="1:18" ht="15.75" hidden="1" thickBot="1">
      <c r="A1353" s="181" t="str">
        <f t="shared" si="49"/>
        <v>B</v>
      </c>
      <c r="B1353" s="182" t="s">
        <v>748</v>
      </c>
      <c r="C1353" s="183" t="s">
        <v>749</v>
      </c>
      <c r="D1353" s="184">
        <f t="shared" si="48"/>
        <v>0</v>
      </c>
      <c r="E1353" s="184">
        <f t="shared" si="48"/>
        <v>0</v>
      </c>
      <c r="F1353" s="184">
        <f t="shared" si="48"/>
        <v>0</v>
      </c>
      <c r="G1353" s="184">
        <f t="shared" si="48"/>
        <v>0</v>
      </c>
      <c r="H1353" s="184">
        <f t="shared" si="48"/>
        <v>0</v>
      </c>
      <c r="I1353" s="184">
        <v>0</v>
      </c>
      <c r="J1353" s="184">
        <v>0</v>
      </c>
      <c r="K1353" s="184">
        <v>0</v>
      </c>
      <c r="L1353" s="184">
        <v>0</v>
      </c>
      <c r="M1353" s="184">
        <v>0</v>
      </c>
      <c r="N1353" s="184">
        <v>0</v>
      </c>
      <c r="O1353" s="184">
        <v>0</v>
      </c>
      <c r="P1353" s="184">
        <v>0</v>
      </c>
      <c r="Q1353" s="184">
        <v>0</v>
      </c>
      <c r="R1353" s="184">
        <v>0</v>
      </c>
    </row>
    <row r="1354" spans="1:18" ht="15" hidden="1">
      <c r="A1354" s="181" t="str">
        <f t="shared" si="49"/>
        <v>B</v>
      </c>
      <c r="B1354" s="186" t="s">
        <v>121</v>
      </c>
      <c r="C1354" s="186" t="s">
        <v>99</v>
      </c>
      <c r="D1354" s="187">
        <f t="shared" si="48"/>
        <v>0</v>
      </c>
      <c r="E1354" s="187">
        <f t="shared" si="48"/>
        <v>0</v>
      </c>
      <c r="F1354" s="187">
        <f t="shared" si="48"/>
        <v>0</v>
      </c>
      <c r="G1354" s="187">
        <f t="shared" si="48"/>
        <v>0</v>
      </c>
      <c r="H1354" s="187">
        <f t="shared" si="48"/>
        <v>0</v>
      </c>
      <c r="I1354" s="187">
        <v>0</v>
      </c>
      <c r="J1354" s="187">
        <v>0</v>
      </c>
      <c r="K1354" s="187">
        <v>0</v>
      </c>
      <c r="L1354" s="187">
        <v>0</v>
      </c>
      <c r="M1354" s="187">
        <v>0</v>
      </c>
      <c r="N1354" s="187">
        <v>0</v>
      </c>
      <c r="O1354" s="187">
        <v>0</v>
      </c>
      <c r="P1354" s="187">
        <v>0</v>
      </c>
      <c r="Q1354" s="187">
        <v>0</v>
      </c>
      <c r="R1354" s="187">
        <v>0</v>
      </c>
    </row>
    <row r="1355" spans="1:18" ht="15" hidden="1">
      <c r="A1355" s="181" t="str">
        <f t="shared" si="49"/>
        <v>B</v>
      </c>
      <c r="B1355" s="188" t="s">
        <v>121</v>
      </c>
      <c r="C1355" s="188" t="s">
        <v>101</v>
      </c>
      <c r="D1355" s="189">
        <f t="shared" si="48"/>
        <v>0</v>
      </c>
      <c r="E1355" s="189">
        <f t="shared" si="48"/>
        <v>0</v>
      </c>
      <c r="F1355" s="189">
        <f t="shared" si="48"/>
        <v>0</v>
      </c>
      <c r="G1355" s="189">
        <f t="shared" si="48"/>
        <v>0</v>
      </c>
      <c r="H1355" s="189">
        <f t="shared" si="48"/>
        <v>0</v>
      </c>
      <c r="I1355" s="189">
        <v>0</v>
      </c>
      <c r="J1355" s="189">
        <v>0</v>
      </c>
      <c r="K1355" s="189">
        <v>0</v>
      </c>
      <c r="L1355" s="189">
        <v>0</v>
      </c>
      <c r="M1355" s="189">
        <v>0</v>
      </c>
      <c r="N1355" s="189">
        <v>0</v>
      </c>
      <c r="O1355" s="189">
        <v>0</v>
      </c>
      <c r="P1355" s="189">
        <v>0</v>
      </c>
      <c r="Q1355" s="189">
        <v>0</v>
      </c>
      <c r="R1355" s="189">
        <v>0</v>
      </c>
    </row>
    <row r="1356" spans="1:18" ht="15" hidden="1">
      <c r="A1356" s="181" t="str">
        <f t="shared" si="49"/>
        <v>B</v>
      </c>
      <c r="B1356" s="188" t="s">
        <v>121</v>
      </c>
      <c r="C1356" s="188" t="s">
        <v>104</v>
      </c>
      <c r="D1356" s="189">
        <f t="shared" si="48"/>
        <v>0</v>
      </c>
      <c r="E1356" s="189">
        <f t="shared" si="48"/>
        <v>0</v>
      </c>
      <c r="F1356" s="189">
        <f t="shared" si="48"/>
        <v>0</v>
      </c>
      <c r="G1356" s="189">
        <f t="shared" si="48"/>
        <v>0</v>
      </c>
      <c r="H1356" s="189">
        <f t="shared" si="48"/>
        <v>0</v>
      </c>
      <c r="I1356" s="189">
        <v>0</v>
      </c>
      <c r="J1356" s="189">
        <v>0</v>
      </c>
      <c r="K1356" s="189">
        <v>0</v>
      </c>
      <c r="L1356" s="189">
        <v>0</v>
      </c>
      <c r="M1356" s="189">
        <v>0</v>
      </c>
      <c r="N1356" s="189">
        <v>0</v>
      </c>
      <c r="O1356" s="189">
        <v>0</v>
      </c>
      <c r="P1356" s="189">
        <v>0</v>
      </c>
      <c r="Q1356" s="189">
        <v>0</v>
      </c>
      <c r="R1356" s="189">
        <v>0</v>
      </c>
    </row>
    <row r="1357" spans="1:18" ht="15" hidden="1">
      <c r="A1357" s="181" t="str">
        <f t="shared" si="49"/>
        <v>B</v>
      </c>
      <c r="B1357" s="188" t="s">
        <v>121</v>
      </c>
      <c r="C1357" s="188" t="s">
        <v>105</v>
      </c>
      <c r="D1357" s="189">
        <f t="shared" si="48"/>
        <v>0</v>
      </c>
      <c r="E1357" s="189">
        <f t="shared" si="48"/>
        <v>0</v>
      </c>
      <c r="F1357" s="189">
        <f t="shared" si="48"/>
        <v>0</v>
      </c>
      <c r="G1357" s="189">
        <f t="shared" si="48"/>
        <v>0</v>
      </c>
      <c r="H1357" s="189">
        <f t="shared" si="48"/>
        <v>0</v>
      </c>
      <c r="I1357" s="189">
        <v>0</v>
      </c>
      <c r="J1357" s="189">
        <v>0</v>
      </c>
      <c r="K1357" s="189">
        <v>0</v>
      </c>
      <c r="L1357" s="189">
        <v>0</v>
      </c>
      <c r="M1357" s="189">
        <v>0</v>
      </c>
      <c r="N1357" s="189">
        <v>0</v>
      </c>
      <c r="O1357" s="189">
        <v>0</v>
      </c>
      <c r="P1357" s="189">
        <v>0</v>
      </c>
      <c r="Q1357" s="189">
        <v>0</v>
      </c>
      <c r="R1357" s="189">
        <v>0</v>
      </c>
    </row>
    <row r="1358" spans="1:18" ht="15" hidden="1">
      <c r="A1358" s="181" t="str">
        <f t="shared" si="49"/>
        <v>B</v>
      </c>
      <c r="B1358" s="186" t="s">
        <v>121</v>
      </c>
      <c r="C1358" s="186" t="s">
        <v>155</v>
      </c>
      <c r="D1358" s="187">
        <f t="shared" si="48"/>
        <v>0</v>
      </c>
      <c r="E1358" s="187">
        <f t="shared" si="48"/>
        <v>0</v>
      </c>
      <c r="F1358" s="187">
        <f t="shared" si="48"/>
        <v>0</v>
      </c>
      <c r="G1358" s="187">
        <f t="shared" si="48"/>
        <v>0</v>
      </c>
      <c r="H1358" s="187">
        <f t="shared" si="48"/>
        <v>0</v>
      </c>
      <c r="I1358" s="187">
        <v>0</v>
      </c>
      <c r="J1358" s="187">
        <v>0</v>
      </c>
      <c r="K1358" s="187">
        <v>0</v>
      </c>
      <c r="L1358" s="187">
        <v>0</v>
      </c>
      <c r="M1358" s="187">
        <v>0</v>
      </c>
      <c r="N1358" s="187">
        <v>0</v>
      </c>
      <c r="O1358" s="187">
        <v>0</v>
      </c>
      <c r="P1358" s="187">
        <v>0</v>
      </c>
      <c r="Q1358" s="187">
        <v>0</v>
      </c>
      <c r="R1358" s="187">
        <v>0</v>
      </c>
    </row>
    <row r="1359" spans="1:18" ht="30.75" hidden="1" thickBot="1">
      <c r="A1359" s="181" t="str">
        <f t="shared" si="49"/>
        <v>B</v>
      </c>
      <c r="B1359" s="182" t="s">
        <v>750</v>
      </c>
      <c r="C1359" s="183" t="s">
        <v>749</v>
      </c>
      <c r="D1359" s="184">
        <f t="shared" si="48"/>
        <v>0</v>
      </c>
      <c r="E1359" s="184">
        <f t="shared" si="48"/>
        <v>0</v>
      </c>
      <c r="F1359" s="184">
        <f t="shared" si="48"/>
        <v>0</v>
      </c>
      <c r="G1359" s="184">
        <f t="shared" si="48"/>
        <v>0</v>
      </c>
      <c r="H1359" s="184">
        <f t="shared" si="48"/>
        <v>0</v>
      </c>
      <c r="I1359" s="184">
        <v>0</v>
      </c>
      <c r="J1359" s="184">
        <v>0</v>
      </c>
      <c r="K1359" s="184">
        <v>0</v>
      </c>
      <c r="L1359" s="184">
        <v>0</v>
      </c>
      <c r="M1359" s="184">
        <v>0</v>
      </c>
      <c r="N1359" s="184">
        <v>0</v>
      </c>
      <c r="O1359" s="184">
        <v>0</v>
      </c>
      <c r="P1359" s="184">
        <v>0</v>
      </c>
      <c r="Q1359" s="184">
        <v>0</v>
      </c>
      <c r="R1359" s="184">
        <v>0</v>
      </c>
    </row>
    <row r="1360" spans="1:18" ht="15" hidden="1">
      <c r="A1360" s="181" t="str">
        <f t="shared" si="49"/>
        <v>B</v>
      </c>
      <c r="B1360" s="186" t="s">
        <v>121</v>
      </c>
      <c r="C1360" s="186" t="s">
        <v>99</v>
      </c>
      <c r="D1360" s="187">
        <f t="shared" si="48"/>
        <v>0</v>
      </c>
      <c r="E1360" s="187">
        <f t="shared" si="48"/>
        <v>0</v>
      </c>
      <c r="F1360" s="187">
        <f t="shared" si="48"/>
        <v>0</v>
      </c>
      <c r="G1360" s="187">
        <f t="shared" si="48"/>
        <v>0</v>
      </c>
      <c r="H1360" s="187">
        <f t="shared" si="48"/>
        <v>0</v>
      </c>
      <c r="I1360" s="187">
        <v>0</v>
      </c>
      <c r="J1360" s="187">
        <v>0</v>
      </c>
      <c r="K1360" s="187">
        <v>0</v>
      </c>
      <c r="L1360" s="187">
        <v>0</v>
      </c>
      <c r="M1360" s="187">
        <v>0</v>
      </c>
      <c r="N1360" s="187">
        <v>0</v>
      </c>
      <c r="O1360" s="187">
        <v>0</v>
      </c>
      <c r="P1360" s="187">
        <v>0</v>
      </c>
      <c r="Q1360" s="187">
        <v>0</v>
      </c>
      <c r="R1360" s="187">
        <v>0</v>
      </c>
    </row>
    <row r="1361" spans="1:18" ht="15" hidden="1">
      <c r="A1361" s="181" t="str">
        <f t="shared" si="49"/>
        <v>B</v>
      </c>
      <c r="B1361" s="188" t="s">
        <v>121</v>
      </c>
      <c r="C1361" s="188" t="s">
        <v>101</v>
      </c>
      <c r="D1361" s="189">
        <f t="shared" si="48"/>
        <v>0</v>
      </c>
      <c r="E1361" s="189">
        <f t="shared" si="48"/>
        <v>0</v>
      </c>
      <c r="F1361" s="189">
        <f t="shared" si="48"/>
        <v>0</v>
      </c>
      <c r="G1361" s="189">
        <f t="shared" si="48"/>
        <v>0</v>
      </c>
      <c r="H1361" s="189">
        <f t="shared" si="48"/>
        <v>0</v>
      </c>
      <c r="I1361" s="189">
        <v>0</v>
      </c>
      <c r="J1361" s="189">
        <v>0</v>
      </c>
      <c r="K1361" s="189">
        <v>0</v>
      </c>
      <c r="L1361" s="189">
        <v>0</v>
      </c>
      <c r="M1361" s="189">
        <v>0</v>
      </c>
      <c r="N1361" s="189">
        <v>0</v>
      </c>
      <c r="O1361" s="189">
        <v>0</v>
      </c>
      <c r="P1361" s="189">
        <v>0</v>
      </c>
      <c r="Q1361" s="189">
        <v>0</v>
      </c>
      <c r="R1361" s="189">
        <v>0</v>
      </c>
    </row>
    <row r="1362" spans="1:18" ht="15" hidden="1">
      <c r="A1362" s="181" t="str">
        <f t="shared" si="49"/>
        <v>B</v>
      </c>
      <c r="B1362" s="188" t="s">
        <v>121</v>
      </c>
      <c r="C1362" s="188" t="s">
        <v>104</v>
      </c>
      <c r="D1362" s="189">
        <f t="shared" si="48"/>
        <v>0</v>
      </c>
      <c r="E1362" s="189">
        <f t="shared" si="48"/>
        <v>0</v>
      </c>
      <c r="F1362" s="189">
        <f t="shared" si="48"/>
        <v>0</v>
      </c>
      <c r="G1362" s="189">
        <f t="shared" si="48"/>
        <v>0</v>
      </c>
      <c r="H1362" s="189">
        <f t="shared" si="48"/>
        <v>0</v>
      </c>
      <c r="I1362" s="189">
        <v>0</v>
      </c>
      <c r="J1362" s="189">
        <v>0</v>
      </c>
      <c r="K1362" s="189">
        <v>0</v>
      </c>
      <c r="L1362" s="189">
        <v>0</v>
      </c>
      <c r="M1362" s="189">
        <v>0</v>
      </c>
      <c r="N1362" s="189">
        <v>0</v>
      </c>
      <c r="O1362" s="189">
        <v>0</v>
      </c>
      <c r="P1362" s="189">
        <v>0</v>
      </c>
      <c r="Q1362" s="189">
        <v>0</v>
      </c>
      <c r="R1362" s="189">
        <v>0</v>
      </c>
    </row>
    <row r="1363" spans="1:18" ht="15" hidden="1">
      <c r="A1363" s="181" t="str">
        <f t="shared" si="49"/>
        <v>B</v>
      </c>
      <c r="B1363" s="188" t="s">
        <v>121</v>
      </c>
      <c r="C1363" s="188" t="s">
        <v>105</v>
      </c>
      <c r="D1363" s="189">
        <f t="shared" si="48"/>
        <v>0</v>
      </c>
      <c r="E1363" s="189">
        <f t="shared" si="48"/>
        <v>0</v>
      </c>
      <c r="F1363" s="189">
        <f t="shared" si="48"/>
        <v>0</v>
      </c>
      <c r="G1363" s="189">
        <f t="shared" si="48"/>
        <v>0</v>
      </c>
      <c r="H1363" s="189">
        <f t="shared" si="48"/>
        <v>0</v>
      </c>
      <c r="I1363" s="189">
        <v>0</v>
      </c>
      <c r="J1363" s="189">
        <v>0</v>
      </c>
      <c r="K1363" s="189">
        <v>0</v>
      </c>
      <c r="L1363" s="189">
        <v>0</v>
      </c>
      <c r="M1363" s="189">
        <v>0</v>
      </c>
      <c r="N1363" s="189">
        <v>0</v>
      </c>
      <c r="O1363" s="189">
        <v>0</v>
      </c>
      <c r="P1363" s="189">
        <v>0</v>
      </c>
      <c r="Q1363" s="189">
        <v>0</v>
      </c>
      <c r="R1363" s="189">
        <v>0</v>
      </c>
    </row>
    <row r="1364" spans="1:18" ht="15" hidden="1">
      <c r="A1364" s="181" t="str">
        <f t="shared" si="49"/>
        <v>B</v>
      </c>
      <c r="B1364" s="186" t="s">
        <v>121</v>
      </c>
      <c r="C1364" s="186" t="s">
        <v>155</v>
      </c>
      <c r="D1364" s="187">
        <f t="shared" si="48"/>
        <v>0</v>
      </c>
      <c r="E1364" s="187">
        <f t="shared" si="48"/>
        <v>0</v>
      </c>
      <c r="F1364" s="187">
        <f t="shared" si="48"/>
        <v>0</v>
      </c>
      <c r="G1364" s="187">
        <f t="shared" si="48"/>
        <v>0</v>
      </c>
      <c r="H1364" s="187">
        <f t="shared" si="48"/>
        <v>0</v>
      </c>
      <c r="I1364" s="187">
        <v>0</v>
      </c>
      <c r="J1364" s="187">
        <v>0</v>
      </c>
      <c r="K1364" s="187">
        <v>0</v>
      </c>
      <c r="L1364" s="187">
        <v>0</v>
      </c>
      <c r="M1364" s="187">
        <v>0</v>
      </c>
      <c r="N1364" s="187">
        <v>0</v>
      </c>
      <c r="O1364" s="187">
        <v>0</v>
      </c>
      <c r="P1364" s="187">
        <v>0</v>
      </c>
      <c r="Q1364" s="187">
        <v>0</v>
      </c>
      <c r="R1364" s="187">
        <v>0</v>
      </c>
    </row>
    <row r="1365" spans="1:18" ht="45.75" hidden="1" thickBot="1">
      <c r="A1365" s="181" t="str">
        <f t="shared" si="49"/>
        <v>B</v>
      </c>
      <c r="B1365" s="182" t="s">
        <v>751</v>
      </c>
      <c r="C1365" s="183" t="s">
        <v>752</v>
      </c>
      <c r="D1365" s="184">
        <f t="shared" si="48"/>
        <v>0</v>
      </c>
      <c r="E1365" s="184">
        <f t="shared" si="48"/>
        <v>0</v>
      </c>
      <c r="F1365" s="184">
        <f t="shared" si="48"/>
        <v>0</v>
      </c>
      <c r="G1365" s="184">
        <f t="shared" si="48"/>
        <v>0</v>
      </c>
      <c r="H1365" s="184">
        <f t="shared" si="48"/>
        <v>0</v>
      </c>
      <c r="I1365" s="184">
        <v>0</v>
      </c>
      <c r="J1365" s="184">
        <v>0</v>
      </c>
      <c r="K1365" s="184">
        <v>0</v>
      </c>
      <c r="L1365" s="184">
        <v>0</v>
      </c>
      <c r="M1365" s="184">
        <v>0</v>
      </c>
      <c r="N1365" s="184">
        <v>0</v>
      </c>
      <c r="O1365" s="184">
        <v>0</v>
      </c>
      <c r="P1365" s="184">
        <v>0</v>
      </c>
      <c r="Q1365" s="184">
        <v>0</v>
      </c>
      <c r="R1365" s="184">
        <v>0</v>
      </c>
    </row>
    <row r="1366" spans="1:18" ht="15" hidden="1">
      <c r="A1366" s="181" t="str">
        <f t="shared" si="49"/>
        <v>B</v>
      </c>
      <c r="B1366" s="186" t="s">
        <v>121</v>
      </c>
      <c r="C1366" s="186" t="s">
        <v>99</v>
      </c>
      <c r="D1366" s="187">
        <f t="shared" si="48"/>
        <v>0</v>
      </c>
      <c r="E1366" s="187">
        <f t="shared" si="48"/>
        <v>0</v>
      </c>
      <c r="F1366" s="187">
        <f t="shared" si="48"/>
        <v>0</v>
      </c>
      <c r="G1366" s="187">
        <f t="shared" si="48"/>
        <v>0</v>
      </c>
      <c r="H1366" s="187">
        <f t="shared" si="48"/>
        <v>0</v>
      </c>
      <c r="I1366" s="187">
        <v>0</v>
      </c>
      <c r="J1366" s="187">
        <v>0</v>
      </c>
      <c r="K1366" s="187">
        <v>0</v>
      </c>
      <c r="L1366" s="187">
        <v>0</v>
      </c>
      <c r="M1366" s="187">
        <v>0</v>
      </c>
      <c r="N1366" s="187">
        <v>0</v>
      </c>
      <c r="O1366" s="187">
        <v>0</v>
      </c>
      <c r="P1366" s="187">
        <v>0</v>
      </c>
      <c r="Q1366" s="187">
        <v>0</v>
      </c>
      <c r="R1366" s="187">
        <v>0</v>
      </c>
    </row>
    <row r="1367" spans="1:18" ht="15" hidden="1">
      <c r="A1367" s="181" t="str">
        <f t="shared" si="49"/>
        <v>B</v>
      </c>
      <c r="B1367" s="188" t="s">
        <v>121</v>
      </c>
      <c r="C1367" s="188" t="s">
        <v>104</v>
      </c>
      <c r="D1367" s="189">
        <f t="shared" si="48"/>
        <v>0</v>
      </c>
      <c r="E1367" s="189">
        <f t="shared" si="48"/>
        <v>0</v>
      </c>
      <c r="F1367" s="189">
        <f t="shared" si="48"/>
        <v>0</v>
      </c>
      <c r="G1367" s="189">
        <f t="shared" si="48"/>
        <v>0</v>
      </c>
      <c r="H1367" s="189">
        <f t="shared" si="48"/>
        <v>0</v>
      </c>
      <c r="I1367" s="189">
        <v>0</v>
      </c>
      <c r="J1367" s="189">
        <v>0</v>
      </c>
      <c r="K1367" s="189">
        <v>0</v>
      </c>
      <c r="L1367" s="189">
        <v>0</v>
      </c>
      <c r="M1367" s="189">
        <v>0</v>
      </c>
      <c r="N1367" s="189">
        <v>0</v>
      </c>
      <c r="O1367" s="189">
        <v>0</v>
      </c>
      <c r="P1367" s="189">
        <v>0</v>
      </c>
      <c r="Q1367" s="189">
        <v>0</v>
      </c>
      <c r="R1367" s="189">
        <v>0</v>
      </c>
    </row>
    <row r="1368" spans="1:18" ht="15.75" hidden="1" thickBot="1">
      <c r="A1368" s="181" t="str">
        <f t="shared" si="49"/>
        <v>B</v>
      </c>
      <c r="B1368" s="182" t="s">
        <v>753</v>
      </c>
      <c r="C1368" s="183" t="s">
        <v>754</v>
      </c>
      <c r="D1368" s="184">
        <f t="shared" si="48"/>
        <v>0</v>
      </c>
      <c r="E1368" s="184">
        <f t="shared" si="48"/>
        <v>0</v>
      </c>
      <c r="F1368" s="184">
        <f t="shared" si="48"/>
        <v>0</v>
      </c>
      <c r="G1368" s="184">
        <f t="shared" si="48"/>
        <v>0</v>
      </c>
      <c r="H1368" s="184">
        <f t="shared" si="48"/>
        <v>0</v>
      </c>
      <c r="I1368" s="184">
        <v>0</v>
      </c>
      <c r="J1368" s="184">
        <v>0</v>
      </c>
      <c r="K1368" s="184">
        <v>0</v>
      </c>
      <c r="L1368" s="184">
        <v>0</v>
      </c>
      <c r="M1368" s="184">
        <v>0</v>
      </c>
      <c r="N1368" s="184">
        <v>0</v>
      </c>
      <c r="O1368" s="184">
        <v>0</v>
      </c>
      <c r="P1368" s="184">
        <v>0</v>
      </c>
      <c r="Q1368" s="184">
        <v>0</v>
      </c>
      <c r="R1368" s="184">
        <v>0</v>
      </c>
    </row>
    <row r="1369" spans="1:18" ht="15" hidden="1">
      <c r="A1369" s="181" t="str">
        <f t="shared" si="49"/>
        <v>B</v>
      </c>
      <c r="B1369" s="186" t="s">
        <v>121</v>
      </c>
      <c r="C1369" s="186" t="s">
        <v>99</v>
      </c>
      <c r="D1369" s="187">
        <f t="shared" si="48"/>
        <v>0</v>
      </c>
      <c r="E1369" s="187">
        <f t="shared" si="48"/>
        <v>0</v>
      </c>
      <c r="F1369" s="187">
        <f t="shared" si="48"/>
        <v>0</v>
      </c>
      <c r="G1369" s="187">
        <f t="shared" si="48"/>
        <v>0</v>
      </c>
      <c r="H1369" s="187">
        <f t="shared" si="48"/>
        <v>0</v>
      </c>
      <c r="I1369" s="187">
        <v>0</v>
      </c>
      <c r="J1369" s="187">
        <v>0</v>
      </c>
      <c r="K1369" s="187">
        <v>0</v>
      </c>
      <c r="L1369" s="187">
        <v>0</v>
      </c>
      <c r="M1369" s="187">
        <v>0</v>
      </c>
      <c r="N1369" s="187">
        <v>0</v>
      </c>
      <c r="O1369" s="187">
        <v>0</v>
      </c>
      <c r="P1369" s="187">
        <v>0</v>
      </c>
      <c r="Q1369" s="187">
        <v>0</v>
      </c>
      <c r="R1369" s="187">
        <v>0</v>
      </c>
    </row>
    <row r="1370" spans="1:18" ht="15" hidden="1">
      <c r="A1370" s="181" t="str">
        <f t="shared" si="49"/>
        <v>B</v>
      </c>
      <c r="B1370" s="188" t="s">
        <v>121</v>
      </c>
      <c r="C1370" s="188" t="s">
        <v>101</v>
      </c>
      <c r="D1370" s="189">
        <f t="shared" si="48"/>
        <v>0</v>
      </c>
      <c r="E1370" s="189">
        <f t="shared" si="48"/>
        <v>0</v>
      </c>
      <c r="F1370" s="189">
        <f t="shared" si="48"/>
        <v>0</v>
      </c>
      <c r="G1370" s="189">
        <f t="shared" si="48"/>
        <v>0</v>
      </c>
      <c r="H1370" s="189">
        <f t="shared" si="48"/>
        <v>0</v>
      </c>
      <c r="I1370" s="189">
        <v>0</v>
      </c>
      <c r="J1370" s="189">
        <v>0</v>
      </c>
      <c r="K1370" s="189">
        <v>0</v>
      </c>
      <c r="L1370" s="189">
        <v>0</v>
      </c>
      <c r="M1370" s="189">
        <v>0</v>
      </c>
      <c r="N1370" s="189">
        <v>0</v>
      </c>
      <c r="O1370" s="189">
        <v>0</v>
      </c>
      <c r="P1370" s="189">
        <v>0</v>
      </c>
      <c r="Q1370" s="189">
        <v>0</v>
      </c>
      <c r="R1370" s="189">
        <v>0</v>
      </c>
    </row>
    <row r="1371" spans="1:18" ht="15" hidden="1">
      <c r="A1371" s="181" t="str">
        <f t="shared" si="49"/>
        <v>B</v>
      </c>
      <c r="B1371" s="188" t="s">
        <v>121</v>
      </c>
      <c r="C1371" s="188" t="s">
        <v>105</v>
      </c>
      <c r="D1371" s="189">
        <f t="shared" si="48"/>
        <v>0</v>
      </c>
      <c r="E1371" s="189">
        <f t="shared" si="48"/>
        <v>0</v>
      </c>
      <c r="F1371" s="189">
        <f t="shared" si="48"/>
        <v>0</v>
      </c>
      <c r="G1371" s="189">
        <f t="shared" si="48"/>
        <v>0</v>
      </c>
      <c r="H1371" s="189">
        <f t="shared" si="48"/>
        <v>0</v>
      </c>
      <c r="I1371" s="189">
        <v>0</v>
      </c>
      <c r="J1371" s="189">
        <v>0</v>
      </c>
      <c r="K1371" s="189">
        <v>0</v>
      </c>
      <c r="L1371" s="189">
        <v>0</v>
      </c>
      <c r="M1371" s="189">
        <v>0</v>
      </c>
      <c r="N1371" s="189">
        <v>0</v>
      </c>
      <c r="O1371" s="189">
        <v>0</v>
      </c>
      <c r="P1371" s="189">
        <v>0</v>
      </c>
      <c r="Q1371" s="189">
        <v>0</v>
      </c>
      <c r="R1371" s="189">
        <v>0</v>
      </c>
    </row>
    <row r="1372" spans="1:18" ht="15.75" hidden="1" thickBot="1">
      <c r="A1372" s="181" t="str">
        <f t="shared" si="49"/>
        <v>B</v>
      </c>
      <c r="B1372" s="182" t="s">
        <v>755</v>
      </c>
      <c r="C1372" s="183" t="s">
        <v>756</v>
      </c>
      <c r="D1372" s="184">
        <f t="shared" si="48"/>
        <v>0</v>
      </c>
      <c r="E1372" s="184">
        <f t="shared" si="48"/>
        <v>0</v>
      </c>
      <c r="F1372" s="184">
        <f t="shared" si="48"/>
        <v>0</v>
      </c>
      <c r="G1372" s="184">
        <f t="shared" si="48"/>
        <v>0</v>
      </c>
      <c r="H1372" s="184">
        <f t="shared" si="48"/>
        <v>0</v>
      </c>
      <c r="I1372" s="184">
        <v>0</v>
      </c>
      <c r="J1372" s="184">
        <v>0</v>
      </c>
      <c r="K1372" s="184">
        <v>0</v>
      </c>
      <c r="L1372" s="184">
        <v>0</v>
      </c>
      <c r="M1372" s="184">
        <v>0</v>
      </c>
      <c r="N1372" s="184">
        <v>0</v>
      </c>
      <c r="O1372" s="184">
        <v>0</v>
      </c>
      <c r="P1372" s="184">
        <v>0</v>
      </c>
      <c r="Q1372" s="184">
        <v>0</v>
      </c>
      <c r="R1372" s="184">
        <v>0</v>
      </c>
    </row>
    <row r="1373" spans="1:18" ht="15" hidden="1">
      <c r="A1373" s="181" t="str">
        <f t="shared" si="49"/>
        <v>B</v>
      </c>
      <c r="B1373" s="186" t="s">
        <v>121</v>
      </c>
      <c r="C1373" s="186" t="s">
        <v>99</v>
      </c>
      <c r="D1373" s="187">
        <f t="shared" si="48"/>
        <v>0</v>
      </c>
      <c r="E1373" s="187">
        <f t="shared" si="48"/>
        <v>0</v>
      </c>
      <c r="F1373" s="187">
        <f t="shared" si="48"/>
        <v>0</v>
      </c>
      <c r="G1373" s="187">
        <f t="shared" si="48"/>
        <v>0</v>
      </c>
      <c r="H1373" s="187">
        <f t="shared" si="48"/>
        <v>0</v>
      </c>
      <c r="I1373" s="187">
        <v>0</v>
      </c>
      <c r="J1373" s="187">
        <v>0</v>
      </c>
      <c r="K1373" s="187">
        <v>0</v>
      </c>
      <c r="L1373" s="187">
        <v>0</v>
      </c>
      <c r="M1373" s="187">
        <v>0</v>
      </c>
      <c r="N1373" s="187">
        <v>0</v>
      </c>
      <c r="O1373" s="187">
        <v>0</v>
      </c>
      <c r="P1373" s="187">
        <v>0</v>
      </c>
      <c r="Q1373" s="187">
        <v>0</v>
      </c>
      <c r="R1373" s="187">
        <v>0</v>
      </c>
    </row>
    <row r="1374" spans="1:18" ht="15" hidden="1">
      <c r="A1374" s="181" t="str">
        <f t="shared" si="49"/>
        <v>B</v>
      </c>
      <c r="B1374" s="188" t="s">
        <v>121</v>
      </c>
      <c r="C1374" s="188" t="s">
        <v>101</v>
      </c>
      <c r="D1374" s="189">
        <f t="shared" si="48"/>
        <v>0</v>
      </c>
      <c r="E1374" s="189">
        <f t="shared" si="48"/>
        <v>0</v>
      </c>
      <c r="F1374" s="189">
        <f t="shared" si="48"/>
        <v>0</v>
      </c>
      <c r="G1374" s="189">
        <f t="shared" si="48"/>
        <v>0</v>
      </c>
      <c r="H1374" s="189">
        <f t="shared" si="48"/>
        <v>0</v>
      </c>
      <c r="I1374" s="189">
        <v>0</v>
      </c>
      <c r="J1374" s="189">
        <v>0</v>
      </c>
      <c r="K1374" s="189">
        <v>0</v>
      </c>
      <c r="L1374" s="189">
        <v>0</v>
      </c>
      <c r="M1374" s="189">
        <v>0</v>
      </c>
      <c r="N1374" s="189">
        <v>0</v>
      </c>
      <c r="O1374" s="189">
        <v>0</v>
      </c>
      <c r="P1374" s="189">
        <v>0</v>
      </c>
      <c r="Q1374" s="189">
        <v>0</v>
      </c>
      <c r="R1374" s="189">
        <v>0</v>
      </c>
    </row>
    <row r="1375" spans="1:18" ht="15" hidden="1">
      <c r="A1375" s="181" t="str">
        <f t="shared" si="49"/>
        <v>B</v>
      </c>
      <c r="B1375" s="188" t="s">
        <v>121</v>
      </c>
      <c r="C1375" s="188" t="s">
        <v>105</v>
      </c>
      <c r="D1375" s="189">
        <f t="shared" si="48"/>
        <v>0</v>
      </c>
      <c r="E1375" s="189">
        <f t="shared" si="48"/>
        <v>0</v>
      </c>
      <c r="F1375" s="189">
        <f t="shared" si="48"/>
        <v>0</v>
      </c>
      <c r="G1375" s="189">
        <f t="shared" si="48"/>
        <v>0</v>
      </c>
      <c r="H1375" s="189">
        <f t="shared" si="48"/>
        <v>0</v>
      </c>
      <c r="I1375" s="189">
        <v>0</v>
      </c>
      <c r="J1375" s="189">
        <v>0</v>
      </c>
      <c r="K1375" s="189">
        <v>0</v>
      </c>
      <c r="L1375" s="189">
        <v>0</v>
      </c>
      <c r="M1375" s="189">
        <v>0</v>
      </c>
      <c r="N1375" s="189">
        <v>0</v>
      </c>
      <c r="O1375" s="189">
        <v>0</v>
      </c>
      <c r="P1375" s="189">
        <v>0</v>
      </c>
      <c r="Q1375" s="189">
        <v>0</v>
      </c>
      <c r="R1375" s="189">
        <v>0</v>
      </c>
    </row>
    <row r="1376" spans="1:18" ht="45.75" hidden="1" thickBot="1">
      <c r="A1376" s="181" t="str">
        <f t="shared" si="49"/>
        <v>B</v>
      </c>
      <c r="B1376" s="182" t="s">
        <v>757</v>
      </c>
      <c r="C1376" s="183" t="s">
        <v>758</v>
      </c>
      <c r="D1376" s="184">
        <f t="shared" si="48"/>
        <v>0</v>
      </c>
      <c r="E1376" s="184">
        <f t="shared" si="48"/>
        <v>0</v>
      </c>
      <c r="F1376" s="184">
        <f t="shared" si="48"/>
        <v>0</v>
      </c>
      <c r="G1376" s="184">
        <f t="shared" si="48"/>
        <v>0</v>
      </c>
      <c r="H1376" s="184">
        <f t="shared" si="48"/>
        <v>0</v>
      </c>
      <c r="I1376" s="184">
        <v>0</v>
      </c>
      <c r="J1376" s="184">
        <v>0</v>
      </c>
      <c r="K1376" s="184">
        <v>0</v>
      </c>
      <c r="L1376" s="184">
        <v>0</v>
      </c>
      <c r="M1376" s="184">
        <v>0</v>
      </c>
      <c r="N1376" s="184">
        <v>0</v>
      </c>
      <c r="O1376" s="184">
        <v>0</v>
      </c>
      <c r="P1376" s="184">
        <v>0</v>
      </c>
      <c r="Q1376" s="184">
        <v>0</v>
      </c>
      <c r="R1376" s="184">
        <v>0</v>
      </c>
    </row>
    <row r="1377" spans="1:18" ht="15" hidden="1">
      <c r="A1377" s="181" t="str">
        <f t="shared" si="49"/>
        <v>B</v>
      </c>
      <c r="B1377" s="186" t="s">
        <v>121</v>
      </c>
      <c r="C1377" s="186" t="s">
        <v>99</v>
      </c>
      <c r="D1377" s="187">
        <f t="shared" si="48"/>
        <v>0</v>
      </c>
      <c r="E1377" s="187">
        <f t="shared" si="48"/>
        <v>0</v>
      </c>
      <c r="F1377" s="187">
        <f t="shared" si="48"/>
        <v>0</v>
      </c>
      <c r="G1377" s="187">
        <f t="shared" si="48"/>
        <v>0</v>
      </c>
      <c r="H1377" s="187">
        <f t="shared" si="48"/>
        <v>0</v>
      </c>
      <c r="I1377" s="187">
        <v>0</v>
      </c>
      <c r="J1377" s="187">
        <v>0</v>
      </c>
      <c r="K1377" s="187">
        <v>0</v>
      </c>
      <c r="L1377" s="187">
        <v>0</v>
      </c>
      <c r="M1377" s="187">
        <v>0</v>
      </c>
      <c r="N1377" s="187">
        <v>0</v>
      </c>
      <c r="O1377" s="187">
        <v>0</v>
      </c>
      <c r="P1377" s="187">
        <v>0</v>
      </c>
      <c r="Q1377" s="187">
        <v>0</v>
      </c>
      <c r="R1377" s="187">
        <v>0</v>
      </c>
    </row>
    <row r="1378" spans="1:18" ht="15" hidden="1">
      <c r="A1378" s="181" t="str">
        <f t="shared" si="49"/>
        <v>B</v>
      </c>
      <c r="B1378" s="188" t="s">
        <v>121</v>
      </c>
      <c r="C1378" s="188" t="s">
        <v>101</v>
      </c>
      <c r="D1378" s="189">
        <f t="shared" si="48"/>
        <v>0</v>
      </c>
      <c r="E1378" s="189">
        <f t="shared" si="48"/>
        <v>0</v>
      </c>
      <c r="F1378" s="189">
        <f t="shared" si="48"/>
        <v>0</v>
      </c>
      <c r="G1378" s="189">
        <f t="shared" si="48"/>
        <v>0</v>
      </c>
      <c r="H1378" s="189">
        <f t="shared" si="48"/>
        <v>0</v>
      </c>
      <c r="I1378" s="189">
        <v>0</v>
      </c>
      <c r="J1378" s="189">
        <v>0</v>
      </c>
      <c r="K1378" s="189">
        <v>0</v>
      </c>
      <c r="L1378" s="189">
        <v>0</v>
      </c>
      <c r="M1378" s="189">
        <v>0</v>
      </c>
      <c r="N1378" s="189">
        <v>0</v>
      </c>
      <c r="O1378" s="189">
        <v>0</v>
      </c>
      <c r="P1378" s="189">
        <v>0</v>
      </c>
      <c r="Q1378" s="189">
        <v>0</v>
      </c>
      <c r="R1378" s="189">
        <v>0</v>
      </c>
    </row>
    <row r="1379" spans="1:18" ht="15.75" hidden="1" thickBot="1">
      <c r="A1379" s="181" t="str">
        <f t="shared" si="49"/>
        <v>B</v>
      </c>
      <c r="B1379" s="182" t="s">
        <v>759</v>
      </c>
      <c r="C1379" s="183" t="s">
        <v>760</v>
      </c>
      <c r="D1379" s="184">
        <f t="shared" si="48"/>
        <v>0</v>
      </c>
      <c r="E1379" s="184">
        <f t="shared" si="48"/>
        <v>0</v>
      </c>
      <c r="F1379" s="184">
        <f t="shared" si="48"/>
        <v>0</v>
      </c>
      <c r="G1379" s="184">
        <f t="shared" si="48"/>
        <v>0</v>
      </c>
      <c r="H1379" s="184">
        <f t="shared" si="48"/>
        <v>0</v>
      </c>
      <c r="I1379" s="184">
        <v>0</v>
      </c>
      <c r="J1379" s="184">
        <v>0</v>
      </c>
      <c r="K1379" s="184">
        <v>0</v>
      </c>
      <c r="L1379" s="184">
        <v>0</v>
      </c>
      <c r="M1379" s="184">
        <v>0</v>
      </c>
      <c r="N1379" s="184">
        <v>0</v>
      </c>
      <c r="O1379" s="184">
        <v>0</v>
      </c>
      <c r="P1379" s="184">
        <v>0</v>
      </c>
      <c r="Q1379" s="184">
        <v>0</v>
      </c>
      <c r="R1379" s="184">
        <v>0</v>
      </c>
    </row>
    <row r="1380" spans="1:18" ht="15" hidden="1">
      <c r="A1380" s="181" t="str">
        <f t="shared" si="49"/>
        <v>B</v>
      </c>
      <c r="B1380" s="186" t="s">
        <v>121</v>
      </c>
      <c r="C1380" s="186" t="s">
        <v>99</v>
      </c>
      <c r="D1380" s="187">
        <f t="shared" si="48"/>
        <v>0</v>
      </c>
      <c r="E1380" s="187">
        <f t="shared" si="48"/>
        <v>0</v>
      </c>
      <c r="F1380" s="187">
        <f t="shared" si="48"/>
        <v>0</v>
      </c>
      <c r="G1380" s="187">
        <f t="shared" si="48"/>
        <v>0</v>
      </c>
      <c r="H1380" s="187">
        <f t="shared" si="48"/>
        <v>0</v>
      </c>
      <c r="I1380" s="187">
        <v>0</v>
      </c>
      <c r="J1380" s="187">
        <v>0</v>
      </c>
      <c r="K1380" s="187">
        <v>0</v>
      </c>
      <c r="L1380" s="187">
        <v>0</v>
      </c>
      <c r="M1380" s="187">
        <v>0</v>
      </c>
      <c r="N1380" s="187">
        <v>0</v>
      </c>
      <c r="O1380" s="187">
        <v>0</v>
      </c>
      <c r="P1380" s="187">
        <v>0</v>
      </c>
      <c r="Q1380" s="187">
        <v>0</v>
      </c>
      <c r="R1380" s="187">
        <v>0</v>
      </c>
    </row>
    <row r="1381" spans="1:18" ht="15" hidden="1">
      <c r="A1381" s="181" t="str">
        <f t="shared" si="49"/>
        <v>B</v>
      </c>
      <c r="B1381" s="188" t="s">
        <v>121</v>
      </c>
      <c r="C1381" s="188" t="s">
        <v>101</v>
      </c>
      <c r="D1381" s="189">
        <f t="shared" si="48"/>
        <v>0</v>
      </c>
      <c r="E1381" s="189">
        <f t="shared" si="48"/>
        <v>0</v>
      </c>
      <c r="F1381" s="189">
        <f t="shared" si="48"/>
        <v>0</v>
      </c>
      <c r="G1381" s="189">
        <f t="shared" si="48"/>
        <v>0</v>
      </c>
      <c r="H1381" s="189">
        <f t="shared" si="48"/>
        <v>0</v>
      </c>
      <c r="I1381" s="189">
        <v>0</v>
      </c>
      <c r="J1381" s="189">
        <v>0</v>
      </c>
      <c r="K1381" s="189">
        <v>0</v>
      </c>
      <c r="L1381" s="189">
        <v>0</v>
      </c>
      <c r="M1381" s="189">
        <v>0</v>
      </c>
      <c r="N1381" s="189">
        <v>0</v>
      </c>
      <c r="O1381" s="189">
        <v>0</v>
      </c>
      <c r="P1381" s="189">
        <v>0</v>
      </c>
      <c r="Q1381" s="189">
        <v>0</v>
      </c>
      <c r="R1381" s="189">
        <v>0</v>
      </c>
    </row>
    <row r="1382" spans="1:18" ht="15" hidden="1">
      <c r="A1382" s="181" t="str">
        <f t="shared" si="49"/>
        <v>B</v>
      </c>
      <c r="B1382" s="188" t="s">
        <v>121</v>
      </c>
      <c r="C1382" s="188" t="s">
        <v>104</v>
      </c>
      <c r="D1382" s="189">
        <f t="shared" si="48"/>
        <v>0</v>
      </c>
      <c r="E1382" s="189">
        <f t="shared" si="48"/>
        <v>0</v>
      </c>
      <c r="F1382" s="189">
        <f t="shared" si="48"/>
        <v>0</v>
      </c>
      <c r="G1382" s="189">
        <f t="shared" si="48"/>
        <v>0</v>
      </c>
      <c r="H1382" s="189">
        <f t="shared" si="48"/>
        <v>0</v>
      </c>
      <c r="I1382" s="189">
        <v>0</v>
      </c>
      <c r="J1382" s="189">
        <v>0</v>
      </c>
      <c r="K1382" s="189">
        <v>0</v>
      </c>
      <c r="L1382" s="189">
        <v>0</v>
      </c>
      <c r="M1382" s="189">
        <v>0</v>
      </c>
      <c r="N1382" s="189">
        <v>0</v>
      </c>
      <c r="O1382" s="189">
        <v>0</v>
      </c>
      <c r="P1382" s="189">
        <v>0</v>
      </c>
      <c r="Q1382" s="189">
        <v>0</v>
      </c>
      <c r="R1382" s="189">
        <v>0</v>
      </c>
    </row>
    <row r="1383" spans="1:18" ht="15" hidden="1">
      <c r="A1383" s="181" t="str">
        <f t="shared" si="49"/>
        <v>B</v>
      </c>
      <c r="B1383" s="188" t="s">
        <v>121</v>
      </c>
      <c r="C1383" s="188" t="s">
        <v>105</v>
      </c>
      <c r="D1383" s="189">
        <f t="shared" si="48"/>
        <v>0</v>
      </c>
      <c r="E1383" s="189">
        <f t="shared" si="48"/>
        <v>0</v>
      </c>
      <c r="F1383" s="189">
        <f t="shared" si="48"/>
        <v>0</v>
      </c>
      <c r="G1383" s="189">
        <f t="shared" si="48"/>
        <v>0</v>
      </c>
      <c r="H1383" s="189">
        <f t="shared" si="48"/>
        <v>0</v>
      </c>
      <c r="I1383" s="189">
        <v>0</v>
      </c>
      <c r="J1383" s="189">
        <v>0</v>
      </c>
      <c r="K1383" s="189">
        <v>0</v>
      </c>
      <c r="L1383" s="189">
        <v>0</v>
      </c>
      <c r="M1383" s="189">
        <v>0</v>
      </c>
      <c r="N1383" s="189">
        <v>0</v>
      </c>
      <c r="O1383" s="189">
        <v>0</v>
      </c>
      <c r="P1383" s="189">
        <v>0</v>
      </c>
      <c r="Q1383" s="189">
        <v>0</v>
      </c>
      <c r="R1383" s="189">
        <v>0</v>
      </c>
    </row>
    <row r="1384" spans="1:18" ht="30.75" hidden="1" thickBot="1">
      <c r="A1384" s="181" t="str">
        <f t="shared" si="49"/>
        <v>B</v>
      </c>
      <c r="B1384" s="182" t="s">
        <v>761</v>
      </c>
      <c r="C1384" s="183" t="s">
        <v>760</v>
      </c>
      <c r="D1384" s="184">
        <f t="shared" si="48"/>
        <v>0</v>
      </c>
      <c r="E1384" s="184">
        <f t="shared" si="48"/>
        <v>0</v>
      </c>
      <c r="F1384" s="184">
        <f t="shared" si="48"/>
        <v>0</v>
      </c>
      <c r="G1384" s="184">
        <f t="shared" si="48"/>
        <v>0</v>
      </c>
      <c r="H1384" s="184">
        <f t="shared" si="48"/>
        <v>0</v>
      </c>
      <c r="I1384" s="184">
        <v>0</v>
      </c>
      <c r="J1384" s="184">
        <v>0</v>
      </c>
      <c r="K1384" s="184">
        <v>0</v>
      </c>
      <c r="L1384" s="184">
        <v>0</v>
      </c>
      <c r="M1384" s="184">
        <v>0</v>
      </c>
      <c r="N1384" s="184">
        <v>0</v>
      </c>
      <c r="O1384" s="184">
        <v>0</v>
      </c>
      <c r="P1384" s="184">
        <v>0</v>
      </c>
      <c r="Q1384" s="184">
        <v>0</v>
      </c>
      <c r="R1384" s="184">
        <v>0</v>
      </c>
    </row>
    <row r="1385" spans="1:18" ht="15" hidden="1">
      <c r="A1385" s="181" t="str">
        <f t="shared" si="49"/>
        <v>B</v>
      </c>
      <c r="B1385" s="186" t="s">
        <v>121</v>
      </c>
      <c r="C1385" s="186" t="s">
        <v>99</v>
      </c>
      <c r="D1385" s="187">
        <f t="shared" si="48"/>
        <v>0</v>
      </c>
      <c r="E1385" s="187">
        <f t="shared" si="48"/>
        <v>0</v>
      </c>
      <c r="F1385" s="187">
        <f t="shared" si="48"/>
        <v>0</v>
      </c>
      <c r="G1385" s="187">
        <f t="shared" si="48"/>
        <v>0</v>
      </c>
      <c r="H1385" s="187">
        <f t="shared" si="48"/>
        <v>0</v>
      </c>
      <c r="I1385" s="187">
        <v>0</v>
      </c>
      <c r="J1385" s="187">
        <v>0</v>
      </c>
      <c r="K1385" s="187">
        <v>0</v>
      </c>
      <c r="L1385" s="187">
        <v>0</v>
      </c>
      <c r="M1385" s="187">
        <v>0</v>
      </c>
      <c r="N1385" s="187">
        <v>0</v>
      </c>
      <c r="O1385" s="187">
        <v>0</v>
      </c>
      <c r="P1385" s="187">
        <v>0</v>
      </c>
      <c r="Q1385" s="187">
        <v>0</v>
      </c>
      <c r="R1385" s="187">
        <v>0</v>
      </c>
    </row>
    <row r="1386" spans="1:18" ht="15" hidden="1">
      <c r="A1386" s="181" t="str">
        <f t="shared" si="49"/>
        <v>B</v>
      </c>
      <c r="B1386" s="188" t="s">
        <v>121</v>
      </c>
      <c r="C1386" s="188" t="s">
        <v>104</v>
      </c>
      <c r="D1386" s="189">
        <f t="shared" si="48"/>
        <v>0</v>
      </c>
      <c r="E1386" s="189">
        <f t="shared" si="48"/>
        <v>0</v>
      </c>
      <c r="F1386" s="189">
        <f t="shared" si="48"/>
        <v>0</v>
      </c>
      <c r="G1386" s="189">
        <f t="shared" si="48"/>
        <v>0</v>
      </c>
      <c r="H1386" s="189">
        <f t="shared" si="48"/>
        <v>0</v>
      </c>
      <c r="I1386" s="189">
        <v>0</v>
      </c>
      <c r="J1386" s="189">
        <v>0</v>
      </c>
      <c r="K1386" s="189">
        <v>0</v>
      </c>
      <c r="L1386" s="189">
        <v>0</v>
      </c>
      <c r="M1386" s="189">
        <v>0</v>
      </c>
      <c r="N1386" s="189">
        <v>0</v>
      </c>
      <c r="O1386" s="189">
        <v>0</v>
      </c>
      <c r="P1386" s="189">
        <v>0</v>
      </c>
      <c r="Q1386" s="189">
        <v>0</v>
      </c>
      <c r="R1386" s="189">
        <v>0</v>
      </c>
    </row>
    <row r="1387" spans="1:18" ht="45.75" hidden="1" thickBot="1">
      <c r="A1387" s="181" t="str">
        <f t="shared" si="49"/>
        <v>B</v>
      </c>
      <c r="B1387" s="182" t="s">
        <v>762</v>
      </c>
      <c r="C1387" s="183" t="s">
        <v>763</v>
      </c>
      <c r="D1387" s="184">
        <f t="shared" si="48"/>
        <v>0</v>
      </c>
      <c r="E1387" s="184">
        <f t="shared" si="48"/>
        <v>0</v>
      </c>
      <c r="F1387" s="184">
        <f t="shared" si="48"/>
        <v>0</v>
      </c>
      <c r="G1387" s="184">
        <f t="shared" si="48"/>
        <v>0</v>
      </c>
      <c r="H1387" s="184">
        <f t="shared" si="48"/>
        <v>0</v>
      </c>
      <c r="I1387" s="184">
        <v>0</v>
      </c>
      <c r="J1387" s="184">
        <v>0</v>
      </c>
      <c r="K1387" s="184">
        <v>0</v>
      </c>
      <c r="L1387" s="184">
        <v>0</v>
      </c>
      <c r="M1387" s="184">
        <v>0</v>
      </c>
      <c r="N1387" s="184">
        <v>0</v>
      </c>
      <c r="O1387" s="184">
        <v>0</v>
      </c>
      <c r="P1387" s="184">
        <v>0</v>
      </c>
      <c r="Q1387" s="184">
        <v>0</v>
      </c>
      <c r="R1387" s="184">
        <v>0</v>
      </c>
    </row>
    <row r="1388" spans="1:18" ht="15" hidden="1">
      <c r="A1388" s="181" t="str">
        <f t="shared" si="49"/>
        <v>B</v>
      </c>
      <c r="B1388" s="186" t="s">
        <v>121</v>
      </c>
      <c r="C1388" s="186" t="s">
        <v>99</v>
      </c>
      <c r="D1388" s="187">
        <f t="shared" si="48"/>
        <v>0</v>
      </c>
      <c r="E1388" s="187">
        <f t="shared" si="48"/>
        <v>0</v>
      </c>
      <c r="F1388" s="187">
        <f t="shared" si="48"/>
        <v>0</v>
      </c>
      <c r="G1388" s="187">
        <f t="shared" si="48"/>
        <v>0</v>
      </c>
      <c r="H1388" s="187">
        <f t="shared" si="48"/>
        <v>0</v>
      </c>
      <c r="I1388" s="187">
        <v>0</v>
      </c>
      <c r="J1388" s="187">
        <v>0</v>
      </c>
      <c r="K1388" s="187">
        <v>0</v>
      </c>
      <c r="L1388" s="187">
        <v>0</v>
      </c>
      <c r="M1388" s="187">
        <v>0</v>
      </c>
      <c r="N1388" s="187">
        <v>0</v>
      </c>
      <c r="O1388" s="187">
        <v>0</v>
      </c>
      <c r="P1388" s="187">
        <v>0</v>
      </c>
      <c r="Q1388" s="187">
        <v>0</v>
      </c>
      <c r="R1388" s="187">
        <v>0</v>
      </c>
    </row>
    <row r="1389" spans="1:18" ht="15" hidden="1">
      <c r="A1389" s="181" t="str">
        <f t="shared" si="49"/>
        <v>B</v>
      </c>
      <c r="B1389" s="188" t="s">
        <v>121</v>
      </c>
      <c r="C1389" s="188" t="s">
        <v>101</v>
      </c>
      <c r="D1389" s="189">
        <f t="shared" si="48"/>
        <v>0</v>
      </c>
      <c r="E1389" s="189">
        <f t="shared" si="48"/>
        <v>0</v>
      </c>
      <c r="F1389" s="189">
        <f t="shared" si="48"/>
        <v>0</v>
      </c>
      <c r="G1389" s="189">
        <f t="shared" si="48"/>
        <v>0</v>
      </c>
      <c r="H1389" s="189">
        <f t="shared" si="48"/>
        <v>0</v>
      </c>
      <c r="I1389" s="189">
        <v>0</v>
      </c>
      <c r="J1389" s="189">
        <v>0</v>
      </c>
      <c r="K1389" s="189">
        <v>0</v>
      </c>
      <c r="L1389" s="189">
        <v>0</v>
      </c>
      <c r="M1389" s="189">
        <v>0</v>
      </c>
      <c r="N1389" s="189">
        <v>0</v>
      </c>
      <c r="O1389" s="189">
        <v>0</v>
      </c>
      <c r="P1389" s="189">
        <v>0</v>
      </c>
      <c r="Q1389" s="189">
        <v>0</v>
      </c>
      <c r="R1389" s="189">
        <v>0</v>
      </c>
    </row>
    <row r="1390" spans="1:18" ht="15" hidden="1">
      <c r="A1390" s="181" t="str">
        <f t="shared" si="49"/>
        <v>B</v>
      </c>
      <c r="B1390" s="188" t="s">
        <v>121</v>
      </c>
      <c r="C1390" s="188" t="s">
        <v>105</v>
      </c>
      <c r="D1390" s="189">
        <f t="shared" si="48"/>
        <v>0</v>
      </c>
      <c r="E1390" s="189">
        <f t="shared" si="48"/>
        <v>0</v>
      </c>
      <c r="F1390" s="189">
        <f t="shared" si="48"/>
        <v>0</v>
      </c>
      <c r="G1390" s="189">
        <f t="shared" si="48"/>
        <v>0</v>
      </c>
      <c r="H1390" s="189">
        <f t="shared" si="48"/>
        <v>0</v>
      </c>
      <c r="I1390" s="189">
        <v>0</v>
      </c>
      <c r="J1390" s="189">
        <v>0</v>
      </c>
      <c r="K1390" s="189">
        <v>0</v>
      </c>
      <c r="L1390" s="189">
        <v>0</v>
      </c>
      <c r="M1390" s="189">
        <v>0</v>
      </c>
      <c r="N1390" s="189">
        <v>0</v>
      </c>
      <c r="O1390" s="189">
        <v>0</v>
      </c>
      <c r="P1390" s="189">
        <v>0</v>
      </c>
      <c r="Q1390" s="189">
        <v>0</v>
      </c>
      <c r="R1390" s="189">
        <v>0</v>
      </c>
    </row>
    <row r="1391" spans="1:18" ht="45.75" hidden="1" thickBot="1">
      <c r="A1391" s="181" t="str">
        <f t="shared" si="49"/>
        <v>B</v>
      </c>
      <c r="B1391" s="182" t="s">
        <v>764</v>
      </c>
      <c r="C1391" s="183" t="s">
        <v>765</v>
      </c>
      <c r="D1391" s="184">
        <f t="shared" si="48"/>
        <v>0</v>
      </c>
      <c r="E1391" s="184">
        <f t="shared" si="48"/>
        <v>0</v>
      </c>
      <c r="F1391" s="184">
        <f t="shared" si="48"/>
        <v>0</v>
      </c>
      <c r="G1391" s="184">
        <f t="shared" si="48"/>
        <v>0</v>
      </c>
      <c r="H1391" s="184">
        <f t="shared" si="48"/>
        <v>0</v>
      </c>
      <c r="I1391" s="184">
        <v>0</v>
      </c>
      <c r="J1391" s="184">
        <v>0</v>
      </c>
      <c r="K1391" s="184">
        <v>0</v>
      </c>
      <c r="L1391" s="184">
        <v>0</v>
      </c>
      <c r="M1391" s="184">
        <v>0</v>
      </c>
      <c r="N1391" s="184">
        <v>0</v>
      </c>
      <c r="O1391" s="184">
        <v>0</v>
      </c>
      <c r="P1391" s="184">
        <v>0</v>
      </c>
      <c r="Q1391" s="184">
        <v>0</v>
      </c>
      <c r="R1391" s="184">
        <v>0</v>
      </c>
    </row>
    <row r="1392" spans="1:18" ht="15" hidden="1">
      <c r="A1392" s="181" t="str">
        <f t="shared" si="49"/>
        <v>B</v>
      </c>
      <c r="B1392" s="186" t="s">
        <v>121</v>
      </c>
      <c r="C1392" s="186" t="s">
        <v>99</v>
      </c>
      <c r="D1392" s="187">
        <f t="shared" si="48"/>
        <v>0</v>
      </c>
      <c r="E1392" s="187">
        <f t="shared" si="48"/>
        <v>0</v>
      </c>
      <c r="F1392" s="187">
        <f t="shared" si="48"/>
        <v>0</v>
      </c>
      <c r="G1392" s="187">
        <f t="shared" si="48"/>
        <v>0</v>
      </c>
      <c r="H1392" s="187">
        <f t="shared" si="48"/>
        <v>0</v>
      </c>
      <c r="I1392" s="187">
        <v>0</v>
      </c>
      <c r="J1392" s="187">
        <v>0</v>
      </c>
      <c r="K1392" s="187">
        <v>0</v>
      </c>
      <c r="L1392" s="187">
        <v>0</v>
      </c>
      <c r="M1392" s="187">
        <v>0</v>
      </c>
      <c r="N1392" s="187">
        <v>0</v>
      </c>
      <c r="O1392" s="187">
        <v>0</v>
      </c>
      <c r="P1392" s="187">
        <v>0</v>
      </c>
      <c r="Q1392" s="187">
        <v>0</v>
      </c>
      <c r="R1392" s="187">
        <v>0</v>
      </c>
    </row>
    <row r="1393" spans="1:18" ht="15" hidden="1">
      <c r="A1393" s="181" t="str">
        <f t="shared" si="49"/>
        <v>B</v>
      </c>
      <c r="B1393" s="188" t="s">
        <v>121</v>
      </c>
      <c r="C1393" s="188" t="s">
        <v>105</v>
      </c>
      <c r="D1393" s="189">
        <f t="shared" si="48"/>
        <v>0</v>
      </c>
      <c r="E1393" s="189">
        <f t="shared" si="48"/>
        <v>0</v>
      </c>
      <c r="F1393" s="189">
        <f t="shared" si="48"/>
        <v>0</v>
      </c>
      <c r="G1393" s="189">
        <f t="shared" si="48"/>
        <v>0</v>
      </c>
      <c r="H1393" s="189">
        <f t="shared" si="48"/>
        <v>0</v>
      </c>
      <c r="I1393" s="189">
        <v>0</v>
      </c>
      <c r="J1393" s="189">
        <v>0</v>
      </c>
      <c r="K1393" s="189">
        <v>0</v>
      </c>
      <c r="L1393" s="189">
        <v>0</v>
      </c>
      <c r="M1393" s="189">
        <v>0</v>
      </c>
      <c r="N1393" s="189">
        <v>0</v>
      </c>
      <c r="O1393" s="189">
        <v>0</v>
      </c>
      <c r="P1393" s="189">
        <v>0</v>
      </c>
      <c r="Q1393" s="189">
        <v>0</v>
      </c>
      <c r="R1393" s="189">
        <v>0</v>
      </c>
    </row>
    <row r="1394" spans="1:18" ht="15.75" hidden="1" thickBot="1">
      <c r="A1394" s="181" t="str">
        <f t="shared" si="49"/>
        <v>B</v>
      </c>
      <c r="B1394" s="182" t="s">
        <v>766</v>
      </c>
      <c r="C1394" s="183" t="s">
        <v>767</v>
      </c>
      <c r="D1394" s="184">
        <f t="shared" si="48"/>
        <v>0</v>
      </c>
      <c r="E1394" s="184">
        <f t="shared" si="48"/>
        <v>0</v>
      </c>
      <c r="F1394" s="184">
        <f t="shared" si="48"/>
        <v>0</v>
      </c>
      <c r="G1394" s="184">
        <f t="shared" si="48"/>
        <v>0</v>
      </c>
      <c r="H1394" s="184">
        <f t="shared" si="48"/>
        <v>0</v>
      </c>
      <c r="I1394" s="184">
        <v>0</v>
      </c>
      <c r="J1394" s="184">
        <v>0</v>
      </c>
      <c r="K1394" s="184">
        <v>0</v>
      </c>
      <c r="L1394" s="184">
        <v>0</v>
      </c>
      <c r="M1394" s="184">
        <v>0</v>
      </c>
      <c r="N1394" s="184">
        <v>0</v>
      </c>
      <c r="O1394" s="184">
        <v>0</v>
      </c>
      <c r="P1394" s="184">
        <v>0</v>
      </c>
      <c r="Q1394" s="184">
        <v>0</v>
      </c>
      <c r="R1394" s="184">
        <v>0</v>
      </c>
    </row>
    <row r="1395" spans="1:18" ht="15" hidden="1">
      <c r="A1395" s="181" t="str">
        <f t="shared" si="49"/>
        <v>B</v>
      </c>
      <c r="B1395" s="186" t="s">
        <v>121</v>
      </c>
      <c r="C1395" s="186" t="s">
        <v>99</v>
      </c>
      <c r="D1395" s="187">
        <f t="shared" si="48"/>
        <v>0</v>
      </c>
      <c r="E1395" s="187">
        <f t="shared" si="48"/>
        <v>0</v>
      </c>
      <c r="F1395" s="187">
        <f t="shared" si="48"/>
        <v>0</v>
      </c>
      <c r="G1395" s="187">
        <f t="shared" si="48"/>
        <v>0</v>
      </c>
      <c r="H1395" s="187">
        <f t="shared" si="48"/>
        <v>0</v>
      </c>
      <c r="I1395" s="187">
        <v>0</v>
      </c>
      <c r="J1395" s="187">
        <v>0</v>
      </c>
      <c r="K1395" s="187">
        <v>0</v>
      </c>
      <c r="L1395" s="187">
        <v>0</v>
      </c>
      <c r="M1395" s="187">
        <v>0</v>
      </c>
      <c r="N1395" s="187">
        <v>0</v>
      </c>
      <c r="O1395" s="187">
        <v>0</v>
      </c>
      <c r="P1395" s="187">
        <v>0</v>
      </c>
      <c r="Q1395" s="187">
        <v>0</v>
      </c>
      <c r="R1395" s="187">
        <v>0</v>
      </c>
    </row>
    <row r="1396" spans="1:18" ht="15" hidden="1">
      <c r="A1396" s="181" t="str">
        <f t="shared" si="49"/>
        <v>B</v>
      </c>
      <c r="B1396" s="188" t="s">
        <v>121</v>
      </c>
      <c r="C1396" s="188" t="s">
        <v>104</v>
      </c>
      <c r="D1396" s="189">
        <f t="shared" ref="D1396:H1446" si="50">I1396+N1396</f>
        <v>0</v>
      </c>
      <c r="E1396" s="189">
        <f t="shared" si="50"/>
        <v>0</v>
      </c>
      <c r="F1396" s="189">
        <f t="shared" si="50"/>
        <v>0</v>
      </c>
      <c r="G1396" s="189">
        <f t="shared" si="50"/>
        <v>0</v>
      </c>
      <c r="H1396" s="189">
        <f t="shared" si="50"/>
        <v>0</v>
      </c>
      <c r="I1396" s="189">
        <v>0</v>
      </c>
      <c r="J1396" s="189">
        <v>0</v>
      </c>
      <c r="K1396" s="189">
        <v>0</v>
      </c>
      <c r="L1396" s="189">
        <v>0</v>
      </c>
      <c r="M1396" s="189">
        <v>0</v>
      </c>
      <c r="N1396" s="189">
        <v>0</v>
      </c>
      <c r="O1396" s="189">
        <v>0</v>
      </c>
      <c r="P1396" s="189">
        <v>0</v>
      </c>
      <c r="Q1396" s="189">
        <v>0</v>
      </c>
      <c r="R1396" s="189">
        <v>0</v>
      </c>
    </row>
    <row r="1397" spans="1:18" ht="15" hidden="1">
      <c r="A1397" s="181" t="str">
        <f t="shared" si="49"/>
        <v>B</v>
      </c>
      <c r="B1397" s="188" t="s">
        <v>121</v>
      </c>
      <c r="C1397" s="188" t="s">
        <v>105</v>
      </c>
      <c r="D1397" s="189">
        <f t="shared" si="50"/>
        <v>0</v>
      </c>
      <c r="E1397" s="189">
        <f t="shared" si="50"/>
        <v>0</v>
      </c>
      <c r="F1397" s="189">
        <f t="shared" si="50"/>
        <v>0</v>
      </c>
      <c r="G1397" s="189">
        <f t="shared" si="50"/>
        <v>0</v>
      </c>
      <c r="H1397" s="189">
        <f t="shared" si="50"/>
        <v>0</v>
      </c>
      <c r="I1397" s="189">
        <v>0</v>
      </c>
      <c r="J1397" s="189">
        <v>0</v>
      </c>
      <c r="K1397" s="189">
        <v>0</v>
      </c>
      <c r="L1397" s="189">
        <v>0</v>
      </c>
      <c r="M1397" s="189">
        <v>0</v>
      </c>
      <c r="N1397" s="189">
        <v>0</v>
      </c>
      <c r="O1397" s="189">
        <v>0</v>
      </c>
      <c r="P1397" s="189">
        <v>0</v>
      </c>
      <c r="Q1397" s="189">
        <v>0</v>
      </c>
      <c r="R1397" s="189">
        <v>0</v>
      </c>
    </row>
    <row r="1398" spans="1:18" ht="30.75" hidden="1" thickBot="1">
      <c r="A1398" s="181" t="str">
        <f t="shared" si="49"/>
        <v>B</v>
      </c>
      <c r="B1398" s="182" t="s">
        <v>768</v>
      </c>
      <c r="C1398" s="183" t="s">
        <v>769</v>
      </c>
      <c r="D1398" s="184">
        <f t="shared" si="50"/>
        <v>0</v>
      </c>
      <c r="E1398" s="184">
        <f t="shared" si="50"/>
        <v>0</v>
      </c>
      <c r="F1398" s="184">
        <f t="shared" si="50"/>
        <v>0</v>
      </c>
      <c r="G1398" s="184">
        <f t="shared" si="50"/>
        <v>0</v>
      </c>
      <c r="H1398" s="184">
        <f t="shared" si="50"/>
        <v>0</v>
      </c>
      <c r="I1398" s="184">
        <v>0</v>
      </c>
      <c r="J1398" s="184">
        <v>0</v>
      </c>
      <c r="K1398" s="184">
        <v>0</v>
      </c>
      <c r="L1398" s="184">
        <v>0</v>
      </c>
      <c r="M1398" s="184">
        <v>0</v>
      </c>
      <c r="N1398" s="184">
        <v>0</v>
      </c>
      <c r="O1398" s="184">
        <v>0</v>
      </c>
      <c r="P1398" s="184">
        <v>0</v>
      </c>
      <c r="Q1398" s="184">
        <v>0</v>
      </c>
      <c r="R1398" s="184">
        <v>0</v>
      </c>
    </row>
    <row r="1399" spans="1:18" ht="15" hidden="1">
      <c r="A1399" s="181" t="str">
        <f t="shared" si="49"/>
        <v>B</v>
      </c>
      <c r="B1399" s="186" t="s">
        <v>121</v>
      </c>
      <c r="C1399" s="186" t="s">
        <v>99</v>
      </c>
      <c r="D1399" s="187">
        <f t="shared" si="50"/>
        <v>0</v>
      </c>
      <c r="E1399" s="187">
        <f t="shared" si="50"/>
        <v>0</v>
      </c>
      <c r="F1399" s="187">
        <f t="shared" si="50"/>
        <v>0</v>
      </c>
      <c r="G1399" s="187">
        <f t="shared" si="50"/>
        <v>0</v>
      </c>
      <c r="H1399" s="187">
        <f t="shared" si="50"/>
        <v>0</v>
      </c>
      <c r="I1399" s="187">
        <v>0</v>
      </c>
      <c r="J1399" s="187">
        <v>0</v>
      </c>
      <c r="K1399" s="187">
        <v>0</v>
      </c>
      <c r="L1399" s="187">
        <v>0</v>
      </c>
      <c r="M1399" s="187">
        <v>0</v>
      </c>
      <c r="N1399" s="187">
        <v>0</v>
      </c>
      <c r="O1399" s="187">
        <v>0</v>
      </c>
      <c r="P1399" s="187">
        <v>0</v>
      </c>
      <c r="Q1399" s="187">
        <v>0</v>
      </c>
      <c r="R1399" s="187">
        <v>0</v>
      </c>
    </row>
    <row r="1400" spans="1:18" ht="15" hidden="1">
      <c r="A1400" s="181" t="str">
        <f t="shared" si="49"/>
        <v>B</v>
      </c>
      <c r="B1400" s="188" t="s">
        <v>121</v>
      </c>
      <c r="C1400" s="188" t="s">
        <v>104</v>
      </c>
      <c r="D1400" s="189">
        <f t="shared" si="50"/>
        <v>0</v>
      </c>
      <c r="E1400" s="189">
        <f t="shared" si="50"/>
        <v>0</v>
      </c>
      <c r="F1400" s="189">
        <f t="shared" si="50"/>
        <v>0</v>
      </c>
      <c r="G1400" s="189">
        <f t="shared" si="50"/>
        <v>0</v>
      </c>
      <c r="H1400" s="189">
        <f t="shared" si="50"/>
        <v>0</v>
      </c>
      <c r="I1400" s="189">
        <v>0</v>
      </c>
      <c r="J1400" s="189">
        <v>0</v>
      </c>
      <c r="K1400" s="189">
        <v>0</v>
      </c>
      <c r="L1400" s="189">
        <v>0</v>
      </c>
      <c r="M1400" s="189">
        <v>0</v>
      </c>
      <c r="N1400" s="189">
        <v>0</v>
      </c>
      <c r="O1400" s="189">
        <v>0</v>
      </c>
      <c r="P1400" s="189">
        <v>0</v>
      </c>
      <c r="Q1400" s="189">
        <v>0</v>
      </c>
      <c r="R1400" s="189">
        <v>0</v>
      </c>
    </row>
    <row r="1401" spans="1:18" ht="45.75" hidden="1" thickBot="1">
      <c r="A1401" s="181" t="str">
        <f t="shared" si="49"/>
        <v>B</v>
      </c>
      <c r="B1401" s="182" t="s">
        <v>770</v>
      </c>
      <c r="C1401" s="183" t="s">
        <v>771</v>
      </c>
      <c r="D1401" s="184">
        <f t="shared" si="50"/>
        <v>0</v>
      </c>
      <c r="E1401" s="184">
        <f t="shared" si="50"/>
        <v>0</v>
      </c>
      <c r="F1401" s="184">
        <f t="shared" si="50"/>
        <v>0</v>
      </c>
      <c r="G1401" s="184">
        <f t="shared" si="50"/>
        <v>0</v>
      </c>
      <c r="H1401" s="184">
        <f t="shared" si="50"/>
        <v>0</v>
      </c>
      <c r="I1401" s="184">
        <v>0</v>
      </c>
      <c r="J1401" s="184">
        <v>0</v>
      </c>
      <c r="K1401" s="184">
        <v>0</v>
      </c>
      <c r="L1401" s="184">
        <v>0</v>
      </c>
      <c r="M1401" s="184">
        <v>0</v>
      </c>
      <c r="N1401" s="184">
        <v>0</v>
      </c>
      <c r="O1401" s="184">
        <v>0</v>
      </c>
      <c r="P1401" s="184">
        <v>0</v>
      </c>
      <c r="Q1401" s="184">
        <v>0</v>
      </c>
      <c r="R1401" s="184">
        <v>0</v>
      </c>
    </row>
    <row r="1402" spans="1:18" ht="15" hidden="1">
      <c r="A1402" s="181" t="str">
        <f t="shared" si="49"/>
        <v>B</v>
      </c>
      <c r="B1402" s="186" t="s">
        <v>121</v>
      </c>
      <c r="C1402" s="186" t="s">
        <v>99</v>
      </c>
      <c r="D1402" s="187">
        <f t="shared" si="50"/>
        <v>0</v>
      </c>
      <c r="E1402" s="187">
        <f t="shared" si="50"/>
        <v>0</v>
      </c>
      <c r="F1402" s="187">
        <f t="shared" si="50"/>
        <v>0</v>
      </c>
      <c r="G1402" s="187">
        <f t="shared" si="50"/>
        <v>0</v>
      </c>
      <c r="H1402" s="187">
        <f t="shared" si="50"/>
        <v>0</v>
      </c>
      <c r="I1402" s="187">
        <v>0</v>
      </c>
      <c r="J1402" s="187">
        <v>0</v>
      </c>
      <c r="K1402" s="187">
        <v>0</v>
      </c>
      <c r="L1402" s="187">
        <v>0</v>
      </c>
      <c r="M1402" s="187">
        <v>0</v>
      </c>
      <c r="N1402" s="187">
        <v>0</v>
      </c>
      <c r="O1402" s="187">
        <v>0</v>
      </c>
      <c r="P1402" s="187">
        <v>0</v>
      </c>
      <c r="Q1402" s="187">
        <v>0</v>
      </c>
      <c r="R1402" s="187">
        <v>0</v>
      </c>
    </row>
    <row r="1403" spans="1:18" ht="15" hidden="1">
      <c r="A1403" s="181" t="str">
        <f t="shared" si="49"/>
        <v>B</v>
      </c>
      <c r="B1403" s="188" t="s">
        <v>121</v>
      </c>
      <c r="C1403" s="188" t="s">
        <v>105</v>
      </c>
      <c r="D1403" s="189">
        <f t="shared" si="50"/>
        <v>0</v>
      </c>
      <c r="E1403" s="189">
        <f t="shared" si="50"/>
        <v>0</v>
      </c>
      <c r="F1403" s="189">
        <f t="shared" si="50"/>
        <v>0</v>
      </c>
      <c r="G1403" s="189">
        <f t="shared" si="50"/>
        <v>0</v>
      </c>
      <c r="H1403" s="189">
        <f t="shared" si="50"/>
        <v>0</v>
      </c>
      <c r="I1403" s="189">
        <v>0</v>
      </c>
      <c r="J1403" s="189">
        <v>0</v>
      </c>
      <c r="K1403" s="189">
        <v>0</v>
      </c>
      <c r="L1403" s="189">
        <v>0</v>
      </c>
      <c r="M1403" s="189">
        <v>0</v>
      </c>
      <c r="N1403" s="189">
        <v>0</v>
      </c>
      <c r="O1403" s="189">
        <v>0</v>
      </c>
      <c r="P1403" s="189">
        <v>0</v>
      </c>
      <c r="Q1403" s="189">
        <v>0</v>
      </c>
      <c r="R1403" s="189">
        <v>0</v>
      </c>
    </row>
    <row r="1404" spans="1:18" ht="75.75" hidden="1" thickBot="1">
      <c r="A1404" s="181" t="str">
        <f t="shared" si="49"/>
        <v>B</v>
      </c>
      <c r="B1404" s="182" t="s">
        <v>772</v>
      </c>
      <c r="C1404" s="183" t="s">
        <v>773</v>
      </c>
      <c r="D1404" s="184">
        <f t="shared" si="50"/>
        <v>0</v>
      </c>
      <c r="E1404" s="184">
        <f t="shared" si="50"/>
        <v>0</v>
      </c>
      <c r="F1404" s="184">
        <f t="shared" si="50"/>
        <v>0</v>
      </c>
      <c r="G1404" s="184">
        <f t="shared" si="50"/>
        <v>0</v>
      </c>
      <c r="H1404" s="184">
        <f t="shared" si="50"/>
        <v>0</v>
      </c>
      <c r="I1404" s="184">
        <v>0</v>
      </c>
      <c r="J1404" s="184">
        <v>0</v>
      </c>
      <c r="K1404" s="184">
        <v>0</v>
      </c>
      <c r="L1404" s="184">
        <v>0</v>
      </c>
      <c r="M1404" s="184">
        <v>0</v>
      </c>
      <c r="N1404" s="184">
        <v>0</v>
      </c>
      <c r="O1404" s="184">
        <v>0</v>
      </c>
      <c r="P1404" s="184">
        <v>0</v>
      </c>
      <c r="Q1404" s="184">
        <v>0</v>
      </c>
      <c r="R1404" s="184">
        <v>0</v>
      </c>
    </row>
    <row r="1405" spans="1:18" ht="15" hidden="1">
      <c r="A1405" s="181" t="str">
        <f t="shared" si="49"/>
        <v>B</v>
      </c>
      <c r="B1405" s="186" t="s">
        <v>121</v>
      </c>
      <c r="C1405" s="186" t="s">
        <v>99</v>
      </c>
      <c r="D1405" s="187">
        <f t="shared" si="50"/>
        <v>0</v>
      </c>
      <c r="E1405" s="187">
        <f t="shared" si="50"/>
        <v>0</v>
      </c>
      <c r="F1405" s="187">
        <f t="shared" si="50"/>
        <v>0</v>
      </c>
      <c r="G1405" s="187">
        <f t="shared" si="50"/>
        <v>0</v>
      </c>
      <c r="H1405" s="187">
        <f t="shared" si="50"/>
        <v>0</v>
      </c>
      <c r="I1405" s="187">
        <v>0</v>
      </c>
      <c r="J1405" s="187">
        <v>0</v>
      </c>
      <c r="K1405" s="187">
        <v>0</v>
      </c>
      <c r="L1405" s="187">
        <v>0</v>
      </c>
      <c r="M1405" s="187">
        <v>0</v>
      </c>
      <c r="N1405" s="187">
        <v>0</v>
      </c>
      <c r="O1405" s="187">
        <v>0</v>
      </c>
      <c r="P1405" s="187">
        <v>0</v>
      </c>
      <c r="Q1405" s="187">
        <v>0</v>
      </c>
      <c r="R1405" s="187">
        <v>0</v>
      </c>
    </row>
    <row r="1406" spans="1:18" ht="15" hidden="1">
      <c r="A1406" s="181" t="str">
        <f t="shared" si="49"/>
        <v>B</v>
      </c>
      <c r="B1406" s="188" t="s">
        <v>121</v>
      </c>
      <c r="C1406" s="188" t="s">
        <v>105</v>
      </c>
      <c r="D1406" s="189">
        <f t="shared" si="50"/>
        <v>0</v>
      </c>
      <c r="E1406" s="189">
        <f t="shared" si="50"/>
        <v>0</v>
      </c>
      <c r="F1406" s="189">
        <f t="shared" si="50"/>
        <v>0</v>
      </c>
      <c r="G1406" s="189">
        <f t="shared" si="50"/>
        <v>0</v>
      </c>
      <c r="H1406" s="189">
        <f t="shared" si="50"/>
        <v>0</v>
      </c>
      <c r="I1406" s="189">
        <v>0</v>
      </c>
      <c r="J1406" s="189">
        <v>0</v>
      </c>
      <c r="K1406" s="189">
        <v>0</v>
      </c>
      <c r="L1406" s="189">
        <v>0</v>
      </c>
      <c r="M1406" s="189">
        <v>0</v>
      </c>
      <c r="N1406" s="189">
        <v>0</v>
      </c>
      <c r="O1406" s="189">
        <v>0</v>
      </c>
      <c r="P1406" s="189">
        <v>0</v>
      </c>
      <c r="Q1406" s="189">
        <v>0</v>
      </c>
      <c r="R1406" s="189">
        <v>0</v>
      </c>
    </row>
    <row r="1407" spans="1:18" ht="15.75" hidden="1" thickBot="1">
      <c r="A1407" s="181" t="str">
        <f t="shared" si="49"/>
        <v>B</v>
      </c>
      <c r="B1407" s="182" t="s">
        <v>774</v>
      </c>
      <c r="C1407" s="183" t="s">
        <v>775</v>
      </c>
      <c r="D1407" s="184">
        <f t="shared" si="50"/>
        <v>0</v>
      </c>
      <c r="E1407" s="184">
        <f t="shared" si="50"/>
        <v>0</v>
      </c>
      <c r="F1407" s="184">
        <f t="shared" si="50"/>
        <v>0</v>
      </c>
      <c r="G1407" s="184">
        <f t="shared" si="50"/>
        <v>0</v>
      </c>
      <c r="H1407" s="184">
        <f t="shared" si="50"/>
        <v>0</v>
      </c>
      <c r="I1407" s="184">
        <v>0</v>
      </c>
      <c r="J1407" s="184">
        <v>0</v>
      </c>
      <c r="K1407" s="184">
        <v>0</v>
      </c>
      <c r="L1407" s="184">
        <v>0</v>
      </c>
      <c r="M1407" s="184">
        <v>0</v>
      </c>
      <c r="N1407" s="184">
        <v>0</v>
      </c>
      <c r="O1407" s="184">
        <v>0</v>
      </c>
      <c r="P1407" s="184">
        <v>0</v>
      </c>
      <c r="Q1407" s="184">
        <v>0</v>
      </c>
      <c r="R1407" s="184">
        <v>0</v>
      </c>
    </row>
    <row r="1408" spans="1:18" ht="15" hidden="1">
      <c r="A1408" s="181" t="str">
        <f t="shared" si="49"/>
        <v>B</v>
      </c>
      <c r="B1408" s="186" t="s">
        <v>121</v>
      </c>
      <c r="C1408" s="186" t="s">
        <v>99</v>
      </c>
      <c r="D1408" s="187">
        <f t="shared" si="50"/>
        <v>0</v>
      </c>
      <c r="E1408" s="187">
        <f t="shared" si="50"/>
        <v>0</v>
      </c>
      <c r="F1408" s="187">
        <f t="shared" si="50"/>
        <v>0</v>
      </c>
      <c r="G1408" s="187">
        <f t="shared" si="50"/>
        <v>0</v>
      </c>
      <c r="H1408" s="187">
        <f t="shared" si="50"/>
        <v>0</v>
      </c>
      <c r="I1408" s="187">
        <v>0</v>
      </c>
      <c r="J1408" s="187">
        <v>0</v>
      </c>
      <c r="K1408" s="187">
        <v>0</v>
      </c>
      <c r="L1408" s="187">
        <v>0</v>
      </c>
      <c r="M1408" s="187">
        <v>0</v>
      </c>
      <c r="N1408" s="187">
        <v>0</v>
      </c>
      <c r="O1408" s="187">
        <v>0</v>
      </c>
      <c r="P1408" s="187">
        <v>0</v>
      </c>
      <c r="Q1408" s="187">
        <v>0</v>
      </c>
      <c r="R1408" s="187">
        <v>0</v>
      </c>
    </row>
    <row r="1409" spans="1:18" ht="15" hidden="1">
      <c r="A1409" s="181" t="str">
        <f t="shared" si="49"/>
        <v>B</v>
      </c>
      <c r="B1409" s="188" t="s">
        <v>121</v>
      </c>
      <c r="C1409" s="188" t="s">
        <v>101</v>
      </c>
      <c r="D1409" s="189">
        <f t="shared" si="50"/>
        <v>0</v>
      </c>
      <c r="E1409" s="189">
        <f t="shared" si="50"/>
        <v>0</v>
      </c>
      <c r="F1409" s="189">
        <f t="shared" si="50"/>
        <v>0</v>
      </c>
      <c r="G1409" s="189">
        <f t="shared" si="50"/>
        <v>0</v>
      </c>
      <c r="H1409" s="189">
        <f t="shared" si="50"/>
        <v>0</v>
      </c>
      <c r="I1409" s="189">
        <v>0</v>
      </c>
      <c r="J1409" s="189">
        <v>0</v>
      </c>
      <c r="K1409" s="189">
        <v>0</v>
      </c>
      <c r="L1409" s="189">
        <v>0</v>
      </c>
      <c r="M1409" s="189">
        <v>0</v>
      </c>
      <c r="N1409" s="189">
        <v>0</v>
      </c>
      <c r="O1409" s="189">
        <v>0</v>
      </c>
      <c r="P1409" s="189">
        <v>0</v>
      </c>
      <c r="Q1409" s="189">
        <v>0</v>
      </c>
      <c r="R1409" s="189">
        <v>0</v>
      </c>
    </row>
    <row r="1410" spans="1:18" ht="15" hidden="1">
      <c r="A1410" s="181" t="str">
        <f t="shared" si="49"/>
        <v>B</v>
      </c>
      <c r="B1410" s="188" t="s">
        <v>121</v>
      </c>
      <c r="C1410" s="188" t="s">
        <v>104</v>
      </c>
      <c r="D1410" s="189">
        <f t="shared" si="50"/>
        <v>0</v>
      </c>
      <c r="E1410" s="189">
        <f t="shared" si="50"/>
        <v>0</v>
      </c>
      <c r="F1410" s="189">
        <f t="shared" si="50"/>
        <v>0</v>
      </c>
      <c r="G1410" s="189">
        <f t="shared" si="50"/>
        <v>0</v>
      </c>
      <c r="H1410" s="189">
        <f t="shared" si="50"/>
        <v>0</v>
      </c>
      <c r="I1410" s="189">
        <v>0</v>
      </c>
      <c r="J1410" s="189">
        <v>0</v>
      </c>
      <c r="K1410" s="189">
        <v>0</v>
      </c>
      <c r="L1410" s="189">
        <v>0</v>
      </c>
      <c r="M1410" s="189">
        <v>0</v>
      </c>
      <c r="N1410" s="189">
        <v>0</v>
      </c>
      <c r="O1410" s="189">
        <v>0</v>
      </c>
      <c r="P1410" s="189">
        <v>0</v>
      </c>
      <c r="Q1410" s="189">
        <v>0</v>
      </c>
      <c r="R1410" s="189">
        <v>0</v>
      </c>
    </row>
    <row r="1411" spans="1:18" ht="15" hidden="1">
      <c r="A1411" s="181" t="str">
        <f t="shared" si="49"/>
        <v>B</v>
      </c>
      <c r="B1411" s="188" t="s">
        <v>121</v>
      </c>
      <c r="C1411" s="188" t="s">
        <v>105</v>
      </c>
      <c r="D1411" s="189">
        <f t="shared" si="50"/>
        <v>0</v>
      </c>
      <c r="E1411" s="189">
        <f t="shared" si="50"/>
        <v>0</v>
      </c>
      <c r="F1411" s="189">
        <f t="shared" si="50"/>
        <v>0</v>
      </c>
      <c r="G1411" s="189">
        <f t="shared" si="50"/>
        <v>0</v>
      </c>
      <c r="H1411" s="189">
        <f t="shared" si="50"/>
        <v>0</v>
      </c>
      <c r="I1411" s="189">
        <v>0</v>
      </c>
      <c r="J1411" s="189">
        <v>0</v>
      </c>
      <c r="K1411" s="189">
        <v>0</v>
      </c>
      <c r="L1411" s="189">
        <v>0</v>
      </c>
      <c r="M1411" s="189">
        <v>0</v>
      </c>
      <c r="N1411" s="189">
        <v>0</v>
      </c>
      <c r="O1411" s="189">
        <v>0</v>
      </c>
      <c r="P1411" s="189">
        <v>0</v>
      </c>
      <c r="Q1411" s="189">
        <v>0</v>
      </c>
      <c r="R1411" s="189">
        <v>0</v>
      </c>
    </row>
    <row r="1412" spans="1:18" ht="30.75" hidden="1" thickBot="1">
      <c r="A1412" s="181" t="str">
        <f t="shared" si="49"/>
        <v>B</v>
      </c>
      <c r="B1412" s="182" t="s">
        <v>776</v>
      </c>
      <c r="C1412" s="183" t="s">
        <v>775</v>
      </c>
      <c r="D1412" s="184">
        <f t="shared" si="50"/>
        <v>0</v>
      </c>
      <c r="E1412" s="184">
        <f t="shared" si="50"/>
        <v>0</v>
      </c>
      <c r="F1412" s="184">
        <f t="shared" si="50"/>
        <v>0</v>
      </c>
      <c r="G1412" s="184">
        <f t="shared" si="50"/>
        <v>0</v>
      </c>
      <c r="H1412" s="184">
        <f t="shared" si="50"/>
        <v>0</v>
      </c>
      <c r="I1412" s="184">
        <v>0</v>
      </c>
      <c r="J1412" s="184">
        <v>0</v>
      </c>
      <c r="K1412" s="184">
        <v>0</v>
      </c>
      <c r="L1412" s="184">
        <v>0</v>
      </c>
      <c r="M1412" s="184">
        <v>0</v>
      </c>
      <c r="N1412" s="184">
        <v>0</v>
      </c>
      <c r="O1412" s="184">
        <v>0</v>
      </c>
      <c r="P1412" s="184">
        <v>0</v>
      </c>
      <c r="Q1412" s="184">
        <v>0</v>
      </c>
      <c r="R1412" s="184">
        <v>0</v>
      </c>
    </row>
    <row r="1413" spans="1:18" ht="15" hidden="1">
      <c r="A1413" s="181" t="str">
        <f t="shared" si="49"/>
        <v>B</v>
      </c>
      <c r="B1413" s="186" t="s">
        <v>121</v>
      </c>
      <c r="C1413" s="186" t="s">
        <v>99</v>
      </c>
      <c r="D1413" s="187">
        <f t="shared" si="50"/>
        <v>0</v>
      </c>
      <c r="E1413" s="187">
        <f t="shared" si="50"/>
        <v>0</v>
      </c>
      <c r="F1413" s="187">
        <f t="shared" si="50"/>
        <v>0</v>
      </c>
      <c r="G1413" s="187">
        <f t="shared" si="50"/>
        <v>0</v>
      </c>
      <c r="H1413" s="187">
        <f t="shared" si="50"/>
        <v>0</v>
      </c>
      <c r="I1413" s="187">
        <v>0</v>
      </c>
      <c r="J1413" s="187">
        <v>0</v>
      </c>
      <c r="K1413" s="187">
        <v>0</v>
      </c>
      <c r="L1413" s="187">
        <v>0</v>
      </c>
      <c r="M1413" s="187">
        <v>0</v>
      </c>
      <c r="N1413" s="187">
        <v>0</v>
      </c>
      <c r="O1413" s="187">
        <v>0</v>
      </c>
      <c r="P1413" s="187">
        <v>0</v>
      </c>
      <c r="Q1413" s="187">
        <v>0</v>
      </c>
      <c r="R1413" s="187">
        <v>0</v>
      </c>
    </row>
    <row r="1414" spans="1:18" ht="15" hidden="1">
      <c r="A1414" s="181" t="str">
        <f t="shared" si="49"/>
        <v>B</v>
      </c>
      <c r="B1414" s="188" t="s">
        <v>121</v>
      </c>
      <c r="C1414" s="188" t="s">
        <v>104</v>
      </c>
      <c r="D1414" s="189">
        <f t="shared" si="50"/>
        <v>0</v>
      </c>
      <c r="E1414" s="189">
        <f t="shared" si="50"/>
        <v>0</v>
      </c>
      <c r="F1414" s="189">
        <f t="shared" si="50"/>
        <v>0</v>
      </c>
      <c r="G1414" s="189">
        <f t="shared" si="50"/>
        <v>0</v>
      </c>
      <c r="H1414" s="189">
        <f t="shared" si="50"/>
        <v>0</v>
      </c>
      <c r="I1414" s="189">
        <v>0</v>
      </c>
      <c r="J1414" s="189">
        <v>0</v>
      </c>
      <c r="K1414" s="189">
        <v>0</v>
      </c>
      <c r="L1414" s="189">
        <v>0</v>
      </c>
      <c r="M1414" s="189">
        <v>0</v>
      </c>
      <c r="N1414" s="189">
        <v>0</v>
      </c>
      <c r="O1414" s="189">
        <v>0</v>
      </c>
      <c r="P1414" s="189">
        <v>0</v>
      </c>
      <c r="Q1414" s="189">
        <v>0</v>
      </c>
      <c r="R1414" s="189">
        <v>0</v>
      </c>
    </row>
    <row r="1415" spans="1:18" ht="45.75" hidden="1" thickBot="1">
      <c r="A1415" s="181" t="str">
        <f t="shared" ref="A1415:A1478" si="51">(IF(OR(D1415&lt;&gt;0),"A","B"))</f>
        <v>B</v>
      </c>
      <c r="B1415" s="182" t="s">
        <v>777</v>
      </c>
      <c r="C1415" s="183" t="s">
        <v>778</v>
      </c>
      <c r="D1415" s="184">
        <f t="shared" si="50"/>
        <v>0</v>
      </c>
      <c r="E1415" s="184">
        <f t="shared" si="50"/>
        <v>0</v>
      </c>
      <c r="F1415" s="184">
        <f t="shared" si="50"/>
        <v>0</v>
      </c>
      <c r="G1415" s="184">
        <f t="shared" si="50"/>
        <v>0</v>
      </c>
      <c r="H1415" s="184">
        <f t="shared" si="50"/>
        <v>0</v>
      </c>
      <c r="I1415" s="184">
        <v>0</v>
      </c>
      <c r="J1415" s="184">
        <v>0</v>
      </c>
      <c r="K1415" s="184">
        <v>0</v>
      </c>
      <c r="L1415" s="184">
        <v>0</v>
      </c>
      <c r="M1415" s="184">
        <v>0</v>
      </c>
      <c r="N1415" s="184">
        <v>0</v>
      </c>
      <c r="O1415" s="184">
        <v>0</v>
      </c>
      <c r="P1415" s="184">
        <v>0</v>
      </c>
      <c r="Q1415" s="184">
        <v>0</v>
      </c>
      <c r="R1415" s="184">
        <v>0</v>
      </c>
    </row>
    <row r="1416" spans="1:18" ht="15" hidden="1">
      <c r="A1416" s="181" t="str">
        <f t="shared" si="51"/>
        <v>B</v>
      </c>
      <c r="B1416" s="186" t="s">
        <v>121</v>
      </c>
      <c r="C1416" s="186" t="s">
        <v>99</v>
      </c>
      <c r="D1416" s="187">
        <f t="shared" si="50"/>
        <v>0</v>
      </c>
      <c r="E1416" s="187">
        <f t="shared" si="50"/>
        <v>0</v>
      </c>
      <c r="F1416" s="187">
        <f t="shared" si="50"/>
        <v>0</v>
      </c>
      <c r="G1416" s="187">
        <f t="shared" si="50"/>
        <v>0</v>
      </c>
      <c r="H1416" s="187">
        <f t="shared" si="50"/>
        <v>0</v>
      </c>
      <c r="I1416" s="187">
        <v>0</v>
      </c>
      <c r="J1416" s="187">
        <v>0</v>
      </c>
      <c r="K1416" s="187">
        <v>0</v>
      </c>
      <c r="L1416" s="187">
        <v>0</v>
      </c>
      <c r="M1416" s="187">
        <v>0</v>
      </c>
      <c r="N1416" s="187">
        <v>0</v>
      </c>
      <c r="O1416" s="187">
        <v>0</v>
      </c>
      <c r="P1416" s="187">
        <v>0</v>
      </c>
      <c r="Q1416" s="187">
        <v>0</v>
      </c>
      <c r="R1416" s="187">
        <v>0</v>
      </c>
    </row>
    <row r="1417" spans="1:18" ht="15" hidden="1">
      <c r="A1417" s="181" t="str">
        <f t="shared" si="51"/>
        <v>B</v>
      </c>
      <c r="B1417" s="188" t="s">
        <v>121</v>
      </c>
      <c r="C1417" s="188" t="s">
        <v>101</v>
      </c>
      <c r="D1417" s="189">
        <f t="shared" si="50"/>
        <v>0</v>
      </c>
      <c r="E1417" s="189">
        <f t="shared" si="50"/>
        <v>0</v>
      </c>
      <c r="F1417" s="189">
        <f t="shared" si="50"/>
        <v>0</v>
      </c>
      <c r="G1417" s="189">
        <f t="shared" si="50"/>
        <v>0</v>
      </c>
      <c r="H1417" s="189">
        <f t="shared" si="50"/>
        <v>0</v>
      </c>
      <c r="I1417" s="189">
        <v>0</v>
      </c>
      <c r="J1417" s="189">
        <v>0</v>
      </c>
      <c r="K1417" s="189">
        <v>0</v>
      </c>
      <c r="L1417" s="189">
        <v>0</v>
      </c>
      <c r="M1417" s="189">
        <v>0</v>
      </c>
      <c r="N1417" s="189">
        <v>0</v>
      </c>
      <c r="O1417" s="189">
        <v>0</v>
      </c>
      <c r="P1417" s="189">
        <v>0</v>
      </c>
      <c r="Q1417" s="189">
        <v>0</v>
      </c>
      <c r="R1417" s="189">
        <v>0</v>
      </c>
    </row>
    <row r="1418" spans="1:18" ht="15" hidden="1">
      <c r="A1418" s="181" t="str">
        <f t="shared" si="51"/>
        <v>B</v>
      </c>
      <c r="B1418" s="188" t="s">
        <v>121</v>
      </c>
      <c r="C1418" s="188" t="s">
        <v>105</v>
      </c>
      <c r="D1418" s="189">
        <f t="shared" si="50"/>
        <v>0</v>
      </c>
      <c r="E1418" s="189">
        <f t="shared" si="50"/>
        <v>0</v>
      </c>
      <c r="F1418" s="189">
        <f t="shared" si="50"/>
        <v>0</v>
      </c>
      <c r="G1418" s="189">
        <f t="shared" si="50"/>
        <v>0</v>
      </c>
      <c r="H1418" s="189">
        <f t="shared" si="50"/>
        <v>0</v>
      </c>
      <c r="I1418" s="189">
        <v>0</v>
      </c>
      <c r="J1418" s="189">
        <v>0</v>
      </c>
      <c r="K1418" s="189">
        <v>0</v>
      </c>
      <c r="L1418" s="189">
        <v>0</v>
      </c>
      <c r="M1418" s="189">
        <v>0</v>
      </c>
      <c r="N1418" s="189">
        <v>0</v>
      </c>
      <c r="O1418" s="189">
        <v>0</v>
      </c>
      <c r="P1418" s="189">
        <v>0</v>
      </c>
      <c r="Q1418" s="189">
        <v>0</v>
      </c>
      <c r="R1418" s="189">
        <v>0</v>
      </c>
    </row>
    <row r="1419" spans="1:18" ht="15.75" hidden="1" thickBot="1">
      <c r="A1419" s="181" t="str">
        <f t="shared" si="51"/>
        <v>B</v>
      </c>
      <c r="B1419" s="182" t="s">
        <v>779</v>
      </c>
      <c r="C1419" s="183" t="s">
        <v>780</v>
      </c>
      <c r="D1419" s="184">
        <f t="shared" si="50"/>
        <v>0</v>
      </c>
      <c r="E1419" s="184">
        <f t="shared" si="50"/>
        <v>0</v>
      </c>
      <c r="F1419" s="184">
        <f t="shared" si="50"/>
        <v>0</v>
      </c>
      <c r="G1419" s="184">
        <f t="shared" si="50"/>
        <v>0</v>
      </c>
      <c r="H1419" s="184">
        <f t="shared" si="50"/>
        <v>0</v>
      </c>
      <c r="I1419" s="184">
        <v>0</v>
      </c>
      <c r="J1419" s="184">
        <v>0</v>
      </c>
      <c r="K1419" s="184">
        <v>0</v>
      </c>
      <c r="L1419" s="184">
        <v>0</v>
      </c>
      <c r="M1419" s="184">
        <v>0</v>
      </c>
      <c r="N1419" s="184">
        <v>0</v>
      </c>
      <c r="O1419" s="184">
        <v>0</v>
      </c>
      <c r="P1419" s="184">
        <v>0</v>
      </c>
      <c r="Q1419" s="184">
        <v>0</v>
      </c>
      <c r="R1419" s="184">
        <v>0</v>
      </c>
    </row>
    <row r="1420" spans="1:18" ht="15" hidden="1">
      <c r="A1420" s="181" t="str">
        <f t="shared" si="51"/>
        <v>B</v>
      </c>
      <c r="B1420" s="186" t="s">
        <v>121</v>
      </c>
      <c r="C1420" s="186" t="s">
        <v>99</v>
      </c>
      <c r="D1420" s="187">
        <f t="shared" si="50"/>
        <v>0</v>
      </c>
      <c r="E1420" s="187">
        <f t="shared" si="50"/>
        <v>0</v>
      </c>
      <c r="F1420" s="187">
        <f t="shared" si="50"/>
        <v>0</v>
      </c>
      <c r="G1420" s="187">
        <f t="shared" si="50"/>
        <v>0</v>
      </c>
      <c r="H1420" s="187">
        <f t="shared" si="50"/>
        <v>0</v>
      </c>
      <c r="I1420" s="187">
        <v>0</v>
      </c>
      <c r="J1420" s="187">
        <v>0</v>
      </c>
      <c r="K1420" s="187">
        <v>0</v>
      </c>
      <c r="L1420" s="187">
        <v>0</v>
      </c>
      <c r="M1420" s="187">
        <v>0</v>
      </c>
      <c r="N1420" s="187">
        <v>0</v>
      </c>
      <c r="O1420" s="187">
        <v>0</v>
      </c>
      <c r="P1420" s="187">
        <v>0</v>
      </c>
      <c r="Q1420" s="187">
        <v>0</v>
      </c>
      <c r="R1420" s="187">
        <v>0</v>
      </c>
    </row>
    <row r="1421" spans="1:18" ht="15" hidden="1">
      <c r="A1421" s="181" t="str">
        <f t="shared" si="51"/>
        <v>B</v>
      </c>
      <c r="B1421" s="188" t="s">
        <v>121</v>
      </c>
      <c r="C1421" s="188" t="s">
        <v>101</v>
      </c>
      <c r="D1421" s="189">
        <f t="shared" si="50"/>
        <v>0</v>
      </c>
      <c r="E1421" s="189">
        <f t="shared" si="50"/>
        <v>0</v>
      </c>
      <c r="F1421" s="189">
        <f t="shared" si="50"/>
        <v>0</v>
      </c>
      <c r="G1421" s="189">
        <f t="shared" si="50"/>
        <v>0</v>
      </c>
      <c r="H1421" s="189">
        <f t="shared" si="50"/>
        <v>0</v>
      </c>
      <c r="I1421" s="189">
        <v>0</v>
      </c>
      <c r="J1421" s="189">
        <v>0</v>
      </c>
      <c r="K1421" s="189">
        <v>0</v>
      </c>
      <c r="L1421" s="189">
        <v>0</v>
      </c>
      <c r="M1421" s="189">
        <v>0</v>
      </c>
      <c r="N1421" s="189">
        <v>0</v>
      </c>
      <c r="O1421" s="189">
        <v>0</v>
      </c>
      <c r="P1421" s="189">
        <v>0</v>
      </c>
      <c r="Q1421" s="189">
        <v>0</v>
      </c>
      <c r="R1421" s="189">
        <v>0</v>
      </c>
    </row>
    <row r="1422" spans="1:18" ht="15" hidden="1">
      <c r="A1422" s="181" t="str">
        <f t="shared" si="51"/>
        <v>B</v>
      </c>
      <c r="B1422" s="188" t="s">
        <v>121</v>
      </c>
      <c r="C1422" s="188" t="s">
        <v>104</v>
      </c>
      <c r="D1422" s="189">
        <f t="shared" si="50"/>
        <v>0</v>
      </c>
      <c r="E1422" s="189">
        <f t="shared" si="50"/>
        <v>0</v>
      </c>
      <c r="F1422" s="189">
        <f t="shared" si="50"/>
        <v>0</v>
      </c>
      <c r="G1422" s="189">
        <f t="shared" si="50"/>
        <v>0</v>
      </c>
      <c r="H1422" s="189">
        <f t="shared" si="50"/>
        <v>0</v>
      </c>
      <c r="I1422" s="189">
        <v>0</v>
      </c>
      <c r="J1422" s="189">
        <v>0</v>
      </c>
      <c r="K1422" s="189">
        <v>0</v>
      </c>
      <c r="L1422" s="189">
        <v>0</v>
      </c>
      <c r="M1422" s="189">
        <v>0</v>
      </c>
      <c r="N1422" s="189">
        <v>0</v>
      </c>
      <c r="O1422" s="189">
        <v>0</v>
      </c>
      <c r="P1422" s="189">
        <v>0</v>
      </c>
      <c r="Q1422" s="189">
        <v>0</v>
      </c>
      <c r="R1422" s="189">
        <v>0</v>
      </c>
    </row>
    <row r="1423" spans="1:18" ht="15.75" hidden="1" thickBot="1">
      <c r="A1423" s="181" t="str">
        <f t="shared" si="51"/>
        <v>B</v>
      </c>
      <c r="B1423" s="182" t="s">
        <v>781</v>
      </c>
      <c r="C1423" s="183" t="s">
        <v>782</v>
      </c>
      <c r="D1423" s="184">
        <f t="shared" si="50"/>
        <v>0</v>
      </c>
      <c r="E1423" s="184">
        <f t="shared" si="50"/>
        <v>0</v>
      </c>
      <c r="F1423" s="184">
        <f t="shared" si="50"/>
        <v>0</v>
      </c>
      <c r="G1423" s="184">
        <f t="shared" si="50"/>
        <v>0</v>
      </c>
      <c r="H1423" s="184">
        <f t="shared" si="50"/>
        <v>0</v>
      </c>
      <c r="I1423" s="184">
        <v>0</v>
      </c>
      <c r="J1423" s="184">
        <v>0</v>
      </c>
      <c r="K1423" s="184">
        <v>0</v>
      </c>
      <c r="L1423" s="184">
        <v>0</v>
      </c>
      <c r="M1423" s="184">
        <v>0</v>
      </c>
      <c r="N1423" s="184">
        <v>0</v>
      </c>
      <c r="O1423" s="184">
        <v>0</v>
      </c>
      <c r="P1423" s="184">
        <v>0</v>
      </c>
      <c r="Q1423" s="184">
        <v>0</v>
      </c>
      <c r="R1423" s="184">
        <v>0</v>
      </c>
    </row>
    <row r="1424" spans="1:18" ht="15" hidden="1">
      <c r="A1424" s="181" t="str">
        <f t="shared" si="51"/>
        <v>B</v>
      </c>
      <c r="B1424" s="186" t="s">
        <v>121</v>
      </c>
      <c r="C1424" s="186" t="s">
        <v>99</v>
      </c>
      <c r="D1424" s="187">
        <f t="shared" si="50"/>
        <v>0</v>
      </c>
      <c r="E1424" s="187">
        <f t="shared" si="50"/>
        <v>0</v>
      </c>
      <c r="F1424" s="187">
        <f t="shared" si="50"/>
        <v>0</v>
      </c>
      <c r="G1424" s="187">
        <f t="shared" si="50"/>
        <v>0</v>
      </c>
      <c r="H1424" s="187">
        <f t="shared" si="50"/>
        <v>0</v>
      </c>
      <c r="I1424" s="187">
        <v>0</v>
      </c>
      <c r="J1424" s="187">
        <v>0</v>
      </c>
      <c r="K1424" s="187">
        <v>0</v>
      </c>
      <c r="L1424" s="187">
        <v>0</v>
      </c>
      <c r="M1424" s="187">
        <v>0</v>
      </c>
      <c r="N1424" s="187">
        <v>0</v>
      </c>
      <c r="O1424" s="187">
        <v>0</v>
      </c>
      <c r="P1424" s="187">
        <v>0</v>
      </c>
      <c r="Q1424" s="187">
        <v>0</v>
      </c>
      <c r="R1424" s="187">
        <v>0</v>
      </c>
    </row>
    <row r="1425" spans="1:18" ht="15" hidden="1">
      <c r="A1425" s="181" t="str">
        <f t="shared" si="51"/>
        <v>B</v>
      </c>
      <c r="B1425" s="188" t="s">
        <v>121</v>
      </c>
      <c r="C1425" s="188" t="s">
        <v>101</v>
      </c>
      <c r="D1425" s="189">
        <f t="shared" si="50"/>
        <v>0</v>
      </c>
      <c r="E1425" s="189">
        <f t="shared" si="50"/>
        <v>0</v>
      </c>
      <c r="F1425" s="189">
        <f t="shared" si="50"/>
        <v>0</v>
      </c>
      <c r="G1425" s="189">
        <f t="shared" si="50"/>
        <v>0</v>
      </c>
      <c r="H1425" s="189">
        <f t="shared" si="50"/>
        <v>0</v>
      </c>
      <c r="I1425" s="189">
        <v>0</v>
      </c>
      <c r="J1425" s="189">
        <v>0</v>
      </c>
      <c r="K1425" s="189">
        <v>0</v>
      </c>
      <c r="L1425" s="189">
        <v>0</v>
      </c>
      <c r="M1425" s="189">
        <v>0</v>
      </c>
      <c r="N1425" s="189">
        <v>0</v>
      </c>
      <c r="O1425" s="189">
        <v>0</v>
      </c>
      <c r="P1425" s="189">
        <v>0</v>
      </c>
      <c r="Q1425" s="189">
        <v>0</v>
      </c>
      <c r="R1425" s="189">
        <v>0</v>
      </c>
    </row>
    <row r="1426" spans="1:18" ht="15" hidden="1">
      <c r="A1426" s="181" t="str">
        <f t="shared" si="51"/>
        <v>B</v>
      </c>
      <c r="B1426" s="188" t="s">
        <v>121</v>
      </c>
      <c r="C1426" s="188" t="s">
        <v>105</v>
      </c>
      <c r="D1426" s="189">
        <f t="shared" si="50"/>
        <v>0</v>
      </c>
      <c r="E1426" s="189">
        <f t="shared" si="50"/>
        <v>0</v>
      </c>
      <c r="F1426" s="189">
        <f t="shared" si="50"/>
        <v>0</v>
      </c>
      <c r="G1426" s="189">
        <f t="shared" si="50"/>
        <v>0</v>
      </c>
      <c r="H1426" s="189">
        <f t="shared" si="50"/>
        <v>0</v>
      </c>
      <c r="I1426" s="189">
        <v>0</v>
      </c>
      <c r="J1426" s="189">
        <v>0</v>
      </c>
      <c r="K1426" s="189">
        <v>0</v>
      </c>
      <c r="L1426" s="189">
        <v>0</v>
      </c>
      <c r="M1426" s="189">
        <v>0</v>
      </c>
      <c r="N1426" s="189">
        <v>0</v>
      </c>
      <c r="O1426" s="189">
        <v>0</v>
      </c>
      <c r="P1426" s="189">
        <v>0</v>
      </c>
      <c r="Q1426" s="189">
        <v>0</v>
      </c>
      <c r="R1426" s="189">
        <v>0</v>
      </c>
    </row>
    <row r="1427" spans="1:18" ht="15" hidden="1">
      <c r="A1427" s="181" t="str">
        <f t="shared" si="51"/>
        <v>B</v>
      </c>
      <c r="B1427" s="186" t="s">
        <v>121</v>
      </c>
      <c r="C1427" s="186" t="s">
        <v>155</v>
      </c>
      <c r="D1427" s="187">
        <f t="shared" si="50"/>
        <v>0</v>
      </c>
      <c r="E1427" s="187">
        <f t="shared" si="50"/>
        <v>0</v>
      </c>
      <c r="F1427" s="187">
        <f t="shared" si="50"/>
        <v>0</v>
      </c>
      <c r="G1427" s="187">
        <f t="shared" si="50"/>
        <v>0</v>
      </c>
      <c r="H1427" s="187">
        <f t="shared" si="50"/>
        <v>0</v>
      </c>
      <c r="I1427" s="187">
        <v>0</v>
      </c>
      <c r="J1427" s="187">
        <v>0</v>
      </c>
      <c r="K1427" s="187">
        <v>0</v>
      </c>
      <c r="L1427" s="187">
        <v>0</v>
      </c>
      <c r="M1427" s="187">
        <v>0</v>
      </c>
      <c r="N1427" s="187">
        <v>0</v>
      </c>
      <c r="O1427" s="187">
        <v>0</v>
      </c>
      <c r="P1427" s="187">
        <v>0</v>
      </c>
      <c r="Q1427" s="187">
        <v>0</v>
      </c>
      <c r="R1427" s="187">
        <v>0</v>
      </c>
    </row>
    <row r="1428" spans="1:18" ht="15.75" hidden="1" thickBot="1">
      <c r="A1428" s="181" t="str">
        <f t="shared" si="51"/>
        <v>B</v>
      </c>
      <c r="B1428" s="182" t="s">
        <v>783</v>
      </c>
      <c r="C1428" s="183" t="s">
        <v>784</v>
      </c>
      <c r="D1428" s="184">
        <f t="shared" si="50"/>
        <v>0</v>
      </c>
      <c r="E1428" s="184">
        <f t="shared" si="50"/>
        <v>0</v>
      </c>
      <c r="F1428" s="184">
        <f t="shared" si="50"/>
        <v>0</v>
      </c>
      <c r="G1428" s="184">
        <f t="shared" si="50"/>
        <v>0</v>
      </c>
      <c r="H1428" s="184">
        <f t="shared" si="50"/>
        <v>0</v>
      </c>
      <c r="I1428" s="184">
        <v>0</v>
      </c>
      <c r="J1428" s="184">
        <v>0</v>
      </c>
      <c r="K1428" s="184">
        <v>0</v>
      </c>
      <c r="L1428" s="184">
        <v>0</v>
      </c>
      <c r="M1428" s="184">
        <v>0</v>
      </c>
      <c r="N1428" s="184">
        <v>0</v>
      </c>
      <c r="O1428" s="184">
        <v>0</v>
      </c>
      <c r="P1428" s="184">
        <v>0</v>
      </c>
      <c r="Q1428" s="184">
        <v>0</v>
      </c>
      <c r="R1428" s="184">
        <v>0</v>
      </c>
    </row>
    <row r="1429" spans="1:18" ht="15" hidden="1">
      <c r="A1429" s="181" t="str">
        <f t="shared" si="51"/>
        <v>B</v>
      </c>
      <c r="B1429" s="186" t="s">
        <v>121</v>
      </c>
      <c r="C1429" s="186" t="s">
        <v>99</v>
      </c>
      <c r="D1429" s="187">
        <f t="shared" si="50"/>
        <v>0</v>
      </c>
      <c r="E1429" s="187">
        <f t="shared" si="50"/>
        <v>0</v>
      </c>
      <c r="F1429" s="187">
        <f t="shared" si="50"/>
        <v>0</v>
      </c>
      <c r="G1429" s="187">
        <f t="shared" si="50"/>
        <v>0</v>
      </c>
      <c r="H1429" s="187">
        <f t="shared" si="50"/>
        <v>0</v>
      </c>
      <c r="I1429" s="187">
        <v>0</v>
      </c>
      <c r="J1429" s="187">
        <v>0</v>
      </c>
      <c r="K1429" s="187">
        <v>0</v>
      </c>
      <c r="L1429" s="187">
        <v>0</v>
      </c>
      <c r="M1429" s="187">
        <v>0</v>
      </c>
      <c r="N1429" s="187">
        <v>0</v>
      </c>
      <c r="O1429" s="187">
        <v>0</v>
      </c>
      <c r="P1429" s="187">
        <v>0</v>
      </c>
      <c r="Q1429" s="187">
        <v>0</v>
      </c>
      <c r="R1429" s="187">
        <v>0</v>
      </c>
    </row>
    <row r="1430" spans="1:18" ht="15" hidden="1">
      <c r="A1430" s="181" t="str">
        <f t="shared" si="51"/>
        <v>B</v>
      </c>
      <c r="B1430" s="188" t="s">
        <v>121</v>
      </c>
      <c r="C1430" s="188" t="s">
        <v>101</v>
      </c>
      <c r="D1430" s="189">
        <f t="shared" si="50"/>
        <v>0</v>
      </c>
      <c r="E1430" s="189">
        <f t="shared" si="50"/>
        <v>0</v>
      </c>
      <c r="F1430" s="189">
        <f t="shared" si="50"/>
        <v>0</v>
      </c>
      <c r="G1430" s="189">
        <f t="shared" si="50"/>
        <v>0</v>
      </c>
      <c r="H1430" s="189">
        <f t="shared" si="50"/>
        <v>0</v>
      </c>
      <c r="I1430" s="189">
        <v>0</v>
      </c>
      <c r="J1430" s="189">
        <v>0</v>
      </c>
      <c r="K1430" s="189">
        <v>0</v>
      </c>
      <c r="L1430" s="189">
        <v>0</v>
      </c>
      <c r="M1430" s="189">
        <v>0</v>
      </c>
      <c r="N1430" s="189">
        <v>0</v>
      </c>
      <c r="O1430" s="189">
        <v>0</v>
      </c>
      <c r="P1430" s="189">
        <v>0</v>
      </c>
      <c r="Q1430" s="189">
        <v>0</v>
      </c>
      <c r="R1430" s="189">
        <v>0</v>
      </c>
    </row>
    <row r="1431" spans="1:18" ht="15" hidden="1">
      <c r="A1431" s="181" t="str">
        <f t="shared" si="51"/>
        <v>B</v>
      </c>
      <c r="B1431" s="188" t="s">
        <v>121</v>
      </c>
      <c r="C1431" s="188" t="s">
        <v>104</v>
      </c>
      <c r="D1431" s="189">
        <f t="shared" si="50"/>
        <v>0</v>
      </c>
      <c r="E1431" s="189">
        <f t="shared" si="50"/>
        <v>0</v>
      </c>
      <c r="F1431" s="189">
        <f t="shared" si="50"/>
        <v>0</v>
      </c>
      <c r="G1431" s="189">
        <f t="shared" si="50"/>
        <v>0</v>
      </c>
      <c r="H1431" s="189">
        <f t="shared" si="50"/>
        <v>0</v>
      </c>
      <c r="I1431" s="189">
        <v>0</v>
      </c>
      <c r="J1431" s="189">
        <v>0</v>
      </c>
      <c r="K1431" s="189">
        <v>0</v>
      </c>
      <c r="L1431" s="189">
        <v>0</v>
      </c>
      <c r="M1431" s="189">
        <v>0</v>
      </c>
      <c r="N1431" s="189">
        <v>0</v>
      </c>
      <c r="O1431" s="189">
        <v>0</v>
      </c>
      <c r="P1431" s="189">
        <v>0</v>
      </c>
      <c r="Q1431" s="189">
        <v>0</v>
      </c>
      <c r="R1431" s="189">
        <v>0</v>
      </c>
    </row>
    <row r="1432" spans="1:18" ht="15" hidden="1">
      <c r="A1432" s="181" t="str">
        <f t="shared" si="51"/>
        <v>B</v>
      </c>
      <c r="B1432" s="188" t="s">
        <v>121</v>
      </c>
      <c r="C1432" s="188" t="s">
        <v>105</v>
      </c>
      <c r="D1432" s="189">
        <f t="shared" si="50"/>
        <v>0</v>
      </c>
      <c r="E1432" s="189">
        <f t="shared" si="50"/>
        <v>0</v>
      </c>
      <c r="F1432" s="189">
        <f t="shared" si="50"/>
        <v>0</v>
      </c>
      <c r="G1432" s="189">
        <f t="shared" si="50"/>
        <v>0</v>
      </c>
      <c r="H1432" s="189">
        <f t="shared" si="50"/>
        <v>0</v>
      </c>
      <c r="I1432" s="189">
        <v>0</v>
      </c>
      <c r="J1432" s="189">
        <v>0</v>
      </c>
      <c r="K1432" s="189">
        <v>0</v>
      </c>
      <c r="L1432" s="189">
        <v>0</v>
      </c>
      <c r="M1432" s="189">
        <v>0</v>
      </c>
      <c r="N1432" s="189">
        <v>0</v>
      </c>
      <c r="O1432" s="189">
        <v>0</v>
      </c>
      <c r="P1432" s="189">
        <v>0</v>
      </c>
      <c r="Q1432" s="189">
        <v>0</v>
      </c>
      <c r="R1432" s="189">
        <v>0</v>
      </c>
    </row>
    <row r="1433" spans="1:18" ht="30.75" hidden="1" thickBot="1">
      <c r="A1433" s="181" t="str">
        <f t="shared" si="51"/>
        <v>B</v>
      </c>
      <c r="B1433" s="182" t="s">
        <v>785</v>
      </c>
      <c r="C1433" s="183" t="s">
        <v>784</v>
      </c>
      <c r="D1433" s="184">
        <f t="shared" si="50"/>
        <v>0</v>
      </c>
      <c r="E1433" s="184">
        <f t="shared" si="50"/>
        <v>0</v>
      </c>
      <c r="F1433" s="184">
        <f t="shared" si="50"/>
        <v>0</v>
      </c>
      <c r="G1433" s="184">
        <f t="shared" si="50"/>
        <v>0</v>
      </c>
      <c r="H1433" s="184">
        <f t="shared" si="50"/>
        <v>0</v>
      </c>
      <c r="I1433" s="184">
        <v>0</v>
      </c>
      <c r="J1433" s="184">
        <v>0</v>
      </c>
      <c r="K1433" s="184">
        <v>0</v>
      </c>
      <c r="L1433" s="184">
        <v>0</v>
      </c>
      <c r="M1433" s="184">
        <v>0</v>
      </c>
      <c r="N1433" s="184">
        <v>0</v>
      </c>
      <c r="O1433" s="184">
        <v>0</v>
      </c>
      <c r="P1433" s="184">
        <v>0</v>
      </c>
      <c r="Q1433" s="184">
        <v>0</v>
      </c>
      <c r="R1433" s="184">
        <v>0</v>
      </c>
    </row>
    <row r="1434" spans="1:18" ht="15" hidden="1">
      <c r="A1434" s="181" t="str">
        <f t="shared" si="51"/>
        <v>B</v>
      </c>
      <c r="B1434" s="186" t="s">
        <v>121</v>
      </c>
      <c r="C1434" s="186" t="s">
        <v>99</v>
      </c>
      <c r="D1434" s="187">
        <f t="shared" si="50"/>
        <v>0</v>
      </c>
      <c r="E1434" s="187">
        <f t="shared" si="50"/>
        <v>0</v>
      </c>
      <c r="F1434" s="187">
        <f t="shared" si="50"/>
        <v>0</v>
      </c>
      <c r="G1434" s="187">
        <f t="shared" si="50"/>
        <v>0</v>
      </c>
      <c r="H1434" s="187">
        <f t="shared" si="50"/>
        <v>0</v>
      </c>
      <c r="I1434" s="187">
        <v>0</v>
      </c>
      <c r="J1434" s="187">
        <v>0</v>
      </c>
      <c r="K1434" s="187">
        <v>0</v>
      </c>
      <c r="L1434" s="187">
        <v>0</v>
      </c>
      <c r="M1434" s="187">
        <v>0</v>
      </c>
      <c r="N1434" s="187">
        <v>0</v>
      </c>
      <c r="O1434" s="187">
        <v>0</v>
      </c>
      <c r="P1434" s="187">
        <v>0</v>
      </c>
      <c r="Q1434" s="187">
        <v>0</v>
      </c>
      <c r="R1434" s="187">
        <v>0</v>
      </c>
    </row>
    <row r="1435" spans="1:18" ht="15" hidden="1">
      <c r="A1435" s="181" t="str">
        <f t="shared" si="51"/>
        <v>B</v>
      </c>
      <c r="B1435" s="188" t="s">
        <v>121</v>
      </c>
      <c r="C1435" s="188" t="s">
        <v>104</v>
      </c>
      <c r="D1435" s="189">
        <f t="shared" si="50"/>
        <v>0</v>
      </c>
      <c r="E1435" s="189">
        <f t="shared" si="50"/>
        <v>0</v>
      </c>
      <c r="F1435" s="189">
        <f t="shared" si="50"/>
        <v>0</v>
      </c>
      <c r="G1435" s="189">
        <f t="shared" si="50"/>
        <v>0</v>
      </c>
      <c r="H1435" s="189">
        <f t="shared" si="50"/>
        <v>0</v>
      </c>
      <c r="I1435" s="189">
        <v>0</v>
      </c>
      <c r="J1435" s="189">
        <v>0</v>
      </c>
      <c r="K1435" s="189">
        <v>0</v>
      </c>
      <c r="L1435" s="189">
        <v>0</v>
      </c>
      <c r="M1435" s="189">
        <v>0</v>
      </c>
      <c r="N1435" s="189">
        <v>0</v>
      </c>
      <c r="O1435" s="189">
        <v>0</v>
      </c>
      <c r="P1435" s="189">
        <v>0</v>
      </c>
      <c r="Q1435" s="189">
        <v>0</v>
      </c>
      <c r="R1435" s="189">
        <v>0</v>
      </c>
    </row>
    <row r="1436" spans="1:18" ht="45.75" hidden="1" thickBot="1">
      <c r="A1436" s="181" t="str">
        <f t="shared" si="51"/>
        <v>B</v>
      </c>
      <c r="B1436" s="182" t="s">
        <v>786</v>
      </c>
      <c r="C1436" s="183" t="s">
        <v>787</v>
      </c>
      <c r="D1436" s="184">
        <f t="shared" si="50"/>
        <v>0</v>
      </c>
      <c r="E1436" s="184">
        <f t="shared" si="50"/>
        <v>0</v>
      </c>
      <c r="F1436" s="184">
        <f t="shared" si="50"/>
        <v>0</v>
      </c>
      <c r="G1436" s="184">
        <f t="shared" si="50"/>
        <v>0</v>
      </c>
      <c r="H1436" s="184">
        <f t="shared" si="50"/>
        <v>0</v>
      </c>
      <c r="I1436" s="184">
        <v>0</v>
      </c>
      <c r="J1436" s="184">
        <v>0</v>
      </c>
      <c r="K1436" s="184">
        <v>0</v>
      </c>
      <c r="L1436" s="184">
        <v>0</v>
      </c>
      <c r="M1436" s="184">
        <v>0</v>
      </c>
      <c r="N1436" s="184">
        <v>0</v>
      </c>
      <c r="O1436" s="184">
        <v>0</v>
      </c>
      <c r="P1436" s="184">
        <v>0</v>
      </c>
      <c r="Q1436" s="184">
        <v>0</v>
      </c>
      <c r="R1436" s="184">
        <v>0</v>
      </c>
    </row>
    <row r="1437" spans="1:18" ht="15" hidden="1">
      <c r="A1437" s="181" t="str">
        <f t="shared" si="51"/>
        <v>B</v>
      </c>
      <c r="B1437" s="186" t="s">
        <v>121</v>
      </c>
      <c r="C1437" s="186" t="s">
        <v>99</v>
      </c>
      <c r="D1437" s="187">
        <f t="shared" si="50"/>
        <v>0</v>
      </c>
      <c r="E1437" s="187">
        <f t="shared" si="50"/>
        <v>0</v>
      </c>
      <c r="F1437" s="187">
        <f t="shared" si="50"/>
        <v>0</v>
      </c>
      <c r="G1437" s="187">
        <f t="shared" si="50"/>
        <v>0</v>
      </c>
      <c r="H1437" s="187">
        <f t="shared" si="50"/>
        <v>0</v>
      </c>
      <c r="I1437" s="187">
        <v>0</v>
      </c>
      <c r="J1437" s="187">
        <v>0</v>
      </c>
      <c r="K1437" s="187">
        <v>0</v>
      </c>
      <c r="L1437" s="187">
        <v>0</v>
      </c>
      <c r="M1437" s="187">
        <v>0</v>
      </c>
      <c r="N1437" s="187">
        <v>0</v>
      </c>
      <c r="O1437" s="187">
        <v>0</v>
      </c>
      <c r="P1437" s="187">
        <v>0</v>
      </c>
      <c r="Q1437" s="187">
        <v>0</v>
      </c>
      <c r="R1437" s="187">
        <v>0</v>
      </c>
    </row>
    <row r="1438" spans="1:18" ht="15" hidden="1">
      <c r="A1438" s="181" t="str">
        <f t="shared" si="51"/>
        <v>B</v>
      </c>
      <c r="B1438" s="188" t="s">
        <v>121</v>
      </c>
      <c r="C1438" s="188" t="s">
        <v>101</v>
      </c>
      <c r="D1438" s="189">
        <f t="shared" si="50"/>
        <v>0</v>
      </c>
      <c r="E1438" s="189">
        <f t="shared" si="50"/>
        <v>0</v>
      </c>
      <c r="F1438" s="189">
        <f t="shared" si="50"/>
        <v>0</v>
      </c>
      <c r="G1438" s="189">
        <f t="shared" si="50"/>
        <v>0</v>
      </c>
      <c r="H1438" s="189">
        <f t="shared" si="50"/>
        <v>0</v>
      </c>
      <c r="I1438" s="189">
        <v>0</v>
      </c>
      <c r="J1438" s="189">
        <v>0</v>
      </c>
      <c r="K1438" s="189">
        <v>0</v>
      </c>
      <c r="L1438" s="189">
        <v>0</v>
      </c>
      <c r="M1438" s="189">
        <v>0</v>
      </c>
      <c r="N1438" s="189">
        <v>0</v>
      </c>
      <c r="O1438" s="189">
        <v>0</v>
      </c>
      <c r="P1438" s="189">
        <v>0</v>
      </c>
      <c r="Q1438" s="189">
        <v>0</v>
      </c>
      <c r="R1438" s="189">
        <v>0</v>
      </c>
    </row>
    <row r="1439" spans="1:18" ht="15" hidden="1">
      <c r="A1439" s="181" t="str">
        <f t="shared" si="51"/>
        <v>B</v>
      </c>
      <c r="B1439" s="188" t="s">
        <v>121</v>
      </c>
      <c r="C1439" s="188" t="s">
        <v>105</v>
      </c>
      <c r="D1439" s="189">
        <f t="shared" si="50"/>
        <v>0</v>
      </c>
      <c r="E1439" s="189">
        <f t="shared" si="50"/>
        <v>0</v>
      </c>
      <c r="F1439" s="189">
        <f t="shared" si="50"/>
        <v>0</v>
      </c>
      <c r="G1439" s="189">
        <f t="shared" si="50"/>
        <v>0</v>
      </c>
      <c r="H1439" s="189">
        <f t="shared" si="50"/>
        <v>0</v>
      </c>
      <c r="I1439" s="189">
        <v>0</v>
      </c>
      <c r="J1439" s="189">
        <v>0</v>
      </c>
      <c r="K1439" s="189">
        <v>0</v>
      </c>
      <c r="L1439" s="189">
        <v>0</v>
      </c>
      <c r="M1439" s="189">
        <v>0</v>
      </c>
      <c r="N1439" s="189">
        <v>0</v>
      </c>
      <c r="O1439" s="189">
        <v>0</v>
      </c>
      <c r="P1439" s="189">
        <v>0</v>
      </c>
      <c r="Q1439" s="189">
        <v>0</v>
      </c>
      <c r="R1439" s="189">
        <v>0</v>
      </c>
    </row>
    <row r="1440" spans="1:18" ht="30.75" thickBot="1">
      <c r="A1440" s="181" t="str">
        <f t="shared" si="51"/>
        <v>A</v>
      </c>
      <c r="B1440" s="182" t="s">
        <v>788</v>
      </c>
      <c r="C1440" s="183" t="s">
        <v>789</v>
      </c>
      <c r="D1440" s="184">
        <f t="shared" si="50"/>
        <v>90000000</v>
      </c>
      <c r="E1440" s="184">
        <f t="shared" si="50"/>
        <v>30000000</v>
      </c>
      <c r="F1440" s="184">
        <f t="shared" si="50"/>
        <v>20000000</v>
      </c>
      <c r="G1440" s="184">
        <f t="shared" si="50"/>
        <v>40000000</v>
      </c>
      <c r="H1440" s="184">
        <f t="shared" si="50"/>
        <v>0</v>
      </c>
      <c r="I1440" s="184">
        <v>0</v>
      </c>
      <c r="J1440" s="184">
        <v>0</v>
      </c>
      <c r="K1440" s="184">
        <v>0</v>
      </c>
      <c r="L1440" s="184">
        <v>0</v>
      </c>
      <c r="M1440" s="184">
        <v>0</v>
      </c>
      <c r="N1440" s="184">
        <v>90000000</v>
      </c>
      <c r="O1440" s="184">
        <v>30000000</v>
      </c>
      <c r="P1440" s="184">
        <v>20000000</v>
      </c>
      <c r="Q1440" s="184">
        <v>40000000</v>
      </c>
      <c r="R1440" s="184">
        <v>0</v>
      </c>
    </row>
    <row r="1441" spans="1:18" ht="15.75" thickTop="1">
      <c r="A1441" s="181" t="str">
        <f t="shared" si="51"/>
        <v>A</v>
      </c>
      <c r="B1441" s="186" t="s">
        <v>121</v>
      </c>
      <c r="C1441" s="186" t="s">
        <v>99</v>
      </c>
      <c r="D1441" s="187">
        <f t="shared" si="50"/>
        <v>90000000</v>
      </c>
      <c r="E1441" s="187">
        <f t="shared" si="50"/>
        <v>30000000</v>
      </c>
      <c r="F1441" s="187">
        <f t="shared" si="50"/>
        <v>20000000</v>
      </c>
      <c r="G1441" s="187">
        <f t="shared" si="50"/>
        <v>40000000</v>
      </c>
      <c r="H1441" s="187">
        <f t="shared" si="50"/>
        <v>0</v>
      </c>
      <c r="I1441" s="187">
        <v>0</v>
      </c>
      <c r="J1441" s="187">
        <v>0</v>
      </c>
      <c r="K1441" s="187">
        <v>0</v>
      </c>
      <c r="L1441" s="187">
        <v>0</v>
      </c>
      <c r="M1441" s="187">
        <v>0</v>
      </c>
      <c r="N1441" s="187">
        <v>90000000</v>
      </c>
      <c r="O1441" s="187">
        <v>30000000</v>
      </c>
      <c r="P1441" s="187">
        <v>20000000</v>
      </c>
      <c r="Q1441" s="187">
        <v>40000000</v>
      </c>
      <c r="R1441" s="187">
        <v>0</v>
      </c>
    </row>
    <row r="1442" spans="1:18" ht="15">
      <c r="A1442" s="181" t="str">
        <f t="shared" si="51"/>
        <v>A</v>
      </c>
      <c r="B1442" s="188" t="s">
        <v>121</v>
      </c>
      <c r="C1442" s="188" t="s">
        <v>101</v>
      </c>
      <c r="D1442" s="189">
        <f t="shared" si="50"/>
        <v>90000000</v>
      </c>
      <c r="E1442" s="189">
        <f t="shared" si="50"/>
        <v>30000000</v>
      </c>
      <c r="F1442" s="189">
        <f t="shared" si="50"/>
        <v>20000000</v>
      </c>
      <c r="G1442" s="189">
        <f t="shared" si="50"/>
        <v>40000000</v>
      </c>
      <c r="H1442" s="189">
        <f t="shared" si="50"/>
        <v>0</v>
      </c>
      <c r="I1442" s="189">
        <v>0</v>
      </c>
      <c r="J1442" s="189">
        <v>0</v>
      </c>
      <c r="K1442" s="189">
        <v>0</v>
      </c>
      <c r="L1442" s="189">
        <v>0</v>
      </c>
      <c r="M1442" s="189">
        <v>0</v>
      </c>
      <c r="N1442" s="189">
        <v>90000000</v>
      </c>
      <c r="O1442" s="189">
        <v>30000000</v>
      </c>
      <c r="P1442" s="189">
        <v>20000000</v>
      </c>
      <c r="Q1442" s="189">
        <v>40000000</v>
      </c>
      <c r="R1442" s="189">
        <v>0</v>
      </c>
    </row>
    <row r="1443" spans="1:18" ht="15" hidden="1">
      <c r="A1443" s="181" t="str">
        <f t="shared" si="51"/>
        <v>B</v>
      </c>
      <c r="B1443" s="188" t="s">
        <v>121</v>
      </c>
      <c r="C1443" s="188" t="s">
        <v>15</v>
      </c>
      <c r="D1443" s="189">
        <f t="shared" si="50"/>
        <v>0</v>
      </c>
      <c r="E1443" s="189">
        <f t="shared" si="50"/>
        <v>0</v>
      </c>
      <c r="F1443" s="189">
        <f t="shared" si="50"/>
        <v>0</v>
      </c>
      <c r="G1443" s="189">
        <f t="shared" si="50"/>
        <v>0</v>
      </c>
      <c r="H1443" s="189">
        <f t="shared" si="50"/>
        <v>0</v>
      </c>
      <c r="I1443" s="189">
        <v>0</v>
      </c>
      <c r="J1443" s="189">
        <v>0</v>
      </c>
      <c r="K1443" s="189">
        <v>0</v>
      </c>
      <c r="L1443" s="189">
        <v>0</v>
      </c>
      <c r="M1443" s="189">
        <v>0</v>
      </c>
      <c r="N1443" s="189">
        <v>0</v>
      </c>
      <c r="O1443" s="189">
        <v>0</v>
      </c>
      <c r="P1443" s="189">
        <v>0</v>
      </c>
      <c r="Q1443" s="189">
        <v>0</v>
      </c>
      <c r="R1443" s="189">
        <v>0</v>
      </c>
    </row>
    <row r="1444" spans="1:18" ht="15" hidden="1">
      <c r="A1444" s="181" t="str">
        <f t="shared" si="51"/>
        <v>B</v>
      </c>
      <c r="B1444" s="188" t="s">
        <v>121</v>
      </c>
      <c r="C1444" s="188" t="s">
        <v>104</v>
      </c>
      <c r="D1444" s="189">
        <f t="shared" si="50"/>
        <v>0</v>
      </c>
      <c r="E1444" s="189">
        <f t="shared" si="50"/>
        <v>0</v>
      </c>
      <c r="F1444" s="189">
        <f t="shared" si="50"/>
        <v>0</v>
      </c>
      <c r="G1444" s="189">
        <f t="shared" si="50"/>
        <v>0</v>
      </c>
      <c r="H1444" s="189">
        <f t="shared" si="50"/>
        <v>0</v>
      </c>
      <c r="I1444" s="189">
        <v>0</v>
      </c>
      <c r="J1444" s="189">
        <v>0</v>
      </c>
      <c r="K1444" s="189">
        <v>0</v>
      </c>
      <c r="L1444" s="189">
        <v>0</v>
      </c>
      <c r="M1444" s="189">
        <v>0</v>
      </c>
      <c r="N1444" s="189">
        <v>0</v>
      </c>
      <c r="O1444" s="189">
        <v>0</v>
      </c>
      <c r="P1444" s="189">
        <v>0</v>
      </c>
      <c r="Q1444" s="189">
        <v>0</v>
      </c>
      <c r="R1444" s="189">
        <v>0</v>
      </c>
    </row>
    <row r="1445" spans="1:18" ht="15" hidden="1">
      <c r="A1445" s="181" t="str">
        <f t="shared" si="51"/>
        <v>B</v>
      </c>
      <c r="B1445" s="188" t="s">
        <v>121</v>
      </c>
      <c r="C1445" s="188" t="s">
        <v>105</v>
      </c>
      <c r="D1445" s="189">
        <f t="shared" si="50"/>
        <v>0</v>
      </c>
      <c r="E1445" s="189">
        <f t="shared" si="50"/>
        <v>0</v>
      </c>
      <c r="F1445" s="189">
        <f t="shared" si="50"/>
        <v>0</v>
      </c>
      <c r="G1445" s="189">
        <f t="shared" si="50"/>
        <v>0</v>
      </c>
      <c r="H1445" s="189">
        <f t="shared" si="50"/>
        <v>0</v>
      </c>
      <c r="I1445" s="189">
        <v>0</v>
      </c>
      <c r="J1445" s="189">
        <v>0</v>
      </c>
      <c r="K1445" s="189">
        <v>0</v>
      </c>
      <c r="L1445" s="189">
        <v>0</v>
      </c>
      <c r="M1445" s="189">
        <v>0</v>
      </c>
      <c r="N1445" s="189">
        <v>0</v>
      </c>
      <c r="O1445" s="189">
        <v>0</v>
      </c>
      <c r="P1445" s="189">
        <v>0</v>
      </c>
      <c r="Q1445" s="189">
        <v>0</v>
      </c>
      <c r="R1445" s="189">
        <v>0</v>
      </c>
    </row>
    <row r="1446" spans="1:18" ht="15" hidden="1">
      <c r="A1446" s="181" t="str">
        <f t="shared" si="51"/>
        <v>B</v>
      </c>
      <c r="B1446" s="186" t="s">
        <v>121</v>
      </c>
      <c r="C1446" s="186" t="s">
        <v>155</v>
      </c>
      <c r="D1446" s="187">
        <f t="shared" si="50"/>
        <v>0</v>
      </c>
      <c r="E1446" s="187">
        <f t="shared" si="50"/>
        <v>0</v>
      </c>
      <c r="F1446" s="187">
        <f t="shared" si="50"/>
        <v>0</v>
      </c>
      <c r="G1446" s="187">
        <f t="shared" si="50"/>
        <v>0</v>
      </c>
      <c r="H1446" s="187">
        <f t="shared" si="50"/>
        <v>0</v>
      </c>
      <c r="I1446" s="187">
        <v>0</v>
      </c>
      <c r="J1446" s="187">
        <v>0</v>
      </c>
      <c r="K1446" s="187">
        <v>0</v>
      </c>
      <c r="L1446" s="187">
        <v>0</v>
      </c>
      <c r="M1446" s="187">
        <v>0</v>
      </c>
      <c r="N1446" s="187">
        <v>0</v>
      </c>
      <c r="O1446" s="187">
        <v>0</v>
      </c>
      <c r="P1446" s="187">
        <v>0</v>
      </c>
      <c r="Q1446" s="187">
        <v>0</v>
      </c>
      <c r="R1446" s="187">
        <v>0</v>
      </c>
    </row>
    <row r="1447" spans="1:18" ht="15.75" hidden="1" thickBot="1">
      <c r="A1447" s="181" t="str">
        <f t="shared" si="51"/>
        <v>B</v>
      </c>
      <c r="B1447" s="182" t="s">
        <v>790</v>
      </c>
      <c r="C1447" s="183" t="s">
        <v>791</v>
      </c>
      <c r="D1447" s="184">
        <f t="shared" ref="D1447:H1497" si="52">I1447+N1447</f>
        <v>0</v>
      </c>
      <c r="E1447" s="184">
        <f t="shared" si="52"/>
        <v>0</v>
      </c>
      <c r="F1447" s="184">
        <f t="shared" si="52"/>
        <v>0</v>
      </c>
      <c r="G1447" s="184">
        <f t="shared" si="52"/>
        <v>0</v>
      </c>
      <c r="H1447" s="184">
        <f t="shared" si="52"/>
        <v>0</v>
      </c>
      <c r="I1447" s="184">
        <v>0</v>
      </c>
      <c r="J1447" s="184">
        <v>0</v>
      </c>
      <c r="K1447" s="184">
        <v>0</v>
      </c>
      <c r="L1447" s="184">
        <v>0</v>
      </c>
      <c r="M1447" s="184">
        <v>0</v>
      </c>
      <c r="N1447" s="184">
        <v>0</v>
      </c>
      <c r="O1447" s="184">
        <v>0</v>
      </c>
      <c r="P1447" s="184">
        <v>0</v>
      </c>
      <c r="Q1447" s="184">
        <v>0</v>
      </c>
      <c r="R1447" s="184">
        <v>0</v>
      </c>
    </row>
    <row r="1448" spans="1:18" ht="15" hidden="1">
      <c r="A1448" s="181" t="str">
        <f t="shared" si="51"/>
        <v>B</v>
      </c>
      <c r="B1448" s="186" t="s">
        <v>121</v>
      </c>
      <c r="C1448" s="186" t="s">
        <v>99</v>
      </c>
      <c r="D1448" s="187">
        <f t="shared" si="52"/>
        <v>0</v>
      </c>
      <c r="E1448" s="187">
        <f t="shared" si="52"/>
        <v>0</v>
      </c>
      <c r="F1448" s="187">
        <f t="shared" si="52"/>
        <v>0</v>
      </c>
      <c r="G1448" s="187">
        <f t="shared" si="52"/>
        <v>0</v>
      </c>
      <c r="H1448" s="187">
        <f t="shared" si="52"/>
        <v>0</v>
      </c>
      <c r="I1448" s="187">
        <v>0</v>
      </c>
      <c r="J1448" s="187">
        <v>0</v>
      </c>
      <c r="K1448" s="187">
        <v>0</v>
      </c>
      <c r="L1448" s="187">
        <v>0</v>
      </c>
      <c r="M1448" s="187">
        <v>0</v>
      </c>
      <c r="N1448" s="187">
        <v>0</v>
      </c>
      <c r="O1448" s="187">
        <v>0</v>
      </c>
      <c r="P1448" s="187">
        <v>0</v>
      </c>
      <c r="Q1448" s="187">
        <v>0</v>
      </c>
      <c r="R1448" s="187">
        <v>0</v>
      </c>
    </row>
    <row r="1449" spans="1:18" ht="15" hidden="1">
      <c r="A1449" s="181" t="str">
        <f t="shared" si="51"/>
        <v>B</v>
      </c>
      <c r="B1449" s="188" t="s">
        <v>121</v>
      </c>
      <c r="C1449" s="188" t="s">
        <v>104</v>
      </c>
      <c r="D1449" s="189">
        <f t="shared" si="52"/>
        <v>0</v>
      </c>
      <c r="E1449" s="189">
        <f t="shared" si="52"/>
        <v>0</v>
      </c>
      <c r="F1449" s="189">
        <f t="shared" si="52"/>
        <v>0</v>
      </c>
      <c r="G1449" s="189">
        <f t="shared" si="52"/>
        <v>0</v>
      </c>
      <c r="H1449" s="189">
        <f t="shared" si="52"/>
        <v>0</v>
      </c>
      <c r="I1449" s="189">
        <v>0</v>
      </c>
      <c r="J1449" s="189">
        <v>0</v>
      </c>
      <c r="K1449" s="189">
        <v>0</v>
      </c>
      <c r="L1449" s="189">
        <v>0</v>
      </c>
      <c r="M1449" s="189">
        <v>0</v>
      </c>
      <c r="N1449" s="189">
        <v>0</v>
      </c>
      <c r="O1449" s="189">
        <v>0</v>
      </c>
      <c r="P1449" s="189">
        <v>0</v>
      </c>
      <c r="Q1449" s="189">
        <v>0</v>
      </c>
      <c r="R1449" s="189">
        <v>0</v>
      </c>
    </row>
    <row r="1450" spans="1:18" ht="15.75" hidden="1" thickBot="1">
      <c r="A1450" s="181" t="str">
        <f t="shared" si="51"/>
        <v>B</v>
      </c>
      <c r="B1450" s="182" t="s">
        <v>792</v>
      </c>
      <c r="C1450" s="183" t="s">
        <v>793</v>
      </c>
      <c r="D1450" s="184">
        <f t="shared" si="52"/>
        <v>0</v>
      </c>
      <c r="E1450" s="184">
        <f t="shared" si="52"/>
        <v>0</v>
      </c>
      <c r="F1450" s="184">
        <f t="shared" si="52"/>
        <v>0</v>
      </c>
      <c r="G1450" s="184">
        <f t="shared" si="52"/>
        <v>0</v>
      </c>
      <c r="H1450" s="184">
        <f t="shared" si="52"/>
        <v>0</v>
      </c>
      <c r="I1450" s="184">
        <v>0</v>
      </c>
      <c r="J1450" s="184">
        <v>0</v>
      </c>
      <c r="K1450" s="184">
        <v>0</v>
      </c>
      <c r="L1450" s="184">
        <v>0</v>
      </c>
      <c r="M1450" s="184">
        <v>0</v>
      </c>
      <c r="N1450" s="184">
        <v>0</v>
      </c>
      <c r="O1450" s="184">
        <v>0</v>
      </c>
      <c r="P1450" s="184">
        <v>0</v>
      </c>
      <c r="Q1450" s="184">
        <v>0</v>
      </c>
      <c r="R1450" s="184">
        <v>0</v>
      </c>
    </row>
    <row r="1451" spans="1:18" ht="15" hidden="1">
      <c r="A1451" s="181" t="str">
        <f t="shared" si="51"/>
        <v>B</v>
      </c>
      <c r="B1451" s="186" t="s">
        <v>121</v>
      </c>
      <c r="C1451" s="186" t="s">
        <v>99</v>
      </c>
      <c r="D1451" s="187">
        <f t="shared" si="52"/>
        <v>0</v>
      </c>
      <c r="E1451" s="187">
        <f t="shared" si="52"/>
        <v>0</v>
      </c>
      <c r="F1451" s="187">
        <f t="shared" si="52"/>
        <v>0</v>
      </c>
      <c r="G1451" s="187">
        <f t="shared" si="52"/>
        <v>0</v>
      </c>
      <c r="H1451" s="187">
        <f t="shared" si="52"/>
        <v>0</v>
      </c>
      <c r="I1451" s="187">
        <v>0</v>
      </c>
      <c r="J1451" s="187">
        <v>0</v>
      </c>
      <c r="K1451" s="187">
        <v>0</v>
      </c>
      <c r="L1451" s="187">
        <v>0</v>
      </c>
      <c r="M1451" s="187">
        <v>0</v>
      </c>
      <c r="N1451" s="187">
        <v>0</v>
      </c>
      <c r="O1451" s="187">
        <v>0</v>
      </c>
      <c r="P1451" s="187">
        <v>0</v>
      </c>
      <c r="Q1451" s="187">
        <v>0</v>
      </c>
      <c r="R1451" s="187">
        <v>0</v>
      </c>
    </row>
    <row r="1452" spans="1:18" ht="15" hidden="1">
      <c r="A1452" s="181" t="str">
        <f t="shared" si="51"/>
        <v>B</v>
      </c>
      <c r="B1452" s="188" t="s">
        <v>121</v>
      </c>
      <c r="C1452" s="188" t="s">
        <v>101</v>
      </c>
      <c r="D1452" s="189">
        <f t="shared" si="52"/>
        <v>0</v>
      </c>
      <c r="E1452" s="189">
        <f t="shared" si="52"/>
        <v>0</v>
      </c>
      <c r="F1452" s="189">
        <f t="shared" si="52"/>
        <v>0</v>
      </c>
      <c r="G1452" s="189">
        <f t="shared" si="52"/>
        <v>0</v>
      </c>
      <c r="H1452" s="189">
        <f t="shared" si="52"/>
        <v>0</v>
      </c>
      <c r="I1452" s="189">
        <v>0</v>
      </c>
      <c r="J1452" s="189">
        <v>0</v>
      </c>
      <c r="K1452" s="189">
        <v>0</v>
      </c>
      <c r="L1452" s="189">
        <v>0</v>
      </c>
      <c r="M1452" s="189">
        <v>0</v>
      </c>
      <c r="N1452" s="189">
        <v>0</v>
      </c>
      <c r="O1452" s="189">
        <v>0</v>
      </c>
      <c r="P1452" s="189">
        <v>0</v>
      </c>
      <c r="Q1452" s="189">
        <v>0</v>
      </c>
      <c r="R1452" s="189">
        <v>0</v>
      </c>
    </row>
    <row r="1453" spans="1:18" ht="15" hidden="1">
      <c r="A1453" s="181" t="str">
        <f t="shared" si="51"/>
        <v>B</v>
      </c>
      <c r="B1453" s="188" t="s">
        <v>121</v>
      </c>
      <c r="C1453" s="188" t="s">
        <v>104</v>
      </c>
      <c r="D1453" s="189">
        <f t="shared" si="52"/>
        <v>0</v>
      </c>
      <c r="E1453" s="189">
        <f t="shared" si="52"/>
        <v>0</v>
      </c>
      <c r="F1453" s="189">
        <f t="shared" si="52"/>
        <v>0</v>
      </c>
      <c r="G1453" s="189">
        <f t="shared" si="52"/>
        <v>0</v>
      </c>
      <c r="H1453" s="189">
        <f t="shared" si="52"/>
        <v>0</v>
      </c>
      <c r="I1453" s="189">
        <v>0</v>
      </c>
      <c r="J1453" s="189">
        <v>0</v>
      </c>
      <c r="K1453" s="189">
        <v>0</v>
      </c>
      <c r="L1453" s="189">
        <v>0</v>
      </c>
      <c r="M1453" s="189">
        <v>0</v>
      </c>
      <c r="N1453" s="189">
        <v>0</v>
      </c>
      <c r="O1453" s="189">
        <v>0</v>
      </c>
      <c r="P1453" s="189">
        <v>0</v>
      </c>
      <c r="Q1453" s="189">
        <v>0</v>
      </c>
      <c r="R1453" s="189">
        <v>0</v>
      </c>
    </row>
    <row r="1454" spans="1:18" ht="15.75" hidden="1" thickBot="1">
      <c r="A1454" s="181" t="str">
        <f t="shared" si="51"/>
        <v>B</v>
      </c>
      <c r="B1454" s="182" t="s">
        <v>794</v>
      </c>
      <c r="C1454" s="183" t="s">
        <v>795</v>
      </c>
      <c r="D1454" s="184">
        <f t="shared" si="52"/>
        <v>0</v>
      </c>
      <c r="E1454" s="184">
        <f t="shared" si="52"/>
        <v>0</v>
      </c>
      <c r="F1454" s="184">
        <f t="shared" si="52"/>
        <v>0</v>
      </c>
      <c r="G1454" s="184">
        <f t="shared" si="52"/>
        <v>0</v>
      </c>
      <c r="H1454" s="184">
        <f t="shared" si="52"/>
        <v>0</v>
      </c>
      <c r="I1454" s="184">
        <v>0</v>
      </c>
      <c r="J1454" s="184">
        <v>0</v>
      </c>
      <c r="K1454" s="184">
        <v>0</v>
      </c>
      <c r="L1454" s="184">
        <v>0</v>
      </c>
      <c r="M1454" s="184">
        <v>0</v>
      </c>
      <c r="N1454" s="184">
        <v>0</v>
      </c>
      <c r="O1454" s="184">
        <v>0</v>
      </c>
      <c r="P1454" s="184">
        <v>0</v>
      </c>
      <c r="Q1454" s="184">
        <v>0</v>
      </c>
      <c r="R1454" s="184">
        <v>0</v>
      </c>
    </row>
    <row r="1455" spans="1:18" ht="15" hidden="1">
      <c r="A1455" s="181" t="str">
        <f t="shared" si="51"/>
        <v>B</v>
      </c>
      <c r="B1455" s="186" t="s">
        <v>121</v>
      </c>
      <c r="C1455" s="186" t="s">
        <v>99</v>
      </c>
      <c r="D1455" s="187">
        <f t="shared" si="52"/>
        <v>0</v>
      </c>
      <c r="E1455" s="187">
        <f t="shared" si="52"/>
        <v>0</v>
      </c>
      <c r="F1455" s="187">
        <f t="shared" si="52"/>
        <v>0</v>
      </c>
      <c r="G1455" s="187">
        <f t="shared" si="52"/>
        <v>0</v>
      </c>
      <c r="H1455" s="187">
        <f t="shared" si="52"/>
        <v>0</v>
      </c>
      <c r="I1455" s="187">
        <v>0</v>
      </c>
      <c r="J1455" s="187">
        <v>0</v>
      </c>
      <c r="K1455" s="187">
        <v>0</v>
      </c>
      <c r="L1455" s="187">
        <v>0</v>
      </c>
      <c r="M1455" s="187">
        <v>0</v>
      </c>
      <c r="N1455" s="187">
        <v>0</v>
      </c>
      <c r="O1455" s="187">
        <v>0</v>
      </c>
      <c r="P1455" s="187">
        <v>0</v>
      </c>
      <c r="Q1455" s="187">
        <v>0</v>
      </c>
      <c r="R1455" s="187">
        <v>0</v>
      </c>
    </row>
    <row r="1456" spans="1:18" ht="15" hidden="1">
      <c r="A1456" s="181" t="str">
        <f t="shared" si="51"/>
        <v>B</v>
      </c>
      <c r="B1456" s="188" t="s">
        <v>121</v>
      </c>
      <c r="C1456" s="188" t="s">
        <v>104</v>
      </c>
      <c r="D1456" s="189">
        <f t="shared" si="52"/>
        <v>0</v>
      </c>
      <c r="E1456" s="189">
        <f t="shared" si="52"/>
        <v>0</v>
      </c>
      <c r="F1456" s="189">
        <f t="shared" si="52"/>
        <v>0</v>
      </c>
      <c r="G1456" s="189">
        <f t="shared" si="52"/>
        <v>0</v>
      </c>
      <c r="H1456" s="189">
        <f t="shared" si="52"/>
        <v>0</v>
      </c>
      <c r="I1456" s="189">
        <v>0</v>
      </c>
      <c r="J1456" s="189">
        <v>0</v>
      </c>
      <c r="K1456" s="189">
        <v>0</v>
      </c>
      <c r="L1456" s="189">
        <v>0</v>
      </c>
      <c r="M1456" s="189">
        <v>0</v>
      </c>
      <c r="N1456" s="189">
        <v>0</v>
      </c>
      <c r="O1456" s="189">
        <v>0</v>
      </c>
      <c r="P1456" s="189">
        <v>0</v>
      </c>
      <c r="Q1456" s="189">
        <v>0</v>
      </c>
      <c r="R1456" s="189">
        <v>0</v>
      </c>
    </row>
    <row r="1457" spans="1:18" ht="15.75" hidden="1" thickBot="1">
      <c r="A1457" s="181" t="str">
        <f t="shared" si="51"/>
        <v>B</v>
      </c>
      <c r="B1457" s="182" t="s">
        <v>796</v>
      </c>
      <c r="C1457" s="183" t="s">
        <v>797</v>
      </c>
      <c r="D1457" s="184">
        <f t="shared" si="52"/>
        <v>0</v>
      </c>
      <c r="E1457" s="184">
        <f t="shared" si="52"/>
        <v>0</v>
      </c>
      <c r="F1457" s="184">
        <f t="shared" si="52"/>
        <v>0</v>
      </c>
      <c r="G1457" s="184">
        <f t="shared" si="52"/>
        <v>0</v>
      </c>
      <c r="H1457" s="184">
        <f t="shared" si="52"/>
        <v>0</v>
      </c>
      <c r="I1457" s="184">
        <v>0</v>
      </c>
      <c r="J1457" s="184">
        <v>0</v>
      </c>
      <c r="K1457" s="184">
        <v>0</v>
      </c>
      <c r="L1457" s="184">
        <v>0</v>
      </c>
      <c r="M1457" s="184">
        <v>0</v>
      </c>
      <c r="N1457" s="184">
        <v>0</v>
      </c>
      <c r="O1457" s="184">
        <v>0</v>
      </c>
      <c r="P1457" s="184">
        <v>0</v>
      </c>
      <c r="Q1457" s="184">
        <v>0</v>
      </c>
      <c r="R1457" s="184">
        <v>0</v>
      </c>
    </row>
    <row r="1458" spans="1:18" ht="15" hidden="1">
      <c r="A1458" s="181" t="str">
        <f t="shared" si="51"/>
        <v>B</v>
      </c>
      <c r="B1458" s="186" t="s">
        <v>121</v>
      </c>
      <c r="C1458" s="186" t="s">
        <v>99</v>
      </c>
      <c r="D1458" s="187">
        <f t="shared" si="52"/>
        <v>0</v>
      </c>
      <c r="E1458" s="187">
        <f t="shared" si="52"/>
        <v>0</v>
      </c>
      <c r="F1458" s="187">
        <f t="shared" si="52"/>
        <v>0</v>
      </c>
      <c r="G1458" s="187">
        <f t="shared" si="52"/>
        <v>0</v>
      </c>
      <c r="H1458" s="187">
        <f t="shared" si="52"/>
        <v>0</v>
      </c>
      <c r="I1458" s="187">
        <v>0</v>
      </c>
      <c r="J1458" s="187">
        <v>0</v>
      </c>
      <c r="K1458" s="187">
        <v>0</v>
      </c>
      <c r="L1458" s="187">
        <v>0</v>
      </c>
      <c r="M1458" s="187">
        <v>0</v>
      </c>
      <c r="N1458" s="187">
        <v>0</v>
      </c>
      <c r="O1458" s="187">
        <v>0</v>
      </c>
      <c r="P1458" s="187">
        <v>0</v>
      </c>
      <c r="Q1458" s="187">
        <v>0</v>
      </c>
      <c r="R1458" s="187">
        <v>0</v>
      </c>
    </row>
    <row r="1459" spans="1:18" ht="15" hidden="1">
      <c r="A1459" s="181" t="str">
        <f t="shared" si="51"/>
        <v>B</v>
      </c>
      <c r="B1459" s="188" t="s">
        <v>121</v>
      </c>
      <c r="C1459" s="188" t="s">
        <v>101</v>
      </c>
      <c r="D1459" s="189">
        <f t="shared" si="52"/>
        <v>0</v>
      </c>
      <c r="E1459" s="189">
        <f t="shared" si="52"/>
        <v>0</v>
      </c>
      <c r="F1459" s="189">
        <f t="shared" si="52"/>
        <v>0</v>
      </c>
      <c r="G1459" s="189">
        <f t="shared" si="52"/>
        <v>0</v>
      </c>
      <c r="H1459" s="189">
        <f t="shared" si="52"/>
        <v>0</v>
      </c>
      <c r="I1459" s="189">
        <v>0</v>
      </c>
      <c r="J1459" s="189">
        <v>0</v>
      </c>
      <c r="K1459" s="189">
        <v>0</v>
      </c>
      <c r="L1459" s="189">
        <v>0</v>
      </c>
      <c r="M1459" s="189">
        <v>0</v>
      </c>
      <c r="N1459" s="189">
        <v>0</v>
      </c>
      <c r="O1459" s="189">
        <v>0</v>
      </c>
      <c r="P1459" s="189">
        <v>0</v>
      </c>
      <c r="Q1459" s="189">
        <v>0</v>
      </c>
      <c r="R1459" s="189">
        <v>0</v>
      </c>
    </row>
    <row r="1460" spans="1:18" ht="15" hidden="1">
      <c r="A1460" s="181" t="str">
        <f t="shared" si="51"/>
        <v>B</v>
      </c>
      <c r="B1460" s="188" t="s">
        <v>121</v>
      </c>
      <c r="C1460" s="188" t="s">
        <v>104</v>
      </c>
      <c r="D1460" s="189">
        <f t="shared" si="52"/>
        <v>0</v>
      </c>
      <c r="E1460" s="189">
        <f t="shared" si="52"/>
        <v>0</v>
      </c>
      <c r="F1460" s="189">
        <f t="shared" si="52"/>
        <v>0</v>
      </c>
      <c r="G1460" s="189">
        <f t="shared" si="52"/>
        <v>0</v>
      </c>
      <c r="H1460" s="189">
        <f t="shared" si="52"/>
        <v>0</v>
      </c>
      <c r="I1460" s="189">
        <v>0</v>
      </c>
      <c r="J1460" s="189">
        <v>0</v>
      </c>
      <c r="K1460" s="189">
        <v>0</v>
      </c>
      <c r="L1460" s="189">
        <v>0</v>
      </c>
      <c r="M1460" s="189">
        <v>0</v>
      </c>
      <c r="N1460" s="189">
        <v>0</v>
      </c>
      <c r="O1460" s="189">
        <v>0</v>
      </c>
      <c r="P1460" s="189">
        <v>0</v>
      </c>
      <c r="Q1460" s="189">
        <v>0</v>
      </c>
      <c r="R1460" s="189">
        <v>0</v>
      </c>
    </row>
    <row r="1461" spans="1:18" ht="15.75" hidden="1" thickBot="1">
      <c r="A1461" s="181" t="str">
        <f t="shared" si="51"/>
        <v>B</v>
      </c>
      <c r="B1461" s="182" t="s">
        <v>798</v>
      </c>
      <c r="C1461" s="183" t="s">
        <v>799</v>
      </c>
      <c r="D1461" s="184">
        <f t="shared" si="52"/>
        <v>0</v>
      </c>
      <c r="E1461" s="184">
        <f t="shared" si="52"/>
        <v>0</v>
      </c>
      <c r="F1461" s="184">
        <f t="shared" si="52"/>
        <v>0</v>
      </c>
      <c r="G1461" s="184">
        <f t="shared" si="52"/>
        <v>0</v>
      </c>
      <c r="H1461" s="184">
        <f t="shared" si="52"/>
        <v>0</v>
      </c>
      <c r="I1461" s="184">
        <v>0</v>
      </c>
      <c r="J1461" s="184">
        <v>0</v>
      </c>
      <c r="K1461" s="184">
        <v>0</v>
      </c>
      <c r="L1461" s="184">
        <v>0</v>
      </c>
      <c r="M1461" s="184">
        <v>0</v>
      </c>
      <c r="N1461" s="184">
        <v>0</v>
      </c>
      <c r="O1461" s="184">
        <v>0</v>
      </c>
      <c r="P1461" s="184">
        <v>0</v>
      </c>
      <c r="Q1461" s="184">
        <v>0</v>
      </c>
      <c r="R1461" s="184">
        <v>0</v>
      </c>
    </row>
    <row r="1462" spans="1:18" ht="15" hidden="1">
      <c r="A1462" s="181" t="str">
        <f t="shared" si="51"/>
        <v>B</v>
      </c>
      <c r="B1462" s="186" t="s">
        <v>121</v>
      </c>
      <c r="C1462" s="186" t="s">
        <v>99</v>
      </c>
      <c r="D1462" s="187">
        <f t="shared" si="52"/>
        <v>0</v>
      </c>
      <c r="E1462" s="187">
        <f t="shared" si="52"/>
        <v>0</v>
      </c>
      <c r="F1462" s="187">
        <f t="shared" si="52"/>
        <v>0</v>
      </c>
      <c r="G1462" s="187">
        <f t="shared" si="52"/>
        <v>0</v>
      </c>
      <c r="H1462" s="187">
        <f t="shared" si="52"/>
        <v>0</v>
      </c>
      <c r="I1462" s="187">
        <v>0</v>
      </c>
      <c r="J1462" s="187">
        <v>0</v>
      </c>
      <c r="K1462" s="187">
        <v>0</v>
      </c>
      <c r="L1462" s="187">
        <v>0</v>
      </c>
      <c r="M1462" s="187">
        <v>0</v>
      </c>
      <c r="N1462" s="187">
        <v>0</v>
      </c>
      <c r="O1462" s="187">
        <v>0</v>
      </c>
      <c r="P1462" s="187">
        <v>0</v>
      </c>
      <c r="Q1462" s="187">
        <v>0</v>
      </c>
      <c r="R1462" s="187">
        <v>0</v>
      </c>
    </row>
    <row r="1463" spans="1:18" ht="15" hidden="1">
      <c r="A1463" s="181" t="str">
        <f t="shared" si="51"/>
        <v>B</v>
      </c>
      <c r="B1463" s="188" t="s">
        <v>121</v>
      </c>
      <c r="C1463" s="188" t="s">
        <v>101</v>
      </c>
      <c r="D1463" s="189">
        <f t="shared" si="52"/>
        <v>0</v>
      </c>
      <c r="E1463" s="189">
        <f t="shared" si="52"/>
        <v>0</v>
      </c>
      <c r="F1463" s="189">
        <f t="shared" si="52"/>
        <v>0</v>
      </c>
      <c r="G1463" s="189">
        <f t="shared" si="52"/>
        <v>0</v>
      </c>
      <c r="H1463" s="189">
        <f t="shared" si="52"/>
        <v>0</v>
      </c>
      <c r="I1463" s="189">
        <v>0</v>
      </c>
      <c r="J1463" s="189">
        <v>0</v>
      </c>
      <c r="K1463" s="189">
        <v>0</v>
      </c>
      <c r="L1463" s="189">
        <v>0</v>
      </c>
      <c r="M1463" s="189">
        <v>0</v>
      </c>
      <c r="N1463" s="189">
        <v>0</v>
      </c>
      <c r="O1463" s="189">
        <v>0</v>
      </c>
      <c r="P1463" s="189">
        <v>0</v>
      </c>
      <c r="Q1463" s="189">
        <v>0</v>
      </c>
      <c r="R1463" s="189">
        <v>0</v>
      </c>
    </row>
    <row r="1464" spans="1:18" ht="15" hidden="1">
      <c r="A1464" s="181" t="str">
        <f t="shared" si="51"/>
        <v>B</v>
      </c>
      <c r="B1464" s="188" t="s">
        <v>121</v>
      </c>
      <c r="C1464" s="188" t="s">
        <v>104</v>
      </c>
      <c r="D1464" s="189">
        <f t="shared" si="52"/>
        <v>0</v>
      </c>
      <c r="E1464" s="189">
        <f t="shared" si="52"/>
        <v>0</v>
      </c>
      <c r="F1464" s="189">
        <f t="shared" si="52"/>
        <v>0</v>
      </c>
      <c r="G1464" s="189">
        <f t="shared" si="52"/>
        <v>0</v>
      </c>
      <c r="H1464" s="189">
        <f t="shared" si="52"/>
        <v>0</v>
      </c>
      <c r="I1464" s="189">
        <v>0</v>
      </c>
      <c r="J1464" s="189">
        <v>0</v>
      </c>
      <c r="K1464" s="189">
        <v>0</v>
      </c>
      <c r="L1464" s="189">
        <v>0</v>
      </c>
      <c r="M1464" s="189">
        <v>0</v>
      </c>
      <c r="N1464" s="189">
        <v>0</v>
      </c>
      <c r="O1464" s="189">
        <v>0</v>
      </c>
      <c r="P1464" s="189">
        <v>0</v>
      </c>
      <c r="Q1464" s="189">
        <v>0</v>
      </c>
      <c r="R1464" s="189">
        <v>0</v>
      </c>
    </row>
    <row r="1465" spans="1:18" ht="45.75" hidden="1" thickBot="1">
      <c r="A1465" s="181" t="str">
        <f t="shared" si="51"/>
        <v>B</v>
      </c>
      <c r="B1465" s="182" t="s">
        <v>800</v>
      </c>
      <c r="C1465" s="183" t="s">
        <v>801</v>
      </c>
      <c r="D1465" s="184">
        <f t="shared" si="52"/>
        <v>0</v>
      </c>
      <c r="E1465" s="184">
        <f t="shared" si="52"/>
        <v>0</v>
      </c>
      <c r="F1465" s="184">
        <f t="shared" si="52"/>
        <v>0</v>
      </c>
      <c r="G1465" s="184">
        <f t="shared" si="52"/>
        <v>0</v>
      </c>
      <c r="H1465" s="184">
        <f t="shared" si="52"/>
        <v>0</v>
      </c>
      <c r="I1465" s="184">
        <v>0</v>
      </c>
      <c r="J1465" s="184">
        <v>0</v>
      </c>
      <c r="K1465" s="184">
        <v>0</v>
      </c>
      <c r="L1465" s="184">
        <v>0</v>
      </c>
      <c r="M1465" s="184">
        <v>0</v>
      </c>
      <c r="N1465" s="184">
        <v>0</v>
      </c>
      <c r="O1465" s="184">
        <v>0</v>
      </c>
      <c r="P1465" s="184">
        <v>0</v>
      </c>
      <c r="Q1465" s="184">
        <v>0</v>
      </c>
      <c r="R1465" s="184">
        <v>0</v>
      </c>
    </row>
    <row r="1466" spans="1:18" ht="15" hidden="1">
      <c r="A1466" s="181" t="str">
        <f t="shared" si="51"/>
        <v>B</v>
      </c>
      <c r="B1466" s="186" t="s">
        <v>121</v>
      </c>
      <c r="C1466" s="186" t="s">
        <v>99</v>
      </c>
      <c r="D1466" s="187">
        <f t="shared" si="52"/>
        <v>0</v>
      </c>
      <c r="E1466" s="187">
        <f t="shared" si="52"/>
        <v>0</v>
      </c>
      <c r="F1466" s="187">
        <f t="shared" si="52"/>
        <v>0</v>
      </c>
      <c r="G1466" s="187">
        <f t="shared" si="52"/>
        <v>0</v>
      </c>
      <c r="H1466" s="187">
        <f t="shared" si="52"/>
        <v>0</v>
      </c>
      <c r="I1466" s="187">
        <v>0</v>
      </c>
      <c r="J1466" s="187">
        <v>0</v>
      </c>
      <c r="K1466" s="187">
        <v>0</v>
      </c>
      <c r="L1466" s="187">
        <v>0</v>
      </c>
      <c r="M1466" s="187">
        <v>0</v>
      </c>
      <c r="N1466" s="187">
        <v>0</v>
      </c>
      <c r="O1466" s="187">
        <v>0</v>
      </c>
      <c r="P1466" s="187">
        <v>0</v>
      </c>
      <c r="Q1466" s="187">
        <v>0</v>
      </c>
      <c r="R1466" s="187">
        <v>0</v>
      </c>
    </row>
    <row r="1467" spans="1:18" ht="15" hidden="1">
      <c r="A1467" s="181" t="str">
        <f t="shared" si="51"/>
        <v>B</v>
      </c>
      <c r="B1467" s="188" t="s">
        <v>121</v>
      </c>
      <c r="C1467" s="188" t="s">
        <v>101</v>
      </c>
      <c r="D1467" s="189">
        <f t="shared" si="52"/>
        <v>0</v>
      </c>
      <c r="E1467" s="189">
        <f t="shared" si="52"/>
        <v>0</v>
      </c>
      <c r="F1467" s="189">
        <f t="shared" si="52"/>
        <v>0</v>
      </c>
      <c r="G1467" s="189">
        <f t="shared" si="52"/>
        <v>0</v>
      </c>
      <c r="H1467" s="189">
        <f t="shared" si="52"/>
        <v>0</v>
      </c>
      <c r="I1467" s="189">
        <v>0</v>
      </c>
      <c r="J1467" s="189">
        <v>0</v>
      </c>
      <c r="K1467" s="189">
        <v>0</v>
      </c>
      <c r="L1467" s="189">
        <v>0</v>
      </c>
      <c r="M1467" s="189">
        <v>0</v>
      </c>
      <c r="N1467" s="189">
        <v>0</v>
      </c>
      <c r="O1467" s="189">
        <v>0</v>
      </c>
      <c r="P1467" s="189">
        <v>0</v>
      </c>
      <c r="Q1467" s="189">
        <v>0</v>
      </c>
      <c r="R1467" s="189">
        <v>0</v>
      </c>
    </row>
    <row r="1468" spans="1:18" ht="15" hidden="1">
      <c r="A1468" s="181" t="str">
        <f t="shared" si="51"/>
        <v>B</v>
      </c>
      <c r="B1468" s="188" t="s">
        <v>121</v>
      </c>
      <c r="C1468" s="188" t="s">
        <v>104</v>
      </c>
      <c r="D1468" s="189">
        <f t="shared" si="52"/>
        <v>0</v>
      </c>
      <c r="E1468" s="189">
        <f t="shared" si="52"/>
        <v>0</v>
      </c>
      <c r="F1468" s="189">
        <f t="shared" si="52"/>
        <v>0</v>
      </c>
      <c r="G1468" s="189">
        <f t="shared" si="52"/>
        <v>0</v>
      </c>
      <c r="H1468" s="189">
        <f t="shared" si="52"/>
        <v>0</v>
      </c>
      <c r="I1468" s="189">
        <v>0</v>
      </c>
      <c r="J1468" s="189">
        <v>0</v>
      </c>
      <c r="K1468" s="189">
        <v>0</v>
      </c>
      <c r="L1468" s="189">
        <v>0</v>
      </c>
      <c r="M1468" s="189">
        <v>0</v>
      </c>
      <c r="N1468" s="189">
        <v>0</v>
      </c>
      <c r="O1468" s="189">
        <v>0</v>
      </c>
      <c r="P1468" s="189">
        <v>0</v>
      </c>
      <c r="Q1468" s="189">
        <v>0</v>
      </c>
      <c r="R1468" s="189">
        <v>0</v>
      </c>
    </row>
    <row r="1469" spans="1:18" ht="30.75" hidden="1" thickBot="1">
      <c r="A1469" s="181" t="str">
        <f t="shared" si="51"/>
        <v>B</v>
      </c>
      <c r="B1469" s="182" t="s">
        <v>802</v>
      </c>
      <c r="C1469" s="183" t="s">
        <v>803</v>
      </c>
      <c r="D1469" s="184">
        <f t="shared" si="52"/>
        <v>0</v>
      </c>
      <c r="E1469" s="184">
        <f t="shared" si="52"/>
        <v>0</v>
      </c>
      <c r="F1469" s="184">
        <f t="shared" si="52"/>
        <v>0</v>
      </c>
      <c r="G1469" s="184">
        <f t="shared" si="52"/>
        <v>0</v>
      </c>
      <c r="H1469" s="184">
        <f t="shared" si="52"/>
        <v>0</v>
      </c>
      <c r="I1469" s="184">
        <v>0</v>
      </c>
      <c r="J1469" s="184">
        <v>0</v>
      </c>
      <c r="K1469" s="184">
        <v>0</v>
      </c>
      <c r="L1469" s="184">
        <v>0</v>
      </c>
      <c r="M1469" s="184">
        <v>0</v>
      </c>
      <c r="N1469" s="184">
        <v>0</v>
      </c>
      <c r="O1469" s="184">
        <v>0</v>
      </c>
      <c r="P1469" s="184">
        <v>0</v>
      </c>
      <c r="Q1469" s="184">
        <v>0</v>
      </c>
      <c r="R1469" s="184">
        <v>0</v>
      </c>
    </row>
    <row r="1470" spans="1:18" ht="15" hidden="1">
      <c r="A1470" s="181" t="str">
        <f t="shared" si="51"/>
        <v>B</v>
      </c>
      <c r="B1470" s="186" t="s">
        <v>121</v>
      </c>
      <c r="C1470" s="186" t="s">
        <v>99</v>
      </c>
      <c r="D1470" s="187">
        <f t="shared" si="52"/>
        <v>0</v>
      </c>
      <c r="E1470" s="187">
        <f t="shared" si="52"/>
        <v>0</v>
      </c>
      <c r="F1470" s="187">
        <f t="shared" si="52"/>
        <v>0</v>
      </c>
      <c r="G1470" s="187">
        <f t="shared" si="52"/>
        <v>0</v>
      </c>
      <c r="H1470" s="187">
        <f t="shared" si="52"/>
        <v>0</v>
      </c>
      <c r="I1470" s="187">
        <v>0</v>
      </c>
      <c r="J1470" s="187">
        <v>0</v>
      </c>
      <c r="K1470" s="187">
        <v>0</v>
      </c>
      <c r="L1470" s="187">
        <v>0</v>
      </c>
      <c r="M1470" s="187">
        <v>0</v>
      </c>
      <c r="N1470" s="187">
        <v>0</v>
      </c>
      <c r="O1470" s="187">
        <v>0</v>
      </c>
      <c r="P1470" s="187">
        <v>0</v>
      </c>
      <c r="Q1470" s="187">
        <v>0</v>
      </c>
      <c r="R1470" s="187">
        <v>0</v>
      </c>
    </row>
    <row r="1471" spans="1:18" ht="15" hidden="1">
      <c r="A1471" s="181" t="str">
        <f t="shared" si="51"/>
        <v>B</v>
      </c>
      <c r="B1471" s="188" t="s">
        <v>121</v>
      </c>
      <c r="C1471" s="188" t="s">
        <v>101</v>
      </c>
      <c r="D1471" s="189">
        <f t="shared" si="52"/>
        <v>0</v>
      </c>
      <c r="E1471" s="189">
        <f t="shared" si="52"/>
        <v>0</v>
      </c>
      <c r="F1471" s="189">
        <f t="shared" si="52"/>
        <v>0</v>
      </c>
      <c r="G1471" s="189">
        <f t="shared" si="52"/>
        <v>0</v>
      </c>
      <c r="H1471" s="189">
        <f t="shared" si="52"/>
        <v>0</v>
      </c>
      <c r="I1471" s="189">
        <v>0</v>
      </c>
      <c r="J1471" s="189">
        <v>0</v>
      </c>
      <c r="K1471" s="189">
        <v>0</v>
      </c>
      <c r="L1471" s="189">
        <v>0</v>
      </c>
      <c r="M1471" s="189">
        <v>0</v>
      </c>
      <c r="N1471" s="189">
        <v>0</v>
      </c>
      <c r="O1471" s="189">
        <v>0</v>
      </c>
      <c r="P1471" s="189">
        <v>0</v>
      </c>
      <c r="Q1471" s="189">
        <v>0</v>
      </c>
      <c r="R1471" s="189">
        <v>0</v>
      </c>
    </row>
    <row r="1472" spans="1:18" ht="15" hidden="1">
      <c r="A1472" s="181" t="str">
        <f t="shared" si="51"/>
        <v>B</v>
      </c>
      <c r="B1472" s="188" t="s">
        <v>121</v>
      </c>
      <c r="C1472" s="188" t="s">
        <v>15</v>
      </c>
      <c r="D1472" s="189">
        <f t="shared" si="52"/>
        <v>0</v>
      </c>
      <c r="E1472" s="189">
        <f t="shared" si="52"/>
        <v>0</v>
      </c>
      <c r="F1472" s="189">
        <f t="shared" si="52"/>
        <v>0</v>
      </c>
      <c r="G1472" s="189">
        <f t="shared" si="52"/>
        <v>0</v>
      </c>
      <c r="H1472" s="189">
        <f t="shared" si="52"/>
        <v>0</v>
      </c>
      <c r="I1472" s="189">
        <v>0</v>
      </c>
      <c r="J1472" s="189">
        <v>0</v>
      </c>
      <c r="K1472" s="189">
        <v>0</v>
      </c>
      <c r="L1472" s="189">
        <v>0</v>
      </c>
      <c r="M1472" s="189">
        <v>0</v>
      </c>
      <c r="N1472" s="189">
        <v>0</v>
      </c>
      <c r="O1472" s="189">
        <v>0</v>
      </c>
      <c r="P1472" s="189">
        <v>0</v>
      </c>
      <c r="Q1472" s="189">
        <v>0</v>
      </c>
      <c r="R1472" s="189">
        <v>0</v>
      </c>
    </row>
    <row r="1473" spans="1:18" ht="15" hidden="1">
      <c r="A1473" s="181" t="str">
        <f t="shared" si="51"/>
        <v>B</v>
      </c>
      <c r="B1473" s="188" t="s">
        <v>121</v>
      </c>
      <c r="C1473" s="188" t="s">
        <v>104</v>
      </c>
      <c r="D1473" s="189">
        <f t="shared" si="52"/>
        <v>0</v>
      </c>
      <c r="E1473" s="189">
        <f t="shared" si="52"/>
        <v>0</v>
      </c>
      <c r="F1473" s="189">
        <f t="shared" si="52"/>
        <v>0</v>
      </c>
      <c r="G1473" s="189">
        <f t="shared" si="52"/>
        <v>0</v>
      </c>
      <c r="H1473" s="189">
        <f t="shared" si="52"/>
        <v>0</v>
      </c>
      <c r="I1473" s="189">
        <v>0</v>
      </c>
      <c r="J1473" s="189">
        <v>0</v>
      </c>
      <c r="K1473" s="189">
        <v>0</v>
      </c>
      <c r="L1473" s="189">
        <v>0</v>
      </c>
      <c r="M1473" s="189">
        <v>0</v>
      </c>
      <c r="N1473" s="189">
        <v>0</v>
      </c>
      <c r="O1473" s="189">
        <v>0</v>
      </c>
      <c r="P1473" s="189">
        <v>0</v>
      </c>
      <c r="Q1473" s="189">
        <v>0</v>
      </c>
      <c r="R1473" s="189">
        <v>0</v>
      </c>
    </row>
    <row r="1474" spans="1:18" ht="15" hidden="1">
      <c r="A1474" s="181" t="str">
        <f t="shared" si="51"/>
        <v>B</v>
      </c>
      <c r="B1474" s="188" t="s">
        <v>121</v>
      </c>
      <c r="C1474" s="188" t="s">
        <v>105</v>
      </c>
      <c r="D1474" s="189">
        <f t="shared" si="52"/>
        <v>0</v>
      </c>
      <c r="E1474" s="189">
        <f t="shared" si="52"/>
        <v>0</v>
      </c>
      <c r="F1474" s="189">
        <f t="shared" si="52"/>
        <v>0</v>
      </c>
      <c r="G1474" s="189">
        <f t="shared" si="52"/>
        <v>0</v>
      </c>
      <c r="H1474" s="189">
        <f t="shared" si="52"/>
        <v>0</v>
      </c>
      <c r="I1474" s="189">
        <v>0</v>
      </c>
      <c r="J1474" s="189">
        <v>0</v>
      </c>
      <c r="K1474" s="189">
        <v>0</v>
      </c>
      <c r="L1474" s="189">
        <v>0</v>
      </c>
      <c r="M1474" s="189">
        <v>0</v>
      </c>
      <c r="N1474" s="189">
        <v>0</v>
      </c>
      <c r="O1474" s="189">
        <v>0</v>
      </c>
      <c r="P1474" s="189">
        <v>0</v>
      </c>
      <c r="Q1474" s="189">
        <v>0</v>
      </c>
      <c r="R1474" s="189">
        <v>0</v>
      </c>
    </row>
    <row r="1475" spans="1:18" ht="15" hidden="1">
      <c r="A1475" s="181" t="str">
        <f t="shared" si="51"/>
        <v>B</v>
      </c>
      <c r="B1475" s="186" t="s">
        <v>121</v>
      </c>
      <c r="C1475" s="186" t="s">
        <v>155</v>
      </c>
      <c r="D1475" s="187">
        <f t="shared" si="52"/>
        <v>0</v>
      </c>
      <c r="E1475" s="187">
        <f t="shared" si="52"/>
        <v>0</v>
      </c>
      <c r="F1475" s="187">
        <f t="shared" si="52"/>
        <v>0</v>
      </c>
      <c r="G1475" s="187">
        <f t="shared" si="52"/>
        <v>0</v>
      </c>
      <c r="H1475" s="187">
        <f t="shared" si="52"/>
        <v>0</v>
      </c>
      <c r="I1475" s="187">
        <v>0</v>
      </c>
      <c r="J1475" s="187">
        <v>0</v>
      </c>
      <c r="K1475" s="187">
        <v>0</v>
      </c>
      <c r="L1475" s="187">
        <v>0</v>
      </c>
      <c r="M1475" s="187">
        <v>0</v>
      </c>
      <c r="N1475" s="187">
        <v>0</v>
      </c>
      <c r="O1475" s="187">
        <v>0</v>
      </c>
      <c r="P1475" s="187">
        <v>0</v>
      </c>
      <c r="Q1475" s="187">
        <v>0</v>
      </c>
      <c r="R1475" s="187">
        <v>0</v>
      </c>
    </row>
    <row r="1476" spans="1:18" ht="30.75" hidden="1" thickBot="1">
      <c r="A1476" s="181" t="str">
        <f t="shared" si="51"/>
        <v>B</v>
      </c>
      <c r="B1476" s="182" t="s">
        <v>804</v>
      </c>
      <c r="C1476" s="183" t="s">
        <v>805</v>
      </c>
      <c r="D1476" s="184">
        <f t="shared" si="52"/>
        <v>0</v>
      </c>
      <c r="E1476" s="184">
        <f t="shared" si="52"/>
        <v>0</v>
      </c>
      <c r="F1476" s="184">
        <f t="shared" si="52"/>
        <v>0</v>
      </c>
      <c r="G1476" s="184">
        <f t="shared" si="52"/>
        <v>0</v>
      </c>
      <c r="H1476" s="184">
        <f t="shared" si="52"/>
        <v>0</v>
      </c>
      <c r="I1476" s="184">
        <v>0</v>
      </c>
      <c r="J1476" s="184">
        <v>0</v>
      </c>
      <c r="K1476" s="184">
        <v>0</v>
      </c>
      <c r="L1476" s="184">
        <v>0</v>
      </c>
      <c r="M1476" s="184">
        <v>0</v>
      </c>
      <c r="N1476" s="184">
        <v>0</v>
      </c>
      <c r="O1476" s="184">
        <v>0</v>
      </c>
      <c r="P1476" s="184">
        <v>0</v>
      </c>
      <c r="Q1476" s="184">
        <v>0</v>
      </c>
      <c r="R1476" s="184">
        <v>0</v>
      </c>
    </row>
    <row r="1477" spans="1:18" ht="15" hidden="1">
      <c r="A1477" s="181" t="str">
        <f t="shared" si="51"/>
        <v>B</v>
      </c>
      <c r="B1477" s="186" t="s">
        <v>121</v>
      </c>
      <c r="C1477" s="186" t="s">
        <v>99</v>
      </c>
      <c r="D1477" s="187">
        <f t="shared" si="52"/>
        <v>0</v>
      </c>
      <c r="E1477" s="187">
        <f t="shared" si="52"/>
        <v>0</v>
      </c>
      <c r="F1477" s="187">
        <f t="shared" si="52"/>
        <v>0</v>
      </c>
      <c r="G1477" s="187">
        <f t="shared" si="52"/>
        <v>0</v>
      </c>
      <c r="H1477" s="187">
        <f t="shared" si="52"/>
        <v>0</v>
      </c>
      <c r="I1477" s="187">
        <v>0</v>
      </c>
      <c r="J1477" s="187">
        <v>0</v>
      </c>
      <c r="K1477" s="187">
        <v>0</v>
      </c>
      <c r="L1477" s="187">
        <v>0</v>
      </c>
      <c r="M1477" s="187">
        <v>0</v>
      </c>
      <c r="N1477" s="187">
        <v>0</v>
      </c>
      <c r="O1477" s="187">
        <v>0</v>
      </c>
      <c r="P1477" s="187">
        <v>0</v>
      </c>
      <c r="Q1477" s="187">
        <v>0</v>
      </c>
      <c r="R1477" s="187">
        <v>0</v>
      </c>
    </row>
    <row r="1478" spans="1:18" ht="15" hidden="1">
      <c r="A1478" s="181" t="str">
        <f t="shared" si="51"/>
        <v>B</v>
      </c>
      <c r="B1478" s="188" t="s">
        <v>121</v>
      </c>
      <c r="C1478" s="188" t="s">
        <v>101</v>
      </c>
      <c r="D1478" s="189">
        <f t="shared" si="52"/>
        <v>0</v>
      </c>
      <c r="E1478" s="189">
        <f t="shared" si="52"/>
        <v>0</v>
      </c>
      <c r="F1478" s="189">
        <f t="shared" si="52"/>
        <v>0</v>
      </c>
      <c r="G1478" s="189">
        <f t="shared" si="52"/>
        <v>0</v>
      </c>
      <c r="H1478" s="189">
        <f t="shared" si="52"/>
        <v>0</v>
      </c>
      <c r="I1478" s="189">
        <v>0</v>
      </c>
      <c r="J1478" s="189">
        <v>0</v>
      </c>
      <c r="K1478" s="189">
        <v>0</v>
      </c>
      <c r="L1478" s="189">
        <v>0</v>
      </c>
      <c r="M1478" s="189">
        <v>0</v>
      </c>
      <c r="N1478" s="189">
        <v>0</v>
      </c>
      <c r="O1478" s="189">
        <v>0</v>
      </c>
      <c r="P1478" s="189">
        <v>0</v>
      </c>
      <c r="Q1478" s="189">
        <v>0</v>
      </c>
      <c r="R1478" s="189">
        <v>0</v>
      </c>
    </row>
    <row r="1479" spans="1:18" ht="15" hidden="1">
      <c r="A1479" s="181" t="str">
        <f t="shared" ref="A1479:A1542" si="53">(IF(OR(D1479&lt;&gt;0),"A","B"))</f>
        <v>B</v>
      </c>
      <c r="B1479" s="188" t="s">
        <v>121</v>
      </c>
      <c r="C1479" s="188" t="s">
        <v>15</v>
      </c>
      <c r="D1479" s="189">
        <f t="shared" si="52"/>
        <v>0</v>
      </c>
      <c r="E1479" s="189">
        <f t="shared" si="52"/>
        <v>0</v>
      </c>
      <c r="F1479" s="189">
        <f t="shared" si="52"/>
        <v>0</v>
      </c>
      <c r="G1479" s="189">
        <f t="shared" si="52"/>
        <v>0</v>
      </c>
      <c r="H1479" s="189">
        <f t="shared" si="52"/>
        <v>0</v>
      </c>
      <c r="I1479" s="189">
        <v>0</v>
      </c>
      <c r="J1479" s="189">
        <v>0</v>
      </c>
      <c r="K1479" s="189">
        <v>0</v>
      </c>
      <c r="L1479" s="189">
        <v>0</v>
      </c>
      <c r="M1479" s="189">
        <v>0</v>
      </c>
      <c r="N1479" s="189">
        <v>0</v>
      </c>
      <c r="O1479" s="189">
        <v>0</v>
      </c>
      <c r="P1479" s="189">
        <v>0</v>
      </c>
      <c r="Q1479" s="189">
        <v>0</v>
      </c>
      <c r="R1479" s="189">
        <v>0</v>
      </c>
    </row>
    <row r="1480" spans="1:18" ht="15" hidden="1">
      <c r="A1480" s="181" t="str">
        <f t="shared" si="53"/>
        <v>B</v>
      </c>
      <c r="B1480" s="188" t="s">
        <v>121</v>
      </c>
      <c r="C1480" s="188" t="s">
        <v>104</v>
      </c>
      <c r="D1480" s="189">
        <f t="shared" si="52"/>
        <v>0</v>
      </c>
      <c r="E1480" s="189">
        <f t="shared" si="52"/>
        <v>0</v>
      </c>
      <c r="F1480" s="189">
        <f t="shared" si="52"/>
        <v>0</v>
      </c>
      <c r="G1480" s="189">
        <f t="shared" si="52"/>
        <v>0</v>
      </c>
      <c r="H1480" s="189">
        <f t="shared" si="52"/>
        <v>0</v>
      </c>
      <c r="I1480" s="189">
        <v>0</v>
      </c>
      <c r="J1480" s="189">
        <v>0</v>
      </c>
      <c r="K1480" s="189">
        <v>0</v>
      </c>
      <c r="L1480" s="189">
        <v>0</v>
      </c>
      <c r="M1480" s="189">
        <v>0</v>
      </c>
      <c r="N1480" s="189">
        <v>0</v>
      </c>
      <c r="O1480" s="189">
        <v>0</v>
      </c>
      <c r="P1480" s="189">
        <v>0</v>
      </c>
      <c r="Q1480" s="189">
        <v>0</v>
      </c>
      <c r="R1480" s="189">
        <v>0</v>
      </c>
    </row>
    <row r="1481" spans="1:18" ht="15" hidden="1">
      <c r="A1481" s="181" t="str">
        <f t="shared" si="53"/>
        <v>B</v>
      </c>
      <c r="B1481" s="188" t="s">
        <v>121</v>
      </c>
      <c r="C1481" s="188" t="s">
        <v>105</v>
      </c>
      <c r="D1481" s="189">
        <f t="shared" si="52"/>
        <v>0</v>
      </c>
      <c r="E1481" s="189">
        <f t="shared" si="52"/>
        <v>0</v>
      </c>
      <c r="F1481" s="189">
        <f t="shared" si="52"/>
        <v>0</v>
      </c>
      <c r="G1481" s="189">
        <f t="shared" si="52"/>
        <v>0</v>
      </c>
      <c r="H1481" s="189">
        <f t="shared" si="52"/>
        <v>0</v>
      </c>
      <c r="I1481" s="189">
        <v>0</v>
      </c>
      <c r="J1481" s="189">
        <v>0</v>
      </c>
      <c r="K1481" s="189">
        <v>0</v>
      </c>
      <c r="L1481" s="189">
        <v>0</v>
      </c>
      <c r="M1481" s="189">
        <v>0</v>
      </c>
      <c r="N1481" s="189">
        <v>0</v>
      </c>
      <c r="O1481" s="189">
        <v>0</v>
      </c>
      <c r="P1481" s="189">
        <v>0</v>
      </c>
      <c r="Q1481" s="189">
        <v>0</v>
      </c>
      <c r="R1481" s="189">
        <v>0</v>
      </c>
    </row>
    <row r="1482" spans="1:18" ht="15" hidden="1">
      <c r="A1482" s="181" t="str">
        <f t="shared" si="53"/>
        <v>B</v>
      </c>
      <c r="B1482" s="186" t="s">
        <v>121</v>
      </c>
      <c r="C1482" s="186" t="s">
        <v>155</v>
      </c>
      <c r="D1482" s="187">
        <f t="shared" si="52"/>
        <v>0</v>
      </c>
      <c r="E1482" s="187">
        <f t="shared" si="52"/>
        <v>0</v>
      </c>
      <c r="F1482" s="187">
        <f t="shared" si="52"/>
        <v>0</v>
      </c>
      <c r="G1482" s="187">
        <f t="shared" si="52"/>
        <v>0</v>
      </c>
      <c r="H1482" s="187">
        <f t="shared" si="52"/>
        <v>0</v>
      </c>
      <c r="I1482" s="187">
        <v>0</v>
      </c>
      <c r="J1482" s="187">
        <v>0</v>
      </c>
      <c r="K1482" s="187">
        <v>0</v>
      </c>
      <c r="L1482" s="187">
        <v>0</v>
      </c>
      <c r="M1482" s="187">
        <v>0</v>
      </c>
      <c r="N1482" s="187">
        <v>0</v>
      </c>
      <c r="O1482" s="187">
        <v>0</v>
      </c>
      <c r="P1482" s="187">
        <v>0</v>
      </c>
      <c r="Q1482" s="187">
        <v>0</v>
      </c>
      <c r="R1482" s="187">
        <v>0</v>
      </c>
    </row>
    <row r="1483" spans="1:18" ht="60.75" hidden="1" thickBot="1">
      <c r="A1483" s="181" t="str">
        <f t="shared" si="53"/>
        <v>B</v>
      </c>
      <c r="B1483" s="182" t="s">
        <v>806</v>
      </c>
      <c r="C1483" s="183" t="s">
        <v>807</v>
      </c>
      <c r="D1483" s="184">
        <f t="shared" si="52"/>
        <v>0</v>
      </c>
      <c r="E1483" s="184">
        <f t="shared" si="52"/>
        <v>0</v>
      </c>
      <c r="F1483" s="184">
        <f t="shared" si="52"/>
        <v>0</v>
      </c>
      <c r="G1483" s="184">
        <f t="shared" si="52"/>
        <v>0</v>
      </c>
      <c r="H1483" s="184">
        <f t="shared" si="52"/>
        <v>0</v>
      </c>
      <c r="I1483" s="184">
        <v>0</v>
      </c>
      <c r="J1483" s="184">
        <v>0</v>
      </c>
      <c r="K1483" s="184">
        <v>0</v>
      </c>
      <c r="L1483" s="184">
        <v>0</v>
      </c>
      <c r="M1483" s="184">
        <v>0</v>
      </c>
      <c r="N1483" s="184">
        <v>0</v>
      </c>
      <c r="O1483" s="184">
        <v>0</v>
      </c>
      <c r="P1483" s="184">
        <v>0</v>
      </c>
      <c r="Q1483" s="184">
        <v>0</v>
      </c>
      <c r="R1483" s="184">
        <v>0</v>
      </c>
    </row>
    <row r="1484" spans="1:18" ht="15" hidden="1">
      <c r="A1484" s="181" t="str">
        <f t="shared" si="53"/>
        <v>B</v>
      </c>
      <c r="B1484" s="186" t="s">
        <v>121</v>
      </c>
      <c r="C1484" s="186" t="s">
        <v>99</v>
      </c>
      <c r="D1484" s="187">
        <f t="shared" si="52"/>
        <v>0</v>
      </c>
      <c r="E1484" s="187">
        <f t="shared" si="52"/>
        <v>0</v>
      </c>
      <c r="F1484" s="187">
        <f t="shared" si="52"/>
        <v>0</v>
      </c>
      <c r="G1484" s="187">
        <f t="shared" si="52"/>
        <v>0</v>
      </c>
      <c r="H1484" s="187">
        <f t="shared" si="52"/>
        <v>0</v>
      </c>
      <c r="I1484" s="187">
        <v>0</v>
      </c>
      <c r="J1484" s="187">
        <v>0</v>
      </c>
      <c r="K1484" s="187">
        <v>0</v>
      </c>
      <c r="L1484" s="187">
        <v>0</v>
      </c>
      <c r="M1484" s="187">
        <v>0</v>
      </c>
      <c r="N1484" s="187">
        <v>0</v>
      </c>
      <c r="O1484" s="187">
        <v>0</v>
      </c>
      <c r="P1484" s="187">
        <v>0</v>
      </c>
      <c r="Q1484" s="187">
        <v>0</v>
      </c>
      <c r="R1484" s="187">
        <v>0</v>
      </c>
    </row>
    <row r="1485" spans="1:18" ht="15" hidden="1">
      <c r="A1485" s="181" t="str">
        <f t="shared" si="53"/>
        <v>B</v>
      </c>
      <c r="B1485" s="188" t="s">
        <v>121</v>
      </c>
      <c r="C1485" s="188" t="s">
        <v>104</v>
      </c>
      <c r="D1485" s="189">
        <f t="shared" si="52"/>
        <v>0</v>
      </c>
      <c r="E1485" s="189">
        <f t="shared" si="52"/>
        <v>0</v>
      </c>
      <c r="F1485" s="189">
        <f t="shared" si="52"/>
        <v>0</v>
      </c>
      <c r="G1485" s="189">
        <f t="shared" si="52"/>
        <v>0</v>
      </c>
      <c r="H1485" s="189">
        <f t="shared" si="52"/>
        <v>0</v>
      </c>
      <c r="I1485" s="189">
        <v>0</v>
      </c>
      <c r="J1485" s="189">
        <v>0</v>
      </c>
      <c r="K1485" s="189">
        <v>0</v>
      </c>
      <c r="L1485" s="189">
        <v>0</v>
      </c>
      <c r="M1485" s="189">
        <v>0</v>
      </c>
      <c r="N1485" s="189">
        <v>0</v>
      </c>
      <c r="O1485" s="189">
        <v>0</v>
      </c>
      <c r="P1485" s="189">
        <v>0</v>
      </c>
      <c r="Q1485" s="189">
        <v>0</v>
      </c>
      <c r="R1485" s="189">
        <v>0</v>
      </c>
    </row>
    <row r="1486" spans="1:18" ht="15.75" hidden="1" thickBot="1">
      <c r="A1486" s="181" t="str">
        <f t="shared" si="53"/>
        <v>B</v>
      </c>
      <c r="B1486" s="182" t="s">
        <v>808</v>
      </c>
      <c r="C1486" s="183" t="s">
        <v>809</v>
      </c>
      <c r="D1486" s="184">
        <f t="shared" si="52"/>
        <v>0</v>
      </c>
      <c r="E1486" s="184">
        <f t="shared" si="52"/>
        <v>0</v>
      </c>
      <c r="F1486" s="184">
        <f t="shared" si="52"/>
        <v>0</v>
      </c>
      <c r="G1486" s="184">
        <f t="shared" si="52"/>
        <v>0</v>
      </c>
      <c r="H1486" s="184">
        <f t="shared" si="52"/>
        <v>0</v>
      </c>
      <c r="I1486" s="184">
        <v>0</v>
      </c>
      <c r="J1486" s="184">
        <v>0</v>
      </c>
      <c r="K1486" s="184">
        <v>0</v>
      </c>
      <c r="L1486" s="184">
        <v>0</v>
      </c>
      <c r="M1486" s="184">
        <v>0</v>
      </c>
      <c r="N1486" s="184">
        <v>0</v>
      </c>
      <c r="O1486" s="184">
        <v>0</v>
      </c>
      <c r="P1486" s="184">
        <v>0</v>
      </c>
      <c r="Q1486" s="184">
        <v>0</v>
      </c>
      <c r="R1486" s="184">
        <v>0</v>
      </c>
    </row>
    <row r="1487" spans="1:18" ht="15" hidden="1">
      <c r="A1487" s="181" t="str">
        <f t="shared" si="53"/>
        <v>B</v>
      </c>
      <c r="B1487" s="186" t="s">
        <v>121</v>
      </c>
      <c r="C1487" s="186" t="s">
        <v>99</v>
      </c>
      <c r="D1487" s="187">
        <f t="shared" si="52"/>
        <v>0</v>
      </c>
      <c r="E1487" s="187">
        <f t="shared" si="52"/>
        <v>0</v>
      </c>
      <c r="F1487" s="187">
        <f t="shared" si="52"/>
        <v>0</v>
      </c>
      <c r="G1487" s="187">
        <f t="shared" si="52"/>
        <v>0</v>
      </c>
      <c r="H1487" s="187">
        <f t="shared" si="52"/>
        <v>0</v>
      </c>
      <c r="I1487" s="187">
        <v>0</v>
      </c>
      <c r="J1487" s="187">
        <v>0</v>
      </c>
      <c r="K1487" s="187">
        <v>0</v>
      </c>
      <c r="L1487" s="187">
        <v>0</v>
      </c>
      <c r="M1487" s="187">
        <v>0</v>
      </c>
      <c r="N1487" s="187">
        <v>0</v>
      </c>
      <c r="O1487" s="187">
        <v>0</v>
      </c>
      <c r="P1487" s="187">
        <v>0</v>
      </c>
      <c r="Q1487" s="187">
        <v>0</v>
      </c>
      <c r="R1487" s="187">
        <v>0</v>
      </c>
    </row>
    <row r="1488" spans="1:18" ht="15" hidden="1">
      <c r="A1488" s="181" t="str">
        <f t="shared" si="53"/>
        <v>B</v>
      </c>
      <c r="B1488" s="188" t="s">
        <v>121</v>
      </c>
      <c r="C1488" s="188" t="s">
        <v>104</v>
      </c>
      <c r="D1488" s="189">
        <f t="shared" si="52"/>
        <v>0</v>
      </c>
      <c r="E1488" s="189">
        <f t="shared" si="52"/>
        <v>0</v>
      </c>
      <c r="F1488" s="189">
        <f t="shared" si="52"/>
        <v>0</v>
      </c>
      <c r="G1488" s="189">
        <f t="shared" si="52"/>
        <v>0</v>
      </c>
      <c r="H1488" s="189">
        <f t="shared" si="52"/>
        <v>0</v>
      </c>
      <c r="I1488" s="189">
        <v>0</v>
      </c>
      <c r="J1488" s="189">
        <v>0</v>
      </c>
      <c r="K1488" s="189">
        <v>0</v>
      </c>
      <c r="L1488" s="189">
        <v>0</v>
      </c>
      <c r="M1488" s="189">
        <v>0</v>
      </c>
      <c r="N1488" s="189">
        <v>0</v>
      </c>
      <c r="O1488" s="189">
        <v>0</v>
      </c>
      <c r="P1488" s="189">
        <v>0</v>
      </c>
      <c r="Q1488" s="189">
        <v>0</v>
      </c>
      <c r="R1488" s="189">
        <v>0</v>
      </c>
    </row>
    <row r="1489" spans="1:18" ht="30.75" hidden="1" thickBot="1">
      <c r="A1489" s="181" t="str">
        <f t="shared" si="53"/>
        <v>B</v>
      </c>
      <c r="B1489" s="182" t="s">
        <v>810</v>
      </c>
      <c r="C1489" s="183" t="s">
        <v>811</v>
      </c>
      <c r="D1489" s="184">
        <f t="shared" si="52"/>
        <v>0</v>
      </c>
      <c r="E1489" s="184">
        <f t="shared" si="52"/>
        <v>0</v>
      </c>
      <c r="F1489" s="184">
        <f t="shared" si="52"/>
        <v>0</v>
      </c>
      <c r="G1489" s="184">
        <f t="shared" si="52"/>
        <v>0</v>
      </c>
      <c r="H1489" s="184">
        <f t="shared" si="52"/>
        <v>0</v>
      </c>
      <c r="I1489" s="184">
        <v>0</v>
      </c>
      <c r="J1489" s="184">
        <v>0</v>
      </c>
      <c r="K1489" s="184">
        <v>0</v>
      </c>
      <c r="L1489" s="184">
        <v>0</v>
      </c>
      <c r="M1489" s="184">
        <v>0</v>
      </c>
      <c r="N1489" s="184">
        <v>0</v>
      </c>
      <c r="O1489" s="184">
        <v>0</v>
      </c>
      <c r="P1489" s="184">
        <v>0</v>
      </c>
      <c r="Q1489" s="184">
        <v>0</v>
      </c>
      <c r="R1489" s="184">
        <v>0</v>
      </c>
    </row>
    <row r="1490" spans="1:18" ht="15" hidden="1">
      <c r="A1490" s="181" t="str">
        <f t="shared" si="53"/>
        <v>B</v>
      </c>
      <c r="B1490" s="186" t="s">
        <v>121</v>
      </c>
      <c r="C1490" s="186" t="s">
        <v>99</v>
      </c>
      <c r="D1490" s="187">
        <f t="shared" si="52"/>
        <v>0</v>
      </c>
      <c r="E1490" s="187">
        <f t="shared" si="52"/>
        <v>0</v>
      </c>
      <c r="F1490" s="187">
        <f t="shared" si="52"/>
        <v>0</v>
      </c>
      <c r="G1490" s="187">
        <f t="shared" si="52"/>
        <v>0</v>
      </c>
      <c r="H1490" s="187">
        <f t="shared" si="52"/>
        <v>0</v>
      </c>
      <c r="I1490" s="187">
        <v>0</v>
      </c>
      <c r="J1490" s="187">
        <v>0</v>
      </c>
      <c r="K1490" s="187">
        <v>0</v>
      </c>
      <c r="L1490" s="187">
        <v>0</v>
      </c>
      <c r="M1490" s="187">
        <v>0</v>
      </c>
      <c r="N1490" s="187">
        <v>0</v>
      </c>
      <c r="O1490" s="187">
        <v>0</v>
      </c>
      <c r="P1490" s="187">
        <v>0</v>
      </c>
      <c r="Q1490" s="187">
        <v>0</v>
      </c>
      <c r="R1490" s="187">
        <v>0</v>
      </c>
    </row>
    <row r="1491" spans="1:18" ht="15" hidden="1">
      <c r="A1491" s="181" t="str">
        <f t="shared" si="53"/>
        <v>B</v>
      </c>
      <c r="B1491" s="188" t="s">
        <v>121</v>
      </c>
      <c r="C1491" s="188" t="s">
        <v>101</v>
      </c>
      <c r="D1491" s="189">
        <f t="shared" si="52"/>
        <v>0</v>
      </c>
      <c r="E1491" s="189">
        <f t="shared" si="52"/>
        <v>0</v>
      </c>
      <c r="F1491" s="189">
        <f t="shared" si="52"/>
        <v>0</v>
      </c>
      <c r="G1491" s="189">
        <f t="shared" si="52"/>
        <v>0</v>
      </c>
      <c r="H1491" s="189">
        <f t="shared" si="52"/>
        <v>0</v>
      </c>
      <c r="I1491" s="189">
        <v>0</v>
      </c>
      <c r="J1491" s="189">
        <v>0</v>
      </c>
      <c r="K1491" s="189">
        <v>0</v>
      </c>
      <c r="L1491" s="189">
        <v>0</v>
      </c>
      <c r="M1491" s="189">
        <v>0</v>
      </c>
      <c r="N1491" s="189">
        <v>0</v>
      </c>
      <c r="O1491" s="189">
        <v>0</v>
      </c>
      <c r="P1491" s="189">
        <v>0</v>
      </c>
      <c r="Q1491" s="189">
        <v>0</v>
      </c>
      <c r="R1491" s="189">
        <v>0</v>
      </c>
    </row>
    <row r="1492" spans="1:18" ht="30.75" thickBot="1">
      <c r="A1492" s="181" t="str">
        <f t="shared" si="53"/>
        <v>A</v>
      </c>
      <c r="B1492" s="182" t="s">
        <v>812</v>
      </c>
      <c r="C1492" s="183" t="s">
        <v>813</v>
      </c>
      <c r="D1492" s="184">
        <f t="shared" si="52"/>
        <v>90000000</v>
      </c>
      <c r="E1492" s="184">
        <f t="shared" si="52"/>
        <v>30000000</v>
      </c>
      <c r="F1492" s="184">
        <f t="shared" si="52"/>
        <v>20000000</v>
      </c>
      <c r="G1492" s="184">
        <f t="shared" si="52"/>
        <v>40000000</v>
      </c>
      <c r="H1492" s="184">
        <f t="shared" si="52"/>
        <v>0</v>
      </c>
      <c r="I1492" s="184">
        <v>0</v>
      </c>
      <c r="J1492" s="184">
        <v>0</v>
      </c>
      <c r="K1492" s="184">
        <v>0</v>
      </c>
      <c r="L1492" s="184">
        <v>0</v>
      </c>
      <c r="M1492" s="184">
        <v>0</v>
      </c>
      <c r="N1492" s="184">
        <v>90000000</v>
      </c>
      <c r="O1492" s="184">
        <v>30000000</v>
      </c>
      <c r="P1492" s="184">
        <v>20000000</v>
      </c>
      <c r="Q1492" s="184">
        <v>40000000</v>
      </c>
      <c r="R1492" s="184">
        <v>0</v>
      </c>
    </row>
    <row r="1493" spans="1:18" ht="15.75" thickTop="1">
      <c r="A1493" s="181" t="str">
        <f t="shared" si="53"/>
        <v>A</v>
      </c>
      <c r="B1493" s="186" t="s">
        <v>121</v>
      </c>
      <c r="C1493" s="186" t="s">
        <v>99</v>
      </c>
      <c r="D1493" s="187">
        <f t="shared" si="52"/>
        <v>90000000</v>
      </c>
      <c r="E1493" s="187">
        <f t="shared" si="52"/>
        <v>30000000</v>
      </c>
      <c r="F1493" s="187">
        <f t="shared" si="52"/>
        <v>20000000</v>
      </c>
      <c r="G1493" s="187">
        <f t="shared" si="52"/>
        <v>40000000</v>
      </c>
      <c r="H1493" s="187">
        <f t="shared" si="52"/>
        <v>0</v>
      </c>
      <c r="I1493" s="187">
        <v>0</v>
      </c>
      <c r="J1493" s="187">
        <v>0</v>
      </c>
      <c r="K1493" s="187">
        <v>0</v>
      </c>
      <c r="L1493" s="187">
        <v>0</v>
      </c>
      <c r="M1493" s="187">
        <v>0</v>
      </c>
      <c r="N1493" s="187">
        <v>90000000</v>
      </c>
      <c r="O1493" s="187">
        <v>30000000</v>
      </c>
      <c r="P1493" s="187">
        <v>20000000</v>
      </c>
      <c r="Q1493" s="187">
        <v>40000000</v>
      </c>
      <c r="R1493" s="187">
        <v>0</v>
      </c>
    </row>
    <row r="1494" spans="1:18" ht="15">
      <c r="A1494" s="181" t="str">
        <f t="shared" si="53"/>
        <v>A</v>
      </c>
      <c r="B1494" s="188" t="s">
        <v>121</v>
      </c>
      <c r="C1494" s="188" t="s">
        <v>101</v>
      </c>
      <c r="D1494" s="189">
        <f t="shared" si="52"/>
        <v>90000000</v>
      </c>
      <c r="E1494" s="189">
        <f t="shared" si="52"/>
        <v>30000000</v>
      </c>
      <c r="F1494" s="189">
        <f t="shared" si="52"/>
        <v>20000000</v>
      </c>
      <c r="G1494" s="189">
        <f t="shared" si="52"/>
        <v>40000000</v>
      </c>
      <c r="H1494" s="189">
        <f t="shared" si="52"/>
        <v>0</v>
      </c>
      <c r="I1494" s="189">
        <v>0</v>
      </c>
      <c r="J1494" s="189">
        <v>0</v>
      </c>
      <c r="K1494" s="189">
        <v>0</v>
      </c>
      <c r="L1494" s="189">
        <v>0</v>
      </c>
      <c r="M1494" s="189">
        <v>0</v>
      </c>
      <c r="N1494" s="189">
        <v>90000000</v>
      </c>
      <c r="O1494" s="189">
        <v>30000000</v>
      </c>
      <c r="P1494" s="189">
        <v>20000000</v>
      </c>
      <c r="Q1494" s="189">
        <v>40000000</v>
      </c>
      <c r="R1494" s="189">
        <v>0</v>
      </c>
    </row>
    <row r="1495" spans="1:18" ht="15" hidden="1">
      <c r="A1495" s="181" t="str">
        <f t="shared" si="53"/>
        <v>B</v>
      </c>
      <c r="B1495" s="188" t="s">
        <v>121</v>
      </c>
      <c r="C1495" s="188" t="s">
        <v>104</v>
      </c>
      <c r="D1495" s="189">
        <f t="shared" si="52"/>
        <v>0</v>
      </c>
      <c r="E1495" s="189">
        <f t="shared" si="52"/>
        <v>0</v>
      </c>
      <c r="F1495" s="189">
        <f t="shared" si="52"/>
        <v>0</v>
      </c>
      <c r="G1495" s="189">
        <f t="shared" si="52"/>
        <v>0</v>
      </c>
      <c r="H1495" s="189">
        <f t="shared" si="52"/>
        <v>0</v>
      </c>
      <c r="I1495" s="189">
        <v>0</v>
      </c>
      <c r="J1495" s="189">
        <v>0</v>
      </c>
      <c r="K1495" s="189">
        <v>0</v>
      </c>
      <c r="L1495" s="189">
        <v>0</v>
      </c>
      <c r="M1495" s="189">
        <v>0</v>
      </c>
      <c r="N1495" s="189">
        <v>0</v>
      </c>
      <c r="O1495" s="189">
        <v>0</v>
      </c>
      <c r="P1495" s="189">
        <v>0</v>
      </c>
      <c r="Q1495" s="189">
        <v>0</v>
      </c>
      <c r="R1495" s="189">
        <v>0</v>
      </c>
    </row>
    <row r="1496" spans="1:18" ht="15" hidden="1">
      <c r="A1496" s="181" t="str">
        <f t="shared" si="53"/>
        <v>B</v>
      </c>
      <c r="B1496" s="188" t="s">
        <v>121</v>
      </c>
      <c r="C1496" s="188" t="s">
        <v>105</v>
      </c>
      <c r="D1496" s="189">
        <f t="shared" si="52"/>
        <v>0</v>
      </c>
      <c r="E1496" s="189">
        <f t="shared" si="52"/>
        <v>0</v>
      </c>
      <c r="F1496" s="189">
        <f t="shared" si="52"/>
        <v>0</v>
      </c>
      <c r="G1496" s="189">
        <f t="shared" si="52"/>
        <v>0</v>
      </c>
      <c r="H1496" s="189">
        <f t="shared" si="52"/>
        <v>0</v>
      </c>
      <c r="I1496" s="189">
        <v>0</v>
      </c>
      <c r="J1496" s="189">
        <v>0</v>
      </c>
      <c r="K1496" s="189">
        <v>0</v>
      </c>
      <c r="L1496" s="189">
        <v>0</v>
      </c>
      <c r="M1496" s="189">
        <v>0</v>
      </c>
      <c r="N1496" s="189">
        <v>0</v>
      </c>
      <c r="O1496" s="189">
        <v>0</v>
      </c>
      <c r="P1496" s="189">
        <v>0</v>
      </c>
      <c r="Q1496" s="189">
        <v>0</v>
      </c>
      <c r="R1496" s="189">
        <v>0</v>
      </c>
    </row>
    <row r="1497" spans="1:18" ht="30.75" hidden="1" thickBot="1">
      <c r="A1497" s="181" t="str">
        <f t="shared" si="53"/>
        <v>B</v>
      </c>
      <c r="B1497" s="182" t="s">
        <v>814</v>
      </c>
      <c r="C1497" s="183" t="s">
        <v>815</v>
      </c>
      <c r="D1497" s="184">
        <f t="shared" si="52"/>
        <v>0</v>
      </c>
      <c r="E1497" s="184">
        <f t="shared" si="52"/>
        <v>0</v>
      </c>
      <c r="F1497" s="184">
        <f t="shared" si="52"/>
        <v>0</v>
      </c>
      <c r="G1497" s="184">
        <f t="shared" si="52"/>
        <v>0</v>
      </c>
      <c r="H1497" s="184">
        <f t="shared" si="52"/>
        <v>0</v>
      </c>
      <c r="I1497" s="184">
        <v>0</v>
      </c>
      <c r="J1497" s="184">
        <v>0</v>
      </c>
      <c r="K1497" s="184">
        <v>0</v>
      </c>
      <c r="L1497" s="184">
        <v>0</v>
      </c>
      <c r="M1497" s="184">
        <v>0</v>
      </c>
      <c r="N1497" s="184">
        <v>0</v>
      </c>
      <c r="O1497" s="184">
        <v>0</v>
      </c>
      <c r="P1497" s="184">
        <v>0</v>
      </c>
      <c r="Q1497" s="184">
        <v>0</v>
      </c>
      <c r="R1497" s="184">
        <v>0</v>
      </c>
    </row>
    <row r="1498" spans="1:18" ht="15" hidden="1">
      <c r="A1498" s="181" t="str">
        <f t="shared" si="53"/>
        <v>B</v>
      </c>
      <c r="B1498" s="186" t="s">
        <v>121</v>
      </c>
      <c r="C1498" s="186" t="s">
        <v>99</v>
      </c>
      <c r="D1498" s="187">
        <f t="shared" ref="D1498:H1548" si="54">I1498+N1498</f>
        <v>0</v>
      </c>
      <c r="E1498" s="187">
        <f t="shared" si="54"/>
        <v>0</v>
      </c>
      <c r="F1498" s="187">
        <f t="shared" si="54"/>
        <v>0</v>
      </c>
      <c r="G1498" s="187">
        <f t="shared" si="54"/>
        <v>0</v>
      </c>
      <c r="H1498" s="187">
        <f t="shared" si="54"/>
        <v>0</v>
      </c>
      <c r="I1498" s="187">
        <v>0</v>
      </c>
      <c r="J1498" s="187">
        <v>0</v>
      </c>
      <c r="K1498" s="187">
        <v>0</v>
      </c>
      <c r="L1498" s="187">
        <v>0</v>
      </c>
      <c r="M1498" s="187">
        <v>0</v>
      </c>
      <c r="N1498" s="187">
        <v>0</v>
      </c>
      <c r="O1498" s="187">
        <v>0</v>
      </c>
      <c r="P1498" s="187">
        <v>0</v>
      </c>
      <c r="Q1498" s="187">
        <v>0</v>
      </c>
      <c r="R1498" s="187">
        <v>0</v>
      </c>
    </row>
    <row r="1499" spans="1:18" ht="15" hidden="1">
      <c r="A1499" s="181" t="str">
        <f t="shared" si="53"/>
        <v>B</v>
      </c>
      <c r="B1499" s="188" t="s">
        <v>121</v>
      </c>
      <c r="C1499" s="188" t="s">
        <v>101</v>
      </c>
      <c r="D1499" s="189">
        <f t="shared" si="54"/>
        <v>0</v>
      </c>
      <c r="E1499" s="189">
        <f t="shared" si="54"/>
        <v>0</v>
      </c>
      <c r="F1499" s="189">
        <f t="shared" si="54"/>
        <v>0</v>
      </c>
      <c r="G1499" s="189">
        <f t="shared" si="54"/>
        <v>0</v>
      </c>
      <c r="H1499" s="189">
        <f t="shared" si="54"/>
        <v>0</v>
      </c>
      <c r="I1499" s="189">
        <v>0</v>
      </c>
      <c r="J1499" s="189">
        <v>0</v>
      </c>
      <c r="K1499" s="189">
        <v>0</v>
      </c>
      <c r="L1499" s="189">
        <v>0</v>
      </c>
      <c r="M1499" s="189">
        <v>0</v>
      </c>
      <c r="N1499" s="189">
        <v>0</v>
      </c>
      <c r="O1499" s="189">
        <v>0</v>
      </c>
      <c r="P1499" s="189">
        <v>0</v>
      </c>
      <c r="Q1499" s="189">
        <v>0</v>
      </c>
      <c r="R1499" s="189">
        <v>0</v>
      </c>
    </row>
    <row r="1500" spans="1:18" ht="15" hidden="1">
      <c r="A1500" s="181" t="str">
        <f t="shared" si="53"/>
        <v>B</v>
      </c>
      <c r="B1500" s="188" t="s">
        <v>121</v>
      </c>
      <c r="C1500" s="188" t="s">
        <v>104</v>
      </c>
      <c r="D1500" s="189">
        <f t="shared" si="54"/>
        <v>0</v>
      </c>
      <c r="E1500" s="189">
        <f t="shared" si="54"/>
        <v>0</v>
      </c>
      <c r="F1500" s="189">
        <f t="shared" si="54"/>
        <v>0</v>
      </c>
      <c r="G1500" s="189">
        <f t="shared" si="54"/>
        <v>0</v>
      </c>
      <c r="H1500" s="189">
        <f t="shared" si="54"/>
        <v>0</v>
      </c>
      <c r="I1500" s="189">
        <v>0</v>
      </c>
      <c r="J1500" s="189">
        <v>0</v>
      </c>
      <c r="K1500" s="189">
        <v>0</v>
      </c>
      <c r="L1500" s="189">
        <v>0</v>
      </c>
      <c r="M1500" s="189">
        <v>0</v>
      </c>
      <c r="N1500" s="189">
        <v>0</v>
      </c>
      <c r="O1500" s="189">
        <v>0</v>
      </c>
      <c r="P1500" s="189">
        <v>0</v>
      </c>
      <c r="Q1500" s="189">
        <v>0</v>
      </c>
      <c r="R1500" s="189">
        <v>0</v>
      </c>
    </row>
    <row r="1501" spans="1:18" ht="15" hidden="1">
      <c r="A1501" s="181" t="str">
        <f t="shared" si="53"/>
        <v>B</v>
      </c>
      <c r="B1501" s="188" t="s">
        <v>121</v>
      </c>
      <c r="C1501" s="188" t="s">
        <v>105</v>
      </c>
      <c r="D1501" s="189">
        <f t="shared" si="54"/>
        <v>0</v>
      </c>
      <c r="E1501" s="189">
        <f t="shared" si="54"/>
        <v>0</v>
      </c>
      <c r="F1501" s="189">
        <f t="shared" si="54"/>
        <v>0</v>
      </c>
      <c r="G1501" s="189">
        <f t="shared" si="54"/>
        <v>0</v>
      </c>
      <c r="H1501" s="189">
        <f t="shared" si="54"/>
        <v>0</v>
      </c>
      <c r="I1501" s="189">
        <v>0</v>
      </c>
      <c r="J1501" s="189">
        <v>0</v>
      </c>
      <c r="K1501" s="189">
        <v>0</v>
      </c>
      <c r="L1501" s="189">
        <v>0</v>
      </c>
      <c r="M1501" s="189">
        <v>0</v>
      </c>
      <c r="N1501" s="189">
        <v>0</v>
      </c>
      <c r="O1501" s="189">
        <v>0</v>
      </c>
      <c r="P1501" s="189">
        <v>0</v>
      </c>
      <c r="Q1501" s="189">
        <v>0</v>
      </c>
      <c r="R1501" s="189">
        <v>0</v>
      </c>
    </row>
    <row r="1502" spans="1:18" ht="45.75" hidden="1" thickBot="1">
      <c r="A1502" s="181" t="str">
        <f t="shared" si="53"/>
        <v>B</v>
      </c>
      <c r="B1502" s="182" t="s">
        <v>816</v>
      </c>
      <c r="C1502" s="183" t="s">
        <v>817</v>
      </c>
      <c r="D1502" s="184">
        <f t="shared" si="54"/>
        <v>0</v>
      </c>
      <c r="E1502" s="184">
        <f t="shared" si="54"/>
        <v>0</v>
      </c>
      <c r="F1502" s="184">
        <f t="shared" si="54"/>
        <v>0</v>
      </c>
      <c r="G1502" s="184">
        <f t="shared" si="54"/>
        <v>0</v>
      </c>
      <c r="H1502" s="184">
        <f t="shared" si="54"/>
        <v>0</v>
      </c>
      <c r="I1502" s="184">
        <v>0</v>
      </c>
      <c r="J1502" s="184">
        <v>0</v>
      </c>
      <c r="K1502" s="184">
        <v>0</v>
      </c>
      <c r="L1502" s="184">
        <v>0</v>
      </c>
      <c r="M1502" s="184">
        <v>0</v>
      </c>
      <c r="N1502" s="184">
        <v>0</v>
      </c>
      <c r="O1502" s="184">
        <v>0</v>
      </c>
      <c r="P1502" s="184">
        <v>0</v>
      </c>
      <c r="Q1502" s="184">
        <v>0</v>
      </c>
      <c r="R1502" s="184">
        <v>0</v>
      </c>
    </row>
    <row r="1503" spans="1:18" ht="15" hidden="1">
      <c r="A1503" s="181" t="str">
        <f t="shared" si="53"/>
        <v>B</v>
      </c>
      <c r="B1503" s="186" t="s">
        <v>121</v>
      </c>
      <c r="C1503" s="186" t="s">
        <v>99</v>
      </c>
      <c r="D1503" s="187">
        <f t="shared" si="54"/>
        <v>0</v>
      </c>
      <c r="E1503" s="187">
        <f t="shared" si="54"/>
        <v>0</v>
      </c>
      <c r="F1503" s="187">
        <f t="shared" si="54"/>
        <v>0</v>
      </c>
      <c r="G1503" s="187">
        <f t="shared" si="54"/>
        <v>0</v>
      </c>
      <c r="H1503" s="187">
        <f t="shared" si="54"/>
        <v>0</v>
      </c>
      <c r="I1503" s="187">
        <v>0</v>
      </c>
      <c r="J1503" s="187">
        <v>0</v>
      </c>
      <c r="K1503" s="187">
        <v>0</v>
      </c>
      <c r="L1503" s="187">
        <v>0</v>
      </c>
      <c r="M1503" s="187">
        <v>0</v>
      </c>
      <c r="N1503" s="187">
        <v>0</v>
      </c>
      <c r="O1503" s="187">
        <v>0</v>
      </c>
      <c r="P1503" s="187">
        <v>0</v>
      </c>
      <c r="Q1503" s="187">
        <v>0</v>
      </c>
      <c r="R1503" s="187">
        <v>0</v>
      </c>
    </row>
    <row r="1504" spans="1:18" ht="15" hidden="1">
      <c r="A1504" s="181" t="str">
        <f t="shared" si="53"/>
        <v>B</v>
      </c>
      <c r="B1504" s="188" t="s">
        <v>121</v>
      </c>
      <c r="C1504" s="188" t="s">
        <v>104</v>
      </c>
      <c r="D1504" s="189">
        <f t="shared" si="54"/>
        <v>0</v>
      </c>
      <c r="E1504" s="189">
        <f t="shared" si="54"/>
        <v>0</v>
      </c>
      <c r="F1504" s="189">
        <f t="shared" si="54"/>
        <v>0</v>
      </c>
      <c r="G1504" s="189">
        <f t="shared" si="54"/>
        <v>0</v>
      </c>
      <c r="H1504" s="189">
        <f t="shared" si="54"/>
        <v>0</v>
      </c>
      <c r="I1504" s="189">
        <v>0</v>
      </c>
      <c r="J1504" s="189">
        <v>0</v>
      </c>
      <c r="K1504" s="189">
        <v>0</v>
      </c>
      <c r="L1504" s="189">
        <v>0</v>
      </c>
      <c r="M1504" s="189">
        <v>0</v>
      </c>
      <c r="N1504" s="189">
        <v>0</v>
      </c>
      <c r="O1504" s="189">
        <v>0</v>
      </c>
      <c r="P1504" s="189">
        <v>0</v>
      </c>
      <c r="Q1504" s="189">
        <v>0</v>
      </c>
      <c r="R1504" s="189">
        <v>0</v>
      </c>
    </row>
    <row r="1505" spans="1:18" ht="30.75" hidden="1" thickBot="1">
      <c r="A1505" s="181" t="str">
        <f t="shared" si="53"/>
        <v>B</v>
      </c>
      <c r="B1505" s="182" t="s">
        <v>818</v>
      </c>
      <c r="C1505" s="183" t="s">
        <v>819</v>
      </c>
      <c r="D1505" s="184">
        <f t="shared" si="54"/>
        <v>0</v>
      </c>
      <c r="E1505" s="184">
        <f t="shared" si="54"/>
        <v>0</v>
      </c>
      <c r="F1505" s="184">
        <f t="shared" si="54"/>
        <v>0</v>
      </c>
      <c r="G1505" s="184">
        <f t="shared" si="54"/>
        <v>0</v>
      </c>
      <c r="H1505" s="184">
        <f t="shared" si="54"/>
        <v>0</v>
      </c>
      <c r="I1505" s="184">
        <v>0</v>
      </c>
      <c r="J1505" s="184">
        <v>0</v>
      </c>
      <c r="K1505" s="184">
        <v>0</v>
      </c>
      <c r="L1505" s="184">
        <v>0</v>
      </c>
      <c r="M1505" s="184">
        <v>0</v>
      </c>
      <c r="N1505" s="184">
        <v>0</v>
      </c>
      <c r="O1505" s="184">
        <v>0</v>
      </c>
      <c r="P1505" s="184">
        <v>0</v>
      </c>
      <c r="Q1505" s="184">
        <v>0</v>
      </c>
      <c r="R1505" s="184">
        <v>0</v>
      </c>
    </row>
    <row r="1506" spans="1:18" ht="15" hidden="1">
      <c r="A1506" s="181" t="str">
        <f t="shared" si="53"/>
        <v>B</v>
      </c>
      <c r="B1506" s="186" t="s">
        <v>121</v>
      </c>
      <c r="C1506" s="186" t="s">
        <v>99</v>
      </c>
      <c r="D1506" s="187">
        <f t="shared" si="54"/>
        <v>0</v>
      </c>
      <c r="E1506" s="187">
        <f t="shared" si="54"/>
        <v>0</v>
      </c>
      <c r="F1506" s="187">
        <f t="shared" si="54"/>
        <v>0</v>
      </c>
      <c r="G1506" s="187">
        <f t="shared" si="54"/>
        <v>0</v>
      </c>
      <c r="H1506" s="187">
        <f t="shared" si="54"/>
        <v>0</v>
      </c>
      <c r="I1506" s="187">
        <v>0</v>
      </c>
      <c r="J1506" s="187">
        <v>0</v>
      </c>
      <c r="K1506" s="187">
        <v>0</v>
      </c>
      <c r="L1506" s="187">
        <v>0</v>
      </c>
      <c r="M1506" s="187">
        <v>0</v>
      </c>
      <c r="N1506" s="187">
        <v>0</v>
      </c>
      <c r="O1506" s="187">
        <v>0</v>
      </c>
      <c r="P1506" s="187">
        <v>0</v>
      </c>
      <c r="Q1506" s="187">
        <v>0</v>
      </c>
      <c r="R1506" s="187">
        <v>0</v>
      </c>
    </row>
    <row r="1507" spans="1:18" ht="15" hidden="1">
      <c r="A1507" s="181" t="str">
        <f t="shared" si="53"/>
        <v>B</v>
      </c>
      <c r="B1507" s="188" t="s">
        <v>121</v>
      </c>
      <c r="C1507" s="188" t="s">
        <v>101</v>
      </c>
      <c r="D1507" s="189">
        <f t="shared" si="54"/>
        <v>0</v>
      </c>
      <c r="E1507" s="189">
        <f t="shared" si="54"/>
        <v>0</v>
      </c>
      <c r="F1507" s="189">
        <f t="shared" si="54"/>
        <v>0</v>
      </c>
      <c r="G1507" s="189">
        <f t="shared" si="54"/>
        <v>0</v>
      </c>
      <c r="H1507" s="189">
        <f t="shared" si="54"/>
        <v>0</v>
      </c>
      <c r="I1507" s="189">
        <v>0</v>
      </c>
      <c r="J1507" s="189">
        <v>0</v>
      </c>
      <c r="K1507" s="189">
        <v>0</v>
      </c>
      <c r="L1507" s="189">
        <v>0</v>
      </c>
      <c r="M1507" s="189">
        <v>0</v>
      </c>
      <c r="N1507" s="189">
        <v>0</v>
      </c>
      <c r="O1507" s="189">
        <v>0</v>
      </c>
      <c r="P1507" s="189">
        <v>0</v>
      </c>
      <c r="Q1507" s="189">
        <v>0</v>
      </c>
      <c r="R1507" s="189">
        <v>0</v>
      </c>
    </row>
    <row r="1508" spans="1:18" ht="45.75" hidden="1" thickBot="1">
      <c r="A1508" s="181" t="str">
        <f t="shared" si="53"/>
        <v>B</v>
      </c>
      <c r="B1508" s="182" t="s">
        <v>820</v>
      </c>
      <c r="C1508" s="183" t="s">
        <v>821</v>
      </c>
      <c r="D1508" s="184">
        <f t="shared" si="54"/>
        <v>0</v>
      </c>
      <c r="E1508" s="184">
        <f t="shared" si="54"/>
        <v>0</v>
      </c>
      <c r="F1508" s="184">
        <f t="shared" si="54"/>
        <v>0</v>
      </c>
      <c r="G1508" s="184">
        <f t="shared" si="54"/>
        <v>0</v>
      </c>
      <c r="H1508" s="184">
        <f t="shared" si="54"/>
        <v>0</v>
      </c>
      <c r="I1508" s="184">
        <v>0</v>
      </c>
      <c r="J1508" s="184">
        <v>0</v>
      </c>
      <c r="K1508" s="184">
        <v>0</v>
      </c>
      <c r="L1508" s="184">
        <v>0</v>
      </c>
      <c r="M1508" s="184">
        <v>0</v>
      </c>
      <c r="N1508" s="184">
        <v>0</v>
      </c>
      <c r="O1508" s="184">
        <v>0</v>
      </c>
      <c r="P1508" s="184">
        <v>0</v>
      </c>
      <c r="Q1508" s="184">
        <v>0</v>
      </c>
      <c r="R1508" s="184">
        <v>0</v>
      </c>
    </row>
    <row r="1509" spans="1:18" ht="15" hidden="1">
      <c r="A1509" s="181" t="str">
        <f t="shared" si="53"/>
        <v>B</v>
      </c>
      <c r="B1509" s="186" t="s">
        <v>121</v>
      </c>
      <c r="C1509" s="186" t="s">
        <v>99</v>
      </c>
      <c r="D1509" s="187">
        <f t="shared" si="54"/>
        <v>0</v>
      </c>
      <c r="E1509" s="187">
        <f t="shared" si="54"/>
        <v>0</v>
      </c>
      <c r="F1509" s="187">
        <f t="shared" si="54"/>
        <v>0</v>
      </c>
      <c r="G1509" s="187">
        <f t="shared" si="54"/>
        <v>0</v>
      </c>
      <c r="H1509" s="187">
        <f t="shared" si="54"/>
        <v>0</v>
      </c>
      <c r="I1509" s="187">
        <v>0</v>
      </c>
      <c r="J1509" s="187">
        <v>0</v>
      </c>
      <c r="K1509" s="187">
        <v>0</v>
      </c>
      <c r="L1509" s="187">
        <v>0</v>
      </c>
      <c r="M1509" s="187">
        <v>0</v>
      </c>
      <c r="N1509" s="187">
        <v>0</v>
      </c>
      <c r="O1509" s="187">
        <v>0</v>
      </c>
      <c r="P1509" s="187">
        <v>0</v>
      </c>
      <c r="Q1509" s="187">
        <v>0</v>
      </c>
      <c r="R1509" s="187">
        <v>0</v>
      </c>
    </row>
    <row r="1510" spans="1:18" ht="15" hidden="1">
      <c r="A1510" s="181" t="str">
        <f t="shared" si="53"/>
        <v>B</v>
      </c>
      <c r="B1510" s="188" t="s">
        <v>121</v>
      </c>
      <c r="C1510" s="188" t="s">
        <v>101</v>
      </c>
      <c r="D1510" s="189">
        <f t="shared" si="54"/>
        <v>0</v>
      </c>
      <c r="E1510" s="189">
        <f t="shared" si="54"/>
        <v>0</v>
      </c>
      <c r="F1510" s="189">
        <f t="shared" si="54"/>
        <v>0</v>
      </c>
      <c r="G1510" s="189">
        <f t="shared" si="54"/>
        <v>0</v>
      </c>
      <c r="H1510" s="189">
        <f t="shared" si="54"/>
        <v>0</v>
      </c>
      <c r="I1510" s="189">
        <v>0</v>
      </c>
      <c r="J1510" s="189">
        <v>0</v>
      </c>
      <c r="K1510" s="189">
        <v>0</v>
      </c>
      <c r="L1510" s="189">
        <v>0</v>
      </c>
      <c r="M1510" s="189">
        <v>0</v>
      </c>
      <c r="N1510" s="189">
        <v>0</v>
      </c>
      <c r="O1510" s="189">
        <v>0</v>
      </c>
      <c r="P1510" s="189">
        <v>0</v>
      </c>
      <c r="Q1510" s="189">
        <v>0</v>
      </c>
      <c r="R1510" s="189">
        <v>0</v>
      </c>
    </row>
    <row r="1511" spans="1:18" ht="30.75" hidden="1" thickBot="1">
      <c r="A1511" s="181" t="str">
        <f t="shared" si="53"/>
        <v>B</v>
      </c>
      <c r="B1511" s="182" t="s">
        <v>822</v>
      </c>
      <c r="C1511" s="183" t="s">
        <v>823</v>
      </c>
      <c r="D1511" s="184">
        <f t="shared" si="54"/>
        <v>0</v>
      </c>
      <c r="E1511" s="184">
        <f t="shared" si="54"/>
        <v>0</v>
      </c>
      <c r="F1511" s="184">
        <f t="shared" si="54"/>
        <v>0</v>
      </c>
      <c r="G1511" s="184">
        <f t="shared" si="54"/>
        <v>0</v>
      </c>
      <c r="H1511" s="184">
        <f t="shared" si="54"/>
        <v>0</v>
      </c>
      <c r="I1511" s="184">
        <v>0</v>
      </c>
      <c r="J1511" s="184">
        <v>0</v>
      </c>
      <c r="K1511" s="184">
        <v>0</v>
      </c>
      <c r="L1511" s="184">
        <v>0</v>
      </c>
      <c r="M1511" s="184">
        <v>0</v>
      </c>
      <c r="N1511" s="184">
        <v>0</v>
      </c>
      <c r="O1511" s="184">
        <v>0</v>
      </c>
      <c r="P1511" s="184">
        <v>0</v>
      </c>
      <c r="Q1511" s="184">
        <v>0</v>
      </c>
      <c r="R1511" s="184">
        <v>0</v>
      </c>
    </row>
    <row r="1512" spans="1:18" ht="15" hidden="1">
      <c r="A1512" s="181" t="str">
        <f t="shared" si="53"/>
        <v>B</v>
      </c>
      <c r="B1512" s="186" t="s">
        <v>121</v>
      </c>
      <c r="C1512" s="186" t="s">
        <v>99</v>
      </c>
      <c r="D1512" s="187">
        <f t="shared" si="54"/>
        <v>0</v>
      </c>
      <c r="E1512" s="187">
        <f t="shared" si="54"/>
        <v>0</v>
      </c>
      <c r="F1512" s="187">
        <f t="shared" si="54"/>
        <v>0</v>
      </c>
      <c r="G1512" s="187">
        <f t="shared" si="54"/>
        <v>0</v>
      </c>
      <c r="H1512" s="187">
        <f t="shared" si="54"/>
        <v>0</v>
      </c>
      <c r="I1512" s="187">
        <v>0</v>
      </c>
      <c r="J1512" s="187">
        <v>0</v>
      </c>
      <c r="K1512" s="187">
        <v>0</v>
      </c>
      <c r="L1512" s="187">
        <v>0</v>
      </c>
      <c r="M1512" s="187">
        <v>0</v>
      </c>
      <c r="N1512" s="187">
        <v>0</v>
      </c>
      <c r="O1512" s="187">
        <v>0</v>
      </c>
      <c r="P1512" s="187">
        <v>0</v>
      </c>
      <c r="Q1512" s="187">
        <v>0</v>
      </c>
      <c r="R1512" s="187">
        <v>0</v>
      </c>
    </row>
    <row r="1513" spans="1:18" ht="15" hidden="1">
      <c r="A1513" s="181" t="str">
        <f t="shared" si="53"/>
        <v>B</v>
      </c>
      <c r="B1513" s="188" t="s">
        <v>121</v>
      </c>
      <c r="C1513" s="188" t="s">
        <v>105</v>
      </c>
      <c r="D1513" s="189">
        <f t="shared" si="54"/>
        <v>0</v>
      </c>
      <c r="E1513" s="189">
        <f t="shared" si="54"/>
        <v>0</v>
      </c>
      <c r="F1513" s="189">
        <f t="shared" si="54"/>
        <v>0</v>
      </c>
      <c r="G1513" s="189">
        <f t="shared" si="54"/>
        <v>0</v>
      </c>
      <c r="H1513" s="189">
        <f t="shared" si="54"/>
        <v>0</v>
      </c>
      <c r="I1513" s="189">
        <v>0</v>
      </c>
      <c r="J1513" s="189">
        <v>0</v>
      </c>
      <c r="K1513" s="189">
        <v>0</v>
      </c>
      <c r="L1513" s="189">
        <v>0</v>
      </c>
      <c r="M1513" s="189">
        <v>0</v>
      </c>
      <c r="N1513" s="189">
        <v>0</v>
      </c>
      <c r="O1513" s="189">
        <v>0</v>
      </c>
      <c r="P1513" s="189">
        <v>0</v>
      </c>
      <c r="Q1513" s="189">
        <v>0</v>
      </c>
      <c r="R1513" s="189">
        <v>0</v>
      </c>
    </row>
    <row r="1514" spans="1:18" ht="30.75" hidden="1" thickBot="1">
      <c r="A1514" s="181" t="str">
        <f t="shared" si="53"/>
        <v>B</v>
      </c>
      <c r="B1514" s="182" t="s">
        <v>824</v>
      </c>
      <c r="C1514" s="183" t="s">
        <v>823</v>
      </c>
      <c r="D1514" s="184">
        <f t="shared" si="54"/>
        <v>0</v>
      </c>
      <c r="E1514" s="184">
        <f t="shared" si="54"/>
        <v>0</v>
      </c>
      <c r="F1514" s="184">
        <f t="shared" si="54"/>
        <v>0</v>
      </c>
      <c r="G1514" s="184">
        <f t="shared" si="54"/>
        <v>0</v>
      </c>
      <c r="H1514" s="184">
        <f t="shared" si="54"/>
        <v>0</v>
      </c>
      <c r="I1514" s="184">
        <v>0</v>
      </c>
      <c r="J1514" s="184">
        <v>0</v>
      </c>
      <c r="K1514" s="184">
        <v>0</v>
      </c>
      <c r="L1514" s="184">
        <v>0</v>
      </c>
      <c r="M1514" s="184">
        <v>0</v>
      </c>
      <c r="N1514" s="184">
        <v>0</v>
      </c>
      <c r="O1514" s="184">
        <v>0</v>
      </c>
      <c r="P1514" s="184">
        <v>0</v>
      </c>
      <c r="Q1514" s="184">
        <v>0</v>
      </c>
      <c r="R1514" s="184">
        <v>0</v>
      </c>
    </row>
    <row r="1515" spans="1:18" ht="15" hidden="1">
      <c r="A1515" s="181" t="str">
        <f t="shared" si="53"/>
        <v>B</v>
      </c>
      <c r="B1515" s="186" t="s">
        <v>121</v>
      </c>
      <c r="C1515" s="186" t="s">
        <v>99</v>
      </c>
      <c r="D1515" s="187">
        <f t="shared" si="54"/>
        <v>0</v>
      </c>
      <c r="E1515" s="187">
        <f t="shared" si="54"/>
        <v>0</v>
      </c>
      <c r="F1515" s="187">
        <f t="shared" si="54"/>
        <v>0</v>
      </c>
      <c r="G1515" s="187">
        <f t="shared" si="54"/>
        <v>0</v>
      </c>
      <c r="H1515" s="187">
        <f t="shared" si="54"/>
        <v>0</v>
      </c>
      <c r="I1515" s="187">
        <v>0</v>
      </c>
      <c r="J1515" s="187">
        <v>0</v>
      </c>
      <c r="K1515" s="187">
        <v>0</v>
      </c>
      <c r="L1515" s="187">
        <v>0</v>
      </c>
      <c r="M1515" s="187">
        <v>0</v>
      </c>
      <c r="N1515" s="187">
        <v>0</v>
      </c>
      <c r="O1515" s="187">
        <v>0</v>
      </c>
      <c r="P1515" s="187">
        <v>0</v>
      </c>
      <c r="Q1515" s="187">
        <v>0</v>
      </c>
      <c r="R1515" s="187">
        <v>0</v>
      </c>
    </row>
    <row r="1516" spans="1:18" ht="15" hidden="1">
      <c r="A1516" s="181" t="str">
        <f t="shared" si="53"/>
        <v>B</v>
      </c>
      <c r="B1516" s="188" t="s">
        <v>121</v>
      </c>
      <c r="C1516" s="188" t="s">
        <v>105</v>
      </c>
      <c r="D1516" s="189">
        <f t="shared" si="54"/>
        <v>0</v>
      </c>
      <c r="E1516" s="189">
        <f t="shared" si="54"/>
        <v>0</v>
      </c>
      <c r="F1516" s="189">
        <f t="shared" si="54"/>
        <v>0</v>
      </c>
      <c r="G1516" s="189">
        <f t="shared" si="54"/>
        <v>0</v>
      </c>
      <c r="H1516" s="189">
        <f t="shared" si="54"/>
        <v>0</v>
      </c>
      <c r="I1516" s="189">
        <v>0</v>
      </c>
      <c r="J1516" s="189">
        <v>0</v>
      </c>
      <c r="K1516" s="189">
        <v>0</v>
      </c>
      <c r="L1516" s="189">
        <v>0</v>
      </c>
      <c r="M1516" s="189">
        <v>0</v>
      </c>
      <c r="N1516" s="189">
        <v>0</v>
      </c>
      <c r="O1516" s="189">
        <v>0</v>
      </c>
      <c r="P1516" s="189">
        <v>0</v>
      </c>
      <c r="Q1516" s="189">
        <v>0</v>
      </c>
      <c r="R1516" s="189">
        <v>0</v>
      </c>
    </row>
    <row r="1517" spans="1:18" ht="45.75" hidden="1" thickBot="1">
      <c r="A1517" s="181" t="str">
        <f t="shared" si="53"/>
        <v>B</v>
      </c>
      <c r="B1517" s="182" t="s">
        <v>825</v>
      </c>
      <c r="C1517" s="183" t="s">
        <v>826</v>
      </c>
      <c r="D1517" s="184">
        <f t="shared" si="54"/>
        <v>0</v>
      </c>
      <c r="E1517" s="184">
        <f t="shared" si="54"/>
        <v>0</v>
      </c>
      <c r="F1517" s="184">
        <f t="shared" si="54"/>
        <v>0</v>
      </c>
      <c r="G1517" s="184">
        <f t="shared" si="54"/>
        <v>0</v>
      </c>
      <c r="H1517" s="184">
        <f t="shared" si="54"/>
        <v>0</v>
      </c>
      <c r="I1517" s="184">
        <v>0</v>
      </c>
      <c r="J1517" s="184">
        <v>0</v>
      </c>
      <c r="K1517" s="184">
        <v>0</v>
      </c>
      <c r="L1517" s="184">
        <v>0</v>
      </c>
      <c r="M1517" s="184">
        <v>0</v>
      </c>
      <c r="N1517" s="184">
        <v>0</v>
      </c>
      <c r="O1517" s="184">
        <v>0</v>
      </c>
      <c r="P1517" s="184">
        <v>0</v>
      </c>
      <c r="Q1517" s="184">
        <v>0</v>
      </c>
      <c r="R1517" s="184">
        <v>0</v>
      </c>
    </row>
    <row r="1518" spans="1:18" ht="15" hidden="1">
      <c r="A1518" s="181" t="str">
        <f t="shared" si="53"/>
        <v>B</v>
      </c>
      <c r="B1518" s="186" t="s">
        <v>121</v>
      </c>
      <c r="C1518" s="186" t="s">
        <v>99</v>
      </c>
      <c r="D1518" s="187">
        <f t="shared" si="54"/>
        <v>0</v>
      </c>
      <c r="E1518" s="187">
        <f t="shared" si="54"/>
        <v>0</v>
      </c>
      <c r="F1518" s="187">
        <f t="shared" si="54"/>
        <v>0</v>
      </c>
      <c r="G1518" s="187">
        <f t="shared" si="54"/>
        <v>0</v>
      </c>
      <c r="H1518" s="187">
        <f t="shared" si="54"/>
        <v>0</v>
      </c>
      <c r="I1518" s="187">
        <v>0</v>
      </c>
      <c r="J1518" s="187">
        <v>0</v>
      </c>
      <c r="K1518" s="187">
        <v>0</v>
      </c>
      <c r="L1518" s="187">
        <v>0</v>
      </c>
      <c r="M1518" s="187">
        <v>0</v>
      </c>
      <c r="N1518" s="187">
        <v>0</v>
      </c>
      <c r="O1518" s="187">
        <v>0</v>
      </c>
      <c r="P1518" s="187">
        <v>0</v>
      </c>
      <c r="Q1518" s="187">
        <v>0</v>
      </c>
      <c r="R1518" s="187">
        <v>0</v>
      </c>
    </row>
    <row r="1519" spans="1:18" ht="15" hidden="1">
      <c r="A1519" s="181" t="str">
        <f t="shared" si="53"/>
        <v>B</v>
      </c>
      <c r="B1519" s="188" t="s">
        <v>121</v>
      </c>
      <c r="C1519" s="188" t="s">
        <v>101</v>
      </c>
      <c r="D1519" s="189">
        <f t="shared" si="54"/>
        <v>0</v>
      </c>
      <c r="E1519" s="189">
        <f t="shared" si="54"/>
        <v>0</v>
      </c>
      <c r="F1519" s="189">
        <f t="shared" si="54"/>
        <v>0</v>
      </c>
      <c r="G1519" s="189">
        <f t="shared" si="54"/>
        <v>0</v>
      </c>
      <c r="H1519" s="189">
        <f t="shared" si="54"/>
        <v>0</v>
      </c>
      <c r="I1519" s="189">
        <v>0</v>
      </c>
      <c r="J1519" s="189">
        <v>0</v>
      </c>
      <c r="K1519" s="189">
        <v>0</v>
      </c>
      <c r="L1519" s="189">
        <v>0</v>
      </c>
      <c r="M1519" s="189">
        <v>0</v>
      </c>
      <c r="N1519" s="189">
        <v>0</v>
      </c>
      <c r="O1519" s="189">
        <v>0</v>
      </c>
      <c r="P1519" s="189">
        <v>0</v>
      </c>
      <c r="Q1519" s="189">
        <v>0</v>
      </c>
      <c r="R1519" s="189">
        <v>0</v>
      </c>
    </row>
    <row r="1520" spans="1:18" ht="60.75" hidden="1" thickBot="1">
      <c r="A1520" s="181" t="str">
        <f t="shared" si="53"/>
        <v>B</v>
      </c>
      <c r="B1520" s="182" t="s">
        <v>827</v>
      </c>
      <c r="C1520" s="183" t="s">
        <v>828</v>
      </c>
      <c r="D1520" s="184">
        <f t="shared" si="54"/>
        <v>0</v>
      </c>
      <c r="E1520" s="184">
        <f t="shared" si="54"/>
        <v>0</v>
      </c>
      <c r="F1520" s="184">
        <f t="shared" si="54"/>
        <v>0</v>
      </c>
      <c r="G1520" s="184">
        <f t="shared" si="54"/>
        <v>0</v>
      </c>
      <c r="H1520" s="184">
        <f t="shared" si="54"/>
        <v>0</v>
      </c>
      <c r="I1520" s="184">
        <v>0</v>
      </c>
      <c r="J1520" s="184">
        <v>0</v>
      </c>
      <c r="K1520" s="184">
        <v>0</v>
      </c>
      <c r="L1520" s="184">
        <v>0</v>
      </c>
      <c r="M1520" s="184">
        <v>0</v>
      </c>
      <c r="N1520" s="184">
        <v>0</v>
      </c>
      <c r="O1520" s="184">
        <v>0</v>
      </c>
      <c r="P1520" s="184">
        <v>0</v>
      </c>
      <c r="Q1520" s="184">
        <v>0</v>
      </c>
      <c r="R1520" s="184">
        <v>0</v>
      </c>
    </row>
    <row r="1521" spans="1:18" ht="15" hidden="1">
      <c r="A1521" s="181" t="str">
        <f t="shared" si="53"/>
        <v>B</v>
      </c>
      <c r="B1521" s="186" t="s">
        <v>121</v>
      </c>
      <c r="C1521" s="186" t="s">
        <v>99</v>
      </c>
      <c r="D1521" s="187">
        <f t="shared" si="54"/>
        <v>0</v>
      </c>
      <c r="E1521" s="187">
        <f t="shared" si="54"/>
        <v>0</v>
      </c>
      <c r="F1521" s="187">
        <f t="shared" si="54"/>
        <v>0</v>
      </c>
      <c r="G1521" s="187">
        <f t="shared" si="54"/>
        <v>0</v>
      </c>
      <c r="H1521" s="187">
        <f t="shared" si="54"/>
        <v>0</v>
      </c>
      <c r="I1521" s="187">
        <v>0</v>
      </c>
      <c r="J1521" s="187">
        <v>0</v>
      </c>
      <c r="K1521" s="187">
        <v>0</v>
      </c>
      <c r="L1521" s="187">
        <v>0</v>
      </c>
      <c r="M1521" s="187">
        <v>0</v>
      </c>
      <c r="N1521" s="187">
        <v>0</v>
      </c>
      <c r="O1521" s="187">
        <v>0</v>
      </c>
      <c r="P1521" s="187">
        <v>0</v>
      </c>
      <c r="Q1521" s="187">
        <v>0</v>
      </c>
      <c r="R1521" s="187">
        <v>0</v>
      </c>
    </row>
    <row r="1522" spans="1:18" ht="15" hidden="1">
      <c r="A1522" s="181" t="str">
        <f t="shared" si="53"/>
        <v>B</v>
      </c>
      <c r="B1522" s="188" t="s">
        <v>121</v>
      </c>
      <c r="C1522" s="188" t="s">
        <v>101</v>
      </c>
      <c r="D1522" s="189">
        <f t="shared" si="54"/>
        <v>0</v>
      </c>
      <c r="E1522" s="189">
        <f t="shared" si="54"/>
        <v>0</v>
      </c>
      <c r="F1522" s="189">
        <f t="shared" si="54"/>
        <v>0</v>
      </c>
      <c r="G1522" s="189">
        <f t="shared" si="54"/>
        <v>0</v>
      </c>
      <c r="H1522" s="189">
        <f t="shared" si="54"/>
        <v>0</v>
      </c>
      <c r="I1522" s="189">
        <v>0</v>
      </c>
      <c r="J1522" s="189">
        <v>0</v>
      </c>
      <c r="K1522" s="189">
        <v>0</v>
      </c>
      <c r="L1522" s="189">
        <v>0</v>
      </c>
      <c r="M1522" s="189">
        <v>0</v>
      </c>
      <c r="N1522" s="189">
        <v>0</v>
      </c>
      <c r="O1522" s="189">
        <v>0</v>
      </c>
      <c r="P1522" s="189">
        <v>0</v>
      </c>
      <c r="Q1522" s="189">
        <v>0</v>
      </c>
      <c r="R1522" s="189">
        <v>0</v>
      </c>
    </row>
    <row r="1523" spans="1:18" ht="60.75" hidden="1" thickBot="1">
      <c r="A1523" s="181" t="str">
        <f t="shared" si="53"/>
        <v>B</v>
      </c>
      <c r="B1523" s="182" t="s">
        <v>829</v>
      </c>
      <c r="C1523" s="183" t="s">
        <v>830</v>
      </c>
      <c r="D1523" s="184">
        <f t="shared" si="54"/>
        <v>0</v>
      </c>
      <c r="E1523" s="184">
        <f t="shared" si="54"/>
        <v>0</v>
      </c>
      <c r="F1523" s="184">
        <f t="shared" si="54"/>
        <v>0</v>
      </c>
      <c r="G1523" s="184">
        <f t="shared" si="54"/>
        <v>0</v>
      </c>
      <c r="H1523" s="184">
        <f t="shared" si="54"/>
        <v>0</v>
      </c>
      <c r="I1523" s="184">
        <v>0</v>
      </c>
      <c r="J1523" s="184">
        <v>0</v>
      </c>
      <c r="K1523" s="184">
        <v>0</v>
      </c>
      <c r="L1523" s="184">
        <v>0</v>
      </c>
      <c r="M1523" s="184">
        <v>0</v>
      </c>
      <c r="N1523" s="184">
        <v>0</v>
      </c>
      <c r="O1523" s="184">
        <v>0</v>
      </c>
      <c r="P1523" s="184">
        <v>0</v>
      </c>
      <c r="Q1523" s="184">
        <v>0</v>
      </c>
      <c r="R1523" s="184">
        <v>0</v>
      </c>
    </row>
    <row r="1524" spans="1:18" ht="15" hidden="1">
      <c r="A1524" s="181" t="str">
        <f t="shared" si="53"/>
        <v>B</v>
      </c>
      <c r="B1524" s="186" t="s">
        <v>121</v>
      </c>
      <c r="C1524" s="186" t="s">
        <v>99</v>
      </c>
      <c r="D1524" s="187">
        <f t="shared" si="54"/>
        <v>0</v>
      </c>
      <c r="E1524" s="187">
        <f t="shared" si="54"/>
        <v>0</v>
      </c>
      <c r="F1524" s="187">
        <f t="shared" si="54"/>
        <v>0</v>
      </c>
      <c r="G1524" s="187">
        <f t="shared" si="54"/>
        <v>0</v>
      </c>
      <c r="H1524" s="187">
        <f t="shared" si="54"/>
        <v>0</v>
      </c>
      <c r="I1524" s="187">
        <v>0</v>
      </c>
      <c r="J1524" s="187">
        <v>0</v>
      </c>
      <c r="K1524" s="187">
        <v>0</v>
      </c>
      <c r="L1524" s="187">
        <v>0</v>
      </c>
      <c r="M1524" s="187">
        <v>0</v>
      </c>
      <c r="N1524" s="187">
        <v>0</v>
      </c>
      <c r="O1524" s="187">
        <v>0</v>
      </c>
      <c r="P1524" s="187">
        <v>0</v>
      </c>
      <c r="Q1524" s="187">
        <v>0</v>
      </c>
      <c r="R1524" s="187">
        <v>0</v>
      </c>
    </row>
    <row r="1525" spans="1:18" ht="15" hidden="1">
      <c r="A1525" s="181" t="str">
        <f t="shared" si="53"/>
        <v>B</v>
      </c>
      <c r="B1525" s="188" t="s">
        <v>121</v>
      </c>
      <c r="C1525" s="188" t="s">
        <v>101</v>
      </c>
      <c r="D1525" s="189">
        <f t="shared" si="54"/>
        <v>0</v>
      </c>
      <c r="E1525" s="189">
        <f t="shared" si="54"/>
        <v>0</v>
      </c>
      <c r="F1525" s="189">
        <f t="shared" si="54"/>
        <v>0</v>
      </c>
      <c r="G1525" s="189">
        <f t="shared" si="54"/>
        <v>0</v>
      </c>
      <c r="H1525" s="189">
        <f t="shared" si="54"/>
        <v>0</v>
      </c>
      <c r="I1525" s="189">
        <v>0</v>
      </c>
      <c r="J1525" s="189">
        <v>0</v>
      </c>
      <c r="K1525" s="189">
        <v>0</v>
      </c>
      <c r="L1525" s="189">
        <v>0</v>
      </c>
      <c r="M1525" s="189">
        <v>0</v>
      </c>
      <c r="N1525" s="189">
        <v>0</v>
      </c>
      <c r="O1525" s="189">
        <v>0</v>
      </c>
      <c r="P1525" s="189">
        <v>0</v>
      </c>
      <c r="Q1525" s="189">
        <v>0</v>
      </c>
      <c r="R1525" s="189">
        <v>0</v>
      </c>
    </row>
    <row r="1526" spans="1:18" ht="15" hidden="1">
      <c r="A1526" s="181" t="str">
        <f t="shared" si="53"/>
        <v>B</v>
      </c>
      <c r="B1526" s="188" t="s">
        <v>121</v>
      </c>
      <c r="C1526" s="188" t="s">
        <v>105</v>
      </c>
      <c r="D1526" s="189">
        <f t="shared" si="54"/>
        <v>0</v>
      </c>
      <c r="E1526" s="189">
        <f t="shared" si="54"/>
        <v>0</v>
      </c>
      <c r="F1526" s="189">
        <f t="shared" si="54"/>
        <v>0</v>
      </c>
      <c r="G1526" s="189">
        <f t="shared" si="54"/>
        <v>0</v>
      </c>
      <c r="H1526" s="189">
        <f t="shared" si="54"/>
        <v>0</v>
      </c>
      <c r="I1526" s="189">
        <v>0</v>
      </c>
      <c r="J1526" s="189">
        <v>0</v>
      </c>
      <c r="K1526" s="189">
        <v>0</v>
      </c>
      <c r="L1526" s="189">
        <v>0</v>
      </c>
      <c r="M1526" s="189">
        <v>0</v>
      </c>
      <c r="N1526" s="189">
        <v>0</v>
      </c>
      <c r="O1526" s="189">
        <v>0</v>
      </c>
      <c r="P1526" s="189">
        <v>0</v>
      </c>
      <c r="Q1526" s="189">
        <v>0</v>
      </c>
      <c r="R1526" s="189">
        <v>0</v>
      </c>
    </row>
    <row r="1527" spans="1:18" ht="30.75" thickBot="1">
      <c r="A1527" s="181" t="str">
        <f t="shared" si="53"/>
        <v>A</v>
      </c>
      <c r="B1527" s="182" t="s">
        <v>831</v>
      </c>
      <c r="C1527" s="183" t="s">
        <v>832</v>
      </c>
      <c r="D1527" s="184">
        <f t="shared" si="54"/>
        <v>80000000</v>
      </c>
      <c r="E1527" s="184">
        <f t="shared" si="54"/>
        <v>30000000</v>
      </c>
      <c r="F1527" s="184">
        <f t="shared" si="54"/>
        <v>20000000</v>
      </c>
      <c r="G1527" s="184">
        <f t="shared" si="54"/>
        <v>30000000</v>
      </c>
      <c r="H1527" s="184">
        <f t="shared" si="54"/>
        <v>0</v>
      </c>
      <c r="I1527" s="184">
        <v>0</v>
      </c>
      <c r="J1527" s="184">
        <v>0</v>
      </c>
      <c r="K1527" s="184">
        <v>0</v>
      </c>
      <c r="L1527" s="184">
        <v>0</v>
      </c>
      <c r="M1527" s="184">
        <v>0</v>
      </c>
      <c r="N1527" s="184">
        <v>80000000</v>
      </c>
      <c r="O1527" s="184">
        <v>30000000</v>
      </c>
      <c r="P1527" s="184">
        <v>20000000</v>
      </c>
      <c r="Q1527" s="184">
        <v>30000000</v>
      </c>
      <c r="R1527" s="184">
        <v>0</v>
      </c>
    </row>
    <row r="1528" spans="1:18" ht="15.75" thickTop="1">
      <c r="A1528" s="181" t="str">
        <f t="shared" si="53"/>
        <v>A</v>
      </c>
      <c r="B1528" s="186" t="s">
        <v>121</v>
      </c>
      <c r="C1528" s="186" t="s">
        <v>99</v>
      </c>
      <c r="D1528" s="187">
        <f t="shared" si="54"/>
        <v>80000000</v>
      </c>
      <c r="E1528" s="187">
        <f t="shared" si="54"/>
        <v>30000000</v>
      </c>
      <c r="F1528" s="187">
        <f t="shared" si="54"/>
        <v>20000000</v>
      </c>
      <c r="G1528" s="187">
        <f t="shared" si="54"/>
        <v>30000000</v>
      </c>
      <c r="H1528" s="187">
        <f t="shared" si="54"/>
        <v>0</v>
      </c>
      <c r="I1528" s="187">
        <v>0</v>
      </c>
      <c r="J1528" s="187">
        <v>0</v>
      </c>
      <c r="K1528" s="187">
        <v>0</v>
      </c>
      <c r="L1528" s="187">
        <v>0</v>
      </c>
      <c r="M1528" s="187">
        <v>0</v>
      </c>
      <c r="N1528" s="187">
        <v>80000000</v>
      </c>
      <c r="O1528" s="187">
        <v>30000000</v>
      </c>
      <c r="P1528" s="187">
        <v>20000000</v>
      </c>
      <c r="Q1528" s="187">
        <v>30000000</v>
      </c>
      <c r="R1528" s="187">
        <v>0</v>
      </c>
    </row>
    <row r="1529" spans="1:18" ht="15">
      <c r="A1529" s="181" t="str">
        <f t="shared" si="53"/>
        <v>A</v>
      </c>
      <c r="B1529" s="188" t="s">
        <v>121</v>
      </c>
      <c r="C1529" s="188" t="s">
        <v>101</v>
      </c>
      <c r="D1529" s="189">
        <f t="shared" si="54"/>
        <v>80000000</v>
      </c>
      <c r="E1529" s="189">
        <f t="shared" si="54"/>
        <v>30000000</v>
      </c>
      <c r="F1529" s="189">
        <f t="shared" si="54"/>
        <v>20000000</v>
      </c>
      <c r="G1529" s="189">
        <f t="shared" si="54"/>
        <v>30000000</v>
      </c>
      <c r="H1529" s="189">
        <f t="shared" si="54"/>
        <v>0</v>
      </c>
      <c r="I1529" s="189">
        <v>0</v>
      </c>
      <c r="J1529" s="189">
        <v>0</v>
      </c>
      <c r="K1529" s="189">
        <v>0</v>
      </c>
      <c r="L1529" s="189">
        <v>0</v>
      </c>
      <c r="M1529" s="189">
        <v>0</v>
      </c>
      <c r="N1529" s="189">
        <v>80000000</v>
      </c>
      <c r="O1529" s="189">
        <v>30000000</v>
      </c>
      <c r="P1529" s="189">
        <v>20000000</v>
      </c>
      <c r="Q1529" s="189">
        <v>30000000</v>
      </c>
      <c r="R1529" s="189">
        <v>0</v>
      </c>
    </row>
    <row r="1530" spans="1:18" ht="30.75" thickBot="1">
      <c r="A1530" s="181" t="str">
        <f t="shared" si="53"/>
        <v>A</v>
      </c>
      <c r="B1530" s="182" t="s">
        <v>833</v>
      </c>
      <c r="C1530" s="183" t="s">
        <v>834</v>
      </c>
      <c r="D1530" s="184">
        <f t="shared" si="54"/>
        <v>10000000</v>
      </c>
      <c r="E1530" s="184">
        <f t="shared" si="54"/>
        <v>0</v>
      </c>
      <c r="F1530" s="184">
        <f t="shared" si="54"/>
        <v>0</v>
      </c>
      <c r="G1530" s="184">
        <f t="shared" si="54"/>
        <v>10000000</v>
      </c>
      <c r="H1530" s="184">
        <f t="shared" si="54"/>
        <v>0</v>
      </c>
      <c r="I1530" s="184">
        <v>0</v>
      </c>
      <c r="J1530" s="184">
        <v>0</v>
      </c>
      <c r="K1530" s="184">
        <v>0</v>
      </c>
      <c r="L1530" s="184">
        <v>0</v>
      </c>
      <c r="M1530" s="184">
        <v>0</v>
      </c>
      <c r="N1530" s="184">
        <v>10000000</v>
      </c>
      <c r="O1530" s="184">
        <v>0</v>
      </c>
      <c r="P1530" s="184">
        <v>0</v>
      </c>
      <c r="Q1530" s="184">
        <v>10000000</v>
      </c>
      <c r="R1530" s="184">
        <v>0</v>
      </c>
    </row>
    <row r="1531" spans="1:18" ht="15.75" thickTop="1">
      <c r="A1531" s="181" t="str">
        <f t="shared" si="53"/>
        <v>A</v>
      </c>
      <c r="B1531" s="186" t="s">
        <v>121</v>
      </c>
      <c r="C1531" s="186" t="s">
        <v>99</v>
      </c>
      <c r="D1531" s="187">
        <f t="shared" si="54"/>
        <v>10000000</v>
      </c>
      <c r="E1531" s="187">
        <f t="shared" si="54"/>
        <v>0</v>
      </c>
      <c r="F1531" s="187">
        <f t="shared" si="54"/>
        <v>0</v>
      </c>
      <c r="G1531" s="187">
        <f t="shared" si="54"/>
        <v>10000000</v>
      </c>
      <c r="H1531" s="187">
        <f t="shared" si="54"/>
        <v>0</v>
      </c>
      <c r="I1531" s="187">
        <v>0</v>
      </c>
      <c r="J1531" s="187">
        <v>0</v>
      </c>
      <c r="K1531" s="187">
        <v>0</v>
      </c>
      <c r="L1531" s="187">
        <v>0</v>
      </c>
      <c r="M1531" s="187">
        <v>0</v>
      </c>
      <c r="N1531" s="187">
        <v>10000000</v>
      </c>
      <c r="O1531" s="187">
        <v>0</v>
      </c>
      <c r="P1531" s="187">
        <v>0</v>
      </c>
      <c r="Q1531" s="187">
        <v>10000000</v>
      </c>
      <c r="R1531" s="187">
        <v>0</v>
      </c>
    </row>
    <row r="1532" spans="1:18" ht="15">
      <c r="A1532" s="181" t="str">
        <f t="shared" si="53"/>
        <v>A</v>
      </c>
      <c r="B1532" s="188" t="s">
        <v>121</v>
      </c>
      <c r="C1532" s="188" t="s">
        <v>101</v>
      </c>
      <c r="D1532" s="189">
        <f t="shared" si="54"/>
        <v>10000000</v>
      </c>
      <c r="E1532" s="189">
        <f t="shared" si="54"/>
        <v>0</v>
      </c>
      <c r="F1532" s="189">
        <f t="shared" si="54"/>
        <v>0</v>
      </c>
      <c r="G1532" s="189">
        <f t="shared" si="54"/>
        <v>10000000</v>
      </c>
      <c r="H1532" s="189">
        <f t="shared" si="54"/>
        <v>0</v>
      </c>
      <c r="I1532" s="189">
        <v>0</v>
      </c>
      <c r="J1532" s="189">
        <v>0</v>
      </c>
      <c r="K1532" s="189">
        <v>0</v>
      </c>
      <c r="L1532" s="189">
        <v>0</v>
      </c>
      <c r="M1532" s="189">
        <v>0</v>
      </c>
      <c r="N1532" s="189">
        <v>10000000</v>
      </c>
      <c r="O1532" s="189">
        <v>0</v>
      </c>
      <c r="P1532" s="189">
        <v>0</v>
      </c>
      <c r="Q1532" s="189">
        <v>10000000</v>
      </c>
      <c r="R1532" s="189">
        <v>0</v>
      </c>
    </row>
    <row r="1533" spans="1:18" ht="15.75" hidden="1" thickBot="1">
      <c r="A1533" s="181" t="str">
        <f t="shared" si="53"/>
        <v>B</v>
      </c>
      <c r="B1533" s="182" t="s">
        <v>835</v>
      </c>
      <c r="C1533" s="183" t="s">
        <v>836</v>
      </c>
      <c r="D1533" s="184">
        <f t="shared" si="54"/>
        <v>0</v>
      </c>
      <c r="E1533" s="184">
        <f t="shared" si="54"/>
        <v>0</v>
      </c>
      <c r="F1533" s="184">
        <f t="shared" si="54"/>
        <v>0</v>
      </c>
      <c r="G1533" s="184">
        <f t="shared" si="54"/>
        <v>0</v>
      </c>
      <c r="H1533" s="184">
        <f t="shared" si="54"/>
        <v>0</v>
      </c>
      <c r="I1533" s="184">
        <v>0</v>
      </c>
      <c r="J1533" s="184">
        <v>0</v>
      </c>
      <c r="K1533" s="184">
        <v>0</v>
      </c>
      <c r="L1533" s="184">
        <v>0</v>
      </c>
      <c r="M1533" s="184">
        <v>0</v>
      </c>
      <c r="N1533" s="184">
        <v>0</v>
      </c>
      <c r="O1533" s="184">
        <v>0</v>
      </c>
      <c r="P1533" s="184">
        <v>0</v>
      </c>
      <c r="Q1533" s="184">
        <v>0</v>
      </c>
      <c r="R1533" s="184">
        <v>0</v>
      </c>
    </row>
    <row r="1534" spans="1:18" ht="15" hidden="1">
      <c r="A1534" s="181" t="str">
        <f t="shared" si="53"/>
        <v>B</v>
      </c>
      <c r="B1534" s="186" t="s">
        <v>121</v>
      </c>
      <c r="C1534" s="186" t="s">
        <v>99</v>
      </c>
      <c r="D1534" s="187">
        <f t="shared" si="54"/>
        <v>0</v>
      </c>
      <c r="E1534" s="187">
        <f t="shared" si="54"/>
        <v>0</v>
      </c>
      <c r="F1534" s="187">
        <f t="shared" si="54"/>
        <v>0</v>
      </c>
      <c r="G1534" s="187">
        <f t="shared" si="54"/>
        <v>0</v>
      </c>
      <c r="H1534" s="187">
        <f t="shared" si="54"/>
        <v>0</v>
      </c>
      <c r="I1534" s="187">
        <v>0</v>
      </c>
      <c r="J1534" s="187">
        <v>0</v>
      </c>
      <c r="K1534" s="187">
        <v>0</v>
      </c>
      <c r="L1534" s="187">
        <v>0</v>
      </c>
      <c r="M1534" s="187">
        <v>0</v>
      </c>
      <c r="N1534" s="187">
        <v>0</v>
      </c>
      <c r="O1534" s="187">
        <v>0</v>
      </c>
      <c r="P1534" s="187">
        <v>0</v>
      </c>
      <c r="Q1534" s="187">
        <v>0</v>
      </c>
      <c r="R1534" s="187">
        <v>0</v>
      </c>
    </row>
    <row r="1535" spans="1:18" ht="15" hidden="1">
      <c r="A1535" s="181" t="str">
        <f t="shared" si="53"/>
        <v>B</v>
      </c>
      <c r="B1535" s="188" t="s">
        <v>121</v>
      </c>
      <c r="C1535" s="188" t="s">
        <v>101</v>
      </c>
      <c r="D1535" s="189">
        <f t="shared" si="54"/>
        <v>0</v>
      </c>
      <c r="E1535" s="189">
        <f t="shared" si="54"/>
        <v>0</v>
      </c>
      <c r="F1535" s="189">
        <f t="shared" si="54"/>
        <v>0</v>
      </c>
      <c r="G1535" s="189">
        <f t="shared" si="54"/>
        <v>0</v>
      </c>
      <c r="H1535" s="189">
        <f t="shared" si="54"/>
        <v>0</v>
      </c>
      <c r="I1535" s="189">
        <v>0</v>
      </c>
      <c r="J1535" s="189">
        <v>0</v>
      </c>
      <c r="K1535" s="189">
        <v>0</v>
      </c>
      <c r="L1535" s="189">
        <v>0</v>
      </c>
      <c r="M1535" s="189">
        <v>0</v>
      </c>
      <c r="N1535" s="189">
        <v>0</v>
      </c>
      <c r="O1535" s="189">
        <v>0</v>
      </c>
      <c r="P1535" s="189">
        <v>0</v>
      </c>
      <c r="Q1535" s="189">
        <v>0</v>
      </c>
      <c r="R1535" s="189">
        <v>0</v>
      </c>
    </row>
    <row r="1536" spans="1:18" ht="15" hidden="1">
      <c r="A1536" s="181" t="str">
        <f t="shared" si="53"/>
        <v>B</v>
      </c>
      <c r="B1536" s="188" t="s">
        <v>121</v>
      </c>
      <c r="C1536" s="188" t="s">
        <v>105</v>
      </c>
      <c r="D1536" s="189">
        <f t="shared" si="54"/>
        <v>0</v>
      </c>
      <c r="E1536" s="189">
        <f t="shared" si="54"/>
        <v>0</v>
      </c>
      <c r="F1536" s="189">
        <f t="shared" si="54"/>
        <v>0</v>
      </c>
      <c r="G1536" s="189">
        <f t="shared" si="54"/>
        <v>0</v>
      </c>
      <c r="H1536" s="189">
        <f t="shared" si="54"/>
        <v>0</v>
      </c>
      <c r="I1536" s="189">
        <v>0</v>
      </c>
      <c r="J1536" s="189">
        <v>0</v>
      </c>
      <c r="K1536" s="189">
        <v>0</v>
      </c>
      <c r="L1536" s="189">
        <v>0</v>
      </c>
      <c r="M1536" s="189">
        <v>0</v>
      </c>
      <c r="N1536" s="189">
        <v>0</v>
      </c>
      <c r="O1536" s="189">
        <v>0</v>
      </c>
      <c r="P1536" s="189">
        <v>0</v>
      </c>
      <c r="Q1536" s="189">
        <v>0</v>
      </c>
      <c r="R1536" s="189">
        <v>0</v>
      </c>
    </row>
    <row r="1537" spans="1:18" ht="30.75" hidden="1" thickBot="1">
      <c r="A1537" s="181" t="str">
        <f t="shared" si="53"/>
        <v>B</v>
      </c>
      <c r="B1537" s="182" t="s">
        <v>837</v>
      </c>
      <c r="C1537" s="183" t="s">
        <v>838</v>
      </c>
      <c r="D1537" s="184">
        <f t="shared" si="54"/>
        <v>0</v>
      </c>
      <c r="E1537" s="184">
        <f t="shared" si="54"/>
        <v>0</v>
      </c>
      <c r="F1537" s="184">
        <f t="shared" si="54"/>
        <v>0</v>
      </c>
      <c r="G1537" s="184">
        <f t="shared" si="54"/>
        <v>0</v>
      </c>
      <c r="H1537" s="184">
        <f t="shared" si="54"/>
        <v>0</v>
      </c>
      <c r="I1537" s="184">
        <v>0</v>
      </c>
      <c r="J1537" s="184">
        <v>0</v>
      </c>
      <c r="K1537" s="184">
        <v>0</v>
      </c>
      <c r="L1537" s="184">
        <v>0</v>
      </c>
      <c r="M1537" s="184">
        <v>0</v>
      </c>
      <c r="N1537" s="184">
        <v>0</v>
      </c>
      <c r="O1537" s="184">
        <v>0</v>
      </c>
      <c r="P1537" s="184">
        <v>0</v>
      </c>
      <c r="Q1537" s="184">
        <v>0</v>
      </c>
      <c r="R1537" s="184">
        <v>0</v>
      </c>
    </row>
    <row r="1538" spans="1:18" ht="15" hidden="1">
      <c r="A1538" s="181" t="str">
        <f t="shared" si="53"/>
        <v>B</v>
      </c>
      <c r="B1538" s="186" t="s">
        <v>121</v>
      </c>
      <c r="C1538" s="186" t="s">
        <v>99</v>
      </c>
      <c r="D1538" s="187">
        <f t="shared" si="54"/>
        <v>0</v>
      </c>
      <c r="E1538" s="187">
        <f t="shared" si="54"/>
        <v>0</v>
      </c>
      <c r="F1538" s="187">
        <f t="shared" si="54"/>
        <v>0</v>
      </c>
      <c r="G1538" s="187">
        <f t="shared" si="54"/>
        <v>0</v>
      </c>
      <c r="H1538" s="187">
        <f t="shared" si="54"/>
        <v>0</v>
      </c>
      <c r="I1538" s="187">
        <v>0</v>
      </c>
      <c r="J1538" s="187">
        <v>0</v>
      </c>
      <c r="K1538" s="187">
        <v>0</v>
      </c>
      <c r="L1538" s="187">
        <v>0</v>
      </c>
      <c r="M1538" s="187">
        <v>0</v>
      </c>
      <c r="N1538" s="187">
        <v>0</v>
      </c>
      <c r="O1538" s="187">
        <v>0</v>
      </c>
      <c r="P1538" s="187">
        <v>0</v>
      </c>
      <c r="Q1538" s="187">
        <v>0</v>
      </c>
      <c r="R1538" s="187">
        <v>0</v>
      </c>
    </row>
    <row r="1539" spans="1:18" ht="15" hidden="1">
      <c r="A1539" s="181" t="str">
        <f t="shared" si="53"/>
        <v>B</v>
      </c>
      <c r="B1539" s="188" t="s">
        <v>121</v>
      </c>
      <c r="C1539" s="188" t="s">
        <v>101</v>
      </c>
      <c r="D1539" s="189">
        <f t="shared" si="54"/>
        <v>0</v>
      </c>
      <c r="E1539" s="189">
        <f t="shared" si="54"/>
        <v>0</v>
      </c>
      <c r="F1539" s="189">
        <f t="shared" si="54"/>
        <v>0</v>
      </c>
      <c r="G1539" s="189">
        <f t="shared" si="54"/>
        <v>0</v>
      </c>
      <c r="H1539" s="189">
        <f t="shared" si="54"/>
        <v>0</v>
      </c>
      <c r="I1539" s="189">
        <v>0</v>
      </c>
      <c r="J1539" s="189">
        <v>0</v>
      </c>
      <c r="K1539" s="189">
        <v>0</v>
      </c>
      <c r="L1539" s="189">
        <v>0</v>
      </c>
      <c r="M1539" s="189">
        <v>0</v>
      </c>
      <c r="N1539" s="189">
        <v>0</v>
      </c>
      <c r="O1539" s="189">
        <v>0</v>
      </c>
      <c r="P1539" s="189">
        <v>0</v>
      </c>
      <c r="Q1539" s="189">
        <v>0</v>
      </c>
      <c r="R1539" s="189">
        <v>0</v>
      </c>
    </row>
    <row r="1540" spans="1:18" ht="15" hidden="1">
      <c r="A1540" s="181" t="str">
        <f t="shared" si="53"/>
        <v>B</v>
      </c>
      <c r="B1540" s="186" t="s">
        <v>121</v>
      </c>
      <c r="C1540" s="186" t="s">
        <v>155</v>
      </c>
      <c r="D1540" s="187">
        <f t="shared" si="54"/>
        <v>0</v>
      </c>
      <c r="E1540" s="187">
        <f t="shared" si="54"/>
        <v>0</v>
      </c>
      <c r="F1540" s="187">
        <f t="shared" si="54"/>
        <v>0</v>
      </c>
      <c r="G1540" s="187">
        <f t="shared" si="54"/>
        <v>0</v>
      </c>
      <c r="H1540" s="187">
        <f t="shared" si="54"/>
        <v>0</v>
      </c>
      <c r="I1540" s="187">
        <v>0</v>
      </c>
      <c r="J1540" s="187">
        <v>0</v>
      </c>
      <c r="K1540" s="187">
        <v>0</v>
      </c>
      <c r="L1540" s="187">
        <v>0</v>
      </c>
      <c r="M1540" s="187">
        <v>0</v>
      </c>
      <c r="N1540" s="187">
        <v>0</v>
      </c>
      <c r="O1540" s="187">
        <v>0</v>
      </c>
      <c r="P1540" s="187">
        <v>0</v>
      </c>
      <c r="Q1540" s="187">
        <v>0</v>
      </c>
      <c r="R1540" s="187">
        <v>0</v>
      </c>
    </row>
    <row r="1541" spans="1:18" ht="30.75" hidden="1" thickBot="1">
      <c r="A1541" s="181" t="str">
        <f t="shared" si="53"/>
        <v>B</v>
      </c>
      <c r="B1541" s="182" t="s">
        <v>839</v>
      </c>
      <c r="C1541" s="183" t="s">
        <v>840</v>
      </c>
      <c r="D1541" s="184">
        <f t="shared" si="54"/>
        <v>0</v>
      </c>
      <c r="E1541" s="184">
        <f t="shared" si="54"/>
        <v>0</v>
      </c>
      <c r="F1541" s="184">
        <f t="shared" si="54"/>
        <v>0</v>
      </c>
      <c r="G1541" s="184">
        <f t="shared" si="54"/>
        <v>0</v>
      </c>
      <c r="H1541" s="184">
        <f t="shared" si="54"/>
        <v>0</v>
      </c>
      <c r="I1541" s="184">
        <v>0</v>
      </c>
      <c r="J1541" s="184">
        <v>0</v>
      </c>
      <c r="K1541" s="184">
        <v>0</v>
      </c>
      <c r="L1541" s="184">
        <v>0</v>
      </c>
      <c r="M1541" s="184">
        <v>0</v>
      </c>
      <c r="N1541" s="184">
        <v>0</v>
      </c>
      <c r="O1541" s="184">
        <v>0</v>
      </c>
      <c r="P1541" s="184">
        <v>0</v>
      </c>
      <c r="Q1541" s="184">
        <v>0</v>
      </c>
      <c r="R1541" s="184">
        <v>0</v>
      </c>
    </row>
    <row r="1542" spans="1:18" ht="15" hidden="1">
      <c r="A1542" s="181" t="str">
        <f t="shared" si="53"/>
        <v>B</v>
      </c>
      <c r="B1542" s="186" t="s">
        <v>121</v>
      </c>
      <c r="C1542" s="186" t="s">
        <v>99</v>
      </c>
      <c r="D1542" s="187">
        <f t="shared" si="54"/>
        <v>0</v>
      </c>
      <c r="E1542" s="187">
        <f t="shared" si="54"/>
        <v>0</v>
      </c>
      <c r="F1542" s="187">
        <f t="shared" si="54"/>
        <v>0</v>
      </c>
      <c r="G1542" s="187">
        <f t="shared" si="54"/>
        <v>0</v>
      </c>
      <c r="H1542" s="187">
        <f t="shared" si="54"/>
        <v>0</v>
      </c>
      <c r="I1542" s="187">
        <v>0</v>
      </c>
      <c r="J1542" s="187">
        <v>0</v>
      </c>
      <c r="K1542" s="187">
        <v>0</v>
      </c>
      <c r="L1542" s="187">
        <v>0</v>
      </c>
      <c r="M1542" s="187">
        <v>0</v>
      </c>
      <c r="N1542" s="187">
        <v>0</v>
      </c>
      <c r="O1542" s="187">
        <v>0</v>
      </c>
      <c r="P1542" s="187">
        <v>0</v>
      </c>
      <c r="Q1542" s="187">
        <v>0</v>
      </c>
      <c r="R1542" s="187">
        <v>0</v>
      </c>
    </row>
    <row r="1543" spans="1:18" ht="15" hidden="1">
      <c r="A1543" s="181" t="str">
        <f t="shared" ref="A1543:A1606" si="55">(IF(OR(D1543&lt;&gt;0),"A","B"))</f>
        <v>B</v>
      </c>
      <c r="B1543" s="188" t="s">
        <v>121</v>
      </c>
      <c r="C1543" s="188" t="s">
        <v>101</v>
      </c>
      <c r="D1543" s="189">
        <f t="shared" si="54"/>
        <v>0</v>
      </c>
      <c r="E1543" s="189">
        <f t="shared" si="54"/>
        <v>0</v>
      </c>
      <c r="F1543" s="189">
        <f t="shared" si="54"/>
        <v>0</v>
      </c>
      <c r="G1543" s="189">
        <f t="shared" si="54"/>
        <v>0</v>
      </c>
      <c r="H1543" s="189">
        <f t="shared" si="54"/>
        <v>0</v>
      </c>
      <c r="I1543" s="189">
        <v>0</v>
      </c>
      <c r="J1543" s="189">
        <v>0</v>
      </c>
      <c r="K1543" s="189">
        <v>0</v>
      </c>
      <c r="L1543" s="189">
        <v>0</v>
      </c>
      <c r="M1543" s="189">
        <v>0</v>
      </c>
      <c r="N1543" s="189">
        <v>0</v>
      </c>
      <c r="O1543" s="189">
        <v>0</v>
      </c>
      <c r="P1543" s="189">
        <v>0</v>
      </c>
      <c r="Q1543" s="189">
        <v>0</v>
      </c>
      <c r="R1543" s="189">
        <v>0</v>
      </c>
    </row>
    <row r="1544" spans="1:18" ht="15" hidden="1">
      <c r="A1544" s="181" t="str">
        <f t="shared" si="55"/>
        <v>B</v>
      </c>
      <c r="B1544" s="186" t="s">
        <v>121</v>
      </c>
      <c r="C1544" s="186" t="s">
        <v>155</v>
      </c>
      <c r="D1544" s="187">
        <f t="shared" si="54"/>
        <v>0</v>
      </c>
      <c r="E1544" s="187">
        <f t="shared" si="54"/>
        <v>0</v>
      </c>
      <c r="F1544" s="187">
        <f t="shared" si="54"/>
        <v>0</v>
      </c>
      <c r="G1544" s="187">
        <f t="shared" si="54"/>
        <v>0</v>
      </c>
      <c r="H1544" s="187">
        <f t="shared" si="54"/>
        <v>0</v>
      </c>
      <c r="I1544" s="187">
        <v>0</v>
      </c>
      <c r="J1544" s="187">
        <v>0</v>
      </c>
      <c r="K1544" s="187">
        <v>0</v>
      </c>
      <c r="L1544" s="187">
        <v>0</v>
      </c>
      <c r="M1544" s="187">
        <v>0</v>
      </c>
      <c r="N1544" s="187">
        <v>0</v>
      </c>
      <c r="O1544" s="187">
        <v>0</v>
      </c>
      <c r="P1544" s="187">
        <v>0</v>
      </c>
      <c r="Q1544" s="187">
        <v>0</v>
      </c>
      <c r="R1544" s="187">
        <v>0</v>
      </c>
    </row>
    <row r="1545" spans="1:18" ht="45.75" hidden="1" thickBot="1">
      <c r="A1545" s="181" t="str">
        <f t="shared" si="55"/>
        <v>B</v>
      </c>
      <c r="B1545" s="182" t="s">
        <v>841</v>
      </c>
      <c r="C1545" s="183" t="s">
        <v>842</v>
      </c>
      <c r="D1545" s="184">
        <f t="shared" si="54"/>
        <v>0</v>
      </c>
      <c r="E1545" s="184">
        <f t="shared" si="54"/>
        <v>0</v>
      </c>
      <c r="F1545" s="184">
        <f t="shared" si="54"/>
        <v>0</v>
      </c>
      <c r="G1545" s="184">
        <f t="shared" si="54"/>
        <v>0</v>
      </c>
      <c r="H1545" s="184">
        <f t="shared" si="54"/>
        <v>0</v>
      </c>
      <c r="I1545" s="184">
        <v>0</v>
      </c>
      <c r="J1545" s="184">
        <v>0</v>
      </c>
      <c r="K1545" s="184">
        <v>0</v>
      </c>
      <c r="L1545" s="184">
        <v>0</v>
      </c>
      <c r="M1545" s="184">
        <v>0</v>
      </c>
      <c r="N1545" s="184">
        <v>0</v>
      </c>
      <c r="O1545" s="184">
        <v>0</v>
      </c>
      <c r="P1545" s="184">
        <v>0</v>
      </c>
      <c r="Q1545" s="184">
        <v>0</v>
      </c>
      <c r="R1545" s="184">
        <v>0</v>
      </c>
    </row>
    <row r="1546" spans="1:18" ht="15" hidden="1">
      <c r="A1546" s="181" t="str">
        <f t="shared" si="55"/>
        <v>B</v>
      </c>
      <c r="B1546" s="186" t="s">
        <v>121</v>
      </c>
      <c r="C1546" s="186" t="s">
        <v>155</v>
      </c>
      <c r="D1546" s="187">
        <f t="shared" si="54"/>
        <v>0</v>
      </c>
      <c r="E1546" s="187">
        <f t="shared" si="54"/>
        <v>0</v>
      </c>
      <c r="F1546" s="187">
        <f t="shared" si="54"/>
        <v>0</v>
      </c>
      <c r="G1546" s="187">
        <f t="shared" si="54"/>
        <v>0</v>
      </c>
      <c r="H1546" s="187">
        <f t="shared" si="54"/>
        <v>0</v>
      </c>
      <c r="I1546" s="187">
        <v>0</v>
      </c>
      <c r="J1546" s="187">
        <v>0</v>
      </c>
      <c r="K1546" s="187">
        <v>0</v>
      </c>
      <c r="L1546" s="187">
        <v>0</v>
      </c>
      <c r="M1546" s="187">
        <v>0</v>
      </c>
      <c r="N1546" s="187">
        <v>0</v>
      </c>
      <c r="O1546" s="187">
        <v>0</v>
      </c>
      <c r="P1546" s="187">
        <v>0</v>
      </c>
      <c r="Q1546" s="187">
        <v>0</v>
      </c>
      <c r="R1546" s="187">
        <v>0</v>
      </c>
    </row>
    <row r="1547" spans="1:18" ht="15.75" hidden="1" thickBot="1">
      <c r="A1547" s="181" t="str">
        <f t="shared" si="55"/>
        <v>B</v>
      </c>
      <c r="B1547" s="182" t="s">
        <v>843</v>
      </c>
      <c r="C1547" s="183" t="s">
        <v>844</v>
      </c>
      <c r="D1547" s="184">
        <f t="shared" si="54"/>
        <v>0</v>
      </c>
      <c r="E1547" s="184">
        <f t="shared" si="54"/>
        <v>0</v>
      </c>
      <c r="F1547" s="184">
        <f t="shared" si="54"/>
        <v>0</v>
      </c>
      <c r="G1547" s="184">
        <f t="shared" si="54"/>
        <v>0</v>
      </c>
      <c r="H1547" s="184">
        <f t="shared" si="54"/>
        <v>0</v>
      </c>
      <c r="I1547" s="184">
        <v>0</v>
      </c>
      <c r="J1547" s="184">
        <v>0</v>
      </c>
      <c r="K1547" s="184">
        <v>0</v>
      </c>
      <c r="L1547" s="184">
        <v>0</v>
      </c>
      <c r="M1547" s="184">
        <v>0</v>
      </c>
      <c r="N1547" s="184">
        <v>0</v>
      </c>
      <c r="O1547" s="184">
        <v>0</v>
      </c>
      <c r="P1547" s="184">
        <v>0</v>
      </c>
      <c r="Q1547" s="184">
        <v>0</v>
      </c>
      <c r="R1547" s="184">
        <v>0</v>
      </c>
    </row>
    <row r="1548" spans="1:18" ht="15" hidden="1">
      <c r="A1548" s="181" t="str">
        <f t="shared" si="55"/>
        <v>B</v>
      </c>
      <c r="B1548" s="186" t="s">
        <v>121</v>
      </c>
      <c r="C1548" s="186" t="s">
        <v>99</v>
      </c>
      <c r="D1548" s="187">
        <f t="shared" si="54"/>
        <v>0</v>
      </c>
      <c r="E1548" s="187">
        <f t="shared" si="54"/>
        <v>0</v>
      </c>
      <c r="F1548" s="187">
        <f t="shared" si="54"/>
        <v>0</v>
      </c>
      <c r="G1548" s="187">
        <f t="shared" si="54"/>
        <v>0</v>
      </c>
      <c r="H1548" s="187">
        <f t="shared" si="54"/>
        <v>0</v>
      </c>
      <c r="I1548" s="187">
        <v>0</v>
      </c>
      <c r="J1548" s="187">
        <v>0</v>
      </c>
      <c r="K1548" s="187">
        <v>0</v>
      </c>
      <c r="L1548" s="187">
        <v>0</v>
      </c>
      <c r="M1548" s="187">
        <v>0</v>
      </c>
      <c r="N1548" s="187">
        <v>0</v>
      </c>
      <c r="O1548" s="187">
        <v>0</v>
      </c>
      <c r="P1548" s="187">
        <v>0</v>
      </c>
      <c r="Q1548" s="187">
        <v>0</v>
      </c>
      <c r="R1548" s="187">
        <v>0</v>
      </c>
    </row>
    <row r="1549" spans="1:18" ht="15" hidden="1">
      <c r="A1549" s="181" t="str">
        <f t="shared" si="55"/>
        <v>B</v>
      </c>
      <c r="B1549" s="188" t="s">
        <v>121</v>
      </c>
      <c r="C1549" s="188" t="s">
        <v>100</v>
      </c>
      <c r="D1549" s="189">
        <f t="shared" ref="D1549:H1599" si="56">I1549+N1549</f>
        <v>0</v>
      </c>
      <c r="E1549" s="189">
        <f t="shared" si="56"/>
        <v>0</v>
      </c>
      <c r="F1549" s="189">
        <f t="shared" si="56"/>
        <v>0</v>
      </c>
      <c r="G1549" s="189">
        <f t="shared" si="56"/>
        <v>0</v>
      </c>
      <c r="H1549" s="189">
        <f t="shared" si="56"/>
        <v>0</v>
      </c>
      <c r="I1549" s="189">
        <v>0</v>
      </c>
      <c r="J1549" s="189">
        <v>0</v>
      </c>
      <c r="K1549" s="189">
        <v>0</v>
      </c>
      <c r="L1549" s="189">
        <v>0</v>
      </c>
      <c r="M1549" s="189">
        <v>0</v>
      </c>
      <c r="N1549" s="189">
        <v>0</v>
      </c>
      <c r="O1549" s="189">
        <v>0</v>
      </c>
      <c r="P1549" s="189">
        <v>0</v>
      </c>
      <c r="Q1549" s="189">
        <v>0</v>
      </c>
      <c r="R1549" s="189">
        <v>0</v>
      </c>
    </row>
    <row r="1550" spans="1:18" ht="15" hidden="1">
      <c r="A1550" s="181" t="str">
        <f t="shared" si="55"/>
        <v>B</v>
      </c>
      <c r="B1550" s="188" t="s">
        <v>121</v>
      </c>
      <c r="C1550" s="188" t="s">
        <v>101</v>
      </c>
      <c r="D1550" s="189">
        <f t="shared" si="56"/>
        <v>0</v>
      </c>
      <c r="E1550" s="189">
        <f t="shared" si="56"/>
        <v>0</v>
      </c>
      <c r="F1550" s="189">
        <f t="shared" si="56"/>
        <v>0</v>
      </c>
      <c r="G1550" s="189">
        <f t="shared" si="56"/>
        <v>0</v>
      </c>
      <c r="H1550" s="189">
        <f t="shared" si="56"/>
        <v>0</v>
      </c>
      <c r="I1550" s="189">
        <v>0</v>
      </c>
      <c r="J1550" s="189">
        <v>0</v>
      </c>
      <c r="K1550" s="189">
        <v>0</v>
      </c>
      <c r="L1550" s="189">
        <v>0</v>
      </c>
      <c r="M1550" s="189">
        <v>0</v>
      </c>
      <c r="N1550" s="189">
        <v>0</v>
      </c>
      <c r="O1550" s="189">
        <v>0</v>
      </c>
      <c r="P1550" s="189">
        <v>0</v>
      </c>
      <c r="Q1550" s="189">
        <v>0</v>
      </c>
      <c r="R1550" s="189">
        <v>0</v>
      </c>
    </row>
    <row r="1551" spans="1:18" ht="15" hidden="1">
      <c r="A1551" s="181" t="str">
        <f t="shared" si="55"/>
        <v>B</v>
      </c>
      <c r="B1551" s="188" t="s">
        <v>121</v>
      </c>
      <c r="C1551" s="188" t="s">
        <v>104</v>
      </c>
      <c r="D1551" s="189">
        <f t="shared" si="56"/>
        <v>0</v>
      </c>
      <c r="E1551" s="189">
        <f t="shared" si="56"/>
        <v>0</v>
      </c>
      <c r="F1551" s="189">
        <f t="shared" si="56"/>
        <v>0</v>
      </c>
      <c r="G1551" s="189">
        <f t="shared" si="56"/>
        <v>0</v>
      </c>
      <c r="H1551" s="189">
        <f t="shared" si="56"/>
        <v>0</v>
      </c>
      <c r="I1551" s="189">
        <v>0</v>
      </c>
      <c r="J1551" s="189">
        <v>0</v>
      </c>
      <c r="K1551" s="189">
        <v>0</v>
      </c>
      <c r="L1551" s="189">
        <v>0</v>
      </c>
      <c r="M1551" s="189">
        <v>0</v>
      </c>
      <c r="N1551" s="189">
        <v>0</v>
      </c>
      <c r="O1551" s="189">
        <v>0</v>
      </c>
      <c r="P1551" s="189">
        <v>0</v>
      </c>
      <c r="Q1551" s="189">
        <v>0</v>
      </c>
      <c r="R1551" s="189">
        <v>0</v>
      </c>
    </row>
    <row r="1552" spans="1:18" ht="15" hidden="1">
      <c r="A1552" s="181" t="str">
        <f t="shared" si="55"/>
        <v>B</v>
      </c>
      <c r="B1552" s="188" t="s">
        <v>121</v>
      </c>
      <c r="C1552" s="188" t="s">
        <v>105</v>
      </c>
      <c r="D1552" s="189">
        <f t="shared" si="56"/>
        <v>0</v>
      </c>
      <c r="E1552" s="189">
        <f t="shared" si="56"/>
        <v>0</v>
      </c>
      <c r="F1552" s="189">
        <f t="shared" si="56"/>
        <v>0</v>
      </c>
      <c r="G1552" s="189">
        <f t="shared" si="56"/>
        <v>0</v>
      </c>
      <c r="H1552" s="189">
        <f t="shared" si="56"/>
        <v>0</v>
      </c>
      <c r="I1552" s="189">
        <v>0</v>
      </c>
      <c r="J1552" s="189">
        <v>0</v>
      </c>
      <c r="K1552" s="189">
        <v>0</v>
      </c>
      <c r="L1552" s="189">
        <v>0</v>
      </c>
      <c r="M1552" s="189">
        <v>0</v>
      </c>
      <c r="N1552" s="189">
        <v>0</v>
      </c>
      <c r="O1552" s="189">
        <v>0</v>
      </c>
      <c r="P1552" s="189">
        <v>0</v>
      </c>
      <c r="Q1552" s="189">
        <v>0</v>
      </c>
      <c r="R1552" s="189">
        <v>0</v>
      </c>
    </row>
    <row r="1553" spans="1:18" ht="15" hidden="1">
      <c r="A1553" s="181" t="str">
        <f t="shared" si="55"/>
        <v>B</v>
      </c>
      <c r="B1553" s="186" t="s">
        <v>121</v>
      </c>
      <c r="C1553" s="186" t="s">
        <v>155</v>
      </c>
      <c r="D1553" s="187">
        <f t="shared" si="56"/>
        <v>0</v>
      </c>
      <c r="E1553" s="187">
        <f t="shared" si="56"/>
        <v>0</v>
      </c>
      <c r="F1553" s="187">
        <f t="shared" si="56"/>
        <v>0</v>
      </c>
      <c r="G1553" s="187">
        <f t="shared" si="56"/>
        <v>0</v>
      </c>
      <c r="H1553" s="187">
        <f t="shared" si="56"/>
        <v>0</v>
      </c>
      <c r="I1553" s="187">
        <v>0</v>
      </c>
      <c r="J1553" s="187">
        <v>0</v>
      </c>
      <c r="K1553" s="187">
        <v>0</v>
      </c>
      <c r="L1553" s="187">
        <v>0</v>
      </c>
      <c r="M1553" s="187">
        <v>0</v>
      </c>
      <c r="N1553" s="187">
        <v>0</v>
      </c>
      <c r="O1553" s="187">
        <v>0</v>
      </c>
      <c r="P1553" s="187">
        <v>0</v>
      </c>
      <c r="Q1553" s="187">
        <v>0</v>
      </c>
      <c r="R1553" s="187">
        <v>0</v>
      </c>
    </row>
    <row r="1554" spans="1:18" ht="15.75" hidden="1" thickBot="1">
      <c r="A1554" s="181" t="str">
        <f t="shared" si="55"/>
        <v>B</v>
      </c>
      <c r="B1554" s="182" t="s">
        <v>845</v>
      </c>
      <c r="C1554" s="183" t="s">
        <v>846</v>
      </c>
      <c r="D1554" s="184">
        <f t="shared" si="56"/>
        <v>0</v>
      </c>
      <c r="E1554" s="184">
        <f t="shared" si="56"/>
        <v>0</v>
      </c>
      <c r="F1554" s="184">
        <f t="shared" si="56"/>
        <v>0</v>
      </c>
      <c r="G1554" s="184">
        <f t="shared" si="56"/>
        <v>0</v>
      </c>
      <c r="H1554" s="184">
        <f t="shared" si="56"/>
        <v>0</v>
      </c>
      <c r="I1554" s="184">
        <v>0</v>
      </c>
      <c r="J1554" s="184">
        <v>0</v>
      </c>
      <c r="K1554" s="184">
        <v>0</v>
      </c>
      <c r="L1554" s="184">
        <v>0</v>
      </c>
      <c r="M1554" s="184">
        <v>0</v>
      </c>
      <c r="N1554" s="184">
        <v>0</v>
      </c>
      <c r="O1554" s="184">
        <v>0</v>
      </c>
      <c r="P1554" s="184">
        <v>0</v>
      </c>
      <c r="Q1554" s="184">
        <v>0</v>
      </c>
      <c r="R1554" s="184">
        <v>0</v>
      </c>
    </row>
    <row r="1555" spans="1:18" ht="15" hidden="1">
      <c r="A1555" s="181" t="str">
        <f t="shared" si="55"/>
        <v>B</v>
      </c>
      <c r="B1555" s="186" t="s">
        <v>121</v>
      </c>
      <c r="C1555" s="186" t="s">
        <v>99</v>
      </c>
      <c r="D1555" s="187">
        <f t="shared" si="56"/>
        <v>0</v>
      </c>
      <c r="E1555" s="187">
        <f t="shared" si="56"/>
        <v>0</v>
      </c>
      <c r="F1555" s="187">
        <f t="shared" si="56"/>
        <v>0</v>
      </c>
      <c r="G1555" s="187">
        <f t="shared" si="56"/>
        <v>0</v>
      </c>
      <c r="H1555" s="187">
        <f t="shared" si="56"/>
        <v>0</v>
      </c>
      <c r="I1555" s="187">
        <v>0</v>
      </c>
      <c r="J1555" s="187">
        <v>0</v>
      </c>
      <c r="K1555" s="187">
        <v>0</v>
      </c>
      <c r="L1555" s="187">
        <v>0</v>
      </c>
      <c r="M1555" s="187">
        <v>0</v>
      </c>
      <c r="N1555" s="187">
        <v>0</v>
      </c>
      <c r="O1555" s="187">
        <v>0</v>
      </c>
      <c r="P1555" s="187">
        <v>0</v>
      </c>
      <c r="Q1555" s="187">
        <v>0</v>
      </c>
      <c r="R1555" s="187">
        <v>0</v>
      </c>
    </row>
    <row r="1556" spans="1:18" ht="15" hidden="1">
      <c r="A1556" s="181" t="str">
        <f t="shared" si="55"/>
        <v>B</v>
      </c>
      <c r="B1556" s="188" t="s">
        <v>121</v>
      </c>
      <c r="C1556" s="188" t="s">
        <v>101</v>
      </c>
      <c r="D1556" s="189">
        <f t="shared" si="56"/>
        <v>0</v>
      </c>
      <c r="E1556" s="189">
        <f t="shared" si="56"/>
        <v>0</v>
      </c>
      <c r="F1556" s="189">
        <f t="shared" si="56"/>
        <v>0</v>
      </c>
      <c r="G1556" s="189">
        <f t="shared" si="56"/>
        <v>0</v>
      </c>
      <c r="H1556" s="189">
        <f t="shared" si="56"/>
        <v>0</v>
      </c>
      <c r="I1556" s="189">
        <v>0</v>
      </c>
      <c r="J1556" s="189">
        <v>0</v>
      </c>
      <c r="K1556" s="189">
        <v>0</v>
      </c>
      <c r="L1556" s="189">
        <v>0</v>
      </c>
      <c r="M1556" s="189">
        <v>0</v>
      </c>
      <c r="N1556" s="189">
        <v>0</v>
      </c>
      <c r="O1556" s="189">
        <v>0</v>
      </c>
      <c r="P1556" s="189">
        <v>0</v>
      </c>
      <c r="Q1556" s="189">
        <v>0</v>
      </c>
      <c r="R1556" s="189">
        <v>0</v>
      </c>
    </row>
    <row r="1557" spans="1:18" ht="15" hidden="1">
      <c r="A1557" s="181" t="str">
        <f t="shared" si="55"/>
        <v>B</v>
      </c>
      <c r="B1557" s="188" t="s">
        <v>121</v>
      </c>
      <c r="C1557" s="188" t="s">
        <v>104</v>
      </c>
      <c r="D1557" s="189">
        <f t="shared" si="56"/>
        <v>0</v>
      </c>
      <c r="E1557" s="189">
        <f t="shared" si="56"/>
        <v>0</v>
      </c>
      <c r="F1557" s="189">
        <f t="shared" si="56"/>
        <v>0</v>
      </c>
      <c r="G1557" s="189">
        <f t="shared" si="56"/>
        <v>0</v>
      </c>
      <c r="H1557" s="189">
        <f t="shared" si="56"/>
        <v>0</v>
      </c>
      <c r="I1557" s="189">
        <v>0</v>
      </c>
      <c r="J1557" s="189">
        <v>0</v>
      </c>
      <c r="K1557" s="189">
        <v>0</v>
      </c>
      <c r="L1557" s="189">
        <v>0</v>
      </c>
      <c r="M1557" s="189">
        <v>0</v>
      </c>
      <c r="N1557" s="189">
        <v>0</v>
      </c>
      <c r="O1557" s="189">
        <v>0</v>
      </c>
      <c r="P1557" s="189">
        <v>0</v>
      </c>
      <c r="Q1557" s="189">
        <v>0</v>
      </c>
      <c r="R1557" s="189">
        <v>0</v>
      </c>
    </row>
    <row r="1558" spans="1:18" ht="15" hidden="1">
      <c r="A1558" s="181" t="str">
        <f t="shared" si="55"/>
        <v>B</v>
      </c>
      <c r="B1558" s="188" t="s">
        <v>121</v>
      </c>
      <c r="C1558" s="188" t="s">
        <v>105</v>
      </c>
      <c r="D1558" s="189">
        <f t="shared" si="56"/>
        <v>0</v>
      </c>
      <c r="E1558" s="189">
        <f t="shared" si="56"/>
        <v>0</v>
      </c>
      <c r="F1558" s="189">
        <f t="shared" si="56"/>
        <v>0</v>
      </c>
      <c r="G1558" s="189">
        <f t="shared" si="56"/>
        <v>0</v>
      </c>
      <c r="H1558" s="189">
        <f t="shared" si="56"/>
        <v>0</v>
      </c>
      <c r="I1558" s="189">
        <v>0</v>
      </c>
      <c r="J1558" s="189">
        <v>0</v>
      </c>
      <c r="K1558" s="189">
        <v>0</v>
      </c>
      <c r="L1558" s="189">
        <v>0</v>
      </c>
      <c r="M1558" s="189">
        <v>0</v>
      </c>
      <c r="N1558" s="189">
        <v>0</v>
      </c>
      <c r="O1558" s="189">
        <v>0</v>
      </c>
      <c r="P1558" s="189">
        <v>0</v>
      </c>
      <c r="Q1558" s="189">
        <v>0</v>
      </c>
      <c r="R1558" s="189">
        <v>0</v>
      </c>
    </row>
    <row r="1559" spans="1:18" ht="15.75" hidden="1" thickBot="1">
      <c r="A1559" s="181" t="str">
        <f t="shared" si="55"/>
        <v>B</v>
      </c>
      <c r="B1559" s="182" t="s">
        <v>847</v>
      </c>
      <c r="C1559" s="183" t="s">
        <v>848</v>
      </c>
      <c r="D1559" s="184">
        <f t="shared" si="56"/>
        <v>0</v>
      </c>
      <c r="E1559" s="184">
        <f t="shared" si="56"/>
        <v>0</v>
      </c>
      <c r="F1559" s="184">
        <f t="shared" si="56"/>
        <v>0</v>
      </c>
      <c r="G1559" s="184">
        <f t="shared" si="56"/>
        <v>0</v>
      </c>
      <c r="H1559" s="184">
        <f t="shared" si="56"/>
        <v>0</v>
      </c>
      <c r="I1559" s="184">
        <v>0</v>
      </c>
      <c r="J1559" s="184">
        <v>0</v>
      </c>
      <c r="K1559" s="184">
        <v>0</v>
      </c>
      <c r="L1559" s="184">
        <v>0</v>
      </c>
      <c r="M1559" s="184">
        <v>0</v>
      </c>
      <c r="N1559" s="184">
        <v>0</v>
      </c>
      <c r="O1559" s="184">
        <v>0</v>
      </c>
      <c r="P1559" s="184">
        <v>0</v>
      </c>
      <c r="Q1559" s="184">
        <v>0</v>
      </c>
      <c r="R1559" s="184">
        <v>0</v>
      </c>
    </row>
    <row r="1560" spans="1:18" ht="15" hidden="1">
      <c r="A1560" s="181" t="str">
        <f t="shared" si="55"/>
        <v>B</v>
      </c>
      <c r="B1560" s="186" t="s">
        <v>121</v>
      </c>
      <c r="C1560" s="186" t="s">
        <v>99</v>
      </c>
      <c r="D1560" s="187">
        <f t="shared" si="56"/>
        <v>0</v>
      </c>
      <c r="E1560" s="187">
        <f t="shared" si="56"/>
        <v>0</v>
      </c>
      <c r="F1560" s="187">
        <f t="shared" si="56"/>
        <v>0</v>
      </c>
      <c r="G1560" s="187">
        <f t="shared" si="56"/>
        <v>0</v>
      </c>
      <c r="H1560" s="187">
        <f t="shared" si="56"/>
        <v>0</v>
      </c>
      <c r="I1560" s="187">
        <v>0</v>
      </c>
      <c r="J1560" s="187">
        <v>0</v>
      </c>
      <c r="K1560" s="187">
        <v>0</v>
      </c>
      <c r="L1560" s="187">
        <v>0</v>
      </c>
      <c r="M1560" s="187">
        <v>0</v>
      </c>
      <c r="N1560" s="187">
        <v>0</v>
      </c>
      <c r="O1560" s="187">
        <v>0</v>
      </c>
      <c r="P1560" s="187">
        <v>0</v>
      </c>
      <c r="Q1560" s="187">
        <v>0</v>
      </c>
      <c r="R1560" s="187">
        <v>0</v>
      </c>
    </row>
    <row r="1561" spans="1:18" ht="15" hidden="1">
      <c r="A1561" s="181" t="str">
        <f t="shared" si="55"/>
        <v>B</v>
      </c>
      <c r="B1561" s="188" t="s">
        <v>121</v>
      </c>
      <c r="C1561" s="188" t="s">
        <v>100</v>
      </c>
      <c r="D1561" s="189">
        <f t="shared" si="56"/>
        <v>0</v>
      </c>
      <c r="E1561" s="189">
        <f t="shared" si="56"/>
        <v>0</v>
      </c>
      <c r="F1561" s="189">
        <f t="shared" si="56"/>
        <v>0</v>
      </c>
      <c r="G1561" s="189">
        <f t="shared" si="56"/>
        <v>0</v>
      </c>
      <c r="H1561" s="189">
        <f t="shared" si="56"/>
        <v>0</v>
      </c>
      <c r="I1561" s="189">
        <v>0</v>
      </c>
      <c r="J1561" s="189">
        <v>0</v>
      </c>
      <c r="K1561" s="189">
        <v>0</v>
      </c>
      <c r="L1561" s="189">
        <v>0</v>
      </c>
      <c r="M1561" s="189">
        <v>0</v>
      </c>
      <c r="N1561" s="189">
        <v>0</v>
      </c>
      <c r="O1561" s="189">
        <v>0</v>
      </c>
      <c r="P1561" s="189">
        <v>0</v>
      </c>
      <c r="Q1561" s="189">
        <v>0</v>
      </c>
      <c r="R1561" s="189">
        <v>0</v>
      </c>
    </row>
    <row r="1562" spans="1:18" ht="15" hidden="1">
      <c r="A1562" s="181" t="str">
        <f t="shared" si="55"/>
        <v>B</v>
      </c>
      <c r="B1562" s="188" t="s">
        <v>121</v>
      </c>
      <c r="C1562" s="188" t="s">
        <v>101</v>
      </c>
      <c r="D1562" s="189">
        <f t="shared" si="56"/>
        <v>0</v>
      </c>
      <c r="E1562" s="189">
        <f t="shared" si="56"/>
        <v>0</v>
      </c>
      <c r="F1562" s="189">
        <f t="shared" si="56"/>
        <v>0</v>
      </c>
      <c r="G1562" s="189">
        <f t="shared" si="56"/>
        <v>0</v>
      </c>
      <c r="H1562" s="189">
        <f t="shared" si="56"/>
        <v>0</v>
      </c>
      <c r="I1562" s="189">
        <v>0</v>
      </c>
      <c r="J1562" s="189">
        <v>0</v>
      </c>
      <c r="K1562" s="189">
        <v>0</v>
      </c>
      <c r="L1562" s="189">
        <v>0</v>
      </c>
      <c r="M1562" s="189">
        <v>0</v>
      </c>
      <c r="N1562" s="189">
        <v>0</v>
      </c>
      <c r="O1562" s="189">
        <v>0</v>
      </c>
      <c r="P1562" s="189">
        <v>0</v>
      </c>
      <c r="Q1562" s="189">
        <v>0</v>
      </c>
      <c r="R1562" s="189">
        <v>0</v>
      </c>
    </row>
    <row r="1563" spans="1:18" ht="15" hidden="1">
      <c r="A1563" s="181" t="str">
        <f t="shared" si="55"/>
        <v>B</v>
      </c>
      <c r="B1563" s="188" t="s">
        <v>121</v>
      </c>
      <c r="C1563" s="188" t="s">
        <v>104</v>
      </c>
      <c r="D1563" s="189">
        <f t="shared" si="56"/>
        <v>0</v>
      </c>
      <c r="E1563" s="189">
        <f t="shared" si="56"/>
        <v>0</v>
      </c>
      <c r="F1563" s="189">
        <f t="shared" si="56"/>
        <v>0</v>
      </c>
      <c r="G1563" s="189">
        <f t="shared" si="56"/>
        <v>0</v>
      </c>
      <c r="H1563" s="189">
        <f t="shared" si="56"/>
        <v>0</v>
      </c>
      <c r="I1563" s="189">
        <v>0</v>
      </c>
      <c r="J1563" s="189">
        <v>0</v>
      </c>
      <c r="K1563" s="189">
        <v>0</v>
      </c>
      <c r="L1563" s="189">
        <v>0</v>
      </c>
      <c r="M1563" s="189">
        <v>0</v>
      </c>
      <c r="N1563" s="189">
        <v>0</v>
      </c>
      <c r="O1563" s="189">
        <v>0</v>
      </c>
      <c r="P1563" s="189">
        <v>0</v>
      </c>
      <c r="Q1563" s="189">
        <v>0</v>
      </c>
      <c r="R1563" s="189">
        <v>0</v>
      </c>
    </row>
    <row r="1564" spans="1:18" ht="15" hidden="1">
      <c r="A1564" s="181" t="str">
        <f t="shared" si="55"/>
        <v>B</v>
      </c>
      <c r="B1564" s="188" t="s">
        <v>121</v>
      </c>
      <c r="C1564" s="188" t="s">
        <v>105</v>
      </c>
      <c r="D1564" s="189">
        <f t="shared" si="56"/>
        <v>0</v>
      </c>
      <c r="E1564" s="189">
        <f t="shared" si="56"/>
        <v>0</v>
      </c>
      <c r="F1564" s="189">
        <f t="shared" si="56"/>
        <v>0</v>
      </c>
      <c r="G1564" s="189">
        <f t="shared" si="56"/>
        <v>0</v>
      </c>
      <c r="H1564" s="189">
        <f t="shared" si="56"/>
        <v>0</v>
      </c>
      <c r="I1564" s="189">
        <v>0</v>
      </c>
      <c r="J1564" s="189">
        <v>0</v>
      </c>
      <c r="K1564" s="189">
        <v>0</v>
      </c>
      <c r="L1564" s="189">
        <v>0</v>
      </c>
      <c r="M1564" s="189">
        <v>0</v>
      </c>
      <c r="N1564" s="189">
        <v>0</v>
      </c>
      <c r="O1564" s="189">
        <v>0</v>
      </c>
      <c r="P1564" s="189">
        <v>0</v>
      </c>
      <c r="Q1564" s="189">
        <v>0</v>
      </c>
      <c r="R1564" s="189">
        <v>0</v>
      </c>
    </row>
    <row r="1565" spans="1:18" ht="15" hidden="1">
      <c r="A1565" s="181" t="str">
        <f t="shared" si="55"/>
        <v>B</v>
      </c>
      <c r="B1565" s="186" t="s">
        <v>121</v>
      </c>
      <c r="C1565" s="186" t="s">
        <v>155</v>
      </c>
      <c r="D1565" s="187">
        <f t="shared" si="56"/>
        <v>0</v>
      </c>
      <c r="E1565" s="187">
        <f t="shared" si="56"/>
        <v>0</v>
      </c>
      <c r="F1565" s="187">
        <f t="shared" si="56"/>
        <v>0</v>
      </c>
      <c r="G1565" s="187">
        <f t="shared" si="56"/>
        <v>0</v>
      </c>
      <c r="H1565" s="187">
        <f t="shared" si="56"/>
        <v>0</v>
      </c>
      <c r="I1565" s="187">
        <v>0</v>
      </c>
      <c r="J1565" s="187">
        <v>0</v>
      </c>
      <c r="K1565" s="187">
        <v>0</v>
      </c>
      <c r="L1565" s="187">
        <v>0</v>
      </c>
      <c r="M1565" s="187">
        <v>0</v>
      </c>
      <c r="N1565" s="187">
        <v>0</v>
      </c>
      <c r="O1565" s="187">
        <v>0</v>
      </c>
      <c r="P1565" s="187">
        <v>0</v>
      </c>
      <c r="Q1565" s="187">
        <v>0</v>
      </c>
      <c r="R1565" s="187">
        <v>0</v>
      </c>
    </row>
    <row r="1566" spans="1:18" ht="30.75" hidden="1" thickBot="1">
      <c r="A1566" s="181" t="str">
        <f t="shared" si="55"/>
        <v>B</v>
      </c>
      <c r="B1566" s="182" t="s">
        <v>849</v>
      </c>
      <c r="C1566" s="183" t="s">
        <v>850</v>
      </c>
      <c r="D1566" s="184">
        <f t="shared" si="56"/>
        <v>0</v>
      </c>
      <c r="E1566" s="184">
        <f t="shared" si="56"/>
        <v>0</v>
      </c>
      <c r="F1566" s="184">
        <f t="shared" si="56"/>
        <v>0</v>
      </c>
      <c r="G1566" s="184">
        <f t="shared" si="56"/>
        <v>0</v>
      </c>
      <c r="H1566" s="184">
        <f t="shared" si="56"/>
        <v>0</v>
      </c>
      <c r="I1566" s="184">
        <v>0</v>
      </c>
      <c r="J1566" s="184">
        <v>0</v>
      </c>
      <c r="K1566" s="184">
        <v>0</v>
      </c>
      <c r="L1566" s="184">
        <v>0</v>
      </c>
      <c r="M1566" s="184">
        <v>0</v>
      </c>
      <c r="N1566" s="184">
        <v>0</v>
      </c>
      <c r="O1566" s="184">
        <v>0</v>
      </c>
      <c r="P1566" s="184">
        <v>0</v>
      </c>
      <c r="Q1566" s="184">
        <v>0</v>
      </c>
      <c r="R1566" s="184">
        <v>0</v>
      </c>
    </row>
    <row r="1567" spans="1:18" ht="15" hidden="1">
      <c r="A1567" s="181" t="str">
        <f t="shared" si="55"/>
        <v>B</v>
      </c>
      <c r="B1567" s="186" t="s">
        <v>121</v>
      </c>
      <c r="C1567" s="186" t="s">
        <v>99</v>
      </c>
      <c r="D1567" s="187">
        <f t="shared" si="56"/>
        <v>0</v>
      </c>
      <c r="E1567" s="187">
        <f t="shared" si="56"/>
        <v>0</v>
      </c>
      <c r="F1567" s="187">
        <f t="shared" si="56"/>
        <v>0</v>
      </c>
      <c r="G1567" s="187">
        <f t="shared" si="56"/>
        <v>0</v>
      </c>
      <c r="H1567" s="187">
        <f t="shared" si="56"/>
        <v>0</v>
      </c>
      <c r="I1567" s="187">
        <v>0</v>
      </c>
      <c r="J1567" s="187">
        <v>0</v>
      </c>
      <c r="K1567" s="187">
        <v>0</v>
      </c>
      <c r="L1567" s="187">
        <v>0</v>
      </c>
      <c r="M1567" s="187">
        <v>0</v>
      </c>
      <c r="N1567" s="187">
        <v>0</v>
      </c>
      <c r="O1567" s="187">
        <v>0</v>
      </c>
      <c r="P1567" s="187">
        <v>0</v>
      </c>
      <c r="Q1567" s="187">
        <v>0</v>
      </c>
      <c r="R1567" s="187">
        <v>0</v>
      </c>
    </row>
    <row r="1568" spans="1:18" ht="15" hidden="1">
      <c r="A1568" s="181" t="str">
        <f t="shared" si="55"/>
        <v>B</v>
      </c>
      <c r="B1568" s="188" t="s">
        <v>121</v>
      </c>
      <c r="C1568" s="188" t="s">
        <v>105</v>
      </c>
      <c r="D1568" s="189">
        <f t="shared" si="56"/>
        <v>0</v>
      </c>
      <c r="E1568" s="189">
        <f t="shared" si="56"/>
        <v>0</v>
      </c>
      <c r="F1568" s="189">
        <f t="shared" si="56"/>
        <v>0</v>
      </c>
      <c r="G1568" s="189">
        <f t="shared" si="56"/>
        <v>0</v>
      </c>
      <c r="H1568" s="189">
        <f t="shared" si="56"/>
        <v>0</v>
      </c>
      <c r="I1568" s="189">
        <v>0</v>
      </c>
      <c r="J1568" s="189">
        <v>0</v>
      </c>
      <c r="K1568" s="189">
        <v>0</v>
      </c>
      <c r="L1568" s="189">
        <v>0</v>
      </c>
      <c r="M1568" s="189">
        <v>0</v>
      </c>
      <c r="N1568" s="189">
        <v>0</v>
      </c>
      <c r="O1568" s="189">
        <v>0</v>
      </c>
      <c r="P1568" s="189">
        <v>0</v>
      </c>
      <c r="Q1568" s="189">
        <v>0</v>
      </c>
      <c r="R1568" s="189">
        <v>0</v>
      </c>
    </row>
    <row r="1569" spans="1:18" ht="30.75" hidden="1" thickBot="1">
      <c r="A1569" s="181" t="str">
        <f t="shared" si="55"/>
        <v>B</v>
      </c>
      <c r="B1569" s="182" t="s">
        <v>851</v>
      </c>
      <c r="C1569" s="183" t="s">
        <v>852</v>
      </c>
      <c r="D1569" s="184">
        <f t="shared" si="56"/>
        <v>0</v>
      </c>
      <c r="E1569" s="184">
        <f t="shared" si="56"/>
        <v>0</v>
      </c>
      <c r="F1569" s="184">
        <f t="shared" si="56"/>
        <v>0</v>
      </c>
      <c r="G1569" s="184">
        <f t="shared" si="56"/>
        <v>0</v>
      </c>
      <c r="H1569" s="184">
        <f t="shared" si="56"/>
        <v>0</v>
      </c>
      <c r="I1569" s="184">
        <v>0</v>
      </c>
      <c r="J1569" s="184">
        <v>0</v>
      </c>
      <c r="K1569" s="184">
        <v>0</v>
      </c>
      <c r="L1569" s="184">
        <v>0</v>
      </c>
      <c r="M1569" s="184">
        <v>0</v>
      </c>
      <c r="N1569" s="184">
        <v>0</v>
      </c>
      <c r="O1569" s="184">
        <v>0</v>
      </c>
      <c r="P1569" s="184">
        <v>0</v>
      </c>
      <c r="Q1569" s="184">
        <v>0</v>
      </c>
      <c r="R1569" s="184">
        <v>0</v>
      </c>
    </row>
    <row r="1570" spans="1:18" ht="15" hidden="1">
      <c r="A1570" s="181" t="str">
        <f t="shared" si="55"/>
        <v>B</v>
      </c>
      <c r="B1570" s="186" t="s">
        <v>121</v>
      </c>
      <c r="C1570" s="186" t="s">
        <v>99</v>
      </c>
      <c r="D1570" s="187">
        <f t="shared" si="56"/>
        <v>0</v>
      </c>
      <c r="E1570" s="187">
        <f t="shared" si="56"/>
        <v>0</v>
      </c>
      <c r="F1570" s="187">
        <f t="shared" si="56"/>
        <v>0</v>
      </c>
      <c r="G1570" s="187">
        <f t="shared" si="56"/>
        <v>0</v>
      </c>
      <c r="H1570" s="187">
        <f t="shared" si="56"/>
        <v>0</v>
      </c>
      <c r="I1570" s="187">
        <v>0</v>
      </c>
      <c r="J1570" s="187">
        <v>0</v>
      </c>
      <c r="K1570" s="187">
        <v>0</v>
      </c>
      <c r="L1570" s="187">
        <v>0</v>
      </c>
      <c r="M1570" s="187">
        <v>0</v>
      </c>
      <c r="N1570" s="187">
        <v>0</v>
      </c>
      <c r="O1570" s="187">
        <v>0</v>
      </c>
      <c r="P1570" s="187">
        <v>0</v>
      </c>
      <c r="Q1570" s="187">
        <v>0</v>
      </c>
      <c r="R1570" s="187">
        <v>0</v>
      </c>
    </row>
    <row r="1571" spans="1:18" ht="15" hidden="1">
      <c r="A1571" s="181" t="str">
        <f t="shared" si="55"/>
        <v>B</v>
      </c>
      <c r="B1571" s="188" t="s">
        <v>121</v>
      </c>
      <c r="C1571" s="188" t="s">
        <v>101</v>
      </c>
      <c r="D1571" s="189">
        <f t="shared" si="56"/>
        <v>0</v>
      </c>
      <c r="E1571" s="189">
        <f t="shared" si="56"/>
        <v>0</v>
      </c>
      <c r="F1571" s="189">
        <f t="shared" si="56"/>
        <v>0</v>
      </c>
      <c r="G1571" s="189">
        <f t="shared" si="56"/>
        <v>0</v>
      </c>
      <c r="H1571" s="189">
        <f t="shared" si="56"/>
        <v>0</v>
      </c>
      <c r="I1571" s="189">
        <v>0</v>
      </c>
      <c r="J1571" s="189">
        <v>0</v>
      </c>
      <c r="K1571" s="189">
        <v>0</v>
      </c>
      <c r="L1571" s="189">
        <v>0</v>
      </c>
      <c r="M1571" s="189">
        <v>0</v>
      </c>
      <c r="N1571" s="189">
        <v>0</v>
      </c>
      <c r="O1571" s="189">
        <v>0</v>
      </c>
      <c r="P1571" s="189">
        <v>0</v>
      </c>
      <c r="Q1571" s="189">
        <v>0</v>
      </c>
      <c r="R1571" s="189">
        <v>0</v>
      </c>
    </row>
    <row r="1572" spans="1:18" ht="15" hidden="1">
      <c r="A1572" s="181" t="str">
        <f t="shared" si="55"/>
        <v>B</v>
      </c>
      <c r="B1572" s="188" t="s">
        <v>121</v>
      </c>
      <c r="C1572" s="188" t="s">
        <v>104</v>
      </c>
      <c r="D1572" s="189">
        <f t="shared" si="56"/>
        <v>0</v>
      </c>
      <c r="E1572" s="189">
        <f t="shared" si="56"/>
        <v>0</v>
      </c>
      <c r="F1572" s="189">
        <f t="shared" si="56"/>
        <v>0</v>
      </c>
      <c r="G1572" s="189">
        <f t="shared" si="56"/>
        <v>0</v>
      </c>
      <c r="H1572" s="189">
        <f t="shared" si="56"/>
        <v>0</v>
      </c>
      <c r="I1572" s="189">
        <v>0</v>
      </c>
      <c r="J1572" s="189">
        <v>0</v>
      </c>
      <c r="K1572" s="189">
        <v>0</v>
      </c>
      <c r="L1572" s="189">
        <v>0</v>
      </c>
      <c r="M1572" s="189">
        <v>0</v>
      </c>
      <c r="N1572" s="189">
        <v>0</v>
      </c>
      <c r="O1572" s="189">
        <v>0</v>
      </c>
      <c r="P1572" s="189">
        <v>0</v>
      </c>
      <c r="Q1572" s="189">
        <v>0</v>
      </c>
      <c r="R1572" s="189">
        <v>0</v>
      </c>
    </row>
    <row r="1573" spans="1:18" ht="15" hidden="1">
      <c r="A1573" s="181" t="str">
        <f t="shared" si="55"/>
        <v>B</v>
      </c>
      <c r="B1573" s="188" t="s">
        <v>121</v>
      </c>
      <c r="C1573" s="188" t="s">
        <v>105</v>
      </c>
      <c r="D1573" s="189">
        <f t="shared" si="56"/>
        <v>0</v>
      </c>
      <c r="E1573" s="189">
        <f t="shared" si="56"/>
        <v>0</v>
      </c>
      <c r="F1573" s="189">
        <f t="shared" si="56"/>
        <v>0</v>
      </c>
      <c r="G1573" s="189">
        <f t="shared" si="56"/>
        <v>0</v>
      </c>
      <c r="H1573" s="189">
        <f t="shared" si="56"/>
        <v>0</v>
      </c>
      <c r="I1573" s="189">
        <v>0</v>
      </c>
      <c r="J1573" s="189">
        <v>0</v>
      </c>
      <c r="K1573" s="189">
        <v>0</v>
      </c>
      <c r="L1573" s="189">
        <v>0</v>
      </c>
      <c r="M1573" s="189">
        <v>0</v>
      </c>
      <c r="N1573" s="189">
        <v>0</v>
      </c>
      <c r="O1573" s="189">
        <v>0</v>
      </c>
      <c r="P1573" s="189">
        <v>0</v>
      </c>
      <c r="Q1573" s="189">
        <v>0</v>
      </c>
      <c r="R1573" s="189">
        <v>0</v>
      </c>
    </row>
    <row r="1574" spans="1:18" ht="15" hidden="1">
      <c r="A1574" s="181" t="str">
        <f t="shared" si="55"/>
        <v>B</v>
      </c>
      <c r="B1574" s="186" t="s">
        <v>121</v>
      </c>
      <c r="C1574" s="186" t="s">
        <v>155</v>
      </c>
      <c r="D1574" s="187">
        <f t="shared" si="56"/>
        <v>0</v>
      </c>
      <c r="E1574" s="187">
        <f t="shared" si="56"/>
        <v>0</v>
      </c>
      <c r="F1574" s="187">
        <f t="shared" si="56"/>
        <v>0</v>
      </c>
      <c r="G1574" s="187">
        <f t="shared" si="56"/>
        <v>0</v>
      </c>
      <c r="H1574" s="187">
        <f t="shared" si="56"/>
        <v>0</v>
      </c>
      <c r="I1574" s="187">
        <v>0</v>
      </c>
      <c r="J1574" s="187">
        <v>0</v>
      </c>
      <c r="K1574" s="187">
        <v>0</v>
      </c>
      <c r="L1574" s="187">
        <v>0</v>
      </c>
      <c r="M1574" s="187">
        <v>0</v>
      </c>
      <c r="N1574" s="187">
        <v>0</v>
      </c>
      <c r="O1574" s="187">
        <v>0</v>
      </c>
      <c r="P1574" s="187">
        <v>0</v>
      </c>
      <c r="Q1574" s="187">
        <v>0</v>
      </c>
      <c r="R1574" s="187">
        <v>0</v>
      </c>
    </row>
    <row r="1575" spans="1:18" ht="30.75" hidden="1" thickBot="1">
      <c r="A1575" s="181" t="str">
        <f t="shared" si="55"/>
        <v>B</v>
      </c>
      <c r="B1575" s="182" t="s">
        <v>853</v>
      </c>
      <c r="C1575" s="183" t="s">
        <v>854</v>
      </c>
      <c r="D1575" s="184">
        <f t="shared" si="56"/>
        <v>0</v>
      </c>
      <c r="E1575" s="184">
        <f t="shared" si="56"/>
        <v>0</v>
      </c>
      <c r="F1575" s="184">
        <f t="shared" si="56"/>
        <v>0</v>
      </c>
      <c r="G1575" s="184">
        <f t="shared" si="56"/>
        <v>0</v>
      </c>
      <c r="H1575" s="184">
        <f t="shared" si="56"/>
        <v>0</v>
      </c>
      <c r="I1575" s="184">
        <v>0</v>
      </c>
      <c r="J1575" s="184">
        <v>0</v>
      </c>
      <c r="K1575" s="184">
        <v>0</v>
      </c>
      <c r="L1575" s="184">
        <v>0</v>
      </c>
      <c r="M1575" s="184">
        <v>0</v>
      </c>
      <c r="N1575" s="184">
        <v>0</v>
      </c>
      <c r="O1575" s="184">
        <v>0</v>
      </c>
      <c r="P1575" s="184">
        <v>0</v>
      </c>
      <c r="Q1575" s="184">
        <v>0</v>
      </c>
      <c r="R1575" s="184">
        <v>0</v>
      </c>
    </row>
    <row r="1576" spans="1:18" ht="15" hidden="1">
      <c r="A1576" s="181" t="str">
        <f t="shared" si="55"/>
        <v>B</v>
      </c>
      <c r="B1576" s="186" t="s">
        <v>121</v>
      </c>
      <c r="C1576" s="186" t="s">
        <v>99</v>
      </c>
      <c r="D1576" s="187">
        <f t="shared" si="56"/>
        <v>0</v>
      </c>
      <c r="E1576" s="187">
        <f t="shared" si="56"/>
        <v>0</v>
      </c>
      <c r="F1576" s="187">
        <f t="shared" si="56"/>
        <v>0</v>
      </c>
      <c r="G1576" s="187">
        <f t="shared" si="56"/>
        <v>0</v>
      </c>
      <c r="H1576" s="187">
        <f t="shared" si="56"/>
        <v>0</v>
      </c>
      <c r="I1576" s="187">
        <v>0</v>
      </c>
      <c r="J1576" s="187">
        <v>0</v>
      </c>
      <c r="K1576" s="187">
        <v>0</v>
      </c>
      <c r="L1576" s="187">
        <v>0</v>
      </c>
      <c r="M1576" s="187">
        <v>0</v>
      </c>
      <c r="N1576" s="187">
        <v>0</v>
      </c>
      <c r="O1576" s="187">
        <v>0</v>
      </c>
      <c r="P1576" s="187">
        <v>0</v>
      </c>
      <c r="Q1576" s="187">
        <v>0</v>
      </c>
      <c r="R1576" s="187">
        <v>0</v>
      </c>
    </row>
    <row r="1577" spans="1:18" ht="15" hidden="1">
      <c r="A1577" s="181" t="str">
        <f t="shared" si="55"/>
        <v>B</v>
      </c>
      <c r="B1577" s="188" t="s">
        <v>121</v>
      </c>
      <c r="C1577" s="188" t="s">
        <v>101</v>
      </c>
      <c r="D1577" s="189">
        <f t="shared" si="56"/>
        <v>0</v>
      </c>
      <c r="E1577" s="189">
        <f t="shared" si="56"/>
        <v>0</v>
      </c>
      <c r="F1577" s="189">
        <f t="shared" si="56"/>
        <v>0</v>
      </c>
      <c r="G1577" s="189">
        <f t="shared" si="56"/>
        <v>0</v>
      </c>
      <c r="H1577" s="189">
        <f t="shared" si="56"/>
        <v>0</v>
      </c>
      <c r="I1577" s="189">
        <v>0</v>
      </c>
      <c r="J1577" s="189">
        <v>0</v>
      </c>
      <c r="K1577" s="189">
        <v>0</v>
      </c>
      <c r="L1577" s="189">
        <v>0</v>
      </c>
      <c r="M1577" s="189">
        <v>0</v>
      </c>
      <c r="N1577" s="189">
        <v>0</v>
      </c>
      <c r="O1577" s="189">
        <v>0</v>
      </c>
      <c r="P1577" s="189">
        <v>0</v>
      </c>
      <c r="Q1577" s="189">
        <v>0</v>
      </c>
      <c r="R1577" s="189">
        <v>0</v>
      </c>
    </row>
    <row r="1578" spans="1:18" ht="15" hidden="1">
      <c r="A1578" s="181" t="str">
        <f t="shared" si="55"/>
        <v>B</v>
      </c>
      <c r="B1578" s="188" t="s">
        <v>121</v>
      </c>
      <c r="C1578" s="188" t="s">
        <v>105</v>
      </c>
      <c r="D1578" s="189">
        <f t="shared" si="56"/>
        <v>0</v>
      </c>
      <c r="E1578" s="189">
        <f t="shared" si="56"/>
        <v>0</v>
      </c>
      <c r="F1578" s="189">
        <f t="shared" si="56"/>
        <v>0</v>
      </c>
      <c r="G1578" s="189">
        <f t="shared" si="56"/>
        <v>0</v>
      </c>
      <c r="H1578" s="189">
        <f t="shared" si="56"/>
        <v>0</v>
      </c>
      <c r="I1578" s="189">
        <v>0</v>
      </c>
      <c r="J1578" s="189">
        <v>0</v>
      </c>
      <c r="K1578" s="189">
        <v>0</v>
      </c>
      <c r="L1578" s="189">
        <v>0</v>
      </c>
      <c r="M1578" s="189">
        <v>0</v>
      </c>
      <c r="N1578" s="189">
        <v>0</v>
      </c>
      <c r="O1578" s="189">
        <v>0</v>
      </c>
      <c r="P1578" s="189">
        <v>0</v>
      </c>
      <c r="Q1578" s="189">
        <v>0</v>
      </c>
      <c r="R1578" s="189">
        <v>0</v>
      </c>
    </row>
    <row r="1579" spans="1:18" ht="15.75" hidden="1" thickBot="1">
      <c r="A1579" s="181" t="str">
        <f t="shared" si="55"/>
        <v>B</v>
      </c>
      <c r="B1579" s="182" t="s">
        <v>855</v>
      </c>
      <c r="C1579" s="183" t="s">
        <v>856</v>
      </c>
      <c r="D1579" s="184">
        <f t="shared" si="56"/>
        <v>0</v>
      </c>
      <c r="E1579" s="184">
        <f t="shared" si="56"/>
        <v>0</v>
      </c>
      <c r="F1579" s="184">
        <f t="shared" si="56"/>
        <v>0</v>
      </c>
      <c r="G1579" s="184">
        <f t="shared" si="56"/>
        <v>0</v>
      </c>
      <c r="H1579" s="184">
        <f t="shared" si="56"/>
        <v>0</v>
      </c>
      <c r="I1579" s="184">
        <v>0</v>
      </c>
      <c r="J1579" s="184">
        <v>0</v>
      </c>
      <c r="K1579" s="184">
        <v>0</v>
      </c>
      <c r="L1579" s="184">
        <v>0</v>
      </c>
      <c r="M1579" s="184">
        <v>0</v>
      </c>
      <c r="N1579" s="184">
        <v>0</v>
      </c>
      <c r="O1579" s="184">
        <v>0</v>
      </c>
      <c r="P1579" s="184">
        <v>0</v>
      </c>
      <c r="Q1579" s="184">
        <v>0</v>
      </c>
      <c r="R1579" s="184">
        <v>0</v>
      </c>
    </row>
    <row r="1580" spans="1:18" ht="15" hidden="1">
      <c r="A1580" s="181" t="str">
        <f t="shared" si="55"/>
        <v>B</v>
      </c>
      <c r="B1580" s="186" t="s">
        <v>121</v>
      </c>
      <c r="C1580" s="186" t="s">
        <v>99</v>
      </c>
      <c r="D1580" s="187">
        <f t="shared" si="56"/>
        <v>0</v>
      </c>
      <c r="E1580" s="187">
        <f t="shared" si="56"/>
        <v>0</v>
      </c>
      <c r="F1580" s="187">
        <f t="shared" si="56"/>
        <v>0</v>
      </c>
      <c r="G1580" s="187">
        <f t="shared" si="56"/>
        <v>0</v>
      </c>
      <c r="H1580" s="187">
        <f t="shared" si="56"/>
        <v>0</v>
      </c>
      <c r="I1580" s="187">
        <v>0</v>
      </c>
      <c r="J1580" s="187">
        <v>0</v>
      </c>
      <c r="K1580" s="187">
        <v>0</v>
      </c>
      <c r="L1580" s="187">
        <v>0</v>
      </c>
      <c r="M1580" s="187">
        <v>0</v>
      </c>
      <c r="N1580" s="187">
        <v>0</v>
      </c>
      <c r="O1580" s="187">
        <v>0</v>
      </c>
      <c r="P1580" s="187">
        <v>0</v>
      </c>
      <c r="Q1580" s="187">
        <v>0</v>
      </c>
      <c r="R1580" s="187">
        <v>0</v>
      </c>
    </row>
    <row r="1581" spans="1:18" ht="15" hidden="1">
      <c r="A1581" s="181" t="str">
        <f t="shared" si="55"/>
        <v>B</v>
      </c>
      <c r="B1581" s="188" t="s">
        <v>121</v>
      </c>
      <c r="C1581" s="188" t="s">
        <v>101</v>
      </c>
      <c r="D1581" s="189">
        <f t="shared" si="56"/>
        <v>0</v>
      </c>
      <c r="E1581" s="189">
        <f t="shared" si="56"/>
        <v>0</v>
      </c>
      <c r="F1581" s="189">
        <f t="shared" si="56"/>
        <v>0</v>
      </c>
      <c r="G1581" s="189">
        <f t="shared" si="56"/>
        <v>0</v>
      </c>
      <c r="H1581" s="189">
        <f t="shared" si="56"/>
        <v>0</v>
      </c>
      <c r="I1581" s="189">
        <v>0</v>
      </c>
      <c r="J1581" s="189">
        <v>0</v>
      </c>
      <c r="K1581" s="189">
        <v>0</v>
      </c>
      <c r="L1581" s="189">
        <v>0</v>
      </c>
      <c r="M1581" s="189">
        <v>0</v>
      </c>
      <c r="N1581" s="189">
        <v>0</v>
      </c>
      <c r="O1581" s="189">
        <v>0</v>
      </c>
      <c r="P1581" s="189">
        <v>0</v>
      </c>
      <c r="Q1581" s="189">
        <v>0</v>
      </c>
      <c r="R1581" s="189">
        <v>0</v>
      </c>
    </row>
    <row r="1582" spans="1:18" ht="15" hidden="1">
      <c r="A1582" s="181" t="str">
        <f t="shared" si="55"/>
        <v>B</v>
      </c>
      <c r="B1582" s="188" t="s">
        <v>121</v>
      </c>
      <c r="C1582" s="188" t="s">
        <v>105</v>
      </c>
      <c r="D1582" s="189">
        <f t="shared" si="56"/>
        <v>0</v>
      </c>
      <c r="E1582" s="189">
        <f t="shared" si="56"/>
        <v>0</v>
      </c>
      <c r="F1582" s="189">
        <f t="shared" si="56"/>
        <v>0</v>
      </c>
      <c r="G1582" s="189">
        <f t="shared" si="56"/>
        <v>0</v>
      </c>
      <c r="H1582" s="189">
        <f t="shared" si="56"/>
        <v>0</v>
      </c>
      <c r="I1582" s="189">
        <v>0</v>
      </c>
      <c r="J1582" s="189">
        <v>0</v>
      </c>
      <c r="K1582" s="189">
        <v>0</v>
      </c>
      <c r="L1582" s="189">
        <v>0</v>
      </c>
      <c r="M1582" s="189">
        <v>0</v>
      </c>
      <c r="N1582" s="189">
        <v>0</v>
      </c>
      <c r="O1582" s="189">
        <v>0</v>
      </c>
      <c r="P1582" s="189">
        <v>0</v>
      </c>
      <c r="Q1582" s="189">
        <v>0</v>
      </c>
      <c r="R1582" s="189">
        <v>0</v>
      </c>
    </row>
    <row r="1583" spans="1:18" ht="30.75" hidden="1" thickBot="1">
      <c r="A1583" s="181" t="str">
        <f t="shared" si="55"/>
        <v>B</v>
      </c>
      <c r="B1583" s="182" t="s">
        <v>857</v>
      </c>
      <c r="C1583" s="183" t="s">
        <v>858</v>
      </c>
      <c r="D1583" s="184">
        <f t="shared" si="56"/>
        <v>0</v>
      </c>
      <c r="E1583" s="184">
        <f t="shared" si="56"/>
        <v>0</v>
      </c>
      <c r="F1583" s="184">
        <f t="shared" si="56"/>
        <v>0</v>
      </c>
      <c r="G1583" s="184">
        <f t="shared" si="56"/>
        <v>0</v>
      </c>
      <c r="H1583" s="184">
        <f t="shared" si="56"/>
        <v>0</v>
      </c>
      <c r="I1583" s="184">
        <v>0</v>
      </c>
      <c r="J1583" s="184">
        <v>0</v>
      </c>
      <c r="K1583" s="184">
        <v>0</v>
      </c>
      <c r="L1583" s="184">
        <v>0</v>
      </c>
      <c r="M1583" s="184">
        <v>0</v>
      </c>
      <c r="N1583" s="184">
        <v>0</v>
      </c>
      <c r="O1583" s="184">
        <v>0</v>
      </c>
      <c r="P1583" s="184">
        <v>0</v>
      </c>
      <c r="Q1583" s="184">
        <v>0</v>
      </c>
      <c r="R1583" s="184">
        <v>0</v>
      </c>
    </row>
    <row r="1584" spans="1:18" ht="15" hidden="1">
      <c r="A1584" s="181" t="str">
        <f t="shared" si="55"/>
        <v>B</v>
      </c>
      <c r="B1584" s="186" t="s">
        <v>121</v>
      </c>
      <c r="C1584" s="186" t="s">
        <v>99</v>
      </c>
      <c r="D1584" s="187">
        <f t="shared" si="56"/>
        <v>0</v>
      </c>
      <c r="E1584" s="187">
        <f t="shared" si="56"/>
        <v>0</v>
      </c>
      <c r="F1584" s="187">
        <f t="shared" si="56"/>
        <v>0</v>
      </c>
      <c r="G1584" s="187">
        <f t="shared" si="56"/>
        <v>0</v>
      </c>
      <c r="H1584" s="187">
        <f t="shared" si="56"/>
        <v>0</v>
      </c>
      <c r="I1584" s="187">
        <v>0</v>
      </c>
      <c r="J1584" s="187">
        <v>0</v>
      </c>
      <c r="K1584" s="187">
        <v>0</v>
      </c>
      <c r="L1584" s="187">
        <v>0</v>
      </c>
      <c r="M1584" s="187">
        <v>0</v>
      </c>
      <c r="N1584" s="187">
        <v>0</v>
      </c>
      <c r="O1584" s="187">
        <v>0</v>
      </c>
      <c r="P1584" s="187">
        <v>0</v>
      </c>
      <c r="Q1584" s="187">
        <v>0</v>
      </c>
      <c r="R1584" s="187">
        <v>0</v>
      </c>
    </row>
    <row r="1585" spans="1:18" ht="15" hidden="1">
      <c r="A1585" s="181" t="str">
        <f t="shared" si="55"/>
        <v>B</v>
      </c>
      <c r="B1585" s="188" t="s">
        <v>121</v>
      </c>
      <c r="C1585" s="188" t="s">
        <v>101</v>
      </c>
      <c r="D1585" s="189">
        <f t="shared" si="56"/>
        <v>0</v>
      </c>
      <c r="E1585" s="189">
        <f t="shared" si="56"/>
        <v>0</v>
      </c>
      <c r="F1585" s="189">
        <f t="shared" si="56"/>
        <v>0</v>
      </c>
      <c r="G1585" s="189">
        <f t="shared" si="56"/>
        <v>0</v>
      </c>
      <c r="H1585" s="189">
        <f t="shared" si="56"/>
        <v>0</v>
      </c>
      <c r="I1585" s="189">
        <v>0</v>
      </c>
      <c r="J1585" s="189">
        <v>0</v>
      </c>
      <c r="K1585" s="189">
        <v>0</v>
      </c>
      <c r="L1585" s="189">
        <v>0</v>
      </c>
      <c r="M1585" s="189">
        <v>0</v>
      </c>
      <c r="N1585" s="189">
        <v>0</v>
      </c>
      <c r="O1585" s="189">
        <v>0</v>
      </c>
      <c r="P1585" s="189">
        <v>0</v>
      </c>
      <c r="Q1585" s="189">
        <v>0</v>
      </c>
      <c r="R1585" s="189">
        <v>0</v>
      </c>
    </row>
    <row r="1586" spans="1:18" ht="15" hidden="1">
      <c r="A1586" s="181" t="str">
        <f t="shared" si="55"/>
        <v>B</v>
      </c>
      <c r="B1586" s="188" t="s">
        <v>121</v>
      </c>
      <c r="C1586" s="188" t="s">
        <v>104</v>
      </c>
      <c r="D1586" s="189">
        <f t="shared" si="56"/>
        <v>0</v>
      </c>
      <c r="E1586" s="189">
        <f t="shared" si="56"/>
        <v>0</v>
      </c>
      <c r="F1586" s="189">
        <f t="shared" si="56"/>
        <v>0</v>
      </c>
      <c r="G1586" s="189">
        <f t="shared" si="56"/>
        <v>0</v>
      </c>
      <c r="H1586" s="189">
        <f t="shared" si="56"/>
        <v>0</v>
      </c>
      <c r="I1586" s="189">
        <v>0</v>
      </c>
      <c r="J1586" s="189">
        <v>0</v>
      </c>
      <c r="K1586" s="189">
        <v>0</v>
      </c>
      <c r="L1586" s="189">
        <v>0</v>
      </c>
      <c r="M1586" s="189">
        <v>0</v>
      </c>
      <c r="N1586" s="189">
        <v>0</v>
      </c>
      <c r="O1586" s="189">
        <v>0</v>
      </c>
      <c r="P1586" s="189">
        <v>0</v>
      </c>
      <c r="Q1586" s="189">
        <v>0</v>
      </c>
      <c r="R1586" s="189">
        <v>0</v>
      </c>
    </row>
    <row r="1587" spans="1:18" ht="15" hidden="1">
      <c r="A1587" s="181" t="str">
        <f t="shared" si="55"/>
        <v>B</v>
      </c>
      <c r="B1587" s="188" t="s">
        <v>121</v>
      </c>
      <c r="C1587" s="188" t="s">
        <v>105</v>
      </c>
      <c r="D1587" s="189">
        <f t="shared" si="56"/>
        <v>0</v>
      </c>
      <c r="E1587" s="189">
        <f t="shared" si="56"/>
        <v>0</v>
      </c>
      <c r="F1587" s="189">
        <f t="shared" si="56"/>
        <v>0</v>
      </c>
      <c r="G1587" s="189">
        <f t="shared" si="56"/>
        <v>0</v>
      </c>
      <c r="H1587" s="189">
        <f t="shared" si="56"/>
        <v>0</v>
      </c>
      <c r="I1587" s="189">
        <v>0</v>
      </c>
      <c r="J1587" s="189">
        <v>0</v>
      </c>
      <c r="K1587" s="189">
        <v>0</v>
      </c>
      <c r="L1587" s="189">
        <v>0</v>
      </c>
      <c r="M1587" s="189">
        <v>0</v>
      </c>
      <c r="N1587" s="189">
        <v>0</v>
      </c>
      <c r="O1587" s="189">
        <v>0</v>
      </c>
      <c r="P1587" s="189">
        <v>0</v>
      </c>
      <c r="Q1587" s="189">
        <v>0</v>
      </c>
      <c r="R1587" s="189">
        <v>0</v>
      </c>
    </row>
    <row r="1588" spans="1:18" ht="15" hidden="1">
      <c r="A1588" s="181" t="str">
        <f t="shared" si="55"/>
        <v>B</v>
      </c>
      <c r="B1588" s="186" t="s">
        <v>121</v>
      </c>
      <c r="C1588" s="186" t="s">
        <v>155</v>
      </c>
      <c r="D1588" s="187">
        <f t="shared" si="56"/>
        <v>0</v>
      </c>
      <c r="E1588" s="187">
        <f t="shared" si="56"/>
        <v>0</v>
      </c>
      <c r="F1588" s="187">
        <f t="shared" si="56"/>
        <v>0</v>
      </c>
      <c r="G1588" s="187">
        <f t="shared" si="56"/>
        <v>0</v>
      </c>
      <c r="H1588" s="187">
        <f t="shared" si="56"/>
        <v>0</v>
      </c>
      <c r="I1588" s="187">
        <v>0</v>
      </c>
      <c r="J1588" s="187">
        <v>0</v>
      </c>
      <c r="K1588" s="187">
        <v>0</v>
      </c>
      <c r="L1588" s="187">
        <v>0</v>
      </c>
      <c r="M1588" s="187">
        <v>0</v>
      </c>
      <c r="N1588" s="187">
        <v>0</v>
      </c>
      <c r="O1588" s="187">
        <v>0</v>
      </c>
      <c r="P1588" s="187">
        <v>0</v>
      </c>
      <c r="Q1588" s="187">
        <v>0</v>
      </c>
      <c r="R1588" s="187">
        <v>0</v>
      </c>
    </row>
    <row r="1589" spans="1:18" ht="30.75" hidden="1" thickBot="1">
      <c r="A1589" s="181" t="str">
        <f t="shared" si="55"/>
        <v>B</v>
      </c>
      <c r="B1589" s="182" t="s">
        <v>859</v>
      </c>
      <c r="C1589" s="183" t="s">
        <v>860</v>
      </c>
      <c r="D1589" s="184">
        <f t="shared" si="56"/>
        <v>0</v>
      </c>
      <c r="E1589" s="184">
        <f t="shared" si="56"/>
        <v>0</v>
      </c>
      <c r="F1589" s="184">
        <f t="shared" si="56"/>
        <v>0</v>
      </c>
      <c r="G1589" s="184">
        <f t="shared" si="56"/>
        <v>0</v>
      </c>
      <c r="H1589" s="184">
        <f t="shared" si="56"/>
        <v>0</v>
      </c>
      <c r="I1589" s="184">
        <v>0</v>
      </c>
      <c r="J1589" s="184">
        <v>0</v>
      </c>
      <c r="K1589" s="184">
        <v>0</v>
      </c>
      <c r="L1589" s="184">
        <v>0</v>
      </c>
      <c r="M1589" s="184">
        <v>0</v>
      </c>
      <c r="N1589" s="184">
        <v>0</v>
      </c>
      <c r="O1589" s="184">
        <v>0</v>
      </c>
      <c r="P1589" s="184">
        <v>0</v>
      </c>
      <c r="Q1589" s="184">
        <v>0</v>
      </c>
      <c r="R1589" s="184">
        <v>0</v>
      </c>
    </row>
    <row r="1590" spans="1:18" ht="15" hidden="1">
      <c r="A1590" s="181" t="str">
        <f t="shared" si="55"/>
        <v>B</v>
      </c>
      <c r="B1590" s="186" t="s">
        <v>121</v>
      </c>
      <c r="C1590" s="186" t="s">
        <v>99</v>
      </c>
      <c r="D1590" s="187">
        <f t="shared" si="56"/>
        <v>0</v>
      </c>
      <c r="E1590" s="187">
        <f t="shared" si="56"/>
        <v>0</v>
      </c>
      <c r="F1590" s="187">
        <f t="shared" si="56"/>
        <v>0</v>
      </c>
      <c r="G1590" s="187">
        <f t="shared" si="56"/>
        <v>0</v>
      </c>
      <c r="H1590" s="187">
        <f t="shared" si="56"/>
        <v>0</v>
      </c>
      <c r="I1590" s="187">
        <v>0</v>
      </c>
      <c r="J1590" s="187">
        <v>0</v>
      </c>
      <c r="K1590" s="187">
        <v>0</v>
      </c>
      <c r="L1590" s="187">
        <v>0</v>
      </c>
      <c r="M1590" s="187">
        <v>0</v>
      </c>
      <c r="N1590" s="187">
        <v>0</v>
      </c>
      <c r="O1590" s="187">
        <v>0</v>
      </c>
      <c r="P1590" s="187">
        <v>0</v>
      </c>
      <c r="Q1590" s="187">
        <v>0</v>
      </c>
      <c r="R1590" s="187">
        <v>0</v>
      </c>
    </row>
    <row r="1591" spans="1:18" ht="15" hidden="1">
      <c r="A1591" s="181" t="str">
        <f t="shared" si="55"/>
        <v>B</v>
      </c>
      <c r="B1591" s="188" t="s">
        <v>121</v>
      </c>
      <c r="C1591" s="188" t="s">
        <v>101</v>
      </c>
      <c r="D1591" s="189">
        <f t="shared" si="56"/>
        <v>0</v>
      </c>
      <c r="E1591" s="189">
        <f t="shared" si="56"/>
        <v>0</v>
      </c>
      <c r="F1591" s="189">
        <f t="shared" si="56"/>
        <v>0</v>
      </c>
      <c r="G1591" s="189">
        <f t="shared" si="56"/>
        <v>0</v>
      </c>
      <c r="H1591" s="189">
        <f t="shared" si="56"/>
        <v>0</v>
      </c>
      <c r="I1591" s="189">
        <v>0</v>
      </c>
      <c r="J1591" s="189">
        <v>0</v>
      </c>
      <c r="K1591" s="189">
        <v>0</v>
      </c>
      <c r="L1591" s="189">
        <v>0</v>
      </c>
      <c r="M1591" s="189">
        <v>0</v>
      </c>
      <c r="N1591" s="189">
        <v>0</v>
      </c>
      <c r="O1591" s="189">
        <v>0</v>
      </c>
      <c r="P1591" s="189">
        <v>0</v>
      </c>
      <c r="Q1591" s="189">
        <v>0</v>
      </c>
      <c r="R1591" s="189">
        <v>0</v>
      </c>
    </row>
    <row r="1592" spans="1:18" ht="15.75" hidden="1" thickBot="1">
      <c r="A1592" s="181" t="str">
        <f t="shared" si="55"/>
        <v>B</v>
      </c>
      <c r="B1592" s="182" t="s">
        <v>861</v>
      </c>
      <c r="C1592" s="183" t="s">
        <v>862</v>
      </c>
      <c r="D1592" s="184">
        <f t="shared" si="56"/>
        <v>0</v>
      </c>
      <c r="E1592" s="184">
        <f t="shared" si="56"/>
        <v>0</v>
      </c>
      <c r="F1592" s="184">
        <f t="shared" si="56"/>
        <v>0</v>
      </c>
      <c r="G1592" s="184">
        <f t="shared" si="56"/>
        <v>0</v>
      </c>
      <c r="H1592" s="184">
        <f t="shared" si="56"/>
        <v>0</v>
      </c>
      <c r="I1592" s="184">
        <v>0</v>
      </c>
      <c r="J1592" s="184">
        <v>0</v>
      </c>
      <c r="K1592" s="184">
        <v>0</v>
      </c>
      <c r="L1592" s="184">
        <v>0</v>
      </c>
      <c r="M1592" s="184">
        <v>0</v>
      </c>
      <c r="N1592" s="184">
        <v>0</v>
      </c>
      <c r="O1592" s="184">
        <v>0</v>
      </c>
      <c r="P1592" s="184">
        <v>0</v>
      </c>
      <c r="Q1592" s="184">
        <v>0</v>
      </c>
      <c r="R1592" s="184">
        <v>0</v>
      </c>
    </row>
    <row r="1593" spans="1:18" ht="15" hidden="1">
      <c r="A1593" s="181" t="str">
        <f t="shared" si="55"/>
        <v>B</v>
      </c>
      <c r="B1593" s="186" t="s">
        <v>121</v>
      </c>
      <c r="C1593" s="186" t="s">
        <v>99</v>
      </c>
      <c r="D1593" s="187">
        <f t="shared" si="56"/>
        <v>0</v>
      </c>
      <c r="E1593" s="187">
        <f t="shared" si="56"/>
        <v>0</v>
      </c>
      <c r="F1593" s="187">
        <f t="shared" si="56"/>
        <v>0</v>
      </c>
      <c r="G1593" s="187">
        <f t="shared" si="56"/>
        <v>0</v>
      </c>
      <c r="H1593" s="187">
        <f t="shared" si="56"/>
        <v>0</v>
      </c>
      <c r="I1593" s="187">
        <v>0</v>
      </c>
      <c r="J1593" s="187">
        <v>0</v>
      </c>
      <c r="K1593" s="187">
        <v>0</v>
      </c>
      <c r="L1593" s="187">
        <v>0</v>
      </c>
      <c r="M1593" s="187">
        <v>0</v>
      </c>
      <c r="N1593" s="187">
        <v>0</v>
      </c>
      <c r="O1593" s="187">
        <v>0</v>
      </c>
      <c r="P1593" s="187">
        <v>0</v>
      </c>
      <c r="Q1593" s="187">
        <v>0</v>
      </c>
      <c r="R1593" s="187">
        <v>0</v>
      </c>
    </row>
    <row r="1594" spans="1:18" ht="15" hidden="1">
      <c r="A1594" s="181" t="str">
        <f t="shared" si="55"/>
        <v>B</v>
      </c>
      <c r="B1594" s="188" t="s">
        <v>121</v>
      </c>
      <c r="C1594" s="188" t="s">
        <v>101</v>
      </c>
      <c r="D1594" s="189">
        <f t="shared" si="56"/>
        <v>0</v>
      </c>
      <c r="E1594" s="189">
        <f t="shared" si="56"/>
        <v>0</v>
      </c>
      <c r="F1594" s="189">
        <f t="shared" si="56"/>
        <v>0</v>
      </c>
      <c r="G1594" s="189">
        <f t="shared" si="56"/>
        <v>0</v>
      </c>
      <c r="H1594" s="189">
        <f t="shared" si="56"/>
        <v>0</v>
      </c>
      <c r="I1594" s="189">
        <v>0</v>
      </c>
      <c r="J1594" s="189">
        <v>0</v>
      </c>
      <c r="K1594" s="189">
        <v>0</v>
      </c>
      <c r="L1594" s="189">
        <v>0</v>
      </c>
      <c r="M1594" s="189">
        <v>0</v>
      </c>
      <c r="N1594" s="189">
        <v>0</v>
      </c>
      <c r="O1594" s="189">
        <v>0</v>
      </c>
      <c r="P1594" s="189">
        <v>0</v>
      </c>
      <c r="Q1594" s="189">
        <v>0</v>
      </c>
      <c r="R1594" s="189">
        <v>0</v>
      </c>
    </row>
    <row r="1595" spans="1:18" ht="15" hidden="1">
      <c r="A1595" s="181" t="str">
        <f t="shared" si="55"/>
        <v>B</v>
      </c>
      <c r="B1595" s="188" t="s">
        <v>121</v>
      </c>
      <c r="C1595" s="188" t="s">
        <v>105</v>
      </c>
      <c r="D1595" s="189">
        <f t="shared" si="56"/>
        <v>0</v>
      </c>
      <c r="E1595" s="189">
        <f t="shared" si="56"/>
        <v>0</v>
      </c>
      <c r="F1595" s="189">
        <f t="shared" si="56"/>
        <v>0</v>
      </c>
      <c r="G1595" s="189">
        <f t="shared" si="56"/>
        <v>0</v>
      </c>
      <c r="H1595" s="189">
        <f t="shared" si="56"/>
        <v>0</v>
      </c>
      <c r="I1595" s="189">
        <v>0</v>
      </c>
      <c r="J1595" s="189">
        <v>0</v>
      </c>
      <c r="K1595" s="189">
        <v>0</v>
      </c>
      <c r="L1595" s="189">
        <v>0</v>
      </c>
      <c r="M1595" s="189">
        <v>0</v>
      </c>
      <c r="N1595" s="189">
        <v>0</v>
      </c>
      <c r="O1595" s="189">
        <v>0</v>
      </c>
      <c r="P1595" s="189">
        <v>0</v>
      </c>
      <c r="Q1595" s="189">
        <v>0</v>
      </c>
      <c r="R1595" s="189">
        <v>0</v>
      </c>
    </row>
    <row r="1596" spans="1:18" ht="15.75" hidden="1" thickBot="1">
      <c r="A1596" s="181" t="str">
        <f t="shared" si="55"/>
        <v>B</v>
      </c>
      <c r="B1596" s="182" t="s">
        <v>863</v>
      </c>
      <c r="C1596" s="183" t="s">
        <v>864</v>
      </c>
      <c r="D1596" s="184">
        <f t="shared" si="56"/>
        <v>0</v>
      </c>
      <c r="E1596" s="184">
        <f t="shared" si="56"/>
        <v>0</v>
      </c>
      <c r="F1596" s="184">
        <f t="shared" si="56"/>
        <v>0</v>
      </c>
      <c r="G1596" s="184">
        <f t="shared" si="56"/>
        <v>0</v>
      </c>
      <c r="H1596" s="184">
        <f t="shared" si="56"/>
        <v>0</v>
      </c>
      <c r="I1596" s="184">
        <v>0</v>
      </c>
      <c r="J1596" s="184">
        <v>0</v>
      </c>
      <c r="K1596" s="184">
        <v>0</v>
      </c>
      <c r="L1596" s="184">
        <v>0</v>
      </c>
      <c r="M1596" s="184">
        <v>0</v>
      </c>
      <c r="N1596" s="184">
        <v>0</v>
      </c>
      <c r="O1596" s="184">
        <v>0</v>
      </c>
      <c r="P1596" s="184">
        <v>0</v>
      </c>
      <c r="Q1596" s="184">
        <v>0</v>
      </c>
      <c r="R1596" s="184">
        <v>0</v>
      </c>
    </row>
    <row r="1597" spans="1:18" ht="15" hidden="1">
      <c r="A1597" s="181" t="str">
        <f t="shared" si="55"/>
        <v>B</v>
      </c>
      <c r="B1597" s="186" t="s">
        <v>121</v>
      </c>
      <c r="C1597" s="186" t="s">
        <v>99</v>
      </c>
      <c r="D1597" s="187">
        <f t="shared" si="56"/>
        <v>0</v>
      </c>
      <c r="E1597" s="187">
        <f t="shared" si="56"/>
        <v>0</v>
      </c>
      <c r="F1597" s="187">
        <f t="shared" si="56"/>
        <v>0</v>
      </c>
      <c r="G1597" s="187">
        <f t="shared" si="56"/>
        <v>0</v>
      </c>
      <c r="H1597" s="187">
        <f t="shared" si="56"/>
        <v>0</v>
      </c>
      <c r="I1597" s="187">
        <v>0</v>
      </c>
      <c r="J1597" s="187">
        <v>0</v>
      </c>
      <c r="K1597" s="187">
        <v>0</v>
      </c>
      <c r="L1597" s="187">
        <v>0</v>
      </c>
      <c r="M1597" s="187">
        <v>0</v>
      </c>
      <c r="N1597" s="187">
        <v>0</v>
      </c>
      <c r="O1597" s="187">
        <v>0</v>
      </c>
      <c r="P1597" s="187">
        <v>0</v>
      </c>
      <c r="Q1597" s="187">
        <v>0</v>
      </c>
      <c r="R1597" s="187">
        <v>0</v>
      </c>
    </row>
    <row r="1598" spans="1:18" ht="15" hidden="1">
      <c r="A1598" s="181" t="str">
        <f t="shared" si="55"/>
        <v>B</v>
      </c>
      <c r="B1598" s="188" t="s">
        <v>121</v>
      </c>
      <c r="C1598" s="188" t="s">
        <v>100</v>
      </c>
      <c r="D1598" s="189">
        <f t="shared" si="56"/>
        <v>0</v>
      </c>
      <c r="E1598" s="189">
        <f t="shared" si="56"/>
        <v>0</v>
      </c>
      <c r="F1598" s="189">
        <f t="shared" si="56"/>
        <v>0</v>
      </c>
      <c r="G1598" s="189">
        <f t="shared" si="56"/>
        <v>0</v>
      </c>
      <c r="H1598" s="189">
        <f t="shared" si="56"/>
        <v>0</v>
      </c>
      <c r="I1598" s="189">
        <v>0</v>
      </c>
      <c r="J1598" s="189">
        <v>0</v>
      </c>
      <c r="K1598" s="189">
        <v>0</v>
      </c>
      <c r="L1598" s="189">
        <v>0</v>
      </c>
      <c r="M1598" s="189">
        <v>0</v>
      </c>
      <c r="N1598" s="189">
        <v>0</v>
      </c>
      <c r="O1598" s="189">
        <v>0</v>
      </c>
      <c r="P1598" s="189">
        <v>0</v>
      </c>
      <c r="Q1598" s="189">
        <v>0</v>
      </c>
      <c r="R1598" s="189">
        <v>0</v>
      </c>
    </row>
    <row r="1599" spans="1:18" ht="15" hidden="1">
      <c r="A1599" s="181" t="str">
        <f t="shared" si="55"/>
        <v>B</v>
      </c>
      <c r="B1599" s="188" t="s">
        <v>121</v>
      </c>
      <c r="C1599" s="188" t="s">
        <v>101</v>
      </c>
      <c r="D1599" s="189">
        <f t="shared" si="56"/>
        <v>0</v>
      </c>
      <c r="E1599" s="189">
        <f t="shared" si="56"/>
        <v>0</v>
      </c>
      <c r="F1599" s="189">
        <f t="shared" si="56"/>
        <v>0</v>
      </c>
      <c r="G1599" s="189">
        <f t="shared" si="56"/>
        <v>0</v>
      </c>
      <c r="H1599" s="189">
        <f t="shared" si="56"/>
        <v>0</v>
      </c>
      <c r="I1599" s="189">
        <v>0</v>
      </c>
      <c r="J1599" s="189">
        <v>0</v>
      </c>
      <c r="K1599" s="189">
        <v>0</v>
      </c>
      <c r="L1599" s="189">
        <v>0</v>
      </c>
      <c r="M1599" s="189">
        <v>0</v>
      </c>
      <c r="N1599" s="189">
        <v>0</v>
      </c>
      <c r="O1599" s="189">
        <v>0</v>
      </c>
      <c r="P1599" s="189">
        <v>0</v>
      </c>
      <c r="Q1599" s="189">
        <v>0</v>
      </c>
      <c r="R1599" s="189">
        <v>0</v>
      </c>
    </row>
    <row r="1600" spans="1:18" ht="15" hidden="1">
      <c r="A1600" s="181" t="str">
        <f t="shared" si="55"/>
        <v>B</v>
      </c>
      <c r="B1600" s="188" t="s">
        <v>121</v>
      </c>
      <c r="C1600" s="188" t="s">
        <v>15</v>
      </c>
      <c r="D1600" s="189">
        <f t="shared" ref="D1600:H1650" si="57">I1600+N1600</f>
        <v>0</v>
      </c>
      <c r="E1600" s="189">
        <f t="shared" si="57"/>
        <v>0</v>
      </c>
      <c r="F1600" s="189">
        <f t="shared" si="57"/>
        <v>0</v>
      </c>
      <c r="G1600" s="189">
        <f t="shared" si="57"/>
        <v>0</v>
      </c>
      <c r="H1600" s="189">
        <f t="shared" si="57"/>
        <v>0</v>
      </c>
      <c r="I1600" s="189">
        <v>0</v>
      </c>
      <c r="J1600" s="189">
        <v>0</v>
      </c>
      <c r="K1600" s="189">
        <v>0</v>
      </c>
      <c r="L1600" s="189">
        <v>0</v>
      </c>
      <c r="M1600" s="189">
        <v>0</v>
      </c>
      <c r="N1600" s="189">
        <v>0</v>
      </c>
      <c r="O1600" s="189">
        <v>0</v>
      </c>
      <c r="P1600" s="189">
        <v>0</v>
      </c>
      <c r="Q1600" s="189">
        <v>0</v>
      </c>
      <c r="R1600" s="189">
        <v>0</v>
      </c>
    </row>
    <row r="1601" spans="1:18" ht="15" hidden="1">
      <c r="A1601" s="181" t="str">
        <f t="shared" si="55"/>
        <v>B</v>
      </c>
      <c r="B1601" s="188" t="s">
        <v>121</v>
      </c>
      <c r="C1601" s="188" t="s">
        <v>104</v>
      </c>
      <c r="D1601" s="189">
        <f t="shared" si="57"/>
        <v>0</v>
      </c>
      <c r="E1601" s="189">
        <f t="shared" si="57"/>
        <v>0</v>
      </c>
      <c r="F1601" s="189">
        <f t="shared" si="57"/>
        <v>0</v>
      </c>
      <c r="G1601" s="189">
        <f t="shared" si="57"/>
        <v>0</v>
      </c>
      <c r="H1601" s="189">
        <f t="shared" si="57"/>
        <v>0</v>
      </c>
      <c r="I1601" s="189">
        <v>0</v>
      </c>
      <c r="J1601" s="189">
        <v>0</v>
      </c>
      <c r="K1601" s="189">
        <v>0</v>
      </c>
      <c r="L1601" s="189">
        <v>0</v>
      </c>
      <c r="M1601" s="189">
        <v>0</v>
      </c>
      <c r="N1601" s="189">
        <v>0</v>
      </c>
      <c r="O1601" s="189">
        <v>0</v>
      </c>
      <c r="P1601" s="189">
        <v>0</v>
      </c>
      <c r="Q1601" s="189">
        <v>0</v>
      </c>
      <c r="R1601" s="189">
        <v>0</v>
      </c>
    </row>
    <row r="1602" spans="1:18" ht="15" hidden="1">
      <c r="A1602" s="181" t="str">
        <f t="shared" si="55"/>
        <v>B</v>
      </c>
      <c r="B1602" s="188" t="s">
        <v>121</v>
      </c>
      <c r="C1602" s="188" t="s">
        <v>105</v>
      </c>
      <c r="D1602" s="189">
        <f t="shared" si="57"/>
        <v>0</v>
      </c>
      <c r="E1602" s="189">
        <f t="shared" si="57"/>
        <v>0</v>
      </c>
      <c r="F1602" s="189">
        <f t="shared" si="57"/>
        <v>0</v>
      </c>
      <c r="G1602" s="189">
        <f t="shared" si="57"/>
        <v>0</v>
      </c>
      <c r="H1602" s="189">
        <f t="shared" si="57"/>
        <v>0</v>
      </c>
      <c r="I1602" s="189">
        <v>0</v>
      </c>
      <c r="J1602" s="189">
        <v>0</v>
      </c>
      <c r="K1602" s="189">
        <v>0</v>
      </c>
      <c r="L1602" s="189">
        <v>0</v>
      </c>
      <c r="M1602" s="189">
        <v>0</v>
      </c>
      <c r="N1602" s="189">
        <v>0</v>
      </c>
      <c r="O1602" s="189">
        <v>0</v>
      </c>
      <c r="P1602" s="189">
        <v>0</v>
      </c>
      <c r="Q1602" s="189">
        <v>0</v>
      </c>
      <c r="R1602" s="189">
        <v>0</v>
      </c>
    </row>
    <row r="1603" spans="1:18" ht="15" hidden="1">
      <c r="A1603" s="181" t="str">
        <f t="shared" si="55"/>
        <v>B</v>
      </c>
      <c r="B1603" s="186" t="s">
        <v>121</v>
      </c>
      <c r="C1603" s="186" t="s">
        <v>155</v>
      </c>
      <c r="D1603" s="187">
        <f t="shared" si="57"/>
        <v>0</v>
      </c>
      <c r="E1603" s="187">
        <f t="shared" si="57"/>
        <v>0</v>
      </c>
      <c r="F1603" s="187">
        <f t="shared" si="57"/>
        <v>0</v>
      </c>
      <c r="G1603" s="187">
        <f t="shared" si="57"/>
        <v>0</v>
      </c>
      <c r="H1603" s="187">
        <f t="shared" si="57"/>
        <v>0</v>
      </c>
      <c r="I1603" s="187">
        <v>0</v>
      </c>
      <c r="J1603" s="187">
        <v>0</v>
      </c>
      <c r="K1603" s="187">
        <v>0</v>
      </c>
      <c r="L1603" s="187">
        <v>0</v>
      </c>
      <c r="M1603" s="187">
        <v>0</v>
      </c>
      <c r="N1603" s="187">
        <v>0</v>
      </c>
      <c r="O1603" s="187">
        <v>0</v>
      </c>
      <c r="P1603" s="187">
        <v>0</v>
      </c>
      <c r="Q1603" s="187">
        <v>0</v>
      </c>
      <c r="R1603" s="187">
        <v>0</v>
      </c>
    </row>
    <row r="1604" spans="1:18" ht="15.75" hidden="1" thickBot="1">
      <c r="A1604" s="181" t="str">
        <f t="shared" si="55"/>
        <v>B</v>
      </c>
      <c r="B1604" s="182" t="s">
        <v>865</v>
      </c>
      <c r="C1604" s="183" t="s">
        <v>866</v>
      </c>
      <c r="D1604" s="184">
        <f t="shared" si="57"/>
        <v>0</v>
      </c>
      <c r="E1604" s="184">
        <f t="shared" si="57"/>
        <v>0</v>
      </c>
      <c r="F1604" s="184">
        <f t="shared" si="57"/>
        <v>0</v>
      </c>
      <c r="G1604" s="184">
        <f t="shared" si="57"/>
        <v>0</v>
      </c>
      <c r="H1604" s="184">
        <f t="shared" si="57"/>
        <v>0</v>
      </c>
      <c r="I1604" s="184">
        <v>0</v>
      </c>
      <c r="J1604" s="184">
        <v>0</v>
      </c>
      <c r="K1604" s="184">
        <v>0</v>
      </c>
      <c r="L1604" s="184">
        <v>0</v>
      </c>
      <c r="M1604" s="184">
        <v>0</v>
      </c>
      <c r="N1604" s="184">
        <v>0</v>
      </c>
      <c r="O1604" s="184">
        <v>0</v>
      </c>
      <c r="P1604" s="184">
        <v>0</v>
      </c>
      <c r="Q1604" s="184">
        <v>0</v>
      </c>
      <c r="R1604" s="184">
        <v>0</v>
      </c>
    </row>
    <row r="1605" spans="1:18" ht="15" hidden="1">
      <c r="A1605" s="181" t="str">
        <f t="shared" si="55"/>
        <v>B</v>
      </c>
      <c r="B1605" s="186" t="s">
        <v>121</v>
      </c>
      <c r="C1605" s="186" t="s">
        <v>99</v>
      </c>
      <c r="D1605" s="187">
        <f t="shared" si="57"/>
        <v>0</v>
      </c>
      <c r="E1605" s="187">
        <f t="shared" si="57"/>
        <v>0</v>
      </c>
      <c r="F1605" s="187">
        <f t="shared" si="57"/>
        <v>0</v>
      </c>
      <c r="G1605" s="187">
        <f t="shared" si="57"/>
        <v>0</v>
      </c>
      <c r="H1605" s="187">
        <f t="shared" si="57"/>
        <v>0</v>
      </c>
      <c r="I1605" s="187">
        <v>0</v>
      </c>
      <c r="J1605" s="187">
        <v>0</v>
      </c>
      <c r="K1605" s="187">
        <v>0</v>
      </c>
      <c r="L1605" s="187">
        <v>0</v>
      </c>
      <c r="M1605" s="187">
        <v>0</v>
      </c>
      <c r="N1605" s="187">
        <v>0</v>
      </c>
      <c r="O1605" s="187">
        <v>0</v>
      </c>
      <c r="P1605" s="187">
        <v>0</v>
      </c>
      <c r="Q1605" s="187">
        <v>0</v>
      </c>
      <c r="R1605" s="187">
        <v>0</v>
      </c>
    </row>
    <row r="1606" spans="1:18" ht="15" hidden="1">
      <c r="A1606" s="181" t="str">
        <f t="shared" si="55"/>
        <v>B</v>
      </c>
      <c r="B1606" s="188" t="s">
        <v>121</v>
      </c>
      <c r="C1606" s="188" t="s">
        <v>100</v>
      </c>
      <c r="D1606" s="189">
        <f t="shared" si="57"/>
        <v>0</v>
      </c>
      <c r="E1606" s="189">
        <f t="shared" si="57"/>
        <v>0</v>
      </c>
      <c r="F1606" s="189">
        <f t="shared" si="57"/>
        <v>0</v>
      </c>
      <c r="G1606" s="189">
        <f t="shared" si="57"/>
        <v>0</v>
      </c>
      <c r="H1606" s="189">
        <f t="shared" si="57"/>
        <v>0</v>
      </c>
      <c r="I1606" s="189">
        <v>0</v>
      </c>
      <c r="J1606" s="189">
        <v>0</v>
      </c>
      <c r="K1606" s="189">
        <v>0</v>
      </c>
      <c r="L1606" s="189">
        <v>0</v>
      </c>
      <c r="M1606" s="189">
        <v>0</v>
      </c>
      <c r="N1606" s="189">
        <v>0</v>
      </c>
      <c r="O1606" s="189">
        <v>0</v>
      </c>
      <c r="P1606" s="189">
        <v>0</v>
      </c>
      <c r="Q1606" s="189">
        <v>0</v>
      </c>
      <c r="R1606" s="189">
        <v>0</v>
      </c>
    </row>
    <row r="1607" spans="1:18" ht="15" hidden="1">
      <c r="A1607" s="181" t="str">
        <f t="shared" ref="A1607:A1670" si="58">(IF(OR(D1607&lt;&gt;0),"A","B"))</f>
        <v>B</v>
      </c>
      <c r="B1607" s="188" t="s">
        <v>121</v>
      </c>
      <c r="C1607" s="188" t="s">
        <v>101</v>
      </c>
      <c r="D1607" s="189">
        <f t="shared" si="57"/>
        <v>0</v>
      </c>
      <c r="E1607" s="189">
        <f t="shared" si="57"/>
        <v>0</v>
      </c>
      <c r="F1607" s="189">
        <f t="shared" si="57"/>
        <v>0</v>
      </c>
      <c r="G1607" s="189">
        <f t="shared" si="57"/>
        <v>0</v>
      </c>
      <c r="H1607" s="189">
        <f t="shared" si="57"/>
        <v>0</v>
      </c>
      <c r="I1607" s="189">
        <v>0</v>
      </c>
      <c r="J1607" s="189">
        <v>0</v>
      </c>
      <c r="K1607" s="189">
        <v>0</v>
      </c>
      <c r="L1607" s="189">
        <v>0</v>
      </c>
      <c r="M1607" s="189">
        <v>0</v>
      </c>
      <c r="N1607" s="189">
        <v>0</v>
      </c>
      <c r="O1607" s="189">
        <v>0</v>
      </c>
      <c r="P1607" s="189">
        <v>0</v>
      </c>
      <c r="Q1607" s="189">
        <v>0</v>
      </c>
      <c r="R1607" s="189">
        <v>0</v>
      </c>
    </row>
    <row r="1608" spans="1:18" ht="15" hidden="1">
      <c r="A1608" s="181" t="str">
        <f t="shared" si="58"/>
        <v>B</v>
      </c>
      <c r="B1608" s="188" t="s">
        <v>121</v>
      </c>
      <c r="C1608" s="188" t="s">
        <v>15</v>
      </c>
      <c r="D1608" s="189">
        <f t="shared" si="57"/>
        <v>0</v>
      </c>
      <c r="E1608" s="189">
        <f t="shared" si="57"/>
        <v>0</v>
      </c>
      <c r="F1608" s="189">
        <f t="shared" si="57"/>
        <v>0</v>
      </c>
      <c r="G1608" s="189">
        <f t="shared" si="57"/>
        <v>0</v>
      </c>
      <c r="H1608" s="189">
        <f t="shared" si="57"/>
        <v>0</v>
      </c>
      <c r="I1608" s="189">
        <v>0</v>
      </c>
      <c r="J1608" s="189">
        <v>0</v>
      </c>
      <c r="K1608" s="189">
        <v>0</v>
      </c>
      <c r="L1608" s="189">
        <v>0</v>
      </c>
      <c r="M1608" s="189">
        <v>0</v>
      </c>
      <c r="N1608" s="189">
        <v>0</v>
      </c>
      <c r="O1608" s="189">
        <v>0</v>
      </c>
      <c r="P1608" s="189">
        <v>0</v>
      </c>
      <c r="Q1608" s="189">
        <v>0</v>
      </c>
      <c r="R1608" s="189">
        <v>0</v>
      </c>
    </row>
    <row r="1609" spans="1:18" ht="15" hidden="1">
      <c r="A1609" s="181" t="str">
        <f t="shared" si="58"/>
        <v>B</v>
      </c>
      <c r="B1609" s="188" t="s">
        <v>121</v>
      </c>
      <c r="C1609" s="188" t="s">
        <v>104</v>
      </c>
      <c r="D1609" s="189">
        <f t="shared" si="57"/>
        <v>0</v>
      </c>
      <c r="E1609" s="189">
        <f t="shared" si="57"/>
        <v>0</v>
      </c>
      <c r="F1609" s="189">
        <f t="shared" si="57"/>
        <v>0</v>
      </c>
      <c r="G1609" s="189">
        <f t="shared" si="57"/>
        <v>0</v>
      </c>
      <c r="H1609" s="189">
        <f t="shared" si="57"/>
        <v>0</v>
      </c>
      <c r="I1609" s="189">
        <v>0</v>
      </c>
      <c r="J1609" s="189">
        <v>0</v>
      </c>
      <c r="K1609" s="189">
        <v>0</v>
      </c>
      <c r="L1609" s="189">
        <v>0</v>
      </c>
      <c r="M1609" s="189">
        <v>0</v>
      </c>
      <c r="N1609" s="189">
        <v>0</v>
      </c>
      <c r="O1609" s="189">
        <v>0</v>
      </c>
      <c r="P1609" s="189">
        <v>0</v>
      </c>
      <c r="Q1609" s="189">
        <v>0</v>
      </c>
      <c r="R1609" s="189">
        <v>0</v>
      </c>
    </row>
    <row r="1610" spans="1:18" ht="15" hidden="1">
      <c r="A1610" s="181" t="str">
        <f t="shared" si="58"/>
        <v>B</v>
      </c>
      <c r="B1610" s="188" t="s">
        <v>121</v>
      </c>
      <c r="C1610" s="188" t="s">
        <v>105</v>
      </c>
      <c r="D1610" s="189">
        <f t="shared" si="57"/>
        <v>0</v>
      </c>
      <c r="E1610" s="189">
        <f t="shared" si="57"/>
        <v>0</v>
      </c>
      <c r="F1610" s="189">
        <f t="shared" si="57"/>
        <v>0</v>
      </c>
      <c r="G1610" s="189">
        <f t="shared" si="57"/>
        <v>0</v>
      </c>
      <c r="H1610" s="189">
        <f t="shared" si="57"/>
        <v>0</v>
      </c>
      <c r="I1610" s="189">
        <v>0</v>
      </c>
      <c r="J1610" s="189">
        <v>0</v>
      </c>
      <c r="K1610" s="189">
        <v>0</v>
      </c>
      <c r="L1610" s="189">
        <v>0</v>
      </c>
      <c r="M1610" s="189">
        <v>0</v>
      </c>
      <c r="N1610" s="189">
        <v>0</v>
      </c>
      <c r="O1610" s="189">
        <v>0</v>
      </c>
      <c r="P1610" s="189">
        <v>0</v>
      </c>
      <c r="Q1610" s="189">
        <v>0</v>
      </c>
      <c r="R1610" s="189">
        <v>0</v>
      </c>
    </row>
    <row r="1611" spans="1:18" ht="15" hidden="1">
      <c r="A1611" s="181" t="str">
        <f t="shared" si="58"/>
        <v>B</v>
      </c>
      <c r="B1611" s="186" t="s">
        <v>121</v>
      </c>
      <c r="C1611" s="186" t="s">
        <v>155</v>
      </c>
      <c r="D1611" s="187">
        <f t="shared" si="57"/>
        <v>0</v>
      </c>
      <c r="E1611" s="187">
        <f t="shared" si="57"/>
        <v>0</v>
      </c>
      <c r="F1611" s="187">
        <f t="shared" si="57"/>
        <v>0</v>
      </c>
      <c r="G1611" s="187">
        <f t="shared" si="57"/>
        <v>0</v>
      </c>
      <c r="H1611" s="187">
        <f t="shared" si="57"/>
        <v>0</v>
      </c>
      <c r="I1611" s="187">
        <v>0</v>
      </c>
      <c r="J1611" s="187">
        <v>0</v>
      </c>
      <c r="K1611" s="187">
        <v>0</v>
      </c>
      <c r="L1611" s="187">
        <v>0</v>
      </c>
      <c r="M1611" s="187">
        <v>0</v>
      </c>
      <c r="N1611" s="187">
        <v>0</v>
      </c>
      <c r="O1611" s="187">
        <v>0</v>
      </c>
      <c r="P1611" s="187">
        <v>0</v>
      </c>
      <c r="Q1611" s="187">
        <v>0</v>
      </c>
      <c r="R1611" s="187">
        <v>0</v>
      </c>
    </row>
    <row r="1612" spans="1:18" ht="15.75" hidden="1" thickBot="1">
      <c r="A1612" s="181" t="str">
        <f t="shared" si="58"/>
        <v>B</v>
      </c>
      <c r="B1612" s="182" t="s">
        <v>867</v>
      </c>
      <c r="C1612" s="183" t="s">
        <v>868</v>
      </c>
      <c r="D1612" s="184">
        <f t="shared" si="57"/>
        <v>0</v>
      </c>
      <c r="E1612" s="184">
        <f t="shared" si="57"/>
        <v>0</v>
      </c>
      <c r="F1612" s="184">
        <f t="shared" si="57"/>
        <v>0</v>
      </c>
      <c r="G1612" s="184">
        <f t="shared" si="57"/>
        <v>0</v>
      </c>
      <c r="H1612" s="184">
        <f t="shared" si="57"/>
        <v>0</v>
      </c>
      <c r="I1612" s="184">
        <v>0</v>
      </c>
      <c r="J1612" s="184">
        <v>0</v>
      </c>
      <c r="K1612" s="184">
        <v>0</v>
      </c>
      <c r="L1612" s="184">
        <v>0</v>
      </c>
      <c r="M1612" s="184">
        <v>0</v>
      </c>
      <c r="N1612" s="184">
        <v>0</v>
      </c>
      <c r="O1612" s="184">
        <v>0</v>
      </c>
      <c r="P1612" s="184">
        <v>0</v>
      </c>
      <c r="Q1612" s="184">
        <v>0</v>
      </c>
      <c r="R1612" s="184">
        <v>0</v>
      </c>
    </row>
    <row r="1613" spans="1:18" ht="15" hidden="1">
      <c r="A1613" s="181" t="str">
        <f t="shared" si="58"/>
        <v>B</v>
      </c>
      <c r="B1613" s="186" t="s">
        <v>121</v>
      </c>
      <c r="C1613" s="186" t="s">
        <v>99</v>
      </c>
      <c r="D1613" s="187">
        <f t="shared" si="57"/>
        <v>0</v>
      </c>
      <c r="E1613" s="187">
        <f t="shared" si="57"/>
        <v>0</v>
      </c>
      <c r="F1613" s="187">
        <f t="shared" si="57"/>
        <v>0</v>
      </c>
      <c r="G1613" s="187">
        <f t="shared" si="57"/>
        <v>0</v>
      </c>
      <c r="H1613" s="187">
        <f t="shared" si="57"/>
        <v>0</v>
      </c>
      <c r="I1613" s="187">
        <v>0</v>
      </c>
      <c r="J1613" s="187">
        <v>0</v>
      </c>
      <c r="K1613" s="187">
        <v>0</v>
      </c>
      <c r="L1613" s="187">
        <v>0</v>
      </c>
      <c r="M1613" s="187">
        <v>0</v>
      </c>
      <c r="N1613" s="187">
        <v>0</v>
      </c>
      <c r="O1613" s="187">
        <v>0</v>
      </c>
      <c r="P1613" s="187">
        <v>0</v>
      </c>
      <c r="Q1613" s="187">
        <v>0</v>
      </c>
      <c r="R1613" s="187">
        <v>0</v>
      </c>
    </row>
    <row r="1614" spans="1:18" ht="15" hidden="1">
      <c r="A1614" s="181" t="str">
        <f t="shared" si="58"/>
        <v>B</v>
      </c>
      <c r="B1614" s="188" t="s">
        <v>121</v>
      </c>
      <c r="C1614" s="188" t="s">
        <v>100</v>
      </c>
      <c r="D1614" s="189">
        <f t="shared" si="57"/>
        <v>0</v>
      </c>
      <c r="E1614" s="189">
        <f t="shared" si="57"/>
        <v>0</v>
      </c>
      <c r="F1614" s="189">
        <f t="shared" si="57"/>
        <v>0</v>
      </c>
      <c r="G1614" s="189">
        <f t="shared" si="57"/>
        <v>0</v>
      </c>
      <c r="H1614" s="189">
        <f t="shared" si="57"/>
        <v>0</v>
      </c>
      <c r="I1614" s="189">
        <v>0</v>
      </c>
      <c r="J1614" s="189">
        <v>0</v>
      </c>
      <c r="K1614" s="189">
        <v>0</v>
      </c>
      <c r="L1614" s="189">
        <v>0</v>
      </c>
      <c r="M1614" s="189">
        <v>0</v>
      </c>
      <c r="N1614" s="189">
        <v>0</v>
      </c>
      <c r="O1614" s="189">
        <v>0</v>
      </c>
      <c r="P1614" s="189">
        <v>0</v>
      </c>
      <c r="Q1614" s="189">
        <v>0</v>
      </c>
      <c r="R1614" s="189">
        <v>0</v>
      </c>
    </row>
    <row r="1615" spans="1:18" ht="15" hidden="1">
      <c r="A1615" s="181" t="str">
        <f t="shared" si="58"/>
        <v>B</v>
      </c>
      <c r="B1615" s="188" t="s">
        <v>121</v>
      </c>
      <c r="C1615" s="188" t="s">
        <v>101</v>
      </c>
      <c r="D1615" s="189">
        <f t="shared" si="57"/>
        <v>0</v>
      </c>
      <c r="E1615" s="189">
        <f t="shared" si="57"/>
        <v>0</v>
      </c>
      <c r="F1615" s="189">
        <f t="shared" si="57"/>
        <v>0</v>
      </c>
      <c r="G1615" s="189">
        <f t="shared" si="57"/>
        <v>0</v>
      </c>
      <c r="H1615" s="189">
        <f t="shared" si="57"/>
        <v>0</v>
      </c>
      <c r="I1615" s="189">
        <v>0</v>
      </c>
      <c r="J1615" s="189">
        <v>0</v>
      </c>
      <c r="K1615" s="189">
        <v>0</v>
      </c>
      <c r="L1615" s="189">
        <v>0</v>
      </c>
      <c r="M1615" s="189">
        <v>0</v>
      </c>
      <c r="N1615" s="189">
        <v>0</v>
      </c>
      <c r="O1615" s="189">
        <v>0</v>
      </c>
      <c r="P1615" s="189">
        <v>0</v>
      </c>
      <c r="Q1615" s="189">
        <v>0</v>
      </c>
      <c r="R1615" s="189">
        <v>0</v>
      </c>
    </row>
    <row r="1616" spans="1:18" ht="15" hidden="1">
      <c r="A1616" s="181" t="str">
        <f t="shared" si="58"/>
        <v>B</v>
      </c>
      <c r="B1616" s="188" t="s">
        <v>121</v>
      </c>
      <c r="C1616" s="188" t="s">
        <v>104</v>
      </c>
      <c r="D1616" s="189">
        <f t="shared" si="57"/>
        <v>0</v>
      </c>
      <c r="E1616" s="189">
        <f t="shared" si="57"/>
        <v>0</v>
      </c>
      <c r="F1616" s="189">
        <f t="shared" si="57"/>
        <v>0</v>
      </c>
      <c r="G1616" s="189">
        <f t="shared" si="57"/>
        <v>0</v>
      </c>
      <c r="H1616" s="189">
        <f t="shared" si="57"/>
        <v>0</v>
      </c>
      <c r="I1616" s="189">
        <v>0</v>
      </c>
      <c r="J1616" s="189">
        <v>0</v>
      </c>
      <c r="K1616" s="189">
        <v>0</v>
      </c>
      <c r="L1616" s="189">
        <v>0</v>
      </c>
      <c r="M1616" s="189">
        <v>0</v>
      </c>
      <c r="N1616" s="189">
        <v>0</v>
      </c>
      <c r="O1616" s="189">
        <v>0</v>
      </c>
      <c r="P1616" s="189">
        <v>0</v>
      </c>
      <c r="Q1616" s="189">
        <v>0</v>
      </c>
      <c r="R1616" s="189">
        <v>0</v>
      </c>
    </row>
    <row r="1617" spans="1:18" ht="15" hidden="1">
      <c r="A1617" s="181" t="str">
        <f t="shared" si="58"/>
        <v>B</v>
      </c>
      <c r="B1617" s="188" t="s">
        <v>121</v>
      </c>
      <c r="C1617" s="188" t="s">
        <v>105</v>
      </c>
      <c r="D1617" s="189">
        <f t="shared" si="57"/>
        <v>0</v>
      </c>
      <c r="E1617" s="189">
        <f t="shared" si="57"/>
        <v>0</v>
      </c>
      <c r="F1617" s="189">
        <f t="shared" si="57"/>
        <v>0</v>
      </c>
      <c r="G1617" s="189">
        <f t="shared" si="57"/>
        <v>0</v>
      </c>
      <c r="H1617" s="189">
        <f t="shared" si="57"/>
        <v>0</v>
      </c>
      <c r="I1617" s="189">
        <v>0</v>
      </c>
      <c r="J1617" s="189">
        <v>0</v>
      </c>
      <c r="K1617" s="189">
        <v>0</v>
      </c>
      <c r="L1617" s="189">
        <v>0</v>
      </c>
      <c r="M1617" s="189">
        <v>0</v>
      </c>
      <c r="N1617" s="189">
        <v>0</v>
      </c>
      <c r="O1617" s="189">
        <v>0</v>
      </c>
      <c r="P1617" s="189">
        <v>0</v>
      </c>
      <c r="Q1617" s="189">
        <v>0</v>
      </c>
      <c r="R1617" s="189">
        <v>0</v>
      </c>
    </row>
    <row r="1618" spans="1:18" ht="15" hidden="1">
      <c r="A1618" s="181" t="str">
        <f t="shared" si="58"/>
        <v>B</v>
      </c>
      <c r="B1618" s="186" t="s">
        <v>121</v>
      </c>
      <c r="C1618" s="186" t="s">
        <v>155</v>
      </c>
      <c r="D1618" s="187">
        <f t="shared" si="57"/>
        <v>0</v>
      </c>
      <c r="E1618" s="187">
        <f t="shared" si="57"/>
        <v>0</v>
      </c>
      <c r="F1618" s="187">
        <f t="shared" si="57"/>
        <v>0</v>
      </c>
      <c r="G1618" s="187">
        <f t="shared" si="57"/>
        <v>0</v>
      </c>
      <c r="H1618" s="187">
        <f t="shared" si="57"/>
        <v>0</v>
      </c>
      <c r="I1618" s="187">
        <v>0</v>
      </c>
      <c r="J1618" s="187">
        <v>0</v>
      </c>
      <c r="K1618" s="187">
        <v>0</v>
      </c>
      <c r="L1618" s="187">
        <v>0</v>
      </c>
      <c r="M1618" s="187">
        <v>0</v>
      </c>
      <c r="N1618" s="187">
        <v>0</v>
      </c>
      <c r="O1618" s="187">
        <v>0</v>
      </c>
      <c r="P1618" s="187">
        <v>0</v>
      </c>
      <c r="Q1618" s="187">
        <v>0</v>
      </c>
      <c r="R1618" s="187">
        <v>0</v>
      </c>
    </row>
    <row r="1619" spans="1:18" ht="15.75" hidden="1" thickBot="1">
      <c r="A1619" s="181" t="str">
        <f t="shared" si="58"/>
        <v>B</v>
      </c>
      <c r="B1619" s="182" t="s">
        <v>869</v>
      </c>
      <c r="C1619" s="183" t="s">
        <v>870</v>
      </c>
      <c r="D1619" s="184">
        <f t="shared" si="57"/>
        <v>0</v>
      </c>
      <c r="E1619" s="184">
        <f t="shared" si="57"/>
        <v>0</v>
      </c>
      <c r="F1619" s="184">
        <f t="shared" si="57"/>
        <v>0</v>
      </c>
      <c r="G1619" s="184">
        <f t="shared" si="57"/>
        <v>0</v>
      </c>
      <c r="H1619" s="184">
        <f t="shared" si="57"/>
        <v>0</v>
      </c>
      <c r="I1619" s="184">
        <v>0</v>
      </c>
      <c r="J1619" s="184">
        <v>0</v>
      </c>
      <c r="K1619" s="184">
        <v>0</v>
      </c>
      <c r="L1619" s="184">
        <v>0</v>
      </c>
      <c r="M1619" s="184">
        <v>0</v>
      </c>
      <c r="N1619" s="184">
        <v>0</v>
      </c>
      <c r="O1619" s="184">
        <v>0</v>
      </c>
      <c r="P1619" s="184">
        <v>0</v>
      </c>
      <c r="Q1619" s="184">
        <v>0</v>
      </c>
      <c r="R1619" s="184">
        <v>0</v>
      </c>
    </row>
    <row r="1620" spans="1:18" ht="15" hidden="1">
      <c r="A1620" s="181" t="str">
        <f t="shared" si="58"/>
        <v>B</v>
      </c>
      <c r="B1620" s="186" t="s">
        <v>121</v>
      </c>
      <c r="C1620" s="186" t="s">
        <v>99</v>
      </c>
      <c r="D1620" s="187">
        <f t="shared" si="57"/>
        <v>0</v>
      </c>
      <c r="E1620" s="187">
        <f t="shared" si="57"/>
        <v>0</v>
      </c>
      <c r="F1620" s="187">
        <f t="shared" si="57"/>
        <v>0</v>
      </c>
      <c r="G1620" s="187">
        <f t="shared" si="57"/>
        <v>0</v>
      </c>
      <c r="H1620" s="187">
        <f t="shared" si="57"/>
        <v>0</v>
      </c>
      <c r="I1620" s="187">
        <v>0</v>
      </c>
      <c r="J1620" s="187">
        <v>0</v>
      </c>
      <c r="K1620" s="187">
        <v>0</v>
      </c>
      <c r="L1620" s="187">
        <v>0</v>
      </c>
      <c r="M1620" s="187">
        <v>0</v>
      </c>
      <c r="N1620" s="187">
        <v>0</v>
      </c>
      <c r="O1620" s="187">
        <v>0</v>
      </c>
      <c r="P1620" s="187">
        <v>0</v>
      </c>
      <c r="Q1620" s="187">
        <v>0</v>
      </c>
      <c r="R1620" s="187">
        <v>0</v>
      </c>
    </row>
    <row r="1621" spans="1:18" ht="15" hidden="1">
      <c r="A1621" s="181" t="str">
        <f t="shared" si="58"/>
        <v>B</v>
      </c>
      <c r="B1621" s="188" t="s">
        <v>121</v>
      </c>
      <c r="C1621" s="188" t="s">
        <v>100</v>
      </c>
      <c r="D1621" s="189">
        <f t="shared" si="57"/>
        <v>0</v>
      </c>
      <c r="E1621" s="189">
        <f t="shared" si="57"/>
        <v>0</v>
      </c>
      <c r="F1621" s="189">
        <f t="shared" si="57"/>
        <v>0</v>
      </c>
      <c r="G1621" s="189">
        <f t="shared" si="57"/>
        <v>0</v>
      </c>
      <c r="H1621" s="189">
        <f t="shared" si="57"/>
        <v>0</v>
      </c>
      <c r="I1621" s="189">
        <v>0</v>
      </c>
      <c r="J1621" s="189">
        <v>0</v>
      </c>
      <c r="K1621" s="189">
        <v>0</v>
      </c>
      <c r="L1621" s="189">
        <v>0</v>
      </c>
      <c r="M1621" s="189">
        <v>0</v>
      </c>
      <c r="N1621" s="189">
        <v>0</v>
      </c>
      <c r="O1621" s="189">
        <v>0</v>
      </c>
      <c r="P1621" s="189">
        <v>0</v>
      </c>
      <c r="Q1621" s="189">
        <v>0</v>
      </c>
      <c r="R1621" s="189">
        <v>0</v>
      </c>
    </row>
    <row r="1622" spans="1:18" ht="15" hidden="1">
      <c r="A1622" s="181" t="str">
        <f t="shared" si="58"/>
        <v>B</v>
      </c>
      <c r="B1622" s="188" t="s">
        <v>121</v>
      </c>
      <c r="C1622" s="188" t="s">
        <v>101</v>
      </c>
      <c r="D1622" s="189">
        <f t="shared" si="57"/>
        <v>0</v>
      </c>
      <c r="E1622" s="189">
        <f t="shared" si="57"/>
        <v>0</v>
      </c>
      <c r="F1622" s="189">
        <f t="shared" si="57"/>
        <v>0</v>
      </c>
      <c r="G1622" s="189">
        <f t="shared" si="57"/>
        <v>0</v>
      </c>
      <c r="H1622" s="189">
        <f t="shared" si="57"/>
        <v>0</v>
      </c>
      <c r="I1622" s="189">
        <v>0</v>
      </c>
      <c r="J1622" s="189">
        <v>0</v>
      </c>
      <c r="K1622" s="189">
        <v>0</v>
      </c>
      <c r="L1622" s="189">
        <v>0</v>
      </c>
      <c r="M1622" s="189">
        <v>0</v>
      </c>
      <c r="N1622" s="189">
        <v>0</v>
      </c>
      <c r="O1622" s="189">
        <v>0</v>
      </c>
      <c r="P1622" s="189">
        <v>0</v>
      </c>
      <c r="Q1622" s="189">
        <v>0</v>
      </c>
      <c r="R1622" s="189">
        <v>0</v>
      </c>
    </row>
    <row r="1623" spans="1:18" ht="15" hidden="1">
      <c r="A1623" s="181" t="str">
        <f t="shared" si="58"/>
        <v>B</v>
      </c>
      <c r="B1623" s="188" t="s">
        <v>121</v>
      </c>
      <c r="C1623" s="188" t="s">
        <v>104</v>
      </c>
      <c r="D1623" s="189">
        <f t="shared" si="57"/>
        <v>0</v>
      </c>
      <c r="E1623" s="189">
        <f t="shared" si="57"/>
        <v>0</v>
      </c>
      <c r="F1623" s="189">
        <f t="shared" si="57"/>
        <v>0</v>
      </c>
      <c r="G1623" s="189">
        <f t="shared" si="57"/>
        <v>0</v>
      </c>
      <c r="H1623" s="189">
        <f t="shared" si="57"/>
        <v>0</v>
      </c>
      <c r="I1623" s="189">
        <v>0</v>
      </c>
      <c r="J1623" s="189">
        <v>0</v>
      </c>
      <c r="K1623" s="189">
        <v>0</v>
      </c>
      <c r="L1623" s="189">
        <v>0</v>
      </c>
      <c r="M1623" s="189">
        <v>0</v>
      </c>
      <c r="N1623" s="189">
        <v>0</v>
      </c>
      <c r="O1623" s="189">
        <v>0</v>
      </c>
      <c r="P1623" s="189">
        <v>0</v>
      </c>
      <c r="Q1623" s="189">
        <v>0</v>
      </c>
      <c r="R1623" s="189">
        <v>0</v>
      </c>
    </row>
    <row r="1624" spans="1:18" ht="15" hidden="1">
      <c r="A1624" s="181" t="str">
        <f t="shared" si="58"/>
        <v>B</v>
      </c>
      <c r="B1624" s="188" t="s">
        <v>121</v>
      </c>
      <c r="C1624" s="188" t="s">
        <v>105</v>
      </c>
      <c r="D1624" s="189">
        <f t="shared" si="57"/>
        <v>0</v>
      </c>
      <c r="E1624" s="189">
        <f t="shared" si="57"/>
        <v>0</v>
      </c>
      <c r="F1624" s="189">
        <f t="shared" si="57"/>
        <v>0</v>
      </c>
      <c r="G1624" s="189">
        <f t="shared" si="57"/>
        <v>0</v>
      </c>
      <c r="H1624" s="189">
        <f t="shared" si="57"/>
        <v>0</v>
      </c>
      <c r="I1624" s="189">
        <v>0</v>
      </c>
      <c r="J1624" s="189">
        <v>0</v>
      </c>
      <c r="K1624" s="189">
        <v>0</v>
      </c>
      <c r="L1624" s="189">
        <v>0</v>
      </c>
      <c r="M1624" s="189">
        <v>0</v>
      </c>
      <c r="N1624" s="189">
        <v>0</v>
      </c>
      <c r="O1624" s="189">
        <v>0</v>
      </c>
      <c r="P1624" s="189">
        <v>0</v>
      </c>
      <c r="Q1624" s="189">
        <v>0</v>
      </c>
      <c r="R1624" s="189">
        <v>0</v>
      </c>
    </row>
    <row r="1625" spans="1:18" ht="15" hidden="1">
      <c r="A1625" s="181" t="str">
        <f t="shared" si="58"/>
        <v>B</v>
      </c>
      <c r="B1625" s="186" t="s">
        <v>121</v>
      </c>
      <c r="C1625" s="186" t="s">
        <v>155</v>
      </c>
      <c r="D1625" s="187">
        <f t="shared" si="57"/>
        <v>0</v>
      </c>
      <c r="E1625" s="187">
        <f t="shared" si="57"/>
        <v>0</v>
      </c>
      <c r="F1625" s="187">
        <f t="shared" si="57"/>
        <v>0</v>
      </c>
      <c r="G1625" s="187">
        <f t="shared" si="57"/>
        <v>0</v>
      </c>
      <c r="H1625" s="187">
        <f t="shared" si="57"/>
        <v>0</v>
      </c>
      <c r="I1625" s="187">
        <v>0</v>
      </c>
      <c r="J1625" s="187">
        <v>0</v>
      </c>
      <c r="K1625" s="187">
        <v>0</v>
      </c>
      <c r="L1625" s="187">
        <v>0</v>
      </c>
      <c r="M1625" s="187">
        <v>0</v>
      </c>
      <c r="N1625" s="187">
        <v>0</v>
      </c>
      <c r="O1625" s="187">
        <v>0</v>
      </c>
      <c r="P1625" s="187">
        <v>0</v>
      </c>
      <c r="Q1625" s="187">
        <v>0</v>
      </c>
      <c r="R1625" s="187">
        <v>0</v>
      </c>
    </row>
    <row r="1626" spans="1:18" ht="30.75" hidden="1" thickBot="1">
      <c r="A1626" s="181" t="str">
        <f t="shared" si="58"/>
        <v>B</v>
      </c>
      <c r="B1626" s="182" t="s">
        <v>871</v>
      </c>
      <c r="C1626" s="183" t="s">
        <v>872</v>
      </c>
      <c r="D1626" s="184">
        <f t="shared" si="57"/>
        <v>0</v>
      </c>
      <c r="E1626" s="184">
        <f t="shared" si="57"/>
        <v>0</v>
      </c>
      <c r="F1626" s="184">
        <f t="shared" si="57"/>
        <v>0</v>
      </c>
      <c r="G1626" s="184">
        <f t="shared" si="57"/>
        <v>0</v>
      </c>
      <c r="H1626" s="184">
        <f t="shared" si="57"/>
        <v>0</v>
      </c>
      <c r="I1626" s="184">
        <v>0</v>
      </c>
      <c r="J1626" s="184">
        <v>0</v>
      </c>
      <c r="K1626" s="184">
        <v>0</v>
      </c>
      <c r="L1626" s="184">
        <v>0</v>
      </c>
      <c r="M1626" s="184">
        <v>0</v>
      </c>
      <c r="N1626" s="184">
        <v>0</v>
      </c>
      <c r="O1626" s="184">
        <v>0</v>
      </c>
      <c r="P1626" s="184">
        <v>0</v>
      </c>
      <c r="Q1626" s="184">
        <v>0</v>
      </c>
      <c r="R1626" s="184">
        <v>0</v>
      </c>
    </row>
    <row r="1627" spans="1:18" ht="15" hidden="1">
      <c r="A1627" s="181" t="str">
        <f t="shared" si="58"/>
        <v>B</v>
      </c>
      <c r="B1627" s="186" t="s">
        <v>121</v>
      </c>
      <c r="C1627" s="186" t="s">
        <v>99</v>
      </c>
      <c r="D1627" s="187">
        <f t="shared" si="57"/>
        <v>0</v>
      </c>
      <c r="E1627" s="187">
        <f t="shared" si="57"/>
        <v>0</v>
      </c>
      <c r="F1627" s="187">
        <f t="shared" si="57"/>
        <v>0</v>
      </c>
      <c r="G1627" s="187">
        <f t="shared" si="57"/>
        <v>0</v>
      </c>
      <c r="H1627" s="187">
        <f t="shared" si="57"/>
        <v>0</v>
      </c>
      <c r="I1627" s="187">
        <v>0</v>
      </c>
      <c r="J1627" s="187">
        <v>0</v>
      </c>
      <c r="K1627" s="187">
        <v>0</v>
      </c>
      <c r="L1627" s="187">
        <v>0</v>
      </c>
      <c r="M1627" s="187">
        <v>0</v>
      </c>
      <c r="N1627" s="187">
        <v>0</v>
      </c>
      <c r="O1627" s="187">
        <v>0</v>
      </c>
      <c r="P1627" s="187">
        <v>0</v>
      </c>
      <c r="Q1627" s="187">
        <v>0</v>
      </c>
      <c r="R1627" s="187">
        <v>0</v>
      </c>
    </row>
    <row r="1628" spans="1:18" ht="15" hidden="1">
      <c r="A1628" s="181" t="str">
        <f t="shared" si="58"/>
        <v>B</v>
      </c>
      <c r="B1628" s="188" t="s">
        <v>121</v>
      </c>
      <c r="C1628" s="188" t="s">
        <v>101</v>
      </c>
      <c r="D1628" s="189">
        <f t="shared" si="57"/>
        <v>0</v>
      </c>
      <c r="E1628" s="189">
        <f t="shared" si="57"/>
        <v>0</v>
      </c>
      <c r="F1628" s="189">
        <f t="shared" si="57"/>
        <v>0</v>
      </c>
      <c r="G1628" s="189">
        <f t="shared" si="57"/>
        <v>0</v>
      </c>
      <c r="H1628" s="189">
        <f t="shared" si="57"/>
        <v>0</v>
      </c>
      <c r="I1628" s="189">
        <v>0</v>
      </c>
      <c r="J1628" s="189">
        <v>0</v>
      </c>
      <c r="K1628" s="189">
        <v>0</v>
      </c>
      <c r="L1628" s="189">
        <v>0</v>
      </c>
      <c r="M1628" s="189">
        <v>0</v>
      </c>
      <c r="N1628" s="189">
        <v>0</v>
      </c>
      <c r="O1628" s="189">
        <v>0</v>
      </c>
      <c r="P1628" s="189">
        <v>0</v>
      </c>
      <c r="Q1628" s="189">
        <v>0</v>
      </c>
      <c r="R1628" s="189">
        <v>0</v>
      </c>
    </row>
    <row r="1629" spans="1:18" ht="45.75" hidden="1" thickBot="1">
      <c r="A1629" s="181" t="str">
        <f t="shared" si="58"/>
        <v>B</v>
      </c>
      <c r="B1629" s="182" t="s">
        <v>873</v>
      </c>
      <c r="C1629" s="183" t="s">
        <v>874</v>
      </c>
      <c r="D1629" s="184">
        <f t="shared" si="57"/>
        <v>0</v>
      </c>
      <c r="E1629" s="184">
        <f t="shared" si="57"/>
        <v>0</v>
      </c>
      <c r="F1629" s="184">
        <f t="shared" si="57"/>
        <v>0</v>
      </c>
      <c r="G1629" s="184">
        <f t="shared" si="57"/>
        <v>0</v>
      </c>
      <c r="H1629" s="184">
        <f t="shared" si="57"/>
        <v>0</v>
      </c>
      <c r="I1629" s="184">
        <v>0</v>
      </c>
      <c r="J1629" s="184">
        <v>0</v>
      </c>
      <c r="K1629" s="184">
        <v>0</v>
      </c>
      <c r="L1629" s="184">
        <v>0</v>
      </c>
      <c r="M1629" s="184">
        <v>0</v>
      </c>
      <c r="N1629" s="184">
        <v>0</v>
      </c>
      <c r="O1629" s="184">
        <v>0</v>
      </c>
      <c r="P1629" s="184">
        <v>0</v>
      </c>
      <c r="Q1629" s="184">
        <v>0</v>
      </c>
      <c r="R1629" s="184">
        <v>0</v>
      </c>
    </row>
    <row r="1630" spans="1:18" ht="15" hidden="1">
      <c r="A1630" s="181" t="str">
        <f t="shared" si="58"/>
        <v>B</v>
      </c>
      <c r="B1630" s="186" t="s">
        <v>121</v>
      </c>
      <c r="C1630" s="186" t="s">
        <v>99</v>
      </c>
      <c r="D1630" s="187">
        <f t="shared" si="57"/>
        <v>0</v>
      </c>
      <c r="E1630" s="187">
        <f t="shared" si="57"/>
        <v>0</v>
      </c>
      <c r="F1630" s="187">
        <f t="shared" si="57"/>
        <v>0</v>
      </c>
      <c r="G1630" s="187">
        <f t="shared" si="57"/>
        <v>0</v>
      </c>
      <c r="H1630" s="187">
        <f t="shared" si="57"/>
        <v>0</v>
      </c>
      <c r="I1630" s="187">
        <v>0</v>
      </c>
      <c r="J1630" s="187">
        <v>0</v>
      </c>
      <c r="K1630" s="187">
        <v>0</v>
      </c>
      <c r="L1630" s="187">
        <v>0</v>
      </c>
      <c r="M1630" s="187">
        <v>0</v>
      </c>
      <c r="N1630" s="187">
        <v>0</v>
      </c>
      <c r="O1630" s="187">
        <v>0</v>
      </c>
      <c r="P1630" s="187">
        <v>0</v>
      </c>
      <c r="Q1630" s="187">
        <v>0</v>
      </c>
      <c r="R1630" s="187">
        <v>0</v>
      </c>
    </row>
    <row r="1631" spans="1:18" ht="15" hidden="1">
      <c r="A1631" s="181" t="str">
        <f t="shared" si="58"/>
        <v>B</v>
      </c>
      <c r="B1631" s="188" t="s">
        <v>121</v>
      </c>
      <c r="C1631" s="188" t="s">
        <v>101</v>
      </c>
      <c r="D1631" s="189">
        <f t="shared" si="57"/>
        <v>0</v>
      </c>
      <c r="E1631" s="189">
        <f t="shared" si="57"/>
        <v>0</v>
      </c>
      <c r="F1631" s="189">
        <f t="shared" si="57"/>
        <v>0</v>
      </c>
      <c r="G1631" s="189">
        <f t="shared" si="57"/>
        <v>0</v>
      </c>
      <c r="H1631" s="189">
        <f t="shared" si="57"/>
        <v>0</v>
      </c>
      <c r="I1631" s="189">
        <v>0</v>
      </c>
      <c r="J1631" s="189">
        <v>0</v>
      </c>
      <c r="K1631" s="189">
        <v>0</v>
      </c>
      <c r="L1631" s="189">
        <v>0</v>
      </c>
      <c r="M1631" s="189">
        <v>0</v>
      </c>
      <c r="N1631" s="189">
        <v>0</v>
      </c>
      <c r="O1631" s="189">
        <v>0</v>
      </c>
      <c r="P1631" s="189">
        <v>0</v>
      </c>
      <c r="Q1631" s="189">
        <v>0</v>
      </c>
      <c r="R1631" s="189">
        <v>0</v>
      </c>
    </row>
    <row r="1632" spans="1:18" ht="30.75" hidden="1" thickBot="1">
      <c r="A1632" s="181" t="str">
        <f t="shared" si="58"/>
        <v>B</v>
      </c>
      <c r="B1632" s="182" t="s">
        <v>875</v>
      </c>
      <c r="C1632" s="183" t="s">
        <v>876</v>
      </c>
      <c r="D1632" s="184">
        <f t="shared" si="57"/>
        <v>0</v>
      </c>
      <c r="E1632" s="184">
        <f t="shared" si="57"/>
        <v>0</v>
      </c>
      <c r="F1632" s="184">
        <f t="shared" si="57"/>
        <v>0</v>
      </c>
      <c r="G1632" s="184">
        <f t="shared" si="57"/>
        <v>0</v>
      </c>
      <c r="H1632" s="184">
        <f t="shared" si="57"/>
        <v>0</v>
      </c>
      <c r="I1632" s="184">
        <v>0</v>
      </c>
      <c r="J1632" s="184">
        <v>0</v>
      </c>
      <c r="K1632" s="184">
        <v>0</v>
      </c>
      <c r="L1632" s="184">
        <v>0</v>
      </c>
      <c r="M1632" s="184">
        <v>0</v>
      </c>
      <c r="N1632" s="184">
        <v>0</v>
      </c>
      <c r="O1632" s="184">
        <v>0</v>
      </c>
      <c r="P1632" s="184">
        <v>0</v>
      </c>
      <c r="Q1632" s="184">
        <v>0</v>
      </c>
      <c r="R1632" s="184">
        <v>0</v>
      </c>
    </row>
    <row r="1633" spans="1:18" ht="15" hidden="1">
      <c r="A1633" s="181" t="str">
        <f t="shared" si="58"/>
        <v>B</v>
      </c>
      <c r="B1633" s="186" t="s">
        <v>121</v>
      </c>
      <c r="C1633" s="186" t="s">
        <v>99</v>
      </c>
      <c r="D1633" s="187">
        <f t="shared" si="57"/>
        <v>0</v>
      </c>
      <c r="E1633" s="187">
        <f t="shared" si="57"/>
        <v>0</v>
      </c>
      <c r="F1633" s="187">
        <f t="shared" si="57"/>
        <v>0</v>
      </c>
      <c r="G1633" s="187">
        <f t="shared" si="57"/>
        <v>0</v>
      </c>
      <c r="H1633" s="187">
        <f t="shared" si="57"/>
        <v>0</v>
      </c>
      <c r="I1633" s="187">
        <v>0</v>
      </c>
      <c r="J1633" s="187">
        <v>0</v>
      </c>
      <c r="K1633" s="187">
        <v>0</v>
      </c>
      <c r="L1633" s="187">
        <v>0</v>
      </c>
      <c r="M1633" s="187">
        <v>0</v>
      </c>
      <c r="N1633" s="187">
        <v>0</v>
      </c>
      <c r="O1633" s="187">
        <v>0</v>
      </c>
      <c r="P1633" s="187">
        <v>0</v>
      </c>
      <c r="Q1633" s="187">
        <v>0</v>
      </c>
      <c r="R1633" s="187">
        <v>0</v>
      </c>
    </row>
    <row r="1634" spans="1:18" ht="15" hidden="1">
      <c r="A1634" s="181" t="str">
        <f t="shared" si="58"/>
        <v>B</v>
      </c>
      <c r="B1634" s="188" t="s">
        <v>121</v>
      </c>
      <c r="C1634" s="188" t="s">
        <v>15</v>
      </c>
      <c r="D1634" s="189">
        <f t="shared" si="57"/>
        <v>0</v>
      </c>
      <c r="E1634" s="189">
        <f t="shared" si="57"/>
        <v>0</v>
      </c>
      <c r="F1634" s="189">
        <f t="shared" si="57"/>
        <v>0</v>
      </c>
      <c r="G1634" s="189">
        <f t="shared" si="57"/>
        <v>0</v>
      </c>
      <c r="H1634" s="189">
        <f t="shared" si="57"/>
        <v>0</v>
      </c>
      <c r="I1634" s="189">
        <v>0</v>
      </c>
      <c r="J1634" s="189">
        <v>0</v>
      </c>
      <c r="K1634" s="189">
        <v>0</v>
      </c>
      <c r="L1634" s="189">
        <v>0</v>
      </c>
      <c r="M1634" s="189">
        <v>0</v>
      </c>
      <c r="N1634" s="189">
        <v>0</v>
      </c>
      <c r="O1634" s="189">
        <v>0</v>
      </c>
      <c r="P1634" s="189">
        <v>0</v>
      </c>
      <c r="Q1634" s="189">
        <v>0</v>
      </c>
      <c r="R1634" s="189">
        <v>0</v>
      </c>
    </row>
    <row r="1635" spans="1:18" ht="30.75" hidden="1" thickBot="1">
      <c r="A1635" s="181" t="str">
        <f t="shared" si="58"/>
        <v>B</v>
      </c>
      <c r="B1635" s="182" t="s">
        <v>877</v>
      </c>
      <c r="C1635" s="183" t="s">
        <v>878</v>
      </c>
      <c r="D1635" s="184">
        <f t="shared" si="57"/>
        <v>0</v>
      </c>
      <c r="E1635" s="184">
        <f t="shared" si="57"/>
        <v>0</v>
      </c>
      <c r="F1635" s="184">
        <f t="shared" si="57"/>
        <v>0</v>
      </c>
      <c r="G1635" s="184">
        <f t="shared" si="57"/>
        <v>0</v>
      </c>
      <c r="H1635" s="184">
        <f t="shared" si="57"/>
        <v>0</v>
      </c>
      <c r="I1635" s="184">
        <v>0</v>
      </c>
      <c r="J1635" s="184">
        <v>0</v>
      </c>
      <c r="K1635" s="184">
        <v>0</v>
      </c>
      <c r="L1635" s="184">
        <v>0</v>
      </c>
      <c r="M1635" s="184">
        <v>0</v>
      </c>
      <c r="N1635" s="184">
        <v>0</v>
      </c>
      <c r="O1635" s="184">
        <v>0</v>
      </c>
      <c r="P1635" s="184">
        <v>0</v>
      </c>
      <c r="Q1635" s="184">
        <v>0</v>
      </c>
      <c r="R1635" s="184">
        <v>0</v>
      </c>
    </row>
    <row r="1636" spans="1:18" ht="15" hidden="1">
      <c r="A1636" s="181" t="str">
        <f t="shared" si="58"/>
        <v>B</v>
      </c>
      <c r="B1636" s="186" t="s">
        <v>121</v>
      </c>
      <c r="C1636" s="186" t="s">
        <v>99</v>
      </c>
      <c r="D1636" s="187">
        <f t="shared" si="57"/>
        <v>0</v>
      </c>
      <c r="E1636" s="187">
        <f t="shared" si="57"/>
        <v>0</v>
      </c>
      <c r="F1636" s="187">
        <f t="shared" si="57"/>
        <v>0</v>
      </c>
      <c r="G1636" s="187">
        <f t="shared" si="57"/>
        <v>0</v>
      </c>
      <c r="H1636" s="187">
        <f t="shared" si="57"/>
        <v>0</v>
      </c>
      <c r="I1636" s="187">
        <v>0</v>
      </c>
      <c r="J1636" s="187">
        <v>0</v>
      </c>
      <c r="K1636" s="187">
        <v>0</v>
      </c>
      <c r="L1636" s="187">
        <v>0</v>
      </c>
      <c r="M1636" s="187">
        <v>0</v>
      </c>
      <c r="N1636" s="187">
        <v>0</v>
      </c>
      <c r="O1636" s="187">
        <v>0</v>
      </c>
      <c r="P1636" s="187">
        <v>0</v>
      </c>
      <c r="Q1636" s="187">
        <v>0</v>
      </c>
      <c r="R1636" s="187">
        <v>0</v>
      </c>
    </row>
    <row r="1637" spans="1:18" ht="15" hidden="1">
      <c r="A1637" s="181" t="str">
        <f t="shared" si="58"/>
        <v>B</v>
      </c>
      <c r="B1637" s="188" t="s">
        <v>121</v>
      </c>
      <c r="C1637" s="188" t="s">
        <v>100</v>
      </c>
      <c r="D1637" s="189">
        <f t="shared" si="57"/>
        <v>0</v>
      </c>
      <c r="E1637" s="189">
        <f t="shared" si="57"/>
        <v>0</v>
      </c>
      <c r="F1637" s="189">
        <f t="shared" si="57"/>
        <v>0</v>
      </c>
      <c r="G1637" s="189">
        <f t="shared" si="57"/>
        <v>0</v>
      </c>
      <c r="H1637" s="189">
        <f t="shared" si="57"/>
        <v>0</v>
      </c>
      <c r="I1637" s="189">
        <v>0</v>
      </c>
      <c r="J1637" s="189">
        <v>0</v>
      </c>
      <c r="K1637" s="189">
        <v>0</v>
      </c>
      <c r="L1637" s="189">
        <v>0</v>
      </c>
      <c r="M1637" s="189">
        <v>0</v>
      </c>
      <c r="N1637" s="189">
        <v>0</v>
      </c>
      <c r="O1637" s="189">
        <v>0</v>
      </c>
      <c r="P1637" s="189">
        <v>0</v>
      </c>
      <c r="Q1637" s="189">
        <v>0</v>
      </c>
      <c r="R1637" s="189">
        <v>0</v>
      </c>
    </row>
    <row r="1638" spans="1:18" ht="15" hidden="1">
      <c r="A1638" s="181" t="str">
        <f t="shared" si="58"/>
        <v>B</v>
      </c>
      <c r="B1638" s="188" t="s">
        <v>121</v>
      </c>
      <c r="C1638" s="188" t="s">
        <v>101</v>
      </c>
      <c r="D1638" s="189">
        <f t="shared" si="57"/>
        <v>0</v>
      </c>
      <c r="E1638" s="189">
        <f t="shared" si="57"/>
        <v>0</v>
      </c>
      <c r="F1638" s="189">
        <f t="shared" si="57"/>
        <v>0</v>
      </c>
      <c r="G1638" s="189">
        <f t="shared" si="57"/>
        <v>0</v>
      </c>
      <c r="H1638" s="189">
        <f t="shared" si="57"/>
        <v>0</v>
      </c>
      <c r="I1638" s="189">
        <v>0</v>
      </c>
      <c r="J1638" s="189">
        <v>0</v>
      </c>
      <c r="K1638" s="189">
        <v>0</v>
      </c>
      <c r="L1638" s="189">
        <v>0</v>
      </c>
      <c r="M1638" s="189">
        <v>0</v>
      </c>
      <c r="N1638" s="189">
        <v>0</v>
      </c>
      <c r="O1638" s="189">
        <v>0</v>
      </c>
      <c r="P1638" s="189">
        <v>0</v>
      </c>
      <c r="Q1638" s="189">
        <v>0</v>
      </c>
      <c r="R1638" s="189">
        <v>0</v>
      </c>
    </row>
    <row r="1639" spans="1:18" ht="15.75" hidden="1" thickBot="1">
      <c r="A1639" s="181" t="str">
        <f t="shared" si="58"/>
        <v>B</v>
      </c>
      <c r="B1639" s="182" t="s">
        <v>879</v>
      </c>
      <c r="C1639" s="183" t="s">
        <v>880</v>
      </c>
      <c r="D1639" s="184">
        <f t="shared" si="57"/>
        <v>0</v>
      </c>
      <c r="E1639" s="184">
        <f t="shared" si="57"/>
        <v>0</v>
      </c>
      <c r="F1639" s="184">
        <f t="shared" si="57"/>
        <v>0</v>
      </c>
      <c r="G1639" s="184">
        <f t="shared" si="57"/>
        <v>0</v>
      </c>
      <c r="H1639" s="184">
        <f t="shared" si="57"/>
        <v>0</v>
      </c>
      <c r="I1639" s="184">
        <v>0</v>
      </c>
      <c r="J1639" s="184">
        <v>0</v>
      </c>
      <c r="K1639" s="184">
        <v>0</v>
      </c>
      <c r="L1639" s="184">
        <v>0</v>
      </c>
      <c r="M1639" s="184">
        <v>0</v>
      </c>
      <c r="N1639" s="184">
        <v>0</v>
      </c>
      <c r="O1639" s="184">
        <v>0</v>
      </c>
      <c r="P1639" s="184">
        <v>0</v>
      </c>
      <c r="Q1639" s="184">
        <v>0</v>
      </c>
      <c r="R1639" s="184">
        <v>0</v>
      </c>
    </row>
    <row r="1640" spans="1:18" ht="15" hidden="1">
      <c r="A1640" s="181" t="str">
        <f t="shared" si="58"/>
        <v>B</v>
      </c>
      <c r="B1640" s="186" t="s">
        <v>121</v>
      </c>
      <c r="C1640" s="186" t="s">
        <v>99</v>
      </c>
      <c r="D1640" s="187">
        <f t="shared" si="57"/>
        <v>0</v>
      </c>
      <c r="E1640" s="187">
        <f t="shared" si="57"/>
        <v>0</v>
      </c>
      <c r="F1640" s="187">
        <f t="shared" si="57"/>
        <v>0</v>
      </c>
      <c r="G1640" s="187">
        <f t="shared" si="57"/>
        <v>0</v>
      </c>
      <c r="H1640" s="187">
        <f t="shared" si="57"/>
        <v>0</v>
      </c>
      <c r="I1640" s="187">
        <v>0</v>
      </c>
      <c r="J1640" s="187">
        <v>0</v>
      </c>
      <c r="K1640" s="187">
        <v>0</v>
      </c>
      <c r="L1640" s="187">
        <v>0</v>
      </c>
      <c r="M1640" s="187">
        <v>0</v>
      </c>
      <c r="N1640" s="187">
        <v>0</v>
      </c>
      <c r="O1640" s="187">
        <v>0</v>
      </c>
      <c r="P1640" s="187">
        <v>0</v>
      </c>
      <c r="Q1640" s="187">
        <v>0</v>
      </c>
      <c r="R1640" s="187">
        <v>0</v>
      </c>
    </row>
    <row r="1641" spans="1:18" ht="15" hidden="1">
      <c r="A1641" s="181" t="str">
        <f t="shared" si="58"/>
        <v>B</v>
      </c>
      <c r="B1641" s="188" t="s">
        <v>121</v>
      </c>
      <c r="C1641" s="188" t="s">
        <v>101</v>
      </c>
      <c r="D1641" s="189">
        <f t="shared" si="57"/>
        <v>0</v>
      </c>
      <c r="E1641" s="189">
        <f t="shared" si="57"/>
        <v>0</v>
      </c>
      <c r="F1641" s="189">
        <f t="shared" si="57"/>
        <v>0</v>
      </c>
      <c r="G1641" s="189">
        <f t="shared" si="57"/>
        <v>0</v>
      </c>
      <c r="H1641" s="189">
        <f t="shared" si="57"/>
        <v>0</v>
      </c>
      <c r="I1641" s="189">
        <v>0</v>
      </c>
      <c r="J1641" s="189">
        <v>0</v>
      </c>
      <c r="K1641" s="189">
        <v>0</v>
      </c>
      <c r="L1641" s="189">
        <v>0</v>
      </c>
      <c r="M1641" s="189">
        <v>0</v>
      </c>
      <c r="N1641" s="189">
        <v>0</v>
      </c>
      <c r="O1641" s="189">
        <v>0</v>
      </c>
      <c r="P1641" s="189">
        <v>0</v>
      </c>
      <c r="Q1641" s="189">
        <v>0</v>
      </c>
      <c r="R1641" s="189">
        <v>0</v>
      </c>
    </row>
    <row r="1642" spans="1:18" ht="15.75" hidden="1" thickBot="1">
      <c r="A1642" s="181" t="str">
        <f t="shared" si="58"/>
        <v>B</v>
      </c>
      <c r="B1642" s="182" t="s">
        <v>881</v>
      </c>
      <c r="C1642" s="183" t="s">
        <v>882</v>
      </c>
      <c r="D1642" s="184">
        <f t="shared" si="57"/>
        <v>0</v>
      </c>
      <c r="E1642" s="184">
        <f t="shared" si="57"/>
        <v>0</v>
      </c>
      <c r="F1642" s="184">
        <f t="shared" si="57"/>
        <v>0</v>
      </c>
      <c r="G1642" s="184">
        <f t="shared" si="57"/>
        <v>0</v>
      </c>
      <c r="H1642" s="184">
        <f t="shared" si="57"/>
        <v>0</v>
      </c>
      <c r="I1642" s="184">
        <v>0</v>
      </c>
      <c r="J1642" s="184">
        <v>0</v>
      </c>
      <c r="K1642" s="184">
        <v>0</v>
      </c>
      <c r="L1642" s="184">
        <v>0</v>
      </c>
      <c r="M1642" s="184">
        <v>0</v>
      </c>
      <c r="N1642" s="184">
        <v>0</v>
      </c>
      <c r="O1642" s="184">
        <v>0</v>
      </c>
      <c r="P1642" s="184">
        <v>0</v>
      </c>
      <c r="Q1642" s="184">
        <v>0</v>
      </c>
      <c r="R1642" s="184">
        <v>0</v>
      </c>
    </row>
    <row r="1643" spans="1:18" ht="15" hidden="1">
      <c r="A1643" s="181" t="str">
        <f t="shared" si="58"/>
        <v>B</v>
      </c>
      <c r="B1643" s="186" t="s">
        <v>121</v>
      </c>
      <c r="C1643" s="186" t="s">
        <v>99</v>
      </c>
      <c r="D1643" s="187">
        <f t="shared" si="57"/>
        <v>0</v>
      </c>
      <c r="E1643" s="187">
        <f t="shared" si="57"/>
        <v>0</v>
      </c>
      <c r="F1643" s="187">
        <f t="shared" si="57"/>
        <v>0</v>
      </c>
      <c r="G1643" s="187">
        <f t="shared" si="57"/>
        <v>0</v>
      </c>
      <c r="H1643" s="187">
        <f t="shared" si="57"/>
        <v>0</v>
      </c>
      <c r="I1643" s="187">
        <v>0</v>
      </c>
      <c r="J1643" s="187">
        <v>0</v>
      </c>
      <c r="K1643" s="187">
        <v>0</v>
      </c>
      <c r="L1643" s="187">
        <v>0</v>
      </c>
      <c r="M1643" s="187">
        <v>0</v>
      </c>
      <c r="N1643" s="187">
        <v>0</v>
      </c>
      <c r="O1643" s="187">
        <v>0</v>
      </c>
      <c r="P1643" s="187">
        <v>0</v>
      </c>
      <c r="Q1643" s="187">
        <v>0</v>
      </c>
      <c r="R1643" s="187">
        <v>0</v>
      </c>
    </row>
    <row r="1644" spans="1:18" ht="15" hidden="1">
      <c r="A1644" s="181" t="str">
        <f t="shared" si="58"/>
        <v>B</v>
      </c>
      <c r="B1644" s="188" t="s">
        <v>121</v>
      </c>
      <c r="C1644" s="188" t="s">
        <v>101</v>
      </c>
      <c r="D1644" s="189">
        <f t="shared" si="57"/>
        <v>0</v>
      </c>
      <c r="E1644" s="189">
        <f t="shared" si="57"/>
        <v>0</v>
      </c>
      <c r="F1644" s="189">
        <f t="shared" si="57"/>
        <v>0</v>
      </c>
      <c r="G1644" s="189">
        <f t="shared" si="57"/>
        <v>0</v>
      </c>
      <c r="H1644" s="189">
        <f t="shared" si="57"/>
        <v>0</v>
      </c>
      <c r="I1644" s="189">
        <v>0</v>
      </c>
      <c r="J1644" s="189">
        <v>0</v>
      </c>
      <c r="K1644" s="189">
        <v>0</v>
      </c>
      <c r="L1644" s="189">
        <v>0</v>
      </c>
      <c r="M1644" s="189">
        <v>0</v>
      </c>
      <c r="N1644" s="189">
        <v>0</v>
      </c>
      <c r="O1644" s="189">
        <v>0</v>
      </c>
      <c r="P1644" s="189">
        <v>0</v>
      </c>
      <c r="Q1644" s="189">
        <v>0</v>
      </c>
      <c r="R1644" s="189">
        <v>0</v>
      </c>
    </row>
    <row r="1645" spans="1:18" ht="45.75" hidden="1" thickBot="1">
      <c r="A1645" s="181" t="str">
        <f t="shared" si="58"/>
        <v>B</v>
      </c>
      <c r="B1645" s="182" t="s">
        <v>883</v>
      </c>
      <c r="C1645" s="183" t="s">
        <v>884</v>
      </c>
      <c r="D1645" s="184">
        <f t="shared" si="57"/>
        <v>0</v>
      </c>
      <c r="E1645" s="184">
        <f t="shared" si="57"/>
        <v>0</v>
      </c>
      <c r="F1645" s="184">
        <f t="shared" si="57"/>
        <v>0</v>
      </c>
      <c r="G1645" s="184">
        <f t="shared" si="57"/>
        <v>0</v>
      </c>
      <c r="H1645" s="184">
        <f t="shared" si="57"/>
        <v>0</v>
      </c>
      <c r="I1645" s="184">
        <v>0</v>
      </c>
      <c r="J1645" s="184">
        <v>0</v>
      </c>
      <c r="K1645" s="184">
        <v>0</v>
      </c>
      <c r="L1645" s="184">
        <v>0</v>
      </c>
      <c r="M1645" s="184">
        <v>0</v>
      </c>
      <c r="N1645" s="184">
        <v>0</v>
      </c>
      <c r="O1645" s="184">
        <v>0</v>
      </c>
      <c r="P1645" s="184">
        <v>0</v>
      </c>
      <c r="Q1645" s="184">
        <v>0</v>
      </c>
      <c r="R1645" s="184">
        <v>0</v>
      </c>
    </row>
    <row r="1646" spans="1:18" ht="15" hidden="1">
      <c r="A1646" s="181" t="str">
        <f t="shared" si="58"/>
        <v>B</v>
      </c>
      <c r="B1646" s="186" t="s">
        <v>121</v>
      </c>
      <c r="C1646" s="186" t="s">
        <v>99</v>
      </c>
      <c r="D1646" s="187">
        <f t="shared" si="57"/>
        <v>0</v>
      </c>
      <c r="E1646" s="187">
        <f t="shared" si="57"/>
        <v>0</v>
      </c>
      <c r="F1646" s="187">
        <f t="shared" si="57"/>
        <v>0</v>
      </c>
      <c r="G1646" s="187">
        <f t="shared" si="57"/>
        <v>0</v>
      </c>
      <c r="H1646" s="187">
        <f t="shared" si="57"/>
        <v>0</v>
      </c>
      <c r="I1646" s="187">
        <v>0</v>
      </c>
      <c r="J1646" s="187">
        <v>0</v>
      </c>
      <c r="K1646" s="187">
        <v>0</v>
      </c>
      <c r="L1646" s="187">
        <v>0</v>
      </c>
      <c r="M1646" s="187">
        <v>0</v>
      </c>
      <c r="N1646" s="187">
        <v>0</v>
      </c>
      <c r="O1646" s="187">
        <v>0</v>
      </c>
      <c r="P1646" s="187">
        <v>0</v>
      </c>
      <c r="Q1646" s="187">
        <v>0</v>
      </c>
      <c r="R1646" s="187">
        <v>0</v>
      </c>
    </row>
    <row r="1647" spans="1:18" ht="15" hidden="1">
      <c r="A1647" s="181" t="str">
        <f t="shared" si="58"/>
        <v>B</v>
      </c>
      <c r="B1647" s="188" t="s">
        <v>121</v>
      </c>
      <c r="C1647" s="188" t="s">
        <v>100</v>
      </c>
      <c r="D1647" s="189">
        <f t="shared" si="57"/>
        <v>0</v>
      </c>
      <c r="E1647" s="189">
        <f t="shared" si="57"/>
        <v>0</v>
      </c>
      <c r="F1647" s="189">
        <f t="shared" si="57"/>
        <v>0</v>
      </c>
      <c r="G1647" s="189">
        <f t="shared" si="57"/>
        <v>0</v>
      </c>
      <c r="H1647" s="189">
        <f t="shared" si="57"/>
        <v>0</v>
      </c>
      <c r="I1647" s="189">
        <v>0</v>
      </c>
      <c r="J1647" s="189">
        <v>0</v>
      </c>
      <c r="K1647" s="189">
        <v>0</v>
      </c>
      <c r="L1647" s="189">
        <v>0</v>
      </c>
      <c r="M1647" s="189">
        <v>0</v>
      </c>
      <c r="N1647" s="189">
        <v>0</v>
      </c>
      <c r="O1647" s="189">
        <v>0</v>
      </c>
      <c r="P1647" s="189">
        <v>0</v>
      </c>
      <c r="Q1647" s="189">
        <v>0</v>
      </c>
      <c r="R1647" s="189">
        <v>0</v>
      </c>
    </row>
    <row r="1648" spans="1:18" ht="15" hidden="1">
      <c r="A1648" s="181" t="str">
        <f t="shared" si="58"/>
        <v>B</v>
      </c>
      <c r="B1648" s="188" t="s">
        <v>121</v>
      </c>
      <c r="C1648" s="188" t="s">
        <v>101</v>
      </c>
      <c r="D1648" s="189">
        <f t="shared" si="57"/>
        <v>0</v>
      </c>
      <c r="E1648" s="189">
        <f t="shared" si="57"/>
        <v>0</v>
      </c>
      <c r="F1648" s="189">
        <f t="shared" si="57"/>
        <v>0</v>
      </c>
      <c r="G1648" s="189">
        <f t="shared" si="57"/>
        <v>0</v>
      </c>
      <c r="H1648" s="189">
        <f t="shared" si="57"/>
        <v>0</v>
      </c>
      <c r="I1648" s="189">
        <v>0</v>
      </c>
      <c r="J1648" s="189">
        <v>0</v>
      </c>
      <c r="K1648" s="189">
        <v>0</v>
      </c>
      <c r="L1648" s="189">
        <v>0</v>
      </c>
      <c r="M1648" s="189">
        <v>0</v>
      </c>
      <c r="N1648" s="189">
        <v>0</v>
      </c>
      <c r="O1648" s="189">
        <v>0</v>
      </c>
      <c r="P1648" s="189">
        <v>0</v>
      </c>
      <c r="Q1648" s="189">
        <v>0</v>
      </c>
      <c r="R1648" s="189">
        <v>0</v>
      </c>
    </row>
    <row r="1649" spans="1:18" ht="15" hidden="1">
      <c r="A1649" s="181" t="str">
        <f t="shared" si="58"/>
        <v>B</v>
      </c>
      <c r="B1649" s="188" t="s">
        <v>121</v>
      </c>
      <c r="C1649" s="188" t="s">
        <v>104</v>
      </c>
      <c r="D1649" s="189">
        <f t="shared" si="57"/>
        <v>0</v>
      </c>
      <c r="E1649" s="189">
        <f t="shared" si="57"/>
        <v>0</v>
      </c>
      <c r="F1649" s="189">
        <f t="shared" si="57"/>
        <v>0</v>
      </c>
      <c r="G1649" s="189">
        <f t="shared" si="57"/>
        <v>0</v>
      </c>
      <c r="H1649" s="189">
        <f t="shared" si="57"/>
        <v>0</v>
      </c>
      <c r="I1649" s="189">
        <v>0</v>
      </c>
      <c r="J1649" s="189">
        <v>0</v>
      </c>
      <c r="K1649" s="189">
        <v>0</v>
      </c>
      <c r="L1649" s="189">
        <v>0</v>
      </c>
      <c r="M1649" s="189">
        <v>0</v>
      </c>
      <c r="N1649" s="189">
        <v>0</v>
      </c>
      <c r="O1649" s="189">
        <v>0</v>
      </c>
      <c r="P1649" s="189">
        <v>0</v>
      </c>
      <c r="Q1649" s="189">
        <v>0</v>
      </c>
      <c r="R1649" s="189">
        <v>0</v>
      </c>
    </row>
    <row r="1650" spans="1:18" ht="15" hidden="1">
      <c r="A1650" s="181" t="str">
        <f t="shared" si="58"/>
        <v>B</v>
      </c>
      <c r="B1650" s="188" t="s">
        <v>121</v>
      </c>
      <c r="C1650" s="188" t="s">
        <v>105</v>
      </c>
      <c r="D1650" s="189">
        <f t="shared" si="57"/>
        <v>0</v>
      </c>
      <c r="E1650" s="189">
        <f t="shared" si="57"/>
        <v>0</v>
      </c>
      <c r="F1650" s="189">
        <f t="shared" si="57"/>
        <v>0</v>
      </c>
      <c r="G1650" s="189">
        <f t="shared" si="57"/>
        <v>0</v>
      </c>
      <c r="H1650" s="189">
        <f t="shared" si="57"/>
        <v>0</v>
      </c>
      <c r="I1650" s="189">
        <v>0</v>
      </c>
      <c r="J1650" s="189">
        <v>0</v>
      </c>
      <c r="K1650" s="189">
        <v>0</v>
      </c>
      <c r="L1650" s="189">
        <v>0</v>
      </c>
      <c r="M1650" s="189">
        <v>0</v>
      </c>
      <c r="N1650" s="189">
        <v>0</v>
      </c>
      <c r="O1650" s="189">
        <v>0</v>
      </c>
      <c r="P1650" s="189">
        <v>0</v>
      </c>
      <c r="Q1650" s="189">
        <v>0</v>
      </c>
      <c r="R1650" s="189">
        <v>0</v>
      </c>
    </row>
    <row r="1651" spans="1:18" ht="15" hidden="1">
      <c r="A1651" s="181" t="str">
        <f t="shared" si="58"/>
        <v>B</v>
      </c>
      <c r="B1651" s="186" t="s">
        <v>121</v>
      </c>
      <c r="C1651" s="186" t="s">
        <v>155</v>
      </c>
      <c r="D1651" s="187">
        <f t="shared" ref="D1651:H1701" si="59">I1651+N1651</f>
        <v>0</v>
      </c>
      <c r="E1651" s="187">
        <f t="shared" si="59"/>
        <v>0</v>
      </c>
      <c r="F1651" s="187">
        <f t="shared" si="59"/>
        <v>0</v>
      </c>
      <c r="G1651" s="187">
        <f t="shared" si="59"/>
        <v>0</v>
      </c>
      <c r="H1651" s="187">
        <f t="shared" si="59"/>
        <v>0</v>
      </c>
      <c r="I1651" s="187">
        <v>0</v>
      </c>
      <c r="J1651" s="187">
        <v>0</v>
      </c>
      <c r="K1651" s="187">
        <v>0</v>
      </c>
      <c r="L1651" s="187">
        <v>0</v>
      </c>
      <c r="M1651" s="187">
        <v>0</v>
      </c>
      <c r="N1651" s="187">
        <v>0</v>
      </c>
      <c r="O1651" s="187">
        <v>0</v>
      </c>
      <c r="P1651" s="187">
        <v>0</v>
      </c>
      <c r="Q1651" s="187">
        <v>0</v>
      </c>
      <c r="R1651" s="187">
        <v>0</v>
      </c>
    </row>
    <row r="1652" spans="1:18" ht="30.75" hidden="1" thickBot="1">
      <c r="A1652" s="181" t="str">
        <f t="shared" si="58"/>
        <v>B</v>
      </c>
      <c r="B1652" s="182" t="s">
        <v>885</v>
      </c>
      <c r="C1652" s="183" t="s">
        <v>886</v>
      </c>
      <c r="D1652" s="184">
        <f t="shared" si="59"/>
        <v>0</v>
      </c>
      <c r="E1652" s="184">
        <f t="shared" si="59"/>
        <v>0</v>
      </c>
      <c r="F1652" s="184">
        <f t="shared" si="59"/>
        <v>0</v>
      </c>
      <c r="G1652" s="184">
        <f t="shared" si="59"/>
        <v>0</v>
      </c>
      <c r="H1652" s="184">
        <f t="shared" si="59"/>
        <v>0</v>
      </c>
      <c r="I1652" s="184">
        <v>0</v>
      </c>
      <c r="J1652" s="184">
        <v>0</v>
      </c>
      <c r="K1652" s="184">
        <v>0</v>
      </c>
      <c r="L1652" s="184">
        <v>0</v>
      </c>
      <c r="M1652" s="184">
        <v>0</v>
      </c>
      <c r="N1652" s="184">
        <v>0</v>
      </c>
      <c r="O1652" s="184">
        <v>0</v>
      </c>
      <c r="P1652" s="184">
        <v>0</v>
      </c>
      <c r="Q1652" s="184">
        <v>0</v>
      </c>
      <c r="R1652" s="184">
        <v>0</v>
      </c>
    </row>
    <row r="1653" spans="1:18" ht="15" hidden="1">
      <c r="A1653" s="181" t="str">
        <f t="shared" si="58"/>
        <v>B</v>
      </c>
      <c r="B1653" s="186" t="s">
        <v>121</v>
      </c>
      <c r="C1653" s="186" t="s">
        <v>99</v>
      </c>
      <c r="D1653" s="187">
        <f t="shared" si="59"/>
        <v>0</v>
      </c>
      <c r="E1653" s="187">
        <f t="shared" si="59"/>
        <v>0</v>
      </c>
      <c r="F1653" s="187">
        <f t="shared" si="59"/>
        <v>0</v>
      </c>
      <c r="G1653" s="187">
        <f t="shared" si="59"/>
        <v>0</v>
      </c>
      <c r="H1653" s="187">
        <f t="shared" si="59"/>
        <v>0</v>
      </c>
      <c r="I1653" s="187">
        <v>0</v>
      </c>
      <c r="J1653" s="187">
        <v>0</v>
      </c>
      <c r="K1653" s="187">
        <v>0</v>
      </c>
      <c r="L1653" s="187">
        <v>0</v>
      </c>
      <c r="M1653" s="187">
        <v>0</v>
      </c>
      <c r="N1653" s="187">
        <v>0</v>
      </c>
      <c r="O1653" s="187">
        <v>0</v>
      </c>
      <c r="P1653" s="187">
        <v>0</v>
      </c>
      <c r="Q1653" s="187">
        <v>0</v>
      </c>
      <c r="R1653" s="187">
        <v>0</v>
      </c>
    </row>
    <row r="1654" spans="1:18" ht="15" hidden="1">
      <c r="A1654" s="181" t="str">
        <f t="shared" si="58"/>
        <v>B</v>
      </c>
      <c r="B1654" s="188" t="s">
        <v>121</v>
      </c>
      <c r="C1654" s="188" t="s">
        <v>100</v>
      </c>
      <c r="D1654" s="189">
        <f t="shared" si="59"/>
        <v>0</v>
      </c>
      <c r="E1654" s="189">
        <f t="shared" si="59"/>
        <v>0</v>
      </c>
      <c r="F1654" s="189">
        <f t="shared" si="59"/>
        <v>0</v>
      </c>
      <c r="G1654" s="189">
        <f t="shared" si="59"/>
        <v>0</v>
      </c>
      <c r="H1654" s="189">
        <f t="shared" si="59"/>
        <v>0</v>
      </c>
      <c r="I1654" s="189">
        <v>0</v>
      </c>
      <c r="J1654" s="189">
        <v>0</v>
      </c>
      <c r="K1654" s="189">
        <v>0</v>
      </c>
      <c r="L1654" s="189">
        <v>0</v>
      </c>
      <c r="M1654" s="189">
        <v>0</v>
      </c>
      <c r="N1654" s="189">
        <v>0</v>
      </c>
      <c r="O1654" s="189">
        <v>0</v>
      </c>
      <c r="P1654" s="189">
        <v>0</v>
      </c>
      <c r="Q1654" s="189">
        <v>0</v>
      </c>
      <c r="R1654" s="189">
        <v>0</v>
      </c>
    </row>
    <row r="1655" spans="1:18" ht="15" hidden="1">
      <c r="A1655" s="181" t="str">
        <f t="shared" si="58"/>
        <v>B</v>
      </c>
      <c r="B1655" s="188" t="s">
        <v>121</v>
      </c>
      <c r="C1655" s="188" t="s">
        <v>101</v>
      </c>
      <c r="D1655" s="189">
        <f t="shared" si="59"/>
        <v>0</v>
      </c>
      <c r="E1655" s="189">
        <f t="shared" si="59"/>
        <v>0</v>
      </c>
      <c r="F1655" s="189">
        <f t="shared" si="59"/>
        <v>0</v>
      </c>
      <c r="G1655" s="189">
        <f t="shared" si="59"/>
        <v>0</v>
      </c>
      <c r="H1655" s="189">
        <f t="shared" si="59"/>
        <v>0</v>
      </c>
      <c r="I1655" s="189">
        <v>0</v>
      </c>
      <c r="J1655" s="189">
        <v>0</v>
      </c>
      <c r="K1655" s="189">
        <v>0</v>
      </c>
      <c r="L1655" s="189">
        <v>0</v>
      </c>
      <c r="M1655" s="189">
        <v>0</v>
      </c>
      <c r="N1655" s="189">
        <v>0</v>
      </c>
      <c r="O1655" s="189">
        <v>0</v>
      </c>
      <c r="P1655" s="189">
        <v>0</v>
      </c>
      <c r="Q1655" s="189">
        <v>0</v>
      </c>
      <c r="R1655" s="189">
        <v>0</v>
      </c>
    </row>
    <row r="1656" spans="1:18" ht="15" hidden="1">
      <c r="A1656" s="181" t="str">
        <f t="shared" si="58"/>
        <v>B</v>
      </c>
      <c r="B1656" s="188" t="s">
        <v>121</v>
      </c>
      <c r="C1656" s="188" t="s">
        <v>15</v>
      </c>
      <c r="D1656" s="189">
        <f t="shared" si="59"/>
        <v>0</v>
      </c>
      <c r="E1656" s="189">
        <f t="shared" si="59"/>
        <v>0</v>
      </c>
      <c r="F1656" s="189">
        <f t="shared" si="59"/>
        <v>0</v>
      </c>
      <c r="G1656" s="189">
        <f t="shared" si="59"/>
        <v>0</v>
      </c>
      <c r="H1656" s="189">
        <f t="shared" si="59"/>
        <v>0</v>
      </c>
      <c r="I1656" s="189">
        <v>0</v>
      </c>
      <c r="J1656" s="189">
        <v>0</v>
      </c>
      <c r="K1656" s="189">
        <v>0</v>
      </c>
      <c r="L1656" s="189">
        <v>0</v>
      </c>
      <c r="M1656" s="189">
        <v>0</v>
      </c>
      <c r="N1656" s="189">
        <v>0</v>
      </c>
      <c r="O1656" s="189">
        <v>0</v>
      </c>
      <c r="P1656" s="189">
        <v>0</v>
      </c>
      <c r="Q1656" s="189">
        <v>0</v>
      </c>
      <c r="R1656" s="189">
        <v>0</v>
      </c>
    </row>
    <row r="1657" spans="1:18" ht="15" hidden="1">
      <c r="A1657" s="181" t="str">
        <f t="shared" si="58"/>
        <v>B</v>
      </c>
      <c r="B1657" s="188" t="s">
        <v>121</v>
      </c>
      <c r="C1657" s="188" t="s">
        <v>104</v>
      </c>
      <c r="D1657" s="189">
        <f t="shared" si="59"/>
        <v>0</v>
      </c>
      <c r="E1657" s="189">
        <f t="shared" si="59"/>
        <v>0</v>
      </c>
      <c r="F1657" s="189">
        <f t="shared" si="59"/>
        <v>0</v>
      </c>
      <c r="G1657" s="189">
        <f t="shared" si="59"/>
        <v>0</v>
      </c>
      <c r="H1657" s="189">
        <f t="shared" si="59"/>
        <v>0</v>
      </c>
      <c r="I1657" s="189">
        <v>0</v>
      </c>
      <c r="J1657" s="189">
        <v>0</v>
      </c>
      <c r="K1657" s="189">
        <v>0</v>
      </c>
      <c r="L1657" s="189">
        <v>0</v>
      </c>
      <c r="M1657" s="189">
        <v>0</v>
      </c>
      <c r="N1657" s="189">
        <v>0</v>
      </c>
      <c r="O1657" s="189">
        <v>0</v>
      </c>
      <c r="P1657" s="189">
        <v>0</v>
      </c>
      <c r="Q1657" s="189">
        <v>0</v>
      </c>
      <c r="R1657" s="189">
        <v>0</v>
      </c>
    </row>
    <row r="1658" spans="1:18" ht="15" hidden="1">
      <c r="A1658" s="181" t="str">
        <f t="shared" si="58"/>
        <v>B</v>
      </c>
      <c r="B1658" s="188" t="s">
        <v>121</v>
      </c>
      <c r="C1658" s="188" t="s">
        <v>105</v>
      </c>
      <c r="D1658" s="189">
        <f t="shared" si="59"/>
        <v>0</v>
      </c>
      <c r="E1658" s="189">
        <f t="shared" si="59"/>
        <v>0</v>
      </c>
      <c r="F1658" s="189">
        <f t="shared" si="59"/>
        <v>0</v>
      </c>
      <c r="G1658" s="189">
        <f t="shared" si="59"/>
        <v>0</v>
      </c>
      <c r="H1658" s="189">
        <f t="shared" si="59"/>
        <v>0</v>
      </c>
      <c r="I1658" s="189">
        <v>0</v>
      </c>
      <c r="J1658" s="189">
        <v>0</v>
      </c>
      <c r="K1658" s="189">
        <v>0</v>
      </c>
      <c r="L1658" s="189">
        <v>0</v>
      </c>
      <c r="M1658" s="189">
        <v>0</v>
      </c>
      <c r="N1658" s="189">
        <v>0</v>
      </c>
      <c r="O1658" s="189">
        <v>0</v>
      </c>
      <c r="P1658" s="189">
        <v>0</v>
      </c>
      <c r="Q1658" s="189">
        <v>0</v>
      </c>
      <c r="R1658" s="189">
        <v>0</v>
      </c>
    </row>
    <row r="1659" spans="1:18" ht="15" hidden="1">
      <c r="A1659" s="181" t="str">
        <f t="shared" si="58"/>
        <v>B</v>
      </c>
      <c r="B1659" s="186" t="s">
        <v>121</v>
      </c>
      <c r="C1659" s="186" t="s">
        <v>155</v>
      </c>
      <c r="D1659" s="187">
        <f t="shared" si="59"/>
        <v>0</v>
      </c>
      <c r="E1659" s="187">
        <f t="shared" si="59"/>
        <v>0</v>
      </c>
      <c r="F1659" s="187">
        <f t="shared" si="59"/>
        <v>0</v>
      </c>
      <c r="G1659" s="187">
        <f t="shared" si="59"/>
        <v>0</v>
      </c>
      <c r="H1659" s="187">
        <f t="shared" si="59"/>
        <v>0</v>
      </c>
      <c r="I1659" s="187">
        <v>0</v>
      </c>
      <c r="J1659" s="187">
        <v>0</v>
      </c>
      <c r="K1659" s="187">
        <v>0</v>
      </c>
      <c r="L1659" s="187">
        <v>0</v>
      </c>
      <c r="M1659" s="187">
        <v>0</v>
      </c>
      <c r="N1659" s="187">
        <v>0</v>
      </c>
      <c r="O1659" s="187">
        <v>0</v>
      </c>
      <c r="P1659" s="187">
        <v>0</v>
      </c>
      <c r="Q1659" s="187">
        <v>0</v>
      </c>
      <c r="R1659" s="187">
        <v>0</v>
      </c>
    </row>
    <row r="1660" spans="1:18" ht="15.75" thickBot="1">
      <c r="A1660" s="181" t="str">
        <f t="shared" si="58"/>
        <v>A</v>
      </c>
      <c r="B1660" s="182" t="s">
        <v>887</v>
      </c>
      <c r="C1660" s="183" t="s">
        <v>888</v>
      </c>
      <c r="D1660" s="184">
        <f t="shared" si="59"/>
        <v>50000000</v>
      </c>
      <c r="E1660" s="184">
        <f t="shared" si="59"/>
        <v>0</v>
      </c>
      <c r="F1660" s="184">
        <f t="shared" si="59"/>
        <v>50000000</v>
      </c>
      <c r="G1660" s="184">
        <f t="shared" si="59"/>
        <v>0</v>
      </c>
      <c r="H1660" s="184">
        <f t="shared" si="59"/>
        <v>0</v>
      </c>
      <c r="I1660" s="184">
        <v>0</v>
      </c>
      <c r="J1660" s="184">
        <v>0</v>
      </c>
      <c r="K1660" s="184">
        <v>0</v>
      </c>
      <c r="L1660" s="184">
        <v>0</v>
      </c>
      <c r="M1660" s="184">
        <v>0</v>
      </c>
      <c r="N1660" s="184">
        <v>50000000</v>
      </c>
      <c r="O1660" s="184">
        <v>0</v>
      </c>
      <c r="P1660" s="184">
        <v>50000000</v>
      </c>
      <c r="Q1660" s="184">
        <v>0</v>
      </c>
      <c r="R1660" s="184">
        <v>0</v>
      </c>
    </row>
    <row r="1661" spans="1:18" ht="15.75" hidden="1" thickTop="1">
      <c r="A1661" s="181" t="str">
        <f t="shared" si="58"/>
        <v>B</v>
      </c>
      <c r="B1661" s="186" t="s">
        <v>121</v>
      </c>
      <c r="C1661" s="186" t="s">
        <v>99</v>
      </c>
      <c r="D1661" s="187">
        <f t="shared" si="59"/>
        <v>0</v>
      </c>
      <c r="E1661" s="187">
        <f t="shared" si="59"/>
        <v>0</v>
      </c>
      <c r="F1661" s="187">
        <f t="shared" si="59"/>
        <v>0</v>
      </c>
      <c r="G1661" s="187">
        <f t="shared" si="59"/>
        <v>0</v>
      </c>
      <c r="H1661" s="187">
        <f t="shared" si="59"/>
        <v>0</v>
      </c>
      <c r="I1661" s="187">
        <v>0</v>
      </c>
      <c r="J1661" s="187">
        <v>0</v>
      </c>
      <c r="K1661" s="187">
        <v>0</v>
      </c>
      <c r="L1661" s="187">
        <v>0</v>
      </c>
      <c r="M1661" s="187">
        <v>0</v>
      </c>
      <c r="N1661" s="187">
        <v>0</v>
      </c>
      <c r="O1661" s="187">
        <v>0</v>
      </c>
      <c r="P1661" s="187">
        <v>0</v>
      </c>
      <c r="Q1661" s="187">
        <v>0</v>
      </c>
      <c r="R1661" s="187">
        <v>0</v>
      </c>
    </row>
    <row r="1662" spans="1:18" ht="15.75" hidden="1" thickTop="1">
      <c r="A1662" s="181" t="str">
        <f t="shared" si="58"/>
        <v>B</v>
      </c>
      <c r="B1662" s="188" t="s">
        <v>121</v>
      </c>
      <c r="C1662" s="188" t="s">
        <v>100</v>
      </c>
      <c r="D1662" s="189">
        <f t="shared" si="59"/>
        <v>0</v>
      </c>
      <c r="E1662" s="189">
        <f t="shared" si="59"/>
        <v>0</v>
      </c>
      <c r="F1662" s="189">
        <f t="shared" si="59"/>
        <v>0</v>
      </c>
      <c r="G1662" s="189">
        <f t="shared" si="59"/>
        <v>0</v>
      </c>
      <c r="H1662" s="189">
        <f t="shared" si="59"/>
        <v>0</v>
      </c>
      <c r="I1662" s="189">
        <v>0</v>
      </c>
      <c r="J1662" s="189">
        <v>0</v>
      </c>
      <c r="K1662" s="189">
        <v>0</v>
      </c>
      <c r="L1662" s="189">
        <v>0</v>
      </c>
      <c r="M1662" s="189">
        <v>0</v>
      </c>
      <c r="N1662" s="189">
        <v>0</v>
      </c>
      <c r="O1662" s="189">
        <v>0</v>
      </c>
      <c r="P1662" s="189">
        <v>0</v>
      </c>
      <c r="Q1662" s="189">
        <v>0</v>
      </c>
      <c r="R1662" s="189">
        <v>0</v>
      </c>
    </row>
    <row r="1663" spans="1:18" ht="15.75" hidden="1" thickTop="1">
      <c r="A1663" s="181" t="str">
        <f t="shared" si="58"/>
        <v>B</v>
      </c>
      <c r="B1663" s="188" t="s">
        <v>121</v>
      </c>
      <c r="C1663" s="188" t="s">
        <v>101</v>
      </c>
      <c r="D1663" s="189">
        <f t="shared" si="59"/>
        <v>0</v>
      </c>
      <c r="E1663" s="189">
        <f t="shared" si="59"/>
        <v>0</v>
      </c>
      <c r="F1663" s="189">
        <f t="shared" si="59"/>
        <v>0</v>
      </c>
      <c r="G1663" s="189">
        <f t="shared" si="59"/>
        <v>0</v>
      </c>
      <c r="H1663" s="189">
        <f t="shared" si="59"/>
        <v>0</v>
      </c>
      <c r="I1663" s="189">
        <v>0</v>
      </c>
      <c r="J1663" s="189">
        <v>0</v>
      </c>
      <c r="K1663" s="189">
        <v>0</v>
      </c>
      <c r="L1663" s="189">
        <v>0</v>
      </c>
      <c r="M1663" s="189">
        <v>0</v>
      </c>
      <c r="N1663" s="189">
        <v>0</v>
      </c>
      <c r="O1663" s="189">
        <v>0</v>
      </c>
      <c r="P1663" s="189">
        <v>0</v>
      </c>
      <c r="Q1663" s="189">
        <v>0</v>
      </c>
      <c r="R1663" s="189">
        <v>0</v>
      </c>
    </row>
    <row r="1664" spans="1:18" ht="15.75" hidden="1" thickTop="1">
      <c r="A1664" s="181" t="str">
        <f t="shared" si="58"/>
        <v>B</v>
      </c>
      <c r="B1664" s="188" t="s">
        <v>121</v>
      </c>
      <c r="C1664" s="188" t="s">
        <v>104</v>
      </c>
      <c r="D1664" s="189">
        <f t="shared" si="59"/>
        <v>0</v>
      </c>
      <c r="E1664" s="189">
        <f t="shared" si="59"/>
        <v>0</v>
      </c>
      <c r="F1664" s="189">
        <f t="shared" si="59"/>
        <v>0</v>
      </c>
      <c r="G1664" s="189">
        <f t="shared" si="59"/>
        <v>0</v>
      </c>
      <c r="H1664" s="189">
        <f t="shared" si="59"/>
        <v>0</v>
      </c>
      <c r="I1664" s="189">
        <v>0</v>
      </c>
      <c r="J1664" s="189">
        <v>0</v>
      </c>
      <c r="K1664" s="189">
        <v>0</v>
      </c>
      <c r="L1664" s="189">
        <v>0</v>
      </c>
      <c r="M1664" s="189">
        <v>0</v>
      </c>
      <c r="N1664" s="189">
        <v>0</v>
      </c>
      <c r="O1664" s="189">
        <v>0</v>
      </c>
      <c r="P1664" s="189">
        <v>0</v>
      </c>
      <c r="Q1664" s="189">
        <v>0</v>
      </c>
      <c r="R1664" s="189">
        <v>0</v>
      </c>
    </row>
    <row r="1665" spans="1:18" ht="15.75" hidden="1" thickTop="1">
      <c r="A1665" s="181" t="str">
        <f t="shared" si="58"/>
        <v>B</v>
      </c>
      <c r="B1665" s="188" t="s">
        <v>121</v>
      </c>
      <c r="C1665" s="188" t="s">
        <v>105</v>
      </c>
      <c r="D1665" s="189">
        <f t="shared" si="59"/>
        <v>0</v>
      </c>
      <c r="E1665" s="189">
        <f t="shared" si="59"/>
        <v>0</v>
      </c>
      <c r="F1665" s="189">
        <f t="shared" si="59"/>
        <v>0</v>
      </c>
      <c r="G1665" s="189">
        <f t="shared" si="59"/>
        <v>0</v>
      </c>
      <c r="H1665" s="189">
        <f t="shared" si="59"/>
        <v>0</v>
      </c>
      <c r="I1665" s="189">
        <v>0</v>
      </c>
      <c r="J1665" s="189">
        <v>0</v>
      </c>
      <c r="K1665" s="189">
        <v>0</v>
      </c>
      <c r="L1665" s="189">
        <v>0</v>
      </c>
      <c r="M1665" s="189">
        <v>0</v>
      </c>
      <c r="N1665" s="189">
        <v>0</v>
      </c>
      <c r="O1665" s="189">
        <v>0</v>
      </c>
      <c r="P1665" s="189">
        <v>0</v>
      </c>
      <c r="Q1665" s="189">
        <v>0</v>
      </c>
      <c r="R1665" s="189">
        <v>0</v>
      </c>
    </row>
    <row r="1666" spans="1:18" ht="15.75" thickTop="1">
      <c r="A1666" s="181" t="str">
        <f t="shared" si="58"/>
        <v>A</v>
      </c>
      <c r="B1666" s="186" t="s">
        <v>121</v>
      </c>
      <c r="C1666" s="186" t="s">
        <v>155</v>
      </c>
      <c r="D1666" s="187">
        <f t="shared" si="59"/>
        <v>50000000</v>
      </c>
      <c r="E1666" s="187">
        <f t="shared" si="59"/>
        <v>0</v>
      </c>
      <c r="F1666" s="187">
        <f t="shared" si="59"/>
        <v>50000000</v>
      </c>
      <c r="G1666" s="187">
        <f t="shared" si="59"/>
        <v>0</v>
      </c>
      <c r="H1666" s="187">
        <f t="shared" si="59"/>
        <v>0</v>
      </c>
      <c r="I1666" s="187">
        <v>0</v>
      </c>
      <c r="J1666" s="187">
        <v>0</v>
      </c>
      <c r="K1666" s="187">
        <v>0</v>
      </c>
      <c r="L1666" s="187">
        <v>0</v>
      </c>
      <c r="M1666" s="187">
        <v>0</v>
      </c>
      <c r="N1666" s="187">
        <v>50000000</v>
      </c>
      <c r="O1666" s="187">
        <v>0</v>
      </c>
      <c r="P1666" s="187">
        <v>50000000</v>
      </c>
      <c r="Q1666" s="187">
        <v>0</v>
      </c>
      <c r="R1666" s="187">
        <v>0</v>
      </c>
    </row>
    <row r="1667" spans="1:18" ht="15.75" hidden="1" thickBot="1">
      <c r="A1667" s="181" t="str">
        <f t="shared" si="58"/>
        <v>B</v>
      </c>
      <c r="B1667" s="182" t="s">
        <v>889</v>
      </c>
      <c r="C1667" s="183" t="s">
        <v>890</v>
      </c>
      <c r="D1667" s="184">
        <f t="shared" si="59"/>
        <v>0</v>
      </c>
      <c r="E1667" s="184">
        <f t="shared" si="59"/>
        <v>0</v>
      </c>
      <c r="F1667" s="184">
        <f t="shared" si="59"/>
        <v>0</v>
      </c>
      <c r="G1667" s="184">
        <f t="shared" si="59"/>
        <v>0</v>
      </c>
      <c r="H1667" s="184">
        <f t="shared" si="59"/>
        <v>0</v>
      </c>
      <c r="I1667" s="184">
        <v>0</v>
      </c>
      <c r="J1667" s="184">
        <v>0</v>
      </c>
      <c r="K1667" s="184">
        <v>0</v>
      </c>
      <c r="L1667" s="184">
        <v>0</v>
      </c>
      <c r="M1667" s="184">
        <v>0</v>
      </c>
      <c r="N1667" s="184">
        <v>0</v>
      </c>
      <c r="O1667" s="184">
        <v>0</v>
      </c>
      <c r="P1667" s="184">
        <v>0</v>
      </c>
      <c r="Q1667" s="184">
        <v>0</v>
      </c>
      <c r="R1667" s="184">
        <v>0</v>
      </c>
    </row>
    <row r="1668" spans="1:18" ht="15" hidden="1">
      <c r="A1668" s="181" t="str">
        <f t="shared" si="58"/>
        <v>B</v>
      </c>
      <c r="B1668" s="186" t="s">
        <v>121</v>
      </c>
      <c r="C1668" s="186" t="s">
        <v>99</v>
      </c>
      <c r="D1668" s="187">
        <f t="shared" si="59"/>
        <v>0</v>
      </c>
      <c r="E1668" s="187">
        <f t="shared" si="59"/>
        <v>0</v>
      </c>
      <c r="F1668" s="187">
        <f t="shared" si="59"/>
        <v>0</v>
      </c>
      <c r="G1668" s="187">
        <f t="shared" si="59"/>
        <v>0</v>
      </c>
      <c r="H1668" s="187">
        <f t="shared" si="59"/>
        <v>0</v>
      </c>
      <c r="I1668" s="187">
        <v>0</v>
      </c>
      <c r="J1668" s="187">
        <v>0</v>
      </c>
      <c r="K1668" s="187">
        <v>0</v>
      </c>
      <c r="L1668" s="187">
        <v>0</v>
      </c>
      <c r="M1668" s="187">
        <v>0</v>
      </c>
      <c r="N1668" s="187">
        <v>0</v>
      </c>
      <c r="O1668" s="187">
        <v>0</v>
      </c>
      <c r="P1668" s="187">
        <v>0</v>
      </c>
      <c r="Q1668" s="187">
        <v>0</v>
      </c>
      <c r="R1668" s="187">
        <v>0</v>
      </c>
    </row>
    <row r="1669" spans="1:18" ht="15" hidden="1">
      <c r="A1669" s="181" t="str">
        <f t="shared" si="58"/>
        <v>B</v>
      </c>
      <c r="B1669" s="188" t="s">
        <v>121</v>
      </c>
      <c r="C1669" s="188" t="s">
        <v>100</v>
      </c>
      <c r="D1669" s="189">
        <f t="shared" si="59"/>
        <v>0</v>
      </c>
      <c r="E1669" s="189">
        <f t="shared" si="59"/>
        <v>0</v>
      </c>
      <c r="F1669" s="189">
        <f t="shared" si="59"/>
        <v>0</v>
      </c>
      <c r="G1669" s="189">
        <f t="shared" si="59"/>
        <v>0</v>
      </c>
      <c r="H1669" s="189">
        <f t="shared" si="59"/>
        <v>0</v>
      </c>
      <c r="I1669" s="189">
        <v>0</v>
      </c>
      <c r="J1669" s="189">
        <v>0</v>
      </c>
      <c r="K1669" s="189">
        <v>0</v>
      </c>
      <c r="L1669" s="189">
        <v>0</v>
      </c>
      <c r="M1669" s="189">
        <v>0</v>
      </c>
      <c r="N1669" s="189">
        <v>0</v>
      </c>
      <c r="O1669" s="189">
        <v>0</v>
      </c>
      <c r="P1669" s="189">
        <v>0</v>
      </c>
      <c r="Q1669" s="189">
        <v>0</v>
      </c>
      <c r="R1669" s="189">
        <v>0</v>
      </c>
    </row>
    <row r="1670" spans="1:18" ht="15" hidden="1">
      <c r="A1670" s="181" t="str">
        <f t="shared" si="58"/>
        <v>B</v>
      </c>
      <c r="B1670" s="188" t="s">
        <v>121</v>
      </c>
      <c r="C1670" s="188" t="s">
        <v>101</v>
      </c>
      <c r="D1670" s="189">
        <f t="shared" si="59"/>
        <v>0</v>
      </c>
      <c r="E1670" s="189">
        <f t="shared" si="59"/>
        <v>0</v>
      </c>
      <c r="F1670" s="189">
        <f t="shared" si="59"/>
        <v>0</v>
      </c>
      <c r="G1670" s="189">
        <f t="shared" si="59"/>
        <v>0</v>
      </c>
      <c r="H1670" s="189">
        <f t="shared" si="59"/>
        <v>0</v>
      </c>
      <c r="I1670" s="189">
        <v>0</v>
      </c>
      <c r="J1670" s="189">
        <v>0</v>
      </c>
      <c r="K1670" s="189">
        <v>0</v>
      </c>
      <c r="L1670" s="189">
        <v>0</v>
      </c>
      <c r="M1670" s="189">
        <v>0</v>
      </c>
      <c r="N1670" s="189">
        <v>0</v>
      </c>
      <c r="O1670" s="189">
        <v>0</v>
      </c>
      <c r="P1670" s="189">
        <v>0</v>
      </c>
      <c r="Q1670" s="189">
        <v>0</v>
      </c>
      <c r="R1670" s="189">
        <v>0</v>
      </c>
    </row>
    <row r="1671" spans="1:18" ht="15" hidden="1">
      <c r="A1671" s="181" t="str">
        <f t="shared" ref="A1671:A1734" si="60">(IF(OR(D1671&lt;&gt;0),"A","B"))</f>
        <v>B</v>
      </c>
      <c r="B1671" s="186" t="s">
        <v>121</v>
      </c>
      <c r="C1671" s="186" t="s">
        <v>155</v>
      </c>
      <c r="D1671" s="187">
        <f t="shared" si="59"/>
        <v>0</v>
      </c>
      <c r="E1671" s="187">
        <f t="shared" si="59"/>
        <v>0</v>
      </c>
      <c r="F1671" s="187">
        <f t="shared" si="59"/>
        <v>0</v>
      </c>
      <c r="G1671" s="187">
        <f t="shared" si="59"/>
        <v>0</v>
      </c>
      <c r="H1671" s="187">
        <f t="shared" si="59"/>
        <v>0</v>
      </c>
      <c r="I1671" s="187">
        <v>0</v>
      </c>
      <c r="J1671" s="187">
        <v>0</v>
      </c>
      <c r="K1671" s="187">
        <v>0</v>
      </c>
      <c r="L1671" s="187">
        <v>0</v>
      </c>
      <c r="M1671" s="187">
        <v>0</v>
      </c>
      <c r="N1671" s="187">
        <v>0</v>
      </c>
      <c r="O1671" s="187">
        <v>0</v>
      </c>
      <c r="P1671" s="187">
        <v>0</v>
      </c>
      <c r="Q1671" s="187">
        <v>0</v>
      </c>
      <c r="R1671" s="187">
        <v>0</v>
      </c>
    </row>
    <row r="1672" spans="1:18" ht="15.75" hidden="1" thickBot="1">
      <c r="A1672" s="181" t="str">
        <f t="shared" si="60"/>
        <v>B</v>
      </c>
      <c r="B1672" s="182" t="s">
        <v>891</v>
      </c>
      <c r="C1672" s="183" t="s">
        <v>892</v>
      </c>
      <c r="D1672" s="184">
        <f t="shared" si="59"/>
        <v>0</v>
      </c>
      <c r="E1672" s="184">
        <f t="shared" si="59"/>
        <v>0</v>
      </c>
      <c r="F1672" s="184">
        <f t="shared" si="59"/>
        <v>0</v>
      </c>
      <c r="G1672" s="184">
        <f t="shared" si="59"/>
        <v>0</v>
      </c>
      <c r="H1672" s="184">
        <f t="shared" si="59"/>
        <v>0</v>
      </c>
      <c r="I1672" s="184">
        <v>0</v>
      </c>
      <c r="J1672" s="184">
        <v>0</v>
      </c>
      <c r="K1672" s="184">
        <v>0</v>
      </c>
      <c r="L1672" s="184">
        <v>0</v>
      </c>
      <c r="M1672" s="184">
        <v>0</v>
      </c>
      <c r="N1672" s="184">
        <v>0</v>
      </c>
      <c r="O1672" s="184">
        <v>0</v>
      </c>
      <c r="P1672" s="184">
        <v>0</v>
      </c>
      <c r="Q1672" s="184">
        <v>0</v>
      </c>
      <c r="R1672" s="184">
        <v>0</v>
      </c>
    </row>
    <row r="1673" spans="1:18" ht="15" hidden="1">
      <c r="A1673" s="181" t="str">
        <f t="shared" si="60"/>
        <v>B</v>
      </c>
      <c r="B1673" s="186" t="s">
        <v>121</v>
      </c>
      <c r="C1673" s="186" t="s">
        <v>99</v>
      </c>
      <c r="D1673" s="187">
        <f t="shared" si="59"/>
        <v>0</v>
      </c>
      <c r="E1673" s="187">
        <f t="shared" si="59"/>
        <v>0</v>
      </c>
      <c r="F1673" s="187">
        <f t="shared" si="59"/>
        <v>0</v>
      </c>
      <c r="G1673" s="187">
        <f t="shared" si="59"/>
        <v>0</v>
      </c>
      <c r="H1673" s="187">
        <f t="shared" si="59"/>
        <v>0</v>
      </c>
      <c r="I1673" s="187">
        <v>0</v>
      </c>
      <c r="J1673" s="187">
        <v>0</v>
      </c>
      <c r="K1673" s="187">
        <v>0</v>
      </c>
      <c r="L1673" s="187">
        <v>0</v>
      </c>
      <c r="M1673" s="187">
        <v>0</v>
      </c>
      <c r="N1673" s="187">
        <v>0</v>
      </c>
      <c r="O1673" s="187">
        <v>0</v>
      </c>
      <c r="P1673" s="187">
        <v>0</v>
      </c>
      <c r="Q1673" s="187">
        <v>0</v>
      </c>
      <c r="R1673" s="187">
        <v>0</v>
      </c>
    </row>
    <row r="1674" spans="1:18" ht="15" hidden="1">
      <c r="A1674" s="181" t="str">
        <f t="shared" si="60"/>
        <v>B</v>
      </c>
      <c r="B1674" s="188" t="s">
        <v>121</v>
      </c>
      <c r="C1674" s="188" t="s">
        <v>100</v>
      </c>
      <c r="D1674" s="189">
        <f t="shared" si="59"/>
        <v>0</v>
      </c>
      <c r="E1674" s="189">
        <f t="shared" si="59"/>
        <v>0</v>
      </c>
      <c r="F1674" s="189">
        <f t="shared" si="59"/>
        <v>0</v>
      </c>
      <c r="G1674" s="189">
        <f t="shared" si="59"/>
        <v>0</v>
      </c>
      <c r="H1674" s="189">
        <f t="shared" si="59"/>
        <v>0</v>
      </c>
      <c r="I1674" s="189">
        <v>0</v>
      </c>
      <c r="J1674" s="189">
        <v>0</v>
      </c>
      <c r="K1674" s="189">
        <v>0</v>
      </c>
      <c r="L1674" s="189">
        <v>0</v>
      </c>
      <c r="M1674" s="189">
        <v>0</v>
      </c>
      <c r="N1674" s="189">
        <v>0</v>
      </c>
      <c r="O1674" s="189">
        <v>0</v>
      </c>
      <c r="P1674" s="189">
        <v>0</v>
      </c>
      <c r="Q1674" s="189">
        <v>0</v>
      </c>
      <c r="R1674" s="189">
        <v>0</v>
      </c>
    </row>
    <row r="1675" spans="1:18" ht="15" hidden="1">
      <c r="A1675" s="181" t="str">
        <f t="shared" si="60"/>
        <v>B</v>
      </c>
      <c r="B1675" s="188" t="s">
        <v>121</v>
      </c>
      <c r="C1675" s="188" t="s">
        <v>101</v>
      </c>
      <c r="D1675" s="189">
        <f t="shared" si="59"/>
        <v>0</v>
      </c>
      <c r="E1675" s="189">
        <f t="shared" si="59"/>
        <v>0</v>
      </c>
      <c r="F1675" s="189">
        <f t="shared" si="59"/>
        <v>0</v>
      </c>
      <c r="G1675" s="189">
        <f t="shared" si="59"/>
        <v>0</v>
      </c>
      <c r="H1675" s="189">
        <f t="shared" si="59"/>
        <v>0</v>
      </c>
      <c r="I1675" s="189">
        <v>0</v>
      </c>
      <c r="J1675" s="189">
        <v>0</v>
      </c>
      <c r="K1675" s="189">
        <v>0</v>
      </c>
      <c r="L1675" s="189">
        <v>0</v>
      </c>
      <c r="M1675" s="189">
        <v>0</v>
      </c>
      <c r="N1675" s="189">
        <v>0</v>
      </c>
      <c r="O1675" s="189">
        <v>0</v>
      </c>
      <c r="P1675" s="189">
        <v>0</v>
      </c>
      <c r="Q1675" s="189">
        <v>0</v>
      </c>
      <c r="R1675" s="189">
        <v>0</v>
      </c>
    </row>
    <row r="1676" spans="1:18" ht="15" hidden="1">
      <c r="A1676" s="181" t="str">
        <f t="shared" si="60"/>
        <v>B</v>
      </c>
      <c r="B1676" s="188" t="s">
        <v>121</v>
      </c>
      <c r="C1676" s="188" t="s">
        <v>104</v>
      </c>
      <c r="D1676" s="189">
        <f t="shared" si="59"/>
        <v>0</v>
      </c>
      <c r="E1676" s="189">
        <f t="shared" si="59"/>
        <v>0</v>
      </c>
      <c r="F1676" s="189">
        <f t="shared" si="59"/>
        <v>0</v>
      </c>
      <c r="G1676" s="189">
        <f t="shared" si="59"/>
        <v>0</v>
      </c>
      <c r="H1676" s="189">
        <f t="shared" si="59"/>
        <v>0</v>
      </c>
      <c r="I1676" s="189">
        <v>0</v>
      </c>
      <c r="J1676" s="189">
        <v>0</v>
      </c>
      <c r="K1676" s="189">
        <v>0</v>
      </c>
      <c r="L1676" s="189">
        <v>0</v>
      </c>
      <c r="M1676" s="189">
        <v>0</v>
      </c>
      <c r="N1676" s="189">
        <v>0</v>
      </c>
      <c r="O1676" s="189">
        <v>0</v>
      </c>
      <c r="P1676" s="189">
        <v>0</v>
      </c>
      <c r="Q1676" s="189">
        <v>0</v>
      </c>
      <c r="R1676" s="189">
        <v>0</v>
      </c>
    </row>
    <row r="1677" spans="1:18" ht="15" hidden="1">
      <c r="A1677" s="181" t="str">
        <f t="shared" si="60"/>
        <v>B</v>
      </c>
      <c r="B1677" s="188" t="s">
        <v>121</v>
      </c>
      <c r="C1677" s="188" t="s">
        <v>105</v>
      </c>
      <c r="D1677" s="189">
        <f t="shared" si="59"/>
        <v>0</v>
      </c>
      <c r="E1677" s="189">
        <f t="shared" si="59"/>
        <v>0</v>
      </c>
      <c r="F1677" s="189">
        <f t="shared" si="59"/>
        <v>0</v>
      </c>
      <c r="G1677" s="189">
        <f t="shared" si="59"/>
        <v>0</v>
      </c>
      <c r="H1677" s="189">
        <f t="shared" si="59"/>
        <v>0</v>
      </c>
      <c r="I1677" s="189">
        <v>0</v>
      </c>
      <c r="J1677" s="189">
        <v>0</v>
      </c>
      <c r="K1677" s="189">
        <v>0</v>
      </c>
      <c r="L1677" s="189">
        <v>0</v>
      </c>
      <c r="M1677" s="189">
        <v>0</v>
      </c>
      <c r="N1677" s="189">
        <v>0</v>
      </c>
      <c r="O1677" s="189">
        <v>0</v>
      </c>
      <c r="P1677" s="189">
        <v>0</v>
      </c>
      <c r="Q1677" s="189">
        <v>0</v>
      </c>
      <c r="R1677" s="189">
        <v>0</v>
      </c>
    </row>
    <row r="1678" spans="1:18" ht="15" hidden="1">
      <c r="A1678" s="181" t="str">
        <f t="shared" si="60"/>
        <v>B</v>
      </c>
      <c r="B1678" s="186" t="s">
        <v>121</v>
      </c>
      <c r="C1678" s="186" t="s">
        <v>155</v>
      </c>
      <c r="D1678" s="187">
        <f t="shared" si="59"/>
        <v>0</v>
      </c>
      <c r="E1678" s="187">
        <f t="shared" si="59"/>
        <v>0</v>
      </c>
      <c r="F1678" s="187">
        <f t="shared" si="59"/>
        <v>0</v>
      </c>
      <c r="G1678" s="187">
        <f t="shared" si="59"/>
        <v>0</v>
      </c>
      <c r="H1678" s="187">
        <f t="shared" si="59"/>
        <v>0</v>
      </c>
      <c r="I1678" s="187">
        <v>0</v>
      </c>
      <c r="J1678" s="187">
        <v>0</v>
      </c>
      <c r="K1678" s="187">
        <v>0</v>
      </c>
      <c r="L1678" s="187">
        <v>0</v>
      </c>
      <c r="M1678" s="187">
        <v>0</v>
      </c>
      <c r="N1678" s="187">
        <v>0</v>
      </c>
      <c r="O1678" s="187">
        <v>0</v>
      </c>
      <c r="P1678" s="187">
        <v>0</v>
      </c>
      <c r="Q1678" s="187">
        <v>0</v>
      </c>
      <c r="R1678" s="187">
        <v>0</v>
      </c>
    </row>
    <row r="1679" spans="1:18" ht="15.75" hidden="1" thickBot="1">
      <c r="A1679" s="181" t="str">
        <f t="shared" si="60"/>
        <v>B</v>
      </c>
      <c r="B1679" s="182" t="s">
        <v>893</v>
      </c>
      <c r="C1679" s="183" t="s">
        <v>894</v>
      </c>
      <c r="D1679" s="184">
        <f t="shared" si="59"/>
        <v>0</v>
      </c>
      <c r="E1679" s="184">
        <f t="shared" si="59"/>
        <v>0</v>
      </c>
      <c r="F1679" s="184">
        <f t="shared" si="59"/>
        <v>0</v>
      </c>
      <c r="G1679" s="184">
        <f t="shared" si="59"/>
        <v>0</v>
      </c>
      <c r="H1679" s="184">
        <f t="shared" si="59"/>
        <v>0</v>
      </c>
      <c r="I1679" s="184">
        <v>0</v>
      </c>
      <c r="J1679" s="184">
        <v>0</v>
      </c>
      <c r="K1679" s="184">
        <v>0</v>
      </c>
      <c r="L1679" s="184">
        <v>0</v>
      </c>
      <c r="M1679" s="184">
        <v>0</v>
      </c>
      <c r="N1679" s="184">
        <v>0</v>
      </c>
      <c r="O1679" s="184">
        <v>0</v>
      </c>
      <c r="P1679" s="184">
        <v>0</v>
      </c>
      <c r="Q1679" s="184">
        <v>0</v>
      </c>
      <c r="R1679" s="184">
        <v>0</v>
      </c>
    </row>
    <row r="1680" spans="1:18" ht="15" hidden="1">
      <c r="A1680" s="181" t="str">
        <f t="shared" si="60"/>
        <v>B</v>
      </c>
      <c r="B1680" s="186" t="s">
        <v>121</v>
      </c>
      <c r="C1680" s="186" t="s">
        <v>99</v>
      </c>
      <c r="D1680" s="187">
        <f t="shared" si="59"/>
        <v>0</v>
      </c>
      <c r="E1680" s="187">
        <f t="shared" si="59"/>
        <v>0</v>
      </c>
      <c r="F1680" s="187">
        <f t="shared" si="59"/>
        <v>0</v>
      </c>
      <c r="G1680" s="187">
        <f t="shared" si="59"/>
        <v>0</v>
      </c>
      <c r="H1680" s="187">
        <f t="shared" si="59"/>
        <v>0</v>
      </c>
      <c r="I1680" s="187">
        <v>0</v>
      </c>
      <c r="J1680" s="187">
        <v>0</v>
      </c>
      <c r="K1680" s="187">
        <v>0</v>
      </c>
      <c r="L1680" s="187">
        <v>0</v>
      </c>
      <c r="M1680" s="187">
        <v>0</v>
      </c>
      <c r="N1680" s="187">
        <v>0</v>
      </c>
      <c r="O1680" s="187">
        <v>0</v>
      </c>
      <c r="P1680" s="187">
        <v>0</v>
      </c>
      <c r="Q1680" s="187">
        <v>0</v>
      </c>
      <c r="R1680" s="187">
        <v>0</v>
      </c>
    </row>
    <row r="1681" spans="1:18" ht="15" hidden="1">
      <c r="A1681" s="181" t="str">
        <f t="shared" si="60"/>
        <v>B</v>
      </c>
      <c r="B1681" s="188" t="s">
        <v>121</v>
      </c>
      <c r="C1681" s="188" t="s">
        <v>100</v>
      </c>
      <c r="D1681" s="189">
        <f t="shared" si="59"/>
        <v>0</v>
      </c>
      <c r="E1681" s="189">
        <f t="shared" si="59"/>
        <v>0</v>
      </c>
      <c r="F1681" s="189">
        <f t="shared" si="59"/>
        <v>0</v>
      </c>
      <c r="G1681" s="189">
        <f t="shared" si="59"/>
        <v>0</v>
      </c>
      <c r="H1681" s="189">
        <f t="shared" si="59"/>
        <v>0</v>
      </c>
      <c r="I1681" s="189">
        <v>0</v>
      </c>
      <c r="J1681" s="189">
        <v>0</v>
      </c>
      <c r="K1681" s="189">
        <v>0</v>
      </c>
      <c r="L1681" s="189">
        <v>0</v>
      </c>
      <c r="M1681" s="189">
        <v>0</v>
      </c>
      <c r="N1681" s="189">
        <v>0</v>
      </c>
      <c r="O1681" s="189">
        <v>0</v>
      </c>
      <c r="P1681" s="189">
        <v>0</v>
      </c>
      <c r="Q1681" s="189">
        <v>0</v>
      </c>
      <c r="R1681" s="189">
        <v>0</v>
      </c>
    </row>
    <row r="1682" spans="1:18" ht="15" hidden="1">
      <c r="A1682" s="181" t="str">
        <f t="shared" si="60"/>
        <v>B</v>
      </c>
      <c r="B1682" s="188" t="s">
        <v>121</v>
      </c>
      <c r="C1682" s="188" t="s">
        <v>101</v>
      </c>
      <c r="D1682" s="189">
        <f t="shared" si="59"/>
        <v>0</v>
      </c>
      <c r="E1682" s="189">
        <f t="shared" si="59"/>
        <v>0</v>
      </c>
      <c r="F1682" s="189">
        <f t="shared" si="59"/>
        <v>0</v>
      </c>
      <c r="G1682" s="189">
        <f t="shared" si="59"/>
        <v>0</v>
      </c>
      <c r="H1682" s="189">
        <f t="shared" si="59"/>
        <v>0</v>
      </c>
      <c r="I1682" s="189">
        <v>0</v>
      </c>
      <c r="J1682" s="189">
        <v>0</v>
      </c>
      <c r="K1682" s="189">
        <v>0</v>
      </c>
      <c r="L1682" s="189">
        <v>0</v>
      </c>
      <c r="M1682" s="189">
        <v>0</v>
      </c>
      <c r="N1682" s="189">
        <v>0</v>
      </c>
      <c r="O1682" s="189">
        <v>0</v>
      </c>
      <c r="P1682" s="189">
        <v>0</v>
      </c>
      <c r="Q1682" s="189">
        <v>0</v>
      </c>
      <c r="R1682" s="189">
        <v>0</v>
      </c>
    </row>
    <row r="1683" spans="1:18" ht="15" hidden="1">
      <c r="A1683" s="181" t="str">
        <f t="shared" si="60"/>
        <v>B</v>
      </c>
      <c r="B1683" s="188" t="s">
        <v>121</v>
      </c>
      <c r="C1683" s="188" t="s">
        <v>104</v>
      </c>
      <c r="D1683" s="189">
        <f t="shared" si="59"/>
        <v>0</v>
      </c>
      <c r="E1683" s="189">
        <f t="shared" si="59"/>
        <v>0</v>
      </c>
      <c r="F1683" s="189">
        <f t="shared" si="59"/>
        <v>0</v>
      </c>
      <c r="G1683" s="189">
        <f t="shared" si="59"/>
        <v>0</v>
      </c>
      <c r="H1683" s="189">
        <f t="shared" si="59"/>
        <v>0</v>
      </c>
      <c r="I1683" s="189">
        <v>0</v>
      </c>
      <c r="J1683" s="189">
        <v>0</v>
      </c>
      <c r="K1683" s="189">
        <v>0</v>
      </c>
      <c r="L1683" s="189">
        <v>0</v>
      </c>
      <c r="M1683" s="189">
        <v>0</v>
      </c>
      <c r="N1683" s="189">
        <v>0</v>
      </c>
      <c r="O1683" s="189">
        <v>0</v>
      </c>
      <c r="P1683" s="189">
        <v>0</v>
      </c>
      <c r="Q1683" s="189">
        <v>0</v>
      </c>
      <c r="R1683" s="189">
        <v>0</v>
      </c>
    </row>
    <row r="1684" spans="1:18" ht="15" hidden="1">
      <c r="A1684" s="181" t="str">
        <f t="shared" si="60"/>
        <v>B</v>
      </c>
      <c r="B1684" s="188" t="s">
        <v>121</v>
      </c>
      <c r="C1684" s="188" t="s">
        <v>105</v>
      </c>
      <c r="D1684" s="189">
        <f t="shared" si="59"/>
        <v>0</v>
      </c>
      <c r="E1684" s="189">
        <f t="shared" si="59"/>
        <v>0</v>
      </c>
      <c r="F1684" s="189">
        <f t="shared" si="59"/>
        <v>0</v>
      </c>
      <c r="G1684" s="189">
        <f t="shared" si="59"/>
        <v>0</v>
      </c>
      <c r="H1684" s="189">
        <f t="shared" si="59"/>
        <v>0</v>
      </c>
      <c r="I1684" s="189">
        <v>0</v>
      </c>
      <c r="J1684" s="189">
        <v>0</v>
      </c>
      <c r="K1684" s="189">
        <v>0</v>
      </c>
      <c r="L1684" s="189">
        <v>0</v>
      </c>
      <c r="M1684" s="189">
        <v>0</v>
      </c>
      <c r="N1684" s="189">
        <v>0</v>
      </c>
      <c r="O1684" s="189">
        <v>0</v>
      </c>
      <c r="P1684" s="189">
        <v>0</v>
      </c>
      <c r="Q1684" s="189">
        <v>0</v>
      </c>
      <c r="R1684" s="189">
        <v>0</v>
      </c>
    </row>
    <row r="1685" spans="1:18" ht="15" hidden="1">
      <c r="A1685" s="181" t="str">
        <f t="shared" si="60"/>
        <v>B</v>
      </c>
      <c r="B1685" s="186" t="s">
        <v>121</v>
      </c>
      <c r="C1685" s="186" t="s">
        <v>155</v>
      </c>
      <c r="D1685" s="187">
        <f t="shared" si="59"/>
        <v>0</v>
      </c>
      <c r="E1685" s="187">
        <f t="shared" si="59"/>
        <v>0</v>
      </c>
      <c r="F1685" s="187">
        <f t="shared" si="59"/>
        <v>0</v>
      </c>
      <c r="G1685" s="187">
        <f t="shared" si="59"/>
        <v>0</v>
      </c>
      <c r="H1685" s="187">
        <f t="shared" si="59"/>
        <v>0</v>
      </c>
      <c r="I1685" s="187">
        <v>0</v>
      </c>
      <c r="J1685" s="187">
        <v>0</v>
      </c>
      <c r="K1685" s="187">
        <v>0</v>
      </c>
      <c r="L1685" s="187">
        <v>0</v>
      </c>
      <c r="M1685" s="187">
        <v>0</v>
      </c>
      <c r="N1685" s="187">
        <v>0</v>
      </c>
      <c r="O1685" s="187">
        <v>0</v>
      </c>
      <c r="P1685" s="187">
        <v>0</v>
      </c>
      <c r="Q1685" s="187">
        <v>0</v>
      </c>
      <c r="R1685" s="187">
        <v>0</v>
      </c>
    </row>
    <row r="1686" spans="1:18" ht="15.75" hidden="1" thickBot="1">
      <c r="A1686" s="181" t="str">
        <f t="shared" si="60"/>
        <v>B</v>
      </c>
      <c r="B1686" s="182" t="s">
        <v>895</v>
      </c>
      <c r="C1686" s="183" t="s">
        <v>896</v>
      </c>
      <c r="D1686" s="184">
        <f t="shared" si="59"/>
        <v>0</v>
      </c>
      <c r="E1686" s="184">
        <f t="shared" si="59"/>
        <v>0</v>
      </c>
      <c r="F1686" s="184">
        <f t="shared" si="59"/>
        <v>0</v>
      </c>
      <c r="G1686" s="184">
        <f t="shared" si="59"/>
        <v>0</v>
      </c>
      <c r="H1686" s="184">
        <f t="shared" si="59"/>
        <v>0</v>
      </c>
      <c r="I1686" s="184">
        <v>0</v>
      </c>
      <c r="J1686" s="184">
        <v>0</v>
      </c>
      <c r="K1686" s="184">
        <v>0</v>
      </c>
      <c r="L1686" s="184">
        <v>0</v>
      </c>
      <c r="M1686" s="184">
        <v>0</v>
      </c>
      <c r="N1686" s="184">
        <v>0</v>
      </c>
      <c r="O1686" s="184">
        <v>0</v>
      </c>
      <c r="P1686" s="184">
        <v>0</v>
      </c>
      <c r="Q1686" s="184">
        <v>0</v>
      </c>
      <c r="R1686" s="184">
        <v>0</v>
      </c>
    </row>
    <row r="1687" spans="1:18" ht="15" hidden="1">
      <c r="A1687" s="181" t="str">
        <f t="shared" si="60"/>
        <v>B</v>
      </c>
      <c r="B1687" s="186" t="s">
        <v>121</v>
      </c>
      <c r="C1687" s="186" t="s">
        <v>99</v>
      </c>
      <c r="D1687" s="187">
        <f t="shared" si="59"/>
        <v>0</v>
      </c>
      <c r="E1687" s="187">
        <f t="shared" si="59"/>
        <v>0</v>
      </c>
      <c r="F1687" s="187">
        <f t="shared" si="59"/>
        <v>0</v>
      </c>
      <c r="G1687" s="187">
        <f t="shared" si="59"/>
        <v>0</v>
      </c>
      <c r="H1687" s="187">
        <f t="shared" si="59"/>
        <v>0</v>
      </c>
      <c r="I1687" s="187">
        <v>0</v>
      </c>
      <c r="J1687" s="187">
        <v>0</v>
      </c>
      <c r="K1687" s="187">
        <v>0</v>
      </c>
      <c r="L1687" s="187">
        <v>0</v>
      </c>
      <c r="M1687" s="187">
        <v>0</v>
      </c>
      <c r="N1687" s="187">
        <v>0</v>
      </c>
      <c r="O1687" s="187">
        <v>0</v>
      </c>
      <c r="P1687" s="187">
        <v>0</v>
      </c>
      <c r="Q1687" s="187">
        <v>0</v>
      </c>
      <c r="R1687" s="187">
        <v>0</v>
      </c>
    </row>
    <row r="1688" spans="1:18" ht="15" hidden="1">
      <c r="A1688" s="181" t="str">
        <f t="shared" si="60"/>
        <v>B</v>
      </c>
      <c r="B1688" s="188" t="s">
        <v>121</v>
      </c>
      <c r="C1688" s="188" t="s">
        <v>100</v>
      </c>
      <c r="D1688" s="189">
        <f t="shared" si="59"/>
        <v>0</v>
      </c>
      <c r="E1688" s="189">
        <f t="shared" si="59"/>
        <v>0</v>
      </c>
      <c r="F1688" s="189">
        <f t="shared" si="59"/>
        <v>0</v>
      </c>
      <c r="G1688" s="189">
        <f t="shared" si="59"/>
        <v>0</v>
      </c>
      <c r="H1688" s="189">
        <f t="shared" si="59"/>
        <v>0</v>
      </c>
      <c r="I1688" s="189">
        <v>0</v>
      </c>
      <c r="J1688" s="189">
        <v>0</v>
      </c>
      <c r="K1688" s="189">
        <v>0</v>
      </c>
      <c r="L1688" s="189">
        <v>0</v>
      </c>
      <c r="M1688" s="189">
        <v>0</v>
      </c>
      <c r="N1688" s="189">
        <v>0</v>
      </c>
      <c r="O1688" s="189">
        <v>0</v>
      </c>
      <c r="P1688" s="189">
        <v>0</v>
      </c>
      <c r="Q1688" s="189">
        <v>0</v>
      </c>
      <c r="R1688" s="189">
        <v>0</v>
      </c>
    </row>
    <row r="1689" spans="1:18" ht="15" hidden="1">
      <c r="A1689" s="181" t="str">
        <f t="shared" si="60"/>
        <v>B</v>
      </c>
      <c r="B1689" s="188" t="s">
        <v>121</v>
      </c>
      <c r="C1689" s="188" t="s">
        <v>101</v>
      </c>
      <c r="D1689" s="189">
        <f t="shared" si="59"/>
        <v>0</v>
      </c>
      <c r="E1689" s="189">
        <f t="shared" si="59"/>
        <v>0</v>
      </c>
      <c r="F1689" s="189">
        <f t="shared" si="59"/>
        <v>0</v>
      </c>
      <c r="G1689" s="189">
        <f t="shared" si="59"/>
        <v>0</v>
      </c>
      <c r="H1689" s="189">
        <f t="shared" si="59"/>
        <v>0</v>
      </c>
      <c r="I1689" s="189">
        <v>0</v>
      </c>
      <c r="J1689" s="189">
        <v>0</v>
      </c>
      <c r="K1689" s="189">
        <v>0</v>
      </c>
      <c r="L1689" s="189">
        <v>0</v>
      </c>
      <c r="M1689" s="189">
        <v>0</v>
      </c>
      <c r="N1689" s="189">
        <v>0</v>
      </c>
      <c r="O1689" s="189">
        <v>0</v>
      </c>
      <c r="P1689" s="189">
        <v>0</v>
      </c>
      <c r="Q1689" s="189">
        <v>0</v>
      </c>
      <c r="R1689" s="189">
        <v>0</v>
      </c>
    </row>
    <row r="1690" spans="1:18" ht="15" hidden="1">
      <c r="A1690" s="181" t="str">
        <f t="shared" si="60"/>
        <v>B</v>
      </c>
      <c r="B1690" s="188" t="s">
        <v>121</v>
      </c>
      <c r="C1690" s="188" t="s">
        <v>104</v>
      </c>
      <c r="D1690" s="189">
        <f t="shared" si="59"/>
        <v>0</v>
      </c>
      <c r="E1690" s="189">
        <f t="shared" si="59"/>
        <v>0</v>
      </c>
      <c r="F1690" s="189">
        <f t="shared" si="59"/>
        <v>0</v>
      </c>
      <c r="G1690" s="189">
        <f t="shared" si="59"/>
        <v>0</v>
      </c>
      <c r="H1690" s="189">
        <f t="shared" si="59"/>
        <v>0</v>
      </c>
      <c r="I1690" s="189">
        <v>0</v>
      </c>
      <c r="J1690" s="189">
        <v>0</v>
      </c>
      <c r="K1690" s="189">
        <v>0</v>
      </c>
      <c r="L1690" s="189">
        <v>0</v>
      </c>
      <c r="M1690" s="189">
        <v>0</v>
      </c>
      <c r="N1690" s="189">
        <v>0</v>
      </c>
      <c r="O1690" s="189">
        <v>0</v>
      </c>
      <c r="P1690" s="189">
        <v>0</v>
      </c>
      <c r="Q1690" s="189">
        <v>0</v>
      </c>
      <c r="R1690" s="189">
        <v>0</v>
      </c>
    </row>
    <row r="1691" spans="1:18" ht="15" hidden="1">
      <c r="A1691" s="181" t="str">
        <f t="shared" si="60"/>
        <v>B</v>
      </c>
      <c r="B1691" s="188" t="s">
        <v>121</v>
      </c>
      <c r="C1691" s="188" t="s">
        <v>105</v>
      </c>
      <c r="D1691" s="189">
        <f t="shared" si="59"/>
        <v>0</v>
      </c>
      <c r="E1691" s="189">
        <f t="shared" si="59"/>
        <v>0</v>
      </c>
      <c r="F1691" s="189">
        <f t="shared" si="59"/>
        <v>0</v>
      </c>
      <c r="G1691" s="189">
        <f t="shared" si="59"/>
        <v>0</v>
      </c>
      <c r="H1691" s="189">
        <f t="shared" si="59"/>
        <v>0</v>
      </c>
      <c r="I1691" s="189">
        <v>0</v>
      </c>
      <c r="J1691" s="189">
        <v>0</v>
      </c>
      <c r="K1691" s="189">
        <v>0</v>
      </c>
      <c r="L1691" s="189">
        <v>0</v>
      </c>
      <c r="M1691" s="189">
        <v>0</v>
      </c>
      <c r="N1691" s="189">
        <v>0</v>
      </c>
      <c r="O1691" s="189">
        <v>0</v>
      </c>
      <c r="P1691" s="189">
        <v>0</v>
      </c>
      <c r="Q1691" s="189">
        <v>0</v>
      </c>
      <c r="R1691" s="189">
        <v>0</v>
      </c>
    </row>
    <row r="1692" spans="1:18" ht="15" hidden="1">
      <c r="A1692" s="181" t="str">
        <f t="shared" si="60"/>
        <v>B</v>
      </c>
      <c r="B1692" s="186" t="s">
        <v>121</v>
      </c>
      <c r="C1692" s="186" t="s">
        <v>155</v>
      </c>
      <c r="D1692" s="187">
        <f t="shared" si="59"/>
        <v>0</v>
      </c>
      <c r="E1692" s="187">
        <f t="shared" si="59"/>
        <v>0</v>
      </c>
      <c r="F1692" s="187">
        <f t="shared" si="59"/>
        <v>0</v>
      </c>
      <c r="G1692" s="187">
        <f t="shared" si="59"/>
        <v>0</v>
      </c>
      <c r="H1692" s="187">
        <f t="shared" si="59"/>
        <v>0</v>
      </c>
      <c r="I1692" s="187">
        <v>0</v>
      </c>
      <c r="J1692" s="187">
        <v>0</v>
      </c>
      <c r="K1692" s="187">
        <v>0</v>
      </c>
      <c r="L1692" s="187">
        <v>0</v>
      </c>
      <c r="M1692" s="187">
        <v>0</v>
      </c>
      <c r="N1692" s="187">
        <v>0</v>
      </c>
      <c r="O1692" s="187">
        <v>0</v>
      </c>
      <c r="P1692" s="187">
        <v>0</v>
      </c>
      <c r="Q1692" s="187">
        <v>0</v>
      </c>
      <c r="R1692" s="187">
        <v>0</v>
      </c>
    </row>
    <row r="1693" spans="1:18" ht="15.75" hidden="1" thickBot="1">
      <c r="A1693" s="181" t="str">
        <f t="shared" si="60"/>
        <v>B</v>
      </c>
      <c r="B1693" s="182" t="s">
        <v>897</v>
      </c>
      <c r="C1693" s="183" t="s">
        <v>898</v>
      </c>
      <c r="D1693" s="184">
        <f t="shared" si="59"/>
        <v>0</v>
      </c>
      <c r="E1693" s="184">
        <f t="shared" si="59"/>
        <v>0</v>
      </c>
      <c r="F1693" s="184">
        <f t="shared" si="59"/>
        <v>0</v>
      </c>
      <c r="G1693" s="184">
        <f t="shared" si="59"/>
        <v>0</v>
      </c>
      <c r="H1693" s="184">
        <f t="shared" si="59"/>
        <v>0</v>
      </c>
      <c r="I1693" s="184">
        <v>0</v>
      </c>
      <c r="J1693" s="184">
        <v>0</v>
      </c>
      <c r="K1693" s="184">
        <v>0</v>
      </c>
      <c r="L1693" s="184">
        <v>0</v>
      </c>
      <c r="M1693" s="184">
        <v>0</v>
      </c>
      <c r="N1693" s="184">
        <v>0</v>
      </c>
      <c r="O1693" s="184">
        <v>0</v>
      </c>
      <c r="P1693" s="184">
        <v>0</v>
      </c>
      <c r="Q1693" s="184">
        <v>0</v>
      </c>
      <c r="R1693" s="184">
        <v>0</v>
      </c>
    </row>
    <row r="1694" spans="1:18" ht="15" hidden="1">
      <c r="A1694" s="181" t="str">
        <f t="shared" si="60"/>
        <v>B</v>
      </c>
      <c r="B1694" s="186" t="s">
        <v>121</v>
      </c>
      <c r="C1694" s="186" t="s">
        <v>99</v>
      </c>
      <c r="D1694" s="187">
        <f t="shared" si="59"/>
        <v>0</v>
      </c>
      <c r="E1694" s="187">
        <f t="shared" si="59"/>
        <v>0</v>
      </c>
      <c r="F1694" s="187">
        <f t="shared" si="59"/>
        <v>0</v>
      </c>
      <c r="G1694" s="187">
        <f t="shared" si="59"/>
        <v>0</v>
      </c>
      <c r="H1694" s="187">
        <f t="shared" si="59"/>
        <v>0</v>
      </c>
      <c r="I1694" s="187">
        <v>0</v>
      </c>
      <c r="J1694" s="187">
        <v>0</v>
      </c>
      <c r="K1694" s="187">
        <v>0</v>
      </c>
      <c r="L1694" s="187">
        <v>0</v>
      </c>
      <c r="M1694" s="187">
        <v>0</v>
      </c>
      <c r="N1694" s="187">
        <v>0</v>
      </c>
      <c r="O1694" s="187">
        <v>0</v>
      </c>
      <c r="P1694" s="187">
        <v>0</v>
      </c>
      <c r="Q1694" s="187">
        <v>0</v>
      </c>
      <c r="R1694" s="187">
        <v>0</v>
      </c>
    </row>
    <row r="1695" spans="1:18" ht="15" hidden="1">
      <c r="A1695" s="181" t="str">
        <f t="shared" si="60"/>
        <v>B</v>
      </c>
      <c r="B1695" s="188" t="s">
        <v>121</v>
      </c>
      <c r="C1695" s="188" t="s">
        <v>100</v>
      </c>
      <c r="D1695" s="189">
        <f t="shared" si="59"/>
        <v>0</v>
      </c>
      <c r="E1695" s="189">
        <f t="shared" si="59"/>
        <v>0</v>
      </c>
      <c r="F1695" s="189">
        <f t="shared" si="59"/>
        <v>0</v>
      </c>
      <c r="G1695" s="189">
        <f t="shared" si="59"/>
        <v>0</v>
      </c>
      <c r="H1695" s="189">
        <f t="shared" si="59"/>
        <v>0</v>
      </c>
      <c r="I1695" s="189">
        <v>0</v>
      </c>
      <c r="J1695" s="189">
        <v>0</v>
      </c>
      <c r="K1695" s="189">
        <v>0</v>
      </c>
      <c r="L1695" s="189">
        <v>0</v>
      </c>
      <c r="M1695" s="189">
        <v>0</v>
      </c>
      <c r="N1695" s="189">
        <v>0</v>
      </c>
      <c r="O1695" s="189">
        <v>0</v>
      </c>
      <c r="P1695" s="189">
        <v>0</v>
      </c>
      <c r="Q1695" s="189">
        <v>0</v>
      </c>
      <c r="R1695" s="189">
        <v>0</v>
      </c>
    </row>
    <row r="1696" spans="1:18" ht="15" hidden="1">
      <c r="A1696" s="181" t="str">
        <f t="shared" si="60"/>
        <v>B</v>
      </c>
      <c r="B1696" s="188" t="s">
        <v>121</v>
      </c>
      <c r="C1696" s="188" t="s">
        <v>101</v>
      </c>
      <c r="D1696" s="189">
        <f t="shared" si="59"/>
        <v>0</v>
      </c>
      <c r="E1696" s="189">
        <f t="shared" si="59"/>
        <v>0</v>
      </c>
      <c r="F1696" s="189">
        <f t="shared" si="59"/>
        <v>0</v>
      </c>
      <c r="G1696" s="189">
        <f t="shared" si="59"/>
        <v>0</v>
      </c>
      <c r="H1696" s="189">
        <f t="shared" si="59"/>
        <v>0</v>
      </c>
      <c r="I1696" s="189">
        <v>0</v>
      </c>
      <c r="J1696" s="189">
        <v>0</v>
      </c>
      <c r="K1696" s="189">
        <v>0</v>
      </c>
      <c r="L1696" s="189">
        <v>0</v>
      </c>
      <c r="M1696" s="189">
        <v>0</v>
      </c>
      <c r="N1696" s="189">
        <v>0</v>
      </c>
      <c r="O1696" s="189">
        <v>0</v>
      </c>
      <c r="P1696" s="189">
        <v>0</v>
      </c>
      <c r="Q1696" s="189">
        <v>0</v>
      </c>
      <c r="R1696" s="189">
        <v>0</v>
      </c>
    </row>
    <row r="1697" spans="1:18" ht="15" hidden="1">
      <c r="A1697" s="181" t="str">
        <f t="shared" si="60"/>
        <v>B</v>
      </c>
      <c r="B1697" s="188" t="s">
        <v>121</v>
      </c>
      <c r="C1697" s="188" t="s">
        <v>105</v>
      </c>
      <c r="D1697" s="189">
        <f t="shared" si="59"/>
        <v>0</v>
      </c>
      <c r="E1697" s="189">
        <f t="shared" si="59"/>
        <v>0</v>
      </c>
      <c r="F1697" s="189">
        <f t="shared" si="59"/>
        <v>0</v>
      </c>
      <c r="G1697" s="189">
        <f t="shared" si="59"/>
        <v>0</v>
      </c>
      <c r="H1697" s="189">
        <f t="shared" si="59"/>
        <v>0</v>
      </c>
      <c r="I1697" s="189">
        <v>0</v>
      </c>
      <c r="J1697" s="189">
        <v>0</v>
      </c>
      <c r="K1697" s="189">
        <v>0</v>
      </c>
      <c r="L1697" s="189">
        <v>0</v>
      </c>
      <c r="M1697" s="189">
        <v>0</v>
      </c>
      <c r="N1697" s="189">
        <v>0</v>
      </c>
      <c r="O1697" s="189">
        <v>0</v>
      </c>
      <c r="P1697" s="189">
        <v>0</v>
      </c>
      <c r="Q1697" s="189">
        <v>0</v>
      </c>
      <c r="R1697" s="189">
        <v>0</v>
      </c>
    </row>
    <row r="1698" spans="1:18" ht="15" hidden="1">
      <c r="A1698" s="181" t="str">
        <f t="shared" si="60"/>
        <v>B</v>
      </c>
      <c r="B1698" s="186" t="s">
        <v>121</v>
      </c>
      <c r="C1698" s="186" t="s">
        <v>155</v>
      </c>
      <c r="D1698" s="187">
        <f t="shared" si="59"/>
        <v>0</v>
      </c>
      <c r="E1698" s="187">
        <f t="shared" si="59"/>
        <v>0</v>
      </c>
      <c r="F1698" s="187">
        <f t="shared" si="59"/>
        <v>0</v>
      </c>
      <c r="G1698" s="187">
        <f t="shared" si="59"/>
        <v>0</v>
      </c>
      <c r="H1698" s="187">
        <f t="shared" si="59"/>
        <v>0</v>
      </c>
      <c r="I1698" s="187">
        <v>0</v>
      </c>
      <c r="J1698" s="187">
        <v>0</v>
      </c>
      <c r="K1698" s="187">
        <v>0</v>
      </c>
      <c r="L1698" s="187">
        <v>0</v>
      </c>
      <c r="M1698" s="187">
        <v>0</v>
      </c>
      <c r="N1698" s="187">
        <v>0</v>
      </c>
      <c r="O1698" s="187">
        <v>0</v>
      </c>
      <c r="P1698" s="187">
        <v>0</v>
      </c>
      <c r="Q1698" s="187">
        <v>0</v>
      </c>
      <c r="R1698" s="187">
        <v>0</v>
      </c>
    </row>
    <row r="1699" spans="1:18" ht="15.75" hidden="1" thickBot="1">
      <c r="A1699" s="181" t="str">
        <f t="shared" si="60"/>
        <v>B</v>
      </c>
      <c r="B1699" s="182" t="s">
        <v>899</v>
      </c>
      <c r="C1699" s="183" t="s">
        <v>900</v>
      </c>
      <c r="D1699" s="184">
        <f t="shared" si="59"/>
        <v>0</v>
      </c>
      <c r="E1699" s="184">
        <f t="shared" si="59"/>
        <v>0</v>
      </c>
      <c r="F1699" s="184">
        <f t="shared" si="59"/>
        <v>0</v>
      </c>
      <c r="G1699" s="184">
        <f t="shared" si="59"/>
        <v>0</v>
      </c>
      <c r="H1699" s="184">
        <f t="shared" si="59"/>
        <v>0</v>
      </c>
      <c r="I1699" s="184">
        <v>0</v>
      </c>
      <c r="J1699" s="184">
        <v>0</v>
      </c>
      <c r="K1699" s="184">
        <v>0</v>
      </c>
      <c r="L1699" s="184">
        <v>0</v>
      </c>
      <c r="M1699" s="184">
        <v>0</v>
      </c>
      <c r="N1699" s="184">
        <v>0</v>
      </c>
      <c r="O1699" s="184">
        <v>0</v>
      </c>
      <c r="P1699" s="184">
        <v>0</v>
      </c>
      <c r="Q1699" s="184">
        <v>0</v>
      </c>
      <c r="R1699" s="184">
        <v>0</v>
      </c>
    </row>
    <row r="1700" spans="1:18" ht="15" hidden="1">
      <c r="A1700" s="181" t="str">
        <f t="shared" si="60"/>
        <v>B</v>
      </c>
      <c r="B1700" s="186" t="s">
        <v>121</v>
      </c>
      <c r="C1700" s="186" t="s">
        <v>99</v>
      </c>
      <c r="D1700" s="187">
        <f t="shared" si="59"/>
        <v>0</v>
      </c>
      <c r="E1700" s="187">
        <f t="shared" si="59"/>
        <v>0</v>
      </c>
      <c r="F1700" s="187">
        <f t="shared" si="59"/>
        <v>0</v>
      </c>
      <c r="G1700" s="187">
        <f t="shared" si="59"/>
        <v>0</v>
      </c>
      <c r="H1700" s="187">
        <f t="shared" si="59"/>
        <v>0</v>
      </c>
      <c r="I1700" s="187">
        <v>0</v>
      </c>
      <c r="J1700" s="187">
        <v>0</v>
      </c>
      <c r="K1700" s="187">
        <v>0</v>
      </c>
      <c r="L1700" s="187">
        <v>0</v>
      </c>
      <c r="M1700" s="187">
        <v>0</v>
      </c>
      <c r="N1700" s="187">
        <v>0</v>
      </c>
      <c r="O1700" s="187">
        <v>0</v>
      </c>
      <c r="P1700" s="187">
        <v>0</v>
      </c>
      <c r="Q1700" s="187">
        <v>0</v>
      </c>
      <c r="R1700" s="187">
        <v>0</v>
      </c>
    </row>
    <row r="1701" spans="1:18" ht="15" hidden="1">
      <c r="A1701" s="181" t="str">
        <f t="shared" si="60"/>
        <v>B</v>
      </c>
      <c r="B1701" s="188" t="s">
        <v>121</v>
      </c>
      <c r="C1701" s="188" t="s">
        <v>100</v>
      </c>
      <c r="D1701" s="189">
        <f t="shared" si="59"/>
        <v>0</v>
      </c>
      <c r="E1701" s="189">
        <f t="shared" si="59"/>
        <v>0</v>
      </c>
      <c r="F1701" s="189">
        <f t="shared" si="59"/>
        <v>0</v>
      </c>
      <c r="G1701" s="189">
        <f t="shared" si="59"/>
        <v>0</v>
      </c>
      <c r="H1701" s="189">
        <f t="shared" si="59"/>
        <v>0</v>
      </c>
      <c r="I1701" s="189">
        <v>0</v>
      </c>
      <c r="J1701" s="189">
        <v>0</v>
      </c>
      <c r="K1701" s="189">
        <v>0</v>
      </c>
      <c r="L1701" s="189">
        <v>0</v>
      </c>
      <c r="M1701" s="189">
        <v>0</v>
      </c>
      <c r="N1701" s="189">
        <v>0</v>
      </c>
      <c r="O1701" s="189">
        <v>0</v>
      </c>
      <c r="P1701" s="189">
        <v>0</v>
      </c>
      <c r="Q1701" s="189">
        <v>0</v>
      </c>
      <c r="R1701" s="189">
        <v>0</v>
      </c>
    </row>
    <row r="1702" spans="1:18" ht="15.75" hidden="1" thickBot="1">
      <c r="A1702" s="181" t="str">
        <f t="shared" si="60"/>
        <v>B</v>
      </c>
      <c r="B1702" s="182" t="s">
        <v>901</v>
      </c>
      <c r="C1702" s="183" t="s">
        <v>902</v>
      </c>
      <c r="D1702" s="184">
        <f t="shared" ref="D1702:H1752" si="61">I1702+N1702</f>
        <v>0</v>
      </c>
      <c r="E1702" s="184">
        <f t="shared" si="61"/>
        <v>0</v>
      </c>
      <c r="F1702" s="184">
        <f t="shared" si="61"/>
        <v>0</v>
      </c>
      <c r="G1702" s="184">
        <f t="shared" si="61"/>
        <v>0</v>
      </c>
      <c r="H1702" s="184">
        <f t="shared" si="61"/>
        <v>0</v>
      </c>
      <c r="I1702" s="184">
        <v>0</v>
      </c>
      <c r="J1702" s="184">
        <v>0</v>
      </c>
      <c r="K1702" s="184">
        <v>0</v>
      </c>
      <c r="L1702" s="184">
        <v>0</v>
      </c>
      <c r="M1702" s="184">
        <v>0</v>
      </c>
      <c r="N1702" s="184">
        <v>0</v>
      </c>
      <c r="O1702" s="184">
        <v>0</v>
      </c>
      <c r="P1702" s="184">
        <v>0</v>
      </c>
      <c r="Q1702" s="184">
        <v>0</v>
      </c>
      <c r="R1702" s="184">
        <v>0</v>
      </c>
    </row>
    <row r="1703" spans="1:18" ht="15" hidden="1">
      <c r="A1703" s="181" t="str">
        <f t="shared" si="60"/>
        <v>B</v>
      </c>
      <c r="B1703" s="186" t="s">
        <v>121</v>
      </c>
      <c r="C1703" s="186" t="s">
        <v>99</v>
      </c>
      <c r="D1703" s="187">
        <f t="shared" si="61"/>
        <v>0</v>
      </c>
      <c r="E1703" s="187">
        <f t="shared" si="61"/>
        <v>0</v>
      </c>
      <c r="F1703" s="187">
        <f t="shared" si="61"/>
        <v>0</v>
      </c>
      <c r="G1703" s="187">
        <f t="shared" si="61"/>
        <v>0</v>
      </c>
      <c r="H1703" s="187">
        <f t="shared" si="61"/>
        <v>0</v>
      </c>
      <c r="I1703" s="187">
        <v>0</v>
      </c>
      <c r="J1703" s="187">
        <v>0</v>
      </c>
      <c r="K1703" s="187">
        <v>0</v>
      </c>
      <c r="L1703" s="187">
        <v>0</v>
      </c>
      <c r="M1703" s="187">
        <v>0</v>
      </c>
      <c r="N1703" s="187">
        <v>0</v>
      </c>
      <c r="O1703" s="187">
        <v>0</v>
      </c>
      <c r="P1703" s="187">
        <v>0</v>
      </c>
      <c r="Q1703" s="187">
        <v>0</v>
      </c>
      <c r="R1703" s="187">
        <v>0</v>
      </c>
    </row>
    <row r="1704" spans="1:18" ht="15" hidden="1">
      <c r="A1704" s="181" t="str">
        <f t="shared" si="60"/>
        <v>B</v>
      </c>
      <c r="B1704" s="188" t="s">
        <v>121</v>
      </c>
      <c r="C1704" s="188" t="s">
        <v>101</v>
      </c>
      <c r="D1704" s="189">
        <f t="shared" si="61"/>
        <v>0</v>
      </c>
      <c r="E1704" s="189">
        <f t="shared" si="61"/>
        <v>0</v>
      </c>
      <c r="F1704" s="189">
        <f t="shared" si="61"/>
        <v>0</v>
      </c>
      <c r="G1704" s="189">
        <f t="shared" si="61"/>
        <v>0</v>
      </c>
      <c r="H1704" s="189">
        <f t="shared" si="61"/>
        <v>0</v>
      </c>
      <c r="I1704" s="189">
        <v>0</v>
      </c>
      <c r="J1704" s="189">
        <v>0</v>
      </c>
      <c r="K1704" s="189">
        <v>0</v>
      </c>
      <c r="L1704" s="189">
        <v>0</v>
      </c>
      <c r="M1704" s="189">
        <v>0</v>
      </c>
      <c r="N1704" s="189">
        <v>0</v>
      </c>
      <c r="O1704" s="189">
        <v>0</v>
      </c>
      <c r="P1704" s="189">
        <v>0</v>
      </c>
      <c r="Q1704" s="189">
        <v>0</v>
      </c>
      <c r="R1704" s="189">
        <v>0</v>
      </c>
    </row>
    <row r="1705" spans="1:18" ht="15.75" hidden="1" thickBot="1">
      <c r="A1705" s="181" t="str">
        <f t="shared" si="60"/>
        <v>B</v>
      </c>
      <c r="B1705" s="182" t="s">
        <v>903</v>
      </c>
      <c r="C1705" s="183" t="s">
        <v>904</v>
      </c>
      <c r="D1705" s="184">
        <f t="shared" si="61"/>
        <v>0</v>
      </c>
      <c r="E1705" s="184">
        <f t="shared" si="61"/>
        <v>0</v>
      </c>
      <c r="F1705" s="184">
        <f t="shared" si="61"/>
        <v>0</v>
      </c>
      <c r="G1705" s="184">
        <f t="shared" si="61"/>
        <v>0</v>
      </c>
      <c r="H1705" s="184">
        <f t="shared" si="61"/>
        <v>0</v>
      </c>
      <c r="I1705" s="184">
        <v>0</v>
      </c>
      <c r="J1705" s="184">
        <v>0</v>
      </c>
      <c r="K1705" s="184">
        <v>0</v>
      </c>
      <c r="L1705" s="184">
        <v>0</v>
      </c>
      <c r="M1705" s="184">
        <v>0</v>
      </c>
      <c r="N1705" s="184">
        <v>0</v>
      </c>
      <c r="O1705" s="184">
        <v>0</v>
      </c>
      <c r="P1705" s="184">
        <v>0</v>
      </c>
      <c r="Q1705" s="184">
        <v>0</v>
      </c>
      <c r="R1705" s="184">
        <v>0</v>
      </c>
    </row>
    <row r="1706" spans="1:18" ht="15" hidden="1">
      <c r="A1706" s="181" t="str">
        <f t="shared" si="60"/>
        <v>B</v>
      </c>
      <c r="B1706" s="186" t="s">
        <v>121</v>
      </c>
      <c r="C1706" s="186" t="s">
        <v>99</v>
      </c>
      <c r="D1706" s="187">
        <f t="shared" si="61"/>
        <v>0</v>
      </c>
      <c r="E1706" s="187">
        <f t="shared" si="61"/>
        <v>0</v>
      </c>
      <c r="F1706" s="187">
        <f t="shared" si="61"/>
        <v>0</v>
      </c>
      <c r="G1706" s="187">
        <f t="shared" si="61"/>
        <v>0</v>
      </c>
      <c r="H1706" s="187">
        <f t="shared" si="61"/>
        <v>0</v>
      </c>
      <c r="I1706" s="187">
        <v>0</v>
      </c>
      <c r="J1706" s="187">
        <v>0</v>
      </c>
      <c r="K1706" s="187">
        <v>0</v>
      </c>
      <c r="L1706" s="187">
        <v>0</v>
      </c>
      <c r="M1706" s="187">
        <v>0</v>
      </c>
      <c r="N1706" s="187">
        <v>0</v>
      </c>
      <c r="O1706" s="187">
        <v>0</v>
      </c>
      <c r="P1706" s="187">
        <v>0</v>
      </c>
      <c r="Q1706" s="187">
        <v>0</v>
      </c>
      <c r="R1706" s="187">
        <v>0</v>
      </c>
    </row>
    <row r="1707" spans="1:18" ht="15" hidden="1">
      <c r="A1707" s="181" t="str">
        <f t="shared" si="60"/>
        <v>B</v>
      </c>
      <c r="B1707" s="188" t="s">
        <v>121</v>
      </c>
      <c r="C1707" s="188" t="s">
        <v>100</v>
      </c>
      <c r="D1707" s="189">
        <f t="shared" si="61"/>
        <v>0</v>
      </c>
      <c r="E1707" s="189">
        <f t="shared" si="61"/>
        <v>0</v>
      </c>
      <c r="F1707" s="189">
        <f t="shared" si="61"/>
        <v>0</v>
      </c>
      <c r="G1707" s="189">
        <f t="shared" si="61"/>
        <v>0</v>
      </c>
      <c r="H1707" s="189">
        <f t="shared" si="61"/>
        <v>0</v>
      </c>
      <c r="I1707" s="189">
        <v>0</v>
      </c>
      <c r="J1707" s="189">
        <v>0</v>
      </c>
      <c r="K1707" s="189">
        <v>0</v>
      </c>
      <c r="L1707" s="189">
        <v>0</v>
      </c>
      <c r="M1707" s="189">
        <v>0</v>
      </c>
      <c r="N1707" s="189">
        <v>0</v>
      </c>
      <c r="O1707" s="189">
        <v>0</v>
      </c>
      <c r="P1707" s="189">
        <v>0</v>
      </c>
      <c r="Q1707" s="189">
        <v>0</v>
      </c>
      <c r="R1707" s="189">
        <v>0</v>
      </c>
    </row>
    <row r="1708" spans="1:18" ht="15" hidden="1">
      <c r="A1708" s="181" t="str">
        <f t="shared" si="60"/>
        <v>B</v>
      </c>
      <c r="B1708" s="188" t="s">
        <v>121</v>
      </c>
      <c r="C1708" s="188" t="s">
        <v>101</v>
      </c>
      <c r="D1708" s="189">
        <f t="shared" si="61"/>
        <v>0</v>
      </c>
      <c r="E1708" s="189">
        <f t="shared" si="61"/>
        <v>0</v>
      </c>
      <c r="F1708" s="189">
        <f t="shared" si="61"/>
        <v>0</v>
      </c>
      <c r="G1708" s="189">
        <f t="shared" si="61"/>
        <v>0</v>
      </c>
      <c r="H1708" s="189">
        <f t="shared" si="61"/>
        <v>0</v>
      </c>
      <c r="I1708" s="189">
        <v>0</v>
      </c>
      <c r="J1708" s="189">
        <v>0</v>
      </c>
      <c r="K1708" s="189">
        <v>0</v>
      </c>
      <c r="L1708" s="189">
        <v>0</v>
      </c>
      <c r="M1708" s="189">
        <v>0</v>
      </c>
      <c r="N1708" s="189">
        <v>0</v>
      </c>
      <c r="O1708" s="189">
        <v>0</v>
      </c>
      <c r="P1708" s="189">
        <v>0</v>
      </c>
      <c r="Q1708" s="189">
        <v>0</v>
      </c>
      <c r="R1708" s="189">
        <v>0</v>
      </c>
    </row>
    <row r="1709" spans="1:18" ht="15" hidden="1">
      <c r="A1709" s="181" t="str">
        <f t="shared" si="60"/>
        <v>B</v>
      </c>
      <c r="B1709" s="188" t="s">
        <v>121</v>
      </c>
      <c r="C1709" s="188" t="s">
        <v>104</v>
      </c>
      <c r="D1709" s="189">
        <f t="shared" si="61"/>
        <v>0</v>
      </c>
      <c r="E1709" s="189">
        <f t="shared" si="61"/>
        <v>0</v>
      </c>
      <c r="F1709" s="189">
        <f t="shared" si="61"/>
        <v>0</v>
      </c>
      <c r="G1709" s="189">
        <f t="shared" si="61"/>
        <v>0</v>
      </c>
      <c r="H1709" s="189">
        <f t="shared" si="61"/>
        <v>0</v>
      </c>
      <c r="I1709" s="189">
        <v>0</v>
      </c>
      <c r="J1709" s="189">
        <v>0</v>
      </c>
      <c r="K1709" s="189">
        <v>0</v>
      </c>
      <c r="L1709" s="189">
        <v>0</v>
      </c>
      <c r="M1709" s="189">
        <v>0</v>
      </c>
      <c r="N1709" s="189">
        <v>0</v>
      </c>
      <c r="O1709" s="189">
        <v>0</v>
      </c>
      <c r="P1709" s="189">
        <v>0</v>
      </c>
      <c r="Q1709" s="189">
        <v>0</v>
      </c>
      <c r="R1709" s="189">
        <v>0</v>
      </c>
    </row>
    <row r="1710" spans="1:18" ht="15" hidden="1">
      <c r="A1710" s="181" t="str">
        <f t="shared" si="60"/>
        <v>B</v>
      </c>
      <c r="B1710" s="188" t="s">
        <v>121</v>
      </c>
      <c r="C1710" s="188" t="s">
        <v>105</v>
      </c>
      <c r="D1710" s="189">
        <f t="shared" si="61"/>
        <v>0</v>
      </c>
      <c r="E1710" s="189">
        <f t="shared" si="61"/>
        <v>0</v>
      </c>
      <c r="F1710" s="189">
        <f t="shared" si="61"/>
        <v>0</v>
      </c>
      <c r="G1710" s="189">
        <f t="shared" si="61"/>
        <v>0</v>
      </c>
      <c r="H1710" s="189">
        <f t="shared" si="61"/>
        <v>0</v>
      </c>
      <c r="I1710" s="189">
        <v>0</v>
      </c>
      <c r="J1710" s="189">
        <v>0</v>
      </c>
      <c r="K1710" s="189">
        <v>0</v>
      </c>
      <c r="L1710" s="189">
        <v>0</v>
      </c>
      <c r="M1710" s="189">
        <v>0</v>
      </c>
      <c r="N1710" s="189">
        <v>0</v>
      </c>
      <c r="O1710" s="189">
        <v>0</v>
      </c>
      <c r="P1710" s="189">
        <v>0</v>
      </c>
      <c r="Q1710" s="189">
        <v>0</v>
      </c>
      <c r="R1710" s="189">
        <v>0</v>
      </c>
    </row>
    <row r="1711" spans="1:18" ht="15" hidden="1">
      <c r="A1711" s="181" t="str">
        <f t="shared" si="60"/>
        <v>B</v>
      </c>
      <c r="B1711" s="186" t="s">
        <v>121</v>
      </c>
      <c r="C1711" s="186" t="s">
        <v>155</v>
      </c>
      <c r="D1711" s="187">
        <f t="shared" si="61"/>
        <v>0</v>
      </c>
      <c r="E1711" s="187">
        <f t="shared" si="61"/>
        <v>0</v>
      </c>
      <c r="F1711" s="187">
        <f t="shared" si="61"/>
        <v>0</v>
      </c>
      <c r="G1711" s="187">
        <f t="shared" si="61"/>
        <v>0</v>
      </c>
      <c r="H1711" s="187">
        <f t="shared" si="61"/>
        <v>0</v>
      </c>
      <c r="I1711" s="187">
        <v>0</v>
      </c>
      <c r="J1711" s="187">
        <v>0</v>
      </c>
      <c r="K1711" s="187">
        <v>0</v>
      </c>
      <c r="L1711" s="187">
        <v>0</v>
      </c>
      <c r="M1711" s="187">
        <v>0</v>
      </c>
      <c r="N1711" s="187">
        <v>0</v>
      </c>
      <c r="O1711" s="187">
        <v>0</v>
      </c>
      <c r="P1711" s="187">
        <v>0</v>
      </c>
      <c r="Q1711" s="187">
        <v>0</v>
      </c>
      <c r="R1711" s="187">
        <v>0</v>
      </c>
    </row>
    <row r="1712" spans="1:18" ht="15.75" hidden="1" thickBot="1">
      <c r="A1712" s="181" t="str">
        <f t="shared" si="60"/>
        <v>B</v>
      </c>
      <c r="B1712" s="182" t="s">
        <v>905</v>
      </c>
      <c r="C1712" s="183" t="s">
        <v>906</v>
      </c>
      <c r="D1712" s="184">
        <f t="shared" si="61"/>
        <v>0</v>
      </c>
      <c r="E1712" s="184">
        <f t="shared" si="61"/>
        <v>0</v>
      </c>
      <c r="F1712" s="184">
        <f t="shared" si="61"/>
        <v>0</v>
      </c>
      <c r="G1712" s="184">
        <f t="shared" si="61"/>
        <v>0</v>
      </c>
      <c r="H1712" s="184">
        <f t="shared" si="61"/>
        <v>0</v>
      </c>
      <c r="I1712" s="184">
        <v>0</v>
      </c>
      <c r="J1712" s="184">
        <v>0</v>
      </c>
      <c r="K1712" s="184">
        <v>0</v>
      </c>
      <c r="L1712" s="184">
        <v>0</v>
      </c>
      <c r="M1712" s="184">
        <v>0</v>
      </c>
      <c r="N1712" s="184">
        <v>0</v>
      </c>
      <c r="O1712" s="184">
        <v>0</v>
      </c>
      <c r="P1712" s="184">
        <v>0</v>
      </c>
      <c r="Q1712" s="184">
        <v>0</v>
      </c>
      <c r="R1712" s="184">
        <v>0</v>
      </c>
    </row>
    <row r="1713" spans="1:18" ht="15" hidden="1">
      <c r="A1713" s="181" t="str">
        <f t="shared" si="60"/>
        <v>B</v>
      </c>
      <c r="B1713" s="186" t="s">
        <v>121</v>
      </c>
      <c r="C1713" s="186" t="s">
        <v>99</v>
      </c>
      <c r="D1713" s="187">
        <f t="shared" si="61"/>
        <v>0</v>
      </c>
      <c r="E1713" s="187">
        <f t="shared" si="61"/>
        <v>0</v>
      </c>
      <c r="F1713" s="187">
        <f t="shared" si="61"/>
        <v>0</v>
      </c>
      <c r="G1713" s="187">
        <f t="shared" si="61"/>
        <v>0</v>
      </c>
      <c r="H1713" s="187">
        <f t="shared" si="61"/>
        <v>0</v>
      </c>
      <c r="I1713" s="187">
        <v>0</v>
      </c>
      <c r="J1713" s="187">
        <v>0</v>
      </c>
      <c r="K1713" s="187">
        <v>0</v>
      </c>
      <c r="L1713" s="187">
        <v>0</v>
      </c>
      <c r="M1713" s="187">
        <v>0</v>
      </c>
      <c r="N1713" s="187">
        <v>0</v>
      </c>
      <c r="O1713" s="187">
        <v>0</v>
      </c>
      <c r="P1713" s="187">
        <v>0</v>
      </c>
      <c r="Q1713" s="187">
        <v>0</v>
      </c>
      <c r="R1713" s="187">
        <v>0</v>
      </c>
    </row>
    <row r="1714" spans="1:18" ht="15" hidden="1">
      <c r="A1714" s="181" t="str">
        <f t="shared" si="60"/>
        <v>B</v>
      </c>
      <c r="B1714" s="188" t="s">
        <v>121</v>
      </c>
      <c r="C1714" s="188" t="s">
        <v>100</v>
      </c>
      <c r="D1714" s="189">
        <f t="shared" si="61"/>
        <v>0</v>
      </c>
      <c r="E1714" s="189">
        <f t="shared" si="61"/>
        <v>0</v>
      </c>
      <c r="F1714" s="189">
        <f t="shared" si="61"/>
        <v>0</v>
      </c>
      <c r="G1714" s="189">
        <f t="shared" si="61"/>
        <v>0</v>
      </c>
      <c r="H1714" s="189">
        <f t="shared" si="61"/>
        <v>0</v>
      </c>
      <c r="I1714" s="189">
        <v>0</v>
      </c>
      <c r="J1714" s="189">
        <v>0</v>
      </c>
      <c r="K1714" s="189">
        <v>0</v>
      </c>
      <c r="L1714" s="189">
        <v>0</v>
      </c>
      <c r="M1714" s="189">
        <v>0</v>
      </c>
      <c r="N1714" s="189">
        <v>0</v>
      </c>
      <c r="O1714" s="189">
        <v>0</v>
      </c>
      <c r="P1714" s="189">
        <v>0</v>
      </c>
      <c r="Q1714" s="189">
        <v>0</v>
      </c>
      <c r="R1714" s="189">
        <v>0</v>
      </c>
    </row>
    <row r="1715" spans="1:18" ht="15" hidden="1">
      <c r="A1715" s="181" t="str">
        <f t="shared" si="60"/>
        <v>B</v>
      </c>
      <c r="B1715" s="188" t="s">
        <v>121</v>
      </c>
      <c r="C1715" s="188" t="s">
        <v>101</v>
      </c>
      <c r="D1715" s="189">
        <f t="shared" si="61"/>
        <v>0</v>
      </c>
      <c r="E1715" s="189">
        <f t="shared" si="61"/>
        <v>0</v>
      </c>
      <c r="F1715" s="189">
        <f t="shared" si="61"/>
        <v>0</v>
      </c>
      <c r="G1715" s="189">
        <f t="shared" si="61"/>
        <v>0</v>
      </c>
      <c r="H1715" s="189">
        <f t="shared" si="61"/>
        <v>0</v>
      </c>
      <c r="I1715" s="189">
        <v>0</v>
      </c>
      <c r="J1715" s="189">
        <v>0</v>
      </c>
      <c r="K1715" s="189">
        <v>0</v>
      </c>
      <c r="L1715" s="189">
        <v>0</v>
      </c>
      <c r="M1715" s="189">
        <v>0</v>
      </c>
      <c r="N1715" s="189">
        <v>0</v>
      </c>
      <c r="O1715" s="189">
        <v>0</v>
      </c>
      <c r="P1715" s="189">
        <v>0</v>
      </c>
      <c r="Q1715" s="189">
        <v>0</v>
      </c>
      <c r="R1715" s="189">
        <v>0</v>
      </c>
    </row>
    <row r="1716" spans="1:18" ht="15" hidden="1">
      <c r="A1716" s="181" t="str">
        <f t="shared" si="60"/>
        <v>B</v>
      </c>
      <c r="B1716" s="188" t="s">
        <v>121</v>
      </c>
      <c r="C1716" s="188" t="s">
        <v>104</v>
      </c>
      <c r="D1716" s="189">
        <f t="shared" si="61"/>
        <v>0</v>
      </c>
      <c r="E1716" s="189">
        <f t="shared" si="61"/>
        <v>0</v>
      </c>
      <c r="F1716" s="189">
        <f t="shared" si="61"/>
        <v>0</v>
      </c>
      <c r="G1716" s="189">
        <f t="shared" si="61"/>
        <v>0</v>
      </c>
      <c r="H1716" s="189">
        <f t="shared" si="61"/>
        <v>0</v>
      </c>
      <c r="I1716" s="189">
        <v>0</v>
      </c>
      <c r="J1716" s="189">
        <v>0</v>
      </c>
      <c r="K1716" s="189">
        <v>0</v>
      </c>
      <c r="L1716" s="189">
        <v>0</v>
      </c>
      <c r="M1716" s="189">
        <v>0</v>
      </c>
      <c r="N1716" s="189">
        <v>0</v>
      </c>
      <c r="O1716" s="189">
        <v>0</v>
      </c>
      <c r="P1716" s="189">
        <v>0</v>
      </c>
      <c r="Q1716" s="189">
        <v>0</v>
      </c>
      <c r="R1716" s="189">
        <v>0</v>
      </c>
    </row>
    <row r="1717" spans="1:18" ht="15" hidden="1">
      <c r="A1717" s="181" t="str">
        <f t="shared" si="60"/>
        <v>B</v>
      </c>
      <c r="B1717" s="188" t="s">
        <v>121</v>
      </c>
      <c r="C1717" s="188" t="s">
        <v>105</v>
      </c>
      <c r="D1717" s="189">
        <f t="shared" si="61"/>
        <v>0</v>
      </c>
      <c r="E1717" s="189">
        <f t="shared" si="61"/>
        <v>0</v>
      </c>
      <c r="F1717" s="189">
        <f t="shared" si="61"/>
        <v>0</v>
      </c>
      <c r="G1717" s="189">
        <f t="shared" si="61"/>
        <v>0</v>
      </c>
      <c r="H1717" s="189">
        <f t="shared" si="61"/>
        <v>0</v>
      </c>
      <c r="I1717" s="189">
        <v>0</v>
      </c>
      <c r="J1717" s="189">
        <v>0</v>
      </c>
      <c r="K1717" s="189">
        <v>0</v>
      </c>
      <c r="L1717" s="189">
        <v>0</v>
      </c>
      <c r="M1717" s="189">
        <v>0</v>
      </c>
      <c r="N1717" s="189">
        <v>0</v>
      </c>
      <c r="O1717" s="189">
        <v>0</v>
      </c>
      <c r="P1717" s="189">
        <v>0</v>
      </c>
      <c r="Q1717" s="189">
        <v>0</v>
      </c>
      <c r="R1717" s="189">
        <v>0</v>
      </c>
    </row>
    <row r="1718" spans="1:18" ht="15" hidden="1">
      <c r="A1718" s="181" t="str">
        <f t="shared" si="60"/>
        <v>B</v>
      </c>
      <c r="B1718" s="186" t="s">
        <v>121</v>
      </c>
      <c r="C1718" s="186" t="s">
        <v>155</v>
      </c>
      <c r="D1718" s="187">
        <f t="shared" si="61"/>
        <v>0</v>
      </c>
      <c r="E1718" s="187">
        <f t="shared" si="61"/>
        <v>0</v>
      </c>
      <c r="F1718" s="187">
        <f t="shared" si="61"/>
        <v>0</v>
      </c>
      <c r="G1718" s="187">
        <f t="shared" si="61"/>
        <v>0</v>
      </c>
      <c r="H1718" s="187">
        <f t="shared" si="61"/>
        <v>0</v>
      </c>
      <c r="I1718" s="187">
        <v>0</v>
      </c>
      <c r="J1718" s="187">
        <v>0</v>
      </c>
      <c r="K1718" s="187">
        <v>0</v>
      </c>
      <c r="L1718" s="187">
        <v>0</v>
      </c>
      <c r="M1718" s="187">
        <v>0</v>
      </c>
      <c r="N1718" s="187">
        <v>0</v>
      </c>
      <c r="O1718" s="187">
        <v>0</v>
      </c>
      <c r="P1718" s="187">
        <v>0</v>
      </c>
      <c r="Q1718" s="187">
        <v>0</v>
      </c>
      <c r="R1718" s="187">
        <v>0</v>
      </c>
    </row>
    <row r="1719" spans="1:18" ht="15.75" hidden="1" thickBot="1">
      <c r="A1719" s="181" t="str">
        <f t="shared" si="60"/>
        <v>B</v>
      </c>
      <c r="B1719" s="182" t="s">
        <v>907</v>
      </c>
      <c r="C1719" s="183" t="s">
        <v>104</v>
      </c>
      <c r="D1719" s="184">
        <f t="shared" si="61"/>
        <v>0</v>
      </c>
      <c r="E1719" s="184">
        <f t="shared" si="61"/>
        <v>0</v>
      </c>
      <c r="F1719" s="184">
        <f t="shared" si="61"/>
        <v>0</v>
      </c>
      <c r="G1719" s="184">
        <f t="shared" si="61"/>
        <v>0</v>
      </c>
      <c r="H1719" s="184">
        <f t="shared" si="61"/>
        <v>0</v>
      </c>
      <c r="I1719" s="184">
        <v>0</v>
      </c>
      <c r="J1719" s="184">
        <v>0</v>
      </c>
      <c r="K1719" s="184">
        <v>0</v>
      </c>
      <c r="L1719" s="184">
        <v>0</v>
      </c>
      <c r="M1719" s="184">
        <v>0</v>
      </c>
      <c r="N1719" s="184">
        <v>0</v>
      </c>
      <c r="O1719" s="184">
        <v>0</v>
      </c>
      <c r="P1719" s="184">
        <v>0</v>
      </c>
      <c r="Q1719" s="184">
        <v>0</v>
      </c>
      <c r="R1719" s="184">
        <v>0</v>
      </c>
    </row>
    <row r="1720" spans="1:18" ht="15" hidden="1">
      <c r="A1720" s="181" t="str">
        <f t="shared" si="60"/>
        <v>B</v>
      </c>
      <c r="B1720" s="186" t="s">
        <v>121</v>
      </c>
      <c r="C1720" s="186" t="s">
        <v>99</v>
      </c>
      <c r="D1720" s="187">
        <f t="shared" si="61"/>
        <v>0</v>
      </c>
      <c r="E1720" s="187">
        <f t="shared" si="61"/>
        <v>0</v>
      </c>
      <c r="F1720" s="187">
        <f t="shared" si="61"/>
        <v>0</v>
      </c>
      <c r="G1720" s="187">
        <f t="shared" si="61"/>
        <v>0</v>
      </c>
      <c r="H1720" s="187">
        <f t="shared" si="61"/>
        <v>0</v>
      </c>
      <c r="I1720" s="187">
        <v>0</v>
      </c>
      <c r="J1720" s="187">
        <v>0</v>
      </c>
      <c r="K1720" s="187">
        <v>0</v>
      </c>
      <c r="L1720" s="187">
        <v>0</v>
      </c>
      <c r="M1720" s="187">
        <v>0</v>
      </c>
      <c r="N1720" s="187">
        <v>0</v>
      </c>
      <c r="O1720" s="187">
        <v>0</v>
      </c>
      <c r="P1720" s="187">
        <v>0</v>
      </c>
      <c r="Q1720" s="187">
        <v>0</v>
      </c>
      <c r="R1720" s="187">
        <v>0</v>
      </c>
    </row>
    <row r="1721" spans="1:18" ht="15" hidden="1">
      <c r="A1721" s="181" t="str">
        <f t="shared" si="60"/>
        <v>B</v>
      </c>
      <c r="B1721" s="188" t="s">
        <v>121</v>
      </c>
      <c r="C1721" s="188" t="s">
        <v>104</v>
      </c>
      <c r="D1721" s="189">
        <f t="shared" si="61"/>
        <v>0</v>
      </c>
      <c r="E1721" s="189">
        <f t="shared" si="61"/>
        <v>0</v>
      </c>
      <c r="F1721" s="189">
        <f t="shared" si="61"/>
        <v>0</v>
      </c>
      <c r="G1721" s="189">
        <f t="shared" si="61"/>
        <v>0</v>
      </c>
      <c r="H1721" s="189">
        <f t="shared" si="61"/>
        <v>0</v>
      </c>
      <c r="I1721" s="189">
        <v>0</v>
      </c>
      <c r="J1721" s="189">
        <v>0</v>
      </c>
      <c r="K1721" s="189">
        <v>0</v>
      </c>
      <c r="L1721" s="189">
        <v>0</v>
      </c>
      <c r="M1721" s="189">
        <v>0</v>
      </c>
      <c r="N1721" s="189">
        <v>0</v>
      </c>
      <c r="O1721" s="189">
        <v>0</v>
      </c>
      <c r="P1721" s="189">
        <v>0</v>
      </c>
      <c r="Q1721" s="189">
        <v>0</v>
      </c>
      <c r="R1721" s="189">
        <v>0</v>
      </c>
    </row>
    <row r="1722" spans="1:18" ht="15.75" hidden="1" thickBot="1">
      <c r="A1722" s="181" t="str">
        <f t="shared" si="60"/>
        <v>B</v>
      </c>
      <c r="B1722" s="182" t="s">
        <v>908</v>
      </c>
      <c r="C1722" s="183" t="s">
        <v>909</v>
      </c>
      <c r="D1722" s="184">
        <f t="shared" si="61"/>
        <v>0</v>
      </c>
      <c r="E1722" s="184">
        <f t="shared" si="61"/>
        <v>0</v>
      </c>
      <c r="F1722" s="184">
        <f t="shared" si="61"/>
        <v>0</v>
      </c>
      <c r="G1722" s="184">
        <f t="shared" si="61"/>
        <v>0</v>
      </c>
      <c r="H1722" s="184">
        <f t="shared" si="61"/>
        <v>0</v>
      </c>
      <c r="I1722" s="184">
        <v>0</v>
      </c>
      <c r="J1722" s="184">
        <v>0</v>
      </c>
      <c r="K1722" s="184">
        <v>0</v>
      </c>
      <c r="L1722" s="184">
        <v>0</v>
      </c>
      <c r="M1722" s="184">
        <v>0</v>
      </c>
      <c r="N1722" s="184">
        <v>0</v>
      </c>
      <c r="O1722" s="184">
        <v>0</v>
      </c>
      <c r="P1722" s="184">
        <v>0</v>
      </c>
      <c r="Q1722" s="184">
        <v>0</v>
      </c>
      <c r="R1722" s="184">
        <v>0</v>
      </c>
    </row>
    <row r="1723" spans="1:18" ht="15" hidden="1">
      <c r="A1723" s="181" t="str">
        <f t="shared" si="60"/>
        <v>B</v>
      </c>
      <c r="B1723" s="186" t="s">
        <v>121</v>
      </c>
      <c r="C1723" s="186" t="s">
        <v>99</v>
      </c>
      <c r="D1723" s="187">
        <f t="shared" si="61"/>
        <v>0</v>
      </c>
      <c r="E1723" s="187">
        <f t="shared" si="61"/>
        <v>0</v>
      </c>
      <c r="F1723" s="187">
        <f t="shared" si="61"/>
        <v>0</v>
      </c>
      <c r="G1723" s="187">
        <f t="shared" si="61"/>
        <v>0</v>
      </c>
      <c r="H1723" s="187">
        <f t="shared" si="61"/>
        <v>0</v>
      </c>
      <c r="I1723" s="187">
        <v>0</v>
      </c>
      <c r="J1723" s="187">
        <v>0</v>
      </c>
      <c r="K1723" s="187">
        <v>0</v>
      </c>
      <c r="L1723" s="187">
        <v>0</v>
      </c>
      <c r="M1723" s="187">
        <v>0</v>
      </c>
      <c r="N1723" s="187">
        <v>0</v>
      </c>
      <c r="O1723" s="187">
        <v>0</v>
      </c>
      <c r="P1723" s="187">
        <v>0</v>
      </c>
      <c r="Q1723" s="187">
        <v>0</v>
      </c>
      <c r="R1723" s="187">
        <v>0</v>
      </c>
    </row>
    <row r="1724" spans="1:18" ht="15" hidden="1">
      <c r="A1724" s="181" t="str">
        <f t="shared" si="60"/>
        <v>B</v>
      </c>
      <c r="B1724" s="188" t="s">
        <v>121</v>
      </c>
      <c r="C1724" s="188" t="s">
        <v>101</v>
      </c>
      <c r="D1724" s="189">
        <f t="shared" si="61"/>
        <v>0</v>
      </c>
      <c r="E1724" s="189">
        <f t="shared" si="61"/>
        <v>0</v>
      </c>
      <c r="F1724" s="189">
        <f t="shared" si="61"/>
        <v>0</v>
      </c>
      <c r="G1724" s="189">
        <f t="shared" si="61"/>
        <v>0</v>
      </c>
      <c r="H1724" s="189">
        <f t="shared" si="61"/>
        <v>0</v>
      </c>
      <c r="I1724" s="189">
        <v>0</v>
      </c>
      <c r="J1724" s="189">
        <v>0</v>
      </c>
      <c r="K1724" s="189">
        <v>0</v>
      </c>
      <c r="L1724" s="189">
        <v>0</v>
      </c>
      <c r="M1724" s="189">
        <v>0</v>
      </c>
      <c r="N1724" s="189">
        <v>0</v>
      </c>
      <c r="O1724" s="189">
        <v>0</v>
      </c>
      <c r="P1724" s="189">
        <v>0</v>
      </c>
      <c r="Q1724" s="189">
        <v>0</v>
      </c>
      <c r="R1724" s="189">
        <v>0</v>
      </c>
    </row>
    <row r="1725" spans="1:18" ht="15" hidden="1">
      <c r="A1725" s="181" t="str">
        <f t="shared" si="60"/>
        <v>B</v>
      </c>
      <c r="B1725" s="188" t="s">
        <v>121</v>
      </c>
      <c r="C1725" s="188" t="s">
        <v>105</v>
      </c>
      <c r="D1725" s="189">
        <f t="shared" si="61"/>
        <v>0</v>
      </c>
      <c r="E1725" s="189">
        <f t="shared" si="61"/>
        <v>0</v>
      </c>
      <c r="F1725" s="189">
        <f t="shared" si="61"/>
        <v>0</v>
      </c>
      <c r="G1725" s="189">
        <f t="shared" si="61"/>
        <v>0</v>
      </c>
      <c r="H1725" s="189">
        <f t="shared" si="61"/>
        <v>0</v>
      </c>
      <c r="I1725" s="189">
        <v>0</v>
      </c>
      <c r="J1725" s="189">
        <v>0</v>
      </c>
      <c r="K1725" s="189">
        <v>0</v>
      </c>
      <c r="L1725" s="189">
        <v>0</v>
      </c>
      <c r="M1725" s="189">
        <v>0</v>
      </c>
      <c r="N1725" s="189">
        <v>0</v>
      </c>
      <c r="O1725" s="189">
        <v>0</v>
      </c>
      <c r="P1725" s="189">
        <v>0</v>
      </c>
      <c r="Q1725" s="189">
        <v>0</v>
      </c>
      <c r="R1725" s="189">
        <v>0</v>
      </c>
    </row>
    <row r="1726" spans="1:18" ht="15" hidden="1">
      <c r="A1726" s="181" t="str">
        <f t="shared" si="60"/>
        <v>B</v>
      </c>
      <c r="B1726" s="186" t="s">
        <v>121</v>
      </c>
      <c r="C1726" s="186" t="s">
        <v>155</v>
      </c>
      <c r="D1726" s="187">
        <f t="shared" si="61"/>
        <v>0</v>
      </c>
      <c r="E1726" s="187">
        <f t="shared" si="61"/>
        <v>0</v>
      </c>
      <c r="F1726" s="187">
        <f t="shared" si="61"/>
        <v>0</v>
      </c>
      <c r="G1726" s="187">
        <f t="shared" si="61"/>
        <v>0</v>
      </c>
      <c r="H1726" s="187">
        <f t="shared" si="61"/>
        <v>0</v>
      </c>
      <c r="I1726" s="187">
        <v>0</v>
      </c>
      <c r="J1726" s="187">
        <v>0</v>
      </c>
      <c r="K1726" s="187">
        <v>0</v>
      </c>
      <c r="L1726" s="187">
        <v>0</v>
      </c>
      <c r="M1726" s="187">
        <v>0</v>
      </c>
      <c r="N1726" s="187">
        <v>0</v>
      </c>
      <c r="O1726" s="187">
        <v>0</v>
      </c>
      <c r="P1726" s="187">
        <v>0</v>
      </c>
      <c r="Q1726" s="187">
        <v>0</v>
      </c>
      <c r="R1726" s="187">
        <v>0</v>
      </c>
    </row>
    <row r="1727" spans="1:18" ht="30.75" hidden="1" thickBot="1">
      <c r="A1727" s="181" t="str">
        <f t="shared" si="60"/>
        <v>B</v>
      </c>
      <c r="B1727" s="182" t="s">
        <v>910</v>
      </c>
      <c r="C1727" s="183" t="s">
        <v>911</v>
      </c>
      <c r="D1727" s="184">
        <f t="shared" si="61"/>
        <v>0</v>
      </c>
      <c r="E1727" s="184">
        <f t="shared" si="61"/>
        <v>0</v>
      </c>
      <c r="F1727" s="184">
        <f t="shared" si="61"/>
        <v>0</v>
      </c>
      <c r="G1727" s="184">
        <f t="shared" si="61"/>
        <v>0</v>
      </c>
      <c r="H1727" s="184">
        <f t="shared" si="61"/>
        <v>0</v>
      </c>
      <c r="I1727" s="184">
        <v>0</v>
      </c>
      <c r="J1727" s="184">
        <v>0</v>
      </c>
      <c r="K1727" s="184">
        <v>0</v>
      </c>
      <c r="L1727" s="184">
        <v>0</v>
      </c>
      <c r="M1727" s="184">
        <v>0</v>
      </c>
      <c r="N1727" s="184">
        <v>0</v>
      </c>
      <c r="O1727" s="184">
        <v>0</v>
      </c>
      <c r="P1727" s="184">
        <v>0</v>
      </c>
      <c r="Q1727" s="184">
        <v>0</v>
      </c>
      <c r="R1727" s="184">
        <v>0</v>
      </c>
    </row>
    <row r="1728" spans="1:18" ht="15" hidden="1">
      <c r="A1728" s="181" t="str">
        <f t="shared" si="60"/>
        <v>B</v>
      </c>
      <c r="B1728" s="186" t="s">
        <v>121</v>
      </c>
      <c r="C1728" s="186" t="s">
        <v>99</v>
      </c>
      <c r="D1728" s="187">
        <f t="shared" si="61"/>
        <v>0</v>
      </c>
      <c r="E1728" s="187">
        <f t="shared" si="61"/>
        <v>0</v>
      </c>
      <c r="F1728" s="187">
        <f t="shared" si="61"/>
        <v>0</v>
      </c>
      <c r="G1728" s="187">
        <f t="shared" si="61"/>
        <v>0</v>
      </c>
      <c r="H1728" s="187">
        <f t="shared" si="61"/>
        <v>0</v>
      </c>
      <c r="I1728" s="187">
        <v>0</v>
      </c>
      <c r="J1728" s="187">
        <v>0</v>
      </c>
      <c r="K1728" s="187">
        <v>0</v>
      </c>
      <c r="L1728" s="187">
        <v>0</v>
      </c>
      <c r="M1728" s="187">
        <v>0</v>
      </c>
      <c r="N1728" s="187">
        <v>0</v>
      </c>
      <c r="O1728" s="187">
        <v>0</v>
      </c>
      <c r="P1728" s="187">
        <v>0</v>
      </c>
      <c r="Q1728" s="187">
        <v>0</v>
      </c>
      <c r="R1728" s="187">
        <v>0</v>
      </c>
    </row>
    <row r="1729" spans="1:18" ht="15" hidden="1">
      <c r="A1729" s="181" t="str">
        <f t="shared" si="60"/>
        <v>B</v>
      </c>
      <c r="B1729" s="188" t="s">
        <v>121</v>
      </c>
      <c r="C1729" s="188" t="s">
        <v>100</v>
      </c>
      <c r="D1729" s="189">
        <f t="shared" si="61"/>
        <v>0</v>
      </c>
      <c r="E1729" s="189">
        <f t="shared" si="61"/>
        <v>0</v>
      </c>
      <c r="F1729" s="189">
        <f t="shared" si="61"/>
        <v>0</v>
      </c>
      <c r="G1729" s="189">
        <f t="shared" si="61"/>
        <v>0</v>
      </c>
      <c r="H1729" s="189">
        <f t="shared" si="61"/>
        <v>0</v>
      </c>
      <c r="I1729" s="189">
        <v>0</v>
      </c>
      <c r="J1729" s="189">
        <v>0</v>
      </c>
      <c r="K1729" s="189">
        <v>0</v>
      </c>
      <c r="L1729" s="189">
        <v>0</v>
      </c>
      <c r="M1729" s="189">
        <v>0</v>
      </c>
      <c r="N1729" s="189">
        <v>0</v>
      </c>
      <c r="O1729" s="189">
        <v>0</v>
      </c>
      <c r="P1729" s="189">
        <v>0</v>
      </c>
      <c r="Q1729" s="189">
        <v>0</v>
      </c>
      <c r="R1729" s="189">
        <v>0</v>
      </c>
    </row>
    <row r="1730" spans="1:18" ht="15" hidden="1">
      <c r="A1730" s="181" t="str">
        <f t="shared" si="60"/>
        <v>B</v>
      </c>
      <c r="B1730" s="188" t="s">
        <v>121</v>
      </c>
      <c r="C1730" s="188" t="s">
        <v>101</v>
      </c>
      <c r="D1730" s="189">
        <f t="shared" si="61"/>
        <v>0</v>
      </c>
      <c r="E1730" s="189">
        <f t="shared" si="61"/>
        <v>0</v>
      </c>
      <c r="F1730" s="189">
        <f t="shared" si="61"/>
        <v>0</v>
      </c>
      <c r="G1730" s="189">
        <f t="shared" si="61"/>
        <v>0</v>
      </c>
      <c r="H1730" s="189">
        <f t="shared" si="61"/>
        <v>0</v>
      </c>
      <c r="I1730" s="189">
        <v>0</v>
      </c>
      <c r="J1730" s="189">
        <v>0</v>
      </c>
      <c r="K1730" s="189">
        <v>0</v>
      </c>
      <c r="L1730" s="189">
        <v>0</v>
      </c>
      <c r="M1730" s="189">
        <v>0</v>
      </c>
      <c r="N1730" s="189">
        <v>0</v>
      </c>
      <c r="O1730" s="189">
        <v>0</v>
      </c>
      <c r="P1730" s="189">
        <v>0</v>
      </c>
      <c r="Q1730" s="189">
        <v>0</v>
      </c>
      <c r="R1730" s="189">
        <v>0</v>
      </c>
    </row>
    <row r="1731" spans="1:18" ht="15" hidden="1">
      <c r="A1731" s="181" t="str">
        <f t="shared" si="60"/>
        <v>B</v>
      </c>
      <c r="B1731" s="188" t="s">
        <v>121</v>
      </c>
      <c r="C1731" s="188" t="s">
        <v>104</v>
      </c>
      <c r="D1731" s="189">
        <f t="shared" si="61"/>
        <v>0</v>
      </c>
      <c r="E1731" s="189">
        <f t="shared" si="61"/>
        <v>0</v>
      </c>
      <c r="F1731" s="189">
        <f t="shared" si="61"/>
        <v>0</v>
      </c>
      <c r="G1731" s="189">
        <f t="shared" si="61"/>
        <v>0</v>
      </c>
      <c r="H1731" s="189">
        <f t="shared" si="61"/>
        <v>0</v>
      </c>
      <c r="I1731" s="189">
        <v>0</v>
      </c>
      <c r="J1731" s="189">
        <v>0</v>
      </c>
      <c r="K1731" s="189">
        <v>0</v>
      </c>
      <c r="L1731" s="189">
        <v>0</v>
      </c>
      <c r="M1731" s="189">
        <v>0</v>
      </c>
      <c r="N1731" s="189">
        <v>0</v>
      </c>
      <c r="O1731" s="189">
        <v>0</v>
      </c>
      <c r="P1731" s="189">
        <v>0</v>
      </c>
      <c r="Q1731" s="189">
        <v>0</v>
      </c>
      <c r="R1731" s="189">
        <v>0</v>
      </c>
    </row>
    <row r="1732" spans="1:18" ht="15" hidden="1">
      <c r="A1732" s="181" t="str">
        <f t="shared" si="60"/>
        <v>B</v>
      </c>
      <c r="B1732" s="186" t="s">
        <v>121</v>
      </c>
      <c r="C1732" s="186" t="s">
        <v>155</v>
      </c>
      <c r="D1732" s="187">
        <f t="shared" si="61"/>
        <v>0</v>
      </c>
      <c r="E1732" s="187">
        <f t="shared" si="61"/>
        <v>0</v>
      </c>
      <c r="F1732" s="187">
        <f t="shared" si="61"/>
        <v>0</v>
      </c>
      <c r="G1732" s="187">
        <f t="shared" si="61"/>
        <v>0</v>
      </c>
      <c r="H1732" s="187">
        <f t="shared" si="61"/>
        <v>0</v>
      </c>
      <c r="I1732" s="187">
        <v>0</v>
      </c>
      <c r="J1732" s="187">
        <v>0</v>
      </c>
      <c r="K1732" s="187">
        <v>0</v>
      </c>
      <c r="L1732" s="187">
        <v>0</v>
      </c>
      <c r="M1732" s="187">
        <v>0</v>
      </c>
      <c r="N1732" s="187">
        <v>0</v>
      </c>
      <c r="O1732" s="187">
        <v>0</v>
      </c>
      <c r="P1732" s="187">
        <v>0</v>
      </c>
      <c r="Q1732" s="187">
        <v>0</v>
      </c>
      <c r="R1732" s="187">
        <v>0</v>
      </c>
    </row>
    <row r="1733" spans="1:18" ht="15.75" hidden="1" thickBot="1">
      <c r="A1733" s="181" t="str">
        <f t="shared" si="60"/>
        <v>B</v>
      </c>
      <c r="B1733" s="182" t="s">
        <v>912</v>
      </c>
      <c r="C1733" s="183" t="s">
        <v>913</v>
      </c>
      <c r="D1733" s="184">
        <f t="shared" si="61"/>
        <v>0</v>
      </c>
      <c r="E1733" s="184">
        <f t="shared" si="61"/>
        <v>0</v>
      </c>
      <c r="F1733" s="184">
        <f t="shared" si="61"/>
        <v>0</v>
      </c>
      <c r="G1733" s="184">
        <f t="shared" si="61"/>
        <v>0</v>
      </c>
      <c r="H1733" s="184">
        <f t="shared" si="61"/>
        <v>0</v>
      </c>
      <c r="I1733" s="184">
        <v>0</v>
      </c>
      <c r="J1733" s="184">
        <v>0</v>
      </c>
      <c r="K1733" s="184">
        <v>0</v>
      </c>
      <c r="L1733" s="184">
        <v>0</v>
      </c>
      <c r="M1733" s="184">
        <v>0</v>
      </c>
      <c r="N1733" s="184">
        <v>0</v>
      </c>
      <c r="O1733" s="184">
        <v>0</v>
      </c>
      <c r="P1733" s="184">
        <v>0</v>
      </c>
      <c r="Q1733" s="184">
        <v>0</v>
      </c>
      <c r="R1733" s="184">
        <v>0</v>
      </c>
    </row>
    <row r="1734" spans="1:18" ht="15" hidden="1">
      <c r="A1734" s="181" t="str">
        <f t="shared" si="60"/>
        <v>B</v>
      </c>
      <c r="B1734" s="186" t="s">
        <v>121</v>
      </c>
      <c r="C1734" s="186" t="s">
        <v>99</v>
      </c>
      <c r="D1734" s="187">
        <f t="shared" si="61"/>
        <v>0</v>
      </c>
      <c r="E1734" s="187">
        <f t="shared" si="61"/>
        <v>0</v>
      </c>
      <c r="F1734" s="187">
        <f t="shared" si="61"/>
        <v>0</v>
      </c>
      <c r="G1734" s="187">
        <f t="shared" si="61"/>
        <v>0</v>
      </c>
      <c r="H1734" s="187">
        <f t="shared" si="61"/>
        <v>0</v>
      </c>
      <c r="I1734" s="187">
        <v>0</v>
      </c>
      <c r="J1734" s="187">
        <v>0</v>
      </c>
      <c r="K1734" s="187">
        <v>0</v>
      </c>
      <c r="L1734" s="187">
        <v>0</v>
      </c>
      <c r="M1734" s="187">
        <v>0</v>
      </c>
      <c r="N1734" s="187">
        <v>0</v>
      </c>
      <c r="O1734" s="187">
        <v>0</v>
      </c>
      <c r="P1734" s="187">
        <v>0</v>
      </c>
      <c r="Q1734" s="187">
        <v>0</v>
      </c>
      <c r="R1734" s="187">
        <v>0</v>
      </c>
    </row>
    <row r="1735" spans="1:18" ht="15" hidden="1">
      <c r="A1735" s="181" t="str">
        <f t="shared" ref="A1735:A1798" si="62">(IF(OR(D1735&lt;&gt;0),"A","B"))</f>
        <v>B</v>
      </c>
      <c r="B1735" s="188" t="s">
        <v>121</v>
      </c>
      <c r="C1735" s="188" t="s">
        <v>100</v>
      </c>
      <c r="D1735" s="189">
        <f t="shared" si="61"/>
        <v>0</v>
      </c>
      <c r="E1735" s="189">
        <f t="shared" si="61"/>
        <v>0</v>
      </c>
      <c r="F1735" s="189">
        <f t="shared" si="61"/>
        <v>0</v>
      </c>
      <c r="G1735" s="189">
        <f t="shared" si="61"/>
        <v>0</v>
      </c>
      <c r="H1735" s="189">
        <f t="shared" si="61"/>
        <v>0</v>
      </c>
      <c r="I1735" s="189">
        <v>0</v>
      </c>
      <c r="J1735" s="189">
        <v>0</v>
      </c>
      <c r="K1735" s="189">
        <v>0</v>
      </c>
      <c r="L1735" s="189">
        <v>0</v>
      </c>
      <c r="M1735" s="189">
        <v>0</v>
      </c>
      <c r="N1735" s="189">
        <v>0</v>
      </c>
      <c r="O1735" s="189">
        <v>0</v>
      </c>
      <c r="P1735" s="189">
        <v>0</v>
      </c>
      <c r="Q1735" s="189">
        <v>0</v>
      </c>
      <c r="R1735" s="189">
        <v>0</v>
      </c>
    </row>
    <row r="1736" spans="1:18" ht="15" hidden="1">
      <c r="A1736" s="181" t="str">
        <f t="shared" si="62"/>
        <v>B</v>
      </c>
      <c r="B1736" s="188" t="s">
        <v>121</v>
      </c>
      <c r="C1736" s="188" t="s">
        <v>101</v>
      </c>
      <c r="D1736" s="189">
        <f t="shared" si="61"/>
        <v>0</v>
      </c>
      <c r="E1736" s="189">
        <f t="shared" si="61"/>
        <v>0</v>
      </c>
      <c r="F1736" s="189">
        <f t="shared" si="61"/>
        <v>0</v>
      </c>
      <c r="G1736" s="189">
        <f t="shared" si="61"/>
        <v>0</v>
      </c>
      <c r="H1736" s="189">
        <f t="shared" si="61"/>
        <v>0</v>
      </c>
      <c r="I1736" s="189">
        <v>0</v>
      </c>
      <c r="J1736" s="189">
        <v>0</v>
      </c>
      <c r="K1736" s="189">
        <v>0</v>
      </c>
      <c r="L1736" s="189">
        <v>0</v>
      </c>
      <c r="M1736" s="189">
        <v>0</v>
      </c>
      <c r="N1736" s="189">
        <v>0</v>
      </c>
      <c r="O1736" s="189">
        <v>0</v>
      </c>
      <c r="P1736" s="189">
        <v>0</v>
      </c>
      <c r="Q1736" s="189">
        <v>0</v>
      </c>
      <c r="R1736" s="189">
        <v>0</v>
      </c>
    </row>
    <row r="1737" spans="1:18" ht="15" hidden="1">
      <c r="A1737" s="181" t="str">
        <f t="shared" si="62"/>
        <v>B</v>
      </c>
      <c r="B1737" s="188" t="s">
        <v>121</v>
      </c>
      <c r="C1737" s="188" t="s">
        <v>104</v>
      </c>
      <c r="D1737" s="189">
        <f t="shared" si="61"/>
        <v>0</v>
      </c>
      <c r="E1737" s="189">
        <f t="shared" si="61"/>
        <v>0</v>
      </c>
      <c r="F1737" s="189">
        <f t="shared" si="61"/>
        <v>0</v>
      </c>
      <c r="G1737" s="189">
        <f t="shared" si="61"/>
        <v>0</v>
      </c>
      <c r="H1737" s="189">
        <f t="shared" si="61"/>
        <v>0</v>
      </c>
      <c r="I1737" s="189">
        <v>0</v>
      </c>
      <c r="J1737" s="189">
        <v>0</v>
      </c>
      <c r="K1737" s="189">
        <v>0</v>
      </c>
      <c r="L1737" s="189">
        <v>0</v>
      </c>
      <c r="M1737" s="189">
        <v>0</v>
      </c>
      <c r="N1737" s="189">
        <v>0</v>
      </c>
      <c r="O1737" s="189">
        <v>0</v>
      </c>
      <c r="P1737" s="189">
        <v>0</v>
      </c>
      <c r="Q1737" s="189">
        <v>0</v>
      </c>
      <c r="R1737" s="189">
        <v>0</v>
      </c>
    </row>
    <row r="1738" spans="1:18" ht="15" hidden="1">
      <c r="A1738" s="181" t="str">
        <f t="shared" si="62"/>
        <v>B</v>
      </c>
      <c r="B1738" s="186" t="s">
        <v>121</v>
      </c>
      <c r="C1738" s="186" t="s">
        <v>155</v>
      </c>
      <c r="D1738" s="187">
        <f t="shared" si="61"/>
        <v>0</v>
      </c>
      <c r="E1738" s="187">
        <f t="shared" si="61"/>
        <v>0</v>
      </c>
      <c r="F1738" s="187">
        <f t="shared" si="61"/>
        <v>0</v>
      </c>
      <c r="G1738" s="187">
        <f t="shared" si="61"/>
        <v>0</v>
      </c>
      <c r="H1738" s="187">
        <f t="shared" si="61"/>
        <v>0</v>
      </c>
      <c r="I1738" s="187">
        <v>0</v>
      </c>
      <c r="J1738" s="187">
        <v>0</v>
      </c>
      <c r="K1738" s="187">
        <v>0</v>
      </c>
      <c r="L1738" s="187">
        <v>0</v>
      </c>
      <c r="M1738" s="187">
        <v>0</v>
      </c>
      <c r="N1738" s="187">
        <v>0</v>
      </c>
      <c r="O1738" s="187">
        <v>0</v>
      </c>
      <c r="P1738" s="187">
        <v>0</v>
      </c>
      <c r="Q1738" s="187">
        <v>0</v>
      </c>
      <c r="R1738" s="187">
        <v>0</v>
      </c>
    </row>
    <row r="1739" spans="1:18" ht="30.75" hidden="1" thickBot="1">
      <c r="A1739" s="181" t="str">
        <f t="shared" si="62"/>
        <v>B</v>
      </c>
      <c r="B1739" s="182" t="s">
        <v>914</v>
      </c>
      <c r="C1739" s="183" t="s">
        <v>915</v>
      </c>
      <c r="D1739" s="184">
        <f t="shared" si="61"/>
        <v>0</v>
      </c>
      <c r="E1739" s="184">
        <f t="shared" si="61"/>
        <v>0</v>
      </c>
      <c r="F1739" s="184">
        <f t="shared" si="61"/>
        <v>0</v>
      </c>
      <c r="G1739" s="184">
        <f t="shared" si="61"/>
        <v>0</v>
      </c>
      <c r="H1739" s="184">
        <f t="shared" si="61"/>
        <v>0</v>
      </c>
      <c r="I1739" s="184">
        <v>0</v>
      </c>
      <c r="J1739" s="184">
        <v>0</v>
      </c>
      <c r="K1739" s="184">
        <v>0</v>
      </c>
      <c r="L1739" s="184">
        <v>0</v>
      </c>
      <c r="M1739" s="184">
        <v>0</v>
      </c>
      <c r="N1739" s="184">
        <v>0</v>
      </c>
      <c r="O1739" s="184">
        <v>0</v>
      </c>
      <c r="P1739" s="184">
        <v>0</v>
      </c>
      <c r="Q1739" s="184">
        <v>0</v>
      </c>
      <c r="R1739" s="184">
        <v>0</v>
      </c>
    </row>
    <row r="1740" spans="1:18" ht="15" hidden="1">
      <c r="A1740" s="181" t="str">
        <f t="shared" si="62"/>
        <v>B</v>
      </c>
      <c r="B1740" s="186" t="s">
        <v>121</v>
      </c>
      <c r="C1740" s="186" t="s">
        <v>99</v>
      </c>
      <c r="D1740" s="187">
        <f t="shared" si="61"/>
        <v>0</v>
      </c>
      <c r="E1740" s="187">
        <f t="shared" si="61"/>
        <v>0</v>
      </c>
      <c r="F1740" s="187">
        <f t="shared" si="61"/>
        <v>0</v>
      </c>
      <c r="G1740" s="187">
        <f t="shared" si="61"/>
        <v>0</v>
      </c>
      <c r="H1740" s="187">
        <f t="shared" si="61"/>
        <v>0</v>
      </c>
      <c r="I1740" s="187">
        <v>0</v>
      </c>
      <c r="J1740" s="187">
        <v>0</v>
      </c>
      <c r="K1740" s="187">
        <v>0</v>
      </c>
      <c r="L1740" s="187">
        <v>0</v>
      </c>
      <c r="M1740" s="187">
        <v>0</v>
      </c>
      <c r="N1740" s="187">
        <v>0</v>
      </c>
      <c r="O1740" s="187">
        <v>0</v>
      </c>
      <c r="P1740" s="187">
        <v>0</v>
      </c>
      <c r="Q1740" s="187">
        <v>0</v>
      </c>
      <c r="R1740" s="187">
        <v>0</v>
      </c>
    </row>
    <row r="1741" spans="1:18" ht="15" hidden="1">
      <c r="A1741" s="181" t="str">
        <f t="shared" si="62"/>
        <v>B</v>
      </c>
      <c r="B1741" s="188" t="s">
        <v>121</v>
      </c>
      <c r="C1741" s="188" t="s">
        <v>101</v>
      </c>
      <c r="D1741" s="189">
        <f t="shared" si="61"/>
        <v>0</v>
      </c>
      <c r="E1741" s="189">
        <f t="shared" si="61"/>
        <v>0</v>
      </c>
      <c r="F1741" s="189">
        <f t="shared" si="61"/>
        <v>0</v>
      </c>
      <c r="G1741" s="189">
        <f t="shared" si="61"/>
        <v>0</v>
      </c>
      <c r="H1741" s="189">
        <f t="shared" si="61"/>
        <v>0</v>
      </c>
      <c r="I1741" s="189">
        <v>0</v>
      </c>
      <c r="J1741" s="189">
        <v>0</v>
      </c>
      <c r="K1741" s="189">
        <v>0</v>
      </c>
      <c r="L1741" s="189">
        <v>0</v>
      </c>
      <c r="M1741" s="189">
        <v>0</v>
      </c>
      <c r="N1741" s="189">
        <v>0</v>
      </c>
      <c r="O1741" s="189">
        <v>0</v>
      </c>
      <c r="P1741" s="189">
        <v>0</v>
      </c>
      <c r="Q1741" s="189">
        <v>0</v>
      </c>
      <c r="R1741" s="189">
        <v>0</v>
      </c>
    </row>
    <row r="1742" spans="1:18" ht="15" hidden="1">
      <c r="A1742" s="181" t="str">
        <f t="shared" si="62"/>
        <v>B</v>
      </c>
      <c r="B1742" s="186" t="s">
        <v>121</v>
      </c>
      <c r="C1742" s="186" t="s">
        <v>155</v>
      </c>
      <c r="D1742" s="187">
        <f t="shared" si="61"/>
        <v>0</v>
      </c>
      <c r="E1742" s="187">
        <f t="shared" si="61"/>
        <v>0</v>
      </c>
      <c r="F1742" s="187">
        <f t="shared" si="61"/>
        <v>0</v>
      </c>
      <c r="G1742" s="187">
        <f t="shared" si="61"/>
        <v>0</v>
      </c>
      <c r="H1742" s="187">
        <f t="shared" si="61"/>
        <v>0</v>
      </c>
      <c r="I1742" s="187">
        <v>0</v>
      </c>
      <c r="J1742" s="187">
        <v>0</v>
      </c>
      <c r="K1742" s="187">
        <v>0</v>
      </c>
      <c r="L1742" s="187">
        <v>0</v>
      </c>
      <c r="M1742" s="187">
        <v>0</v>
      </c>
      <c r="N1742" s="187">
        <v>0</v>
      </c>
      <c r="O1742" s="187">
        <v>0</v>
      </c>
      <c r="P1742" s="187">
        <v>0</v>
      </c>
      <c r="Q1742" s="187">
        <v>0</v>
      </c>
      <c r="R1742" s="187">
        <v>0</v>
      </c>
    </row>
    <row r="1743" spans="1:18" ht="15.75" hidden="1" thickBot="1">
      <c r="A1743" s="181" t="str">
        <f t="shared" si="62"/>
        <v>B</v>
      </c>
      <c r="B1743" s="182" t="s">
        <v>916</v>
      </c>
      <c r="C1743" s="183" t="s">
        <v>917</v>
      </c>
      <c r="D1743" s="184">
        <f t="shared" si="61"/>
        <v>0</v>
      </c>
      <c r="E1743" s="184">
        <f t="shared" si="61"/>
        <v>0</v>
      </c>
      <c r="F1743" s="184">
        <f t="shared" si="61"/>
        <v>0</v>
      </c>
      <c r="G1743" s="184">
        <f t="shared" si="61"/>
        <v>0</v>
      </c>
      <c r="H1743" s="184">
        <f t="shared" si="61"/>
        <v>0</v>
      </c>
      <c r="I1743" s="184">
        <v>0</v>
      </c>
      <c r="J1743" s="184">
        <v>0</v>
      </c>
      <c r="K1743" s="184">
        <v>0</v>
      </c>
      <c r="L1743" s="184">
        <v>0</v>
      </c>
      <c r="M1743" s="184">
        <v>0</v>
      </c>
      <c r="N1743" s="184">
        <v>0</v>
      </c>
      <c r="O1743" s="184">
        <v>0</v>
      </c>
      <c r="P1743" s="184">
        <v>0</v>
      </c>
      <c r="Q1743" s="184">
        <v>0</v>
      </c>
      <c r="R1743" s="184">
        <v>0</v>
      </c>
    </row>
    <row r="1744" spans="1:18" ht="15" hidden="1">
      <c r="A1744" s="181" t="str">
        <f t="shared" si="62"/>
        <v>B</v>
      </c>
      <c r="B1744" s="186" t="s">
        <v>121</v>
      </c>
      <c r="C1744" s="186" t="s">
        <v>155</v>
      </c>
      <c r="D1744" s="187">
        <f t="shared" si="61"/>
        <v>0</v>
      </c>
      <c r="E1744" s="187">
        <f t="shared" si="61"/>
        <v>0</v>
      </c>
      <c r="F1744" s="187">
        <f t="shared" si="61"/>
        <v>0</v>
      </c>
      <c r="G1744" s="187">
        <f t="shared" si="61"/>
        <v>0</v>
      </c>
      <c r="H1744" s="187">
        <f t="shared" si="61"/>
        <v>0</v>
      </c>
      <c r="I1744" s="187">
        <v>0</v>
      </c>
      <c r="J1744" s="187">
        <v>0</v>
      </c>
      <c r="K1744" s="187">
        <v>0</v>
      </c>
      <c r="L1744" s="187">
        <v>0</v>
      </c>
      <c r="M1744" s="187">
        <v>0</v>
      </c>
      <c r="N1744" s="187">
        <v>0</v>
      </c>
      <c r="O1744" s="187">
        <v>0</v>
      </c>
      <c r="P1744" s="187">
        <v>0</v>
      </c>
      <c r="Q1744" s="187">
        <v>0</v>
      </c>
      <c r="R1744" s="187">
        <v>0</v>
      </c>
    </row>
    <row r="1745" spans="1:18" ht="15.75" hidden="1" thickBot="1">
      <c r="A1745" s="181" t="str">
        <f t="shared" si="62"/>
        <v>B</v>
      </c>
      <c r="B1745" s="182" t="s">
        <v>918</v>
      </c>
      <c r="C1745" s="183" t="s">
        <v>919</v>
      </c>
      <c r="D1745" s="184">
        <f t="shared" si="61"/>
        <v>0</v>
      </c>
      <c r="E1745" s="184">
        <f t="shared" si="61"/>
        <v>0</v>
      </c>
      <c r="F1745" s="184">
        <f t="shared" si="61"/>
        <v>0</v>
      </c>
      <c r="G1745" s="184">
        <f t="shared" si="61"/>
        <v>0</v>
      </c>
      <c r="H1745" s="184">
        <f t="shared" si="61"/>
        <v>0</v>
      </c>
      <c r="I1745" s="184">
        <v>0</v>
      </c>
      <c r="J1745" s="184">
        <v>0</v>
      </c>
      <c r="K1745" s="184">
        <v>0</v>
      </c>
      <c r="L1745" s="184">
        <v>0</v>
      </c>
      <c r="M1745" s="184">
        <v>0</v>
      </c>
      <c r="N1745" s="184">
        <v>0</v>
      </c>
      <c r="O1745" s="184">
        <v>0</v>
      </c>
      <c r="P1745" s="184">
        <v>0</v>
      </c>
      <c r="Q1745" s="184">
        <v>0</v>
      </c>
      <c r="R1745" s="184">
        <v>0</v>
      </c>
    </row>
    <row r="1746" spans="1:18" ht="15" hidden="1">
      <c r="A1746" s="181" t="str">
        <f t="shared" si="62"/>
        <v>B</v>
      </c>
      <c r="B1746" s="186" t="s">
        <v>121</v>
      </c>
      <c r="C1746" s="186" t="s">
        <v>155</v>
      </c>
      <c r="D1746" s="187">
        <f t="shared" si="61"/>
        <v>0</v>
      </c>
      <c r="E1746" s="187">
        <f t="shared" si="61"/>
        <v>0</v>
      </c>
      <c r="F1746" s="187">
        <f t="shared" si="61"/>
        <v>0</v>
      </c>
      <c r="G1746" s="187">
        <f t="shared" si="61"/>
        <v>0</v>
      </c>
      <c r="H1746" s="187">
        <f t="shared" si="61"/>
        <v>0</v>
      </c>
      <c r="I1746" s="187">
        <v>0</v>
      </c>
      <c r="J1746" s="187">
        <v>0</v>
      </c>
      <c r="K1746" s="187">
        <v>0</v>
      </c>
      <c r="L1746" s="187">
        <v>0</v>
      </c>
      <c r="M1746" s="187">
        <v>0</v>
      </c>
      <c r="N1746" s="187">
        <v>0</v>
      </c>
      <c r="O1746" s="187">
        <v>0</v>
      </c>
      <c r="P1746" s="187">
        <v>0</v>
      </c>
      <c r="Q1746" s="187">
        <v>0</v>
      </c>
      <c r="R1746" s="187">
        <v>0</v>
      </c>
    </row>
    <row r="1747" spans="1:18" ht="15.75" hidden="1" thickBot="1">
      <c r="A1747" s="181" t="str">
        <f t="shared" si="62"/>
        <v>B</v>
      </c>
      <c r="B1747" s="182" t="s">
        <v>920</v>
      </c>
      <c r="C1747" s="183" t="s">
        <v>921</v>
      </c>
      <c r="D1747" s="184">
        <f t="shared" si="61"/>
        <v>0</v>
      </c>
      <c r="E1747" s="184">
        <f t="shared" si="61"/>
        <v>0</v>
      </c>
      <c r="F1747" s="184">
        <f t="shared" si="61"/>
        <v>0</v>
      </c>
      <c r="G1747" s="184">
        <f t="shared" si="61"/>
        <v>0</v>
      </c>
      <c r="H1747" s="184">
        <f t="shared" si="61"/>
        <v>0</v>
      </c>
      <c r="I1747" s="184">
        <v>0</v>
      </c>
      <c r="J1747" s="184">
        <v>0</v>
      </c>
      <c r="K1747" s="184">
        <v>0</v>
      </c>
      <c r="L1747" s="184">
        <v>0</v>
      </c>
      <c r="M1747" s="184">
        <v>0</v>
      </c>
      <c r="N1747" s="184">
        <v>0</v>
      </c>
      <c r="O1747" s="184">
        <v>0</v>
      </c>
      <c r="P1747" s="184">
        <v>0</v>
      </c>
      <c r="Q1747" s="184">
        <v>0</v>
      </c>
      <c r="R1747" s="184">
        <v>0</v>
      </c>
    </row>
    <row r="1748" spans="1:18" ht="15" hidden="1">
      <c r="A1748" s="181" t="str">
        <f t="shared" si="62"/>
        <v>B</v>
      </c>
      <c r="B1748" s="186" t="s">
        <v>121</v>
      </c>
      <c r="C1748" s="186" t="s">
        <v>99</v>
      </c>
      <c r="D1748" s="187">
        <f t="shared" si="61"/>
        <v>0</v>
      </c>
      <c r="E1748" s="187">
        <f t="shared" si="61"/>
        <v>0</v>
      </c>
      <c r="F1748" s="187">
        <f t="shared" si="61"/>
        <v>0</v>
      </c>
      <c r="G1748" s="187">
        <f t="shared" si="61"/>
        <v>0</v>
      </c>
      <c r="H1748" s="187">
        <f t="shared" si="61"/>
        <v>0</v>
      </c>
      <c r="I1748" s="187">
        <v>0</v>
      </c>
      <c r="J1748" s="187">
        <v>0</v>
      </c>
      <c r="K1748" s="187">
        <v>0</v>
      </c>
      <c r="L1748" s="187">
        <v>0</v>
      </c>
      <c r="M1748" s="187">
        <v>0</v>
      </c>
      <c r="N1748" s="187">
        <v>0</v>
      </c>
      <c r="O1748" s="187">
        <v>0</v>
      </c>
      <c r="P1748" s="187">
        <v>0</v>
      </c>
      <c r="Q1748" s="187">
        <v>0</v>
      </c>
      <c r="R1748" s="187">
        <v>0</v>
      </c>
    </row>
    <row r="1749" spans="1:18" ht="15" hidden="1">
      <c r="A1749" s="181" t="str">
        <f t="shared" si="62"/>
        <v>B</v>
      </c>
      <c r="B1749" s="188" t="s">
        <v>121</v>
      </c>
      <c r="C1749" s="188" t="s">
        <v>100</v>
      </c>
      <c r="D1749" s="189">
        <f t="shared" si="61"/>
        <v>0</v>
      </c>
      <c r="E1749" s="189">
        <f t="shared" si="61"/>
        <v>0</v>
      </c>
      <c r="F1749" s="189">
        <f t="shared" si="61"/>
        <v>0</v>
      </c>
      <c r="G1749" s="189">
        <f t="shared" si="61"/>
        <v>0</v>
      </c>
      <c r="H1749" s="189">
        <f t="shared" si="61"/>
        <v>0</v>
      </c>
      <c r="I1749" s="189">
        <v>0</v>
      </c>
      <c r="J1749" s="189">
        <v>0</v>
      </c>
      <c r="K1749" s="189">
        <v>0</v>
      </c>
      <c r="L1749" s="189">
        <v>0</v>
      </c>
      <c r="M1749" s="189">
        <v>0</v>
      </c>
      <c r="N1749" s="189">
        <v>0</v>
      </c>
      <c r="O1749" s="189">
        <v>0</v>
      </c>
      <c r="P1749" s="189">
        <v>0</v>
      </c>
      <c r="Q1749" s="189">
        <v>0</v>
      </c>
      <c r="R1749" s="189">
        <v>0</v>
      </c>
    </row>
    <row r="1750" spans="1:18" ht="15" hidden="1">
      <c r="A1750" s="181" t="str">
        <f t="shared" si="62"/>
        <v>B</v>
      </c>
      <c r="B1750" s="188" t="s">
        <v>121</v>
      </c>
      <c r="C1750" s="188" t="s">
        <v>101</v>
      </c>
      <c r="D1750" s="189">
        <f t="shared" si="61"/>
        <v>0</v>
      </c>
      <c r="E1750" s="189">
        <f t="shared" si="61"/>
        <v>0</v>
      </c>
      <c r="F1750" s="189">
        <f t="shared" si="61"/>
        <v>0</v>
      </c>
      <c r="G1750" s="189">
        <f t="shared" si="61"/>
        <v>0</v>
      </c>
      <c r="H1750" s="189">
        <f t="shared" si="61"/>
        <v>0</v>
      </c>
      <c r="I1750" s="189">
        <v>0</v>
      </c>
      <c r="J1750" s="189">
        <v>0</v>
      </c>
      <c r="K1750" s="189">
        <v>0</v>
      </c>
      <c r="L1750" s="189">
        <v>0</v>
      </c>
      <c r="M1750" s="189">
        <v>0</v>
      </c>
      <c r="N1750" s="189">
        <v>0</v>
      </c>
      <c r="O1750" s="189">
        <v>0</v>
      </c>
      <c r="P1750" s="189">
        <v>0</v>
      </c>
      <c r="Q1750" s="189">
        <v>0</v>
      </c>
      <c r="R1750" s="189">
        <v>0</v>
      </c>
    </row>
    <row r="1751" spans="1:18" ht="15.75" hidden="1" thickBot="1">
      <c r="A1751" s="181" t="str">
        <f t="shared" si="62"/>
        <v>B</v>
      </c>
      <c r="B1751" s="182" t="s">
        <v>922</v>
      </c>
      <c r="C1751" s="183" t="s">
        <v>923</v>
      </c>
      <c r="D1751" s="184">
        <f t="shared" si="61"/>
        <v>0</v>
      </c>
      <c r="E1751" s="184">
        <f t="shared" si="61"/>
        <v>0</v>
      </c>
      <c r="F1751" s="184">
        <f t="shared" si="61"/>
        <v>0</v>
      </c>
      <c r="G1751" s="184">
        <f t="shared" si="61"/>
        <v>0</v>
      </c>
      <c r="H1751" s="184">
        <f t="shared" si="61"/>
        <v>0</v>
      </c>
      <c r="I1751" s="184">
        <v>0</v>
      </c>
      <c r="J1751" s="184">
        <v>0</v>
      </c>
      <c r="K1751" s="184">
        <v>0</v>
      </c>
      <c r="L1751" s="184">
        <v>0</v>
      </c>
      <c r="M1751" s="184">
        <v>0</v>
      </c>
      <c r="N1751" s="184">
        <v>0</v>
      </c>
      <c r="O1751" s="184">
        <v>0</v>
      </c>
      <c r="P1751" s="184">
        <v>0</v>
      </c>
      <c r="Q1751" s="184">
        <v>0</v>
      </c>
      <c r="R1751" s="184">
        <v>0</v>
      </c>
    </row>
    <row r="1752" spans="1:18" ht="15" hidden="1">
      <c r="A1752" s="181" t="str">
        <f t="shared" si="62"/>
        <v>B</v>
      </c>
      <c r="B1752" s="186" t="s">
        <v>121</v>
      </c>
      <c r="C1752" s="186" t="s">
        <v>99</v>
      </c>
      <c r="D1752" s="187">
        <f t="shared" si="61"/>
        <v>0</v>
      </c>
      <c r="E1752" s="187">
        <f t="shared" si="61"/>
        <v>0</v>
      </c>
      <c r="F1752" s="187">
        <f t="shared" si="61"/>
        <v>0</v>
      </c>
      <c r="G1752" s="187">
        <f t="shared" si="61"/>
        <v>0</v>
      </c>
      <c r="H1752" s="187">
        <f t="shared" si="61"/>
        <v>0</v>
      </c>
      <c r="I1752" s="187">
        <v>0</v>
      </c>
      <c r="J1752" s="187">
        <v>0</v>
      </c>
      <c r="K1752" s="187">
        <v>0</v>
      </c>
      <c r="L1752" s="187">
        <v>0</v>
      </c>
      <c r="M1752" s="187">
        <v>0</v>
      </c>
      <c r="N1752" s="187">
        <v>0</v>
      </c>
      <c r="O1752" s="187">
        <v>0</v>
      </c>
      <c r="P1752" s="187">
        <v>0</v>
      </c>
      <c r="Q1752" s="187">
        <v>0</v>
      </c>
      <c r="R1752" s="187">
        <v>0</v>
      </c>
    </row>
    <row r="1753" spans="1:18" ht="15" hidden="1">
      <c r="A1753" s="181" t="str">
        <f t="shared" si="62"/>
        <v>B</v>
      </c>
      <c r="B1753" s="188" t="s">
        <v>121</v>
      </c>
      <c r="C1753" s="188" t="s">
        <v>100</v>
      </c>
      <c r="D1753" s="189">
        <f t="shared" ref="D1753:H1803" si="63">I1753+N1753</f>
        <v>0</v>
      </c>
      <c r="E1753" s="189">
        <f t="shared" si="63"/>
        <v>0</v>
      </c>
      <c r="F1753" s="189">
        <f t="shared" si="63"/>
        <v>0</v>
      </c>
      <c r="G1753" s="189">
        <f t="shared" si="63"/>
        <v>0</v>
      </c>
      <c r="H1753" s="189">
        <f t="shared" si="63"/>
        <v>0</v>
      </c>
      <c r="I1753" s="189">
        <v>0</v>
      </c>
      <c r="J1753" s="189">
        <v>0</v>
      </c>
      <c r="K1753" s="189">
        <v>0</v>
      </c>
      <c r="L1753" s="189">
        <v>0</v>
      </c>
      <c r="M1753" s="189">
        <v>0</v>
      </c>
      <c r="N1753" s="189">
        <v>0</v>
      </c>
      <c r="O1753" s="189">
        <v>0</v>
      </c>
      <c r="P1753" s="189">
        <v>0</v>
      </c>
      <c r="Q1753" s="189">
        <v>0</v>
      </c>
      <c r="R1753" s="189">
        <v>0</v>
      </c>
    </row>
    <row r="1754" spans="1:18" ht="15" hidden="1">
      <c r="A1754" s="181" t="str">
        <f t="shared" si="62"/>
        <v>B</v>
      </c>
      <c r="B1754" s="188" t="s">
        <v>121</v>
      </c>
      <c r="C1754" s="188" t="s">
        <v>101</v>
      </c>
      <c r="D1754" s="189">
        <f t="shared" si="63"/>
        <v>0</v>
      </c>
      <c r="E1754" s="189">
        <f t="shared" si="63"/>
        <v>0</v>
      </c>
      <c r="F1754" s="189">
        <f t="shared" si="63"/>
        <v>0</v>
      </c>
      <c r="G1754" s="189">
        <f t="shared" si="63"/>
        <v>0</v>
      </c>
      <c r="H1754" s="189">
        <f t="shared" si="63"/>
        <v>0</v>
      </c>
      <c r="I1754" s="189">
        <v>0</v>
      </c>
      <c r="J1754" s="189">
        <v>0</v>
      </c>
      <c r="K1754" s="189">
        <v>0</v>
      </c>
      <c r="L1754" s="189">
        <v>0</v>
      </c>
      <c r="M1754" s="189">
        <v>0</v>
      </c>
      <c r="N1754" s="189">
        <v>0</v>
      </c>
      <c r="O1754" s="189">
        <v>0</v>
      </c>
      <c r="P1754" s="189">
        <v>0</v>
      </c>
      <c r="Q1754" s="189">
        <v>0</v>
      </c>
      <c r="R1754" s="189">
        <v>0</v>
      </c>
    </row>
    <row r="1755" spans="1:18" ht="30.75" hidden="1" thickBot="1">
      <c r="A1755" s="181" t="str">
        <f t="shared" si="62"/>
        <v>B</v>
      </c>
      <c r="B1755" s="182" t="s">
        <v>924</v>
      </c>
      <c r="C1755" s="183" t="s">
        <v>925</v>
      </c>
      <c r="D1755" s="184">
        <f t="shared" si="63"/>
        <v>0</v>
      </c>
      <c r="E1755" s="184">
        <f t="shared" si="63"/>
        <v>0</v>
      </c>
      <c r="F1755" s="184">
        <f t="shared" si="63"/>
        <v>0</v>
      </c>
      <c r="G1755" s="184">
        <f t="shared" si="63"/>
        <v>0</v>
      </c>
      <c r="H1755" s="184">
        <f t="shared" si="63"/>
        <v>0</v>
      </c>
      <c r="I1755" s="184">
        <v>0</v>
      </c>
      <c r="J1755" s="184">
        <v>0</v>
      </c>
      <c r="K1755" s="184">
        <v>0</v>
      </c>
      <c r="L1755" s="184">
        <v>0</v>
      </c>
      <c r="M1755" s="184">
        <v>0</v>
      </c>
      <c r="N1755" s="184">
        <v>0</v>
      </c>
      <c r="O1755" s="184">
        <v>0</v>
      </c>
      <c r="P1755" s="184">
        <v>0</v>
      </c>
      <c r="Q1755" s="184">
        <v>0</v>
      </c>
      <c r="R1755" s="184">
        <v>0</v>
      </c>
    </row>
    <row r="1756" spans="1:18" ht="15" hidden="1">
      <c r="A1756" s="181" t="str">
        <f t="shared" si="62"/>
        <v>B</v>
      </c>
      <c r="B1756" s="186" t="s">
        <v>121</v>
      </c>
      <c r="C1756" s="186" t="s">
        <v>99</v>
      </c>
      <c r="D1756" s="187">
        <f t="shared" si="63"/>
        <v>0</v>
      </c>
      <c r="E1756" s="187">
        <f t="shared" si="63"/>
        <v>0</v>
      </c>
      <c r="F1756" s="187">
        <f t="shared" si="63"/>
        <v>0</v>
      </c>
      <c r="G1756" s="187">
        <f t="shared" si="63"/>
        <v>0</v>
      </c>
      <c r="H1756" s="187">
        <f t="shared" si="63"/>
        <v>0</v>
      </c>
      <c r="I1756" s="187">
        <v>0</v>
      </c>
      <c r="J1756" s="187">
        <v>0</v>
      </c>
      <c r="K1756" s="187">
        <v>0</v>
      </c>
      <c r="L1756" s="187">
        <v>0</v>
      </c>
      <c r="M1756" s="187">
        <v>0</v>
      </c>
      <c r="N1756" s="187">
        <v>0</v>
      </c>
      <c r="O1756" s="187">
        <v>0</v>
      </c>
      <c r="P1756" s="187">
        <v>0</v>
      </c>
      <c r="Q1756" s="187">
        <v>0</v>
      </c>
      <c r="R1756" s="187">
        <v>0</v>
      </c>
    </row>
    <row r="1757" spans="1:18" ht="15" hidden="1">
      <c r="A1757" s="181" t="str">
        <f t="shared" si="62"/>
        <v>B</v>
      </c>
      <c r="B1757" s="188" t="s">
        <v>121</v>
      </c>
      <c r="C1757" s="188" t="s">
        <v>100</v>
      </c>
      <c r="D1757" s="189">
        <f t="shared" si="63"/>
        <v>0</v>
      </c>
      <c r="E1757" s="189">
        <f t="shared" si="63"/>
        <v>0</v>
      </c>
      <c r="F1757" s="189">
        <f t="shared" si="63"/>
        <v>0</v>
      </c>
      <c r="G1757" s="189">
        <f t="shared" si="63"/>
        <v>0</v>
      </c>
      <c r="H1757" s="189">
        <f t="shared" si="63"/>
        <v>0</v>
      </c>
      <c r="I1757" s="189">
        <v>0</v>
      </c>
      <c r="J1757" s="189">
        <v>0</v>
      </c>
      <c r="K1757" s="189">
        <v>0</v>
      </c>
      <c r="L1757" s="189">
        <v>0</v>
      </c>
      <c r="M1757" s="189">
        <v>0</v>
      </c>
      <c r="N1757" s="189">
        <v>0</v>
      </c>
      <c r="O1757" s="189">
        <v>0</v>
      </c>
      <c r="P1757" s="189">
        <v>0</v>
      </c>
      <c r="Q1757" s="189">
        <v>0</v>
      </c>
      <c r="R1757" s="189">
        <v>0</v>
      </c>
    </row>
    <row r="1758" spans="1:18" ht="15" hidden="1">
      <c r="A1758" s="181" t="str">
        <f t="shared" si="62"/>
        <v>B</v>
      </c>
      <c r="B1758" s="188" t="s">
        <v>121</v>
      </c>
      <c r="C1758" s="188" t="s">
        <v>101</v>
      </c>
      <c r="D1758" s="189">
        <f t="shared" si="63"/>
        <v>0</v>
      </c>
      <c r="E1758" s="189">
        <f t="shared" si="63"/>
        <v>0</v>
      </c>
      <c r="F1758" s="189">
        <f t="shared" si="63"/>
        <v>0</v>
      </c>
      <c r="G1758" s="189">
        <f t="shared" si="63"/>
        <v>0</v>
      </c>
      <c r="H1758" s="189">
        <f t="shared" si="63"/>
        <v>0</v>
      </c>
      <c r="I1758" s="189">
        <v>0</v>
      </c>
      <c r="J1758" s="189">
        <v>0</v>
      </c>
      <c r="K1758" s="189">
        <v>0</v>
      </c>
      <c r="L1758" s="189">
        <v>0</v>
      </c>
      <c r="M1758" s="189">
        <v>0</v>
      </c>
      <c r="N1758" s="189">
        <v>0</v>
      </c>
      <c r="O1758" s="189">
        <v>0</v>
      </c>
      <c r="P1758" s="189">
        <v>0</v>
      </c>
      <c r="Q1758" s="189">
        <v>0</v>
      </c>
      <c r="R1758" s="189">
        <v>0</v>
      </c>
    </row>
    <row r="1759" spans="1:18" ht="15" hidden="1">
      <c r="A1759" s="181" t="str">
        <f t="shared" si="62"/>
        <v>B</v>
      </c>
      <c r="B1759" s="188" t="s">
        <v>121</v>
      </c>
      <c r="C1759" s="188" t="s">
        <v>104</v>
      </c>
      <c r="D1759" s="189">
        <f t="shared" si="63"/>
        <v>0</v>
      </c>
      <c r="E1759" s="189">
        <f t="shared" si="63"/>
        <v>0</v>
      </c>
      <c r="F1759" s="189">
        <f t="shared" si="63"/>
        <v>0</v>
      </c>
      <c r="G1759" s="189">
        <f t="shared" si="63"/>
        <v>0</v>
      </c>
      <c r="H1759" s="189">
        <f t="shared" si="63"/>
        <v>0</v>
      </c>
      <c r="I1759" s="189">
        <v>0</v>
      </c>
      <c r="J1759" s="189">
        <v>0</v>
      </c>
      <c r="K1759" s="189">
        <v>0</v>
      </c>
      <c r="L1759" s="189">
        <v>0</v>
      </c>
      <c r="M1759" s="189">
        <v>0</v>
      </c>
      <c r="N1759" s="189">
        <v>0</v>
      </c>
      <c r="O1759" s="189">
        <v>0</v>
      </c>
      <c r="P1759" s="189">
        <v>0</v>
      </c>
      <c r="Q1759" s="189">
        <v>0</v>
      </c>
      <c r="R1759" s="189">
        <v>0</v>
      </c>
    </row>
    <row r="1760" spans="1:18" ht="15" hidden="1">
      <c r="A1760" s="181" t="str">
        <f t="shared" si="62"/>
        <v>B</v>
      </c>
      <c r="B1760" s="188" t="s">
        <v>121</v>
      </c>
      <c r="C1760" s="188" t="s">
        <v>105</v>
      </c>
      <c r="D1760" s="189">
        <f t="shared" si="63"/>
        <v>0</v>
      </c>
      <c r="E1760" s="189">
        <f t="shared" si="63"/>
        <v>0</v>
      </c>
      <c r="F1760" s="189">
        <f t="shared" si="63"/>
        <v>0</v>
      </c>
      <c r="G1760" s="189">
        <f t="shared" si="63"/>
        <v>0</v>
      </c>
      <c r="H1760" s="189">
        <f t="shared" si="63"/>
        <v>0</v>
      </c>
      <c r="I1760" s="189">
        <v>0</v>
      </c>
      <c r="J1760" s="189">
        <v>0</v>
      </c>
      <c r="K1760" s="189">
        <v>0</v>
      </c>
      <c r="L1760" s="189">
        <v>0</v>
      </c>
      <c r="M1760" s="189">
        <v>0</v>
      </c>
      <c r="N1760" s="189">
        <v>0</v>
      </c>
      <c r="O1760" s="189">
        <v>0</v>
      </c>
      <c r="P1760" s="189">
        <v>0</v>
      </c>
      <c r="Q1760" s="189">
        <v>0</v>
      </c>
      <c r="R1760" s="189">
        <v>0</v>
      </c>
    </row>
    <row r="1761" spans="1:18" ht="15" hidden="1">
      <c r="A1761" s="181" t="str">
        <f t="shared" si="62"/>
        <v>B</v>
      </c>
      <c r="B1761" s="186" t="s">
        <v>121</v>
      </c>
      <c r="C1761" s="186" t="s">
        <v>155</v>
      </c>
      <c r="D1761" s="187">
        <f t="shared" si="63"/>
        <v>0</v>
      </c>
      <c r="E1761" s="187">
        <f t="shared" si="63"/>
        <v>0</v>
      </c>
      <c r="F1761" s="187">
        <f t="shared" si="63"/>
        <v>0</v>
      </c>
      <c r="G1761" s="187">
        <f t="shared" si="63"/>
        <v>0</v>
      </c>
      <c r="H1761" s="187">
        <f t="shared" si="63"/>
        <v>0</v>
      </c>
      <c r="I1761" s="187">
        <v>0</v>
      </c>
      <c r="J1761" s="187">
        <v>0</v>
      </c>
      <c r="K1761" s="187">
        <v>0</v>
      </c>
      <c r="L1761" s="187">
        <v>0</v>
      </c>
      <c r="M1761" s="187">
        <v>0</v>
      </c>
      <c r="N1761" s="187">
        <v>0</v>
      </c>
      <c r="O1761" s="187">
        <v>0</v>
      </c>
      <c r="P1761" s="187">
        <v>0</v>
      </c>
      <c r="Q1761" s="187">
        <v>0</v>
      </c>
      <c r="R1761" s="187">
        <v>0</v>
      </c>
    </row>
    <row r="1762" spans="1:18" ht="30.75" hidden="1" thickBot="1">
      <c r="A1762" s="181" t="str">
        <f t="shared" si="62"/>
        <v>B</v>
      </c>
      <c r="B1762" s="182" t="s">
        <v>926</v>
      </c>
      <c r="C1762" s="183" t="s">
        <v>927</v>
      </c>
      <c r="D1762" s="184">
        <f t="shared" si="63"/>
        <v>0</v>
      </c>
      <c r="E1762" s="184">
        <f t="shared" si="63"/>
        <v>0</v>
      </c>
      <c r="F1762" s="184">
        <f t="shared" si="63"/>
        <v>0</v>
      </c>
      <c r="G1762" s="184">
        <f t="shared" si="63"/>
        <v>0</v>
      </c>
      <c r="H1762" s="184">
        <f t="shared" si="63"/>
        <v>0</v>
      </c>
      <c r="I1762" s="184">
        <v>0</v>
      </c>
      <c r="J1762" s="184">
        <v>0</v>
      </c>
      <c r="K1762" s="184">
        <v>0</v>
      </c>
      <c r="L1762" s="184">
        <v>0</v>
      </c>
      <c r="M1762" s="184">
        <v>0</v>
      </c>
      <c r="N1762" s="184">
        <v>0</v>
      </c>
      <c r="O1762" s="184">
        <v>0</v>
      </c>
      <c r="P1762" s="184">
        <v>0</v>
      </c>
      <c r="Q1762" s="184">
        <v>0</v>
      </c>
      <c r="R1762" s="184">
        <v>0</v>
      </c>
    </row>
    <row r="1763" spans="1:18" ht="15" hidden="1">
      <c r="A1763" s="181" t="str">
        <f t="shared" si="62"/>
        <v>B</v>
      </c>
      <c r="B1763" s="186" t="s">
        <v>121</v>
      </c>
      <c r="C1763" s="186" t="s">
        <v>99</v>
      </c>
      <c r="D1763" s="187">
        <f t="shared" si="63"/>
        <v>0</v>
      </c>
      <c r="E1763" s="187">
        <f t="shared" si="63"/>
        <v>0</v>
      </c>
      <c r="F1763" s="187">
        <f t="shared" si="63"/>
        <v>0</v>
      </c>
      <c r="G1763" s="187">
        <f t="shared" si="63"/>
        <v>0</v>
      </c>
      <c r="H1763" s="187">
        <f t="shared" si="63"/>
        <v>0</v>
      </c>
      <c r="I1763" s="187">
        <v>0</v>
      </c>
      <c r="J1763" s="187">
        <v>0</v>
      </c>
      <c r="K1763" s="187">
        <v>0</v>
      </c>
      <c r="L1763" s="187">
        <v>0</v>
      </c>
      <c r="M1763" s="187">
        <v>0</v>
      </c>
      <c r="N1763" s="187">
        <v>0</v>
      </c>
      <c r="O1763" s="187">
        <v>0</v>
      </c>
      <c r="P1763" s="187">
        <v>0</v>
      </c>
      <c r="Q1763" s="187">
        <v>0</v>
      </c>
      <c r="R1763" s="187">
        <v>0</v>
      </c>
    </row>
    <row r="1764" spans="1:18" ht="15" hidden="1">
      <c r="A1764" s="181" t="str">
        <f t="shared" si="62"/>
        <v>B</v>
      </c>
      <c r="B1764" s="188" t="s">
        <v>121</v>
      </c>
      <c r="C1764" s="188" t="s">
        <v>100</v>
      </c>
      <c r="D1764" s="189">
        <f t="shared" si="63"/>
        <v>0</v>
      </c>
      <c r="E1764" s="189">
        <f t="shared" si="63"/>
        <v>0</v>
      </c>
      <c r="F1764" s="189">
        <f t="shared" si="63"/>
        <v>0</v>
      </c>
      <c r="G1764" s="189">
        <f t="shared" si="63"/>
        <v>0</v>
      </c>
      <c r="H1764" s="189">
        <f t="shared" si="63"/>
        <v>0</v>
      </c>
      <c r="I1764" s="189">
        <v>0</v>
      </c>
      <c r="J1764" s="189">
        <v>0</v>
      </c>
      <c r="K1764" s="189">
        <v>0</v>
      </c>
      <c r="L1764" s="189">
        <v>0</v>
      </c>
      <c r="M1764" s="189">
        <v>0</v>
      </c>
      <c r="N1764" s="189">
        <v>0</v>
      </c>
      <c r="O1764" s="189">
        <v>0</v>
      </c>
      <c r="P1764" s="189">
        <v>0</v>
      </c>
      <c r="Q1764" s="189">
        <v>0</v>
      </c>
      <c r="R1764" s="189">
        <v>0</v>
      </c>
    </row>
    <row r="1765" spans="1:18" ht="15" hidden="1">
      <c r="A1765" s="181" t="str">
        <f t="shared" si="62"/>
        <v>B</v>
      </c>
      <c r="B1765" s="188" t="s">
        <v>121</v>
      </c>
      <c r="C1765" s="188" t="s">
        <v>101</v>
      </c>
      <c r="D1765" s="189">
        <f t="shared" si="63"/>
        <v>0</v>
      </c>
      <c r="E1765" s="189">
        <f t="shared" si="63"/>
        <v>0</v>
      </c>
      <c r="F1765" s="189">
        <f t="shared" si="63"/>
        <v>0</v>
      </c>
      <c r="G1765" s="189">
        <f t="shared" si="63"/>
        <v>0</v>
      </c>
      <c r="H1765" s="189">
        <f t="shared" si="63"/>
        <v>0</v>
      </c>
      <c r="I1765" s="189">
        <v>0</v>
      </c>
      <c r="J1765" s="189">
        <v>0</v>
      </c>
      <c r="K1765" s="189">
        <v>0</v>
      </c>
      <c r="L1765" s="189">
        <v>0</v>
      </c>
      <c r="M1765" s="189">
        <v>0</v>
      </c>
      <c r="N1765" s="189">
        <v>0</v>
      </c>
      <c r="O1765" s="189">
        <v>0</v>
      </c>
      <c r="P1765" s="189">
        <v>0</v>
      </c>
      <c r="Q1765" s="189">
        <v>0</v>
      </c>
      <c r="R1765" s="189">
        <v>0</v>
      </c>
    </row>
    <row r="1766" spans="1:18" ht="15" hidden="1">
      <c r="A1766" s="181" t="str">
        <f t="shared" si="62"/>
        <v>B</v>
      </c>
      <c r="B1766" s="188" t="s">
        <v>121</v>
      </c>
      <c r="C1766" s="188" t="s">
        <v>104</v>
      </c>
      <c r="D1766" s="189">
        <f t="shared" si="63"/>
        <v>0</v>
      </c>
      <c r="E1766" s="189">
        <f t="shared" si="63"/>
        <v>0</v>
      </c>
      <c r="F1766" s="189">
        <f t="shared" si="63"/>
        <v>0</v>
      </c>
      <c r="G1766" s="189">
        <f t="shared" si="63"/>
        <v>0</v>
      </c>
      <c r="H1766" s="189">
        <f t="shared" si="63"/>
        <v>0</v>
      </c>
      <c r="I1766" s="189">
        <v>0</v>
      </c>
      <c r="J1766" s="189">
        <v>0</v>
      </c>
      <c r="K1766" s="189">
        <v>0</v>
      </c>
      <c r="L1766" s="189">
        <v>0</v>
      </c>
      <c r="M1766" s="189">
        <v>0</v>
      </c>
      <c r="N1766" s="189">
        <v>0</v>
      </c>
      <c r="O1766" s="189">
        <v>0</v>
      </c>
      <c r="P1766" s="189">
        <v>0</v>
      </c>
      <c r="Q1766" s="189">
        <v>0</v>
      </c>
      <c r="R1766" s="189">
        <v>0</v>
      </c>
    </row>
    <row r="1767" spans="1:18" ht="15" hidden="1">
      <c r="A1767" s="181" t="str">
        <f t="shared" si="62"/>
        <v>B</v>
      </c>
      <c r="B1767" s="188" t="s">
        <v>121</v>
      </c>
      <c r="C1767" s="188" t="s">
        <v>105</v>
      </c>
      <c r="D1767" s="189">
        <f t="shared" si="63"/>
        <v>0</v>
      </c>
      <c r="E1767" s="189">
        <f t="shared" si="63"/>
        <v>0</v>
      </c>
      <c r="F1767" s="189">
        <f t="shared" si="63"/>
        <v>0</v>
      </c>
      <c r="G1767" s="189">
        <f t="shared" si="63"/>
        <v>0</v>
      </c>
      <c r="H1767" s="189">
        <f t="shared" si="63"/>
        <v>0</v>
      </c>
      <c r="I1767" s="189">
        <v>0</v>
      </c>
      <c r="J1767" s="189">
        <v>0</v>
      </c>
      <c r="K1767" s="189">
        <v>0</v>
      </c>
      <c r="L1767" s="189">
        <v>0</v>
      </c>
      <c r="M1767" s="189">
        <v>0</v>
      </c>
      <c r="N1767" s="189">
        <v>0</v>
      </c>
      <c r="O1767" s="189">
        <v>0</v>
      </c>
      <c r="P1767" s="189">
        <v>0</v>
      </c>
      <c r="Q1767" s="189">
        <v>0</v>
      </c>
      <c r="R1767" s="189">
        <v>0</v>
      </c>
    </row>
    <row r="1768" spans="1:18" ht="15" hidden="1">
      <c r="A1768" s="181" t="str">
        <f t="shared" si="62"/>
        <v>B</v>
      </c>
      <c r="B1768" s="186" t="s">
        <v>121</v>
      </c>
      <c r="C1768" s="186" t="s">
        <v>155</v>
      </c>
      <c r="D1768" s="187">
        <f t="shared" si="63"/>
        <v>0</v>
      </c>
      <c r="E1768" s="187">
        <f t="shared" si="63"/>
        <v>0</v>
      </c>
      <c r="F1768" s="187">
        <f t="shared" si="63"/>
        <v>0</v>
      </c>
      <c r="G1768" s="187">
        <f t="shared" si="63"/>
        <v>0</v>
      </c>
      <c r="H1768" s="187">
        <f t="shared" si="63"/>
        <v>0</v>
      </c>
      <c r="I1768" s="187">
        <v>0</v>
      </c>
      <c r="J1768" s="187">
        <v>0</v>
      </c>
      <c r="K1768" s="187">
        <v>0</v>
      </c>
      <c r="L1768" s="187">
        <v>0</v>
      </c>
      <c r="M1768" s="187">
        <v>0</v>
      </c>
      <c r="N1768" s="187">
        <v>0</v>
      </c>
      <c r="O1768" s="187">
        <v>0</v>
      </c>
      <c r="P1768" s="187">
        <v>0</v>
      </c>
      <c r="Q1768" s="187">
        <v>0</v>
      </c>
      <c r="R1768" s="187">
        <v>0</v>
      </c>
    </row>
    <row r="1769" spans="1:18" ht="15.75" hidden="1" thickBot="1">
      <c r="A1769" s="181" t="str">
        <f t="shared" si="62"/>
        <v>B</v>
      </c>
      <c r="B1769" s="182" t="s">
        <v>928</v>
      </c>
      <c r="C1769" s="183" t="s">
        <v>929</v>
      </c>
      <c r="D1769" s="184">
        <f t="shared" si="63"/>
        <v>0</v>
      </c>
      <c r="E1769" s="184">
        <f t="shared" si="63"/>
        <v>0</v>
      </c>
      <c r="F1769" s="184">
        <f t="shared" si="63"/>
        <v>0</v>
      </c>
      <c r="G1769" s="184">
        <f t="shared" si="63"/>
        <v>0</v>
      </c>
      <c r="H1769" s="184">
        <f t="shared" si="63"/>
        <v>0</v>
      </c>
      <c r="I1769" s="184">
        <v>0</v>
      </c>
      <c r="J1769" s="184">
        <v>0</v>
      </c>
      <c r="K1769" s="184">
        <v>0</v>
      </c>
      <c r="L1769" s="184">
        <v>0</v>
      </c>
      <c r="M1769" s="184">
        <v>0</v>
      </c>
      <c r="N1769" s="184">
        <v>0</v>
      </c>
      <c r="O1769" s="184">
        <v>0</v>
      </c>
      <c r="P1769" s="184">
        <v>0</v>
      </c>
      <c r="Q1769" s="184">
        <v>0</v>
      </c>
      <c r="R1769" s="184">
        <v>0</v>
      </c>
    </row>
    <row r="1770" spans="1:18" ht="15" hidden="1">
      <c r="A1770" s="181" t="str">
        <f t="shared" si="62"/>
        <v>B</v>
      </c>
      <c r="B1770" s="186" t="s">
        <v>121</v>
      </c>
      <c r="C1770" s="186" t="s">
        <v>99</v>
      </c>
      <c r="D1770" s="187">
        <f t="shared" si="63"/>
        <v>0</v>
      </c>
      <c r="E1770" s="187">
        <f t="shared" si="63"/>
        <v>0</v>
      </c>
      <c r="F1770" s="187">
        <f t="shared" si="63"/>
        <v>0</v>
      </c>
      <c r="G1770" s="187">
        <f t="shared" si="63"/>
        <v>0</v>
      </c>
      <c r="H1770" s="187">
        <f t="shared" si="63"/>
        <v>0</v>
      </c>
      <c r="I1770" s="187">
        <v>0</v>
      </c>
      <c r="J1770" s="187">
        <v>0</v>
      </c>
      <c r="K1770" s="187">
        <v>0</v>
      </c>
      <c r="L1770" s="187">
        <v>0</v>
      </c>
      <c r="M1770" s="187">
        <v>0</v>
      </c>
      <c r="N1770" s="187">
        <v>0</v>
      </c>
      <c r="O1770" s="187">
        <v>0</v>
      </c>
      <c r="P1770" s="187">
        <v>0</v>
      </c>
      <c r="Q1770" s="187">
        <v>0</v>
      </c>
      <c r="R1770" s="187">
        <v>0</v>
      </c>
    </row>
    <row r="1771" spans="1:18" ht="15" hidden="1">
      <c r="A1771" s="181" t="str">
        <f t="shared" si="62"/>
        <v>B</v>
      </c>
      <c r="B1771" s="188" t="s">
        <v>121</v>
      </c>
      <c r="C1771" s="188" t="s">
        <v>100</v>
      </c>
      <c r="D1771" s="189">
        <f t="shared" si="63"/>
        <v>0</v>
      </c>
      <c r="E1771" s="189">
        <f t="shared" si="63"/>
        <v>0</v>
      </c>
      <c r="F1771" s="189">
        <f t="shared" si="63"/>
        <v>0</v>
      </c>
      <c r="G1771" s="189">
        <f t="shared" si="63"/>
        <v>0</v>
      </c>
      <c r="H1771" s="189">
        <f t="shared" si="63"/>
        <v>0</v>
      </c>
      <c r="I1771" s="189">
        <v>0</v>
      </c>
      <c r="J1771" s="189">
        <v>0</v>
      </c>
      <c r="K1771" s="189">
        <v>0</v>
      </c>
      <c r="L1771" s="189">
        <v>0</v>
      </c>
      <c r="M1771" s="189">
        <v>0</v>
      </c>
      <c r="N1771" s="189">
        <v>0</v>
      </c>
      <c r="O1771" s="189">
        <v>0</v>
      </c>
      <c r="P1771" s="189">
        <v>0</v>
      </c>
      <c r="Q1771" s="189">
        <v>0</v>
      </c>
      <c r="R1771" s="189">
        <v>0</v>
      </c>
    </row>
    <row r="1772" spans="1:18" ht="15" hidden="1">
      <c r="A1772" s="181" t="str">
        <f t="shared" si="62"/>
        <v>B</v>
      </c>
      <c r="B1772" s="188" t="s">
        <v>121</v>
      </c>
      <c r="C1772" s="188" t="s">
        <v>101</v>
      </c>
      <c r="D1772" s="189">
        <f t="shared" si="63"/>
        <v>0</v>
      </c>
      <c r="E1772" s="189">
        <f t="shared" si="63"/>
        <v>0</v>
      </c>
      <c r="F1772" s="189">
        <f t="shared" si="63"/>
        <v>0</v>
      </c>
      <c r="G1772" s="189">
        <f t="shared" si="63"/>
        <v>0</v>
      </c>
      <c r="H1772" s="189">
        <f t="shared" si="63"/>
        <v>0</v>
      </c>
      <c r="I1772" s="189">
        <v>0</v>
      </c>
      <c r="J1772" s="189">
        <v>0</v>
      </c>
      <c r="K1772" s="189">
        <v>0</v>
      </c>
      <c r="L1772" s="189">
        <v>0</v>
      </c>
      <c r="M1772" s="189">
        <v>0</v>
      </c>
      <c r="N1772" s="189">
        <v>0</v>
      </c>
      <c r="O1772" s="189">
        <v>0</v>
      </c>
      <c r="P1772" s="189">
        <v>0</v>
      </c>
      <c r="Q1772" s="189">
        <v>0</v>
      </c>
      <c r="R1772" s="189">
        <v>0</v>
      </c>
    </row>
    <row r="1773" spans="1:18" ht="15" hidden="1">
      <c r="A1773" s="181" t="str">
        <f t="shared" si="62"/>
        <v>B</v>
      </c>
      <c r="B1773" s="186" t="s">
        <v>121</v>
      </c>
      <c r="C1773" s="186" t="s">
        <v>155</v>
      </c>
      <c r="D1773" s="187">
        <f t="shared" si="63"/>
        <v>0</v>
      </c>
      <c r="E1773" s="187">
        <f t="shared" si="63"/>
        <v>0</v>
      </c>
      <c r="F1773" s="187">
        <f t="shared" si="63"/>
        <v>0</v>
      </c>
      <c r="G1773" s="187">
        <f t="shared" si="63"/>
        <v>0</v>
      </c>
      <c r="H1773" s="187">
        <f t="shared" si="63"/>
        <v>0</v>
      </c>
      <c r="I1773" s="187">
        <v>0</v>
      </c>
      <c r="J1773" s="187">
        <v>0</v>
      </c>
      <c r="K1773" s="187">
        <v>0</v>
      </c>
      <c r="L1773" s="187">
        <v>0</v>
      </c>
      <c r="M1773" s="187">
        <v>0</v>
      </c>
      <c r="N1773" s="187">
        <v>0</v>
      </c>
      <c r="O1773" s="187">
        <v>0</v>
      </c>
      <c r="P1773" s="187">
        <v>0</v>
      </c>
      <c r="Q1773" s="187">
        <v>0</v>
      </c>
      <c r="R1773" s="187">
        <v>0</v>
      </c>
    </row>
    <row r="1774" spans="1:18" ht="30.75" hidden="1" thickBot="1">
      <c r="A1774" s="181" t="str">
        <f t="shared" si="62"/>
        <v>B</v>
      </c>
      <c r="B1774" s="182" t="s">
        <v>930</v>
      </c>
      <c r="C1774" s="183" t="s">
        <v>931</v>
      </c>
      <c r="D1774" s="184">
        <f t="shared" si="63"/>
        <v>0</v>
      </c>
      <c r="E1774" s="184">
        <f t="shared" si="63"/>
        <v>0</v>
      </c>
      <c r="F1774" s="184">
        <f t="shared" si="63"/>
        <v>0</v>
      </c>
      <c r="G1774" s="184">
        <f t="shared" si="63"/>
        <v>0</v>
      </c>
      <c r="H1774" s="184">
        <f t="shared" si="63"/>
        <v>0</v>
      </c>
      <c r="I1774" s="184">
        <v>0</v>
      </c>
      <c r="J1774" s="184">
        <v>0</v>
      </c>
      <c r="K1774" s="184">
        <v>0</v>
      </c>
      <c r="L1774" s="184">
        <v>0</v>
      </c>
      <c r="M1774" s="184">
        <v>0</v>
      </c>
      <c r="N1774" s="184">
        <v>0</v>
      </c>
      <c r="O1774" s="184">
        <v>0</v>
      </c>
      <c r="P1774" s="184">
        <v>0</v>
      </c>
      <c r="Q1774" s="184">
        <v>0</v>
      </c>
      <c r="R1774" s="184">
        <v>0</v>
      </c>
    </row>
    <row r="1775" spans="1:18" ht="15" hidden="1">
      <c r="A1775" s="181" t="str">
        <f t="shared" si="62"/>
        <v>B</v>
      </c>
      <c r="B1775" s="186" t="s">
        <v>121</v>
      </c>
      <c r="C1775" s="186" t="s">
        <v>99</v>
      </c>
      <c r="D1775" s="187">
        <f t="shared" si="63"/>
        <v>0</v>
      </c>
      <c r="E1775" s="187">
        <f t="shared" si="63"/>
        <v>0</v>
      </c>
      <c r="F1775" s="187">
        <f t="shared" si="63"/>
        <v>0</v>
      </c>
      <c r="G1775" s="187">
        <f t="shared" si="63"/>
        <v>0</v>
      </c>
      <c r="H1775" s="187">
        <f t="shared" si="63"/>
        <v>0</v>
      </c>
      <c r="I1775" s="187">
        <v>0</v>
      </c>
      <c r="J1775" s="187">
        <v>0</v>
      </c>
      <c r="K1775" s="187">
        <v>0</v>
      </c>
      <c r="L1775" s="187">
        <v>0</v>
      </c>
      <c r="M1775" s="187">
        <v>0</v>
      </c>
      <c r="N1775" s="187">
        <v>0</v>
      </c>
      <c r="O1775" s="187">
        <v>0</v>
      </c>
      <c r="P1775" s="187">
        <v>0</v>
      </c>
      <c r="Q1775" s="187">
        <v>0</v>
      </c>
      <c r="R1775" s="187">
        <v>0</v>
      </c>
    </row>
    <row r="1776" spans="1:18" ht="15" hidden="1">
      <c r="A1776" s="181" t="str">
        <f t="shared" si="62"/>
        <v>B</v>
      </c>
      <c r="B1776" s="188" t="s">
        <v>121</v>
      </c>
      <c r="C1776" s="188" t="s">
        <v>100</v>
      </c>
      <c r="D1776" s="189">
        <f t="shared" si="63"/>
        <v>0</v>
      </c>
      <c r="E1776" s="189">
        <f t="shared" si="63"/>
        <v>0</v>
      </c>
      <c r="F1776" s="189">
        <f t="shared" si="63"/>
        <v>0</v>
      </c>
      <c r="G1776" s="189">
        <f t="shared" si="63"/>
        <v>0</v>
      </c>
      <c r="H1776" s="189">
        <f t="shared" si="63"/>
        <v>0</v>
      </c>
      <c r="I1776" s="189">
        <v>0</v>
      </c>
      <c r="J1776" s="189">
        <v>0</v>
      </c>
      <c r="K1776" s="189">
        <v>0</v>
      </c>
      <c r="L1776" s="189">
        <v>0</v>
      </c>
      <c r="M1776" s="189">
        <v>0</v>
      </c>
      <c r="N1776" s="189">
        <v>0</v>
      </c>
      <c r="O1776" s="189">
        <v>0</v>
      </c>
      <c r="P1776" s="189">
        <v>0</v>
      </c>
      <c r="Q1776" s="189">
        <v>0</v>
      </c>
      <c r="R1776" s="189">
        <v>0</v>
      </c>
    </row>
    <row r="1777" spans="1:18" ht="15" hidden="1">
      <c r="A1777" s="181" t="str">
        <f t="shared" si="62"/>
        <v>B</v>
      </c>
      <c r="B1777" s="188" t="s">
        <v>121</v>
      </c>
      <c r="C1777" s="188" t="s">
        <v>101</v>
      </c>
      <c r="D1777" s="189">
        <f t="shared" si="63"/>
        <v>0</v>
      </c>
      <c r="E1777" s="189">
        <f t="shared" si="63"/>
        <v>0</v>
      </c>
      <c r="F1777" s="189">
        <f t="shared" si="63"/>
        <v>0</v>
      </c>
      <c r="G1777" s="189">
        <f t="shared" si="63"/>
        <v>0</v>
      </c>
      <c r="H1777" s="189">
        <f t="shared" si="63"/>
        <v>0</v>
      </c>
      <c r="I1777" s="189">
        <v>0</v>
      </c>
      <c r="J1777" s="189">
        <v>0</v>
      </c>
      <c r="K1777" s="189">
        <v>0</v>
      </c>
      <c r="L1777" s="189">
        <v>0</v>
      </c>
      <c r="M1777" s="189">
        <v>0</v>
      </c>
      <c r="N1777" s="189">
        <v>0</v>
      </c>
      <c r="O1777" s="189">
        <v>0</v>
      </c>
      <c r="P1777" s="189">
        <v>0</v>
      </c>
      <c r="Q1777" s="189">
        <v>0</v>
      </c>
      <c r="R1777" s="189">
        <v>0</v>
      </c>
    </row>
    <row r="1778" spans="1:18" ht="15" hidden="1">
      <c r="A1778" s="181" t="str">
        <f t="shared" si="62"/>
        <v>B</v>
      </c>
      <c r="B1778" s="188" t="s">
        <v>121</v>
      </c>
      <c r="C1778" s="188" t="s">
        <v>105</v>
      </c>
      <c r="D1778" s="189">
        <f t="shared" si="63"/>
        <v>0</v>
      </c>
      <c r="E1778" s="189">
        <f t="shared" si="63"/>
        <v>0</v>
      </c>
      <c r="F1778" s="189">
        <f t="shared" si="63"/>
        <v>0</v>
      </c>
      <c r="G1778" s="189">
        <f t="shared" si="63"/>
        <v>0</v>
      </c>
      <c r="H1778" s="189">
        <f t="shared" si="63"/>
        <v>0</v>
      </c>
      <c r="I1778" s="189">
        <v>0</v>
      </c>
      <c r="J1778" s="189">
        <v>0</v>
      </c>
      <c r="K1778" s="189">
        <v>0</v>
      </c>
      <c r="L1778" s="189">
        <v>0</v>
      </c>
      <c r="M1778" s="189">
        <v>0</v>
      </c>
      <c r="N1778" s="189">
        <v>0</v>
      </c>
      <c r="O1778" s="189">
        <v>0</v>
      </c>
      <c r="P1778" s="189">
        <v>0</v>
      </c>
      <c r="Q1778" s="189">
        <v>0</v>
      </c>
      <c r="R1778" s="189">
        <v>0</v>
      </c>
    </row>
    <row r="1779" spans="1:18" ht="15" hidden="1">
      <c r="A1779" s="181" t="str">
        <f t="shared" si="62"/>
        <v>B</v>
      </c>
      <c r="B1779" s="186" t="s">
        <v>121</v>
      </c>
      <c r="C1779" s="186" t="s">
        <v>155</v>
      </c>
      <c r="D1779" s="187">
        <f t="shared" si="63"/>
        <v>0</v>
      </c>
      <c r="E1779" s="187">
        <f t="shared" si="63"/>
        <v>0</v>
      </c>
      <c r="F1779" s="187">
        <f t="shared" si="63"/>
        <v>0</v>
      </c>
      <c r="G1779" s="187">
        <f t="shared" si="63"/>
        <v>0</v>
      </c>
      <c r="H1779" s="187">
        <f t="shared" si="63"/>
        <v>0</v>
      </c>
      <c r="I1779" s="187">
        <v>0</v>
      </c>
      <c r="J1779" s="187">
        <v>0</v>
      </c>
      <c r="K1779" s="187">
        <v>0</v>
      </c>
      <c r="L1779" s="187">
        <v>0</v>
      </c>
      <c r="M1779" s="187">
        <v>0</v>
      </c>
      <c r="N1779" s="187">
        <v>0</v>
      </c>
      <c r="O1779" s="187">
        <v>0</v>
      </c>
      <c r="P1779" s="187">
        <v>0</v>
      </c>
      <c r="Q1779" s="187">
        <v>0</v>
      </c>
      <c r="R1779" s="187">
        <v>0</v>
      </c>
    </row>
    <row r="1780" spans="1:18" ht="15.75" hidden="1" thickBot="1">
      <c r="A1780" s="181" t="str">
        <f t="shared" si="62"/>
        <v>B</v>
      </c>
      <c r="B1780" s="182" t="s">
        <v>932</v>
      </c>
      <c r="C1780" s="183" t="s">
        <v>933</v>
      </c>
      <c r="D1780" s="184">
        <f t="shared" si="63"/>
        <v>0</v>
      </c>
      <c r="E1780" s="184">
        <f t="shared" si="63"/>
        <v>0</v>
      </c>
      <c r="F1780" s="184">
        <f t="shared" si="63"/>
        <v>0</v>
      </c>
      <c r="G1780" s="184">
        <f t="shared" si="63"/>
        <v>0</v>
      </c>
      <c r="H1780" s="184">
        <f t="shared" si="63"/>
        <v>0</v>
      </c>
      <c r="I1780" s="184">
        <v>0</v>
      </c>
      <c r="J1780" s="184">
        <v>0</v>
      </c>
      <c r="K1780" s="184">
        <v>0</v>
      </c>
      <c r="L1780" s="184">
        <v>0</v>
      </c>
      <c r="M1780" s="184">
        <v>0</v>
      </c>
      <c r="N1780" s="184">
        <v>0</v>
      </c>
      <c r="O1780" s="184">
        <v>0</v>
      </c>
      <c r="P1780" s="184">
        <v>0</v>
      </c>
      <c r="Q1780" s="184">
        <v>0</v>
      </c>
      <c r="R1780" s="184">
        <v>0</v>
      </c>
    </row>
    <row r="1781" spans="1:18" ht="15" hidden="1">
      <c r="A1781" s="181" t="str">
        <f t="shared" si="62"/>
        <v>B</v>
      </c>
      <c r="B1781" s="186" t="s">
        <v>121</v>
      </c>
      <c r="C1781" s="186" t="s">
        <v>99</v>
      </c>
      <c r="D1781" s="187">
        <f t="shared" si="63"/>
        <v>0</v>
      </c>
      <c r="E1781" s="187">
        <f t="shared" si="63"/>
        <v>0</v>
      </c>
      <c r="F1781" s="187">
        <f t="shared" si="63"/>
        <v>0</v>
      </c>
      <c r="G1781" s="187">
        <f t="shared" si="63"/>
        <v>0</v>
      </c>
      <c r="H1781" s="187">
        <f t="shared" si="63"/>
        <v>0</v>
      </c>
      <c r="I1781" s="187">
        <v>0</v>
      </c>
      <c r="J1781" s="187">
        <v>0</v>
      </c>
      <c r="K1781" s="187">
        <v>0</v>
      </c>
      <c r="L1781" s="187">
        <v>0</v>
      </c>
      <c r="M1781" s="187">
        <v>0</v>
      </c>
      <c r="N1781" s="187">
        <v>0</v>
      </c>
      <c r="O1781" s="187">
        <v>0</v>
      </c>
      <c r="P1781" s="187">
        <v>0</v>
      </c>
      <c r="Q1781" s="187">
        <v>0</v>
      </c>
      <c r="R1781" s="187">
        <v>0</v>
      </c>
    </row>
    <row r="1782" spans="1:18" ht="15" hidden="1">
      <c r="A1782" s="181" t="str">
        <f t="shared" si="62"/>
        <v>B</v>
      </c>
      <c r="B1782" s="188" t="s">
        <v>121</v>
      </c>
      <c r="C1782" s="188" t="s">
        <v>100</v>
      </c>
      <c r="D1782" s="189">
        <f t="shared" si="63"/>
        <v>0</v>
      </c>
      <c r="E1782" s="189">
        <f t="shared" si="63"/>
        <v>0</v>
      </c>
      <c r="F1782" s="189">
        <f t="shared" si="63"/>
        <v>0</v>
      </c>
      <c r="G1782" s="189">
        <f t="shared" si="63"/>
        <v>0</v>
      </c>
      <c r="H1782" s="189">
        <f t="shared" si="63"/>
        <v>0</v>
      </c>
      <c r="I1782" s="189">
        <v>0</v>
      </c>
      <c r="J1782" s="189">
        <v>0</v>
      </c>
      <c r="K1782" s="189">
        <v>0</v>
      </c>
      <c r="L1782" s="189">
        <v>0</v>
      </c>
      <c r="M1782" s="189">
        <v>0</v>
      </c>
      <c r="N1782" s="189">
        <v>0</v>
      </c>
      <c r="O1782" s="189">
        <v>0</v>
      </c>
      <c r="P1782" s="189">
        <v>0</v>
      </c>
      <c r="Q1782" s="189">
        <v>0</v>
      </c>
      <c r="R1782" s="189">
        <v>0</v>
      </c>
    </row>
    <row r="1783" spans="1:18" ht="15" hidden="1">
      <c r="A1783" s="181" t="str">
        <f t="shared" si="62"/>
        <v>B</v>
      </c>
      <c r="B1783" s="188" t="s">
        <v>121</v>
      </c>
      <c r="C1783" s="188" t="s">
        <v>101</v>
      </c>
      <c r="D1783" s="189">
        <f t="shared" si="63"/>
        <v>0</v>
      </c>
      <c r="E1783" s="189">
        <f t="shared" si="63"/>
        <v>0</v>
      </c>
      <c r="F1783" s="189">
        <f t="shared" si="63"/>
        <v>0</v>
      </c>
      <c r="G1783" s="189">
        <f t="shared" si="63"/>
        <v>0</v>
      </c>
      <c r="H1783" s="189">
        <f t="shared" si="63"/>
        <v>0</v>
      </c>
      <c r="I1783" s="189">
        <v>0</v>
      </c>
      <c r="J1783" s="189">
        <v>0</v>
      </c>
      <c r="K1783" s="189">
        <v>0</v>
      </c>
      <c r="L1783" s="189">
        <v>0</v>
      </c>
      <c r="M1783" s="189">
        <v>0</v>
      </c>
      <c r="N1783" s="189">
        <v>0</v>
      </c>
      <c r="O1783" s="189">
        <v>0</v>
      </c>
      <c r="P1783" s="189">
        <v>0</v>
      </c>
      <c r="Q1783" s="189">
        <v>0</v>
      </c>
      <c r="R1783" s="189">
        <v>0</v>
      </c>
    </row>
    <row r="1784" spans="1:18" ht="15" hidden="1">
      <c r="A1784" s="181" t="str">
        <f t="shared" si="62"/>
        <v>B</v>
      </c>
      <c r="B1784" s="188" t="s">
        <v>121</v>
      </c>
      <c r="C1784" s="188" t="s">
        <v>105</v>
      </c>
      <c r="D1784" s="189">
        <f t="shared" si="63"/>
        <v>0</v>
      </c>
      <c r="E1784" s="189">
        <f t="shared" si="63"/>
        <v>0</v>
      </c>
      <c r="F1784" s="189">
        <f t="shared" si="63"/>
        <v>0</v>
      </c>
      <c r="G1784" s="189">
        <f t="shared" si="63"/>
        <v>0</v>
      </c>
      <c r="H1784" s="189">
        <f t="shared" si="63"/>
        <v>0</v>
      </c>
      <c r="I1784" s="189">
        <v>0</v>
      </c>
      <c r="J1784" s="189">
        <v>0</v>
      </c>
      <c r="K1784" s="189">
        <v>0</v>
      </c>
      <c r="L1784" s="189">
        <v>0</v>
      </c>
      <c r="M1784" s="189">
        <v>0</v>
      </c>
      <c r="N1784" s="189">
        <v>0</v>
      </c>
      <c r="O1784" s="189">
        <v>0</v>
      </c>
      <c r="P1784" s="189">
        <v>0</v>
      </c>
      <c r="Q1784" s="189">
        <v>0</v>
      </c>
      <c r="R1784" s="189">
        <v>0</v>
      </c>
    </row>
    <row r="1785" spans="1:18" ht="15" hidden="1">
      <c r="A1785" s="181" t="str">
        <f t="shared" si="62"/>
        <v>B</v>
      </c>
      <c r="B1785" s="186" t="s">
        <v>121</v>
      </c>
      <c r="C1785" s="186" t="s">
        <v>155</v>
      </c>
      <c r="D1785" s="187">
        <f t="shared" si="63"/>
        <v>0</v>
      </c>
      <c r="E1785" s="187">
        <f t="shared" si="63"/>
        <v>0</v>
      </c>
      <c r="F1785" s="187">
        <f t="shared" si="63"/>
        <v>0</v>
      </c>
      <c r="G1785" s="187">
        <f t="shared" si="63"/>
        <v>0</v>
      </c>
      <c r="H1785" s="187">
        <f t="shared" si="63"/>
        <v>0</v>
      </c>
      <c r="I1785" s="187">
        <v>0</v>
      </c>
      <c r="J1785" s="187">
        <v>0</v>
      </c>
      <c r="K1785" s="187">
        <v>0</v>
      </c>
      <c r="L1785" s="187">
        <v>0</v>
      </c>
      <c r="M1785" s="187">
        <v>0</v>
      </c>
      <c r="N1785" s="187">
        <v>0</v>
      </c>
      <c r="O1785" s="187">
        <v>0</v>
      </c>
      <c r="P1785" s="187">
        <v>0</v>
      </c>
      <c r="Q1785" s="187">
        <v>0</v>
      </c>
      <c r="R1785" s="187">
        <v>0</v>
      </c>
    </row>
    <row r="1786" spans="1:18" ht="15.75" hidden="1" thickBot="1">
      <c r="A1786" s="181" t="str">
        <f t="shared" si="62"/>
        <v>B</v>
      </c>
      <c r="B1786" s="182" t="s">
        <v>934</v>
      </c>
      <c r="C1786" s="183" t="s">
        <v>935</v>
      </c>
      <c r="D1786" s="184">
        <f t="shared" si="63"/>
        <v>0</v>
      </c>
      <c r="E1786" s="184">
        <f t="shared" si="63"/>
        <v>0</v>
      </c>
      <c r="F1786" s="184">
        <f t="shared" si="63"/>
        <v>0</v>
      </c>
      <c r="G1786" s="184">
        <f t="shared" si="63"/>
        <v>0</v>
      </c>
      <c r="H1786" s="184">
        <f t="shared" si="63"/>
        <v>0</v>
      </c>
      <c r="I1786" s="184">
        <v>0</v>
      </c>
      <c r="J1786" s="184">
        <v>0</v>
      </c>
      <c r="K1786" s="184">
        <v>0</v>
      </c>
      <c r="L1786" s="184">
        <v>0</v>
      </c>
      <c r="M1786" s="184">
        <v>0</v>
      </c>
      <c r="N1786" s="184">
        <v>0</v>
      </c>
      <c r="O1786" s="184">
        <v>0</v>
      </c>
      <c r="P1786" s="184">
        <v>0</v>
      </c>
      <c r="Q1786" s="184">
        <v>0</v>
      </c>
      <c r="R1786" s="184">
        <v>0</v>
      </c>
    </row>
    <row r="1787" spans="1:18" ht="15" hidden="1">
      <c r="A1787" s="181" t="str">
        <f t="shared" si="62"/>
        <v>B</v>
      </c>
      <c r="B1787" s="186" t="s">
        <v>121</v>
      </c>
      <c r="C1787" s="186" t="s">
        <v>99</v>
      </c>
      <c r="D1787" s="187">
        <f t="shared" si="63"/>
        <v>0</v>
      </c>
      <c r="E1787" s="187">
        <f t="shared" si="63"/>
        <v>0</v>
      </c>
      <c r="F1787" s="187">
        <f t="shared" si="63"/>
        <v>0</v>
      </c>
      <c r="G1787" s="187">
        <f t="shared" si="63"/>
        <v>0</v>
      </c>
      <c r="H1787" s="187">
        <f t="shared" si="63"/>
        <v>0</v>
      </c>
      <c r="I1787" s="187">
        <v>0</v>
      </c>
      <c r="J1787" s="187">
        <v>0</v>
      </c>
      <c r="K1787" s="187">
        <v>0</v>
      </c>
      <c r="L1787" s="187">
        <v>0</v>
      </c>
      <c r="M1787" s="187">
        <v>0</v>
      </c>
      <c r="N1787" s="187">
        <v>0</v>
      </c>
      <c r="O1787" s="187">
        <v>0</v>
      </c>
      <c r="P1787" s="187">
        <v>0</v>
      </c>
      <c r="Q1787" s="187">
        <v>0</v>
      </c>
      <c r="R1787" s="187">
        <v>0</v>
      </c>
    </row>
    <row r="1788" spans="1:18" ht="15" hidden="1">
      <c r="A1788" s="181" t="str">
        <f t="shared" si="62"/>
        <v>B</v>
      </c>
      <c r="B1788" s="188" t="s">
        <v>121</v>
      </c>
      <c r="C1788" s="188" t="s">
        <v>100</v>
      </c>
      <c r="D1788" s="189">
        <f t="shared" si="63"/>
        <v>0</v>
      </c>
      <c r="E1788" s="189">
        <f t="shared" si="63"/>
        <v>0</v>
      </c>
      <c r="F1788" s="189">
        <f t="shared" si="63"/>
        <v>0</v>
      </c>
      <c r="G1788" s="189">
        <f t="shared" si="63"/>
        <v>0</v>
      </c>
      <c r="H1788" s="189">
        <f t="shared" si="63"/>
        <v>0</v>
      </c>
      <c r="I1788" s="189">
        <v>0</v>
      </c>
      <c r="J1788" s="189">
        <v>0</v>
      </c>
      <c r="K1788" s="189">
        <v>0</v>
      </c>
      <c r="L1788" s="189">
        <v>0</v>
      </c>
      <c r="M1788" s="189">
        <v>0</v>
      </c>
      <c r="N1788" s="189">
        <v>0</v>
      </c>
      <c r="O1788" s="189">
        <v>0</v>
      </c>
      <c r="P1788" s="189">
        <v>0</v>
      </c>
      <c r="Q1788" s="189">
        <v>0</v>
      </c>
      <c r="R1788" s="189">
        <v>0</v>
      </c>
    </row>
    <row r="1789" spans="1:18" ht="15" hidden="1">
      <c r="A1789" s="181" t="str">
        <f t="shared" si="62"/>
        <v>B</v>
      </c>
      <c r="B1789" s="188" t="s">
        <v>121</v>
      </c>
      <c r="C1789" s="188" t="s">
        <v>101</v>
      </c>
      <c r="D1789" s="189">
        <f t="shared" si="63"/>
        <v>0</v>
      </c>
      <c r="E1789" s="189">
        <f t="shared" si="63"/>
        <v>0</v>
      </c>
      <c r="F1789" s="189">
        <f t="shared" si="63"/>
        <v>0</v>
      </c>
      <c r="G1789" s="189">
        <f t="shared" si="63"/>
        <v>0</v>
      </c>
      <c r="H1789" s="189">
        <f t="shared" si="63"/>
        <v>0</v>
      </c>
      <c r="I1789" s="189">
        <v>0</v>
      </c>
      <c r="J1789" s="189">
        <v>0</v>
      </c>
      <c r="K1789" s="189">
        <v>0</v>
      </c>
      <c r="L1789" s="189">
        <v>0</v>
      </c>
      <c r="M1789" s="189">
        <v>0</v>
      </c>
      <c r="N1789" s="189">
        <v>0</v>
      </c>
      <c r="O1789" s="189">
        <v>0</v>
      </c>
      <c r="P1789" s="189">
        <v>0</v>
      </c>
      <c r="Q1789" s="189">
        <v>0</v>
      </c>
      <c r="R1789" s="189">
        <v>0</v>
      </c>
    </row>
    <row r="1790" spans="1:18" ht="15" hidden="1">
      <c r="A1790" s="181" t="str">
        <f t="shared" si="62"/>
        <v>B</v>
      </c>
      <c r="B1790" s="188" t="s">
        <v>121</v>
      </c>
      <c r="C1790" s="188" t="s">
        <v>104</v>
      </c>
      <c r="D1790" s="189">
        <f t="shared" si="63"/>
        <v>0</v>
      </c>
      <c r="E1790" s="189">
        <f t="shared" si="63"/>
        <v>0</v>
      </c>
      <c r="F1790" s="189">
        <f t="shared" si="63"/>
        <v>0</v>
      </c>
      <c r="G1790" s="189">
        <f t="shared" si="63"/>
        <v>0</v>
      </c>
      <c r="H1790" s="189">
        <f t="shared" si="63"/>
        <v>0</v>
      </c>
      <c r="I1790" s="189">
        <v>0</v>
      </c>
      <c r="J1790" s="189">
        <v>0</v>
      </c>
      <c r="K1790" s="189">
        <v>0</v>
      </c>
      <c r="L1790" s="189">
        <v>0</v>
      </c>
      <c r="M1790" s="189">
        <v>0</v>
      </c>
      <c r="N1790" s="189">
        <v>0</v>
      </c>
      <c r="O1790" s="189">
        <v>0</v>
      </c>
      <c r="P1790" s="189">
        <v>0</v>
      </c>
      <c r="Q1790" s="189">
        <v>0</v>
      </c>
      <c r="R1790" s="189">
        <v>0</v>
      </c>
    </row>
    <row r="1791" spans="1:18" ht="15" hidden="1">
      <c r="A1791" s="181" t="str">
        <f t="shared" si="62"/>
        <v>B</v>
      </c>
      <c r="B1791" s="188" t="s">
        <v>121</v>
      </c>
      <c r="C1791" s="188" t="s">
        <v>105</v>
      </c>
      <c r="D1791" s="189">
        <f t="shared" si="63"/>
        <v>0</v>
      </c>
      <c r="E1791" s="189">
        <f t="shared" si="63"/>
        <v>0</v>
      </c>
      <c r="F1791" s="189">
        <f t="shared" si="63"/>
        <v>0</v>
      </c>
      <c r="G1791" s="189">
        <f t="shared" si="63"/>
        <v>0</v>
      </c>
      <c r="H1791" s="189">
        <f t="shared" si="63"/>
        <v>0</v>
      </c>
      <c r="I1791" s="189">
        <v>0</v>
      </c>
      <c r="J1791" s="189">
        <v>0</v>
      </c>
      <c r="K1791" s="189">
        <v>0</v>
      </c>
      <c r="L1791" s="189">
        <v>0</v>
      </c>
      <c r="M1791" s="189">
        <v>0</v>
      </c>
      <c r="N1791" s="189">
        <v>0</v>
      </c>
      <c r="O1791" s="189">
        <v>0</v>
      </c>
      <c r="P1791" s="189">
        <v>0</v>
      </c>
      <c r="Q1791" s="189">
        <v>0</v>
      </c>
      <c r="R1791" s="189">
        <v>0</v>
      </c>
    </row>
    <row r="1792" spans="1:18" ht="15" hidden="1">
      <c r="A1792" s="181" t="str">
        <f t="shared" si="62"/>
        <v>B</v>
      </c>
      <c r="B1792" s="186" t="s">
        <v>121</v>
      </c>
      <c r="C1792" s="186" t="s">
        <v>155</v>
      </c>
      <c r="D1792" s="187">
        <f t="shared" si="63"/>
        <v>0</v>
      </c>
      <c r="E1792" s="187">
        <f t="shared" si="63"/>
        <v>0</v>
      </c>
      <c r="F1792" s="187">
        <f t="shared" si="63"/>
        <v>0</v>
      </c>
      <c r="G1792" s="187">
        <f t="shared" si="63"/>
        <v>0</v>
      </c>
      <c r="H1792" s="187">
        <f t="shared" si="63"/>
        <v>0</v>
      </c>
      <c r="I1792" s="187">
        <v>0</v>
      </c>
      <c r="J1792" s="187">
        <v>0</v>
      </c>
      <c r="K1792" s="187">
        <v>0</v>
      </c>
      <c r="L1792" s="187">
        <v>0</v>
      </c>
      <c r="M1792" s="187">
        <v>0</v>
      </c>
      <c r="N1792" s="187">
        <v>0</v>
      </c>
      <c r="O1792" s="187">
        <v>0</v>
      </c>
      <c r="P1792" s="187">
        <v>0</v>
      </c>
      <c r="Q1792" s="187">
        <v>0</v>
      </c>
      <c r="R1792" s="187">
        <v>0</v>
      </c>
    </row>
    <row r="1793" spans="1:18" ht="30.75" hidden="1" thickBot="1">
      <c r="A1793" s="181" t="str">
        <f t="shared" si="62"/>
        <v>B</v>
      </c>
      <c r="B1793" s="182" t="s">
        <v>936</v>
      </c>
      <c r="C1793" s="183" t="s">
        <v>937</v>
      </c>
      <c r="D1793" s="184">
        <f t="shared" si="63"/>
        <v>0</v>
      </c>
      <c r="E1793" s="184">
        <f t="shared" si="63"/>
        <v>0</v>
      </c>
      <c r="F1793" s="184">
        <f t="shared" si="63"/>
        <v>0</v>
      </c>
      <c r="G1793" s="184">
        <f t="shared" si="63"/>
        <v>0</v>
      </c>
      <c r="H1793" s="184">
        <f t="shared" si="63"/>
        <v>0</v>
      </c>
      <c r="I1793" s="184">
        <v>0</v>
      </c>
      <c r="J1793" s="184">
        <v>0</v>
      </c>
      <c r="K1793" s="184">
        <v>0</v>
      </c>
      <c r="L1793" s="184">
        <v>0</v>
      </c>
      <c r="M1793" s="184">
        <v>0</v>
      </c>
      <c r="N1793" s="184">
        <v>0</v>
      </c>
      <c r="O1793" s="184">
        <v>0</v>
      </c>
      <c r="P1793" s="184">
        <v>0</v>
      </c>
      <c r="Q1793" s="184">
        <v>0</v>
      </c>
      <c r="R1793" s="184">
        <v>0</v>
      </c>
    </row>
    <row r="1794" spans="1:18" ht="15" hidden="1">
      <c r="A1794" s="181" t="str">
        <f t="shared" si="62"/>
        <v>B</v>
      </c>
      <c r="B1794" s="186" t="s">
        <v>121</v>
      </c>
      <c r="C1794" s="186" t="s">
        <v>99</v>
      </c>
      <c r="D1794" s="187">
        <f t="shared" si="63"/>
        <v>0</v>
      </c>
      <c r="E1794" s="187">
        <f t="shared" si="63"/>
        <v>0</v>
      </c>
      <c r="F1794" s="187">
        <f t="shared" si="63"/>
        <v>0</v>
      </c>
      <c r="G1794" s="187">
        <f t="shared" si="63"/>
        <v>0</v>
      </c>
      <c r="H1794" s="187">
        <f t="shared" si="63"/>
        <v>0</v>
      </c>
      <c r="I1794" s="187">
        <v>0</v>
      </c>
      <c r="J1794" s="187">
        <v>0</v>
      </c>
      <c r="K1794" s="187">
        <v>0</v>
      </c>
      <c r="L1794" s="187">
        <v>0</v>
      </c>
      <c r="M1794" s="187">
        <v>0</v>
      </c>
      <c r="N1794" s="187">
        <v>0</v>
      </c>
      <c r="O1794" s="187">
        <v>0</v>
      </c>
      <c r="P1794" s="187">
        <v>0</v>
      </c>
      <c r="Q1794" s="187">
        <v>0</v>
      </c>
      <c r="R1794" s="187">
        <v>0</v>
      </c>
    </row>
    <row r="1795" spans="1:18" ht="15" hidden="1">
      <c r="A1795" s="181" t="str">
        <f t="shared" si="62"/>
        <v>B</v>
      </c>
      <c r="B1795" s="188" t="s">
        <v>121</v>
      </c>
      <c r="C1795" s="188" t="s">
        <v>100</v>
      </c>
      <c r="D1795" s="189">
        <f t="shared" si="63"/>
        <v>0</v>
      </c>
      <c r="E1795" s="189">
        <f t="shared" si="63"/>
        <v>0</v>
      </c>
      <c r="F1795" s="189">
        <f t="shared" si="63"/>
        <v>0</v>
      </c>
      <c r="G1795" s="189">
        <f t="shared" si="63"/>
        <v>0</v>
      </c>
      <c r="H1795" s="189">
        <f t="shared" si="63"/>
        <v>0</v>
      </c>
      <c r="I1795" s="189">
        <v>0</v>
      </c>
      <c r="J1795" s="189">
        <v>0</v>
      </c>
      <c r="K1795" s="189">
        <v>0</v>
      </c>
      <c r="L1795" s="189">
        <v>0</v>
      </c>
      <c r="M1795" s="189">
        <v>0</v>
      </c>
      <c r="N1795" s="189">
        <v>0</v>
      </c>
      <c r="O1795" s="189">
        <v>0</v>
      </c>
      <c r="P1795" s="189">
        <v>0</v>
      </c>
      <c r="Q1795" s="189">
        <v>0</v>
      </c>
      <c r="R1795" s="189">
        <v>0</v>
      </c>
    </row>
    <row r="1796" spans="1:18" ht="15" hidden="1">
      <c r="A1796" s="181" t="str">
        <f t="shared" si="62"/>
        <v>B</v>
      </c>
      <c r="B1796" s="188" t="s">
        <v>121</v>
      </c>
      <c r="C1796" s="188" t="s">
        <v>101</v>
      </c>
      <c r="D1796" s="189">
        <f t="shared" si="63"/>
        <v>0</v>
      </c>
      <c r="E1796" s="189">
        <f t="shared" si="63"/>
        <v>0</v>
      </c>
      <c r="F1796" s="189">
        <f t="shared" si="63"/>
        <v>0</v>
      </c>
      <c r="G1796" s="189">
        <f t="shared" si="63"/>
        <v>0</v>
      </c>
      <c r="H1796" s="189">
        <f t="shared" si="63"/>
        <v>0</v>
      </c>
      <c r="I1796" s="189">
        <v>0</v>
      </c>
      <c r="J1796" s="189">
        <v>0</v>
      </c>
      <c r="K1796" s="189">
        <v>0</v>
      </c>
      <c r="L1796" s="189">
        <v>0</v>
      </c>
      <c r="M1796" s="189">
        <v>0</v>
      </c>
      <c r="N1796" s="189">
        <v>0</v>
      </c>
      <c r="O1796" s="189">
        <v>0</v>
      </c>
      <c r="P1796" s="189">
        <v>0</v>
      </c>
      <c r="Q1796" s="189">
        <v>0</v>
      </c>
      <c r="R1796" s="189">
        <v>0</v>
      </c>
    </row>
    <row r="1797" spans="1:18" ht="15" hidden="1">
      <c r="A1797" s="181" t="str">
        <f t="shared" si="62"/>
        <v>B</v>
      </c>
      <c r="B1797" s="188" t="s">
        <v>121</v>
      </c>
      <c r="C1797" s="188" t="s">
        <v>104</v>
      </c>
      <c r="D1797" s="189">
        <f t="shared" si="63"/>
        <v>0</v>
      </c>
      <c r="E1797" s="189">
        <f t="shared" si="63"/>
        <v>0</v>
      </c>
      <c r="F1797" s="189">
        <f t="shared" si="63"/>
        <v>0</v>
      </c>
      <c r="G1797" s="189">
        <f t="shared" si="63"/>
        <v>0</v>
      </c>
      <c r="H1797" s="189">
        <f t="shared" si="63"/>
        <v>0</v>
      </c>
      <c r="I1797" s="189">
        <v>0</v>
      </c>
      <c r="J1797" s="189">
        <v>0</v>
      </c>
      <c r="K1797" s="189">
        <v>0</v>
      </c>
      <c r="L1797" s="189">
        <v>0</v>
      </c>
      <c r="M1797" s="189">
        <v>0</v>
      </c>
      <c r="N1797" s="189">
        <v>0</v>
      </c>
      <c r="O1797" s="189">
        <v>0</v>
      </c>
      <c r="P1797" s="189">
        <v>0</v>
      </c>
      <c r="Q1797" s="189">
        <v>0</v>
      </c>
      <c r="R1797" s="189">
        <v>0</v>
      </c>
    </row>
    <row r="1798" spans="1:18" ht="15" hidden="1">
      <c r="A1798" s="181" t="str">
        <f t="shared" si="62"/>
        <v>B</v>
      </c>
      <c r="B1798" s="188" t="s">
        <v>121</v>
      </c>
      <c r="C1798" s="188" t="s">
        <v>105</v>
      </c>
      <c r="D1798" s="189">
        <f t="shared" si="63"/>
        <v>0</v>
      </c>
      <c r="E1798" s="189">
        <f t="shared" si="63"/>
        <v>0</v>
      </c>
      <c r="F1798" s="189">
        <f t="shared" si="63"/>
        <v>0</v>
      </c>
      <c r="G1798" s="189">
        <f t="shared" si="63"/>
        <v>0</v>
      </c>
      <c r="H1798" s="189">
        <f t="shared" si="63"/>
        <v>0</v>
      </c>
      <c r="I1798" s="189">
        <v>0</v>
      </c>
      <c r="J1798" s="189">
        <v>0</v>
      </c>
      <c r="K1798" s="189">
        <v>0</v>
      </c>
      <c r="L1798" s="189">
        <v>0</v>
      </c>
      <c r="M1798" s="189">
        <v>0</v>
      </c>
      <c r="N1798" s="189">
        <v>0</v>
      </c>
      <c r="O1798" s="189">
        <v>0</v>
      </c>
      <c r="P1798" s="189">
        <v>0</v>
      </c>
      <c r="Q1798" s="189">
        <v>0</v>
      </c>
      <c r="R1798" s="189">
        <v>0</v>
      </c>
    </row>
    <row r="1799" spans="1:18" ht="15" hidden="1">
      <c r="A1799" s="181" t="str">
        <f t="shared" ref="A1799:A1862" si="64">(IF(OR(D1799&lt;&gt;0),"A","B"))</f>
        <v>B</v>
      </c>
      <c r="B1799" s="186" t="s">
        <v>121</v>
      </c>
      <c r="C1799" s="186" t="s">
        <v>155</v>
      </c>
      <c r="D1799" s="187">
        <f t="shared" si="63"/>
        <v>0</v>
      </c>
      <c r="E1799" s="187">
        <f t="shared" si="63"/>
        <v>0</v>
      </c>
      <c r="F1799" s="187">
        <f t="shared" si="63"/>
        <v>0</v>
      </c>
      <c r="G1799" s="187">
        <f t="shared" si="63"/>
        <v>0</v>
      </c>
      <c r="H1799" s="187">
        <f t="shared" si="63"/>
        <v>0</v>
      </c>
      <c r="I1799" s="187">
        <v>0</v>
      </c>
      <c r="J1799" s="187">
        <v>0</v>
      </c>
      <c r="K1799" s="187">
        <v>0</v>
      </c>
      <c r="L1799" s="187">
        <v>0</v>
      </c>
      <c r="M1799" s="187">
        <v>0</v>
      </c>
      <c r="N1799" s="187">
        <v>0</v>
      </c>
      <c r="O1799" s="187">
        <v>0</v>
      </c>
      <c r="P1799" s="187">
        <v>0</v>
      </c>
      <c r="Q1799" s="187">
        <v>0</v>
      </c>
      <c r="R1799" s="187">
        <v>0</v>
      </c>
    </row>
    <row r="1800" spans="1:18" ht="15.75" hidden="1" thickBot="1">
      <c r="A1800" s="181" t="str">
        <f t="shared" si="64"/>
        <v>B</v>
      </c>
      <c r="B1800" s="182" t="s">
        <v>938</v>
      </c>
      <c r="C1800" s="183" t="s">
        <v>939</v>
      </c>
      <c r="D1800" s="184">
        <f t="shared" si="63"/>
        <v>0</v>
      </c>
      <c r="E1800" s="184">
        <f t="shared" si="63"/>
        <v>0</v>
      </c>
      <c r="F1800" s="184">
        <f t="shared" si="63"/>
        <v>0</v>
      </c>
      <c r="G1800" s="184">
        <f t="shared" si="63"/>
        <v>0</v>
      </c>
      <c r="H1800" s="184">
        <f t="shared" si="63"/>
        <v>0</v>
      </c>
      <c r="I1800" s="184">
        <v>0</v>
      </c>
      <c r="J1800" s="184">
        <v>0</v>
      </c>
      <c r="K1800" s="184">
        <v>0</v>
      </c>
      <c r="L1800" s="184">
        <v>0</v>
      </c>
      <c r="M1800" s="184">
        <v>0</v>
      </c>
      <c r="N1800" s="184">
        <v>0</v>
      </c>
      <c r="O1800" s="184">
        <v>0</v>
      </c>
      <c r="P1800" s="184">
        <v>0</v>
      </c>
      <c r="Q1800" s="184">
        <v>0</v>
      </c>
      <c r="R1800" s="184">
        <v>0</v>
      </c>
    </row>
    <row r="1801" spans="1:18" ht="15" hidden="1">
      <c r="A1801" s="181" t="str">
        <f t="shared" si="64"/>
        <v>B</v>
      </c>
      <c r="B1801" s="186" t="s">
        <v>121</v>
      </c>
      <c r="C1801" s="186" t="s">
        <v>99</v>
      </c>
      <c r="D1801" s="187">
        <f t="shared" si="63"/>
        <v>0</v>
      </c>
      <c r="E1801" s="187">
        <f t="shared" si="63"/>
        <v>0</v>
      </c>
      <c r="F1801" s="187">
        <f t="shared" si="63"/>
        <v>0</v>
      </c>
      <c r="G1801" s="187">
        <f t="shared" si="63"/>
        <v>0</v>
      </c>
      <c r="H1801" s="187">
        <f t="shared" si="63"/>
        <v>0</v>
      </c>
      <c r="I1801" s="187">
        <v>0</v>
      </c>
      <c r="J1801" s="187">
        <v>0</v>
      </c>
      <c r="K1801" s="187">
        <v>0</v>
      </c>
      <c r="L1801" s="187">
        <v>0</v>
      </c>
      <c r="M1801" s="187">
        <v>0</v>
      </c>
      <c r="N1801" s="187">
        <v>0</v>
      </c>
      <c r="O1801" s="187">
        <v>0</v>
      </c>
      <c r="P1801" s="187">
        <v>0</v>
      </c>
      <c r="Q1801" s="187">
        <v>0</v>
      </c>
      <c r="R1801" s="187">
        <v>0</v>
      </c>
    </row>
    <row r="1802" spans="1:18" ht="15" hidden="1">
      <c r="A1802" s="181" t="str">
        <f t="shared" si="64"/>
        <v>B</v>
      </c>
      <c r="B1802" s="188" t="s">
        <v>121</v>
      </c>
      <c r="C1802" s="188" t="s">
        <v>100</v>
      </c>
      <c r="D1802" s="189">
        <f t="shared" si="63"/>
        <v>0</v>
      </c>
      <c r="E1802" s="189">
        <f t="shared" si="63"/>
        <v>0</v>
      </c>
      <c r="F1802" s="189">
        <f t="shared" si="63"/>
        <v>0</v>
      </c>
      <c r="G1802" s="189">
        <f t="shared" si="63"/>
        <v>0</v>
      </c>
      <c r="H1802" s="189">
        <f t="shared" si="63"/>
        <v>0</v>
      </c>
      <c r="I1802" s="189">
        <v>0</v>
      </c>
      <c r="J1802" s="189">
        <v>0</v>
      </c>
      <c r="K1802" s="189">
        <v>0</v>
      </c>
      <c r="L1802" s="189">
        <v>0</v>
      </c>
      <c r="M1802" s="189">
        <v>0</v>
      </c>
      <c r="N1802" s="189">
        <v>0</v>
      </c>
      <c r="O1802" s="189">
        <v>0</v>
      </c>
      <c r="P1802" s="189">
        <v>0</v>
      </c>
      <c r="Q1802" s="189">
        <v>0</v>
      </c>
      <c r="R1802" s="189">
        <v>0</v>
      </c>
    </row>
    <row r="1803" spans="1:18" ht="15" hidden="1">
      <c r="A1803" s="181" t="str">
        <f t="shared" si="64"/>
        <v>B</v>
      </c>
      <c r="B1803" s="188" t="s">
        <v>121</v>
      </c>
      <c r="C1803" s="188" t="s">
        <v>101</v>
      </c>
      <c r="D1803" s="189">
        <f t="shared" si="63"/>
        <v>0</v>
      </c>
      <c r="E1803" s="189">
        <f t="shared" si="63"/>
        <v>0</v>
      </c>
      <c r="F1803" s="189">
        <f t="shared" si="63"/>
        <v>0</v>
      </c>
      <c r="G1803" s="189">
        <f t="shared" si="63"/>
        <v>0</v>
      </c>
      <c r="H1803" s="189">
        <f t="shared" si="63"/>
        <v>0</v>
      </c>
      <c r="I1803" s="189">
        <v>0</v>
      </c>
      <c r="J1803" s="189">
        <v>0</v>
      </c>
      <c r="K1803" s="189">
        <v>0</v>
      </c>
      <c r="L1803" s="189">
        <v>0</v>
      </c>
      <c r="M1803" s="189">
        <v>0</v>
      </c>
      <c r="N1803" s="189">
        <v>0</v>
      </c>
      <c r="O1803" s="189">
        <v>0</v>
      </c>
      <c r="P1803" s="189">
        <v>0</v>
      </c>
      <c r="Q1803" s="189">
        <v>0</v>
      </c>
      <c r="R1803" s="189">
        <v>0</v>
      </c>
    </row>
    <row r="1804" spans="1:18" ht="15" hidden="1">
      <c r="A1804" s="181" t="str">
        <f t="shared" si="64"/>
        <v>B</v>
      </c>
      <c r="B1804" s="186" t="s">
        <v>121</v>
      </c>
      <c r="C1804" s="186" t="s">
        <v>155</v>
      </c>
      <c r="D1804" s="187">
        <f t="shared" ref="D1804:H1854" si="65">I1804+N1804</f>
        <v>0</v>
      </c>
      <c r="E1804" s="187">
        <f t="shared" si="65"/>
        <v>0</v>
      </c>
      <c r="F1804" s="187">
        <f t="shared" si="65"/>
        <v>0</v>
      </c>
      <c r="G1804" s="187">
        <f t="shared" si="65"/>
        <v>0</v>
      </c>
      <c r="H1804" s="187">
        <f t="shared" si="65"/>
        <v>0</v>
      </c>
      <c r="I1804" s="187">
        <v>0</v>
      </c>
      <c r="J1804" s="187">
        <v>0</v>
      </c>
      <c r="K1804" s="187">
        <v>0</v>
      </c>
      <c r="L1804" s="187">
        <v>0</v>
      </c>
      <c r="M1804" s="187">
        <v>0</v>
      </c>
      <c r="N1804" s="187">
        <v>0</v>
      </c>
      <c r="O1804" s="187">
        <v>0</v>
      </c>
      <c r="P1804" s="187">
        <v>0</v>
      </c>
      <c r="Q1804" s="187">
        <v>0</v>
      </c>
      <c r="R1804" s="187">
        <v>0</v>
      </c>
    </row>
    <row r="1805" spans="1:18" ht="15.75" hidden="1" thickBot="1">
      <c r="A1805" s="181" t="str">
        <f t="shared" si="64"/>
        <v>B</v>
      </c>
      <c r="B1805" s="182" t="s">
        <v>940</v>
      </c>
      <c r="C1805" s="183" t="s">
        <v>941</v>
      </c>
      <c r="D1805" s="184">
        <f t="shared" si="65"/>
        <v>0</v>
      </c>
      <c r="E1805" s="184">
        <f t="shared" si="65"/>
        <v>0</v>
      </c>
      <c r="F1805" s="184">
        <f t="shared" si="65"/>
        <v>0</v>
      </c>
      <c r="G1805" s="184">
        <f t="shared" si="65"/>
        <v>0</v>
      </c>
      <c r="H1805" s="184">
        <f t="shared" si="65"/>
        <v>0</v>
      </c>
      <c r="I1805" s="184">
        <v>0</v>
      </c>
      <c r="J1805" s="184">
        <v>0</v>
      </c>
      <c r="K1805" s="184">
        <v>0</v>
      </c>
      <c r="L1805" s="184">
        <v>0</v>
      </c>
      <c r="M1805" s="184">
        <v>0</v>
      </c>
      <c r="N1805" s="184">
        <v>0</v>
      </c>
      <c r="O1805" s="184">
        <v>0</v>
      </c>
      <c r="P1805" s="184">
        <v>0</v>
      </c>
      <c r="Q1805" s="184">
        <v>0</v>
      </c>
      <c r="R1805" s="184">
        <v>0</v>
      </c>
    </row>
    <row r="1806" spans="1:18" ht="15" hidden="1">
      <c r="A1806" s="181" t="str">
        <f t="shared" si="64"/>
        <v>B</v>
      </c>
      <c r="B1806" s="186" t="s">
        <v>121</v>
      </c>
      <c r="C1806" s="186" t="s">
        <v>155</v>
      </c>
      <c r="D1806" s="187">
        <f t="shared" si="65"/>
        <v>0</v>
      </c>
      <c r="E1806" s="187">
        <f t="shared" si="65"/>
        <v>0</v>
      </c>
      <c r="F1806" s="187">
        <f t="shared" si="65"/>
        <v>0</v>
      </c>
      <c r="G1806" s="187">
        <f t="shared" si="65"/>
        <v>0</v>
      </c>
      <c r="H1806" s="187">
        <f t="shared" si="65"/>
        <v>0</v>
      </c>
      <c r="I1806" s="187">
        <v>0</v>
      </c>
      <c r="J1806" s="187">
        <v>0</v>
      </c>
      <c r="K1806" s="187">
        <v>0</v>
      </c>
      <c r="L1806" s="187">
        <v>0</v>
      </c>
      <c r="M1806" s="187">
        <v>0</v>
      </c>
      <c r="N1806" s="187">
        <v>0</v>
      </c>
      <c r="O1806" s="187">
        <v>0</v>
      </c>
      <c r="P1806" s="187">
        <v>0</v>
      </c>
      <c r="Q1806" s="187">
        <v>0</v>
      </c>
      <c r="R1806" s="187">
        <v>0</v>
      </c>
    </row>
    <row r="1807" spans="1:18" ht="15.75" hidden="1" thickBot="1">
      <c r="A1807" s="181" t="str">
        <f t="shared" si="64"/>
        <v>B</v>
      </c>
      <c r="B1807" s="182" t="s">
        <v>942</v>
      </c>
      <c r="C1807" s="183" t="s">
        <v>943</v>
      </c>
      <c r="D1807" s="184">
        <f t="shared" si="65"/>
        <v>0</v>
      </c>
      <c r="E1807" s="184">
        <f t="shared" si="65"/>
        <v>0</v>
      </c>
      <c r="F1807" s="184">
        <f t="shared" si="65"/>
        <v>0</v>
      </c>
      <c r="G1807" s="184">
        <f t="shared" si="65"/>
        <v>0</v>
      </c>
      <c r="H1807" s="184">
        <f t="shared" si="65"/>
        <v>0</v>
      </c>
      <c r="I1807" s="184">
        <v>0</v>
      </c>
      <c r="J1807" s="184">
        <v>0</v>
      </c>
      <c r="K1807" s="184">
        <v>0</v>
      </c>
      <c r="L1807" s="184">
        <v>0</v>
      </c>
      <c r="M1807" s="184">
        <v>0</v>
      </c>
      <c r="N1807" s="184">
        <v>0</v>
      </c>
      <c r="O1807" s="184">
        <v>0</v>
      </c>
      <c r="P1807" s="184">
        <v>0</v>
      </c>
      <c r="Q1807" s="184">
        <v>0</v>
      </c>
      <c r="R1807" s="184">
        <v>0</v>
      </c>
    </row>
    <row r="1808" spans="1:18" ht="15" hidden="1">
      <c r="A1808" s="181" t="str">
        <f t="shared" si="64"/>
        <v>B</v>
      </c>
      <c r="B1808" s="186" t="s">
        <v>121</v>
      </c>
      <c r="C1808" s="186" t="s">
        <v>99</v>
      </c>
      <c r="D1808" s="187">
        <f t="shared" si="65"/>
        <v>0</v>
      </c>
      <c r="E1808" s="187">
        <f t="shared" si="65"/>
        <v>0</v>
      </c>
      <c r="F1808" s="187">
        <f t="shared" si="65"/>
        <v>0</v>
      </c>
      <c r="G1808" s="187">
        <f t="shared" si="65"/>
        <v>0</v>
      </c>
      <c r="H1808" s="187">
        <f t="shared" si="65"/>
        <v>0</v>
      </c>
      <c r="I1808" s="187">
        <v>0</v>
      </c>
      <c r="J1808" s="187">
        <v>0</v>
      </c>
      <c r="K1808" s="187">
        <v>0</v>
      </c>
      <c r="L1808" s="187">
        <v>0</v>
      </c>
      <c r="M1808" s="187">
        <v>0</v>
      </c>
      <c r="N1808" s="187">
        <v>0</v>
      </c>
      <c r="O1808" s="187">
        <v>0</v>
      </c>
      <c r="P1808" s="187">
        <v>0</v>
      </c>
      <c r="Q1808" s="187">
        <v>0</v>
      </c>
      <c r="R1808" s="187">
        <v>0</v>
      </c>
    </row>
    <row r="1809" spans="1:18" ht="15" hidden="1">
      <c r="A1809" s="181" t="str">
        <f t="shared" si="64"/>
        <v>B</v>
      </c>
      <c r="B1809" s="188" t="s">
        <v>121</v>
      </c>
      <c r="C1809" s="188" t="s">
        <v>100</v>
      </c>
      <c r="D1809" s="189">
        <f t="shared" si="65"/>
        <v>0</v>
      </c>
      <c r="E1809" s="189">
        <f t="shared" si="65"/>
        <v>0</v>
      </c>
      <c r="F1809" s="189">
        <f t="shared" si="65"/>
        <v>0</v>
      </c>
      <c r="G1809" s="189">
        <f t="shared" si="65"/>
        <v>0</v>
      </c>
      <c r="H1809" s="189">
        <f t="shared" si="65"/>
        <v>0</v>
      </c>
      <c r="I1809" s="189">
        <v>0</v>
      </c>
      <c r="J1809" s="189">
        <v>0</v>
      </c>
      <c r="K1809" s="189">
        <v>0</v>
      </c>
      <c r="L1809" s="189">
        <v>0</v>
      </c>
      <c r="M1809" s="189">
        <v>0</v>
      </c>
      <c r="N1809" s="189">
        <v>0</v>
      </c>
      <c r="O1809" s="189">
        <v>0</v>
      </c>
      <c r="P1809" s="189">
        <v>0</v>
      </c>
      <c r="Q1809" s="189">
        <v>0</v>
      </c>
      <c r="R1809" s="189">
        <v>0</v>
      </c>
    </row>
    <row r="1810" spans="1:18" ht="15" hidden="1">
      <c r="A1810" s="181" t="str">
        <f t="shared" si="64"/>
        <v>B</v>
      </c>
      <c r="B1810" s="188" t="s">
        <v>121</v>
      </c>
      <c r="C1810" s="188" t="s">
        <v>101</v>
      </c>
      <c r="D1810" s="189">
        <f t="shared" si="65"/>
        <v>0</v>
      </c>
      <c r="E1810" s="189">
        <f t="shared" si="65"/>
        <v>0</v>
      </c>
      <c r="F1810" s="189">
        <f t="shared" si="65"/>
        <v>0</v>
      </c>
      <c r="G1810" s="189">
        <f t="shared" si="65"/>
        <v>0</v>
      </c>
      <c r="H1810" s="189">
        <f t="shared" si="65"/>
        <v>0</v>
      </c>
      <c r="I1810" s="189">
        <v>0</v>
      </c>
      <c r="J1810" s="189">
        <v>0</v>
      </c>
      <c r="K1810" s="189">
        <v>0</v>
      </c>
      <c r="L1810" s="189">
        <v>0</v>
      </c>
      <c r="M1810" s="189">
        <v>0</v>
      </c>
      <c r="N1810" s="189">
        <v>0</v>
      </c>
      <c r="O1810" s="189">
        <v>0</v>
      </c>
      <c r="P1810" s="189">
        <v>0</v>
      </c>
      <c r="Q1810" s="189">
        <v>0</v>
      </c>
      <c r="R1810" s="189">
        <v>0</v>
      </c>
    </row>
    <row r="1811" spans="1:18" ht="15" hidden="1">
      <c r="A1811" s="181" t="str">
        <f t="shared" si="64"/>
        <v>B</v>
      </c>
      <c r="B1811" s="186" t="s">
        <v>121</v>
      </c>
      <c r="C1811" s="186" t="s">
        <v>155</v>
      </c>
      <c r="D1811" s="187">
        <f t="shared" si="65"/>
        <v>0</v>
      </c>
      <c r="E1811" s="187">
        <f t="shared" si="65"/>
        <v>0</v>
      </c>
      <c r="F1811" s="187">
        <f t="shared" si="65"/>
        <v>0</v>
      </c>
      <c r="G1811" s="187">
        <f t="shared" si="65"/>
        <v>0</v>
      </c>
      <c r="H1811" s="187">
        <f t="shared" si="65"/>
        <v>0</v>
      </c>
      <c r="I1811" s="187">
        <v>0</v>
      </c>
      <c r="J1811" s="187">
        <v>0</v>
      </c>
      <c r="K1811" s="187">
        <v>0</v>
      </c>
      <c r="L1811" s="187">
        <v>0</v>
      </c>
      <c r="M1811" s="187">
        <v>0</v>
      </c>
      <c r="N1811" s="187">
        <v>0</v>
      </c>
      <c r="O1811" s="187">
        <v>0</v>
      </c>
      <c r="P1811" s="187">
        <v>0</v>
      </c>
      <c r="Q1811" s="187">
        <v>0</v>
      </c>
      <c r="R1811" s="187">
        <v>0</v>
      </c>
    </row>
    <row r="1812" spans="1:18" ht="15.75" hidden="1" thickBot="1">
      <c r="A1812" s="181" t="str">
        <f t="shared" si="64"/>
        <v>B</v>
      </c>
      <c r="B1812" s="182" t="s">
        <v>944</v>
      </c>
      <c r="C1812" s="183" t="s">
        <v>945</v>
      </c>
      <c r="D1812" s="184">
        <f t="shared" si="65"/>
        <v>0</v>
      </c>
      <c r="E1812" s="184">
        <f t="shared" si="65"/>
        <v>0</v>
      </c>
      <c r="F1812" s="184">
        <f t="shared" si="65"/>
        <v>0</v>
      </c>
      <c r="G1812" s="184">
        <f t="shared" si="65"/>
        <v>0</v>
      </c>
      <c r="H1812" s="184">
        <f t="shared" si="65"/>
        <v>0</v>
      </c>
      <c r="I1812" s="184">
        <v>0</v>
      </c>
      <c r="J1812" s="184">
        <v>0</v>
      </c>
      <c r="K1812" s="184">
        <v>0</v>
      </c>
      <c r="L1812" s="184">
        <v>0</v>
      </c>
      <c r="M1812" s="184">
        <v>0</v>
      </c>
      <c r="N1812" s="184">
        <v>0</v>
      </c>
      <c r="O1812" s="184">
        <v>0</v>
      </c>
      <c r="P1812" s="184">
        <v>0</v>
      </c>
      <c r="Q1812" s="184">
        <v>0</v>
      </c>
      <c r="R1812" s="184">
        <v>0</v>
      </c>
    </row>
    <row r="1813" spans="1:18" ht="15" hidden="1">
      <c r="A1813" s="181" t="str">
        <f t="shared" si="64"/>
        <v>B</v>
      </c>
      <c r="B1813" s="186" t="s">
        <v>121</v>
      </c>
      <c r="C1813" s="186" t="s">
        <v>99</v>
      </c>
      <c r="D1813" s="187">
        <f t="shared" si="65"/>
        <v>0</v>
      </c>
      <c r="E1813" s="187">
        <f t="shared" si="65"/>
        <v>0</v>
      </c>
      <c r="F1813" s="187">
        <f t="shared" si="65"/>
        <v>0</v>
      </c>
      <c r="G1813" s="187">
        <f t="shared" si="65"/>
        <v>0</v>
      </c>
      <c r="H1813" s="187">
        <f t="shared" si="65"/>
        <v>0</v>
      </c>
      <c r="I1813" s="187">
        <v>0</v>
      </c>
      <c r="J1813" s="187">
        <v>0</v>
      </c>
      <c r="K1813" s="187">
        <v>0</v>
      </c>
      <c r="L1813" s="187">
        <v>0</v>
      </c>
      <c r="M1813" s="187">
        <v>0</v>
      </c>
      <c r="N1813" s="187">
        <v>0</v>
      </c>
      <c r="O1813" s="187">
        <v>0</v>
      </c>
      <c r="P1813" s="187">
        <v>0</v>
      </c>
      <c r="Q1813" s="187">
        <v>0</v>
      </c>
      <c r="R1813" s="187">
        <v>0</v>
      </c>
    </row>
    <row r="1814" spans="1:18" ht="15" hidden="1">
      <c r="A1814" s="181" t="str">
        <f t="shared" si="64"/>
        <v>B</v>
      </c>
      <c r="B1814" s="188" t="s">
        <v>121</v>
      </c>
      <c r="C1814" s="188" t="s">
        <v>100</v>
      </c>
      <c r="D1814" s="189">
        <f t="shared" si="65"/>
        <v>0</v>
      </c>
      <c r="E1814" s="189">
        <f t="shared" si="65"/>
        <v>0</v>
      </c>
      <c r="F1814" s="189">
        <f t="shared" si="65"/>
        <v>0</v>
      </c>
      <c r="G1814" s="189">
        <f t="shared" si="65"/>
        <v>0</v>
      </c>
      <c r="H1814" s="189">
        <f t="shared" si="65"/>
        <v>0</v>
      </c>
      <c r="I1814" s="189">
        <v>0</v>
      </c>
      <c r="J1814" s="189">
        <v>0</v>
      </c>
      <c r="K1814" s="189">
        <v>0</v>
      </c>
      <c r="L1814" s="189">
        <v>0</v>
      </c>
      <c r="M1814" s="189">
        <v>0</v>
      </c>
      <c r="N1814" s="189">
        <v>0</v>
      </c>
      <c r="O1814" s="189">
        <v>0</v>
      </c>
      <c r="P1814" s="189">
        <v>0</v>
      </c>
      <c r="Q1814" s="189">
        <v>0</v>
      </c>
      <c r="R1814" s="189">
        <v>0</v>
      </c>
    </row>
    <row r="1815" spans="1:18" ht="15" hidden="1">
      <c r="A1815" s="181" t="str">
        <f t="shared" si="64"/>
        <v>B</v>
      </c>
      <c r="B1815" s="188" t="s">
        <v>121</v>
      </c>
      <c r="C1815" s="188" t="s">
        <v>101</v>
      </c>
      <c r="D1815" s="189">
        <f t="shared" si="65"/>
        <v>0</v>
      </c>
      <c r="E1815" s="189">
        <f t="shared" si="65"/>
        <v>0</v>
      </c>
      <c r="F1815" s="189">
        <f t="shared" si="65"/>
        <v>0</v>
      </c>
      <c r="G1815" s="189">
        <f t="shared" si="65"/>
        <v>0</v>
      </c>
      <c r="H1815" s="189">
        <f t="shared" si="65"/>
        <v>0</v>
      </c>
      <c r="I1815" s="189">
        <v>0</v>
      </c>
      <c r="J1815" s="189">
        <v>0</v>
      </c>
      <c r="K1815" s="189">
        <v>0</v>
      </c>
      <c r="L1815" s="189">
        <v>0</v>
      </c>
      <c r="M1815" s="189">
        <v>0</v>
      </c>
      <c r="N1815" s="189">
        <v>0</v>
      </c>
      <c r="O1815" s="189">
        <v>0</v>
      </c>
      <c r="P1815" s="189">
        <v>0</v>
      </c>
      <c r="Q1815" s="189">
        <v>0</v>
      </c>
      <c r="R1815" s="189">
        <v>0</v>
      </c>
    </row>
    <row r="1816" spans="1:18" ht="15" hidden="1">
      <c r="A1816" s="181" t="str">
        <f t="shared" si="64"/>
        <v>B</v>
      </c>
      <c r="B1816" s="186" t="s">
        <v>121</v>
      </c>
      <c r="C1816" s="186" t="s">
        <v>155</v>
      </c>
      <c r="D1816" s="187">
        <f t="shared" si="65"/>
        <v>0</v>
      </c>
      <c r="E1816" s="187">
        <f t="shared" si="65"/>
        <v>0</v>
      </c>
      <c r="F1816" s="187">
        <f t="shared" si="65"/>
        <v>0</v>
      </c>
      <c r="G1816" s="187">
        <f t="shared" si="65"/>
        <v>0</v>
      </c>
      <c r="H1816" s="187">
        <f t="shared" si="65"/>
        <v>0</v>
      </c>
      <c r="I1816" s="187">
        <v>0</v>
      </c>
      <c r="J1816" s="187">
        <v>0</v>
      </c>
      <c r="K1816" s="187">
        <v>0</v>
      </c>
      <c r="L1816" s="187">
        <v>0</v>
      </c>
      <c r="M1816" s="187">
        <v>0</v>
      </c>
      <c r="N1816" s="187">
        <v>0</v>
      </c>
      <c r="O1816" s="187">
        <v>0</v>
      </c>
      <c r="P1816" s="187">
        <v>0</v>
      </c>
      <c r="Q1816" s="187">
        <v>0</v>
      </c>
      <c r="R1816" s="187">
        <v>0</v>
      </c>
    </row>
    <row r="1817" spans="1:18" ht="15.75" hidden="1" thickBot="1">
      <c r="A1817" s="181" t="str">
        <f t="shared" si="64"/>
        <v>B</v>
      </c>
      <c r="B1817" s="182" t="s">
        <v>946</v>
      </c>
      <c r="C1817" s="183" t="s">
        <v>947</v>
      </c>
      <c r="D1817" s="184">
        <f t="shared" si="65"/>
        <v>0</v>
      </c>
      <c r="E1817" s="184">
        <f t="shared" si="65"/>
        <v>0</v>
      </c>
      <c r="F1817" s="184">
        <f t="shared" si="65"/>
        <v>0</v>
      </c>
      <c r="G1817" s="184">
        <f t="shared" si="65"/>
        <v>0</v>
      </c>
      <c r="H1817" s="184">
        <f t="shared" si="65"/>
        <v>0</v>
      </c>
      <c r="I1817" s="184">
        <v>0</v>
      </c>
      <c r="J1817" s="184">
        <v>0</v>
      </c>
      <c r="K1817" s="184">
        <v>0</v>
      </c>
      <c r="L1817" s="184">
        <v>0</v>
      </c>
      <c r="M1817" s="184">
        <v>0</v>
      </c>
      <c r="N1817" s="184">
        <v>0</v>
      </c>
      <c r="O1817" s="184">
        <v>0</v>
      </c>
      <c r="P1817" s="184">
        <v>0</v>
      </c>
      <c r="Q1817" s="184">
        <v>0</v>
      </c>
      <c r="R1817" s="184">
        <v>0</v>
      </c>
    </row>
    <row r="1818" spans="1:18" ht="15" hidden="1">
      <c r="A1818" s="181" t="str">
        <f t="shared" si="64"/>
        <v>B</v>
      </c>
      <c r="B1818" s="186" t="s">
        <v>121</v>
      </c>
      <c r="C1818" s="186" t="s">
        <v>99</v>
      </c>
      <c r="D1818" s="187">
        <f t="shared" si="65"/>
        <v>0</v>
      </c>
      <c r="E1818" s="187">
        <f t="shared" si="65"/>
        <v>0</v>
      </c>
      <c r="F1818" s="187">
        <f t="shared" si="65"/>
        <v>0</v>
      </c>
      <c r="G1818" s="187">
        <f t="shared" si="65"/>
        <v>0</v>
      </c>
      <c r="H1818" s="187">
        <f t="shared" si="65"/>
        <v>0</v>
      </c>
      <c r="I1818" s="187">
        <v>0</v>
      </c>
      <c r="J1818" s="187">
        <v>0</v>
      </c>
      <c r="K1818" s="187">
        <v>0</v>
      </c>
      <c r="L1818" s="187">
        <v>0</v>
      </c>
      <c r="M1818" s="187">
        <v>0</v>
      </c>
      <c r="N1818" s="187">
        <v>0</v>
      </c>
      <c r="O1818" s="187">
        <v>0</v>
      </c>
      <c r="P1818" s="187">
        <v>0</v>
      </c>
      <c r="Q1818" s="187">
        <v>0</v>
      </c>
      <c r="R1818" s="187">
        <v>0</v>
      </c>
    </row>
    <row r="1819" spans="1:18" ht="15" hidden="1">
      <c r="A1819" s="181" t="str">
        <f t="shared" si="64"/>
        <v>B</v>
      </c>
      <c r="B1819" s="188" t="s">
        <v>121</v>
      </c>
      <c r="C1819" s="188" t="s">
        <v>100</v>
      </c>
      <c r="D1819" s="189">
        <f t="shared" si="65"/>
        <v>0</v>
      </c>
      <c r="E1819" s="189">
        <f t="shared" si="65"/>
        <v>0</v>
      </c>
      <c r="F1819" s="189">
        <f t="shared" si="65"/>
        <v>0</v>
      </c>
      <c r="G1819" s="189">
        <f t="shared" si="65"/>
        <v>0</v>
      </c>
      <c r="H1819" s="189">
        <f t="shared" si="65"/>
        <v>0</v>
      </c>
      <c r="I1819" s="189">
        <v>0</v>
      </c>
      <c r="J1819" s="189">
        <v>0</v>
      </c>
      <c r="K1819" s="189">
        <v>0</v>
      </c>
      <c r="L1819" s="189">
        <v>0</v>
      </c>
      <c r="M1819" s="189">
        <v>0</v>
      </c>
      <c r="N1819" s="189">
        <v>0</v>
      </c>
      <c r="O1819" s="189">
        <v>0</v>
      </c>
      <c r="P1819" s="189">
        <v>0</v>
      </c>
      <c r="Q1819" s="189">
        <v>0</v>
      </c>
      <c r="R1819" s="189">
        <v>0</v>
      </c>
    </row>
    <row r="1820" spans="1:18" ht="15" hidden="1">
      <c r="A1820" s="181" t="str">
        <f t="shared" si="64"/>
        <v>B</v>
      </c>
      <c r="B1820" s="188" t="s">
        <v>121</v>
      </c>
      <c r="C1820" s="188" t="s">
        <v>101</v>
      </c>
      <c r="D1820" s="189">
        <f t="shared" si="65"/>
        <v>0</v>
      </c>
      <c r="E1820" s="189">
        <f t="shared" si="65"/>
        <v>0</v>
      </c>
      <c r="F1820" s="189">
        <f t="shared" si="65"/>
        <v>0</v>
      </c>
      <c r="G1820" s="189">
        <f t="shared" si="65"/>
        <v>0</v>
      </c>
      <c r="H1820" s="189">
        <f t="shared" si="65"/>
        <v>0</v>
      </c>
      <c r="I1820" s="189">
        <v>0</v>
      </c>
      <c r="J1820" s="189">
        <v>0</v>
      </c>
      <c r="K1820" s="189">
        <v>0</v>
      </c>
      <c r="L1820" s="189">
        <v>0</v>
      </c>
      <c r="M1820" s="189">
        <v>0</v>
      </c>
      <c r="N1820" s="189">
        <v>0</v>
      </c>
      <c r="O1820" s="189">
        <v>0</v>
      </c>
      <c r="P1820" s="189">
        <v>0</v>
      </c>
      <c r="Q1820" s="189">
        <v>0</v>
      </c>
      <c r="R1820" s="189">
        <v>0</v>
      </c>
    </row>
    <row r="1821" spans="1:18" ht="15" hidden="1">
      <c r="A1821" s="181" t="str">
        <f t="shared" si="64"/>
        <v>B</v>
      </c>
      <c r="B1821" s="186" t="s">
        <v>121</v>
      </c>
      <c r="C1821" s="186" t="s">
        <v>155</v>
      </c>
      <c r="D1821" s="187">
        <f t="shared" si="65"/>
        <v>0</v>
      </c>
      <c r="E1821" s="187">
        <f t="shared" si="65"/>
        <v>0</v>
      </c>
      <c r="F1821" s="187">
        <f t="shared" si="65"/>
        <v>0</v>
      </c>
      <c r="G1821" s="187">
        <f t="shared" si="65"/>
        <v>0</v>
      </c>
      <c r="H1821" s="187">
        <f t="shared" si="65"/>
        <v>0</v>
      </c>
      <c r="I1821" s="187">
        <v>0</v>
      </c>
      <c r="J1821" s="187">
        <v>0</v>
      </c>
      <c r="K1821" s="187">
        <v>0</v>
      </c>
      <c r="L1821" s="187">
        <v>0</v>
      </c>
      <c r="M1821" s="187">
        <v>0</v>
      </c>
      <c r="N1821" s="187">
        <v>0</v>
      </c>
      <c r="O1821" s="187">
        <v>0</v>
      </c>
      <c r="P1821" s="187">
        <v>0</v>
      </c>
      <c r="Q1821" s="187">
        <v>0</v>
      </c>
      <c r="R1821" s="187">
        <v>0</v>
      </c>
    </row>
    <row r="1822" spans="1:18" ht="30.75" hidden="1" thickBot="1">
      <c r="A1822" s="181" t="str">
        <f t="shared" si="64"/>
        <v>B</v>
      </c>
      <c r="B1822" s="182" t="s">
        <v>948</v>
      </c>
      <c r="C1822" s="183" t="s">
        <v>949</v>
      </c>
      <c r="D1822" s="184">
        <f t="shared" si="65"/>
        <v>0</v>
      </c>
      <c r="E1822" s="184">
        <f t="shared" si="65"/>
        <v>0</v>
      </c>
      <c r="F1822" s="184">
        <f t="shared" si="65"/>
        <v>0</v>
      </c>
      <c r="G1822" s="184">
        <f t="shared" si="65"/>
        <v>0</v>
      </c>
      <c r="H1822" s="184">
        <f t="shared" si="65"/>
        <v>0</v>
      </c>
      <c r="I1822" s="184">
        <v>0</v>
      </c>
      <c r="J1822" s="184">
        <v>0</v>
      </c>
      <c r="K1822" s="184">
        <v>0</v>
      </c>
      <c r="L1822" s="184">
        <v>0</v>
      </c>
      <c r="M1822" s="184">
        <v>0</v>
      </c>
      <c r="N1822" s="184">
        <v>0</v>
      </c>
      <c r="O1822" s="184">
        <v>0</v>
      </c>
      <c r="P1822" s="184">
        <v>0</v>
      </c>
      <c r="Q1822" s="184">
        <v>0</v>
      </c>
      <c r="R1822" s="184">
        <v>0</v>
      </c>
    </row>
    <row r="1823" spans="1:18" ht="15" hidden="1">
      <c r="A1823" s="181" t="str">
        <f t="shared" si="64"/>
        <v>B</v>
      </c>
      <c r="B1823" s="186" t="s">
        <v>121</v>
      </c>
      <c r="C1823" s="186" t="s">
        <v>99</v>
      </c>
      <c r="D1823" s="187">
        <f t="shared" si="65"/>
        <v>0</v>
      </c>
      <c r="E1823" s="187">
        <f t="shared" si="65"/>
        <v>0</v>
      </c>
      <c r="F1823" s="187">
        <f t="shared" si="65"/>
        <v>0</v>
      </c>
      <c r="G1823" s="187">
        <f t="shared" si="65"/>
        <v>0</v>
      </c>
      <c r="H1823" s="187">
        <f t="shared" si="65"/>
        <v>0</v>
      </c>
      <c r="I1823" s="187">
        <v>0</v>
      </c>
      <c r="J1823" s="187">
        <v>0</v>
      </c>
      <c r="K1823" s="187">
        <v>0</v>
      </c>
      <c r="L1823" s="187">
        <v>0</v>
      </c>
      <c r="M1823" s="187">
        <v>0</v>
      </c>
      <c r="N1823" s="187">
        <v>0</v>
      </c>
      <c r="O1823" s="187">
        <v>0</v>
      </c>
      <c r="P1823" s="187">
        <v>0</v>
      </c>
      <c r="Q1823" s="187">
        <v>0</v>
      </c>
      <c r="R1823" s="187">
        <v>0</v>
      </c>
    </row>
    <row r="1824" spans="1:18" ht="15" hidden="1">
      <c r="A1824" s="181" t="str">
        <f t="shared" si="64"/>
        <v>B</v>
      </c>
      <c r="B1824" s="188" t="s">
        <v>121</v>
      </c>
      <c r="C1824" s="188" t="s">
        <v>101</v>
      </c>
      <c r="D1824" s="189">
        <f t="shared" si="65"/>
        <v>0</v>
      </c>
      <c r="E1824" s="189">
        <f t="shared" si="65"/>
        <v>0</v>
      </c>
      <c r="F1824" s="189">
        <f t="shared" si="65"/>
        <v>0</v>
      </c>
      <c r="G1824" s="189">
        <f t="shared" si="65"/>
        <v>0</v>
      </c>
      <c r="H1824" s="189">
        <f t="shared" si="65"/>
        <v>0</v>
      </c>
      <c r="I1824" s="189">
        <v>0</v>
      </c>
      <c r="J1824" s="189">
        <v>0</v>
      </c>
      <c r="K1824" s="189">
        <v>0</v>
      </c>
      <c r="L1824" s="189">
        <v>0</v>
      </c>
      <c r="M1824" s="189">
        <v>0</v>
      </c>
      <c r="N1824" s="189">
        <v>0</v>
      </c>
      <c r="O1824" s="189">
        <v>0</v>
      </c>
      <c r="P1824" s="189">
        <v>0</v>
      </c>
      <c r="Q1824" s="189">
        <v>0</v>
      </c>
      <c r="R1824" s="189">
        <v>0</v>
      </c>
    </row>
    <row r="1825" spans="1:18" ht="15" hidden="1">
      <c r="A1825" s="181" t="str">
        <f t="shared" si="64"/>
        <v>B</v>
      </c>
      <c r="B1825" s="186" t="s">
        <v>121</v>
      </c>
      <c r="C1825" s="186" t="s">
        <v>155</v>
      </c>
      <c r="D1825" s="187">
        <f t="shared" si="65"/>
        <v>0</v>
      </c>
      <c r="E1825" s="187">
        <f t="shared" si="65"/>
        <v>0</v>
      </c>
      <c r="F1825" s="187">
        <f t="shared" si="65"/>
        <v>0</v>
      </c>
      <c r="G1825" s="187">
        <f t="shared" si="65"/>
        <v>0</v>
      </c>
      <c r="H1825" s="187">
        <f t="shared" si="65"/>
        <v>0</v>
      </c>
      <c r="I1825" s="187">
        <v>0</v>
      </c>
      <c r="J1825" s="187">
        <v>0</v>
      </c>
      <c r="K1825" s="187">
        <v>0</v>
      </c>
      <c r="L1825" s="187">
        <v>0</v>
      </c>
      <c r="M1825" s="187">
        <v>0</v>
      </c>
      <c r="N1825" s="187">
        <v>0</v>
      </c>
      <c r="O1825" s="187">
        <v>0</v>
      </c>
      <c r="P1825" s="187">
        <v>0</v>
      </c>
      <c r="Q1825" s="187">
        <v>0</v>
      </c>
      <c r="R1825" s="187">
        <v>0</v>
      </c>
    </row>
    <row r="1826" spans="1:18" ht="30.75" hidden="1" thickBot="1">
      <c r="A1826" s="181" t="str">
        <f t="shared" si="64"/>
        <v>B</v>
      </c>
      <c r="B1826" s="182" t="s">
        <v>950</v>
      </c>
      <c r="C1826" s="183" t="s">
        <v>951</v>
      </c>
      <c r="D1826" s="184">
        <f t="shared" si="65"/>
        <v>0</v>
      </c>
      <c r="E1826" s="184">
        <f t="shared" si="65"/>
        <v>0</v>
      </c>
      <c r="F1826" s="184">
        <f t="shared" si="65"/>
        <v>0</v>
      </c>
      <c r="G1826" s="184">
        <f t="shared" si="65"/>
        <v>0</v>
      </c>
      <c r="H1826" s="184">
        <f t="shared" si="65"/>
        <v>0</v>
      </c>
      <c r="I1826" s="184">
        <v>0</v>
      </c>
      <c r="J1826" s="184">
        <v>0</v>
      </c>
      <c r="K1826" s="184">
        <v>0</v>
      </c>
      <c r="L1826" s="184">
        <v>0</v>
      </c>
      <c r="M1826" s="184">
        <v>0</v>
      </c>
      <c r="N1826" s="184">
        <v>0</v>
      </c>
      <c r="O1826" s="184">
        <v>0</v>
      </c>
      <c r="P1826" s="184">
        <v>0</v>
      </c>
      <c r="Q1826" s="184">
        <v>0</v>
      </c>
      <c r="R1826" s="184">
        <v>0</v>
      </c>
    </row>
    <row r="1827" spans="1:18" ht="15" hidden="1">
      <c r="A1827" s="181" t="str">
        <f t="shared" si="64"/>
        <v>B</v>
      </c>
      <c r="B1827" s="186" t="s">
        <v>121</v>
      </c>
      <c r="C1827" s="186" t="s">
        <v>99</v>
      </c>
      <c r="D1827" s="187">
        <f t="shared" si="65"/>
        <v>0</v>
      </c>
      <c r="E1827" s="187">
        <f t="shared" si="65"/>
        <v>0</v>
      </c>
      <c r="F1827" s="187">
        <f t="shared" si="65"/>
        <v>0</v>
      </c>
      <c r="G1827" s="187">
        <f t="shared" si="65"/>
        <v>0</v>
      </c>
      <c r="H1827" s="187">
        <f t="shared" si="65"/>
        <v>0</v>
      </c>
      <c r="I1827" s="187">
        <v>0</v>
      </c>
      <c r="J1827" s="187">
        <v>0</v>
      </c>
      <c r="K1827" s="187">
        <v>0</v>
      </c>
      <c r="L1827" s="187">
        <v>0</v>
      </c>
      <c r="M1827" s="187">
        <v>0</v>
      </c>
      <c r="N1827" s="187">
        <v>0</v>
      </c>
      <c r="O1827" s="187">
        <v>0</v>
      </c>
      <c r="P1827" s="187">
        <v>0</v>
      </c>
      <c r="Q1827" s="187">
        <v>0</v>
      </c>
      <c r="R1827" s="187">
        <v>0</v>
      </c>
    </row>
    <row r="1828" spans="1:18" ht="15" hidden="1">
      <c r="A1828" s="181" t="str">
        <f t="shared" si="64"/>
        <v>B</v>
      </c>
      <c r="B1828" s="188" t="s">
        <v>121</v>
      </c>
      <c r="C1828" s="188" t="s">
        <v>101</v>
      </c>
      <c r="D1828" s="189">
        <f t="shared" si="65"/>
        <v>0</v>
      </c>
      <c r="E1828" s="189">
        <f t="shared" si="65"/>
        <v>0</v>
      </c>
      <c r="F1828" s="189">
        <f t="shared" si="65"/>
        <v>0</v>
      </c>
      <c r="G1828" s="189">
        <f t="shared" si="65"/>
        <v>0</v>
      </c>
      <c r="H1828" s="189">
        <f t="shared" si="65"/>
        <v>0</v>
      </c>
      <c r="I1828" s="189">
        <v>0</v>
      </c>
      <c r="J1828" s="189">
        <v>0</v>
      </c>
      <c r="K1828" s="189">
        <v>0</v>
      </c>
      <c r="L1828" s="189">
        <v>0</v>
      </c>
      <c r="M1828" s="189">
        <v>0</v>
      </c>
      <c r="N1828" s="189">
        <v>0</v>
      </c>
      <c r="O1828" s="189">
        <v>0</v>
      </c>
      <c r="P1828" s="189">
        <v>0</v>
      </c>
      <c r="Q1828" s="189">
        <v>0</v>
      </c>
      <c r="R1828" s="189">
        <v>0</v>
      </c>
    </row>
    <row r="1829" spans="1:18" ht="30.75" hidden="1" thickBot="1">
      <c r="A1829" s="181" t="str">
        <f t="shared" si="64"/>
        <v>B</v>
      </c>
      <c r="B1829" s="182" t="s">
        <v>952</v>
      </c>
      <c r="C1829" s="183" t="s">
        <v>953</v>
      </c>
      <c r="D1829" s="184">
        <f t="shared" si="65"/>
        <v>0</v>
      </c>
      <c r="E1829" s="184">
        <f t="shared" si="65"/>
        <v>0</v>
      </c>
      <c r="F1829" s="184">
        <f t="shared" si="65"/>
        <v>0</v>
      </c>
      <c r="G1829" s="184">
        <f t="shared" si="65"/>
        <v>0</v>
      </c>
      <c r="H1829" s="184">
        <f t="shared" si="65"/>
        <v>0</v>
      </c>
      <c r="I1829" s="184">
        <v>0</v>
      </c>
      <c r="J1829" s="184">
        <v>0</v>
      </c>
      <c r="K1829" s="184">
        <v>0</v>
      </c>
      <c r="L1829" s="184">
        <v>0</v>
      </c>
      <c r="M1829" s="184">
        <v>0</v>
      </c>
      <c r="N1829" s="184">
        <v>0</v>
      </c>
      <c r="O1829" s="184">
        <v>0</v>
      </c>
      <c r="P1829" s="184">
        <v>0</v>
      </c>
      <c r="Q1829" s="184">
        <v>0</v>
      </c>
      <c r="R1829" s="184">
        <v>0</v>
      </c>
    </row>
    <row r="1830" spans="1:18" ht="15" hidden="1">
      <c r="A1830" s="181" t="str">
        <f t="shared" si="64"/>
        <v>B</v>
      </c>
      <c r="B1830" s="186" t="s">
        <v>121</v>
      </c>
      <c r="C1830" s="186" t="s">
        <v>99</v>
      </c>
      <c r="D1830" s="187">
        <f t="shared" si="65"/>
        <v>0</v>
      </c>
      <c r="E1830" s="187">
        <f t="shared" si="65"/>
        <v>0</v>
      </c>
      <c r="F1830" s="187">
        <f t="shared" si="65"/>
        <v>0</v>
      </c>
      <c r="G1830" s="187">
        <f t="shared" si="65"/>
        <v>0</v>
      </c>
      <c r="H1830" s="187">
        <f t="shared" si="65"/>
        <v>0</v>
      </c>
      <c r="I1830" s="187">
        <v>0</v>
      </c>
      <c r="J1830" s="187">
        <v>0</v>
      </c>
      <c r="K1830" s="187">
        <v>0</v>
      </c>
      <c r="L1830" s="187">
        <v>0</v>
      </c>
      <c r="M1830" s="187">
        <v>0</v>
      </c>
      <c r="N1830" s="187">
        <v>0</v>
      </c>
      <c r="O1830" s="187">
        <v>0</v>
      </c>
      <c r="P1830" s="187">
        <v>0</v>
      </c>
      <c r="Q1830" s="187">
        <v>0</v>
      </c>
      <c r="R1830" s="187">
        <v>0</v>
      </c>
    </row>
    <row r="1831" spans="1:18" ht="15" hidden="1">
      <c r="A1831" s="181" t="str">
        <f t="shared" si="64"/>
        <v>B</v>
      </c>
      <c r="B1831" s="188" t="s">
        <v>121</v>
      </c>
      <c r="C1831" s="188" t="s">
        <v>101</v>
      </c>
      <c r="D1831" s="189">
        <f t="shared" si="65"/>
        <v>0</v>
      </c>
      <c r="E1831" s="189">
        <f t="shared" si="65"/>
        <v>0</v>
      </c>
      <c r="F1831" s="189">
        <f t="shared" si="65"/>
        <v>0</v>
      </c>
      <c r="G1831" s="189">
        <f t="shared" si="65"/>
        <v>0</v>
      </c>
      <c r="H1831" s="189">
        <f t="shared" si="65"/>
        <v>0</v>
      </c>
      <c r="I1831" s="189">
        <v>0</v>
      </c>
      <c r="J1831" s="189">
        <v>0</v>
      </c>
      <c r="K1831" s="189">
        <v>0</v>
      </c>
      <c r="L1831" s="189">
        <v>0</v>
      </c>
      <c r="M1831" s="189">
        <v>0</v>
      </c>
      <c r="N1831" s="189">
        <v>0</v>
      </c>
      <c r="O1831" s="189">
        <v>0</v>
      </c>
      <c r="P1831" s="189">
        <v>0</v>
      </c>
      <c r="Q1831" s="189">
        <v>0</v>
      </c>
      <c r="R1831" s="189">
        <v>0</v>
      </c>
    </row>
    <row r="1832" spans="1:18" ht="45.75" hidden="1" thickBot="1">
      <c r="A1832" s="181" t="str">
        <f t="shared" si="64"/>
        <v>B</v>
      </c>
      <c r="B1832" s="182" t="s">
        <v>954</v>
      </c>
      <c r="C1832" s="183" t="s">
        <v>955</v>
      </c>
      <c r="D1832" s="184">
        <f t="shared" si="65"/>
        <v>0</v>
      </c>
      <c r="E1832" s="184">
        <f t="shared" si="65"/>
        <v>0</v>
      </c>
      <c r="F1832" s="184">
        <f t="shared" si="65"/>
        <v>0</v>
      </c>
      <c r="G1832" s="184">
        <f t="shared" si="65"/>
        <v>0</v>
      </c>
      <c r="H1832" s="184">
        <f t="shared" si="65"/>
        <v>0</v>
      </c>
      <c r="I1832" s="184">
        <v>0</v>
      </c>
      <c r="J1832" s="184">
        <v>0</v>
      </c>
      <c r="K1832" s="184">
        <v>0</v>
      </c>
      <c r="L1832" s="184">
        <v>0</v>
      </c>
      <c r="M1832" s="184">
        <v>0</v>
      </c>
      <c r="N1832" s="184">
        <v>0</v>
      </c>
      <c r="O1832" s="184">
        <v>0</v>
      </c>
      <c r="P1832" s="184">
        <v>0</v>
      </c>
      <c r="Q1832" s="184">
        <v>0</v>
      </c>
      <c r="R1832" s="184">
        <v>0</v>
      </c>
    </row>
    <row r="1833" spans="1:18" ht="15" hidden="1">
      <c r="A1833" s="181" t="str">
        <f t="shared" si="64"/>
        <v>B</v>
      </c>
      <c r="B1833" s="186" t="s">
        <v>121</v>
      </c>
      <c r="C1833" s="186" t="s">
        <v>99</v>
      </c>
      <c r="D1833" s="187">
        <f t="shared" si="65"/>
        <v>0</v>
      </c>
      <c r="E1833" s="187">
        <f t="shared" si="65"/>
        <v>0</v>
      </c>
      <c r="F1833" s="187">
        <f t="shared" si="65"/>
        <v>0</v>
      </c>
      <c r="G1833" s="187">
        <f t="shared" si="65"/>
        <v>0</v>
      </c>
      <c r="H1833" s="187">
        <f t="shared" si="65"/>
        <v>0</v>
      </c>
      <c r="I1833" s="187">
        <v>0</v>
      </c>
      <c r="J1833" s="187">
        <v>0</v>
      </c>
      <c r="K1833" s="187">
        <v>0</v>
      </c>
      <c r="L1833" s="187">
        <v>0</v>
      </c>
      <c r="M1833" s="187">
        <v>0</v>
      </c>
      <c r="N1833" s="187">
        <v>0</v>
      </c>
      <c r="O1833" s="187">
        <v>0</v>
      </c>
      <c r="P1833" s="187">
        <v>0</v>
      </c>
      <c r="Q1833" s="187">
        <v>0</v>
      </c>
      <c r="R1833" s="187">
        <v>0</v>
      </c>
    </row>
    <row r="1834" spans="1:18" ht="15" hidden="1">
      <c r="A1834" s="181" t="str">
        <f t="shared" si="64"/>
        <v>B</v>
      </c>
      <c r="B1834" s="188" t="s">
        <v>121</v>
      </c>
      <c r="C1834" s="188" t="s">
        <v>101</v>
      </c>
      <c r="D1834" s="189">
        <f t="shared" si="65"/>
        <v>0</v>
      </c>
      <c r="E1834" s="189">
        <f t="shared" si="65"/>
        <v>0</v>
      </c>
      <c r="F1834" s="189">
        <f t="shared" si="65"/>
        <v>0</v>
      </c>
      <c r="G1834" s="189">
        <f t="shared" si="65"/>
        <v>0</v>
      </c>
      <c r="H1834" s="189">
        <f t="shared" si="65"/>
        <v>0</v>
      </c>
      <c r="I1834" s="189">
        <v>0</v>
      </c>
      <c r="J1834" s="189">
        <v>0</v>
      </c>
      <c r="K1834" s="189">
        <v>0</v>
      </c>
      <c r="L1834" s="189">
        <v>0</v>
      </c>
      <c r="M1834" s="189">
        <v>0</v>
      </c>
      <c r="N1834" s="189">
        <v>0</v>
      </c>
      <c r="O1834" s="189">
        <v>0</v>
      </c>
      <c r="P1834" s="189">
        <v>0</v>
      </c>
      <c r="Q1834" s="189">
        <v>0</v>
      </c>
      <c r="R1834" s="189">
        <v>0</v>
      </c>
    </row>
    <row r="1835" spans="1:18" ht="15" hidden="1">
      <c r="A1835" s="181" t="str">
        <f t="shared" si="64"/>
        <v>B</v>
      </c>
      <c r="B1835" s="186" t="s">
        <v>121</v>
      </c>
      <c r="C1835" s="186" t="s">
        <v>155</v>
      </c>
      <c r="D1835" s="187">
        <f t="shared" si="65"/>
        <v>0</v>
      </c>
      <c r="E1835" s="187">
        <f t="shared" si="65"/>
        <v>0</v>
      </c>
      <c r="F1835" s="187">
        <f t="shared" si="65"/>
        <v>0</v>
      </c>
      <c r="G1835" s="187">
        <f t="shared" si="65"/>
        <v>0</v>
      </c>
      <c r="H1835" s="187">
        <f t="shared" si="65"/>
        <v>0</v>
      </c>
      <c r="I1835" s="187">
        <v>0</v>
      </c>
      <c r="J1835" s="187">
        <v>0</v>
      </c>
      <c r="K1835" s="187">
        <v>0</v>
      </c>
      <c r="L1835" s="187">
        <v>0</v>
      </c>
      <c r="M1835" s="187">
        <v>0</v>
      </c>
      <c r="N1835" s="187">
        <v>0</v>
      </c>
      <c r="O1835" s="187">
        <v>0</v>
      </c>
      <c r="P1835" s="187">
        <v>0</v>
      </c>
      <c r="Q1835" s="187">
        <v>0</v>
      </c>
      <c r="R1835" s="187">
        <v>0</v>
      </c>
    </row>
    <row r="1836" spans="1:18" ht="45.75" hidden="1" thickBot="1">
      <c r="A1836" s="181" t="str">
        <f t="shared" si="64"/>
        <v>B</v>
      </c>
      <c r="B1836" s="182" t="s">
        <v>956</v>
      </c>
      <c r="C1836" s="183" t="s">
        <v>957</v>
      </c>
      <c r="D1836" s="184">
        <f t="shared" si="65"/>
        <v>0</v>
      </c>
      <c r="E1836" s="184">
        <f t="shared" si="65"/>
        <v>0</v>
      </c>
      <c r="F1836" s="184">
        <f t="shared" si="65"/>
        <v>0</v>
      </c>
      <c r="G1836" s="184">
        <f t="shared" si="65"/>
        <v>0</v>
      </c>
      <c r="H1836" s="184">
        <f t="shared" si="65"/>
        <v>0</v>
      </c>
      <c r="I1836" s="184">
        <v>0</v>
      </c>
      <c r="J1836" s="184">
        <v>0</v>
      </c>
      <c r="K1836" s="184">
        <v>0</v>
      </c>
      <c r="L1836" s="184">
        <v>0</v>
      </c>
      <c r="M1836" s="184">
        <v>0</v>
      </c>
      <c r="N1836" s="184">
        <v>0</v>
      </c>
      <c r="O1836" s="184">
        <v>0</v>
      </c>
      <c r="P1836" s="184">
        <v>0</v>
      </c>
      <c r="Q1836" s="184">
        <v>0</v>
      </c>
      <c r="R1836" s="184">
        <v>0</v>
      </c>
    </row>
    <row r="1837" spans="1:18" ht="15" hidden="1">
      <c r="A1837" s="181" t="str">
        <f t="shared" si="64"/>
        <v>B</v>
      </c>
      <c r="B1837" s="186" t="s">
        <v>121</v>
      </c>
      <c r="C1837" s="186" t="s">
        <v>99</v>
      </c>
      <c r="D1837" s="187">
        <f t="shared" si="65"/>
        <v>0</v>
      </c>
      <c r="E1837" s="187">
        <f t="shared" si="65"/>
        <v>0</v>
      </c>
      <c r="F1837" s="187">
        <f t="shared" si="65"/>
        <v>0</v>
      </c>
      <c r="G1837" s="187">
        <f t="shared" si="65"/>
        <v>0</v>
      </c>
      <c r="H1837" s="187">
        <f t="shared" si="65"/>
        <v>0</v>
      </c>
      <c r="I1837" s="187">
        <v>0</v>
      </c>
      <c r="J1837" s="187">
        <v>0</v>
      </c>
      <c r="K1837" s="187">
        <v>0</v>
      </c>
      <c r="L1837" s="187">
        <v>0</v>
      </c>
      <c r="M1837" s="187">
        <v>0</v>
      </c>
      <c r="N1837" s="187">
        <v>0</v>
      </c>
      <c r="O1837" s="187">
        <v>0</v>
      </c>
      <c r="P1837" s="187">
        <v>0</v>
      </c>
      <c r="Q1837" s="187">
        <v>0</v>
      </c>
      <c r="R1837" s="187">
        <v>0</v>
      </c>
    </row>
    <row r="1838" spans="1:18" ht="15" hidden="1">
      <c r="A1838" s="181" t="str">
        <f t="shared" si="64"/>
        <v>B</v>
      </c>
      <c r="B1838" s="188" t="s">
        <v>121</v>
      </c>
      <c r="C1838" s="188" t="s">
        <v>101</v>
      </c>
      <c r="D1838" s="189">
        <f t="shared" si="65"/>
        <v>0</v>
      </c>
      <c r="E1838" s="189">
        <f t="shared" si="65"/>
        <v>0</v>
      </c>
      <c r="F1838" s="189">
        <f t="shared" si="65"/>
        <v>0</v>
      </c>
      <c r="G1838" s="189">
        <f t="shared" si="65"/>
        <v>0</v>
      </c>
      <c r="H1838" s="189">
        <f t="shared" si="65"/>
        <v>0</v>
      </c>
      <c r="I1838" s="189">
        <v>0</v>
      </c>
      <c r="J1838" s="189">
        <v>0</v>
      </c>
      <c r="K1838" s="189">
        <v>0</v>
      </c>
      <c r="L1838" s="189">
        <v>0</v>
      </c>
      <c r="M1838" s="189">
        <v>0</v>
      </c>
      <c r="N1838" s="189">
        <v>0</v>
      </c>
      <c r="O1838" s="189">
        <v>0</v>
      </c>
      <c r="P1838" s="189">
        <v>0</v>
      </c>
      <c r="Q1838" s="189">
        <v>0</v>
      </c>
      <c r="R1838" s="189">
        <v>0</v>
      </c>
    </row>
    <row r="1839" spans="1:18" ht="15" hidden="1">
      <c r="A1839" s="181" t="str">
        <f t="shared" si="64"/>
        <v>B</v>
      </c>
      <c r="B1839" s="186" t="s">
        <v>121</v>
      </c>
      <c r="C1839" s="186" t="s">
        <v>155</v>
      </c>
      <c r="D1839" s="187">
        <f t="shared" si="65"/>
        <v>0</v>
      </c>
      <c r="E1839" s="187">
        <f t="shared" si="65"/>
        <v>0</v>
      </c>
      <c r="F1839" s="187">
        <f t="shared" si="65"/>
        <v>0</v>
      </c>
      <c r="G1839" s="187">
        <f t="shared" si="65"/>
        <v>0</v>
      </c>
      <c r="H1839" s="187">
        <f t="shared" si="65"/>
        <v>0</v>
      </c>
      <c r="I1839" s="187">
        <v>0</v>
      </c>
      <c r="J1839" s="187">
        <v>0</v>
      </c>
      <c r="K1839" s="187">
        <v>0</v>
      </c>
      <c r="L1839" s="187">
        <v>0</v>
      </c>
      <c r="M1839" s="187">
        <v>0</v>
      </c>
      <c r="N1839" s="187">
        <v>0</v>
      </c>
      <c r="O1839" s="187">
        <v>0</v>
      </c>
      <c r="P1839" s="187">
        <v>0</v>
      </c>
      <c r="Q1839" s="187">
        <v>0</v>
      </c>
      <c r="R1839" s="187">
        <v>0</v>
      </c>
    </row>
    <row r="1840" spans="1:18" ht="30.75" hidden="1" thickBot="1">
      <c r="A1840" s="181" t="str">
        <f t="shared" si="64"/>
        <v>B</v>
      </c>
      <c r="B1840" s="182" t="s">
        <v>958</v>
      </c>
      <c r="C1840" s="183" t="s">
        <v>959</v>
      </c>
      <c r="D1840" s="184">
        <f t="shared" si="65"/>
        <v>0</v>
      </c>
      <c r="E1840" s="184">
        <f t="shared" si="65"/>
        <v>0</v>
      </c>
      <c r="F1840" s="184">
        <f t="shared" si="65"/>
        <v>0</v>
      </c>
      <c r="G1840" s="184">
        <f t="shared" si="65"/>
        <v>0</v>
      </c>
      <c r="H1840" s="184">
        <f t="shared" si="65"/>
        <v>0</v>
      </c>
      <c r="I1840" s="184">
        <v>0</v>
      </c>
      <c r="J1840" s="184">
        <v>0</v>
      </c>
      <c r="K1840" s="184">
        <v>0</v>
      </c>
      <c r="L1840" s="184">
        <v>0</v>
      </c>
      <c r="M1840" s="184">
        <v>0</v>
      </c>
      <c r="N1840" s="184">
        <v>0</v>
      </c>
      <c r="O1840" s="184">
        <v>0</v>
      </c>
      <c r="P1840" s="184">
        <v>0</v>
      </c>
      <c r="Q1840" s="184">
        <v>0</v>
      </c>
      <c r="R1840" s="184">
        <v>0</v>
      </c>
    </row>
    <row r="1841" spans="1:18" ht="15" hidden="1">
      <c r="A1841" s="181" t="str">
        <f t="shared" si="64"/>
        <v>B</v>
      </c>
      <c r="B1841" s="186" t="s">
        <v>121</v>
      </c>
      <c r="C1841" s="186" t="s">
        <v>99</v>
      </c>
      <c r="D1841" s="187">
        <f t="shared" si="65"/>
        <v>0</v>
      </c>
      <c r="E1841" s="187">
        <f t="shared" si="65"/>
        <v>0</v>
      </c>
      <c r="F1841" s="187">
        <f t="shared" si="65"/>
        <v>0</v>
      </c>
      <c r="G1841" s="187">
        <f t="shared" si="65"/>
        <v>0</v>
      </c>
      <c r="H1841" s="187">
        <f t="shared" si="65"/>
        <v>0</v>
      </c>
      <c r="I1841" s="187">
        <v>0</v>
      </c>
      <c r="J1841" s="187">
        <v>0</v>
      </c>
      <c r="K1841" s="187">
        <v>0</v>
      </c>
      <c r="L1841" s="187">
        <v>0</v>
      </c>
      <c r="M1841" s="187">
        <v>0</v>
      </c>
      <c r="N1841" s="187">
        <v>0</v>
      </c>
      <c r="O1841" s="187">
        <v>0</v>
      </c>
      <c r="P1841" s="187">
        <v>0</v>
      </c>
      <c r="Q1841" s="187">
        <v>0</v>
      </c>
      <c r="R1841" s="187">
        <v>0</v>
      </c>
    </row>
    <row r="1842" spans="1:18" ht="15" hidden="1">
      <c r="A1842" s="181" t="str">
        <f t="shared" si="64"/>
        <v>B</v>
      </c>
      <c r="B1842" s="188" t="s">
        <v>121</v>
      </c>
      <c r="C1842" s="188" t="s">
        <v>101</v>
      </c>
      <c r="D1842" s="189">
        <f t="shared" si="65"/>
        <v>0</v>
      </c>
      <c r="E1842" s="189">
        <f t="shared" si="65"/>
        <v>0</v>
      </c>
      <c r="F1842" s="189">
        <f t="shared" si="65"/>
        <v>0</v>
      </c>
      <c r="G1842" s="189">
        <f t="shared" si="65"/>
        <v>0</v>
      </c>
      <c r="H1842" s="189">
        <f t="shared" si="65"/>
        <v>0</v>
      </c>
      <c r="I1842" s="189">
        <v>0</v>
      </c>
      <c r="J1842" s="189">
        <v>0</v>
      </c>
      <c r="K1842" s="189">
        <v>0</v>
      </c>
      <c r="L1842" s="189">
        <v>0</v>
      </c>
      <c r="M1842" s="189">
        <v>0</v>
      </c>
      <c r="N1842" s="189">
        <v>0</v>
      </c>
      <c r="O1842" s="189">
        <v>0</v>
      </c>
      <c r="P1842" s="189">
        <v>0</v>
      </c>
      <c r="Q1842" s="189">
        <v>0</v>
      </c>
      <c r="R1842" s="189">
        <v>0</v>
      </c>
    </row>
    <row r="1843" spans="1:18" ht="15" hidden="1">
      <c r="A1843" s="181" t="str">
        <f t="shared" si="64"/>
        <v>B</v>
      </c>
      <c r="B1843" s="186" t="s">
        <v>121</v>
      </c>
      <c r="C1843" s="186" t="s">
        <v>155</v>
      </c>
      <c r="D1843" s="187">
        <f t="shared" si="65"/>
        <v>0</v>
      </c>
      <c r="E1843" s="187">
        <f t="shared" si="65"/>
        <v>0</v>
      </c>
      <c r="F1843" s="187">
        <f t="shared" si="65"/>
        <v>0</v>
      </c>
      <c r="G1843" s="187">
        <f t="shared" si="65"/>
        <v>0</v>
      </c>
      <c r="H1843" s="187">
        <f t="shared" si="65"/>
        <v>0</v>
      </c>
      <c r="I1843" s="187">
        <v>0</v>
      </c>
      <c r="J1843" s="187">
        <v>0</v>
      </c>
      <c r="K1843" s="187">
        <v>0</v>
      </c>
      <c r="L1843" s="187">
        <v>0</v>
      </c>
      <c r="M1843" s="187">
        <v>0</v>
      </c>
      <c r="N1843" s="187">
        <v>0</v>
      </c>
      <c r="O1843" s="187">
        <v>0</v>
      </c>
      <c r="P1843" s="187">
        <v>0</v>
      </c>
      <c r="Q1843" s="187">
        <v>0</v>
      </c>
      <c r="R1843" s="187">
        <v>0</v>
      </c>
    </row>
    <row r="1844" spans="1:18" ht="30.75" hidden="1" thickBot="1">
      <c r="A1844" s="181" t="str">
        <f t="shared" si="64"/>
        <v>B</v>
      </c>
      <c r="B1844" s="182" t="s">
        <v>960</v>
      </c>
      <c r="C1844" s="183" t="s">
        <v>961</v>
      </c>
      <c r="D1844" s="184">
        <f t="shared" si="65"/>
        <v>0</v>
      </c>
      <c r="E1844" s="184">
        <f t="shared" si="65"/>
        <v>0</v>
      </c>
      <c r="F1844" s="184">
        <f t="shared" si="65"/>
        <v>0</v>
      </c>
      <c r="G1844" s="184">
        <f t="shared" si="65"/>
        <v>0</v>
      </c>
      <c r="H1844" s="184">
        <f t="shared" si="65"/>
        <v>0</v>
      </c>
      <c r="I1844" s="184">
        <v>0</v>
      </c>
      <c r="J1844" s="184">
        <v>0</v>
      </c>
      <c r="K1844" s="184">
        <v>0</v>
      </c>
      <c r="L1844" s="184">
        <v>0</v>
      </c>
      <c r="M1844" s="184">
        <v>0</v>
      </c>
      <c r="N1844" s="184">
        <v>0</v>
      </c>
      <c r="O1844" s="184">
        <v>0</v>
      </c>
      <c r="P1844" s="184">
        <v>0</v>
      </c>
      <c r="Q1844" s="184">
        <v>0</v>
      </c>
      <c r="R1844" s="184">
        <v>0</v>
      </c>
    </row>
    <row r="1845" spans="1:18" ht="15" hidden="1">
      <c r="A1845" s="181" t="str">
        <f t="shared" si="64"/>
        <v>B</v>
      </c>
      <c r="B1845" s="186" t="s">
        <v>121</v>
      </c>
      <c r="C1845" s="186" t="s">
        <v>99</v>
      </c>
      <c r="D1845" s="187">
        <f t="shared" si="65"/>
        <v>0</v>
      </c>
      <c r="E1845" s="187">
        <f t="shared" si="65"/>
        <v>0</v>
      </c>
      <c r="F1845" s="187">
        <f t="shared" si="65"/>
        <v>0</v>
      </c>
      <c r="G1845" s="187">
        <f t="shared" si="65"/>
        <v>0</v>
      </c>
      <c r="H1845" s="187">
        <f t="shared" si="65"/>
        <v>0</v>
      </c>
      <c r="I1845" s="187">
        <v>0</v>
      </c>
      <c r="J1845" s="187">
        <v>0</v>
      </c>
      <c r="K1845" s="187">
        <v>0</v>
      </c>
      <c r="L1845" s="187">
        <v>0</v>
      </c>
      <c r="M1845" s="187">
        <v>0</v>
      </c>
      <c r="N1845" s="187">
        <v>0</v>
      </c>
      <c r="O1845" s="187">
        <v>0</v>
      </c>
      <c r="P1845" s="187">
        <v>0</v>
      </c>
      <c r="Q1845" s="187">
        <v>0</v>
      </c>
      <c r="R1845" s="187">
        <v>0</v>
      </c>
    </row>
    <row r="1846" spans="1:18" ht="15" hidden="1">
      <c r="A1846" s="181" t="str">
        <f t="shared" si="64"/>
        <v>B</v>
      </c>
      <c r="B1846" s="188" t="s">
        <v>121</v>
      </c>
      <c r="C1846" s="188" t="s">
        <v>101</v>
      </c>
      <c r="D1846" s="189">
        <f t="shared" si="65"/>
        <v>0</v>
      </c>
      <c r="E1846" s="189">
        <f t="shared" si="65"/>
        <v>0</v>
      </c>
      <c r="F1846" s="189">
        <f t="shared" si="65"/>
        <v>0</v>
      </c>
      <c r="G1846" s="189">
        <f t="shared" si="65"/>
        <v>0</v>
      </c>
      <c r="H1846" s="189">
        <f t="shared" si="65"/>
        <v>0</v>
      </c>
      <c r="I1846" s="189">
        <v>0</v>
      </c>
      <c r="J1846" s="189">
        <v>0</v>
      </c>
      <c r="K1846" s="189">
        <v>0</v>
      </c>
      <c r="L1846" s="189">
        <v>0</v>
      </c>
      <c r="M1846" s="189">
        <v>0</v>
      </c>
      <c r="N1846" s="189">
        <v>0</v>
      </c>
      <c r="O1846" s="189">
        <v>0</v>
      </c>
      <c r="P1846" s="189">
        <v>0</v>
      </c>
      <c r="Q1846" s="189">
        <v>0</v>
      </c>
      <c r="R1846" s="189">
        <v>0</v>
      </c>
    </row>
    <row r="1847" spans="1:18" ht="45.75" hidden="1" thickBot="1">
      <c r="A1847" s="181" t="str">
        <f t="shared" si="64"/>
        <v>B</v>
      </c>
      <c r="B1847" s="182" t="s">
        <v>962</v>
      </c>
      <c r="C1847" s="183" t="s">
        <v>963</v>
      </c>
      <c r="D1847" s="184">
        <f t="shared" si="65"/>
        <v>0</v>
      </c>
      <c r="E1847" s="184">
        <f t="shared" si="65"/>
        <v>0</v>
      </c>
      <c r="F1847" s="184">
        <f t="shared" si="65"/>
        <v>0</v>
      </c>
      <c r="G1847" s="184">
        <f t="shared" si="65"/>
        <v>0</v>
      </c>
      <c r="H1847" s="184">
        <f t="shared" si="65"/>
        <v>0</v>
      </c>
      <c r="I1847" s="184">
        <v>0</v>
      </c>
      <c r="J1847" s="184">
        <v>0</v>
      </c>
      <c r="K1847" s="184">
        <v>0</v>
      </c>
      <c r="L1847" s="184">
        <v>0</v>
      </c>
      <c r="M1847" s="184">
        <v>0</v>
      </c>
      <c r="N1847" s="184">
        <v>0</v>
      </c>
      <c r="O1847" s="184">
        <v>0</v>
      </c>
      <c r="P1847" s="184">
        <v>0</v>
      </c>
      <c r="Q1847" s="184">
        <v>0</v>
      </c>
      <c r="R1847" s="184">
        <v>0</v>
      </c>
    </row>
    <row r="1848" spans="1:18" ht="15" hidden="1">
      <c r="A1848" s="181" t="str">
        <f t="shared" si="64"/>
        <v>B</v>
      </c>
      <c r="B1848" s="186" t="s">
        <v>121</v>
      </c>
      <c r="C1848" s="186" t="s">
        <v>99</v>
      </c>
      <c r="D1848" s="187">
        <f t="shared" si="65"/>
        <v>0</v>
      </c>
      <c r="E1848" s="187">
        <f t="shared" si="65"/>
        <v>0</v>
      </c>
      <c r="F1848" s="187">
        <f t="shared" si="65"/>
        <v>0</v>
      </c>
      <c r="G1848" s="187">
        <f t="shared" si="65"/>
        <v>0</v>
      </c>
      <c r="H1848" s="187">
        <f t="shared" si="65"/>
        <v>0</v>
      </c>
      <c r="I1848" s="187">
        <v>0</v>
      </c>
      <c r="J1848" s="187">
        <v>0</v>
      </c>
      <c r="K1848" s="187">
        <v>0</v>
      </c>
      <c r="L1848" s="187">
        <v>0</v>
      </c>
      <c r="M1848" s="187">
        <v>0</v>
      </c>
      <c r="N1848" s="187">
        <v>0</v>
      </c>
      <c r="O1848" s="187">
        <v>0</v>
      </c>
      <c r="P1848" s="187">
        <v>0</v>
      </c>
      <c r="Q1848" s="187">
        <v>0</v>
      </c>
      <c r="R1848" s="187">
        <v>0</v>
      </c>
    </row>
    <row r="1849" spans="1:18" ht="15" hidden="1">
      <c r="A1849" s="181" t="str">
        <f t="shared" si="64"/>
        <v>B</v>
      </c>
      <c r="B1849" s="188" t="s">
        <v>121</v>
      </c>
      <c r="C1849" s="188" t="s">
        <v>101</v>
      </c>
      <c r="D1849" s="189">
        <f t="shared" si="65"/>
        <v>0</v>
      </c>
      <c r="E1849" s="189">
        <f t="shared" si="65"/>
        <v>0</v>
      </c>
      <c r="F1849" s="189">
        <f t="shared" si="65"/>
        <v>0</v>
      </c>
      <c r="G1849" s="189">
        <f t="shared" si="65"/>
        <v>0</v>
      </c>
      <c r="H1849" s="189">
        <f t="shared" si="65"/>
        <v>0</v>
      </c>
      <c r="I1849" s="189">
        <v>0</v>
      </c>
      <c r="J1849" s="189">
        <v>0</v>
      </c>
      <c r="K1849" s="189">
        <v>0</v>
      </c>
      <c r="L1849" s="189">
        <v>0</v>
      </c>
      <c r="M1849" s="189">
        <v>0</v>
      </c>
      <c r="N1849" s="189">
        <v>0</v>
      </c>
      <c r="O1849" s="189">
        <v>0</v>
      </c>
      <c r="P1849" s="189">
        <v>0</v>
      </c>
      <c r="Q1849" s="189">
        <v>0</v>
      </c>
      <c r="R1849" s="189">
        <v>0</v>
      </c>
    </row>
    <row r="1850" spans="1:18" ht="15" hidden="1">
      <c r="A1850" s="181" t="str">
        <f t="shared" si="64"/>
        <v>B</v>
      </c>
      <c r="B1850" s="186" t="s">
        <v>121</v>
      </c>
      <c r="C1850" s="186" t="s">
        <v>155</v>
      </c>
      <c r="D1850" s="187">
        <f t="shared" si="65"/>
        <v>0</v>
      </c>
      <c r="E1850" s="187">
        <f t="shared" si="65"/>
        <v>0</v>
      </c>
      <c r="F1850" s="187">
        <f t="shared" si="65"/>
        <v>0</v>
      </c>
      <c r="G1850" s="187">
        <f t="shared" si="65"/>
        <v>0</v>
      </c>
      <c r="H1850" s="187">
        <f t="shared" si="65"/>
        <v>0</v>
      </c>
      <c r="I1850" s="187">
        <v>0</v>
      </c>
      <c r="J1850" s="187">
        <v>0</v>
      </c>
      <c r="K1850" s="187">
        <v>0</v>
      </c>
      <c r="L1850" s="187">
        <v>0</v>
      </c>
      <c r="M1850" s="187">
        <v>0</v>
      </c>
      <c r="N1850" s="187">
        <v>0</v>
      </c>
      <c r="O1850" s="187">
        <v>0</v>
      </c>
      <c r="P1850" s="187">
        <v>0</v>
      </c>
      <c r="Q1850" s="187">
        <v>0</v>
      </c>
      <c r="R1850" s="187">
        <v>0</v>
      </c>
    </row>
    <row r="1851" spans="1:18" ht="45.75" hidden="1" thickBot="1">
      <c r="A1851" s="181" t="str">
        <f t="shared" si="64"/>
        <v>B</v>
      </c>
      <c r="B1851" s="182" t="s">
        <v>964</v>
      </c>
      <c r="C1851" s="183" t="s">
        <v>965</v>
      </c>
      <c r="D1851" s="184">
        <f t="shared" si="65"/>
        <v>0</v>
      </c>
      <c r="E1851" s="184">
        <f t="shared" si="65"/>
        <v>0</v>
      </c>
      <c r="F1851" s="184">
        <f t="shared" si="65"/>
        <v>0</v>
      </c>
      <c r="G1851" s="184">
        <f t="shared" si="65"/>
        <v>0</v>
      </c>
      <c r="H1851" s="184">
        <f t="shared" si="65"/>
        <v>0</v>
      </c>
      <c r="I1851" s="184">
        <v>0</v>
      </c>
      <c r="J1851" s="184">
        <v>0</v>
      </c>
      <c r="K1851" s="184">
        <v>0</v>
      </c>
      <c r="L1851" s="184">
        <v>0</v>
      </c>
      <c r="M1851" s="184">
        <v>0</v>
      </c>
      <c r="N1851" s="184">
        <v>0</v>
      </c>
      <c r="O1851" s="184">
        <v>0</v>
      </c>
      <c r="P1851" s="184">
        <v>0</v>
      </c>
      <c r="Q1851" s="184">
        <v>0</v>
      </c>
      <c r="R1851" s="184">
        <v>0</v>
      </c>
    </row>
    <row r="1852" spans="1:18" ht="15" hidden="1">
      <c r="A1852" s="181" t="str">
        <f t="shared" si="64"/>
        <v>B</v>
      </c>
      <c r="B1852" s="186" t="s">
        <v>121</v>
      </c>
      <c r="C1852" s="186" t="s">
        <v>99</v>
      </c>
      <c r="D1852" s="187">
        <f t="shared" si="65"/>
        <v>0</v>
      </c>
      <c r="E1852" s="187">
        <f t="shared" si="65"/>
        <v>0</v>
      </c>
      <c r="F1852" s="187">
        <f t="shared" si="65"/>
        <v>0</v>
      </c>
      <c r="G1852" s="187">
        <f t="shared" si="65"/>
        <v>0</v>
      </c>
      <c r="H1852" s="187">
        <f t="shared" si="65"/>
        <v>0</v>
      </c>
      <c r="I1852" s="187">
        <v>0</v>
      </c>
      <c r="J1852" s="187">
        <v>0</v>
      </c>
      <c r="K1852" s="187">
        <v>0</v>
      </c>
      <c r="L1852" s="187">
        <v>0</v>
      </c>
      <c r="M1852" s="187">
        <v>0</v>
      </c>
      <c r="N1852" s="187">
        <v>0</v>
      </c>
      <c r="O1852" s="187">
        <v>0</v>
      </c>
      <c r="P1852" s="187">
        <v>0</v>
      </c>
      <c r="Q1852" s="187">
        <v>0</v>
      </c>
      <c r="R1852" s="187">
        <v>0</v>
      </c>
    </row>
    <row r="1853" spans="1:18" ht="15" hidden="1">
      <c r="A1853" s="181" t="str">
        <f t="shared" si="64"/>
        <v>B</v>
      </c>
      <c r="B1853" s="188" t="s">
        <v>121</v>
      </c>
      <c r="C1853" s="188" t="s">
        <v>101</v>
      </c>
      <c r="D1853" s="189">
        <f t="shared" si="65"/>
        <v>0</v>
      </c>
      <c r="E1853" s="189">
        <f t="shared" si="65"/>
        <v>0</v>
      </c>
      <c r="F1853" s="189">
        <f t="shared" si="65"/>
        <v>0</v>
      </c>
      <c r="G1853" s="189">
        <f t="shared" si="65"/>
        <v>0</v>
      </c>
      <c r="H1853" s="189">
        <f t="shared" si="65"/>
        <v>0</v>
      </c>
      <c r="I1853" s="189">
        <v>0</v>
      </c>
      <c r="J1853" s="189">
        <v>0</v>
      </c>
      <c r="K1853" s="189">
        <v>0</v>
      </c>
      <c r="L1853" s="189">
        <v>0</v>
      </c>
      <c r="M1853" s="189">
        <v>0</v>
      </c>
      <c r="N1853" s="189">
        <v>0</v>
      </c>
      <c r="O1853" s="189">
        <v>0</v>
      </c>
      <c r="P1853" s="189">
        <v>0</v>
      </c>
      <c r="Q1853" s="189">
        <v>0</v>
      </c>
      <c r="R1853" s="189">
        <v>0</v>
      </c>
    </row>
    <row r="1854" spans="1:18" ht="45.75" hidden="1" thickBot="1">
      <c r="A1854" s="181" t="str">
        <f t="shared" si="64"/>
        <v>B</v>
      </c>
      <c r="B1854" s="182" t="s">
        <v>966</v>
      </c>
      <c r="C1854" s="183" t="s">
        <v>967</v>
      </c>
      <c r="D1854" s="184">
        <f t="shared" si="65"/>
        <v>0</v>
      </c>
      <c r="E1854" s="184">
        <f t="shared" si="65"/>
        <v>0</v>
      </c>
      <c r="F1854" s="184">
        <f t="shared" si="65"/>
        <v>0</v>
      </c>
      <c r="G1854" s="184">
        <f t="shared" si="65"/>
        <v>0</v>
      </c>
      <c r="H1854" s="184">
        <f t="shared" si="65"/>
        <v>0</v>
      </c>
      <c r="I1854" s="184">
        <v>0</v>
      </c>
      <c r="J1854" s="184">
        <v>0</v>
      </c>
      <c r="K1854" s="184">
        <v>0</v>
      </c>
      <c r="L1854" s="184">
        <v>0</v>
      </c>
      <c r="M1854" s="184">
        <v>0</v>
      </c>
      <c r="N1854" s="184">
        <v>0</v>
      </c>
      <c r="O1854" s="184">
        <v>0</v>
      </c>
      <c r="P1854" s="184">
        <v>0</v>
      </c>
      <c r="Q1854" s="184">
        <v>0</v>
      </c>
      <c r="R1854" s="184">
        <v>0</v>
      </c>
    </row>
    <row r="1855" spans="1:18" ht="15" hidden="1">
      <c r="A1855" s="181" t="str">
        <f t="shared" si="64"/>
        <v>B</v>
      </c>
      <c r="B1855" s="186" t="s">
        <v>121</v>
      </c>
      <c r="C1855" s="186" t="s">
        <v>99</v>
      </c>
      <c r="D1855" s="187">
        <f t="shared" ref="D1855:H1905" si="66">I1855+N1855</f>
        <v>0</v>
      </c>
      <c r="E1855" s="187">
        <f t="shared" si="66"/>
        <v>0</v>
      </c>
      <c r="F1855" s="187">
        <f t="shared" si="66"/>
        <v>0</v>
      </c>
      <c r="G1855" s="187">
        <f t="shared" si="66"/>
        <v>0</v>
      </c>
      <c r="H1855" s="187">
        <f t="shared" si="66"/>
        <v>0</v>
      </c>
      <c r="I1855" s="187">
        <v>0</v>
      </c>
      <c r="J1855" s="187">
        <v>0</v>
      </c>
      <c r="K1855" s="187">
        <v>0</v>
      </c>
      <c r="L1855" s="187">
        <v>0</v>
      </c>
      <c r="M1855" s="187">
        <v>0</v>
      </c>
      <c r="N1855" s="187">
        <v>0</v>
      </c>
      <c r="O1855" s="187">
        <v>0</v>
      </c>
      <c r="P1855" s="187">
        <v>0</v>
      </c>
      <c r="Q1855" s="187">
        <v>0</v>
      </c>
      <c r="R1855" s="187">
        <v>0</v>
      </c>
    </row>
    <row r="1856" spans="1:18" ht="15" hidden="1">
      <c r="A1856" s="181" t="str">
        <f t="shared" si="64"/>
        <v>B</v>
      </c>
      <c r="B1856" s="188" t="s">
        <v>121</v>
      </c>
      <c r="C1856" s="188" t="s">
        <v>101</v>
      </c>
      <c r="D1856" s="189">
        <f t="shared" si="66"/>
        <v>0</v>
      </c>
      <c r="E1856" s="189">
        <f t="shared" si="66"/>
        <v>0</v>
      </c>
      <c r="F1856" s="189">
        <f t="shared" si="66"/>
        <v>0</v>
      </c>
      <c r="G1856" s="189">
        <f t="shared" si="66"/>
        <v>0</v>
      </c>
      <c r="H1856" s="189">
        <f t="shared" si="66"/>
        <v>0</v>
      </c>
      <c r="I1856" s="189">
        <v>0</v>
      </c>
      <c r="J1856" s="189">
        <v>0</v>
      </c>
      <c r="K1856" s="189">
        <v>0</v>
      </c>
      <c r="L1856" s="189">
        <v>0</v>
      </c>
      <c r="M1856" s="189">
        <v>0</v>
      </c>
      <c r="N1856" s="189">
        <v>0</v>
      </c>
      <c r="O1856" s="189">
        <v>0</v>
      </c>
      <c r="P1856" s="189">
        <v>0</v>
      </c>
      <c r="Q1856" s="189">
        <v>0</v>
      </c>
      <c r="R1856" s="189">
        <v>0</v>
      </c>
    </row>
    <row r="1857" spans="1:18" ht="45.75" hidden="1" thickBot="1">
      <c r="A1857" s="181" t="str">
        <f t="shared" si="64"/>
        <v>B</v>
      </c>
      <c r="B1857" s="182" t="s">
        <v>968</v>
      </c>
      <c r="C1857" s="183" t="s">
        <v>969</v>
      </c>
      <c r="D1857" s="184">
        <f t="shared" si="66"/>
        <v>0</v>
      </c>
      <c r="E1857" s="184">
        <f t="shared" si="66"/>
        <v>0</v>
      </c>
      <c r="F1857" s="184">
        <f t="shared" si="66"/>
        <v>0</v>
      </c>
      <c r="G1857" s="184">
        <f t="shared" si="66"/>
        <v>0</v>
      </c>
      <c r="H1857" s="184">
        <f t="shared" si="66"/>
        <v>0</v>
      </c>
      <c r="I1857" s="184">
        <v>0</v>
      </c>
      <c r="J1857" s="184">
        <v>0</v>
      </c>
      <c r="K1857" s="184">
        <v>0</v>
      </c>
      <c r="L1857" s="184">
        <v>0</v>
      </c>
      <c r="M1857" s="184">
        <v>0</v>
      </c>
      <c r="N1857" s="184">
        <v>0</v>
      </c>
      <c r="O1857" s="184">
        <v>0</v>
      </c>
      <c r="P1857" s="184">
        <v>0</v>
      </c>
      <c r="Q1857" s="184">
        <v>0</v>
      </c>
      <c r="R1857" s="184">
        <v>0</v>
      </c>
    </row>
    <row r="1858" spans="1:18" ht="15" hidden="1">
      <c r="A1858" s="181" t="str">
        <f t="shared" si="64"/>
        <v>B</v>
      </c>
      <c r="B1858" s="186" t="s">
        <v>121</v>
      </c>
      <c r="C1858" s="186" t="s">
        <v>99</v>
      </c>
      <c r="D1858" s="187">
        <f t="shared" si="66"/>
        <v>0</v>
      </c>
      <c r="E1858" s="187">
        <f t="shared" si="66"/>
        <v>0</v>
      </c>
      <c r="F1858" s="187">
        <f t="shared" si="66"/>
        <v>0</v>
      </c>
      <c r="G1858" s="187">
        <f t="shared" si="66"/>
        <v>0</v>
      </c>
      <c r="H1858" s="187">
        <f t="shared" si="66"/>
        <v>0</v>
      </c>
      <c r="I1858" s="187">
        <v>0</v>
      </c>
      <c r="J1858" s="187">
        <v>0</v>
      </c>
      <c r="K1858" s="187">
        <v>0</v>
      </c>
      <c r="L1858" s="187">
        <v>0</v>
      </c>
      <c r="M1858" s="187">
        <v>0</v>
      </c>
      <c r="N1858" s="187">
        <v>0</v>
      </c>
      <c r="O1858" s="187">
        <v>0</v>
      </c>
      <c r="P1858" s="187">
        <v>0</v>
      </c>
      <c r="Q1858" s="187">
        <v>0</v>
      </c>
      <c r="R1858" s="187">
        <v>0</v>
      </c>
    </row>
    <row r="1859" spans="1:18" ht="15" hidden="1">
      <c r="A1859" s="181" t="str">
        <f t="shared" si="64"/>
        <v>B</v>
      </c>
      <c r="B1859" s="188" t="s">
        <v>121</v>
      </c>
      <c r="C1859" s="188" t="s">
        <v>101</v>
      </c>
      <c r="D1859" s="189">
        <f t="shared" si="66"/>
        <v>0</v>
      </c>
      <c r="E1859" s="189">
        <f t="shared" si="66"/>
        <v>0</v>
      </c>
      <c r="F1859" s="189">
        <f t="shared" si="66"/>
        <v>0</v>
      </c>
      <c r="G1859" s="189">
        <f t="shared" si="66"/>
        <v>0</v>
      </c>
      <c r="H1859" s="189">
        <f t="shared" si="66"/>
        <v>0</v>
      </c>
      <c r="I1859" s="189">
        <v>0</v>
      </c>
      <c r="J1859" s="189">
        <v>0</v>
      </c>
      <c r="K1859" s="189">
        <v>0</v>
      </c>
      <c r="L1859" s="189">
        <v>0</v>
      </c>
      <c r="M1859" s="189">
        <v>0</v>
      </c>
      <c r="N1859" s="189">
        <v>0</v>
      </c>
      <c r="O1859" s="189">
        <v>0</v>
      </c>
      <c r="P1859" s="189">
        <v>0</v>
      </c>
      <c r="Q1859" s="189">
        <v>0</v>
      </c>
      <c r="R1859" s="189">
        <v>0</v>
      </c>
    </row>
    <row r="1860" spans="1:18" ht="15" hidden="1">
      <c r="A1860" s="181" t="str">
        <f t="shared" si="64"/>
        <v>B</v>
      </c>
      <c r="B1860" s="186" t="s">
        <v>121</v>
      </c>
      <c r="C1860" s="186" t="s">
        <v>155</v>
      </c>
      <c r="D1860" s="187">
        <f t="shared" si="66"/>
        <v>0</v>
      </c>
      <c r="E1860" s="187">
        <f t="shared" si="66"/>
        <v>0</v>
      </c>
      <c r="F1860" s="187">
        <f t="shared" si="66"/>
        <v>0</v>
      </c>
      <c r="G1860" s="187">
        <f t="shared" si="66"/>
        <v>0</v>
      </c>
      <c r="H1860" s="187">
        <f t="shared" si="66"/>
        <v>0</v>
      </c>
      <c r="I1860" s="187">
        <v>0</v>
      </c>
      <c r="J1860" s="187">
        <v>0</v>
      </c>
      <c r="K1860" s="187">
        <v>0</v>
      </c>
      <c r="L1860" s="187">
        <v>0</v>
      </c>
      <c r="M1860" s="187">
        <v>0</v>
      </c>
      <c r="N1860" s="187">
        <v>0</v>
      </c>
      <c r="O1860" s="187">
        <v>0</v>
      </c>
      <c r="P1860" s="187">
        <v>0</v>
      </c>
      <c r="Q1860" s="187">
        <v>0</v>
      </c>
      <c r="R1860" s="187">
        <v>0</v>
      </c>
    </row>
    <row r="1861" spans="1:18" ht="45.75" hidden="1" thickBot="1">
      <c r="A1861" s="181" t="str">
        <f t="shared" si="64"/>
        <v>B</v>
      </c>
      <c r="B1861" s="182" t="s">
        <v>970</v>
      </c>
      <c r="C1861" s="183" t="s">
        <v>971</v>
      </c>
      <c r="D1861" s="184">
        <f t="shared" si="66"/>
        <v>0</v>
      </c>
      <c r="E1861" s="184">
        <f t="shared" si="66"/>
        <v>0</v>
      </c>
      <c r="F1861" s="184">
        <f t="shared" si="66"/>
        <v>0</v>
      </c>
      <c r="G1861" s="184">
        <f t="shared" si="66"/>
        <v>0</v>
      </c>
      <c r="H1861" s="184">
        <f t="shared" si="66"/>
        <v>0</v>
      </c>
      <c r="I1861" s="184">
        <v>0</v>
      </c>
      <c r="J1861" s="184">
        <v>0</v>
      </c>
      <c r="K1861" s="184">
        <v>0</v>
      </c>
      <c r="L1861" s="184">
        <v>0</v>
      </c>
      <c r="M1861" s="184">
        <v>0</v>
      </c>
      <c r="N1861" s="184">
        <v>0</v>
      </c>
      <c r="O1861" s="184">
        <v>0</v>
      </c>
      <c r="P1861" s="184">
        <v>0</v>
      </c>
      <c r="Q1861" s="184">
        <v>0</v>
      </c>
      <c r="R1861" s="184">
        <v>0</v>
      </c>
    </row>
    <row r="1862" spans="1:18" ht="15" hidden="1">
      <c r="A1862" s="181" t="str">
        <f t="shared" si="64"/>
        <v>B</v>
      </c>
      <c r="B1862" s="186" t="s">
        <v>121</v>
      </c>
      <c r="C1862" s="186" t="s">
        <v>99</v>
      </c>
      <c r="D1862" s="187">
        <f t="shared" si="66"/>
        <v>0</v>
      </c>
      <c r="E1862" s="187">
        <f t="shared" si="66"/>
        <v>0</v>
      </c>
      <c r="F1862" s="187">
        <f t="shared" si="66"/>
        <v>0</v>
      </c>
      <c r="G1862" s="187">
        <f t="shared" si="66"/>
        <v>0</v>
      </c>
      <c r="H1862" s="187">
        <f t="shared" si="66"/>
        <v>0</v>
      </c>
      <c r="I1862" s="187">
        <v>0</v>
      </c>
      <c r="J1862" s="187">
        <v>0</v>
      </c>
      <c r="K1862" s="187">
        <v>0</v>
      </c>
      <c r="L1862" s="187">
        <v>0</v>
      </c>
      <c r="M1862" s="187">
        <v>0</v>
      </c>
      <c r="N1862" s="187">
        <v>0</v>
      </c>
      <c r="O1862" s="187">
        <v>0</v>
      </c>
      <c r="P1862" s="187">
        <v>0</v>
      </c>
      <c r="Q1862" s="187">
        <v>0</v>
      </c>
      <c r="R1862" s="187">
        <v>0</v>
      </c>
    </row>
    <row r="1863" spans="1:18" ht="15" hidden="1">
      <c r="A1863" s="181" t="str">
        <f t="shared" ref="A1863:A1926" si="67">(IF(OR(D1863&lt;&gt;0),"A","B"))</f>
        <v>B</v>
      </c>
      <c r="B1863" s="188" t="s">
        <v>121</v>
      </c>
      <c r="C1863" s="188" t="s">
        <v>101</v>
      </c>
      <c r="D1863" s="189">
        <f t="shared" si="66"/>
        <v>0</v>
      </c>
      <c r="E1863" s="189">
        <f t="shared" si="66"/>
        <v>0</v>
      </c>
      <c r="F1863" s="189">
        <f t="shared" si="66"/>
        <v>0</v>
      </c>
      <c r="G1863" s="189">
        <f t="shared" si="66"/>
        <v>0</v>
      </c>
      <c r="H1863" s="189">
        <f t="shared" si="66"/>
        <v>0</v>
      </c>
      <c r="I1863" s="189">
        <v>0</v>
      </c>
      <c r="J1863" s="189">
        <v>0</v>
      </c>
      <c r="K1863" s="189">
        <v>0</v>
      </c>
      <c r="L1863" s="189">
        <v>0</v>
      </c>
      <c r="M1863" s="189">
        <v>0</v>
      </c>
      <c r="N1863" s="189">
        <v>0</v>
      </c>
      <c r="O1863" s="189">
        <v>0</v>
      </c>
      <c r="P1863" s="189">
        <v>0</v>
      </c>
      <c r="Q1863" s="189">
        <v>0</v>
      </c>
      <c r="R1863" s="189">
        <v>0</v>
      </c>
    </row>
    <row r="1864" spans="1:18" ht="45.75" hidden="1" thickBot="1">
      <c r="A1864" s="181" t="str">
        <f t="shared" si="67"/>
        <v>B</v>
      </c>
      <c r="B1864" s="182" t="s">
        <v>972</v>
      </c>
      <c r="C1864" s="183" t="s">
        <v>973</v>
      </c>
      <c r="D1864" s="184">
        <f t="shared" si="66"/>
        <v>0</v>
      </c>
      <c r="E1864" s="184">
        <f t="shared" si="66"/>
        <v>0</v>
      </c>
      <c r="F1864" s="184">
        <f t="shared" si="66"/>
        <v>0</v>
      </c>
      <c r="G1864" s="184">
        <f t="shared" si="66"/>
        <v>0</v>
      </c>
      <c r="H1864" s="184">
        <f t="shared" si="66"/>
        <v>0</v>
      </c>
      <c r="I1864" s="184">
        <v>0</v>
      </c>
      <c r="J1864" s="184">
        <v>0</v>
      </c>
      <c r="K1864" s="184">
        <v>0</v>
      </c>
      <c r="L1864" s="184">
        <v>0</v>
      </c>
      <c r="M1864" s="184">
        <v>0</v>
      </c>
      <c r="N1864" s="184">
        <v>0</v>
      </c>
      <c r="O1864" s="184">
        <v>0</v>
      </c>
      <c r="P1864" s="184">
        <v>0</v>
      </c>
      <c r="Q1864" s="184">
        <v>0</v>
      </c>
      <c r="R1864" s="184">
        <v>0</v>
      </c>
    </row>
    <row r="1865" spans="1:18" ht="15" hidden="1">
      <c r="A1865" s="181" t="str">
        <f t="shared" si="67"/>
        <v>B</v>
      </c>
      <c r="B1865" s="186" t="s">
        <v>121</v>
      </c>
      <c r="C1865" s="186" t="s">
        <v>99</v>
      </c>
      <c r="D1865" s="187">
        <f t="shared" si="66"/>
        <v>0</v>
      </c>
      <c r="E1865" s="187">
        <f t="shared" si="66"/>
        <v>0</v>
      </c>
      <c r="F1865" s="187">
        <f t="shared" si="66"/>
        <v>0</v>
      </c>
      <c r="G1865" s="187">
        <f t="shared" si="66"/>
        <v>0</v>
      </c>
      <c r="H1865" s="187">
        <f t="shared" si="66"/>
        <v>0</v>
      </c>
      <c r="I1865" s="187">
        <v>0</v>
      </c>
      <c r="J1865" s="187">
        <v>0</v>
      </c>
      <c r="K1865" s="187">
        <v>0</v>
      </c>
      <c r="L1865" s="187">
        <v>0</v>
      </c>
      <c r="M1865" s="187">
        <v>0</v>
      </c>
      <c r="N1865" s="187">
        <v>0</v>
      </c>
      <c r="O1865" s="187">
        <v>0</v>
      </c>
      <c r="P1865" s="187">
        <v>0</v>
      </c>
      <c r="Q1865" s="187">
        <v>0</v>
      </c>
      <c r="R1865" s="187">
        <v>0</v>
      </c>
    </row>
    <row r="1866" spans="1:18" ht="15" hidden="1">
      <c r="A1866" s="181" t="str">
        <f t="shared" si="67"/>
        <v>B</v>
      </c>
      <c r="B1866" s="188" t="s">
        <v>121</v>
      </c>
      <c r="C1866" s="188" t="s">
        <v>101</v>
      </c>
      <c r="D1866" s="189">
        <f t="shared" si="66"/>
        <v>0</v>
      </c>
      <c r="E1866" s="189">
        <f t="shared" si="66"/>
        <v>0</v>
      </c>
      <c r="F1866" s="189">
        <f t="shared" si="66"/>
        <v>0</v>
      </c>
      <c r="G1866" s="189">
        <f t="shared" si="66"/>
        <v>0</v>
      </c>
      <c r="H1866" s="189">
        <f t="shared" si="66"/>
        <v>0</v>
      </c>
      <c r="I1866" s="189">
        <v>0</v>
      </c>
      <c r="J1866" s="189">
        <v>0</v>
      </c>
      <c r="K1866" s="189">
        <v>0</v>
      </c>
      <c r="L1866" s="189">
        <v>0</v>
      </c>
      <c r="M1866" s="189">
        <v>0</v>
      </c>
      <c r="N1866" s="189">
        <v>0</v>
      </c>
      <c r="O1866" s="189">
        <v>0</v>
      </c>
      <c r="P1866" s="189">
        <v>0</v>
      </c>
      <c r="Q1866" s="189">
        <v>0</v>
      </c>
      <c r="R1866" s="189">
        <v>0</v>
      </c>
    </row>
    <row r="1867" spans="1:18" ht="30.75" hidden="1" thickBot="1">
      <c r="A1867" s="181" t="str">
        <f t="shared" si="67"/>
        <v>B</v>
      </c>
      <c r="B1867" s="182" t="s">
        <v>974</v>
      </c>
      <c r="C1867" s="183" t="s">
        <v>975</v>
      </c>
      <c r="D1867" s="184">
        <f t="shared" si="66"/>
        <v>0</v>
      </c>
      <c r="E1867" s="184">
        <f t="shared" si="66"/>
        <v>0</v>
      </c>
      <c r="F1867" s="184">
        <f t="shared" si="66"/>
        <v>0</v>
      </c>
      <c r="G1867" s="184">
        <f t="shared" si="66"/>
        <v>0</v>
      </c>
      <c r="H1867" s="184">
        <f t="shared" si="66"/>
        <v>0</v>
      </c>
      <c r="I1867" s="184">
        <v>0</v>
      </c>
      <c r="J1867" s="184">
        <v>0</v>
      </c>
      <c r="K1867" s="184">
        <v>0</v>
      </c>
      <c r="L1867" s="184">
        <v>0</v>
      </c>
      <c r="M1867" s="184">
        <v>0</v>
      </c>
      <c r="N1867" s="184">
        <v>0</v>
      </c>
      <c r="O1867" s="184">
        <v>0</v>
      </c>
      <c r="P1867" s="184">
        <v>0</v>
      </c>
      <c r="Q1867" s="184">
        <v>0</v>
      </c>
      <c r="R1867" s="184">
        <v>0</v>
      </c>
    </row>
    <row r="1868" spans="1:18" ht="15" hidden="1">
      <c r="A1868" s="181" t="str">
        <f t="shared" si="67"/>
        <v>B</v>
      </c>
      <c r="B1868" s="186" t="s">
        <v>121</v>
      </c>
      <c r="C1868" s="186" t="s">
        <v>99</v>
      </c>
      <c r="D1868" s="187">
        <f t="shared" si="66"/>
        <v>0</v>
      </c>
      <c r="E1868" s="187">
        <f t="shared" si="66"/>
        <v>0</v>
      </c>
      <c r="F1868" s="187">
        <f t="shared" si="66"/>
        <v>0</v>
      </c>
      <c r="G1868" s="187">
        <f t="shared" si="66"/>
        <v>0</v>
      </c>
      <c r="H1868" s="187">
        <f t="shared" si="66"/>
        <v>0</v>
      </c>
      <c r="I1868" s="187">
        <v>0</v>
      </c>
      <c r="J1868" s="187">
        <v>0</v>
      </c>
      <c r="K1868" s="187">
        <v>0</v>
      </c>
      <c r="L1868" s="187">
        <v>0</v>
      </c>
      <c r="M1868" s="187">
        <v>0</v>
      </c>
      <c r="N1868" s="187">
        <v>0</v>
      </c>
      <c r="O1868" s="187">
        <v>0</v>
      </c>
      <c r="P1868" s="187">
        <v>0</v>
      </c>
      <c r="Q1868" s="187">
        <v>0</v>
      </c>
      <c r="R1868" s="187">
        <v>0</v>
      </c>
    </row>
    <row r="1869" spans="1:18" ht="15" hidden="1">
      <c r="A1869" s="181" t="str">
        <f t="shared" si="67"/>
        <v>B</v>
      </c>
      <c r="B1869" s="188" t="s">
        <v>121</v>
      </c>
      <c r="C1869" s="188" t="s">
        <v>101</v>
      </c>
      <c r="D1869" s="189">
        <f t="shared" si="66"/>
        <v>0</v>
      </c>
      <c r="E1869" s="189">
        <f t="shared" si="66"/>
        <v>0</v>
      </c>
      <c r="F1869" s="189">
        <f t="shared" si="66"/>
        <v>0</v>
      </c>
      <c r="G1869" s="189">
        <f t="shared" si="66"/>
        <v>0</v>
      </c>
      <c r="H1869" s="189">
        <f t="shared" si="66"/>
        <v>0</v>
      </c>
      <c r="I1869" s="189">
        <v>0</v>
      </c>
      <c r="J1869" s="189">
        <v>0</v>
      </c>
      <c r="K1869" s="189">
        <v>0</v>
      </c>
      <c r="L1869" s="189">
        <v>0</v>
      </c>
      <c r="M1869" s="189">
        <v>0</v>
      </c>
      <c r="N1869" s="189">
        <v>0</v>
      </c>
      <c r="O1869" s="189">
        <v>0</v>
      </c>
      <c r="P1869" s="189">
        <v>0</v>
      </c>
      <c r="Q1869" s="189">
        <v>0</v>
      </c>
      <c r="R1869" s="189">
        <v>0</v>
      </c>
    </row>
    <row r="1870" spans="1:18" ht="15" hidden="1">
      <c r="A1870" s="181" t="str">
        <f t="shared" si="67"/>
        <v>B</v>
      </c>
      <c r="B1870" s="186" t="s">
        <v>121</v>
      </c>
      <c r="C1870" s="186" t="s">
        <v>155</v>
      </c>
      <c r="D1870" s="187">
        <f t="shared" si="66"/>
        <v>0</v>
      </c>
      <c r="E1870" s="187">
        <f t="shared" si="66"/>
        <v>0</v>
      </c>
      <c r="F1870" s="187">
        <f t="shared" si="66"/>
        <v>0</v>
      </c>
      <c r="G1870" s="187">
        <f t="shared" si="66"/>
        <v>0</v>
      </c>
      <c r="H1870" s="187">
        <f t="shared" si="66"/>
        <v>0</v>
      </c>
      <c r="I1870" s="187">
        <v>0</v>
      </c>
      <c r="J1870" s="187">
        <v>0</v>
      </c>
      <c r="K1870" s="187">
        <v>0</v>
      </c>
      <c r="L1870" s="187">
        <v>0</v>
      </c>
      <c r="M1870" s="187">
        <v>0</v>
      </c>
      <c r="N1870" s="187">
        <v>0</v>
      </c>
      <c r="O1870" s="187">
        <v>0</v>
      </c>
      <c r="P1870" s="187">
        <v>0</v>
      </c>
      <c r="Q1870" s="187">
        <v>0</v>
      </c>
      <c r="R1870" s="187">
        <v>0</v>
      </c>
    </row>
    <row r="1871" spans="1:18" ht="30.75" hidden="1" thickBot="1">
      <c r="A1871" s="181" t="str">
        <f t="shared" si="67"/>
        <v>B</v>
      </c>
      <c r="B1871" s="182" t="s">
        <v>976</v>
      </c>
      <c r="C1871" s="183" t="s">
        <v>977</v>
      </c>
      <c r="D1871" s="184">
        <f t="shared" si="66"/>
        <v>0</v>
      </c>
      <c r="E1871" s="184">
        <f t="shared" si="66"/>
        <v>0</v>
      </c>
      <c r="F1871" s="184">
        <f t="shared" si="66"/>
        <v>0</v>
      </c>
      <c r="G1871" s="184">
        <f t="shared" si="66"/>
        <v>0</v>
      </c>
      <c r="H1871" s="184">
        <f t="shared" si="66"/>
        <v>0</v>
      </c>
      <c r="I1871" s="184">
        <v>0</v>
      </c>
      <c r="J1871" s="184">
        <v>0</v>
      </c>
      <c r="K1871" s="184">
        <v>0</v>
      </c>
      <c r="L1871" s="184">
        <v>0</v>
      </c>
      <c r="M1871" s="184">
        <v>0</v>
      </c>
      <c r="N1871" s="184">
        <v>0</v>
      </c>
      <c r="O1871" s="184">
        <v>0</v>
      </c>
      <c r="P1871" s="184">
        <v>0</v>
      </c>
      <c r="Q1871" s="184">
        <v>0</v>
      </c>
      <c r="R1871" s="184">
        <v>0</v>
      </c>
    </row>
    <row r="1872" spans="1:18" ht="15" hidden="1">
      <c r="A1872" s="181" t="str">
        <f t="shared" si="67"/>
        <v>B</v>
      </c>
      <c r="B1872" s="186" t="s">
        <v>121</v>
      </c>
      <c r="C1872" s="186" t="s">
        <v>99</v>
      </c>
      <c r="D1872" s="187">
        <f t="shared" si="66"/>
        <v>0</v>
      </c>
      <c r="E1872" s="187">
        <f t="shared" si="66"/>
        <v>0</v>
      </c>
      <c r="F1872" s="187">
        <f t="shared" si="66"/>
        <v>0</v>
      </c>
      <c r="G1872" s="187">
        <f t="shared" si="66"/>
        <v>0</v>
      </c>
      <c r="H1872" s="187">
        <f t="shared" si="66"/>
        <v>0</v>
      </c>
      <c r="I1872" s="187">
        <v>0</v>
      </c>
      <c r="J1872" s="187">
        <v>0</v>
      </c>
      <c r="K1872" s="187">
        <v>0</v>
      </c>
      <c r="L1872" s="187">
        <v>0</v>
      </c>
      <c r="M1872" s="187">
        <v>0</v>
      </c>
      <c r="N1872" s="187">
        <v>0</v>
      </c>
      <c r="O1872" s="187">
        <v>0</v>
      </c>
      <c r="P1872" s="187">
        <v>0</v>
      </c>
      <c r="Q1872" s="187">
        <v>0</v>
      </c>
      <c r="R1872" s="187">
        <v>0</v>
      </c>
    </row>
    <row r="1873" spans="1:18" ht="15" hidden="1">
      <c r="A1873" s="181" t="str">
        <f t="shared" si="67"/>
        <v>B</v>
      </c>
      <c r="B1873" s="188" t="s">
        <v>121</v>
      </c>
      <c r="C1873" s="188" t="s">
        <v>101</v>
      </c>
      <c r="D1873" s="189">
        <f t="shared" si="66"/>
        <v>0</v>
      </c>
      <c r="E1873" s="189">
        <f t="shared" si="66"/>
        <v>0</v>
      </c>
      <c r="F1873" s="189">
        <f t="shared" si="66"/>
        <v>0</v>
      </c>
      <c r="G1873" s="189">
        <f t="shared" si="66"/>
        <v>0</v>
      </c>
      <c r="H1873" s="189">
        <f t="shared" si="66"/>
        <v>0</v>
      </c>
      <c r="I1873" s="189">
        <v>0</v>
      </c>
      <c r="J1873" s="189">
        <v>0</v>
      </c>
      <c r="K1873" s="189">
        <v>0</v>
      </c>
      <c r="L1873" s="189">
        <v>0</v>
      </c>
      <c r="M1873" s="189">
        <v>0</v>
      </c>
      <c r="N1873" s="189">
        <v>0</v>
      </c>
      <c r="O1873" s="189">
        <v>0</v>
      </c>
      <c r="P1873" s="189">
        <v>0</v>
      </c>
      <c r="Q1873" s="189">
        <v>0</v>
      </c>
      <c r="R1873" s="189">
        <v>0</v>
      </c>
    </row>
    <row r="1874" spans="1:18" ht="15" hidden="1">
      <c r="A1874" s="181" t="str">
        <f t="shared" si="67"/>
        <v>B</v>
      </c>
      <c r="B1874" s="186" t="s">
        <v>121</v>
      </c>
      <c r="C1874" s="186" t="s">
        <v>155</v>
      </c>
      <c r="D1874" s="187">
        <f t="shared" si="66"/>
        <v>0</v>
      </c>
      <c r="E1874" s="187">
        <f t="shared" si="66"/>
        <v>0</v>
      </c>
      <c r="F1874" s="187">
        <f t="shared" si="66"/>
        <v>0</v>
      </c>
      <c r="G1874" s="187">
        <f t="shared" si="66"/>
        <v>0</v>
      </c>
      <c r="H1874" s="187">
        <f t="shared" si="66"/>
        <v>0</v>
      </c>
      <c r="I1874" s="187">
        <v>0</v>
      </c>
      <c r="J1874" s="187">
        <v>0</v>
      </c>
      <c r="K1874" s="187">
        <v>0</v>
      </c>
      <c r="L1874" s="187">
        <v>0</v>
      </c>
      <c r="M1874" s="187">
        <v>0</v>
      </c>
      <c r="N1874" s="187">
        <v>0</v>
      </c>
      <c r="O1874" s="187">
        <v>0</v>
      </c>
      <c r="P1874" s="187">
        <v>0</v>
      </c>
      <c r="Q1874" s="187">
        <v>0</v>
      </c>
      <c r="R1874" s="187">
        <v>0</v>
      </c>
    </row>
    <row r="1875" spans="1:18" ht="30.75" hidden="1" thickBot="1">
      <c r="A1875" s="181" t="str">
        <f t="shared" si="67"/>
        <v>B</v>
      </c>
      <c r="B1875" s="182" t="s">
        <v>978</v>
      </c>
      <c r="C1875" s="183" t="s">
        <v>979</v>
      </c>
      <c r="D1875" s="184">
        <f t="shared" si="66"/>
        <v>0</v>
      </c>
      <c r="E1875" s="184">
        <f t="shared" si="66"/>
        <v>0</v>
      </c>
      <c r="F1875" s="184">
        <f t="shared" si="66"/>
        <v>0</v>
      </c>
      <c r="G1875" s="184">
        <f t="shared" si="66"/>
        <v>0</v>
      </c>
      <c r="H1875" s="184">
        <f t="shared" si="66"/>
        <v>0</v>
      </c>
      <c r="I1875" s="184">
        <v>0</v>
      </c>
      <c r="J1875" s="184">
        <v>0</v>
      </c>
      <c r="K1875" s="184">
        <v>0</v>
      </c>
      <c r="L1875" s="184">
        <v>0</v>
      </c>
      <c r="M1875" s="184">
        <v>0</v>
      </c>
      <c r="N1875" s="184">
        <v>0</v>
      </c>
      <c r="O1875" s="184">
        <v>0</v>
      </c>
      <c r="P1875" s="184">
        <v>0</v>
      </c>
      <c r="Q1875" s="184">
        <v>0</v>
      </c>
      <c r="R1875" s="184">
        <v>0</v>
      </c>
    </row>
    <row r="1876" spans="1:18" ht="15" hidden="1">
      <c r="A1876" s="181" t="str">
        <f t="shared" si="67"/>
        <v>B</v>
      </c>
      <c r="B1876" s="186" t="s">
        <v>121</v>
      </c>
      <c r="C1876" s="186" t="s">
        <v>99</v>
      </c>
      <c r="D1876" s="187">
        <f t="shared" si="66"/>
        <v>0</v>
      </c>
      <c r="E1876" s="187">
        <f t="shared" si="66"/>
        <v>0</v>
      </c>
      <c r="F1876" s="187">
        <f t="shared" si="66"/>
        <v>0</v>
      </c>
      <c r="G1876" s="187">
        <f t="shared" si="66"/>
        <v>0</v>
      </c>
      <c r="H1876" s="187">
        <f t="shared" si="66"/>
        <v>0</v>
      </c>
      <c r="I1876" s="187">
        <v>0</v>
      </c>
      <c r="J1876" s="187">
        <v>0</v>
      </c>
      <c r="K1876" s="187">
        <v>0</v>
      </c>
      <c r="L1876" s="187">
        <v>0</v>
      </c>
      <c r="M1876" s="187">
        <v>0</v>
      </c>
      <c r="N1876" s="187">
        <v>0</v>
      </c>
      <c r="O1876" s="187">
        <v>0</v>
      </c>
      <c r="P1876" s="187">
        <v>0</v>
      </c>
      <c r="Q1876" s="187">
        <v>0</v>
      </c>
      <c r="R1876" s="187">
        <v>0</v>
      </c>
    </row>
    <row r="1877" spans="1:18" ht="15" hidden="1">
      <c r="A1877" s="181" t="str">
        <f t="shared" si="67"/>
        <v>B</v>
      </c>
      <c r="B1877" s="188" t="s">
        <v>121</v>
      </c>
      <c r="C1877" s="188" t="s">
        <v>101</v>
      </c>
      <c r="D1877" s="189">
        <f t="shared" si="66"/>
        <v>0</v>
      </c>
      <c r="E1877" s="189">
        <f t="shared" si="66"/>
        <v>0</v>
      </c>
      <c r="F1877" s="189">
        <f t="shared" si="66"/>
        <v>0</v>
      </c>
      <c r="G1877" s="189">
        <f t="shared" si="66"/>
        <v>0</v>
      </c>
      <c r="H1877" s="189">
        <f t="shared" si="66"/>
        <v>0</v>
      </c>
      <c r="I1877" s="189">
        <v>0</v>
      </c>
      <c r="J1877" s="189">
        <v>0</v>
      </c>
      <c r="K1877" s="189">
        <v>0</v>
      </c>
      <c r="L1877" s="189">
        <v>0</v>
      </c>
      <c r="M1877" s="189">
        <v>0</v>
      </c>
      <c r="N1877" s="189">
        <v>0</v>
      </c>
      <c r="O1877" s="189">
        <v>0</v>
      </c>
      <c r="P1877" s="189">
        <v>0</v>
      </c>
      <c r="Q1877" s="189">
        <v>0</v>
      </c>
      <c r="R1877" s="189">
        <v>0</v>
      </c>
    </row>
    <row r="1878" spans="1:18" ht="30.75" hidden="1" thickBot="1">
      <c r="A1878" s="181" t="str">
        <f t="shared" si="67"/>
        <v>B</v>
      </c>
      <c r="B1878" s="182" t="s">
        <v>980</v>
      </c>
      <c r="C1878" s="183" t="s">
        <v>981</v>
      </c>
      <c r="D1878" s="184">
        <f t="shared" si="66"/>
        <v>0</v>
      </c>
      <c r="E1878" s="184">
        <f t="shared" si="66"/>
        <v>0</v>
      </c>
      <c r="F1878" s="184">
        <f t="shared" si="66"/>
        <v>0</v>
      </c>
      <c r="G1878" s="184">
        <f t="shared" si="66"/>
        <v>0</v>
      </c>
      <c r="H1878" s="184">
        <f t="shared" si="66"/>
        <v>0</v>
      </c>
      <c r="I1878" s="184">
        <v>0</v>
      </c>
      <c r="J1878" s="184">
        <v>0</v>
      </c>
      <c r="K1878" s="184">
        <v>0</v>
      </c>
      <c r="L1878" s="184">
        <v>0</v>
      </c>
      <c r="M1878" s="184">
        <v>0</v>
      </c>
      <c r="N1878" s="184">
        <v>0</v>
      </c>
      <c r="O1878" s="184">
        <v>0</v>
      </c>
      <c r="P1878" s="184">
        <v>0</v>
      </c>
      <c r="Q1878" s="184">
        <v>0</v>
      </c>
      <c r="R1878" s="184">
        <v>0</v>
      </c>
    </row>
    <row r="1879" spans="1:18" ht="15" hidden="1">
      <c r="A1879" s="181" t="str">
        <f t="shared" si="67"/>
        <v>B</v>
      </c>
      <c r="B1879" s="186" t="s">
        <v>121</v>
      </c>
      <c r="C1879" s="186" t="s">
        <v>99</v>
      </c>
      <c r="D1879" s="187">
        <f t="shared" si="66"/>
        <v>0</v>
      </c>
      <c r="E1879" s="187">
        <f t="shared" si="66"/>
        <v>0</v>
      </c>
      <c r="F1879" s="187">
        <f t="shared" si="66"/>
        <v>0</v>
      </c>
      <c r="G1879" s="187">
        <f t="shared" si="66"/>
        <v>0</v>
      </c>
      <c r="H1879" s="187">
        <f t="shared" si="66"/>
        <v>0</v>
      </c>
      <c r="I1879" s="187">
        <v>0</v>
      </c>
      <c r="J1879" s="187">
        <v>0</v>
      </c>
      <c r="K1879" s="187">
        <v>0</v>
      </c>
      <c r="L1879" s="187">
        <v>0</v>
      </c>
      <c r="M1879" s="187">
        <v>0</v>
      </c>
      <c r="N1879" s="187">
        <v>0</v>
      </c>
      <c r="O1879" s="187">
        <v>0</v>
      </c>
      <c r="P1879" s="187">
        <v>0</v>
      </c>
      <c r="Q1879" s="187">
        <v>0</v>
      </c>
      <c r="R1879" s="187">
        <v>0</v>
      </c>
    </row>
    <row r="1880" spans="1:18" ht="15" hidden="1">
      <c r="A1880" s="181" t="str">
        <f t="shared" si="67"/>
        <v>B</v>
      </c>
      <c r="B1880" s="188" t="s">
        <v>121</v>
      </c>
      <c r="C1880" s="188" t="s">
        <v>101</v>
      </c>
      <c r="D1880" s="189">
        <f t="shared" si="66"/>
        <v>0</v>
      </c>
      <c r="E1880" s="189">
        <f t="shared" si="66"/>
        <v>0</v>
      </c>
      <c r="F1880" s="189">
        <f t="shared" si="66"/>
        <v>0</v>
      </c>
      <c r="G1880" s="189">
        <f t="shared" si="66"/>
        <v>0</v>
      </c>
      <c r="H1880" s="189">
        <f t="shared" si="66"/>
        <v>0</v>
      </c>
      <c r="I1880" s="189">
        <v>0</v>
      </c>
      <c r="J1880" s="189">
        <v>0</v>
      </c>
      <c r="K1880" s="189">
        <v>0</v>
      </c>
      <c r="L1880" s="189">
        <v>0</v>
      </c>
      <c r="M1880" s="189">
        <v>0</v>
      </c>
      <c r="N1880" s="189">
        <v>0</v>
      </c>
      <c r="O1880" s="189">
        <v>0</v>
      </c>
      <c r="P1880" s="189">
        <v>0</v>
      </c>
      <c r="Q1880" s="189">
        <v>0</v>
      </c>
      <c r="R1880" s="189">
        <v>0</v>
      </c>
    </row>
    <row r="1881" spans="1:18" ht="45.75" hidden="1" thickBot="1">
      <c r="A1881" s="181" t="str">
        <f t="shared" si="67"/>
        <v>B</v>
      </c>
      <c r="B1881" s="182" t="s">
        <v>982</v>
      </c>
      <c r="C1881" s="183" t="s">
        <v>983</v>
      </c>
      <c r="D1881" s="184">
        <f t="shared" si="66"/>
        <v>0</v>
      </c>
      <c r="E1881" s="184">
        <f t="shared" si="66"/>
        <v>0</v>
      </c>
      <c r="F1881" s="184">
        <f t="shared" si="66"/>
        <v>0</v>
      </c>
      <c r="G1881" s="184">
        <f t="shared" si="66"/>
        <v>0</v>
      </c>
      <c r="H1881" s="184">
        <f t="shared" si="66"/>
        <v>0</v>
      </c>
      <c r="I1881" s="184">
        <v>0</v>
      </c>
      <c r="J1881" s="184">
        <v>0</v>
      </c>
      <c r="K1881" s="184">
        <v>0</v>
      </c>
      <c r="L1881" s="184">
        <v>0</v>
      </c>
      <c r="M1881" s="184">
        <v>0</v>
      </c>
      <c r="N1881" s="184">
        <v>0</v>
      </c>
      <c r="O1881" s="184">
        <v>0</v>
      </c>
      <c r="P1881" s="184">
        <v>0</v>
      </c>
      <c r="Q1881" s="184">
        <v>0</v>
      </c>
      <c r="R1881" s="184">
        <v>0</v>
      </c>
    </row>
    <row r="1882" spans="1:18" ht="15" hidden="1">
      <c r="A1882" s="181" t="str">
        <f t="shared" si="67"/>
        <v>B</v>
      </c>
      <c r="B1882" s="186" t="s">
        <v>121</v>
      </c>
      <c r="C1882" s="186" t="s">
        <v>99</v>
      </c>
      <c r="D1882" s="187">
        <f t="shared" si="66"/>
        <v>0</v>
      </c>
      <c r="E1882" s="187">
        <f t="shared" si="66"/>
        <v>0</v>
      </c>
      <c r="F1882" s="187">
        <f t="shared" si="66"/>
        <v>0</v>
      </c>
      <c r="G1882" s="187">
        <f t="shared" si="66"/>
        <v>0</v>
      </c>
      <c r="H1882" s="187">
        <f t="shared" si="66"/>
        <v>0</v>
      </c>
      <c r="I1882" s="187">
        <v>0</v>
      </c>
      <c r="J1882" s="187">
        <v>0</v>
      </c>
      <c r="K1882" s="187">
        <v>0</v>
      </c>
      <c r="L1882" s="187">
        <v>0</v>
      </c>
      <c r="M1882" s="187">
        <v>0</v>
      </c>
      <c r="N1882" s="187">
        <v>0</v>
      </c>
      <c r="O1882" s="187">
        <v>0</v>
      </c>
      <c r="P1882" s="187">
        <v>0</v>
      </c>
      <c r="Q1882" s="187">
        <v>0</v>
      </c>
      <c r="R1882" s="187">
        <v>0</v>
      </c>
    </row>
    <row r="1883" spans="1:18" ht="15" hidden="1">
      <c r="A1883" s="181" t="str">
        <f t="shared" si="67"/>
        <v>B</v>
      </c>
      <c r="B1883" s="188" t="s">
        <v>121</v>
      </c>
      <c r="C1883" s="188" t="s">
        <v>101</v>
      </c>
      <c r="D1883" s="189">
        <f t="shared" si="66"/>
        <v>0</v>
      </c>
      <c r="E1883" s="189">
        <f t="shared" si="66"/>
        <v>0</v>
      </c>
      <c r="F1883" s="189">
        <f t="shared" si="66"/>
        <v>0</v>
      </c>
      <c r="G1883" s="189">
        <f t="shared" si="66"/>
        <v>0</v>
      </c>
      <c r="H1883" s="189">
        <f t="shared" si="66"/>
        <v>0</v>
      </c>
      <c r="I1883" s="189">
        <v>0</v>
      </c>
      <c r="J1883" s="189">
        <v>0</v>
      </c>
      <c r="K1883" s="189">
        <v>0</v>
      </c>
      <c r="L1883" s="189">
        <v>0</v>
      </c>
      <c r="M1883" s="189">
        <v>0</v>
      </c>
      <c r="N1883" s="189">
        <v>0</v>
      </c>
      <c r="O1883" s="189">
        <v>0</v>
      </c>
      <c r="P1883" s="189">
        <v>0</v>
      </c>
      <c r="Q1883" s="189">
        <v>0</v>
      </c>
      <c r="R1883" s="189">
        <v>0</v>
      </c>
    </row>
    <row r="1884" spans="1:18" ht="15" hidden="1">
      <c r="A1884" s="181" t="str">
        <f t="shared" si="67"/>
        <v>B</v>
      </c>
      <c r="B1884" s="186" t="s">
        <v>121</v>
      </c>
      <c r="C1884" s="186" t="s">
        <v>155</v>
      </c>
      <c r="D1884" s="187">
        <f t="shared" si="66"/>
        <v>0</v>
      </c>
      <c r="E1884" s="187">
        <f t="shared" si="66"/>
        <v>0</v>
      </c>
      <c r="F1884" s="187">
        <f t="shared" si="66"/>
        <v>0</v>
      </c>
      <c r="G1884" s="187">
        <f t="shared" si="66"/>
        <v>0</v>
      </c>
      <c r="H1884" s="187">
        <f t="shared" si="66"/>
        <v>0</v>
      </c>
      <c r="I1884" s="187">
        <v>0</v>
      </c>
      <c r="J1884" s="187">
        <v>0</v>
      </c>
      <c r="K1884" s="187">
        <v>0</v>
      </c>
      <c r="L1884" s="187">
        <v>0</v>
      </c>
      <c r="M1884" s="187">
        <v>0</v>
      </c>
      <c r="N1884" s="187">
        <v>0</v>
      </c>
      <c r="O1884" s="187">
        <v>0</v>
      </c>
      <c r="P1884" s="187">
        <v>0</v>
      </c>
      <c r="Q1884" s="187">
        <v>0</v>
      </c>
      <c r="R1884" s="187">
        <v>0</v>
      </c>
    </row>
    <row r="1885" spans="1:18" ht="45.75" hidden="1" thickBot="1">
      <c r="A1885" s="181" t="str">
        <f t="shared" si="67"/>
        <v>B</v>
      </c>
      <c r="B1885" s="182" t="s">
        <v>984</v>
      </c>
      <c r="C1885" s="183" t="s">
        <v>985</v>
      </c>
      <c r="D1885" s="184">
        <f t="shared" si="66"/>
        <v>0</v>
      </c>
      <c r="E1885" s="184">
        <f t="shared" si="66"/>
        <v>0</v>
      </c>
      <c r="F1885" s="184">
        <f t="shared" si="66"/>
        <v>0</v>
      </c>
      <c r="G1885" s="184">
        <f t="shared" si="66"/>
        <v>0</v>
      </c>
      <c r="H1885" s="184">
        <f t="shared" si="66"/>
        <v>0</v>
      </c>
      <c r="I1885" s="184">
        <v>0</v>
      </c>
      <c r="J1885" s="184">
        <v>0</v>
      </c>
      <c r="K1885" s="184">
        <v>0</v>
      </c>
      <c r="L1885" s="184">
        <v>0</v>
      </c>
      <c r="M1885" s="184">
        <v>0</v>
      </c>
      <c r="N1885" s="184">
        <v>0</v>
      </c>
      <c r="O1885" s="184">
        <v>0</v>
      </c>
      <c r="P1885" s="184">
        <v>0</v>
      </c>
      <c r="Q1885" s="184">
        <v>0</v>
      </c>
      <c r="R1885" s="184">
        <v>0</v>
      </c>
    </row>
    <row r="1886" spans="1:18" ht="15" hidden="1">
      <c r="A1886" s="181" t="str">
        <f t="shared" si="67"/>
        <v>B</v>
      </c>
      <c r="B1886" s="186" t="s">
        <v>121</v>
      </c>
      <c r="C1886" s="186" t="s">
        <v>99</v>
      </c>
      <c r="D1886" s="187">
        <f t="shared" si="66"/>
        <v>0</v>
      </c>
      <c r="E1886" s="187">
        <f t="shared" si="66"/>
        <v>0</v>
      </c>
      <c r="F1886" s="187">
        <f t="shared" si="66"/>
        <v>0</v>
      </c>
      <c r="G1886" s="187">
        <f t="shared" si="66"/>
        <v>0</v>
      </c>
      <c r="H1886" s="187">
        <f t="shared" si="66"/>
        <v>0</v>
      </c>
      <c r="I1886" s="187">
        <v>0</v>
      </c>
      <c r="J1886" s="187">
        <v>0</v>
      </c>
      <c r="K1886" s="187">
        <v>0</v>
      </c>
      <c r="L1886" s="187">
        <v>0</v>
      </c>
      <c r="M1886" s="187">
        <v>0</v>
      </c>
      <c r="N1886" s="187">
        <v>0</v>
      </c>
      <c r="O1886" s="187">
        <v>0</v>
      </c>
      <c r="P1886" s="187">
        <v>0</v>
      </c>
      <c r="Q1886" s="187">
        <v>0</v>
      </c>
      <c r="R1886" s="187">
        <v>0</v>
      </c>
    </row>
    <row r="1887" spans="1:18" ht="15" hidden="1">
      <c r="A1887" s="181" t="str">
        <f t="shared" si="67"/>
        <v>B</v>
      </c>
      <c r="B1887" s="188" t="s">
        <v>121</v>
      </c>
      <c r="C1887" s="188" t="s">
        <v>101</v>
      </c>
      <c r="D1887" s="189">
        <f t="shared" si="66"/>
        <v>0</v>
      </c>
      <c r="E1887" s="189">
        <f t="shared" si="66"/>
        <v>0</v>
      </c>
      <c r="F1887" s="189">
        <f t="shared" si="66"/>
        <v>0</v>
      </c>
      <c r="G1887" s="189">
        <f t="shared" si="66"/>
        <v>0</v>
      </c>
      <c r="H1887" s="189">
        <f t="shared" si="66"/>
        <v>0</v>
      </c>
      <c r="I1887" s="189">
        <v>0</v>
      </c>
      <c r="J1887" s="189">
        <v>0</v>
      </c>
      <c r="K1887" s="189">
        <v>0</v>
      </c>
      <c r="L1887" s="189">
        <v>0</v>
      </c>
      <c r="M1887" s="189">
        <v>0</v>
      </c>
      <c r="N1887" s="189">
        <v>0</v>
      </c>
      <c r="O1887" s="189">
        <v>0</v>
      </c>
      <c r="P1887" s="189">
        <v>0</v>
      </c>
      <c r="Q1887" s="189">
        <v>0</v>
      </c>
      <c r="R1887" s="189">
        <v>0</v>
      </c>
    </row>
    <row r="1888" spans="1:18" ht="45.75" hidden="1" thickBot="1">
      <c r="A1888" s="181" t="str">
        <f t="shared" si="67"/>
        <v>B</v>
      </c>
      <c r="B1888" s="182" t="s">
        <v>986</v>
      </c>
      <c r="C1888" s="183" t="s">
        <v>987</v>
      </c>
      <c r="D1888" s="184">
        <f t="shared" si="66"/>
        <v>0</v>
      </c>
      <c r="E1888" s="184">
        <f t="shared" si="66"/>
        <v>0</v>
      </c>
      <c r="F1888" s="184">
        <f t="shared" si="66"/>
        <v>0</v>
      </c>
      <c r="G1888" s="184">
        <f t="shared" si="66"/>
        <v>0</v>
      </c>
      <c r="H1888" s="184">
        <f t="shared" si="66"/>
        <v>0</v>
      </c>
      <c r="I1888" s="184">
        <v>0</v>
      </c>
      <c r="J1888" s="184">
        <v>0</v>
      </c>
      <c r="K1888" s="184">
        <v>0</v>
      </c>
      <c r="L1888" s="184">
        <v>0</v>
      </c>
      <c r="M1888" s="184">
        <v>0</v>
      </c>
      <c r="N1888" s="184">
        <v>0</v>
      </c>
      <c r="O1888" s="184">
        <v>0</v>
      </c>
      <c r="P1888" s="184">
        <v>0</v>
      </c>
      <c r="Q1888" s="184">
        <v>0</v>
      </c>
      <c r="R1888" s="184">
        <v>0</v>
      </c>
    </row>
    <row r="1889" spans="1:18" ht="15" hidden="1">
      <c r="A1889" s="181" t="str">
        <f t="shared" si="67"/>
        <v>B</v>
      </c>
      <c r="B1889" s="186" t="s">
        <v>121</v>
      </c>
      <c r="C1889" s="186" t="s">
        <v>99</v>
      </c>
      <c r="D1889" s="187">
        <f t="shared" si="66"/>
        <v>0</v>
      </c>
      <c r="E1889" s="187">
        <f t="shared" si="66"/>
        <v>0</v>
      </c>
      <c r="F1889" s="187">
        <f t="shared" si="66"/>
        <v>0</v>
      </c>
      <c r="G1889" s="187">
        <f t="shared" si="66"/>
        <v>0</v>
      </c>
      <c r="H1889" s="187">
        <f t="shared" si="66"/>
        <v>0</v>
      </c>
      <c r="I1889" s="187">
        <v>0</v>
      </c>
      <c r="J1889" s="187">
        <v>0</v>
      </c>
      <c r="K1889" s="187">
        <v>0</v>
      </c>
      <c r="L1889" s="187">
        <v>0</v>
      </c>
      <c r="M1889" s="187">
        <v>0</v>
      </c>
      <c r="N1889" s="187">
        <v>0</v>
      </c>
      <c r="O1889" s="187">
        <v>0</v>
      </c>
      <c r="P1889" s="187">
        <v>0</v>
      </c>
      <c r="Q1889" s="187">
        <v>0</v>
      </c>
      <c r="R1889" s="187">
        <v>0</v>
      </c>
    </row>
    <row r="1890" spans="1:18" ht="15" hidden="1">
      <c r="A1890" s="181" t="str">
        <f t="shared" si="67"/>
        <v>B</v>
      </c>
      <c r="B1890" s="188" t="s">
        <v>121</v>
      </c>
      <c r="C1890" s="188" t="s">
        <v>101</v>
      </c>
      <c r="D1890" s="189">
        <f t="shared" si="66"/>
        <v>0</v>
      </c>
      <c r="E1890" s="189">
        <f t="shared" si="66"/>
        <v>0</v>
      </c>
      <c r="F1890" s="189">
        <f t="shared" si="66"/>
        <v>0</v>
      </c>
      <c r="G1890" s="189">
        <f t="shared" si="66"/>
        <v>0</v>
      </c>
      <c r="H1890" s="189">
        <f t="shared" si="66"/>
        <v>0</v>
      </c>
      <c r="I1890" s="189">
        <v>0</v>
      </c>
      <c r="J1890" s="189">
        <v>0</v>
      </c>
      <c r="K1890" s="189">
        <v>0</v>
      </c>
      <c r="L1890" s="189">
        <v>0</v>
      </c>
      <c r="M1890" s="189">
        <v>0</v>
      </c>
      <c r="N1890" s="189">
        <v>0</v>
      </c>
      <c r="O1890" s="189">
        <v>0</v>
      </c>
      <c r="P1890" s="189">
        <v>0</v>
      </c>
      <c r="Q1890" s="189">
        <v>0</v>
      </c>
      <c r="R1890" s="189">
        <v>0</v>
      </c>
    </row>
    <row r="1891" spans="1:18" ht="15" hidden="1">
      <c r="A1891" s="181" t="str">
        <f t="shared" si="67"/>
        <v>B</v>
      </c>
      <c r="B1891" s="186" t="s">
        <v>121</v>
      </c>
      <c r="C1891" s="186" t="s">
        <v>155</v>
      </c>
      <c r="D1891" s="187">
        <f t="shared" si="66"/>
        <v>0</v>
      </c>
      <c r="E1891" s="187">
        <f t="shared" si="66"/>
        <v>0</v>
      </c>
      <c r="F1891" s="187">
        <f t="shared" si="66"/>
        <v>0</v>
      </c>
      <c r="G1891" s="187">
        <f t="shared" si="66"/>
        <v>0</v>
      </c>
      <c r="H1891" s="187">
        <f t="shared" si="66"/>
        <v>0</v>
      </c>
      <c r="I1891" s="187">
        <v>0</v>
      </c>
      <c r="J1891" s="187">
        <v>0</v>
      </c>
      <c r="K1891" s="187">
        <v>0</v>
      </c>
      <c r="L1891" s="187">
        <v>0</v>
      </c>
      <c r="M1891" s="187">
        <v>0</v>
      </c>
      <c r="N1891" s="187">
        <v>0</v>
      </c>
      <c r="O1891" s="187">
        <v>0</v>
      </c>
      <c r="P1891" s="187">
        <v>0</v>
      </c>
      <c r="Q1891" s="187">
        <v>0</v>
      </c>
      <c r="R1891" s="187">
        <v>0</v>
      </c>
    </row>
    <row r="1892" spans="1:18" ht="45.75" hidden="1" thickBot="1">
      <c r="A1892" s="181" t="str">
        <f t="shared" si="67"/>
        <v>B</v>
      </c>
      <c r="B1892" s="182" t="s">
        <v>988</v>
      </c>
      <c r="C1892" s="183" t="s">
        <v>989</v>
      </c>
      <c r="D1892" s="184">
        <f t="shared" si="66"/>
        <v>0</v>
      </c>
      <c r="E1892" s="184">
        <f t="shared" si="66"/>
        <v>0</v>
      </c>
      <c r="F1892" s="184">
        <f t="shared" si="66"/>
        <v>0</v>
      </c>
      <c r="G1892" s="184">
        <f t="shared" si="66"/>
        <v>0</v>
      </c>
      <c r="H1892" s="184">
        <f t="shared" si="66"/>
        <v>0</v>
      </c>
      <c r="I1892" s="184">
        <v>0</v>
      </c>
      <c r="J1892" s="184">
        <v>0</v>
      </c>
      <c r="K1892" s="184">
        <v>0</v>
      </c>
      <c r="L1892" s="184">
        <v>0</v>
      </c>
      <c r="M1892" s="184">
        <v>0</v>
      </c>
      <c r="N1892" s="184">
        <v>0</v>
      </c>
      <c r="O1892" s="184">
        <v>0</v>
      </c>
      <c r="P1892" s="184">
        <v>0</v>
      </c>
      <c r="Q1892" s="184">
        <v>0</v>
      </c>
      <c r="R1892" s="184">
        <v>0</v>
      </c>
    </row>
    <row r="1893" spans="1:18" ht="15" hidden="1">
      <c r="A1893" s="181" t="str">
        <f t="shared" si="67"/>
        <v>B</v>
      </c>
      <c r="B1893" s="186" t="s">
        <v>121</v>
      </c>
      <c r="C1893" s="186" t="s">
        <v>99</v>
      </c>
      <c r="D1893" s="187">
        <f t="shared" si="66"/>
        <v>0</v>
      </c>
      <c r="E1893" s="187">
        <f t="shared" si="66"/>
        <v>0</v>
      </c>
      <c r="F1893" s="187">
        <f t="shared" si="66"/>
        <v>0</v>
      </c>
      <c r="G1893" s="187">
        <f t="shared" si="66"/>
        <v>0</v>
      </c>
      <c r="H1893" s="187">
        <f t="shared" si="66"/>
        <v>0</v>
      </c>
      <c r="I1893" s="187">
        <v>0</v>
      </c>
      <c r="J1893" s="187">
        <v>0</v>
      </c>
      <c r="K1893" s="187">
        <v>0</v>
      </c>
      <c r="L1893" s="187">
        <v>0</v>
      </c>
      <c r="M1893" s="187">
        <v>0</v>
      </c>
      <c r="N1893" s="187">
        <v>0</v>
      </c>
      <c r="O1893" s="187">
        <v>0</v>
      </c>
      <c r="P1893" s="187">
        <v>0</v>
      </c>
      <c r="Q1893" s="187">
        <v>0</v>
      </c>
      <c r="R1893" s="187">
        <v>0</v>
      </c>
    </row>
    <row r="1894" spans="1:18" ht="15" hidden="1">
      <c r="A1894" s="181" t="str">
        <f t="shared" si="67"/>
        <v>B</v>
      </c>
      <c r="B1894" s="188" t="s">
        <v>121</v>
      </c>
      <c r="C1894" s="188" t="s">
        <v>101</v>
      </c>
      <c r="D1894" s="189">
        <f t="shared" si="66"/>
        <v>0</v>
      </c>
      <c r="E1894" s="189">
        <f t="shared" si="66"/>
        <v>0</v>
      </c>
      <c r="F1894" s="189">
        <f t="shared" si="66"/>
        <v>0</v>
      </c>
      <c r="G1894" s="189">
        <f t="shared" si="66"/>
        <v>0</v>
      </c>
      <c r="H1894" s="189">
        <f t="shared" si="66"/>
        <v>0</v>
      </c>
      <c r="I1894" s="189">
        <v>0</v>
      </c>
      <c r="J1894" s="189">
        <v>0</v>
      </c>
      <c r="K1894" s="189">
        <v>0</v>
      </c>
      <c r="L1894" s="189">
        <v>0</v>
      </c>
      <c r="M1894" s="189">
        <v>0</v>
      </c>
      <c r="N1894" s="189">
        <v>0</v>
      </c>
      <c r="O1894" s="189">
        <v>0</v>
      </c>
      <c r="P1894" s="189">
        <v>0</v>
      </c>
      <c r="Q1894" s="189">
        <v>0</v>
      </c>
      <c r="R1894" s="189">
        <v>0</v>
      </c>
    </row>
    <row r="1895" spans="1:18" ht="15" hidden="1">
      <c r="A1895" s="181" t="str">
        <f t="shared" si="67"/>
        <v>B</v>
      </c>
      <c r="B1895" s="186" t="s">
        <v>121</v>
      </c>
      <c r="C1895" s="186" t="s">
        <v>155</v>
      </c>
      <c r="D1895" s="187">
        <f t="shared" si="66"/>
        <v>0</v>
      </c>
      <c r="E1895" s="187">
        <f t="shared" si="66"/>
        <v>0</v>
      </c>
      <c r="F1895" s="187">
        <f t="shared" si="66"/>
        <v>0</v>
      </c>
      <c r="G1895" s="187">
        <f t="shared" si="66"/>
        <v>0</v>
      </c>
      <c r="H1895" s="187">
        <f t="shared" si="66"/>
        <v>0</v>
      </c>
      <c r="I1895" s="187">
        <v>0</v>
      </c>
      <c r="J1895" s="187">
        <v>0</v>
      </c>
      <c r="K1895" s="187">
        <v>0</v>
      </c>
      <c r="L1895" s="187">
        <v>0</v>
      </c>
      <c r="M1895" s="187">
        <v>0</v>
      </c>
      <c r="N1895" s="187">
        <v>0</v>
      </c>
      <c r="O1895" s="187">
        <v>0</v>
      </c>
      <c r="P1895" s="187">
        <v>0</v>
      </c>
      <c r="Q1895" s="187">
        <v>0</v>
      </c>
      <c r="R1895" s="187">
        <v>0</v>
      </c>
    </row>
    <row r="1896" spans="1:18" ht="45.75" hidden="1" thickBot="1">
      <c r="A1896" s="181" t="str">
        <f t="shared" si="67"/>
        <v>B</v>
      </c>
      <c r="B1896" s="182" t="s">
        <v>990</v>
      </c>
      <c r="C1896" s="183" t="s">
        <v>991</v>
      </c>
      <c r="D1896" s="184">
        <f t="shared" si="66"/>
        <v>0</v>
      </c>
      <c r="E1896" s="184">
        <f t="shared" si="66"/>
        <v>0</v>
      </c>
      <c r="F1896" s="184">
        <f t="shared" si="66"/>
        <v>0</v>
      </c>
      <c r="G1896" s="184">
        <f t="shared" si="66"/>
        <v>0</v>
      </c>
      <c r="H1896" s="184">
        <f t="shared" si="66"/>
        <v>0</v>
      </c>
      <c r="I1896" s="184">
        <v>0</v>
      </c>
      <c r="J1896" s="184">
        <v>0</v>
      </c>
      <c r="K1896" s="184">
        <v>0</v>
      </c>
      <c r="L1896" s="184">
        <v>0</v>
      </c>
      <c r="M1896" s="184">
        <v>0</v>
      </c>
      <c r="N1896" s="184">
        <v>0</v>
      </c>
      <c r="O1896" s="184">
        <v>0</v>
      </c>
      <c r="P1896" s="184">
        <v>0</v>
      </c>
      <c r="Q1896" s="184">
        <v>0</v>
      </c>
      <c r="R1896" s="184">
        <v>0</v>
      </c>
    </row>
    <row r="1897" spans="1:18" ht="15" hidden="1">
      <c r="A1897" s="181" t="str">
        <f t="shared" si="67"/>
        <v>B</v>
      </c>
      <c r="B1897" s="186" t="s">
        <v>121</v>
      </c>
      <c r="C1897" s="186" t="s">
        <v>99</v>
      </c>
      <c r="D1897" s="187">
        <f t="shared" si="66"/>
        <v>0</v>
      </c>
      <c r="E1897" s="187">
        <f t="shared" si="66"/>
        <v>0</v>
      </c>
      <c r="F1897" s="187">
        <f t="shared" si="66"/>
        <v>0</v>
      </c>
      <c r="G1897" s="187">
        <f t="shared" si="66"/>
        <v>0</v>
      </c>
      <c r="H1897" s="187">
        <f t="shared" si="66"/>
        <v>0</v>
      </c>
      <c r="I1897" s="187">
        <v>0</v>
      </c>
      <c r="J1897" s="187">
        <v>0</v>
      </c>
      <c r="K1897" s="187">
        <v>0</v>
      </c>
      <c r="L1897" s="187">
        <v>0</v>
      </c>
      <c r="M1897" s="187">
        <v>0</v>
      </c>
      <c r="N1897" s="187">
        <v>0</v>
      </c>
      <c r="O1897" s="187">
        <v>0</v>
      </c>
      <c r="P1897" s="187">
        <v>0</v>
      </c>
      <c r="Q1897" s="187">
        <v>0</v>
      </c>
      <c r="R1897" s="187">
        <v>0</v>
      </c>
    </row>
    <row r="1898" spans="1:18" ht="15" hidden="1">
      <c r="A1898" s="181" t="str">
        <f t="shared" si="67"/>
        <v>B</v>
      </c>
      <c r="B1898" s="188" t="s">
        <v>121</v>
      </c>
      <c r="C1898" s="188" t="s">
        <v>101</v>
      </c>
      <c r="D1898" s="189">
        <f t="shared" si="66"/>
        <v>0</v>
      </c>
      <c r="E1898" s="189">
        <f t="shared" si="66"/>
        <v>0</v>
      </c>
      <c r="F1898" s="189">
        <f t="shared" si="66"/>
        <v>0</v>
      </c>
      <c r="G1898" s="189">
        <f t="shared" si="66"/>
        <v>0</v>
      </c>
      <c r="H1898" s="189">
        <f t="shared" si="66"/>
        <v>0</v>
      </c>
      <c r="I1898" s="189">
        <v>0</v>
      </c>
      <c r="J1898" s="189">
        <v>0</v>
      </c>
      <c r="K1898" s="189">
        <v>0</v>
      </c>
      <c r="L1898" s="189">
        <v>0</v>
      </c>
      <c r="M1898" s="189">
        <v>0</v>
      </c>
      <c r="N1898" s="189">
        <v>0</v>
      </c>
      <c r="O1898" s="189">
        <v>0</v>
      </c>
      <c r="P1898" s="189">
        <v>0</v>
      </c>
      <c r="Q1898" s="189">
        <v>0</v>
      </c>
      <c r="R1898" s="189">
        <v>0</v>
      </c>
    </row>
    <row r="1899" spans="1:18" ht="30.75" hidden="1" thickBot="1">
      <c r="A1899" s="181" t="str">
        <f t="shared" si="67"/>
        <v>B</v>
      </c>
      <c r="B1899" s="182" t="s">
        <v>992</v>
      </c>
      <c r="C1899" s="183" t="s">
        <v>993</v>
      </c>
      <c r="D1899" s="184">
        <f t="shared" si="66"/>
        <v>0</v>
      </c>
      <c r="E1899" s="184">
        <f t="shared" si="66"/>
        <v>0</v>
      </c>
      <c r="F1899" s="184">
        <f t="shared" si="66"/>
        <v>0</v>
      </c>
      <c r="G1899" s="184">
        <f t="shared" si="66"/>
        <v>0</v>
      </c>
      <c r="H1899" s="184">
        <f t="shared" si="66"/>
        <v>0</v>
      </c>
      <c r="I1899" s="184">
        <v>0</v>
      </c>
      <c r="J1899" s="184">
        <v>0</v>
      </c>
      <c r="K1899" s="184">
        <v>0</v>
      </c>
      <c r="L1899" s="184">
        <v>0</v>
      </c>
      <c r="M1899" s="184">
        <v>0</v>
      </c>
      <c r="N1899" s="184">
        <v>0</v>
      </c>
      <c r="O1899" s="184">
        <v>0</v>
      </c>
      <c r="P1899" s="184">
        <v>0</v>
      </c>
      <c r="Q1899" s="184">
        <v>0</v>
      </c>
      <c r="R1899" s="184">
        <v>0</v>
      </c>
    </row>
    <row r="1900" spans="1:18" ht="15" hidden="1">
      <c r="A1900" s="181" t="str">
        <f t="shared" si="67"/>
        <v>B</v>
      </c>
      <c r="B1900" s="186" t="s">
        <v>121</v>
      </c>
      <c r="C1900" s="186" t="s">
        <v>99</v>
      </c>
      <c r="D1900" s="187">
        <f t="shared" si="66"/>
        <v>0</v>
      </c>
      <c r="E1900" s="187">
        <f t="shared" si="66"/>
        <v>0</v>
      </c>
      <c r="F1900" s="187">
        <f t="shared" si="66"/>
        <v>0</v>
      </c>
      <c r="G1900" s="187">
        <f t="shared" si="66"/>
        <v>0</v>
      </c>
      <c r="H1900" s="187">
        <f t="shared" si="66"/>
        <v>0</v>
      </c>
      <c r="I1900" s="187">
        <v>0</v>
      </c>
      <c r="J1900" s="187">
        <v>0</v>
      </c>
      <c r="K1900" s="187">
        <v>0</v>
      </c>
      <c r="L1900" s="187">
        <v>0</v>
      </c>
      <c r="M1900" s="187">
        <v>0</v>
      </c>
      <c r="N1900" s="187">
        <v>0</v>
      </c>
      <c r="O1900" s="187">
        <v>0</v>
      </c>
      <c r="P1900" s="187">
        <v>0</v>
      </c>
      <c r="Q1900" s="187">
        <v>0</v>
      </c>
      <c r="R1900" s="187">
        <v>0</v>
      </c>
    </row>
    <row r="1901" spans="1:18" ht="15" hidden="1">
      <c r="A1901" s="181" t="str">
        <f t="shared" si="67"/>
        <v>B</v>
      </c>
      <c r="B1901" s="188" t="s">
        <v>121</v>
      </c>
      <c r="C1901" s="188" t="s">
        <v>101</v>
      </c>
      <c r="D1901" s="189">
        <f t="shared" si="66"/>
        <v>0</v>
      </c>
      <c r="E1901" s="189">
        <f t="shared" si="66"/>
        <v>0</v>
      </c>
      <c r="F1901" s="189">
        <f t="shared" si="66"/>
        <v>0</v>
      </c>
      <c r="G1901" s="189">
        <f t="shared" si="66"/>
        <v>0</v>
      </c>
      <c r="H1901" s="189">
        <f t="shared" si="66"/>
        <v>0</v>
      </c>
      <c r="I1901" s="189">
        <v>0</v>
      </c>
      <c r="J1901" s="189">
        <v>0</v>
      </c>
      <c r="K1901" s="189">
        <v>0</v>
      </c>
      <c r="L1901" s="189">
        <v>0</v>
      </c>
      <c r="M1901" s="189">
        <v>0</v>
      </c>
      <c r="N1901" s="189">
        <v>0</v>
      </c>
      <c r="O1901" s="189">
        <v>0</v>
      </c>
      <c r="P1901" s="189">
        <v>0</v>
      </c>
      <c r="Q1901" s="189">
        <v>0</v>
      </c>
      <c r="R1901" s="189">
        <v>0</v>
      </c>
    </row>
    <row r="1902" spans="1:18" ht="15.75" hidden="1" thickBot="1">
      <c r="A1902" s="181" t="str">
        <f t="shared" si="67"/>
        <v>B</v>
      </c>
      <c r="B1902" s="182" t="s">
        <v>994</v>
      </c>
      <c r="C1902" s="183" t="s">
        <v>995</v>
      </c>
      <c r="D1902" s="184">
        <f t="shared" si="66"/>
        <v>0</v>
      </c>
      <c r="E1902" s="184">
        <f t="shared" si="66"/>
        <v>0</v>
      </c>
      <c r="F1902" s="184">
        <f t="shared" si="66"/>
        <v>0</v>
      </c>
      <c r="G1902" s="184">
        <f t="shared" si="66"/>
        <v>0</v>
      </c>
      <c r="H1902" s="184">
        <f t="shared" si="66"/>
        <v>0</v>
      </c>
      <c r="I1902" s="184">
        <v>0</v>
      </c>
      <c r="J1902" s="184">
        <v>0</v>
      </c>
      <c r="K1902" s="184">
        <v>0</v>
      </c>
      <c r="L1902" s="184">
        <v>0</v>
      </c>
      <c r="M1902" s="184">
        <v>0</v>
      </c>
      <c r="N1902" s="184">
        <v>0</v>
      </c>
      <c r="O1902" s="184">
        <v>0</v>
      </c>
      <c r="P1902" s="184">
        <v>0</v>
      </c>
      <c r="Q1902" s="184">
        <v>0</v>
      </c>
      <c r="R1902" s="184">
        <v>0</v>
      </c>
    </row>
    <row r="1903" spans="1:18" ht="15" hidden="1">
      <c r="A1903" s="181" t="str">
        <f t="shared" si="67"/>
        <v>B</v>
      </c>
      <c r="B1903" s="186" t="s">
        <v>121</v>
      </c>
      <c r="C1903" s="186" t="s">
        <v>99</v>
      </c>
      <c r="D1903" s="187">
        <f t="shared" si="66"/>
        <v>0</v>
      </c>
      <c r="E1903" s="187">
        <f t="shared" si="66"/>
        <v>0</v>
      </c>
      <c r="F1903" s="187">
        <f t="shared" si="66"/>
        <v>0</v>
      </c>
      <c r="G1903" s="187">
        <f t="shared" si="66"/>
        <v>0</v>
      </c>
      <c r="H1903" s="187">
        <f t="shared" si="66"/>
        <v>0</v>
      </c>
      <c r="I1903" s="187">
        <v>0</v>
      </c>
      <c r="J1903" s="187">
        <v>0</v>
      </c>
      <c r="K1903" s="187">
        <v>0</v>
      </c>
      <c r="L1903" s="187">
        <v>0</v>
      </c>
      <c r="M1903" s="187">
        <v>0</v>
      </c>
      <c r="N1903" s="187">
        <v>0</v>
      </c>
      <c r="O1903" s="187">
        <v>0</v>
      </c>
      <c r="P1903" s="187">
        <v>0</v>
      </c>
      <c r="Q1903" s="187">
        <v>0</v>
      </c>
      <c r="R1903" s="187">
        <v>0</v>
      </c>
    </row>
    <row r="1904" spans="1:18" ht="15" hidden="1">
      <c r="A1904" s="181" t="str">
        <f t="shared" si="67"/>
        <v>B</v>
      </c>
      <c r="B1904" s="188" t="s">
        <v>121</v>
      </c>
      <c r="C1904" s="188" t="s">
        <v>101</v>
      </c>
      <c r="D1904" s="189">
        <f t="shared" si="66"/>
        <v>0</v>
      </c>
      <c r="E1904" s="189">
        <f t="shared" si="66"/>
        <v>0</v>
      </c>
      <c r="F1904" s="189">
        <f t="shared" si="66"/>
        <v>0</v>
      </c>
      <c r="G1904" s="189">
        <f t="shared" si="66"/>
        <v>0</v>
      </c>
      <c r="H1904" s="189">
        <f t="shared" si="66"/>
        <v>0</v>
      </c>
      <c r="I1904" s="189">
        <v>0</v>
      </c>
      <c r="J1904" s="189">
        <v>0</v>
      </c>
      <c r="K1904" s="189">
        <v>0</v>
      </c>
      <c r="L1904" s="189">
        <v>0</v>
      </c>
      <c r="M1904" s="189">
        <v>0</v>
      </c>
      <c r="N1904" s="189">
        <v>0</v>
      </c>
      <c r="O1904" s="189">
        <v>0</v>
      </c>
      <c r="P1904" s="189">
        <v>0</v>
      </c>
      <c r="Q1904" s="189">
        <v>0</v>
      </c>
      <c r="R1904" s="189">
        <v>0</v>
      </c>
    </row>
    <row r="1905" spans="1:18" ht="30.75" thickBot="1">
      <c r="A1905" s="181" t="str">
        <f t="shared" si="67"/>
        <v>A</v>
      </c>
      <c r="B1905" s="182" t="s">
        <v>996</v>
      </c>
      <c r="C1905" s="183" t="s">
        <v>997</v>
      </c>
      <c r="D1905" s="184">
        <f t="shared" si="66"/>
        <v>50000000</v>
      </c>
      <c r="E1905" s="184">
        <f t="shared" si="66"/>
        <v>0</v>
      </c>
      <c r="F1905" s="184">
        <f t="shared" si="66"/>
        <v>50000000</v>
      </c>
      <c r="G1905" s="184">
        <f t="shared" si="66"/>
        <v>0</v>
      </c>
      <c r="H1905" s="184">
        <f t="shared" si="66"/>
        <v>0</v>
      </c>
      <c r="I1905" s="184">
        <v>0</v>
      </c>
      <c r="J1905" s="184">
        <v>0</v>
      </c>
      <c r="K1905" s="184">
        <v>0</v>
      </c>
      <c r="L1905" s="184">
        <v>0</v>
      </c>
      <c r="M1905" s="184">
        <v>0</v>
      </c>
      <c r="N1905" s="184">
        <v>50000000</v>
      </c>
      <c r="O1905" s="184">
        <v>0</v>
      </c>
      <c r="P1905" s="184">
        <v>50000000</v>
      </c>
      <c r="Q1905" s="184">
        <v>0</v>
      </c>
      <c r="R1905" s="184">
        <v>0</v>
      </c>
    </row>
    <row r="1906" spans="1:18" ht="15.75" thickTop="1">
      <c r="A1906" s="181" t="str">
        <f t="shared" si="67"/>
        <v>A</v>
      </c>
      <c r="B1906" s="186" t="s">
        <v>121</v>
      </c>
      <c r="C1906" s="186" t="s">
        <v>155</v>
      </c>
      <c r="D1906" s="187">
        <f t="shared" ref="D1906:H1956" si="68">I1906+N1906</f>
        <v>50000000</v>
      </c>
      <c r="E1906" s="187">
        <f t="shared" si="68"/>
        <v>0</v>
      </c>
      <c r="F1906" s="187">
        <f t="shared" si="68"/>
        <v>50000000</v>
      </c>
      <c r="G1906" s="187">
        <f t="shared" si="68"/>
        <v>0</v>
      </c>
      <c r="H1906" s="187">
        <f t="shared" si="68"/>
        <v>0</v>
      </c>
      <c r="I1906" s="187">
        <v>0</v>
      </c>
      <c r="J1906" s="187">
        <v>0</v>
      </c>
      <c r="K1906" s="187">
        <v>0</v>
      </c>
      <c r="L1906" s="187">
        <v>0</v>
      </c>
      <c r="M1906" s="187">
        <v>0</v>
      </c>
      <c r="N1906" s="187">
        <v>50000000</v>
      </c>
      <c r="O1906" s="187">
        <v>0</v>
      </c>
      <c r="P1906" s="187">
        <v>50000000</v>
      </c>
      <c r="Q1906" s="187">
        <v>0</v>
      </c>
      <c r="R1906" s="187">
        <v>0</v>
      </c>
    </row>
    <row r="1907" spans="1:18" ht="15.75" hidden="1" thickBot="1">
      <c r="A1907" s="181" t="str">
        <f t="shared" si="67"/>
        <v>B</v>
      </c>
      <c r="B1907" s="182" t="s">
        <v>998</v>
      </c>
      <c r="C1907" s="183" t="s">
        <v>999</v>
      </c>
      <c r="D1907" s="184">
        <f t="shared" si="68"/>
        <v>0</v>
      </c>
      <c r="E1907" s="184">
        <f t="shared" si="68"/>
        <v>0</v>
      </c>
      <c r="F1907" s="184">
        <f t="shared" si="68"/>
        <v>0</v>
      </c>
      <c r="G1907" s="184">
        <f t="shared" si="68"/>
        <v>0</v>
      </c>
      <c r="H1907" s="184">
        <f t="shared" si="68"/>
        <v>0</v>
      </c>
      <c r="I1907" s="184">
        <v>0</v>
      </c>
      <c r="J1907" s="184">
        <v>0</v>
      </c>
      <c r="K1907" s="184">
        <v>0</v>
      </c>
      <c r="L1907" s="184">
        <v>0</v>
      </c>
      <c r="M1907" s="184">
        <v>0</v>
      </c>
      <c r="N1907" s="184">
        <v>0</v>
      </c>
      <c r="O1907" s="184">
        <v>0</v>
      </c>
      <c r="P1907" s="184">
        <v>0</v>
      </c>
      <c r="Q1907" s="184">
        <v>0</v>
      </c>
      <c r="R1907" s="184">
        <v>0</v>
      </c>
    </row>
    <row r="1908" spans="1:18" ht="15" hidden="1">
      <c r="A1908" s="181" t="str">
        <f t="shared" si="67"/>
        <v>B</v>
      </c>
      <c r="B1908" s="186" t="s">
        <v>121</v>
      </c>
      <c r="C1908" s="186" t="s">
        <v>99</v>
      </c>
      <c r="D1908" s="187">
        <f t="shared" si="68"/>
        <v>0</v>
      </c>
      <c r="E1908" s="187">
        <f t="shared" si="68"/>
        <v>0</v>
      </c>
      <c r="F1908" s="187">
        <f t="shared" si="68"/>
        <v>0</v>
      </c>
      <c r="G1908" s="187">
        <f t="shared" si="68"/>
        <v>0</v>
      </c>
      <c r="H1908" s="187">
        <f t="shared" si="68"/>
        <v>0</v>
      </c>
      <c r="I1908" s="187">
        <v>0</v>
      </c>
      <c r="J1908" s="187">
        <v>0</v>
      </c>
      <c r="K1908" s="187">
        <v>0</v>
      </c>
      <c r="L1908" s="187">
        <v>0</v>
      </c>
      <c r="M1908" s="187">
        <v>0</v>
      </c>
      <c r="N1908" s="187">
        <v>0</v>
      </c>
      <c r="O1908" s="187">
        <v>0</v>
      </c>
      <c r="P1908" s="187">
        <v>0</v>
      </c>
      <c r="Q1908" s="187">
        <v>0</v>
      </c>
      <c r="R1908" s="187">
        <v>0</v>
      </c>
    </row>
    <row r="1909" spans="1:18" ht="15" hidden="1">
      <c r="A1909" s="181" t="str">
        <f t="shared" si="67"/>
        <v>B</v>
      </c>
      <c r="B1909" s="188" t="s">
        <v>121</v>
      </c>
      <c r="C1909" s="188" t="s">
        <v>100</v>
      </c>
      <c r="D1909" s="189">
        <f t="shared" si="68"/>
        <v>0</v>
      </c>
      <c r="E1909" s="189">
        <f t="shared" si="68"/>
        <v>0</v>
      </c>
      <c r="F1909" s="189">
        <f t="shared" si="68"/>
        <v>0</v>
      </c>
      <c r="G1909" s="189">
        <f t="shared" si="68"/>
        <v>0</v>
      </c>
      <c r="H1909" s="189">
        <f t="shared" si="68"/>
        <v>0</v>
      </c>
      <c r="I1909" s="189">
        <v>0</v>
      </c>
      <c r="J1909" s="189">
        <v>0</v>
      </c>
      <c r="K1909" s="189">
        <v>0</v>
      </c>
      <c r="L1909" s="189">
        <v>0</v>
      </c>
      <c r="M1909" s="189">
        <v>0</v>
      </c>
      <c r="N1909" s="189">
        <v>0</v>
      </c>
      <c r="O1909" s="189">
        <v>0</v>
      </c>
      <c r="P1909" s="189">
        <v>0</v>
      </c>
      <c r="Q1909" s="189">
        <v>0</v>
      </c>
      <c r="R1909" s="189">
        <v>0</v>
      </c>
    </row>
    <row r="1910" spans="1:18" ht="15" hidden="1">
      <c r="A1910" s="181" t="str">
        <f t="shared" si="67"/>
        <v>B</v>
      </c>
      <c r="B1910" s="188" t="s">
        <v>121</v>
      </c>
      <c r="C1910" s="188" t="s">
        <v>101</v>
      </c>
      <c r="D1910" s="189">
        <f t="shared" si="68"/>
        <v>0</v>
      </c>
      <c r="E1910" s="189">
        <f t="shared" si="68"/>
        <v>0</v>
      </c>
      <c r="F1910" s="189">
        <f t="shared" si="68"/>
        <v>0</v>
      </c>
      <c r="G1910" s="189">
        <f t="shared" si="68"/>
        <v>0</v>
      </c>
      <c r="H1910" s="189">
        <f t="shared" si="68"/>
        <v>0</v>
      </c>
      <c r="I1910" s="189">
        <v>0</v>
      </c>
      <c r="J1910" s="189">
        <v>0</v>
      </c>
      <c r="K1910" s="189">
        <v>0</v>
      </c>
      <c r="L1910" s="189">
        <v>0</v>
      </c>
      <c r="M1910" s="189">
        <v>0</v>
      </c>
      <c r="N1910" s="189">
        <v>0</v>
      </c>
      <c r="O1910" s="189">
        <v>0</v>
      </c>
      <c r="P1910" s="189">
        <v>0</v>
      </c>
      <c r="Q1910" s="189">
        <v>0</v>
      </c>
      <c r="R1910" s="189">
        <v>0</v>
      </c>
    </row>
    <row r="1911" spans="1:18" ht="15" hidden="1">
      <c r="A1911" s="181" t="str">
        <f t="shared" si="67"/>
        <v>B</v>
      </c>
      <c r="B1911" s="188" t="s">
        <v>121</v>
      </c>
      <c r="C1911" s="188" t="s">
        <v>15</v>
      </c>
      <c r="D1911" s="189">
        <f t="shared" si="68"/>
        <v>0</v>
      </c>
      <c r="E1911" s="189">
        <f t="shared" si="68"/>
        <v>0</v>
      </c>
      <c r="F1911" s="189">
        <f t="shared" si="68"/>
        <v>0</v>
      </c>
      <c r="G1911" s="189">
        <f t="shared" si="68"/>
        <v>0</v>
      </c>
      <c r="H1911" s="189">
        <f t="shared" si="68"/>
        <v>0</v>
      </c>
      <c r="I1911" s="189">
        <v>0</v>
      </c>
      <c r="J1911" s="189">
        <v>0</v>
      </c>
      <c r="K1911" s="189">
        <v>0</v>
      </c>
      <c r="L1911" s="189">
        <v>0</v>
      </c>
      <c r="M1911" s="189">
        <v>0</v>
      </c>
      <c r="N1911" s="189">
        <v>0</v>
      </c>
      <c r="O1911" s="189">
        <v>0</v>
      </c>
      <c r="P1911" s="189">
        <v>0</v>
      </c>
      <c r="Q1911" s="189">
        <v>0</v>
      </c>
      <c r="R1911" s="189">
        <v>0</v>
      </c>
    </row>
    <row r="1912" spans="1:18" ht="15" hidden="1">
      <c r="A1912" s="181" t="str">
        <f t="shared" si="67"/>
        <v>B</v>
      </c>
      <c r="B1912" s="188" t="s">
        <v>121</v>
      </c>
      <c r="C1912" s="188" t="s">
        <v>104</v>
      </c>
      <c r="D1912" s="189">
        <f t="shared" si="68"/>
        <v>0</v>
      </c>
      <c r="E1912" s="189">
        <f t="shared" si="68"/>
        <v>0</v>
      </c>
      <c r="F1912" s="189">
        <f t="shared" si="68"/>
        <v>0</v>
      </c>
      <c r="G1912" s="189">
        <f t="shared" si="68"/>
        <v>0</v>
      </c>
      <c r="H1912" s="189">
        <f t="shared" si="68"/>
        <v>0</v>
      </c>
      <c r="I1912" s="189">
        <v>0</v>
      </c>
      <c r="J1912" s="189">
        <v>0</v>
      </c>
      <c r="K1912" s="189">
        <v>0</v>
      </c>
      <c r="L1912" s="189">
        <v>0</v>
      </c>
      <c r="M1912" s="189">
        <v>0</v>
      </c>
      <c r="N1912" s="189">
        <v>0</v>
      </c>
      <c r="O1912" s="189">
        <v>0</v>
      </c>
      <c r="P1912" s="189">
        <v>0</v>
      </c>
      <c r="Q1912" s="189">
        <v>0</v>
      </c>
      <c r="R1912" s="189">
        <v>0</v>
      </c>
    </row>
    <row r="1913" spans="1:18" ht="15" hidden="1">
      <c r="A1913" s="181" t="str">
        <f t="shared" si="67"/>
        <v>B</v>
      </c>
      <c r="B1913" s="188" t="s">
        <v>121</v>
      </c>
      <c r="C1913" s="188" t="s">
        <v>105</v>
      </c>
      <c r="D1913" s="189">
        <f t="shared" si="68"/>
        <v>0</v>
      </c>
      <c r="E1913" s="189">
        <f t="shared" si="68"/>
        <v>0</v>
      </c>
      <c r="F1913" s="189">
        <f t="shared" si="68"/>
        <v>0</v>
      </c>
      <c r="G1913" s="189">
        <f t="shared" si="68"/>
        <v>0</v>
      </c>
      <c r="H1913" s="189">
        <f t="shared" si="68"/>
        <v>0</v>
      </c>
      <c r="I1913" s="189">
        <v>0</v>
      </c>
      <c r="J1913" s="189">
        <v>0</v>
      </c>
      <c r="K1913" s="189">
        <v>0</v>
      </c>
      <c r="L1913" s="189">
        <v>0</v>
      </c>
      <c r="M1913" s="189">
        <v>0</v>
      </c>
      <c r="N1913" s="189">
        <v>0</v>
      </c>
      <c r="O1913" s="189">
        <v>0</v>
      </c>
      <c r="P1913" s="189">
        <v>0</v>
      </c>
      <c r="Q1913" s="189">
        <v>0</v>
      </c>
      <c r="R1913" s="189">
        <v>0</v>
      </c>
    </row>
    <row r="1914" spans="1:18" ht="15" hidden="1">
      <c r="A1914" s="181" t="str">
        <f t="shared" si="67"/>
        <v>B</v>
      </c>
      <c r="B1914" s="186" t="s">
        <v>121</v>
      </c>
      <c r="C1914" s="186" t="s">
        <v>155</v>
      </c>
      <c r="D1914" s="187">
        <f t="shared" si="68"/>
        <v>0</v>
      </c>
      <c r="E1914" s="187">
        <f t="shared" si="68"/>
        <v>0</v>
      </c>
      <c r="F1914" s="187">
        <f t="shared" si="68"/>
        <v>0</v>
      </c>
      <c r="G1914" s="187">
        <f t="shared" si="68"/>
        <v>0</v>
      </c>
      <c r="H1914" s="187">
        <f t="shared" si="68"/>
        <v>0</v>
      </c>
      <c r="I1914" s="187">
        <v>0</v>
      </c>
      <c r="J1914" s="187">
        <v>0</v>
      </c>
      <c r="K1914" s="187">
        <v>0</v>
      </c>
      <c r="L1914" s="187">
        <v>0</v>
      </c>
      <c r="M1914" s="187">
        <v>0</v>
      </c>
      <c r="N1914" s="187">
        <v>0</v>
      </c>
      <c r="O1914" s="187">
        <v>0</v>
      </c>
      <c r="P1914" s="187">
        <v>0</v>
      </c>
      <c r="Q1914" s="187">
        <v>0</v>
      </c>
      <c r="R1914" s="187">
        <v>0</v>
      </c>
    </row>
    <row r="1915" spans="1:18" ht="30.75" hidden="1" thickBot="1">
      <c r="A1915" s="181" t="str">
        <f t="shared" si="67"/>
        <v>B</v>
      </c>
      <c r="B1915" s="182" t="s">
        <v>1000</v>
      </c>
      <c r="C1915" s="183" t="s">
        <v>1001</v>
      </c>
      <c r="D1915" s="184">
        <f t="shared" si="68"/>
        <v>0</v>
      </c>
      <c r="E1915" s="184">
        <f t="shared" si="68"/>
        <v>0</v>
      </c>
      <c r="F1915" s="184">
        <f t="shared" si="68"/>
        <v>0</v>
      </c>
      <c r="G1915" s="184">
        <f t="shared" si="68"/>
        <v>0</v>
      </c>
      <c r="H1915" s="184">
        <f t="shared" si="68"/>
        <v>0</v>
      </c>
      <c r="I1915" s="184">
        <v>0</v>
      </c>
      <c r="J1915" s="184">
        <v>0</v>
      </c>
      <c r="K1915" s="184">
        <v>0</v>
      </c>
      <c r="L1915" s="184">
        <v>0</v>
      </c>
      <c r="M1915" s="184">
        <v>0</v>
      </c>
      <c r="N1915" s="184">
        <v>0</v>
      </c>
      <c r="O1915" s="184">
        <v>0</v>
      </c>
      <c r="P1915" s="184">
        <v>0</v>
      </c>
      <c r="Q1915" s="184">
        <v>0</v>
      </c>
      <c r="R1915" s="184">
        <v>0</v>
      </c>
    </row>
    <row r="1916" spans="1:18" ht="15" hidden="1">
      <c r="A1916" s="181" t="str">
        <f t="shared" si="67"/>
        <v>B</v>
      </c>
      <c r="B1916" s="186" t="s">
        <v>121</v>
      </c>
      <c r="C1916" s="186" t="s">
        <v>99</v>
      </c>
      <c r="D1916" s="187">
        <f t="shared" si="68"/>
        <v>0</v>
      </c>
      <c r="E1916" s="187">
        <f t="shared" si="68"/>
        <v>0</v>
      </c>
      <c r="F1916" s="187">
        <f t="shared" si="68"/>
        <v>0</v>
      </c>
      <c r="G1916" s="187">
        <f t="shared" si="68"/>
        <v>0</v>
      </c>
      <c r="H1916" s="187">
        <f t="shared" si="68"/>
        <v>0</v>
      </c>
      <c r="I1916" s="187">
        <v>0</v>
      </c>
      <c r="J1916" s="187">
        <v>0</v>
      </c>
      <c r="K1916" s="187">
        <v>0</v>
      </c>
      <c r="L1916" s="187">
        <v>0</v>
      </c>
      <c r="M1916" s="187">
        <v>0</v>
      </c>
      <c r="N1916" s="187">
        <v>0</v>
      </c>
      <c r="O1916" s="187">
        <v>0</v>
      </c>
      <c r="P1916" s="187">
        <v>0</v>
      </c>
      <c r="Q1916" s="187">
        <v>0</v>
      </c>
      <c r="R1916" s="187">
        <v>0</v>
      </c>
    </row>
    <row r="1917" spans="1:18" ht="15" hidden="1">
      <c r="A1917" s="181" t="str">
        <f t="shared" si="67"/>
        <v>B</v>
      </c>
      <c r="B1917" s="188" t="s">
        <v>121</v>
      </c>
      <c r="C1917" s="188" t="s">
        <v>100</v>
      </c>
      <c r="D1917" s="189">
        <f t="shared" si="68"/>
        <v>0</v>
      </c>
      <c r="E1917" s="189">
        <f t="shared" si="68"/>
        <v>0</v>
      </c>
      <c r="F1917" s="189">
        <f t="shared" si="68"/>
        <v>0</v>
      </c>
      <c r="G1917" s="189">
        <f t="shared" si="68"/>
        <v>0</v>
      </c>
      <c r="H1917" s="189">
        <f t="shared" si="68"/>
        <v>0</v>
      </c>
      <c r="I1917" s="189">
        <v>0</v>
      </c>
      <c r="J1917" s="189">
        <v>0</v>
      </c>
      <c r="K1917" s="189">
        <v>0</v>
      </c>
      <c r="L1917" s="189">
        <v>0</v>
      </c>
      <c r="M1917" s="189">
        <v>0</v>
      </c>
      <c r="N1917" s="189">
        <v>0</v>
      </c>
      <c r="O1917" s="189">
        <v>0</v>
      </c>
      <c r="P1917" s="189">
        <v>0</v>
      </c>
      <c r="Q1917" s="189">
        <v>0</v>
      </c>
      <c r="R1917" s="189">
        <v>0</v>
      </c>
    </row>
    <row r="1918" spans="1:18" ht="15" hidden="1">
      <c r="A1918" s="181" t="str">
        <f t="shared" si="67"/>
        <v>B</v>
      </c>
      <c r="B1918" s="188" t="s">
        <v>121</v>
      </c>
      <c r="C1918" s="188" t="s">
        <v>101</v>
      </c>
      <c r="D1918" s="189">
        <f t="shared" si="68"/>
        <v>0</v>
      </c>
      <c r="E1918" s="189">
        <f t="shared" si="68"/>
        <v>0</v>
      </c>
      <c r="F1918" s="189">
        <f t="shared" si="68"/>
        <v>0</v>
      </c>
      <c r="G1918" s="189">
        <f t="shared" si="68"/>
        <v>0</v>
      </c>
      <c r="H1918" s="189">
        <f t="shared" si="68"/>
        <v>0</v>
      </c>
      <c r="I1918" s="189">
        <v>0</v>
      </c>
      <c r="J1918" s="189">
        <v>0</v>
      </c>
      <c r="K1918" s="189">
        <v>0</v>
      </c>
      <c r="L1918" s="189">
        <v>0</v>
      </c>
      <c r="M1918" s="189">
        <v>0</v>
      </c>
      <c r="N1918" s="189">
        <v>0</v>
      </c>
      <c r="O1918" s="189">
        <v>0</v>
      </c>
      <c r="P1918" s="189">
        <v>0</v>
      </c>
      <c r="Q1918" s="189">
        <v>0</v>
      </c>
      <c r="R1918" s="189">
        <v>0</v>
      </c>
    </row>
    <row r="1919" spans="1:18" ht="15" hidden="1">
      <c r="A1919" s="181" t="str">
        <f t="shared" si="67"/>
        <v>B</v>
      </c>
      <c r="B1919" s="188" t="s">
        <v>121</v>
      </c>
      <c r="C1919" s="188" t="s">
        <v>15</v>
      </c>
      <c r="D1919" s="189">
        <f t="shared" si="68"/>
        <v>0</v>
      </c>
      <c r="E1919" s="189">
        <f t="shared" si="68"/>
        <v>0</v>
      </c>
      <c r="F1919" s="189">
        <f t="shared" si="68"/>
        <v>0</v>
      </c>
      <c r="G1919" s="189">
        <f t="shared" si="68"/>
        <v>0</v>
      </c>
      <c r="H1919" s="189">
        <f t="shared" si="68"/>
        <v>0</v>
      </c>
      <c r="I1919" s="189">
        <v>0</v>
      </c>
      <c r="J1919" s="189">
        <v>0</v>
      </c>
      <c r="K1919" s="189">
        <v>0</v>
      </c>
      <c r="L1919" s="189">
        <v>0</v>
      </c>
      <c r="M1919" s="189">
        <v>0</v>
      </c>
      <c r="N1919" s="189">
        <v>0</v>
      </c>
      <c r="O1919" s="189">
        <v>0</v>
      </c>
      <c r="P1919" s="189">
        <v>0</v>
      </c>
      <c r="Q1919" s="189">
        <v>0</v>
      </c>
      <c r="R1919" s="189">
        <v>0</v>
      </c>
    </row>
    <row r="1920" spans="1:18" ht="15" hidden="1">
      <c r="A1920" s="181" t="str">
        <f t="shared" si="67"/>
        <v>B</v>
      </c>
      <c r="B1920" s="188" t="s">
        <v>121</v>
      </c>
      <c r="C1920" s="188" t="s">
        <v>104</v>
      </c>
      <c r="D1920" s="189">
        <f t="shared" si="68"/>
        <v>0</v>
      </c>
      <c r="E1920" s="189">
        <f t="shared" si="68"/>
        <v>0</v>
      </c>
      <c r="F1920" s="189">
        <f t="shared" si="68"/>
        <v>0</v>
      </c>
      <c r="G1920" s="189">
        <f t="shared" si="68"/>
        <v>0</v>
      </c>
      <c r="H1920" s="189">
        <f t="shared" si="68"/>
        <v>0</v>
      </c>
      <c r="I1920" s="189">
        <v>0</v>
      </c>
      <c r="J1920" s="189">
        <v>0</v>
      </c>
      <c r="K1920" s="189">
        <v>0</v>
      </c>
      <c r="L1920" s="189">
        <v>0</v>
      </c>
      <c r="M1920" s="189">
        <v>0</v>
      </c>
      <c r="N1920" s="189">
        <v>0</v>
      </c>
      <c r="O1920" s="189">
        <v>0</v>
      </c>
      <c r="P1920" s="189">
        <v>0</v>
      </c>
      <c r="Q1920" s="189">
        <v>0</v>
      </c>
      <c r="R1920" s="189">
        <v>0</v>
      </c>
    </row>
    <row r="1921" spans="1:18" ht="15" hidden="1">
      <c r="A1921" s="181" t="str">
        <f t="shared" si="67"/>
        <v>B</v>
      </c>
      <c r="B1921" s="188" t="s">
        <v>121</v>
      </c>
      <c r="C1921" s="188" t="s">
        <v>105</v>
      </c>
      <c r="D1921" s="189">
        <f t="shared" si="68"/>
        <v>0</v>
      </c>
      <c r="E1921" s="189">
        <f t="shared" si="68"/>
        <v>0</v>
      </c>
      <c r="F1921" s="189">
        <f t="shared" si="68"/>
        <v>0</v>
      </c>
      <c r="G1921" s="189">
        <f t="shared" si="68"/>
        <v>0</v>
      </c>
      <c r="H1921" s="189">
        <f t="shared" si="68"/>
        <v>0</v>
      </c>
      <c r="I1921" s="189">
        <v>0</v>
      </c>
      <c r="J1921" s="189">
        <v>0</v>
      </c>
      <c r="K1921" s="189">
        <v>0</v>
      </c>
      <c r="L1921" s="189">
        <v>0</v>
      </c>
      <c r="M1921" s="189">
        <v>0</v>
      </c>
      <c r="N1921" s="189">
        <v>0</v>
      </c>
      <c r="O1921" s="189">
        <v>0</v>
      </c>
      <c r="P1921" s="189">
        <v>0</v>
      </c>
      <c r="Q1921" s="189">
        <v>0</v>
      </c>
      <c r="R1921" s="189">
        <v>0</v>
      </c>
    </row>
    <row r="1922" spans="1:18" ht="15" hidden="1">
      <c r="A1922" s="181" t="str">
        <f t="shared" si="67"/>
        <v>B</v>
      </c>
      <c r="B1922" s="186" t="s">
        <v>121</v>
      </c>
      <c r="C1922" s="186" t="s">
        <v>155</v>
      </c>
      <c r="D1922" s="187">
        <f t="shared" si="68"/>
        <v>0</v>
      </c>
      <c r="E1922" s="187">
        <f t="shared" si="68"/>
        <v>0</v>
      </c>
      <c r="F1922" s="187">
        <f t="shared" si="68"/>
        <v>0</v>
      </c>
      <c r="G1922" s="187">
        <f t="shared" si="68"/>
        <v>0</v>
      </c>
      <c r="H1922" s="187">
        <f t="shared" si="68"/>
        <v>0</v>
      </c>
      <c r="I1922" s="187">
        <v>0</v>
      </c>
      <c r="J1922" s="187">
        <v>0</v>
      </c>
      <c r="K1922" s="187">
        <v>0</v>
      </c>
      <c r="L1922" s="187">
        <v>0</v>
      </c>
      <c r="M1922" s="187">
        <v>0</v>
      </c>
      <c r="N1922" s="187">
        <v>0</v>
      </c>
      <c r="O1922" s="187">
        <v>0</v>
      </c>
      <c r="P1922" s="187">
        <v>0</v>
      </c>
      <c r="Q1922" s="187">
        <v>0</v>
      </c>
      <c r="R1922" s="187">
        <v>0</v>
      </c>
    </row>
    <row r="1923" spans="1:18" ht="30.75" hidden="1" thickBot="1">
      <c r="A1923" s="181" t="str">
        <f t="shared" si="67"/>
        <v>B</v>
      </c>
      <c r="B1923" s="182" t="s">
        <v>1002</v>
      </c>
      <c r="C1923" s="183" t="s">
        <v>1003</v>
      </c>
      <c r="D1923" s="184">
        <f t="shared" si="68"/>
        <v>0</v>
      </c>
      <c r="E1923" s="184">
        <f t="shared" si="68"/>
        <v>0</v>
      </c>
      <c r="F1923" s="184">
        <f t="shared" si="68"/>
        <v>0</v>
      </c>
      <c r="G1923" s="184">
        <f t="shared" si="68"/>
        <v>0</v>
      </c>
      <c r="H1923" s="184">
        <f t="shared" si="68"/>
        <v>0</v>
      </c>
      <c r="I1923" s="184">
        <v>0</v>
      </c>
      <c r="J1923" s="184">
        <v>0</v>
      </c>
      <c r="K1923" s="184">
        <v>0</v>
      </c>
      <c r="L1923" s="184">
        <v>0</v>
      </c>
      <c r="M1923" s="184">
        <v>0</v>
      </c>
      <c r="N1923" s="184">
        <v>0</v>
      </c>
      <c r="O1923" s="184">
        <v>0</v>
      </c>
      <c r="P1923" s="184">
        <v>0</v>
      </c>
      <c r="Q1923" s="184">
        <v>0</v>
      </c>
      <c r="R1923" s="184">
        <v>0</v>
      </c>
    </row>
    <row r="1924" spans="1:18" ht="15" hidden="1">
      <c r="A1924" s="181" t="str">
        <f t="shared" si="67"/>
        <v>B</v>
      </c>
      <c r="B1924" s="186" t="s">
        <v>121</v>
      </c>
      <c r="C1924" s="186" t="s">
        <v>99</v>
      </c>
      <c r="D1924" s="187">
        <f t="shared" si="68"/>
        <v>0</v>
      </c>
      <c r="E1924" s="187">
        <f t="shared" si="68"/>
        <v>0</v>
      </c>
      <c r="F1924" s="187">
        <f t="shared" si="68"/>
        <v>0</v>
      </c>
      <c r="G1924" s="187">
        <f t="shared" si="68"/>
        <v>0</v>
      </c>
      <c r="H1924" s="187">
        <f t="shared" si="68"/>
        <v>0</v>
      </c>
      <c r="I1924" s="187">
        <v>0</v>
      </c>
      <c r="J1924" s="187">
        <v>0</v>
      </c>
      <c r="K1924" s="187">
        <v>0</v>
      </c>
      <c r="L1924" s="187">
        <v>0</v>
      </c>
      <c r="M1924" s="187">
        <v>0</v>
      </c>
      <c r="N1924" s="187">
        <v>0</v>
      </c>
      <c r="O1924" s="187">
        <v>0</v>
      </c>
      <c r="P1924" s="187">
        <v>0</v>
      </c>
      <c r="Q1924" s="187">
        <v>0</v>
      </c>
      <c r="R1924" s="187">
        <v>0</v>
      </c>
    </row>
    <row r="1925" spans="1:18" ht="15" hidden="1">
      <c r="A1925" s="181" t="str">
        <f t="shared" si="67"/>
        <v>B</v>
      </c>
      <c r="B1925" s="188" t="s">
        <v>121</v>
      </c>
      <c r="C1925" s="188" t="s">
        <v>100</v>
      </c>
      <c r="D1925" s="189">
        <f t="shared" si="68"/>
        <v>0</v>
      </c>
      <c r="E1925" s="189">
        <f t="shared" si="68"/>
        <v>0</v>
      </c>
      <c r="F1925" s="189">
        <f t="shared" si="68"/>
        <v>0</v>
      </c>
      <c r="G1925" s="189">
        <f t="shared" si="68"/>
        <v>0</v>
      </c>
      <c r="H1925" s="189">
        <f t="shared" si="68"/>
        <v>0</v>
      </c>
      <c r="I1925" s="189">
        <v>0</v>
      </c>
      <c r="J1925" s="189">
        <v>0</v>
      </c>
      <c r="K1925" s="189">
        <v>0</v>
      </c>
      <c r="L1925" s="189">
        <v>0</v>
      </c>
      <c r="M1925" s="189">
        <v>0</v>
      </c>
      <c r="N1925" s="189">
        <v>0</v>
      </c>
      <c r="O1925" s="189">
        <v>0</v>
      </c>
      <c r="P1925" s="189">
        <v>0</v>
      </c>
      <c r="Q1925" s="189">
        <v>0</v>
      </c>
      <c r="R1925" s="189">
        <v>0</v>
      </c>
    </row>
    <row r="1926" spans="1:18" ht="15" hidden="1">
      <c r="A1926" s="181" t="str">
        <f t="shared" si="67"/>
        <v>B</v>
      </c>
      <c r="B1926" s="188" t="s">
        <v>121</v>
      </c>
      <c r="C1926" s="188" t="s">
        <v>101</v>
      </c>
      <c r="D1926" s="189">
        <f t="shared" si="68"/>
        <v>0</v>
      </c>
      <c r="E1926" s="189">
        <f t="shared" si="68"/>
        <v>0</v>
      </c>
      <c r="F1926" s="189">
        <f t="shared" si="68"/>
        <v>0</v>
      </c>
      <c r="G1926" s="189">
        <f t="shared" si="68"/>
        <v>0</v>
      </c>
      <c r="H1926" s="189">
        <f t="shared" si="68"/>
        <v>0</v>
      </c>
      <c r="I1926" s="189">
        <v>0</v>
      </c>
      <c r="J1926" s="189">
        <v>0</v>
      </c>
      <c r="K1926" s="189">
        <v>0</v>
      </c>
      <c r="L1926" s="189">
        <v>0</v>
      </c>
      <c r="M1926" s="189">
        <v>0</v>
      </c>
      <c r="N1926" s="189">
        <v>0</v>
      </c>
      <c r="O1926" s="189">
        <v>0</v>
      </c>
      <c r="P1926" s="189">
        <v>0</v>
      </c>
      <c r="Q1926" s="189">
        <v>0</v>
      </c>
      <c r="R1926" s="189">
        <v>0</v>
      </c>
    </row>
    <row r="1927" spans="1:18" ht="15" hidden="1">
      <c r="A1927" s="181" t="str">
        <f t="shared" ref="A1927:A1990" si="69">(IF(OR(D1927&lt;&gt;0),"A","B"))</f>
        <v>B</v>
      </c>
      <c r="B1927" s="188" t="s">
        <v>121</v>
      </c>
      <c r="C1927" s="188" t="s">
        <v>15</v>
      </c>
      <c r="D1927" s="189">
        <f t="shared" si="68"/>
        <v>0</v>
      </c>
      <c r="E1927" s="189">
        <f t="shared" si="68"/>
        <v>0</v>
      </c>
      <c r="F1927" s="189">
        <f t="shared" si="68"/>
        <v>0</v>
      </c>
      <c r="G1927" s="189">
        <f t="shared" si="68"/>
        <v>0</v>
      </c>
      <c r="H1927" s="189">
        <f t="shared" si="68"/>
        <v>0</v>
      </c>
      <c r="I1927" s="189">
        <v>0</v>
      </c>
      <c r="J1927" s="189">
        <v>0</v>
      </c>
      <c r="K1927" s="189">
        <v>0</v>
      </c>
      <c r="L1927" s="189">
        <v>0</v>
      </c>
      <c r="M1927" s="189">
        <v>0</v>
      </c>
      <c r="N1927" s="189">
        <v>0</v>
      </c>
      <c r="O1927" s="189">
        <v>0</v>
      </c>
      <c r="P1927" s="189">
        <v>0</v>
      </c>
      <c r="Q1927" s="189">
        <v>0</v>
      </c>
      <c r="R1927" s="189">
        <v>0</v>
      </c>
    </row>
    <row r="1928" spans="1:18" ht="15" hidden="1">
      <c r="A1928" s="181" t="str">
        <f t="shared" si="69"/>
        <v>B</v>
      </c>
      <c r="B1928" s="188" t="s">
        <v>121</v>
      </c>
      <c r="C1928" s="188" t="s">
        <v>104</v>
      </c>
      <c r="D1928" s="189">
        <f t="shared" si="68"/>
        <v>0</v>
      </c>
      <c r="E1928" s="189">
        <f t="shared" si="68"/>
        <v>0</v>
      </c>
      <c r="F1928" s="189">
        <f t="shared" si="68"/>
        <v>0</v>
      </c>
      <c r="G1928" s="189">
        <f t="shared" si="68"/>
        <v>0</v>
      </c>
      <c r="H1928" s="189">
        <f t="shared" si="68"/>
        <v>0</v>
      </c>
      <c r="I1928" s="189">
        <v>0</v>
      </c>
      <c r="J1928" s="189">
        <v>0</v>
      </c>
      <c r="K1928" s="189">
        <v>0</v>
      </c>
      <c r="L1928" s="189">
        <v>0</v>
      </c>
      <c r="M1928" s="189">
        <v>0</v>
      </c>
      <c r="N1928" s="189">
        <v>0</v>
      </c>
      <c r="O1928" s="189">
        <v>0</v>
      </c>
      <c r="P1928" s="189">
        <v>0</v>
      </c>
      <c r="Q1928" s="189">
        <v>0</v>
      </c>
      <c r="R1928" s="189">
        <v>0</v>
      </c>
    </row>
    <row r="1929" spans="1:18" ht="15" hidden="1">
      <c r="A1929" s="181" t="str">
        <f t="shared" si="69"/>
        <v>B</v>
      </c>
      <c r="B1929" s="188" t="s">
        <v>121</v>
      </c>
      <c r="C1929" s="188" t="s">
        <v>105</v>
      </c>
      <c r="D1929" s="189">
        <f t="shared" si="68"/>
        <v>0</v>
      </c>
      <c r="E1929" s="189">
        <f t="shared" si="68"/>
        <v>0</v>
      </c>
      <c r="F1929" s="189">
        <f t="shared" si="68"/>
        <v>0</v>
      </c>
      <c r="G1929" s="189">
        <f t="shared" si="68"/>
        <v>0</v>
      </c>
      <c r="H1929" s="189">
        <f t="shared" si="68"/>
        <v>0</v>
      </c>
      <c r="I1929" s="189">
        <v>0</v>
      </c>
      <c r="J1929" s="189">
        <v>0</v>
      </c>
      <c r="K1929" s="189">
        <v>0</v>
      </c>
      <c r="L1929" s="189">
        <v>0</v>
      </c>
      <c r="M1929" s="189">
        <v>0</v>
      </c>
      <c r="N1929" s="189">
        <v>0</v>
      </c>
      <c r="O1929" s="189">
        <v>0</v>
      </c>
      <c r="P1929" s="189">
        <v>0</v>
      </c>
      <c r="Q1929" s="189">
        <v>0</v>
      </c>
      <c r="R1929" s="189">
        <v>0</v>
      </c>
    </row>
    <row r="1930" spans="1:18" ht="15" hidden="1">
      <c r="A1930" s="181" t="str">
        <f t="shared" si="69"/>
        <v>B</v>
      </c>
      <c r="B1930" s="186" t="s">
        <v>121</v>
      </c>
      <c r="C1930" s="186" t="s">
        <v>155</v>
      </c>
      <c r="D1930" s="187">
        <f t="shared" si="68"/>
        <v>0</v>
      </c>
      <c r="E1930" s="187">
        <f t="shared" si="68"/>
        <v>0</v>
      </c>
      <c r="F1930" s="187">
        <f t="shared" si="68"/>
        <v>0</v>
      </c>
      <c r="G1930" s="187">
        <f t="shared" si="68"/>
        <v>0</v>
      </c>
      <c r="H1930" s="187">
        <f t="shared" si="68"/>
        <v>0</v>
      </c>
      <c r="I1930" s="187">
        <v>0</v>
      </c>
      <c r="J1930" s="187">
        <v>0</v>
      </c>
      <c r="K1930" s="187">
        <v>0</v>
      </c>
      <c r="L1930" s="187">
        <v>0</v>
      </c>
      <c r="M1930" s="187">
        <v>0</v>
      </c>
      <c r="N1930" s="187">
        <v>0</v>
      </c>
      <c r="O1930" s="187">
        <v>0</v>
      </c>
      <c r="P1930" s="187">
        <v>0</v>
      </c>
      <c r="Q1930" s="187">
        <v>0</v>
      </c>
      <c r="R1930" s="187">
        <v>0</v>
      </c>
    </row>
    <row r="1931" spans="1:18" ht="30.75" hidden="1" thickBot="1">
      <c r="A1931" s="181" t="str">
        <f t="shared" si="69"/>
        <v>B</v>
      </c>
      <c r="B1931" s="182" t="s">
        <v>1004</v>
      </c>
      <c r="C1931" s="183" t="s">
        <v>1005</v>
      </c>
      <c r="D1931" s="184">
        <f t="shared" si="68"/>
        <v>0</v>
      </c>
      <c r="E1931" s="184">
        <f t="shared" si="68"/>
        <v>0</v>
      </c>
      <c r="F1931" s="184">
        <f t="shared" si="68"/>
        <v>0</v>
      </c>
      <c r="G1931" s="184">
        <f t="shared" si="68"/>
        <v>0</v>
      </c>
      <c r="H1931" s="184">
        <f t="shared" si="68"/>
        <v>0</v>
      </c>
      <c r="I1931" s="184">
        <v>0</v>
      </c>
      <c r="J1931" s="184">
        <v>0</v>
      </c>
      <c r="K1931" s="184">
        <v>0</v>
      </c>
      <c r="L1931" s="184">
        <v>0</v>
      </c>
      <c r="M1931" s="184">
        <v>0</v>
      </c>
      <c r="N1931" s="184">
        <v>0</v>
      </c>
      <c r="O1931" s="184">
        <v>0</v>
      </c>
      <c r="P1931" s="184">
        <v>0</v>
      </c>
      <c r="Q1931" s="184">
        <v>0</v>
      </c>
      <c r="R1931" s="184">
        <v>0</v>
      </c>
    </row>
    <row r="1932" spans="1:18" ht="15" hidden="1">
      <c r="A1932" s="181" t="str">
        <f t="shared" si="69"/>
        <v>B</v>
      </c>
      <c r="B1932" s="186" t="s">
        <v>121</v>
      </c>
      <c r="C1932" s="186" t="s">
        <v>99</v>
      </c>
      <c r="D1932" s="187">
        <f t="shared" si="68"/>
        <v>0</v>
      </c>
      <c r="E1932" s="187">
        <f t="shared" si="68"/>
        <v>0</v>
      </c>
      <c r="F1932" s="187">
        <f t="shared" si="68"/>
        <v>0</v>
      </c>
      <c r="G1932" s="187">
        <f t="shared" si="68"/>
        <v>0</v>
      </c>
      <c r="H1932" s="187">
        <f t="shared" si="68"/>
        <v>0</v>
      </c>
      <c r="I1932" s="187">
        <v>0</v>
      </c>
      <c r="J1932" s="187">
        <v>0</v>
      </c>
      <c r="K1932" s="187">
        <v>0</v>
      </c>
      <c r="L1932" s="187">
        <v>0</v>
      </c>
      <c r="M1932" s="187">
        <v>0</v>
      </c>
      <c r="N1932" s="187">
        <v>0</v>
      </c>
      <c r="O1932" s="187">
        <v>0</v>
      </c>
      <c r="P1932" s="187">
        <v>0</v>
      </c>
      <c r="Q1932" s="187">
        <v>0</v>
      </c>
      <c r="R1932" s="187">
        <v>0</v>
      </c>
    </row>
    <row r="1933" spans="1:18" ht="15" hidden="1">
      <c r="A1933" s="181" t="str">
        <f t="shared" si="69"/>
        <v>B</v>
      </c>
      <c r="B1933" s="188" t="s">
        <v>121</v>
      </c>
      <c r="C1933" s="188" t="s">
        <v>100</v>
      </c>
      <c r="D1933" s="189">
        <f t="shared" si="68"/>
        <v>0</v>
      </c>
      <c r="E1933" s="189">
        <f t="shared" si="68"/>
        <v>0</v>
      </c>
      <c r="F1933" s="189">
        <f t="shared" si="68"/>
        <v>0</v>
      </c>
      <c r="G1933" s="189">
        <f t="shared" si="68"/>
        <v>0</v>
      </c>
      <c r="H1933" s="189">
        <f t="shared" si="68"/>
        <v>0</v>
      </c>
      <c r="I1933" s="189">
        <v>0</v>
      </c>
      <c r="J1933" s="189">
        <v>0</v>
      </c>
      <c r="K1933" s="189">
        <v>0</v>
      </c>
      <c r="L1933" s="189">
        <v>0</v>
      </c>
      <c r="M1933" s="189">
        <v>0</v>
      </c>
      <c r="N1933" s="189">
        <v>0</v>
      </c>
      <c r="O1933" s="189">
        <v>0</v>
      </c>
      <c r="P1933" s="189">
        <v>0</v>
      </c>
      <c r="Q1933" s="189">
        <v>0</v>
      </c>
      <c r="R1933" s="189">
        <v>0</v>
      </c>
    </row>
    <row r="1934" spans="1:18" ht="15" hidden="1">
      <c r="A1934" s="181" t="str">
        <f t="shared" si="69"/>
        <v>B</v>
      </c>
      <c r="B1934" s="188" t="s">
        <v>121</v>
      </c>
      <c r="C1934" s="188" t="s">
        <v>101</v>
      </c>
      <c r="D1934" s="189">
        <f t="shared" si="68"/>
        <v>0</v>
      </c>
      <c r="E1934" s="189">
        <f t="shared" si="68"/>
        <v>0</v>
      </c>
      <c r="F1934" s="189">
        <f t="shared" si="68"/>
        <v>0</v>
      </c>
      <c r="G1934" s="189">
        <f t="shared" si="68"/>
        <v>0</v>
      </c>
      <c r="H1934" s="189">
        <f t="shared" si="68"/>
        <v>0</v>
      </c>
      <c r="I1934" s="189">
        <v>0</v>
      </c>
      <c r="J1934" s="189">
        <v>0</v>
      </c>
      <c r="K1934" s="189">
        <v>0</v>
      </c>
      <c r="L1934" s="189">
        <v>0</v>
      </c>
      <c r="M1934" s="189">
        <v>0</v>
      </c>
      <c r="N1934" s="189">
        <v>0</v>
      </c>
      <c r="O1934" s="189">
        <v>0</v>
      </c>
      <c r="P1934" s="189">
        <v>0</v>
      </c>
      <c r="Q1934" s="189">
        <v>0</v>
      </c>
      <c r="R1934" s="189">
        <v>0</v>
      </c>
    </row>
    <row r="1935" spans="1:18" ht="15" hidden="1">
      <c r="A1935" s="181" t="str">
        <f t="shared" si="69"/>
        <v>B</v>
      </c>
      <c r="B1935" s="188" t="s">
        <v>121</v>
      </c>
      <c r="C1935" s="188" t="s">
        <v>104</v>
      </c>
      <c r="D1935" s="189">
        <f t="shared" si="68"/>
        <v>0</v>
      </c>
      <c r="E1935" s="189">
        <f t="shared" si="68"/>
        <v>0</v>
      </c>
      <c r="F1935" s="189">
        <f t="shared" si="68"/>
        <v>0</v>
      </c>
      <c r="G1935" s="189">
        <f t="shared" si="68"/>
        <v>0</v>
      </c>
      <c r="H1935" s="189">
        <f t="shared" si="68"/>
        <v>0</v>
      </c>
      <c r="I1935" s="189">
        <v>0</v>
      </c>
      <c r="J1935" s="189">
        <v>0</v>
      </c>
      <c r="K1935" s="189">
        <v>0</v>
      </c>
      <c r="L1935" s="189">
        <v>0</v>
      </c>
      <c r="M1935" s="189">
        <v>0</v>
      </c>
      <c r="N1935" s="189">
        <v>0</v>
      </c>
      <c r="O1935" s="189">
        <v>0</v>
      </c>
      <c r="P1935" s="189">
        <v>0</v>
      </c>
      <c r="Q1935" s="189">
        <v>0</v>
      </c>
      <c r="R1935" s="189">
        <v>0</v>
      </c>
    </row>
    <row r="1936" spans="1:18" ht="15" hidden="1">
      <c r="A1936" s="181" t="str">
        <f t="shared" si="69"/>
        <v>B</v>
      </c>
      <c r="B1936" s="188" t="s">
        <v>121</v>
      </c>
      <c r="C1936" s="188" t="s">
        <v>105</v>
      </c>
      <c r="D1936" s="189">
        <f t="shared" si="68"/>
        <v>0</v>
      </c>
      <c r="E1936" s="189">
        <f t="shared" si="68"/>
        <v>0</v>
      </c>
      <c r="F1936" s="189">
        <f t="shared" si="68"/>
        <v>0</v>
      </c>
      <c r="G1936" s="189">
        <f t="shared" si="68"/>
        <v>0</v>
      </c>
      <c r="H1936" s="189">
        <f t="shared" si="68"/>
        <v>0</v>
      </c>
      <c r="I1936" s="189">
        <v>0</v>
      </c>
      <c r="J1936" s="189">
        <v>0</v>
      </c>
      <c r="K1936" s="189">
        <v>0</v>
      </c>
      <c r="L1936" s="189">
        <v>0</v>
      </c>
      <c r="M1936" s="189">
        <v>0</v>
      </c>
      <c r="N1936" s="189">
        <v>0</v>
      </c>
      <c r="O1936" s="189">
        <v>0</v>
      </c>
      <c r="P1936" s="189">
        <v>0</v>
      </c>
      <c r="Q1936" s="189">
        <v>0</v>
      </c>
      <c r="R1936" s="189">
        <v>0</v>
      </c>
    </row>
    <row r="1937" spans="1:18" ht="15" hidden="1">
      <c r="A1937" s="181" t="str">
        <f t="shared" si="69"/>
        <v>B</v>
      </c>
      <c r="B1937" s="186" t="s">
        <v>121</v>
      </c>
      <c r="C1937" s="186" t="s">
        <v>155</v>
      </c>
      <c r="D1937" s="187">
        <f t="shared" si="68"/>
        <v>0</v>
      </c>
      <c r="E1937" s="187">
        <f t="shared" si="68"/>
        <v>0</v>
      </c>
      <c r="F1937" s="187">
        <f t="shared" si="68"/>
        <v>0</v>
      </c>
      <c r="G1937" s="187">
        <f t="shared" si="68"/>
        <v>0</v>
      </c>
      <c r="H1937" s="187">
        <f t="shared" si="68"/>
        <v>0</v>
      </c>
      <c r="I1937" s="187">
        <v>0</v>
      </c>
      <c r="J1937" s="187">
        <v>0</v>
      </c>
      <c r="K1937" s="187">
        <v>0</v>
      </c>
      <c r="L1937" s="187">
        <v>0</v>
      </c>
      <c r="M1937" s="187">
        <v>0</v>
      </c>
      <c r="N1937" s="187">
        <v>0</v>
      </c>
      <c r="O1937" s="187">
        <v>0</v>
      </c>
      <c r="P1937" s="187">
        <v>0</v>
      </c>
      <c r="Q1937" s="187">
        <v>0</v>
      </c>
      <c r="R1937" s="187">
        <v>0</v>
      </c>
    </row>
    <row r="1938" spans="1:18" ht="30.75" hidden="1" thickBot="1">
      <c r="A1938" s="181" t="str">
        <f t="shared" si="69"/>
        <v>B</v>
      </c>
      <c r="B1938" s="182" t="s">
        <v>1006</v>
      </c>
      <c r="C1938" s="183" t="s">
        <v>1007</v>
      </c>
      <c r="D1938" s="184">
        <f t="shared" si="68"/>
        <v>0</v>
      </c>
      <c r="E1938" s="184">
        <f t="shared" si="68"/>
        <v>0</v>
      </c>
      <c r="F1938" s="184">
        <f t="shared" si="68"/>
        <v>0</v>
      </c>
      <c r="G1938" s="184">
        <f t="shared" si="68"/>
        <v>0</v>
      </c>
      <c r="H1938" s="184">
        <f t="shared" si="68"/>
        <v>0</v>
      </c>
      <c r="I1938" s="184">
        <v>0</v>
      </c>
      <c r="J1938" s="184">
        <v>0</v>
      </c>
      <c r="K1938" s="184">
        <v>0</v>
      </c>
      <c r="L1938" s="184">
        <v>0</v>
      </c>
      <c r="M1938" s="184">
        <v>0</v>
      </c>
      <c r="N1938" s="184">
        <v>0</v>
      </c>
      <c r="O1938" s="184">
        <v>0</v>
      </c>
      <c r="P1938" s="184">
        <v>0</v>
      </c>
      <c r="Q1938" s="184">
        <v>0</v>
      </c>
      <c r="R1938" s="184">
        <v>0</v>
      </c>
    </row>
    <row r="1939" spans="1:18" ht="15" hidden="1">
      <c r="A1939" s="181" t="str">
        <f t="shared" si="69"/>
        <v>B</v>
      </c>
      <c r="B1939" s="186" t="s">
        <v>121</v>
      </c>
      <c r="C1939" s="186" t="s">
        <v>99</v>
      </c>
      <c r="D1939" s="187">
        <f t="shared" si="68"/>
        <v>0</v>
      </c>
      <c r="E1939" s="187">
        <f t="shared" si="68"/>
        <v>0</v>
      </c>
      <c r="F1939" s="187">
        <f t="shared" si="68"/>
        <v>0</v>
      </c>
      <c r="G1939" s="187">
        <f t="shared" si="68"/>
        <v>0</v>
      </c>
      <c r="H1939" s="187">
        <f t="shared" si="68"/>
        <v>0</v>
      </c>
      <c r="I1939" s="187">
        <v>0</v>
      </c>
      <c r="J1939" s="187">
        <v>0</v>
      </c>
      <c r="K1939" s="187">
        <v>0</v>
      </c>
      <c r="L1939" s="187">
        <v>0</v>
      </c>
      <c r="M1939" s="187">
        <v>0</v>
      </c>
      <c r="N1939" s="187">
        <v>0</v>
      </c>
      <c r="O1939" s="187">
        <v>0</v>
      </c>
      <c r="P1939" s="187">
        <v>0</v>
      </c>
      <c r="Q1939" s="187">
        <v>0</v>
      </c>
      <c r="R1939" s="187">
        <v>0</v>
      </c>
    </row>
    <row r="1940" spans="1:18" ht="15" hidden="1">
      <c r="A1940" s="181" t="str">
        <f t="shared" si="69"/>
        <v>B</v>
      </c>
      <c r="B1940" s="188" t="s">
        <v>121</v>
      </c>
      <c r="C1940" s="188" t="s">
        <v>100</v>
      </c>
      <c r="D1940" s="189">
        <f t="shared" si="68"/>
        <v>0</v>
      </c>
      <c r="E1940" s="189">
        <f t="shared" si="68"/>
        <v>0</v>
      </c>
      <c r="F1940" s="189">
        <f t="shared" si="68"/>
        <v>0</v>
      </c>
      <c r="G1940" s="189">
        <f t="shared" si="68"/>
        <v>0</v>
      </c>
      <c r="H1940" s="189">
        <f t="shared" si="68"/>
        <v>0</v>
      </c>
      <c r="I1940" s="189">
        <v>0</v>
      </c>
      <c r="J1940" s="189">
        <v>0</v>
      </c>
      <c r="K1940" s="189">
        <v>0</v>
      </c>
      <c r="L1940" s="189">
        <v>0</v>
      </c>
      <c r="M1940" s="189">
        <v>0</v>
      </c>
      <c r="N1940" s="189">
        <v>0</v>
      </c>
      <c r="O1940" s="189">
        <v>0</v>
      </c>
      <c r="P1940" s="189">
        <v>0</v>
      </c>
      <c r="Q1940" s="189">
        <v>0</v>
      </c>
      <c r="R1940" s="189">
        <v>0</v>
      </c>
    </row>
    <row r="1941" spans="1:18" ht="15" hidden="1">
      <c r="A1941" s="181" t="str">
        <f t="shared" si="69"/>
        <v>B</v>
      </c>
      <c r="B1941" s="188" t="s">
        <v>121</v>
      </c>
      <c r="C1941" s="188" t="s">
        <v>101</v>
      </c>
      <c r="D1941" s="189">
        <f t="shared" si="68"/>
        <v>0</v>
      </c>
      <c r="E1941" s="189">
        <f t="shared" si="68"/>
        <v>0</v>
      </c>
      <c r="F1941" s="189">
        <f t="shared" si="68"/>
        <v>0</v>
      </c>
      <c r="G1941" s="189">
        <f t="shared" si="68"/>
        <v>0</v>
      </c>
      <c r="H1941" s="189">
        <f t="shared" si="68"/>
        <v>0</v>
      </c>
      <c r="I1941" s="189">
        <v>0</v>
      </c>
      <c r="J1941" s="189">
        <v>0</v>
      </c>
      <c r="K1941" s="189">
        <v>0</v>
      </c>
      <c r="L1941" s="189">
        <v>0</v>
      </c>
      <c r="M1941" s="189">
        <v>0</v>
      </c>
      <c r="N1941" s="189">
        <v>0</v>
      </c>
      <c r="O1941" s="189">
        <v>0</v>
      </c>
      <c r="P1941" s="189">
        <v>0</v>
      </c>
      <c r="Q1941" s="189">
        <v>0</v>
      </c>
      <c r="R1941" s="189">
        <v>0</v>
      </c>
    </row>
    <row r="1942" spans="1:18" ht="15" hidden="1">
      <c r="A1942" s="181" t="str">
        <f t="shared" si="69"/>
        <v>B</v>
      </c>
      <c r="B1942" s="188" t="s">
        <v>121</v>
      </c>
      <c r="C1942" s="188" t="s">
        <v>104</v>
      </c>
      <c r="D1942" s="189">
        <f t="shared" si="68"/>
        <v>0</v>
      </c>
      <c r="E1942" s="189">
        <f t="shared" si="68"/>
        <v>0</v>
      </c>
      <c r="F1942" s="189">
        <f t="shared" si="68"/>
        <v>0</v>
      </c>
      <c r="G1942" s="189">
        <f t="shared" si="68"/>
        <v>0</v>
      </c>
      <c r="H1942" s="189">
        <f t="shared" si="68"/>
        <v>0</v>
      </c>
      <c r="I1942" s="189">
        <v>0</v>
      </c>
      <c r="J1942" s="189">
        <v>0</v>
      </c>
      <c r="K1942" s="189">
        <v>0</v>
      </c>
      <c r="L1942" s="189">
        <v>0</v>
      </c>
      <c r="M1942" s="189">
        <v>0</v>
      </c>
      <c r="N1942" s="189">
        <v>0</v>
      </c>
      <c r="O1942" s="189">
        <v>0</v>
      </c>
      <c r="P1942" s="189">
        <v>0</v>
      </c>
      <c r="Q1942" s="189">
        <v>0</v>
      </c>
      <c r="R1942" s="189">
        <v>0</v>
      </c>
    </row>
    <row r="1943" spans="1:18" ht="15" hidden="1">
      <c r="A1943" s="181" t="str">
        <f t="shared" si="69"/>
        <v>B</v>
      </c>
      <c r="B1943" s="186" t="s">
        <v>121</v>
      </c>
      <c r="C1943" s="186" t="s">
        <v>155</v>
      </c>
      <c r="D1943" s="187">
        <f t="shared" si="68"/>
        <v>0</v>
      </c>
      <c r="E1943" s="187">
        <f t="shared" si="68"/>
        <v>0</v>
      </c>
      <c r="F1943" s="187">
        <f t="shared" si="68"/>
        <v>0</v>
      </c>
      <c r="G1943" s="187">
        <f t="shared" si="68"/>
        <v>0</v>
      </c>
      <c r="H1943" s="187">
        <f t="shared" si="68"/>
        <v>0</v>
      </c>
      <c r="I1943" s="187">
        <v>0</v>
      </c>
      <c r="J1943" s="187">
        <v>0</v>
      </c>
      <c r="K1943" s="187">
        <v>0</v>
      </c>
      <c r="L1943" s="187">
        <v>0</v>
      </c>
      <c r="M1943" s="187">
        <v>0</v>
      </c>
      <c r="N1943" s="187">
        <v>0</v>
      </c>
      <c r="O1943" s="187">
        <v>0</v>
      </c>
      <c r="P1943" s="187">
        <v>0</v>
      </c>
      <c r="Q1943" s="187">
        <v>0</v>
      </c>
      <c r="R1943" s="187">
        <v>0</v>
      </c>
    </row>
    <row r="1944" spans="1:18" ht="30.75" hidden="1" thickBot="1">
      <c r="A1944" s="181" t="str">
        <f t="shared" si="69"/>
        <v>B</v>
      </c>
      <c r="B1944" s="182" t="s">
        <v>1008</v>
      </c>
      <c r="C1944" s="183" t="s">
        <v>1009</v>
      </c>
      <c r="D1944" s="184">
        <f t="shared" si="68"/>
        <v>0</v>
      </c>
      <c r="E1944" s="184">
        <f t="shared" si="68"/>
        <v>0</v>
      </c>
      <c r="F1944" s="184">
        <f t="shared" si="68"/>
        <v>0</v>
      </c>
      <c r="G1944" s="184">
        <f t="shared" si="68"/>
        <v>0</v>
      </c>
      <c r="H1944" s="184">
        <f t="shared" si="68"/>
        <v>0</v>
      </c>
      <c r="I1944" s="184">
        <v>0</v>
      </c>
      <c r="J1944" s="184">
        <v>0</v>
      </c>
      <c r="K1944" s="184">
        <v>0</v>
      </c>
      <c r="L1944" s="184">
        <v>0</v>
      </c>
      <c r="M1944" s="184">
        <v>0</v>
      </c>
      <c r="N1944" s="184">
        <v>0</v>
      </c>
      <c r="O1944" s="184">
        <v>0</v>
      </c>
      <c r="P1944" s="184">
        <v>0</v>
      </c>
      <c r="Q1944" s="184">
        <v>0</v>
      </c>
      <c r="R1944" s="184">
        <v>0</v>
      </c>
    </row>
    <row r="1945" spans="1:18" ht="15" hidden="1">
      <c r="A1945" s="181" t="str">
        <f t="shared" si="69"/>
        <v>B</v>
      </c>
      <c r="B1945" s="186" t="s">
        <v>121</v>
      </c>
      <c r="C1945" s="186" t="s">
        <v>99</v>
      </c>
      <c r="D1945" s="187">
        <f t="shared" si="68"/>
        <v>0</v>
      </c>
      <c r="E1945" s="187">
        <f t="shared" si="68"/>
        <v>0</v>
      </c>
      <c r="F1945" s="187">
        <f t="shared" si="68"/>
        <v>0</v>
      </c>
      <c r="G1945" s="187">
        <f t="shared" si="68"/>
        <v>0</v>
      </c>
      <c r="H1945" s="187">
        <f t="shared" si="68"/>
        <v>0</v>
      </c>
      <c r="I1945" s="187">
        <v>0</v>
      </c>
      <c r="J1945" s="187">
        <v>0</v>
      </c>
      <c r="K1945" s="187">
        <v>0</v>
      </c>
      <c r="L1945" s="187">
        <v>0</v>
      </c>
      <c r="M1945" s="187">
        <v>0</v>
      </c>
      <c r="N1945" s="187">
        <v>0</v>
      </c>
      <c r="O1945" s="187">
        <v>0</v>
      </c>
      <c r="P1945" s="187">
        <v>0</v>
      </c>
      <c r="Q1945" s="187">
        <v>0</v>
      </c>
      <c r="R1945" s="187">
        <v>0</v>
      </c>
    </row>
    <row r="1946" spans="1:18" ht="15" hidden="1">
      <c r="A1946" s="181" t="str">
        <f t="shared" si="69"/>
        <v>B</v>
      </c>
      <c r="B1946" s="188" t="s">
        <v>121</v>
      </c>
      <c r="C1946" s="188" t="s">
        <v>100</v>
      </c>
      <c r="D1946" s="189">
        <f t="shared" si="68"/>
        <v>0</v>
      </c>
      <c r="E1946" s="189">
        <f t="shared" si="68"/>
        <v>0</v>
      </c>
      <c r="F1946" s="189">
        <f t="shared" si="68"/>
        <v>0</v>
      </c>
      <c r="G1946" s="189">
        <f t="shared" si="68"/>
        <v>0</v>
      </c>
      <c r="H1946" s="189">
        <f t="shared" si="68"/>
        <v>0</v>
      </c>
      <c r="I1946" s="189">
        <v>0</v>
      </c>
      <c r="J1946" s="189">
        <v>0</v>
      </c>
      <c r="K1946" s="189">
        <v>0</v>
      </c>
      <c r="L1946" s="189">
        <v>0</v>
      </c>
      <c r="M1946" s="189">
        <v>0</v>
      </c>
      <c r="N1946" s="189">
        <v>0</v>
      </c>
      <c r="O1946" s="189">
        <v>0</v>
      </c>
      <c r="P1946" s="189">
        <v>0</v>
      </c>
      <c r="Q1946" s="189">
        <v>0</v>
      </c>
      <c r="R1946" s="189">
        <v>0</v>
      </c>
    </row>
    <row r="1947" spans="1:18" ht="15" hidden="1">
      <c r="A1947" s="181" t="str">
        <f t="shared" si="69"/>
        <v>B</v>
      </c>
      <c r="B1947" s="188" t="s">
        <v>121</v>
      </c>
      <c r="C1947" s="188" t="s">
        <v>101</v>
      </c>
      <c r="D1947" s="189">
        <f t="shared" si="68"/>
        <v>0</v>
      </c>
      <c r="E1947" s="189">
        <f t="shared" si="68"/>
        <v>0</v>
      </c>
      <c r="F1947" s="189">
        <f t="shared" si="68"/>
        <v>0</v>
      </c>
      <c r="G1947" s="189">
        <f t="shared" si="68"/>
        <v>0</v>
      </c>
      <c r="H1947" s="189">
        <f t="shared" si="68"/>
        <v>0</v>
      </c>
      <c r="I1947" s="189">
        <v>0</v>
      </c>
      <c r="J1947" s="189">
        <v>0</v>
      </c>
      <c r="K1947" s="189">
        <v>0</v>
      </c>
      <c r="L1947" s="189">
        <v>0</v>
      </c>
      <c r="M1947" s="189">
        <v>0</v>
      </c>
      <c r="N1947" s="189">
        <v>0</v>
      </c>
      <c r="O1947" s="189">
        <v>0</v>
      </c>
      <c r="P1947" s="189">
        <v>0</v>
      </c>
      <c r="Q1947" s="189">
        <v>0</v>
      </c>
      <c r="R1947" s="189">
        <v>0</v>
      </c>
    </row>
    <row r="1948" spans="1:18" ht="15" hidden="1">
      <c r="A1948" s="181" t="str">
        <f t="shared" si="69"/>
        <v>B</v>
      </c>
      <c r="B1948" s="188" t="s">
        <v>121</v>
      </c>
      <c r="C1948" s="188" t="s">
        <v>104</v>
      </c>
      <c r="D1948" s="189">
        <f t="shared" si="68"/>
        <v>0</v>
      </c>
      <c r="E1948" s="189">
        <f t="shared" si="68"/>
        <v>0</v>
      </c>
      <c r="F1948" s="189">
        <f t="shared" si="68"/>
        <v>0</v>
      </c>
      <c r="G1948" s="189">
        <f t="shared" si="68"/>
        <v>0</v>
      </c>
      <c r="H1948" s="189">
        <f t="shared" si="68"/>
        <v>0</v>
      </c>
      <c r="I1948" s="189">
        <v>0</v>
      </c>
      <c r="J1948" s="189">
        <v>0</v>
      </c>
      <c r="K1948" s="189">
        <v>0</v>
      </c>
      <c r="L1948" s="189">
        <v>0</v>
      </c>
      <c r="M1948" s="189">
        <v>0</v>
      </c>
      <c r="N1948" s="189">
        <v>0</v>
      </c>
      <c r="O1948" s="189">
        <v>0</v>
      </c>
      <c r="P1948" s="189">
        <v>0</v>
      </c>
      <c r="Q1948" s="189">
        <v>0</v>
      </c>
      <c r="R1948" s="189">
        <v>0</v>
      </c>
    </row>
    <row r="1949" spans="1:18" ht="15" hidden="1">
      <c r="A1949" s="181" t="str">
        <f t="shared" si="69"/>
        <v>B</v>
      </c>
      <c r="B1949" s="186" t="s">
        <v>121</v>
      </c>
      <c r="C1949" s="186" t="s">
        <v>155</v>
      </c>
      <c r="D1949" s="187">
        <f t="shared" si="68"/>
        <v>0</v>
      </c>
      <c r="E1949" s="187">
        <f t="shared" si="68"/>
        <v>0</v>
      </c>
      <c r="F1949" s="187">
        <f t="shared" si="68"/>
        <v>0</v>
      </c>
      <c r="G1949" s="187">
        <f t="shared" si="68"/>
        <v>0</v>
      </c>
      <c r="H1949" s="187">
        <f t="shared" si="68"/>
        <v>0</v>
      </c>
      <c r="I1949" s="187">
        <v>0</v>
      </c>
      <c r="J1949" s="187">
        <v>0</v>
      </c>
      <c r="K1949" s="187">
        <v>0</v>
      </c>
      <c r="L1949" s="187">
        <v>0</v>
      </c>
      <c r="M1949" s="187">
        <v>0</v>
      </c>
      <c r="N1949" s="187">
        <v>0</v>
      </c>
      <c r="O1949" s="187">
        <v>0</v>
      </c>
      <c r="P1949" s="187">
        <v>0</v>
      </c>
      <c r="Q1949" s="187">
        <v>0</v>
      </c>
      <c r="R1949" s="187">
        <v>0</v>
      </c>
    </row>
    <row r="1950" spans="1:18" ht="30.75" hidden="1" thickBot="1">
      <c r="A1950" s="181" t="str">
        <f t="shared" si="69"/>
        <v>B</v>
      </c>
      <c r="B1950" s="182" t="s">
        <v>1010</v>
      </c>
      <c r="C1950" s="183" t="s">
        <v>1011</v>
      </c>
      <c r="D1950" s="184">
        <f t="shared" si="68"/>
        <v>0</v>
      </c>
      <c r="E1950" s="184">
        <f t="shared" si="68"/>
        <v>0</v>
      </c>
      <c r="F1950" s="184">
        <f t="shared" si="68"/>
        <v>0</v>
      </c>
      <c r="G1950" s="184">
        <f t="shared" si="68"/>
        <v>0</v>
      </c>
      <c r="H1950" s="184">
        <f t="shared" si="68"/>
        <v>0</v>
      </c>
      <c r="I1950" s="184">
        <v>0</v>
      </c>
      <c r="J1950" s="184">
        <v>0</v>
      </c>
      <c r="K1950" s="184">
        <v>0</v>
      </c>
      <c r="L1950" s="184">
        <v>0</v>
      </c>
      <c r="M1950" s="184">
        <v>0</v>
      </c>
      <c r="N1950" s="184">
        <v>0</v>
      </c>
      <c r="O1950" s="184">
        <v>0</v>
      </c>
      <c r="P1950" s="184">
        <v>0</v>
      </c>
      <c r="Q1950" s="184">
        <v>0</v>
      </c>
      <c r="R1950" s="184">
        <v>0</v>
      </c>
    </row>
    <row r="1951" spans="1:18" ht="15" hidden="1">
      <c r="A1951" s="181" t="str">
        <f t="shared" si="69"/>
        <v>B</v>
      </c>
      <c r="B1951" s="186" t="s">
        <v>121</v>
      </c>
      <c r="C1951" s="186" t="s">
        <v>99</v>
      </c>
      <c r="D1951" s="187">
        <f t="shared" si="68"/>
        <v>0</v>
      </c>
      <c r="E1951" s="187">
        <f t="shared" si="68"/>
        <v>0</v>
      </c>
      <c r="F1951" s="187">
        <f t="shared" si="68"/>
        <v>0</v>
      </c>
      <c r="G1951" s="187">
        <f t="shared" si="68"/>
        <v>0</v>
      </c>
      <c r="H1951" s="187">
        <f t="shared" si="68"/>
        <v>0</v>
      </c>
      <c r="I1951" s="187">
        <v>0</v>
      </c>
      <c r="J1951" s="187">
        <v>0</v>
      </c>
      <c r="K1951" s="187">
        <v>0</v>
      </c>
      <c r="L1951" s="187">
        <v>0</v>
      </c>
      <c r="M1951" s="187">
        <v>0</v>
      </c>
      <c r="N1951" s="187">
        <v>0</v>
      </c>
      <c r="O1951" s="187">
        <v>0</v>
      </c>
      <c r="P1951" s="187">
        <v>0</v>
      </c>
      <c r="Q1951" s="187">
        <v>0</v>
      </c>
      <c r="R1951" s="187">
        <v>0</v>
      </c>
    </row>
    <row r="1952" spans="1:18" ht="15" hidden="1">
      <c r="A1952" s="181" t="str">
        <f t="shared" si="69"/>
        <v>B</v>
      </c>
      <c r="B1952" s="188" t="s">
        <v>121</v>
      </c>
      <c r="C1952" s="188" t="s">
        <v>100</v>
      </c>
      <c r="D1952" s="189">
        <f t="shared" si="68"/>
        <v>0</v>
      </c>
      <c r="E1952" s="189">
        <f t="shared" si="68"/>
        <v>0</v>
      </c>
      <c r="F1952" s="189">
        <f t="shared" si="68"/>
        <v>0</v>
      </c>
      <c r="G1952" s="189">
        <f t="shared" si="68"/>
        <v>0</v>
      </c>
      <c r="H1952" s="189">
        <f t="shared" si="68"/>
        <v>0</v>
      </c>
      <c r="I1952" s="189">
        <v>0</v>
      </c>
      <c r="J1952" s="189">
        <v>0</v>
      </c>
      <c r="K1952" s="189">
        <v>0</v>
      </c>
      <c r="L1952" s="189">
        <v>0</v>
      </c>
      <c r="M1952" s="189">
        <v>0</v>
      </c>
      <c r="N1952" s="189">
        <v>0</v>
      </c>
      <c r="O1952" s="189">
        <v>0</v>
      </c>
      <c r="P1952" s="189">
        <v>0</v>
      </c>
      <c r="Q1952" s="189">
        <v>0</v>
      </c>
      <c r="R1952" s="189">
        <v>0</v>
      </c>
    </row>
    <row r="1953" spans="1:18" ht="15" hidden="1">
      <c r="A1953" s="181" t="str">
        <f t="shared" si="69"/>
        <v>B</v>
      </c>
      <c r="B1953" s="188" t="s">
        <v>121</v>
      </c>
      <c r="C1953" s="188" t="s">
        <v>101</v>
      </c>
      <c r="D1953" s="189">
        <f t="shared" si="68"/>
        <v>0</v>
      </c>
      <c r="E1953" s="189">
        <f t="shared" si="68"/>
        <v>0</v>
      </c>
      <c r="F1953" s="189">
        <f t="shared" si="68"/>
        <v>0</v>
      </c>
      <c r="G1953" s="189">
        <f t="shared" si="68"/>
        <v>0</v>
      </c>
      <c r="H1953" s="189">
        <f t="shared" si="68"/>
        <v>0</v>
      </c>
      <c r="I1953" s="189">
        <v>0</v>
      </c>
      <c r="J1953" s="189">
        <v>0</v>
      </c>
      <c r="K1953" s="189">
        <v>0</v>
      </c>
      <c r="L1953" s="189">
        <v>0</v>
      </c>
      <c r="M1953" s="189">
        <v>0</v>
      </c>
      <c r="N1953" s="189">
        <v>0</v>
      </c>
      <c r="O1953" s="189">
        <v>0</v>
      </c>
      <c r="P1953" s="189">
        <v>0</v>
      </c>
      <c r="Q1953" s="189">
        <v>0</v>
      </c>
      <c r="R1953" s="189">
        <v>0</v>
      </c>
    </row>
    <row r="1954" spans="1:18" ht="15" hidden="1">
      <c r="A1954" s="181" t="str">
        <f t="shared" si="69"/>
        <v>B</v>
      </c>
      <c r="B1954" s="188" t="s">
        <v>121</v>
      </c>
      <c r="C1954" s="188" t="s">
        <v>104</v>
      </c>
      <c r="D1954" s="189">
        <f t="shared" si="68"/>
        <v>0</v>
      </c>
      <c r="E1954" s="189">
        <f t="shared" si="68"/>
        <v>0</v>
      </c>
      <c r="F1954" s="189">
        <f t="shared" si="68"/>
        <v>0</v>
      </c>
      <c r="G1954" s="189">
        <f t="shared" si="68"/>
        <v>0</v>
      </c>
      <c r="H1954" s="189">
        <f t="shared" si="68"/>
        <v>0</v>
      </c>
      <c r="I1954" s="189">
        <v>0</v>
      </c>
      <c r="J1954" s="189">
        <v>0</v>
      </c>
      <c r="K1954" s="189">
        <v>0</v>
      </c>
      <c r="L1954" s="189">
        <v>0</v>
      </c>
      <c r="M1954" s="189">
        <v>0</v>
      </c>
      <c r="N1954" s="189">
        <v>0</v>
      </c>
      <c r="O1954" s="189">
        <v>0</v>
      </c>
      <c r="P1954" s="189">
        <v>0</v>
      </c>
      <c r="Q1954" s="189">
        <v>0</v>
      </c>
      <c r="R1954" s="189">
        <v>0</v>
      </c>
    </row>
    <row r="1955" spans="1:18" ht="15" hidden="1">
      <c r="A1955" s="181" t="str">
        <f t="shared" si="69"/>
        <v>B</v>
      </c>
      <c r="B1955" s="188" t="s">
        <v>121</v>
      </c>
      <c r="C1955" s="188" t="s">
        <v>105</v>
      </c>
      <c r="D1955" s="189">
        <f t="shared" si="68"/>
        <v>0</v>
      </c>
      <c r="E1955" s="189">
        <f t="shared" si="68"/>
        <v>0</v>
      </c>
      <c r="F1955" s="189">
        <f t="shared" si="68"/>
        <v>0</v>
      </c>
      <c r="G1955" s="189">
        <f t="shared" si="68"/>
        <v>0</v>
      </c>
      <c r="H1955" s="189">
        <f t="shared" si="68"/>
        <v>0</v>
      </c>
      <c r="I1955" s="189">
        <v>0</v>
      </c>
      <c r="J1955" s="189">
        <v>0</v>
      </c>
      <c r="K1955" s="189">
        <v>0</v>
      </c>
      <c r="L1955" s="189">
        <v>0</v>
      </c>
      <c r="M1955" s="189">
        <v>0</v>
      </c>
      <c r="N1955" s="189">
        <v>0</v>
      </c>
      <c r="O1955" s="189">
        <v>0</v>
      </c>
      <c r="P1955" s="189">
        <v>0</v>
      </c>
      <c r="Q1955" s="189">
        <v>0</v>
      </c>
      <c r="R1955" s="189">
        <v>0</v>
      </c>
    </row>
    <row r="1956" spans="1:18" ht="15" hidden="1">
      <c r="A1956" s="181" t="str">
        <f t="shared" si="69"/>
        <v>B</v>
      </c>
      <c r="B1956" s="186" t="s">
        <v>121</v>
      </c>
      <c r="C1956" s="186" t="s">
        <v>155</v>
      </c>
      <c r="D1956" s="187">
        <f t="shared" si="68"/>
        <v>0</v>
      </c>
      <c r="E1956" s="187">
        <f t="shared" si="68"/>
        <v>0</v>
      </c>
      <c r="F1956" s="187">
        <f t="shared" si="68"/>
        <v>0</v>
      </c>
      <c r="G1956" s="187">
        <f t="shared" si="68"/>
        <v>0</v>
      </c>
      <c r="H1956" s="187">
        <f t="shared" si="68"/>
        <v>0</v>
      </c>
      <c r="I1956" s="187">
        <v>0</v>
      </c>
      <c r="J1956" s="187">
        <v>0</v>
      </c>
      <c r="K1956" s="187">
        <v>0</v>
      </c>
      <c r="L1956" s="187">
        <v>0</v>
      </c>
      <c r="M1956" s="187">
        <v>0</v>
      </c>
      <c r="N1956" s="187">
        <v>0</v>
      </c>
      <c r="O1956" s="187">
        <v>0</v>
      </c>
      <c r="P1956" s="187">
        <v>0</v>
      </c>
      <c r="Q1956" s="187">
        <v>0</v>
      </c>
      <c r="R1956" s="187">
        <v>0</v>
      </c>
    </row>
    <row r="1957" spans="1:18" ht="30.75" hidden="1" thickBot="1">
      <c r="A1957" s="181" t="str">
        <f t="shared" si="69"/>
        <v>B</v>
      </c>
      <c r="B1957" s="182" t="s">
        <v>1012</v>
      </c>
      <c r="C1957" s="183" t="s">
        <v>1013</v>
      </c>
      <c r="D1957" s="184">
        <f t="shared" ref="D1957:H2007" si="70">I1957+N1957</f>
        <v>0</v>
      </c>
      <c r="E1957" s="184">
        <f t="shared" si="70"/>
        <v>0</v>
      </c>
      <c r="F1957" s="184">
        <f t="shared" si="70"/>
        <v>0</v>
      </c>
      <c r="G1957" s="184">
        <f t="shared" si="70"/>
        <v>0</v>
      </c>
      <c r="H1957" s="184">
        <f t="shared" si="70"/>
        <v>0</v>
      </c>
      <c r="I1957" s="184">
        <v>0</v>
      </c>
      <c r="J1957" s="184">
        <v>0</v>
      </c>
      <c r="K1957" s="184">
        <v>0</v>
      </c>
      <c r="L1957" s="184">
        <v>0</v>
      </c>
      <c r="M1957" s="184">
        <v>0</v>
      </c>
      <c r="N1957" s="184">
        <v>0</v>
      </c>
      <c r="O1957" s="184">
        <v>0</v>
      </c>
      <c r="P1957" s="184">
        <v>0</v>
      </c>
      <c r="Q1957" s="184">
        <v>0</v>
      </c>
      <c r="R1957" s="184">
        <v>0</v>
      </c>
    </row>
    <row r="1958" spans="1:18" ht="15" hidden="1">
      <c r="A1958" s="181" t="str">
        <f t="shared" si="69"/>
        <v>B</v>
      </c>
      <c r="B1958" s="186" t="s">
        <v>121</v>
      </c>
      <c r="C1958" s="186" t="s">
        <v>99</v>
      </c>
      <c r="D1958" s="187">
        <f t="shared" si="70"/>
        <v>0</v>
      </c>
      <c r="E1958" s="187">
        <f t="shared" si="70"/>
        <v>0</v>
      </c>
      <c r="F1958" s="187">
        <f t="shared" si="70"/>
        <v>0</v>
      </c>
      <c r="G1958" s="187">
        <f t="shared" si="70"/>
        <v>0</v>
      </c>
      <c r="H1958" s="187">
        <f t="shared" si="70"/>
        <v>0</v>
      </c>
      <c r="I1958" s="187">
        <v>0</v>
      </c>
      <c r="J1958" s="187">
        <v>0</v>
      </c>
      <c r="K1958" s="187">
        <v>0</v>
      </c>
      <c r="L1958" s="187">
        <v>0</v>
      </c>
      <c r="M1958" s="187">
        <v>0</v>
      </c>
      <c r="N1958" s="187">
        <v>0</v>
      </c>
      <c r="O1958" s="187">
        <v>0</v>
      </c>
      <c r="P1958" s="187">
        <v>0</v>
      </c>
      <c r="Q1958" s="187">
        <v>0</v>
      </c>
      <c r="R1958" s="187">
        <v>0</v>
      </c>
    </row>
    <row r="1959" spans="1:18" ht="15" hidden="1">
      <c r="A1959" s="181" t="str">
        <f t="shared" si="69"/>
        <v>B</v>
      </c>
      <c r="B1959" s="188" t="s">
        <v>121</v>
      </c>
      <c r="C1959" s="188" t="s">
        <v>100</v>
      </c>
      <c r="D1959" s="189">
        <f t="shared" si="70"/>
        <v>0</v>
      </c>
      <c r="E1959" s="189">
        <f t="shared" si="70"/>
        <v>0</v>
      </c>
      <c r="F1959" s="189">
        <f t="shared" si="70"/>
        <v>0</v>
      </c>
      <c r="G1959" s="189">
        <f t="shared" si="70"/>
        <v>0</v>
      </c>
      <c r="H1959" s="189">
        <f t="shared" si="70"/>
        <v>0</v>
      </c>
      <c r="I1959" s="189">
        <v>0</v>
      </c>
      <c r="J1959" s="189">
        <v>0</v>
      </c>
      <c r="K1959" s="189">
        <v>0</v>
      </c>
      <c r="L1959" s="189">
        <v>0</v>
      </c>
      <c r="M1959" s="189">
        <v>0</v>
      </c>
      <c r="N1959" s="189">
        <v>0</v>
      </c>
      <c r="O1959" s="189">
        <v>0</v>
      </c>
      <c r="P1959" s="189">
        <v>0</v>
      </c>
      <c r="Q1959" s="189">
        <v>0</v>
      </c>
      <c r="R1959" s="189">
        <v>0</v>
      </c>
    </row>
    <row r="1960" spans="1:18" ht="15" hidden="1">
      <c r="A1960" s="181" t="str">
        <f t="shared" si="69"/>
        <v>B</v>
      </c>
      <c r="B1960" s="188" t="s">
        <v>121</v>
      </c>
      <c r="C1960" s="188" t="s">
        <v>101</v>
      </c>
      <c r="D1960" s="189">
        <f t="shared" si="70"/>
        <v>0</v>
      </c>
      <c r="E1960" s="189">
        <f t="shared" si="70"/>
        <v>0</v>
      </c>
      <c r="F1960" s="189">
        <f t="shared" si="70"/>
        <v>0</v>
      </c>
      <c r="G1960" s="189">
        <f t="shared" si="70"/>
        <v>0</v>
      </c>
      <c r="H1960" s="189">
        <f t="shared" si="70"/>
        <v>0</v>
      </c>
      <c r="I1960" s="189">
        <v>0</v>
      </c>
      <c r="J1960" s="189">
        <v>0</v>
      </c>
      <c r="K1960" s="189">
        <v>0</v>
      </c>
      <c r="L1960" s="189">
        <v>0</v>
      </c>
      <c r="M1960" s="189">
        <v>0</v>
      </c>
      <c r="N1960" s="189">
        <v>0</v>
      </c>
      <c r="O1960" s="189">
        <v>0</v>
      </c>
      <c r="P1960" s="189">
        <v>0</v>
      </c>
      <c r="Q1960" s="189">
        <v>0</v>
      </c>
      <c r="R1960" s="189">
        <v>0</v>
      </c>
    </row>
    <row r="1961" spans="1:18" ht="15" hidden="1">
      <c r="A1961" s="181" t="str">
        <f t="shared" si="69"/>
        <v>B</v>
      </c>
      <c r="B1961" s="188" t="s">
        <v>121</v>
      </c>
      <c r="C1961" s="188" t="s">
        <v>104</v>
      </c>
      <c r="D1961" s="189">
        <f t="shared" si="70"/>
        <v>0</v>
      </c>
      <c r="E1961" s="189">
        <f t="shared" si="70"/>
        <v>0</v>
      </c>
      <c r="F1961" s="189">
        <f t="shared" si="70"/>
        <v>0</v>
      </c>
      <c r="G1961" s="189">
        <f t="shared" si="70"/>
        <v>0</v>
      </c>
      <c r="H1961" s="189">
        <f t="shared" si="70"/>
        <v>0</v>
      </c>
      <c r="I1961" s="189">
        <v>0</v>
      </c>
      <c r="J1961" s="189">
        <v>0</v>
      </c>
      <c r="K1961" s="189">
        <v>0</v>
      </c>
      <c r="L1961" s="189">
        <v>0</v>
      </c>
      <c r="M1961" s="189">
        <v>0</v>
      </c>
      <c r="N1961" s="189">
        <v>0</v>
      </c>
      <c r="O1961" s="189">
        <v>0</v>
      </c>
      <c r="P1961" s="189">
        <v>0</v>
      </c>
      <c r="Q1961" s="189">
        <v>0</v>
      </c>
      <c r="R1961" s="189">
        <v>0</v>
      </c>
    </row>
    <row r="1962" spans="1:18" ht="15" hidden="1">
      <c r="A1962" s="181" t="str">
        <f t="shared" si="69"/>
        <v>B</v>
      </c>
      <c r="B1962" s="188" t="s">
        <v>121</v>
      </c>
      <c r="C1962" s="188" t="s">
        <v>105</v>
      </c>
      <c r="D1962" s="189">
        <f t="shared" si="70"/>
        <v>0</v>
      </c>
      <c r="E1962" s="189">
        <f t="shared" si="70"/>
        <v>0</v>
      </c>
      <c r="F1962" s="189">
        <f t="shared" si="70"/>
        <v>0</v>
      </c>
      <c r="G1962" s="189">
        <f t="shared" si="70"/>
        <v>0</v>
      </c>
      <c r="H1962" s="189">
        <f t="shared" si="70"/>
        <v>0</v>
      </c>
      <c r="I1962" s="189">
        <v>0</v>
      </c>
      <c r="J1962" s="189">
        <v>0</v>
      </c>
      <c r="K1962" s="189">
        <v>0</v>
      </c>
      <c r="L1962" s="189">
        <v>0</v>
      </c>
      <c r="M1962" s="189">
        <v>0</v>
      </c>
      <c r="N1962" s="189">
        <v>0</v>
      </c>
      <c r="O1962" s="189">
        <v>0</v>
      </c>
      <c r="P1962" s="189">
        <v>0</v>
      </c>
      <c r="Q1962" s="189">
        <v>0</v>
      </c>
      <c r="R1962" s="189">
        <v>0</v>
      </c>
    </row>
    <row r="1963" spans="1:18" ht="15" hidden="1">
      <c r="A1963" s="181" t="str">
        <f t="shared" si="69"/>
        <v>B</v>
      </c>
      <c r="B1963" s="186" t="s">
        <v>121</v>
      </c>
      <c r="C1963" s="186" t="s">
        <v>155</v>
      </c>
      <c r="D1963" s="187">
        <f t="shared" si="70"/>
        <v>0</v>
      </c>
      <c r="E1963" s="187">
        <f t="shared" si="70"/>
        <v>0</v>
      </c>
      <c r="F1963" s="187">
        <f t="shared" si="70"/>
        <v>0</v>
      </c>
      <c r="G1963" s="187">
        <f t="shared" si="70"/>
        <v>0</v>
      </c>
      <c r="H1963" s="187">
        <f t="shared" si="70"/>
        <v>0</v>
      </c>
      <c r="I1963" s="187">
        <v>0</v>
      </c>
      <c r="J1963" s="187">
        <v>0</v>
      </c>
      <c r="K1963" s="187">
        <v>0</v>
      </c>
      <c r="L1963" s="187">
        <v>0</v>
      </c>
      <c r="M1963" s="187">
        <v>0</v>
      </c>
      <c r="N1963" s="187">
        <v>0</v>
      </c>
      <c r="O1963" s="187">
        <v>0</v>
      </c>
      <c r="P1963" s="187">
        <v>0</v>
      </c>
      <c r="Q1963" s="187">
        <v>0</v>
      </c>
      <c r="R1963" s="187">
        <v>0</v>
      </c>
    </row>
    <row r="1964" spans="1:18" ht="30.75" hidden="1" thickBot="1">
      <c r="A1964" s="181" t="str">
        <f t="shared" si="69"/>
        <v>B</v>
      </c>
      <c r="B1964" s="182" t="s">
        <v>1014</v>
      </c>
      <c r="C1964" s="183" t="s">
        <v>1015</v>
      </c>
      <c r="D1964" s="184">
        <f t="shared" si="70"/>
        <v>0</v>
      </c>
      <c r="E1964" s="184">
        <f t="shared" si="70"/>
        <v>0</v>
      </c>
      <c r="F1964" s="184">
        <f t="shared" si="70"/>
        <v>0</v>
      </c>
      <c r="G1964" s="184">
        <f t="shared" si="70"/>
        <v>0</v>
      </c>
      <c r="H1964" s="184">
        <f t="shared" si="70"/>
        <v>0</v>
      </c>
      <c r="I1964" s="184">
        <v>0</v>
      </c>
      <c r="J1964" s="184">
        <v>0</v>
      </c>
      <c r="K1964" s="184">
        <v>0</v>
      </c>
      <c r="L1964" s="184">
        <v>0</v>
      </c>
      <c r="M1964" s="184">
        <v>0</v>
      </c>
      <c r="N1964" s="184">
        <v>0</v>
      </c>
      <c r="O1964" s="184">
        <v>0</v>
      </c>
      <c r="P1964" s="184">
        <v>0</v>
      </c>
      <c r="Q1964" s="184">
        <v>0</v>
      </c>
      <c r="R1964" s="184">
        <v>0</v>
      </c>
    </row>
    <row r="1965" spans="1:18" ht="15" hidden="1">
      <c r="A1965" s="181" t="str">
        <f t="shared" si="69"/>
        <v>B</v>
      </c>
      <c r="B1965" s="186" t="s">
        <v>121</v>
      </c>
      <c r="C1965" s="186" t="s">
        <v>99</v>
      </c>
      <c r="D1965" s="187">
        <f t="shared" si="70"/>
        <v>0</v>
      </c>
      <c r="E1965" s="187">
        <f t="shared" si="70"/>
        <v>0</v>
      </c>
      <c r="F1965" s="187">
        <f t="shared" si="70"/>
        <v>0</v>
      </c>
      <c r="G1965" s="187">
        <f t="shared" si="70"/>
        <v>0</v>
      </c>
      <c r="H1965" s="187">
        <f t="shared" si="70"/>
        <v>0</v>
      </c>
      <c r="I1965" s="187">
        <v>0</v>
      </c>
      <c r="J1965" s="187">
        <v>0</v>
      </c>
      <c r="K1965" s="187">
        <v>0</v>
      </c>
      <c r="L1965" s="187">
        <v>0</v>
      </c>
      <c r="M1965" s="187">
        <v>0</v>
      </c>
      <c r="N1965" s="187">
        <v>0</v>
      </c>
      <c r="O1965" s="187">
        <v>0</v>
      </c>
      <c r="P1965" s="187">
        <v>0</v>
      </c>
      <c r="Q1965" s="187">
        <v>0</v>
      </c>
      <c r="R1965" s="187">
        <v>0</v>
      </c>
    </row>
    <row r="1966" spans="1:18" ht="15" hidden="1">
      <c r="A1966" s="181" t="str">
        <f t="shared" si="69"/>
        <v>B</v>
      </c>
      <c r="B1966" s="188" t="s">
        <v>121</v>
      </c>
      <c r="C1966" s="188" t="s">
        <v>100</v>
      </c>
      <c r="D1966" s="189">
        <f t="shared" si="70"/>
        <v>0</v>
      </c>
      <c r="E1966" s="189">
        <f t="shared" si="70"/>
        <v>0</v>
      </c>
      <c r="F1966" s="189">
        <f t="shared" si="70"/>
        <v>0</v>
      </c>
      <c r="G1966" s="189">
        <f t="shared" si="70"/>
        <v>0</v>
      </c>
      <c r="H1966" s="189">
        <f t="shared" si="70"/>
        <v>0</v>
      </c>
      <c r="I1966" s="189">
        <v>0</v>
      </c>
      <c r="J1966" s="189">
        <v>0</v>
      </c>
      <c r="K1966" s="189">
        <v>0</v>
      </c>
      <c r="L1966" s="189">
        <v>0</v>
      </c>
      <c r="M1966" s="189">
        <v>0</v>
      </c>
      <c r="N1966" s="189">
        <v>0</v>
      </c>
      <c r="O1966" s="189">
        <v>0</v>
      </c>
      <c r="P1966" s="189">
        <v>0</v>
      </c>
      <c r="Q1966" s="189">
        <v>0</v>
      </c>
      <c r="R1966" s="189">
        <v>0</v>
      </c>
    </row>
    <row r="1967" spans="1:18" ht="15" hidden="1">
      <c r="A1967" s="181" t="str">
        <f t="shared" si="69"/>
        <v>B</v>
      </c>
      <c r="B1967" s="188" t="s">
        <v>121</v>
      </c>
      <c r="C1967" s="188" t="s">
        <v>101</v>
      </c>
      <c r="D1967" s="189">
        <f t="shared" si="70"/>
        <v>0</v>
      </c>
      <c r="E1967" s="189">
        <f t="shared" si="70"/>
        <v>0</v>
      </c>
      <c r="F1967" s="189">
        <f t="shared" si="70"/>
        <v>0</v>
      </c>
      <c r="G1967" s="189">
        <f t="shared" si="70"/>
        <v>0</v>
      </c>
      <c r="H1967" s="189">
        <f t="shared" si="70"/>
        <v>0</v>
      </c>
      <c r="I1967" s="189">
        <v>0</v>
      </c>
      <c r="J1967" s="189">
        <v>0</v>
      </c>
      <c r="K1967" s="189">
        <v>0</v>
      </c>
      <c r="L1967" s="189">
        <v>0</v>
      </c>
      <c r="M1967" s="189">
        <v>0</v>
      </c>
      <c r="N1967" s="189">
        <v>0</v>
      </c>
      <c r="O1967" s="189">
        <v>0</v>
      </c>
      <c r="P1967" s="189">
        <v>0</v>
      </c>
      <c r="Q1967" s="189">
        <v>0</v>
      </c>
      <c r="R1967" s="189">
        <v>0</v>
      </c>
    </row>
    <row r="1968" spans="1:18" ht="15" hidden="1">
      <c r="A1968" s="181" t="str">
        <f t="shared" si="69"/>
        <v>B</v>
      </c>
      <c r="B1968" s="188" t="s">
        <v>121</v>
      </c>
      <c r="C1968" s="188" t="s">
        <v>104</v>
      </c>
      <c r="D1968" s="189">
        <f t="shared" si="70"/>
        <v>0</v>
      </c>
      <c r="E1968" s="189">
        <f t="shared" si="70"/>
        <v>0</v>
      </c>
      <c r="F1968" s="189">
        <f t="shared" si="70"/>
        <v>0</v>
      </c>
      <c r="G1968" s="189">
        <f t="shared" si="70"/>
        <v>0</v>
      </c>
      <c r="H1968" s="189">
        <f t="shared" si="70"/>
        <v>0</v>
      </c>
      <c r="I1968" s="189">
        <v>0</v>
      </c>
      <c r="J1968" s="189">
        <v>0</v>
      </c>
      <c r="K1968" s="189">
        <v>0</v>
      </c>
      <c r="L1968" s="189">
        <v>0</v>
      </c>
      <c r="M1968" s="189">
        <v>0</v>
      </c>
      <c r="N1968" s="189">
        <v>0</v>
      </c>
      <c r="O1968" s="189">
        <v>0</v>
      </c>
      <c r="P1968" s="189">
        <v>0</v>
      </c>
      <c r="Q1968" s="189">
        <v>0</v>
      </c>
      <c r="R1968" s="189">
        <v>0</v>
      </c>
    </row>
    <row r="1969" spans="1:18" ht="15" hidden="1">
      <c r="A1969" s="181" t="str">
        <f t="shared" si="69"/>
        <v>B</v>
      </c>
      <c r="B1969" s="188" t="s">
        <v>121</v>
      </c>
      <c r="C1969" s="188" t="s">
        <v>105</v>
      </c>
      <c r="D1969" s="189">
        <f t="shared" si="70"/>
        <v>0</v>
      </c>
      <c r="E1969" s="189">
        <f t="shared" si="70"/>
        <v>0</v>
      </c>
      <c r="F1969" s="189">
        <f t="shared" si="70"/>
        <v>0</v>
      </c>
      <c r="G1969" s="189">
        <f t="shared" si="70"/>
        <v>0</v>
      </c>
      <c r="H1969" s="189">
        <f t="shared" si="70"/>
        <v>0</v>
      </c>
      <c r="I1969" s="189">
        <v>0</v>
      </c>
      <c r="J1969" s="189">
        <v>0</v>
      </c>
      <c r="K1969" s="189">
        <v>0</v>
      </c>
      <c r="L1969" s="189">
        <v>0</v>
      </c>
      <c r="M1969" s="189">
        <v>0</v>
      </c>
      <c r="N1969" s="189">
        <v>0</v>
      </c>
      <c r="O1969" s="189">
        <v>0</v>
      </c>
      <c r="P1969" s="189">
        <v>0</v>
      </c>
      <c r="Q1969" s="189">
        <v>0</v>
      </c>
      <c r="R1969" s="189">
        <v>0</v>
      </c>
    </row>
    <row r="1970" spans="1:18" ht="15" hidden="1">
      <c r="A1970" s="181" t="str">
        <f t="shared" si="69"/>
        <v>B</v>
      </c>
      <c r="B1970" s="186" t="s">
        <v>121</v>
      </c>
      <c r="C1970" s="186" t="s">
        <v>155</v>
      </c>
      <c r="D1970" s="187">
        <f t="shared" si="70"/>
        <v>0</v>
      </c>
      <c r="E1970" s="187">
        <f t="shared" si="70"/>
        <v>0</v>
      </c>
      <c r="F1970" s="187">
        <f t="shared" si="70"/>
        <v>0</v>
      </c>
      <c r="G1970" s="187">
        <f t="shared" si="70"/>
        <v>0</v>
      </c>
      <c r="H1970" s="187">
        <f t="shared" si="70"/>
        <v>0</v>
      </c>
      <c r="I1970" s="187">
        <v>0</v>
      </c>
      <c r="J1970" s="187">
        <v>0</v>
      </c>
      <c r="K1970" s="187">
        <v>0</v>
      </c>
      <c r="L1970" s="187">
        <v>0</v>
      </c>
      <c r="M1970" s="187">
        <v>0</v>
      </c>
      <c r="N1970" s="187">
        <v>0</v>
      </c>
      <c r="O1970" s="187">
        <v>0</v>
      </c>
      <c r="P1970" s="187">
        <v>0</v>
      </c>
      <c r="Q1970" s="187">
        <v>0</v>
      </c>
      <c r="R1970" s="187">
        <v>0</v>
      </c>
    </row>
    <row r="1971" spans="1:18" ht="30.75" hidden="1" thickBot="1">
      <c r="A1971" s="181" t="str">
        <f t="shared" si="69"/>
        <v>B</v>
      </c>
      <c r="B1971" s="182" t="s">
        <v>1016</v>
      </c>
      <c r="C1971" s="183" t="s">
        <v>1017</v>
      </c>
      <c r="D1971" s="184">
        <f t="shared" si="70"/>
        <v>0</v>
      </c>
      <c r="E1971" s="184">
        <f t="shared" si="70"/>
        <v>0</v>
      </c>
      <c r="F1971" s="184">
        <f t="shared" si="70"/>
        <v>0</v>
      </c>
      <c r="G1971" s="184">
        <f t="shared" si="70"/>
        <v>0</v>
      </c>
      <c r="H1971" s="184">
        <f t="shared" si="70"/>
        <v>0</v>
      </c>
      <c r="I1971" s="184">
        <v>0</v>
      </c>
      <c r="J1971" s="184">
        <v>0</v>
      </c>
      <c r="K1971" s="184">
        <v>0</v>
      </c>
      <c r="L1971" s="184">
        <v>0</v>
      </c>
      <c r="M1971" s="184">
        <v>0</v>
      </c>
      <c r="N1971" s="184">
        <v>0</v>
      </c>
      <c r="O1971" s="184">
        <v>0</v>
      </c>
      <c r="P1971" s="184">
        <v>0</v>
      </c>
      <c r="Q1971" s="184">
        <v>0</v>
      </c>
      <c r="R1971" s="184">
        <v>0</v>
      </c>
    </row>
    <row r="1972" spans="1:18" ht="15" hidden="1">
      <c r="A1972" s="181" t="str">
        <f t="shared" si="69"/>
        <v>B</v>
      </c>
      <c r="B1972" s="186" t="s">
        <v>121</v>
      </c>
      <c r="C1972" s="186" t="s">
        <v>99</v>
      </c>
      <c r="D1972" s="187">
        <f t="shared" si="70"/>
        <v>0</v>
      </c>
      <c r="E1972" s="187">
        <f t="shared" si="70"/>
        <v>0</v>
      </c>
      <c r="F1972" s="187">
        <f t="shared" si="70"/>
        <v>0</v>
      </c>
      <c r="G1972" s="187">
        <f t="shared" si="70"/>
        <v>0</v>
      </c>
      <c r="H1972" s="187">
        <f t="shared" si="70"/>
        <v>0</v>
      </c>
      <c r="I1972" s="187">
        <v>0</v>
      </c>
      <c r="J1972" s="187">
        <v>0</v>
      </c>
      <c r="K1972" s="187">
        <v>0</v>
      </c>
      <c r="L1972" s="187">
        <v>0</v>
      </c>
      <c r="M1972" s="187">
        <v>0</v>
      </c>
      <c r="N1972" s="187">
        <v>0</v>
      </c>
      <c r="O1972" s="187">
        <v>0</v>
      </c>
      <c r="P1972" s="187">
        <v>0</v>
      </c>
      <c r="Q1972" s="187">
        <v>0</v>
      </c>
      <c r="R1972" s="187">
        <v>0</v>
      </c>
    </row>
    <row r="1973" spans="1:18" ht="15" hidden="1">
      <c r="A1973" s="181" t="str">
        <f t="shared" si="69"/>
        <v>B</v>
      </c>
      <c r="B1973" s="188" t="s">
        <v>121</v>
      </c>
      <c r="C1973" s="188" t="s">
        <v>100</v>
      </c>
      <c r="D1973" s="189">
        <f t="shared" si="70"/>
        <v>0</v>
      </c>
      <c r="E1973" s="189">
        <f t="shared" si="70"/>
        <v>0</v>
      </c>
      <c r="F1973" s="189">
        <f t="shared" si="70"/>
        <v>0</v>
      </c>
      <c r="G1973" s="189">
        <f t="shared" si="70"/>
        <v>0</v>
      </c>
      <c r="H1973" s="189">
        <f t="shared" si="70"/>
        <v>0</v>
      </c>
      <c r="I1973" s="189">
        <v>0</v>
      </c>
      <c r="J1973" s="189">
        <v>0</v>
      </c>
      <c r="K1973" s="189">
        <v>0</v>
      </c>
      <c r="L1973" s="189">
        <v>0</v>
      </c>
      <c r="M1973" s="189">
        <v>0</v>
      </c>
      <c r="N1973" s="189">
        <v>0</v>
      </c>
      <c r="O1973" s="189">
        <v>0</v>
      </c>
      <c r="P1973" s="189">
        <v>0</v>
      </c>
      <c r="Q1973" s="189">
        <v>0</v>
      </c>
      <c r="R1973" s="189">
        <v>0</v>
      </c>
    </row>
    <row r="1974" spans="1:18" ht="15" hidden="1">
      <c r="A1974" s="181" t="str">
        <f t="shared" si="69"/>
        <v>B</v>
      </c>
      <c r="B1974" s="188" t="s">
        <v>121</v>
      </c>
      <c r="C1974" s="188" t="s">
        <v>101</v>
      </c>
      <c r="D1974" s="189">
        <f t="shared" si="70"/>
        <v>0</v>
      </c>
      <c r="E1974" s="189">
        <f t="shared" si="70"/>
        <v>0</v>
      </c>
      <c r="F1974" s="189">
        <f t="shared" si="70"/>
        <v>0</v>
      </c>
      <c r="G1974" s="189">
        <f t="shared" si="70"/>
        <v>0</v>
      </c>
      <c r="H1974" s="189">
        <f t="shared" si="70"/>
        <v>0</v>
      </c>
      <c r="I1974" s="189">
        <v>0</v>
      </c>
      <c r="J1974" s="189">
        <v>0</v>
      </c>
      <c r="K1974" s="189">
        <v>0</v>
      </c>
      <c r="L1974" s="189">
        <v>0</v>
      </c>
      <c r="M1974" s="189">
        <v>0</v>
      </c>
      <c r="N1974" s="189">
        <v>0</v>
      </c>
      <c r="O1974" s="189">
        <v>0</v>
      </c>
      <c r="P1974" s="189">
        <v>0</v>
      </c>
      <c r="Q1974" s="189">
        <v>0</v>
      </c>
      <c r="R1974" s="189">
        <v>0</v>
      </c>
    </row>
    <row r="1975" spans="1:18" ht="15" hidden="1">
      <c r="A1975" s="181" t="str">
        <f t="shared" si="69"/>
        <v>B</v>
      </c>
      <c r="B1975" s="188" t="s">
        <v>121</v>
      </c>
      <c r="C1975" s="188" t="s">
        <v>104</v>
      </c>
      <c r="D1975" s="189">
        <f t="shared" si="70"/>
        <v>0</v>
      </c>
      <c r="E1975" s="189">
        <f t="shared" si="70"/>
        <v>0</v>
      </c>
      <c r="F1975" s="189">
        <f t="shared" si="70"/>
        <v>0</v>
      </c>
      <c r="G1975" s="189">
        <f t="shared" si="70"/>
        <v>0</v>
      </c>
      <c r="H1975" s="189">
        <f t="shared" si="70"/>
        <v>0</v>
      </c>
      <c r="I1975" s="189">
        <v>0</v>
      </c>
      <c r="J1975" s="189">
        <v>0</v>
      </c>
      <c r="K1975" s="189">
        <v>0</v>
      </c>
      <c r="L1975" s="189">
        <v>0</v>
      </c>
      <c r="M1975" s="189">
        <v>0</v>
      </c>
      <c r="N1975" s="189">
        <v>0</v>
      </c>
      <c r="O1975" s="189">
        <v>0</v>
      </c>
      <c r="P1975" s="189">
        <v>0</v>
      </c>
      <c r="Q1975" s="189">
        <v>0</v>
      </c>
      <c r="R1975" s="189">
        <v>0</v>
      </c>
    </row>
    <row r="1976" spans="1:18" ht="15" hidden="1">
      <c r="A1976" s="181" t="str">
        <f t="shared" si="69"/>
        <v>B</v>
      </c>
      <c r="B1976" s="188" t="s">
        <v>121</v>
      </c>
      <c r="C1976" s="188" t="s">
        <v>105</v>
      </c>
      <c r="D1976" s="189">
        <f t="shared" si="70"/>
        <v>0</v>
      </c>
      <c r="E1976" s="189">
        <f t="shared" si="70"/>
        <v>0</v>
      </c>
      <c r="F1976" s="189">
        <f t="shared" si="70"/>
        <v>0</v>
      </c>
      <c r="G1976" s="189">
        <f t="shared" si="70"/>
        <v>0</v>
      </c>
      <c r="H1976" s="189">
        <f t="shared" si="70"/>
        <v>0</v>
      </c>
      <c r="I1976" s="189">
        <v>0</v>
      </c>
      <c r="J1976" s="189">
        <v>0</v>
      </c>
      <c r="K1976" s="189">
        <v>0</v>
      </c>
      <c r="L1976" s="189">
        <v>0</v>
      </c>
      <c r="M1976" s="189">
        <v>0</v>
      </c>
      <c r="N1976" s="189">
        <v>0</v>
      </c>
      <c r="O1976" s="189">
        <v>0</v>
      </c>
      <c r="P1976" s="189">
        <v>0</v>
      </c>
      <c r="Q1976" s="189">
        <v>0</v>
      </c>
      <c r="R1976" s="189">
        <v>0</v>
      </c>
    </row>
    <row r="1977" spans="1:18" ht="15" hidden="1">
      <c r="A1977" s="181" t="str">
        <f t="shared" si="69"/>
        <v>B</v>
      </c>
      <c r="B1977" s="186" t="s">
        <v>121</v>
      </c>
      <c r="C1977" s="186" t="s">
        <v>155</v>
      </c>
      <c r="D1977" s="187">
        <f t="shared" si="70"/>
        <v>0</v>
      </c>
      <c r="E1977" s="187">
        <f t="shared" si="70"/>
        <v>0</v>
      </c>
      <c r="F1977" s="187">
        <f t="shared" si="70"/>
        <v>0</v>
      </c>
      <c r="G1977" s="187">
        <f t="shared" si="70"/>
        <v>0</v>
      </c>
      <c r="H1977" s="187">
        <f t="shared" si="70"/>
        <v>0</v>
      </c>
      <c r="I1977" s="187">
        <v>0</v>
      </c>
      <c r="J1977" s="187">
        <v>0</v>
      </c>
      <c r="K1977" s="187">
        <v>0</v>
      </c>
      <c r="L1977" s="187">
        <v>0</v>
      </c>
      <c r="M1977" s="187">
        <v>0</v>
      </c>
      <c r="N1977" s="187">
        <v>0</v>
      </c>
      <c r="O1977" s="187">
        <v>0</v>
      </c>
      <c r="P1977" s="187">
        <v>0</v>
      </c>
      <c r="Q1977" s="187">
        <v>0</v>
      </c>
      <c r="R1977" s="187">
        <v>0</v>
      </c>
    </row>
    <row r="1978" spans="1:18" ht="30.75" hidden="1" thickBot="1">
      <c r="A1978" s="181" t="str">
        <f t="shared" si="69"/>
        <v>B</v>
      </c>
      <c r="B1978" s="182" t="s">
        <v>1018</v>
      </c>
      <c r="C1978" s="183" t="s">
        <v>1019</v>
      </c>
      <c r="D1978" s="184">
        <f t="shared" si="70"/>
        <v>0</v>
      </c>
      <c r="E1978" s="184">
        <f t="shared" si="70"/>
        <v>0</v>
      </c>
      <c r="F1978" s="184">
        <f t="shared" si="70"/>
        <v>0</v>
      </c>
      <c r="G1978" s="184">
        <f t="shared" si="70"/>
        <v>0</v>
      </c>
      <c r="H1978" s="184">
        <f t="shared" si="70"/>
        <v>0</v>
      </c>
      <c r="I1978" s="184">
        <v>0</v>
      </c>
      <c r="J1978" s="184">
        <v>0</v>
      </c>
      <c r="K1978" s="184">
        <v>0</v>
      </c>
      <c r="L1978" s="184">
        <v>0</v>
      </c>
      <c r="M1978" s="184">
        <v>0</v>
      </c>
      <c r="N1978" s="184">
        <v>0</v>
      </c>
      <c r="O1978" s="184">
        <v>0</v>
      </c>
      <c r="P1978" s="184">
        <v>0</v>
      </c>
      <c r="Q1978" s="184">
        <v>0</v>
      </c>
      <c r="R1978" s="184">
        <v>0</v>
      </c>
    </row>
    <row r="1979" spans="1:18" ht="15" hidden="1">
      <c r="A1979" s="181" t="str">
        <f t="shared" si="69"/>
        <v>B</v>
      </c>
      <c r="B1979" s="186" t="s">
        <v>121</v>
      </c>
      <c r="C1979" s="186" t="s">
        <v>99</v>
      </c>
      <c r="D1979" s="187">
        <f t="shared" si="70"/>
        <v>0</v>
      </c>
      <c r="E1979" s="187">
        <f t="shared" si="70"/>
        <v>0</v>
      </c>
      <c r="F1979" s="187">
        <f t="shared" si="70"/>
        <v>0</v>
      </c>
      <c r="G1979" s="187">
        <f t="shared" si="70"/>
        <v>0</v>
      </c>
      <c r="H1979" s="187">
        <f t="shared" si="70"/>
        <v>0</v>
      </c>
      <c r="I1979" s="187">
        <v>0</v>
      </c>
      <c r="J1979" s="187">
        <v>0</v>
      </c>
      <c r="K1979" s="187">
        <v>0</v>
      </c>
      <c r="L1979" s="187">
        <v>0</v>
      </c>
      <c r="M1979" s="187">
        <v>0</v>
      </c>
      <c r="N1979" s="187">
        <v>0</v>
      </c>
      <c r="O1979" s="187">
        <v>0</v>
      </c>
      <c r="P1979" s="187">
        <v>0</v>
      </c>
      <c r="Q1979" s="187">
        <v>0</v>
      </c>
      <c r="R1979" s="187">
        <v>0</v>
      </c>
    </row>
    <row r="1980" spans="1:18" ht="15" hidden="1">
      <c r="A1980" s="181" t="str">
        <f t="shared" si="69"/>
        <v>B</v>
      </c>
      <c r="B1980" s="188" t="s">
        <v>121</v>
      </c>
      <c r="C1980" s="188" t="s">
        <v>100</v>
      </c>
      <c r="D1980" s="189">
        <f t="shared" si="70"/>
        <v>0</v>
      </c>
      <c r="E1980" s="189">
        <f t="shared" si="70"/>
        <v>0</v>
      </c>
      <c r="F1980" s="189">
        <f t="shared" si="70"/>
        <v>0</v>
      </c>
      <c r="G1980" s="189">
        <f t="shared" si="70"/>
        <v>0</v>
      </c>
      <c r="H1980" s="189">
        <f t="shared" si="70"/>
        <v>0</v>
      </c>
      <c r="I1980" s="189">
        <v>0</v>
      </c>
      <c r="J1980" s="189">
        <v>0</v>
      </c>
      <c r="K1980" s="189">
        <v>0</v>
      </c>
      <c r="L1980" s="189">
        <v>0</v>
      </c>
      <c r="M1980" s="189">
        <v>0</v>
      </c>
      <c r="N1980" s="189">
        <v>0</v>
      </c>
      <c r="O1980" s="189">
        <v>0</v>
      </c>
      <c r="P1980" s="189">
        <v>0</v>
      </c>
      <c r="Q1980" s="189">
        <v>0</v>
      </c>
      <c r="R1980" s="189">
        <v>0</v>
      </c>
    </row>
    <row r="1981" spans="1:18" ht="15" hidden="1">
      <c r="A1981" s="181" t="str">
        <f t="shared" si="69"/>
        <v>B</v>
      </c>
      <c r="B1981" s="188" t="s">
        <v>121</v>
      </c>
      <c r="C1981" s="188" t="s">
        <v>101</v>
      </c>
      <c r="D1981" s="189">
        <f t="shared" si="70"/>
        <v>0</v>
      </c>
      <c r="E1981" s="189">
        <f t="shared" si="70"/>
        <v>0</v>
      </c>
      <c r="F1981" s="189">
        <f t="shared" si="70"/>
        <v>0</v>
      </c>
      <c r="G1981" s="189">
        <f t="shared" si="70"/>
        <v>0</v>
      </c>
      <c r="H1981" s="189">
        <f t="shared" si="70"/>
        <v>0</v>
      </c>
      <c r="I1981" s="189">
        <v>0</v>
      </c>
      <c r="J1981" s="189">
        <v>0</v>
      </c>
      <c r="K1981" s="189">
        <v>0</v>
      </c>
      <c r="L1981" s="189">
        <v>0</v>
      </c>
      <c r="M1981" s="189">
        <v>0</v>
      </c>
      <c r="N1981" s="189">
        <v>0</v>
      </c>
      <c r="O1981" s="189">
        <v>0</v>
      </c>
      <c r="P1981" s="189">
        <v>0</v>
      </c>
      <c r="Q1981" s="189">
        <v>0</v>
      </c>
      <c r="R1981" s="189">
        <v>0</v>
      </c>
    </row>
    <row r="1982" spans="1:18" ht="15" hidden="1">
      <c r="A1982" s="181" t="str">
        <f t="shared" si="69"/>
        <v>B</v>
      </c>
      <c r="B1982" s="188" t="s">
        <v>121</v>
      </c>
      <c r="C1982" s="188" t="s">
        <v>104</v>
      </c>
      <c r="D1982" s="189">
        <f t="shared" si="70"/>
        <v>0</v>
      </c>
      <c r="E1982" s="189">
        <f t="shared" si="70"/>
        <v>0</v>
      </c>
      <c r="F1982" s="189">
        <f t="shared" si="70"/>
        <v>0</v>
      </c>
      <c r="G1982" s="189">
        <f t="shared" si="70"/>
        <v>0</v>
      </c>
      <c r="H1982" s="189">
        <f t="shared" si="70"/>
        <v>0</v>
      </c>
      <c r="I1982" s="189">
        <v>0</v>
      </c>
      <c r="J1982" s="189">
        <v>0</v>
      </c>
      <c r="K1982" s="189">
        <v>0</v>
      </c>
      <c r="L1982" s="189">
        <v>0</v>
      </c>
      <c r="M1982" s="189">
        <v>0</v>
      </c>
      <c r="N1982" s="189">
        <v>0</v>
      </c>
      <c r="O1982" s="189">
        <v>0</v>
      </c>
      <c r="P1982" s="189">
        <v>0</v>
      </c>
      <c r="Q1982" s="189">
        <v>0</v>
      </c>
      <c r="R1982" s="189">
        <v>0</v>
      </c>
    </row>
    <row r="1983" spans="1:18" ht="15" hidden="1">
      <c r="A1983" s="181" t="str">
        <f t="shared" si="69"/>
        <v>B</v>
      </c>
      <c r="B1983" s="186" t="s">
        <v>121</v>
      </c>
      <c r="C1983" s="186" t="s">
        <v>155</v>
      </c>
      <c r="D1983" s="187">
        <f t="shared" si="70"/>
        <v>0</v>
      </c>
      <c r="E1983" s="187">
        <f t="shared" si="70"/>
        <v>0</v>
      </c>
      <c r="F1983" s="187">
        <f t="shared" si="70"/>
        <v>0</v>
      </c>
      <c r="G1983" s="187">
        <f t="shared" si="70"/>
        <v>0</v>
      </c>
      <c r="H1983" s="187">
        <f t="shared" si="70"/>
        <v>0</v>
      </c>
      <c r="I1983" s="187">
        <v>0</v>
      </c>
      <c r="J1983" s="187">
        <v>0</v>
      </c>
      <c r="K1983" s="187">
        <v>0</v>
      </c>
      <c r="L1983" s="187">
        <v>0</v>
      </c>
      <c r="M1983" s="187">
        <v>0</v>
      </c>
      <c r="N1983" s="187">
        <v>0</v>
      </c>
      <c r="O1983" s="187">
        <v>0</v>
      </c>
      <c r="P1983" s="187">
        <v>0</v>
      </c>
      <c r="Q1983" s="187">
        <v>0</v>
      </c>
      <c r="R1983" s="187">
        <v>0</v>
      </c>
    </row>
    <row r="1984" spans="1:18" ht="30.75" hidden="1" thickBot="1">
      <c r="A1984" s="181" t="str">
        <f t="shared" si="69"/>
        <v>B</v>
      </c>
      <c r="B1984" s="182" t="s">
        <v>1020</v>
      </c>
      <c r="C1984" s="183" t="s">
        <v>1021</v>
      </c>
      <c r="D1984" s="184">
        <f t="shared" si="70"/>
        <v>0</v>
      </c>
      <c r="E1984" s="184">
        <f t="shared" si="70"/>
        <v>0</v>
      </c>
      <c r="F1984" s="184">
        <f t="shared" si="70"/>
        <v>0</v>
      </c>
      <c r="G1984" s="184">
        <f t="shared" si="70"/>
        <v>0</v>
      </c>
      <c r="H1984" s="184">
        <f t="shared" si="70"/>
        <v>0</v>
      </c>
      <c r="I1984" s="184">
        <v>0</v>
      </c>
      <c r="J1984" s="184">
        <v>0</v>
      </c>
      <c r="K1984" s="184">
        <v>0</v>
      </c>
      <c r="L1984" s="184">
        <v>0</v>
      </c>
      <c r="M1984" s="184">
        <v>0</v>
      </c>
      <c r="N1984" s="184">
        <v>0</v>
      </c>
      <c r="O1984" s="184">
        <v>0</v>
      </c>
      <c r="P1984" s="184">
        <v>0</v>
      </c>
      <c r="Q1984" s="184">
        <v>0</v>
      </c>
      <c r="R1984" s="184">
        <v>0</v>
      </c>
    </row>
    <row r="1985" spans="1:18" ht="15" hidden="1">
      <c r="A1985" s="181" t="str">
        <f t="shared" si="69"/>
        <v>B</v>
      </c>
      <c r="B1985" s="186" t="s">
        <v>121</v>
      </c>
      <c r="C1985" s="186" t="s">
        <v>99</v>
      </c>
      <c r="D1985" s="187">
        <f t="shared" si="70"/>
        <v>0</v>
      </c>
      <c r="E1985" s="187">
        <f t="shared" si="70"/>
        <v>0</v>
      </c>
      <c r="F1985" s="187">
        <f t="shared" si="70"/>
        <v>0</v>
      </c>
      <c r="G1985" s="187">
        <f t="shared" si="70"/>
        <v>0</v>
      </c>
      <c r="H1985" s="187">
        <f t="shared" si="70"/>
        <v>0</v>
      </c>
      <c r="I1985" s="187">
        <v>0</v>
      </c>
      <c r="J1985" s="187">
        <v>0</v>
      </c>
      <c r="K1985" s="187">
        <v>0</v>
      </c>
      <c r="L1985" s="187">
        <v>0</v>
      </c>
      <c r="M1985" s="187">
        <v>0</v>
      </c>
      <c r="N1985" s="187">
        <v>0</v>
      </c>
      <c r="O1985" s="187">
        <v>0</v>
      </c>
      <c r="P1985" s="187">
        <v>0</v>
      </c>
      <c r="Q1985" s="187">
        <v>0</v>
      </c>
      <c r="R1985" s="187">
        <v>0</v>
      </c>
    </row>
    <row r="1986" spans="1:18" ht="15" hidden="1">
      <c r="A1986" s="181" t="str">
        <f t="shared" si="69"/>
        <v>B</v>
      </c>
      <c r="B1986" s="188" t="s">
        <v>121</v>
      </c>
      <c r="C1986" s="188" t="s">
        <v>100</v>
      </c>
      <c r="D1986" s="189">
        <f t="shared" si="70"/>
        <v>0</v>
      </c>
      <c r="E1986" s="189">
        <f t="shared" si="70"/>
        <v>0</v>
      </c>
      <c r="F1986" s="189">
        <f t="shared" si="70"/>
        <v>0</v>
      </c>
      <c r="G1986" s="189">
        <f t="shared" si="70"/>
        <v>0</v>
      </c>
      <c r="H1986" s="189">
        <f t="shared" si="70"/>
        <v>0</v>
      </c>
      <c r="I1986" s="189">
        <v>0</v>
      </c>
      <c r="J1986" s="189">
        <v>0</v>
      </c>
      <c r="K1986" s="189">
        <v>0</v>
      </c>
      <c r="L1986" s="189">
        <v>0</v>
      </c>
      <c r="M1986" s="189">
        <v>0</v>
      </c>
      <c r="N1986" s="189">
        <v>0</v>
      </c>
      <c r="O1986" s="189">
        <v>0</v>
      </c>
      <c r="P1986" s="189">
        <v>0</v>
      </c>
      <c r="Q1986" s="189">
        <v>0</v>
      </c>
      <c r="R1986" s="189">
        <v>0</v>
      </c>
    </row>
    <row r="1987" spans="1:18" ht="15" hidden="1">
      <c r="A1987" s="181" t="str">
        <f t="shared" si="69"/>
        <v>B</v>
      </c>
      <c r="B1987" s="188" t="s">
        <v>121</v>
      </c>
      <c r="C1987" s="188" t="s">
        <v>101</v>
      </c>
      <c r="D1987" s="189">
        <f t="shared" si="70"/>
        <v>0</v>
      </c>
      <c r="E1987" s="189">
        <f t="shared" si="70"/>
        <v>0</v>
      </c>
      <c r="F1987" s="189">
        <f t="shared" si="70"/>
        <v>0</v>
      </c>
      <c r="G1987" s="189">
        <f t="shared" si="70"/>
        <v>0</v>
      </c>
      <c r="H1987" s="189">
        <f t="shared" si="70"/>
        <v>0</v>
      </c>
      <c r="I1987" s="189">
        <v>0</v>
      </c>
      <c r="J1987" s="189">
        <v>0</v>
      </c>
      <c r="K1987" s="189">
        <v>0</v>
      </c>
      <c r="L1987" s="189">
        <v>0</v>
      </c>
      <c r="M1987" s="189">
        <v>0</v>
      </c>
      <c r="N1987" s="189">
        <v>0</v>
      </c>
      <c r="O1987" s="189">
        <v>0</v>
      </c>
      <c r="P1987" s="189">
        <v>0</v>
      </c>
      <c r="Q1987" s="189">
        <v>0</v>
      </c>
      <c r="R1987" s="189">
        <v>0</v>
      </c>
    </row>
    <row r="1988" spans="1:18" ht="15" hidden="1">
      <c r="A1988" s="181" t="str">
        <f t="shared" si="69"/>
        <v>B</v>
      </c>
      <c r="B1988" s="188" t="s">
        <v>121</v>
      </c>
      <c r="C1988" s="188" t="s">
        <v>104</v>
      </c>
      <c r="D1988" s="189">
        <f t="shared" si="70"/>
        <v>0</v>
      </c>
      <c r="E1988" s="189">
        <f t="shared" si="70"/>
        <v>0</v>
      </c>
      <c r="F1988" s="189">
        <f t="shared" si="70"/>
        <v>0</v>
      </c>
      <c r="G1988" s="189">
        <f t="shared" si="70"/>
        <v>0</v>
      </c>
      <c r="H1988" s="189">
        <f t="shared" si="70"/>
        <v>0</v>
      </c>
      <c r="I1988" s="189">
        <v>0</v>
      </c>
      <c r="J1988" s="189">
        <v>0</v>
      </c>
      <c r="K1988" s="189">
        <v>0</v>
      </c>
      <c r="L1988" s="189">
        <v>0</v>
      </c>
      <c r="M1988" s="189">
        <v>0</v>
      </c>
      <c r="N1988" s="189">
        <v>0</v>
      </c>
      <c r="O1988" s="189">
        <v>0</v>
      </c>
      <c r="P1988" s="189">
        <v>0</v>
      </c>
      <c r="Q1988" s="189">
        <v>0</v>
      </c>
      <c r="R1988" s="189">
        <v>0</v>
      </c>
    </row>
    <row r="1989" spans="1:18" ht="15" hidden="1">
      <c r="A1989" s="181" t="str">
        <f t="shared" si="69"/>
        <v>B</v>
      </c>
      <c r="B1989" s="188" t="s">
        <v>121</v>
      </c>
      <c r="C1989" s="188" t="s">
        <v>105</v>
      </c>
      <c r="D1989" s="189">
        <f t="shared" si="70"/>
        <v>0</v>
      </c>
      <c r="E1989" s="189">
        <f t="shared" si="70"/>
        <v>0</v>
      </c>
      <c r="F1989" s="189">
        <f t="shared" si="70"/>
        <v>0</v>
      </c>
      <c r="G1989" s="189">
        <f t="shared" si="70"/>
        <v>0</v>
      </c>
      <c r="H1989" s="189">
        <f t="shared" si="70"/>
        <v>0</v>
      </c>
      <c r="I1989" s="189">
        <v>0</v>
      </c>
      <c r="J1989" s="189">
        <v>0</v>
      </c>
      <c r="K1989" s="189">
        <v>0</v>
      </c>
      <c r="L1989" s="189">
        <v>0</v>
      </c>
      <c r="M1989" s="189">
        <v>0</v>
      </c>
      <c r="N1989" s="189">
        <v>0</v>
      </c>
      <c r="O1989" s="189">
        <v>0</v>
      </c>
      <c r="P1989" s="189">
        <v>0</v>
      </c>
      <c r="Q1989" s="189">
        <v>0</v>
      </c>
      <c r="R1989" s="189">
        <v>0</v>
      </c>
    </row>
    <row r="1990" spans="1:18" ht="15" hidden="1">
      <c r="A1990" s="181" t="str">
        <f t="shared" si="69"/>
        <v>B</v>
      </c>
      <c r="B1990" s="186" t="s">
        <v>121</v>
      </c>
      <c r="C1990" s="186" t="s">
        <v>155</v>
      </c>
      <c r="D1990" s="187">
        <f t="shared" si="70"/>
        <v>0</v>
      </c>
      <c r="E1990" s="187">
        <f t="shared" si="70"/>
        <v>0</v>
      </c>
      <c r="F1990" s="187">
        <f t="shared" si="70"/>
        <v>0</v>
      </c>
      <c r="G1990" s="187">
        <f t="shared" si="70"/>
        <v>0</v>
      </c>
      <c r="H1990" s="187">
        <f t="shared" si="70"/>
        <v>0</v>
      </c>
      <c r="I1990" s="187">
        <v>0</v>
      </c>
      <c r="J1990" s="187">
        <v>0</v>
      </c>
      <c r="K1990" s="187">
        <v>0</v>
      </c>
      <c r="L1990" s="187">
        <v>0</v>
      </c>
      <c r="M1990" s="187">
        <v>0</v>
      </c>
      <c r="N1990" s="187">
        <v>0</v>
      </c>
      <c r="O1990" s="187">
        <v>0</v>
      </c>
      <c r="P1990" s="187">
        <v>0</v>
      </c>
      <c r="Q1990" s="187">
        <v>0</v>
      </c>
      <c r="R1990" s="187">
        <v>0</v>
      </c>
    </row>
    <row r="1991" spans="1:18" ht="45.75" hidden="1" thickBot="1">
      <c r="A1991" s="181" t="str">
        <f t="shared" ref="A1991:A2054" si="71">(IF(OR(D1991&lt;&gt;0),"A","B"))</f>
        <v>B</v>
      </c>
      <c r="B1991" s="182" t="s">
        <v>1022</v>
      </c>
      <c r="C1991" s="183" t="s">
        <v>1023</v>
      </c>
      <c r="D1991" s="184">
        <f t="shared" si="70"/>
        <v>0</v>
      </c>
      <c r="E1991" s="184">
        <f t="shared" si="70"/>
        <v>0</v>
      </c>
      <c r="F1991" s="184">
        <f t="shared" si="70"/>
        <v>0</v>
      </c>
      <c r="G1991" s="184">
        <f t="shared" si="70"/>
        <v>0</v>
      </c>
      <c r="H1991" s="184">
        <f t="shared" si="70"/>
        <v>0</v>
      </c>
      <c r="I1991" s="184">
        <v>0</v>
      </c>
      <c r="J1991" s="184">
        <v>0</v>
      </c>
      <c r="K1991" s="184">
        <v>0</v>
      </c>
      <c r="L1991" s="184">
        <v>0</v>
      </c>
      <c r="M1991" s="184">
        <v>0</v>
      </c>
      <c r="N1991" s="184">
        <v>0</v>
      </c>
      <c r="O1991" s="184">
        <v>0</v>
      </c>
      <c r="P1991" s="184">
        <v>0</v>
      </c>
      <c r="Q1991" s="184">
        <v>0</v>
      </c>
      <c r="R1991" s="184">
        <v>0</v>
      </c>
    </row>
    <row r="1992" spans="1:18" ht="15" hidden="1">
      <c r="A1992" s="181" t="str">
        <f t="shared" si="71"/>
        <v>B</v>
      </c>
      <c r="B1992" s="186" t="s">
        <v>121</v>
      </c>
      <c r="C1992" s="186" t="s">
        <v>99</v>
      </c>
      <c r="D1992" s="187">
        <f t="shared" si="70"/>
        <v>0</v>
      </c>
      <c r="E1992" s="187">
        <f t="shared" si="70"/>
        <v>0</v>
      </c>
      <c r="F1992" s="187">
        <f t="shared" si="70"/>
        <v>0</v>
      </c>
      <c r="G1992" s="187">
        <f t="shared" si="70"/>
        <v>0</v>
      </c>
      <c r="H1992" s="187">
        <f t="shared" si="70"/>
        <v>0</v>
      </c>
      <c r="I1992" s="187">
        <v>0</v>
      </c>
      <c r="J1992" s="187">
        <v>0</v>
      </c>
      <c r="K1992" s="187">
        <v>0</v>
      </c>
      <c r="L1992" s="187">
        <v>0</v>
      </c>
      <c r="M1992" s="187">
        <v>0</v>
      </c>
      <c r="N1992" s="187">
        <v>0</v>
      </c>
      <c r="O1992" s="187">
        <v>0</v>
      </c>
      <c r="P1992" s="187">
        <v>0</v>
      </c>
      <c r="Q1992" s="187">
        <v>0</v>
      </c>
      <c r="R1992" s="187">
        <v>0</v>
      </c>
    </row>
    <row r="1993" spans="1:18" ht="15" hidden="1">
      <c r="A1993" s="181" t="str">
        <f t="shared" si="71"/>
        <v>B</v>
      </c>
      <c r="B1993" s="188" t="s">
        <v>121</v>
      </c>
      <c r="C1993" s="188" t="s">
        <v>100</v>
      </c>
      <c r="D1993" s="189">
        <f t="shared" si="70"/>
        <v>0</v>
      </c>
      <c r="E1993" s="189">
        <f t="shared" si="70"/>
        <v>0</v>
      </c>
      <c r="F1993" s="189">
        <f t="shared" si="70"/>
        <v>0</v>
      </c>
      <c r="G1993" s="189">
        <f t="shared" si="70"/>
        <v>0</v>
      </c>
      <c r="H1993" s="189">
        <f t="shared" si="70"/>
        <v>0</v>
      </c>
      <c r="I1993" s="189">
        <v>0</v>
      </c>
      <c r="J1993" s="189">
        <v>0</v>
      </c>
      <c r="K1993" s="189">
        <v>0</v>
      </c>
      <c r="L1993" s="189">
        <v>0</v>
      </c>
      <c r="M1993" s="189">
        <v>0</v>
      </c>
      <c r="N1993" s="189">
        <v>0</v>
      </c>
      <c r="O1993" s="189">
        <v>0</v>
      </c>
      <c r="P1993" s="189">
        <v>0</v>
      </c>
      <c r="Q1993" s="189">
        <v>0</v>
      </c>
      <c r="R1993" s="189">
        <v>0</v>
      </c>
    </row>
    <row r="1994" spans="1:18" ht="15" hidden="1">
      <c r="A1994" s="181" t="str">
        <f t="shared" si="71"/>
        <v>B</v>
      </c>
      <c r="B1994" s="188" t="s">
        <v>121</v>
      </c>
      <c r="C1994" s="188" t="s">
        <v>101</v>
      </c>
      <c r="D1994" s="189">
        <f t="shared" si="70"/>
        <v>0</v>
      </c>
      <c r="E1994" s="189">
        <f t="shared" si="70"/>
        <v>0</v>
      </c>
      <c r="F1994" s="189">
        <f t="shared" si="70"/>
        <v>0</v>
      </c>
      <c r="G1994" s="189">
        <f t="shared" si="70"/>
        <v>0</v>
      </c>
      <c r="H1994" s="189">
        <f t="shared" si="70"/>
        <v>0</v>
      </c>
      <c r="I1994" s="189">
        <v>0</v>
      </c>
      <c r="J1994" s="189">
        <v>0</v>
      </c>
      <c r="K1994" s="189">
        <v>0</v>
      </c>
      <c r="L1994" s="189">
        <v>0</v>
      </c>
      <c r="M1994" s="189">
        <v>0</v>
      </c>
      <c r="N1994" s="189">
        <v>0</v>
      </c>
      <c r="O1994" s="189">
        <v>0</v>
      </c>
      <c r="P1994" s="189">
        <v>0</v>
      </c>
      <c r="Q1994" s="189">
        <v>0</v>
      </c>
      <c r="R1994" s="189">
        <v>0</v>
      </c>
    </row>
    <row r="1995" spans="1:18" ht="15" hidden="1">
      <c r="A1995" s="181" t="str">
        <f t="shared" si="71"/>
        <v>B</v>
      </c>
      <c r="B1995" s="188" t="s">
        <v>121</v>
      </c>
      <c r="C1995" s="188" t="s">
        <v>104</v>
      </c>
      <c r="D1995" s="189">
        <f t="shared" si="70"/>
        <v>0</v>
      </c>
      <c r="E1995" s="189">
        <f t="shared" si="70"/>
        <v>0</v>
      </c>
      <c r="F1995" s="189">
        <f t="shared" si="70"/>
        <v>0</v>
      </c>
      <c r="G1995" s="189">
        <f t="shared" si="70"/>
        <v>0</v>
      </c>
      <c r="H1995" s="189">
        <f t="shared" si="70"/>
        <v>0</v>
      </c>
      <c r="I1995" s="189">
        <v>0</v>
      </c>
      <c r="J1995" s="189">
        <v>0</v>
      </c>
      <c r="K1995" s="189">
        <v>0</v>
      </c>
      <c r="L1995" s="189">
        <v>0</v>
      </c>
      <c r="M1995" s="189">
        <v>0</v>
      </c>
      <c r="N1995" s="189">
        <v>0</v>
      </c>
      <c r="O1995" s="189">
        <v>0</v>
      </c>
      <c r="P1995" s="189">
        <v>0</v>
      </c>
      <c r="Q1995" s="189">
        <v>0</v>
      </c>
      <c r="R1995" s="189">
        <v>0</v>
      </c>
    </row>
    <row r="1996" spans="1:18" ht="15" hidden="1">
      <c r="A1996" s="181" t="str">
        <f t="shared" si="71"/>
        <v>B</v>
      </c>
      <c r="B1996" s="188" t="s">
        <v>121</v>
      </c>
      <c r="C1996" s="188" t="s">
        <v>105</v>
      </c>
      <c r="D1996" s="189">
        <f t="shared" si="70"/>
        <v>0</v>
      </c>
      <c r="E1996" s="189">
        <f t="shared" si="70"/>
        <v>0</v>
      </c>
      <c r="F1996" s="189">
        <f t="shared" si="70"/>
        <v>0</v>
      </c>
      <c r="G1996" s="189">
        <f t="shared" si="70"/>
        <v>0</v>
      </c>
      <c r="H1996" s="189">
        <f t="shared" si="70"/>
        <v>0</v>
      </c>
      <c r="I1996" s="189">
        <v>0</v>
      </c>
      <c r="J1996" s="189">
        <v>0</v>
      </c>
      <c r="K1996" s="189">
        <v>0</v>
      </c>
      <c r="L1996" s="189">
        <v>0</v>
      </c>
      <c r="M1996" s="189">
        <v>0</v>
      </c>
      <c r="N1996" s="189">
        <v>0</v>
      </c>
      <c r="O1996" s="189">
        <v>0</v>
      </c>
      <c r="P1996" s="189">
        <v>0</v>
      </c>
      <c r="Q1996" s="189">
        <v>0</v>
      </c>
      <c r="R1996" s="189">
        <v>0</v>
      </c>
    </row>
    <row r="1997" spans="1:18" ht="15" hidden="1">
      <c r="A1997" s="181" t="str">
        <f t="shared" si="71"/>
        <v>B</v>
      </c>
      <c r="B1997" s="186" t="s">
        <v>121</v>
      </c>
      <c r="C1997" s="186" t="s">
        <v>155</v>
      </c>
      <c r="D1997" s="187">
        <f t="shared" si="70"/>
        <v>0</v>
      </c>
      <c r="E1997" s="187">
        <f t="shared" si="70"/>
        <v>0</v>
      </c>
      <c r="F1997" s="187">
        <f t="shared" si="70"/>
        <v>0</v>
      </c>
      <c r="G1997" s="187">
        <f t="shared" si="70"/>
        <v>0</v>
      </c>
      <c r="H1997" s="187">
        <f t="shared" si="70"/>
        <v>0</v>
      </c>
      <c r="I1997" s="187">
        <v>0</v>
      </c>
      <c r="J1997" s="187">
        <v>0</v>
      </c>
      <c r="K1997" s="187">
        <v>0</v>
      </c>
      <c r="L1997" s="187">
        <v>0</v>
      </c>
      <c r="M1997" s="187">
        <v>0</v>
      </c>
      <c r="N1997" s="187">
        <v>0</v>
      </c>
      <c r="O1997" s="187">
        <v>0</v>
      </c>
      <c r="P1997" s="187">
        <v>0</v>
      </c>
      <c r="Q1997" s="187">
        <v>0</v>
      </c>
      <c r="R1997" s="187">
        <v>0</v>
      </c>
    </row>
    <row r="1998" spans="1:18" ht="30.75" hidden="1" thickBot="1">
      <c r="A1998" s="181" t="str">
        <f t="shared" si="71"/>
        <v>B</v>
      </c>
      <c r="B1998" s="182" t="s">
        <v>1024</v>
      </c>
      <c r="C1998" s="183" t="s">
        <v>1025</v>
      </c>
      <c r="D1998" s="184">
        <f t="shared" si="70"/>
        <v>0</v>
      </c>
      <c r="E1998" s="184">
        <f t="shared" si="70"/>
        <v>0</v>
      </c>
      <c r="F1998" s="184">
        <f t="shared" si="70"/>
        <v>0</v>
      </c>
      <c r="G1998" s="184">
        <f t="shared" si="70"/>
        <v>0</v>
      </c>
      <c r="H1998" s="184">
        <f t="shared" si="70"/>
        <v>0</v>
      </c>
      <c r="I1998" s="184">
        <v>0</v>
      </c>
      <c r="J1998" s="184">
        <v>0</v>
      </c>
      <c r="K1998" s="184">
        <v>0</v>
      </c>
      <c r="L1998" s="184">
        <v>0</v>
      </c>
      <c r="M1998" s="184">
        <v>0</v>
      </c>
      <c r="N1998" s="184">
        <v>0</v>
      </c>
      <c r="O1998" s="184">
        <v>0</v>
      </c>
      <c r="P1998" s="184">
        <v>0</v>
      </c>
      <c r="Q1998" s="184">
        <v>0</v>
      </c>
      <c r="R1998" s="184">
        <v>0</v>
      </c>
    </row>
    <row r="1999" spans="1:18" ht="15" hidden="1">
      <c r="A1999" s="181" t="str">
        <f t="shared" si="71"/>
        <v>B</v>
      </c>
      <c r="B1999" s="186" t="s">
        <v>121</v>
      </c>
      <c r="C1999" s="186" t="s">
        <v>99</v>
      </c>
      <c r="D1999" s="187">
        <f t="shared" si="70"/>
        <v>0</v>
      </c>
      <c r="E1999" s="187">
        <f t="shared" si="70"/>
        <v>0</v>
      </c>
      <c r="F1999" s="187">
        <f t="shared" si="70"/>
        <v>0</v>
      </c>
      <c r="G1999" s="187">
        <f t="shared" si="70"/>
        <v>0</v>
      </c>
      <c r="H1999" s="187">
        <f t="shared" si="70"/>
        <v>0</v>
      </c>
      <c r="I1999" s="187">
        <v>0</v>
      </c>
      <c r="J1999" s="187">
        <v>0</v>
      </c>
      <c r="K1999" s="187">
        <v>0</v>
      </c>
      <c r="L1999" s="187">
        <v>0</v>
      </c>
      <c r="M1999" s="187">
        <v>0</v>
      </c>
      <c r="N1999" s="187">
        <v>0</v>
      </c>
      <c r="O1999" s="187">
        <v>0</v>
      </c>
      <c r="P1999" s="187">
        <v>0</v>
      </c>
      <c r="Q1999" s="187">
        <v>0</v>
      </c>
      <c r="R1999" s="187">
        <v>0</v>
      </c>
    </row>
    <row r="2000" spans="1:18" ht="15" hidden="1">
      <c r="A2000" s="181" t="str">
        <f t="shared" si="71"/>
        <v>B</v>
      </c>
      <c r="B2000" s="188" t="s">
        <v>121</v>
      </c>
      <c r="C2000" s="188" t="s">
        <v>100</v>
      </c>
      <c r="D2000" s="189">
        <f t="shared" si="70"/>
        <v>0</v>
      </c>
      <c r="E2000" s="189">
        <f t="shared" si="70"/>
        <v>0</v>
      </c>
      <c r="F2000" s="189">
        <f t="shared" si="70"/>
        <v>0</v>
      </c>
      <c r="G2000" s="189">
        <f t="shared" si="70"/>
        <v>0</v>
      </c>
      <c r="H2000" s="189">
        <f t="shared" si="70"/>
        <v>0</v>
      </c>
      <c r="I2000" s="189">
        <v>0</v>
      </c>
      <c r="J2000" s="189">
        <v>0</v>
      </c>
      <c r="K2000" s="189">
        <v>0</v>
      </c>
      <c r="L2000" s="189">
        <v>0</v>
      </c>
      <c r="M2000" s="189">
        <v>0</v>
      </c>
      <c r="N2000" s="189">
        <v>0</v>
      </c>
      <c r="O2000" s="189">
        <v>0</v>
      </c>
      <c r="P2000" s="189">
        <v>0</v>
      </c>
      <c r="Q2000" s="189">
        <v>0</v>
      </c>
      <c r="R2000" s="189">
        <v>0</v>
      </c>
    </row>
    <row r="2001" spans="1:18" ht="15" hidden="1">
      <c r="A2001" s="181" t="str">
        <f t="shared" si="71"/>
        <v>B</v>
      </c>
      <c r="B2001" s="188" t="s">
        <v>121</v>
      </c>
      <c r="C2001" s="188" t="s">
        <v>101</v>
      </c>
      <c r="D2001" s="189">
        <f t="shared" si="70"/>
        <v>0</v>
      </c>
      <c r="E2001" s="189">
        <f t="shared" si="70"/>
        <v>0</v>
      </c>
      <c r="F2001" s="189">
        <f t="shared" si="70"/>
        <v>0</v>
      </c>
      <c r="G2001" s="189">
        <f t="shared" si="70"/>
        <v>0</v>
      </c>
      <c r="H2001" s="189">
        <f t="shared" si="70"/>
        <v>0</v>
      </c>
      <c r="I2001" s="189">
        <v>0</v>
      </c>
      <c r="J2001" s="189">
        <v>0</v>
      </c>
      <c r="K2001" s="189">
        <v>0</v>
      </c>
      <c r="L2001" s="189">
        <v>0</v>
      </c>
      <c r="M2001" s="189">
        <v>0</v>
      </c>
      <c r="N2001" s="189">
        <v>0</v>
      </c>
      <c r="O2001" s="189">
        <v>0</v>
      </c>
      <c r="P2001" s="189">
        <v>0</v>
      </c>
      <c r="Q2001" s="189">
        <v>0</v>
      </c>
      <c r="R2001" s="189">
        <v>0</v>
      </c>
    </row>
    <row r="2002" spans="1:18" ht="15" hidden="1">
      <c r="A2002" s="181" t="str">
        <f t="shared" si="71"/>
        <v>B</v>
      </c>
      <c r="B2002" s="188" t="s">
        <v>121</v>
      </c>
      <c r="C2002" s="188" t="s">
        <v>104</v>
      </c>
      <c r="D2002" s="189">
        <f t="shared" si="70"/>
        <v>0</v>
      </c>
      <c r="E2002" s="189">
        <f t="shared" si="70"/>
        <v>0</v>
      </c>
      <c r="F2002" s="189">
        <f t="shared" si="70"/>
        <v>0</v>
      </c>
      <c r="G2002" s="189">
        <f t="shared" si="70"/>
        <v>0</v>
      </c>
      <c r="H2002" s="189">
        <f t="shared" si="70"/>
        <v>0</v>
      </c>
      <c r="I2002" s="189">
        <v>0</v>
      </c>
      <c r="J2002" s="189">
        <v>0</v>
      </c>
      <c r="K2002" s="189">
        <v>0</v>
      </c>
      <c r="L2002" s="189">
        <v>0</v>
      </c>
      <c r="M2002" s="189">
        <v>0</v>
      </c>
      <c r="N2002" s="189">
        <v>0</v>
      </c>
      <c r="O2002" s="189">
        <v>0</v>
      </c>
      <c r="P2002" s="189">
        <v>0</v>
      </c>
      <c r="Q2002" s="189">
        <v>0</v>
      </c>
      <c r="R2002" s="189">
        <v>0</v>
      </c>
    </row>
    <row r="2003" spans="1:18" ht="15" hidden="1">
      <c r="A2003" s="181" t="str">
        <f t="shared" si="71"/>
        <v>B</v>
      </c>
      <c r="B2003" s="186" t="s">
        <v>121</v>
      </c>
      <c r="C2003" s="186" t="s">
        <v>155</v>
      </c>
      <c r="D2003" s="187">
        <f t="shared" si="70"/>
        <v>0</v>
      </c>
      <c r="E2003" s="187">
        <f t="shared" si="70"/>
        <v>0</v>
      </c>
      <c r="F2003" s="187">
        <f t="shared" si="70"/>
        <v>0</v>
      </c>
      <c r="G2003" s="187">
        <f t="shared" si="70"/>
        <v>0</v>
      </c>
      <c r="H2003" s="187">
        <f t="shared" si="70"/>
        <v>0</v>
      </c>
      <c r="I2003" s="187">
        <v>0</v>
      </c>
      <c r="J2003" s="187">
        <v>0</v>
      </c>
      <c r="K2003" s="187">
        <v>0</v>
      </c>
      <c r="L2003" s="187">
        <v>0</v>
      </c>
      <c r="M2003" s="187">
        <v>0</v>
      </c>
      <c r="N2003" s="187">
        <v>0</v>
      </c>
      <c r="O2003" s="187">
        <v>0</v>
      </c>
      <c r="P2003" s="187">
        <v>0</v>
      </c>
      <c r="Q2003" s="187">
        <v>0</v>
      </c>
      <c r="R2003" s="187">
        <v>0</v>
      </c>
    </row>
    <row r="2004" spans="1:18" ht="30.75" hidden="1" thickBot="1">
      <c r="A2004" s="181" t="str">
        <f t="shared" si="71"/>
        <v>B</v>
      </c>
      <c r="B2004" s="182" t="s">
        <v>1026</v>
      </c>
      <c r="C2004" s="183" t="s">
        <v>1027</v>
      </c>
      <c r="D2004" s="184">
        <f t="shared" si="70"/>
        <v>0</v>
      </c>
      <c r="E2004" s="184">
        <f t="shared" si="70"/>
        <v>0</v>
      </c>
      <c r="F2004" s="184">
        <f t="shared" si="70"/>
        <v>0</v>
      </c>
      <c r="G2004" s="184">
        <f t="shared" si="70"/>
        <v>0</v>
      </c>
      <c r="H2004" s="184">
        <f t="shared" si="70"/>
        <v>0</v>
      </c>
      <c r="I2004" s="184">
        <v>0</v>
      </c>
      <c r="J2004" s="184">
        <v>0</v>
      </c>
      <c r="K2004" s="184">
        <v>0</v>
      </c>
      <c r="L2004" s="184">
        <v>0</v>
      </c>
      <c r="M2004" s="184">
        <v>0</v>
      </c>
      <c r="N2004" s="184">
        <v>0</v>
      </c>
      <c r="O2004" s="184">
        <v>0</v>
      </c>
      <c r="P2004" s="184">
        <v>0</v>
      </c>
      <c r="Q2004" s="184">
        <v>0</v>
      </c>
      <c r="R2004" s="184">
        <v>0</v>
      </c>
    </row>
    <row r="2005" spans="1:18" ht="15" hidden="1">
      <c r="A2005" s="181" t="str">
        <f t="shared" si="71"/>
        <v>B</v>
      </c>
      <c r="B2005" s="186" t="s">
        <v>121</v>
      </c>
      <c r="C2005" s="186" t="s">
        <v>99</v>
      </c>
      <c r="D2005" s="187">
        <f t="shared" si="70"/>
        <v>0</v>
      </c>
      <c r="E2005" s="187">
        <f t="shared" si="70"/>
        <v>0</v>
      </c>
      <c r="F2005" s="187">
        <f t="shared" si="70"/>
        <v>0</v>
      </c>
      <c r="G2005" s="187">
        <f t="shared" si="70"/>
        <v>0</v>
      </c>
      <c r="H2005" s="187">
        <f t="shared" si="70"/>
        <v>0</v>
      </c>
      <c r="I2005" s="187">
        <v>0</v>
      </c>
      <c r="J2005" s="187">
        <v>0</v>
      </c>
      <c r="K2005" s="187">
        <v>0</v>
      </c>
      <c r="L2005" s="187">
        <v>0</v>
      </c>
      <c r="M2005" s="187">
        <v>0</v>
      </c>
      <c r="N2005" s="187">
        <v>0</v>
      </c>
      <c r="O2005" s="187">
        <v>0</v>
      </c>
      <c r="P2005" s="187">
        <v>0</v>
      </c>
      <c r="Q2005" s="187">
        <v>0</v>
      </c>
      <c r="R2005" s="187">
        <v>0</v>
      </c>
    </row>
    <row r="2006" spans="1:18" ht="15" hidden="1">
      <c r="A2006" s="181" t="str">
        <f t="shared" si="71"/>
        <v>B</v>
      </c>
      <c r="B2006" s="188" t="s">
        <v>121</v>
      </c>
      <c r="C2006" s="188" t="s">
        <v>100</v>
      </c>
      <c r="D2006" s="189">
        <f t="shared" si="70"/>
        <v>0</v>
      </c>
      <c r="E2006" s="189">
        <f t="shared" si="70"/>
        <v>0</v>
      </c>
      <c r="F2006" s="189">
        <f t="shared" si="70"/>
        <v>0</v>
      </c>
      <c r="G2006" s="189">
        <f t="shared" si="70"/>
        <v>0</v>
      </c>
      <c r="H2006" s="189">
        <f t="shared" si="70"/>
        <v>0</v>
      </c>
      <c r="I2006" s="189">
        <v>0</v>
      </c>
      <c r="J2006" s="189">
        <v>0</v>
      </c>
      <c r="K2006" s="189">
        <v>0</v>
      </c>
      <c r="L2006" s="189">
        <v>0</v>
      </c>
      <c r="M2006" s="189">
        <v>0</v>
      </c>
      <c r="N2006" s="189">
        <v>0</v>
      </c>
      <c r="O2006" s="189">
        <v>0</v>
      </c>
      <c r="P2006" s="189">
        <v>0</v>
      </c>
      <c r="Q2006" s="189">
        <v>0</v>
      </c>
      <c r="R2006" s="189">
        <v>0</v>
      </c>
    </row>
    <row r="2007" spans="1:18" ht="15" hidden="1">
      <c r="A2007" s="181" t="str">
        <f t="shared" si="71"/>
        <v>B</v>
      </c>
      <c r="B2007" s="188" t="s">
        <v>121</v>
      </c>
      <c r="C2007" s="188" t="s">
        <v>101</v>
      </c>
      <c r="D2007" s="189">
        <f t="shared" si="70"/>
        <v>0</v>
      </c>
      <c r="E2007" s="189">
        <f t="shared" si="70"/>
        <v>0</v>
      </c>
      <c r="F2007" s="189">
        <f t="shared" si="70"/>
        <v>0</v>
      </c>
      <c r="G2007" s="189">
        <f t="shared" si="70"/>
        <v>0</v>
      </c>
      <c r="H2007" s="189">
        <f t="shared" si="70"/>
        <v>0</v>
      </c>
      <c r="I2007" s="189">
        <v>0</v>
      </c>
      <c r="J2007" s="189">
        <v>0</v>
      </c>
      <c r="K2007" s="189">
        <v>0</v>
      </c>
      <c r="L2007" s="189">
        <v>0</v>
      </c>
      <c r="M2007" s="189">
        <v>0</v>
      </c>
      <c r="N2007" s="189">
        <v>0</v>
      </c>
      <c r="O2007" s="189">
        <v>0</v>
      </c>
      <c r="P2007" s="189">
        <v>0</v>
      </c>
      <c r="Q2007" s="189">
        <v>0</v>
      </c>
      <c r="R2007" s="189">
        <v>0</v>
      </c>
    </row>
    <row r="2008" spans="1:18" ht="15" hidden="1">
      <c r="A2008" s="181" t="str">
        <f t="shared" si="71"/>
        <v>B</v>
      </c>
      <c r="B2008" s="188" t="s">
        <v>121</v>
      </c>
      <c r="C2008" s="188" t="s">
        <v>104</v>
      </c>
      <c r="D2008" s="189">
        <f t="shared" ref="D2008:H2058" si="72">I2008+N2008</f>
        <v>0</v>
      </c>
      <c r="E2008" s="189">
        <f t="shared" si="72"/>
        <v>0</v>
      </c>
      <c r="F2008" s="189">
        <f t="shared" si="72"/>
        <v>0</v>
      </c>
      <c r="G2008" s="189">
        <f t="shared" si="72"/>
        <v>0</v>
      </c>
      <c r="H2008" s="189">
        <f t="shared" si="72"/>
        <v>0</v>
      </c>
      <c r="I2008" s="189">
        <v>0</v>
      </c>
      <c r="J2008" s="189">
        <v>0</v>
      </c>
      <c r="K2008" s="189">
        <v>0</v>
      </c>
      <c r="L2008" s="189">
        <v>0</v>
      </c>
      <c r="M2008" s="189">
        <v>0</v>
      </c>
      <c r="N2008" s="189">
        <v>0</v>
      </c>
      <c r="O2008" s="189">
        <v>0</v>
      </c>
      <c r="P2008" s="189">
        <v>0</v>
      </c>
      <c r="Q2008" s="189">
        <v>0</v>
      </c>
      <c r="R2008" s="189">
        <v>0</v>
      </c>
    </row>
    <row r="2009" spans="1:18" ht="15" hidden="1">
      <c r="A2009" s="181" t="str">
        <f t="shared" si="71"/>
        <v>B</v>
      </c>
      <c r="B2009" s="188" t="s">
        <v>121</v>
      </c>
      <c r="C2009" s="188" t="s">
        <v>105</v>
      </c>
      <c r="D2009" s="189">
        <f t="shared" si="72"/>
        <v>0</v>
      </c>
      <c r="E2009" s="189">
        <f t="shared" si="72"/>
        <v>0</v>
      </c>
      <c r="F2009" s="189">
        <f t="shared" si="72"/>
        <v>0</v>
      </c>
      <c r="G2009" s="189">
        <f t="shared" si="72"/>
        <v>0</v>
      </c>
      <c r="H2009" s="189">
        <f t="shared" si="72"/>
        <v>0</v>
      </c>
      <c r="I2009" s="189">
        <v>0</v>
      </c>
      <c r="J2009" s="189">
        <v>0</v>
      </c>
      <c r="K2009" s="189">
        <v>0</v>
      </c>
      <c r="L2009" s="189">
        <v>0</v>
      </c>
      <c r="M2009" s="189">
        <v>0</v>
      </c>
      <c r="N2009" s="189">
        <v>0</v>
      </c>
      <c r="O2009" s="189">
        <v>0</v>
      </c>
      <c r="P2009" s="189">
        <v>0</v>
      </c>
      <c r="Q2009" s="189">
        <v>0</v>
      </c>
      <c r="R2009" s="189">
        <v>0</v>
      </c>
    </row>
    <row r="2010" spans="1:18" ht="15" hidden="1">
      <c r="A2010" s="181" t="str">
        <f t="shared" si="71"/>
        <v>B</v>
      </c>
      <c r="B2010" s="186" t="s">
        <v>121</v>
      </c>
      <c r="C2010" s="186" t="s">
        <v>155</v>
      </c>
      <c r="D2010" s="187">
        <f t="shared" si="72"/>
        <v>0</v>
      </c>
      <c r="E2010" s="187">
        <f t="shared" si="72"/>
        <v>0</v>
      </c>
      <c r="F2010" s="187">
        <f t="shared" si="72"/>
        <v>0</v>
      </c>
      <c r="G2010" s="187">
        <f t="shared" si="72"/>
        <v>0</v>
      </c>
      <c r="H2010" s="187">
        <f t="shared" si="72"/>
        <v>0</v>
      </c>
      <c r="I2010" s="187">
        <v>0</v>
      </c>
      <c r="J2010" s="187">
        <v>0</v>
      </c>
      <c r="K2010" s="187">
        <v>0</v>
      </c>
      <c r="L2010" s="187">
        <v>0</v>
      </c>
      <c r="M2010" s="187">
        <v>0</v>
      </c>
      <c r="N2010" s="187">
        <v>0</v>
      </c>
      <c r="O2010" s="187">
        <v>0</v>
      </c>
      <c r="P2010" s="187">
        <v>0</v>
      </c>
      <c r="Q2010" s="187">
        <v>0</v>
      </c>
      <c r="R2010" s="187">
        <v>0</v>
      </c>
    </row>
    <row r="2011" spans="1:18" ht="15.75" hidden="1" thickBot="1">
      <c r="A2011" s="181" t="str">
        <f t="shared" si="71"/>
        <v>B</v>
      </c>
      <c r="B2011" s="182" t="s">
        <v>1028</v>
      </c>
      <c r="C2011" s="183" t="s">
        <v>1029</v>
      </c>
      <c r="D2011" s="184">
        <f t="shared" si="72"/>
        <v>0</v>
      </c>
      <c r="E2011" s="184">
        <f t="shared" si="72"/>
        <v>0</v>
      </c>
      <c r="F2011" s="184">
        <f t="shared" si="72"/>
        <v>0</v>
      </c>
      <c r="G2011" s="184">
        <f t="shared" si="72"/>
        <v>0</v>
      </c>
      <c r="H2011" s="184">
        <f t="shared" si="72"/>
        <v>0</v>
      </c>
      <c r="I2011" s="184">
        <v>0</v>
      </c>
      <c r="J2011" s="184">
        <v>0</v>
      </c>
      <c r="K2011" s="184">
        <v>0</v>
      </c>
      <c r="L2011" s="184">
        <v>0</v>
      </c>
      <c r="M2011" s="184">
        <v>0</v>
      </c>
      <c r="N2011" s="184">
        <v>0</v>
      </c>
      <c r="O2011" s="184">
        <v>0</v>
      </c>
      <c r="P2011" s="184">
        <v>0</v>
      </c>
      <c r="Q2011" s="184">
        <v>0</v>
      </c>
      <c r="R2011" s="184">
        <v>0</v>
      </c>
    </row>
    <row r="2012" spans="1:18" ht="15" hidden="1">
      <c r="A2012" s="181" t="str">
        <f t="shared" si="71"/>
        <v>B</v>
      </c>
      <c r="B2012" s="186" t="s">
        <v>121</v>
      </c>
      <c r="C2012" s="186" t="s">
        <v>99</v>
      </c>
      <c r="D2012" s="187">
        <f t="shared" si="72"/>
        <v>0</v>
      </c>
      <c r="E2012" s="187">
        <f t="shared" si="72"/>
        <v>0</v>
      </c>
      <c r="F2012" s="187">
        <f t="shared" si="72"/>
        <v>0</v>
      </c>
      <c r="G2012" s="187">
        <f t="shared" si="72"/>
        <v>0</v>
      </c>
      <c r="H2012" s="187">
        <f t="shared" si="72"/>
        <v>0</v>
      </c>
      <c r="I2012" s="187">
        <v>0</v>
      </c>
      <c r="J2012" s="187">
        <v>0</v>
      </c>
      <c r="K2012" s="187">
        <v>0</v>
      </c>
      <c r="L2012" s="187">
        <v>0</v>
      </c>
      <c r="M2012" s="187">
        <v>0</v>
      </c>
      <c r="N2012" s="187">
        <v>0</v>
      </c>
      <c r="O2012" s="187">
        <v>0</v>
      </c>
      <c r="P2012" s="187">
        <v>0</v>
      </c>
      <c r="Q2012" s="187">
        <v>0</v>
      </c>
      <c r="R2012" s="187">
        <v>0</v>
      </c>
    </row>
    <row r="2013" spans="1:18" ht="15" hidden="1">
      <c r="A2013" s="181" t="str">
        <f t="shared" si="71"/>
        <v>B</v>
      </c>
      <c r="B2013" s="188" t="s">
        <v>121</v>
      </c>
      <c r="C2013" s="188" t="s">
        <v>100</v>
      </c>
      <c r="D2013" s="189">
        <f t="shared" si="72"/>
        <v>0</v>
      </c>
      <c r="E2013" s="189">
        <f t="shared" si="72"/>
        <v>0</v>
      </c>
      <c r="F2013" s="189">
        <f t="shared" si="72"/>
        <v>0</v>
      </c>
      <c r="G2013" s="189">
        <f t="shared" si="72"/>
        <v>0</v>
      </c>
      <c r="H2013" s="189">
        <f t="shared" si="72"/>
        <v>0</v>
      </c>
      <c r="I2013" s="189">
        <v>0</v>
      </c>
      <c r="J2013" s="189">
        <v>0</v>
      </c>
      <c r="K2013" s="189">
        <v>0</v>
      </c>
      <c r="L2013" s="189">
        <v>0</v>
      </c>
      <c r="M2013" s="189">
        <v>0</v>
      </c>
      <c r="N2013" s="189">
        <v>0</v>
      </c>
      <c r="O2013" s="189">
        <v>0</v>
      </c>
      <c r="P2013" s="189">
        <v>0</v>
      </c>
      <c r="Q2013" s="189">
        <v>0</v>
      </c>
      <c r="R2013" s="189">
        <v>0</v>
      </c>
    </row>
    <row r="2014" spans="1:18" ht="15" hidden="1">
      <c r="A2014" s="181" t="str">
        <f t="shared" si="71"/>
        <v>B</v>
      </c>
      <c r="B2014" s="188" t="s">
        <v>121</v>
      </c>
      <c r="C2014" s="188" t="s">
        <v>101</v>
      </c>
      <c r="D2014" s="189">
        <f t="shared" si="72"/>
        <v>0</v>
      </c>
      <c r="E2014" s="189">
        <f t="shared" si="72"/>
        <v>0</v>
      </c>
      <c r="F2014" s="189">
        <f t="shared" si="72"/>
        <v>0</v>
      </c>
      <c r="G2014" s="189">
        <f t="shared" si="72"/>
        <v>0</v>
      </c>
      <c r="H2014" s="189">
        <f t="shared" si="72"/>
        <v>0</v>
      </c>
      <c r="I2014" s="189">
        <v>0</v>
      </c>
      <c r="J2014" s="189">
        <v>0</v>
      </c>
      <c r="K2014" s="189">
        <v>0</v>
      </c>
      <c r="L2014" s="189">
        <v>0</v>
      </c>
      <c r="M2014" s="189">
        <v>0</v>
      </c>
      <c r="N2014" s="189">
        <v>0</v>
      </c>
      <c r="O2014" s="189">
        <v>0</v>
      </c>
      <c r="P2014" s="189">
        <v>0</v>
      </c>
      <c r="Q2014" s="189">
        <v>0</v>
      </c>
      <c r="R2014" s="189">
        <v>0</v>
      </c>
    </row>
    <row r="2015" spans="1:18" ht="15" hidden="1">
      <c r="A2015" s="181" t="str">
        <f t="shared" si="71"/>
        <v>B</v>
      </c>
      <c r="B2015" s="188" t="s">
        <v>121</v>
      </c>
      <c r="C2015" s="188" t="s">
        <v>104</v>
      </c>
      <c r="D2015" s="189">
        <f t="shared" si="72"/>
        <v>0</v>
      </c>
      <c r="E2015" s="189">
        <f t="shared" si="72"/>
        <v>0</v>
      </c>
      <c r="F2015" s="189">
        <f t="shared" si="72"/>
        <v>0</v>
      </c>
      <c r="G2015" s="189">
        <f t="shared" si="72"/>
        <v>0</v>
      </c>
      <c r="H2015" s="189">
        <f t="shared" si="72"/>
        <v>0</v>
      </c>
      <c r="I2015" s="189">
        <v>0</v>
      </c>
      <c r="J2015" s="189">
        <v>0</v>
      </c>
      <c r="K2015" s="189">
        <v>0</v>
      </c>
      <c r="L2015" s="189">
        <v>0</v>
      </c>
      <c r="M2015" s="189">
        <v>0</v>
      </c>
      <c r="N2015" s="189">
        <v>0</v>
      </c>
      <c r="O2015" s="189">
        <v>0</v>
      </c>
      <c r="P2015" s="189">
        <v>0</v>
      </c>
      <c r="Q2015" s="189">
        <v>0</v>
      </c>
      <c r="R2015" s="189">
        <v>0</v>
      </c>
    </row>
    <row r="2016" spans="1:18" ht="15" hidden="1">
      <c r="A2016" s="181" t="str">
        <f t="shared" si="71"/>
        <v>B</v>
      </c>
      <c r="B2016" s="188" t="s">
        <v>121</v>
      </c>
      <c r="C2016" s="188" t="s">
        <v>105</v>
      </c>
      <c r="D2016" s="189">
        <f t="shared" si="72"/>
        <v>0</v>
      </c>
      <c r="E2016" s="189">
        <f t="shared" si="72"/>
        <v>0</v>
      </c>
      <c r="F2016" s="189">
        <f t="shared" si="72"/>
        <v>0</v>
      </c>
      <c r="G2016" s="189">
        <f t="shared" si="72"/>
        <v>0</v>
      </c>
      <c r="H2016" s="189">
        <f t="shared" si="72"/>
        <v>0</v>
      </c>
      <c r="I2016" s="189">
        <v>0</v>
      </c>
      <c r="J2016" s="189">
        <v>0</v>
      </c>
      <c r="K2016" s="189">
        <v>0</v>
      </c>
      <c r="L2016" s="189">
        <v>0</v>
      </c>
      <c r="M2016" s="189">
        <v>0</v>
      </c>
      <c r="N2016" s="189">
        <v>0</v>
      </c>
      <c r="O2016" s="189">
        <v>0</v>
      </c>
      <c r="P2016" s="189">
        <v>0</v>
      </c>
      <c r="Q2016" s="189">
        <v>0</v>
      </c>
      <c r="R2016" s="189">
        <v>0</v>
      </c>
    </row>
    <row r="2017" spans="1:18" ht="15" hidden="1">
      <c r="A2017" s="181" t="str">
        <f t="shared" si="71"/>
        <v>B</v>
      </c>
      <c r="B2017" s="186" t="s">
        <v>121</v>
      </c>
      <c r="C2017" s="186" t="s">
        <v>155</v>
      </c>
      <c r="D2017" s="187">
        <f t="shared" si="72"/>
        <v>0</v>
      </c>
      <c r="E2017" s="187">
        <f t="shared" si="72"/>
        <v>0</v>
      </c>
      <c r="F2017" s="187">
        <f t="shared" si="72"/>
        <v>0</v>
      </c>
      <c r="G2017" s="187">
        <f t="shared" si="72"/>
        <v>0</v>
      </c>
      <c r="H2017" s="187">
        <f t="shared" si="72"/>
        <v>0</v>
      </c>
      <c r="I2017" s="187">
        <v>0</v>
      </c>
      <c r="J2017" s="187">
        <v>0</v>
      </c>
      <c r="K2017" s="187">
        <v>0</v>
      </c>
      <c r="L2017" s="187">
        <v>0</v>
      </c>
      <c r="M2017" s="187">
        <v>0</v>
      </c>
      <c r="N2017" s="187">
        <v>0</v>
      </c>
      <c r="O2017" s="187">
        <v>0</v>
      </c>
      <c r="P2017" s="187">
        <v>0</v>
      </c>
      <c r="Q2017" s="187">
        <v>0</v>
      </c>
      <c r="R2017" s="187">
        <v>0</v>
      </c>
    </row>
    <row r="2018" spans="1:18" ht="30.75" hidden="1" thickBot="1">
      <c r="A2018" s="181" t="str">
        <f t="shared" si="71"/>
        <v>B</v>
      </c>
      <c r="B2018" s="182" t="s">
        <v>1030</v>
      </c>
      <c r="C2018" s="183" t="s">
        <v>1031</v>
      </c>
      <c r="D2018" s="184">
        <f t="shared" si="72"/>
        <v>0</v>
      </c>
      <c r="E2018" s="184">
        <f t="shared" si="72"/>
        <v>0</v>
      </c>
      <c r="F2018" s="184">
        <f t="shared" si="72"/>
        <v>0</v>
      </c>
      <c r="G2018" s="184">
        <f t="shared" si="72"/>
        <v>0</v>
      </c>
      <c r="H2018" s="184">
        <f t="shared" si="72"/>
        <v>0</v>
      </c>
      <c r="I2018" s="184">
        <v>0</v>
      </c>
      <c r="J2018" s="184">
        <v>0</v>
      </c>
      <c r="K2018" s="184">
        <v>0</v>
      </c>
      <c r="L2018" s="184">
        <v>0</v>
      </c>
      <c r="M2018" s="184">
        <v>0</v>
      </c>
      <c r="N2018" s="184">
        <v>0</v>
      </c>
      <c r="O2018" s="184">
        <v>0</v>
      </c>
      <c r="P2018" s="184">
        <v>0</v>
      </c>
      <c r="Q2018" s="184">
        <v>0</v>
      </c>
      <c r="R2018" s="184">
        <v>0</v>
      </c>
    </row>
    <row r="2019" spans="1:18" ht="15" hidden="1">
      <c r="A2019" s="181" t="str">
        <f t="shared" si="71"/>
        <v>B</v>
      </c>
      <c r="B2019" s="186" t="s">
        <v>121</v>
      </c>
      <c r="C2019" s="186" t="s">
        <v>99</v>
      </c>
      <c r="D2019" s="187">
        <f t="shared" si="72"/>
        <v>0</v>
      </c>
      <c r="E2019" s="187">
        <f t="shared" si="72"/>
        <v>0</v>
      </c>
      <c r="F2019" s="187">
        <f t="shared" si="72"/>
        <v>0</v>
      </c>
      <c r="G2019" s="187">
        <f t="shared" si="72"/>
        <v>0</v>
      </c>
      <c r="H2019" s="187">
        <f t="shared" si="72"/>
        <v>0</v>
      </c>
      <c r="I2019" s="187">
        <v>0</v>
      </c>
      <c r="J2019" s="187">
        <v>0</v>
      </c>
      <c r="K2019" s="187">
        <v>0</v>
      </c>
      <c r="L2019" s="187">
        <v>0</v>
      </c>
      <c r="M2019" s="187">
        <v>0</v>
      </c>
      <c r="N2019" s="187">
        <v>0</v>
      </c>
      <c r="O2019" s="187">
        <v>0</v>
      </c>
      <c r="P2019" s="187">
        <v>0</v>
      </c>
      <c r="Q2019" s="187">
        <v>0</v>
      </c>
      <c r="R2019" s="187">
        <v>0</v>
      </c>
    </row>
    <row r="2020" spans="1:18" ht="15" hidden="1">
      <c r="A2020" s="181" t="str">
        <f t="shared" si="71"/>
        <v>B</v>
      </c>
      <c r="B2020" s="188" t="s">
        <v>121</v>
      </c>
      <c r="C2020" s="188" t="s">
        <v>100</v>
      </c>
      <c r="D2020" s="189">
        <f t="shared" si="72"/>
        <v>0</v>
      </c>
      <c r="E2020" s="189">
        <f t="shared" si="72"/>
        <v>0</v>
      </c>
      <c r="F2020" s="189">
        <f t="shared" si="72"/>
        <v>0</v>
      </c>
      <c r="G2020" s="189">
        <f t="shared" si="72"/>
        <v>0</v>
      </c>
      <c r="H2020" s="189">
        <f t="shared" si="72"/>
        <v>0</v>
      </c>
      <c r="I2020" s="189">
        <v>0</v>
      </c>
      <c r="J2020" s="189">
        <v>0</v>
      </c>
      <c r="K2020" s="189">
        <v>0</v>
      </c>
      <c r="L2020" s="189">
        <v>0</v>
      </c>
      <c r="M2020" s="189">
        <v>0</v>
      </c>
      <c r="N2020" s="189">
        <v>0</v>
      </c>
      <c r="O2020" s="189">
        <v>0</v>
      </c>
      <c r="P2020" s="189">
        <v>0</v>
      </c>
      <c r="Q2020" s="189">
        <v>0</v>
      </c>
      <c r="R2020" s="189">
        <v>0</v>
      </c>
    </row>
    <row r="2021" spans="1:18" ht="15" hidden="1">
      <c r="A2021" s="181" t="str">
        <f t="shared" si="71"/>
        <v>B</v>
      </c>
      <c r="B2021" s="188" t="s">
        <v>121</v>
      </c>
      <c r="C2021" s="188" t="s">
        <v>101</v>
      </c>
      <c r="D2021" s="189">
        <f t="shared" si="72"/>
        <v>0</v>
      </c>
      <c r="E2021" s="189">
        <f t="shared" si="72"/>
        <v>0</v>
      </c>
      <c r="F2021" s="189">
        <f t="shared" si="72"/>
        <v>0</v>
      </c>
      <c r="G2021" s="189">
        <f t="shared" si="72"/>
        <v>0</v>
      </c>
      <c r="H2021" s="189">
        <f t="shared" si="72"/>
        <v>0</v>
      </c>
      <c r="I2021" s="189">
        <v>0</v>
      </c>
      <c r="J2021" s="189">
        <v>0</v>
      </c>
      <c r="K2021" s="189">
        <v>0</v>
      </c>
      <c r="L2021" s="189">
        <v>0</v>
      </c>
      <c r="M2021" s="189">
        <v>0</v>
      </c>
      <c r="N2021" s="189">
        <v>0</v>
      </c>
      <c r="O2021" s="189">
        <v>0</v>
      </c>
      <c r="P2021" s="189">
        <v>0</v>
      </c>
      <c r="Q2021" s="189">
        <v>0</v>
      </c>
      <c r="R2021" s="189">
        <v>0</v>
      </c>
    </row>
    <row r="2022" spans="1:18" ht="15" hidden="1">
      <c r="A2022" s="181" t="str">
        <f t="shared" si="71"/>
        <v>B</v>
      </c>
      <c r="B2022" s="188" t="s">
        <v>121</v>
      </c>
      <c r="C2022" s="188" t="s">
        <v>104</v>
      </c>
      <c r="D2022" s="189">
        <f t="shared" si="72"/>
        <v>0</v>
      </c>
      <c r="E2022" s="189">
        <f t="shared" si="72"/>
        <v>0</v>
      </c>
      <c r="F2022" s="189">
        <f t="shared" si="72"/>
        <v>0</v>
      </c>
      <c r="G2022" s="189">
        <f t="shared" si="72"/>
        <v>0</v>
      </c>
      <c r="H2022" s="189">
        <f t="shared" si="72"/>
        <v>0</v>
      </c>
      <c r="I2022" s="189">
        <v>0</v>
      </c>
      <c r="J2022" s="189">
        <v>0</v>
      </c>
      <c r="K2022" s="189">
        <v>0</v>
      </c>
      <c r="L2022" s="189">
        <v>0</v>
      </c>
      <c r="M2022" s="189">
        <v>0</v>
      </c>
      <c r="N2022" s="189">
        <v>0</v>
      </c>
      <c r="O2022" s="189">
        <v>0</v>
      </c>
      <c r="P2022" s="189">
        <v>0</v>
      </c>
      <c r="Q2022" s="189">
        <v>0</v>
      </c>
      <c r="R2022" s="189">
        <v>0</v>
      </c>
    </row>
    <row r="2023" spans="1:18" ht="15" hidden="1">
      <c r="A2023" s="181" t="str">
        <f t="shared" si="71"/>
        <v>B</v>
      </c>
      <c r="B2023" s="188" t="s">
        <v>121</v>
      </c>
      <c r="C2023" s="188" t="s">
        <v>105</v>
      </c>
      <c r="D2023" s="189">
        <f t="shared" si="72"/>
        <v>0</v>
      </c>
      <c r="E2023" s="189">
        <f t="shared" si="72"/>
        <v>0</v>
      </c>
      <c r="F2023" s="189">
        <f t="shared" si="72"/>
        <v>0</v>
      </c>
      <c r="G2023" s="189">
        <f t="shared" si="72"/>
        <v>0</v>
      </c>
      <c r="H2023" s="189">
        <f t="shared" si="72"/>
        <v>0</v>
      </c>
      <c r="I2023" s="189">
        <v>0</v>
      </c>
      <c r="J2023" s="189">
        <v>0</v>
      </c>
      <c r="K2023" s="189">
        <v>0</v>
      </c>
      <c r="L2023" s="189">
        <v>0</v>
      </c>
      <c r="M2023" s="189">
        <v>0</v>
      </c>
      <c r="N2023" s="189">
        <v>0</v>
      </c>
      <c r="O2023" s="189">
        <v>0</v>
      </c>
      <c r="P2023" s="189">
        <v>0</v>
      </c>
      <c r="Q2023" s="189">
        <v>0</v>
      </c>
      <c r="R2023" s="189">
        <v>0</v>
      </c>
    </row>
    <row r="2024" spans="1:18" ht="15" hidden="1">
      <c r="A2024" s="181" t="str">
        <f t="shared" si="71"/>
        <v>B</v>
      </c>
      <c r="B2024" s="186" t="s">
        <v>121</v>
      </c>
      <c r="C2024" s="186" t="s">
        <v>155</v>
      </c>
      <c r="D2024" s="187">
        <f t="shared" si="72"/>
        <v>0</v>
      </c>
      <c r="E2024" s="187">
        <f t="shared" si="72"/>
        <v>0</v>
      </c>
      <c r="F2024" s="187">
        <f t="shared" si="72"/>
        <v>0</v>
      </c>
      <c r="G2024" s="187">
        <f t="shared" si="72"/>
        <v>0</v>
      </c>
      <c r="H2024" s="187">
        <f t="shared" si="72"/>
        <v>0</v>
      </c>
      <c r="I2024" s="187">
        <v>0</v>
      </c>
      <c r="J2024" s="187">
        <v>0</v>
      </c>
      <c r="K2024" s="187">
        <v>0</v>
      </c>
      <c r="L2024" s="187">
        <v>0</v>
      </c>
      <c r="M2024" s="187">
        <v>0</v>
      </c>
      <c r="N2024" s="187">
        <v>0</v>
      </c>
      <c r="O2024" s="187">
        <v>0</v>
      </c>
      <c r="P2024" s="187">
        <v>0</v>
      </c>
      <c r="Q2024" s="187">
        <v>0</v>
      </c>
      <c r="R2024" s="187">
        <v>0</v>
      </c>
    </row>
    <row r="2025" spans="1:18" ht="45.75" hidden="1" thickBot="1">
      <c r="A2025" s="181" t="str">
        <f t="shared" si="71"/>
        <v>B</v>
      </c>
      <c r="B2025" s="182" t="s">
        <v>1032</v>
      </c>
      <c r="C2025" s="183" t="s">
        <v>1033</v>
      </c>
      <c r="D2025" s="184">
        <f t="shared" si="72"/>
        <v>0</v>
      </c>
      <c r="E2025" s="184">
        <f t="shared" si="72"/>
        <v>0</v>
      </c>
      <c r="F2025" s="184">
        <f t="shared" si="72"/>
        <v>0</v>
      </c>
      <c r="G2025" s="184">
        <f t="shared" si="72"/>
        <v>0</v>
      </c>
      <c r="H2025" s="184">
        <f t="shared" si="72"/>
        <v>0</v>
      </c>
      <c r="I2025" s="184">
        <v>0</v>
      </c>
      <c r="J2025" s="184">
        <v>0</v>
      </c>
      <c r="K2025" s="184">
        <v>0</v>
      </c>
      <c r="L2025" s="184">
        <v>0</v>
      </c>
      <c r="M2025" s="184">
        <v>0</v>
      </c>
      <c r="N2025" s="184">
        <v>0</v>
      </c>
      <c r="O2025" s="184">
        <v>0</v>
      </c>
      <c r="P2025" s="184">
        <v>0</v>
      </c>
      <c r="Q2025" s="184">
        <v>0</v>
      </c>
      <c r="R2025" s="184">
        <v>0</v>
      </c>
    </row>
    <row r="2026" spans="1:18" ht="15" hidden="1">
      <c r="A2026" s="181" t="str">
        <f t="shared" si="71"/>
        <v>B</v>
      </c>
      <c r="B2026" s="186" t="s">
        <v>121</v>
      </c>
      <c r="C2026" s="186" t="s">
        <v>99</v>
      </c>
      <c r="D2026" s="187">
        <f t="shared" si="72"/>
        <v>0</v>
      </c>
      <c r="E2026" s="187">
        <f t="shared" si="72"/>
        <v>0</v>
      </c>
      <c r="F2026" s="187">
        <f t="shared" si="72"/>
        <v>0</v>
      </c>
      <c r="G2026" s="187">
        <f t="shared" si="72"/>
        <v>0</v>
      </c>
      <c r="H2026" s="187">
        <f t="shared" si="72"/>
        <v>0</v>
      </c>
      <c r="I2026" s="187">
        <v>0</v>
      </c>
      <c r="J2026" s="187">
        <v>0</v>
      </c>
      <c r="K2026" s="187">
        <v>0</v>
      </c>
      <c r="L2026" s="187">
        <v>0</v>
      </c>
      <c r="M2026" s="187">
        <v>0</v>
      </c>
      <c r="N2026" s="187">
        <v>0</v>
      </c>
      <c r="O2026" s="187">
        <v>0</v>
      </c>
      <c r="P2026" s="187">
        <v>0</v>
      </c>
      <c r="Q2026" s="187">
        <v>0</v>
      </c>
      <c r="R2026" s="187">
        <v>0</v>
      </c>
    </row>
    <row r="2027" spans="1:18" ht="15" hidden="1">
      <c r="A2027" s="181" t="str">
        <f t="shared" si="71"/>
        <v>B</v>
      </c>
      <c r="B2027" s="188" t="s">
        <v>121</v>
      </c>
      <c r="C2027" s="188" t="s">
        <v>100</v>
      </c>
      <c r="D2027" s="189">
        <f t="shared" si="72"/>
        <v>0</v>
      </c>
      <c r="E2027" s="189">
        <f t="shared" si="72"/>
        <v>0</v>
      </c>
      <c r="F2027" s="189">
        <f t="shared" si="72"/>
        <v>0</v>
      </c>
      <c r="G2027" s="189">
        <f t="shared" si="72"/>
        <v>0</v>
      </c>
      <c r="H2027" s="189">
        <f t="shared" si="72"/>
        <v>0</v>
      </c>
      <c r="I2027" s="189">
        <v>0</v>
      </c>
      <c r="J2027" s="189">
        <v>0</v>
      </c>
      <c r="K2027" s="189">
        <v>0</v>
      </c>
      <c r="L2027" s="189">
        <v>0</v>
      </c>
      <c r="M2027" s="189">
        <v>0</v>
      </c>
      <c r="N2027" s="189">
        <v>0</v>
      </c>
      <c r="O2027" s="189">
        <v>0</v>
      </c>
      <c r="P2027" s="189">
        <v>0</v>
      </c>
      <c r="Q2027" s="189">
        <v>0</v>
      </c>
      <c r="R2027" s="189">
        <v>0</v>
      </c>
    </row>
    <row r="2028" spans="1:18" ht="15" hidden="1">
      <c r="A2028" s="181" t="str">
        <f t="shared" si="71"/>
        <v>B</v>
      </c>
      <c r="B2028" s="188" t="s">
        <v>121</v>
      </c>
      <c r="C2028" s="188" t="s">
        <v>101</v>
      </c>
      <c r="D2028" s="189">
        <f t="shared" si="72"/>
        <v>0</v>
      </c>
      <c r="E2028" s="189">
        <f t="shared" si="72"/>
        <v>0</v>
      </c>
      <c r="F2028" s="189">
        <f t="shared" si="72"/>
        <v>0</v>
      </c>
      <c r="G2028" s="189">
        <f t="shared" si="72"/>
        <v>0</v>
      </c>
      <c r="H2028" s="189">
        <f t="shared" si="72"/>
        <v>0</v>
      </c>
      <c r="I2028" s="189">
        <v>0</v>
      </c>
      <c r="J2028" s="189">
        <v>0</v>
      </c>
      <c r="K2028" s="189">
        <v>0</v>
      </c>
      <c r="L2028" s="189">
        <v>0</v>
      </c>
      <c r="M2028" s="189">
        <v>0</v>
      </c>
      <c r="N2028" s="189">
        <v>0</v>
      </c>
      <c r="O2028" s="189">
        <v>0</v>
      </c>
      <c r="P2028" s="189">
        <v>0</v>
      </c>
      <c r="Q2028" s="189">
        <v>0</v>
      </c>
      <c r="R2028" s="189">
        <v>0</v>
      </c>
    </row>
    <row r="2029" spans="1:18" ht="15" hidden="1">
      <c r="A2029" s="181" t="str">
        <f t="shared" si="71"/>
        <v>B</v>
      </c>
      <c r="B2029" s="188" t="s">
        <v>121</v>
      </c>
      <c r="C2029" s="188" t="s">
        <v>104</v>
      </c>
      <c r="D2029" s="189">
        <f t="shared" si="72"/>
        <v>0</v>
      </c>
      <c r="E2029" s="189">
        <f t="shared" si="72"/>
        <v>0</v>
      </c>
      <c r="F2029" s="189">
        <f t="shared" si="72"/>
        <v>0</v>
      </c>
      <c r="G2029" s="189">
        <f t="shared" si="72"/>
        <v>0</v>
      </c>
      <c r="H2029" s="189">
        <f t="shared" si="72"/>
        <v>0</v>
      </c>
      <c r="I2029" s="189">
        <v>0</v>
      </c>
      <c r="J2029" s="189">
        <v>0</v>
      </c>
      <c r="K2029" s="189">
        <v>0</v>
      </c>
      <c r="L2029" s="189">
        <v>0</v>
      </c>
      <c r="M2029" s="189">
        <v>0</v>
      </c>
      <c r="N2029" s="189">
        <v>0</v>
      </c>
      <c r="O2029" s="189">
        <v>0</v>
      </c>
      <c r="P2029" s="189">
        <v>0</v>
      </c>
      <c r="Q2029" s="189">
        <v>0</v>
      </c>
      <c r="R2029" s="189">
        <v>0</v>
      </c>
    </row>
    <row r="2030" spans="1:18" ht="15" hidden="1">
      <c r="A2030" s="181" t="str">
        <f t="shared" si="71"/>
        <v>B</v>
      </c>
      <c r="B2030" s="188" t="s">
        <v>121</v>
      </c>
      <c r="C2030" s="188" t="s">
        <v>105</v>
      </c>
      <c r="D2030" s="189">
        <f t="shared" si="72"/>
        <v>0</v>
      </c>
      <c r="E2030" s="189">
        <f t="shared" si="72"/>
        <v>0</v>
      </c>
      <c r="F2030" s="189">
        <f t="shared" si="72"/>
        <v>0</v>
      </c>
      <c r="G2030" s="189">
        <f t="shared" si="72"/>
        <v>0</v>
      </c>
      <c r="H2030" s="189">
        <f t="shared" si="72"/>
        <v>0</v>
      </c>
      <c r="I2030" s="189">
        <v>0</v>
      </c>
      <c r="J2030" s="189">
        <v>0</v>
      </c>
      <c r="K2030" s="189">
        <v>0</v>
      </c>
      <c r="L2030" s="189">
        <v>0</v>
      </c>
      <c r="M2030" s="189">
        <v>0</v>
      </c>
      <c r="N2030" s="189">
        <v>0</v>
      </c>
      <c r="O2030" s="189">
        <v>0</v>
      </c>
      <c r="P2030" s="189">
        <v>0</v>
      </c>
      <c r="Q2030" s="189">
        <v>0</v>
      </c>
      <c r="R2030" s="189">
        <v>0</v>
      </c>
    </row>
    <row r="2031" spans="1:18" ht="30.75" hidden="1" thickBot="1">
      <c r="A2031" s="181" t="str">
        <f t="shared" si="71"/>
        <v>B</v>
      </c>
      <c r="B2031" s="182" t="s">
        <v>1034</v>
      </c>
      <c r="C2031" s="183" t="s">
        <v>1035</v>
      </c>
      <c r="D2031" s="184">
        <f t="shared" si="72"/>
        <v>0</v>
      </c>
      <c r="E2031" s="184">
        <f t="shared" si="72"/>
        <v>0</v>
      </c>
      <c r="F2031" s="184">
        <f t="shared" si="72"/>
        <v>0</v>
      </c>
      <c r="G2031" s="184">
        <f t="shared" si="72"/>
        <v>0</v>
      </c>
      <c r="H2031" s="184">
        <f t="shared" si="72"/>
        <v>0</v>
      </c>
      <c r="I2031" s="184">
        <v>0</v>
      </c>
      <c r="J2031" s="184">
        <v>0</v>
      </c>
      <c r="K2031" s="184">
        <v>0</v>
      </c>
      <c r="L2031" s="184">
        <v>0</v>
      </c>
      <c r="M2031" s="184">
        <v>0</v>
      </c>
      <c r="N2031" s="184">
        <v>0</v>
      </c>
      <c r="O2031" s="184">
        <v>0</v>
      </c>
      <c r="P2031" s="184">
        <v>0</v>
      </c>
      <c r="Q2031" s="184">
        <v>0</v>
      </c>
      <c r="R2031" s="184">
        <v>0</v>
      </c>
    </row>
    <row r="2032" spans="1:18" ht="15" hidden="1">
      <c r="A2032" s="181" t="str">
        <f t="shared" si="71"/>
        <v>B</v>
      </c>
      <c r="B2032" s="186" t="s">
        <v>121</v>
      </c>
      <c r="C2032" s="186" t="s">
        <v>99</v>
      </c>
      <c r="D2032" s="187">
        <f t="shared" si="72"/>
        <v>0</v>
      </c>
      <c r="E2032" s="187">
        <f t="shared" si="72"/>
        <v>0</v>
      </c>
      <c r="F2032" s="187">
        <f t="shared" si="72"/>
        <v>0</v>
      </c>
      <c r="G2032" s="187">
        <f t="shared" si="72"/>
        <v>0</v>
      </c>
      <c r="H2032" s="187">
        <f t="shared" si="72"/>
        <v>0</v>
      </c>
      <c r="I2032" s="187">
        <v>0</v>
      </c>
      <c r="J2032" s="187">
        <v>0</v>
      </c>
      <c r="K2032" s="187">
        <v>0</v>
      </c>
      <c r="L2032" s="187">
        <v>0</v>
      </c>
      <c r="M2032" s="187">
        <v>0</v>
      </c>
      <c r="N2032" s="187">
        <v>0</v>
      </c>
      <c r="O2032" s="187">
        <v>0</v>
      </c>
      <c r="P2032" s="187">
        <v>0</v>
      </c>
      <c r="Q2032" s="187">
        <v>0</v>
      </c>
      <c r="R2032" s="187">
        <v>0</v>
      </c>
    </row>
    <row r="2033" spans="1:18" ht="15" hidden="1">
      <c r="A2033" s="181" t="str">
        <f t="shared" si="71"/>
        <v>B</v>
      </c>
      <c r="B2033" s="188" t="s">
        <v>121</v>
      </c>
      <c r="C2033" s="188" t="s">
        <v>100</v>
      </c>
      <c r="D2033" s="189">
        <f t="shared" si="72"/>
        <v>0</v>
      </c>
      <c r="E2033" s="189">
        <f t="shared" si="72"/>
        <v>0</v>
      </c>
      <c r="F2033" s="189">
        <f t="shared" si="72"/>
        <v>0</v>
      </c>
      <c r="G2033" s="189">
        <f t="shared" si="72"/>
        <v>0</v>
      </c>
      <c r="H2033" s="189">
        <f t="shared" si="72"/>
        <v>0</v>
      </c>
      <c r="I2033" s="189">
        <v>0</v>
      </c>
      <c r="J2033" s="189">
        <v>0</v>
      </c>
      <c r="K2033" s="189">
        <v>0</v>
      </c>
      <c r="L2033" s="189">
        <v>0</v>
      </c>
      <c r="M2033" s="189">
        <v>0</v>
      </c>
      <c r="N2033" s="189">
        <v>0</v>
      </c>
      <c r="O2033" s="189">
        <v>0</v>
      </c>
      <c r="P2033" s="189">
        <v>0</v>
      </c>
      <c r="Q2033" s="189">
        <v>0</v>
      </c>
      <c r="R2033" s="189">
        <v>0</v>
      </c>
    </row>
    <row r="2034" spans="1:18" ht="15" hidden="1">
      <c r="A2034" s="181" t="str">
        <f t="shared" si="71"/>
        <v>B</v>
      </c>
      <c r="B2034" s="188" t="s">
        <v>121</v>
      </c>
      <c r="C2034" s="188" t="s">
        <v>101</v>
      </c>
      <c r="D2034" s="189">
        <f t="shared" si="72"/>
        <v>0</v>
      </c>
      <c r="E2034" s="189">
        <f t="shared" si="72"/>
        <v>0</v>
      </c>
      <c r="F2034" s="189">
        <f t="shared" si="72"/>
        <v>0</v>
      </c>
      <c r="G2034" s="189">
        <f t="shared" si="72"/>
        <v>0</v>
      </c>
      <c r="H2034" s="189">
        <f t="shared" si="72"/>
        <v>0</v>
      </c>
      <c r="I2034" s="189">
        <v>0</v>
      </c>
      <c r="J2034" s="189">
        <v>0</v>
      </c>
      <c r="K2034" s="189">
        <v>0</v>
      </c>
      <c r="L2034" s="189">
        <v>0</v>
      </c>
      <c r="M2034" s="189">
        <v>0</v>
      </c>
      <c r="N2034" s="189">
        <v>0</v>
      </c>
      <c r="O2034" s="189">
        <v>0</v>
      </c>
      <c r="P2034" s="189">
        <v>0</v>
      </c>
      <c r="Q2034" s="189">
        <v>0</v>
      </c>
      <c r="R2034" s="189">
        <v>0</v>
      </c>
    </row>
    <row r="2035" spans="1:18" ht="15" hidden="1">
      <c r="A2035" s="181" t="str">
        <f t="shared" si="71"/>
        <v>B</v>
      </c>
      <c r="B2035" s="188" t="s">
        <v>121</v>
      </c>
      <c r="C2035" s="188" t="s">
        <v>104</v>
      </c>
      <c r="D2035" s="189">
        <f t="shared" si="72"/>
        <v>0</v>
      </c>
      <c r="E2035" s="189">
        <f t="shared" si="72"/>
        <v>0</v>
      </c>
      <c r="F2035" s="189">
        <f t="shared" si="72"/>
        <v>0</v>
      </c>
      <c r="G2035" s="189">
        <f t="shared" si="72"/>
        <v>0</v>
      </c>
      <c r="H2035" s="189">
        <f t="shared" si="72"/>
        <v>0</v>
      </c>
      <c r="I2035" s="189">
        <v>0</v>
      </c>
      <c r="J2035" s="189">
        <v>0</v>
      </c>
      <c r="K2035" s="189">
        <v>0</v>
      </c>
      <c r="L2035" s="189">
        <v>0</v>
      </c>
      <c r="M2035" s="189">
        <v>0</v>
      </c>
      <c r="N2035" s="189">
        <v>0</v>
      </c>
      <c r="O2035" s="189">
        <v>0</v>
      </c>
      <c r="P2035" s="189">
        <v>0</v>
      </c>
      <c r="Q2035" s="189">
        <v>0</v>
      </c>
      <c r="R2035" s="189">
        <v>0</v>
      </c>
    </row>
    <row r="2036" spans="1:18" ht="15" hidden="1">
      <c r="A2036" s="181" t="str">
        <f t="shared" si="71"/>
        <v>B</v>
      </c>
      <c r="B2036" s="188" t="s">
        <v>121</v>
      </c>
      <c r="C2036" s="188" t="s">
        <v>105</v>
      </c>
      <c r="D2036" s="189">
        <f t="shared" si="72"/>
        <v>0</v>
      </c>
      <c r="E2036" s="189">
        <f t="shared" si="72"/>
        <v>0</v>
      </c>
      <c r="F2036" s="189">
        <f t="shared" si="72"/>
        <v>0</v>
      </c>
      <c r="G2036" s="189">
        <f t="shared" si="72"/>
        <v>0</v>
      </c>
      <c r="H2036" s="189">
        <f t="shared" si="72"/>
        <v>0</v>
      </c>
      <c r="I2036" s="189">
        <v>0</v>
      </c>
      <c r="J2036" s="189">
        <v>0</v>
      </c>
      <c r="K2036" s="189">
        <v>0</v>
      </c>
      <c r="L2036" s="189">
        <v>0</v>
      </c>
      <c r="M2036" s="189">
        <v>0</v>
      </c>
      <c r="N2036" s="189">
        <v>0</v>
      </c>
      <c r="O2036" s="189">
        <v>0</v>
      </c>
      <c r="P2036" s="189">
        <v>0</v>
      </c>
      <c r="Q2036" s="189">
        <v>0</v>
      </c>
      <c r="R2036" s="189">
        <v>0</v>
      </c>
    </row>
    <row r="2037" spans="1:18" ht="45.75" hidden="1" thickBot="1">
      <c r="A2037" s="181" t="str">
        <f t="shared" si="71"/>
        <v>B</v>
      </c>
      <c r="B2037" s="182" t="s">
        <v>1036</v>
      </c>
      <c r="C2037" s="183" t="s">
        <v>1037</v>
      </c>
      <c r="D2037" s="184">
        <f t="shared" si="72"/>
        <v>0</v>
      </c>
      <c r="E2037" s="184">
        <f t="shared" si="72"/>
        <v>0</v>
      </c>
      <c r="F2037" s="184">
        <f t="shared" si="72"/>
        <v>0</v>
      </c>
      <c r="G2037" s="184">
        <f t="shared" si="72"/>
        <v>0</v>
      </c>
      <c r="H2037" s="184">
        <f t="shared" si="72"/>
        <v>0</v>
      </c>
      <c r="I2037" s="184">
        <v>0</v>
      </c>
      <c r="J2037" s="184">
        <v>0</v>
      </c>
      <c r="K2037" s="184">
        <v>0</v>
      </c>
      <c r="L2037" s="184">
        <v>0</v>
      </c>
      <c r="M2037" s="184">
        <v>0</v>
      </c>
      <c r="N2037" s="184">
        <v>0</v>
      </c>
      <c r="O2037" s="184">
        <v>0</v>
      </c>
      <c r="P2037" s="184">
        <v>0</v>
      </c>
      <c r="Q2037" s="184">
        <v>0</v>
      </c>
      <c r="R2037" s="184">
        <v>0</v>
      </c>
    </row>
    <row r="2038" spans="1:18" ht="15" hidden="1">
      <c r="A2038" s="181" t="str">
        <f t="shared" si="71"/>
        <v>B</v>
      </c>
      <c r="B2038" s="186" t="s">
        <v>121</v>
      </c>
      <c r="C2038" s="186" t="s">
        <v>99</v>
      </c>
      <c r="D2038" s="187">
        <f t="shared" si="72"/>
        <v>0</v>
      </c>
      <c r="E2038" s="187">
        <f t="shared" si="72"/>
        <v>0</v>
      </c>
      <c r="F2038" s="187">
        <f t="shared" si="72"/>
        <v>0</v>
      </c>
      <c r="G2038" s="187">
        <f t="shared" si="72"/>
        <v>0</v>
      </c>
      <c r="H2038" s="187">
        <f t="shared" si="72"/>
        <v>0</v>
      </c>
      <c r="I2038" s="187">
        <v>0</v>
      </c>
      <c r="J2038" s="187">
        <v>0</v>
      </c>
      <c r="K2038" s="187">
        <v>0</v>
      </c>
      <c r="L2038" s="187">
        <v>0</v>
      </c>
      <c r="M2038" s="187">
        <v>0</v>
      </c>
      <c r="N2038" s="187">
        <v>0</v>
      </c>
      <c r="O2038" s="187">
        <v>0</v>
      </c>
      <c r="P2038" s="187">
        <v>0</v>
      </c>
      <c r="Q2038" s="187">
        <v>0</v>
      </c>
      <c r="R2038" s="187">
        <v>0</v>
      </c>
    </row>
    <row r="2039" spans="1:18" ht="15" hidden="1">
      <c r="A2039" s="181" t="str">
        <f t="shared" si="71"/>
        <v>B</v>
      </c>
      <c r="B2039" s="188" t="s">
        <v>121</v>
      </c>
      <c r="C2039" s="188" t="s">
        <v>100</v>
      </c>
      <c r="D2039" s="189">
        <f t="shared" si="72"/>
        <v>0</v>
      </c>
      <c r="E2039" s="189">
        <f t="shared" si="72"/>
        <v>0</v>
      </c>
      <c r="F2039" s="189">
        <f t="shared" si="72"/>
        <v>0</v>
      </c>
      <c r="G2039" s="189">
        <f t="shared" si="72"/>
        <v>0</v>
      </c>
      <c r="H2039" s="189">
        <f t="shared" si="72"/>
        <v>0</v>
      </c>
      <c r="I2039" s="189">
        <v>0</v>
      </c>
      <c r="J2039" s="189">
        <v>0</v>
      </c>
      <c r="K2039" s="189">
        <v>0</v>
      </c>
      <c r="L2039" s="189">
        <v>0</v>
      </c>
      <c r="M2039" s="189">
        <v>0</v>
      </c>
      <c r="N2039" s="189">
        <v>0</v>
      </c>
      <c r="O2039" s="189">
        <v>0</v>
      </c>
      <c r="P2039" s="189">
        <v>0</v>
      </c>
      <c r="Q2039" s="189">
        <v>0</v>
      </c>
      <c r="R2039" s="189">
        <v>0</v>
      </c>
    </row>
    <row r="2040" spans="1:18" ht="15" hidden="1">
      <c r="A2040" s="181" t="str">
        <f t="shared" si="71"/>
        <v>B</v>
      </c>
      <c r="B2040" s="188" t="s">
        <v>121</v>
      </c>
      <c r="C2040" s="188" t="s">
        <v>101</v>
      </c>
      <c r="D2040" s="189">
        <f t="shared" si="72"/>
        <v>0</v>
      </c>
      <c r="E2040" s="189">
        <f t="shared" si="72"/>
        <v>0</v>
      </c>
      <c r="F2040" s="189">
        <f t="shared" si="72"/>
        <v>0</v>
      </c>
      <c r="G2040" s="189">
        <f t="shared" si="72"/>
        <v>0</v>
      </c>
      <c r="H2040" s="189">
        <f t="shared" si="72"/>
        <v>0</v>
      </c>
      <c r="I2040" s="189">
        <v>0</v>
      </c>
      <c r="J2040" s="189">
        <v>0</v>
      </c>
      <c r="K2040" s="189">
        <v>0</v>
      </c>
      <c r="L2040" s="189">
        <v>0</v>
      </c>
      <c r="M2040" s="189">
        <v>0</v>
      </c>
      <c r="N2040" s="189">
        <v>0</v>
      </c>
      <c r="O2040" s="189">
        <v>0</v>
      </c>
      <c r="P2040" s="189">
        <v>0</v>
      </c>
      <c r="Q2040" s="189">
        <v>0</v>
      </c>
      <c r="R2040" s="189">
        <v>0</v>
      </c>
    </row>
    <row r="2041" spans="1:18" ht="15" hidden="1">
      <c r="A2041" s="181" t="str">
        <f t="shared" si="71"/>
        <v>B</v>
      </c>
      <c r="B2041" s="188" t="s">
        <v>121</v>
      </c>
      <c r="C2041" s="188" t="s">
        <v>104</v>
      </c>
      <c r="D2041" s="189">
        <f t="shared" si="72"/>
        <v>0</v>
      </c>
      <c r="E2041" s="189">
        <f t="shared" si="72"/>
        <v>0</v>
      </c>
      <c r="F2041" s="189">
        <f t="shared" si="72"/>
        <v>0</v>
      </c>
      <c r="G2041" s="189">
        <f t="shared" si="72"/>
        <v>0</v>
      </c>
      <c r="H2041" s="189">
        <f t="shared" si="72"/>
        <v>0</v>
      </c>
      <c r="I2041" s="189">
        <v>0</v>
      </c>
      <c r="J2041" s="189">
        <v>0</v>
      </c>
      <c r="K2041" s="189">
        <v>0</v>
      </c>
      <c r="L2041" s="189">
        <v>0</v>
      </c>
      <c r="M2041" s="189">
        <v>0</v>
      </c>
      <c r="N2041" s="189">
        <v>0</v>
      </c>
      <c r="O2041" s="189">
        <v>0</v>
      </c>
      <c r="P2041" s="189">
        <v>0</v>
      </c>
      <c r="Q2041" s="189">
        <v>0</v>
      </c>
      <c r="R2041" s="189">
        <v>0</v>
      </c>
    </row>
    <row r="2042" spans="1:18" ht="45.75" hidden="1" thickBot="1">
      <c r="A2042" s="181" t="str">
        <f t="shared" si="71"/>
        <v>B</v>
      </c>
      <c r="B2042" s="182" t="s">
        <v>1038</v>
      </c>
      <c r="C2042" s="183" t="s">
        <v>1039</v>
      </c>
      <c r="D2042" s="184">
        <f t="shared" si="72"/>
        <v>0</v>
      </c>
      <c r="E2042" s="184">
        <f t="shared" si="72"/>
        <v>0</v>
      </c>
      <c r="F2042" s="184">
        <f t="shared" si="72"/>
        <v>0</v>
      </c>
      <c r="G2042" s="184">
        <f t="shared" si="72"/>
        <v>0</v>
      </c>
      <c r="H2042" s="184">
        <f t="shared" si="72"/>
        <v>0</v>
      </c>
      <c r="I2042" s="184">
        <v>0</v>
      </c>
      <c r="J2042" s="184">
        <v>0</v>
      </c>
      <c r="K2042" s="184">
        <v>0</v>
      </c>
      <c r="L2042" s="184">
        <v>0</v>
      </c>
      <c r="M2042" s="184">
        <v>0</v>
      </c>
      <c r="N2042" s="184">
        <v>0</v>
      </c>
      <c r="O2042" s="184">
        <v>0</v>
      </c>
      <c r="P2042" s="184">
        <v>0</v>
      </c>
      <c r="Q2042" s="184">
        <v>0</v>
      </c>
      <c r="R2042" s="184">
        <v>0</v>
      </c>
    </row>
    <row r="2043" spans="1:18" ht="15" hidden="1">
      <c r="A2043" s="181" t="str">
        <f t="shared" si="71"/>
        <v>B</v>
      </c>
      <c r="B2043" s="186" t="s">
        <v>121</v>
      </c>
      <c r="C2043" s="186" t="s">
        <v>99</v>
      </c>
      <c r="D2043" s="187">
        <f t="shared" si="72"/>
        <v>0</v>
      </c>
      <c r="E2043" s="187">
        <f t="shared" si="72"/>
        <v>0</v>
      </c>
      <c r="F2043" s="187">
        <f t="shared" si="72"/>
        <v>0</v>
      </c>
      <c r="G2043" s="187">
        <f t="shared" si="72"/>
        <v>0</v>
      </c>
      <c r="H2043" s="187">
        <f t="shared" si="72"/>
        <v>0</v>
      </c>
      <c r="I2043" s="187">
        <v>0</v>
      </c>
      <c r="J2043" s="187">
        <v>0</v>
      </c>
      <c r="K2043" s="187">
        <v>0</v>
      </c>
      <c r="L2043" s="187">
        <v>0</v>
      </c>
      <c r="M2043" s="187">
        <v>0</v>
      </c>
      <c r="N2043" s="187">
        <v>0</v>
      </c>
      <c r="O2043" s="187">
        <v>0</v>
      </c>
      <c r="P2043" s="187">
        <v>0</v>
      </c>
      <c r="Q2043" s="187">
        <v>0</v>
      </c>
      <c r="R2043" s="187">
        <v>0</v>
      </c>
    </row>
    <row r="2044" spans="1:18" ht="15" hidden="1">
      <c r="A2044" s="181" t="str">
        <f t="shared" si="71"/>
        <v>B</v>
      </c>
      <c r="B2044" s="188" t="s">
        <v>121</v>
      </c>
      <c r="C2044" s="188" t="s">
        <v>100</v>
      </c>
      <c r="D2044" s="189">
        <f t="shared" si="72"/>
        <v>0</v>
      </c>
      <c r="E2044" s="189">
        <f t="shared" si="72"/>
        <v>0</v>
      </c>
      <c r="F2044" s="189">
        <f t="shared" si="72"/>
        <v>0</v>
      </c>
      <c r="G2044" s="189">
        <f t="shared" si="72"/>
        <v>0</v>
      </c>
      <c r="H2044" s="189">
        <f t="shared" si="72"/>
        <v>0</v>
      </c>
      <c r="I2044" s="189">
        <v>0</v>
      </c>
      <c r="J2044" s="189">
        <v>0</v>
      </c>
      <c r="K2044" s="189">
        <v>0</v>
      </c>
      <c r="L2044" s="189">
        <v>0</v>
      </c>
      <c r="M2044" s="189">
        <v>0</v>
      </c>
      <c r="N2044" s="189">
        <v>0</v>
      </c>
      <c r="O2044" s="189">
        <v>0</v>
      </c>
      <c r="P2044" s="189">
        <v>0</v>
      </c>
      <c r="Q2044" s="189">
        <v>0</v>
      </c>
      <c r="R2044" s="189">
        <v>0</v>
      </c>
    </row>
    <row r="2045" spans="1:18" ht="15" hidden="1">
      <c r="A2045" s="181" t="str">
        <f t="shared" si="71"/>
        <v>B</v>
      </c>
      <c r="B2045" s="188" t="s">
        <v>121</v>
      </c>
      <c r="C2045" s="188" t="s">
        <v>101</v>
      </c>
      <c r="D2045" s="189">
        <f t="shared" si="72"/>
        <v>0</v>
      </c>
      <c r="E2045" s="189">
        <f t="shared" si="72"/>
        <v>0</v>
      </c>
      <c r="F2045" s="189">
        <f t="shared" si="72"/>
        <v>0</v>
      </c>
      <c r="G2045" s="189">
        <f t="shared" si="72"/>
        <v>0</v>
      </c>
      <c r="H2045" s="189">
        <f t="shared" si="72"/>
        <v>0</v>
      </c>
      <c r="I2045" s="189">
        <v>0</v>
      </c>
      <c r="J2045" s="189">
        <v>0</v>
      </c>
      <c r="K2045" s="189">
        <v>0</v>
      </c>
      <c r="L2045" s="189">
        <v>0</v>
      </c>
      <c r="M2045" s="189">
        <v>0</v>
      </c>
      <c r="N2045" s="189">
        <v>0</v>
      </c>
      <c r="O2045" s="189">
        <v>0</v>
      </c>
      <c r="P2045" s="189">
        <v>0</v>
      </c>
      <c r="Q2045" s="189">
        <v>0</v>
      </c>
      <c r="R2045" s="189">
        <v>0</v>
      </c>
    </row>
    <row r="2046" spans="1:18" ht="15" hidden="1">
      <c r="A2046" s="181" t="str">
        <f t="shared" si="71"/>
        <v>B</v>
      </c>
      <c r="B2046" s="188" t="s">
        <v>121</v>
      </c>
      <c r="C2046" s="188" t="s">
        <v>104</v>
      </c>
      <c r="D2046" s="189">
        <f t="shared" si="72"/>
        <v>0</v>
      </c>
      <c r="E2046" s="189">
        <f t="shared" si="72"/>
        <v>0</v>
      </c>
      <c r="F2046" s="189">
        <f t="shared" si="72"/>
        <v>0</v>
      </c>
      <c r="G2046" s="189">
        <f t="shared" si="72"/>
        <v>0</v>
      </c>
      <c r="H2046" s="189">
        <f t="shared" si="72"/>
        <v>0</v>
      </c>
      <c r="I2046" s="189">
        <v>0</v>
      </c>
      <c r="J2046" s="189">
        <v>0</v>
      </c>
      <c r="K2046" s="189">
        <v>0</v>
      </c>
      <c r="L2046" s="189">
        <v>0</v>
      </c>
      <c r="M2046" s="189">
        <v>0</v>
      </c>
      <c r="N2046" s="189">
        <v>0</v>
      </c>
      <c r="O2046" s="189">
        <v>0</v>
      </c>
      <c r="P2046" s="189">
        <v>0</v>
      </c>
      <c r="Q2046" s="189">
        <v>0</v>
      </c>
      <c r="R2046" s="189">
        <v>0</v>
      </c>
    </row>
    <row r="2047" spans="1:18" ht="45.75" hidden="1" thickBot="1">
      <c r="A2047" s="181" t="str">
        <f t="shared" si="71"/>
        <v>B</v>
      </c>
      <c r="B2047" s="182" t="s">
        <v>1040</v>
      </c>
      <c r="C2047" s="183" t="s">
        <v>1041</v>
      </c>
      <c r="D2047" s="184">
        <f t="shared" si="72"/>
        <v>0</v>
      </c>
      <c r="E2047" s="184">
        <f t="shared" si="72"/>
        <v>0</v>
      </c>
      <c r="F2047" s="184">
        <f t="shared" si="72"/>
        <v>0</v>
      </c>
      <c r="G2047" s="184">
        <f t="shared" si="72"/>
        <v>0</v>
      </c>
      <c r="H2047" s="184">
        <f t="shared" si="72"/>
        <v>0</v>
      </c>
      <c r="I2047" s="184">
        <v>0</v>
      </c>
      <c r="J2047" s="184">
        <v>0</v>
      </c>
      <c r="K2047" s="184">
        <v>0</v>
      </c>
      <c r="L2047" s="184">
        <v>0</v>
      </c>
      <c r="M2047" s="184">
        <v>0</v>
      </c>
      <c r="N2047" s="184">
        <v>0</v>
      </c>
      <c r="O2047" s="184">
        <v>0</v>
      </c>
      <c r="P2047" s="184">
        <v>0</v>
      </c>
      <c r="Q2047" s="184">
        <v>0</v>
      </c>
      <c r="R2047" s="184">
        <v>0</v>
      </c>
    </row>
    <row r="2048" spans="1:18" ht="15" hidden="1">
      <c r="A2048" s="181" t="str">
        <f t="shared" si="71"/>
        <v>B</v>
      </c>
      <c r="B2048" s="186" t="s">
        <v>121</v>
      </c>
      <c r="C2048" s="186" t="s">
        <v>99</v>
      </c>
      <c r="D2048" s="187">
        <f t="shared" si="72"/>
        <v>0</v>
      </c>
      <c r="E2048" s="187">
        <f t="shared" si="72"/>
        <v>0</v>
      </c>
      <c r="F2048" s="187">
        <f t="shared" si="72"/>
        <v>0</v>
      </c>
      <c r="G2048" s="187">
        <f t="shared" si="72"/>
        <v>0</v>
      </c>
      <c r="H2048" s="187">
        <f t="shared" si="72"/>
        <v>0</v>
      </c>
      <c r="I2048" s="187">
        <v>0</v>
      </c>
      <c r="J2048" s="187">
        <v>0</v>
      </c>
      <c r="K2048" s="187">
        <v>0</v>
      </c>
      <c r="L2048" s="187">
        <v>0</v>
      </c>
      <c r="M2048" s="187">
        <v>0</v>
      </c>
      <c r="N2048" s="187">
        <v>0</v>
      </c>
      <c r="O2048" s="187">
        <v>0</v>
      </c>
      <c r="P2048" s="187">
        <v>0</v>
      </c>
      <c r="Q2048" s="187">
        <v>0</v>
      </c>
      <c r="R2048" s="187">
        <v>0</v>
      </c>
    </row>
    <row r="2049" spans="1:18" ht="15" hidden="1">
      <c r="A2049" s="181" t="str">
        <f t="shared" si="71"/>
        <v>B</v>
      </c>
      <c r="B2049" s="188" t="s">
        <v>121</v>
      </c>
      <c r="C2049" s="188" t="s">
        <v>100</v>
      </c>
      <c r="D2049" s="189">
        <f t="shared" si="72"/>
        <v>0</v>
      </c>
      <c r="E2049" s="189">
        <f t="shared" si="72"/>
        <v>0</v>
      </c>
      <c r="F2049" s="189">
        <f t="shared" si="72"/>
        <v>0</v>
      </c>
      <c r="G2049" s="189">
        <f t="shared" si="72"/>
        <v>0</v>
      </c>
      <c r="H2049" s="189">
        <f t="shared" si="72"/>
        <v>0</v>
      </c>
      <c r="I2049" s="189">
        <v>0</v>
      </c>
      <c r="J2049" s="189">
        <v>0</v>
      </c>
      <c r="K2049" s="189">
        <v>0</v>
      </c>
      <c r="L2049" s="189">
        <v>0</v>
      </c>
      <c r="M2049" s="189">
        <v>0</v>
      </c>
      <c r="N2049" s="189">
        <v>0</v>
      </c>
      <c r="O2049" s="189">
        <v>0</v>
      </c>
      <c r="P2049" s="189">
        <v>0</v>
      </c>
      <c r="Q2049" s="189">
        <v>0</v>
      </c>
      <c r="R2049" s="189">
        <v>0</v>
      </c>
    </row>
    <row r="2050" spans="1:18" ht="15" hidden="1">
      <c r="A2050" s="181" t="str">
        <f t="shared" si="71"/>
        <v>B</v>
      </c>
      <c r="B2050" s="188" t="s">
        <v>121</v>
      </c>
      <c r="C2050" s="188" t="s">
        <v>101</v>
      </c>
      <c r="D2050" s="189">
        <f t="shared" si="72"/>
        <v>0</v>
      </c>
      <c r="E2050" s="189">
        <f t="shared" si="72"/>
        <v>0</v>
      </c>
      <c r="F2050" s="189">
        <f t="shared" si="72"/>
        <v>0</v>
      </c>
      <c r="G2050" s="189">
        <f t="shared" si="72"/>
        <v>0</v>
      </c>
      <c r="H2050" s="189">
        <f t="shared" si="72"/>
        <v>0</v>
      </c>
      <c r="I2050" s="189">
        <v>0</v>
      </c>
      <c r="J2050" s="189">
        <v>0</v>
      </c>
      <c r="K2050" s="189">
        <v>0</v>
      </c>
      <c r="L2050" s="189">
        <v>0</v>
      </c>
      <c r="M2050" s="189">
        <v>0</v>
      </c>
      <c r="N2050" s="189">
        <v>0</v>
      </c>
      <c r="O2050" s="189">
        <v>0</v>
      </c>
      <c r="P2050" s="189">
        <v>0</v>
      </c>
      <c r="Q2050" s="189">
        <v>0</v>
      </c>
      <c r="R2050" s="189">
        <v>0</v>
      </c>
    </row>
    <row r="2051" spans="1:18" ht="15" hidden="1">
      <c r="A2051" s="181" t="str">
        <f t="shared" si="71"/>
        <v>B</v>
      </c>
      <c r="B2051" s="188" t="s">
        <v>121</v>
      </c>
      <c r="C2051" s="188" t="s">
        <v>104</v>
      </c>
      <c r="D2051" s="189">
        <f t="shared" si="72"/>
        <v>0</v>
      </c>
      <c r="E2051" s="189">
        <f t="shared" si="72"/>
        <v>0</v>
      </c>
      <c r="F2051" s="189">
        <f t="shared" si="72"/>
        <v>0</v>
      </c>
      <c r="G2051" s="189">
        <f t="shared" si="72"/>
        <v>0</v>
      </c>
      <c r="H2051" s="189">
        <f t="shared" si="72"/>
        <v>0</v>
      </c>
      <c r="I2051" s="189">
        <v>0</v>
      </c>
      <c r="J2051" s="189">
        <v>0</v>
      </c>
      <c r="K2051" s="189">
        <v>0</v>
      </c>
      <c r="L2051" s="189">
        <v>0</v>
      </c>
      <c r="M2051" s="189">
        <v>0</v>
      </c>
      <c r="N2051" s="189">
        <v>0</v>
      </c>
      <c r="O2051" s="189">
        <v>0</v>
      </c>
      <c r="P2051" s="189">
        <v>0</v>
      </c>
      <c r="Q2051" s="189">
        <v>0</v>
      </c>
      <c r="R2051" s="189">
        <v>0</v>
      </c>
    </row>
    <row r="2052" spans="1:18" ht="15" hidden="1">
      <c r="A2052" s="181" t="str">
        <f t="shared" si="71"/>
        <v>B</v>
      </c>
      <c r="B2052" s="188" t="s">
        <v>121</v>
      </c>
      <c r="C2052" s="188" t="s">
        <v>105</v>
      </c>
      <c r="D2052" s="189">
        <f t="shared" si="72"/>
        <v>0</v>
      </c>
      <c r="E2052" s="189">
        <f t="shared" si="72"/>
        <v>0</v>
      </c>
      <c r="F2052" s="189">
        <f t="shared" si="72"/>
        <v>0</v>
      </c>
      <c r="G2052" s="189">
        <f t="shared" si="72"/>
        <v>0</v>
      </c>
      <c r="H2052" s="189">
        <f t="shared" si="72"/>
        <v>0</v>
      </c>
      <c r="I2052" s="189">
        <v>0</v>
      </c>
      <c r="J2052" s="189">
        <v>0</v>
      </c>
      <c r="K2052" s="189">
        <v>0</v>
      </c>
      <c r="L2052" s="189">
        <v>0</v>
      </c>
      <c r="M2052" s="189">
        <v>0</v>
      </c>
      <c r="N2052" s="189">
        <v>0</v>
      </c>
      <c r="O2052" s="189">
        <v>0</v>
      </c>
      <c r="P2052" s="189">
        <v>0</v>
      </c>
      <c r="Q2052" s="189">
        <v>0</v>
      </c>
      <c r="R2052" s="189">
        <v>0</v>
      </c>
    </row>
    <row r="2053" spans="1:18" ht="45.75" hidden="1" thickBot="1">
      <c r="A2053" s="181" t="str">
        <f t="shared" si="71"/>
        <v>B</v>
      </c>
      <c r="B2053" s="182" t="s">
        <v>1042</v>
      </c>
      <c r="C2053" s="183" t="s">
        <v>1043</v>
      </c>
      <c r="D2053" s="184">
        <f t="shared" si="72"/>
        <v>0</v>
      </c>
      <c r="E2053" s="184">
        <f t="shared" si="72"/>
        <v>0</v>
      </c>
      <c r="F2053" s="184">
        <f t="shared" si="72"/>
        <v>0</v>
      </c>
      <c r="G2053" s="184">
        <f t="shared" si="72"/>
        <v>0</v>
      </c>
      <c r="H2053" s="184">
        <f t="shared" si="72"/>
        <v>0</v>
      </c>
      <c r="I2053" s="184">
        <v>0</v>
      </c>
      <c r="J2053" s="184">
        <v>0</v>
      </c>
      <c r="K2053" s="184">
        <v>0</v>
      </c>
      <c r="L2053" s="184">
        <v>0</v>
      </c>
      <c r="M2053" s="184">
        <v>0</v>
      </c>
      <c r="N2053" s="184">
        <v>0</v>
      </c>
      <c r="O2053" s="184">
        <v>0</v>
      </c>
      <c r="P2053" s="184">
        <v>0</v>
      </c>
      <c r="Q2053" s="184">
        <v>0</v>
      </c>
      <c r="R2053" s="184">
        <v>0</v>
      </c>
    </row>
    <row r="2054" spans="1:18" ht="15" hidden="1">
      <c r="A2054" s="181" t="str">
        <f t="shared" si="71"/>
        <v>B</v>
      </c>
      <c r="B2054" s="186" t="s">
        <v>121</v>
      </c>
      <c r="C2054" s="186" t="s">
        <v>99</v>
      </c>
      <c r="D2054" s="187">
        <f t="shared" si="72"/>
        <v>0</v>
      </c>
      <c r="E2054" s="187">
        <f t="shared" si="72"/>
        <v>0</v>
      </c>
      <c r="F2054" s="187">
        <f t="shared" si="72"/>
        <v>0</v>
      </c>
      <c r="G2054" s="187">
        <f t="shared" si="72"/>
        <v>0</v>
      </c>
      <c r="H2054" s="187">
        <f t="shared" si="72"/>
        <v>0</v>
      </c>
      <c r="I2054" s="187">
        <v>0</v>
      </c>
      <c r="J2054" s="187">
        <v>0</v>
      </c>
      <c r="K2054" s="187">
        <v>0</v>
      </c>
      <c r="L2054" s="187">
        <v>0</v>
      </c>
      <c r="M2054" s="187">
        <v>0</v>
      </c>
      <c r="N2054" s="187">
        <v>0</v>
      </c>
      <c r="O2054" s="187">
        <v>0</v>
      </c>
      <c r="P2054" s="187">
        <v>0</v>
      </c>
      <c r="Q2054" s="187">
        <v>0</v>
      </c>
      <c r="R2054" s="187">
        <v>0</v>
      </c>
    </row>
    <row r="2055" spans="1:18" ht="15" hidden="1">
      <c r="A2055" s="181" t="str">
        <f t="shared" ref="A2055:A2118" si="73">(IF(OR(D2055&lt;&gt;0),"A","B"))</f>
        <v>B</v>
      </c>
      <c r="B2055" s="188" t="s">
        <v>121</v>
      </c>
      <c r="C2055" s="188" t="s">
        <v>100</v>
      </c>
      <c r="D2055" s="189">
        <f t="shared" si="72"/>
        <v>0</v>
      </c>
      <c r="E2055" s="189">
        <f t="shared" si="72"/>
        <v>0</v>
      </c>
      <c r="F2055" s="189">
        <f t="shared" si="72"/>
        <v>0</v>
      </c>
      <c r="G2055" s="189">
        <f t="shared" si="72"/>
        <v>0</v>
      </c>
      <c r="H2055" s="189">
        <f t="shared" si="72"/>
        <v>0</v>
      </c>
      <c r="I2055" s="189">
        <v>0</v>
      </c>
      <c r="J2055" s="189">
        <v>0</v>
      </c>
      <c r="K2055" s="189">
        <v>0</v>
      </c>
      <c r="L2055" s="189">
        <v>0</v>
      </c>
      <c r="M2055" s="189">
        <v>0</v>
      </c>
      <c r="N2055" s="189">
        <v>0</v>
      </c>
      <c r="O2055" s="189">
        <v>0</v>
      </c>
      <c r="P2055" s="189">
        <v>0</v>
      </c>
      <c r="Q2055" s="189">
        <v>0</v>
      </c>
      <c r="R2055" s="189">
        <v>0</v>
      </c>
    </row>
    <row r="2056" spans="1:18" ht="15" hidden="1">
      <c r="A2056" s="181" t="str">
        <f t="shared" si="73"/>
        <v>B</v>
      </c>
      <c r="B2056" s="188" t="s">
        <v>121</v>
      </c>
      <c r="C2056" s="188" t="s">
        <v>101</v>
      </c>
      <c r="D2056" s="189">
        <f t="shared" si="72"/>
        <v>0</v>
      </c>
      <c r="E2056" s="189">
        <f t="shared" si="72"/>
        <v>0</v>
      </c>
      <c r="F2056" s="189">
        <f t="shared" si="72"/>
        <v>0</v>
      </c>
      <c r="G2056" s="189">
        <f t="shared" si="72"/>
        <v>0</v>
      </c>
      <c r="H2056" s="189">
        <f t="shared" si="72"/>
        <v>0</v>
      </c>
      <c r="I2056" s="189">
        <v>0</v>
      </c>
      <c r="J2056" s="189">
        <v>0</v>
      </c>
      <c r="K2056" s="189">
        <v>0</v>
      </c>
      <c r="L2056" s="189">
        <v>0</v>
      </c>
      <c r="M2056" s="189">
        <v>0</v>
      </c>
      <c r="N2056" s="189">
        <v>0</v>
      </c>
      <c r="O2056" s="189">
        <v>0</v>
      </c>
      <c r="P2056" s="189">
        <v>0</v>
      </c>
      <c r="Q2056" s="189">
        <v>0</v>
      </c>
      <c r="R2056" s="189">
        <v>0</v>
      </c>
    </row>
    <row r="2057" spans="1:18" ht="15" hidden="1">
      <c r="A2057" s="181" t="str">
        <f t="shared" si="73"/>
        <v>B</v>
      </c>
      <c r="B2057" s="188" t="s">
        <v>121</v>
      </c>
      <c r="C2057" s="188" t="s">
        <v>104</v>
      </c>
      <c r="D2057" s="189">
        <f t="shared" si="72"/>
        <v>0</v>
      </c>
      <c r="E2057" s="189">
        <f t="shared" si="72"/>
        <v>0</v>
      </c>
      <c r="F2057" s="189">
        <f t="shared" si="72"/>
        <v>0</v>
      </c>
      <c r="G2057" s="189">
        <f t="shared" si="72"/>
        <v>0</v>
      </c>
      <c r="H2057" s="189">
        <f t="shared" si="72"/>
        <v>0</v>
      </c>
      <c r="I2057" s="189">
        <v>0</v>
      </c>
      <c r="J2057" s="189">
        <v>0</v>
      </c>
      <c r="K2057" s="189">
        <v>0</v>
      </c>
      <c r="L2057" s="189">
        <v>0</v>
      </c>
      <c r="M2057" s="189">
        <v>0</v>
      </c>
      <c r="N2057" s="189">
        <v>0</v>
      </c>
      <c r="O2057" s="189">
        <v>0</v>
      </c>
      <c r="P2057" s="189">
        <v>0</v>
      </c>
      <c r="Q2057" s="189">
        <v>0</v>
      </c>
      <c r="R2057" s="189">
        <v>0</v>
      </c>
    </row>
    <row r="2058" spans="1:18" ht="15" hidden="1">
      <c r="A2058" s="181" t="str">
        <f t="shared" si="73"/>
        <v>B</v>
      </c>
      <c r="B2058" s="188" t="s">
        <v>121</v>
      </c>
      <c r="C2058" s="188" t="s">
        <v>105</v>
      </c>
      <c r="D2058" s="189">
        <f t="shared" si="72"/>
        <v>0</v>
      </c>
      <c r="E2058" s="189">
        <f t="shared" si="72"/>
        <v>0</v>
      </c>
      <c r="F2058" s="189">
        <f t="shared" si="72"/>
        <v>0</v>
      </c>
      <c r="G2058" s="189">
        <f t="shared" si="72"/>
        <v>0</v>
      </c>
      <c r="H2058" s="189">
        <f t="shared" si="72"/>
        <v>0</v>
      </c>
      <c r="I2058" s="189">
        <v>0</v>
      </c>
      <c r="J2058" s="189">
        <v>0</v>
      </c>
      <c r="K2058" s="189">
        <v>0</v>
      </c>
      <c r="L2058" s="189">
        <v>0</v>
      </c>
      <c r="M2058" s="189">
        <v>0</v>
      </c>
      <c r="N2058" s="189">
        <v>0</v>
      </c>
      <c r="O2058" s="189">
        <v>0</v>
      </c>
      <c r="P2058" s="189">
        <v>0</v>
      </c>
      <c r="Q2058" s="189">
        <v>0</v>
      </c>
      <c r="R2058" s="189">
        <v>0</v>
      </c>
    </row>
    <row r="2059" spans="1:18" ht="45.75" hidden="1" thickBot="1">
      <c r="A2059" s="181" t="str">
        <f t="shared" si="73"/>
        <v>B</v>
      </c>
      <c r="B2059" s="182" t="s">
        <v>1044</v>
      </c>
      <c r="C2059" s="183" t="s">
        <v>1045</v>
      </c>
      <c r="D2059" s="184">
        <f t="shared" ref="D2059:H2109" si="74">I2059+N2059</f>
        <v>0</v>
      </c>
      <c r="E2059" s="184">
        <f t="shared" si="74"/>
        <v>0</v>
      </c>
      <c r="F2059" s="184">
        <f t="shared" si="74"/>
        <v>0</v>
      </c>
      <c r="G2059" s="184">
        <f t="shared" si="74"/>
        <v>0</v>
      </c>
      <c r="H2059" s="184">
        <f t="shared" si="74"/>
        <v>0</v>
      </c>
      <c r="I2059" s="184">
        <v>0</v>
      </c>
      <c r="J2059" s="184">
        <v>0</v>
      </c>
      <c r="K2059" s="184">
        <v>0</v>
      </c>
      <c r="L2059" s="184">
        <v>0</v>
      </c>
      <c r="M2059" s="184">
        <v>0</v>
      </c>
      <c r="N2059" s="184">
        <v>0</v>
      </c>
      <c r="O2059" s="184">
        <v>0</v>
      </c>
      <c r="P2059" s="184">
        <v>0</v>
      </c>
      <c r="Q2059" s="184">
        <v>0</v>
      </c>
      <c r="R2059" s="184">
        <v>0</v>
      </c>
    </row>
    <row r="2060" spans="1:18" ht="15" hidden="1">
      <c r="A2060" s="181" t="str">
        <f t="shared" si="73"/>
        <v>B</v>
      </c>
      <c r="B2060" s="186" t="s">
        <v>121</v>
      </c>
      <c r="C2060" s="186" t="s">
        <v>99</v>
      </c>
      <c r="D2060" s="187">
        <f t="shared" si="74"/>
        <v>0</v>
      </c>
      <c r="E2060" s="187">
        <f t="shared" si="74"/>
        <v>0</v>
      </c>
      <c r="F2060" s="187">
        <f t="shared" si="74"/>
        <v>0</v>
      </c>
      <c r="G2060" s="187">
        <f t="shared" si="74"/>
        <v>0</v>
      </c>
      <c r="H2060" s="187">
        <f t="shared" si="74"/>
        <v>0</v>
      </c>
      <c r="I2060" s="187">
        <v>0</v>
      </c>
      <c r="J2060" s="187">
        <v>0</v>
      </c>
      <c r="K2060" s="187">
        <v>0</v>
      </c>
      <c r="L2060" s="187">
        <v>0</v>
      </c>
      <c r="M2060" s="187">
        <v>0</v>
      </c>
      <c r="N2060" s="187">
        <v>0</v>
      </c>
      <c r="O2060" s="187">
        <v>0</v>
      </c>
      <c r="P2060" s="187">
        <v>0</v>
      </c>
      <c r="Q2060" s="187">
        <v>0</v>
      </c>
      <c r="R2060" s="187">
        <v>0</v>
      </c>
    </row>
    <row r="2061" spans="1:18" ht="15" hidden="1">
      <c r="A2061" s="181" t="str">
        <f t="shared" si="73"/>
        <v>B</v>
      </c>
      <c r="B2061" s="188" t="s">
        <v>121</v>
      </c>
      <c r="C2061" s="188" t="s">
        <v>100</v>
      </c>
      <c r="D2061" s="189">
        <f t="shared" si="74"/>
        <v>0</v>
      </c>
      <c r="E2061" s="189">
        <f t="shared" si="74"/>
        <v>0</v>
      </c>
      <c r="F2061" s="189">
        <f t="shared" si="74"/>
        <v>0</v>
      </c>
      <c r="G2061" s="189">
        <f t="shared" si="74"/>
        <v>0</v>
      </c>
      <c r="H2061" s="189">
        <f t="shared" si="74"/>
        <v>0</v>
      </c>
      <c r="I2061" s="189">
        <v>0</v>
      </c>
      <c r="J2061" s="189">
        <v>0</v>
      </c>
      <c r="K2061" s="189">
        <v>0</v>
      </c>
      <c r="L2061" s="189">
        <v>0</v>
      </c>
      <c r="M2061" s="189">
        <v>0</v>
      </c>
      <c r="N2061" s="189">
        <v>0</v>
      </c>
      <c r="O2061" s="189">
        <v>0</v>
      </c>
      <c r="P2061" s="189">
        <v>0</v>
      </c>
      <c r="Q2061" s="189">
        <v>0</v>
      </c>
      <c r="R2061" s="189">
        <v>0</v>
      </c>
    </row>
    <row r="2062" spans="1:18" ht="15" hidden="1">
      <c r="A2062" s="181" t="str">
        <f t="shared" si="73"/>
        <v>B</v>
      </c>
      <c r="B2062" s="188" t="s">
        <v>121</v>
      </c>
      <c r="C2062" s="188" t="s">
        <v>101</v>
      </c>
      <c r="D2062" s="189">
        <f t="shared" si="74"/>
        <v>0</v>
      </c>
      <c r="E2062" s="189">
        <f t="shared" si="74"/>
        <v>0</v>
      </c>
      <c r="F2062" s="189">
        <f t="shared" si="74"/>
        <v>0</v>
      </c>
      <c r="G2062" s="189">
        <f t="shared" si="74"/>
        <v>0</v>
      </c>
      <c r="H2062" s="189">
        <f t="shared" si="74"/>
        <v>0</v>
      </c>
      <c r="I2062" s="189">
        <v>0</v>
      </c>
      <c r="J2062" s="189">
        <v>0</v>
      </c>
      <c r="K2062" s="189">
        <v>0</v>
      </c>
      <c r="L2062" s="189">
        <v>0</v>
      </c>
      <c r="M2062" s="189">
        <v>0</v>
      </c>
      <c r="N2062" s="189">
        <v>0</v>
      </c>
      <c r="O2062" s="189">
        <v>0</v>
      </c>
      <c r="P2062" s="189">
        <v>0</v>
      </c>
      <c r="Q2062" s="189">
        <v>0</v>
      </c>
      <c r="R2062" s="189">
        <v>0</v>
      </c>
    </row>
    <row r="2063" spans="1:18" ht="15" hidden="1">
      <c r="A2063" s="181" t="str">
        <f t="shared" si="73"/>
        <v>B</v>
      </c>
      <c r="B2063" s="188" t="s">
        <v>121</v>
      </c>
      <c r="C2063" s="188" t="s">
        <v>104</v>
      </c>
      <c r="D2063" s="189">
        <f t="shared" si="74"/>
        <v>0</v>
      </c>
      <c r="E2063" s="189">
        <f t="shared" si="74"/>
        <v>0</v>
      </c>
      <c r="F2063" s="189">
        <f t="shared" si="74"/>
        <v>0</v>
      </c>
      <c r="G2063" s="189">
        <f t="shared" si="74"/>
        <v>0</v>
      </c>
      <c r="H2063" s="189">
        <f t="shared" si="74"/>
        <v>0</v>
      </c>
      <c r="I2063" s="189">
        <v>0</v>
      </c>
      <c r="J2063" s="189">
        <v>0</v>
      </c>
      <c r="K2063" s="189">
        <v>0</v>
      </c>
      <c r="L2063" s="189">
        <v>0</v>
      </c>
      <c r="M2063" s="189">
        <v>0</v>
      </c>
      <c r="N2063" s="189">
        <v>0</v>
      </c>
      <c r="O2063" s="189">
        <v>0</v>
      </c>
      <c r="P2063" s="189">
        <v>0</v>
      </c>
      <c r="Q2063" s="189">
        <v>0</v>
      </c>
      <c r="R2063" s="189">
        <v>0</v>
      </c>
    </row>
    <row r="2064" spans="1:18" ht="15" hidden="1">
      <c r="A2064" s="181" t="str">
        <f t="shared" si="73"/>
        <v>B</v>
      </c>
      <c r="B2064" s="188" t="s">
        <v>121</v>
      </c>
      <c r="C2064" s="188" t="s">
        <v>105</v>
      </c>
      <c r="D2064" s="189">
        <f t="shared" si="74"/>
        <v>0</v>
      </c>
      <c r="E2064" s="189">
        <f t="shared" si="74"/>
        <v>0</v>
      </c>
      <c r="F2064" s="189">
        <f t="shared" si="74"/>
        <v>0</v>
      </c>
      <c r="G2064" s="189">
        <f t="shared" si="74"/>
        <v>0</v>
      </c>
      <c r="H2064" s="189">
        <f t="shared" si="74"/>
        <v>0</v>
      </c>
      <c r="I2064" s="189">
        <v>0</v>
      </c>
      <c r="J2064" s="189">
        <v>0</v>
      </c>
      <c r="K2064" s="189">
        <v>0</v>
      </c>
      <c r="L2064" s="189">
        <v>0</v>
      </c>
      <c r="M2064" s="189">
        <v>0</v>
      </c>
      <c r="N2064" s="189">
        <v>0</v>
      </c>
      <c r="O2064" s="189">
        <v>0</v>
      </c>
      <c r="P2064" s="189">
        <v>0</v>
      </c>
      <c r="Q2064" s="189">
        <v>0</v>
      </c>
      <c r="R2064" s="189">
        <v>0</v>
      </c>
    </row>
    <row r="2065" spans="1:18" ht="45.75" hidden="1" thickBot="1">
      <c r="A2065" s="181" t="str">
        <f t="shared" si="73"/>
        <v>B</v>
      </c>
      <c r="B2065" s="182" t="s">
        <v>1046</v>
      </c>
      <c r="C2065" s="183" t="s">
        <v>1047</v>
      </c>
      <c r="D2065" s="184">
        <f t="shared" si="74"/>
        <v>0</v>
      </c>
      <c r="E2065" s="184">
        <f t="shared" si="74"/>
        <v>0</v>
      </c>
      <c r="F2065" s="184">
        <f t="shared" si="74"/>
        <v>0</v>
      </c>
      <c r="G2065" s="184">
        <f t="shared" si="74"/>
        <v>0</v>
      </c>
      <c r="H2065" s="184">
        <f t="shared" si="74"/>
        <v>0</v>
      </c>
      <c r="I2065" s="184">
        <v>0</v>
      </c>
      <c r="J2065" s="184">
        <v>0</v>
      </c>
      <c r="K2065" s="184">
        <v>0</v>
      </c>
      <c r="L2065" s="184">
        <v>0</v>
      </c>
      <c r="M2065" s="184">
        <v>0</v>
      </c>
      <c r="N2065" s="184">
        <v>0</v>
      </c>
      <c r="O2065" s="184">
        <v>0</v>
      </c>
      <c r="P2065" s="184">
        <v>0</v>
      </c>
      <c r="Q2065" s="184">
        <v>0</v>
      </c>
      <c r="R2065" s="184">
        <v>0</v>
      </c>
    </row>
    <row r="2066" spans="1:18" ht="15" hidden="1">
      <c r="A2066" s="181" t="str">
        <f t="shared" si="73"/>
        <v>B</v>
      </c>
      <c r="B2066" s="186" t="s">
        <v>121</v>
      </c>
      <c r="C2066" s="186" t="s">
        <v>99</v>
      </c>
      <c r="D2066" s="187">
        <f t="shared" si="74"/>
        <v>0</v>
      </c>
      <c r="E2066" s="187">
        <f t="shared" si="74"/>
        <v>0</v>
      </c>
      <c r="F2066" s="187">
        <f t="shared" si="74"/>
        <v>0</v>
      </c>
      <c r="G2066" s="187">
        <f t="shared" si="74"/>
        <v>0</v>
      </c>
      <c r="H2066" s="187">
        <f t="shared" si="74"/>
        <v>0</v>
      </c>
      <c r="I2066" s="187">
        <v>0</v>
      </c>
      <c r="J2066" s="187">
        <v>0</v>
      </c>
      <c r="K2066" s="187">
        <v>0</v>
      </c>
      <c r="L2066" s="187">
        <v>0</v>
      </c>
      <c r="M2066" s="187">
        <v>0</v>
      </c>
      <c r="N2066" s="187">
        <v>0</v>
      </c>
      <c r="O2066" s="187">
        <v>0</v>
      </c>
      <c r="P2066" s="187">
        <v>0</v>
      </c>
      <c r="Q2066" s="187">
        <v>0</v>
      </c>
      <c r="R2066" s="187">
        <v>0</v>
      </c>
    </row>
    <row r="2067" spans="1:18" ht="15" hidden="1">
      <c r="A2067" s="181" t="str">
        <f t="shared" si="73"/>
        <v>B</v>
      </c>
      <c r="B2067" s="188" t="s">
        <v>121</v>
      </c>
      <c r="C2067" s="188" t="s">
        <v>100</v>
      </c>
      <c r="D2067" s="189">
        <f t="shared" si="74"/>
        <v>0</v>
      </c>
      <c r="E2067" s="189">
        <f t="shared" si="74"/>
        <v>0</v>
      </c>
      <c r="F2067" s="189">
        <f t="shared" si="74"/>
        <v>0</v>
      </c>
      <c r="G2067" s="189">
        <f t="shared" si="74"/>
        <v>0</v>
      </c>
      <c r="H2067" s="189">
        <f t="shared" si="74"/>
        <v>0</v>
      </c>
      <c r="I2067" s="189">
        <v>0</v>
      </c>
      <c r="J2067" s="189">
        <v>0</v>
      </c>
      <c r="K2067" s="189">
        <v>0</v>
      </c>
      <c r="L2067" s="189">
        <v>0</v>
      </c>
      <c r="M2067" s="189">
        <v>0</v>
      </c>
      <c r="N2067" s="189">
        <v>0</v>
      </c>
      <c r="O2067" s="189">
        <v>0</v>
      </c>
      <c r="P2067" s="189">
        <v>0</v>
      </c>
      <c r="Q2067" s="189">
        <v>0</v>
      </c>
      <c r="R2067" s="189">
        <v>0</v>
      </c>
    </row>
    <row r="2068" spans="1:18" ht="15" hidden="1">
      <c r="A2068" s="181" t="str">
        <f t="shared" si="73"/>
        <v>B</v>
      </c>
      <c r="B2068" s="188" t="s">
        <v>121</v>
      </c>
      <c r="C2068" s="188" t="s">
        <v>101</v>
      </c>
      <c r="D2068" s="189">
        <f t="shared" si="74"/>
        <v>0</v>
      </c>
      <c r="E2068" s="189">
        <f t="shared" si="74"/>
        <v>0</v>
      </c>
      <c r="F2068" s="189">
        <f t="shared" si="74"/>
        <v>0</v>
      </c>
      <c r="G2068" s="189">
        <f t="shared" si="74"/>
        <v>0</v>
      </c>
      <c r="H2068" s="189">
        <f t="shared" si="74"/>
        <v>0</v>
      </c>
      <c r="I2068" s="189">
        <v>0</v>
      </c>
      <c r="J2068" s="189">
        <v>0</v>
      </c>
      <c r="K2068" s="189">
        <v>0</v>
      </c>
      <c r="L2068" s="189">
        <v>0</v>
      </c>
      <c r="M2068" s="189">
        <v>0</v>
      </c>
      <c r="N2068" s="189">
        <v>0</v>
      </c>
      <c r="O2068" s="189">
        <v>0</v>
      </c>
      <c r="P2068" s="189">
        <v>0</v>
      </c>
      <c r="Q2068" s="189">
        <v>0</v>
      </c>
      <c r="R2068" s="189">
        <v>0</v>
      </c>
    </row>
    <row r="2069" spans="1:18" ht="15" hidden="1">
      <c r="A2069" s="181" t="str">
        <f t="shared" si="73"/>
        <v>B</v>
      </c>
      <c r="B2069" s="188" t="s">
        <v>121</v>
      </c>
      <c r="C2069" s="188" t="s">
        <v>104</v>
      </c>
      <c r="D2069" s="189">
        <f t="shared" si="74"/>
        <v>0</v>
      </c>
      <c r="E2069" s="189">
        <f t="shared" si="74"/>
        <v>0</v>
      </c>
      <c r="F2069" s="189">
        <f t="shared" si="74"/>
        <v>0</v>
      </c>
      <c r="G2069" s="189">
        <f t="shared" si="74"/>
        <v>0</v>
      </c>
      <c r="H2069" s="189">
        <f t="shared" si="74"/>
        <v>0</v>
      </c>
      <c r="I2069" s="189">
        <v>0</v>
      </c>
      <c r="J2069" s="189">
        <v>0</v>
      </c>
      <c r="K2069" s="189">
        <v>0</v>
      </c>
      <c r="L2069" s="189">
        <v>0</v>
      </c>
      <c r="M2069" s="189">
        <v>0</v>
      </c>
      <c r="N2069" s="189">
        <v>0</v>
      </c>
      <c r="O2069" s="189">
        <v>0</v>
      </c>
      <c r="P2069" s="189">
        <v>0</v>
      </c>
      <c r="Q2069" s="189">
        <v>0</v>
      </c>
      <c r="R2069" s="189">
        <v>0</v>
      </c>
    </row>
    <row r="2070" spans="1:18" ht="45.75" hidden="1" thickBot="1">
      <c r="A2070" s="181" t="str">
        <f t="shared" si="73"/>
        <v>B</v>
      </c>
      <c r="B2070" s="182" t="s">
        <v>1048</v>
      </c>
      <c r="C2070" s="183" t="s">
        <v>1049</v>
      </c>
      <c r="D2070" s="184">
        <f t="shared" si="74"/>
        <v>0</v>
      </c>
      <c r="E2070" s="184">
        <f t="shared" si="74"/>
        <v>0</v>
      </c>
      <c r="F2070" s="184">
        <f t="shared" si="74"/>
        <v>0</v>
      </c>
      <c r="G2070" s="184">
        <f t="shared" si="74"/>
        <v>0</v>
      </c>
      <c r="H2070" s="184">
        <f t="shared" si="74"/>
        <v>0</v>
      </c>
      <c r="I2070" s="184">
        <v>0</v>
      </c>
      <c r="J2070" s="184">
        <v>0</v>
      </c>
      <c r="K2070" s="184">
        <v>0</v>
      </c>
      <c r="L2070" s="184">
        <v>0</v>
      </c>
      <c r="M2070" s="184">
        <v>0</v>
      </c>
      <c r="N2070" s="184">
        <v>0</v>
      </c>
      <c r="O2070" s="184">
        <v>0</v>
      </c>
      <c r="P2070" s="184">
        <v>0</v>
      </c>
      <c r="Q2070" s="184">
        <v>0</v>
      </c>
      <c r="R2070" s="184">
        <v>0</v>
      </c>
    </row>
    <row r="2071" spans="1:18" ht="15" hidden="1">
      <c r="A2071" s="181" t="str">
        <f t="shared" si="73"/>
        <v>B</v>
      </c>
      <c r="B2071" s="186" t="s">
        <v>121</v>
      </c>
      <c r="C2071" s="186" t="s">
        <v>99</v>
      </c>
      <c r="D2071" s="187">
        <f t="shared" si="74"/>
        <v>0</v>
      </c>
      <c r="E2071" s="187">
        <f t="shared" si="74"/>
        <v>0</v>
      </c>
      <c r="F2071" s="187">
        <f t="shared" si="74"/>
        <v>0</v>
      </c>
      <c r="G2071" s="187">
        <f t="shared" si="74"/>
        <v>0</v>
      </c>
      <c r="H2071" s="187">
        <f t="shared" si="74"/>
        <v>0</v>
      </c>
      <c r="I2071" s="187">
        <v>0</v>
      </c>
      <c r="J2071" s="187">
        <v>0</v>
      </c>
      <c r="K2071" s="187">
        <v>0</v>
      </c>
      <c r="L2071" s="187">
        <v>0</v>
      </c>
      <c r="M2071" s="187">
        <v>0</v>
      </c>
      <c r="N2071" s="187">
        <v>0</v>
      </c>
      <c r="O2071" s="187">
        <v>0</v>
      </c>
      <c r="P2071" s="187">
        <v>0</v>
      </c>
      <c r="Q2071" s="187">
        <v>0</v>
      </c>
      <c r="R2071" s="187">
        <v>0</v>
      </c>
    </row>
    <row r="2072" spans="1:18" ht="15" hidden="1">
      <c r="A2072" s="181" t="str">
        <f t="shared" si="73"/>
        <v>B</v>
      </c>
      <c r="B2072" s="188" t="s">
        <v>121</v>
      </c>
      <c r="C2072" s="188" t="s">
        <v>100</v>
      </c>
      <c r="D2072" s="189">
        <f t="shared" si="74"/>
        <v>0</v>
      </c>
      <c r="E2072" s="189">
        <f t="shared" si="74"/>
        <v>0</v>
      </c>
      <c r="F2072" s="189">
        <f t="shared" si="74"/>
        <v>0</v>
      </c>
      <c r="G2072" s="189">
        <f t="shared" si="74"/>
        <v>0</v>
      </c>
      <c r="H2072" s="189">
        <f t="shared" si="74"/>
        <v>0</v>
      </c>
      <c r="I2072" s="189">
        <v>0</v>
      </c>
      <c r="J2072" s="189">
        <v>0</v>
      </c>
      <c r="K2072" s="189">
        <v>0</v>
      </c>
      <c r="L2072" s="189">
        <v>0</v>
      </c>
      <c r="M2072" s="189">
        <v>0</v>
      </c>
      <c r="N2072" s="189">
        <v>0</v>
      </c>
      <c r="O2072" s="189">
        <v>0</v>
      </c>
      <c r="P2072" s="189">
        <v>0</v>
      </c>
      <c r="Q2072" s="189">
        <v>0</v>
      </c>
      <c r="R2072" s="189">
        <v>0</v>
      </c>
    </row>
    <row r="2073" spans="1:18" ht="15" hidden="1">
      <c r="A2073" s="181" t="str">
        <f t="shared" si="73"/>
        <v>B</v>
      </c>
      <c r="B2073" s="188" t="s">
        <v>121</v>
      </c>
      <c r="C2073" s="188" t="s">
        <v>101</v>
      </c>
      <c r="D2073" s="189">
        <f t="shared" si="74"/>
        <v>0</v>
      </c>
      <c r="E2073" s="189">
        <f t="shared" si="74"/>
        <v>0</v>
      </c>
      <c r="F2073" s="189">
        <f t="shared" si="74"/>
        <v>0</v>
      </c>
      <c r="G2073" s="189">
        <f t="shared" si="74"/>
        <v>0</v>
      </c>
      <c r="H2073" s="189">
        <f t="shared" si="74"/>
        <v>0</v>
      </c>
      <c r="I2073" s="189">
        <v>0</v>
      </c>
      <c r="J2073" s="189">
        <v>0</v>
      </c>
      <c r="K2073" s="189">
        <v>0</v>
      </c>
      <c r="L2073" s="189">
        <v>0</v>
      </c>
      <c r="M2073" s="189">
        <v>0</v>
      </c>
      <c r="N2073" s="189">
        <v>0</v>
      </c>
      <c r="O2073" s="189">
        <v>0</v>
      </c>
      <c r="P2073" s="189">
        <v>0</v>
      </c>
      <c r="Q2073" s="189">
        <v>0</v>
      </c>
      <c r="R2073" s="189">
        <v>0</v>
      </c>
    </row>
    <row r="2074" spans="1:18" ht="15" hidden="1">
      <c r="A2074" s="181" t="str">
        <f t="shared" si="73"/>
        <v>B</v>
      </c>
      <c r="B2074" s="188" t="s">
        <v>121</v>
      </c>
      <c r="C2074" s="188" t="s">
        <v>104</v>
      </c>
      <c r="D2074" s="189">
        <f t="shared" si="74"/>
        <v>0</v>
      </c>
      <c r="E2074" s="189">
        <f t="shared" si="74"/>
        <v>0</v>
      </c>
      <c r="F2074" s="189">
        <f t="shared" si="74"/>
        <v>0</v>
      </c>
      <c r="G2074" s="189">
        <f t="shared" si="74"/>
        <v>0</v>
      </c>
      <c r="H2074" s="189">
        <f t="shared" si="74"/>
        <v>0</v>
      </c>
      <c r="I2074" s="189">
        <v>0</v>
      </c>
      <c r="J2074" s="189">
        <v>0</v>
      </c>
      <c r="K2074" s="189">
        <v>0</v>
      </c>
      <c r="L2074" s="189">
        <v>0</v>
      </c>
      <c r="M2074" s="189">
        <v>0</v>
      </c>
      <c r="N2074" s="189">
        <v>0</v>
      </c>
      <c r="O2074" s="189">
        <v>0</v>
      </c>
      <c r="P2074" s="189">
        <v>0</v>
      </c>
      <c r="Q2074" s="189">
        <v>0</v>
      </c>
      <c r="R2074" s="189">
        <v>0</v>
      </c>
    </row>
    <row r="2075" spans="1:18" ht="15" hidden="1">
      <c r="A2075" s="181" t="str">
        <f t="shared" si="73"/>
        <v>B</v>
      </c>
      <c r="B2075" s="188" t="s">
        <v>121</v>
      </c>
      <c r="C2075" s="188" t="s">
        <v>105</v>
      </c>
      <c r="D2075" s="189">
        <f t="shared" si="74"/>
        <v>0</v>
      </c>
      <c r="E2075" s="189">
        <f t="shared" si="74"/>
        <v>0</v>
      </c>
      <c r="F2075" s="189">
        <f t="shared" si="74"/>
        <v>0</v>
      </c>
      <c r="G2075" s="189">
        <f t="shared" si="74"/>
        <v>0</v>
      </c>
      <c r="H2075" s="189">
        <f t="shared" si="74"/>
        <v>0</v>
      </c>
      <c r="I2075" s="189">
        <v>0</v>
      </c>
      <c r="J2075" s="189">
        <v>0</v>
      </c>
      <c r="K2075" s="189">
        <v>0</v>
      </c>
      <c r="L2075" s="189">
        <v>0</v>
      </c>
      <c r="M2075" s="189">
        <v>0</v>
      </c>
      <c r="N2075" s="189">
        <v>0</v>
      </c>
      <c r="O2075" s="189">
        <v>0</v>
      </c>
      <c r="P2075" s="189">
        <v>0</v>
      </c>
      <c r="Q2075" s="189">
        <v>0</v>
      </c>
      <c r="R2075" s="189">
        <v>0</v>
      </c>
    </row>
    <row r="2076" spans="1:18" ht="45.75" hidden="1" thickBot="1">
      <c r="A2076" s="181" t="str">
        <f t="shared" si="73"/>
        <v>B</v>
      </c>
      <c r="B2076" s="182" t="s">
        <v>1050</v>
      </c>
      <c r="C2076" s="183" t="s">
        <v>1051</v>
      </c>
      <c r="D2076" s="184">
        <f t="shared" si="74"/>
        <v>0</v>
      </c>
      <c r="E2076" s="184">
        <f t="shared" si="74"/>
        <v>0</v>
      </c>
      <c r="F2076" s="184">
        <f t="shared" si="74"/>
        <v>0</v>
      </c>
      <c r="G2076" s="184">
        <f t="shared" si="74"/>
        <v>0</v>
      </c>
      <c r="H2076" s="184">
        <f t="shared" si="74"/>
        <v>0</v>
      </c>
      <c r="I2076" s="184">
        <v>0</v>
      </c>
      <c r="J2076" s="184">
        <v>0</v>
      </c>
      <c r="K2076" s="184">
        <v>0</v>
      </c>
      <c r="L2076" s="184">
        <v>0</v>
      </c>
      <c r="M2076" s="184">
        <v>0</v>
      </c>
      <c r="N2076" s="184">
        <v>0</v>
      </c>
      <c r="O2076" s="184">
        <v>0</v>
      </c>
      <c r="P2076" s="184">
        <v>0</v>
      </c>
      <c r="Q2076" s="184">
        <v>0</v>
      </c>
      <c r="R2076" s="184">
        <v>0</v>
      </c>
    </row>
    <row r="2077" spans="1:18" ht="15" hidden="1">
      <c r="A2077" s="181" t="str">
        <f t="shared" si="73"/>
        <v>B</v>
      </c>
      <c r="B2077" s="186" t="s">
        <v>121</v>
      </c>
      <c r="C2077" s="186" t="s">
        <v>99</v>
      </c>
      <c r="D2077" s="187">
        <f t="shared" si="74"/>
        <v>0</v>
      </c>
      <c r="E2077" s="187">
        <f t="shared" si="74"/>
        <v>0</v>
      </c>
      <c r="F2077" s="187">
        <f t="shared" si="74"/>
        <v>0</v>
      </c>
      <c r="G2077" s="187">
        <f t="shared" si="74"/>
        <v>0</v>
      </c>
      <c r="H2077" s="187">
        <f t="shared" si="74"/>
        <v>0</v>
      </c>
      <c r="I2077" s="187">
        <v>0</v>
      </c>
      <c r="J2077" s="187">
        <v>0</v>
      </c>
      <c r="K2077" s="187">
        <v>0</v>
      </c>
      <c r="L2077" s="187">
        <v>0</v>
      </c>
      <c r="M2077" s="187">
        <v>0</v>
      </c>
      <c r="N2077" s="187">
        <v>0</v>
      </c>
      <c r="O2077" s="187">
        <v>0</v>
      </c>
      <c r="P2077" s="187">
        <v>0</v>
      </c>
      <c r="Q2077" s="187">
        <v>0</v>
      </c>
      <c r="R2077" s="187">
        <v>0</v>
      </c>
    </row>
    <row r="2078" spans="1:18" ht="15" hidden="1">
      <c r="A2078" s="181" t="str">
        <f t="shared" si="73"/>
        <v>B</v>
      </c>
      <c r="B2078" s="188" t="s">
        <v>121</v>
      </c>
      <c r="C2078" s="188" t="s">
        <v>100</v>
      </c>
      <c r="D2078" s="189">
        <f t="shared" si="74"/>
        <v>0</v>
      </c>
      <c r="E2078" s="189">
        <f t="shared" si="74"/>
        <v>0</v>
      </c>
      <c r="F2078" s="189">
        <f t="shared" si="74"/>
        <v>0</v>
      </c>
      <c r="G2078" s="189">
        <f t="shared" si="74"/>
        <v>0</v>
      </c>
      <c r="H2078" s="189">
        <f t="shared" si="74"/>
        <v>0</v>
      </c>
      <c r="I2078" s="189">
        <v>0</v>
      </c>
      <c r="J2078" s="189">
        <v>0</v>
      </c>
      <c r="K2078" s="189">
        <v>0</v>
      </c>
      <c r="L2078" s="189">
        <v>0</v>
      </c>
      <c r="M2078" s="189">
        <v>0</v>
      </c>
      <c r="N2078" s="189">
        <v>0</v>
      </c>
      <c r="O2078" s="189">
        <v>0</v>
      </c>
      <c r="P2078" s="189">
        <v>0</v>
      </c>
      <c r="Q2078" s="189">
        <v>0</v>
      </c>
      <c r="R2078" s="189">
        <v>0</v>
      </c>
    </row>
    <row r="2079" spans="1:18" ht="15" hidden="1">
      <c r="A2079" s="181" t="str">
        <f t="shared" si="73"/>
        <v>B</v>
      </c>
      <c r="B2079" s="188" t="s">
        <v>121</v>
      </c>
      <c r="C2079" s="188" t="s">
        <v>101</v>
      </c>
      <c r="D2079" s="189">
        <f t="shared" si="74"/>
        <v>0</v>
      </c>
      <c r="E2079" s="189">
        <f t="shared" si="74"/>
        <v>0</v>
      </c>
      <c r="F2079" s="189">
        <f t="shared" si="74"/>
        <v>0</v>
      </c>
      <c r="G2079" s="189">
        <f t="shared" si="74"/>
        <v>0</v>
      </c>
      <c r="H2079" s="189">
        <f t="shared" si="74"/>
        <v>0</v>
      </c>
      <c r="I2079" s="189">
        <v>0</v>
      </c>
      <c r="J2079" s="189">
        <v>0</v>
      </c>
      <c r="K2079" s="189">
        <v>0</v>
      </c>
      <c r="L2079" s="189">
        <v>0</v>
      </c>
      <c r="M2079" s="189">
        <v>0</v>
      </c>
      <c r="N2079" s="189">
        <v>0</v>
      </c>
      <c r="O2079" s="189">
        <v>0</v>
      </c>
      <c r="P2079" s="189">
        <v>0</v>
      </c>
      <c r="Q2079" s="189">
        <v>0</v>
      </c>
      <c r="R2079" s="189">
        <v>0</v>
      </c>
    </row>
    <row r="2080" spans="1:18" ht="15" hidden="1">
      <c r="A2080" s="181" t="str">
        <f t="shared" si="73"/>
        <v>B</v>
      </c>
      <c r="B2080" s="188" t="s">
        <v>121</v>
      </c>
      <c r="C2080" s="188" t="s">
        <v>104</v>
      </c>
      <c r="D2080" s="189">
        <f t="shared" si="74"/>
        <v>0</v>
      </c>
      <c r="E2080" s="189">
        <f t="shared" si="74"/>
        <v>0</v>
      </c>
      <c r="F2080" s="189">
        <f t="shared" si="74"/>
        <v>0</v>
      </c>
      <c r="G2080" s="189">
        <f t="shared" si="74"/>
        <v>0</v>
      </c>
      <c r="H2080" s="189">
        <f t="shared" si="74"/>
        <v>0</v>
      </c>
      <c r="I2080" s="189">
        <v>0</v>
      </c>
      <c r="J2080" s="189">
        <v>0</v>
      </c>
      <c r="K2080" s="189">
        <v>0</v>
      </c>
      <c r="L2080" s="189">
        <v>0</v>
      </c>
      <c r="M2080" s="189">
        <v>0</v>
      </c>
      <c r="N2080" s="189">
        <v>0</v>
      </c>
      <c r="O2080" s="189">
        <v>0</v>
      </c>
      <c r="P2080" s="189">
        <v>0</v>
      </c>
      <c r="Q2080" s="189">
        <v>0</v>
      </c>
      <c r="R2080" s="189">
        <v>0</v>
      </c>
    </row>
    <row r="2081" spans="1:18" ht="45.75" hidden="1" thickBot="1">
      <c r="A2081" s="181" t="str">
        <f t="shared" si="73"/>
        <v>B</v>
      </c>
      <c r="B2081" s="182" t="s">
        <v>1052</v>
      </c>
      <c r="C2081" s="183" t="s">
        <v>1053</v>
      </c>
      <c r="D2081" s="184">
        <f t="shared" si="74"/>
        <v>0</v>
      </c>
      <c r="E2081" s="184">
        <f t="shared" si="74"/>
        <v>0</v>
      </c>
      <c r="F2081" s="184">
        <f t="shared" si="74"/>
        <v>0</v>
      </c>
      <c r="G2081" s="184">
        <f t="shared" si="74"/>
        <v>0</v>
      </c>
      <c r="H2081" s="184">
        <f t="shared" si="74"/>
        <v>0</v>
      </c>
      <c r="I2081" s="184">
        <v>0</v>
      </c>
      <c r="J2081" s="184">
        <v>0</v>
      </c>
      <c r="K2081" s="184">
        <v>0</v>
      </c>
      <c r="L2081" s="184">
        <v>0</v>
      </c>
      <c r="M2081" s="184">
        <v>0</v>
      </c>
      <c r="N2081" s="184">
        <v>0</v>
      </c>
      <c r="O2081" s="184">
        <v>0</v>
      </c>
      <c r="P2081" s="184">
        <v>0</v>
      </c>
      <c r="Q2081" s="184">
        <v>0</v>
      </c>
      <c r="R2081" s="184">
        <v>0</v>
      </c>
    </row>
    <row r="2082" spans="1:18" ht="15" hidden="1">
      <c r="A2082" s="181" t="str">
        <f t="shared" si="73"/>
        <v>B</v>
      </c>
      <c r="B2082" s="186" t="s">
        <v>121</v>
      </c>
      <c r="C2082" s="186" t="s">
        <v>99</v>
      </c>
      <c r="D2082" s="187">
        <f t="shared" si="74"/>
        <v>0</v>
      </c>
      <c r="E2082" s="187">
        <f t="shared" si="74"/>
        <v>0</v>
      </c>
      <c r="F2082" s="187">
        <f t="shared" si="74"/>
        <v>0</v>
      </c>
      <c r="G2082" s="187">
        <f t="shared" si="74"/>
        <v>0</v>
      </c>
      <c r="H2082" s="187">
        <f t="shared" si="74"/>
        <v>0</v>
      </c>
      <c r="I2082" s="187">
        <v>0</v>
      </c>
      <c r="J2082" s="187">
        <v>0</v>
      </c>
      <c r="K2082" s="187">
        <v>0</v>
      </c>
      <c r="L2082" s="187">
        <v>0</v>
      </c>
      <c r="M2082" s="187">
        <v>0</v>
      </c>
      <c r="N2082" s="187">
        <v>0</v>
      </c>
      <c r="O2082" s="187">
        <v>0</v>
      </c>
      <c r="P2082" s="187">
        <v>0</v>
      </c>
      <c r="Q2082" s="187">
        <v>0</v>
      </c>
      <c r="R2082" s="187">
        <v>0</v>
      </c>
    </row>
    <row r="2083" spans="1:18" ht="15" hidden="1">
      <c r="A2083" s="181" t="str">
        <f t="shared" si="73"/>
        <v>B</v>
      </c>
      <c r="B2083" s="188" t="s">
        <v>121</v>
      </c>
      <c r="C2083" s="188" t="s">
        <v>100</v>
      </c>
      <c r="D2083" s="189">
        <f t="shared" si="74"/>
        <v>0</v>
      </c>
      <c r="E2083" s="189">
        <f t="shared" si="74"/>
        <v>0</v>
      </c>
      <c r="F2083" s="189">
        <f t="shared" si="74"/>
        <v>0</v>
      </c>
      <c r="G2083" s="189">
        <f t="shared" si="74"/>
        <v>0</v>
      </c>
      <c r="H2083" s="189">
        <f t="shared" si="74"/>
        <v>0</v>
      </c>
      <c r="I2083" s="189">
        <v>0</v>
      </c>
      <c r="J2083" s="189">
        <v>0</v>
      </c>
      <c r="K2083" s="189">
        <v>0</v>
      </c>
      <c r="L2083" s="189">
        <v>0</v>
      </c>
      <c r="M2083" s="189">
        <v>0</v>
      </c>
      <c r="N2083" s="189">
        <v>0</v>
      </c>
      <c r="O2083" s="189">
        <v>0</v>
      </c>
      <c r="P2083" s="189">
        <v>0</v>
      </c>
      <c r="Q2083" s="189">
        <v>0</v>
      </c>
      <c r="R2083" s="189">
        <v>0</v>
      </c>
    </row>
    <row r="2084" spans="1:18" ht="15" hidden="1">
      <c r="A2084" s="181" t="str">
        <f t="shared" si="73"/>
        <v>B</v>
      </c>
      <c r="B2084" s="188" t="s">
        <v>121</v>
      </c>
      <c r="C2084" s="188" t="s">
        <v>101</v>
      </c>
      <c r="D2084" s="189">
        <f t="shared" si="74"/>
        <v>0</v>
      </c>
      <c r="E2084" s="189">
        <f t="shared" si="74"/>
        <v>0</v>
      </c>
      <c r="F2084" s="189">
        <f t="shared" si="74"/>
        <v>0</v>
      </c>
      <c r="G2084" s="189">
        <f t="shared" si="74"/>
        <v>0</v>
      </c>
      <c r="H2084" s="189">
        <f t="shared" si="74"/>
        <v>0</v>
      </c>
      <c r="I2084" s="189">
        <v>0</v>
      </c>
      <c r="J2084" s="189">
        <v>0</v>
      </c>
      <c r="K2084" s="189">
        <v>0</v>
      </c>
      <c r="L2084" s="189">
        <v>0</v>
      </c>
      <c r="M2084" s="189">
        <v>0</v>
      </c>
      <c r="N2084" s="189">
        <v>0</v>
      </c>
      <c r="O2084" s="189">
        <v>0</v>
      </c>
      <c r="P2084" s="189">
        <v>0</v>
      </c>
      <c r="Q2084" s="189">
        <v>0</v>
      </c>
      <c r="R2084" s="189">
        <v>0</v>
      </c>
    </row>
    <row r="2085" spans="1:18" ht="15" hidden="1">
      <c r="A2085" s="181" t="str">
        <f t="shared" si="73"/>
        <v>B</v>
      </c>
      <c r="B2085" s="188" t="s">
        <v>121</v>
      </c>
      <c r="C2085" s="188" t="s">
        <v>104</v>
      </c>
      <c r="D2085" s="189">
        <f t="shared" si="74"/>
        <v>0</v>
      </c>
      <c r="E2085" s="189">
        <f t="shared" si="74"/>
        <v>0</v>
      </c>
      <c r="F2085" s="189">
        <f t="shared" si="74"/>
        <v>0</v>
      </c>
      <c r="G2085" s="189">
        <f t="shared" si="74"/>
        <v>0</v>
      </c>
      <c r="H2085" s="189">
        <f t="shared" si="74"/>
        <v>0</v>
      </c>
      <c r="I2085" s="189">
        <v>0</v>
      </c>
      <c r="J2085" s="189">
        <v>0</v>
      </c>
      <c r="K2085" s="189">
        <v>0</v>
      </c>
      <c r="L2085" s="189">
        <v>0</v>
      </c>
      <c r="M2085" s="189">
        <v>0</v>
      </c>
      <c r="N2085" s="189">
        <v>0</v>
      </c>
      <c r="O2085" s="189">
        <v>0</v>
      </c>
      <c r="P2085" s="189">
        <v>0</v>
      </c>
      <c r="Q2085" s="189">
        <v>0</v>
      </c>
      <c r="R2085" s="189">
        <v>0</v>
      </c>
    </row>
    <row r="2086" spans="1:18" ht="15" hidden="1">
      <c r="A2086" s="181" t="str">
        <f t="shared" si="73"/>
        <v>B</v>
      </c>
      <c r="B2086" s="188" t="s">
        <v>121</v>
      </c>
      <c r="C2086" s="188" t="s">
        <v>105</v>
      </c>
      <c r="D2086" s="189">
        <f t="shared" si="74"/>
        <v>0</v>
      </c>
      <c r="E2086" s="189">
        <f t="shared" si="74"/>
        <v>0</v>
      </c>
      <c r="F2086" s="189">
        <f t="shared" si="74"/>
        <v>0</v>
      </c>
      <c r="G2086" s="189">
        <f t="shared" si="74"/>
        <v>0</v>
      </c>
      <c r="H2086" s="189">
        <f t="shared" si="74"/>
        <v>0</v>
      </c>
      <c r="I2086" s="189">
        <v>0</v>
      </c>
      <c r="J2086" s="189">
        <v>0</v>
      </c>
      <c r="K2086" s="189">
        <v>0</v>
      </c>
      <c r="L2086" s="189">
        <v>0</v>
      </c>
      <c r="M2086" s="189">
        <v>0</v>
      </c>
      <c r="N2086" s="189">
        <v>0</v>
      </c>
      <c r="O2086" s="189">
        <v>0</v>
      </c>
      <c r="P2086" s="189">
        <v>0</v>
      </c>
      <c r="Q2086" s="189">
        <v>0</v>
      </c>
      <c r="R2086" s="189">
        <v>0</v>
      </c>
    </row>
    <row r="2087" spans="1:18" ht="45.75" hidden="1" thickBot="1">
      <c r="A2087" s="181" t="str">
        <f t="shared" si="73"/>
        <v>B</v>
      </c>
      <c r="B2087" s="182" t="s">
        <v>1054</v>
      </c>
      <c r="C2087" s="183" t="s">
        <v>1055</v>
      </c>
      <c r="D2087" s="184">
        <f t="shared" si="74"/>
        <v>0</v>
      </c>
      <c r="E2087" s="184">
        <f t="shared" si="74"/>
        <v>0</v>
      </c>
      <c r="F2087" s="184">
        <f t="shared" si="74"/>
        <v>0</v>
      </c>
      <c r="G2087" s="184">
        <f t="shared" si="74"/>
        <v>0</v>
      </c>
      <c r="H2087" s="184">
        <f t="shared" si="74"/>
        <v>0</v>
      </c>
      <c r="I2087" s="184">
        <v>0</v>
      </c>
      <c r="J2087" s="184">
        <v>0</v>
      </c>
      <c r="K2087" s="184">
        <v>0</v>
      </c>
      <c r="L2087" s="184">
        <v>0</v>
      </c>
      <c r="M2087" s="184">
        <v>0</v>
      </c>
      <c r="N2087" s="184">
        <v>0</v>
      </c>
      <c r="O2087" s="184">
        <v>0</v>
      </c>
      <c r="P2087" s="184">
        <v>0</v>
      </c>
      <c r="Q2087" s="184">
        <v>0</v>
      </c>
      <c r="R2087" s="184">
        <v>0</v>
      </c>
    </row>
    <row r="2088" spans="1:18" ht="15" hidden="1">
      <c r="A2088" s="181" t="str">
        <f t="shared" si="73"/>
        <v>B</v>
      </c>
      <c r="B2088" s="186" t="s">
        <v>121</v>
      </c>
      <c r="C2088" s="186" t="s">
        <v>99</v>
      </c>
      <c r="D2088" s="187">
        <f t="shared" si="74"/>
        <v>0</v>
      </c>
      <c r="E2088" s="187">
        <f t="shared" si="74"/>
        <v>0</v>
      </c>
      <c r="F2088" s="187">
        <f t="shared" si="74"/>
        <v>0</v>
      </c>
      <c r="G2088" s="187">
        <f t="shared" si="74"/>
        <v>0</v>
      </c>
      <c r="H2088" s="187">
        <f t="shared" si="74"/>
        <v>0</v>
      </c>
      <c r="I2088" s="187">
        <v>0</v>
      </c>
      <c r="J2088" s="187">
        <v>0</v>
      </c>
      <c r="K2088" s="187">
        <v>0</v>
      </c>
      <c r="L2088" s="187">
        <v>0</v>
      </c>
      <c r="M2088" s="187">
        <v>0</v>
      </c>
      <c r="N2088" s="187">
        <v>0</v>
      </c>
      <c r="O2088" s="187">
        <v>0</v>
      </c>
      <c r="P2088" s="187">
        <v>0</v>
      </c>
      <c r="Q2088" s="187">
        <v>0</v>
      </c>
      <c r="R2088" s="187">
        <v>0</v>
      </c>
    </row>
    <row r="2089" spans="1:18" ht="15" hidden="1">
      <c r="A2089" s="181" t="str">
        <f t="shared" si="73"/>
        <v>B</v>
      </c>
      <c r="B2089" s="188" t="s">
        <v>121</v>
      </c>
      <c r="C2089" s="188" t="s">
        <v>100</v>
      </c>
      <c r="D2089" s="189">
        <f t="shared" si="74"/>
        <v>0</v>
      </c>
      <c r="E2089" s="189">
        <f t="shared" si="74"/>
        <v>0</v>
      </c>
      <c r="F2089" s="189">
        <f t="shared" si="74"/>
        <v>0</v>
      </c>
      <c r="G2089" s="189">
        <f t="shared" si="74"/>
        <v>0</v>
      </c>
      <c r="H2089" s="189">
        <f t="shared" si="74"/>
        <v>0</v>
      </c>
      <c r="I2089" s="189">
        <v>0</v>
      </c>
      <c r="J2089" s="189">
        <v>0</v>
      </c>
      <c r="K2089" s="189">
        <v>0</v>
      </c>
      <c r="L2089" s="189">
        <v>0</v>
      </c>
      <c r="M2089" s="189">
        <v>0</v>
      </c>
      <c r="N2089" s="189">
        <v>0</v>
      </c>
      <c r="O2089" s="189">
        <v>0</v>
      </c>
      <c r="P2089" s="189">
        <v>0</v>
      </c>
      <c r="Q2089" s="189">
        <v>0</v>
      </c>
      <c r="R2089" s="189">
        <v>0</v>
      </c>
    </row>
    <row r="2090" spans="1:18" ht="15" hidden="1">
      <c r="A2090" s="181" t="str">
        <f t="shared" si="73"/>
        <v>B</v>
      </c>
      <c r="B2090" s="188" t="s">
        <v>121</v>
      </c>
      <c r="C2090" s="188" t="s">
        <v>101</v>
      </c>
      <c r="D2090" s="189">
        <f t="shared" si="74"/>
        <v>0</v>
      </c>
      <c r="E2090" s="189">
        <f t="shared" si="74"/>
        <v>0</v>
      </c>
      <c r="F2090" s="189">
        <f t="shared" si="74"/>
        <v>0</v>
      </c>
      <c r="G2090" s="189">
        <f t="shared" si="74"/>
        <v>0</v>
      </c>
      <c r="H2090" s="189">
        <f t="shared" si="74"/>
        <v>0</v>
      </c>
      <c r="I2090" s="189">
        <v>0</v>
      </c>
      <c r="J2090" s="189">
        <v>0</v>
      </c>
      <c r="K2090" s="189">
        <v>0</v>
      </c>
      <c r="L2090" s="189">
        <v>0</v>
      </c>
      <c r="M2090" s="189">
        <v>0</v>
      </c>
      <c r="N2090" s="189">
        <v>0</v>
      </c>
      <c r="O2090" s="189">
        <v>0</v>
      </c>
      <c r="P2090" s="189">
        <v>0</v>
      </c>
      <c r="Q2090" s="189">
        <v>0</v>
      </c>
      <c r="R2090" s="189">
        <v>0</v>
      </c>
    </row>
    <row r="2091" spans="1:18" ht="15" hidden="1">
      <c r="A2091" s="181" t="str">
        <f t="shared" si="73"/>
        <v>B</v>
      </c>
      <c r="B2091" s="188" t="s">
        <v>121</v>
      </c>
      <c r="C2091" s="188" t="s">
        <v>104</v>
      </c>
      <c r="D2091" s="189">
        <f t="shared" si="74"/>
        <v>0</v>
      </c>
      <c r="E2091" s="189">
        <f t="shared" si="74"/>
        <v>0</v>
      </c>
      <c r="F2091" s="189">
        <f t="shared" si="74"/>
        <v>0</v>
      </c>
      <c r="G2091" s="189">
        <f t="shared" si="74"/>
        <v>0</v>
      </c>
      <c r="H2091" s="189">
        <f t="shared" si="74"/>
        <v>0</v>
      </c>
      <c r="I2091" s="189">
        <v>0</v>
      </c>
      <c r="J2091" s="189">
        <v>0</v>
      </c>
      <c r="K2091" s="189">
        <v>0</v>
      </c>
      <c r="L2091" s="189">
        <v>0</v>
      </c>
      <c r="M2091" s="189">
        <v>0</v>
      </c>
      <c r="N2091" s="189">
        <v>0</v>
      </c>
      <c r="O2091" s="189">
        <v>0</v>
      </c>
      <c r="P2091" s="189">
        <v>0</v>
      </c>
      <c r="Q2091" s="189">
        <v>0</v>
      </c>
      <c r="R2091" s="189">
        <v>0</v>
      </c>
    </row>
    <row r="2092" spans="1:18" ht="15" hidden="1">
      <c r="A2092" s="181" t="str">
        <f t="shared" si="73"/>
        <v>B</v>
      </c>
      <c r="B2092" s="188" t="s">
        <v>121</v>
      </c>
      <c r="C2092" s="188" t="s">
        <v>105</v>
      </c>
      <c r="D2092" s="189">
        <f t="shared" si="74"/>
        <v>0</v>
      </c>
      <c r="E2092" s="189">
        <f t="shared" si="74"/>
        <v>0</v>
      </c>
      <c r="F2092" s="189">
        <f t="shared" si="74"/>
        <v>0</v>
      </c>
      <c r="G2092" s="189">
        <f t="shared" si="74"/>
        <v>0</v>
      </c>
      <c r="H2092" s="189">
        <f t="shared" si="74"/>
        <v>0</v>
      </c>
      <c r="I2092" s="189">
        <v>0</v>
      </c>
      <c r="J2092" s="189">
        <v>0</v>
      </c>
      <c r="K2092" s="189">
        <v>0</v>
      </c>
      <c r="L2092" s="189">
        <v>0</v>
      </c>
      <c r="M2092" s="189">
        <v>0</v>
      </c>
      <c r="N2092" s="189">
        <v>0</v>
      </c>
      <c r="O2092" s="189">
        <v>0</v>
      </c>
      <c r="P2092" s="189">
        <v>0</v>
      </c>
      <c r="Q2092" s="189">
        <v>0</v>
      </c>
      <c r="R2092" s="189">
        <v>0</v>
      </c>
    </row>
    <row r="2093" spans="1:18" ht="15" hidden="1">
      <c r="A2093" s="181" t="str">
        <f t="shared" si="73"/>
        <v>B</v>
      </c>
      <c r="B2093" s="186" t="s">
        <v>121</v>
      </c>
      <c r="C2093" s="186" t="s">
        <v>155</v>
      </c>
      <c r="D2093" s="187">
        <f t="shared" si="74"/>
        <v>0</v>
      </c>
      <c r="E2093" s="187">
        <f t="shared" si="74"/>
        <v>0</v>
      </c>
      <c r="F2093" s="187">
        <f t="shared" si="74"/>
        <v>0</v>
      </c>
      <c r="G2093" s="187">
        <f t="shared" si="74"/>
        <v>0</v>
      </c>
      <c r="H2093" s="187">
        <f t="shared" si="74"/>
        <v>0</v>
      </c>
      <c r="I2093" s="187">
        <v>0</v>
      </c>
      <c r="J2093" s="187">
        <v>0</v>
      </c>
      <c r="K2093" s="187">
        <v>0</v>
      </c>
      <c r="L2093" s="187">
        <v>0</v>
      </c>
      <c r="M2093" s="187">
        <v>0</v>
      </c>
      <c r="N2093" s="187">
        <v>0</v>
      </c>
      <c r="O2093" s="187">
        <v>0</v>
      </c>
      <c r="P2093" s="187">
        <v>0</v>
      </c>
      <c r="Q2093" s="187">
        <v>0</v>
      </c>
      <c r="R2093" s="187">
        <v>0</v>
      </c>
    </row>
    <row r="2094" spans="1:18" ht="30.75" hidden="1" thickBot="1">
      <c r="A2094" s="181" t="str">
        <f t="shared" si="73"/>
        <v>B</v>
      </c>
      <c r="B2094" s="182" t="s">
        <v>1056</v>
      </c>
      <c r="C2094" s="183" t="s">
        <v>1057</v>
      </c>
      <c r="D2094" s="184">
        <f t="shared" si="74"/>
        <v>0</v>
      </c>
      <c r="E2094" s="184">
        <f t="shared" si="74"/>
        <v>0</v>
      </c>
      <c r="F2094" s="184">
        <f t="shared" si="74"/>
        <v>0</v>
      </c>
      <c r="G2094" s="184">
        <f t="shared" si="74"/>
        <v>0</v>
      </c>
      <c r="H2094" s="184">
        <f t="shared" si="74"/>
        <v>0</v>
      </c>
      <c r="I2094" s="184">
        <v>0</v>
      </c>
      <c r="J2094" s="184">
        <v>0</v>
      </c>
      <c r="K2094" s="184">
        <v>0</v>
      </c>
      <c r="L2094" s="184">
        <v>0</v>
      </c>
      <c r="M2094" s="184">
        <v>0</v>
      </c>
      <c r="N2094" s="184">
        <v>0</v>
      </c>
      <c r="O2094" s="184">
        <v>0</v>
      </c>
      <c r="P2094" s="184">
        <v>0</v>
      </c>
      <c r="Q2094" s="184">
        <v>0</v>
      </c>
      <c r="R2094" s="184">
        <v>0</v>
      </c>
    </row>
    <row r="2095" spans="1:18" ht="15" hidden="1">
      <c r="A2095" s="181" t="str">
        <f t="shared" si="73"/>
        <v>B</v>
      </c>
      <c r="B2095" s="186" t="s">
        <v>121</v>
      </c>
      <c r="C2095" s="186" t="s">
        <v>99</v>
      </c>
      <c r="D2095" s="187">
        <f t="shared" si="74"/>
        <v>0</v>
      </c>
      <c r="E2095" s="187">
        <f t="shared" si="74"/>
        <v>0</v>
      </c>
      <c r="F2095" s="187">
        <f t="shared" si="74"/>
        <v>0</v>
      </c>
      <c r="G2095" s="187">
        <f t="shared" si="74"/>
        <v>0</v>
      </c>
      <c r="H2095" s="187">
        <f t="shared" si="74"/>
        <v>0</v>
      </c>
      <c r="I2095" s="187">
        <v>0</v>
      </c>
      <c r="J2095" s="187">
        <v>0</v>
      </c>
      <c r="K2095" s="187">
        <v>0</v>
      </c>
      <c r="L2095" s="187">
        <v>0</v>
      </c>
      <c r="M2095" s="187">
        <v>0</v>
      </c>
      <c r="N2095" s="187">
        <v>0</v>
      </c>
      <c r="O2095" s="187">
        <v>0</v>
      </c>
      <c r="P2095" s="187">
        <v>0</v>
      </c>
      <c r="Q2095" s="187">
        <v>0</v>
      </c>
      <c r="R2095" s="187">
        <v>0</v>
      </c>
    </row>
    <row r="2096" spans="1:18" ht="15" hidden="1">
      <c r="A2096" s="181" t="str">
        <f t="shared" si="73"/>
        <v>B</v>
      </c>
      <c r="B2096" s="188" t="s">
        <v>121</v>
      </c>
      <c r="C2096" s="188" t="s">
        <v>100</v>
      </c>
      <c r="D2096" s="189">
        <f t="shared" si="74"/>
        <v>0</v>
      </c>
      <c r="E2096" s="189">
        <f t="shared" si="74"/>
        <v>0</v>
      </c>
      <c r="F2096" s="189">
        <f t="shared" si="74"/>
        <v>0</v>
      </c>
      <c r="G2096" s="189">
        <f t="shared" si="74"/>
        <v>0</v>
      </c>
      <c r="H2096" s="189">
        <f t="shared" si="74"/>
        <v>0</v>
      </c>
      <c r="I2096" s="189">
        <v>0</v>
      </c>
      <c r="J2096" s="189">
        <v>0</v>
      </c>
      <c r="K2096" s="189">
        <v>0</v>
      </c>
      <c r="L2096" s="189">
        <v>0</v>
      </c>
      <c r="M2096" s="189">
        <v>0</v>
      </c>
      <c r="N2096" s="189">
        <v>0</v>
      </c>
      <c r="O2096" s="189">
        <v>0</v>
      </c>
      <c r="P2096" s="189">
        <v>0</v>
      </c>
      <c r="Q2096" s="189">
        <v>0</v>
      </c>
      <c r="R2096" s="189">
        <v>0</v>
      </c>
    </row>
    <row r="2097" spans="1:18" ht="15" hidden="1">
      <c r="A2097" s="181" t="str">
        <f t="shared" si="73"/>
        <v>B</v>
      </c>
      <c r="B2097" s="188" t="s">
        <v>121</v>
      </c>
      <c r="C2097" s="188" t="s">
        <v>101</v>
      </c>
      <c r="D2097" s="189">
        <f t="shared" si="74"/>
        <v>0</v>
      </c>
      <c r="E2097" s="189">
        <f t="shared" si="74"/>
        <v>0</v>
      </c>
      <c r="F2097" s="189">
        <f t="shared" si="74"/>
        <v>0</v>
      </c>
      <c r="G2097" s="189">
        <f t="shared" si="74"/>
        <v>0</v>
      </c>
      <c r="H2097" s="189">
        <f t="shared" si="74"/>
        <v>0</v>
      </c>
      <c r="I2097" s="189">
        <v>0</v>
      </c>
      <c r="J2097" s="189">
        <v>0</v>
      </c>
      <c r="K2097" s="189">
        <v>0</v>
      </c>
      <c r="L2097" s="189">
        <v>0</v>
      </c>
      <c r="M2097" s="189">
        <v>0</v>
      </c>
      <c r="N2097" s="189">
        <v>0</v>
      </c>
      <c r="O2097" s="189">
        <v>0</v>
      </c>
      <c r="P2097" s="189">
        <v>0</v>
      </c>
      <c r="Q2097" s="189">
        <v>0</v>
      </c>
      <c r="R2097" s="189">
        <v>0</v>
      </c>
    </row>
    <row r="2098" spans="1:18" ht="15" hidden="1">
      <c r="A2098" s="181" t="str">
        <f t="shared" si="73"/>
        <v>B</v>
      </c>
      <c r="B2098" s="188" t="s">
        <v>121</v>
      </c>
      <c r="C2098" s="188" t="s">
        <v>104</v>
      </c>
      <c r="D2098" s="189">
        <f t="shared" si="74"/>
        <v>0</v>
      </c>
      <c r="E2098" s="189">
        <f t="shared" si="74"/>
        <v>0</v>
      </c>
      <c r="F2098" s="189">
        <f t="shared" si="74"/>
        <v>0</v>
      </c>
      <c r="G2098" s="189">
        <f t="shared" si="74"/>
        <v>0</v>
      </c>
      <c r="H2098" s="189">
        <f t="shared" si="74"/>
        <v>0</v>
      </c>
      <c r="I2098" s="189">
        <v>0</v>
      </c>
      <c r="J2098" s="189">
        <v>0</v>
      </c>
      <c r="K2098" s="189">
        <v>0</v>
      </c>
      <c r="L2098" s="189">
        <v>0</v>
      </c>
      <c r="M2098" s="189">
        <v>0</v>
      </c>
      <c r="N2098" s="189">
        <v>0</v>
      </c>
      <c r="O2098" s="189">
        <v>0</v>
      </c>
      <c r="P2098" s="189">
        <v>0</v>
      </c>
      <c r="Q2098" s="189">
        <v>0</v>
      </c>
      <c r="R2098" s="189">
        <v>0</v>
      </c>
    </row>
    <row r="2099" spans="1:18" ht="15" hidden="1">
      <c r="A2099" s="181" t="str">
        <f t="shared" si="73"/>
        <v>B</v>
      </c>
      <c r="B2099" s="188" t="s">
        <v>121</v>
      </c>
      <c r="C2099" s="188" t="s">
        <v>105</v>
      </c>
      <c r="D2099" s="189">
        <f t="shared" si="74"/>
        <v>0</v>
      </c>
      <c r="E2099" s="189">
        <f t="shared" si="74"/>
        <v>0</v>
      </c>
      <c r="F2099" s="189">
        <f t="shared" si="74"/>
        <v>0</v>
      </c>
      <c r="G2099" s="189">
        <f t="shared" si="74"/>
        <v>0</v>
      </c>
      <c r="H2099" s="189">
        <f t="shared" si="74"/>
        <v>0</v>
      </c>
      <c r="I2099" s="189">
        <v>0</v>
      </c>
      <c r="J2099" s="189">
        <v>0</v>
      </c>
      <c r="K2099" s="189">
        <v>0</v>
      </c>
      <c r="L2099" s="189">
        <v>0</v>
      </c>
      <c r="M2099" s="189">
        <v>0</v>
      </c>
      <c r="N2099" s="189">
        <v>0</v>
      </c>
      <c r="O2099" s="189">
        <v>0</v>
      </c>
      <c r="P2099" s="189">
        <v>0</v>
      </c>
      <c r="Q2099" s="189">
        <v>0</v>
      </c>
      <c r="R2099" s="189">
        <v>0</v>
      </c>
    </row>
    <row r="2100" spans="1:18" ht="15" hidden="1">
      <c r="A2100" s="181" t="str">
        <f t="shared" si="73"/>
        <v>B</v>
      </c>
      <c r="B2100" s="186" t="s">
        <v>121</v>
      </c>
      <c r="C2100" s="186" t="s">
        <v>155</v>
      </c>
      <c r="D2100" s="187">
        <f t="shared" si="74"/>
        <v>0</v>
      </c>
      <c r="E2100" s="187">
        <f t="shared" si="74"/>
        <v>0</v>
      </c>
      <c r="F2100" s="187">
        <f t="shared" si="74"/>
        <v>0</v>
      </c>
      <c r="G2100" s="187">
        <f t="shared" si="74"/>
        <v>0</v>
      </c>
      <c r="H2100" s="187">
        <f t="shared" si="74"/>
        <v>0</v>
      </c>
      <c r="I2100" s="187">
        <v>0</v>
      </c>
      <c r="J2100" s="187">
        <v>0</v>
      </c>
      <c r="K2100" s="187">
        <v>0</v>
      </c>
      <c r="L2100" s="187">
        <v>0</v>
      </c>
      <c r="M2100" s="187">
        <v>0</v>
      </c>
      <c r="N2100" s="187">
        <v>0</v>
      </c>
      <c r="O2100" s="187">
        <v>0</v>
      </c>
      <c r="P2100" s="187">
        <v>0</v>
      </c>
      <c r="Q2100" s="187">
        <v>0</v>
      </c>
      <c r="R2100" s="187">
        <v>0</v>
      </c>
    </row>
    <row r="2101" spans="1:18" ht="15.75" hidden="1" thickBot="1">
      <c r="A2101" s="181" t="str">
        <f t="shared" si="73"/>
        <v>B</v>
      </c>
      <c r="B2101" s="182" t="s">
        <v>1058</v>
      </c>
      <c r="C2101" s="183" t="s">
        <v>1059</v>
      </c>
      <c r="D2101" s="184">
        <f t="shared" si="74"/>
        <v>0</v>
      </c>
      <c r="E2101" s="184">
        <f t="shared" si="74"/>
        <v>0</v>
      </c>
      <c r="F2101" s="184">
        <f t="shared" si="74"/>
        <v>0</v>
      </c>
      <c r="G2101" s="184">
        <f t="shared" si="74"/>
        <v>0</v>
      </c>
      <c r="H2101" s="184">
        <f t="shared" si="74"/>
        <v>0</v>
      </c>
      <c r="I2101" s="184">
        <v>0</v>
      </c>
      <c r="J2101" s="184">
        <v>0</v>
      </c>
      <c r="K2101" s="184">
        <v>0</v>
      </c>
      <c r="L2101" s="184">
        <v>0</v>
      </c>
      <c r="M2101" s="184">
        <v>0</v>
      </c>
      <c r="N2101" s="184">
        <v>0</v>
      </c>
      <c r="O2101" s="184">
        <v>0</v>
      </c>
      <c r="P2101" s="184">
        <v>0</v>
      </c>
      <c r="Q2101" s="184">
        <v>0</v>
      </c>
      <c r="R2101" s="184">
        <v>0</v>
      </c>
    </row>
    <row r="2102" spans="1:18" ht="15" hidden="1">
      <c r="A2102" s="181" t="str">
        <f t="shared" si="73"/>
        <v>B</v>
      </c>
      <c r="B2102" s="186" t="s">
        <v>121</v>
      </c>
      <c r="C2102" s="186" t="s">
        <v>99</v>
      </c>
      <c r="D2102" s="187">
        <f t="shared" si="74"/>
        <v>0</v>
      </c>
      <c r="E2102" s="187">
        <f t="shared" si="74"/>
        <v>0</v>
      </c>
      <c r="F2102" s="187">
        <f t="shared" si="74"/>
        <v>0</v>
      </c>
      <c r="G2102" s="187">
        <f t="shared" si="74"/>
        <v>0</v>
      </c>
      <c r="H2102" s="187">
        <f t="shared" si="74"/>
        <v>0</v>
      </c>
      <c r="I2102" s="187">
        <v>0</v>
      </c>
      <c r="J2102" s="187">
        <v>0</v>
      </c>
      <c r="K2102" s="187">
        <v>0</v>
      </c>
      <c r="L2102" s="187">
        <v>0</v>
      </c>
      <c r="M2102" s="187">
        <v>0</v>
      </c>
      <c r="N2102" s="187">
        <v>0</v>
      </c>
      <c r="O2102" s="187">
        <v>0</v>
      </c>
      <c r="P2102" s="187">
        <v>0</v>
      </c>
      <c r="Q2102" s="187">
        <v>0</v>
      </c>
      <c r="R2102" s="187">
        <v>0</v>
      </c>
    </row>
    <row r="2103" spans="1:18" ht="15" hidden="1">
      <c r="A2103" s="181" t="str">
        <f t="shared" si="73"/>
        <v>B</v>
      </c>
      <c r="B2103" s="188" t="s">
        <v>121</v>
      </c>
      <c r="C2103" s="188" t="s">
        <v>100</v>
      </c>
      <c r="D2103" s="189">
        <f t="shared" si="74"/>
        <v>0</v>
      </c>
      <c r="E2103" s="189">
        <f t="shared" si="74"/>
        <v>0</v>
      </c>
      <c r="F2103" s="189">
        <f t="shared" si="74"/>
        <v>0</v>
      </c>
      <c r="G2103" s="189">
        <f t="shared" si="74"/>
        <v>0</v>
      </c>
      <c r="H2103" s="189">
        <f t="shared" si="74"/>
        <v>0</v>
      </c>
      <c r="I2103" s="189">
        <v>0</v>
      </c>
      <c r="J2103" s="189">
        <v>0</v>
      </c>
      <c r="K2103" s="189">
        <v>0</v>
      </c>
      <c r="L2103" s="189">
        <v>0</v>
      </c>
      <c r="M2103" s="189">
        <v>0</v>
      </c>
      <c r="N2103" s="189">
        <v>0</v>
      </c>
      <c r="O2103" s="189">
        <v>0</v>
      </c>
      <c r="P2103" s="189">
        <v>0</v>
      </c>
      <c r="Q2103" s="189">
        <v>0</v>
      </c>
      <c r="R2103" s="189">
        <v>0</v>
      </c>
    </row>
    <row r="2104" spans="1:18" ht="15" hidden="1">
      <c r="A2104" s="181" t="str">
        <f t="shared" si="73"/>
        <v>B</v>
      </c>
      <c r="B2104" s="188" t="s">
        <v>121</v>
      </c>
      <c r="C2104" s="188" t="s">
        <v>101</v>
      </c>
      <c r="D2104" s="189">
        <f t="shared" si="74"/>
        <v>0</v>
      </c>
      <c r="E2104" s="189">
        <f t="shared" si="74"/>
        <v>0</v>
      </c>
      <c r="F2104" s="189">
        <f t="shared" si="74"/>
        <v>0</v>
      </c>
      <c r="G2104" s="189">
        <f t="shared" si="74"/>
        <v>0</v>
      </c>
      <c r="H2104" s="189">
        <f t="shared" si="74"/>
        <v>0</v>
      </c>
      <c r="I2104" s="189">
        <v>0</v>
      </c>
      <c r="J2104" s="189">
        <v>0</v>
      </c>
      <c r="K2104" s="189">
        <v>0</v>
      </c>
      <c r="L2104" s="189">
        <v>0</v>
      </c>
      <c r="M2104" s="189">
        <v>0</v>
      </c>
      <c r="N2104" s="189">
        <v>0</v>
      </c>
      <c r="O2104" s="189">
        <v>0</v>
      </c>
      <c r="P2104" s="189">
        <v>0</v>
      </c>
      <c r="Q2104" s="189">
        <v>0</v>
      </c>
      <c r="R2104" s="189">
        <v>0</v>
      </c>
    </row>
    <row r="2105" spans="1:18" ht="15" hidden="1">
      <c r="A2105" s="181" t="str">
        <f t="shared" si="73"/>
        <v>B</v>
      </c>
      <c r="B2105" s="188" t="s">
        <v>121</v>
      </c>
      <c r="C2105" s="188" t="s">
        <v>104</v>
      </c>
      <c r="D2105" s="189">
        <f t="shared" si="74"/>
        <v>0</v>
      </c>
      <c r="E2105" s="189">
        <f t="shared" si="74"/>
        <v>0</v>
      </c>
      <c r="F2105" s="189">
        <f t="shared" si="74"/>
        <v>0</v>
      </c>
      <c r="G2105" s="189">
        <f t="shared" si="74"/>
        <v>0</v>
      </c>
      <c r="H2105" s="189">
        <f t="shared" si="74"/>
        <v>0</v>
      </c>
      <c r="I2105" s="189">
        <v>0</v>
      </c>
      <c r="J2105" s="189">
        <v>0</v>
      </c>
      <c r="K2105" s="189">
        <v>0</v>
      </c>
      <c r="L2105" s="189">
        <v>0</v>
      </c>
      <c r="M2105" s="189">
        <v>0</v>
      </c>
      <c r="N2105" s="189">
        <v>0</v>
      </c>
      <c r="O2105" s="189">
        <v>0</v>
      </c>
      <c r="P2105" s="189">
        <v>0</v>
      </c>
      <c r="Q2105" s="189">
        <v>0</v>
      </c>
      <c r="R2105" s="189">
        <v>0</v>
      </c>
    </row>
    <row r="2106" spans="1:18" ht="15" hidden="1">
      <c r="A2106" s="181" t="str">
        <f t="shared" si="73"/>
        <v>B</v>
      </c>
      <c r="B2106" s="188" t="s">
        <v>121</v>
      </c>
      <c r="C2106" s="188" t="s">
        <v>105</v>
      </c>
      <c r="D2106" s="189">
        <f t="shared" si="74"/>
        <v>0</v>
      </c>
      <c r="E2106" s="189">
        <f t="shared" si="74"/>
        <v>0</v>
      </c>
      <c r="F2106" s="189">
        <f t="shared" si="74"/>
        <v>0</v>
      </c>
      <c r="G2106" s="189">
        <f t="shared" si="74"/>
        <v>0</v>
      </c>
      <c r="H2106" s="189">
        <f t="shared" si="74"/>
        <v>0</v>
      </c>
      <c r="I2106" s="189">
        <v>0</v>
      </c>
      <c r="J2106" s="189">
        <v>0</v>
      </c>
      <c r="K2106" s="189">
        <v>0</v>
      </c>
      <c r="L2106" s="189">
        <v>0</v>
      </c>
      <c r="M2106" s="189">
        <v>0</v>
      </c>
      <c r="N2106" s="189">
        <v>0</v>
      </c>
      <c r="O2106" s="189">
        <v>0</v>
      </c>
      <c r="P2106" s="189">
        <v>0</v>
      </c>
      <c r="Q2106" s="189">
        <v>0</v>
      </c>
      <c r="R2106" s="189">
        <v>0</v>
      </c>
    </row>
    <row r="2107" spans="1:18" ht="15" hidden="1">
      <c r="A2107" s="181" t="str">
        <f t="shared" si="73"/>
        <v>B</v>
      </c>
      <c r="B2107" s="186" t="s">
        <v>121</v>
      </c>
      <c r="C2107" s="186" t="s">
        <v>155</v>
      </c>
      <c r="D2107" s="187">
        <f t="shared" si="74"/>
        <v>0</v>
      </c>
      <c r="E2107" s="187">
        <f t="shared" si="74"/>
        <v>0</v>
      </c>
      <c r="F2107" s="187">
        <f t="shared" si="74"/>
        <v>0</v>
      </c>
      <c r="G2107" s="187">
        <f t="shared" si="74"/>
        <v>0</v>
      </c>
      <c r="H2107" s="187">
        <f t="shared" si="74"/>
        <v>0</v>
      </c>
      <c r="I2107" s="187">
        <v>0</v>
      </c>
      <c r="J2107" s="187">
        <v>0</v>
      </c>
      <c r="K2107" s="187">
        <v>0</v>
      </c>
      <c r="L2107" s="187">
        <v>0</v>
      </c>
      <c r="M2107" s="187">
        <v>0</v>
      </c>
      <c r="N2107" s="187">
        <v>0</v>
      </c>
      <c r="O2107" s="187">
        <v>0</v>
      </c>
      <c r="P2107" s="187">
        <v>0</v>
      </c>
      <c r="Q2107" s="187">
        <v>0</v>
      </c>
      <c r="R2107" s="187">
        <v>0</v>
      </c>
    </row>
    <row r="2108" spans="1:18" ht="75.75" hidden="1" thickBot="1">
      <c r="A2108" s="181" t="str">
        <f t="shared" si="73"/>
        <v>B</v>
      </c>
      <c r="B2108" s="182" t="s">
        <v>1080</v>
      </c>
      <c r="C2108" s="183" t="s">
        <v>1081</v>
      </c>
      <c r="D2108" s="184">
        <f t="shared" si="74"/>
        <v>0</v>
      </c>
      <c r="E2108" s="184">
        <f t="shared" si="74"/>
        <v>0</v>
      </c>
      <c r="F2108" s="184">
        <f t="shared" si="74"/>
        <v>0</v>
      </c>
      <c r="G2108" s="184">
        <f t="shared" si="74"/>
        <v>0</v>
      </c>
      <c r="H2108" s="184">
        <f t="shared" si="74"/>
        <v>0</v>
      </c>
      <c r="I2108" s="184">
        <v>0</v>
      </c>
      <c r="J2108" s="184">
        <v>0</v>
      </c>
      <c r="K2108" s="184">
        <v>0</v>
      </c>
      <c r="L2108" s="184">
        <v>0</v>
      </c>
      <c r="M2108" s="184">
        <v>0</v>
      </c>
      <c r="N2108" s="184">
        <v>0</v>
      </c>
      <c r="O2108" s="184">
        <v>0</v>
      </c>
      <c r="P2108" s="184">
        <v>0</v>
      </c>
      <c r="Q2108" s="184">
        <v>0</v>
      </c>
      <c r="R2108" s="184">
        <v>0</v>
      </c>
    </row>
    <row r="2109" spans="1:18" ht="15" hidden="1">
      <c r="A2109" s="181" t="str">
        <f t="shared" si="73"/>
        <v>B</v>
      </c>
      <c r="B2109" s="186" t="s">
        <v>121</v>
      </c>
      <c r="C2109" s="186" t="s">
        <v>99</v>
      </c>
      <c r="D2109" s="187">
        <f t="shared" si="74"/>
        <v>0</v>
      </c>
      <c r="E2109" s="187">
        <f t="shared" si="74"/>
        <v>0</v>
      </c>
      <c r="F2109" s="187">
        <f t="shared" si="74"/>
        <v>0</v>
      </c>
      <c r="G2109" s="187">
        <f t="shared" si="74"/>
        <v>0</v>
      </c>
      <c r="H2109" s="187">
        <f t="shared" si="74"/>
        <v>0</v>
      </c>
      <c r="I2109" s="187">
        <v>0</v>
      </c>
      <c r="J2109" s="187">
        <v>0</v>
      </c>
      <c r="K2109" s="187">
        <v>0</v>
      </c>
      <c r="L2109" s="187">
        <v>0</v>
      </c>
      <c r="M2109" s="187">
        <v>0</v>
      </c>
      <c r="N2109" s="187">
        <v>0</v>
      </c>
      <c r="O2109" s="187">
        <v>0</v>
      </c>
      <c r="P2109" s="187">
        <v>0</v>
      </c>
      <c r="Q2109" s="187">
        <v>0</v>
      </c>
      <c r="R2109" s="187">
        <v>0</v>
      </c>
    </row>
    <row r="2110" spans="1:18" ht="15" hidden="1">
      <c r="A2110" s="181" t="str">
        <f t="shared" si="73"/>
        <v>B</v>
      </c>
      <c r="B2110" s="188" t="s">
        <v>121</v>
      </c>
      <c r="C2110" s="188" t="s">
        <v>100</v>
      </c>
      <c r="D2110" s="189">
        <f t="shared" ref="D2110:H2160" si="75">I2110+N2110</f>
        <v>0</v>
      </c>
      <c r="E2110" s="189">
        <f t="shared" si="75"/>
        <v>0</v>
      </c>
      <c r="F2110" s="189">
        <f t="shared" si="75"/>
        <v>0</v>
      </c>
      <c r="G2110" s="189">
        <f t="shared" si="75"/>
        <v>0</v>
      </c>
      <c r="H2110" s="189">
        <f t="shared" si="75"/>
        <v>0</v>
      </c>
      <c r="I2110" s="189">
        <v>0</v>
      </c>
      <c r="J2110" s="189">
        <v>0</v>
      </c>
      <c r="K2110" s="189">
        <v>0</v>
      </c>
      <c r="L2110" s="189">
        <v>0</v>
      </c>
      <c r="M2110" s="189">
        <v>0</v>
      </c>
      <c r="N2110" s="189">
        <v>0</v>
      </c>
      <c r="O2110" s="189">
        <v>0</v>
      </c>
      <c r="P2110" s="189">
        <v>0</v>
      </c>
      <c r="Q2110" s="189">
        <v>0</v>
      </c>
      <c r="R2110" s="189">
        <v>0</v>
      </c>
    </row>
    <row r="2111" spans="1:18" ht="15" hidden="1">
      <c r="A2111" s="181" t="str">
        <f t="shared" si="73"/>
        <v>B</v>
      </c>
      <c r="B2111" s="188" t="s">
        <v>121</v>
      </c>
      <c r="C2111" s="188" t="s">
        <v>101</v>
      </c>
      <c r="D2111" s="189">
        <f t="shared" si="75"/>
        <v>0</v>
      </c>
      <c r="E2111" s="189">
        <f t="shared" si="75"/>
        <v>0</v>
      </c>
      <c r="F2111" s="189">
        <f t="shared" si="75"/>
        <v>0</v>
      </c>
      <c r="G2111" s="189">
        <f t="shared" si="75"/>
        <v>0</v>
      </c>
      <c r="H2111" s="189">
        <f t="shared" si="75"/>
        <v>0</v>
      </c>
      <c r="I2111" s="189">
        <v>0</v>
      </c>
      <c r="J2111" s="189">
        <v>0</v>
      </c>
      <c r="K2111" s="189">
        <v>0</v>
      </c>
      <c r="L2111" s="189">
        <v>0</v>
      </c>
      <c r="M2111" s="189">
        <v>0</v>
      </c>
      <c r="N2111" s="189">
        <v>0</v>
      </c>
      <c r="O2111" s="189">
        <v>0</v>
      </c>
      <c r="P2111" s="189">
        <v>0</v>
      </c>
      <c r="Q2111" s="189">
        <v>0</v>
      </c>
      <c r="R2111" s="189">
        <v>0</v>
      </c>
    </row>
    <row r="2112" spans="1:18" ht="15" hidden="1">
      <c r="A2112" s="181" t="str">
        <f t="shared" si="73"/>
        <v>B</v>
      </c>
      <c r="B2112" s="188" t="s">
        <v>121</v>
      </c>
      <c r="C2112" s="188" t="s">
        <v>104</v>
      </c>
      <c r="D2112" s="189">
        <f t="shared" si="75"/>
        <v>0</v>
      </c>
      <c r="E2112" s="189">
        <f t="shared" si="75"/>
        <v>0</v>
      </c>
      <c r="F2112" s="189">
        <f t="shared" si="75"/>
        <v>0</v>
      </c>
      <c r="G2112" s="189">
        <f t="shared" si="75"/>
        <v>0</v>
      </c>
      <c r="H2112" s="189">
        <f t="shared" si="75"/>
        <v>0</v>
      </c>
      <c r="I2112" s="189">
        <v>0</v>
      </c>
      <c r="J2112" s="189">
        <v>0</v>
      </c>
      <c r="K2112" s="189">
        <v>0</v>
      </c>
      <c r="L2112" s="189">
        <v>0</v>
      </c>
      <c r="M2112" s="189">
        <v>0</v>
      </c>
      <c r="N2112" s="189">
        <v>0</v>
      </c>
      <c r="O2112" s="189">
        <v>0</v>
      </c>
      <c r="P2112" s="189">
        <v>0</v>
      </c>
      <c r="Q2112" s="189">
        <v>0</v>
      </c>
      <c r="R2112" s="189">
        <v>0</v>
      </c>
    </row>
    <row r="2113" spans="1:18" ht="15" hidden="1">
      <c r="A2113" s="181" t="str">
        <f t="shared" si="73"/>
        <v>B</v>
      </c>
      <c r="B2113" s="188" t="s">
        <v>121</v>
      </c>
      <c r="C2113" s="188" t="s">
        <v>105</v>
      </c>
      <c r="D2113" s="189">
        <f t="shared" si="75"/>
        <v>0</v>
      </c>
      <c r="E2113" s="189">
        <f t="shared" si="75"/>
        <v>0</v>
      </c>
      <c r="F2113" s="189">
        <f t="shared" si="75"/>
        <v>0</v>
      </c>
      <c r="G2113" s="189">
        <f t="shared" si="75"/>
        <v>0</v>
      </c>
      <c r="H2113" s="189">
        <f t="shared" si="75"/>
        <v>0</v>
      </c>
      <c r="I2113" s="189">
        <v>0</v>
      </c>
      <c r="J2113" s="189">
        <v>0</v>
      </c>
      <c r="K2113" s="189">
        <v>0</v>
      </c>
      <c r="L2113" s="189">
        <v>0</v>
      </c>
      <c r="M2113" s="189">
        <v>0</v>
      </c>
      <c r="N2113" s="189">
        <v>0</v>
      </c>
      <c r="O2113" s="189">
        <v>0</v>
      </c>
      <c r="P2113" s="189">
        <v>0</v>
      </c>
      <c r="Q2113" s="189">
        <v>0</v>
      </c>
      <c r="R2113" s="189">
        <v>0</v>
      </c>
    </row>
    <row r="2114" spans="1:18" ht="15" hidden="1">
      <c r="A2114" s="181" t="str">
        <f t="shared" si="73"/>
        <v>B</v>
      </c>
      <c r="B2114" s="186" t="s">
        <v>121</v>
      </c>
      <c r="C2114" s="186" t="s">
        <v>155</v>
      </c>
      <c r="D2114" s="187">
        <f t="shared" si="75"/>
        <v>0</v>
      </c>
      <c r="E2114" s="187">
        <f t="shared" si="75"/>
        <v>0</v>
      </c>
      <c r="F2114" s="187">
        <f t="shared" si="75"/>
        <v>0</v>
      </c>
      <c r="G2114" s="187">
        <f t="shared" si="75"/>
        <v>0</v>
      </c>
      <c r="H2114" s="187">
        <f t="shared" si="75"/>
        <v>0</v>
      </c>
      <c r="I2114" s="187">
        <v>0</v>
      </c>
      <c r="J2114" s="187">
        <v>0</v>
      </c>
      <c r="K2114" s="187">
        <v>0</v>
      </c>
      <c r="L2114" s="187">
        <v>0</v>
      </c>
      <c r="M2114" s="187">
        <v>0</v>
      </c>
      <c r="N2114" s="187">
        <v>0</v>
      </c>
      <c r="O2114" s="187">
        <v>0</v>
      </c>
      <c r="P2114" s="187">
        <v>0</v>
      </c>
      <c r="Q2114" s="187">
        <v>0</v>
      </c>
      <c r="R2114" s="187">
        <v>0</v>
      </c>
    </row>
    <row r="2115" spans="1:18" ht="60.75" hidden="1" thickBot="1">
      <c r="A2115" s="181" t="str">
        <f t="shared" si="73"/>
        <v>B</v>
      </c>
      <c r="B2115" s="182" t="s">
        <v>1082</v>
      </c>
      <c r="C2115" s="183" t="s">
        <v>1083</v>
      </c>
      <c r="D2115" s="184">
        <f t="shared" si="75"/>
        <v>0</v>
      </c>
      <c r="E2115" s="184">
        <f t="shared" si="75"/>
        <v>0</v>
      </c>
      <c r="F2115" s="184">
        <f t="shared" si="75"/>
        <v>0</v>
      </c>
      <c r="G2115" s="184">
        <f t="shared" si="75"/>
        <v>0</v>
      </c>
      <c r="H2115" s="184">
        <f t="shared" si="75"/>
        <v>0</v>
      </c>
      <c r="I2115" s="184">
        <v>0</v>
      </c>
      <c r="J2115" s="184">
        <v>0</v>
      </c>
      <c r="K2115" s="184">
        <v>0</v>
      </c>
      <c r="L2115" s="184">
        <v>0</v>
      </c>
      <c r="M2115" s="184">
        <v>0</v>
      </c>
      <c r="N2115" s="184">
        <v>0</v>
      </c>
      <c r="O2115" s="184">
        <v>0</v>
      </c>
      <c r="P2115" s="184">
        <v>0</v>
      </c>
      <c r="Q2115" s="184">
        <v>0</v>
      </c>
      <c r="R2115" s="184">
        <v>0</v>
      </c>
    </row>
    <row r="2116" spans="1:18" ht="15" hidden="1">
      <c r="A2116" s="181" t="str">
        <f t="shared" si="73"/>
        <v>B</v>
      </c>
      <c r="B2116" s="186" t="s">
        <v>121</v>
      </c>
      <c r="C2116" s="186" t="s">
        <v>99</v>
      </c>
      <c r="D2116" s="187">
        <f t="shared" si="75"/>
        <v>0</v>
      </c>
      <c r="E2116" s="187">
        <f t="shared" si="75"/>
        <v>0</v>
      </c>
      <c r="F2116" s="187">
        <f t="shared" si="75"/>
        <v>0</v>
      </c>
      <c r="G2116" s="187">
        <f t="shared" si="75"/>
        <v>0</v>
      </c>
      <c r="H2116" s="187">
        <f t="shared" si="75"/>
        <v>0</v>
      </c>
      <c r="I2116" s="187">
        <v>0</v>
      </c>
      <c r="J2116" s="187">
        <v>0</v>
      </c>
      <c r="K2116" s="187">
        <v>0</v>
      </c>
      <c r="L2116" s="187">
        <v>0</v>
      </c>
      <c r="M2116" s="187">
        <v>0</v>
      </c>
      <c r="N2116" s="187">
        <v>0</v>
      </c>
      <c r="O2116" s="187">
        <v>0</v>
      </c>
      <c r="P2116" s="187">
        <v>0</v>
      </c>
      <c r="Q2116" s="187">
        <v>0</v>
      </c>
      <c r="R2116" s="187">
        <v>0</v>
      </c>
    </row>
    <row r="2117" spans="1:18" ht="15" hidden="1">
      <c r="A2117" s="181" t="str">
        <f t="shared" si="73"/>
        <v>B</v>
      </c>
      <c r="B2117" s="188" t="s">
        <v>121</v>
      </c>
      <c r="C2117" s="188" t="s">
        <v>100</v>
      </c>
      <c r="D2117" s="189">
        <f t="shared" si="75"/>
        <v>0</v>
      </c>
      <c r="E2117" s="189">
        <f t="shared" si="75"/>
        <v>0</v>
      </c>
      <c r="F2117" s="189">
        <f t="shared" si="75"/>
        <v>0</v>
      </c>
      <c r="G2117" s="189">
        <f t="shared" si="75"/>
        <v>0</v>
      </c>
      <c r="H2117" s="189">
        <f t="shared" si="75"/>
        <v>0</v>
      </c>
      <c r="I2117" s="189">
        <v>0</v>
      </c>
      <c r="J2117" s="189">
        <v>0</v>
      </c>
      <c r="K2117" s="189">
        <v>0</v>
      </c>
      <c r="L2117" s="189">
        <v>0</v>
      </c>
      <c r="M2117" s="189">
        <v>0</v>
      </c>
      <c r="N2117" s="189">
        <v>0</v>
      </c>
      <c r="O2117" s="189">
        <v>0</v>
      </c>
      <c r="P2117" s="189">
        <v>0</v>
      </c>
      <c r="Q2117" s="189">
        <v>0</v>
      </c>
      <c r="R2117" s="189">
        <v>0</v>
      </c>
    </row>
    <row r="2118" spans="1:18" ht="15" hidden="1">
      <c r="A2118" s="181" t="str">
        <f t="shared" si="73"/>
        <v>B</v>
      </c>
      <c r="B2118" s="188" t="s">
        <v>121</v>
      </c>
      <c r="C2118" s="188" t="s">
        <v>101</v>
      </c>
      <c r="D2118" s="189">
        <f t="shared" si="75"/>
        <v>0</v>
      </c>
      <c r="E2118" s="189">
        <f t="shared" si="75"/>
        <v>0</v>
      </c>
      <c r="F2118" s="189">
        <f t="shared" si="75"/>
        <v>0</v>
      </c>
      <c r="G2118" s="189">
        <f t="shared" si="75"/>
        <v>0</v>
      </c>
      <c r="H2118" s="189">
        <f t="shared" si="75"/>
        <v>0</v>
      </c>
      <c r="I2118" s="189">
        <v>0</v>
      </c>
      <c r="J2118" s="189">
        <v>0</v>
      </c>
      <c r="K2118" s="189">
        <v>0</v>
      </c>
      <c r="L2118" s="189">
        <v>0</v>
      </c>
      <c r="M2118" s="189">
        <v>0</v>
      </c>
      <c r="N2118" s="189">
        <v>0</v>
      </c>
      <c r="O2118" s="189">
        <v>0</v>
      </c>
      <c r="P2118" s="189">
        <v>0</v>
      </c>
      <c r="Q2118" s="189">
        <v>0</v>
      </c>
      <c r="R2118" s="189">
        <v>0</v>
      </c>
    </row>
    <row r="2119" spans="1:18" ht="15" hidden="1">
      <c r="A2119" s="181" t="str">
        <f t="shared" ref="A2119:A2182" si="76">(IF(OR(D2119&lt;&gt;0),"A","B"))</f>
        <v>B</v>
      </c>
      <c r="B2119" s="188" t="s">
        <v>121</v>
      </c>
      <c r="C2119" s="188" t="s">
        <v>104</v>
      </c>
      <c r="D2119" s="189">
        <f t="shared" si="75"/>
        <v>0</v>
      </c>
      <c r="E2119" s="189">
        <f t="shared" si="75"/>
        <v>0</v>
      </c>
      <c r="F2119" s="189">
        <f t="shared" si="75"/>
        <v>0</v>
      </c>
      <c r="G2119" s="189">
        <f t="shared" si="75"/>
        <v>0</v>
      </c>
      <c r="H2119" s="189">
        <f t="shared" si="75"/>
        <v>0</v>
      </c>
      <c r="I2119" s="189">
        <v>0</v>
      </c>
      <c r="J2119" s="189">
        <v>0</v>
      </c>
      <c r="K2119" s="189">
        <v>0</v>
      </c>
      <c r="L2119" s="189">
        <v>0</v>
      </c>
      <c r="M2119" s="189">
        <v>0</v>
      </c>
      <c r="N2119" s="189">
        <v>0</v>
      </c>
      <c r="O2119" s="189">
        <v>0</v>
      </c>
      <c r="P2119" s="189">
        <v>0</v>
      </c>
      <c r="Q2119" s="189">
        <v>0</v>
      </c>
      <c r="R2119" s="189">
        <v>0</v>
      </c>
    </row>
    <row r="2120" spans="1:18" ht="15" hidden="1">
      <c r="A2120" s="181" t="str">
        <f t="shared" si="76"/>
        <v>B</v>
      </c>
      <c r="B2120" s="188" t="s">
        <v>121</v>
      </c>
      <c r="C2120" s="188" t="s">
        <v>105</v>
      </c>
      <c r="D2120" s="189">
        <f t="shared" si="75"/>
        <v>0</v>
      </c>
      <c r="E2120" s="189">
        <f t="shared" si="75"/>
        <v>0</v>
      </c>
      <c r="F2120" s="189">
        <f t="shared" si="75"/>
        <v>0</v>
      </c>
      <c r="G2120" s="189">
        <f t="shared" si="75"/>
        <v>0</v>
      </c>
      <c r="H2120" s="189">
        <f t="shared" si="75"/>
        <v>0</v>
      </c>
      <c r="I2120" s="189">
        <v>0</v>
      </c>
      <c r="J2120" s="189">
        <v>0</v>
      </c>
      <c r="K2120" s="189">
        <v>0</v>
      </c>
      <c r="L2120" s="189">
        <v>0</v>
      </c>
      <c r="M2120" s="189">
        <v>0</v>
      </c>
      <c r="N2120" s="189">
        <v>0</v>
      </c>
      <c r="O2120" s="189">
        <v>0</v>
      </c>
      <c r="P2120" s="189">
        <v>0</v>
      </c>
      <c r="Q2120" s="189">
        <v>0</v>
      </c>
      <c r="R2120" s="189">
        <v>0</v>
      </c>
    </row>
    <row r="2121" spans="1:18" ht="15" hidden="1">
      <c r="A2121" s="181" t="str">
        <f t="shared" si="76"/>
        <v>B</v>
      </c>
      <c r="B2121" s="186" t="s">
        <v>121</v>
      </c>
      <c r="C2121" s="186" t="s">
        <v>155</v>
      </c>
      <c r="D2121" s="187">
        <f t="shared" si="75"/>
        <v>0</v>
      </c>
      <c r="E2121" s="187">
        <f t="shared" si="75"/>
        <v>0</v>
      </c>
      <c r="F2121" s="187">
        <f t="shared" si="75"/>
        <v>0</v>
      </c>
      <c r="G2121" s="187">
        <f t="shared" si="75"/>
        <v>0</v>
      </c>
      <c r="H2121" s="187">
        <f t="shared" si="75"/>
        <v>0</v>
      </c>
      <c r="I2121" s="187">
        <v>0</v>
      </c>
      <c r="J2121" s="187">
        <v>0</v>
      </c>
      <c r="K2121" s="187">
        <v>0</v>
      </c>
      <c r="L2121" s="187">
        <v>0</v>
      </c>
      <c r="M2121" s="187">
        <v>0</v>
      </c>
      <c r="N2121" s="187">
        <v>0</v>
      </c>
      <c r="O2121" s="187">
        <v>0</v>
      </c>
      <c r="P2121" s="187">
        <v>0</v>
      </c>
      <c r="Q2121" s="187">
        <v>0</v>
      </c>
      <c r="R2121" s="187">
        <v>0</v>
      </c>
    </row>
    <row r="2122" spans="1:18" ht="45.75" hidden="1" thickBot="1">
      <c r="A2122" s="181" t="str">
        <f t="shared" si="76"/>
        <v>B</v>
      </c>
      <c r="B2122" s="182" t="s">
        <v>1084</v>
      </c>
      <c r="C2122" s="183" t="s">
        <v>1085</v>
      </c>
      <c r="D2122" s="184">
        <f t="shared" si="75"/>
        <v>0</v>
      </c>
      <c r="E2122" s="184">
        <f t="shared" si="75"/>
        <v>0</v>
      </c>
      <c r="F2122" s="184">
        <f t="shared" si="75"/>
        <v>0</v>
      </c>
      <c r="G2122" s="184">
        <f t="shared" si="75"/>
        <v>0</v>
      </c>
      <c r="H2122" s="184">
        <f t="shared" si="75"/>
        <v>0</v>
      </c>
      <c r="I2122" s="184">
        <v>0</v>
      </c>
      <c r="J2122" s="184">
        <v>0</v>
      </c>
      <c r="K2122" s="184">
        <v>0</v>
      </c>
      <c r="L2122" s="184">
        <v>0</v>
      </c>
      <c r="M2122" s="184">
        <v>0</v>
      </c>
      <c r="N2122" s="184">
        <v>0</v>
      </c>
      <c r="O2122" s="184">
        <v>0</v>
      </c>
      <c r="P2122" s="184">
        <v>0</v>
      </c>
      <c r="Q2122" s="184">
        <v>0</v>
      </c>
      <c r="R2122" s="184">
        <v>0</v>
      </c>
    </row>
    <row r="2123" spans="1:18" ht="15" hidden="1">
      <c r="A2123" s="181" t="str">
        <f t="shared" si="76"/>
        <v>B</v>
      </c>
      <c r="B2123" s="186" t="s">
        <v>121</v>
      </c>
      <c r="C2123" s="186" t="s">
        <v>99</v>
      </c>
      <c r="D2123" s="187">
        <f t="shared" si="75"/>
        <v>0</v>
      </c>
      <c r="E2123" s="187">
        <f t="shared" si="75"/>
        <v>0</v>
      </c>
      <c r="F2123" s="187">
        <f t="shared" si="75"/>
        <v>0</v>
      </c>
      <c r="G2123" s="187">
        <f t="shared" si="75"/>
        <v>0</v>
      </c>
      <c r="H2123" s="187">
        <f t="shared" si="75"/>
        <v>0</v>
      </c>
      <c r="I2123" s="187">
        <v>0</v>
      </c>
      <c r="J2123" s="187">
        <v>0</v>
      </c>
      <c r="K2123" s="187">
        <v>0</v>
      </c>
      <c r="L2123" s="187">
        <v>0</v>
      </c>
      <c r="M2123" s="187">
        <v>0</v>
      </c>
      <c r="N2123" s="187">
        <v>0</v>
      </c>
      <c r="O2123" s="187">
        <v>0</v>
      </c>
      <c r="P2123" s="187">
        <v>0</v>
      </c>
      <c r="Q2123" s="187">
        <v>0</v>
      </c>
      <c r="R2123" s="187">
        <v>0</v>
      </c>
    </row>
    <row r="2124" spans="1:18" ht="15" hidden="1">
      <c r="A2124" s="181" t="str">
        <f t="shared" si="76"/>
        <v>B</v>
      </c>
      <c r="B2124" s="188" t="s">
        <v>121</v>
      </c>
      <c r="C2124" s="188" t="s">
        <v>100</v>
      </c>
      <c r="D2124" s="189">
        <f t="shared" si="75"/>
        <v>0</v>
      </c>
      <c r="E2124" s="189">
        <f t="shared" si="75"/>
        <v>0</v>
      </c>
      <c r="F2124" s="189">
        <f t="shared" si="75"/>
        <v>0</v>
      </c>
      <c r="G2124" s="189">
        <f t="shared" si="75"/>
        <v>0</v>
      </c>
      <c r="H2124" s="189">
        <f t="shared" si="75"/>
        <v>0</v>
      </c>
      <c r="I2124" s="189">
        <v>0</v>
      </c>
      <c r="J2124" s="189">
        <v>0</v>
      </c>
      <c r="K2124" s="189">
        <v>0</v>
      </c>
      <c r="L2124" s="189">
        <v>0</v>
      </c>
      <c r="M2124" s="189">
        <v>0</v>
      </c>
      <c r="N2124" s="189">
        <v>0</v>
      </c>
      <c r="O2124" s="189">
        <v>0</v>
      </c>
      <c r="P2124" s="189">
        <v>0</v>
      </c>
      <c r="Q2124" s="189">
        <v>0</v>
      </c>
      <c r="R2124" s="189">
        <v>0</v>
      </c>
    </row>
    <row r="2125" spans="1:18" ht="15" hidden="1">
      <c r="A2125" s="181" t="str">
        <f t="shared" si="76"/>
        <v>B</v>
      </c>
      <c r="B2125" s="188" t="s">
        <v>121</v>
      </c>
      <c r="C2125" s="188" t="s">
        <v>101</v>
      </c>
      <c r="D2125" s="189">
        <f t="shared" si="75"/>
        <v>0</v>
      </c>
      <c r="E2125" s="189">
        <f t="shared" si="75"/>
        <v>0</v>
      </c>
      <c r="F2125" s="189">
        <f t="shared" si="75"/>
        <v>0</v>
      </c>
      <c r="G2125" s="189">
        <f t="shared" si="75"/>
        <v>0</v>
      </c>
      <c r="H2125" s="189">
        <f t="shared" si="75"/>
        <v>0</v>
      </c>
      <c r="I2125" s="189">
        <v>0</v>
      </c>
      <c r="J2125" s="189">
        <v>0</v>
      </c>
      <c r="K2125" s="189">
        <v>0</v>
      </c>
      <c r="L2125" s="189">
        <v>0</v>
      </c>
      <c r="M2125" s="189">
        <v>0</v>
      </c>
      <c r="N2125" s="189">
        <v>0</v>
      </c>
      <c r="O2125" s="189">
        <v>0</v>
      </c>
      <c r="P2125" s="189">
        <v>0</v>
      </c>
      <c r="Q2125" s="189">
        <v>0</v>
      </c>
      <c r="R2125" s="189">
        <v>0</v>
      </c>
    </row>
    <row r="2126" spans="1:18" ht="15" hidden="1">
      <c r="A2126" s="181" t="str">
        <f t="shared" si="76"/>
        <v>B</v>
      </c>
      <c r="B2126" s="188" t="s">
        <v>121</v>
      </c>
      <c r="C2126" s="188" t="s">
        <v>15</v>
      </c>
      <c r="D2126" s="189">
        <f t="shared" si="75"/>
        <v>0</v>
      </c>
      <c r="E2126" s="189">
        <f t="shared" si="75"/>
        <v>0</v>
      </c>
      <c r="F2126" s="189">
        <f t="shared" si="75"/>
        <v>0</v>
      </c>
      <c r="G2126" s="189">
        <f t="shared" si="75"/>
        <v>0</v>
      </c>
      <c r="H2126" s="189">
        <f t="shared" si="75"/>
        <v>0</v>
      </c>
      <c r="I2126" s="189">
        <v>0</v>
      </c>
      <c r="J2126" s="189">
        <v>0</v>
      </c>
      <c r="K2126" s="189">
        <v>0</v>
      </c>
      <c r="L2126" s="189">
        <v>0</v>
      </c>
      <c r="M2126" s="189">
        <v>0</v>
      </c>
      <c r="N2126" s="189">
        <v>0</v>
      </c>
      <c r="O2126" s="189">
        <v>0</v>
      </c>
      <c r="P2126" s="189">
        <v>0</v>
      </c>
      <c r="Q2126" s="189">
        <v>0</v>
      </c>
      <c r="R2126" s="189">
        <v>0</v>
      </c>
    </row>
    <row r="2127" spans="1:18" ht="15" hidden="1">
      <c r="A2127" s="181" t="str">
        <f t="shared" si="76"/>
        <v>B</v>
      </c>
      <c r="B2127" s="188" t="s">
        <v>121</v>
      </c>
      <c r="C2127" s="188" t="s">
        <v>104</v>
      </c>
      <c r="D2127" s="189">
        <f t="shared" si="75"/>
        <v>0</v>
      </c>
      <c r="E2127" s="189">
        <f t="shared" si="75"/>
        <v>0</v>
      </c>
      <c r="F2127" s="189">
        <f t="shared" si="75"/>
        <v>0</v>
      </c>
      <c r="G2127" s="189">
        <f t="shared" si="75"/>
        <v>0</v>
      </c>
      <c r="H2127" s="189">
        <f t="shared" si="75"/>
        <v>0</v>
      </c>
      <c r="I2127" s="189">
        <v>0</v>
      </c>
      <c r="J2127" s="189">
        <v>0</v>
      </c>
      <c r="K2127" s="189">
        <v>0</v>
      </c>
      <c r="L2127" s="189">
        <v>0</v>
      </c>
      <c r="M2127" s="189">
        <v>0</v>
      </c>
      <c r="N2127" s="189">
        <v>0</v>
      </c>
      <c r="O2127" s="189">
        <v>0</v>
      </c>
      <c r="P2127" s="189">
        <v>0</v>
      </c>
      <c r="Q2127" s="189">
        <v>0</v>
      </c>
      <c r="R2127" s="189">
        <v>0</v>
      </c>
    </row>
    <row r="2128" spans="1:18" ht="15" hidden="1">
      <c r="A2128" s="181" t="str">
        <f t="shared" si="76"/>
        <v>B</v>
      </c>
      <c r="B2128" s="188" t="s">
        <v>121</v>
      </c>
      <c r="C2128" s="188" t="s">
        <v>105</v>
      </c>
      <c r="D2128" s="189">
        <f t="shared" si="75"/>
        <v>0</v>
      </c>
      <c r="E2128" s="189">
        <f t="shared" si="75"/>
        <v>0</v>
      </c>
      <c r="F2128" s="189">
        <f t="shared" si="75"/>
        <v>0</v>
      </c>
      <c r="G2128" s="189">
        <f t="shared" si="75"/>
        <v>0</v>
      </c>
      <c r="H2128" s="189">
        <f t="shared" si="75"/>
        <v>0</v>
      </c>
      <c r="I2128" s="189">
        <v>0</v>
      </c>
      <c r="J2128" s="189">
        <v>0</v>
      </c>
      <c r="K2128" s="189">
        <v>0</v>
      </c>
      <c r="L2128" s="189">
        <v>0</v>
      </c>
      <c r="M2128" s="189">
        <v>0</v>
      </c>
      <c r="N2128" s="189">
        <v>0</v>
      </c>
      <c r="O2128" s="189">
        <v>0</v>
      </c>
      <c r="P2128" s="189">
        <v>0</v>
      </c>
      <c r="Q2128" s="189">
        <v>0</v>
      </c>
      <c r="R2128" s="189">
        <v>0</v>
      </c>
    </row>
    <row r="2129" spans="1:18" ht="15" hidden="1">
      <c r="A2129" s="181" t="str">
        <f t="shared" si="76"/>
        <v>B</v>
      </c>
      <c r="B2129" s="186" t="s">
        <v>121</v>
      </c>
      <c r="C2129" s="186" t="s">
        <v>155</v>
      </c>
      <c r="D2129" s="187">
        <f t="shared" si="75"/>
        <v>0</v>
      </c>
      <c r="E2129" s="187">
        <f t="shared" si="75"/>
        <v>0</v>
      </c>
      <c r="F2129" s="187">
        <f t="shared" si="75"/>
        <v>0</v>
      </c>
      <c r="G2129" s="187">
        <f t="shared" si="75"/>
        <v>0</v>
      </c>
      <c r="H2129" s="187">
        <f t="shared" si="75"/>
        <v>0</v>
      </c>
      <c r="I2129" s="187">
        <v>0</v>
      </c>
      <c r="J2129" s="187">
        <v>0</v>
      </c>
      <c r="K2129" s="187">
        <v>0</v>
      </c>
      <c r="L2129" s="187">
        <v>0</v>
      </c>
      <c r="M2129" s="187">
        <v>0</v>
      </c>
      <c r="N2129" s="187">
        <v>0</v>
      </c>
      <c r="O2129" s="187">
        <v>0</v>
      </c>
      <c r="P2129" s="187">
        <v>0</v>
      </c>
      <c r="Q2129" s="187">
        <v>0</v>
      </c>
      <c r="R2129" s="187">
        <v>0</v>
      </c>
    </row>
    <row r="2130" spans="1:18" ht="15.75" hidden="1" thickBot="1">
      <c r="A2130" s="181" t="str">
        <f t="shared" si="76"/>
        <v>B</v>
      </c>
      <c r="B2130" s="182" t="s">
        <v>1086</v>
      </c>
      <c r="C2130" s="183" t="s">
        <v>1087</v>
      </c>
      <c r="D2130" s="184">
        <f t="shared" si="75"/>
        <v>0</v>
      </c>
      <c r="E2130" s="184">
        <f t="shared" si="75"/>
        <v>0</v>
      </c>
      <c r="F2130" s="184">
        <f t="shared" si="75"/>
        <v>0</v>
      </c>
      <c r="G2130" s="184">
        <f t="shared" si="75"/>
        <v>0</v>
      </c>
      <c r="H2130" s="184">
        <f t="shared" si="75"/>
        <v>0</v>
      </c>
      <c r="I2130" s="184">
        <v>0</v>
      </c>
      <c r="J2130" s="184">
        <v>0</v>
      </c>
      <c r="K2130" s="184">
        <v>0</v>
      </c>
      <c r="L2130" s="184">
        <v>0</v>
      </c>
      <c r="M2130" s="184">
        <v>0</v>
      </c>
      <c r="N2130" s="184">
        <v>0</v>
      </c>
      <c r="O2130" s="184">
        <v>0</v>
      </c>
      <c r="P2130" s="184">
        <v>0</v>
      </c>
      <c r="Q2130" s="184">
        <v>0</v>
      </c>
      <c r="R2130" s="184">
        <v>0</v>
      </c>
    </row>
    <row r="2131" spans="1:18" ht="15" hidden="1">
      <c r="A2131" s="181" t="str">
        <f t="shared" si="76"/>
        <v>B</v>
      </c>
      <c r="B2131" s="186" t="s">
        <v>121</v>
      </c>
      <c r="C2131" s="186" t="s">
        <v>99</v>
      </c>
      <c r="D2131" s="187">
        <f t="shared" si="75"/>
        <v>0</v>
      </c>
      <c r="E2131" s="187">
        <f t="shared" si="75"/>
        <v>0</v>
      </c>
      <c r="F2131" s="187">
        <f t="shared" si="75"/>
        <v>0</v>
      </c>
      <c r="G2131" s="187">
        <f t="shared" si="75"/>
        <v>0</v>
      </c>
      <c r="H2131" s="187">
        <f t="shared" si="75"/>
        <v>0</v>
      </c>
      <c r="I2131" s="187">
        <v>0</v>
      </c>
      <c r="J2131" s="187">
        <v>0</v>
      </c>
      <c r="K2131" s="187">
        <v>0</v>
      </c>
      <c r="L2131" s="187">
        <v>0</v>
      </c>
      <c r="M2131" s="187">
        <v>0</v>
      </c>
      <c r="N2131" s="187">
        <v>0</v>
      </c>
      <c r="O2131" s="187">
        <v>0</v>
      </c>
      <c r="P2131" s="187">
        <v>0</v>
      </c>
      <c r="Q2131" s="187">
        <v>0</v>
      </c>
      <c r="R2131" s="187">
        <v>0</v>
      </c>
    </row>
    <row r="2132" spans="1:18" ht="15" hidden="1">
      <c r="A2132" s="181" t="str">
        <f t="shared" si="76"/>
        <v>B</v>
      </c>
      <c r="B2132" s="188" t="s">
        <v>121</v>
      </c>
      <c r="C2132" s="188" t="s">
        <v>100</v>
      </c>
      <c r="D2132" s="189">
        <f t="shared" si="75"/>
        <v>0</v>
      </c>
      <c r="E2132" s="189">
        <f t="shared" si="75"/>
        <v>0</v>
      </c>
      <c r="F2132" s="189">
        <f t="shared" si="75"/>
        <v>0</v>
      </c>
      <c r="G2132" s="189">
        <f t="shared" si="75"/>
        <v>0</v>
      </c>
      <c r="H2132" s="189">
        <f t="shared" si="75"/>
        <v>0</v>
      </c>
      <c r="I2132" s="189">
        <v>0</v>
      </c>
      <c r="J2132" s="189">
        <v>0</v>
      </c>
      <c r="K2132" s="189">
        <v>0</v>
      </c>
      <c r="L2132" s="189">
        <v>0</v>
      </c>
      <c r="M2132" s="189">
        <v>0</v>
      </c>
      <c r="N2132" s="189">
        <v>0</v>
      </c>
      <c r="O2132" s="189">
        <v>0</v>
      </c>
      <c r="P2132" s="189">
        <v>0</v>
      </c>
      <c r="Q2132" s="189">
        <v>0</v>
      </c>
      <c r="R2132" s="189">
        <v>0</v>
      </c>
    </row>
    <row r="2133" spans="1:18" ht="15" hidden="1">
      <c r="A2133" s="181" t="str">
        <f t="shared" si="76"/>
        <v>B</v>
      </c>
      <c r="B2133" s="188" t="s">
        <v>121</v>
      </c>
      <c r="C2133" s="188" t="s">
        <v>101</v>
      </c>
      <c r="D2133" s="189">
        <f t="shared" si="75"/>
        <v>0</v>
      </c>
      <c r="E2133" s="189">
        <f t="shared" si="75"/>
        <v>0</v>
      </c>
      <c r="F2133" s="189">
        <f t="shared" si="75"/>
        <v>0</v>
      </c>
      <c r="G2133" s="189">
        <f t="shared" si="75"/>
        <v>0</v>
      </c>
      <c r="H2133" s="189">
        <f t="shared" si="75"/>
        <v>0</v>
      </c>
      <c r="I2133" s="189">
        <v>0</v>
      </c>
      <c r="J2133" s="189">
        <v>0</v>
      </c>
      <c r="K2133" s="189">
        <v>0</v>
      </c>
      <c r="L2133" s="189">
        <v>0</v>
      </c>
      <c r="M2133" s="189">
        <v>0</v>
      </c>
      <c r="N2133" s="189">
        <v>0</v>
      </c>
      <c r="O2133" s="189">
        <v>0</v>
      </c>
      <c r="P2133" s="189">
        <v>0</v>
      </c>
      <c r="Q2133" s="189">
        <v>0</v>
      </c>
      <c r="R2133" s="189">
        <v>0</v>
      </c>
    </row>
    <row r="2134" spans="1:18" ht="15" hidden="1">
      <c r="A2134" s="181" t="str">
        <f t="shared" si="76"/>
        <v>B</v>
      </c>
      <c r="B2134" s="188" t="s">
        <v>121</v>
      </c>
      <c r="C2134" s="188" t="s">
        <v>15</v>
      </c>
      <c r="D2134" s="189">
        <f t="shared" si="75"/>
        <v>0</v>
      </c>
      <c r="E2134" s="189">
        <f t="shared" si="75"/>
        <v>0</v>
      </c>
      <c r="F2134" s="189">
        <f t="shared" si="75"/>
        <v>0</v>
      </c>
      <c r="G2134" s="189">
        <f t="shared" si="75"/>
        <v>0</v>
      </c>
      <c r="H2134" s="189">
        <f t="shared" si="75"/>
        <v>0</v>
      </c>
      <c r="I2134" s="189">
        <v>0</v>
      </c>
      <c r="J2134" s="189">
        <v>0</v>
      </c>
      <c r="K2134" s="189">
        <v>0</v>
      </c>
      <c r="L2134" s="189">
        <v>0</v>
      </c>
      <c r="M2134" s="189">
        <v>0</v>
      </c>
      <c r="N2134" s="189">
        <v>0</v>
      </c>
      <c r="O2134" s="189">
        <v>0</v>
      </c>
      <c r="P2134" s="189">
        <v>0</v>
      </c>
      <c r="Q2134" s="189">
        <v>0</v>
      </c>
      <c r="R2134" s="189">
        <v>0</v>
      </c>
    </row>
    <row r="2135" spans="1:18" ht="15" hidden="1">
      <c r="A2135" s="181" t="str">
        <f t="shared" si="76"/>
        <v>B</v>
      </c>
      <c r="B2135" s="188" t="s">
        <v>121</v>
      </c>
      <c r="C2135" s="188" t="s">
        <v>104</v>
      </c>
      <c r="D2135" s="189">
        <f t="shared" si="75"/>
        <v>0</v>
      </c>
      <c r="E2135" s="189">
        <f t="shared" si="75"/>
        <v>0</v>
      </c>
      <c r="F2135" s="189">
        <f t="shared" si="75"/>
        <v>0</v>
      </c>
      <c r="G2135" s="189">
        <f t="shared" si="75"/>
        <v>0</v>
      </c>
      <c r="H2135" s="189">
        <f t="shared" si="75"/>
        <v>0</v>
      </c>
      <c r="I2135" s="189">
        <v>0</v>
      </c>
      <c r="J2135" s="189">
        <v>0</v>
      </c>
      <c r="K2135" s="189">
        <v>0</v>
      </c>
      <c r="L2135" s="189">
        <v>0</v>
      </c>
      <c r="M2135" s="189">
        <v>0</v>
      </c>
      <c r="N2135" s="189">
        <v>0</v>
      </c>
      <c r="O2135" s="189">
        <v>0</v>
      </c>
      <c r="P2135" s="189">
        <v>0</v>
      </c>
      <c r="Q2135" s="189">
        <v>0</v>
      </c>
      <c r="R2135" s="189">
        <v>0</v>
      </c>
    </row>
    <row r="2136" spans="1:18" ht="15" hidden="1">
      <c r="A2136" s="181" t="str">
        <f t="shared" si="76"/>
        <v>B</v>
      </c>
      <c r="B2136" s="188" t="s">
        <v>121</v>
      </c>
      <c r="C2136" s="188" t="s">
        <v>105</v>
      </c>
      <c r="D2136" s="189">
        <f t="shared" si="75"/>
        <v>0</v>
      </c>
      <c r="E2136" s="189">
        <f t="shared" si="75"/>
        <v>0</v>
      </c>
      <c r="F2136" s="189">
        <f t="shared" si="75"/>
        <v>0</v>
      </c>
      <c r="G2136" s="189">
        <f t="shared" si="75"/>
        <v>0</v>
      </c>
      <c r="H2136" s="189">
        <f t="shared" si="75"/>
        <v>0</v>
      </c>
      <c r="I2136" s="189">
        <v>0</v>
      </c>
      <c r="J2136" s="189">
        <v>0</v>
      </c>
      <c r="K2136" s="189">
        <v>0</v>
      </c>
      <c r="L2136" s="189">
        <v>0</v>
      </c>
      <c r="M2136" s="189">
        <v>0</v>
      </c>
      <c r="N2136" s="189">
        <v>0</v>
      </c>
      <c r="O2136" s="189">
        <v>0</v>
      </c>
      <c r="P2136" s="189">
        <v>0</v>
      </c>
      <c r="Q2136" s="189">
        <v>0</v>
      </c>
      <c r="R2136" s="189">
        <v>0</v>
      </c>
    </row>
    <row r="2137" spans="1:18" ht="15" hidden="1">
      <c r="A2137" s="181" t="str">
        <f t="shared" si="76"/>
        <v>B</v>
      </c>
      <c r="B2137" s="186" t="s">
        <v>121</v>
      </c>
      <c r="C2137" s="186" t="s">
        <v>155</v>
      </c>
      <c r="D2137" s="187">
        <f t="shared" si="75"/>
        <v>0</v>
      </c>
      <c r="E2137" s="187">
        <f t="shared" si="75"/>
        <v>0</v>
      </c>
      <c r="F2137" s="187">
        <f t="shared" si="75"/>
        <v>0</v>
      </c>
      <c r="G2137" s="187">
        <f t="shared" si="75"/>
        <v>0</v>
      </c>
      <c r="H2137" s="187">
        <f t="shared" si="75"/>
        <v>0</v>
      </c>
      <c r="I2137" s="187">
        <v>0</v>
      </c>
      <c r="J2137" s="187">
        <v>0</v>
      </c>
      <c r="K2137" s="187">
        <v>0</v>
      </c>
      <c r="L2137" s="187">
        <v>0</v>
      </c>
      <c r="M2137" s="187">
        <v>0</v>
      </c>
      <c r="N2137" s="187">
        <v>0</v>
      </c>
      <c r="O2137" s="187">
        <v>0</v>
      </c>
      <c r="P2137" s="187">
        <v>0</v>
      </c>
      <c r="Q2137" s="187">
        <v>0</v>
      </c>
      <c r="R2137" s="187">
        <v>0</v>
      </c>
    </row>
    <row r="2138" spans="1:18" ht="30.75" hidden="1" thickBot="1">
      <c r="A2138" s="181" t="str">
        <f t="shared" si="76"/>
        <v>B</v>
      </c>
      <c r="B2138" s="182" t="s">
        <v>1088</v>
      </c>
      <c r="C2138" s="183" t="s">
        <v>1089</v>
      </c>
      <c r="D2138" s="184">
        <f t="shared" si="75"/>
        <v>0</v>
      </c>
      <c r="E2138" s="184">
        <f t="shared" si="75"/>
        <v>0</v>
      </c>
      <c r="F2138" s="184">
        <f t="shared" si="75"/>
        <v>0</v>
      </c>
      <c r="G2138" s="184">
        <f t="shared" si="75"/>
        <v>0</v>
      </c>
      <c r="H2138" s="184">
        <f t="shared" si="75"/>
        <v>0</v>
      </c>
      <c r="I2138" s="184">
        <v>0</v>
      </c>
      <c r="J2138" s="184">
        <v>0</v>
      </c>
      <c r="K2138" s="184">
        <v>0</v>
      </c>
      <c r="L2138" s="184">
        <v>0</v>
      </c>
      <c r="M2138" s="184">
        <v>0</v>
      </c>
      <c r="N2138" s="184">
        <v>0</v>
      </c>
      <c r="O2138" s="184">
        <v>0</v>
      </c>
      <c r="P2138" s="184">
        <v>0</v>
      </c>
      <c r="Q2138" s="184">
        <v>0</v>
      </c>
      <c r="R2138" s="184">
        <v>0</v>
      </c>
    </row>
    <row r="2139" spans="1:18" ht="15" hidden="1">
      <c r="A2139" s="181" t="str">
        <f t="shared" si="76"/>
        <v>B</v>
      </c>
      <c r="B2139" s="186" t="s">
        <v>121</v>
      </c>
      <c r="C2139" s="186" t="s">
        <v>99</v>
      </c>
      <c r="D2139" s="187">
        <f t="shared" si="75"/>
        <v>0</v>
      </c>
      <c r="E2139" s="187">
        <f t="shared" si="75"/>
        <v>0</v>
      </c>
      <c r="F2139" s="187">
        <f t="shared" si="75"/>
        <v>0</v>
      </c>
      <c r="G2139" s="187">
        <f t="shared" si="75"/>
        <v>0</v>
      </c>
      <c r="H2139" s="187">
        <f t="shared" si="75"/>
        <v>0</v>
      </c>
      <c r="I2139" s="187">
        <v>0</v>
      </c>
      <c r="J2139" s="187">
        <v>0</v>
      </c>
      <c r="K2139" s="187">
        <v>0</v>
      </c>
      <c r="L2139" s="187">
        <v>0</v>
      </c>
      <c r="M2139" s="187">
        <v>0</v>
      </c>
      <c r="N2139" s="187">
        <v>0</v>
      </c>
      <c r="O2139" s="187">
        <v>0</v>
      </c>
      <c r="P2139" s="187">
        <v>0</v>
      </c>
      <c r="Q2139" s="187">
        <v>0</v>
      </c>
      <c r="R2139" s="187">
        <v>0</v>
      </c>
    </row>
    <row r="2140" spans="1:18" ht="15" hidden="1">
      <c r="A2140" s="181" t="str">
        <f t="shared" si="76"/>
        <v>B</v>
      </c>
      <c r="B2140" s="188" t="s">
        <v>121</v>
      </c>
      <c r="C2140" s="188" t="s">
        <v>100</v>
      </c>
      <c r="D2140" s="189">
        <f t="shared" si="75"/>
        <v>0</v>
      </c>
      <c r="E2140" s="189">
        <f t="shared" si="75"/>
        <v>0</v>
      </c>
      <c r="F2140" s="189">
        <f t="shared" si="75"/>
        <v>0</v>
      </c>
      <c r="G2140" s="189">
        <f t="shared" si="75"/>
        <v>0</v>
      </c>
      <c r="H2140" s="189">
        <f t="shared" si="75"/>
        <v>0</v>
      </c>
      <c r="I2140" s="189">
        <v>0</v>
      </c>
      <c r="J2140" s="189">
        <v>0</v>
      </c>
      <c r="K2140" s="189">
        <v>0</v>
      </c>
      <c r="L2140" s="189">
        <v>0</v>
      </c>
      <c r="M2140" s="189">
        <v>0</v>
      </c>
      <c r="N2140" s="189">
        <v>0</v>
      </c>
      <c r="O2140" s="189">
        <v>0</v>
      </c>
      <c r="P2140" s="189">
        <v>0</v>
      </c>
      <c r="Q2140" s="189">
        <v>0</v>
      </c>
      <c r="R2140" s="189">
        <v>0</v>
      </c>
    </row>
    <row r="2141" spans="1:18" ht="15" hidden="1">
      <c r="A2141" s="181" t="str">
        <f t="shared" si="76"/>
        <v>B</v>
      </c>
      <c r="B2141" s="188" t="s">
        <v>121</v>
      </c>
      <c r="C2141" s="188" t="s">
        <v>101</v>
      </c>
      <c r="D2141" s="189">
        <f t="shared" si="75"/>
        <v>0</v>
      </c>
      <c r="E2141" s="189">
        <f t="shared" si="75"/>
        <v>0</v>
      </c>
      <c r="F2141" s="189">
        <f t="shared" si="75"/>
        <v>0</v>
      </c>
      <c r="G2141" s="189">
        <f t="shared" si="75"/>
        <v>0</v>
      </c>
      <c r="H2141" s="189">
        <f t="shared" si="75"/>
        <v>0</v>
      </c>
      <c r="I2141" s="189">
        <v>0</v>
      </c>
      <c r="J2141" s="189">
        <v>0</v>
      </c>
      <c r="K2141" s="189">
        <v>0</v>
      </c>
      <c r="L2141" s="189">
        <v>0</v>
      </c>
      <c r="M2141" s="189">
        <v>0</v>
      </c>
      <c r="N2141" s="189">
        <v>0</v>
      </c>
      <c r="O2141" s="189">
        <v>0</v>
      </c>
      <c r="P2141" s="189">
        <v>0</v>
      </c>
      <c r="Q2141" s="189">
        <v>0</v>
      </c>
      <c r="R2141" s="189">
        <v>0</v>
      </c>
    </row>
    <row r="2142" spans="1:18" ht="15" hidden="1">
      <c r="A2142" s="181" t="str">
        <f t="shared" si="76"/>
        <v>B</v>
      </c>
      <c r="B2142" s="188" t="s">
        <v>121</v>
      </c>
      <c r="C2142" s="188" t="s">
        <v>104</v>
      </c>
      <c r="D2142" s="189">
        <f t="shared" si="75"/>
        <v>0</v>
      </c>
      <c r="E2142" s="189">
        <f t="shared" si="75"/>
        <v>0</v>
      </c>
      <c r="F2142" s="189">
        <f t="shared" si="75"/>
        <v>0</v>
      </c>
      <c r="G2142" s="189">
        <f t="shared" si="75"/>
        <v>0</v>
      </c>
      <c r="H2142" s="189">
        <f t="shared" si="75"/>
        <v>0</v>
      </c>
      <c r="I2142" s="189">
        <v>0</v>
      </c>
      <c r="J2142" s="189">
        <v>0</v>
      </c>
      <c r="K2142" s="189">
        <v>0</v>
      </c>
      <c r="L2142" s="189">
        <v>0</v>
      </c>
      <c r="M2142" s="189">
        <v>0</v>
      </c>
      <c r="N2142" s="189">
        <v>0</v>
      </c>
      <c r="O2142" s="189">
        <v>0</v>
      </c>
      <c r="P2142" s="189">
        <v>0</v>
      </c>
      <c r="Q2142" s="189">
        <v>0</v>
      </c>
      <c r="R2142" s="189">
        <v>0</v>
      </c>
    </row>
    <row r="2143" spans="1:18" ht="15" hidden="1">
      <c r="A2143" s="181" t="str">
        <f t="shared" si="76"/>
        <v>B</v>
      </c>
      <c r="B2143" s="188" t="s">
        <v>121</v>
      </c>
      <c r="C2143" s="188" t="s">
        <v>105</v>
      </c>
      <c r="D2143" s="189">
        <f t="shared" si="75"/>
        <v>0</v>
      </c>
      <c r="E2143" s="189">
        <f t="shared" si="75"/>
        <v>0</v>
      </c>
      <c r="F2143" s="189">
        <f t="shared" si="75"/>
        <v>0</v>
      </c>
      <c r="G2143" s="189">
        <f t="shared" si="75"/>
        <v>0</v>
      </c>
      <c r="H2143" s="189">
        <f t="shared" si="75"/>
        <v>0</v>
      </c>
      <c r="I2143" s="189">
        <v>0</v>
      </c>
      <c r="J2143" s="189">
        <v>0</v>
      </c>
      <c r="K2143" s="189">
        <v>0</v>
      </c>
      <c r="L2143" s="189">
        <v>0</v>
      </c>
      <c r="M2143" s="189">
        <v>0</v>
      </c>
      <c r="N2143" s="189">
        <v>0</v>
      </c>
      <c r="O2143" s="189">
        <v>0</v>
      </c>
      <c r="P2143" s="189">
        <v>0</v>
      </c>
      <c r="Q2143" s="189">
        <v>0</v>
      </c>
      <c r="R2143" s="189">
        <v>0</v>
      </c>
    </row>
    <row r="2144" spans="1:18" ht="15" hidden="1">
      <c r="A2144" s="181" t="str">
        <f t="shared" si="76"/>
        <v>B</v>
      </c>
      <c r="B2144" s="186" t="s">
        <v>121</v>
      </c>
      <c r="C2144" s="186" t="s">
        <v>155</v>
      </c>
      <c r="D2144" s="187">
        <f t="shared" si="75"/>
        <v>0</v>
      </c>
      <c r="E2144" s="187">
        <f t="shared" si="75"/>
        <v>0</v>
      </c>
      <c r="F2144" s="187">
        <f t="shared" si="75"/>
        <v>0</v>
      </c>
      <c r="G2144" s="187">
        <f t="shared" si="75"/>
        <v>0</v>
      </c>
      <c r="H2144" s="187">
        <f t="shared" si="75"/>
        <v>0</v>
      </c>
      <c r="I2144" s="187">
        <v>0</v>
      </c>
      <c r="J2144" s="187">
        <v>0</v>
      </c>
      <c r="K2144" s="187">
        <v>0</v>
      </c>
      <c r="L2144" s="187">
        <v>0</v>
      </c>
      <c r="M2144" s="187">
        <v>0</v>
      </c>
      <c r="N2144" s="187">
        <v>0</v>
      </c>
      <c r="O2144" s="187">
        <v>0</v>
      </c>
      <c r="P2144" s="187">
        <v>0</v>
      </c>
      <c r="Q2144" s="187">
        <v>0</v>
      </c>
      <c r="R2144" s="187">
        <v>0</v>
      </c>
    </row>
    <row r="2145" spans="1:18" ht="30.75" thickBot="1">
      <c r="A2145" s="181" t="str">
        <f t="shared" si="76"/>
        <v>A</v>
      </c>
      <c r="B2145" s="182" t="s">
        <v>1096</v>
      </c>
      <c r="C2145" s="183" t="s">
        <v>1097</v>
      </c>
      <c r="D2145" s="184">
        <f t="shared" si="75"/>
        <v>41280000</v>
      </c>
      <c r="E2145" s="184">
        <f t="shared" si="75"/>
        <v>21808000</v>
      </c>
      <c r="F2145" s="184">
        <f t="shared" si="75"/>
        <v>13448000</v>
      </c>
      <c r="G2145" s="184">
        <f t="shared" si="75"/>
        <v>4628000</v>
      </c>
      <c r="H2145" s="184">
        <f t="shared" si="75"/>
        <v>1396000</v>
      </c>
      <c r="I2145" s="184">
        <v>2300000</v>
      </c>
      <c r="J2145" s="184">
        <v>828000</v>
      </c>
      <c r="K2145" s="184">
        <v>448000</v>
      </c>
      <c r="L2145" s="184">
        <v>628000</v>
      </c>
      <c r="M2145" s="184">
        <v>396000</v>
      </c>
      <c r="N2145" s="184">
        <v>38980000</v>
      </c>
      <c r="O2145" s="184">
        <v>20980000</v>
      </c>
      <c r="P2145" s="184">
        <v>13000000</v>
      </c>
      <c r="Q2145" s="184">
        <v>4000000</v>
      </c>
      <c r="R2145" s="184">
        <v>1000000</v>
      </c>
    </row>
    <row r="2146" spans="1:18" ht="15.75" thickTop="1">
      <c r="A2146" s="181" t="str">
        <f t="shared" si="76"/>
        <v>A</v>
      </c>
      <c r="B2146" s="186" t="s">
        <v>121</v>
      </c>
      <c r="C2146" s="186" t="s">
        <v>99</v>
      </c>
      <c r="D2146" s="187">
        <f t="shared" si="75"/>
        <v>38220000</v>
      </c>
      <c r="E2146" s="187">
        <f t="shared" si="75"/>
        <v>20058000</v>
      </c>
      <c r="F2146" s="187">
        <f t="shared" si="75"/>
        <v>12548000</v>
      </c>
      <c r="G2146" s="187">
        <f t="shared" si="75"/>
        <v>4328000</v>
      </c>
      <c r="H2146" s="187">
        <f t="shared" si="75"/>
        <v>1286000</v>
      </c>
      <c r="I2146" s="187">
        <v>1240000</v>
      </c>
      <c r="J2146" s="187">
        <v>328000</v>
      </c>
      <c r="K2146" s="187">
        <v>298000</v>
      </c>
      <c r="L2146" s="187">
        <v>328000</v>
      </c>
      <c r="M2146" s="187">
        <v>286000</v>
      </c>
      <c r="N2146" s="187">
        <v>36980000</v>
      </c>
      <c r="O2146" s="187">
        <v>19730000</v>
      </c>
      <c r="P2146" s="187">
        <v>12250000</v>
      </c>
      <c r="Q2146" s="187">
        <v>4000000</v>
      </c>
      <c r="R2146" s="187">
        <v>1000000</v>
      </c>
    </row>
    <row r="2147" spans="1:18" ht="15">
      <c r="A2147" s="181" t="str">
        <f t="shared" si="76"/>
        <v>A</v>
      </c>
      <c r="B2147" s="188" t="s">
        <v>121</v>
      </c>
      <c r="C2147" s="188" t="s">
        <v>100</v>
      </c>
      <c r="D2147" s="189">
        <f t="shared" si="75"/>
        <v>630000</v>
      </c>
      <c r="E2147" s="189">
        <f t="shared" si="75"/>
        <v>158000</v>
      </c>
      <c r="F2147" s="189">
        <f t="shared" si="75"/>
        <v>158000</v>
      </c>
      <c r="G2147" s="189">
        <f t="shared" si="75"/>
        <v>158000</v>
      </c>
      <c r="H2147" s="189">
        <f t="shared" si="75"/>
        <v>156000</v>
      </c>
      <c r="I2147" s="189">
        <v>630000</v>
      </c>
      <c r="J2147" s="189">
        <v>158000</v>
      </c>
      <c r="K2147" s="189">
        <v>158000</v>
      </c>
      <c r="L2147" s="189">
        <v>158000</v>
      </c>
      <c r="M2147" s="189">
        <v>156000</v>
      </c>
      <c r="N2147" s="189">
        <v>0</v>
      </c>
      <c r="O2147" s="189">
        <v>0</v>
      </c>
      <c r="P2147" s="189">
        <v>0</v>
      </c>
      <c r="Q2147" s="189">
        <v>0</v>
      </c>
      <c r="R2147" s="189">
        <v>0</v>
      </c>
    </row>
    <row r="2148" spans="1:18" ht="15">
      <c r="A2148" s="181" t="str">
        <f t="shared" si="76"/>
        <v>A</v>
      </c>
      <c r="B2148" s="188" t="s">
        <v>121</v>
      </c>
      <c r="C2148" s="188" t="s">
        <v>101</v>
      </c>
      <c r="D2148" s="189">
        <f t="shared" si="75"/>
        <v>610000</v>
      </c>
      <c r="E2148" s="189">
        <f t="shared" si="75"/>
        <v>170000</v>
      </c>
      <c r="F2148" s="189">
        <f t="shared" si="75"/>
        <v>140000</v>
      </c>
      <c r="G2148" s="189">
        <f t="shared" si="75"/>
        <v>170000</v>
      </c>
      <c r="H2148" s="189">
        <f t="shared" si="75"/>
        <v>130000</v>
      </c>
      <c r="I2148" s="189">
        <v>610000</v>
      </c>
      <c r="J2148" s="189">
        <v>170000</v>
      </c>
      <c r="K2148" s="189">
        <v>140000</v>
      </c>
      <c r="L2148" s="189">
        <v>170000</v>
      </c>
      <c r="M2148" s="189">
        <v>130000</v>
      </c>
      <c r="N2148" s="189">
        <v>0</v>
      </c>
      <c r="O2148" s="189">
        <v>0</v>
      </c>
      <c r="P2148" s="189">
        <v>0</v>
      </c>
      <c r="Q2148" s="189">
        <v>0</v>
      </c>
      <c r="R2148" s="189">
        <v>0</v>
      </c>
    </row>
    <row r="2149" spans="1:18" ht="15" hidden="1">
      <c r="A2149" s="181" t="str">
        <f t="shared" si="76"/>
        <v>B</v>
      </c>
      <c r="B2149" s="188" t="s">
        <v>121</v>
      </c>
      <c r="C2149" s="188" t="s">
        <v>103</v>
      </c>
      <c r="D2149" s="189">
        <f t="shared" si="75"/>
        <v>0</v>
      </c>
      <c r="E2149" s="189">
        <f t="shared" si="75"/>
        <v>0</v>
      </c>
      <c r="F2149" s="189">
        <f t="shared" si="75"/>
        <v>0</v>
      </c>
      <c r="G2149" s="189">
        <f t="shared" si="75"/>
        <v>0</v>
      </c>
      <c r="H2149" s="189">
        <f t="shared" si="75"/>
        <v>0</v>
      </c>
      <c r="I2149" s="189">
        <v>0</v>
      </c>
      <c r="J2149" s="189">
        <v>0</v>
      </c>
      <c r="K2149" s="189">
        <v>0</v>
      </c>
      <c r="L2149" s="189">
        <v>0</v>
      </c>
      <c r="M2149" s="189">
        <v>0</v>
      </c>
      <c r="N2149" s="189">
        <v>0</v>
      </c>
      <c r="O2149" s="189">
        <v>0</v>
      </c>
      <c r="P2149" s="189">
        <v>0</v>
      </c>
      <c r="Q2149" s="189">
        <v>0</v>
      </c>
      <c r="R2149" s="189">
        <v>0</v>
      </c>
    </row>
    <row r="2150" spans="1:18" ht="15" hidden="1">
      <c r="A2150" s="181" t="str">
        <f t="shared" si="76"/>
        <v>B</v>
      </c>
      <c r="B2150" s="188" t="s">
        <v>121</v>
      </c>
      <c r="C2150" s="188" t="s">
        <v>15</v>
      </c>
      <c r="D2150" s="189">
        <f t="shared" si="75"/>
        <v>0</v>
      </c>
      <c r="E2150" s="189">
        <f t="shared" si="75"/>
        <v>0</v>
      </c>
      <c r="F2150" s="189">
        <f t="shared" si="75"/>
        <v>0</v>
      </c>
      <c r="G2150" s="189">
        <f t="shared" si="75"/>
        <v>0</v>
      </c>
      <c r="H2150" s="189">
        <f t="shared" si="75"/>
        <v>0</v>
      </c>
      <c r="I2150" s="189">
        <v>0</v>
      </c>
      <c r="J2150" s="189">
        <v>0</v>
      </c>
      <c r="K2150" s="189">
        <v>0</v>
      </c>
      <c r="L2150" s="189">
        <v>0</v>
      </c>
      <c r="M2150" s="189">
        <v>0</v>
      </c>
      <c r="N2150" s="189">
        <v>0</v>
      </c>
      <c r="O2150" s="189">
        <v>0</v>
      </c>
      <c r="P2150" s="189">
        <v>0</v>
      </c>
      <c r="Q2150" s="189">
        <v>0</v>
      </c>
      <c r="R2150" s="189">
        <v>0</v>
      </c>
    </row>
    <row r="2151" spans="1:18" ht="15" hidden="1">
      <c r="A2151" s="181" t="str">
        <f t="shared" si="76"/>
        <v>B</v>
      </c>
      <c r="B2151" s="188" t="s">
        <v>121</v>
      </c>
      <c r="C2151" s="188" t="s">
        <v>104</v>
      </c>
      <c r="D2151" s="189">
        <f t="shared" si="75"/>
        <v>0</v>
      </c>
      <c r="E2151" s="189">
        <f t="shared" si="75"/>
        <v>0</v>
      </c>
      <c r="F2151" s="189">
        <f t="shared" si="75"/>
        <v>0</v>
      </c>
      <c r="G2151" s="189">
        <f t="shared" si="75"/>
        <v>0</v>
      </c>
      <c r="H2151" s="189">
        <f t="shared" si="75"/>
        <v>0</v>
      </c>
      <c r="I2151" s="189">
        <v>0</v>
      </c>
      <c r="J2151" s="189">
        <v>0</v>
      </c>
      <c r="K2151" s="189">
        <v>0</v>
      </c>
      <c r="L2151" s="189">
        <v>0</v>
      </c>
      <c r="M2151" s="189">
        <v>0</v>
      </c>
      <c r="N2151" s="189">
        <v>0</v>
      </c>
      <c r="O2151" s="189">
        <v>0</v>
      </c>
      <c r="P2151" s="189">
        <v>0</v>
      </c>
      <c r="Q2151" s="189">
        <v>0</v>
      </c>
      <c r="R2151" s="189">
        <v>0</v>
      </c>
    </row>
    <row r="2152" spans="1:18" ht="15">
      <c r="A2152" s="181" t="str">
        <f t="shared" si="76"/>
        <v>A</v>
      </c>
      <c r="B2152" s="188" t="s">
        <v>121</v>
      </c>
      <c r="C2152" s="188" t="s">
        <v>105</v>
      </c>
      <c r="D2152" s="189">
        <f t="shared" si="75"/>
        <v>36980000</v>
      </c>
      <c r="E2152" s="189">
        <f t="shared" si="75"/>
        <v>19730000</v>
      </c>
      <c r="F2152" s="189">
        <f t="shared" si="75"/>
        <v>12250000</v>
      </c>
      <c r="G2152" s="189">
        <f t="shared" si="75"/>
        <v>4000000</v>
      </c>
      <c r="H2152" s="189">
        <f t="shared" si="75"/>
        <v>1000000</v>
      </c>
      <c r="I2152" s="189">
        <v>0</v>
      </c>
      <c r="J2152" s="189">
        <v>0</v>
      </c>
      <c r="K2152" s="189">
        <v>0</v>
      </c>
      <c r="L2152" s="189">
        <v>0</v>
      </c>
      <c r="M2152" s="189">
        <v>0</v>
      </c>
      <c r="N2152" s="189">
        <v>36980000</v>
      </c>
      <c r="O2152" s="189">
        <v>19730000</v>
      </c>
      <c r="P2152" s="189">
        <v>12250000</v>
      </c>
      <c r="Q2152" s="189">
        <v>4000000</v>
      </c>
      <c r="R2152" s="189">
        <v>1000000</v>
      </c>
    </row>
    <row r="2153" spans="1:18" ht="15">
      <c r="A2153" s="181" t="str">
        <f t="shared" si="76"/>
        <v>A</v>
      </c>
      <c r="B2153" s="186" t="s">
        <v>121</v>
      </c>
      <c r="C2153" s="186" t="s">
        <v>155</v>
      </c>
      <c r="D2153" s="187">
        <f t="shared" si="75"/>
        <v>3060000</v>
      </c>
      <c r="E2153" s="187">
        <f t="shared" si="75"/>
        <v>1750000</v>
      </c>
      <c r="F2153" s="187">
        <f t="shared" si="75"/>
        <v>900000</v>
      </c>
      <c r="G2153" s="187">
        <f t="shared" si="75"/>
        <v>300000</v>
      </c>
      <c r="H2153" s="187">
        <f t="shared" si="75"/>
        <v>110000</v>
      </c>
      <c r="I2153" s="187">
        <v>1060000</v>
      </c>
      <c r="J2153" s="187">
        <v>500000</v>
      </c>
      <c r="K2153" s="187">
        <v>150000</v>
      </c>
      <c r="L2153" s="187">
        <v>300000</v>
      </c>
      <c r="M2153" s="187">
        <v>110000</v>
      </c>
      <c r="N2153" s="187">
        <v>2000000</v>
      </c>
      <c r="O2153" s="187">
        <v>1250000</v>
      </c>
      <c r="P2153" s="187">
        <v>750000</v>
      </c>
      <c r="Q2153" s="187">
        <v>0</v>
      </c>
      <c r="R2153" s="187">
        <v>0</v>
      </c>
    </row>
    <row r="2154" spans="1:18" ht="30.75" hidden="1" thickBot="1">
      <c r="A2154" s="181" t="str">
        <f t="shared" si="76"/>
        <v>B</v>
      </c>
      <c r="B2154" s="182" t="s">
        <v>1098</v>
      </c>
      <c r="C2154" s="183" t="s">
        <v>1099</v>
      </c>
      <c r="D2154" s="184">
        <f t="shared" si="75"/>
        <v>0</v>
      </c>
      <c r="E2154" s="184">
        <f t="shared" si="75"/>
        <v>0</v>
      </c>
      <c r="F2154" s="184">
        <f t="shared" si="75"/>
        <v>0</v>
      </c>
      <c r="G2154" s="184">
        <f t="shared" si="75"/>
        <v>0</v>
      </c>
      <c r="H2154" s="184">
        <f t="shared" si="75"/>
        <v>0</v>
      </c>
      <c r="I2154" s="184">
        <v>0</v>
      </c>
      <c r="J2154" s="184">
        <v>0</v>
      </c>
      <c r="K2154" s="184">
        <v>0</v>
      </c>
      <c r="L2154" s="184">
        <v>0</v>
      </c>
      <c r="M2154" s="184">
        <v>0</v>
      </c>
      <c r="N2154" s="184">
        <v>0</v>
      </c>
      <c r="O2154" s="184">
        <v>0</v>
      </c>
      <c r="P2154" s="184">
        <v>0</v>
      </c>
      <c r="Q2154" s="184">
        <v>0</v>
      </c>
      <c r="R2154" s="184">
        <v>0</v>
      </c>
    </row>
    <row r="2155" spans="1:18" ht="15" hidden="1">
      <c r="A2155" s="181" t="str">
        <f t="shared" si="76"/>
        <v>B</v>
      </c>
      <c r="B2155" s="186" t="s">
        <v>121</v>
      </c>
      <c r="C2155" s="186" t="s">
        <v>99</v>
      </c>
      <c r="D2155" s="187">
        <f t="shared" si="75"/>
        <v>0</v>
      </c>
      <c r="E2155" s="187">
        <f t="shared" si="75"/>
        <v>0</v>
      </c>
      <c r="F2155" s="187">
        <f t="shared" si="75"/>
        <v>0</v>
      </c>
      <c r="G2155" s="187">
        <f t="shared" si="75"/>
        <v>0</v>
      </c>
      <c r="H2155" s="187">
        <f t="shared" si="75"/>
        <v>0</v>
      </c>
      <c r="I2155" s="187">
        <v>0</v>
      </c>
      <c r="J2155" s="187">
        <v>0</v>
      </c>
      <c r="K2155" s="187">
        <v>0</v>
      </c>
      <c r="L2155" s="187">
        <v>0</v>
      </c>
      <c r="M2155" s="187">
        <v>0</v>
      </c>
      <c r="N2155" s="187">
        <v>0</v>
      </c>
      <c r="O2155" s="187">
        <v>0</v>
      </c>
      <c r="P2155" s="187">
        <v>0</v>
      </c>
      <c r="Q2155" s="187">
        <v>0</v>
      </c>
      <c r="R2155" s="187">
        <v>0</v>
      </c>
    </row>
    <row r="2156" spans="1:18" ht="15" hidden="1">
      <c r="A2156" s="181" t="str">
        <f t="shared" si="76"/>
        <v>B</v>
      </c>
      <c r="B2156" s="188" t="s">
        <v>121</v>
      </c>
      <c r="C2156" s="188" t="s">
        <v>100</v>
      </c>
      <c r="D2156" s="189">
        <f t="shared" si="75"/>
        <v>0</v>
      </c>
      <c r="E2156" s="189">
        <f t="shared" si="75"/>
        <v>0</v>
      </c>
      <c r="F2156" s="189">
        <f t="shared" si="75"/>
        <v>0</v>
      </c>
      <c r="G2156" s="189">
        <f t="shared" si="75"/>
        <v>0</v>
      </c>
      <c r="H2156" s="189">
        <f t="shared" si="75"/>
        <v>0</v>
      </c>
      <c r="I2156" s="189">
        <v>0</v>
      </c>
      <c r="J2156" s="189">
        <v>0</v>
      </c>
      <c r="K2156" s="189">
        <v>0</v>
      </c>
      <c r="L2156" s="189">
        <v>0</v>
      </c>
      <c r="M2156" s="189">
        <v>0</v>
      </c>
      <c r="N2156" s="189">
        <v>0</v>
      </c>
      <c r="O2156" s="189">
        <v>0</v>
      </c>
      <c r="P2156" s="189">
        <v>0</v>
      </c>
      <c r="Q2156" s="189">
        <v>0</v>
      </c>
      <c r="R2156" s="189">
        <v>0</v>
      </c>
    </row>
    <row r="2157" spans="1:18" ht="15" hidden="1">
      <c r="A2157" s="181" t="str">
        <f t="shared" si="76"/>
        <v>B</v>
      </c>
      <c r="B2157" s="188" t="s">
        <v>121</v>
      </c>
      <c r="C2157" s="188" t="s">
        <v>101</v>
      </c>
      <c r="D2157" s="189">
        <f t="shared" si="75"/>
        <v>0</v>
      </c>
      <c r="E2157" s="189">
        <f t="shared" si="75"/>
        <v>0</v>
      </c>
      <c r="F2157" s="189">
        <f t="shared" si="75"/>
        <v>0</v>
      </c>
      <c r="G2157" s="189">
        <f t="shared" si="75"/>
        <v>0</v>
      </c>
      <c r="H2157" s="189">
        <f t="shared" si="75"/>
        <v>0</v>
      </c>
      <c r="I2157" s="189">
        <v>0</v>
      </c>
      <c r="J2157" s="189">
        <v>0</v>
      </c>
      <c r="K2157" s="189">
        <v>0</v>
      </c>
      <c r="L2157" s="189">
        <v>0</v>
      </c>
      <c r="M2157" s="189">
        <v>0</v>
      </c>
      <c r="N2157" s="189">
        <v>0</v>
      </c>
      <c r="O2157" s="189">
        <v>0</v>
      </c>
      <c r="P2157" s="189">
        <v>0</v>
      </c>
      <c r="Q2157" s="189">
        <v>0</v>
      </c>
      <c r="R2157" s="189">
        <v>0</v>
      </c>
    </row>
    <row r="2158" spans="1:18" ht="15" hidden="1">
      <c r="A2158" s="181" t="str">
        <f t="shared" si="76"/>
        <v>B</v>
      </c>
      <c r="B2158" s="188" t="s">
        <v>121</v>
      </c>
      <c r="C2158" s="188" t="s">
        <v>15</v>
      </c>
      <c r="D2158" s="189">
        <f t="shared" si="75"/>
        <v>0</v>
      </c>
      <c r="E2158" s="189">
        <f t="shared" si="75"/>
        <v>0</v>
      </c>
      <c r="F2158" s="189">
        <f t="shared" si="75"/>
        <v>0</v>
      </c>
      <c r="G2158" s="189">
        <f t="shared" si="75"/>
        <v>0</v>
      </c>
      <c r="H2158" s="189">
        <f t="shared" si="75"/>
        <v>0</v>
      </c>
      <c r="I2158" s="189">
        <v>0</v>
      </c>
      <c r="J2158" s="189">
        <v>0</v>
      </c>
      <c r="K2158" s="189">
        <v>0</v>
      </c>
      <c r="L2158" s="189">
        <v>0</v>
      </c>
      <c r="M2158" s="189">
        <v>0</v>
      </c>
      <c r="N2158" s="189">
        <v>0</v>
      </c>
      <c r="O2158" s="189">
        <v>0</v>
      </c>
      <c r="P2158" s="189">
        <v>0</v>
      </c>
      <c r="Q2158" s="189">
        <v>0</v>
      </c>
      <c r="R2158" s="189">
        <v>0</v>
      </c>
    </row>
    <row r="2159" spans="1:18" ht="15" hidden="1">
      <c r="A2159" s="181" t="str">
        <f t="shared" si="76"/>
        <v>B</v>
      </c>
      <c r="B2159" s="188" t="s">
        <v>121</v>
      </c>
      <c r="C2159" s="188" t="s">
        <v>104</v>
      </c>
      <c r="D2159" s="189">
        <f t="shared" si="75"/>
        <v>0</v>
      </c>
      <c r="E2159" s="189">
        <f t="shared" si="75"/>
        <v>0</v>
      </c>
      <c r="F2159" s="189">
        <f t="shared" si="75"/>
        <v>0</v>
      </c>
      <c r="G2159" s="189">
        <f t="shared" si="75"/>
        <v>0</v>
      </c>
      <c r="H2159" s="189">
        <f t="shared" si="75"/>
        <v>0</v>
      </c>
      <c r="I2159" s="189">
        <v>0</v>
      </c>
      <c r="J2159" s="189">
        <v>0</v>
      </c>
      <c r="K2159" s="189">
        <v>0</v>
      </c>
      <c r="L2159" s="189">
        <v>0</v>
      </c>
      <c r="M2159" s="189">
        <v>0</v>
      </c>
      <c r="N2159" s="189">
        <v>0</v>
      </c>
      <c r="O2159" s="189">
        <v>0</v>
      </c>
      <c r="P2159" s="189">
        <v>0</v>
      </c>
      <c r="Q2159" s="189">
        <v>0</v>
      </c>
      <c r="R2159" s="189">
        <v>0</v>
      </c>
    </row>
    <row r="2160" spans="1:18" ht="15" hidden="1">
      <c r="A2160" s="181" t="str">
        <f t="shared" si="76"/>
        <v>B</v>
      </c>
      <c r="B2160" s="188" t="s">
        <v>121</v>
      </c>
      <c r="C2160" s="188" t="s">
        <v>105</v>
      </c>
      <c r="D2160" s="189">
        <f t="shared" si="75"/>
        <v>0</v>
      </c>
      <c r="E2160" s="189">
        <f t="shared" si="75"/>
        <v>0</v>
      </c>
      <c r="F2160" s="189">
        <f t="shared" si="75"/>
        <v>0</v>
      </c>
      <c r="G2160" s="189">
        <f t="shared" si="75"/>
        <v>0</v>
      </c>
      <c r="H2160" s="189">
        <f t="shared" si="75"/>
        <v>0</v>
      </c>
      <c r="I2160" s="189">
        <v>0</v>
      </c>
      <c r="J2160" s="189">
        <v>0</v>
      </c>
      <c r="K2160" s="189">
        <v>0</v>
      </c>
      <c r="L2160" s="189">
        <v>0</v>
      </c>
      <c r="M2160" s="189">
        <v>0</v>
      </c>
      <c r="N2160" s="189">
        <v>0</v>
      </c>
      <c r="O2160" s="189">
        <v>0</v>
      </c>
      <c r="P2160" s="189">
        <v>0</v>
      </c>
      <c r="Q2160" s="189">
        <v>0</v>
      </c>
      <c r="R2160" s="189">
        <v>0</v>
      </c>
    </row>
    <row r="2161" spans="1:18" ht="15" hidden="1">
      <c r="A2161" s="181" t="str">
        <f t="shared" si="76"/>
        <v>B</v>
      </c>
      <c r="B2161" s="186" t="s">
        <v>121</v>
      </c>
      <c r="C2161" s="186" t="s">
        <v>155</v>
      </c>
      <c r="D2161" s="187">
        <f t="shared" ref="D2161:H2211" si="77">I2161+N2161</f>
        <v>0</v>
      </c>
      <c r="E2161" s="187">
        <f t="shared" si="77"/>
        <v>0</v>
      </c>
      <c r="F2161" s="187">
        <f t="shared" si="77"/>
        <v>0</v>
      </c>
      <c r="G2161" s="187">
        <f t="shared" si="77"/>
        <v>0</v>
      </c>
      <c r="H2161" s="187">
        <f t="shared" si="77"/>
        <v>0</v>
      </c>
      <c r="I2161" s="187">
        <v>0</v>
      </c>
      <c r="J2161" s="187">
        <v>0</v>
      </c>
      <c r="K2161" s="187">
        <v>0</v>
      </c>
      <c r="L2161" s="187">
        <v>0</v>
      </c>
      <c r="M2161" s="187">
        <v>0</v>
      </c>
      <c r="N2161" s="187">
        <v>0</v>
      </c>
      <c r="O2161" s="187">
        <v>0</v>
      </c>
      <c r="P2161" s="187">
        <v>0</v>
      </c>
      <c r="Q2161" s="187">
        <v>0</v>
      </c>
      <c r="R2161" s="187">
        <v>0</v>
      </c>
    </row>
    <row r="2162" spans="1:18" ht="30.75" hidden="1" thickBot="1">
      <c r="A2162" s="181" t="str">
        <f t="shared" si="76"/>
        <v>B</v>
      </c>
      <c r="B2162" s="182" t="s">
        <v>1100</v>
      </c>
      <c r="C2162" s="183" t="s">
        <v>1101</v>
      </c>
      <c r="D2162" s="184">
        <f t="shared" si="77"/>
        <v>0</v>
      </c>
      <c r="E2162" s="184">
        <f t="shared" si="77"/>
        <v>0</v>
      </c>
      <c r="F2162" s="184">
        <f t="shared" si="77"/>
        <v>0</v>
      </c>
      <c r="G2162" s="184">
        <f t="shared" si="77"/>
        <v>0</v>
      </c>
      <c r="H2162" s="184">
        <f t="shared" si="77"/>
        <v>0</v>
      </c>
      <c r="I2162" s="184">
        <v>0</v>
      </c>
      <c r="J2162" s="184">
        <v>0</v>
      </c>
      <c r="K2162" s="184">
        <v>0</v>
      </c>
      <c r="L2162" s="184">
        <v>0</v>
      </c>
      <c r="M2162" s="184">
        <v>0</v>
      </c>
      <c r="N2162" s="184">
        <v>0</v>
      </c>
      <c r="O2162" s="184">
        <v>0</v>
      </c>
      <c r="P2162" s="184">
        <v>0</v>
      </c>
      <c r="Q2162" s="184">
        <v>0</v>
      </c>
      <c r="R2162" s="184">
        <v>0</v>
      </c>
    </row>
    <row r="2163" spans="1:18" ht="15" hidden="1">
      <c r="A2163" s="181" t="str">
        <f t="shared" si="76"/>
        <v>B</v>
      </c>
      <c r="B2163" s="186" t="s">
        <v>121</v>
      </c>
      <c r="C2163" s="186" t="s">
        <v>99</v>
      </c>
      <c r="D2163" s="187">
        <f t="shared" si="77"/>
        <v>0</v>
      </c>
      <c r="E2163" s="187">
        <f t="shared" si="77"/>
        <v>0</v>
      </c>
      <c r="F2163" s="187">
        <f t="shared" si="77"/>
        <v>0</v>
      </c>
      <c r="G2163" s="187">
        <f t="shared" si="77"/>
        <v>0</v>
      </c>
      <c r="H2163" s="187">
        <f t="shared" si="77"/>
        <v>0</v>
      </c>
      <c r="I2163" s="187">
        <v>0</v>
      </c>
      <c r="J2163" s="187">
        <v>0</v>
      </c>
      <c r="K2163" s="187">
        <v>0</v>
      </c>
      <c r="L2163" s="187">
        <v>0</v>
      </c>
      <c r="M2163" s="187">
        <v>0</v>
      </c>
      <c r="N2163" s="187">
        <v>0</v>
      </c>
      <c r="O2163" s="187">
        <v>0</v>
      </c>
      <c r="P2163" s="187">
        <v>0</v>
      </c>
      <c r="Q2163" s="187">
        <v>0</v>
      </c>
      <c r="R2163" s="187">
        <v>0</v>
      </c>
    </row>
    <row r="2164" spans="1:18" ht="15" hidden="1">
      <c r="A2164" s="181" t="str">
        <f t="shared" si="76"/>
        <v>B</v>
      </c>
      <c r="B2164" s="188" t="s">
        <v>121</v>
      </c>
      <c r="C2164" s="188" t="s">
        <v>100</v>
      </c>
      <c r="D2164" s="189">
        <f t="shared" si="77"/>
        <v>0</v>
      </c>
      <c r="E2164" s="189">
        <f t="shared" si="77"/>
        <v>0</v>
      </c>
      <c r="F2164" s="189">
        <f t="shared" si="77"/>
        <v>0</v>
      </c>
      <c r="G2164" s="189">
        <f t="shared" si="77"/>
        <v>0</v>
      </c>
      <c r="H2164" s="189">
        <f t="shared" si="77"/>
        <v>0</v>
      </c>
      <c r="I2164" s="189">
        <v>0</v>
      </c>
      <c r="J2164" s="189">
        <v>0</v>
      </c>
      <c r="K2164" s="189">
        <v>0</v>
      </c>
      <c r="L2164" s="189">
        <v>0</v>
      </c>
      <c r="M2164" s="189">
        <v>0</v>
      </c>
      <c r="N2164" s="189">
        <v>0</v>
      </c>
      <c r="O2164" s="189">
        <v>0</v>
      </c>
      <c r="P2164" s="189">
        <v>0</v>
      </c>
      <c r="Q2164" s="189">
        <v>0</v>
      </c>
      <c r="R2164" s="189">
        <v>0</v>
      </c>
    </row>
    <row r="2165" spans="1:18" ht="15" hidden="1">
      <c r="A2165" s="181" t="str">
        <f t="shared" si="76"/>
        <v>B</v>
      </c>
      <c r="B2165" s="188" t="s">
        <v>121</v>
      </c>
      <c r="C2165" s="188" t="s">
        <v>101</v>
      </c>
      <c r="D2165" s="189">
        <f t="shared" si="77"/>
        <v>0</v>
      </c>
      <c r="E2165" s="189">
        <f t="shared" si="77"/>
        <v>0</v>
      </c>
      <c r="F2165" s="189">
        <f t="shared" si="77"/>
        <v>0</v>
      </c>
      <c r="G2165" s="189">
        <f t="shared" si="77"/>
        <v>0</v>
      </c>
      <c r="H2165" s="189">
        <f t="shared" si="77"/>
        <v>0</v>
      </c>
      <c r="I2165" s="189">
        <v>0</v>
      </c>
      <c r="J2165" s="189">
        <v>0</v>
      </c>
      <c r="K2165" s="189">
        <v>0</v>
      </c>
      <c r="L2165" s="189">
        <v>0</v>
      </c>
      <c r="M2165" s="189">
        <v>0</v>
      </c>
      <c r="N2165" s="189">
        <v>0</v>
      </c>
      <c r="O2165" s="189">
        <v>0</v>
      </c>
      <c r="P2165" s="189">
        <v>0</v>
      </c>
      <c r="Q2165" s="189">
        <v>0</v>
      </c>
      <c r="R2165" s="189">
        <v>0</v>
      </c>
    </row>
    <row r="2166" spans="1:18" ht="15" hidden="1">
      <c r="A2166" s="181" t="str">
        <f t="shared" si="76"/>
        <v>B</v>
      </c>
      <c r="B2166" s="188" t="s">
        <v>121</v>
      </c>
      <c r="C2166" s="188" t="s">
        <v>15</v>
      </c>
      <c r="D2166" s="189">
        <f t="shared" si="77"/>
        <v>0</v>
      </c>
      <c r="E2166" s="189">
        <f t="shared" si="77"/>
        <v>0</v>
      </c>
      <c r="F2166" s="189">
        <f t="shared" si="77"/>
        <v>0</v>
      </c>
      <c r="G2166" s="189">
        <f t="shared" si="77"/>
        <v>0</v>
      </c>
      <c r="H2166" s="189">
        <f t="shared" si="77"/>
        <v>0</v>
      </c>
      <c r="I2166" s="189">
        <v>0</v>
      </c>
      <c r="J2166" s="189">
        <v>0</v>
      </c>
      <c r="K2166" s="189">
        <v>0</v>
      </c>
      <c r="L2166" s="189">
        <v>0</v>
      </c>
      <c r="M2166" s="189">
        <v>0</v>
      </c>
      <c r="N2166" s="189">
        <v>0</v>
      </c>
      <c r="O2166" s="189">
        <v>0</v>
      </c>
      <c r="P2166" s="189">
        <v>0</v>
      </c>
      <c r="Q2166" s="189">
        <v>0</v>
      </c>
      <c r="R2166" s="189">
        <v>0</v>
      </c>
    </row>
    <row r="2167" spans="1:18" ht="15" hidden="1">
      <c r="A2167" s="181" t="str">
        <f t="shared" si="76"/>
        <v>B</v>
      </c>
      <c r="B2167" s="188" t="s">
        <v>121</v>
      </c>
      <c r="C2167" s="188" t="s">
        <v>104</v>
      </c>
      <c r="D2167" s="189">
        <f t="shared" si="77"/>
        <v>0</v>
      </c>
      <c r="E2167" s="189">
        <f t="shared" si="77"/>
        <v>0</v>
      </c>
      <c r="F2167" s="189">
        <f t="shared" si="77"/>
        <v>0</v>
      </c>
      <c r="G2167" s="189">
        <f t="shared" si="77"/>
        <v>0</v>
      </c>
      <c r="H2167" s="189">
        <f t="shared" si="77"/>
        <v>0</v>
      </c>
      <c r="I2167" s="189">
        <v>0</v>
      </c>
      <c r="J2167" s="189">
        <v>0</v>
      </c>
      <c r="K2167" s="189">
        <v>0</v>
      </c>
      <c r="L2167" s="189">
        <v>0</v>
      </c>
      <c r="M2167" s="189">
        <v>0</v>
      </c>
      <c r="N2167" s="189">
        <v>0</v>
      </c>
      <c r="O2167" s="189">
        <v>0</v>
      </c>
      <c r="P2167" s="189">
        <v>0</v>
      </c>
      <c r="Q2167" s="189">
        <v>0</v>
      </c>
      <c r="R2167" s="189">
        <v>0</v>
      </c>
    </row>
    <row r="2168" spans="1:18" ht="15" hidden="1">
      <c r="A2168" s="181" t="str">
        <f t="shared" si="76"/>
        <v>B</v>
      </c>
      <c r="B2168" s="188" t="s">
        <v>121</v>
      </c>
      <c r="C2168" s="188" t="s">
        <v>105</v>
      </c>
      <c r="D2168" s="189">
        <f t="shared" si="77"/>
        <v>0</v>
      </c>
      <c r="E2168" s="189">
        <f t="shared" si="77"/>
        <v>0</v>
      </c>
      <c r="F2168" s="189">
        <f t="shared" si="77"/>
        <v>0</v>
      </c>
      <c r="G2168" s="189">
        <f t="shared" si="77"/>
        <v>0</v>
      </c>
      <c r="H2168" s="189">
        <f t="shared" si="77"/>
        <v>0</v>
      </c>
      <c r="I2168" s="189">
        <v>0</v>
      </c>
      <c r="J2168" s="189">
        <v>0</v>
      </c>
      <c r="K2168" s="189">
        <v>0</v>
      </c>
      <c r="L2168" s="189">
        <v>0</v>
      </c>
      <c r="M2168" s="189">
        <v>0</v>
      </c>
      <c r="N2168" s="189">
        <v>0</v>
      </c>
      <c r="O2168" s="189">
        <v>0</v>
      </c>
      <c r="P2168" s="189">
        <v>0</v>
      </c>
      <c r="Q2168" s="189">
        <v>0</v>
      </c>
      <c r="R2168" s="189">
        <v>0</v>
      </c>
    </row>
    <row r="2169" spans="1:18" ht="15" hidden="1">
      <c r="A2169" s="181" t="str">
        <f t="shared" si="76"/>
        <v>B</v>
      </c>
      <c r="B2169" s="186" t="s">
        <v>121</v>
      </c>
      <c r="C2169" s="186" t="s">
        <v>155</v>
      </c>
      <c r="D2169" s="187">
        <f t="shared" si="77"/>
        <v>0</v>
      </c>
      <c r="E2169" s="187">
        <f t="shared" si="77"/>
        <v>0</v>
      </c>
      <c r="F2169" s="187">
        <f t="shared" si="77"/>
        <v>0</v>
      </c>
      <c r="G2169" s="187">
        <f t="shared" si="77"/>
        <v>0</v>
      </c>
      <c r="H2169" s="187">
        <f t="shared" si="77"/>
        <v>0</v>
      </c>
      <c r="I2169" s="187">
        <v>0</v>
      </c>
      <c r="J2169" s="187">
        <v>0</v>
      </c>
      <c r="K2169" s="187">
        <v>0</v>
      </c>
      <c r="L2169" s="187">
        <v>0</v>
      </c>
      <c r="M2169" s="187">
        <v>0</v>
      </c>
      <c r="N2169" s="187">
        <v>0</v>
      </c>
      <c r="O2169" s="187">
        <v>0</v>
      </c>
      <c r="P2169" s="187">
        <v>0</v>
      </c>
      <c r="Q2169" s="187">
        <v>0</v>
      </c>
      <c r="R2169" s="187">
        <v>0</v>
      </c>
    </row>
    <row r="2170" spans="1:18" ht="15.75" hidden="1" thickBot="1">
      <c r="A2170" s="181" t="str">
        <f t="shared" si="76"/>
        <v>B</v>
      </c>
      <c r="B2170" s="182" t="s">
        <v>1102</v>
      </c>
      <c r="C2170" s="183" t="s">
        <v>1103</v>
      </c>
      <c r="D2170" s="184">
        <f t="shared" si="77"/>
        <v>0</v>
      </c>
      <c r="E2170" s="184">
        <f t="shared" si="77"/>
        <v>0</v>
      </c>
      <c r="F2170" s="184">
        <f t="shared" si="77"/>
        <v>0</v>
      </c>
      <c r="G2170" s="184">
        <f t="shared" si="77"/>
        <v>0</v>
      </c>
      <c r="H2170" s="184">
        <f t="shared" si="77"/>
        <v>0</v>
      </c>
      <c r="I2170" s="184">
        <v>0</v>
      </c>
      <c r="J2170" s="184">
        <v>0</v>
      </c>
      <c r="K2170" s="184">
        <v>0</v>
      </c>
      <c r="L2170" s="184">
        <v>0</v>
      </c>
      <c r="M2170" s="184">
        <v>0</v>
      </c>
      <c r="N2170" s="184">
        <v>0</v>
      </c>
      <c r="O2170" s="184">
        <v>0</v>
      </c>
      <c r="P2170" s="184">
        <v>0</v>
      </c>
      <c r="Q2170" s="184">
        <v>0</v>
      </c>
      <c r="R2170" s="184">
        <v>0</v>
      </c>
    </row>
    <row r="2171" spans="1:18" ht="15" hidden="1">
      <c r="A2171" s="181" t="str">
        <f t="shared" si="76"/>
        <v>B</v>
      </c>
      <c r="B2171" s="186" t="s">
        <v>121</v>
      </c>
      <c r="C2171" s="186" t="s">
        <v>99</v>
      </c>
      <c r="D2171" s="187">
        <f t="shared" si="77"/>
        <v>0</v>
      </c>
      <c r="E2171" s="187">
        <f t="shared" si="77"/>
        <v>0</v>
      </c>
      <c r="F2171" s="187">
        <f t="shared" si="77"/>
        <v>0</v>
      </c>
      <c r="G2171" s="187">
        <f t="shared" si="77"/>
        <v>0</v>
      </c>
      <c r="H2171" s="187">
        <f t="shared" si="77"/>
        <v>0</v>
      </c>
      <c r="I2171" s="187">
        <v>0</v>
      </c>
      <c r="J2171" s="187">
        <v>0</v>
      </c>
      <c r="K2171" s="187">
        <v>0</v>
      </c>
      <c r="L2171" s="187">
        <v>0</v>
      </c>
      <c r="M2171" s="187">
        <v>0</v>
      </c>
      <c r="N2171" s="187">
        <v>0</v>
      </c>
      <c r="O2171" s="187">
        <v>0</v>
      </c>
      <c r="P2171" s="187">
        <v>0</v>
      </c>
      <c r="Q2171" s="187">
        <v>0</v>
      </c>
      <c r="R2171" s="187">
        <v>0</v>
      </c>
    </row>
    <row r="2172" spans="1:18" ht="15" hidden="1">
      <c r="A2172" s="181" t="str">
        <f t="shared" si="76"/>
        <v>B</v>
      </c>
      <c r="B2172" s="188" t="s">
        <v>121</v>
      </c>
      <c r="C2172" s="188" t="s">
        <v>100</v>
      </c>
      <c r="D2172" s="189">
        <f t="shared" si="77"/>
        <v>0</v>
      </c>
      <c r="E2172" s="189">
        <f t="shared" si="77"/>
        <v>0</v>
      </c>
      <c r="F2172" s="189">
        <f t="shared" si="77"/>
        <v>0</v>
      </c>
      <c r="G2172" s="189">
        <f t="shared" si="77"/>
        <v>0</v>
      </c>
      <c r="H2172" s="189">
        <f t="shared" si="77"/>
        <v>0</v>
      </c>
      <c r="I2172" s="189">
        <v>0</v>
      </c>
      <c r="J2172" s="189">
        <v>0</v>
      </c>
      <c r="K2172" s="189">
        <v>0</v>
      </c>
      <c r="L2172" s="189">
        <v>0</v>
      </c>
      <c r="M2172" s="189">
        <v>0</v>
      </c>
      <c r="N2172" s="189">
        <v>0</v>
      </c>
      <c r="O2172" s="189">
        <v>0</v>
      </c>
      <c r="P2172" s="189">
        <v>0</v>
      </c>
      <c r="Q2172" s="189">
        <v>0</v>
      </c>
      <c r="R2172" s="189">
        <v>0</v>
      </c>
    </row>
    <row r="2173" spans="1:18" ht="15" hidden="1">
      <c r="A2173" s="181" t="str">
        <f t="shared" si="76"/>
        <v>B</v>
      </c>
      <c r="B2173" s="188" t="s">
        <v>121</v>
      </c>
      <c r="C2173" s="188" t="s">
        <v>101</v>
      </c>
      <c r="D2173" s="189">
        <f t="shared" si="77"/>
        <v>0</v>
      </c>
      <c r="E2173" s="189">
        <f t="shared" si="77"/>
        <v>0</v>
      </c>
      <c r="F2173" s="189">
        <f t="shared" si="77"/>
        <v>0</v>
      </c>
      <c r="G2173" s="189">
        <f t="shared" si="77"/>
        <v>0</v>
      </c>
      <c r="H2173" s="189">
        <f t="shared" si="77"/>
        <v>0</v>
      </c>
      <c r="I2173" s="189">
        <v>0</v>
      </c>
      <c r="J2173" s="189">
        <v>0</v>
      </c>
      <c r="K2173" s="189">
        <v>0</v>
      </c>
      <c r="L2173" s="189">
        <v>0</v>
      </c>
      <c r="M2173" s="189">
        <v>0</v>
      </c>
      <c r="N2173" s="189">
        <v>0</v>
      </c>
      <c r="O2173" s="189">
        <v>0</v>
      </c>
      <c r="P2173" s="189">
        <v>0</v>
      </c>
      <c r="Q2173" s="189">
        <v>0</v>
      </c>
      <c r="R2173" s="189">
        <v>0</v>
      </c>
    </row>
    <row r="2174" spans="1:18" ht="15" hidden="1">
      <c r="A2174" s="181" t="str">
        <f t="shared" si="76"/>
        <v>B</v>
      </c>
      <c r="B2174" s="188" t="s">
        <v>121</v>
      </c>
      <c r="C2174" s="188" t="s">
        <v>104</v>
      </c>
      <c r="D2174" s="189">
        <f t="shared" si="77"/>
        <v>0</v>
      </c>
      <c r="E2174" s="189">
        <f t="shared" si="77"/>
        <v>0</v>
      </c>
      <c r="F2174" s="189">
        <f t="shared" si="77"/>
        <v>0</v>
      </c>
      <c r="G2174" s="189">
        <f t="shared" si="77"/>
        <v>0</v>
      </c>
      <c r="H2174" s="189">
        <f t="shared" si="77"/>
        <v>0</v>
      </c>
      <c r="I2174" s="189">
        <v>0</v>
      </c>
      <c r="J2174" s="189">
        <v>0</v>
      </c>
      <c r="K2174" s="189">
        <v>0</v>
      </c>
      <c r="L2174" s="189">
        <v>0</v>
      </c>
      <c r="M2174" s="189">
        <v>0</v>
      </c>
      <c r="N2174" s="189">
        <v>0</v>
      </c>
      <c r="O2174" s="189">
        <v>0</v>
      </c>
      <c r="P2174" s="189">
        <v>0</v>
      </c>
      <c r="Q2174" s="189">
        <v>0</v>
      </c>
      <c r="R2174" s="189">
        <v>0</v>
      </c>
    </row>
    <row r="2175" spans="1:18" ht="15.75" hidden="1" thickBot="1">
      <c r="A2175" s="181" t="str">
        <f t="shared" si="76"/>
        <v>B</v>
      </c>
      <c r="B2175" s="182" t="s">
        <v>1104</v>
      </c>
      <c r="C2175" s="183" t="s">
        <v>1105</v>
      </c>
      <c r="D2175" s="184">
        <f t="shared" si="77"/>
        <v>0</v>
      </c>
      <c r="E2175" s="184">
        <f t="shared" si="77"/>
        <v>0</v>
      </c>
      <c r="F2175" s="184">
        <f t="shared" si="77"/>
        <v>0</v>
      </c>
      <c r="G2175" s="184">
        <f t="shared" si="77"/>
        <v>0</v>
      </c>
      <c r="H2175" s="184">
        <f t="shared" si="77"/>
        <v>0</v>
      </c>
      <c r="I2175" s="184">
        <v>0</v>
      </c>
      <c r="J2175" s="184">
        <v>0</v>
      </c>
      <c r="K2175" s="184">
        <v>0</v>
      </c>
      <c r="L2175" s="184">
        <v>0</v>
      </c>
      <c r="M2175" s="184">
        <v>0</v>
      </c>
      <c r="N2175" s="184">
        <v>0</v>
      </c>
      <c r="O2175" s="184">
        <v>0</v>
      </c>
      <c r="P2175" s="184">
        <v>0</v>
      </c>
      <c r="Q2175" s="184">
        <v>0</v>
      </c>
      <c r="R2175" s="184">
        <v>0</v>
      </c>
    </row>
    <row r="2176" spans="1:18" ht="15" hidden="1">
      <c r="A2176" s="181" t="str">
        <f t="shared" si="76"/>
        <v>B</v>
      </c>
      <c r="B2176" s="186" t="s">
        <v>121</v>
      </c>
      <c r="C2176" s="186" t="s">
        <v>99</v>
      </c>
      <c r="D2176" s="187">
        <f t="shared" si="77"/>
        <v>0</v>
      </c>
      <c r="E2176" s="187">
        <f t="shared" si="77"/>
        <v>0</v>
      </c>
      <c r="F2176" s="187">
        <f t="shared" si="77"/>
        <v>0</v>
      </c>
      <c r="G2176" s="187">
        <f t="shared" si="77"/>
        <v>0</v>
      </c>
      <c r="H2176" s="187">
        <f t="shared" si="77"/>
        <v>0</v>
      </c>
      <c r="I2176" s="187">
        <v>0</v>
      </c>
      <c r="J2176" s="187">
        <v>0</v>
      </c>
      <c r="K2176" s="187">
        <v>0</v>
      </c>
      <c r="L2176" s="187">
        <v>0</v>
      </c>
      <c r="M2176" s="187">
        <v>0</v>
      </c>
      <c r="N2176" s="187">
        <v>0</v>
      </c>
      <c r="O2176" s="187">
        <v>0</v>
      </c>
      <c r="P2176" s="187">
        <v>0</v>
      </c>
      <c r="Q2176" s="187">
        <v>0</v>
      </c>
      <c r="R2176" s="187">
        <v>0</v>
      </c>
    </row>
    <row r="2177" spans="1:18" ht="15" hidden="1">
      <c r="A2177" s="181" t="str">
        <f t="shared" si="76"/>
        <v>B</v>
      </c>
      <c r="B2177" s="188" t="s">
        <v>121</v>
      </c>
      <c r="C2177" s="188" t="s">
        <v>101</v>
      </c>
      <c r="D2177" s="189">
        <f t="shared" si="77"/>
        <v>0</v>
      </c>
      <c r="E2177" s="189">
        <f t="shared" si="77"/>
        <v>0</v>
      </c>
      <c r="F2177" s="189">
        <f t="shared" si="77"/>
        <v>0</v>
      </c>
      <c r="G2177" s="189">
        <f t="shared" si="77"/>
        <v>0</v>
      </c>
      <c r="H2177" s="189">
        <f t="shared" si="77"/>
        <v>0</v>
      </c>
      <c r="I2177" s="189">
        <v>0</v>
      </c>
      <c r="J2177" s="189">
        <v>0</v>
      </c>
      <c r="K2177" s="189">
        <v>0</v>
      </c>
      <c r="L2177" s="189">
        <v>0</v>
      </c>
      <c r="M2177" s="189">
        <v>0</v>
      </c>
      <c r="N2177" s="189">
        <v>0</v>
      </c>
      <c r="O2177" s="189">
        <v>0</v>
      </c>
      <c r="P2177" s="189">
        <v>0</v>
      </c>
      <c r="Q2177" s="189">
        <v>0</v>
      </c>
      <c r="R2177" s="189">
        <v>0</v>
      </c>
    </row>
    <row r="2178" spans="1:18" ht="15.75" hidden="1" thickBot="1">
      <c r="A2178" s="181" t="str">
        <f t="shared" si="76"/>
        <v>B</v>
      </c>
      <c r="B2178" s="182" t="s">
        <v>1106</v>
      </c>
      <c r="C2178" s="183" t="s">
        <v>1107</v>
      </c>
      <c r="D2178" s="184">
        <f t="shared" si="77"/>
        <v>0</v>
      </c>
      <c r="E2178" s="184">
        <f t="shared" si="77"/>
        <v>0</v>
      </c>
      <c r="F2178" s="184">
        <f t="shared" si="77"/>
        <v>0</v>
      </c>
      <c r="G2178" s="184">
        <f t="shared" si="77"/>
        <v>0</v>
      </c>
      <c r="H2178" s="184">
        <f t="shared" si="77"/>
        <v>0</v>
      </c>
      <c r="I2178" s="184">
        <v>0</v>
      </c>
      <c r="J2178" s="184">
        <v>0</v>
      </c>
      <c r="K2178" s="184">
        <v>0</v>
      </c>
      <c r="L2178" s="184">
        <v>0</v>
      </c>
      <c r="M2178" s="184">
        <v>0</v>
      </c>
      <c r="N2178" s="184">
        <v>0</v>
      </c>
      <c r="O2178" s="184">
        <v>0</v>
      </c>
      <c r="P2178" s="184">
        <v>0</v>
      </c>
      <c r="Q2178" s="184">
        <v>0</v>
      </c>
      <c r="R2178" s="184">
        <v>0</v>
      </c>
    </row>
    <row r="2179" spans="1:18" ht="15" hidden="1">
      <c r="A2179" s="181" t="str">
        <f t="shared" si="76"/>
        <v>B</v>
      </c>
      <c r="B2179" s="186" t="s">
        <v>121</v>
      </c>
      <c r="C2179" s="186" t="s">
        <v>99</v>
      </c>
      <c r="D2179" s="187">
        <f t="shared" si="77"/>
        <v>0</v>
      </c>
      <c r="E2179" s="187">
        <f t="shared" si="77"/>
        <v>0</v>
      </c>
      <c r="F2179" s="187">
        <f t="shared" si="77"/>
        <v>0</v>
      </c>
      <c r="G2179" s="187">
        <f t="shared" si="77"/>
        <v>0</v>
      </c>
      <c r="H2179" s="187">
        <f t="shared" si="77"/>
        <v>0</v>
      </c>
      <c r="I2179" s="187">
        <v>0</v>
      </c>
      <c r="J2179" s="187">
        <v>0</v>
      </c>
      <c r="K2179" s="187">
        <v>0</v>
      </c>
      <c r="L2179" s="187">
        <v>0</v>
      </c>
      <c r="M2179" s="187">
        <v>0</v>
      </c>
      <c r="N2179" s="187">
        <v>0</v>
      </c>
      <c r="O2179" s="187">
        <v>0</v>
      </c>
      <c r="P2179" s="187">
        <v>0</v>
      </c>
      <c r="Q2179" s="187">
        <v>0</v>
      </c>
      <c r="R2179" s="187">
        <v>0</v>
      </c>
    </row>
    <row r="2180" spans="1:18" ht="15" hidden="1">
      <c r="A2180" s="181" t="str">
        <f t="shared" si="76"/>
        <v>B</v>
      </c>
      <c r="B2180" s="188" t="s">
        <v>121</v>
      </c>
      <c r="C2180" s="188" t="s">
        <v>101</v>
      </c>
      <c r="D2180" s="189">
        <f t="shared" si="77"/>
        <v>0</v>
      </c>
      <c r="E2180" s="189">
        <f t="shared" si="77"/>
        <v>0</v>
      </c>
      <c r="F2180" s="189">
        <f t="shared" si="77"/>
        <v>0</v>
      </c>
      <c r="G2180" s="189">
        <f t="shared" si="77"/>
        <v>0</v>
      </c>
      <c r="H2180" s="189">
        <f t="shared" si="77"/>
        <v>0</v>
      </c>
      <c r="I2180" s="189">
        <v>0</v>
      </c>
      <c r="J2180" s="189">
        <v>0</v>
      </c>
      <c r="K2180" s="189">
        <v>0</v>
      </c>
      <c r="L2180" s="189">
        <v>0</v>
      </c>
      <c r="M2180" s="189">
        <v>0</v>
      </c>
      <c r="N2180" s="189">
        <v>0</v>
      </c>
      <c r="O2180" s="189">
        <v>0</v>
      </c>
      <c r="P2180" s="189">
        <v>0</v>
      </c>
      <c r="Q2180" s="189">
        <v>0</v>
      </c>
      <c r="R2180" s="189">
        <v>0</v>
      </c>
    </row>
    <row r="2181" spans="1:18" ht="30.75" hidden="1" thickBot="1">
      <c r="A2181" s="181" t="str">
        <f t="shared" si="76"/>
        <v>B</v>
      </c>
      <c r="B2181" s="182" t="s">
        <v>1108</v>
      </c>
      <c r="C2181" s="183" t="s">
        <v>1109</v>
      </c>
      <c r="D2181" s="184">
        <f t="shared" si="77"/>
        <v>0</v>
      </c>
      <c r="E2181" s="184">
        <f t="shared" si="77"/>
        <v>0</v>
      </c>
      <c r="F2181" s="184">
        <f t="shared" si="77"/>
        <v>0</v>
      </c>
      <c r="G2181" s="184">
        <f t="shared" si="77"/>
        <v>0</v>
      </c>
      <c r="H2181" s="184">
        <f t="shared" si="77"/>
        <v>0</v>
      </c>
      <c r="I2181" s="184">
        <v>0</v>
      </c>
      <c r="J2181" s="184">
        <v>0</v>
      </c>
      <c r="K2181" s="184">
        <v>0</v>
      </c>
      <c r="L2181" s="184">
        <v>0</v>
      </c>
      <c r="M2181" s="184">
        <v>0</v>
      </c>
      <c r="N2181" s="184">
        <v>0</v>
      </c>
      <c r="O2181" s="184">
        <v>0</v>
      </c>
      <c r="P2181" s="184">
        <v>0</v>
      </c>
      <c r="Q2181" s="184">
        <v>0</v>
      </c>
      <c r="R2181" s="184">
        <v>0</v>
      </c>
    </row>
    <row r="2182" spans="1:18" ht="15" hidden="1">
      <c r="A2182" s="181" t="str">
        <f t="shared" si="76"/>
        <v>B</v>
      </c>
      <c r="B2182" s="186" t="s">
        <v>121</v>
      </c>
      <c r="C2182" s="186" t="s">
        <v>99</v>
      </c>
      <c r="D2182" s="187">
        <f t="shared" si="77"/>
        <v>0</v>
      </c>
      <c r="E2182" s="187">
        <f t="shared" si="77"/>
        <v>0</v>
      </c>
      <c r="F2182" s="187">
        <f t="shared" si="77"/>
        <v>0</v>
      </c>
      <c r="G2182" s="187">
        <f t="shared" si="77"/>
        <v>0</v>
      </c>
      <c r="H2182" s="187">
        <f t="shared" si="77"/>
        <v>0</v>
      </c>
      <c r="I2182" s="187">
        <v>0</v>
      </c>
      <c r="J2182" s="187">
        <v>0</v>
      </c>
      <c r="K2182" s="187">
        <v>0</v>
      </c>
      <c r="L2182" s="187">
        <v>0</v>
      </c>
      <c r="M2182" s="187">
        <v>0</v>
      </c>
      <c r="N2182" s="187">
        <v>0</v>
      </c>
      <c r="O2182" s="187">
        <v>0</v>
      </c>
      <c r="P2182" s="187">
        <v>0</v>
      </c>
      <c r="Q2182" s="187">
        <v>0</v>
      </c>
      <c r="R2182" s="187">
        <v>0</v>
      </c>
    </row>
    <row r="2183" spans="1:18" ht="15" hidden="1">
      <c r="A2183" s="181" t="str">
        <f t="shared" ref="A2183:A2246" si="78">(IF(OR(D2183&lt;&gt;0),"A","B"))</f>
        <v>B</v>
      </c>
      <c r="B2183" s="188" t="s">
        <v>121</v>
      </c>
      <c r="C2183" s="188" t="s">
        <v>100</v>
      </c>
      <c r="D2183" s="189">
        <f t="shared" si="77"/>
        <v>0</v>
      </c>
      <c r="E2183" s="189">
        <f t="shared" si="77"/>
        <v>0</v>
      </c>
      <c r="F2183" s="189">
        <f t="shared" si="77"/>
        <v>0</v>
      </c>
      <c r="G2183" s="189">
        <f t="shared" si="77"/>
        <v>0</v>
      </c>
      <c r="H2183" s="189">
        <f t="shared" si="77"/>
        <v>0</v>
      </c>
      <c r="I2183" s="189">
        <v>0</v>
      </c>
      <c r="J2183" s="189">
        <v>0</v>
      </c>
      <c r="K2183" s="189">
        <v>0</v>
      </c>
      <c r="L2183" s="189">
        <v>0</v>
      </c>
      <c r="M2183" s="189">
        <v>0</v>
      </c>
      <c r="N2183" s="189">
        <v>0</v>
      </c>
      <c r="O2183" s="189">
        <v>0</v>
      </c>
      <c r="P2183" s="189">
        <v>0</v>
      </c>
      <c r="Q2183" s="189">
        <v>0</v>
      </c>
      <c r="R2183" s="189">
        <v>0</v>
      </c>
    </row>
    <row r="2184" spans="1:18" ht="15" hidden="1">
      <c r="A2184" s="181" t="str">
        <f t="shared" si="78"/>
        <v>B</v>
      </c>
      <c r="B2184" s="188" t="s">
        <v>121</v>
      </c>
      <c r="C2184" s="188" t="s">
        <v>101</v>
      </c>
      <c r="D2184" s="189">
        <f t="shared" si="77"/>
        <v>0</v>
      </c>
      <c r="E2184" s="189">
        <f t="shared" si="77"/>
        <v>0</v>
      </c>
      <c r="F2184" s="189">
        <f t="shared" si="77"/>
        <v>0</v>
      </c>
      <c r="G2184" s="189">
        <f t="shared" si="77"/>
        <v>0</v>
      </c>
      <c r="H2184" s="189">
        <f t="shared" si="77"/>
        <v>0</v>
      </c>
      <c r="I2184" s="189">
        <v>0</v>
      </c>
      <c r="J2184" s="189">
        <v>0</v>
      </c>
      <c r="K2184" s="189">
        <v>0</v>
      </c>
      <c r="L2184" s="189">
        <v>0</v>
      </c>
      <c r="M2184" s="189">
        <v>0</v>
      </c>
      <c r="N2184" s="189">
        <v>0</v>
      </c>
      <c r="O2184" s="189">
        <v>0</v>
      </c>
      <c r="P2184" s="189">
        <v>0</v>
      </c>
      <c r="Q2184" s="189">
        <v>0</v>
      </c>
      <c r="R2184" s="189">
        <v>0</v>
      </c>
    </row>
    <row r="2185" spans="1:18" ht="15" hidden="1">
      <c r="A2185" s="181" t="str">
        <f t="shared" si="78"/>
        <v>B</v>
      </c>
      <c r="B2185" s="188" t="s">
        <v>121</v>
      </c>
      <c r="C2185" s="188" t="s">
        <v>15</v>
      </c>
      <c r="D2185" s="189">
        <f t="shared" si="77"/>
        <v>0</v>
      </c>
      <c r="E2185" s="189">
        <f t="shared" si="77"/>
        <v>0</v>
      </c>
      <c r="F2185" s="189">
        <f t="shared" si="77"/>
        <v>0</v>
      </c>
      <c r="G2185" s="189">
        <f t="shared" si="77"/>
        <v>0</v>
      </c>
      <c r="H2185" s="189">
        <f t="shared" si="77"/>
        <v>0</v>
      </c>
      <c r="I2185" s="189">
        <v>0</v>
      </c>
      <c r="J2185" s="189">
        <v>0</v>
      </c>
      <c r="K2185" s="189">
        <v>0</v>
      </c>
      <c r="L2185" s="189">
        <v>0</v>
      </c>
      <c r="M2185" s="189">
        <v>0</v>
      </c>
      <c r="N2185" s="189">
        <v>0</v>
      </c>
      <c r="O2185" s="189">
        <v>0</v>
      </c>
      <c r="P2185" s="189">
        <v>0</v>
      </c>
      <c r="Q2185" s="189">
        <v>0</v>
      </c>
      <c r="R2185" s="189">
        <v>0</v>
      </c>
    </row>
    <row r="2186" spans="1:18" ht="15" hidden="1">
      <c r="A2186" s="181" t="str">
        <f t="shared" si="78"/>
        <v>B</v>
      </c>
      <c r="B2186" s="188" t="s">
        <v>121</v>
      </c>
      <c r="C2186" s="188" t="s">
        <v>104</v>
      </c>
      <c r="D2186" s="189">
        <f t="shared" si="77"/>
        <v>0</v>
      </c>
      <c r="E2186" s="189">
        <f t="shared" si="77"/>
        <v>0</v>
      </c>
      <c r="F2186" s="189">
        <f t="shared" si="77"/>
        <v>0</v>
      </c>
      <c r="G2186" s="189">
        <f t="shared" si="77"/>
        <v>0</v>
      </c>
      <c r="H2186" s="189">
        <f t="shared" si="77"/>
        <v>0</v>
      </c>
      <c r="I2186" s="189">
        <v>0</v>
      </c>
      <c r="J2186" s="189">
        <v>0</v>
      </c>
      <c r="K2186" s="189">
        <v>0</v>
      </c>
      <c r="L2186" s="189">
        <v>0</v>
      </c>
      <c r="M2186" s="189">
        <v>0</v>
      </c>
      <c r="N2186" s="189">
        <v>0</v>
      </c>
      <c r="O2186" s="189">
        <v>0</v>
      </c>
      <c r="P2186" s="189">
        <v>0</v>
      </c>
      <c r="Q2186" s="189">
        <v>0</v>
      </c>
      <c r="R2186" s="189">
        <v>0</v>
      </c>
    </row>
    <row r="2187" spans="1:18" ht="15" hidden="1">
      <c r="A2187" s="181" t="str">
        <f t="shared" si="78"/>
        <v>B</v>
      </c>
      <c r="B2187" s="188" t="s">
        <v>121</v>
      </c>
      <c r="C2187" s="188" t="s">
        <v>105</v>
      </c>
      <c r="D2187" s="189">
        <f t="shared" si="77"/>
        <v>0</v>
      </c>
      <c r="E2187" s="189">
        <f t="shared" si="77"/>
        <v>0</v>
      </c>
      <c r="F2187" s="189">
        <f t="shared" si="77"/>
        <v>0</v>
      </c>
      <c r="G2187" s="189">
        <f t="shared" si="77"/>
        <v>0</v>
      </c>
      <c r="H2187" s="189">
        <f t="shared" si="77"/>
        <v>0</v>
      </c>
      <c r="I2187" s="189">
        <v>0</v>
      </c>
      <c r="J2187" s="189">
        <v>0</v>
      </c>
      <c r="K2187" s="189">
        <v>0</v>
      </c>
      <c r="L2187" s="189">
        <v>0</v>
      </c>
      <c r="M2187" s="189">
        <v>0</v>
      </c>
      <c r="N2187" s="189">
        <v>0</v>
      </c>
      <c r="O2187" s="189">
        <v>0</v>
      </c>
      <c r="P2187" s="189">
        <v>0</v>
      </c>
      <c r="Q2187" s="189">
        <v>0</v>
      </c>
      <c r="R2187" s="189">
        <v>0</v>
      </c>
    </row>
    <row r="2188" spans="1:18" ht="15" hidden="1">
      <c r="A2188" s="181" t="str">
        <f t="shared" si="78"/>
        <v>B</v>
      </c>
      <c r="B2188" s="186" t="s">
        <v>121</v>
      </c>
      <c r="C2188" s="186" t="s">
        <v>155</v>
      </c>
      <c r="D2188" s="187">
        <f t="shared" si="77"/>
        <v>0</v>
      </c>
      <c r="E2188" s="187">
        <f t="shared" si="77"/>
        <v>0</v>
      </c>
      <c r="F2188" s="187">
        <f t="shared" si="77"/>
        <v>0</v>
      </c>
      <c r="G2188" s="187">
        <f t="shared" si="77"/>
        <v>0</v>
      </c>
      <c r="H2188" s="187">
        <f t="shared" si="77"/>
        <v>0</v>
      </c>
      <c r="I2188" s="187">
        <v>0</v>
      </c>
      <c r="J2188" s="187">
        <v>0</v>
      </c>
      <c r="K2188" s="187">
        <v>0</v>
      </c>
      <c r="L2188" s="187">
        <v>0</v>
      </c>
      <c r="M2188" s="187">
        <v>0</v>
      </c>
      <c r="N2188" s="187">
        <v>0</v>
      </c>
      <c r="O2188" s="187">
        <v>0</v>
      </c>
      <c r="P2188" s="187">
        <v>0</v>
      </c>
      <c r="Q2188" s="187">
        <v>0</v>
      </c>
      <c r="R2188" s="187">
        <v>0</v>
      </c>
    </row>
    <row r="2189" spans="1:18" ht="45.75" hidden="1" thickBot="1">
      <c r="A2189" s="181" t="str">
        <f t="shared" si="78"/>
        <v>B</v>
      </c>
      <c r="B2189" s="182" t="s">
        <v>1110</v>
      </c>
      <c r="C2189" s="183" t="s">
        <v>1111</v>
      </c>
      <c r="D2189" s="184">
        <f t="shared" si="77"/>
        <v>0</v>
      </c>
      <c r="E2189" s="184">
        <f t="shared" si="77"/>
        <v>0</v>
      </c>
      <c r="F2189" s="184">
        <f t="shared" si="77"/>
        <v>0</v>
      </c>
      <c r="G2189" s="184">
        <f t="shared" si="77"/>
        <v>0</v>
      </c>
      <c r="H2189" s="184">
        <f t="shared" si="77"/>
        <v>0</v>
      </c>
      <c r="I2189" s="184">
        <v>0</v>
      </c>
      <c r="J2189" s="184">
        <v>0</v>
      </c>
      <c r="K2189" s="184">
        <v>0</v>
      </c>
      <c r="L2189" s="184">
        <v>0</v>
      </c>
      <c r="M2189" s="184">
        <v>0</v>
      </c>
      <c r="N2189" s="184">
        <v>0</v>
      </c>
      <c r="O2189" s="184">
        <v>0</v>
      </c>
      <c r="P2189" s="184">
        <v>0</v>
      </c>
      <c r="Q2189" s="184">
        <v>0</v>
      </c>
      <c r="R2189" s="184">
        <v>0</v>
      </c>
    </row>
    <row r="2190" spans="1:18" ht="15" hidden="1">
      <c r="A2190" s="181" t="str">
        <f t="shared" si="78"/>
        <v>B</v>
      </c>
      <c r="B2190" s="186" t="s">
        <v>121</v>
      </c>
      <c r="C2190" s="186" t="s">
        <v>99</v>
      </c>
      <c r="D2190" s="187">
        <f t="shared" si="77"/>
        <v>0</v>
      </c>
      <c r="E2190" s="187">
        <f t="shared" si="77"/>
        <v>0</v>
      </c>
      <c r="F2190" s="187">
        <f t="shared" si="77"/>
        <v>0</v>
      </c>
      <c r="G2190" s="187">
        <f t="shared" si="77"/>
        <v>0</v>
      </c>
      <c r="H2190" s="187">
        <f t="shared" si="77"/>
        <v>0</v>
      </c>
      <c r="I2190" s="187">
        <v>0</v>
      </c>
      <c r="J2190" s="187">
        <v>0</v>
      </c>
      <c r="K2190" s="187">
        <v>0</v>
      </c>
      <c r="L2190" s="187">
        <v>0</v>
      </c>
      <c r="M2190" s="187">
        <v>0</v>
      </c>
      <c r="N2190" s="187">
        <v>0</v>
      </c>
      <c r="O2190" s="187">
        <v>0</v>
      </c>
      <c r="P2190" s="187">
        <v>0</v>
      </c>
      <c r="Q2190" s="187">
        <v>0</v>
      </c>
      <c r="R2190" s="187">
        <v>0</v>
      </c>
    </row>
    <row r="2191" spans="1:18" ht="15" hidden="1">
      <c r="A2191" s="181" t="str">
        <f t="shared" si="78"/>
        <v>B</v>
      </c>
      <c r="B2191" s="188" t="s">
        <v>121</v>
      </c>
      <c r="C2191" s="188" t="s">
        <v>100</v>
      </c>
      <c r="D2191" s="189">
        <f t="shared" si="77"/>
        <v>0</v>
      </c>
      <c r="E2191" s="189">
        <f t="shared" si="77"/>
        <v>0</v>
      </c>
      <c r="F2191" s="189">
        <f t="shared" si="77"/>
        <v>0</v>
      </c>
      <c r="G2191" s="189">
        <f t="shared" si="77"/>
        <v>0</v>
      </c>
      <c r="H2191" s="189">
        <f t="shared" si="77"/>
        <v>0</v>
      </c>
      <c r="I2191" s="189">
        <v>0</v>
      </c>
      <c r="J2191" s="189">
        <v>0</v>
      </c>
      <c r="K2191" s="189">
        <v>0</v>
      </c>
      <c r="L2191" s="189">
        <v>0</v>
      </c>
      <c r="M2191" s="189">
        <v>0</v>
      </c>
      <c r="N2191" s="189">
        <v>0</v>
      </c>
      <c r="O2191" s="189">
        <v>0</v>
      </c>
      <c r="P2191" s="189">
        <v>0</v>
      </c>
      <c r="Q2191" s="189">
        <v>0</v>
      </c>
      <c r="R2191" s="189">
        <v>0</v>
      </c>
    </row>
    <row r="2192" spans="1:18" ht="15" hidden="1">
      <c r="A2192" s="181" t="str">
        <f t="shared" si="78"/>
        <v>B</v>
      </c>
      <c r="B2192" s="188" t="s">
        <v>121</v>
      </c>
      <c r="C2192" s="188" t="s">
        <v>101</v>
      </c>
      <c r="D2192" s="189">
        <f t="shared" si="77"/>
        <v>0</v>
      </c>
      <c r="E2192" s="189">
        <f t="shared" si="77"/>
        <v>0</v>
      </c>
      <c r="F2192" s="189">
        <f t="shared" si="77"/>
        <v>0</v>
      </c>
      <c r="G2192" s="189">
        <f t="shared" si="77"/>
        <v>0</v>
      </c>
      <c r="H2192" s="189">
        <f t="shared" si="77"/>
        <v>0</v>
      </c>
      <c r="I2192" s="189">
        <v>0</v>
      </c>
      <c r="J2192" s="189">
        <v>0</v>
      </c>
      <c r="K2192" s="189">
        <v>0</v>
      </c>
      <c r="L2192" s="189">
        <v>0</v>
      </c>
      <c r="M2192" s="189">
        <v>0</v>
      </c>
      <c r="N2192" s="189">
        <v>0</v>
      </c>
      <c r="O2192" s="189">
        <v>0</v>
      </c>
      <c r="P2192" s="189">
        <v>0</v>
      </c>
      <c r="Q2192" s="189">
        <v>0</v>
      </c>
      <c r="R2192" s="189">
        <v>0</v>
      </c>
    </row>
    <row r="2193" spans="1:18" ht="15" hidden="1">
      <c r="A2193" s="181" t="str">
        <f t="shared" si="78"/>
        <v>B</v>
      </c>
      <c r="B2193" s="188" t="s">
        <v>121</v>
      </c>
      <c r="C2193" s="188" t="s">
        <v>104</v>
      </c>
      <c r="D2193" s="189">
        <f t="shared" si="77"/>
        <v>0</v>
      </c>
      <c r="E2193" s="189">
        <f t="shared" si="77"/>
        <v>0</v>
      </c>
      <c r="F2193" s="189">
        <f t="shared" si="77"/>
        <v>0</v>
      </c>
      <c r="G2193" s="189">
        <f t="shared" si="77"/>
        <v>0</v>
      </c>
      <c r="H2193" s="189">
        <f t="shared" si="77"/>
        <v>0</v>
      </c>
      <c r="I2193" s="189">
        <v>0</v>
      </c>
      <c r="J2193" s="189">
        <v>0</v>
      </c>
      <c r="K2193" s="189">
        <v>0</v>
      </c>
      <c r="L2193" s="189">
        <v>0</v>
      </c>
      <c r="M2193" s="189">
        <v>0</v>
      </c>
      <c r="N2193" s="189">
        <v>0</v>
      </c>
      <c r="O2193" s="189">
        <v>0</v>
      </c>
      <c r="P2193" s="189">
        <v>0</v>
      </c>
      <c r="Q2193" s="189">
        <v>0</v>
      </c>
      <c r="R2193" s="189">
        <v>0</v>
      </c>
    </row>
    <row r="2194" spans="1:18" ht="15" hidden="1">
      <c r="A2194" s="181" t="str">
        <f t="shared" si="78"/>
        <v>B</v>
      </c>
      <c r="B2194" s="188" t="s">
        <v>121</v>
      </c>
      <c r="C2194" s="188" t="s">
        <v>105</v>
      </c>
      <c r="D2194" s="189">
        <f t="shared" si="77"/>
        <v>0</v>
      </c>
      <c r="E2194" s="189">
        <f t="shared" si="77"/>
        <v>0</v>
      </c>
      <c r="F2194" s="189">
        <f t="shared" si="77"/>
        <v>0</v>
      </c>
      <c r="G2194" s="189">
        <f t="shared" si="77"/>
        <v>0</v>
      </c>
      <c r="H2194" s="189">
        <f t="shared" si="77"/>
        <v>0</v>
      </c>
      <c r="I2194" s="189">
        <v>0</v>
      </c>
      <c r="J2194" s="189">
        <v>0</v>
      </c>
      <c r="K2194" s="189">
        <v>0</v>
      </c>
      <c r="L2194" s="189">
        <v>0</v>
      </c>
      <c r="M2194" s="189">
        <v>0</v>
      </c>
      <c r="N2194" s="189">
        <v>0</v>
      </c>
      <c r="O2194" s="189">
        <v>0</v>
      </c>
      <c r="P2194" s="189">
        <v>0</v>
      </c>
      <c r="Q2194" s="189">
        <v>0</v>
      </c>
      <c r="R2194" s="189">
        <v>0</v>
      </c>
    </row>
    <row r="2195" spans="1:18" ht="15.75" hidden="1" thickBot="1">
      <c r="A2195" s="181" t="str">
        <f t="shared" si="78"/>
        <v>B</v>
      </c>
      <c r="B2195" s="182" t="s">
        <v>1112</v>
      </c>
      <c r="C2195" s="183" t="s">
        <v>1113</v>
      </c>
      <c r="D2195" s="184">
        <f t="shared" si="77"/>
        <v>0</v>
      </c>
      <c r="E2195" s="184">
        <f t="shared" si="77"/>
        <v>0</v>
      </c>
      <c r="F2195" s="184">
        <f t="shared" si="77"/>
        <v>0</v>
      </c>
      <c r="G2195" s="184">
        <f t="shared" si="77"/>
        <v>0</v>
      </c>
      <c r="H2195" s="184">
        <f t="shared" si="77"/>
        <v>0</v>
      </c>
      <c r="I2195" s="184">
        <v>0</v>
      </c>
      <c r="J2195" s="184">
        <v>0</v>
      </c>
      <c r="K2195" s="184">
        <v>0</v>
      </c>
      <c r="L2195" s="184">
        <v>0</v>
      </c>
      <c r="M2195" s="184">
        <v>0</v>
      </c>
      <c r="N2195" s="184">
        <v>0</v>
      </c>
      <c r="O2195" s="184">
        <v>0</v>
      </c>
      <c r="P2195" s="184">
        <v>0</v>
      </c>
      <c r="Q2195" s="184">
        <v>0</v>
      </c>
      <c r="R2195" s="184">
        <v>0</v>
      </c>
    </row>
    <row r="2196" spans="1:18" ht="15" hidden="1">
      <c r="A2196" s="181" t="str">
        <f t="shared" si="78"/>
        <v>B</v>
      </c>
      <c r="B2196" s="186" t="s">
        <v>121</v>
      </c>
      <c r="C2196" s="186" t="s">
        <v>99</v>
      </c>
      <c r="D2196" s="187">
        <f t="shared" si="77"/>
        <v>0</v>
      </c>
      <c r="E2196" s="187">
        <f t="shared" si="77"/>
        <v>0</v>
      </c>
      <c r="F2196" s="187">
        <f t="shared" si="77"/>
        <v>0</v>
      </c>
      <c r="G2196" s="187">
        <f t="shared" si="77"/>
        <v>0</v>
      </c>
      <c r="H2196" s="187">
        <f t="shared" si="77"/>
        <v>0</v>
      </c>
      <c r="I2196" s="187">
        <v>0</v>
      </c>
      <c r="J2196" s="187">
        <v>0</v>
      </c>
      <c r="K2196" s="187">
        <v>0</v>
      </c>
      <c r="L2196" s="187">
        <v>0</v>
      </c>
      <c r="M2196" s="187">
        <v>0</v>
      </c>
      <c r="N2196" s="187">
        <v>0</v>
      </c>
      <c r="O2196" s="187">
        <v>0</v>
      </c>
      <c r="P2196" s="187">
        <v>0</v>
      </c>
      <c r="Q2196" s="187">
        <v>0</v>
      </c>
      <c r="R2196" s="187">
        <v>0</v>
      </c>
    </row>
    <row r="2197" spans="1:18" ht="15" hidden="1">
      <c r="A2197" s="181" t="str">
        <f t="shared" si="78"/>
        <v>B</v>
      </c>
      <c r="B2197" s="188" t="s">
        <v>121</v>
      </c>
      <c r="C2197" s="188" t="s">
        <v>101</v>
      </c>
      <c r="D2197" s="189">
        <f t="shared" si="77"/>
        <v>0</v>
      </c>
      <c r="E2197" s="189">
        <f t="shared" si="77"/>
        <v>0</v>
      </c>
      <c r="F2197" s="189">
        <f t="shared" si="77"/>
        <v>0</v>
      </c>
      <c r="G2197" s="189">
        <f t="shared" si="77"/>
        <v>0</v>
      </c>
      <c r="H2197" s="189">
        <f t="shared" si="77"/>
        <v>0</v>
      </c>
      <c r="I2197" s="189">
        <v>0</v>
      </c>
      <c r="J2197" s="189">
        <v>0</v>
      </c>
      <c r="K2197" s="189">
        <v>0</v>
      </c>
      <c r="L2197" s="189">
        <v>0</v>
      </c>
      <c r="M2197" s="189">
        <v>0</v>
      </c>
      <c r="N2197" s="189">
        <v>0</v>
      </c>
      <c r="O2197" s="189">
        <v>0</v>
      </c>
      <c r="P2197" s="189">
        <v>0</v>
      </c>
      <c r="Q2197" s="189">
        <v>0</v>
      </c>
      <c r="R2197" s="189">
        <v>0</v>
      </c>
    </row>
    <row r="2198" spans="1:18" ht="15" hidden="1">
      <c r="A2198" s="181" t="str">
        <f t="shared" si="78"/>
        <v>B</v>
      </c>
      <c r="B2198" s="188" t="s">
        <v>121</v>
      </c>
      <c r="C2198" s="188" t="s">
        <v>105</v>
      </c>
      <c r="D2198" s="189">
        <f t="shared" si="77"/>
        <v>0</v>
      </c>
      <c r="E2198" s="189">
        <f t="shared" si="77"/>
        <v>0</v>
      </c>
      <c r="F2198" s="189">
        <f t="shared" si="77"/>
        <v>0</v>
      </c>
      <c r="G2198" s="189">
        <f t="shared" si="77"/>
        <v>0</v>
      </c>
      <c r="H2198" s="189">
        <f t="shared" si="77"/>
        <v>0</v>
      </c>
      <c r="I2198" s="189">
        <v>0</v>
      </c>
      <c r="J2198" s="189">
        <v>0</v>
      </c>
      <c r="K2198" s="189">
        <v>0</v>
      </c>
      <c r="L2198" s="189">
        <v>0</v>
      </c>
      <c r="M2198" s="189">
        <v>0</v>
      </c>
      <c r="N2198" s="189">
        <v>0</v>
      </c>
      <c r="O2198" s="189">
        <v>0</v>
      </c>
      <c r="P2198" s="189">
        <v>0</v>
      </c>
      <c r="Q2198" s="189">
        <v>0</v>
      </c>
      <c r="R2198" s="189">
        <v>0</v>
      </c>
    </row>
    <row r="2199" spans="1:18" ht="30.75" hidden="1" thickBot="1">
      <c r="A2199" s="181" t="str">
        <f t="shared" si="78"/>
        <v>B</v>
      </c>
      <c r="B2199" s="182" t="s">
        <v>1114</v>
      </c>
      <c r="C2199" s="183" t="s">
        <v>1115</v>
      </c>
      <c r="D2199" s="184">
        <f t="shared" si="77"/>
        <v>0</v>
      </c>
      <c r="E2199" s="184">
        <f t="shared" si="77"/>
        <v>0</v>
      </c>
      <c r="F2199" s="184">
        <f t="shared" si="77"/>
        <v>0</v>
      </c>
      <c r="G2199" s="184">
        <f t="shared" si="77"/>
        <v>0</v>
      </c>
      <c r="H2199" s="184">
        <f t="shared" si="77"/>
        <v>0</v>
      </c>
      <c r="I2199" s="184">
        <v>0</v>
      </c>
      <c r="J2199" s="184">
        <v>0</v>
      </c>
      <c r="K2199" s="184">
        <v>0</v>
      </c>
      <c r="L2199" s="184">
        <v>0</v>
      </c>
      <c r="M2199" s="184">
        <v>0</v>
      </c>
      <c r="N2199" s="184">
        <v>0</v>
      </c>
      <c r="O2199" s="184">
        <v>0</v>
      </c>
      <c r="P2199" s="184">
        <v>0</v>
      </c>
      <c r="Q2199" s="184">
        <v>0</v>
      </c>
      <c r="R2199" s="184">
        <v>0</v>
      </c>
    </row>
    <row r="2200" spans="1:18" ht="15" hidden="1">
      <c r="A2200" s="181" t="str">
        <f t="shared" si="78"/>
        <v>B</v>
      </c>
      <c r="B2200" s="186" t="s">
        <v>121</v>
      </c>
      <c r="C2200" s="186" t="s">
        <v>99</v>
      </c>
      <c r="D2200" s="187">
        <f t="shared" si="77"/>
        <v>0</v>
      </c>
      <c r="E2200" s="187">
        <f t="shared" si="77"/>
        <v>0</v>
      </c>
      <c r="F2200" s="187">
        <f t="shared" si="77"/>
        <v>0</v>
      </c>
      <c r="G2200" s="187">
        <f t="shared" si="77"/>
        <v>0</v>
      </c>
      <c r="H2200" s="187">
        <f t="shared" si="77"/>
        <v>0</v>
      </c>
      <c r="I2200" s="187">
        <v>0</v>
      </c>
      <c r="J2200" s="187">
        <v>0</v>
      </c>
      <c r="K2200" s="187">
        <v>0</v>
      </c>
      <c r="L2200" s="187">
        <v>0</v>
      </c>
      <c r="M2200" s="187">
        <v>0</v>
      </c>
      <c r="N2200" s="187">
        <v>0</v>
      </c>
      <c r="O2200" s="187">
        <v>0</v>
      </c>
      <c r="P2200" s="187">
        <v>0</v>
      </c>
      <c r="Q2200" s="187">
        <v>0</v>
      </c>
      <c r="R2200" s="187">
        <v>0</v>
      </c>
    </row>
    <row r="2201" spans="1:18" ht="15" hidden="1">
      <c r="A2201" s="181" t="str">
        <f t="shared" si="78"/>
        <v>B</v>
      </c>
      <c r="B2201" s="188" t="s">
        <v>121</v>
      </c>
      <c r="C2201" s="188" t="s">
        <v>101</v>
      </c>
      <c r="D2201" s="189">
        <f t="shared" si="77"/>
        <v>0</v>
      </c>
      <c r="E2201" s="189">
        <f t="shared" si="77"/>
        <v>0</v>
      </c>
      <c r="F2201" s="189">
        <f t="shared" si="77"/>
        <v>0</v>
      </c>
      <c r="G2201" s="189">
        <f t="shared" si="77"/>
        <v>0</v>
      </c>
      <c r="H2201" s="189">
        <f t="shared" si="77"/>
        <v>0</v>
      </c>
      <c r="I2201" s="189">
        <v>0</v>
      </c>
      <c r="J2201" s="189">
        <v>0</v>
      </c>
      <c r="K2201" s="189">
        <v>0</v>
      </c>
      <c r="L2201" s="189">
        <v>0</v>
      </c>
      <c r="M2201" s="189">
        <v>0</v>
      </c>
      <c r="N2201" s="189">
        <v>0</v>
      </c>
      <c r="O2201" s="189">
        <v>0</v>
      </c>
      <c r="P2201" s="189">
        <v>0</v>
      </c>
      <c r="Q2201" s="189">
        <v>0</v>
      </c>
      <c r="R2201" s="189">
        <v>0</v>
      </c>
    </row>
    <row r="2202" spans="1:18" ht="15" hidden="1">
      <c r="A2202" s="181" t="str">
        <f t="shared" si="78"/>
        <v>B</v>
      </c>
      <c r="B2202" s="188" t="s">
        <v>121</v>
      </c>
      <c r="C2202" s="188" t="s">
        <v>15</v>
      </c>
      <c r="D2202" s="189">
        <f t="shared" si="77"/>
        <v>0</v>
      </c>
      <c r="E2202" s="189">
        <f t="shared" si="77"/>
        <v>0</v>
      </c>
      <c r="F2202" s="189">
        <f t="shared" si="77"/>
        <v>0</v>
      </c>
      <c r="G2202" s="189">
        <f t="shared" si="77"/>
        <v>0</v>
      </c>
      <c r="H2202" s="189">
        <f t="shared" si="77"/>
        <v>0</v>
      </c>
      <c r="I2202" s="189">
        <v>0</v>
      </c>
      <c r="J2202" s="189">
        <v>0</v>
      </c>
      <c r="K2202" s="189">
        <v>0</v>
      </c>
      <c r="L2202" s="189">
        <v>0</v>
      </c>
      <c r="M2202" s="189">
        <v>0</v>
      </c>
      <c r="N2202" s="189">
        <v>0</v>
      </c>
      <c r="O2202" s="189">
        <v>0</v>
      </c>
      <c r="P2202" s="189">
        <v>0</v>
      </c>
      <c r="Q2202" s="189">
        <v>0</v>
      </c>
      <c r="R2202" s="189">
        <v>0</v>
      </c>
    </row>
    <row r="2203" spans="1:18" ht="15" hidden="1">
      <c r="A2203" s="181" t="str">
        <f t="shared" si="78"/>
        <v>B</v>
      </c>
      <c r="B2203" s="188" t="s">
        <v>121</v>
      </c>
      <c r="C2203" s="188" t="s">
        <v>105</v>
      </c>
      <c r="D2203" s="189">
        <f t="shared" si="77"/>
        <v>0</v>
      </c>
      <c r="E2203" s="189">
        <f t="shared" si="77"/>
        <v>0</v>
      </c>
      <c r="F2203" s="189">
        <f t="shared" si="77"/>
        <v>0</v>
      </c>
      <c r="G2203" s="189">
        <f t="shared" si="77"/>
        <v>0</v>
      </c>
      <c r="H2203" s="189">
        <f t="shared" si="77"/>
        <v>0</v>
      </c>
      <c r="I2203" s="189">
        <v>0</v>
      </c>
      <c r="J2203" s="189">
        <v>0</v>
      </c>
      <c r="K2203" s="189">
        <v>0</v>
      </c>
      <c r="L2203" s="189">
        <v>0</v>
      </c>
      <c r="M2203" s="189">
        <v>0</v>
      </c>
      <c r="N2203" s="189">
        <v>0</v>
      </c>
      <c r="O2203" s="189">
        <v>0</v>
      </c>
      <c r="P2203" s="189">
        <v>0</v>
      </c>
      <c r="Q2203" s="189">
        <v>0</v>
      </c>
      <c r="R2203" s="189">
        <v>0</v>
      </c>
    </row>
    <row r="2204" spans="1:18" ht="15" hidden="1">
      <c r="A2204" s="181" t="str">
        <f t="shared" si="78"/>
        <v>B</v>
      </c>
      <c r="B2204" s="186" t="s">
        <v>121</v>
      </c>
      <c r="C2204" s="186" t="s">
        <v>155</v>
      </c>
      <c r="D2204" s="187">
        <f t="shared" si="77"/>
        <v>0</v>
      </c>
      <c r="E2204" s="187">
        <f t="shared" si="77"/>
        <v>0</v>
      </c>
      <c r="F2204" s="187">
        <f t="shared" si="77"/>
        <v>0</v>
      </c>
      <c r="G2204" s="187">
        <f t="shared" si="77"/>
        <v>0</v>
      </c>
      <c r="H2204" s="187">
        <f t="shared" si="77"/>
        <v>0</v>
      </c>
      <c r="I2204" s="187">
        <v>0</v>
      </c>
      <c r="J2204" s="187">
        <v>0</v>
      </c>
      <c r="K2204" s="187">
        <v>0</v>
      </c>
      <c r="L2204" s="187">
        <v>0</v>
      </c>
      <c r="M2204" s="187">
        <v>0</v>
      </c>
      <c r="N2204" s="187">
        <v>0</v>
      </c>
      <c r="O2204" s="187">
        <v>0</v>
      </c>
      <c r="P2204" s="187">
        <v>0</v>
      </c>
      <c r="Q2204" s="187">
        <v>0</v>
      </c>
      <c r="R2204" s="187">
        <v>0</v>
      </c>
    </row>
    <row r="2205" spans="1:18" ht="30.75" hidden="1" thickBot="1">
      <c r="A2205" s="181" t="str">
        <f t="shared" si="78"/>
        <v>B</v>
      </c>
      <c r="B2205" s="182" t="s">
        <v>1116</v>
      </c>
      <c r="C2205" s="183" t="s">
        <v>1117</v>
      </c>
      <c r="D2205" s="184">
        <f t="shared" si="77"/>
        <v>0</v>
      </c>
      <c r="E2205" s="184">
        <f t="shared" si="77"/>
        <v>0</v>
      </c>
      <c r="F2205" s="184">
        <f t="shared" si="77"/>
        <v>0</v>
      </c>
      <c r="G2205" s="184">
        <f t="shared" si="77"/>
        <v>0</v>
      </c>
      <c r="H2205" s="184">
        <f t="shared" si="77"/>
        <v>0</v>
      </c>
      <c r="I2205" s="184">
        <v>0</v>
      </c>
      <c r="J2205" s="184">
        <v>0</v>
      </c>
      <c r="K2205" s="184">
        <v>0</v>
      </c>
      <c r="L2205" s="184">
        <v>0</v>
      </c>
      <c r="M2205" s="184">
        <v>0</v>
      </c>
      <c r="N2205" s="184">
        <v>0</v>
      </c>
      <c r="O2205" s="184">
        <v>0</v>
      </c>
      <c r="P2205" s="184">
        <v>0</v>
      </c>
      <c r="Q2205" s="184">
        <v>0</v>
      </c>
      <c r="R2205" s="184">
        <v>0</v>
      </c>
    </row>
    <row r="2206" spans="1:18" ht="15" hidden="1">
      <c r="A2206" s="181" t="str">
        <f t="shared" si="78"/>
        <v>B</v>
      </c>
      <c r="B2206" s="186" t="s">
        <v>121</v>
      </c>
      <c r="C2206" s="186" t="s">
        <v>99</v>
      </c>
      <c r="D2206" s="187">
        <f t="shared" si="77"/>
        <v>0</v>
      </c>
      <c r="E2206" s="187">
        <f t="shared" si="77"/>
        <v>0</v>
      </c>
      <c r="F2206" s="187">
        <f t="shared" si="77"/>
        <v>0</v>
      </c>
      <c r="G2206" s="187">
        <f t="shared" si="77"/>
        <v>0</v>
      </c>
      <c r="H2206" s="187">
        <f t="shared" si="77"/>
        <v>0</v>
      </c>
      <c r="I2206" s="187">
        <v>0</v>
      </c>
      <c r="J2206" s="187">
        <v>0</v>
      </c>
      <c r="K2206" s="187">
        <v>0</v>
      </c>
      <c r="L2206" s="187">
        <v>0</v>
      </c>
      <c r="M2206" s="187">
        <v>0</v>
      </c>
      <c r="N2206" s="187">
        <v>0</v>
      </c>
      <c r="O2206" s="187">
        <v>0</v>
      </c>
      <c r="P2206" s="187">
        <v>0</v>
      </c>
      <c r="Q2206" s="187">
        <v>0</v>
      </c>
      <c r="R2206" s="187">
        <v>0</v>
      </c>
    </row>
    <row r="2207" spans="1:18" ht="15" hidden="1">
      <c r="A2207" s="181" t="str">
        <f t="shared" si="78"/>
        <v>B</v>
      </c>
      <c r="B2207" s="188" t="s">
        <v>121</v>
      </c>
      <c r="C2207" s="188" t="s">
        <v>101</v>
      </c>
      <c r="D2207" s="189">
        <f t="shared" si="77"/>
        <v>0</v>
      </c>
      <c r="E2207" s="189">
        <f t="shared" si="77"/>
        <v>0</v>
      </c>
      <c r="F2207" s="189">
        <f t="shared" si="77"/>
        <v>0</v>
      </c>
      <c r="G2207" s="189">
        <f t="shared" si="77"/>
        <v>0</v>
      </c>
      <c r="H2207" s="189">
        <f t="shared" si="77"/>
        <v>0</v>
      </c>
      <c r="I2207" s="189">
        <v>0</v>
      </c>
      <c r="J2207" s="189">
        <v>0</v>
      </c>
      <c r="K2207" s="189">
        <v>0</v>
      </c>
      <c r="L2207" s="189">
        <v>0</v>
      </c>
      <c r="M2207" s="189">
        <v>0</v>
      </c>
      <c r="N2207" s="189">
        <v>0</v>
      </c>
      <c r="O2207" s="189">
        <v>0</v>
      </c>
      <c r="P2207" s="189">
        <v>0</v>
      </c>
      <c r="Q2207" s="189">
        <v>0</v>
      </c>
      <c r="R2207" s="189">
        <v>0</v>
      </c>
    </row>
    <row r="2208" spans="1:18" ht="15" hidden="1">
      <c r="A2208" s="181" t="str">
        <f t="shared" si="78"/>
        <v>B</v>
      </c>
      <c r="B2208" s="188" t="s">
        <v>121</v>
      </c>
      <c r="C2208" s="188" t="s">
        <v>15</v>
      </c>
      <c r="D2208" s="189">
        <f t="shared" si="77"/>
        <v>0</v>
      </c>
      <c r="E2208" s="189">
        <f t="shared" si="77"/>
        <v>0</v>
      </c>
      <c r="F2208" s="189">
        <f t="shared" si="77"/>
        <v>0</v>
      </c>
      <c r="G2208" s="189">
        <f t="shared" si="77"/>
        <v>0</v>
      </c>
      <c r="H2208" s="189">
        <f t="shared" si="77"/>
        <v>0</v>
      </c>
      <c r="I2208" s="189">
        <v>0</v>
      </c>
      <c r="J2208" s="189">
        <v>0</v>
      </c>
      <c r="K2208" s="189">
        <v>0</v>
      </c>
      <c r="L2208" s="189">
        <v>0</v>
      </c>
      <c r="M2208" s="189">
        <v>0</v>
      </c>
      <c r="N2208" s="189">
        <v>0</v>
      </c>
      <c r="O2208" s="189">
        <v>0</v>
      </c>
      <c r="P2208" s="189">
        <v>0</v>
      </c>
      <c r="Q2208" s="189">
        <v>0</v>
      </c>
      <c r="R2208" s="189">
        <v>0</v>
      </c>
    </row>
    <row r="2209" spans="1:18" ht="15" hidden="1">
      <c r="A2209" s="181" t="str">
        <f t="shared" si="78"/>
        <v>B</v>
      </c>
      <c r="B2209" s="188" t="s">
        <v>121</v>
      </c>
      <c r="C2209" s="188" t="s">
        <v>105</v>
      </c>
      <c r="D2209" s="189">
        <f t="shared" si="77"/>
        <v>0</v>
      </c>
      <c r="E2209" s="189">
        <f t="shared" si="77"/>
        <v>0</v>
      </c>
      <c r="F2209" s="189">
        <f t="shared" si="77"/>
        <v>0</v>
      </c>
      <c r="G2209" s="189">
        <f t="shared" si="77"/>
        <v>0</v>
      </c>
      <c r="H2209" s="189">
        <f t="shared" si="77"/>
        <v>0</v>
      </c>
      <c r="I2209" s="189">
        <v>0</v>
      </c>
      <c r="J2209" s="189">
        <v>0</v>
      </c>
      <c r="K2209" s="189">
        <v>0</v>
      </c>
      <c r="L2209" s="189">
        <v>0</v>
      </c>
      <c r="M2209" s="189">
        <v>0</v>
      </c>
      <c r="N2209" s="189">
        <v>0</v>
      </c>
      <c r="O2209" s="189">
        <v>0</v>
      </c>
      <c r="P2209" s="189">
        <v>0</v>
      </c>
      <c r="Q2209" s="189">
        <v>0</v>
      </c>
      <c r="R2209" s="189">
        <v>0</v>
      </c>
    </row>
    <row r="2210" spans="1:18" ht="15" hidden="1">
      <c r="A2210" s="181" t="str">
        <f t="shared" si="78"/>
        <v>B</v>
      </c>
      <c r="B2210" s="186" t="s">
        <v>121</v>
      </c>
      <c r="C2210" s="186" t="s">
        <v>155</v>
      </c>
      <c r="D2210" s="187">
        <f t="shared" si="77"/>
        <v>0</v>
      </c>
      <c r="E2210" s="187">
        <f t="shared" si="77"/>
        <v>0</v>
      </c>
      <c r="F2210" s="187">
        <f t="shared" si="77"/>
        <v>0</v>
      </c>
      <c r="G2210" s="187">
        <f t="shared" si="77"/>
        <v>0</v>
      </c>
      <c r="H2210" s="187">
        <f t="shared" si="77"/>
        <v>0</v>
      </c>
      <c r="I2210" s="187">
        <v>0</v>
      </c>
      <c r="J2210" s="187">
        <v>0</v>
      </c>
      <c r="K2210" s="187">
        <v>0</v>
      </c>
      <c r="L2210" s="187">
        <v>0</v>
      </c>
      <c r="M2210" s="187">
        <v>0</v>
      </c>
      <c r="N2210" s="187">
        <v>0</v>
      </c>
      <c r="O2210" s="187">
        <v>0</v>
      </c>
      <c r="P2210" s="187">
        <v>0</v>
      </c>
      <c r="Q2210" s="187">
        <v>0</v>
      </c>
      <c r="R2210" s="187">
        <v>0</v>
      </c>
    </row>
    <row r="2211" spans="1:18" ht="30.75" hidden="1" thickBot="1">
      <c r="A2211" s="181" t="str">
        <f t="shared" si="78"/>
        <v>B</v>
      </c>
      <c r="B2211" s="182" t="s">
        <v>1118</v>
      </c>
      <c r="C2211" s="183" t="s">
        <v>1119</v>
      </c>
      <c r="D2211" s="184">
        <f t="shared" si="77"/>
        <v>0</v>
      </c>
      <c r="E2211" s="184">
        <f t="shared" si="77"/>
        <v>0</v>
      </c>
      <c r="F2211" s="184">
        <f t="shared" si="77"/>
        <v>0</v>
      </c>
      <c r="G2211" s="184">
        <f t="shared" si="77"/>
        <v>0</v>
      </c>
      <c r="H2211" s="184">
        <f t="shared" si="77"/>
        <v>0</v>
      </c>
      <c r="I2211" s="184">
        <v>0</v>
      </c>
      <c r="J2211" s="184">
        <v>0</v>
      </c>
      <c r="K2211" s="184">
        <v>0</v>
      </c>
      <c r="L2211" s="184">
        <v>0</v>
      </c>
      <c r="M2211" s="184">
        <v>0</v>
      </c>
      <c r="N2211" s="184">
        <v>0</v>
      </c>
      <c r="O2211" s="184">
        <v>0</v>
      </c>
      <c r="P2211" s="184">
        <v>0</v>
      </c>
      <c r="Q2211" s="184">
        <v>0</v>
      </c>
      <c r="R2211" s="184">
        <v>0</v>
      </c>
    </row>
    <row r="2212" spans="1:18" ht="15" hidden="1">
      <c r="A2212" s="181" t="str">
        <f t="shared" si="78"/>
        <v>B</v>
      </c>
      <c r="B2212" s="186" t="s">
        <v>121</v>
      </c>
      <c r="C2212" s="186" t="s">
        <v>99</v>
      </c>
      <c r="D2212" s="187">
        <f t="shared" ref="D2212:H2262" si="79">I2212+N2212</f>
        <v>0</v>
      </c>
      <c r="E2212" s="187">
        <f t="shared" si="79"/>
        <v>0</v>
      </c>
      <c r="F2212" s="187">
        <f t="shared" si="79"/>
        <v>0</v>
      </c>
      <c r="G2212" s="187">
        <f t="shared" si="79"/>
        <v>0</v>
      </c>
      <c r="H2212" s="187">
        <f t="shared" si="79"/>
        <v>0</v>
      </c>
      <c r="I2212" s="187">
        <v>0</v>
      </c>
      <c r="J2212" s="187">
        <v>0</v>
      </c>
      <c r="K2212" s="187">
        <v>0</v>
      </c>
      <c r="L2212" s="187">
        <v>0</v>
      </c>
      <c r="M2212" s="187">
        <v>0</v>
      </c>
      <c r="N2212" s="187">
        <v>0</v>
      </c>
      <c r="O2212" s="187">
        <v>0</v>
      </c>
      <c r="P2212" s="187">
        <v>0</v>
      </c>
      <c r="Q2212" s="187">
        <v>0</v>
      </c>
      <c r="R2212" s="187">
        <v>0</v>
      </c>
    </row>
    <row r="2213" spans="1:18" ht="15" hidden="1">
      <c r="A2213" s="181" t="str">
        <f t="shared" si="78"/>
        <v>B</v>
      </c>
      <c r="B2213" s="188" t="s">
        <v>121</v>
      </c>
      <c r="C2213" s="188" t="s">
        <v>101</v>
      </c>
      <c r="D2213" s="189">
        <f t="shared" si="79"/>
        <v>0</v>
      </c>
      <c r="E2213" s="189">
        <f t="shared" si="79"/>
        <v>0</v>
      </c>
      <c r="F2213" s="189">
        <f t="shared" si="79"/>
        <v>0</v>
      </c>
      <c r="G2213" s="189">
        <f t="shared" si="79"/>
        <v>0</v>
      </c>
      <c r="H2213" s="189">
        <f t="shared" si="79"/>
        <v>0</v>
      </c>
      <c r="I2213" s="189">
        <v>0</v>
      </c>
      <c r="J2213" s="189">
        <v>0</v>
      </c>
      <c r="K2213" s="189">
        <v>0</v>
      </c>
      <c r="L2213" s="189">
        <v>0</v>
      </c>
      <c r="M2213" s="189">
        <v>0</v>
      </c>
      <c r="N2213" s="189">
        <v>0</v>
      </c>
      <c r="O2213" s="189">
        <v>0</v>
      </c>
      <c r="P2213" s="189">
        <v>0</v>
      </c>
      <c r="Q2213" s="189">
        <v>0</v>
      </c>
      <c r="R2213" s="189">
        <v>0</v>
      </c>
    </row>
    <row r="2214" spans="1:18" ht="15" hidden="1">
      <c r="A2214" s="181" t="str">
        <f t="shared" si="78"/>
        <v>B</v>
      </c>
      <c r="B2214" s="188" t="s">
        <v>121</v>
      </c>
      <c r="C2214" s="188" t="s">
        <v>105</v>
      </c>
      <c r="D2214" s="189">
        <f t="shared" si="79"/>
        <v>0</v>
      </c>
      <c r="E2214" s="189">
        <f t="shared" si="79"/>
        <v>0</v>
      </c>
      <c r="F2214" s="189">
        <f t="shared" si="79"/>
        <v>0</v>
      </c>
      <c r="G2214" s="189">
        <f t="shared" si="79"/>
        <v>0</v>
      </c>
      <c r="H2214" s="189">
        <f t="shared" si="79"/>
        <v>0</v>
      </c>
      <c r="I2214" s="189">
        <v>0</v>
      </c>
      <c r="J2214" s="189">
        <v>0</v>
      </c>
      <c r="K2214" s="189">
        <v>0</v>
      </c>
      <c r="L2214" s="189">
        <v>0</v>
      </c>
      <c r="M2214" s="189">
        <v>0</v>
      </c>
      <c r="N2214" s="189">
        <v>0</v>
      </c>
      <c r="O2214" s="189">
        <v>0</v>
      </c>
      <c r="P2214" s="189">
        <v>0</v>
      </c>
      <c r="Q2214" s="189">
        <v>0</v>
      </c>
      <c r="R2214" s="189">
        <v>0</v>
      </c>
    </row>
    <row r="2215" spans="1:18" ht="15" hidden="1">
      <c r="A2215" s="181" t="str">
        <f t="shared" si="78"/>
        <v>B</v>
      </c>
      <c r="B2215" s="186" t="s">
        <v>121</v>
      </c>
      <c r="C2215" s="186" t="s">
        <v>155</v>
      </c>
      <c r="D2215" s="187">
        <f t="shared" si="79"/>
        <v>0</v>
      </c>
      <c r="E2215" s="187">
        <f t="shared" si="79"/>
        <v>0</v>
      </c>
      <c r="F2215" s="187">
        <f t="shared" si="79"/>
        <v>0</v>
      </c>
      <c r="G2215" s="187">
        <f t="shared" si="79"/>
        <v>0</v>
      </c>
      <c r="H2215" s="187">
        <f t="shared" si="79"/>
        <v>0</v>
      </c>
      <c r="I2215" s="187">
        <v>0</v>
      </c>
      <c r="J2215" s="187">
        <v>0</v>
      </c>
      <c r="K2215" s="187">
        <v>0</v>
      </c>
      <c r="L2215" s="187">
        <v>0</v>
      </c>
      <c r="M2215" s="187">
        <v>0</v>
      </c>
      <c r="N2215" s="187">
        <v>0</v>
      </c>
      <c r="O2215" s="187">
        <v>0</v>
      </c>
      <c r="P2215" s="187">
        <v>0</v>
      </c>
      <c r="Q2215" s="187">
        <v>0</v>
      </c>
      <c r="R2215" s="187">
        <v>0</v>
      </c>
    </row>
    <row r="2216" spans="1:18" ht="15.75" hidden="1" thickBot="1">
      <c r="A2216" s="181" t="str">
        <f t="shared" si="78"/>
        <v>B</v>
      </c>
      <c r="B2216" s="182" t="s">
        <v>1120</v>
      </c>
      <c r="C2216" s="183" t="s">
        <v>1121</v>
      </c>
      <c r="D2216" s="184">
        <f t="shared" si="79"/>
        <v>0</v>
      </c>
      <c r="E2216" s="184">
        <f t="shared" si="79"/>
        <v>0</v>
      </c>
      <c r="F2216" s="184">
        <f t="shared" si="79"/>
        <v>0</v>
      </c>
      <c r="G2216" s="184">
        <f t="shared" si="79"/>
        <v>0</v>
      </c>
      <c r="H2216" s="184">
        <f t="shared" si="79"/>
        <v>0</v>
      </c>
      <c r="I2216" s="184">
        <v>0</v>
      </c>
      <c r="J2216" s="184">
        <v>0</v>
      </c>
      <c r="K2216" s="184">
        <v>0</v>
      </c>
      <c r="L2216" s="184">
        <v>0</v>
      </c>
      <c r="M2216" s="184">
        <v>0</v>
      </c>
      <c r="N2216" s="184">
        <v>0</v>
      </c>
      <c r="O2216" s="184">
        <v>0</v>
      </c>
      <c r="P2216" s="184">
        <v>0</v>
      </c>
      <c r="Q2216" s="184">
        <v>0</v>
      </c>
      <c r="R2216" s="184">
        <v>0</v>
      </c>
    </row>
    <row r="2217" spans="1:18" ht="15" hidden="1">
      <c r="A2217" s="181" t="str">
        <f t="shared" si="78"/>
        <v>B</v>
      </c>
      <c r="B2217" s="186" t="s">
        <v>121</v>
      </c>
      <c r="C2217" s="186" t="s">
        <v>99</v>
      </c>
      <c r="D2217" s="187">
        <f t="shared" si="79"/>
        <v>0</v>
      </c>
      <c r="E2217" s="187">
        <f t="shared" si="79"/>
        <v>0</v>
      </c>
      <c r="F2217" s="187">
        <f t="shared" si="79"/>
        <v>0</v>
      </c>
      <c r="G2217" s="187">
        <f t="shared" si="79"/>
        <v>0</v>
      </c>
      <c r="H2217" s="187">
        <f t="shared" si="79"/>
        <v>0</v>
      </c>
      <c r="I2217" s="187">
        <v>0</v>
      </c>
      <c r="J2217" s="187">
        <v>0</v>
      </c>
      <c r="K2217" s="187">
        <v>0</v>
      </c>
      <c r="L2217" s="187">
        <v>0</v>
      </c>
      <c r="M2217" s="187">
        <v>0</v>
      </c>
      <c r="N2217" s="187">
        <v>0</v>
      </c>
      <c r="O2217" s="187">
        <v>0</v>
      </c>
      <c r="P2217" s="187">
        <v>0</v>
      </c>
      <c r="Q2217" s="187">
        <v>0</v>
      </c>
      <c r="R2217" s="187">
        <v>0</v>
      </c>
    </row>
    <row r="2218" spans="1:18" ht="15" hidden="1">
      <c r="A2218" s="181" t="str">
        <f t="shared" si="78"/>
        <v>B</v>
      </c>
      <c r="B2218" s="188" t="s">
        <v>121</v>
      </c>
      <c r="C2218" s="188" t="s">
        <v>100</v>
      </c>
      <c r="D2218" s="189">
        <f t="shared" si="79"/>
        <v>0</v>
      </c>
      <c r="E2218" s="189">
        <f t="shared" si="79"/>
        <v>0</v>
      </c>
      <c r="F2218" s="189">
        <f t="shared" si="79"/>
        <v>0</v>
      </c>
      <c r="G2218" s="189">
        <f t="shared" si="79"/>
        <v>0</v>
      </c>
      <c r="H2218" s="189">
        <f t="shared" si="79"/>
        <v>0</v>
      </c>
      <c r="I2218" s="189">
        <v>0</v>
      </c>
      <c r="J2218" s="189">
        <v>0</v>
      </c>
      <c r="K2218" s="189">
        <v>0</v>
      </c>
      <c r="L2218" s="189">
        <v>0</v>
      </c>
      <c r="M2218" s="189">
        <v>0</v>
      </c>
      <c r="N2218" s="189">
        <v>0</v>
      </c>
      <c r="O2218" s="189">
        <v>0</v>
      </c>
      <c r="P2218" s="189">
        <v>0</v>
      </c>
      <c r="Q2218" s="189">
        <v>0</v>
      </c>
      <c r="R2218" s="189">
        <v>0</v>
      </c>
    </row>
    <row r="2219" spans="1:18" ht="15" hidden="1">
      <c r="A2219" s="181" t="str">
        <f t="shared" si="78"/>
        <v>B</v>
      </c>
      <c r="B2219" s="188" t="s">
        <v>121</v>
      </c>
      <c r="C2219" s="188" t="s">
        <v>101</v>
      </c>
      <c r="D2219" s="189">
        <f t="shared" si="79"/>
        <v>0</v>
      </c>
      <c r="E2219" s="189">
        <f t="shared" si="79"/>
        <v>0</v>
      </c>
      <c r="F2219" s="189">
        <f t="shared" si="79"/>
        <v>0</v>
      </c>
      <c r="G2219" s="189">
        <f t="shared" si="79"/>
        <v>0</v>
      </c>
      <c r="H2219" s="189">
        <f t="shared" si="79"/>
        <v>0</v>
      </c>
      <c r="I2219" s="189">
        <v>0</v>
      </c>
      <c r="J2219" s="189">
        <v>0</v>
      </c>
      <c r="K2219" s="189">
        <v>0</v>
      </c>
      <c r="L2219" s="189">
        <v>0</v>
      </c>
      <c r="M2219" s="189">
        <v>0</v>
      </c>
      <c r="N2219" s="189">
        <v>0</v>
      </c>
      <c r="O2219" s="189">
        <v>0</v>
      </c>
      <c r="P2219" s="189">
        <v>0</v>
      </c>
      <c r="Q2219" s="189">
        <v>0</v>
      </c>
      <c r="R2219" s="189">
        <v>0</v>
      </c>
    </row>
    <row r="2220" spans="1:18" ht="15" hidden="1">
      <c r="A2220" s="181" t="str">
        <f t="shared" si="78"/>
        <v>B</v>
      </c>
      <c r="B2220" s="188" t="s">
        <v>121</v>
      </c>
      <c r="C2220" s="188" t="s">
        <v>103</v>
      </c>
      <c r="D2220" s="189">
        <f t="shared" si="79"/>
        <v>0</v>
      </c>
      <c r="E2220" s="189">
        <f t="shared" si="79"/>
        <v>0</v>
      </c>
      <c r="F2220" s="189">
        <f t="shared" si="79"/>
        <v>0</v>
      </c>
      <c r="G2220" s="189">
        <f t="shared" si="79"/>
        <v>0</v>
      </c>
      <c r="H2220" s="189">
        <f t="shared" si="79"/>
        <v>0</v>
      </c>
      <c r="I2220" s="189">
        <v>0</v>
      </c>
      <c r="J2220" s="189">
        <v>0</v>
      </c>
      <c r="K2220" s="189">
        <v>0</v>
      </c>
      <c r="L2220" s="189">
        <v>0</v>
      </c>
      <c r="M2220" s="189">
        <v>0</v>
      </c>
      <c r="N2220" s="189">
        <v>0</v>
      </c>
      <c r="O2220" s="189">
        <v>0</v>
      </c>
      <c r="P2220" s="189">
        <v>0</v>
      </c>
      <c r="Q2220" s="189">
        <v>0</v>
      </c>
      <c r="R2220" s="189">
        <v>0</v>
      </c>
    </row>
    <row r="2221" spans="1:18" ht="15" hidden="1">
      <c r="A2221" s="181" t="str">
        <f t="shared" si="78"/>
        <v>B</v>
      </c>
      <c r="B2221" s="188" t="s">
        <v>121</v>
      </c>
      <c r="C2221" s="188" t="s">
        <v>15</v>
      </c>
      <c r="D2221" s="189">
        <f t="shared" si="79"/>
        <v>0</v>
      </c>
      <c r="E2221" s="189">
        <f t="shared" si="79"/>
        <v>0</v>
      </c>
      <c r="F2221" s="189">
        <f t="shared" si="79"/>
        <v>0</v>
      </c>
      <c r="G2221" s="189">
        <f t="shared" si="79"/>
        <v>0</v>
      </c>
      <c r="H2221" s="189">
        <f t="shared" si="79"/>
        <v>0</v>
      </c>
      <c r="I2221" s="189">
        <v>0</v>
      </c>
      <c r="J2221" s="189">
        <v>0</v>
      </c>
      <c r="K2221" s="189">
        <v>0</v>
      </c>
      <c r="L2221" s="189">
        <v>0</v>
      </c>
      <c r="M2221" s="189">
        <v>0</v>
      </c>
      <c r="N2221" s="189">
        <v>0</v>
      </c>
      <c r="O2221" s="189">
        <v>0</v>
      </c>
      <c r="P2221" s="189">
        <v>0</v>
      </c>
      <c r="Q2221" s="189">
        <v>0</v>
      </c>
      <c r="R2221" s="189">
        <v>0</v>
      </c>
    </row>
    <row r="2222" spans="1:18" ht="15" hidden="1">
      <c r="A2222" s="181" t="str">
        <f t="shared" si="78"/>
        <v>B</v>
      </c>
      <c r="B2222" s="188" t="s">
        <v>121</v>
      </c>
      <c r="C2222" s="188" t="s">
        <v>104</v>
      </c>
      <c r="D2222" s="189">
        <f t="shared" si="79"/>
        <v>0</v>
      </c>
      <c r="E2222" s="189">
        <f t="shared" si="79"/>
        <v>0</v>
      </c>
      <c r="F2222" s="189">
        <f t="shared" si="79"/>
        <v>0</v>
      </c>
      <c r="G2222" s="189">
        <f t="shared" si="79"/>
        <v>0</v>
      </c>
      <c r="H2222" s="189">
        <f t="shared" si="79"/>
        <v>0</v>
      </c>
      <c r="I2222" s="189">
        <v>0</v>
      </c>
      <c r="J2222" s="189">
        <v>0</v>
      </c>
      <c r="K2222" s="189">
        <v>0</v>
      </c>
      <c r="L2222" s="189">
        <v>0</v>
      </c>
      <c r="M2222" s="189">
        <v>0</v>
      </c>
      <c r="N2222" s="189">
        <v>0</v>
      </c>
      <c r="O2222" s="189">
        <v>0</v>
      </c>
      <c r="P2222" s="189">
        <v>0</v>
      </c>
      <c r="Q2222" s="189">
        <v>0</v>
      </c>
      <c r="R2222" s="189">
        <v>0</v>
      </c>
    </row>
    <row r="2223" spans="1:18" ht="15" hidden="1">
      <c r="A2223" s="181" t="str">
        <f t="shared" si="78"/>
        <v>B</v>
      </c>
      <c r="B2223" s="188" t="s">
        <v>121</v>
      </c>
      <c r="C2223" s="188" t="s">
        <v>105</v>
      </c>
      <c r="D2223" s="189">
        <f t="shared" si="79"/>
        <v>0</v>
      </c>
      <c r="E2223" s="189">
        <f t="shared" si="79"/>
        <v>0</v>
      </c>
      <c r="F2223" s="189">
        <f t="shared" si="79"/>
        <v>0</v>
      </c>
      <c r="G2223" s="189">
        <f t="shared" si="79"/>
        <v>0</v>
      </c>
      <c r="H2223" s="189">
        <f t="shared" si="79"/>
        <v>0</v>
      </c>
      <c r="I2223" s="189">
        <v>0</v>
      </c>
      <c r="J2223" s="189">
        <v>0</v>
      </c>
      <c r="K2223" s="189">
        <v>0</v>
      </c>
      <c r="L2223" s="189">
        <v>0</v>
      </c>
      <c r="M2223" s="189">
        <v>0</v>
      </c>
      <c r="N2223" s="189">
        <v>0</v>
      </c>
      <c r="O2223" s="189">
        <v>0</v>
      </c>
      <c r="P2223" s="189">
        <v>0</v>
      </c>
      <c r="Q2223" s="189">
        <v>0</v>
      </c>
      <c r="R2223" s="189">
        <v>0</v>
      </c>
    </row>
    <row r="2224" spans="1:18" ht="15" hidden="1">
      <c r="A2224" s="181" t="str">
        <f t="shared" si="78"/>
        <v>B</v>
      </c>
      <c r="B2224" s="186" t="s">
        <v>121</v>
      </c>
      <c r="C2224" s="186" t="s">
        <v>155</v>
      </c>
      <c r="D2224" s="187">
        <f t="shared" si="79"/>
        <v>0</v>
      </c>
      <c r="E2224" s="187">
        <f t="shared" si="79"/>
        <v>0</v>
      </c>
      <c r="F2224" s="187">
        <f t="shared" si="79"/>
        <v>0</v>
      </c>
      <c r="G2224" s="187">
        <f t="shared" si="79"/>
        <v>0</v>
      </c>
      <c r="H2224" s="187">
        <f t="shared" si="79"/>
        <v>0</v>
      </c>
      <c r="I2224" s="187">
        <v>0</v>
      </c>
      <c r="J2224" s="187">
        <v>0</v>
      </c>
      <c r="K2224" s="187">
        <v>0</v>
      </c>
      <c r="L2224" s="187">
        <v>0</v>
      </c>
      <c r="M2224" s="187">
        <v>0</v>
      </c>
      <c r="N2224" s="187">
        <v>0</v>
      </c>
      <c r="O2224" s="187">
        <v>0</v>
      </c>
      <c r="P2224" s="187">
        <v>0</v>
      </c>
      <c r="Q2224" s="187">
        <v>0</v>
      </c>
      <c r="R2224" s="187">
        <v>0</v>
      </c>
    </row>
    <row r="2225" spans="1:18" ht="30.75" hidden="1" thickBot="1">
      <c r="A2225" s="181" t="str">
        <f t="shared" si="78"/>
        <v>B</v>
      </c>
      <c r="B2225" s="182" t="s">
        <v>1122</v>
      </c>
      <c r="C2225" s="183" t="s">
        <v>1123</v>
      </c>
      <c r="D2225" s="184">
        <f t="shared" si="79"/>
        <v>0</v>
      </c>
      <c r="E2225" s="184">
        <f t="shared" si="79"/>
        <v>0</v>
      </c>
      <c r="F2225" s="184">
        <f t="shared" si="79"/>
        <v>0</v>
      </c>
      <c r="G2225" s="184">
        <f t="shared" si="79"/>
        <v>0</v>
      </c>
      <c r="H2225" s="184">
        <f t="shared" si="79"/>
        <v>0</v>
      </c>
      <c r="I2225" s="184">
        <v>0</v>
      </c>
      <c r="J2225" s="184">
        <v>0</v>
      </c>
      <c r="K2225" s="184">
        <v>0</v>
      </c>
      <c r="L2225" s="184">
        <v>0</v>
      </c>
      <c r="M2225" s="184">
        <v>0</v>
      </c>
      <c r="N2225" s="184">
        <v>0</v>
      </c>
      <c r="O2225" s="184">
        <v>0</v>
      </c>
      <c r="P2225" s="184">
        <v>0</v>
      </c>
      <c r="Q2225" s="184">
        <v>0</v>
      </c>
      <c r="R2225" s="184">
        <v>0</v>
      </c>
    </row>
    <row r="2226" spans="1:18" ht="15" hidden="1">
      <c r="A2226" s="181" t="str">
        <f t="shared" si="78"/>
        <v>B</v>
      </c>
      <c r="B2226" s="186" t="s">
        <v>121</v>
      </c>
      <c r="C2226" s="186" t="s">
        <v>99</v>
      </c>
      <c r="D2226" s="187">
        <f t="shared" si="79"/>
        <v>0</v>
      </c>
      <c r="E2226" s="187">
        <f t="shared" si="79"/>
        <v>0</v>
      </c>
      <c r="F2226" s="187">
        <f t="shared" si="79"/>
        <v>0</v>
      </c>
      <c r="G2226" s="187">
        <f t="shared" si="79"/>
        <v>0</v>
      </c>
      <c r="H2226" s="187">
        <f t="shared" si="79"/>
        <v>0</v>
      </c>
      <c r="I2226" s="187">
        <v>0</v>
      </c>
      <c r="J2226" s="187">
        <v>0</v>
      </c>
      <c r="K2226" s="187">
        <v>0</v>
      </c>
      <c r="L2226" s="187">
        <v>0</v>
      </c>
      <c r="M2226" s="187">
        <v>0</v>
      </c>
      <c r="N2226" s="187">
        <v>0</v>
      </c>
      <c r="O2226" s="187">
        <v>0</v>
      </c>
      <c r="P2226" s="187">
        <v>0</v>
      </c>
      <c r="Q2226" s="187">
        <v>0</v>
      </c>
      <c r="R2226" s="187">
        <v>0</v>
      </c>
    </row>
    <row r="2227" spans="1:18" ht="15" hidden="1">
      <c r="A2227" s="181" t="str">
        <f t="shared" si="78"/>
        <v>B</v>
      </c>
      <c r="B2227" s="188" t="s">
        <v>121</v>
      </c>
      <c r="C2227" s="188" t="s">
        <v>100</v>
      </c>
      <c r="D2227" s="189">
        <f t="shared" si="79"/>
        <v>0</v>
      </c>
      <c r="E2227" s="189">
        <f t="shared" si="79"/>
        <v>0</v>
      </c>
      <c r="F2227" s="189">
        <f t="shared" si="79"/>
        <v>0</v>
      </c>
      <c r="G2227" s="189">
        <f t="shared" si="79"/>
        <v>0</v>
      </c>
      <c r="H2227" s="189">
        <f t="shared" si="79"/>
        <v>0</v>
      </c>
      <c r="I2227" s="189">
        <v>0</v>
      </c>
      <c r="J2227" s="189">
        <v>0</v>
      </c>
      <c r="K2227" s="189">
        <v>0</v>
      </c>
      <c r="L2227" s="189">
        <v>0</v>
      </c>
      <c r="M2227" s="189">
        <v>0</v>
      </c>
      <c r="N2227" s="189">
        <v>0</v>
      </c>
      <c r="O2227" s="189">
        <v>0</v>
      </c>
      <c r="P2227" s="189">
        <v>0</v>
      </c>
      <c r="Q2227" s="189">
        <v>0</v>
      </c>
      <c r="R2227" s="189">
        <v>0</v>
      </c>
    </row>
    <row r="2228" spans="1:18" ht="15" hidden="1">
      <c r="A2228" s="181" t="str">
        <f t="shared" si="78"/>
        <v>B</v>
      </c>
      <c r="B2228" s="188" t="s">
        <v>121</v>
      </c>
      <c r="C2228" s="188" t="s">
        <v>101</v>
      </c>
      <c r="D2228" s="189">
        <f t="shared" si="79"/>
        <v>0</v>
      </c>
      <c r="E2228" s="189">
        <f t="shared" si="79"/>
        <v>0</v>
      </c>
      <c r="F2228" s="189">
        <f t="shared" si="79"/>
        <v>0</v>
      </c>
      <c r="G2228" s="189">
        <f t="shared" si="79"/>
        <v>0</v>
      </c>
      <c r="H2228" s="189">
        <f t="shared" si="79"/>
        <v>0</v>
      </c>
      <c r="I2228" s="189">
        <v>0</v>
      </c>
      <c r="J2228" s="189">
        <v>0</v>
      </c>
      <c r="K2228" s="189">
        <v>0</v>
      </c>
      <c r="L2228" s="189">
        <v>0</v>
      </c>
      <c r="M2228" s="189">
        <v>0</v>
      </c>
      <c r="N2228" s="189">
        <v>0</v>
      </c>
      <c r="O2228" s="189">
        <v>0</v>
      </c>
      <c r="P2228" s="189">
        <v>0</v>
      </c>
      <c r="Q2228" s="189">
        <v>0</v>
      </c>
      <c r="R2228" s="189">
        <v>0</v>
      </c>
    </row>
    <row r="2229" spans="1:18" ht="15" hidden="1">
      <c r="A2229" s="181" t="str">
        <f t="shared" si="78"/>
        <v>B</v>
      </c>
      <c r="B2229" s="188" t="s">
        <v>121</v>
      </c>
      <c r="C2229" s="188" t="s">
        <v>15</v>
      </c>
      <c r="D2229" s="189">
        <f t="shared" si="79"/>
        <v>0</v>
      </c>
      <c r="E2229" s="189">
        <f t="shared" si="79"/>
        <v>0</v>
      </c>
      <c r="F2229" s="189">
        <f t="shared" si="79"/>
        <v>0</v>
      </c>
      <c r="G2229" s="189">
        <f t="shared" si="79"/>
        <v>0</v>
      </c>
      <c r="H2229" s="189">
        <f t="shared" si="79"/>
        <v>0</v>
      </c>
      <c r="I2229" s="189">
        <v>0</v>
      </c>
      <c r="J2229" s="189">
        <v>0</v>
      </c>
      <c r="K2229" s="189">
        <v>0</v>
      </c>
      <c r="L2229" s="189">
        <v>0</v>
      </c>
      <c r="M2229" s="189">
        <v>0</v>
      </c>
      <c r="N2229" s="189">
        <v>0</v>
      </c>
      <c r="O2229" s="189">
        <v>0</v>
      </c>
      <c r="P2229" s="189">
        <v>0</v>
      </c>
      <c r="Q2229" s="189">
        <v>0</v>
      </c>
      <c r="R2229" s="189">
        <v>0</v>
      </c>
    </row>
    <row r="2230" spans="1:18" ht="15" hidden="1">
      <c r="A2230" s="181" t="str">
        <f t="shared" si="78"/>
        <v>B</v>
      </c>
      <c r="B2230" s="188" t="s">
        <v>121</v>
      </c>
      <c r="C2230" s="188" t="s">
        <v>104</v>
      </c>
      <c r="D2230" s="189">
        <f t="shared" si="79"/>
        <v>0</v>
      </c>
      <c r="E2230" s="189">
        <f t="shared" si="79"/>
        <v>0</v>
      </c>
      <c r="F2230" s="189">
        <f t="shared" si="79"/>
        <v>0</v>
      </c>
      <c r="G2230" s="189">
        <f t="shared" si="79"/>
        <v>0</v>
      </c>
      <c r="H2230" s="189">
        <f t="shared" si="79"/>
        <v>0</v>
      </c>
      <c r="I2230" s="189">
        <v>0</v>
      </c>
      <c r="J2230" s="189">
        <v>0</v>
      </c>
      <c r="K2230" s="189">
        <v>0</v>
      </c>
      <c r="L2230" s="189">
        <v>0</v>
      </c>
      <c r="M2230" s="189">
        <v>0</v>
      </c>
      <c r="N2230" s="189">
        <v>0</v>
      </c>
      <c r="O2230" s="189">
        <v>0</v>
      </c>
      <c r="P2230" s="189">
        <v>0</v>
      </c>
      <c r="Q2230" s="189">
        <v>0</v>
      </c>
      <c r="R2230" s="189">
        <v>0</v>
      </c>
    </row>
    <row r="2231" spans="1:18" ht="15" hidden="1">
      <c r="A2231" s="181" t="str">
        <f t="shared" si="78"/>
        <v>B</v>
      </c>
      <c r="B2231" s="188" t="s">
        <v>121</v>
      </c>
      <c r="C2231" s="188" t="s">
        <v>105</v>
      </c>
      <c r="D2231" s="189">
        <f t="shared" si="79"/>
        <v>0</v>
      </c>
      <c r="E2231" s="189">
        <f t="shared" si="79"/>
        <v>0</v>
      </c>
      <c r="F2231" s="189">
        <f t="shared" si="79"/>
        <v>0</v>
      </c>
      <c r="G2231" s="189">
        <f t="shared" si="79"/>
        <v>0</v>
      </c>
      <c r="H2231" s="189">
        <f t="shared" si="79"/>
        <v>0</v>
      </c>
      <c r="I2231" s="189">
        <v>0</v>
      </c>
      <c r="J2231" s="189">
        <v>0</v>
      </c>
      <c r="K2231" s="189">
        <v>0</v>
      </c>
      <c r="L2231" s="189">
        <v>0</v>
      </c>
      <c r="M2231" s="189">
        <v>0</v>
      </c>
      <c r="N2231" s="189">
        <v>0</v>
      </c>
      <c r="O2231" s="189">
        <v>0</v>
      </c>
      <c r="P2231" s="189">
        <v>0</v>
      </c>
      <c r="Q2231" s="189">
        <v>0</v>
      </c>
      <c r="R2231" s="189">
        <v>0</v>
      </c>
    </row>
    <row r="2232" spans="1:18" ht="15" hidden="1">
      <c r="A2232" s="181" t="str">
        <f t="shared" si="78"/>
        <v>B</v>
      </c>
      <c r="B2232" s="186" t="s">
        <v>121</v>
      </c>
      <c r="C2232" s="186" t="s">
        <v>155</v>
      </c>
      <c r="D2232" s="187">
        <f t="shared" si="79"/>
        <v>0</v>
      </c>
      <c r="E2232" s="187">
        <f t="shared" si="79"/>
        <v>0</v>
      </c>
      <c r="F2232" s="187">
        <f t="shared" si="79"/>
        <v>0</v>
      </c>
      <c r="G2232" s="187">
        <f t="shared" si="79"/>
        <v>0</v>
      </c>
      <c r="H2232" s="187">
        <f t="shared" si="79"/>
        <v>0</v>
      </c>
      <c r="I2232" s="187">
        <v>0</v>
      </c>
      <c r="J2232" s="187">
        <v>0</v>
      </c>
      <c r="K2232" s="187">
        <v>0</v>
      </c>
      <c r="L2232" s="187">
        <v>0</v>
      </c>
      <c r="M2232" s="187">
        <v>0</v>
      </c>
      <c r="N2232" s="187">
        <v>0</v>
      </c>
      <c r="O2232" s="187">
        <v>0</v>
      </c>
      <c r="P2232" s="187">
        <v>0</v>
      </c>
      <c r="Q2232" s="187">
        <v>0</v>
      </c>
      <c r="R2232" s="187">
        <v>0</v>
      </c>
    </row>
    <row r="2233" spans="1:18" ht="15.75" hidden="1" thickBot="1">
      <c r="A2233" s="181" t="str">
        <f t="shared" si="78"/>
        <v>B</v>
      </c>
      <c r="B2233" s="182" t="s">
        <v>1124</v>
      </c>
      <c r="C2233" s="183" t="s">
        <v>1125</v>
      </c>
      <c r="D2233" s="184">
        <f t="shared" si="79"/>
        <v>0</v>
      </c>
      <c r="E2233" s="184">
        <f t="shared" si="79"/>
        <v>0</v>
      </c>
      <c r="F2233" s="184">
        <f t="shared" si="79"/>
        <v>0</v>
      </c>
      <c r="G2233" s="184">
        <f t="shared" si="79"/>
        <v>0</v>
      </c>
      <c r="H2233" s="184">
        <f t="shared" si="79"/>
        <v>0</v>
      </c>
      <c r="I2233" s="184">
        <v>0</v>
      </c>
      <c r="J2233" s="184">
        <v>0</v>
      </c>
      <c r="K2233" s="184">
        <v>0</v>
      </c>
      <c r="L2233" s="184">
        <v>0</v>
      </c>
      <c r="M2233" s="184">
        <v>0</v>
      </c>
      <c r="N2233" s="184">
        <v>0</v>
      </c>
      <c r="O2233" s="184">
        <v>0</v>
      </c>
      <c r="P2233" s="184">
        <v>0</v>
      </c>
      <c r="Q2233" s="184">
        <v>0</v>
      </c>
      <c r="R2233" s="184">
        <v>0</v>
      </c>
    </row>
    <row r="2234" spans="1:18" ht="15" hidden="1">
      <c r="A2234" s="181" t="str">
        <f t="shared" si="78"/>
        <v>B</v>
      </c>
      <c r="B2234" s="186" t="s">
        <v>121</v>
      </c>
      <c r="C2234" s="186" t="s">
        <v>99</v>
      </c>
      <c r="D2234" s="187">
        <f t="shared" si="79"/>
        <v>0</v>
      </c>
      <c r="E2234" s="187">
        <f t="shared" si="79"/>
        <v>0</v>
      </c>
      <c r="F2234" s="187">
        <f t="shared" si="79"/>
        <v>0</v>
      </c>
      <c r="G2234" s="187">
        <f t="shared" si="79"/>
        <v>0</v>
      </c>
      <c r="H2234" s="187">
        <f t="shared" si="79"/>
        <v>0</v>
      </c>
      <c r="I2234" s="187">
        <v>0</v>
      </c>
      <c r="J2234" s="187">
        <v>0</v>
      </c>
      <c r="K2234" s="187">
        <v>0</v>
      </c>
      <c r="L2234" s="187">
        <v>0</v>
      </c>
      <c r="M2234" s="187">
        <v>0</v>
      </c>
      <c r="N2234" s="187">
        <v>0</v>
      </c>
      <c r="O2234" s="187">
        <v>0</v>
      </c>
      <c r="P2234" s="187">
        <v>0</v>
      </c>
      <c r="Q2234" s="187">
        <v>0</v>
      </c>
      <c r="R2234" s="187">
        <v>0</v>
      </c>
    </row>
    <row r="2235" spans="1:18" ht="15" hidden="1">
      <c r="A2235" s="181" t="str">
        <f t="shared" si="78"/>
        <v>B</v>
      </c>
      <c r="B2235" s="188" t="s">
        <v>121</v>
      </c>
      <c r="C2235" s="188" t="s">
        <v>101</v>
      </c>
      <c r="D2235" s="189">
        <f t="shared" si="79"/>
        <v>0</v>
      </c>
      <c r="E2235" s="189">
        <f t="shared" si="79"/>
        <v>0</v>
      </c>
      <c r="F2235" s="189">
        <f t="shared" si="79"/>
        <v>0</v>
      </c>
      <c r="G2235" s="189">
        <f t="shared" si="79"/>
        <v>0</v>
      </c>
      <c r="H2235" s="189">
        <f t="shared" si="79"/>
        <v>0</v>
      </c>
      <c r="I2235" s="189">
        <v>0</v>
      </c>
      <c r="J2235" s="189">
        <v>0</v>
      </c>
      <c r="K2235" s="189">
        <v>0</v>
      </c>
      <c r="L2235" s="189">
        <v>0</v>
      </c>
      <c r="M2235" s="189">
        <v>0</v>
      </c>
      <c r="N2235" s="189">
        <v>0</v>
      </c>
      <c r="O2235" s="189">
        <v>0</v>
      </c>
      <c r="P2235" s="189">
        <v>0</v>
      </c>
      <c r="Q2235" s="189">
        <v>0</v>
      </c>
      <c r="R2235" s="189">
        <v>0</v>
      </c>
    </row>
    <row r="2236" spans="1:18" ht="15" hidden="1">
      <c r="A2236" s="181" t="str">
        <f t="shared" si="78"/>
        <v>B</v>
      </c>
      <c r="B2236" s="188" t="s">
        <v>121</v>
      </c>
      <c r="C2236" s="188" t="s">
        <v>105</v>
      </c>
      <c r="D2236" s="189">
        <f t="shared" si="79"/>
        <v>0</v>
      </c>
      <c r="E2236" s="189">
        <f t="shared" si="79"/>
        <v>0</v>
      </c>
      <c r="F2236" s="189">
        <f t="shared" si="79"/>
        <v>0</v>
      </c>
      <c r="G2236" s="189">
        <f t="shared" si="79"/>
        <v>0</v>
      </c>
      <c r="H2236" s="189">
        <f t="shared" si="79"/>
        <v>0</v>
      </c>
      <c r="I2236" s="189">
        <v>0</v>
      </c>
      <c r="J2236" s="189">
        <v>0</v>
      </c>
      <c r="K2236" s="189">
        <v>0</v>
      </c>
      <c r="L2236" s="189">
        <v>0</v>
      </c>
      <c r="M2236" s="189">
        <v>0</v>
      </c>
      <c r="N2236" s="189">
        <v>0</v>
      </c>
      <c r="O2236" s="189">
        <v>0</v>
      </c>
      <c r="P2236" s="189">
        <v>0</v>
      </c>
      <c r="Q2236" s="189">
        <v>0</v>
      </c>
      <c r="R2236" s="189">
        <v>0</v>
      </c>
    </row>
    <row r="2237" spans="1:18" ht="30.75" hidden="1" thickBot="1">
      <c r="A2237" s="181" t="str">
        <f t="shared" si="78"/>
        <v>B</v>
      </c>
      <c r="B2237" s="182" t="s">
        <v>1126</v>
      </c>
      <c r="C2237" s="183" t="s">
        <v>1127</v>
      </c>
      <c r="D2237" s="184">
        <f t="shared" si="79"/>
        <v>0</v>
      </c>
      <c r="E2237" s="184">
        <f t="shared" si="79"/>
        <v>0</v>
      </c>
      <c r="F2237" s="184">
        <f t="shared" si="79"/>
        <v>0</v>
      </c>
      <c r="G2237" s="184">
        <f t="shared" si="79"/>
        <v>0</v>
      </c>
      <c r="H2237" s="184">
        <f t="shared" si="79"/>
        <v>0</v>
      </c>
      <c r="I2237" s="184">
        <v>0</v>
      </c>
      <c r="J2237" s="184">
        <v>0</v>
      </c>
      <c r="K2237" s="184">
        <v>0</v>
      </c>
      <c r="L2237" s="184">
        <v>0</v>
      </c>
      <c r="M2237" s="184">
        <v>0</v>
      </c>
      <c r="N2237" s="184">
        <v>0</v>
      </c>
      <c r="O2237" s="184">
        <v>0</v>
      </c>
      <c r="P2237" s="184">
        <v>0</v>
      </c>
      <c r="Q2237" s="184">
        <v>0</v>
      </c>
      <c r="R2237" s="184">
        <v>0</v>
      </c>
    </row>
    <row r="2238" spans="1:18" ht="15" hidden="1">
      <c r="A2238" s="181" t="str">
        <f t="shared" si="78"/>
        <v>B</v>
      </c>
      <c r="B2238" s="186" t="s">
        <v>121</v>
      </c>
      <c r="C2238" s="186" t="s">
        <v>99</v>
      </c>
      <c r="D2238" s="187">
        <f t="shared" si="79"/>
        <v>0</v>
      </c>
      <c r="E2238" s="187">
        <f t="shared" si="79"/>
        <v>0</v>
      </c>
      <c r="F2238" s="187">
        <f t="shared" si="79"/>
        <v>0</v>
      </c>
      <c r="G2238" s="187">
        <f t="shared" si="79"/>
        <v>0</v>
      </c>
      <c r="H2238" s="187">
        <f t="shared" si="79"/>
        <v>0</v>
      </c>
      <c r="I2238" s="187">
        <v>0</v>
      </c>
      <c r="J2238" s="187">
        <v>0</v>
      </c>
      <c r="K2238" s="187">
        <v>0</v>
      </c>
      <c r="L2238" s="187">
        <v>0</v>
      </c>
      <c r="M2238" s="187">
        <v>0</v>
      </c>
      <c r="N2238" s="187">
        <v>0</v>
      </c>
      <c r="O2238" s="187">
        <v>0</v>
      </c>
      <c r="P2238" s="187">
        <v>0</v>
      </c>
      <c r="Q2238" s="187">
        <v>0</v>
      </c>
      <c r="R2238" s="187">
        <v>0</v>
      </c>
    </row>
    <row r="2239" spans="1:18" ht="15" hidden="1">
      <c r="A2239" s="181" t="str">
        <f t="shared" si="78"/>
        <v>B</v>
      </c>
      <c r="B2239" s="188" t="s">
        <v>121</v>
      </c>
      <c r="C2239" s="188" t="s">
        <v>101</v>
      </c>
      <c r="D2239" s="189">
        <f t="shared" si="79"/>
        <v>0</v>
      </c>
      <c r="E2239" s="189">
        <f t="shared" si="79"/>
        <v>0</v>
      </c>
      <c r="F2239" s="189">
        <f t="shared" si="79"/>
        <v>0</v>
      </c>
      <c r="G2239" s="189">
        <f t="shared" si="79"/>
        <v>0</v>
      </c>
      <c r="H2239" s="189">
        <f t="shared" si="79"/>
        <v>0</v>
      </c>
      <c r="I2239" s="189">
        <v>0</v>
      </c>
      <c r="J2239" s="189">
        <v>0</v>
      </c>
      <c r="K2239" s="189">
        <v>0</v>
      </c>
      <c r="L2239" s="189">
        <v>0</v>
      </c>
      <c r="M2239" s="189">
        <v>0</v>
      </c>
      <c r="N2239" s="189">
        <v>0</v>
      </c>
      <c r="O2239" s="189">
        <v>0</v>
      </c>
      <c r="P2239" s="189">
        <v>0</v>
      </c>
      <c r="Q2239" s="189">
        <v>0</v>
      </c>
      <c r="R2239" s="189">
        <v>0</v>
      </c>
    </row>
    <row r="2240" spans="1:18" ht="15" hidden="1">
      <c r="A2240" s="181" t="str">
        <f t="shared" si="78"/>
        <v>B</v>
      </c>
      <c r="B2240" s="186" t="s">
        <v>121</v>
      </c>
      <c r="C2240" s="186" t="s">
        <v>155</v>
      </c>
      <c r="D2240" s="187">
        <f t="shared" si="79"/>
        <v>0</v>
      </c>
      <c r="E2240" s="187">
        <f t="shared" si="79"/>
        <v>0</v>
      </c>
      <c r="F2240" s="187">
        <f t="shared" si="79"/>
        <v>0</v>
      </c>
      <c r="G2240" s="187">
        <f t="shared" si="79"/>
        <v>0</v>
      </c>
      <c r="H2240" s="187">
        <f t="shared" si="79"/>
        <v>0</v>
      </c>
      <c r="I2240" s="187">
        <v>0</v>
      </c>
      <c r="J2240" s="187">
        <v>0</v>
      </c>
      <c r="K2240" s="187">
        <v>0</v>
      </c>
      <c r="L2240" s="187">
        <v>0</v>
      </c>
      <c r="M2240" s="187">
        <v>0</v>
      </c>
      <c r="N2240" s="187">
        <v>0</v>
      </c>
      <c r="O2240" s="187">
        <v>0</v>
      </c>
      <c r="P2240" s="187">
        <v>0</v>
      </c>
      <c r="Q2240" s="187">
        <v>0</v>
      </c>
      <c r="R2240" s="187">
        <v>0</v>
      </c>
    </row>
    <row r="2241" spans="1:18" ht="15.75" hidden="1" thickBot="1">
      <c r="A2241" s="181" t="str">
        <f t="shared" si="78"/>
        <v>B</v>
      </c>
      <c r="B2241" s="182" t="s">
        <v>1128</v>
      </c>
      <c r="C2241" s="183" t="s">
        <v>1129</v>
      </c>
      <c r="D2241" s="184">
        <f t="shared" si="79"/>
        <v>0</v>
      </c>
      <c r="E2241" s="184">
        <f t="shared" si="79"/>
        <v>0</v>
      </c>
      <c r="F2241" s="184">
        <f t="shared" si="79"/>
        <v>0</v>
      </c>
      <c r="G2241" s="184">
        <f t="shared" si="79"/>
        <v>0</v>
      </c>
      <c r="H2241" s="184">
        <f t="shared" si="79"/>
        <v>0</v>
      </c>
      <c r="I2241" s="184">
        <v>0</v>
      </c>
      <c r="J2241" s="184">
        <v>0</v>
      </c>
      <c r="K2241" s="184">
        <v>0</v>
      </c>
      <c r="L2241" s="184">
        <v>0</v>
      </c>
      <c r="M2241" s="184">
        <v>0</v>
      </c>
      <c r="N2241" s="184">
        <v>0</v>
      </c>
      <c r="O2241" s="184">
        <v>0</v>
      </c>
      <c r="P2241" s="184">
        <v>0</v>
      </c>
      <c r="Q2241" s="184">
        <v>0</v>
      </c>
      <c r="R2241" s="184">
        <v>0</v>
      </c>
    </row>
    <row r="2242" spans="1:18" ht="15" hidden="1">
      <c r="A2242" s="181" t="str">
        <f t="shared" si="78"/>
        <v>B</v>
      </c>
      <c r="B2242" s="186" t="s">
        <v>121</v>
      </c>
      <c r="C2242" s="186" t="s">
        <v>99</v>
      </c>
      <c r="D2242" s="187">
        <f t="shared" si="79"/>
        <v>0</v>
      </c>
      <c r="E2242" s="187">
        <f t="shared" si="79"/>
        <v>0</v>
      </c>
      <c r="F2242" s="187">
        <f t="shared" si="79"/>
        <v>0</v>
      </c>
      <c r="G2242" s="187">
        <f t="shared" si="79"/>
        <v>0</v>
      </c>
      <c r="H2242" s="187">
        <f t="shared" si="79"/>
        <v>0</v>
      </c>
      <c r="I2242" s="187">
        <v>0</v>
      </c>
      <c r="J2242" s="187">
        <v>0</v>
      </c>
      <c r="K2242" s="187">
        <v>0</v>
      </c>
      <c r="L2242" s="187">
        <v>0</v>
      </c>
      <c r="M2242" s="187">
        <v>0</v>
      </c>
      <c r="N2242" s="187">
        <v>0</v>
      </c>
      <c r="O2242" s="187">
        <v>0</v>
      </c>
      <c r="P2242" s="187">
        <v>0</v>
      </c>
      <c r="Q2242" s="187">
        <v>0</v>
      </c>
      <c r="R2242" s="187">
        <v>0</v>
      </c>
    </row>
    <row r="2243" spans="1:18" ht="15" hidden="1">
      <c r="A2243" s="181" t="str">
        <f t="shared" si="78"/>
        <v>B</v>
      </c>
      <c r="B2243" s="188" t="s">
        <v>121</v>
      </c>
      <c r="C2243" s="188" t="s">
        <v>101</v>
      </c>
      <c r="D2243" s="189">
        <f t="shared" si="79"/>
        <v>0</v>
      </c>
      <c r="E2243" s="189">
        <f t="shared" si="79"/>
        <v>0</v>
      </c>
      <c r="F2243" s="189">
        <f t="shared" si="79"/>
        <v>0</v>
      </c>
      <c r="G2243" s="189">
        <f t="shared" si="79"/>
        <v>0</v>
      </c>
      <c r="H2243" s="189">
        <f t="shared" si="79"/>
        <v>0</v>
      </c>
      <c r="I2243" s="189">
        <v>0</v>
      </c>
      <c r="J2243" s="189">
        <v>0</v>
      </c>
      <c r="K2243" s="189">
        <v>0</v>
      </c>
      <c r="L2243" s="189">
        <v>0</v>
      </c>
      <c r="M2243" s="189">
        <v>0</v>
      </c>
      <c r="N2243" s="189">
        <v>0</v>
      </c>
      <c r="O2243" s="189">
        <v>0</v>
      </c>
      <c r="P2243" s="189">
        <v>0</v>
      </c>
      <c r="Q2243" s="189">
        <v>0</v>
      </c>
      <c r="R2243" s="189">
        <v>0</v>
      </c>
    </row>
    <row r="2244" spans="1:18" ht="15" hidden="1">
      <c r="A2244" s="181" t="str">
        <f t="shared" si="78"/>
        <v>B</v>
      </c>
      <c r="B2244" s="186" t="s">
        <v>121</v>
      </c>
      <c r="C2244" s="186" t="s">
        <v>155</v>
      </c>
      <c r="D2244" s="187">
        <f t="shared" si="79"/>
        <v>0</v>
      </c>
      <c r="E2244" s="187">
        <f t="shared" si="79"/>
        <v>0</v>
      </c>
      <c r="F2244" s="187">
        <f t="shared" si="79"/>
        <v>0</v>
      </c>
      <c r="G2244" s="187">
        <f t="shared" si="79"/>
        <v>0</v>
      </c>
      <c r="H2244" s="187">
        <f t="shared" si="79"/>
        <v>0</v>
      </c>
      <c r="I2244" s="187">
        <v>0</v>
      </c>
      <c r="J2244" s="187">
        <v>0</v>
      </c>
      <c r="K2244" s="187">
        <v>0</v>
      </c>
      <c r="L2244" s="187">
        <v>0</v>
      </c>
      <c r="M2244" s="187">
        <v>0</v>
      </c>
      <c r="N2244" s="187">
        <v>0</v>
      </c>
      <c r="O2244" s="187">
        <v>0</v>
      </c>
      <c r="P2244" s="187">
        <v>0</v>
      </c>
      <c r="Q2244" s="187">
        <v>0</v>
      </c>
      <c r="R2244" s="187">
        <v>0</v>
      </c>
    </row>
    <row r="2245" spans="1:18" ht="15.75" hidden="1" thickBot="1">
      <c r="A2245" s="181" t="str">
        <f t="shared" si="78"/>
        <v>B</v>
      </c>
      <c r="B2245" s="182" t="s">
        <v>1130</v>
      </c>
      <c r="C2245" s="183" t="s">
        <v>1131</v>
      </c>
      <c r="D2245" s="184">
        <f t="shared" si="79"/>
        <v>0</v>
      </c>
      <c r="E2245" s="184">
        <f t="shared" si="79"/>
        <v>0</v>
      </c>
      <c r="F2245" s="184">
        <f t="shared" si="79"/>
        <v>0</v>
      </c>
      <c r="G2245" s="184">
        <f t="shared" si="79"/>
        <v>0</v>
      </c>
      <c r="H2245" s="184">
        <f t="shared" si="79"/>
        <v>0</v>
      </c>
      <c r="I2245" s="184">
        <v>0</v>
      </c>
      <c r="J2245" s="184">
        <v>0</v>
      </c>
      <c r="K2245" s="184">
        <v>0</v>
      </c>
      <c r="L2245" s="184">
        <v>0</v>
      </c>
      <c r="M2245" s="184">
        <v>0</v>
      </c>
      <c r="N2245" s="184">
        <v>0</v>
      </c>
      <c r="O2245" s="184">
        <v>0</v>
      </c>
      <c r="P2245" s="184">
        <v>0</v>
      </c>
      <c r="Q2245" s="184">
        <v>0</v>
      </c>
      <c r="R2245" s="184">
        <v>0</v>
      </c>
    </row>
    <row r="2246" spans="1:18" ht="15" hidden="1">
      <c r="A2246" s="181" t="str">
        <f t="shared" si="78"/>
        <v>B</v>
      </c>
      <c r="B2246" s="186" t="s">
        <v>121</v>
      </c>
      <c r="C2246" s="186" t="s">
        <v>99</v>
      </c>
      <c r="D2246" s="187">
        <f t="shared" si="79"/>
        <v>0</v>
      </c>
      <c r="E2246" s="187">
        <f t="shared" si="79"/>
        <v>0</v>
      </c>
      <c r="F2246" s="187">
        <f t="shared" si="79"/>
        <v>0</v>
      </c>
      <c r="G2246" s="187">
        <f t="shared" si="79"/>
        <v>0</v>
      </c>
      <c r="H2246" s="187">
        <f t="shared" si="79"/>
        <v>0</v>
      </c>
      <c r="I2246" s="187">
        <v>0</v>
      </c>
      <c r="J2246" s="187">
        <v>0</v>
      </c>
      <c r="K2246" s="187">
        <v>0</v>
      </c>
      <c r="L2246" s="187">
        <v>0</v>
      </c>
      <c r="M2246" s="187">
        <v>0</v>
      </c>
      <c r="N2246" s="187">
        <v>0</v>
      </c>
      <c r="O2246" s="187">
        <v>0</v>
      </c>
      <c r="P2246" s="187">
        <v>0</v>
      </c>
      <c r="Q2246" s="187">
        <v>0</v>
      </c>
      <c r="R2246" s="187">
        <v>0</v>
      </c>
    </row>
    <row r="2247" spans="1:18" ht="15" hidden="1">
      <c r="A2247" s="181" t="str">
        <f t="shared" ref="A2247:A2310" si="80">(IF(OR(D2247&lt;&gt;0),"A","B"))</f>
        <v>B</v>
      </c>
      <c r="B2247" s="188" t="s">
        <v>121</v>
      </c>
      <c r="C2247" s="188" t="s">
        <v>101</v>
      </c>
      <c r="D2247" s="189">
        <f t="shared" si="79"/>
        <v>0</v>
      </c>
      <c r="E2247" s="189">
        <f t="shared" si="79"/>
        <v>0</v>
      </c>
      <c r="F2247" s="189">
        <f t="shared" si="79"/>
        <v>0</v>
      </c>
      <c r="G2247" s="189">
        <f t="shared" si="79"/>
        <v>0</v>
      </c>
      <c r="H2247" s="189">
        <f t="shared" si="79"/>
        <v>0</v>
      </c>
      <c r="I2247" s="189">
        <v>0</v>
      </c>
      <c r="J2247" s="189">
        <v>0</v>
      </c>
      <c r="K2247" s="189">
        <v>0</v>
      </c>
      <c r="L2247" s="189">
        <v>0</v>
      </c>
      <c r="M2247" s="189">
        <v>0</v>
      </c>
      <c r="N2247" s="189">
        <v>0</v>
      </c>
      <c r="O2247" s="189">
        <v>0</v>
      </c>
      <c r="P2247" s="189">
        <v>0</v>
      </c>
      <c r="Q2247" s="189">
        <v>0</v>
      </c>
      <c r="R2247" s="189">
        <v>0</v>
      </c>
    </row>
    <row r="2248" spans="1:18" ht="15" hidden="1">
      <c r="A2248" s="181" t="str">
        <f t="shared" si="80"/>
        <v>B</v>
      </c>
      <c r="B2248" s="188" t="s">
        <v>121</v>
      </c>
      <c r="C2248" s="188" t="s">
        <v>103</v>
      </c>
      <c r="D2248" s="189">
        <f t="shared" si="79"/>
        <v>0</v>
      </c>
      <c r="E2248" s="189">
        <f t="shared" si="79"/>
        <v>0</v>
      </c>
      <c r="F2248" s="189">
        <f t="shared" si="79"/>
        <v>0</v>
      </c>
      <c r="G2248" s="189">
        <f t="shared" si="79"/>
        <v>0</v>
      </c>
      <c r="H2248" s="189">
        <f t="shared" si="79"/>
        <v>0</v>
      </c>
      <c r="I2248" s="189">
        <v>0</v>
      </c>
      <c r="J2248" s="189">
        <v>0</v>
      </c>
      <c r="K2248" s="189">
        <v>0</v>
      </c>
      <c r="L2248" s="189">
        <v>0</v>
      </c>
      <c r="M2248" s="189">
        <v>0</v>
      </c>
      <c r="N2248" s="189">
        <v>0</v>
      </c>
      <c r="O2248" s="189">
        <v>0</v>
      </c>
      <c r="P2248" s="189">
        <v>0</v>
      </c>
      <c r="Q2248" s="189">
        <v>0</v>
      </c>
      <c r="R2248" s="189">
        <v>0</v>
      </c>
    </row>
    <row r="2249" spans="1:18" ht="15.75" hidden="1" thickBot="1">
      <c r="A2249" s="181" t="str">
        <f t="shared" si="80"/>
        <v>B</v>
      </c>
      <c r="B2249" s="182" t="s">
        <v>1132</v>
      </c>
      <c r="C2249" s="183" t="s">
        <v>1131</v>
      </c>
      <c r="D2249" s="184">
        <f t="shared" si="79"/>
        <v>0</v>
      </c>
      <c r="E2249" s="184">
        <f t="shared" si="79"/>
        <v>0</v>
      </c>
      <c r="F2249" s="184">
        <f t="shared" si="79"/>
        <v>0</v>
      </c>
      <c r="G2249" s="184">
        <f t="shared" si="79"/>
        <v>0</v>
      </c>
      <c r="H2249" s="184">
        <f t="shared" si="79"/>
        <v>0</v>
      </c>
      <c r="I2249" s="184">
        <v>0</v>
      </c>
      <c r="J2249" s="184">
        <v>0</v>
      </c>
      <c r="K2249" s="184">
        <v>0</v>
      </c>
      <c r="L2249" s="184">
        <v>0</v>
      </c>
      <c r="M2249" s="184">
        <v>0</v>
      </c>
      <c r="N2249" s="184">
        <v>0</v>
      </c>
      <c r="O2249" s="184">
        <v>0</v>
      </c>
      <c r="P2249" s="184">
        <v>0</v>
      </c>
      <c r="Q2249" s="184">
        <v>0</v>
      </c>
      <c r="R2249" s="184">
        <v>0</v>
      </c>
    </row>
    <row r="2250" spans="1:18" ht="15" hidden="1">
      <c r="A2250" s="181" t="str">
        <f t="shared" si="80"/>
        <v>B</v>
      </c>
      <c r="B2250" s="186" t="s">
        <v>121</v>
      </c>
      <c r="C2250" s="186" t="s">
        <v>99</v>
      </c>
      <c r="D2250" s="187">
        <f t="shared" si="79"/>
        <v>0</v>
      </c>
      <c r="E2250" s="187">
        <f t="shared" si="79"/>
        <v>0</v>
      </c>
      <c r="F2250" s="187">
        <f t="shared" si="79"/>
        <v>0</v>
      </c>
      <c r="G2250" s="187">
        <f t="shared" si="79"/>
        <v>0</v>
      </c>
      <c r="H2250" s="187">
        <f t="shared" si="79"/>
        <v>0</v>
      </c>
      <c r="I2250" s="187">
        <v>0</v>
      </c>
      <c r="J2250" s="187">
        <v>0</v>
      </c>
      <c r="K2250" s="187">
        <v>0</v>
      </c>
      <c r="L2250" s="187">
        <v>0</v>
      </c>
      <c r="M2250" s="187">
        <v>0</v>
      </c>
      <c r="N2250" s="187">
        <v>0</v>
      </c>
      <c r="O2250" s="187">
        <v>0</v>
      </c>
      <c r="P2250" s="187">
        <v>0</v>
      </c>
      <c r="Q2250" s="187">
        <v>0</v>
      </c>
      <c r="R2250" s="187">
        <v>0</v>
      </c>
    </row>
    <row r="2251" spans="1:18" ht="15" hidden="1">
      <c r="A2251" s="181" t="str">
        <f t="shared" si="80"/>
        <v>B</v>
      </c>
      <c r="B2251" s="188" t="s">
        <v>121</v>
      </c>
      <c r="C2251" s="188" t="s">
        <v>101</v>
      </c>
      <c r="D2251" s="189">
        <f t="shared" si="79"/>
        <v>0</v>
      </c>
      <c r="E2251" s="189">
        <f t="shared" si="79"/>
        <v>0</v>
      </c>
      <c r="F2251" s="189">
        <f t="shared" si="79"/>
        <v>0</v>
      </c>
      <c r="G2251" s="189">
        <f t="shared" si="79"/>
        <v>0</v>
      </c>
      <c r="H2251" s="189">
        <f t="shared" si="79"/>
        <v>0</v>
      </c>
      <c r="I2251" s="189">
        <v>0</v>
      </c>
      <c r="J2251" s="189">
        <v>0</v>
      </c>
      <c r="K2251" s="189">
        <v>0</v>
      </c>
      <c r="L2251" s="189">
        <v>0</v>
      </c>
      <c r="M2251" s="189">
        <v>0</v>
      </c>
      <c r="N2251" s="189">
        <v>0</v>
      </c>
      <c r="O2251" s="189">
        <v>0</v>
      </c>
      <c r="P2251" s="189">
        <v>0</v>
      </c>
      <c r="Q2251" s="189">
        <v>0</v>
      </c>
      <c r="R2251" s="189">
        <v>0</v>
      </c>
    </row>
    <row r="2252" spans="1:18" ht="15" hidden="1">
      <c r="A2252" s="181" t="str">
        <f t="shared" si="80"/>
        <v>B</v>
      </c>
      <c r="B2252" s="188" t="s">
        <v>121</v>
      </c>
      <c r="C2252" s="188" t="s">
        <v>103</v>
      </c>
      <c r="D2252" s="189">
        <f t="shared" si="79"/>
        <v>0</v>
      </c>
      <c r="E2252" s="189">
        <f t="shared" si="79"/>
        <v>0</v>
      </c>
      <c r="F2252" s="189">
        <f t="shared" si="79"/>
        <v>0</v>
      </c>
      <c r="G2252" s="189">
        <f t="shared" si="79"/>
        <v>0</v>
      </c>
      <c r="H2252" s="189">
        <f t="shared" si="79"/>
        <v>0</v>
      </c>
      <c r="I2252" s="189">
        <v>0</v>
      </c>
      <c r="J2252" s="189">
        <v>0</v>
      </c>
      <c r="K2252" s="189">
        <v>0</v>
      </c>
      <c r="L2252" s="189">
        <v>0</v>
      </c>
      <c r="M2252" s="189">
        <v>0</v>
      </c>
      <c r="N2252" s="189">
        <v>0</v>
      </c>
      <c r="O2252" s="189">
        <v>0</v>
      </c>
      <c r="P2252" s="189">
        <v>0</v>
      </c>
      <c r="Q2252" s="189">
        <v>0</v>
      </c>
      <c r="R2252" s="189">
        <v>0</v>
      </c>
    </row>
    <row r="2253" spans="1:18" ht="45.75" hidden="1" thickBot="1">
      <c r="A2253" s="181" t="str">
        <f t="shared" si="80"/>
        <v>B</v>
      </c>
      <c r="B2253" s="182" t="s">
        <v>1133</v>
      </c>
      <c r="C2253" s="183" t="s">
        <v>1134</v>
      </c>
      <c r="D2253" s="184">
        <f t="shared" si="79"/>
        <v>0</v>
      </c>
      <c r="E2253" s="184">
        <f t="shared" si="79"/>
        <v>0</v>
      </c>
      <c r="F2253" s="184">
        <f t="shared" si="79"/>
        <v>0</v>
      </c>
      <c r="G2253" s="184">
        <f t="shared" si="79"/>
        <v>0</v>
      </c>
      <c r="H2253" s="184">
        <f t="shared" si="79"/>
        <v>0</v>
      </c>
      <c r="I2253" s="184">
        <v>0</v>
      </c>
      <c r="J2253" s="184">
        <v>0</v>
      </c>
      <c r="K2253" s="184">
        <v>0</v>
      </c>
      <c r="L2253" s="184">
        <v>0</v>
      </c>
      <c r="M2253" s="184">
        <v>0</v>
      </c>
      <c r="N2253" s="184">
        <v>0</v>
      </c>
      <c r="O2253" s="184">
        <v>0</v>
      </c>
      <c r="P2253" s="184">
        <v>0</v>
      </c>
      <c r="Q2253" s="184">
        <v>0</v>
      </c>
      <c r="R2253" s="184">
        <v>0</v>
      </c>
    </row>
    <row r="2254" spans="1:18" ht="15" hidden="1">
      <c r="A2254" s="181" t="str">
        <f t="shared" si="80"/>
        <v>B</v>
      </c>
      <c r="B2254" s="186" t="s">
        <v>121</v>
      </c>
      <c r="C2254" s="186" t="s">
        <v>99</v>
      </c>
      <c r="D2254" s="187">
        <f t="shared" si="79"/>
        <v>0</v>
      </c>
      <c r="E2254" s="187">
        <f t="shared" si="79"/>
        <v>0</v>
      </c>
      <c r="F2254" s="187">
        <f t="shared" si="79"/>
        <v>0</v>
      </c>
      <c r="G2254" s="187">
        <f t="shared" si="79"/>
        <v>0</v>
      </c>
      <c r="H2254" s="187">
        <f t="shared" si="79"/>
        <v>0</v>
      </c>
      <c r="I2254" s="187">
        <v>0</v>
      </c>
      <c r="J2254" s="187">
        <v>0</v>
      </c>
      <c r="K2254" s="187">
        <v>0</v>
      </c>
      <c r="L2254" s="187">
        <v>0</v>
      </c>
      <c r="M2254" s="187">
        <v>0</v>
      </c>
      <c r="N2254" s="187">
        <v>0</v>
      </c>
      <c r="O2254" s="187">
        <v>0</v>
      </c>
      <c r="P2254" s="187">
        <v>0</v>
      </c>
      <c r="Q2254" s="187">
        <v>0</v>
      </c>
      <c r="R2254" s="187">
        <v>0</v>
      </c>
    </row>
    <row r="2255" spans="1:18" ht="15" hidden="1">
      <c r="A2255" s="181" t="str">
        <f t="shared" si="80"/>
        <v>B</v>
      </c>
      <c r="B2255" s="188" t="s">
        <v>121</v>
      </c>
      <c r="C2255" s="188" t="s">
        <v>101</v>
      </c>
      <c r="D2255" s="189">
        <f t="shared" si="79"/>
        <v>0</v>
      </c>
      <c r="E2255" s="189">
        <f t="shared" si="79"/>
        <v>0</v>
      </c>
      <c r="F2255" s="189">
        <f t="shared" si="79"/>
        <v>0</v>
      </c>
      <c r="G2255" s="189">
        <f t="shared" si="79"/>
        <v>0</v>
      </c>
      <c r="H2255" s="189">
        <f t="shared" si="79"/>
        <v>0</v>
      </c>
      <c r="I2255" s="189">
        <v>0</v>
      </c>
      <c r="J2255" s="189">
        <v>0</v>
      </c>
      <c r="K2255" s="189">
        <v>0</v>
      </c>
      <c r="L2255" s="189">
        <v>0</v>
      </c>
      <c r="M2255" s="189">
        <v>0</v>
      </c>
      <c r="N2255" s="189">
        <v>0</v>
      </c>
      <c r="O2255" s="189">
        <v>0</v>
      </c>
      <c r="P2255" s="189">
        <v>0</v>
      </c>
      <c r="Q2255" s="189">
        <v>0</v>
      </c>
      <c r="R2255" s="189">
        <v>0</v>
      </c>
    </row>
    <row r="2256" spans="1:18" ht="30.75" hidden="1" thickBot="1">
      <c r="A2256" s="181" t="str">
        <f t="shared" si="80"/>
        <v>B</v>
      </c>
      <c r="B2256" s="182" t="s">
        <v>1135</v>
      </c>
      <c r="C2256" s="183" t="s">
        <v>1136</v>
      </c>
      <c r="D2256" s="184">
        <f t="shared" si="79"/>
        <v>0</v>
      </c>
      <c r="E2256" s="184">
        <f t="shared" si="79"/>
        <v>0</v>
      </c>
      <c r="F2256" s="184">
        <f t="shared" si="79"/>
        <v>0</v>
      </c>
      <c r="G2256" s="184">
        <f t="shared" si="79"/>
        <v>0</v>
      </c>
      <c r="H2256" s="184">
        <f t="shared" si="79"/>
        <v>0</v>
      </c>
      <c r="I2256" s="184">
        <v>0</v>
      </c>
      <c r="J2256" s="184">
        <v>0</v>
      </c>
      <c r="K2256" s="184">
        <v>0</v>
      </c>
      <c r="L2256" s="184">
        <v>0</v>
      </c>
      <c r="M2256" s="184">
        <v>0</v>
      </c>
      <c r="N2256" s="184">
        <v>0</v>
      </c>
      <c r="O2256" s="184">
        <v>0</v>
      </c>
      <c r="P2256" s="184">
        <v>0</v>
      </c>
      <c r="Q2256" s="184">
        <v>0</v>
      </c>
      <c r="R2256" s="184">
        <v>0</v>
      </c>
    </row>
    <row r="2257" spans="1:18" ht="15" hidden="1">
      <c r="A2257" s="181" t="str">
        <f t="shared" si="80"/>
        <v>B</v>
      </c>
      <c r="B2257" s="186" t="s">
        <v>121</v>
      </c>
      <c r="C2257" s="186" t="s">
        <v>99</v>
      </c>
      <c r="D2257" s="187">
        <f t="shared" si="79"/>
        <v>0</v>
      </c>
      <c r="E2257" s="187">
        <f t="shared" si="79"/>
        <v>0</v>
      </c>
      <c r="F2257" s="187">
        <f t="shared" si="79"/>
        <v>0</v>
      </c>
      <c r="G2257" s="187">
        <f t="shared" si="79"/>
        <v>0</v>
      </c>
      <c r="H2257" s="187">
        <f t="shared" si="79"/>
        <v>0</v>
      </c>
      <c r="I2257" s="187">
        <v>0</v>
      </c>
      <c r="J2257" s="187">
        <v>0</v>
      </c>
      <c r="K2257" s="187">
        <v>0</v>
      </c>
      <c r="L2257" s="187">
        <v>0</v>
      </c>
      <c r="M2257" s="187">
        <v>0</v>
      </c>
      <c r="N2257" s="187">
        <v>0</v>
      </c>
      <c r="O2257" s="187">
        <v>0</v>
      </c>
      <c r="P2257" s="187">
        <v>0</v>
      </c>
      <c r="Q2257" s="187">
        <v>0</v>
      </c>
      <c r="R2257" s="187">
        <v>0</v>
      </c>
    </row>
    <row r="2258" spans="1:18" ht="15" hidden="1">
      <c r="A2258" s="181" t="str">
        <f t="shared" si="80"/>
        <v>B</v>
      </c>
      <c r="B2258" s="188" t="s">
        <v>121</v>
      </c>
      <c r="C2258" s="188" t="s">
        <v>100</v>
      </c>
      <c r="D2258" s="189">
        <f t="shared" si="79"/>
        <v>0</v>
      </c>
      <c r="E2258" s="189">
        <f t="shared" si="79"/>
        <v>0</v>
      </c>
      <c r="F2258" s="189">
        <f t="shared" si="79"/>
        <v>0</v>
      </c>
      <c r="G2258" s="189">
        <f t="shared" si="79"/>
        <v>0</v>
      </c>
      <c r="H2258" s="189">
        <f t="shared" si="79"/>
        <v>0</v>
      </c>
      <c r="I2258" s="189">
        <v>0</v>
      </c>
      <c r="J2258" s="189">
        <v>0</v>
      </c>
      <c r="K2258" s="189">
        <v>0</v>
      </c>
      <c r="L2258" s="189">
        <v>0</v>
      </c>
      <c r="M2258" s="189">
        <v>0</v>
      </c>
      <c r="N2258" s="189">
        <v>0</v>
      </c>
      <c r="O2258" s="189">
        <v>0</v>
      </c>
      <c r="P2258" s="189">
        <v>0</v>
      </c>
      <c r="Q2258" s="189">
        <v>0</v>
      </c>
      <c r="R2258" s="189">
        <v>0</v>
      </c>
    </row>
    <row r="2259" spans="1:18" ht="15" hidden="1">
      <c r="A2259" s="181" t="str">
        <f t="shared" si="80"/>
        <v>B</v>
      </c>
      <c r="B2259" s="188" t="s">
        <v>121</v>
      </c>
      <c r="C2259" s="188" t="s">
        <v>101</v>
      </c>
      <c r="D2259" s="189">
        <f t="shared" si="79"/>
        <v>0</v>
      </c>
      <c r="E2259" s="189">
        <f t="shared" si="79"/>
        <v>0</v>
      </c>
      <c r="F2259" s="189">
        <f t="shared" si="79"/>
        <v>0</v>
      </c>
      <c r="G2259" s="189">
        <f t="shared" si="79"/>
        <v>0</v>
      </c>
      <c r="H2259" s="189">
        <f t="shared" si="79"/>
        <v>0</v>
      </c>
      <c r="I2259" s="189">
        <v>0</v>
      </c>
      <c r="J2259" s="189">
        <v>0</v>
      </c>
      <c r="K2259" s="189">
        <v>0</v>
      </c>
      <c r="L2259" s="189">
        <v>0</v>
      </c>
      <c r="M2259" s="189">
        <v>0</v>
      </c>
      <c r="N2259" s="189">
        <v>0</v>
      </c>
      <c r="O2259" s="189">
        <v>0</v>
      </c>
      <c r="P2259" s="189">
        <v>0</v>
      </c>
      <c r="Q2259" s="189">
        <v>0</v>
      </c>
      <c r="R2259" s="189">
        <v>0</v>
      </c>
    </row>
    <row r="2260" spans="1:18" ht="15" hidden="1">
      <c r="A2260" s="181" t="str">
        <f t="shared" si="80"/>
        <v>B</v>
      </c>
      <c r="B2260" s="188" t="s">
        <v>121</v>
      </c>
      <c r="C2260" s="188" t="s">
        <v>15</v>
      </c>
      <c r="D2260" s="189">
        <f t="shared" si="79"/>
        <v>0</v>
      </c>
      <c r="E2260" s="189">
        <f t="shared" si="79"/>
        <v>0</v>
      </c>
      <c r="F2260" s="189">
        <f t="shared" si="79"/>
        <v>0</v>
      </c>
      <c r="G2260" s="189">
        <f t="shared" si="79"/>
        <v>0</v>
      </c>
      <c r="H2260" s="189">
        <f t="shared" si="79"/>
        <v>0</v>
      </c>
      <c r="I2260" s="189">
        <v>0</v>
      </c>
      <c r="J2260" s="189">
        <v>0</v>
      </c>
      <c r="K2260" s="189">
        <v>0</v>
      </c>
      <c r="L2260" s="189">
        <v>0</v>
      </c>
      <c r="M2260" s="189">
        <v>0</v>
      </c>
      <c r="N2260" s="189">
        <v>0</v>
      </c>
      <c r="O2260" s="189">
        <v>0</v>
      </c>
      <c r="P2260" s="189">
        <v>0</v>
      </c>
      <c r="Q2260" s="189">
        <v>0</v>
      </c>
      <c r="R2260" s="189">
        <v>0</v>
      </c>
    </row>
    <row r="2261" spans="1:18" ht="15" hidden="1">
      <c r="A2261" s="181" t="str">
        <f t="shared" si="80"/>
        <v>B</v>
      </c>
      <c r="B2261" s="188" t="s">
        <v>121</v>
      </c>
      <c r="C2261" s="188" t="s">
        <v>104</v>
      </c>
      <c r="D2261" s="189">
        <f t="shared" si="79"/>
        <v>0</v>
      </c>
      <c r="E2261" s="189">
        <f t="shared" si="79"/>
        <v>0</v>
      </c>
      <c r="F2261" s="189">
        <f t="shared" si="79"/>
        <v>0</v>
      </c>
      <c r="G2261" s="189">
        <f t="shared" si="79"/>
        <v>0</v>
      </c>
      <c r="H2261" s="189">
        <f t="shared" si="79"/>
        <v>0</v>
      </c>
      <c r="I2261" s="189">
        <v>0</v>
      </c>
      <c r="J2261" s="189">
        <v>0</v>
      </c>
      <c r="K2261" s="189">
        <v>0</v>
      </c>
      <c r="L2261" s="189">
        <v>0</v>
      </c>
      <c r="M2261" s="189">
        <v>0</v>
      </c>
      <c r="N2261" s="189">
        <v>0</v>
      </c>
      <c r="O2261" s="189">
        <v>0</v>
      </c>
      <c r="P2261" s="189">
        <v>0</v>
      </c>
      <c r="Q2261" s="189">
        <v>0</v>
      </c>
      <c r="R2261" s="189">
        <v>0</v>
      </c>
    </row>
    <row r="2262" spans="1:18" ht="15" hidden="1">
      <c r="A2262" s="181" t="str">
        <f t="shared" si="80"/>
        <v>B</v>
      </c>
      <c r="B2262" s="188" t="s">
        <v>121</v>
      </c>
      <c r="C2262" s="188" t="s">
        <v>105</v>
      </c>
      <c r="D2262" s="189">
        <f t="shared" si="79"/>
        <v>0</v>
      </c>
      <c r="E2262" s="189">
        <f t="shared" si="79"/>
        <v>0</v>
      </c>
      <c r="F2262" s="189">
        <f t="shared" si="79"/>
        <v>0</v>
      </c>
      <c r="G2262" s="189">
        <f t="shared" si="79"/>
        <v>0</v>
      </c>
      <c r="H2262" s="189">
        <f t="shared" si="79"/>
        <v>0</v>
      </c>
      <c r="I2262" s="189">
        <v>0</v>
      </c>
      <c r="J2262" s="189">
        <v>0</v>
      </c>
      <c r="K2262" s="189">
        <v>0</v>
      </c>
      <c r="L2262" s="189">
        <v>0</v>
      </c>
      <c r="M2262" s="189">
        <v>0</v>
      </c>
      <c r="N2262" s="189">
        <v>0</v>
      </c>
      <c r="O2262" s="189">
        <v>0</v>
      </c>
      <c r="P2262" s="189">
        <v>0</v>
      </c>
      <c r="Q2262" s="189">
        <v>0</v>
      </c>
      <c r="R2262" s="189">
        <v>0</v>
      </c>
    </row>
    <row r="2263" spans="1:18" ht="15" hidden="1">
      <c r="A2263" s="181" t="str">
        <f t="shared" si="80"/>
        <v>B</v>
      </c>
      <c r="B2263" s="186" t="s">
        <v>121</v>
      </c>
      <c r="C2263" s="186" t="s">
        <v>155</v>
      </c>
      <c r="D2263" s="187">
        <f t="shared" ref="D2263:H2313" si="81">I2263+N2263</f>
        <v>0</v>
      </c>
      <c r="E2263" s="187">
        <f t="shared" si="81"/>
        <v>0</v>
      </c>
      <c r="F2263" s="187">
        <f t="shared" si="81"/>
        <v>0</v>
      </c>
      <c r="G2263" s="187">
        <f t="shared" si="81"/>
        <v>0</v>
      </c>
      <c r="H2263" s="187">
        <f t="shared" si="81"/>
        <v>0</v>
      </c>
      <c r="I2263" s="187">
        <v>0</v>
      </c>
      <c r="J2263" s="187">
        <v>0</v>
      </c>
      <c r="K2263" s="187">
        <v>0</v>
      </c>
      <c r="L2263" s="187">
        <v>0</v>
      </c>
      <c r="M2263" s="187">
        <v>0</v>
      </c>
      <c r="N2263" s="187">
        <v>0</v>
      </c>
      <c r="O2263" s="187">
        <v>0</v>
      </c>
      <c r="P2263" s="187">
        <v>0</v>
      </c>
      <c r="Q2263" s="187">
        <v>0</v>
      </c>
      <c r="R2263" s="187">
        <v>0</v>
      </c>
    </row>
    <row r="2264" spans="1:18" ht="30.75" hidden="1" thickBot="1">
      <c r="A2264" s="181" t="str">
        <f t="shared" si="80"/>
        <v>B</v>
      </c>
      <c r="B2264" s="182" t="s">
        <v>1137</v>
      </c>
      <c r="C2264" s="183" t="s">
        <v>1138</v>
      </c>
      <c r="D2264" s="184">
        <f t="shared" si="81"/>
        <v>0</v>
      </c>
      <c r="E2264" s="184">
        <f t="shared" si="81"/>
        <v>0</v>
      </c>
      <c r="F2264" s="184">
        <f t="shared" si="81"/>
        <v>0</v>
      </c>
      <c r="G2264" s="184">
        <f t="shared" si="81"/>
        <v>0</v>
      </c>
      <c r="H2264" s="184">
        <f t="shared" si="81"/>
        <v>0</v>
      </c>
      <c r="I2264" s="184">
        <v>0</v>
      </c>
      <c r="J2264" s="184">
        <v>0</v>
      </c>
      <c r="K2264" s="184">
        <v>0</v>
      </c>
      <c r="L2264" s="184">
        <v>0</v>
      </c>
      <c r="M2264" s="184">
        <v>0</v>
      </c>
      <c r="N2264" s="184">
        <v>0</v>
      </c>
      <c r="O2264" s="184">
        <v>0</v>
      </c>
      <c r="P2264" s="184">
        <v>0</v>
      </c>
      <c r="Q2264" s="184">
        <v>0</v>
      </c>
      <c r="R2264" s="184">
        <v>0</v>
      </c>
    </row>
    <row r="2265" spans="1:18" ht="15" hidden="1">
      <c r="A2265" s="181" t="str">
        <f t="shared" si="80"/>
        <v>B</v>
      </c>
      <c r="B2265" s="186" t="s">
        <v>121</v>
      </c>
      <c r="C2265" s="186" t="s">
        <v>99</v>
      </c>
      <c r="D2265" s="187">
        <f t="shared" si="81"/>
        <v>0</v>
      </c>
      <c r="E2265" s="187">
        <f t="shared" si="81"/>
        <v>0</v>
      </c>
      <c r="F2265" s="187">
        <f t="shared" si="81"/>
        <v>0</v>
      </c>
      <c r="G2265" s="187">
        <f t="shared" si="81"/>
        <v>0</v>
      </c>
      <c r="H2265" s="187">
        <f t="shared" si="81"/>
        <v>0</v>
      </c>
      <c r="I2265" s="187">
        <v>0</v>
      </c>
      <c r="J2265" s="187">
        <v>0</v>
      </c>
      <c r="K2265" s="187">
        <v>0</v>
      </c>
      <c r="L2265" s="187">
        <v>0</v>
      </c>
      <c r="M2265" s="187">
        <v>0</v>
      </c>
      <c r="N2265" s="187">
        <v>0</v>
      </c>
      <c r="O2265" s="187">
        <v>0</v>
      </c>
      <c r="P2265" s="187">
        <v>0</v>
      </c>
      <c r="Q2265" s="187">
        <v>0</v>
      </c>
      <c r="R2265" s="187">
        <v>0</v>
      </c>
    </row>
    <row r="2266" spans="1:18" ht="15" hidden="1">
      <c r="A2266" s="181" t="str">
        <f t="shared" si="80"/>
        <v>B</v>
      </c>
      <c r="B2266" s="188" t="s">
        <v>121</v>
      </c>
      <c r="C2266" s="188" t="s">
        <v>100</v>
      </c>
      <c r="D2266" s="189">
        <f t="shared" si="81"/>
        <v>0</v>
      </c>
      <c r="E2266" s="189">
        <f t="shared" si="81"/>
        <v>0</v>
      </c>
      <c r="F2266" s="189">
        <f t="shared" si="81"/>
        <v>0</v>
      </c>
      <c r="G2266" s="189">
        <f t="shared" si="81"/>
        <v>0</v>
      </c>
      <c r="H2266" s="189">
        <f t="shared" si="81"/>
        <v>0</v>
      </c>
      <c r="I2266" s="189">
        <v>0</v>
      </c>
      <c r="J2266" s="189">
        <v>0</v>
      </c>
      <c r="K2266" s="189">
        <v>0</v>
      </c>
      <c r="L2266" s="189">
        <v>0</v>
      </c>
      <c r="M2266" s="189">
        <v>0</v>
      </c>
      <c r="N2266" s="189">
        <v>0</v>
      </c>
      <c r="O2266" s="189">
        <v>0</v>
      </c>
      <c r="P2266" s="189">
        <v>0</v>
      </c>
      <c r="Q2266" s="189">
        <v>0</v>
      </c>
      <c r="R2266" s="189">
        <v>0</v>
      </c>
    </row>
    <row r="2267" spans="1:18" ht="15" hidden="1">
      <c r="A2267" s="181" t="str">
        <f t="shared" si="80"/>
        <v>B</v>
      </c>
      <c r="B2267" s="188" t="s">
        <v>121</v>
      </c>
      <c r="C2267" s="188" t="s">
        <v>101</v>
      </c>
      <c r="D2267" s="189">
        <f t="shared" si="81"/>
        <v>0</v>
      </c>
      <c r="E2267" s="189">
        <f t="shared" si="81"/>
        <v>0</v>
      </c>
      <c r="F2267" s="189">
        <f t="shared" si="81"/>
        <v>0</v>
      </c>
      <c r="G2267" s="189">
        <f t="shared" si="81"/>
        <v>0</v>
      </c>
      <c r="H2267" s="189">
        <f t="shared" si="81"/>
        <v>0</v>
      </c>
      <c r="I2267" s="189">
        <v>0</v>
      </c>
      <c r="J2267" s="189">
        <v>0</v>
      </c>
      <c r="K2267" s="189">
        <v>0</v>
      </c>
      <c r="L2267" s="189">
        <v>0</v>
      </c>
      <c r="M2267" s="189">
        <v>0</v>
      </c>
      <c r="N2267" s="189">
        <v>0</v>
      </c>
      <c r="O2267" s="189">
        <v>0</v>
      </c>
      <c r="P2267" s="189">
        <v>0</v>
      </c>
      <c r="Q2267" s="189">
        <v>0</v>
      </c>
      <c r="R2267" s="189">
        <v>0</v>
      </c>
    </row>
    <row r="2268" spans="1:18" ht="15" hidden="1">
      <c r="A2268" s="181" t="str">
        <f t="shared" si="80"/>
        <v>B</v>
      </c>
      <c r="B2268" s="188" t="s">
        <v>121</v>
      </c>
      <c r="C2268" s="188" t="s">
        <v>15</v>
      </c>
      <c r="D2268" s="189">
        <f t="shared" si="81"/>
        <v>0</v>
      </c>
      <c r="E2268" s="189">
        <f t="shared" si="81"/>
        <v>0</v>
      </c>
      <c r="F2268" s="189">
        <f t="shared" si="81"/>
        <v>0</v>
      </c>
      <c r="G2268" s="189">
        <f t="shared" si="81"/>
        <v>0</v>
      </c>
      <c r="H2268" s="189">
        <f t="shared" si="81"/>
        <v>0</v>
      </c>
      <c r="I2268" s="189">
        <v>0</v>
      </c>
      <c r="J2268" s="189">
        <v>0</v>
      </c>
      <c r="K2268" s="189">
        <v>0</v>
      </c>
      <c r="L2268" s="189">
        <v>0</v>
      </c>
      <c r="M2268" s="189">
        <v>0</v>
      </c>
      <c r="N2268" s="189">
        <v>0</v>
      </c>
      <c r="O2268" s="189">
        <v>0</v>
      </c>
      <c r="P2268" s="189">
        <v>0</v>
      </c>
      <c r="Q2268" s="189">
        <v>0</v>
      </c>
      <c r="R2268" s="189">
        <v>0</v>
      </c>
    </row>
    <row r="2269" spans="1:18" ht="15" hidden="1">
      <c r="A2269" s="181" t="str">
        <f t="shared" si="80"/>
        <v>B</v>
      </c>
      <c r="B2269" s="188" t="s">
        <v>121</v>
      </c>
      <c r="C2269" s="188" t="s">
        <v>104</v>
      </c>
      <c r="D2269" s="189">
        <f t="shared" si="81"/>
        <v>0</v>
      </c>
      <c r="E2269" s="189">
        <f t="shared" si="81"/>
        <v>0</v>
      </c>
      <c r="F2269" s="189">
        <f t="shared" si="81"/>
        <v>0</v>
      </c>
      <c r="G2269" s="189">
        <f t="shared" si="81"/>
        <v>0</v>
      </c>
      <c r="H2269" s="189">
        <f t="shared" si="81"/>
        <v>0</v>
      </c>
      <c r="I2269" s="189">
        <v>0</v>
      </c>
      <c r="J2269" s="189">
        <v>0</v>
      </c>
      <c r="K2269" s="189">
        <v>0</v>
      </c>
      <c r="L2269" s="189">
        <v>0</v>
      </c>
      <c r="M2269" s="189">
        <v>0</v>
      </c>
      <c r="N2269" s="189">
        <v>0</v>
      </c>
      <c r="O2269" s="189">
        <v>0</v>
      </c>
      <c r="P2269" s="189">
        <v>0</v>
      </c>
      <c r="Q2269" s="189">
        <v>0</v>
      </c>
      <c r="R2269" s="189">
        <v>0</v>
      </c>
    </row>
    <row r="2270" spans="1:18" ht="15" hidden="1">
      <c r="A2270" s="181" t="str">
        <f t="shared" si="80"/>
        <v>B</v>
      </c>
      <c r="B2270" s="188" t="s">
        <v>121</v>
      </c>
      <c r="C2270" s="188" t="s">
        <v>105</v>
      </c>
      <c r="D2270" s="189">
        <f t="shared" si="81"/>
        <v>0</v>
      </c>
      <c r="E2270" s="189">
        <f t="shared" si="81"/>
        <v>0</v>
      </c>
      <c r="F2270" s="189">
        <f t="shared" si="81"/>
        <v>0</v>
      </c>
      <c r="G2270" s="189">
        <f t="shared" si="81"/>
        <v>0</v>
      </c>
      <c r="H2270" s="189">
        <f t="shared" si="81"/>
        <v>0</v>
      </c>
      <c r="I2270" s="189">
        <v>0</v>
      </c>
      <c r="J2270" s="189">
        <v>0</v>
      </c>
      <c r="K2270" s="189">
        <v>0</v>
      </c>
      <c r="L2270" s="189">
        <v>0</v>
      </c>
      <c r="M2270" s="189">
        <v>0</v>
      </c>
      <c r="N2270" s="189">
        <v>0</v>
      </c>
      <c r="O2270" s="189">
        <v>0</v>
      </c>
      <c r="P2270" s="189">
        <v>0</v>
      </c>
      <c r="Q2270" s="189">
        <v>0</v>
      </c>
      <c r="R2270" s="189">
        <v>0</v>
      </c>
    </row>
    <row r="2271" spans="1:18" ht="15" hidden="1">
      <c r="A2271" s="181" t="str">
        <f t="shared" si="80"/>
        <v>B</v>
      </c>
      <c r="B2271" s="186" t="s">
        <v>121</v>
      </c>
      <c r="C2271" s="186" t="s">
        <v>155</v>
      </c>
      <c r="D2271" s="187">
        <f t="shared" si="81"/>
        <v>0</v>
      </c>
      <c r="E2271" s="187">
        <f t="shared" si="81"/>
        <v>0</v>
      </c>
      <c r="F2271" s="187">
        <f t="shared" si="81"/>
        <v>0</v>
      </c>
      <c r="G2271" s="187">
        <f t="shared" si="81"/>
        <v>0</v>
      </c>
      <c r="H2271" s="187">
        <f t="shared" si="81"/>
        <v>0</v>
      </c>
      <c r="I2271" s="187">
        <v>0</v>
      </c>
      <c r="J2271" s="187">
        <v>0</v>
      </c>
      <c r="K2271" s="187">
        <v>0</v>
      </c>
      <c r="L2271" s="187">
        <v>0</v>
      </c>
      <c r="M2271" s="187">
        <v>0</v>
      </c>
      <c r="N2271" s="187">
        <v>0</v>
      </c>
      <c r="O2271" s="187">
        <v>0</v>
      </c>
      <c r="P2271" s="187">
        <v>0</v>
      </c>
      <c r="Q2271" s="187">
        <v>0</v>
      </c>
      <c r="R2271" s="187">
        <v>0</v>
      </c>
    </row>
    <row r="2272" spans="1:18" ht="60.75" hidden="1" thickBot="1">
      <c r="A2272" s="181" t="str">
        <f t="shared" si="80"/>
        <v>B</v>
      </c>
      <c r="B2272" s="182" t="s">
        <v>1139</v>
      </c>
      <c r="C2272" s="183" t="s">
        <v>1140</v>
      </c>
      <c r="D2272" s="184">
        <f t="shared" si="81"/>
        <v>0</v>
      </c>
      <c r="E2272" s="184">
        <f t="shared" si="81"/>
        <v>0</v>
      </c>
      <c r="F2272" s="184">
        <f t="shared" si="81"/>
        <v>0</v>
      </c>
      <c r="G2272" s="184">
        <f t="shared" si="81"/>
        <v>0</v>
      </c>
      <c r="H2272" s="184">
        <f t="shared" si="81"/>
        <v>0</v>
      </c>
      <c r="I2272" s="184">
        <v>0</v>
      </c>
      <c r="J2272" s="184">
        <v>0</v>
      </c>
      <c r="K2272" s="184">
        <v>0</v>
      </c>
      <c r="L2272" s="184">
        <v>0</v>
      </c>
      <c r="M2272" s="184">
        <v>0</v>
      </c>
      <c r="N2272" s="184">
        <v>0</v>
      </c>
      <c r="O2272" s="184">
        <v>0</v>
      </c>
      <c r="P2272" s="184">
        <v>0</v>
      </c>
      <c r="Q2272" s="184">
        <v>0</v>
      </c>
      <c r="R2272" s="184">
        <v>0</v>
      </c>
    </row>
    <row r="2273" spans="1:18" ht="15" hidden="1">
      <c r="A2273" s="181" t="str">
        <f t="shared" si="80"/>
        <v>B</v>
      </c>
      <c r="B2273" s="186" t="s">
        <v>121</v>
      </c>
      <c r="C2273" s="186" t="s">
        <v>99</v>
      </c>
      <c r="D2273" s="187">
        <f t="shared" si="81"/>
        <v>0</v>
      </c>
      <c r="E2273" s="187">
        <f t="shared" si="81"/>
        <v>0</v>
      </c>
      <c r="F2273" s="187">
        <f t="shared" si="81"/>
        <v>0</v>
      </c>
      <c r="G2273" s="187">
        <f t="shared" si="81"/>
        <v>0</v>
      </c>
      <c r="H2273" s="187">
        <f t="shared" si="81"/>
        <v>0</v>
      </c>
      <c r="I2273" s="187">
        <v>0</v>
      </c>
      <c r="J2273" s="187">
        <v>0</v>
      </c>
      <c r="K2273" s="187">
        <v>0</v>
      </c>
      <c r="L2273" s="187">
        <v>0</v>
      </c>
      <c r="M2273" s="187">
        <v>0</v>
      </c>
      <c r="N2273" s="187">
        <v>0</v>
      </c>
      <c r="O2273" s="187">
        <v>0</v>
      </c>
      <c r="P2273" s="187">
        <v>0</v>
      </c>
      <c r="Q2273" s="187">
        <v>0</v>
      </c>
      <c r="R2273" s="187">
        <v>0</v>
      </c>
    </row>
    <row r="2274" spans="1:18" ht="15" hidden="1">
      <c r="A2274" s="181" t="str">
        <f t="shared" si="80"/>
        <v>B</v>
      </c>
      <c r="B2274" s="188" t="s">
        <v>121</v>
      </c>
      <c r="C2274" s="188" t="s">
        <v>101</v>
      </c>
      <c r="D2274" s="189">
        <f t="shared" si="81"/>
        <v>0</v>
      </c>
      <c r="E2274" s="189">
        <f t="shared" si="81"/>
        <v>0</v>
      </c>
      <c r="F2274" s="189">
        <f t="shared" si="81"/>
        <v>0</v>
      </c>
      <c r="G2274" s="189">
        <f t="shared" si="81"/>
        <v>0</v>
      </c>
      <c r="H2274" s="189">
        <f t="shared" si="81"/>
        <v>0</v>
      </c>
      <c r="I2274" s="189">
        <v>0</v>
      </c>
      <c r="J2274" s="189">
        <v>0</v>
      </c>
      <c r="K2274" s="189">
        <v>0</v>
      </c>
      <c r="L2274" s="189">
        <v>0</v>
      </c>
      <c r="M2274" s="189">
        <v>0</v>
      </c>
      <c r="N2274" s="189">
        <v>0</v>
      </c>
      <c r="O2274" s="189">
        <v>0</v>
      </c>
      <c r="P2274" s="189">
        <v>0</v>
      </c>
      <c r="Q2274" s="189">
        <v>0</v>
      </c>
      <c r="R2274" s="189">
        <v>0</v>
      </c>
    </row>
    <row r="2275" spans="1:18" ht="15" hidden="1">
      <c r="A2275" s="181" t="str">
        <f t="shared" si="80"/>
        <v>B</v>
      </c>
      <c r="B2275" s="186" t="s">
        <v>121</v>
      </c>
      <c r="C2275" s="186" t="s">
        <v>155</v>
      </c>
      <c r="D2275" s="187">
        <f t="shared" si="81"/>
        <v>0</v>
      </c>
      <c r="E2275" s="187">
        <f t="shared" si="81"/>
        <v>0</v>
      </c>
      <c r="F2275" s="187">
        <f t="shared" si="81"/>
        <v>0</v>
      </c>
      <c r="G2275" s="187">
        <f t="shared" si="81"/>
        <v>0</v>
      </c>
      <c r="H2275" s="187">
        <f t="shared" si="81"/>
        <v>0</v>
      </c>
      <c r="I2275" s="187">
        <v>0</v>
      </c>
      <c r="J2275" s="187">
        <v>0</v>
      </c>
      <c r="K2275" s="187">
        <v>0</v>
      </c>
      <c r="L2275" s="187">
        <v>0</v>
      </c>
      <c r="M2275" s="187">
        <v>0</v>
      </c>
      <c r="N2275" s="187">
        <v>0</v>
      </c>
      <c r="O2275" s="187">
        <v>0</v>
      </c>
      <c r="P2275" s="187">
        <v>0</v>
      </c>
      <c r="Q2275" s="187">
        <v>0</v>
      </c>
      <c r="R2275" s="187">
        <v>0</v>
      </c>
    </row>
    <row r="2276" spans="1:18" ht="60.75" hidden="1" thickBot="1">
      <c r="A2276" s="181" t="str">
        <f t="shared" si="80"/>
        <v>B</v>
      </c>
      <c r="B2276" s="182" t="s">
        <v>1141</v>
      </c>
      <c r="C2276" s="183" t="s">
        <v>1142</v>
      </c>
      <c r="D2276" s="184">
        <f t="shared" si="81"/>
        <v>0</v>
      </c>
      <c r="E2276" s="184">
        <f t="shared" si="81"/>
        <v>0</v>
      </c>
      <c r="F2276" s="184">
        <f t="shared" si="81"/>
        <v>0</v>
      </c>
      <c r="G2276" s="184">
        <f t="shared" si="81"/>
        <v>0</v>
      </c>
      <c r="H2276" s="184">
        <f t="shared" si="81"/>
        <v>0</v>
      </c>
      <c r="I2276" s="184">
        <v>0</v>
      </c>
      <c r="J2276" s="184">
        <v>0</v>
      </c>
      <c r="K2276" s="184">
        <v>0</v>
      </c>
      <c r="L2276" s="184">
        <v>0</v>
      </c>
      <c r="M2276" s="184">
        <v>0</v>
      </c>
      <c r="N2276" s="184">
        <v>0</v>
      </c>
      <c r="O2276" s="184">
        <v>0</v>
      </c>
      <c r="P2276" s="184">
        <v>0</v>
      </c>
      <c r="Q2276" s="184">
        <v>0</v>
      </c>
      <c r="R2276" s="184">
        <v>0</v>
      </c>
    </row>
    <row r="2277" spans="1:18" ht="15" hidden="1">
      <c r="A2277" s="181" t="str">
        <f t="shared" si="80"/>
        <v>B</v>
      </c>
      <c r="B2277" s="186" t="s">
        <v>121</v>
      </c>
      <c r="C2277" s="186" t="s">
        <v>99</v>
      </c>
      <c r="D2277" s="187">
        <f t="shared" si="81"/>
        <v>0</v>
      </c>
      <c r="E2277" s="187">
        <f t="shared" si="81"/>
        <v>0</v>
      </c>
      <c r="F2277" s="187">
        <f t="shared" si="81"/>
        <v>0</v>
      </c>
      <c r="G2277" s="187">
        <f t="shared" si="81"/>
        <v>0</v>
      </c>
      <c r="H2277" s="187">
        <f t="shared" si="81"/>
        <v>0</v>
      </c>
      <c r="I2277" s="187">
        <v>0</v>
      </c>
      <c r="J2277" s="187">
        <v>0</v>
      </c>
      <c r="K2277" s="187">
        <v>0</v>
      </c>
      <c r="L2277" s="187">
        <v>0</v>
      </c>
      <c r="M2277" s="187">
        <v>0</v>
      </c>
      <c r="N2277" s="187">
        <v>0</v>
      </c>
      <c r="O2277" s="187">
        <v>0</v>
      </c>
      <c r="P2277" s="187">
        <v>0</v>
      </c>
      <c r="Q2277" s="187">
        <v>0</v>
      </c>
      <c r="R2277" s="187">
        <v>0</v>
      </c>
    </row>
    <row r="2278" spans="1:18" ht="15" hidden="1">
      <c r="A2278" s="181" t="str">
        <f t="shared" si="80"/>
        <v>B</v>
      </c>
      <c r="B2278" s="188" t="s">
        <v>121</v>
      </c>
      <c r="C2278" s="188" t="s">
        <v>101</v>
      </c>
      <c r="D2278" s="189">
        <f t="shared" si="81"/>
        <v>0</v>
      </c>
      <c r="E2278" s="189">
        <f t="shared" si="81"/>
        <v>0</v>
      </c>
      <c r="F2278" s="189">
        <f t="shared" si="81"/>
        <v>0</v>
      </c>
      <c r="G2278" s="189">
        <f t="shared" si="81"/>
        <v>0</v>
      </c>
      <c r="H2278" s="189">
        <f t="shared" si="81"/>
        <v>0</v>
      </c>
      <c r="I2278" s="189">
        <v>0</v>
      </c>
      <c r="J2278" s="189">
        <v>0</v>
      </c>
      <c r="K2278" s="189">
        <v>0</v>
      </c>
      <c r="L2278" s="189">
        <v>0</v>
      </c>
      <c r="M2278" s="189">
        <v>0</v>
      </c>
      <c r="N2278" s="189">
        <v>0</v>
      </c>
      <c r="O2278" s="189">
        <v>0</v>
      </c>
      <c r="P2278" s="189">
        <v>0</v>
      </c>
      <c r="Q2278" s="189">
        <v>0</v>
      </c>
      <c r="R2278" s="189">
        <v>0</v>
      </c>
    </row>
    <row r="2279" spans="1:18" ht="15" hidden="1">
      <c r="A2279" s="181" t="str">
        <f t="shared" si="80"/>
        <v>B</v>
      </c>
      <c r="B2279" s="186" t="s">
        <v>121</v>
      </c>
      <c r="C2279" s="186" t="s">
        <v>155</v>
      </c>
      <c r="D2279" s="187">
        <f t="shared" si="81"/>
        <v>0</v>
      </c>
      <c r="E2279" s="187">
        <f t="shared" si="81"/>
        <v>0</v>
      </c>
      <c r="F2279" s="187">
        <f t="shared" si="81"/>
        <v>0</v>
      </c>
      <c r="G2279" s="187">
        <f t="shared" si="81"/>
        <v>0</v>
      </c>
      <c r="H2279" s="187">
        <f t="shared" si="81"/>
        <v>0</v>
      </c>
      <c r="I2279" s="187">
        <v>0</v>
      </c>
      <c r="J2279" s="187">
        <v>0</v>
      </c>
      <c r="K2279" s="187">
        <v>0</v>
      </c>
      <c r="L2279" s="187">
        <v>0</v>
      </c>
      <c r="M2279" s="187">
        <v>0</v>
      </c>
      <c r="N2279" s="187">
        <v>0</v>
      </c>
      <c r="O2279" s="187">
        <v>0</v>
      </c>
      <c r="P2279" s="187">
        <v>0</v>
      </c>
      <c r="Q2279" s="187">
        <v>0</v>
      </c>
      <c r="R2279" s="187">
        <v>0</v>
      </c>
    </row>
    <row r="2280" spans="1:18" ht="30.75" hidden="1" thickBot="1">
      <c r="A2280" s="181" t="str">
        <f t="shared" si="80"/>
        <v>B</v>
      </c>
      <c r="B2280" s="182" t="s">
        <v>1143</v>
      </c>
      <c r="C2280" s="183" t="s">
        <v>1144</v>
      </c>
      <c r="D2280" s="184">
        <f t="shared" si="81"/>
        <v>0</v>
      </c>
      <c r="E2280" s="184">
        <f t="shared" si="81"/>
        <v>0</v>
      </c>
      <c r="F2280" s="184">
        <f t="shared" si="81"/>
        <v>0</v>
      </c>
      <c r="G2280" s="184">
        <f t="shared" si="81"/>
        <v>0</v>
      </c>
      <c r="H2280" s="184">
        <f t="shared" si="81"/>
        <v>0</v>
      </c>
      <c r="I2280" s="184">
        <v>0</v>
      </c>
      <c r="J2280" s="184">
        <v>0</v>
      </c>
      <c r="K2280" s="184">
        <v>0</v>
      </c>
      <c r="L2280" s="184">
        <v>0</v>
      </c>
      <c r="M2280" s="184">
        <v>0</v>
      </c>
      <c r="N2280" s="184">
        <v>0</v>
      </c>
      <c r="O2280" s="184">
        <v>0</v>
      </c>
      <c r="P2280" s="184">
        <v>0</v>
      </c>
      <c r="Q2280" s="184">
        <v>0</v>
      </c>
      <c r="R2280" s="184">
        <v>0</v>
      </c>
    </row>
    <row r="2281" spans="1:18" ht="15" hidden="1">
      <c r="A2281" s="181" t="str">
        <f t="shared" si="80"/>
        <v>B</v>
      </c>
      <c r="B2281" s="186" t="s">
        <v>121</v>
      </c>
      <c r="C2281" s="186" t="s">
        <v>99</v>
      </c>
      <c r="D2281" s="187">
        <f t="shared" si="81"/>
        <v>0</v>
      </c>
      <c r="E2281" s="187">
        <f t="shared" si="81"/>
        <v>0</v>
      </c>
      <c r="F2281" s="187">
        <f t="shared" si="81"/>
        <v>0</v>
      </c>
      <c r="G2281" s="187">
        <f t="shared" si="81"/>
        <v>0</v>
      </c>
      <c r="H2281" s="187">
        <f t="shared" si="81"/>
        <v>0</v>
      </c>
      <c r="I2281" s="187">
        <v>0</v>
      </c>
      <c r="J2281" s="187">
        <v>0</v>
      </c>
      <c r="K2281" s="187">
        <v>0</v>
      </c>
      <c r="L2281" s="187">
        <v>0</v>
      </c>
      <c r="M2281" s="187">
        <v>0</v>
      </c>
      <c r="N2281" s="187">
        <v>0</v>
      </c>
      <c r="O2281" s="187">
        <v>0</v>
      </c>
      <c r="P2281" s="187">
        <v>0</v>
      </c>
      <c r="Q2281" s="187">
        <v>0</v>
      </c>
      <c r="R2281" s="187">
        <v>0</v>
      </c>
    </row>
    <row r="2282" spans="1:18" ht="15" hidden="1">
      <c r="A2282" s="181" t="str">
        <f t="shared" si="80"/>
        <v>B</v>
      </c>
      <c r="B2282" s="188" t="s">
        <v>121</v>
      </c>
      <c r="C2282" s="188" t="s">
        <v>101</v>
      </c>
      <c r="D2282" s="189">
        <f t="shared" si="81"/>
        <v>0</v>
      </c>
      <c r="E2282" s="189">
        <f t="shared" si="81"/>
        <v>0</v>
      </c>
      <c r="F2282" s="189">
        <f t="shared" si="81"/>
        <v>0</v>
      </c>
      <c r="G2282" s="189">
        <f t="shared" si="81"/>
        <v>0</v>
      </c>
      <c r="H2282" s="189">
        <f t="shared" si="81"/>
        <v>0</v>
      </c>
      <c r="I2282" s="189">
        <v>0</v>
      </c>
      <c r="J2282" s="189">
        <v>0</v>
      </c>
      <c r="K2282" s="189">
        <v>0</v>
      </c>
      <c r="L2282" s="189">
        <v>0</v>
      </c>
      <c r="M2282" s="189">
        <v>0</v>
      </c>
      <c r="N2282" s="189">
        <v>0</v>
      </c>
      <c r="O2282" s="189">
        <v>0</v>
      </c>
      <c r="P2282" s="189">
        <v>0</v>
      </c>
      <c r="Q2282" s="189">
        <v>0</v>
      </c>
      <c r="R2282" s="189">
        <v>0</v>
      </c>
    </row>
    <row r="2283" spans="1:18" ht="15" hidden="1">
      <c r="A2283" s="181" t="str">
        <f t="shared" si="80"/>
        <v>B</v>
      </c>
      <c r="B2283" s="186" t="s">
        <v>121</v>
      </c>
      <c r="C2283" s="186" t="s">
        <v>155</v>
      </c>
      <c r="D2283" s="187">
        <f t="shared" si="81"/>
        <v>0</v>
      </c>
      <c r="E2283" s="187">
        <f t="shared" si="81"/>
        <v>0</v>
      </c>
      <c r="F2283" s="187">
        <f t="shared" si="81"/>
        <v>0</v>
      </c>
      <c r="G2283" s="187">
        <f t="shared" si="81"/>
        <v>0</v>
      </c>
      <c r="H2283" s="187">
        <f t="shared" si="81"/>
        <v>0</v>
      </c>
      <c r="I2283" s="187">
        <v>0</v>
      </c>
      <c r="J2283" s="187">
        <v>0</v>
      </c>
      <c r="K2283" s="187">
        <v>0</v>
      </c>
      <c r="L2283" s="187">
        <v>0</v>
      </c>
      <c r="M2283" s="187">
        <v>0</v>
      </c>
      <c r="N2283" s="187">
        <v>0</v>
      </c>
      <c r="O2283" s="187">
        <v>0</v>
      </c>
      <c r="P2283" s="187">
        <v>0</v>
      </c>
      <c r="Q2283" s="187">
        <v>0</v>
      </c>
      <c r="R2283" s="187">
        <v>0</v>
      </c>
    </row>
    <row r="2284" spans="1:18" ht="30.75" hidden="1" thickBot="1">
      <c r="A2284" s="181" t="str">
        <f t="shared" si="80"/>
        <v>B</v>
      </c>
      <c r="B2284" s="182" t="s">
        <v>1145</v>
      </c>
      <c r="C2284" s="183" t="s">
        <v>1146</v>
      </c>
      <c r="D2284" s="184">
        <f t="shared" si="81"/>
        <v>0</v>
      </c>
      <c r="E2284" s="184">
        <f t="shared" si="81"/>
        <v>0</v>
      </c>
      <c r="F2284" s="184">
        <f t="shared" si="81"/>
        <v>0</v>
      </c>
      <c r="G2284" s="184">
        <f t="shared" si="81"/>
        <v>0</v>
      </c>
      <c r="H2284" s="184">
        <f t="shared" si="81"/>
        <v>0</v>
      </c>
      <c r="I2284" s="184">
        <v>0</v>
      </c>
      <c r="J2284" s="184">
        <v>0</v>
      </c>
      <c r="K2284" s="184">
        <v>0</v>
      </c>
      <c r="L2284" s="184">
        <v>0</v>
      </c>
      <c r="M2284" s="184">
        <v>0</v>
      </c>
      <c r="N2284" s="184">
        <v>0</v>
      </c>
      <c r="O2284" s="184">
        <v>0</v>
      </c>
      <c r="P2284" s="184">
        <v>0</v>
      </c>
      <c r="Q2284" s="184">
        <v>0</v>
      </c>
      <c r="R2284" s="184">
        <v>0</v>
      </c>
    </row>
    <row r="2285" spans="1:18" ht="15" hidden="1">
      <c r="A2285" s="181" t="str">
        <f t="shared" si="80"/>
        <v>B</v>
      </c>
      <c r="B2285" s="186" t="s">
        <v>121</v>
      </c>
      <c r="C2285" s="186" t="s">
        <v>99</v>
      </c>
      <c r="D2285" s="187">
        <f t="shared" si="81"/>
        <v>0</v>
      </c>
      <c r="E2285" s="187">
        <f t="shared" si="81"/>
        <v>0</v>
      </c>
      <c r="F2285" s="187">
        <f t="shared" si="81"/>
        <v>0</v>
      </c>
      <c r="G2285" s="187">
        <f t="shared" si="81"/>
        <v>0</v>
      </c>
      <c r="H2285" s="187">
        <f t="shared" si="81"/>
        <v>0</v>
      </c>
      <c r="I2285" s="187">
        <v>0</v>
      </c>
      <c r="J2285" s="187">
        <v>0</v>
      </c>
      <c r="K2285" s="187">
        <v>0</v>
      </c>
      <c r="L2285" s="187">
        <v>0</v>
      </c>
      <c r="M2285" s="187">
        <v>0</v>
      </c>
      <c r="N2285" s="187">
        <v>0</v>
      </c>
      <c r="O2285" s="187">
        <v>0</v>
      </c>
      <c r="P2285" s="187">
        <v>0</v>
      </c>
      <c r="Q2285" s="187">
        <v>0</v>
      </c>
      <c r="R2285" s="187">
        <v>0</v>
      </c>
    </row>
    <row r="2286" spans="1:18" ht="15" hidden="1">
      <c r="A2286" s="181" t="str">
        <f t="shared" si="80"/>
        <v>B</v>
      </c>
      <c r="B2286" s="188" t="s">
        <v>121</v>
      </c>
      <c r="C2286" s="188" t="s">
        <v>101</v>
      </c>
      <c r="D2286" s="189">
        <f t="shared" si="81"/>
        <v>0</v>
      </c>
      <c r="E2286" s="189">
        <f t="shared" si="81"/>
        <v>0</v>
      </c>
      <c r="F2286" s="189">
        <f t="shared" si="81"/>
        <v>0</v>
      </c>
      <c r="G2286" s="189">
        <f t="shared" si="81"/>
        <v>0</v>
      </c>
      <c r="H2286" s="189">
        <f t="shared" si="81"/>
        <v>0</v>
      </c>
      <c r="I2286" s="189">
        <v>0</v>
      </c>
      <c r="J2286" s="189">
        <v>0</v>
      </c>
      <c r="K2286" s="189">
        <v>0</v>
      </c>
      <c r="L2286" s="189">
        <v>0</v>
      </c>
      <c r="M2286" s="189">
        <v>0</v>
      </c>
      <c r="N2286" s="189">
        <v>0</v>
      </c>
      <c r="O2286" s="189">
        <v>0</v>
      </c>
      <c r="P2286" s="189">
        <v>0</v>
      </c>
      <c r="Q2286" s="189">
        <v>0</v>
      </c>
      <c r="R2286" s="189">
        <v>0</v>
      </c>
    </row>
    <row r="2287" spans="1:18" ht="15" hidden="1">
      <c r="A2287" s="181" t="str">
        <f t="shared" si="80"/>
        <v>B</v>
      </c>
      <c r="B2287" s="186" t="s">
        <v>121</v>
      </c>
      <c r="C2287" s="186" t="s">
        <v>155</v>
      </c>
      <c r="D2287" s="187">
        <f t="shared" si="81"/>
        <v>0</v>
      </c>
      <c r="E2287" s="187">
        <f t="shared" si="81"/>
        <v>0</v>
      </c>
      <c r="F2287" s="187">
        <f t="shared" si="81"/>
        <v>0</v>
      </c>
      <c r="G2287" s="187">
        <f t="shared" si="81"/>
        <v>0</v>
      </c>
      <c r="H2287" s="187">
        <f t="shared" si="81"/>
        <v>0</v>
      </c>
      <c r="I2287" s="187">
        <v>0</v>
      </c>
      <c r="J2287" s="187">
        <v>0</v>
      </c>
      <c r="K2287" s="187">
        <v>0</v>
      </c>
      <c r="L2287" s="187">
        <v>0</v>
      </c>
      <c r="M2287" s="187">
        <v>0</v>
      </c>
      <c r="N2287" s="187">
        <v>0</v>
      </c>
      <c r="O2287" s="187">
        <v>0</v>
      </c>
      <c r="P2287" s="187">
        <v>0</v>
      </c>
      <c r="Q2287" s="187">
        <v>0</v>
      </c>
      <c r="R2287" s="187">
        <v>0</v>
      </c>
    </row>
    <row r="2288" spans="1:18" ht="15.75" thickBot="1">
      <c r="A2288" s="181" t="str">
        <f t="shared" si="80"/>
        <v>A</v>
      </c>
      <c r="B2288" s="182" t="s">
        <v>1147</v>
      </c>
      <c r="C2288" s="183" t="s">
        <v>1148</v>
      </c>
      <c r="D2288" s="184">
        <f t="shared" si="81"/>
        <v>18980000</v>
      </c>
      <c r="E2288" s="184">
        <f t="shared" si="81"/>
        <v>8730000</v>
      </c>
      <c r="F2288" s="184">
        <f t="shared" si="81"/>
        <v>6250000</v>
      </c>
      <c r="G2288" s="184">
        <f t="shared" si="81"/>
        <v>3000000</v>
      </c>
      <c r="H2288" s="184">
        <f t="shared" si="81"/>
        <v>1000000</v>
      </c>
      <c r="I2288" s="184">
        <v>0</v>
      </c>
      <c r="J2288" s="184">
        <v>0</v>
      </c>
      <c r="K2288" s="184">
        <v>0</v>
      </c>
      <c r="L2288" s="184">
        <v>0</v>
      </c>
      <c r="M2288" s="184">
        <v>0</v>
      </c>
      <c r="N2288" s="184">
        <v>18980000</v>
      </c>
      <c r="O2288" s="184">
        <v>8730000</v>
      </c>
      <c r="P2288" s="184">
        <v>6250000</v>
      </c>
      <c r="Q2288" s="184">
        <v>3000000</v>
      </c>
      <c r="R2288" s="184">
        <v>1000000</v>
      </c>
    </row>
    <row r="2289" spans="1:18" ht="15.75" thickTop="1">
      <c r="A2289" s="181" t="str">
        <f t="shared" si="80"/>
        <v>A</v>
      </c>
      <c r="B2289" s="186" t="s">
        <v>121</v>
      </c>
      <c r="C2289" s="186" t="s">
        <v>99</v>
      </c>
      <c r="D2289" s="187">
        <f t="shared" si="81"/>
        <v>18480000</v>
      </c>
      <c r="E2289" s="187">
        <f t="shared" si="81"/>
        <v>8480000</v>
      </c>
      <c r="F2289" s="187">
        <f t="shared" si="81"/>
        <v>6000000</v>
      </c>
      <c r="G2289" s="187">
        <f t="shared" si="81"/>
        <v>3000000</v>
      </c>
      <c r="H2289" s="187">
        <f t="shared" si="81"/>
        <v>1000000</v>
      </c>
      <c r="I2289" s="187">
        <v>0</v>
      </c>
      <c r="J2289" s="187">
        <v>0</v>
      </c>
      <c r="K2289" s="187">
        <v>0</v>
      </c>
      <c r="L2289" s="187">
        <v>0</v>
      </c>
      <c r="M2289" s="187">
        <v>0</v>
      </c>
      <c r="N2289" s="187">
        <v>18480000</v>
      </c>
      <c r="O2289" s="187">
        <v>8480000</v>
      </c>
      <c r="P2289" s="187">
        <v>6000000</v>
      </c>
      <c r="Q2289" s="187">
        <v>3000000</v>
      </c>
      <c r="R2289" s="187">
        <v>1000000</v>
      </c>
    </row>
    <row r="2290" spans="1:18" ht="15" hidden="1">
      <c r="A2290" s="181" t="str">
        <f t="shared" si="80"/>
        <v>B</v>
      </c>
      <c r="B2290" s="188" t="s">
        <v>121</v>
      </c>
      <c r="C2290" s="188" t="s">
        <v>100</v>
      </c>
      <c r="D2290" s="189">
        <f t="shared" si="81"/>
        <v>0</v>
      </c>
      <c r="E2290" s="189">
        <f t="shared" si="81"/>
        <v>0</v>
      </c>
      <c r="F2290" s="189">
        <f t="shared" si="81"/>
        <v>0</v>
      </c>
      <c r="G2290" s="189">
        <f t="shared" si="81"/>
        <v>0</v>
      </c>
      <c r="H2290" s="189">
        <f t="shared" si="81"/>
        <v>0</v>
      </c>
      <c r="I2290" s="189">
        <v>0</v>
      </c>
      <c r="J2290" s="189">
        <v>0</v>
      </c>
      <c r="K2290" s="189">
        <v>0</v>
      </c>
      <c r="L2290" s="189">
        <v>0</v>
      </c>
      <c r="M2290" s="189">
        <v>0</v>
      </c>
      <c r="N2290" s="189">
        <v>0</v>
      </c>
      <c r="O2290" s="189">
        <v>0</v>
      </c>
      <c r="P2290" s="189">
        <v>0</v>
      </c>
      <c r="Q2290" s="189">
        <v>0</v>
      </c>
      <c r="R2290" s="189">
        <v>0</v>
      </c>
    </row>
    <row r="2291" spans="1:18" ht="15" hidden="1">
      <c r="A2291" s="181" t="str">
        <f t="shared" si="80"/>
        <v>B</v>
      </c>
      <c r="B2291" s="188" t="s">
        <v>121</v>
      </c>
      <c r="C2291" s="188" t="s">
        <v>101</v>
      </c>
      <c r="D2291" s="189">
        <f t="shared" si="81"/>
        <v>0</v>
      </c>
      <c r="E2291" s="189">
        <f t="shared" si="81"/>
        <v>0</v>
      </c>
      <c r="F2291" s="189">
        <f t="shared" si="81"/>
        <v>0</v>
      </c>
      <c r="G2291" s="189">
        <f t="shared" si="81"/>
        <v>0</v>
      </c>
      <c r="H2291" s="189">
        <f t="shared" si="81"/>
        <v>0</v>
      </c>
      <c r="I2291" s="189">
        <v>0</v>
      </c>
      <c r="J2291" s="189">
        <v>0</v>
      </c>
      <c r="K2291" s="189">
        <v>0</v>
      </c>
      <c r="L2291" s="189">
        <v>0</v>
      </c>
      <c r="M2291" s="189">
        <v>0</v>
      </c>
      <c r="N2291" s="189">
        <v>0</v>
      </c>
      <c r="O2291" s="189">
        <v>0</v>
      </c>
      <c r="P2291" s="189">
        <v>0</v>
      </c>
      <c r="Q2291" s="189">
        <v>0</v>
      </c>
      <c r="R2291" s="189">
        <v>0</v>
      </c>
    </row>
    <row r="2292" spans="1:18" ht="15" hidden="1">
      <c r="A2292" s="181" t="str">
        <f t="shared" si="80"/>
        <v>B</v>
      </c>
      <c r="B2292" s="188" t="s">
        <v>121</v>
      </c>
      <c r="C2292" s="188" t="s">
        <v>103</v>
      </c>
      <c r="D2292" s="189">
        <f t="shared" si="81"/>
        <v>0</v>
      </c>
      <c r="E2292" s="189">
        <f t="shared" si="81"/>
        <v>0</v>
      </c>
      <c r="F2292" s="189">
        <f t="shared" si="81"/>
        <v>0</v>
      </c>
      <c r="G2292" s="189">
        <f t="shared" si="81"/>
        <v>0</v>
      </c>
      <c r="H2292" s="189">
        <f t="shared" si="81"/>
        <v>0</v>
      </c>
      <c r="I2292" s="189">
        <v>0</v>
      </c>
      <c r="J2292" s="189">
        <v>0</v>
      </c>
      <c r="K2292" s="189">
        <v>0</v>
      </c>
      <c r="L2292" s="189">
        <v>0</v>
      </c>
      <c r="M2292" s="189">
        <v>0</v>
      </c>
      <c r="N2292" s="189">
        <v>0</v>
      </c>
      <c r="O2292" s="189">
        <v>0</v>
      </c>
      <c r="P2292" s="189">
        <v>0</v>
      </c>
      <c r="Q2292" s="189">
        <v>0</v>
      </c>
      <c r="R2292" s="189">
        <v>0</v>
      </c>
    </row>
    <row r="2293" spans="1:18" ht="15" hidden="1">
      <c r="A2293" s="181" t="str">
        <f t="shared" si="80"/>
        <v>B</v>
      </c>
      <c r="B2293" s="188" t="s">
        <v>121</v>
      </c>
      <c r="C2293" s="188" t="s">
        <v>104</v>
      </c>
      <c r="D2293" s="189">
        <f t="shared" si="81"/>
        <v>0</v>
      </c>
      <c r="E2293" s="189">
        <f t="shared" si="81"/>
        <v>0</v>
      </c>
      <c r="F2293" s="189">
        <f t="shared" si="81"/>
        <v>0</v>
      </c>
      <c r="G2293" s="189">
        <f t="shared" si="81"/>
        <v>0</v>
      </c>
      <c r="H2293" s="189">
        <f t="shared" si="81"/>
        <v>0</v>
      </c>
      <c r="I2293" s="189">
        <v>0</v>
      </c>
      <c r="J2293" s="189">
        <v>0</v>
      </c>
      <c r="K2293" s="189">
        <v>0</v>
      </c>
      <c r="L2293" s="189">
        <v>0</v>
      </c>
      <c r="M2293" s="189">
        <v>0</v>
      </c>
      <c r="N2293" s="189">
        <v>0</v>
      </c>
      <c r="O2293" s="189">
        <v>0</v>
      </c>
      <c r="P2293" s="189">
        <v>0</v>
      </c>
      <c r="Q2293" s="189">
        <v>0</v>
      </c>
      <c r="R2293" s="189">
        <v>0</v>
      </c>
    </row>
    <row r="2294" spans="1:18" ht="15">
      <c r="A2294" s="181" t="str">
        <f t="shared" si="80"/>
        <v>A</v>
      </c>
      <c r="B2294" s="188" t="s">
        <v>121</v>
      </c>
      <c r="C2294" s="188" t="s">
        <v>105</v>
      </c>
      <c r="D2294" s="189">
        <f t="shared" si="81"/>
        <v>18480000</v>
      </c>
      <c r="E2294" s="189">
        <f t="shared" si="81"/>
        <v>8480000</v>
      </c>
      <c r="F2294" s="189">
        <f t="shared" si="81"/>
        <v>6000000</v>
      </c>
      <c r="G2294" s="189">
        <f t="shared" si="81"/>
        <v>3000000</v>
      </c>
      <c r="H2294" s="189">
        <f t="shared" si="81"/>
        <v>1000000</v>
      </c>
      <c r="I2294" s="189">
        <v>0</v>
      </c>
      <c r="J2294" s="189">
        <v>0</v>
      </c>
      <c r="K2294" s="189">
        <v>0</v>
      </c>
      <c r="L2294" s="189">
        <v>0</v>
      </c>
      <c r="M2294" s="189">
        <v>0</v>
      </c>
      <c r="N2294" s="189">
        <v>18480000</v>
      </c>
      <c r="O2294" s="189">
        <v>8480000</v>
      </c>
      <c r="P2294" s="189">
        <v>6000000</v>
      </c>
      <c r="Q2294" s="189">
        <v>3000000</v>
      </c>
      <c r="R2294" s="189">
        <v>1000000</v>
      </c>
    </row>
    <row r="2295" spans="1:18" ht="15">
      <c r="A2295" s="181" t="str">
        <f t="shared" si="80"/>
        <v>A</v>
      </c>
      <c r="B2295" s="186" t="s">
        <v>121</v>
      </c>
      <c r="C2295" s="186" t="s">
        <v>155</v>
      </c>
      <c r="D2295" s="187">
        <f t="shared" si="81"/>
        <v>500000</v>
      </c>
      <c r="E2295" s="187">
        <f t="shared" si="81"/>
        <v>250000</v>
      </c>
      <c r="F2295" s="187">
        <f t="shared" si="81"/>
        <v>250000</v>
      </c>
      <c r="G2295" s="187">
        <f t="shared" si="81"/>
        <v>0</v>
      </c>
      <c r="H2295" s="187">
        <f t="shared" si="81"/>
        <v>0</v>
      </c>
      <c r="I2295" s="187">
        <v>0</v>
      </c>
      <c r="J2295" s="187">
        <v>0</v>
      </c>
      <c r="K2295" s="187">
        <v>0</v>
      </c>
      <c r="L2295" s="187">
        <v>0</v>
      </c>
      <c r="M2295" s="187">
        <v>0</v>
      </c>
      <c r="N2295" s="187">
        <v>500000</v>
      </c>
      <c r="O2295" s="187">
        <v>250000</v>
      </c>
      <c r="P2295" s="187">
        <v>250000</v>
      </c>
      <c r="Q2295" s="187">
        <v>0</v>
      </c>
      <c r="R2295" s="187">
        <v>0</v>
      </c>
    </row>
    <row r="2296" spans="1:18" ht="15.75" hidden="1" thickBot="1">
      <c r="A2296" s="181" t="str">
        <f t="shared" si="80"/>
        <v>B</v>
      </c>
      <c r="B2296" s="182" t="s">
        <v>1149</v>
      </c>
      <c r="C2296" s="183" t="s">
        <v>1150</v>
      </c>
      <c r="D2296" s="184">
        <f t="shared" si="81"/>
        <v>0</v>
      </c>
      <c r="E2296" s="184">
        <f t="shared" si="81"/>
        <v>0</v>
      </c>
      <c r="F2296" s="184">
        <f t="shared" si="81"/>
        <v>0</v>
      </c>
      <c r="G2296" s="184">
        <f t="shared" si="81"/>
        <v>0</v>
      </c>
      <c r="H2296" s="184">
        <f t="shared" si="81"/>
        <v>0</v>
      </c>
      <c r="I2296" s="184">
        <v>0</v>
      </c>
      <c r="J2296" s="184">
        <v>0</v>
      </c>
      <c r="K2296" s="184">
        <v>0</v>
      </c>
      <c r="L2296" s="184">
        <v>0</v>
      </c>
      <c r="M2296" s="184">
        <v>0</v>
      </c>
      <c r="N2296" s="184">
        <v>0</v>
      </c>
      <c r="O2296" s="184">
        <v>0</v>
      </c>
      <c r="P2296" s="184">
        <v>0</v>
      </c>
      <c r="Q2296" s="184">
        <v>0</v>
      </c>
      <c r="R2296" s="184">
        <v>0</v>
      </c>
    </row>
    <row r="2297" spans="1:18" ht="15" hidden="1">
      <c r="A2297" s="181" t="str">
        <f t="shared" si="80"/>
        <v>B</v>
      </c>
      <c r="B2297" s="186" t="s">
        <v>121</v>
      </c>
      <c r="C2297" s="186" t="s">
        <v>99</v>
      </c>
      <c r="D2297" s="187">
        <f t="shared" si="81"/>
        <v>0</v>
      </c>
      <c r="E2297" s="187">
        <f t="shared" si="81"/>
        <v>0</v>
      </c>
      <c r="F2297" s="187">
        <f t="shared" si="81"/>
        <v>0</v>
      </c>
      <c r="G2297" s="187">
        <f t="shared" si="81"/>
        <v>0</v>
      </c>
      <c r="H2297" s="187">
        <f t="shared" si="81"/>
        <v>0</v>
      </c>
      <c r="I2297" s="187">
        <v>0</v>
      </c>
      <c r="J2297" s="187">
        <v>0</v>
      </c>
      <c r="K2297" s="187">
        <v>0</v>
      </c>
      <c r="L2297" s="187">
        <v>0</v>
      </c>
      <c r="M2297" s="187">
        <v>0</v>
      </c>
      <c r="N2297" s="187">
        <v>0</v>
      </c>
      <c r="O2297" s="187">
        <v>0</v>
      </c>
      <c r="P2297" s="187">
        <v>0</v>
      </c>
      <c r="Q2297" s="187">
        <v>0</v>
      </c>
      <c r="R2297" s="187">
        <v>0</v>
      </c>
    </row>
    <row r="2298" spans="1:18" ht="15" hidden="1">
      <c r="A2298" s="181" t="str">
        <f t="shared" si="80"/>
        <v>B</v>
      </c>
      <c r="B2298" s="188" t="s">
        <v>121</v>
      </c>
      <c r="C2298" s="188" t="s">
        <v>100</v>
      </c>
      <c r="D2298" s="189">
        <f t="shared" si="81"/>
        <v>0</v>
      </c>
      <c r="E2298" s="189">
        <f t="shared" si="81"/>
        <v>0</v>
      </c>
      <c r="F2298" s="189">
        <f t="shared" si="81"/>
        <v>0</v>
      </c>
      <c r="G2298" s="189">
        <f t="shared" si="81"/>
        <v>0</v>
      </c>
      <c r="H2298" s="189">
        <f t="shared" si="81"/>
        <v>0</v>
      </c>
      <c r="I2298" s="189">
        <v>0</v>
      </c>
      <c r="J2298" s="189">
        <v>0</v>
      </c>
      <c r="K2298" s="189">
        <v>0</v>
      </c>
      <c r="L2298" s="189">
        <v>0</v>
      </c>
      <c r="M2298" s="189">
        <v>0</v>
      </c>
      <c r="N2298" s="189">
        <v>0</v>
      </c>
      <c r="O2298" s="189">
        <v>0</v>
      </c>
      <c r="P2298" s="189">
        <v>0</v>
      </c>
      <c r="Q2298" s="189">
        <v>0</v>
      </c>
      <c r="R2298" s="189">
        <v>0</v>
      </c>
    </row>
    <row r="2299" spans="1:18" ht="15" hidden="1">
      <c r="A2299" s="181" t="str">
        <f t="shared" si="80"/>
        <v>B</v>
      </c>
      <c r="B2299" s="188" t="s">
        <v>121</v>
      </c>
      <c r="C2299" s="188" t="s">
        <v>101</v>
      </c>
      <c r="D2299" s="189">
        <f t="shared" si="81"/>
        <v>0</v>
      </c>
      <c r="E2299" s="189">
        <f t="shared" si="81"/>
        <v>0</v>
      </c>
      <c r="F2299" s="189">
        <f t="shared" si="81"/>
        <v>0</v>
      </c>
      <c r="G2299" s="189">
        <f t="shared" si="81"/>
        <v>0</v>
      </c>
      <c r="H2299" s="189">
        <f t="shared" si="81"/>
        <v>0</v>
      </c>
      <c r="I2299" s="189">
        <v>0</v>
      </c>
      <c r="J2299" s="189">
        <v>0</v>
      </c>
      <c r="K2299" s="189">
        <v>0</v>
      </c>
      <c r="L2299" s="189">
        <v>0</v>
      </c>
      <c r="M2299" s="189">
        <v>0</v>
      </c>
      <c r="N2299" s="189">
        <v>0</v>
      </c>
      <c r="O2299" s="189">
        <v>0</v>
      </c>
      <c r="P2299" s="189">
        <v>0</v>
      </c>
      <c r="Q2299" s="189">
        <v>0</v>
      </c>
      <c r="R2299" s="189">
        <v>0</v>
      </c>
    </row>
    <row r="2300" spans="1:18" ht="15" hidden="1">
      <c r="A2300" s="181" t="str">
        <f t="shared" si="80"/>
        <v>B</v>
      </c>
      <c r="B2300" s="188" t="s">
        <v>121</v>
      </c>
      <c r="C2300" s="188" t="s">
        <v>104</v>
      </c>
      <c r="D2300" s="189">
        <f t="shared" si="81"/>
        <v>0</v>
      </c>
      <c r="E2300" s="189">
        <f t="shared" si="81"/>
        <v>0</v>
      </c>
      <c r="F2300" s="189">
        <f t="shared" si="81"/>
        <v>0</v>
      </c>
      <c r="G2300" s="189">
        <f t="shared" si="81"/>
        <v>0</v>
      </c>
      <c r="H2300" s="189">
        <f t="shared" si="81"/>
        <v>0</v>
      </c>
      <c r="I2300" s="189">
        <v>0</v>
      </c>
      <c r="J2300" s="189">
        <v>0</v>
      </c>
      <c r="K2300" s="189">
        <v>0</v>
      </c>
      <c r="L2300" s="189">
        <v>0</v>
      </c>
      <c r="M2300" s="189">
        <v>0</v>
      </c>
      <c r="N2300" s="189">
        <v>0</v>
      </c>
      <c r="O2300" s="189">
        <v>0</v>
      </c>
      <c r="P2300" s="189">
        <v>0</v>
      </c>
      <c r="Q2300" s="189">
        <v>0</v>
      </c>
      <c r="R2300" s="189">
        <v>0</v>
      </c>
    </row>
    <row r="2301" spans="1:18" ht="15" hidden="1">
      <c r="A2301" s="181" t="str">
        <f t="shared" si="80"/>
        <v>B</v>
      </c>
      <c r="B2301" s="188" t="s">
        <v>121</v>
      </c>
      <c r="C2301" s="188" t="s">
        <v>105</v>
      </c>
      <c r="D2301" s="189">
        <f t="shared" si="81"/>
        <v>0</v>
      </c>
      <c r="E2301" s="189">
        <f t="shared" si="81"/>
        <v>0</v>
      </c>
      <c r="F2301" s="189">
        <f t="shared" si="81"/>
        <v>0</v>
      </c>
      <c r="G2301" s="189">
        <f t="shared" si="81"/>
        <v>0</v>
      </c>
      <c r="H2301" s="189">
        <f t="shared" si="81"/>
        <v>0</v>
      </c>
      <c r="I2301" s="189">
        <v>0</v>
      </c>
      <c r="J2301" s="189">
        <v>0</v>
      </c>
      <c r="K2301" s="189">
        <v>0</v>
      </c>
      <c r="L2301" s="189">
        <v>0</v>
      </c>
      <c r="M2301" s="189">
        <v>0</v>
      </c>
      <c r="N2301" s="189">
        <v>0</v>
      </c>
      <c r="O2301" s="189">
        <v>0</v>
      </c>
      <c r="P2301" s="189">
        <v>0</v>
      </c>
      <c r="Q2301" s="189">
        <v>0</v>
      </c>
      <c r="R2301" s="189">
        <v>0</v>
      </c>
    </row>
    <row r="2302" spans="1:18" ht="15" hidden="1">
      <c r="A2302" s="181" t="str">
        <f t="shared" si="80"/>
        <v>B</v>
      </c>
      <c r="B2302" s="186" t="s">
        <v>121</v>
      </c>
      <c r="C2302" s="186" t="s">
        <v>155</v>
      </c>
      <c r="D2302" s="187">
        <f t="shared" si="81"/>
        <v>0</v>
      </c>
      <c r="E2302" s="187">
        <f t="shared" si="81"/>
        <v>0</v>
      </c>
      <c r="F2302" s="187">
        <f t="shared" si="81"/>
        <v>0</v>
      </c>
      <c r="G2302" s="187">
        <f t="shared" si="81"/>
        <v>0</v>
      </c>
      <c r="H2302" s="187">
        <f t="shared" si="81"/>
        <v>0</v>
      </c>
      <c r="I2302" s="187">
        <v>0</v>
      </c>
      <c r="J2302" s="187">
        <v>0</v>
      </c>
      <c r="K2302" s="187">
        <v>0</v>
      </c>
      <c r="L2302" s="187">
        <v>0</v>
      </c>
      <c r="M2302" s="187">
        <v>0</v>
      </c>
      <c r="N2302" s="187">
        <v>0</v>
      </c>
      <c r="O2302" s="187">
        <v>0</v>
      </c>
      <c r="P2302" s="187">
        <v>0</v>
      </c>
      <c r="Q2302" s="187">
        <v>0</v>
      </c>
      <c r="R2302" s="187">
        <v>0</v>
      </c>
    </row>
    <row r="2303" spans="1:18" ht="15.75" hidden="1" thickBot="1">
      <c r="A2303" s="181" t="str">
        <f t="shared" si="80"/>
        <v>B</v>
      </c>
      <c r="B2303" s="182" t="s">
        <v>1151</v>
      </c>
      <c r="C2303" s="183" t="s">
        <v>1152</v>
      </c>
      <c r="D2303" s="184">
        <f t="shared" si="81"/>
        <v>0</v>
      </c>
      <c r="E2303" s="184">
        <f t="shared" si="81"/>
        <v>0</v>
      </c>
      <c r="F2303" s="184">
        <f t="shared" si="81"/>
        <v>0</v>
      </c>
      <c r="G2303" s="184">
        <f t="shared" si="81"/>
        <v>0</v>
      </c>
      <c r="H2303" s="184">
        <f t="shared" si="81"/>
        <v>0</v>
      </c>
      <c r="I2303" s="184">
        <v>0</v>
      </c>
      <c r="J2303" s="184">
        <v>0</v>
      </c>
      <c r="K2303" s="184">
        <v>0</v>
      </c>
      <c r="L2303" s="184">
        <v>0</v>
      </c>
      <c r="M2303" s="184">
        <v>0</v>
      </c>
      <c r="N2303" s="184">
        <v>0</v>
      </c>
      <c r="O2303" s="184">
        <v>0</v>
      </c>
      <c r="P2303" s="184">
        <v>0</v>
      </c>
      <c r="Q2303" s="184">
        <v>0</v>
      </c>
      <c r="R2303" s="184">
        <v>0</v>
      </c>
    </row>
    <row r="2304" spans="1:18" ht="15" hidden="1">
      <c r="A2304" s="181" t="str">
        <f t="shared" si="80"/>
        <v>B</v>
      </c>
      <c r="B2304" s="186" t="s">
        <v>121</v>
      </c>
      <c r="C2304" s="186" t="s">
        <v>99</v>
      </c>
      <c r="D2304" s="187">
        <f t="shared" si="81"/>
        <v>0</v>
      </c>
      <c r="E2304" s="187">
        <f t="shared" si="81"/>
        <v>0</v>
      </c>
      <c r="F2304" s="187">
        <f t="shared" si="81"/>
        <v>0</v>
      </c>
      <c r="G2304" s="187">
        <f t="shared" si="81"/>
        <v>0</v>
      </c>
      <c r="H2304" s="187">
        <f t="shared" si="81"/>
        <v>0</v>
      </c>
      <c r="I2304" s="187">
        <v>0</v>
      </c>
      <c r="J2304" s="187">
        <v>0</v>
      </c>
      <c r="K2304" s="187">
        <v>0</v>
      </c>
      <c r="L2304" s="187">
        <v>0</v>
      </c>
      <c r="M2304" s="187">
        <v>0</v>
      </c>
      <c r="N2304" s="187">
        <v>0</v>
      </c>
      <c r="O2304" s="187">
        <v>0</v>
      </c>
      <c r="P2304" s="187">
        <v>0</v>
      </c>
      <c r="Q2304" s="187">
        <v>0</v>
      </c>
      <c r="R2304" s="187">
        <v>0</v>
      </c>
    </row>
    <row r="2305" spans="1:18" ht="15" hidden="1">
      <c r="A2305" s="181" t="str">
        <f t="shared" si="80"/>
        <v>B</v>
      </c>
      <c r="B2305" s="188" t="s">
        <v>121</v>
      </c>
      <c r="C2305" s="188" t="s">
        <v>103</v>
      </c>
      <c r="D2305" s="189">
        <f t="shared" si="81"/>
        <v>0</v>
      </c>
      <c r="E2305" s="189">
        <f t="shared" si="81"/>
        <v>0</v>
      </c>
      <c r="F2305" s="189">
        <f t="shared" si="81"/>
        <v>0</v>
      </c>
      <c r="G2305" s="189">
        <f t="shared" si="81"/>
        <v>0</v>
      </c>
      <c r="H2305" s="189">
        <f t="shared" si="81"/>
        <v>0</v>
      </c>
      <c r="I2305" s="189">
        <v>0</v>
      </c>
      <c r="J2305" s="189">
        <v>0</v>
      </c>
      <c r="K2305" s="189">
        <v>0</v>
      </c>
      <c r="L2305" s="189">
        <v>0</v>
      </c>
      <c r="M2305" s="189">
        <v>0</v>
      </c>
      <c r="N2305" s="189">
        <v>0</v>
      </c>
      <c r="O2305" s="189">
        <v>0</v>
      </c>
      <c r="P2305" s="189">
        <v>0</v>
      </c>
      <c r="Q2305" s="189">
        <v>0</v>
      </c>
      <c r="R2305" s="189">
        <v>0</v>
      </c>
    </row>
    <row r="2306" spans="1:18" ht="15.75" hidden="1" thickBot="1">
      <c r="A2306" s="181" t="str">
        <f t="shared" si="80"/>
        <v>B</v>
      </c>
      <c r="B2306" s="182" t="s">
        <v>1153</v>
      </c>
      <c r="C2306" s="183" t="s">
        <v>1154</v>
      </c>
      <c r="D2306" s="184">
        <f t="shared" si="81"/>
        <v>0</v>
      </c>
      <c r="E2306" s="184">
        <f t="shared" si="81"/>
        <v>0</v>
      </c>
      <c r="F2306" s="184">
        <f t="shared" si="81"/>
        <v>0</v>
      </c>
      <c r="G2306" s="184">
        <f t="shared" si="81"/>
        <v>0</v>
      </c>
      <c r="H2306" s="184">
        <f t="shared" si="81"/>
        <v>0</v>
      </c>
      <c r="I2306" s="184">
        <v>0</v>
      </c>
      <c r="J2306" s="184">
        <v>0</v>
      </c>
      <c r="K2306" s="184">
        <v>0</v>
      </c>
      <c r="L2306" s="184">
        <v>0</v>
      </c>
      <c r="M2306" s="184">
        <v>0</v>
      </c>
      <c r="N2306" s="184">
        <v>0</v>
      </c>
      <c r="O2306" s="184">
        <v>0</v>
      </c>
      <c r="P2306" s="184">
        <v>0</v>
      </c>
      <c r="Q2306" s="184">
        <v>0</v>
      </c>
      <c r="R2306" s="184">
        <v>0</v>
      </c>
    </row>
    <row r="2307" spans="1:18" ht="15" hidden="1">
      <c r="A2307" s="181" t="str">
        <f t="shared" si="80"/>
        <v>B</v>
      </c>
      <c r="B2307" s="186" t="s">
        <v>121</v>
      </c>
      <c r="C2307" s="186" t="s">
        <v>99</v>
      </c>
      <c r="D2307" s="187">
        <f t="shared" si="81"/>
        <v>0</v>
      </c>
      <c r="E2307" s="187">
        <f t="shared" si="81"/>
        <v>0</v>
      </c>
      <c r="F2307" s="187">
        <f t="shared" si="81"/>
        <v>0</v>
      </c>
      <c r="G2307" s="187">
        <f t="shared" si="81"/>
        <v>0</v>
      </c>
      <c r="H2307" s="187">
        <f t="shared" si="81"/>
        <v>0</v>
      </c>
      <c r="I2307" s="187">
        <v>0</v>
      </c>
      <c r="J2307" s="187">
        <v>0</v>
      </c>
      <c r="K2307" s="187">
        <v>0</v>
      </c>
      <c r="L2307" s="187">
        <v>0</v>
      </c>
      <c r="M2307" s="187">
        <v>0</v>
      </c>
      <c r="N2307" s="187">
        <v>0</v>
      </c>
      <c r="O2307" s="187">
        <v>0</v>
      </c>
      <c r="P2307" s="187">
        <v>0</v>
      </c>
      <c r="Q2307" s="187">
        <v>0</v>
      </c>
      <c r="R2307" s="187">
        <v>0</v>
      </c>
    </row>
    <row r="2308" spans="1:18" ht="15" hidden="1">
      <c r="A2308" s="181" t="str">
        <f t="shared" si="80"/>
        <v>B</v>
      </c>
      <c r="B2308" s="188" t="s">
        <v>121</v>
      </c>
      <c r="C2308" s="188" t="s">
        <v>103</v>
      </c>
      <c r="D2308" s="189">
        <f t="shared" si="81"/>
        <v>0</v>
      </c>
      <c r="E2308" s="189">
        <f t="shared" si="81"/>
        <v>0</v>
      </c>
      <c r="F2308" s="189">
        <f t="shared" si="81"/>
        <v>0</v>
      </c>
      <c r="G2308" s="189">
        <f t="shared" si="81"/>
        <v>0</v>
      </c>
      <c r="H2308" s="189">
        <f t="shared" si="81"/>
        <v>0</v>
      </c>
      <c r="I2308" s="189">
        <v>0</v>
      </c>
      <c r="J2308" s="189">
        <v>0</v>
      </c>
      <c r="K2308" s="189">
        <v>0</v>
      </c>
      <c r="L2308" s="189">
        <v>0</v>
      </c>
      <c r="M2308" s="189">
        <v>0</v>
      </c>
      <c r="N2308" s="189">
        <v>0</v>
      </c>
      <c r="O2308" s="189">
        <v>0</v>
      </c>
      <c r="P2308" s="189">
        <v>0</v>
      </c>
      <c r="Q2308" s="189">
        <v>0</v>
      </c>
      <c r="R2308" s="189">
        <v>0</v>
      </c>
    </row>
    <row r="2309" spans="1:18" ht="15.75" hidden="1" thickBot="1">
      <c r="A2309" s="181" t="str">
        <f t="shared" si="80"/>
        <v>B</v>
      </c>
      <c r="B2309" s="182" t="s">
        <v>1155</v>
      </c>
      <c r="C2309" s="183" t="s">
        <v>1156</v>
      </c>
      <c r="D2309" s="184">
        <f t="shared" si="81"/>
        <v>0</v>
      </c>
      <c r="E2309" s="184">
        <f t="shared" si="81"/>
        <v>0</v>
      </c>
      <c r="F2309" s="184">
        <f t="shared" si="81"/>
        <v>0</v>
      </c>
      <c r="G2309" s="184">
        <f t="shared" si="81"/>
        <v>0</v>
      </c>
      <c r="H2309" s="184">
        <f t="shared" si="81"/>
        <v>0</v>
      </c>
      <c r="I2309" s="184">
        <v>0</v>
      </c>
      <c r="J2309" s="184">
        <v>0</v>
      </c>
      <c r="K2309" s="184">
        <v>0</v>
      </c>
      <c r="L2309" s="184">
        <v>0</v>
      </c>
      <c r="M2309" s="184">
        <v>0</v>
      </c>
      <c r="N2309" s="184">
        <v>0</v>
      </c>
      <c r="O2309" s="184">
        <v>0</v>
      </c>
      <c r="P2309" s="184">
        <v>0</v>
      </c>
      <c r="Q2309" s="184">
        <v>0</v>
      </c>
      <c r="R2309" s="184">
        <v>0</v>
      </c>
    </row>
    <row r="2310" spans="1:18" ht="15" hidden="1">
      <c r="A2310" s="181" t="str">
        <f t="shared" si="80"/>
        <v>B</v>
      </c>
      <c r="B2310" s="186" t="s">
        <v>121</v>
      </c>
      <c r="C2310" s="186" t="s">
        <v>99</v>
      </c>
      <c r="D2310" s="187">
        <f t="shared" si="81"/>
        <v>0</v>
      </c>
      <c r="E2310" s="187">
        <f t="shared" si="81"/>
        <v>0</v>
      </c>
      <c r="F2310" s="187">
        <f t="shared" si="81"/>
        <v>0</v>
      </c>
      <c r="G2310" s="187">
        <f t="shared" si="81"/>
        <v>0</v>
      </c>
      <c r="H2310" s="187">
        <f t="shared" si="81"/>
        <v>0</v>
      </c>
      <c r="I2310" s="187">
        <v>0</v>
      </c>
      <c r="J2310" s="187">
        <v>0</v>
      </c>
      <c r="K2310" s="187">
        <v>0</v>
      </c>
      <c r="L2310" s="187">
        <v>0</v>
      </c>
      <c r="M2310" s="187">
        <v>0</v>
      </c>
      <c r="N2310" s="187">
        <v>0</v>
      </c>
      <c r="O2310" s="187">
        <v>0</v>
      </c>
      <c r="P2310" s="187">
        <v>0</v>
      </c>
      <c r="Q2310" s="187">
        <v>0</v>
      </c>
      <c r="R2310" s="187">
        <v>0</v>
      </c>
    </row>
    <row r="2311" spans="1:18" ht="15" hidden="1">
      <c r="A2311" s="181" t="str">
        <f t="shared" ref="A2311:A2374" si="82">(IF(OR(D2311&lt;&gt;0),"A","B"))</f>
        <v>B</v>
      </c>
      <c r="B2311" s="188" t="s">
        <v>121</v>
      </c>
      <c r="C2311" s="188" t="s">
        <v>103</v>
      </c>
      <c r="D2311" s="189">
        <f t="shared" si="81"/>
        <v>0</v>
      </c>
      <c r="E2311" s="189">
        <f t="shared" si="81"/>
        <v>0</v>
      </c>
      <c r="F2311" s="189">
        <f t="shared" si="81"/>
        <v>0</v>
      </c>
      <c r="G2311" s="189">
        <f t="shared" si="81"/>
        <v>0</v>
      </c>
      <c r="H2311" s="189">
        <f t="shared" si="81"/>
        <v>0</v>
      </c>
      <c r="I2311" s="189">
        <v>0</v>
      </c>
      <c r="J2311" s="189">
        <v>0</v>
      </c>
      <c r="K2311" s="189">
        <v>0</v>
      </c>
      <c r="L2311" s="189">
        <v>0</v>
      </c>
      <c r="M2311" s="189">
        <v>0</v>
      </c>
      <c r="N2311" s="189">
        <v>0</v>
      </c>
      <c r="O2311" s="189">
        <v>0</v>
      </c>
      <c r="P2311" s="189">
        <v>0</v>
      </c>
      <c r="Q2311" s="189">
        <v>0</v>
      </c>
      <c r="R2311" s="189">
        <v>0</v>
      </c>
    </row>
    <row r="2312" spans="1:18" ht="15.75" hidden="1" thickBot="1">
      <c r="A2312" s="181" t="str">
        <f t="shared" si="82"/>
        <v>B</v>
      </c>
      <c r="B2312" s="182" t="s">
        <v>1157</v>
      </c>
      <c r="C2312" s="183" t="s">
        <v>1158</v>
      </c>
      <c r="D2312" s="184">
        <f t="shared" si="81"/>
        <v>0</v>
      </c>
      <c r="E2312" s="184">
        <f t="shared" si="81"/>
        <v>0</v>
      </c>
      <c r="F2312" s="184">
        <f t="shared" si="81"/>
        <v>0</v>
      </c>
      <c r="G2312" s="184">
        <f t="shared" si="81"/>
        <v>0</v>
      </c>
      <c r="H2312" s="184">
        <f t="shared" si="81"/>
        <v>0</v>
      </c>
      <c r="I2312" s="184">
        <v>0</v>
      </c>
      <c r="J2312" s="184">
        <v>0</v>
      </c>
      <c r="K2312" s="184">
        <v>0</v>
      </c>
      <c r="L2312" s="184">
        <v>0</v>
      </c>
      <c r="M2312" s="184">
        <v>0</v>
      </c>
      <c r="N2312" s="184">
        <v>0</v>
      </c>
      <c r="O2312" s="184">
        <v>0</v>
      </c>
      <c r="P2312" s="184">
        <v>0</v>
      </c>
      <c r="Q2312" s="184">
        <v>0</v>
      </c>
      <c r="R2312" s="184">
        <v>0</v>
      </c>
    </row>
    <row r="2313" spans="1:18" ht="15" hidden="1">
      <c r="A2313" s="181" t="str">
        <f t="shared" si="82"/>
        <v>B</v>
      </c>
      <c r="B2313" s="186" t="s">
        <v>121</v>
      </c>
      <c r="C2313" s="186" t="s">
        <v>99</v>
      </c>
      <c r="D2313" s="187">
        <f t="shared" si="81"/>
        <v>0</v>
      </c>
      <c r="E2313" s="187">
        <f t="shared" si="81"/>
        <v>0</v>
      </c>
      <c r="F2313" s="187">
        <f t="shared" si="81"/>
        <v>0</v>
      </c>
      <c r="G2313" s="187">
        <f t="shared" si="81"/>
        <v>0</v>
      </c>
      <c r="H2313" s="187">
        <f t="shared" si="81"/>
        <v>0</v>
      </c>
      <c r="I2313" s="187">
        <v>0</v>
      </c>
      <c r="J2313" s="187">
        <v>0</v>
      </c>
      <c r="K2313" s="187">
        <v>0</v>
      </c>
      <c r="L2313" s="187">
        <v>0</v>
      </c>
      <c r="M2313" s="187">
        <v>0</v>
      </c>
      <c r="N2313" s="187">
        <v>0</v>
      </c>
      <c r="O2313" s="187">
        <v>0</v>
      </c>
      <c r="P2313" s="187">
        <v>0</v>
      </c>
      <c r="Q2313" s="187">
        <v>0</v>
      </c>
      <c r="R2313" s="187">
        <v>0</v>
      </c>
    </row>
    <row r="2314" spans="1:18" ht="15" hidden="1">
      <c r="A2314" s="181" t="str">
        <f t="shared" si="82"/>
        <v>B</v>
      </c>
      <c r="B2314" s="188" t="s">
        <v>121</v>
      </c>
      <c r="C2314" s="188" t="s">
        <v>103</v>
      </c>
      <c r="D2314" s="189">
        <f t="shared" ref="D2314:H2364" si="83">I2314+N2314</f>
        <v>0</v>
      </c>
      <c r="E2314" s="189">
        <f t="shared" si="83"/>
        <v>0</v>
      </c>
      <c r="F2314" s="189">
        <f t="shared" si="83"/>
        <v>0</v>
      </c>
      <c r="G2314" s="189">
        <f t="shared" si="83"/>
        <v>0</v>
      </c>
      <c r="H2314" s="189">
        <f t="shared" si="83"/>
        <v>0</v>
      </c>
      <c r="I2314" s="189">
        <v>0</v>
      </c>
      <c r="J2314" s="189">
        <v>0</v>
      </c>
      <c r="K2314" s="189">
        <v>0</v>
      </c>
      <c r="L2314" s="189">
        <v>0</v>
      </c>
      <c r="M2314" s="189">
        <v>0</v>
      </c>
      <c r="N2314" s="189">
        <v>0</v>
      </c>
      <c r="O2314" s="189">
        <v>0</v>
      </c>
      <c r="P2314" s="189">
        <v>0</v>
      </c>
      <c r="Q2314" s="189">
        <v>0</v>
      </c>
      <c r="R2314" s="189">
        <v>0</v>
      </c>
    </row>
    <row r="2315" spans="1:18" ht="30.75" hidden="1" thickBot="1">
      <c r="A2315" s="181" t="str">
        <f t="shared" si="82"/>
        <v>B</v>
      </c>
      <c r="B2315" s="182" t="s">
        <v>1159</v>
      </c>
      <c r="C2315" s="183" t="s">
        <v>1160</v>
      </c>
      <c r="D2315" s="184">
        <f t="shared" si="83"/>
        <v>0</v>
      </c>
      <c r="E2315" s="184">
        <f t="shared" si="83"/>
        <v>0</v>
      </c>
      <c r="F2315" s="184">
        <f t="shared" si="83"/>
        <v>0</v>
      </c>
      <c r="G2315" s="184">
        <f t="shared" si="83"/>
        <v>0</v>
      </c>
      <c r="H2315" s="184">
        <f t="shared" si="83"/>
        <v>0</v>
      </c>
      <c r="I2315" s="184">
        <v>0</v>
      </c>
      <c r="J2315" s="184">
        <v>0</v>
      </c>
      <c r="K2315" s="184">
        <v>0</v>
      </c>
      <c r="L2315" s="184">
        <v>0</v>
      </c>
      <c r="M2315" s="184">
        <v>0</v>
      </c>
      <c r="N2315" s="184">
        <v>0</v>
      </c>
      <c r="O2315" s="184">
        <v>0</v>
      </c>
      <c r="P2315" s="184">
        <v>0</v>
      </c>
      <c r="Q2315" s="184">
        <v>0</v>
      </c>
      <c r="R2315" s="184">
        <v>0</v>
      </c>
    </row>
    <row r="2316" spans="1:18" ht="15" hidden="1">
      <c r="A2316" s="181" t="str">
        <f t="shared" si="82"/>
        <v>B</v>
      </c>
      <c r="B2316" s="186" t="s">
        <v>121</v>
      </c>
      <c r="C2316" s="186" t="s">
        <v>99</v>
      </c>
      <c r="D2316" s="187">
        <f t="shared" si="83"/>
        <v>0</v>
      </c>
      <c r="E2316" s="187">
        <f t="shared" si="83"/>
        <v>0</v>
      </c>
      <c r="F2316" s="187">
        <f t="shared" si="83"/>
        <v>0</v>
      </c>
      <c r="G2316" s="187">
        <f t="shared" si="83"/>
        <v>0</v>
      </c>
      <c r="H2316" s="187">
        <f t="shared" si="83"/>
        <v>0</v>
      </c>
      <c r="I2316" s="187">
        <v>0</v>
      </c>
      <c r="J2316" s="187">
        <v>0</v>
      </c>
      <c r="K2316" s="187">
        <v>0</v>
      </c>
      <c r="L2316" s="187">
        <v>0</v>
      </c>
      <c r="M2316" s="187">
        <v>0</v>
      </c>
      <c r="N2316" s="187">
        <v>0</v>
      </c>
      <c r="O2316" s="187">
        <v>0</v>
      </c>
      <c r="P2316" s="187">
        <v>0</v>
      </c>
      <c r="Q2316" s="187">
        <v>0</v>
      </c>
      <c r="R2316" s="187">
        <v>0</v>
      </c>
    </row>
    <row r="2317" spans="1:18" ht="15" hidden="1">
      <c r="A2317" s="181" t="str">
        <f t="shared" si="82"/>
        <v>B</v>
      </c>
      <c r="B2317" s="188" t="s">
        <v>121</v>
      </c>
      <c r="C2317" s="188" t="s">
        <v>105</v>
      </c>
      <c r="D2317" s="189">
        <f t="shared" si="83"/>
        <v>0</v>
      </c>
      <c r="E2317" s="189">
        <f t="shared" si="83"/>
        <v>0</v>
      </c>
      <c r="F2317" s="189">
        <f t="shared" si="83"/>
        <v>0</v>
      </c>
      <c r="G2317" s="189">
        <f t="shared" si="83"/>
        <v>0</v>
      </c>
      <c r="H2317" s="189">
        <f t="shared" si="83"/>
        <v>0</v>
      </c>
      <c r="I2317" s="189">
        <v>0</v>
      </c>
      <c r="J2317" s="189">
        <v>0</v>
      </c>
      <c r="K2317" s="189">
        <v>0</v>
      </c>
      <c r="L2317" s="189">
        <v>0</v>
      </c>
      <c r="M2317" s="189">
        <v>0</v>
      </c>
      <c r="N2317" s="189">
        <v>0</v>
      </c>
      <c r="O2317" s="189">
        <v>0</v>
      </c>
      <c r="P2317" s="189">
        <v>0</v>
      </c>
      <c r="Q2317" s="189">
        <v>0</v>
      </c>
      <c r="R2317" s="189">
        <v>0</v>
      </c>
    </row>
    <row r="2318" spans="1:18" ht="15.75" hidden="1" thickBot="1">
      <c r="A2318" s="181" t="str">
        <f t="shared" si="82"/>
        <v>B</v>
      </c>
      <c r="B2318" s="182" t="s">
        <v>1161</v>
      </c>
      <c r="C2318" s="183" t="s">
        <v>1162</v>
      </c>
      <c r="D2318" s="184">
        <f t="shared" si="83"/>
        <v>0</v>
      </c>
      <c r="E2318" s="184">
        <f t="shared" si="83"/>
        <v>0</v>
      </c>
      <c r="F2318" s="184">
        <f t="shared" si="83"/>
        <v>0</v>
      </c>
      <c r="G2318" s="184">
        <f t="shared" si="83"/>
        <v>0</v>
      </c>
      <c r="H2318" s="184">
        <f t="shared" si="83"/>
        <v>0</v>
      </c>
      <c r="I2318" s="184">
        <v>0</v>
      </c>
      <c r="J2318" s="184">
        <v>0</v>
      </c>
      <c r="K2318" s="184">
        <v>0</v>
      </c>
      <c r="L2318" s="184">
        <v>0</v>
      </c>
      <c r="M2318" s="184">
        <v>0</v>
      </c>
      <c r="N2318" s="184">
        <v>0</v>
      </c>
      <c r="O2318" s="184">
        <v>0</v>
      </c>
      <c r="P2318" s="184">
        <v>0</v>
      </c>
      <c r="Q2318" s="184">
        <v>0</v>
      </c>
      <c r="R2318" s="184">
        <v>0</v>
      </c>
    </row>
    <row r="2319" spans="1:18" ht="15" hidden="1">
      <c r="A2319" s="181" t="str">
        <f t="shared" si="82"/>
        <v>B</v>
      </c>
      <c r="B2319" s="186" t="s">
        <v>121</v>
      </c>
      <c r="C2319" s="186" t="s">
        <v>99</v>
      </c>
      <c r="D2319" s="187">
        <f t="shared" si="83"/>
        <v>0</v>
      </c>
      <c r="E2319" s="187">
        <f t="shared" si="83"/>
        <v>0</v>
      </c>
      <c r="F2319" s="187">
        <f t="shared" si="83"/>
        <v>0</v>
      </c>
      <c r="G2319" s="187">
        <f t="shared" si="83"/>
        <v>0</v>
      </c>
      <c r="H2319" s="187">
        <f t="shared" si="83"/>
        <v>0</v>
      </c>
      <c r="I2319" s="187">
        <v>0</v>
      </c>
      <c r="J2319" s="187">
        <v>0</v>
      </c>
      <c r="K2319" s="187">
        <v>0</v>
      </c>
      <c r="L2319" s="187">
        <v>0</v>
      </c>
      <c r="M2319" s="187">
        <v>0</v>
      </c>
      <c r="N2319" s="187">
        <v>0</v>
      </c>
      <c r="O2319" s="187">
        <v>0</v>
      </c>
      <c r="P2319" s="187">
        <v>0</v>
      </c>
      <c r="Q2319" s="187">
        <v>0</v>
      </c>
      <c r="R2319" s="187">
        <v>0</v>
      </c>
    </row>
    <row r="2320" spans="1:18" ht="15" hidden="1">
      <c r="A2320" s="181" t="str">
        <f t="shared" si="82"/>
        <v>B</v>
      </c>
      <c r="B2320" s="188" t="s">
        <v>121</v>
      </c>
      <c r="C2320" s="188" t="s">
        <v>101</v>
      </c>
      <c r="D2320" s="189">
        <f t="shared" si="83"/>
        <v>0</v>
      </c>
      <c r="E2320" s="189">
        <f t="shared" si="83"/>
        <v>0</v>
      </c>
      <c r="F2320" s="189">
        <f t="shared" si="83"/>
        <v>0</v>
      </c>
      <c r="G2320" s="189">
        <f t="shared" si="83"/>
        <v>0</v>
      </c>
      <c r="H2320" s="189">
        <f t="shared" si="83"/>
        <v>0</v>
      </c>
      <c r="I2320" s="189">
        <v>0</v>
      </c>
      <c r="J2320" s="189">
        <v>0</v>
      </c>
      <c r="K2320" s="189">
        <v>0</v>
      </c>
      <c r="L2320" s="189">
        <v>0</v>
      </c>
      <c r="M2320" s="189">
        <v>0</v>
      </c>
      <c r="N2320" s="189">
        <v>0</v>
      </c>
      <c r="O2320" s="189">
        <v>0</v>
      </c>
      <c r="P2320" s="189">
        <v>0</v>
      </c>
      <c r="Q2320" s="189">
        <v>0</v>
      </c>
      <c r="R2320" s="189">
        <v>0</v>
      </c>
    </row>
    <row r="2321" spans="1:18" ht="15.75" hidden="1" thickBot="1">
      <c r="A2321" s="181" t="str">
        <f t="shared" si="82"/>
        <v>B</v>
      </c>
      <c r="B2321" s="182" t="s">
        <v>1163</v>
      </c>
      <c r="C2321" s="183" t="s">
        <v>1164</v>
      </c>
      <c r="D2321" s="184">
        <f t="shared" si="83"/>
        <v>0</v>
      </c>
      <c r="E2321" s="184">
        <f t="shared" si="83"/>
        <v>0</v>
      </c>
      <c r="F2321" s="184">
        <f t="shared" si="83"/>
        <v>0</v>
      </c>
      <c r="G2321" s="184">
        <f t="shared" si="83"/>
        <v>0</v>
      </c>
      <c r="H2321" s="184">
        <f t="shared" si="83"/>
        <v>0</v>
      </c>
      <c r="I2321" s="184">
        <v>0</v>
      </c>
      <c r="J2321" s="184">
        <v>0</v>
      </c>
      <c r="K2321" s="184">
        <v>0</v>
      </c>
      <c r="L2321" s="184">
        <v>0</v>
      </c>
      <c r="M2321" s="184">
        <v>0</v>
      </c>
      <c r="N2321" s="184">
        <v>0</v>
      </c>
      <c r="O2321" s="184">
        <v>0</v>
      </c>
      <c r="P2321" s="184">
        <v>0</v>
      </c>
      <c r="Q2321" s="184">
        <v>0</v>
      </c>
      <c r="R2321" s="184">
        <v>0</v>
      </c>
    </row>
    <row r="2322" spans="1:18" ht="15" hidden="1">
      <c r="A2322" s="181" t="str">
        <f t="shared" si="82"/>
        <v>B</v>
      </c>
      <c r="B2322" s="186" t="s">
        <v>121</v>
      </c>
      <c r="C2322" s="186" t="s">
        <v>99</v>
      </c>
      <c r="D2322" s="187">
        <f t="shared" si="83"/>
        <v>0</v>
      </c>
      <c r="E2322" s="187">
        <f t="shared" si="83"/>
        <v>0</v>
      </c>
      <c r="F2322" s="187">
        <f t="shared" si="83"/>
        <v>0</v>
      </c>
      <c r="G2322" s="187">
        <f t="shared" si="83"/>
        <v>0</v>
      </c>
      <c r="H2322" s="187">
        <f t="shared" si="83"/>
        <v>0</v>
      </c>
      <c r="I2322" s="187">
        <v>0</v>
      </c>
      <c r="J2322" s="187">
        <v>0</v>
      </c>
      <c r="K2322" s="187">
        <v>0</v>
      </c>
      <c r="L2322" s="187">
        <v>0</v>
      </c>
      <c r="M2322" s="187">
        <v>0</v>
      </c>
      <c r="N2322" s="187">
        <v>0</v>
      </c>
      <c r="O2322" s="187">
        <v>0</v>
      </c>
      <c r="P2322" s="187">
        <v>0</v>
      </c>
      <c r="Q2322" s="187">
        <v>0</v>
      </c>
      <c r="R2322" s="187">
        <v>0</v>
      </c>
    </row>
    <row r="2323" spans="1:18" ht="15" hidden="1">
      <c r="A2323" s="181" t="str">
        <f t="shared" si="82"/>
        <v>B</v>
      </c>
      <c r="B2323" s="188" t="s">
        <v>121</v>
      </c>
      <c r="C2323" s="188" t="s">
        <v>101</v>
      </c>
      <c r="D2323" s="189">
        <f t="shared" si="83"/>
        <v>0</v>
      </c>
      <c r="E2323" s="189">
        <f t="shared" si="83"/>
        <v>0</v>
      </c>
      <c r="F2323" s="189">
        <f t="shared" si="83"/>
        <v>0</v>
      </c>
      <c r="G2323" s="189">
        <f t="shared" si="83"/>
        <v>0</v>
      </c>
      <c r="H2323" s="189">
        <f t="shared" si="83"/>
        <v>0</v>
      </c>
      <c r="I2323" s="189">
        <v>0</v>
      </c>
      <c r="J2323" s="189">
        <v>0</v>
      </c>
      <c r="K2323" s="189">
        <v>0</v>
      </c>
      <c r="L2323" s="189">
        <v>0</v>
      </c>
      <c r="M2323" s="189">
        <v>0</v>
      </c>
      <c r="N2323" s="189">
        <v>0</v>
      </c>
      <c r="O2323" s="189">
        <v>0</v>
      </c>
      <c r="P2323" s="189">
        <v>0</v>
      </c>
      <c r="Q2323" s="189">
        <v>0</v>
      </c>
      <c r="R2323" s="189">
        <v>0</v>
      </c>
    </row>
    <row r="2324" spans="1:18" ht="15" hidden="1">
      <c r="A2324" s="181" t="str">
        <f t="shared" si="82"/>
        <v>B</v>
      </c>
      <c r="B2324" s="188" t="s">
        <v>121</v>
      </c>
      <c r="C2324" s="188" t="s">
        <v>103</v>
      </c>
      <c r="D2324" s="189">
        <f t="shared" si="83"/>
        <v>0</v>
      </c>
      <c r="E2324" s="189">
        <f t="shared" si="83"/>
        <v>0</v>
      </c>
      <c r="F2324" s="189">
        <f t="shared" si="83"/>
        <v>0</v>
      </c>
      <c r="G2324" s="189">
        <f t="shared" si="83"/>
        <v>0</v>
      </c>
      <c r="H2324" s="189">
        <f t="shared" si="83"/>
        <v>0</v>
      </c>
      <c r="I2324" s="189">
        <v>0</v>
      </c>
      <c r="J2324" s="189">
        <v>0</v>
      </c>
      <c r="K2324" s="189">
        <v>0</v>
      </c>
      <c r="L2324" s="189">
        <v>0</v>
      </c>
      <c r="M2324" s="189">
        <v>0</v>
      </c>
      <c r="N2324" s="189">
        <v>0</v>
      </c>
      <c r="O2324" s="189">
        <v>0</v>
      </c>
      <c r="P2324" s="189">
        <v>0</v>
      </c>
      <c r="Q2324" s="189">
        <v>0</v>
      </c>
      <c r="R2324" s="189">
        <v>0</v>
      </c>
    </row>
    <row r="2325" spans="1:18" ht="30.75" hidden="1" thickBot="1">
      <c r="A2325" s="181" t="str">
        <f t="shared" si="82"/>
        <v>B</v>
      </c>
      <c r="B2325" s="182" t="s">
        <v>1165</v>
      </c>
      <c r="C2325" s="183" t="s">
        <v>1166</v>
      </c>
      <c r="D2325" s="184">
        <f t="shared" si="83"/>
        <v>0</v>
      </c>
      <c r="E2325" s="184">
        <f t="shared" si="83"/>
        <v>0</v>
      </c>
      <c r="F2325" s="184">
        <f t="shared" si="83"/>
        <v>0</v>
      </c>
      <c r="G2325" s="184">
        <f t="shared" si="83"/>
        <v>0</v>
      </c>
      <c r="H2325" s="184">
        <f t="shared" si="83"/>
        <v>0</v>
      </c>
      <c r="I2325" s="184">
        <v>0</v>
      </c>
      <c r="J2325" s="184">
        <v>0</v>
      </c>
      <c r="K2325" s="184">
        <v>0</v>
      </c>
      <c r="L2325" s="184">
        <v>0</v>
      </c>
      <c r="M2325" s="184">
        <v>0</v>
      </c>
      <c r="N2325" s="184">
        <v>0</v>
      </c>
      <c r="O2325" s="184">
        <v>0</v>
      </c>
      <c r="P2325" s="184">
        <v>0</v>
      </c>
      <c r="Q2325" s="184">
        <v>0</v>
      </c>
      <c r="R2325" s="184">
        <v>0</v>
      </c>
    </row>
    <row r="2326" spans="1:18" ht="15" hidden="1">
      <c r="A2326" s="181" t="str">
        <f t="shared" si="82"/>
        <v>B</v>
      </c>
      <c r="B2326" s="186" t="s">
        <v>121</v>
      </c>
      <c r="C2326" s="186" t="s">
        <v>99</v>
      </c>
      <c r="D2326" s="187">
        <f t="shared" si="83"/>
        <v>0</v>
      </c>
      <c r="E2326" s="187">
        <f t="shared" si="83"/>
        <v>0</v>
      </c>
      <c r="F2326" s="187">
        <f t="shared" si="83"/>
        <v>0</v>
      </c>
      <c r="G2326" s="187">
        <f t="shared" si="83"/>
        <v>0</v>
      </c>
      <c r="H2326" s="187">
        <f t="shared" si="83"/>
        <v>0</v>
      </c>
      <c r="I2326" s="187">
        <v>0</v>
      </c>
      <c r="J2326" s="187">
        <v>0</v>
      </c>
      <c r="K2326" s="187">
        <v>0</v>
      </c>
      <c r="L2326" s="187">
        <v>0</v>
      </c>
      <c r="M2326" s="187">
        <v>0</v>
      </c>
      <c r="N2326" s="187">
        <v>0</v>
      </c>
      <c r="O2326" s="187">
        <v>0</v>
      </c>
      <c r="P2326" s="187">
        <v>0</v>
      </c>
      <c r="Q2326" s="187">
        <v>0</v>
      </c>
      <c r="R2326" s="187">
        <v>0</v>
      </c>
    </row>
    <row r="2327" spans="1:18" ht="15" hidden="1">
      <c r="A2327" s="181" t="str">
        <f t="shared" si="82"/>
        <v>B</v>
      </c>
      <c r="B2327" s="188" t="s">
        <v>121</v>
      </c>
      <c r="C2327" s="188" t="s">
        <v>105</v>
      </c>
      <c r="D2327" s="189">
        <f t="shared" si="83"/>
        <v>0</v>
      </c>
      <c r="E2327" s="189">
        <f t="shared" si="83"/>
        <v>0</v>
      </c>
      <c r="F2327" s="189">
        <f t="shared" si="83"/>
        <v>0</v>
      </c>
      <c r="G2327" s="189">
        <f t="shared" si="83"/>
        <v>0</v>
      </c>
      <c r="H2327" s="189">
        <f t="shared" si="83"/>
        <v>0</v>
      </c>
      <c r="I2327" s="189">
        <v>0</v>
      </c>
      <c r="J2327" s="189">
        <v>0</v>
      </c>
      <c r="K2327" s="189">
        <v>0</v>
      </c>
      <c r="L2327" s="189">
        <v>0</v>
      </c>
      <c r="M2327" s="189">
        <v>0</v>
      </c>
      <c r="N2327" s="189">
        <v>0</v>
      </c>
      <c r="O2327" s="189">
        <v>0</v>
      </c>
      <c r="P2327" s="189">
        <v>0</v>
      </c>
      <c r="Q2327" s="189">
        <v>0</v>
      </c>
      <c r="R2327" s="189">
        <v>0</v>
      </c>
    </row>
    <row r="2328" spans="1:18" ht="30.75" hidden="1" thickBot="1">
      <c r="A2328" s="181" t="str">
        <f t="shared" si="82"/>
        <v>B</v>
      </c>
      <c r="B2328" s="182" t="s">
        <v>1167</v>
      </c>
      <c r="C2328" s="183" t="s">
        <v>1168</v>
      </c>
      <c r="D2328" s="184">
        <f t="shared" si="83"/>
        <v>0</v>
      </c>
      <c r="E2328" s="184">
        <f t="shared" si="83"/>
        <v>0</v>
      </c>
      <c r="F2328" s="184">
        <f t="shared" si="83"/>
        <v>0</v>
      </c>
      <c r="G2328" s="184">
        <f t="shared" si="83"/>
        <v>0</v>
      </c>
      <c r="H2328" s="184">
        <f t="shared" si="83"/>
        <v>0</v>
      </c>
      <c r="I2328" s="184">
        <v>0</v>
      </c>
      <c r="J2328" s="184">
        <v>0</v>
      </c>
      <c r="K2328" s="184">
        <v>0</v>
      </c>
      <c r="L2328" s="184">
        <v>0</v>
      </c>
      <c r="M2328" s="184">
        <v>0</v>
      </c>
      <c r="N2328" s="184">
        <v>0</v>
      </c>
      <c r="O2328" s="184">
        <v>0</v>
      </c>
      <c r="P2328" s="184">
        <v>0</v>
      </c>
      <c r="Q2328" s="184">
        <v>0</v>
      </c>
      <c r="R2328" s="184">
        <v>0</v>
      </c>
    </row>
    <row r="2329" spans="1:18" ht="15" hidden="1">
      <c r="A2329" s="181" t="str">
        <f t="shared" si="82"/>
        <v>B</v>
      </c>
      <c r="B2329" s="186" t="s">
        <v>121</v>
      </c>
      <c r="C2329" s="186" t="s">
        <v>99</v>
      </c>
      <c r="D2329" s="187">
        <f t="shared" si="83"/>
        <v>0</v>
      </c>
      <c r="E2329" s="187">
        <f t="shared" si="83"/>
        <v>0</v>
      </c>
      <c r="F2329" s="187">
        <f t="shared" si="83"/>
        <v>0</v>
      </c>
      <c r="G2329" s="187">
        <f t="shared" si="83"/>
        <v>0</v>
      </c>
      <c r="H2329" s="187">
        <f t="shared" si="83"/>
        <v>0</v>
      </c>
      <c r="I2329" s="187">
        <v>0</v>
      </c>
      <c r="J2329" s="187">
        <v>0</v>
      </c>
      <c r="K2329" s="187">
        <v>0</v>
      </c>
      <c r="L2329" s="187">
        <v>0</v>
      </c>
      <c r="M2329" s="187">
        <v>0</v>
      </c>
      <c r="N2329" s="187">
        <v>0</v>
      </c>
      <c r="O2329" s="187">
        <v>0</v>
      </c>
      <c r="P2329" s="187">
        <v>0</v>
      </c>
      <c r="Q2329" s="187">
        <v>0</v>
      </c>
      <c r="R2329" s="187">
        <v>0</v>
      </c>
    </row>
    <row r="2330" spans="1:18" ht="15" hidden="1">
      <c r="A2330" s="181" t="str">
        <f t="shared" si="82"/>
        <v>B</v>
      </c>
      <c r="B2330" s="188" t="s">
        <v>121</v>
      </c>
      <c r="C2330" s="188" t="s">
        <v>105</v>
      </c>
      <c r="D2330" s="189">
        <f t="shared" si="83"/>
        <v>0</v>
      </c>
      <c r="E2330" s="189">
        <f t="shared" si="83"/>
        <v>0</v>
      </c>
      <c r="F2330" s="189">
        <f t="shared" si="83"/>
        <v>0</v>
      </c>
      <c r="G2330" s="189">
        <f t="shared" si="83"/>
        <v>0</v>
      </c>
      <c r="H2330" s="189">
        <f t="shared" si="83"/>
        <v>0</v>
      </c>
      <c r="I2330" s="189">
        <v>0</v>
      </c>
      <c r="J2330" s="189">
        <v>0</v>
      </c>
      <c r="K2330" s="189">
        <v>0</v>
      </c>
      <c r="L2330" s="189">
        <v>0</v>
      </c>
      <c r="M2330" s="189">
        <v>0</v>
      </c>
      <c r="N2330" s="189">
        <v>0</v>
      </c>
      <c r="O2330" s="189">
        <v>0</v>
      </c>
      <c r="P2330" s="189">
        <v>0</v>
      </c>
      <c r="Q2330" s="189">
        <v>0</v>
      </c>
      <c r="R2330" s="189">
        <v>0</v>
      </c>
    </row>
    <row r="2331" spans="1:18" ht="15.75" thickBot="1">
      <c r="A2331" s="181" t="str">
        <f t="shared" si="82"/>
        <v>A</v>
      </c>
      <c r="B2331" s="182" t="s">
        <v>1169</v>
      </c>
      <c r="C2331" s="183" t="s">
        <v>1170</v>
      </c>
      <c r="D2331" s="184">
        <f t="shared" si="83"/>
        <v>18980000</v>
      </c>
      <c r="E2331" s="184">
        <f t="shared" si="83"/>
        <v>8730000</v>
      </c>
      <c r="F2331" s="184">
        <f t="shared" si="83"/>
        <v>6250000</v>
      </c>
      <c r="G2331" s="184">
        <f t="shared" si="83"/>
        <v>3000000</v>
      </c>
      <c r="H2331" s="184">
        <f t="shared" si="83"/>
        <v>1000000</v>
      </c>
      <c r="I2331" s="184">
        <v>0</v>
      </c>
      <c r="J2331" s="184">
        <v>0</v>
      </c>
      <c r="K2331" s="184">
        <v>0</v>
      </c>
      <c r="L2331" s="184">
        <v>0</v>
      </c>
      <c r="M2331" s="184">
        <v>0</v>
      </c>
      <c r="N2331" s="184">
        <v>18980000</v>
      </c>
      <c r="O2331" s="184">
        <v>8730000</v>
      </c>
      <c r="P2331" s="184">
        <v>6250000</v>
      </c>
      <c r="Q2331" s="184">
        <v>3000000</v>
      </c>
      <c r="R2331" s="184">
        <v>1000000</v>
      </c>
    </row>
    <row r="2332" spans="1:18" ht="15.75" thickTop="1">
      <c r="A2332" s="181" t="str">
        <f t="shared" si="82"/>
        <v>A</v>
      </c>
      <c r="B2332" s="186" t="s">
        <v>121</v>
      </c>
      <c r="C2332" s="186" t="s">
        <v>99</v>
      </c>
      <c r="D2332" s="187">
        <f t="shared" si="83"/>
        <v>18480000</v>
      </c>
      <c r="E2332" s="187">
        <f t="shared" si="83"/>
        <v>8480000</v>
      </c>
      <c r="F2332" s="187">
        <f t="shared" si="83"/>
        <v>6000000</v>
      </c>
      <c r="G2332" s="187">
        <f t="shared" si="83"/>
        <v>3000000</v>
      </c>
      <c r="H2332" s="187">
        <f t="shared" si="83"/>
        <v>1000000</v>
      </c>
      <c r="I2332" s="187">
        <v>0</v>
      </c>
      <c r="J2332" s="187">
        <v>0</v>
      </c>
      <c r="K2332" s="187">
        <v>0</v>
      </c>
      <c r="L2332" s="187">
        <v>0</v>
      </c>
      <c r="M2332" s="187">
        <v>0</v>
      </c>
      <c r="N2332" s="187">
        <v>18480000</v>
      </c>
      <c r="O2332" s="187">
        <v>8480000</v>
      </c>
      <c r="P2332" s="187">
        <v>6000000</v>
      </c>
      <c r="Q2332" s="187">
        <v>3000000</v>
      </c>
      <c r="R2332" s="187">
        <v>1000000</v>
      </c>
    </row>
    <row r="2333" spans="1:18" ht="15">
      <c r="A2333" s="181" t="str">
        <f t="shared" si="82"/>
        <v>A</v>
      </c>
      <c r="B2333" s="188" t="s">
        <v>121</v>
      </c>
      <c r="C2333" s="188" t="s">
        <v>105</v>
      </c>
      <c r="D2333" s="189">
        <f t="shared" si="83"/>
        <v>18480000</v>
      </c>
      <c r="E2333" s="189">
        <f t="shared" si="83"/>
        <v>8480000</v>
      </c>
      <c r="F2333" s="189">
        <f t="shared" si="83"/>
        <v>6000000</v>
      </c>
      <c r="G2333" s="189">
        <f t="shared" si="83"/>
        <v>3000000</v>
      </c>
      <c r="H2333" s="189">
        <f t="shared" si="83"/>
        <v>1000000</v>
      </c>
      <c r="I2333" s="189">
        <v>0</v>
      </c>
      <c r="J2333" s="189">
        <v>0</v>
      </c>
      <c r="K2333" s="189">
        <v>0</v>
      </c>
      <c r="L2333" s="189">
        <v>0</v>
      </c>
      <c r="M2333" s="189">
        <v>0</v>
      </c>
      <c r="N2333" s="189">
        <v>18480000</v>
      </c>
      <c r="O2333" s="189">
        <v>8480000</v>
      </c>
      <c r="P2333" s="189">
        <v>6000000</v>
      </c>
      <c r="Q2333" s="189">
        <v>3000000</v>
      </c>
      <c r="R2333" s="189">
        <v>1000000</v>
      </c>
    </row>
    <row r="2334" spans="1:18" ht="15">
      <c r="A2334" s="181" t="str">
        <f t="shared" si="82"/>
        <v>A</v>
      </c>
      <c r="B2334" s="186" t="s">
        <v>121</v>
      </c>
      <c r="C2334" s="186" t="s">
        <v>155</v>
      </c>
      <c r="D2334" s="187">
        <f t="shared" si="83"/>
        <v>500000</v>
      </c>
      <c r="E2334" s="187">
        <f t="shared" si="83"/>
        <v>250000</v>
      </c>
      <c r="F2334" s="187">
        <f t="shared" si="83"/>
        <v>250000</v>
      </c>
      <c r="G2334" s="187">
        <f t="shared" si="83"/>
        <v>0</v>
      </c>
      <c r="H2334" s="187">
        <f t="shared" si="83"/>
        <v>0</v>
      </c>
      <c r="I2334" s="187">
        <v>0</v>
      </c>
      <c r="J2334" s="187">
        <v>0</v>
      </c>
      <c r="K2334" s="187">
        <v>0</v>
      </c>
      <c r="L2334" s="187">
        <v>0</v>
      </c>
      <c r="M2334" s="187">
        <v>0</v>
      </c>
      <c r="N2334" s="187">
        <v>500000</v>
      </c>
      <c r="O2334" s="187">
        <v>250000</v>
      </c>
      <c r="P2334" s="187">
        <v>250000</v>
      </c>
      <c r="Q2334" s="187">
        <v>0</v>
      </c>
      <c r="R2334" s="187">
        <v>0</v>
      </c>
    </row>
    <row r="2335" spans="1:18" ht="30.75" thickBot="1">
      <c r="A2335" s="181" t="str">
        <f t="shared" si="82"/>
        <v>A</v>
      </c>
      <c r="B2335" s="182" t="s">
        <v>1171</v>
      </c>
      <c r="C2335" s="183" t="s">
        <v>1172</v>
      </c>
      <c r="D2335" s="184">
        <f t="shared" si="83"/>
        <v>480000</v>
      </c>
      <c r="E2335" s="184">
        <f t="shared" si="83"/>
        <v>480000</v>
      </c>
      <c r="F2335" s="184">
        <f t="shared" si="83"/>
        <v>0</v>
      </c>
      <c r="G2335" s="184">
        <f t="shared" si="83"/>
        <v>0</v>
      </c>
      <c r="H2335" s="184">
        <f t="shared" si="83"/>
        <v>0</v>
      </c>
      <c r="I2335" s="184">
        <v>0</v>
      </c>
      <c r="J2335" s="184">
        <v>0</v>
      </c>
      <c r="K2335" s="184">
        <v>0</v>
      </c>
      <c r="L2335" s="184">
        <v>0</v>
      </c>
      <c r="M2335" s="184">
        <v>0</v>
      </c>
      <c r="N2335" s="184">
        <v>480000</v>
      </c>
      <c r="O2335" s="184">
        <v>480000</v>
      </c>
      <c r="P2335" s="184">
        <v>0</v>
      </c>
      <c r="Q2335" s="184">
        <v>0</v>
      </c>
      <c r="R2335" s="184">
        <v>0</v>
      </c>
    </row>
    <row r="2336" spans="1:18" ht="15.75" thickTop="1">
      <c r="A2336" s="181" t="str">
        <f t="shared" si="82"/>
        <v>A</v>
      </c>
      <c r="B2336" s="186" t="s">
        <v>121</v>
      </c>
      <c r="C2336" s="186" t="s">
        <v>99</v>
      </c>
      <c r="D2336" s="187">
        <f t="shared" si="83"/>
        <v>480000</v>
      </c>
      <c r="E2336" s="187">
        <f t="shared" si="83"/>
        <v>480000</v>
      </c>
      <c r="F2336" s="187">
        <f t="shared" si="83"/>
        <v>0</v>
      </c>
      <c r="G2336" s="187">
        <f t="shared" si="83"/>
        <v>0</v>
      </c>
      <c r="H2336" s="187">
        <f t="shared" si="83"/>
        <v>0</v>
      </c>
      <c r="I2336" s="187">
        <v>0</v>
      </c>
      <c r="J2336" s="187">
        <v>0</v>
      </c>
      <c r="K2336" s="187">
        <v>0</v>
      </c>
      <c r="L2336" s="187">
        <v>0</v>
      </c>
      <c r="M2336" s="187">
        <v>0</v>
      </c>
      <c r="N2336" s="187">
        <v>480000</v>
      </c>
      <c r="O2336" s="187">
        <v>480000</v>
      </c>
      <c r="P2336" s="187">
        <v>0</v>
      </c>
      <c r="Q2336" s="187">
        <v>0</v>
      </c>
      <c r="R2336" s="187">
        <v>0</v>
      </c>
    </row>
    <row r="2337" spans="1:18" ht="15">
      <c r="A2337" s="181" t="str">
        <f t="shared" si="82"/>
        <v>A</v>
      </c>
      <c r="B2337" s="188" t="s">
        <v>121</v>
      </c>
      <c r="C2337" s="188" t="s">
        <v>105</v>
      </c>
      <c r="D2337" s="189">
        <f t="shared" si="83"/>
        <v>480000</v>
      </c>
      <c r="E2337" s="189">
        <f t="shared" si="83"/>
        <v>480000</v>
      </c>
      <c r="F2337" s="189">
        <f t="shared" si="83"/>
        <v>0</v>
      </c>
      <c r="G2337" s="189">
        <f t="shared" si="83"/>
        <v>0</v>
      </c>
      <c r="H2337" s="189">
        <f t="shared" si="83"/>
        <v>0</v>
      </c>
      <c r="I2337" s="189">
        <v>0</v>
      </c>
      <c r="J2337" s="189">
        <v>0</v>
      </c>
      <c r="K2337" s="189">
        <v>0</v>
      </c>
      <c r="L2337" s="189">
        <v>0</v>
      </c>
      <c r="M2337" s="189">
        <v>0</v>
      </c>
      <c r="N2337" s="189">
        <v>480000</v>
      </c>
      <c r="O2337" s="189">
        <v>480000</v>
      </c>
      <c r="P2337" s="189">
        <v>0</v>
      </c>
      <c r="Q2337" s="189">
        <v>0</v>
      </c>
      <c r="R2337" s="189">
        <v>0</v>
      </c>
    </row>
    <row r="2338" spans="1:18" ht="30.75" thickBot="1">
      <c r="A2338" s="181" t="str">
        <f t="shared" si="82"/>
        <v>A</v>
      </c>
      <c r="B2338" s="182" t="s">
        <v>1173</v>
      </c>
      <c r="C2338" s="183" t="s">
        <v>1174</v>
      </c>
      <c r="D2338" s="184">
        <f t="shared" si="83"/>
        <v>480000</v>
      </c>
      <c r="E2338" s="184">
        <f t="shared" si="83"/>
        <v>480000</v>
      </c>
      <c r="F2338" s="184">
        <f t="shared" si="83"/>
        <v>0</v>
      </c>
      <c r="G2338" s="184">
        <f t="shared" si="83"/>
        <v>0</v>
      </c>
      <c r="H2338" s="184">
        <f t="shared" si="83"/>
        <v>0</v>
      </c>
      <c r="I2338" s="184">
        <v>0</v>
      </c>
      <c r="J2338" s="184">
        <v>0</v>
      </c>
      <c r="K2338" s="184">
        <v>0</v>
      </c>
      <c r="L2338" s="184">
        <v>0</v>
      </c>
      <c r="M2338" s="184">
        <v>0</v>
      </c>
      <c r="N2338" s="184">
        <v>480000</v>
      </c>
      <c r="O2338" s="184">
        <v>480000</v>
      </c>
      <c r="P2338" s="184">
        <v>0</v>
      </c>
      <c r="Q2338" s="184">
        <v>0</v>
      </c>
      <c r="R2338" s="184">
        <v>0</v>
      </c>
    </row>
    <row r="2339" spans="1:18" ht="15.75" thickTop="1">
      <c r="A2339" s="181" t="str">
        <f t="shared" si="82"/>
        <v>A</v>
      </c>
      <c r="B2339" s="186" t="s">
        <v>121</v>
      </c>
      <c r="C2339" s="186" t="s">
        <v>99</v>
      </c>
      <c r="D2339" s="187">
        <f t="shared" si="83"/>
        <v>480000</v>
      </c>
      <c r="E2339" s="187">
        <f t="shared" si="83"/>
        <v>480000</v>
      </c>
      <c r="F2339" s="187">
        <f t="shared" si="83"/>
        <v>0</v>
      </c>
      <c r="G2339" s="187">
        <f t="shared" si="83"/>
        <v>0</v>
      </c>
      <c r="H2339" s="187">
        <f t="shared" si="83"/>
        <v>0</v>
      </c>
      <c r="I2339" s="187">
        <v>0</v>
      </c>
      <c r="J2339" s="187">
        <v>0</v>
      </c>
      <c r="K2339" s="187">
        <v>0</v>
      </c>
      <c r="L2339" s="187">
        <v>0</v>
      </c>
      <c r="M2339" s="187">
        <v>0</v>
      </c>
      <c r="N2339" s="187">
        <v>480000</v>
      </c>
      <c r="O2339" s="187">
        <v>480000</v>
      </c>
      <c r="P2339" s="187">
        <v>0</v>
      </c>
      <c r="Q2339" s="187">
        <v>0</v>
      </c>
      <c r="R2339" s="187">
        <v>0</v>
      </c>
    </row>
    <row r="2340" spans="1:18" ht="15">
      <c r="A2340" s="181" t="str">
        <f t="shared" si="82"/>
        <v>A</v>
      </c>
      <c r="B2340" s="188" t="s">
        <v>121</v>
      </c>
      <c r="C2340" s="188" t="s">
        <v>105</v>
      </c>
      <c r="D2340" s="189">
        <f t="shared" si="83"/>
        <v>480000</v>
      </c>
      <c r="E2340" s="189">
        <f t="shared" si="83"/>
        <v>480000</v>
      </c>
      <c r="F2340" s="189">
        <f t="shared" si="83"/>
        <v>0</v>
      </c>
      <c r="G2340" s="189">
        <f t="shared" si="83"/>
        <v>0</v>
      </c>
      <c r="H2340" s="189">
        <f t="shared" si="83"/>
        <v>0</v>
      </c>
      <c r="I2340" s="189">
        <v>0</v>
      </c>
      <c r="J2340" s="189">
        <v>0</v>
      </c>
      <c r="K2340" s="189">
        <v>0</v>
      </c>
      <c r="L2340" s="189">
        <v>0</v>
      </c>
      <c r="M2340" s="189">
        <v>0</v>
      </c>
      <c r="N2340" s="189">
        <v>480000</v>
      </c>
      <c r="O2340" s="189">
        <v>480000</v>
      </c>
      <c r="P2340" s="189">
        <v>0</v>
      </c>
      <c r="Q2340" s="189">
        <v>0</v>
      </c>
      <c r="R2340" s="189">
        <v>0</v>
      </c>
    </row>
    <row r="2341" spans="1:18" ht="30.75" thickBot="1">
      <c r="A2341" s="181" t="str">
        <f t="shared" si="82"/>
        <v>A</v>
      </c>
      <c r="B2341" s="182" t="s">
        <v>1175</v>
      </c>
      <c r="C2341" s="183" t="s">
        <v>1176</v>
      </c>
      <c r="D2341" s="184">
        <f t="shared" si="83"/>
        <v>18500000</v>
      </c>
      <c r="E2341" s="184">
        <f t="shared" si="83"/>
        <v>8250000</v>
      </c>
      <c r="F2341" s="184">
        <f t="shared" si="83"/>
        <v>6250000</v>
      </c>
      <c r="G2341" s="184">
        <f t="shared" si="83"/>
        <v>3000000</v>
      </c>
      <c r="H2341" s="184">
        <f t="shared" si="83"/>
        <v>1000000</v>
      </c>
      <c r="I2341" s="184">
        <v>0</v>
      </c>
      <c r="J2341" s="184">
        <v>0</v>
      </c>
      <c r="K2341" s="184">
        <v>0</v>
      </c>
      <c r="L2341" s="184">
        <v>0</v>
      </c>
      <c r="M2341" s="184">
        <v>0</v>
      </c>
      <c r="N2341" s="184">
        <v>18500000</v>
      </c>
      <c r="O2341" s="184">
        <v>8250000</v>
      </c>
      <c r="P2341" s="184">
        <v>6250000</v>
      </c>
      <c r="Q2341" s="184">
        <v>3000000</v>
      </c>
      <c r="R2341" s="184">
        <v>1000000</v>
      </c>
    </row>
    <row r="2342" spans="1:18" ht="15.75" thickTop="1">
      <c r="A2342" s="181" t="str">
        <f t="shared" si="82"/>
        <v>A</v>
      </c>
      <c r="B2342" s="186" t="s">
        <v>121</v>
      </c>
      <c r="C2342" s="186" t="s">
        <v>99</v>
      </c>
      <c r="D2342" s="187">
        <f t="shared" si="83"/>
        <v>18000000</v>
      </c>
      <c r="E2342" s="187">
        <f t="shared" si="83"/>
        <v>8000000</v>
      </c>
      <c r="F2342" s="187">
        <f t="shared" si="83"/>
        <v>6000000</v>
      </c>
      <c r="G2342" s="187">
        <f t="shared" si="83"/>
        <v>3000000</v>
      </c>
      <c r="H2342" s="187">
        <f t="shared" si="83"/>
        <v>1000000</v>
      </c>
      <c r="I2342" s="187">
        <v>0</v>
      </c>
      <c r="J2342" s="187">
        <v>0</v>
      </c>
      <c r="K2342" s="187">
        <v>0</v>
      </c>
      <c r="L2342" s="187">
        <v>0</v>
      </c>
      <c r="M2342" s="187">
        <v>0</v>
      </c>
      <c r="N2342" s="187">
        <v>18000000</v>
      </c>
      <c r="O2342" s="187">
        <v>8000000</v>
      </c>
      <c r="P2342" s="187">
        <v>6000000</v>
      </c>
      <c r="Q2342" s="187">
        <v>3000000</v>
      </c>
      <c r="R2342" s="187">
        <v>1000000</v>
      </c>
    </row>
    <row r="2343" spans="1:18" ht="15">
      <c r="A2343" s="181" t="str">
        <f t="shared" si="82"/>
        <v>A</v>
      </c>
      <c r="B2343" s="188" t="s">
        <v>121</v>
      </c>
      <c r="C2343" s="188" t="s">
        <v>105</v>
      </c>
      <c r="D2343" s="189">
        <f t="shared" si="83"/>
        <v>18000000</v>
      </c>
      <c r="E2343" s="189">
        <f t="shared" si="83"/>
        <v>8000000</v>
      </c>
      <c r="F2343" s="189">
        <f t="shared" si="83"/>
        <v>6000000</v>
      </c>
      <c r="G2343" s="189">
        <f t="shared" si="83"/>
        <v>3000000</v>
      </c>
      <c r="H2343" s="189">
        <f t="shared" si="83"/>
        <v>1000000</v>
      </c>
      <c r="I2343" s="189">
        <v>0</v>
      </c>
      <c r="J2343" s="189">
        <v>0</v>
      </c>
      <c r="K2343" s="189">
        <v>0</v>
      </c>
      <c r="L2343" s="189">
        <v>0</v>
      </c>
      <c r="M2343" s="189">
        <v>0</v>
      </c>
      <c r="N2343" s="189">
        <v>18000000</v>
      </c>
      <c r="O2343" s="189">
        <v>8000000</v>
      </c>
      <c r="P2343" s="189">
        <v>6000000</v>
      </c>
      <c r="Q2343" s="189">
        <v>3000000</v>
      </c>
      <c r="R2343" s="189">
        <v>1000000</v>
      </c>
    </row>
    <row r="2344" spans="1:18" ht="15">
      <c r="A2344" s="181" t="str">
        <f t="shared" si="82"/>
        <v>A</v>
      </c>
      <c r="B2344" s="186" t="s">
        <v>121</v>
      </c>
      <c r="C2344" s="186" t="s">
        <v>155</v>
      </c>
      <c r="D2344" s="187">
        <f t="shared" si="83"/>
        <v>500000</v>
      </c>
      <c r="E2344" s="187">
        <f t="shared" si="83"/>
        <v>250000</v>
      </c>
      <c r="F2344" s="187">
        <f t="shared" si="83"/>
        <v>250000</v>
      </c>
      <c r="G2344" s="187">
        <f t="shared" si="83"/>
        <v>0</v>
      </c>
      <c r="H2344" s="187">
        <f t="shared" si="83"/>
        <v>0</v>
      </c>
      <c r="I2344" s="187">
        <v>0</v>
      </c>
      <c r="J2344" s="187">
        <v>0</v>
      </c>
      <c r="K2344" s="187">
        <v>0</v>
      </c>
      <c r="L2344" s="187">
        <v>0</v>
      </c>
      <c r="M2344" s="187">
        <v>0</v>
      </c>
      <c r="N2344" s="187">
        <v>500000</v>
      </c>
      <c r="O2344" s="187">
        <v>250000</v>
      </c>
      <c r="P2344" s="187">
        <v>250000</v>
      </c>
      <c r="Q2344" s="187">
        <v>0</v>
      </c>
      <c r="R2344" s="187">
        <v>0</v>
      </c>
    </row>
    <row r="2345" spans="1:18" ht="30.75" thickBot="1">
      <c r="A2345" s="181" t="str">
        <f t="shared" si="82"/>
        <v>A</v>
      </c>
      <c r="B2345" s="182" t="s">
        <v>1177</v>
      </c>
      <c r="C2345" s="183" t="s">
        <v>1178</v>
      </c>
      <c r="D2345" s="184">
        <f t="shared" si="83"/>
        <v>4500000</v>
      </c>
      <c r="E2345" s="184">
        <f t="shared" si="83"/>
        <v>1250000</v>
      </c>
      <c r="F2345" s="184">
        <f t="shared" si="83"/>
        <v>1250000</v>
      </c>
      <c r="G2345" s="184">
        <f t="shared" si="83"/>
        <v>1000000</v>
      </c>
      <c r="H2345" s="184">
        <f t="shared" si="83"/>
        <v>1000000</v>
      </c>
      <c r="I2345" s="184">
        <v>0</v>
      </c>
      <c r="J2345" s="184">
        <v>0</v>
      </c>
      <c r="K2345" s="184">
        <v>0</v>
      </c>
      <c r="L2345" s="184">
        <v>0</v>
      </c>
      <c r="M2345" s="184">
        <v>0</v>
      </c>
      <c r="N2345" s="184">
        <v>4500000</v>
      </c>
      <c r="O2345" s="184">
        <v>1250000</v>
      </c>
      <c r="P2345" s="184">
        <v>1250000</v>
      </c>
      <c r="Q2345" s="184">
        <v>1000000</v>
      </c>
      <c r="R2345" s="184">
        <v>1000000</v>
      </c>
    </row>
    <row r="2346" spans="1:18" ht="15.75" thickTop="1">
      <c r="A2346" s="181" t="str">
        <f t="shared" si="82"/>
        <v>A</v>
      </c>
      <c r="B2346" s="186" t="s">
        <v>121</v>
      </c>
      <c r="C2346" s="186" t="s">
        <v>99</v>
      </c>
      <c r="D2346" s="187">
        <f t="shared" si="83"/>
        <v>4000000</v>
      </c>
      <c r="E2346" s="187">
        <f t="shared" si="83"/>
        <v>1000000</v>
      </c>
      <c r="F2346" s="187">
        <f t="shared" si="83"/>
        <v>1000000</v>
      </c>
      <c r="G2346" s="187">
        <f t="shared" si="83"/>
        <v>1000000</v>
      </c>
      <c r="H2346" s="187">
        <f t="shared" si="83"/>
        <v>1000000</v>
      </c>
      <c r="I2346" s="187">
        <v>0</v>
      </c>
      <c r="J2346" s="187">
        <v>0</v>
      </c>
      <c r="K2346" s="187">
        <v>0</v>
      </c>
      <c r="L2346" s="187">
        <v>0</v>
      </c>
      <c r="M2346" s="187">
        <v>0</v>
      </c>
      <c r="N2346" s="187">
        <v>4000000</v>
      </c>
      <c r="O2346" s="187">
        <v>1000000</v>
      </c>
      <c r="P2346" s="187">
        <v>1000000</v>
      </c>
      <c r="Q2346" s="187">
        <v>1000000</v>
      </c>
      <c r="R2346" s="187">
        <v>1000000</v>
      </c>
    </row>
    <row r="2347" spans="1:18" ht="15">
      <c r="A2347" s="181" t="str">
        <f t="shared" si="82"/>
        <v>A</v>
      </c>
      <c r="B2347" s="188" t="s">
        <v>121</v>
      </c>
      <c r="C2347" s="188" t="s">
        <v>105</v>
      </c>
      <c r="D2347" s="189">
        <f t="shared" si="83"/>
        <v>4000000</v>
      </c>
      <c r="E2347" s="189">
        <f t="shared" si="83"/>
        <v>1000000</v>
      </c>
      <c r="F2347" s="189">
        <f t="shared" si="83"/>
        <v>1000000</v>
      </c>
      <c r="G2347" s="189">
        <f t="shared" si="83"/>
        <v>1000000</v>
      </c>
      <c r="H2347" s="189">
        <f t="shared" si="83"/>
        <v>1000000</v>
      </c>
      <c r="I2347" s="189">
        <v>0</v>
      </c>
      <c r="J2347" s="189">
        <v>0</v>
      </c>
      <c r="K2347" s="189">
        <v>0</v>
      </c>
      <c r="L2347" s="189">
        <v>0</v>
      </c>
      <c r="M2347" s="189">
        <v>0</v>
      </c>
      <c r="N2347" s="189">
        <v>4000000</v>
      </c>
      <c r="O2347" s="189">
        <v>1000000</v>
      </c>
      <c r="P2347" s="189">
        <v>1000000</v>
      </c>
      <c r="Q2347" s="189">
        <v>1000000</v>
      </c>
      <c r="R2347" s="189">
        <v>1000000</v>
      </c>
    </row>
    <row r="2348" spans="1:18" ht="15">
      <c r="A2348" s="181" t="str">
        <f t="shared" si="82"/>
        <v>A</v>
      </c>
      <c r="B2348" s="186" t="s">
        <v>121</v>
      </c>
      <c r="C2348" s="186" t="s">
        <v>155</v>
      </c>
      <c r="D2348" s="187">
        <f t="shared" si="83"/>
        <v>500000</v>
      </c>
      <c r="E2348" s="187">
        <f t="shared" si="83"/>
        <v>250000</v>
      </c>
      <c r="F2348" s="187">
        <f t="shared" si="83"/>
        <v>250000</v>
      </c>
      <c r="G2348" s="187">
        <f t="shared" si="83"/>
        <v>0</v>
      </c>
      <c r="H2348" s="187">
        <f t="shared" si="83"/>
        <v>0</v>
      </c>
      <c r="I2348" s="187">
        <v>0</v>
      </c>
      <c r="J2348" s="187">
        <v>0</v>
      </c>
      <c r="K2348" s="187">
        <v>0</v>
      </c>
      <c r="L2348" s="187">
        <v>0</v>
      </c>
      <c r="M2348" s="187">
        <v>0</v>
      </c>
      <c r="N2348" s="187">
        <v>500000</v>
      </c>
      <c r="O2348" s="187">
        <v>250000</v>
      </c>
      <c r="P2348" s="187">
        <v>250000</v>
      </c>
      <c r="Q2348" s="187">
        <v>0</v>
      </c>
      <c r="R2348" s="187">
        <v>0</v>
      </c>
    </row>
    <row r="2349" spans="1:18" ht="45.75" thickBot="1">
      <c r="A2349" s="181" t="str">
        <f t="shared" si="82"/>
        <v>A</v>
      </c>
      <c r="B2349" s="182" t="s">
        <v>1179</v>
      </c>
      <c r="C2349" s="183" t="s">
        <v>1180</v>
      </c>
      <c r="D2349" s="184">
        <f t="shared" si="83"/>
        <v>14000000</v>
      </c>
      <c r="E2349" s="184">
        <f t="shared" si="83"/>
        <v>7000000</v>
      </c>
      <c r="F2349" s="184">
        <f t="shared" si="83"/>
        <v>5000000</v>
      </c>
      <c r="G2349" s="184">
        <f t="shared" si="83"/>
        <v>2000000</v>
      </c>
      <c r="H2349" s="184">
        <f t="shared" si="83"/>
        <v>0</v>
      </c>
      <c r="I2349" s="184">
        <v>0</v>
      </c>
      <c r="J2349" s="184">
        <v>0</v>
      </c>
      <c r="K2349" s="184">
        <v>0</v>
      </c>
      <c r="L2349" s="184">
        <v>0</v>
      </c>
      <c r="M2349" s="184">
        <v>0</v>
      </c>
      <c r="N2349" s="184">
        <v>14000000</v>
      </c>
      <c r="O2349" s="184">
        <v>7000000</v>
      </c>
      <c r="P2349" s="184">
        <v>5000000</v>
      </c>
      <c r="Q2349" s="184">
        <v>2000000</v>
      </c>
      <c r="R2349" s="184">
        <v>0</v>
      </c>
    </row>
    <row r="2350" spans="1:18" ht="15.75" thickTop="1">
      <c r="A2350" s="181" t="str">
        <f t="shared" si="82"/>
        <v>A</v>
      </c>
      <c r="B2350" s="186" t="s">
        <v>121</v>
      </c>
      <c r="C2350" s="186" t="s">
        <v>99</v>
      </c>
      <c r="D2350" s="187">
        <f t="shared" si="83"/>
        <v>14000000</v>
      </c>
      <c r="E2350" s="187">
        <f t="shared" si="83"/>
        <v>7000000</v>
      </c>
      <c r="F2350" s="187">
        <f t="shared" si="83"/>
        <v>5000000</v>
      </c>
      <c r="G2350" s="187">
        <f t="shared" si="83"/>
        <v>2000000</v>
      </c>
      <c r="H2350" s="187">
        <f t="shared" si="83"/>
        <v>0</v>
      </c>
      <c r="I2350" s="187">
        <v>0</v>
      </c>
      <c r="J2350" s="187">
        <v>0</v>
      </c>
      <c r="K2350" s="187">
        <v>0</v>
      </c>
      <c r="L2350" s="187">
        <v>0</v>
      </c>
      <c r="M2350" s="187">
        <v>0</v>
      </c>
      <c r="N2350" s="187">
        <v>14000000</v>
      </c>
      <c r="O2350" s="187">
        <v>7000000</v>
      </c>
      <c r="P2350" s="187">
        <v>5000000</v>
      </c>
      <c r="Q2350" s="187">
        <v>2000000</v>
      </c>
      <c r="R2350" s="187">
        <v>0</v>
      </c>
    </row>
    <row r="2351" spans="1:18" ht="15">
      <c r="A2351" s="181" t="str">
        <f t="shared" si="82"/>
        <v>A</v>
      </c>
      <c r="B2351" s="188" t="s">
        <v>121</v>
      </c>
      <c r="C2351" s="188" t="s">
        <v>105</v>
      </c>
      <c r="D2351" s="189">
        <f t="shared" si="83"/>
        <v>14000000</v>
      </c>
      <c r="E2351" s="189">
        <f t="shared" si="83"/>
        <v>7000000</v>
      </c>
      <c r="F2351" s="189">
        <f t="shared" si="83"/>
        <v>5000000</v>
      </c>
      <c r="G2351" s="189">
        <f t="shared" si="83"/>
        <v>2000000</v>
      </c>
      <c r="H2351" s="189">
        <f t="shared" si="83"/>
        <v>0</v>
      </c>
      <c r="I2351" s="189">
        <v>0</v>
      </c>
      <c r="J2351" s="189">
        <v>0</v>
      </c>
      <c r="K2351" s="189">
        <v>0</v>
      </c>
      <c r="L2351" s="189">
        <v>0</v>
      </c>
      <c r="M2351" s="189">
        <v>0</v>
      </c>
      <c r="N2351" s="189">
        <v>14000000</v>
      </c>
      <c r="O2351" s="189">
        <v>7000000</v>
      </c>
      <c r="P2351" s="189">
        <v>5000000</v>
      </c>
      <c r="Q2351" s="189">
        <v>2000000</v>
      </c>
      <c r="R2351" s="189">
        <v>0</v>
      </c>
    </row>
    <row r="2352" spans="1:18" ht="15.75" hidden="1" thickBot="1">
      <c r="A2352" s="181" t="str">
        <f t="shared" si="82"/>
        <v>B</v>
      </c>
      <c r="B2352" s="182" t="s">
        <v>1181</v>
      </c>
      <c r="C2352" s="183" t="s">
        <v>1182</v>
      </c>
      <c r="D2352" s="184">
        <f t="shared" si="83"/>
        <v>0</v>
      </c>
      <c r="E2352" s="184">
        <f t="shared" si="83"/>
        <v>0</v>
      </c>
      <c r="F2352" s="184">
        <f t="shared" si="83"/>
        <v>0</v>
      </c>
      <c r="G2352" s="184">
        <f t="shared" si="83"/>
        <v>0</v>
      </c>
      <c r="H2352" s="184">
        <f t="shared" si="83"/>
        <v>0</v>
      </c>
      <c r="I2352" s="184">
        <v>0</v>
      </c>
      <c r="J2352" s="184">
        <v>0</v>
      </c>
      <c r="K2352" s="184">
        <v>0</v>
      </c>
      <c r="L2352" s="184">
        <v>0</v>
      </c>
      <c r="M2352" s="184">
        <v>0</v>
      </c>
      <c r="N2352" s="184">
        <v>0</v>
      </c>
      <c r="O2352" s="184">
        <v>0</v>
      </c>
      <c r="P2352" s="184">
        <v>0</v>
      </c>
      <c r="Q2352" s="184">
        <v>0</v>
      </c>
      <c r="R2352" s="184">
        <v>0</v>
      </c>
    </row>
    <row r="2353" spans="1:18" ht="15" hidden="1">
      <c r="A2353" s="181" t="str">
        <f t="shared" si="82"/>
        <v>B</v>
      </c>
      <c r="B2353" s="186" t="s">
        <v>121</v>
      </c>
      <c r="C2353" s="186" t="s">
        <v>99</v>
      </c>
      <c r="D2353" s="187">
        <f t="shared" si="83"/>
        <v>0</v>
      </c>
      <c r="E2353" s="187">
        <f t="shared" si="83"/>
        <v>0</v>
      </c>
      <c r="F2353" s="187">
        <f t="shared" si="83"/>
        <v>0</v>
      </c>
      <c r="G2353" s="187">
        <f t="shared" si="83"/>
        <v>0</v>
      </c>
      <c r="H2353" s="187">
        <f t="shared" si="83"/>
        <v>0</v>
      </c>
      <c r="I2353" s="187">
        <v>0</v>
      </c>
      <c r="J2353" s="187">
        <v>0</v>
      </c>
      <c r="K2353" s="187">
        <v>0</v>
      </c>
      <c r="L2353" s="187">
        <v>0</v>
      </c>
      <c r="M2353" s="187">
        <v>0</v>
      </c>
      <c r="N2353" s="187">
        <v>0</v>
      </c>
      <c r="O2353" s="187">
        <v>0</v>
      </c>
      <c r="P2353" s="187">
        <v>0</v>
      </c>
      <c r="Q2353" s="187">
        <v>0</v>
      </c>
      <c r="R2353" s="187">
        <v>0</v>
      </c>
    </row>
    <row r="2354" spans="1:18" ht="15" hidden="1">
      <c r="A2354" s="181" t="str">
        <f t="shared" si="82"/>
        <v>B</v>
      </c>
      <c r="B2354" s="188" t="s">
        <v>121</v>
      </c>
      <c r="C2354" s="188" t="s">
        <v>105</v>
      </c>
      <c r="D2354" s="189">
        <f t="shared" si="83"/>
        <v>0</v>
      </c>
      <c r="E2354" s="189">
        <f t="shared" si="83"/>
        <v>0</v>
      </c>
      <c r="F2354" s="189">
        <f t="shared" si="83"/>
        <v>0</v>
      </c>
      <c r="G2354" s="189">
        <f t="shared" si="83"/>
        <v>0</v>
      </c>
      <c r="H2354" s="189">
        <f t="shared" si="83"/>
        <v>0</v>
      </c>
      <c r="I2354" s="189">
        <v>0</v>
      </c>
      <c r="J2354" s="189">
        <v>0</v>
      </c>
      <c r="K2354" s="189">
        <v>0</v>
      </c>
      <c r="L2354" s="189">
        <v>0</v>
      </c>
      <c r="M2354" s="189">
        <v>0</v>
      </c>
      <c r="N2354" s="189">
        <v>0</v>
      </c>
      <c r="O2354" s="189">
        <v>0</v>
      </c>
      <c r="P2354" s="189">
        <v>0</v>
      </c>
      <c r="Q2354" s="189">
        <v>0</v>
      </c>
      <c r="R2354" s="189">
        <v>0</v>
      </c>
    </row>
    <row r="2355" spans="1:18" ht="30.75" hidden="1" thickBot="1">
      <c r="A2355" s="181" t="str">
        <f t="shared" si="82"/>
        <v>B</v>
      </c>
      <c r="B2355" s="182" t="s">
        <v>1183</v>
      </c>
      <c r="C2355" s="183" t="s">
        <v>1184</v>
      </c>
      <c r="D2355" s="184">
        <f t="shared" si="83"/>
        <v>0</v>
      </c>
      <c r="E2355" s="184">
        <f t="shared" si="83"/>
        <v>0</v>
      </c>
      <c r="F2355" s="184">
        <f t="shared" si="83"/>
        <v>0</v>
      </c>
      <c r="G2355" s="184">
        <f t="shared" si="83"/>
        <v>0</v>
      </c>
      <c r="H2355" s="184">
        <f t="shared" si="83"/>
        <v>0</v>
      </c>
      <c r="I2355" s="184">
        <v>0</v>
      </c>
      <c r="J2355" s="184">
        <v>0</v>
      </c>
      <c r="K2355" s="184">
        <v>0</v>
      </c>
      <c r="L2355" s="184">
        <v>0</v>
      </c>
      <c r="M2355" s="184">
        <v>0</v>
      </c>
      <c r="N2355" s="184">
        <v>0</v>
      </c>
      <c r="O2355" s="184">
        <v>0</v>
      </c>
      <c r="P2355" s="184">
        <v>0</v>
      </c>
      <c r="Q2355" s="184">
        <v>0</v>
      </c>
      <c r="R2355" s="184">
        <v>0</v>
      </c>
    </row>
    <row r="2356" spans="1:18" ht="15" hidden="1">
      <c r="A2356" s="181" t="str">
        <f t="shared" si="82"/>
        <v>B</v>
      </c>
      <c r="B2356" s="186" t="s">
        <v>121</v>
      </c>
      <c r="C2356" s="186" t="s">
        <v>99</v>
      </c>
      <c r="D2356" s="187">
        <f t="shared" si="83"/>
        <v>0</v>
      </c>
      <c r="E2356" s="187">
        <f t="shared" si="83"/>
        <v>0</v>
      </c>
      <c r="F2356" s="187">
        <f t="shared" si="83"/>
        <v>0</v>
      </c>
      <c r="G2356" s="187">
        <f t="shared" si="83"/>
        <v>0</v>
      </c>
      <c r="H2356" s="187">
        <f t="shared" si="83"/>
        <v>0</v>
      </c>
      <c r="I2356" s="187">
        <v>0</v>
      </c>
      <c r="J2356" s="187">
        <v>0</v>
      </c>
      <c r="K2356" s="187">
        <v>0</v>
      </c>
      <c r="L2356" s="187">
        <v>0</v>
      </c>
      <c r="M2356" s="187">
        <v>0</v>
      </c>
      <c r="N2356" s="187">
        <v>0</v>
      </c>
      <c r="O2356" s="187">
        <v>0</v>
      </c>
      <c r="P2356" s="187">
        <v>0</v>
      </c>
      <c r="Q2356" s="187">
        <v>0</v>
      </c>
      <c r="R2356" s="187">
        <v>0</v>
      </c>
    </row>
    <row r="2357" spans="1:18" ht="15" hidden="1">
      <c r="A2357" s="181" t="str">
        <f t="shared" si="82"/>
        <v>B</v>
      </c>
      <c r="B2357" s="188" t="s">
        <v>121</v>
      </c>
      <c r="C2357" s="188" t="s">
        <v>103</v>
      </c>
      <c r="D2357" s="189">
        <f t="shared" si="83"/>
        <v>0</v>
      </c>
      <c r="E2357" s="189">
        <f t="shared" si="83"/>
        <v>0</v>
      </c>
      <c r="F2357" s="189">
        <f t="shared" si="83"/>
        <v>0</v>
      </c>
      <c r="G2357" s="189">
        <f t="shared" si="83"/>
        <v>0</v>
      </c>
      <c r="H2357" s="189">
        <f t="shared" si="83"/>
        <v>0</v>
      </c>
      <c r="I2357" s="189">
        <v>0</v>
      </c>
      <c r="J2357" s="189">
        <v>0</v>
      </c>
      <c r="K2357" s="189">
        <v>0</v>
      </c>
      <c r="L2357" s="189">
        <v>0</v>
      </c>
      <c r="M2357" s="189">
        <v>0</v>
      </c>
      <c r="N2357" s="189">
        <v>0</v>
      </c>
      <c r="O2357" s="189">
        <v>0</v>
      </c>
      <c r="P2357" s="189">
        <v>0</v>
      </c>
      <c r="Q2357" s="189">
        <v>0</v>
      </c>
      <c r="R2357" s="189">
        <v>0</v>
      </c>
    </row>
    <row r="2358" spans="1:18" ht="30.75" hidden="1" thickBot="1">
      <c r="A2358" s="181" t="str">
        <f t="shared" si="82"/>
        <v>B</v>
      </c>
      <c r="B2358" s="182" t="s">
        <v>1185</v>
      </c>
      <c r="C2358" s="183" t="s">
        <v>1186</v>
      </c>
      <c r="D2358" s="184">
        <f t="shared" si="83"/>
        <v>0</v>
      </c>
      <c r="E2358" s="184">
        <f t="shared" si="83"/>
        <v>0</v>
      </c>
      <c r="F2358" s="184">
        <f t="shared" si="83"/>
        <v>0</v>
      </c>
      <c r="G2358" s="184">
        <f t="shared" si="83"/>
        <v>0</v>
      </c>
      <c r="H2358" s="184">
        <f t="shared" si="83"/>
        <v>0</v>
      </c>
      <c r="I2358" s="184">
        <v>0</v>
      </c>
      <c r="J2358" s="184">
        <v>0</v>
      </c>
      <c r="K2358" s="184">
        <v>0</v>
      </c>
      <c r="L2358" s="184">
        <v>0</v>
      </c>
      <c r="M2358" s="184">
        <v>0</v>
      </c>
      <c r="N2358" s="184">
        <v>0</v>
      </c>
      <c r="O2358" s="184">
        <v>0</v>
      </c>
      <c r="P2358" s="184">
        <v>0</v>
      </c>
      <c r="Q2358" s="184">
        <v>0</v>
      </c>
      <c r="R2358" s="184">
        <v>0</v>
      </c>
    </row>
    <row r="2359" spans="1:18" ht="15" hidden="1">
      <c r="A2359" s="181" t="str">
        <f t="shared" si="82"/>
        <v>B</v>
      </c>
      <c r="B2359" s="186" t="s">
        <v>121</v>
      </c>
      <c r="C2359" s="186" t="s">
        <v>99</v>
      </c>
      <c r="D2359" s="187">
        <f t="shared" si="83"/>
        <v>0</v>
      </c>
      <c r="E2359" s="187">
        <f t="shared" si="83"/>
        <v>0</v>
      </c>
      <c r="F2359" s="187">
        <f t="shared" si="83"/>
        <v>0</v>
      </c>
      <c r="G2359" s="187">
        <f t="shared" si="83"/>
        <v>0</v>
      </c>
      <c r="H2359" s="187">
        <f t="shared" si="83"/>
        <v>0</v>
      </c>
      <c r="I2359" s="187">
        <v>0</v>
      </c>
      <c r="J2359" s="187">
        <v>0</v>
      </c>
      <c r="K2359" s="187">
        <v>0</v>
      </c>
      <c r="L2359" s="187">
        <v>0</v>
      </c>
      <c r="M2359" s="187">
        <v>0</v>
      </c>
      <c r="N2359" s="187">
        <v>0</v>
      </c>
      <c r="O2359" s="187">
        <v>0</v>
      </c>
      <c r="P2359" s="187">
        <v>0</v>
      </c>
      <c r="Q2359" s="187">
        <v>0</v>
      </c>
      <c r="R2359" s="187">
        <v>0</v>
      </c>
    </row>
    <row r="2360" spans="1:18" ht="15" hidden="1">
      <c r="A2360" s="181" t="str">
        <f t="shared" si="82"/>
        <v>B</v>
      </c>
      <c r="B2360" s="188" t="s">
        <v>121</v>
      </c>
      <c r="C2360" s="188" t="s">
        <v>103</v>
      </c>
      <c r="D2360" s="189">
        <f t="shared" si="83"/>
        <v>0</v>
      </c>
      <c r="E2360" s="189">
        <f t="shared" si="83"/>
        <v>0</v>
      </c>
      <c r="F2360" s="189">
        <f t="shared" si="83"/>
        <v>0</v>
      </c>
      <c r="G2360" s="189">
        <f t="shared" si="83"/>
        <v>0</v>
      </c>
      <c r="H2360" s="189">
        <f t="shared" si="83"/>
        <v>0</v>
      </c>
      <c r="I2360" s="189">
        <v>0</v>
      </c>
      <c r="J2360" s="189">
        <v>0</v>
      </c>
      <c r="K2360" s="189">
        <v>0</v>
      </c>
      <c r="L2360" s="189">
        <v>0</v>
      </c>
      <c r="M2360" s="189">
        <v>0</v>
      </c>
      <c r="N2360" s="189">
        <v>0</v>
      </c>
      <c r="O2360" s="189">
        <v>0</v>
      </c>
      <c r="P2360" s="189">
        <v>0</v>
      </c>
      <c r="Q2360" s="189">
        <v>0</v>
      </c>
      <c r="R2360" s="189">
        <v>0</v>
      </c>
    </row>
    <row r="2361" spans="1:18" ht="15.75" hidden="1" thickBot="1">
      <c r="A2361" s="181" t="str">
        <f t="shared" si="82"/>
        <v>B</v>
      </c>
      <c r="B2361" s="182" t="s">
        <v>1187</v>
      </c>
      <c r="C2361" s="183" t="s">
        <v>1188</v>
      </c>
      <c r="D2361" s="184">
        <f t="shared" si="83"/>
        <v>0</v>
      </c>
      <c r="E2361" s="184">
        <f t="shared" si="83"/>
        <v>0</v>
      </c>
      <c r="F2361" s="184">
        <f t="shared" si="83"/>
        <v>0</v>
      </c>
      <c r="G2361" s="184">
        <f t="shared" si="83"/>
        <v>0</v>
      </c>
      <c r="H2361" s="184">
        <f t="shared" si="83"/>
        <v>0</v>
      </c>
      <c r="I2361" s="184">
        <v>0</v>
      </c>
      <c r="J2361" s="184">
        <v>0</v>
      </c>
      <c r="K2361" s="184">
        <v>0</v>
      </c>
      <c r="L2361" s="184">
        <v>0</v>
      </c>
      <c r="M2361" s="184">
        <v>0</v>
      </c>
      <c r="N2361" s="184">
        <v>0</v>
      </c>
      <c r="O2361" s="184">
        <v>0</v>
      </c>
      <c r="P2361" s="184">
        <v>0</v>
      </c>
      <c r="Q2361" s="184">
        <v>0</v>
      </c>
      <c r="R2361" s="184">
        <v>0</v>
      </c>
    </row>
    <row r="2362" spans="1:18" ht="15" hidden="1">
      <c r="A2362" s="181" t="str">
        <f t="shared" si="82"/>
        <v>B</v>
      </c>
      <c r="B2362" s="186" t="s">
        <v>121</v>
      </c>
      <c r="C2362" s="186" t="s">
        <v>99</v>
      </c>
      <c r="D2362" s="187">
        <f t="shared" si="83"/>
        <v>0</v>
      </c>
      <c r="E2362" s="187">
        <f t="shared" si="83"/>
        <v>0</v>
      </c>
      <c r="F2362" s="187">
        <f t="shared" si="83"/>
        <v>0</v>
      </c>
      <c r="G2362" s="187">
        <f t="shared" si="83"/>
        <v>0</v>
      </c>
      <c r="H2362" s="187">
        <f t="shared" si="83"/>
        <v>0</v>
      </c>
      <c r="I2362" s="187">
        <v>0</v>
      </c>
      <c r="J2362" s="187">
        <v>0</v>
      </c>
      <c r="K2362" s="187">
        <v>0</v>
      </c>
      <c r="L2362" s="187">
        <v>0</v>
      </c>
      <c r="M2362" s="187">
        <v>0</v>
      </c>
      <c r="N2362" s="187">
        <v>0</v>
      </c>
      <c r="O2362" s="187">
        <v>0</v>
      </c>
      <c r="P2362" s="187">
        <v>0</v>
      </c>
      <c r="Q2362" s="187">
        <v>0</v>
      </c>
      <c r="R2362" s="187">
        <v>0</v>
      </c>
    </row>
    <row r="2363" spans="1:18" ht="15" hidden="1">
      <c r="A2363" s="181" t="str">
        <f t="shared" si="82"/>
        <v>B</v>
      </c>
      <c r="B2363" s="188" t="s">
        <v>121</v>
      </c>
      <c r="C2363" s="188" t="s">
        <v>105</v>
      </c>
      <c r="D2363" s="189">
        <f t="shared" si="83"/>
        <v>0</v>
      </c>
      <c r="E2363" s="189">
        <f t="shared" si="83"/>
        <v>0</v>
      </c>
      <c r="F2363" s="189">
        <f t="shared" si="83"/>
        <v>0</v>
      </c>
      <c r="G2363" s="189">
        <f t="shared" si="83"/>
        <v>0</v>
      </c>
      <c r="H2363" s="189">
        <f t="shared" si="83"/>
        <v>0</v>
      </c>
      <c r="I2363" s="189">
        <v>0</v>
      </c>
      <c r="J2363" s="189">
        <v>0</v>
      </c>
      <c r="K2363" s="189">
        <v>0</v>
      </c>
      <c r="L2363" s="189">
        <v>0</v>
      </c>
      <c r="M2363" s="189">
        <v>0</v>
      </c>
      <c r="N2363" s="189">
        <v>0</v>
      </c>
      <c r="O2363" s="189">
        <v>0</v>
      </c>
      <c r="P2363" s="189">
        <v>0</v>
      </c>
      <c r="Q2363" s="189">
        <v>0</v>
      </c>
      <c r="R2363" s="189">
        <v>0</v>
      </c>
    </row>
    <row r="2364" spans="1:18" ht="15.75" thickBot="1">
      <c r="A2364" s="181" t="str">
        <f t="shared" si="82"/>
        <v>A</v>
      </c>
      <c r="B2364" s="182" t="s">
        <v>1189</v>
      </c>
      <c r="C2364" s="183" t="s">
        <v>1190</v>
      </c>
      <c r="D2364" s="184">
        <f t="shared" si="83"/>
        <v>20000000</v>
      </c>
      <c r="E2364" s="184">
        <f t="shared" si="83"/>
        <v>12250000</v>
      </c>
      <c r="F2364" s="184">
        <f t="shared" si="83"/>
        <v>6750000</v>
      </c>
      <c r="G2364" s="184">
        <f t="shared" si="83"/>
        <v>1000000</v>
      </c>
      <c r="H2364" s="184">
        <f t="shared" si="83"/>
        <v>0</v>
      </c>
      <c r="I2364" s="184">
        <v>0</v>
      </c>
      <c r="J2364" s="184">
        <v>0</v>
      </c>
      <c r="K2364" s="184">
        <v>0</v>
      </c>
      <c r="L2364" s="184">
        <v>0</v>
      </c>
      <c r="M2364" s="184">
        <v>0</v>
      </c>
      <c r="N2364" s="184">
        <v>20000000</v>
      </c>
      <c r="O2364" s="184">
        <v>12250000</v>
      </c>
      <c r="P2364" s="184">
        <v>6750000</v>
      </c>
      <c r="Q2364" s="184">
        <v>1000000</v>
      </c>
      <c r="R2364" s="184">
        <v>0</v>
      </c>
    </row>
    <row r="2365" spans="1:18" ht="15.75" thickTop="1">
      <c r="A2365" s="181" t="str">
        <f t="shared" si="82"/>
        <v>A</v>
      </c>
      <c r="B2365" s="186" t="s">
        <v>121</v>
      </c>
      <c r="C2365" s="186" t="s">
        <v>99</v>
      </c>
      <c r="D2365" s="187">
        <f t="shared" ref="D2365:H2415" si="84">I2365+N2365</f>
        <v>18500000</v>
      </c>
      <c r="E2365" s="187">
        <f t="shared" si="84"/>
        <v>11250000</v>
      </c>
      <c r="F2365" s="187">
        <f t="shared" si="84"/>
        <v>6250000</v>
      </c>
      <c r="G2365" s="187">
        <f t="shared" si="84"/>
        <v>1000000</v>
      </c>
      <c r="H2365" s="187">
        <f t="shared" si="84"/>
        <v>0</v>
      </c>
      <c r="I2365" s="187">
        <v>0</v>
      </c>
      <c r="J2365" s="187">
        <v>0</v>
      </c>
      <c r="K2365" s="187">
        <v>0</v>
      </c>
      <c r="L2365" s="187">
        <v>0</v>
      </c>
      <c r="M2365" s="187">
        <v>0</v>
      </c>
      <c r="N2365" s="187">
        <v>18500000</v>
      </c>
      <c r="O2365" s="187">
        <v>11250000</v>
      </c>
      <c r="P2365" s="187">
        <v>6250000</v>
      </c>
      <c r="Q2365" s="187">
        <v>1000000</v>
      </c>
      <c r="R2365" s="187">
        <v>0</v>
      </c>
    </row>
    <row r="2366" spans="1:18" ht="15" hidden="1">
      <c r="A2366" s="181" t="str">
        <f t="shared" si="82"/>
        <v>B</v>
      </c>
      <c r="B2366" s="188" t="s">
        <v>121</v>
      </c>
      <c r="C2366" s="188" t="s">
        <v>103</v>
      </c>
      <c r="D2366" s="189">
        <f t="shared" si="84"/>
        <v>0</v>
      </c>
      <c r="E2366" s="189">
        <f t="shared" si="84"/>
        <v>0</v>
      </c>
      <c r="F2366" s="189">
        <f t="shared" si="84"/>
        <v>0</v>
      </c>
      <c r="G2366" s="189">
        <f t="shared" si="84"/>
        <v>0</v>
      </c>
      <c r="H2366" s="189">
        <f t="shared" si="84"/>
        <v>0</v>
      </c>
      <c r="I2366" s="189">
        <v>0</v>
      </c>
      <c r="J2366" s="189">
        <v>0</v>
      </c>
      <c r="K2366" s="189">
        <v>0</v>
      </c>
      <c r="L2366" s="189">
        <v>0</v>
      </c>
      <c r="M2366" s="189">
        <v>0</v>
      </c>
      <c r="N2366" s="189">
        <v>0</v>
      </c>
      <c r="O2366" s="189">
        <v>0</v>
      </c>
      <c r="P2366" s="189">
        <v>0</v>
      </c>
      <c r="Q2366" s="189">
        <v>0</v>
      </c>
      <c r="R2366" s="189">
        <v>0</v>
      </c>
    </row>
    <row r="2367" spans="1:18" ht="15">
      <c r="A2367" s="181" t="str">
        <f t="shared" si="82"/>
        <v>A</v>
      </c>
      <c r="B2367" s="188" t="s">
        <v>121</v>
      </c>
      <c r="C2367" s="188" t="s">
        <v>105</v>
      </c>
      <c r="D2367" s="189">
        <f t="shared" si="84"/>
        <v>18500000</v>
      </c>
      <c r="E2367" s="189">
        <f t="shared" si="84"/>
        <v>11250000</v>
      </c>
      <c r="F2367" s="189">
        <f t="shared" si="84"/>
        <v>6250000</v>
      </c>
      <c r="G2367" s="189">
        <f t="shared" si="84"/>
        <v>1000000</v>
      </c>
      <c r="H2367" s="189">
        <f t="shared" si="84"/>
        <v>0</v>
      </c>
      <c r="I2367" s="189">
        <v>0</v>
      </c>
      <c r="J2367" s="189">
        <v>0</v>
      </c>
      <c r="K2367" s="189">
        <v>0</v>
      </c>
      <c r="L2367" s="189">
        <v>0</v>
      </c>
      <c r="M2367" s="189">
        <v>0</v>
      </c>
      <c r="N2367" s="189">
        <v>18500000</v>
      </c>
      <c r="O2367" s="189">
        <v>11250000</v>
      </c>
      <c r="P2367" s="189">
        <v>6250000</v>
      </c>
      <c r="Q2367" s="189">
        <v>1000000</v>
      </c>
      <c r="R2367" s="189">
        <v>0</v>
      </c>
    </row>
    <row r="2368" spans="1:18" ht="15">
      <c r="A2368" s="181" t="str">
        <f t="shared" si="82"/>
        <v>A</v>
      </c>
      <c r="B2368" s="186" t="s">
        <v>121</v>
      </c>
      <c r="C2368" s="186" t="s">
        <v>155</v>
      </c>
      <c r="D2368" s="187">
        <f t="shared" si="84"/>
        <v>1500000</v>
      </c>
      <c r="E2368" s="187">
        <f t="shared" si="84"/>
        <v>1000000</v>
      </c>
      <c r="F2368" s="187">
        <f t="shared" si="84"/>
        <v>500000</v>
      </c>
      <c r="G2368" s="187">
        <f t="shared" si="84"/>
        <v>0</v>
      </c>
      <c r="H2368" s="187">
        <f t="shared" si="84"/>
        <v>0</v>
      </c>
      <c r="I2368" s="187">
        <v>0</v>
      </c>
      <c r="J2368" s="187">
        <v>0</v>
      </c>
      <c r="K2368" s="187">
        <v>0</v>
      </c>
      <c r="L2368" s="187">
        <v>0</v>
      </c>
      <c r="M2368" s="187">
        <v>0</v>
      </c>
      <c r="N2368" s="187">
        <v>1500000</v>
      </c>
      <c r="O2368" s="187">
        <v>1000000</v>
      </c>
      <c r="P2368" s="187">
        <v>500000</v>
      </c>
      <c r="Q2368" s="187">
        <v>0</v>
      </c>
      <c r="R2368" s="187">
        <v>0</v>
      </c>
    </row>
    <row r="2369" spans="1:18" ht="30.75" hidden="1" thickBot="1">
      <c r="A2369" s="181" t="str">
        <f t="shared" si="82"/>
        <v>B</v>
      </c>
      <c r="B2369" s="182" t="s">
        <v>1191</v>
      </c>
      <c r="C2369" s="183" t="s">
        <v>1192</v>
      </c>
      <c r="D2369" s="184">
        <f t="shared" si="84"/>
        <v>0</v>
      </c>
      <c r="E2369" s="184">
        <f t="shared" si="84"/>
        <v>0</v>
      </c>
      <c r="F2369" s="184">
        <f t="shared" si="84"/>
        <v>0</v>
      </c>
      <c r="G2369" s="184">
        <f t="shared" si="84"/>
        <v>0</v>
      </c>
      <c r="H2369" s="184">
        <f t="shared" si="84"/>
        <v>0</v>
      </c>
      <c r="I2369" s="184">
        <v>0</v>
      </c>
      <c r="J2369" s="184">
        <v>0</v>
      </c>
      <c r="K2369" s="184">
        <v>0</v>
      </c>
      <c r="L2369" s="184">
        <v>0</v>
      </c>
      <c r="M2369" s="184">
        <v>0</v>
      </c>
      <c r="N2369" s="184">
        <v>0</v>
      </c>
      <c r="O2369" s="184">
        <v>0</v>
      </c>
      <c r="P2369" s="184">
        <v>0</v>
      </c>
      <c r="Q2369" s="184">
        <v>0</v>
      </c>
      <c r="R2369" s="184">
        <v>0</v>
      </c>
    </row>
    <row r="2370" spans="1:18" ht="15" hidden="1">
      <c r="A2370" s="181" t="str">
        <f t="shared" si="82"/>
        <v>B</v>
      </c>
      <c r="B2370" s="186" t="s">
        <v>121</v>
      </c>
      <c r="C2370" s="186" t="s">
        <v>99</v>
      </c>
      <c r="D2370" s="187">
        <f t="shared" si="84"/>
        <v>0</v>
      </c>
      <c r="E2370" s="187">
        <f t="shared" si="84"/>
        <v>0</v>
      </c>
      <c r="F2370" s="187">
        <f t="shared" si="84"/>
        <v>0</v>
      </c>
      <c r="G2370" s="187">
        <f t="shared" si="84"/>
        <v>0</v>
      </c>
      <c r="H2370" s="187">
        <f t="shared" si="84"/>
        <v>0</v>
      </c>
      <c r="I2370" s="187">
        <v>0</v>
      </c>
      <c r="J2370" s="187">
        <v>0</v>
      </c>
      <c r="K2370" s="187">
        <v>0</v>
      </c>
      <c r="L2370" s="187">
        <v>0</v>
      </c>
      <c r="M2370" s="187">
        <v>0</v>
      </c>
      <c r="N2370" s="187">
        <v>0</v>
      </c>
      <c r="O2370" s="187">
        <v>0</v>
      </c>
      <c r="P2370" s="187">
        <v>0</v>
      </c>
      <c r="Q2370" s="187">
        <v>0</v>
      </c>
      <c r="R2370" s="187">
        <v>0</v>
      </c>
    </row>
    <row r="2371" spans="1:18" ht="15" hidden="1">
      <c r="A2371" s="181" t="str">
        <f t="shared" si="82"/>
        <v>B</v>
      </c>
      <c r="B2371" s="188" t="s">
        <v>121</v>
      </c>
      <c r="C2371" s="188" t="s">
        <v>105</v>
      </c>
      <c r="D2371" s="189">
        <f t="shared" si="84"/>
        <v>0</v>
      </c>
      <c r="E2371" s="189">
        <f t="shared" si="84"/>
        <v>0</v>
      </c>
      <c r="F2371" s="189">
        <f t="shared" si="84"/>
        <v>0</v>
      </c>
      <c r="G2371" s="189">
        <f t="shared" si="84"/>
        <v>0</v>
      </c>
      <c r="H2371" s="189">
        <f t="shared" si="84"/>
        <v>0</v>
      </c>
      <c r="I2371" s="189">
        <v>0</v>
      </c>
      <c r="J2371" s="189">
        <v>0</v>
      </c>
      <c r="K2371" s="189">
        <v>0</v>
      </c>
      <c r="L2371" s="189">
        <v>0</v>
      </c>
      <c r="M2371" s="189">
        <v>0</v>
      </c>
      <c r="N2371" s="189">
        <v>0</v>
      </c>
      <c r="O2371" s="189">
        <v>0</v>
      </c>
      <c r="P2371" s="189">
        <v>0</v>
      </c>
      <c r="Q2371" s="189">
        <v>0</v>
      </c>
      <c r="R2371" s="189">
        <v>0</v>
      </c>
    </row>
    <row r="2372" spans="1:18" ht="30.75" hidden="1" thickBot="1">
      <c r="A2372" s="181" t="str">
        <f t="shared" si="82"/>
        <v>B</v>
      </c>
      <c r="B2372" s="182" t="s">
        <v>1193</v>
      </c>
      <c r="C2372" s="183" t="s">
        <v>1194</v>
      </c>
      <c r="D2372" s="184">
        <f t="shared" si="84"/>
        <v>0</v>
      </c>
      <c r="E2372" s="184">
        <f t="shared" si="84"/>
        <v>0</v>
      </c>
      <c r="F2372" s="184">
        <f t="shared" si="84"/>
        <v>0</v>
      </c>
      <c r="G2372" s="184">
        <f t="shared" si="84"/>
        <v>0</v>
      </c>
      <c r="H2372" s="184">
        <f t="shared" si="84"/>
        <v>0</v>
      </c>
      <c r="I2372" s="184">
        <v>0</v>
      </c>
      <c r="J2372" s="184">
        <v>0</v>
      </c>
      <c r="K2372" s="184">
        <v>0</v>
      </c>
      <c r="L2372" s="184">
        <v>0</v>
      </c>
      <c r="M2372" s="184">
        <v>0</v>
      </c>
      <c r="N2372" s="184">
        <v>0</v>
      </c>
      <c r="O2372" s="184">
        <v>0</v>
      </c>
      <c r="P2372" s="184">
        <v>0</v>
      </c>
      <c r="Q2372" s="184">
        <v>0</v>
      </c>
      <c r="R2372" s="184">
        <v>0</v>
      </c>
    </row>
    <row r="2373" spans="1:18" ht="15" hidden="1">
      <c r="A2373" s="181" t="str">
        <f t="shared" si="82"/>
        <v>B</v>
      </c>
      <c r="B2373" s="186" t="s">
        <v>121</v>
      </c>
      <c r="C2373" s="186" t="s">
        <v>99</v>
      </c>
      <c r="D2373" s="187">
        <f t="shared" si="84"/>
        <v>0</v>
      </c>
      <c r="E2373" s="187">
        <f t="shared" si="84"/>
        <v>0</v>
      </c>
      <c r="F2373" s="187">
        <f t="shared" si="84"/>
        <v>0</v>
      </c>
      <c r="G2373" s="187">
        <f t="shared" si="84"/>
        <v>0</v>
      </c>
      <c r="H2373" s="187">
        <f t="shared" si="84"/>
        <v>0</v>
      </c>
      <c r="I2373" s="187">
        <v>0</v>
      </c>
      <c r="J2373" s="187">
        <v>0</v>
      </c>
      <c r="K2373" s="187">
        <v>0</v>
      </c>
      <c r="L2373" s="187">
        <v>0</v>
      </c>
      <c r="M2373" s="187">
        <v>0</v>
      </c>
      <c r="N2373" s="187">
        <v>0</v>
      </c>
      <c r="O2373" s="187">
        <v>0</v>
      </c>
      <c r="P2373" s="187">
        <v>0</v>
      </c>
      <c r="Q2373" s="187">
        <v>0</v>
      </c>
      <c r="R2373" s="187">
        <v>0</v>
      </c>
    </row>
    <row r="2374" spans="1:18" ht="15" hidden="1">
      <c r="A2374" s="181" t="str">
        <f t="shared" si="82"/>
        <v>B</v>
      </c>
      <c r="B2374" s="188" t="s">
        <v>121</v>
      </c>
      <c r="C2374" s="188" t="s">
        <v>103</v>
      </c>
      <c r="D2374" s="189">
        <f t="shared" si="84"/>
        <v>0</v>
      </c>
      <c r="E2374" s="189">
        <f t="shared" si="84"/>
        <v>0</v>
      </c>
      <c r="F2374" s="189">
        <f t="shared" si="84"/>
        <v>0</v>
      </c>
      <c r="G2374" s="189">
        <f t="shared" si="84"/>
        <v>0</v>
      </c>
      <c r="H2374" s="189">
        <f t="shared" si="84"/>
        <v>0</v>
      </c>
      <c r="I2374" s="189">
        <v>0</v>
      </c>
      <c r="J2374" s="189">
        <v>0</v>
      </c>
      <c r="K2374" s="189">
        <v>0</v>
      </c>
      <c r="L2374" s="189">
        <v>0</v>
      </c>
      <c r="M2374" s="189">
        <v>0</v>
      </c>
      <c r="N2374" s="189">
        <v>0</v>
      </c>
      <c r="O2374" s="189">
        <v>0</v>
      </c>
      <c r="P2374" s="189">
        <v>0</v>
      </c>
      <c r="Q2374" s="189">
        <v>0</v>
      </c>
      <c r="R2374" s="189">
        <v>0</v>
      </c>
    </row>
    <row r="2375" spans="1:18" ht="15.75" thickBot="1">
      <c r="A2375" s="181" t="str">
        <f t="shared" ref="A2375:A2438" si="85">(IF(OR(D2375&lt;&gt;0),"A","B"))</f>
        <v>A</v>
      </c>
      <c r="B2375" s="182" t="s">
        <v>1195</v>
      </c>
      <c r="C2375" s="183" t="s">
        <v>1196</v>
      </c>
      <c r="D2375" s="184">
        <f t="shared" si="84"/>
        <v>20000000</v>
      </c>
      <c r="E2375" s="184">
        <f t="shared" si="84"/>
        <v>12250000</v>
      </c>
      <c r="F2375" s="184">
        <f t="shared" si="84"/>
        <v>6750000</v>
      </c>
      <c r="G2375" s="184">
        <f t="shared" si="84"/>
        <v>1000000</v>
      </c>
      <c r="H2375" s="184">
        <f t="shared" si="84"/>
        <v>0</v>
      </c>
      <c r="I2375" s="184">
        <v>0</v>
      </c>
      <c r="J2375" s="184">
        <v>0</v>
      </c>
      <c r="K2375" s="184">
        <v>0</v>
      </c>
      <c r="L2375" s="184">
        <v>0</v>
      </c>
      <c r="M2375" s="184">
        <v>0</v>
      </c>
      <c r="N2375" s="184">
        <v>20000000</v>
      </c>
      <c r="O2375" s="184">
        <v>12250000</v>
      </c>
      <c r="P2375" s="184">
        <v>6750000</v>
      </c>
      <c r="Q2375" s="184">
        <v>1000000</v>
      </c>
      <c r="R2375" s="184">
        <v>0</v>
      </c>
    </row>
    <row r="2376" spans="1:18" ht="15.75" thickTop="1">
      <c r="A2376" s="181" t="str">
        <f t="shared" si="85"/>
        <v>A</v>
      </c>
      <c r="B2376" s="186" t="s">
        <v>121</v>
      </c>
      <c r="C2376" s="186" t="s">
        <v>99</v>
      </c>
      <c r="D2376" s="187">
        <f t="shared" si="84"/>
        <v>18500000</v>
      </c>
      <c r="E2376" s="187">
        <f t="shared" si="84"/>
        <v>11250000</v>
      </c>
      <c r="F2376" s="187">
        <f t="shared" si="84"/>
        <v>6250000</v>
      </c>
      <c r="G2376" s="187">
        <f t="shared" si="84"/>
        <v>1000000</v>
      </c>
      <c r="H2376" s="187">
        <f t="shared" si="84"/>
        <v>0</v>
      </c>
      <c r="I2376" s="187">
        <v>0</v>
      </c>
      <c r="J2376" s="187">
        <v>0</v>
      </c>
      <c r="K2376" s="187">
        <v>0</v>
      </c>
      <c r="L2376" s="187">
        <v>0</v>
      </c>
      <c r="M2376" s="187">
        <v>0</v>
      </c>
      <c r="N2376" s="187">
        <v>18500000</v>
      </c>
      <c r="O2376" s="187">
        <v>11250000</v>
      </c>
      <c r="P2376" s="187">
        <v>6250000</v>
      </c>
      <c r="Q2376" s="187">
        <v>1000000</v>
      </c>
      <c r="R2376" s="187">
        <v>0</v>
      </c>
    </row>
    <row r="2377" spans="1:18" ht="15">
      <c r="A2377" s="181" t="str">
        <f t="shared" si="85"/>
        <v>A</v>
      </c>
      <c r="B2377" s="188" t="s">
        <v>121</v>
      </c>
      <c r="C2377" s="188" t="s">
        <v>105</v>
      </c>
      <c r="D2377" s="189">
        <f t="shared" si="84"/>
        <v>18500000</v>
      </c>
      <c r="E2377" s="189">
        <f t="shared" si="84"/>
        <v>11250000</v>
      </c>
      <c r="F2377" s="189">
        <f t="shared" si="84"/>
        <v>6250000</v>
      </c>
      <c r="G2377" s="189">
        <f t="shared" si="84"/>
        <v>1000000</v>
      </c>
      <c r="H2377" s="189">
        <f t="shared" si="84"/>
        <v>0</v>
      </c>
      <c r="I2377" s="189">
        <v>0</v>
      </c>
      <c r="J2377" s="189">
        <v>0</v>
      </c>
      <c r="K2377" s="189">
        <v>0</v>
      </c>
      <c r="L2377" s="189">
        <v>0</v>
      </c>
      <c r="M2377" s="189">
        <v>0</v>
      </c>
      <c r="N2377" s="189">
        <v>18500000</v>
      </c>
      <c r="O2377" s="189">
        <v>11250000</v>
      </c>
      <c r="P2377" s="189">
        <v>6250000</v>
      </c>
      <c r="Q2377" s="189">
        <v>1000000</v>
      </c>
      <c r="R2377" s="189">
        <v>0</v>
      </c>
    </row>
    <row r="2378" spans="1:18" ht="15">
      <c r="A2378" s="181" t="str">
        <f t="shared" si="85"/>
        <v>A</v>
      </c>
      <c r="B2378" s="186" t="s">
        <v>121</v>
      </c>
      <c r="C2378" s="186" t="s">
        <v>155</v>
      </c>
      <c r="D2378" s="187">
        <f t="shared" si="84"/>
        <v>1500000</v>
      </c>
      <c r="E2378" s="187">
        <f t="shared" si="84"/>
        <v>1000000</v>
      </c>
      <c r="F2378" s="187">
        <f t="shared" si="84"/>
        <v>500000</v>
      </c>
      <c r="G2378" s="187">
        <f t="shared" si="84"/>
        <v>0</v>
      </c>
      <c r="H2378" s="187">
        <f t="shared" si="84"/>
        <v>0</v>
      </c>
      <c r="I2378" s="187">
        <v>0</v>
      </c>
      <c r="J2378" s="187">
        <v>0</v>
      </c>
      <c r="K2378" s="187">
        <v>0</v>
      </c>
      <c r="L2378" s="187">
        <v>0</v>
      </c>
      <c r="M2378" s="187">
        <v>0</v>
      </c>
      <c r="N2378" s="187">
        <v>1500000</v>
      </c>
      <c r="O2378" s="187">
        <v>1000000</v>
      </c>
      <c r="P2378" s="187">
        <v>500000</v>
      </c>
      <c r="Q2378" s="187">
        <v>0</v>
      </c>
      <c r="R2378" s="187">
        <v>0</v>
      </c>
    </row>
    <row r="2379" spans="1:18" ht="15.75" hidden="1" thickBot="1">
      <c r="A2379" s="181" t="str">
        <f t="shared" si="85"/>
        <v>B</v>
      </c>
      <c r="B2379" s="182" t="s">
        <v>1197</v>
      </c>
      <c r="C2379" s="183" t="s">
        <v>1198</v>
      </c>
      <c r="D2379" s="184">
        <f t="shared" si="84"/>
        <v>0</v>
      </c>
      <c r="E2379" s="184">
        <f t="shared" si="84"/>
        <v>0</v>
      </c>
      <c r="F2379" s="184">
        <f t="shared" si="84"/>
        <v>0</v>
      </c>
      <c r="G2379" s="184">
        <f t="shared" si="84"/>
        <v>0</v>
      </c>
      <c r="H2379" s="184">
        <f t="shared" si="84"/>
        <v>0</v>
      </c>
      <c r="I2379" s="184">
        <v>0</v>
      </c>
      <c r="J2379" s="184">
        <v>0</v>
      </c>
      <c r="K2379" s="184">
        <v>0</v>
      </c>
      <c r="L2379" s="184">
        <v>0</v>
      </c>
      <c r="M2379" s="184">
        <v>0</v>
      </c>
      <c r="N2379" s="184">
        <v>0</v>
      </c>
      <c r="O2379" s="184">
        <v>0</v>
      </c>
      <c r="P2379" s="184">
        <v>0</v>
      </c>
      <c r="Q2379" s="184">
        <v>0</v>
      </c>
      <c r="R2379" s="184">
        <v>0</v>
      </c>
    </row>
    <row r="2380" spans="1:18" ht="15" hidden="1">
      <c r="A2380" s="181" t="str">
        <f t="shared" si="85"/>
        <v>B</v>
      </c>
      <c r="B2380" s="186" t="s">
        <v>121</v>
      </c>
      <c r="C2380" s="186" t="s">
        <v>99</v>
      </c>
      <c r="D2380" s="187">
        <f t="shared" si="84"/>
        <v>0</v>
      </c>
      <c r="E2380" s="187">
        <f t="shared" si="84"/>
        <v>0</v>
      </c>
      <c r="F2380" s="187">
        <f t="shared" si="84"/>
        <v>0</v>
      </c>
      <c r="G2380" s="187">
        <f t="shared" si="84"/>
        <v>0</v>
      </c>
      <c r="H2380" s="187">
        <f t="shared" si="84"/>
        <v>0</v>
      </c>
      <c r="I2380" s="187">
        <v>0</v>
      </c>
      <c r="J2380" s="187">
        <v>0</v>
      </c>
      <c r="K2380" s="187">
        <v>0</v>
      </c>
      <c r="L2380" s="187">
        <v>0</v>
      </c>
      <c r="M2380" s="187">
        <v>0</v>
      </c>
      <c r="N2380" s="187">
        <v>0</v>
      </c>
      <c r="O2380" s="187">
        <v>0</v>
      </c>
      <c r="P2380" s="187">
        <v>0</v>
      </c>
      <c r="Q2380" s="187">
        <v>0</v>
      </c>
      <c r="R2380" s="187">
        <v>0</v>
      </c>
    </row>
    <row r="2381" spans="1:18" ht="15" hidden="1">
      <c r="A2381" s="181" t="str">
        <f t="shared" si="85"/>
        <v>B</v>
      </c>
      <c r="B2381" s="188" t="s">
        <v>121</v>
      </c>
      <c r="C2381" s="188" t="s">
        <v>100</v>
      </c>
      <c r="D2381" s="189">
        <f t="shared" si="84"/>
        <v>0</v>
      </c>
      <c r="E2381" s="189">
        <f t="shared" si="84"/>
        <v>0</v>
      </c>
      <c r="F2381" s="189">
        <f t="shared" si="84"/>
        <v>0</v>
      </c>
      <c r="G2381" s="189">
        <f t="shared" si="84"/>
        <v>0</v>
      </c>
      <c r="H2381" s="189">
        <f t="shared" si="84"/>
        <v>0</v>
      </c>
      <c r="I2381" s="189">
        <v>0</v>
      </c>
      <c r="J2381" s="189">
        <v>0</v>
      </c>
      <c r="K2381" s="189">
        <v>0</v>
      </c>
      <c r="L2381" s="189">
        <v>0</v>
      </c>
      <c r="M2381" s="189">
        <v>0</v>
      </c>
      <c r="N2381" s="189">
        <v>0</v>
      </c>
      <c r="O2381" s="189">
        <v>0</v>
      </c>
      <c r="P2381" s="189">
        <v>0</v>
      </c>
      <c r="Q2381" s="189">
        <v>0</v>
      </c>
      <c r="R2381" s="189">
        <v>0</v>
      </c>
    </row>
    <row r="2382" spans="1:18" ht="15" hidden="1">
      <c r="A2382" s="181" t="str">
        <f t="shared" si="85"/>
        <v>B</v>
      </c>
      <c r="B2382" s="188" t="s">
        <v>121</v>
      </c>
      <c r="C2382" s="188" t="s">
        <v>101</v>
      </c>
      <c r="D2382" s="189">
        <f t="shared" si="84"/>
        <v>0</v>
      </c>
      <c r="E2382" s="189">
        <f t="shared" si="84"/>
        <v>0</v>
      </c>
      <c r="F2382" s="189">
        <f t="shared" si="84"/>
        <v>0</v>
      </c>
      <c r="G2382" s="189">
        <f t="shared" si="84"/>
        <v>0</v>
      </c>
      <c r="H2382" s="189">
        <f t="shared" si="84"/>
        <v>0</v>
      </c>
      <c r="I2382" s="189">
        <v>0</v>
      </c>
      <c r="J2382" s="189">
        <v>0</v>
      </c>
      <c r="K2382" s="189">
        <v>0</v>
      </c>
      <c r="L2382" s="189">
        <v>0</v>
      </c>
      <c r="M2382" s="189">
        <v>0</v>
      </c>
      <c r="N2382" s="189">
        <v>0</v>
      </c>
      <c r="O2382" s="189">
        <v>0</v>
      </c>
      <c r="P2382" s="189">
        <v>0</v>
      </c>
      <c r="Q2382" s="189">
        <v>0</v>
      </c>
      <c r="R2382" s="189">
        <v>0</v>
      </c>
    </row>
    <row r="2383" spans="1:18" ht="15" hidden="1">
      <c r="A2383" s="181" t="str">
        <f t="shared" si="85"/>
        <v>B</v>
      </c>
      <c r="B2383" s="188" t="s">
        <v>121</v>
      </c>
      <c r="C2383" s="188" t="s">
        <v>104</v>
      </c>
      <c r="D2383" s="189">
        <f t="shared" si="84"/>
        <v>0</v>
      </c>
      <c r="E2383" s="189">
        <f t="shared" si="84"/>
        <v>0</v>
      </c>
      <c r="F2383" s="189">
        <f t="shared" si="84"/>
        <v>0</v>
      </c>
      <c r="G2383" s="189">
        <f t="shared" si="84"/>
        <v>0</v>
      </c>
      <c r="H2383" s="189">
        <f t="shared" si="84"/>
        <v>0</v>
      </c>
      <c r="I2383" s="189">
        <v>0</v>
      </c>
      <c r="J2383" s="189">
        <v>0</v>
      </c>
      <c r="K2383" s="189">
        <v>0</v>
      </c>
      <c r="L2383" s="189">
        <v>0</v>
      </c>
      <c r="M2383" s="189">
        <v>0</v>
      </c>
      <c r="N2383" s="189">
        <v>0</v>
      </c>
      <c r="O2383" s="189">
        <v>0</v>
      </c>
      <c r="P2383" s="189">
        <v>0</v>
      </c>
      <c r="Q2383" s="189">
        <v>0</v>
      </c>
      <c r="R2383" s="189">
        <v>0</v>
      </c>
    </row>
    <row r="2384" spans="1:18" ht="15" hidden="1">
      <c r="A2384" s="181" t="str">
        <f t="shared" si="85"/>
        <v>B</v>
      </c>
      <c r="B2384" s="188" t="s">
        <v>121</v>
      </c>
      <c r="C2384" s="188" t="s">
        <v>105</v>
      </c>
      <c r="D2384" s="189">
        <f t="shared" si="84"/>
        <v>0</v>
      </c>
      <c r="E2384" s="189">
        <f t="shared" si="84"/>
        <v>0</v>
      </c>
      <c r="F2384" s="189">
        <f t="shared" si="84"/>
        <v>0</v>
      </c>
      <c r="G2384" s="189">
        <f t="shared" si="84"/>
        <v>0</v>
      </c>
      <c r="H2384" s="189">
        <f t="shared" si="84"/>
        <v>0</v>
      </c>
      <c r="I2384" s="189">
        <v>0</v>
      </c>
      <c r="J2384" s="189">
        <v>0</v>
      </c>
      <c r="K2384" s="189">
        <v>0</v>
      </c>
      <c r="L2384" s="189">
        <v>0</v>
      </c>
      <c r="M2384" s="189">
        <v>0</v>
      </c>
      <c r="N2384" s="189">
        <v>0</v>
      </c>
      <c r="O2384" s="189">
        <v>0</v>
      </c>
      <c r="P2384" s="189">
        <v>0</v>
      </c>
      <c r="Q2384" s="189">
        <v>0</v>
      </c>
      <c r="R2384" s="189">
        <v>0</v>
      </c>
    </row>
    <row r="2385" spans="1:18" ht="15" hidden="1">
      <c r="A2385" s="181" t="str">
        <f t="shared" si="85"/>
        <v>B</v>
      </c>
      <c r="B2385" s="186" t="s">
        <v>121</v>
      </c>
      <c r="C2385" s="186" t="s">
        <v>155</v>
      </c>
      <c r="D2385" s="187">
        <f t="shared" si="84"/>
        <v>0</v>
      </c>
      <c r="E2385" s="187">
        <f t="shared" si="84"/>
        <v>0</v>
      </c>
      <c r="F2385" s="187">
        <f t="shared" si="84"/>
        <v>0</v>
      </c>
      <c r="G2385" s="187">
        <f t="shared" si="84"/>
        <v>0</v>
      </c>
      <c r="H2385" s="187">
        <f t="shared" si="84"/>
        <v>0</v>
      </c>
      <c r="I2385" s="187">
        <v>0</v>
      </c>
      <c r="J2385" s="187">
        <v>0</v>
      </c>
      <c r="K2385" s="187">
        <v>0</v>
      </c>
      <c r="L2385" s="187">
        <v>0</v>
      </c>
      <c r="M2385" s="187">
        <v>0</v>
      </c>
      <c r="N2385" s="187">
        <v>0</v>
      </c>
      <c r="O2385" s="187">
        <v>0</v>
      </c>
      <c r="P2385" s="187">
        <v>0</v>
      </c>
      <c r="Q2385" s="187">
        <v>0</v>
      </c>
      <c r="R2385" s="187">
        <v>0</v>
      </c>
    </row>
    <row r="2386" spans="1:18" ht="30.75" thickBot="1">
      <c r="A2386" s="181" t="str">
        <f t="shared" si="85"/>
        <v>A</v>
      </c>
      <c r="B2386" s="182" t="s">
        <v>1199</v>
      </c>
      <c r="C2386" s="183" t="s">
        <v>1200</v>
      </c>
      <c r="D2386" s="184">
        <f t="shared" si="84"/>
        <v>2300000</v>
      </c>
      <c r="E2386" s="184">
        <f t="shared" si="84"/>
        <v>828000</v>
      </c>
      <c r="F2386" s="184">
        <f t="shared" si="84"/>
        <v>448000</v>
      </c>
      <c r="G2386" s="184">
        <f t="shared" si="84"/>
        <v>628000</v>
      </c>
      <c r="H2386" s="184">
        <f t="shared" si="84"/>
        <v>396000</v>
      </c>
      <c r="I2386" s="184">
        <v>2300000</v>
      </c>
      <c r="J2386" s="184">
        <v>828000</v>
      </c>
      <c r="K2386" s="184">
        <v>448000</v>
      </c>
      <c r="L2386" s="184">
        <v>628000</v>
      </c>
      <c r="M2386" s="184">
        <v>396000</v>
      </c>
      <c r="N2386" s="184">
        <v>0</v>
      </c>
      <c r="O2386" s="184">
        <v>0</v>
      </c>
      <c r="P2386" s="184">
        <v>0</v>
      </c>
      <c r="Q2386" s="184">
        <v>0</v>
      </c>
      <c r="R2386" s="184">
        <v>0</v>
      </c>
    </row>
    <row r="2387" spans="1:18" ht="15.75" thickTop="1">
      <c r="A2387" s="181" t="str">
        <f t="shared" si="85"/>
        <v>A</v>
      </c>
      <c r="B2387" s="186" t="s">
        <v>121</v>
      </c>
      <c r="C2387" s="186" t="s">
        <v>99</v>
      </c>
      <c r="D2387" s="187">
        <f t="shared" si="84"/>
        <v>1240000</v>
      </c>
      <c r="E2387" s="187">
        <f t="shared" si="84"/>
        <v>328000</v>
      </c>
      <c r="F2387" s="187">
        <f t="shared" si="84"/>
        <v>298000</v>
      </c>
      <c r="G2387" s="187">
        <f t="shared" si="84"/>
        <v>328000</v>
      </c>
      <c r="H2387" s="187">
        <f t="shared" si="84"/>
        <v>286000</v>
      </c>
      <c r="I2387" s="187">
        <v>1240000</v>
      </c>
      <c r="J2387" s="187">
        <v>328000</v>
      </c>
      <c r="K2387" s="187">
        <v>298000</v>
      </c>
      <c r="L2387" s="187">
        <v>328000</v>
      </c>
      <c r="M2387" s="187">
        <v>286000</v>
      </c>
      <c r="N2387" s="187">
        <v>0</v>
      </c>
      <c r="O2387" s="187">
        <v>0</v>
      </c>
      <c r="P2387" s="187">
        <v>0</v>
      </c>
      <c r="Q2387" s="187">
        <v>0</v>
      </c>
      <c r="R2387" s="187">
        <v>0</v>
      </c>
    </row>
    <row r="2388" spans="1:18" ht="15">
      <c r="A2388" s="181" t="str">
        <f t="shared" si="85"/>
        <v>A</v>
      </c>
      <c r="B2388" s="188" t="s">
        <v>121</v>
      </c>
      <c r="C2388" s="188" t="s">
        <v>100</v>
      </c>
      <c r="D2388" s="189">
        <f t="shared" si="84"/>
        <v>630000</v>
      </c>
      <c r="E2388" s="189">
        <f t="shared" si="84"/>
        <v>158000</v>
      </c>
      <c r="F2388" s="189">
        <f t="shared" si="84"/>
        <v>158000</v>
      </c>
      <c r="G2388" s="189">
        <f t="shared" si="84"/>
        <v>158000</v>
      </c>
      <c r="H2388" s="189">
        <f t="shared" si="84"/>
        <v>156000</v>
      </c>
      <c r="I2388" s="189">
        <v>630000</v>
      </c>
      <c r="J2388" s="189">
        <v>158000</v>
      </c>
      <c r="K2388" s="189">
        <v>158000</v>
      </c>
      <c r="L2388" s="189">
        <v>158000</v>
      </c>
      <c r="M2388" s="189">
        <v>156000</v>
      </c>
      <c r="N2388" s="189">
        <v>0</v>
      </c>
      <c r="O2388" s="189">
        <v>0</v>
      </c>
      <c r="P2388" s="189">
        <v>0</v>
      </c>
      <c r="Q2388" s="189">
        <v>0</v>
      </c>
      <c r="R2388" s="189">
        <v>0</v>
      </c>
    </row>
    <row r="2389" spans="1:18" ht="15">
      <c r="A2389" s="181" t="str">
        <f t="shared" si="85"/>
        <v>A</v>
      </c>
      <c r="B2389" s="188" t="s">
        <v>121</v>
      </c>
      <c r="C2389" s="188" t="s">
        <v>101</v>
      </c>
      <c r="D2389" s="189">
        <f t="shared" si="84"/>
        <v>610000</v>
      </c>
      <c r="E2389" s="189">
        <f t="shared" si="84"/>
        <v>170000</v>
      </c>
      <c r="F2389" s="189">
        <f t="shared" si="84"/>
        <v>140000</v>
      </c>
      <c r="G2389" s="189">
        <f t="shared" si="84"/>
        <v>170000</v>
      </c>
      <c r="H2389" s="189">
        <f t="shared" si="84"/>
        <v>130000</v>
      </c>
      <c r="I2389" s="189">
        <v>610000</v>
      </c>
      <c r="J2389" s="189">
        <v>170000</v>
      </c>
      <c r="K2389" s="189">
        <v>140000</v>
      </c>
      <c r="L2389" s="189">
        <v>170000</v>
      </c>
      <c r="M2389" s="189">
        <v>130000</v>
      </c>
      <c r="N2389" s="189">
        <v>0</v>
      </c>
      <c r="O2389" s="189">
        <v>0</v>
      </c>
      <c r="P2389" s="189">
        <v>0</v>
      </c>
      <c r="Q2389" s="189">
        <v>0</v>
      </c>
      <c r="R2389" s="189">
        <v>0</v>
      </c>
    </row>
    <row r="2390" spans="1:18" ht="15" hidden="1">
      <c r="A2390" s="181" t="str">
        <f t="shared" si="85"/>
        <v>B</v>
      </c>
      <c r="B2390" s="188" t="s">
        <v>121</v>
      </c>
      <c r="C2390" s="188" t="s">
        <v>105</v>
      </c>
      <c r="D2390" s="189">
        <f t="shared" si="84"/>
        <v>0</v>
      </c>
      <c r="E2390" s="189">
        <f t="shared" si="84"/>
        <v>0</v>
      </c>
      <c r="F2390" s="189">
        <f t="shared" si="84"/>
        <v>0</v>
      </c>
      <c r="G2390" s="189">
        <f t="shared" si="84"/>
        <v>0</v>
      </c>
      <c r="H2390" s="189">
        <f t="shared" si="84"/>
        <v>0</v>
      </c>
      <c r="I2390" s="189">
        <v>0</v>
      </c>
      <c r="J2390" s="189">
        <v>0</v>
      </c>
      <c r="K2390" s="189">
        <v>0</v>
      </c>
      <c r="L2390" s="189">
        <v>0</v>
      </c>
      <c r="M2390" s="189">
        <v>0</v>
      </c>
      <c r="N2390" s="189">
        <v>0</v>
      </c>
      <c r="O2390" s="189">
        <v>0</v>
      </c>
      <c r="P2390" s="189">
        <v>0</v>
      </c>
      <c r="Q2390" s="189">
        <v>0</v>
      </c>
      <c r="R2390" s="189">
        <v>0</v>
      </c>
    </row>
    <row r="2391" spans="1:18" ht="15">
      <c r="A2391" s="181" t="str">
        <f t="shared" si="85"/>
        <v>A</v>
      </c>
      <c r="B2391" s="186" t="s">
        <v>121</v>
      </c>
      <c r="C2391" s="186" t="s">
        <v>155</v>
      </c>
      <c r="D2391" s="187">
        <f t="shared" si="84"/>
        <v>1060000</v>
      </c>
      <c r="E2391" s="187">
        <f t="shared" si="84"/>
        <v>500000</v>
      </c>
      <c r="F2391" s="187">
        <f t="shared" si="84"/>
        <v>150000</v>
      </c>
      <c r="G2391" s="187">
        <f t="shared" si="84"/>
        <v>300000</v>
      </c>
      <c r="H2391" s="187">
        <f t="shared" si="84"/>
        <v>110000</v>
      </c>
      <c r="I2391" s="187">
        <v>1060000</v>
      </c>
      <c r="J2391" s="187">
        <v>500000</v>
      </c>
      <c r="K2391" s="187">
        <v>150000</v>
      </c>
      <c r="L2391" s="187">
        <v>300000</v>
      </c>
      <c r="M2391" s="187">
        <v>110000</v>
      </c>
      <c r="N2391" s="187">
        <v>0</v>
      </c>
      <c r="O2391" s="187">
        <v>0</v>
      </c>
      <c r="P2391" s="187">
        <v>0</v>
      </c>
      <c r="Q2391" s="187">
        <v>0</v>
      </c>
      <c r="R2391" s="187">
        <v>0</v>
      </c>
    </row>
    <row r="2392" spans="1:18" ht="15.75" hidden="1" thickBot="1">
      <c r="A2392" s="181" t="str">
        <f t="shared" si="85"/>
        <v>B</v>
      </c>
      <c r="B2392" s="182" t="s">
        <v>1201</v>
      </c>
      <c r="C2392" s="183" t="s">
        <v>1202</v>
      </c>
      <c r="D2392" s="184">
        <f t="shared" si="84"/>
        <v>0</v>
      </c>
      <c r="E2392" s="184">
        <f t="shared" si="84"/>
        <v>0</v>
      </c>
      <c r="F2392" s="184">
        <f t="shared" si="84"/>
        <v>0</v>
      </c>
      <c r="G2392" s="184">
        <f t="shared" si="84"/>
        <v>0</v>
      </c>
      <c r="H2392" s="184">
        <f t="shared" si="84"/>
        <v>0</v>
      </c>
      <c r="I2392" s="184">
        <v>0</v>
      </c>
      <c r="J2392" s="184">
        <v>0</v>
      </c>
      <c r="K2392" s="184">
        <v>0</v>
      </c>
      <c r="L2392" s="184">
        <v>0</v>
      </c>
      <c r="M2392" s="184">
        <v>0</v>
      </c>
      <c r="N2392" s="184">
        <v>0</v>
      </c>
      <c r="O2392" s="184">
        <v>0</v>
      </c>
      <c r="P2392" s="184">
        <v>0</v>
      </c>
      <c r="Q2392" s="184">
        <v>0</v>
      </c>
      <c r="R2392" s="184">
        <v>0</v>
      </c>
    </row>
    <row r="2393" spans="1:18" ht="15" hidden="1">
      <c r="A2393" s="181" t="str">
        <f t="shared" si="85"/>
        <v>B</v>
      </c>
      <c r="B2393" s="186" t="s">
        <v>121</v>
      </c>
      <c r="C2393" s="186" t="s">
        <v>99</v>
      </c>
      <c r="D2393" s="187">
        <f t="shared" si="84"/>
        <v>0</v>
      </c>
      <c r="E2393" s="187">
        <f t="shared" si="84"/>
        <v>0</v>
      </c>
      <c r="F2393" s="187">
        <f t="shared" si="84"/>
        <v>0</v>
      </c>
      <c r="G2393" s="187">
        <f t="shared" si="84"/>
        <v>0</v>
      </c>
      <c r="H2393" s="187">
        <f t="shared" si="84"/>
        <v>0</v>
      </c>
      <c r="I2393" s="187">
        <v>0</v>
      </c>
      <c r="J2393" s="187">
        <v>0</v>
      </c>
      <c r="K2393" s="187">
        <v>0</v>
      </c>
      <c r="L2393" s="187">
        <v>0</v>
      </c>
      <c r="M2393" s="187">
        <v>0</v>
      </c>
      <c r="N2393" s="187">
        <v>0</v>
      </c>
      <c r="O2393" s="187">
        <v>0</v>
      </c>
      <c r="P2393" s="187">
        <v>0</v>
      </c>
      <c r="Q2393" s="187">
        <v>0</v>
      </c>
      <c r="R2393" s="187">
        <v>0</v>
      </c>
    </row>
    <row r="2394" spans="1:18" ht="15" hidden="1">
      <c r="A2394" s="181" t="str">
        <f t="shared" si="85"/>
        <v>B</v>
      </c>
      <c r="B2394" s="188" t="s">
        <v>121</v>
      </c>
      <c r="C2394" s="188" t="s">
        <v>100</v>
      </c>
      <c r="D2394" s="189">
        <f t="shared" si="84"/>
        <v>0</v>
      </c>
      <c r="E2394" s="189">
        <f t="shared" si="84"/>
        <v>0</v>
      </c>
      <c r="F2394" s="189">
        <f t="shared" si="84"/>
        <v>0</v>
      </c>
      <c r="G2394" s="189">
        <f t="shared" si="84"/>
        <v>0</v>
      </c>
      <c r="H2394" s="189">
        <f t="shared" si="84"/>
        <v>0</v>
      </c>
      <c r="I2394" s="189">
        <v>0</v>
      </c>
      <c r="J2394" s="189">
        <v>0</v>
      </c>
      <c r="K2394" s="189">
        <v>0</v>
      </c>
      <c r="L2394" s="189">
        <v>0</v>
      </c>
      <c r="M2394" s="189">
        <v>0</v>
      </c>
      <c r="N2394" s="189">
        <v>0</v>
      </c>
      <c r="O2394" s="189">
        <v>0</v>
      </c>
      <c r="P2394" s="189">
        <v>0</v>
      </c>
      <c r="Q2394" s="189">
        <v>0</v>
      </c>
      <c r="R2394" s="189">
        <v>0</v>
      </c>
    </row>
    <row r="2395" spans="1:18" ht="15" hidden="1">
      <c r="A2395" s="181" t="str">
        <f t="shared" si="85"/>
        <v>B</v>
      </c>
      <c r="B2395" s="188" t="s">
        <v>121</v>
      </c>
      <c r="C2395" s="188" t="s">
        <v>101</v>
      </c>
      <c r="D2395" s="189">
        <f t="shared" si="84"/>
        <v>0</v>
      </c>
      <c r="E2395" s="189">
        <f t="shared" si="84"/>
        <v>0</v>
      </c>
      <c r="F2395" s="189">
        <f t="shared" si="84"/>
        <v>0</v>
      </c>
      <c r="G2395" s="189">
        <f t="shared" si="84"/>
        <v>0</v>
      </c>
      <c r="H2395" s="189">
        <f t="shared" si="84"/>
        <v>0</v>
      </c>
      <c r="I2395" s="189">
        <v>0</v>
      </c>
      <c r="J2395" s="189">
        <v>0</v>
      </c>
      <c r="K2395" s="189">
        <v>0</v>
      </c>
      <c r="L2395" s="189">
        <v>0</v>
      </c>
      <c r="M2395" s="189">
        <v>0</v>
      </c>
      <c r="N2395" s="189">
        <v>0</v>
      </c>
      <c r="O2395" s="189">
        <v>0</v>
      </c>
      <c r="P2395" s="189">
        <v>0</v>
      </c>
      <c r="Q2395" s="189">
        <v>0</v>
      </c>
      <c r="R2395" s="189">
        <v>0</v>
      </c>
    </row>
    <row r="2396" spans="1:18" ht="15" hidden="1">
      <c r="A2396" s="181" t="str">
        <f t="shared" si="85"/>
        <v>B</v>
      </c>
      <c r="B2396" s="188" t="s">
        <v>121</v>
      </c>
      <c r="C2396" s="188" t="s">
        <v>105</v>
      </c>
      <c r="D2396" s="189">
        <f t="shared" si="84"/>
        <v>0</v>
      </c>
      <c r="E2396" s="189">
        <f t="shared" si="84"/>
        <v>0</v>
      </c>
      <c r="F2396" s="189">
        <f t="shared" si="84"/>
        <v>0</v>
      </c>
      <c r="G2396" s="189">
        <f t="shared" si="84"/>
        <v>0</v>
      </c>
      <c r="H2396" s="189">
        <f t="shared" si="84"/>
        <v>0</v>
      </c>
      <c r="I2396" s="189">
        <v>0</v>
      </c>
      <c r="J2396" s="189">
        <v>0</v>
      </c>
      <c r="K2396" s="189">
        <v>0</v>
      </c>
      <c r="L2396" s="189">
        <v>0</v>
      </c>
      <c r="M2396" s="189">
        <v>0</v>
      </c>
      <c r="N2396" s="189">
        <v>0</v>
      </c>
      <c r="O2396" s="189">
        <v>0</v>
      </c>
      <c r="P2396" s="189">
        <v>0</v>
      </c>
      <c r="Q2396" s="189">
        <v>0</v>
      </c>
      <c r="R2396" s="189">
        <v>0</v>
      </c>
    </row>
    <row r="2397" spans="1:18" ht="15" hidden="1">
      <c r="A2397" s="181" t="str">
        <f t="shared" si="85"/>
        <v>B</v>
      </c>
      <c r="B2397" s="186" t="s">
        <v>121</v>
      </c>
      <c r="C2397" s="186" t="s">
        <v>155</v>
      </c>
      <c r="D2397" s="187">
        <f t="shared" si="84"/>
        <v>0</v>
      </c>
      <c r="E2397" s="187">
        <f t="shared" si="84"/>
        <v>0</v>
      </c>
      <c r="F2397" s="187">
        <f t="shared" si="84"/>
        <v>0</v>
      </c>
      <c r="G2397" s="187">
        <f t="shared" si="84"/>
        <v>0</v>
      </c>
      <c r="H2397" s="187">
        <f t="shared" si="84"/>
        <v>0</v>
      </c>
      <c r="I2397" s="187">
        <v>0</v>
      </c>
      <c r="J2397" s="187">
        <v>0</v>
      </c>
      <c r="K2397" s="187">
        <v>0</v>
      </c>
      <c r="L2397" s="187">
        <v>0</v>
      </c>
      <c r="M2397" s="187">
        <v>0</v>
      </c>
      <c r="N2397" s="187">
        <v>0</v>
      </c>
      <c r="O2397" s="187">
        <v>0</v>
      </c>
      <c r="P2397" s="187">
        <v>0</v>
      </c>
      <c r="Q2397" s="187">
        <v>0</v>
      </c>
      <c r="R2397" s="187">
        <v>0</v>
      </c>
    </row>
    <row r="2398" spans="1:18" ht="15.75" hidden="1" thickBot="1">
      <c r="A2398" s="181" t="str">
        <f t="shared" si="85"/>
        <v>B</v>
      </c>
      <c r="B2398" s="182" t="s">
        <v>1203</v>
      </c>
      <c r="C2398" s="183" t="s">
        <v>1204</v>
      </c>
      <c r="D2398" s="184">
        <f t="shared" si="84"/>
        <v>0</v>
      </c>
      <c r="E2398" s="184">
        <f t="shared" si="84"/>
        <v>0</v>
      </c>
      <c r="F2398" s="184">
        <f t="shared" si="84"/>
        <v>0</v>
      </c>
      <c r="G2398" s="184">
        <f t="shared" si="84"/>
        <v>0</v>
      </c>
      <c r="H2398" s="184">
        <f t="shared" si="84"/>
        <v>0</v>
      </c>
      <c r="I2398" s="184">
        <v>0</v>
      </c>
      <c r="J2398" s="184">
        <v>0</v>
      </c>
      <c r="K2398" s="184">
        <v>0</v>
      </c>
      <c r="L2398" s="184">
        <v>0</v>
      </c>
      <c r="M2398" s="184">
        <v>0</v>
      </c>
      <c r="N2398" s="184">
        <v>0</v>
      </c>
      <c r="O2398" s="184">
        <v>0</v>
      </c>
      <c r="P2398" s="184">
        <v>0</v>
      </c>
      <c r="Q2398" s="184">
        <v>0</v>
      </c>
      <c r="R2398" s="184">
        <v>0</v>
      </c>
    </row>
    <row r="2399" spans="1:18" ht="15" hidden="1">
      <c r="A2399" s="181" t="str">
        <f t="shared" si="85"/>
        <v>B</v>
      </c>
      <c r="B2399" s="186" t="s">
        <v>121</v>
      </c>
      <c r="C2399" s="186" t="s">
        <v>99</v>
      </c>
      <c r="D2399" s="187">
        <f t="shared" si="84"/>
        <v>0</v>
      </c>
      <c r="E2399" s="187">
        <f t="shared" si="84"/>
        <v>0</v>
      </c>
      <c r="F2399" s="187">
        <f t="shared" si="84"/>
        <v>0</v>
      </c>
      <c r="G2399" s="187">
        <f t="shared" si="84"/>
        <v>0</v>
      </c>
      <c r="H2399" s="187">
        <f t="shared" si="84"/>
        <v>0</v>
      </c>
      <c r="I2399" s="187">
        <v>0</v>
      </c>
      <c r="J2399" s="187">
        <v>0</v>
      </c>
      <c r="K2399" s="187">
        <v>0</v>
      </c>
      <c r="L2399" s="187">
        <v>0</v>
      </c>
      <c r="M2399" s="187">
        <v>0</v>
      </c>
      <c r="N2399" s="187">
        <v>0</v>
      </c>
      <c r="O2399" s="187">
        <v>0</v>
      </c>
      <c r="P2399" s="187">
        <v>0</v>
      </c>
      <c r="Q2399" s="187">
        <v>0</v>
      </c>
      <c r="R2399" s="187">
        <v>0</v>
      </c>
    </row>
    <row r="2400" spans="1:18" ht="15" hidden="1">
      <c r="A2400" s="181" t="str">
        <f t="shared" si="85"/>
        <v>B</v>
      </c>
      <c r="B2400" s="188" t="s">
        <v>121</v>
      </c>
      <c r="C2400" s="188" t="s">
        <v>101</v>
      </c>
      <c r="D2400" s="189">
        <f t="shared" si="84"/>
        <v>0</v>
      </c>
      <c r="E2400" s="189">
        <f t="shared" si="84"/>
        <v>0</v>
      </c>
      <c r="F2400" s="189">
        <f t="shared" si="84"/>
        <v>0</v>
      </c>
      <c r="G2400" s="189">
        <f t="shared" si="84"/>
        <v>0</v>
      </c>
      <c r="H2400" s="189">
        <f t="shared" si="84"/>
        <v>0</v>
      </c>
      <c r="I2400" s="189">
        <v>0</v>
      </c>
      <c r="J2400" s="189">
        <v>0</v>
      </c>
      <c r="K2400" s="189">
        <v>0</v>
      </c>
      <c r="L2400" s="189">
        <v>0</v>
      </c>
      <c r="M2400" s="189">
        <v>0</v>
      </c>
      <c r="N2400" s="189">
        <v>0</v>
      </c>
      <c r="O2400" s="189">
        <v>0</v>
      </c>
      <c r="P2400" s="189">
        <v>0</v>
      </c>
      <c r="Q2400" s="189">
        <v>0</v>
      </c>
      <c r="R2400" s="189">
        <v>0</v>
      </c>
    </row>
    <row r="2401" spans="1:18" ht="30.75" hidden="1" thickBot="1">
      <c r="A2401" s="181" t="str">
        <f t="shared" si="85"/>
        <v>B</v>
      </c>
      <c r="B2401" s="182" t="s">
        <v>1205</v>
      </c>
      <c r="C2401" s="183" t="s">
        <v>1206</v>
      </c>
      <c r="D2401" s="184">
        <f t="shared" si="84"/>
        <v>0</v>
      </c>
      <c r="E2401" s="184">
        <f t="shared" si="84"/>
        <v>0</v>
      </c>
      <c r="F2401" s="184">
        <f t="shared" si="84"/>
        <v>0</v>
      </c>
      <c r="G2401" s="184">
        <f t="shared" si="84"/>
        <v>0</v>
      </c>
      <c r="H2401" s="184">
        <f t="shared" si="84"/>
        <v>0</v>
      </c>
      <c r="I2401" s="184">
        <v>0</v>
      </c>
      <c r="J2401" s="184">
        <v>0</v>
      </c>
      <c r="K2401" s="184">
        <v>0</v>
      </c>
      <c r="L2401" s="184">
        <v>0</v>
      </c>
      <c r="M2401" s="184">
        <v>0</v>
      </c>
      <c r="N2401" s="184">
        <v>0</v>
      </c>
      <c r="O2401" s="184">
        <v>0</v>
      </c>
      <c r="P2401" s="184">
        <v>0</v>
      </c>
      <c r="Q2401" s="184">
        <v>0</v>
      </c>
      <c r="R2401" s="184">
        <v>0</v>
      </c>
    </row>
    <row r="2402" spans="1:18" ht="15" hidden="1">
      <c r="A2402" s="181" t="str">
        <f t="shared" si="85"/>
        <v>B</v>
      </c>
      <c r="B2402" s="186" t="s">
        <v>121</v>
      </c>
      <c r="C2402" s="186" t="s">
        <v>99</v>
      </c>
      <c r="D2402" s="187">
        <f t="shared" si="84"/>
        <v>0</v>
      </c>
      <c r="E2402" s="187">
        <f t="shared" si="84"/>
        <v>0</v>
      </c>
      <c r="F2402" s="187">
        <f t="shared" si="84"/>
        <v>0</v>
      </c>
      <c r="G2402" s="187">
        <f t="shared" si="84"/>
        <v>0</v>
      </c>
      <c r="H2402" s="187">
        <f t="shared" si="84"/>
        <v>0</v>
      </c>
      <c r="I2402" s="187">
        <v>0</v>
      </c>
      <c r="J2402" s="187">
        <v>0</v>
      </c>
      <c r="K2402" s="187">
        <v>0</v>
      </c>
      <c r="L2402" s="187">
        <v>0</v>
      </c>
      <c r="M2402" s="187">
        <v>0</v>
      </c>
      <c r="N2402" s="187">
        <v>0</v>
      </c>
      <c r="O2402" s="187">
        <v>0</v>
      </c>
      <c r="P2402" s="187">
        <v>0</v>
      </c>
      <c r="Q2402" s="187">
        <v>0</v>
      </c>
      <c r="R2402" s="187">
        <v>0</v>
      </c>
    </row>
    <row r="2403" spans="1:18" ht="15" hidden="1">
      <c r="A2403" s="181" t="str">
        <f t="shared" si="85"/>
        <v>B</v>
      </c>
      <c r="B2403" s="188" t="s">
        <v>121</v>
      </c>
      <c r="C2403" s="188" t="s">
        <v>101</v>
      </c>
      <c r="D2403" s="189">
        <f t="shared" si="84"/>
        <v>0</v>
      </c>
      <c r="E2403" s="189">
        <f t="shared" si="84"/>
        <v>0</v>
      </c>
      <c r="F2403" s="189">
        <f t="shared" si="84"/>
        <v>0</v>
      </c>
      <c r="G2403" s="189">
        <f t="shared" si="84"/>
        <v>0</v>
      </c>
      <c r="H2403" s="189">
        <f t="shared" si="84"/>
        <v>0</v>
      </c>
      <c r="I2403" s="189">
        <v>0</v>
      </c>
      <c r="J2403" s="189">
        <v>0</v>
      </c>
      <c r="K2403" s="189">
        <v>0</v>
      </c>
      <c r="L2403" s="189">
        <v>0</v>
      </c>
      <c r="M2403" s="189">
        <v>0</v>
      </c>
      <c r="N2403" s="189">
        <v>0</v>
      </c>
      <c r="O2403" s="189">
        <v>0</v>
      </c>
      <c r="P2403" s="189">
        <v>0</v>
      </c>
      <c r="Q2403" s="189">
        <v>0</v>
      </c>
      <c r="R2403" s="189">
        <v>0</v>
      </c>
    </row>
    <row r="2404" spans="1:18" ht="15" hidden="1">
      <c r="A2404" s="181" t="str">
        <f t="shared" si="85"/>
        <v>B</v>
      </c>
      <c r="B2404" s="186" t="s">
        <v>121</v>
      </c>
      <c r="C2404" s="186" t="s">
        <v>155</v>
      </c>
      <c r="D2404" s="187">
        <f t="shared" si="84"/>
        <v>0</v>
      </c>
      <c r="E2404" s="187">
        <f t="shared" si="84"/>
        <v>0</v>
      </c>
      <c r="F2404" s="187">
        <f t="shared" si="84"/>
        <v>0</v>
      </c>
      <c r="G2404" s="187">
        <f t="shared" si="84"/>
        <v>0</v>
      </c>
      <c r="H2404" s="187">
        <f t="shared" si="84"/>
        <v>0</v>
      </c>
      <c r="I2404" s="187">
        <v>0</v>
      </c>
      <c r="J2404" s="187">
        <v>0</v>
      </c>
      <c r="K2404" s="187">
        <v>0</v>
      </c>
      <c r="L2404" s="187">
        <v>0</v>
      </c>
      <c r="M2404" s="187">
        <v>0</v>
      </c>
      <c r="N2404" s="187">
        <v>0</v>
      </c>
      <c r="O2404" s="187">
        <v>0</v>
      </c>
      <c r="P2404" s="187">
        <v>0</v>
      </c>
      <c r="Q2404" s="187">
        <v>0</v>
      </c>
      <c r="R2404" s="187">
        <v>0</v>
      </c>
    </row>
    <row r="2405" spans="1:18" ht="15.75" thickBot="1">
      <c r="A2405" s="181" t="str">
        <f t="shared" si="85"/>
        <v>A</v>
      </c>
      <c r="B2405" s="182" t="s">
        <v>1207</v>
      </c>
      <c r="C2405" s="183" t="s">
        <v>1208</v>
      </c>
      <c r="D2405" s="184">
        <f t="shared" si="84"/>
        <v>2300000</v>
      </c>
      <c r="E2405" s="184">
        <f t="shared" si="84"/>
        <v>828000</v>
      </c>
      <c r="F2405" s="184">
        <f t="shared" si="84"/>
        <v>448000</v>
      </c>
      <c r="G2405" s="184">
        <f t="shared" si="84"/>
        <v>628000</v>
      </c>
      <c r="H2405" s="184">
        <f t="shared" si="84"/>
        <v>396000</v>
      </c>
      <c r="I2405" s="184">
        <v>2300000</v>
      </c>
      <c r="J2405" s="184">
        <v>828000</v>
      </c>
      <c r="K2405" s="184">
        <v>448000</v>
      </c>
      <c r="L2405" s="184">
        <v>628000</v>
      </c>
      <c r="M2405" s="184">
        <v>396000</v>
      </c>
      <c r="N2405" s="184">
        <v>0</v>
      </c>
      <c r="O2405" s="184">
        <v>0</v>
      </c>
      <c r="P2405" s="184">
        <v>0</v>
      </c>
      <c r="Q2405" s="184">
        <v>0</v>
      </c>
      <c r="R2405" s="184">
        <v>0</v>
      </c>
    </row>
    <row r="2406" spans="1:18" ht="15.75" thickTop="1">
      <c r="A2406" s="181" t="str">
        <f t="shared" si="85"/>
        <v>A</v>
      </c>
      <c r="B2406" s="186" t="s">
        <v>121</v>
      </c>
      <c r="C2406" s="186" t="s">
        <v>99</v>
      </c>
      <c r="D2406" s="187">
        <f t="shared" si="84"/>
        <v>1240000</v>
      </c>
      <c r="E2406" s="187">
        <f t="shared" si="84"/>
        <v>328000</v>
      </c>
      <c r="F2406" s="187">
        <f t="shared" si="84"/>
        <v>298000</v>
      </c>
      <c r="G2406" s="187">
        <f t="shared" si="84"/>
        <v>328000</v>
      </c>
      <c r="H2406" s="187">
        <f t="shared" si="84"/>
        <v>286000</v>
      </c>
      <c r="I2406" s="187">
        <v>1240000</v>
      </c>
      <c r="J2406" s="187">
        <v>328000</v>
      </c>
      <c r="K2406" s="187">
        <v>298000</v>
      </c>
      <c r="L2406" s="187">
        <v>328000</v>
      </c>
      <c r="M2406" s="187">
        <v>286000</v>
      </c>
      <c r="N2406" s="187">
        <v>0</v>
      </c>
      <c r="O2406" s="187">
        <v>0</v>
      </c>
      <c r="P2406" s="187">
        <v>0</v>
      </c>
      <c r="Q2406" s="187">
        <v>0</v>
      </c>
      <c r="R2406" s="187">
        <v>0</v>
      </c>
    </row>
    <row r="2407" spans="1:18" ht="15">
      <c r="A2407" s="181" t="str">
        <f t="shared" si="85"/>
        <v>A</v>
      </c>
      <c r="B2407" s="188" t="s">
        <v>121</v>
      </c>
      <c r="C2407" s="188" t="s">
        <v>100</v>
      </c>
      <c r="D2407" s="189">
        <f t="shared" si="84"/>
        <v>630000</v>
      </c>
      <c r="E2407" s="189">
        <f t="shared" si="84"/>
        <v>158000</v>
      </c>
      <c r="F2407" s="189">
        <f t="shared" si="84"/>
        <v>158000</v>
      </c>
      <c r="G2407" s="189">
        <f t="shared" si="84"/>
        <v>158000</v>
      </c>
      <c r="H2407" s="189">
        <f t="shared" si="84"/>
        <v>156000</v>
      </c>
      <c r="I2407" s="189">
        <v>630000</v>
      </c>
      <c r="J2407" s="189">
        <v>158000</v>
      </c>
      <c r="K2407" s="189">
        <v>158000</v>
      </c>
      <c r="L2407" s="189">
        <v>158000</v>
      </c>
      <c r="M2407" s="189">
        <v>156000</v>
      </c>
      <c r="N2407" s="189">
        <v>0</v>
      </c>
      <c r="O2407" s="189">
        <v>0</v>
      </c>
      <c r="P2407" s="189">
        <v>0</v>
      </c>
      <c r="Q2407" s="189">
        <v>0</v>
      </c>
      <c r="R2407" s="189">
        <v>0</v>
      </c>
    </row>
    <row r="2408" spans="1:18" ht="15">
      <c r="A2408" s="181" t="str">
        <f t="shared" si="85"/>
        <v>A</v>
      </c>
      <c r="B2408" s="188" t="s">
        <v>121</v>
      </c>
      <c r="C2408" s="188" t="s">
        <v>101</v>
      </c>
      <c r="D2408" s="189">
        <f t="shared" si="84"/>
        <v>610000</v>
      </c>
      <c r="E2408" s="189">
        <f t="shared" si="84"/>
        <v>170000</v>
      </c>
      <c r="F2408" s="189">
        <f t="shared" si="84"/>
        <v>140000</v>
      </c>
      <c r="G2408" s="189">
        <f t="shared" si="84"/>
        <v>170000</v>
      </c>
      <c r="H2408" s="189">
        <f t="shared" si="84"/>
        <v>130000</v>
      </c>
      <c r="I2408" s="189">
        <v>610000</v>
      </c>
      <c r="J2408" s="189">
        <v>170000</v>
      </c>
      <c r="K2408" s="189">
        <v>140000</v>
      </c>
      <c r="L2408" s="189">
        <v>170000</v>
      </c>
      <c r="M2408" s="189">
        <v>130000</v>
      </c>
      <c r="N2408" s="189">
        <v>0</v>
      </c>
      <c r="O2408" s="189">
        <v>0</v>
      </c>
      <c r="P2408" s="189">
        <v>0</v>
      </c>
      <c r="Q2408" s="189">
        <v>0</v>
      </c>
      <c r="R2408" s="189">
        <v>0</v>
      </c>
    </row>
    <row r="2409" spans="1:18" ht="15">
      <c r="A2409" s="181" t="str">
        <f t="shared" si="85"/>
        <v>A</v>
      </c>
      <c r="B2409" s="186" t="s">
        <v>121</v>
      </c>
      <c r="C2409" s="186" t="s">
        <v>155</v>
      </c>
      <c r="D2409" s="187">
        <f t="shared" si="84"/>
        <v>1060000</v>
      </c>
      <c r="E2409" s="187">
        <f t="shared" si="84"/>
        <v>500000</v>
      </c>
      <c r="F2409" s="187">
        <f t="shared" si="84"/>
        <v>150000</v>
      </c>
      <c r="G2409" s="187">
        <f t="shared" si="84"/>
        <v>300000</v>
      </c>
      <c r="H2409" s="187">
        <f t="shared" si="84"/>
        <v>110000</v>
      </c>
      <c r="I2409" s="187">
        <v>1060000</v>
      </c>
      <c r="J2409" s="187">
        <v>500000</v>
      </c>
      <c r="K2409" s="187">
        <v>150000</v>
      </c>
      <c r="L2409" s="187">
        <v>300000</v>
      </c>
      <c r="M2409" s="187">
        <v>110000</v>
      </c>
      <c r="N2409" s="187">
        <v>0</v>
      </c>
      <c r="O2409" s="187">
        <v>0</v>
      </c>
      <c r="P2409" s="187">
        <v>0</v>
      </c>
      <c r="Q2409" s="187">
        <v>0</v>
      </c>
      <c r="R2409" s="187">
        <v>0</v>
      </c>
    </row>
    <row r="2410" spans="1:18" ht="15.75" hidden="1" thickBot="1">
      <c r="A2410" s="181" t="str">
        <f t="shared" si="85"/>
        <v>B</v>
      </c>
      <c r="B2410" s="182" t="s">
        <v>1209</v>
      </c>
      <c r="C2410" s="183" t="s">
        <v>1210</v>
      </c>
      <c r="D2410" s="184">
        <f t="shared" si="84"/>
        <v>0</v>
      </c>
      <c r="E2410" s="184">
        <f t="shared" si="84"/>
        <v>0</v>
      </c>
      <c r="F2410" s="184">
        <f t="shared" si="84"/>
        <v>0</v>
      </c>
      <c r="G2410" s="184">
        <f t="shared" si="84"/>
        <v>0</v>
      </c>
      <c r="H2410" s="184">
        <f t="shared" si="84"/>
        <v>0</v>
      </c>
      <c r="I2410" s="184">
        <v>0</v>
      </c>
      <c r="J2410" s="184">
        <v>0</v>
      </c>
      <c r="K2410" s="184">
        <v>0</v>
      </c>
      <c r="L2410" s="184">
        <v>0</v>
      </c>
      <c r="M2410" s="184">
        <v>0</v>
      </c>
      <c r="N2410" s="184">
        <v>0</v>
      </c>
      <c r="O2410" s="184">
        <v>0</v>
      </c>
      <c r="P2410" s="184">
        <v>0</v>
      </c>
      <c r="Q2410" s="184">
        <v>0</v>
      </c>
      <c r="R2410" s="184">
        <v>0</v>
      </c>
    </row>
    <row r="2411" spans="1:18" ht="15" hidden="1">
      <c r="A2411" s="181" t="str">
        <f t="shared" si="85"/>
        <v>B</v>
      </c>
      <c r="B2411" s="186" t="s">
        <v>121</v>
      </c>
      <c r="C2411" s="186" t="s">
        <v>99</v>
      </c>
      <c r="D2411" s="187">
        <f t="shared" si="84"/>
        <v>0</v>
      </c>
      <c r="E2411" s="187">
        <f t="shared" si="84"/>
        <v>0</v>
      </c>
      <c r="F2411" s="187">
        <f t="shared" si="84"/>
        <v>0</v>
      </c>
      <c r="G2411" s="187">
        <f t="shared" si="84"/>
        <v>0</v>
      </c>
      <c r="H2411" s="187">
        <f t="shared" si="84"/>
        <v>0</v>
      </c>
      <c r="I2411" s="187">
        <v>0</v>
      </c>
      <c r="J2411" s="187">
        <v>0</v>
      </c>
      <c r="K2411" s="187">
        <v>0</v>
      </c>
      <c r="L2411" s="187">
        <v>0</v>
      </c>
      <c r="M2411" s="187">
        <v>0</v>
      </c>
      <c r="N2411" s="187">
        <v>0</v>
      </c>
      <c r="O2411" s="187">
        <v>0</v>
      </c>
      <c r="P2411" s="187">
        <v>0</v>
      </c>
      <c r="Q2411" s="187">
        <v>0</v>
      </c>
      <c r="R2411" s="187">
        <v>0</v>
      </c>
    </row>
    <row r="2412" spans="1:18" ht="15" hidden="1">
      <c r="A2412" s="181" t="str">
        <f t="shared" si="85"/>
        <v>B</v>
      </c>
      <c r="B2412" s="188" t="s">
        <v>121</v>
      </c>
      <c r="C2412" s="188" t="s">
        <v>100</v>
      </c>
      <c r="D2412" s="189">
        <f t="shared" si="84"/>
        <v>0</v>
      </c>
      <c r="E2412" s="189">
        <f t="shared" si="84"/>
        <v>0</v>
      </c>
      <c r="F2412" s="189">
        <f t="shared" si="84"/>
        <v>0</v>
      </c>
      <c r="G2412" s="189">
        <f t="shared" si="84"/>
        <v>0</v>
      </c>
      <c r="H2412" s="189">
        <f t="shared" si="84"/>
        <v>0</v>
      </c>
      <c r="I2412" s="189">
        <v>0</v>
      </c>
      <c r="J2412" s="189">
        <v>0</v>
      </c>
      <c r="K2412" s="189">
        <v>0</v>
      </c>
      <c r="L2412" s="189">
        <v>0</v>
      </c>
      <c r="M2412" s="189">
        <v>0</v>
      </c>
      <c r="N2412" s="189">
        <v>0</v>
      </c>
      <c r="O2412" s="189">
        <v>0</v>
      </c>
      <c r="P2412" s="189">
        <v>0</v>
      </c>
      <c r="Q2412" s="189">
        <v>0</v>
      </c>
      <c r="R2412" s="189">
        <v>0</v>
      </c>
    </row>
    <row r="2413" spans="1:18" ht="15" hidden="1">
      <c r="A2413" s="181" t="str">
        <f t="shared" si="85"/>
        <v>B</v>
      </c>
      <c r="B2413" s="188" t="s">
        <v>121</v>
      </c>
      <c r="C2413" s="188" t="s">
        <v>101</v>
      </c>
      <c r="D2413" s="189">
        <f t="shared" si="84"/>
        <v>0</v>
      </c>
      <c r="E2413" s="189">
        <f t="shared" si="84"/>
        <v>0</v>
      </c>
      <c r="F2413" s="189">
        <f t="shared" si="84"/>
        <v>0</v>
      </c>
      <c r="G2413" s="189">
        <f t="shared" si="84"/>
        <v>0</v>
      </c>
      <c r="H2413" s="189">
        <f t="shared" si="84"/>
        <v>0</v>
      </c>
      <c r="I2413" s="189">
        <v>0</v>
      </c>
      <c r="J2413" s="189">
        <v>0</v>
      </c>
      <c r="K2413" s="189">
        <v>0</v>
      </c>
      <c r="L2413" s="189">
        <v>0</v>
      </c>
      <c r="M2413" s="189">
        <v>0</v>
      </c>
      <c r="N2413" s="189">
        <v>0</v>
      </c>
      <c r="O2413" s="189">
        <v>0</v>
      </c>
      <c r="P2413" s="189">
        <v>0</v>
      </c>
      <c r="Q2413" s="189">
        <v>0</v>
      </c>
      <c r="R2413" s="189">
        <v>0</v>
      </c>
    </row>
    <row r="2414" spans="1:18" ht="15" hidden="1">
      <c r="A2414" s="181" t="str">
        <f t="shared" si="85"/>
        <v>B</v>
      </c>
      <c r="B2414" s="188" t="s">
        <v>121</v>
      </c>
      <c r="C2414" s="188" t="s">
        <v>104</v>
      </c>
      <c r="D2414" s="189">
        <f t="shared" si="84"/>
        <v>0</v>
      </c>
      <c r="E2414" s="189">
        <f t="shared" si="84"/>
        <v>0</v>
      </c>
      <c r="F2414" s="189">
        <f t="shared" si="84"/>
        <v>0</v>
      </c>
      <c r="G2414" s="189">
        <f t="shared" si="84"/>
        <v>0</v>
      </c>
      <c r="H2414" s="189">
        <f t="shared" si="84"/>
        <v>0</v>
      </c>
      <c r="I2414" s="189">
        <v>0</v>
      </c>
      <c r="J2414" s="189">
        <v>0</v>
      </c>
      <c r="K2414" s="189">
        <v>0</v>
      </c>
      <c r="L2414" s="189">
        <v>0</v>
      </c>
      <c r="M2414" s="189">
        <v>0</v>
      </c>
      <c r="N2414" s="189">
        <v>0</v>
      </c>
      <c r="O2414" s="189">
        <v>0</v>
      </c>
      <c r="P2414" s="189">
        <v>0</v>
      </c>
      <c r="Q2414" s="189">
        <v>0</v>
      </c>
      <c r="R2414" s="189">
        <v>0</v>
      </c>
    </row>
    <row r="2415" spans="1:18" ht="15" hidden="1">
      <c r="A2415" s="181" t="str">
        <f t="shared" si="85"/>
        <v>B</v>
      </c>
      <c r="B2415" s="188" t="s">
        <v>121</v>
      </c>
      <c r="C2415" s="188" t="s">
        <v>105</v>
      </c>
      <c r="D2415" s="189">
        <f t="shared" si="84"/>
        <v>0</v>
      </c>
      <c r="E2415" s="189">
        <f t="shared" si="84"/>
        <v>0</v>
      </c>
      <c r="F2415" s="189">
        <f t="shared" si="84"/>
        <v>0</v>
      </c>
      <c r="G2415" s="189">
        <f t="shared" si="84"/>
        <v>0</v>
      </c>
      <c r="H2415" s="189">
        <f t="shared" si="84"/>
        <v>0</v>
      </c>
      <c r="I2415" s="189">
        <v>0</v>
      </c>
      <c r="J2415" s="189">
        <v>0</v>
      </c>
      <c r="K2415" s="189">
        <v>0</v>
      </c>
      <c r="L2415" s="189">
        <v>0</v>
      </c>
      <c r="M2415" s="189">
        <v>0</v>
      </c>
      <c r="N2415" s="189">
        <v>0</v>
      </c>
      <c r="O2415" s="189">
        <v>0</v>
      </c>
      <c r="P2415" s="189">
        <v>0</v>
      </c>
      <c r="Q2415" s="189">
        <v>0</v>
      </c>
      <c r="R2415" s="189">
        <v>0</v>
      </c>
    </row>
    <row r="2416" spans="1:18" ht="15" hidden="1">
      <c r="A2416" s="181" t="str">
        <f t="shared" si="85"/>
        <v>B</v>
      </c>
      <c r="B2416" s="186" t="s">
        <v>121</v>
      </c>
      <c r="C2416" s="186" t="s">
        <v>155</v>
      </c>
      <c r="D2416" s="187">
        <f t="shared" ref="D2416:H2466" si="86">I2416+N2416</f>
        <v>0</v>
      </c>
      <c r="E2416" s="187">
        <f t="shared" si="86"/>
        <v>0</v>
      </c>
      <c r="F2416" s="187">
        <f t="shared" si="86"/>
        <v>0</v>
      </c>
      <c r="G2416" s="187">
        <f t="shared" si="86"/>
        <v>0</v>
      </c>
      <c r="H2416" s="187">
        <f t="shared" si="86"/>
        <v>0</v>
      </c>
      <c r="I2416" s="187">
        <v>0</v>
      </c>
      <c r="J2416" s="187">
        <v>0</v>
      </c>
      <c r="K2416" s="187">
        <v>0</v>
      </c>
      <c r="L2416" s="187">
        <v>0</v>
      </c>
      <c r="M2416" s="187">
        <v>0</v>
      </c>
      <c r="N2416" s="187">
        <v>0</v>
      </c>
      <c r="O2416" s="187">
        <v>0</v>
      </c>
      <c r="P2416" s="187">
        <v>0</v>
      </c>
      <c r="Q2416" s="187">
        <v>0</v>
      </c>
      <c r="R2416" s="187">
        <v>0</v>
      </c>
    </row>
    <row r="2417" spans="1:18" ht="15.75" hidden="1" thickBot="1">
      <c r="A2417" s="181" t="str">
        <f t="shared" si="85"/>
        <v>B</v>
      </c>
      <c r="B2417" s="182" t="s">
        <v>1211</v>
      </c>
      <c r="C2417" s="183" t="s">
        <v>1212</v>
      </c>
      <c r="D2417" s="184">
        <f t="shared" si="86"/>
        <v>0</v>
      </c>
      <c r="E2417" s="184">
        <f t="shared" si="86"/>
        <v>0</v>
      </c>
      <c r="F2417" s="184">
        <f t="shared" si="86"/>
        <v>0</v>
      </c>
      <c r="G2417" s="184">
        <f t="shared" si="86"/>
        <v>0</v>
      </c>
      <c r="H2417" s="184">
        <f t="shared" si="86"/>
        <v>0</v>
      </c>
      <c r="I2417" s="184">
        <v>0</v>
      </c>
      <c r="J2417" s="184">
        <v>0</v>
      </c>
      <c r="K2417" s="184">
        <v>0</v>
      </c>
      <c r="L2417" s="184">
        <v>0</v>
      </c>
      <c r="M2417" s="184">
        <v>0</v>
      </c>
      <c r="N2417" s="184">
        <v>0</v>
      </c>
      <c r="O2417" s="184">
        <v>0</v>
      </c>
      <c r="P2417" s="184">
        <v>0</v>
      </c>
      <c r="Q2417" s="184">
        <v>0</v>
      </c>
      <c r="R2417" s="184">
        <v>0</v>
      </c>
    </row>
    <row r="2418" spans="1:18" ht="15" hidden="1">
      <c r="A2418" s="181" t="str">
        <f t="shared" si="85"/>
        <v>B</v>
      </c>
      <c r="B2418" s="186" t="s">
        <v>121</v>
      </c>
      <c r="C2418" s="186" t="s">
        <v>99</v>
      </c>
      <c r="D2418" s="187">
        <f t="shared" si="86"/>
        <v>0</v>
      </c>
      <c r="E2418" s="187">
        <f t="shared" si="86"/>
        <v>0</v>
      </c>
      <c r="F2418" s="187">
        <f t="shared" si="86"/>
        <v>0</v>
      </c>
      <c r="G2418" s="187">
        <f t="shared" si="86"/>
        <v>0</v>
      </c>
      <c r="H2418" s="187">
        <f t="shared" si="86"/>
        <v>0</v>
      </c>
      <c r="I2418" s="187">
        <v>0</v>
      </c>
      <c r="J2418" s="187">
        <v>0</v>
      </c>
      <c r="K2418" s="187">
        <v>0</v>
      </c>
      <c r="L2418" s="187">
        <v>0</v>
      </c>
      <c r="M2418" s="187">
        <v>0</v>
      </c>
      <c r="N2418" s="187">
        <v>0</v>
      </c>
      <c r="O2418" s="187">
        <v>0</v>
      </c>
      <c r="P2418" s="187">
        <v>0</v>
      </c>
      <c r="Q2418" s="187">
        <v>0</v>
      </c>
      <c r="R2418" s="187">
        <v>0</v>
      </c>
    </row>
    <row r="2419" spans="1:18" ht="15" hidden="1">
      <c r="A2419" s="181" t="str">
        <f t="shared" si="85"/>
        <v>B</v>
      </c>
      <c r="B2419" s="188" t="s">
        <v>121</v>
      </c>
      <c r="C2419" s="188" t="s">
        <v>100</v>
      </c>
      <c r="D2419" s="189">
        <f t="shared" si="86"/>
        <v>0</v>
      </c>
      <c r="E2419" s="189">
        <f t="shared" si="86"/>
        <v>0</v>
      </c>
      <c r="F2419" s="189">
        <f t="shared" si="86"/>
        <v>0</v>
      </c>
      <c r="G2419" s="189">
        <f t="shared" si="86"/>
        <v>0</v>
      </c>
      <c r="H2419" s="189">
        <f t="shared" si="86"/>
        <v>0</v>
      </c>
      <c r="I2419" s="189">
        <v>0</v>
      </c>
      <c r="J2419" s="189">
        <v>0</v>
      </c>
      <c r="K2419" s="189">
        <v>0</v>
      </c>
      <c r="L2419" s="189">
        <v>0</v>
      </c>
      <c r="M2419" s="189">
        <v>0</v>
      </c>
      <c r="N2419" s="189">
        <v>0</v>
      </c>
      <c r="O2419" s="189">
        <v>0</v>
      </c>
      <c r="P2419" s="189">
        <v>0</v>
      </c>
      <c r="Q2419" s="189">
        <v>0</v>
      </c>
      <c r="R2419" s="189">
        <v>0</v>
      </c>
    </row>
    <row r="2420" spans="1:18" ht="15" hidden="1">
      <c r="A2420" s="181" t="str">
        <f t="shared" si="85"/>
        <v>B</v>
      </c>
      <c r="B2420" s="188" t="s">
        <v>121</v>
      </c>
      <c r="C2420" s="188" t="s">
        <v>101</v>
      </c>
      <c r="D2420" s="189">
        <f t="shared" si="86"/>
        <v>0</v>
      </c>
      <c r="E2420" s="189">
        <f t="shared" si="86"/>
        <v>0</v>
      </c>
      <c r="F2420" s="189">
        <f t="shared" si="86"/>
        <v>0</v>
      </c>
      <c r="G2420" s="189">
        <f t="shared" si="86"/>
        <v>0</v>
      </c>
      <c r="H2420" s="189">
        <f t="shared" si="86"/>
        <v>0</v>
      </c>
      <c r="I2420" s="189">
        <v>0</v>
      </c>
      <c r="J2420" s="189">
        <v>0</v>
      </c>
      <c r="K2420" s="189">
        <v>0</v>
      </c>
      <c r="L2420" s="189">
        <v>0</v>
      </c>
      <c r="M2420" s="189">
        <v>0</v>
      </c>
      <c r="N2420" s="189">
        <v>0</v>
      </c>
      <c r="O2420" s="189">
        <v>0</v>
      </c>
      <c r="P2420" s="189">
        <v>0</v>
      </c>
      <c r="Q2420" s="189">
        <v>0</v>
      </c>
      <c r="R2420" s="189">
        <v>0</v>
      </c>
    </row>
    <row r="2421" spans="1:18" ht="15" hidden="1">
      <c r="A2421" s="181" t="str">
        <f t="shared" si="85"/>
        <v>B</v>
      </c>
      <c r="B2421" s="188" t="s">
        <v>121</v>
      </c>
      <c r="C2421" s="188" t="s">
        <v>104</v>
      </c>
      <c r="D2421" s="189">
        <f t="shared" si="86"/>
        <v>0</v>
      </c>
      <c r="E2421" s="189">
        <f t="shared" si="86"/>
        <v>0</v>
      </c>
      <c r="F2421" s="189">
        <f t="shared" si="86"/>
        <v>0</v>
      </c>
      <c r="G2421" s="189">
        <f t="shared" si="86"/>
        <v>0</v>
      </c>
      <c r="H2421" s="189">
        <f t="shared" si="86"/>
        <v>0</v>
      </c>
      <c r="I2421" s="189">
        <v>0</v>
      </c>
      <c r="J2421" s="189">
        <v>0</v>
      </c>
      <c r="K2421" s="189">
        <v>0</v>
      </c>
      <c r="L2421" s="189">
        <v>0</v>
      </c>
      <c r="M2421" s="189">
        <v>0</v>
      </c>
      <c r="N2421" s="189">
        <v>0</v>
      </c>
      <c r="O2421" s="189">
        <v>0</v>
      </c>
      <c r="P2421" s="189">
        <v>0</v>
      </c>
      <c r="Q2421" s="189">
        <v>0</v>
      </c>
      <c r="R2421" s="189">
        <v>0</v>
      </c>
    </row>
    <row r="2422" spans="1:18" ht="15" hidden="1">
      <c r="A2422" s="181" t="str">
        <f t="shared" si="85"/>
        <v>B</v>
      </c>
      <c r="B2422" s="188" t="s">
        <v>121</v>
      </c>
      <c r="C2422" s="188" t="s">
        <v>105</v>
      </c>
      <c r="D2422" s="189">
        <f t="shared" si="86"/>
        <v>0</v>
      </c>
      <c r="E2422" s="189">
        <f t="shared" si="86"/>
        <v>0</v>
      </c>
      <c r="F2422" s="189">
        <f t="shared" si="86"/>
        <v>0</v>
      </c>
      <c r="G2422" s="189">
        <f t="shared" si="86"/>
        <v>0</v>
      </c>
      <c r="H2422" s="189">
        <f t="shared" si="86"/>
        <v>0</v>
      </c>
      <c r="I2422" s="189">
        <v>0</v>
      </c>
      <c r="J2422" s="189">
        <v>0</v>
      </c>
      <c r="K2422" s="189">
        <v>0</v>
      </c>
      <c r="L2422" s="189">
        <v>0</v>
      </c>
      <c r="M2422" s="189">
        <v>0</v>
      </c>
      <c r="N2422" s="189">
        <v>0</v>
      </c>
      <c r="O2422" s="189">
        <v>0</v>
      </c>
      <c r="P2422" s="189">
        <v>0</v>
      </c>
      <c r="Q2422" s="189">
        <v>0</v>
      </c>
      <c r="R2422" s="189">
        <v>0</v>
      </c>
    </row>
    <row r="2423" spans="1:18" ht="15" hidden="1">
      <c r="A2423" s="181" t="str">
        <f t="shared" si="85"/>
        <v>B</v>
      </c>
      <c r="B2423" s="186" t="s">
        <v>121</v>
      </c>
      <c r="C2423" s="186" t="s">
        <v>155</v>
      </c>
      <c r="D2423" s="187">
        <f t="shared" si="86"/>
        <v>0</v>
      </c>
      <c r="E2423" s="187">
        <f t="shared" si="86"/>
        <v>0</v>
      </c>
      <c r="F2423" s="187">
        <f t="shared" si="86"/>
        <v>0</v>
      </c>
      <c r="G2423" s="187">
        <f t="shared" si="86"/>
        <v>0</v>
      </c>
      <c r="H2423" s="187">
        <f t="shared" si="86"/>
        <v>0</v>
      </c>
      <c r="I2423" s="187">
        <v>0</v>
      </c>
      <c r="J2423" s="187">
        <v>0</v>
      </c>
      <c r="K2423" s="187">
        <v>0</v>
      </c>
      <c r="L2423" s="187">
        <v>0</v>
      </c>
      <c r="M2423" s="187">
        <v>0</v>
      </c>
      <c r="N2423" s="187">
        <v>0</v>
      </c>
      <c r="O2423" s="187">
        <v>0</v>
      </c>
      <c r="P2423" s="187">
        <v>0</v>
      </c>
      <c r="Q2423" s="187">
        <v>0</v>
      </c>
      <c r="R2423" s="187">
        <v>0</v>
      </c>
    </row>
    <row r="2424" spans="1:18" ht="15.75" hidden="1" thickBot="1">
      <c r="A2424" s="181" t="str">
        <f t="shared" si="85"/>
        <v>B</v>
      </c>
      <c r="B2424" s="182" t="s">
        <v>1213</v>
      </c>
      <c r="C2424" s="183" t="s">
        <v>1214</v>
      </c>
      <c r="D2424" s="184">
        <f t="shared" si="86"/>
        <v>0</v>
      </c>
      <c r="E2424" s="184">
        <f t="shared" si="86"/>
        <v>0</v>
      </c>
      <c r="F2424" s="184">
        <f t="shared" si="86"/>
        <v>0</v>
      </c>
      <c r="G2424" s="184">
        <f t="shared" si="86"/>
        <v>0</v>
      </c>
      <c r="H2424" s="184">
        <f t="shared" si="86"/>
        <v>0</v>
      </c>
      <c r="I2424" s="184">
        <v>0</v>
      </c>
      <c r="J2424" s="184">
        <v>0</v>
      </c>
      <c r="K2424" s="184">
        <v>0</v>
      </c>
      <c r="L2424" s="184">
        <v>0</v>
      </c>
      <c r="M2424" s="184">
        <v>0</v>
      </c>
      <c r="N2424" s="184">
        <v>0</v>
      </c>
      <c r="O2424" s="184">
        <v>0</v>
      </c>
      <c r="P2424" s="184">
        <v>0</v>
      </c>
      <c r="Q2424" s="184">
        <v>0</v>
      </c>
      <c r="R2424" s="184">
        <v>0</v>
      </c>
    </row>
    <row r="2425" spans="1:18" ht="15" hidden="1">
      <c r="A2425" s="181" t="str">
        <f t="shared" si="85"/>
        <v>B</v>
      </c>
      <c r="B2425" s="186" t="s">
        <v>121</v>
      </c>
      <c r="C2425" s="186" t="s">
        <v>99</v>
      </c>
      <c r="D2425" s="187">
        <f t="shared" si="86"/>
        <v>0</v>
      </c>
      <c r="E2425" s="187">
        <f t="shared" si="86"/>
        <v>0</v>
      </c>
      <c r="F2425" s="187">
        <f t="shared" si="86"/>
        <v>0</v>
      </c>
      <c r="G2425" s="187">
        <f t="shared" si="86"/>
        <v>0</v>
      </c>
      <c r="H2425" s="187">
        <f t="shared" si="86"/>
        <v>0</v>
      </c>
      <c r="I2425" s="187">
        <v>0</v>
      </c>
      <c r="J2425" s="187">
        <v>0</v>
      </c>
      <c r="K2425" s="187">
        <v>0</v>
      </c>
      <c r="L2425" s="187">
        <v>0</v>
      </c>
      <c r="M2425" s="187">
        <v>0</v>
      </c>
      <c r="N2425" s="187">
        <v>0</v>
      </c>
      <c r="O2425" s="187">
        <v>0</v>
      </c>
      <c r="P2425" s="187">
        <v>0</v>
      </c>
      <c r="Q2425" s="187">
        <v>0</v>
      </c>
      <c r="R2425" s="187">
        <v>0</v>
      </c>
    </row>
    <row r="2426" spans="1:18" ht="15" hidden="1">
      <c r="A2426" s="181" t="str">
        <f t="shared" si="85"/>
        <v>B</v>
      </c>
      <c r="B2426" s="188" t="s">
        <v>121</v>
      </c>
      <c r="C2426" s="188" t="s">
        <v>101</v>
      </c>
      <c r="D2426" s="189">
        <f t="shared" si="86"/>
        <v>0</v>
      </c>
      <c r="E2426" s="189">
        <f t="shared" si="86"/>
        <v>0</v>
      </c>
      <c r="F2426" s="189">
        <f t="shared" si="86"/>
        <v>0</v>
      </c>
      <c r="G2426" s="189">
        <f t="shared" si="86"/>
        <v>0</v>
      </c>
      <c r="H2426" s="189">
        <f t="shared" si="86"/>
        <v>0</v>
      </c>
      <c r="I2426" s="189">
        <v>0</v>
      </c>
      <c r="J2426" s="189">
        <v>0</v>
      </c>
      <c r="K2426" s="189">
        <v>0</v>
      </c>
      <c r="L2426" s="189">
        <v>0</v>
      </c>
      <c r="M2426" s="189">
        <v>0</v>
      </c>
      <c r="N2426" s="189">
        <v>0</v>
      </c>
      <c r="O2426" s="189">
        <v>0</v>
      </c>
      <c r="P2426" s="189">
        <v>0</v>
      </c>
      <c r="Q2426" s="189">
        <v>0</v>
      </c>
      <c r="R2426" s="189">
        <v>0</v>
      </c>
    </row>
    <row r="2427" spans="1:18" ht="15.75" hidden="1" thickBot="1">
      <c r="A2427" s="181" t="str">
        <f t="shared" si="85"/>
        <v>B</v>
      </c>
      <c r="B2427" s="182" t="s">
        <v>1215</v>
      </c>
      <c r="C2427" s="183" t="s">
        <v>1216</v>
      </c>
      <c r="D2427" s="184">
        <f t="shared" si="86"/>
        <v>0</v>
      </c>
      <c r="E2427" s="184">
        <f t="shared" si="86"/>
        <v>0</v>
      </c>
      <c r="F2427" s="184">
        <f t="shared" si="86"/>
        <v>0</v>
      </c>
      <c r="G2427" s="184">
        <f t="shared" si="86"/>
        <v>0</v>
      </c>
      <c r="H2427" s="184">
        <f t="shared" si="86"/>
        <v>0</v>
      </c>
      <c r="I2427" s="184">
        <v>0</v>
      </c>
      <c r="J2427" s="184">
        <v>0</v>
      </c>
      <c r="K2427" s="184">
        <v>0</v>
      </c>
      <c r="L2427" s="184">
        <v>0</v>
      </c>
      <c r="M2427" s="184">
        <v>0</v>
      </c>
      <c r="N2427" s="184">
        <v>0</v>
      </c>
      <c r="O2427" s="184">
        <v>0</v>
      </c>
      <c r="P2427" s="184">
        <v>0</v>
      </c>
      <c r="Q2427" s="184">
        <v>0</v>
      </c>
      <c r="R2427" s="184">
        <v>0</v>
      </c>
    </row>
    <row r="2428" spans="1:18" ht="15" hidden="1">
      <c r="A2428" s="181" t="str">
        <f t="shared" si="85"/>
        <v>B</v>
      </c>
      <c r="B2428" s="186" t="s">
        <v>121</v>
      </c>
      <c r="C2428" s="186" t="s">
        <v>99</v>
      </c>
      <c r="D2428" s="187">
        <f t="shared" si="86"/>
        <v>0</v>
      </c>
      <c r="E2428" s="187">
        <f t="shared" si="86"/>
        <v>0</v>
      </c>
      <c r="F2428" s="187">
        <f t="shared" si="86"/>
        <v>0</v>
      </c>
      <c r="G2428" s="187">
        <f t="shared" si="86"/>
        <v>0</v>
      </c>
      <c r="H2428" s="187">
        <f t="shared" si="86"/>
        <v>0</v>
      </c>
      <c r="I2428" s="187">
        <v>0</v>
      </c>
      <c r="J2428" s="187">
        <v>0</v>
      </c>
      <c r="K2428" s="187">
        <v>0</v>
      </c>
      <c r="L2428" s="187">
        <v>0</v>
      </c>
      <c r="M2428" s="187">
        <v>0</v>
      </c>
      <c r="N2428" s="187">
        <v>0</v>
      </c>
      <c r="O2428" s="187">
        <v>0</v>
      </c>
      <c r="P2428" s="187">
        <v>0</v>
      </c>
      <c r="Q2428" s="187">
        <v>0</v>
      </c>
      <c r="R2428" s="187">
        <v>0</v>
      </c>
    </row>
    <row r="2429" spans="1:18" ht="15" hidden="1">
      <c r="A2429" s="181" t="str">
        <f t="shared" si="85"/>
        <v>B</v>
      </c>
      <c r="B2429" s="188" t="s">
        <v>121</v>
      </c>
      <c r="C2429" s="188" t="s">
        <v>101</v>
      </c>
      <c r="D2429" s="189">
        <f t="shared" si="86"/>
        <v>0</v>
      </c>
      <c r="E2429" s="189">
        <f t="shared" si="86"/>
        <v>0</v>
      </c>
      <c r="F2429" s="189">
        <f t="shared" si="86"/>
        <v>0</v>
      </c>
      <c r="G2429" s="189">
        <f t="shared" si="86"/>
        <v>0</v>
      </c>
      <c r="H2429" s="189">
        <f t="shared" si="86"/>
        <v>0</v>
      </c>
      <c r="I2429" s="189">
        <v>0</v>
      </c>
      <c r="J2429" s="189">
        <v>0</v>
      </c>
      <c r="K2429" s="189">
        <v>0</v>
      </c>
      <c r="L2429" s="189">
        <v>0</v>
      </c>
      <c r="M2429" s="189">
        <v>0</v>
      </c>
      <c r="N2429" s="189">
        <v>0</v>
      </c>
      <c r="O2429" s="189">
        <v>0</v>
      </c>
      <c r="P2429" s="189">
        <v>0</v>
      </c>
      <c r="Q2429" s="189">
        <v>0</v>
      </c>
      <c r="R2429" s="189">
        <v>0</v>
      </c>
    </row>
    <row r="2430" spans="1:18" ht="15.75" hidden="1" thickBot="1">
      <c r="A2430" s="181" t="str">
        <f t="shared" si="85"/>
        <v>B</v>
      </c>
      <c r="B2430" s="182" t="s">
        <v>1217</v>
      </c>
      <c r="C2430" s="183" t="s">
        <v>1218</v>
      </c>
      <c r="D2430" s="184">
        <f t="shared" si="86"/>
        <v>0</v>
      </c>
      <c r="E2430" s="184">
        <f t="shared" si="86"/>
        <v>0</v>
      </c>
      <c r="F2430" s="184">
        <f t="shared" si="86"/>
        <v>0</v>
      </c>
      <c r="G2430" s="184">
        <f t="shared" si="86"/>
        <v>0</v>
      </c>
      <c r="H2430" s="184">
        <f t="shared" si="86"/>
        <v>0</v>
      </c>
      <c r="I2430" s="184">
        <v>0</v>
      </c>
      <c r="J2430" s="184">
        <v>0</v>
      </c>
      <c r="K2430" s="184">
        <v>0</v>
      </c>
      <c r="L2430" s="184">
        <v>0</v>
      </c>
      <c r="M2430" s="184">
        <v>0</v>
      </c>
      <c r="N2430" s="184">
        <v>0</v>
      </c>
      <c r="O2430" s="184">
        <v>0</v>
      </c>
      <c r="P2430" s="184">
        <v>0</v>
      </c>
      <c r="Q2430" s="184">
        <v>0</v>
      </c>
      <c r="R2430" s="184">
        <v>0</v>
      </c>
    </row>
    <row r="2431" spans="1:18" ht="15" hidden="1">
      <c r="A2431" s="181" t="str">
        <f t="shared" si="85"/>
        <v>B</v>
      </c>
      <c r="B2431" s="186" t="s">
        <v>121</v>
      </c>
      <c r="C2431" s="186" t="s">
        <v>99</v>
      </c>
      <c r="D2431" s="187">
        <f t="shared" si="86"/>
        <v>0</v>
      </c>
      <c r="E2431" s="187">
        <f t="shared" si="86"/>
        <v>0</v>
      </c>
      <c r="F2431" s="187">
        <f t="shared" si="86"/>
        <v>0</v>
      </c>
      <c r="G2431" s="187">
        <f t="shared" si="86"/>
        <v>0</v>
      </c>
      <c r="H2431" s="187">
        <f t="shared" si="86"/>
        <v>0</v>
      </c>
      <c r="I2431" s="187">
        <v>0</v>
      </c>
      <c r="J2431" s="187">
        <v>0</v>
      </c>
      <c r="K2431" s="187">
        <v>0</v>
      </c>
      <c r="L2431" s="187">
        <v>0</v>
      </c>
      <c r="M2431" s="187">
        <v>0</v>
      </c>
      <c r="N2431" s="187">
        <v>0</v>
      </c>
      <c r="O2431" s="187">
        <v>0</v>
      </c>
      <c r="P2431" s="187">
        <v>0</v>
      </c>
      <c r="Q2431" s="187">
        <v>0</v>
      </c>
      <c r="R2431" s="187">
        <v>0</v>
      </c>
    </row>
    <row r="2432" spans="1:18" ht="15" hidden="1">
      <c r="A2432" s="181" t="str">
        <f t="shared" si="85"/>
        <v>B</v>
      </c>
      <c r="B2432" s="188" t="s">
        <v>121</v>
      </c>
      <c r="C2432" s="188" t="s">
        <v>101</v>
      </c>
      <c r="D2432" s="189">
        <f t="shared" si="86"/>
        <v>0</v>
      </c>
      <c r="E2432" s="189">
        <f t="shared" si="86"/>
        <v>0</v>
      </c>
      <c r="F2432" s="189">
        <f t="shared" si="86"/>
        <v>0</v>
      </c>
      <c r="G2432" s="189">
        <f t="shared" si="86"/>
        <v>0</v>
      </c>
      <c r="H2432" s="189">
        <f t="shared" si="86"/>
        <v>0</v>
      </c>
      <c r="I2432" s="189">
        <v>0</v>
      </c>
      <c r="J2432" s="189">
        <v>0</v>
      </c>
      <c r="K2432" s="189">
        <v>0</v>
      </c>
      <c r="L2432" s="189">
        <v>0</v>
      </c>
      <c r="M2432" s="189">
        <v>0</v>
      </c>
      <c r="N2432" s="189">
        <v>0</v>
      </c>
      <c r="O2432" s="189">
        <v>0</v>
      </c>
      <c r="P2432" s="189">
        <v>0</v>
      </c>
      <c r="Q2432" s="189">
        <v>0</v>
      </c>
      <c r="R2432" s="189">
        <v>0</v>
      </c>
    </row>
    <row r="2433" spans="1:18" ht="30.75" hidden="1" thickBot="1">
      <c r="A2433" s="181" t="str">
        <f t="shared" si="85"/>
        <v>B</v>
      </c>
      <c r="B2433" s="182" t="s">
        <v>1219</v>
      </c>
      <c r="C2433" s="183" t="s">
        <v>1220</v>
      </c>
      <c r="D2433" s="184">
        <f t="shared" si="86"/>
        <v>0</v>
      </c>
      <c r="E2433" s="184">
        <f t="shared" si="86"/>
        <v>0</v>
      </c>
      <c r="F2433" s="184">
        <f t="shared" si="86"/>
        <v>0</v>
      </c>
      <c r="G2433" s="184">
        <f t="shared" si="86"/>
        <v>0</v>
      </c>
      <c r="H2433" s="184">
        <f t="shared" si="86"/>
        <v>0</v>
      </c>
      <c r="I2433" s="184">
        <v>0</v>
      </c>
      <c r="J2433" s="184">
        <v>0</v>
      </c>
      <c r="K2433" s="184">
        <v>0</v>
      </c>
      <c r="L2433" s="184">
        <v>0</v>
      </c>
      <c r="M2433" s="184">
        <v>0</v>
      </c>
      <c r="N2433" s="184">
        <v>0</v>
      </c>
      <c r="O2433" s="184">
        <v>0</v>
      </c>
      <c r="P2433" s="184">
        <v>0</v>
      </c>
      <c r="Q2433" s="184">
        <v>0</v>
      </c>
      <c r="R2433" s="184">
        <v>0</v>
      </c>
    </row>
    <row r="2434" spans="1:18" ht="15" hidden="1">
      <c r="A2434" s="181" t="str">
        <f t="shared" si="85"/>
        <v>B</v>
      </c>
      <c r="B2434" s="186" t="s">
        <v>121</v>
      </c>
      <c r="C2434" s="186" t="s">
        <v>99</v>
      </c>
      <c r="D2434" s="187">
        <f t="shared" si="86"/>
        <v>0</v>
      </c>
      <c r="E2434" s="187">
        <f t="shared" si="86"/>
        <v>0</v>
      </c>
      <c r="F2434" s="187">
        <f t="shared" si="86"/>
        <v>0</v>
      </c>
      <c r="G2434" s="187">
        <f t="shared" si="86"/>
        <v>0</v>
      </c>
      <c r="H2434" s="187">
        <f t="shared" si="86"/>
        <v>0</v>
      </c>
      <c r="I2434" s="187">
        <v>0</v>
      </c>
      <c r="J2434" s="187">
        <v>0</v>
      </c>
      <c r="K2434" s="187">
        <v>0</v>
      </c>
      <c r="L2434" s="187">
        <v>0</v>
      </c>
      <c r="M2434" s="187">
        <v>0</v>
      </c>
      <c r="N2434" s="187">
        <v>0</v>
      </c>
      <c r="O2434" s="187">
        <v>0</v>
      </c>
      <c r="P2434" s="187">
        <v>0</v>
      </c>
      <c r="Q2434" s="187">
        <v>0</v>
      </c>
      <c r="R2434" s="187">
        <v>0</v>
      </c>
    </row>
    <row r="2435" spans="1:18" ht="15" hidden="1">
      <c r="A2435" s="181" t="str">
        <f t="shared" si="85"/>
        <v>B</v>
      </c>
      <c r="B2435" s="188" t="s">
        <v>121</v>
      </c>
      <c r="C2435" s="188" t="s">
        <v>100</v>
      </c>
      <c r="D2435" s="189">
        <f t="shared" si="86"/>
        <v>0</v>
      </c>
      <c r="E2435" s="189">
        <f t="shared" si="86"/>
        <v>0</v>
      </c>
      <c r="F2435" s="189">
        <f t="shared" si="86"/>
        <v>0</v>
      </c>
      <c r="G2435" s="189">
        <f t="shared" si="86"/>
        <v>0</v>
      </c>
      <c r="H2435" s="189">
        <f t="shared" si="86"/>
        <v>0</v>
      </c>
      <c r="I2435" s="189">
        <v>0</v>
      </c>
      <c r="J2435" s="189">
        <v>0</v>
      </c>
      <c r="K2435" s="189">
        <v>0</v>
      </c>
      <c r="L2435" s="189">
        <v>0</v>
      </c>
      <c r="M2435" s="189">
        <v>0</v>
      </c>
      <c r="N2435" s="189">
        <v>0</v>
      </c>
      <c r="O2435" s="189">
        <v>0</v>
      </c>
      <c r="P2435" s="189">
        <v>0</v>
      </c>
      <c r="Q2435" s="189">
        <v>0</v>
      </c>
      <c r="R2435" s="189">
        <v>0</v>
      </c>
    </row>
    <row r="2436" spans="1:18" ht="15" hidden="1">
      <c r="A2436" s="181" t="str">
        <f t="shared" si="85"/>
        <v>B</v>
      </c>
      <c r="B2436" s="188" t="s">
        <v>121</v>
      </c>
      <c r="C2436" s="188" t="s">
        <v>101</v>
      </c>
      <c r="D2436" s="189">
        <f t="shared" si="86"/>
        <v>0</v>
      </c>
      <c r="E2436" s="189">
        <f t="shared" si="86"/>
        <v>0</v>
      </c>
      <c r="F2436" s="189">
        <f t="shared" si="86"/>
        <v>0</v>
      </c>
      <c r="G2436" s="189">
        <f t="shared" si="86"/>
        <v>0</v>
      </c>
      <c r="H2436" s="189">
        <f t="shared" si="86"/>
        <v>0</v>
      </c>
      <c r="I2436" s="189">
        <v>0</v>
      </c>
      <c r="J2436" s="189">
        <v>0</v>
      </c>
      <c r="K2436" s="189">
        <v>0</v>
      </c>
      <c r="L2436" s="189">
        <v>0</v>
      </c>
      <c r="M2436" s="189">
        <v>0</v>
      </c>
      <c r="N2436" s="189">
        <v>0</v>
      </c>
      <c r="O2436" s="189">
        <v>0</v>
      </c>
      <c r="P2436" s="189">
        <v>0</v>
      </c>
      <c r="Q2436" s="189">
        <v>0</v>
      </c>
      <c r="R2436" s="189">
        <v>0</v>
      </c>
    </row>
    <row r="2437" spans="1:18" ht="30.75" hidden="1" thickBot="1">
      <c r="A2437" s="181" t="str">
        <f t="shared" si="85"/>
        <v>B</v>
      </c>
      <c r="B2437" s="182" t="s">
        <v>1221</v>
      </c>
      <c r="C2437" s="183" t="s">
        <v>1220</v>
      </c>
      <c r="D2437" s="184">
        <f t="shared" si="86"/>
        <v>0</v>
      </c>
      <c r="E2437" s="184">
        <f t="shared" si="86"/>
        <v>0</v>
      </c>
      <c r="F2437" s="184">
        <f t="shared" si="86"/>
        <v>0</v>
      </c>
      <c r="G2437" s="184">
        <f t="shared" si="86"/>
        <v>0</v>
      </c>
      <c r="H2437" s="184">
        <f t="shared" si="86"/>
        <v>0</v>
      </c>
      <c r="I2437" s="184">
        <v>0</v>
      </c>
      <c r="J2437" s="184">
        <v>0</v>
      </c>
      <c r="K2437" s="184">
        <v>0</v>
      </c>
      <c r="L2437" s="184">
        <v>0</v>
      </c>
      <c r="M2437" s="184">
        <v>0</v>
      </c>
      <c r="N2437" s="184">
        <v>0</v>
      </c>
      <c r="O2437" s="184">
        <v>0</v>
      </c>
      <c r="P2437" s="184">
        <v>0</v>
      </c>
      <c r="Q2437" s="184">
        <v>0</v>
      </c>
      <c r="R2437" s="184">
        <v>0</v>
      </c>
    </row>
    <row r="2438" spans="1:18" ht="15" hidden="1">
      <c r="A2438" s="181" t="str">
        <f t="shared" si="85"/>
        <v>B</v>
      </c>
      <c r="B2438" s="186" t="s">
        <v>121</v>
      </c>
      <c r="C2438" s="186" t="s">
        <v>99</v>
      </c>
      <c r="D2438" s="187">
        <f t="shared" si="86"/>
        <v>0</v>
      </c>
      <c r="E2438" s="187">
        <f t="shared" si="86"/>
        <v>0</v>
      </c>
      <c r="F2438" s="187">
        <f t="shared" si="86"/>
        <v>0</v>
      </c>
      <c r="G2438" s="187">
        <f t="shared" si="86"/>
        <v>0</v>
      </c>
      <c r="H2438" s="187">
        <f t="shared" si="86"/>
        <v>0</v>
      </c>
      <c r="I2438" s="187">
        <v>0</v>
      </c>
      <c r="J2438" s="187">
        <v>0</v>
      </c>
      <c r="K2438" s="187">
        <v>0</v>
      </c>
      <c r="L2438" s="187">
        <v>0</v>
      </c>
      <c r="M2438" s="187">
        <v>0</v>
      </c>
      <c r="N2438" s="187">
        <v>0</v>
      </c>
      <c r="O2438" s="187">
        <v>0</v>
      </c>
      <c r="P2438" s="187">
        <v>0</v>
      </c>
      <c r="Q2438" s="187">
        <v>0</v>
      </c>
      <c r="R2438" s="187">
        <v>0</v>
      </c>
    </row>
    <row r="2439" spans="1:18" ht="15" hidden="1">
      <c r="A2439" s="181" t="str">
        <f t="shared" ref="A2439:A2502" si="87">(IF(OR(D2439&lt;&gt;0),"A","B"))</f>
        <v>B</v>
      </c>
      <c r="B2439" s="188" t="s">
        <v>121</v>
      </c>
      <c r="C2439" s="188" t="s">
        <v>100</v>
      </c>
      <c r="D2439" s="189">
        <f t="shared" si="86"/>
        <v>0</v>
      </c>
      <c r="E2439" s="189">
        <f t="shared" si="86"/>
        <v>0</v>
      </c>
      <c r="F2439" s="189">
        <f t="shared" si="86"/>
        <v>0</v>
      </c>
      <c r="G2439" s="189">
        <f t="shared" si="86"/>
        <v>0</v>
      </c>
      <c r="H2439" s="189">
        <f t="shared" si="86"/>
        <v>0</v>
      </c>
      <c r="I2439" s="189">
        <v>0</v>
      </c>
      <c r="J2439" s="189">
        <v>0</v>
      </c>
      <c r="K2439" s="189">
        <v>0</v>
      </c>
      <c r="L2439" s="189">
        <v>0</v>
      </c>
      <c r="M2439" s="189">
        <v>0</v>
      </c>
      <c r="N2439" s="189">
        <v>0</v>
      </c>
      <c r="O2439" s="189">
        <v>0</v>
      </c>
      <c r="P2439" s="189">
        <v>0</v>
      </c>
      <c r="Q2439" s="189">
        <v>0</v>
      </c>
      <c r="R2439" s="189">
        <v>0</v>
      </c>
    </row>
    <row r="2440" spans="1:18" ht="15" hidden="1">
      <c r="A2440" s="181" t="str">
        <f t="shared" si="87"/>
        <v>B</v>
      </c>
      <c r="B2440" s="188" t="s">
        <v>121</v>
      </c>
      <c r="C2440" s="188" t="s">
        <v>101</v>
      </c>
      <c r="D2440" s="189">
        <f t="shared" si="86"/>
        <v>0</v>
      </c>
      <c r="E2440" s="189">
        <f t="shared" si="86"/>
        <v>0</v>
      </c>
      <c r="F2440" s="189">
        <f t="shared" si="86"/>
        <v>0</v>
      </c>
      <c r="G2440" s="189">
        <f t="shared" si="86"/>
        <v>0</v>
      </c>
      <c r="H2440" s="189">
        <f t="shared" si="86"/>
        <v>0</v>
      </c>
      <c r="I2440" s="189">
        <v>0</v>
      </c>
      <c r="J2440" s="189">
        <v>0</v>
      </c>
      <c r="K2440" s="189">
        <v>0</v>
      </c>
      <c r="L2440" s="189">
        <v>0</v>
      </c>
      <c r="M2440" s="189">
        <v>0</v>
      </c>
      <c r="N2440" s="189">
        <v>0</v>
      </c>
      <c r="O2440" s="189">
        <v>0</v>
      </c>
      <c r="P2440" s="189">
        <v>0</v>
      </c>
      <c r="Q2440" s="189">
        <v>0</v>
      </c>
      <c r="R2440" s="189">
        <v>0</v>
      </c>
    </row>
    <row r="2441" spans="1:18" ht="30.75" hidden="1" thickBot="1">
      <c r="A2441" s="181" t="str">
        <f t="shared" si="87"/>
        <v>B</v>
      </c>
      <c r="B2441" s="182" t="s">
        <v>1222</v>
      </c>
      <c r="C2441" s="183" t="s">
        <v>1223</v>
      </c>
      <c r="D2441" s="184">
        <f t="shared" si="86"/>
        <v>0</v>
      </c>
      <c r="E2441" s="184">
        <f t="shared" si="86"/>
        <v>0</v>
      </c>
      <c r="F2441" s="184">
        <f t="shared" si="86"/>
        <v>0</v>
      </c>
      <c r="G2441" s="184">
        <f t="shared" si="86"/>
        <v>0</v>
      </c>
      <c r="H2441" s="184">
        <f t="shared" si="86"/>
        <v>0</v>
      </c>
      <c r="I2441" s="184">
        <v>0</v>
      </c>
      <c r="J2441" s="184">
        <v>0</v>
      </c>
      <c r="K2441" s="184">
        <v>0</v>
      </c>
      <c r="L2441" s="184">
        <v>0</v>
      </c>
      <c r="M2441" s="184">
        <v>0</v>
      </c>
      <c r="N2441" s="184">
        <v>0</v>
      </c>
      <c r="O2441" s="184">
        <v>0</v>
      </c>
      <c r="P2441" s="184">
        <v>0</v>
      </c>
      <c r="Q2441" s="184">
        <v>0</v>
      </c>
      <c r="R2441" s="184">
        <v>0</v>
      </c>
    </row>
    <row r="2442" spans="1:18" ht="15" hidden="1">
      <c r="A2442" s="181" t="str">
        <f t="shared" si="87"/>
        <v>B</v>
      </c>
      <c r="B2442" s="186" t="s">
        <v>121</v>
      </c>
      <c r="C2442" s="186" t="s">
        <v>99</v>
      </c>
      <c r="D2442" s="187">
        <f t="shared" si="86"/>
        <v>0</v>
      </c>
      <c r="E2442" s="187">
        <f t="shared" si="86"/>
        <v>0</v>
      </c>
      <c r="F2442" s="187">
        <f t="shared" si="86"/>
        <v>0</v>
      </c>
      <c r="G2442" s="187">
        <f t="shared" si="86"/>
        <v>0</v>
      </c>
      <c r="H2442" s="187">
        <f t="shared" si="86"/>
        <v>0</v>
      </c>
      <c r="I2442" s="187">
        <v>0</v>
      </c>
      <c r="J2442" s="187">
        <v>0</v>
      </c>
      <c r="K2442" s="187">
        <v>0</v>
      </c>
      <c r="L2442" s="187">
        <v>0</v>
      </c>
      <c r="M2442" s="187">
        <v>0</v>
      </c>
      <c r="N2442" s="187">
        <v>0</v>
      </c>
      <c r="O2442" s="187">
        <v>0</v>
      </c>
      <c r="P2442" s="187">
        <v>0</v>
      </c>
      <c r="Q2442" s="187">
        <v>0</v>
      </c>
      <c r="R2442" s="187">
        <v>0</v>
      </c>
    </row>
    <row r="2443" spans="1:18" ht="15" hidden="1">
      <c r="A2443" s="181" t="str">
        <f t="shared" si="87"/>
        <v>B</v>
      </c>
      <c r="B2443" s="188" t="s">
        <v>121</v>
      </c>
      <c r="C2443" s="188" t="s">
        <v>101</v>
      </c>
      <c r="D2443" s="189">
        <f t="shared" si="86"/>
        <v>0</v>
      </c>
      <c r="E2443" s="189">
        <f t="shared" si="86"/>
        <v>0</v>
      </c>
      <c r="F2443" s="189">
        <f t="shared" si="86"/>
        <v>0</v>
      </c>
      <c r="G2443" s="189">
        <f t="shared" si="86"/>
        <v>0</v>
      </c>
      <c r="H2443" s="189">
        <f t="shared" si="86"/>
        <v>0</v>
      </c>
      <c r="I2443" s="189">
        <v>0</v>
      </c>
      <c r="J2443" s="189">
        <v>0</v>
      </c>
      <c r="K2443" s="189">
        <v>0</v>
      </c>
      <c r="L2443" s="189">
        <v>0</v>
      </c>
      <c r="M2443" s="189">
        <v>0</v>
      </c>
      <c r="N2443" s="189">
        <v>0</v>
      </c>
      <c r="O2443" s="189">
        <v>0</v>
      </c>
      <c r="P2443" s="189">
        <v>0</v>
      </c>
      <c r="Q2443" s="189">
        <v>0</v>
      </c>
      <c r="R2443" s="189">
        <v>0</v>
      </c>
    </row>
    <row r="2444" spans="1:18" ht="60.75" hidden="1" thickBot="1">
      <c r="A2444" s="181" t="str">
        <f t="shared" si="87"/>
        <v>B</v>
      </c>
      <c r="B2444" s="182" t="s">
        <v>1224</v>
      </c>
      <c r="C2444" s="183" t="s">
        <v>1225</v>
      </c>
      <c r="D2444" s="184">
        <f t="shared" si="86"/>
        <v>0</v>
      </c>
      <c r="E2444" s="184">
        <f t="shared" si="86"/>
        <v>0</v>
      </c>
      <c r="F2444" s="184">
        <f t="shared" si="86"/>
        <v>0</v>
      </c>
      <c r="G2444" s="184">
        <f t="shared" si="86"/>
        <v>0</v>
      </c>
      <c r="H2444" s="184">
        <f t="shared" si="86"/>
        <v>0</v>
      </c>
      <c r="I2444" s="184">
        <v>0</v>
      </c>
      <c r="J2444" s="184">
        <v>0</v>
      </c>
      <c r="K2444" s="184">
        <v>0</v>
      </c>
      <c r="L2444" s="184">
        <v>0</v>
      </c>
      <c r="M2444" s="184">
        <v>0</v>
      </c>
      <c r="N2444" s="184">
        <v>0</v>
      </c>
      <c r="O2444" s="184">
        <v>0</v>
      </c>
      <c r="P2444" s="184">
        <v>0</v>
      </c>
      <c r="Q2444" s="184">
        <v>0</v>
      </c>
      <c r="R2444" s="184">
        <v>0</v>
      </c>
    </row>
    <row r="2445" spans="1:18" ht="15" hidden="1">
      <c r="A2445" s="181" t="str">
        <f t="shared" si="87"/>
        <v>B</v>
      </c>
      <c r="B2445" s="186" t="s">
        <v>121</v>
      </c>
      <c r="C2445" s="186" t="s">
        <v>99</v>
      </c>
      <c r="D2445" s="187">
        <f t="shared" si="86"/>
        <v>0</v>
      </c>
      <c r="E2445" s="187">
        <f t="shared" si="86"/>
        <v>0</v>
      </c>
      <c r="F2445" s="187">
        <f t="shared" si="86"/>
        <v>0</v>
      </c>
      <c r="G2445" s="187">
        <f t="shared" si="86"/>
        <v>0</v>
      </c>
      <c r="H2445" s="187">
        <f t="shared" si="86"/>
        <v>0</v>
      </c>
      <c r="I2445" s="187">
        <v>0</v>
      </c>
      <c r="J2445" s="187">
        <v>0</v>
      </c>
      <c r="K2445" s="187">
        <v>0</v>
      </c>
      <c r="L2445" s="187">
        <v>0</v>
      </c>
      <c r="M2445" s="187">
        <v>0</v>
      </c>
      <c r="N2445" s="187">
        <v>0</v>
      </c>
      <c r="O2445" s="187">
        <v>0</v>
      </c>
      <c r="P2445" s="187">
        <v>0</v>
      </c>
      <c r="Q2445" s="187">
        <v>0</v>
      </c>
      <c r="R2445" s="187">
        <v>0</v>
      </c>
    </row>
    <row r="2446" spans="1:18" ht="15" hidden="1">
      <c r="A2446" s="181" t="str">
        <f t="shared" si="87"/>
        <v>B</v>
      </c>
      <c r="B2446" s="188" t="s">
        <v>121</v>
      </c>
      <c r="C2446" s="188" t="s">
        <v>100</v>
      </c>
      <c r="D2446" s="189">
        <f t="shared" si="86"/>
        <v>0</v>
      </c>
      <c r="E2446" s="189">
        <f t="shared" si="86"/>
        <v>0</v>
      </c>
      <c r="F2446" s="189">
        <f t="shared" si="86"/>
        <v>0</v>
      </c>
      <c r="G2446" s="189">
        <f t="shared" si="86"/>
        <v>0</v>
      </c>
      <c r="H2446" s="189">
        <f t="shared" si="86"/>
        <v>0</v>
      </c>
      <c r="I2446" s="189">
        <v>0</v>
      </c>
      <c r="J2446" s="189">
        <v>0</v>
      </c>
      <c r="K2446" s="189">
        <v>0</v>
      </c>
      <c r="L2446" s="189">
        <v>0</v>
      </c>
      <c r="M2446" s="189">
        <v>0</v>
      </c>
      <c r="N2446" s="189">
        <v>0</v>
      </c>
      <c r="O2446" s="189">
        <v>0</v>
      </c>
      <c r="P2446" s="189">
        <v>0</v>
      </c>
      <c r="Q2446" s="189">
        <v>0</v>
      </c>
      <c r="R2446" s="189">
        <v>0</v>
      </c>
    </row>
    <row r="2447" spans="1:18" ht="15" hidden="1">
      <c r="A2447" s="181" t="str">
        <f t="shared" si="87"/>
        <v>B</v>
      </c>
      <c r="B2447" s="188" t="s">
        <v>121</v>
      </c>
      <c r="C2447" s="188" t="s">
        <v>101</v>
      </c>
      <c r="D2447" s="189">
        <f t="shared" si="86"/>
        <v>0</v>
      </c>
      <c r="E2447" s="189">
        <f t="shared" si="86"/>
        <v>0</v>
      </c>
      <c r="F2447" s="189">
        <f t="shared" si="86"/>
        <v>0</v>
      </c>
      <c r="G2447" s="189">
        <f t="shared" si="86"/>
        <v>0</v>
      </c>
      <c r="H2447" s="189">
        <f t="shared" si="86"/>
        <v>0</v>
      </c>
      <c r="I2447" s="189">
        <v>0</v>
      </c>
      <c r="J2447" s="189">
        <v>0</v>
      </c>
      <c r="K2447" s="189">
        <v>0</v>
      </c>
      <c r="L2447" s="189">
        <v>0</v>
      </c>
      <c r="M2447" s="189">
        <v>0</v>
      </c>
      <c r="N2447" s="189">
        <v>0</v>
      </c>
      <c r="O2447" s="189">
        <v>0</v>
      </c>
      <c r="P2447" s="189">
        <v>0</v>
      </c>
      <c r="Q2447" s="189">
        <v>0</v>
      </c>
      <c r="R2447" s="189">
        <v>0</v>
      </c>
    </row>
    <row r="2448" spans="1:18" ht="15" hidden="1">
      <c r="A2448" s="181" t="str">
        <f t="shared" si="87"/>
        <v>B</v>
      </c>
      <c r="B2448" s="188" t="s">
        <v>121</v>
      </c>
      <c r="C2448" s="188" t="s">
        <v>104</v>
      </c>
      <c r="D2448" s="189">
        <f t="shared" si="86"/>
        <v>0</v>
      </c>
      <c r="E2448" s="189">
        <f t="shared" si="86"/>
        <v>0</v>
      </c>
      <c r="F2448" s="189">
        <f t="shared" si="86"/>
        <v>0</v>
      </c>
      <c r="G2448" s="189">
        <f t="shared" si="86"/>
        <v>0</v>
      </c>
      <c r="H2448" s="189">
        <f t="shared" si="86"/>
        <v>0</v>
      </c>
      <c r="I2448" s="189">
        <v>0</v>
      </c>
      <c r="J2448" s="189">
        <v>0</v>
      </c>
      <c r="K2448" s="189">
        <v>0</v>
      </c>
      <c r="L2448" s="189">
        <v>0</v>
      </c>
      <c r="M2448" s="189">
        <v>0</v>
      </c>
      <c r="N2448" s="189">
        <v>0</v>
      </c>
      <c r="O2448" s="189">
        <v>0</v>
      </c>
      <c r="P2448" s="189">
        <v>0</v>
      </c>
      <c r="Q2448" s="189">
        <v>0</v>
      </c>
      <c r="R2448" s="189">
        <v>0</v>
      </c>
    </row>
    <row r="2449" spans="1:18" ht="15" hidden="1">
      <c r="A2449" s="181" t="str">
        <f t="shared" si="87"/>
        <v>B</v>
      </c>
      <c r="B2449" s="188" t="s">
        <v>121</v>
      </c>
      <c r="C2449" s="188" t="s">
        <v>105</v>
      </c>
      <c r="D2449" s="189">
        <f t="shared" si="86"/>
        <v>0</v>
      </c>
      <c r="E2449" s="189">
        <f t="shared" si="86"/>
        <v>0</v>
      </c>
      <c r="F2449" s="189">
        <f t="shared" si="86"/>
        <v>0</v>
      </c>
      <c r="G2449" s="189">
        <f t="shared" si="86"/>
        <v>0</v>
      </c>
      <c r="H2449" s="189">
        <f t="shared" si="86"/>
        <v>0</v>
      </c>
      <c r="I2449" s="189">
        <v>0</v>
      </c>
      <c r="J2449" s="189">
        <v>0</v>
      </c>
      <c r="K2449" s="189">
        <v>0</v>
      </c>
      <c r="L2449" s="189">
        <v>0</v>
      </c>
      <c r="M2449" s="189">
        <v>0</v>
      </c>
      <c r="N2449" s="189">
        <v>0</v>
      </c>
      <c r="O2449" s="189">
        <v>0</v>
      </c>
      <c r="P2449" s="189">
        <v>0</v>
      </c>
      <c r="Q2449" s="189">
        <v>0</v>
      </c>
      <c r="R2449" s="189">
        <v>0</v>
      </c>
    </row>
    <row r="2450" spans="1:18" ht="15" hidden="1">
      <c r="A2450" s="181" t="str">
        <f t="shared" si="87"/>
        <v>B</v>
      </c>
      <c r="B2450" s="186" t="s">
        <v>121</v>
      </c>
      <c r="C2450" s="186" t="s">
        <v>155</v>
      </c>
      <c r="D2450" s="187">
        <f t="shared" si="86"/>
        <v>0</v>
      </c>
      <c r="E2450" s="187">
        <f t="shared" si="86"/>
        <v>0</v>
      </c>
      <c r="F2450" s="187">
        <f t="shared" si="86"/>
        <v>0</v>
      </c>
      <c r="G2450" s="187">
        <f t="shared" si="86"/>
        <v>0</v>
      </c>
      <c r="H2450" s="187">
        <f t="shared" si="86"/>
        <v>0</v>
      </c>
      <c r="I2450" s="187">
        <v>0</v>
      </c>
      <c r="J2450" s="187">
        <v>0</v>
      </c>
      <c r="K2450" s="187">
        <v>0</v>
      </c>
      <c r="L2450" s="187">
        <v>0</v>
      </c>
      <c r="M2450" s="187">
        <v>0</v>
      </c>
      <c r="N2450" s="187">
        <v>0</v>
      </c>
      <c r="O2450" s="187">
        <v>0</v>
      </c>
      <c r="P2450" s="187">
        <v>0</v>
      </c>
      <c r="Q2450" s="187">
        <v>0</v>
      </c>
      <c r="R2450" s="187">
        <v>0</v>
      </c>
    </row>
    <row r="2451" spans="1:18" ht="45.75" hidden="1" thickBot="1">
      <c r="A2451" s="181" t="str">
        <f t="shared" si="87"/>
        <v>B</v>
      </c>
      <c r="B2451" s="182" t="s">
        <v>1226</v>
      </c>
      <c r="C2451" s="183" t="s">
        <v>1227</v>
      </c>
      <c r="D2451" s="184">
        <f t="shared" si="86"/>
        <v>0</v>
      </c>
      <c r="E2451" s="184">
        <f t="shared" si="86"/>
        <v>0</v>
      </c>
      <c r="F2451" s="184">
        <f t="shared" si="86"/>
        <v>0</v>
      </c>
      <c r="G2451" s="184">
        <f t="shared" si="86"/>
        <v>0</v>
      </c>
      <c r="H2451" s="184">
        <f t="shared" si="86"/>
        <v>0</v>
      </c>
      <c r="I2451" s="184">
        <v>0</v>
      </c>
      <c r="J2451" s="184">
        <v>0</v>
      </c>
      <c r="K2451" s="184">
        <v>0</v>
      </c>
      <c r="L2451" s="184">
        <v>0</v>
      </c>
      <c r="M2451" s="184">
        <v>0</v>
      </c>
      <c r="N2451" s="184">
        <v>0</v>
      </c>
      <c r="O2451" s="184">
        <v>0</v>
      </c>
      <c r="P2451" s="184">
        <v>0</v>
      </c>
      <c r="Q2451" s="184">
        <v>0</v>
      </c>
      <c r="R2451" s="184">
        <v>0</v>
      </c>
    </row>
    <row r="2452" spans="1:18" ht="15" hidden="1">
      <c r="A2452" s="181" t="str">
        <f t="shared" si="87"/>
        <v>B</v>
      </c>
      <c r="B2452" s="186" t="s">
        <v>121</v>
      </c>
      <c r="C2452" s="186" t="s">
        <v>99</v>
      </c>
      <c r="D2452" s="187">
        <f t="shared" si="86"/>
        <v>0</v>
      </c>
      <c r="E2452" s="187">
        <f t="shared" si="86"/>
        <v>0</v>
      </c>
      <c r="F2452" s="187">
        <f t="shared" si="86"/>
        <v>0</v>
      </c>
      <c r="G2452" s="187">
        <f t="shared" si="86"/>
        <v>0</v>
      </c>
      <c r="H2452" s="187">
        <f t="shared" si="86"/>
        <v>0</v>
      </c>
      <c r="I2452" s="187">
        <v>0</v>
      </c>
      <c r="J2452" s="187">
        <v>0</v>
      </c>
      <c r="K2452" s="187">
        <v>0</v>
      </c>
      <c r="L2452" s="187">
        <v>0</v>
      </c>
      <c r="M2452" s="187">
        <v>0</v>
      </c>
      <c r="N2452" s="187">
        <v>0</v>
      </c>
      <c r="O2452" s="187">
        <v>0</v>
      </c>
      <c r="P2452" s="187">
        <v>0</v>
      </c>
      <c r="Q2452" s="187">
        <v>0</v>
      </c>
      <c r="R2452" s="187">
        <v>0</v>
      </c>
    </row>
    <row r="2453" spans="1:18" ht="15" hidden="1">
      <c r="A2453" s="181" t="str">
        <f t="shared" si="87"/>
        <v>B</v>
      </c>
      <c r="B2453" s="188" t="s">
        <v>121</v>
      </c>
      <c r="C2453" s="188" t="s">
        <v>100</v>
      </c>
      <c r="D2453" s="189">
        <f t="shared" si="86"/>
        <v>0</v>
      </c>
      <c r="E2453" s="189">
        <f t="shared" si="86"/>
        <v>0</v>
      </c>
      <c r="F2453" s="189">
        <f t="shared" si="86"/>
        <v>0</v>
      </c>
      <c r="G2453" s="189">
        <f t="shared" si="86"/>
        <v>0</v>
      </c>
      <c r="H2453" s="189">
        <f t="shared" si="86"/>
        <v>0</v>
      </c>
      <c r="I2453" s="189">
        <v>0</v>
      </c>
      <c r="J2453" s="189">
        <v>0</v>
      </c>
      <c r="K2453" s="189">
        <v>0</v>
      </c>
      <c r="L2453" s="189">
        <v>0</v>
      </c>
      <c r="M2453" s="189">
        <v>0</v>
      </c>
      <c r="N2453" s="189">
        <v>0</v>
      </c>
      <c r="O2453" s="189">
        <v>0</v>
      </c>
      <c r="P2453" s="189">
        <v>0</v>
      </c>
      <c r="Q2453" s="189">
        <v>0</v>
      </c>
      <c r="R2453" s="189">
        <v>0</v>
      </c>
    </row>
    <row r="2454" spans="1:18" ht="15" hidden="1">
      <c r="A2454" s="181" t="str">
        <f t="shared" si="87"/>
        <v>B</v>
      </c>
      <c r="B2454" s="188" t="s">
        <v>121</v>
      </c>
      <c r="C2454" s="188" t="s">
        <v>101</v>
      </c>
      <c r="D2454" s="189">
        <f t="shared" si="86"/>
        <v>0</v>
      </c>
      <c r="E2454" s="189">
        <f t="shared" si="86"/>
        <v>0</v>
      </c>
      <c r="F2454" s="189">
        <f t="shared" si="86"/>
        <v>0</v>
      </c>
      <c r="G2454" s="189">
        <f t="shared" si="86"/>
        <v>0</v>
      </c>
      <c r="H2454" s="189">
        <f t="shared" si="86"/>
        <v>0</v>
      </c>
      <c r="I2454" s="189">
        <v>0</v>
      </c>
      <c r="J2454" s="189">
        <v>0</v>
      </c>
      <c r="K2454" s="189">
        <v>0</v>
      </c>
      <c r="L2454" s="189">
        <v>0</v>
      </c>
      <c r="M2454" s="189">
        <v>0</v>
      </c>
      <c r="N2454" s="189">
        <v>0</v>
      </c>
      <c r="O2454" s="189">
        <v>0</v>
      </c>
      <c r="P2454" s="189">
        <v>0</v>
      </c>
      <c r="Q2454" s="189">
        <v>0</v>
      </c>
      <c r="R2454" s="189">
        <v>0</v>
      </c>
    </row>
    <row r="2455" spans="1:18" ht="15" hidden="1">
      <c r="A2455" s="181" t="str">
        <f t="shared" si="87"/>
        <v>B</v>
      </c>
      <c r="B2455" s="188" t="s">
        <v>121</v>
      </c>
      <c r="C2455" s="188" t="s">
        <v>104</v>
      </c>
      <c r="D2455" s="189">
        <f t="shared" si="86"/>
        <v>0</v>
      </c>
      <c r="E2455" s="189">
        <f t="shared" si="86"/>
        <v>0</v>
      </c>
      <c r="F2455" s="189">
        <f t="shared" si="86"/>
        <v>0</v>
      </c>
      <c r="G2455" s="189">
        <f t="shared" si="86"/>
        <v>0</v>
      </c>
      <c r="H2455" s="189">
        <f t="shared" si="86"/>
        <v>0</v>
      </c>
      <c r="I2455" s="189">
        <v>0</v>
      </c>
      <c r="J2455" s="189">
        <v>0</v>
      </c>
      <c r="K2455" s="189">
        <v>0</v>
      </c>
      <c r="L2455" s="189">
        <v>0</v>
      </c>
      <c r="M2455" s="189">
        <v>0</v>
      </c>
      <c r="N2455" s="189">
        <v>0</v>
      </c>
      <c r="O2455" s="189">
        <v>0</v>
      </c>
      <c r="P2455" s="189">
        <v>0</v>
      </c>
      <c r="Q2455" s="189">
        <v>0</v>
      </c>
      <c r="R2455" s="189">
        <v>0</v>
      </c>
    </row>
    <row r="2456" spans="1:18" ht="15" hidden="1">
      <c r="A2456" s="181" t="str">
        <f t="shared" si="87"/>
        <v>B</v>
      </c>
      <c r="B2456" s="188" t="s">
        <v>121</v>
      </c>
      <c r="C2456" s="188" t="s">
        <v>105</v>
      </c>
      <c r="D2456" s="189">
        <f t="shared" si="86"/>
        <v>0</v>
      </c>
      <c r="E2456" s="189">
        <f t="shared" si="86"/>
        <v>0</v>
      </c>
      <c r="F2456" s="189">
        <f t="shared" si="86"/>
        <v>0</v>
      </c>
      <c r="G2456" s="189">
        <f t="shared" si="86"/>
        <v>0</v>
      </c>
      <c r="H2456" s="189">
        <f t="shared" si="86"/>
        <v>0</v>
      </c>
      <c r="I2456" s="189">
        <v>0</v>
      </c>
      <c r="J2456" s="189">
        <v>0</v>
      </c>
      <c r="K2456" s="189">
        <v>0</v>
      </c>
      <c r="L2456" s="189">
        <v>0</v>
      </c>
      <c r="M2456" s="189">
        <v>0</v>
      </c>
      <c r="N2456" s="189">
        <v>0</v>
      </c>
      <c r="O2456" s="189">
        <v>0</v>
      </c>
      <c r="P2456" s="189">
        <v>0</v>
      </c>
      <c r="Q2456" s="189">
        <v>0</v>
      </c>
      <c r="R2456" s="189">
        <v>0</v>
      </c>
    </row>
    <row r="2457" spans="1:18" ht="15" hidden="1">
      <c r="A2457" s="181" t="str">
        <f t="shared" si="87"/>
        <v>B</v>
      </c>
      <c r="B2457" s="186" t="s">
        <v>121</v>
      </c>
      <c r="C2457" s="186" t="s">
        <v>155</v>
      </c>
      <c r="D2457" s="187">
        <f t="shared" si="86"/>
        <v>0</v>
      </c>
      <c r="E2457" s="187">
        <f t="shared" si="86"/>
        <v>0</v>
      </c>
      <c r="F2457" s="187">
        <f t="shared" si="86"/>
        <v>0</v>
      </c>
      <c r="G2457" s="187">
        <f t="shared" si="86"/>
        <v>0</v>
      </c>
      <c r="H2457" s="187">
        <f t="shared" si="86"/>
        <v>0</v>
      </c>
      <c r="I2457" s="187">
        <v>0</v>
      </c>
      <c r="J2457" s="187">
        <v>0</v>
      </c>
      <c r="K2457" s="187">
        <v>0</v>
      </c>
      <c r="L2457" s="187">
        <v>0</v>
      </c>
      <c r="M2457" s="187">
        <v>0</v>
      </c>
      <c r="N2457" s="187">
        <v>0</v>
      </c>
      <c r="O2457" s="187">
        <v>0</v>
      </c>
      <c r="P2457" s="187">
        <v>0</v>
      </c>
      <c r="Q2457" s="187">
        <v>0</v>
      </c>
      <c r="R2457" s="187">
        <v>0</v>
      </c>
    </row>
    <row r="2458" spans="1:18" ht="45.75" hidden="1" thickBot="1">
      <c r="A2458" s="181" t="str">
        <f t="shared" si="87"/>
        <v>B</v>
      </c>
      <c r="B2458" s="182" t="s">
        <v>1228</v>
      </c>
      <c r="C2458" s="183" t="s">
        <v>1227</v>
      </c>
      <c r="D2458" s="184">
        <f t="shared" si="86"/>
        <v>0</v>
      </c>
      <c r="E2458" s="184">
        <f t="shared" si="86"/>
        <v>0</v>
      </c>
      <c r="F2458" s="184">
        <f t="shared" si="86"/>
        <v>0</v>
      </c>
      <c r="G2458" s="184">
        <f t="shared" si="86"/>
        <v>0</v>
      </c>
      <c r="H2458" s="184">
        <f t="shared" si="86"/>
        <v>0</v>
      </c>
      <c r="I2458" s="184">
        <v>0</v>
      </c>
      <c r="J2458" s="184">
        <v>0</v>
      </c>
      <c r="K2458" s="184">
        <v>0</v>
      </c>
      <c r="L2458" s="184">
        <v>0</v>
      </c>
      <c r="M2458" s="184">
        <v>0</v>
      </c>
      <c r="N2458" s="184">
        <v>0</v>
      </c>
      <c r="O2458" s="184">
        <v>0</v>
      </c>
      <c r="P2458" s="184">
        <v>0</v>
      </c>
      <c r="Q2458" s="184">
        <v>0</v>
      </c>
      <c r="R2458" s="184">
        <v>0</v>
      </c>
    </row>
    <row r="2459" spans="1:18" ht="15" hidden="1">
      <c r="A2459" s="181" t="str">
        <f t="shared" si="87"/>
        <v>B</v>
      </c>
      <c r="B2459" s="186" t="s">
        <v>121</v>
      </c>
      <c r="C2459" s="186" t="s">
        <v>99</v>
      </c>
      <c r="D2459" s="187">
        <f t="shared" si="86"/>
        <v>0</v>
      </c>
      <c r="E2459" s="187">
        <f t="shared" si="86"/>
        <v>0</v>
      </c>
      <c r="F2459" s="187">
        <f t="shared" si="86"/>
        <v>0</v>
      </c>
      <c r="G2459" s="187">
        <f t="shared" si="86"/>
        <v>0</v>
      </c>
      <c r="H2459" s="187">
        <f t="shared" si="86"/>
        <v>0</v>
      </c>
      <c r="I2459" s="187">
        <v>0</v>
      </c>
      <c r="J2459" s="187">
        <v>0</v>
      </c>
      <c r="K2459" s="187">
        <v>0</v>
      </c>
      <c r="L2459" s="187">
        <v>0</v>
      </c>
      <c r="M2459" s="187">
        <v>0</v>
      </c>
      <c r="N2459" s="187">
        <v>0</v>
      </c>
      <c r="O2459" s="187">
        <v>0</v>
      </c>
      <c r="P2459" s="187">
        <v>0</v>
      </c>
      <c r="Q2459" s="187">
        <v>0</v>
      </c>
      <c r="R2459" s="187">
        <v>0</v>
      </c>
    </row>
    <row r="2460" spans="1:18" ht="15" hidden="1">
      <c r="A2460" s="181" t="str">
        <f t="shared" si="87"/>
        <v>B</v>
      </c>
      <c r="B2460" s="188" t="s">
        <v>121</v>
      </c>
      <c r="C2460" s="188" t="s">
        <v>100</v>
      </c>
      <c r="D2460" s="189">
        <f t="shared" si="86"/>
        <v>0</v>
      </c>
      <c r="E2460" s="189">
        <f t="shared" si="86"/>
        <v>0</v>
      </c>
      <c r="F2460" s="189">
        <f t="shared" si="86"/>
        <v>0</v>
      </c>
      <c r="G2460" s="189">
        <f t="shared" si="86"/>
        <v>0</v>
      </c>
      <c r="H2460" s="189">
        <f t="shared" si="86"/>
        <v>0</v>
      </c>
      <c r="I2460" s="189">
        <v>0</v>
      </c>
      <c r="J2460" s="189">
        <v>0</v>
      </c>
      <c r="K2460" s="189">
        <v>0</v>
      </c>
      <c r="L2460" s="189">
        <v>0</v>
      </c>
      <c r="M2460" s="189">
        <v>0</v>
      </c>
      <c r="N2460" s="189">
        <v>0</v>
      </c>
      <c r="O2460" s="189">
        <v>0</v>
      </c>
      <c r="P2460" s="189">
        <v>0</v>
      </c>
      <c r="Q2460" s="189">
        <v>0</v>
      </c>
      <c r="R2460" s="189">
        <v>0</v>
      </c>
    </row>
    <row r="2461" spans="1:18" ht="15" hidden="1">
      <c r="A2461" s="181" t="str">
        <f t="shared" si="87"/>
        <v>B</v>
      </c>
      <c r="B2461" s="188" t="s">
        <v>121</v>
      </c>
      <c r="C2461" s="188" t="s">
        <v>101</v>
      </c>
      <c r="D2461" s="189">
        <f t="shared" si="86"/>
        <v>0</v>
      </c>
      <c r="E2461" s="189">
        <f t="shared" si="86"/>
        <v>0</v>
      </c>
      <c r="F2461" s="189">
        <f t="shared" si="86"/>
        <v>0</v>
      </c>
      <c r="G2461" s="189">
        <f t="shared" si="86"/>
        <v>0</v>
      </c>
      <c r="H2461" s="189">
        <f t="shared" si="86"/>
        <v>0</v>
      </c>
      <c r="I2461" s="189">
        <v>0</v>
      </c>
      <c r="J2461" s="189">
        <v>0</v>
      </c>
      <c r="K2461" s="189">
        <v>0</v>
      </c>
      <c r="L2461" s="189">
        <v>0</v>
      </c>
      <c r="M2461" s="189">
        <v>0</v>
      </c>
      <c r="N2461" s="189">
        <v>0</v>
      </c>
      <c r="O2461" s="189">
        <v>0</v>
      </c>
      <c r="P2461" s="189">
        <v>0</v>
      </c>
      <c r="Q2461" s="189">
        <v>0</v>
      </c>
      <c r="R2461" s="189">
        <v>0</v>
      </c>
    </row>
    <row r="2462" spans="1:18" ht="15" hidden="1">
      <c r="A2462" s="181" t="str">
        <f t="shared" si="87"/>
        <v>B</v>
      </c>
      <c r="B2462" s="188" t="s">
        <v>121</v>
      </c>
      <c r="C2462" s="188" t="s">
        <v>104</v>
      </c>
      <c r="D2462" s="189">
        <f t="shared" si="86"/>
        <v>0</v>
      </c>
      <c r="E2462" s="189">
        <f t="shared" si="86"/>
        <v>0</v>
      </c>
      <c r="F2462" s="189">
        <f t="shared" si="86"/>
        <v>0</v>
      </c>
      <c r="G2462" s="189">
        <f t="shared" si="86"/>
        <v>0</v>
      </c>
      <c r="H2462" s="189">
        <f t="shared" si="86"/>
        <v>0</v>
      </c>
      <c r="I2462" s="189">
        <v>0</v>
      </c>
      <c r="J2462" s="189">
        <v>0</v>
      </c>
      <c r="K2462" s="189">
        <v>0</v>
      </c>
      <c r="L2462" s="189">
        <v>0</v>
      </c>
      <c r="M2462" s="189">
        <v>0</v>
      </c>
      <c r="N2462" s="189">
        <v>0</v>
      </c>
      <c r="O2462" s="189">
        <v>0</v>
      </c>
      <c r="P2462" s="189">
        <v>0</v>
      </c>
      <c r="Q2462" s="189">
        <v>0</v>
      </c>
      <c r="R2462" s="189">
        <v>0</v>
      </c>
    </row>
    <row r="2463" spans="1:18" ht="15" hidden="1">
      <c r="A2463" s="181" t="str">
        <f t="shared" si="87"/>
        <v>B</v>
      </c>
      <c r="B2463" s="188" t="s">
        <v>121</v>
      </c>
      <c r="C2463" s="188" t="s">
        <v>105</v>
      </c>
      <c r="D2463" s="189">
        <f t="shared" si="86"/>
        <v>0</v>
      </c>
      <c r="E2463" s="189">
        <f t="shared" si="86"/>
        <v>0</v>
      </c>
      <c r="F2463" s="189">
        <f t="shared" si="86"/>
        <v>0</v>
      </c>
      <c r="G2463" s="189">
        <f t="shared" si="86"/>
        <v>0</v>
      </c>
      <c r="H2463" s="189">
        <f t="shared" si="86"/>
        <v>0</v>
      </c>
      <c r="I2463" s="189">
        <v>0</v>
      </c>
      <c r="J2463" s="189">
        <v>0</v>
      </c>
      <c r="K2463" s="189">
        <v>0</v>
      </c>
      <c r="L2463" s="189">
        <v>0</v>
      </c>
      <c r="M2463" s="189">
        <v>0</v>
      </c>
      <c r="N2463" s="189">
        <v>0</v>
      </c>
      <c r="O2463" s="189">
        <v>0</v>
      </c>
      <c r="P2463" s="189">
        <v>0</v>
      </c>
      <c r="Q2463" s="189">
        <v>0</v>
      </c>
      <c r="R2463" s="189">
        <v>0</v>
      </c>
    </row>
    <row r="2464" spans="1:18" ht="15" hidden="1">
      <c r="A2464" s="181" t="str">
        <f t="shared" si="87"/>
        <v>B</v>
      </c>
      <c r="B2464" s="186" t="s">
        <v>121</v>
      </c>
      <c r="C2464" s="186" t="s">
        <v>155</v>
      </c>
      <c r="D2464" s="187">
        <f t="shared" si="86"/>
        <v>0</v>
      </c>
      <c r="E2464" s="187">
        <f t="shared" si="86"/>
        <v>0</v>
      </c>
      <c r="F2464" s="187">
        <f t="shared" si="86"/>
        <v>0</v>
      </c>
      <c r="G2464" s="187">
        <f t="shared" si="86"/>
        <v>0</v>
      </c>
      <c r="H2464" s="187">
        <f t="shared" si="86"/>
        <v>0</v>
      </c>
      <c r="I2464" s="187">
        <v>0</v>
      </c>
      <c r="J2464" s="187">
        <v>0</v>
      </c>
      <c r="K2464" s="187">
        <v>0</v>
      </c>
      <c r="L2464" s="187">
        <v>0</v>
      </c>
      <c r="M2464" s="187">
        <v>0</v>
      </c>
      <c r="N2464" s="187">
        <v>0</v>
      </c>
      <c r="O2464" s="187">
        <v>0</v>
      </c>
      <c r="P2464" s="187">
        <v>0</v>
      </c>
      <c r="Q2464" s="187">
        <v>0</v>
      </c>
      <c r="R2464" s="187">
        <v>0</v>
      </c>
    </row>
    <row r="2465" spans="1:18" ht="30.75" hidden="1" thickBot="1">
      <c r="A2465" s="181" t="str">
        <f t="shared" si="87"/>
        <v>B</v>
      </c>
      <c r="B2465" s="182" t="s">
        <v>1229</v>
      </c>
      <c r="C2465" s="183" t="s">
        <v>1230</v>
      </c>
      <c r="D2465" s="184">
        <f t="shared" si="86"/>
        <v>0</v>
      </c>
      <c r="E2465" s="184">
        <f t="shared" si="86"/>
        <v>0</v>
      </c>
      <c r="F2465" s="184">
        <f t="shared" si="86"/>
        <v>0</v>
      </c>
      <c r="G2465" s="184">
        <f t="shared" si="86"/>
        <v>0</v>
      </c>
      <c r="H2465" s="184">
        <f t="shared" si="86"/>
        <v>0</v>
      </c>
      <c r="I2465" s="184">
        <v>0</v>
      </c>
      <c r="J2465" s="184">
        <v>0</v>
      </c>
      <c r="K2465" s="184">
        <v>0</v>
      </c>
      <c r="L2465" s="184">
        <v>0</v>
      </c>
      <c r="M2465" s="184">
        <v>0</v>
      </c>
      <c r="N2465" s="184">
        <v>0</v>
      </c>
      <c r="O2465" s="184">
        <v>0</v>
      </c>
      <c r="P2465" s="184">
        <v>0</v>
      </c>
      <c r="Q2465" s="184">
        <v>0</v>
      </c>
      <c r="R2465" s="184">
        <v>0</v>
      </c>
    </row>
    <row r="2466" spans="1:18" ht="15" hidden="1">
      <c r="A2466" s="181" t="str">
        <f t="shared" si="87"/>
        <v>B</v>
      </c>
      <c r="B2466" s="186" t="s">
        <v>121</v>
      </c>
      <c r="C2466" s="186" t="s">
        <v>99</v>
      </c>
      <c r="D2466" s="187">
        <f t="shared" si="86"/>
        <v>0</v>
      </c>
      <c r="E2466" s="187">
        <f t="shared" si="86"/>
        <v>0</v>
      </c>
      <c r="F2466" s="187">
        <f t="shared" si="86"/>
        <v>0</v>
      </c>
      <c r="G2466" s="187">
        <f t="shared" si="86"/>
        <v>0</v>
      </c>
      <c r="H2466" s="187">
        <f t="shared" si="86"/>
        <v>0</v>
      </c>
      <c r="I2466" s="187">
        <v>0</v>
      </c>
      <c r="J2466" s="187">
        <v>0</v>
      </c>
      <c r="K2466" s="187">
        <v>0</v>
      </c>
      <c r="L2466" s="187">
        <v>0</v>
      </c>
      <c r="M2466" s="187">
        <v>0</v>
      </c>
      <c r="N2466" s="187">
        <v>0</v>
      </c>
      <c r="O2466" s="187">
        <v>0</v>
      </c>
      <c r="P2466" s="187">
        <v>0</v>
      </c>
      <c r="Q2466" s="187">
        <v>0</v>
      </c>
      <c r="R2466" s="187">
        <v>0</v>
      </c>
    </row>
    <row r="2467" spans="1:18" ht="15" hidden="1">
      <c r="A2467" s="181" t="str">
        <f t="shared" si="87"/>
        <v>B</v>
      </c>
      <c r="B2467" s="188" t="s">
        <v>121</v>
      </c>
      <c r="C2467" s="188" t="s">
        <v>101</v>
      </c>
      <c r="D2467" s="189">
        <f t="shared" ref="D2467:H2517" si="88">I2467+N2467</f>
        <v>0</v>
      </c>
      <c r="E2467" s="189">
        <f t="shared" si="88"/>
        <v>0</v>
      </c>
      <c r="F2467" s="189">
        <f t="shared" si="88"/>
        <v>0</v>
      </c>
      <c r="G2467" s="189">
        <f t="shared" si="88"/>
        <v>0</v>
      </c>
      <c r="H2467" s="189">
        <f t="shared" si="88"/>
        <v>0</v>
      </c>
      <c r="I2467" s="189">
        <v>0</v>
      </c>
      <c r="J2467" s="189">
        <v>0</v>
      </c>
      <c r="K2467" s="189">
        <v>0</v>
      </c>
      <c r="L2467" s="189">
        <v>0</v>
      </c>
      <c r="M2467" s="189">
        <v>0</v>
      </c>
      <c r="N2467" s="189">
        <v>0</v>
      </c>
      <c r="O2467" s="189">
        <v>0</v>
      </c>
      <c r="P2467" s="189">
        <v>0</v>
      </c>
      <c r="Q2467" s="189">
        <v>0</v>
      </c>
      <c r="R2467" s="189">
        <v>0</v>
      </c>
    </row>
    <row r="2468" spans="1:18" ht="15" hidden="1">
      <c r="A2468" s="181" t="str">
        <f t="shared" si="87"/>
        <v>B</v>
      </c>
      <c r="B2468" s="186" t="s">
        <v>121</v>
      </c>
      <c r="C2468" s="186" t="s">
        <v>155</v>
      </c>
      <c r="D2468" s="187">
        <f t="shared" si="88"/>
        <v>0</v>
      </c>
      <c r="E2468" s="187">
        <f t="shared" si="88"/>
        <v>0</v>
      </c>
      <c r="F2468" s="187">
        <f t="shared" si="88"/>
        <v>0</v>
      </c>
      <c r="G2468" s="187">
        <f t="shared" si="88"/>
        <v>0</v>
      </c>
      <c r="H2468" s="187">
        <f t="shared" si="88"/>
        <v>0</v>
      </c>
      <c r="I2468" s="187">
        <v>0</v>
      </c>
      <c r="J2468" s="187">
        <v>0</v>
      </c>
      <c r="K2468" s="187">
        <v>0</v>
      </c>
      <c r="L2468" s="187">
        <v>0</v>
      </c>
      <c r="M2468" s="187">
        <v>0</v>
      </c>
      <c r="N2468" s="187">
        <v>0</v>
      </c>
      <c r="O2468" s="187">
        <v>0</v>
      </c>
      <c r="P2468" s="187">
        <v>0</v>
      </c>
      <c r="Q2468" s="187">
        <v>0</v>
      </c>
      <c r="R2468" s="187">
        <v>0</v>
      </c>
    </row>
    <row r="2469" spans="1:18" ht="15.75" hidden="1" thickBot="1">
      <c r="A2469" s="181" t="str">
        <f t="shared" si="87"/>
        <v>B</v>
      </c>
      <c r="B2469" s="182" t="s">
        <v>1231</v>
      </c>
      <c r="C2469" s="183" t="s">
        <v>1232</v>
      </c>
      <c r="D2469" s="184">
        <f t="shared" si="88"/>
        <v>0</v>
      </c>
      <c r="E2469" s="184">
        <f t="shared" si="88"/>
        <v>0</v>
      </c>
      <c r="F2469" s="184">
        <f t="shared" si="88"/>
        <v>0</v>
      </c>
      <c r="G2469" s="184">
        <f t="shared" si="88"/>
        <v>0</v>
      </c>
      <c r="H2469" s="184">
        <f t="shared" si="88"/>
        <v>0</v>
      </c>
      <c r="I2469" s="184">
        <v>0</v>
      </c>
      <c r="J2469" s="184">
        <v>0</v>
      </c>
      <c r="K2469" s="184">
        <v>0</v>
      </c>
      <c r="L2469" s="184">
        <v>0</v>
      </c>
      <c r="M2469" s="184">
        <v>0</v>
      </c>
      <c r="N2469" s="184">
        <v>0</v>
      </c>
      <c r="O2469" s="184">
        <v>0</v>
      </c>
      <c r="P2469" s="184">
        <v>0</v>
      </c>
      <c r="Q2469" s="184">
        <v>0</v>
      </c>
      <c r="R2469" s="184">
        <v>0</v>
      </c>
    </row>
    <row r="2470" spans="1:18" ht="15" hidden="1">
      <c r="A2470" s="181" t="str">
        <f t="shared" si="87"/>
        <v>B</v>
      </c>
      <c r="B2470" s="186" t="s">
        <v>121</v>
      </c>
      <c r="C2470" s="186" t="s">
        <v>99</v>
      </c>
      <c r="D2470" s="187">
        <f t="shared" si="88"/>
        <v>0</v>
      </c>
      <c r="E2470" s="187">
        <f t="shared" si="88"/>
        <v>0</v>
      </c>
      <c r="F2470" s="187">
        <f t="shared" si="88"/>
        <v>0</v>
      </c>
      <c r="G2470" s="187">
        <f t="shared" si="88"/>
        <v>0</v>
      </c>
      <c r="H2470" s="187">
        <f t="shared" si="88"/>
        <v>0</v>
      </c>
      <c r="I2470" s="187">
        <v>0</v>
      </c>
      <c r="J2470" s="187">
        <v>0</v>
      </c>
      <c r="K2470" s="187">
        <v>0</v>
      </c>
      <c r="L2470" s="187">
        <v>0</v>
      </c>
      <c r="M2470" s="187">
        <v>0</v>
      </c>
      <c r="N2470" s="187">
        <v>0</v>
      </c>
      <c r="O2470" s="187">
        <v>0</v>
      </c>
      <c r="P2470" s="187">
        <v>0</v>
      </c>
      <c r="Q2470" s="187">
        <v>0</v>
      </c>
      <c r="R2470" s="187">
        <v>0</v>
      </c>
    </row>
    <row r="2471" spans="1:18" ht="15" hidden="1">
      <c r="A2471" s="181" t="str">
        <f t="shared" si="87"/>
        <v>B</v>
      </c>
      <c r="B2471" s="188" t="s">
        <v>121</v>
      </c>
      <c r="C2471" s="188" t="s">
        <v>100</v>
      </c>
      <c r="D2471" s="189">
        <f t="shared" si="88"/>
        <v>0</v>
      </c>
      <c r="E2471" s="189">
        <f t="shared" si="88"/>
        <v>0</v>
      </c>
      <c r="F2471" s="189">
        <f t="shared" si="88"/>
        <v>0</v>
      </c>
      <c r="G2471" s="189">
        <f t="shared" si="88"/>
        <v>0</v>
      </c>
      <c r="H2471" s="189">
        <f t="shared" si="88"/>
        <v>0</v>
      </c>
      <c r="I2471" s="189">
        <v>0</v>
      </c>
      <c r="J2471" s="189">
        <v>0</v>
      </c>
      <c r="K2471" s="189">
        <v>0</v>
      </c>
      <c r="L2471" s="189">
        <v>0</v>
      </c>
      <c r="M2471" s="189">
        <v>0</v>
      </c>
      <c r="N2471" s="189">
        <v>0</v>
      </c>
      <c r="O2471" s="189">
        <v>0</v>
      </c>
      <c r="P2471" s="189">
        <v>0</v>
      </c>
      <c r="Q2471" s="189">
        <v>0</v>
      </c>
      <c r="R2471" s="189">
        <v>0</v>
      </c>
    </row>
    <row r="2472" spans="1:18" ht="15" hidden="1">
      <c r="A2472" s="181" t="str">
        <f t="shared" si="87"/>
        <v>B</v>
      </c>
      <c r="B2472" s="188" t="s">
        <v>121</v>
      </c>
      <c r="C2472" s="188" t="s">
        <v>101</v>
      </c>
      <c r="D2472" s="189">
        <f t="shared" si="88"/>
        <v>0</v>
      </c>
      <c r="E2472" s="189">
        <f t="shared" si="88"/>
        <v>0</v>
      </c>
      <c r="F2472" s="189">
        <f t="shared" si="88"/>
        <v>0</v>
      </c>
      <c r="G2472" s="189">
        <f t="shared" si="88"/>
        <v>0</v>
      </c>
      <c r="H2472" s="189">
        <f t="shared" si="88"/>
        <v>0</v>
      </c>
      <c r="I2472" s="189">
        <v>0</v>
      </c>
      <c r="J2472" s="189">
        <v>0</v>
      </c>
      <c r="K2472" s="189">
        <v>0</v>
      </c>
      <c r="L2472" s="189">
        <v>0</v>
      </c>
      <c r="M2472" s="189">
        <v>0</v>
      </c>
      <c r="N2472" s="189">
        <v>0</v>
      </c>
      <c r="O2472" s="189">
        <v>0</v>
      </c>
      <c r="P2472" s="189">
        <v>0</v>
      </c>
      <c r="Q2472" s="189">
        <v>0</v>
      </c>
      <c r="R2472" s="189">
        <v>0</v>
      </c>
    </row>
    <row r="2473" spans="1:18" ht="15" hidden="1">
      <c r="A2473" s="181" t="str">
        <f t="shared" si="87"/>
        <v>B</v>
      </c>
      <c r="B2473" s="188" t="s">
        <v>121</v>
      </c>
      <c r="C2473" s="188" t="s">
        <v>104</v>
      </c>
      <c r="D2473" s="189">
        <f t="shared" si="88"/>
        <v>0</v>
      </c>
      <c r="E2473" s="189">
        <f t="shared" si="88"/>
        <v>0</v>
      </c>
      <c r="F2473" s="189">
        <f t="shared" si="88"/>
        <v>0</v>
      </c>
      <c r="G2473" s="189">
        <f t="shared" si="88"/>
        <v>0</v>
      </c>
      <c r="H2473" s="189">
        <f t="shared" si="88"/>
        <v>0</v>
      </c>
      <c r="I2473" s="189">
        <v>0</v>
      </c>
      <c r="J2473" s="189">
        <v>0</v>
      </c>
      <c r="K2473" s="189">
        <v>0</v>
      </c>
      <c r="L2473" s="189">
        <v>0</v>
      </c>
      <c r="M2473" s="189">
        <v>0</v>
      </c>
      <c r="N2473" s="189">
        <v>0</v>
      </c>
      <c r="O2473" s="189">
        <v>0</v>
      </c>
      <c r="P2473" s="189">
        <v>0</v>
      </c>
      <c r="Q2473" s="189">
        <v>0</v>
      </c>
      <c r="R2473" s="189">
        <v>0</v>
      </c>
    </row>
    <row r="2474" spans="1:18" ht="15" hidden="1">
      <c r="A2474" s="181" t="str">
        <f t="shared" si="87"/>
        <v>B</v>
      </c>
      <c r="B2474" s="188" t="s">
        <v>121</v>
      </c>
      <c r="C2474" s="188" t="s">
        <v>105</v>
      </c>
      <c r="D2474" s="189">
        <f t="shared" si="88"/>
        <v>0</v>
      </c>
      <c r="E2474" s="189">
        <f t="shared" si="88"/>
        <v>0</v>
      </c>
      <c r="F2474" s="189">
        <f t="shared" si="88"/>
        <v>0</v>
      </c>
      <c r="G2474" s="189">
        <f t="shared" si="88"/>
        <v>0</v>
      </c>
      <c r="H2474" s="189">
        <f t="shared" si="88"/>
        <v>0</v>
      </c>
      <c r="I2474" s="189">
        <v>0</v>
      </c>
      <c r="J2474" s="189">
        <v>0</v>
      </c>
      <c r="K2474" s="189">
        <v>0</v>
      </c>
      <c r="L2474" s="189">
        <v>0</v>
      </c>
      <c r="M2474" s="189">
        <v>0</v>
      </c>
      <c r="N2474" s="189">
        <v>0</v>
      </c>
      <c r="O2474" s="189">
        <v>0</v>
      </c>
      <c r="P2474" s="189">
        <v>0</v>
      </c>
      <c r="Q2474" s="189">
        <v>0</v>
      </c>
      <c r="R2474" s="189">
        <v>0</v>
      </c>
    </row>
    <row r="2475" spans="1:18" ht="15" hidden="1">
      <c r="A2475" s="181" t="str">
        <f t="shared" si="87"/>
        <v>B</v>
      </c>
      <c r="B2475" s="186" t="s">
        <v>121</v>
      </c>
      <c r="C2475" s="186" t="s">
        <v>155</v>
      </c>
      <c r="D2475" s="187">
        <f t="shared" si="88"/>
        <v>0</v>
      </c>
      <c r="E2475" s="187">
        <f t="shared" si="88"/>
        <v>0</v>
      </c>
      <c r="F2475" s="187">
        <f t="shared" si="88"/>
        <v>0</v>
      </c>
      <c r="G2475" s="187">
        <f t="shared" si="88"/>
        <v>0</v>
      </c>
      <c r="H2475" s="187">
        <f t="shared" si="88"/>
        <v>0</v>
      </c>
      <c r="I2475" s="187">
        <v>0</v>
      </c>
      <c r="J2475" s="187">
        <v>0</v>
      </c>
      <c r="K2475" s="187">
        <v>0</v>
      </c>
      <c r="L2475" s="187">
        <v>0</v>
      </c>
      <c r="M2475" s="187">
        <v>0</v>
      </c>
      <c r="N2475" s="187">
        <v>0</v>
      </c>
      <c r="O2475" s="187">
        <v>0</v>
      </c>
      <c r="P2475" s="187">
        <v>0</v>
      </c>
      <c r="Q2475" s="187">
        <v>0</v>
      </c>
      <c r="R2475" s="187">
        <v>0</v>
      </c>
    </row>
    <row r="2476" spans="1:18" ht="30.75" hidden="1" thickBot="1">
      <c r="A2476" s="181" t="str">
        <f t="shared" si="87"/>
        <v>B</v>
      </c>
      <c r="B2476" s="182" t="s">
        <v>1233</v>
      </c>
      <c r="C2476" s="183" t="s">
        <v>1234</v>
      </c>
      <c r="D2476" s="184">
        <f t="shared" si="88"/>
        <v>0</v>
      </c>
      <c r="E2476" s="184">
        <f t="shared" si="88"/>
        <v>0</v>
      </c>
      <c r="F2476" s="184">
        <f t="shared" si="88"/>
        <v>0</v>
      </c>
      <c r="G2476" s="184">
        <f t="shared" si="88"/>
        <v>0</v>
      </c>
      <c r="H2476" s="184">
        <f t="shared" si="88"/>
        <v>0</v>
      </c>
      <c r="I2476" s="184">
        <v>0</v>
      </c>
      <c r="J2476" s="184">
        <v>0</v>
      </c>
      <c r="K2476" s="184">
        <v>0</v>
      </c>
      <c r="L2476" s="184">
        <v>0</v>
      </c>
      <c r="M2476" s="184">
        <v>0</v>
      </c>
      <c r="N2476" s="184">
        <v>0</v>
      </c>
      <c r="O2476" s="184">
        <v>0</v>
      </c>
      <c r="P2476" s="184">
        <v>0</v>
      </c>
      <c r="Q2476" s="184">
        <v>0</v>
      </c>
      <c r="R2476" s="184">
        <v>0</v>
      </c>
    </row>
    <row r="2477" spans="1:18" ht="15" hidden="1">
      <c r="A2477" s="181" t="str">
        <f t="shared" si="87"/>
        <v>B</v>
      </c>
      <c r="B2477" s="186" t="s">
        <v>121</v>
      </c>
      <c r="C2477" s="186" t="s">
        <v>155</v>
      </c>
      <c r="D2477" s="187">
        <f t="shared" si="88"/>
        <v>0</v>
      </c>
      <c r="E2477" s="187">
        <f t="shared" si="88"/>
        <v>0</v>
      </c>
      <c r="F2477" s="187">
        <f t="shared" si="88"/>
        <v>0</v>
      </c>
      <c r="G2477" s="187">
        <f t="shared" si="88"/>
        <v>0</v>
      </c>
      <c r="H2477" s="187">
        <f t="shared" si="88"/>
        <v>0</v>
      </c>
      <c r="I2477" s="187">
        <v>0</v>
      </c>
      <c r="J2477" s="187">
        <v>0</v>
      </c>
      <c r="K2477" s="187">
        <v>0</v>
      </c>
      <c r="L2477" s="187">
        <v>0</v>
      </c>
      <c r="M2477" s="187">
        <v>0</v>
      </c>
      <c r="N2477" s="187">
        <v>0</v>
      </c>
      <c r="O2477" s="187">
        <v>0</v>
      </c>
      <c r="P2477" s="187">
        <v>0</v>
      </c>
      <c r="Q2477" s="187">
        <v>0</v>
      </c>
      <c r="R2477" s="187">
        <v>0</v>
      </c>
    </row>
    <row r="2478" spans="1:18" ht="30.75" hidden="1" thickBot="1">
      <c r="A2478" s="181" t="str">
        <f t="shared" si="87"/>
        <v>B</v>
      </c>
      <c r="B2478" s="182" t="s">
        <v>1235</v>
      </c>
      <c r="C2478" s="183" t="s">
        <v>1236</v>
      </c>
      <c r="D2478" s="184">
        <f t="shared" si="88"/>
        <v>0</v>
      </c>
      <c r="E2478" s="184">
        <f t="shared" si="88"/>
        <v>0</v>
      </c>
      <c r="F2478" s="184">
        <f t="shared" si="88"/>
        <v>0</v>
      </c>
      <c r="G2478" s="184">
        <f t="shared" si="88"/>
        <v>0</v>
      </c>
      <c r="H2478" s="184">
        <f t="shared" si="88"/>
        <v>0</v>
      </c>
      <c r="I2478" s="184">
        <v>0</v>
      </c>
      <c r="J2478" s="184">
        <v>0</v>
      </c>
      <c r="K2478" s="184">
        <v>0</v>
      </c>
      <c r="L2478" s="184">
        <v>0</v>
      </c>
      <c r="M2478" s="184">
        <v>0</v>
      </c>
      <c r="N2478" s="184">
        <v>0</v>
      </c>
      <c r="O2478" s="184">
        <v>0</v>
      </c>
      <c r="P2478" s="184">
        <v>0</v>
      </c>
      <c r="Q2478" s="184">
        <v>0</v>
      </c>
      <c r="R2478" s="184">
        <v>0</v>
      </c>
    </row>
    <row r="2479" spans="1:18" ht="15" hidden="1">
      <c r="A2479" s="181" t="str">
        <f t="shared" si="87"/>
        <v>B</v>
      </c>
      <c r="B2479" s="186" t="s">
        <v>121</v>
      </c>
      <c r="C2479" s="186" t="s">
        <v>99</v>
      </c>
      <c r="D2479" s="187">
        <f t="shared" si="88"/>
        <v>0</v>
      </c>
      <c r="E2479" s="187">
        <f t="shared" si="88"/>
        <v>0</v>
      </c>
      <c r="F2479" s="187">
        <f t="shared" si="88"/>
        <v>0</v>
      </c>
      <c r="G2479" s="187">
        <f t="shared" si="88"/>
        <v>0</v>
      </c>
      <c r="H2479" s="187">
        <f t="shared" si="88"/>
        <v>0</v>
      </c>
      <c r="I2479" s="187">
        <v>0</v>
      </c>
      <c r="J2479" s="187">
        <v>0</v>
      </c>
      <c r="K2479" s="187">
        <v>0</v>
      </c>
      <c r="L2479" s="187">
        <v>0</v>
      </c>
      <c r="M2479" s="187">
        <v>0</v>
      </c>
      <c r="N2479" s="187">
        <v>0</v>
      </c>
      <c r="O2479" s="187">
        <v>0</v>
      </c>
      <c r="P2479" s="187">
        <v>0</v>
      </c>
      <c r="Q2479" s="187">
        <v>0</v>
      </c>
      <c r="R2479" s="187">
        <v>0</v>
      </c>
    </row>
    <row r="2480" spans="1:18" ht="15" hidden="1">
      <c r="A2480" s="181" t="str">
        <f t="shared" si="87"/>
        <v>B</v>
      </c>
      <c r="B2480" s="188" t="s">
        <v>121</v>
      </c>
      <c r="C2480" s="188" t="s">
        <v>100</v>
      </c>
      <c r="D2480" s="189">
        <f t="shared" si="88"/>
        <v>0</v>
      </c>
      <c r="E2480" s="189">
        <f t="shared" si="88"/>
        <v>0</v>
      </c>
      <c r="F2480" s="189">
        <f t="shared" si="88"/>
        <v>0</v>
      </c>
      <c r="G2480" s="189">
        <f t="shared" si="88"/>
        <v>0</v>
      </c>
      <c r="H2480" s="189">
        <f t="shared" si="88"/>
        <v>0</v>
      </c>
      <c r="I2480" s="189">
        <v>0</v>
      </c>
      <c r="J2480" s="189">
        <v>0</v>
      </c>
      <c r="K2480" s="189">
        <v>0</v>
      </c>
      <c r="L2480" s="189">
        <v>0</v>
      </c>
      <c r="M2480" s="189">
        <v>0</v>
      </c>
      <c r="N2480" s="189">
        <v>0</v>
      </c>
      <c r="O2480" s="189">
        <v>0</v>
      </c>
      <c r="P2480" s="189">
        <v>0</v>
      </c>
      <c r="Q2480" s="189">
        <v>0</v>
      </c>
      <c r="R2480" s="189">
        <v>0</v>
      </c>
    </row>
    <row r="2481" spans="1:18" ht="15" hidden="1">
      <c r="A2481" s="181" t="str">
        <f t="shared" si="87"/>
        <v>B</v>
      </c>
      <c r="B2481" s="188" t="s">
        <v>121</v>
      </c>
      <c r="C2481" s="188" t="s">
        <v>101</v>
      </c>
      <c r="D2481" s="189">
        <f t="shared" si="88"/>
        <v>0</v>
      </c>
      <c r="E2481" s="189">
        <f t="shared" si="88"/>
        <v>0</v>
      </c>
      <c r="F2481" s="189">
        <f t="shared" si="88"/>
        <v>0</v>
      </c>
      <c r="G2481" s="189">
        <f t="shared" si="88"/>
        <v>0</v>
      </c>
      <c r="H2481" s="189">
        <f t="shared" si="88"/>
        <v>0</v>
      </c>
      <c r="I2481" s="189">
        <v>0</v>
      </c>
      <c r="J2481" s="189">
        <v>0</v>
      </c>
      <c r="K2481" s="189">
        <v>0</v>
      </c>
      <c r="L2481" s="189">
        <v>0</v>
      </c>
      <c r="M2481" s="189">
        <v>0</v>
      </c>
      <c r="N2481" s="189">
        <v>0</v>
      </c>
      <c r="O2481" s="189">
        <v>0</v>
      </c>
      <c r="P2481" s="189">
        <v>0</v>
      </c>
      <c r="Q2481" s="189">
        <v>0</v>
      </c>
      <c r="R2481" s="189">
        <v>0</v>
      </c>
    </row>
    <row r="2482" spans="1:18" ht="15" hidden="1">
      <c r="A2482" s="181" t="str">
        <f t="shared" si="87"/>
        <v>B</v>
      </c>
      <c r="B2482" s="188" t="s">
        <v>121</v>
      </c>
      <c r="C2482" s="188" t="s">
        <v>104</v>
      </c>
      <c r="D2482" s="189">
        <f t="shared" si="88"/>
        <v>0</v>
      </c>
      <c r="E2482" s="189">
        <f t="shared" si="88"/>
        <v>0</v>
      </c>
      <c r="F2482" s="189">
        <f t="shared" si="88"/>
        <v>0</v>
      </c>
      <c r="G2482" s="189">
        <f t="shared" si="88"/>
        <v>0</v>
      </c>
      <c r="H2482" s="189">
        <f t="shared" si="88"/>
        <v>0</v>
      </c>
      <c r="I2482" s="189">
        <v>0</v>
      </c>
      <c r="J2482" s="189">
        <v>0</v>
      </c>
      <c r="K2482" s="189">
        <v>0</v>
      </c>
      <c r="L2482" s="189">
        <v>0</v>
      </c>
      <c r="M2482" s="189">
        <v>0</v>
      </c>
      <c r="N2482" s="189">
        <v>0</v>
      </c>
      <c r="O2482" s="189">
        <v>0</v>
      </c>
      <c r="P2482" s="189">
        <v>0</v>
      </c>
      <c r="Q2482" s="189">
        <v>0</v>
      </c>
      <c r="R2482" s="189">
        <v>0</v>
      </c>
    </row>
    <row r="2483" spans="1:18" ht="15" hidden="1">
      <c r="A2483" s="181" t="str">
        <f t="shared" si="87"/>
        <v>B</v>
      </c>
      <c r="B2483" s="188" t="s">
        <v>121</v>
      </c>
      <c r="C2483" s="188" t="s">
        <v>105</v>
      </c>
      <c r="D2483" s="189">
        <f t="shared" si="88"/>
        <v>0</v>
      </c>
      <c r="E2483" s="189">
        <f t="shared" si="88"/>
        <v>0</v>
      </c>
      <c r="F2483" s="189">
        <f t="shared" si="88"/>
        <v>0</v>
      </c>
      <c r="G2483" s="189">
        <f t="shared" si="88"/>
        <v>0</v>
      </c>
      <c r="H2483" s="189">
        <f t="shared" si="88"/>
        <v>0</v>
      </c>
      <c r="I2483" s="189">
        <v>0</v>
      </c>
      <c r="J2483" s="189">
        <v>0</v>
      </c>
      <c r="K2483" s="189">
        <v>0</v>
      </c>
      <c r="L2483" s="189">
        <v>0</v>
      </c>
      <c r="M2483" s="189">
        <v>0</v>
      </c>
      <c r="N2483" s="189">
        <v>0</v>
      </c>
      <c r="O2483" s="189">
        <v>0</v>
      </c>
      <c r="P2483" s="189">
        <v>0</v>
      </c>
      <c r="Q2483" s="189">
        <v>0</v>
      </c>
      <c r="R2483" s="189">
        <v>0</v>
      </c>
    </row>
    <row r="2484" spans="1:18" ht="15" hidden="1">
      <c r="A2484" s="181" t="str">
        <f t="shared" si="87"/>
        <v>B</v>
      </c>
      <c r="B2484" s="186" t="s">
        <v>121</v>
      </c>
      <c r="C2484" s="186" t="s">
        <v>155</v>
      </c>
      <c r="D2484" s="187">
        <f t="shared" si="88"/>
        <v>0</v>
      </c>
      <c r="E2484" s="187">
        <f t="shared" si="88"/>
        <v>0</v>
      </c>
      <c r="F2484" s="187">
        <f t="shared" si="88"/>
        <v>0</v>
      </c>
      <c r="G2484" s="187">
        <f t="shared" si="88"/>
        <v>0</v>
      </c>
      <c r="H2484" s="187">
        <f t="shared" si="88"/>
        <v>0</v>
      </c>
      <c r="I2484" s="187">
        <v>0</v>
      </c>
      <c r="J2484" s="187">
        <v>0</v>
      </c>
      <c r="K2484" s="187">
        <v>0</v>
      </c>
      <c r="L2484" s="187">
        <v>0</v>
      </c>
      <c r="M2484" s="187">
        <v>0</v>
      </c>
      <c r="N2484" s="187">
        <v>0</v>
      </c>
      <c r="O2484" s="187">
        <v>0</v>
      </c>
      <c r="P2484" s="187">
        <v>0</v>
      </c>
      <c r="Q2484" s="187">
        <v>0</v>
      </c>
      <c r="R2484" s="187">
        <v>0</v>
      </c>
    </row>
    <row r="2485" spans="1:18" ht="30.75" hidden="1" thickBot="1">
      <c r="A2485" s="181" t="str">
        <f t="shared" si="87"/>
        <v>B</v>
      </c>
      <c r="B2485" s="182" t="s">
        <v>1237</v>
      </c>
      <c r="C2485" s="183" t="s">
        <v>1238</v>
      </c>
      <c r="D2485" s="184">
        <f t="shared" si="88"/>
        <v>0</v>
      </c>
      <c r="E2485" s="184">
        <f t="shared" si="88"/>
        <v>0</v>
      </c>
      <c r="F2485" s="184">
        <f t="shared" si="88"/>
        <v>0</v>
      </c>
      <c r="G2485" s="184">
        <f t="shared" si="88"/>
        <v>0</v>
      </c>
      <c r="H2485" s="184">
        <f t="shared" si="88"/>
        <v>0</v>
      </c>
      <c r="I2485" s="184">
        <v>0</v>
      </c>
      <c r="J2485" s="184">
        <v>0</v>
      </c>
      <c r="K2485" s="184">
        <v>0</v>
      </c>
      <c r="L2485" s="184">
        <v>0</v>
      </c>
      <c r="M2485" s="184">
        <v>0</v>
      </c>
      <c r="N2485" s="184">
        <v>0</v>
      </c>
      <c r="O2485" s="184">
        <v>0</v>
      </c>
      <c r="P2485" s="184">
        <v>0</v>
      </c>
      <c r="Q2485" s="184">
        <v>0</v>
      </c>
      <c r="R2485" s="184">
        <v>0</v>
      </c>
    </row>
    <row r="2486" spans="1:18" ht="15" hidden="1">
      <c r="A2486" s="181" t="str">
        <f t="shared" si="87"/>
        <v>B</v>
      </c>
      <c r="B2486" s="186" t="s">
        <v>121</v>
      </c>
      <c r="C2486" s="186" t="s">
        <v>99</v>
      </c>
      <c r="D2486" s="187">
        <f t="shared" si="88"/>
        <v>0</v>
      </c>
      <c r="E2486" s="187">
        <f t="shared" si="88"/>
        <v>0</v>
      </c>
      <c r="F2486" s="187">
        <f t="shared" si="88"/>
        <v>0</v>
      </c>
      <c r="G2486" s="187">
        <f t="shared" si="88"/>
        <v>0</v>
      </c>
      <c r="H2486" s="187">
        <f t="shared" si="88"/>
        <v>0</v>
      </c>
      <c r="I2486" s="187">
        <v>0</v>
      </c>
      <c r="J2486" s="187">
        <v>0</v>
      </c>
      <c r="K2486" s="187">
        <v>0</v>
      </c>
      <c r="L2486" s="187">
        <v>0</v>
      </c>
      <c r="M2486" s="187">
        <v>0</v>
      </c>
      <c r="N2486" s="187">
        <v>0</v>
      </c>
      <c r="O2486" s="187">
        <v>0</v>
      </c>
      <c r="P2486" s="187">
        <v>0</v>
      </c>
      <c r="Q2486" s="187">
        <v>0</v>
      </c>
      <c r="R2486" s="187">
        <v>0</v>
      </c>
    </row>
    <row r="2487" spans="1:18" ht="15" hidden="1">
      <c r="A2487" s="181" t="str">
        <f t="shared" si="87"/>
        <v>B</v>
      </c>
      <c r="B2487" s="188" t="s">
        <v>121</v>
      </c>
      <c r="C2487" s="188" t="s">
        <v>100</v>
      </c>
      <c r="D2487" s="189">
        <f t="shared" si="88"/>
        <v>0</v>
      </c>
      <c r="E2487" s="189">
        <f t="shared" si="88"/>
        <v>0</v>
      </c>
      <c r="F2487" s="189">
        <f t="shared" si="88"/>
        <v>0</v>
      </c>
      <c r="G2487" s="189">
        <f t="shared" si="88"/>
        <v>0</v>
      </c>
      <c r="H2487" s="189">
        <f t="shared" si="88"/>
        <v>0</v>
      </c>
      <c r="I2487" s="189">
        <v>0</v>
      </c>
      <c r="J2487" s="189">
        <v>0</v>
      </c>
      <c r="K2487" s="189">
        <v>0</v>
      </c>
      <c r="L2487" s="189">
        <v>0</v>
      </c>
      <c r="M2487" s="189">
        <v>0</v>
      </c>
      <c r="N2487" s="189">
        <v>0</v>
      </c>
      <c r="O2487" s="189">
        <v>0</v>
      </c>
      <c r="P2487" s="189">
        <v>0</v>
      </c>
      <c r="Q2487" s="189">
        <v>0</v>
      </c>
      <c r="R2487" s="189">
        <v>0</v>
      </c>
    </row>
    <row r="2488" spans="1:18" ht="15" hidden="1">
      <c r="A2488" s="181" t="str">
        <f t="shared" si="87"/>
        <v>B</v>
      </c>
      <c r="B2488" s="188" t="s">
        <v>121</v>
      </c>
      <c r="C2488" s="188" t="s">
        <v>101</v>
      </c>
      <c r="D2488" s="189">
        <f t="shared" si="88"/>
        <v>0</v>
      </c>
      <c r="E2488" s="189">
        <f t="shared" si="88"/>
        <v>0</v>
      </c>
      <c r="F2488" s="189">
        <f t="shared" si="88"/>
        <v>0</v>
      </c>
      <c r="G2488" s="189">
        <f t="shared" si="88"/>
        <v>0</v>
      </c>
      <c r="H2488" s="189">
        <f t="shared" si="88"/>
        <v>0</v>
      </c>
      <c r="I2488" s="189">
        <v>0</v>
      </c>
      <c r="J2488" s="189">
        <v>0</v>
      </c>
      <c r="K2488" s="189">
        <v>0</v>
      </c>
      <c r="L2488" s="189">
        <v>0</v>
      </c>
      <c r="M2488" s="189">
        <v>0</v>
      </c>
      <c r="N2488" s="189">
        <v>0</v>
      </c>
      <c r="O2488" s="189">
        <v>0</v>
      </c>
      <c r="P2488" s="189">
        <v>0</v>
      </c>
      <c r="Q2488" s="189">
        <v>0</v>
      </c>
      <c r="R2488" s="189">
        <v>0</v>
      </c>
    </row>
    <row r="2489" spans="1:18" ht="15" hidden="1">
      <c r="A2489" s="181" t="str">
        <f t="shared" si="87"/>
        <v>B</v>
      </c>
      <c r="B2489" s="188" t="s">
        <v>121</v>
      </c>
      <c r="C2489" s="188" t="s">
        <v>104</v>
      </c>
      <c r="D2489" s="189">
        <f t="shared" si="88"/>
        <v>0</v>
      </c>
      <c r="E2489" s="189">
        <f t="shared" si="88"/>
        <v>0</v>
      </c>
      <c r="F2489" s="189">
        <f t="shared" si="88"/>
        <v>0</v>
      </c>
      <c r="G2489" s="189">
        <f t="shared" si="88"/>
        <v>0</v>
      </c>
      <c r="H2489" s="189">
        <f t="shared" si="88"/>
        <v>0</v>
      </c>
      <c r="I2489" s="189">
        <v>0</v>
      </c>
      <c r="J2489" s="189">
        <v>0</v>
      </c>
      <c r="K2489" s="189">
        <v>0</v>
      </c>
      <c r="L2489" s="189">
        <v>0</v>
      </c>
      <c r="M2489" s="189">
        <v>0</v>
      </c>
      <c r="N2489" s="189">
        <v>0</v>
      </c>
      <c r="O2489" s="189">
        <v>0</v>
      </c>
      <c r="P2489" s="189">
        <v>0</v>
      </c>
      <c r="Q2489" s="189">
        <v>0</v>
      </c>
      <c r="R2489" s="189">
        <v>0</v>
      </c>
    </row>
    <row r="2490" spans="1:18" ht="15" hidden="1">
      <c r="A2490" s="181" t="str">
        <f t="shared" si="87"/>
        <v>B</v>
      </c>
      <c r="B2490" s="188" t="s">
        <v>121</v>
      </c>
      <c r="C2490" s="188" t="s">
        <v>105</v>
      </c>
      <c r="D2490" s="189">
        <f t="shared" si="88"/>
        <v>0</v>
      </c>
      <c r="E2490" s="189">
        <f t="shared" si="88"/>
        <v>0</v>
      </c>
      <c r="F2490" s="189">
        <f t="shared" si="88"/>
        <v>0</v>
      </c>
      <c r="G2490" s="189">
        <f t="shared" si="88"/>
        <v>0</v>
      </c>
      <c r="H2490" s="189">
        <f t="shared" si="88"/>
        <v>0</v>
      </c>
      <c r="I2490" s="189">
        <v>0</v>
      </c>
      <c r="J2490" s="189">
        <v>0</v>
      </c>
      <c r="K2490" s="189">
        <v>0</v>
      </c>
      <c r="L2490" s="189">
        <v>0</v>
      </c>
      <c r="M2490" s="189">
        <v>0</v>
      </c>
      <c r="N2490" s="189">
        <v>0</v>
      </c>
      <c r="O2490" s="189">
        <v>0</v>
      </c>
      <c r="P2490" s="189">
        <v>0</v>
      </c>
      <c r="Q2490" s="189">
        <v>0</v>
      </c>
      <c r="R2490" s="189">
        <v>0</v>
      </c>
    </row>
    <row r="2491" spans="1:18" ht="15" hidden="1">
      <c r="A2491" s="181" t="str">
        <f t="shared" si="87"/>
        <v>B</v>
      </c>
      <c r="B2491" s="186" t="s">
        <v>121</v>
      </c>
      <c r="C2491" s="186" t="s">
        <v>155</v>
      </c>
      <c r="D2491" s="187">
        <f t="shared" si="88"/>
        <v>0</v>
      </c>
      <c r="E2491" s="187">
        <f t="shared" si="88"/>
        <v>0</v>
      </c>
      <c r="F2491" s="187">
        <f t="shared" si="88"/>
        <v>0</v>
      </c>
      <c r="G2491" s="187">
        <f t="shared" si="88"/>
        <v>0</v>
      </c>
      <c r="H2491" s="187">
        <f t="shared" si="88"/>
        <v>0</v>
      </c>
      <c r="I2491" s="187">
        <v>0</v>
      </c>
      <c r="J2491" s="187">
        <v>0</v>
      </c>
      <c r="K2491" s="187">
        <v>0</v>
      </c>
      <c r="L2491" s="187">
        <v>0</v>
      </c>
      <c r="M2491" s="187">
        <v>0</v>
      </c>
      <c r="N2491" s="187">
        <v>0</v>
      </c>
      <c r="O2491" s="187">
        <v>0</v>
      </c>
      <c r="P2491" s="187">
        <v>0</v>
      </c>
      <c r="Q2491" s="187">
        <v>0</v>
      </c>
      <c r="R2491" s="187">
        <v>0</v>
      </c>
    </row>
    <row r="2492" spans="1:18" ht="45.75" hidden="1" thickBot="1">
      <c r="A2492" s="181" t="str">
        <f t="shared" si="87"/>
        <v>B</v>
      </c>
      <c r="B2492" s="182" t="s">
        <v>1239</v>
      </c>
      <c r="C2492" s="183" t="s">
        <v>1240</v>
      </c>
      <c r="D2492" s="184">
        <f t="shared" si="88"/>
        <v>0</v>
      </c>
      <c r="E2492" s="184">
        <f t="shared" si="88"/>
        <v>0</v>
      </c>
      <c r="F2492" s="184">
        <f t="shared" si="88"/>
        <v>0</v>
      </c>
      <c r="G2492" s="184">
        <f t="shared" si="88"/>
        <v>0</v>
      </c>
      <c r="H2492" s="184">
        <f t="shared" si="88"/>
        <v>0</v>
      </c>
      <c r="I2492" s="184">
        <v>0</v>
      </c>
      <c r="J2492" s="184">
        <v>0</v>
      </c>
      <c r="K2492" s="184">
        <v>0</v>
      </c>
      <c r="L2492" s="184">
        <v>0</v>
      </c>
      <c r="M2492" s="184">
        <v>0</v>
      </c>
      <c r="N2492" s="184">
        <v>0</v>
      </c>
      <c r="O2492" s="184">
        <v>0</v>
      </c>
      <c r="P2492" s="184">
        <v>0</v>
      </c>
      <c r="Q2492" s="184">
        <v>0</v>
      </c>
      <c r="R2492" s="184">
        <v>0</v>
      </c>
    </row>
    <row r="2493" spans="1:18" ht="15" hidden="1">
      <c r="A2493" s="181" t="str">
        <f t="shared" si="87"/>
        <v>B</v>
      </c>
      <c r="B2493" s="186" t="s">
        <v>121</v>
      </c>
      <c r="C2493" s="186" t="s">
        <v>99</v>
      </c>
      <c r="D2493" s="187">
        <f t="shared" si="88"/>
        <v>0</v>
      </c>
      <c r="E2493" s="187">
        <f t="shared" si="88"/>
        <v>0</v>
      </c>
      <c r="F2493" s="187">
        <f t="shared" si="88"/>
        <v>0</v>
      </c>
      <c r="G2493" s="187">
        <f t="shared" si="88"/>
        <v>0</v>
      </c>
      <c r="H2493" s="187">
        <f t="shared" si="88"/>
        <v>0</v>
      </c>
      <c r="I2493" s="187">
        <v>0</v>
      </c>
      <c r="J2493" s="187">
        <v>0</v>
      </c>
      <c r="K2493" s="187">
        <v>0</v>
      </c>
      <c r="L2493" s="187">
        <v>0</v>
      </c>
      <c r="M2493" s="187">
        <v>0</v>
      </c>
      <c r="N2493" s="187">
        <v>0</v>
      </c>
      <c r="O2493" s="187">
        <v>0</v>
      </c>
      <c r="P2493" s="187">
        <v>0</v>
      </c>
      <c r="Q2493" s="187">
        <v>0</v>
      </c>
      <c r="R2493" s="187">
        <v>0</v>
      </c>
    </row>
    <row r="2494" spans="1:18" ht="15" hidden="1">
      <c r="A2494" s="181" t="str">
        <f t="shared" si="87"/>
        <v>B</v>
      </c>
      <c r="B2494" s="188" t="s">
        <v>121</v>
      </c>
      <c r="C2494" s="188" t="s">
        <v>100</v>
      </c>
      <c r="D2494" s="189">
        <f t="shared" si="88"/>
        <v>0</v>
      </c>
      <c r="E2494" s="189">
        <f t="shared" si="88"/>
        <v>0</v>
      </c>
      <c r="F2494" s="189">
        <f t="shared" si="88"/>
        <v>0</v>
      </c>
      <c r="G2494" s="189">
        <f t="shared" si="88"/>
        <v>0</v>
      </c>
      <c r="H2494" s="189">
        <f t="shared" si="88"/>
        <v>0</v>
      </c>
      <c r="I2494" s="189">
        <v>0</v>
      </c>
      <c r="J2494" s="189">
        <v>0</v>
      </c>
      <c r="K2494" s="189">
        <v>0</v>
      </c>
      <c r="L2494" s="189">
        <v>0</v>
      </c>
      <c r="M2494" s="189">
        <v>0</v>
      </c>
      <c r="N2494" s="189">
        <v>0</v>
      </c>
      <c r="O2494" s="189">
        <v>0</v>
      </c>
      <c r="P2494" s="189">
        <v>0</v>
      </c>
      <c r="Q2494" s="189">
        <v>0</v>
      </c>
      <c r="R2494" s="189">
        <v>0</v>
      </c>
    </row>
    <row r="2495" spans="1:18" ht="15" hidden="1">
      <c r="A2495" s="181" t="str">
        <f t="shared" si="87"/>
        <v>B</v>
      </c>
      <c r="B2495" s="188" t="s">
        <v>121</v>
      </c>
      <c r="C2495" s="188" t="s">
        <v>101</v>
      </c>
      <c r="D2495" s="189">
        <f t="shared" si="88"/>
        <v>0</v>
      </c>
      <c r="E2495" s="189">
        <f t="shared" si="88"/>
        <v>0</v>
      </c>
      <c r="F2495" s="189">
        <f t="shared" si="88"/>
        <v>0</v>
      </c>
      <c r="G2495" s="189">
        <f t="shared" si="88"/>
        <v>0</v>
      </c>
      <c r="H2495" s="189">
        <f t="shared" si="88"/>
        <v>0</v>
      </c>
      <c r="I2495" s="189">
        <v>0</v>
      </c>
      <c r="J2495" s="189">
        <v>0</v>
      </c>
      <c r="K2495" s="189">
        <v>0</v>
      </c>
      <c r="L2495" s="189">
        <v>0</v>
      </c>
      <c r="M2495" s="189">
        <v>0</v>
      </c>
      <c r="N2495" s="189">
        <v>0</v>
      </c>
      <c r="O2495" s="189">
        <v>0</v>
      </c>
      <c r="P2495" s="189">
        <v>0</v>
      </c>
      <c r="Q2495" s="189">
        <v>0</v>
      </c>
      <c r="R2495" s="189">
        <v>0</v>
      </c>
    </row>
    <row r="2496" spans="1:18" ht="15" hidden="1">
      <c r="A2496" s="181" t="str">
        <f t="shared" si="87"/>
        <v>B</v>
      </c>
      <c r="B2496" s="188" t="s">
        <v>121</v>
      </c>
      <c r="C2496" s="188" t="s">
        <v>104</v>
      </c>
      <c r="D2496" s="189">
        <f t="shared" si="88"/>
        <v>0</v>
      </c>
      <c r="E2496" s="189">
        <f t="shared" si="88"/>
        <v>0</v>
      </c>
      <c r="F2496" s="189">
        <f t="shared" si="88"/>
        <v>0</v>
      </c>
      <c r="G2496" s="189">
        <f t="shared" si="88"/>
        <v>0</v>
      </c>
      <c r="H2496" s="189">
        <f t="shared" si="88"/>
        <v>0</v>
      </c>
      <c r="I2496" s="189">
        <v>0</v>
      </c>
      <c r="J2496" s="189">
        <v>0</v>
      </c>
      <c r="K2496" s="189">
        <v>0</v>
      </c>
      <c r="L2496" s="189">
        <v>0</v>
      </c>
      <c r="M2496" s="189">
        <v>0</v>
      </c>
      <c r="N2496" s="189">
        <v>0</v>
      </c>
      <c r="O2496" s="189">
        <v>0</v>
      </c>
      <c r="P2496" s="189">
        <v>0</v>
      </c>
      <c r="Q2496" s="189">
        <v>0</v>
      </c>
      <c r="R2496" s="189">
        <v>0</v>
      </c>
    </row>
    <row r="2497" spans="1:18" ht="15" hidden="1">
      <c r="A2497" s="181" t="str">
        <f t="shared" si="87"/>
        <v>B</v>
      </c>
      <c r="B2497" s="188" t="s">
        <v>121</v>
      </c>
      <c r="C2497" s="188" t="s">
        <v>105</v>
      </c>
      <c r="D2497" s="189">
        <f t="shared" si="88"/>
        <v>0</v>
      </c>
      <c r="E2497" s="189">
        <f t="shared" si="88"/>
        <v>0</v>
      </c>
      <c r="F2497" s="189">
        <f t="shared" si="88"/>
        <v>0</v>
      </c>
      <c r="G2497" s="189">
        <f t="shared" si="88"/>
        <v>0</v>
      </c>
      <c r="H2497" s="189">
        <f t="shared" si="88"/>
        <v>0</v>
      </c>
      <c r="I2497" s="189">
        <v>0</v>
      </c>
      <c r="J2497" s="189">
        <v>0</v>
      </c>
      <c r="K2497" s="189">
        <v>0</v>
      </c>
      <c r="L2497" s="189">
        <v>0</v>
      </c>
      <c r="M2497" s="189">
        <v>0</v>
      </c>
      <c r="N2497" s="189">
        <v>0</v>
      </c>
      <c r="O2497" s="189">
        <v>0</v>
      </c>
      <c r="P2497" s="189">
        <v>0</v>
      </c>
      <c r="Q2497" s="189">
        <v>0</v>
      </c>
      <c r="R2497" s="189">
        <v>0</v>
      </c>
    </row>
    <row r="2498" spans="1:18" ht="15" hidden="1">
      <c r="A2498" s="181" t="str">
        <f t="shared" si="87"/>
        <v>B</v>
      </c>
      <c r="B2498" s="186" t="s">
        <v>121</v>
      </c>
      <c r="C2498" s="186" t="s">
        <v>155</v>
      </c>
      <c r="D2498" s="187">
        <f t="shared" si="88"/>
        <v>0</v>
      </c>
      <c r="E2498" s="187">
        <f t="shared" si="88"/>
        <v>0</v>
      </c>
      <c r="F2498" s="187">
        <f t="shared" si="88"/>
        <v>0</v>
      </c>
      <c r="G2498" s="187">
        <f t="shared" si="88"/>
        <v>0</v>
      </c>
      <c r="H2498" s="187">
        <f t="shared" si="88"/>
        <v>0</v>
      </c>
      <c r="I2498" s="187">
        <v>0</v>
      </c>
      <c r="J2498" s="187">
        <v>0</v>
      </c>
      <c r="K2498" s="187">
        <v>0</v>
      </c>
      <c r="L2498" s="187">
        <v>0</v>
      </c>
      <c r="M2498" s="187">
        <v>0</v>
      </c>
      <c r="N2498" s="187">
        <v>0</v>
      </c>
      <c r="O2498" s="187">
        <v>0</v>
      </c>
      <c r="P2498" s="187">
        <v>0</v>
      </c>
      <c r="Q2498" s="187">
        <v>0</v>
      </c>
      <c r="R2498" s="187">
        <v>0</v>
      </c>
    </row>
    <row r="2499" spans="1:18" ht="30.75" hidden="1" thickBot="1">
      <c r="A2499" s="181" t="str">
        <f t="shared" si="87"/>
        <v>B</v>
      </c>
      <c r="B2499" s="182" t="s">
        <v>1241</v>
      </c>
      <c r="C2499" s="183" t="s">
        <v>1242</v>
      </c>
      <c r="D2499" s="184">
        <f t="shared" si="88"/>
        <v>0</v>
      </c>
      <c r="E2499" s="184">
        <f t="shared" si="88"/>
        <v>0</v>
      </c>
      <c r="F2499" s="184">
        <f t="shared" si="88"/>
        <v>0</v>
      </c>
      <c r="G2499" s="184">
        <f t="shared" si="88"/>
        <v>0</v>
      </c>
      <c r="H2499" s="184">
        <f t="shared" si="88"/>
        <v>0</v>
      </c>
      <c r="I2499" s="184">
        <v>0</v>
      </c>
      <c r="J2499" s="184">
        <v>0</v>
      </c>
      <c r="K2499" s="184">
        <v>0</v>
      </c>
      <c r="L2499" s="184">
        <v>0</v>
      </c>
      <c r="M2499" s="184">
        <v>0</v>
      </c>
      <c r="N2499" s="184">
        <v>0</v>
      </c>
      <c r="O2499" s="184">
        <v>0</v>
      </c>
      <c r="P2499" s="184">
        <v>0</v>
      </c>
      <c r="Q2499" s="184">
        <v>0</v>
      </c>
      <c r="R2499" s="184">
        <v>0</v>
      </c>
    </row>
    <row r="2500" spans="1:18" ht="15" hidden="1">
      <c r="A2500" s="181" t="str">
        <f t="shared" si="87"/>
        <v>B</v>
      </c>
      <c r="B2500" s="186" t="s">
        <v>121</v>
      </c>
      <c r="C2500" s="186" t="s">
        <v>99</v>
      </c>
      <c r="D2500" s="187">
        <f t="shared" si="88"/>
        <v>0</v>
      </c>
      <c r="E2500" s="187">
        <f t="shared" si="88"/>
        <v>0</v>
      </c>
      <c r="F2500" s="187">
        <f t="shared" si="88"/>
        <v>0</v>
      </c>
      <c r="G2500" s="187">
        <f t="shared" si="88"/>
        <v>0</v>
      </c>
      <c r="H2500" s="187">
        <f t="shared" si="88"/>
        <v>0</v>
      </c>
      <c r="I2500" s="187">
        <v>0</v>
      </c>
      <c r="J2500" s="187">
        <v>0</v>
      </c>
      <c r="K2500" s="187">
        <v>0</v>
      </c>
      <c r="L2500" s="187">
        <v>0</v>
      </c>
      <c r="M2500" s="187">
        <v>0</v>
      </c>
      <c r="N2500" s="187">
        <v>0</v>
      </c>
      <c r="O2500" s="187">
        <v>0</v>
      </c>
      <c r="P2500" s="187">
        <v>0</v>
      </c>
      <c r="Q2500" s="187">
        <v>0</v>
      </c>
      <c r="R2500" s="187">
        <v>0</v>
      </c>
    </row>
    <row r="2501" spans="1:18" ht="15" hidden="1">
      <c r="A2501" s="181" t="str">
        <f t="shared" si="87"/>
        <v>B</v>
      </c>
      <c r="B2501" s="188" t="s">
        <v>121</v>
      </c>
      <c r="C2501" s="188" t="s">
        <v>101</v>
      </c>
      <c r="D2501" s="189">
        <f t="shared" si="88"/>
        <v>0</v>
      </c>
      <c r="E2501" s="189">
        <f t="shared" si="88"/>
        <v>0</v>
      </c>
      <c r="F2501" s="189">
        <f t="shared" si="88"/>
        <v>0</v>
      </c>
      <c r="G2501" s="189">
        <f t="shared" si="88"/>
        <v>0</v>
      </c>
      <c r="H2501" s="189">
        <f t="shared" si="88"/>
        <v>0</v>
      </c>
      <c r="I2501" s="189">
        <v>0</v>
      </c>
      <c r="J2501" s="189">
        <v>0</v>
      </c>
      <c r="K2501" s="189">
        <v>0</v>
      </c>
      <c r="L2501" s="189">
        <v>0</v>
      </c>
      <c r="M2501" s="189">
        <v>0</v>
      </c>
      <c r="N2501" s="189">
        <v>0</v>
      </c>
      <c r="O2501" s="189">
        <v>0</v>
      </c>
      <c r="P2501" s="189">
        <v>0</v>
      </c>
      <c r="Q2501" s="189">
        <v>0</v>
      </c>
      <c r="R2501" s="189">
        <v>0</v>
      </c>
    </row>
    <row r="2502" spans="1:18" ht="30.75" thickBot="1">
      <c r="A2502" s="181" t="str">
        <f t="shared" si="87"/>
        <v>A</v>
      </c>
      <c r="B2502" s="182" t="s">
        <v>1243</v>
      </c>
      <c r="C2502" s="183" t="s">
        <v>1244</v>
      </c>
      <c r="D2502" s="184">
        <f t="shared" si="88"/>
        <v>36700000</v>
      </c>
      <c r="E2502" s="184">
        <f t="shared" si="88"/>
        <v>5895000</v>
      </c>
      <c r="F2502" s="184">
        <f t="shared" si="88"/>
        <v>11983000</v>
      </c>
      <c r="G2502" s="184">
        <f t="shared" si="88"/>
        <v>11334000</v>
      </c>
      <c r="H2502" s="184">
        <f t="shared" si="88"/>
        <v>7488000</v>
      </c>
      <c r="I2502" s="184">
        <v>3400000</v>
      </c>
      <c r="J2502" s="184">
        <v>0</v>
      </c>
      <c r="K2502" s="184">
        <v>1140000</v>
      </c>
      <c r="L2502" s="184">
        <v>1140000</v>
      </c>
      <c r="M2502" s="184">
        <v>1120000</v>
      </c>
      <c r="N2502" s="184">
        <v>33300000</v>
      </c>
      <c r="O2502" s="184">
        <v>5895000</v>
      </c>
      <c r="P2502" s="184">
        <v>10843000</v>
      </c>
      <c r="Q2502" s="184">
        <v>10194000</v>
      </c>
      <c r="R2502" s="184">
        <v>6368000</v>
      </c>
    </row>
    <row r="2503" spans="1:18" ht="15.75" thickTop="1">
      <c r="A2503" s="181" t="str">
        <f t="shared" ref="A2503:A2566" si="89">(IF(OR(D2503&lt;&gt;0),"A","B"))</f>
        <v>A</v>
      </c>
      <c r="B2503" s="186" t="s">
        <v>121</v>
      </c>
      <c r="C2503" s="186" t="s">
        <v>99</v>
      </c>
      <c r="D2503" s="187">
        <f t="shared" si="88"/>
        <v>13376000</v>
      </c>
      <c r="E2503" s="187">
        <f t="shared" si="88"/>
        <v>3270000</v>
      </c>
      <c r="F2503" s="187">
        <f t="shared" si="88"/>
        <v>3569000</v>
      </c>
      <c r="G2503" s="187">
        <f t="shared" si="88"/>
        <v>2868000</v>
      </c>
      <c r="H2503" s="187">
        <f t="shared" si="88"/>
        <v>3669000</v>
      </c>
      <c r="I2503" s="187">
        <v>0</v>
      </c>
      <c r="J2503" s="187">
        <v>0</v>
      </c>
      <c r="K2503" s="187">
        <v>0</v>
      </c>
      <c r="L2503" s="187">
        <v>0</v>
      </c>
      <c r="M2503" s="187">
        <v>0</v>
      </c>
      <c r="N2503" s="187">
        <v>13376000</v>
      </c>
      <c r="O2503" s="187">
        <v>3270000</v>
      </c>
      <c r="P2503" s="187">
        <v>3569000</v>
      </c>
      <c r="Q2503" s="187">
        <v>2868000</v>
      </c>
      <c r="R2503" s="187">
        <v>3669000</v>
      </c>
    </row>
    <row r="2504" spans="1:18" ht="15" hidden="1">
      <c r="A2504" s="181" t="str">
        <f t="shared" si="89"/>
        <v>B</v>
      </c>
      <c r="B2504" s="188" t="s">
        <v>121</v>
      </c>
      <c r="C2504" s="188" t="s">
        <v>100</v>
      </c>
      <c r="D2504" s="189">
        <f t="shared" si="88"/>
        <v>0</v>
      </c>
      <c r="E2504" s="189">
        <f t="shared" si="88"/>
        <v>0</v>
      </c>
      <c r="F2504" s="189">
        <f t="shared" si="88"/>
        <v>0</v>
      </c>
      <c r="G2504" s="189">
        <f t="shared" si="88"/>
        <v>0</v>
      </c>
      <c r="H2504" s="189">
        <f t="shared" si="88"/>
        <v>0</v>
      </c>
      <c r="I2504" s="189">
        <v>0</v>
      </c>
      <c r="J2504" s="189">
        <v>0</v>
      </c>
      <c r="K2504" s="189">
        <v>0</v>
      </c>
      <c r="L2504" s="189">
        <v>0</v>
      </c>
      <c r="M2504" s="189">
        <v>0</v>
      </c>
      <c r="N2504" s="189">
        <v>0</v>
      </c>
      <c r="O2504" s="189">
        <v>0</v>
      </c>
      <c r="P2504" s="189">
        <v>0</v>
      </c>
      <c r="Q2504" s="189">
        <v>0</v>
      </c>
      <c r="R2504" s="189">
        <v>0</v>
      </c>
    </row>
    <row r="2505" spans="1:18" ht="15">
      <c r="A2505" s="181" t="str">
        <f t="shared" si="89"/>
        <v>A</v>
      </c>
      <c r="B2505" s="188" t="s">
        <v>121</v>
      </c>
      <c r="C2505" s="188" t="s">
        <v>101</v>
      </c>
      <c r="D2505" s="189">
        <f t="shared" si="88"/>
        <v>9968000</v>
      </c>
      <c r="E2505" s="189">
        <f t="shared" si="88"/>
        <v>1548000</v>
      </c>
      <c r="F2505" s="189">
        <f t="shared" si="88"/>
        <v>1887000</v>
      </c>
      <c r="G2505" s="189">
        <f t="shared" si="88"/>
        <v>2866000</v>
      </c>
      <c r="H2505" s="189">
        <f t="shared" si="88"/>
        <v>3667000</v>
      </c>
      <c r="I2505" s="189">
        <v>0</v>
      </c>
      <c r="J2505" s="189">
        <v>0</v>
      </c>
      <c r="K2505" s="189">
        <v>0</v>
      </c>
      <c r="L2505" s="189">
        <v>0</v>
      </c>
      <c r="M2505" s="189">
        <v>0</v>
      </c>
      <c r="N2505" s="189">
        <v>9968000</v>
      </c>
      <c r="O2505" s="189">
        <v>1548000</v>
      </c>
      <c r="P2505" s="189">
        <v>1887000</v>
      </c>
      <c r="Q2505" s="189">
        <v>2866000</v>
      </c>
      <c r="R2505" s="189">
        <v>3667000</v>
      </c>
    </row>
    <row r="2506" spans="1:18" ht="15">
      <c r="A2506" s="181" t="str">
        <f t="shared" si="89"/>
        <v>A</v>
      </c>
      <c r="B2506" s="188" t="s">
        <v>121</v>
      </c>
      <c r="C2506" s="188" t="s">
        <v>103</v>
      </c>
      <c r="D2506" s="189">
        <f t="shared" si="88"/>
        <v>3400000</v>
      </c>
      <c r="E2506" s="189">
        <f t="shared" si="88"/>
        <v>1720000</v>
      </c>
      <c r="F2506" s="189">
        <f t="shared" si="88"/>
        <v>1680000</v>
      </c>
      <c r="G2506" s="189">
        <f t="shared" si="88"/>
        <v>0</v>
      </c>
      <c r="H2506" s="189">
        <f t="shared" si="88"/>
        <v>0</v>
      </c>
      <c r="I2506" s="189">
        <v>0</v>
      </c>
      <c r="J2506" s="189">
        <v>0</v>
      </c>
      <c r="K2506" s="189">
        <v>0</v>
      </c>
      <c r="L2506" s="189">
        <v>0</v>
      </c>
      <c r="M2506" s="189">
        <v>0</v>
      </c>
      <c r="N2506" s="189">
        <v>3400000</v>
      </c>
      <c r="O2506" s="189">
        <v>1720000</v>
      </c>
      <c r="P2506" s="189">
        <v>1680000</v>
      </c>
      <c r="Q2506" s="189">
        <v>0</v>
      </c>
      <c r="R2506" s="189">
        <v>0</v>
      </c>
    </row>
    <row r="2507" spans="1:18" ht="15" hidden="1">
      <c r="A2507" s="181" t="str">
        <f t="shared" si="89"/>
        <v>B</v>
      </c>
      <c r="B2507" s="188" t="s">
        <v>121</v>
      </c>
      <c r="C2507" s="188" t="s">
        <v>15</v>
      </c>
      <c r="D2507" s="189">
        <f t="shared" si="88"/>
        <v>0</v>
      </c>
      <c r="E2507" s="189">
        <f t="shared" si="88"/>
        <v>0</v>
      </c>
      <c r="F2507" s="189">
        <f t="shared" si="88"/>
        <v>0</v>
      </c>
      <c r="G2507" s="189">
        <f t="shared" si="88"/>
        <v>0</v>
      </c>
      <c r="H2507" s="189">
        <f t="shared" si="88"/>
        <v>0</v>
      </c>
      <c r="I2507" s="189">
        <v>0</v>
      </c>
      <c r="J2507" s="189">
        <v>0</v>
      </c>
      <c r="K2507" s="189">
        <v>0</v>
      </c>
      <c r="L2507" s="189">
        <v>0</v>
      </c>
      <c r="M2507" s="189">
        <v>0</v>
      </c>
      <c r="N2507" s="189">
        <v>0</v>
      </c>
      <c r="O2507" s="189">
        <v>0</v>
      </c>
      <c r="P2507" s="189">
        <v>0</v>
      </c>
      <c r="Q2507" s="189">
        <v>0</v>
      </c>
      <c r="R2507" s="189">
        <v>0</v>
      </c>
    </row>
    <row r="2508" spans="1:18" ht="15" hidden="1">
      <c r="A2508" s="181" t="str">
        <f t="shared" si="89"/>
        <v>B</v>
      </c>
      <c r="B2508" s="188" t="s">
        <v>121</v>
      </c>
      <c r="C2508" s="188" t="s">
        <v>104</v>
      </c>
      <c r="D2508" s="189">
        <f t="shared" si="88"/>
        <v>0</v>
      </c>
      <c r="E2508" s="189">
        <f t="shared" si="88"/>
        <v>0</v>
      </c>
      <c r="F2508" s="189">
        <f t="shared" si="88"/>
        <v>0</v>
      </c>
      <c r="G2508" s="189">
        <f t="shared" si="88"/>
        <v>0</v>
      </c>
      <c r="H2508" s="189">
        <f t="shared" si="88"/>
        <v>0</v>
      </c>
      <c r="I2508" s="189">
        <v>0</v>
      </c>
      <c r="J2508" s="189">
        <v>0</v>
      </c>
      <c r="K2508" s="189">
        <v>0</v>
      </c>
      <c r="L2508" s="189">
        <v>0</v>
      </c>
      <c r="M2508" s="189">
        <v>0</v>
      </c>
      <c r="N2508" s="189">
        <v>0</v>
      </c>
      <c r="O2508" s="189">
        <v>0</v>
      </c>
      <c r="P2508" s="189">
        <v>0</v>
      </c>
      <c r="Q2508" s="189">
        <v>0</v>
      </c>
      <c r="R2508" s="189">
        <v>0</v>
      </c>
    </row>
    <row r="2509" spans="1:18" ht="15">
      <c r="A2509" s="181" t="str">
        <f t="shared" si="89"/>
        <v>A</v>
      </c>
      <c r="B2509" s="188" t="s">
        <v>121</v>
      </c>
      <c r="C2509" s="188" t="s">
        <v>105</v>
      </c>
      <c r="D2509" s="189">
        <f t="shared" si="88"/>
        <v>8000</v>
      </c>
      <c r="E2509" s="189">
        <f t="shared" si="88"/>
        <v>2000</v>
      </c>
      <c r="F2509" s="189">
        <f t="shared" si="88"/>
        <v>2000</v>
      </c>
      <c r="G2509" s="189">
        <f t="shared" si="88"/>
        <v>2000</v>
      </c>
      <c r="H2509" s="189">
        <f t="shared" si="88"/>
        <v>2000</v>
      </c>
      <c r="I2509" s="189">
        <v>0</v>
      </c>
      <c r="J2509" s="189">
        <v>0</v>
      </c>
      <c r="K2509" s="189">
        <v>0</v>
      </c>
      <c r="L2509" s="189">
        <v>0</v>
      </c>
      <c r="M2509" s="189">
        <v>0</v>
      </c>
      <c r="N2509" s="189">
        <v>8000</v>
      </c>
      <c r="O2509" s="189">
        <v>2000</v>
      </c>
      <c r="P2509" s="189">
        <v>2000</v>
      </c>
      <c r="Q2509" s="189">
        <v>2000</v>
      </c>
      <c r="R2509" s="189">
        <v>2000</v>
      </c>
    </row>
    <row r="2510" spans="1:18" ht="15">
      <c r="A2510" s="181" t="str">
        <f t="shared" si="89"/>
        <v>A</v>
      </c>
      <c r="B2510" s="186" t="s">
        <v>121</v>
      </c>
      <c r="C2510" s="186" t="s">
        <v>155</v>
      </c>
      <c r="D2510" s="187">
        <f t="shared" si="88"/>
        <v>23324000</v>
      </c>
      <c r="E2510" s="187">
        <f t="shared" si="88"/>
        <v>2625000</v>
      </c>
      <c r="F2510" s="187">
        <f t="shared" si="88"/>
        <v>8414000</v>
      </c>
      <c r="G2510" s="187">
        <f t="shared" si="88"/>
        <v>8466000</v>
      </c>
      <c r="H2510" s="187">
        <f t="shared" si="88"/>
        <v>3819000</v>
      </c>
      <c r="I2510" s="187">
        <v>3400000</v>
      </c>
      <c r="J2510" s="187">
        <v>0</v>
      </c>
      <c r="K2510" s="187">
        <v>1140000</v>
      </c>
      <c r="L2510" s="187">
        <v>1140000</v>
      </c>
      <c r="M2510" s="187">
        <v>1120000</v>
      </c>
      <c r="N2510" s="187">
        <v>19924000</v>
      </c>
      <c r="O2510" s="187">
        <v>2625000</v>
      </c>
      <c r="P2510" s="187">
        <v>7274000</v>
      </c>
      <c r="Q2510" s="187">
        <v>7326000</v>
      </c>
      <c r="R2510" s="187">
        <v>2699000</v>
      </c>
    </row>
    <row r="2511" spans="1:18" ht="15" hidden="1">
      <c r="A2511" s="181" t="str">
        <f t="shared" si="89"/>
        <v>B</v>
      </c>
      <c r="B2511" s="186" t="s">
        <v>121</v>
      </c>
      <c r="C2511" s="186" t="s">
        <v>157</v>
      </c>
      <c r="D2511" s="187">
        <f t="shared" si="88"/>
        <v>0</v>
      </c>
      <c r="E2511" s="187">
        <f t="shared" si="88"/>
        <v>0</v>
      </c>
      <c r="F2511" s="187">
        <f t="shared" si="88"/>
        <v>0</v>
      </c>
      <c r="G2511" s="187">
        <f t="shared" si="88"/>
        <v>0</v>
      </c>
      <c r="H2511" s="187">
        <f t="shared" si="88"/>
        <v>0</v>
      </c>
      <c r="I2511" s="187">
        <v>0</v>
      </c>
      <c r="J2511" s="187">
        <v>0</v>
      </c>
      <c r="K2511" s="187">
        <v>0</v>
      </c>
      <c r="L2511" s="187">
        <v>0</v>
      </c>
      <c r="M2511" s="187">
        <v>0</v>
      </c>
      <c r="N2511" s="187">
        <v>0</v>
      </c>
      <c r="O2511" s="187">
        <v>0</v>
      </c>
      <c r="P2511" s="187">
        <v>0</v>
      </c>
      <c r="Q2511" s="187">
        <v>0</v>
      </c>
      <c r="R2511" s="187">
        <v>0</v>
      </c>
    </row>
    <row r="2512" spans="1:18" ht="45.75" hidden="1" thickBot="1">
      <c r="A2512" s="181" t="str">
        <f t="shared" si="89"/>
        <v>B</v>
      </c>
      <c r="B2512" s="182" t="s">
        <v>1245</v>
      </c>
      <c r="C2512" s="183" t="s">
        <v>1246</v>
      </c>
      <c r="D2512" s="184">
        <f t="shared" si="88"/>
        <v>0</v>
      </c>
      <c r="E2512" s="184">
        <f t="shared" si="88"/>
        <v>0</v>
      </c>
      <c r="F2512" s="184">
        <f t="shared" si="88"/>
        <v>0</v>
      </c>
      <c r="G2512" s="184">
        <f t="shared" si="88"/>
        <v>0</v>
      </c>
      <c r="H2512" s="184">
        <f t="shared" si="88"/>
        <v>0</v>
      </c>
      <c r="I2512" s="184">
        <v>0</v>
      </c>
      <c r="J2512" s="184">
        <v>0</v>
      </c>
      <c r="K2512" s="184">
        <v>0</v>
      </c>
      <c r="L2512" s="184">
        <v>0</v>
      </c>
      <c r="M2512" s="184">
        <v>0</v>
      </c>
      <c r="N2512" s="184">
        <v>0</v>
      </c>
      <c r="O2512" s="184">
        <v>0</v>
      </c>
      <c r="P2512" s="184">
        <v>0</v>
      </c>
      <c r="Q2512" s="184">
        <v>0</v>
      </c>
      <c r="R2512" s="184">
        <v>0</v>
      </c>
    </row>
    <row r="2513" spans="1:18" ht="15" hidden="1">
      <c r="A2513" s="181" t="str">
        <f t="shared" si="89"/>
        <v>B</v>
      </c>
      <c r="B2513" s="186" t="s">
        <v>121</v>
      </c>
      <c r="C2513" s="186" t="s">
        <v>99</v>
      </c>
      <c r="D2513" s="187">
        <f t="shared" si="88"/>
        <v>0</v>
      </c>
      <c r="E2513" s="187">
        <f t="shared" si="88"/>
        <v>0</v>
      </c>
      <c r="F2513" s="187">
        <f t="shared" si="88"/>
        <v>0</v>
      </c>
      <c r="G2513" s="187">
        <f t="shared" si="88"/>
        <v>0</v>
      </c>
      <c r="H2513" s="187">
        <f t="shared" si="88"/>
        <v>0</v>
      </c>
      <c r="I2513" s="187">
        <v>0</v>
      </c>
      <c r="J2513" s="187">
        <v>0</v>
      </c>
      <c r="K2513" s="187">
        <v>0</v>
      </c>
      <c r="L2513" s="187">
        <v>0</v>
      </c>
      <c r="M2513" s="187">
        <v>0</v>
      </c>
      <c r="N2513" s="187">
        <v>0</v>
      </c>
      <c r="O2513" s="187">
        <v>0</v>
      </c>
      <c r="P2513" s="187">
        <v>0</v>
      </c>
      <c r="Q2513" s="187">
        <v>0</v>
      </c>
      <c r="R2513" s="187">
        <v>0</v>
      </c>
    </row>
    <row r="2514" spans="1:18" ht="15" hidden="1">
      <c r="A2514" s="181" t="str">
        <f t="shared" si="89"/>
        <v>B</v>
      </c>
      <c r="B2514" s="188" t="s">
        <v>121</v>
      </c>
      <c r="C2514" s="188" t="s">
        <v>100</v>
      </c>
      <c r="D2514" s="189">
        <f t="shared" si="88"/>
        <v>0</v>
      </c>
      <c r="E2514" s="189">
        <f t="shared" si="88"/>
        <v>0</v>
      </c>
      <c r="F2514" s="189">
        <f t="shared" si="88"/>
        <v>0</v>
      </c>
      <c r="G2514" s="189">
        <f t="shared" si="88"/>
        <v>0</v>
      </c>
      <c r="H2514" s="189">
        <f t="shared" si="88"/>
        <v>0</v>
      </c>
      <c r="I2514" s="189">
        <v>0</v>
      </c>
      <c r="J2514" s="189">
        <v>0</v>
      </c>
      <c r="K2514" s="189">
        <v>0</v>
      </c>
      <c r="L2514" s="189">
        <v>0</v>
      </c>
      <c r="M2514" s="189">
        <v>0</v>
      </c>
      <c r="N2514" s="189">
        <v>0</v>
      </c>
      <c r="O2514" s="189">
        <v>0</v>
      </c>
      <c r="P2514" s="189">
        <v>0</v>
      </c>
      <c r="Q2514" s="189">
        <v>0</v>
      </c>
      <c r="R2514" s="189">
        <v>0</v>
      </c>
    </row>
    <row r="2515" spans="1:18" ht="15" hidden="1">
      <c r="A2515" s="181" t="str">
        <f t="shared" si="89"/>
        <v>B</v>
      </c>
      <c r="B2515" s="188" t="s">
        <v>121</v>
      </c>
      <c r="C2515" s="188" t="s">
        <v>101</v>
      </c>
      <c r="D2515" s="189">
        <f t="shared" si="88"/>
        <v>0</v>
      </c>
      <c r="E2515" s="189">
        <f t="shared" si="88"/>
        <v>0</v>
      </c>
      <c r="F2515" s="189">
        <f t="shared" si="88"/>
        <v>0</v>
      </c>
      <c r="G2515" s="189">
        <f t="shared" si="88"/>
        <v>0</v>
      </c>
      <c r="H2515" s="189">
        <f t="shared" si="88"/>
        <v>0</v>
      </c>
      <c r="I2515" s="189">
        <v>0</v>
      </c>
      <c r="J2515" s="189">
        <v>0</v>
      </c>
      <c r="K2515" s="189">
        <v>0</v>
      </c>
      <c r="L2515" s="189">
        <v>0</v>
      </c>
      <c r="M2515" s="189">
        <v>0</v>
      </c>
      <c r="N2515" s="189">
        <v>0</v>
      </c>
      <c r="O2515" s="189">
        <v>0</v>
      </c>
      <c r="P2515" s="189">
        <v>0</v>
      </c>
      <c r="Q2515" s="189">
        <v>0</v>
      </c>
      <c r="R2515" s="189">
        <v>0</v>
      </c>
    </row>
    <row r="2516" spans="1:18" ht="15" hidden="1">
      <c r="A2516" s="181" t="str">
        <f t="shared" si="89"/>
        <v>B</v>
      </c>
      <c r="B2516" s="188" t="s">
        <v>121</v>
      </c>
      <c r="C2516" s="188" t="s">
        <v>15</v>
      </c>
      <c r="D2516" s="189">
        <f t="shared" si="88"/>
        <v>0</v>
      </c>
      <c r="E2516" s="189">
        <f t="shared" si="88"/>
        <v>0</v>
      </c>
      <c r="F2516" s="189">
        <f t="shared" si="88"/>
        <v>0</v>
      </c>
      <c r="G2516" s="189">
        <f t="shared" si="88"/>
        <v>0</v>
      </c>
      <c r="H2516" s="189">
        <f t="shared" si="88"/>
        <v>0</v>
      </c>
      <c r="I2516" s="189">
        <v>0</v>
      </c>
      <c r="J2516" s="189">
        <v>0</v>
      </c>
      <c r="K2516" s="189">
        <v>0</v>
      </c>
      <c r="L2516" s="189">
        <v>0</v>
      </c>
      <c r="M2516" s="189">
        <v>0</v>
      </c>
      <c r="N2516" s="189">
        <v>0</v>
      </c>
      <c r="O2516" s="189">
        <v>0</v>
      </c>
      <c r="P2516" s="189">
        <v>0</v>
      </c>
      <c r="Q2516" s="189">
        <v>0</v>
      </c>
      <c r="R2516" s="189">
        <v>0</v>
      </c>
    </row>
    <row r="2517" spans="1:18" ht="15" hidden="1">
      <c r="A2517" s="181" t="str">
        <f t="shared" si="89"/>
        <v>B</v>
      </c>
      <c r="B2517" s="188" t="s">
        <v>121</v>
      </c>
      <c r="C2517" s="188" t="s">
        <v>104</v>
      </c>
      <c r="D2517" s="189">
        <f t="shared" si="88"/>
        <v>0</v>
      </c>
      <c r="E2517" s="189">
        <f t="shared" si="88"/>
        <v>0</v>
      </c>
      <c r="F2517" s="189">
        <f t="shared" si="88"/>
        <v>0</v>
      </c>
      <c r="G2517" s="189">
        <f t="shared" si="88"/>
        <v>0</v>
      </c>
      <c r="H2517" s="189">
        <f t="shared" si="88"/>
        <v>0</v>
      </c>
      <c r="I2517" s="189">
        <v>0</v>
      </c>
      <c r="J2517" s="189">
        <v>0</v>
      </c>
      <c r="K2517" s="189">
        <v>0</v>
      </c>
      <c r="L2517" s="189">
        <v>0</v>
      </c>
      <c r="M2517" s="189">
        <v>0</v>
      </c>
      <c r="N2517" s="189">
        <v>0</v>
      </c>
      <c r="O2517" s="189">
        <v>0</v>
      </c>
      <c r="P2517" s="189">
        <v>0</v>
      </c>
      <c r="Q2517" s="189">
        <v>0</v>
      </c>
      <c r="R2517" s="189">
        <v>0</v>
      </c>
    </row>
    <row r="2518" spans="1:18" ht="15" hidden="1">
      <c r="A2518" s="181" t="str">
        <f t="shared" si="89"/>
        <v>B</v>
      </c>
      <c r="B2518" s="188" t="s">
        <v>121</v>
      </c>
      <c r="C2518" s="188" t="s">
        <v>105</v>
      </c>
      <c r="D2518" s="189">
        <f t="shared" ref="D2518:H2568" si="90">I2518+N2518</f>
        <v>0</v>
      </c>
      <c r="E2518" s="189">
        <f t="shared" si="90"/>
        <v>0</v>
      </c>
      <c r="F2518" s="189">
        <f t="shared" si="90"/>
        <v>0</v>
      </c>
      <c r="G2518" s="189">
        <f t="shared" si="90"/>
        <v>0</v>
      </c>
      <c r="H2518" s="189">
        <f t="shared" si="90"/>
        <v>0</v>
      </c>
      <c r="I2518" s="189">
        <v>0</v>
      </c>
      <c r="J2518" s="189">
        <v>0</v>
      </c>
      <c r="K2518" s="189">
        <v>0</v>
      </c>
      <c r="L2518" s="189">
        <v>0</v>
      </c>
      <c r="M2518" s="189">
        <v>0</v>
      </c>
      <c r="N2518" s="189">
        <v>0</v>
      </c>
      <c r="O2518" s="189">
        <v>0</v>
      </c>
      <c r="P2518" s="189">
        <v>0</v>
      </c>
      <c r="Q2518" s="189">
        <v>0</v>
      </c>
      <c r="R2518" s="189">
        <v>0</v>
      </c>
    </row>
    <row r="2519" spans="1:18" ht="15" hidden="1">
      <c r="A2519" s="181" t="str">
        <f t="shared" si="89"/>
        <v>B</v>
      </c>
      <c r="B2519" s="186" t="s">
        <v>121</v>
      </c>
      <c r="C2519" s="186" t="s">
        <v>155</v>
      </c>
      <c r="D2519" s="187">
        <f t="shared" si="90"/>
        <v>0</v>
      </c>
      <c r="E2519" s="187">
        <f t="shared" si="90"/>
        <v>0</v>
      </c>
      <c r="F2519" s="187">
        <f t="shared" si="90"/>
        <v>0</v>
      </c>
      <c r="G2519" s="187">
        <f t="shared" si="90"/>
        <v>0</v>
      </c>
      <c r="H2519" s="187">
        <f t="shared" si="90"/>
        <v>0</v>
      </c>
      <c r="I2519" s="187">
        <v>0</v>
      </c>
      <c r="J2519" s="187">
        <v>0</v>
      </c>
      <c r="K2519" s="187">
        <v>0</v>
      </c>
      <c r="L2519" s="187">
        <v>0</v>
      </c>
      <c r="M2519" s="187">
        <v>0</v>
      </c>
      <c r="N2519" s="187">
        <v>0</v>
      </c>
      <c r="O2519" s="187">
        <v>0</v>
      </c>
      <c r="P2519" s="187">
        <v>0</v>
      </c>
      <c r="Q2519" s="187">
        <v>0</v>
      </c>
      <c r="R2519" s="187">
        <v>0</v>
      </c>
    </row>
    <row r="2520" spans="1:18" ht="45.75" hidden="1" thickBot="1">
      <c r="A2520" s="181" t="str">
        <f t="shared" si="89"/>
        <v>B</v>
      </c>
      <c r="B2520" s="182" t="s">
        <v>1247</v>
      </c>
      <c r="C2520" s="183" t="s">
        <v>1246</v>
      </c>
      <c r="D2520" s="184">
        <f t="shared" si="90"/>
        <v>0</v>
      </c>
      <c r="E2520" s="184">
        <f t="shared" si="90"/>
        <v>0</v>
      </c>
      <c r="F2520" s="184">
        <f t="shared" si="90"/>
        <v>0</v>
      </c>
      <c r="G2520" s="184">
        <f t="shared" si="90"/>
        <v>0</v>
      </c>
      <c r="H2520" s="184">
        <f t="shared" si="90"/>
        <v>0</v>
      </c>
      <c r="I2520" s="184">
        <v>0</v>
      </c>
      <c r="J2520" s="184">
        <v>0</v>
      </c>
      <c r="K2520" s="184">
        <v>0</v>
      </c>
      <c r="L2520" s="184">
        <v>0</v>
      </c>
      <c r="M2520" s="184">
        <v>0</v>
      </c>
      <c r="N2520" s="184">
        <v>0</v>
      </c>
      <c r="O2520" s="184">
        <v>0</v>
      </c>
      <c r="P2520" s="184">
        <v>0</v>
      </c>
      <c r="Q2520" s="184">
        <v>0</v>
      </c>
      <c r="R2520" s="184">
        <v>0</v>
      </c>
    </row>
    <row r="2521" spans="1:18" ht="15" hidden="1">
      <c r="A2521" s="181" t="str">
        <f t="shared" si="89"/>
        <v>B</v>
      </c>
      <c r="B2521" s="186" t="s">
        <v>121</v>
      </c>
      <c r="C2521" s="186" t="s">
        <v>99</v>
      </c>
      <c r="D2521" s="187">
        <f t="shared" si="90"/>
        <v>0</v>
      </c>
      <c r="E2521" s="187">
        <f t="shared" si="90"/>
        <v>0</v>
      </c>
      <c r="F2521" s="187">
        <f t="shared" si="90"/>
        <v>0</v>
      </c>
      <c r="G2521" s="187">
        <f t="shared" si="90"/>
        <v>0</v>
      </c>
      <c r="H2521" s="187">
        <f t="shared" si="90"/>
        <v>0</v>
      </c>
      <c r="I2521" s="187">
        <v>0</v>
      </c>
      <c r="J2521" s="187">
        <v>0</v>
      </c>
      <c r="K2521" s="187">
        <v>0</v>
      </c>
      <c r="L2521" s="187">
        <v>0</v>
      </c>
      <c r="M2521" s="187">
        <v>0</v>
      </c>
      <c r="N2521" s="187">
        <v>0</v>
      </c>
      <c r="O2521" s="187">
        <v>0</v>
      </c>
      <c r="P2521" s="187">
        <v>0</v>
      </c>
      <c r="Q2521" s="187">
        <v>0</v>
      </c>
      <c r="R2521" s="187">
        <v>0</v>
      </c>
    </row>
    <row r="2522" spans="1:18" ht="15" hidden="1">
      <c r="A2522" s="181" t="str">
        <f t="shared" si="89"/>
        <v>B</v>
      </c>
      <c r="B2522" s="188" t="s">
        <v>121</v>
      </c>
      <c r="C2522" s="188" t="s">
        <v>100</v>
      </c>
      <c r="D2522" s="189">
        <f t="shared" si="90"/>
        <v>0</v>
      </c>
      <c r="E2522" s="189">
        <f t="shared" si="90"/>
        <v>0</v>
      </c>
      <c r="F2522" s="189">
        <f t="shared" si="90"/>
        <v>0</v>
      </c>
      <c r="G2522" s="189">
        <f t="shared" si="90"/>
        <v>0</v>
      </c>
      <c r="H2522" s="189">
        <f t="shared" si="90"/>
        <v>0</v>
      </c>
      <c r="I2522" s="189">
        <v>0</v>
      </c>
      <c r="J2522" s="189">
        <v>0</v>
      </c>
      <c r="K2522" s="189">
        <v>0</v>
      </c>
      <c r="L2522" s="189">
        <v>0</v>
      </c>
      <c r="M2522" s="189">
        <v>0</v>
      </c>
      <c r="N2522" s="189">
        <v>0</v>
      </c>
      <c r="O2522" s="189">
        <v>0</v>
      </c>
      <c r="P2522" s="189">
        <v>0</v>
      </c>
      <c r="Q2522" s="189">
        <v>0</v>
      </c>
      <c r="R2522" s="189">
        <v>0</v>
      </c>
    </row>
    <row r="2523" spans="1:18" ht="15" hidden="1">
      <c r="A2523" s="181" t="str">
        <f t="shared" si="89"/>
        <v>B</v>
      </c>
      <c r="B2523" s="188" t="s">
        <v>121</v>
      </c>
      <c r="C2523" s="188" t="s">
        <v>101</v>
      </c>
      <c r="D2523" s="189">
        <f t="shared" si="90"/>
        <v>0</v>
      </c>
      <c r="E2523" s="189">
        <f t="shared" si="90"/>
        <v>0</v>
      </c>
      <c r="F2523" s="189">
        <f t="shared" si="90"/>
        <v>0</v>
      </c>
      <c r="G2523" s="189">
        <f t="shared" si="90"/>
        <v>0</v>
      </c>
      <c r="H2523" s="189">
        <f t="shared" si="90"/>
        <v>0</v>
      </c>
      <c r="I2523" s="189">
        <v>0</v>
      </c>
      <c r="J2523" s="189">
        <v>0</v>
      </c>
      <c r="K2523" s="189">
        <v>0</v>
      </c>
      <c r="L2523" s="189">
        <v>0</v>
      </c>
      <c r="M2523" s="189">
        <v>0</v>
      </c>
      <c r="N2523" s="189">
        <v>0</v>
      </c>
      <c r="O2523" s="189">
        <v>0</v>
      </c>
      <c r="P2523" s="189">
        <v>0</v>
      </c>
      <c r="Q2523" s="189">
        <v>0</v>
      </c>
      <c r="R2523" s="189">
        <v>0</v>
      </c>
    </row>
    <row r="2524" spans="1:18" ht="15" hidden="1">
      <c r="A2524" s="181" t="str">
        <f t="shared" si="89"/>
        <v>B</v>
      </c>
      <c r="B2524" s="188" t="s">
        <v>121</v>
      </c>
      <c r="C2524" s="188" t="s">
        <v>104</v>
      </c>
      <c r="D2524" s="189">
        <f t="shared" si="90"/>
        <v>0</v>
      </c>
      <c r="E2524" s="189">
        <f t="shared" si="90"/>
        <v>0</v>
      </c>
      <c r="F2524" s="189">
        <f t="shared" si="90"/>
        <v>0</v>
      </c>
      <c r="G2524" s="189">
        <f t="shared" si="90"/>
        <v>0</v>
      </c>
      <c r="H2524" s="189">
        <f t="shared" si="90"/>
        <v>0</v>
      </c>
      <c r="I2524" s="189">
        <v>0</v>
      </c>
      <c r="J2524" s="189">
        <v>0</v>
      </c>
      <c r="K2524" s="189">
        <v>0</v>
      </c>
      <c r="L2524" s="189">
        <v>0</v>
      </c>
      <c r="M2524" s="189">
        <v>0</v>
      </c>
      <c r="N2524" s="189">
        <v>0</v>
      </c>
      <c r="O2524" s="189">
        <v>0</v>
      </c>
      <c r="P2524" s="189">
        <v>0</v>
      </c>
      <c r="Q2524" s="189">
        <v>0</v>
      </c>
      <c r="R2524" s="189">
        <v>0</v>
      </c>
    </row>
    <row r="2525" spans="1:18" ht="15" hidden="1">
      <c r="A2525" s="181" t="str">
        <f t="shared" si="89"/>
        <v>B</v>
      </c>
      <c r="B2525" s="188" t="s">
        <v>121</v>
      </c>
      <c r="C2525" s="188" t="s">
        <v>105</v>
      </c>
      <c r="D2525" s="189">
        <f t="shared" si="90"/>
        <v>0</v>
      </c>
      <c r="E2525" s="189">
        <f t="shared" si="90"/>
        <v>0</v>
      </c>
      <c r="F2525" s="189">
        <f t="shared" si="90"/>
        <v>0</v>
      </c>
      <c r="G2525" s="189">
        <f t="shared" si="90"/>
        <v>0</v>
      </c>
      <c r="H2525" s="189">
        <f t="shared" si="90"/>
        <v>0</v>
      </c>
      <c r="I2525" s="189">
        <v>0</v>
      </c>
      <c r="J2525" s="189">
        <v>0</v>
      </c>
      <c r="K2525" s="189">
        <v>0</v>
      </c>
      <c r="L2525" s="189">
        <v>0</v>
      </c>
      <c r="M2525" s="189">
        <v>0</v>
      </c>
      <c r="N2525" s="189">
        <v>0</v>
      </c>
      <c r="O2525" s="189">
        <v>0</v>
      </c>
      <c r="P2525" s="189">
        <v>0</v>
      </c>
      <c r="Q2525" s="189">
        <v>0</v>
      </c>
      <c r="R2525" s="189">
        <v>0</v>
      </c>
    </row>
    <row r="2526" spans="1:18" ht="15" hidden="1">
      <c r="A2526" s="181" t="str">
        <f t="shared" si="89"/>
        <v>B</v>
      </c>
      <c r="B2526" s="186" t="s">
        <v>121</v>
      </c>
      <c r="C2526" s="186" t="s">
        <v>155</v>
      </c>
      <c r="D2526" s="187">
        <f t="shared" si="90"/>
        <v>0</v>
      </c>
      <c r="E2526" s="187">
        <f t="shared" si="90"/>
        <v>0</v>
      </c>
      <c r="F2526" s="187">
        <f t="shared" si="90"/>
        <v>0</v>
      </c>
      <c r="G2526" s="187">
        <f t="shared" si="90"/>
        <v>0</v>
      </c>
      <c r="H2526" s="187">
        <f t="shared" si="90"/>
        <v>0</v>
      </c>
      <c r="I2526" s="187">
        <v>0</v>
      </c>
      <c r="J2526" s="187">
        <v>0</v>
      </c>
      <c r="K2526" s="187">
        <v>0</v>
      </c>
      <c r="L2526" s="187">
        <v>0</v>
      </c>
      <c r="M2526" s="187">
        <v>0</v>
      </c>
      <c r="N2526" s="187">
        <v>0</v>
      </c>
      <c r="O2526" s="187">
        <v>0</v>
      </c>
      <c r="P2526" s="187">
        <v>0</v>
      </c>
      <c r="Q2526" s="187">
        <v>0</v>
      </c>
      <c r="R2526" s="187">
        <v>0</v>
      </c>
    </row>
    <row r="2527" spans="1:18" ht="30.75" hidden="1" thickBot="1">
      <c r="A2527" s="181" t="str">
        <f t="shared" si="89"/>
        <v>B</v>
      </c>
      <c r="B2527" s="182" t="s">
        <v>1248</v>
      </c>
      <c r="C2527" s="183" t="s">
        <v>1249</v>
      </c>
      <c r="D2527" s="184">
        <f t="shared" si="90"/>
        <v>0</v>
      </c>
      <c r="E2527" s="184">
        <f t="shared" si="90"/>
        <v>0</v>
      </c>
      <c r="F2527" s="184">
        <f t="shared" si="90"/>
        <v>0</v>
      </c>
      <c r="G2527" s="184">
        <f t="shared" si="90"/>
        <v>0</v>
      </c>
      <c r="H2527" s="184">
        <f t="shared" si="90"/>
        <v>0</v>
      </c>
      <c r="I2527" s="184">
        <v>0</v>
      </c>
      <c r="J2527" s="184">
        <v>0</v>
      </c>
      <c r="K2527" s="184">
        <v>0</v>
      </c>
      <c r="L2527" s="184">
        <v>0</v>
      </c>
      <c r="M2527" s="184">
        <v>0</v>
      </c>
      <c r="N2527" s="184">
        <v>0</v>
      </c>
      <c r="O2527" s="184">
        <v>0</v>
      </c>
      <c r="P2527" s="184">
        <v>0</v>
      </c>
      <c r="Q2527" s="184">
        <v>0</v>
      </c>
      <c r="R2527" s="184">
        <v>0</v>
      </c>
    </row>
    <row r="2528" spans="1:18" ht="15" hidden="1">
      <c r="A2528" s="181" t="str">
        <f t="shared" si="89"/>
        <v>B</v>
      </c>
      <c r="B2528" s="186" t="s">
        <v>121</v>
      </c>
      <c r="C2528" s="186" t="s">
        <v>99</v>
      </c>
      <c r="D2528" s="187">
        <f t="shared" si="90"/>
        <v>0</v>
      </c>
      <c r="E2528" s="187">
        <f t="shared" si="90"/>
        <v>0</v>
      </c>
      <c r="F2528" s="187">
        <f t="shared" si="90"/>
        <v>0</v>
      </c>
      <c r="G2528" s="187">
        <f t="shared" si="90"/>
        <v>0</v>
      </c>
      <c r="H2528" s="187">
        <f t="shared" si="90"/>
        <v>0</v>
      </c>
      <c r="I2528" s="187">
        <v>0</v>
      </c>
      <c r="J2528" s="187">
        <v>0</v>
      </c>
      <c r="K2528" s="187">
        <v>0</v>
      </c>
      <c r="L2528" s="187">
        <v>0</v>
      </c>
      <c r="M2528" s="187">
        <v>0</v>
      </c>
      <c r="N2528" s="187">
        <v>0</v>
      </c>
      <c r="O2528" s="187">
        <v>0</v>
      </c>
      <c r="P2528" s="187">
        <v>0</v>
      </c>
      <c r="Q2528" s="187">
        <v>0</v>
      </c>
      <c r="R2528" s="187">
        <v>0</v>
      </c>
    </row>
    <row r="2529" spans="1:18" ht="15" hidden="1">
      <c r="A2529" s="181" t="str">
        <f t="shared" si="89"/>
        <v>B</v>
      </c>
      <c r="B2529" s="188" t="s">
        <v>121</v>
      </c>
      <c r="C2529" s="188" t="s">
        <v>100</v>
      </c>
      <c r="D2529" s="189">
        <f t="shared" si="90"/>
        <v>0</v>
      </c>
      <c r="E2529" s="189">
        <f t="shared" si="90"/>
        <v>0</v>
      </c>
      <c r="F2529" s="189">
        <f t="shared" si="90"/>
        <v>0</v>
      </c>
      <c r="G2529" s="189">
        <f t="shared" si="90"/>
        <v>0</v>
      </c>
      <c r="H2529" s="189">
        <f t="shared" si="90"/>
        <v>0</v>
      </c>
      <c r="I2529" s="189">
        <v>0</v>
      </c>
      <c r="J2529" s="189">
        <v>0</v>
      </c>
      <c r="K2529" s="189">
        <v>0</v>
      </c>
      <c r="L2529" s="189">
        <v>0</v>
      </c>
      <c r="M2529" s="189">
        <v>0</v>
      </c>
      <c r="N2529" s="189">
        <v>0</v>
      </c>
      <c r="O2529" s="189">
        <v>0</v>
      </c>
      <c r="P2529" s="189">
        <v>0</v>
      </c>
      <c r="Q2529" s="189">
        <v>0</v>
      </c>
      <c r="R2529" s="189">
        <v>0</v>
      </c>
    </row>
    <row r="2530" spans="1:18" ht="15" hidden="1">
      <c r="A2530" s="181" t="str">
        <f t="shared" si="89"/>
        <v>B</v>
      </c>
      <c r="B2530" s="188" t="s">
        <v>121</v>
      </c>
      <c r="C2530" s="188" t="s">
        <v>101</v>
      </c>
      <c r="D2530" s="189">
        <f t="shared" si="90"/>
        <v>0</v>
      </c>
      <c r="E2530" s="189">
        <f t="shared" si="90"/>
        <v>0</v>
      </c>
      <c r="F2530" s="189">
        <f t="shared" si="90"/>
        <v>0</v>
      </c>
      <c r="G2530" s="189">
        <f t="shared" si="90"/>
        <v>0</v>
      </c>
      <c r="H2530" s="189">
        <f t="shared" si="90"/>
        <v>0</v>
      </c>
      <c r="I2530" s="189">
        <v>0</v>
      </c>
      <c r="J2530" s="189">
        <v>0</v>
      </c>
      <c r="K2530" s="189">
        <v>0</v>
      </c>
      <c r="L2530" s="189">
        <v>0</v>
      </c>
      <c r="M2530" s="189">
        <v>0</v>
      </c>
      <c r="N2530" s="189">
        <v>0</v>
      </c>
      <c r="O2530" s="189">
        <v>0</v>
      </c>
      <c r="P2530" s="189">
        <v>0</v>
      </c>
      <c r="Q2530" s="189">
        <v>0</v>
      </c>
      <c r="R2530" s="189">
        <v>0</v>
      </c>
    </row>
    <row r="2531" spans="1:18" ht="15" hidden="1">
      <c r="A2531" s="181" t="str">
        <f t="shared" si="89"/>
        <v>B</v>
      </c>
      <c r="B2531" s="188" t="s">
        <v>121</v>
      </c>
      <c r="C2531" s="188" t="s">
        <v>104</v>
      </c>
      <c r="D2531" s="189">
        <f t="shared" si="90"/>
        <v>0</v>
      </c>
      <c r="E2531" s="189">
        <f t="shared" si="90"/>
        <v>0</v>
      </c>
      <c r="F2531" s="189">
        <f t="shared" si="90"/>
        <v>0</v>
      </c>
      <c r="G2531" s="189">
        <f t="shared" si="90"/>
        <v>0</v>
      </c>
      <c r="H2531" s="189">
        <f t="shared" si="90"/>
        <v>0</v>
      </c>
      <c r="I2531" s="189">
        <v>0</v>
      </c>
      <c r="J2531" s="189">
        <v>0</v>
      </c>
      <c r="K2531" s="189">
        <v>0</v>
      </c>
      <c r="L2531" s="189">
        <v>0</v>
      </c>
      <c r="M2531" s="189">
        <v>0</v>
      </c>
      <c r="N2531" s="189">
        <v>0</v>
      </c>
      <c r="O2531" s="189">
        <v>0</v>
      </c>
      <c r="P2531" s="189">
        <v>0</v>
      </c>
      <c r="Q2531" s="189">
        <v>0</v>
      </c>
      <c r="R2531" s="189">
        <v>0</v>
      </c>
    </row>
    <row r="2532" spans="1:18" ht="15" hidden="1">
      <c r="A2532" s="181" t="str">
        <f t="shared" si="89"/>
        <v>B</v>
      </c>
      <c r="B2532" s="188" t="s">
        <v>121</v>
      </c>
      <c r="C2532" s="188" t="s">
        <v>105</v>
      </c>
      <c r="D2532" s="189">
        <f t="shared" si="90"/>
        <v>0</v>
      </c>
      <c r="E2532" s="189">
        <f t="shared" si="90"/>
        <v>0</v>
      </c>
      <c r="F2532" s="189">
        <f t="shared" si="90"/>
        <v>0</v>
      </c>
      <c r="G2532" s="189">
        <f t="shared" si="90"/>
        <v>0</v>
      </c>
      <c r="H2532" s="189">
        <f t="shared" si="90"/>
        <v>0</v>
      </c>
      <c r="I2532" s="189">
        <v>0</v>
      </c>
      <c r="J2532" s="189">
        <v>0</v>
      </c>
      <c r="K2532" s="189">
        <v>0</v>
      </c>
      <c r="L2532" s="189">
        <v>0</v>
      </c>
      <c r="M2532" s="189">
        <v>0</v>
      </c>
      <c r="N2532" s="189">
        <v>0</v>
      </c>
      <c r="O2532" s="189">
        <v>0</v>
      </c>
      <c r="P2532" s="189">
        <v>0</v>
      </c>
      <c r="Q2532" s="189">
        <v>0</v>
      </c>
      <c r="R2532" s="189">
        <v>0</v>
      </c>
    </row>
    <row r="2533" spans="1:18" ht="15" hidden="1">
      <c r="A2533" s="181" t="str">
        <f t="shared" si="89"/>
        <v>B</v>
      </c>
      <c r="B2533" s="186" t="s">
        <v>121</v>
      </c>
      <c r="C2533" s="186" t="s">
        <v>155</v>
      </c>
      <c r="D2533" s="187">
        <f t="shared" si="90"/>
        <v>0</v>
      </c>
      <c r="E2533" s="187">
        <f t="shared" si="90"/>
        <v>0</v>
      </c>
      <c r="F2533" s="187">
        <f t="shared" si="90"/>
        <v>0</v>
      </c>
      <c r="G2533" s="187">
        <f t="shared" si="90"/>
        <v>0</v>
      </c>
      <c r="H2533" s="187">
        <f t="shared" si="90"/>
        <v>0</v>
      </c>
      <c r="I2533" s="187">
        <v>0</v>
      </c>
      <c r="J2533" s="187">
        <v>0</v>
      </c>
      <c r="K2533" s="187">
        <v>0</v>
      </c>
      <c r="L2533" s="187">
        <v>0</v>
      </c>
      <c r="M2533" s="187">
        <v>0</v>
      </c>
      <c r="N2533" s="187">
        <v>0</v>
      </c>
      <c r="O2533" s="187">
        <v>0</v>
      </c>
      <c r="P2533" s="187">
        <v>0</v>
      </c>
      <c r="Q2533" s="187">
        <v>0</v>
      </c>
      <c r="R2533" s="187">
        <v>0</v>
      </c>
    </row>
    <row r="2534" spans="1:18" ht="30.75" hidden="1" thickBot="1">
      <c r="A2534" s="181" t="str">
        <f t="shared" si="89"/>
        <v>B</v>
      </c>
      <c r="B2534" s="182" t="s">
        <v>1250</v>
      </c>
      <c r="C2534" s="183" t="s">
        <v>1251</v>
      </c>
      <c r="D2534" s="184">
        <f t="shared" si="90"/>
        <v>0</v>
      </c>
      <c r="E2534" s="184">
        <f t="shared" si="90"/>
        <v>0</v>
      </c>
      <c r="F2534" s="184">
        <f t="shared" si="90"/>
        <v>0</v>
      </c>
      <c r="G2534" s="184">
        <f t="shared" si="90"/>
        <v>0</v>
      </c>
      <c r="H2534" s="184">
        <f t="shared" si="90"/>
        <v>0</v>
      </c>
      <c r="I2534" s="184">
        <v>0</v>
      </c>
      <c r="J2534" s="184">
        <v>0</v>
      </c>
      <c r="K2534" s="184">
        <v>0</v>
      </c>
      <c r="L2534" s="184">
        <v>0</v>
      </c>
      <c r="M2534" s="184">
        <v>0</v>
      </c>
      <c r="N2534" s="184">
        <v>0</v>
      </c>
      <c r="O2534" s="184">
        <v>0</v>
      </c>
      <c r="P2534" s="184">
        <v>0</v>
      </c>
      <c r="Q2534" s="184">
        <v>0</v>
      </c>
      <c r="R2534" s="184">
        <v>0</v>
      </c>
    </row>
    <row r="2535" spans="1:18" ht="15" hidden="1">
      <c r="A2535" s="181" t="str">
        <f t="shared" si="89"/>
        <v>B</v>
      </c>
      <c r="B2535" s="186" t="s">
        <v>121</v>
      </c>
      <c r="C2535" s="186" t="s">
        <v>99</v>
      </c>
      <c r="D2535" s="187">
        <f t="shared" si="90"/>
        <v>0</v>
      </c>
      <c r="E2535" s="187">
        <f t="shared" si="90"/>
        <v>0</v>
      </c>
      <c r="F2535" s="187">
        <f t="shared" si="90"/>
        <v>0</v>
      </c>
      <c r="G2535" s="187">
        <f t="shared" si="90"/>
        <v>0</v>
      </c>
      <c r="H2535" s="187">
        <f t="shared" si="90"/>
        <v>0</v>
      </c>
      <c r="I2535" s="187">
        <v>0</v>
      </c>
      <c r="J2535" s="187">
        <v>0</v>
      </c>
      <c r="K2535" s="187">
        <v>0</v>
      </c>
      <c r="L2535" s="187">
        <v>0</v>
      </c>
      <c r="M2535" s="187">
        <v>0</v>
      </c>
      <c r="N2535" s="187">
        <v>0</v>
      </c>
      <c r="O2535" s="187">
        <v>0</v>
      </c>
      <c r="P2535" s="187">
        <v>0</v>
      </c>
      <c r="Q2535" s="187">
        <v>0</v>
      </c>
      <c r="R2535" s="187">
        <v>0</v>
      </c>
    </row>
    <row r="2536" spans="1:18" ht="15" hidden="1">
      <c r="A2536" s="181" t="str">
        <f t="shared" si="89"/>
        <v>B</v>
      </c>
      <c r="B2536" s="188" t="s">
        <v>121</v>
      </c>
      <c r="C2536" s="188" t="s">
        <v>100</v>
      </c>
      <c r="D2536" s="189">
        <f t="shared" si="90"/>
        <v>0</v>
      </c>
      <c r="E2536" s="189">
        <f t="shared" si="90"/>
        <v>0</v>
      </c>
      <c r="F2536" s="189">
        <f t="shared" si="90"/>
        <v>0</v>
      </c>
      <c r="G2536" s="189">
        <f t="shared" si="90"/>
        <v>0</v>
      </c>
      <c r="H2536" s="189">
        <f t="shared" si="90"/>
        <v>0</v>
      </c>
      <c r="I2536" s="189">
        <v>0</v>
      </c>
      <c r="J2536" s="189">
        <v>0</v>
      </c>
      <c r="K2536" s="189">
        <v>0</v>
      </c>
      <c r="L2536" s="189">
        <v>0</v>
      </c>
      <c r="M2536" s="189">
        <v>0</v>
      </c>
      <c r="N2536" s="189">
        <v>0</v>
      </c>
      <c r="O2536" s="189">
        <v>0</v>
      </c>
      <c r="P2536" s="189">
        <v>0</v>
      </c>
      <c r="Q2536" s="189">
        <v>0</v>
      </c>
      <c r="R2536" s="189">
        <v>0</v>
      </c>
    </row>
    <row r="2537" spans="1:18" ht="15" hidden="1">
      <c r="A2537" s="181" t="str">
        <f t="shared" si="89"/>
        <v>B</v>
      </c>
      <c r="B2537" s="188" t="s">
        <v>121</v>
      </c>
      <c r="C2537" s="188" t="s">
        <v>101</v>
      </c>
      <c r="D2537" s="189">
        <f t="shared" si="90"/>
        <v>0</v>
      </c>
      <c r="E2537" s="189">
        <f t="shared" si="90"/>
        <v>0</v>
      </c>
      <c r="F2537" s="189">
        <f t="shared" si="90"/>
        <v>0</v>
      </c>
      <c r="G2537" s="189">
        <f t="shared" si="90"/>
        <v>0</v>
      </c>
      <c r="H2537" s="189">
        <f t="shared" si="90"/>
        <v>0</v>
      </c>
      <c r="I2537" s="189">
        <v>0</v>
      </c>
      <c r="J2537" s="189">
        <v>0</v>
      </c>
      <c r="K2537" s="189">
        <v>0</v>
      </c>
      <c r="L2537" s="189">
        <v>0</v>
      </c>
      <c r="M2537" s="189">
        <v>0</v>
      </c>
      <c r="N2537" s="189">
        <v>0</v>
      </c>
      <c r="O2537" s="189">
        <v>0</v>
      </c>
      <c r="P2537" s="189">
        <v>0</v>
      </c>
      <c r="Q2537" s="189">
        <v>0</v>
      </c>
      <c r="R2537" s="189">
        <v>0</v>
      </c>
    </row>
    <row r="2538" spans="1:18" ht="15" hidden="1">
      <c r="A2538" s="181" t="str">
        <f t="shared" si="89"/>
        <v>B</v>
      </c>
      <c r="B2538" s="188" t="s">
        <v>121</v>
      </c>
      <c r="C2538" s="188" t="s">
        <v>104</v>
      </c>
      <c r="D2538" s="189">
        <f t="shared" si="90"/>
        <v>0</v>
      </c>
      <c r="E2538" s="189">
        <f t="shared" si="90"/>
        <v>0</v>
      </c>
      <c r="F2538" s="189">
        <f t="shared" si="90"/>
        <v>0</v>
      </c>
      <c r="G2538" s="189">
        <f t="shared" si="90"/>
        <v>0</v>
      </c>
      <c r="H2538" s="189">
        <f t="shared" si="90"/>
        <v>0</v>
      </c>
      <c r="I2538" s="189">
        <v>0</v>
      </c>
      <c r="J2538" s="189">
        <v>0</v>
      </c>
      <c r="K2538" s="189">
        <v>0</v>
      </c>
      <c r="L2538" s="189">
        <v>0</v>
      </c>
      <c r="M2538" s="189">
        <v>0</v>
      </c>
      <c r="N2538" s="189">
        <v>0</v>
      </c>
      <c r="O2538" s="189">
        <v>0</v>
      </c>
      <c r="P2538" s="189">
        <v>0</v>
      </c>
      <c r="Q2538" s="189">
        <v>0</v>
      </c>
      <c r="R2538" s="189">
        <v>0</v>
      </c>
    </row>
    <row r="2539" spans="1:18" ht="15" hidden="1">
      <c r="A2539" s="181" t="str">
        <f t="shared" si="89"/>
        <v>B</v>
      </c>
      <c r="B2539" s="188" t="s">
        <v>121</v>
      </c>
      <c r="C2539" s="188" t="s">
        <v>105</v>
      </c>
      <c r="D2539" s="189">
        <f t="shared" si="90"/>
        <v>0</v>
      </c>
      <c r="E2539" s="189">
        <f t="shared" si="90"/>
        <v>0</v>
      </c>
      <c r="F2539" s="189">
        <f t="shared" si="90"/>
        <v>0</v>
      </c>
      <c r="G2539" s="189">
        <f t="shared" si="90"/>
        <v>0</v>
      </c>
      <c r="H2539" s="189">
        <f t="shared" si="90"/>
        <v>0</v>
      </c>
      <c r="I2539" s="189">
        <v>0</v>
      </c>
      <c r="J2539" s="189">
        <v>0</v>
      </c>
      <c r="K2539" s="189">
        <v>0</v>
      </c>
      <c r="L2539" s="189">
        <v>0</v>
      </c>
      <c r="M2539" s="189">
        <v>0</v>
      </c>
      <c r="N2539" s="189">
        <v>0</v>
      </c>
      <c r="O2539" s="189">
        <v>0</v>
      </c>
      <c r="P2539" s="189">
        <v>0</v>
      </c>
      <c r="Q2539" s="189">
        <v>0</v>
      </c>
      <c r="R2539" s="189">
        <v>0</v>
      </c>
    </row>
    <row r="2540" spans="1:18" ht="15" hidden="1">
      <c r="A2540" s="181" t="str">
        <f t="shared" si="89"/>
        <v>B</v>
      </c>
      <c r="B2540" s="186" t="s">
        <v>121</v>
      </c>
      <c r="C2540" s="186" t="s">
        <v>155</v>
      </c>
      <c r="D2540" s="187">
        <f t="shared" si="90"/>
        <v>0</v>
      </c>
      <c r="E2540" s="187">
        <f t="shared" si="90"/>
        <v>0</v>
      </c>
      <c r="F2540" s="187">
        <f t="shared" si="90"/>
        <v>0</v>
      </c>
      <c r="G2540" s="187">
        <f t="shared" si="90"/>
        <v>0</v>
      </c>
      <c r="H2540" s="187">
        <f t="shared" si="90"/>
        <v>0</v>
      </c>
      <c r="I2540" s="187">
        <v>0</v>
      </c>
      <c r="J2540" s="187">
        <v>0</v>
      </c>
      <c r="K2540" s="187">
        <v>0</v>
      </c>
      <c r="L2540" s="187">
        <v>0</v>
      </c>
      <c r="M2540" s="187">
        <v>0</v>
      </c>
      <c r="N2540" s="187">
        <v>0</v>
      </c>
      <c r="O2540" s="187">
        <v>0</v>
      </c>
      <c r="P2540" s="187">
        <v>0</v>
      </c>
      <c r="Q2540" s="187">
        <v>0</v>
      </c>
      <c r="R2540" s="187">
        <v>0</v>
      </c>
    </row>
    <row r="2541" spans="1:18" ht="30.75" hidden="1" thickBot="1">
      <c r="A2541" s="181" t="str">
        <f t="shared" si="89"/>
        <v>B</v>
      </c>
      <c r="B2541" s="182" t="s">
        <v>1252</v>
      </c>
      <c r="C2541" s="183" t="s">
        <v>1253</v>
      </c>
      <c r="D2541" s="184">
        <f t="shared" si="90"/>
        <v>0</v>
      </c>
      <c r="E2541" s="184">
        <f t="shared" si="90"/>
        <v>0</v>
      </c>
      <c r="F2541" s="184">
        <f t="shared" si="90"/>
        <v>0</v>
      </c>
      <c r="G2541" s="184">
        <f t="shared" si="90"/>
        <v>0</v>
      </c>
      <c r="H2541" s="184">
        <f t="shared" si="90"/>
        <v>0</v>
      </c>
      <c r="I2541" s="184">
        <v>0</v>
      </c>
      <c r="J2541" s="184">
        <v>0</v>
      </c>
      <c r="K2541" s="184">
        <v>0</v>
      </c>
      <c r="L2541" s="184">
        <v>0</v>
      </c>
      <c r="M2541" s="184">
        <v>0</v>
      </c>
      <c r="N2541" s="184">
        <v>0</v>
      </c>
      <c r="O2541" s="184">
        <v>0</v>
      </c>
      <c r="P2541" s="184">
        <v>0</v>
      </c>
      <c r="Q2541" s="184">
        <v>0</v>
      </c>
      <c r="R2541" s="184">
        <v>0</v>
      </c>
    </row>
    <row r="2542" spans="1:18" ht="15" hidden="1">
      <c r="A2542" s="181" t="str">
        <f t="shared" si="89"/>
        <v>B</v>
      </c>
      <c r="B2542" s="186" t="s">
        <v>121</v>
      </c>
      <c r="C2542" s="186" t="s">
        <v>99</v>
      </c>
      <c r="D2542" s="187">
        <f t="shared" si="90"/>
        <v>0</v>
      </c>
      <c r="E2542" s="187">
        <f t="shared" si="90"/>
        <v>0</v>
      </c>
      <c r="F2542" s="187">
        <f t="shared" si="90"/>
        <v>0</v>
      </c>
      <c r="G2542" s="187">
        <f t="shared" si="90"/>
        <v>0</v>
      </c>
      <c r="H2542" s="187">
        <f t="shared" si="90"/>
        <v>0</v>
      </c>
      <c r="I2542" s="187">
        <v>0</v>
      </c>
      <c r="J2542" s="187">
        <v>0</v>
      </c>
      <c r="K2542" s="187">
        <v>0</v>
      </c>
      <c r="L2542" s="187">
        <v>0</v>
      </c>
      <c r="M2542" s="187">
        <v>0</v>
      </c>
      <c r="N2542" s="187">
        <v>0</v>
      </c>
      <c r="O2542" s="187">
        <v>0</v>
      </c>
      <c r="P2542" s="187">
        <v>0</v>
      </c>
      <c r="Q2542" s="187">
        <v>0</v>
      </c>
      <c r="R2542" s="187">
        <v>0</v>
      </c>
    </row>
    <row r="2543" spans="1:18" ht="15" hidden="1">
      <c r="A2543" s="181" t="str">
        <f t="shared" si="89"/>
        <v>B</v>
      </c>
      <c r="B2543" s="188" t="s">
        <v>121</v>
      </c>
      <c r="C2543" s="188" t="s">
        <v>100</v>
      </c>
      <c r="D2543" s="189">
        <f t="shared" si="90"/>
        <v>0</v>
      </c>
      <c r="E2543" s="189">
        <f t="shared" si="90"/>
        <v>0</v>
      </c>
      <c r="F2543" s="189">
        <f t="shared" si="90"/>
        <v>0</v>
      </c>
      <c r="G2543" s="189">
        <f t="shared" si="90"/>
        <v>0</v>
      </c>
      <c r="H2543" s="189">
        <f t="shared" si="90"/>
        <v>0</v>
      </c>
      <c r="I2543" s="189">
        <v>0</v>
      </c>
      <c r="J2543" s="189">
        <v>0</v>
      </c>
      <c r="K2543" s="189">
        <v>0</v>
      </c>
      <c r="L2543" s="189">
        <v>0</v>
      </c>
      <c r="M2543" s="189">
        <v>0</v>
      </c>
      <c r="N2543" s="189">
        <v>0</v>
      </c>
      <c r="O2543" s="189">
        <v>0</v>
      </c>
      <c r="P2543" s="189">
        <v>0</v>
      </c>
      <c r="Q2543" s="189">
        <v>0</v>
      </c>
      <c r="R2543" s="189">
        <v>0</v>
      </c>
    </row>
    <row r="2544" spans="1:18" ht="15" hidden="1">
      <c r="A2544" s="181" t="str">
        <f t="shared" si="89"/>
        <v>B</v>
      </c>
      <c r="B2544" s="188" t="s">
        <v>121</v>
      </c>
      <c r="C2544" s="188" t="s">
        <v>101</v>
      </c>
      <c r="D2544" s="189">
        <f t="shared" si="90"/>
        <v>0</v>
      </c>
      <c r="E2544" s="189">
        <f t="shared" si="90"/>
        <v>0</v>
      </c>
      <c r="F2544" s="189">
        <f t="shared" si="90"/>
        <v>0</v>
      </c>
      <c r="G2544" s="189">
        <f t="shared" si="90"/>
        <v>0</v>
      </c>
      <c r="H2544" s="189">
        <f t="shared" si="90"/>
        <v>0</v>
      </c>
      <c r="I2544" s="189">
        <v>0</v>
      </c>
      <c r="J2544" s="189">
        <v>0</v>
      </c>
      <c r="K2544" s="189">
        <v>0</v>
      </c>
      <c r="L2544" s="189">
        <v>0</v>
      </c>
      <c r="M2544" s="189">
        <v>0</v>
      </c>
      <c r="N2544" s="189">
        <v>0</v>
      </c>
      <c r="O2544" s="189">
        <v>0</v>
      </c>
      <c r="P2544" s="189">
        <v>0</v>
      </c>
      <c r="Q2544" s="189">
        <v>0</v>
      </c>
      <c r="R2544" s="189">
        <v>0</v>
      </c>
    </row>
    <row r="2545" spans="1:18" ht="30.75" hidden="1" thickBot="1">
      <c r="A2545" s="181" t="str">
        <f t="shared" si="89"/>
        <v>B</v>
      </c>
      <c r="B2545" s="182" t="s">
        <v>1254</v>
      </c>
      <c r="C2545" s="183" t="s">
        <v>1255</v>
      </c>
      <c r="D2545" s="184">
        <f t="shared" si="90"/>
        <v>0</v>
      </c>
      <c r="E2545" s="184">
        <f t="shared" si="90"/>
        <v>0</v>
      </c>
      <c r="F2545" s="184">
        <f t="shared" si="90"/>
        <v>0</v>
      </c>
      <c r="G2545" s="184">
        <f t="shared" si="90"/>
        <v>0</v>
      </c>
      <c r="H2545" s="184">
        <f t="shared" si="90"/>
        <v>0</v>
      </c>
      <c r="I2545" s="184">
        <v>0</v>
      </c>
      <c r="J2545" s="184">
        <v>0</v>
      </c>
      <c r="K2545" s="184">
        <v>0</v>
      </c>
      <c r="L2545" s="184">
        <v>0</v>
      </c>
      <c r="M2545" s="184">
        <v>0</v>
      </c>
      <c r="N2545" s="184">
        <v>0</v>
      </c>
      <c r="O2545" s="184">
        <v>0</v>
      </c>
      <c r="P2545" s="184">
        <v>0</v>
      </c>
      <c r="Q2545" s="184">
        <v>0</v>
      </c>
      <c r="R2545" s="184">
        <v>0</v>
      </c>
    </row>
    <row r="2546" spans="1:18" ht="15" hidden="1">
      <c r="A2546" s="181" t="str">
        <f t="shared" si="89"/>
        <v>B</v>
      </c>
      <c r="B2546" s="186" t="s">
        <v>121</v>
      </c>
      <c r="C2546" s="186" t="s">
        <v>99</v>
      </c>
      <c r="D2546" s="187">
        <f t="shared" si="90"/>
        <v>0</v>
      </c>
      <c r="E2546" s="187">
        <f t="shared" si="90"/>
        <v>0</v>
      </c>
      <c r="F2546" s="187">
        <f t="shared" si="90"/>
        <v>0</v>
      </c>
      <c r="G2546" s="187">
        <f t="shared" si="90"/>
        <v>0</v>
      </c>
      <c r="H2546" s="187">
        <f t="shared" si="90"/>
        <v>0</v>
      </c>
      <c r="I2546" s="187">
        <v>0</v>
      </c>
      <c r="J2546" s="187">
        <v>0</v>
      </c>
      <c r="K2546" s="187">
        <v>0</v>
      </c>
      <c r="L2546" s="187">
        <v>0</v>
      </c>
      <c r="M2546" s="187">
        <v>0</v>
      </c>
      <c r="N2546" s="187">
        <v>0</v>
      </c>
      <c r="O2546" s="187">
        <v>0</v>
      </c>
      <c r="P2546" s="187">
        <v>0</v>
      </c>
      <c r="Q2546" s="187">
        <v>0</v>
      </c>
      <c r="R2546" s="187">
        <v>0</v>
      </c>
    </row>
    <row r="2547" spans="1:18" ht="15" hidden="1">
      <c r="A2547" s="181" t="str">
        <f t="shared" si="89"/>
        <v>B</v>
      </c>
      <c r="B2547" s="188" t="s">
        <v>121</v>
      </c>
      <c r="C2547" s="188" t="s">
        <v>100</v>
      </c>
      <c r="D2547" s="189">
        <f t="shared" si="90"/>
        <v>0</v>
      </c>
      <c r="E2547" s="189">
        <f t="shared" si="90"/>
        <v>0</v>
      </c>
      <c r="F2547" s="189">
        <f t="shared" si="90"/>
        <v>0</v>
      </c>
      <c r="G2547" s="189">
        <f t="shared" si="90"/>
        <v>0</v>
      </c>
      <c r="H2547" s="189">
        <f t="shared" si="90"/>
        <v>0</v>
      </c>
      <c r="I2547" s="189">
        <v>0</v>
      </c>
      <c r="J2547" s="189">
        <v>0</v>
      </c>
      <c r="K2547" s="189">
        <v>0</v>
      </c>
      <c r="L2547" s="189">
        <v>0</v>
      </c>
      <c r="M2547" s="189">
        <v>0</v>
      </c>
      <c r="N2547" s="189">
        <v>0</v>
      </c>
      <c r="O2547" s="189">
        <v>0</v>
      </c>
      <c r="P2547" s="189">
        <v>0</v>
      </c>
      <c r="Q2547" s="189">
        <v>0</v>
      </c>
      <c r="R2547" s="189">
        <v>0</v>
      </c>
    </row>
    <row r="2548" spans="1:18" ht="15" hidden="1">
      <c r="A2548" s="181" t="str">
        <f t="shared" si="89"/>
        <v>B</v>
      </c>
      <c r="B2548" s="188" t="s">
        <v>121</v>
      </c>
      <c r="C2548" s="188" t="s">
        <v>101</v>
      </c>
      <c r="D2548" s="189">
        <f t="shared" si="90"/>
        <v>0</v>
      </c>
      <c r="E2548" s="189">
        <f t="shared" si="90"/>
        <v>0</v>
      </c>
      <c r="F2548" s="189">
        <f t="shared" si="90"/>
        <v>0</v>
      </c>
      <c r="G2548" s="189">
        <f t="shared" si="90"/>
        <v>0</v>
      </c>
      <c r="H2548" s="189">
        <f t="shared" si="90"/>
        <v>0</v>
      </c>
      <c r="I2548" s="189">
        <v>0</v>
      </c>
      <c r="J2548" s="189">
        <v>0</v>
      </c>
      <c r="K2548" s="189">
        <v>0</v>
      </c>
      <c r="L2548" s="189">
        <v>0</v>
      </c>
      <c r="M2548" s="189">
        <v>0</v>
      </c>
      <c r="N2548" s="189">
        <v>0</v>
      </c>
      <c r="O2548" s="189">
        <v>0</v>
      </c>
      <c r="P2548" s="189">
        <v>0</v>
      </c>
      <c r="Q2548" s="189">
        <v>0</v>
      </c>
      <c r="R2548" s="189">
        <v>0</v>
      </c>
    </row>
    <row r="2549" spans="1:18" ht="15" hidden="1">
      <c r="A2549" s="181" t="str">
        <f t="shared" si="89"/>
        <v>B</v>
      </c>
      <c r="B2549" s="188" t="s">
        <v>121</v>
      </c>
      <c r="C2549" s="188" t="s">
        <v>105</v>
      </c>
      <c r="D2549" s="189">
        <f t="shared" si="90"/>
        <v>0</v>
      </c>
      <c r="E2549" s="189">
        <f t="shared" si="90"/>
        <v>0</v>
      </c>
      <c r="F2549" s="189">
        <f t="shared" si="90"/>
        <v>0</v>
      </c>
      <c r="G2549" s="189">
        <f t="shared" si="90"/>
        <v>0</v>
      </c>
      <c r="H2549" s="189">
        <f t="shared" si="90"/>
        <v>0</v>
      </c>
      <c r="I2549" s="189">
        <v>0</v>
      </c>
      <c r="J2549" s="189">
        <v>0</v>
      </c>
      <c r="K2549" s="189">
        <v>0</v>
      </c>
      <c r="L2549" s="189">
        <v>0</v>
      </c>
      <c r="M2549" s="189">
        <v>0</v>
      </c>
      <c r="N2549" s="189">
        <v>0</v>
      </c>
      <c r="O2549" s="189">
        <v>0</v>
      </c>
      <c r="P2549" s="189">
        <v>0</v>
      </c>
      <c r="Q2549" s="189">
        <v>0</v>
      </c>
      <c r="R2549" s="189">
        <v>0</v>
      </c>
    </row>
    <row r="2550" spans="1:18" ht="30.75" hidden="1" thickBot="1">
      <c r="A2550" s="181" t="str">
        <f t="shared" si="89"/>
        <v>B</v>
      </c>
      <c r="B2550" s="182" t="s">
        <v>1256</v>
      </c>
      <c r="C2550" s="183" t="s">
        <v>1257</v>
      </c>
      <c r="D2550" s="184">
        <f t="shared" si="90"/>
        <v>0</v>
      </c>
      <c r="E2550" s="184">
        <f t="shared" si="90"/>
        <v>0</v>
      </c>
      <c r="F2550" s="184">
        <f t="shared" si="90"/>
        <v>0</v>
      </c>
      <c r="G2550" s="184">
        <f t="shared" si="90"/>
        <v>0</v>
      </c>
      <c r="H2550" s="184">
        <f t="shared" si="90"/>
        <v>0</v>
      </c>
      <c r="I2550" s="184">
        <v>0</v>
      </c>
      <c r="J2550" s="184">
        <v>0</v>
      </c>
      <c r="K2550" s="184">
        <v>0</v>
      </c>
      <c r="L2550" s="184">
        <v>0</v>
      </c>
      <c r="M2550" s="184">
        <v>0</v>
      </c>
      <c r="N2550" s="184">
        <v>0</v>
      </c>
      <c r="O2550" s="184">
        <v>0</v>
      </c>
      <c r="P2550" s="184">
        <v>0</v>
      </c>
      <c r="Q2550" s="184">
        <v>0</v>
      </c>
      <c r="R2550" s="184">
        <v>0</v>
      </c>
    </row>
    <row r="2551" spans="1:18" ht="15" hidden="1">
      <c r="A2551" s="181" t="str">
        <f t="shared" si="89"/>
        <v>B</v>
      </c>
      <c r="B2551" s="186" t="s">
        <v>121</v>
      </c>
      <c r="C2551" s="186" t="s">
        <v>99</v>
      </c>
      <c r="D2551" s="187">
        <f t="shared" si="90"/>
        <v>0</v>
      </c>
      <c r="E2551" s="187">
        <f t="shared" si="90"/>
        <v>0</v>
      </c>
      <c r="F2551" s="187">
        <f t="shared" si="90"/>
        <v>0</v>
      </c>
      <c r="G2551" s="187">
        <f t="shared" si="90"/>
        <v>0</v>
      </c>
      <c r="H2551" s="187">
        <f t="shared" si="90"/>
        <v>0</v>
      </c>
      <c r="I2551" s="187">
        <v>0</v>
      </c>
      <c r="J2551" s="187">
        <v>0</v>
      </c>
      <c r="K2551" s="187">
        <v>0</v>
      </c>
      <c r="L2551" s="187">
        <v>0</v>
      </c>
      <c r="M2551" s="187">
        <v>0</v>
      </c>
      <c r="N2551" s="187">
        <v>0</v>
      </c>
      <c r="O2551" s="187">
        <v>0</v>
      </c>
      <c r="P2551" s="187">
        <v>0</v>
      </c>
      <c r="Q2551" s="187">
        <v>0</v>
      </c>
      <c r="R2551" s="187">
        <v>0</v>
      </c>
    </row>
    <row r="2552" spans="1:18" ht="15" hidden="1">
      <c r="A2552" s="181" t="str">
        <f t="shared" si="89"/>
        <v>B</v>
      </c>
      <c r="B2552" s="188" t="s">
        <v>121</v>
      </c>
      <c r="C2552" s="188" t="s">
        <v>100</v>
      </c>
      <c r="D2552" s="189">
        <f t="shared" si="90"/>
        <v>0</v>
      </c>
      <c r="E2552" s="189">
        <f t="shared" si="90"/>
        <v>0</v>
      </c>
      <c r="F2552" s="189">
        <f t="shared" si="90"/>
        <v>0</v>
      </c>
      <c r="G2552" s="189">
        <f t="shared" si="90"/>
        <v>0</v>
      </c>
      <c r="H2552" s="189">
        <f t="shared" si="90"/>
        <v>0</v>
      </c>
      <c r="I2552" s="189">
        <v>0</v>
      </c>
      <c r="J2552" s="189">
        <v>0</v>
      </c>
      <c r="K2552" s="189">
        <v>0</v>
      </c>
      <c r="L2552" s="189">
        <v>0</v>
      </c>
      <c r="M2552" s="189">
        <v>0</v>
      </c>
      <c r="N2552" s="189">
        <v>0</v>
      </c>
      <c r="O2552" s="189">
        <v>0</v>
      </c>
      <c r="P2552" s="189">
        <v>0</v>
      </c>
      <c r="Q2552" s="189">
        <v>0</v>
      </c>
      <c r="R2552" s="189">
        <v>0</v>
      </c>
    </row>
    <row r="2553" spans="1:18" ht="15" hidden="1">
      <c r="A2553" s="181" t="str">
        <f t="shared" si="89"/>
        <v>B</v>
      </c>
      <c r="B2553" s="188" t="s">
        <v>121</v>
      </c>
      <c r="C2553" s="188" t="s">
        <v>101</v>
      </c>
      <c r="D2553" s="189">
        <f t="shared" si="90"/>
        <v>0</v>
      </c>
      <c r="E2553" s="189">
        <f t="shared" si="90"/>
        <v>0</v>
      </c>
      <c r="F2553" s="189">
        <f t="shared" si="90"/>
        <v>0</v>
      </c>
      <c r="G2553" s="189">
        <f t="shared" si="90"/>
        <v>0</v>
      </c>
      <c r="H2553" s="189">
        <f t="shared" si="90"/>
        <v>0</v>
      </c>
      <c r="I2553" s="189">
        <v>0</v>
      </c>
      <c r="J2553" s="189">
        <v>0</v>
      </c>
      <c r="K2553" s="189">
        <v>0</v>
      </c>
      <c r="L2553" s="189">
        <v>0</v>
      </c>
      <c r="M2553" s="189">
        <v>0</v>
      </c>
      <c r="N2553" s="189">
        <v>0</v>
      </c>
      <c r="O2553" s="189">
        <v>0</v>
      </c>
      <c r="P2553" s="189">
        <v>0</v>
      </c>
      <c r="Q2553" s="189">
        <v>0</v>
      </c>
      <c r="R2553" s="189">
        <v>0</v>
      </c>
    </row>
    <row r="2554" spans="1:18" ht="15" hidden="1">
      <c r="A2554" s="181" t="str">
        <f t="shared" si="89"/>
        <v>B</v>
      </c>
      <c r="B2554" s="188" t="s">
        <v>121</v>
      </c>
      <c r="C2554" s="188" t="s">
        <v>105</v>
      </c>
      <c r="D2554" s="189">
        <f t="shared" si="90"/>
        <v>0</v>
      </c>
      <c r="E2554" s="189">
        <f t="shared" si="90"/>
        <v>0</v>
      </c>
      <c r="F2554" s="189">
        <f t="shared" si="90"/>
        <v>0</v>
      </c>
      <c r="G2554" s="189">
        <f t="shared" si="90"/>
        <v>0</v>
      </c>
      <c r="H2554" s="189">
        <f t="shared" si="90"/>
        <v>0</v>
      </c>
      <c r="I2554" s="189">
        <v>0</v>
      </c>
      <c r="J2554" s="189">
        <v>0</v>
      </c>
      <c r="K2554" s="189">
        <v>0</v>
      </c>
      <c r="L2554" s="189">
        <v>0</v>
      </c>
      <c r="M2554" s="189">
        <v>0</v>
      </c>
      <c r="N2554" s="189">
        <v>0</v>
      </c>
      <c r="O2554" s="189">
        <v>0</v>
      </c>
      <c r="P2554" s="189">
        <v>0</v>
      </c>
      <c r="Q2554" s="189">
        <v>0</v>
      </c>
      <c r="R2554" s="189">
        <v>0</v>
      </c>
    </row>
    <row r="2555" spans="1:18" ht="30.75" hidden="1" thickBot="1">
      <c r="A2555" s="181" t="str">
        <f t="shared" si="89"/>
        <v>B</v>
      </c>
      <c r="B2555" s="182" t="s">
        <v>1258</v>
      </c>
      <c r="C2555" s="183" t="s">
        <v>1259</v>
      </c>
      <c r="D2555" s="184">
        <f t="shared" si="90"/>
        <v>0</v>
      </c>
      <c r="E2555" s="184">
        <f t="shared" si="90"/>
        <v>0</v>
      </c>
      <c r="F2555" s="184">
        <f t="shared" si="90"/>
        <v>0</v>
      </c>
      <c r="G2555" s="184">
        <f t="shared" si="90"/>
        <v>0</v>
      </c>
      <c r="H2555" s="184">
        <f t="shared" si="90"/>
        <v>0</v>
      </c>
      <c r="I2555" s="184">
        <v>0</v>
      </c>
      <c r="J2555" s="184">
        <v>0</v>
      </c>
      <c r="K2555" s="184">
        <v>0</v>
      </c>
      <c r="L2555" s="184">
        <v>0</v>
      </c>
      <c r="M2555" s="184">
        <v>0</v>
      </c>
      <c r="N2555" s="184">
        <v>0</v>
      </c>
      <c r="O2555" s="184">
        <v>0</v>
      </c>
      <c r="P2555" s="184">
        <v>0</v>
      </c>
      <c r="Q2555" s="184">
        <v>0</v>
      </c>
      <c r="R2555" s="184">
        <v>0</v>
      </c>
    </row>
    <row r="2556" spans="1:18" ht="15" hidden="1">
      <c r="A2556" s="181" t="str">
        <f t="shared" si="89"/>
        <v>B</v>
      </c>
      <c r="B2556" s="186" t="s">
        <v>121</v>
      </c>
      <c r="C2556" s="186" t="s">
        <v>99</v>
      </c>
      <c r="D2556" s="187">
        <f t="shared" si="90"/>
        <v>0</v>
      </c>
      <c r="E2556" s="187">
        <f t="shared" si="90"/>
        <v>0</v>
      </c>
      <c r="F2556" s="187">
        <f t="shared" si="90"/>
        <v>0</v>
      </c>
      <c r="G2556" s="187">
        <f t="shared" si="90"/>
        <v>0</v>
      </c>
      <c r="H2556" s="187">
        <f t="shared" si="90"/>
        <v>0</v>
      </c>
      <c r="I2556" s="187">
        <v>0</v>
      </c>
      <c r="J2556" s="187">
        <v>0</v>
      </c>
      <c r="K2556" s="187">
        <v>0</v>
      </c>
      <c r="L2556" s="187">
        <v>0</v>
      </c>
      <c r="M2556" s="187">
        <v>0</v>
      </c>
      <c r="N2556" s="187">
        <v>0</v>
      </c>
      <c r="O2556" s="187">
        <v>0</v>
      </c>
      <c r="P2556" s="187">
        <v>0</v>
      </c>
      <c r="Q2556" s="187">
        <v>0</v>
      </c>
      <c r="R2556" s="187">
        <v>0</v>
      </c>
    </row>
    <row r="2557" spans="1:18" ht="15" hidden="1">
      <c r="A2557" s="181" t="str">
        <f t="shared" si="89"/>
        <v>B</v>
      </c>
      <c r="B2557" s="188" t="s">
        <v>121</v>
      </c>
      <c r="C2557" s="188" t="s">
        <v>100</v>
      </c>
      <c r="D2557" s="189">
        <f t="shared" si="90"/>
        <v>0</v>
      </c>
      <c r="E2557" s="189">
        <f t="shared" si="90"/>
        <v>0</v>
      </c>
      <c r="F2557" s="189">
        <f t="shared" si="90"/>
        <v>0</v>
      </c>
      <c r="G2557" s="189">
        <f t="shared" si="90"/>
        <v>0</v>
      </c>
      <c r="H2557" s="189">
        <f t="shared" si="90"/>
        <v>0</v>
      </c>
      <c r="I2557" s="189">
        <v>0</v>
      </c>
      <c r="J2557" s="189">
        <v>0</v>
      </c>
      <c r="K2557" s="189">
        <v>0</v>
      </c>
      <c r="L2557" s="189">
        <v>0</v>
      </c>
      <c r="M2557" s="189">
        <v>0</v>
      </c>
      <c r="N2557" s="189">
        <v>0</v>
      </c>
      <c r="O2557" s="189">
        <v>0</v>
      </c>
      <c r="P2557" s="189">
        <v>0</v>
      </c>
      <c r="Q2557" s="189">
        <v>0</v>
      </c>
      <c r="R2557" s="189">
        <v>0</v>
      </c>
    </row>
    <row r="2558" spans="1:18" ht="15" hidden="1">
      <c r="A2558" s="181" t="str">
        <f t="shared" si="89"/>
        <v>B</v>
      </c>
      <c r="B2558" s="188" t="s">
        <v>121</v>
      </c>
      <c r="C2558" s="188" t="s">
        <v>101</v>
      </c>
      <c r="D2558" s="189">
        <f t="shared" si="90"/>
        <v>0</v>
      </c>
      <c r="E2558" s="189">
        <f t="shared" si="90"/>
        <v>0</v>
      </c>
      <c r="F2558" s="189">
        <f t="shared" si="90"/>
        <v>0</v>
      </c>
      <c r="G2558" s="189">
        <f t="shared" si="90"/>
        <v>0</v>
      </c>
      <c r="H2558" s="189">
        <f t="shared" si="90"/>
        <v>0</v>
      </c>
      <c r="I2558" s="189">
        <v>0</v>
      </c>
      <c r="J2558" s="189">
        <v>0</v>
      </c>
      <c r="K2558" s="189">
        <v>0</v>
      </c>
      <c r="L2558" s="189">
        <v>0</v>
      </c>
      <c r="M2558" s="189">
        <v>0</v>
      </c>
      <c r="N2558" s="189">
        <v>0</v>
      </c>
      <c r="O2558" s="189">
        <v>0</v>
      </c>
      <c r="P2558" s="189">
        <v>0</v>
      </c>
      <c r="Q2558" s="189">
        <v>0</v>
      </c>
      <c r="R2558" s="189">
        <v>0</v>
      </c>
    </row>
    <row r="2559" spans="1:18" ht="15" hidden="1">
      <c r="A2559" s="181" t="str">
        <f t="shared" si="89"/>
        <v>B</v>
      </c>
      <c r="B2559" s="188" t="s">
        <v>121</v>
      </c>
      <c r="C2559" s="188" t="s">
        <v>105</v>
      </c>
      <c r="D2559" s="189">
        <f t="shared" si="90"/>
        <v>0</v>
      </c>
      <c r="E2559" s="189">
        <f t="shared" si="90"/>
        <v>0</v>
      </c>
      <c r="F2559" s="189">
        <f t="shared" si="90"/>
        <v>0</v>
      </c>
      <c r="G2559" s="189">
        <f t="shared" si="90"/>
        <v>0</v>
      </c>
      <c r="H2559" s="189">
        <f t="shared" si="90"/>
        <v>0</v>
      </c>
      <c r="I2559" s="189">
        <v>0</v>
      </c>
      <c r="J2559" s="189">
        <v>0</v>
      </c>
      <c r="K2559" s="189">
        <v>0</v>
      </c>
      <c r="L2559" s="189">
        <v>0</v>
      </c>
      <c r="M2559" s="189">
        <v>0</v>
      </c>
      <c r="N2559" s="189">
        <v>0</v>
      </c>
      <c r="O2559" s="189">
        <v>0</v>
      </c>
      <c r="P2559" s="189">
        <v>0</v>
      </c>
      <c r="Q2559" s="189">
        <v>0</v>
      </c>
      <c r="R2559" s="189">
        <v>0</v>
      </c>
    </row>
    <row r="2560" spans="1:18" ht="30.75" hidden="1" thickBot="1">
      <c r="A2560" s="181" t="str">
        <f t="shared" si="89"/>
        <v>B</v>
      </c>
      <c r="B2560" s="182" t="s">
        <v>1260</v>
      </c>
      <c r="C2560" s="183" t="s">
        <v>1261</v>
      </c>
      <c r="D2560" s="184">
        <f t="shared" si="90"/>
        <v>0</v>
      </c>
      <c r="E2560" s="184">
        <f t="shared" si="90"/>
        <v>0</v>
      </c>
      <c r="F2560" s="184">
        <f t="shared" si="90"/>
        <v>0</v>
      </c>
      <c r="G2560" s="184">
        <f t="shared" si="90"/>
        <v>0</v>
      </c>
      <c r="H2560" s="184">
        <f t="shared" si="90"/>
        <v>0</v>
      </c>
      <c r="I2560" s="184">
        <v>0</v>
      </c>
      <c r="J2560" s="184">
        <v>0</v>
      </c>
      <c r="K2560" s="184">
        <v>0</v>
      </c>
      <c r="L2560" s="184">
        <v>0</v>
      </c>
      <c r="M2560" s="184">
        <v>0</v>
      </c>
      <c r="N2560" s="184">
        <v>0</v>
      </c>
      <c r="O2560" s="184">
        <v>0</v>
      </c>
      <c r="P2560" s="184">
        <v>0</v>
      </c>
      <c r="Q2560" s="184">
        <v>0</v>
      </c>
      <c r="R2560" s="184">
        <v>0</v>
      </c>
    </row>
    <row r="2561" spans="1:18" ht="15" hidden="1">
      <c r="A2561" s="181" t="str">
        <f t="shared" si="89"/>
        <v>B</v>
      </c>
      <c r="B2561" s="186" t="s">
        <v>121</v>
      </c>
      <c r="C2561" s="186" t="s">
        <v>99</v>
      </c>
      <c r="D2561" s="187">
        <f t="shared" si="90"/>
        <v>0</v>
      </c>
      <c r="E2561" s="187">
        <f t="shared" si="90"/>
        <v>0</v>
      </c>
      <c r="F2561" s="187">
        <f t="shared" si="90"/>
        <v>0</v>
      </c>
      <c r="G2561" s="187">
        <f t="shared" si="90"/>
        <v>0</v>
      </c>
      <c r="H2561" s="187">
        <f t="shared" si="90"/>
        <v>0</v>
      </c>
      <c r="I2561" s="187">
        <v>0</v>
      </c>
      <c r="J2561" s="187">
        <v>0</v>
      </c>
      <c r="K2561" s="187">
        <v>0</v>
      </c>
      <c r="L2561" s="187">
        <v>0</v>
      </c>
      <c r="M2561" s="187">
        <v>0</v>
      </c>
      <c r="N2561" s="187">
        <v>0</v>
      </c>
      <c r="O2561" s="187">
        <v>0</v>
      </c>
      <c r="P2561" s="187">
        <v>0</v>
      </c>
      <c r="Q2561" s="187">
        <v>0</v>
      </c>
      <c r="R2561" s="187">
        <v>0</v>
      </c>
    </row>
    <row r="2562" spans="1:18" ht="15" hidden="1">
      <c r="A2562" s="181" t="str">
        <f t="shared" si="89"/>
        <v>B</v>
      </c>
      <c r="B2562" s="188" t="s">
        <v>121</v>
      </c>
      <c r="C2562" s="188" t="s">
        <v>100</v>
      </c>
      <c r="D2562" s="189">
        <f t="shared" si="90"/>
        <v>0</v>
      </c>
      <c r="E2562" s="189">
        <f t="shared" si="90"/>
        <v>0</v>
      </c>
      <c r="F2562" s="189">
        <f t="shared" si="90"/>
        <v>0</v>
      </c>
      <c r="G2562" s="189">
        <f t="shared" si="90"/>
        <v>0</v>
      </c>
      <c r="H2562" s="189">
        <f t="shared" si="90"/>
        <v>0</v>
      </c>
      <c r="I2562" s="189">
        <v>0</v>
      </c>
      <c r="J2562" s="189">
        <v>0</v>
      </c>
      <c r="K2562" s="189">
        <v>0</v>
      </c>
      <c r="L2562" s="189">
        <v>0</v>
      </c>
      <c r="M2562" s="189">
        <v>0</v>
      </c>
      <c r="N2562" s="189">
        <v>0</v>
      </c>
      <c r="O2562" s="189">
        <v>0</v>
      </c>
      <c r="P2562" s="189">
        <v>0</v>
      </c>
      <c r="Q2562" s="189">
        <v>0</v>
      </c>
      <c r="R2562" s="189">
        <v>0</v>
      </c>
    </row>
    <row r="2563" spans="1:18" ht="15" hidden="1">
      <c r="A2563" s="181" t="str">
        <f t="shared" si="89"/>
        <v>B</v>
      </c>
      <c r="B2563" s="188" t="s">
        <v>121</v>
      </c>
      <c r="C2563" s="188" t="s">
        <v>101</v>
      </c>
      <c r="D2563" s="189">
        <f t="shared" si="90"/>
        <v>0</v>
      </c>
      <c r="E2563" s="189">
        <f t="shared" si="90"/>
        <v>0</v>
      </c>
      <c r="F2563" s="189">
        <f t="shared" si="90"/>
        <v>0</v>
      </c>
      <c r="G2563" s="189">
        <f t="shared" si="90"/>
        <v>0</v>
      </c>
      <c r="H2563" s="189">
        <f t="shared" si="90"/>
        <v>0</v>
      </c>
      <c r="I2563" s="189">
        <v>0</v>
      </c>
      <c r="J2563" s="189">
        <v>0</v>
      </c>
      <c r="K2563" s="189">
        <v>0</v>
      </c>
      <c r="L2563" s="189">
        <v>0</v>
      </c>
      <c r="M2563" s="189">
        <v>0</v>
      </c>
      <c r="N2563" s="189">
        <v>0</v>
      </c>
      <c r="O2563" s="189">
        <v>0</v>
      </c>
      <c r="P2563" s="189">
        <v>0</v>
      </c>
      <c r="Q2563" s="189">
        <v>0</v>
      </c>
      <c r="R2563" s="189">
        <v>0</v>
      </c>
    </row>
    <row r="2564" spans="1:18" ht="15" hidden="1">
      <c r="A2564" s="181" t="str">
        <f t="shared" si="89"/>
        <v>B</v>
      </c>
      <c r="B2564" s="188" t="s">
        <v>121</v>
      </c>
      <c r="C2564" s="188" t="s">
        <v>105</v>
      </c>
      <c r="D2564" s="189">
        <f t="shared" si="90"/>
        <v>0</v>
      </c>
      <c r="E2564" s="189">
        <f t="shared" si="90"/>
        <v>0</v>
      </c>
      <c r="F2564" s="189">
        <f t="shared" si="90"/>
        <v>0</v>
      </c>
      <c r="G2564" s="189">
        <f t="shared" si="90"/>
        <v>0</v>
      </c>
      <c r="H2564" s="189">
        <f t="shared" si="90"/>
        <v>0</v>
      </c>
      <c r="I2564" s="189">
        <v>0</v>
      </c>
      <c r="J2564" s="189">
        <v>0</v>
      </c>
      <c r="K2564" s="189">
        <v>0</v>
      </c>
      <c r="L2564" s="189">
        <v>0</v>
      </c>
      <c r="M2564" s="189">
        <v>0</v>
      </c>
      <c r="N2564" s="189">
        <v>0</v>
      </c>
      <c r="O2564" s="189">
        <v>0</v>
      </c>
      <c r="P2564" s="189">
        <v>0</v>
      </c>
      <c r="Q2564" s="189">
        <v>0</v>
      </c>
      <c r="R2564" s="189">
        <v>0</v>
      </c>
    </row>
    <row r="2565" spans="1:18" ht="15.75" hidden="1" thickBot="1">
      <c r="A2565" s="181" t="str">
        <f t="shared" si="89"/>
        <v>B</v>
      </c>
      <c r="B2565" s="182" t="s">
        <v>1262</v>
      </c>
      <c r="C2565" s="183" t="s">
        <v>1263</v>
      </c>
      <c r="D2565" s="184">
        <f t="shared" si="90"/>
        <v>0</v>
      </c>
      <c r="E2565" s="184">
        <f t="shared" si="90"/>
        <v>0</v>
      </c>
      <c r="F2565" s="184">
        <f t="shared" si="90"/>
        <v>0</v>
      </c>
      <c r="G2565" s="184">
        <f t="shared" si="90"/>
        <v>0</v>
      </c>
      <c r="H2565" s="184">
        <f t="shared" si="90"/>
        <v>0</v>
      </c>
      <c r="I2565" s="184">
        <v>0</v>
      </c>
      <c r="J2565" s="184">
        <v>0</v>
      </c>
      <c r="K2565" s="184">
        <v>0</v>
      </c>
      <c r="L2565" s="184">
        <v>0</v>
      </c>
      <c r="M2565" s="184">
        <v>0</v>
      </c>
      <c r="N2565" s="184">
        <v>0</v>
      </c>
      <c r="O2565" s="184">
        <v>0</v>
      </c>
      <c r="P2565" s="184">
        <v>0</v>
      </c>
      <c r="Q2565" s="184">
        <v>0</v>
      </c>
      <c r="R2565" s="184">
        <v>0</v>
      </c>
    </row>
    <row r="2566" spans="1:18" ht="15" hidden="1">
      <c r="A2566" s="181" t="str">
        <f t="shared" si="89"/>
        <v>B</v>
      </c>
      <c r="B2566" s="186" t="s">
        <v>121</v>
      </c>
      <c r="C2566" s="186" t="s">
        <v>99</v>
      </c>
      <c r="D2566" s="187">
        <f t="shared" si="90"/>
        <v>0</v>
      </c>
      <c r="E2566" s="187">
        <f t="shared" si="90"/>
        <v>0</v>
      </c>
      <c r="F2566" s="187">
        <f t="shared" si="90"/>
        <v>0</v>
      </c>
      <c r="G2566" s="187">
        <f t="shared" si="90"/>
        <v>0</v>
      </c>
      <c r="H2566" s="187">
        <f t="shared" si="90"/>
        <v>0</v>
      </c>
      <c r="I2566" s="187">
        <v>0</v>
      </c>
      <c r="J2566" s="187">
        <v>0</v>
      </c>
      <c r="K2566" s="187">
        <v>0</v>
      </c>
      <c r="L2566" s="187">
        <v>0</v>
      </c>
      <c r="M2566" s="187">
        <v>0</v>
      </c>
      <c r="N2566" s="187">
        <v>0</v>
      </c>
      <c r="O2566" s="187">
        <v>0</v>
      </c>
      <c r="P2566" s="187">
        <v>0</v>
      </c>
      <c r="Q2566" s="187">
        <v>0</v>
      </c>
      <c r="R2566" s="187">
        <v>0</v>
      </c>
    </row>
    <row r="2567" spans="1:18" ht="15" hidden="1">
      <c r="A2567" s="181" t="str">
        <f t="shared" ref="A2567:A2630" si="91">(IF(OR(D2567&lt;&gt;0),"A","B"))</f>
        <v>B</v>
      </c>
      <c r="B2567" s="188" t="s">
        <v>121</v>
      </c>
      <c r="C2567" s="188" t="s">
        <v>100</v>
      </c>
      <c r="D2567" s="189">
        <f t="shared" si="90"/>
        <v>0</v>
      </c>
      <c r="E2567" s="189">
        <f t="shared" si="90"/>
        <v>0</v>
      </c>
      <c r="F2567" s="189">
        <f t="shared" si="90"/>
        <v>0</v>
      </c>
      <c r="G2567" s="189">
        <f t="shared" si="90"/>
        <v>0</v>
      </c>
      <c r="H2567" s="189">
        <f t="shared" si="90"/>
        <v>0</v>
      </c>
      <c r="I2567" s="189">
        <v>0</v>
      </c>
      <c r="J2567" s="189">
        <v>0</v>
      </c>
      <c r="K2567" s="189">
        <v>0</v>
      </c>
      <c r="L2567" s="189">
        <v>0</v>
      </c>
      <c r="M2567" s="189">
        <v>0</v>
      </c>
      <c r="N2567" s="189">
        <v>0</v>
      </c>
      <c r="O2567" s="189">
        <v>0</v>
      </c>
      <c r="P2567" s="189">
        <v>0</v>
      </c>
      <c r="Q2567" s="189">
        <v>0</v>
      </c>
      <c r="R2567" s="189">
        <v>0</v>
      </c>
    </row>
    <row r="2568" spans="1:18" ht="15" hidden="1">
      <c r="A2568" s="181" t="str">
        <f t="shared" si="91"/>
        <v>B</v>
      </c>
      <c r="B2568" s="188" t="s">
        <v>121</v>
      </c>
      <c r="C2568" s="188" t="s">
        <v>101</v>
      </c>
      <c r="D2568" s="189">
        <f t="shared" si="90"/>
        <v>0</v>
      </c>
      <c r="E2568" s="189">
        <f t="shared" si="90"/>
        <v>0</v>
      </c>
      <c r="F2568" s="189">
        <f t="shared" si="90"/>
        <v>0</v>
      </c>
      <c r="G2568" s="189">
        <f t="shared" si="90"/>
        <v>0</v>
      </c>
      <c r="H2568" s="189">
        <f t="shared" si="90"/>
        <v>0</v>
      </c>
      <c r="I2568" s="189">
        <v>0</v>
      </c>
      <c r="J2568" s="189">
        <v>0</v>
      </c>
      <c r="K2568" s="189">
        <v>0</v>
      </c>
      <c r="L2568" s="189">
        <v>0</v>
      </c>
      <c r="M2568" s="189">
        <v>0</v>
      </c>
      <c r="N2568" s="189">
        <v>0</v>
      </c>
      <c r="O2568" s="189">
        <v>0</v>
      </c>
      <c r="P2568" s="189">
        <v>0</v>
      </c>
      <c r="Q2568" s="189">
        <v>0</v>
      </c>
      <c r="R2568" s="189">
        <v>0</v>
      </c>
    </row>
    <row r="2569" spans="1:18" ht="15.75" hidden="1" thickBot="1">
      <c r="A2569" s="181" t="str">
        <f t="shared" si="91"/>
        <v>B</v>
      </c>
      <c r="B2569" s="182" t="s">
        <v>1264</v>
      </c>
      <c r="C2569" s="183" t="s">
        <v>1265</v>
      </c>
      <c r="D2569" s="184">
        <f t="shared" ref="D2569:H2619" si="92">I2569+N2569</f>
        <v>0</v>
      </c>
      <c r="E2569" s="184">
        <f t="shared" si="92"/>
        <v>0</v>
      </c>
      <c r="F2569" s="184">
        <f t="shared" si="92"/>
        <v>0</v>
      </c>
      <c r="G2569" s="184">
        <f t="shared" si="92"/>
        <v>0</v>
      </c>
      <c r="H2569" s="184">
        <f t="shared" si="92"/>
        <v>0</v>
      </c>
      <c r="I2569" s="184">
        <v>0</v>
      </c>
      <c r="J2569" s="184">
        <v>0</v>
      </c>
      <c r="K2569" s="184">
        <v>0</v>
      </c>
      <c r="L2569" s="184">
        <v>0</v>
      </c>
      <c r="M2569" s="184">
        <v>0</v>
      </c>
      <c r="N2569" s="184">
        <v>0</v>
      </c>
      <c r="O2569" s="184">
        <v>0</v>
      </c>
      <c r="P2569" s="184">
        <v>0</v>
      </c>
      <c r="Q2569" s="184">
        <v>0</v>
      </c>
      <c r="R2569" s="184">
        <v>0</v>
      </c>
    </row>
    <row r="2570" spans="1:18" ht="15" hidden="1">
      <c r="A2570" s="181" t="str">
        <f t="shared" si="91"/>
        <v>B</v>
      </c>
      <c r="B2570" s="186" t="s">
        <v>121</v>
      </c>
      <c r="C2570" s="186" t="s">
        <v>99</v>
      </c>
      <c r="D2570" s="187">
        <f t="shared" si="92"/>
        <v>0</v>
      </c>
      <c r="E2570" s="187">
        <f t="shared" si="92"/>
        <v>0</v>
      </c>
      <c r="F2570" s="187">
        <f t="shared" si="92"/>
        <v>0</v>
      </c>
      <c r="G2570" s="187">
        <f t="shared" si="92"/>
        <v>0</v>
      </c>
      <c r="H2570" s="187">
        <f t="shared" si="92"/>
        <v>0</v>
      </c>
      <c r="I2570" s="187">
        <v>0</v>
      </c>
      <c r="J2570" s="187">
        <v>0</v>
      </c>
      <c r="K2570" s="187">
        <v>0</v>
      </c>
      <c r="L2570" s="187">
        <v>0</v>
      </c>
      <c r="M2570" s="187">
        <v>0</v>
      </c>
      <c r="N2570" s="187">
        <v>0</v>
      </c>
      <c r="O2570" s="187">
        <v>0</v>
      </c>
      <c r="P2570" s="187">
        <v>0</v>
      </c>
      <c r="Q2570" s="187">
        <v>0</v>
      </c>
      <c r="R2570" s="187">
        <v>0</v>
      </c>
    </row>
    <row r="2571" spans="1:18" ht="15" hidden="1">
      <c r="A2571" s="181" t="str">
        <f t="shared" si="91"/>
        <v>B</v>
      </c>
      <c r="B2571" s="188" t="s">
        <v>121</v>
      </c>
      <c r="C2571" s="188" t="s">
        <v>100</v>
      </c>
      <c r="D2571" s="189">
        <f t="shared" si="92"/>
        <v>0</v>
      </c>
      <c r="E2571" s="189">
        <f t="shared" si="92"/>
        <v>0</v>
      </c>
      <c r="F2571" s="189">
        <f t="shared" si="92"/>
        <v>0</v>
      </c>
      <c r="G2571" s="189">
        <f t="shared" si="92"/>
        <v>0</v>
      </c>
      <c r="H2571" s="189">
        <f t="shared" si="92"/>
        <v>0</v>
      </c>
      <c r="I2571" s="189">
        <v>0</v>
      </c>
      <c r="J2571" s="189">
        <v>0</v>
      </c>
      <c r="K2571" s="189">
        <v>0</v>
      </c>
      <c r="L2571" s="189">
        <v>0</v>
      </c>
      <c r="M2571" s="189">
        <v>0</v>
      </c>
      <c r="N2571" s="189">
        <v>0</v>
      </c>
      <c r="O2571" s="189">
        <v>0</v>
      </c>
      <c r="P2571" s="189">
        <v>0</v>
      </c>
      <c r="Q2571" s="189">
        <v>0</v>
      </c>
      <c r="R2571" s="189">
        <v>0</v>
      </c>
    </row>
    <row r="2572" spans="1:18" ht="15" hidden="1">
      <c r="A2572" s="181" t="str">
        <f t="shared" si="91"/>
        <v>B</v>
      </c>
      <c r="B2572" s="188" t="s">
        <v>121</v>
      </c>
      <c r="C2572" s="188" t="s">
        <v>101</v>
      </c>
      <c r="D2572" s="189">
        <f t="shared" si="92"/>
        <v>0</v>
      </c>
      <c r="E2572" s="189">
        <f t="shared" si="92"/>
        <v>0</v>
      </c>
      <c r="F2572" s="189">
        <f t="shared" si="92"/>
        <v>0</v>
      </c>
      <c r="G2572" s="189">
        <f t="shared" si="92"/>
        <v>0</v>
      </c>
      <c r="H2572" s="189">
        <f t="shared" si="92"/>
        <v>0</v>
      </c>
      <c r="I2572" s="189">
        <v>0</v>
      </c>
      <c r="J2572" s="189">
        <v>0</v>
      </c>
      <c r="K2572" s="189">
        <v>0</v>
      </c>
      <c r="L2572" s="189">
        <v>0</v>
      </c>
      <c r="M2572" s="189">
        <v>0</v>
      </c>
      <c r="N2572" s="189">
        <v>0</v>
      </c>
      <c r="O2572" s="189">
        <v>0</v>
      </c>
      <c r="P2572" s="189">
        <v>0</v>
      </c>
      <c r="Q2572" s="189">
        <v>0</v>
      </c>
      <c r="R2572" s="189">
        <v>0</v>
      </c>
    </row>
    <row r="2573" spans="1:18" ht="15" hidden="1">
      <c r="A2573" s="181" t="str">
        <f t="shared" si="91"/>
        <v>B</v>
      </c>
      <c r="B2573" s="188" t="s">
        <v>121</v>
      </c>
      <c r="C2573" s="188" t="s">
        <v>105</v>
      </c>
      <c r="D2573" s="189">
        <f t="shared" si="92"/>
        <v>0</v>
      </c>
      <c r="E2573" s="189">
        <f t="shared" si="92"/>
        <v>0</v>
      </c>
      <c r="F2573" s="189">
        <f t="shared" si="92"/>
        <v>0</v>
      </c>
      <c r="G2573" s="189">
        <f t="shared" si="92"/>
        <v>0</v>
      </c>
      <c r="H2573" s="189">
        <f t="shared" si="92"/>
        <v>0</v>
      </c>
      <c r="I2573" s="189">
        <v>0</v>
      </c>
      <c r="J2573" s="189">
        <v>0</v>
      </c>
      <c r="K2573" s="189">
        <v>0</v>
      </c>
      <c r="L2573" s="189">
        <v>0</v>
      </c>
      <c r="M2573" s="189">
        <v>0</v>
      </c>
      <c r="N2573" s="189">
        <v>0</v>
      </c>
      <c r="O2573" s="189">
        <v>0</v>
      </c>
      <c r="P2573" s="189">
        <v>0</v>
      </c>
      <c r="Q2573" s="189">
        <v>0</v>
      </c>
      <c r="R2573" s="189">
        <v>0</v>
      </c>
    </row>
    <row r="2574" spans="1:18" ht="15.75" hidden="1" thickBot="1">
      <c r="A2574" s="181" t="str">
        <f t="shared" si="91"/>
        <v>B</v>
      </c>
      <c r="B2574" s="182" t="s">
        <v>1266</v>
      </c>
      <c r="C2574" s="183" t="s">
        <v>1267</v>
      </c>
      <c r="D2574" s="184">
        <f t="shared" si="92"/>
        <v>0</v>
      </c>
      <c r="E2574" s="184">
        <f t="shared" si="92"/>
        <v>0</v>
      </c>
      <c r="F2574" s="184">
        <f t="shared" si="92"/>
        <v>0</v>
      </c>
      <c r="G2574" s="184">
        <f t="shared" si="92"/>
        <v>0</v>
      </c>
      <c r="H2574" s="184">
        <f t="shared" si="92"/>
        <v>0</v>
      </c>
      <c r="I2574" s="184">
        <v>0</v>
      </c>
      <c r="J2574" s="184">
        <v>0</v>
      </c>
      <c r="K2574" s="184">
        <v>0</v>
      </c>
      <c r="L2574" s="184">
        <v>0</v>
      </c>
      <c r="M2574" s="184">
        <v>0</v>
      </c>
      <c r="N2574" s="184">
        <v>0</v>
      </c>
      <c r="O2574" s="184">
        <v>0</v>
      </c>
      <c r="P2574" s="184">
        <v>0</v>
      </c>
      <c r="Q2574" s="184">
        <v>0</v>
      </c>
      <c r="R2574" s="184">
        <v>0</v>
      </c>
    </row>
    <row r="2575" spans="1:18" ht="15" hidden="1">
      <c r="A2575" s="181" t="str">
        <f t="shared" si="91"/>
        <v>B</v>
      </c>
      <c r="B2575" s="186" t="s">
        <v>121</v>
      </c>
      <c r="C2575" s="186" t="s">
        <v>99</v>
      </c>
      <c r="D2575" s="187">
        <f t="shared" si="92"/>
        <v>0</v>
      </c>
      <c r="E2575" s="187">
        <f t="shared" si="92"/>
        <v>0</v>
      </c>
      <c r="F2575" s="187">
        <f t="shared" si="92"/>
        <v>0</v>
      </c>
      <c r="G2575" s="187">
        <f t="shared" si="92"/>
        <v>0</v>
      </c>
      <c r="H2575" s="187">
        <f t="shared" si="92"/>
        <v>0</v>
      </c>
      <c r="I2575" s="187">
        <v>0</v>
      </c>
      <c r="J2575" s="187">
        <v>0</v>
      </c>
      <c r="K2575" s="187">
        <v>0</v>
      </c>
      <c r="L2575" s="187">
        <v>0</v>
      </c>
      <c r="M2575" s="187">
        <v>0</v>
      </c>
      <c r="N2575" s="187">
        <v>0</v>
      </c>
      <c r="O2575" s="187">
        <v>0</v>
      </c>
      <c r="P2575" s="187">
        <v>0</v>
      </c>
      <c r="Q2575" s="187">
        <v>0</v>
      </c>
      <c r="R2575" s="187">
        <v>0</v>
      </c>
    </row>
    <row r="2576" spans="1:18" ht="15" hidden="1">
      <c r="A2576" s="181" t="str">
        <f t="shared" si="91"/>
        <v>B</v>
      </c>
      <c r="B2576" s="188" t="s">
        <v>121</v>
      </c>
      <c r="C2576" s="188" t="s">
        <v>100</v>
      </c>
      <c r="D2576" s="189">
        <f t="shared" si="92"/>
        <v>0</v>
      </c>
      <c r="E2576" s="189">
        <f t="shared" si="92"/>
        <v>0</v>
      </c>
      <c r="F2576" s="189">
        <f t="shared" si="92"/>
        <v>0</v>
      </c>
      <c r="G2576" s="189">
        <f t="shared" si="92"/>
        <v>0</v>
      </c>
      <c r="H2576" s="189">
        <f t="shared" si="92"/>
        <v>0</v>
      </c>
      <c r="I2576" s="189">
        <v>0</v>
      </c>
      <c r="J2576" s="189">
        <v>0</v>
      </c>
      <c r="K2576" s="189">
        <v>0</v>
      </c>
      <c r="L2576" s="189">
        <v>0</v>
      </c>
      <c r="M2576" s="189">
        <v>0</v>
      </c>
      <c r="N2576" s="189">
        <v>0</v>
      </c>
      <c r="O2576" s="189">
        <v>0</v>
      </c>
      <c r="P2576" s="189">
        <v>0</v>
      </c>
      <c r="Q2576" s="189">
        <v>0</v>
      </c>
      <c r="R2576" s="189">
        <v>0</v>
      </c>
    </row>
    <row r="2577" spans="1:18" ht="15" hidden="1">
      <c r="A2577" s="181" t="str">
        <f t="shared" si="91"/>
        <v>B</v>
      </c>
      <c r="B2577" s="188" t="s">
        <v>121</v>
      </c>
      <c r="C2577" s="188" t="s">
        <v>101</v>
      </c>
      <c r="D2577" s="189">
        <f t="shared" si="92"/>
        <v>0</v>
      </c>
      <c r="E2577" s="189">
        <f t="shared" si="92"/>
        <v>0</v>
      </c>
      <c r="F2577" s="189">
        <f t="shared" si="92"/>
        <v>0</v>
      </c>
      <c r="G2577" s="189">
        <f t="shared" si="92"/>
        <v>0</v>
      </c>
      <c r="H2577" s="189">
        <f t="shared" si="92"/>
        <v>0</v>
      </c>
      <c r="I2577" s="189">
        <v>0</v>
      </c>
      <c r="J2577" s="189">
        <v>0</v>
      </c>
      <c r="K2577" s="189">
        <v>0</v>
      </c>
      <c r="L2577" s="189">
        <v>0</v>
      </c>
      <c r="M2577" s="189">
        <v>0</v>
      </c>
      <c r="N2577" s="189">
        <v>0</v>
      </c>
      <c r="O2577" s="189">
        <v>0</v>
      </c>
      <c r="P2577" s="189">
        <v>0</v>
      </c>
      <c r="Q2577" s="189">
        <v>0</v>
      </c>
      <c r="R2577" s="189">
        <v>0</v>
      </c>
    </row>
    <row r="2578" spans="1:18" ht="15.75" hidden="1" thickBot="1">
      <c r="A2578" s="181" t="str">
        <f t="shared" si="91"/>
        <v>B</v>
      </c>
      <c r="B2578" s="182" t="s">
        <v>1268</v>
      </c>
      <c r="C2578" s="183" t="s">
        <v>1269</v>
      </c>
      <c r="D2578" s="184">
        <f t="shared" si="92"/>
        <v>0</v>
      </c>
      <c r="E2578" s="184">
        <f t="shared" si="92"/>
        <v>0</v>
      </c>
      <c r="F2578" s="184">
        <f t="shared" si="92"/>
        <v>0</v>
      </c>
      <c r="G2578" s="184">
        <f t="shared" si="92"/>
        <v>0</v>
      </c>
      <c r="H2578" s="184">
        <f t="shared" si="92"/>
        <v>0</v>
      </c>
      <c r="I2578" s="184">
        <v>0</v>
      </c>
      <c r="J2578" s="184">
        <v>0</v>
      </c>
      <c r="K2578" s="184">
        <v>0</v>
      </c>
      <c r="L2578" s="184">
        <v>0</v>
      </c>
      <c r="M2578" s="184">
        <v>0</v>
      </c>
      <c r="N2578" s="184">
        <v>0</v>
      </c>
      <c r="O2578" s="184">
        <v>0</v>
      </c>
      <c r="P2578" s="184">
        <v>0</v>
      </c>
      <c r="Q2578" s="184">
        <v>0</v>
      </c>
      <c r="R2578" s="184">
        <v>0</v>
      </c>
    </row>
    <row r="2579" spans="1:18" ht="15" hidden="1">
      <c r="A2579" s="181" t="str">
        <f t="shared" si="91"/>
        <v>B</v>
      </c>
      <c r="B2579" s="186" t="s">
        <v>121</v>
      </c>
      <c r="C2579" s="186" t="s">
        <v>99</v>
      </c>
      <c r="D2579" s="187">
        <f t="shared" si="92"/>
        <v>0</v>
      </c>
      <c r="E2579" s="187">
        <f t="shared" si="92"/>
        <v>0</v>
      </c>
      <c r="F2579" s="187">
        <f t="shared" si="92"/>
        <v>0</v>
      </c>
      <c r="G2579" s="187">
        <f t="shared" si="92"/>
        <v>0</v>
      </c>
      <c r="H2579" s="187">
        <f t="shared" si="92"/>
        <v>0</v>
      </c>
      <c r="I2579" s="187">
        <v>0</v>
      </c>
      <c r="J2579" s="187">
        <v>0</v>
      </c>
      <c r="K2579" s="187">
        <v>0</v>
      </c>
      <c r="L2579" s="187">
        <v>0</v>
      </c>
      <c r="M2579" s="187">
        <v>0</v>
      </c>
      <c r="N2579" s="187">
        <v>0</v>
      </c>
      <c r="O2579" s="187">
        <v>0</v>
      </c>
      <c r="P2579" s="187">
        <v>0</v>
      </c>
      <c r="Q2579" s="187">
        <v>0</v>
      </c>
      <c r="R2579" s="187">
        <v>0</v>
      </c>
    </row>
    <row r="2580" spans="1:18" ht="15" hidden="1">
      <c r="A2580" s="181" t="str">
        <f t="shared" si="91"/>
        <v>B</v>
      </c>
      <c r="B2580" s="188" t="s">
        <v>121</v>
      </c>
      <c r="C2580" s="188" t="s">
        <v>100</v>
      </c>
      <c r="D2580" s="189">
        <f t="shared" si="92"/>
        <v>0</v>
      </c>
      <c r="E2580" s="189">
        <f t="shared" si="92"/>
        <v>0</v>
      </c>
      <c r="F2580" s="189">
        <f t="shared" si="92"/>
        <v>0</v>
      </c>
      <c r="G2580" s="189">
        <f t="shared" si="92"/>
        <v>0</v>
      </c>
      <c r="H2580" s="189">
        <f t="shared" si="92"/>
        <v>0</v>
      </c>
      <c r="I2580" s="189">
        <v>0</v>
      </c>
      <c r="J2580" s="189">
        <v>0</v>
      </c>
      <c r="K2580" s="189">
        <v>0</v>
      </c>
      <c r="L2580" s="189">
        <v>0</v>
      </c>
      <c r="M2580" s="189">
        <v>0</v>
      </c>
      <c r="N2580" s="189">
        <v>0</v>
      </c>
      <c r="O2580" s="189">
        <v>0</v>
      </c>
      <c r="P2580" s="189">
        <v>0</v>
      </c>
      <c r="Q2580" s="189">
        <v>0</v>
      </c>
      <c r="R2580" s="189">
        <v>0</v>
      </c>
    </row>
    <row r="2581" spans="1:18" ht="15" hidden="1">
      <c r="A2581" s="181" t="str">
        <f t="shared" si="91"/>
        <v>B</v>
      </c>
      <c r="B2581" s="188" t="s">
        <v>121</v>
      </c>
      <c r="C2581" s="188" t="s">
        <v>101</v>
      </c>
      <c r="D2581" s="189">
        <f t="shared" si="92"/>
        <v>0</v>
      </c>
      <c r="E2581" s="189">
        <f t="shared" si="92"/>
        <v>0</v>
      </c>
      <c r="F2581" s="189">
        <f t="shared" si="92"/>
        <v>0</v>
      </c>
      <c r="G2581" s="189">
        <f t="shared" si="92"/>
        <v>0</v>
      </c>
      <c r="H2581" s="189">
        <f t="shared" si="92"/>
        <v>0</v>
      </c>
      <c r="I2581" s="189">
        <v>0</v>
      </c>
      <c r="J2581" s="189">
        <v>0</v>
      </c>
      <c r="K2581" s="189">
        <v>0</v>
      </c>
      <c r="L2581" s="189">
        <v>0</v>
      </c>
      <c r="M2581" s="189">
        <v>0</v>
      </c>
      <c r="N2581" s="189">
        <v>0</v>
      </c>
      <c r="O2581" s="189">
        <v>0</v>
      </c>
      <c r="P2581" s="189">
        <v>0</v>
      </c>
      <c r="Q2581" s="189">
        <v>0</v>
      </c>
      <c r="R2581" s="189">
        <v>0</v>
      </c>
    </row>
    <row r="2582" spans="1:18" ht="15.75" hidden="1" thickBot="1">
      <c r="A2582" s="181" t="str">
        <f t="shared" si="91"/>
        <v>B</v>
      </c>
      <c r="B2582" s="182" t="s">
        <v>1270</v>
      </c>
      <c r="C2582" s="183" t="s">
        <v>1271</v>
      </c>
      <c r="D2582" s="184">
        <f t="shared" si="92"/>
        <v>0</v>
      </c>
      <c r="E2582" s="184">
        <f t="shared" si="92"/>
        <v>0</v>
      </c>
      <c r="F2582" s="184">
        <f t="shared" si="92"/>
        <v>0</v>
      </c>
      <c r="G2582" s="184">
        <f t="shared" si="92"/>
        <v>0</v>
      </c>
      <c r="H2582" s="184">
        <f t="shared" si="92"/>
        <v>0</v>
      </c>
      <c r="I2582" s="184">
        <v>0</v>
      </c>
      <c r="J2582" s="184">
        <v>0</v>
      </c>
      <c r="K2582" s="184">
        <v>0</v>
      </c>
      <c r="L2582" s="184">
        <v>0</v>
      </c>
      <c r="M2582" s="184">
        <v>0</v>
      </c>
      <c r="N2582" s="184">
        <v>0</v>
      </c>
      <c r="O2582" s="184">
        <v>0</v>
      </c>
      <c r="P2582" s="184">
        <v>0</v>
      </c>
      <c r="Q2582" s="184">
        <v>0</v>
      </c>
      <c r="R2582" s="184">
        <v>0</v>
      </c>
    </row>
    <row r="2583" spans="1:18" ht="15" hidden="1">
      <c r="A2583" s="181" t="str">
        <f t="shared" si="91"/>
        <v>B</v>
      </c>
      <c r="B2583" s="186" t="s">
        <v>121</v>
      </c>
      <c r="C2583" s="186" t="s">
        <v>99</v>
      </c>
      <c r="D2583" s="187">
        <f t="shared" si="92"/>
        <v>0</v>
      </c>
      <c r="E2583" s="187">
        <f t="shared" si="92"/>
        <v>0</v>
      </c>
      <c r="F2583" s="187">
        <f t="shared" si="92"/>
        <v>0</v>
      </c>
      <c r="G2583" s="187">
        <f t="shared" si="92"/>
        <v>0</v>
      </c>
      <c r="H2583" s="187">
        <f t="shared" si="92"/>
        <v>0</v>
      </c>
      <c r="I2583" s="187">
        <v>0</v>
      </c>
      <c r="J2583" s="187">
        <v>0</v>
      </c>
      <c r="K2583" s="187">
        <v>0</v>
      </c>
      <c r="L2583" s="187">
        <v>0</v>
      </c>
      <c r="M2583" s="187">
        <v>0</v>
      </c>
      <c r="N2583" s="187">
        <v>0</v>
      </c>
      <c r="O2583" s="187">
        <v>0</v>
      </c>
      <c r="P2583" s="187">
        <v>0</v>
      </c>
      <c r="Q2583" s="187">
        <v>0</v>
      </c>
      <c r="R2583" s="187">
        <v>0</v>
      </c>
    </row>
    <row r="2584" spans="1:18" ht="15" hidden="1">
      <c r="A2584" s="181" t="str">
        <f t="shared" si="91"/>
        <v>B</v>
      </c>
      <c r="B2584" s="188" t="s">
        <v>121</v>
      </c>
      <c r="C2584" s="188" t="s">
        <v>100</v>
      </c>
      <c r="D2584" s="189">
        <f t="shared" si="92"/>
        <v>0</v>
      </c>
      <c r="E2584" s="189">
        <f t="shared" si="92"/>
        <v>0</v>
      </c>
      <c r="F2584" s="189">
        <f t="shared" si="92"/>
        <v>0</v>
      </c>
      <c r="G2584" s="189">
        <f t="shared" si="92"/>
        <v>0</v>
      </c>
      <c r="H2584" s="189">
        <f t="shared" si="92"/>
        <v>0</v>
      </c>
      <c r="I2584" s="189">
        <v>0</v>
      </c>
      <c r="J2584" s="189">
        <v>0</v>
      </c>
      <c r="K2584" s="189">
        <v>0</v>
      </c>
      <c r="L2584" s="189">
        <v>0</v>
      </c>
      <c r="M2584" s="189">
        <v>0</v>
      </c>
      <c r="N2584" s="189">
        <v>0</v>
      </c>
      <c r="O2584" s="189">
        <v>0</v>
      </c>
      <c r="P2584" s="189">
        <v>0</v>
      </c>
      <c r="Q2584" s="189">
        <v>0</v>
      </c>
      <c r="R2584" s="189">
        <v>0</v>
      </c>
    </row>
    <row r="2585" spans="1:18" ht="15" hidden="1">
      <c r="A2585" s="181" t="str">
        <f t="shared" si="91"/>
        <v>B</v>
      </c>
      <c r="B2585" s="188" t="s">
        <v>121</v>
      </c>
      <c r="C2585" s="188" t="s">
        <v>101</v>
      </c>
      <c r="D2585" s="189">
        <f t="shared" si="92"/>
        <v>0</v>
      </c>
      <c r="E2585" s="189">
        <f t="shared" si="92"/>
        <v>0</v>
      </c>
      <c r="F2585" s="189">
        <f t="shared" si="92"/>
        <v>0</v>
      </c>
      <c r="G2585" s="189">
        <f t="shared" si="92"/>
        <v>0</v>
      </c>
      <c r="H2585" s="189">
        <f t="shared" si="92"/>
        <v>0</v>
      </c>
      <c r="I2585" s="189">
        <v>0</v>
      </c>
      <c r="J2585" s="189">
        <v>0</v>
      </c>
      <c r="K2585" s="189">
        <v>0</v>
      </c>
      <c r="L2585" s="189">
        <v>0</v>
      </c>
      <c r="M2585" s="189">
        <v>0</v>
      </c>
      <c r="N2585" s="189">
        <v>0</v>
      </c>
      <c r="O2585" s="189">
        <v>0</v>
      </c>
      <c r="P2585" s="189">
        <v>0</v>
      </c>
      <c r="Q2585" s="189">
        <v>0</v>
      </c>
      <c r="R2585" s="189">
        <v>0</v>
      </c>
    </row>
    <row r="2586" spans="1:18" ht="15.75" hidden="1" thickBot="1">
      <c r="A2586" s="181" t="str">
        <f t="shared" si="91"/>
        <v>B</v>
      </c>
      <c r="B2586" s="182" t="s">
        <v>1272</v>
      </c>
      <c r="C2586" s="183" t="s">
        <v>1273</v>
      </c>
      <c r="D2586" s="184">
        <f t="shared" si="92"/>
        <v>0</v>
      </c>
      <c r="E2586" s="184">
        <f t="shared" si="92"/>
        <v>0</v>
      </c>
      <c r="F2586" s="184">
        <f t="shared" si="92"/>
        <v>0</v>
      </c>
      <c r="G2586" s="184">
        <f t="shared" si="92"/>
        <v>0</v>
      </c>
      <c r="H2586" s="184">
        <f t="shared" si="92"/>
        <v>0</v>
      </c>
      <c r="I2586" s="184">
        <v>0</v>
      </c>
      <c r="J2586" s="184">
        <v>0</v>
      </c>
      <c r="K2586" s="184">
        <v>0</v>
      </c>
      <c r="L2586" s="184">
        <v>0</v>
      </c>
      <c r="M2586" s="184">
        <v>0</v>
      </c>
      <c r="N2586" s="184">
        <v>0</v>
      </c>
      <c r="O2586" s="184">
        <v>0</v>
      </c>
      <c r="P2586" s="184">
        <v>0</v>
      </c>
      <c r="Q2586" s="184">
        <v>0</v>
      </c>
      <c r="R2586" s="184">
        <v>0</v>
      </c>
    </row>
    <row r="2587" spans="1:18" ht="15" hidden="1">
      <c r="A2587" s="181" t="str">
        <f t="shared" si="91"/>
        <v>B</v>
      </c>
      <c r="B2587" s="186" t="s">
        <v>121</v>
      </c>
      <c r="C2587" s="186" t="s">
        <v>99</v>
      </c>
      <c r="D2587" s="187">
        <f t="shared" si="92"/>
        <v>0</v>
      </c>
      <c r="E2587" s="187">
        <f t="shared" si="92"/>
        <v>0</v>
      </c>
      <c r="F2587" s="187">
        <f t="shared" si="92"/>
        <v>0</v>
      </c>
      <c r="G2587" s="187">
        <f t="shared" si="92"/>
        <v>0</v>
      </c>
      <c r="H2587" s="187">
        <f t="shared" si="92"/>
        <v>0</v>
      </c>
      <c r="I2587" s="187">
        <v>0</v>
      </c>
      <c r="J2587" s="187">
        <v>0</v>
      </c>
      <c r="K2587" s="187">
        <v>0</v>
      </c>
      <c r="L2587" s="187">
        <v>0</v>
      </c>
      <c r="M2587" s="187">
        <v>0</v>
      </c>
      <c r="N2587" s="187">
        <v>0</v>
      </c>
      <c r="O2587" s="187">
        <v>0</v>
      </c>
      <c r="P2587" s="187">
        <v>0</v>
      </c>
      <c r="Q2587" s="187">
        <v>0</v>
      </c>
      <c r="R2587" s="187">
        <v>0</v>
      </c>
    </row>
    <row r="2588" spans="1:18" ht="15" hidden="1">
      <c r="A2588" s="181" t="str">
        <f t="shared" si="91"/>
        <v>B</v>
      </c>
      <c r="B2588" s="188" t="s">
        <v>121</v>
      </c>
      <c r="C2588" s="188" t="s">
        <v>100</v>
      </c>
      <c r="D2588" s="189">
        <f t="shared" si="92"/>
        <v>0</v>
      </c>
      <c r="E2588" s="189">
        <f t="shared" si="92"/>
        <v>0</v>
      </c>
      <c r="F2588" s="189">
        <f t="shared" si="92"/>
        <v>0</v>
      </c>
      <c r="G2588" s="189">
        <f t="shared" si="92"/>
        <v>0</v>
      </c>
      <c r="H2588" s="189">
        <f t="shared" si="92"/>
        <v>0</v>
      </c>
      <c r="I2588" s="189">
        <v>0</v>
      </c>
      <c r="J2588" s="189">
        <v>0</v>
      </c>
      <c r="K2588" s="189">
        <v>0</v>
      </c>
      <c r="L2588" s="189">
        <v>0</v>
      </c>
      <c r="M2588" s="189">
        <v>0</v>
      </c>
      <c r="N2588" s="189">
        <v>0</v>
      </c>
      <c r="O2588" s="189">
        <v>0</v>
      </c>
      <c r="P2588" s="189">
        <v>0</v>
      </c>
      <c r="Q2588" s="189">
        <v>0</v>
      </c>
      <c r="R2588" s="189">
        <v>0</v>
      </c>
    </row>
    <row r="2589" spans="1:18" ht="15" hidden="1">
      <c r="A2589" s="181" t="str">
        <f t="shared" si="91"/>
        <v>B</v>
      </c>
      <c r="B2589" s="188" t="s">
        <v>121</v>
      </c>
      <c r="C2589" s="188" t="s">
        <v>101</v>
      </c>
      <c r="D2589" s="189">
        <f t="shared" si="92"/>
        <v>0</v>
      </c>
      <c r="E2589" s="189">
        <f t="shared" si="92"/>
        <v>0</v>
      </c>
      <c r="F2589" s="189">
        <f t="shared" si="92"/>
        <v>0</v>
      </c>
      <c r="G2589" s="189">
        <f t="shared" si="92"/>
        <v>0</v>
      </c>
      <c r="H2589" s="189">
        <f t="shared" si="92"/>
        <v>0</v>
      </c>
      <c r="I2589" s="189">
        <v>0</v>
      </c>
      <c r="J2589" s="189">
        <v>0</v>
      </c>
      <c r="K2589" s="189">
        <v>0</v>
      </c>
      <c r="L2589" s="189">
        <v>0</v>
      </c>
      <c r="M2589" s="189">
        <v>0</v>
      </c>
      <c r="N2589" s="189">
        <v>0</v>
      </c>
      <c r="O2589" s="189">
        <v>0</v>
      </c>
      <c r="P2589" s="189">
        <v>0</v>
      </c>
      <c r="Q2589" s="189">
        <v>0</v>
      </c>
      <c r="R2589" s="189">
        <v>0</v>
      </c>
    </row>
    <row r="2590" spans="1:18" ht="15.75" hidden="1" thickBot="1">
      <c r="A2590" s="181" t="str">
        <f t="shared" si="91"/>
        <v>B</v>
      </c>
      <c r="B2590" s="182" t="s">
        <v>1274</v>
      </c>
      <c r="C2590" s="183" t="s">
        <v>1275</v>
      </c>
      <c r="D2590" s="184">
        <f t="shared" si="92"/>
        <v>0</v>
      </c>
      <c r="E2590" s="184">
        <f t="shared" si="92"/>
        <v>0</v>
      </c>
      <c r="F2590" s="184">
        <f t="shared" si="92"/>
        <v>0</v>
      </c>
      <c r="G2590" s="184">
        <f t="shared" si="92"/>
        <v>0</v>
      </c>
      <c r="H2590" s="184">
        <f t="shared" si="92"/>
        <v>0</v>
      </c>
      <c r="I2590" s="184">
        <v>0</v>
      </c>
      <c r="J2590" s="184">
        <v>0</v>
      </c>
      <c r="K2590" s="184">
        <v>0</v>
      </c>
      <c r="L2590" s="184">
        <v>0</v>
      </c>
      <c r="M2590" s="184">
        <v>0</v>
      </c>
      <c r="N2590" s="184">
        <v>0</v>
      </c>
      <c r="O2590" s="184">
        <v>0</v>
      </c>
      <c r="P2590" s="184">
        <v>0</v>
      </c>
      <c r="Q2590" s="184">
        <v>0</v>
      </c>
      <c r="R2590" s="184">
        <v>0</v>
      </c>
    </row>
    <row r="2591" spans="1:18" ht="15" hidden="1">
      <c r="A2591" s="181" t="str">
        <f t="shared" si="91"/>
        <v>B</v>
      </c>
      <c r="B2591" s="186" t="s">
        <v>121</v>
      </c>
      <c r="C2591" s="186" t="s">
        <v>99</v>
      </c>
      <c r="D2591" s="187">
        <f t="shared" si="92"/>
        <v>0</v>
      </c>
      <c r="E2591" s="187">
        <f t="shared" si="92"/>
        <v>0</v>
      </c>
      <c r="F2591" s="187">
        <f t="shared" si="92"/>
        <v>0</v>
      </c>
      <c r="G2591" s="187">
        <f t="shared" si="92"/>
        <v>0</v>
      </c>
      <c r="H2591" s="187">
        <f t="shared" si="92"/>
        <v>0</v>
      </c>
      <c r="I2591" s="187">
        <v>0</v>
      </c>
      <c r="J2591" s="187">
        <v>0</v>
      </c>
      <c r="K2591" s="187">
        <v>0</v>
      </c>
      <c r="L2591" s="187">
        <v>0</v>
      </c>
      <c r="M2591" s="187">
        <v>0</v>
      </c>
      <c r="N2591" s="187">
        <v>0</v>
      </c>
      <c r="O2591" s="187">
        <v>0</v>
      </c>
      <c r="P2591" s="187">
        <v>0</v>
      </c>
      <c r="Q2591" s="187">
        <v>0</v>
      </c>
      <c r="R2591" s="187">
        <v>0</v>
      </c>
    </row>
    <row r="2592" spans="1:18" ht="15" hidden="1">
      <c r="A2592" s="181" t="str">
        <f t="shared" si="91"/>
        <v>B</v>
      </c>
      <c r="B2592" s="188" t="s">
        <v>121</v>
      </c>
      <c r="C2592" s="188" t="s">
        <v>100</v>
      </c>
      <c r="D2592" s="189">
        <f t="shared" si="92"/>
        <v>0</v>
      </c>
      <c r="E2592" s="189">
        <f t="shared" si="92"/>
        <v>0</v>
      </c>
      <c r="F2592" s="189">
        <f t="shared" si="92"/>
        <v>0</v>
      </c>
      <c r="G2592" s="189">
        <f t="shared" si="92"/>
        <v>0</v>
      </c>
      <c r="H2592" s="189">
        <f t="shared" si="92"/>
        <v>0</v>
      </c>
      <c r="I2592" s="189">
        <v>0</v>
      </c>
      <c r="J2592" s="189">
        <v>0</v>
      </c>
      <c r="K2592" s="189">
        <v>0</v>
      </c>
      <c r="L2592" s="189">
        <v>0</v>
      </c>
      <c r="M2592" s="189">
        <v>0</v>
      </c>
      <c r="N2592" s="189">
        <v>0</v>
      </c>
      <c r="O2592" s="189">
        <v>0</v>
      </c>
      <c r="P2592" s="189">
        <v>0</v>
      </c>
      <c r="Q2592" s="189">
        <v>0</v>
      </c>
      <c r="R2592" s="189">
        <v>0</v>
      </c>
    </row>
    <row r="2593" spans="1:18" ht="15" hidden="1">
      <c r="A2593" s="181" t="str">
        <f t="shared" si="91"/>
        <v>B</v>
      </c>
      <c r="B2593" s="188" t="s">
        <v>121</v>
      </c>
      <c r="C2593" s="188" t="s">
        <v>101</v>
      </c>
      <c r="D2593" s="189">
        <f t="shared" si="92"/>
        <v>0</v>
      </c>
      <c r="E2593" s="189">
        <f t="shared" si="92"/>
        <v>0</v>
      </c>
      <c r="F2593" s="189">
        <f t="shared" si="92"/>
        <v>0</v>
      </c>
      <c r="G2593" s="189">
        <f t="shared" si="92"/>
        <v>0</v>
      </c>
      <c r="H2593" s="189">
        <f t="shared" si="92"/>
        <v>0</v>
      </c>
      <c r="I2593" s="189">
        <v>0</v>
      </c>
      <c r="J2593" s="189">
        <v>0</v>
      </c>
      <c r="K2593" s="189">
        <v>0</v>
      </c>
      <c r="L2593" s="189">
        <v>0</v>
      </c>
      <c r="M2593" s="189">
        <v>0</v>
      </c>
      <c r="N2593" s="189">
        <v>0</v>
      </c>
      <c r="O2593" s="189">
        <v>0</v>
      </c>
      <c r="P2593" s="189">
        <v>0</v>
      </c>
      <c r="Q2593" s="189">
        <v>0</v>
      </c>
      <c r="R2593" s="189">
        <v>0</v>
      </c>
    </row>
    <row r="2594" spans="1:18" ht="15" hidden="1">
      <c r="A2594" s="181" t="str">
        <f t="shared" si="91"/>
        <v>B</v>
      </c>
      <c r="B2594" s="188" t="s">
        <v>121</v>
      </c>
      <c r="C2594" s="188" t="s">
        <v>105</v>
      </c>
      <c r="D2594" s="189">
        <f t="shared" si="92"/>
        <v>0</v>
      </c>
      <c r="E2594" s="189">
        <f t="shared" si="92"/>
        <v>0</v>
      </c>
      <c r="F2594" s="189">
        <f t="shared" si="92"/>
        <v>0</v>
      </c>
      <c r="G2594" s="189">
        <f t="shared" si="92"/>
        <v>0</v>
      </c>
      <c r="H2594" s="189">
        <f t="shared" si="92"/>
        <v>0</v>
      </c>
      <c r="I2594" s="189">
        <v>0</v>
      </c>
      <c r="J2594" s="189">
        <v>0</v>
      </c>
      <c r="K2594" s="189">
        <v>0</v>
      </c>
      <c r="L2594" s="189">
        <v>0</v>
      </c>
      <c r="M2594" s="189">
        <v>0</v>
      </c>
      <c r="N2594" s="189">
        <v>0</v>
      </c>
      <c r="O2594" s="189">
        <v>0</v>
      </c>
      <c r="P2594" s="189">
        <v>0</v>
      </c>
      <c r="Q2594" s="189">
        <v>0</v>
      </c>
      <c r="R2594" s="189">
        <v>0</v>
      </c>
    </row>
    <row r="2595" spans="1:18" ht="15.75" hidden="1" thickBot="1">
      <c r="A2595" s="181" t="str">
        <f t="shared" si="91"/>
        <v>B</v>
      </c>
      <c r="B2595" s="182" t="s">
        <v>1276</v>
      </c>
      <c r="C2595" s="183" t="s">
        <v>1277</v>
      </c>
      <c r="D2595" s="184">
        <f t="shared" si="92"/>
        <v>0</v>
      </c>
      <c r="E2595" s="184">
        <f t="shared" si="92"/>
        <v>0</v>
      </c>
      <c r="F2595" s="184">
        <f t="shared" si="92"/>
        <v>0</v>
      </c>
      <c r="G2595" s="184">
        <f t="shared" si="92"/>
        <v>0</v>
      </c>
      <c r="H2595" s="184">
        <f t="shared" si="92"/>
        <v>0</v>
      </c>
      <c r="I2595" s="184">
        <v>0</v>
      </c>
      <c r="J2595" s="184">
        <v>0</v>
      </c>
      <c r="K2595" s="184">
        <v>0</v>
      </c>
      <c r="L2595" s="184">
        <v>0</v>
      </c>
      <c r="M2595" s="184">
        <v>0</v>
      </c>
      <c r="N2595" s="184">
        <v>0</v>
      </c>
      <c r="O2595" s="184">
        <v>0</v>
      </c>
      <c r="P2595" s="184">
        <v>0</v>
      </c>
      <c r="Q2595" s="184">
        <v>0</v>
      </c>
      <c r="R2595" s="184">
        <v>0</v>
      </c>
    </row>
    <row r="2596" spans="1:18" ht="15" hidden="1">
      <c r="A2596" s="181" t="str">
        <f t="shared" si="91"/>
        <v>B</v>
      </c>
      <c r="B2596" s="186" t="s">
        <v>121</v>
      </c>
      <c r="C2596" s="186" t="s">
        <v>99</v>
      </c>
      <c r="D2596" s="187">
        <f t="shared" si="92"/>
        <v>0</v>
      </c>
      <c r="E2596" s="187">
        <f t="shared" si="92"/>
        <v>0</v>
      </c>
      <c r="F2596" s="187">
        <f t="shared" si="92"/>
        <v>0</v>
      </c>
      <c r="G2596" s="187">
        <f t="shared" si="92"/>
        <v>0</v>
      </c>
      <c r="H2596" s="187">
        <f t="shared" si="92"/>
        <v>0</v>
      </c>
      <c r="I2596" s="187">
        <v>0</v>
      </c>
      <c r="J2596" s="187">
        <v>0</v>
      </c>
      <c r="K2596" s="187">
        <v>0</v>
      </c>
      <c r="L2596" s="187">
        <v>0</v>
      </c>
      <c r="M2596" s="187">
        <v>0</v>
      </c>
      <c r="N2596" s="187">
        <v>0</v>
      </c>
      <c r="O2596" s="187">
        <v>0</v>
      </c>
      <c r="P2596" s="187">
        <v>0</v>
      </c>
      <c r="Q2596" s="187">
        <v>0</v>
      </c>
      <c r="R2596" s="187">
        <v>0</v>
      </c>
    </row>
    <row r="2597" spans="1:18" ht="15" hidden="1">
      <c r="A2597" s="181" t="str">
        <f t="shared" si="91"/>
        <v>B</v>
      </c>
      <c r="B2597" s="188" t="s">
        <v>121</v>
      </c>
      <c r="C2597" s="188" t="s">
        <v>100</v>
      </c>
      <c r="D2597" s="189">
        <f t="shared" si="92"/>
        <v>0</v>
      </c>
      <c r="E2597" s="189">
        <f t="shared" si="92"/>
        <v>0</v>
      </c>
      <c r="F2597" s="189">
        <f t="shared" si="92"/>
        <v>0</v>
      </c>
      <c r="G2597" s="189">
        <f t="shared" si="92"/>
        <v>0</v>
      </c>
      <c r="H2597" s="189">
        <f t="shared" si="92"/>
        <v>0</v>
      </c>
      <c r="I2597" s="189">
        <v>0</v>
      </c>
      <c r="J2597" s="189">
        <v>0</v>
      </c>
      <c r="K2597" s="189">
        <v>0</v>
      </c>
      <c r="L2597" s="189">
        <v>0</v>
      </c>
      <c r="M2597" s="189">
        <v>0</v>
      </c>
      <c r="N2597" s="189">
        <v>0</v>
      </c>
      <c r="O2597" s="189">
        <v>0</v>
      </c>
      <c r="P2597" s="189">
        <v>0</v>
      </c>
      <c r="Q2597" s="189">
        <v>0</v>
      </c>
      <c r="R2597" s="189">
        <v>0</v>
      </c>
    </row>
    <row r="2598" spans="1:18" ht="15" hidden="1">
      <c r="A2598" s="181" t="str">
        <f t="shared" si="91"/>
        <v>B</v>
      </c>
      <c r="B2598" s="188" t="s">
        <v>121</v>
      </c>
      <c r="C2598" s="188" t="s">
        <v>101</v>
      </c>
      <c r="D2598" s="189">
        <f t="shared" si="92"/>
        <v>0</v>
      </c>
      <c r="E2598" s="189">
        <f t="shared" si="92"/>
        <v>0</v>
      </c>
      <c r="F2598" s="189">
        <f t="shared" si="92"/>
        <v>0</v>
      </c>
      <c r="G2598" s="189">
        <f t="shared" si="92"/>
        <v>0</v>
      </c>
      <c r="H2598" s="189">
        <f t="shared" si="92"/>
        <v>0</v>
      </c>
      <c r="I2598" s="189">
        <v>0</v>
      </c>
      <c r="J2598" s="189">
        <v>0</v>
      </c>
      <c r="K2598" s="189">
        <v>0</v>
      </c>
      <c r="L2598" s="189">
        <v>0</v>
      </c>
      <c r="M2598" s="189">
        <v>0</v>
      </c>
      <c r="N2598" s="189">
        <v>0</v>
      </c>
      <c r="O2598" s="189">
        <v>0</v>
      </c>
      <c r="P2598" s="189">
        <v>0</v>
      </c>
      <c r="Q2598" s="189">
        <v>0</v>
      </c>
      <c r="R2598" s="189">
        <v>0</v>
      </c>
    </row>
    <row r="2599" spans="1:18" ht="15.75" hidden="1" thickBot="1">
      <c r="A2599" s="181" t="str">
        <f t="shared" si="91"/>
        <v>B</v>
      </c>
      <c r="B2599" s="182" t="s">
        <v>1278</v>
      </c>
      <c r="C2599" s="183" t="s">
        <v>1279</v>
      </c>
      <c r="D2599" s="184">
        <f t="shared" si="92"/>
        <v>0</v>
      </c>
      <c r="E2599" s="184">
        <f t="shared" si="92"/>
        <v>0</v>
      </c>
      <c r="F2599" s="184">
        <f t="shared" si="92"/>
        <v>0</v>
      </c>
      <c r="G2599" s="184">
        <f t="shared" si="92"/>
        <v>0</v>
      </c>
      <c r="H2599" s="184">
        <f t="shared" si="92"/>
        <v>0</v>
      </c>
      <c r="I2599" s="184">
        <v>0</v>
      </c>
      <c r="J2599" s="184">
        <v>0</v>
      </c>
      <c r="K2599" s="184">
        <v>0</v>
      </c>
      <c r="L2599" s="184">
        <v>0</v>
      </c>
      <c r="M2599" s="184">
        <v>0</v>
      </c>
      <c r="N2599" s="184">
        <v>0</v>
      </c>
      <c r="O2599" s="184">
        <v>0</v>
      </c>
      <c r="P2599" s="184">
        <v>0</v>
      </c>
      <c r="Q2599" s="184">
        <v>0</v>
      </c>
      <c r="R2599" s="184">
        <v>0</v>
      </c>
    </row>
    <row r="2600" spans="1:18" ht="15" hidden="1">
      <c r="A2600" s="181" t="str">
        <f t="shared" si="91"/>
        <v>B</v>
      </c>
      <c r="B2600" s="186" t="s">
        <v>121</v>
      </c>
      <c r="C2600" s="186" t="s">
        <v>99</v>
      </c>
      <c r="D2600" s="187">
        <f t="shared" si="92"/>
        <v>0</v>
      </c>
      <c r="E2600" s="187">
        <f t="shared" si="92"/>
        <v>0</v>
      </c>
      <c r="F2600" s="187">
        <f t="shared" si="92"/>
        <v>0</v>
      </c>
      <c r="G2600" s="187">
        <f t="shared" si="92"/>
        <v>0</v>
      </c>
      <c r="H2600" s="187">
        <f t="shared" si="92"/>
        <v>0</v>
      </c>
      <c r="I2600" s="187">
        <v>0</v>
      </c>
      <c r="J2600" s="187">
        <v>0</v>
      </c>
      <c r="K2600" s="187">
        <v>0</v>
      </c>
      <c r="L2600" s="187">
        <v>0</v>
      </c>
      <c r="M2600" s="187">
        <v>0</v>
      </c>
      <c r="N2600" s="187">
        <v>0</v>
      </c>
      <c r="O2600" s="187">
        <v>0</v>
      </c>
      <c r="P2600" s="187">
        <v>0</v>
      </c>
      <c r="Q2600" s="187">
        <v>0</v>
      </c>
      <c r="R2600" s="187">
        <v>0</v>
      </c>
    </row>
    <row r="2601" spans="1:18" ht="15" hidden="1">
      <c r="A2601" s="181" t="str">
        <f t="shared" si="91"/>
        <v>B</v>
      </c>
      <c r="B2601" s="188" t="s">
        <v>121</v>
      </c>
      <c r="C2601" s="188" t="s">
        <v>100</v>
      </c>
      <c r="D2601" s="189">
        <f t="shared" si="92"/>
        <v>0</v>
      </c>
      <c r="E2601" s="189">
        <f t="shared" si="92"/>
        <v>0</v>
      </c>
      <c r="F2601" s="189">
        <f t="shared" si="92"/>
        <v>0</v>
      </c>
      <c r="G2601" s="189">
        <f t="shared" si="92"/>
        <v>0</v>
      </c>
      <c r="H2601" s="189">
        <f t="shared" si="92"/>
        <v>0</v>
      </c>
      <c r="I2601" s="189">
        <v>0</v>
      </c>
      <c r="J2601" s="189">
        <v>0</v>
      </c>
      <c r="K2601" s="189">
        <v>0</v>
      </c>
      <c r="L2601" s="189">
        <v>0</v>
      </c>
      <c r="M2601" s="189">
        <v>0</v>
      </c>
      <c r="N2601" s="189">
        <v>0</v>
      </c>
      <c r="O2601" s="189">
        <v>0</v>
      </c>
      <c r="P2601" s="189">
        <v>0</v>
      </c>
      <c r="Q2601" s="189">
        <v>0</v>
      </c>
      <c r="R2601" s="189">
        <v>0</v>
      </c>
    </row>
    <row r="2602" spans="1:18" ht="15" hidden="1">
      <c r="A2602" s="181" t="str">
        <f t="shared" si="91"/>
        <v>B</v>
      </c>
      <c r="B2602" s="188" t="s">
        <v>121</v>
      </c>
      <c r="C2602" s="188" t="s">
        <v>101</v>
      </c>
      <c r="D2602" s="189">
        <f t="shared" si="92"/>
        <v>0</v>
      </c>
      <c r="E2602" s="189">
        <f t="shared" si="92"/>
        <v>0</v>
      </c>
      <c r="F2602" s="189">
        <f t="shared" si="92"/>
        <v>0</v>
      </c>
      <c r="G2602" s="189">
        <f t="shared" si="92"/>
        <v>0</v>
      </c>
      <c r="H2602" s="189">
        <f t="shared" si="92"/>
        <v>0</v>
      </c>
      <c r="I2602" s="189">
        <v>0</v>
      </c>
      <c r="J2602" s="189">
        <v>0</v>
      </c>
      <c r="K2602" s="189">
        <v>0</v>
      </c>
      <c r="L2602" s="189">
        <v>0</v>
      </c>
      <c r="M2602" s="189">
        <v>0</v>
      </c>
      <c r="N2602" s="189">
        <v>0</v>
      </c>
      <c r="O2602" s="189">
        <v>0</v>
      </c>
      <c r="P2602" s="189">
        <v>0</v>
      </c>
      <c r="Q2602" s="189">
        <v>0</v>
      </c>
      <c r="R2602" s="189">
        <v>0</v>
      </c>
    </row>
    <row r="2603" spans="1:18" ht="15.75" hidden="1" thickBot="1">
      <c r="A2603" s="181" t="str">
        <f t="shared" si="91"/>
        <v>B</v>
      </c>
      <c r="B2603" s="182" t="s">
        <v>1280</v>
      </c>
      <c r="C2603" s="183" t="s">
        <v>1281</v>
      </c>
      <c r="D2603" s="184">
        <f t="shared" si="92"/>
        <v>0</v>
      </c>
      <c r="E2603" s="184">
        <f t="shared" si="92"/>
        <v>0</v>
      </c>
      <c r="F2603" s="184">
        <f t="shared" si="92"/>
        <v>0</v>
      </c>
      <c r="G2603" s="184">
        <f t="shared" si="92"/>
        <v>0</v>
      </c>
      <c r="H2603" s="184">
        <f t="shared" si="92"/>
        <v>0</v>
      </c>
      <c r="I2603" s="184">
        <v>0</v>
      </c>
      <c r="J2603" s="184">
        <v>0</v>
      </c>
      <c r="K2603" s="184">
        <v>0</v>
      </c>
      <c r="L2603" s="184">
        <v>0</v>
      </c>
      <c r="M2603" s="184">
        <v>0</v>
      </c>
      <c r="N2603" s="184">
        <v>0</v>
      </c>
      <c r="O2603" s="184">
        <v>0</v>
      </c>
      <c r="P2603" s="184">
        <v>0</v>
      </c>
      <c r="Q2603" s="184">
        <v>0</v>
      </c>
      <c r="R2603" s="184">
        <v>0</v>
      </c>
    </row>
    <row r="2604" spans="1:18" ht="15" hidden="1">
      <c r="A2604" s="181" t="str">
        <f t="shared" si="91"/>
        <v>B</v>
      </c>
      <c r="B2604" s="186" t="s">
        <v>121</v>
      </c>
      <c r="C2604" s="186" t="s">
        <v>99</v>
      </c>
      <c r="D2604" s="187">
        <f t="shared" si="92"/>
        <v>0</v>
      </c>
      <c r="E2604" s="187">
        <f t="shared" si="92"/>
        <v>0</v>
      </c>
      <c r="F2604" s="187">
        <f t="shared" si="92"/>
        <v>0</v>
      </c>
      <c r="G2604" s="187">
        <f t="shared" si="92"/>
        <v>0</v>
      </c>
      <c r="H2604" s="187">
        <f t="shared" si="92"/>
        <v>0</v>
      </c>
      <c r="I2604" s="187">
        <v>0</v>
      </c>
      <c r="J2604" s="187">
        <v>0</v>
      </c>
      <c r="K2604" s="187">
        <v>0</v>
      </c>
      <c r="L2604" s="187">
        <v>0</v>
      </c>
      <c r="M2604" s="187">
        <v>0</v>
      </c>
      <c r="N2604" s="187">
        <v>0</v>
      </c>
      <c r="O2604" s="187">
        <v>0</v>
      </c>
      <c r="P2604" s="187">
        <v>0</v>
      </c>
      <c r="Q2604" s="187">
        <v>0</v>
      </c>
      <c r="R2604" s="187">
        <v>0</v>
      </c>
    </row>
    <row r="2605" spans="1:18" ht="15" hidden="1">
      <c r="A2605" s="181" t="str">
        <f t="shared" si="91"/>
        <v>B</v>
      </c>
      <c r="B2605" s="188" t="s">
        <v>121</v>
      </c>
      <c r="C2605" s="188" t="s">
        <v>100</v>
      </c>
      <c r="D2605" s="189">
        <f t="shared" si="92"/>
        <v>0</v>
      </c>
      <c r="E2605" s="189">
        <f t="shared" si="92"/>
        <v>0</v>
      </c>
      <c r="F2605" s="189">
        <f t="shared" si="92"/>
        <v>0</v>
      </c>
      <c r="G2605" s="189">
        <f t="shared" si="92"/>
        <v>0</v>
      </c>
      <c r="H2605" s="189">
        <f t="shared" si="92"/>
        <v>0</v>
      </c>
      <c r="I2605" s="189">
        <v>0</v>
      </c>
      <c r="J2605" s="189">
        <v>0</v>
      </c>
      <c r="K2605" s="189">
        <v>0</v>
      </c>
      <c r="L2605" s="189">
        <v>0</v>
      </c>
      <c r="M2605" s="189">
        <v>0</v>
      </c>
      <c r="N2605" s="189">
        <v>0</v>
      </c>
      <c r="O2605" s="189">
        <v>0</v>
      </c>
      <c r="P2605" s="189">
        <v>0</v>
      </c>
      <c r="Q2605" s="189">
        <v>0</v>
      </c>
      <c r="R2605" s="189">
        <v>0</v>
      </c>
    </row>
    <row r="2606" spans="1:18" ht="15" hidden="1">
      <c r="A2606" s="181" t="str">
        <f t="shared" si="91"/>
        <v>B</v>
      </c>
      <c r="B2606" s="188" t="s">
        <v>121</v>
      </c>
      <c r="C2606" s="188" t="s">
        <v>101</v>
      </c>
      <c r="D2606" s="189">
        <f t="shared" si="92"/>
        <v>0</v>
      </c>
      <c r="E2606" s="189">
        <f t="shared" si="92"/>
        <v>0</v>
      </c>
      <c r="F2606" s="189">
        <f t="shared" si="92"/>
        <v>0</v>
      </c>
      <c r="G2606" s="189">
        <f t="shared" si="92"/>
        <v>0</v>
      </c>
      <c r="H2606" s="189">
        <f t="shared" si="92"/>
        <v>0</v>
      </c>
      <c r="I2606" s="189">
        <v>0</v>
      </c>
      <c r="J2606" s="189">
        <v>0</v>
      </c>
      <c r="K2606" s="189">
        <v>0</v>
      </c>
      <c r="L2606" s="189">
        <v>0</v>
      </c>
      <c r="M2606" s="189">
        <v>0</v>
      </c>
      <c r="N2606" s="189">
        <v>0</v>
      </c>
      <c r="O2606" s="189">
        <v>0</v>
      </c>
      <c r="P2606" s="189">
        <v>0</v>
      </c>
      <c r="Q2606" s="189">
        <v>0</v>
      </c>
      <c r="R2606" s="189">
        <v>0</v>
      </c>
    </row>
    <row r="2607" spans="1:18" ht="15.75" hidden="1" thickBot="1">
      <c r="A2607" s="181" t="str">
        <f t="shared" si="91"/>
        <v>B</v>
      </c>
      <c r="B2607" s="182" t="s">
        <v>1282</v>
      </c>
      <c r="C2607" s="183" t="s">
        <v>1283</v>
      </c>
      <c r="D2607" s="184">
        <f t="shared" si="92"/>
        <v>0</v>
      </c>
      <c r="E2607" s="184">
        <f t="shared" si="92"/>
        <v>0</v>
      </c>
      <c r="F2607" s="184">
        <f t="shared" si="92"/>
        <v>0</v>
      </c>
      <c r="G2607" s="184">
        <f t="shared" si="92"/>
        <v>0</v>
      </c>
      <c r="H2607" s="184">
        <f t="shared" si="92"/>
        <v>0</v>
      </c>
      <c r="I2607" s="184">
        <v>0</v>
      </c>
      <c r="J2607" s="184">
        <v>0</v>
      </c>
      <c r="K2607" s="184">
        <v>0</v>
      </c>
      <c r="L2607" s="184">
        <v>0</v>
      </c>
      <c r="M2607" s="184">
        <v>0</v>
      </c>
      <c r="N2607" s="184">
        <v>0</v>
      </c>
      <c r="O2607" s="184">
        <v>0</v>
      </c>
      <c r="P2607" s="184">
        <v>0</v>
      </c>
      <c r="Q2607" s="184">
        <v>0</v>
      </c>
      <c r="R2607" s="184">
        <v>0</v>
      </c>
    </row>
    <row r="2608" spans="1:18" ht="15" hidden="1">
      <c r="A2608" s="181" t="str">
        <f t="shared" si="91"/>
        <v>B</v>
      </c>
      <c r="B2608" s="186" t="s">
        <v>121</v>
      </c>
      <c r="C2608" s="186" t="s">
        <v>99</v>
      </c>
      <c r="D2608" s="187">
        <f t="shared" si="92"/>
        <v>0</v>
      </c>
      <c r="E2608" s="187">
        <f t="shared" si="92"/>
        <v>0</v>
      </c>
      <c r="F2608" s="187">
        <f t="shared" si="92"/>
        <v>0</v>
      </c>
      <c r="G2608" s="187">
        <f t="shared" si="92"/>
        <v>0</v>
      </c>
      <c r="H2608" s="187">
        <f t="shared" si="92"/>
        <v>0</v>
      </c>
      <c r="I2608" s="187">
        <v>0</v>
      </c>
      <c r="J2608" s="187">
        <v>0</v>
      </c>
      <c r="K2608" s="187">
        <v>0</v>
      </c>
      <c r="L2608" s="187">
        <v>0</v>
      </c>
      <c r="M2608" s="187">
        <v>0</v>
      </c>
      <c r="N2608" s="187">
        <v>0</v>
      </c>
      <c r="O2608" s="187">
        <v>0</v>
      </c>
      <c r="P2608" s="187">
        <v>0</v>
      </c>
      <c r="Q2608" s="187">
        <v>0</v>
      </c>
      <c r="R2608" s="187">
        <v>0</v>
      </c>
    </row>
    <row r="2609" spans="1:18" ht="15" hidden="1">
      <c r="A2609" s="181" t="str">
        <f t="shared" si="91"/>
        <v>B</v>
      </c>
      <c r="B2609" s="188" t="s">
        <v>121</v>
      </c>
      <c r="C2609" s="188" t="s">
        <v>100</v>
      </c>
      <c r="D2609" s="189">
        <f t="shared" si="92"/>
        <v>0</v>
      </c>
      <c r="E2609" s="189">
        <f t="shared" si="92"/>
        <v>0</v>
      </c>
      <c r="F2609" s="189">
        <f t="shared" si="92"/>
        <v>0</v>
      </c>
      <c r="G2609" s="189">
        <f t="shared" si="92"/>
        <v>0</v>
      </c>
      <c r="H2609" s="189">
        <f t="shared" si="92"/>
        <v>0</v>
      </c>
      <c r="I2609" s="189">
        <v>0</v>
      </c>
      <c r="J2609" s="189">
        <v>0</v>
      </c>
      <c r="K2609" s="189">
        <v>0</v>
      </c>
      <c r="L2609" s="189">
        <v>0</v>
      </c>
      <c r="M2609" s="189">
        <v>0</v>
      </c>
      <c r="N2609" s="189">
        <v>0</v>
      </c>
      <c r="O2609" s="189">
        <v>0</v>
      </c>
      <c r="P2609" s="189">
        <v>0</v>
      </c>
      <c r="Q2609" s="189">
        <v>0</v>
      </c>
      <c r="R2609" s="189">
        <v>0</v>
      </c>
    </row>
    <row r="2610" spans="1:18" ht="15" hidden="1">
      <c r="A2610" s="181" t="str">
        <f t="shared" si="91"/>
        <v>B</v>
      </c>
      <c r="B2610" s="188" t="s">
        <v>121</v>
      </c>
      <c r="C2610" s="188" t="s">
        <v>101</v>
      </c>
      <c r="D2610" s="189">
        <f t="shared" si="92"/>
        <v>0</v>
      </c>
      <c r="E2610" s="189">
        <f t="shared" si="92"/>
        <v>0</v>
      </c>
      <c r="F2610" s="189">
        <f t="shared" si="92"/>
        <v>0</v>
      </c>
      <c r="G2610" s="189">
        <f t="shared" si="92"/>
        <v>0</v>
      </c>
      <c r="H2610" s="189">
        <f t="shared" si="92"/>
        <v>0</v>
      </c>
      <c r="I2610" s="189">
        <v>0</v>
      </c>
      <c r="J2610" s="189">
        <v>0</v>
      </c>
      <c r="K2610" s="189">
        <v>0</v>
      </c>
      <c r="L2610" s="189">
        <v>0</v>
      </c>
      <c r="M2610" s="189">
        <v>0</v>
      </c>
      <c r="N2610" s="189">
        <v>0</v>
      </c>
      <c r="O2610" s="189">
        <v>0</v>
      </c>
      <c r="P2610" s="189">
        <v>0</v>
      </c>
      <c r="Q2610" s="189">
        <v>0</v>
      </c>
      <c r="R2610" s="189">
        <v>0</v>
      </c>
    </row>
    <row r="2611" spans="1:18" ht="15.75" hidden="1" thickBot="1">
      <c r="A2611" s="181" t="str">
        <f t="shared" si="91"/>
        <v>B</v>
      </c>
      <c r="B2611" s="182" t="s">
        <v>1284</v>
      </c>
      <c r="C2611" s="183" t="s">
        <v>1285</v>
      </c>
      <c r="D2611" s="184">
        <f t="shared" si="92"/>
        <v>0</v>
      </c>
      <c r="E2611" s="184">
        <f t="shared" si="92"/>
        <v>0</v>
      </c>
      <c r="F2611" s="184">
        <f t="shared" si="92"/>
        <v>0</v>
      </c>
      <c r="G2611" s="184">
        <f t="shared" si="92"/>
        <v>0</v>
      </c>
      <c r="H2611" s="184">
        <f t="shared" si="92"/>
        <v>0</v>
      </c>
      <c r="I2611" s="184">
        <v>0</v>
      </c>
      <c r="J2611" s="184">
        <v>0</v>
      </c>
      <c r="K2611" s="184">
        <v>0</v>
      </c>
      <c r="L2611" s="184">
        <v>0</v>
      </c>
      <c r="M2611" s="184">
        <v>0</v>
      </c>
      <c r="N2611" s="184">
        <v>0</v>
      </c>
      <c r="O2611" s="184">
        <v>0</v>
      </c>
      <c r="P2611" s="184">
        <v>0</v>
      </c>
      <c r="Q2611" s="184">
        <v>0</v>
      </c>
      <c r="R2611" s="184">
        <v>0</v>
      </c>
    </row>
    <row r="2612" spans="1:18" ht="15" hidden="1">
      <c r="A2612" s="181" t="str">
        <f t="shared" si="91"/>
        <v>B</v>
      </c>
      <c r="B2612" s="186" t="s">
        <v>121</v>
      </c>
      <c r="C2612" s="186" t="s">
        <v>99</v>
      </c>
      <c r="D2612" s="187">
        <f t="shared" si="92"/>
        <v>0</v>
      </c>
      <c r="E2612" s="187">
        <f t="shared" si="92"/>
        <v>0</v>
      </c>
      <c r="F2612" s="187">
        <f t="shared" si="92"/>
        <v>0</v>
      </c>
      <c r="G2612" s="187">
        <f t="shared" si="92"/>
        <v>0</v>
      </c>
      <c r="H2612" s="187">
        <f t="shared" si="92"/>
        <v>0</v>
      </c>
      <c r="I2612" s="187">
        <v>0</v>
      </c>
      <c r="J2612" s="187">
        <v>0</v>
      </c>
      <c r="K2612" s="187">
        <v>0</v>
      </c>
      <c r="L2612" s="187">
        <v>0</v>
      </c>
      <c r="M2612" s="187">
        <v>0</v>
      </c>
      <c r="N2612" s="187">
        <v>0</v>
      </c>
      <c r="O2612" s="187">
        <v>0</v>
      </c>
      <c r="P2612" s="187">
        <v>0</v>
      </c>
      <c r="Q2612" s="187">
        <v>0</v>
      </c>
      <c r="R2612" s="187">
        <v>0</v>
      </c>
    </row>
    <row r="2613" spans="1:18" ht="15" hidden="1">
      <c r="A2613" s="181" t="str">
        <f t="shared" si="91"/>
        <v>B</v>
      </c>
      <c r="B2613" s="188" t="s">
        <v>121</v>
      </c>
      <c r="C2613" s="188" t="s">
        <v>100</v>
      </c>
      <c r="D2613" s="189">
        <f t="shared" si="92"/>
        <v>0</v>
      </c>
      <c r="E2613" s="189">
        <f t="shared" si="92"/>
        <v>0</v>
      </c>
      <c r="F2613" s="189">
        <f t="shared" si="92"/>
        <v>0</v>
      </c>
      <c r="G2613" s="189">
        <f t="shared" si="92"/>
        <v>0</v>
      </c>
      <c r="H2613" s="189">
        <f t="shared" si="92"/>
        <v>0</v>
      </c>
      <c r="I2613" s="189">
        <v>0</v>
      </c>
      <c r="J2613" s="189">
        <v>0</v>
      </c>
      <c r="K2613" s="189">
        <v>0</v>
      </c>
      <c r="L2613" s="189">
        <v>0</v>
      </c>
      <c r="M2613" s="189">
        <v>0</v>
      </c>
      <c r="N2613" s="189">
        <v>0</v>
      </c>
      <c r="O2613" s="189">
        <v>0</v>
      </c>
      <c r="P2613" s="189">
        <v>0</v>
      </c>
      <c r="Q2613" s="189">
        <v>0</v>
      </c>
      <c r="R2613" s="189">
        <v>0</v>
      </c>
    </row>
    <row r="2614" spans="1:18" ht="15" hidden="1">
      <c r="A2614" s="181" t="str">
        <f t="shared" si="91"/>
        <v>B</v>
      </c>
      <c r="B2614" s="188" t="s">
        <v>121</v>
      </c>
      <c r="C2614" s="188" t="s">
        <v>101</v>
      </c>
      <c r="D2614" s="189">
        <f t="shared" si="92"/>
        <v>0</v>
      </c>
      <c r="E2614" s="189">
        <f t="shared" si="92"/>
        <v>0</v>
      </c>
      <c r="F2614" s="189">
        <f t="shared" si="92"/>
        <v>0</v>
      </c>
      <c r="G2614" s="189">
        <f t="shared" si="92"/>
        <v>0</v>
      </c>
      <c r="H2614" s="189">
        <f t="shared" si="92"/>
        <v>0</v>
      </c>
      <c r="I2614" s="189">
        <v>0</v>
      </c>
      <c r="J2614" s="189">
        <v>0</v>
      </c>
      <c r="K2614" s="189">
        <v>0</v>
      </c>
      <c r="L2614" s="189">
        <v>0</v>
      </c>
      <c r="M2614" s="189">
        <v>0</v>
      </c>
      <c r="N2614" s="189">
        <v>0</v>
      </c>
      <c r="O2614" s="189">
        <v>0</v>
      </c>
      <c r="P2614" s="189">
        <v>0</v>
      </c>
      <c r="Q2614" s="189">
        <v>0</v>
      </c>
      <c r="R2614" s="189">
        <v>0</v>
      </c>
    </row>
    <row r="2615" spans="1:18" ht="15.75" hidden="1" thickBot="1">
      <c r="A2615" s="181" t="str">
        <f t="shared" si="91"/>
        <v>B</v>
      </c>
      <c r="B2615" s="182" t="s">
        <v>1286</v>
      </c>
      <c r="C2615" s="183" t="s">
        <v>1287</v>
      </c>
      <c r="D2615" s="184">
        <f t="shared" si="92"/>
        <v>0</v>
      </c>
      <c r="E2615" s="184">
        <f t="shared" si="92"/>
        <v>0</v>
      </c>
      <c r="F2615" s="184">
        <f t="shared" si="92"/>
        <v>0</v>
      </c>
      <c r="G2615" s="184">
        <f t="shared" si="92"/>
        <v>0</v>
      </c>
      <c r="H2615" s="184">
        <f t="shared" si="92"/>
        <v>0</v>
      </c>
      <c r="I2615" s="184">
        <v>0</v>
      </c>
      <c r="J2615" s="184">
        <v>0</v>
      </c>
      <c r="K2615" s="184">
        <v>0</v>
      </c>
      <c r="L2615" s="184">
        <v>0</v>
      </c>
      <c r="M2615" s="184">
        <v>0</v>
      </c>
      <c r="N2615" s="184">
        <v>0</v>
      </c>
      <c r="O2615" s="184">
        <v>0</v>
      </c>
      <c r="P2615" s="184">
        <v>0</v>
      </c>
      <c r="Q2615" s="184">
        <v>0</v>
      </c>
      <c r="R2615" s="184">
        <v>0</v>
      </c>
    </row>
    <row r="2616" spans="1:18" ht="15" hidden="1">
      <c r="A2616" s="181" t="str">
        <f t="shared" si="91"/>
        <v>B</v>
      </c>
      <c r="B2616" s="186" t="s">
        <v>121</v>
      </c>
      <c r="C2616" s="186" t="s">
        <v>99</v>
      </c>
      <c r="D2616" s="187">
        <f t="shared" si="92"/>
        <v>0</v>
      </c>
      <c r="E2616" s="187">
        <f t="shared" si="92"/>
        <v>0</v>
      </c>
      <c r="F2616" s="187">
        <f t="shared" si="92"/>
        <v>0</v>
      </c>
      <c r="G2616" s="187">
        <f t="shared" si="92"/>
        <v>0</v>
      </c>
      <c r="H2616" s="187">
        <f t="shared" si="92"/>
        <v>0</v>
      </c>
      <c r="I2616" s="187">
        <v>0</v>
      </c>
      <c r="J2616" s="187">
        <v>0</v>
      </c>
      <c r="K2616" s="187">
        <v>0</v>
      </c>
      <c r="L2616" s="187">
        <v>0</v>
      </c>
      <c r="M2616" s="187">
        <v>0</v>
      </c>
      <c r="N2616" s="187">
        <v>0</v>
      </c>
      <c r="O2616" s="187">
        <v>0</v>
      </c>
      <c r="P2616" s="187">
        <v>0</v>
      </c>
      <c r="Q2616" s="187">
        <v>0</v>
      </c>
      <c r="R2616" s="187">
        <v>0</v>
      </c>
    </row>
    <row r="2617" spans="1:18" ht="15" hidden="1">
      <c r="A2617" s="181" t="str">
        <f t="shared" si="91"/>
        <v>B</v>
      </c>
      <c r="B2617" s="188" t="s">
        <v>121</v>
      </c>
      <c r="C2617" s="188" t="s">
        <v>100</v>
      </c>
      <c r="D2617" s="189">
        <f t="shared" si="92"/>
        <v>0</v>
      </c>
      <c r="E2617" s="189">
        <f t="shared" si="92"/>
        <v>0</v>
      </c>
      <c r="F2617" s="189">
        <f t="shared" si="92"/>
        <v>0</v>
      </c>
      <c r="G2617" s="189">
        <f t="shared" si="92"/>
        <v>0</v>
      </c>
      <c r="H2617" s="189">
        <f t="shared" si="92"/>
        <v>0</v>
      </c>
      <c r="I2617" s="189">
        <v>0</v>
      </c>
      <c r="J2617" s="189">
        <v>0</v>
      </c>
      <c r="K2617" s="189">
        <v>0</v>
      </c>
      <c r="L2617" s="189">
        <v>0</v>
      </c>
      <c r="M2617" s="189">
        <v>0</v>
      </c>
      <c r="N2617" s="189">
        <v>0</v>
      </c>
      <c r="O2617" s="189">
        <v>0</v>
      </c>
      <c r="P2617" s="189">
        <v>0</v>
      </c>
      <c r="Q2617" s="189">
        <v>0</v>
      </c>
      <c r="R2617" s="189">
        <v>0</v>
      </c>
    </row>
    <row r="2618" spans="1:18" ht="15" hidden="1">
      <c r="A2618" s="181" t="str">
        <f t="shared" si="91"/>
        <v>B</v>
      </c>
      <c r="B2618" s="188" t="s">
        <v>121</v>
      </c>
      <c r="C2618" s="188" t="s">
        <v>101</v>
      </c>
      <c r="D2618" s="189">
        <f t="shared" si="92"/>
        <v>0</v>
      </c>
      <c r="E2618" s="189">
        <f t="shared" si="92"/>
        <v>0</v>
      </c>
      <c r="F2618" s="189">
        <f t="shared" si="92"/>
        <v>0</v>
      </c>
      <c r="G2618" s="189">
        <f t="shared" si="92"/>
        <v>0</v>
      </c>
      <c r="H2618" s="189">
        <f t="shared" si="92"/>
        <v>0</v>
      </c>
      <c r="I2618" s="189">
        <v>0</v>
      </c>
      <c r="J2618" s="189">
        <v>0</v>
      </c>
      <c r="K2618" s="189">
        <v>0</v>
      </c>
      <c r="L2618" s="189">
        <v>0</v>
      </c>
      <c r="M2618" s="189">
        <v>0</v>
      </c>
      <c r="N2618" s="189">
        <v>0</v>
      </c>
      <c r="O2618" s="189">
        <v>0</v>
      </c>
      <c r="P2618" s="189">
        <v>0</v>
      </c>
      <c r="Q2618" s="189">
        <v>0</v>
      </c>
      <c r="R2618" s="189">
        <v>0</v>
      </c>
    </row>
    <row r="2619" spans="1:18" ht="15" hidden="1">
      <c r="A2619" s="181" t="str">
        <f t="shared" si="91"/>
        <v>B</v>
      </c>
      <c r="B2619" s="188" t="s">
        <v>121</v>
      </c>
      <c r="C2619" s="188" t="s">
        <v>105</v>
      </c>
      <c r="D2619" s="189">
        <f t="shared" si="92"/>
        <v>0</v>
      </c>
      <c r="E2619" s="189">
        <f t="shared" si="92"/>
        <v>0</v>
      </c>
      <c r="F2619" s="189">
        <f t="shared" si="92"/>
        <v>0</v>
      </c>
      <c r="G2619" s="189">
        <f t="shared" si="92"/>
        <v>0</v>
      </c>
      <c r="H2619" s="189">
        <f t="shared" si="92"/>
        <v>0</v>
      </c>
      <c r="I2619" s="189">
        <v>0</v>
      </c>
      <c r="J2619" s="189">
        <v>0</v>
      </c>
      <c r="K2619" s="189">
        <v>0</v>
      </c>
      <c r="L2619" s="189">
        <v>0</v>
      </c>
      <c r="M2619" s="189">
        <v>0</v>
      </c>
      <c r="N2619" s="189">
        <v>0</v>
      </c>
      <c r="O2619" s="189">
        <v>0</v>
      </c>
      <c r="P2619" s="189">
        <v>0</v>
      </c>
      <c r="Q2619" s="189">
        <v>0</v>
      </c>
      <c r="R2619" s="189">
        <v>0</v>
      </c>
    </row>
    <row r="2620" spans="1:18" ht="15.75" hidden="1" thickBot="1">
      <c r="A2620" s="181" t="str">
        <f t="shared" si="91"/>
        <v>B</v>
      </c>
      <c r="B2620" s="182" t="s">
        <v>1288</v>
      </c>
      <c r="C2620" s="183" t="s">
        <v>1289</v>
      </c>
      <c r="D2620" s="184">
        <f t="shared" ref="D2620:H2670" si="93">I2620+N2620</f>
        <v>0</v>
      </c>
      <c r="E2620" s="184">
        <f t="shared" si="93"/>
        <v>0</v>
      </c>
      <c r="F2620" s="184">
        <f t="shared" si="93"/>
        <v>0</v>
      </c>
      <c r="G2620" s="184">
        <f t="shared" si="93"/>
        <v>0</v>
      </c>
      <c r="H2620" s="184">
        <f t="shared" si="93"/>
        <v>0</v>
      </c>
      <c r="I2620" s="184">
        <v>0</v>
      </c>
      <c r="J2620" s="184">
        <v>0</v>
      </c>
      <c r="K2620" s="184">
        <v>0</v>
      </c>
      <c r="L2620" s="184">
        <v>0</v>
      </c>
      <c r="M2620" s="184">
        <v>0</v>
      </c>
      <c r="N2620" s="184">
        <v>0</v>
      </c>
      <c r="O2620" s="184">
        <v>0</v>
      </c>
      <c r="P2620" s="184">
        <v>0</v>
      </c>
      <c r="Q2620" s="184">
        <v>0</v>
      </c>
      <c r="R2620" s="184">
        <v>0</v>
      </c>
    </row>
    <row r="2621" spans="1:18" ht="15" hidden="1">
      <c r="A2621" s="181" t="str">
        <f t="shared" si="91"/>
        <v>B</v>
      </c>
      <c r="B2621" s="186" t="s">
        <v>121</v>
      </c>
      <c r="C2621" s="186" t="s">
        <v>99</v>
      </c>
      <c r="D2621" s="187">
        <f t="shared" si="93"/>
        <v>0</v>
      </c>
      <c r="E2621" s="187">
        <f t="shared" si="93"/>
        <v>0</v>
      </c>
      <c r="F2621" s="187">
        <f t="shared" si="93"/>
        <v>0</v>
      </c>
      <c r="G2621" s="187">
        <f t="shared" si="93"/>
        <v>0</v>
      </c>
      <c r="H2621" s="187">
        <f t="shared" si="93"/>
        <v>0</v>
      </c>
      <c r="I2621" s="187">
        <v>0</v>
      </c>
      <c r="J2621" s="187">
        <v>0</v>
      </c>
      <c r="K2621" s="187">
        <v>0</v>
      </c>
      <c r="L2621" s="187">
        <v>0</v>
      </c>
      <c r="M2621" s="187">
        <v>0</v>
      </c>
      <c r="N2621" s="187">
        <v>0</v>
      </c>
      <c r="O2621" s="187">
        <v>0</v>
      </c>
      <c r="P2621" s="187">
        <v>0</v>
      </c>
      <c r="Q2621" s="187">
        <v>0</v>
      </c>
      <c r="R2621" s="187">
        <v>0</v>
      </c>
    </row>
    <row r="2622" spans="1:18" ht="15" hidden="1">
      <c r="A2622" s="181" t="str">
        <f t="shared" si="91"/>
        <v>B</v>
      </c>
      <c r="B2622" s="188" t="s">
        <v>121</v>
      </c>
      <c r="C2622" s="188" t="s">
        <v>100</v>
      </c>
      <c r="D2622" s="189">
        <f t="shared" si="93"/>
        <v>0</v>
      </c>
      <c r="E2622" s="189">
        <f t="shared" si="93"/>
        <v>0</v>
      </c>
      <c r="F2622" s="189">
        <f t="shared" si="93"/>
        <v>0</v>
      </c>
      <c r="G2622" s="189">
        <f t="shared" si="93"/>
        <v>0</v>
      </c>
      <c r="H2622" s="189">
        <f t="shared" si="93"/>
        <v>0</v>
      </c>
      <c r="I2622" s="189">
        <v>0</v>
      </c>
      <c r="J2622" s="189">
        <v>0</v>
      </c>
      <c r="K2622" s="189">
        <v>0</v>
      </c>
      <c r="L2622" s="189">
        <v>0</v>
      </c>
      <c r="M2622" s="189">
        <v>0</v>
      </c>
      <c r="N2622" s="189">
        <v>0</v>
      </c>
      <c r="O2622" s="189">
        <v>0</v>
      </c>
      <c r="P2622" s="189">
        <v>0</v>
      </c>
      <c r="Q2622" s="189">
        <v>0</v>
      </c>
      <c r="R2622" s="189">
        <v>0</v>
      </c>
    </row>
    <row r="2623" spans="1:18" ht="15" hidden="1">
      <c r="A2623" s="181" t="str">
        <f t="shared" si="91"/>
        <v>B</v>
      </c>
      <c r="B2623" s="188" t="s">
        <v>121</v>
      </c>
      <c r="C2623" s="188" t="s">
        <v>101</v>
      </c>
      <c r="D2623" s="189">
        <f t="shared" si="93"/>
        <v>0</v>
      </c>
      <c r="E2623" s="189">
        <f t="shared" si="93"/>
        <v>0</v>
      </c>
      <c r="F2623" s="189">
        <f t="shared" si="93"/>
        <v>0</v>
      </c>
      <c r="G2623" s="189">
        <f t="shared" si="93"/>
        <v>0</v>
      </c>
      <c r="H2623" s="189">
        <f t="shared" si="93"/>
        <v>0</v>
      </c>
      <c r="I2623" s="189">
        <v>0</v>
      </c>
      <c r="J2623" s="189">
        <v>0</v>
      </c>
      <c r="K2623" s="189">
        <v>0</v>
      </c>
      <c r="L2623" s="189">
        <v>0</v>
      </c>
      <c r="M2623" s="189">
        <v>0</v>
      </c>
      <c r="N2623" s="189">
        <v>0</v>
      </c>
      <c r="O2623" s="189">
        <v>0</v>
      </c>
      <c r="P2623" s="189">
        <v>0</v>
      </c>
      <c r="Q2623" s="189">
        <v>0</v>
      </c>
      <c r="R2623" s="189">
        <v>0</v>
      </c>
    </row>
    <row r="2624" spans="1:18" ht="15" hidden="1">
      <c r="A2624" s="181" t="str">
        <f t="shared" si="91"/>
        <v>B</v>
      </c>
      <c r="B2624" s="188" t="s">
        <v>121</v>
      </c>
      <c r="C2624" s="188" t="s">
        <v>105</v>
      </c>
      <c r="D2624" s="189">
        <f t="shared" si="93"/>
        <v>0</v>
      </c>
      <c r="E2624" s="189">
        <f t="shared" si="93"/>
        <v>0</v>
      </c>
      <c r="F2624" s="189">
        <f t="shared" si="93"/>
        <v>0</v>
      </c>
      <c r="G2624" s="189">
        <f t="shared" si="93"/>
        <v>0</v>
      </c>
      <c r="H2624" s="189">
        <f t="shared" si="93"/>
        <v>0</v>
      </c>
      <c r="I2624" s="189">
        <v>0</v>
      </c>
      <c r="J2624" s="189">
        <v>0</v>
      </c>
      <c r="K2624" s="189">
        <v>0</v>
      </c>
      <c r="L2624" s="189">
        <v>0</v>
      </c>
      <c r="M2624" s="189">
        <v>0</v>
      </c>
      <c r="N2624" s="189">
        <v>0</v>
      </c>
      <c r="O2624" s="189">
        <v>0</v>
      </c>
      <c r="P2624" s="189">
        <v>0</v>
      </c>
      <c r="Q2624" s="189">
        <v>0</v>
      </c>
      <c r="R2624" s="189">
        <v>0</v>
      </c>
    </row>
    <row r="2625" spans="1:18" ht="15.75" hidden="1" thickBot="1">
      <c r="A2625" s="181" t="str">
        <f t="shared" si="91"/>
        <v>B</v>
      </c>
      <c r="B2625" s="182" t="s">
        <v>1290</v>
      </c>
      <c r="C2625" s="183" t="s">
        <v>1291</v>
      </c>
      <c r="D2625" s="184">
        <f t="shared" si="93"/>
        <v>0</v>
      </c>
      <c r="E2625" s="184">
        <f t="shared" si="93"/>
        <v>0</v>
      </c>
      <c r="F2625" s="184">
        <f t="shared" si="93"/>
        <v>0</v>
      </c>
      <c r="G2625" s="184">
        <f t="shared" si="93"/>
        <v>0</v>
      </c>
      <c r="H2625" s="184">
        <f t="shared" si="93"/>
        <v>0</v>
      </c>
      <c r="I2625" s="184">
        <v>0</v>
      </c>
      <c r="J2625" s="184">
        <v>0</v>
      </c>
      <c r="K2625" s="184">
        <v>0</v>
      </c>
      <c r="L2625" s="184">
        <v>0</v>
      </c>
      <c r="M2625" s="184">
        <v>0</v>
      </c>
      <c r="N2625" s="184">
        <v>0</v>
      </c>
      <c r="O2625" s="184">
        <v>0</v>
      </c>
      <c r="P2625" s="184">
        <v>0</v>
      </c>
      <c r="Q2625" s="184">
        <v>0</v>
      </c>
      <c r="R2625" s="184">
        <v>0</v>
      </c>
    </row>
    <row r="2626" spans="1:18" ht="15" hidden="1">
      <c r="A2626" s="181" t="str">
        <f t="shared" si="91"/>
        <v>B</v>
      </c>
      <c r="B2626" s="186" t="s">
        <v>121</v>
      </c>
      <c r="C2626" s="186" t="s">
        <v>99</v>
      </c>
      <c r="D2626" s="187">
        <f t="shared" si="93"/>
        <v>0</v>
      </c>
      <c r="E2626" s="187">
        <f t="shared" si="93"/>
        <v>0</v>
      </c>
      <c r="F2626" s="187">
        <f t="shared" si="93"/>
        <v>0</v>
      </c>
      <c r="G2626" s="187">
        <f t="shared" si="93"/>
        <v>0</v>
      </c>
      <c r="H2626" s="187">
        <f t="shared" si="93"/>
        <v>0</v>
      </c>
      <c r="I2626" s="187">
        <v>0</v>
      </c>
      <c r="J2626" s="187">
        <v>0</v>
      </c>
      <c r="K2626" s="187">
        <v>0</v>
      </c>
      <c r="L2626" s="187">
        <v>0</v>
      </c>
      <c r="M2626" s="187">
        <v>0</v>
      </c>
      <c r="N2626" s="187">
        <v>0</v>
      </c>
      <c r="O2626" s="187">
        <v>0</v>
      </c>
      <c r="P2626" s="187">
        <v>0</v>
      </c>
      <c r="Q2626" s="187">
        <v>0</v>
      </c>
      <c r="R2626" s="187">
        <v>0</v>
      </c>
    </row>
    <row r="2627" spans="1:18" ht="15" hidden="1">
      <c r="A2627" s="181" t="str">
        <f t="shared" si="91"/>
        <v>B</v>
      </c>
      <c r="B2627" s="188" t="s">
        <v>121</v>
      </c>
      <c r="C2627" s="188" t="s">
        <v>100</v>
      </c>
      <c r="D2627" s="189">
        <f t="shared" si="93"/>
        <v>0</v>
      </c>
      <c r="E2627" s="189">
        <f t="shared" si="93"/>
        <v>0</v>
      </c>
      <c r="F2627" s="189">
        <f t="shared" si="93"/>
        <v>0</v>
      </c>
      <c r="G2627" s="189">
        <f t="shared" si="93"/>
        <v>0</v>
      </c>
      <c r="H2627" s="189">
        <f t="shared" si="93"/>
        <v>0</v>
      </c>
      <c r="I2627" s="189">
        <v>0</v>
      </c>
      <c r="J2627" s="189">
        <v>0</v>
      </c>
      <c r="K2627" s="189">
        <v>0</v>
      </c>
      <c r="L2627" s="189">
        <v>0</v>
      </c>
      <c r="M2627" s="189">
        <v>0</v>
      </c>
      <c r="N2627" s="189">
        <v>0</v>
      </c>
      <c r="O2627" s="189">
        <v>0</v>
      </c>
      <c r="P2627" s="189">
        <v>0</v>
      </c>
      <c r="Q2627" s="189">
        <v>0</v>
      </c>
      <c r="R2627" s="189">
        <v>0</v>
      </c>
    </row>
    <row r="2628" spans="1:18" ht="15" hidden="1">
      <c r="A2628" s="181" t="str">
        <f t="shared" si="91"/>
        <v>B</v>
      </c>
      <c r="B2628" s="188" t="s">
        <v>121</v>
      </c>
      <c r="C2628" s="188" t="s">
        <v>101</v>
      </c>
      <c r="D2628" s="189">
        <f t="shared" si="93"/>
        <v>0</v>
      </c>
      <c r="E2628" s="189">
        <f t="shared" si="93"/>
        <v>0</v>
      </c>
      <c r="F2628" s="189">
        <f t="shared" si="93"/>
        <v>0</v>
      </c>
      <c r="G2628" s="189">
        <f t="shared" si="93"/>
        <v>0</v>
      </c>
      <c r="H2628" s="189">
        <f t="shared" si="93"/>
        <v>0</v>
      </c>
      <c r="I2628" s="189">
        <v>0</v>
      </c>
      <c r="J2628" s="189">
        <v>0</v>
      </c>
      <c r="K2628" s="189">
        <v>0</v>
      </c>
      <c r="L2628" s="189">
        <v>0</v>
      </c>
      <c r="M2628" s="189">
        <v>0</v>
      </c>
      <c r="N2628" s="189">
        <v>0</v>
      </c>
      <c r="O2628" s="189">
        <v>0</v>
      </c>
      <c r="P2628" s="189">
        <v>0</v>
      </c>
      <c r="Q2628" s="189">
        <v>0</v>
      </c>
      <c r="R2628" s="189">
        <v>0</v>
      </c>
    </row>
    <row r="2629" spans="1:18" ht="15.75" hidden="1" thickBot="1">
      <c r="A2629" s="181" t="str">
        <f t="shared" si="91"/>
        <v>B</v>
      </c>
      <c r="B2629" s="182" t="s">
        <v>1292</v>
      </c>
      <c r="C2629" s="183" t="s">
        <v>1293</v>
      </c>
      <c r="D2629" s="184">
        <f t="shared" si="93"/>
        <v>0</v>
      </c>
      <c r="E2629" s="184">
        <f t="shared" si="93"/>
        <v>0</v>
      </c>
      <c r="F2629" s="184">
        <f t="shared" si="93"/>
        <v>0</v>
      </c>
      <c r="G2629" s="184">
        <f t="shared" si="93"/>
        <v>0</v>
      </c>
      <c r="H2629" s="184">
        <f t="shared" si="93"/>
        <v>0</v>
      </c>
      <c r="I2629" s="184">
        <v>0</v>
      </c>
      <c r="J2629" s="184">
        <v>0</v>
      </c>
      <c r="K2629" s="184">
        <v>0</v>
      </c>
      <c r="L2629" s="184">
        <v>0</v>
      </c>
      <c r="M2629" s="184">
        <v>0</v>
      </c>
      <c r="N2629" s="184">
        <v>0</v>
      </c>
      <c r="O2629" s="184">
        <v>0</v>
      </c>
      <c r="P2629" s="184">
        <v>0</v>
      </c>
      <c r="Q2629" s="184">
        <v>0</v>
      </c>
      <c r="R2629" s="184">
        <v>0</v>
      </c>
    </row>
    <row r="2630" spans="1:18" ht="15" hidden="1">
      <c r="A2630" s="181" t="str">
        <f t="shared" si="91"/>
        <v>B</v>
      </c>
      <c r="B2630" s="186" t="s">
        <v>121</v>
      </c>
      <c r="C2630" s="186" t="s">
        <v>99</v>
      </c>
      <c r="D2630" s="187">
        <f t="shared" si="93"/>
        <v>0</v>
      </c>
      <c r="E2630" s="187">
        <f t="shared" si="93"/>
        <v>0</v>
      </c>
      <c r="F2630" s="187">
        <f t="shared" si="93"/>
        <v>0</v>
      </c>
      <c r="G2630" s="187">
        <f t="shared" si="93"/>
        <v>0</v>
      </c>
      <c r="H2630" s="187">
        <f t="shared" si="93"/>
        <v>0</v>
      </c>
      <c r="I2630" s="187">
        <v>0</v>
      </c>
      <c r="J2630" s="187">
        <v>0</v>
      </c>
      <c r="K2630" s="187">
        <v>0</v>
      </c>
      <c r="L2630" s="187">
        <v>0</v>
      </c>
      <c r="M2630" s="187">
        <v>0</v>
      </c>
      <c r="N2630" s="187">
        <v>0</v>
      </c>
      <c r="O2630" s="187">
        <v>0</v>
      </c>
      <c r="P2630" s="187">
        <v>0</v>
      </c>
      <c r="Q2630" s="187">
        <v>0</v>
      </c>
      <c r="R2630" s="187">
        <v>0</v>
      </c>
    </row>
    <row r="2631" spans="1:18" ht="15" hidden="1">
      <c r="A2631" s="181" t="str">
        <f t="shared" ref="A2631:A2694" si="94">(IF(OR(D2631&lt;&gt;0),"A","B"))</f>
        <v>B</v>
      </c>
      <c r="B2631" s="188" t="s">
        <v>121</v>
      </c>
      <c r="C2631" s="188" t="s">
        <v>100</v>
      </c>
      <c r="D2631" s="189">
        <f t="shared" si="93"/>
        <v>0</v>
      </c>
      <c r="E2631" s="189">
        <f t="shared" si="93"/>
        <v>0</v>
      </c>
      <c r="F2631" s="189">
        <f t="shared" si="93"/>
        <v>0</v>
      </c>
      <c r="G2631" s="189">
        <f t="shared" si="93"/>
        <v>0</v>
      </c>
      <c r="H2631" s="189">
        <f t="shared" si="93"/>
        <v>0</v>
      </c>
      <c r="I2631" s="189">
        <v>0</v>
      </c>
      <c r="J2631" s="189">
        <v>0</v>
      </c>
      <c r="K2631" s="189">
        <v>0</v>
      </c>
      <c r="L2631" s="189">
        <v>0</v>
      </c>
      <c r="M2631" s="189">
        <v>0</v>
      </c>
      <c r="N2631" s="189">
        <v>0</v>
      </c>
      <c r="O2631" s="189">
        <v>0</v>
      </c>
      <c r="P2631" s="189">
        <v>0</v>
      </c>
      <c r="Q2631" s="189">
        <v>0</v>
      </c>
      <c r="R2631" s="189">
        <v>0</v>
      </c>
    </row>
    <row r="2632" spans="1:18" ht="15" hidden="1">
      <c r="A2632" s="181" t="str">
        <f t="shared" si="94"/>
        <v>B</v>
      </c>
      <c r="B2632" s="188" t="s">
        <v>121</v>
      </c>
      <c r="C2632" s="188" t="s">
        <v>101</v>
      </c>
      <c r="D2632" s="189">
        <f t="shared" si="93"/>
        <v>0</v>
      </c>
      <c r="E2632" s="189">
        <f t="shared" si="93"/>
        <v>0</v>
      </c>
      <c r="F2632" s="189">
        <f t="shared" si="93"/>
        <v>0</v>
      </c>
      <c r="G2632" s="189">
        <f t="shared" si="93"/>
        <v>0</v>
      </c>
      <c r="H2632" s="189">
        <f t="shared" si="93"/>
        <v>0</v>
      </c>
      <c r="I2632" s="189">
        <v>0</v>
      </c>
      <c r="J2632" s="189">
        <v>0</v>
      </c>
      <c r="K2632" s="189">
        <v>0</v>
      </c>
      <c r="L2632" s="189">
        <v>0</v>
      </c>
      <c r="M2632" s="189">
        <v>0</v>
      </c>
      <c r="N2632" s="189">
        <v>0</v>
      </c>
      <c r="O2632" s="189">
        <v>0</v>
      </c>
      <c r="P2632" s="189">
        <v>0</v>
      </c>
      <c r="Q2632" s="189">
        <v>0</v>
      </c>
      <c r="R2632" s="189">
        <v>0</v>
      </c>
    </row>
    <row r="2633" spans="1:18" ht="15" hidden="1">
      <c r="A2633" s="181" t="str">
        <f t="shared" si="94"/>
        <v>B</v>
      </c>
      <c r="B2633" s="188" t="s">
        <v>121</v>
      </c>
      <c r="C2633" s="188" t="s">
        <v>105</v>
      </c>
      <c r="D2633" s="189">
        <f t="shared" si="93"/>
        <v>0</v>
      </c>
      <c r="E2633" s="189">
        <f t="shared" si="93"/>
        <v>0</v>
      </c>
      <c r="F2633" s="189">
        <f t="shared" si="93"/>
        <v>0</v>
      </c>
      <c r="G2633" s="189">
        <f t="shared" si="93"/>
        <v>0</v>
      </c>
      <c r="H2633" s="189">
        <f t="shared" si="93"/>
        <v>0</v>
      </c>
      <c r="I2633" s="189">
        <v>0</v>
      </c>
      <c r="J2633" s="189">
        <v>0</v>
      </c>
      <c r="K2633" s="189">
        <v>0</v>
      </c>
      <c r="L2633" s="189">
        <v>0</v>
      </c>
      <c r="M2633" s="189">
        <v>0</v>
      </c>
      <c r="N2633" s="189">
        <v>0</v>
      </c>
      <c r="O2633" s="189">
        <v>0</v>
      </c>
      <c r="P2633" s="189">
        <v>0</v>
      </c>
      <c r="Q2633" s="189">
        <v>0</v>
      </c>
      <c r="R2633" s="189">
        <v>0</v>
      </c>
    </row>
    <row r="2634" spans="1:18" ht="15.75" hidden="1" thickBot="1">
      <c r="A2634" s="181" t="str">
        <f t="shared" si="94"/>
        <v>B</v>
      </c>
      <c r="B2634" s="182" t="s">
        <v>1294</v>
      </c>
      <c r="C2634" s="183" t="s">
        <v>1295</v>
      </c>
      <c r="D2634" s="184">
        <f t="shared" si="93"/>
        <v>0</v>
      </c>
      <c r="E2634" s="184">
        <f t="shared" si="93"/>
        <v>0</v>
      </c>
      <c r="F2634" s="184">
        <f t="shared" si="93"/>
        <v>0</v>
      </c>
      <c r="G2634" s="184">
        <f t="shared" si="93"/>
        <v>0</v>
      </c>
      <c r="H2634" s="184">
        <f t="shared" si="93"/>
        <v>0</v>
      </c>
      <c r="I2634" s="184">
        <v>0</v>
      </c>
      <c r="J2634" s="184">
        <v>0</v>
      </c>
      <c r="K2634" s="184">
        <v>0</v>
      </c>
      <c r="L2634" s="184">
        <v>0</v>
      </c>
      <c r="M2634" s="184">
        <v>0</v>
      </c>
      <c r="N2634" s="184">
        <v>0</v>
      </c>
      <c r="O2634" s="184">
        <v>0</v>
      </c>
      <c r="P2634" s="184">
        <v>0</v>
      </c>
      <c r="Q2634" s="184">
        <v>0</v>
      </c>
      <c r="R2634" s="184">
        <v>0</v>
      </c>
    </row>
    <row r="2635" spans="1:18" ht="15" hidden="1">
      <c r="A2635" s="181" t="str">
        <f t="shared" si="94"/>
        <v>B</v>
      </c>
      <c r="B2635" s="186" t="s">
        <v>121</v>
      </c>
      <c r="C2635" s="186" t="s">
        <v>99</v>
      </c>
      <c r="D2635" s="187">
        <f t="shared" si="93"/>
        <v>0</v>
      </c>
      <c r="E2635" s="187">
        <f t="shared" si="93"/>
        <v>0</v>
      </c>
      <c r="F2635" s="187">
        <f t="shared" si="93"/>
        <v>0</v>
      </c>
      <c r="G2635" s="187">
        <f t="shared" si="93"/>
        <v>0</v>
      </c>
      <c r="H2635" s="187">
        <f t="shared" si="93"/>
        <v>0</v>
      </c>
      <c r="I2635" s="187">
        <v>0</v>
      </c>
      <c r="J2635" s="187">
        <v>0</v>
      </c>
      <c r="K2635" s="187">
        <v>0</v>
      </c>
      <c r="L2635" s="187">
        <v>0</v>
      </c>
      <c r="M2635" s="187">
        <v>0</v>
      </c>
      <c r="N2635" s="187">
        <v>0</v>
      </c>
      <c r="O2635" s="187">
        <v>0</v>
      </c>
      <c r="P2635" s="187">
        <v>0</v>
      </c>
      <c r="Q2635" s="187">
        <v>0</v>
      </c>
      <c r="R2635" s="187">
        <v>0</v>
      </c>
    </row>
    <row r="2636" spans="1:18" ht="15" hidden="1">
      <c r="A2636" s="181" t="str">
        <f t="shared" si="94"/>
        <v>B</v>
      </c>
      <c r="B2636" s="188" t="s">
        <v>121</v>
      </c>
      <c r="C2636" s="188" t="s">
        <v>100</v>
      </c>
      <c r="D2636" s="189">
        <f t="shared" si="93"/>
        <v>0</v>
      </c>
      <c r="E2636" s="189">
        <f t="shared" si="93"/>
        <v>0</v>
      </c>
      <c r="F2636" s="189">
        <f t="shared" si="93"/>
        <v>0</v>
      </c>
      <c r="G2636" s="189">
        <f t="shared" si="93"/>
        <v>0</v>
      </c>
      <c r="H2636" s="189">
        <f t="shared" si="93"/>
        <v>0</v>
      </c>
      <c r="I2636" s="189">
        <v>0</v>
      </c>
      <c r="J2636" s="189">
        <v>0</v>
      </c>
      <c r="K2636" s="189">
        <v>0</v>
      </c>
      <c r="L2636" s="189">
        <v>0</v>
      </c>
      <c r="M2636" s="189">
        <v>0</v>
      </c>
      <c r="N2636" s="189">
        <v>0</v>
      </c>
      <c r="O2636" s="189">
        <v>0</v>
      </c>
      <c r="P2636" s="189">
        <v>0</v>
      </c>
      <c r="Q2636" s="189">
        <v>0</v>
      </c>
      <c r="R2636" s="189">
        <v>0</v>
      </c>
    </row>
    <row r="2637" spans="1:18" ht="15" hidden="1">
      <c r="A2637" s="181" t="str">
        <f t="shared" si="94"/>
        <v>B</v>
      </c>
      <c r="B2637" s="188" t="s">
        <v>121</v>
      </c>
      <c r="C2637" s="188" t="s">
        <v>101</v>
      </c>
      <c r="D2637" s="189">
        <f t="shared" si="93"/>
        <v>0</v>
      </c>
      <c r="E2637" s="189">
        <f t="shared" si="93"/>
        <v>0</v>
      </c>
      <c r="F2637" s="189">
        <f t="shared" si="93"/>
        <v>0</v>
      </c>
      <c r="G2637" s="189">
        <f t="shared" si="93"/>
        <v>0</v>
      </c>
      <c r="H2637" s="189">
        <f t="shared" si="93"/>
        <v>0</v>
      </c>
      <c r="I2637" s="189">
        <v>0</v>
      </c>
      <c r="J2637" s="189">
        <v>0</v>
      </c>
      <c r="K2637" s="189">
        <v>0</v>
      </c>
      <c r="L2637" s="189">
        <v>0</v>
      </c>
      <c r="M2637" s="189">
        <v>0</v>
      </c>
      <c r="N2637" s="189">
        <v>0</v>
      </c>
      <c r="O2637" s="189">
        <v>0</v>
      </c>
      <c r="P2637" s="189">
        <v>0</v>
      </c>
      <c r="Q2637" s="189">
        <v>0</v>
      </c>
      <c r="R2637" s="189">
        <v>0</v>
      </c>
    </row>
    <row r="2638" spans="1:18" ht="15.75" hidden="1" thickBot="1">
      <c r="A2638" s="181" t="str">
        <f t="shared" si="94"/>
        <v>B</v>
      </c>
      <c r="B2638" s="182" t="s">
        <v>1296</v>
      </c>
      <c r="C2638" s="183" t="s">
        <v>1297</v>
      </c>
      <c r="D2638" s="184">
        <f t="shared" si="93"/>
        <v>0</v>
      </c>
      <c r="E2638" s="184">
        <f t="shared" si="93"/>
        <v>0</v>
      </c>
      <c r="F2638" s="184">
        <f t="shared" si="93"/>
        <v>0</v>
      </c>
      <c r="G2638" s="184">
        <f t="shared" si="93"/>
        <v>0</v>
      </c>
      <c r="H2638" s="184">
        <f t="shared" si="93"/>
        <v>0</v>
      </c>
      <c r="I2638" s="184">
        <v>0</v>
      </c>
      <c r="J2638" s="184">
        <v>0</v>
      </c>
      <c r="K2638" s="184">
        <v>0</v>
      </c>
      <c r="L2638" s="184">
        <v>0</v>
      </c>
      <c r="M2638" s="184">
        <v>0</v>
      </c>
      <c r="N2638" s="184">
        <v>0</v>
      </c>
      <c r="O2638" s="184">
        <v>0</v>
      </c>
      <c r="P2638" s="184">
        <v>0</v>
      </c>
      <c r="Q2638" s="184">
        <v>0</v>
      </c>
      <c r="R2638" s="184">
        <v>0</v>
      </c>
    </row>
    <row r="2639" spans="1:18" ht="15" hidden="1">
      <c r="A2639" s="181" t="str">
        <f t="shared" si="94"/>
        <v>B</v>
      </c>
      <c r="B2639" s="186" t="s">
        <v>121</v>
      </c>
      <c r="C2639" s="186" t="s">
        <v>99</v>
      </c>
      <c r="D2639" s="187">
        <f t="shared" si="93"/>
        <v>0</v>
      </c>
      <c r="E2639" s="187">
        <f t="shared" si="93"/>
        <v>0</v>
      </c>
      <c r="F2639" s="187">
        <f t="shared" si="93"/>
        <v>0</v>
      </c>
      <c r="G2639" s="187">
        <f t="shared" si="93"/>
        <v>0</v>
      </c>
      <c r="H2639" s="187">
        <f t="shared" si="93"/>
        <v>0</v>
      </c>
      <c r="I2639" s="187">
        <v>0</v>
      </c>
      <c r="J2639" s="187">
        <v>0</v>
      </c>
      <c r="K2639" s="187">
        <v>0</v>
      </c>
      <c r="L2639" s="187">
        <v>0</v>
      </c>
      <c r="M2639" s="187">
        <v>0</v>
      </c>
      <c r="N2639" s="187">
        <v>0</v>
      </c>
      <c r="O2639" s="187">
        <v>0</v>
      </c>
      <c r="P2639" s="187">
        <v>0</v>
      </c>
      <c r="Q2639" s="187">
        <v>0</v>
      </c>
      <c r="R2639" s="187">
        <v>0</v>
      </c>
    </row>
    <row r="2640" spans="1:18" ht="15" hidden="1">
      <c r="A2640" s="181" t="str">
        <f t="shared" si="94"/>
        <v>B</v>
      </c>
      <c r="B2640" s="188" t="s">
        <v>121</v>
      </c>
      <c r="C2640" s="188" t="s">
        <v>100</v>
      </c>
      <c r="D2640" s="189">
        <f t="shared" si="93"/>
        <v>0</v>
      </c>
      <c r="E2640" s="189">
        <f t="shared" si="93"/>
        <v>0</v>
      </c>
      <c r="F2640" s="189">
        <f t="shared" si="93"/>
        <v>0</v>
      </c>
      <c r="G2640" s="189">
        <f t="shared" si="93"/>
        <v>0</v>
      </c>
      <c r="H2640" s="189">
        <f t="shared" si="93"/>
        <v>0</v>
      </c>
      <c r="I2640" s="189">
        <v>0</v>
      </c>
      <c r="J2640" s="189">
        <v>0</v>
      </c>
      <c r="K2640" s="189">
        <v>0</v>
      </c>
      <c r="L2640" s="189">
        <v>0</v>
      </c>
      <c r="M2640" s="189">
        <v>0</v>
      </c>
      <c r="N2640" s="189">
        <v>0</v>
      </c>
      <c r="O2640" s="189">
        <v>0</v>
      </c>
      <c r="P2640" s="189">
        <v>0</v>
      </c>
      <c r="Q2640" s="189">
        <v>0</v>
      </c>
      <c r="R2640" s="189">
        <v>0</v>
      </c>
    </row>
    <row r="2641" spans="1:18" ht="15" hidden="1">
      <c r="A2641" s="181" t="str">
        <f t="shared" si="94"/>
        <v>B</v>
      </c>
      <c r="B2641" s="188" t="s">
        <v>121</v>
      </c>
      <c r="C2641" s="188" t="s">
        <v>101</v>
      </c>
      <c r="D2641" s="189">
        <f t="shared" si="93"/>
        <v>0</v>
      </c>
      <c r="E2641" s="189">
        <f t="shared" si="93"/>
        <v>0</v>
      </c>
      <c r="F2641" s="189">
        <f t="shared" si="93"/>
        <v>0</v>
      </c>
      <c r="G2641" s="189">
        <f t="shared" si="93"/>
        <v>0</v>
      </c>
      <c r="H2641" s="189">
        <f t="shared" si="93"/>
        <v>0</v>
      </c>
      <c r="I2641" s="189">
        <v>0</v>
      </c>
      <c r="J2641" s="189">
        <v>0</v>
      </c>
      <c r="K2641" s="189">
        <v>0</v>
      </c>
      <c r="L2641" s="189">
        <v>0</v>
      </c>
      <c r="M2641" s="189">
        <v>0</v>
      </c>
      <c r="N2641" s="189">
        <v>0</v>
      </c>
      <c r="O2641" s="189">
        <v>0</v>
      </c>
      <c r="P2641" s="189">
        <v>0</v>
      </c>
      <c r="Q2641" s="189">
        <v>0</v>
      </c>
      <c r="R2641" s="189">
        <v>0</v>
      </c>
    </row>
    <row r="2642" spans="1:18" ht="15.75" hidden="1" thickBot="1">
      <c r="A2642" s="181" t="str">
        <f t="shared" si="94"/>
        <v>B</v>
      </c>
      <c r="B2642" s="182" t="s">
        <v>1298</v>
      </c>
      <c r="C2642" s="183" t="s">
        <v>1299</v>
      </c>
      <c r="D2642" s="184">
        <f t="shared" si="93"/>
        <v>0</v>
      </c>
      <c r="E2642" s="184">
        <f t="shared" si="93"/>
        <v>0</v>
      </c>
      <c r="F2642" s="184">
        <f t="shared" si="93"/>
        <v>0</v>
      </c>
      <c r="G2642" s="184">
        <f t="shared" si="93"/>
        <v>0</v>
      </c>
      <c r="H2642" s="184">
        <f t="shared" si="93"/>
        <v>0</v>
      </c>
      <c r="I2642" s="184">
        <v>0</v>
      </c>
      <c r="J2642" s="184">
        <v>0</v>
      </c>
      <c r="K2642" s="184">
        <v>0</v>
      </c>
      <c r="L2642" s="184">
        <v>0</v>
      </c>
      <c r="M2642" s="184">
        <v>0</v>
      </c>
      <c r="N2642" s="184">
        <v>0</v>
      </c>
      <c r="O2642" s="184">
        <v>0</v>
      </c>
      <c r="P2642" s="184">
        <v>0</v>
      </c>
      <c r="Q2642" s="184">
        <v>0</v>
      </c>
      <c r="R2642" s="184">
        <v>0</v>
      </c>
    </row>
    <row r="2643" spans="1:18" ht="15" hidden="1">
      <c r="A2643" s="181" t="str">
        <f t="shared" si="94"/>
        <v>B</v>
      </c>
      <c r="B2643" s="186" t="s">
        <v>121</v>
      </c>
      <c r="C2643" s="186" t="s">
        <v>99</v>
      </c>
      <c r="D2643" s="187">
        <f t="shared" si="93"/>
        <v>0</v>
      </c>
      <c r="E2643" s="187">
        <f t="shared" si="93"/>
        <v>0</v>
      </c>
      <c r="F2643" s="187">
        <f t="shared" si="93"/>
        <v>0</v>
      </c>
      <c r="G2643" s="187">
        <f t="shared" si="93"/>
        <v>0</v>
      </c>
      <c r="H2643" s="187">
        <f t="shared" si="93"/>
        <v>0</v>
      </c>
      <c r="I2643" s="187">
        <v>0</v>
      </c>
      <c r="J2643" s="187">
        <v>0</v>
      </c>
      <c r="K2643" s="187">
        <v>0</v>
      </c>
      <c r="L2643" s="187">
        <v>0</v>
      </c>
      <c r="M2643" s="187">
        <v>0</v>
      </c>
      <c r="N2643" s="187">
        <v>0</v>
      </c>
      <c r="O2643" s="187">
        <v>0</v>
      </c>
      <c r="P2643" s="187">
        <v>0</v>
      </c>
      <c r="Q2643" s="187">
        <v>0</v>
      </c>
      <c r="R2643" s="187">
        <v>0</v>
      </c>
    </row>
    <row r="2644" spans="1:18" ht="15" hidden="1">
      <c r="A2644" s="181" t="str">
        <f t="shared" si="94"/>
        <v>B</v>
      </c>
      <c r="B2644" s="188" t="s">
        <v>121</v>
      </c>
      <c r="C2644" s="188" t="s">
        <v>100</v>
      </c>
      <c r="D2644" s="189">
        <f t="shared" si="93"/>
        <v>0</v>
      </c>
      <c r="E2644" s="189">
        <f t="shared" si="93"/>
        <v>0</v>
      </c>
      <c r="F2644" s="189">
        <f t="shared" si="93"/>
        <v>0</v>
      </c>
      <c r="G2644" s="189">
        <f t="shared" si="93"/>
        <v>0</v>
      </c>
      <c r="H2644" s="189">
        <f t="shared" si="93"/>
        <v>0</v>
      </c>
      <c r="I2644" s="189">
        <v>0</v>
      </c>
      <c r="J2644" s="189">
        <v>0</v>
      </c>
      <c r="K2644" s="189">
        <v>0</v>
      </c>
      <c r="L2644" s="189">
        <v>0</v>
      </c>
      <c r="M2644" s="189">
        <v>0</v>
      </c>
      <c r="N2644" s="189">
        <v>0</v>
      </c>
      <c r="O2644" s="189">
        <v>0</v>
      </c>
      <c r="P2644" s="189">
        <v>0</v>
      </c>
      <c r="Q2644" s="189">
        <v>0</v>
      </c>
      <c r="R2644" s="189">
        <v>0</v>
      </c>
    </row>
    <row r="2645" spans="1:18" ht="15" hidden="1">
      <c r="A2645" s="181" t="str">
        <f t="shared" si="94"/>
        <v>B</v>
      </c>
      <c r="B2645" s="188" t="s">
        <v>121</v>
      </c>
      <c r="C2645" s="188" t="s">
        <v>101</v>
      </c>
      <c r="D2645" s="189">
        <f t="shared" si="93"/>
        <v>0</v>
      </c>
      <c r="E2645" s="189">
        <f t="shared" si="93"/>
        <v>0</v>
      </c>
      <c r="F2645" s="189">
        <f t="shared" si="93"/>
        <v>0</v>
      </c>
      <c r="G2645" s="189">
        <f t="shared" si="93"/>
        <v>0</v>
      </c>
      <c r="H2645" s="189">
        <f t="shared" si="93"/>
        <v>0</v>
      </c>
      <c r="I2645" s="189">
        <v>0</v>
      </c>
      <c r="J2645" s="189">
        <v>0</v>
      </c>
      <c r="K2645" s="189">
        <v>0</v>
      </c>
      <c r="L2645" s="189">
        <v>0</v>
      </c>
      <c r="M2645" s="189">
        <v>0</v>
      </c>
      <c r="N2645" s="189">
        <v>0</v>
      </c>
      <c r="O2645" s="189">
        <v>0</v>
      </c>
      <c r="P2645" s="189">
        <v>0</v>
      </c>
      <c r="Q2645" s="189">
        <v>0</v>
      </c>
      <c r="R2645" s="189">
        <v>0</v>
      </c>
    </row>
    <row r="2646" spans="1:18" ht="15" hidden="1">
      <c r="A2646" s="181" t="str">
        <f t="shared" si="94"/>
        <v>B</v>
      </c>
      <c r="B2646" s="188" t="s">
        <v>121</v>
      </c>
      <c r="C2646" s="188" t="s">
        <v>105</v>
      </c>
      <c r="D2646" s="189">
        <f t="shared" si="93"/>
        <v>0</v>
      </c>
      <c r="E2646" s="189">
        <f t="shared" si="93"/>
        <v>0</v>
      </c>
      <c r="F2646" s="189">
        <f t="shared" si="93"/>
        <v>0</v>
      </c>
      <c r="G2646" s="189">
        <f t="shared" si="93"/>
        <v>0</v>
      </c>
      <c r="H2646" s="189">
        <f t="shared" si="93"/>
        <v>0</v>
      </c>
      <c r="I2646" s="189">
        <v>0</v>
      </c>
      <c r="J2646" s="189">
        <v>0</v>
      </c>
      <c r="K2646" s="189">
        <v>0</v>
      </c>
      <c r="L2646" s="189">
        <v>0</v>
      </c>
      <c r="M2646" s="189">
        <v>0</v>
      </c>
      <c r="N2646" s="189">
        <v>0</v>
      </c>
      <c r="O2646" s="189">
        <v>0</v>
      </c>
      <c r="P2646" s="189">
        <v>0</v>
      </c>
      <c r="Q2646" s="189">
        <v>0</v>
      </c>
      <c r="R2646" s="189">
        <v>0</v>
      </c>
    </row>
    <row r="2647" spans="1:18" ht="15.75" hidden="1" thickBot="1">
      <c r="A2647" s="181" t="str">
        <f t="shared" si="94"/>
        <v>B</v>
      </c>
      <c r="B2647" s="182" t="s">
        <v>1300</v>
      </c>
      <c r="C2647" s="183" t="s">
        <v>1301</v>
      </c>
      <c r="D2647" s="184">
        <f t="shared" si="93"/>
        <v>0</v>
      </c>
      <c r="E2647" s="184">
        <f t="shared" si="93"/>
        <v>0</v>
      </c>
      <c r="F2647" s="184">
        <f t="shared" si="93"/>
        <v>0</v>
      </c>
      <c r="G2647" s="184">
        <f t="shared" si="93"/>
        <v>0</v>
      </c>
      <c r="H2647" s="184">
        <f t="shared" si="93"/>
        <v>0</v>
      </c>
      <c r="I2647" s="184">
        <v>0</v>
      </c>
      <c r="J2647" s="184">
        <v>0</v>
      </c>
      <c r="K2647" s="184">
        <v>0</v>
      </c>
      <c r="L2647" s="184">
        <v>0</v>
      </c>
      <c r="M2647" s="184">
        <v>0</v>
      </c>
      <c r="N2647" s="184">
        <v>0</v>
      </c>
      <c r="O2647" s="184">
        <v>0</v>
      </c>
      <c r="P2647" s="184">
        <v>0</v>
      </c>
      <c r="Q2647" s="184">
        <v>0</v>
      </c>
      <c r="R2647" s="184">
        <v>0</v>
      </c>
    </row>
    <row r="2648" spans="1:18" ht="15" hidden="1">
      <c r="A2648" s="181" t="str">
        <f t="shared" si="94"/>
        <v>B</v>
      </c>
      <c r="B2648" s="186" t="s">
        <v>121</v>
      </c>
      <c r="C2648" s="186" t="s">
        <v>99</v>
      </c>
      <c r="D2648" s="187">
        <f t="shared" si="93"/>
        <v>0</v>
      </c>
      <c r="E2648" s="187">
        <f t="shared" si="93"/>
        <v>0</v>
      </c>
      <c r="F2648" s="187">
        <f t="shared" si="93"/>
        <v>0</v>
      </c>
      <c r="G2648" s="187">
        <f t="shared" si="93"/>
        <v>0</v>
      </c>
      <c r="H2648" s="187">
        <f t="shared" si="93"/>
        <v>0</v>
      </c>
      <c r="I2648" s="187">
        <v>0</v>
      </c>
      <c r="J2648" s="187">
        <v>0</v>
      </c>
      <c r="K2648" s="187">
        <v>0</v>
      </c>
      <c r="L2648" s="187">
        <v>0</v>
      </c>
      <c r="M2648" s="187">
        <v>0</v>
      </c>
      <c r="N2648" s="187">
        <v>0</v>
      </c>
      <c r="O2648" s="187">
        <v>0</v>
      </c>
      <c r="P2648" s="187">
        <v>0</v>
      </c>
      <c r="Q2648" s="187">
        <v>0</v>
      </c>
      <c r="R2648" s="187">
        <v>0</v>
      </c>
    </row>
    <row r="2649" spans="1:18" ht="15" hidden="1">
      <c r="A2649" s="181" t="str">
        <f t="shared" si="94"/>
        <v>B</v>
      </c>
      <c r="B2649" s="188" t="s">
        <v>121</v>
      </c>
      <c r="C2649" s="188" t="s">
        <v>100</v>
      </c>
      <c r="D2649" s="189">
        <f t="shared" si="93"/>
        <v>0</v>
      </c>
      <c r="E2649" s="189">
        <f t="shared" si="93"/>
        <v>0</v>
      </c>
      <c r="F2649" s="189">
        <f t="shared" si="93"/>
        <v>0</v>
      </c>
      <c r="G2649" s="189">
        <f t="shared" si="93"/>
        <v>0</v>
      </c>
      <c r="H2649" s="189">
        <f t="shared" si="93"/>
        <v>0</v>
      </c>
      <c r="I2649" s="189">
        <v>0</v>
      </c>
      <c r="J2649" s="189">
        <v>0</v>
      </c>
      <c r="K2649" s="189">
        <v>0</v>
      </c>
      <c r="L2649" s="189">
        <v>0</v>
      </c>
      <c r="M2649" s="189">
        <v>0</v>
      </c>
      <c r="N2649" s="189">
        <v>0</v>
      </c>
      <c r="O2649" s="189">
        <v>0</v>
      </c>
      <c r="P2649" s="189">
        <v>0</v>
      </c>
      <c r="Q2649" s="189">
        <v>0</v>
      </c>
      <c r="R2649" s="189">
        <v>0</v>
      </c>
    </row>
    <row r="2650" spans="1:18" ht="15" hidden="1">
      <c r="A2650" s="181" t="str">
        <f t="shared" si="94"/>
        <v>B</v>
      </c>
      <c r="B2650" s="188" t="s">
        <v>121</v>
      </c>
      <c r="C2650" s="188" t="s">
        <v>101</v>
      </c>
      <c r="D2650" s="189">
        <f t="shared" si="93"/>
        <v>0</v>
      </c>
      <c r="E2650" s="189">
        <f t="shared" si="93"/>
        <v>0</v>
      </c>
      <c r="F2650" s="189">
        <f t="shared" si="93"/>
        <v>0</v>
      </c>
      <c r="G2650" s="189">
        <f t="shared" si="93"/>
        <v>0</v>
      </c>
      <c r="H2650" s="189">
        <f t="shared" si="93"/>
        <v>0</v>
      </c>
      <c r="I2650" s="189">
        <v>0</v>
      </c>
      <c r="J2650" s="189">
        <v>0</v>
      </c>
      <c r="K2650" s="189">
        <v>0</v>
      </c>
      <c r="L2650" s="189">
        <v>0</v>
      </c>
      <c r="M2650" s="189">
        <v>0</v>
      </c>
      <c r="N2650" s="189">
        <v>0</v>
      </c>
      <c r="O2650" s="189">
        <v>0</v>
      </c>
      <c r="P2650" s="189">
        <v>0</v>
      </c>
      <c r="Q2650" s="189">
        <v>0</v>
      </c>
      <c r="R2650" s="189">
        <v>0</v>
      </c>
    </row>
    <row r="2651" spans="1:18" ht="15" hidden="1">
      <c r="A2651" s="181" t="str">
        <f t="shared" si="94"/>
        <v>B</v>
      </c>
      <c r="B2651" s="188" t="s">
        <v>121</v>
      </c>
      <c r="C2651" s="188" t="s">
        <v>105</v>
      </c>
      <c r="D2651" s="189">
        <f t="shared" si="93"/>
        <v>0</v>
      </c>
      <c r="E2651" s="189">
        <f t="shared" si="93"/>
        <v>0</v>
      </c>
      <c r="F2651" s="189">
        <f t="shared" si="93"/>
        <v>0</v>
      </c>
      <c r="G2651" s="189">
        <f t="shared" si="93"/>
        <v>0</v>
      </c>
      <c r="H2651" s="189">
        <f t="shared" si="93"/>
        <v>0</v>
      </c>
      <c r="I2651" s="189">
        <v>0</v>
      </c>
      <c r="J2651" s="189">
        <v>0</v>
      </c>
      <c r="K2651" s="189">
        <v>0</v>
      </c>
      <c r="L2651" s="189">
        <v>0</v>
      </c>
      <c r="M2651" s="189">
        <v>0</v>
      </c>
      <c r="N2651" s="189">
        <v>0</v>
      </c>
      <c r="O2651" s="189">
        <v>0</v>
      </c>
      <c r="P2651" s="189">
        <v>0</v>
      </c>
      <c r="Q2651" s="189">
        <v>0</v>
      </c>
      <c r="R2651" s="189">
        <v>0</v>
      </c>
    </row>
    <row r="2652" spans="1:18" ht="15.75" hidden="1" thickBot="1">
      <c r="A2652" s="181" t="str">
        <f t="shared" si="94"/>
        <v>B</v>
      </c>
      <c r="B2652" s="182" t="s">
        <v>1302</v>
      </c>
      <c r="C2652" s="183" t="s">
        <v>1303</v>
      </c>
      <c r="D2652" s="184">
        <f t="shared" si="93"/>
        <v>0</v>
      </c>
      <c r="E2652" s="184">
        <f t="shared" si="93"/>
        <v>0</v>
      </c>
      <c r="F2652" s="184">
        <f t="shared" si="93"/>
        <v>0</v>
      </c>
      <c r="G2652" s="184">
        <f t="shared" si="93"/>
        <v>0</v>
      </c>
      <c r="H2652" s="184">
        <f t="shared" si="93"/>
        <v>0</v>
      </c>
      <c r="I2652" s="184">
        <v>0</v>
      </c>
      <c r="J2652" s="184">
        <v>0</v>
      </c>
      <c r="K2652" s="184">
        <v>0</v>
      </c>
      <c r="L2652" s="184">
        <v>0</v>
      </c>
      <c r="M2652" s="184">
        <v>0</v>
      </c>
      <c r="N2652" s="184">
        <v>0</v>
      </c>
      <c r="O2652" s="184">
        <v>0</v>
      </c>
      <c r="P2652" s="184">
        <v>0</v>
      </c>
      <c r="Q2652" s="184">
        <v>0</v>
      </c>
      <c r="R2652" s="184">
        <v>0</v>
      </c>
    </row>
    <row r="2653" spans="1:18" ht="15" hidden="1">
      <c r="A2653" s="181" t="str">
        <f t="shared" si="94"/>
        <v>B</v>
      </c>
      <c r="B2653" s="186" t="s">
        <v>121</v>
      </c>
      <c r="C2653" s="186" t="s">
        <v>99</v>
      </c>
      <c r="D2653" s="187">
        <f t="shared" si="93"/>
        <v>0</v>
      </c>
      <c r="E2653" s="187">
        <f t="shared" si="93"/>
        <v>0</v>
      </c>
      <c r="F2653" s="187">
        <f t="shared" si="93"/>
        <v>0</v>
      </c>
      <c r="G2653" s="187">
        <f t="shared" si="93"/>
        <v>0</v>
      </c>
      <c r="H2653" s="187">
        <f t="shared" si="93"/>
        <v>0</v>
      </c>
      <c r="I2653" s="187">
        <v>0</v>
      </c>
      <c r="J2653" s="187">
        <v>0</v>
      </c>
      <c r="K2653" s="187">
        <v>0</v>
      </c>
      <c r="L2653" s="187">
        <v>0</v>
      </c>
      <c r="M2653" s="187">
        <v>0</v>
      </c>
      <c r="N2653" s="187">
        <v>0</v>
      </c>
      <c r="O2653" s="187">
        <v>0</v>
      </c>
      <c r="P2653" s="187">
        <v>0</v>
      </c>
      <c r="Q2653" s="187">
        <v>0</v>
      </c>
      <c r="R2653" s="187">
        <v>0</v>
      </c>
    </row>
    <row r="2654" spans="1:18" ht="15" hidden="1">
      <c r="A2654" s="181" t="str">
        <f t="shared" si="94"/>
        <v>B</v>
      </c>
      <c r="B2654" s="188" t="s">
        <v>121</v>
      </c>
      <c r="C2654" s="188" t="s">
        <v>100</v>
      </c>
      <c r="D2654" s="189">
        <f t="shared" si="93"/>
        <v>0</v>
      </c>
      <c r="E2654" s="189">
        <f t="shared" si="93"/>
        <v>0</v>
      </c>
      <c r="F2654" s="189">
        <f t="shared" si="93"/>
        <v>0</v>
      </c>
      <c r="G2654" s="189">
        <f t="shared" si="93"/>
        <v>0</v>
      </c>
      <c r="H2654" s="189">
        <f t="shared" si="93"/>
        <v>0</v>
      </c>
      <c r="I2654" s="189">
        <v>0</v>
      </c>
      <c r="J2654" s="189">
        <v>0</v>
      </c>
      <c r="K2654" s="189">
        <v>0</v>
      </c>
      <c r="L2654" s="189">
        <v>0</v>
      </c>
      <c r="M2654" s="189">
        <v>0</v>
      </c>
      <c r="N2654" s="189">
        <v>0</v>
      </c>
      <c r="O2654" s="189">
        <v>0</v>
      </c>
      <c r="P2654" s="189">
        <v>0</v>
      </c>
      <c r="Q2654" s="189">
        <v>0</v>
      </c>
      <c r="R2654" s="189">
        <v>0</v>
      </c>
    </row>
    <row r="2655" spans="1:18" ht="15" hidden="1">
      <c r="A2655" s="181" t="str">
        <f t="shared" si="94"/>
        <v>B</v>
      </c>
      <c r="B2655" s="188" t="s">
        <v>121</v>
      </c>
      <c r="C2655" s="188" t="s">
        <v>101</v>
      </c>
      <c r="D2655" s="189">
        <f t="shared" si="93"/>
        <v>0</v>
      </c>
      <c r="E2655" s="189">
        <f t="shared" si="93"/>
        <v>0</v>
      </c>
      <c r="F2655" s="189">
        <f t="shared" si="93"/>
        <v>0</v>
      </c>
      <c r="G2655" s="189">
        <f t="shared" si="93"/>
        <v>0</v>
      </c>
      <c r="H2655" s="189">
        <f t="shared" si="93"/>
        <v>0</v>
      </c>
      <c r="I2655" s="189">
        <v>0</v>
      </c>
      <c r="J2655" s="189">
        <v>0</v>
      </c>
      <c r="K2655" s="189">
        <v>0</v>
      </c>
      <c r="L2655" s="189">
        <v>0</v>
      </c>
      <c r="M2655" s="189">
        <v>0</v>
      </c>
      <c r="N2655" s="189">
        <v>0</v>
      </c>
      <c r="O2655" s="189">
        <v>0</v>
      </c>
      <c r="P2655" s="189">
        <v>0</v>
      </c>
      <c r="Q2655" s="189">
        <v>0</v>
      </c>
      <c r="R2655" s="189">
        <v>0</v>
      </c>
    </row>
    <row r="2656" spans="1:18" ht="15.75" hidden="1" thickBot="1">
      <c r="A2656" s="181" t="str">
        <f t="shared" si="94"/>
        <v>B</v>
      </c>
      <c r="B2656" s="182" t="s">
        <v>1304</v>
      </c>
      <c r="C2656" s="183" t="s">
        <v>1305</v>
      </c>
      <c r="D2656" s="184">
        <f t="shared" si="93"/>
        <v>0</v>
      </c>
      <c r="E2656" s="184">
        <f t="shared" si="93"/>
        <v>0</v>
      </c>
      <c r="F2656" s="184">
        <f t="shared" si="93"/>
        <v>0</v>
      </c>
      <c r="G2656" s="184">
        <f t="shared" si="93"/>
        <v>0</v>
      </c>
      <c r="H2656" s="184">
        <f t="shared" si="93"/>
        <v>0</v>
      </c>
      <c r="I2656" s="184">
        <v>0</v>
      </c>
      <c r="J2656" s="184">
        <v>0</v>
      </c>
      <c r="K2656" s="184">
        <v>0</v>
      </c>
      <c r="L2656" s="184">
        <v>0</v>
      </c>
      <c r="M2656" s="184">
        <v>0</v>
      </c>
      <c r="N2656" s="184">
        <v>0</v>
      </c>
      <c r="O2656" s="184">
        <v>0</v>
      </c>
      <c r="P2656" s="184">
        <v>0</v>
      </c>
      <c r="Q2656" s="184">
        <v>0</v>
      </c>
      <c r="R2656" s="184">
        <v>0</v>
      </c>
    </row>
    <row r="2657" spans="1:18" ht="15" hidden="1">
      <c r="A2657" s="181" t="str">
        <f t="shared" si="94"/>
        <v>B</v>
      </c>
      <c r="B2657" s="186" t="s">
        <v>121</v>
      </c>
      <c r="C2657" s="186" t="s">
        <v>99</v>
      </c>
      <c r="D2657" s="187">
        <f t="shared" si="93"/>
        <v>0</v>
      </c>
      <c r="E2657" s="187">
        <f t="shared" si="93"/>
        <v>0</v>
      </c>
      <c r="F2657" s="187">
        <f t="shared" si="93"/>
        <v>0</v>
      </c>
      <c r="G2657" s="187">
        <f t="shared" si="93"/>
        <v>0</v>
      </c>
      <c r="H2657" s="187">
        <f t="shared" si="93"/>
        <v>0</v>
      </c>
      <c r="I2657" s="187">
        <v>0</v>
      </c>
      <c r="J2657" s="187">
        <v>0</v>
      </c>
      <c r="K2657" s="187">
        <v>0</v>
      </c>
      <c r="L2657" s="187">
        <v>0</v>
      </c>
      <c r="M2657" s="187">
        <v>0</v>
      </c>
      <c r="N2657" s="187">
        <v>0</v>
      </c>
      <c r="O2657" s="187">
        <v>0</v>
      </c>
      <c r="P2657" s="187">
        <v>0</v>
      </c>
      <c r="Q2657" s="187">
        <v>0</v>
      </c>
      <c r="R2657" s="187">
        <v>0</v>
      </c>
    </row>
    <row r="2658" spans="1:18" ht="15" hidden="1">
      <c r="A2658" s="181" t="str">
        <f t="shared" si="94"/>
        <v>B</v>
      </c>
      <c r="B2658" s="188" t="s">
        <v>121</v>
      </c>
      <c r="C2658" s="188" t="s">
        <v>100</v>
      </c>
      <c r="D2658" s="189">
        <f t="shared" si="93"/>
        <v>0</v>
      </c>
      <c r="E2658" s="189">
        <f t="shared" si="93"/>
        <v>0</v>
      </c>
      <c r="F2658" s="189">
        <f t="shared" si="93"/>
        <v>0</v>
      </c>
      <c r="G2658" s="189">
        <f t="shared" si="93"/>
        <v>0</v>
      </c>
      <c r="H2658" s="189">
        <f t="shared" si="93"/>
        <v>0</v>
      </c>
      <c r="I2658" s="189">
        <v>0</v>
      </c>
      <c r="J2658" s="189">
        <v>0</v>
      </c>
      <c r="K2658" s="189">
        <v>0</v>
      </c>
      <c r="L2658" s="189">
        <v>0</v>
      </c>
      <c r="M2658" s="189">
        <v>0</v>
      </c>
      <c r="N2658" s="189">
        <v>0</v>
      </c>
      <c r="O2658" s="189">
        <v>0</v>
      </c>
      <c r="P2658" s="189">
        <v>0</v>
      </c>
      <c r="Q2658" s="189">
        <v>0</v>
      </c>
      <c r="R2658" s="189">
        <v>0</v>
      </c>
    </row>
    <row r="2659" spans="1:18" ht="15" hidden="1">
      <c r="A2659" s="181" t="str">
        <f t="shared" si="94"/>
        <v>B</v>
      </c>
      <c r="B2659" s="188" t="s">
        <v>121</v>
      </c>
      <c r="C2659" s="188" t="s">
        <v>101</v>
      </c>
      <c r="D2659" s="189">
        <f t="shared" si="93"/>
        <v>0</v>
      </c>
      <c r="E2659" s="189">
        <f t="shared" si="93"/>
        <v>0</v>
      </c>
      <c r="F2659" s="189">
        <f t="shared" si="93"/>
        <v>0</v>
      </c>
      <c r="G2659" s="189">
        <f t="shared" si="93"/>
        <v>0</v>
      </c>
      <c r="H2659" s="189">
        <f t="shared" si="93"/>
        <v>0</v>
      </c>
      <c r="I2659" s="189">
        <v>0</v>
      </c>
      <c r="J2659" s="189">
        <v>0</v>
      </c>
      <c r="K2659" s="189">
        <v>0</v>
      </c>
      <c r="L2659" s="189">
        <v>0</v>
      </c>
      <c r="M2659" s="189">
        <v>0</v>
      </c>
      <c r="N2659" s="189">
        <v>0</v>
      </c>
      <c r="O2659" s="189">
        <v>0</v>
      </c>
      <c r="P2659" s="189">
        <v>0</v>
      </c>
      <c r="Q2659" s="189">
        <v>0</v>
      </c>
      <c r="R2659" s="189">
        <v>0</v>
      </c>
    </row>
    <row r="2660" spans="1:18" ht="15.75" hidden="1" thickBot="1">
      <c r="A2660" s="181" t="str">
        <f t="shared" si="94"/>
        <v>B</v>
      </c>
      <c r="B2660" s="182" t="s">
        <v>1306</v>
      </c>
      <c r="C2660" s="183" t="s">
        <v>1307</v>
      </c>
      <c r="D2660" s="184">
        <f t="shared" si="93"/>
        <v>0</v>
      </c>
      <c r="E2660" s="184">
        <f t="shared" si="93"/>
        <v>0</v>
      </c>
      <c r="F2660" s="184">
        <f t="shared" si="93"/>
        <v>0</v>
      </c>
      <c r="G2660" s="184">
        <f t="shared" si="93"/>
        <v>0</v>
      </c>
      <c r="H2660" s="184">
        <f t="shared" si="93"/>
        <v>0</v>
      </c>
      <c r="I2660" s="184">
        <v>0</v>
      </c>
      <c r="J2660" s="184">
        <v>0</v>
      </c>
      <c r="K2660" s="184">
        <v>0</v>
      </c>
      <c r="L2660" s="184">
        <v>0</v>
      </c>
      <c r="M2660" s="184">
        <v>0</v>
      </c>
      <c r="N2660" s="184">
        <v>0</v>
      </c>
      <c r="O2660" s="184">
        <v>0</v>
      </c>
      <c r="P2660" s="184">
        <v>0</v>
      </c>
      <c r="Q2660" s="184">
        <v>0</v>
      </c>
      <c r="R2660" s="184">
        <v>0</v>
      </c>
    </row>
    <row r="2661" spans="1:18" ht="15" hidden="1">
      <c r="A2661" s="181" t="str">
        <f t="shared" si="94"/>
        <v>B</v>
      </c>
      <c r="B2661" s="186" t="s">
        <v>121</v>
      </c>
      <c r="C2661" s="186" t="s">
        <v>99</v>
      </c>
      <c r="D2661" s="187">
        <f t="shared" si="93"/>
        <v>0</v>
      </c>
      <c r="E2661" s="187">
        <f t="shared" si="93"/>
        <v>0</v>
      </c>
      <c r="F2661" s="187">
        <f t="shared" si="93"/>
        <v>0</v>
      </c>
      <c r="G2661" s="187">
        <f t="shared" si="93"/>
        <v>0</v>
      </c>
      <c r="H2661" s="187">
        <f t="shared" si="93"/>
        <v>0</v>
      </c>
      <c r="I2661" s="187">
        <v>0</v>
      </c>
      <c r="J2661" s="187">
        <v>0</v>
      </c>
      <c r="K2661" s="187">
        <v>0</v>
      </c>
      <c r="L2661" s="187">
        <v>0</v>
      </c>
      <c r="M2661" s="187">
        <v>0</v>
      </c>
      <c r="N2661" s="187">
        <v>0</v>
      </c>
      <c r="O2661" s="187">
        <v>0</v>
      </c>
      <c r="P2661" s="187">
        <v>0</v>
      </c>
      <c r="Q2661" s="187">
        <v>0</v>
      </c>
      <c r="R2661" s="187">
        <v>0</v>
      </c>
    </row>
    <row r="2662" spans="1:18" ht="15" hidden="1">
      <c r="A2662" s="181" t="str">
        <f t="shared" si="94"/>
        <v>B</v>
      </c>
      <c r="B2662" s="188" t="s">
        <v>121</v>
      </c>
      <c r="C2662" s="188" t="s">
        <v>100</v>
      </c>
      <c r="D2662" s="189">
        <f t="shared" si="93"/>
        <v>0</v>
      </c>
      <c r="E2662" s="189">
        <f t="shared" si="93"/>
        <v>0</v>
      </c>
      <c r="F2662" s="189">
        <f t="shared" si="93"/>
        <v>0</v>
      </c>
      <c r="G2662" s="189">
        <f t="shared" si="93"/>
        <v>0</v>
      </c>
      <c r="H2662" s="189">
        <f t="shared" si="93"/>
        <v>0</v>
      </c>
      <c r="I2662" s="189">
        <v>0</v>
      </c>
      <c r="J2662" s="189">
        <v>0</v>
      </c>
      <c r="K2662" s="189">
        <v>0</v>
      </c>
      <c r="L2662" s="189">
        <v>0</v>
      </c>
      <c r="M2662" s="189">
        <v>0</v>
      </c>
      <c r="N2662" s="189">
        <v>0</v>
      </c>
      <c r="O2662" s="189">
        <v>0</v>
      </c>
      <c r="P2662" s="189">
        <v>0</v>
      </c>
      <c r="Q2662" s="189">
        <v>0</v>
      </c>
      <c r="R2662" s="189">
        <v>0</v>
      </c>
    </row>
    <row r="2663" spans="1:18" ht="15" hidden="1">
      <c r="A2663" s="181" t="str">
        <f t="shared" si="94"/>
        <v>B</v>
      </c>
      <c r="B2663" s="188" t="s">
        <v>121</v>
      </c>
      <c r="C2663" s="188" t="s">
        <v>101</v>
      </c>
      <c r="D2663" s="189">
        <f t="shared" si="93"/>
        <v>0</v>
      </c>
      <c r="E2663" s="189">
        <f t="shared" si="93"/>
        <v>0</v>
      </c>
      <c r="F2663" s="189">
        <f t="shared" si="93"/>
        <v>0</v>
      </c>
      <c r="G2663" s="189">
        <f t="shared" si="93"/>
        <v>0</v>
      </c>
      <c r="H2663" s="189">
        <f t="shared" si="93"/>
        <v>0</v>
      </c>
      <c r="I2663" s="189">
        <v>0</v>
      </c>
      <c r="J2663" s="189">
        <v>0</v>
      </c>
      <c r="K2663" s="189">
        <v>0</v>
      </c>
      <c r="L2663" s="189">
        <v>0</v>
      </c>
      <c r="M2663" s="189">
        <v>0</v>
      </c>
      <c r="N2663" s="189">
        <v>0</v>
      </c>
      <c r="O2663" s="189">
        <v>0</v>
      </c>
      <c r="P2663" s="189">
        <v>0</v>
      </c>
      <c r="Q2663" s="189">
        <v>0</v>
      </c>
      <c r="R2663" s="189">
        <v>0</v>
      </c>
    </row>
    <row r="2664" spans="1:18" ht="15.75" hidden="1" thickBot="1">
      <c r="A2664" s="181" t="str">
        <f t="shared" si="94"/>
        <v>B</v>
      </c>
      <c r="B2664" s="182" t="s">
        <v>1308</v>
      </c>
      <c r="C2664" s="183" t="s">
        <v>1309</v>
      </c>
      <c r="D2664" s="184">
        <f t="shared" si="93"/>
        <v>0</v>
      </c>
      <c r="E2664" s="184">
        <f t="shared" si="93"/>
        <v>0</v>
      </c>
      <c r="F2664" s="184">
        <f t="shared" si="93"/>
        <v>0</v>
      </c>
      <c r="G2664" s="184">
        <f t="shared" si="93"/>
        <v>0</v>
      </c>
      <c r="H2664" s="184">
        <f t="shared" si="93"/>
        <v>0</v>
      </c>
      <c r="I2664" s="184">
        <v>0</v>
      </c>
      <c r="J2664" s="184">
        <v>0</v>
      </c>
      <c r="K2664" s="184">
        <v>0</v>
      </c>
      <c r="L2664" s="184">
        <v>0</v>
      </c>
      <c r="M2664" s="184">
        <v>0</v>
      </c>
      <c r="N2664" s="184">
        <v>0</v>
      </c>
      <c r="O2664" s="184">
        <v>0</v>
      </c>
      <c r="P2664" s="184">
        <v>0</v>
      </c>
      <c r="Q2664" s="184">
        <v>0</v>
      </c>
      <c r="R2664" s="184">
        <v>0</v>
      </c>
    </row>
    <row r="2665" spans="1:18" ht="15" hidden="1">
      <c r="A2665" s="181" t="str">
        <f t="shared" si="94"/>
        <v>B</v>
      </c>
      <c r="B2665" s="186" t="s">
        <v>121</v>
      </c>
      <c r="C2665" s="186" t="s">
        <v>99</v>
      </c>
      <c r="D2665" s="187">
        <f t="shared" si="93"/>
        <v>0</v>
      </c>
      <c r="E2665" s="187">
        <f t="shared" si="93"/>
        <v>0</v>
      </c>
      <c r="F2665" s="187">
        <f t="shared" si="93"/>
        <v>0</v>
      </c>
      <c r="G2665" s="187">
        <f t="shared" si="93"/>
        <v>0</v>
      </c>
      <c r="H2665" s="187">
        <f t="shared" si="93"/>
        <v>0</v>
      </c>
      <c r="I2665" s="187">
        <v>0</v>
      </c>
      <c r="J2665" s="187">
        <v>0</v>
      </c>
      <c r="K2665" s="187">
        <v>0</v>
      </c>
      <c r="L2665" s="187">
        <v>0</v>
      </c>
      <c r="M2665" s="187">
        <v>0</v>
      </c>
      <c r="N2665" s="187">
        <v>0</v>
      </c>
      <c r="O2665" s="187">
        <v>0</v>
      </c>
      <c r="P2665" s="187">
        <v>0</v>
      </c>
      <c r="Q2665" s="187">
        <v>0</v>
      </c>
      <c r="R2665" s="187">
        <v>0</v>
      </c>
    </row>
    <row r="2666" spans="1:18" ht="15" hidden="1">
      <c r="A2666" s="181" t="str">
        <f t="shared" si="94"/>
        <v>B</v>
      </c>
      <c r="B2666" s="188" t="s">
        <v>121</v>
      </c>
      <c r="C2666" s="188" t="s">
        <v>100</v>
      </c>
      <c r="D2666" s="189">
        <f t="shared" si="93"/>
        <v>0</v>
      </c>
      <c r="E2666" s="189">
        <f t="shared" si="93"/>
        <v>0</v>
      </c>
      <c r="F2666" s="189">
        <f t="shared" si="93"/>
        <v>0</v>
      </c>
      <c r="G2666" s="189">
        <f t="shared" si="93"/>
        <v>0</v>
      </c>
      <c r="H2666" s="189">
        <f t="shared" si="93"/>
        <v>0</v>
      </c>
      <c r="I2666" s="189">
        <v>0</v>
      </c>
      <c r="J2666" s="189">
        <v>0</v>
      </c>
      <c r="K2666" s="189">
        <v>0</v>
      </c>
      <c r="L2666" s="189">
        <v>0</v>
      </c>
      <c r="M2666" s="189">
        <v>0</v>
      </c>
      <c r="N2666" s="189">
        <v>0</v>
      </c>
      <c r="O2666" s="189">
        <v>0</v>
      </c>
      <c r="P2666" s="189">
        <v>0</v>
      </c>
      <c r="Q2666" s="189">
        <v>0</v>
      </c>
      <c r="R2666" s="189">
        <v>0</v>
      </c>
    </row>
    <row r="2667" spans="1:18" ht="15" hidden="1">
      <c r="A2667" s="181" t="str">
        <f t="shared" si="94"/>
        <v>B</v>
      </c>
      <c r="B2667" s="188" t="s">
        <v>121</v>
      </c>
      <c r="C2667" s="188" t="s">
        <v>101</v>
      </c>
      <c r="D2667" s="189">
        <f t="shared" si="93"/>
        <v>0</v>
      </c>
      <c r="E2667" s="189">
        <f t="shared" si="93"/>
        <v>0</v>
      </c>
      <c r="F2667" s="189">
        <f t="shared" si="93"/>
        <v>0</v>
      </c>
      <c r="G2667" s="189">
        <f t="shared" si="93"/>
        <v>0</v>
      </c>
      <c r="H2667" s="189">
        <f t="shared" si="93"/>
        <v>0</v>
      </c>
      <c r="I2667" s="189">
        <v>0</v>
      </c>
      <c r="J2667" s="189">
        <v>0</v>
      </c>
      <c r="K2667" s="189">
        <v>0</v>
      </c>
      <c r="L2667" s="189">
        <v>0</v>
      </c>
      <c r="M2667" s="189">
        <v>0</v>
      </c>
      <c r="N2667" s="189">
        <v>0</v>
      </c>
      <c r="O2667" s="189">
        <v>0</v>
      </c>
      <c r="P2667" s="189">
        <v>0</v>
      </c>
      <c r="Q2667" s="189">
        <v>0</v>
      </c>
      <c r="R2667" s="189">
        <v>0</v>
      </c>
    </row>
    <row r="2668" spans="1:18" ht="15.75" hidden="1" thickBot="1">
      <c r="A2668" s="181" t="str">
        <f t="shared" si="94"/>
        <v>B</v>
      </c>
      <c r="B2668" s="182" t="s">
        <v>1310</v>
      </c>
      <c r="C2668" s="183" t="s">
        <v>1311</v>
      </c>
      <c r="D2668" s="184">
        <f t="shared" si="93"/>
        <v>0</v>
      </c>
      <c r="E2668" s="184">
        <f t="shared" si="93"/>
        <v>0</v>
      </c>
      <c r="F2668" s="184">
        <f t="shared" si="93"/>
        <v>0</v>
      </c>
      <c r="G2668" s="184">
        <f t="shared" si="93"/>
        <v>0</v>
      </c>
      <c r="H2668" s="184">
        <f t="shared" si="93"/>
        <v>0</v>
      </c>
      <c r="I2668" s="184">
        <v>0</v>
      </c>
      <c r="J2668" s="184">
        <v>0</v>
      </c>
      <c r="K2668" s="184">
        <v>0</v>
      </c>
      <c r="L2668" s="184">
        <v>0</v>
      </c>
      <c r="M2668" s="184">
        <v>0</v>
      </c>
      <c r="N2668" s="184">
        <v>0</v>
      </c>
      <c r="O2668" s="184">
        <v>0</v>
      </c>
      <c r="P2668" s="184">
        <v>0</v>
      </c>
      <c r="Q2668" s="184">
        <v>0</v>
      </c>
      <c r="R2668" s="184">
        <v>0</v>
      </c>
    </row>
    <row r="2669" spans="1:18" ht="15" hidden="1">
      <c r="A2669" s="181" t="str">
        <f t="shared" si="94"/>
        <v>B</v>
      </c>
      <c r="B2669" s="186" t="s">
        <v>121</v>
      </c>
      <c r="C2669" s="186" t="s">
        <v>99</v>
      </c>
      <c r="D2669" s="187">
        <f t="shared" si="93"/>
        <v>0</v>
      </c>
      <c r="E2669" s="187">
        <f t="shared" si="93"/>
        <v>0</v>
      </c>
      <c r="F2669" s="187">
        <f t="shared" si="93"/>
        <v>0</v>
      </c>
      <c r="G2669" s="187">
        <f t="shared" si="93"/>
        <v>0</v>
      </c>
      <c r="H2669" s="187">
        <f t="shared" si="93"/>
        <v>0</v>
      </c>
      <c r="I2669" s="187">
        <v>0</v>
      </c>
      <c r="J2669" s="187">
        <v>0</v>
      </c>
      <c r="K2669" s="187">
        <v>0</v>
      </c>
      <c r="L2669" s="187">
        <v>0</v>
      </c>
      <c r="M2669" s="187">
        <v>0</v>
      </c>
      <c r="N2669" s="187">
        <v>0</v>
      </c>
      <c r="O2669" s="187">
        <v>0</v>
      </c>
      <c r="P2669" s="187">
        <v>0</v>
      </c>
      <c r="Q2669" s="187">
        <v>0</v>
      </c>
      <c r="R2669" s="187">
        <v>0</v>
      </c>
    </row>
    <row r="2670" spans="1:18" ht="15" hidden="1">
      <c r="A2670" s="181" t="str">
        <f t="shared" si="94"/>
        <v>B</v>
      </c>
      <c r="B2670" s="188" t="s">
        <v>121</v>
      </c>
      <c r="C2670" s="188" t="s">
        <v>100</v>
      </c>
      <c r="D2670" s="189">
        <f t="shared" si="93"/>
        <v>0</v>
      </c>
      <c r="E2670" s="189">
        <f t="shared" si="93"/>
        <v>0</v>
      </c>
      <c r="F2670" s="189">
        <f t="shared" si="93"/>
        <v>0</v>
      </c>
      <c r="G2670" s="189">
        <f t="shared" si="93"/>
        <v>0</v>
      </c>
      <c r="H2670" s="189">
        <f t="shared" si="93"/>
        <v>0</v>
      </c>
      <c r="I2670" s="189">
        <v>0</v>
      </c>
      <c r="J2670" s="189">
        <v>0</v>
      </c>
      <c r="K2670" s="189">
        <v>0</v>
      </c>
      <c r="L2670" s="189">
        <v>0</v>
      </c>
      <c r="M2670" s="189">
        <v>0</v>
      </c>
      <c r="N2670" s="189">
        <v>0</v>
      </c>
      <c r="O2670" s="189">
        <v>0</v>
      </c>
      <c r="P2670" s="189">
        <v>0</v>
      </c>
      <c r="Q2670" s="189">
        <v>0</v>
      </c>
      <c r="R2670" s="189">
        <v>0</v>
      </c>
    </row>
    <row r="2671" spans="1:18" ht="15" hidden="1">
      <c r="A2671" s="181" t="str">
        <f t="shared" si="94"/>
        <v>B</v>
      </c>
      <c r="B2671" s="188" t="s">
        <v>121</v>
      </c>
      <c r="C2671" s="188" t="s">
        <v>101</v>
      </c>
      <c r="D2671" s="189">
        <f t="shared" ref="D2671:H2721" si="95">I2671+N2671</f>
        <v>0</v>
      </c>
      <c r="E2671" s="189">
        <f t="shared" si="95"/>
        <v>0</v>
      </c>
      <c r="F2671" s="189">
        <f t="shared" si="95"/>
        <v>0</v>
      </c>
      <c r="G2671" s="189">
        <f t="shared" si="95"/>
        <v>0</v>
      </c>
      <c r="H2671" s="189">
        <f t="shared" si="95"/>
        <v>0</v>
      </c>
      <c r="I2671" s="189">
        <v>0</v>
      </c>
      <c r="J2671" s="189">
        <v>0</v>
      </c>
      <c r="K2671" s="189">
        <v>0</v>
      </c>
      <c r="L2671" s="189">
        <v>0</v>
      </c>
      <c r="M2671" s="189">
        <v>0</v>
      </c>
      <c r="N2671" s="189">
        <v>0</v>
      </c>
      <c r="O2671" s="189">
        <v>0</v>
      </c>
      <c r="P2671" s="189">
        <v>0</v>
      </c>
      <c r="Q2671" s="189">
        <v>0</v>
      </c>
      <c r="R2671" s="189">
        <v>0</v>
      </c>
    </row>
    <row r="2672" spans="1:18" ht="15.75" hidden="1" thickBot="1">
      <c r="A2672" s="181" t="str">
        <f t="shared" si="94"/>
        <v>B</v>
      </c>
      <c r="B2672" s="182" t="s">
        <v>1312</v>
      </c>
      <c r="C2672" s="183" t="s">
        <v>1313</v>
      </c>
      <c r="D2672" s="184">
        <f t="shared" si="95"/>
        <v>0</v>
      </c>
      <c r="E2672" s="184">
        <f t="shared" si="95"/>
        <v>0</v>
      </c>
      <c r="F2672" s="184">
        <f t="shared" si="95"/>
        <v>0</v>
      </c>
      <c r="G2672" s="184">
        <f t="shared" si="95"/>
        <v>0</v>
      </c>
      <c r="H2672" s="184">
        <f t="shared" si="95"/>
        <v>0</v>
      </c>
      <c r="I2672" s="184">
        <v>0</v>
      </c>
      <c r="J2672" s="184">
        <v>0</v>
      </c>
      <c r="K2672" s="184">
        <v>0</v>
      </c>
      <c r="L2672" s="184">
        <v>0</v>
      </c>
      <c r="M2672" s="184">
        <v>0</v>
      </c>
      <c r="N2672" s="184">
        <v>0</v>
      </c>
      <c r="O2672" s="184">
        <v>0</v>
      </c>
      <c r="P2672" s="184">
        <v>0</v>
      </c>
      <c r="Q2672" s="184">
        <v>0</v>
      </c>
      <c r="R2672" s="184">
        <v>0</v>
      </c>
    </row>
    <row r="2673" spans="1:18" ht="15" hidden="1">
      <c r="A2673" s="181" t="str">
        <f t="shared" si="94"/>
        <v>B</v>
      </c>
      <c r="B2673" s="186" t="s">
        <v>121</v>
      </c>
      <c r="C2673" s="186" t="s">
        <v>99</v>
      </c>
      <c r="D2673" s="187">
        <f t="shared" si="95"/>
        <v>0</v>
      </c>
      <c r="E2673" s="187">
        <f t="shared" si="95"/>
        <v>0</v>
      </c>
      <c r="F2673" s="187">
        <f t="shared" si="95"/>
        <v>0</v>
      </c>
      <c r="G2673" s="187">
        <f t="shared" si="95"/>
        <v>0</v>
      </c>
      <c r="H2673" s="187">
        <f t="shared" si="95"/>
        <v>0</v>
      </c>
      <c r="I2673" s="187">
        <v>0</v>
      </c>
      <c r="J2673" s="187">
        <v>0</v>
      </c>
      <c r="K2673" s="187">
        <v>0</v>
      </c>
      <c r="L2673" s="187">
        <v>0</v>
      </c>
      <c r="M2673" s="187">
        <v>0</v>
      </c>
      <c r="N2673" s="187">
        <v>0</v>
      </c>
      <c r="O2673" s="187">
        <v>0</v>
      </c>
      <c r="P2673" s="187">
        <v>0</v>
      </c>
      <c r="Q2673" s="187">
        <v>0</v>
      </c>
      <c r="R2673" s="187">
        <v>0</v>
      </c>
    </row>
    <row r="2674" spans="1:18" ht="15" hidden="1">
      <c r="A2674" s="181" t="str">
        <f t="shared" si="94"/>
        <v>B</v>
      </c>
      <c r="B2674" s="188" t="s">
        <v>121</v>
      </c>
      <c r="C2674" s="188" t="s">
        <v>100</v>
      </c>
      <c r="D2674" s="189">
        <f t="shared" si="95"/>
        <v>0</v>
      </c>
      <c r="E2674" s="189">
        <f t="shared" si="95"/>
        <v>0</v>
      </c>
      <c r="F2674" s="189">
        <f t="shared" si="95"/>
        <v>0</v>
      </c>
      <c r="G2674" s="189">
        <f t="shared" si="95"/>
        <v>0</v>
      </c>
      <c r="H2674" s="189">
        <f t="shared" si="95"/>
        <v>0</v>
      </c>
      <c r="I2674" s="189">
        <v>0</v>
      </c>
      <c r="J2674" s="189">
        <v>0</v>
      </c>
      <c r="K2674" s="189">
        <v>0</v>
      </c>
      <c r="L2674" s="189">
        <v>0</v>
      </c>
      <c r="M2674" s="189">
        <v>0</v>
      </c>
      <c r="N2674" s="189">
        <v>0</v>
      </c>
      <c r="O2674" s="189">
        <v>0</v>
      </c>
      <c r="P2674" s="189">
        <v>0</v>
      </c>
      <c r="Q2674" s="189">
        <v>0</v>
      </c>
      <c r="R2674" s="189">
        <v>0</v>
      </c>
    </row>
    <row r="2675" spans="1:18" ht="15" hidden="1">
      <c r="A2675" s="181" t="str">
        <f t="shared" si="94"/>
        <v>B</v>
      </c>
      <c r="B2675" s="188" t="s">
        <v>121</v>
      </c>
      <c r="C2675" s="188" t="s">
        <v>101</v>
      </c>
      <c r="D2675" s="189">
        <f t="shared" si="95"/>
        <v>0</v>
      </c>
      <c r="E2675" s="189">
        <f t="shared" si="95"/>
        <v>0</v>
      </c>
      <c r="F2675" s="189">
        <f t="shared" si="95"/>
        <v>0</v>
      </c>
      <c r="G2675" s="189">
        <f t="shared" si="95"/>
        <v>0</v>
      </c>
      <c r="H2675" s="189">
        <f t="shared" si="95"/>
        <v>0</v>
      </c>
      <c r="I2675" s="189">
        <v>0</v>
      </c>
      <c r="J2675" s="189">
        <v>0</v>
      </c>
      <c r="K2675" s="189">
        <v>0</v>
      </c>
      <c r="L2675" s="189">
        <v>0</v>
      </c>
      <c r="M2675" s="189">
        <v>0</v>
      </c>
      <c r="N2675" s="189">
        <v>0</v>
      </c>
      <c r="O2675" s="189">
        <v>0</v>
      </c>
      <c r="P2675" s="189">
        <v>0</v>
      </c>
      <c r="Q2675" s="189">
        <v>0</v>
      </c>
      <c r="R2675" s="189">
        <v>0</v>
      </c>
    </row>
    <row r="2676" spans="1:18" ht="15" hidden="1">
      <c r="A2676" s="181" t="str">
        <f t="shared" si="94"/>
        <v>B</v>
      </c>
      <c r="B2676" s="188" t="s">
        <v>121</v>
      </c>
      <c r="C2676" s="188" t="s">
        <v>105</v>
      </c>
      <c r="D2676" s="189">
        <f t="shared" si="95"/>
        <v>0</v>
      </c>
      <c r="E2676" s="189">
        <f t="shared" si="95"/>
        <v>0</v>
      </c>
      <c r="F2676" s="189">
        <f t="shared" si="95"/>
        <v>0</v>
      </c>
      <c r="G2676" s="189">
        <f t="shared" si="95"/>
        <v>0</v>
      </c>
      <c r="H2676" s="189">
        <f t="shared" si="95"/>
        <v>0</v>
      </c>
      <c r="I2676" s="189">
        <v>0</v>
      </c>
      <c r="J2676" s="189">
        <v>0</v>
      </c>
      <c r="K2676" s="189">
        <v>0</v>
      </c>
      <c r="L2676" s="189">
        <v>0</v>
      </c>
      <c r="M2676" s="189">
        <v>0</v>
      </c>
      <c r="N2676" s="189">
        <v>0</v>
      </c>
      <c r="O2676" s="189">
        <v>0</v>
      </c>
      <c r="P2676" s="189">
        <v>0</v>
      </c>
      <c r="Q2676" s="189">
        <v>0</v>
      </c>
      <c r="R2676" s="189">
        <v>0</v>
      </c>
    </row>
    <row r="2677" spans="1:18" ht="15.75" hidden="1" thickBot="1">
      <c r="A2677" s="181" t="str">
        <f t="shared" si="94"/>
        <v>B</v>
      </c>
      <c r="B2677" s="182" t="s">
        <v>1314</v>
      </c>
      <c r="C2677" s="183" t="s">
        <v>1315</v>
      </c>
      <c r="D2677" s="184">
        <f t="shared" si="95"/>
        <v>0</v>
      </c>
      <c r="E2677" s="184">
        <f t="shared" si="95"/>
        <v>0</v>
      </c>
      <c r="F2677" s="184">
        <f t="shared" si="95"/>
        <v>0</v>
      </c>
      <c r="G2677" s="184">
        <f t="shared" si="95"/>
        <v>0</v>
      </c>
      <c r="H2677" s="184">
        <f t="shared" si="95"/>
        <v>0</v>
      </c>
      <c r="I2677" s="184">
        <v>0</v>
      </c>
      <c r="J2677" s="184">
        <v>0</v>
      </c>
      <c r="K2677" s="184">
        <v>0</v>
      </c>
      <c r="L2677" s="184">
        <v>0</v>
      </c>
      <c r="M2677" s="184">
        <v>0</v>
      </c>
      <c r="N2677" s="184">
        <v>0</v>
      </c>
      <c r="O2677" s="184">
        <v>0</v>
      </c>
      <c r="P2677" s="184">
        <v>0</v>
      </c>
      <c r="Q2677" s="184">
        <v>0</v>
      </c>
      <c r="R2677" s="184">
        <v>0</v>
      </c>
    </row>
    <row r="2678" spans="1:18" ht="15" hidden="1">
      <c r="A2678" s="181" t="str">
        <f t="shared" si="94"/>
        <v>B</v>
      </c>
      <c r="B2678" s="186" t="s">
        <v>121</v>
      </c>
      <c r="C2678" s="186" t="s">
        <v>99</v>
      </c>
      <c r="D2678" s="187">
        <f t="shared" si="95"/>
        <v>0</v>
      </c>
      <c r="E2678" s="187">
        <f t="shared" si="95"/>
        <v>0</v>
      </c>
      <c r="F2678" s="187">
        <f t="shared" si="95"/>
        <v>0</v>
      </c>
      <c r="G2678" s="187">
        <f t="shared" si="95"/>
        <v>0</v>
      </c>
      <c r="H2678" s="187">
        <f t="shared" si="95"/>
        <v>0</v>
      </c>
      <c r="I2678" s="187">
        <v>0</v>
      </c>
      <c r="J2678" s="187">
        <v>0</v>
      </c>
      <c r="K2678" s="187">
        <v>0</v>
      </c>
      <c r="L2678" s="187">
        <v>0</v>
      </c>
      <c r="M2678" s="187">
        <v>0</v>
      </c>
      <c r="N2678" s="187">
        <v>0</v>
      </c>
      <c r="O2678" s="187">
        <v>0</v>
      </c>
      <c r="P2678" s="187">
        <v>0</v>
      </c>
      <c r="Q2678" s="187">
        <v>0</v>
      </c>
      <c r="R2678" s="187">
        <v>0</v>
      </c>
    </row>
    <row r="2679" spans="1:18" ht="15" hidden="1">
      <c r="A2679" s="181" t="str">
        <f t="shared" si="94"/>
        <v>B</v>
      </c>
      <c r="B2679" s="188" t="s">
        <v>121</v>
      </c>
      <c r="C2679" s="188" t="s">
        <v>100</v>
      </c>
      <c r="D2679" s="189">
        <f t="shared" si="95"/>
        <v>0</v>
      </c>
      <c r="E2679" s="189">
        <f t="shared" si="95"/>
        <v>0</v>
      </c>
      <c r="F2679" s="189">
        <f t="shared" si="95"/>
        <v>0</v>
      </c>
      <c r="G2679" s="189">
        <f t="shared" si="95"/>
        <v>0</v>
      </c>
      <c r="H2679" s="189">
        <f t="shared" si="95"/>
        <v>0</v>
      </c>
      <c r="I2679" s="189">
        <v>0</v>
      </c>
      <c r="J2679" s="189">
        <v>0</v>
      </c>
      <c r="K2679" s="189">
        <v>0</v>
      </c>
      <c r="L2679" s="189">
        <v>0</v>
      </c>
      <c r="M2679" s="189">
        <v>0</v>
      </c>
      <c r="N2679" s="189">
        <v>0</v>
      </c>
      <c r="O2679" s="189">
        <v>0</v>
      </c>
      <c r="P2679" s="189">
        <v>0</v>
      </c>
      <c r="Q2679" s="189">
        <v>0</v>
      </c>
      <c r="R2679" s="189">
        <v>0</v>
      </c>
    </row>
    <row r="2680" spans="1:18" ht="15" hidden="1">
      <c r="A2680" s="181" t="str">
        <f t="shared" si="94"/>
        <v>B</v>
      </c>
      <c r="B2680" s="188" t="s">
        <v>121</v>
      </c>
      <c r="C2680" s="188" t="s">
        <v>101</v>
      </c>
      <c r="D2680" s="189">
        <f t="shared" si="95"/>
        <v>0</v>
      </c>
      <c r="E2680" s="189">
        <f t="shared" si="95"/>
        <v>0</v>
      </c>
      <c r="F2680" s="189">
        <f t="shared" si="95"/>
        <v>0</v>
      </c>
      <c r="G2680" s="189">
        <f t="shared" si="95"/>
        <v>0</v>
      </c>
      <c r="H2680" s="189">
        <f t="shared" si="95"/>
        <v>0</v>
      </c>
      <c r="I2680" s="189">
        <v>0</v>
      </c>
      <c r="J2680" s="189">
        <v>0</v>
      </c>
      <c r="K2680" s="189">
        <v>0</v>
      </c>
      <c r="L2680" s="189">
        <v>0</v>
      </c>
      <c r="M2680" s="189">
        <v>0</v>
      </c>
      <c r="N2680" s="189">
        <v>0</v>
      </c>
      <c r="O2680" s="189">
        <v>0</v>
      </c>
      <c r="P2680" s="189">
        <v>0</v>
      </c>
      <c r="Q2680" s="189">
        <v>0</v>
      </c>
      <c r="R2680" s="189">
        <v>0</v>
      </c>
    </row>
    <row r="2681" spans="1:18" ht="15.75" hidden="1" thickBot="1">
      <c r="A2681" s="181" t="str">
        <f t="shared" si="94"/>
        <v>B</v>
      </c>
      <c r="B2681" s="182" t="s">
        <v>1316</v>
      </c>
      <c r="C2681" s="183" t="s">
        <v>1317</v>
      </c>
      <c r="D2681" s="184">
        <f t="shared" si="95"/>
        <v>0</v>
      </c>
      <c r="E2681" s="184">
        <f t="shared" si="95"/>
        <v>0</v>
      </c>
      <c r="F2681" s="184">
        <f t="shared" si="95"/>
        <v>0</v>
      </c>
      <c r="G2681" s="184">
        <f t="shared" si="95"/>
        <v>0</v>
      </c>
      <c r="H2681" s="184">
        <f t="shared" si="95"/>
        <v>0</v>
      </c>
      <c r="I2681" s="184">
        <v>0</v>
      </c>
      <c r="J2681" s="184">
        <v>0</v>
      </c>
      <c r="K2681" s="184">
        <v>0</v>
      </c>
      <c r="L2681" s="184">
        <v>0</v>
      </c>
      <c r="M2681" s="184">
        <v>0</v>
      </c>
      <c r="N2681" s="184">
        <v>0</v>
      </c>
      <c r="O2681" s="184">
        <v>0</v>
      </c>
      <c r="P2681" s="184">
        <v>0</v>
      </c>
      <c r="Q2681" s="184">
        <v>0</v>
      </c>
      <c r="R2681" s="184">
        <v>0</v>
      </c>
    </row>
    <row r="2682" spans="1:18" ht="15" hidden="1">
      <c r="A2682" s="181" t="str">
        <f t="shared" si="94"/>
        <v>B</v>
      </c>
      <c r="B2682" s="186" t="s">
        <v>121</v>
      </c>
      <c r="C2682" s="186" t="s">
        <v>99</v>
      </c>
      <c r="D2682" s="187">
        <f t="shared" si="95"/>
        <v>0</v>
      </c>
      <c r="E2682" s="187">
        <f t="shared" si="95"/>
        <v>0</v>
      </c>
      <c r="F2682" s="187">
        <f t="shared" si="95"/>
        <v>0</v>
      </c>
      <c r="G2682" s="187">
        <f t="shared" si="95"/>
        <v>0</v>
      </c>
      <c r="H2682" s="187">
        <f t="shared" si="95"/>
        <v>0</v>
      </c>
      <c r="I2682" s="187">
        <v>0</v>
      </c>
      <c r="J2682" s="187">
        <v>0</v>
      </c>
      <c r="K2682" s="187">
        <v>0</v>
      </c>
      <c r="L2682" s="187">
        <v>0</v>
      </c>
      <c r="M2682" s="187">
        <v>0</v>
      </c>
      <c r="N2682" s="187">
        <v>0</v>
      </c>
      <c r="O2682" s="187">
        <v>0</v>
      </c>
      <c r="P2682" s="187">
        <v>0</v>
      </c>
      <c r="Q2682" s="187">
        <v>0</v>
      </c>
      <c r="R2682" s="187">
        <v>0</v>
      </c>
    </row>
    <row r="2683" spans="1:18" ht="15" hidden="1">
      <c r="A2683" s="181" t="str">
        <f t="shared" si="94"/>
        <v>B</v>
      </c>
      <c r="B2683" s="188" t="s">
        <v>121</v>
      </c>
      <c r="C2683" s="188" t="s">
        <v>100</v>
      </c>
      <c r="D2683" s="189">
        <f t="shared" si="95"/>
        <v>0</v>
      </c>
      <c r="E2683" s="189">
        <f t="shared" si="95"/>
        <v>0</v>
      </c>
      <c r="F2683" s="189">
        <f t="shared" si="95"/>
        <v>0</v>
      </c>
      <c r="G2683" s="189">
        <f t="shared" si="95"/>
        <v>0</v>
      </c>
      <c r="H2683" s="189">
        <f t="shared" si="95"/>
        <v>0</v>
      </c>
      <c r="I2683" s="189">
        <v>0</v>
      </c>
      <c r="J2683" s="189">
        <v>0</v>
      </c>
      <c r="K2683" s="189">
        <v>0</v>
      </c>
      <c r="L2683" s="189">
        <v>0</v>
      </c>
      <c r="M2683" s="189">
        <v>0</v>
      </c>
      <c r="N2683" s="189">
        <v>0</v>
      </c>
      <c r="O2683" s="189">
        <v>0</v>
      </c>
      <c r="P2683" s="189">
        <v>0</v>
      </c>
      <c r="Q2683" s="189">
        <v>0</v>
      </c>
      <c r="R2683" s="189">
        <v>0</v>
      </c>
    </row>
    <row r="2684" spans="1:18" ht="15" hidden="1">
      <c r="A2684" s="181" t="str">
        <f t="shared" si="94"/>
        <v>B</v>
      </c>
      <c r="B2684" s="188" t="s">
        <v>121</v>
      </c>
      <c r="C2684" s="188" t="s">
        <v>101</v>
      </c>
      <c r="D2684" s="189">
        <f t="shared" si="95"/>
        <v>0</v>
      </c>
      <c r="E2684" s="189">
        <f t="shared" si="95"/>
        <v>0</v>
      </c>
      <c r="F2684" s="189">
        <f t="shared" si="95"/>
        <v>0</v>
      </c>
      <c r="G2684" s="189">
        <f t="shared" si="95"/>
        <v>0</v>
      </c>
      <c r="H2684" s="189">
        <f t="shared" si="95"/>
        <v>0</v>
      </c>
      <c r="I2684" s="189">
        <v>0</v>
      </c>
      <c r="J2684" s="189">
        <v>0</v>
      </c>
      <c r="K2684" s="189">
        <v>0</v>
      </c>
      <c r="L2684" s="189">
        <v>0</v>
      </c>
      <c r="M2684" s="189">
        <v>0</v>
      </c>
      <c r="N2684" s="189">
        <v>0</v>
      </c>
      <c r="O2684" s="189">
        <v>0</v>
      </c>
      <c r="P2684" s="189">
        <v>0</v>
      </c>
      <c r="Q2684" s="189">
        <v>0</v>
      </c>
      <c r="R2684" s="189">
        <v>0</v>
      </c>
    </row>
    <row r="2685" spans="1:18" ht="15.75" hidden="1" thickBot="1">
      <c r="A2685" s="181" t="str">
        <f t="shared" si="94"/>
        <v>B</v>
      </c>
      <c r="B2685" s="182" t="s">
        <v>1318</v>
      </c>
      <c r="C2685" s="183" t="s">
        <v>1319</v>
      </c>
      <c r="D2685" s="184">
        <f t="shared" si="95"/>
        <v>0</v>
      </c>
      <c r="E2685" s="184">
        <f t="shared" si="95"/>
        <v>0</v>
      </c>
      <c r="F2685" s="184">
        <f t="shared" si="95"/>
        <v>0</v>
      </c>
      <c r="G2685" s="184">
        <f t="shared" si="95"/>
        <v>0</v>
      </c>
      <c r="H2685" s="184">
        <f t="shared" si="95"/>
        <v>0</v>
      </c>
      <c r="I2685" s="184">
        <v>0</v>
      </c>
      <c r="J2685" s="184">
        <v>0</v>
      </c>
      <c r="K2685" s="184">
        <v>0</v>
      </c>
      <c r="L2685" s="184">
        <v>0</v>
      </c>
      <c r="M2685" s="184">
        <v>0</v>
      </c>
      <c r="N2685" s="184">
        <v>0</v>
      </c>
      <c r="O2685" s="184">
        <v>0</v>
      </c>
      <c r="P2685" s="184">
        <v>0</v>
      </c>
      <c r="Q2685" s="184">
        <v>0</v>
      </c>
      <c r="R2685" s="184">
        <v>0</v>
      </c>
    </row>
    <row r="2686" spans="1:18" ht="15" hidden="1">
      <c r="A2686" s="181" t="str">
        <f t="shared" si="94"/>
        <v>B</v>
      </c>
      <c r="B2686" s="186" t="s">
        <v>121</v>
      </c>
      <c r="C2686" s="186" t="s">
        <v>99</v>
      </c>
      <c r="D2686" s="187">
        <f t="shared" si="95"/>
        <v>0</v>
      </c>
      <c r="E2686" s="187">
        <f t="shared" si="95"/>
        <v>0</v>
      </c>
      <c r="F2686" s="187">
        <f t="shared" si="95"/>
        <v>0</v>
      </c>
      <c r="G2686" s="187">
        <f t="shared" si="95"/>
        <v>0</v>
      </c>
      <c r="H2686" s="187">
        <f t="shared" si="95"/>
        <v>0</v>
      </c>
      <c r="I2686" s="187">
        <v>0</v>
      </c>
      <c r="J2686" s="187">
        <v>0</v>
      </c>
      <c r="K2686" s="187">
        <v>0</v>
      </c>
      <c r="L2686" s="187">
        <v>0</v>
      </c>
      <c r="M2686" s="187">
        <v>0</v>
      </c>
      <c r="N2686" s="187">
        <v>0</v>
      </c>
      <c r="O2686" s="187">
        <v>0</v>
      </c>
      <c r="P2686" s="187">
        <v>0</v>
      </c>
      <c r="Q2686" s="187">
        <v>0</v>
      </c>
      <c r="R2686" s="187">
        <v>0</v>
      </c>
    </row>
    <row r="2687" spans="1:18" ht="15" hidden="1">
      <c r="A2687" s="181" t="str">
        <f t="shared" si="94"/>
        <v>B</v>
      </c>
      <c r="B2687" s="188" t="s">
        <v>121</v>
      </c>
      <c r="C2687" s="188" t="s">
        <v>100</v>
      </c>
      <c r="D2687" s="189">
        <f t="shared" si="95"/>
        <v>0</v>
      </c>
      <c r="E2687" s="189">
        <f t="shared" si="95"/>
        <v>0</v>
      </c>
      <c r="F2687" s="189">
        <f t="shared" si="95"/>
        <v>0</v>
      </c>
      <c r="G2687" s="189">
        <f t="shared" si="95"/>
        <v>0</v>
      </c>
      <c r="H2687" s="189">
        <f t="shared" si="95"/>
        <v>0</v>
      </c>
      <c r="I2687" s="189">
        <v>0</v>
      </c>
      <c r="J2687" s="189">
        <v>0</v>
      </c>
      <c r="K2687" s="189">
        <v>0</v>
      </c>
      <c r="L2687" s="189">
        <v>0</v>
      </c>
      <c r="M2687" s="189">
        <v>0</v>
      </c>
      <c r="N2687" s="189">
        <v>0</v>
      </c>
      <c r="O2687" s="189">
        <v>0</v>
      </c>
      <c r="P2687" s="189">
        <v>0</v>
      </c>
      <c r="Q2687" s="189">
        <v>0</v>
      </c>
      <c r="R2687" s="189">
        <v>0</v>
      </c>
    </row>
    <row r="2688" spans="1:18" ht="15" hidden="1">
      <c r="A2688" s="181" t="str">
        <f t="shared" si="94"/>
        <v>B</v>
      </c>
      <c r="B2688" s="188" t="s">
        <v>121</v>
      </c>
      <c r="C2688" s="188" t="s">
        <v>101</v>
      </c>
      <c r="D2688" s="189">
        <f t="shared" si="95"/>
        <v>0</v>
      </c>
      <c r="E2688" s="189">
        <f t="shared" si="95"/>
        <v>0</v>
      </c>
      <c r="F2688" s="189">
        <f t="shared" si="95"/>
        <v>0</v>
      </c>
      <c r="G2688" s="189">
        <f t="shared" si="95"/>
        <v>0</v>
      </c>
      <c r="H2688" s="189">
        <f t="shared" si="95"/>
        <v>0</v>
      </c>
      <c r="I2688" s="189">
        <v>0</v>
      </c>
      <c r="J2688" s="189">
        <v>0</v>
      </c>
      <c r="K2688" s="189">
        <v>0</v>
      </c>
      <c r="L2688" s="189">
        <v>0</v>
      </c>
      <c r="M2688" s="189">
        <v>0</v>
      </c>
      <c r="N2688" s="189">
        <v>0</v>
      </c>
      <c r="O2688" s="189">
        <v>0</v>
      </c>
      <c r="P2688" s="189">
        <v>0</v>
      </c>
      <c r="Q2688" s="189">
        <v>0</v>
      </c>
      <c r="R2688" s="189">
        <v>0</v>
      </c>
    </row>
    <row r="2689" spans="1:18" ht="15.75" hidden="1" thickBot="1">
      <c r="A2689" s="181" t="str">
        <f t="shared" si="94"/>
        <v>B</v>
      </c>
      <c r="B2689" s="182" t="s">
        <v>1320</v>
      </c>
      <c r="C2689" s="183" t="s">
        <v>1321</v>
      </c>
      <c r="D2689" s="184">
        <f t="shared" si="95"/>
        <v>0</v>
      </c>
      <c r="E2689" s="184">
        <f t="shared" si="95"/>
        <v>0</v>
      </c>
      <c r="F2689" s="184">
        <f t="shared" si="95"/>
        <v>0</v>
      </c>
      <c r="G2689" s="184">
        <f t="shared" si="95"/>
        <v>0</v>
      </c>
      <c r="H2689" s="184">
        <f t="shared" si="95"/>
        <v>0</v>
      </c>
      <c r="I2689" s="184">
        <v>0</v>
      </c>
      <c r="J2689" s="184">
        <v>0</v>
      </c>
      <c r="K2689" s="184">
        <v>0</v>
      </c>
      <c r="L2689" s="184">
        <v>0</v>
      </c>
      <c r="M2689" s="184">
        <v>0</v>
      </c>
      <c r="N2689" s="184">
        <v>0</v>
      </c>
      <c r="O2689" s="184">
        <v>0</v>
      </c>
      <c r="P2689" s="184">
        <v>0</v>
      </c>
      <c r="Q2689" s="184">
        <v>0</v>
      </c>
      <c r="R2689" s="184">
        <v>0</v>
      </c>
    </row>
    <row r="2690" spans="1:18" ht="15" hidden="1">
      <c r="A2690" s="181" t="str">
        <f t="shared" si="94"/>
        <v>B</v>
      </c>
      <c r="B2690" s="186" t="s">
        <v>121</v>
      </c>
      <c r="C2690" s="186" t="s">
        <v>99</v>
      </c>
      <c r="D2690" s="187">
        <f t="shared" si="95"/>
        <v>0</v>
      </c>
      <c r="E2690" s="187">
        <f t="shared" si="95"/>
        <v>0</v>
      </c>
      <c r="F2690" s="187">
        <f t="shared" si="95"/>
        <v>0</v>
      </c>
      <c r="G2690" s="187">
        <f t="shared" si="95"/>
        <v>0</v>
      </c>
      <c r="H2690" s="187">
        <f t="shared" si="95"/>
        <v>0</v>
      </c>
      <c r="I2690" s="187">
        <v>0</v>
      </c>
      <c r="J2690" s="187">
        <v>0</v>
      </c>
      <c r="K2690" s="187">
        <v>0</v>
      </c>
      <c r="L2690" s="187">
        <v>0</v>
      </c>
      <c r="M2690" s="187">
        <v>0</v>
      </c>
      <c r="N2690" s="187">
        <v>0</v>
      </c>
      <c r="O2690" s="187">
        <v>0</v>
      </c>
      <c r="P2690" s="187">
        <v>0</v>
      </c>
      <c r="Q2690" s="187">
        <v>0</v>
      </c>
      <c r="R2690" s="187">
        <v>0</v>
      </c>
    </row>
    <row r="2691" spans="1:18" ht="15" hidden="1">
      <c r="A2691" s="181" t="str">
        <f t="shared" si="94"/>
        <v>B</v>
      </c>
      <c r="B2691" s="188" t="s">
        <v>121</v>
      </c>
      <c r="C2691" s="188" t="s">
        <v>100</v>
      </c>
      <c r="D2691" s="189">
        <f t="shared" si="95"/>
        <v>0</v>
      </c>
      <c r="E2691" s="189">
        <f t="shared" si="95"/>
        <v>0</v>
      </c>
      <c r="F2691" s="189">
        <f t="shared" si="95"/>
        <v>0</v>
      </c>
      <c r="G2691" s="189">
        <f t="shared" si="95"/>
        <v>0</v>
      </c>
      <c r="H2691" s="189">
        <f t="shared" si="95"/>
        <v>0</v>
      </c>
      <c r="I2691" s="189">
        <v>0</v>
      </c>
      <c r="J2691" s="189">
        <v>0</v>
      </c>
      <c r="K2691" s="189">
        <v>0</v>
      </c>
      <c r="L2691" s="189">
        <v>0</v>
      </c>
      <c r="M2691" s="189">
        <v>0</v>
      </c>
      <c r="N2691" s="189">
        <v>0</v>
      </c>
      <c r="O2691" s="189">
        <v>0</v>
      </c>
      <c r="P2691" s="189">
        <v>0</v>
      </c>
      <c r="Q2691" s="189">
        <v>0</v>
      </c>
      <c r="R2691" s="189">
        <v>0</v>
      </c>
    </row>
    <row r="2692" spans="1:18" ht="15" hidden="1">
      <c r="A2692" s="181" t="str">
        <f t="shared" si="94"/>
        <v>B</v>
      </c>
      <c r="B2692" s="188" t="s">
        <v>121</v>
      </c>
      <c r="C2692" s="188" t="s">
        <v>101</v>
      </c>
      <c r="D2692" s="189">
        <f t="shared" si="95"/>
        <v>0</v>
      </c>
      <c r="E2692" s="189">
        <f t="shared" si="95"/>
        <v>0</v>
      </c>
      <c r="F2692" s="189">
        <f t="shared" si="95"/>
        <v>0</v>
      </c>
      <c r="G2692" s="189">
        <f t="shared" si="95"/>
        <v>0</v>
      </c>
      <c r="H2692" s="189">
        <f t="shared" si="95"/>
        <v>0</v>
      </c>
      <c r="I2692" s="189">
        <v>0</v>
      </c>
      <c r="J2692" s="189">
        <v>0</v>
      </c>
      <c r="K2692" s="189">
        <v>0</v>
      </c>
      <c r="L2692" s="189">
        <v>0</v>
      </c>
      <c r="M2692" s="189">
        <v>0</v>
      </c>
      <c r="N2692" s="189">
        <v>0</v>
      </c>
      <c r="O2692" s="189">
        <v>0</v>
      </c>
      <c r="P2692" s="189">
        <v>0</v>
      </c>
      <c r="Q2692" s="189">
        <v>0</v>
      </c>
      <c r="R2692" s="189">
        <v>0</v>
      </c>
    </row>
    <row r="2693" spans="1:18" ht="15" hidden="1">
      <c r="A2693" s="181" t="str">
        <f t="shared" si="94"/>
        <v>B</v>
      </c>
      <c r="B2693" s="188" t="s">
        <v>121</v>
      </c>
      <c r="C2693" s="188" t="s">
        <v>105</v>
      </c>
      <c r="D2693" s="189">
        <f t="shared" si="95"/>
        <v>0</v>
      </c>
      <c r="E2693" s="189">
        <f t="shared" si="95"/>
        <v>0</v>
      </c>
      <c r="F2693" s="189">
        <f t="shared" si="95"/>
        <v>0</v>
      </c>
      <c r="G2693" s="189">
        <f t="shared" si="95"/>
        <v>0</v>
      </c>
      <c r="H2693" s="189">
        <f t="shared" si="95"/>
        <v>0</v>
      </c>
      <c r="I2693" s="189">
        <v>0</v>
      </c>
      <c r="J2693" s="189">
        <v>0</v>
      </c>
      <c r="K2693" s="189">
        <v>0</v>
      </c>
      <c r="L2693" s="189">
        <v>0</v>
      </c>
      <c r="M2693" s="189">
        <v>0</v>
      </c>
      <c r="N2693" s="189">
        <v>0</v>
      </c>
      <c r="O2693" s="189">
        <v>0</v>
      </c>
      <c r="P2693" s="189">
        <v>0</v>
      </c>
      <c r="Q2693" s="189">
        <v>0</v>
      </c>
      <c r="R2693" s="189">
        <v>0</v>
      </c>
    </row>
    <row r="2694" spans="1:18" ht="15.75" hidden="1" thickBot="1">
      <c r="A2694" s="181" t="str">
        <f t="shared" si="94"/>
        <v>B</v>
      </c>
      <c r="B2694" s="182" t="s">
        <v>1322</v>
      </c>
      <c r="C2694" s="183" t="s">
        <v>1323</v>
      </c>
      <c r="D2694" s="184">
        <f t="shared" si="95"/>
        <v>0</v>
      </c>
      <c r="E2694" s="184">
        <f t="shared" si="95"/>
        <v>0</v>
      </c>
      <c r="F2694" s="184">
        <f t="shared" si="95"/>
        <v>0</v>
      </c>
      <c r="G2694" s="184">
        <f t="shared" si="95"/>
        <v>0</v>
      </c>
      <c r="H2694" s="184">
        <f t="shared" si="95"/>
        <v>0</v>
      </c>
      <c r="I2694" s="184">
        <v>0</v>
      </c>
      <c r="J2694" s="184">
        <v>0</v>
      </c>
      <c r="K2694" s="184">
        <v>0</v>
      </c>
      <c r="L2694" s="184">
        <v>0</v>
      </c>
      <c r="M2694" s="184">
        <v>0</v>
      </c>
      <c r="N2694" s="184">
        <v>0</v>
      </c>
      <c r="O2694" s="184">
        <v>0</v>
      </c>
      <c r="P2694" s="184">
        <v>0</v>
      </c>
      <c r="Q2694" s="184">
        <v>0</v>
      </c>
      <c r="R2694" s="184">
        <v>0</v>
      </c>
    </row>
    <row r="2695" spans="1:18" ht="15" hidden="1">
      <c r="A2695" s="181" t="str">
        <f t="shared" ref="A2695:A2758" si="96">(IF(OR(D2695&lt;&gt;0),"A","B"))</f>
        <v>B</v>
      </c>
      <c r="B2695" s="186" t="s">
        <v>121</v>
      </c>
      <c r="C2695" s="186" t="s">
        <v>99</v>
      </c>
      <c r="D2695" s="187">
        <f t="shared" si="95"/>
        <v>0</v>
      </c>
      <c r="E2695" s="187">
        <f t="shared" si="95"/>
        <v>0</v>
      </c>
      <c r="F2695" s="187">
        <f t="shared" si="95"/>
        <v>0</v>
      </c>
      <c r="G2695" s="187">
        <f t="shared" si="95"/>
        <v>0</v>
      </c>
      <c r="H2695" s="187">
        <f t="shared" si="95"/>
        <v>0</v>
      </c>
      <c r="I2695" s="187">
        <v>0</v>
      </c>
      <c r="J2695" s="187">
        <v>0</v>
      </c>
      <c r="K2695" s="187">
        <v>0</v>
      </c>
      <c r="L2695" s="187">
        <v>0</v>
      </c>
      <c r="M2695" s="187">
        <v>0</v>
      </c>
      <c r="N2695" s="187">
        <v>0</v>
      </c>
      <c r="O2695" s="187">
        <v>0</v>
      </c>
      <c r="P2695" s="187">
        <v>0</v>
      </c>
      <c r="Q2695" s="187">
        <v>0</v>
      </c>
      <c r="R2695" s="187">
        <v>0</v>
      </c>
    </row>
    <row r="2696" spans="1:18" ht="15" hidden="1">
      <c r="A2696" s="181" t="str">
        <f t="shared" si="96"/>
        <v>B</v>
      </c>
      <c r="B2696" s="188" t="s">
        <v>121</v>
      </c>
      <c r="C2696" s="188" t="s">
        <v>100</v>
      </c>
      <c r="D2696" s="189">
        <f t="shared" si="95"/>
        <v>0</v>
      </c>
      <c r="E2696" s="189">
        <f t="shared" si="95"/>
        <v>0</v>
      </c>
      <c r="F2696" s="189">
        <f t="shared" si="95"/>
        <v>0</v>
      </c>
      <c r="G2696" s="189">
        <f t="shared" si="95"/>
        <v>0</v>
      </c>
      <c r="H2696" s="189">
        <f t="shared" si="95"/>
        <v>0</v>
      </c>
      <c r="I2696" s="189">
        <v>0</v>
      </c>
      <c r="J2696" s="189">
        <v>0</v>
      </c>
      <c r="K2696" s="189">
        <v>0</v>
      </c>
      <c r="L2696" s="189">
        <v>0</v>
      </c>
      <c r="M2696" s="189">
        <v>0</v>
      </c>
      <c r="N2696" s="189">
        <v>0</v>
      </c>
      <c r="O2696" s="189">
        <v>0</v>
      </c>
      <c r="P2696" s="189">
        <v>0</v>
      </c>
      <c r="Q2696" s="189">
        <v>0</v>
      </c>
      <c r="R2696" s="189">
        <v>0</v>
      </c>
    </row>
    <row r="2697" spans="1:18" ht="15" hidden="1">
      <c r="A2697" s="181" t="str">
        <f t="shared" si="96"/>
        <v>B</v>
      </c>
      <c r="B2697" s="188" t="s">
        <v>121</v>
      </c>
      <c r="C2697" s="188" t="s">
        <v>101</v>
      </c>
      <c r="D2697" s="189">
        <f t="shared" si="95"/>
        <v>0</v>
      </c>
      <c r="E2697" s="189">
        <f t="shared" si="95"/>
        <v>0</v>
      </c>
      <c r="F2697" s="189">
        <f t="shared" si="95"/>
        <v>0</v>
      </c>
      <c r="G2697" s="189">
        <f t="shared" si="95"/>
        <v>0</v>
      </c>
      <c r="H2697" s="189">
        <f t="shared" si="95"/>
        <v>0</v>
      </c>
      <c r="I2697" s="189">
        <v>0</v>
      </c>
      <c r="J2697" s="189">
        <v>0</v>
      </c>
      <c r="K2697" s="189">
        <v>0</v>
      </c>
      <c r="L2697" s="189">
        <v>0</v>
      </c>
      <c r="M2697" s="189">
        <v>0</v>
      </c>
      <c r="N2697" s="189">
        <v>0</v>
      </c>
      <c r="O2697" s="189">
        <v>0</v>
      </c>
      <c r="P2697" s="189">
        <v>0</v>
      </c>
      <c r="Q2697" s="189">
        <v>0</v>
      </c>
      <c r="R2697" s="189">
        <v>0</v>
      </c>
    </row>
    <row r="2698" spans="1:18" ht="15.75" hidden="1" thickBot="1">
      <c r="A2698" s="181" t="str">
        <f t="shared" si="96"/>
        <v>B</v>
      </c>
      <c r="B2698" s="182" t="s">
        <v>1324</v>
      </c>
      <c r="C2698" s="183" t="s">
        <v>1325</v>
      </c>
      <c r="D2698" s="184">
        <f t="shared" si="95"/>
        <v>0</v>
      </c>
      <c r="E2698" s="184">
        <f t="shared" si="95"/>
        <v>0</v>
      </c>
      <c r="F2698" s="184">
        <f t="shared" si="95"/>
        <v>0</v>
      </c>
      <c r="G2698" s="184">
        <f t="shared" si="95"/>
        <v>0</v>
      </c>
      <c r="H2698" s="184">
        <f t="shared" si="95"/>
        <v>0</v>
      </c>
      <c r="I2698" s="184">
        <v>0</v>
      </c>
      <c r="J2698" s="184">
        <v>0</v>
      </c>
      <c r="K2698" s="184">
        <v>0</v>
      </c>
      <c r="L2698" s="184">
        <v>0</v>
      </c>
      <c r="M2698" s="184">
        <v>0</v>
      </c>
      <c r="N2698" s="184">
        <v>0</v>
      </c>
      <c r="O2698" s="184">
        <v>0</v>
      </c>
      <c r="P2698" s="184">
        <v>0</v>
      </c>
      <c r="Q2698" s="184">
        <v>0</v>
      </c>
      <c r="R2698" s="184">
        <v>0</v>
      </c>
    </row>
    <row r="2699" spans="1:18" ht="15" hidden="1">
      <c r="A2699" s="181" t="str">
        <f t="shared" si="96"/>
        <v>B</v>
      </c>
      <c r="B2699" s="186" t="s">
        <v>121</v>
      </c>
      <c r="C2699" s="186" t="s">
        <v>99</v>
      </c>
      <c r="D2699" s="187">
        <f t="shared" si="95"/>
        <v>0</v>
      </c>
      <c r="E2699" s="187">
        <f t="shared" si="95"/>
        <v>0</v>
      </c>
      <c r="F2699" s="187">
        <f t="shared" si="95"/>
        <v>0</v>
      </c>
      <c r="G2699" s="187">
        <f t="shared" si="95"/>
        <v>0</v>
      </c>
      <c r="H2699" s="187">
        <f t="shared" si="95"/>
        <v>0</v>
      </c>
      <c r="I2699" s="187">
        <v>0</v>
      </c>
      <c r="J2699" s="187">
        <v>0</v>
      </c>
      <c r="K2699" s="187">
        <v>0</v>
      </c>
      <c r="L2699" s="187">
        <v>0</v>
      </c>
      <c r="M2699" s="187">
        <v>0</v>
      </c>
      <c r="N2699" s="187">
        <v>0</v>
      </c>
      <c r="O2699" s="187">
        <v>0</v>
      </c>
      <c r="P2699" s="187">
        <v>0</v>
      </c>
      <c r="Q2699" s="187">
        <v>0</v>
      </c>
      <c r="R2699" s="187">
        <v>0</v>
      </c>
    </row>
    <row r="2700" spans="1:18" ht="15" hidden="1">
      <c r="A2700" s="181" t="str">
        <f t="shared" si="96"/>
        <v>B</v>
      </c>
      <c r="B2700" s="188" t="s">
        <v>121</v>
      </c>
      <c r="C2700" s="188" t="s">
        <v>100</v>
      </c>
      <c r="D2700" s="189">
        <f t="shared" si="95"/>
        <v>0</v>
      </c>
      <c r="E2700" s="189">
        <f t="shared" si="95"/>
        <v>0</v>
      </c>
      <c r="F2700" s="189">
        <f t="shared" si="95"/>
        <v>0</v>
      </c>
      <c r="G2700" s="189">
        <f t="shared" si="95"/>
        <v>0</v>
      </c>
      <c r="H2700" s="189">
        <f t="shared" si="95"/>
        <v>0</v>
      </c>
      <c r="I2700" s="189">
        <v>0</v>
      </c>
      <c r="J2700" s="189">
        <v>0</v>
      </c>
      <c r="K2700" s="189">
        <v>0</v>
      </c>
      <c r="L2700" s="189">
        <v>0</v>
      </c>
      <c r="M2700" s="189">
        <v>0</v>
      </c>
      <c r="N2700" s="189">
        <v>0</v>
      </c>
      <c r="O2700" s="189">
        <v>0</v>
      </c>
      <c r="P2700" s="189">
        <v>0</v>
      </c>
      <c r="Q2700" s="189">
        <v>0</v>
      </c>
      <c r="R2700" s="189">
        <v>0</v>
      </c>
    </row>
    <row r="2701" spans="1:18" ht="15" hidden="1">
      <c r="A2701" s="181" t="str">
        <f t="shared" si="96"/>
        <v>B</v>
      </c>
      <c r="B2701" s="188" t="s">
        <v>121</v>
      </c>
      <c r="C2701" s="188" t="s">
        <v>101</v>
      </c>
      <c r="D2701" s="189">
        <f t="shared" si="95"/>
        <v>0</v>
      </c>
      <c r="E2701" s="189">
        <f t="shared" si="95"/>
        <v>0</v>
      </c>
      <c r="F2701" s="189">
        <f t="shared" si="95"/>
        <v>0</v>
      </c>
      <c r="G2701" s="189">
        <f t="shared" si="95"/>
        <v>0</v>
      </c>
      <c r="H2701" s="189">
        <f t="shared" si="95"/>
        <v>0</v>
      </c>
      <c r="I2701" s="189">
        <v>0</v>
      </c>
      <c r="J2701" s="189">
        <v>0</v>
      </c>
      <c r="K2701" s="189">
        <v>0</v>
      </c>
      <c r="L2701" s="189">
        <v>0</v>
      </c>
      <c r="M2701" s="189">
        <v>0</v>
      </c>
      <c r="N2701" s="189">
        <v>0</v>
      </c>
      <c r="O2701" s="189">
        <v>0</v>
      </c>
      <c r="P2701" s="189">
        <v>0</v>
      </c>
      <c r="Q2701" s="189">
        <v>0</v>
      </c>
      <c r="R2701" s="189">
        <v>0</v>
      </c>
    </row>
    <row r="2702" spans="1:18" ht="15.75" hidden="1" thickBot="1">
      <c r="A2702" s="181" t="str">
        <f t="shared" si="96"/>
        <v>B</v>
      </c>
      <c r="B2702" s="182" t="s">
        <v>1326</v>
      </c>
      <c r="C2702" s="183" t="s">
        <v>1327</v>
      </c>
      <c r="D2702" s="184">
        <f t="shared" si="95"/>
        <v>0</v>
      </c>
      <c r="E2702" s="184">
        <f t="shared" si="95"/>
        <v>0</v>
      </c>
      <c r="F2702" s="184">
        <f t="shared" si="95"/>
        <v>0</v>
      </c>
      <c r="G2702" s="184">
        <f t="shared" si="95"/>
        <v>0</v>
      </c>
      <c r="H2702" s="184">
        <f t="shared" si="95"/>
        <v>0</v>
      </c>
      <c r="I2702" s="184">
        <v>0</v>
      </c>
      <c r="J2702" s="184">
        <v>0</v>
      </c>
      <c r="K2702" s="184">
        <v>0</v>
      </c>
      <c r="L2702" s="184">
        <v>0</v>
      </c>
      <c r="M2702" s="184">
        <v>0</v>
      </c>
      <c r="N2702" s="184">
        <v>0</v>
      </c>
      <c r="O2702" s="184">
        <v>0</v>
      </c>
      <c r="P2702" s="184">
        <v>0</v>
      </c>
      <c r="Q2702" s="184">
        <v>0</v>
      </c>
      <c r="R2702" s="184">
        <v>0</v>
      </c>
    </row>
    <row r="2703" spans="1:18" ht="15" hidden="1">
      <c r="A2703" s="181" t="str">
        <f t="shared" si="96"/>
        <v>B</v>
      </c>
      <c r="B2703" s="186" t="s">
        <v>121</v>
      </c>
      <c r="C2703" s="186" t="s">
        <v>99</v>
      </c>
      <c r="D2703" s="187">
        <f t="shared" si="95"/>
        <v>0</v>
      </c>
      <c r="E2703" s="187">
        <f t="shared" si="95"/>
        <v>0</v>
      </c>
      <c r="F2703" s="187">
        <f t="shared" si="95"/>
        <v>0</v>
      </c>
      <c r="G2703" s="187">
        <f t="shared" si="95"/>
        <v>0</v>
      </c>
      <c r="H2703" s="187">
        <f t="shared" si="95"/>
        <v>0</v>
      </c>
      <c r="I2703" s="187">
        <v>0</v>
      </c>
      <c r="J2703" s="187">
        <v>0</v>
      </c>
      <c r="K2703" s="187">
        <v>0</v>
      </c>
      <c r="L2703" s="187">
        <v>0</v>
      </c>
      <c r="M2703" s="187">
        <v>0</v>
      </c>
      <c r="N2703" s="187">
        <v>0</v>
      </c>
      <c r="O2703" s="187">
        <v>0</v>
      </c>
      <c r="P2703" s="187">
        <v>0</v>
      </c>
      <c r="Q2703" s="187">
        <v>0</v>
      </c>
      <c r="R2703" s="187">
        <v>0</v>
      </c>
    </row>
    <row r="2704" spans="1:18" ht="15" hidden="1">
      <c r="A2704" s="181" t="str">
        <f t="shared" si="96"/>
        <v>B</v>
      </c>
      <c r="B2704" s="188" t="s">
        <v>121</v>
      </c>
      <c r="C2704" s="188" t="s">
        <v>100</v>
      </c>
      <c r="D2704" s="189">
        <f t="shared" si="95"/>
        <v>0</v>
      </c>
      <c r="E2704" s="189">
        <f t="shared" si="95"/>
        <v>0</v>
      </c>
      <c r="F2704" s="189">
        <f t="shared" si="95"/>
        <v>0</v>
      </c>
      <c r="G2704" s="189">
        <f t="shared" si="95"/>
        <v>0</v>
      </c>
      <c r="H2704" s="189">
        <f t="shared" si="95"/>
        <v>0</v>
      </c>
      <c r="I2704" s="189">
        <v>0</v>
      </c>
      <c r="J2704" s="189">
        <v>0</v>
      </c>
      <c r="K2704" s="189">
        <v>0</v>
      </c>
      <c r="L2704" s="189">
        <v>0</v>
      </c>
      <c r="M2704" s="189">
        <v>0</v>
      </c>
      <c r="N2704" s="189">
        <v>0</v>
      </c>
      <c r="O2704" s="189">
        <v>0</v>
      </c>
      <c r="P2704" s="189">
        <v>0</v>
      </c>
      <c r="Q2704" s="189">
        <v>0</v>
      </c>
      <c r="R2704" s="189">
        <v>0</v>
      </c>
    </row>
    <row r="2705" spans="1:18" ht="15" hidden="1">
      <c r="A2705" s="181" t="str">
        <f t="shared" si="96"/>
        <v>B</v>
      </c>
      <c r="B2705" s="188" t="s">
        <v>121</v>
      </c>
      <c r="C2705" s="188" t="s">
        <v>101</v>
      </c>
      <c r="D2705" s="189">
        <f t="shared" si="95"/>
        <v>0</v>
      </c>
      <c r="E2705" s="189">
        <f t="shared" si="95"/>
        <v>0</v>
      </c>
      <c r="F2705" s="189">
        <f t="shared" si="95"/>
        <v>0</v>
      </c>
      <c r="G2705" s="189">
        <f t="shared" si="95"/>
        <v>0</v>
      </c>
      <c r="H2705" s="189">
        <f t="shared" si="95"/>
        <v>0</v>
      </c>
      <c r="I2705" s="189">
        <v>0</v>
      </c>
      <c r="J2705" s="189">
        <v>0</v>
      </c>
      <c r="K2705" s="189">
        <v>0</v>
      </c>
      <c r="L2705" s="189">
        <v>0</v>
      </c>
      <c r="M2705" s="189">
        <v>0</v>
      </c>
      <c r="N2705" s="189">
        <v>0</v>
      </c>
      <c r="O2705" s="189">
        <v>0</v>
      </c>
      <c r="P2705" s="189">
        <v>0</v>
      </c>
      <c r="Q2705" s="189">
        <v>0</v>
      </c>
      <c r="R2705" s="189">
        <v>0</v>
      </c>
    </row>
    <row r="2706" spans="1:18" ht="15.75" hidden="1" thickBot="1">
      <c r="A2706" s="181" t="str">
        <f t="shared" si="96"/>
        <v>B</v>
      </c>
      <c r="B2706" s="182" t="s">
        <v>1328</v>
      </c>
      <c r="C2706" s="183" t="s">
        <v>1329</v>
      </c>
      <c r="D2706" s="184">
        <f t="shared" si="95"/>
        <v>0</v>
      </c>
      <c r="E2706" s="184">
        <f t="shared" si="95"/>
        <v>0</v>
      </c>
      <c r="F2706" s="184">
        <f t="shared" si="95"/>
        <v>0</v>
      </c>
      <c r="G2706" s="184">
        <f t="shared" si="95"/>
        <v>0</v>
      </c>
      <c r="H2706" s="184">
        <f t="shared" si="95"/>
        <v>0</v>
      </c>
      <c r="I2706" s="184">
        <v>0</v>
      </c>
      <c r="J2706" s="184">
        <v>0</v>
      </c>
      <c r="K2706" s="184">
        <v>0</v>
      </c>
      <c r="L2706" s="184">
        <v>0</v>
      </c>
      <c r="M2706" s="184">
        <v>0</v>
      </c>
      <c r="N2706" s="184">
        <v>0</v>
      </c>
      <c r="O2706" s="184">
        <v>0</v>
      </c>
      <c r="P2706" s="184">
        <v>0</v>
      </c>
      <c r="Q2706" s="184">
        <v>0</v>
      </c>
      <c r="R2706" s="184">
        <v>0</v>
      </c>
    </row>
    <row r="2707" spans="1:18" ht="15" hidden="1">
      <c r="A2707" s="181" t="str">
        <f t="shared" si="96"/>
        <v>B</v>
      </c>
      <c r="B2707" s="186" t="s">
        <v>121</v>
      </c>
      <c r="C2707" s="186" t="s">
        <v>99</v>
      </c>
      <c r="D2707" s="187">
        <f t="shared" si="95"/>
        <v>0</v>
      </c>
      <c r="E2707" s="187">
        <f t="shared" si="95"/>
        <v>0</v>
      </c>
      <c r="F2707" s="187">
        <f t="shared" si="95"/>
        <v>0</v>
      </c>
      <c r="G2707" s="187">
        <f t="shared" si="95"/>
        <v>0</v>
      </c>
      <c r="H2707" s="187">
        <f t="shared" si="95"/>
        <v>0</v>
      </c>
      <c r="I2707" s="187">
        <v>0</v>
      </c>
      <c r="J2707" s="187">
        <v>0</v>
      </c>
      <c r="K2707" s="187">
        <v>0</v>
      </c>
      <c r="L2707" s="187">
        <v>0</v>
      </c>
      <c r="M2707" s="187">
        <v>0</v>
      </c>
      <c r="N2707" s="187">
        <v>0</v>
      </c>
      <c r="O2707" s="187">
        <v>0</v>
      </c>
      <c r="P2707" s="187">
        <v>0</v>
      </c>
      <c r="Q2707" s="187">
        <v>0</v>
      </c>
      <c r="R2707" s="187">
        <v>0</v>
      </c>
    </row>
    <row r="2708" spans="1:18" ht="15" hidden="1">
      <c r="A2708" s="181" t="str">
        <f t="shared" si="96"/>
        <v>B</v>
      </c>
      <c r="B2708" s="188" t="s">
        <v>121</v>
      </c>
      <c r="C2708" s="188" t="s">
        <v>100</v>
      </c>
      <c r="D2708" s="189">
        <f t="shared" si="95"/>
        <v>0</v>
      </c>
      <c r="E2708" s="189">
        <f t="shared" si="95"/>
        <v>0</v>
      </c>
      <c r="F2708" s="189">
        <f t="shared" si="95"/>
        <v>0</v>
      </c>
      <c r="G2708" s="189">
        <f t="shared" si="95"/>
        <v>0</v>
      </c>
      <c r="H2708" s="189">
        <f t="shared" si="95"/>
        <v>0</v>
      </c>
      <c r="I2708" s="189">
        <v>0</v>
      </c>
      <c r="J2708" s="189">
        <v>0</v>
      </c>
      <c r="K2708" s="189">
        <v>0</v>
      </c>
      <c r="L2708" s="189">
        <v>0</v>
      </c>
      <c r="M2708" s="189">
        <v>0</v>
      </c>
      <c r="N2708" s="189">
        <v>0</v>
      </c>
      <c r="O2708" s="189">
        <v>0</v>
      </c>
      <c r="P2708" s="189">
        <v>0</v>
      </c>
      <c r="Q2708" s="189">
        <v>0</v>
      </c>
      <c r="R2708" s="189">
        <v>0</v>
      </c>
    </row>
    <row r="2709" spans="1:18" ht="15" hidden="1">
      <c r="A2709" s="181" t="str">
        <f t="shared" si="96"/>
        <v>B</v>
      </c>
      <c r="B2709" s="188" t="s">
        <v>121</v>
      </c>
      <c r="C2709" s="188" t="s">
        <v>101</v>
      </c>
      <c r="D2709" s="189">
        <f t="shared" si="95"/>
        <v>0</v>
      </c>
      <c r="E2709" s="189">
        <f t="shared" si="95"/>
        <v>0</v>
      </c>
      <c r="F2709" s="189">
        <f t="shared" si="95"/>
        <v>0</v>
      </c>
      <c r="G2709" s="189">
        <f t="shared" si="95"/>
        <v>0</v>
      </c>
      <c r="H2709" s="189">
        <f t="shared" si="95"/>
        <v>0</v>
      </c>
      <c r="I2709" s="189">
        <v>0</v>
      </c>
      <c r="J2709" s="189">
        <v>0</v>
      </c>
      <c r="K2709" s="189">
        <v>0</v>
      </c>
      <c r="L2709" s="189">
        <v>0</v>
      </c>
      <c r="M2709" s="189">
        <v>0</v>
      </c>
      <c r="N2709" s="189">
        <v>0</v>
      </c>
      <c r="O2709" s="189">
        <v>0</v>
      </c>
      <c r="P2709" s="189">
        <v>0</v>
      </c>
      <c r="Q2709" s="189">
        <v>0</v>
      </c>
      <c r="R2709" s="189">
        <v>0</v>
      </c>
    </row>
    <row r="2710" spans="1:18" ht="15" hidden="1">
      <c r="A2710" s="181" t="str">
        <f t="shared" si="96"/>
        <v>B</v>
      </c>
      <c r="B2710" s="188" t="s">
        <v>121</v>
      </c>
      <c r="C2710" s="188" t="s">
        <v>105</v>
      </c>
      <c r="D2710" s="189">
        <f t="shared" si="95"/>
        <v>0</v>
      </c>
      <c r="E2710" s="189">
        <f t="shared" si="95"/>
        <v>0</v>
      </c>
      <c r="F2710" s="189">
        <f t="shared" si="95"/>
        <v>0</v>
      </c>
      <c r="G2710" s="189">
        <f t="shared" si="95"/>
        <v>0</v>
      </c>
      <c r="H2710" s="189">
        <f t="shared" si="95"/>
        <v>0</v>
      </c>
      <c r="I2710" s="189">
        <v>0</v>
      </c>
      <c r="J2710" s="189">
        <v>0</v>
      </c>
      <c r="K2710" s="189">
        <v>0</v>
      </c>
      <c r="L2710" s="189">
        <v>0</v>
      </c>
      <c r="M2710" s="189">
        <v>0</v>
      </c>
      <c r="N2710" s="189">
        <v>0</v>
      </c>
      <c r="O2710" s="189">
        <v>0</v>
      </c>
      <c r="P2710" s="189">
        <v>0</v>
      </c>
      <c r="Q2710" s="189">
        <v>0</v>
      </c>
      <c r="R2710" s="189">
        <v>0</v>
      </c>
    </row>
    <row r="2711" spans="1:18" ht="15.75" hidden="1" thickBot="1">
      <c r="A2711" s="181" t="str">
        <f t="shared" si="96"/>
        <v>B</v>
      </c>
      <c r="B2711" s="182" t="s">
        <v>1330</v>
      </c>
      <c r="C2711" s="183" t="s">
        <v>1331</v>
      </c>
      <c r="D2711" s="184">
        <f t="shared" si="95"/>
        <v>0</v>
      </c>
      <c r="E2711" s="184">
        <f t="shared" si="95"/>
        <v>0</v>
      </c>
      <c r="F2711" s="184">
        <f t="shared" si="95"/>
        <v>0</v>
      </c>
      <c r="G2711" s="184">
        <f t="shared" si="95"/>
        <v>0</v>
      </c>
      <c r="H2711" s="184">
        <f t="shared" si="95"/>
        <v>0</v>
      </c>
      <c r="I2711" s="184">
        <v>0</v>
      </c>
      <c r="J2711" s="184">
        <v>0</v>
      </c>
      <c r="K2711" s="184">
        <v>0</v>
      </c>
      <c r="L2711" s="184">
        <v>0</v>
      </c>
      <c r="M2711" s="184">
        <v>0</v>
      </c>
      <c r="N2711" s="184">
        <v>0</v>
      </c>
      <c r="O2711" s="184">
        <v>0</v>
      </c>
      <c r="P2711" s="184">
        <v>0</v>
      </c>
      <c r="Q2711" s="184">
        <v>0</v>
      </c>
      <c r="R2711" s="184">
        <v>0</v>
      </c>
    </row>
    <row r="2712" spans="1:18" ht="15" hidden="1">
      <c r="A2712" s="181" t="str">
        <f t="shared" si="96"/>
        <v>B</v>
      </c>
      <c r="B2712" s="186" t="s">
        <v>121</v>
      </c>
      <c r="C2712" s="186" t="s">
        <v>99</v>
      </c>
      <c r="D2712" s="187">
        <f t="shared" si="95"/>
        <v>0</v>
      </c>
      <c r="E2712" s="187">
        <f t="shared" si="95"/>
        <v>0</v>
      </c>
      <c r="F2712" s="187">
        <f t="shared" si="95"/>
        <v>0</v>
      </c>
      <c r="G2712" s="187">
        <f t="shared" si="95"/>
        <v>0</v>
      </c>
      <c r="H2712" s="187">
        <f t="shared" si="95"/>
        <v>0</v>
      </c>
      <c r="I2712" s="187">
        <v>0</v>
      </c>
      <c r="J2712" s="187">
        <v>0</v>
      </c>
      <c r="K2712" s="187">
        <v>0</v>
      </c>
      <c r="L2712" s="187">
        <v>0</v>
      </c>
      <c r="M2712" s="187">
        <v>0</v>
      </c>
      <c r="N2712" s="187">
        <v>0</v>
      </c>
      <c r="O2712" s="187">
        <v>0</v>
      </c>
      <c r="P2712" s="187">
        <v>0</v>
      </c>
      <c r="Q2712" s="187">
        <v>0</v>
      </c>
      <c r="R2712" s="187">
        <v>0</v>
      </c>
    </row>
    <row r="2713" spans="1:18" ht="15" hidden="1">
      <c r="A2713" s="181" t="str">
        <f t="shared" si="96"/>
        <v>B</v>
      </c>
      <c r="B2713" s="188" t="s">
        <v>121</v>
      </c>
      <c r="C2713" s="188" t="s">
        <v>100</v>
      </c>
      <c r="D2713" s="189">
        <f t="shared" si="95"/>
        <v>0</v>
      </c>
      <c r="E2713" s="189">
        <f t="shared" si="95"/>
        <v>0</v>
      </c>
      <c r="F2713" s="189">
        <f t="shared" si="95"/>
        <v>0</v>
      </c>
      <c r="G2713" s="189">
        <f t="shared" si="95"/>
        <v>0</v>
      </c>
      <c r="H2713" s="189">
        <f t="shared" si="95"/>
        <v>0</v>
      </c>
      <c r="I2713" s="189">
        <v>0</v>
      </c>
      <c r="J2713" s="189">
        <v>0</v>
      </c>
      <c r="K2713" s="189">
        <v>0</v>
      </c>
      <c r="L2713" s="189">
        <v>0</v>
      </c>
      <c r="M2713" s="189">
        <v>0</v>
      </c>
      <c r="N2713" s="189">
        <v>0</v>
      </c>
      <c r="O2713" s="189">
        <v>0</v>
      </c>
      <c r="P2713" s="189">
        <v>0</v>
      </c>
      <c r="Q2713" s="189">
        <v>0</v>
      </c>
      <c r="R2713" s="189">
        <v>0</v>
      </c>
    </row>
    <row r="2714" spans="1:18" ht="15" hidden="1">
      <c r="A2714" s="181" t="str">
        <f t="shared" si="96"/>
        <v>B</v>
      </c>
      <c r="B2714" s="188" t="s">
        <v>121</v>
      </c>
      <c r="C2714" s="188" t="s">
        <v>101</v>
      </c>
      <c r="D2714" s="189">
        <f t="shared" si="95"/>
        <v>0</v>
      </c>
      <c r="E2714" s="189">
        <f t="shared" si="95"/>
        <v>0</v>
      </c>
      <c r="F2714" s="189">
        <f t="shared" si="95"/>
        <v>0</v>
      </c>
      <c r="G2714" s="189">
        <f t="shared" si="95"/>
        <v>0</v>
      </c>
      <c r="H2714" s="189">
        <f t="shared" si="95"/>
        <v>0</v>
      </c>
      <c r="I2714" s="189">
        <v>0</v>
      </c>
      <c r="J2714" s="189">
        <v>0</v>
      </c>
      <c r="K2714" s="189">
        <v>0</v>
      </c>
      <c r="L2714" s="189">
        <v>0</v>
      </c>
      <c r="M2714" s="189">
        <v>0</v>
      </c>
      <c r="N2714" s="189">
        <v>0</v>
      </c>
      <c r="O2714" s="189">
        <v>0</v>
      </c>
      <c r="P2714" s="189">
        <v>0</v>
      </c>
      <c r="Q2714" s="189">
        <v>0</v>
      </c>
      <c r="R2714" s="189">
        <v>0</v>
      </c>
    </row>
    <row r="2715" spans="1:18" ht="15" hidden="1">
      <c r="A2715" s="181" t="str">
        <f t="shared" si="96"/>
        <v>B</v>
      </c>
      <c r="B2715" s="188" t="s">
        <v>121</v>
      </c>
      <c r="C2715" s="188" t="s">
        <v>105</v>
      </c>
      <c r="D2715" s="189">
        <f t="shared" si="95"/>
        <v>0</v>
      </c>
      <c r="E2715" s="189">
        <f t="shared" si="95"/>
        <v>0</v>
      </c>
      <c r="F2715" s="189">
        <f t="shared" si="95"/>
        <v>0</v>
      </c>
      <c r="G2715" s="189">
        <f t="shared" si="95"/>
        <v>0</v>
      </c>
      <c r="H2715" s="189">
        <f t="shared" si="95"/>
        <v>0</v>
      </c>
      <c r="I2715" s="189">
        <v>0</v>
      </c>
      <c r="J2715" s="189">
        <v>0</v>
      </c>
      <c r="K2715" s="189">
        <v>0</v>
      </c>
      <c r="L2715" s="189">
        <v>0</v>
      </c>
      <c r="M2715" s="189">
        <v>0</v>
      </c>
      <c r="N2715" s="189">
        <v>0</v>
      </c>
      <c r="O2715" s="189">
        <v>0</v>
      </c>
      <c r="P2715" s="189">
        <v>0</v>
      </c>
      <c r="Q2715" s="189">
        <v>0</v>
      </c>
      <c r="R2715" s="189">
        <v>0</v>
      </c>
    </row>
    <row r="2716" spans="1:18" ht="15.75" hidden="1" thickBot="1">
      <c r="A2716" s="181" t="str">
        <f t="shared" si="96"/>
        <v>B</v>
      </c>
      <c r="B2716" s="182" t="s">
        <v>1332</v>
      </c>
      <c r="C2716" s="183" t="s">
        <v>1333</v>
      </c>
      <c r="D2716" s="184">
        <f t="shared" si="95"/>
        <v>0</v>
      </c>
      <c r="E2716" s="184">
        <f t="shared" si="95"/>
        <v>0</v>
      </c>
      <c r="F2716" s="184">
        <f t="shared" si="95"/>
        <v>0</v>
      </c>
      <c r="G2716" s="184">
        <f t="shared" si="95"/>
        <v>0</v>
      </c>
      <c r="H2716" s="184">
        <f t="shared" si="95"/>
        <v>0</v>
      </c>
      <c r="I2716" s="184">
        <v>0</v>
      </c>
      <c r="J2716" s="184">
        <v>0</v>
      </c>
      <c r="K2716" s="184">
        <v>0</v>
      </c>
      <c r="L2716" s="184">
        <v>0</v>
      </c>
      <c r="M2716" s="184">
        <v>0</v>
      </c>
      <c r="N2716" s="184">
        <v>0</v>
      </c>
      <c r="O2716" s="184">
        <v>0</v>
      </c>
      <c r="P2716" s="184">
        <v>0</v>
      </c>
      <c r="Q2716" s="184">
        <v>0</v>
      </c>
      <c r="R2716" s="184">
        <v>0</v>
      </c>
    </row>
    <row r="2717" spans="1:18" ht="15" hidden="1">
      <c r="A2717" s="181" t="str">
        <f t="shared" si="96"/>
        <v>B</v>
      </c>
      <c r="B2717" s="186" t="s">
        <v>121</v>
      </c>
      <c r="C2717" s="186" t="s">
        <v>99</v>
      </c>
      <c r="D2717" s="187">
        <f t="shared" si="95"/>
        <v>0</v>
      </c>
      <c r="E2717" s="187">
        <f t="shared" si="95"/>
        <v>0</v>
      </c>
      <c r="F2717" s="187">
        <f t="shared" si="95"/>
        <v>0</v>
      </c>
      <c r="G2717" s="187">
        <f t="shared" si="95"/>
        <v>0</v>
      </c>
      <c r="H2717" s="187">
        <f t="shared" si="95"/>
        <v>0</v>
      </c>
      <c r="I2717" s="187">
        <v>0</v>
      </c>
      <c r="J2717" s="187">
        <v>0</v>
      </c>
      <c r="K2717" s="187">
        <v>0</v>
      </c>
      <c r="L2717" s="187">
        <v>0</v>
      </c>
      <c r="M2717" s="187">
        <v>0</v>
      </c>
      <c r="N2717" s="187">
        <v>0</v>
      </c>
      <c r="O2717" s="187">
        <v>0</v>
      </c>
      <c r="P2717" s="187">
        <v>0</v>
      </c>
      <c r="Q2717" s="187">
        <v>0</v>
      </c>
      <c r="R2717" s="187">
        <v>0</v>
      </c>
    </row>
    <row r="2718" spans="1:18" ht="15" hidden="1">
      <c r="A2718" s="181" t="str">
        <f t="shared" si="96"/>
        <v>B</v>
      </c>
      <c r="B2718" s="188" t="s">
        <v>121</v>
      </c>
      <c r="C2718" s="188" t="s">
        <v>100</v>
      </c>
      <c r="D2718" s="189">
        <f t="shared" si="95"/>
        <v>0</v>
      </c>
      <c r="E2718" s="189">
        <f t="shared" si="95"/>
        <v>0</v>
      </c>
      <c r="F2718" s="189">
        <f t="shared" si="95"/>
        <v>0</v>
      </c>
      <c r="G2718" s="189">
        <f t="shared" si="95"/>
        <v>0</v>
      </c>
      <c r="H2718" s="189">
        <f t="shared" si="95"/>
        <v>0</v>
      </c>
      <c r="I2718" s="189">
        <v>0</v>
      </c>
      <c r="J2718" s="189">
        <v>0</v>
      </c>
      <c r="K2718" s="189">
        <v>0</v>
      </c>
      <c r="L2718" s="189">
        <v>0</v>
      </c>
      <c r="M2718" s="189">
        <v>0</v>
      </c>
      <c r="N2718" s="189">
        <v>0</v>
      </c>
      <c r="O2718" s="189">
        <v>0</v>
      </c>
      <c r="P2718" s="189">
        <v>0</v>
      </c>
      <c r="Q2718" s="189">
        <v>0</v>
      </c>
      <c r="R2718" s="189">
        <v>0</v>
      </c>
    </row>
    <row r="2719" spans="1:18" ht="15" hidden="1">
      <c r="A2719" s="181" t="str">
        <f t="shared" si="96"/>
        <v>B</v>
      </c>
      <c r="B2719" s="188" t="s">
        <v>121</v>
      </c>
      <c r="C2719" s="188" t="s">
        <v>101</v>
      </c>
      <c r="D2719" s="189">
        <f t="shared" si="95"/>
        <v>0</v>
      </c>
      <c r="E2719" s="189">
        <f t="shared" si="95"/>
        <v>0</v>
      </c>
      <c r="F2719" s="189">
        <f t="shared" si="95"/>
        <v>0</v>
      </c>
      <c r="G2719" s="189">
        <f t="shared" si="95"/>
        <v>0</v>
      </c>
      <c r="H2719" s="189">
        <f t="shared" si="95"/>
        <v>0</v>
      </c>
      <c r="I2719" s="189">
        <v>0</v>
      </c>
      <c r="J2719" s="189">
        <v>0</v>
      </c>
      <c r="K2719" s="189">
        <v>0</v>
      </c>
      <c r="L2719" s="189">
        <v>0</v>
      </c>
      <c r="M2719" s="189">
        <v>0</v>
      </c>
      <c r="N2719" s="189">
        <v>0</v>
      </c>
      <c r="O2719" s="189">
        <v>0</v>
      </c>
      <c r="P2719" s="189">
        <v>0</v>
      </c>
      <c r="Q2719" s="189">
        <v>0</v>
      </c>
      <c r="R2719" s="189">
        <v>0</v>
      </c>
    </row>
    <row r="2720" spans="1:18" ht="15" hidden="1">
      <c r="A2720" s="181" t="str">
        <f t="shared" si="96"/>
        <v>B</v>
      </c>
      <c r="B2720" s="188" t="s">
        <v>121</v>
      </c>
      <c r="C2720" s="188" t="s">
        <v>105</v>
      </c>
      <c r="D2720" s="189">
        <f t="shared" si="95"/>
        <v>0</v>
      </c>
      <c r="E2720" s="189">
        <f t="shared" si="95"/>
        <v>0</v>
      </c>
      <c r="F2720" s="189">
        <f t="shared" si="95"/>
        <v>0</v>
      </c>
      <c r="G2720" s="189">
        <f t="shared" si="95"/>
        <v>0</v>
      </c>
      <c r="H2720" s="189">
        <f t="shared" si="95"/>
        <v>0</v>
      </c>
      <c r="I2720" s="189">
        <v>0</v>
      </c>
      <c r="J2720" s="189">
        <v>0</v>
      </c>
      <c r="K2720" s="189">
        <v>0</v>
      </c>
      <c r="L2720" s="189">
        <v>0</v>
      </c>
      <c r="M2720" s="189">
        <v>0</v>
      </c>
      <c r="N2720" s="189">
        <v>0</v>
      </c>
      <c r="O2720" s="189">
        <v>0</v>
      </c>
      <c r="P2720" s="189">
        <v>0</v>
      </c>
      <c r="Q2720" s="189">
        <v>0</v>
      </c>
      <c r="R2720" s="189">
        <v>0</v>
      </c>
    </row>
    <row r="2721" spans="1:18" ht="15.75" hidden="1" thickBot="1">
      <c r="A2721" s="181" t="str">
        <f t="shared" si="96"/>
        <v>B</v>
      </c>
      <c r="B2721" s="182" t="s">
        <v>1334</v>
      </c>
      <c r="C2721" s="183" t="s">
        <v>1335</v>
      </c>
      <c r="D2721" s="184">
        <f t="shared" si="95"/>
        <v>0</v>
      </c>
      <c r="E2721" s="184">
        <f t="shared" si="95"/>
        <v>0</v>
      </c>
      <c r="F2721" s="184">
        <f t="shared" si="95"/>
        <v>0</v>
      </c>
      <c r="G2721" s="184">
        <f t="shared" si="95"/>
        <v>0</v>
      </c>
      <c r="H2721" s="184">
        <f t="shared" si="95"/>
        <v>0</v>
      </c>
      <c r="I2721" s="184">
        <v>0</v>
      </c>
      <c r="J2721" s="184">
        <v>0</v>
      </c>
      <c r="K2721" s="184">
        <v>0</v>
      </c>
      <c r="L2721" s="184">
        <v>0</v>
      </c>
      <c r="M2721" s="184">
        <v>0</v>
      </c>
      <c r="N2721" s="184">
        <v>0</v>
      </c>
      <c r="O2721" s="184">
        <v>0</v>
      </c>
      <c r="P2721" s="184">
        <v>0</v>
      </c>
      <c r="Q2721" s="184">
        <v>0</v>
      </c>
      <c r="R2721" s="184">
        <v>0</v>
      </c>
    </row>
    <row r="2722" spans="1:18" ht="15" hidden="1">
      <c r="A2722" s="181" t="str">
        <f t="shared" si="96"/>
        <v>B</v>
      </c>
      <c r="B2722" s="186" t="s">
        <v>121</v>
      </c>
      <c r="C2722" s="186" t="s">
        <v>99</v>
      </c>
      <c r="D2722" s="187">
        <f t="shared" ref="D2722:H2772" si="97">I2722+N2722</f>
        <v>0</v>
      </c>
      <c r="E2722" s="187">
        <f t="shared" si="97"/>
        <v>0</v>
      </c>
      <c r="F2722" s="187">
        <f t="shared" si="97"/>
        <v>0</v>
      </c>
      <c r="G2722" s="187">
        <f t="shared" si="97"/>
        <v>0</v>
      </c>
      <c r="H2722" s="187">
        <f t="shared" si="97"/>
        <v>0</v>
      </c>
      <c r="I2722" s="187">
        <v>0</v>
      </c>
      <c r="J2722" s="187">
        <v>0</v>
      </c>
      <c r="K2722" s="187">
        <v>0</v>
      </c>
      <c r="L2722" s="187">
        <v>0</v>
      </c>
      <c r="M2722" s="187">
        <v>0</v>
      </c>
      <c r="N2722" s="187">
        <v>0</v>
      </c>
      <c r="O2722" s="187">
        <v>0</v>
      </c>
      <c r="P2722" s="187">
        <v>0</v>
      </c>
      <c r="Q2722" s="187">
        <v>0</v>
      </c>
      <c r="R2722" s="187">
        <v>0</v>
      </c>
    </row>
    <row r="2723" spans="1:18" ht="15" hidden="1">
      <c r="A2723" s="181" t="str">
        <f t="shared" si="96"/>
        <v>B</v>
      </c>
      <c r="B2723" s="188" t="s">
        <v>121</v>
      </c>
      <c r="C2723" s="188" t="s">
        <v>100</v>
      </c>
      <c r="D2723" s="189">
        <f t="shared" si="97"/>
        <v>0</v>
      </c>
      <c r="E2723" s="189">
        <f t="shared" si="97"/>
        <v>0</v>
      </c>
      <c r="F2723" s="189">
        <f t="shared" si="97"/>
        <v>0</v>
      </c>
      <c r="G2723" s="189">
        <f t="shared" si="97"/>
        <v>0</v>
      </c>
      <c r="H2723" s="189">
        <f t="shared" si="97"/>
        <v>0</v>
      </c>
      <c r="I2723" s="189">
        <v>0</v>
      </c>
      <c r="J2723" s="189">
        <v>0</v>
      </c>
      <c r="K2723" s="189">
        <v>0</v>
      </c>
      <c r="L2723" s="189">
        <v>0</v>
      </c>
      <c r="M2723" s="189">
        <v>0</v>
      </c>
      <c r="N2723" s="189">
        <v>0</v>
      </c>
      <c r="O2723" s="189">
        <v>0</v>
      </c>
      <c r="P2723" s="189">
        <v>0</v>
      </c>
      <c r="Q2723" s="189">
        <v>0</v>
      </c>
      <c r="R2723" s="189">
        <v>0</v>
      </c>
    </row>
    <row r="2724" spans="1:18" ht="15" hidden="1">
      <c r="A2724" s="181" t="str">
        <f t="shared" si="96"/>
        <v>B</v>
      </c>
      <c r="B2724" s="188" t="s">
        <v>121</v>
      </c>
      <c r="C2724" s="188" t="s">
        <v>101</v>
      </c>
      <c r="D2724" s="189">
        <f t="shared" si="97"/>
        <v>0</v>
      </c>
      <c r="E2724" s="189">
        <f t="shared" si="97"/>
        <v>0</v>
      </c>
      <c r="F2724" s="189">
        <f t="shared" si="97"/>
        <v>0</v>
      </c>
      <c r="G2724" s="189">
        <f t="shared" si="97"/>
        <v>0</v>
      </c>
      <c r="H2724" s="189">
        <f t="shared" si="97"/>
        <v>0</v>
      </c>
      <c r="I2724" s="189">
        <v>0</v>
      </c>
      <c r="J2724" s="189">
        <v>0</v>
      </c>
      <c r="K2724" s="189">
        <v>0</v>
      </c>
      <c r="L2724" s="189">
        <v>0</v>
      </c>
      <c r="M2724" s="189">
        <v>0</v>
      </c>
      <c r="N2724" s="189">
        <v>0</v>
      </c>
      <c r="O2724" s="189">
        <v>0</v>
      </c>
      <c r="P2724" s="189">
        <v>0</v>
      </c>
      <c r="Q2724" s="189">
        <v>0</v>
      </c>
      <c r="R2724" s="189">
        <v>0</v>
      </c>
    </row>
    <row r="2725" spans="1:18" ht="15.75" hidden="1" thickBot="1">
      <c r="A2725" s="181" t="str">
        <f t="shared" si="96"/>
        <v>B</v>
      </c>
      <c r="B2725" s="182" t="s">
        <v>1336</v>
      </c>
      <c r="C2725" s="183" t="s">
        <v>1337</v>
      </c>
      <c r="D2725" s="184">
        <f t="shared" si="97"/>
        <v>0</v>
      </c>
      <c r="E2725" s="184">
        <f t="shared" si="97"/>
        <v>0</v>
      </c>
      <c r="F2725" s="184">
        <f t="shared" si="97"/>
        <v>0</v>
      </c>
      <c r="G2725" s="184">
        <f t="shared" si="97"/>
        <v>0</v>
      </c>
      <c r="H2725" s="184">
        <f t="shared" si="97"/>
        <v>0</v>
      </c>
      <c r="I2725" s="184">
        <v>0</v>
      </c>
      <c r="J2725" s="184">
        <v>0</v>
      </c>
      <c r="K2725" s="184">
        <v>0</v>
      </c>
      <c r="L2725" s="184">
        <v>0</v>
      </c>
      <c r="M2725" s="184">
        <v>0</v>
      </c>
      <c r="N2725" s="184">
        <v>0</v>
      </c>
      <c r="O2725" s="184">
        <v>0</v>
      </c>
      <c r="P2725" s="184">
        <v>0</v>
      </c>
      <c r="Q2725" s="184">
        <v>0</v>
      </c>
      <c r="R2725" s="184">
        <v>0</v>
      </c>
    </row>
    <row r="2726" spans="1:18" ht="15" hidden="1">
      <c r="A2726" s="181" t="str">
        <f t="shared" si="96"/>
        <v>B</v>
      </c>
      <c r="B2726" s="186" t="s">
        <v>121</v>
      </c>
      <c r="C2726" s="186" t="s">
        <v>99</v>
      </c>
      <c r="D2726" s="187">
        <f t="shared" si="97"/>
        <v>0</v>
      </c>
      <c r="E2726" s="187">
        <f t="shared" si="97"/>
        <v>0</v>
      </c>
      <c r="F2726" s="187">
        <f t="shared" si="97"/>
        <v>0</v>
      </c>
      <c r="G2726" s="187">
        <f t="shared" si="97"/>
        <v>0</v>
      </c>
      <c r="H2726" s="187">
        <f t="shared" si="97"/>
        <v>0</v>
      </c>
      <c r="I2726" s="187">
        <v>0</v>
      </c>
      <c r="J2726" s="187">
        <v>0</v>
      </c>
      <c r="K2726" s="187">
        <v>0</v>
      </c>
      <c r="L2726" s="187">
        <v>0</v>
      </c>
      <c r="M2726" s="187">
        <v>0</v>
      </c>
      <c r="N2726" s="187">
        <v>0</v>
      </c>
      <c r="O2726" s="187">
        <v>0</v>
      </c>
      <c r="P2726" s="187">
        <v>0</v>
      </c>
      <c r="Q2726" s="187">
        <v>0</v>
      </c>
      <c r="R2726" s="187">
        <v>0</v>
      </c>
    </row>
    <row r="2727" spans="1:18" ht="15" hidden="1">
      <c r="A2727" s="181" t="str">
        <f t="shared" si="96"/>
        <v>B</v>
      </c>
      <c r="B2727" s="188" t="s">
        <v>121</v>
      </c>
      <c r="C2727" s="188" t="s">
        <v>100</v>
      </c>
      <c r="D2727" s="189">
        <f t="shared" si="97"/>
        <v>0</v>
      </c>
      <c r="E2727" s="189">
        <f t="shared" si="97"/>
        <v>0</v>
      </c>
      <c r="F2727" s="189">
        <f t="shared" si="97"/>
        <v>0</v>
      </c>
      <c r="G2727" s="189">
        <f t="shared" si="97"/>
        <v>0</v>
      </c>
      <c r="H2727" s="189">
        <f t="shared" si="97"/>
        <v>0</v>
      </c>
      <c r="I2727" s="189">
        <v>0</v>
      </c>
      <c r="J2727" s="189">
        <v>0</v>
      </c>
      <c r="K2727" s="189">
        <v>0</v>
      </c>
      <c r="L2727" s="189">
        <v>0</v>
      </c>
      <c r="M2727" s="189">
        <v>0</v>
      </c>
      <c r="N2727" s="189">
        <v>0</v>
      </c>
      <c r="O2727" s="189">
        <v>0</v>
      </c>
      <c r="P2727" s="189">
        <v>0</v>
      </c>
      <c r="Q2727" s="189">
        <v>0</v>
      </c>
      <c r="R2727" s="189">
        <v>0</v>
      </c>
    </row>
    <row r="2728" spans="1:18" ht="15" hidden="1">
      <c r="A2728" s="181" t="str">
        <f t="shared" si="96"/>
        <v>B</v>
      </c>
      <c r="B2728" s="188" t="s">
        <v>121</v>
      </c>
      <c r="C2728" s="188" t="s">
        <v>101</v>
      </c>
      <c r="D2728" s="189">
        <f t="shared" si="97"/>
        <v>0</v>
      </c>
      <c r="E2728" s="189">
        <f t="shared" si="97"/>
        <v>0</v>
      </c>
      <c r="F2728" s="189">
        <f t="shared" si="97"/>
        <v>0</v>
      </c>
      <c r="G2728" s="189">
        <f t="shared" si="97"/>
        <v>0</v>
      </c>
      <c r="H2728" s="189">
        <f t="shared" si="97"/>
        <v>0</v>
      </c>
      <c r="I2728" s="189">
        <v>0</v>
      </c>
      <c r="J2728" s="189">
        <v>0</v>
      </c>
      <c r="K2728" s="189">
        <v>0</v>
      </c>
      <c r="L2728" s="189">
        <v>0</v>
      </c>
      <c r="M2728" s="189">
        <v>0</v>
      </c>
      <c r="N2728" s="189">
        <v>0</v>
      </c>
      <c r="O2728" s="189">
        <v>0</v>
      </c>
      <c r="P2728" s="189">
        <v>0</v>
      </c>
      <c r="Q2728" s="189">
        <v>0</v>
      </c>
      <c r="R2728" s="189">
        <v>0</v>
      </c>
    </row>
    <row r="2729" spans="1:18" ht="15" hidden="1">
      <c r="A2729" s="181" t="str">
        <f t="shared" si="96"/>
        <v>B</v>
      </c>
      <c r="B2729" s="188" t="s">
        <v>121</v>
      </c>
      <c r="C2729" s="188" t="s">
        <v>105</v>
      </c>
      <c r="D2729" s="189">
        <f t="shared" si="97"/>
        <v>0</v>
      </c>
      <c r="E2729" s="189">
        <f t="shared" si="97"/>
        <v>0</v>
      </c>
      <c r="F2729" s="189">
        <f t="shared" si="97"/>
        <v>0</v>
      </c>
      <c r="G2729" s="189">
        <f t="shared" si="97"/>
        <v>0</v>
      </c>
      <c r="H2729" s="189">
        <f t="shared" si="97"/>
        <v>0</v>
      </c>
      <c r="I2729" s="189">
        <v>0</v>
      </c>
      <c r="J2729" s="189">
        <v>0</v>
      </c>
      <c r="K2729" s="189">
        <v>0</v>
      </c>
      <c r="L2729" s="189">
        <v>0</v>
      </c>
      <c r="M2729" s="189">
        <v>0</v>
      </c>
      <c r="N2729" s="189">
        <v>0</v>
      </c>
      <c r="O2729" s="189">
        <v>0</v>
      </c>
      <c r="P2729" s="189">
        <v>0</v>
      </c>
      <c r="Q2729" s="189">
        <v>0</v>
      </c>
      <c r="R2729" s="189">
        <v>0</v>
      </c>
    </row>
    <row r="2730" spans="1:18" ht="15.75" hidden="1" thickBot="1">
      <c r="A2730" s="181" t="str">
        <f t="shared" si="96"/>
        <v>B</v>
      </c>
      <c r="B2730" s="182" t="s">
        <v>1338</v>
      </c>
      <c r="C2730" s="183" t="s">
        <v>1339</v>
      </c>
      <c r="D2730" s="184">
        <f t="shared" si="97"/>
        <v>0</v>
      </c>
      <c r="E2730" s="184">
        <f t="shared" si="97"/>
        <v>0</v>
      </c>
      <c r="F2730" s="184">
        <f t="shared" si="97"/>
        <v>0</v>
      </c>
      <c r="G2730" s="184">
        <f t="shared" si="97"/>
        <v>0</v>
      </c>
      <c r="H2730" s="184">
        <f t="shared" si="97"/>
        <v>0</v>
      </c>
      <c r="I2730" s="184">
        <v>0</v>
      </c>
      <c r="J2730" s="184">
        <v>0</v>
      </c>
      <c r="K2730" s="184">
        <v>0</v>
      </c>
      <c r="L2730" s="184">
        <v>0</v>
      </c>
      <c r="M2730" s="184">
        <v>0</v>
      </c>
      <c r="N2730" s="184">
        <v>0</v>
      </c>
      <c r="O2730" s="184">
        <v>0</v>
      </c>
      <c r="P2730" s="184">
        <v>0</v>
      </c>
      <c r="Q2730" s="184">
        <v>0</v>
      </c>
      <c r="R2730" s="184">
        <v>0</v>
      </c>
    </row>
    <row r="2731" spans="1:18" ht="15" hidden="1">
      <c r="A2731" s="181" t="str">
        <f t="shared" si="96"/>
        <v>B</v>
      </c>
      <c r="B2731" s="186" t="s">
        <v>121</v>
      </c>
      <c r="C2731" s="186" t="s">
        <v>99</v>
      </c>
      <c r="D2731" s="187">
        <f t="shared" si="97"/>
        <v>0</v>
      </c>
      <c r="E2731" s="187">
        <f t="shared" si="97"/>
        <v>0</v>
      </c>
      <c r="F2731" s="187">
        <f t="shared" si="97"/>
        <v>0</v>
      </c>
      <c r="G2731" s="187">
        <f t="shared" si="97"/>
        <v>0</v>
      </c>
      <c r="H2731" s="187">
        <f t="shared" si="97"/>
        <v>0</v>
      </c>
      <c r="I2731" s="187">
        <v>0</v>
      </c>
      <c r="J2731" s="187">
        <v>0</v>
      </c>
      <c r="K2731" s="187">
        <v>0</v>
      </c>
      <c r="L2731" s="187">
        <v>0</v>
      </c>
      <c r="M2731" s="187">
        <v>0</v>
      </c>
      <c r="N2731" s="187">
        <v>0</v>
      </c>
      <c r="O2731" s="187">
        <v>0</v>
      </c>
      <c r="P2731" s="187">
        <v>0</v>
      </c>
      <c r="Q2731" s="187">
        <v>0</v>
      </c>
      <c r="R2731" s="187">
        <v>0</v>
      </c>
    </row>
    <row r="2732" spans="1:18" ht="15" hidden="1">
      <c r="A2732" s="181" t="str">
        <f t="shared" si="96"/>
        <v>B</v>
      </c>
      <c r="B2732" s="188" t="s">
        <v>121</v>
      </c>
      <c r="C2732" s="188" t="s">
        <v>100</v>
      </c>
      <c r="D2732" s="189">
        <f t="shared" si="97"/>
        <v>0</v>
      </c>
      <c r="E2732" s="189">
        <f t="shared" si="97"/>
        <v>0</v>
      </c>
      <c r="F2732" s="189">
        <f t="shared" si="97"/>
        <v>0</v>
      </c>
      <c r="G2732" s="189">
        <f t="shared" si="97"/>
        <v>0</v>
      </c>
      <c r="H2732" s="189">
        <f t="shared" si="97"/>
        <v>0</v>
      </c>
      <c r="I2732" s="189">
        <v>0</v>
      </c>
      <c r="J2732" s="189">
        <v>0</v>
      </c>
      <c r="K2732" s="189">
        <v>0</v>
      </c>
      <c r="L2732" s="189">
        <v>0</v>
      </c>
      <c r="M2732" s="189">
        <v>0</v>
      </c>
      <c r="N2732" s="189">
        <v>0</v>
      </c>
      <c r="O2732" s="189">
        <v>0</v>
      </c>
      <c r="P2732" s="189">
        <v>0</v>
      </c>
      <c r="Q2732" s="189">
        <v>0</v>
      </c>
      <c r="R2732" s="189">
        <v>0</v>
      </c>
    </row>
    <row r="2733" spans="1:18" ht="15" hidden="1">
      <c r="A2733" s="181" t="str">
        <f t="shared" si="96"/>
        <v>B</v>
      </c>
      <c r="B2733" s="188" t="s">
        <v>121</v>
      </c>
      <c r="C2733" s="188" t="s">
        <v>101</v>
      </c>
      <c r="D2733" s="189">
        <f t="shared" si="97"/>
        <v>0</v>
      </c>
      <c r="E2733" s="189">
        <f t="shared" si="97"/>
        <v>0</v>
      </c>
      <c r="F2733" s="189">
        <f t="shared" si="97"/>
        <v>0</v>
      </c>
      <c r="G2733" s="189">
        <f t="shared" si="97"/>
        <v>0</v>
      </c>
      <c r="H2733" s="189">
        <f t="shared" si="97"/>
        <v>0</v>
      </c>
      <c r="I2733" s="189">
        <v>0</v>
      </c>
      <c r="J2733" s="189">
        <v>0</v>
      </c>
      <c r="K2733" s="189">
        <v>0</v>
      </c>
      <c r="L2733" s="189">
        <v>0</v>
      </c>
      <c r="M2733" s="189">
        <v>0</v>
      </c>
      <c r="N2733" s="189">
        <v>0</v>
      </c>
      <c r="O2733" s="189">
        <v>0</v>
      </c>
      <c r="P2733" s="189">
        <v>0</v>
      </c>
      <c r="Q2733" s="189">
        <v>0</v>
      </c>
      <c r="R2733" s="189">
        <v>0</v>
      </c>
    </row>
    <row r="2734" spans="1:18" ht="15" hidden="1">
      <c r="A2734" s="181" t="str">
        <f t="shared" si="96"/>
        <v>B</v>
      </c>
      <c r="B2734" s="188" t="s">
        <v>121</v>
      </c>
      <c r="C2734" s="188" t="s">
        <v>105</v>
      </c>
      <c r="D2734" s="189">
        <f t="shared" si="97"/>
        <v>0</v>
      </c>
      <c r="E2734" s="189">
        <f t="shared" si="97"/>
        <v>0</v>
      </c>
      <c r="F2734" s="189">
        <f t="shared" si="97"/>
        <v>0</v>
      </c>
      <c r="G2734" s="189">
        <f t="shared" si="97"/>
        <v>0</v>
      </c>
      <c r="H2734" s="189">
        <f t="shared" si="97"/>
        <v>0</v>
      </c>
      <c r="I2734" s="189">
        <v>0</v>
      </c>
      <c r="J2734" s="189">
        <v>0</v>
      </c>
      <c r="K2734" s="189">
        <v>0</v>
      </c>
      <c r="L2734" s="189">
        <v>0</v>
      </c>
      <c r="M2734" s="189">
        <v>0</v>
      </c>
      <c r="N2734" s="189">
        <v>0</v>
      </c>
      <c r="O2734" s="189">
        <v>0</v>
      </c>
      <c r="P2734" s="189">
        <v>0</v>
      </c>
      <c r="Q2734" s="189">
        <v>0</v>
      </c>
      <c r="R2734" s="189">
        <v>0</v>
      </c>
    </row>
    <row r="2735" spans="1:18" ht="15.75" hidden="1" thickBot="1">
      <c r="A2735" s="181" t="str">
        <f t="shared" si="96"/>
        <v>B</v>
      </c>
      <c r="B2735" s="182" t="s">
        <v>1340</v>
      </c>
      <c r="C2735" s="183" t="s">
        <v>1341</v>
      </c>
      <c r="D2735" s="184">
        <f t="shared" si="97"/>
        <v>0</v>
      </c>
      <c r="E2735" s="184">
        <f t="shared" si="97"/>
        <v>0</v>
      </c>
      <c r="F2735" s="184">
        <f t="shared" si="97"/>
        <v>0</v>
      </c>
      <c r="G2735" s="184">
        <f t="shared" si="97"/>
        <v>0</v>
      </c>
      <c r="H2735" s="184">
        <f t="shared" si="97"/>
        <v>0</v>
      </c>
      <c r="I2735" s="184">
        <v>0</v>
      </c>
      <c r="J2735" s="184">
        <v>0</v>
      </c>
      <c r="K2735" s="184">
        <v>0</v>
      </c>
      <c r="L2735" s="184">
        <v>0</v>
      </c>
      <c r="M2735" s="184">
        <v>0</v>
      </c>
      <c r="N2735" s="184">
        <v>0</v>
      </c>
      <c r="O2735" s="184">
        <v>0</v>
      </c>
      <c r="P2735" s="184">
        <v>0</v>
      </c>
      <c r="Q2735" s="184">
        <v>0</v>
      </c>
      <c r="R2735" s="184">
        <v>0</v>
      </c>
    </row>
    <row r="2736" spans="1:18" ht="15" hidden="1">
      <c r="A2736" s="181" t="str">
        <f t="shared" si="96"/>
        <v>B</v>
      </c>
      <c r="B2736" s="186" t="s">
        <v>121</v>
      </c>
      <c r="C2736" s="186" t="s">
        <v>99</v>
      </c>
      <c r="D2736" s="187">
        <f t="shared" si="97"/>
        <v>0</v>
      </c>
      <c r="E2736" s="187">
        <f t="shared" si="97"/>
        <v>0</v>
      </c>
      <c r="F2736" s="187">
        <f t="shared" si="97"/>
        <v>0</v>
      </c>
      <c r="G2736" s="187">
        <f t="shared" si="97"/>
        <v>0</v>
      </c>
      <c r="H2736" s="187">
        <f t="shared" si="97"/>
        <v>0</v>
      </c>
      <c r="I2736" s="187">
        <v>0</v>
      </c>
      <c r="J2736" s="187">
        <v>0</v>
      </c>
      <c r="K2736" s="187">
        <v>0</v>
      </c>
      <c r="L2736" s="187">
        <v>0</v>
      </c>
      <c r="M2736" s="187">
        <v>0</v>
      </c>
      <c r="N2736" s="187">
        <v>0</v>
      </c>
      <c r="O2736" s="187">
        <v>0</v>
      </c>
      <c r="P2736" s="187">
        <v>0</v>
      </c>
      <c r="Q2736" s="187">
        <v>0</v>
      </c>
      <c r="R2736" s="187">
        <v>0</v>
      </c>
    </row>
    <row r="2737" spans="1:18" ht="15" hidden="1">
      <c r="A2737" s="181" t="str">
        <f t="shared" si="96"/>
        <v>B</v>
      </c>
      <c r="B2737" s="188" t="s">
        <v>121</v>
      </c>
      <c r="C2737" s="188" t="s">
        <v>100</v>
      </c>
      <c r="D2737" s="189">
        <f t="shared" si="97"/>
        <v>0</v>
      </c>
      <c r="E2737" s="189">
        <f t="shared" si="97"/>
        <v>0</v>
      </c>
      <c r="F2737" s="189">
        <f t="shared" si="97"/>
        <v>0</v>
      </c>
      <c r="G2737" s="189">
        <f t="shared" si="97"/>
        <v>0</v>
      </c>
      <c r="H2737" s="189">
        <f t="shared" si="97"/>
        <v>0</v>
      </c>
      <c r="I2737" s="189">
        <v>0</v>
      </c>
      <c r="J2737" s="189">
        <v>0</v>
      </c>
      <c r="K2737" s="189">
        <v>0</v>
      </c>
      <c r="L2737" s="189">
        <v>0</v>
      </c>
      <c r="M2737" s="189">
        <v>0</v>
      </c>
      <c r="N2737" s="189">
        <v>0</v>
      </c>
      <c r="O2737" s="189">
        <v>0</v>
      </c>
      <c r="P2737" s="189">
        <v>0</v>
      </c>
      <c r="Q2737" s="189">
        <v>0</v>
      </c>
      <c r="R2737" s="189">
        <v>0</v>
      </c>
    </row>
    <row r="2738" spans="1:18" ht="15" hidden="1">
      <c r="A2738" s="181" t="str">
        <f t="shared" si="96"/>
        <v>B</v>
      </c>
      <c r="B2738" s="188" t="s">
        <v>121</v>
      </c>
      <c r="C2738" s="188" t="s">
        <v>101</v>
      </c>
      <c r="D2738" s="189">
        <f t="shared" si="97"/>
        <v>0</v>
      </c>
      <c r="E2738" s="189">
        <f t="shared" si="97"/>
        <v>0</v>
      </c>
      <c r="F2738" s="189">
        <f t="shared" si="97"/>
        <v>0</v>
      </c>
      <c r="G2738" s="189">
        <f t="shared" si="97"/>
        <v>0</v>
      </c>
      <c r="H2738" s="189">
        <f t="shared" si="97"/>
        <v>0</v>
      </c>
      <c r="I2738" s="189">
        <v>0</v>
      </c>
      <c r="J2738" s="189">
        <v>0</v>
      </c>
      <c r="K2738" s="189">
        <v>0</v>
      </c>
      <c r="L2738" s="189">
        <v>0</v>
      </c>
      <c r="M2738" s="189">
        <v>0</v>
      </c>
      <c r="N2738" s="189">
        <v>0</v>
      </c>
      <c r="O2738" s="189">
        <v>0</v>
      </c>
      <c r="P2738" s="189">
        <v>0</v>
      </c>
      <c r="Q2738" s="189">
        <v>0</v>
      </c>
      <c r="R2738" s="189">
        <v>0</v>
      </c>
    </row>
    <row r="2739" spans="1:18" ht="15" hidden="1">
      <c r="A2739" s="181" t="str">
        <f t="shared" si="96"/>
        <v>B</v>
      </c>
      <c r="B2739" s="188" t="s">
        <v>121</v>
      </c>
      <c r="C2739" s="188" t="s">
        <v>105</v>
      </c>
      <c r="D2739" s="189">
        <f t="shared" si="97"/>
        <v>0</v>
      </c>
      <c r="E2739" s="189">
        <f t="shared" si="97"/>
        <v>0</v>
      </c>
      <c r="F2739" s="189">
        <f t="shared" si="97"/>
        <v>0</v>
      </c>
      <c r="G2739" s="189">
        <f t="shared" si="97"/>
        <v>0</v>
      </c>
      <c r="H2739" s="189">
        <f t="shared" si="97"/>
        <v>0</v>
      </c>
      <c r="I2739" s="189">
        <v>0</v>
      </c>
      <c r="J2739" s="189">
        <v>0</v>
      </c>
      <c r="K2739" s="189">
        <v>0</v>
      </c>
      <c r="L2739" s="189">
        <v>0</v>
      </c>
      <c r="M2739" s="189">
        <v>0</v>
      </c>
      <c r="N2739" s="189">
        <v>0</v>
      </c>
      <c r="O2739" s="189">
        <v>0</v>
      </c>
      <c r="P2739" s="189">
        <v>0</v>
      </c>
      <c r="Q2739" s="189">
        <v>0</v>
      </c>
      <c r="R2739" s="189">
        <v>0</v>
      </c>
    </row>
    <row r="2740" spans="1:18" ht="15.75" hidden="1" thickBot="1">
      <c r="A2740" s="181" t="str">
        <f t="shared" si="96"/>
        <v>B</v>
      </c>
      <c r="B2740" s="182" t="s">
        <v>1342</v>
      </c>
      <c r="C2740" s="183" t="s">
        <v>1343</v>
      </c>
      <c r="D2740" s="184">
        <f t="shared" si="97"/>
        <v>0</v>
      </c>
      <c r="E2740" s="184">
        <f t="shared" si="97"/>
        <v>0</v>
      </c>
      <c r="F2740" s="184">
        <f t="shared" si="97"/>
        <v>0</v>
      </c>
      <c r="G2740" s="184">
        <f t="shared" si="97"/>
        <v>0</v>
      </c>
      <c r="H2740" s="184">
        <f t="shared" si="97"/>
        <v>0</v>
      </c>
      <c r="I2740" s="184">
        <v>0</v>
      </c>
      <c r="J2740" s="184">
        <v>0</v>
      </c>
      <c r="K2740" s="184">
        <v>0</v>
      </c>
      <c r="L2740" s="184">
        <v>0</v>
      </c>
      <c r="M2740" s="184">
        <v>0</v>
      </c>
      <c r="N2740" s="184">
        <v>0</v>
      </c>
      <c r="O2740" s="184">
        <v>0</v>
      </c>
      <c r="P2740" s="184">
        <v>0</v>
      </c>
      <c r="Q2740" s="184">
        <v>0</v>
      </c>
      <c r="R2740" s="184">
        <v>0</v>
      </c>
    </row>
    <row r="2741" spans="1:18" ht="15" hidden="1">
      <c r="A2741" s="181" t="str">
        <f t="shared" si="96"/>
        <v>B</v>
      </c>
      <c r="B2741" s="186" t="s">
        <v>121</v>
      </c>
      <c r="C2741" s="186" t="s">
        <v>99</v>
      </c>
      <c r="D2741" s="187">
        <f t="shared" si="97"/>
        <v>0</v>
      </c>
      <c r="E2741" s="187">
        <f t="shared" si="97"/>
        <v>0</v>
      </c>
      <c r="F2741" s="187">
        <f t="shared" si="97"/>
        <v>0</v>
      </c>
      <c r="G2741" s="187">
        <f t="shared" si="97"/>
        <v>0</v>
      </c>
      <c r="H2741" s="187">
        <f t="shared" si="97"/>
        <v>0</v>
      </c>
      <c r="I2741" s="187">
        <v>0</v>
      </c>
      <c r="J2741" s="187">
        <v>0</v>
      </c>
      <c r="K2741" s="187">
        <v>0</v>
      </c>
      <c r="L2741" s="187">
        <v>0</v>
      </c>
      <c r="M2741" s="187">
        <v>0</v>
      </c>
      <c r="N2741" s="187">
        <v>0</v>
      </c>
      <c r="O2741" s="187">
        <v>0</v>
      </c>
      <c r="P2741" s="187">
        <v>0</v>
      </c>
      <c r="Q2741" s="187">
        <v>0</v>
      </c>
      <c r="R2741" s="187">
        <v>0</v>
      </c>
    </row>
    <row r="2742" spans="1:18" ht="15" hidden="1">
      <c r="A2742" s="181" t="str">
        <f t="shared" si="96"/>
        <v>B</v>
      </c>
      <c r="B2742" s="188" t="s">
        <v>121</v>
      </c>
      <c r="C2742" s="188" t="s">
        <v>100</v>
      </c>
      <c r="D2742" s="189">
        <f t="shared" si="97"/>
        <v>0</v>
      </c>
      <c r="E2742" s="189">
        <f t="shared" si="97"/>
        <v>0</v>
      </c>
      <c r="F2742" s="189">
        <f t="shared" si="97"/>
        <v>0</v>
      </c>
      <c r="G2742" s="189">
        <f t="shared" si="97"/>
        <v>0</v>
      </c>
      <c r="H2742" s="189">
        <f t="shared" si="97"/>
        <v>0</v>
      </c>
      <c r="I2742" s="189">
        <v>0</v>
      </c>
      <c r="J2742" s="189">
        <v>0</v>
      </c>
      <c r="K2742" s="189">
        <v>0</v>
      </c>
      <c r="L2742" s="189">
        <v>0</v>
      </c>
      <c r="M2742" s="189">
        <v>0</v>
      </c>
      <c r="N2742" s="189">
        <v>0</v>
      </c>
      <c r="O2742" s="189">
        <v>0</v>
      </c>
      <c r="P2742" s="189">
        <v>0</v>
      </c>
      <c r="Q2742" s="189">
        <v>0</v>
      </c>
      <c r="R2742" s="189">
        <v>0</v>
      </c>
    </row>
    <row r="2743" spans="1:18" ht="15" hidden="1">
      <c r="A2743" s="181" t="str">
        <f t="shared" si="96"/>
        <v>B</v>
      </c>
      <c r="B2743" s="188" t="s">
        <v>121</v>
      </c>
      <c r="C2743" s="188" t="s">
        <v>101</v>
      </c>
      <c r="D2743" s="189">
        <f t="shared" si="97"/>
        <v>0</v>
      </c>
      <c r="E2743" s="189">
        <f t="shared" si="97"/>
        <v>0</v>
      </c>
      <c r="F2743" s="189">
        <f t="shared" si="97"/>
        <v>0</v>
      </c>
      <c r="G2743" s="189">
        <f t="shared" si="97"/>
        <v>0</v>
      </c>
      <c r="H2743" s="189">
        <f t="shared" si="97"/>
        <v>0</v>
      </c>
      <c r="I2743" s="189">
        <v>0</v>
      </c>
      <c r="J2743" s="189">
        <v>0</v>
      </c>
      <c r="K2743" s="189">
        <v>0</v>
      </c>
      <c r="L2743" s="189">
        <v>0</v>
      </c>
      <c r="M2743" s="189">
        <v>0</v>
      </c>
      <c r="N2743" s="189">
        <v>0</v>
      </c>
      <c r="O2743" s="189">
        <v>0</v>
      </c>
      <c r="P2743" s="189">
        <v>0</v>
      </c>
      <c r="Q2743" s="189">
        <v>0</v>
      </c>
      <c r="R2743" s="189">
        <v>0</v>
      </c>
    </row>
    <row r="2744" spans="1:18" ht="15.75" hidden="1" thickBot="1">
      <c r="A2744" s="181" t="str">
        <f t="shared" si="96"/>
        <v>B</v>
      </c>
      <c r="B2744" s="182" t="s">
        <v>1344</v>
      </c>
      <c r="C2744" s="183" t="s">
        <v>1345</v>
      </c>
      <c r="D2744" s="184">
        <f t="shared" si="97"/>
        <v>0</v>
      </c>
      <c r="E2744" s="184">
        <f t="shared" si="97"/>
        <v>0</v>
      </c>
      <c r="F2744" s="184">
        <f t="shared" si="97"/>
        <v>0</v>
      </c>
      <c r="G2744" s="184">
        <f t="shared" si="97"/>
        <v>0</v>
      </c>
      <c r="H2744" s="184">
        <f t="shared" si="97"/>
        <v>0</v>
      </c>
      <c r="I2744" s="184">
        <v>0</v>
      </c>
      <c r="J2744" s="184">
        <v>0</v>
      </c>
      <c r="K2744" s="184">
        <v>0</v>
      </c>
      <c r="L2744" s="184">
        <v>0</v>
      </c>
      <c r="M2744" s="184">
        <v>0</v>
      </c>
      <c r="N2744" s="184">
        <v>0</v>
      </c>
      <c r="O2744" s="184">
        <v>0</v>
      </c>
      <c r="P2744" s="184">
        <v>0</v>
      </c>
      <c r="Q2744" s="184">
        <v>0</v>
      </c>
      <c r="R2744" s="184">
        <v>0</v>
      </c>
    </row>
    <row r="2745" spans="1:18" ht="15" hidden="1">
      <c r="A2745" s="181" t="str">
        <f t="shared" si="96"/>
        <v>B</v>
      </c>
      <c r="B2745" s="186" t="s">
        <v>121</v>
      </c>
      <c r="C2745" s="186" t="s">
        <v>99</v>
      </c>
      <c r="D2745" s="187">
        <f t="shared" si="97"/>
        <v>0</v>
      </c>
      <c r="E2745" s="187">
        <f t="shared" si="97"/>
        <v>0</v>
      </c>
      <c r="F2745" s="187">
        <f t="shared" si="97"/>
        <v>0</v>
      </c>
      <c r="G2745" s="187">
        <f t="shared" si="97"/>
        <v>0</v>
      </c>
      <c r="H2745" s="187">
        <f t="shared" si="97"/>
        <v>0</v>
      </c>
      <c r="I2745" s="187">
        <v>0</v>
      </c>
      <c r="J2745" s="187">
        <v>0</v>
      </c>
      <c r="K2745" s="187">
        <v>0</v>
      </c>
      <c r="L2745" s="187">
        <v>0</v>
      </c>
      <c r="M2745" s="187">
        <v>0</v>
      </c>
      <c r="N2745" s="187">
        <v>0</v>
      </c>
      <c r="O2745" s="187">
        <v>0</v>
      </c>
      <c r="P2745" s="187">
        <v>0</v>
      </c>
      <c r="Q2745" s="187">
        <v>0</v>
      </c>
      <c r="R2745" s="187">
        <v>0</v>
      </c>
    </row>
    <row r="2746" spans="1:18" ht="15" hidden="1">
      <c r="A2746" s="181" t="str">
        <f t="shared" si="96"/>
        <v>B</v>
      </c>
      <c r="B2746" s="188" t="s">
        <v>121</v>
      </c>
      <c r="C2746" s="188" t="s">
        <v>100</v>
      </c>
      <c r="D2746" s="189">
        <f t="shared" si="97"/>
        <v>0</v>
      </c>
      <c r="E2746" s="189">
        <f t="shared" si="97"/>
        <v>0</v>
      </c>
      <c r="F2746" s="189">
        <f t="shared" si="97"/>
        <v>0</v>
      </c>
      <c r="G2746" s="189">
        <f t="shared" si="97"/>
        <v>0</v>
      </c>
      <c r="H2746" s="189">
        <f t="shared" si="97"/>
        <v>0</v>
      </c>
      <c r="I2746" s="189">
        <v>0</v>
      </c>
      <c r="J2746" s="189">
        <v>0</v>
      </c>
      <c r="K2746" s="189">
        <v>0</v>
      </c>
      <c r="L2746" s="189">
        <v>0</v>
      </c>
      <c r="M2746" s="189">
        <v>0</v>
      </c>
      <c r="N2746" s="189">
        <v>0</v>
      </c>
      <c r="O2746" s="189">
        <v>0</v>
      </c>
      <c r="P2746" s="189">
        <v>0</v>
      </c>
      <c r="Q2746" s="189">
        <v>0</v>
      </c>
      <c r="R2746" s="189">
        <v>0</v>
      </c>
    </row>
    <row r="2747" spans="1:18" ht="15" hidden="1">
      <c r="A2747" s="181" t="str">
        <f t="shared" si="96"/>
        <v>B</v>
      </c>
      <c r="B2747" s="188" t="s">
        <v>121</v>
      </c>
      <c r="C2747" s="188" t="s">
        <v>101</v>
      </c>
      <c r="D2747" s="189">
        <f t="shared" si="97"/>
        <v>0</v>
      </c>
      <c r="E2747" s="189">
        <f t="shared" si="97"/>
        <v>0</v>
      </c>
      <c r="F2747" s="189">
        <f t="shared" si="97"/>
        <v>0</v>
      </c>
      <c r="G2747" s="189">
        <f t="shared" si="97"/>
        <v>0</v>
      </c>
      <c r="H2747" s="189">
        <f t="shared" si="97"/>
        <v>0</v>
      </c>
      <c r="I2747" s="189">
        <v>0</v>
      </c>
      <c r="J2747" s="189">
        <v>0</v>
      </c>
      <c r="K2747" s="189">
        <v>0</v>
      </c>
      <c r="L2747" s="189">
        <v>0</v>
      </c>
      <c r="M2747" s="189">
        <v>0</v>
      </c>
      <c r="N2747" s="189">
        <v>0</v>
      </c>
      <c r="O2747" s="189">
        <v>0</v>
      </c>
      <c r="P2747" s="189">
        <v>0</v>
      </c>
      <c r="Q2747" s="189">
        <v>0</v>
      </c>
      <c r="R2747" s="189">
        <v>0</v>
      </c>
    </row>
    <row r="2748" spans="1:18" ht="15.75" hidden="1" thickBot="1">
      <c r="A2748" s="181" t="str">
        <f t="shared" si="96"/>
        <v>B</v>
      </c>
      <c r="B2748" s="182" t="s">
        <v>1346</v>
      </c>
      <c r="C2748" s="183" t="s">
        <v>1347</v>
      </c>
      <c r="D2748" s="184">
        <f t="shared" si="97"/>
        <v>0</v>
      </c>
      <c r="E2748" s="184">
        <f t="shared" si="97"/>
        <v>0</v>
      </c>
      <c r="F2748" s="184">
        <f t="shared" si="97"/>
        <v>0</v>
      </c>
      <c r="G2748" s="184">
        <f t="shared" si="97"/>
        <v>0</v>
      </c>
      <c r="H2748" s="184">
        <f t="shared" si="97"/>
        <v>0</v>
      </c>
      <c r="I2748" s="184">
        <v>0</v>
      </c>
      <c r="J2748" s="184">
        <v>0</v>
      </c>
      <c r="K2748" s="184">
        <v>0</v>
      </c>
      <c r="L2748" s="184">
        <v>0</v>
      </c>
      <c r="M2748" s="184">
        <v>0</v>
      </c>
      <c r="N2748" s="184">
        <v>0</v>
      </c>
      <c r="O2748" s="184">
        <v>0</v>
      </c>
      <c r="P2748" s="184">
        <v>0</v>
      </c>
      <c r="Q2748" s="184">
        <v>0</v>
      </c>
      <c r="R2748" s="184">
        <v>0</v>
      </c>
    </row>
    <row r="2749" spans="1:18" ht="15" hidden="1">
      <c r="A2749" s="181" t="str">
        <f t="shared" si="96"/>
        <v>B</v>
      </c>
      <c r="B2749" s="186" t="s">
        <v>121</v>
      </c>
      <c r="C2749" s="186" t="s">
        <v>99</v>
      </c>
      <c r="D2749" s="187">
        <f t="shared" si="97"/>
        <v>0</v>
      </c>
      <c r="E2749" s="187">
        <f t="shared" si="97"/>
        <v>0</v>
      </c>
      <c r="F2749" s="187">
        <f t="shared" si="97"/>
        <v>0</v>
      </c>
      <c r="G2749" s="187">
        <f t="shared" si="97"/>
        <v>0</v>
      </c>
      <c r="H2749" s="187">
        <f t="shared" si="97"/>
        <v>0</v>
      </c>
      <c r="I2749" s="187">
        <v>0</v>
      </c>
      <c r="J2749" s="187">
        <v>0</v>
      </c>
      <c r="K2749" s="187">
        <v>0</v>
      </c>
      <c r="L2749" s="187">
        <v>0</v>
      </c>
      <c r="M2749" s="187">
        <v>0</v>
      </c>
      <c r="N2749" s="187">
        <v>0</v>
      </c>
      <c r="O2749" s="187">
        <v>0</v>
      </c>
      <c r="P2749" s="187">
        <v>0</v>
      </c>
      <c r="Q2749" s="187">
        <v>0</v>
      </c>
      <c r="R2749" s="187">
        <v>0</v>
      </c>
    </row>
    <row r="2750" spans="1:18" ht="15" hidden="1">
      <c r="A2750" s="181" t="str">
        <f t="shared" si="96"/>
        <v>B</v>
      </c>
      <c r="B2750" s="188" t="s">
        <v>121</v>
      </c>
      <c r="C2750" s="188" t="s">
        <v>100</v>
      </c>
      <c r="D2750" s="189">
        <f t="shared" si="97"/>
        <v>0</v>
      </c>
      <c r="E2750" s="189">
        <f t="shared" si="97"/>
        <v>0</v>
      </c>
      <c r="F2750" s="189">
        <f t="shared" si="97"/>
        <v>0</v>
      </c>
      <c r="G2750" s="189">
        <f t="shared" si="97"/>
        <v>0</v>
      </c>
      <c r="H2750" s="189">
        <f t="shared" si="97"/>
        <v>0</v>
      </c>
      <c r="I2750" s="189">
        <v>0</v>
      </c>
      <c r="J2750" s="189">
        <v>0</v>
      </c>
      <c r="K2750" s="189">
        <v>0</v>
      </c>
      <c r="L2750" s="189">
        <v>0</v>
      </c>
      <c r="M2750" s="189">
        <v>0</v>
      </c>
      <c r="N2750" s="189">
        <v>0</v>
      </c>
      <c r="O2750" s="189">
        <v>0</v>
      </c>
      <c r="P2750" s="189">
        <v>0</v>
      </c>
      <c r="Q2750" s="189">
        <v>0</v>
      </c>
      <c r="R2750" s="189">
        <v>0</v>
      </c>
    </row>
    <row r="2751" spans="1:18" ht="15" hidden="1">
      <c r="A2751" s="181" t="str">
        <f t="shared" si="96"/>
        <v>B</v>
      </c>
      <c r="B2751" s="188" t="s">
        <v>121</v>
      </c>
      <c r="C2751" s="188" t="s">
        <v>101</v>
      </c>
      <c r="D2751" s="189">
        <f t="shared" si="97"/>
        <v>0</v>
      </c>
      <c r="E2751" s="189">
        <f t="shared" si="97"/>
        <v>0</v>
      </c>
      <c r="F2751" s="189">
        <f t="shared" si="97"/>
        <v>0</v>
      </c>
      <c r="G2751" s="189">
        <f t="shared" si="97"/>
        <v>0</v>
      </c>
      <c r="H2751" s="189">
        <f t="shared" si="97"/>
        <v>0</v>
      </c>
      <c r="I2751" s="189">
        <v>0</v>
      </c>
      <c r="J2751" s="189">
        <v>0</v>
      </c>
      <c r="K2751" s="189">
        <v>0</v>
      </c>
      <c r="L2751" s="189">
        <v>0</v>
      </c>
      <c r="M2751" s="189">
        <v>0</v>
      </c>
      <c r="N2751" s="189">
        <v>0</v>
      </c>
      <c r="O2751" s="189">
        <v>0</v>
      </c>
      <c r="P2751" s="189">
        <v>0</v>
      </c>
      <c r="Q2751" s="189">
        <v>0</v>
      </c>
      <c r="R2751" s="189">
        <v>0</v>
      </c>
    </row>
    <row r="2752" spans="1:18" ht="15" hidden="1">
      <c r="A2752" s="181" t="str">
        <f t="shared" si="96"/>
        <v>B</v>
      </c>
      <c r="B2752" s="188" t="s">
        <v>121</v>
      </c>
      <c r="C2752" s="188" t="s">
        <v>105</v>
      </c>
      <c r="D2752" s="189">
        <f t="shared" si="97"/>
        <v>0</v>
      </c>
      <c r="E2752" s="189">
        <f t="shared" si="97"/>
        <v>0</v>
      </c>
      <c r="F2752" s="189">
        <f t="shared" si="97"/>
        <v>0</v>
      </c>
      <c r="G2752" s="189">
        <f t="shared" si="97"/>
        <v>0</v>
      </c>
      <c r="H2752" s="189">
        <f t="shared" si="97"/>
        <v>0</v>
      </c>
      <c r="I2752" s="189">
        <v>0</v>
      </c>
      <c r="J2752" s="189">
        <v>0</v>
      </c>
      <c r="K2752" s="189">
        <v>0</v>
      </c>
      <c r="L2752" s="189">
        <v>0</v>
      </c>
      <c r="M2752" s="189">
        <v>0</v>
      </c>
      <c r="N2752" s="189">
        <v>0</v>
      </c>
      <c r="O2752" s="189">
        <v>0</v>
      </c>
      <c r="P2752" s="189">
        <v>0</v>
      </c>
      <c r="Q2752" s="189">
        <v>0</v>
      </c>
      <c r="R2752" s="189">
        <v>0</v>
      </c>
    </row>
    <row r="2753" spans="1:18" ht="15.75" hidden="1" thickBot="1">
      <c r="A2753" s="181" t="str">
        <f t="shared" si="96"/>
        <v>B</v>
      </c>
      <c r="B2753" s="182" t="s">
        <v>1348</v>
      </c>
      <c r="C2753" s="183" t="s">
        <v>1349</v>
      </c>
      <c r="D2753" s="184">
        <f t="shared" si="97"/>
        <v>0</v>
      </c>
      <c r="E2753" s="184">
        <f t="shared" si="97"/>
        <v>0</v>
      </c>
      <c r="F2753" s="184">
        <f t="shared" si="97"/>
        <v>0</v>
      </c>
      <c r="G2753" s="184">
        <f t="shared" si="97"/>
        <v>0</v>
      </c>
      <c r="H2753" s="184">
        <f t="shared" si="97"/>
        <v>0</v>
      </c>
      <c r="I2753" s="184">
        <v>0</v>
      </c>
      <c r="J2753" s="184">
        <v>0</v>
      </c>
      <c r="K2753" s="184">
        <v>0</v>
      </c>
      <c r="L2753" s="184">
        <v>0</v>
      </c>
      <c r="M2753" s="184">
        <v>0</v>
      </c>
      <c r="N2753" s="184">
        <v>0</v>
      </c>
      <c r="O2753" s="184">
        <v>0</v>
      </c>
      <c r="P2753" s="184">
        <v>0</v>
      </c>
      <c r="Q2753" s="184">
        <v>0</v>
      </c>
      <c r="R2753" s="184">
        <v>0</v>
      </c>
    </row>
    <row r="2754" spans="1:18" ht="15" hidden="1">
      <c r="A2754" s="181" t="str">
        <f t="shared" si="96"/>
        <v>B</v>
      </c>
      <c r="B2754" s="186" t="s">
        <v>121</v>
      </c>
      <c r="C2754" s="186" t="s">
        <v>99</v>
      </c>
      <c r="D2754" s="187">
        <f t="shared" si="97"/>
        <v>0</v>
      </c>
      <c r="E2754" s="187">
        <f t="shared" si="97"/>
        <v>0</v>
      </c>
      <c r="F2754" s="187">
        <f t="shared" si="97"/>
        <v>0</v>
      </c>
      <c r="G2754" s="187">
        <f t="shared" si="97"/>
        <v>0</v>
      </c>
      <c r="H2754" s="187">
        <f t="shared" si="97"/>
        <v>0</v>
      </c>
      <c r="I2754" s="187">
        <v>0</v>
      </c>
      <c r="J2754" s="187">
        <v>0</v>
      </c>
      <c r="K2754" s="187">
        <v>0</v>
      </c>
      <c r="L2754" s="187">
        <v>0</v>
      </c>
      <c r="M2754" s="187">
        <v>0</v>
      </c>
      <c r="N2754" s="187">
        <v>0</v>
      </c>
      <c r="O2754" s="187">
        <v>0</v>
      </c>
      <c r="P2754" s="187">
        <v>0</v>
      </c>
      <c r="Q2754" s="187">
        <v>0</v>
      </c>
      <c r="R2754" s="187">
        <v>0</v>
      </c>
    </row>
    <row r="2755" spans="1:18" ht="15" hidden="1">
      <c r="A2755" s="181" t="str">
        <f t="shared" si="96"/>
        <v>B</v>
      </c>
      <c r="B2755" s="188" t="s">
        <v>121</v>
      </c>
      <c r="C2755" s="188" t="s">
        <v>100</v>
      </c>
      <c r="D2755" s="189">
        <f t="shared" si="97"/>
        <v>0</v>
      </c>
      <c r="E2755" s="189">
        <f t="shared" si="97"/>
        <v>0</v>
      </c>
      <c r="F2755" s="189">
        <f t="shared" si="97"/>
        <v>0</v>
      </c>
      <c r="G2755" s="189">
        <f t="shared" si="97"/>
        <v>0</v>
      </c>
      <c r="H2755" s="189">
        <f t="shared" si="97"/>
        <v>0</v>
      </c>
      <c r="I2755" s="189">
        <v>0</v>
      </c>
      <c r="J2755" s="189">
        <v>0</v>
      </c>
      <c r="K2755" s="189">
        <v>0</v>
      </c>
      <c r="L2755" s="189">
        <v>0</v>
      </c>
      <c r="M2755" s="189">
        <v>0</v>
      </c>
      <c r="N2755" s="189">
        <v>0</v>
      </c>
      <c r="O2755" s="189">
        <v>0</v>
      </c>
      <c r="P2755" s="189">
        <v>0</v>
      </c>
      <c r="Q2755" s="189">
        <v>0</v>
      </c>
      <c r="R2755" s="189">
        <v>0</v>
      </c>
    </row>
    <row r="2756" spans="1:18" ht="15" hidden="1">
      <c r="A2756" s="181" t="str">
        <f t="shared" si="96"/>
        <v>B</v>
      </c>
      <c r="B2756" s="188" t="s">
        <v>121</v>
      </c>
      <c r="C2756" s="188" t="s">
        <v>101</v>
      </c>
      <c r="D2756" s="189">
        <f t="shared" si="97"/>
        <v>0</v>
      </c>
      <c r="E2756" s="189">
        <f t="shared" si="97"/>
        <v>0</v>
      </c>
      <c r="F2756" s="189">
        <f t="shared" si="97"/>
        <v>0</v>
      </c>
      <c r="G2756" s="189">
        <f t="shared" si="97"/>
        <v>0</v>
      </c>
      <c r="H2756" s="189">
        <f t="shared" si="97"/>
        <v>0</v>
      </c>
      <c r="I2756" s="189">
        <v>0</v>
      </c>
      <c r="J2756" s="189">
        <v>0</v>
      </c>
      <c r="K2756" s="189">
        <v>0</v>
      </c>
      <c r="L2756" s="189">
        <v>0</v>
      </c>
      <c r="M2756" s="189">
        <v>0</v>
      </c>
      <c r="N2756" s="189">
        <v>0</v>
      </c>
      <c r="O2756" s="189">
        <v>0</v>
      </c>
      <c r="P2756" s="189">
        <v>0</v>
      </c>
      <c r="Q2756" s="189">
        <v>0</v>
      </c>
      <c r="R2756" s="189">
        <v>0</v>
      </c>
    </row>
    <row r="2757" spans="1:18" ht="15.75" hidden="1" thickBot="1">
      <c r="A2757" s="181" t="str">
        <f t="shared" si="96"/>
        <v>B</v>
      </c>
      <c r="B2757" s="182" t="s">
        <v>1350</v>
      </c>
      <c r="C2757" s="183" t="s">
        <v>1351</v>
      </c>
      <c r="D2757" s="184">
        <f t="shared" si="97"/>
        <v>0</v>
      </c>
      <c r="E2757" s="184">
        <f t="shared" si="97"/>
        <v>0</v>
      </c>
      <c r="F2757" s="184">
        <f t="shared" si="97"/>
        <v>0</v>
      </c>
      <c r="G2757" s="184">
        <f t="shared" si="97"/>
        <v>0</v>
      </c>
      <c r="H2757" s="184">
        <f t="shared" si="97"/>
        <v>0</v>
      </c>
      <c r="I2757" s="184">
        <v>0</v>
      </c>
      <c r="J2757" s="184">
        <v>0</v>
      </c>
      <c r="K2757" s="184">
        <v>0</v>
      </c>
      <c r="L2757" s="184">
        <v>0</v>
      </c>
      <c r="M2757" s="184">
        <v>0</v>
      </c>
      <c r="N2757" s="184">
        <v>0</v>
      </c>
      <c r="O2757" s="184">
        <v>0</v>
      </c>
      <c r="P2757" s="184">
        <v>0</v>
      </c>
      <c r="Q2757" s="184">
        <v>0</v>
      </c>
      <c r="R2757" s="184">
        <v>0</v>
      </c>
    </row>
    <row r="2758" spans="1:18" ht="15" hidden="1">
      <c r="A2758" s="181" t="str">
        <f t="shared" si="96"/>
        <v>B</v>
      </c>
      <c r="B2758" s="186" t="s">
        <v>121</v>
      </c>
      <c r="C2758" s="186" t="s">
        <v>99</v>
      </c>
      <c r="D2758" s="187">
        <f t="shared" si="97"/>
        <v>0</v>
      </c>
      <c r="E2758" s="187">
        <f t="shared" si="97"/>
        <v>0</v>
      </c>
      <c r="F2758" s="187">
        <f t="shared" si="97"/>
        <v>0</v>
      </c>
      <c r="G2758" s="187">
        <f t="shared" si="97"/>
        <v>0</v>
      </c>
      <c r="H2758" s="187">
        <f t="shared" si="97"/>
        <v>0</v>
      </c>
      <c r="I2758" s="187">
        <v>0</v>
      </c>
      <c r="J2758" s="187">
        <v>0</v>
      </c>
      <c r="K2758" s="187">
        <v>0</v>
      </c>
      <c r="L2758" s="187">
        <v>0</v>
      </c>
      <c r="M2758" s="187">
        <v>0</v>
      </c>
      <c r="N2758" s="187">
        <v>0</v>
      </c>
      <c r="O2758" s="187">
        <v>0</v>
      </c>
      <c r="P2758" s="187">
        <v>0</v>
      </c>
      <c r="Q2758" s="187">
        <v>0</v>
      </c>
      <c r="R2758" s="187">
        <v>0</v>
      </c>
    </row>
    <row r="2759" spans="1:18" ht="15" hidden="1">
      <c r="A2759" s="181" t="str">
        <f t="shared" ref="A2759:A2822" si="98">(IF(OR(D2759&lt;&gt;0),"A","B"))</f>
        <v>B</v>
      </c>
      <c r="B2759" s="188" t="s">
        <v>121</v>
      </c>
      <c r="C2759" s="188" t="s">
        <v>100</v>
      </c>
      <c r="D2759" s="189">
        <f t="shared" si="97"/>
        <v>0</v>
      </c>
      <c r="E2759" s="189">
        <f t="shared" si="97"/>
        <v>0</v>
      </c>
      <c r="F2759" s="189">
        <f t="shared" si="97"/>
        <v>0</v>
      </c>
      <c r="G2759" s="189">
        <f t="shared" si="97"/>
        <v>0</v>
      </c>
      <c r="H2759" s="189">
        <f t="shared" si="97"/>
        <v>0</v>
      </c>
      <c r="I2759" s="189">
        <v>0</v>
      </c>
      <c r="J2759" s="189">
        <v>0</v>
      </c>
      <c r="K2759" s="189">
        <v>0</v>
      </c>
      <c r="L2759" s="189">
        <v>0</v>
      </c>
      <c r="M2759" s="189">
        <v>0</v>
      </c>
      <c r="N2759" s="189">
        <v>0</v>
      </c>
      <c r="O2759" s="189">
        <v>0</v>
      </c>
      <c r="P2759" s="189">
        <v>0</v>
      </c>
      <c r="Q2759" s="189">
        <v>0</v>
      </c>
      <c r="R2759" s="189">
        <v>0</v>
      </c>
    </row>
    <row r="2760" spans="1:18" ht="15" hidden="1">
      <c r="A2760" s="181" t="str">
        <f t="shared" si="98"/>
        <v>B</v>
      </c>
      <c r="B2760" s="188" t="s">
        <v>121</v>
      </c>
      <c r="C2760" s="188" t="s">
        <v>101</v>
      </c>
      <c r="D2760" s="189">
        <f t="shared" si="97"/>
        <v>0</v>
      </c>
      <c r="E2760" s="189">
        <f t="shared" si="97"/>
        <v>0</v>
      </c>
      <c r="F2760" s="189">
        <f t="shared" si="97"/>
        <v>0</v>
      </c>
      <c r="G2760" s="189">
        <f t="shared" si="97"/>
        <v>0</v>
      </c>
      <c r="H2760" s="189">
        <f t="shared" si="97"/>
        <v>0</v>
      </c>
      <c r="I2760" s="189">
        <v>0</v>
      </c>
      <c r="J2760" s="189">
        <v>0</v>
      </c>
      <c r="K2760" s="189">
        <v>0</v>
      </c>
      <c r="L2760" s="189">
        <v>0</v>
      </c>
      <c r="M2760" s="189">
        <v>0</v>
      </c>
      <c r="N2760" s="189">
        <v>0</v>
      </c>
      <c r="O2760" s="189">
        <v>0</v>
      </c>
      <c r="P2760" s="189">
        <v>0</v>
      </c>
      <c r="Q2760" s="189">
        <v>0</v>
      </c>
      <c r="R2760" s="189">
        <v>0</v>
      </c>
    </row>
    <row r="2761" spans="1:18" ht="15.75" hidden="1" thickBot="1">
      <c r="A2761" s="181" t="str">
        <f t="shared" si="98"/>
        <v>B</v>
      </c>
      <c r="B2761" s="182" t="s">
        <v>1352</v>
      </c>
      <c r="C2761" s="183" t="s">
        <v>1353</v>
      </c>
      <c r="D2761" s="184">
        <f t="shared" si="97"/>
        <v>0</v>
      </c>
      <c r="E2761" s="184">
        <f t="shared" si="97"/>
        <v>0</v>
      </c>
      <c r="F2761" s="184">
        <f t="shared" si="97"/>
        <v>0</v>
      </c>
      <c r="G2761" s="184">
        <f t="shared" si="97"/>
        <v>0</v>
      </c>
      <c r="H2761" s="184">
        <f t="shared" si="97"/>
        <v>0</v>
      </c>
      <c r="I2761" s="184">
        <v>0</v>
      </c>
      <c r="J2761" s="184">
        <v>0</v>
      </c>
      <c r="K2761" s="184">
        <v>0</v>
      </c>
      <c r="L2761" s="184">
        <v>0</v>
      </c>
      <c r="M2761" s="184">
        <v>0</v>
      </c>
      <c r="N2761" s="184">
        <v>0</v>
      </c>
      <c r="O2761" s="184">
        <v>0</v>
      </c>
      <c r="P2761" s="184">
        <v>0</v>
      </c>
      <c r="Q2761" s="184">
        <v>0</v>
      </c>
      <c r="R2761" s="184">
        <v>0</v>
      </c>
    </row>
    <row r="2762" spans="1:18" ht="15" hidden="1">
      <c r="A2762" s="181" t="str">
        <f t="shared" si="98"/>
        <v>B</v>
      </c>
      <c r="B2762" s="186" t="s">
        <v>121</v>
      </c>
      <c r="C2762" s="186" t="s">
        <v>99</v>
      </c>
      <c r="D2762" s="187">
        <f t="shared" si="97"/>
        <v>0</v>
      </c>
      <c r="E2762" s="187">
        <f t="shared" si="97"/>
        <v>0</v>
      </c>
      <c r="F2762" s="187">
        <f t="shared" si="97"/>
        <v>0</v>
      </c>
      <c r="G2762" s="187">
        <f t="shared" si="97"/>
        <v>0</v>
      </c>
      <c r="H2762" s="187">
        <f t="shared" si="97"/>
        <v>0</v>
      </c>
      <c r="I2762" s="187">
        <v>0</v>
      </c>
      <c r="J2762" s="187">
        <v>0</v>
      </c>
      <c r="K2762" s="187">
        <v>0</v>
      </c>
      <c r="L2762" s="187">
        <v>0</v>
      </c>
      <c r="M2762" s="187">
        <v>0</v>
      </c>
      <c r="N2762" s="187">
        <v>0</v>
      </c>
      <c r="O2762" s="187">
        <v>0</v>
      </c>
      <c r="P2762" s="187">
        <v>0</v>
      </c>
      <c r="Q2762" s="187">
        <v>0</v>
      </c>
      <c r="R2762" s="187">
        <v>0</v>
      </c>
    </row>
    <row r="2763" spans="1:18" ht="15" hidden="1">
      <c r="A2763" s="181" t="str">
        <f t="shared" si="98"/>
        <v>B</v>
      </c>
      <c r="B2763" s="188" t="s">
        <v>121</v>
      </c>
      <c r="C2763" s="188" t="s">
        <v>100</v>
      </c>
      <c r="D2763" s="189">
        <f t="shared" si="97"/>
        <v>0</v>
      </c>
      <c r="E2763" s="189">
        <f t="shared" si="97"/>
        <v>0</v>
      </c>
      <c r="F2763" s="189">
        <f t="shared" si="97"/>
        <v>0</v>
      </c>
      <c r="G2763" s="189">
        <f t="shared" si="97"/>
        <v>0</v>
      </c>
      <c r="H2763" s="189">
        <f t="shared" si="97"/>
        <v>0</v>
      </c>
      <c r="I2763" s="189">
        <v>0</v>
      </c>
      <c r="J2763" s="189">
        <v>0</v>
      </c>
      <c r="K2763" s="189">
        <v>0</v>
      </c>
      <c r="L2763" s="189">
        <v>0</v>
      </c>
      <c r="M2763" s="189">
        <v>0</v>
      </c>
      <c r="N2763" s="189">
        <v>0</v>
      </c>
      <c r="O2763" s="189">
        <v>0</v>
      </c>
      <c r="P2763" s="189">
        <v>0</v>
      </c>
      <c r="Q2763" s="189">
        <v>0</v>
      </c>
      <c r="R2763" s="189">
        <v>0</v>
      </c>
    </row>
    <row r="2764" spans="1:18" ht="15" hidden="1">
      <c r="A2764" s="181" t="str">
        <f t="shared" si="98"/>
        <v>B</v>
      </c>
      <c r="B2764" s="188" t="s">
        <v>121</v>
      </c>
      <c r="C2764" s="188" t="s">
        <v>101</v>
      </c>
      <c r="D2764" s="189">
        <f t="shared" si="97"/>
        <v>0</v>
      </c>
      <c r="E2764" s="189">
        <f t="shared" si="97"/>
        <v>0</v>
      </c>
      <c r="F2764" s="189">
        <f t="shared" si="97"/>
        <v>0</v>
      </c>
      <c r="G2764" s="189">
        <f t="shared" si="97"/>
        <v>0</v>
      </c>
      <c r="H2764" s="189">
        <f t="shared" si="97"/>
        <v>0</v>
      </c>
      <c r="I2764" s="189">
        <v>0</v>
      </c>
      <c r="J2764" s="189">
        <v>0</v>
      </c>
      <c r="K2764" s="189">
        <v>0</v>
      </c>
      <c r="L2764" s="189">
        <v>0</v>
      </c>
      <c r="M2764" s="189">
        <v>0</v>
      </c>
      <c r="N2764" s="189">
        <v>0</v>
      </c>
      <c r="O2764" s="189">
        <v>0</v>
      </c>
      <c r="P2764" s="189">
        <v>0</v>
      </c>
      <c r="Q2764" s="189">
        <v>0</v>
      </c>
      <c r="R2764" s="189">
        <v>0</v>
      </c>
    </row>
    <row r="2765" spans="1:18" ht="15.75" hidden="1" thickBot="1">
      <c r="A2765" s="181" t="str">
        <f t="shared" si="98"/>
        <v>B</v>
      </c>
      <c r="B2765" s="182" t="s">
        <v>1354</v>
      </c>
      <c r="C2765" s="183" t="s">
        <v>1355</v>
      </c>
      <c r="D2765" s="184">
        <f t="shared" si="97"/>
        <v>0</v>
      </c>
      <c r="E2765" s="184">
        <f t="shared" si="97"/>
        <v>0</v>
      </c>
      <c r="F2765" s="184">
        <f t="shared" si="97"/>
        <v>0</v>
      </c>
      <c r="G2765" s="184">
        <f t="shared" si="97"/>
        <v>0</v>
      </c>
      <c r="H2765" s="184">
        <f t="shared" si="97"/>
        <v>0</v>
      </c>
      <c r="I2765" s="184">
        <v>0</v>
      </c>
      <c r="J2765" s="184">
        <v>0</v>
      </c>
      <c r="K2765" s="184">
        <v>0</v>
      </c>
      <c r="L2765" s="184">
        <v>0</v>
      </c>
      <c r="M2765" s="184">
        <v>0</v>
      </c>
      <c r="N2765" s="184">
        <v>0</v>
      </c>
      <c r="O2765" s="184">
        <v>0</v>
      </c>
      <c r="P2765" s="184">
        <v>0</v>
      </c>
      <c r="Q2765" s="184">
        <v>0</v>
      </c>
      <c r="R2765" s="184">
        <v>0</v>
      </c>
    </row>
    <row r="2766" spans="1:18" ht="15" hidden="1">
      <c r="A2766" s="181" t="str">
        <f t="shared" si="98"/>
        <v>B</v>
      </c>
      <c r="B2766" s="186" t="s">
        <v>121</v>
      </c>
      <c r="C2766" s="186" t="s">
        <v>99</v>
      </c>
      <c r="D2766" s="187">
        <f t="shared" si="97"/>
        <v>0</v>
      </c>
      <c r="E2766" s="187">
        <f t="shared" si="97"/>
        <v>0</v>
      </c>
      <c r="F2766" s="187">
        <f t="shared" si="97"/>
        <v>0</v>
      </c>
      <c r="G2766" s="187">
        <f t="shared" si="97"/>
        <v>0</v>
      </c>
      <c r="H2766" s="187">
        <f t="shared" si="97"/>
        <v>0</v>
      </c>
      <c r="I2766" s="187">
        <v>0</v>
      </c>
      <c r="J2766" s="187">
        <v>0</v>
      </c>
      <c r="K2766" s="187">
        <v>0</v>
      </c>
      <c r="L2766" s="187">
        <v>0</v>
      </c>
      <c r="M2766" s="187">
        <v>0</v>
      </c>
      <c r="N2766" s="187">
        <v>0</v>
      </c>
      <c r="O2766" s="187">
        <v>0</v>
      </c>
      <c r="P2766" s="187">
        <v>0</v>
      </c>
      <c r="Q2766" s="187">
        <v>0</v>
      </c>
      <c r="R2766" s="187">
        <v>0</v>
      </c>
    </row>
    <row r="2767" spans="1:18" ht="15" hidden="1">
      <c r="A2767" s="181" t="str">
        <f t="shared" si="98"/>
        <v>B</v>
      </c>
      <c r="B2767" s="188" t="s">
        <v>121</v>
      </c>
      <c r="C2767" s="188" t="s">
        <v>100</v>
      </c>
      <c r="D2767" s="189">
        <f t="shared" si="97"/>
        <v>0</v>
      </c>
      <c r="E2767" s="189">
        <f t="shared" si="97"/>
        <v>0</v>
      </c>
      <c r="F2767" s="189">
        <f t="shared" si="97"/>
        <v>0</v>
      </c>
      <c r="G2767" s="189">
        <f t="shared" si="97"/>
        <v>0</v>
      </c>
      <c r="H2767" s="189">
        <f t="shared" si="97"/>
        <v>0</v>
      </c>
      <c r="I2767" s="189">
        <v>0</v>
      </c>
      <c r="J2767" s="189">
        <v>0</v>
      </c>
      <c r="K2767" s="189">
        <v>0</v>
      </c>
      <c r="L2767" s="189">
        <v>0</v>
      </c>
      <c r="M2767" s="189">
        <v>0</v>
      </c>
      <c r="N2767" s="189">
        <v>0</v>
      </c>
      <c r="O2767" s="189">
        <v>0</v>
      </c>
      <c r="P2767" s="189">
        <v>0</v>
      </c>
      <c r="Q2767" s="189">
        <v>0</v>
      </c>
      <c r="R2767" s="189">
        <v>0</v>
      </c>
    </row>
    <row r="2768" spans="1:18" ht="15" hidden="1">
      <c r="A2768" s="181" t="str">
        <f t="shared" si="98"/>
        <v>B</v>
      </c>
      <c r="B2768" s="188" t="s">
        <v>121</v>
      </c>
      <c r="C2768" s="188" t="s">
        <v>101</v>
      </c>
      <c r="D2768" s="189">
        <f t="shared" si="97"/>
        <v>0</v>
      </c>
      <c r="E2768" s="189">
        <f t="shared" si="97"/>
        <v>0</v>
      </c>
      <c r="F2768" s="189">
        <f t="shared" si="97"/>
        <v>0</v>
      </c>
      <c r="G2768" s="189">
        <f t="shared" si="97"/>
        <v>0</v>
      </c>
      <c r="H2768" s="189">
        <f t="shared" si="97"/>
        <v>0</v>
      </c>
      <c r="I2768" s="189">
        <v>0</v>
      </c>
      <c r="J2768" s="189">
        <v>0</v>
      </c>
      <c r="K2768" s="189">
        <v>0</v>
      </c>
      <c r="L2768" s="189">
        <v>0</v>
      </c>
      <c r="M2768" s="189">
        <v>0</v>
      </c>
      <c r="N2768" s="189">
        <v>0</v>
      </c>
      <c r="O2768" s="189">
        <v>0</v>
      </c>
      <c r="P2768" s="189">
        <v>0</v>
      </c>
      <c r="Q2768" s="189">
        <v>0</v>
      </c>
      <c r="R2768" s="189">
        <v>0</v>
      </c>
    </row>
    <row r="2769" spans="1:18" ht="15.75" hidden="1" thickBot="1">
      <c r="A2769" s="181" t="str">
        <f t="shared" si="98"/>
        <v>B</v>
      </c>
      <c r="B2769" s="182" t="s">
        <v>1356</v>
      </c>
      <c r="C2769" s="183" t="s">
        <v>1357</v>
      </c>
      <c r="D2769" s="184">
        <f t="shared" si="97"/>
        <v>0</v>
      </c>
      <c r="E2769" s="184">
        <f t="shared" si="97"/>
        <v>0</v>
      </c>
      <c r="F2769" s="184">
        <f t="shared" si="97"/>
        <v>0</v>
      </c>
      <c r="G2769" s="184">
        <f t="shared" si="97"/>
        <v>0</v>
      </c>
      <c r="H2769" s="184">
        <f t="shared" si="97"/>
        <v>0</v>
      </c>
      <c r="I2769" s="184">
        <v>0</v>
      </c>
      <c r="J2769" s="184">
        <v>0</v>
      </c>
      <c r="K2769" s="184">
        <v>0</v>
      </c>
      <c r="L2769" s="184">
        <v>0</v>
      </c>
      <c r="M2769" s="184">
        <v>0</v>
      </c>
      <c r="N2769" s="184">
        <v>0</v>
      </c>
      <c r="O2769" s="184">
        <v>0</v>
      </c>
      <c r="P2769" s="184">
        <v>0</v>
      </c>
      <c r="Q2769" s="184">
        <v>0</v>
      </c>
      <c r="R2769" s="184">
        <v>0</v>
      </c>
    </row>
    <row r="2770" spans="1:18" ht="15" hidden="1">
      <c r="A2770" s="181" t="str">
        <f t="shared" si="98"/>
        <v>B</v>
      </c>
      <c r="B2770" s="186" t="s">
        <v>121</v>
      </c>
      <c r="C2770" s="186" t="s">
        <v>99</v>
      </c>
      <c r="D2770" s="187">
        <f t="shared" si="97"/>
        <v>0</v>
      </c>
      <c r="E2770" s="187">
        <f t="shared" si="97"/>
        <v>0</v>
      </c>
      <c r="F2770" s="187">
        <f t="shared" si="97"/>
        <v>0</v>
      </c>
      <c r="G2770" s="187">
        <f t="shared" si="97"/>
        <v>0</v>
      </c>
      <c r="H2770" s="187">
        <f t="shared" si="97"/>
        <v>0</v>
      </c>
      <c r="I2770" s="187">
        <v>0</v>
      </c>
      <c r="J2770" s="187">
        <v>0</v>
      </c>
      <c r="K2770" s="187">
        <v>0</v>
      </c>
      <c r="L2770" s="187">
        <v>0</v>
      </c>
      <c r="M2770" s="187">
        <v>0</v>
      </c>
      <c r="N2770" s="187">
        <v>0</v>
      </c>
      <c r="O2770" s="187">
        <v>0</v>
      </c>
      <c r="P2770" s="187">
        <v>0</v>
      </c>
      <c r="Q2770" s="187">
        <v>0</v>
      </c>
      <c r="R2770" s="187">
        <v>0</v>
      </c>
    </row>
    <row r="2771" spans="1:18" ht="15" hidden="1">
      <c r="A2771" s="181" t="str">
        <f t="shared" si="98"/>
        <v>B</v>
      </c>
      <c r="B2771" s="188" t="s">
        <v>121</v>
      </c>
      <c r="C2771" s="188" t="s">
        <v>100</v>
      </c>
      <c r="D2771" s="189">
        <f t="shared" si="97"/>
        <v>0</v>
      </c>
      <c r="E2771" s="189">
        <f t="shared" si="97"/>
        <v>0</v>
      </c>
      <c r="F2771" s="189">
        <f t="shared" si="97"/>
        <v>0</v>
      </c>
      <c r="G2771" s="189">
        <f t="shared" si="97"/>
        <v>0</v>
      </c>
      <c r="H2771" s="189">
        <f t="shared" si="97"/>
        <v>0</v>
      </c>
      <c r="I2771" s="189">
        <v>0</v>
      </c>
      <c r="J2771" s="189">
        <v>0</v>
      </c>
      <c r="K2771" s="189">
        <v>0</v>
      </c>
      <c r="L2771" s="189">
        <v>0</v>
      </c>
      <c r="M2771" s="189">
        <v>0</v>
      </c>
      <c r="N2771" s="189">
        <v>0</v>
      </c>
      <c r="O2771" s="189">
        <v>0</v>
      </c>
      <c r="P2771" s="189">
        <v>0</v>
      </c>
      <c r="Q2771" s="189">
        <v>0</v>
      </c>
      <c r="R2771" s="189">
        <v>0</v>
      </c>
    </row>
    <row r="2772" spans="1:18" ht="15" hidden="1">
      <c r="A2772" s="181" t="str">
        <f t="shared" si="98"/>
        <v>B</v>
      </c>
      <c r="B2772" s="188" t="s">
        <v>121</v>
      </c>
      <c r="C2772" s="188" t="s">
        <v>101</v>
      </c>
      <c r="D2772" s="189">
        <f t="shared" si="97"/>
        <v>0</v>
      </c>
      <c r="E2772" s="189">
        <f t="shared" si="97"/>
        <v>0</v>
      </c>
      <c r="F2772" s="189">
        <f t="shared" si="97"/>
        <v>0</v>
      </c>
      <c r="G2772" s="189">
        <f t="shared" si="97"/>
        <v>0</v>
      </c>
      <c r="H2772" s="189">
        <f t="shared" si="97"/>
        <v>0</v>
      </c>
      <c r="I2772" s="189">
        <v>0</v>
      </c>
      <c r="J2772" s="189">
        <v>0</v>
      </c>
      <c r="K2772" s="189">
        <v>0</v>
      </c>
      <c r="L2772" s="189">
        <v>0</v>
      </c>
      <c r="M2772" s="189">
        <v>0</v>
      </c>
      <c r="N2772" s="189">
        <v>0</v>
      </c>
      <c r="O2772" s="189">
        <v>0</v>
      </c>
      <c r="P2772" s="189">
        <v>0</v>
      </c>
      <c r="Q2772" s="189">
        <v>0</v>
      </c>
      <c r="R2772" s="189">
        <v>0</v>
      </c>
    </row>
    <row r="2773" spans="1:18" ht="15.75" hidden="1" thickBot="1">
      <c r="A2773" s="181" t="str">
        <f t="shared" si="98"/>
        <v>B</v>
      </c>
      <c r="B2773" s="182" t="s">
        <v>1358</v>
      </c>
      <c r="C2773" s="183" t="s">
        <v>1359</v>
      </c>
      <c r="D2773" s="184">
        <f t="shared" ref="D2773:H2823" si="99">I2773+N2773</f>
        <v>0</v>
      </c>
      <c r="E2773" s="184">
        <f t="shared" si="99"/>
        <v>0</v>
      </c>
      <c r="F2773" s="184">
        <f t="shared" si="99"/>
        <v>0</v>
      </c>
      <c r="G2773" s="184">
        <f t="shared" si="99"/>
        <v>0</v>
      </c>
      <c r="H2773" s="184">
        <f t="shared" si="99"/>
        <v>0</v>
      </c>
      <c r="I2773" s="184">
        <v>0</v>
      </c>
      <c r="J2773" s="184">
        <v>0</v>
      </c>
      <c r="K2773" s="184">
        <v>0</v>
      </c>
      <c r="L2773" s="184">
        <v>0</v>
      </c>
      <c r="M2773" s="184">
        <v>0</v>
      </c>
      <c r="N2773" s="184">
        <v>0</v>
      </c>
      <c r="O2773" s="184">
        <v>0</v>
      </c>
      <c r="P2773" s="184">
        <v>0</v>
      </c>
      <c r="Q2773" s="184">
        <v>0</v>
      </c>
      <c r="R2773" s="184">
        <v>0</v>
      </c>
    </row>
    <row r="2774" spans="1:18" ht="15" hidden="1">
      <c r="A2774" s="181" t="str">
        <f t="shared" si="98"/>
        <v>B</v>
      </c>
      <c r="B2774" s="186" t="s">
        <v>121</v>
      </c>
      <c r="C2774" s="186" t="s">
        <v>99</v>
      </c>
      <c r="D2774" s="187">
        <f t="shared" si="99"/>
        <v>0</v>
      </c>
      <c r="E2774" s="187">
        <f t="shared" si="99"/>
        <v>0</v>
      </c>
      <c r="F2774" s="187">
        <f t="shared" si="99"/>
        <v>0</v>
      </c>
      <c r="G2774" s="187">
        <f t="shared" si="99"/>
        <v>0</v>
      </c>
      <c r="H2774" s="187">
        <f t="shared" si="99"/>
        <v>0</v>
      </c>
      <c r="I2774" s="187">
        <v>0</v>
      </c>
      <c r="J2774" s="187">
        <v>0</v>
      </c>
      <c r="K2774" s="187">
        <v>0</v>
      </c>
      <c r="L2774" s="187">
        <v>0</v>
      </c>
      <c r="M2774" s="187">
        <v>0</v>
      </c>
      <c r="N2774" s="187">
        <v>0</v>
      </c>
      <c r="O2774" s="187">
        <v>0</v>
      </c>
      <c r="P2774" s="187">
        <v>0</v>
      </c>
      <c r="Q2774" s="187">
        <v>0</v>
      </c>
      <c r="R2774" s="187">
        <v>0</v>
      </c>
    </row>
    <row r="2775" spans="1:18" ht="15" hidden="1">
      <c r="A2775" s="181" t="str">
        <f t="shared" si="98"/>
        <v>B</v>
      </c>
      <c r="B2775" s="188" t="s">
        <v>121</v>
      </c>
      <c r="C2775" s="188" t="s">
        <v>100</v>
      </c>
      <c r="D2775" s="189">
        <f t="shared" si="99"/>
        <v>0</v>
      </c>
      <c r="E2775" s="189">
        <f t="shared" si="99"/>
        <v>0</v>
      </c>
      <c r="F2775" s="189">
        <f t="shared" si="99"/>
        <v>0</v>
      </c>
      <c r="G2775" s="189">
        <f t="shared" si="99"/>
        <v>0</v>
      </c>
      <c r="H2775" s="189">
        <f t="shared" si="99"/>
        <v>0</v>
      </c>
      <c r="I2775" s="189">
        <v>0</v>
      </c>
      <c r="J2775" s="189">
        <v>0</v>
      </c>
      <c r="K2775" s="189">
        <v>0</v>
      </c>
      <c r="L2775" s="189">
        <v>0</v>
      </c>
      <c r="M2775" s="189">
        <v>0</v>
      </c>
      <c r="N2775" s="189">
        <v>0</v>
      </c>
      <c r="O2775" s="189">
        <v>0</v>
      </c>
      <c r="P2775" s="189">
        <v>0</v>
      </c>
      <c r="Q2775" s="189">
        <v>0</v>
      </c>
      <c r="R2775" s="189">
        <v>0</v>
      </c>
    </row>
    <row r="2776" spans="1:18" ht="15" hidden="1">
      <c r="A2776" s="181" t="str">
        <f t="shared" si="98"/>
        <v>B</v>
      </c>
      <c r="B2776" s="188" t="s">
        <v>121</v>
      </c>
      <c r="C2776" s="188" t="s">
        <v>101</v>
      </c>
      <c r="D2776" s="189">
        <f t="shared" si="99"/>
        <v>0</v>
      </c>
      <c r="E2776" s="189">
        <f t="shared" si="99"/>
        <v>0</v>
      </c>
      <c r="F2776" s="189">
        <f t="shared" si="99"/>
        <v>0</v>
      </c>
      <c r="G2776" s="189">
        <f t="shared" si="99"/>
        <v>0</v>
      </c>
      <c r="H2776" s="189">
        <f t="shared" si="99"/>
        <v>0</v>
      </c>
      <c r="I2776" s="189">
        <v>0</v>
      </c>
      <c r="J2776" s="189">
        <v>0</v>
      </c>
      <c r="K2776" s="189">
        <v>0</v>
      </c>
      <c r="L2776" s="189">
        <v>0</v>
      </c>
      <c r="M2776" s="189">
        <v>0</v>
      </c>
      <c r="N2776" s="189">
        <v>0</v>
      </c>
      <c r="O2776" s="189">
        <v>0</v>
      </c>
      <c r="P2776" s="189">
        <v>0</v>
      </c>
      <c r="Q2776" s="189">
        <v>0</v>
      </c>
      <c r="R2776" s="189">
        <v>0</v>
      </c>
    </row>
    <row r="2777" spans="1:18" ht="15.75" hidden="1" thickBot="1">
      <c r="A2777" s="181" t="str">
        <f t="shared" si="98"/>
        <v>B</v>
      </c>
      <c r="B2777" s="182" t="s">
        <v>1360</v>
      </c>
      <c r="C2777" s="183" t="s">
        <v>1361</v>
      </c>
      <c r="D2777" s="184">
        <f t="shared" si="99"/>
        <v>0</v>
      </c>
      <c r="E2777" s="184">
        <f t="shared" si="99"/>
        <v>0</v>
      </c>
      <c r="F2777" s="184">
        <f t="shared" si="99"/>
        <v>0</v>
      </c>
      <c r="G2777" s="184">
        <f t="shared" si="99"/>
        <v>0</v>
      </c>
      <c r="H2777" s="184">
        <f t="shared" si="99"/>
        <v>0</v>
      </c>
      <c r="I2777" s="184">
        <v>0</v>
      </c>
      <c r="J2777" s="184">
        <v>0</v>
      </c>
      <c r="K2777" s="184">
        <v>0</v>
      </c>
      <c r="L2777" s="184">
        <v>0</v>
      </c>
      <c r="M2777" s="184">
        <v>0</v>
      </c>
      <c r="N2777" s="184">
        <v>0</v>
      </c>
      <c r="O2777" s="184">
        <v>0</v>
      </c>
      <c r="P2777" s="184">
        <v>0</v>
      </c>
      <c r="Q2777" s="184">
        <v>0</v>
      </c>
      <c r="R2777" s="184">
        <v>0</v>
      </c>
    </row>
    <row r="2778" spans="1:18" ht="15" hidden="1">
      <c r="A2778" s="181" t="str">
        <f t="shared" si="98"/>
        <v>B</v>
      </c>
      <c r="B2778" s="186" t="s">
        <v>121</v>
      </c>
      <c r="C2778" s="186" t="s">
        <v>99</v>
      </c>
      <c r="D2778" s="187">
        <f t="shared" si="99"/>
        <v>0</v>
      </c>
      <c r="E2778" s="187">
        <f t="shared" si="99"/>
        <v>0</v>
      </c>
      <c r="F2778" s="187">
        <f t="shared" si="99"/>
        <v>0</v>
      </c>
      <c r="G2778" s="187">
        <f t="shared" si="99"/>
        <v>0</v>
      </c>
      <c r="H2778" s="187">
        <f t="shared" si="99"/>
        <v>0</v>
      </c>
      <c r="I2778" s="187">
        <v>0</v>
      </c>
      <c r="J2778" s="187">
        <v>0</v>
      </c>
      <c r="K2778" s="187">
        <v>0</v>
      </c>
      <c r="L2778" s="187">
        <v>0</v>
      </c>
      <c r="M2778" s="187">
        <v>0</v>
      </c>
      <c r="N2778" s="187">
        <v>0</v>
      </c>
      <c r="O2778" s="187">
        <v>0</v>
      </c>
      <c r="P2778" s="187">
        <v>0</v>
      </c>
      <c r="Q2778" s="187">
        <v>0</v>
      </c>
      <c r="R2778" s="187">
        <v>0</v>
      </c>
    </row>
    <row r="2779" spans="1:18" ht="15" hidden="1">
      <c r="A2779" s="181" t="str">
        <f t="shared" si="98"/>
        <v>B</v>
      </c>
      <c r="B2779" s="188" t="s">
        <v>121</v>
      </c>
      <c r="C2779" s="188" t="s">
        <v>100</v>
      </c>
      <c r="D2779" s="189">
        <f t="shared" si="99"/>
        <v>0</v>
      </c>
      <c r="E2779" s="189">
        <f t="shared" si="99"/>
        <v>0</v>
      </c>
      <c r="F2779" s="189">
        <f t="shared" si="99"/>
        <v>0</v>
      </c>
      <c r="G2779" s="189">
        <f t="shared" si="99"/>
        <v>0</v>
      </c>
      <c r="H2779" s="189">
        <f t="shared" si="99"/>
        <v>0</v>
      </c>
      <c r="I2779" s="189">
        <v>0</v>
      </c>
      <c r="J2779" s="189">
        <v>0</v>
      </c>
      <c r="K2779" s="189">
        <v>0</v>
      </c>
      <c r="L2779" s="189">
        <v>0</v>
      </c>
      <c r="M2779" s="189">
        <v>0</v>
      </c>
      <c r="N2779" s="189">
        <v>0</v>
      </c>
      <c r="O2779" s="189">
        <v>0</v>
      </c>
      <c r="P2779" s="189">
        <v>0</v>
      </c>
      <c r="Q2779" s="189">
        <v>0</v>
      </c>
      <c r="R2779" s="189">
        <v>0</v>
      </c>
    </row>
    <row r="2780" spans="1:18" ht="15" hidden="1">
      <c r="A2780" s="181" t="str">
        <f t="shared" si="98"/>
        <v>B</v>
      </c>
      <c r="B2780" s="188" t="s">
        <v>121</v>
      </c>
      <c r="C2780" s="188" t="s">
        <v>101</v>
      </c>
      <c r="D2780" s="189">
        <f t="shared" si="99"/>
        <v>0</v>
      </c>
      <c r="E2780" s="189">
        <f t="shared" si="99"/>
        <v>0</v>
      </c>
      <c r="F2780" s="189">
        <f t="shared" si="99"/>
        <v>0</v>
      </c>
      <c r="G2780" s="189">
        <f t="shared" si="99"/>
        <v>0</v>
      </c>
      <c r="H2780" s="189">
        <f t="shared" si="99"/>
        <v>0</v>
      </c>
      <c r="I2780" s="189">
        <v>0</v>
      </c>
      <c r="J2780" s="189">
        <v>0</v>
      </c>
      <c r="K2780" s="189">
        <v>0</v>
      </c>
      <c r="L2780" s="189">
        <v>0</v>
      </c>
      <c r="M2780" s="189">
        <v>0</v>
      </c>
      <c r="N2780" s="189">
        <v>0</v>
      </c>
      <c r="O2780" s="189">
        <v>0</v>
      </c>
      <c r="P2780" s="189">
        <v>0</v>
      </c>
      <c r="Q2780" s="189">
        <v>0</v>
      </c>
      <c r="R2780" s="189">
        <v>0</v>
      </c>
    </row>
    <row r="2781" spans="1:18" ht="15.75" hidden="1" thickBot="1">
      <c r="A2781" s="181" t="str">
        <f t="shared" si="98"/>
        <v>B</v>
      </c>
      <c r="B2781" s="182" t="s">
        <v>1362</v>
      </c>
      <c r="C2781" s="183" t="s">
        <v>1363</v>
      </c>
      <c r="D2781" s="184">
        <f t="shared" si="99"/>
        <v>0</v>
      </c>
      <c r="E2781" s="184">
        <f t="shared" si="99"/>
        <v>0</v>
      </c>
      <c r="F2781" s="184">
        <f t="shared" si="99"/>
        <v>0</v>
      </c>
      <c r="G2781" s="184">
        <f t="shared" si="99"/>
        <v>0</v>
      </c>
      <c r="H2781" s="184">
        <f t="shared" si="99"/>
        <v>0</v>
      </c>
      <c r="I2781" s="184">
        <v>0</v>
      </c>
      <c r="J2781" s="184">
        <v>0</v>
      </c>
      <c r="K2781" s="184">
        <v>0</v>
      </c>
      <c r="L2781" s="184">
        <v>0</v>
      </c>
      <c r="M2781" s="184">
        <v>0</v>
      </c>
      <c r="N2781" s="184">
        <v>0</v>
      </c>
      <c r="O2781" s="184">
        <v>0</v>
      </c>
      <c r="P2781" s="184">
        <v>0</v>
      </c>
      <c r="Q2781" s="184">
        <v>0</v>
      </c>
      <c r="R2781" s="184">
        <v>0</v>
      </c>
    </row>
    <row r="2782" spans="1:18" ht="15" hidden="1">
      <c r="A2782" s="181" t="str">
        <f t="shared" si="98"/>
        <v>B</v>
      </c>
      <c r="B2782" s="186" t="s">
        <v>121</v>
      </c>
      <c r="C2782" s="186" t="s">
        <v>99</v>
      </c>
      <c r="D2782" s="187">
        <f t="shared" si="99"/>
        <v>0</v>
      </c>
      <c r="E2782" s="187">
        <f t="shared" si="99"/>
        <v>0</v>
      </c>
      <c r="F2782" s="187">
        <f t="shared" si="99"/>
        <v>0</v>
      </c>
      <c r="G2782" s="187">
        <f t="shared" si="99"/>
        <v>0</v>
      </c>
      <c r="H2782" s="187">
        <f t="shared" si="99"/>
        <v>0</v>
      </c>
      <c r="I2782" s="187">
        <v>0</v>
      </c>
      <c r="J2782" s="187">
        <v>0</v>
      </c>
      <c r="K2782" s="187">
        <v>0</v>
      </c>
      <c r="L2782" s="187">
        <v>0</v>
      </c>
      <c r="M2782" s="187">
        <v>0</v>
      </c>
      <c r="N2782" s="187">
        <v>0</v>
      </c>
      <c r="O2782" s="187">
        <v>0</v>
      </c>
      <c r="P2782" s="187">
        <v>0</v>
      </c>
      <c r="Q2782" s="187">
        <v>0</v>
      </c>
      <c r="R2782" s="187">
        <v>0</v>
      </c>
    </row>
    <row r="2783" spans="1:18" ht="15" hidden="1">
      <c r="A2783" s="181" t="str">
        <f t="shared" si="98"/>
        <v>B</v>
      </c>
      <c r="B2783" s="188" t="s">
        <v>121</v>
      </c>
      <c r="C2783" s="188" t="s">
        <v>100</v>
      </c>
      <c r="D2783" s="189">
        <f t="shared" si="99"/>
        <v>0</v>
      </c>
      <c r="E2783" s="189">
        <f t="shared" si="99"/>
        <v>0</v>
      </c>
      <c r="F2783" s="189">
        <f t="shared" si="99"/>
        <v>0</v>
      </c>
      <c r="G2783" s="189">
        <f t="shared" si="99"/>
        <v>0</v>
      </c>
      <c r="H2783" s="189">
        <f t="shared" si="99"/>
        <v>0</v>
      </c>
      <c r="I2783" s="189">
        <v>0</v>
      </c>
      <c r="J2783" s="189">
        <v>0</v>
      </c>
      <c r="K2783" s="189">
        <v>0</v>
      </c>
      <c r="L2783" s="189">
        <v>0</v>
      </c>
      <c r="M2783" s="189">
        <v>0</v>
      </c>
      <c r="N2783" s="189">
        <v>0</v>
      </c>
      <c r="O2783" s="189">
        <v>0</v>
      </c>
      <c r="P2783" s="189">
        <v>0</v>
      </c>
      <c r="Q2783" s="189">
        <v>0</v>
      </c>
      <c r="R2783" s="189">
        <v>0</v>
      </c>
    </row>
    <row r="2784" spans="1:18" ht="15" hidden="1">
      <c r="A2784" s="181" t="str">
        <f t="shared" si="98"/>
        <v>B</v>
      </c>
      <c r="B2784" s="188" t="s">
        <v>121</v>
      </c>
      <c r="C2784" s="188" t="s">
        <v>101</v>
      </c>
      <c r="D2784" s="189">
        <f t="shared" si="99"/>
        <v>0</v>
      </c>
      <c r="E2784" s="189">
        <f t="shared" si="99"/>
        <v>0</v>
      </c>
      <c r="F2784" s="189">
        <f t="shared" si="99"/>
        <v>0</v>
      </c>
      <c r="G2784" s="189">
        <f t="shared" si="99"/>
        <v>0</v>
      </c>
      <c r="H2784" s="189">
        <f t="shared" si="99"/>
        <v>0</v>
      </c>
      <c r="I2784" s="189">
        <v>0</v>
      </c>
      <c r="J2784" s="189">
        <v>0</v>
      </c>
      <c r="K2784" s="189">
        <v>0</v>
      </c>
      <c r="L2784" s="189">
        <v>0</v>
      </c>
      <c r="M2784" s="189">
        <v>0</v>
      </c>
      <c r="N2784" s="189">
        <v>0</v>
      </c>
      <c r="O2784" s="189">
        <v>0</v>
      </c>
      <c r="P2784" s="189">
        <v>0</v>
      </c>
      <c r="Q2784" s="189">
        <v>0</v>
      </c>
      <c r="R2784" s="189">
        <v>0</v>
      </c>
    </row>
    <row r="2785" spans="1:18" ht="15" hidden="1">
      <c r="A2785" s="181" t="str">
        <f t="shared" si="98"/>
        <v>B</v>
      </c>
      <c r="B2785" s="188" t="s">
        <v>121</v>
      </c>
      <c r="C2785" s="188" t="s">
        <v>105</v>
      </c>
      <c r="D2785" s="189">
        <f t="shared" si="99"/>
        <v>0</v>
      </c>
      <c r="E2785" s="189">
        <f t="shared" si="99"/>
        <v>0</v>
      </c>
      <c r="F2785" s="189">
        <f t="shared" si="99"/>
        <v>0</v>
      </c>
      <c r="G2785" s="189">
        <f t="shared" si="99"/>
        <v>0</v>
      </c>
      <c r="H2785" s="189">
        <f t="shared" si="99"/>
        <v>0</v>
      </c>
      <c r="I2785" s="189">
        <v>0</v>
      </c>
      <c r="J2785" s="189">
        <v>0</v>
      </c>
      <c r="K2785" s="189">
        <v>0</v>
      </c>
      <c r="L2785" s="189">
        <v>0</v>
      </c>
      <c r="M2785" s="189">
        <v>0</v>
      </c>
      <c r="N2785" s="189">
        <v>0</v>
      </c>
      <c r="O2785" s="189">
        <v>0</v>
      </c>
      <c r="P2785" s="189">
        <v>0</v>
      </c>
      <c r="Q2785" s="189">
        <v>0</v>
      </c>
      <c r="R2785" s="189">
        <v>0</v>
      </c>
    </row>
    <row r="2786" spans="1:18" ht="15.75" hidden="1" thickBot="1">
      <c r="A2786" s="181" t="str">
        <f t="shared" si="98"/>
        <v>B</v>
      </c>
      <c r="B2786" s="182" t="s">
        <v>1364</v>
      </c>
      <c r="C2786" s="183" t="s">
        <v>1365</v>
      </c>
      <c r="D2786" s="184">
        <f t="shared" si="99"/>
        <v>0</v>
      </c>
      <c r="E2786" s="184">
        <f t="shared" si="99"/>
        <v>0</v>
      </c>
      <c r="F2786" s="184">
        <f t="shared" si="99"/>
        <v>0</v>
      </c>
      <c r="G2786" s="184">
        <f t="shared" si="99"/>
        <v>0</v>
      </c>
      <c r="H2786" s="184">
        <f t="shared" si="99"/>
        <v>0</v>
      </c>
      <c r="I2786" s="184">
        <v>0</v>
      </c>
      <c r="J2786" s="184">
        <v>0</v>
      </c>
      <c r="K2786" s="184">
        <v>0</v>
      </c>
      <c r="L2786" s="184">
        <v>0</v>
      </c>
      <c r="M2786" s="184">
        <v>0</v>
      </c>
      <c r="N2786" s="184">
        <v>0</v>
      </c>
      <c r="O2786" s="184">
        <v>0</v>
      </c>
      <c r="P2786" s="184">
        <v>0</v>
      </c>
      <c r="Q2786" s="184">
        <v>0</v>
      </c>
      <c r="R2786" s="184">
        <v>0</v>
      </c>
    </row>
    <row r="2787" spans="1:18" ht="15" hidden="1">
      <c r="A2787" s="181" t="str">
        <f t="shared" si="98"/>
        <v>B</v>
      </c>
      <c r="B2787" s="186" t="s">
        <v>121</v>
      </c>
      <c r="C2787" s="186" t="s">
        <v>99</v>
      </c>
      <c r="D2787" s="187">
        <f t="shared" si="99"/>
        <v>0</v>
      </c>
      <c r="E2787" s="187">
        <f t="shared" si="99"/>
        <v>0</v>
      </c>
      <c r="F2787" s="187">
        <f t="shared" si="99"/>
        <v>0</v>
      </c>
      <c r="G2787" s="187">
        <f t="shared" si="99"/>
        <v>0</v>
      </c>
      <c r="H2787" s="187">
        <f t="shared" si="99"/>
        <v>0</v>
      </c>
      <c r="I2787" s="187">
        <v>0</v>
      </c>
      <c r="J2787" s="187">
        <v>0</v>
      </c>
      <c r="K2787" s="187">
        <v>0</v>
      </c>
      <c r="L2787" s="187">
        <v>0</v>
      </c>
      <c r="M2787" s="187">
        <v>0</v>
      </c>
      <c r="N2787" s="187">
        <v>0</v>
      </c>
      <c r="O2787" s="187">
        <v>0</v>
      </c>
      <c r="P2787" s="187">
        <v>0</v>
      </c>
      <c r="Q2787" s="187">
        <v>0</v>
      </c>
      <c r="R2787" s="187">
        <v>0</v>
      </c>
    </row>
    <row r="2788" spans="1:18" ht="15" hidden="1">
      <c r="A2788" s="181" t="str">
        <f t="shared" si="98"/>
        <v>B</v>
      </c>
      <c r="B2788" s="188" t="s">
        <v>121</v>
      </c>
      <c r="C2788" s="188" t="s">
        <v>100</v>
      </c>
      <c r="D2788" s="189">
        <f t="shared" si="99"/>
        <v>0</v>
      </c>
      <c r="E2788" s="189">
        <f t="shared" si="99"/>
        <v>0</v>
      </c>
      <c r="F2788" s="189">
        <f t="shared" si="99"/>
        <v>0</v>
      </c>
      <c r="G2788" s="189">
        <f t="shared" si="99"/>
        <v>0</v>
      </c>
      <c r="H2788" s="189">
        <f t="shared" si="99"/>
        <v>0</v>
      </c>
      <c r="I2788" s="189">
        <v>0</v>
      </c>
      <c r="J2788" s="189">
        <v>0</v>
      </c>
      <c r="K2788" s="189">
        <v>0</v>
      </c>
      <c r="L2788" s="189">
        <v>0</v>
      </c>
      <c r="M2788" s="189">
        <v>0</v>
      </c>
      <c r="N2788" s="189">
        <v>0</v>
      </c>
      <c r="O2788" s="189">
        <v>0</v>
      </c>
      <c r="P2788" s="189">
        <v>0</v>
      </c>
      <c r="Q2788" s="189">
        <v>0</v>
      </c>
      <c r="R2788" s="189">
        <v>0</v>
      </c>
    </row>
    <row r="2789" spans="1:18" ht="15" hidden="1">
      <c r="A2789" s="181" t="str">
        <f t="shared" si="98"/>
        <v>B</v>
      </c>
      <c r="B2789" s="188" t="s">
        <v>121</v>
      </c>
      <c r="C2789" s="188" t="s">
        <v>101</v>
      </c>
      <c r="D2789" s="189">
        <f t="shared" si="99"/>
        <v>0</v>
      </c>
      <c r="E2789" s="189">
        <f t="shared" si="99"/>
        <v>0</v>
      </c>
      <c r="F2789" s="189">
        <f t="shared" si="99"/>
        <v>0</v>
      </c>
      <c r="G2789" s="189">
        <f t="shared" si="99"/>
        <v>0</v>
      </c>
      <c r="H2789" s="189">
        <f t="shared" si="99"/>
        <v>0</v>
      </c>
      <c r="I2789" s="189">
        <v>0</v>
      </c>
      <c r="J2789" s="189">
        <v>0</v>
      </c>
      <c r="K2789" s="189">
        <v>0</v>
      </c>
      <c r="L2789" s="189">
        <v>0</v>
      </c>
      <c r="M2789" s="189">
        <v>0</v>
      </c>
      <c r="N2789" s="189">
        <v>0</v>
      </c>
      <c r="O2789" s="189">
        <v>0</v>
      </c>
      <c r="P2789" s="189">
        <v>0</v>
      </c>
      <c r="Q2789" s="189">
        <v>0</v>
      </c>
      <c r="R2789" s="189">
        <v>0</v>
      </c>
    </row>
    <row r="2790" spans="1:18" ht="15" hidden="1">
      <c r="A2790" s="181" t="str">
        <f t="shared" si="98"/>
        <v>B</v>
      </c>
      <c r="B2790" s="188" t="s">
        <v>121</v>
      </c>
      <c r="C2790" s="188" t="s">
        <v>105</v>
      </c>
      <c r="D2790" s="189">
        <f t="shared" si="99"/>
        <v>0</v>
      </c>
      <c r="E2790" s="189">
        <f t="shared" si="99"/>
        <v>0</v>
      </c>
      <c r="F2790" s="189">
        <f t="shared" si="99"/>
        <v>0</v>
      </c>
      <c r="G2790" s="189">
        <f t="shared" si="99"/>
        <v>0</v>
      </c>
      <c r="H2790" s="189">
        <f t="shared" si="99"/>
        <v>0</v>
      </c>
      <c r="I2790" s="189">
        <v>0</v>
      </c>
      <c r="J2790" s="189">
        <v>0</v>
      </c>
      <c r="K2790" s="189">
        <v>0</v>
      </c>
      <c r="L2790" s="189">
        <v>0</v>
      </c>
      <c r="M2790" s="189">
        <v>0</v>
      </c>
      <c r="N2790" s="189">
        <v>0</v>
      </c>
      <c r="O2790" s="189">
        <v>0</v>
      </c>
      <c r="P2790" s="189">
        <v>0</v>
      </c>
      <c r="Q2790" s="189">
        <v>0</v>
      </c>
      <c r="R2790" s="189">
        <v>0</v>
      </c>
    </row>
    <row r="2791" spans="1:18" ht="15.75" hidden="1" thickBot="1">
      <c r="A2791" s="181" t="str">
        <f t="shared" si="98"/>
        <v>B</v>
      </c>
      <c r="B2791" s="182" t="s">
        <v>1366</v>
      </c>
      <c r="C2791" s="183" t="s">
        <v>1367</v>
      </c>
      <c r="D2791" s="184">
        <f t="shared" si="99"/>
        <v>0</v>
      </c>
      <c r="E2791" s="184">
        <f t="shared" si="99"/>
        <v>0</v>
      </c>
      <c r="F2791" s="184">
        <f t="shared" si="99"/>
        <v>0</v>
      </c>
      <c r="G2791" s="184">
        <f t="shared" si="99"/>
        <v>0</v>
      </c>
      <c r="H2791" s="184">
        <f t="shared" si="99"/>
        <v>0</v>
      </c>
      <c r="I2791" s="184">
        <v>0</v>
      </c>
      <c r="J2791" s="184">
        <v>0</v>
      </c>
      <c r="K2791" s="184">
        <v>0</v>
      </c>
      <c r="L2791" s="184">
        <v>0</v>
      </c>
      <c r="M2791" s="184">
        <v>0</v>
      </c>
      <c r="N2791" s="184">
        <v>0</v>
      </c>
      <c r="O2791" s="184">
        <v>0</v>
      </c>
      <c r="P2791" s="184">
        <v>0</v>
      </c>
      <c r="Q2791" s="184">
        <v>0</v>
      </c>
      <c r="R2791" s="184">
        <v>0</v>
      </c>
    </row>
    <row r="2792" spans="1:18" ht="15" hidden="1">
      <c r="A2792" s="181" t="str">
        <f t="shared" si="98"/>
        <v>B</v>
      </c>
      <c r="B2792" s="186" t="s">
        <v>121</v>
      </c>
      <c r="C2792" s="186" t="s">
        <v>99</v>
      </c>
      <c r="D2792" s="187">
        <f t="shared" si="99"/>
        <v>0</v>
      </c>
      <c r="E2792" s="187">
        <f t="shared" si="99"/>
        <v>0</v>
      </c>
      <c r="F2792" s="187">
        <f t="shared" si="99"/>
        <v>0</v>
      </c>
      <c r="G2792" s="187">
        <f t="shared" si="99"/>
        <v>0</v>
      </c>
      <c r="H2792" s="187">
        <f t="shared" si="99"/>
        <v>0</v>
      </c>
      <c r="I2792" s="187">
        <v>0</v>
      </c>
      <c r="J2792" s="187">
        <v>0</v>
      </c>
      <c r="K2792" s="187">
        <v>0</v>
      </c>
      <c r="L2792" s="187">
        <v>0</v>
      </c>
      <c r="M2792" s="187">
        <v>0</v>
      </c>
      <c r="N2792" s="187">
        <v>0</v>
      </c>
      <c r="O2792" s="187">
        <v>0</v>
      </c>
      <c r="P2792" s="187">
        <v>0</v>
      </c>
      <c r="Q2792" s="187">
        <v>0</v>
      </c>
      <c r="R2792" s="187">
        <v>0</v>
      </c>
    </row>
    <row r="2793" spans="1:18" ht="15" hidden="1">
      <c r="A2793" s="181" t="str">
        <f t="shared" si="98"/>
        <v>B</v>
      </c>
      <c r="B2793" s="188" t="s">
        <v>121</v>
      </c>
      <c r="C2793" s="188" t="s">
        <v>100</v>
      </c>
      <c r="D2793" s="189">
        <f t="shared" si="99"/>
        <v>0</v>
      </c>
      <c r="E2793" s="189">
        <f t="shared" si="99"/>
        <v>0</v>
      </c>
      <c r="F2793" s="189">
        <f t="shared" si="99"/>
        <v>0</v>
      </c>
      <c r="G2793" s="189">
        <f t="shared" si="99"/>
        <v>0</v>
      </c>
      <c r="H2793" s="189">
        <f t="shared" si="99"/>
        <v>0</v>
      </c>
      <c r="I2793" s="189">
        <v>0</v>
      </c>
      <c r="J2793" s="189">
        <v>0</v>
      </c>
      <c r="K2793" s="189">
        <v>0</v>
      </c>
      <c r="L2793" s="189">
        <v>0</v>
      </c>
      <c r="M2793" s="189">
        <v>0</v>
      </c>
      <c r="N2793" s="189">
        <v>0</v>
      </c>
      <c r="O2793" s="189">
        <v>0</v>
      </c>
      <c r="P2793" s="189">
        <v>0</v>
      </c>
      <c r="Q2793" s="189">
        <v>0</v>
      </c>
      <c r="R2793" s="189">
        <v>0</v>
      </c>
    </row>
    <row r="2794" spans="1:18" ht="15" hidden="1">
      <c r="A2794" s="181" t="str">
        <f t="shared" si="98"/>
        <v>B</v>
      </c>
      <c r="B2794" s="188" t="s">
        <v>121</v>
      </c>
      <c r="C2794" s="188" t="s">
        <v>101</v>
      </c>
      <c r="D2794" s="189">
        <f t="shared" si="99"/>
        <v>0</v>
      </c>
      <c r="E2794" s="189">
        <f t="shared" si="99"/>
        <v>0</v>
      </c>
      <c r="F2794" s="189">
        <f t="shared" si="99"/>
        <v>0</v>
      </c>
      <c r="G2794" s="189">
        <f t="shared" si="99"/>
        <v>0</v>
      </c>
      <c r="H2794" s="189">
        <f t="shared" si="99"/>
        <v>0</v>
      </c>
      <c r="I2794" s="189">
        <v>0</v>
      </c>
      <c r="J2794" s="189">
        <v>0</v>
      </c>
      <c r="K2794" s="189">
        <v>0</v>
      </c>
      <c r="L2794" s="189">
        <v>0</v>
      </c>
      <c r="M2794" s="189">
        <v>0</v>
      </c>
      <c r="N2794" s="189">
        <v>0</v>
      </c>
      <c r="O2794" s="189">
        <v>0</v>
      </c>
      <c r="P2794" s="189">
        <v>0</v>
      </c>
      <c r="Q2794" s="189">
        <v>0</v>
      </c>
      <c r="R2794" s="189">
        <v>0</v>
      </c>
    </row>
    <row r="2795" spans="1:18" ht="15" hidden="1">
      <c r="A2795" s="181" t="str">
        <f t="shared" si="98"/>
        <v>B</v>
      </c>
      <c r="B2795" s="188" t="s">
        <v>121</v>
      </c>
      <c r="C2795" s="188" t="s">
        <v>105</v>
      </c>
      <c r="D2795" s="189">
        <f t="shared" si="99"/>
        <v>0</v>
      </c>
      <c r="E2795" s="189">
        <f t="shared" si="99"/>
        <v>0</v>
      </c>
      <c r="F2795" s="189">
        <f t="shared" si="99"/>
        <v>0</v>
      </c>
      <c r="G2795" s="189">
        <f t="shared" si="99"/>
        <v>0</v>
      </c>
      <c r="H2795" s="189">
        <f t="shared" si="99"/>
        <v>0</v>
      </c>
      <c r="I2795" s="189">
        <v>0</v>
      </c>
      <c r="J2795" s="189">
        <v>0</v>
      </c>
      <c r="K2795" s="189">
        <v>0</v>
      </c>
      <c r="L2795" s="189">
        <v>0</v>
      </c>
      <c r="M2795" s="189">
        <v>0</v>
      </c>
      <c r="N2795" s="189">
        <v>0</v>
      </c>
      <c r="O2795" s="189">
        <v>0</v>
      </c>
      <c r="P2795" s="189">
        <v>0</v>
      </c>
      <c r="Q2795" s="189">
        <v>0</v>
      </c>
      <c r="R2795" s="189">
        <v>0</v>
      </c>
    </row>
    <row r="2796" spans="1:18" ht="15.75" hidden="1" thickBot="1">
      <c r="A2796" s="181" t="str">
        <f t="shared" si="98"/>
        <v>B</v>
      </c>
      <c r="B2796" s="182" t="s">
        <v>1368</v>
      </c>
      <c r="C2796" s="183" t="s">
        <v>1369</v>
      </c>
      <c r="D2796" s="184">
        <f t="shared" si="99"/>
        <v>0</v>
      </c>
      <c r="E2796" s="184">
        <f t="shared" si="99"/>
        <v>0</v>
      </c>
      <c r="F2796" s="184">
        <f t="shared" si="99"/>
        <v>0</v>
      </c>
      <c r="G2796" s="184">
        <f t="shared" si="99"/>
        <v>0</v>
      </c>
      <c r="H2796" s="184">
        <f t="shared" si="99"/>
        <v>0</v>
      </c>
      <c r="I2796" s="184">
        <v>0</v>
      </c>
      <c r="J2796" s="184">
        <v>0</v>
      </c>
      <c r="K2796" s="184">
        <v>0</v>
      </c>
      <c r="L2796" s="184">
        <v>0</v>
      </c>
      <c r="M2796" s="184">
        <v>0</v>
      </c>
      <c r="N2796" s="184">
        <v>0</v>
      </c>
      <c r="O2796" s="184">
        <v>0</v>
      </c>
      <c r="P2796" s="184">
        <v>0</v>
      </c>
      <c r="Q2796" s="184">
        <v>0</v>
      </c>
      <c r="R2796" s="184">
        <v>0</v>
      </c>
    </row>
    <row r="2797" spans="1:18" ht="15" hidden="1">
      <c r="A2797" s="181" t="str">
        <f t="shared" si="98"/>
        <v>B</v>
      </c>
      <c r="B2797" s="186" t="s">
        <v>121</v>
      </c>
      <c r="C2797" s="186" t="s">
        <v>99</v>
      </c>
      <c r="D2797" s="187">
        <f t="shared" si="99"/>
        <v>0</v>
      </c>
      <c r="E2797" s="187">
        <f t="shared" si="99"/>
        <v>0</v>
      </c>
      <c r="F2797" s="187">
        <f t="shared" si="99"/>
        <v>0</v>
      </c>
      <c r="G2797" s="187">
        <f t="shared" si="99"/>
        <v>0</v>
      </c>
      <c r="H2797" s="187">
        <f t="shared" si="99"/>
        <v>0</v>
      </c>
      <c r="I2797" s="187">
        <v>0</v>
      </c>
      <c r="J2797" s="187">
        <v>0</v>
      </c>
      <c r="K2797" s="187">
        <v>0</v>
      </c>
      <c r="L2797" s="187">
        <v>0</v>
      </c>
      <c r="M2797" s="187">
        <v>0</v>
      </c>
      <c r="N2797" s="187">
        <v>0</v>
      </c>
      <c r="O2797" s="187">
        <v>0</v>
      </c>
      <c r="P2797" s="187">
        <v>0</v>
      </c>
      <c r="Q2797" s="187">
        <v>0</v>
      </c>
      <c r="R2797" s="187">
        <v>0</v>
      </c>
    </row>
    <row r="2798" spans="1:18" ht="15" hidden="1">
      <c r="A2798" s="181" t="str">
        <f t="shared" si="98"/>
        <v>B</v>
      </c>
      <c r="B2798" s="188" t="s">
        <v>121</v>
      </c>
      <c r="C2798" s="188" t="s">
        <v>100</v>
      </c>
      <c r="D2798" s="189">
        <f t="shared" si="99"/>
        <v>0</v>
      </c>
      <c r="E2798" s="189">
        <f t="shared" si="99"/>
        <v>0</v>
      </c>
      <c r="F2798" s="189">
        <f t="shared" si="99"/>
        <v>0</v>
      </c>
      <c r="G2798" s="189">
        <f t="shared" si="99"/>
        <v>0</v>
      </c>
      <c r="H2798" s="189">
        <f t="shared" si="99"/>
        <v>0</v>
      </c>
      <c r="I2798" s="189">
        <v>0</v>
      </c>
      <c r="J2798" s="189">
        <v>0</v>
      </c>
      <c r="K2798" s="189">
        <v>0</v>
      </c>
      <c r="L2798" s="189">
        <v>0</v>
      </c>
      <c r="M2798" s="189">
        <v>0</v>
      </c>
      <c r="N2798" s="189">
        <v>0</v>
      </c>
      <c r="O2798" s="189">
        <v>0</v>
      </c>
      <c r="P2798" s="189">
        <v>0</v>
      </c>
      <c r="Q2798" s="189">
        <v>0</v>
      </c>
      <c r="R2798" s="189">
        <v>0</v>
      </c>
    </row>
    <row r="2799" spans="1:18" ht="15" hidden="1">
      <c r="A2799" s="181" t="str">
        <f t="shared" si="98"/>
        <v>B</v>
      </c>
      <c r="B2799" s="188" t="s">
        <v>121</v>
      </c>
      <c r="C2799" s="188" t="s">
        <v>101</v>
      </c>
      <c r="D2799" s="189">
        <f t="shared" si="99"/>
        <v>0</v>
      </c>
      <c r="E2799" s="189">
        <f t="shared" si="99"/>
        <v>0</v>
      </c>
      <c r="F2799" s="189">
        <f t="shared" si="99"/>
        <v>0</v>
      </c>
      <c r="G2799" s="189">
        <f t="shared" si="99"/>
        <v>0</v>
      </c>
      <c r="H2799" s="189">
        <f t="shared" si="99"/>
        <v>0</v>
      </c>
      <c r="I2799" s="189">
        <v>0</v>
      </c>
      <c r="J2799" s="189">
        <v>0</v>
      </c>
      <c r="K2799" s="189">
        <v>0</v>
      </c>
      <c r="L2799" s="189">
        <v>0</v>
      </c>
      <c r="M2799" s="189">
        <v>0</v>
      </c>
      <c r="N2799" s="189">
        <v>0</v>
      </c>
      <c r="O2799" s="189">
        <v>0</v>
      </c>
      <c r="P2799" s="189">
        <v>0</v>
      </c>
      <c r="Q2799" s="189">
        <v>0</v>
      </c>
      <c r="R2799" s="189">
        <v>0</v>
      </c>
    </row>
    <row r="2800" spans="1:18" ht="15.75" hidden="1" thickBot="1">
      <c r="A2800" s="181" t="str">
        <f t="shared" si="98"/>
        <v>B</v>
      </c>
      <c r="B2800" s="182" t="s">
        <v>1370</v>
      </c>
      <c r="C2800" s="183" t="s">
        <v>1371</v>
      </c>
      <c r="D2800" s="184">
        <f t="shared" si="99"/>
        <v>0</v>
      </c>
      <c r="E2800" s="184">
        <f t="shared" si="99"/>
        <v>0</v>
      </c>
      <c r="F2800" s="184">
        <f t="shared" si="99"/>
        <v>0</v>
      </c>
      <c r="G2800" s="184">
        <f t="shared" si="99"/>
        <v>0</v>
      </c>
      <c r="H2800" s="184">
        <f t="shared" si="99"/>
        <v>0</v>
      </c>
      <c r="I2800" s="184">
        <v>0</v>
      </c>
      <c r="J2800" s="184">
        <v>0</v>
      </c>
      <c r="K2800" s="184">
        <v>0</v>
      </c>
      <c r="L2800" s="184">
        <v>0</v>
      </c>
      <c r="M2800" s="184">
        <v>0</v>
      </c>
      <c r="N2800" s="184">
        <v>0</v>
      </c>
      <c r="O2800" s="184">
        <v>0</v>
      </c>
      <c r="P2800" s="184">
        <v>0</v>
      </c>
      <c r="Q2800" s="184">
        <v>0</v>
      </c>
      <c r="R2800" s="184">
        <v>0</v>
      </c>
    </row>
    <row r="2801" spans="1:18" ht="15" hidden="1">
      <c r="A2801" s="181" t="str">
        <f t="shared" si="98"/>
        <v>B</v>
      </c>
      <c r="B2801" s="186" t="s">
        <v>121</v>
      </c>
      <c r="C2801" s="186" t="s">
        <v>99</v>
      </c>
      <c r="D2801" s="187">
        <f t="shared" si="99"/>
        <v>0</v>
      </c>
      <c r="E2801" s="187">
        <f t="shared" si="99"/>
        <v>0</v>
      </c>
      <c r="F2801" s="187">
        <f t="shared" si="99"/>
        <v>0</v>
      </c>
      <c r="G2801" s="187">
        <f t="shared" si="99"/>
        <v>0</v>
      </c>
      <c r="H2801" s="187">
        <f t="shared" si="99"/>
        <v>0</v>
      </c>
      <c r="I2801" s="187">
        <v>0</v>
      </c>
      <c r="J2801" s="187">
        <v>0</v>
      </c>
      <c r="K2801" s="187">
        <v>0</v>
      </c>
      <c r="L2801" s="187">
        <v>0</v>
      </c>
      <c r="M2801" s="187">
        <v>0</v>
      </c>
      <c r="N2801" s="187">
        <v>0</v>
      </c>
      <c r="O2801" s="187">
        <v>0</v>
      </c>
      <c r="P2801" s="187">
        <v>0</v>
      </c>
      <c r="Q2801" s="187">
        <v>0</v>
      </c>
      <c r="R2801" s="187">
        <v>0</v>
      </c>
    </row>
    <row r="2802" spans="1:18" ht="15" hidden="1">
      <c r="A2802" s="181" t="str">
        <f t="shared" si="98"/>
        <v>B</v>
      </c>
      <c r="B2802" s="188" t="s">
        <v>121</v>
      </c>
      <c r="C2802" s="188" t="s">
        <v>100</v>
      </c>
      <c r="D2802" s="189">
        <f t="shared" si="99"/>
        <v>0</v>
      </c>
      <c r="E2802" s="189">
        <f t="shared" si="99"/>
        <v>0</v>
      </c>
      <c r="F2802" s="189">
        <f t="shared" si="99"/>
        <v>0</v>
      </c>
      <c r="G2802" s="189">
        <f t="shared" si="99"/>
        <v>0</v>
      </c>
      <c r="H2802" s="189">
        <f t="shared" si="99"/>
        <v>0</v>
      </c>
      <c r="I2802" s="189">
        <v>0</v>
      </c>
      <c r="J2802" s="189">
        <v>0</v>
      </c>
      <c r="K2802" s="189">
        <v>0</v>
      </c>
      <c r="L2802" s="189">
        <v>0</v>
      </c>
      <c r="M2802" s="189">
        <v>0</v>
      </c>
      <c r="N2802" s="189">
        <v>0</v>
      </c>
      <c r="O2802" s="189">
        <v>0</v>
      </c>
      <c r="P2802" s="189">
        <v>0</v>
      </c>
      <c r="Q2802" s="189">
        <v>0</v>
      </c>
      <c r="R2802" s="189">
        <v>0</v>
      </c>
    </row>
    <row r="2803" spans="1:18" ht="15" hidden="1">
      <c r="A2803" s="181" t="str">
        <f t="shared" si="98"/>
        <v>B</v>
      </c>
      <c r="B2803" s="188" t="s">
        <v>121</v>
      </c>
      <c r="C2803" s="188" t="s">
        <v>101</v>
      </c>
      <c r="D2803" s="189">
        <f t="shared" si="99"/>
        <v>0</v>
      </c>
      <c r="E2803" s="189">
        <f t="shared" si="99"/>
        <v>0</v>
      </c>
      <c r="F2803" s="189">
        <f t="shared" si="99"/>
        <v>0</v>
      </c>
      <c r="G2803" s="189">
        <f t="shared" si="99"/>
        <v>0</v>
      </c>
      <c r="H2803" s="189">
        <f t="shared" si="99"/>
        <v>0</v>
      </c>
      <c r="I2803" s="189">
        <v>0</v>
      </c>
      <c r="J2803" s="189">
        <v>0</v>
      </c>
      <c r="K2803" s="189">
        <v>0</v>
      </c>
      <c r="L2803" s="189">
        <v>0</v>
      </c>
      <c r="M2803" s="189">
        <v>0</v>
      </c>
      <c r="N2803" s="189">
        <v>0</v>
      </c>
      <c r="O2803" s="189">
        <v>0</v>
      </c>
      <c r="P2803" s="189">
        <v>0</v>
      </c>
      <c r="Q2803" s="189">
        <v>0</v>
      </c>
      <c r="R2803" s="189">
        <v>0</v>
      </c>
    </row>
    <row r="2804" spans="1:18" ht="15.75" hidden="1" thickBot="1">
      <c r="A2804" s="181" t="str">
        <f t="shared" si="98"/>
        <v>B</v>
      </c>
      <c r="B2804" s="182" t="s">
        <v>1372</v>
      </c>
      <c r="C2804" s="183" t="s">
        <v>1373</v>
      </c>
      <c r="D2804" s="184">
        <f t="shared" si="99"/>
        <v>0</v>
      </c>
      <c r="E2804" s="184">
        <f t="shared" si="99"/>
        <v>0</v>
      </c>
      <c r="F2804" s="184">
        <f t="shared" si="99"/>
        <v>0</v>
      </c>
      <c r="G2804" s="184">
        <f t="shared" si="99"/>
        <v>0</v>
      </c>
      <c r="H2804" s="184">
        <f t="shared" si="99"/>
        <v>0</v>
      </c>
      <c r="I2804" s="184">
        <v>0</v>
      </c>
      <c r="J2804" s="184">
        <v>0</v>
      </c>
      <c r="K2804" s="184">
        <v>0</v>
      </c>
      <c r="L2804" s="184">
        <v>0</v>
      </c>
      <c r="M2804" s="184">
        <v>0</v>
      </c>
      <c r="N2804" s="184">
        <v>0</v>
      </c>
      <c r="O2804" s="184">
        <v>0</v>
      </c>
      <c r="P2804" s="184">
        <v>0</v>
      </c>
      <c r="Q2804" s="184">
        <v>0</v>
      </c>
      <c r="R2804" s="184">
        <v>0</v>
      </c>
    </row>
    <row r="2805" spans="1:18" ht="15" hidden="1">
      <c r="A2805" s="181" t="str">
        <f t="shared" si="98"/>
        <v>B</v>
      </c>
      <c r="B2805" s="186" t="s">
        <v>121</v>
      </c>
      <c r="C2805" s="186" t="s">
        <v>99</v>
      </c>
      <c r="D2805" s="187">
        <f t="shared" si="99"/>
        <v>0</v>
      </c>
      <c r="E2805" s="187">
        <f t="shared" si="99"/>
        <v>0</v>
      </c>
      <c r="F2805" s="187">
        <f t="shared" si="99"/>
        <v>0</v>
      </c>
      <c r="G2805" s="187">
        <f t="shared" si="99"/>
        <v>0</v>
      </c>
      <c r="H2805" s="187">
        <f t="shared" si="99"/>
        <v>0</v>
      </c>
      <c r="I2805" s="187">
        <v>0</v>
      </c>
      <c r="J2805" s="187">
        <v>0</v>
      </c>
      <c r="K2805" s="187">
        <v>0</v>
      </c>
      <c r="L2805" s="187">
        <v>0</v>
      </c>
      <c r="M2805" s="187">
        <v>0</v>
      </c>
      <c r="N2805" s="187">
        <v>0</v>
      </c>
      <c r="O2805" s="187">
        <v>0</v>
      </c>
      <c r="P2805" s="187">
        <v>0</v>
      </c>
      <c r="Q2805" s="187">
        <v>0</v>
      </c>
      <c r="R2805" s="187">
        <v>0</v>
      </c>
    </row>
    <row r="2806" spans="1:18" ht="15" hidden="1">
      <c r="A2806" s="181" t="str">
        <f t="shared" si="98"/>
        <v>B</v>
      </c>
      <c r="B2806" s="188" t="s">
        <v>121</v>
      </c>
      <c r="C2806" s="188" t="s">
        <v>100</v>
      </c>
      <c r="D2806" s="189">
        <f t="shared" si="99"/>
        <v>0</v>
      </c>
      <c r="E2806" s="189">
        <f t="shared" si="99"/>
        <v>0</v>
      </c>
      <c r="F2806" s="189">
        <f t="shared" si="99"/>
        <v>0</v>
      </c>
      <c r="G2806" s="189">
        <f t="shared" si="99"/>
        <v>0</v>
      </c>
      <c r="H2806" s="189">
        <f t="shared" si="99"/>
        <v>0</v>
      </c>
      <c r="I2806" s="189">
        <v>0</v>
      </c>
      <c r="J2806" s="189">
        <v>0</v>
      </c>
      <c r="K2806" s="189">
        <v>0</v>
      </c>
      <c r="L2806" s="189">
        <v>0</v>
      </c>
      <c r="M2806" s="189">
        <v>0</v>
      </c>
      <c r="N2806" s="189">
        <v>0</v>
      </c>
      <c r="O2806" s="189">
        <v>0</v>
      </c>
      <c r="P2806" s="189">
        <v>0</v>
      </c>
      <c r="Q2806" s="189">
        <v>0</v>
      </c>
      <c r="R2806" s="189">
        <v>0</v>
      </c>
    </row>
    <row r="2807" spans="1:18" ht="15" hidden="1">
      <c r="A2807" s="181" t="str">
        <f t="shared" si="98"/>
        <v>B</v>
      </c>
      <c r="B2807" s="188" t="s">
        <v>121</v>
      </c>
      <c r="C2807" s="188" t="s">
        <v>101</v>
      </c>
      <c r="D2807" s="189">
        <f t="shared" si="99"/>
        <v>0</v>
      </c>
      <c r="E2807" s="189">
        <f t="shared" si="99"/>
        <v>0</v>
      </c>
      <c r="F2807" s="189">
        <f t="shared" si="99"/>
        <v>0</v>
      </c>
      <c r="G2807" s="189">
        <f t="shared" si="99"/>
        <v>0</v>
      </c>
      <c r="H2807" s="189">
        <f t="shared" si="99"/>
        <v>0</v>
      </c>
      <c r="I2807" s="189">
        <v>0</v>
      </c>
      <c r="J2807" s="189">
        <v>0</v>
      </c>
      <c r="K2807" s="189">
        <v>0</v>
      </c>
      <c r="L2807" s="189">
        <v>0</v>
      </c>
      <c r="M2807" s="189">
        <v>0</v>
      </c>
      <c r="N2807" s="189">
        <v>0</v>
      </c>
      <c r="O2807" s="189">
        <v>0</v>
      </c>
      <c r="P2807" s="189">
        <v>0</v>
      </c>
      <c r="Q2807" s="189">
        <v>0</v>
      </c>
      <c r="R2807" s="189">
        <v>0</v>
      </c>
    </row>
    <row r="2808" spans="1:18" ht="15" hidden="1">
      <c r="A2808" s="181" t="str">
        <f t="shared" si="98"/>
        <v>B</v>
      </c>
      <c r="B2808" s="188" t="s">
        <v>121</v>
      </c>
      <c r="C2808" s="188" t="s">
        <v>105</v>
      </c>
      <c r="D2808" s="189">
        <f t="shared" si="99"/>
        <v>0</v>
      </c>
      <c r="E2808" s="189">
        <f t="shared" si="99"/>
        <v>0</v>
      </c>
      <c r="F2808" s="189">
        <f t="shared" si="99"/>
        <v>0</v>
      </c>
      <c r="G2808" s="189">
        <f t="shared" si="99"/>
        <v>0</v>
      </c>
      <c r="H2808" s="189">
        <f t="shared" si="99"/>
        <v>0</v>
      </c>
      <c r="I2808" s="189">
        <v>0</v>
      </c>
      <c r="J2808" s="189">
        <v>0</v>
      </c>
      <c r="K2808" s="189">
        <v>0</v>
      </c>
      <c r="L2808" s="189">
        <v>0</v>
      </c>
      <c r="M2808" s="189">
        <v>0</v>
      </c>
      <c r="N2808" s="189">
        <v>0</v>
      </c>
      <c r="O2808" s="189">
        <v>0</v>
      </c>
      <c r="P2808" s="189">
        <v>0</v>
      </c>
      <c r="Q2808" s="189">
        <v>0</v>
      </c>
      <c r="R2808" s="189">
        <v>0</v>
      </c>
    </row>
    <row r="2809" spans="1:18" ht="15.75" hidden="1" thickBot="1">
      <c r="A2809" s="181" t="str">
        <f t="shared" si="98"/>
        <v>B</v>
      </c>
      <c r="B2809" s="182" t="s">
        <v>1374</v>
      </c>
      <c r="C2809" s="183" t="s">
        <v>1375</v>
      </c>
      <c r="D2809" s="184">
        <f t="shared" si="99"/>
        <v>0</v>
      </c>
      <c r="E2809" s="184">
        <f t="shared" si="99"/>
        <v>0</v>
      </c>
      <c r="F2809" s="184">
        <f t="shared" si="99"/>
        <v>0</v>
      </c>
      <c r="G2809" s="184">
        <f t="shared" si="99"/>
        <v>0</v>
      </c>
      <c r="H2809" s="184">
        <f t="shared" si="99"/>
        <v>0</v>
      </c>
      <c r="I2809" s="184">
        <v>0</v>
      </c>
      <c r="J2809" s="184">
        <v>0</v>
      </c>
      <c r="K2809" s="184">
        <v>0</v>
      </c>
      <c r="L2809" s="184">
        <v>0</v>
      </c>
      <c r="M2809" s="184">
        <v>0</v>
      </c>
      <c r="N2809" s="184">
        <v>0</v>
      </c>
      <c r="O2809" s="184">
        <v>0</v>
      </c>
      <c r="P2809" s="184">
        <v>0</v>
      </c>
      <c r="Q2809" s="184">
        <v>0</v>
      </c>
      <c r="R2809" s="184">
        <v>0</v>
      </c>
    </row>
    <row r="2810" spans="1:18" ht="15" hidden="1">
      <c r="A2810" s="181" t="str">
        <f t="shared" si="98"/>
        <v>B</v>
      </c>
      <c r="B2810" s="186" t="s">
        <v>121</v>
      </c>
      <c r="C2810" s="186" t="s">
        <v>99</v>
      </c>
      <c r="D2810" s="187">
        <f t="shared" si="99"/>
        <v>0</v>
      </c>
      <c r="E2810" s="187">
        <f t="shared" si="99"/>
        <v>0</v>
      </c>
      <c r="F2810" s="187">
        <f t="shared" si="99"/>
        <v>0</v>
      </c>
      <c r="G2810" s="187">
        <f t="shared" si="99"/>
        <v>0</v>
      </c>
      <c r="H2810" s="187">
        <f t="shared" si="99"/>
        <v>0</v>
      </c>
      <c r="I2810" s="187">
        <v>0</v>
      </c>
      <c r="J2810" s="187">
        <v>0</v>
      </c>
      <c r="K2810" s="187">
        <v>0</v>
      </c>
      <c r="L2810" s="187">
        <v>0</v>
      </c>
      <c r="M2810" s="187">
        <v>0</v>
      </c>
      <c r="N2810" s="187">
        <v>0</v>
      </c>
      <c r="O2810" s="187">
        <v>0</v>
      </c>
      <c r="P2810" s="187">
        <v>0</v>
      </c>
      <c r="Q2810" s="187">
        <v>0</v>
      </c>
      <c r="R2810" s="187">
        <v>0</v>
      </c>
    </row>
    <row r="2811" spans="1:18" ht="15" hidden="1">
      <c r="A2811" s="181" t="str">
        <f t="shared" si="98"/>
        <v>B</v>
      </c>
      <c r="B2811" s="188" t="s">
        <v>121</v>
      </c>
      <c r="C2811" s="188" t="s">
        <v>100</v>
      </c>
      <c r="D2811" s="189">
        <f t="shared" si="99"/>
        <v>0</v>
      </c>
      <c r="E2811" s="189">
        <f t="shared" si="99"/>
        <v>0</v>
      </c>
      <c r="F2811" s="189">
        <f t="shared" si="99"/>
        <v>0</v>
      </c>
      <c r="G2811" s="189">
        <f t="shared" si="99"/>
        <v>0</v>
      </c>
      <c r="H2811" s="189">
        <f t="shared" si="99"/>
        <v>0</v>
      </c>
      <c r="I2811" s="189">
        <v>0</v>
      </c>
      <c r="J2811" s="189">
        <v>0</v>
      </c>
      <c r="K2811" s="189">
        <v>0</v>
      </c>
      <c r="L2811" s="189">
        <v>0</v>
      </c>
      <c r="M2811" s="189">
        <v>0</v>
      </c>
      <c r="N2811" s="189">
        <v>0</v>
      </c>
      <c r="O2811" s="189">
        <v>0</v>
      </c>
      <c r="P2811" s="189">
        <v>0</v>
      </c>
      <c r="Q2811" s="189">
        <v>0</v>
      </c>
      <c r="R2811" s="189">
        <v>0</v>
      </c>
    </row>
    <row r="2812" spans="1:18" ht="15" hidden="1">
      <c r="A2812" s="181" t="str">
        <f t="shared" si="98"/>
        <v>B</v>
      </c>
      <c r="B2812" s="188" t="s">
        <v>121</v>
      </c>
      <c r="C2812" s="188" t="s">
        <v>101</v>
      </c>
      <c r="D2812" s="189">
        <f t="shared" si="99"/>
        <v>0</v>
      </c>
      <c r="E2812" s="189">
        <f t="shared" si="99"/>
        <v>0</v>
      </c>
      <c r="F2812" s="189">
        <f t="shared" si="99"/>
        <v>0</v>
      </c>
      <c r="G2812" s="189">
        <f t="shared" si="99"/>
        <v>0</v>
      </c>
      <c r="H2812" s="189">
        <f t="shared" si="99"/>
        <v>0</v>
      </c>
      <c r="I2812" s="189">
        <v>0</v>
      </c>
      <c r="J2812" s="189">
        <v>0</v>
      </c>
      <c r="K2812" s="189">
        <v>0</v>
      </c>
      <c r="L2812" s="189">
        <v>0</v>
      </c>
      <c r="M2812" s="189">
        <v>0</v>
      </c>
      <c r="N2812" s="189">
        <v>0</v>
      </c>
      <c r="O2812" s="189">
        <v>0</v>
      </c>
      <c r="P2812" s="189">
        <v>0</v>
      </c>
      <c r="Q2812" s="189">
        <v>0</v>
      </c>
      <c r="R2812" s="189">
        <v>0</v>
      </c>
    </row>
    <row r="2813" spans="1:18" ht="45.75" hidden="1" thickBot="1">
      <c r="A2813" s="181" t="str">
        <f t="shared" si="98"/>
        <v>B</v>
      </c>
      <c r="B2813" s="182" t="s">
        <v>1376</v>
      </c>
      <c r="C2813" s="183" t="s">
        <v>1377</v>
      </c>
      <c r="D2813" s="184">
        <f t="shared" si="99"/>
        <v>0</v>
      </c>
      <c r="E2813" s="184">
        <f t="shared" si="99"/>
        <v>0</v>
      </c>
      <c r="F2813" s="184">
        <f t="shared" si="99"/>
        <v>0</v>
      </c>
      <c r="G2813" s="184">
        <f t="shared" si="99"/>
        <v>0</v>
      </c>
      <c r="H2813" s="184">
        <f t="shared" si="99"/>
        <v>0</v>
      </c>
      <c r="I2813" s="184">
        <v>0</v>
      </c>
      <c r="J2813" s="184">
        <v>0</v>
      </c>
      <c r="K2813" s="184">
        <v>0</v>
      </c>
      <c r="L2813" s="184">
        <v>0</v>
      </c>
      <c r="M2813" s="184">
        <v>0</v>
      </c>
      <c r="N2813" s="184">
        <v>0</v>
      </c>
      <c r="O2813" s="184">
        <v>0</v>
      </c>
      <c r="P2813" s="184">
        <v>0</v>
      </c>
      <c r="Q2813" s="184">
        <v>0</v>
      </c>
      <c r="R2813" s="184">
        <v>0</v>
      </c>
    </row>
    <row r="2814" spans="1:18" ht="15" hidden="1">
      <c r="A2814" s="181" t="str">
        <f t="shared" si="98"/>
        <v>B</v>
      </c>
      <c r="B2814" s="186" t="s">
        <v>121</v>
      </c>
      <c r="C2814" s="186" t="s">
        <v>99</v>
      </c>
      <c r="D2814" s="187">
        <f t="shared" si="99"/>
        <v>0</v>
      </c>
      <c r="E2814" s="187">
        <f t="shared" si="99"/>
        <v>0</v>
      </c>
      <c r="F2814" s="187">
        <f t="shared" si="99"/>
        <v>0</v>
      </c>
      <c r="G2814" s="187">
        <f t="shared" si="99"/>
        <v>0</v>
      </c>
      <c r="H2814" s="187">
        <f t="shared" si="99"/>
        <v>0</v>
      </c>
      <c r="I2814" s="187">
        <v>0</v>
      </c>
      <c r="J2814" s="187">
        <v>0</v>
      </c>
      <c r="K2814" s="187">
        <v>0</v>
      </c>
      <c r="L2814" s="187">
        <v>0</v>
      </c>
      <c r="M2814" s="187">
        <v>0</v>
      </c>
      <c r="N2814" s="187">
        <v>0</v>
      </c>
      <c r="O2814" s="187">
        <v>0</v>
      </c>
      <c r="P2814" s="187">
        <v>0</v>
      </c>
      <c r="Q2814" s="187">
        <v>0</v>
      </c>
      <c r="R2814" s="187">
        <v>0</v>
      </c>
    </row>
    <row r="2815" spans="1:18" ht="15" hidden="1">
      <c r="A2815" s="181" t="str">
        <f t="shared" si="98"/>
        <v>B</v>
      </c>
      <c r="B2815" s="188" t="s">
        <v>121</v>
      </c>
      <c r="C2815" s="188" t="s">
        <v>101</v>
      </c>
      <c r="D2815" s="189">
        <f t="shared" si="99"/>
        <v>0</v>
      </c>
      <c r="E2815" s="189">
        <f t="shared" si="99"/>
        <v>0</v>
      </c>
      <c r="F2815" s="189">
        <f t="shared" si="99"/>
        <v>0</v>
      </c>
      <c r="G2815" s="189">
        <f t="shared" si="99"/>
        <v>0</v>
      </c>
      <c r="H2815" s="189">
        <f t="shared" si="99"/>
        <v>0</v>
      </c>
      <c r="I2815" s="189">
        <v>0</v>
      </c>
      <c r="J2815" s="189">
        <v>0</v>
      </c>
      <c r="K2815" s="189">
        <v>0</v>
      </c>
      <c r="L2815" s="189">
        <v>0</v>
      </c>
      <c r="M2815" s="189">
        <v>0</v>
      </c>
      <c r="N2815" s="189">
        <v>0</v>
      </c>
      <c r="O2815" s="189">
        <v>0</v>
      </c>
      <c r="P2815" s="189">
        <v>0</v>
      </c>
      <c r="Q2815" s="189">
        <v>0</v>
      </c>
      <c r="R2815" s="189">
        <v>0</v>
      </c>
    </row>
    <row r="2816" spans="1:18" ht="15" hidden="1">
      <c r="A2816" s="181" t="str">
        <f t="shared" si="98"/>
        <v>B</v>
      </c>
      <c r="B2816" s="188" t="s">
        <v>121</v>
      </c>
      <c r="C2816" s="188" t="s">
        <v>104</v>
      </c>
      <c r="D2816" s="189">
        <f t="shared" si="99"/>
        <v>0</v>
      </c>
      <c r="E2816" s="189">
        <f t="shared" si="99"/>
        <v>0</v>
      </c>
      <c r="F2816" s="189">
        <f t="shared" si="99"/>
        <v>0</v>
      </c>
      <c r="G2816" s="189">
        <f t="shared" si="99"/>
        <v>0</v>
      </c>
      <c r="H2816" s="189">
        <f t="shared" si="99"/>
        <v>0</v>
      </c>
      <c r="I2816" s="189">
        <v>0</v>
      </c>
      <c r="J2816" s="189">
        <v>0</v>
      </c>
      <c r="K2816" s="189">
        <v>0</v>
      </c>
      <c r="L2816" s="189">
        <v>0</v>
      </c>
      <c r="M2816" s="189">
        <v>0</v>
      </c>
      <c r="N2816" s="189">
        <v>0</v>
      </c>
      <c r="O2816" s="189">
        <v>0</v>
      </c>
      <c r="P2816" s="189">
        <v>0</v>
      </c>
      <c r="Q2816" s="189">
        <v>0</v>
      </c>
      <c r="R2816" s="189">
        <v>0</v>
      </c>
    </row>
    <row r="2817" spans="1:18" ht="15" hidden="1">
      <c r="A2817" s="181" t="str">
        <f t="shared" si="98"/>
        <v>B</v>
      </c>
      <c r="B2817" s="188" t="s">
        <v>121</v>
      </c>
      <c r="C2817" s="188" t="s">
        <v>105</v>
      </c>
      <c r="D2817" s="189">
        <f t="shared" si="99"/>
        <v>0</v>
      </c>
      <c r="E2817" s="189">
        <f t="shared" si="99"/>
        <v>0</v>
      </c>
      <c r="F2817" s="189">
        <f t="shared" si="99"/>
        <v>0</v>
      </c>
      <c r="G2817" s="189">
        <f t="shared" si="99"/>
        <v>0</v>
      </c>
      <c r="H2817" s="189">
        <f t="shared" si="99"/>
        <v>0</v>
      </c>
      <c r="I2817" s="189">
        <v>0</v>
      </c>
      <c r="J2817" s="189">
        <v>0</v>
      </c>
      <c r="K2817" s="189">
        <v>0</v>
      </c>
      <c r="L2817" s="189">
        <v>0</v>
      </c>
      <c r="M2817" s="189">
        <v>0</v>
      </c>
      <c r="N2817" s="189">
        <v>0</v>
      </c>
      <c r="O2817" s="189">
        <v>0</v>
      </c>
      <c r="P2817" s="189">
        <v>0</v>
      </c>
      <c r="Q2817" s="189">
        <v>0</v>
      </c>
      <c r="R2817" s="189">
        <v>0</v>
      </c>
    </row>
    <row r="2818" spans="1:18" ht="15" hidden="1">
      <c r="A2818" s="181" t="str">
        <f t="shared" si="98"/>
        <v>B</v>
      </c>
      <c r="B2818" s="186" t="s">
        <v>121</v>
      </c>
      <c r="C2818" s="186" t="s">
        <v>155</v>
      </c>
      <c r="D2818" s="187">
        <f t="shared" si="99"/>
        <v>0</v>
      </c>
      <c r="E2818" s="187">
        <f t="shared" si="99"/>
        <v>0</v>
      </c>
      <c r="F2818" s="187">
        <f t="shared" si="99"/>
        <v>0</v>
      </c>
      <c r="G2818" s="187">
        <f t="shared" si="99"/>
        <v>0</v>
      </c>
      <c r="H2818" s="187">
        <f t="shared" si="99"/>
        <v>0</v>
      </c>
      <c r="I2818" s="187">
        <v>0</v>
      </c>
      <c r="J2818" s="187">
        <v>0</v>
      </c>
      <c r="K2818" s="187">
        <v>0</v>
      </c>
      <c r="L2818" s="187">
        <v>0</v>
      </c>
      <c r="M2818" s="187">
        <v>0</v>
      </c>
      <c r="N2818" s="187">
        <v>0</v>
      </c>
      <c r="O2818" s="187">
        <v>0</v>
      </c>
      <c r="P2818" s="187">
        <v>0</v>
      </c>
      <c r="Q2818" s="187">
        <v>0</v>
      </c>
      <c r="R2818" s="187">
        <v>0</v>
      </c>
    </row>
    <row r="2819" spans="1:18" ht="15.75" hidden="1" thickBot="1">
      <c r="A2819" s="181" t="str">
        <f t="shared" si="98"/>
        <v>B</v>
      </c>
      <c r="B2819" s="182" t="s">
        <v>1378</v>
      </c>
      <c r="C2819" s="183" t="s">
        <v>1379</v>
      </c>
      <c r="D2819" s="184">
        <f t="shared" si="99"/>
        <v>0</v>
      </c>
      <c r="E2819" s="184">
        <f t="shared" si="99"/>
        <v>0</v>
      </c>
      <c r="F2819" s="184">
        <f t="shared" si="99"/>
        <v>0</v>
      </c>
      <c r="G2819" s="184">
        <f t="shared" si="99"/>
        <v>0</v>
      </c>
      <c r="H2819" s="184">
        <f t="shared" si="99"/>
        <v>0</v>
      </c>
      <c r="I2819" s="184">
        <v>0</v>
      </c>
      <c r="J2819" s="184">
        <v>0</v>
      </c>
      <c r="K2819" s="184">
        <v>0</v>
      </c>
      <c r="L2819" s="184">
        <v>0</v>
      </c>
      <c r="M2819" s="184">
        <v>0</v>
      </c>
      <c r="N2819" s="184">
        <v>0</v>
      </c>
      <c r="O2819" s="184">
        <v>0</v>
      </c>
      <c r="P2819" s="184">
        <v>0</v>
      </c>
      <c r="Q2819" s="184">
        <v>0</v>
      </c>
      <c r="R2819" s="184">
        <v>0</v>
      </c>
    </row>
    <row r="2820" spans="1:18" ht="15" hidden="1">
      <c r="A2820" s="181" t="str">
        <f t="shared" si="98"/>
        <v>B</v>
      </c>
      <c r="B2820" s="186" t="s">
        <v>121</v>
      </c>
      <c r="C2820" s="186" t="s">
        <v>99</v>
      </c>
      <c r="D2820" s="187">
        <f t="shared" si="99"/>
        <v>0</v>
      </c>
      <c r="E2820" s="187">
        <f t="shared" si="99"/>
        <v>0</v>
      </c>
      <c r="F2820" s="187">
        <f t="shared" si="99"/>
        <v>0</v>
      </c>
      <c r="G2820" s="187">
        <f t="shared" si="99"/>
        <v>0</v>
      </c>
      <c r="H2820" s="187">
        <f t="shared" si="99"/>
        <v>0</v>
      </c>
      <c r="I2820" s="187">
        <v>0</v>
      </c>
      <c r="J2820" s="187">
        <v>0</v>
      </c>
      <c r="K2820" s="187">
        <v>0</v>
      </c>
      <c r="L2820" s="187">
        <v>0</v>
      </c>
      <c r="M2820" s="187">
        <v>0</v>
      </c>
      <c r="N2820" s="187">
        <v>0</v>
      </c>
      <c r="O2820" s="187">
        <v>0</v>
      </c>
      <c r="P2820" s="187">
        <v>0</v>
      </c>
      <c r="Q2820" s="187">
        <v>0</v>
      </c>
      <c r="R2820" s="187">
        <v>0</v>
      </c>
    </row>
    <row r="2821" spans="1:18" ht="15" hidden="1">
      <c r="A2821" s="181" t="str">
        <f t="shared" si="98"/>
        <v>B</v>
      </c>
      <c r="B2821" s="188" t="s">
        <v>121</v>
      </c>
      <c r="C2821" s="188" t="s">
        <v>100</v>
      </c>
      <c r="D2821" s="189">
        <f t="shared" si="99"/>
        <v>0</v>
      </c>
      <c r="E2821" s="189">
        <f t="shared" si="99"/>
        <v>0</v>
      </c>
      <c r="F2821" s="189">
        <f t="shared" si="99"/>
        <v>0</v>
      </c>
      <c r="G2821" s="189">
        <f t="shared" si="99"/>
        <v>0</v>
      </c>
      <c r="H2821" s="189">
        <f t="shared" si="99"/>
        <v>0</v>
      </c>
      <c r="I2821" s="189">
        <v>0</v>
      </c>
      <c r="J2821" s="189">
        <v>0</v>
      </c>
      <c r="K2821" s="189">
        <v>0</v>
      </c>
      <c r="L2821" s="189">
        <v>0</v>
      </c>
      <c r="M2821" s="189">
        <v>0</v>
      </c>
      <c r="N2821" s="189">
        <v>0</v>
      </c>
      <c r="O2821" s="189">
        <v>0</v>
      </c>
      <c r="P2821" s="189">
        <v>0</v>
      </c>
      <c r="Q2821" s="189">
        <v>0</v>
      </c>
      <c r="R2821" s="189">
        <v>0</v>
      </c>
    </row>
    <row r="2822" spans="1:18" ht="15" hidden="1">
      <c r="A2822" s="181" t="str">
        <f t="shared" si="98"/>
        <v>B</v>
      </c>
      <c r="B2822" s="188" t="s">
        <v>121</v>
      </c>
      <c r="C2822" s="188" t="s">
        <v>101</v>
      </c>
      <c r="D2822" s="189">
        <f t="shared" si="99"/>
        <v>0</v>
      </c>
      <c r="E2822" s="189">
        <f t="shared" si="99"/>
        <v>0</v>
      </c>
      <c r="F2822" s="189">
        <f t="shared" si="99"/>
        <v>0</v>
      </c>
      <c r="G2822" s="189">
        <f t="shared" si="99"/>
        <v>0</v>
      </c>
      <c r="H2822" s="189">
        <f t="shared" si="99"/>
        <v>0</v>
      </c>
      <c r="I2822" s="189">
        <v>0</v>
      </c>
      <c r="J2822" s="189">
        <v>0</v>
      </c>
      <c r="K2822" s="189">
        <v>0</v>
      </c>
      <c r="L2822" s="189">
        <v>0</v>
      </c>
      <c r="M2822" s="189">
        <v>0</v>
      </c>
      <c r="N2822" s="189">
        <v>0</v>
      </c>
      <c r="O2822" s="189">
        <v>0</v>
      </c>
      <c r="P2822" s="189">
        <v>0</v>
      </c>
      <c r="Q2822" s="189">
        <v>0</v>
      </c>
      <c r="R2822" s="189">
        <v>0</v>
      </c>
    </row>
    <row r="2823" spans="1:18" ht="15" hidden="1">
      <c r="A2823" s="181" t="str">
        <f t="shared" ref="A2823:A2886" si="100">(IF(OR(D2823&lt;&gt;0),"A","B"))</f>
        <v>B</v>
      </c>
      <c r="B2823" s="188" t="s">
        <v>121</v>
      </c>
      <c r="C2823" s="188" t="s">
        <v>15</v>
      </c>
      <c r="D2823" s="189">
        <f t="shared" si="99"/>
        <v>0</v>
      </c>
      <c r="E2823" s="189">
        <f t="shared" si="99"/>
        <v>0</v>
      </c>
      <c r="F2823" s="189">
        <f t="shared" si="99"/>
        <v>0</v>
      </c>
      <c r="G2823" s="189">
        <f t="shared" si="99"/>
        <v>0</v>
      </c>
      <c r="H2823" s="189">
        <f t="shared" si="99"/>
        <v>0</v>
      </c>
      <c r="I2823" s="189">
        <v>0</v>
      </c>
      <c r="J2823" s="189">
        <v>0</v>
      </c>
      <c r="K2823" s="189">
        <v>0</v>
      </c>
      <c r="L2823" s="189">
        <v>0</v>
      </c>
      <c r="M2823" s="189">
        <v>0</v>
      </c>
      <c r="N2823" s="189">
        <v>0</v>
      </c>
      <c r="O2823" s="189">
        <v>0</v>
      </c>
      <c r="P2823" s="189">
        <v>0</v>
      </c>
      <c r="Q2823" s="189">
        <v>0</v>
      </c>
      <c r="R2823" s="189">
        <v>0</v>
      </c>
    </row>
    <row r="2824" spans="1:18" ht="15" hidden="1">
      <c r="A2824" s="181" t="str">
        <f t="shared" si="100"/>
        <v>B</v>
      </c>
      <c r="B2824" s="188" t="s">
        <v>121</v>
      </c>
      <c r="C2824" s="188" t="s">
        <v>104</v>
      </c>
      <c r="D2824" s="189">
        <f t="shared" ref="D2824:H2874" si="101">I2824+N2824</f>
        <v>0</v>
      </c>
      <c r="E2824" s="189">
        <f t="shared" si="101"/>
        <v>0</v>
      </c>
      <c r="F2824" s="189">
        <f t="shared" si="101"/>
        <v>0</v>
      </c>
      <c r="G2824" s="189">
        <f t="shared" si="101"/>
        <v>0</v>
      </c>
      <c r="H2824" s="189">
        <f t="shared" si="101"/>
        <v>0</v>
      </c>
      <c r="I2824" s="189">
        <v>0</v>
      </c>
      <c r="J2824" s="189">
        <v>0</v>
      </c>
      <c r="K2824" s="189">
        <v>0</v>
      </c>
      <c r="L2824" s="189">
        <v>0</v>
      </c>
      <c r="M2824" s="189">
        <v>0</v>
      </c>
      <c r="N2824" s="189">
        <v>0</v>
      </c>
      <c r="O2824" s="189">
        <v>0</v>
      </c>
      <c r="P2824" s="189">
        <v>0</v>
      </c>
      <c r="Q2824" s="189">
        <v>0</v>
      </c>
      <c r="R2824" s="189">
        <v>0</v>
      </c>
    </row>
    <row r="2825" spans="1:18" ht="15" hidden="1">
      <c r="A2825" s="181" t="str">
        <f t="shared" si="100"/>
        <v>B</v>
      </c>
      <c r="B2825" s="188" t="s">
        <v>121</v>
      </c>
      <c r="C2825" s="188" t="s">
        <v>105</v>
      </c>
      <c r="D2825" s="189">
        <f t="shared" si="101"/>
        <v>0</v>
      </c>
      <c r="E2825" s="189">
        <f t="shared" si="101"/>
        <v>0</v>
      </c>
      <c r="F2825" s="189">
        <f t="shared" si="101"/>
        <v>0</v>
      </c>
      <c r="G2825" s="189">
        <f t="shared" si="101"/>
        <v>0</v>
      </c>
      <c r="H2825" s="189">
        <f t="shared" si="101"/>
        <v>0</v>
      </c>
      <c r="I2825" s="189">
        <v>0</v>
      </c>
      <c r="J2825" s="189">
        <v>0</v>
      </c>
      <c r="K2825" s="189">
        <v>0</v>
      </c>
      <c r="L2825" s="189">
        <v>0</v>
      </c>
      <c r="M2825" s="189">
        <v>0</v>
      </c>
      <c r="N2825" s="189">
        <v>0</v>
      </c>
      <c r="O2825" s="189">
        <v>0</v>
      </c>
      <c r="P2825" s="189">
        <v>0</v>
      </c>
      <c r="Q2825" s="189">
        <v>0</v>
      </c>
      <c r="R2825" s="189">
        <v>0</v>
      </c>
    </row>
    <row r="2826" spans="1:18" ht="15" hidden="1">
      <c r="A2826" s="181" t="str">
        <f t="shared" si="100"/>
        <v>B</v>
      </c>
      <c r="B2826" s="186" t="s">
        <v>121</v>
      </c>
      <c r="C2826" s="186" t="s">
        <v>155</v>
      </c>
      <c r="D2826" s="187">
        <f t="shared" si="101"/>
        <v>0</v>
      </c>
      <c r="E2826" s="187">
        <f t="shared" si="101"/>
        <v>0</v>
      </c>
      <c r="F2826" s="187">
        <f t="shared" si="101"/>
        <v>0</v>
      </c>
      <c r="G2826" s="187">
        <f t="shared" si="101"/>
        <v>0</v>
      </c>
      <c r="H2826" s="187">
        <f t="shared" si="101"/>
        <v>0</v>
      </c>
      <c r="I2826" s="187">
        <v>0</v>
      </c>
      <c r="J2826" s="187">
        <v>0</v>
      </c>
      <c r="K2826" s="187">
        <v>0</v>
      </c>
      <c r="L2826" s="187">
        <v>0</v>
      </c>
      <c r="M2826" s="187">
        <v>0</v>
      </c>
      <c r="N2826" s="187">
        <v>0</v>
      </c>
      <c r="O2826" s="187">
        <v>0</v>
      </c>
      <c r="P2826" s="187">
        <v>0</v>
      </c>
      <c r="Q2826" s="187">
        <v>0</v>
      </c>
      <c r="R2826" s="187">
        <v>0</v>
      </c>
    </row>
    <row r="2827" spans="1:18" ht="15.75" hidden="1" thickBot="1">
      <c r="A2827" s="181" t="str">
        <f t="shared" si="100"/>
        <v>B</v>
      </c>
      <c r="B2827" s="182" t="s">
        <v>1380</v>
      </c>
      <c r="C2827" s="183" t="s">
        <v>1381</v>
      </c>
      <c r="D2827" s="184">
        <f t="shared" si="101"/>
        <v>0</v>
      </c>
      <c r="E2827" s="184">
        <f t="shared" si="101"/>
        <v>0</v>
      </c>
      <c r="F2827" s="184">
        <f t="shared" si="101"/>
        <v>0</v>
      </c>
      <c r="G2827" s="184">
        <f t="shared" si="101"/>
        <v>0</v>
      </c>
      <c r="H2827" s="184">
        <f t="shared" si="101"/>
        <v>0</v>
      </c>
      <c r="I2827" s="184">
        <v>0</v>
      </c>
      <c r="J2827" s="184">
        <v>0</v>
      </c>
      <c r="K2827" s="184">
        <v>0</v>
      </c>
      <c r="L2827" s="184">
        <v>0</v>
      </c>
      <c r="M2827" s="184">
        <v>0</v>
      </c>
      <c r="N2827" s="184">
        <v>0</v>
      </c>
      <c r="O2827" s="184">
        <v>0</v>
      </c>
      <c r="P2827" s="184">
        <v>0</v>
      </c>
      <c r="Q2827" s="184">
        <v>0</v>
      </c>
      <c r="R2827" s="184">
        <v>0</v>
      </c>
    </row>
    <row r="2828" spans="1:18" ht="15" hidden="1">
      <c r="A2828" s="181" t="str">
        <f t="shared" si="100"/>
        <v>B</v>
      </c>
      <c r="B2828" s="186" t="s">
        <v>121</v>
      </c>
      <c r="C2828" s="186" t="s">
        <v>99</v>
      </c>
      <c r="D2828" s="187">
        <f t="shared" si="101"/>
        <v>0</v>
      </c>
      <c r="E2828" s="187">
        <f t="shared" si="101"/>
        <v>0</v>
      </c>
      <c r="F2828" s="187">
        <f t="shared" si="101"/>
        <v>0</v>
      </c>
      <c r="G2828" s="187">
        <f t="shared" si="101"/>
        <v>0</v>
      </c>
      <c r="H2828" s="187">
        <f t="shared" si="101"/>
        <v>0</v>
      </c>
      <c r="I2828" s="187">
        <v>0</v>
      </c>
      <c r="J2828" s="187">
        <v>0</v>
      </c>
      <c r="K2828" s="187">
        <v>0</v>
      </c>
      <c r="L2828" s="187">
        <v>0</v>
      </c>
      <c r="M2828" s="187">
        <v>0</v>
      </c>
      <c r="N2828" s="187">
        <v>0</v>
      </c>
      <c r="O2828" s="187">
        <v>0</v>
      </c>
      <c r="P2828" s="187">
        <v>0</v>
      </c>
      <c r="Q2828" s="187">
        <v>0</v>
      </c>
      <c r="R2828" s="187">
        <v>0</v>
      </c>
    </row>
    <row r="2829" spans="1:18" ht="15" hidden="1">
      <c r="A2829" s="181" t="str">
        <f t="shared" si="100"/>
        <v>B</v>
      </c>
      <c r="B2829" s="188" t="s">
        <v>121</v>
      </c>
      <c r="C2829" s="188" t="s">
        <v>100</v>
      </c>
      <c r="D2829" s="189">
        <f t="shared" si="101"/>
        <v>0</v>
      </c>
      <c r="E2829" s="189">
        <f t="shared" si="101"/>
        <v>0</v>
      </c>
      <c r="F2829" s="189">
        <f t="shared" si="101"/>
        <v>0</v>
      </c>
      <c r="G2829" s="189">
        <f t="shared" si="101"/>
        <v>0</v>
      </c>
      <c r="H2829" s="189">
        <f t="shared" si="101"/>
        <v>0</v>
      </c>
      <c r="I2829" s="189">
        <v>0</v>
      </c>
      <c r="J2829" s="189">
        <v>0</v>
      </c>
      <c r="K2829" s="189">
        <v>0</v>
      </c>
      <c r="L2829" s="189">
        <v>0</v>
      </c>
      <c r="M2829" s="189">
        <v>0</v>
      </c>
      <c r="N2829" s="189">
        <v>0</v>
      </c>
      <c r="O2829" s="189">
        <v>0</v>
      </c>
      <c r="P2829" s="189">
        <v>0</v>
      </c>
      <c r="Q2829" s="189">
        <v>0</v>
      </c>
      <c r="R2829" s="189">
        <v>0</v>
      </c>
    </row>
    <row r="2830" spans="1:18" ht="15" hidden="1">
      <c r="A2830" s="181" t="str">
        <f t="shared" si="100"/>
        <v>B</v>
      </c>
      <c r="B2830" s="188" t="s">
        <v>121</v>
      </c>
      <c r="C2830" s="188" t="s">
        <v>101</v>
      </c>
      <c r="D2830" s="189">
        <f t="shared" si="101"/>
        <v>0</v>
      </c>
      <c r="E2830" s="189">
        <f t="shared" si="101"/>
        <v>0</v>
      </c>
      <c r="F2830" s="189">
        <f t="shared" si="101"/>
        <v>0</v>
      </c>
      <c r="G2830" s="189">
        <f t="shared" si="101"/>
        <v>0</v>
      </c>
      <c r="H2830" s="189">
        <f t="shared" si="101"/>
        <v>0</v>
      </c>
      <c r="I2830" s="189">
        <v>0</v>
      </c>
      <c r="J2830" s="189">
        <v>0</v>
      </c>
      <c r="K2830" s="189">
        <v>0</v>
      </c>
      <c r="L2830" s="189">
        <v>0</v>
      </c>
      <c r="M2830" s="189">
        <v>0</v>
      </c>
      <c r="N2830" s="189">
        <v>0</v>
      </c>
      <c r="O2830" s="189">
        <v>0</v>
      </c>
      <c r="P2830" s="189">
        <v>0</v>
      </c>
      <c r="Q2830" s="189">
        <v>0</v>
      </c>
      <c r="R2830" s="189">
        <v>0</v>
      </c>
    </row>
    <row r="2831" spans="1:18" ht="15" hidden="1">
      <c r="A2831" s="181" t="str">
        <f t="shared" si="100"/>
        <v>B</v>
      </c>
      <c r="B2831" s="188" t="s">
        <v>121</v>
      </c>
      <c r="C2831" s="188" t="s">
        <v>104</v>
      </c>
      <c r="D2831" s="189">
        <f t="shared" si="101"/>
        <v>0</v>
      </c>
      <c r="E2831" s="189">
        <f t="shared" si="101"/>
        <v>0</v>
      </c>
      <c r="F2831" s="189">
        <f t="shared" si="101"/>
        <v>0</v>
      </c>
      <c r="G2831" s="189">
        <f t="shared" si="101"/>
        <v>0</v>
      </c>
      <c r="H2831" s="189">
        <f t="shared" si="101"/>
        <v>0</v>
      </c>
      <c r="I2831" s="189">
        <v>0</v>
      </c>
      <c r="J2831" s="189">
        <v>0</v>
      </c>
      <c r="K2831" s="189">
        <v>0</v>
      </c>
      <c r="L2831" s="189">
        <v>0</v>
      </c>
      <c r="M2831" s="189">
        <v>0</v>
      </c>
      <c r="N2831" s="189">
        <v>0</v>
      </c>
      <c r="O2831" s="189">
        <v>0</v>
      </c>
      <c r="P2831" s="189">
        <v>0</v>
      </c>
      <c r="Q2831" s="189">
        <v>0</v>
      </c>
      <c r="R2831" s="189">
        <v>0</v>
      </c>
    </row>
    <row r="2832" spans="1:18" ht="15" hidden="1">
      <c r="A2832" s="181" t="str">
        <f t="shared" si="100"/>
        <v>B</v>
      </c>
      <c r="B2832" s="188" t="s">
        <v>121</v>
      </c>
      <c r="C2832" s="188" t="s">
        <v>105</v>
      </c>
      <c r="D2832" s="189">
        <f t="shared" si="101"/>
        <v>0</v>
      </c>
      <c r="E2832" s="189">
        <f t="shared" si="101"/>
        <v>0</v>
      </c>
      <c r="F2832" s="189">
        <f t="shared" si="101"/>
        <v>0</v>
      </c>
      <c r="G2832" s="189">
        <f t="shared" si="101"/>
        <v>0</v>
      </c>
      <c r="H2832" s="189">
        <f t="shared" si="101"/>
        <v>0</v>
      </c>
      <c r="I2832" s="189">
        <v>0</v>
      </c>
      <c r="J2832" s="189">
        <v>0</v>
      </c>
      <c r="K2832" s="189">
        <v>0</v>
      </c>
      <c r="L2832" s="189">
        <v>0</v>
      </c>
      <c r="M2832" s="189">
        <v>0</v>
      </c>
      <c r="N2832" s="189">
        <v>0</v>
      </c>
      <c r="O2832" s="189">
        <v>0</v>
      </c>
      <c r="P2832" s="189">
        <v>0</v>
      </c>
      <c r="Q2832" s="189">
        <v>0</v>
      </c>
      <c r="R2832" s="189">
        <v>0</v>
      </c>
    </row>
    <row r="2833" spans="1:18" ht="15" hidden="1">
      <c r="A2833" s="181" t="str">
        <f t="shared" si="100"/>
        <v>B</v>
      </c>
      <c r="B2833" s="186" t="s">
        <v>121</v>
      </c>
      <c r="C2833" s="186" t="s">
        <v>155</v>
      </c>
      <c r="D2833" s="187">
        <f t="shared" si="101"/>
        <v>0</v>
      </c>
      <c r="E2833" s="187">
        <f t="shared" si="101"/>
        <v>0</v>
      </c>
      <c r="F2833" s="187">
        <f t="shared" si="101"/>
        <v>0</v>
      </c>
      <c r="G2833" s="187">
        <f t="shared" si="101"/>
        <v>0</v>
      </c>
      <c r="H2833" s="187">
        <f t="shared" si="101"/>
        <v>0</v>
      </c>
      <c r="I2833" s="187">
        <v>0</v>
      </c>
      <c r="J2833" s="187">
        <v>0</v>
      </c>
      <c r="K2833" s="187">
        <v>0</v>
      </c>
      <c r="L2833" s="187">
        <v>0</v>
      </c>
      <c r="M2833" s="187">
        <v>0</v>
      </c>
      <c r="N2833" s="187">
        <v>0</v>
      </c>
      <c r="O2833" s="187">
        <v>0</v>
      </c>
      <c r="P2833" s="187">
        <v>0</v>
      </c>
      <c r="Q2833" s="187">
        <v>0</v>
      </c>
      <c r="R2833" s="187">
        <v>0</v>
      </c>
    </row>
    <row r="2834" spans="1:18" ht="30.75" hidden="1" thickBot="1">
      <c r="A2834" s="181" t="str">
        <f t="shared" si="100"/>
        <v>B</v>
      </c>
      <c r="B2834" s="182" t="s">
        <v>1382</v>
      </c>
      <c r="C2834" s="183" t="s">
        <v>1383</v>
      </c>
      <c r="D2834" s="184">
        <f t="shared" si="101"/>
        <v>0</v>
      </c>
      <c r="E2834" s="184">
        <f t="shared" si="101"/>
        <v>0</v>
      </c>
      <c r="F2834" s="184">
        <f t="shared" si="101"/>
        <v>0</v>
      </c>
      <c r="G2834" s="184">
        <f t="shared" si="101"/>
        <v>0</v>
      </c>
      <c r="H2834" s="184">
        <f t="shared" si="101"/>
        <v>0</v>
      </c>
      <c r="I2834" s="184">
        <v>0</v>
      </c>
      <c r="J2834" s="184">
        <v>0</v>
      </c>
      <c r="K2834" s="184">
        <v>0</v>
      </c>
      <c r="L2834" s="184">
        <v>0</v>
      </c>
      <c r="M2834" s="184">
        <v>0</v>
      </c>
      <c r="N2834" s="184">
        <v>0</v>
      </c>
      <c r="O2834" s="184">
        <v>0</v>
      </c>
      <c r="P2834" s="184">
        <v>0</v>
      </c>
      <c r="Q2834" s="184">
        <v>0</v>
      </c>
      <c r="R2834" s="184">
        <v>0</v>
      </c>
    </row>
    <row r="2835" spans="1:18" ht="15" hidden="1">
      <c r="A2835" s="181" t="str">
        <f t="shared" si="100"/>
        <v>B</v>
      </c>
      <c r="B2835" s="186" t="s">
        <v>121</v>
      </c>
      <c r="C2835" s="186" t="s">
        <v>99</v>
      </c>
      <c r="D2835" s="187">
        <f t="shared" si="101"/>
        <v>0</v>
      </c>
      <c r="E2835" s="187">
        <f t="shared" si="101"/>
        <v>0</v>
      </c>
      <c r="F2835" s="187">
        <f t="shared" si="101"/>
        <v>0</v>
      </c>
      <c r="G2835" s="187">
        <f t="shared" si="101"/>
        <v>0</v>
      </c>
      <c r="H2835" s="187">
        <f t="shared" si="101"/>
        <v>0</v>
      </c>
      <c r="I2835" s="187">
        <v>0</v>
      </c>
      <c r="J2835" s="187">
        <v>0</v>
      </c>
      <c r="K2835" s="187">
        <v>0</v>
      </c>
      <c r="L2835" s="187">
        <v>0</v>
      </c>
      <c r="M2835" s="187">
        <v>0</v>
      </c>
      <c r="N2835" s="187">
        <v>0</v>
      </c>
      <c r="O2835" s="187">
        <v>0</v>
      </c>
      <c r="P2835" s="187">
        <v>0</v>
      </c>
      <c r="Q2835" s="187">
        <v>0</v>
      </c>
      <c r="R2835" s="187">
        <v>0</v>
      </c>
    </row>
    <row r="2836" spans="1:18" ht="15" hidden="1">
      <c r="A2836" s="181" t="str">
        <f t="shared" si="100"/>
        <v>B</v>
      </c>
      <c r="B2836" s="188" t="s">
        <v>121</v>
      </c>
      <c r="C2836" s="188" t="s">
        <v>100</v>
      </c>
      <c r="D2836" s="189">
        <f t="shared" si="101"/>
        <v>0</v>
      </c>
      <c r="E2836" s="189">
        <f t="shared" si="101"/>
        <v>0</v>
      </c>
      <c r="F2836" s="189">
        <f t="shared" si="101"/>
        <v>0</v>
      </c>
      <c r="G2836" s="189">
        <f t="shared" si="101"/>
        <v>0</v>
      </c>
      <c r="H2836" s="189">
        <f t="shared" si="101"/>
        <v>0</v>
      </c>
      <c r="I2836" s="189">
        <v>0</v>
      </c>
      <c r="J2836" s="189">
        <v>0</v>
      </c>
      <c r="K2836" s="189">
        <v>0</v>
      </c>
      <c r="L2836" s="189">
        <v>0</v>
      </c>
      <c r="M2836" s="189">
        <v>0</v>
      </c>
      <c r="N2836" s="189">
        <v>0</v>
      </c>
      <c r="O2836" s="189">
        <v>0</v>
      </c>
      <c r="P2836" s="189">
        <v>0</v>
      </c>
      <c r="Q2836" s="189">
        <v>0</v>
      </c>
      <c r="R2836" s="189">
        <v>0</v>
      </c>
    </row>
    <row r="2837" spans="1:18" ht="15" hidden="1">
      <c r="A2837" s="181" t="str">
        <f t="shared" si="100"/>
        <v>B</v>
      </c>
      <c r="B2837" s="188" t="s">
        <v>121</v>
      </c>
      <c r="C2837" s="188" t="s">
        <v>101</v>
      </c>
      <c r="D2837" s="189">
        <f t="shared" si="101"/>
        <v>0</v>
      </c>
      <c r="E2837" s="189">
        <f t="shared" si="101"/>
        <v>0</v>
      </c>
      <c r="F2837" s="189">
        <f t="shared" si="101"/>
        <v>0</v>
      </c>
      <c r="G2837" s="189">
        <f t="shared" si="101"/>
        <v>0</v>
      </c>
      <c r="H2837" s="189">
        <f t="shared" si="101"/>
        <v>0</v>
      </c>
      <c r="I2837" s="189">
        <v>0</v>
      </c>
      <c r="J2837" s="189">
        <v>0</v>
      </c>
      <c r="K2837" s="189">
        <v>0</v>
      </c>
      <c r="L2837" s="189">
        <v>0</v>
      </c>
      <c r="M2837" s="189">
        <v>0</v>
      </c>
      <c r="N2837" s="189">
        <v>0</v>
      </c>
      <c r="O2837" s="189">
        <v>0</v>
      </c>
      <c r="P2837" s="189">
        <v>0</v>
      </c>
      <c r="Q2837" s="189">
        <v>0</v>
      </c>
      <c r="R2837" s="189">
        <v>0</v>
      </c>
    </row>
    <row r="2838" spans="1:18" ht="15" hidden="1">
      <c r="A2838" s="181" t="str">
        <f t="shared" si="100"/>
        <v>B</v>
      </c>
      <c r="B2838" s="188" t="s">
        <v>121</v>
      </c>
      <c r="C2838" s="188" t="s">
        <v>104</v>
      </c>
      <c r="D2838" s="189">
        <f t="shared" si="101"/>
        <v>0</v>
      </c>
      <c r="E2838" s="189">
        <f t="shared" si="101"/>
        <v>0</v>
      </c>
      <c r="F2838" s="189">
        <f t="shared" si="101"/>
        <v>0</v>
      </c>
      <c r="G2838" s="189">
        <f t="shared" si="101"/>
        <v>0</v>
      </c>
      <c r="H2838" s="189">
        <f t="shared" si="101"/>
        <v>0</v>
      </c>
      <c r="I2838" s="189">
        <v>0</v>
      </c>
      <c r="J2838" s="189">
        <v>0</v>
      </c>
      <c r="K2838" s="189">
        <v>0</v>
      </c>
      <c r="L2838" s="189">
        <v>0</v>
      </c>
      <c r="M2838" s="189">
        <v>0</v>
      </c>
      <c r="N2838" s="189">
        <v>0</v>
      </c>
      <c r="O2838" s="189">
        <v>0</v>
      </c>
      <c r="P2838" s="189">
        <v>0</v>
      </c>
      <c r="Q2838" s="189">
        <v>0</v>
      </c>
      <c r="R2838" s="189">
        <v>0</v>
      </c>
    </row>
    <row r="2839" spans="1:18" ht="15" hidden="1">
      <c r="A2839" s="181" t="str">
        <f t="shared" si="100"/>
        <v>B</v>
      </c>
      <c r="B2839" s="188" t="s">
        <v>121</v>
      </c>
      <c r="C2839" s="188" t="s">
        <v>105</v>
      </c>
      <c r="D2839" s="189">
        <f t="shared" si="101"/>
        <v>0</v>
      </c>
      <c r="E2839" s="189">
        <f t="shared" si="101"/>
        <v>0</v>
      </c>
      <c r="F2839" s="189">
        <f t="shared" si="101"/>
        <v>0</v>
      </c>
      <c r="G2839" s="189">
        <f t="shared" si="101"/>
        <v>0</v>
      </c>
      <c r="H2839" s="189">
        <f t="shared" si="101"/>
        <v>0</v>
      </c>
      <c r="I2839" s="189">
        <v>0</v>
      </c>
      <c r="J2839" s="189">
        <v>0</v>
      </c>
      <c r="K2839" s="189">
        <v>0</v>
      </c>
      <c r="L2839" s="189">
        <v>0</v>
      </c>
      <c r="M2839" s="189">
        <v>0</v>
      </c>
      <c r="N2839" s="189">
        <v>0</v>
      </c>
      <c r="O2839" s="189">
        <v>0</v>
      </c>
      <c r="P2839" s="189">
        <v>0</v>
      </c>
      <c r="Q2839" s="189">
        <v>0</v>
      </c>
      <c r="R2839" s="189">
        <v>0</v>
      </c>
    </row>
    <row r="2840" spans="1:18" ht="15" hidden="1">
      <c r="A2840" s="181" t="str">
        <f t="shared" si="100"/>
        <v>B</v>
      </c>
      <c r="B2840" s="186" t="s">
        <v>121</v>
      </c>
      <c r="C2840" s="186" t="s">
        <v>155</v>
      </c>
      <c r="D2840" s="187">
        <f t="shared" si="101"/>
        <v>0</v>
      </c>
      <c r="E2840" s="187">
        <f t="shared" si="101"/>
        <v>0</v>
      </c>
      <c r="F2840" s="187">
        <f t="shared" si="101"/>
        <v>0</v>
      </c>
      <c r="G2840" s="187">
        <f t="shared" si="101"/>
        <v>0</v>
      </c>
      <c r="H2840" s="187">
        <f t="shared" si="101"/>
        <v>0</v>
      </c>
      <c r="I2840" s="187">
        <v>0</v>
      </c>
      <c r="J2840" s="187">
        <v>0</v>
      </c>
      <c r="K2840" s="187">
        <v>0</v>
      </c>
      <c r="L2840" s="187">
        <v>0</v>
      </c>
      <c r="M2840" s="187">
        <v>0</v>
      </c>
      <c r="N2840" s="187">
        <v>0</v>
      </c>
      <c r="O2840" s="187">
        <v>0</v>
      </c>
      <c r="P2840" s="187">
        <v>0</v>
      </c>
      <c r="Q2840" s="187">
        <v>0</v>
      </c>
      <c r="R2840" s="187">
        <v>0</v>
      </c>
    </row>
    <row r="2841" spans="1:18" ht="15.75" hidden="1" thickBot="1">
      <c r="A2841" s="181" t="str">
        <f t="shared" si="100"/>
        <v>B</v>
      </c>
      <c r="B2841" s="182" t="s">
        <v>1384</v>
      </c>
      <c r="C2841" s="183" t="s">
        <v>1385</v>
      </c>
      <c r="D2841" s="184">
        <f t="shared" si="101"/>
        <v>0</v>
      </c>
      <c r="E2841" s="184">
        <f t="shared" si="101"/>
        <v>0</v>
      </c>
      <c r="F2841" s="184">
        <f t="shared" si="101"/>
        <v>0</v>
      </c>
      <c r="G2841" s="184">
        <f t="shared" si="101"/>
        <v>0</v>
      </c>
      <c r="H2841" s="184">
        <f t="shared" si="101"/>
        <v>0</v>
      </c>
      <c r="I2841" s="184">
        <v>0</v>
      </c>
      <c r="J2841" s="184">
        <v>0</v>
      </c>
      <c r="K2841" s="184">
        <v>0</v>
      </c>
      <c r="L2841" s="184">
        <v>0</v>
      </c>
      <c r="M2841" s="184">
        <v>0</v>
      </c>
      <c r="N2841" s="184">
        <v>0</v>
      </c>
      <c r="O2841" s="184">
        <v>0</v>
      </c>
      <c r="P2841" s="184">
        <v>0</v>
      </c>
      <c r="Q2841" s="184">
        <v>0</v>
      </c>
      <c r="R2841" s="184">
        <v>0</v>
      </c>
    </row>
    <row r="2842" spans="1:18" ht="15" hidden="1">
      <c r="A2842" s="181" t="str">
        <f t="shared" si="100"/>
        <v>B</v>
      </c>
      <c r="B2842" s="186" t="s">
        <v>121</v>
      </c>
      <c r="C2842" s="186" t="s">
        <v>99</v>
      </c>
      <c r="D2842" s="187">
        <f t="shared" si="101"/>
        <v>0</v>
      </c>
      <c r="E2842" s="187">
        <f t="shared" si="101"/>
        <v>0</v>
      </c>
      <c r="F2842" s="187">
        <f t="shared" si="101"/>
        <v>0</v>
      </c>
      <c r="G2842" s="187">
        <f t="shared" si="101"/>
        <v>0</v>
      </c>
      <c r="H2842" s="187">
        <f t="shared" si="101"/>
        <v>0</v>
      </c>
      <c r="I2842" s="187">
        <v>0</v>
      </c>
      <c r="J2842" s="187">
        <v>0</v>
      </c>
      <c r="K2842" s="187">
        <v>0</v>
      </c>
      <c r="L2842" s="187">
        <v>0</v>
      </c>
      <c r="M2842" s="187">
        <v>0</v>
      </c>
      <c r="N2842" s="187">
        <v>0</v>
      </c>
      <c r="O2842" s="187">
        <v>0</v>
      </c>
      <c r="P2842" s="187">
        <v>0</v>
      </c>
      <c r="Q2842" s="187">
        <v>0</v>
      </c>
      <c r="R2842" s="187">
        <v>0</v>
      </c>
    </row>
    <row r="2843" spans="1:18" ht="15" hidden="1">
      <c r="A2843" s="181" t="str">
        <f t="shared" si="100"/>
        <v>B</v>
      </c>
      <c r="B2843" s="188" t="s">
        <v>121</v>
      </c>
      <c r="C2843" s="188" t="s">
        <v>101</v>
      </c>
      <c r="D2843" s="189">
        <f t="shared" si="101"/>
        <v>0</v>
      </c>
      <c r="E2843" s="189">
        <f t="shared" si="101"/>
        <v>0</v>
      </c>
      <c r="F2843" s="189">
        <f t="shared" si="101"/>
        <v>0</v>
      </c>
      <c r="G2843" s="189">
        <f t="shared" si="101"/>
        <v>0</v>
      </c>
      <c r="H2843" s="189">
        <f t="shared" si="101"/>
        <v>0</v>
      </c>
      <c r="I2843" s="189">
        <v>0</v>
      </c>
      <c r="J2843" s="189">
        <v>0</v>
      </c>
      <c r="K2843" s="189">
        <v>0</v>
      </c>
      <c r="L2843" s="189">
        <v>0</v>
      </c>
      <c r="M2843" s="189">
        <v>0</v>
      </c>
      <c r="N2843" s="189">
        <v>0</v>
      </c>
      <c r="O2843" s="189">
        <v>0</v>
      </c>
      <c r="P2843" s="189">
        <v>0</v>
      </c>
      <c r="Q2843" s="189">
        <v>0</v>
      </c>
      <c r="R2843" s="189">
        <v>0</v>
      </c>
    </row>
    <row r="2844" spans="1:18" ht="15" hidden="1">
      <c r="A2844" s="181" t="str">
        <f t="shared" si="100"/>
        <v>B</v>
      </c>
      <c r="B2844" s="188" t="s">
        <v>121</v>
      </c>
      <c r="C2844" s="188" t="s">
        <v>15</v>
      </c>
      <c r="D2844" s="189">
        <f t="shared" si="101"/>
        <v>0</v>
      </c>
      <c r="E2844" s="189">
        <f t="shared" si="101"/>
        <v>0</v>
      </c>
      <c r="F2844" s="189">
        <f t="shared" si="101"/>
        <v>0</v>
      </c>
      <c r="G2844" s="189">
        <f t="shared" si="101"/>
        <v>0</v>
      </c>
      <c r="H2844" s="189">
        <f t="shared" si="101"/>
        <v>0</v>
      </c>
      <c r="I2844" s="189">
        <v>0</v>
      </c>
      <c r="J2844" s="189">
        <v>0</v>
      </c>
      <c r="K2844" s="189">
        <v>0</v>
      </c>
      <c r="L2844" s="189">
        <v>0</v>
      </c>
      <c r="M2844" s="189">
        <v>0</v>
      </c>
      <c r="N2844" s="189">
        <v>0</v>
      </c>
      <c r="O2844" s="189">
        <v>0</v>
      </c>
      <c r="P2844" s="189">
        <v>0</v>
      </c>
      <c r="Q2844" s="189">
        <v>0</v>
      </c>
      <c r="R2844" s="189">
        <v>0</v>
      </c>
    </row>
    <row r="2845" spans="1:18" ht="45.75" hidden="1" thickBot="1">
      <c r="A2845" s="181" t="str">
        <f t="shared" si="100"/>
        <v>B</v>
      </c>
      <c r="B2845" s="182" t="s">
        <v>1386</v>
      </c>
      <c r="C2845" s="183" t="s">
        <v>1387</v>
      </c>
      <c r="D2845" s="184">
        <f t="shared" si="101"/>
        <v>0</v>
      </c>
      <c r="E2845" s="184">
        <f t="shared" si="101"/>
        <v>0</v>
      </c>
      <c r="F2845" s="184">
        <f t="shared" si="101"/>
        <v>0</v>
      </c>
      <c r="G2845" s="184">
        <f t="shared" si="101"/>
        <v>0</v>
      </c>
      <c r="H2845" s="184">
        <f t="shared" si="101"/>
        <v>0</v>
      </c>
      <c r="I2845" s="184">
        <v>0</v>
      </c>
      <c r="J2845" s="184">
        <v>0</v>
      </c>
      <c r="K2845" s="184">
        <v>0</v>
      </c>
      <c r="L2845" s="184">
        <v>0</v>
      </c>
      <c r="M2845" s="184">
        <v>0</v>
      </c>
      <c r="N2845" s="184">
        <v>0</v>
      </c>
      <c r="O2845" s="184">
        <v>0</v>
      </c>
      <c r="P2845" s="184">
        <v>0</v>
      </c>
      <c r="Q2845" s="184">
        <v>0</v>
      </c>
      <c r="R2845" s="184">
        <v>0</v>
      </c>
    </row>
    <row r="2846" spans="1:18" ht="15" hidden="1">
      <c r="A2846" s="181" t="str">
        <f t="shared" si="100"/>
        <v>B</v>
      </c>
      <c r="B2846" s="186" t="s">
        <v>121</v>
      </c>
      <c r="C2846" s="186" t="s">
        <v>99</v>
      </c>
      <c r="D2846" s="187">
        <f t="shared" si="101"/>
        <v>0</v>
      </c>
      <c r="E2846" s="187">
        <f t="shared" si="101"/>
        <v>0</v>
      </c>
      <c r="F2846" s="187">
        <f t="shared" si="101"/>
        <v>0</v>
      </c>
      <c r="G2846" s="187">
        <f t="shared" si="101"/>
        <v>0</v>
      </c>
      <c r="H2846" s="187">
        <f t="shared" si="101"/>
        <v>0</v>
      </c>
      <c r="I2846" s="187">
        <v>0</v>
      </c>
      <c r="J2846" s="187">
        <v>0</v>
      </c>
      <c r="K2846" s="187">
        <v>0</v>
      </c>
      <c r="L2846" s="187">
        <v>0</v>
      </c>
      <c r="M2846" s="187">
        <v>0</v>
      </c>
      <c r="N2846" s="187">
        <v>0</v>
      </c>
      <c r="O2846" s="187">
        <v>0</v>
      </c>
      <c r="P2846" s="187">
        <v>0</v>
      </c>
      <c r="Q2846" s="187">
        <v>0</v>
      </c>
      <c r="R2846" s="187">
        <v>0</v>
      </c>
    </row>
    <row r="2847" spans="1:18" ht="15" hidden="1">
      <c r="A2847" s="181" t="str">
        <f t="shared" si="100"/>
        <v>B</v>
      </c>
      <c r="B2847" s="188" t="s">
        <v>121</v>
      </c>
      <c r="C2847" s="188" t="s">
        <v>101</v>
      </c>
      <c r="D2847" s="189">
        <f t="shared" si="101"/>
        <v>0</v>
      </c>
      <c r="E2847" s="189">
        <f t="shared" si="101"/>
        <v>0</v>
      </c>
      <c r="F2847" s="189">
        <f t="shared" si="101"/>
        <v>0</v>
      </c>
      <c r="G2847" s="189">
        <f t="shared" si="101"/>
        <v>0</v>
      </c>
      <c r="H2847" s="189">
        <f t="shared" si="101"/>
        <v>0</v>
      </c>
      <c r="I2847" s="189">
        <v>0</v>
      </c>
      <c r="J2847" s="189">
        <v>0</v>
      </c>
      <c r="K2847" s="189">
        <v>0</v>
      </c>
      <c r="L2847" s="189">
        <v>0</v>
      </c>
      <c r="M2847" s="189">
        <v>0</v>
      </c>
      <c r="N2847" s="189">
        <v>0</v>
      </c>
      <c r="O2847" s="189">
        <v>0</v>
      </c>
      <c r="P2847" s="189">
        <v>0</v>
      </c>
      <c r="Q2847" s="189">
        <v>0</v>
      </c>
      <c r="R2847" s="189">
        <v>0</v>
      </c>
    </row>
    <row r="2848" spans="1:18" ht="15" hidden="1">
      <c r="A2848" s="181" t="str">
        <f t="shared" si="100"/>
        <v>B</v>
      </c>
      <c r="B2848" s="188" t="s">
        <v>121</v>
      </c>
      <c r="C2848" s="188" t="s">
        <v>15</v>
      </c>
      <c r="D2848" s="189">
        <f t="shared" si="101"/>
        <v>0</v>
      </c>
      <c r="E2848" s="189">
        <f t="shared" si="101"/>
        <v>0</v>
      </c>
      <c r="F2848" s="189">
        <f t="shared" si="101"/>
        <v>0</v>
      </c>
      <c r="G2848" s="189">
        <f t="shared" si="101"/>
        <v>0</v>
      </c>
      <c r="H2848" s="189">
        <f t="shared" si="101"/>
        <v>0</v>
      </c>
      <c r="I2848" s="189">
        <v>0</v>
      </c>
      <c r="J2848" s="189">
        <v>0</v>
      </c>
      <c r="K2848" s="189">
        <v>0</v>
      </c>
      <c r="L2848" s="189">
        <v>0</v>
      </c>
      <c r="M2848" s="189">
        <v>0</v>
      </c>
      <c r="N2848" s="189">
        <v>0</v>
      </c>
      <c r="O2848" s="189">
        <v>0</v>
      </c>
      <c r="P2848" s="189">
        <v>0</v>
      </c>
      <c r="Q2848" s="189">
        <v>0</v>
      </c>
      <c r="R2848" s="189">
        <v>0</v>
      </c>
    </row>
    <row r="2849" spans="1:18" ht="15.75" hidden="1" thickBot="1">
      <c r="A2849" s="181" t="str">
        <f t="shared" si="100"/>
        <v>B</v>
      </c>
      <c r="B2849" s="182" t="s">
        <v>1388</v>
      </c>
      <c r="C2849" s="183" t="s">
        <v>1389</v>
      </c>
      <c r="D2849" s="184">
        <f t="shared" si="101"/>
        <v>0</v>
      </c>
      <c r="E2849" s="184">
        <f t="shared" si="101"/>
        <v>0</v>
      </c>
      <c r="F2849" s="184">
        <f t="shared" si="101"/>
        <v>0</v>
      </c>
      <c r="G2849" s="184">
        <f t="shared" si="101"/>
        <v>0</v>
      </c>
      <c r="H2849" s="184">
        <f t="shared" si="101"/>
        <v>0</v>
      </c>
      <c r="I2849" s="184">
        <v>0</v>
      </c>
      <c r="J2849" s="184">
        <v>0</v>
      </c>
      <c r="K2849" s="184">
        <v>0</v>
      </c>
      <c r="L2849" s="184">
        <v>0</v>
      </c>
      <c r="M2849" s="184">
        <v>0</v>
      </c>
      <c r="N2849" s="184">
        <v>0</v>
      </c>
      <c r="O2849" s="184">
        <v>0</v>
      </c>
      <c r="P2849" s="184">
        <v>0</v>
      </c>
      <c r="Q2849" s="184">
        <v>0</v>
      </c>
      <c r="R2849" s="184">
        <v>0</v>
      </c>
    </row>
    <row r="2850" spans="1:18" ht="15" hidden="1">
      <c r="A2850" s="181" t="str">
        <f t="shared" si="100"/>
        <v>B</v>
      </c>
      <c r="B2850" s="186" t="s">
        <v>121</v>
      </c>
      <c r="C2850" s="186" t="s">
        <v>99</v>
      </c>
      <c r="D2850" s="187">
        <f t="shared" si="101"/>
        <v>0</v>
      </c>
      <c r="E2850" s="187">
        <f t="shared" si="101"/>
        <v>0</v>
      </c>
      <c r="F2850" s="187">
        <f t="shared" si="101"/>
        <v>0</v>
      </c>
      <c r="G2850" s="187">
        <f t="shared" si="101"/>
        <v>0</v>
      </c>
      <c r="H2850" s="187">
        <f t="shared" si="101"/>
        <v>0</v>
      </c>
      <c r="I2850" s="187">
        <v>0</v>
      </c>
      <c r="J2850" s="187">
        <v>0</v>
      </c>
      <c r="K2850" s="187">
        <v>0</v>
      </c>
      <c r="L2850" s="187">
        <v>0</v>
      </c>
      <c r="M2850" s="187">
        <v>0</v>
      </c>
      <c r="N2850" s="187">
        <v>0</v>
      </c>
      <c r="O2850" s="187">
        <v>0</v>
      </c>
      <c r="P2850" s="187">
        <v>0</v>
      </c>
      <c r="Q2850" s="187">
        <v>0</v>
      </c>
      <c r="R2850" s="187">
        <v>0</v>
      </c>
    </row>
    <row r="2851" spans="1:18" ht="15" hidden="1">
      <c r="A2851" s="181" t="str">
        <f t="shared" si="100"/>
        <v>B</v>
      </c>
      <c r="B2851" s="188" t="s">
        <v>121</v>
      </c>
      <c r="C2851" s="188" t="s">
        <v>100</v>
      </c>
      <c r="D2851" s="189">
        <f t="shared" si="101"/>
        <v>0</v>
      </c>
      <c r="E2851" s="189">
        <f t="shared" si="101"/>
        <v>0</v>
      </c>
      <c r="F2851" s="189">
        <f t="shared" si="101"/>
        <v>0</v>
      </c>
      <c r="G2851" s="189">
        <f t="shared" si="101"/>
        <v>0</v>
      </c>
      <c r="H2851" s="189">
        <f t="shared" si="101"/>
        <v>0</v>
      </c>
      <c r="I2851" s="189">
        <v>0</v>
      </c>
      <c r="J2851" s="189">
        <v>0</v>
      </c>
      <c r="K2851" s="189">
        <v>0</v>
      </c>
      <c r="L2851" s="189">
        <v>0</v>
      </c>
      <c r="M2851" s="189">
        <v>0</v>
      </c>
      <c r="N2851" s="189">
        <v>0</v>
      </c>
      <c r="O2851" s="189">
        <v>0</v>
      </c>
      <c r="P2851" s="189">
        <v>0</v>
      </c>
      <c r="Q2851" s="189">
        <v>0</v>
      </c>
      <c r="R2851" s="189">
        <v>0</v>
      </c>
    </row>
    <row r="2852" spans="1:18" ht="15" hidden="1">
      <c r="A2852" s="181" t="str">
        <f t="shared" si="100"/>
        <v>B</v>
      </c>
      <c r="B2852" s="188" t="s">
        <v>121</v>
      </c>
      <c r="C2852" s="188" t="s">
        <v>101</v>
      </c>
      <c r="D2852" s="189">
        <f t="shared" si="101"/>
        <v>0</v>
      </c>
      <c r="E2852" s="189">
        <f t="shared" si="101"/>
        <v>0</v>
      </c>
      <c r="F2852" s="189">
        <f t="shared" si="101"/>
        <v>0</v>
      </c>
      <c r="G2852" s="189">
        <f t="shared" si="101"/>
        <v>0</v>
      </c>
      <c r="H2852" s="189">
        <f t="shared" si="101"/>
        <v>0</v>
      </c>
      <c r="I2852" s="189">
        <v>0</v>
      </c>
      <c r="J2852" s="189">
        <v>0</v>
      </c>
      <c r="K2852" s="189">
        <v>0</v>
      </c>
      <c r="L2852" s="189">
        <v>0</v>
      </c>
      <c r="M2852" s="189">
        <v>0</v>
      </c>
      <c r="N2852" s="189">
        <v>0</v>
      </c>
      <c r="O2852" s="189">
        <v>0</v>
      </c>
      <c r="P2852" s="189">
        <v>0</v>
      </c>
      <c r="Q2852" s="189">
        <v>0</v>
      </c>
      <c r="R2852" s="189">
        <v>0</v>
      </c>
    </row>
    <row r="2853" spans="1:18" ht="15" hidden="1">
      <c r="A2853" s="181" t="str">
        <f t="shared" si="100"/>
        <v>B</v>
      </c>
      <c r="B2853" s="188" t="s">
        <v>121</v>
      </c>
      <c r="C2853" s="188" t="s">
        <v>103</v>
      </c>
      <c r="D2853" s="189">
        <f t="shared" si="101"/>
        <v>0</v>
      </c>
      <c r="E2853" s="189">
        <f t="shared" si="101"/>
        <v>0</v>
      </c>
      <c r="F2853" s="189">
        <f t="shared" si="101"/>
        <v>0</v>
      </c>
      <c r="G2853" s="189">
        <f t="shared" si="101"/>
        <v>0</v>
      </c>
      <c r="H2853" s="189">
        <f t="shared" si="101"/>
        <v>0</v>
      </c>
      <c r="I2853" s="189">
        <v>0</v>
      </c>
      <c r="J2853" s="189">
        <v>0</v>
      </c>
      <c r="K2853" s="189">
        <v>0</v>
      </c>
      <c r="L2853" s="189">
        <v>0</v>
      </c>
      <c r="M2853" s="189">
        <v>0</v>
      </c>
      <c r="N2853" s="189">
        <v>0</v>
      </c>
      <c r="O2853" s="189">
        <v>0</v>
      </c>
      <c r="P2853" s="189">
        <v>0</v>
      </c>
      <c r="Q2853" s="189">
        <v>0</v>
      </c>
      <c r="R2853" s="189">
        <v>0</v>
      </c>
    </row>
    <row r="2854" spans="1:18" ht="15" hidden="1">
      <c r="A2854" s="181" t="str">
        <f t="shared" si="100"/>
        <v>B</v>
      </c>
      <c r="B2854" s="188" t="s">
        <v>121</v>
      </c>
      <c r="C2854" s="188" t="s">
        <v>15</v>
      </c>
      <c r="D2854" s="189">
        <f t="shared" si="101"/>
        <v>0</v>
      </c>
      <c r="E2854" s="189">
        <f t="shared" si="101"/>
        <v>0</v>
      </c>
      <c r="F2854" s="189">
        <f t="shared" si="101"/>
        <v>0</v>
      </c>
      <c r="G2854" s="189">
        <f t="shared" si="101"/>
        <v>0</v>
      </c>
      <c r="H2854" s="189">
        <f t="shared" si="101"/>
        <v>0</v>
      </c>
      <c r="I2854" s="189">
        <v>0</v>
      </c>
      <c r="J2854" s="189">
        <v>0</v>
      </c>
      <c r="K2854" s="189">
        <v>0</v>
      </c>
      <c r="L2854" s="189">
        <v>0</v>
      </c>
      <c r="M2854" s="189">
        <v>0</v>
      </c>
      <c r="N2854" s="189">
        <v>0</v>
      </c>
      <c r="O2854" s="189">
        <v>0</v>
      </c>
      <c r="P2854" s="189">
        <v>0</v>
      </c>
      <c r="Q2854" s="189">
        <v>0</v>
      </c>
      <c r="R2854" s="189">
        <v>0</v>
      </c>
    </row>
    <row r="2855" spans="1:18" ht="15" hidden="1">
      <c r="A2855" s="181" t="str">
        <f t="shared" si="100"/>
        <v>B</v>
      </c>
      <c r="B2855" s="188" t="s">
        <v>121</v>
      </c>
      <c r="C2855" s="188" t="s">
        <v>104</v>
      </c>
      <c r="D2855" s="189">
        <f t="shared" si="101"/>
        <v>0</v>
      </c>
      <c r="E2855" s="189">
        <f t="shared" si="101"/>
        <v>0</v>
      </c>
      <c r="F2855" s="189">
        <f t="shared" si="101"/>
        <v>0</v>
      </c>
      <c r="G2855" s="189">
        <f t="shared" si="101"/>
        <v>0</v>
      </c>
      <c r="H2855" s="189">
        <f t="shared" si="101"/>
        <v>0</v>
      </c>
      <c r="I2855" s="189">
        <v>0</v>
      </c>
      <c r="J2855" s="189">
        <v>0</v>
      </c>
      <c r="K2855" s="189">
        <v>0</v>
      </c>
      <c r="L2855" s="189">
        <v>0</v>
      </c>
      <c r="M2855" s="189">
        <v>0</v>
      </c>
      <c r="N2855" s="189">
        <v>0</v>
      </c>
      <c r="O2855" s="189">
        <v>0</v>
      </c>
      <c r="P2855" s="189">
        <v>0</v>
      </c>
      <c r="Q2855" s="189">
        <v>0</v>
      </c>
      <c r="R2855" s="189">
        <v>0</v>
      </c>
    </row>
    <row r="2856" spans="1:18" ht="15" hidden="1">
      <c r="A2856" s="181" t="str">
        <f t="shared" si="100"/>
        <v>B</v>
      </c>
      <c r="B2856" s="188" t="s">
        <v>121</v>
      </c>
      <c r="C2856" s="188" t="s">
        <v>105</v>
      </c>
      <c r="D2856" s="189">
        <f t="shared" si="101"/>
        <v>0</v>
      </c>
      <c r="E2856" s="189">
        <f t="shared" si="101"/>
        <v>0</v>
      </c>
      <c r="F2856" s="189">
        <f t="shared" si="101"/>
        <v>0</v>
      </c>
      <c r="G2856" s="189">
        <f t="shared" si="101"/>
        <v>0</v>
      </c>
      <c r="H2856" s="189">
        <f t="shared" si="101"/>
        <v>0</v>
      </c>
      <c r="I2856" s="189">
        <v>0</v>
      </c>
      <c r="J2856" s="189">
        <v>0</v>
      </c>
      <c r="K2856" s="189">
        <v>0</v>
      </c>
      <c r="L2856" s="189">
        <v>0</v>
      </c>
      <c r="M2856" s="189">
        <v>0</v>
      </c>
      <c r="N2856" s="189">
        <v>0</v>
      </c>
      <c r="O2856" s="189">
        <v>0</v>
      </c>
      <c r="P2856" s="189">
        <v>0</v>
      </c>
      <c r="Q2856" s="189">
        <v>0</v>
      </c>
      <c r="R2856" s="189">
        <v>0</v>
      </c>
    </row>
    <row r="2857" spans="1:18" ht="15" hidden="1">
      <c r="A2857" s="181" t="str">
        <f t="shared" si="100"/>
        <v>B</v>
      </c>
      <c r="B2857" s="186" t="s">
        <v>121</v>
      </c>
      <c r="C2857" s="186" t="s">
        <v>155</v>
      </c>
      <c r="D2857" s="187">
        <f t="shared" si="101"/>
        <v>0</v>
      </c>
      <c r="E2857" s="187">
        <f t="shared" si="101"/>
        <v>0</v>
      </c>
      <c r="F2857" s="187">
        <f t="shared" si="101"/>
        <v>0</v>
      </c>
      <c r="G2857" s="187">
        <f t="shared" si="101"/>
        <v>0</v>
      </c>
      <c r="H2857" s="187">
        <f t="shared" si="101"/>
        <v>0</v>
      </c>
      <c r="I2857" s="187">
        <v>0</v>
      </c>
      <c r="J2857" s="187">
        <v>0</v>
      </c>
      <c r="K2857" s="187">
        <v>0</v>
      </c>
      <c r="L2857" s="187">
        <v>0</v>
      </c>
      <c r="M2857" s="187">
        <v>0</v>
      </c>
      <c r="N2857" s="187">
        <v>0</v>
      </c>
      <c r="O2857" s="187">
        <v>0</v>
      </c>
      <c r="P2857" s="187">
        <v>0</v>
      </c>
      <c r="Q2857" s="187">
        <v>0</v>
      </c>
      <c r="R2857" s="187">
        <v>0</v>
      </c>
    </row>
    <row r="2858" spans="1:18" ht="15.75" hidden="1" thickBot="1">
      <c r="A2858" s="181" t="str">
        <f t="shared" si="100"/>
        <v>B</v>
      </c>
      <c r="B2858" s="182" t="s">
        <v>1390</v>
      </c>
      <c r="C2858" s="183" t="s">
        <v>1391</v>
      </c>
      <c r="D2858" s="184">
        <f t="shared" si="101"/>
        <v>0</v>
      </c>
      <c r="E2858" s="184">
        <f t="shared" si="101"/>
        <v>0</v>
      </c>
      <c r="F2858" s="184">
        <f t="shared" si="101"/>
        <v>0</v>
      </c>
      <c r="G2858" s="184">
        <f t="shared" si="101"/>
        <v>0</v>
      </c>
      <c r="H2858" s="184">
        <f t="shared" si="101"/>
        <v>0</v>
      </c>
      <c r="I2858" s="184">
        <v>0</v>
      </c>
      <c r="J2858" s="184">
        <v>0</v>
      </c>
      <c r="K2858" s="184">
        <v>0</v>
      </c>
      <c r="L2858" s="184">
        <v>0</v>
      </c>
      <c r="M2858" s="184">
        <v>0</v>
      </c>
      <c r="N2858" s="184">
        <v>0</v>
      </c>
      <c r="O2858" s="184">
        <v>0</v>
      </c>
      <c r="P2858" s="184">
        <v>0</v>
      </c>
      <c r="Q2858" s="184">
        <v>0</v>
      </c>
      <c r="R2858" s="184">
        <v>0</v>
      </c>
    </row>
    <row r="2859" spans="1:18" ht="15" hidden="1">
      <c r="A2859" s="181" t="str">
        <f t="shared" si="100"/>
        <v>B</v>
      </c>
      <c r="B2859" s="186" t="s">
        <v>121</v>
      </c>
      <c r="C2859" s="186" t="s">
        <v>99</v>
      </c>
      <c r="D2859" s="187">
        <f t="shared" si="101"/>
        <v>0</v>
      </c>
      <c r="E2859" s="187">
        <f t="shared" si="101"/>
        <v>0</v>
      </c>
      <c r="F2859" s="187">
        <f t="shared" si="101"/>
        <v>0</v>
      </c>
      <c r="G2859" s="187">
        <f t="shared" si="101"/>
        <v>0</v>
      </c>
      <c r="H2859" s="187">
        <f t="shared" si="101"/>
        <v>0</v>
      </c>
      <c r="I2859" s="187">
        <v>0</v>
      </c>
      <c r="J2859" s="187">
        <v>0</v>
      </c>
      <c r="K2859" s="187">
        <v>0</v>
      </c>
      <c r="L2859" s="187">
        <v>0</v>
      </c>
      <c r="M2859" s="187">
        <v>0</v>
      </c>
      <c r="N2859" s="187">
        <v>0</v>
      </c>
      <c r="O2859" s="187">
        <v>0</v>
      </c>
      <c r="P2859" s="187">
        <v>0</v>
      </c>
      <c r="Q2859" s="187">
        <v>0</v>
      </c>
      <c r="R2859" s="187">
        <v>0</v>
      </c>
    </row>
    <row r="2860" spans="1:18" ht="15" hidden="1">
      <c r="A2860" s="181" t="str">
        <f t="shared" si="100"/>
        <v>B</v>
      </c>
      <c r="B2860" s="188" t="s">
        <v>121</v>
      </c>
      <c r="C2860" s="188" t="s">
        <v>103</v>
      </c>
      <c r="D2860" s="189">
        <f t="shared" si="101"/>
        <v>0</v>
      </c>
      <c r="E2860" s="189">
        <f t="shared" si="101"/>
        <v>0</v>
      </c>
      <c r="F2860" s="189">
        <f t="shared" si="101"/>
        <v>0</v>
      </c>
      <c r="G2860" s="189">
        <f t="shared" si="101"/>
        <v>0</v>
      </c>
      <c r="H2860" s="189">
        <f t="shared" si="101"/>
        <v>0</v>
      </c>
      <c r="I2860" s="189">
        <v>0</v>
      </c>
      <c r="J2860" s="189">
        <v>0</v>
      </c>
      <c r="K2860" s="189">
        <v>0</v>
      </c>
      <c r="L2860" s="189">
        <v>0</v>
      </c>
      <c r="M2860" s="189">
        <v>0</v>
      </c>
      <c r="N2860" s="189">
        <v>0</v>
      </c>
      <c r="O2860" s="189">
        <v>0</v>
      </c>
      <c r="P2860" s="189">
        <v>0</v>
      </c>
      <c r="Q2860" s="189">
        <v>0</v>
      </c>
      <c r="R2860" s="189">
        <v>0</v>
      </c>
    </row>
    <row r="2861" spans="1:18" ht="15" hidden="1">
      <c r="A2861" s="181" t="str">
        <f t="shared" si="100"/>
        <v>B</v>
      </c>
      <c r="B2861" s="188" t="s">
        <v>121</v>
      </c>
      <c r="C2861" s="188" t="s">
        <v>105</v>
      </c>
      <c r="D2861" s="189">
        <f t="shared" si="101"/>
        <v>0</v>
      </c>
      <c r="E2861" s="189">
        <f t="shared" si="101"/>
        <v>0</v>
      </c>
      <c r="F2861" s="189">
        <f t="shared" si="101"/>
        <v>0</v>
      </c>
      <c r="G2861" s="189">
        <f t="shared" si="101"/>
        <v>0</v>
      </c>
      <c r="H2861" s="189">
        <f t="shared" si="101"/>
        <v>0</v>
      </c>
      <c r="I2861" s="189">
        <v>0</v>
      </c>
      <c r="J2861" s="189">
        <v>0</v>
      </c>
      <c r="K2861" s="189">
        <v>0</v>
      </c>
      <c r="L2861" s="189">
        <v>0</v>
      </c>
      <c r="M2861" s="189">
        <v>0</v>
      </c>
      <c r="N2861" s="189">
        <v>0</v>
      </c>
      <c r="O2861" s="189">
        <v>0</v>
      </c>
      <c r="P2861" s="189">
        <v>0</v>
      </c>
      <c r="Q2861" s="189">
        <v>0</v>
      </c>
      <c r="R2861" s="189">
        <v>0</v>
      </c>
    </row>
    <row r="2862" spans="1:18" ht="15.75" hidden="1" thickBot="1">
      <c r="A2862" s="181" t="str">
        <f t="shared" si="100"/>
        <v>B</v>
      </c>
      <c r="B2862" s="182" t="s">
        <v>1392</v>
      </c>
      <c r="C2862" s="183" t="s">
        <v>1393</v>
      </c>
      <c r="D2862" s="184">
        <f t="shared" si="101"/>
        <v>0</v>
      </c>
      <c r="E2862" s="184">
        <f t="shared" si="101"/>
        <v>0</v>
      </c>
      <c r="F2862" s="184">
        <f t="shared" si="101"/>
        <v>0</v>
      </c>
      <c r="G2862" s="184">
        <f t="shared" si="101"/>
        <v>0</v>
      </c>
      <c r="H2862" s="184">
        <f t="shared" si="101"/>
        <v>0</v>
      </c>
      <c r="I2862" s="184">
        <v>0</v>
      </c>
      <c r="J2862" s="184">
        <v>0</v>
      </c>
      <c r="K2862" s="184">
        <v>0</v>
      </c>
      <c r="L2862" s="184">
        <v>0</v>
      </c>
      <c r="M2862" s="184">
        <v>0</v>
      </c>
      <c r="N2862" s="184">
        <v>0</v>
      </c>
      <c r="O2862" s="184">
        <v>0</v>
      </c>
      <c r="P2862" s="184">
        <v>0</v>
      </c>
      <c r="Q2862" s="184">
        <v>0</v>
      </c>
      <c r="R2862" s="184">
        <v>0</v>
      </c>
    </row>
    <row r="2863" spans="1:18" ht="15" hidden="1">
      <c r="A2863" s="181" t="str">
        <f t="shared" si="100"/>
        <v>B</v>
      </c>
      <c r="B2863" s="186" t="s">
        <v>121</v>
      </c>
      <c r="C2863" s="186" t="s">
        <v>99</v>
      </c>
      <c r="D2863" s="187">
        <f t="shared" si="101"/>
        <v>0</v>
      </c>
      <c r="E2863" s="187">
        <f t="shared" si="101"/>
        <v>0</v>
      </c>
      <c r="F2863" s="187">
        <f t="shared" si="101"/>
        <v>0</v>
      </c>
      <c r="G2863" s="187">
        <f t="shared" si="101"/>
        <v>0</v>
      </c>
      <c r="H2863" s="187">
        <f t="shared" si="101"/>
        <v>0</v>
      </c>
      <c r="I2863" s="187">
        <v>0</v>
      </c>
      <c r="J2863" s="187">
        <v>0</v>
      </c>
      <c r="K2863" s="187">
        <v>0</v>
      </c>
      <c r="L2863" s="187">
        <v>0</v>
      </c>
      <c r="M2863" s="187">
        <v>0</v>
      </c>
      <c r="N2863" s="187">
        <v>0</v>
      </c>
      <c r="O2863" s="187">
        <v>0</v>
      </c>
      <c r="P2863" s="187">
        <v>0</v>
      </c>
      <c r="Q2863" s="187">
        <v>0</v>
      </c>
      <c r="R2863" s="187">
        <v>0</v>
      </c>
    </row>
    <row r="2864" spans="1:18" ht="15" hidden="1">
      <c r="A2864" s="181" t="str">
        <f t="shared" si="100"/>
        <v>B</v>
      </c>
      <c r="B2864" s="188" t="s">
        <v>121</v>
      </c>
      <c r="C2864" s="188" t="s">
        <v>100</v>
      </c>
      <c r="D2864" s="189">
        <f t="shared" si="101"/>
        <v>0</v>
      </c>
      <c r="E2864" s="189">
        <f t="shared" si="101"/>
        <v>0</v>
      </c>
      <c r="F2864" s="189">
        <f t="shared" si="101"/>
        <v>0</v>
      </c>
      <c r="G2864" s="189">
        <f t="shared" si="101"/>
        <v>0</v>
      </c>
      <c r="H2864" s="189">
        <f t="shared" si="101"/>
        <v>0</v>
      </c>
      <c r="I2864" s="189">
        <v>0</v>
      </c>
      <c r="J2864" s="189">
        <v>0</v>
      </c>
      <c r="K2864" s="189">
        <v>0</v>
      </c>
      <c r="L2864" s="189">
        <v>0</v>
      </c>
      <c r="M2864" s="189">
        <v>0</v>
      </c>
      <c r="N2864" s="189">
        <v>0</v>
      </c>
      <c r="O2864" s="189">
        <v>0</v>
      </c>
      <c r="P2864" s="189">
        <v>0</v>
      </c>
      <c r="Q2864" s="189">
        <v>0</v>
      </c>
      <c r="R2864" s="189">
        <v>0</v>
      </c>
    </row>
    <row r="2865" spans="1:18" ht="15" hidden="1">
      <c r="A2865" s="181" t="str">
        <f t="shared" si="100"/>
        <v>B</v>
      </c>
      <c r="B2865" s="188" t="s">
        <v>121</v>
      </c>
      <c r="C2865" s="188" t="s">
        <v>101</v>
      </c>
      <c r="D2865" s="189">
        <f t="shared" si="101"/>
        <v>0</v>
      </c>
      <c r="E2865" s="189">
        <f t="shared" si="101"/>
        <v>0</v>
      </c>
      <c r="F2865" s="189">
        <f t="shared" si="101"/>
        <v>0</v>
      </c>
      <c r="G2865" s="189">
        <f t="shared" si="101"/>
        <v>0</v>
      </c>
      <c r="H2865" s="189">
        <f t="shared" si="101"/>
        <v>0</v>
      </c>
      <c r="I2865" s="189">
        <v>0</v>
      </c>
      <c r="J2865" s="189">
        <v>0</v>
      </c>
      <c r="K2865" s="189">
        <v>0</v>
      </c>
      <c r="L2865" s="189">
        <v>0</v>
      </c>
      <c r="M2865" s="189">
        <v>0</v>
      </c>
      <c r="N2865" s="189">
        <v>0</v>
      </c>
      <c r="O2865" s="189">
        <v>0</v>
      </c>
      <c r="P2865" s="189">
        <v>0</v>
      </c>
      <c r="Q2865" s="189">
        <v>0</v>
      </c>
      <c r="R2865" s="189">
        <v>0</v>
      </c>
    </row>
    <row r="2866" spans="1:18" ht="15" hidden="1">
      <c r="A2866" s="181" t="str">
        <f t="shared" si="100"/>
        <v>B</v>
      </c>
      <c r="B2866" s="188" t="s">
        <v>121</v>
      </c>
      <c r="C2866" s="188" t="s">
        <v>104</v>
      </c>
      <c r="D2866" s="189">
        <f t="shared" si="101"/>
        <v>0</v>
      </c>
      <c r="E2866" s="189">
        <f t="shared" si="101"/>
        <v>0</v>
      </c>
      <c r="F2866" s="189">
        <f t="shared" si="101"/>
        <v>0</v>
      </c>
      <c r="G2866" s="189">
        <f t="shared" si="101"/>
        <v>0</v>
      </c>
      <c r="H2866" s="189">
        <f t="shared" si="101"/>
        <v>0</v>
      </c>
      <c r="I2866" s="189">
        <v>0</v>
      </c>
      <c r="J2866" s="189">
        <v>0</v>
      </c>
      <c r="K2866" s="189">
        <v>0</v>
      </c>
      <c r="L2866" s="189">
        <v>0</v>
      </c>
      <c r="M2866" s="189">
        <v>0</v>
      </c>
      <c r="N2866" s="189">
        <v>0</v>
      </c>
      <c r="O2866" s="189">
        <v>0</v>
      </c>
      <c r="P2866" s="189">
        <v>0</v>
      </c>
      <c r="Q2866" s="189">
        <v>0</v>
      </c>
      <c r="R2866" s="189">
        <v>0</v>
      </c>
    </row>
    <row r="2867" spans="1:18" ht="15" hidden="1">
      <c r="A2867" s="181" t="str">
        <f t="shared" si="100"/>
        <v>B</v>
      </c>
      <c r="B2867" s="188" t="s">
        <v>121</v>
      </c>
      <c r="C2867" s="188" t="s">
        <v>105</v>
      </c>
      <c r="D2867" s="189">
        <f t="shared" si="101"/>
        <v>0</v>
      </c>
      <c r="E2867" s="189">
        <f t="shared" si="101"/>
        <v>0</v>
      </c>
      <c r="F2867" s="189">
        <f t="shared" si="101"/>
        <v>0</v>
      </c>
      <c r="G2867" s="189">
        <f t="shared" si="101"/>
        <v>0</v>
      </c>
      <c r="H2867" s="189">
        <f t="shared" si="101"/>
        <v>0</v>
      </c>
      <c r="I2867" s="189">
        <v>0</v>
      </c>
      <c r="J2867" s="189">
        <v>0</v>
      </c>
      <c r="K2867" s="189">
        <v>0</v>
      </c>
      <c r="L2867" s="189">
        <v>0</v>
      </c>
      <c r="M2867" s="189">
        <v>0</v>
      </c>
      <c r="N2867" s="189">
        <v>0</v>
      </c>
      <c r="O2867" s="189">
        <v>0</v>
      </c>
      <c r="P2867" s="189">
        <v>0</v>
      </c>
      <c r="Q2867" s="189">
        <v>0</v>
      </c>
      <c r="R2867" s="189">
        <v>0</v>
      </c>
    </row>
    <row r="2868" spans="1:18" ht="15" hidden="1">
      <c r="A2868" s="181" t="str">
        <f t="shared" si="100"/>
        <v>B</v>
      </c>
      <c r="B2868" s="186" t="s">
        <v>121</v>
      </c>
      <c r="C2868" s="186" t="s">
        <v>155</v>
      </c>
      <c r="D2868" s="187">
        <f t="shared" si="101"/>
        <v>0</v>
      </c>
      <c r="E2868" s="187">
        <f t="shared" si="101"/>
        <v>0</v>
      </c>
      <c r="F2868" s="187">
        <f t="shared" si="101"/>
        <v>0</v>
      </c>
      <c r="G2868" s="187">
        <f t="shared" si="101"/>
        <v>0</v>
      </c>
      <c r="H2868" s="187">
        <f t="shared" si="101"/>
        <v>0</v>
      </c>
      <c r="I2868" s="187">
        <v>0</v>
      </c>
      <c r="J2868" s="187">
        <v>0</v>
      </c>
      <c r="K2868" s="187">
        <v>0</v>
      </c>
      <c r="L2868" s="187">
        <v>0</v>
      </c>
      <c r="M2868" s="187">
        <v>0</v>
      </c>
      <c r="N2868" s="187">
        <v>0</v>
      </c>
      <c r="O2868" s="187">
        <v>0</v>
      </c>
      <c r="P2868" s="187">
        <v>0</v>
      </c>
      <c r="Q2868" s="187">
        <v>0</v>
      </c>
      <c r="R2868" s="187">
        <v>0</v>
      </c>
    </row>
    <row r="2869" spans="1:18" ht="30.75" hidden="1" thickBot="1">
      <c r="A2869" s="181" t="str">
        <f t="shared" si="100"/>
        <v>B</v>
      </c>
      <c r="B2869" s="182" t="s">
        <v>1394</v>
      </c>
      <c r="C2869" s="183" t="s">
        <v>1395</v>
      </c>
      <c r="D2869" s="184">
        <f t="shared" si="101"/>
        <v>0</v>
      </c>
      <c r="E2869" s="184">
        <f t="shared" si="101"/>
        <v>0</v>
      </c>
      <c r="F2869" s="184">
        <f t="shared" si="101"/>
        <v>0</v>
      </c>
      <c r="G2869" s="184">
        <f t="shared" si="101"/>
        <v>0</v>
      </c>
      <c r="H2869" s="184">
        <f t="shared" si="101"/>
        <v>0</v>
      </c>
      <c r="I2869" s="184">
        <v>0</v>
      </c>
      <c r="J2869" s="184">
        <v>0</v>
      </c>
      <c r="K2869" s="184">
        <v>0</v>
      </c>
      <c r="L2869" s="184">
        <v>0</v>
      </c>
      <c r="M2869" s="184">
        <v>0</v>
      </c>
      <c r="N2869" s="184">
        <v>0</v>
      </c>
      <c r="O2869" s="184">
        <v>0</v>
      </c>
      <c r="P2869" s="184">
        <v>0</v>
      </c>
      <c r="Q2869" s="184">
        <v>0</v>
      </c>
      <c r="R2869" s="184">
        <v>0</v>
      </c>
    </row>
    <row r="2870" spans="1:18" ht="15" hidden="1">
      <c r="A2870" s="181" t="str">
        <f t="shared" si="100"/>
        <v>B</v>
      </c>
      <c r="B2870" s="186" t="s">
        <v>121</v>
      </c>
      <c r="C2870" s="186" t="s">
        <v>99</v>
      </c>
      <c r="D2870" s="187">
        <f t="shared" si="101"/>
        <v>0</v>
      </c>
      <c r="E2870" s="187">
        <f t="shared" si="101"/>
        <v>0</v>
      </c>
      <c r="F2870" s="187">
        <f t="shared" si="101"/>
        <v>0</v>
      </c>
      <c r="G2870" s="187">
        <f t="shared" si="101"/>
        <v>0</v>
      </c>
      <c r="H2870" s="187">
        <f t="shared" si="101"/>
        <v>0</v>
      </c>
      <c r="I2870" s="187">
        <v>0</v>
      </c>
      <c r="J2870" s="187">
        <v>0</v>
      </c>
      <c r="K2870" s="187">
        <v>0</v>
      </c>
      <c r="L2870" s="187">
        <v>0</v>
      </c>
      <c r="M2870" s="187">
        <v>0</v>
      </c>
      <c r="N2870" s="187">
        <v>0</v>
      </c>
      <c r="O2870" s="187">
        <v>0</v>
      </c>
      <c r="P2870" s="187">
        <v>0</v>
      </c>
      <c r="Q2870" s="187">
        <v>0</v>
      </c>
      <c r="R2870" s="187">
        <v>0</v>
      </c>
    </row>
    <row r="2871" spans="1:18" ht="15" hidden="1">
      <c r="A2871" s="181" t="str">
        <f t="shared" si="100"/>
        <v>B</v>
      </c>
      <c r="B2871" s="188" t="s">
        <v>121</v>
      </c>
      <c r="C2871" s="188" t="s">
        <v>100</v>
      </c>
      <c r="D2871" s="189">
        <f t="shared" si="101"/>
        <v>0</v>
      </c>
      <c r="E2871" s="189">
        <f t="shared" si="101"/>
        <v>0</v>
      </c>
      <c r="F2871" s="189">
        <f t="shared" si="101"/>
        <v>0</v>
      </c>
      <c r="G2871" s="189">
        <f t="shared" si="101"/>
        <v>0</v>
      </c>
      <c r="H2871" s="189">
        <f t="shared" si="101"/>
        <v>0</v>
      </c>
      <c r="I2871" s="189">
        <v>0</v>
      </c>
      <c r="J2871" s="189">
        <v>0</v>
      </c>
      <c r="K2871" s="189">
        <v>0</v>
      </c>
      <c r="L2871" s="189">
        <v>0</v>
      </c>
      <c r="M2871" s="189">
        <v>0</v>
      </c>
      <c r="N2871" s="189">
        <v>0</v>
      </c>
      <c r="O2871" s="189">
        <v>0</v>
      </c>
      <c r="P2871" s="189">
        <v>0</v>
      </c>
      <c r="Q2871" s="189">
        <v>0</v>
      </c>
      <c r="R2871" s="189">
        <v>0</v>
      </c>
    </row>
    <row r="2872" spans="1:18" ht="15" hidden="1">
      <c r="A2872" s="181" t="str">
        <f t="shared" si="100"/>
        <v>B</v>
      </c>
      <c r="B2872" s="188" t="s">
        <v>121</v>
      </c>
      <c r="C2872" s="188" t="s">
        <v>101</v>
      </c>
      <c r="D2872" s="189">
        <f t="shared" si="101"/>
        <v>0</v>
      </c>
      <c r="E2872" s="189">
        <f t="shared" si="101"/>
        <v>0</v>
      </c>
      <c r="F2872" s="189">
        <f t="shared" si="101"/>
        <v>0</v>
      </c>
      <c r="G2872" s="189">
        <f t="shared" si="101"/>
        <v>0</v>
      </c>
      <c r="H2872" s="189">
        <f t="shared" si="101"/>
        <v>0</v>
      </c>
      <c r="I2872" s="189">
        <v>0</v>
      </c>
      <c r="J2872" s="189">
        <v>0</v>
      </c>
      <c r="K2872" s="189">
        <v>0</v>
      </c>
      <c r="L2872" s="189">
        <v>0</v>
      </c>
      <c r="M2872" s="189">
        <v>0</v>
      </c>
      <c r="N2872" s="189">
        <v>0</v>
      </c>
      <c r="O2872" s="189">
        <v>0</v>
      </c>
      <c r="P2872" s="189">
        <v>0</v>
      </c>
      <c r="Q2872" s="189">
        <v>0</v>
      </c>
      <c r="R2872" s="189">
        <v>0</v>
      </c>
    </row>
    <row r="2873" spans="1:18" ht="15" hidden="1">
      <c r="A2873" s="181" t="str">
        <f t="shared" si="100"/>
        <v>B</v>
      </c>
      <c r="B2873" s="188" t="s">
        <v>121</v>
      </c>
      <c r="C2873" s="188" t="s">
        <v>104</v>
      </c>
      <c r="D2873" s="189">
        <f t="shared" si="101"/>
        <v>0</v>
      </c>
      <c r="E2873" s="189">
        <f t="shared" si="101"/>
        <v>0</v>
      </c>
      <c r="F2873" s="189">
        <f t="shared" si="101"/>
        <v>0</v>
      </c>
      <c r="G2873" s="189">
        <f t="shared" si="101"/>
        <v>0</v>
      </c>
      <c r="H2873" s="189">
        <f t="shared" si="101"/>
        <v>0</v>
      </c>
      <c r="I2873" s="189">
        <v>0</v>
      </c>
      <c r="J2873" s="189">
        <v>0</v>
      </c>
      <c r="K2873" s="189">
        <v>0</v>
      </c>
      <c r="L2873" s="189">
        <v>0</v>
      </c>
      <c r="M2873" s="189">
        <v>0</v>
      </c>
      <c r="N2873" s="189">
        <v>0</v>
      </c>
      <c r="O2873" s="189">
        <v>0</v>
      </c>
      <c r="P2873" s="189">
        <v>0</v>
      </c>
      <c r="Q2873" s="189">
        <v>0</v>
      </c>
      <c r="R2873" s="189">
        <v>0</v>
      </c>
    </row>
    <row r="2874" spans="1:18" ht="15" hidden="1">
      <c r="A2874" s="181" t="str">
        <f t="shared" si="100"/>
        <v>B</v>
      </c>
      <c r="B2874" s="188" t="s">
        <v>121</v>
      </c>
      <c r="C2874" s="188" t="s">
        <v>105</v>
      </c>
      <c r="D2874" s="189">
        <f t="shared" si="101"/>
        <v>0</v>
      </c>
      <c r="E2874" s="189">
        <f t="shared" si="101"/>
        <v>0</v>
      </c>
      <c r="F2874" s="189">
        <f t="shared" si="101"/>
        <v>0</v>
      </c>
      <c r="G2874" s="189">
        <f t="shared" si="101"/>
        <v>0</v>
      </c>
      <c r="H2874" s="189">
        <f t="shared" si="101"/>
        <v>0</v>
      </c>
      <c r="I2874" s="189">
        <v>0</v>
      </c>
      <c r="J2874" s="189">
        <v>0</v>
      </c>
      <c r="K2874" s="189">
        <v>0</v>
      </c>
      <c r="L2874" s="189">
        <v>0</v>
      </c>
      <c r="M2874" s="189">
        <v>0</v>
      </c>
      <c r="N2874" s="189">
        <v>0</v>
      </c>
      <c r="O2874" s="189">
        <v>0</v>
      </c>
      <c r="P2874" s="189">
        <v>0</v>
      </c>
      <c r="Q2874" s="189">
        <v>0</v>
      </c>
      <c r="R2874" s="189">
        <v>0</v>
      </c>
    </row>
    <row r="2875" spans="1:18" ht="15" hidden="1">
      <c r="A2875" s="181" t="str">
        <f t="shared" si="100"/>
        <v>B</v>
      </c>
      <c r="B2875" s="186" t="s">
        <v>121</v>
      </c>
      <c r="C2875" s="186" t="s">
        <v>155</v>
      </c>
      <c r="D2875" s="187">
        <f t="shared" ref="D2875:H2925" si="102">I2875+N2875</f>
        <v>0</v>
      </c>
      <c r="E2875" s="187">
        <f t="shared" si="102"/>
        <v>0</v>
      </c>
      <c r="F2875" s="187">
        <f t="shared" si="102"/>
        <v>0</v>
      </c>
      <c r="G2875" s="187">
        <f t="shared" si="102"/>
        <v>0</v>
      </c>
      <c r="H2875" s="187">
        <f t="shared" si="102"/>
        <v>0</v>
      </c>
      <c r="I2875" s="187">
        <v>0</v>
      </c>
      <c r="J2875" s="187">
        <v>0</v>
      </c>
      <c r="K2875" s="187">
        <v>0</v>
      </c>
      <c r="L2875" s="187">
        <v>0</v>
      </c>
      <c r="M2875" s="187">
        <v>0</v>
      </c>
      <c r="N2875" s="187">
        <v>0</v>
      </c>
      <c r="O2875" s="187">
        <v>0</v>
      </c>
      <c r="P2875" s="187">
        <v>0</v>
      </c>
      <c r="Q2875" s="187">
        <v>0</v>
      </c>
      <c r="R2875" s="187">
        <v>0</v>
      </c>
    </row>
    <row r="2876" spans="1:18" ht="30.75" hidden="1" thickBot="1">
      <c r="A2876" s="181" t="str">
        <f t="shared" si="100"/>
        <v>B</v>
      </c>
      <c r="B2876" s="182" t="s">
        <v>1396</v>
      </c>
      <c r="C2876" s="183" t="s">
        <v>1397</v>
      </c>
      <c r="D2876" s="184">
        <f t="shared" si="102"/>
        <v>0</v>
      </c>
      <c r="E2876" s="184">
        <f t="shared" si="102"/>
        <v>0</v>
      </c>
      <c r="F2876" s="184">
        <f t="shared" si="102"/>
        <v>0</v>
      </c>
      <c r="G2876" s="184">
        <f t="shared" si="102"/>
        <v>0</v>
      </c>
      <c r="H2876" s="184">
        <f t="shared" si="102"/>
        <v>0</v>
      </c>
      <c r="I2876" s="184">
        <v>0</v>
      </c>
      <c r="J2876" s="184">
        <v>0</v>
      </c>
      <c r="K2876" s="184">
        <v>0</v>
      </c>
      <c r="L2876" s="184">
        <v>0</v>
      </c>
      <c r="M2876" s="184">
        <v>0</v>
      </c>
      <c r="N2876" s="184">
        <v>0</v>
      </c>
      <c r="O2876" s="184">
        <v>0</v>
      </c>
      <c r="P2876" s="184">
        <v>0</v>
      </c>
      <c r="Q2876" s="184">
        <v>0</v>
      </c>
      <c r="R2876" s="184">
        <v>0</v>
      </c>
    </row>
    <row r="2877" spans="1:18" ht="15" hidden="1">
      <c r="A2877" s="181" t="str">
        <f t="shared" si="100"/>
        <v>B</v>
      </c>
      <c r="B2877" s="186" t="s">
        <v>121</v>
      </c>
      <c r="C2877" s="186" t="s">
        <v>99</v>
      </c>
      <c r="D2877" s="187">
        <f t="shared" si="102"/>
        <v>0</v>
      </c>
      <c r="E2877" s="187">
        <f t="shared" si="102"/>
        <v>0</v>
      </c>
      <c r="F2877" s="187">
        <f t="shared" si="102"/>
        <v>0</v>
      </c>
      <c r="G2877" s="187">
        <f t="shared" si="102"/>
        <v>0</v>
      </c>
      <c r="H2877" s="187">
        <f t="shared" si="102"/>
        <v>0</v>
      </c>
      <c r="I2877" s="187">
        <v>0</v>
      </c>
      <c r="J2877" s="187">
        <v>0</v>
      </c>
      <c r="K2877" s="187">
        <v>0</v>
      </c>
      <c r="L2877" s="187">
        <v>0</v>
      </c>
      <c r="M2877" s="187">
        <v>0</v>
      </c>
      <c r="N2877" s="187">
        <v>0</v>
      </c>
      <c r="O2877" s="187">
        <v>0</v>
      </c>
      <c r="P2877" s="187">
        <v>0</v>
      </c>
      <c r="Q2877" s="187">
        <v>0</v>
      </c>
      <c r="R2877" s="187">
        <v>0</v>
      </c>
    </row>
    <row r="2878" spans="1:18" ht="15" hidden="1">
      <c r="A2878" s="181" t="str">
        <f t="shared" si="100"/>
        <v>B</v>
      </c>
      <c r="B2878" s="188" t="s">
        <v>121</v>
      </c>
      <c r="C2878" s="188" t="s">
        <v>101</v>
      </c>
      <c r="D2878" s="189">
        <f t="shared" si="102"/>
        <v>0</v>
      </c>
      <c r="E2878" s="189">
        <f t="shared" si="102"/>
        <v>0</v>
      </c>
      <c r="F2878" s="189">
        <f t="shared" si="102"/>
        <v>0</v>
      </c>
      <c r="G2878" s="189">
        <f t="shared" si="102"/>
        <v>0</v>
      </c>
      <c r="H2878" s="189">
        <f t="shared" si="102"/>
        <v>0</v>
      </c>
      <c r="I2878" s="189">
        <v>0</v>
      </c>
      <c r="J2878" s="189">
        <v>0</v>
      </c>
      <c r="K2878" s="189">
        <v>0</v>
      </c>
      <c r="L2878" s="189">
        <v>0</v>
      </c>
      <c r="M2878" s="189">
        <v>0</v>
      </c>
      <c r="N2878" s="189">
        <v>0</v>
      </c>
      <c r="O2878" s="189">
        <v>0</v>
      </c>
      <c r="P2878" s="189">
        <v>0</v>
      </c>
      <c r="Q2878" s="189">
        <v>0</v>
      </c>
      <c r="R2878" s="189">
        <v>0</v>
      </c>
    </row>
    <row r="2879" spans="1:18" ht="15" hidden="1">
      <c r="A2879" s="181" t="str">
        <f t="shared" si="100"/>
        <v>B</v>
      </c>
      <c r="B2879" s="188" t="s">
        <v>121</v>
      </c>
      <c r="C2879" s="188" t="s">
        <v>105</v>
      </c>
      <c r="D2879" s="189">
        <f t="shared" si="102"/>
        <v>0</v>
      </c>
      <c r="E2879" s="189">
        <f t="shared" si="102"/>
        <v>0</v>
      </c>
      <c r="F2879" s="189">
        <f t="shared" si="102"/>
        <v>0</v>
      </c>
      <c r="G2879" s="189">
        <f t="shared" si="102"/>
        <v>0</v>
      </c>
      <c r="H2879" s="189">
        <f t="shared" si="102"/>
        <v>0</v>
      </c>
      <c r="I2879" s="189">
        <v>0</v>
      </c>
      <c r="J2879" s="189">
        <v>0</v>
      </c>
      <c r="K2879" s="189">
        <v>0</v>
      </c>
      <c r="L2879" s="189">
        <v>0</v>
      </c>
      <c r="M2879" s="189">
        <v>0</v>
      </c>
      <c r="N2879" s="189">
        <v>0</v>
      </c>
      <c r="O2879" s="189">
        <v>0</v>
      </c>
      <c r="P2879" s="189">
        <v>0</v>
      </c>
      <c r="Q2879" s="189">
        <v>0</v>
      </c>
      <c r="R2879" s="189">
        <v>0</v>
      </c>
    </row>
    <row r="2880" spans="1:18" ht="15" hidden="1">
      <c r="A2880" s="181" t="str">
        <f t="shared" si="100"/>
        <v>B</v>
      </c>
      <c r="B2880" s="186" t="s">
        <v>121</v>
      </c>
      <c r="C2880" s="186" t="s">
        <v>155</v>
      </c>
      <c r="D2880" s="187">
        <f t="shared" si="102"/>
        <v>0</v>
      </c>
      <c r="E2880" s="187">
        <f t="shared" si="102"/>
        <v>0</v>
      </c>
      <c r="F2880" s="187">
        <f t="shared" si="102"/>
        <v>0</v>
      </c>
      <c r="G2880" s="187">
        <f t="shared" si="102"/>
        <v>0</v>
      </c>
      <c r="H2880" s="187">
        <f t="shared" si="102"/>
        <v>0</v>
      </c>
      <c r="I2880" s="187">
        <v>0</v>
      </c>
      <c r="J2880" s="187">
        <v>0</v>
      </c>
      <c r="K2880" s="187">
        <v>0</v>
      </c>
      <c r="L2880" s="187">
        <v>0</v>
      </c>
      <c r="M2880" s="187">
        <v>0</v>
      </c>
      <c r="N2880" s="187">
        <v>0</v>
      </c>
      <c r="O2880" s="187">
        <v>0</v>
      </c>
      <c r="P2880" s="187">
        <v>0</v>
      </c>
      <c r="Q2880" s="187">
        <v>0</v>
      </c>
      <c r="R2880" s="187">
        <v>0</v>
      </c>
    </row>
    <row r="2881" spans="1:18" ht="15.75" hidden="1" thickBot="1">
      <c r="A2881" s="181" t="str">
        <f t="shared" si="100"/>
        <v>B</v>
      </c>
      <c r="B2881" s="182" t="s">
        <v>1398</v>
      </c>
      <c r="C2881" s="183" t="s">
        <v>1399</v>
      </c>
      <c r="D2881" s="184">
        <f t="shared" si="102"/>
        <v>0</v>
      </c>
      <c r="E2881" s="184">
        <f t="shared" si="102"/>
        <v>0</v>
      </c>
      <c r="F2881" s="184">
        <f t="shared" si="102"/>
        <v>0</v>
      </c>
      <c r="G2881" s="184">
        <f t="shared" si="102"/>
        <v>0</v>
      </c>
      <c r="H2881" s="184">
        <f t="shared" si="102"/>
        <v>0</v>
      </c>
      <c r="I2881" s="184">
        <v>0</v>
      </c>
      <c r="J2881" s="184">
        <v>0</v>
      </c>
      <c r="K2881" s="184">
        <v>0</v>
      </c>
      <c r="L2881" s="184">
        <v>0</v>
      </c>
      <c r="M2881" s="184">
        <v>0</v>
      </c>
      <c r="N2881" s="184">
        <v>0</v>
      </c>
      <c r="O2881" s="184">
        <v>0</v>
      </c>
      <c r="P2881" s="184">
        <v>0</v>
      </c>
      <c r="Q2881" s="184">
        <v>0</v>
      </c>
      <c r="R2881" s="184">
        <v>0</v>
      </c>
    </row>
    <row r="2882" spans="1:18" ht="15" hidden="1">
      <c r="A2882" s="181" t="str">
        <f t="shared" si="100"/>
        <v>B</v>
      </c>
      <c r="B2882" s="186" t="s">
        <v>121</v>
      </c>
      <c r="C2882" s="186" t="s">
        <v>99</v>
      </c>
      <c r="D2882" s="187">
        <f t="shared" si="102"/>
        <v>0</v>
      </c>
      <c r="E2882" s="187">
        <f t="shared" si="102"/>
        <v>0</v>
      </c>
      <c r="F2882" s="187">
        <f t="shared" si="102"/>
        <v>0</v>
      </c>
      <c r="G2882" s="187">
        <f t="shared" si="102"/>
        <v>0</v>
      </c>
      <c r="H2882" s="187">
        <f t="shared" si="102"/>
        <v>0</v>
      </c>
      <c r="I2882" s="187">
        <v>0</v>
      </c>
      <c r="J2882" s="187">
        <v>0</v>
      </c>
      <c r="K2882" s="187">
        <v>0</v>
      </c>
      <c r="L2882" s="187">
        <v>0</v>
      </c>
      <c r="M2882" s="187">
        <v>0</v>
      </c>
      <c r="N2882" s="187">
        <v>0</v>
      </c>
      <c r="O2882" s="187">
        <v>0</v>
      </c>
      <c r="P2882" s="187">
        <v>0</v>
      </c>
      <c r="Q2882" s="187">
        <v>0</v>
      </c>
      <c r="R2882" s="187">
        <v>0</v>
      </c>
    </row>
    <row r="2883" spans="1:18" ht="15" hidden="1">
      <c r="A2883" s="181" t="str">
        <f t="shared" si="100"/>
        <v>B</v>
      </c>
      <c r="B2883" s="188" t="s">
        <v>121</v>
      </c>
      <c r="C2883" s="188" t="s">
        <v>100</v>
      </c>
      <c r="D2883" s="189">
        <f t="shared" si="102"/>
        <v>0</v>
      </c>
      <c r="E2883" s="189">
        <f t="shared" si="102"/>
        <v>0</v>
      </c>
      <c r="F2883" s="189">
        <f t="shared" si="102"/>
        <v>0</v>
      </c>
      <c r="G2883" s="189">
        <f t="shared" si="102"/>
        <v>0</v>
      </c>
      <c r="H2883" s="189">
        <f t="shared" si="102"/>
        <v>0</v>
      </c>
      <c r="I2883" s="189">
        <v>0</v>
      </c>
      <c r="J2883" s="189">
        <v>0</v>
      </c>
      <c r="K2883" s="189">
        <v>0</v>
      </c>
      <c r="L2883" s="189">
        <v>0</v>
      </c>
      <c r="M2883" s="189">
        <v>0</v>
      </c>
      <c r="N2883" s="189">
        <v>0</v>
      </c>
      <c r="O2883" s="189">
        <v>0</v>
      </c>
      <c r="P2883" s="189">
        <v>0</v>
      </c>
      <c r="Q2883" s="189">
        <v>0</v>
      </c>
      <c r="R2883" s="189">
        <v>0</v>
      </c>
    </row>
    <row r="2884" spans="1:18" ht="15" hidden="1">
      <c r="A2884" s="181" t="str">
        <f t="shared" si="100"/>
        <v>B</v>
      </c>
      <c r="B2884" s="188" t="s">
        <v>121</v>
      </c>
      <c r="C2884" s="188" t="s">
        <v>101</v>
      </c>
      <c r="D2884" s="189">
        <f t="shared" si="102"/>
        <v>0</v>
      </c>
      <c r="E2884" s="189">
        <f t="shared" si="102"/>
        <v>0</v>
      </c>
      <c r="F2884" s="189">
        <f t="shared" si="102"/>
        <v>0</v>
      </c>
      <c r="G2884" s="189">
        <f t="shared" si="102"/>
        <v>0</v>
      </c>
      <c r="H2884" s="189">
        <f t="shared" si="102"/>
        <v>0</v>
      </c>
      <c r="I2884" s="189">
        <v>0</v>
      </c>
      <c r="J2884" s="189">
        <v>0</v>
      </c>
      <c r="K2884" s="189">
        <v>0</v>
      </c>
      <c r="L2884" s="189">
        <v>0</v>
      </c>
      <c r="M2884" s="189">
        <v>0</v>
      </c>
      <c r="N2884" s="189">
        <v>0</v>
      </c>
      <c r="O2884" s="189">
        <v>0</v>
      </c>
      <c r="P2884" s="189">
        <v>0</v>
      </c>
      <c r="Q2884" s="189">
        <v>0</v>
      </c>
      <c r="R2884" s="189">
        <v>0</v>
      </c>
    </row>
    <row r="2885" spans="1:18" ht="15" hidden="1">
      <c r="A2885" s="181" t="str">
        <f t="shared" si="100"/>
        <v>B</v>
      </c>
      <c r="B2885" s="188" t="s">
        <v>121</v>
      </c>
      <c r="C2885" s="188" t="s">
        <v>104</v>
      </c>
      <c r="D2885" s="189">
        <f t="shared" si="102"/>
        <v>0</v>
      </c>
      <c r="E2885" s="189">
        <f t="shared" si="102"/>
        <v>0</v>
      </c>
      <c r="F2885" s="189">
        <f t="shared" si="102"/>
        <v>0</v>
      </c>
      <c r="G2885" s="189">
        <f t="shared" si="102"/>
        <v>0</v>
      </c>
      <c r="H2885" s="189">
        <f t="shared" si="102"/>
        <v>0</v>
      </c>
      <c r="I2885" s="189">
        <v>0</v>
      </c>
      <c r="J2885" s="189">
        <v>0</v>
      </c>
      <c r="K2885" s="189">
        <v>0</v>
      </c>
      <c r="L2885" s="189">
        <v>0</v>
      </c>
      <c r="M2885" s="189">
        <v>0</v>
      </c>
      <c r="N2885" s="189">
        <v>0</v>
      </c>
      <c r="O2885" s="189">
        <v>0</v>
      </c>
      <c r="P2885" s="189">
        <v>0</v>
      </c>
      <c r="Q2885" s="189">
        <v>0</v>
      </c>
      <c r="R2885" s="189">
        <v>0</v>
      </c>
    </row>
    <row r="2886" spans="1:18" ht="15" hidden="1">
      <c r="A2886" s="181" t="str">
        <f t="shared" si="100"/>
        <v>B</v>
      </c>
      <c r="B2886" s="188" t="s">
        <v>121</v>
      </c>
      <c r="C2886" s="188" t="s">
        <v>105</v>
      </c>
      <c r="D2886" s="189">
        <f t="shared" si="102"/>
        <v>0</v>
      </c>
      <c r="E2886" s="189">
        <f t="shared" si="102"/>
        <v>0</v>
      </c>
      <c r="F2886" s="189">
        <f t="shared" si="102"/>
        <v>0</v>
      </c>
      <c r="G2886" s="189">
        <f t="shared" si="102"/>
        <v>0</v>
      </c>
      <c r="H2886" s="189">
        <f t="shared" si="102"/>
        <v>0</v>
      </c>
      <c r="I2886" s="189">
        <v>0</v>
      </c>
      <c r="J2886" s="189">
        <v>0</v>
      </c>
      <c r="K2886" s="189">
        <v>0</v>
      </c>
      <c r="L2886" s="189">
        <v>0</v>
      </c>
      <c r="M2886" s="189">
        <v>0</v>
      </c>
      <c r="N2886" s="189">
        <v>0</v>
      </c>
      <c r="O2886" s="189">
        <v>0</v>
      </c>
      <c r="P2886" s="189">
        <v>0</v>
      </c>
      <c r="Q2886" s="189">
        <v>0</v>
      </c>
      <c r="R2886" s="189">
        <v>0</v>
      </c>
    </row>
    <row r="2887" spans="1:18" ht="15" hidden="1">
      <c r="A2887" s="181" t="str">
        <f t="shared" ref="A2887:A2950" si="103">(IF(OR(D2887&lt;&gt;0),"A","B"))</f>
        <v>B</v>
      </c>
      <c r="B2887" s="186" t="s">
        <v>121</v>
      </c>
      <c r="C2887" s="186" t="s">
        <v>155</v>
      </c>
      <c r="D2887" s="187">
        <f t="shared" si="102"/>
        <v>0</v>
      </c>
      <c r="E2887" s="187">
        <f t="shared" si="102"/>
        <v>0</v>
      </c>
      <c r="F2887" s="187">
        <f t="shared" si="102"/>
        <v>0</v>
      </c>
      <c r="G2887" s="187">
        <f t="shared" si="102"/>
        <v>0</v>
      </c>
      <c r="H2887" s="187">
        <f t="shared" si="102"/>
        <v>0</v>
      </c>
      <c r="I2887" s="187">
        <v>0</v>
      </c>
      <c r="J2887" s="187">
        <v>0</v>
      </c>
      <c r="K2887" s="187">
        <v>0</v>
      </c>
      <c r="L2887" s="187">
        <v>0</v>
      </c>
      <c r="M2887" s="187">
        <v>0</v>
      </c>
      <c r="N2887" s="187">
        <v>0</v>
      </c>
      <c r="O2887" s="187">
        <v>0</v>
      </c>
      <c r="P2887" s="187">
        <v>0</v>
      </c>
      <c r="Q2887" s="187">
        <v>0</v>
      </c>
      <c r="R2887" s="187">
        <v>0</v>
      </c>
    </row>
    <row r="2888" spans="1:18" ht="30.75" hidden="1" thickBot="1">
      <c r="A2888" s="181" t="str">
        <f t="shared" si="103"/>
        <v>B</v>
      </c>
      <c r="B2888" s="182" t="s">
        <v>1400</v>
      </c>
      <c r="C2888" s="183" t="s">
        <v>1401</v>
      </c>
      <c r="D2888" s="184">
        <f t="shared" si="102"/>
        <v>0</v>
      </c>
      <c r="E2888" s="184">
        <f t="shared" si="102"/>
        <v>0</v>
      </c>
      <c r="F2888" s="184">
        <f t="shared" si="102"/>
        <v>0</v>
      </c>
      <c r="G2888" s="184">
        <f t="shared" si="102"/>
        <v>0</v>
      </c>
      <c r="H2888" s="184">
        <f t="shared" si="102"/>
        <v>0</v>
      </c>
      <c r="I2888" s="184">
        <v>0</v>
      </c>
      <c r="J2888" s="184">
        <v>0</v>
      </c>
      <c r="K2888" s="184">
        <v>0</v>
      </c>
      <c r="L2888" s="184">
        <v>0</v>
      </c>
      <c r="M2888" s="184">
        <v>0</v>
      </c>
      <c r="N2888" s="184">
        <v>0</v>
      </c>
      <c r="O2888" s="184">
        <v>0</v>
      </c>
      <c r="P2888" s="184">
        <v>0</v>
      </c>
      <c r="Q2888" s="184">
        <v>0</v>
      </c>
      <c r="R2888" s="184">
        <v>0</v>
      </c>
    </row>
    <row r="2889" spans="1:18" ht="15" hidden="1">
      <c r="A2889" s="181" t="str">
        <f t="shared" si="103"/>
        <v>B</v>
      </c>
      <c r="B2889" s="186" t="s">
        <v>121</v>
      </c>
      <c r="C2889" s="186" t="s">
        <v>99</v>
      </c>
      <c r="D2889" s="187">
        <f t="shared" si="102"/>
        <v>0</v>
      </c>
      <c r="E2889" s="187">
        <f t="shared" si="102"/>
        <v>0</v>
      </c>
      <c r="F2889" s="187">
        <f t="shared" si="102"/>
        <v>0</v>
      </c>
      <c r="G2889" s="187">
        <f t="shared" si="102"/>
        <v>0</v>
      </c>
      <c r="H2889" s="187">
        <f t="shared" si="102"/>
        <v>0</v>
      </c>
      <c r="I2889" s="187">
        <v>0</v>
      </c>
      <c r="J2889" s="187">
        <v>0</v>
      </c>
      <c r="K2889" s="187">
        <v>0</v>
      </c>
      <c r="L2889" s="187">
        <v>0</v>
      </c>
      <c r="M2889" s="187">
        <v>0</v>
      </c>
      <c r="N2889" s="187">
        <v>0</v>
      </c>
      <c r="O2889" s="187">
        <v>0</v>
      </c>
      <c r="P2889" s="187">
        <v>0</v>
      </c>
      <c r="Q2889" s="187">
        <v>0</v>
      </c>
      <c r="R2889" s="187">
        <v>0</v>
      </c>
    </row>
    <row r="2890" spans="1:18" ht="15" hidden="1">
      <c r="A2890" s="181" t="str">
        <f t="shared" si="103"/>
        <v>B</v>
      </c>
      <c r="B2890" s="188" t="s">
        <v>121</v>
      </c>
      <c r="C2890" s="188" t="s">
        <v>100</v>
      </c>
      <c r="D2890" s="189">
        <f t="shared" si="102"/>
        <v>0</v>
      </c>
      <c r="E2890" s="189">
        <f t="shared" si="102"/>
        <v>0</v>
      </c>
      <c r="F2890" s="189">
        <f t="shared" si="102"/>
        <v>0</v>
      </c>
      <c r="G2890" s="189">
        <f t="shared" si="102"/>
        <v>0</v>
      </c>
      <c r="H2890" s="189">
        <f t="shared" si="102"/>
        <v>0</v>
      </c>
      <c r="I2890" s="189">
        <v>0</v>
      </c>
      <c r="J2890" s="189">
        <v>0</v>
      </c>
      <c r="K2890" s="189">
        <v>0</v>
      </c>
      <c r="L2890" s="189">
        <v>0</v>
      </c>
      <c r="M2890" s="189">
        <v>0</v>
      </c>
      <c r="N2890" s="189">
        <v>0</v>
      </c>
      <c r="O2890" s="189">
        <v>0</v>
      </c>
      <c r="P2890" s="189">
        <v>0</v>
      </c>
      <c r="Q2890" s="189">
        <v>0</v>
      </c>
      <c r="R2890" s="189">
        <v>0</v>
      </c>
    </row>
    <row r="2891" spans="1:18" ht="15" hidden="1">
      <c r="A2891" s="181" t="str">
        <f t="shared" si="103"/>
        <v>B</v>
      </c>
      <c r="B2891" s="188" t="s">
        <v>121</v>
      </c>
      <c r="C2891" s="188" t="s">
        <v>101</v>
      </c>
      <c r="D2891" s="189">
        <f t="shared" si="102"/>
        <v>0</v>
      </c>
      <c r="E2891" s="189">
        <f t="shared" si="102"/>
        <v>0</v>
      </c>
      <c r="F2891" s="189">
        <f t="shared" si="102"/>
        <v>0</v>
      </c>
      <c r="G2891" s="189">
        <f t="shared" si="102"/>
        <v>0</v>
      </c>
      <c r="H2891" s="189">
        <f t="shared" si="102"/>
        <v>0</v>
      </c>
      <c r="I2891" s="189">
        <v>0</v>
      </c>
      <c r="J2891" s="189">
        <v>0</v>
      </c>
      <c r="K2891" s="189">
        <v>0</v>
      </c>
      <c r="L2891" s="189">
        <v>0</v>
      </c>
      <c r="M2891" s="189">
        <v>0</v>
      </c>
      <c r="N2891" s="189">
        <v>0</v>
      </c>
      <c r="O2891" s="189">
        <v>0</v>
      </c>
      <c r="P2891" s="189">
        <v>0</v>
      </c>
      <c r="Q2891" s="189">
        <v>0</v>
      </c>
      <c r="R2891" s="189">
        <v>0</v>
      </c>
    </row>
    <row r="2892" spans="1:18" ht="15" hidden="1">
      <c r="A2892" s="181" t="str">
        <f t="shared" si="103"/>
        <v>B</v>
      </c>
      <c r="B2892" s="188" t="s">
        <v>121</v>
      </c>
      <c r="C2892" s="188" t="s">
        <v>104</v>
      </c>
      <c r="D2892" s="189">
        <f t="shared" si="102"/>
        <v>0</v>
      </c>
      <c r="E2892" s="189">
        <f t="shared" si="102"/>
        <v>0</v>
      </c>
      <c r="F2892" s="189">
        <f t="shared" si="102"/>
        <v>0</v>
      </c>
      <c r="G2892" s="189">
        <f t="shared" si="102"/>
        <v>0</v>
      </c>
      <c r="H2892" s="189">
        <f t="shared" si="102"/>
        <v>0</v>
      </c>
      <c r="I2892" s="189">
        <v>0</v>
      </c>
      <c r="J2892" s="189">
        <v>0</v>
      </c>
      <c r="K2892" s="189">
        <v>0</v>
      </c>
      <c r="L2892" s="189">
        <v>0</v>
      </c>
      <c r="M2892" s="189">
        <v>0</v>
      </c>
      <c r="N2892" s="189">
        <v>0</v>
      </c>
      <c r="O2892" s="189">
        <v>0</v>
      </c>
      <c r="P2892" s="189">
        <v>0</v>
      </c>
      <c r="Q2892" s="189">
        <v>0</v>
      </c>
      <c r="R2892" s="189">
        <v>0</v>
      </c>
    </row>
    <row r="2893" spans="1:18" ht="15" hidden="1">
      <c r="A2893" s="181" t="str">
        <f t="shared" si="103"/>
        <v>B</v>
      </c>
      <c r="B2893" s="188" t="s">
        <v>121</v>
      </c>
      <c r="C2893" s="188" t="s">
        <v>105</v>
      </c>
      <c r="D2893" s="189">
        <f t="shared" si="102"/>
        <v>0</v>
      </c>
      <c r="E2893" s="189">
        <f t="shared" si="102"/>
        <v>0</v>
      </c>
      <c r="F2893" s="189">
        <f t="shared" si="102"/>
        <v>0</v>
      </c>
      <c r="G2893" s="189">
        <f t="shared" si="102"/>
        <v>0</v>
      </c>
      <c r="H2893" s="189">
        <f t="shared" si="102"/>
        <v>0</v>
      </c>
      <c r="I2893" s="189">
        <v>0</v>
      </c>
      <c r="J2893" s="189">
        <v>0</v>
      </c>
      <c r="K2893" s="189">
        <v>0</v>
      </c>
      <c r="L2893" s="189">
        <v>0</v>
      </c>
      <c r="M2893" s="189">
        <v>0</v>
      </c>
      <c r="N2893" s="189">
        <v>0</v>
      </c>
      <c r="O2893" s="189">
        <v>0</v>
      </c>
      <c r="P2893" s="189">
        <v>0</v>
      </c>
      <c r="Q2893" s="189">
        <v>0</v>
      </c>
      <c r="R2893" s="189">
        <v>0</v>
      </c>
    </row>
    <row r="2894" spans="1:18" ht="15" hidden="1">
      <c r="A2894" s="181" t="str">
        <f t="shared" si="103"/>
        <v>B</v>
      </c>
      <c r="B2894" s="186" t="s">
        <v>121</v>
      </c>
      <c r="C2894" s="186" t="s">
        <v>155</v>
      </c>
      <c r="D2894" s="187">
        <f t="shared" si="102"/>
        <v>0</v>
      </c>
      <c r="E2894" s="187">
        <f t="shared" si="102"/>
        <v>0</v>
      </c>
      <c r="F2894" s="187">
        <f t="shared" si="102"/>
        <v>0</v>
      </c>
      <c r="G2894" s="187">
        <f t="shared" si="102"/>
        <v>0</v>
      </c>
      <c r="H2894" s="187">
        <f t="shared" si="102"/>
        <v>0</v>
      </c>
      <c r="I2894" s="187">
        <v>0</v>
      </c>
      <c r="J2894" s="187">
        <v>0</v>
      </c>
      <c r="K2894" s="187">
        <v>0</v>
      </c>
      <c r="L2894" s="187">
        <v>0</v>
      </c>
      <c r="M2894" s="187">
        <v>0</v>
      </c>
      <c r="N2894" s="187">
        <v>0</v>
      </c>
      <c r="O2894" s="187">
        <v>0</v>
      </c>
      <c r="P2894" s="187">
        <v>0</v>
      </c>
      <c r="Q2894" s="187">
        <v>0</v>
      </c>
      <c r="R2894" s="187">
        <v>0</v>
      </c>
    </row>
    <row r="2895" spans="1:18" ht="15.75" hidden="1" thickBot="1">
      <c r="A2895" s="181" t="str">
        <f t="shared" si="103"/>
        <v>B</v>
      </c>
      <c r="B2895" s="182" t="s">
        <v>1402</v>
      </c>
      <c r="C2895" s="183" t="s">
        <v>1399</v>
      </c>
      <c r="D2895" s="184">
        <f t="shared" si="102"/>
        <v>0</v>
      </c>
      <c r="E2895" s="184">
        <f t="shared" si="102"/>
        <v>0</v>
      </c>
      <c r="F2895" s="184">
        <f t="shared" si="102"/>
        <v>0</v>
      </c>
      <c r="G2895" s="184">
        <f t="shared" si="102"/>
        <v>0</v>
      </c>
      <c r="H2895" s="184">
        <f t="shared" si="102"/>
        <v>0</v>
      </c>
      <c r="I2895" s="184">
        <v>0</v>
      </c>
      <c r="J2895" s="184">
        <v>0</v>
      </c>
      <c r="K2895" s="184">
        <v>0</v>
      </c>
      <c r="L2895" s="184">
        <v>0</v>
      </c>
      <c r="M2895" s="184">
        <v>0</v>
      </c>
      <c r="N2895" s="184">
        <v>0</v>
      </c>
      <c r="O2895" s="184">
        <v>0</v>
      </c>
      <c r="P2895" s="184">
        <v>0</v>
      </c>
      <c r="Q2895" s="184">
        <v>0</v>
      </c>
      <c r="R2895" s="184">
        <v>0</v>
      </c>
    </row>
    <row r="2896" spans="1:18" ht="15" hidden="1">
      <c r="A2896" s="181" t="str">
        <f t="shared" si="103"/>
        <v>B</v>
      </c>
      <c r="B2896" s="186" t="s">
        <v>121</v>
      </c>
      <c r="C2896" s="186" t="s">
        <v>99</v>
      </c>
      <c r="D2896" s="187">
        <f t="shared" si="102"/>
        <v>0</v>
      </c>
      <c r="E2896" s="187">
        <f t="shared" si="102"/>
        <v>0</v>
      </c>
      <c r="F2896" s="187">
        <f t="shared" si="102"/>
        <v>0</v>
      </c>
      <c r="G2896" s="187">
        <f t="shared" si="102"/>
        <v>0</v>
      </c>
      <c r="H2896" s="187">
        <f t="shared" si="102"/>
        <v>0</v>
      </c>
      <c r="I2896" s="187">
        <v>0</v>
      </c>
      <c r="J2896" s="187">
        <v>0</v>
      </c>
      <c r="K2896" s="187">
        <v>0</v>
      </c>
      <c r="L2896" s="187">
        <v>0</v>
      </c>
      <c r="M2896" s="187">
        <v>0</v>
      </c>
      <c r="N2896" s="187">
        <v>0</v>
      </c>
      <c r="O2896" s="187">
        <v>0</v>
      </c>
      <c r="P2896" s="187">
        <v>0</v>
      </c>
      <c r="Q2896" s="187">
        <v>0</v>
      </c>
      <c r="R2896" s="187">
        <v>0</v>
      </c>
    </row>
    <row r="2897" spans="1:18" ht="15" hidden="1">
      <c r="A2897" s="181" t="str">
        <f t="shared" si="103"/>
        <v>B</v>
      </c>
      <c r="B2897" s="188" t="s">
        <v>121</v>
      </c>
      <c r="C2897" s="188" t="s">
        <v>101</v>
      </c>
      <c r="D2897" s="189">
        <f t="shared" si="102"/>
        <v>0</v>
      </c>
      <c r="E2897" s="189">
        <f t="shared" si="102"/>
        <v>0</v>
      </c>
      <c r="F2897" s="189">
        <f t="shared" si="102"/>
        <v>0</v>
      </c>
      <c r="G2897" s="189">
        <f t="shared" si="102"/>
        <v>0</v>
      </c>
      <c r="H2897" s="189">
        <f t="shared" si="102"/>
        <v>0</v>
      </c>
      <c r="I2897" s="189">
        <v>0</v>
      </c>
      <c r="J2897" s="189">
        <v>0</v>
      </c>
      <c r="K2897" s="189">
        <v>0</v>
      </c>
      <c r="L2897" s="189">
        <v>0</v>
      </c>
      <c r="M2897" s="189">
        <v>0</v>
      </c>
      <c r="N2897" s="189">
        <v>0</v>
      </c>
      <c r="O2897" s="189">
        <v>0</v>
      </c>
      <c r="P2897" s="189">
        <v>0</v>
      </c>
      <c r="Q2897" s="189">
        <v>0</v>
      </c>
      <c r="R2897" s="189">
        <v>0</v>
      </c>
    </row>
    <row r="2898" spans="1:18" ht="15" hidden="1">
      <c r="A2898" s="181" t="str">
        <f t="shared" si="103"/>
        <v>B</v>
      </c>
      <c r="B2898" s="188" t="s">
        <v>121</v>
      </c>
      <c r="C2898" s="188" t="s">
        <v>104</v>
      </c>
      <c r="D2898" s="189">
        <f t="shared" si="102"/>
        <v>0</v>
      </c>
      <c r="E2898" s="189">
        <f t="shared" si="102"/>
        <v>0</v>
      </c>
      <c r="F2898" s="189">
        <f t="shared" si="102"/>
        <v>0</v>
      </c>
      <c r="G2898" s="189">
        <f t="shared" si="102"/>
        <v>0</v>
      </c>
      <c r="H2898" s="189">
        <f t="shared" si="102"/>
        <v>0</v>
      </c>
      <c r="I2898" s="189">
        <v>0</v>
      </c>
      <c r="J2898" s="189">
        <v>0</v>
      </c>
      <c r="K2898" s="189">
        <v>0</v>
      </c>
      <c r="L2898" s="189">
        <v>0</v>
      </c>
      <c r="M2898" s="189">
        <v>0</v>
      </c>
      <c r="N2898" s="189">
        <v>0</v>
      </c>
      <c r="O2898" s="189">
        <v>0</v>
      </c>
      <c r="P2898" s="189">
        <v>0</v>
      </c>
      <c r="Q2898" s="189">
        <v>0</v>
      </c>
      <c r="R2898" s="189">
        <v>0</v>
      </c>
    </row>
    <row r="2899" spans="1:18" ht="15" hidden="1">
      <c r="A2899" s="181" t="str">
        <f t="shared" si="103"/>
        <v>B</v>
      </c>
      <c r="B2899" s="188" t="s">
        <v>121</v>
      </c>
      <c r="C2899" s="188" t="s">
        <v>105</v>
      </c>
      <c r="D2899" s="189">
        <f t="shared" si="102"/>
        <v>0</v>
      </c>
      <c r="E2899" s="189">
        <f t="shared" si="102"/>
        <v>0</v>
      </c>
      <c r="F2899" s="189">
        <f t="shared" si="102"/>
        <v>0</v>
      </c>
      <c r="G2899" s="189">
        <f t="shared" si="102"/>
        <v>0</v>
      </c>
      <c r="H2899" s="189">
        <f t="shared" si="102"/>
        <v>0</v>
      </c>
      <c r="I2899" s="189">
        <v>0</v>
      </c>
      <c r="J2899" s="189">
        <v>0</v>
      </c>
      <c r="K2899" s="189">
        <v>0</v>
      </c>
      <c r="L2899" s="189">
        <v>0</v>
      </c>
      <c r="M2899" s="189">
        <v>0</v>
      </c>
      <c r="N2899" s="189">
        <v>0</v>
      </c>
      <c r="O2899" s="189">
        <v>0</v>
      </c>
      <c r="P2899" s="189">
        <v>0</v>
      </c>
      <c r="Q2899" s="189">
        <v>0</v>
      </c>
      <c r="R2899" s="189">
        <v>0</v>
      </c>
    </row>
    <row r="2900" spans="1:18" ht="15.75" hidden="1" thickBot="1">
      <c r="A2900" s="181" t="str">
        <f t="shared" si="103"/>
        <v>B</v>
      </c>
      <c r="B2900" s="182" t="s">
        <v>1403</v>
      </c>
      <c r="C2900" s="183" t="s">
        <v>1404</v>
      </c>
      <c r="D2900" s="184">
        <f t="shared" si="102"/>
        <v>0</v>
      </c>
      <c r="E2900" s="184">
        <f t="shared" si="102"/>
        <v>0</v>
      </c>
      <c r="F2900" s="184">
        <f t="shared" si="102"/>
        <v>0</v>
      </c>
      <c r="G2900" s="184">
        <f t="shared" si="102"/>
        <v>0</v>
      </c>
      <c r="H2900" s="184">
        <f t="shared" si="102"/>
        <v>0</v>
      </c>
      <c r="I2900" s="184">
        <v>0</v>
      </c>
      <c r="J2900" s="184">
        <v>0</v>
      </c>
      <c r="K2900" s="184">
        <v>0</v>
      </c>
      <c r="L2900" s="184">
        <v>0</v>
      </c>
      <c r="M2900" s="184">
        <v>0</v>
      </c>
      <c r="N2900" s="184">
        <v>0</v>
      </c>
      <c r="O2900" s="184">
        <v>0</v>
      </c>
      <c r="P2900" s="184">
        <v>0</v>
      </c>
      <c r="Q2900" s="184">
        <v>0</v>
      </c>
      <c r="R2900" s="184">
        <v>0</v>
      </c>
    </row>
    <row r="2901" spans="1:18" ht="15" hidden="1">
      <c r="A2901" s="181" t="str">
        <f t="shared" si="103"/>
        <v>B</v>
      </c>
      <c r="B2901" s="186" t="s">
        <v>121</v>
      </c>
      <c r="C2901" s="186" t="s">
        <v>99</v>
      </c>
      <c r="D2901" s="187">
        <f t="shared" si="102"/>
        <v>0</v>
      </c>
      <c r="E2901" s="187">
        <f t="shared" si="102"/>
        <v>0</v>
      </c>
      <c r="F2901" s="187">
        <f t="shared" si="102"/>
        <v>0</v>
      </c>
      <c r="G2901" s="187">
        <f t="shared" si="102"/>
        <v>0</v>
      </c>
      <c r="H2901" s="187">
        <f t="shared" si="102"/>
        <v>0</v>
      </c>
      <c r="I2901" s="187">
        <v>0</v>
      </c>
      <c r="J2901" s="187">
        <v>0</v>
      </c>
      <c r="K2901" s="187">
        <v>0</v>
      </c>
      <c r="L2901" s="187">
        <v>0</v>
      </c>
      <c r="M2901" s="187">
        <v>0</v>
      </c>
      <c r="N2901" s="187">
        <v>0</v>
      </c>
      <c r="O2901" s="187">
        <v>0</v>
      </c>
      <c r="P2901" s="187">
        <v>0</v>
      </c>
      <c r="Q2901" s="187">
        <v>0</v>
      </c>
      <c r="R2901" s="187">
        <v>0</v>
      </c>
    </row>
    <row r="2902" spans="1:18" ht="15" hidden="1">
      <c r="A2902" s="181" t="str">
        <f t="shared" si="103"/>
        <v>B</v>
      </c>
      <c r="B2902" s="188" t="s">
        <v>121</v>
      </c>
      <c r="C2902" s="188" t="s">
        <v>101</v>
      </c>
      <c r="D2902" s="189">
        <f t="shared" si="102"/>
        <v>0</v>
      </c>
      <c r="E2902" s="189">
        <f t="shared" si="102"/>
        <v>0</v>
      </c>
      <c r="F2902" s="189">
        <f t="shared" si="102"/>
        <v>0</v>
      </c>
      <c r="G2902" s="189">
        <f t="shared" si="102"/>
        <v>0</v>
      </c>
      <c r="H2902" s="189">
        <f t="shared" si="102"/>
        <v>0</v>
      </c>
      <c r="I2902" s="189">
        <v>0</v>
      </c>
      <c r="J2902" s="189">
        <v>0</v>
      </c>
      <c r="K2902" s="189">
        <v>0</v>
      </c>
      <c r="L2902" s="189">
        <v>0</v>
      </c>
      <c r="M2902" s="189">
        <v>0</v>
      </c>
      <c r="N2902" s="189">
        <v>0</v>
      </c>
      <c r="O2902" s="189">
        <v>0</v>
      </c>
      <c r="P2902" s="189">
        <v>0</v>
      </c>
      <c r="Q2902" s="189">
        <v>0</v>
      </c>
      <c r="R2902" s="189">
        <v>0</v>
      </c>
    </row>
    <row r="2903" spans="1:18" ht="15" hidden="1">
      <c r="A2903" s="181" t="str">
        <f t="shared" si="103"/>
        <v>B</v>
      </c>
      <c r="B2903" s="188" t="s">
        <v>121</v>
      </c>
      <c r="C2903" s="188" t="s">
        <v>103</v>
      </c>
      <c r="D2903" s="189">
        <f t="shared" si="102"/>
        <v>0</v>
      </c>
      <c r="E2903" s="189">
        <f t="shared" si="102"/>
        <v>0</v>
      </c>
      <c r="F2903" s="189">
        <f t="shared" si="102"/>
        <v>0</v>
      </c>
      <c r="G2903" s="189">
        <f t="shared" si="102"/>
        <v>0</v>
      </c>
      <c r="H2903" s="189">
        <f t="shared" si="102"/>
        <v>0</v>
      </c>
      <c r="I2903" s="189">
        <v>0</v>
      </c>
      <c r="J2903" s="189">
        <v>0</v>
      </c>
      <c r="K2903" s="189">
        <v>0</v>
      </c>
      <c r="L2903" s="189">
        <v>0</v>
      </c>
      <c r="M2903" s="189">
        <v>0</v>
      </c>
      <c r="N2903" s="189">
        <v>0</v>
      </c>
      <c r="O2903" s="189">
        <v>0</v>
      </c>
      <c r="P2903" s="189">
        <v>0</v>
      </c>
      <c r="Q2903" s="189">
        <v>0</v>
      </c>
      <c r="R2903" s="189">
        <v>0</v>
      </c>
    </row>
    <row r="2904" spans="1:18" ht="15" hidden="1">
      <c r="A2904" s="181" t="str">
        <f t="shared" si="103"/>
        <v>B</v>
      </c>
      <c r="B2904" s="188" t="s">
        <v>121</v>
      </c>
      <c r="C2904" s="188" t="s">
        <v>15</v>
      </c>
      <c r="D2904" s="189">
        <f t="shared" si="102"/>
        <v>0</v>
      </c>
      <c r="E2904" s="189">
        <f t="shared" si="102"/>
        <v>0</v>
      </c>
      <c r="F2904" s="189">
        <f t="shared" si="102"/>
        <v>0</v>
      </c>
      <c r="G2904" s="189">
        <f t="shared" si="102"/>
        <v>0</v>
      </c>
      <c r="H2904" s="189">
        <f t="shared" si="102"/>
        <v>0</v>
      </c>
      <c r="I2904" s="189">
        <v>0</v>
      </c>
      <c r="J2904" s="189">
        <v>0</v>
      </c>
      <c r="K2904" s="189">
        <v>0</v>
      </c>
      <c r="L2904" s="189">
        <v>0</v>
      </c>
      <c r="M2904" s="189">
        <v>0</v>
      </c>
      <c r="N2904" s="189">
        <v>0</v>
      </c>
      <c r="O2904" s="189">
        <v>0</v>
      </c>
      <c r="P2904" s="189">
        <v>0</v>
      </c>
      <c r="Q2904" s="189">
        <v>0</v>
      </c>
      <c r="R2904" s="189">
        <v>0</v>
      </c>
    </row>
    <row r="2905" spans="1:18" ht="15" hidden="1">
      <c r="A2905" s="181" t="str">
        <f t="shared" si="103"/>
        <v>B</v>
      </c>
      <c r="B2905" s="188" t="s">
        <v>121</v>
      </c>
      <c r="C2905" s="188" t="s">
        <v>105</v>
      </c>
      <c r="D2905" s="189">
        <f t="shared" si="102"/>
        <v>0</v>
      </c>
      <c r="E2905" s="189">
        <f t="shared" si="102"/>
        <v>0</v>
      </c>
      <c r="F2905" s="189">
        <f t="shared" si="102"/>
        <v>0</v>
      </c>
      <c r="G2905" s="189">
        <f t="shared" si="102"/>
        <v>0</v>
      </c>
      <c r="H2905" s="189">
        <f t="shared" si="102"/>
        <v>0</v>
      </c>
      <c r="I2905" s="189">
        <v>0</v>
      </c>
      <c r="J2905" s="189">
        <v>0</v>
      </c>
      <c r="K2905" s="189">
        <v>0</v>
      </c>
      <c r="L2905" s="189">
        <v>0</v>
      </c>
      <c r="M2905" s="189">
        <v>0</v>
      </c>
      <c r="N2905" s="189">
        <v>0</v>
      </c>
      <c r="O2905" s="189">
        <v>0</v>
      </c>
      <c r="P2905" s="189">
        <v>0</v>
      </c>
      <c r="Q2905" s="189">
        <v>0</v>
      </c>
      <c r="R2905" s="189">
        <v>0</v>
      </c>
    </row>
    <row r="2906" spans="1:18" ht="30.75" hidden="1" thickBot="1">
      <c r="A2906" s="181" t="str">
        <f t="shared" si="103"/>
        <v>B</v>
      </c>
      <c r="B2906" s="182" t="s">
        <v>1405</v>
      </c>
      <c r="C2906" s="183" t="s">
        <v>1406</v>
      </c>
      <c r="D2906" s="184">
        <f t="shared" si="102"/>
        <v>0</v>
      </c>
      <c r="E2906" s="184">
        <f t="shared" si="102"/>
        <v>0</v>
      </c>
      <c r="F2906" s="184">
        <f t="shared" si="102"/>
        <v>0</v>
      </c>
      <c r="G2906" s="184">
        <f t="shared" si="102"/>
        <v>0</v>
      </c>
      <c r="H2906" s="184">
        <f t="shared" si="102"/>
        <v>0</v>
      </c>
      <c r="I2906" s="184">
        <v>0</v>
      </c>
      <c r="J2906" s="184">
        <v>0</v>
      </c>
      <c r="K2906" s="184">
        <v>0</v>
      </c>
      <c r="L2906" s="184">
        <v>0</v>
      </c>
      <c r="M2906" s="184">
        <v>0</v>
      </c>
      <c r="N2906" s="184">
        <v>0</v>
      </c>
      <c r="O2906" s="184">
        <v>0</v>
      </c>
      <c r="P2906" s="184">
        <v>0</v>
      </c>
      <c r="Q2906" s="184">
        <v>0</v>
      </c>
      <c r="R2906" s="184">
        <v>0</v>
      </c>
    </row>
    <row r="2907" spans="1:18" ht="15" hidden="1">
      <c r="A2907" s="181" t="str">
        <f t="shared" si="103"/>
        <v>B</v>
      </c>
      <c r="B2907" s="186" t="s">
        <v>121</v>
      </c>
      <c r="C2907" s="186" t="s">
        <v>99</v>
      </c>
      <c r="D2907" s="187">
        <f t="shared" si="102"/>
        <v>0</v>
      </c>
      <c r="E2907" s="187">
        <f t="shared" si="102"/>
        <v>0</v>
      </c>
      <c r="F2907" s="187">
        <f t="shared" si="102"/>
        <v>0</v>
      </c>
      <c r="G2907" s="187">
        <f t="shared" si="102"/>
        <v>0</v>
      </c>
      <c r="H2907" s="187">
        <f t="shared" si="102"/>
        <v>0</v>
      </c>
      <c r="I2907" s="187">
        <v>0</v>
      </c>
      <c r="J2907" s="187">
        <v>0</v>
      </c>
      <c r="K2907" s="187">
        <v>0</v>
      </c>
      <c r="L2907" s="187">
        <v>0</v>
      </c>
      <c r="M2907" s="187">
        <v>0</v>
      </c>
      <c r="N2907" s="187">
        <v>0</v>
      </c>
      <c r="O2907" s="187">
        <v>0</v>
      </c>
      <c r="P2907" s="187">
        <v>0</v>
      </c>
      <c r="Q2907" s="187">
        <v>0</v>
      </c>
      <c r="R2907" s="187">
        <v>0</v>
      </c>
    </row>
    <row r="2908" spans="1:18" ht="15" hidden="1">
      <c r="A2908" s="181" t="str">
        <f t="shared" si="103"/>
        <v>B</v>
      </c>
      <c r="B2908" s="188" t="s">
        <v>121</v>
      </c>
      <c r="C2908" s="188" t="s">
        <v>101</v>
      </c>
      <c r="D2908" s="189">
        <f t="shared" si="102"/>
        <v>0</v>
      </c>
      <c r="E2908" s="189">
        <f t="shared" si="102"/>
        <v>0</v>
      </c>
      <c r="F2908" s="189">
        <f t="shared" si="102"/>
        <v>0</v>
      </c>
      <c r="G2908" s="189">
        <f t="shared" si="102"/>
        <v>0</v>
      </c>
      <c r="H2908" s="189">
        <f t="shared" si="102"/>
        <v>0</v>
      </c>
      <c r="I2908" s="189">
        <v>0</v>
      </c>
      <c r="J2908" s="189">
        <v>0</v>
      </c>
      <c r="K2908" s="189">
        <v>0</v>
      </c>
      <c r="L2908" s="189">
        <v>0</v>
      </c>
      <c r="M2908" s="189">
        <v>0</v>
      </c>
      <c r="N2908" s="189">
        <v>0</v>
      </c>
      <c r="O2908" s="189">
        <v>0</v>
      </c>
      <c r="P2908" s="189">
        <v>0</v>
      </c>
      <c r="Q2908" s="189">
        <v>0</v>
      </c>
      <c r="R2908" s="189">
        <v>0</v>
      </c>
    </row>
    <row r="2909" spans="1:18" ht="15" hidden="1">
      <c r="A2909" s="181" t="str">
        <f t="shared" si="103"/>
        <v>B</v>
      </c>
      <c r="B2909" s="188" t="s">
        <v>121</v>
      </c>
      <c r="C2909" s="188" t="s">
        <v>103</v>
      </c>
      <c r="D2909" s="189">
        <f t="shared" si="102"/>
        <v>0</v>
      </c>
      <c r="E2909" s="189">
        <f t="shared" si="102"/>
        <v>0</v>
      </c>
      <c r="F2909" s="189">
        <f t="shared" si="102"/>
        <v>0</v>
      </c>
      <c r="G2909" s="189">
        <f t="shared" si="102"/>
        <v>0</v>
      </c>
      <c r="H2909" s="189">
        <f t="shared" si="102"/>
        <v>0</v>
      </c>
      <c r="I2909" s="189">
        <v>0</v>
      </c>
      <c r="J2909" s="189">
        <v>0</v>
      </c>
      <c r="K2909" s="189">
        <v>0</v>
      </c>
      <c r="L2909" s="189">
        <v>0</v>
      </c>
      <c r="M2909" s="189">
        <v>0</v>
      </c>
      <c r="N2909" s="189">
        <v>0</v>
      </c>
      <c r="O2909" s="189">
        <v>0</v>
      </c>
      <c r="P2909" s="189">
        <v>0</v>
      </c>
      <c r="Q2909" s="189">
        <v>0</v>
      </c>
      <c r="R2909" s="189">
        <v>0</v>
      </c>
    </row>
    <row r="2910" spans="1:18" ht="15" hidden="1">
      <c r="A2910" s="181" t="str">
        <f t="shared" si="103"/>
        <v>B</v>
      </c>
      <c r="B2910" s="188" t="s">
        <v>121</v>
      </c>
      <c r="C2910" s="188" t="s">
        <v>15</v>
      </c>
      <c r="D2910" s="189">
        <f t="shared" si="102"/>
        <v>0</v>
      </c>
      <c r="E2910" s="189">
        <f t="shared" si="102"/>
        <v>0</v>
      </c>
      <c r="F2910" s="189">
        <f t="shared" si="102"/>
        <v>0</v>
      </c>
      <c r="G2910" s="189">
        <f t="shared" si="102"/>
        <v>0</v>
      </c>
      <c r="H2910" s="189">
        <f t="shared" si="102"/>
        <v>0</v>
      </c>
      <c r="I2910" s="189">
        <v>0</v>
      </c>
      <c r="J2910" s="189">
        <v>0</v>
      </c>
      <c r="K2910" s="189">
        <v>0</v>
      </c>
      <c r="L2910" s="189">
        <v>0</v>
      </c>
      <c r="M2910" s="189">
        <v>0</v>
      </c>
      <c r="N2910" s="189">
        <v>0</v>
      </c>
      <c r="O2910" s="189">
        <v>0</v>
      </c>
      <c r="P2910" s="189">
        <v>0</v>
      </c>
      <c r="Q2910" s="189">
        <v>0</v>
      </c>
      <c r="R2910" s="189">
        <v>0</v>
      </c>
    </row>
    <row r="2911" spans="1:18" ht="15" hidden="1">
      <c r="A2911" s="181" t="str">
        <f t="shared" si="103"/>
        <v>B</v>
      </c>
      <c r="B2911" s="188" t="s">
        <v>121</v>
      </c>
      <c r="C2911" s="188" t="s">
        <v>105</v>
      </c>
      <c r="D2911" s="189">
        <f t="shared" si="102"/>
        <v>0</v>
      </c>
      <c r="E2911" s="189">
        <f t="shared" si="102"/>
        <v>0</v>
      </c>
      <c r="F2911" s="189">
        <f t="shared" si="102"/>
        <v>0</v>
      </c>
      <c r="G2911" s="189">
        <f t="shared" si="102"/>
        <v>0</v>
      </c>
      <c r="H2911" s="189">
        <f t="shared" si="102"/>
        <v>0</v>
      </c>
      <c r="I2911" s="189">
        <v>0</v>
      </c>
      <c r="J2911" s="189">
        <v>0</v>
      </c>
      <c r="K2911" s="189">
        <v>0</v>
      </c>
      <c r="L2911" s="189">
        <v>0</v>
      </c>
      <c r="M2911" s="189">
        <v>0</v>
      </c>
      <c r="N2911" s="189">
        <v>0</v>
      </c>
      <c r="O2911" s="189">
        <v>0</v>
      </c>
      <c r="P2911" s="189">
        <v>0</v>
      </c>
      <c r="Q2911" s="189">
        <v>0</v>
      </c>
      <c r="R2911" s="189">
        <v>0</v>
      </c>
    </row>
    <row r="2912" spans="1:18" ht="30.75" hidden="1" thickBot="1">
      <c r="A2912" s="181" t="str">
        <f t="shared" si="103"/>
        <v>B</v>
      </c>
      <c r="B2912" s="182" t="s">
        <v>1407</v>
      </c>
      <c r="C2912" s="183" t="s">
        <v>1408</v>
      </c>
      <c r="D2912" s="184">
        <f t="shared" si="102"/>
        <v>0</v>
      </c>
      <c r="E2912" s="184">
        <f t="shared" si="102"/>
        <v>0</v>
      </c>
      <c r="F2912" s="184">
        <f t="shared" si="102"/>
        <v>0</v>
      </c>
      <c r="G2912" s="184">
        <f t="shared" si="102"/>
        <v>0</v>
      </c>
      <c r="H2912" s="184">
        <f t="shared" si="102"/>
        <v>0</v>
      </c>
      <c r="I2912" s="184">
        <v>0</v>
      </c>
      <c r="J2912" s="184">
        <v>0</v>
      </c>
      <c r="K2912" s="184">
        <v>0</v>
      </c>
      <c r="L2912" s="184">
        <v>0</v>
      </c>
      <c r="M2912" s="184">
        <v>0</v>
      </c>
      <c r="N2912" s="184">
        <v>0</v>
      </c>
      <c r="O2912" s="184">
        <v>0</v>
      </c>
      <c r="P2912" s="184">
        <v>0</v>
      </c>
      <c r="Q2912" s="184">
        <v>0</v>
      </c>
      <c r="R2912" s="184">
        <v>0</v>
      </c>
    </row>
    <row r="2913" spans="1:18" ht="15" hidden="1">
      <c r="A2913" s="181" t="str">
        <f t="shared" si="103"/>
        <v>B</v>
      </c>
      <c r="B2913" s="186" t="s">
        <v>121</v>
      </c>
      <c r="C2913" s="186" t="s">
        <v>99</v>
      </c>
      <c r="D2913" s="187">
        <f t="shared" si="102"/>
        <v>0</v>
      </c>
      <c r="E2913" s="187">
        <f t="shared" si="102"/>
        <v>0</v>
      </c>
      <c r="F2913" s="187">
        <f t="shared" si="102"/>
        <v>0</v>
      </c>
      <c r="G2913" s="187">
        <f t="shared" si="102"/>
        <v>0</v>
      </c>
      <c r="H2913" s="187">
        <f t="shared" si="102"/>
        <v>0</v>
      </c>
      <c r="I2913" s="187">
        <v>0</v>
      </c>
      <c r="J2913" s="187">
        <v>0</v>
      </c>
      <c r="K2913" s="187">
        <v>0</v>
      </c>
      <c r="L2913" s="187">
        <v>0</v>
      </c>
      <c r="M2913" s="187">
        <v>0</v>
      </c>
      <c r="N2913" s="187">
        <v>0</v>
      </c>
      <c r="O2913" s="187">
        <v>0</v>
      </c>
      <c r="P2913" s="187">
        <v>0</v>
      </c>
      <c r="Q2913" s="187">
        <v>0</v>
      </c>
      <c r="R2913" s="187">
        <v>0</v>
      </c>
    </row>
    <row r="2914" spans="1:18" ht="15" hidden="1">
      <c r="A2914" s="181" t="str">
        <f t="shared" si="103"/>
        <v>B</v>
      </c>
      <c r="B2914" s="188" t="s">
        <v>121</v>
      </c>
      <c r="C2914" s="188" t="s">
        <v>103</v>
      </c>
      <c r="D2914" s="189">
        <f t="shared" si="102"/>
        <v>0</v>
      </c>
      <c r="E2914" s="189">
        <f t="shared" si="102"/>
        <v>0</v>
      </c>
      <c r="F2914" s="189">
        <f t="shared" si="102"/>
        <v>0</v>
      </c>
      <c r="G2914" s="189">
        <f t="shared" si="102"/>
        <v>0</v>
      </c>
      <c r="H2914" s="189">
        <f t="shared" si="102"/>
        <v>0</v>
      </c>
      <c r="I2914" s="189">
        <v>0</v>
      </c>
      <c r="J2914" s="189">
        <v>0</v>
      </c>
      <c r="K2914" s="189">
        <v>0</v>
      </c>
      <c r="L2914" s="189">
        <v>0</v>
      </c>
      <c r="M2914" s="189">
        <v>0</v>
      </c>
      <c r="N2914" s="189">
        <v>0</v>
      </c>
      <c r="O2914" s="189">
        <v>0</v>
      </c>
      <c r="P2914" s="189">
        <v>0</v>
      </c>
      <c r="Q2914" s="189">
        <v>0</v>
      </c>
      <c r="R2914" s="189">
        <v>0</v>
      </c>
    </row>
    <row r="2915" spans="1:18" ht="30.75" hidden="1" thickBot="1">
      <c r="A2915" s="181" t="str">
        <f t="shared" si="103"/>
        <v>B</v>
      </c>
      <c r="B2915" s="182" t="s">
        <v>1409</v>
      </c>
      <c r="C2915" s="183" t="s">
        <v>1410</v>
      </c>
      <c r="D2915" s="184">
        <f t="shared" si="102"/>
        <v>0</v>
      </c>
      <c r="E2915" s="184">
        <f t="shared" si="102"/>
        <v>0</v>
      </c>
      <c r="F2915" s="184">
        <f t="shared" si="102"/>
        <v>0</v>
      </c>
      <c r="G2915" s="184">
        <f t="shared" si="102"/>
        <v>0</v>
      </c>
      <c r="H2915" s="184">
        <f t="shared" si="102"/>
        <v>0</v>
      </c>
      <c r="I2915" s="184">
        <v>0</v>
      </c>
      <c r="J2915" s="184">
        <v>0</v>
      </c>
      <c r="K2915" s="184">
        <v>0</v>
      </c>
      <c r="L2915" s="184">
        <v>0</v>
      </c>
      <c r="M2915" s="184">
        <v>0</v>
      </c>
      <c r="N2915" s="184">
        <v>0</v>
      </c>
      <c r="O2915" s="184">
        <v>0</v>
      </c>
      <c r="P2915" s="184">
        <v>0</v>
      </c>
      <c r="Q2915" s="184">
        <v>0</v>
      </c>
      <c r="R2915" s="184">
        <v>0</v>
      </c>
    </row>
    <row r="2916" spans="1:18" ht="15" hidden="1">
      <c r="A2916" s="181" t="str">
        <f t="shared" si="103"/>
        <v>B</v>
      </c>
      <c r="B2916" s="186" t="s">
        <v>121</v>
      </c>
      <c r="C2916" s="186" t="s">
        <v>99</v>
      </c>
      <c r="D2916" s="187">
        <f t="shared" si="102"/>
        <v>0</v>
      </c>
      <c r="E2916" s="187">
        <f t="shared" si="102"/>
        <v>0</v>
      </c>
      <c r="F2916" s="187">
        <f t="shared" si="102"/>
        <v>0</v>
      </c>
      <c r="G2916" s="187">
        <f t="shared" si="102"/>
        <v>0</v>
      </c>
      <c r="H2916" s="187">
        <f t="shared" si="102"/>
        <v>0</v>
      </c>
      <c r="I2916" s="187">
        <v>0</v>
      </c>
      <c r="J2916" s="187">
        <v>0</v>
      </c>
      <c r="K2916" s="187">
        <v>0</v>
      </c>
      <c r="L2916" s="187">
        <v>0</v>
      </c>
      <c r="M2916" s="187">
        <v>0</v>
      </c>
      <c r="N2916" s="187">
        <v>0</v>
      </c>
      <c r="O2916" s="187">
        <v>0</v>
      </c>
      <c r="P2916" s="187">
        <v>0</v>
      </c>
      <c r="Q2916" s="187">
        <v>0</v>
      </c>
      <c r="R2916" s="187">
        <v>0</v>
      </c>
    </row>
    <row r="2917" spans="1:18" ht="15" hidden="1">
      <c r="A2917" s="181" t="str">
        <f t="shared" si="103"/>
        <v>B</v>
      </c>
      <c r="B2917" s="188" t="s">
        <v>121</v>
      </c>
      <c r="C2917" s="188" t="s">
        <v>103</v>
      </c>
      <c r="D2917" s="189">
        <f t="shared" si="102"/>
        <v>0</v>
      </c>
      <c r="E2917" s="189">
        <f t="shared" si="102"/>
        <v>0</v>
      </c>
      <c r="F2917" s="189">
        <f t="shared" si="102"/>
        <v>0</v>
      </c>
      <c r="G2917" s="189">
        <f t="shared" si="102"/>
        <v>0</v>
      </c>
      <c r="H2917" s="189">
        <f t="shared" si="102"/>
        <v>0</v>
      </c>
      <c r="I2917" s="189">
        <v>0</v>
      </c>
      <c r="J2917" s="189">
        <v>0</v>
      </c>
      <c r="K2917" s="189">
        <v>0</v>
      </c>
      <c r="L2917" s="189">
        <v>0</v>
      </c>
      <c r="M2917" s="189">
        <v>0</v>
      </c>
      <c r="N2917" s="189">
        <v>0</v>
      </c>
      <c r="O2917" s="189">
        <v>0</v>
      </c>
      <c r="P2917" s="189">
        <v>0</v>
      </c>
      <c r="Q2917" s="189">
        <v>0</v>
      </c>
      <c r="R2917" s="189">
        <v>0</v>
      </c>
    </row>
    <row r="2918" spans="1:18" ht="15.75" hidden="1" thickBot="1">
      <c r="A2918" s="181" t="str">
        <f t="shared" si="103"/>
        <v>B</v>
      </c>
      <c r="B2918" s="182" t="s">
        <v>1411</v>
      </c>
      <c r="C2918" s="183" t="s">
        <v>1412</v>
      </c>
      <c r="D2918" s="184">
        <f t="shared" si="102"/>
        <v>0</v>
      </c>
      <c r="E2918" s="184">
        <f t="shared" si="102"/>
        <v>0</v>
      </c>
      <c r="F2918" s="184">
        <f t="shared" si="102"/>
        <v>0</v>
      </c>
      <c r="G2918" s="184">
        <f t="shared" si="102"/>
        <v>0</v>
      </c>
      <c r="H2918" s="184">
        <f t="shared" si="102"/>
        <v>0</v>
      </c>
      <c r="I2918" s="184">
        <v>0</v>
      </c>
      <c r="J2918" s="184">
        <v>0</v>
      </c>
      <c r="K2918" s="184">
        <v>0</v>
      </c>
      <c r="L2918" s="184">
        <v>0</v>
      </c>
      <c r="M2918" s="184">
        <v>0</v>
      </c>
      <c r="N2918" s="184">
        <v>0</v>
      </c>
      <c r="O2918" s="184">
        <v>0</v>
      </c>
      <c r="P2918" s="184">
        <v>0</v>
      </c>
      <c r="Q2918" s="184">
        <v>0</v>
      </c>
      <c r="R2918" s="184">
        <v>0</v>
      </c>
    </row>
    <row r="2919" spans="1:18" ht="15" hidden="1">
      <c r="A2919" s="181" t="str">
        <f t="shared" si="103"/>
        <v>B</v>
      </c>
      <c r="B2919" s="186" t="s">
        <v>121</v>
      </c>
      <c r="C2919" s="186" t="s">
        <v>99</v>
      </c>
      <c r="D2919" s="187">
        <f t="shared" si="102"/>
        <v>0</v>
      </c>
      <c r="E2919" s="187">
        <f t="shared" si="102"/>
        <v>0</v>
      </c>
      <c r="F2919" s="187">
        <f t="shared" si="102"/>
        <v>0</v>
      </c>
      <c r="G2919" s="187">
        <f t="shared" si="102"/>
        <v>0</v>
      </c>
      <c r="H2919" s="187">
        <f t="shared" si="102"/>
        <v>0</v>
      </c>
      <c r="I2919" s="187">
        <v>0</v>
      </c>
      <c r="J2919" s="187">
        <v>0</v>
      </c>
      <c r="K2919" s="187">
        <v>0</v>
      </c>
      <c r="L2919" s="187">
        <v>0</v>
      </c>
      <c r="M2919" s="187">
        <v>0</v>
      </c>
      <c r="N2919" s="187">
        <v>0</v>
      </c>
      <c r="O2919" s="187">
        <v>0</v>
      </c>
      <c r="P2919" s="187">
        <v>0</v>
      </c>
      <c r="Q2919" s="187">
        <v>0</v>
      </c>
      <c r="R2919" s="187">
        <v>0</v>
      </c>
    </row>
    <row r="2920" spans="1:18" ht="15" hidden="1">
      <c r="A2920" s="181" t="str">
        <f t="shared" si="103"/>
        <v>B</v>
      </c>
      <c r="B2920" s="188" t="s">
        <v>121</v>
      </c>
      <c r="C2920" s="188" t="s">
        <v>101</v>
      </c>
      <c r="D2920" s="189">
        <f t="shared" si="102"/>
        <v>0</v>
      </c>
      <c r="E2920" s="189">
        <f t="shared" si="102"/>
        <v>0</v>
      </c>
      <c r="F2920" s="189">
        <f t="shared" si="102"/>
        <v>0</v>
      </c>
      <c r="G2920" s="189">
        <f t="shared" si="102"/>
        <v>0</v>
      </c>
      <c r="H2920" s="189">
        <f t="shared" si="102"/>
        <v>0</v>
      </c>
      <c r="I2920" s="189">
        <v>0</v>
      </c>
      <c r="J2920" s="189">
        <v>0</v>
      </c>
      <c r="K2920" s="189">
        <v>0</v>
      </c>
      <c r="L2920" s="189">
        <v>0</v>
      </c>
      <c r="M2920" s="189">
        <v>0</v>
      </c>
      <c r="N2920" s="189">
        <v>0</v>
      </c>
      <c r="O2920" s="189">
        <v>0</v>
      </c>
      <c r="P2920" s="189">
        <v>0</v>
      </c>
      <c r="Q2920" s="189">
        <v>0</v>
      </c>
      <c r="R2920" s="189">
        <v>0</v>
      </c>
    </row>
    <row r="2921" spans="1:18" ht="45.75" hidden="1" thickBot="1">
      <c r="A2921" s="181" t="str">
        <f t="shared" si="103"/>
        <v>B</v>
      </c>
      <c r="B2921" s="182" t="s">
        <v>1413</v>
      </c>
      <c r="C2921" s="183" t="s">
        <v>1414</v>
      </c>
      <c r="D2921" s="184">
        <f t="shared" si="102"/>
        <v>0</v>
      </c>
      <c r="E2921" s="184">
        <f t="shared" si="102"/>
        <v>0</v>
      </c>
      <c r="F2921" s="184">
        <f t="shared" si="102"/>
        <v>0</v>
      </c>
      <c r="G2921" s="184">
        <f t="shared" si="102"/>
        <v>0</v>
      </c>
      <c r="H2921" s="184">
        <f t="shared" si="102"/>
        <v>0</v>
      </c>
      <c r="I2921" s="184">
        <v>0</v>
      </c>
      <c r="J2921" s="184">
        <v>0</v>
      </c>
      <c r="K2921" s="184">
        <v>0</v>
      </c>
      <c r="L2921" s="184">
        <v>0</v>
      </c>
      <c r="M2921" s="184">
        <v>0</v>
      </c>
      <c r="N2921" s="184">
        <v>0</v>
      </c>
      <c r="O2921" s="184">
        <v>0</v>
      </c>
      <c r="P2921" s="184">
        <v>0</v>
      </c>
      <c r="Q2921" s="184">
        <v>0</v>
      </c>
      <c r="R2921" s="184">
        <v>0</v>
      </c>
    </row>
    <row r="2922" spans="1:18" ht="15" hidden="1">
      <c r="A2922" s="181" t="str">
        <f t="shared" si="103"/>
        <v>B</v>
      </c>
      <c r="B2922" s="186" t="s">
        <v>121</v>
      </c>
      <c r="C2922" s="186" t="s">
        <v>99</v>
      </c>
      <c r="D2922" s="187">
        <f t="shared" si="102"/>
        <v>0</v>
      </c>
      <c r="E2922" s="187">
        <f t="shared" si="102"/>
        <v>0</v>
      </c>
      <c r="F2922" s="187">
        <f t="shared" si="102"/>
        <v>0</v>
      </c>
      <c r="G2922" s="187">
        <f t="shared" si="102"/>
        <v>0</v>
      </c>
      <c r="H2922" s="187">
        <f t="shared" si="102"/>
        <v>0</v>
      </c>
      <c r="I2922" s="187">
        <v>0</v>
      </c>
      <c r="J2922" s="187">
        <v>0</v>
      </c>
      <c r="K2922" s="187">
        <v>0</v>
      </c>
      <c r="L2922" s="187">
        <v>0</v>
      </c>
      <c r="M2922" s="187">
        <v>0</v>
      </c>
      <c r="N2922" s="187">
        <v>0</v>
      </c>
      <c r="O2922" s="187">
        <v>0</v>
      </c>
      <c r="P2922" s="187">
        <v>0</v>
      </c>
      <c r="Q2922" s="187">
        <v>0</v>
      </c>
      <c r="R2922" s="187">
        <v>0</v>
      </c>
    </row>
    <row r="2923" spans="1:18" ht="15" hidden="1">
      <c r="A2923" s="181" t="str">
        <f t="shared" si="103"/>
        <v>B</v>
      </c>
      <c r="B2923" s="188" t="s">
        <v>121</v>
      </c>
      <c r="C2923" s="188" t="s">
        <v>101</v>
      </c>
      <c r="D2923" s="189">
        <f t="shared" si="102"/>
        <v>0</v>
      </c>
      <c r="E2923" s="189">
        <f t="shared" si="102"/>
        <v>0</v>
      </c>
      <c r="F2923" s="189">
        <f t="shared" si="102"/>
        <v>0</v>
      </c>
      <c r="G2923" s="189">
        <f t="shared" si="102"/>
        <v>0</v>
      </c>
      <c r="H2923" s="189">
        <f t="shared" si="102"/>
        <v>0</v>
      </c>
      <c r="I2923" s="189">
        <v>0</v>
      </c>
      <c r="J2923" s="189">
        <v>0</v>
      </c>
      <c r="K2923" s="189">
        <v>0</v>
      </c>
      <c r="L2923" s="189">
        <v>0</v>
      </c>
      <c r="M2923" s="189">
        <v>0</v>
      </c>
      <c r="N2923" s="189">
        <v>0</v>
      </c>
      <c r="O2923" s="189">
        <v>0</v>
      </c>
      <c r="P2923" s="189">
        <v>0</v>
      </c>
      <c r="Q2923" s="189">
        <v>0</v>
      </c>
      <c r="R2923" s="189">
        <v>0</v>
      </c>
    </row>
    <row r="2924" spans="1:18" ht="30.75" hidden="1" thickBot="1">
      <c r="A2924" s="181" t="str">
        <f t="shared" si="103"/>
        <v>B</v>
      </c>
      <c r="B2924" s="182" t="s">
        <v>1415</v>
      </c>
      <c r="C2924" s="183" t="s">
        <v>1416</v>
      </c>
      <c r="D2924" s="184">
        <f t="shared" si="102"/>
        <v>0</v>
      </c>
      <c r="E2924" s="184">
        <f t="shared" si="102"/>
        <v>0</v>
      </c>
      <c r="F2924" s="184">
        <f t="shared" si="102"/>
        <v>0</v>
      </c>
      <c r="G2924" s="184">
        <f t="shared" si="102"/>
        <v>0</v>
      </c>
      <c r="H2924" s="184">
        <f t="shared" si="102"/>
        <v>0</v>
      </c>
      <c r="I2924" s="184">
        <v>0</v>
      </c>
      <c r="J2924" s="184">
        <v>0</v>
      </c>
      <c r="K2924" s="184">
        <v>0</v>
      </c>
      <c r="L2924" s="184">
        <v>0</v>
      </c>
      <c r="M2924" s="184">
        <v>0</v>
      </c>
      <c r="N2924" s="184">
        <v>0</v>
      </c>
      <c r="O2924" s="184">
        <v>0</v>
      </c>
      <c r="P2924" s="184">
        <v>0</v>
      </c>
      <c r="Q2924" s="184">
        <v>0</v>
      </c>
      <c r="R2924" s="184">
        <v>0</v>
      </c>
    </row>
    <row r="2925" spans="1:18" ht="15" hidden="1">
      <c r="A2925" s="181" t="str">
        <f t="shared" si="103"/>
        <v>B</v>
      </c>
      <c r="B2925" s="186" t="s">
        <v>121</v>
      </c>
      <c r="C2925" s="186" t="s">
        <v>99</v>
      </c>
      <c r="D2925" s="187">
        <f t="shared" si="102"/>
        <v>0</v>
      </c>
      <c r="E2925" s="187">
        <f t="shared" si="102"/>
        <v>0</v>
      </c>
      <c r="F2925" s="187">
        <f t="shared" si="102"/>
        <v>0</v>
      </c>
      <c r="G2925" s="187">
        <f t="shared" si="102"/>
        <v>0</v>
      </c>
      <c r="H2925" s="187">
        <f t="shared" si="102"/>
        <v>0</v>
      </c>
      <c r="I2925" s="187">
        <v>0</v>
      </c>
      <c r="J2925" s="187">
        <v>0</v>
      </c>
      <c r="K2925" s="187">
        <v>0</v>
      </c>
      <c r="L2925" s="187">
        <v>0</v>
      </c>
      <c r="M2925" s="187">
        <v>0</v>
      </c>
      <c r="N2925" s="187">
        <v>0</v>
      </c>
      <c r="O2925" s="187">
        <v>0</v>
      </c>
      <c r="P2925" s="187">
        <v>0</v>
      </c>
      <c r="Q2925" s="187">
        <v>0</v>
      </c>
      <c r="R2925" s="187">
        <v>0</v>
      </c>
    </row>
    <row r="2926" spans="1:18" ht="15" hidden="1">
      <c r="A2926" s="181" t="str">
        <f t="shared" si="103"/>
        <v>B</v>
      </c>
      <c r="B2926" s="188" t="s">
        <v>121</v>
      </c>
      <c r="C2926" s="188" t="s">
        <v>101</v>
      </c>
      <c r="D2926" s="189">
        <f t="shared" ref="D2926:H2976" si="104">I2926+N2926</f>
        <v>0</v>
      </c>
      <c r="E2926" s="189">
        <f t="shared" si="104"/>
        <v>0</v>
      </c>
      <c r="F2926" s="189">
        <f t="shared" si="104"/>
        <v>0</v>
      </c>
      <c r="G2926" s="189">
        <f t="shared" si="104"/>
        <v>0</v>
      </c>
      <c r="H2926" s="189">
        <f t="shared" si="104"/>
        <v>0</v>
      </c>
      <c r="I2926" s="189">
        <v>0</v>
      </c>
      <c r="J2926" s="189">
        <v>0</v>
      </c>
      <c r="K2926" s="189">
        <v>0</v>
      </c>
      <c r="L2926" s="189">
        <v>0</v>
      </c>
      <c r="M2926" s="189">
        <v>0</v>
      </c>
      <c r="N2926" s="189">
        <v>0</v>
      </c>
      <c r="O2926" s="189">
        <v>0</v>
      </c>
      <c r="P2926" s="189">
        <v>0</v>
      </c>
      <c r="Q2926" s="189">
        <v>0</v>
      </c>
      <c r="R2926" s="189">
        <v>0</v>
      </c>
    </row>
    <row r="2927" spans="1:18" ht="45.75" hidden="1" thickBot="1">
      <c r="A2927" s="181" t="str">
        <f t="shared" si="103"/>
        <v>B</v>
      </c>
      <c r="B2927" s="182" t="s">
        <v>1417</v>
      </c>
      <c r="C2927" s="183" t="s">
        <v>1418</v>
      </c>
      <c r="D2927" s="184">
        <f t="shared" si="104"/>
        <v>0</v>
      </c>
      <c r="E2927" s="184">
        <f t="shared" si="104"/>
        <v>0</v>
      </c>
      <c r="F2927" s="184">
        <f t="shared" si="104"/>
        <v>0</v>
      </c>
      <c r="G2927" s="184">
        <f t="shared" si="104"/>
        <v>0</v>
      </c>
      <c r="H2927" s="184">
        <f t="shared" si="104"/>
        <v>0</v>
      </c>
      <c r="I2927" s="184">
        <v>0</v>
      </c>
      <c r="J2927" s="184">
        <v>0</v>
      </c>
      <c r="K2927" s="184">
        <v>0</v>
      </c>
      <c r="L2927" s="184">
        <v>0</v>
      </c>
      <c r="M2927" s="184">
        <v>0</v>
      </c>
      <c r="N2927" s="184">
        <v>0</v>
      </c>
      <c r="O2927" s="184">
        <v>0</v>
      </c>
      <c r="P2927" s="184">
        <v>0</v>
      </c>
      <c r="Q2927" s="184">
        <v>0</v>
      </c>
      <c r="R2927" s="184">
        <v>0</v>
      </c>
    </row>
    <row r="2928" spans="1:18" ht="15" hidden="1">
      <c r="A2928" s="181" t="str">
        <f t="shared" si="103"/>
        <v>B</v>
      </c>
      <c r="B2928" s="186" t="s">
        <v>121</v>
      </c>
      <c r="C2928" s="186" t="s">
        <v>99</v>
      </c>
      <c r="D2928" s="187">
        <f t="shared" si="104"/>
        <v>0</v>
      </c>
      <c r="E2928" s="187">
        <f t="shared" si="104"/>
        <v>0</v>
      </c>
      <c r="F2928" s="187">
        <f t="shared" si="104"/>
        <v>0</v>
      </c>
      <c r="G2928" s="187">
        <f t="shared" si="104"/>
        <v>0</v>
      </c>
      <c r="H2928" s="187">
        <f t="shared" si="104"/>
        <v>0</v>
      </c>
      <c r="I2928" s="187">
        <v>0</v>
      </c>
      <c r="J2928" s="187">
        <v>0</v>
      </c>
      <c r="K2928" s="187">
        <v>0</v>
      </c>
      <c r="L2928" s="187">
        <v>0</v>
      </c>
      <c r="M2928" s="187">
        <v>0</v>
      </c>
      <c r="N2928" s="187">
        <v>0</v>
      </c>
      <c r="O2928" s="187">
        <v>0</v>
      </c>
      <c r="P2928" s="187">
        <v>0</v>
      </c>
      <c r="Q2928" s="187">
        <v>0</v>
      </c>
      <c r="R2928" s="187">
        <v>0</v>
      </c>
    </row>
    <row r="2929" spans="1:18" ht="15" hidden="1">
      <c r="A2929" s="181" t="str">
        <f t="shared" si="103"/>
        <v>B</v>
      </c>
      <c r="B2929" s="188" t="s">
        <v>121</v>
      </c>
      <c r="C2929" s="188" t="s">
        <v>104</v>
      </c>
      <c r="D2929" s="189">
        <f t="shared" si="104"/>
        <v>0</v>
      </c>
      <c r="E2929" s="189">
        <f t="shared" si="104"/>
        <v>0</v>
      </c>
      <c r="F2929" s="189">
        <f t="shared" si="104"/>
        <v>0</v>
      </c>
      <c r="G2929" s="189">
        <f t="shared" si="104"/>
        <v>0</v>
      </c>
      <c r="H2929" s="189">
        <f t="shared" si="104"/>
        <v>0</v>
      </c>
      <c r="I2929" s="189">
        <v>0</v>
      </c>
      <c r="J2929" s="189">
        <v>0</v>
      </c>
      <c r="K2929" s="189">
        <v>0</v>
      </c>
      <c r="L2929" s="189">
        <v>0</v>
      </c>
      <c r="M2929" s="189">
        <v>0</v>
      </c>
      <c r="N2929" s="189">
        <v>0</v>
      </c>
      <c r="O2929" s="189">
        <v>0</v>
      </c>
      <c r="P2929" s="189">
        <v>0</v>
      </c>
      <c r="Q2929" s="189">
        <v>0</v>
      </c>
      <c r="R2929" s="189">
        <v>0</v>
      </c>
    </row>
    <row r="2930" spans="1:18" ht="30.75" hidden="1" thickBot="1">
      <c r="A2930" s="181" t="str">
        <f t="shared" si="103"/>
        <v>B</v>
      </c>
      <c r="B2930" s="182" t="s">
        <v>1419</v>
      </c>
      <c r="C2930" s="183" t="s">
        <v>1420</v>
      </c>
      <c r="D2930" s="184">
        <f t="shared" si="104"/>
        <v>0</v>
      </c>
      <c r="E2930" s="184">
        <f t="shared" si="104"/>
        <v>0</v>
      </c>
      <c r="F2930" s="184">
        <f t="shared" si="104"/>
        <v>0</v>
      </c>
      <c r="G2930" s="184">
        <f t="shared" si="104"/>
        <v>0</v>
      </c>
      <c r="H2930" s="184">
        <f t="shared" si="104"/>
        <v>0</v>
      </c>
      <c r="I2930" s="184">
        <v>0</v>
      </c>
      <c r="J2930" s="184">
        <v>0</v>
      </c>
      <c r="K2930" s="184">
        <v>0</v>
      </c>
      <c r="L2930" s="184">
        <v>0</v>
      </c>
      <c r="M2930" s="184">
        <v>0</v>
      </c>
      <c r="N2930" s="184">
        <v>0</v>
      </c>
      <c r="O2930" s="184">
        <v>0</v>
      </c>
      <c r="P2930" s="184">
        <v>0</v>
      </c>
      <c r="Q2930" s="184">
        <v>0</v>
      </c>
      <c r="R2930" s="184">
        <v>0</v>
      </c>
    </row>
    <row r="2931" spans="1:18" ht="15" hidden="1">
      <c r="A2931" s="181" t="str">
        <f t="shared" si="103"/>
        <v>B</v>
      </c>
      <c r="B2931" s="186" t="s">
        <v>121</v>
      </c>
      <c r="C2931" s="186" t="s">
        <v>99</v>
      </c>
      <c r="D2931" s="187">
        <f t="shared" si="104"/>
        <v>0</v>
      </c>
      <c r="E2931" s="187">
        <f t="shared" si="104"/>
        <v>0</v>
      </c>
      <c r="F2931" s="187">
        <f t="shared" si="104"/>
        <v>0</v>
      </c>
      <c r="G2931" s="187">
        <f t="shared" si="104"/>
        <v>0</v>
      </c>
      <c r="H2931" s="187">
        <f t="shared" si="104"/>
        <v>0</v>
      </c>
      <c r="I2931" s="187">
        <v>0</v>
      </c>
      <c r="J2931" s="187">
        <v>0</v>
      </c>
      <c r="K2931" s="187">
        <v>0</v>
      </c>
      <c r="L2931" s="187">
        <v>0</v>
      </c>
      <c r="M2931" s="187">
        <v>0</v>
      </c>
      <c r="N2931" s="187">
        <v>0</v>
      </c>
      <c r="O2931" s="187">
        <v>0</v>
      </c>
      <c r="P2931" s="187">
        <v>0</v>
      </c>
      <c r="Q2931" s="187">
        <v>0</v>
      </c>
      <c r="R2931" s="187">
        <v>0</v>
      </c>
    </row>
    <row r="2932" spans="1:18" ht="15" hidden="1">
      <c r="A2932" s="181" t="str">
        <f t="shared" si="103"/>
        <v>B</v>
      </c>
      <c r="B2932" s="188" t="s">
        <v>121</v>
      </c>
      <c r="C2932" s="188" t="s">
        <v>101</v>
      </c>
      <c r="D2932" s="189">
        <f t="shared" si="104"/>
        <v>0</v>
      </c>
      <c r="E2932" s="189">
        <f t="shared" si="104"/>
        <v>0</v>
      </c>
      <c r="F2932" s="189">
        <f t="shared" si="104"/>
        <v>0</v>
      </c>
      <c r="G2932" s="189">
        <f t="shared" si="104"/>
        <v>0</v>
      </c>
      <c r="H2932" s="189">
        <f t="shared" si="104"/>
        <v>0</v>
      </c>
      <c r="I2932" s="189">
        <v>0</v>
      </c>
      <c r="J2932" s="189">
        <v>0</v>
      </c>
      <c r="K2932" s="189">
        <v>0</v>
      </c>
      <c r="L2932" s="189">
        <v>0</v>
      </c>
      <c r="M2932" s="189">
        <v>0</v>
      </c>
      <c r="N2932" s="189">
        <v>0</v>
      </c>
      <c r="O2932" s="189">
        <v>0</v>
      </c>
      <c r="P2932" s="189">
        <v>0</v>
      </c>
      <c r="Q2932" s="189">
        <v>0</v>
      </c>
      <c r="R2932" s="189">
        <v>0</v>
      </c>
    </row>
    <row r="2933" spans="1:18" ht="15" hidden="1">
      <c r="A2933" s="181" t="str">
        <f t="shared" si="103"/>
        <v>B</v>
      </c>
      <c r="B2933" s="188" t="s">
        <v>121</v>
      </c>
      <c r="C2933" s="188" t="s">
        <v>103</v>
      </c>
      <c r="D2933" s="189">
        <f t="shared" si="104"/>
        <v>0</v>
      </c>
      <c r="E2933" s="189">
        <f t="shared" si="104"/>
        <v>0</v>
      </c>
      <c r="F2933" s="189">
        <f t="shared" si="104"/>
        <v>0</v>
      </c>
      <c r="G2933" s="189">
        <f t="shared" si="104"/>
        <v>0</v>
      </c>
      <c r="H2933" s="189">
        <f t="shared" si="104"/>
        <v>0</v>
      </c>
      <c r="I2933" s="189">
        <v>0</v>
      </c>
      <c r="J2933" s="189">
        <v>0</v>
      </c>
      <c r="K2933" s="189">
        <v>0</v>
      </c>
      <c r="L2933" s="189">
        <v>0</v>
      </c>
      <c r="M2933" s="189">
        <v>0</v>
      </c>
      <c r="N2933" s="189">
        <v>0</v>
      </c>
      <c r="O2933" s="189">
        <v>0</v>
      </c>
      <c r="P2933" s="189">
        <v>0</v>
      </c>
      <c r="Q2933" s="189">
        <v>0</v>
      </c>
      <c r="R2933" s="189">
        <v>0</v>
      </c>
    </row>
    <row r="2934" spans="1:18" ht="30.75" hidden="1" thickBot="1">
      <c r="A2934" s="181" t="str">
        <f t="shared" si="103"/>
        <v>B</v>
      </c>
      <c r="B2934" s="182" t="s">
        <v>1421</v>
      </c>
      <c r="C2934" s="183" t="s">
        <v>1422</v>
      </c>
      <c r="D2934" s="184">
        <f t="shared" si="104"/>
        <v>0</v>
      </c>
      <c r="E2934" s="184">
        <f t="shared" si="104"/>
        <v>0</v>
      </c>
      <c r="F2934" s="184">
        <f t="shared" si="104"/>
        <v>0</v>
      </c>
      <c r="G2934" s="184">
        <f t="shared" si="104"/>
        <v>0</v>
      </c>
      <c r="H2934" s="184">
        <f t="shared" si="104"/>
        <v>0</v>
      </c>
      <c r="I2934" s="184">
        <v>0</v>
      </c>
      <c r="J2934" s="184">
        <v>0</v>
      </c>
      <c r="K2934" s="184">
        <v>0</v>
      </c>
      <c r="L2934" s="184">
        <v>0</v>
      </c>
      <c r="M2934" s="184">
        <v>0</v>
      </c>
      <c r="N2934" s="184">
        <v>0</v>
      </c>
      <c r="O2934" s="184">
        <v>0</v>
      </c>
      <c r="P2934" s="184">
        <v>0</v>
      </c>
      <c r="Q2934" s="184">
        <v>0</v>
      </c>
      <c r="R2934" s="184">
        <v>0</v>
      </c>
    </row>
    <row r="2935" spans="1:18" ht="15" hidden="1">
      <c r="A2935" s="181" t="str">
        <f t="shared" si="103"/>
        <v>B</v>
      </c>
      <c r="B2935" s="186" t="s">
        <v>121</v>
      </c>
      <c r="C2935" s="186" t="s">
        <v>99</v>
      </c>
      <c r="D2935" s="187">
        <f t="shared" si="104"/>
        <v>0</v>
      </c>
      <c r="E2935" s="187">
        <f t="shared" si="104"/>
        <v>0</v>
      </c>
      <c r="F2935" s="187">
        <f t="shared" si="104"/>
        <v>0</v>
      </c>
      <c r="G2935" s="187">
        <f t="shared" si="104"/>
        <v>0</v>
      </c>
      <c r="H2935" s="187">
        <f t="shared" si="104"/>
        <v>0</v>
      </c>
      <c r="I2935" s="187">
        <v>0</v>
      </c>
      <c r="J2935" s="187">
        <v>0</v>
      </c>
      <c r="K2935" s="187">
        <v>0</v>
      </c>
      <c r="L2935" s="187">
        <v>0</v>
      </c>
      <c r="M2935" s="187">
        <v>0</v>
      </c>
      <c r="N2935" s="187">
        <v>0</v>
      </c>
      <c r="O2935" s="187">
        <v>0</v>
      </c>
      <c r="P2935" s="187">
        <v>0</v>
      </c>
      <c r="Q2935" s="187">
        <v>0</v>
      </c>
      <c r="R2935" s="187">
        <v>0</v>
      </c>
    </row>
    <row r="2936" spans="1:18" ht="15" hidden="1">
      <c r="A2936" s="181" t="str">
        <f t="shared" si="103"/>
        <v>B</v>
      </c>
      <c r="B2936" s="188" t="s">
        <v>121</v>
      </c>
      <c r="C2936" s="188" t="s">
        <v>101</v>
      </c>
      <c r="D2936" s="189">
        <f t="shared" si="104"/>
        <v>0</v>
      </c>
      <c r="E2936" s="189">
        <f t="shared" si="104"/>
        <v>0</v>
      </c>
      <c r="F2936" s="189">
        <f t="shared" si="104"/>
        <v>0</v>
      </c>
      <c r="G2936" s="189">
        <f t="shared" si="104"/>
        <v>0</v>
      </c>
      <c r="H2936" s="189">
        <f t="shared" si="104"/>
        <v>0</v>
      </c>
      <c r="I2936" s="189">
        <v>0</v>
      </c>
      <c r="J2936" s="189">
        <v>0</v>
      </c>
      <c r="K2936" s="189">
        <v>0</v>
      </c>
      <c r="L2936" s="189">
        <v>0</v>
      </c>
      <c r="M2936" s="189">
        <v>0</v>
      </c>
      <c r="N2936" s="189">
        <v>0</v>
      </c>
      <c r="O2936" s="189">
        <v>0</v>
      </c>
      <c r="P2936" s="189">
        <v>0</v>
      </c>
      <c r="Q2936" s="189">
        <v>0</v>
      </c>
      <c r="R2936" s="189">
        <v>0</v>
      </c>
    </row>
    <row r="2937" spans="1:18" ht="30.75" hidden="1" thickBot="1">
      <c r="A2937" s="181" t="str">
        <f t="shared" si="103"/>
        <v>B</v>
      </c>
      <c r="B2937" s="182" t="s">
        <v>1423</v>
      </c>
      <c r="C2937" s="183" t="s">
        <v>1424</v>
      </c>
      <c r="D2937" s="184">
        <f t="shared" si="104"/>
        <v>0</v>
      </c>
      <c r="E2937" s="184">
        <f t="shared" si="104"/>
        <v>0</v>
      </c>
      <c r="F2937" s="184">
        <f t="shared" si="104"/>
        <v>0</v>
      </c>
      <c r="G2937" s="184">
        <f t="shared" si="104"/>
        <v>0</v>
      </c>
      <c r="H2937" s="184">
        <f t="shared" si="104"/>
        <v>0</v>
      </c>
      <c r="I2937" s="184">
        <v>0</v>
      </c>
      <c r="J2937" s="184">
        <v>0</v>
      </c>
      <c r="K2937" s="184">
        <v>0</v>
      </c>
      <c r="L2937" s="184">
        <v>0</v>
      </c>
      <c r="M2937" s="184">
        <v>0</v>
      </c>
      <c r="N2937" s="184">
        <v>0</v>
      </c>
      <c r="O2937" s="184">
        <v>0</v>
      </c>
      <c r="P2937" s="184">
        <v>0</v>
      </c>
      <c r="Q2937" s="184">
        <v>0</v>
      </c>
      <c r="R2937" s="184">
        <v>0</v>
      </c>
    </row>
    <row r="2938" spans="1:18" ht="15" hidden="1">
      <c r="A2938" s="181" t="str">
        <f t="shared" si="103"/>
        <v>B</v>
      </c>
      <c r="B2938" s="186" t="s">
        <v>121</v>
      </c>
      <c r="C2938" s="186" t="s">
        <v>99</v>
      </c>
      <c r="D2938" s="187">
        <f t="shared" si="104"/>
        <v>0</v>
      </c>
      <c r="E2938" s="187">
        <f t="shared" si="104"/>
        <v>0</v>
      </c>
      <c r="F2938" s="187">
        <f t="shared" si="104"/>
        <v>0</v>
      </c>
      <c r="G2938" s="187">
        <f t="shared" si="104"/>
        <v>0</v>
      </c>
      <c r="H2938" s="187">
        <f t="shared" si="104"/>
        <v>0</v>
      </c>
      <c r="I2938" s="187">
        <v>0</v>
      </c>
      <c r="J2938" s="187">
        <v>0</v>
      </c>
      <c r="K2938" s="187">
        <v>0</v>
      </c>
      <c r="L2938" s="187">
        <v>0</v>
      </c>
      <c r="M2938" s="187">
        <v>0</v>
      </c>
      <c r="N2938" s="187">
        <v>0</v>
      </c>
      <c r="O2938" s="187">
        <v>0</v>
      </c>
      <c r="P2938" s="187">
        <v>0</v>
      </c>
      <c r="Q2938" s="187">
        <v>0</v>
      </c>
      <c r="R2938" s="187">
        <v>0</v>
      </c>
    </row>
    <row r="2939" spans="1:18" ht="15" hidden="1">
      <c r="A2939" s="181" t="str">
        <f t="shared" si="103"/>
        <v>B</v>
      </c>
      <c r="B2939" s="188" t="s">
        <v>121</v>
      </c>
      <c r="C2939" s="188" t="s">
        <v>101</v>
      </c>
      <c r="D2939" s="189">
        <f t="shared" si="104"/>
        <v>0</v>
      </c>
      <c r="E2939" s="189">
        <f t="shared" si="104"/>
        <v>0</v>
      </c>
      <c r="F2939" s="189">
        <f t="shared" si="104"/>
        <v>0</v>
      </c>
      <c r="G2939" s="189">
        <f t="shared" si="104"/>
        <v>0</v>
      </c>
      <c r="H2939" s="189">
        <f t="shared" si="104"/>
        <v>0</v>
      </c>
      <c r="I2939" s="189">
        <v>0</v>
      </c>
      <c r="J2939" s="189">
        <v>0</v>
      </c>
      <c r="K2939" s="189">
        <v>0</v>
      </c>
      <c r="L2939" s="189">
        <v>0</v>
      </c>
      <c r="M2939" s="189">
        <v>0</v>
      </c>
      <c r="N2939" s="189">
        <v>0</v>
      </c>
      <c r="O2939" s="189">
        <v>0</v>
      </c>
      <c r="P2939" s="189">
        <v>0</v>
      </c>
      <c r="Q2939" s="189">
        <v>0</v>
      </c>
      <c r="R2939" s="189">
        <v>0</v>
      </c>
    </row>
    <row r="2940" spans="1:18" ht="15" hidden="1">
      <c r="A2940" s="181" t="str">
        <f t="shared" si="103"/>
        <v>B</v>
      </c>
      <c r="B2940" s="188" t="s">
        <v>121</v>
      </c>
      <c r="C2940" s="188" t="s">
        <v>15</v>
      </c>
      <c r="D2940" s="189">
        <f t="shared" si="104"/>
        <v>0</v>
      </c>
      <c r="E2940" s="189">
        <f t="shared" si="104"/>
        <v>0</v>
      </c>
      <c r="F2940" s="189">
        <f t="shared" si="104"/>
        <v>0</v>
      </c>
      <c r="G2940" s="189">
        <f t="shared" si="104"/>
        <v>0</v>
      </c>
      <c r="H2940" s="189">
        <f t="shared" si="104"/>
        <v>0</v>
      </c>
      <c r="I2940" s="189">
        <v>0</v>
      </c>
      <c r="J2940" s="189">
        <v>0</v>
      </c>
      <c r="K2940" s="189">
        <v>0</v>
      </c>
      <c r="L2940" s="189">
        <v>0</v>
      </c>
      <c r="M2940" s="189">
        <v>0</v>
      </c>
      <c r="N2940" s="189">
        <v>0</v>
      </c>
      <c r="O2940" s="189">
        <v>0</v>
      </c>
      <c r="P2940" s="189">
        <v>0</v>
      </c>
      <c r="Q2940" s="189">
        <v>0</v>
      </c>
      <c r="R2940" s="189">
        <v>0</v>
      </c>
    </row>
    <row r="2941" spans="1:18" ht="45.75" hidden="1" thickBot="1">
      <c r="A2941" s="181" t="str">
        <f t="shared" si="103"/>
        <v>B</v>
      </c>
      <c r="B2941" s="182" t="s">
        <v>1425</v>
      </c>
      <c r="C2941" s="183" t="s">
        <v>1426</v>
      </c>
      <c r="D2941" s="184">
        <f t="shared" si="104"/>
        <v>0</v>
      </c>
      <c r="E2941" s="184">
        <f t="shared" si="104"/>
        <v>0</v>
      </c>
      <c r="F2941" s="184">
        <f t="shared" si="104"/>
        <v>0</v>
      </c>
      <c r="G2941" s="184">
        <f t="shared" si="104"/>
        <v>0</v>
      </c>
      <c r="H2941" s="184">
        <f t="shared" si="104"/>
        <v>0</v>
      </c>
      <c r="I2941" s="184">
        <v>0</v>
      </c>
      <c r="J2941" s="184">
        <v>0</v>
      </c>
      <c r="K2941" s="184">
        <v>0</v>
      </c>
      <c r="L2941" s="184">
        <v>0</v>
      </c>
      <c r="M2941" s="184">
        <v>0</v>
      </c>
      <c r="N2941" s="184">
        <v>0</v>
      </c>
      <c r="O2941" s="184">
        <v>0</v>
      </c>
      <c r="P2941" s="184">
        <v>0</v>
      </c>
      <c r="Q2941" s="184">
        <v>0</v>
      </c>
      <c r="R2941" s="184">
        <v>0</v>
      </c>
    </row>
    <row r="2942" spans="1:18" ht="15" hidden="1">
      <c r="A2942" s="181" t="str">
        <f t="shared" si="103"/>
        <v>B</v>
      </c>
      <c r="B2942" s="186" t="s">
        <v>121</v>
      </c>
      <c r="C2942" s="186" t="s">
        <v>99</v>
      </c>
      <c r="D2942" s="187">
        <f t="shared" si="104"/>
        <v>0</v>
      </c>
      <c r="E2942" s="187">
        <f t="shared" si="104"/>
        <v>0</v>
      </c>
      <c r="F2942" s="187">
        <f t="shared" si="104"/>
        <v>0</v>
      </c>
      <c r="G2942" s="187">
        <f t="shared" si="104"/>
        <v>0</v>
      </c>
      <c r="H2942" s="187">
        <f t="shared" si="104"/>
        <v>0</v>
      </c>
      <c r="I2942" s="187">
        <v>0</v>
      </c>
      <c r="J2942" s="187">
        <v>0</v>
      </c>
      <c r="K2942" s="187">
        <v>0</v>
      </c>
      <c r="L2942" s="187">
        <v>0</v>
      </c>
      <c r="M2942" s="187">
        <v>0</v>
      </c>
      <c r="N2942" s="187">
        <v>0</v>
      </c>
      <c r="O2942" s="187">
        <v>0</v>
      </c>
      <c r="P2942" s="187">
        <v>0</v>
      </c>
      <c r="Q2942" s="187">
        <v>0</v>
      </c>
      <c r="R2942" s="187">
        <v>0</v>
      </c>
    </row>
    <row r="2943" spans="1:18" ht="15" hidden="1">
      <c r="A2943" s="181" t="str">
        <f t="shared" si="103"/>
        <v>B</v>
      </c>
      <c r="B2943" s="188" t="s">
        <v>121</v>
      </c>
      <c r="C2943" s="188" t="s">
        <v>15</v>
      </c>
      <c r="D2943" s="189">
        <f t="shared" si="104"/>
        <v>0</v>
      </c>
      <c r="E2943" s="189">
        <f t="shared" si="104"/>
        <v>0</v>
      </c>
      <c r="F2943" s="189">
        <f t="shared" si="104"/>
        <v>0</v>
      </c>
      <c r="G2943" s="189">
        <f t="shared" si="104"/>
        <v>0</v>
      </c>
      <c r="H2943" s="189">
        <f t="shared" si="104"/>
        <v>0</v>
      </c>
      <c r="I2943" s="189">
        <v>0</v>
      </c>
      <c r="J2943" s="189">
        <v>0</v>
      </c>
      <c r="K2943" s="189">
        <v>0</v>
      </c>
      <c r="L2943" s="189">
        <v>0</v>
      </c>
      <c r="M2943" s="189">
        <v>0</v>
      </c>
      <c r="N2943" s="189">
        <v>0</v>
      </c>
      <c r="O2943" s="189">
        <v>0</v>
      </c>
      <c r="P2943" s="189">
        <v>0</v>
      </c>
      <c r="Q2943" s="189">
        <v>0</v>
      </c>
      <c r="R2943" s="189">
        <v>0</v>
      </c>
    </row>
    <row r="2944" spans="1:18" ht="45.75" hidden="1" thickBot="1">
      <c r="A2944" s="181" t="str">
        <f t="shared" si="103"/>
        <v>B</v>
      </c>
      <c r="B2944" s="182" t="s">
        <v>1427</v>
      </c>
      <c r="C2944" s="183" t="s">
        <v>1426</v>
      </c>
      <c r="D2944" s="184">
        <f t="shared" si="104"/>
        <v>0</v>
      </c>
      <c r="E2944" s="184">
        <f t="shared" si="104"/>
        <v>0</v>
      </c>
      <c r="F2944" s="184">
        <f t="shared" si="104"/>
        <v>0</v>
      </c>
      <c r="G2944" s="184">
        <f t="shared" si="104"/>
        <v>0</v>
      </c>
      <c r="H2944" s="184">
        <f t="shared" si="104"/>
        <v>0</v>
      </c>
      <c r="I2944" s="184">
        <v>0</v>
      </c>
      <c r="J2944" s="184">
        <v>0</v>
      </c>
      <c r="K2944" s="184">
        <v>0</v>
      </c>
      <c r="L2944" s="184">
        <v>0</v>
      </c>
      <c r="M2944" s="184">
        <v>0</v>
      </c>
      <c r="N2944" s="184">
        <v>0</v>
      </c>
      <c r="O2944" s="184">
        <v>0</v>
      </c>
      <c r="P2944" s="184">
        <v>0</v>
      </c>
      <c r="Q2944" s="184">
        <v>0</v>
      </c>
      <c r="R2944" s="184">
        <v>0</v>
      </c>
    </row>
    <row r="2945" spans="1:18" ht="15" hidden="1">
      <c r="A2945" s="181" t="str">
        <f t="shared" si="103"/>
        <v>B</v>
      </c>
      <c r="B2945" s="186" t="s">
        <v>121</v>
      </c>
      <c r="C2945" s="186" t="s">
        <v>99</v>
      </c>
      <c r="D2945" s="187">
        <f t="shared" si="104"/>
        <v>0</v>
      </c>
      <c r="E2945" s="187">
        <f t="shared" si="104"/>
        <v>0</v>
      </c>
      <c r="F2945" s="187">
        <f t="shared" si="104"/>
        <v>0</v>
      </c>
      <c r="G2945" s="187">
        <f t="shared" si="104"/>
        <v>0</v>
      </c>
      <c r="H2945" s="187">
        <f t="shared" si="104"/>
        <v>0</v>
      </c>
      <c r="I2945" s="187">
        <v>0</v>
      </c>
      <c r="J2945" s="187">
        <v>0</v>
      </c>
      <c r="K2945" s="187">
        <v>0</v>
      </c>
      <c r="L2945" s="187">
        <v>0</v>
      </c>
      <c r="M2945" s="187">
        <v>0</v>
      </c>
      <c r="N2945" s="187">
        <v>0</v>
      </c>
      <c r="O2945" s="187">
        <v>0</v>
      </c>
      <c r="P2945" s="187">
        <v>0</v>
      </c>
      <c r="Q2945" s="187">
        <v>0</v>
      </c>
      <c r="R2945" s="187">
        <v>0</v>
      </c>
    </row>
    <row r="2946" spans="1:18" ht="15" hidden="1">
      <c r="A2946" s="181" t="str">
        <f t="shared" si="103"/>
        <v>B</v>
      </c>
      <c r="B2946" s="188" t="s">
        <v>121</v>
      </c>
      <c r="C2946" s="188" t="s">
        <v>101</v>
      </c>
      <c r="D2946" s="189">
        <f t="shared" si="104"/>
        <v>0</v>
      </c>
      <c r="E2946" s="189">
        <f t="shared" si="104"/>
        <v>0</v>
      </c>
      <c r="F2946" s="189">
        <f t="shared" si="104"/>
        <v>0</v>
      </c>
      <c r="G2946" s="189">
        <f t="shared" si="104"/>
        <v>0</v>
      </c>
      <c r="H2946" s="189">
        <f t="shared" si="104"/>
        <v>0</v>
      </c>
      <c r="I2946" s="189">
        <v>0</v>
      </c>
      <c r="J2946" s="189">
        <v>0</v>
      </c>
      <c r="K2946" s="189">
        <v>0</v>
      </c>
      <c r="L2946" s="189">
        <v>0</v>
      </c>
      <c r="M2946" s="189">
        <v>0</v>
      </c>
      <c r="N2946" s="189">
        <v>0</v>
      </c>
      <c r="O2946" s="189">
        <v>0</v>
      </c>
      <c r="P2946" s="189">
        <v>0</v>
      </c>
      <c r="Q2946" s="189">
        <v>0</v>
      </c>
      <c r="R2946" s="189">
        <v>0</v>
      </c>
    </row>
    <row r="2947" spans="1:18" ht="15.75" hidden="1" thickBot="1">
      <c r="A2947" s="181" t="str">
        <f t="shared" si="103"/>
        <v>B</v>
      </c>
      <c r="B2947" s="182" t="s">
        <v>1428</v>
      </c>
      <c r="C2947" s="183" t="s">
        <v>1429</v>
      </c>
      <c r="D2947" s="184">
        <f t="shared" si="104"/>
        <v>0</v>
      </c>
      <c r="E2947" s="184">
        <f t="shared" si="104"/>
        <v>0</v>
      </c>
      <c r="F2947" s="184">
        <f t="shared" si="104"/>
        <v>0</v>
      </c>
      <c r="G2947" s="184">
        <f t="shared" si="104"/>
        <v>0</v>
      </c>
      <c r="H2947" s="184">
        <f t="shared" si="104"/>
        <v>0</v>
      </c>
      <c r="I2947" s="184">
        <v>0</v>
      </c>
      <c r="J2947" s="184">
        <v>0</v>
      </c>
      <c r="K2947" s="184">
        <v>0</v>
      </c>
      <c r="L2947" s="184">
        <v>0</v>
      </c>
      <c r="M2947" s="184">
        <v>0</v>
      </c>
      <c r="N2947" s="184">
        <v>0</v>
      </c>
      <c r="O2947" s="184">
        <v>0</v>
      </c>
      <c r="P2947" s="184">
        <v>0</v>
      </c>
      <c r="Q2947" s="184">
        <v>0</v>
      </c>
      <c r="R2947" s="184">
        <v>0</v>
      </c>
    </row>
    <row r="2948" spans="1:18" ht="15" hidden="1">
      <c r="A2948" s="181" t="str">
        <f t="shared" si="103"/>
        <v>B</v>
      </c>
      <c r="B2948" s="186" t="s">
        <v>121</v>
      </c>
      <c r="C2948" s="186" t="s">
        <v>99</v>
      </c>
      <c r="D2948" s="187">
        <f t="shared" si="104"/>
        <v>0</v>
      </c>
      <c r="E2948" s="187">
        <f t="shared" si="104"/>
        <v>0</v>
      </c>
      <c r="F2948" s="187">
        <f t="shared" si="104"/>
        <v>0</v>
      </c>
      <c r="G2948" s="187">
        <f t="shared" si="104"/>
        <v>0</v>
      </c>
      <c r="H2948" s="187">
        <f t="shared" si="104"/>
        <v>0</v>
      </c>
      <c r="I2948" s="187">
        <v>0</v>
      </c>
      <c r="J2948" s="187">
        <v>0</v>
      </c>
      <c r="K2948" s="187">
        <v>0</v>
      </c>
      <c r="L2948" s="187">
        <v>0</v>
      </c>
      <c r="M2948" s="187">
        <v>0</v>
      </c>
      <c r="N2948" s="187">
        <v>0</v>
      </c>
      <c r="O2948" s="187">
        <v>0</v>
      </c>
      <c r="P2948" s="187">
        <v>0</v>
      </c>
      <c r="Q2948" s="187">
        <v>0</v>
      </c>
      <c r="R2948" s="187">
        <v>0</v>
      </c>
    </row>
    <row r="2949" spans="1:18" ht="15" hidden="1">
      <c r="A2949" s="181" t="str">
        <f t="shared" si="103"/>
        <v>B</v>
      </c>
      <c r="B2949" s="188" t="s">
        <v>121</v>
      </c>
      <c r="C2949" s="188" t="s">
        <v>105</v>
      </c>
      <c r="D2949" s="189">
        <f t="shared" si="104"/>
        <v>0</v>
      </c>
      <c r="E2949" s="189">
        <f t="shared" si="104"/>
        <v>0</v>
      </c>
      <c r="F2949" s="189">
        <f t="shared" si="104"/>
        <v>0</v>
      </c>
      <c r="G2949" s="189">
        <f t="shared" si="104"/>
        <v>0</v>
      </c>
      <c r="H2949" s="189">
        <f t="shared" si="104"/>
        <v>0</v>
      </c>
      <c r="I2949" s="189">
        <v>0</v>
      </c>
      <c r="J2949" s="189">
        <v>0</v>
      </c>
      <c r="K2949" s="189">
        <v>0</v>
      </c>
      <c r="L2949" s="189">
        <v>0</v>
      </c>
      <c r="M2949" s="189">
        <v>0</v>
      </c>
      <c r="N2949" s="189">
        <v>0</v>
      </c>
      <c r="O2949" s="189">
        <v>0</v>
      </c>
      <c r="P2949" s="189">
        <v>0</v>
      </c>
      <c r="Q2949" s="189">
        <v>0</v>
      </c>
      <c r="R2949" s="189">
        <v>0</v>
      </c>
    </row>
    <row r="2950" spans="1:18" ht="15.75" hidden="1" thickBot="1">
      <c r="A2950" s="181" t="str">
        <f t="shared" si="103"/>
        <v>B</v>
      </c>
      <c r="B2950" s="182" t="s">
        <v>1430</v>
      </c>
      <c r="C2950" s="183" t="s">
        <v>1431</v>
      </c>
      <c r="D2950" s="184">
        <f t="shared" si="104"/>
        <v>0</v>
      </c>
      <c r="E2950" s="184">
        <f t="shared" si="104"/>
        <v>0</v>
      </c>
      <c r="F2950" s="184">
        <f t="shared" si="104"/>
        <v>0</v>
      </c>
      <c r="G2950" s="184">
        <f t="shared" si="104"/>
        <v>0</v>
      </c>
      <c r="H2950" s="184">
        <f t="shared" si="104"/>
        <v>0</v>
      </c>
      <c r="I2950" s="184">
        <v>0</v>
      </c>
      <c r="J2950" s="184">
        <v>0</v>
      </c>
      <c r="K2950" s="184">
        <v>0</v>
      </c>
      <c r="L2950" s="184">
        <v>0</v>
      </c>
      <c r="M2950" s="184">
        <v>0</v>
      </c>
      <c r="N2950" s="184">
        <v>0</v>
      </c>
      <c r="O2950" s="184">
        <v>0</v>
      </c>
      <c r="P2950" s="184">
        <v>0</v>
      </c>
      <c r="Q2950" s="184">
        <v>0</v>
      </c>
      <c r="R2950" s="184">
        <v>0</v>
      </c>
    </row>
    <row r="2951" spans="1:18" ht="15" hidden="1">
      <c r="A2951" s="181" t="str">
        <f t="shared" ref="A2951:A3014" si="105">(IF(OR(D2951&lt;&gt;0),"A","B"))</f>
        <v>B</v>
      </c>
      <c r="B2951" s="186" t="s">
        <v>121</v>
      </c>
      <c r="C2951" s="186" t="s">
        <v>99</v>
      </c>
      <c r="D2951" s="187">
        <f t="shared" si="104"/>
        <v>0</v>
      </c>
      <c r="E2951" s="187">
        <f t="shared" si="104"/>
        <v>0</v>
      </c>
      <c r="F2951" s="187">
        <f t="shared" si="104"/>
        <v>0</v>
      </c>
      <c r="G2951" s="187">
        <f t="shared" si="104"/>
        <v>0</v>
      </c>
      <c r="H2951" s="187">
        <f t="shared" si="104"/>
        <v>0</v>
      </c>
      <c r="I2951" s="187">
        <v>0</v>
      </c>
      <c r="J2951" s="187">
        <v>0</v>
      </c>
      <c r="K2951" s="187">
        <v>0</v>
      </c>
      <c r="L2951" s="187">
        <v>0</v>
      </c>
      <c r="M2951" s="187">
        <v>0</v>
      </c>
      <c r="N2951" s="187">
        <v>0</v>
      </c>
      <c r="O2951" s="187">
        <v>0</v>
      </c>
      <c r="P2951" s="187">
        <v>0</v>
      </c>
      <c r="Q2951" s="187">
        <v>0</v>
      </c>
      <c r="R2951" s="187">
        <v>0</v>
      </c>
    </row>
    <row r="2952" spans="1:18" ht="15" hidden="1">
      <c r="A2952" s="181" t="str">
        <f t="shared" si="105"/>
        <v>B</v>
      </c>
      <c r="B2952" s="188" t="s">
        <v>121</v>
      </c>
      <c r="C2952" s="188" t="s">
        <v>101</v>
      </c>
      <c r="D2952" s="189">
        <f t="shared" si="104"/>
        <v>0</v>
      </c>
      <c r="E2952" s="189">
        <f t="shared" si="104"/>
        <v>0</v>
      </c>
      <c r="F2952" s="189">
        <f t="shared" si="104"/>
        <v>0</v>
      </c>
      <c r="G2952" s="189">
        <f t="shared" si="104"/>
        <v>0</v>
      </c>
      <c r="H2952" s="189">
        <f t="shared" si="104"/>
        <v>0</v>
      </c>
      <c r="I2952" s="189">
        <v>0</v>
      </c>
      <c r="J2952" s="189">
        <v>0</v>
      </c>
      <c r="K2952" s="189">
        <v>0</v>
      </c>
      <c r="L2952" s="189">
        <v>0</v>
      </c>
      <c r="M2952" s="189">
        <v>0</v>
      </c>
      <c r="N2952" s="189">
        <v>0</v>
      </c>
      <c r="O2952" s="189">
        <v>0</v>
      </c>
      <c r="P2952" s="189">
        <v>0</v>
      </c>
      <c r="Q2952" s="189">
        <v>0</v>
      </c>
      <c r="R2952" s="189">
        <v>0</v>
      </c>
    </row>
    <row r="2953" spans="1:18" ht="15" hidden="1">
      <c r="A2953" s="181" t="str">
        <f t="shared" si="105"/>
        <v>B</v>
      </c>
      <c r="B2953" s="188" t="s">
        <v>121</v>
      </c>
      <c r="C2953" s="188" t="s">
        <v>103</v>
      </c>
      <c r="D2953" s="189">
        <f t="shared" si="104"/>
        <v>0</v>
      </c>
      <c r="E2953" s="189">
        <f t="shared" si="104"/>
        <v>0</v>
      </c>
      <c r="F2953" s="189">
        <f t="shared" si="104"/>
        <v>0</v>
      </c>
      <c r="G2953" s="189">
        <f t="shared" si="104"/>
        <v>0</v>
      </c>
      <c r="H2953" s="189">
        <f t="shared" si="104"/>
        <v>0</v>
      </c>
      <c r="I2953" s="189">
        <v>0</v>
      </c>
      <c r="J2953" s="189">
        <v>0</v>
      </c>
      <c r="K2953" s="189">
        <v>0</v>
      </c>
      <c r="L2953" s="189">
        <v>0</v>
      </c>
      <c r="M2953" s="189">
        <v>0</v>
      </c>
      <c r="N2953" s="189">
        <v>0</v>
      </c>
      <c r="O2953" s="189">
        <v>0</v>
      </c>
      <c r="P2953" s="189">
        <v>0</v>
      </c>
      <c r="Q2953" s="189">
        <v>0</v>
      </c>
      <c r="R2953" s="189">
        <v>0</v>
      </c>
    </row>
    <row r="2954" spans="1:18" ht="15" hidden="1">
      <c r="A2954" s="181" t="str">
        <f t="shared" si="105"/>
        <v>B</v>
      </c>
      <c r="B2954" s="188" t="s">
        <v>121</v>
      </c>
      <c r="C2954" s="188" t="s">
        <v>105</v>
      </c>
      <c r="D2954" s="189">
        <f t="shared" si="104"/>
        <v>0</v>
      </c>
      <c r="E2954" s="189">
        <f t="shared" si="104"/>
        <v>0</v>
      </c>
      <c r="F2954" s="189">
        <f t="shared" si="104"/>
        <v>0</v>
      </c>
      <c r="G2954" s="189">
        <f t="shared" si="104"/>
        <v>0</v>
      </c>
      <c r="H2954" s="189">
        <f t="shared" si="104"/>
        <v>0</v>
      </c>
      <c r="I2954" s="189">
        <v>0</v>
      </c>
      <c r="J2954" s="189">
        <v>0</v>
      </c>
      <c r="K2954" s="189">
        <v>0</v>
      </c>
      <c r="L2954" s="189">
        <v>0</v>
      </c>
      <c r="M2954" s="189">
        <v>0</v>
      </c>
      <c r="N2954" s="189">
        <v>0</v>
      </c>
      <c r="O2954" s="189">
        <v>0</v>
      </c>
      <c r="P2954" s="189">
        <v>0</v>
      </c>
      <c r="Q2954" s="189">
        <v>0</v>
      </c>
      <c r="R2954" s="189">
        <v>0</v>
      </c>
    </row>
    <row r="2955" spans="1:18" ht="30.75" hidden="1" thickBot="1">
      <c r="A2955" s="181" t="str">
        <f t="shared" si="105"/>
        <v>B</v>
      </c>
      <c r="B2955" s="182" t="s">
        <v>1432</v>
      </c>
      <c r="C2955" s="183" t="s">
        <v>1433</v>
      </c>
      <c r="D2955" s="184">
        <f t="shared" si="104"/>
        <v>0</v>
      </c>
      <c r="E2955" s="184">
        <f t="shared" si="104"/>
        <v>0</v>
      </c>
      <c r="F2955" s="184">
        <f t="shared" si="104"/>
        <v>0</v>
      </c>
      <c r="G2955" s="184">
        <f t="shared" si="104"/>
        <v>0</v>
      </c>
      <c r="H2955" s="184">
        <f t="shared" si="104"/>
        <v>0</v>
      </c>
      <c r="I2955" s="184">
        <v>0</v>
      </c>
      <c r="J2955" s="184">
        <v>0</v>
      </c>
      <c r="K2955" s="184">
        <v>0</v>
      </c>
      <c r="L2955" s="184">
        <v>0</v>
      </c>
      <c r="M2955" s="184">
        <v>0</v>
      </c>
      <c r="N2955" s="184">
        <v>0</v>
      </c>
      <c r="O2955" s="184">
        <v>0</v>
      </c>
      <c r="P2955" s="184">
        <v>0</v>
      </c>
      <c r="Q2955" s="184">
        <v>0</v>
      </c>
      <c r="R2955" s="184">
        <v>0</v>
      </c>
    </row>
    <row r="2956" spans="1:18" ht="15" hidden="1">
      <c r="A2956" s="181" t="str">
        <f t="shared" si="105"/>
        <v>B</v>
      </c>
      <c r="B2956" s="186" t="s">
        <v>121</v>
      </c>
      <c r="C2956" s="186" t="s">
        <v>99</v>
      </c>
      <c r="D2956" s="187">
        <f t="shared" si="104"/>
        <v>0</v>
      </c>
      <c r="E2956" s="187">
        <f t="shared" si="104"/>
        <v>0</v>
      </c>
      <c r="F2956" s="187">
        <f t="shared" si="104"/>
        <v>0</v>
      </c>
      <c r="G2956" s="187">
        <f t="shared" si="104"/>
        <v>0</v>
      </c>
      <c r="H2956" s="187">
        <f t="shared" si="104"/>
        <v>0</v>
      </c>
      <c r="I2956" s="187">
        <v>0</v>
      </c>
      <c r="J2956" s="187">
        <v>0</v>
      </c>
      <c r="K2956" s="187">
        <v>0</v>
      </c>
      <c r="L2956" s="187">
        <v>0</v>
      </c>
      <c r="M2956" s="187">
        <v>0</v>
      </c>
      <c r="N2956" s="187">
        <v>0</v>
      </c>
      <c r="O2956" s="187">
        <v>0</v>
      </c>
      <c r="P2956" s="187">
        <v>0</v>
      </c>
      <c r="Q2956" s="187">
        <v>0</v>
      </c>
      <c r="R2956" s="187">
        <v>0</v>
      </c>
    </row>
    <row r="2957" spans="1:18" ht="15" hidden="1">
      <c r="A2957" s="181" t="str">
        <f t="shared" si="105"/>
        <v>B</v>
      </c>
      <c r="B2957" s="188" t="s">
        <v>121</v>
      </c>
      <c r="C2957" s="188" t="s">
        <v>101</v>
      </c>
      <c r="D2957" s="189">
        <f t="shared" si="104"/>
        <v>0</v>
      </c>
      <c r="E2957" s="189">
        <f t="shared" si="104"/>
        <v>0</v>
      </c>
      <c r="F2957" s="189">
        <f t="shared" si="104"/>
        <v>0</v>
      </c>
      <c r="G2957" s="189">
        <f t="shared" si="104"/>
        <v>0</v>
      </c>
      <c r="H2957" s="189">
        <f t="shared" si="104"/>
        <v>0</v>
      </c>
      <c r="I2957" s="189">
        <v>0</v>
      </c>
      <c r="J2957" s="189">
        <v>0</v>
      </c>
      <c r="K2957" s="189">
        <v>0</v>
      </c>
      <c r="L2957" s="189">
        <v>0</v>
      </c>
      <c r="M2957" s="189">
        <v>0</v>
      </c>
      <c r="N2957" s="189">
        <v>0</v>
      </c>
      <c r="O2957" s="189">
        <v>0</v>
      </c>
      <c r="P2957" s="189">
        <v>0</v>
      </c>
      <c r="Q2957" s="189">
        <v>0</v>
      </c>
      <c r="R2957" s="189">
        <v>0</v>
      </c>
    </row>
    <row r="2958" spans="1:18" ht="15" hidden="1">
      <c r="A2958" s="181" t="str">
        <f t="shared" si="105"/>
        <v>B</v>
      </c>
      <c r="B2958" s="188" t="s">
        <v>121</v>
      </c>
      <c r="C2958" s="188" t="s">
        <v>103</v>
      </c>
      <c r="D2958" s="189">
        <f t="shared" si="104"/>
        <v>0</v>
      </c>
      <c r="E2958" s="189">
        <f t="shared" si="104"/>
        <v>0</v>
      </c>
      <c r="F2958" s="189">
        <f t="shared" si="104"/>
        <v>0</v>
      </c>
      <c r="G2958" s="189">
        <f t="shared" si="104"/>
        <v>0</v>
      </c>
      <c r="H2958" s="189">
        <f t="shared" si="104"/>
        <v>0</v>
      </c>
      <c r="I2958" s="189">
        <v>0</v>
      </c>
      <c r="J2958" s="189">
        <v>0</v>
      </c>
      <c r="K2958" s="189">
        <v>0</v>
      </c>
      <c r="L2958" s="189">
        <v>0</v>
      </c>
      <c r="M2958" s="189">
        <v>0</v>
      </c>
      <c r="N2958" s="189">
        <v>0</v>
      </c>
      <c r="O2958" s="189">
        <v>0</v>
      </c>
      <c r="P2958" s="189">
        <v>0</v>
      </c>
      <c r="Q2958" s="189">
        <v>0</v>
      </c>
      <c r="R2958" s="189">
        <v>0</v>
      </c>
    </row>
    <row r="2959" spans="1:18" ht="15" hidden="1">
      <c r="A2959" s="181" t="str">
        <f t="shared" si="105"/>
        <v>B</v>
      </c>
      <c r="B2959" s="188" t="s">
        <v>121</v>
      </c>
      <c r="C2959" s="188" t="s">
        <v>105</v>
      </c>
      <c r="D2959" s="189">
        <f t="shared" si="104"/>
        <v>0</v>
      </c>
      <c r="E2959" s="189">
        <f t="shared" si="104"/>
        <v>0</v>
      </c>
      <c r="F2959" s="189">
        <f t="shared" si="104"/>
        <v>0</v>
      </c>
      <c r="G2959" s="189">
        <f t="shared" si="104"/>
        <v>0</v>
      </c>
      <c r="H2959" s="189">
        <f t="shared" si="104"/>
        <v>0</v>
      </c>
      <c r="I2959" s="189">
        <v>0</v>
      </c>
      <c r="J2959" s="189">
        <v>0</v>
      </c>
      <c r="K2959" s="189">
        <v>0</v>
      </c>
      <c r="L2959" s="189">
        <v>0</v>
      </c>
      <c r="M2959" s="189">
        <v>0</v>
      </c>
      <c r="N2959" s="189">
        <v>0</v>
      </c>
      <c r="O2959" s="189">
        <v>0</v>
      </c>
      <c r="P2959" s="189">
        <v>0</v>
      </c>
      <c r="Q2959" s="189">
        <v>0</v>
      </c>
      <c r="R2959" s="189">
        <v>0</v>
      </c>
    </row>
    <row r="2960" spans="1:18" ht="15.75" hidden="1" thickBot="1">
      <c r="A2960" s="181" t="str">
        <f t="shared" si="105"/>
        <v>B</v>
      </c>
      <c r="B2960" s="182" t="s">
        <v>1434</v>
      </c>
      <c r="C2960" s="183" t="s">
        <v>1435</v>
      </c>
      <c r="D2960" s="184">
        <f t="shared" si="104"/>
        <v>0</v>
      </c>
      <c r="E2960" s="184">
        <f t="shared" si="104"/>
        <v>0</v>
      </c>
      <c r="F2960" s="184">
        <f t="shared" si="104"/>
        <v>0</v>
      </c>
      <c r="G2960" s="184">
        <f t="shared" si="104"/>
        <v>0</v>
      </c>
      <c r="H2960" s="184">
        <f t="shared" si="104"/>
        <v>0</v>
      </c>
      <c r="I2960" s="184">
        <v>0</v>
      </c>
      <c r="J2960" s="184">
        <v>0</v>
      </c>
      <c r="K2960" s="184">
        <v>0</v>
      </c>
      <c r="L2960" s="184">
        <v>0</v>
      </c>
      <c r="M2960" s="184">
        <v>0</v>
      </c>
      <c r="N2960" s="184">
        <v>0</v>
      </c>
      <c r="O2960" s="184">
        <v>0</v>
      </c>
      <c r="P2960" s="184">
        <v>0</v>
      </c>
      <c r="Q2960" s="184">
        <v>0</v>
      </c>
      <c r="R2960" s="184">
        <v>0</v>
      </c>
    </row>
    <row r="2961" spans="1:18" ht="15" hidden="1">
      <c r="A2961" s="181" t="str">
        <f t="shared" si="105"/>
        <v>B</v>
      </c>
      <c r="B2961" s="186" t="s">
        <v>121</v>
      </c>
      <c r="C2961" s="186" t="s">
        <v>99</v>
      </c>
      <c r="D2961" s="187">
        <f t="shared" si="104"/>
        <v>0</v>
      </c>
      <c r="E2961" s="187">
        <f t="shared" si="104"/>
        <v>0</v>
      </c>
      <c r="F2961" s="187">
        <f t="shared" si="104"/>
        <v>0</v>
      </c>
      <c r="G2961" s="187">
        <f t="shared" si="104"/>
        <v>0</v>
      </c>
      <c r="H2961" s="187">
        <f t="shared" si="104"/>
        <v>0</v>
      </c>
      <c r="I2961" s="187">
        <v>0</v>
      </c>
      <c r="J2961" s="187">
        <v>0</v>
      </c>
      <c r="K2961" s="187">
        <v>0</v>
      </c>
      <c r="L2961" s="187">
        <v>0</v>
      </c>
      <c r="M2961" s="187">
        <v>0</v>
      </c>
      <c r="N2961" s="187">
        <v>0</v>
      </c>
      <c r="O2961" s="187">
        <v>0</v>
      </c>
      <c r="P2961" s="187">
        <v>0</v>
      </c>
      <c r="Q2961" s="187">
        <v>0</v>
      </c>
      <c r="R2961" s="187">
        <v>0</v>
      </c>
    </row>
    <row r="2962" spans="1:18" ht="15" hidden="1">
      <c r="A2962" s="181" t="str">
        <f t="shared" si="105"/>
        <v>B</v>
      </c>
      <c r="B2962" s="188" t="s">
        <v>121</v>
      </c>
      <c r="C2962" s="188" t="s">
        <v>101</v>
      </c>
      <c r="D2962" s="189">
        <f t="shared" si="104"/>
        <v>0</v>
      </c>
      <c r="E2962" s="189">
        <f t="shared" si="104"/>
        <v>0</v>
      </c>
      <c r="F2962" s="189">
        <f t="shared" si="104"/>
        <v>0</v>
      </c>
      <c r="G2962" s="189">
        <f t="shared" si="104"/>
        <v>0</v>
      </c>
      <c r="H2962" s="189">
        <f t="shared" si="104"/>
        <v>0</v>
      </c>
      <c r="I2962" s="189">
        <v>0</v>
      </c>
      <c r="J2962" s="189">
        <v>0</v>
      </c>
      <c r="K2962" s="189">
        <v>0</v>
      </c>
      <c r="L2962" s="189">
        <v>0</v>
      </c>
      <c r="M2962" s="189">
        <v>0</v>
      </c>
      <c r="N2962" s="189">
        <v>0</v>
      </c>
      <c r="O2962" s="189">
        <v>0</v>
      </c>
      <c r="P2962" s="189">
        <v>0</v>
      </c>
      <c r="Q2962" s="189">
        <v>0</v>
      </c>
      <c r="R2962" s="189">
        <v>0</v>
      </c>
    </row>
    <row r="2963" spans="1:18" ht="45.75" hidden="1" thickBot="1">
      <c r="A2963" s="181" t="str">
        <f t="shared" si="105"/>
        <v>B</v>
      </c>
      <c r="B2963" s="182" t="s">
        <v>1436</v>
      </c>
      <c r="C2963" s="183" t="s">
        <v>1437</v>
      </c>
      <c r="D2963" s="184">
        <f t="shared" si="104"/>
        <v>0</v>
      </c>
      <c r="E2963" s="184">
        <f t="shared" si="104"/>
        <v>0</v>
      </c>
      <c r="F2963" s="184">
        <f t="shared" si="104"/>
        <v>0</v>
      </c>
      <c r="G2963" s="184">
        <f t="shared" si="104"/>
        <v>0</v>
      </c>
      <c r="H2963" s="184">
        <f t="shared" si="104"/>
        <v>0</v>
      </c>
      <c r="I2963" s="184">
        <v>0</v>
      </c>
      <c r="J2963" s="184">
        <v>0</v>
      </c>
      <c r="K2963" s="184">
        <v>0</v>
      </c>
      <c r="L2963" s="184">
        <v>0</v>
      </c>
      <c r="M2963" s="184">
        <v>0</v>
      </c>
      <c r="N2963" s="184">
        <v>0</v>
      </c>
      <c r="O2963" s="184">
        <v>0</v>
      </c>
      <c r="P2963" s="184">
        <v>0</v>
      </c>
      <c r="Q2963" s="184">
        <v>0</v>
      </c>
      <c r="R2963" s="184">
        <v>0</v>
      </c>
    </row>
    <row r="2964" spans="1:18" ht="15" hidden="1">
      <c r="A2964" s="181" t="str">
        <f t="shared" si="105"/>
        <v>B</v>
      </c>
      <c r="B2964" s="186" t="s">
        <v>121</v>
      </c>
      <c r="C2964" s="186" t="s">
        <v>99</v>
      </c>
      <c r="D2964" s="187">
        <f t="shared" si="104"/>
        <v>0</v>
      </c>
      <c r="E2964" s="187">
        <f t="shared" si="104"/>
        <v>0</v>
      </c>
      <c r="F2964" s="187">
        <f t="shared" si="104"/>
        <v>0</v>
      </c>
      <c r="G2964" s="187">
        <f t="shared" si="104"/>
        <v>0</v>
      </c>
      <c r="H2964" s="187">
        <f t="shared" si="104"/>
        <v>0</v>
      </c>
      <c r="I2964" s="187">
        <v>0</v>
      </c>
      <c r="J2964" s="187">
        <v>0</v>
      </c>
      <c r="K2964" s="187">
        <v>0</v>
      </c>
      <c r="L2964" s="187">
        <v>0</v>
      </c>
      <c r="M2964" s="187">
        <v>0</v>
      </c>
      <c r="N2964" s="187">
        <v>0</v>
      </c>
      <c r="O2964" s="187">
        <v>0</v>
      </c>
      <c r="P2964" s="187">
        <v>0</v>
      </c>
      <c r="Q2964" s="187">
        <v>0</v>
      </c>
      <c r="R2964" s="187">
        <v>0</v>
      </c>
    </row>
    <row r="2965" spans="1:18" ht="15" hidden="1">
      <c r="A2965" s="181" t="str">
        <f t="shared" si="105"/>
        <v>B</v>
      </c>
      <c r="B2965" s="188" t="s">
        <v>121</v>
      </c>
      <c r="C2965" s="188" t="s">
        <v>101</v>
      </c>
      <c r="D2965" s="189">
        <f t="shared" si="104"/>
        <v>0</v>
      </c>
      <c r="E2965" s="189">
        <f t="shared" si="104"/>
        <v>0</v>
      </c>
      <c r="F2965" s="189">
        <f t="shared" si="104"/>
        <v>0</v>
      </c>
      <c r="G2965" s="189">
        <f t="shared" si="104"/>
        <v>0</v>
      </c>
      <c r="H2965" s="189">
        <f t="shared" si="104"/>
        <v>0</v>
      </c>
      <c r="I2965" s="189">
        <v>0</v>
      </c>
      <c r="J2965" s="189">
        <v>0</v>
      </c>
      <c r="K2965" s="189">
        <v>0</v>
      </c>
      <c r="L2965" s="189">
        <v>0</v>
      </c>
      <c r="M2965" s="189">
        <v>0</v>
      </c>
      <c r="N2965" s="189">
        <v>0</v>
      </c>
      <c r="O2965" s="189">
        <v>0</v>
      </c>
      <c r="P2965" s="189">
        <v>0</v>
      </c>
      <c r="Q2965" s="189">
        <v>0</v>
      </c>
      <c r="R2965" s="189">
        <v>0</v>
      </c>
    </row>
    <row r="2966" spans="1:18" ht="45.75" hidden="1" thickBot="1">
      <c r="A2966" s="181" t="str">
        <f t="shared" si="105"/>
        <v>B</v>
      </c>
      <c r="B2966" s="182" t="s">
        <v>1438</v>
      </c>
      <c r="C2966" s="183" t="s">
        <v>1439</v>
      </c>
      <c r="D2966" s="184">
        <f t="shared" si="104"/>
        <v>0</v>
      </c>
      <c r="E2966" s="184">
        <f t="shared" si="104"/>
        <v>0</v>
      </c>
      <c r="F2966" s="184">
        <f t="shared" si="104"/>
        <v>0</v>
      </c>
      <c r="G2966" s="184">
        <f t="shared" si="104"/>
        <v>0</v>
      </c>
      <c r="H2966" s="184">
        <f t="shared" si="104"/>
        <v>0</v>
      </c>
      <c r="I2966" s="184">
        <v>0</v>
      </c>
      <c r="J2966" s="184">
        <v>0</v>
      </c>
      <c r="K2966" s="184">
        <v>0</v>
      </c>
      <c r="L2966" s="184">
        <v>0</v>
      </c>
      <c r="M2966" s="184">
        <v>0</v>
      </c>
      <c r="N2966" s="184">
        <v>0</v>
      </c>
      <c r="O2966" s="184">
        <v>0</v>
      </c>
      <c r="P2966" s="184">
        <v>0</v>
      </c>
      <c r="Q2966" s="184">
        <v>0</v>
      </c>
      <c r="R2966" s="184">
        <v>0</v>
      </c>
    </row>
    <row r="2967" spans="1:18" ht="15" hidden="1">
      <c r="A2967" s="181" t="str">
        <f t="shared" si="105"/>
        <v>B</v>
      </c>
      <c r="B2967" s="186" t="s">
        <v>121</v>
      </c>
      <c r="C2967" s="186" t="s">
        <v>99</v>
      </c>
      <c r="D2967" s="187">
        <f t="shared" si="104"/>
        <v>0</v>
      </c>
      <c r="E2967" s="187">
        <f t="shared" si="104"/>
        <v>0</v>
      </c>
      <c r="F2967" s="187">
        <f t="shared" si="104"/>
        <v>0</v>
      </c>
      <c r="G2967" s="187">
        <f t="shared" si="104"/>
        <v>0</v>
      </c>
      <c r="H2967" s="187">
        <f t="shared" si="104"/>
        <v>0</v>
      </c>
      <c r="I2967" s="187">
        <v>0</v>
      </c>
      <c r="J2967" s="187">
        <v>0</v>
      </c>
      <c r="K2967" s="187">
        <v>0</v>
      </c>
      <c r="L2967" s="187">
        <v>0</v>
      </c>
      <c r="M2967" s="187">
        <v>0</v>
      </c>
      <c r="N2967" s="187">
        <v>0</v>
      </c>
      <c r="O2967" s="187">
        <v>0</v>
      </c>
      <c r="P2967" s="187">
        <v>0</v>
      </c>
      <c r="Q2967" s="187">
        <v>0</v>
      </c>
      <c r="R2967" s="187">
        <v>0</v>
      </c>
    </row>
    <row r="2968" spans="1:18" ht="15" hidden="1">
      <c r="A2968" s="181" t="str">
        <f t="shared" si="105"/>
        <v>B</v>
      </c>
      <c r="B2968" s="188" t="s">
        <v>121</v>
      </c>
      <c r="C2968" s="188" t="s">
        <v>101</v>
      </c>
      <c r="D2968" s="189">
        <f t="shared" si="104"/>
        <v>0</v>
      </c>
      <c r="E2968" s="189">
        <f t="shared" si="104"/>
        <v>0</v>
      </c>
      <c r="F2968" s="189">
        <f t="shared" si="104"/>
        <v>0</v>
      </c>
      <c r="G2968" s="189">
        <f t="shared" si="104"/>
        <v>0</v>
      </c>
      <c r="H2968" s="189">
        <f t="shared" si="104"/>
        <v>0</v>
      </c>
      <c r="I2968" s="189">
        <v>0</v>
      </c>
      <c r="J2968" s="189">
        <v>0</v>
      </c>
      <c r="K2968" s="189">
        <v>0</v>
      </c>
      <c r="L2968" s="189">
        <v>0</v>
      </c>
      <c r="M2968" s="189">
        <v>0</v>
      </c>
      <c r="N2968" s="189">
        <v>0</v>
      </c>
      <c r="O2968" s="189">
        <v>0</v>
      </c>
      <c r="P2968" s="189">
        <v>0</v>
      </c>
      <c r="Q2968" s="189">
        <v>0</v>
      </c>
      <c r="R2968" s="189">
        <v>0</v>
      </c>
    </row>
    <row r="2969" spans="1:18" ht="15.75" hidden="1" thickBot="1">
      <c r="A2969" s="181" t="str">
        <f t="shared" si="105"/>
        <v>B</v>
      </c>
      <c r="B2969" s="182" t="s">
        <v>1440</v>
      </c>
      <c r="C2969" s="183" t="s">
        <v>1441</v>
      </c>
      <c r="D2969" s="184">
        <f t="shared" si="104"/>
        <v>0</v>
      </c>
      <c r="E2969" s="184">
        <f t="shared" si="104"/>
        <v>0</v>
      </c>
      <c r="F2969" s="184">
        <f t="shared" si="104"/>
        <v>0</v>
      </c>
      <c r="G2969" s="184">
        <f t="shared" si="104"/>
        <v>0</v>
      </c>
      <c r="H2969" s="184">
        <f t="shared" si="104"/>
        <v>0</v>
      </c>
      <c r="I2969" s="184">
        <v>0</v>
      </c>
      <c r="J2969" s="184">
        <v>0</v>
      </c>
      <c r="K2969" s="184">
        <v>0</v>
      </c>
      <c r="L2969" s="184">
        <v>0</v>
      </c>
      <c r="M2969" s="184">
        <v>0</v>
      </c>
      <c r="N2969" s="184">
        <v>0</v>
      </c>
      <c r="O2969" s="184">
        <v>0</v>
      </c>
      <c r="P2969" s="184">
        <v>0</v>
      </c>
      <c r="Q2969" s="184">
        <v>0</v>
      </c>
      <c r="R2969" s="184">
        <v>0</v>
      </c>
    </row>
    <row r="2970" spans="1:18" ht="15" hidden="1">
      <c r="A2970" s="181" t="str">
        <f t="shared" si="105"/>
        <v>B</v>
      </c>
      <c r="B2970" s="186" t="s">
        <v>121</v>
      </c>
      <c r="C2970" s="186" t="s">
        <v>99</v>
      </c>
      <c r="D2970" s="187">
        <f t="shared" si="104"/>
        <v>0</v>
      </c>
      <c r="E2970" s="187">
        <f t="shared" si="104"/>
        <v>0</v>
      </c>
      <c r="F2970" s="187">
        <f t="shared" si="104"/>
        <v>0</v>
      </c>
      <c r="G2970" s="187">
        <f t="shared" si="104"/>
        <v>0</v>
      </c>
      <c r="H2970" s="187">
        <f t="shared" si="104"/>
        <v>0</v>
      </c>
      <c r="I2970" s="187">
        <v>0</v>
      </c>
      <c r="J2970" s="187">
        <v>0</v>
      </c>
      <c r="K2970" s="187">
        <v>0</v>
      </c>
      <c r="L2970" s="187">
        <v>0</v>
      </c>
      <c r="M2970" s="187">
        <v>0</v>
      </c>
      <c r="N2970" s="187">
        <v>0</v>
      </c>
      <c r="O2970" s="187">
        <v>0</v>
      </c>
      <c r="P2970" s="187">
        <v>0</v>
      </c>
      <c r="Q2970" s="187">
        <v>0</v>
      </c>
      <c r="R2970" s="187">
        <v>0</v>
      </c>
    </row>
    <row r="2971" spans="1:18" ht="15" hidden="1">
      <c r="A2971" s="181" t="str">
        <f t="shared" si="105"/>
        <v>B</v>
      </c>
      <c r="B2971" s="188" t="s">
        <v>121</v>
      </c>
      <c r="C2971" s="188" t="s">
        <v>101</v>
      </c>
      <c r="D2971" s="189">
        <f t="shared" si="104"/>
        <v>0</v>
      </c>
      <c r="E2971" s="189">
        <f t="shared" si="104"/>
        <v>0</v>
      </c>
      <c r="F2971" s="189">
        <f t="shared" si="104"/>
        <v>0</v>
      </c>
      <c r="G2971" s="189">
        <f t="shared" si="104"/>
        <v>0</v>
      </c>
      <c r="H2971" s="189">
        <f t="shared" si="104"/>
        <v>0</v>
      </c>
      <c r="I2971" s="189">
        <v>0</v>
      </c>
      <c r="J2971" s="189">
        <v>0</v>
      </c>
      <c r="K2971" s="189">
        <v>0</v>
      </c>
      <c r="L2971" s="189">
        <v>0</v>
      </c>
      <c r="M2971" s="189">
        <v>0</v>
      </c>
      <c r="N2971" s="189">
        <v>0</v>
      </c>
      <c r="O2971" s="189">
        <v>0</v>
      </c>
      <c r="P2971" s="189">
        <v>0</v>
      </c>
      <c r="Q2971" s="189">
        <v>0</v>
      </c>
      <c r="R2971" s="189">
        <v>0</v>
      </c>
    </row>
    <row r="2972" spans="1:18" ht="15.75" hidden="1" thickBot="1">
      <c r="A2972" s="181" t="str">
        <f t="shared" si="105"/>
        <v>B</v>
      </c>
      <c r="B2972" s="182" t="s">
        <v>1442</v>
      </c>
      <c r="C2972" s="183" t="s">
        <v>1443</v>
      </c>
      <c r="D2972" s="184">
        <f t="shared" si="104"/>
        <v>0</v>
      </c>
      <c r="E2972" s="184">
        <f t="shared" si="104"/>
        <v>0</v>
      </c>
      <c r="F2972" s="184">
        <f t="shared" si="104"/>
        <v>0</v>
      </c>
      <c r="G2972" s="184">
        <f t="shared" si="104"/>
        <v>0</v>
      </c>
      <c r="H2972" s="184">
        <f t="shared" si="104"/>
        <v>0</v>
      </c>
      <c r="I2972" s="184">
        <v>0</v>
      </c>
      <c r="J2972" s="184">
        <v>0</v>
      </c>
      <c r="K2972" s="184">
        <v>0</v>
      </c>
      <c r="L2972" s="184">
        <v>0</v>
      </c>
      <c r="M2972" s="184">
        <v>0</v>
      </c>
      <c r="N2972" s="184">
        <v>0</v>
      </c>
      <c r="O2972" s="184">
        <v>0</v>
      </c>
      <c r="P2972" s="184">
        <v>0</v>
      </c>
      <c r="Q2972" s="184">
        <v>0</v>
      </c>
      <c r="R2972" s="184">
        <v>0</v>
      </c>
    </row>
    <row r="2973" spans="1:18" ht="15" hidden="1">
      <c r="A2973" s="181" t="str">
        <f t="shared" si="105"/>
        <v>B</v>
      </c>
      <c r="B2973" s="186" t="s">
        <v>121</v>
      </c>
      <c r="C2973" s="186" t="s">
        <v>99</v>
      </c>
      <c r="D2973" s="187">
        <f t="shared" si="104"/>
        <v>0</v>
      </c>
      <c r="E2973" s="187">
        <f t="shared" si="104"/>
        <v>0</v>
      </c>
      <c r="F2973" s="187">
        <f t="shared" si="104"/>
        <v>0</v>
      </c>
      <c r="G2973" s="187">
        <f t="shared" si="104"/>
        <v>0</v>
      </c>
      <c r="H2973" s="187">
        <f t="shared" si="104"/>
        <v>0</v>
      </c>
      <c r="I2973" s="187">
        <v>0</v>
      </c>
      <c r="J2973" s="187">
        <v>0</v>
      </c>
      <c r="K2973" s="187">
        <v>0</v>
      </c>
      <c r="L2973" s="187">
        <v>0</v>
      </c>
      <c r="M2973" s="187">
        <v>0</v>
      </c>
      <c r="N2973" s="187">
        <v>0</v>
      </c>
      <c r="O2973" s="187">
        <v>0</v>
      </c>
      <c r="P2973" s="187">
        <v>0</v>
      </c>
      <c r="Q2973" s="187">
        <v>0</v>
      </c>
      <c r="R2973" s="187">
        <v>0</v>
      </c>
    </row>
    <row r="2974" spans="1:18" ht="15" hidden="1">
      <c r="A2974" s="181" t="str">
        <f t="shared" si="105"/>
        <v>B</v>
      </c>
      <c r="B2974" s="188" t="s">
        <v>121</v>
      </c>
      <c r="C2974" s="188" t="s">
        <v>100</v>
      </c>
      <c r="D2974" s="189">
        <f t="shared" si="104"/>
        <v>0</v>
      </c>
      <c r="E2974" s="189">
        <f t="shared" si="104"/>
        <v>0</v>
      </c>
      <c r="F2974" s="189">
        <f t="shared" si="104"/>
        <v>0</v>
      </c>
      <c r="G2974" s="189">
        <f t="shared" si="104"/>
        <v>0</v>
      </c>
      <c r="H2974" s="189">
        <f t="shared" si="104"/>
        <v>0</v>
      </c>
      <c r="I2974" s="189">
        <v>0</v>
      </c>
      <c r="J2974" s="189">
        <v>0</v>
      </c>
      <c r="K2974" s="189">
        <v>0</v>
      </c>
      <c r="L2974" s="189">
        <v>0</v>
      </c>
      <c r="M2974" s="189">
        <v>0</v>
      </c>
      <c r="N2974" s="189">
        <v>0</v>
      </c>
      <c r="O2974" s="189">
        <v>0</v>
      </c>
      <c r="P2974" s="189">
        <v>0</v>
      </c>
      <c r="Q2974" s="189">
        <v>0</v>
      </c>
      <c r="R2974" s="189">
        <v>0</v>
      </c>
    </row>
    <row r="2975" spans="1:18" ht="15" hidden="1">
      <c r="A2975" s="181" t="str">
        <f t="shared" si="105"/>
        <v>B</v>
      </c>
      <c r="B2975" s="188" t="s">
        <v>121</v>
      </c>
      <c r="C2975" s="188" t="s">
        <v>101</v>
      </c>
      <c r="D2975" s="189">
        <f t="shared" si="104"/>
        <v>0</v>
      </c>
      <c r="E2975" s="189">
        <f t="shared" si="104"/>
        <v>0</v>
      </c>
      <c r="F2975" s="189">
        <f t="shared" si="104"/>
        <v>0</v>
      </c>
      <c r="G2975" s="189">
        <f t="shared" si="104"/>
        <v>0</v>
      </c>
      <c r="H2975" s="189">
        <f t="shared" si="104"/>
        <v>0</v>
      </c>
      <c r="I2975" s="189">
        <v>0</v>
      </c>
      <c r="J2975" s="189">
        <v>0</v>
      </c>
      <c r="K2975" s="189">
        <v>0</v>
      </c>
      <c r="L2975" s="189">
        <v>0</v>
      </c>
      <c r="M2975" s="189">
        <v>0</v>
      </c>
      <c r="N2975" s="189">
        <v>0</v>
      </c>
      <c r="O2975" s="189">
        <v>0</v>
      </c>
      <c r="P2975" s="189">
        <v>0</v>
      </c>
      <c r="Q2975" s="189">
        <v>0</v>
      </c>
      <c r="R2975" s="189">
        <v>0</v>
      </c>
    </row>
    <row r="2976" spans="1:18" ht="15" hidden="1">
      <c r="A2976" s="181" t="str">
        <f t="shared" si="105"/>
        <v>B</v>
      </c>
      <c r="B2976" s="188" t="s">
        <v>121</v>
      </c>
      <c r="C2976" s="188" t="s">
        <v>103</v>
      </c>
      <c r="D2976" s="189">
        <f t="shared" si="104"/>
        <v>0</v>
      </c>
      <c r="E2976" s="189">
        <f t="shared" si="104"/>
        <v>0</v>
      </c>
      <c r="F2976" s="189">
        <f t="shared" si="104"/>
        <v>0</v>
      </c>
      <c r="G2976" s="189">
        <f t="shared" si="104"/>
        <v>0</v>
      </c>
      <c r="H2976" s="189">
        <f t="shared" si="104"/>
        <v>0</v>
      </c>
      <c r="I2976" s="189">
        <v>0</v>
      </c>
      <c r="J2976" s="189">
        <v>0</v>
      </c>
      <c r="K2976" s="189">
        <v>0</v>
      </c>
      <c r="L2976" s="189">
        <v>0</v>
      </c>
      <c r="M2976" s="189">
        <v>0</v>
      </c>
      <c r="N2976" s="189">
        <v>0</v>
      </c>
      <c r="O2976" s="189">
        <v>0</v>
      </c>
      <c r="P2976" s="189">
        <v>0</v>
      </c>
      <c r="Q2976" s="189">
        <v>0</v>
      </c>
      <c r="R2976" s="189">
        <v>0</v>
      </c>
    </row>
    <row r="2977" spans="1:18" ht="15" hidden="1">
      <c r="A2977" s="181" t="str">
        <f t="shared" si="105"/>
        <v>B</v>
      </c>
      <c r="B2977" s="188" t="s">
        <v>121</v>
      </c>
      <c r="C2977" s="188" t="s">
        <v>15</v>
      </c>
      <c r="D2977" s="189">
        <f t="shared" ref="D2977:H3027" si="106">I2977+N2977</f>
        <v>0</v>
      </c>
      <c r="E2977" s="189">
        <f t="shared" si="106"/>
        <v>0</v>
      </c>
      <c r="F2977" s="189">
        <f t="shared" si="106"/>
        <v>0</v>
      </c>
      <c r="G2977" s="189">
        <f t="shared" si="106"/>
        <v>0</v>
      </c>
      <c r="H2977" s="189">
        <f t="shared" si="106"/>
        <v>0</v>
      </c>
      <c r="I2977" s="189">
        <v>0</v>
      </c>
      <c r="J2977" s="189">
        <v>0</v>
      </c>
      <c r="K2977" s="189">
        <v>0</v>
      </c>
      <c r="L2977" s="189">
        <v>0</v>
      </c>
      <c r="M2977" s="189">
        <v>0</v>
      </c>
      <c r="N2977" s="189">
        <v>0</v>
      </c>
      <c r="O2977" s="189">
        <v>0</v>
      </c>
      <c r="P2977" s="189">
        <v>0</v>
      </c>
      <c r="Q2977" s="189">
        <v>0</v>
      </c>
      <c r="R2977" s="189">
        <v>0</v>
      </c>
    </row>
    <row r="2978" spans="1:18" ht="15" hidden="1">
      <c r="A2978" s="181" t="str">
        <f t="shared" si="105"/>
        <v>B</v>
      </c>
      <c r="B2978" s="188" t="s">
        <v>121</v>
      </c>
      <c r="C2978" s="188" t="s">
        <v>104</v>
      </c>
      <c r="D2978" s="189">
        <f t="shared" si="106"/>
        <v>0</v>
      </c>
      <c r="E2978" s="189">
        <f t="shared" si="106"/>
        <v>0</v>
      </c>
      <c r="F2978" s="189">
        <f t="shared" si="106"/>
        <v>0</v>
      </c>
      <c r="G2978" s="189">
        <f t="shared" si="106"/>
        <v>0</v>
      </c>
      <c r="H2978" s="189">
        <f t="shared" si="106"/>
        <v>0</v>
      </c>
      <c r="I2978" s="189">
        <v>0</v>
      </c>
      <c r="J2978" s="189">
        <v>0</v>
      </c>
      <c r="K2978" s="189">
        <v>0</v>
      </c>
      <c r="L2978" s="189">
        <v>0</v>
      </c>
      <c r="M2978" s="189">
        <v>0</v>
      </c>
      <c r="N2978" s="189">
        <v>0</v>
      </c>
      <c r="O2978" s="189">
        <v>0</v>
      </c>
      <c r="P2978" s="189">
        <v>0</v>
      </c>
      <c r="Q2978" s="189">
        <v>0</v>
      </c>
      <c r="R2978" s="189">
        <v>0</v>
      </c>
    </row>
    <row r="2979" spans="1:18" ht="15" hidden="1">
      <c r="A2979" s="181" t="str">
        <f t="shared" si="105"/>
        <v>B</v>
      </c>
      <c r="B2979" s="188" t="s">
        <v>121</v>
      </c>
      <c r="C2979" s="188" t="s">
        <v>105</v>
      </c>
      <c r="D2979" s="189">
        <f t="shared" si="106"/>
        <v>0</v>
      </c>
      <c r="E2979" s="189">
        <f t="shared" si="106"/>
        <v>0</v>
      </c>
      <c r="F2979" s="189">
        <f t="shared" si="106"/>
        <v>0</v>
      </c>
      <c r="G2979" s="189">
        <f t="shared" si="106"/>
        <v>0</v>
      </c>
      <c r="H2979" s="189">
        <f t="shared" si="106"/>
        <v>0</v>
      </c>
      <c r="I2979" s="189">
        <v>0</v>
      </c>
      <c r="J2979" s="189">
        <v>0</v>
      </c>
      <c r="K2979" s="189">
        <v>0</v>
      </c>
      <c r="L2979" s="189">
        <v>0</v>
      </c>
      <c r="M2979" s="189">
        <v>0</v>
      </c>
      <c r="N2979" s="189">
        <v>0</v>
      </c>
      <c r="O2979" s="189">
        <v>0</v>
      </c>
      <c r="P2979" s="189">
        <v>0</v>
      </c>
      <c r="Q2979" s="189">
        <v>0</v>
      </c>
      <c r="R2979" s="189">
        <v>0</v>
      </c>
    </row>
    <row r="2980" spans="1:18" ht="15" hidden="1">
      <c r="A2980" s="181" t="str">
        <f t="shared" si="105"/>
        <v>B</v>
      </c>
      <c r="B2980" s="186" t="s">
        <v>121</v>
      </c>
      <c r="C2980" s="186" t="s">
        <v>155</v>
      </c>
      <c r="D2980" s="187">
        <f t="shared" si="106"/>
        <v>0</v>
      </c>
      <c r="E2980" s="187">
        <f t="shared" si="106"/>
        <v>0</v>
      </c>
      <c r="F2980" s="187">
        <f t="shared" si="106"/>
        <v>0</v>
      </c>
      <c r="G2980" s="187">
        <f t="shared" si="106"/>
        <v>0</v>
      </c>
      <c r="H2980" s="187">
        <f t="shared" si="106"/>
        <v>0</v>
      </c>
      <c r="I2980" s="187">
        <v>0</v>
      </c>
      <c r="J2980" s="187">
        <v>0</v>
      </c>
      <c r="K2980" s="187">
        <v>0</v>
      </c>
      <c r="L2980" s="187">
        <v>0</v>
      </c>
      <c r="M2980" s="187">
        <v>0</v>
      </c>
      <c r="N2980" s="187">
        <v>0</v>
      </c>
      <c r="O2980" s="187">
        <v>0</v>
      </c>
      <c r="P2980" s="187">
        <v>0</v>
      </c>
      <c r="Q2980" s="187">
        <v>0</v>
      </c>
      <c r="R2980" s="187">
        <v>0</v>
      </c>
    </row>
    <row r="2981" spans="1:18" ht="15.75" hidden="1" thickBot="1">
      <c r="A2981" s="181" t="str">
        <f t="shared" si="105"/>
        <v>B</v>
      </c>
      <c r="B2981" s="182" t="s">
        <v>1444</v>
      </c>
      <c r="C2981" s="183" t="s">
        <v>1445</v>
      </c>
      <c r="D2981" s="184">
        <f t="shared" si="106"/>
        <v>0</v>
      </c>
      <c r="E2981" s="184">
        <f t="shared" si="106"/>
        <v>0</v>
      </c>
      <c r="F2981" s="184">
        <f t="shared" si="106"/>
        <v>0</v>
      </c>
      <c r="G2981" s="184">
        <f t="shared" si="106"/>
        <v>0</v>
      </c>
      <c r="H2981" s="184">
        <f t="shared" si="106"/>
        <v>0</v>
      </c>
      <c r="I2981" s="184">
        <v>0</v>
      </c>
      <c r="J2981" s="184">
        <v>0</v>
      </c>
      <c r="K2981" s="184">
        <v>0</v>
      </c>
      <c r="L2981" s="184">
        <v>0</v>
      </c>
      <c r="M2981" s="184">
        <v>0</v>
      </c>
      <c r="N2981" s="184">
        <v>0</v>
      </c>
      <c r="O2981" s="184">
        <v>0</v>
      </c>
      <c r="P2981" s="184">
        <v>0</v>
      </c>
      <c r="Q2981" s="184">
        <v>0</v>
      </c>
      <c r="R2981" s="184">
        <v>0</v>
      </c>
    </row>
    <row r="2982" spans="1:18" ht="15" hidden="1">
      <c r="A2982" s="181" t="str">
        <f t="shared" si="105"/>
        <v>B</v>
      </c>
      <c r="B2982" s="186" t="s">
        <v>121</v>
      </c>
      <c r="C2982" s="186" t="s">
        <v>99</v>
      </c>
      <c r="D2982" s="187">
        <f t="shared" si="106"/>
        <v>0</v>
      </c>
      <c r="E2982" s="187">
        <f t="shared" si="106"/>
        <v>0</v>
      </c>
      <c r="F2982" s="187">
        <f t="shared" si="106"/>
        <v>0</v>
      </c>
      <c r="G2982" s="187">
        <f t="shared" si="106"/>
        <v>0</v>
      </c>
      <c r="H2982" s="187">
        <f t="shared" si="106"/>
        <v>0</v>
      </c>
      <c r="I2982" s="187">
        <v>0</v>
      </c>
      <c r="J2982" s="187">
        <v>0</v>
      </c>
      <c r="K2982" s="187">
        <v>0</v>
      </c>
      <c r="L2982" s="187">
        <v>0</v>
      </c>
      <c r="M2982" s="187">
        <v>0</v>
      </c>
      <c r="N2982" s="187">
        <v>0</v>
      </c>
      <c r="O2982" s="187">
        <v>0</v>
      </c>
      <c r="P2982" s="187">
        <v>0</v>
      </c>
      <c r="Q2982" s="187">
        <v>0</v>
      </c>
      <c r="R2982" s="187">
        <v>0</v>
      </c>
    </row>
    <row r="2983" spans="1:18" ht="15" hidden="1">
      <c r="A2983" s="181" t="str">
        <f t="shared" si="105"/>
        <v>B</v>
      </c>
      <c r="B2983" s="188" t="s">
        <v>121</v>
      </c>
      <c r="C2983" s="188" t="s">
        <v>101</v>
      </c>
      <c r="D2983" s="189">
        <f t="shared" si="106"/>
        <v>0</v>
      </c>
      <c r="E2983" s="189">
        <f t="shared" si="106"/>
        <v>0</v>
      </c>
      <c r="F2983" s="189">
        <f t="shared" si="106"/>
        <v>0</v>
      </c>
      <c r="G2983" s="189">
        <f t="shared" si="106"/>
        <v>0</v>
      </c>
      <c r="H2983" s="189">
        <f t="shared" si="106"/>
        <v>0</v>
      </c>
      <c r="I2983" s="189">
        <v>0</v>
      </c>
      <c r="J2983" s="189">
        <v>0</v>
      </c>
      <c r="K2983" s="189">
        <v>0</v>
      </c>
      <c r="L2983" s="189">
        <v>0</v>
      </c>
      <c r="M2983" s="189">
        <v>0</v>
      </c>
      <c r="N2983" s="189">
        <v>0</v>
      </c>
      <c r="O2983" s="189">
        <v>0</v>
      </c>
      <c r="P2983" s="189">
        <v>0</v>
      </c>
      <c r="Q2983" s="189">
        <v>0</v>
      </c>
      <c r="R2983" s="189">
        <v>0</v>
      </c>
    </row>
    <row r="2984" spans="1:18" ht="15" hidden="1">
      <c r="A2984" s="181" t="str">
        <f t="shared" si="105"/>
        <v>B</v>
      </c>
      <c r="B2984" s="188" t="s">
        <v>121</v>
      </c>
      <c r="C2984" s="188" t="s">
        <v>103</v>
      </c>
      <c r="D2984" s="189">
        <f t="shared" si="106"/>
        <v>0</v>
      </c>
      <c r="E2984" s="189">
        <f t="shared" si="106"/>
        <v>0</v>
      </c>
      <c r="F2984" s="189">
        <f t="shared" si="106"/>
        <v>0</v>
      </c>
      <c r="G2984" s="189">
        <f t="shared" si="106"/>
        <v>0</v>
      </c>
      <c r="H2984" s="189">
        <f t="shared" si="106"/>
        <v>0</v>
      </c>
      <c r="I2984" s="189">
        <v>0</v>
      </c>
      <c r="J2984" s="189">
        <v>0</v>
      </c>
      <c r="K2984" s="189">
        <v>0</v>
      </c>
      <c r="L2984" s="189">
        <v>0</v>
      </c>
      <c r="M2984" s="189">
        <v>0</v>
      </c>
      <c r="N2984" s="189">
        <v>0</v>
      </c>
      <c r="O2984" s="189">
        <v>0</v>
      </c>
      <c r="P2984" s="189">
        <v>0</v>
      </c>
      <c r="Q2984" s="189">
        <v>0</v>
      </c>
      <c r="R2984" s="189">
        <v>0</v>
      </c>
    </row>
    <row r="2985" spans="1:18" ht="15" hidden="1">
      <c r="A2985" s="181" t="str">
        <f t="shared" si="105"/>
        <v>B</v>
      </c>
      <c r="B2985" s="188" t="s">
        <v>121</v>
      </c>
      <c r="C2985" s="188" t="s">
        <v>15</v>
      </c>
      <c r="D2985" s="189">
        <f t="shared" si="106"/>
        <v>0</v>
      </c>
      <c r="E2985" s="189">
        <f t="shared" si="106"/>
        <v>0</v>
      </c>
      <c r="F2985" s="189">
        <f t="shared" si="106"/>
        <v>0</v>
      </c>
      <c r="G2985" s="189">
        <f t="shared" si="106"/>
        <v>0</v>
      </c>
      <c r="H2985" s="189">
        <f t="shared" si="106"/>
        <v>0</v>
      </c>
      <c r="I2985" s="189">
        <v>0</v>
      </c>
      <c r="J2985" s="189">
        <v>0</v>
      </c>
      <c r="K2985" s="189">
        <v>0</v>
      </c>
      <c r="L2985" s="189">
        <v>0</v>
      </c>
      <c r="M2985" s="189">
        <v>0</v>
      </c>
      <c r="N2985" s="189">
        <v>0</v>
      </c>
      <c r="O2985" s="189">
        <v>0</v>
      </c>
      <c r="P2985" s="189">
        <v>0</v>
      </c>
      <c r="Q2985" s="189">
        <v>0</v>
      </c>
      <c r="R2985" s="189">
        <v>0</v>
      </c>
    </row>
    <row r="2986" spans="1:18" ht="15" hidden="1">
      <c r="A2986" s="181" t="str">
        <f t="shared" si="105"/>
        <v>B</v>
      </c>
      <c r="B2986" s="188" t="s">
        <v>121</v>
      </c>
      <c r="C2986" s="188" t="s">
        <v>105</v>
      </c>
      <c r="D2986" s="189">
        <f t="shared" si="106"/>
        <v>0</v>
      </c>
      <c r="E2986" s="189">
        <f t="shared" si="106"/>
        <v>0</v>
      </c>
      <c r="F2986" s="189">
        <f t="shared" si="106"/>
        <v>0</v>
      </c>
      <c r="G2986" s="189">
        <f t="shared" si="106"/>
        <v>0</v>
      </c>
      <c r="H2986" s="189">
        <f t="shared" si="106"/>
        <v>0</v>
      </c>
      <c r="I2986" s="189">
        <v>0</v>
      </c>
      <c r="J2986" s="189">
        <v>0</v>
      </c>
      <c r="K2986" s="189">
        <v>0</v>
      </c>
      <c r="L2986" s="189">
        <v>0</v>
      </c>
      <c r="M2986" s="189">
        <v>0</v>
      </c>
      <c r="N2986" s="189">
        <v>0</v>
      </c>
      <c r="O2986" s="189">
        <v>0</v>
      </c>
      <c r="P2986" s="189">
        <v>0</v>
      </c>
      <c r="Q2986" s="189">
        <v>0</v>
      </c>
      <c r="R2986" s="189">
        <v>0</v>
      </c>
    </row>
    <row r="2987" spans="1:18" ht="15" hidden="1">
      <c r="A2987" s="181" t="str">
        <f t="shared" si="105"/>
        <v>B</v>
      </c>
      <c r="B2987" s="186" t="s">
        <v>121</v>
      </c>
      <c r="C2987" s="186" t="s">
        <v>155</v>
      </c>
      <c r="D2987" s="187">
        <f t="shared" si="106"/>
        <v>0</v>
      </c>
      <c r="E2987" s="187">
        <f t="shared" si="106"/>
        <v>0</v>
      </c>
      <c r="F2987" s="187">
        <f t="shared" si="106"/>
        <v>0</v>
      </c>
      <c r="G2987" s="187">
        <f t="shared" si="106"/>
        <v>0</v>
      </c>
      <c r="H2987" s="187">
        <f t="shared" si="106"/>
        <v>0</v>
      </c>
      <c r="I2987" s="187">
        <v>0</v>
      </c>
      <c r="J2987" s="187">
        <v>0</v>
      </c>
      <c r="K2987" s="187">
        <v>0</v>
      </c>
      <c r="L2987" s="187">
        <v>0</v>
      </c>
      <c r="M2987" s="187">
        <v>0</v>
      </c>
      <c r="N2987" s="187">
        <v>0</v>
      </c>
      <c r="O2987" s="187">
        <v>0</v>
      </c>
      <c r="P2987" s="187">
        <v>0</v>
      </c>
      <c r="Q2987" s="187">
        <v>0</v>
      </c>
      <c r="R2987" s="187">
        <v>0</v>
      </c>
    </row>
    <row r="2988" spans="1:18" ht="45.75" hidden="1" thickBot="1">
      <c r="A2988" s="181" t="str">
        <f t="shared" si="105"/>
        <v>B</v>
      </c>
      <c r="B2988" s="182" t="s">
        <v>1446</v>
      </c>
      <c r="C2988" s="183" t="s">
        <v>1447</v>
      </c>
      <c r="D2988" s="184">
        <f t="shared" si="106"/>
        <v>0</v>
      </c>
      <c r="E2988" s="184">
        <f t="shared" si="106"/>
        <v>0</v>
      </c>
      <c r="F2988" s="184">
        <f t="shared" si="106"/>
        <v>0</v>
      </c>
      <c r="G2988" s="184">
        <f t="shared" si="106"/>
        <v>0</v>
      </c>
      <c r="H2988" s="184">
        <f t="shared" si="106"/>
        <v>0</v>
      </c>
      <c r="I2988" s="184">
        <v>0</v>
      </c>
      <c r="J2988" s="184">
        <v>0</v>
      </c>
      <c r="K2988" s="184">
        <v>0</v>
      </c>
      <c r="L2988" s="184">
        <v>0</v>
      </c>
      <c r="M2988" s="184">
        <v>0</v>
      </c>
      <c r="N2988" s="184">
        <v>0</v>
      </c>
      <c r="O2988" s="184">
        <v>0</v>
      </c>
      <c r="P2988" s="184">
        <v>0</v>
      </c>
      <c r="Q2988" s="184">
        <v>0</v>
      </c>
      <c r="R2988" s="184">
        <v>0</v>
      </c>
    </row>
    <row r="2989" spans="1:18" ht="15" hidden="1">
      <c r="A2989" s="181" t="str">
        <f t="shared" si="105"/>
        <v>B</v>
      </c>
      <c r="B2989" s="186" t="s">
        <v>121</v>
      </c>
      <c r="C2989" s="186" t="s">
        <v>99</v>
      </c>
      <c r="D2989" s="187">
        <f t="shared" si="106"/>
        <v>0</v>
      </c>
      <c r="E2989" s="187">
        <f t="shared" si="106"/>
        <v>0</v>
      </c>
      <c r="F2989" s="187">
        <f t="shared" si="106"/>
        <v>0</v>
      </c>
      <c r="G2989" s="187">
        <f t="shared" si="106"/>
        <v>0</v>
      </c>
      <c r="H2989" s="187">
        <f t="shared" si="106"/>
        <v>0</v>
      </c>
      <c r="I2989" s="187">
        <v>0</v>
      </c>
      <c r="J2989" s="187">
        <v>0</v>
      </c>
      <c r="K2989" s="187">
        <v>0</v>
      </c>
      <c r="L2989" s="187">
        <v>0</v>
      </c>
      <c r="M2989" s="187">
        <v>0</v>
      </c>
      <c r="N2989" s="187">
        <v>0</v>
      </c>
      <c r="O2989" s="187">
        <v>0</v>
      </c>
      <c r="P2989" s="187">
        <v>0</v>
      </c>
      <c r="Q2989" s="187">
        <v>0</v>
      </c>
      <c r="R2989" s="187">
        <v>0</v>
      </c>
    </row>
    <row r="2990" spans="1:18" ht="15" hidden="1">
      <c r="A2990" s="181" t="str">
        <f t="shared" si="105"/>
        <v>B</v>
      </c>
      <c r="B2990" s="188" t="s">
        <v>121</v>
      </c>
      <c r="C2990" s="188" t="s">
        <v>101</v>
      </c>
      <c r="D2990" s="189">
        <f t="shared" si="106"/>
        <v>0</v>
      </c>
      <c r="E2990" s="189">
        <f t="shared" si="106"/>
        <v>0</v>
      </c>
      <c r="F2990" s="189">
        <f t="shared" si="106"/>
        <v>0</v>
      </c>
      <c r="G2990" s="189">
        <f t="shared" si="106"/>
        <v>0</v>
      </c>
      <c r="H2990" s="189">
        <f t="shared" si="106"/>
        <v>0</v>
      </c>
      <c r="I2990" s="189">
        <v>0</v>
      </c>
      <c r="J2990" s="189">
        <v>0</v>
      </c>
      <c r="K2990" s="189">
        <v>0</v>
      </c>
      <c r="L2990" s="189">
        <v>0</v>
      </c>
      <c r="M2990" s="189">
        <v>0</v>
      </c>
      <c r="N2990" s="189">
        <v>0</v>
      </c>
      <c r="O2990" s="189">
        <v>0</v>
      </c>
      <c r="P2990" s="189">
        <v>0</v>
      </c>
      <c r="Q2990" s="189">
        <v>0</v>
      </c>
      <c r="R2990" s="189">
        <v>0</v>
      </c>
    </row>
    <row r="2991" spans="1:18" ht="15" hidden="1">
      <c r="A2991" s="181" t="str">
        <f t="shared" si="105"/>
        <v>B</v>
      </c>
      <c r="B2991" s="188" t="s">
        <v>121</v>
      </c>
      <c r="C2991" s="188" t="s">
        <v>103</v>
      </c>
      <c r="D2991" s="189">
        <f t="shared" si="106"/>
        <v>0</v>
      </c>
      <c r="E2991" s="189">
        <f t="shared" si="106"/>
        <v>0</v>
      </c>
      <c r="F2991" s="189">
        <f t="shared" si="106"/>
        <v>0</v>
      </c>
      <c r="G2991" s="189">
        <f t="shared" si="106"/>
        <v>0</v>
      </c>
      <c r="H2991" s="189">
        <f t="shared" si="106"/>
        <v>0</v>
      </c>
      <c r="I2991" s="189">
        <v>0</v>
      </c>
      <c r="J2991" s="189">
        <v>0</v>
      </c>
      <c r="K2991" s="189">
        <v>0</v>
      </c>
      <c r="L2991" s="189">
        <v>0</v>
      </c>
      <c r="M2991" s="189">
        <v>0</v>
      </c>
      <c r="N2991" s="189">
        <v>0</v>
      </c>
      <c r="O2991" s="189">
        <v>0</v>
      </c>
      <c r="P2991" s="189">
        <v>0</v>
      </c>
      <c r="Q2991" s="189">
        <v>0</v>
      </c>
      <c r="R2991" s="189">
        <v>0</v>
      </c>
    </row>
    <row r="2992" spans="1:18" ht="15" hidden="1">
      <c r="A2992" s="181" t="str">
        <f t="shared" si="105"/>
        <v>B</v>
      </c>
      <c r="B2992" s="188" t="s">
        <v>121</v>
      </c>
      <c r="C2992" s="188" t="s">
        <v>15</v>
      </c>
      <c r="D2992" s="189">
        <f t="shared" si="106"/>
        <v>0</v>
      </c>
      <c r="E2992" s="189">
        <f t="shared" si="106"/>
        <v>0</v>
      </c>
      <c r="F2992" s="189">
        <f t="shared" si="106"/>
        <v>0</v>
      </c>
      <c r="G2992" s="189">
        <f t="shared" si="106"/>
        <v>0</v>
      </c>
      <c r="H2992" s="189">
        <f t="shared" si="106"/>
        <v>0</v>
      </c>
      <c r="I2992" s="189">
        <v>0</v>
      </c>
      <c r="J2992" s="189">
        <v>0</v>
      </c>
      <c r="K2992" s="189">
        <v>0</v>
      </c>
      <c r="L2992" s="189">
        <v>0</v>
      </c>
      <c r="M2992" s="189">
        <v>0</v>
      </c>
      <c r="N2992" s="189">
        <v>0</v>
      </c>
      <c r="O2992" s="189">
        <v>0</v>
      </c>
      <c r="P2992" s="189">
        <v>0</v>
      </c>
      <c r="Q2992" s="189">
        <v>0</v>
      </c>
      <c r="R2992" s="189">
        <v>0</v>
      </c>
    </row>
    <row r="2993" spans="1:18" ht="15" hidden="1">
      <c r="A2993" s="181" t="str">
        <f t="shared" si="105"/>
        <v>B</v>
      </c>
      <c r="B2993" s="188" t="s">
        <v>121</v>
      </c>
      <c r="C2993" s="188" t="s">
        <v>105</v>
      </c>
      <c r="D2993" s="189">
        <f t="shared" si="106"/>
        <v>0</v>
      </c>
      <c r="E2993" s="189">
        <f t="shared" si="106"/>
        <v>0</v>
      </c>
      <c r="F2993" s="189">
        <f t="shared" si="106"/>
        <v>0</v>
      </c>
      <c r="G2993" s="189">
        <f t="shared" si="106"/>
        <v>0</v>
      </c>
      <c r="H2993" s="189">
        <f t="shared" si="106"/>
        <v>0</v>
      </c>
      <c r="I2993" s="189">
        <v>0</v>
      </c>
      <c r="J2993" s="189">
        <v>0</v>
      </c>
      <c r="K2993" s="189">
        <v>0</v>
      </c>
      <c r="L2993" s="189">
        <v>0</v>
      </c>
      <c r="M2993" s="189">
        <v>0</v>
      </c>
      <c r="N2993" s="189">
        <v>0</v>
      </c>
      <c r="O2993" s="189">
        <v>0</v>
      </c>
      <c r="P2993" s="189">
        <v>0</v>
      </c>
      <c r="Q2993" s="189">
        <v>0</v>
      </c>
      <c r="R2993" s="189">
        <v>0</v>
      </c>
    </row>
    <row r="2994" spans="1:18" ht="15" hidden="1">
      <c r="A2994" s="181" t="str">
        <f t="shared" si="105"/>
        <v>B</v>
      </c>
      <c r="B2994" s="186" t="s">
        <v>121</v>
      </c>
      <c r="C2994" s="186" t="s">
        <v>155</v>
      </c>
      <c r="D2994" s="187">
        <f t="shared" si="106"/>
        <v>0</v>
      </c>
      <c r="E2994" s="187">
        <f t="shared" si="106"/>
        <v>0</v>
      </c>
      <c r="F2994" s="187">
        <f t="shared" si="106"/>
        <v>0</v>
      </c>
      <c r="G2994" s="187">
        <f t="shared" si="106"/>
        <v>0</v>
      </c>
      <c r="H2994" s="187">
        <f t="shared" si="106"/>
        <v>0</v>
      </c>
      <c r="I2994" s="187">
        <v>0</v>
      </c>
      <c r="J2994" s="187">
        <v>0</v>
      </c>
      <c r="K2994" s="187">
        <v>0</v>
      </c>
      <c r="L2994" s="187">
        <v>0</v>
      </c>
      <c r="M2994" s="187">
        <v>0</v>
      </c>
      <c r="N2994" s="187">
        <v>0</v>
      </c>
      <c r="O2994" s="187">
        <v>0</v>
      </c>
      <c r="P2994" s="187">
        <v>0</v>
      </c>
      <c r="Q2994" s="187">
        <v>0</v>
      </c>
      <c r="R2994" s="187">
        <v>0</v>
      </c>
    </row>
    <row r="2995" spans="1:18" ht="45.75" hidden="1" thickBot="1">
      <c r="A2995" s="181" t="str">
        <f t="shared" si="105"/>
        <v>B</v>
      </c>
      <c r="B2995" s="182" t="s">
        <v>1498</v>
      </c>
      <c r="C2995" s="183" t="s">
        <v>1499</v>
      </c>
      <c r="D2995" s="184">
        <f t="shared" si="106"/>
        <v>0</v>
      </c>
      <c r="E2995" s="184">
        <f t="shared" si="106"/>
        <v>0</v>
      </c>
      <c r="F2995" s="184">
        <f t="shared" si="106"/>
        <v>0</v>
      </c>
      <c r="G2995" s="184">
        <f t="shared" si="106"/>
        <v>0</v>
      </c>
      <c r="H2995" s="184">
        <f t="shared" si="106"/>
        <v>0</v>
      </c>
      <c r="I2995" s="184">
        <v>0</v>
      </c>
      <c r="J2995" s="184">
        <v>0</v>
      </c>
      <c r="K2995" s="184">
        <v>0</v>
      </c>
      <c r="L2995" s="184">
        <v>0</v>
      </c>
      <c r="M2995" s="184">
        <v>0</v>
      </c>
      <c r="N2995" s="184">
        <v>0</v>
      </c>
      <c r="O2995" s="184">
        <v>0</v>
      </c>
      <c r="P2995" s="184">
        <v>0</v>
      </c>
      <c r="Q2995" s="184">
        <v>0</v>
      </c>
      <c r="R2995" s="184">
        <v>0</v>
      </c>
    </row>
    <row r="2996" spans="1:18" ht="15" hidden="1">
      <c r="A2996" s="181" t="str">
        <f t="shared" si="105"/>
        <v>B</v>
      </c>
      <c r="B2996" s="186" t="s">
        <v>121</v>
      </c>
      <c r="C2996" s="186" t="s">
        <v>99</v>
      </c>
      <c r="D2996" s="187">
        <f t="shared" si="106"/>
        <v>0</v>
      </c>
      <c r="E2996" s="187">
        <f t="shared" si="106"/>
        <v>0</v>
      </c>
      <c r="F2996" s="187">
        <f t="shared" si="106"/>
        <v>0</v>
      </c>
      <c r="G2996" s="187">
        <f t="shared" si="106"/>
        <v>0</v>
      </c>
      <c r="H2996" s="187">
        <f t="shared" si="106"/>
        <v>0</v>
      </c>
      <c r="I2996" s="187">
        <v>0</v>
      </c>
      <c r="J2996" s="187">
        <v>0</v>
      </c>
      <c r="K2996" s="187">
        <v>0</v>
      </c>
      <c r="L2996" s="187">
        <v>0</v>
      </c>
      <c r="M2996" s="187">
        <v>0</v>
      </c>
      <c r="N2996" s="187">
        <v>0</v>
      </c>
      <c r="O2996" s="187">
        <v>0</v>
      </c>
      <c r="P2996" s="187">
        <v>0</v>
      </c>
      <c r="Q2996" s="187">
        <v>0</v>
      </c>
      <c r="R2996" s="187">
        <v>0</v>
      </c>
    </row>
    <row r="2997" spans="1:18" ht="15" hidden="1">
      <c r="A2997" s="181" t="str">
        <f t="shared" si="105"/>
        <v>B</v>
      </c>
      <c r="B2997" s="188" t="s">
        <v>121</v>
      </c>
      <c r="C2997" s="188" t="s">
        <v>103</v>
      </c>
      <c r="D2997" s="189">
        <f t="shared" si="106"/>
        <v>0</v>
      </c>
      <c r="E2997" s="189">
        <f t="shared" si="106"/>
        <v>0</v>
      </c>
      <c r="F2997" s="189">
        <f t="shared" si="106"/>
        <v>0</v>
      </c>
      <c r="G2997" s="189">
        <f t="shared" si="106"/>
        <v>0</v>
      </c>
      <c r="H2997" s="189">
        <f t="shared" si="106"/>
        <v>0</v>
      </c>
      <c r="I2997" s="189">
        <v>0</v>
      </c>
      <c r="J2997" s="189">
        <v>0</v>
      </c>
      <c r="K2997" s="189">
        <v>0</v>
      </c>
      <c r="L2997" s="189">
        <v>0</v>
      </c>
      <c r="M2997" s="189">
        <v>0</v>
      </c>
      <c r="N2997" s="189">
        <v>0</v>
      </c>
      <c r="O2997" s="189">
        <v>0</v>
      </c>
      <c r="P2997" s="189">
        <v>0</v>
      </c>
      <c r="Q2997" s="189">
        <v>0</v>
      </c>
      <c r="R2997" s="189">
        <v>0</v>
      </c>
    </row>
    <row r="2998" spans="1:18" ht="60.75" hidden="1" thickBot="1">
      <c r="A2998" s="181" t="str">
        <f t="shared" si="105"/>
        <v>B</v>
      </c>
      <c r="B2998" s="182" t="s">
        <v>1500</v>
      </c>
      <c r="C2998" s="183" t="s">
        <v>1501</v>
      </c>
      <c r="D2998" s="184">
        <f t="shared" si="106"/>
        <v>0</v>
      </c>
      <c r="E2998" s="184">
        <f t="shared" si="106"/>
        <v>0</v>
      </c>
      <c r="F2998" s="184">
        <f t="shared" si="106"/>
        <v>0</v>
      </c>
      <c r="G2998" s="184">
        <f t="shared" si="106"/>
        <v>0</v>
      </c>
      <c r="H2998" s="184">
        <f t="shared" si="106"/>
        <v>0</v>
      </c>
      <c r="I2998" s="184">
        <v>0</v>
      </c>
      <c r="J2998" s="184">
        <v>0</v>
      </c>
      <c r="K2998" s="184">
        <v>0</v>
      </c>
      <c r="L2998" s="184">
        <v>0</v>
      </c>
      <c r="M2998" s="184">
        <v>0</v>
      </c>
      <c r="N2998" s="184">
        <v>0</v>
      </c>
      <c r="O2998" s="184">
        <v>0</v>
      </c>
      <c r="P2998" s="184">
        <v>0</v>
      </c>
      <c r="Q2998" s="184">
        <v>0</v>
      </c>
      <c r="R2998" s="184">
        <v>0</v>
      </c>
    </row>
    <row r="2999" spans="1:18" ht="15" hidden="1">
      <c r="A2999" s="181" t="str">
        <f t="shared" si="105"/>
        <v>B</v>
      </c>
      <c r="B2999" s="186" t="s">
        <v>121</v>
      </c>
      <c r="C2999" s="186" t="s">
        <v>99</v>
      </c>
      <c r="D2999" s="187">
        <f t="shared" si="106"/>
        <v>0</v>
      </c>
      <c r="E2999" s="187">
        <f t="shared" si="106"/>
        <v>0</v>
      </c>
      <c r="F2999" s="187">
        <f t="shared" si="106"/>
        <v>0</v>
      </c>
      <c r="G2999" s="187">
        <f t="shared" si="106"/>
        <v>0</v>
      </c>
      <c r="H2999" s="187">
        <f t="shared" si="106"/>
        <v>0</v>
      </c>
      <c r="I2999" s="187">
        <v>0</v>
      </c>
      <c r="J2999" s="187">
        <v>0</v>
      </c>
      <c r="K2999" s="187">
        <v>0</v>
      </c>
      <c r="L2999" s="187">
        <v>0</v>
      </c>
      <c r="M2999" s="187">
        <v>0</v>
      </c>
      <c r="N2999" s="187">
        <v>0</v>
      </c>
      <c r="O2999" s="187">
        <v>0</v>
      </c>
      <c r="P2999" s="187">
        <v>0</v>
      </c>
      <c r="Q2999" s="187">
        <v>0</v>
      </c>
      <c r="R2999" s="187">
        <v>0</v>
      </c>
    </row>
    <row r="3000" spans="1:18" ht="15" hidden="1">
      <c r="A3000" s="181" t="str">
        <f t="shared" si="105"/>
        <v>B</v>
      </c>
      <c r="B3000" s="188" t="s">
        <v>121</v>
      </c>
      <c r="C3000" s="188" t="s">
        <v>103</v>
      </c>
      <c r="D3000" s="189">
        <f t="shared" si="106"/>
        <v>0</v>
      </c>
      <c r="E3000" s="189">
        <f t="shared" si="106"/>
        <v>0</v>
      </c>
      <c r="F3000" s="189">
        <f t="shared" si="106"/>
        <v>0</v>
      </c>
      <c r="G3000" s="189">
        <f t="shared" si="106"/>
        <v>0</v>
      </c>
      <c r="H3000" s="189">
        <f t="shared" si="106"/>
        <v>0</v>
      </c>
      <c r="I3000" s="189">
        <v>0</v>
      </c>
      <c r="J3000" s="189">
        <v>0</v>
      </c>
      <c r="K3000" s="189">
        <v>0</v>
      </c>
      <c r="L3000" s="189">
        <v>0</v>
      </c>
      <c r="M3000" s="189">
        <v>0</v>
      </c>
      <c r="N3000" s="189">
        <v>0</v>
      </c>
      <c r="O3000" s="189">
        <v>0</v>
      </c>
      <c r="P3000" s="189">
        <v>0</v>
      </c>
      <c r="Q3000" s="189">
        <v>0</v>
      </c>
      <c r="R3000" s="189">
        <v>0</v>
      </c>
    </row>
    <row r="3001" spans="1:18" ht="15.75" hidden="1" thickBot="1">
      <c r="A3001" s="181" t="str">
        <f t="shared" si="105"/>
        <v>B</v>
      </c>
      <c r="B3001" s="182" t="s">
        <v>1502</v>
      </c>
      <c r="C3001" s="183" t="s">
        <v>1503</v>
      </c>
      <c r="D3001" s="184">
        <f t="shared" si="106"/>
        <v>0</v>
      </c>
      <c r="E3001" s="184">
        <f t="shared" si="106"/>
        <v>0</v>
      </c>
      <c r="F3001" s="184">
        <f t="shared" si="106"/>
        <v>0</v>
      </c>
      <c r="G3001" s="184">
        <f t="shared" si="106"/>
        <v>0</v>
      </c>
      <c r="H3001" s="184">
        <f t="shared" si="106"/>
        <v>0</v>
      </c>
      <c r="I3001" s="184">
        <v>0</v>
      </c>
      <c r="J3001" s="184">
        <v>0</v>
      </c>
      <c r="K3001" s="184">
        <v>0</v>
      </c>
      <c r="L3001" s="184">
        <v>0</v>
      </c>
      <c r="M3001" s="184">
        <v>0</v>
      </c>
      <c r="N3001" s="184">
        <v>0</v>
      </c>
      <c r="O3001" s="184">
        <v>0</v>
      </c>
      <c r="P3001" s="184">
        <v>0</v>
      </c>
      <c r="Q3001" s="184">
        <v>0</v>
      </c>
      <c r="R3001" s="184">
        <v>0</v>
      </c>
    </row>
    <row r="3002" spans="1:18" ht="15" hidden="1">
      <c r="A3002" s="181" t="str">
        <f t="shared" si="105"/>
        <v>B</v>
      </c>
      <c r="B3002" s="186" t="s">
        <v>121</v>
      </c>
      <c r="C3002" s="186" t="s">
        <v>99</v>
      </c>
      <c r="D3002" s="187">
        <f t="shared" si="106"/>
        <v>0</v>
      </c>
      <c r="E3002" s="187">
        <f t="shared" si="106"/>
        <v>0</v>
      </c>
      <c r="F3002" s="187">
        <f t="shared" si="106"/>
        <v>0</v>
      </c>
      <c r="G3002" s="187">
        <f t="shared" si="106"/>
        <v>0</v>
      </c>
      <c r="H3002" s="187">
        <f t="shared" si="106"/>
        <v>0</v>
      </c>
      <c r="I3002" s="187">
        <v>0</v>
      </c>
      <c r="J3002" s="187">
        <v>0</v>
      </c>
      <c r="K3002" s="187">
        <v>0</v>
      </c>
      <c r="L3002" s="187">
        <v>0</v>
      </c>
      <c r="M3002" s="187">
        <v>0</v>
      </c>
      <c r="N3002" s="187">
        <v>0</v>
      </c>
      <c r="O3002" s="187">
        <v>0</v>
      </c>
      <c r="P3002" s="187">
        <v>0</v>
      </c>
      <c r="Q3002" s="187">
        <v>0</v>
      </c>
      <c r="R3002" s="187">
        <v>0</v>
      </c>
    </row>
    <row r="3003" spans="1:18" ht="15" hidden="1">
      <c r="A3003" s="181" t="str">
        <f t="shared" si="105"/>
        <v>B</v>
      </c>
      <c r="B3003" s="188" t="s">
        <v>121</v>
      </c>
      <c r="C3003" s="188" t="s">
        <v>100</v>
      </c>
      <c r="D3003" s="189">
        <f t="shared" si="106"/>
        <v>0</v>
      </c>
      <c r="E3003" s="189">
        <f t="shared" si="106"/>
        <v>0</v>
      </c>
      <c r="F3003" s="189">
        <f t="shared" si="106"/>
        <v>0</v>
      </c>
      <c r="G3003" s="189">
        <f t="shared" si="106"/>
        <v>0</v>
      </c>
      <c r="H3003" s="189">
        <f t="shared" si="106"/>
        <v>0</v>
      </c>
      <c r="I3003" s="189">
        <v>0</v>
      </c>
      <c r="J3003" s="189">
        <v>0</v>
      </c>
      <c r="K3003" s="189">
        <v>0</v>
      </c>
      <c r="L3003" s="189">
        <v>0</v>
      </c>
      <c r="M3003" s="189">
        <v>0</v>
      </c>
      <c r="N3003" s="189">
        <v>0</v>
      </c>
      <c r="O3003" s="189">
        <v>0</v>
      </c>
      <c r="P3003" s="189">
        <v>0</v>
      </c>
      <c r="Q3003" s="189">
        <v>0</v>
      </c>
      <c r="R3003" s="189">
        <v>0</v>
      </c>
    </row>
    <row r="3004" spans="1:18" ht="15" hidden="1">
      <c r="A3004" s="181" t="str">
        <f t="shared" si="105"/>
        <v>B</v>
      </c>
      <c r="B3004" s="188" t="s">
        <v>121</v>
      </c>
      <c r="C3004" s="188" t="s">
        <v>101</v>
      </c>
      <c r="D3004" s="189">
        <f t="shared" si="106"/>
        <v>0</v>
      </c>
      <c r="E3004" s="189">
        <f t="shared" si="106"/>
        <v>0</v>
      </c>
      <c r="F3004" s="189">
        <f t="shared" si="106"/>
        <v>0</v>
      </c>
      <c r="G3004" s="189">
        <f t="shared" si="106"/>
        <v>0</v>
      </c>
      <c r="H3004" s="189">
        <f t="shared" si="106"/>
        <v>0</v>
      </c>
      <c r="I3004" s="189">
        <v>0</v>
      </c>
      <c r="J3004" s="189">
        <v>0</v>
      </c>
      <c r="K3004" s="189">
        <v>0</v>
      </c>
      <c r="L3004" s="189">
        <v>0</v>
      </c>
      <c r="M3004" s="189">
        <v>0</v>
      </c>
      <c r="N3004" s="189">
        <v>0</v>
      </c>
      <c r="O3004" s="189">
        <v>0</v>
      </c>
      <c r="P3004" s="189">
        <v>0</v>
      </c>
      <c r="Q3004" s="189">
        <v>0</v>
      </c>
      <c r="R3004" s="189">
        <v>0</v>
      </c>
    </row>
    <row r="3005" spans="1:18" ht="15" hidden="1">
      <c r="A3005" s="181" t="str">
        <f t="shared" si="105"/>
        <v>B</v>
      </c>
      <c r="B3005" s="188" t="s">
        <v>121</v>
      </c>
      <c r="C3005" s="188" t="s">
        <v>104</v>
      </c>
      <c r="D3005" s="189">
        <f t="shared" si="106"/>
        <v>0</v>
      </c>
      <c r="E3005" s="189">
        <f t="shared" si="106"/>
        <v>0</v>
      </c>
      <c r="F3005" s="189">
        <f t="shared" si="106"/>
        <v>0</v>
      </c>
      <c r="G3005" s="189">
        <f t="shared" si="106"/>
        <v>0</v>
      </c>
      <c r="H3005" s="189">
        <f t="shared" si="106"/>
        <v>0</v>
      </c>
      <c r="I3005" s="189">
        <v>0</v>
      </c>
      <c r="J3005" s="189">
        <v>0</v>
      </c>
      <c r="K3005" s="189">
        <v>0</v>
      </c>
      <c r="L3005" s="189">
        <v>0</v>
      </c>
      <c r="M3005" s="189">
        <v>0</v>
      </c>
      <c r="N3005" s="189">
        <v>0</v>
      </c>
      <c r="O3005" s="189">
        <v>0</v>
      </c>
      <c r="P3005" s="189">
        <v>0</v>
      </c>
      <c r="Q3005" s="189">
        <v>0</v>
      </c>
      <c r="R3005" s="189">
        <v>0</v>
      </c>
    </row>
    <row r="3006" spans="1:18" ht="15" hidden="1">
      <c r="A3006" s="181" t="str">
        <f t="shared" si="105"/>
        <v>B</v>
      </c>
      <c r="B3006" s="188" t="s">
        <v>121</v>
      </c>
      <c r="C3006" s="188" t="s">
        <v>105</v>
      </c>
      <c r="D3006" s="189">
        <f t="shared" si="106"/>
        <v>0</v>
      </c>
      <c r="E3006" s="189">
        <f t="shared" si="106"/>
        <v>0</v>
      </c>
      <c r="F3006" s="189">
        <f t="shared" si="106"/>
        <v>0</v>
      </c>
      <c r="G3006" s="189">
        <f t="shared" si="106"/>
        <v>0</v>
      </c>
      <c r="H3006" s="189">
        <f t="shared" si="106"/>
        <v>0</v>
      </c>
      <c r="I3006" s="189">
        <v>0</v>
      </c>
      <c r="J3006" s="189">
        <v>0</v>
      </c>
      <c r="K3006" s="189">
        <v>0</v>
      </c>
      <c r="L3006" s="189">
        <v>0</v>
      </c>
      <c r="M3006" s="189">
        <v>0</v>
      </c>
      <c r="N3006" s="189">
        <v>0</v>
      </c>
      <c r="O3006" s="189">
        <v>0</v>
      </c>
      <c r="P3006" s="189">
        <v>0</v>
      </c>
      <c r="Q3006" s="189">
        <v>0</v>
      </c>
      <c r="R3006" s="189">
        <v>0</v>
      </c>
    </row>
    <row r="3007" spans="1:18" ht="15" hidden="1">
      <c r="A3007" s="181" t="str">
        <f t="shared" si="105"/>
        <v>B</v>
      </c>
      <c r="B3007" s="186" t="s">
        <v>121</v>
      </c>
      <c r="C3007" s="186" t="s">
        <v>155</v>
      </c>
      <c r="D3007" s="187">
        <f t="shared" si="106"/>
        <v>0</v>
      </c>
      <c r="E3007" s="187">
        <f t="shared" si="106"/>
        <v>0</v>
      </c>
      <c r="F3007" s="187">
        <f t="shared" si="106"/>
        <v>0</v>
      </c>
      <c r="G3007" s="187">
        <f t="shared" si="106"/>
        <v>0</v>
      </c>
      <c r="H3007" s="187">
        <f t="shared" si="106"/>
        <v>0</v>
      </c>
      <c r="I3007" s="187">
        <v>0</v>
      </c>
      <c r="J3007" s="187">
        <v>0</v>
      </c>
      <c r="K3007" s="187">
        <v>0</v>
      </c>
      <c r="L3007" s="187">
        <v>0</v>
      </c>
      <c r="M3007" s="187">
        <v>0</v>
      </c>
      <c r="N3007" s="187">
        <v>0</v>
      </c>
      <c r="O3007" s="187">
        <v>0</v>
      </c>
      <c r="P3007" s="187">
        <v>0</v>
      </c>
      <c r="Q3007" s="187">
        <v>0</v>
      </c>
      <c r="R3007" s="187">
        <v>0</v>
      </c>
    </row>
    <row r="3008" spans="1:18" ht="15.75" hidden="1" thickBot="1">
      <c r="A3008" s="181" t="str">
        <f t="shared" si="105"/>
        <v>B</v>
      </c>
      <c r="B3008" s="182" t="s">
        <v>1504</v>
      </c>
      <c r="C3008" s="183" t="s">
        <v>1505</v>
      </c>
      <c r="D3008" s="184">
        <f t="shared" si="106"/>
        <v>0</v>
      </c>
      <c r="E3008" s="184">
        <f t="shared" si="106"/>
        <v>0</v>
      </c>
      <c r="F3008" s="184">
        <f t="shared" si="106"/>
        <v>0</v>
      </c>
      <c r="G3008" s="184">
        <f t="shared" si="106"/>
        <v>0</v>
      </c>
      <c r="H3008" s="184">
        <f t="shared" si="106"/>
        <v>0</v>
      </c>
      <c r="I3008" s="184">
        <v>0</v>
      </c>
      <c r="J3008" s="184">
        <v>0</v>
      </c>
      <c r="K3008" s="184">
        <v>0</v>
      </c>
      <c r="L3008" s="184">
        <v>0</v>
      </c>
      <c r="M3008" s="184">
        <v>0</v>
      </c>
      <c r="N3008" s="184">
        <v>0</v>
      </c>
      <c r="O3008" s="184">
        <v>0</v>
      </c>
      <c r="P3008" s="184">
        <v>0</v>
      </c>
      <c r="Q3008" s="184">
        <v>0</v>
      </c>
      <c r="R3008" s="184">
        <v>0</v>
      </c>
    </row>
    <row r="3009" spans="1:18" ht="15" hidden="1">
      <c r="A3009" s="181" t="str">
        <f t="shared" si="105"/>
        <v>B</v>
      </c>
      <c r="B3009" s="186" t="s">
        <v>121</v>
      </c>
      <c r="C3009" s="186" t="s">
        <v>99</v>
      </c>
      <c r="D3009" s="187">
        <f t="shared" si="106"/>
        <v>0</v>
      </c>
      <c r="E3009" s="187">
        <f t="shared" si="106"/>
        <v>0</v>
      </c>
      <c r="F3009" s="187">
        <f t="shared" si="106"/>
        <v>0</v>
      </c>
      <c r="G3009" s="187">
        <f t="shared" si="106"/>
        <v>0</v>
      </c>
      <c r="H3009" s="187">
        <f t="shared" si="106"/>
        <v>0</v>
      </c>
      <c r="I3009" s="187">
        <v>0</v>
      </c>
      <c r="J3009" s="187">
        <v>0</v>
      </c>
      <c r="K3009" s="187">
        <v>0</v>
      </c>
      <c r="L3009" s="187">
        <v>0</v>
      </c>
      <c r="M3009" s="187">
        <v>0</v>
      </c>
      <c r="N3009" s="187">
        <v>0</v>
      </c>
      <c r="O3009" s="187">
        <v>0</v>
      </c>
      <c r="P3009" s="187">
        <v>0</v>
      </c>
      <c r="Q3009" s="187">
        <v>0</v>
      </c>
      <c r="R3009" s="187">
        <v>0</v>
      </c>
    </row>
    <row r="3010" spans="1:18" ht="15" hidden="1">
      <c r="A3010" s="181" t="str">
        <f t="shared" si="105"/>
        <v>B</v>
      </c>
      <c r="B3010" s="188" t="s">
        <v>121</v>
      </c>
      <c r="C3010" s="188" t="s">
        <v>100</v>
      </c>
      <c r="D3010" s="189">
        <f t="shared" si="106"/>
        <v>0</v>
      </c>
      <c r="E3010" s="189">
        <f t="shared" si="106"/>
        <v>0</v>
      </c>
      <c r="F3010" s="189">
        <f t="shared" si="106"/>
        <v>0</v>
      </c>
      <c r="G3010" s="189">
        <f t="shared" si="106"/>
        <v>0</v>
      </c>
      <c r="H3010" s="189">
        <f t="shared" si="106"/>
        <v>0</v>
      </c>
      <c r="I3010" s="189">
        <v>0</v>
      </c>
      <c r="J3010" s="189">
        <v>0</v>
      </c>
      <c r="K3010" s="189">
        <v>0</v>
      </c>
      <c r="L3010" s="189">
        <v>0</v>
      </c>
      <c r="M3010" s="189">
        <v>0</v>
      </c>
      <c r="N3010" s="189">
        <v>0</v>
      </c>
      <c r="O3010" s="189">
        <v>0</v>
      </c>
      <c r="P3010" s="189">
        <v>0</v>
      </c>
      <c r="Q3010" s="189">
        <v>0</v>
      </c>
      <c r="R3010" s="189">
        <v>0</v>
      </c>
    </row>
    <row r="3011" spans="1:18" ht="15" hidden="1">
      <c r="A3011" s="181" t="str">
        <f t="shared" si="105"/>
        <v>B</v>
      </c>
      <c r="B3011" s="188" t="s">
        <v>121</v>
      </c>
      <c r="C3011" s="188" t="s">
        <v>101</v>
      </c>
      <c r="D3011" s="189">
        <f t="shared" si="106"/>
        <v>0</v>
      </c>
      <c r="E3011" s="189">
        <f t="shared" si="106"/>
        <v>0</v>
      </c>
      <c r="F3011" s="189">
        <f t="shared" si="106"/>
        <v>0</v>
      </c>
      <c r="G3011" s="189">
        <f t="shared" si="106"/>
        <v>0</v>
      </c>
      <c r="H3011" s="189">
        <f t="shared" si="106"/>
        <v>0</v>
      </c>
      <c r="I3011" s="189">
        <v>0</v>
      </c>
      <c r="J3011" s="189">
        <v>0</v>
      </c>
      <c r="K3011" s="189">
        <v>0</v>
      </c>
      <c r="L3011" s="189">
        <v>0</v>
      </c>
      <c r="M3011" s="189">
        <v>0</v>
      </c>
      <c r="N3011" s="189">
        <v>0</v>
      </c>
      <c r="O3011" s="189">
        <v>0</v>
      </c>
      <c r="P3011" s="189">
        <v>0</v>
      </c>
      <c r="Q3011" s="189">
        <v>0</v>
      </c>
      <c r="R3011" s="189">
        <v>0</v>
      </c>
    </row>
    <row r="3012" spans="1:18" ht="15" hidden="1">
      <c r="A3012" s="181" t="str">
        <f t="shared" si="105"/>
        <v>B</v>
      </c>
      <c r="B3012" s="188" t="s">
        <v>121</v>
      </c>
      <c r="C3012" s="188" t="s">
        <v>103</v>
      </c>
      <c r="D3012" s="189">
        <f t="shared" si="106"/>
        <v>0</v>
      </c>
      <c r="E3012" s="189">
        <f t="shared" si="106"/>
        <v>0</v>
      </c>
      <c r="F3012" s="189">
        <f t="shared" si="106"/>
        <v>0</v>
      </c>
      <c r="G3012" s="189">
        <f t="shared" si="106"/>
        <v>0</v>
      </c>
      <c r="H3012" s="189">
        <f t="shared" si="106"/>
        <v>0</v>
      </c>
      <c r="I3012" s="189">
        <v>0</v>
      </c>
      <c r="J3012" s="189">
        <v>0</v>
      </c>
      <c r="K3012" s="189">
        <v>0</v>
      </c>
      <c r="L3012" s="189">
        <v>0</v>
      </c>
      <c r="M3012" s="189">
        <v>0</v>
      </c>
      <c r="N3012" s="189">
        <v>0</v>
      </c>
      <c r="O3012" s="189">
        <v>0</v>
      </c>
      <c r="P3012" s="189">
        <v>0</v>
      </c>
      <c r="Q3012" s="189">
        <v>0</v>
      </c>
      <c r="R3012" s="189">
        <v>0</v>
      </c>
    </row>
    <row r="3013" spans="1:18" ht="15" hidden="1">
      <c r="A3013" s="181" t="str">
        <f t="shared" si="105"/>
        <v>B</v>
      </c>
      <c r="B3013" s="188" t="s">
        <v>121</v>
      </c>
      <c r="C3013" s="188" t="s">
        <v>15</v>
      </c>
      <c r="D3013" s="189">
        <f t="shared" si="106"/>
        <v>0</v>
      </c>
      <c r="E3013" s="189">
        <f t="shared" si="106"/>
        <v>0</v>
      </c>
      <c r="F3013" s="189">
        <f t="shared" si="106"/>
        <v>0</v>
      </c>
      <c r="G3013" s="189">
        <f t="shared" si="106"/>
        <v>0</v>
      </c>
      <c r="H3013" s="189">
        <f t="shared" si="106"/>
        <v>0</v>
      </c>
      <c r="I3013" s="189">
        <v>0</v>
      </c>
      <c r="J3013" s="189">
        <v>0</v>
      </c>
      <c r="K3013" s="189">
        <v>0</v>
      </c>
      <c r="L3013" s="189">
        <v>0</v>
      </c>
      <c r="M3013" s="189">
        <v>0</v>
      </c>
      <c r="N3013" s="189">
        <v>0</v>
      </c>
      <c r="O3013" s="189">
        <v>0</v>
      </c>
      <c r="P3013" s="189">
        <v>0</v>
      </c>
      <c r="Q3013" s="189">
        <v>0</v>
      </c>
      <c r="R3013" s="189">
        <v>0</v>
      </c>
    </row>
    <row r="3014" spans="1:18" ht="15" hidden="1">
      <c r="A3014" s="181" t="str">
        <f t="shared" si="105"/>
        <v>B</v>
      </c>
      <c r="B3014" s="188" t="s">
        <v>121</v>
      </c>
      <c r="C3014" s="188" t="s">
        <v>104</v>
      </c>
      <c r="D3014" s="189">
        <f t="shared" si="106"/>
        <v>0</v>
      </c>
      <c r="E3014" s="189">
        <f t="shared" si="106"/>
        <v>0</v>
      </c>
      <c r="F3014" s="189">
        <f t="shared" si="106"/>
        <v>0</v>
      </c>
      <c r="G3014" s="189">
        <f t="shared" si="106"/>
        <v>0</v>
      </c>
      <c r="H3014" s="189">
        <f t="shared" si="106"/>
        <v>0</v>
      </c>
      <c r="I3014" s="189">
        <v>0</v>
      </c>
      <c r="J3014" s="189">
        <v>0</v>
      </c>
      <c r="K3014" s="189">
        <v>0</v>
      </c>
      <c r="L3014" s="189">
        <v>0</v>
      </c>
      <c r="M3014" s="189">
        <v>0</v>
      </c>
      <c r="N3014" s="189">
        <v>0</v>
      </c>
      <c r="O3014" s="189">
        <v>0</v>
      </c>
      <c r="P3014" s="189">
        <v>0</v>
      </c>
      <c r="Q3014" s="189">
        <v>0</v>
      </c>
      <c r="R3014" s="189">
        <v>0</v>
      </c>
    </row>
    <row r="3015" spans="1:18" ht="15" hidden="1">
      <c r="A3015" s="181" t="str">
        <f t="shared" ref="A3015:A3078" si="107">(IF(OR(D3015&lt;&gt;0),"A","B"))</f>
        <v>B</v>
      </c>
      <c r="B3015" s="188" t="s">
        <v>121</v>
      </c>
      <c r="C3015" s="188" t="s">
        <v>105</v>
      </c>
      <c r="D3015" s="189">
        <f t="shared" si="106"/>
        <v>0</v>
      </c>
      <c r="E3015" s="189">
        <f t="shared" si="106"/>
        <v>0</v>
      </c>
      <c r="F3015" s="189">
        <f t="shared" si="106"/>
        <v>0</v>
      </c>
      <c r="G3015" s="189">
        <f t="shared" si="106"/>
        <v>0</v>
      </c>
      <c r="H3015" s="189">
        <f t="shared" si="106"/>
        <v>0</v>
      </c>
      <c r="I3015" s="189">
        <v>0</v>
      </c>
      <c r="J3015" s="189">
        <v>0</v>
      </c>
      <c r="K3015" s="189">
        <v>0</v>
      </c>
      <c r="L3015" s="189">
        <v>0</v>
      </c>
      <c r="M3015" s="189">
        <v>0</v>
      </c>
      <c r="N3015" s="189">
        <v>0</v>
      </c>
      <c r="O3015" s="189">
        <v>0</v>
      </c>
      <c r="P3015" s="189">
        <v>0</v>
      </c>
      <c r="Q3015" s="189">
        <v>0</v>
      </c>
      <c r="R3015" s="189">
        <v>0</v>
      </c>
    </row>
    <row r="3016" spans="1:18" ht="15" hidden="1">
      <c r="A3016" s="181" t="str">
        <f t="shared" si="107"/>
        <v>B</v>
      </c>
      <c r="B3016" s="186" t="s">
        <v>121</v>
      </c>
      <c r="C3016" s="186" t="s">
        <v>155</v>
      </c>
      <c r="D3016" s="187">
        <f t="shared" si="106"/>
        <v>0</v>
      </c>
      <c r="E3016" s="187">
        <f t="shared" si="106"/>
        <v>0</v>
      </c>
      <c r="F3016" s="187">
        <f t="shared" si="106"/>
        <v>0</v>
      </c>
      <c r="G3016" s="187">
        <f t="shared" si="106"/>
        <v>0</v>
      </c>
      <c r="H3016" s="187">
        <f t="shared" si="106"/>
        <v>0</v>
      </c>
      <c r="I3016" s="187">
        <v>0</v>
      </c>
      <c r="J3016" s="187">
        <v>0</v>
      </c>
      <c r="K3016" s="187">
        <v>0</v>
      </c>
      <c r="L3016" s="187">
        <v>0</v>
      </c>
      <c r="M3016" s="187">
        <v>0</v>
      </c>
      <c r="N3016" s="187">
        <v>0</v>
      </c>
      <c r="O3016" s="187">
        <v>0</v>
      </c>
      <c r="P3016" s="187">
        <v>0</v>
      </c>
      <c r="Q3016" s="187">
        <v>0</v>
      </c>
      <c r="R3016" s="187">
        <v>0</v>
      </c>
    </row>
    <row r="3017" spans="1:18" ht="15.75" hidden="1" thickBot="1">
      <c r="A3017" s="181" t="str">
        <f t="shared" si="107"/>
        <v>B</v>
      </c>
      <c r="B3017" s="182" t="s">
        <v>1506</v>
      </c>
      <c r="C3017" s="183" t="s">
        <v>1507</v>
      </c>
      <c r="D3017" s="184">
        <f t="shared" si="106"/>
        <v>0</v>
      </c>
      <c r="E3017" s="184">
        <f t="shared" si="106"/>
        <v>0</v>
      </c>
      <c r="F3017" s="184">
        <f t="shared" si="106"/>
        <v>0</v>
      </c>
      <c r="G3017" s="184">
        <f t="shared" si="106"/>
        <v>0</v>
      </c>
      <c r="H3017" s="184">
        <f t="shared" si="106"/>
        <v>0</v>
      </c>
      <c r="I3017" s="184">
        <v>0</v>
      </c>
      <c r="J3017" s="184">
        <v>0</v>
      </c>
      <c r="K3017" s="184">
        <v>0</v>
      </c>
      <c r="L3017" s="184">
        <v>0</v>
      </c>
      <c r="M3017" s="184">
        <v>0</v>
      </c>
      <c r="N3017" s="184">
        <v>0</v>
      </c>
      <c r="O3017" s="184">
        <v>0</v>
      </c>
      <c r="P3017" s="184">
        <v>0</v>
      </c>
      <c r="Q3017" s="184">
        <v>0</v>
      </c>
      <c r="R3017" s="184">
        <v>0</v>
      </c>
    </row>
    <row r="3018" spans="1:18" ht="15" hidden="1">
      <c r="A3018" s="181" t="str">
        <f t="shared" si="107"/>
        <v>B</v>
      </c>
      <c r="B3018" s="186" t="s">
        <v>121</v>
      </c>
      <c r="C3018" s="186" t="s">
        <v>99</v>
      </c>
      <c r="D3018" s="187">
        <f t="shared" si="106"/>
        <v>0</v>
      </c>
      <c r="E3018" s="187">
        <f t="shared" si="106"/>
        <v>0</v>
      </c>
      <c r="F3018" s="187">
        <f t="shared" si="106"/>
        <v>0</v>
      </c>
      <c r="G3018" s="187">
        <f t="shared" si="106"/>
        <v>0</v>
      </c>
      <c r="H3018" s="187">
        <f t="shared" si="106"/>
        <v>0</v>
      </c>
      <c r="I3018" s="187">
        <v>0</v>
      </c>
      <c r="J3018" s="187">
        <v>0</v>
      </c>
      <c r="K3018" s="187">
        <v>0</v>
      </c>
      <c r="L3018" s="187">
        <v>0</v>
      </c>
      <c r="M3018" s="187">
        <v>0</v>
      </c>
      <c r="N3018" s="187">
        <v>0</v>
      </c>
      <c r="O3018" s="187">
        <v>0</v>
      </c>
      <c r="P3018" s="187">
        <v>0</v>
      </c>
      <c r="Q3018" s="187">
        <v>0</v>
      </c>
      <c r="R3018" s="187">
        <v>0</v>
      </c>
    </row>
    <row r="3019" spans="1:18" ht="15" hidden="1">
      <c r="A3019" s="181" t="str">
        <f t="shared" si="107"/>
        <v>B</v>
      </c>
      <c r="B3019" s="188" t="s">
        <v>121</v>
      </c>
      <c r="C3019" s="188" t="s">
        <v>100</v>
      </c>
      <c r="D3019" s="189">
        <f t="shared" si="106"/>
        <v>0</v>
      </c>
      <c r="E3019" s="189">
        <f t="shared" si="106"/>
        <v>0</v>
      </c>
      <c r="F3019" s="189">
        <f t="shared" si="106"/>
        <v>0</v>
      </c>
      <c r="G3019" s="189">
        <f t="shared" si="106"/>
        <v>0</v>
      </c>
      <c r="H3019" s="189">
        <f t="shared" si="106"/>
        <v>0</v>
      </c>
      <c r="I3019" s="189">
        <v>0</v>
      </c>
      <c r="J3019" s="189">
        <v>0</v>
      </c>
      <c r="K3019" s="189">
        <v>0</v>
      </c>
      <c r="L3019" s="189">
        <v>0</v>
      </c>
      <c r="M3019" s="189">
        <v>0</v>
      </c>
      <c r="N3019" s="189">
        <v>0</v>
      </c>
      <c r="O3019" s="189">
        <v>0</v>
      </c>
      <c r="P3019" s="189">
        <v>0</v>
      </c>
      <c r="Q3019" s="189">
        <v>0</v>
      </c>
      <c r="R3019" s="189">
        <v>0</v>
      </c>
    </row>
    <row r="3020" spans="1:18" ht="15" hidden="1">
      <c r="A3020" s="181" t="str">
        <f t="shared" si="107"/>
        <v>B</v>
      </c>
      <c r="B3020" s="188" t="s">
        <v>121</v>
      </c>
      <c r="C3020" s="188" t="s">
        <v>101</v>
      </c>
      <c r="D3020" s="189">
        <f t="shared" si="106"/>
        <v>0</v>
      </c>
      <c r="E3020" s="189">
        <f t="shared" si="106"/>
        <v>0</v>
      </c>
      <c r="F3020" s="189">
        <f t="shared" si="106"/>
        <v>0</v>
      </c>
      <c r="G3020" s="189">
        <f t="shared" si="106"/>
        <v>0</v>
      </c>
      <c r="H3020" s="189">
        <f t="shared" si="106"/>
        <v>0</v>
      </c>
      <c r="I3020" s="189">
        <v>0</v>
      </c>
      <c r="J3020" s="189">
        <v>0</v>
      </c>
      <c r="K3020" s="189">
        <v>0</v>
      </c>
      <c r="L3020" s="189">
        <v>0</v>
      </c>
      <c r="M3020" s="189">
        <v>0</v>
      </c>
      <c r="N3020" s="189">
        <v>0</v>
      </c>
      <c r="O3020" s="189">
        <v>0</v>
      </c>
      <c r="P3020" s="189">
        <v>0</v>
      </c>
      <c r="Q3020" s="189">
        <v>0</v>
      </c>
      <c r="R3020" s="189">
        <v>0</v>
      </c>
    </row>
    <row r="3021" spans="1:18" ht="15" hidden="1">
      <c r="A3021" s="181" t="str">
        <f t="shared" si="107"/>
        <v>B</v>
      </c>
      <c r="B3021" s="188" t="s">
        <v>121</v>
      </c>
      <c r="C3021" s="188" t="s">
        <v>15</v>
      </c>
      <c r="D3021" s="189">
        <f t="shared" si="106"/>
        <v>0</v>
      </c>
      <c r="E3021" s="189">
        <f t="shared" si="106"/>
        <v>0</v>
      </c>
      <c r="F3021" s="189">
        <f t="shared" si="106"/>
        <v>0</v>
      </c>
      <c r="G3021" s="189">
        <f t="shared" si="106"/>
        <v>0</v>
      </c>
      <c r="H3021" s="189">
        <f t="shared" si="106"/>
        <v>0</v>
      </c>
      <c r="I3021" s="189">
        <v>0</v>
      </c>
      <c r="J3021" s="189">
        <v>0</v>
      </c>
      <c r="K3021" s="189">
        <v>0</v>
      </c>
      <c r="L3021" s="189">
        <v>0</v>
      </c>
      <c r="M3021" s="189">
        <v>0</v>
      </c>
      <c r="N3021" s="189">
        <v>0</v>
      </c>
      <c r="O3021" s="189">
        <v>0</v>
      </c>
      <c r="P3021" s="189">
        <v>0</v>
      </c>
      <c r="Q3021" s="189">
        <v>0</v>
      </c>
      <c r="R3021" s="189">
        <v>0</v>
      </c>
    </row>
    <row r="3022" spans="1:18" ht="15" hidden="1">
      <c r="A3022" s="181" t="str">
        <f t="shared" si="107"/>
        <v>B</v>
      </c>
      <c r="B3022" s="188" t="s">
        <v>121</v>
      </c>
      <c r="C3022" s="188" t="s">
        <v>104</v>
      </c>
      <c r="D3022" s="189">
        <f t="shared" si="106"/>
        <v>0</v>
      </c>
      <c r="E3022" s="189">
        <f t="shared" si="106"/>
        <v>0</v>
      </c>
      <c r="F3022" s="189">
        <f t="shared" si="106"/>
        <v>0</v>
      </c>
      <c r="G3022" s="189">
        <f t="shared" si="106"/>
        <v>0</v>
      </c>
      <c r="H3022" s="189">
        <f t="shared" si="106"/>
        <v>0</v>
      </c>
      <c r="I3022" s="189">
        <v>0</v>
      </c>
      <c r="J3022" s="189">
        <v>0</v>
      </c>
      <c r="K3022" s="189">
        <v>0</v>
      </c>
      <c r="L3022" s="189">
        <v>0</v>
      </c>
      <c r="M3022" s="189">
        <v>0</v>
      </c>
      <c r="N3022" s="189">
        <v>0</v>
      </c>
      <c r="O3022" s="189">
        <v>0</v>
      </c>
      <c r="P3022" s="189">
        <v>0</v>
      </c>
      <c r="Q3022" s="189">
        <v>0</v>
      </c>
      <c r="R3022" s="189">
        <v>0</v>
      </c>
    </row>
    <row r="3023" spans="1:18" ht="15" hidden="1">
      <c r="A3023" s="181" t="str">
        <f t="shared" si="107"/>
        <v>B</v>
      </c>
      <c r="B3023" s="188" t="s">
        <v>121</v>
      </c>
      <c r="C3023" s="188" t="s">
        <v>105</v>
      </c>
      <c r="D3023" s="189">
        <f t="shared" si="106"/>
        <v>0</v>
      </c>
      <c r="E3023" s="189">
        <f t="shared" si="106"/>
        <v>0</v>
      </c>
      <c r="F3023" s="189">
        <f t="shared" si="106"/>
        <v>0</v>
      </c>
      <c r="G3023" s="189">
        <f t="shared" si="106"/>
        <v>0</v>
      </c>
      <c r="H3023" s="189">
        <f t="shared" si="106"/>
        <v>0</v>
      </c>
      <c r="I3023" s="189">
        <v>0</v>
      </c>
      <c r="J3023" s="189">
        <v>0</v>
      </c>
      <c r="K3023" s="189">
        <v>0</v>
      </c>
      <c r="L3023" s="189">
        <v>0</v>
      </c>
      <c r="M3023" s="189">
        <v>0</v>
      </c>
      <c r="N3023" s="189">
        <v>0</v>
      </c>
      <c r="O3023" s="189">
        <v>0</v>
      </c>
      <c r="P3023" s="189">
        <v>0</v>
      </c>
      <c r="Q3023" s="189">
        <v>0</v>
      </c>
      <c r="R3023" s="189">
        <v>0</v>
      </c>
    </row>
    <row r="3024" spans="1:18" ht="15" hidden="1">
      <c r="A3024" s="181" t="str">
        <f t="shared" si="107"/>
        <v>B</v>
      </c>
      <c r="B3024" s="186" t="s">
        <v>121</v>
      </c>
      <c r="C3024" s="186" t="s">
        <v>155</v>
      </c>
      <c r="D3024" s="187">
        <f t="shared" si="106"/>
        <v>0</v>
      </c>
      <c r="E3024" s="187">
        <f t="shared" si="106"/>
        <v>0</v>
      </c>
      <c r="F3024" s="187">
        <f t="shared" si="106"/>
        <v>0</v>
      </c>
      <c r="G3024" s="187">
        <f t="shared" si="106"/>
        <v>0</v>
      </c>
      <c r="H3024" s="187">
        <f t="shared" si="106"/>
        <v>0</v>
      </c>
      <c r="I3024" s="187">
        <v>0</v>
      </c>
      <c r="J3024" s="187">
        <v>0</v>
      </c>
      <c r="K3024" s="187">
        <v>0</v>
      </c>
      <c r="L3024" s="187">
        <v>0</v>
      </c>
      <c r="M3024" s="187">
        <v>0</v>
      </c>
      <c r="N3024" s="187">
        <v>0</v>
      </c>
      <c r="O3024" s="187">
        <v>0</v>
      </c>
      <c r="P3024" s="187">
        <v>0</v>
      </c>
      <c r="Q3024" s="187">
        <v>0</v>
      </c>
      <c r="R3024" s="187">
        <v>0</v>
      </c>
    </row>
    <row r="3025" spans="1:18" ht="30.75" hidden="1" thickBot="1">
      <c r="A3025" s="181" t="str">
        <f t="shared" si="107"/>
        <v>B</v>
      </c>
      <c r="B3025" s="182" t="s">
        <v>1508</v>
      </c>
      <c r="C3025" s="183" t="s">
        <v>1509</v>
      </c>
      <c r="D3025" s="184">
        <f t="shared" si="106"/>
        <v>0</v>
      </c>
      <c r="E3025" s="184">
        <f t="shared" si="106"/>
        <v>0</v>
      </c>
      <c r="F3025" s="184">
        <f t="shared" si="106"/>
        <v>0</v>
      </c>
      <c r="G3025" s="184">
        <f t="shared" si="106"/>
        <v>0</v>
      </c>
      <c r="H3025" s="184">
        <f t="shared" si="106"/>
        <v>0</v>
      </c>
      <c r="I3025" s="184">
        <v>0</v>
      </c>
      <c r="J3025" s="184">
        <v>0</v>
      </c>
      <c r="K3025" s="184">
        <v>0</v>
      </c>
      <c r="L3025" s="184">
        <v>0</v>
      </c>
      <c r="M3025" s="184">
        <v>0</v>
      </c>
      <c r="N3025" s="184">
        <v>0</v>
      </c>
      <c r="O3025" s="184">
        <v>0</v>
      </c>
      <c r="P3025" s="184">
        <v>0</v>
      </c>
      <c r="Q3025" s="184">
        <v>0</v>
      </c>
      <c r="R3025" s="184">
        <v>0</v>
      </c>
    </row>
    <row r="3026" spans="1:18" ht="15" hidden="1">
      <c r="A3026" s="181" t="str">
        <f t="shared" si="107"/>
        <v>B</v>
      </c>
      <c r="B3026" s="186" t="s">
        <v>121</v>
      </c>
      <c r="C3026" s="186" t="s">
        <v>99</v>
      </c>
      <c r="D3026" s="187">
        <f t="shared" si="106"/>
        <v>0</v>
      </c>
      <c r="E3026" s="187">
        <f t="shared" si="106"/>
        <v>0</v>
      </c>
      <c r="F3026" s="187">
        <f t="shared" si="106"/>
        <v>0</v>
      </c>
      <c r="G3026" s="187">
        <f t="shared" si="106"/>
        <v>0</v>
      </c>
      <c r="H3026" s="187">
        <f t="shared" si="106"/>
        <v>0</v>
      </c>
      <c r="I3026" s="187">
        <v>0</v>
      </c>
      <c r="J3026" s="187">
        <v>0</v>
      </c>
      <c r="K3026" s="187">
        <v>0</v>
      </c>
      <c r="L3026" s="187">
        <v>0</v>
      </c>
      <c r="M3026" s="187">
        <v>0</v>
      </c>
      <c r="N3026" s="187">
        <v>0</v>
      </c>
      <c r="O3026" s="187">
        <v>0</v>
      </c>
      <c r="P3026" s="187">
        <v>0</v>
      </c>
      <c r="Q3026" s="187">
        <v>0</v>
      </c>
      <c r="R3026" s="187">
        <v>0</v>
      </c>
    </row>
    <row r="3027" spans="1:18" ht="15" hidden="1">
      <c r="A3027" s="181" t="str">
        <f t="shared" si="107"/>
        <v>B</v>
      </c>
      <c r="B3027" s="188" t="s">
        <v>121</v>
      </c>
      <c r="C3027" s="188" t="s">
        <v>100</v>
      </c>
      <c r="D3027" s="189">
        <f t="shared" si="106"/>
        <v>0</v>
      </c>
      <c r="E3027" s="189">
        <f t="shared" si="106"/>
        <v>0</v>
      </c>
      <c r="F3027" s="189">
        <f t="shared" si="106"/>
        <v>0</v>
      </c>
      <c r="G3027" s="189">
        <f t="shared" si="106"/>
        <v>0</v>
      </c>
      <c r="H3027" s="189">
        <f t="shared" si="106"/>
        <v>0</v>
      </c>
      <c r="I3027" s="189">
        <v>0</v>
      </c>
      <c r="J3027" s="189">
        <v>0</v>
      </c>
      <c r="K3027" s="189">
        <v>0</v>
      </c>
      <c r="L3027" s="189">
        <v>0</v>
      </c>
      <c r="M3027" s="189">
        <v>0</v>
      </c>
      <c r="N3027" s="189">
        <v>0</v>
      </c>
      <c r="O3027" s="189">
        <v>0</v>
      </c>
      <c r="P3027" s="189">
        <v>0</v>
      </c>
      <c r="Q3027" s="189">
        <v>0</v>
      </c>
      <c r="R3027" s="189">
        <v>0</v>
      </c>
    </row>
    <row r="3028" spans="1:18" ht="15" hidden="1">
      <c r="A3028" s="181" t="str">
        <f t="shared" si="107"/>
        <v>B</v>
      </c>
      <c r="B3028" s="188" t="s">
        <v>121</v>
      </c>
      <c r="C3028" s="188" t="s">
        <v>101</v>
      </c>
      <c r="D3028" s="189">
        <f t="shared" ref="D3028:H3078" si="108">I3028+N3028</f>
        <v>0</v>
      </c>
      <c r="E3028" s="189">
        <f t="shared" si="108"/>
        <v>0</v>
      </c>
      <c r="F3028" s="189">
        <f t="shared" si="108"/>
        <v>0</v>
      </c>
      <c r="G3028" s="189">
        <f t="shared" si="108"/>
        <v>0</v>
      </c>
      <c r="H3028" s="189">
        <f t="shared" si="108"/>
        <v>0</v>
      </c>
      <c r="I3028" s="189">
        <v>0</v>
      </c>
      <c r="J3028" s="189">
        <v>0</v>
      </c>
      <c r="K3028" s="189">
        <v>0</v>
      </c>
      <c r="L3028" s="189">
        <v>0</v>
      </c>
      <c r="M3028" s="189">
        <v>0</v>
      </c>
      <c r="N3028" s="189">
        <v>0</v>
      </c>
      <c r="O3028" s="189">
        <v>0</v>
      </c>
      <c r="P3028" s="189">
        <v>0</v>
      </c>
      <c r="Q3028" s="189">
        <v>0</v>
      </c>
      <c r="R3028" s="189">
        <v>0</v>
      </c>
    </row>
    <row r="3029" spans="1:18" ht="15" hidden="1">
      <c r="A3029" s="181" t="str">
        <f t="shared" si="107"/>
        <v>B</v>
      </c>
      <c r="B3029" s="188" t="s">
        <v>121</v>
      </c>
      <c r="C3029" s="188" t="s">
        <v>104</v>
      </c>
      <c r="D3029" s="189">
        <f t="shared" si="108"/>
        <v>0</v>
      </c>
      <c r="E3029" s="189">
        <f t="shared" si="108"/>
        <v>0</v>
      </c>
      <c r="F3029" s="189">
        <f t="shared" si="108"/>
        <v>0</v>
      </c>
      <c r="G3029" s="189">
        <f t="shared" si="108"/>
        <v>0</v>
      </c>
      <c r="H3029" s="189">
        <f t="shared" si="108"/>
        <v>0</v>
      </c>
      <c r="I3029" s="189">
        <v>0</v>
      </c>
      <c r="J3029" s="189">
        <v>0</v>
      </c>
      <c r="K3029" s="189">
        <v>0</v>
      </c>
      <c r="L3029" s="189">
        <v>0</v>
      </c>
      <c r="M3029" s="189">
        <v>0</v>
      </c>
      <c r="N3029" s="189">
        <v>0</v>
      </c>
      <c r="O3029" s="189">
        <v>0</v>
      </c>
      <c r="P3029" s="189">
        <v>0</v>
      </c>
      <c r="Q3029" s="189">
        <v>0</v>
      </c>
      <c r="R3029" s="189">
        <v>0</v>
      </c>
    </row>
    <row r="3030" spans="1:18" ht="15" hidden="1">
      <c r="A3030" s="181" t="str">
        <f t="shared" si="107"/>
        <v>B</v>
      </c>
      <c r="B3030" s="188" t="s">
        <v>121</v>
      </c>
      <c r="C3030" s="188" t="s">
        <v>105</v>
      </c>
      <c r="D3030" s="189">
        <f t="shared" si="108"/>
        <v>0</v>
      </c>
      <c r="E3030" s="189">
        <f t="shared" si="108"/>
        <v>0</v>
      </c>
      <c r="F3030" s="189">
        <f t="shared" si="108"/>
        <v>0</v>
      </c>
      <c r="G3030" s="189">
        <f t="shared" si="108"/>
        <v>0</v>
      </c>
      <c r="H3030" s="189">
        <f t="shared" si="108"/>
        <v>0</v>
      </c>
      <c r="I3030" s="189">
        <v>0</v>
      </c>
      <c r="J3030" s="189">
        <v>0</v>
      </c>
      <c r="K3030" s="189">
        <v>0</v>
      </c>
      <c r="L3030" s="189">
        <v>0</v>
      </c>
      <c r="M3030" s="189">
        <v>0</v>
      </c>
      <c r="N3030" s="189">
        <v>0</v>
      </c>
      <c r="O3030" s="189">
        <v>0</v>
      </c>
      <c r="P3030" s="189">
        <v>0</v>
      </c>
      <c r="Q3030" s="189">
        <v>0</v>
      </c>
      <c r="R3030" s="189">
        <v>0</v>
      </c>
    </row>
    <row r="3031" spans="1:18" ht="15" hidden="1">
      <c r="A3031" s="181" t="str">
        <f t="shared" si="107"/>
        <v>B</v>
      </c>
      <c r="B3031" s="186" t="s">
        <v>121</v>
      </c>
      <c r="C3031" s="186" t="s">
        <v>155</v>
      </c>
      <c r="D3031" s="187">
        <f t="shared" si="108"/>
        <v>0</v>
      </c>
      <c r="E3031" s="187">
        <f t="shared" si="108"/>
        <v>0</v>
      </c>
      <c r="F3031" s="187">
        <f t="shared" si="108"/>
        <v>0</v>
      </c>
      <c r="G3031" s="187">
        <f t="shared" si="108"/>
        <v>0</v>
      </c>
      <c r="H3031" s="187">
        <f t="shared" si="108"/>
        <v>0</v>
      </c>
      <c r="I3031" s="187">
        <v>0</v>
      </c>
      <c r="J3031" s="187">
        <v>0</v>
      </c>
      <c r="K3031" s="187">
        <v>0</v>
      </c>
      <c r="L3031" s="187">
        <v>0</v>
      </c>
      <c r="M3031" s="187">
        <v>0</v>
      </c>
      <c r="N3031" s="187">
        <v>0</v>
      </c>
      <c r="O3031" s="187">
        <v>0</v>
      </c>
      <c r="P3031" s="187">
        <v>0</v>
      </c>
      <c r="Q3031" s="187">
        <v>0</v>
      </c>
      <c r="R3031" s="187">
        <v>0</v>
      </c>
    </row>
    <row r="3032" spans="1:18" ht="30.75" hidden="1" thickBot="1">
      <c r="A3032" s="181" t="str">
        <f t="shared" si="107"/>
        <v>B</v>
      </c>
      <c r="B3032" s="182" t="s">
        <v>1510</v>
      </c>
      <c r="C3032" s="183" t="s">
        <v>1511</v>
      </c>
      <c r="D3032" s="184">
        <f t="shared" si="108"/>
        <v>0</v>
      </c>
      <c r="E3032" s="184">
        <f t="shared" si="108"/>
        <v>0</v>
      </c>
      <c r="F3032" s="184">
        <f t="shared" si="108"/>
        <v>0</v>
      </c>
      <c r="G3032" s="184">
        <f t="shared" si="108"/>
        <v>0</v>
      </c>
      <c r="H3032" s="184">
        <f t="shared" si="108"/>
        <v>0</v>
      </c>
      <c r="I3032" s="184">
        <v>0</v>
      </c>
      <c r="J3032" s="184">
        <v>0</v>
      </c>
      <c r="K3032" s="184">
        <v>0</v>
      </c>
      <c r="L3032" s="184">
        <v>0</v>
      </c>
      <c r="M3032" s="184">
        <v>0</v>
      </c>
      <c r="N3032" s="184">
        <v>0</v>
      </c>
      <c r="O3032" s="184">
        <v>0</v>
      </c>
      <c r="P3032" s="184">
        <v>0</v>
      </c>
      <c r="Q3032" s="184">
        <v>0</v>
      </c>
      <c r="R3032" s="184">
        <v>0</v>
      </c>
    </row>
    <row r="3033" spans="1:18" ht="15" hidden="1">
      <c r="A3033" s="181" t="str">
        <f t="shared" si="107"/>
        <v>B</v>
      </c>
      <c r="B3033" s="186" t="s">
        <v>121</v>
      </c>
      <c r="C3033" s="186" t="s">
        <v>99</v>
      </c>
      <c r="D3033" s="187">
        <f t="shared" si="108"/>
        <v>0</v>
      </c>
      <c r="E3033" s="187">
        <f t="shared" si="108"/>
        <v>0</v>
      </c>
      <c r="F3033" s="187">
        <f t="shared" si="108"/>
        <v>0</v>
      </c>
      <c r="G3033" s="187">
        <f t="shared" si="108"/>
        <v>0</v>
      </c>
      <c r="H3033" s="187">
        <f t="shared" si="108"/>
        <v>0</v>
      </c>
      <c r="I3033" s="187">
        <v>0</v>
      </c>
      <c r="J3033" s="187">
        <v>0</v>
      </c>
      <c r="K3033" s="187">
        <v>0</v>
      </c>
      <c r="L3033" s="187">
        <v>0</v>
      </c>
      <c r="M3033" s="187">
        <v>0</v>
      </c>
      <c r="N3033" s="187">
        <v>0</v>
      </c>
      <c r="O3033" s="187">
        <v>0</v>
      </c>
      <c r="P3033" s="187">
        <v>0</v>
      </c>
      <c r="Q3033" s="187">
        <v>0</v>
      </c>
      <c r="R3033" s="187">
        <v>0</v>
      </c>
    </row>
    <row r="3034" spans="1:18" ht="15" hidden="1">
      <c r="A3034" s="181" t="str">
        <f t="shared" si="107"/>
        <v>B</v>
      </c>
      <c r="B3034" s="188" t="s">
        <v>121</v>
      </c>
      <c r="C3034" s="188" t="s">
        <v>101</v>
      </c>
      <c r="D3034" s="189">
        <f t="shared" si="108"/>
        <v>0</v>
      </c>
      <c r="E3034" s="189">
        <f t="shared" si="108"/>
        <v>0</v>
      </c>
      <c r="F3034" s="189">
        <f t="shared" si="108"/>
        <v>0</v>
      </c>
      <c r="G3034" s="189">
        <f t="shared" si="108"/>
        <v>0</v>
      </c>
      <c r="H3034" s="189">
        <f t="shared" si="108"/>
        <v>0</v>
      </c>
      <c r="I3034" s="189">
        <v>0</v>
      </c>
      <c r="J3034" s="189">
        <v>0</v>
      </c>
      <c r="K3034" s="189">
        <v>0</v>
      </c>
      <c r="L3034" s="189">
        <v>0</v>
      </c>
      <c r="M3034" s="189">
        <v>0</v>
      </c>
      <c r="N3034" s="189">
        <v>0</v>
      </c>
      <c r="O3034" s="189">
        <v>0</v>
      </c>
      <c r="P3034" s="189">
        <v>0</v>
      </c>
      <c r="Q3034" s="189">
        <v>0</v>
      </c>
      <c r="R3034" s="189">
        <v>0</v>
      </c>
    </row>
    <row r="3035" spans="1:18" ht="15" hidden="1">
      <c r="A3035" s="181" t="str">
        <f t="shared" si="107"/>
        <v>B</v>
      </c>
      <c r="B3035" s="188" t="s">
        <v>121</v>
      </c>
      <c r="C3035" s="188" t="s">
        <v>15</v>
      </c>
      <c r="D3035" s="189">
        <f t="shared" si="108"/>
        <v>0</v>
      </c>
      <c r="E3035" s="189">
        <f t="shared" si="108"/>
        <v>0</v>
      </c>
      <c r="F3035" s="189">
        <f t="shared" si="108"/>
        <v>0</v>
      </c>
      <c r="G3035" s="189">
        <f t="shared" si="108"/>
        <v>0</v>
      </c>
      <c r="H3035" s="189">
        <f t="shared" si="108"/>
        <v>0</v>
      </c>
      <c r="I3035" s="189">
        <v>0</v>
      </c>
      <c r="J3035" s="189">
        <v>0</v>
      </c>
      <c r="K3035" s="189">
        <v>0</v>
      </c>
      <c r="L3035" s="189">
        <v>0</v>
      </c>
      <c r="M3035" s="189">
        <v>0</v>
      </c>
      <c r="N3035" s="189">
        <v>0</v>
      </c>
      <c r="O3035" s="189">
        <v>0</v>
      </c>
      <c r="P3035" s="189">
        <v>0</v>
      </c>
      <c r="Q3035" s="189">
        <v>0</v>
      </c>
      <c r="R3035" s="189">
        <v>0</v>
      </c>
    </row>
    <row r="3036" spans="1:18" ht="15" hidden="1">
      <c r="A3036" s="181" t="str">
        <f t="shared" si="107"/>
        <v>B</v>
      </c>
      <c r="B3036" s="186" t="s">
        <v>121</v>
      </c>
      <c r="C3036" s="186" t="s">
        <v>155</v>
      </c>
      <c r="D3036" s="187">
        <f t="shared" si="108"/>
        <v>0</v>
      </c>
      <c r="E3036" s="187">
        <f t="shared" si="108"/>
        <v>0</v>
      </c>
      <c r="F3036" s="187">
        <f t="shared" si="108"/>
        <v>0</v>
      </c>
      <c r="G3036" s="187">
        <f t="shared" si="108"/>
        <v>0</v>
      </c>
      <c r="H3036" s="187">
        <f t="shared" si="108"/>
        <v>0</v>
      </c>
      <c r="I3036" s="187">
        <v>0</v>
      </c>
      <c r="J3036" s="187">
        <v>0</v>
      </c>
      <c r="K3036" s="187">
        <v>0</v>
      </c>
      <c r="L3036" s="187">
        <v>0</v>
      </c>
      <c r="M3036" s="187">
        <v>0</v>
      </c>
      <c r="N3036" s="187">
        <v>0</v>
      </c>
      <c r="O3036" s="187">
        <v>0</v>
      </c>
      <c r="P3036" s="187">
        <v>0</v>
      </c>
      <c r="Q3036" s="187">
        <v>0</v>
      </c>
      <c r="R3036" s="187">
        <v>0</v>
      </c>
    </row>
    <row r="3037" spans="1:18" ht="30.75" hidden="1" thickBot="1">
      <c r="A3037" s="181" t="str">
        <f t="shared" si="107"/>
        <v>B</v>
      </c>
      <c r="B3037" s="182" t="s">
        <v>1512</v>
      </c>
      <c r="C3037" s="183" t="s">
        <v>1513</v>
      </c>
      <c r="D3037" s="184">
        <f t="shared" si="108"/>
        <v>0</v>
      </c>
      <c r="E3037" s="184">
        <f t="shared" si="108"/>
        <v>0</v>
      </c>
      <c r="F3037" s="184">
        <f t="shared" si="108"/>
        <v>0</v>
      </c>
      <c r="G3037" s="184">
        <f t="shared" si="108"/>
        <v>0</v>
      </c>
      <c r="H3037" s="184">
        <f t="shared" si="108"/>
        <v>0</v>
      </c>
      <c r="I3037" s="184">
        <v>0</v>
      </c>
      <c r="J3037" s="184">
        <v>0</v>
      </c>
      <c r="K3037" s="184">
        <v>0</v>
      </c>
      <c r="L3037" s="184">
        <v>0</v>
      </c>
      <c r="M3037" s="184">
        <v>0</v>
      </c>
      <c r="N3037" s="184">
        <v>0</v>
      </c>
      <c r="O3037" s="184">
        <v>0</v>
      </c>
      <c r="P3037" s="184">
        <v>0</v>
      </c>
      <c r="Q3037" s="184">
        <v>0</v>
      </c>
      <c r="R3037" s="184">
        <v>0</v>
      </c>
    </row>
    <row r="3038" spans="1:18" ht="15" hidden="1">
      <c r="A3038" s="181" t="str">
        <f t="shared" si="107"/>
        <v>B</v>
      </c>
      <c r="B3038" s="186" t="s">
        <v>121</v>
      </c>
      <c r="C3038" s="186" t="s">
        <v>99</v>
      </c>
      <c r="D3038" s="187">
        <f t="shared" si="108"/>
        <v>0</v>
      </c>
      <c r="E3038" s="187">
        <f t="shared" si="108"/>
        <v>0</v>
      </c>
      <c r="F3038" s="187">
        <f t="shared" si="108"/>
        <v>0</v>
      </c>
      <c r="G3038" s="187">
        <f t="shared" si="108"/>
        <v>0</v>
      </c>
      <c r="H3038" s="187">
        <f t="shared" si="108"/>
        <v>0</v>
      </c>
      <c r="I3038" s="187">
        <v>0</v>
      </c>
      <c r="J3038" s="187">
        <v>0</v>
      </c>
      <c r="K3038" s="187">
        <v>0</v>
      </c>
      <c r="L3038" s="187">
        <v>0</v>
      </c>
      <c r="M3038" s="187">
        <v>0</v>
      </c>
      <c r="N3038" s="187">
        <v>0</v>
      </c>
      <c r="O3038" s="187">
        <v>0</v>
      </c>
      <c r="P3038" s="187">
        <v>0</v>
      </c>
      <c r="Q3038" s="187">
        <v>0</v>
      </c>
      <c r="R3038" s="187">
        <v>0</v>
      </c>
    </row>
    <row r="3039" spans="1:18" ht="15" hidden="1">
      <c r="A3039" s="181" t="str">
        <f t="shared" si="107"/>
        <v>B</v>
      </c>
      <c r="B3039" s="188" t="s">
        <v>121</v>
      </c>
      <c r="C3039" s="188" t="s">
        <v>101</v>
      </c>
      <c r="D3039" s="189">
        <f t="shared" si="108"/>
        <v>0</v>
      </c>
      <c r="E3039" s="189">
        <f t="shared" si="108"/>
        <v>0</v>
      </c>
      <c r="F3039" s="189">
        <f t="shared" si="108"/>
        <v>0</v>
      </c>
      <c r="G3039" s="189">
        <f t="shared" si="108"/>
        <v>0</v>
      </c>
      <c r="H3039" s="189">
        <f t="shared" si="108"/>
        <v>0</v>
      </c>
      <c r="I3039" s="189">
        <v>0</v>
      </c>
      <c r="J3039" s="189">
        <v>0</v>
      </c>
      <c r="K3039" s="189">
        <v>0</v>
      </c>
      <c r="L3039" s="189">
        <v>0</v>
      </c>
      <c r="M3039" s="189">
        <v>0</v>
      </c>
      <c r="N3039" s="189">
        <v>0</v>
      </c>
      <c r="O3039" s="189">
        <v>0</v>
      </c>
      <c r="P3039" s="189">
        <v>0</v>
      </c>
      <c r="Q3039" s="189">
        <v>0</v>
      </c>
      <c r="R3039" s="189">
        <v>0</v>
      </c>
    </row>
    <row r="3040" spans="1:18" ht="15" hidden="1">
      <c r="A3040" s="181" t="str">
        <f t="shared" si="107"/>
        <v>B</v>
      </c>
      <c r="B3040" s="188" t="s">
        <v>121</v>
      </c>
      <c r="C3040" s="188" t="s">
        <v>103</v>
      </c>
      <c r="D3040" s="189">
        <f t="shared" si="108"/>
        <v>0</v>
      </c>
      <c r="E3040" s="189">
        <f t="shared" si="108"/>
        <v>0</v>
      </c>
      <c r="F3040" s="189">
        <f t="shared" si="108"/>
        <v>0</v>
      </c>
      <c r="G3040" s="189">
        <f t="shared" si="108"/>
        <v>0</v>
      </c>
      <c r="H3040" s="189">
        <f t="shared" si="108"/>
        <v>0</v>
      </c>
      <c r="I3040" s="189">
        <v>0</v>
      </c>
      <c r="J3040" s="189">
        <v>0</v>
      </c>
      <c r="K3040" s="189">
        <v>0</v>
      </c>
      <c r="L3040" s="189">
        <v>0</v>
      </c>
      <c r="M3040" s="189">
        <v>0</v>
      </c>
      <c r="N3040" s="189">
        <v>0</v>
      </c>
      <c r="O3040" s="189">
        <v>0</v>
      </c>
      <c r="P3040" s="189">
        <v>0</v>
      </c>
      <c r="Q3040" s="189">
        <v>0</v>
      </c>
      <c r="R3040" s="189">
        <v>0</v>
      </c>
    </row>
    <row r="3041" spans="1:18" ht="15" hidden="1">
      <c r="A3041" s="181" t="str">
        <f t="shared" si="107"/>
        <v>B</v>
      </c>
      <c r="B3041" s="188" t="s">
        <v>121</v>
      </c>
      <c r="C3041" s="188" t="s">
        <v>105</v>
      </c>
      <c r="D3041" s="189">
        <f t="shared" si="108"/>
        <v>0</v>
      </c>
      <c r="E3041" s="189">
        <f t="shared" si="108"/>
        <v>0</v>
      </c>
      <c r="F3041" s="189">
        <f t="shared" si="108"/>
        <v>0</v>
      </c>
      <c r="G3041" s="189">
        <f t="shared" si="108"/>
        <v>0</v>
      </c>
      <c r="H3041" s="189">
        <f t="shared" si="108"/>
        <v>0</v>
      </c>
      <c r="I3041" s="189">
        <v>0</v>
      </c>
      <c r="J3041" s="189">
        <v>0</v>
      </c>
      <c r="K3041" s="189">
        <v>0</v>
      </c>
      <c r="L3041" s="189">
        <v>0</v>
      </c>
      <c r="M3041" s="189">
        <v>0</v>
      </c>
      <c r="N3041" s="189">
        <v>0</v>
      </c>
      <c r="O3041" s="189">
        <v>0</v>
      </c>
      <c r="P3041" s="189">
        <v>0</v>
      </c>
      <c r="Q3041" s="189">
        <v>0</v>
      </c>
      <c r="R3041" s="189">
        <v>0</v>
      </c>
    </row>
    <row r="3042" spans="1:18" ht="15.75" hidden="1" thickBot="1">
      <c r="A3042" s="181" t="str">
        <f t="shared" si="107"/>
        <v>B</v>
      </c>
      <c r="B3042" s="182" t="s">
        <v>1514</v>
      </c>
      <c r="C3042" s="183" t="s">
        <v>1515</v>
      </c>
      <c r="D3042" s="184">
        <f t="shared" si="108"/>
        <v>0</v>
      </c>
      <c r="E3042" s="184">
        <f t="shared" si="108"/>
        <v>0</v>
      </c>
      <c r="F3042" s="184">
        <f t="shared" si="108"/>
        <v>0</v>
      </c>
      <c r="G3042" s="184">
        <f t="shared" si="108"/>
        <v>0</v>
      </c>
      <c r="H3042" s="184">
        <f t="shared" si="108"/>
        <v>0</v>
      </c>
      <c r="I3042" s="184">
        <v>0</v>
      </c>
      <c r="J3042" s="184">
        <v>0</v>
      </c>
      <c r="K3042" s="184">
        <v>0</v>
      </c>
      <c r="L3042" s="184">
        <v>0</v>
      </c>
      <c r="M3042" s="184">
        <v>0</v>
      </c>
      <c r="N3042" s="184">
        <v>0</v>
      </c>
      <c r="O3042" s="184">
        <v>0</v>
      </c>
      <c r="P3042" s="184">
        <v>0</v>
      </c>
      <c r="Q3042" s="184">
        <v>0</v>
      </c>
      <c r="R3042" s="184">
        <v>0</v>
      </c>
    </row>
    <row r="3043" spans="1:18" ht="15" hidden="1">
      <c r="A3043" s="181" t="str">
        <f t="shared" si="107"/>
        <v>B</v>
      </c>
      <c r="B3043" s="186" t="s">
        <v>121</v>
      </c>
      <c r="C3043" s="186" t="s">
        <v>99</v>
      </c>
      <c r="D3043" s="187">
        <f t="shared" si="108"/>
        <v>0</v>
      </c>
      <c r="E3043" s="187">
        <f t="shared" si="108"/>
        <v>0</v>
      </c>
      <c r="F3043" s="187">
        <f t="shared" si="108"/>
        <v>0</v>
      </c>
      <c r="G3043" s="187">
        <f t="shared" si="108"/>
        <v>0</v>
      </c>
      <c r="H3043" s="187">
        <f t="shared" si="108"/>
        <v>0</v>
      </c>
      <c r="I3043" s="187">
        <v>0</v>
      </c>
      <c r="J3043" s="187">
        <v>0</v>
      </c>
      <c r="K3043" s="187">
        <v>0</v>
      </c>
      <c r="L3043" s="187">
        <v>0</v>
      </c>
      <c r="M3043" s="187">
        <v>0</v>
      </c>
      <c r="N3043" s="187">
        <v>0</v>
      </c>
      <c r="O3043" s="187">
        <v>0</v>
      </c>
      <c r="P3043" s="187">
        <v>0</v>
      </c>
      <c r="Q3043" s="187">
        <v>0</v>
      </c>
      <c r="R3043" s="187">
        <v>0</v>
      </c>
    </row>
    <row r="3044" spans="1:18" ht="15" hidden="1">
      <c r="A3044" s="181" t="str">
        <f t="shared" si="107"/>
        <v>B</v>
      </c>
      <c r="B3044" s="188" t="s">
        <v>121</v>
      </c>
      <c r="C3044" s="188" t="s">
        <v>105</v>
      </c>
      <c r="D3044" s="189">
        <f t="shared" si="108"/>
        <v>0</v>
      </c>
      <c r="E3044" s="189">
        <f t="shared" si="108"/>
        <v>0</v>
      </c>
      <c r="F3044" s="189">
        <f t="shared" si="108"/>
        <v>0</v>
      </c>
      <c r="G3044" s="189">
        <f t="shared" si="108"/>
        <v>0</v>
      </c>
      <c r="H3044" s="189">
        <f t="shared" si="108"/>
        <v>0</v>
      </c>
      <c r="I3044" s="189">
        <v>0</v>
      </c>
      <c r="J3044" s="189">
        <v>0</v>
      </c>
      <c r="K3044" s="189">
        <v>0</v>
      </c>
      <c r="L3044" s="189">
        <v>0</v>
      </c>
      <c r="M3044" s="189">
        <v>0</v>
      </c>
      <c r="N3044" s="189">
        <v>0</v>
      </c>
      <c r="O3044" s="189">
        <v>0</v>
      </c>
      <c r="P3044" s="189">
        <v>0</v>
      </c>
      <c r="Q3044" s="189">
        <v>0</v>
      </c>
      <c r="R3044" s="189">
        <v>0</v>
      </c>
    </row>
    <row r="3045" spans="1:18" ht="15.75" hidden="1" thickBot="1">
      <c r="A3045" s="181" t="str">
        <f t="shared" si="107"/>
        <v>B</v>
      </c>
      <c r="B3045" s="182" t="s">
        <v>1516</v>
      </c>
      <c r="C3045" s="183" t="s">
        <v>1517</v>
      </c>
      <c r="D3045" s="184">
        <f t="shared" si="108"/>
        <v>0</v>
      </c>
      <c r="E3045" s="184">
        <f t="shared" si="108"/>
        <v>0</v>
      </c>
      <c r="F3045" s="184">
        <f t="shared" si="108"/>
        <v>0</v>
      </c>
      <c r="G3045" s="184">
        <f t="shared" si="108"/>
        <v>0</v>
      </c>
      <c r="H3045" s="184">
        <f t="shared" si="108"/>
        <v>0</v>
      </c>
      <c r="I3045" s="184">
        <v>0</v>
      </c>
      <c r="J3045" s="184">
        <v>0</v>
      </c>
      <c r="K3045" s="184">
        <v>0</v>
      </c>
      <c r="L3045" s="184">
        <v>0</v>
      </c>
      <c r="M3045" s="184">
        <v>0</v>
      </c>
      <c r="N3045" s="184">
        <v>0</v>
      </c>
      <c r="O3045" s="184">
        <v>0</v>
      </c>
      <c r="P3045" s="184">
        <v>0</v>
      </c>
      <c r="Q3045" s="184">
        <v>0</v>
      </c>
      <c r="R3045" s="184">
        <v>0</v>
      </c>
    </row>
    <row r="3046" spans="1:18" ht="15" hidden="1">
      <c r="A3046" s="181" t="str">
        <f t="shared" si="107"/>
        <v>B</v>
      </c>
      <c r="B3046" s="186" t="s">
        <v>121</v>
      </c>
      <c r="C3046" s="186" t="s">
        <v>99</v>
      </c>
      <c r="D3046" s="187">
        <f t="shared" si="108"/>
        <v>0</v>
      </c>
      <c r="E3046" s="187">
        <f t="shared" si="108"/>
        <v>0</v>
      </c>
      <c r="F3046" s="187">
        <f t="shared" si="108"/>
        <v>0</v>
      </c>
      <c r="G3046" s="187">
        <f t="shared" si="108"/>
        <v>0</v>
      </c>
      <c r="H3046" s="187">
        <f t="shared" si="108"/>
        <v>0</v>
      </c>
      <c r="I3046" s="187">
        <v>0</v>
      </c>
      <c r="J3046" s="187">
        <v>0</v>
      </c>
      <c r="K3046" s="187">
        <v>0</v>
      </c>
      <c r="L3046" s="187">
        <v>0</v>
      </c>
      <c r="M3046" s="187">
        <v>0</v>
      </c>
      <c r="N3046" s="187">
        <v>0</v>
      </c>
      <c r="O3046" s="187">
        <v>0</v>
      </c>
      <c r="P3046" s="187">
        <v>0</v>
      </c>
      <c r="Q3046" s="187">
        <v>0</v>
      </c>
      <c r="R3046" s="187">
        <v>0</v>
      </c>
    </row>
    <row r="3047" spans="1:18" ht="15" hidden="1">
      <c r="A3047" s="181" t="str">
        <f t="shared" si="107"/>
        <v>B</v>
      </c>
      <c r="B3047" s="188" t="s">
        <v>121</v>
      </c>
      <c r="C3047" s="188" t="s">
        <v>105</v>
      </c>
      <c r="D3047" s="189">
        <f t="shared" si="108"/>
        <v>0</v>
      </c>
      <c r="E3047" s="189">
        <f t="shared" si="108"/>
        <v>0</v>
      </c>
      <c r="F3047" s="189">
        <f t="shared" si="108"/>
        <v>0</v>
      </c>
      <c r="G3047" s="189">
        <f t="shared" si="108"/>
        <v>0</v>
      </c>
      <c r="H3047" s="189">
        <f t="shared" si="108"/>
        <v>0</v>
      </c>
      <c r="I3047" s="189">
        <v>0</v>
      </c>
      <c r="J3047" s="189">
        <v>0</v>
      </c>
      <c r="K3047" s="189">
        <v>0</v>
      </c>
      <c r="L3047" s="189">
        <v>0</v>
      </c>
      <c r="M3047" s="189">
        <v>0</v>
      </c>
      <c r="N3047" s="189">
        <v>0</v>
      </c>
      <c r="O3047" s="189">
        <v>0</v>
      </c>
      <c r="P3047" s="189">
        <v>0</v>
      </c>
      <c r="Q3047" s="189">
        <v>0</v>
      </c>
      <c r="R3047" s="189">
        <v>0</v>
      </c>
    </row>
    <row r="3048" spans="1:18" ht="30.75" hidden="1" thickBot="1">
      <c r="A3048" s="181" t="str">
        <f t="shared" si="107"/>
        <v>B</v>
      </c>
      <c r="B3048" s="182" t="s">
        <v>1518</v>
      </c>
      <c r="C3048" s="183" t="s">
        <v>1519</v>
      </c>
      <c r="D3048" s="184">
        <f t="shared" si="108"/>
        <v>0</v>
      </c>
      <c r="E3048" s="184">
        <f t="shared" si="108"/>
        <v>0</v>
      </c>
      <c r="F3048" s="184">
        <f t="shared" si="108"/>
        <v>0</v>
      </c>
      <c r="G3048" s="184">
        <f t="shared" si="108"/>
        <v>0</v>
      </c>
      <c r="H3048" s="184">
        <f t="shared" si="108"/>
        <v>0</v>
      </c>
      <c r="I3048" s="184">
        <v>0</v>
      </c>
      <c r="J3048" s="184">
        <v>0</v>
      </c>
      <c r="K3048" s="184">
        <v>0</v>
      </c>
      <c r="L3048" s="184">
        <v>0</v>
      </c>
      <c r="M3048" s="184">
        <v>0</v>
      </c>
      <c r="N3048" s="184">
        <v>0</v>
      </c>
      <c r="O3048" s="184">
        <v>0</v>
      </c>
      <c r="P3048" s="184">
        <v>0</v>
      </c>
      <c r="Q3048" s="184">
        <v>0</v>
      </c>
      <c r="R3048" s="184">
        <v>0</v>
      </c>
    </row>
    <row r="3049" spans="1:18" ht="15" hidden="1">
      <c r="A3049" s="181" t="str">
        <f t="shared" si="107"/>
        <v>B</v>
      </c>
      <c r="B3049" s="186" t="s">
        <v>121</v>
      </c>
      <c r="C3049" s="186" t="s">
        <v>99</v>
      </c>
      <c r="D3049" s="187">
        <f t="shared" si="108"/>
        <v>0</v>
      </c>
      <c r="E3049" s="187">
        <f t="shared" si="108"/>
        <v>0</v>
      </c>
      <c r="F3049" s="187">
        <f t="shared" si="108"/>
        <v>0</v>
      </c>
      <c r="G3049" s="187">
        <f t="shared" si="108"/>
        <v>0</v>
      </c>
      <c r="H3049" s="187">
        <f t="shared" si="108"/>
        <v>0</v>
      </c>
      <c r="I3049" s="187">
        <v>0</v>
      </c>
      <c r="J3049" s="187">
        <v>0</v>
      </c>
      <c r="K3049" s="187">
        <v>0</v>
      </c>
      <c r="L3049" s="187">
        <v>0</v>
      </c>
      <c r="M3049" s="187">
        <v>0</v>
      </c>
      <c r="N3049" s="187">
        <v>0</v>
      </c>
      <c r="O3049" s="187">
        <v>0</v>
      </c>
      <c r="P3049" s="187">
        <v>0</v>
      </c>
      <c r="Q3049" s="187">
        <v>0</v>
      </c>
      <c r="R3049" s="187">
        <v>0</v>
      </c>
    </row>
    <row r="3050" spans="1:18" ht="15" hidden="1">
      <c r="A3050" s="181" t="str">
        <f t="shared" si="107"/>
        <v>B</v>
      </c>
      <c r="B3050" s="188" t="s">
        <v>121</v>
      </c>
      <c r="C3050" s="188" t="s">
        <v>105</v>
      </c>
      <c r="D3050" s="189">
        <f t="shared" si="108"/>
        <v>0</v>
      </c>
      <c r="E3050" s="189">
        <f t="shared" si="108"/>
        <v>0</v>
      </c>
      <c r="F3050" s="189">
        <f t="shared" si="108"/>
        <v>0</v>
      </c>
      <c r="G3050" s="189">
        <f t="shared" si="108"/>
        <v>0</v>
      </c>
      <c r="H3050" s="189">
        <f t="shared" si="108"/>
        <v>0</v>
      </c>
      <c r="I3050" s="189">
        <v>0</v>
      </c>
      <c r="J3050" s="189">
        <v>0</v>
      </c>
      <c r="K3050" s="189">
        <v>0</v>
      </c>
      <c r="L3050" s="189">
        <v>0</v>
      </c>
      <c r="M3050" s="189">
        <v>0</v>
      </c>
      <c r="N3050" s="189">
        <v>0</v>
      </c>
      <c r="O3050" s="189">
        <v>0</v>
      </c>
      <c r="P3050" s="189">
        <v>0</v>
      </c>
      <c r="Q3050" s="189">
        <v>0</v>
      </c>
      <c r="R3050" s="189">
        <v>0</v>
      </c>
    </row>
    <row r="3051" spans="1:18" ht="45.75" hidden="1" thickBot="1">
      <c r="A3051" s="181" t="str">
        <f t="shared" si="107"/>
        <v>B</v>
      </c>
      <c r="B3051" s="182" t="s">
        <v>1520</v>
      </c>
      <c r="C3051" s="183" t="s">
        <v>1521</v>
      </c>
      <c r="D3051" s="184">
        <f t="shared" si="108"/>
        <v>0</v>
      </c>
      <c r="E3051" s="184">
        <f t="shared" si="108"/>
        <v>0</v>
      </c>
      <c r="F3051" s="184">
        <f t="shared" si="108"/>
        <v>0</v>
      </c>
      <c r="G3051" s="184">
        <f t="shared" si="108"/>
        <v>0</v>
      </c>
      <c r="H3051" s="184">
        <f t="shared" si="108"/>
        <v>0</v>
      </c>
      <c r="I3051" s="184">
        <v>0</v>
      </c>
      <c r="J3051" s="184">
        <v>0</v>
      </c>
      <c r="K3051" s="184">
        <v>0</v>
      </c>
      <c r="L3051" s="184">
        <v>0</v>
      </c>
      <c r="M3051" s="184">
        <v>0</v>
      </c>
      <c r="N3051" s="184">
        <v>0</v>
      </c>
      <c r="O3051" s="184">
        <v>0</v>
      </c>
      <c r="P3051" s="184">
        <v>0</v>
      </c>
      <c r="Q3051" s="184">
        <v>0</v>
      </c>
      <c r="R3051" s="184">
        <v>0</v>
      </c>
    </row>
    <row r="3052" spans="1:18" ht="15" hidden="1">
      <c r="A3052" s="181" t="str">
        <f t="shared" si="107"/>
        <v>B</v>
      </c>
      <c r="B3052" s="186" t="s">
        <v>121</v>
      </c>
      <c r="C3052" s="186" t="s">
        <v>99</v>
      </c>
      <c r="D3052" s="187">
        <f t="shared" si="108"/>
        <v>0</v>
      </c>
      <c r="E3052" s="187">
        <f t="shared" si="108"/>
        <v>0</v>
      </c>
      <c r="F3052" s="187">
        <f t="shared" si="108"/>
        <v>0</v>
      </c>
      <c r="G3052" s="187">
        <f t="shared" si="108"/>
        <v>0</v>
      </c>
      <c r="H3052" s="187">
        <f t="shared" si="108"/>
        <v>0</v>
      </c>
      <c r="I3052" s="187">
        <v>0</v>
      </c>
      <c r="J3052" s="187">
        <v>0</v>
      </c>
      <c r="K3052" s="187">
        <v>0</v>
      </c>
      <c r="L3052" s="187">
        <v>0</v>
      </c>
      <c r="M3052" s="187">
        <v>0</v>
      </c>
      <c r="N3052" s="187">
        <v>0</v>
      </c>
      <c r="O3052" s="187">
        <v>0</v>
      </c>
      <c r="P3052" s="187">
        <v>0</v>
      </c>
      <c r="Q3052" s="187">
        <v>0</v>
      </c>
      <c r="R3052" s="187">
        <v>0</v>
      </c>
    </row>
    <row r="3053" spans="1:18" ht="15" hidden="1">
      <c r="A3053" s="181" t="str">
        <f t="shared" si="107"/>
        <v>B</v>
      </c>
      <c r="B3053" s="188" t="s">
        <v>121</v>
      </c>
      <c r="C3053" s="188" t="s">
        <v>105</v>
      </c>
      <c r="D3053" s="189">
        <f t="shared" si="108"/>
        <v>0</v>
      </c>
      <c r="E3053" s="189">
        <f t="shared" si="108"/>
        <v>0</v>
      </c>
      <c r="F3053" s="189">
        <f t="shared" si="108"/>
        <v>0</v>
      </c>
      <c r="G3053" s="189">
        <f t="shared" si="108"/>
        <v>0</v>
      </c>
      <c r="H3053" s="189">
        <f t="shared" si="108"/>
        <v>0</v>
      </c>
      <c r="I3053" s="189">
        <v>0</v>
      </c>
      <c r="J3053" s="189">
        <v>0</v>
      </c>
      <c r="K3053" s="189">
        <v>0</v>
      </c>
      <c r="L3053" s="189">
        <v>0</v>
      </c>
      <c r="M3053" s="189">
        <v>0</v>
      </c>
      <c r="N3053" s="189">
        <v>0</v>
      </c>
      <c r="O3053" s="189">
        <v>0</v>
      </c>
      <c r="P3053" s="189">
        <v>0</v>
      </c>
      <c r="Q3053" s="189">
        <v>0</v>
      </c>
      <c r="R3053" s="189">
        <v>0</v>
      </c>
    </row>
    <row r="3054" spans="1:18" ht="30.75" hidden="1" thickBot="1">
      <c r="A3054" s="181" t="str">
        <f t="shared" si="107"/>
        <v>B</v>
      </c>
      <c r="B3054" s="182" t="s">
        <v>1522</v>
      </c>
      <c r="C3054" s="183" t="s">
        <v>1523</v>
      </c>
      <c r="D3054" s="184">
        <f t="shared" si="108"/>
        <v>0</v>
      </c>
      <c r="E3054" s="184">
        <f t="shared" si="108"/>
        <v>0</v>
      </c>
      <c r="F3054" s="184">
        <f t="shared" si="108"/>
        <v>0</v>
      </c>
      <c r="G3054" s="184">
        <f t="shared" si="108"/>
        <v>0</v>
      </c>
      <c r="H3054" s="184">
        <f t="shared" si="108"/>
        <v>0</v>
      </c>
      <c r="I3054" s="184">
        <v>0</v>
      </c>
      <c r="J3054" s="184">
        <v>0</v>
      </c>
      <c r="K3054" s="184">
        <v>0</v>
      </c>
      <c r="L3054" s="184">
        <v>0</v>
      </c>
      <c r="M3054" s="184">
        <v>0</v>
      </c>
      <c r="N3054" s="184">
        <v>0</v>
      </c>
      <c r="O3054" s="184">
        <v>0</v>
      </c>
      <c r="P3054" s="184">
        <v>0</v>
      </c>
      <c r="Q3054" s="184">
        <v>0</v>
      </c>
      <c r="R3054" s="184">
        <v>0</v>
      </c>
    </row>
    <row r="3055" spans="1:18" ht="15" hidden="1">
      <c r="A3055" s="181" t="str">
        <f t="shared" si="107"/>
        <v>B</v>
      </c>
      <c r="B3055" s="186" t="s">
        <v>121</v>
      </c>
      <c r="C3055" s="186" t="s">
        <v>99</v>
      </c>
      <c r="D3055" s="187">
        <f t="shared" si="108"/>
        <v>0</v>
      </c>
      <c r="E3055" s="187">
        <f t="shared" si="108"/>
        <v>0</v>
      </c>
      <c r="F3055" s="187">
        <f t="shared" si="108"/>
        <v>0</v>
      </c>
      <c r="G3055" s="187">
        <f t="shared" si="108"/>
        <v>0</v>
      </c>
      <c r="H3055" s="187">
        <f t="shared" si="108"/>
        <v>0</v>
      </c>
      <c r="I3055" s="187">
        <v>0</v>
      </c>
      <c r="J3055" s="187">
        <v>0</v>
      </c>
      <c r="K3055" s="187">
        <v>0</v>
      </c>
      <c r="L3055" s="187">
        <v>0</v>
      </c>
      <c r="M3055" s="187">
        <v>0</v>
      </c>
      <c r="N3055" s="187">
        <v>0</v>
      </c>
      <c r="O3055" s="187">
        <v>0</v>
      </c>
      <c r="P3055" s="187">
        <v>0</v>
      </c>
      <c r="Q3055" s="187">
        <v>0</v>
      </c>
      <c r="R3055" s="187">
        <v>0</v>
      </c>
    </row>
    <row r="3056" spans="1:18" ht="15" hidden="1">
      <c r="A3056" s="181" t="str">
        <f t="shared" si="107"/>
        <v>B</v>
      </c>
      <c r="B3056" s="188" t="s">
        <v>121</v>
      </c>
      <c r="C3056" s="188" t="s">
        <v>105</v>
      </c>
      <c r="D3056" s="189">
        <f t="shared" si="108"/>
        <v>0</v>
      </c>
      <c r="E3056" s="189">
        <f t="shared" si="108"/>
        <v>0</v>
      </c>
      <c r="F3056" s="189">
        <f t="shared" si="108"/>
        <v>0</v>
      </c>
      <c r="G3056" s="189">
        <f t="shared" si="108"/>
        <v>0</v>
      </c>
      <c r="H3056" s="189">
        <f t="shared" si="108"/>
        <v>0</v>
      </c>
      <c r="I3056" s="189">
        <v>0</v>
      </c>
      <c r="J3056" s="189">
        <v>0</v>
      </c>
      <c r="K3056" s="189">
        <v>0</v>
      </c>
      <c r="L3056" s="189">
        <v>0</v>
      </c>
      <c r="M3056" s="189">
        <v>0</v>
      </c>
      <c r="N3056" s="189">
        <v>0</v>
      </c>
      <c r="O3056" s="189">
        <v>0</v>
      </c>
      <c r="P3056" s="189">
        <v>0</v>
      </c>
      <c r="Q3056" s="189">
        <v>0</v>
      </c>
      <c r="R3056" s="189">
        <v>0</v>
      </c>
    </row>
    <row r="3057" spans="1:18" ht="15.75" hidden="1" thickBot="1">
      <c r="A3057" s="181" t="str">
        <f t="shared" si="107"/>
        <v>B</v>
      </c>
      <c r="B3057" s="182" t="s">
        <v>1524</v>
      </c>
      <c r="C3057" s="183" t="s">
        <v>1525</v>
      </c>
      <c r="D3057" s="184">
        <f t="shared" si="108"/>
        <v>0</v>
      </c>
      <c r="E3057" s="184">
        <f t="shared" si="108"/>
        <v>0</v>
      </c>
      <c r="F3057" s="184">
        <f t="shared" si="108"/>
        <v>0</v>
      </c>
      <c r="G3057" s="184">
        <f t="shared" si="108"/>
        <v>0</v>
      </c>
      <c r="H3057" s="184">
        <f t="shared" si="108"/>
        <v>0</v>
      </c>
      <c r="I3057" s="184">
        <v>0</v>
      </c>
      <c r="J3057" s="184">
        <v>0</v>
      </c>
      <c r="K3057" s="184">
        <v>0</v>
      </c>
      <c r="L3057" s="184">
        <v>0</v>
      </c>
      <c r="M3057" s="184">
        <v>0</v>
      </c>
      <c r="N3057" s="184">
        <v>0</v>
      </c>
      <c r="O3057" s="184">
        <v>0</v>
      </c>
      <c r="P3057" s="184">
        <v>0</v>
      </c>
      <c r="Q3057" s="184">
        <v>0</v>
      </c>
      <c r="R3057" s="184">
        <v>0</v>
      </c>
    </row>
    <row r="3058" spans="1:18" ht="15" hidden="1">
      <c r="A3058" s="181" t="str">
        <f t="shared" si="107"/>
        <v>B</v>
      </c>
      <c r="B3058" s="186" t="s">
        <v>121</v>
      </c>
      <c r="C3058" s="186" t="s">
        <v>99</v>
      </c>
      <c r="D3058" s="187">
        <f t="shared" si="108"/>
        <v>0</v>
      </c>
      <c r="E3058" s="187">
        <f t="shared" si="108"/>
        <v>0</v>
      </c>
      <c r="F3058" s="187">
        <f t="shared" si="108"/>
        <v>0</v>
      </c>
      <c r="G3058" s="187">
        <f t="shared" si="108"/>
        <v>0</v>
      </c>
      <c r="H3058" s="187">
        <f t="shared" si="108"/>
        <v>0</v>
      </c>
      <c r="I3058" s="187">
        <v>0</v>
      </c>
      <c r="J3058" s="187">
        <v>0</v>
      </c>
      <c r="K3058" s="187">
        <v>0</v>
      </c>
      <c r="L3058" s="187">
        <v>0</v>
      </c>
      <c r="M3058" s="187">
        <v>0</v>
      </c>
      <c r="N3058" s="187">
        <v>0</v>
      </c>
      <c r="O3058" s="187">
        <v>0</v>
      </c>
      <c r="P3058" s="187">
        <v>0</v>
      </c>
      <c r="Q3058" s="187">
        <v>0</v>
      </c>
      <c r="R3058" s="187">
        <v>0</v>
      </c>
    </row>
    <row r="3059" spans="1:18" ht="15" hidden="1">
      <c r="A3059" s="181" t="str">
        <f t="shared" si="107"/>
        <v>B</v>
      </c>
      <c r="B3059" s="188" t="s">
        <v>121</v>
      </c>
      <c r="C3059" s="188" t="s">
        <v>105</v>
      </c>
      <c r="D3059" s="189">
        <f t="shared" si="108"/>
        <v>0</v>
      </c>
      <c r="E3059" s="189">
        <f t="shared" si="108"/>
        <v>0</v>
      </c>
      <c r="F3059" s="189">
        <f t="shared" si="108"/>
        <v>0</v>
      </c>
      <c r="G3059" s="189">
        <f t="shared" si="108"/>
        <v>0</v>
      </c>
      <c r="H3059" s="189">
        <f t="shared" si="108"/>
        <v>0</v>
      </c>
      <c r="I3059" s="189">
        <v>0</v>
      </c>
      <c r="J3059" s="189">
        <v>0</v>
      </c>
      <c r="K3059" s="189">
        <v>0</v>
      </c>
      <c r="L3059" s="189">
        <v>0</v>
      </c>
      <c r="M3059" s="189">
        <v>0</v>
      </c>
      <c r="N3059" s="189">
        <v>0</v>
      </c>
      <c r="O3059" s="189">
        <v>0</v>
      </c>
      <c r="P3059" s="189">
        <v>0</v>
      </c>
      <c r="Q3059" s="189">
        <v>0</v>
      </c>
      <c r="R3059" s="189">
        <v>0</v>
      </c>
    </row>
    <row r="3060" spans="1:18" ht="30.75" hidden="1" thickBot="1">
      <c r="A3060" s="181" t="str">
        <f t="shared" si="107"/>
        <v>B</v>
      </c>
      <c r="B3060" s="182" t="s">
        <v>1526</v>
      </c>
      <c r="C3060" s="183" t="s">
        <v>1527</v>
      </c>
      <c r="D3060" s="184">
        <f t="shared" si="108"/>
        <v>0</v>
      </c>
      <c r="E3060" s="184">
        <f t="shared" si="108"/>
        <v>0</v>
      </c>
      <c r="F3060" s="184">
        <f t="shared" si="108"/>
        <v>0</v>
      </c>
      <c r="G3060" s="184">
        <f t="shared" si="108"/>
        <v>0</v>
      </c>
      <c r="H3060" s="184">
        <f t="shared" si="108"/>
        <v>0</v>
      </c>
      <c r="I3060" s="184">
        <v>0</v>
      </c>
      <c r="J3060" s="184">
        <v>0</v>
      </c>
      <c r="K3060" s="184">
        <v>0</v>
      </c>
      <c r="L3060" s="184">
        <v>0</v>
      </c>
      <c r="M3060" s="184">
        <v>0</v>
      </c>
      <c r="N3060" s="184">
        <v>0</v>
      </c>
      <c r="O3060" s="184">
        <v>0</v>
      </c>
      <c r="P3060" s="184">
        <v>0</v>
      </c>
      <c r="Q3060" s="184">
        <v>0</v>
      </c>
      <c r="R3060" s="184">
        <v>0</v>
      </c>
    </row>
    <row r="3061" spans="1:18" ht="15" hidden="1">
      <c r="A3061" s="181" t="str">
        <f t="shared" si="107"/>
        <v>B</v>
      </c>
      <c r="B3061" s="186" t="s">
        <v>121</v>
      </c>
      <c r="C3061" s="186" t="s">
        <v>99</v>
      </c>
      <c r="D3061" s="187">
        <f t="shared" si="108"/>
        <v>0</v>
      </c>
      <c r="E3061" s="187">
        <f t="shared" si="108"/>
        <v>0</v>
      </c>
      <c r="F3061" s="187">
        <f t="shared" si="108"/>
        <v>0</v>
      </c>
      <c r="G3061" s="187">
        <f t="shared" si="108"/>
        <v>0</v>
      </c>
      <c r="H3061" s="187">
        <f t="shared" si="108"/>
        <v>0</v>
      </c>
      <c r="I3061" s="187">
        <v>0</v>
      </c>
      <c r="J3061" s="187">
        <v>0</v>
      </c>
      <c r="K3061" s="187">
        <v>0</v>
      </c>
      <c r="L3061" s="187">
        <v>0</v>
      </c>
      <c r="M3061" s="187">
        <v>0</v>
      </c>
      <c r="N3061" s="187">
        <v>0</v>
      </c>
      <c r="O3061" s="187">
        <v>0</v>
      </c>
      <c r="P3061" s="187">
        <v>0</v>
      </c>
      <c r="Q3061" s="187">
        <v>0</v>
      </c>
      <c r="R3061" s="187">
        <v>0</v>
      </c>
    </row>
    <row r="3062" spans="1:18" ht="15" hidden="1">
      <c r="A3062" s="181" t="str">
        <f t="shared" si="107"/>
        <v>B</v>
      </c>
      <c r="B3062" s="188" t="s">
        <v>121</v>
      </c>
      <c r="C3062" s="188" t="s">
        <v>105</v>
      </c>
      <c r="D3062" s="189">
        <f t="shared" si="108"/>
        <v>0</v>
      </c>
      <c r="E3062" s="189">
        <f t="shared" si="108"/>
        <v>0</v>
      </c>
      <c r="F3062" s="189">
        <f t="shared" si="108"/>
        <v>0</v>
      </c>
      <c r="G3062" s="189">
        <f t="shared" si="108"/>
        <v>0</v>
      </c>
      <c r="H3062" s="189">
        <f t="shared" si="108"/>
        <v>0</v>
      </c>
      <c r="I3062" s="189">
        <v>0</v>
      </c>
      <c r="J3062" s="189">
        <v>0</v>
      </c>
      <c r="K3062" s="189">
        <v>0</v>
      </c>
      <c r="L3062" s="189">
        <v>0</v>
      </c>
      <c r="M3062" s="189">
        <v>0</v>
      </c>
      <c r="N3062" s="189">
        <v>0</v>
      </c>
      <c r="O3062" s="189">
        <v>0</v>
      </c>
      <c r="P3062" s="189">
        <v>0</v>
      </c>
      <c r="Q3062" s="189">
        <v>0</v>
      </c>
      <c r="R3062" s="189">
        <v>0</v>
      </c>
    </row>
    <row r="3063" spans="1:18" ht="15.75" hidden="1" thickBot="1">
      <c r="A3063" s="181" t="str">
        <f t="shared" si="107"/>
        <v>B</v>
      </c>
      <c r="B3063" s="182" t="s">
        <v>1528</v>
      </c>
      <c r="C3063" s="183" t="s">
        <v>1529</v>
      </c>
      <c r="D3063" s="184">
        <f t="shared" si="108"/>
        <v>0</v>
      </c>
      <c r="E3063" s="184">
        <f t="shared" si="108"/>
        <v>0</v>
      </c>
      <c r="F3063" s="184">
        <f t="shared" si="108"/>
        <v>0</v>
      </c>
      <c r="G3063" s="184">
        <f t="shared" si="108"/>
        <v>0</v>
      </c>
      <c r="H3063" s="184">
        <f t="shared" si="108"/>
        <v>0</v>
      </c>
      <c r="I3063" s="184">
        <v>0</v>
      </c>
      <c r="J3063" s="184">
        <v>0</v>
      </c>
      <c r="K3063" s="184">
        <v>0</v>
      </c>
      <c r="L3063" s="184">
        <v>0</v>
      </c>
      <c r="M3063" s="184">
        <v>0</v>
      </c>
      <c r="N3063" s="184">
        <v>0</v>
      </c>
      <c r="O3063" s="184">
        <v>0</v>
      </c>
      <c r="P3063" s="184">
        <v>0</v>
      </c>
      <c r="Q3063" s="184">
        <v>0</v>
      </c>
      <c r="R3063" s="184">
        <v>0</v>
      </c>
    </row>
    <row r="3064" spans="1:18" ht="15" hidden="1">
      <c r="A3064" s="181" t="str">
        <f t="shared" si="107"/>
        <v>B</v>
      </c>
      <c r="B3064" s="186" t="s">
        <v>121</v>
      </c>
      <c r="C3064" s="186" t="s">
        <v>99</v>
      </c>
      <c r="D3064" s="187">
        <f t="shared" si="108"/>
        <v>0</v>
      </c>
      <c r="E3064" s="187">
        <f t="shared" si="108"/>
        <v>0</v>
      </c>
      <c r="F3064" s="187">
        <f t="shared" si="108"/>
        <v>0</v>
      </c>
      <c r="G3064" s="187">
        <f t="shared" si="108"/>
        <v>0</v>
      </c>
      <c r="H3064" s="187">
        <f t="shared" si="108"/>
        <v>0</v>
      </c>
      <c r="I3064" s="187">
        <v>0</v>
      </c>
      <c r="J3064" s="187">
        <v>0</v>
      </c>
      <c r="K3064" s="187">
        <v>0</v>
      </c>
      <c r="L3064" s="187">
        <v>0</v>
      </c>
      <c r="M3064" s="187">
        <v>0</v>
      </c>
      <c r="N3064" s="187">
        <v>0</v>
      </c>
      <c r="O3064" s="187">
        <v>0</v>
      </c>
      <c r="P3064" s="187">
        <v>0</v>
      </c>
      <c r="Q3064" s="187">
        <v>0</v>
      </c>
      <c r="R3064" s="187">
        <v>0</v>
      </c>
    </row>
    <row r="3065" spans="1:18" ht="15" hidden="1">
      <c r="A3065" s="181" t="str">
        <f t="shared" si="107"/>
        <v>B</v>
      </c>
      <c r="B3065" s="188" t="s">
        <v>121</v>
      </c>
      <c r="C3065" s="188" t="s">
        <v>105</v>
      </c>
      <c r="D3065" s="189">
        <f t="shared" si="108"/>
        <v>0</v>
      </c>
      <c r="E3065" s="189">
        <f t="shared" si="108"/>
        <v>0</v>
      </c>
      <c r="F3065" s="189">
        <f t="shared" si="108"/>
        <v>0</v>
      </c>
      <c r="G3065" s="189">
        <f t="shared" si="108"/>
        <v>0</v>
      </c>
      <c r="H3065" s="189">
        <f t="shared" si="108"/>
        <v>0</v>
      </c>
      <c r="I3065" s="189">
        <v>0</v>
      </c>
      <c r="J3065" s="189">
        <v>0</v>
      </c>
      <c r="K3065" s="189">
        <v>0</v>
      </c>
      <c r="L3065" s="189">
        <v>0</v>
      </c>
      <c r="M3065" s="189">
        <v>0</v>
      </c>
      <c r="N3065" s="189">
        <v>0</v>
      </c>
      <c r="O3065" s="189">
        <v>0</v>
      </c>
      <c r="P3065" s="189">
        <v>0</v>
      </c>
      <c r="Q3065" s="189">
        <v>0</v>
      </c>
      <c r="R3065" s="189">
        <v>0</v>
      </c>
    </row>
    <row r="3066" spans="1:18" ht="15.75" hidden="1" thickBot="1">
      <c r="A3066" s="181" t="str">
        <f t="shared" si="107"/>
        <v>B</v>
      </c>
      <c r="B3066" s="182" t="s">
        <v>1530</v>
      </c>
      <c r="C3066" s="183" t="s">
        <v>1531</v>
      </c>
      <c r="D3066" s="184">
        <f t="shared" si="108"/>
        <v>0</v>
      </c>
      <c r="E3066" s="184">
        <f t="shared" si="108"/>
        <v>0</v>
      </c>
      <c r="F3066" s="184">
        <f t="shared" si="108"/>
        <v>0</v>
      </c>
      <c r="G3066" s="184">
        <f t="shared" si="108"/>
        <v>0</v>
      </c>
      <c r="H3066" s="184">
        <f t="shared" si="108"/>
        <v>0</v>
      </c>
      <c r="I3066" s="184">
        <v>0</v>
      </c>
      <c r="J3066" s="184">
        <v>0</v>
      </c>
      <c r="K3066" s="184">
        <v>0</v>
      </c>
      <c r="L3066" s="184">
        <v>0</v>
      </c>
      <c r="M3066" s="184">
        <v>0</v>
      </c>
      <c r="N3066" s="184">
        <v>0</v>
      </c>
      <c r="O3066" s="184">
        <v>0</v>
      </c>
      <c r="P3066" s="184">
        <v>0</v>
      </c>
      <c r="Q3066" s="184">
        <v>0</v>
      </c>
      <c r="R3066" s="184">
        <v>0</v>
      </c>
    </row>
    <row r="3067" spans="1:18" ht="15" hidden="1">
      <c r="A3067" s="181" t="str">
        <f t="shared" si="107"/>
        <v>B</v>
      </c>
      <c r="B3067" s="186" t="s">
        <v>121</v>
      </c>
      <c r="C3067" s="186" t="s">
        <v>99</v>
      </c>
      <c r="D3067" s="187">
        <f t="shared" si="108"/>
        <v>0</v>
      </c>
      <c r="E3067" s="187">
        <f t="shared" si="108"/>
        <v>0</v>
      </c>
      <c r="F3067" s="187">
        <f t="shared" si="108"/>
        <v>0</v>
      </c>
      <c r="G3067" s="187">
        <f t="shared" si="108"/>
        <v>0</v>
      </c>
      <c r="H3067" s="187">
        <f t="shared" si="108"/>
        <v>0</v>
      </c>
      <c r="I3067" s="187">
        <v>0</v>
      </c>
      <c r="J3067" s="187">
        <v>0</v>
      </c>
      <c r="K3067" s="187">
        <v>0</v>
      </c>
      <c r="L3067" s="187">
        <v>0</v>
      </c>
      <c r="M3067" s="187">
        <v>0</v>
      </c>
      <c r="N3067" s="187">
        <v>0</v>
      </c>
      <c r="O3067" s="187">
        <v>0</v>
      </c>
      <c r="P3067" s="187">
        <v>0</v>
      </c>
      <c r="Q3067" s="187">
        <v>0</v>
      </c>
      <c r="R3067" s="187">
        <v>0</v>
      </c>
    </row>
    <row r="3068" spans="1:18" ht="15" hidden="1">
      <c r="A3068" s="181" t="str">
        <f t="shared" si="107"/>
        <v>B</v>
      </c>
      <c r="B3068" s="188" t="s">
        <v>121</v>
      </c>
      <c r="C3068" s="188" t="s">
        <v>101</v>
      </c>
      <c r="D3068" s="189">
        <f t="shared" si="108"/>
        <v>0</v>
      </c>
      <c r="E3068" s="189">
        <f t="shared" si="108"/>
        <v>0</v>
      </c>
      <c r="F3068" s="189">
        <f t="shared" si="108"/>
        <v>0</v>
      </c>
      <c r="G3068" s="189">
        <f t="shared" si="108"/>
        <v>0</v>
      </c>
      <c r="H3068" s="189">
        <f t="shared" si="108"/>
        <v>0</v>
      </c>
      <c r="I3068" s="189">
        <v>0</v>
      </c>
      <c r="J3068" s="189">
        <v>0</v>
      </c>
      <c r="K3068" s="189">
        <v>0</v>
      </c>
      <c r="L3068" s="189">
        <v>0</v>
      </c>
      <c r="M3068" s="189">
        <v>0</v>
      </c>
      <c r="N3068" s="189">
        <v>0</v>
      </c>
      <c r="O3068" s="189">
        <v>0</v>
      </c>
      <c r="P3068" s="189">
        <v>0</v>
      </c>
      <c r="Q3068" s="189">
        <v>0</v>
      </c>
      <c r="R3068" s="189">
        <v>0</v>
      </c>
    </row>
    <row r="3069" spans="1:18" ht="30.75" hidden="1" thickBot="1">
      <c r="A3069" s="181" t="str">
        <f t="shared" si="107"/>
        <v>B</v>
      </c>
      <c r="B3069" s="182" t="s">
        <v>1532</v>
      </c>
      <c r="C3069" s="183" t="s">
        <v>1533</v>
      </c>
      <c r="D3069" s="184">
        <f t="shared" si="108"/>
        <v>0</v>
      </c>
      <c r="E3069" s="184">
        <f t="shared" si="108"/>
        <v>0</v>
      </c>
      <c r="F3069" s="184">
        <f t="shared" si="108"/>
        <v>0</v>
      </c>
      <c r="G3069" s="184">
        <f t="shared" si="108"/>
        <v>0</v>
      </c>
      <c r="H3069" s="184">
        <f t="shared" si="108"/>
        <v>0</v>
      </c>
      <c r="I3069" s="184">
        <v>0</v>
      </c>
      <c r="J3069" s="184">
        <v>0</v>
      </c>
      <c r="K3069" s="184">
        <v>0</v>
      </c>
      <c r="L3069" s="184">
        <v>0</v>
      </c>
      <c r="M3069" s="184">
        <v>0</v>
      </c>
      <c r="N3069" s="184">
        <v>0</v>
      </c>
      <c r="O3069" s="184">
        <v>0</v>
      </c>
      <c r="P3069" s="184">
        <v>0</v>
      </c>
      <c r="Q3069" s="184">
        <v>0</v>
      </c>
      <c r="R3069" s="184">
        <v>0</v>
      </c>
    </row>
    <row r="3070" spans="1:18" ht="15" hidden="1">
      <c r="A3070" s="181" t="str">
        <f t="shared" si="107"/>
        <v>B</v>
      </c>
      <c r="B3070" s="186" t="s">
        <v>121</v>
      </c>
      <c r="C3070" s="186" t="s">
        <v>99</v>
      </c>
      <c r="D3070" s="187">
        <f t="shared" si="108"/>
        <v>0</v>
      </c>
      <c r="E3070" s="187">
        <f t="shared" si="108"/>
        <v>0</v>
      </c>
      <c r="F3070" s="187">
        <f t="shared" si="108"/>
        <v>0</v>
      </c>
      <c r="G3070" s="187">
        <f t="shared" si="108"/>
        <v>0</v>
      </c>
      <c r="H3070" s="187">
        <f t="shared" si="108"/>
        <v>0</v>
      </c>
      <c r="I3070" s="187">
        <v>0</v>
      </c>
      <c r="J3070" s="187">
        <v>0</v>
      </c>
      <c r="K3070" s="187">
        <v>0</v>
      </c>
      <c r="L3070" s="187">
        <v>0</v>
      </c>
      <c r="M3070" s="187">
        <v>0</v>
      </c>
      <c r="N3070" s="187">
        <v>0</v>
      </c>
      <c r="O3070" s="187">
        <v>0</v>
      </c>
      <c r="P3070" s="187">
        <v>0</v>
      </c>
      <c r="Q3070" s="187">
        <v>0</v>
      </c>
      <c r="R3070" s="187">
        <v>0</v>
      </c>
    </row>
    <row r="3071" spans="1:18" ht="15" hidden="1">
      <c r="A3071" s="181" t="str">
        <f t="shared" si="107"/>
        <v>B</v>
      </c>
      <c r="B3071" s="188" t="s">
        <v>121</v>
      </c>
      <c r="C3071" s="188" t="s">
        <v>101</v>
      </c>
      <c r="D3071" s="189">
        <f t="shared" si="108"/>
        <v>0</v>
      </c>
      <c r="E3071" s="189">
        <f t="shared" si="108"/>
        <v>0</v>
      </c>
      <c r="F3071" s="189">
        <f t="shared" si="108"/>
        <v>0</v>
      </c>
      <c r="G3071" s="189">
        <f t="shared" si="108"/>
        <v>0</v>
      </c>
      <c r="H3071" s="189">
        <f t="shared" si="108"/>
        <v>0</v>
      </c>
      <c r="I3071" s="189">
        <v>0</v>
      </c>
      <c r="J3071" s="189">
        <v>0</v>
      </c>
      <c r="K3071" s="189">
        <v>0</v>
      </c>
      <c r="L3071" s="189">
        <v>0</v>
      </c>
      <c r="M3071" s="189">
        <v>0</v>
      </c>
      <c r="N3071" s="189">
        <v>0</v>
      </c>
      <c r="O3071" s="189">
        <v>0</v>
      </c>
      <c r="P3071" s="189">
        <v>0</v>
      </c>
      <c r="Q3071" s="189">
        <v>0</v>
      </c>
      <c r="R3071" s="189">
        <v>0</v>
      </c>
    </row>
    <row r="3072" spans="1:18" ht="15.75" hidden="1" thickBot="1">
      <c r="A3072" s="181" t="str">
        <f t="shared" si="107"/>
        <v>B</v>
      </c>
      <c r="B3072" s="182" t="s">
        <v>1534</v>
      </c>
      <c r="C3072" s="183" t="s">
        <v>1535</v>
      </c>
      <c r="D3072" s="184">
        <f t="shared" si="108"/>
        <v>0</v>
      </c>
      <c r="E3072" s="184">
        <f t="shared" si="108"/>
        <v>0</v>
      </c>
      <c r="F3072" s="184">
        <f t="shared" si="108"/>
        <v>0</v>
      </c>
      <c r="G3072" s="184">
        <f t="shared" si="108"/>
        <v>0</v>
      </c>
      <c r="H3072" s="184">
        <f t="shared" si="108"/>
        <v>0</v>
      </c>
      <c r="I3072" s="184">
        <v>0</v>
      </c>
      <c r="J3072" s="184">
        <v>0</v>
      </c>
      <c r="K3072" s="184">
        <v>0</v>
      </c>
      <c r="L3072" s="184">
        <v>0</v>
      </c>
      <c r="M3072" s="184">
        <v>0</v>
      </c>
      <c r="N3072" s="184">
        <v>0</v>
      </c>
      <c r="O3072" s="184">
        <v>0</v>
      </c>
      <c r="P3072" s="184">
        <v>0</v>
      </c>
      <c r="Q3072" s="184">
        <v>0</v>
      </c>
      <c r="R3072" s="184">
        <v>0</v>
      </c>
    </row>
    <row r="3073" spans="1:18" ht="15" hidden="1">
      <c r="A3073" s="181" t="str">
        <f t="shared" si="107"/>
        <v>B</v>
      </c>
      <c r="B3073" s="186" t="s">
        <v>121</v>
      </c>
      <c r="C3073" s="186" t="s">
        <v>99</v>
      </c>
      <c r="D3073" s="187">
        <f t="shared" si="108"/>
        <v>0</v>
      </c>
      <c r="E3073" s="187">
        <f t="shared" si="108"/>
        <v>0</v>
      </c>
      <c r="F3073" s="187">
        <f t="shared" si="108"/>
        <v>0</v>
      </c>
      <c r="G3073" s="187">
        <f t="shared" si="108"/>
        <v>0</v>
      </c>
      <c r="H3073" s="187">
        <f t="shared" si="108"/>
        <v>0</v>
      </c>
      <c r="I3073" s="187">
        <v>0</v>
      </c>
      <c r="J3073" s="187">
        <v>0</v>
      </c>
      <c r="K3073" s="187">
        <v>0</v>
      </c>
      <c r="L3073" s="187">
        <v>0</v>
      </c>
      <c r="M3073" s="187">
        <v>0</v>
      </c>
      <c r="N3073" s="187">
        <v>0</v>
      </c>
      <c r="O3073" s="187">
        <v>0</v>
      </c>
      <c r="P3073" s="187">
        <v>0</v>
      </c>
      <c r="Q3073" s="187">
        <v>0</v>
      </c>
      <c r="R3073" s="187">
        <v>0</v>
      </c>
    </row>
    <row r="3074" spans="1:18" ht="15" hidden="1">
      <c r="A3074" s="181" t="str">
        <f t="shared" si="107"/>
        <v>B</v>
      </c>
      <c r="B3074" s="188" t="s">
        <v>121</v>
      </c>
      <c r="C3074" s="188" t="s">
        <v>101</v>
      </c>
      <c r="D3074" s="189">
        <f t="shared" si="108"/>
        <v>0</v>
      </c>
      <c r="E3074" s="189">
        <f t="shared" si="108"/>
        <v>0</v>
      </c>
      <c r="F3074" s="189">
        <f t="shared" si="108"/>
        <v>0</v>
      </c>
      <c r="G3074" s="189">
        <f t="shared" si="108"/>
        <v>0</v>
      </c>
      <c r="H3074" s="189">
        <f t="shared" si="108"/>
        <v>0</v>
      </c>
      <c r="I3074" s="189">
        <v>0</v>
      </c>
      <c r="J3074" s="189">
        <v>0</v>
      </c>
      <c r="K3074" s="189">
        <v>0</v>
      </c>
      <c r="L3074" s="189">
        <v>0</v>
      </c>
      <c r="M3074" s="189">
        <v>0</v>
      </c>
      <c r="N3074" s="189">
        <v>0</v>
      </c>
      <c r="O3074" s="189">
        <v>0</v>
      </c>
      <c r="P3074" s="189">
        <v>0</v>
      </c>
      <c r="Q3074" s="189">
        <v>0</v>
      </c>
      <c r="R3074" s="189">
        <v>0</v>
      </c>
    </row>
    <row r="3075" spans="1:18" ht="15" hidden="1">
      <c r="A3075" s="181" t="str">
        <f t="shared" si="107"/>
        <v>B</v>
      </c>
      <c r="B3075" s="188" t="s">
        <v>121</v>
      </c>
      <c r="C3075" s="188" t="s">
        <v>103</v>
      </c>
      <c r="D3075" s="189">
        <f t="shared" si="108"/>
        <v>0</v>
      </c>
      <c r="E3075" s="189">
        <f t="shared" si="108"/>
        <v>0</v>
      </c>
      <c r="F3075" s="189">
        <f t="shared" si="108"/>
        <v>0</v>
      </c>
      <c r="G3075" s="189">
        <f t="shared" si="108"/>
        <v>0</v>
      </c>
      <c r="H3075" s="189">
        <f t="shared" si="108"/>
        <v>0</v>
      </c>
      <c r="I3075" s="189">
        <v>0</v>
      </c>
      <c r="J3075" s="189">
        <v>0</v>
      </c>
      <c r="K3075" s="189">
        <v>0</v>
      </c>
      <c r="L3075" s="189">
        <v>0</v>
      </c>
      <c r="M3075" s="189">
        <v>0</v>
      </c>
      <c r="N3075" s="189">
        <v>0</v>
      </c>
      <c r="O3075" s="189">
        <v>0</v>
      </c>
      <c r="P3075" s="189">
        <v>0</v>
      </c>
      <c r="Q3075" s="189">
        <v>0</v>
      </c>
      <c r="R3075" s="189">
        <v>0</v>
      </c>
    </row>
    <row r="3076" spans="1:18" ht="45.75" hidden="1" thickBot="1">
      <c r="A3076" s="181" t="str">
        <f t="shared" si="107"/>
        <v>B</v>
      </c>
      <c r="B3076" s="182" t="s">
        <v>1536</v>
      </c>
      <c r="C3076" s="183" t="s">
        <v>1537</v>
      </c>
      <c r="D3076" s="184">
        <f t="shared" si="108"/>
        <v>0</v>
      </c>
      <c r="E3076" s="184">
        <f t="shared" si="108"/>
        <v>0</v>
      </c>
      <c r="F3076" s="184">
        <f t="shared" si="108"/>
        <v>0</v>
      </c>
      <c r="G3076" s="184">
        <f t="shared" si="108"/>
        <v>0</v>
      </c>
      <c r="H3076" s="184">
        <f t="shared" si="108"/>
        <v>0</v>
      </c>
      <c r="I3076" s="184">
        <v>0</v>
      </c>
      <c r="J3076" s="184">
        <v>0</v>
      </c>
      <c r="K3076" s="184">
        <v>0</v>
      </c>
      <c r="L3076" s="184">
        <v>0</v>
      </c>
      <c r="M3076" s="184">
        <v>0</v>
      </c>
      <c r="N3076" s="184">
        <v>0</v>
      </c>
      <c r="O3076" s="184">
        <v>0</v>
      </c>
      <c r="P3076" s="184">
        <v>0</v>
      </c>
      <c r="Q3076" s="184">
        <v>0</v>
      </c>
      <c r="R3076" s="184">
        <v>0</v>
      </c>
    </row>
    <row r="3077" spans="1:18" ht="15" hidden="1">
      <c r="A3077" s="181" t="str">
        <f t="shared" si="107"/>
        <v>B</v>
      </c>
      <c r="B3077" s="186" t="s">
        <v>121</v>
      </c>
      <c r="C3077" s="186" t="s">
        <v>99</v>
      </c>
      <c r="D3077" s="187">
        <f t="shared" si="108"/>
        <v>0</v>
      </c>
      <c r="E3077" s="187">
        <f t="shared" si="108"/>
        <v>0</v>
      </c>
      <c r="F3077" s="187">
        <f t="shared" si="108"/>
        <v>0</v>
      </c>
      <c r="G3077" s="187">
        <f t="shared" si="108"/>
        <v>0</v>
      </c>
      <c r="H3077" s="187">
        <f t="shared" si="108"/>
        <v>0</v>
      </c>
      <c r="I3077" s="187">
        <v>0</v>
      </c>
      <c r="J3077" s="187">
        <v>0</v>
      </c>
      <c r="K3077" s="187">
        <v>0</v>
      </c>
      <c r="L3077" s="187">
        <v>0</v>
      </c>
      <c r="M3077" s="187">
        <v>0</v>
      </c>
      <c r="N3077" s="187">
        <v>0</v>
      </c>
      <c r="O3077" s="187">
        <v>0</v>
      </c>
      <c r="P3077" s="187">
        <v>0</v>
      </c>
      <c r="Q3077" s="187">
        <v>0</v>
      </c>
      <c r="R3077" s="187">
        <v>0</v>
      </c>
    </row>
    <row r="3078" spans="1:18" ht="15" hidden="1">
      <c r="A3078" s="181" t="str">
        <f t="shared" si="107"/>
        <v>B</v>
      </c>
      <c r="B3078" s="188" t="s">
        <v>121</v>
      </c>
      <c r="C3078" s="188" t="s">
        <v>101</v>
      </c>
      <c r="D3078" s="189">
        <f t="shared" si="108"/>
        <v>0</v>
      </c>
      <c r="E3078" s="189">
        <f t="shared" si="108"/>
        <v>0</v>
      </c>
      <c r="F3078" s="189">
        <f t="shared" si="108"/>
        <v>0</v>
      </c>
      <c r="G3078" s="189">
        <f t="shared" si="108"/>
        <v>0</v>
      </c>
      <c r="H3078" s="189">
        <f t="shared" si="108"/>
        <v>0</v>
      </c>
      <c r="I3078" s="189">
        <v>0</v>
      </c>
      <c r="J3078" s="189">
        <v>0</v>
      </c>
      <c r="K3078" s="189">
        <v>0</v>
      </c>
      <c r="L3078" s="189">
        <v>0</v>
      </c>
      <c r="M3078" s="189">
        <v>0</v>
      </c>
      <c r="N3078" s="189">
        <v>0</v>
      </c>
      <c r="O3078" s="189">
        <v>0</v>
      </c>
      <c r="P3078" s="189">
        <v>0</v>
      </c>
      <c r="Q3078" s="189">
        <v>0</v>
      </c>
      <c r="R3078" s="189">
        <v>0</v>
      </c>
    </row>
    <row r="3079" spans="1:18" ht="15" hidden="1">
      <c r="A3079" s="181" t="str">
        <f t="shared" ref="A3079:A3142" si="109">(IF(OR(D3079&lt;&gt;0),"A","B"))</f>
        <v>B</v>
      </c>
      <c r="B3079" s="188" t="s">
        <v>121</v>
      </c>
      <c r="C3079" s="188" t="s">
        <v>103</v>
      </c>
      <c r="D3079" s="189">
        <f t="shared" ref="D3079:H3129" si="110">I3079+N3079</f>
        <v>0</v>
      </c>
      <c r="E3079" s="189">
        <f t="shared" si="110"/>
        <v>0</v>
      </c>
      <c r="F3079" s="189">
        <f t="shared" si="110"/>
        <v>0</v>
      </c>
      <c r="G3079" s="189">
        <f t="shared" si="110"/>
        <v>0</v>
      </c>
      <c r="H3079" s="189">
        <f t="shared" si="110"/>
        <v>0</v>
      </c>
      <c r="I3079" s="189">
        <v>0</v>
      </c>
      <c r="J3079" s="189">
        <v>0</v>
      </c>
      <c r="K3079" s="189">
        <v>0</v>
      </c>
      <c r="L3079" s="189">
        <v>0</v>
      </c>
      <c r="M3079" s="189">
        <v>0</v>
      </c>
      <c r="N3079" s="189">
        <v>0</v>
      </c>
      <c r="O3079" s="189">
        <v>0</v>
      </c>
      <c r="P3079" s="189">
        <v>0</v>
      </c>
      <c r="Q3079" s="189">
        <v>0</v>
      </c>
      <c r="R3079" s="189">
        <v>0</v>
      </c>
    </row>
    <row r="3080" spans="1:18" ht="15.75" hidden="1" thickBot="1">
      <c r="A3080" s="181" t="str">
        <f t="shared" si="109"/>
        <v>B</v>
      </c>
      <c r="B3080" s="182" t="s">
        <v>1538</v>
      </c>
      <c r="C3080" s="183" t="s">
        <v>1539</v>
      </c>
      <c r="D3080" s="184">
        <f t="shared" si="110"/>
        <v>0</v>
      </c>
      <c r="E3080" s="184">
        <f t="shared" si="110"/>
        <v>0</v>
      </c>
      <c r="F3080" s="184">
        <f t="shared" si="110"/>
        <v>0</v>
      </c>
      <c r="G3080" s="184">
        <f t="shared" si="110"/>
        <v>0</v>
      </c>
      <c r="H3080" s="184">
        <f t="shared" si="110"/>
        <v>0</v>
      </c>
      <c r="I3080" s="184">
        <v>0</v>
      </c>
      <c r="J3080" s="184">
        <v>0</v>
      </c>
      <c r="K3080" s="184">
        <v>0</v>
      </c>
      <c r="L3080" s="184">
        <v>0</v>
      </c>
      <c r="M3080" s="184">
        <v>0</v>
      </c>
      <c r="N3080" s="184">
        <v>0</v>
      </c>
      <c r="O3080" s="184">
        <v>0</v>
      </c>
      <c r="P3080" s="184">
        <v>0</v>
      </c>
      <c r="Q3080" s="184">
        <v>0</v>
      </c>
      <c r="R3080" s="184">
        <v>0</v>
      </c>
    </row>
    <row r="3081" spans="1:18" ht="15" hidden="1">
      <c r="A3081" s="181" t="str">
        <f t="shared" si="109"/>
        <v>B</v>
      </c>
      <c r="B3081" s="186" t="s">
        <v>121</v>
      </c>
      <c r="C3081" s="186" t="s">
        <v>99</v>
      </c>
      <c r="D3081" s="187">
        <f t="shared" si="110"/>
        <v>0</v>
      </c>
      <c r="E3081" s="187">
        <f t="shared" si="110"/>
        <v>0</v>
      </c>
      <c r="F3081" s="187">
        <f t="shared" si="110"/>
        <v>0</v>
      </c>
      <c r="G3081" s="187">
        <f t="shared" si="110"/>
        <v>0</v>
      </c>
      <c r="H3081" s="187">
        <f t="shared" si="110"/>
        <v>0</v>
      </c>
      <c r="I3081" s="187">
        <v>0</v>
      </c>
      <c r="J3081" s="187">
        <v>0</v>
      </c>
      <c r="K3081" s="187">
        <v>0</v>
      </c>
      <c r="L3081" s="187">
        <v>0</v>
      </c>
      <c r="M3081" s="187">
        <v>0</v>
      </c>
      <c r="N3081" s="187">
        <v>0</v>
      </c>
      <c r="O3081" s="187">
        <v>0</v>
      </c>
      <c r="P3081" s="187">
        <v>0</v>
      </c>
      <c r="Q3081" s="187">
        <v>0</v>
      </c>
      <c r="R3081" s="187">
        <v>0</v>
      </c>
    </row>
    <row r="3082" spans="1:18" ht="15" hidden="1">
      <c r="A3082" s="181" t="str">
        <f t="shared" si="109"/>
        <v>B</v>
      </c>
      <c r="B3082" s="188" t="s">
        <v>121</v>
      </c>
      <c r="C3082" s="188" t="s">
        <v>101</v>
      </c>
      <c r="D3082" s="189">
        <f t="shared" si="110"/>
        <v>0</v>
      </c>
      <c r="E3082" s="189">
        <f t="shared" si="110"/>
        <v>0</v>
      </c>
      <c r="F3082" s="189">
        <f t="shared" si="110"/>
        <v>0</v>
      </c>
      <c r="G3082" s="189">
        <f t="shared" si="110"/>
        <v>0</v>
      </c>
      <c r="H3082" s="189">
        <f t="shared" si="110"/>
        <v>0</v>
      </c>
      <c r="I3082" s="189">
        <v>0</v>
      </c>
      <c r="J3082" s="189">
        <v>0</v>
      </c>
      <c r="K3082" s="189">
        <v>0</v>
      </c>
      <c r="L3082" s="189">
        <v>0</v>
      </c>
      <c r="M3082" s="189">
        <v>0</v>
      </c>
      <c r="N3082" s="189">
        <v>0</v>
      </c>
      <c r="O3082" s="189">
        <v>0</v>
      </c>
      <c r="P3082" s="189">
        <v>0</v>
      </c>
      <c r="Q3082" s="189">
        <v>0</v>
      </c>
      <c r="R3082" s="189">
        <v>0</v>
      </c>
    </row>
    <row r="3083" spans="1:18" ht="30.75" hidden="1" thickBot="1">
      <c r="A3083" s="181" t="str">
        <f t="shared" si="109"/>
        <v>B</v>
      </c>
      <c r="B3083" s="182" t="s">
        <v>1540</v>
      </c>
      <c r="C3083" s="183" t="s">
        <v>1541</v>
      </c>
      <c r="D3083" s="184">
        <f t="shared" si="110"/>
        <v>0</v>
      </c>
      <c r="E3083" s="184">
        <f t="shared" si="110"/>
        <v>0</v>
      </c>
      <c r="F3083" s="184">
        <f t="shared" si="110"/>
        <v>0</v>
      </c>
      <c r="G3083" s="184">
        <f t="shared" si="110"/>
        <v>0</v>
      </c>
      <c r="H3083" s="184">
        <f t="shared" si="110"/>
        <v>0</v>
      </c>
      <c r="I3083" s="184">
        <v>0</v>
      </c>
      <c r="J3083" s="184">
        <v>0</v>
      </c>
      <c r="K3083" s="184">
        <v>0</v>
      </c>
      <c r="L3083" s="184">
        <v>0</v>
      </c>
      <c r="M3083" s="184">
        <v>0</v>
      </c>
      <c r="N3083" s="184">
        <v>0</v>
      </c>
      <c r="O3083" s="184">
        <v>0</v>
      </c>
      <c r="P3083" s="184">
        <v>0</v>
      </c>
      <c r="Q3083" s="184">
        <v>0</v>
      </c>
      <c r="R3083" s="184">
        <v>0</v>
      </c>
    </row>
    <row r="3084" spans="1:18" ht="15" hidden="1">
      <c r="A3084" s="181" t="str">
        <f t="shared" si="109"/>
        <v>B</v>
      </c>
      <c r="B3084" s="186" t="s">
        <v>121</v>
      </c>
      <c r="C3084" s="186" t="s">
        <v>99</v>
      </c>
      <c r="D3084" s="187">
        <f t="shared" si="110"/>
        <v>0</v>
      </c>
      <c r="E3084" s="187">
        <f t="shared" si="110"/>
        <v>0</v>
      </c>
      <c r="F3084" s="187">
        <f t="shared" si="110"/>
        <v>0</v>
      </c>
      <c r="G3084" s="187">
        <f t="shared" si="110"/>
        <v>0</v>
      </c>
      <c r="H3084" s="187">
        <f t="shared" si="110"/>
        <v>0</v>
      </c>
      <c r="I3084" s="187">
        <v>0</v>
      </c>
      <c r="J3084" s="187">
        <v>0</v>
      </c>
      <c r="K3084" s="187">
        <v>0</v>
      </c>
      <c r="L3084" s="187">
        <v>0</v>
      </c>
      <c r="M3084" s="187">
        <v>0</v>
      </c>
      <c r="N3084" s="187">
        <v>0</v>
      </c>
      <c r="O3084" s="187">
        <v>0</v>
      </c>
      <c r="P3084" s="187">
        <v>0</v>
      </c>
      <c r="Q3084" s="187">
        <v>0</v>
      </c>
      <c r="R3084" s="187">
        <v>0</v>
      </c>
    </row>
    <row r="3085" spans="1:18" ht="15" hidden="1">
      <c r="A3085" s="181" t="str">
        <f t="shared" si="109"/>
        <v>B</v>
      </c>
      <c r="B3085" s="188" t="s">
        <v>121</v>
      </c>
      <c r="C3085" s="188" t="s">
        <v>101</v>
      </c>
      <c r="D3085" s="189">
        <f t="shared" si="110"/>
        <v>0</v>
      </c>
      <c r="E3085" s="189">
        <f t="shared" si="110"/>
        <v>0</v>
      </c>
      <c r="F3085" s="189">
        <f t="shared" si="110"/>
        <v>0</v>
      </c>
      <c r="G3085" s="189">
        <f t="shared" si="110"/>
        <v>0</v>
      </c>
      <c r="H3085" s="189">
        <f t="shared" si="110"/>
        <v>0</v>
      </c>
      <c r="I3085" s="189">
        <v>0</v>
      </c>
      <c r="J3085" s="189">
        <v>0</v>
      </c>
      <c r="K3085" s="189">
        <v>0</v>
      </c>
      <c r="L3085" s="189">
        <v>0</v>
      </c>
      <c r="M3085" s="189">
        <v>0</v>
      </c>
      <c r="N3085" s="189">
        <v>0</v>
      </c>
      <c r="O3085" s="189">
        <v>0</v>
      </c>
      <c r="P3085" s="189">
        <v>0</v>
      </c>
      <c r="Q3085" s="189">
        <v>0</v>
      </c>
      <c r="R3085" s="189">
        <v>0</v>
      </c>
    </row>
    <row r="3086" spans="1:18" ht="15.75" hidden="1" thickBot="1">
      <c r="A3086" s="181" t="str">
        <f t="shared" si="109"/>
        <v>B</v>
      </c>
      <c r="B3086" s="182" t="s">
        <v>1542</v>
      </c>
      <c r="C3086" s="183" t="s">
        <v>1543</v>
      </c>
      <c r="D3086" s="184">
        <f t="shared" si="110"/>
        <v>0</v>
      </c>
      <c r="E3086" s="184">
        <f t="shared" si="110"/>
        <v>0</v>
      </c>
      <c r="F3086" s="184">
        <f t="shared" si="110"/>
        <v>0</v>
      </c>
      <c r="G3086" s="184">
        <f t="shared" si="110"/>
        <v>0</v>
      </c>
      <c r="H3086" s="184">
        <f t="shared" si="110"/>
        <v>0</v>
      </c>
      <c r="I3086" s="184">
        <v>0</v>
      </c>
      <c r="J3086" s="184">
        <v>0</v>
      </c>
      <c r="K3086" s="184">
        <v>0</v>
      </c>
      <c r="L3086" s="184">
        <v>0</v>
      </c>
      <c r="M3086" s="184">
        <v>0</v>
      </c>
      <c r="N3086" s="184">
        <v>0</v>
      </c>
      <c r="O3086" s="184">
        <v>0</v>
      </c>
      <c r="P3086" s="184">
        <v>0</v>
      </c>
      <c r="Q3086" s="184">
        <v>0</v>
      </c>
      <c r="R3086" s="184">
        <v>0</v>
      </c>
    </row>
    <row r="3087" spans="1:18" ht="15" hidden="1">
      <c r="A3087" s="181" t="str">
        <f t="shared" si="109"/>
        <v>B</v>
      </c>
      <c r="B3087" s="186" t="s">
        <v>121</v>
      </c>
      <c r="C3087" s="186" t="s">
        <v>99</v>
      </c>
      <c r="D3087" s="187">
        <f t="shared" si="110"/>
        <v>0</v>
      </c>
      <c r="E3087" s="187">
        <f t="shared" si="110"/>
        <v>0</v>
      </c>
      <c r="F3087" s="187">
        <f t="shared" si="110"/>
        <v>0</v>
      </c>
      <c r="G3087" s="187">
        <f t="shared" si="110"/>
        <v>0</v>
      </c>
      <c r="H3087" s="187">
        <f t="shared" si="110"/>
        <v>0</v>
      </c>
      <c r="I3087" s="187">
        <v>0</v>
      </c>
      <c r="J3087" s="187">
        <v>0</v>
      </c>
      <c r="K3087" s="187">
        <v>0</v>
      </c>
      <c r="L3087" s="187">
        <v>0</v>
      </c>
      <c r="M3087" s="187">
        <v>0</v>
      </c>
      <c r="N3087" s="187">
        <v>0</v>
      </c>
      <c r="O3087" s="187">
        <v>0</v>
      </c>
      <c r="P3087" s="187">
        <v>0</v>
      </c>
      <c r="Q3087" s="187">
        <v>0</v>
      </c>
      <c r="R3087" s="187">
        <v>0</v>
      </c>
    </row>
    <row r="3088" spans="1:18" ht="15" hidden="1">
      <c r="A3088" s="181" t="str">
        <f t="shared" si="109"/>
        <v>B</v>
      </c>
      <c r="B3088" s="188" t="s">
        <v>121</v>
      </c>
      <c r="C3088" s="188" t="s">
        <v>100</v>
      </c>
      <c r="D3088" s="189">
        <f t="shared" si="110"/>
        <v>0</v>
      </c>
      <c r="E3088" s="189">
        <f t="shared" si="110"/>
        <v>0</v>
      </c>
      <c r="F3088" s="189">
        <f t="shared" si="110"/>
        <v>0</v>
      </c>
      <c r="G3088" s="189">
        <f t="shared" si="110"/>
        <v>0</v>
      </c>
      <c r="H3088" s="189">
        <f t="shared" si="110"/>
        <v>0</v>
      </c>
      <c r="I3088" s="189">
        <v>0</v>
      </c>
      <c r="J3088" s="189">
        <v>0</v>
      </c>
      <c r="K3088" s="189">
        <v>0</v>
      </c>
      <c r="L3088" s="189">
        <v>0</v>
      </c>
      <c r="M3088" s="189">
        <v>0</v>
      </c>
      <c r="N3088" s="189">
        <v>0</v>
      </c>
      <c r="O3088" s="189">
        <v>0</v>
      </c>
      <c r="P3088" s="189">
        <v>0</v>
      </c>
      <c r="Q3088" s="189">
        <v>0</v>
      </c>
      <c r="R3088" s="189">
        <v>0</v>
      </c>
    </row>
    <row r="3089" spans="1:18" ht="15" hidden="1">
      <c r="A3089" s="181" t="str">
        <f t="shared" si="109"/>
        <v>B</v>
      </c>
      <c r="B3089" s="188" t="s">
        <v>121</v>
      </c>
      <c r="C3089" s="188" t="s">
        <v>101</v>
      </c>
      <c r="D3089" s="189">
        <f t="shared" si="110"/>
        <v>0</v>
      </c>
      <c r="E3089" s="189">
        <f t="shared" si="110"/>
        <v>0</v>
      </c>
      <c r="F3089" s="189">
        <f t="shared" si="110"/>
        <v>0</v>
      </c>
      <c r="G3089" s="189">
        <f t="shared" si="110"/>
        <v>0</v>
      </c>
      <c r="H3089" s="189">
        <f t="shared" si="110"/>
        <v>0</v>
      </c>
      <c r="I3089" s="189">
        <v>0</v>
      </c>
      <c r="J3089" s="189">
        <v>0</v>
      </c>
      <c r="K3089" s="189">
        <v>0</v>
      </c>
      <c r="L3089" s="189">
        <v>0</v>
      </c>
      <c r="M3089" s="189">
        <v>0</v>
      </c>
      <c r="N3089" s="189">
        <v>0</v>
      </c>
      <c r="O3089" s="189">
        <v>0</v>
      </c>
      <c r="P3089" s="189">
        <v>0</v>
      </c>
      <c r="Q3089" s="189">
        <v>0</v>
      </c>
      <c r="R3089" s="189">
        <v>0</v>
      </c>
    </row>
    <row r="3090" spans="1:18" ht="15" hidden="1">
      <c r="A3090" s="181" t="str">
        <f t="shared" si="109"/>
        <v>B</v>
      </c>
      <c r="B3090" s="188" t="s">
        <v>121</v>
      </c>
      <c r="C3090" s="188" t="s">
        <v>104</v>
      </c>
      <c r="D3090" s="189">
        <f t="shared" si="110"/>
        <v>0</v>
      </c>
      <c r="E3090" s="189">
        <f t="shared" si="110"/>
        <v>0</v>
      </c>
      <c r="F3090" s="189">
        <f t="shared" si="110"/>
        <v>0</v>
      </c>
      <c r="G3090" s="189">
        <f t="shared" si="110"/>
        <v>0</v>
      </c>
      <c r="H3090" s="189">
        <f t="shared" si="110"/>
        <v>0</v>
      </c>
      <c r="I3090" s="189">
        <v>0</v>
      </c>
      <c r="J3090" s="189">
        <v>0</v>
      </c>
      <c r="K3090" s="189">
        <v>0</v>
      </c>
      <c r="L3090" s="189">
        <v>0</v>
      </c>
      <c r="M3090" s="189">
        <v>0</v>
      </c>
      <c r="N3090" s="189">
        <v>0</v>
      </c>
      <c r="O3090" s="189">
        <v>0</v>
      </c>
      <c r="P3090" s="189">
        <v>0</v>
      </c>
      <c r="Q3090" s="189">
        <v>0</v>
      </c>
      <c r="R3090" s="189">
        <v>0</v>
      </c>
    </row>
    <row r="3091" spans="1:18" ht="15" hidden="1">
      <c r="A3091" s="181" t="str">
        <f t="shared" si="109"/>
        <v>B</v>
      </c>
      <c r="B3091" s="188" t="s">
        <v>121</v>
      </c>
      <c r="C3091" s="188" t="s">
        <v>105</v>
      </c>
      <c r="D3091" s="189">
        <f t="shared" si="110"/>
        <v>0</v>
      </c>
      <c r="E3091" s="189">
        <f t="shared" si="110"/>
        <v>0</v>
      </c>
      <c r="F3091" s="189">
        <f t="shared" si="110"/>
        <v>0</v>
      </c>
      <c r="G3091" s="189">
        <f t="shared" si="110"/>
        <v>0</v>
      </c>
      <c r="H3091" s="189">
        <f t="shared" si="110"/>
        <v>0</v>
      </c>
      <c r="I3091" s="189">
        <v>0</v>
      </c>
      <c r="J3091" s="189">
        <v>0</v>
      </c>
      <c r="K3091" s="189">
        <v>0</v>
      </c>
      <c r="L3091" s="189">
        <v>0</v>
      </c>
      <c r="M3091" s="189">
        <v>0</v>
      </c>
      <c r="N3091" s="189">
        <v>0</v>
      </c>
      <c r="O3091" s="189">
        <v>0</v>
      </c>
      <c r="P3091" s="189">
        <v>0</v>
      </c>
      <c r="Q3091" s="189">
        <v>0</v>
      </c>
      <c r="R3091" s="189">
        <v>0</v>
      </c>
    </row>
    <row r="3092" spans="1:18" ht="15" hidden="1">
      <c r="A3092" s="181" t="str">
        <f t="shared" si="109"/>
        <v>B</v>
      </c>
      <c r="B3092" s="186" t="s">
        <v>121</v>
      </c>
      <c r="C3092" s="186" t="s">
        <v>155</v>
      </c>
      <c r="D3092" s="187">
        <f t="shared" si="110"/>
        <v>0</v>
      </c>
      <c r="E3092" s="187">
        <f t="shared" si="110"/>
        <v>0</v>
      </c>
      <c r="F3092" s="187">
        <f t="shared" si="110"/>
        <v>0</v>
      </c>
      <c r="G3092" s="187">
        <f t="shared" si="110"/>
        <v>0</v>
      </c>
      <c r="H3092" s="187">
        <f t="shared" si="110"/>
        <v>0</v>
      </c>
      <c r="I3092" s="187">
        <v>0</v>
      </c>
      <c r="J3092" s="187">
        <v>0</v>
      </c>
      <c r="K3092" s="187">
        <v>0</v>
      </c>
      <c r="L3092" s="187">
        <v>0</v>
      </c>
      <c r="M3092" s="187">
        <v>0</v>
      </c>
      <c r="N3092" s="187">
        <v>0</v>
      </c>
      <c r="O3092" s="187">
        <v>0</v>
      </c>
      <c r="P3092" s="187">
        <v>0</v>
      </c>
      <c r="Q3092" s="187">
        <v>0</v>
      </c>
      <c r="R3092" s="187">
        <v>0</v>
      </c>
    </row>
    <row r="3093" spans="1:18" ht="30.75" hidden="1" thickBot="1">
      <c r="A3093" s="181" t="str">
        <f t="shared" si="109"/>
        <v>B</v>
      </c>
      <c r="B3093" s="182" t="s">
        <v>1544</v>
      </c>
      <c r="C3093" s="183" t="s">
        <v>1545</v>
      </c>
      <c r="D3093" s="184">
        <f t="shared" si="110"/>
        <v>0</v>
      </c>
      <c r="E3093" s="184">
        <f t="shared" si="110"/>
        <v>0</v>
      </c>
      <c r="F3093" s="184">
        <f t="shared" si="110"/>
        <v>0</v>
      </c>
      <c r="G3093" s="184">
        <f t="shared" si="110"/>
        <v>0</v>
      </c>
      <c r="H3093" s="184">
        <f t="shared" si="110"/>
        <v>0</v>
      </c>
      <c r="I3093" s="184">
        <v>0</v>
      </c>
      <c r="J3093" s="184">
        <v>0</v>
      </c>
      <c r="K3093" s="184">
        <v>0</v>
      </c>
      <c r="L3093" s="184">
        <v>0</v>
      </c>
      <c r="M3093" s="184">
        <v>0</v>
      </c>
      <c r="N3093" s="184">
        <v>0</v>
      </c>
      <c r="O3093" s="184">
        <v>0</v>
      </c>
      <c r="P3093" s="184">
        <v>0</v>
      </c>
      <c r="Q3093" s="184">
        <v>0</v>
      </c>
      <c r="R3093" s="184">
        <v>0</v>
      </c>
    </row>
    <row r="3094" spans="1:18" ht="15" hidden="1">
      <c r="A3094" s="181" t="str">
        <f t="shared" si="109"/>
        <v>B</v>
      </c>
      <c r="B3094" s="186" t="s">
        <v>121</v>
      </c>
      <c r="C3094" s="186" t="s">
        <v>99</v>
      </c>
      <c r="D3094" s="187">
        <f t="shared" si="110"/>
        <v>0</v>
      </c>
      <c r="E3094" s="187">
        <f t="shared" si="110"/>
        <v>0</v>
      </c>
      <c r="F3094" s="187">
        <f t="shared" si="110"/>
        <v>0</v>
      </c>
      <c r="G3094" s="187">
        <f t="shared" si="110"/>
        <v>0</v>
      </c>
      <c r="H3094" s="187">
        <f t="shared" si="110"/>
        <v>0</v>
      </c>
      <c r="I3094" s="187">
        <v>0</v>
      </c>
      <c r="J3094" s="187">
        <v>0</v>
      </c>
      <c r="K3094" s="187">
        <v>0</v>
      </c>
      <c r="L3094" s="187">
        <v>0</v>
      </c>
      <c r="M3094" s="187">
        <v>0</v>
      </c>
      <c r="N3094" s="187">
        <v>0</v>
      </c>
      <c r="O3094" s="187">
        <v>0</v>
      </c>
      <c r="P3094" s="187">
        <v>0</v>
      </c>
      <c r="Q3094" s="187">
        <v>0</v>
      </c>
      <c r="R3094" s="187">
        <v>0</v>
      </c>
    </row>
    <row r="3095" spans="1:18" ht="15" hidden="1">
      <c r="A3095" s="181" t="str">
        <f t="shared" si="109"/>
        <v>B</v>
      </c>
      <c r="B3095" s="188" t="s">
        <v>121</v>
      </c>
      <c r="C3095" s="188" t="s">
        <v>100</v>
      </c>
      <c r="D3095" s="189">
        <f t="shared" si="110"/>
        <v>0</v>
      </c>
      <c r="E3095" s="189">
        <f t="shared" si="110"/>
        <v>0</v>
      </c>
      <c r="F3095" s="189">
        <f t="shared" si="110"/>
        <v>0</v>
      </c>
      <c r="G3095" s="189">
        <f t="shared" si="110"/>
        <v>0</v>
      </c>
      <c r="H3095" s="189">
        <f t="shared" si="110"/>
        <v>0</v>
      </c>
      <c r="I3095" s="189">
        <v>0</v>
      </c>
      <c r="J3095" s="189">
        <v>0</v>
      </c>
      <c r="K3095" s="189">
        <v>0</v>
      </c>
      <c r="L3095" s="189">
        <v>0</v>
      </c>
      <c r="M3095" s="189">
        <v>0</v>
      </c>
      <c r="N3095" s="189">
        <v>0</v>
      </c>
      <c r="O3095" s="189">
        <v>0</v>
      </c>
      <c r="P3095" s="189">
        <v>0</v>
      </c>
      <c r="Q3095" s="189">
        <v>0</v>
      </c>
      <c r="R3095" s="189">
        <v>0</v>
      </c>
    </row>
    <row r="3096" spans="1:18" ht="15" hidden="1">
      <c r="A3096" s="181" t="str">
        <f t="shared" si="109"/>
        <v>B</v>
      </c>
      <c r="B3096" s="188" t="s">
        <v>121</v>
      </c>
      <c r="C3096" s="188" t="s">
        <v>101</v>
      </c>
      <c r="D3096" s="189">
        <f t="shared" si="110"/>
        <v>0</v>
      </c>
      <c r="E3096" s="189">
        <f t="shared" si="110"/>
        <v>0</v>
      </c>
      <c r="F3096" s="189">
        <f t="shared" si="110"/>
        <v>0</v>
      </c>
      <c r="G3096" s="189">
        <f t="shared" si="110"/>
        <v>0</v>
      </c>
      <c r="H3096" s="189">
        <f t="shared" si="110"/>
        <v>0</v>
      </c>
      <c r="I3096" s="189">
        <v>0</v>
      </c>
      <c r="J3096" s="189">
        <v>0</v>
      </c>
      <c r="K3096" s="189">
        <v>0</v>
      </c>
      <c r="L3096" s="189">
        <v>0</v>
      </c>
      <c r="M3096" s="189">
        <v>0</v>
      </c>
      <c r="N3096" s="189">
        <v>0</v>
      </c>
      <c r="O3096" s="189">
        <v>0</v>
      </c>
      <c r="P3096" s="189">
        <v>0</v>
      </c>
      <c r="Q3096" s="189">
        <v>0</v>
      </c>
      <c r="R3096" s="189">
        <v>0</v>
      </c>
    </row>
    <row r="3097" spans="1:18" ht="15" hidden="1">
      <c r="A3097" s="181" t="str">
        <f t="shared" si="109"/>
        <v>B</v>
      </c>
      <c r="B3097" s="188" t="s">
        <v>121</v>
      </c>
      <c r="C3097" s="188" t="s">
        <v>103</v>
      </c>
      <c r="D3097" s="189">
        <f t="shared" si="110"/>
        <v>0</v>
      </c>
      <c r="E3097" s="189">
        <f t="shared" si="110"/>
        <v>0</v>
      </c>
      <c r="F3097" s="189">
        <f t="shared" si="110"/>
        <v>0</v>
      </c>
      <c r="G3097" s="189">
        <f t="shared" si="110"/>
        <v>0</v>
      </c>
      <c r="H3097" s="189">
        <f t="shared" si="110"/>
        <v>0</v>
      </c>
      <c r="I3097" s="189">
        <v>0</v>
      </c>
      <c r="J3097" s="189">
        <v>0</v>
      </c>
      <c r="K3097" s="189">
        <v>0</v>
      </c>
      <c r="L3097" s="189">
        <v>0</v>
      </c>
      <c r="M3097" s="189">
        <v>0</v>
      </c>
      <c r="N3097" s="189">
        <v>0</v>
      </c>
      <c r="O3097" s="189">
        <v>0</v>
      </c>
      <c r="P3097" s="189">
        <v>0</v>
      </c>
      <c r="Q3097" s="189">
        <v>0</v>
      </c>
      <c r="R3097" s="189">
        <v>0</v>
      </c>
    </row>
    <row r="3098" spans="1:18" ht="15" hidden="1">
      <c r="A3098" s="181" t="str">
        <f t="shared" si="109"/>
        <v>B</v>
      </c>
      <c r="B3098" s="188" t="s">
        <v>121</v>
      </c>
      <c r="C3098" s="188" t="s">
        <v>15</v>
      </c>
      <c r="D3098" s="189">
        <f t="shared" si="110"/>
        <v>0</v>
      </c>
      <c r="E3098" s="189">
        <f t="shared" si="110"/>
        <v>0</v>
      </c>
      <c r="F3098" s="189">
        <f t="shared" si="110"/>
        <v>0</v>
      </c>
      <c r="G3098" s="189">
        <f t="shared" si="110"/>
        <v>0</v>
      </c>
      <c r="H3098" s="189">
        <f t="shared" si="110"/>
        <v>0</v>
      </c>
      <c r="I3098" s="189">
        <v>0</v>
      </c>
      <c r="J3098" s="189">
        <v>0</v>
      </c>
      <c r="K3098" s="189">
        <v>0</v>
      </c>
      <c r="L3098" s="189">
        <v>0</v>
      </c>
      <c r="M3098" s="189">
        <v>0</v>
      </c>
      <c r="N3098" s="189">
        <v>0</v>
      </c>
      <c r="O3098" s="189">
        <v>0</v>
      </c>
      <c r="P3098" s="189">
        <v>0</v>
      </c>
      <c r="Q3098" s="189">
        <v>0</v>
      </c>
      <c r="R3098" s="189">
        <v>0</v>
      </c>
    </row>
    <row r="3099" spans="1:18" ht="15" hidden="1">
      <c r="A3099" s="181" t="str">
        <f t="shared" si="109"/>
        <v>B</v>
      </c>
      <c r="B3099" s="188" t="s">
        <v>121</v>
      </c>
      <c r="C3099" s="188" t="s">
        <v>104</v>
      </c>
      <c r="D3099" s="189">
        <f t="shared" si="110"/>
        <v>0</v>
      </c>
      <c r="E3099" s="189">
        <f t="shared" si="110"/>
        <v>0</v>
      </c>
      <c r="F3099" s="189">
        <f t="shared" si="110"/>
        <v>0</v>
      </c>
      <c r="G3099" s="189">
        <f t="shared" si="110"/>
        <v>0</v>
      </c>
      <c r="H3099" s="189">
        <f t="shared" si="110"/>
        <v>0</v>
      </c>
      <c r="I3099" s="189">
        <v>0</v>
      </c>
      <c r="J3099" s="189">
        <v>0</v>
      </c>
      <c r="K3099" s="189">
        <v>0</v>
      </c>
      <c r="L3099" s="189">
        <v>0</v>
      </c>
      <c r="M3099" s="189">
        <v>0</v>
      </c>
      <c r="N3099" s="189">
        <v>0</v>
      </c>
      <c r="O3099" s="189">
        <v>0</v>
      </c>
      <c r="P3099" s="189">
        <v>0</v>
      </c>
      <c r="Q3099" s="189">
        <v>0</v>
      </c>
      <c r="R3099" s="189">
        <v>0</v>
      </c>
    </row>
    <row r="3100" spans="1:18" ht="15" hidden="1">
      <c r="A3100" s="181" t="str">
        <f t="shared" si="109"/>
        <v>B</v>
      </c>
      <c r="B3100" s="188" t="s">
        <v>121</v>
      </c>
      <c r="C3100" s="188" t="s">
        <v>105</v>
      </c>
      <c r="D3100" s="189">
        <f t="shared" si="110"/>
        <v>0</v>
      </c>
      <c r="E3100" s="189">
        <f t="shared" si="110"/>
        <v>0</v>
      </c>
      <c r="F3100" s="189">
        <f t="shared" si="110"/>
        <v>0</v>
      </c>
      <c r="G3100" s="189">
        <f t="shared" si="110"/>
        <v>0</v>
      </c>
      <c r="H3100" s="189">
        <f t="shared" si="110"/>
        <v>0</v>
      </c>
      <c r="I3100" s="189">
        <v>0</v>
      </c>
      <c r="J3100" s="189">
        <v>0</v>
      </c>
      <c r="K3100" s="189">
        <v>0</v>
      </c>
      <c r="L3100" s="189">
        <v>0</v>
      </c>
      <c r="M3100" s="189">
        <v>0</v>
      </c>
      <c r="N3100" s="189">
        <v>0</v>
      </c>
      <c r="O3100" s="189">
        <v>0</v>
      </c>
      <c r="P3100" s="189">
        <v>0</v>
      </c>
      <c r="Q3100" s="189">
        <v>0</v>
      </c>
      <c r="R3100" s="189">
        <v>0</v>
      </c>
    </row>
    <row r="3101" spans="1:18" ht="15" hidden="1">
      <c r="A3101" s="181" t="str">
        <f t="shared" si="109"/>
        <v>B</v>
      </c>
      <c r="B3101" s="186" t="s">
        <v>121</v>
      </c>
      <c r="C3101" s="186" t="s">
        <v>155</v>
      </c>
      <c r="D3101" s="187">
        <f t="shared" si="110"/>
        <v>0</v>
      </c>
      <c r="E3101" s="187">
        <f t="shared" si="110"/>
        <v>0</v>
      </c>
      <c r="F3101" s="187">
        <f t="shared" si="110"/>
        <v>0</v>
      </c>
      <c r="G3101" s="187">
        <f t="shared" si="110"/>
        <v>0</v>
      </c>
      <c r="H3101" s="187">
        <f t="shared" si="110"/>
        <v>0</v>
      </c>
      <c r="I3101" s="187">
        <v>0</v>
      </c>
      <c r="J3101" s="187">
        <v>0</v>
      </c>
      <c r="K3101" s="187">
        <v>0</v>
      </c>
      <c r="L3101" s="187">
        <v>0</v>
      </c>
      <c r="M3101" s="187">
        <v>0</v>
      </c>
      <c r="N3101" s="187">
        <v>0</v>
      </c>
      <c r="O3101" s="187">
        <v>0</v>
      </c>
      <c r="P3101" s="187">
        <v>0</v>
      </c>
      <c r="Q3101" s="187">
        <v>0</v>
      </c>
      <c r="R3101" s="187">
        <v>0</v>
      </c>
    </row>
    <row r="3102" spans="1:18" ht="30.75" hidden="1" thickBot="1">
      <c r="A3102" s="181" t="str">
        <f t="shared" si="109"/>
        <v>B</v>
      </c>
      <c r="B3102" s="182" t="s">
        <v>1546</v>
      </c>
      <c r="C3102" s="183" t="s">
        <v>1547</v>
      </c>
      <c r="D3102" s="184">
        <f t="shared" si="110"/>
        <v>0</v>
      </c>
      <c r="E3102" s="184">
        <f t="shared" si="110"/>
        <v>0</v>
      </c>
      <c r="F3102" s="184">
        <f t="shared" si="110"/>
        <v>0</v>
      </c>
      <c r="G3102" s="184">
        <f t="shared" si="110"/>
        <v>0</v>
      </c>
      <c r="H3102" s="184">
        <f t="shared" si="110"/>
        <v>0</v>
      </c>
      <c r="I3102" s="184">
        <v>0</v>
      </c>
      <c r="J3102" s="184">
        <v>0</v>
      </c>
      <c r="K3102" s="184">
        <v>0</v>
      </c>
      <c r="L3102" s="184">
        <v>0</v>
      </c>
      <c r="M3102" s="184">
        <v>0</v>
      </c>
      <c r="N3102" s="184">
        <v>0</v>
      </c>
      <c r="O3102" s="184">
        <v>0</v>
      </c>
      <c r="P3102" s="184">
        <v>0</v>
      </c>
      <c r="Q3102" s="184">
        <v>0</v>
      </c>
      <c r="R3102" s="184">
        <v>0</v>
      </c>
    </row>
    <row r="3103" spans="1:18" ht="15" hidden="1">
      <c r="A3103" s="181" t="str">
        <f t="shared" si="109"/>
        <v>B</v>
      </c>
      <c r="B3103" s="186" t="s">
        <v>121</v>
      </c>
      <c r="C3103" s="186" t="s">
        <v>99</v>
      </c>
      <c r="D3103" s="187">
        <f t="shared" si="110"/>
        <v>0</v>
      </c>
      <c r="E3103" s="187">
        <f t="shared" si="110"/>
        <v>0</v>
      </c>
      <c r="F3103" s="187">
        <f t="shared" si="110"/>
        <v>0</v>
      </c>
      <c r="G3103" s="187">
        <f t="shared" si="110"/>
        <v>0</v>
      </c>
      <c r="H3103" s="187">
        <f t="shared" si="110"/>
        <v>0</v>
      </c>
      <c r="I3103" s="187">
        <v>0</v>
      </c>
      <c r="J3103" s="187">
        <v>0</v>
      </c>
      <c r="K3103" s="187">
        <v>0</v>
      </c>
      <c r="L3103" s="187">
        <v>0</v>
      </c>
      <c r="M3103" s="187">
        <v>0</v>
      </c>
      <c r="N3103" s="187">
        <v>0</v>
      </c>
      <c r="O3103" s="187">
        <v>0</v>
      </c>
      <c r="P3103" s="187">
        <v>0</v>
      </c>
      <c r="Q3103" s="187">
        <v>0</v>
      </c>
      <c r="R3103" s="187">
        <v>0</v>
      </c>
    </row>
    <row r="3104" spans="1:18" ht="15" hidden="1">
      <c r="A3104" s="181" t="str">
        <f t="shared" si="109"/>
        <v>B</v>
      </c>
      <c r="B3104" s="188" t="s">
        <v>121</v>
      </c>
      <c r="C3104" s="188" t="s">
        <v>100</v>
      </c>
      <c r="D3104" s="189">
        <f t="shared" si="110"/>
        <v>0</v>
      </c>
      <c r="E3104" s="189">
        <f t="shared" si="110"/>
        <v>0</v>
      </c>
      <c r="F3104" s="189">
        <f t="shared" si="110"/>
        <v>0</v>
      </c>
      <c r="G3104" s="189">
        <f t="shared" si="110"/>
        <v>0</v>
      </c>
      <c r="H3104" s="189">
        <f t="shared" si="110"/>
        <v>0</v>
      </c>
      <c r="I3104" s="189">
        <v>0</v>
      </c>
      <c r="J3104" s="189">
        <v>0</v>
      </c>
      <c r="K3104" s="189">
        <v>0</v>
      </c>
      <c r="L3104" s="189">
        <v>0</v>
      </c>
      <c r="M3104" s="189">
        <v>0</v>
      </c>
      <c r="N3104" s="189">
        <v>0</v>
      </c>
      <c r="O3104" s="189">
        <v>0</v>
      </c>
      <c r="P3104" s="189">
        <v>0</v>
      </c>
      <c r="Q3104" s="189">
        <v>0</v>
      </c>
      <c r="R3104" s="189">
        <v>0</v>
      </c>
    </row>
    <row r="3105" spans="1:18" ht="15" hidden="1">
      <c r="A3105" s="181" t="str">
        <f t="shared" si="109"/>
        <v>B</v>
      </c>
      <c r="B3105" s="188" t="s">
        <v>121</v>
      </c>
      <c r="C3105" s="188" t="s">
        <v>101</v>
      </c>
      <c r="D3105" s="189">
        <f t="shared" si="110"/>
        <v>0</v>
      </c>
      <c r="E3105" s="189">
        <f t="shared" si="110"/>
        <v>0</v>
      </c>
      <c r="F3105" s="189">
        <f t="shared" si="110"/>
        <v>0</v>
      </c>
      <c r="G3105" s="189">
        <f t="shared" si="110"/>
        <v>0</v>
      </c>
      <c r="H3105" s="189">
        <f t="shared" si="110"/>
        <v>0</v>
      </c>
      <c r="I3105" s="189">
        <v>0</v>
      </c>
      <c r="J3105" s="189">
        <v>0</v>
      </c>
      <c r="K3105" s="189">
        <v>0</v>
      </c>
      <c r="L3105" s="189">
        <v>0</v>
      </c>
      <c r="M3105" s="189">
        <v>0</v>
      </c>
      <c r="N3105" s="189">
        <v>0</v>
      </c>
      <c r="O3105" s="189">
        <v>0</v>
      </c>
      <c r="P3105" s="189">
        <v>0</v>
      </c>
      <c r="Q3105" s="189">
        <v>0</v>
      </c>
      <c r="R3105" s="189">
        <v>0</v>
      </c>
    </row>
    <row r="3106" spans="1:18" ht="15" hidden="1">
      <c r="A3106" s="181" t="str">
        <f t="shared" si="109"/>
        <v>B</v>
      </c>
      <c r="B3106" s="188" t="s">
        <v>121</v>
      </c>
      <c r="C3106" s="188" t="s">
        <v>15</v>
      </c>
      <c r="D3106" s="189">
        <f t="shared" si="110"/>
        <v>0</v>
      </c>
      <c r="E3106" s="189">
        <f t="shared" si="110"/>
        <v>0</v>
      </c>
      <c r="F3106" s="189">
        <f t="shared" si="110"/>
        <v>0</v>
      </c>
      <c r="G3106" s="189">
        <f t="shared" si="110"/>
        <v>0</v>
      </c>
      <c r="H3106" s="189">
        <f t="shared" si="110"/>
        <v>0</v>
      </c>
      <c r="I3106" s="189">
        <v>0</v>
      </c>
      <c r="J3106" s="189">
        <v>0</v>
      </c>
      <c r="K3106" s="189">
        <v>0</v>
      </c>
      <c r="L3106" s="189">
        <v>0</v>
      </c>
      <c r="M3106" s="189">
        <v>0</v>
      </c>
      <c r="N3106" s="189">
        <v>0</v>
      </c>
      <c r="O3106" s="189">
        <v>0</v>
      </c>
      <c r="P3106" s="189">
        <v>0</v>
      </c>
      <c r="Q3106" s="189">
        <v>0</v>
      </c>
      <c r="R3106" s="189">
        <v>0</v>
      </c>
    </row>
    <row r="3107" spans="1:18" ht="15" hidden="1">
      <c r="A3107" s="181" t="str">
        <f t="shared" si="109"/>
        <v>B</v>
      </c>
      <c r="B3107" s="186" t="s">
        <v>121</v>
      </c>
      <c r="C3107" s="186" t="s">
        <v>155</v>
      </c>
      <c r="D3107" s="187">
        <f t="shared" si="110"/>
        <v>0</v>
      </c>
      <c r="E3107" s="187">
        <f t="shared" si="110"/>
        <v>0</v>
      </c>
      <c r="F3107" s="187">
        <f t="shared" si="110"/>
        <v>0</v>
      </c>
      <c r="G3107" s="187">
        <f t="shared" si="110"/>
        <v>0</v>
      </c>
      <c r="H3107" s="187">
        <f t="shared" si="110"/>
        <v>0</v>
      </c>
      <c r="I3107" s="187">
        <v>0</v>
      </c>
      <c r="J3107" s="187">
        <v>0</v>
      </c>
      <c r="K3107" s="187">
        <v>0</v>
      </c>
      <c r="L3107" s="187">
        <v>0</v>
      </c>
      <c r="M3107" s="187">
        <v>0</v>
      </c>
      <c r="N3107" s="187">
        <v>0</v>
      </c>
      <c r="O3107" s="187">
        <v>0</v>
      </c>
      <c r="P3107" s="187">
        <v>0</v>
      </c>
      <c r="Q3107" s="187">
        <v>0</v>
      </c>
      <c r="R3107" s="187">
        <v>0</v>
      </c>
    </row>
    <row r="3108" spans="1:18" ht="30.75" hidden="1" thickBot="1">
      <c r="A3108" s="181" t="str">
        <f t="shared" si="109"/>
        <v>B</v>
      </c>
      <c r="B3108" s="182" t="s">
        <v>1548</v>
      </c>
      <c r="C3108" s="183" t="s">
        <v>1549</v>
      </c>
      <c r="D3108" s="184">
        <f t="shared" si="110"/>
        <v>0</v>
      </c>
      <c r="E3108" s="184">
        <f t="shared" si="110"/>
        <v>0</v>
      </c>
      <c r="F3108" s="184">
        <f t="shared" si="110"/>
        <v>0</v>
      </c>
      <c r="G3108" s="184">
        <f t="shared" si="110"/>
        <v>0</v>
      </c>
      <c r="H3108" s="184">
        <f t="shared" si="110"/>
        <v>0</v>
      </c>
      <c r="I3108" s="184">
        <v>0</v>
      </c>
      <c r="J3108" s="184">
        <v>0</v>
      </c>
      <c r="K3108" s="184">
        <v>0</v>
      </c>
      <c r="L3108" s="184">
        <v>0</v>
      </c>
      <c r="M3108" s="184">
        <v>0</v>
      </c>
      <c r="N3108" s="184">
        <v>0</v>
      </c>
      <c r="O3108" s="184">
        <v>0</v>
      </c>
      <c r="P3108" s="184">
        <v>0</v>
      </c>
      <c r="Q3108" s="184">
        <v>0</v>
      </c>
      <c r="R3108" s="184">
        <v>0</v>
      </c>
    </row>
    <row r="3109" spans="1:18" ht="15" hidden="1">
      <c r="A3109" s="181" t="str">
        <f t="shared" si="109"/>
        <v>B</v>
      </c>
      <c r="B3109" s="186" t="s">
        <v>121</v>
      </c>
      <c r="C3109" s="186" t="s">
        <v>99</v>
      </c>
      <c r="D3109" s="187">
        <f t="shared" si="110"/>
        <v>0</v>
      </c>
      <c r="E3109" s="187">
        <f t="shared" si="110"/>
        <v>0</v>
      </c>
      <c r="F3109" s="187">
        <f t="shared" si="110"/>
        <v>0</v>
      </c>
      <c r="G3109" s="187">
        <f t="shared" si="110"/>
        <v>0</v>
      </c>
      <c r="H3109" s="187">
        <f t="shared" si="110"/>
        <v>0</v>
      </c>
      <c r="I3109" s="187">
        <v>0</v>
      </c>
      <c r="J3109" s="187">
        <v>0</v>
      </c>
      <c r="K3109" s="187">
        <v>0</v>
      </c>
      <c r="L3109" s="187">
        <v>0</v>
      </c>
      <c r="M3109" s="187">
        <v>0</v>
      </c>
      <c r="N3109" s="187">
        <v>0</v>
      </c>
      <c r="O3109" s="187">
        <v>0</v>
      </c>
      <c r="P3109" s="187">
        <v>0</v>
      </c>
      <c r="Q3109" s="187">
        <v>0</v>
      </c>
      <c r="R3109" s="187">
        <v>0</v>
      </c>
    </row>
    <row r="3110" spans="1:18" ht="15" hidden="1">
      <c r="A3110" s="181" t="str">
        <f t="shared" si="109"/>
        <v>B</v>
      </c>
      <c r="B3110" s="188" t="s">
        <v>121</v>
      </c>
      <c r="C3110" s="188" t="s">
        <v>100</v>
      </c>
      <c r="D3110" s="189">
        <f t="shared" si="110"/>
        <v>0</v>
      </c>
      <c r="E3110" s="189">
        <f t="shared" si="110"/>
        <v>0</v>
      </c>
      <c r="F3110" s="189">
        <f t="shared" si="110"/>
        <v>0</v>
      </c>
      <c r="G3110" s="189">
        <f t="shared" si="110"/>
        <v>0</v>
      </c>
      <c r="H3110" s="189">
        <f t="shared" si="110"/>
        <v>0</v>
      </c>
      <c r="I3110" s="189">
        <v>0</v>
      </c>
      <c r="J3110" s="189">
        <v>0</v>
      </c>
      <c r="K3110" s="189">
        <v>0</v>
      </c>
      <c r="L3110" s="189">
        <v>0</v>
      </c>
      <c r="M3110" s="189">
        <v>0</v>
      </c>
      <c r="N3110" s="189">
        <v>0</v>
      </c>
      <c r="O3110" s="189">
        <v>0</v>
      </c>
      <c r="P3110" s="189">
        <v>0</v>
      </c>
      <c r="Q3110" s="189">
        <v>0</v>
      </c>
      <c r="R3110" s="189">
        <v>0</v>
      </c>
    </row>
    <row r="3111" spans="1:18" ht="15" hidden="1">
      <c r="A3111" s="181" t="str">
        <f t="shared" si="109"/>
        <v>B</v>
      </c>
      <c r="B3111" s="188" t="s">
        <v>121</v>
      </c>
      <c r="C3111" s="188" t="s">
        <v>101</v>
      </c>
      <c r="D3111" s="189">
        <f t="shared" si="110"/>
        <v>0</v>
      </c>
      <c r="E3111" s="189">
        <f t="shared" si="110"/>
        <v>0</v>
      </c>
      <c r="F3111" s="189">
        <f t="shared" si="110"/>
        <v>0</v>
      </c>
      <c r="G3111" s="189">
        <f t="shared" si="110"/>
        <v>0</v>
      </c>
      <c r="H3111" s="189">
        <f t="shared" si="110"/>
        <v>0</v>
      </c>
      <c r="I3111" s="189">
        <v>0</v>
      </c>
      <c r="J3111" s="189">
        <v>0</v>
      </c>
      <c r="K3111" s="189">
        <v>0</v>
      </c>
      <c r="L3111" s="189">
        <v>0</v>
      </c>
      <c r="M3111" s="189">
        <v>0</v>
      </c>
      <c r="N3111" s="189">
        <v>0</v>
      </c>
      <c r="O3111" s="189">
        <v>0</v>
      </c>
      <c r="P3111" s="189">
        <v>0</v>
      </c>
      <c r="Q3111" s="189">
        <v>0</v>
      </c>
      <c r="R3111" s="189">
        <v>0</v>
      </c>
    </row>
    <row r="3112" spans="1:18" ht="15" hidden="1">
      <c r="A3112" s="181" t="str">
        <f t="shared" si="109"/>
        <v>B</v>
      </c>
      <c r="B3112" s="188" t="s">
        <v>121</v>
      </c>
      <c r="C3112" s="188" t="s">
        <v>105</v>
      </c>
      <c r="D3112" s="189">
        <f t="shared" si="110"/>
        <v>0</v>
      </c>
      <c r="E3112" s="189">
        <f t="shared" si="110"/>
        <v>0</v>
      </c>
      <c r="F3112" s="189">
        <f t="shared" si="110"/>
        <v>0</v>
      </c>
      <c r="G3112" s="189">
        <f t="shared" si="110"/>
        <v>0</v>
      </c>
      <c r="H3112" s="189">
        <f t="shared" si="110"/>
        <v>0</v>
      </c>
      <c r="I3112" s="189">
        <v>0</v>
      </c>
      <c r="J3112" s="189">
        <v>0</v>
      </c>
      <c r="K3112" s="189">
        <v>0</v>
      </c>
      <c r="L3112" s="189">
        <v>0</v>
      </c>
      <c r="M3112" s="189">
        <v>0</v>
      </c>
      <c r="N3112" s="189">
        <v>0</v>
      </c>
      <c r="O3112" s="189">
        <v>0</v>
      </c>
      <c r="P3112" s="189">
        <v>0</v>
      </c>
      <c r="Q3112" s="189">
        <v>0</v>
      </c>
      <c r="R3112" s="189">
        <v>0</v>
      </c>
    </row>
    <row r="3113" spans="1:18" ht="15" hidden="1">
      <c r="A3113" s="181" t="str">
        <f t="shared" si="109"/>
        <v>B</v>
      </c>
      <c r="B3113" s="186" t="s">
        <v>121</v>
      </c>
      <c r="C3113" s="186" t="s">
        <v>155</v>
      </c>
      <c r="D3113" s="187">
        <f t="shared" si="110"/>
        <v>0</v>
      </c>
      <c r="E3113" s="187">
        <f t="shared" si="110"/>
        <v>0</v>
      </c>
      <c r="F3113" s="187">
        <f t="shared" si="110"/>
        <v>0</v>
      </c>
      <c r="G3113" s="187">
        <f t="shared" si="110"/>
        <v>0</v>
      </c>
      <c r="H3113" s="187">
        <f t="shared" si="110"/>
        <v>0</v>
      </c>
      <c r="I3113" s="187">
        <v>0</v>
      </c>
      <c r="J3113" s="187">
        <v>0</v>
      </c>
      <c r="K3113" s="187">
        <v>0</v>
      </c>
      <c r="L3113" s="187">
        <v>0</v>
      </c>
      <c r="M3113" s="187">
        <v>0</v>
      </c>
      <c r="N3113" s="187">
        <v>0</v>
      </c>
      <c r="O3113" s="187">
        <v>0</v>
      </c>
      <c r="P3113" s="187">
        <v>0</v>
      </c>
      <c r="Q3113" s="187">
        <v>0</v>
      </c>
      <c r="R3113" s="187">
        <v>0</v>
      </c>
    </row>
    <row r="3114" spans="1:18" ht="30.75" hidden="1" thickBot="1">
      <c r="A3114" s="181" t="str">
        <f t="shared" si="109"/>
        <v>B</v>
      </c>
      <c r="B3114" s="182" t="s">
        <v>1550</v>
      </c>
      <c r="C3114" s="183" t="s">
        <v>1551</v>
      </c>
      <c r="D3114" s="184">
        <f t="shared" si="110"/>
        <v>0</v>
      </c>
      <c r="E3114" s="184">
        <f t="shared" si="110"/>
        <v>0</v>
      </c>
      <c r="F3114" s="184">
        <f t="shared" si="110"/>
        <v>0</v>
      </c>
      <c r="G3114" s="184">
        <f t="shared" si="110"/>
        <v>0</v>
      </c>
      <c r="H3114" s="184">
        <f t="shared" si="110"/>
        <v>0</v>
      </c>
      <c r="I3114" s="184">
        <v>0</v>
      </c>
      <c r="J3114" s="184">
        <v>0</v>
      </c>
      <c r="K3114" s="184">
        <v>0</v>
      </c>
      <c r="L3114" s="184">
        <v>0</v>
      </c>
      <c r="M3114" s="184">
        <v>0</v>
      </c>
      <c r="N3114" s="184">
        <v>0</v>
      </c>
      <c r="O3114" s="184">
        <v>0</v>
      </c>
      <c r="P3114" s="184">
        <v>0</v>
      </c>
      <c r="Q3114" s="184">
        <v>0</v>
      </c>
      <c r="R3114" s="184">
        <v>0</v>
      </c>
    </row>
    <row r="3115" spans="1:18" ht="15" hidden="1">
      <c r="A3115" s="181" t="str">
        <f t="shared" si="109"/>
        <v>B</v>
      </c>
      <c r="B3115" s="186" t="s">
        <v>121</v>
      </c>
      <c r="C3115" s="186" t="s">
        <v>99</v>
      </c>
      <c r="D3115" s="187">
        <f t="shared" si="110"/>
        <v>0</v>
      </c>
      <c r="E3115" s="187">
        <f t="shared" si="110"/>
        <v>0</v>
      </c>
      <c r="F3115" s="187">
        <f t="shared" si="110"/>
        <v>0</v>
      </c>
      <c r="G3115" s="187">
        <f t="shared" si="110"/>
        <v>0</v>
      </c>
      <c r="H3115" s="187">
        <f t="shared" si="110"/>
        <v>0</v>
      </c>
      <c r="I3115" s="187">
        <v>0</v>
      </c>
      <c r="J3115" s="187">
        <v>0</v>
      </c>
      <c r="K3115" s="187">
        <v>0</v>
      </c>
      <c r="L3115" s="187">
        <v>0</v>
      </c>
      <c r="M3115" s="187">
        <v>0</v>
      </c>
      <c r="N3115" s="187">
        <v>0</v>
      </c>
      <c r="O3115" s="187">
        <v>0</v>
      </c>
      <c r="P3115" s="187">
        <v>0</v>
      </c>
      <c r="Q3115" s="187">
        <v>0</v>
      </c>
      <c r="R3115" s="187">
        <v>0</v>
      </c>
    </row>
    <row r="3116" spans="1:18" ht="15" hidden="1">
      <c r="A3116" s="181" t="str">
        <f t="shared" si="109"/>
        <v>B</v>
      </c>
      <c r="B3116" s="188" t="s">
        <v>121</v>
      </c>
      <c r="C3116" s="188" t="s">
        <v>100</v>
      </c>
      <c r="D3116" s="189">
        <f t="shared" si="110"/>
        <v>0</v>
      </c>
      <c r="E3116" s="189">
        <f t="shared" si="110"/>
        <v>0</v>
      </c>
      <c r="F3116" s="189">
        <f t="shared" si="110"/>
        <v>0</v>
      </c>
      <c r="G3116" s="189">
        <f t="shared" si="110"/>
        <v>0</v>
      </c>
      <c r="H3116" s="189">
        <f t="shared" si="110"/>
        <v>0</v>
      </c>
      <c r="I3116" s="189">
        <v>0</v>
      </c>
      <c r="J3116" s="189">
        <v>0</v>
      </c>
      <c r="K3116" s="189">
        <v>0</v>
      </c>
      <c r="L3116" s="189">
        <v>0</v>
      </c>
      <c r="M3116" s="189">
        <v>0</v>
      </c>
      <c r="N3116" s="189">
        <v>0</v>
      </c>
      <c r="O3116" s="189">
        <v>0</v>
      </c>
      <c r="P3116" s="189">
        <v>0</v>
      </c>
      <c r="Q3116" s="189">
        <v>0</v>
      </c>
      <c r="R3116" s="189">
        <v>0</v>
      </c>
    </row>
    <row r="3117" spans="1:18" ht="15" hidden="1">
      <c r="A3117" s="181" t="str">
        <f t="shared" si="109"/>
        <v>B</v>
      </c>
      <c r="B3117" s="188" t="s">
        <v>121</v>
      </c>
      <c r="C3117" s="188" t="s">
        <v>101</v>
      </c>
      <c r="D3117" s="189">
        <f t="shared" si="110"/>
        <v>0</v>
      </c>
      <c r="E3117" s="189">
        <f t="shared" si="110"/>
        <v>0</v>
      </c>
      <c r="F3117" s="189">
        <f t="shared" si="110"/>
        <v>0</v>
      </c>
      <c r="G3117" s="189">
        <f t="shared" si="110"/>
        <v>0</v>
      </c>
      <c r="H3117" s="189">
        <f t="shared" si="110"/>
        <v>0</v>
      </c>
      <c r="I3117" s="189">
        <v>0</v>
      </c>
      <c r="J3117" s="189">
        <v>0</v>
      </c>
      <c r="K3117" s="189">
        <v>0</v>
      </c>
      <c r="L3117" s="189">
        <v>0</v>
      </c>
      <c r="M3117" s="189">
        <v>0</v>
      </c>
      <c r="N3117" s="189">
        <v>0</v>
      </c>
      <c r="O3117" s="189">
        <v>0</v>
      </c>
      <c r="P3117" s="189">
        <v>0</v>
      </c>
      <c r="Q3117" s="189">
        <v>0</v>
      </c>
      <c r="R3117" s="189">
        <v>0</v>
      </c>
    </row>
    <row r="3118" spans="1:18" ht="15" hidden="1">
      <c r="A3118" s="181" t="str">
        <f t="shared" si="109"/>
        <v>B</v>
      </c>
      <c r="B3118" s="188" t="s">
        <v>121</v>
      </c>
      <c r="C3118" s="188" t="s">
        <v>104</v>
      </c>
      <c r="D3118" s="189">
        <f t="shared" si="110"/>
        <v>0</v>
      </c>
      <c r="E3118" s="189">
        <f t="shared" si="110"/>
        <v>0</v>
      </c>
      <c r="F3118" s="189">
        <f t="shared" si="110"/>
        <v>0</v>
      </c>
      <c r="G3118" s="189">
        <f t="shared" si="110"/>
        <v>0</v>
      </c>
      <c r="H3118" s="189">
        <f t="shared" si="110"/>
        <v>0</v>
      </c>
      <c r="I3118" s="189">
        <v>0</v>
      </c>
      <c r="J3118" s="189">
        <v>0</v>
      </c>
      <c r="K3118" s="189">
        <v>0</v>
      </c>
      <c r="L3118" s="189">
        <v>0</v>
      </c>
      <c r="M3118" s="189">
        <v>0</v>
      </c>
      <c r="N3118" s="189">
        <v>0</v>
      </c>
      <c r="O3118" s="189">
        <v>0</v>
      </c>
      <c r="P3118" s="189">
        <v>0</v>
      </c>
      <c r="Q3118" s="189">
        <v>0</v>
      </c>
      <c r="R3118" s="189">
        <v>0</v>
      </c>
    </row>
    <row r="3119" spans="1:18" ht="15" hidden="1">
      <c r="A3119" s="181" t="str">
        <f t="shared" si="109"/>
        <v>B</v>
      </c>
      <c r="B3119" s="188" t="s">
        <v>121</v>
      </c>
      <c r="C3119" s="188" t="s">
        <v>105</v>
      </c>
      <c r="D3119" s="189">
        <f t="shared" si="110"/>
        <v>0</v>
      </c>
      <c r="E3119" s="189">
        <f t="shared" si="110"/>
        <v>0</v>
      </c>
      <c r="F3119" s="189">
        <f t="shared" si="110"/>
        <v>0</v>
      </c>
      <c r="G3119" s="189">
        <f t="shared" si="110"/>
        <v>0</v>
      </c>
      <c r="H3119" s="189">
        <f t="shared" si="110"/>
        <v>0</v>
      </c>
      <c r="I3119" s="189">
        <v>0</v>
      </c>
      <c r="J3119" s="189">
        <v>0</v>
      </c>
      <c r="K3119" s="189">
        <v>0</v>
      </c>
      <c r="L3119" s="189">
        <v>0</v>
      </c>
      <c r="M3119" s="189">
        <v>0</v>
      </c>
      <c r="N3119" s="189">
        <v>0</v>
      </c>
      <c r="O3119" s="189">
        <v>0</v>
      </c>
      <c r="P3119" s="189">
        <v>0</v>
      </c>
      <c r="Q3119" s="189">
        <v>0</v>
      </c>
      <c r="R3119" s="189">
        <v>0</v>
      </c>
    </row>
    <row r="3120" spans="1:18" ht="15" hidden="1">
      <c r="A3120" s="181" t="str">
        <f t="shared" si="109"/>
        <v>B</v>
      </c>
      <c r="B3120" s="186" t="s">
        <v>121</v>
      </c>
      <c r="C3120" s="186" t="s">
        <v>155</v>
      </c>
      <c r="D3120" s="187">
        <f t="shared" si="110"/>
        <v>0</v>
      </c>
      <c r="E3120" s="187">
        <f t="shared" si="110"/>
        <v>0</v>
      </c>
      <c r="F3120" s="187">
        <f t="shared" si="110"/>
        <v>0</v>
      </c>
      <c r="G3120" s="187">
        <f t="shared" si="110"/>
        <v>0</v>
      </c>
      <c r="H3120" s="187">
        <f t="shared" si="110"/>
        <v>0</v>
      </c>
      <c r="I3120" s="187">
        <v>0</v>
      </c>
      <c r="J3120" s="187">
        <v>0</v>
      </c>
      <c r="K3120" s="187">
        <v>0</v>
      </c>
      <c r="L3120" s="187">
        <v>0</v>
      </c>
      <c r="M3120" s="187">
        <v>0</v>
      </c>
      <c r="N3120" s="187">
        <v>0</v>
      </c>
      <c r="O3120" s="187">
        <v>0</v>
      </c>
      <c r="P3120" s="187">
        <v>0</v>
      </c>
      <c r="Q3120" s="187">
        <v>0</v>
      </c>
      <c r="R3120" s="187">
        <v>0</v>
      </c>
    </row>
    <row r="3121" spans="1:18" ht="30.75" hidden="1" thickBot="1">
      <c r="A3121" s="181" t="str">
        <f t="shared" si="109"/>
        <v>B</v>
      </c>
      <c r="B3121" s="182" t="s">
        <v>1552</v>
      </c>
      <c r="C3121" s="183" t="s">
        <v>1553</v>
      </c>
      <c r="D3121" s="184">
        <f t="shared" si="110"/>
        <v>0</v>
      </c>
      <c r="E3121" s="184">
        <f t="shared" si="110"/>
        <v>0</v>
      </c>
      <c r="F3121" s="184">
        <f t="shared" si="110"/>
        <v>0</v>
      </c>
      <c r="G3121" s="184">
        <f t="shared" si="110"/>
        <v>0</v>
      </c>
      <c r="H3121" s="184">
        <f t="shared" si="110"/>
        <v>0</v>
      </c>
      <c r="I3121" s="184">
        <v>0</v>
      </c>
      <c r="J3121" s="184">
        <v>0</v>
      </c>
      <c r="K3121" s="184">
        <v>0</v>
      </c>
      <c r="L3121" s="184">
        <v>0</v>
      </c>
      <c r="M3121" s="184">
        <v>0</v>
      </c>
      <c r="N3121" s="184">
        <v>0</v>
      </c>
      <c r="O3121" s="184">
        <v>0</v>
      </c>
      <c r="P3121" s="184">
        <v>0</v>
      </c>
      <c r="Q3121" s="184">
        <v>0</v>
      </c>
      <c r="R3121" s="184">
        <v>0</v>
      </c>
    </row>
    <row r="3122" spans="1:18" ht="15" hidden="1">
      <c r="A3122" s="181" t="str">
        <f t="shared" si="109"/>
        <v>B</v>
      </c>
      <c r="B3122" s="186" t="s">
        <v>121</v>
      </c>
      <c r="C3122" s="186" t="s">
        <v>99</v>
      </c>
      <c r="D3122" s="187">
        <f t="shared" si="110"/>
        <v>0</v>
      </c>
      <c r="E3122" s="187">
        <f t="shared" si="110"/>
        <v>0</v>
      </c>
      <c r="F3122" s="187">
        <f t="shared" si="110"/>
        <v>0</v>
      </c>
      <c r="G3122" s="187">
        <f t="shared" si="110"/>
        <v>0</v>
      </c>
      <c r="H3122" s="187">
        <f t="shared" si="110"/>
        <v>0</v>
      </c>
      <c r="I3122" s="187">
        <v>0</v>
      </c>
      <c r="J3122" s="187">
        <v>0</v>
      </c>
      <c r="K3122" s="187">
        <v>0</v>
      </c>
      <c r="L3122" s="187">
        <v>0</v>
      </c>
      <c r="M3122" s="187">
        <v>0</v>
      </c>
      <c r="N3122" s="187">
        <v>0</v>
      </c>
      <c r="O3122" s="187">
        <v>0</v>
      </c>
      <c r="P3122" s="187">
        <v>0</v>
      </c>
      <c r="Q3122" s="187">
        <v>0</v>
      </c>
      <c r="R3122" s="187">
        <v>0</v>
      </c>
    </row>
    <row r="3123" spans="1:18" ht="15" hidden="1">
      <c r="A3123" s="181" t="str">
        <f t="shared" si="109"/>
        <v>B</v>
      </c>
      <c r="B3123" s="188" t="s">
        <v>121</v>
      </c>
      <c r="C3123" s="188" t="s">
        <v>100</v>
      </c>
      <c r="D3123" s="189">
        <f t="shared" si="110"/>
        <v>0</v>
      </c>
      <c r="E3123" s="189">
        <f t="shared" si="110"/>
        <v>0</v>
      </c>
      <c r="F3123" s="189">
        <f t="shared" si="110"/>
        <v>0</v>
      </c>
      <c r="G3123" s="189">
        <f t="shared" si="110"/>
        <v>0</v>
      </c>
      <c r="H3123" s="189">
        <f t="shared" si="110"/>
        <v>0</v>
      </c>
      <c r="I3123" s="189">
        <v>0</v>
      </c>
      <c r="J3123" s="189">
        <v>0</v>
      </c>
      <c r="K3123" s="189">
        <v>0</v>
      </c>
      <c r="L3123" s="189">
        <v>0</v>
      </c>
      <c r="M3123" s="189">
        <v>0</v>
      </c>
      <c r="N3123" s="189">
        <v>0</v>
      </c>
      <c r="O3123" s="189">
        <v>0</v>
      </c>
      <c r="P3123" s="189">
        <v>0</v>
      </c>
      <c r="Q3123" s="189">
        <v>0</v>
      </c>
      <c r="R3123" s="189">
        <v>0</v>
      </c>
    </row>
    <row r="3124" spans="1:18" ht="15" hidden="1">
      <c r="A3124" s="181" t="str">
        <f t="shared" si="109"/>
        <v>B</v>
      </c>
      <c r="B3124" s="188" t="s">
        <v>121</v>
      </c>
      <c r="C3124" s="188" t="s">
        <v>101</v>
      </c>
      <c r="D3124" s="189">
        <f t="shared" si="110"/>
        <v>0</v>
      </c>
      <c r="E3124" s="189">
        <f t="shared" si="110"/>
        <v>0</v>
      </c>
      <c r="F3124" s="189">
        <f t="shared" si="110"/>
        <v>0</v>
      </c>
      <c r="G3124" s="189">
        <f t="shared" si="110"/>
        <v>0</v>
      </c>
      <c r="H3124" s="189">
        <f t="shared" si="110"/>
        <v>0</v>
      </c>
      <c r="I3124" s="189">
        <v>0</v>
      </c>
      <c r="J3124" s="189">
        <v>0</v>
      </c>
      <c r="K3124" s="189">
        <v>0</v>
      </c>
      <c r="L3124" s="189">
        <v>0</v>
      </c>
      <c r="M3124" s="189">
        <v>0</v>
      </c>
      <c r="N3124" s="189">
        <v>0</v>
      </c>
      <c r="O3124" s="189">
        <v>0</v>
      </c>
      <c r="P3124" s="189">
        <v>0</v>
      </c>
      <c r="Q3124" s="189">
        <v>0</v>
      </c>
      <c r="R3124" s="189">
        <v>0</v>
      </c>
    </row>
    <row r="3125" spans="1:18" ht="15" hidden="1">
      <c r="A3125" s="181" t="str">
        <f t="shared" si="109"/>
        <v>B</v>
      </c>
      <c r="B3125" s="188" t="s">
        <v>121</v>
      </c>
      <c r="C3125" s="188" t="s">
        <v>15</v>
      </c>
      <c r="D3125" s="189">
        <f t="shared" si="110"/>
        <v>0</v>
      </c>
      <c r="E3125" s="189">
        <f t="shared" si="110"/>
        <v>0</v>
      </c>
      <c r="F3125" s="189">
        <f t="shared" si="110"/>
        <v>0</v>
      </c>
      <c r="G3125" s="189">
        <f t="shared" si="110"/>
        <v>0</v>
      </c>
      <c r="H3125" s="189">
        <f t="shared" si="110"/>
        <v>0</v>
      </c>
      <c r="I3125" s="189">
        <v>0</v>
      </c>
      <c r="J3125" s="189">
        <v>0</v>
      </c>
      <c r="K3125" s="189">
        <v>0</v>
      </c>
      <c r="L3125" s="189">
        <v>0</v>
      </c>
      <c r="M3125" s="189">
        <v>0</v>
      </c>
      <c r="N3125" s="189">
        <v>0</v>
      </c>
      <c r="O3125" s="189">
        <v>0</v>
      </c>
      <c r="P3125" s="189">
        <v>0</v>
      </c>
      <c r="Q3125" s="189">
        <v>0</v>
      </c>
      <c r="R3125" s="189">
        <v>0</v>
      </c>
    </row>
    <row r="3126" spans="1:18" ht="15" hidden="1">
      <c r="A3126" s="181" t="str">
        <f t="shared" si="109"/>
        <v>B</v>
      </c>
      <c r="B3126" s="188" t="s">
        <v>121</v>
      </c>
      <c r="C3126" s="188" t="s">
        <v>105</v>
      </c>
      <c r="D3126" s="189">
        <f t="shared" si="110"/>
        <v>0</v>
      </c>
      <c r="E3126" s="189">
        <f t="shared" si="110"/>
        <v>0</v>
      </c>
      <c r="F3126" s="189">
        <f t="shared" si="110"/>
        <v>0</v>
      </c>
      <c r="G3126" s="189">
        <f t="shared" si="110"/>
        <v>0</v>
      </c>
      <c r="H3126" s="189">
        <f t="shared" si="110"/>
        <v>0</v>
      </c>
      <c r="I3126" s="189">
        <v>0</v>
      </c>
      <c r="J3126" s="189">
        <v>0</v>
      </c>
      <c r="K3126" s="189">
        <v>0</v>
      </c>
      <c r="L3126" s="189">
        <v>0</v>
      </c>
      <c r="M3126" s="189">
        <v>0</v>
      </c>
      <c r="N3126" s="189">
        <v>0</v>
      </c>
      <c r="O3126" s="189">
        <v>0</v>
      </c>
      <c r="P3126" s="189">
        <v>0</v>
      </c>
      <c r="Q3126" s="189">
        <v>0</v>
      </c>
      <c r="R3126" s="189">
        <v>0</v>
      </c>
    </row>
    <row r="3127" spans="1:18" ht="15" hidden="1">
      <c r="A3127" s="181" t="str">
        <f t="shared" si="109"/>
        <v>B</v>
      </c>
      <c r="B3127" s="186" t="s">
        <v>121</v>
      </c>
      <c r="C3127" s="186" t="s">
        <v>155</v>
      </c>
      <c r="D3127" s="187">
        <f t="shared" si="110"/>
        <v>0</v>
      </c>
      <c r="E3127" s="187">
        <f t="shared" si="110"/>
        <v>0</v>
      </c>
      <c r="F3127" s="187">
        <f t="shared" si="110"/>
        <v>0</v>
      </c>
      <c r="G3127" s="187">
        <f t="shared" si="110"/>
        <v>0</v>
      </c>
      <c r="H3127" s="187">
        <f t="shared" si="110"/>
        <v>0</v>
      </c>
      <c r="I3127" s="187">
        <v>0</v>
      </c>
      <c r="J3127" s="187">
        <v>0</v>
      </c>
      <c r="K3127" s="187">
        <v>0</v>
      </c>
      <c r="L3127" s="187">
        <v>0</v>
      </c>
      <c r="M3127" s="187">
        <v>0</v>
      </c>
      <c r="N3127" s="187">
        <v>0</v>
      </c>
      <c r="O3127" s="187">
        <v>0</v>
      </c>
      <c r="P3127" s="187">
        <v>0</v>
      </c>
      <c r="Q3127" s="187">
        <v>0</v>
      </c>
      <c r="R3127" s="187">
        <v>0</v>
      </c>
    </row>
    <row r="3128" spans="1:18" ht="15.75" hidden="1" thickBot="1">
      <c r="A3128" s="181" t="str">
        <f t="shared" si="109"/>
        <v>B</v>
      </c>
      <c r="B3128" s="182" t="s">
        <v>1554</v>
      </c>
      <c r="C3128" s="183" t="s">
        <v>1555</v>
      </c>
      <c r="D3128" s="184">
        <f t="shared" si="110"/>
        <v>0</v>
      </c>
      <c r="E3128" s="184">
        <f t="shared" si="110"/>
        <v>0</v>
      </c>
      <c r="F3128" s="184">
        <f t="shared" si="110"/>
        <v>0</v>
      </c>
      <c r="G3128" s="184">
        <f t="shared" si="110"/>
        <v>0</v>
      </c>
      <c r="H3128" s="184">
        <f t="shared" si="110"/>
        <v>0</v>
      </c>
      <c r="I3128" s="184">
        <v>0</v>
      </c>
      <c r="J3128" s="184">
        <v>0</v>
      </c>
      <c r="K3128" s="184">
        <v>0</v>
      </c>
      <c r="L3128" s="184">
        <v>0</v>
      </c>
      <c r="M3128" s="184">
        <v>0</v>
      </c>
      <c r="N3128" s="184">
        <v>0</v>
      </c>
      <c r="O3128" s="184">
        <v>0</v>
      </c>
      <c r="P3128" s="184">
        <v>0</v>
      </c>
      <c r="Q3128" s="184">
        <v>0</v>
      </c>
      <c r="R3128" s="184">
        <v>0</v>
      </c>
    </row>
    <row r="3129" spans="1:18" ht="15" hidden="1">
      <c r="A3129" s="181" t="str">
        <f t="shared" si="109"/>
        <v>B</v>
      </c>
      <c r="B3129" s="186" t="s">
        <v>121</v>
      </c>
      <c r="C3129" s="186" t="s">
        <v>99</v>
      </c>
      <c r="D3129" s="187">
        <f t="shared" si="110"/>
        <v>0</v>
      </c>
      <c r="E3129" s="187">
        <f t="shared" si="110"/>
        <v>0</v>
      </c>
      <c r="F3129" s="187">
        <f t="shared" si="110"/>
        <v>0</v>
      </c>
      <c r="G3129" s="187">
        <f t="shared" si="110"/>
        <v>0</v>
      </c>
      <c r="H3129" s="187">
        <f t="shared" si="110"/>
        <v>0</v>
      </c>
      <c r="I3129" s="187">
        <v>0</v>
      </c>
      <c r="J3129" s="187">
        <v>0</v>
      </c>
      <c r="K3129" s="187">
        <v>0</v>
      </c>
      <c r="L3129" s="187">
        <v>0</v>
      </c>
      <c r="M3129" s="187">
        <v>0</v>
      </c>
      <c r="N3129" s="187">
        <v>0</v>
      </c>
      <c r="O3129" s="187">
        <v>0</v>
      </c>
      <c r="P3129" s="187">
        <v>0</v>
      </c>
      <c r="Q3129" s="187">
        <v>0</v>
      </c>
      <c r="R3129" s="187">
        <v>0</v>
      </c>
    </row>
    <row r="3130" spans="1:18" ht="15" hidden="1">
      <c r="A3130" s="181" t="str">
        <f t="shared" si="109"/>
        <v>B</v>
      </c>
      <c r="B3130" s="188" t="s">
        <v>121</v>
      </c>
      <c r="C3130" s="188" t="s">
        <v>100</v>
      </c>
      <c r="D3130" s="189">
        <f t="shared" ref="D3130:H3180" si="111">I3130+N3130</f>
        <v>0</v>
      </c>
      <c r="E3130" s="189">
        <f t="shared" si="111"/>
        <v>0</v>
      </c>
      <c r="F3130" s="189">
        <f t="shared" si="111"/>
        <v>0</v>
      </c>
      <c r="G3130" s="189">
        <f t="shared" si="111"/>
        <v>0</v>
      </c>
      <c r="H3130" s="189">
        <f t="shared" si="111"/>
        <v>0</v>
      </c>
      <c r="I3130" s="189">
        <v>0</v>
      </c>
      <c r="J3130" s="189">
        <v>0</v>
      </c>
      <c r="K3130" s="189">
        <v>0</v>
      </c>
      <c r="L3130" s="189">
        <v>0</v>
      </c>
      <c r="M3130" s="189">
        <v>0</v>
      </c>
      <c r="N3130" s="189">
        <v>0</v>
      </c>
      <c r="O3130" s="189">
        <v>0</v>
      </c>
      <c r="P3130" s="189">
        <v>0</v>
      </c>
      <c r="Q3130" s="189">
        <v>0</v>
      </c>
      <c r="R3130" s="189">
        <v>0</v>
      </c>
    </row>
    <row r="3131" spans="1:18" ht="15" hidden="1">
      <c r="A3131" s="181" t="str">
        <f t="shared" si="109"/>
        <v>B</v>
      </c>
      <c r="B3131" s="188" t="s">
        <v>121</v>
      </c>
      <c r="C3131" s="188" t="s">
        <v>101</v>
      </c>
      <c r="D3131" s="189">
        <f t="shared" si="111"/>
        <v>0</v>
      </c>
      <c r="E3131" s="189">
        <f t="shared" si="111"/>
        <v>0</v>
      </c>
      <c r="F3131" s="189">
        <f t="shared" si="111"/>
        <v>0</v>
      </c>
      <c r="G3131" s="189">
        <f t="shared" si="111"/>
        <v>0</v>
      </c>
      <c r="H3131" s="189">
        <f t="shared" si="111"/>
        <v>0</v>
      </c>
      <c r="I3131" s="189">
        <v>0</v>
      </c>
      <c r="J3131" s="189">
        <v>0</v>
      </c>
      <c r="K3131" s="189">
        <v>0</v>
      </c>
      <c r="L3131" s="189">
        <v>0</v>
      </c>
      <c r="M3131" s="189">
        <v>0</v>
      </c>
      <c r="N3131" s="189">
        <v>0</v>
      </c>
      <c r="O3131" s="189">
        <v>0</v>
      </c>
      <c r="P3131" s="189">
        <v>0</v>
      </c>
      <c r="Q3131" s="189">
        <v>0</v>
      </c>
      <c r="R3131" s="189">
        <v>0</v>
      </c>
    </row>
    <row r="3132" spans="1:18" ht="15" hidden="1">
      <c r="A3132" s="181" t="str">
        <f t="shared" si="109"/>
        <v>B</v>
      </c>
      <c r="B3132" s="188" t="s">
        <v>121</v>
      </c>
      <c r="C3132" s="188" t="s">
        <v>105</v>
      </c>
      <c r="D3132" s="189">
        <f t="shared" si="111"/>
        <v>0</v>
      </c>
      <c r="E3132" s="189">
        <f t="shared" si="111"/>
        <v>0</v>
      </c>
      <c r="F3132" s="189">
        <f t="shared" si="111"/>
        <v>0</v>
      </c>
      <c r="G3132" s="189">
        <f t="shared" si="111"/>
        <v>0</v>
      </c>
      <c r="H3132" s="189">
        <f t="shared" si="111"/>
        <v>0</v>
      </c>
      <c r="I3132" s="189">
        <v>0</v>
      </c>
      <c r="J3132" s="189">
        <v>0</v>
      </c>
      <c r="K3132" s="189">
        <v>0</v>
      </c>
      <c r="L3132" s="189">
        <v>0</v>
      </c>
      <c r="M3132" s="189">
        <v>0</v>
      </c>
      <c r="N3132" s="189">
        <v>0</v>
      </c>
      <c r="O3132" s="189">
        <v>0</v>
      </c>
      <c r="P3132" s="189">
        <v>0</v>
      </c>
      <c r="Q3132" s="189">
        <v>0</v>
      </c>
      <c r="R3132" s="189">
        <v>0</v>
      </c>
    </row>
    <row r="3133" spans="1:18" ht="15.75" hidden="1" thickBot="1">
      <c r="A3133" s="181" t="str">
        <f t="shared" si="109"/>
        <v>B</v>
      </c>
      <c r="B3133" s="182" t="s">
        <v>1556</v>
      </c>
      <c r="C3133" s="183" t="s">
        <v>1557</v>
      </c>
      <c r="D3133" s="184">
        <f t="shared" si="111"/>
        <v>0</v>
      </c>
      <c r="E3133" s="184">
        <f t="shared" si="111"/>
        <v>0</v>
      </c>
      <c r="F3133" s="184">
        <f t="shared" si="111"/>
        <v>0</v>
      </c>
      <c r="G3133" s="184">
        <f t="shared" si="111"/>
        <v>0</v>
      </c>
      <c r="H3133" s="184">
        <f t="shared" si="111"/>
        <v>0</v>
      </c>
      <c r="I3133" s="184">
        <v>0</v>
      </c>
      <c r="J3133" s="184">
        <v>0</v>
      </c>
      <c r="K3133" s="184">
        <v>0</v>
      </c>
      <c r="L3133" s="184">
        <v>0</v>
      </c>
      <c r="M3133" s="184">
        <v>0</v>
      </c>
      <c r="N3133" s="184">
        <v>0</v>
      </c>
      <c r="O3133" s="184">
        <v>0</v>
      </c>
      <c r="P3133" s="184">
        <v>0</v>
      </c>
      <c r="Q3133" s="184">
        <v>0</v>
      </c>
      <c r="R3133" s="184">
        <v>0</v>
      </c>
    </row>
    <row r="3134" spans="1:18" ht="15" hidden="1">
      <c r="A3134" s="181" t="str">
        <f t="shared" si="109"/>
        <v>B</v>
      </c>
      <c r="B3134" s="186" t="s">
        <v>121</v>
      </c>
      <c r="C3134" s="186" t="s">
        <v>99</v>
      </c>
      <c r="D3134" s="187">
        <f t="shared" si="111"/>
        <v>0</v>
      </c>
      <c r="E3134" s="187">
        <f t="shared" si="111"/>
        <v>0</v>
      </c>
      <c r="F3134" s="187">
        <f t="shared" si="111"/>
        <v>0</v>
      </c>
      <c r="G3134" s="187">
        <f t="shared" si="111"/>
        <v>0</v>
      </c>
      <c r="H3134" s="187">
        <f t="shared" si="111"/>
        <v>0</v>
      </c>
      <c r="I3134" s="187">
        <v>0</v>
      </c>
      <c r="J3134" s="187">
        <v>0</v>
      </c>
      <c r="K3134" s="187">
        <v>0</v>
      </c>
      <c r="L3134" s="187">
        <v>0</v>
      </c>
      <c r="M3134" s="187">
        <v>0</v>
      </c>
      <c r="N3134" s="187">
        <v>0</v>
      </c>
      <c r="O3134" s="187">
        <v>0</v>
      </c>
      <c r="P3134" s="187">
        <v>0</v>
      </c>
      <c r="Q3134" s="187">
        <v>0</v>
      </c>
      <c r="R3134" s="187">
        <v>0</v>
      </c>
    </row>
    <row r="3135" spans="1:18" ht="15" hidden="1">
      <c r="A3135" s="181" t="str">
        <f t="shared" si="109"/>
        <v>B</v>
      </c>
      <c r="B3135" s="188" t="s">
        <v>121</v>
      </c>
      <c r="C3135" s="188" t="s">
        <v>100</v>
      </c>
      <c r="D3135" s="189">
        <f t="shared" si="111"/>
        <v>0</v>
      </c>
      <c r="E3135" s="189">
        <f t="shared" si="111"/>
        <v>0</v>
      </c>
      <c r="F3135" s="189">
        <f t="shared" si="111"/>
        <v>0</v>
      </c>
      <c r="G3135" s="189">
        <f t="shared" si="111"/>
        <v>0</v>
      </c>
      <c r="H3135" s="189">
        <f t="shared" si="111"/>
        <v>0</v>
      </c>
      <c r="I3135" s="189">
        <v>0</v>
      </c>
      <c r="J3135" s="189">
        <v>0</v>
      </c>
      <c r="K3135" s="189">
        <v>0</v>
      </c>
      <c r="L3135" s="189">
        <v>0</v>
      </c>
      <c r="M3135" s="189">
        <v>0</v>
      </c>
      <c r="N3135" s="189">
        <v>0</v>
      </c>
      <c r="O3135" s="189">
        <v>0</v>
      </c>
      <c r="P3135" s="189">
        <v>0</v>
      </c>
      <c r="Q3135" s="189">
        <v>0</v>
      </c>
      <c r="R3135" s="189">
        <v>0</v>
      </c>
    </row>
    <row r="3136" spans="1:18" ht="15" hidden="1">
      <c r="A3136" s="181" t="str">
        <f t="shared" si="109"/>
        <v>B</v>
      </c>
      <c r="B3136" s="188" t="s">
        <v>121</v>
      </c>
      <c r="C3136" s="188" t="s">
        <v>101</v>
      </c>
      <c r="D3136" s="189">
        <f t="shared" si="111"/>
        <v>0</v>
      </c>
      <c r="E3136" s="189">
        <f t="shared" si="111"/>
        <v>0</v>
      </c>
      <c r="F3136" s="189">
        <f t="shared" si="111"/>
        <v>0</v>
      </c>
      <c r="G3136" s="189">
        <f t="shared" si="111"/>
        <v>0</v>
      </c>
      <c r="H3136" s="189">
        <f t="shared" si="111"/>
        <v>0</v>
      </c>
      <c r="I3136" s="189">
        <v>0</v>
      </c>
      <c r="J3136" s="189">
        <v>0</v>
      </c>
      <c r="K3136" s="189">
        <v>0</v>
      </c>
      <c r="L3136" s="189">
        <v>0</v>
      </c>
      <c r="M3136" s="189">
        <v>0</v>
      </c>
      <c r="N3136" s="189">
        <v>0</v>
      </c>
      <c r="O3136" s="189">
        <v>0</v>
      </c>
      <c r="P3136" s="189">
        <v>0</v>
      </c>
      <c r="Q3136" s="189">
        <v>0</v>
      </c>
      <c r="R3136" s="189">
        <v>0</v>
      </c>
    </row>
    <row r="3137" spans="1:18" ht="30.75" hidden="1" thickBot="1">
      <c r="A3137" s="181" t="str">
        <f t="shared" si="109"/>
        <v>B</v>
      </c>
      <c r="B3137" s="182" t="s">
        <v>1558</v>
      </c>
      <c r="C3137" s="183" t="s">
        <v>1559</v>
      </c>
      <c r="D3137" s="184">
        <f t="shared" si="111"/>
        <v>0</v>
      </c>
      <c r="E3137" s="184">
        <f t="shared" si="111"/>
        <v>0</v>
      </c>
      <c r="F3137" s="184">
        <f t="shared" si="111"/>
        <v>0</v>
      </c>
      <c r="G3137" s="184">
        <f t="shared" si="111"/>
        <v>0</v>
      </c>
      <c r="H3137" s="184">
        <f t="shared" si="111"/>
        <v>0</v>
      </c>
      <c r="I3137" s="184">
        <v>0</v>
      </c>
      <c r="J3137" s="184">
        <v>0</v>
      </c>
      <c r="K3137" s="184">
        <v>0</v>
      </c>
      <c r="L3137" s="184">
        <v>0</v>
      </c>
      <c r="M3137" s="184">
        <v>0</v>
      </c>
      <c r="N3137" s="184">
        <v>0</v>
      </c>
      <c r="O3137" s="184">
        <v>0</v>
      </c>
      <c r="P3137" s="184">
        <v>0</v>
      </c>
      <c r="Q3137" s="184">
        <v>0</v>
      </c>
      <c r="R3137" s="184">
        <v>0</v>
      </c>
    </row>
    <row r="3138" spans="1:18" ht="15" hidden="1">
      <c r="A3138" s="181" t="str">
        <f t="shared" si="109"/>
        <v>B</v>
      </c>
      <c r="B3138" s="186" t="s">
        <v>121</v>
      </c>
      <c r="C3138" s="186" t="s">
        <v>99</v>
      </c>
      <c r="D3138" s="187">
        <f t="shared" si="111"/>
        <v>0</v>
      </c>
      <c r="E3138" s="187">
        <f t="shared" si="111"/>
        <v>0</v>
      </c>
      <c r="F3138" s="187">
        <f t="shared" si="111"/>
        <v>0</v>
      </c>
      <c r="G3138" s="187">
        <f t="shared" si="111"/>
        <v>0</v>
      </c>
      <c r="H3138" s="187">
        <f t="shared" si="111"/>
        <v>0</v>
      </c>
      <c r="I3138" s="187">
        <v>0</v>
      </c>
      <c r="J3138" s="187">
        <v>0</v>
      </c>
      <c r="K3138" s="187">
        <v>0</v>
      </c>
      <c r="L3138" s="187">
        <v>0</v>
      </c>
      <c r="M3138" s="187">
        <v>0</v>
      </c>
      <c r="N3138" s="187">
        <v>0</v>
      </c>
      <c r="O3138" s="187">
        <v>0</v>
      </c>
      <c r="P3138" s="187">
        <v>0</v>
      </c>
      <c r="Q3138" s="187">
        <v>0</v>
      </c>
      <c r="R3138" s="187">
        <v>0</v>
      </c>
    </row>
    <row r="3139" spans="1:18" ht="15" hidden="1">
      <c r="A3139" s="181" t="str">
        <f t="shared" si="109"/>
        <v>B</v>
      </c>
      <c r="B3139" s="188" t="s">
        <v>121</v>
      </c>
      <c r="C3139" s="188" t="s">
        <v>100</v>
      </c>
      <c r="D3139" s="189">
        <f t="shared" si="111"/>
        <v>0</v>
      </c>
      <c r="E3139" s="189">
        <f t="shared" si="111"/>
        <v>0</v>
      </c>
      <c r="F3139" s="189">
        <f t="shared" si="111"/>
        <v>0</v>
      </c>
      <c r="G3139" s="189">
        <f t="shared" si="111"/>
        <v>0</v>
      </c>
      <c r="H3139" s="189">
        <f t="shared" si="111"/>
        <v>0</v>
      </c>
      <c r="I3139" s="189">
        <v>0</v>
      </c>
      <c r="J3139" s="189">
        <v>0</v>
      </c>
      <c r="K3139" s="189">
        <v>0</v>
      </c>
      <c r="L3139" s="189">
        <v>0</v>
      </c>
      <c r="M3139" s="189">
        <v>0</v>
      </c>
      <c r="N3139" s="189">
        <v>0</v>
      </c>
      <c r="O3139" s="189">
        <v>0</v>
      </c>
      <c r="P3139" s="189">
        <v>0</v>
      </c>
      <c r="Q3139" s="189">
        <v>0</v>
      </c>
      <c r="R3139" s="189">
        <v>0</v>
      </c>
    </row>
    <row r="3140" spans="1:18" ht="15" hidden="1">
      <c r="A3140" s="181" t="str">
        <f t="shared" si="109"/>
        <v>B</v>
      </c>
      <c r="B3140" s="188" t="s">
        <v>121</v>
      </c>
      <c r="C3140" s="188" t="s">
        <v>101</v>
      </c>
      <c r="D3140" s="189">
        <f t="shared" si="111"/>
        <v>0</v>
      </c>
      <c r="E3140" s="189">
        <f t="shared" si="111"/>
        <v>0</v>
      </c>
      <c r="F3140" s="189">
        <f t="shared" si="111"/>
        <v>0</v>
      </c>
      <c r="G3140" s="189">
        <f t="shared" si="111"/>
        <v>0</v>
      </c>
      <c r="H3140" s="189">
        <f t="shared" si="111"/>
        <v>0</v>
      </c>
      <c r="I3140" s="189">
        <v>0</v>
      </c>
      <c r="J3140" s="189">
        <v>0</v>
      </c>
      <c r="K3140" s="189">
        <v>0</v>
      </c>
      <c r="L3140" s="189">
        <v>0</v>
      </c>
      <c r="M3140" s="189">
        <v>0</v>
      </c>
      <c r="N3140" s="189">
        <v>0</v>
      </c>
      <c r="O3140" s="189">
        <v>0</v>
      </c>
      <c r="P3140" s="189">
        <v>0</v>
      </c>
      <c r="Q3140" s="189">
        <v>0</v>
      </c>
      <c r="R3140" s="189">
        <v>0</v>
      </c>
    </row>
    <row r="3141" spans="1:18" ht="45.75" hidden="1" thickBot="1">
      <c r="A3141" s="181" t="str">
        <f t="shared" si="109"/>
        <v>B</v>
      </c>
      <c r="B3141" s="182" t="s">
        <v>1561</v>
      </c>
      <c r="C3141" s="183" t="s">
        <v>1562</v>
      </c>
      <c r="D3141" s="184">
        <f t="shared" si="111"/>
        <v>0</v>
      </c>
      <c r="E3141" s="184">
        <f t="shared" si="111"/>
        <v>0</v>
      </c>
      <c r="F3141" s="184">
        <f t="shared" si="111"/>
        <v>0</v>
      </c>
      <c r="G3141" s="184">
        <f t="shared" si="111"/>
        <v>0</v>
      </c>
      <c r="H3141" s="184">
        <f t="shared" si="111"/>
        <v>0</v>
      </c>
      <c r="I3141" s="184">
        <v>0</v>
      </c>
      <c r="J3141" s="184">
        <v>0</v>
      </c>
      <c r="K3141" s="184">
        <v>0</v>
      </c>
      <c r="L3141" s="184">
        <v>0</v>
      </c>
      <c r="M3141" s="184">
        <v>0</v>
      </c>
      <c r="N3141" s="184">
        <v>0</v>
      </c>
      <c r="O3141" s="184">
        <v>0</v>
      </c>
      <c r="P3141" s="184">
        <v>0</v>
      </c>
      <c r="Q3141" s="184">
        <v>0</v>
      </c>
      <c r="R3141" s="184">
        <v>0</v>
      </c>
    </row>
    <row r="3142" spans="1:18" ht="15" hidden="1">
      <c r="A3142" s="181" t="str">
        <f t="shared" si="109"/>
        <v>B</v>
      </c>
      <c r="B3142" s="186" t="s">
        <v>121</v>
      </c>
      <c r="C3142" s="186" t="s">
        <v>99</v>
      </c>
      <c r="D3142" s="187">
        <f t="shared" si="111"/>
        <v>0</v>
      </c>
      <c r="E3142" s="187">
        <f t="shared" si="111"/>
        <v>0</v>
      </c>
      <c r="F3142" s="187">
        <f t="shared" si="111"/>
        <v>0</v>
      </c>
      <c r="G3142" s="187">
        <f t="shared" si="111"/>
        <v>0</v>
      </c>
      <c r="H3142" s="187">
        <f t="shared" si="111"/>
        <v>0</v>
      </c>
      <c r="I3142" s="187">
        <v>0</v>
      </c>
      <c r="J3142" s="187">
        <v>0</v>
      </c>
      <c r="K3142" s="187">
        <v>0</v>
      </c>
      <c r="L3142" s="187">
        <v>0</v>
      </c>
      <c r="M3142" s="187">
        <v>0</v>
      </c>
      <c r="N3142" s="187">
        <v>0</v>
      </c>
      <c r="O3142" s="187">
        <v>0</v>
      </c>
      <c r="P3142" s="187">
        <v>0</v>
      </c>
      <c r="Q3142" s="187">
        <v>0</v>
      </c>
      <c r="R3142" s="187">
        <v>0</v>
      </c>
    </row>
    <row r="3143" spans="1:18" ht="15" hidden="1">
      <c r="A3143" s="181" t="str">
        <f t="shared" ref="A3143:A3206" si="112">(IF(OR(D3143&lt;&gt;0),"A","B"))</f>
        <v>B</v>
      </c>
      <c r="B3143" s="188" t="s">
        <v>121</v>
      </c>
      <c r="C3143" s="188" t="s">
        <v>101</v>
      </c>
      <c r="D3143" s="189">
        <f t="shared" si="111"/>
        <v>0</v>
      </c>
      <c r="E3143" s="189">
        <f t="shared" si="111"/>
        <v>0</v>
      </c>
      <c r="F3143" s="189">
        <f t="shared" si="111"/>
        <v>0</v>
      </c>
      <c r="G3143" s="189">
        <f t="shared" si="111"/>
        <v>0</v>
      </c>
      <c r="H3143" s="189">
        <f t="shared" si="111"/>
        <v>0</v>
      </c>
      <c r="I3143" s="189">
        <v>0</v>
      </c>
      <c r="J3143" s="189">
        <v>0</v>
      </c>
      <c r="K3143" s="189">
        <v>0</v>
      </c>
      <c r="L3143" s="189">
        <v>0</v>
      </c>
      <c r="M3143" s="189">
        <v>0</v>
      </c>
      <c r="N3143" s="189">
        <v>0</v>
      </c>
      <c r="O3143" s="189">
        <v>0</v>
      </c>
      <c r="P3143" s="189">
        <v>0</v>
      </c>
      <c r="Q3143" s="189">
        <v>0</v>
      </c>
      <c r="R3143" s="189">
        <v>0</v>
      </c>
    </row>
    <row r="3144" spans="1:18" ht="15" hidden="1">
      <c r="A3144" s="181" t="str">
        <f t="shared" si="112"/>
        <v>B</v>
      </c>
      <c r="B3144" s="188" t="s">
        <v>121</v>
      </c>
      <c r="C3144" s="188" t="s">
        <v>103</v>
      </c>
      <c r="D3144" s="189">
        <f t="shared" si="111"/>
        <v>0</v>
      </c>
      <c r="E3144" s="189">
        <f t="shared" si="111"/>
        <v>0</v>
      </c>
      <c r="F3144" s="189">
        <f t="shared" si="111"/>
        <v>0</v>
      </c>
      <c r="G3144" s="189">
        <f t="shared" si="111"/>
        <v>0</v>
      </c>
      <c r="H3144" s="189">
        <f t="shared" si="111"/>
        <v>0</v>
      </c>
      <c r="I3144" s="189">
        <v>0</v>
      </c>
      <c r="J3144" s="189">
        <v>0</v>
      </c>
      <c r="K3144" s="189">
        <v>0</v>
      </c>
      <c r="L3144" s="189">
        <v>0</v>
      </c>
      <c r="M3144" s="189">
        <v>0</v>
      </c>
      <c r="N3144" s="189">
        <v>0</v>
      </c>
      <c r="O3144" s="189">
        <v>0</v>
      </c>
      <c r="P3144" s="189">
        <v>0</v>
      </c>
      <c r="Q3144" s="189">
        <v>0</v>
      </c>
      <c r="R3144" s="189">
        <v>0</v>
      </c>
    </row>
    <row r="3145" spans="1:18" ht="15.75" hidden="1" thickBot="1">
      <c r="A3145" s="181" t="str">
        <f t="shared" si="112"/>
        <v>B</v>
      </c>
      <c r="B3145" s="182" t="s">
        <v>1609</v>
      </c>
      <c r="C3145" s="183" t="s">
        <v>1610</v>
      </c>
      <c r="D3145" s="184">
        <f t="shared" si="111"/>
        <v>0</v>
      </c>
      <c r="E3145" s="184">
        <f t="shared" si="111"/>
        <v>0</v>
      </c>
      <c r="F3145" s="184">
        <f t="shared" si="111"/>
        <v>0</v>
      </c>
      <c r="G3145" s="184">
        <f t="shared" si="111"/>
        <v>0</v>
      </c>
      <c r="H3145" s="184">
        <f t="shared" si="111"/>
        <v>0</v>
      </c>
      <c r="I3145" s="184">
        <v>0</v>
      </c>
      <c r="J3145" s="184">
        <v>0</v>
      </c>
      <c r="K3145" s="184">
        <v>0</v>
      </c>
      <c r="L3145" s="184">
        <v>0</v>
      </c>
      <c r="M3145" s="184">
        <v>0</v>
      </c>
      <c r="N3145" s="184">
        <v>0</v>
      </c>
      <c r="O3145" s="184">
        <v>0</v>
      </c>
      <c r="P3145" s="184">
        <v>0</v>
      </c>
      <c r="Q3145" s="184">
        <v>0</v>
      </c>
      <c r="R3145" s="184">
        <v>0</v>
      </c>
    </row>
    <row r="3146" spans="1:18" ht="15" hidden="1">
      <c r="A3146" s="181" t="str">
        <f t="shared" si="112"/>
        <v>B</v>
      </c>
      <c r="B3146" s="186" t="s">
        <v>121</v>
      </c>
      <c r="C3146" s="186" t="s">
        <v>99</v>
      </c>
      <c r="D3146" s="187">
        <f t="shared" si="111"/>
        <v>0</v>
      </c>
      <c r="E3146" s="187">
        <f t="shared" si="111"/>
        <v>0</v>
      </c>
      <c r="F3146" s="187">
        <f t="shared" si="111"/>
        <v>0</v>
      </c>
      <c r="G3146" s="187">
        <f t="shared" si="111"/>
        <v>0</v>
      </c>
      <c r="H3146" s="187">
        <f t="shared" si="111"/>
        <v>0</v>
      </c>
      <c r="I3146" s="187">
        <v>0</v>
      </c>
      <c r="J3146" s="187">
        <v>0</v>
      </c>
      <c r="K3146" s="187">
        <v>0</v>
      </c>
      <c r="L3146" s="187">
        <v>0</v>
      </c>
      <c r="M3146" s="187">
        <v>0</v>
      </c>
      <c r="N3146" s="187">
        <v>0</v>
      </c>
      <c r="O3146" s="187">
        <v>0</v>
      </c>
      <c r="P3146" s="187">
        <v>0</v>
      </c>
      <c r="Q3146" s="187">
        <v>0</v>
      </c>
      <c r="R3146" s="187">
        <v>0</v>
      </c>
    </row>
    <row r="3147" spans="1:18" ht="15" hidden="1">
      <c r="A3147" s="181" t="str">
        <f t="shared" si="112"/>
        <v>B</v>
      </c>
      <c r="B3147" s="188" t="s">
        <v>121</v>
      </c>
      <c r="C3147" s="188" t="s">
        <v>100</v>
      </c>
      <c r="D3147" s="189">
        <f t="shared" si="111"/>
        <v>0</v>
      </c>
      <c r="E3147" s="189">
        <f t="shared" si="111"/>
        <v>0</v>
      </c>
      <c r="F3147" s="189">
        <f t="shared" si="111"/>
        <v>0</v>
      </c>
      <c r="G3147" s="189">
        <f t="shared" si="111"/>
        <v>0</v>
      </c>
      <c r="H3147" s="189">
        <f t="shared" si="111"/>
        <v>0</v>
      </c>
      <c r="I3147" s="189">
        <v>0</v>
      </c>
      <c r="J3147" s="189">
        <v>0</v>
      </c>
      <c r="K3147" s="189">
        <v>0</v>
      </c>
      <c r="L3147" s="189">
        <v>0</v>
      </c>
      <c r="M3147" s="189">
        <v>0</v>
      </c>
      <c r="N3147" s="189">
        <v>0</v>
      </c>
      <c r="O3147" s="189">
        <v>0</v>
      </c>
      <c r="P3147" s="189">
        <v>0</v>
      </c>
      <c r="Q3147" s="189">
        <v>0</v>
      </c>
      <c r="R3147" s="189">
        <v>0</v>
      </c>
    </row>
    <row r="3148" spans="1:18" ht="15" hidden="1">
      <c r="A3148" s="181" t="str">
        <f t="shared" si="112"/>
        <v>B</v>
      </c>
      <c r="B3148" s="188" t="s">
        <v>121</v>
      </c>
      <c r="C3148" s="188" t="s">
        <v>101</v>
      </c>
      <c r="D3148" s="189">
        <f t="shared" si="111"/>
        <v>0</v>
      </c>
      <c r="E3148" s="189">
        <f t="shared" si="111"/>
        <v>0</v>
      </c>
      <c r="F3148" s="189">
        <f t="shared" si="111"/>
        <v>0</v>
      </c>
      <c r="G3148" s="189">
        <f t="shared" si="111"/>
        <v>0</v>
      </c>
      <c r="H3148" s="189">
        <f t="shared" si="111"/>
        <v>0</v>
      </c>
      <c r="I3148" s="189">
        <v>0</v>
      </c>
      <c r="J3148" s="189">
        <v>0</v>
      </c>
      <c r="K3148" s="189">
        <v>0</v>
      </c>
      <c r="L3148" s="189">
        <v>0</v>
      </c>
      <c r="M3148" s="189">
        <v>0</v>
      </c>
      <c r="N3148" s="189">
        <v>0</v>
      </c>
      <c r="O3148" s="189">
        <v>0</v>
      </c>
      <c r="P3148" s="189">
        <v>0</v>
      </c>
      <c r="Q3148" s="189">
        <v>0</v>
      </c>
      <c r="R3148" s="189">
        <v>0</v>
      </c>
    </row>
    <row r="3149" spans="1:18" ht="15" hidden="1">
      <c r="A3149" s="181" t="str">
        <f t="shared" si="112"/>
        <v>B</v>
      </c>
      <c r="B3149" s="188" t="s">
        <v>121</v>
      </c>
      <c r="C3149" s="188" t="s">
        <v>103</v>
      </c>
      <c r="D3149" s="189">
        <f t="shared" si="111"/>
        <v>0</v>
      </c>
      <c r="E3149" s="189">
        <f t="shared" si="111"/>
        <v>0</v>
      </c>
      <c r="F3149" s="189">
        <f t="shared" si="111"/>
        <v>0</v>
      </c>
      <c r="G3149" s="189">
        <f t="shared" si="111"/>
        <v>0</v>
      </c>
      <c r="H3149" s="189">
        <f t="shared" si="111"/>
        <v>0</v>
      </c>
      <c r="I3149" s="189">
        <v>0</v>
      </c>
      <c r="J3149" s="189">
        <v>0</v>
      </c>
      <c r="K3149" s="189">
        <v>0</v>
      </c>
      <c r="L3149" s="189">
        <v>0</v>
      </c>
      <c r="M3149" s="189">
        <v>0</v>
      </c>
      <c r="N3149" s="189">
        <v>0</v>
      </c>
      <c r="O3149" s="189">
        <v>0</v>
      </c>
      <c r="P3149" s="189">
        <v>0</v>
      </c>
      <c r="Q3149" s="189">
        <v>0</v>
      </c>
      <c r="R3149" s="189">
        <v>0</v>
      </c>
    </row>
    <row r="3150" spans="1:18" ht="15" hidden="1">
      <c r="A3150" s="181" t="str">
        <f t="shared" si="112"/>
        <v>B</v>
      </c>
      <c r="B3150" s="188" t="s">
        <v>121</v>
      </c>
      <c r="C3150" s="188" t="s">
        <v>15</v>
      </c>
      <c r="D3150" s="189">
        <f t="shared" si="111"/>
        <v>0</v>
      </c>
      <c r="E3150" s="189">
        <f t="shared" si="111"/>
        <v>0</v>
      </c>
      <c r="F3150" s="189">
        <f t="shared" si="111"/>
        <v>0</v>
      </c>
      <c r="G3150" s="189">
        <f t="shared" si="111"/>
        <v>0</v>
      </c>
      <c r="H3150" s="189">
        <f t="shared" si="111"/>
        <v>0</v>
      </c>
      <c r="I3150" s="189">
        <v>0</v>
      </c>
      <c r="J3150" s="189">
        <v>0</v>
      </c>
      <c r="K3150" s="189">
        <v>0</v>
      </c>
      <c r="L3150" s="189">
        <v>0</v>
      </c>
      <c r="M3150" s="189">
        <v>0</v>
      </c>
      <c r="N3150" s="189">
        <v>0</v>
      </c>
      <c r="O3150" s="189">
        <v>0</v>
      </c>
      <c r="P3150" s="189">
        <v>0</v>
      </c>
      <c r="Q3150" s="189">
        <v>0</v>
      </c>
      <c r="R3150" s="189">
        <v>0</v>
      </c>
    </row>
    <row r="3151" spans="1:18" ht="15" hidden="1">
      <c r="A3151" s="181" t="str">
        <f t="shared" si="112"/>
        <v>B</v>
      </c>
      <c r="B3151" s="188" t="s">
        <v>121</v>
      </c>
      <c r="C3151" s="188" t="s">
        <v>104</v>
      </c>
      <c r="D3151" s="189">
        <f t="shared" si="111"/>
        <v>0</v>
      </c>
      <c r="E3151" s="189">
        <f t="shared" si="111"/>
        <v>0</v>
      </c>
      <c r="F3151" s="189">
        <f t="shared" si="111"/>
        <v>0</v>
      </c>
      <c r="G3151" s="189">
        <f t="shared" si="111"/>
        <v>0</v>
      </c>
      <c r="H3151" s="189">
        <f t="shared" si="111"/>
        <v>0</v>
      </c>
      <c r="I3151" s="189">
        <v>0</v>
      </c>
      <c r="J3151" s="189">
        <v>0</v>
      </c>
      <c r="K3151" s="189">
        <v>0</v>
      </c>
      <c r="L3151" s="189">
        <v>0</v>
      </c>
      <c r="M3151" s="189">
        <v>0</v>
      </c>
      <c r="N3151" s="189">
        <v>0</v>
      </c>
      <c r="O3151" s="189">
        <v>0</v>
      </c>
      <c r="P3151" s="189">
        <v>0</v>
      </c>
      <c r="Q3151" s="189">
        <v>0</v>
      </c>
      <c r="R3151" s="189">
        <v>0</v>
      </c>
    </row>
    <row r="3152" spans="1:18" ht="15" hidden="1">
      <c r="A3152" s="181" t="str">
        <f t="shared" si="112"/>
        <v>B</v>
      </c>
      <c r="B3152" s="188" t="s">
        <v>121</v>
      </c>
      <c r="C3152" s="188" t="s">
        <v>105</v>
      </c>
      <c r="D3152" s="189">
        <f t="shared" si="111"/>
        <v>0</v>
      </c>
      <c r="E3152" s="189">
        <f t="shared" si="111"/>
        <v>0</v>
      </c>
      <c r="F3152" s="189">
        <f t="shared" si="111"/>
        <v>0</v>
      </c>
      <c r="G3152" s="189">
        <f t="shared" si="111"/>
        <v>0</v>
      </c>
      <c r="H3152" s="189">
        <f t="shared" si="111"/>
        <v>0</v>
      </c>
      <c r="I3152" s="189">
        <v>0</v>
      </c>
      <c r="J3152" s="189">
        <v>0</v>
      </c>
      <c r="K3152" s="189">
        <v>0</v>
      </c>
      <c r="L3152" s="189">
        <v>0</v>
      </c>
      <c r="M3152" s="189">
        <v>0</v>
      </c>
      <c r="N3152" s="189">
        <v>0</v>
      </c>
      <c r="O3152" s="189">
        <v>0</v>
      </c>
      <c r="P3152" s="189">
        <v>0</v>
      </c>
      <c r="Q3152" s="189">
        <v>0</v>
      </c>
      <c r="R3152" s="189">
        <v>0</v>
      </c>
    </row>
    <row r="3153" spans="1:18" ht="15" hidden="1">
      <c r="A3153" s="181" t="str">
        <f t="shared" si="112"/>
        <v>B</v>
      </c>
      <c r="B3153" s="186" t="s">
        <v>121</v>
      </c>
      <c r="C3153" s="186" t="s">
        <v>155</v>
      </c>
      <c r="D3153" s="187">
        <f t="shared" si="111"/>
        <v>0</v>
      </c>
      <c r="E3153" s="187">
        <f t="shared" si="111"/>
        <v>0</v>
      </c>
      <c r="F3153" s="187">
        <f t="shared" si="111"/>
        <v>0</v>
      </c>
      <c r="G3153" s="187">
        <f t="shared" si="111"/>
        <v>0</v>
      </c>
      <c r="H3153" s="187">
        <f t="shared" si="111"/>
        <v>0</v>
      </c>
      <c r="I3153" s="187">
        <v>0</v>
      </c>
      <c r="J3153" s="187">
        <v>0</v>
      </c>
      <c r="K3153" s="187">
        <v>0</v>
      </c>
      <c r="L3153" s="187">
        <v>0</v>
      </c>
      <c r="M3153" s="187">
        <v>0</v>
      </c>
      <c r="N3153" s="187">
        <v>0</v>
      </c>
      <c r="O3153" s="187">
        <v>0</v>
      </c>
      <c r="P3153" s="187">
        <v>0</v>
      </c>
      <c r="Q3153" s="187">
        <v>0</v>
      </c>
      <c r="R3153" s="187">
        <v>0</v>
      </c>
    </row>
    <row r="3154" spans="1:18" ht="30.75" hidden="1" thickBot="1">
      <c r="A3154" s="181" t="str">
        <f t="shared" si="112"/>
        <v>B</v>
      </c>
      <c r="B3154" s="182" t="s">
        <v>1611</v>
      </c>
      <c r="C3154" s="183" t="s">
        <v>1612</v>
      </c>
      <c r="D3154" s="184">
        <f t="shared" si="111"/>
        <v>0</v>
      </c>
      <c r="E3154" s="184">
        <f t="shared" si="111"/>
        <v>0</v>
      </c>
      <c r="F3154" s="184">
        <f t="shared" si="111"/>
        <v>0</v>
      </c>
      <c r="G3154" s="184">
        <f t="shared" si="111"/>
        <v>0</v>
      </c>
      <c r="H3154" s="184">
        <f t="shared" si="111"/>
        <v>0</v>
      </c>
      <c r="I3154" s="184">
        <v>0</v>
      </c>
      <c r="J3154" s="184">
        <v>0</v>
      </c>
      <c r="K3154" s="184">
        <v>0</v>
      </c>
      <c r="L3154" s="184">
        <v>0</v>
      </c>
      <c r="M3154" s="184">
        <v>0</v>
      </c>
      <c r="N3154" s="184">
        <v>0</v>
      </c>
      <c r="O3154" s="184">
        <v>0</v>
      </c>
      <c r="P3154" s="184">
        <v>0</v>
      </c>
      <c r="Q3154" s="184">
        <v>0</v>
      </c>
      <c r="R3154" s="184">
        <v>0</v>
      </c>
    </row>
    <row r="3155" spans="1:18" ht="15" hidden="1">
      <c r="A3155" s="181" t="str">
        <f t="shared" si="112"/>
        <v>B</v>
      </c>
      <c r="B3155" s="186" t="s">
        <v>121</v>
      </c>
      <c r="C3155" s="186" t="s">
        <v>99</v>
      </c>
      <c r="D3155" s="187">
        <f t="shared" si="111"/>
        <v>0</v>
      </c>
      <c r="E3155" s="187">
        <f t="shared" si="111"/>
        <v>0</v>
      </c>
      <c r="F3155" s="187">
        <f t="shared" si="111"/>
        <v>0</v>
      </c>
      <c r="G3155" s="187">
        <f t="shared" si="111"/>
        <v>0</v>
      </c>
      <c r="H3155" s="187">
        <f t="shared" si="111"/>
        <v>0</v>
      </c>
      <c r="I3155" s="187">
        <v>0</v>
      </c>
      <c r="J3155" s="187">
        <v>0</v>
      </c>
      <c r="K3155" s="187">
        <v>0</v>
      </c>
      <c r="L3155" s="187">
        <v>0</v>
      </c>
      <c r="M3155" s="187">
        <v>0</v>
      </c>
      <c r="N3155" s="187">
        <v>0</v>
      </c>
      <c r="O3155" s="187">
        <v>0</v>
      </c>
      <c r="P3155" s="187">
        <v>0</v>
      </c>
      <c r="Q3155" s="187">
        <v>0</v>
      </c>
      <c r="R3155" s="187">
        <v>0</v>
      </c>
    </row>
    <row r="3156" spans="1:18" ht="15" hidden="1">
      <c r="A3156" s="181" t="str">
        <f t="shared" si="112"/>
        <v>B</v>
      </c>
      <c r="B3156" s="188" t="s">
        <v>121</v>
      </c>
      <c r="C3156" s="188" t="s">
        <v>100</v>
      </c>
      <c r="D3156" s="189">
        <f t="shared" si="111"/>
        <v>0</v>
      </c>
      <c r="E3156" s="189">
        <f t="shared" si="111"/>
        <v>0</v>
      </c>
      <c r="F3156" s="189">
        <f t="shared" si="111"/>
        <v>0</v>
      </c>
      <c r="G3156" s="189">
        <f t="shared" si="111"/>
        <v>0</v>
      </c>
      <c r="H3156" s="189">
        <f t="shared" si="111"/>
        <v>0</v>
      </c>
      <c r="I3156" s="189">
        <v>0</v>
      </c>
      <c r="J3156" s="189">
        <v>0</v>
      </c>
      <c r="K3156" s="189">
        <v>0</v>
      </c>
      <c r="L3156" s="189">
        <v>0</v>
      </c>
      <c r="M3156" s="189">
        <v>0</v>
      </c>
      <c r="N3156" s="189">
        <v>0</v>
      </c>
      <c r="O3156" s="189">
        <v>0</v>
      </c>
      <c r="P3156" s="189">
        <v>0</v>
      </c>
      <c r="Q3156" s="189">
        <v>0</v>
      </c>
      <c r="R3156" s="189">
        <v>0</v>
      </c>
    </row>
    <row r="3157" spans="1:18" ht="15" hidden="1">
      <c r="A3157" s="181" t="str">
        <f t="shared" si="112"/>
        <v>B</v>
      </c>
      <c r="B3157" s="188" t="s">
        <v>121</v>
      </c>
      <c r="C3157" s="188" t="s">
        <v>101</v>
      </c>
      <c r="D3157" s="189">
        <f t="shared" si="111"/>
        <v>0</v>
      </c>
      <c r="E3157" s="189">
        <f t="shared" si="111"/>
        <v>0</v>
      </c>
      <c r="F3157" s="189">
        <f t="shared" si="111"/>
        <v>0</v>
      </c>
      <c r="G3157" s="189">
        <f t="shared" si="111"/>
        <v>0</v>
      </c>
      <c r="H3157" s="189">
        <f t="shared" si="111"/>
        <v>0</v>
      </c>
      <c r="I3157" s="189">
        <v>0</v>
      </c>
      <c r="J3157" s="189">
        <v>0</v>
      </c>
      <c r="K3157" s="189">
        <v>0</v>
      </c>
      <c r="L3157" s="189">
        <v>0</v>
      </c>
      <c r="M3157" s="189">
        <v>0</v>
      </c>
      <c r="N3157" s="189">
        <v>0</v>
      </c>
      <c r="O3157" s="189">
        <v>0</v>
      </c>
      <c r="P3157" s="189">
        <v>0</v>
      </c>
      <c r="Q3157" s="189">
        <v>0</v>
      </c>
      <c r="R3157" s="189">
        <v>0</v>
      </c>
    </row>
    <row r="3158" spans="1:18" ht="15" hidden="1">
      <c r="A3158" s="181" t="str">
        <f t="shared" si="112"/>
        <v>B</v>
      </c>
      <c r="B3158" s="188" t="s">
        <v>121</v>
      </c>
      <c r="C3158" s="188" t="s">
        <v>15</v>
      </c>
      <c r="D3158" s="189">
        <f t="shared" si="111"/>
        <v>0</v>
      </c>
      <c r="E3158" s="189">
        <f t="shared" si="111"/>
        <v>0</v>
      </c>
      <c r="F3158" s="189">
        <f t="shared" si="111"/>
        <v>0</v>
      </c>
      <c r="G3158" s="189">
        <f t="shared" si="111"/>
        <v>0</v>
      </c>
      <c r="H3158" s="189">
        <f t="shared" si="111"/>
        <v>0</v>
      </c>
      <c r="I3158" s="189">
        <v>0</v>
      </c>
      <c r="J3158" s="189">
        <v>0</v>
      </c>
      <c r="K3158" s="189">
        <v>0</v>
      </c>
      <c r="L3158" s="189">
        <v>0</v>
      </c>
      <c r="M3158" s="189">
        <v>0</v>
      </c>
      <c r="N3158" s="189">
        <v>0</v>
      </c>
      <c r="O3158" s="189">
        <v>0</v>
      </c>
      <c r="P3158" s="189">
        <v>0</v>
      </c>
      <c r="Q3158" s="189">
        <v>0</v>
      </c>
      <c r="R3158" s="189">
        <v>0</v>
      </c>
    </row>
    <row r="3159" spans="1:18" ht="15" hidden="1">
      <c r="A3159" s="181" t="str">
        <f t="shared" si="112"/>
        <v>B</v>
      </c>
      <c r="B3159" s="188" t="s">
        <v>121</v>
      </c>
      <c r="C3159" s="188" t="s">
        <v>104</v>
      </c>
      <c r="D3159" s="189">
        <f t="shared" si="111"/>
        <v>0</v>
      </c>
      <c r="E3159" s="189">
        <f t="shared" si="111"/>
        <v>0</v>
      </c>
      <c r="F3159" s="189">
        <f t="shared" si="111"/>
        <v>0</v>
      </c>
      <c r="G3159" s="189">
        <f t="shared" si="111"/>
        <v>0</v>
      </c>
      <c r="H3159" s="189">
        <f t="shared" si="111"/>
        <v>0</v>
      </c>
      <c r="I3159" s="189">
        <v>0</v>
      </c>
      <c r="J3159" s="189">
        <v>0</v>
      </c>
      <c r="K3159" s="189">
        <v>0</v>
      </c>
      <c r="L3159" s="189">
        <v>0</v>
      </c>
      <c r="M3159" s="189">
        <v>0</v>
      </c>
      <c r="N3159" s="189">
        <v>0</v>
      </c>
      <c r="O3159" s="189">
        <v>0</v>
      </c>
      <c r="P3159" s="189">
        <v>0</v>
      </c>
      <c r="Q3159" s="189">
        <v>0</v>
      </c>
      <c r="R3159" s="189">
        <v>0</v>
      </c>
    </row>
    <row r="3160" spans="1:18" ht="15" hidden="1">
      <c r="A3160" s="181" t="str">
        <f t="shared" si="112"/>
        <v>B</v>
      </c>
      <c r="B3160" s="188" t="s">
        <v>121</v>
      </c>
      <c r="C3160" s="188" t="s">
        <v>105</v>
      </c>
      <c r="D3160" s="189">
        <f t="shared" si="111"/>
        <v>0</v>
      </c>
      <c r="E3160" s="189">
        <f t="shared" si="111"/>
        <v>0</v>
      </c>
      <c r="F3160" s="189">
        <f t="shared" si="111"/>
        <v>0</v>
      </c>
      <c r="G3160" s="189">
        <f t="shared" si="111"/>
        <v>0</v>
      </c>
      <c r="H3160" s="189">
        <f t="shared" si="111"/>
        <v>0</v>
      </c>
      <c r="I3160" s="189">
        <v>0</v>
      </c>
      <c r="J3160" s="189">
        <v>0</v>
      </c>
      <c r="K3160" s="189">
        <v>0</v>
      </c>
      <c r="L3160" s="189">
        <v>0</v>
      </c>
      <c r="M3160" s="189">
        <v>0</v>
      </c>
      <c r="N3160" s="189">
        <v>0</v>
      </c>
      <c r="O3160" s="189">
        <v>0</v>
      </c>
      <c r="P3160" s="189">
        <v>0</v>
      </c>
      <c r="Q3160" s="189">
        <v>0</v>
      </c>
      <c r="R3160" s="189">
        <v>0</v>
      </c>
    </row>
    <row r="3161" spans="1:18" ht="15" hidden="1">
      <c r="A3161" s="181" t="str">
        <f t="shared" si="112"/>
        <v>B</v>
      </c>
      <c r="B3161" s="186" t="s">
        <v>121</v>
      </c>
      <c r="C3161" s="186" t="s">
        <v>155</v>
      </c>
      <c r="D3161" s="187">
        <f t="shared" si="111"/>
        <v>0</v>
      </c>
      <c r="E3161" s="187">
        <f t="shared" si="111"/>
        <v>0</v>
      </c>
      <c r="F3161" s="187">
        <f t="shared" si="111"/>
        <v>0</v>
      </c>
      <c r="G3161" s="187">
        <f t="shared" si="111"/>
        <v>0</v>
      </c>
      <c r="H3161" s="187">
        <f t="shared" si="111"/>
        <v>0</v>
      </c>
      <c r="I3161" s="187">
        <v>0</v>
      </c>
      <c r="J3161" s="187">
        <v>0</v>
      </c>
      <c r="K3161" s="187">
        <v>0</v>
      </c>
      <c r="L3161" s="187">
        <v>0</v>
      </c>
      <c r="M3161" s="187">
        <v>0</v>
      </c>
      <c r="N3161" s="187">
        <v>0</v>
      </c>
      <c r="O3161" s="187">
        <v>0</v>
      </c>
      <c r="P3161" s="187">
        <v>0</v>
      </c>
      <c r="Q3161" s="187">
        <v>0</v>
      </c>
      <c r="R3161" s="187">
        <v>0</v>
      </c>
    </row>
    <row r="3162" spans="1:18" ht="30.75" hidden="1" thickBot="1">
      <c r="A3162" s="181" t="str">
        <f t="shared" si="112"/>
        <v>B</v>
      </c>
      <c r="B3162" s="182" t="s">
        <v>1613</v>
      </c>
      <c r="C3162" s="183" t="s">
        <v>1614</v>
      </c>
      <c r="D3162" s="184">
        <f t="shared" si="111"/>
        <v>0</v>
      </c>
      <c r="E3162" s="184">
        <f t="shared" si="111"/>
        <v>0</v>
      </c>
      <c r="F3162" s="184">
        <f t="shared" si="111"/>
        <v>0</v>
      </c>
      <c r="G3162" s="184">
        <f t="shared" si="111"/>
        <v>0</v>
      </c>
      <c r="H3162" s="184">
        <f t="shared" si="111"/>
        <v>0</v>
      </c>
      <c r="I3162" s="184">
        <v>0</v>
      </c>
      <c r="J3162" s="184">
        <v>0</v>
      </c>
      <c r="K3162" s="184">
        <v>0</v>
      </c>
      <c r="L3162" s="184">
        <v>0</v>
      </c>
      <c r="M3162" s="184">
        <v>0</v>
      </c>
      <c r="N3162" s="184">
        <v>0</v>
      </c>
      <c r="O3162" s="184">
        <v>0</v>
      </c>
      <c r="P3162" s="184">
        <v>0</v>
      </c>
      <c r="Q3162" s="184">
        <v>0</v>
      </c>
      <c r="R3162" s="184">
        <v>0</v>
      </c>
    </row>
    <row r="3163" spans="1:18" ht="15" hidden="1">
      <c r="A3163" s="181" t="str">
        <f t="shared" si="112"/>
        <v>B</v>
      </c>
      <c r="B3163" s="186" t="s">
        <v>121</v>
      </c>
      <c r="C3163" s="186" t="s">
        <v>99</v>
      </c>
      <c r="D3163" s="187">
        <f t="shared" si="111"/>
        <v>0</v>
      </c>
      <c r="E3163" s="187">
        <f t="shared" si="111"/>
        <v>0</v>
      </c>
      <c r="F3163" s="187">
        <f t="shared" si="111"/>
        <v>0</v>
      </c>
      <c r="G3163" s="187">
        <f t="shared" si="111"/>
        <v>0</v>
      </c>
      <c r="H3163" s="187">
        <f t="shared" si="111"/>
        <v>0</v>
      </c>
      <c r="I3163" s="187">
        <v>0</v>
      </c>
      <c r="J3163" s="187">
        <v>0</v>
      </c>
      <c r="K3163" s="187">
        <v>0</v>
      </c>
      <c r="L3163" s="187">
        <v>0</v>
      </c>
      <c r="M3163" s="187">
        <v>0</v>
      </c>
      <c r="N3163" s="187">
        <v>0</v>
      </c>
      <c r="O3163" s="187">
        <v>0</v>
      </c>
      <c r="P3163" s="187">
        <v>0</v>
      </c>
      <c r="Q3163" s="187">
        <v>0</v>
      </c>
      <c r="R3163" s="187">
        <v>0</v>
      </c>
    </row>
    <row r="3164" spans="1:18" ht="15" hidden="1">
      <c r="A3164" s="181" t="str">
        <f t="shared" si="112"/>
        <v>B</v>
      </c>
      <c r="B3164" s="188" t="s">
        <v>121</v>
      </c>
      <c r="C3164" s="188" t="s">
        <v>100</v>
      </c>
      <c r="D3164" s="189">
        <f t="shared" si="111"/>
        <v>0</v>
      </c>
      <c r="E3164" s="189">
        <f t="shared" si="111"/>
        <v>0</v>
      </c>
      <c r="F3164" s="189">
        <f t="shared" si="111"/>
        <v>0</v>
      </c>
      <c r="G3164" s="189">
        <f t="shared" si="111"/>
        <v>0</v>
      </c>
      <c r="H3164" s="189">
        <f t="shared" si="111"/>
        <v>0</v>
      </c>
      <c r="I3164" s="189">
        <v>0</v>
      </c>
      <c r="J3164" s="189">
        <v>0</v>
      </c>
      <c r="K3164" s="189">
        <v>0</v>
      </c>
      <c r="L3164" s="189">
        <v>0</v>
      </c>
      <c r="M3164" s="189">
        <v>0</v>
      </c>
      <c r="N3164" s="189">
        <v>0</v>
      </c>
      <c r="O3164" s="189">
        <v>0</v>
      </c>
      <c r="P3164" s="189">
        <v>0</v>
      </c>
      <c r="Q3164" s="189">
        <v>0</v>
      </c>
      <c r="R3164" s="189">
        <v>0</v>
      </c>
    </row>
    <row r="3165" spans="1:18" ht="15" hidden="1">
      <c r="A3165" s="181" t="str">
        <f t="shared" si="112"/>
        <v>B</v>
      </c>
      <c r="B3165" s="188" t="s">
        <v>121</v>
      </c>
      <c r="C3165" s="188" t="s">
        <v>101</v>
      </c>
      <c r="D3165" s="189">
        <f t="shared" si="111"/>
        <v>0</v>
      </c>
      <c r="E3165" s="189">
        <f t="shared" si="111"/>
        <v>0</v>
      </c>
      <c r="F3165" s="189">
        <f t="shared" si="111"/>
        <v>0</v>
      </c>
      <c r="G3165" s="189">
        <f t="shared" si="111"/>
        <v>0</v>
      </c>
      <c r="H3165" s="189">
        <f t="shared" si="111"/>
        <v>0</v>
      </c>
      <c r="I3165" s="189">
        <v>0</v>
      </c>
      <c r="J3165" s="189">
        <v>0</v>
      </c>
      <c r="K3165" s="189">
        <v>0</v>
      </c>
      <c r="L3165" s="189">
        <v>0</v>
      </c>
      <c r="M3165" s="189">
        <v>0</v>
      </c>
      <c r="N3165" s="189">
        <v>0</v>
      </c>
      <c r="O3165" s="189">
        <v>0</v>
      </c>
      <c r="P3165" s="189">
        <v>0</v>
      </c>
      <c r="Q3165" s="189">
        <v>0</v>
      </c>
      <c r="R3165" s="189">
        <v>0</v>
      </c>
    </row>
    <row r="3166" spans="1:18" ht="15" hidden="1">
      <c r="A3166" s="181" t="str">
        <f t="shared" si="112"/>
        <v>B</v>
      </c>
      <c r="B3166" s="188" t="s">
        <v>121</v>
      </c>
      <c r="C3166" s="188" t="s">
        <v>104</v>
      </c>
      <c r="D3166" s="189">
        <f t="shared" si="111"/>
        <v>0</v>
      </c>
      <c r="E3166" s="189">
        <f t="shared" si="111"/>
        <v>0</v>
      </c>
      <c r="F3166" s="189">
        <f t="shared" si="111"/>
        <v>0</v>
      </c>
      <c r="G3166" s="189">
        <f t="shared" si="111"/>
        <v>0</v>
      </c>
      <c r="H3166" s="189">
        <f t="shared" si="111"/>
        <v>0</v>
      </c>
      <c r="I3166" s="189">
        <v>0</v>
      </c>
      <c r="J3166" s="189">
        <v>0</v>
      </c>
      <c r="K3166" s="189">
        <v>0</v>
      </c>
      <c r="L3166" s="189">
        <v>0</v>
      </c>
      <c r="M3166" s="189">
        <v>0</v>
      </c>
      <c r="N3166" s="189">
        <v>0</v>
      </c>
      <c r="O3166" s="189">
        <v>0</v>
      </c>
      <c r="P3166" s="189">
        <v>0</v>
      </c>
      <c r="Q3166" s="189">
        <v>0</v>
      </c>
      <c r="R3166" s="189">
        <v>0</v>
      </c>
    </row>
    <row r="3167" spans="1:18" ht="15" hidden="1">
      <c r="A3167" s="181" t="str">
        <f t="shared" si="112"/>
        <v>B</v>
      </c>
      <c r="B3167" s="188" t="s">
        <v>121</v>
      </c>
      <c r="C3167" s="188" t="s">
        <v>105</v>
      </c>
      <c r="D3167" s="189">
        <f t="shared" si="111"/>
        <v>0</v>
      </c>
      <c r="E3167" s="189">
        <f t="shared" si="111"/>
        <v>0</v>
      </c>
      <c r="F3167" s="189">
        <f t="shared" si="111"/>
        <v>0</v>
      </c>
      <c r="G3167" s="189">
        <f t="shared" si="111"/>
        <v>0</v>
      </c>
      <c r="H3167" s="189">
        <f t="shared" si="111"/>
        <v>0</v>
      </c>
      <c r="I3167" s="189">
        <v>0</v>
      </c>
      <c r="J3167" s="189">
        <v>0</v>
      </c>
      <c r="K3167" s="189">
        <v>0</v>
      </c>
      <c r="L3167" s="189">
        <v>0</v>
      </c>
      <c r="M3167" s="189">
        <v>0</v>
      </c>
      <c r="N3167" s="189">
        <v>0</v>
      </c>
      <c r="O3167" s="189">
        <v>0</v>
      </c>
      <c r="P3167" s="189">
        <v>0</v>
      </c>
      <c r="Q3167" s="189">
        <v>0</v>
      </c>
      <c r="R3167" s="189">
        <v>0</v>
      </c>
    </row>
    <row r="3168" spans="1:18" ht="15" hidden="1">
      <c r="A3168" s="181" t="str">
        <f t="shared" si="112"/>
        <v>B</v>
      </c>
      <c r="B3168" s="186" t="s">
        <v>121</v>
      </c>
      <c r="C3168" s="186" t="s">
        <v>155</v>
      </c>
      <c r="D3168" s="187">
        <f t="shared" si="111"/>
        <v>0</v>
      </c>
      <c r="E3168" s="187">
        <f t="shared" si="111"/>
        <v>0</v>
      </c>
      <c r="F3168" s="187">
        <f t="shared" si="111"/>
        <v>0</v>
      </c>
      <c r="G3168" s="187">
        <f t="shared" si="111"/>
        <v>0</v>
      </c>
      <c r="H3168" s="187">
        <f t="shared" si="111"/>
        <v>0</v>
      </c>
      <c r="I3168" s="187">
        <v>0</v>
      </c>
      <c r="J3168" s="187">
        <v>0</v>
      </c>
      <c r="K3168" s="187">
        <v>0</v>
      </c>
      <c r="L3168" s="187">
        <v>0</v>
      </c>
      <c r="M3168" s="187">
        <v>0</v>
      </c>
      <c r="N3168" s="187">
        <v>0</v>
      </c>
      <c r="O3168" s="187">
        <v>0</v>
      </c>
      <c r="P3168" s="187">
        <v>0</v>
      </c>
      <c r="Q3168" s="187">
        <v>0</v>
      </c>
      <c r="R3168" s="187">
        <v>0</v>
      </c>
    </row>
    <row r="3169" spans="1:18" ht="30.75" hidden="1" thickBot="1">
      <c r="A3169" s="181" t="str">
        <f t="shared" si="112"/>
        <v>B</v>
      </c>
      <c r="B3169" s="182" t="s">
        <v>1615</v>
      </c>
      <c r="C3169" s="183" t="s">
        <v>1616</v>
      </c>
      <c r="D3169" s="184">
        <f t="shared" si="111"/>
        <v>0</v>
      </c>
      <c r="E3169" s="184">
        <f t="shared" si="111"/>
        <v>0</v>
      </c>
      <c r="F3169" s="184">
        <f t="shared" si="111"/>
        <v>0</v>
      </c>
      <c r="G3169" s="184">
        <f t="shared" si="111"/>
        <v>0</v>
      </c>
      <c r="H3169" s="184">
        <f t="shared" si="111"/>
        <v>0</v>
      </c>
      <c r="I3169" s="184">
        <v>0</v>
      </c>
      <c r="J3169" s="184">
        <v>0</v>
      </c>
      <c r="K3169" s="184">
        <v>0</v>
      </c>
      <c r="L3169" s="184">
        <v>0</v>
      </c>
      <c r="M3169" s="184">
        <v>0</v>
      </c>
      <c r="N3169" s="184">
        <v>0</v>
      </c>
      <c r="O3169" s="184">
        <v>0</v>
      </c>
      <c r="P3169" s="184">
        <v>0</v>
      </c>
      <c r="Q3169" s="184">
        <v>0</v>
      </c>
      <c r="R3169" s="184">
        <v>0</v>
      </c>
    </row>
    <row r="3170" spans="1:18" ht="15" hidden="1">
      <c r="A3170" s="181" t="str">
        <f t="shared" si="112"/>
        <v>B</v>
      </c>
      <c r="B3170" s="186" t="s">
        <v>121</v>
      </c>
      <c r="C3170" s="186" t="s">
        <v>99</v>
      </c>
      <c r="D3170" s="187">
        <f t="shared" si="111"/>
        <v>0</v>
      </c>
      <c r="E3170" s="187">
        <f t="shared" si="111"/>
        <v>0</v>
      </c>
      <c r="F3170" s="187">
        <f t="shared" si="111"/>
        <v>0</v>
      </c>
      <c r="G3170" s="187">
        <f t="shared" si="111"/>
        <v>0</v>
      </c>
      <c r="H3170" s="187">
        <f t="shared" si="111"/>
        <v>0</v>
      </c>
      <c r="I3170" s="187">
        <v>0</v>
      </c>
      <c r="J3170" s="187">
        <v>0</v>
      </c>
      <c r="K3170" s="187">
        <v>0</v>
      </c>
      <c r="L3170" s="187">
        <v>0</v>
      </c>
      <c r="M3170" s="187">
        <v>0</v>
      </c>
      <c r="N3170" s="187">
        <v>0</v>
      </c>
      <c r="O3170" s="187">
        <v>0</v>
      </c>
      <c r="P3170" s="187">
        <v>0</v>
      </c>
      <c r="Q3170" s="187">
        <v>0</v>
      </c>
      <c r="R3170" s="187">
        <v>0</v>
      </c>
    </row>
    <row r="3171" spans="1:18" ht="15" hidden="1">
      <c r="A3171" s="181" t="str">
        <f t="shared" si="112"/>
        <v>B</v>
      </c>
      <c r="B3171" s="188" t="s">
        <v>121</v>
      </c>
      <c r="C3171" s="188" t="s">
        <v>101</v>
      </c>
      <c r="D3171" s="189">
        <f t="shared" si="111"/>
        <v>0</v>
      </c>
      <c r="E3171" s="189">
        <f t="shared" si="111"/>
        <v>0</v>
      </c>
      <c r="F3171" s="189">
        <f t="shared" si="111"/>
        <v>0</v>
      </c>
      <c r="G3171" s="189">
        <f t="shared" si="111"/>
        <v>0</v>
      </c>
      <c r="H3171" s="189">
        <f t="shared" si="111"/>
        <v>0</v>
      </c>
      <c r="I3171" s="189">
        <v>0</v>
      </c>
      <c r="J3171" s="189">
        <v>0</v>
      </c>
      <c r="K3171" s="189">
        <v>0</v>
      </c>
      <c r="L3171" s="189">
        <v>0</v>
      </c>
      <c r="M3171" s="189">
        <v>0</v>
      </c>
      <c r="N3171" s="189">
        <v>0</v>
      </c>
      <c r="O3171" s="189">
        <v>0</v>
      </c>
      <c r="P3171" s="189">
        <v>0</v>
      </c>
      <c r="Q3171" s="189">
        <v>0</v>
      </c>
      <c r="R3171" s="189">
        <v>0</v>
      </c>
    </row>
    <row r="3172" spans="1:18" ht="15" hidden="1">
      <c r="A3172" s="181" t="str">
        <f t="shared" si="112"/>
        <v>B</v>
      </c>
      <c r="B3172" s="188" t="s">
        <v>121</v>
      </c>
      <c r="C3172" s="188" t="s">
        <v>15</v>
      </c>
      <c r="D3172" s="189">
        <f t="shared" si="111"/>
        <v>0</v>
      </c>
      <c r="E3172" s="189">
        <f t="shared" si="111"/>
        <v>0</v>
      </c>
      <c r="F3172" s="189">
        <f t="shared" si="111"/>
        <v>0</v>
      </c>
      <c r="G3172" s="189">
        <f t="shared" si="111"/>
        <v>0</v>
      </c>
      <c r="H3172" s="189">
        <f t="shared" si="111"/>
        <v>0</v>
      </c>
      <c r="I3172" s="189">
        <v>0</v>
      </c>
      <c r="J3172" s="189">
        <v>0</v>
      </c>
      <c r="K3172" s="189">
        <v>0</v>
      </c>
      <c r="L3172" s="189">
        <v>0</v>
      </c>
      <c r="M3172" s="189">
        <v>0</v>
      </c>
      <c r="N3172" s="189">
        <v>0</v>
      </c>
      <c r="O3172" s="189">
        <v>0</v>
      </c>
      <c r="P3172" s="189">
        <v>0</v>
      </c>
      <c r="Q3172" s="189">
        <v>0</v>
      </c>
      <c r="R3172" s="189">
        <v>0</v>
      </c>
    </row>
    <row r="3173" spans="1:18" ht="15" hidden="1">
      <c r="A3173" s="181" t="str">
        <f t="shared" si="112"/>
        <v>B</v>
      </c>
      <c r="B3173" s="188" t="s">
        <v>121</v>
      </c>
      <c r="C3173" s="188" t="s">
        <v>104</v>
      </c>
      <c r="D3173" s="189">
        <f t="shared" si="111"/>
        <v>0</v>
      </c>
      <c r="E3173" s="189">
        <f t="shared" si="111"/>
        <v>0</v>
      </c>
      <c r="F3173" s="189">
        <f t="shared" si="111"/>
        <v>0</v>
      </c>
      <c r="G3173" s="189">
        <f t="shared" si="111"/>
        <v>0</v>
      </c>
      <c r="H3173" s="189">
        <f t="shared" si="111"/>
        <v>0</v>
      </c>
      <c r="I3173" s="189">
        <v>0</v>
      </c>
      <c r="J3173" s="189">
        <v>0</v>
      </c>
      <c r="K3173" s="189">
        <v>0</v>
      </c>
      <c r="L3173" s="189">
        <v>0</v>
      </c>
      <c r="M3173" s="189">
        <v>0</v>
      </c>
      <c r="N3173" s="189">
        <v>0</v>
      </c>
      <c r="O3173" s="189">
        <v>0</v>
      </c>
      <c r="P3173" s="189">
        <v>0</v>
      </c>
      <c r="Q3173" s="189">
        <v>0</v>
      </c>
      <c r="R3173" s="189">
        <v>0</v>
      </c>
    </row>
    <row r="3174" spans="1:18" ht="15" hidden="1">
      <c r="A3174" s="181" t="str">
        <f t="shared" si="112"/>
        <v>B</v>
      </c>
      <c r="B3174" s="188" t="s">
        <v>121</v>
      </c>
      <c r="C3174" s="188" t="s">
        <v>105</v>
      </c>
      <c r="D3174" s="189">
        <f t="shared" si="111"/>
        <v>0</v>
      </c>
      <c r="E3174" s="189">
        <f t="shared" si="111"/>
        <v>0</v>
      </c>
      <c r="F3174" s="189">
        <f t="shared" si="111"/>
        <v>0</v>
      </c>
      <c r="G3174" s="189">
        <f t="shared" si="111"/>
        <v>0</v>
      </c>
      <c r="H3174" s="189">
        <f t="shared" si="111"/>
        <v>0</v>
      </c>
      <c r="I3174" s="189">
        <v>0</v>
      </c>
      <c r="J3174" s="189">
        <v>0</v>
      </c>
      <c r="K3174" s="189">
        <v>0</v>
      </c>
      <c r="L3174" s="189">
        <v>0</v>
      </c>
      <c r="M3174" s="189">
        <v>0</v>
      </c>
      <c r="N3174" s="189">
        <v>0</v>
      </c>
      <c r="O3174" s="189">
        <v>0</v>
      </c>
      <c r="P3174" s="189">
        <v>0</v>
      </c>
      <c r="Q3174" s="189">
        <v>0</v>
      </c>
      <c r="R3174" s="189">
        <v>0</v>
      </c>
    </row>
    <row r="3175" spans="1:18" ht="15.75" hidden="1" thickBot="1">
      <c r="A3175" s="181" t="str">
        <f t="shared" si="112"/>
        <v>B</v>
      </c>
      <c r="B3175" s="182" t="s">
        <v>1617</v>
      </c>
      <c r="C3175" s="183" t="s">
        <v>1618</v>
      </c>
      <c r="D3175" s="184">
        <f t="shared" si="111"/>
        <v>0</v>
      </c>
      <c r="E3175" s="184">
        <f t="shared" si="111"/>
        <v>0</v>
      </c>
      <c r="F3175" s="184">
        <f t="shared" si="111"/>
        <v>0</v>
      </c>
      <c r="G3175" s="184">
        <f t="shared" si="111"/>
        <v>0</v>
      </c>
      <c r="H3175" s="184">
        <f t="shared" si="111"/>
        <v>0</v>
      </c>
      <c r="I3175" s="184">
        <v>0</v>
      </c>
      <c r="J3175" s="184">
        <v>0</v>
      </c>
      <c r="K3175" s="184">
        <v>0</v>
      </c>
      <c r="L3175" s="184">
        <v>0</v>
      </c>
      <c r="M3175" s="184">
        <v>0</v>
      </c>
      <c r="N3175" s="184">
        <v>0</v>
      </c>
      <c r="O3175" s="184">
        <v>0</v>
      </c>
      <c r="P3175" s="184">
        <v>0</v>
      </c>
      <c r="Q3175" s="184">
        <v>0</v>
      </c>
      <c r="R3175" s="184">
        <v>0</v>
      </c>
    </row>
    <row r="3176" spans="1:18" ht="15" hidden="1">
      <c r="A3176" s="181" t="str">
        <f t="shared" si="112"/>
        <v>B</v>
      </c>
      <c r="B3176" s="186" t="s">
        <v>121</v>
      </c>
      <c r="C3176" s="186" t="s">
        <v>99</v>
      </c>
      <c r="D3176" s="187">
        <f t="shared" si="111"/>
        <v>0</v>
      </c>
      <c r="E3176" s="187">
        <f t="shared" si="111"/>
        <v>0</v>
      </c>
      <c r="F3176" s="187">
        <f t="shared" si="111"/>
        <v>0</v>
      </c>
      <c r="G3176" s="187">
        <f t="shared" si="111"/>
        <v>0</v>
      </c>
      <c r="H3176" s="187">
        <f t="shared" si="111"/>
        <v>0</v>
      </c>
      <c r="I3176" s="187">
        <v>0</v>
      </c>
      <c r="J3176" s="187">
        <v>0</v>
      </c>
      <c r="K3176" s="187">
        <v>0</v>
      </c>
      <c r="L3176" s="187">
        <v>0</v>
      </c>
      <c r="M3176" s="187">
        <v>0</v>
      </c>
      <c r="N3176" s="187">
        <v>0</v>
      </c>
      <c r="O3176" s="187">
        <v>0</v>
      </c>
      <c r="P3176" s="187">
        <v>0</v>
      </c>
      <c r="Q3176" s="187">
        <v>0</v>
      </c>
      <c r="R3176" s="187">
        <v>0</v>
      </c>
    </row>
    <row r="3177" spans="1:18" ht="15" hidden="1">
      <c r="A3177" s="181" t="str">
        <f t="shared" si="112"/>
        <v>B</v>
      </c>
      <c r="B3177" s="188" t="s">
        <v>121</v>
      </c>
      <c r="C3177" s="188" t="s">
        <v>100</v>
      </c>
      <c r="D3177" s="189">
        <f t="shared" si="111"/>
        <v>0</v>
      </c>
      <c r="E3177" s="189">
        <f t="shared" si="111"/>
        <v>0</v>
      </c>
      <c r="F3177" s="189">
        <f t="shared" si="111"/>
        <v>0</v>
      </c>
      <c r="G3177" s="189">
        <f t="shared" si="111"/>
        <v>0</v>
      </c>
      <c r="H3177" s="189">
        <f t="shared" si="111"/>
        <v>0</v>
      </c>
      <c r="I3177" s="189">
        <v>0</v>
      </c>
      <c r="J3177" s="189">
        <v>0</v>
      </c>
      <c r="K3177" s="189">
        <v>0</v>
      </c>
      <c r="L3177" s="189">
        <v>0</v>
      </c>
      <c r="M3177" s="189">
        <v>0</v>
      </c>
      <c r="N3177" s="189">
        <v>0</v>
      </c>
      <c r="O3177" s="189">
        <v>0</v>
      </c>
      <c r="P3177" s="189">
        <v>0</v>
      </c>
      <c r="Q3177" s="189">
        <v>0</v>
      </c>
      <c r="R3177" s="189">
        <v>0</v>
      </c>
    </row>
    <row r="3178" spans="1:18" ht="15" hidden="1">
      <c r="A3178" s="181" t="str">
        <f t="shared" si="112"/>
        <v>B</v>
      </c>
      <c r="B3178" s="188" t="s">
        <v>121</v>
      </c>
      <c r="C3178" s="188" t="s">
        <v>101</v>
      </c>
      <c r="D3178" s="189">
        <f t="shared" si="111"/>
        <v>0</v>
      </c>
      <c r="E3178" s="189">
        <f t="shared" si="111"/>
        <v>0</v>
      </c>
      <c r="F3178" s="189">
        <f t="shared" si="111"/>
        <v>0</v>
      </c>
      <c r="G3178" s="189">
        <f t="shared" si="111"/>
        <v>0</v>
      </c>
      <c r="H3178" s="189">
        <f t="shared" si="111"/>
        <v>0</v>
      </c>
      <c r="I3178" s="189">
        <v>0</v>
      </c>
      <c r="J3178" s="189">
        <v>0</v>
      </c>
      <c r="K3178" s="189">
        <v>0</v>
      </c>
      <c r="L3178" s="189">
        <v>0</v>
      </c>
      <c r="M3178" s="189">
        <v>0</v>
      </c>
      <c r="N3178" s="189">
        <v>0</v>
      </c>
      <c r="O3178" s="189">
        <v>0</v>
      </c>
      <c r="P3178" s="189">
        <v>0</v>
      </c>
      <c r="Q3178" s="189">
        <v>0</v>
      </c>
      <c r="R3178" s="189">
        <v>0</v>
      </c>
    </row>
    <row r="3179" spans="1:18" ht="15" hidden="1">
      <c r="A3179" s="181" t="str">
        <f t="shared" si="112"/>
        <v>B</v>
      </c>
      <c r="B3179" s="188" t="s">
        <v>121</v>
      </c>
      <c r="C3179" s="188" t="s">
        <v>15</v>
      </c>
      <c r="D3179" s="189">
        <f t="shared" si="111"/>
        <v>0</v>
      </c>
      <c r="E3179" s="189">
        <f t="shared" si="111"/>
        <v>0</v>
      </c>
      <c r="F3179" s="189">
        <f t="shared" si="111"/>
        <v>0</v>
      </c>
      <c r="G3179" s="189">
        <f t="shared" si="111"/>
        <v>0</v>
      </c>
      <c r="H3179" s="189">
        <f t="shared" si="111"/>
        <v>0</v>
      </c>
      <c r="I3179" s="189">
        <v>0</v>
      </c>
      <c r="J3179" s="189">
        <v>0</v>
      </c>
      <c r="K3179" s="189">
        <v>0</v>
      </c>
      <c r="L3179" s="189">
        <v>0</v>
      </c>
      <c r="M3179" s="189">
        <v>0</v>
      </c>
      <c r="N3179" s="189">
        <v>0</v>
      </c>
      <c r="O3179" s="189">
        <v>0</v>
      </c>
      <c r="P3179" s="189">
        <v>0</v>
      </c>
      <c r="Q3179" s="189">
        <v>0</v>
      </c>
      <c r="R3179" s="189">
        <v>0</v>
      </c>
    </row>
    <row r="3180" spans="1:18" ht="15" hidden="1">
      <c r="A3180" s="181" t="str">
        <f t="shared" si="112"/>
        <v>B</v>
      </c>
      <c r="B3180" s="188" t="s">
        <v>121</v>
      </c>
      <c r="C3180" s="188" t="s">
        <v>104</v>
      </c>
      <c r="D3180" s="189">
        <f t="shared" si="111"/>
        <v>0</v>
      </c>
      <c r="E3180" s="189">
        <f t="shared" si="111"/>
        <v>0</v>
      </c>
      <c r="F3180" s="189">
        <f t="shared" si="111"/>
        <v>0</v>
      </c>
      <c r="G3180" s="189">
        <f t="shared" si="111"/>
        <v>0</v>
      </c>
      <c r="H3180" s="189">
        <f t="shared" si="111"/>
        <v>0</v>
      </c>
      <c r="I3180" s="189">
        <v>0</v>
      </c>
      <c r="J3180" s="189">
        <v>0</v>
      </c>
      <c r="K3180" s="189">
        <v>0</v>
      </c>
      <c r="L3180" s="189">
        <v>0</v>
      </c>
      <c r="M3180" s="189">
        <v>0</v>
      </c>
      <c r="N3180" s="189">
        <v>0</v>
      </c>
      <c r="O3180" s="189">
        <v>0</v>
      </c>
      <c r="P3180" s="189">
        <v>0</v>
      </c>
      <c r="Q3180" s="189">
        <v>0</v>
      </c>
      <c r="R3180" s="189">
        <v>0</v>
      </c>
    </row>
    <row r="3181" spans="1:18" ht="15" hidden="1">
      <c r="A3181" s="181" t="str">
        <f t="shared" si="112"/>
        <v>B</v>
      </c>
      <c r="B3181" s="188" t="s">
        <v>121</v>
      </c>
      <c r="C3181" s="188" t="s">
        <v>105</v>
      </c>
      <c r="D3181" s="189">
        <f t="shared" ref="D3181:H3231" si="113">I3181+N3181</f>
        <v>0</v>
      </c>
      <c r="E3181" s="189">
        <f t="shared" si="113"/>
        <v>0</v>
      </c>
      <c r="F3181" s="189">
        <f t="shared" si="113"/>
        <v>0</v>
      </c>
      <c r="G3181" s="189">
        <f t="shared" si="113"/>
        <v>0</v>
      </c>
      <c r="H3181" s="189">
        <f t="shared" si="113"/>
        <v>0</v>
      </c>
      <c r="I3181" s="189">
        <v>0</v>
      </c>
      <c r="J3181" s="189">
        <v>0</v>
      </c>
      <c r="K3181" s="189">
        <v>0</v>
      </c>
      <c r="L3181" s="189">
        <v>0</v>
      </c>
      <c r="M3181" s="189">
        <v>0</v>
      </c>
      <c r="N3181" s="189">
        <v>0</v>
      </c>
      <c r="O3181" s="189">
        <v>0</v>
      </c>
      <c r="P3181" s="189">
        <v>0</v>
      </c>
      <c r="Q3181" s="189">
        <v>0</v>
      </c>
      <c r="R3181" s="189">
        <v>0</v>
      </c>
    </row>
    <row r="3182" spans="1:18" ht="15" hidden="1">
      <c r="A3182" s="181" t="str">
        <f t="shared" si="112"/>
        <v>B</v>
      </c>
      <c r="B3182" s="186" t="s">
        <v>121</v>
      </c>
      <c r="C3182" s="186" t="s">
        <v>155</v>
      </c>
      <c r="D3182" s="187">
        <f t="shared" si="113"/>
        <v>0</v>
      </c>
      <c r="E3182" s="187">
        <f t="shared" si="113"/>
        <v>0</v>
      </c>
      <c r="F3182" s="187">
        <f t="shared" si="113"/>
        <v>0</v>
      </c>
      <c r="G3182" s="187">
        <f t="shared" si="113"/>
        <v>0</v>
      </c>
      <c r="H3182" s="187">
        <f t="shared" si="113"/>
        <v>0</v>
      </c>
      <c r="I3182" s="187">
        <v>0</v>
      </c>
      <c r="J3182" s="187">
        <v>0</v>
      </c>
      <c r="K3182" s="187">
        <v>0</v>
      </c>
      <c r="L3182" s="187">
        <v>0</v>
      </c>
      <c r="M3182" s="187">
        <v>0</v>
      </c>
      <c r="N3182" s="187">
        <v>0</v>
      </c>
      <c r="O3182" s="187">
        <v>0</v>
      </c>
      <c r="P3182" s="187">
        <v>0</v>
      </c>
      <c r="Q3182" s="187">
        <v>0</v>
      </c>
      <c r="R3182" s="187">
        <v>0</v>
      </c>
    </row>
    <row r="3183" spans="1:18" ht="30.75" hidden="1" thickBot="1">
      <c r="A3183" s="181" t="str">
        <f t="shared" si="112"/>
        <v>B</v>
      </c>
      <c r="B3183" s="182" t="s">
        <v>1619</v>
      </c>
      <c r="C3183" s="183" t="s">
        <v>1620</v>
      </c>
      <c r="D3183" s="184">
        <f t="shared" si="113"/>
        <v>0</v>
      </c>
      <c r="E3183" s="184">
        <f t="shared" si="113"/>
        <v>0</v>
      </c>
      <c r="F3183" s="184">
        <f t="shared" si="113"/>
        <v>0</v>
      </c>
      <c r="G3183" s="184">
        <f t="shared" si="113"/>
        <v>0</v>
      </c>
      <c r="H3183" s="184">
        <f t="shared" si="113"/>
        <v>0</v>
      </c>
      <c r="I3183" s="184">
        <v>0</v>
      </c>
      <c r="J3183" s="184">
        <v>0</v>
      </c>
      <c r="K3183" s="184">
        <v>0</v>
      </c>
      <c r="L3183" s="184">
        <v>0</v>
      </c>
      <c r="M3183" s="184">
        <v>0</v>
      </c>
      <c r="N3183" s="184">
        <v>0</v>
      </c>
      <c r="O3183" s="184">
        <v>0</v>
      </c>
      <c r="P3183" s="184">
        <v>0</v>
      </c>
      <c r="Q3183" s="184">
        <v>0</v>
      </c>
      <c r="R3183" s="184">
        <v>0</v>
      </c>
    </row>
    <row r="3184" spans="1:18" ht="15" hidden="1">
      <c r="A3184" s="181" t="str">
        <f t="shared" si="112"/>
        <v>B</v>
      </c>
      <c r="B3184" s="186" t="s">
        <v>121</v>
      </c>
      <c r="C3184" s="186" t="s">
        <v>99</v>
      </c>
      <c r="D3184" s="187">
        <f t="shared" si="113"/>
        <v>0</v>
      </c>
      <c r="E3184" s="187">
        <f t="shared" si="113"/>
        <v>0</v>
      </c>
      <c r="F3184" s="187">
        <f t="shared" si="113"/>
        <v>0</v>
      </c>
      <c r="G3184" s="187">
        <f t="shared" si="113"/>
        <v>0</v>
      </c>
      <c r="H3184" s="187">
        <f t="shared" si="113"/>
        <v>0</v>
      </c>
      <c r="I3184" s="187">
        <v>0</v>
      </c>
      <c r="J3184" s="187">
        <v>0</v>
      </c>
      <c r="K3184" s="187">
        <v>0</v>
      </c>
      <c r="L3184" s="187">
        <v>0</v>
      </c>
      <c r="M3184" s="187">
        <v>0</v>
      </c>
      <c r="N3184" s="187">
        <v>0</v>
      </c>
      <c r="O3184" s="187">
        <v>0</v>
      </c>
      <c r="P3184" s="187">
        <v>0</v>
      </c>
      <c r="Q3184" s="187">
        <v>0</v>
      </c>
      <c r="R3184" s="187">
        <v>0</v>
      </c>
    </row>
    <row r="3185" spans="1:18" ht="15" hidden="1">
      <c r="A3185" s="181" t="str">
        <f t="shared" si="112"/>
        <v>B</v>
      </c>
      <c r="B3185" s="188" t="s">
        <v>121</v>
      </c>
      <c r="C3185" s="188" t="s">
        <v>100</v>
      </c>
      <c r="D3185" s="189">
        <f t="shared" si="113"/>
        <v>0</v>
      </c>
      <c r="E3185" s="189">
        <f t="shared" si="113"/>
        <v>0</v>
      </c>
      <c r="F3185" s="189">
        <f t="shared" si="113"/>
        <v>0</v>
      </c>
      <c r="G3185" s="189">
        <f t="shared" si="113"/>
        <v>0</v>
      </c>
      <c r="H3185" s="189">
        <f t="shared" si="113"/>
        <v>0</v>
      </c>
      <c r="I3185" s="189">
        <v>0</v>
      </c>
      <c r="J3185" s="189">
        <v>0</v>
      </c>
      <c r="K3185" s="189">
        <v>0</v>
      </c>
      <c r="L3185" s="189">
        <v>0</v>
      </c>
      <c r="M3185" s="189">
        <v>0</v>
      </c>
      <c r="N3185" s="189">
        <v>0</v>
      </c>
      <c r="O3185" s="189">
        <v>0</v>
      </c>
      <c r="P3185" s="189">
        <v>0</v>
      </c>
      <c r="Q3185" s="189">
        <v>0</v>
      </c>
      <c r="R3185" s="189">
        <v>0</v>
      </c>
    </row>
    <row r="3186" spans="1:18" ht="15" hidden="1">
      <c r="A3186" s="181" t="str">
        <f t="shared" si="112"/>
        <v>B</v>
      </c>
      <c r="B3186" s="188" t="s">
        <v>121</v>
      </c>
      <c r="C3186" s="188" t="s">
        <v>101</v>
      </c>
      <c r="D3186" s="189">
        <f t="shared" si="113"/>
        <v>0</v>
      </c>
      <c r="E3186" s="189">
        <f t="shared" si="113"/>
        <v>0</v>
      </c>
      <c r="F3186" s="189">
        <f t="shared" si="113"/>
        <v>0</v>
      </c>
      <c r="G3186" s="189">
        <f t="shared" si="113"/>
        <v>0</v>
      </c>
      <c r="H3186" s="189">
        <f t="shared" si="113"/>
        <v>0</v>
      </c>
      <c r="I3186" s="189">
        <v>0</v>
      </c>
      <c r="J3186" s="189">
        <v>0</v>
      </c>
      <c r="K3186" s="189">
        <v>0</v>
      </c>
      <c r="L3186" s="189">
        <v>0</v>
      </c>
      <c r="M3186" s="189">
        <v>0</v>
      </c>
      <c r="N3186" s="189">
        <v>0</v>
      </c>
      <c r="O3186" s="189">
        <v>0</v>
      </c>
      <c r="P3186" s="189">
        <v>0</v>
      </c>
      <c r="Q3186" s="189">
        <v>0</v>
      </c>
      <c r="R3186" s="189">
        <v>0</v>
      </c>
    </row>
    <row r="3187" spans="1:18" ht="15" hidden="1">
      <c r="A3187" s="181" t="str">
        <f t="shared" si="112"/>
        <v>B</v>
      </c>
      <c r="B3187" s="188" t="s">
        <v>121</v>
      </c>
      <c r="C3187" s="188" t="s">
        <v>105</v>
      </c>
      <c r="D3187" s="189">
        <f t="shared" si="113"/>
        <v>0</v>
      </c>
      <c r="E3187" s="189">
        <f t="shared" si="113"/>
        <v>0</v>
      </c>
      <c r="F3187" s="189">
        <f t="shared" si="113"/>
        <v>0</v>
      </c>
      <c r="G3187" s="189">
        <f t="shared" si="113"/>
        <v>0</v>
      </c>
      <c r="H3187" s="189">
        <f t="shared" si="113"/>
        <v>0</v>
      </c>
      <c r="I3187" s="189">
        <v>0</v>
      </c>
      <c r="J3187" s="189">
        <v>0</v>
      </c>
      <c r="K3187" s="189">
        <v>0</v>
      </c>
      <c r="L3187" s="189">
        <v>0</v>
      </c>
      <c r="M3187" s="189">
        <v>0</v>
      </c>
      <c r="N3187" s="189">
        <v>0</v>
      </c>
      <c r="O3187" s="189">
        <v>0</v>
      </c>
      <c r="P3187" s="189">
        <v>0</v>
      </c>
      <c r="Q3187" s="189">
        <v>0</v>
      </c>
      <c r="R3187" s="189">
        <v>0</v>
      </c>
    </row>
    <row r="3188" spans="1:18" ht="15" hidden="1">
      <c r="A3188" s="181" t="str">
        <f t="shared" si="112"/>
        <v>B</v>
      </c>
      <c r="B3188" s="186" t="s">
        <v>121</v>
      </c>
      <c r="C3188" s="186" t="s">
        <v>155</v>
      </c>
      <c r="D3188" s="187">
        <f t="shared" si="113"/>
        <v>0</v>
      </c>
      <c r="E3188" s="187">
        <f t="shared" si="113"/>
        <v>0</v>
      </c>
      <c r="F3188" s="187">
        <f t="shared" si="113"/>
        <v>0</v>
      </c>
      <c r="G3188" s="187">
        <f t="shared" si="113"/>
        <v>0</v>
      </c>
      <c r="H3188" s="187">
        <f t="shared" si="113"/>
        <v>0</v>
      </c>
      <c r="I3188" s="187">
        <v>0</v>
      </c>
      <c r="J3188" s="187">
        <v>0</v>
      </c>
      <c r="K3188" s="187">
        <v>0</v>
      </c>
      <c r="L3188" s="187">
        <v>0</v>
      </c>
      <c r="M3188" s="187">
        <v>0</v>
      </c>
      <c r="N3188" s="187">
        <v>0</v>
      </c>
      <c r="O3188" s="187">
        <v>0</v>
      </c>
      <c r="P3188" s="187">
        <v>0</v>
      </c>
      <c r="Q3188" s="187">
        <v>0</v>
      </c>
      <c r="R3188" s="187">
        <v>0</v>
      </c>
    </row>
    <row r="3189" spans="1:18" ht="30.75" hidden="1" thickBot="1">
      <c r="A3189" s="181" t="str">
        <f t="shared" si="112"/>
        <v>B</v>
      </c>
      <c r="B3189" s="182" t="s">
        <v>1621</v>
      </c>
      <c r="C3189" s="183" t="s">
        <v>1620</v>
      </c>
      <c r="D3189" s="184">
        <f t="shared" si="113"/>
        <v>0</v>
      </c>
      <c r="E3189" s="184">
        <f t="shared" si="113"/>
        <v>0</v>
      </c>
      <c r="F3189" s="184">
        <f t="shared" si="113"/>
        <v>0</v>
      </c>
      <c r="G3189" s="184">
        <f t="shared" si="113"/>
        <v>0</v>
      </c>
      <c r="H3189" s="184">
        <f t="shared" si="113"/>
        <v>0</v>
      </c>
      <c r="I3189" s="184">
        <v>0</v>
      </c>
      <c r="J3189" s="184">
        <v>0</v>
      </c>
      <c r="K3189" s="184">
        <v>0</v>
      </c>
      <c r="L3189" s="184">
        <v>0</v>
      </c>
      <c r="M3189" s="184">
        <v>0</v>
      </c>
      <c r="N3189" s="184">
        <v>0</v>
      </c>
      <c r="O3189" s="184">
        <v>0</v>
      </c>
      <c r="P3189" s="184">
        <v>0</v>
      </c>
      <c r="Q3189" s="184">
        <v>0</v>
      </c>
      <c r="R3189" s="184">
        <v>0</v>
      </c>
    </row>
    <row r="3190" spans="1:18" ht="15" hidden="1">
      <c r="A3190" s="181" t="str">
        <f t="shared" si="112"/>
        <v>B</v>
      </c>
      <c r="B3190" s="186" t="s">
        <v>121</v>
      </c>
      <c r="C3190" s="186" t="s">
        <v>99</v>
      </c>
      <c r="D3190" s="187">
        <f t="shared" si="113"/>
        <v>0</v>
      </c>
      <c r="E3190" s="187">
        <f t="shared" si="113"/>
        <v>0</v>
      </c>
      <c r="F3190" s="187">
        <f t="shared" si="113"/>
        <v>0</v>
      </c>
      <c r="G3190" s="187">
        <f t="shared" si="113"/>
        <v>0</v>
      </c>
      <c r="H3190" s="187">
        <f t="shared" si="113"/>
        <v>0</v>
      </c>
      <c r="I3190" s="187">
        <v>0</v>
      </c>
      <c r="J3190" s="187">
        <v>0</v>
      </c>
      <c r="K3190" s="187">
        <v>0</v>
      </c>
      <c r="L3190" s="187">
        <v>0</v>
      </c>
      <c r="M3190" s="187">
        <v>0</v>
      </c>
      <c r="N3190" s="187">
        <v>0</v>
      </c>
      <c r="O3190" s="187">
        <v>0</v>
      </c>
      <c r="P3190" s="187">
        <v>0</v>
      </c>
      <c r="Q3190" s="187">
        <v>0</v>
      </c>
      <c r="R3190" s="187">
        <v>0</v>
      </c>
    </row>
    <row r="3191" spans="1:18" ht="15" hidden="1">
      <c r="A3191" s="181" t="str">
        <f t="shared" si="112"/>
        <v>B</v>
      </c>
      <c r="B3191" s="188" t="s">
        <v>121</v>
      </c>
      <c r="C3191" s="188" t="s">
        <v>100</v>
      </c>
      <c r="D3191" s="189">
        <f t="shared" si="113"/>
        <v>0</v>
      </c>
      <c r="E3191" s="189">
        <f t="shared" si="113"/>
        <v>0</v>
      </c>
      <c r="F3191" s="189">
        <f t="shared" si="113"/>
        <v>0</v>
      </c>
      <c r="G3191" s="189">
        <f t="shared" si="113"/>
        <v>0</v>
      </c>
      <c r="H3191" s="189">
        <f t="shared" si="113"/>
        <v>0</v>
      </c>
      <c r="I3191" s="189">
        <v>0</v>
      </c>
      <c r="J3191" s="189">
        <v>0</v>
      </c>
      <c r="K3191" s="189">
        <v>0</v>
      </c>
      <c r="L3191" s="189">
        <v>0</v>
      </c>
      <c r="M3191" s="189">
        <v>0</v>
      </c>
      <c r="N3191" s="189">
        <v>0</v>
      </c>
      <c r="O3191" s="189">
        <v>0</v>
      </c>
      <c r="P3191" s="189">
        <v>0</v>
      </c>
      <c r="Q3191" s="189">
        <v>0</v>
      </c>
      <c r="R3191" s="189">
        <v>0</v>
      </c>
    </row>
    <row r="3192" spans="1:18" ht="15" hidden="1">
      <c r="A3192" s="181" t="str">
        <f t="shared" si="112"/>
        <v>B</v>
      </c>
      <c r="B3192" s="188" t="s">
        <v>121</v>
      </c>
      <c r="C3192" s="188" t="s">
        <v>101</v>
      </c>
      <c r="D3192" s="189">
        <f t="shared" si="113"/>
        <v>0</v>
      </c>
      <c r="E3192" s="189">
        <f t="shared" si="113"/>
        <v>0</v>
      </c>
      <c r="F3192" s="189">
        <f t="shared" si="113"/>
        <v>0</v>
      </c>
      <c r="G3192" s="189">
        <f t="shared" si="113"/>
        <v>0</v>
      </c>
      <c r="H3192" s="189">
        <f t="shared" si="113"/>
        <v>0</v>
      </c>
      <c r="I3192" s="189">
        <v>0</v>
      </c>
      <c r="J3192" s="189">
        <v>0</v>
      </c>
      <c r="K3192" s="189">
        <v>0</v>
      </c>
      <c r="L3192" s="189">
        <v>0</v>
      </c>
      <c r="M3192" s="189">
        <v>0</v>
      </c>
      <c r="N3192" s="189">
        <v>0</v>
      </c>
      <c r="O3192" s="189">
        <v>0</v>
      </c>
      <c r="P3192" s="189">
        <v>0</v>
      </c>
      <c r="Q3192" s="189">
        <v>0</v>
      </c>
      <c r="R3192" s="189">
        <v>0</v>
      </c>
    </row>
    <row r="3193" spans="1:18" ht="15" hidden="1">
      <c r="A3193" s="181" t="str">
        <f t="shared" si="112"/>
        <v>B</v>
      </c>
      <c r="B3193" s="188" t="s">
        <v>121</v>
      </c>
      <c r="C3193" s="188" t="s">
        <v>105</v>
      </c>
      <c r="D3193" s="189">
        <f t="shared" si="113"/>
        <v>0</v>
      </c>
      <c r="E3193" s="189">
        <f t="shared" si="113"/>
        <v>0</v>
      </c>
      <c r="F3193" s="189">
        <f t="shared" si="113"/>
        <v>0</v>
      </c>
      <c r="G3193" s="189">
        <f t="shared" si="113"/>
        <v>0</v>
      </c>
      <c r="H3193" s="189">
        <f t="shared" si="113"/>
        <v>0</v>
      </c>
      <c r="I3193" s="189">
        <v>0</v>
      </c>
      <c r="J3193" s="189">
        <v>0</v>
      </c>
      <c r="K3193" s="189">
        <v>0</v>
      </c>
      <c r="L3193" s="189">
        <v>0</v>
      </c>
      <c r="M3193" s="189">
        <v>0</v>
      </c>
      <c r="N3193" s="189">
        <v>0</v>
      </c>
      <c r="O3193" s="189">
        <v>0</v>
      </c>
      <c r="P3193" s="189">
        <v>0</v>
      </c>
      <c r="Q3193" s="189">
        <v>0</v>
      </c>
      <c r="R3193" s="189">
        <v>0</v>
      </c>
    </row>
    <row r="3194" spans="1:18" ht="15" hidden="1">
      <c r="A3194" s="181" t="str">
        <f t="shared" si="112"/>
        <v>B</v>
      </c>
      <c r="B3194" s="186" t="s">
        <v>121</v>
      </c>
      <c r="C3194" s="186" t="s">
        <v>155</v>
      </c>
      <c r="D3194" s="187">
        <f t="shared" si="113"/>
        <v>0</v>
      </c>
      <c r="E3194" s="187">
        <f t="shared" si="113"/>
        <v>0</v>
      </c>
      <c r="F3194" s="187">
        <f t="shared" si="113"/>
        <v>0</v>
      </c>
      <c r="G3194" s="187">
        <f t="shared" si="113"/>
        <v>0</v>
      </c>
      <c r="H3194" s="187">
        <f t="shared" si="113"/>
        <v>0</v>
      </c>
      <c r="I3194" s="187">
        <v>0</v>
      </c>
      <c r="J3194" s="187">
        <v>0</v>
      </c>
      <c r="K3194" s="187">
        <v>0</v>
      </c>
      <c r="L3194" s="187">
        <v>0</v>
      </c>
      <c r="M3194" s="187">
        <v>0</v>
      </c>
      <c r="N3194" s="187">
        <v>0</v>
      </c>
      <c r="O3194" s="187">
        <v>0</v>
      </c>
      <c r="P3194" s="187">
        <v>0</v>
      </c>
      <c r="Q3194" s="187">
        <v>0</v>
      </c>
      <c r="R3194" s="187">
        <v>0</v>
      </c>
    </row>
    <row r="3195" spans="1:18" ht="30.75" hidden="1" thickBot="1">
      <c r="A3195" s="181" t="str">
        <f t="shared" si="112"/>
        <v>B</v>
      </c>
      <c r="B3195" s="182" t="s">
        <v>1624</v>
      </c>
      <c r="C3195" s="183" t="s">
        <v>1625</v>
      </c>
      <c r="D3195" s="184">
        <f t="shared" si="113"/>
        <v>0</v>
      </c>
      <c r="E3195" s="184">
        <f t="shared" si="113"/>
        <v>0</v>
      </c>
      <c r="F3195" s="184">
        <f t="shared" si="113"/>
        <v>0</v>
      </c>
      <c r="G3195" s="184">
        <f t="shared" si="113"/>
        <v>0</v>
      </c>
      <c r="H3195" s="184">
        <f t="shared" si="113"/>
        <v>0</v>
      </c>
      <c r="I3195" s="184">
        <v>0</v>
      </c>
      <c r="J3195" s="184">
        <v>0</v>
      </c>
      <c r="K3195" s="184">
        <v>0</v>
      </c>
      <c r="L3195" s="184">
        <v>0</v>
      </c>
      <c r="M3195" s="184">
        <v>0</v>
      </c>
      <c r="N3195" s="184">
        <v>0</v>
      </c>
      <c r="O3195" s="184">
        <v>0</v>
      </c>
      <c r="P3195" s="184">
        <v>0</v>
      </c>
      <c r="Q3195" s="184">
        <v>0</v>
      </c>
      <c r="R3195" s="184">
        <v>0</v>
      </c>
    </row>
    <row r="3196" spans="1:18" ht="15" hidden="1">
      <c r="A3196" s="181" t="str">
        <f t="shared" si="112"/>
        <v>B</v>
      </c>
      <c r="B3196" s="186" t="s">
        <v>121</v>
      </c>
      <c r="C3196" s="186" t="s">
        <v>99</v>
      </c>
      <c r="D3196" s="187">
        <f t="shared" si="113"/>
        <v>0</v>
      </c>
      <c r="E3196" s="187">
        <f t="shared" si="113"/>
        <v>0</v>
      </c>
      <c r="F3196" s="187">
        <f t="shared" si="113"/>
        <v>0</v>
      </c>
      <c r="G3196" s="187">
        <f t="shared" si="113"/>
        <v>0</v>
      </c>
      <c r="H3196" s="187">
        <f t="shared" si="113"/>
        <v>0</v>
      </c>
      <c r="I3196" s="187">
        <v>0</v>
      </c>
      <c r="J3196" s="187">
        <v>0</v>
      </c>
      <c r="K3196" s="187">
        <v>0</v>
      </c>
      <c r="L3196" s="187">
        <v>0</v>
      </c>
      <c r="M3196" s="187">
        <v>0</v>
      </c>
      <c r="N3196" s="187">
        <v>0</v>
      </c>
      <c r="O3196" s="187">
        <v>0</v>
      </c>
      <c r="P3196" s="187">
        <v>0</v>
      </c>
      <c r="Q3196" s="187">
        <v>0</v>
      </c>
      <c r="R3196" s="187">
        <v>0</v>
      </c>
    </row>
    <row r="3197" spans="1:18" ht="15" hidden="1">
      <c r="A3197" s="181" t="str">
        <f t="shared" si="112"/>
        <v>B</v>
      </c>
      <c r="B3197" s="188" t="s">
        <v>121</v>
      </c>
      <c r="C3197" s="188" t="s">
        <v>100</v>
      </c>
      <c r="D3197" s="189">
        <f t="shared" si="113"/>
        <v>0</v>
      </c>
      <c r="E3197" s="189">
        <f t="shared" si="113"/>
        <v>0</v>
      </c>
      <c r="F3197" s="189">
        <f t="shared" si="113"/>
        <v>0</v>
      </c>
      <c r="G3197" s="189">
        <f t="shared" si="113"/>
        <v>0</v>
      </c>
      <c r="H3197" s="189">
        <f t="shared" si="113"/>
        <v>0</v>
      </c>
      <c r="I3197" s="189">
        <v>0</v>
      </c>
      <c r="J3197" s="189">
        <v>0</v>
      </c>
      <c r="K3197" s="189">
        <v>0</v>
      </c>
      <c r="L3197" s="189">
        <v>0</v>
      </c>
      <c r="M3197" s="189">
        <v>0</v>
      </c>
      <c r="N3197" s="189">
        <v>0</v>
      </c>
      <c r="O3197" s="189">
        <v>0</v>
      </c>
      <c r="P3197" s="189">
        <v>0</v>
      </c>
      <c r="Q3197" s="189">
        <v>0</v>
      </c>
      <c r="R3197" s="189">
        <v>0</v>
      </c>
    </row>
    <row r="3198" spans="1:18" ht="15" hidden="1">
      <c r="A3198" s="181" t="str">
        <f t="shared" si="112"/>
        <v>B</v>
      </c>
      <c r="B3198" s="188" t="s">
        <v>121</v>
      </c>
      <c r="C3198" s="188" t="s">
        <v>101</v>
      </c>
      <c r="D3198" s="189">
        <f t="shared" si="113"/>
        <v>0</v>
      </c>
      <c r="E3198" s="189">
        <f t="shared" si="113"/>
        <v>0</v>
      </c>
      <c r="F3198" s="189">
        <f t="shared" si="113"/>
        <v>0</v>
      </c>
      <c r="G3198" s="189">
        <f t="shared" si="113"/>
        <v>0</v>
      </c>
      <c r="H3198" s="189">
        <f t="shared" si="113"/>
        <v>0</v>
      </c>
      <c r="I3198" s="189">
        <v>0</v>
      </c>
      <c r="J3198" s="189">
        <v>0</v>
      </c>
      <c r="K3198" s="189">
        <v>0</v>
      </c>
      <c r="L3198" s="189">
        <v>0</v>
      </c>
      <c r="M3198" s="189">
        <v>0</v>
      </c>
      <c r="N3198" s="189">
        <v>0</v>
      </c>
      <c r="O3198" s="189">
        <v>0</v>
      </c>
      <c r="P3198" s="189">
        <v>0</v>
      </c>
      <c r="Q3198" s="189">
        <v>0</v>
      </c>
      <c r="R3198" s="189">
        <v>0</v>
      </c>
    </row>
    <row r="3199" spans="1:18" ht="15" hidden="1">
      <c r="A3199" s="181" t="str">
        <f t="shared" si="112"/>
        <v>B</v>
      </c>
      <c r="B3199" s="188" t="s">
        <v>121</v>
      </c>
      <c r="C3199" s="188" t="s">
        <v>104</v>
      </c>
      <c r="D3199" s="189">
        <f t="shared" si="113"/>
        <v>0</v>
      </c>
      <c r="E3199" s="189">
        <f t="shared" si="113"/>
        <v>0</v>
      </c>
      <c r="F3199" s="189">
        <f t="shared" si="113"/>
        <v>0</v>
      </c>
      <c r="G3199" s="189">
        <f t="shared" si="113"/>
        <v>0</v>
      </c>
      <c r="H3199" s="189">
        <f t="shared" si="113"/>
        <v>0</v>
      </c>
      <c r="I3199" s="189">
        <v>0</v>
      </c>
      <c r="J3199" s="189">
        <v>0</v>
      </c>
      <c r="K3199" s="189">
        <v>0</v>
      </c>
      <c r="L3199" s="189">
        <v>0</v>
      </c>
      <c r="M3199" s="189">
        <v>0</v>
      </c>
      <c r="N3199" s="189">
        <v>0</v>
      </c>
      <c r="O3199" s="189">
        <v>0</v>
      </c>
      <c r="P3199" s="189">
        <v>0</v>
      </c>
      <c r="Q3199" s="189">
        <v>0</v>
      </c>
      <c r="R3199" s="189">
        <v>0</v>
      </c>
    </row>
    <row r="3200" spans="1:18" ht="15" hidden="1">
      <c r="A3200" s="181" t="str">
        <f t="shared" si="112"/>
        <v>B</v>
      </c>
      <c r="B3200" s="188" t="s">
        <v>121</v>
      </c>
      <c r="C3200" s="188" t="s">
        <v>105</v>
      </c>
      <c r="D3200" s="189">
        <f t="shared" si="113"/>
        <v>0</v>
      </c>
      <c r="E3200" s="189">
        <f t="shared" si="113"/>
        <v>0</v>
      </c>
      <c r="F3200" s="189">
        <f t="shared" si="113"/>
        <v>0</v>
      </c>
      <c r="G3200" s="189">
        <f t="shared" si="113"/>
        <v>0</v>
      </c>
      <c r="H3200" s="189">
        <f t="shared" si="113"/>
        <v>0</v>
      </c>
      <c r="I3200" s="189">
        <v>0</v>
      </c>
      <c r="J3200" s="189">
        <v>0</v>
      </c>
      <c r="K3200" s="189">
        <v>0</v>
      </c>
      <c r="L3200" s="189">
        <v>0</v>
      </c>
      <c r="M3200" s="189">
        <v>0</v>
      </c>
      <c r="N3200" s="189">
        <v>0</v>
      </c>
      <c r="O3200" s="189">
        <v>0</v>
      </c>
      <c r="P3200" s="189">
        <v>0</v>
      </c>
      <c r="Q3200" s="189">
        <v>0</v>
      </c>
      <c r="R3200" s="189">
        <v>0</v>
      </c>
    </row>
    <row r="3201" spans="1:18" ht="15" hidden="1">
      <c r="A3201" s="181" t="str">
        <f t="shared" si="112"/>
        <v>B</v>
      </c>
      <c r="B3201" s="186" t="s">
        <v>121</v>
      </c>
      <c r="C3201" s="186" t="s">
        <v>155</v>
      </c>
      <c r="D3201" s="187">
        <f t="shared" si="113"/>
        <v>0</v>
      </c>
      <c r="E3201" s="187">
        <f t="shared" si="113"/>
        <v>0</v>
      </c>
      <c r="F3201" s="187">
        <f t="shared" si="113"/>
        <v>0</v>
      </c>
      <c r="G3201" s="187">
        <f t="shared" si="113"/>
        <v>0</v>
      </c>
      <c r="H3201" s="187">
        <f t="shared" si="113"/>
        <v>0</v>
      </c>
      <c r="I3201" s="187">
        <v>0</v>
      </c>
      <c r="J3201" s="187">
        <v>0</v>
      </c>
      <c r="K3201" s="187">
        <v>0</v>
      </c>
      <c r="L3201" s="187">
        <v>0</v>
      </c>
      <c r="M3201" s="187">
        <v>0</v>
      </c>
      <c r="N3201" s="187">
        <v>0</v>
      </c>
      <c r="O3201" s="187">
        <v>0</v>
      </c>
      <c r="P3201" s="187">
        <v>0</v>
      </c>
      <c r="Q3201" s="187">
        <v>0</v>
      </c>
      <c r="R3201" s="187">
        <v>0</v>
      </c>
    </row>
    <row r="3202" spans="1:18" ht="30.75" hidden="1" thickBot="1">
      <c r="A3202" s="181" t="str">
        <f t="shared" si="112"/>
        <v>B</v>
      </c>
      <c r="B3202" s="182" t="s">
        <v>1626</v>
      </c>
      <c r="C3202" s="183" t="s">
        <v>1625</v>
      </c>
      <c r="D3202" s="184">
        <f t="shared" si="113"/>
        <v>0</v>
      </c>
      <c r="E3202" s="184">
        <f t="shared" si="113"/>
        <v>0</v>
      </c>
      <c r="F3202" s="184">
        <f t="shared" si="113"/>
        <v>0</v>
      </c>
      <c r="G3202" s="184">
        <f t="shared" si="113"/>
        <v>0</v>
      </c>
      <c r="H3202" s="184">
        <f t="shared" si="113"/>
        <v>0</v>
      </c>
      <c r="I3202" s="184">
        <v>0</v>
      </c>
      <c r="J3202" s="184">
        <v>0</v>
      </c>
      <c r="K3202" s="184">
        <v>0</v>
      </c>
      <c r="L3202" s="184">
        <v>0</v>
      </c>
      <c r="M3202" s="184">
        <v>0</v>
      </c>
      <c r="N3202" s="184">
        <v>0</v>
      </c>
      <c r="O3202" s="184">
        <v>0</v>
      </c>
      <c r="P3202" s="184">
        <v>0</v>
      </c>
      <c r="Q3202" s="184">
        <v>0</v>
      </c>
      <c r="R3202" s="184">
        <v>0</v>
      </c>
    </row>
    <row r="3203" spans="1:18" ht="15" hidden="1">
      <c r="A3203" s="181" t="str">
        <f t="shared" si="112"/>
        <v>B</v>
      </c>
      <c r="B3203" s="186" t="s">
        <v>121</v>
      </c>
      <c r="C3203" s="186" t="s">
        <v>99</v>
      </c>
      <c r="D3203" s="187">
        <f t="shared" si="113"/>
        <v>0</v>
      </c>
      <c r="E3203" s="187">
        <f t="shared" si="113"/>
        <v>0</v>
      </c>
      <c r="F3203" s="187">
        <f t="shared" si="113"/>
        <v>0</v>
      </c>
      <c r="G3203" s="187">
        <f t="shared" si="113"/>
        <v>0</v>
      </c>
      <c r="H3203" s="187">
        <f t="shared" si="113"/>
        <v>0</v>
      </c>
      <c r="I3203" s="187">
        <v>0</v>
      </c>
      <c r="J3203" s="187">
        <v>0</v>
      </c>
      <c r="K3203" s="187">
        <v>0</v>
      </c>
      <c r="L3203" s="187">
        <v>0</v>
      </c>
      <c r="M3203" s="187">
        <v>0</v>
      </c>
      <c r="N3203" s="187">
        <v>0</v>
      </c>
      <c r="O3203" s="187">
        <v>0</v>
      </c>
      <c r="P3203" s="187">
        <v>0</v>
      </c>
      <c r="Q3203" s="187">
        <v>0</v>
      </c>
      <c r="R3203" s="187">
        <v>0</v>
      </c>
    </row>
    <row r="3204" spans="1:18" ht="15" hidden="1">
      <c r="A3204" s="181" t="str">
        <f t="shared" si="112"/>
        <v>B</v>
      </c>
      <c r="B3204" s="188" t="s">
        <v>121</v>
      </c>
      <c r="C3204" s="188" t="s">
        <v>100</v>
      </c>
      <c r="D3204" s="189">
        <f t="shared" si="113"/>
        <v>0</v>
      </c>
      <c r="E3204" s="189">
        <f t="shared" si="113"/>
        <v>0</v>
      </c>
      <c r="F3204" s="189">
        <f t="shared" si="113"/>
        <v>0</v>
      </c>
      <c r="G3204" s="189">
        <f t="shared" si="113"/>
        <v>0</v>
      </c>
      <c r="H3204" s="189">
        <f t="shared" si="113"/>
        <v>0</v>
      </c>
      <c r="I3204" s="189">
        <v>0</v>
      </c>
      <c r="J3204" s="189">
        <v>0</v>
      </c>
      <c r="K3204" s="189">
        <v>0</v>
      </c>
      <c r="L3204" s="189">
        <v>0</v>
      </c>
      <c r="M3204" s="189">
        <v>0</v>
      </c>
      <c r="N3204" s="189">
        <v>0</v>
      </c>
      <c r="O3204" s="189">
        <v>0</v>
      </c>
      <c r="P3204" s="189">
        <v>0</v>
      </c>
      <c r="Q3204" s="189">
        <v>0</v>
      </c>
      <c r="R3204" s="189">
        <v>0</v>
      </c>
    </row>
    <row r="3205" spans="1:18" ht="15" hidden="1">
      <c r="A3205" s="181" t="str">
        <f t="shared" si="112"/>
        <v>B</v>
      </c>
      <c r="B3205" s="188" t="s">
        <v>121</v>
      </c>
      <c r="C3205" s="188" t="s">
        <v>101</v>
      </c>
      <c r="D3205" s="189">
        <f t="shared" si="113"/>
        <v>0</v>
      </c>
      <c r="E3205" s="189">
        <f t="shared" si="113"/>
        <v>0</v>
      </c>
      <c r="F3205" s="189">
        <f t="shared" si="113"/>
        <v>0</v>
      </c>
      <c r="G3205" s="189">
        <f t="shared" si="113"/>
        <v>0</v>
      </c>
      <c r="H3205" s="189">
        <f t="shared" si="113"/>
        <v>0</v>
      </c>
      <c r="I3205" s="189">
        <v>0</v>
      </c>
      <c r="J3205" s="189">
        <v>0</v>
      </c>
      <c r="K3205" s="189">
        <v>0</v>
      </c>
      <c r="L3205" s="189">
        <v>0</v>
      </c>
      <c r="M3205" s="189">
        <v>0</v>
      </c>
      <c r="N3205" s="189">
        <v>0</v>
      </c>
      <c r="O3205" s="189">
        <v>0</v>
      </c>
      <c r="P3205" s="189">
        <v>0</v>
      </c>
      <c r="Q3205" s="189">
        <v>0</v>
      </c>
      <c r="R3205" s="189">
        <v>0</v>
      </c>
    </row>
    <row r="3206" spans="1:18" ht="15" hidden="1">
      <c r="A3206" s="181" t="str">
        <f t="shared" si="112"/>
        <v>B</v>
      </c>
      <c r="B3206" s="188" t="s">
        <v>121</v>
      </c>
      <c r="C3206" s="188" t="s">
        <v>104</v>
      </c>
      <c r="D3206" s="189">
        <f t="shared" si="113"/>
        <v>0</v>
      </c>
      <c r="E3206" s="189">
        <f t="shared" si="113"/>
        <v>0</v>
      </c>
      <c r="F3206" s="189">
        <f t="shared" si="113"/>
        <v>0</v>
      </c>
      <c r="G3206" s="189">
        <f t="shared" si="113"/>
        <v>0</v>
      </c>
      <c r="H3206" s="189">
        <f t="shared" si="113"/>
        <v>0</v>
      </c>
      <c r="I3206" s="189">
        <v>0</v>
      </c>
      <c r="J3206" s="189">
        <v>0</v>
      </c>
      <c r="K3206" s="189">
        <v>0</v>
      </c>
      <c r="L3206" s="189">
        <v>0</v>
      </c>
      <c r="M3206" s="189">
        <v>0</v>
      </c>
      <c r="N3206" s="189">
        <v>0</v>
      </c>
      <c r="O3206" s="189">
        <v>0</v>
      </c>
      <c r="P3206" s="189">
        <v>0</v>
      </c>
      <c r="Q3206" s="189">
        <v>0</v>
      </c>
      <c r="R3206" s="189">
        <v>0</v>
      </c>
    </row>
    <row r="3207" spans="1:18" ht="15" hidden="1">
      <c r="A3207" s="181" t="str">
        <f t="shared" ref="A3207:A3270" si="114">(IF(OR(D3207&lt;&gt;0),"A","B"))</f>
        <v>B</v>
      </c>
      <c r="B3207" s="188" t="s">
        <v>121</v>
      </c>
      <c r="C3207" s="188" t="s">
        <v>105</v>
      </c>
      <c r="D3207" s="189">
        <f t="shared" si="113"/>
        <v>0</v>
      </c>
      <c r="E3207" s="189">
        <f t="shared" si="113"/>
        <v>0</v>
      </c>
      <c r="F3207" s="189">
        <f t="shared" si="113"/>
        <v>0</v>
      </c>
      <c r="G3207" s="189">
        <f t="shared" si="113"/>
        <v>0</v>
      </c>
      <c r="H3207" s="189">
        <f t="shared" si="113"/>
        <v>0</v>
      </c>
      <c r="I3207" s="189">
        <v>0</v>
      </c>
      <c r="J3207" s="189">
        <v>0</v>
      </c>
      <c r="K3207" s="189">
        <v>0</v>
      </c>
      <c r="L3207" s="189">
        <v>0</v>
      </c>
      <c r="M3207" s="189">
        <v>0</v>
      </c>
      <c r="N3207" s="189">
        <v>0</v>
      </c>
      <c r="O3207" s="189">
        <v>0</v>
      </c>
      <c r="P3207" s="189">
        <v>0</v>
      </c>
      <c r="Q3207" s="189">
        <v>0</v>
      </c>
      <c r="R3207" s="189">
        <v>0</v>
      </c>
    </row>
    <row r="3208" spans="1:18" ht="15" hidden="1">
      <c r="A3208" s="181" t="str">
        <f t="shared" si="114"/>
        <v>B</v>
      </c>
      <c r="B3208" s="186" t="s">
        <v>121</v>
      </c>
      <c r="C3208" s="186" t="s">
        <v>155</v>
      </c>
      <c r="D3208" s="187">
        <f t="shared" si="113"/>
        <v>0</v>
      </c>
      <c r="E3208" s="187">
        <f t="shared" si="113"/>
        <v>0</v>
      </c>
      <c r="F3208" s="187">
        <f t="shared" si="113"/>
        <v>0</v>
      </c>
      <c r="G3208" s="187">
        <f t="shared" si="113"/>
        <v>0</v>
      </c>
      <c r="H3208" s="187">
        <f t="shared" si="113"/>
        <v>0</v>
      </c>
      <c r="I3208" s="187">
        <v>0</v>
      </c>
      <c r="J3208" s="187">
        <v>0</v>
      </c>
      <c r="K3208" s="187">
        <v>0</v>
      </c>
      <c r="L3208" s="187">
        <v>0</v>
      </c>
      <c r="M3208" s="187">
        <v>0</v>
      </c>
      <c r="N3208" s="187">
        <v>0</v>
      </c>
      <c r="O3208" s="187">
        <v>0</v>
      </c>
      <c r="P3208" s="187">
        <v>0</v>
      </c>
      <c r="Q3208" s="187">
        <v>0</v>
      </c>
      <c r="R3208" s="187">
        <v>0</v>
      </c>
    </row>
    <row r="3209" spans="1:18" ht="30.75" hidden="1" thickBot="1">
      <c r="A3209" s="181" t="str">
        <f t="shared" si="114"/>
        <v>B</v>
      </c>
      <c r="B3209" s="182" t="s">
        <v>1629</v>
      </c>
      <c r="C3209" s="183" t="s">
        <v>1630</v>
      </c>
      <c r="D3209" s="184">
        <f t="shared" si="113"/>
        <v>0</v>
      </c>
      <c r="E3209" s="184">
        <f t="shared" si="113"/>
        <v>0</v>
      </c>
      <c r="F3209" s="184">
        <f t="shared" si="113"/>
        <v>0</v>
      </c>
      <c r="G3209" s="184">
        <f t="shared" si="113"/>
        <v>0</v>
      </c>
      <c r="H3209" s="184">
        <f t="shared" si="113"/>
        <v>0</v>
      </c>
      <c r="I3209" s="184">
        <v>0</v>
      </c>
      <c r="J3209" s="184">
        <v>0</v>
      </c>
      <c r="K3209" s="184">
        <v>0</v>
      </c>
      <c r="L3209" s="184">
        <v>0</v>
      </c>
      <c r="M3209" s="184">
        <v>0</v>
      </c>
      <c r="N3209" s="184">
        <v>0</v>
      </c>
      <c r="O3209" s="184">
        <v>0</v>
      </c>
      <c r="P3209" s="184">
        <v>0</v>
      </c>
      <c r="Q3209" s="184">
        <v>0</v>
      </c>
      <c r="R3209" s="184">
        <v>0</v>
      </c>
    </row>
    <row r="3210" spans="1:18" ht="15" hidden="1">
      <c r="A3210" s="181" t="str">
        <f t="shared" si="114"/>
        <v>B</v>
      </c>
      <c r="B3210" s="186" t="s">
        <v>121</v>
      </c>
      <c r="C3210" s="186" t="s">
        <v>99</v>
      </c>
      <c r="D3210" s="187">
        <f t="shared" si="113"/>
        <v>0</v>
      </c>
      <c r="E3210" s="187">
        <f t="shared" si="113"/>
        <v>0</v>
      </c>
      <c r="F3210" s="187">
        <f t="shared" si="113"/>
        <v>0</v>
      </c>
      <c r="G3210" s="187">
        <f t="shared" si="113"/>
        <v>0</v>
      </c>
      <c r="H3210" s="187">
        <f t="shared" si="113"/>
        <v>0</v>
      </c>
      <c r="I3210" s="187">
        <v>0</v>
      </c>
      <c r="J3210" s="187">
        <v>0</v>
      </c>
      <c r="K3210" s="187">
        <v>0</v>
      </c>
      <c r="L3210" s="187">
        <v>0</v>
      </c>
      <c r="M3210" s="187">
        <v>0</v>
      </c>
      <c r="N3210" s="187">
        <v>0</v>
      </c>
      <c r="O3210" s="187">
        <v>0</v>
      </c>
      <c r="P3210" s="187">
        <v>0</v>
      </c>
      <c r="Q3210" s="187">
        <v>0</v>
      </c>
      <c r="R3210" s="187">
        <v>0</v>
      </c>
    </row>
    <row r="3211" spans="1:18" ht="15" hidden="1">
      <c r="A3211" s="181" t="str">
        <f t="shared" si="114"/>
        <v>B</v>
      </c>
      <c r="B3211" s="188" t="s">
        <v>121</v>
      </c>
      <c r="C3211" s="188" t="s">
        <v>100</v>
      </c>
      <c r="D3211" s="189">
        <f t="shared" si="113"/>
        <v>0</v>
      </c>
      <c r="E3211" s="189">
        <f t="shared" si="113"/>
        <v>0</v>
      </c>
      <c r="F3211" s="189">
        <f t="shared" si="113"/>
        <v>0</v>
      </c>
      <c r="G3211" s="189">
        <f t="shared" si="113"/>
        <v>0</v>
      </c>
      <c r="H3211" s="189">
        <f t="shared" si="113"/>
        <v>0</v>
      </c>
      <c r="I3211" s="189">
        <v>0</v>
      </c>
      <c r="J3211" s="189">
        <v>0</v>
      </c>
      <c r="K3211" s="189">
        <v>0</v>
      </c>
      <c r="L3211" s="189">
        <v>0</v>
      </c>
      <c r="M3211" s="189">
        <v>0</v>
      </c>
      <c r="N3211" s="189">
        <v>0</v>
      </c>
      <c r="O3211" s="189">
        <v>0</v>
      </c>
      <c r="P3211" s="189">
        <v>0</v>
      </c>
      <c r="Q3211" s="189">
        <v>0</v>
      </c>
      <c r="R3211" s="189">
        <v>0</v>
      </c>
    </row>
    <row r="3212" spans="1:18" ht="15" hidden="1">
      <c r="A3212" s="181" t="str">
        <f t="shared" si="114"/>
        <v>B</v>
      </c>
      <c r="B3212" s="188" t="s">
        <v>121</v>
      </c>
      <c r="C3212" s="188" t="s">
        <v>101</v>
      </c>
      <c r="D3212" s="189">
        <f t="shared" si="113"/>
        <v>0</v>
      </c>
      <c r="E3212" s="189">
        <f t="shared" si="113"/>
        <v>0</v>
      </c>
      <c r="F3212" s="189">
        <f t="shared" si="113"/>
        <v>0</v>
      </c>
      <c r="G3212" s="189">
        <f t="shared" si="113"/>
        <v>0</v>
      </c>
      <c r="H3212" s="189">
        <f t="shared" si="113"/>
        <v>0</v>
      </c>
      <c r="I3212" s="189">
        <v>0</v>
      </c>
      <c r="J3212" s="189">
        <v>0</v>
      </c>
      <c r="K3212" s="189">
        <v>0</v>
      </c>
      <c r="L3212" s="189">
        <v>0</v>
      </c>
      <c r="M3212" s="189">
        <v>0</v>
      </c>
      <c r="N3212" s="189">
        <v>0</v>
      </c>
      <c r="O3212" s="189">
        <v>0</v>
      </c>
      <c r="P3212" s="189">
        <v>0</v>
      </c>
      <c r="Q3212" s="189">
        <v>0</v>
      </c>
      <c r="R3212" s="189">
        <v>0</v>
      </c>
    </row>
    <row r="3213" spans="1:18" ht="15" hidden="1">
      <c r="A3213" s="181" t="str">
        <f t="shared" si="114"/>
        <v>B</v>
      </c>
      <c r="B3213" s="188" t="s">
        <v>121</v>
      </c>
      <c r="C3213" s="188" t="s">
        <v>105</v>
      </c>
      <c r="D3213" s="189">
        <f t="shared" si="113"/>
        <v>0</v>
      </c>
      <c r="E3213" s="189">
        <f t="shared" si="113"/>
        <v>0</v>
      </c>
      <c r="F3213" s="189">
        <f t="shared" si="113"/>
        <v>0</v>
      </c>
      <c r="G3213" s="189">
        <f t="shared" si="113"/>
        <v>0</v>
      </c>
      <c r="H3213" s="189">
        <f t="shared" si="113"/>
        <v>0</v>
      </c>
      <c r="I3213" s="189">
        <v>0</v>
      </c>
      <c r="J3213" s="189">
        <v>0</v>
      </c>
      <c r="K3213" s="189">
        <v>0</v>
      </c>
      <c r="L3213" s="189">
        <v>0</v>
      </c>
      <c r="M3213" s="189">
        <v>0</v>
      </c>
      <c r="N3213" s="189">
        <v>0</v>
      </c>
      <c r="O3213" s="189">
        <v>0</v>
      </c>
      <c r="P3213" s="189">
        <v>0</v>
      </c>
      <c r="Q3213" s="189">
        <v>0</v>
      </c>
      <c r="R3213" s="189">
        <v>0</v>
      </c>
    </row>
    <row r="3214" spans="1:18" ht="15" hidden="1">
      <c r="A3214" s="181" t="str">
        <f t="shared" si="114"/>
        <v>B</v>
      </c>
      <c r="B3214" s="186" t="s">
        <v>121</v>
      </c>
      <c r="C3214" s="186" t="s">
        <v>155</v>
      </c>
      <c r="D3214" s="187">
        <f t="shared" si="113"/>
        <v>0</v>
      </c>
      <c r="E3214" s="187">
        <f t="shared" si="113"/>
        <v>0</v>
      </c>
      <c r="F3214" s="187">
        <f t="shared" si="113"/>
        <v>0</v>
      </c>
      <c r="G3214" s="187">
        <f t="shared" si="113"/>
        <v>0</v>
      </c>
      <c r="H3214" s="187">
        <f t="shared" si="113"/>
        <v>0</v>
      </c>
      <c r="I3214" s="187">
        <v>0</v>
      </c>
      <c r="J3214" s="187">
        <v>0</v>
      </c>
      <c r="K3214" s="187">
        <v>0</v>
      </c>
      <c r="L3214" s="187">
        <v>0</v>
      </c>
      <c r="M3214" s="187">
        <v>0</v>
      </c>
      <c r="N3214" s="187">
        <v>0</v>
      </c>
      <c r="O3214" s="187">
        <v>0</v>
      </c>
      <c r="P3214" s="187">
        <v>0</v>
      </c>
      <c r="Q3214" s="187">
        <v>0</v>
      </c>
      <c r="R3214" s="187">
        <v>0</v>
      </c>
    </row>
    <row r="3215" spans="1:18" ht="30.75" hidden="1" thickBot="1">
      <c r="A3215" s="181" t="str">
        <f t="shared" si="114"/>
        <v>B</v>
      </c>
      <c r="B3215" s="182" t="s">
        <v>1631</v>
      </c>
      <c r="C3215" s="183" t="s">
        <v>1632</v>
      </c>
      <c r="D3215" s="184">
        <f t="shared" si="113"/>
        <v>0</v>
      </c>
      <c r="E3215" s="184">
        <f t="shared" si="113"/>
        <v>0</v>
      </c>
      <c r="F3215" s="184">
        <f t="shared" si="113"/>
        <v>0</v>
      </c>
      <c r="G3215" s="184">
        <f t="shared" si="113"/>
        <v>0</v>
      </c>
      <c r="H3215" s="184">
        <f t="shared" si="113"/>
        <v>0</v>
      </c>
      <c r="I3215" s="184">
        <v>0</v>
      </c>
      <c r="J3215" s="184">
        <v>0</v>
      </c>
      <c r="K3215" s="184">
        <v>0</v>
      </c>
      <c r="L3215" s="184">
        <v>0</v>
      </c>
      <c r="M3215" s="184">
        <v>0</v>
      </c>
      <c r="N3215" s="184">
        <v>0</v>
      </c>
      <c r="O3215" s="184">
        <v>0</v>
      </c>
      <c r="P3215" s="184">
        <v>0</v>
      </c>
      <c r="Q3215" s="184">
        <v>0</v>
      </c>
      <c r="R3215" s="184">
        <v>0</v>
      </c>
    </row>
    <row r="3216" spans="1:18" ht="15" hidden="1">
      <c r="A3216" s="181" t="str">
        <f t="shared" si="114"/>
        <v>B</v>
      </c>
      <c r="B3216" s="186" t="s">
        <v>121</v>
      </c>
      <c r="C3216" s="186" t="s">
        <v>99</v>
      </c>
      <c r="D3216" s="187">
        <f t="shared" si="113"/>
        <v>0</v>
      </c>
      <c r="E3216" s="187">
        <f t="shared" si="113"/>
        <v>0</v>
      </c>
      <c r="F3216" s="187">
        <f t="shared" si="113"/>
        <v>0</v>
      </c>
      <c r="G3216" s="187">
        <f t="shared" si="113"/>
        <v>0</v>
      </c>
      <c r="H3216" s="187">
        <f t="shared" si="113"/>
        <v>0</v>
      </c>
      <c r="I3216" s="187">
        <v>0</v>
      </c>
      <c r="J3216" s="187">
        <v>0</v>
      </c>
      <c r="K3216" s="187">
        <v>0</v>
      </c>
      <c r="L3216" s="187">
        <v>0</v>
      </c>
      <c r="M3216" s="187">
        <v>0</v>
      </c>
      <c r="N3216" s="187">
        <v>0</v>
      </c>
      <c r="O3216" s="187">
        <v>0</v>
      </c>
      <c r="P3216" s="187">
        <v>0</v>
      </c>
      <c r="Q3216" s="187">
        <v>0</v>
      </c>
      <c r="R3216" s="187">
        <v>0</v>
      </c>
    </row>
    <row r="3217" spans="1:18" ht="15" hidden="1">
      <c r="A3217" s="181" t="str">
        <f t="shared" si="114"/>
        <v>B</v>
      </c>
      <c r="B3217" s="188" t="s">
        <v>121</v>
      </c>
      <c r="C3217" s="188" t="s">
        <v>100</v>
      </c>
      <c r="D3217" s="189">
        <f t="shared" si="113"/>
        <v>0</v>
      </c>
      <c r="E3217" s="189">
        <f t="shared" si="113"/>
        <v>0</v>
      </c>
      <c r="F3217" s="189">
        <f t="shared" si="113"/>
        <v>0</v>
      </c>
      <c r="G3217" s="189">
        <f t="shared" si="113"/>
        <v>0</v>
      </c>
      <c r="H3217" s="189">
        <f t="shared" si="113"/>
        <v>0</v>
      </c>
      <c r="I3217" s="189">
        <v>0</v>
      </c>
      <c r="J3217" s="189">
        <v>0</v>
      </c>
      <c r="K3217" s="189">
        <v>0</v>
      </c>
      <c r="L3217" s="189">
        <v>0</v>
      </c>
      <c r="M3217" s="189">
        <v>0</v>
      </c>
      <c r="N3217" s="189">
        <v>0</v>
      </c>
      <c r="O3217" s="189">
        <v>0</v>
      </c>
      <c r="P3217" s="189">
        <v>0</v>
      </c>
      <c r="Q3217" s="189">
        <v>0</v>
      </c>
      <c r="R3217" s="189">
        <v>0</v>
      </c>
    </row>
    <row r="3218" spans="1:18" ht="15" hidden="1">
      <c r="A3218" s="181" t="str">
        <f t="shared" si="114"/>
        <v>B</v>
      </c>
      <c r="B3218" s="188" t="s">
        <v>121</v>
      </c>
      <c r="C3218" s="188" t="s">
        <v>101</v>
      </c>
      <c r="D3218" s="189">
        <f t="shared" si="113"/>
        <v>0</v>
      </c>
      <c r="E3218" s="189">
        <f t="shared" si="113"/>
        <v>0</v>
      </c>
      <c r="F3218" s="189">
        <f t="shared" si="113"/>
        <v>0</v>
      </c>
      <c r="G3218" s="189">
        <f t="shared" si="113"/>
        <v>0</v>
      </c>
      <c r="H3218" s="189">
        <f t="shared" si="113"/>
        <v>0</v>
      </c>
      <c r="I3218" s="189">
        <v>0</v>
      </c>
      <c r="J3218" s="189">
        <v>0</v>
      </c>
      <c r="K3218" s="189">
        <v>0</v>
      </c>
      <c r="L3218" s="189">
        <v>0</v>
      </c>
      <c r="M3218" s="189">
        <v>0</v>
      </c>
      <c r="N3218" s="189">
        <v>0</v>
      </c>
      <c r="O3218" s="189">
        <v>0</v>
      </c>
      <c r="P3218" s="189">
        <v>0</v>
      </c>
      <c r="Q3218" s="189">
        <v>0</v>
      </c>
      <c r="R3218" s="189">
        <v>0</v>
      </c>
    </row>
    <row r="3219" spans="1:18" ht="15" hidden="1">
      <c r="A3219" s="181" t="str">
        <f t="shared" si="114"/>
        <v>B</v>
      </c>
      <c r="B3219" s="188" t="s">
        <v>121</v>
      </c>
      <c r="C3219" s="188" t="s">
        <v>15</v>
      </c>
      <c r="D3219" s="189">
        <f t="shared" si="113"/>
        <v>0</v>
      </c>
      <c r="E3219" s="189">
        <f t="shared" si="113"/>
        <v>0</v>
      </c>
      <c r="F3219" s="189">
        <f t="shared" si="113"/>
        <v>0</v>
      </c>
      <c r="G3219" s="189">
        <f t="shared" si="113"/>
        <v>0</v>
      </c>
      <c r="H3219" s="189">
        <f t="shared" si="113"/>
        <v>0</v>
      </c>
      <c r="I3219" s="189">
        <v>0</v>
      </c>
      <c r="J3219" s="189">
        <v>0</v>
      </c>
      <c r="K3219" s="189">
        <v>0</v>
      </c>
      <c r="L3219" s="189">
        <v>0</v>
      </c>
      <c r="M3219" s="189">
        <v>0</v>
      </c>
      <c r="N3219" s="189">
        <v>0</v>
      </c>
      <c r="O3219" s="189">
        <v>0</v>
      </c>
      <c r="P3219" s="189">
        <v>0</v>
      </c>
      <c r="Q3219" s="189">
        <v>0</v>
      </c>
      <c r="R3219" s="189">
        <v>0</v>
      </c>
    </row>
    <row r="3220" spans="1:18" ht="15" hidden="1">
      <c r="A3220" s="181" t="str">
        <f t="shared" si="114"/>
        <v>B</v>
      </c>
      <c r="B3220" s="188" t="s">
        <v>121</v>
      </c>
      <c r="C3220" s="188" t="s">
        <v>104</v>
      </c>
      <c r="D3220" s="189">
        <f t="shared" si="113"/>
        <v>0</v>
      </c>
      <c r="E3220" s="189">
        <f t="shared" si="113"/>
        <v>0</v>
      </c>
      <c r="F3220" s="189">
        <f t="shared" si="113"/>
        <v>0</v>
      </c>
      <c r="G3220" s="189">
        <f t="shared" si="113"/>
        <v>0</v>
      </c>
      <c r="H3220" s="189">
        <f t="shared" si="113"/>
        <v>0</v>
      </c>
      <c r="I3220" s="189">
        <v>0</v>
      </c>
      <c r="J3220" s="189">
        <v>0</v>
      </c>
      <c r="K3220" s="189">
        <v>0</v>
      </c>
      <c r="L3220" s="189">
        <v>0</v>
      </c>
      <c r="M3220" s="189">
        <v>0</v>
      </c>
      <c r="N3220" s="189">
        <v>0</v>
      </c>
      <c r="O3220" s="189">
        <v>0</v>
      </c>
      <c r="P3220" s="189">
        <v>0</v>
      </c>
      <c r="Q3220" s="189">
        <v>0</v>
      </c>
      <c r="R3220" s="189">
        <v>0</v>
      </c>
    </row>
    <row r="3221" spans="1:18" ht="15" hidden="1">
      <c r="A3221" s="181" t="str">
        <f t="shared" si="114"/>
        <v>B</v>
      </c>
      <c r="B3221" s="188" t="s">
        <v>121</v>
      </c>
      <c r="C3221" s="188" t="s">
        <v>105</v>
      </c>
      <c r="D3221" s="189">
        <f t="shared" si="113"/>
        <v>0</v>
      </c>
      <c r="E3221" s="189">
        <f t="shared" si="113"/>
        <v>0</v>
      </c>
      <c r="F3221" s="189">
        <f t="shared" si="113"/>
        <v>0</v>
      </c>
      <c r="G3221" s="189">
        <f t="shared" si="113"/>
        <v>0</v>
      </c>
      <c r="H3221" s="189">
        <f t="shared" si="113"/>
        <v>0</v>
      </c>
      <c r="I3221" s="189">
        <v>0</v>
      </c>
      <c r="J3221" s="189">
        <v>0</v>
      </c>
      <c r="K3221" s="189">
        <v>0</v>
      </c>
      <c r="L3221" s="189">
        <v>0</v>
      </c>
      <c r="M3221" s="189">
        <v>0</v>
      </c>
      <c r="N3221" s="189">
        <v>0</v>
      </c>
      <c r="O3221" s="189">
        <v>0</v>
      </c>
      <c r="P3221" s="189">
        <v>0</v>
      </c>
      <c r="Q3221" s="189">
        <v>0</v>
      </c>
      <c r="R3221" s="189">
        <v>0</v>
      </c>
    </row>
    <row r="3222" spans="1:18" ht="15" hidden="1">
      <c r="A3222" s="181" t="str">
        <f t="shared" si="114"/>
        <v>B</v>
      </c>
      <c r="B3222" s="186" t="s">
        <v>121</v>
      </c>
      <c r="C3222" s="186" t="s">
        <v>155</v>
      </c>
      <c r="D3222" s="187">
        <f t="shared" si="113"/>
        <v>0</v>
      </c>
      <c r="E3222" s="187">
        <f t="shared" si="113"/>
        <v>0</v>
      </c>
      <c r="F3222" s="187">
        <f t="shared" si="113"/>
        <v>0</v>
      </c>
      <c r="G3222" s="187">
        <f t="shared" si="113"/>
        <v>0</v>
      </c>
      <c r="H3222" s="187">
        <f t="shared" si="113"/>
        <v>0</v>
      </c>
      <c r="I3222" s="187">
        <v>0</v>
      </c>
      <c r="J3222" s="187">
        <v>0</v>
      </c>
      <c r="K3222" s="187">
        <v>0</v>
      </c>
      <c r="L3222" s="187">
        <v>0</v>
      </c>
      <c r="M3222" s="187">
        <v>0</v>
      </c>
      <c r="N3222" s="187">
        <v>0</v>
      </c>
      <c r="O3222" s="187">
        <v>0</v>
      </c>
      <c r="P3222" s="187">
        <v>0</v>
      </c>
      <c r="Q3222" s="187">
        <v>0</v>
      </c>
      <c r="R3222" s="187">
        <v>0</v>
      </c>
    </row>
    <row r="3223" spans="1:18" ht="30.75" hidden="1" thickBot="1">
      <c r="A3223" s="181" t="str">
        <f t="shared" si="114"/>
        <v>B</v>
      </c>
      <c r="B3223" s="182" t="s">
        <v>1633</v>
      </c>
      <c r="C3223" s="183" t="s">
        <v>1634</v>
      </c>
      <c r="D3223" s="184">
        <f t="shared" si="113"/>
        <v>0</v>
      </c>
      <c r="E3223" s="184">
        <f t="shared" si="113"/>
        <v>0</v>
      </c>
      <c r="F3223" s="184">
        <f t="shared" si="113"/>
        <v>0</v>
      </c>
      <c r="G3223" s="184">
        <f t="shared" si="113"/>
        <v>0</v>
      </c>
      <c r="H3223" s="184">
        <f t="shared" si="113"/>
        <v>0</v>
      </c>
      <c r="I3223" s="184">
        <v>0</v>
      </c>
      <c r="J3223" s="184">
        <v>0</v>
      </c>
      <c r="K3223" s="184">
        <v>0</v>
      </c>
      <c r="L3223" s="184">
        <v>0</v>
      </c>
      <c r="M3223" s="184">
        <v>0</v>
      </c>
      <c r="N3223" s="184">
        <v>0</v>
      </c>
      <c r="O3223" s="184">
        <v>0</v>
      </c>
      <c r="P3223" s="184">
        <v>0</v>
      </c>
      <c r="Q3223" s="184">
        <v>0</v>
      </c>
      <c r="R3223" s="184">
        <v>0</v>
      </c>
    </row>
    <row r="3224" spans="1:18" ht="15" hidden="1">
      <c r="A3224" s="181" t="str">
        <f t="shared" si="114"/>
        <v>B</v>
      </c>
      <c r="B3224" s="186" t="s">
        <v>121</v>
      </c>
      <c r="C3224" s="186" t="s">
        <v>99</v>
      </c>
      <c r="D3224" s="187">
        <f t="shared" si="113"/>
        <v>0</v>
      </c>
      <c r="E3224" s="187">
        <f t="shared" si="113"/>
        <v>0</v>
      </c>
      <c r="F3224" s="187">
        <f t="shared" si="113"/>
        <v>0</v>
      </c>
      <c r="G3224" s="187">
        <f t="shared" si="113"/>
        <v>0</v>
      </c>
      <c r="H3224" s="187">
        <f t="shared" si="113"/>
        <v>0</v>
      </c>
      <c r="I3224" s="187">
        <v>0</v>
      </c>
      <c r="J3224" s="187">
        <v>0</v>
      </c>
      <c r="K3224" s="187">
        <v>0</v>
      </c>
      <c r="L3224" s="187">
        <v>0</v>
      </c>
      <c r="M3224" s="187">
        <v>0</v>
      </c>
      <c r="N3224" s="187">
        <v>0</v>
      </c>
      <c r="O3224" s="187">
        <v>0</v>
      </c>
      <c r="P3224" s="187">
        <v>0</v>
      </c>
      <c r="Q3224" s="187">
        <v>0</v>
      </c>
      <c r="R3224" s="187">
        <v>0</v>
      </c>
    </row>
    <row r="3225" spans="1:18" ht="15" hidden="1">
      <c r="A3225" s="181" t="str">
        <f t="shared" si="114"/>
        <v>B</v>
      </c>
      <c r="B3225" s="188" t="s">
        <v>121</v>
      </c>
      <c r="C3225" s="188" t="s">
        <v>100</v>
      </c>
      <c r="D3225" s="189">
        <f t="shared" si="113"/>
        <v>0</v>
      </c>
      <c r="E3225" s="189">
        <f t="shared" si="113"/>
        <v>0</v>
      </c>
      <c r="F3225" s="189">
        <f t="shared" si="113"/>
        <v>0</v>
      </c>
      <c r="G3225" s="189">
        <f t="shared" si="113"/>
        <v>0</v>
      </c>
      <c r="H3225" s="189">
        <f t="shared" si="113"/>
        <v>0</v>
      </c>
      <c r="I3225" s="189">
        <v>0</v>
      </c>
      <c r="J3225" s="189">
        <v>0</v>
      </c>
      <c r="K3225" s="189">
        <v>0</v>
      </c>
      <c r="L3225" s="189">
        <v>0</v>
      </c>
      <c r="M3225" s="189">
        <v>0</v>
      </c>
      <c r="N3225" s="189">
        <v>0</v>
      </c>
      <c r="O3225" s="189">
        <v>0</v>
      </c>
      <c r="P3225" s="189">
        <v>0</v>
      </c>
      <c r="Q3225" s="189">
        <v>0</v>
      </c>
      <c r="R3225" s="189">
        <v>0</v>
      </c>
    </row>
    <row r="3226" spans="1:18" ht="15" hidden="1">
      <c r="A3226" s="181" t="str">
        <f t="shared" si="114"/>
        <v>B</v>
      </c>
      <c r="B3226" s="188" t="s">
        <v>121</v>
      </c>
      <c r="C3226" s="188" t="s">
        <v>101</v>
      </c>
      <c r="D3226" s="189">
        <f t="shared" si="113"/>
        <v>0</v>
      </c>
      <c r="E3226" s="189">
        <f t="shared" si="113"/>
        <v>0</v>
      </c>
      <c r="F3226" s="189">
        <f t="shared" si="113"/>
        <v>0</v>
      </c>
      <c r="G3226" s="189">
        <f t="shared" si="113"/>
        <v>0</v>
      </c>
      <c r="H3226" s="189">
        <f t="shared" si="113"/>
        <v>0</v>
      </c>
      <c r="I3226" s="189">
        <v>0</v>
      </c>
      <c r="J3226" s="189">
        <v>0</v>
      </c>
      <c r="K3226" s="189">
        <v>0</v>
      </c>
      <c r="L3226" s="189">
        <v>0</v>
      </c>
      <c r="M3226" s="189">
        <v>0</v>
      </c>
      <c r="N3226" s="189">
        <v>0</v>
      </c>
      <c r="O3226" s="189">
        <v>0</v>
      </c>
      <c r="P3226" s="189">
        <v>0</v>
      </c>
      <c r="Q3226" s="189">
        <v>0</v>
      </c>
      <c r="R3226" s="189">
        <v>0</v>
      </c>
    </row>
    <row r="3227" spans="1:18" ht="15" hidden="1">
      <c r="A3227" s="181" t="str">
        <f t="shared" si="114"/>
        <v>B</v>
      </c>
      <c r="B3227" s="188" t="s">
        <v>121</v>
      </c>
      <c r="C3227" s="188" t="s">
        <v>15</v>
      </c>
      <c r="D3227" s="189">
        <f t="shared" si="113"/>
        <v>0</v>
      </c>
      <c r="E3227" s="189">
        <f t="shared" si="113"/>
        <v>0</v>
      </c>
      <c r="F3227" s="189">
        <f t="shared" si="113"/>
        <v>0</v>
      </c>
      <c r="G3227" s="189">
        <f t="shared" si="113"/>
        <v>0</v>
      </c>
      <c r="H3227" s="189">
        <f t="shared" si="113"/>
        <v>0</v>
      </c>
      <c r="I3227" s="189">
        <v>0</v>
      </c>
      <c r="J3227" s="189">
        <v>0</v>
      </c>
      <c r="K3227" s="189">
        <v>0</v>
      </c>
      <c r="L3227" s="189">
        <v>0</v>
      </c>
      <c r="M3227" s="189">
        <v>0</v>
      </c>
      <c r="N3227" s="189">
        <v>0</v>
      </c>
      <c r="O3227" s="189">
        <v>0</v>
      </c>
      <c r="P3227" s="189">
        <v>0</v>
      </c>
      <c r="Q3227" s="189">
        <v>0</v>
      </c>
      <c r="R3227" s="189">
        <v>0</v>
      </c>
    </row>
    <row r="3228" spans="1:18" ht="15" hidden="1">
      <c r="A3228" s="181" t="str">
        <f t="shared" si="114"/>
        <v>B</v>
      </c>
      <c r="B3228" s="188" t="s">
        <v>121</v>
      </c>
      <c r="C3228" s="188" t="s">
        <v>104</v>
      </c>
      <c r="D3228" s="189">
        <f t="shared" si="113"/>
        <v>0</v>
      </c>
      <c r="E3228" s="189">
        <f t="shared" si="113"/>
        <v>0</v>
      </c>
      <c r="F3228" s="189">
        <f t="shared" si="113"/>
        <v>0</v>
      </c>
      <c r="G3228" s="189">
        <f t="shared" si="113"/>
        <v>0</v>
      </c>
      <c r="H3228" s="189">
        <f t="shared" si="113"/>
        <v>0</v>
      </c>
      <c r="I3228" s="189">
        <v>0</v>
      </c>
      <c r="J3228" s="189">
        <v>0</v>
      </c>
      <c r="K3228" s="189">
        <v>0</v>
      </c>
      <c r="L3228" s="189">
        <v>0</v>
      </c>
      <c r="M3228" s="189">
        <v>0</v>
      </c>
      <c r="N3228" s="189">
        <v>0</v>
      </c>
      <c r="O3228" s="189">
        <v>0</v>
      </c>
      <c r="P3228" s="189">
        <v>0</v>
      </c>
      <c r="Q3228" s="189">
        <v>0</v>
      </c>
      <c r="R3228" s="189">
        <v>0</v>
      </c>
    </row>
    <row r="3229" spans="1:18" ht="15" hidden="1">
      <c r="A3229" s="181" t="str">
        <f t="shared" si="114"/>
        <v>B</v>
      </c>
      <c r="B3229" s="188" t="s">
        <v>121</v>
      </c>
      <c r="C3229" s="188" t="s">
        <v>105</v>
      </c>
      <c r="D3229" s="189">
        <f t="shared" si="113"/>
        <v>0</v>
      </c>
      <c r="E3229" s="189">
        <f t="shared" si="113"/>
        <v>0</v>
      </c>
      <c r="F3229" s="189">
        <f t="shared" si="113"/>
        <v>0</v>
      </c>
      <c r="G3229" s="189">
        <f t="shared" si="113"/>
        <v>0</v>
      </c>
      <c r="H3229" s="189">
        <f t="shared" si="113"/>
        <v>0</v>
      </c>
      <c r="I3229" s="189">
        <v>0</v>
      </c>
      <c r="J3229" s="189">
        <v>0</v>
      </c>
      <c r="K3229" s="189">
        <v>0</v>
      </c>
      <c r="L3229" s="189">
        <v>0</v>
      </c>
      <c r="M3229" s="189">
        <v>0</v>
      </c>
      <c r="N3229" s="189">
        <v>0</v>
      </c>
      <c r="O3229" s="189">
        <v>0</v>
      </c>
      <c r="P3229" s="189">
        <v>0</v>
      </c>
      <c r="Q3229" s="189">
        <v>0</v>
      </c>
      <c r="R3229" s="189">
        <v>0</v>
      </c>
    </row>
    <row r="3230" spans="1:18" ht="15" hidden="1">
      <c r="A3230" s="181" t="str">
        <f t="shared" si="114"/>
        <v>B</v>
      </c>
      <c r="B3230" s="186" t="s">
        <v>121</v>
      </c>
      <c r="C3230" s="186" t="s">
        <v>155</v>
      </c>
      <c r="D3230" s="187">
        <f t="shared" si="113"/>
        <v>0</v>
      </c>
      <c r="E3230" s="187">
        <f t="shared" si="113"/>
        <v>0</v>
      </c>
      <c r="F3230" s="187">
        <f t="shared" si="113"/>
        <v>0</v>
      </c>
      <c r="G3230" s="187">
        <f t="shared" si="113"/>
        <v>0</v>
      </c>
      <c r="H3230" s="187">
        <f t="shared" si="113"/>
        <v>0</v>
      </c>
      <c r="I3230" s="187">
        <v>0</v>
      </c>
      <c r="J3230" s="187">
        <v>0</v>
      </c>
      <c r="K3230" s="187">
        <v>0</v>
      </c>
      <c r="L3230" s="187">
        <v>0</v>
      </c>
      <c r="M3230" s="187">
        <v>0</v>
      </c>
      <c r="N3230" s="187">
        <v>0</v>
      </c>
      <c r="O3230" s="187">
        <v>0</v>
      </c>
      <c r="P3230" s="187">
        <v>0</v>
      </c>
      <c r="Q3230" s="187">
        <v>0</v>
      </c>
      <c r="R3230" s="187">
        <v>0</v>
      </c>
    </row>
    <row r="3231" spans="1:18" ht="15.75" hidden="1" thickBot="1">
      <c r="A3231" s="181" t="str">
        <f t="shared" si="114"/>
        <v>B</v>
      </c>
      <c r="B3231" s="182" t="s">
        <v>1635</v>
      </c>
      <c r="C3231" s="183" t="s">
        <v>1636</v>
      </c>
      <c r="D3231" s="184">
        <f t="shared" si="113"/>
        <v>0</v>
      </c>
      <c r="E3231" s="184">
        <f t="shared" si="113"/>
        <v>0</v>
      </c>
      <c r="F3231" s="184">
        <f t="shared" si="113"/>
        <v>0</v>
      </c>
      <c r="G3231" s="184">
        <f t="shared" si="113"/>
        <v>0</v>
      </c>
      <c r="H3231" s="184">
        <f t="shared" si="113"/>
        <v>0</v>
      </c>
      <c r="I3231" s="184">
        <v>0</v>
      </c>
      <c r="J3231" s="184">
        <v>0</v>
      </c>
      <c r="K3231" s="184">
        <v>0</v>
      </c>
      <c r="L3231" s="184">
        <v>0</v>
      </c>
      <c r="M3231" s="184">
        <v>0</v>
      </c>
      <c r="N3231" s="184">
        <v>0</v>
      </c>
      <c r="O3231" s="184">
        <v>0</v>
      </c>
      <c r="P3231" s="184">
        <v>0</v>
      </c>
      <c r="Q3231" s="184">
        <v>0</v>
      </c>
      <c r="R3231" s="184">
        <v>0</v>
      </c>
    </row>
    <row r="3232" spans="1:18" ht="15" hidden="1">
      <c r="A3232" s="181" t="str">
        <f t="shared" si="114"/>
        <v>B</v>
      </c>
      <c r="B3232" s="186" t="s">
        <v>121</v>
      </c>
      <c r="C3232" s="186" t="s">
        <v>99</v>
      </c>
      <c r="D3232" s="187">
        <f t="shared" ref="D3232:H3282" si="115">I3232+N3232</f>
        <v>0</v>
      </c>
      <c r="E3232" s="187">
        <f t="shared" si="115"/>
        <v>0</v>
      </c>
      <c r="F3232" s="187">
        <f t="shared" si="115"/>
        <v>0</v>
      </c>
      <c r="G3232" s="187">
        <f t="shared" si="115"/>
        <v>0</v>
      </c>
      <c r="H3232" s="187">
        <f t="shared" si="115"/>
        <v>0</v>
      </c>
      <c r="I3232" s="187">
        <v>0</v>
      </c>
      <c r="J3232" s="187">
        <v>0</v>
      </c>
      <c r="K3232" s="187">
        <v>0</v>
      </c>
      <c r="L3232" s="187">
        <v>0</v>
      </c>
      <c r="M3232" s="187">
        <v>0</v>
      </c>
      <c r="N3232" s="187">
        <v>0</v>
      </c>
      <c r="O3232" s="187">
        <v>0</v>
      </c>
      <c r="P3232" s="187">
        <v>0</v>
      </c>
      <c r="Q3232" s="187">
        <v>0</v>
      </c>
      <c r="R3232" s="187">
        <v>0</v>
      </c>
    </row>
    <row r="3233" spans="1:18" ht="15" hidden="1">
      <c r="A3233" s="181" t="str">
        <f t="shared" si="114"/>
        <v>B</v>
      </c>
      <c r="B3233" s="188" t="s">
        <v>121</v>
      </c>
      <c r="C3233" s="188" t="s">
        <v>103</v>
      </c>
      <c r="D3233" s="189">
        <f t="shared" si="115"/>
        <v>0</v>
      </c>
      <c r="E3233" s="189">
        <f t="shared" si="115"/>
        <v>0</v>
      </c>
      <c r="F3233" s="189">
        <f t="shared" si="115"/>
        <v>0</v>
      </c>
      <c r="G3233" s="189">
        <f t="shared" si="115"/>
        <v>0</v>
      </c>
      <c r="H3233" s="189">
        <f t="shared" si="115"/>
        <v>0</v>
      </c>
      <c r="I3233" s="189">
        <v>0</v>
      </c>
      <c r="J3233" s="189">
        <v>0</v>
      </c>
      <c r="K3233" s="189">
        <v>0</v>
      </c>
      <c r="L3233" s="189">
        <v>0</v>
      </c>
      <c r="M3233" s="189">
        <v>0</v>
      </c>
      <c r="N3233" s="189">
        <v>0</v>
      </c>
      <c r="O3233" s="189">
        <v>0</v>
      </c>
      <c r="P3233" s="189">
        <v>0</v>
      </c>
      <c r="Q3233" s="189">
        <v>0</v>
      </c>
      <c r="R3233" s="189">
        <v>0</v>
      </c>
    </row>
    <row r="3234" spans="1:18" ht="15" hidden="1">
      <c r="A3234" s="181" t="str">
        <f t="shared" si="114"/>
        <v>B</v>
      </c>
      <c r="B3234" s="188" t="s">
        <v>121</v>
      </c>
      <c r="C3234" s="188" t="s">
        <v>105</v>
      </c>
      <c r="D3234" s="189">
        <f t="shared" si="115"/>
        <v>0</v>
      </c>
      <c r="E3234" s="189">
        <f t="shared" si="115"/>
        <v>0</v>
      </c>
      <c r="F3234" s="189">
        <f t="shared" si="115"/>
        <v>0</v>
      </c>
      <c r="G3234" s="189">
        <f t="shared" si="115"/>
        <v>0</v>
      </c>
      <c r="H3234" s="189">
        <f t="shared" si="115"/>
        <v>0</v>
      </c>
      <c r="I3234" s="189">
        <v>0</v>
      </c>
      <c r="J3234" s="189">
        <v>0</v>
      </c>
      <c r="K3234" s="189">
        <v>0</v>
      </c>
      <c r="L3234" s="189">
        <v>0</v>
      </c>
      <c r="M3234" s="189">
        <v>0</v>
      </c>
      <c r="N3234" s="189">
        <v>0</v>
      </c>
      <c r="O3234" s="189">
        <v>0</v>
      </c>
      <c r="P3234" s="189">
        <v>0</v>
      </c>
      <c r="Q3234" s="189">
        <v>0</v>
      </c>
      <c r="R3234" s="189">
        <v>0</v>
      </c>
    </row>
    <row r="3235" spans="1:18" ht="15" hidden="1">
      <c r="A3235" s="181" t="str">
        <f t="shared" si="114"/>
        <v>B</v>
      </c>
      <c r="B3235" s="186" t="s">
        <v>121</v>
      </c>
      <c r="C3235" s="186" t="s">
        <v>155</v>
      </c>
      <c r="D3235" s="187">
        <f t="shared" si="115"/>
        <v>0</v>
      </c>
      <c r="E3235" s="187">
        <f t="shared" si="115"/>
        <v>0</v>
      </c>
      <c r="F3235" s="187">
        <f t="shared" si="115"/>
        <v>0</v>
      </c>
      <c r="G3235" s="187">
        <f t="shared" si="115"/>
        <v>0</v>
      </c>
      <c r="H3235" s="187">
        <f t="shared" si="115"/>
        <v>0</v>
      </c>
      <c r="I3235" s="187">
        <v>0</v>
      </c>
      <c r="J3235" s="187">
        <v>0</v>
      </c>
      <c r="K3235" s="187">
        <v>0</v>
      </c>
      <c r="L3235" s="187">
        <v>0</v>
      </c>
      <c r="M3235" s="187">
        <v>0</v>
      </c>
      <c r="N3235" s="187">
        <v>0</v>
      </c>
      <c r="O3235" s="187">
        <v>0</v>
      </c>
      <c r="P3235" s="187">
        <v>0</v>
      </c>
      <c r="Q3235" s="187">
        <v>0</v>
      </c>
      <c r="R3235" s="187">
        <v>0</v>
      </c>
    </row>
    <row r="3236" spans="1:18" ht="30.75" hidden="1" thickBot="1">
      <c r="A3236" s="181" t="str">
        <f t="shared" si="114"/>
        <v>B</v>
      </c>
      <c r="B3236" s="182" t="s">
        <v>1637</v>
      </c>
      <c r="C3236" s="183" t="s">
        <v>1638</v>
      </c>
      <c r="D3236" s="184">
        <f t="shared" si="115"/>
        <v>0</v>
      </c>
      <c r="E3236" s="184">
        <f t="shared" si="115"/>
        <v>0</v>
      </c>
      <c r="F3236" s="184">
        <f t="shared" si="115"/>
        <v>0</v>
      </c>
      <c r="G3236" s="184">
        <f t="shared" si="115"/>
        <v>0</v>
      </c>
      <c r="H3236" s="184">
        <f t="shared" si="115"/>
        <v>0</v>
      </c>
      <c r="I3236" s="184">
        <v>0</v>
      </c>
      <c r="J3236" s="184">
        <v>0</v>
      </c>
      <c r="K3236" s="184">
        <v>0</v>
      </c>
      <c r="L3236" s="184">
        <v>0</v>
      </c>
      <c r="M3236" s="184">
        <v>0</v>
      </c>
      <c r="N3236" s="184">
        <v>0</v>
      </c>
      <c r="O3236" s="184">
        <v>0</v>
      </c>
      <c r="P3236" s="184">
        <v>0</v>
      </c>
      <c r="Q3236" s="184">
        <v>0</v>
      </c>
      <c r="R3236" s="184">
        <v>0</v>
      </c>
    </row>
    <row r="3237" spans="1:18" ht="15" hidden="1">
      <c r="A3237" s="181" t="str">
        <f t="shared" si="114"/>
        <v>B</v>
      </c>
      <c r="B3237" s="186" t="s">
        <v>121</v>
      </c>
      <c r="C3237" s="186" t="s">
        <v>99</v>
      </c>
      <c r="D3237" s="187">
        <f t="shared" si="115"/>
        <v>0</v>
      </c>
      <c r="E3237" s="187">
        <f t="shared" si="115"/>
        <v>0</v>
      </c>
      <c r="F3237" s="187">
        <f t="shared" si="115"/>
        <v>0</v>
      </c>
      <c r="G3237" s="187">
        <f t="shared" si="115"/>
        <v>0</v>
      </c>
      <c r="H3237" s="187">
        <f t="shared" si="115"/>
        <v>0</v>
      </c>
      <c r="I3237" s="187">
        <v>0</v>
      </c>
      <c r="J3237" s="187">
        <v>0</v>
      </c>
      <c r="K3237" s="187">
        <v>0</v>
      </c>
      <c r="L3237" s="187">
        <v>0</v>
      </c>
      <c r="M3237" s="187">
        <v>0</v>
      </c>
      <c r="N3237" s="187">
        <v>0</v>
      </c>
      <c r="O3237" s="187">
        <v>0</v>
      </c>
      <c r="P3237" s="187">
        <v>0</v>
      </c>
      <c r="Q3237" s="187">
        <v>0</v>
      </c>
      <c r="R3237" s="187">
        <v>0</v>
      </c>
    </row>
    <row r="3238" spans="1:18" ht="15" hidden="1">
      <c r="A3238" s="181" t="str">
        <f t="shared" si="114"/>
        <v>B</v>
      </c>
      <c r="B3238" s="188" t="s">
        <v>121</v>
      </c>
      <c r="C3238" s="188" t="s">
        <v>103</v>
      </c>
      <c r="D3238" s="189">
        <f t="shared" si="115"/>
        <v>0</v>
      </c>
      <c r="E3238" s="189">
        <f t="shared" si="115"/>
        <v>0</v>
      </c>
      <c r="F3238" s="189">
        <f t="shared" si="115"/>
        <v>0</v>
      </c>
      <c r="G3238" s="189">
        <f t="shared" si="115"/>
        <v>0</v>
      </c>
      <c r="H3238" s="189">
        <f t="shared" si="115"/>
        <v>0</v>
      </c>
      <c r="I3238" s="189">
        <v>0</v>
      </c>
      <c r="J3238" s="189">
        <v>0</v>
      </c>
      <c r="K3238" s="189">
        <v>0</v>
      </c>
      <c r="L3238" s="189">
        <v>0</v>
      </c>
      <c r="M3238" s="189">
        <v>0</v>
      </c>
      <c r="N3238" s="189">
        <v>0</v>
      </c>
      <c r="O3238" s="189">
        <v>0</v>
      </c>
      <c r="P3238" s="189">
        <v>0</v>
      </c>
      <c r="Q3238" s="189">
        <v>0</v>
      </c>
      <c r="R3238" s="189">
        <v>0</v>
      </c>
    </row>
    <row r="3239" spans="1:18" ht="15" hidden="1">
      <c r="A3239" s="181" t="str">
        <f t="shared" si="114"/>
        <v>B</v>
      </c>
      <c r="B3239" s="188" t="s">
        <v>121</v>
      </c>
      <c r="C3239" s="188" t="s">
        <v>105</v>
      </c>
      <c r="D3239" s="189">
        <f t="shared" si="115"/>
        <v>0</v>
      </c>
      <c r="E3239" s="189">
        <f t="shared" si="115"/>
        <v>0</v>
      </c>
      <c r="F3239" s="189">
        <f t="shared" si="115"/>
        <v>0</v>
      </c>
      <c r="G3239" s="189">
        <f t="shared" si="115"/>
        <v>0</v>
      </c>
      <c r="H3239" s="189">
        <f t="shared" si="115"/>
        <v>0</v>
      </c>
      <c r="I3239" s="189">
        <v>0</v>
      </c>
      <c r="J3239" s="189">
        <v>0</v>
      </c>
      <c r="K3239" s="189">
        <v>0</v>
      </c>
      <c r="L3239" s="189">
        <v>0</v>
      </c>
      <c r="M3239" s="189">
        <v>0</v>
      </c>
      <c r="N3239" s="189">
        <v>0</v>
      </c>
      <c r="O3239" s="189">
        <v>0</v>
      </c>
      <c r="P3239" s="189">
        <v>0</v>
      </c>
      <c r="Q3239" s="189">
        <v>0</v>
      </c>
      <c r="R3239" s="189">
        <v>0</v>
      </c>
    </row>
    <row r="3240" spans="1:18" ht="15" hidden="1">
      <c r="A3240" s="181" t="str">
        <f t="shared" si="114"/>
        <v>B</v>
      </c>
      <c r="B3240" s="186" t="s">
        <v>121</v>
      </c>
      <c r="C3240" s="186" t="s">
        <v>155</v>
      </c>
      <c r="D3240" s="187">
        <f t="shared" si="115"/>
        <v>0</v>
      </c>
      <c r="E3240" s="187">
        <f t="shared" si="115"/>
        <v>0</v>
      </c>
      <c r="F3240" s="187">
        <f t="shared" si="115"/>
        <v>0</v>
      </c>
      <c r="G3240" s="187">
        <f t="shared" si="115"/>
        <v>0</v>
      </c>
      <c r="H3240" s="187">
        <f t="shared" si="115"/>
        <v>0</v>
      </c>
      <c r="I3240" s="187">
        <v>0</v>
      </c>
      <c r="J3240" s="187">
        <v>0</v>
      </c>
      <c r="K3240" s="187">
        <v>0</v>
      </c>
      <c r="L3240" s="187">
        <v>0</v>
      </c>
      <c r="M3240" s="187">
        <v>0</v>
      </c>
      <c r="N3240" s="187">
        <v>0</v>
      </c>
      <c r="O3240" s="187">
        <v>0</v>
      </c>
      <c r="P3240" s="187">
        <v>0</v>
      </c>
      <c r="Q3240" s="187">
        <v>0</v>
      </c>
      <c r="R3240" s="187">
        <v>0</v>
      </c>
    </row>
    <row r="3241" spans="1:18" ht="15.75" hidden="1" thickBot="1">
      <c r="A3241" s="181" t="str">
        <f t="shared" si="114"/>
        <v>B</v>
      </c>
      <c r="B3241" s="182" t="s">
        <v>1639</v>
      </c>
      <c r="C3241" s="183" t="s">
        <v>1640</v>
      </c>
      <c r="D3241" s="184">
        <f t="shared" si="115"/>
        <v>0</v>
      </c>
      <c r="E3241" s="184">
        <f t="shared" si="115"/>
        <v>0</v>
      </c>
      <c r="F3241" s="184">
        <f t="shared" si="115"/>
        <v>0</v>
      </c>
      <c r="G3241" s="184">
        <f t="shared" si="115"/>
        <v>0</v>
      </c>
      <c r="H3241" s="184">
        <f t="shared" si="115"/>
        <v>0</v>
      </c>
      <c r="I3241" s="184">
        <v>0</v>
      </c>
      <c r="J3241" s="184">
        <v>0</v>
      </c>
      <c r="K3241" s="184">
        <v>0</v>
      </c>
      <c r="L3241" s="184">
        <v>0</v>
      </c>
      <c r="M3241" s="184">
        <v>0</v>
      </c>
      <c r="N3241" s="184">
        <v>0</v>
      </c>
      <c r="O3241" s="184">
        <v>0</v>
      </c>
      <c r="P3241" s="184">
        <v>0</v>
      </c>
      <c r="Q3241" s="184">
        <v>0</v>
      </c>
      <c r="R3241" s="184">
        <v>0</v>
      </c>
    </row>
    <row r="3242" spans="1:18" ht="15" hidden="1">
      <c r="A3242" s="181" t="str">
        <f t="shared" si="114"/>
        <v>B</v>
      </c>
      <c r="B3242" s="186" t="s">
        <v>121</v>
      </c>
      <c r="C3242" s="186" t="s">
        <v>99</v>
      </c>
      <c r="D3242" s="187">
        <f t="shared" si="115"/>
        <v>0</v>
      </c>
      <c r="E3242" s="187">
        <f t="shared" si="115"/>
        <v>0</v>
      </c>
      <c r="F3242" s="187">
        <f t="shared" si="115"/>
        <v>0</v>
      </c>
      <c r="G3242" s="187">
        <f t="shared" si="115"/>
        <v>0</v>
      </c>
      <c r="H3242" s="187">
        <f t="shared" si="115"/>
        <v>0</v>
      </c>
      <c r="I3242" s="187">
        <v>0</v>
      </c>
      <c r="J3242" s="187">
        <v>0</v>
      </c>
      <c r="K3242" s="187">
        <v>0</v>
      </c>
      <c r="L3242" s="187">
        <v>0</v>
      </c>
      <c r="M3242" s="187">
        <v>0</v>
      </c>
      <c r="N3242" s="187">
        <v>0</v>
      </c>
      <c r="O3242" s="187">
        <v>0</v>
      </c>
      <c r="P3242" s="187">
        <v>0</v>
      </c>
      <c r="Q3242" s="187">
        <v>0</v>
      </c>
      <c r="R3242" s="187">
        <v>0</v>
      </c>
    </row>
    <row r="3243" spans="1:18" ht="15" hidden="1">
      <c r="A3243" s="181" t="str">
        <f t="shared" si="114"/>
        <v>B</v>
      </c>
      <c r="B3243" s="188" t="s">
        <v>121</v>
      </c>
      <c r="C3243" s="188" t="s">
        <v>101</v>
      </c>
      <c r="D3243" s="189">
        <f t="shared" si="115"/>
        <v>0</v>
      </c>
      <c r="E3243" s="189">
        <f t="shared" si="115"/>
        <v>0</v>
      </c>
      <c r="F3243" s="189">
        <f t="shared" si="115"/>
        <v>0</v>
      </c>
      <c r="G3243" s="189">
        <f t="shared" si="115"/>
        <v>0</v>
      </c>
      <c r="H3243" s="189">
        <f t="shared" si="115"/>
        <v>0</v>
      </c>
      <c r="I3243" s="189">
        <v>0</v>
      </c>
      <c r="J3243" s="189">
        <v>0</v>
      </c>
      <c r="K3243" s="189">
        <v>0</v>
      </c>
      <c r="L3243" s="189">
        <v>0</v>
      </c>
      <c r="M3243" s="189">
        <v>0</v>
      </c>
      <c r="N3243" s="189">
        <v>0</v>
      </c>
      <c r="O3243" s="189">
        <v>0</v>
      </c>
      <c r="P3243" s="189">
        <v>0</v>
      </c>
      <c r="Q3243" s="189">
        <v>0</v>
      </c>
      <c r="R3243" s="189">
        <v>0</v>
      </c>
    </row>
    <row r="3244" spans="1:18" ht="15.75" hidden="1" thickBot="1">
      <c r="A3244" s="181" t="str">
        <f t="shared" si="114"/>
        <v>B</v>
      </c>
      <c r="B3244" s="182" t="s">
        <v>1641</v>
      </c>
      <c r="C3244" s="183" t="s">
        <v>1642</v>
      </c>
      <c r="D3244" s="184">
        <f t="shared" si="115"/>
        <v>0</v>
      </c>
      <c r="E3244" s="184">
        <f t="shared" si="115"/>
        <v>0</v>
      </c>
      <c r="F3244" s="184">
        <f t="shared" si="115"/>
        <v>0</v>
      </c>
      <c r="G3244" s="184">
        <f t="shared" si="115"/>
        <v>0</v>
      </c>
      <c r="H3244" s="184">
        <f t="shared" si="115"/>
        <v>0</v>
      </c>
      <c r="I3244" s="184">
        <v>0</v>
      </c>
      <c r="J3244" s="184">
        <v>0</v>
      </c>
      <c r="K3244" s="184">
        <v>0</v>
      </c>
      <c r="L3244" s="184">
        <v>0</v>
      </c>
      <c r="M3244" s="184">
        <v>0</v>
      </c>
      <c r="N3244" s="184">
        <v>0</v>
      </c>
      <c r="O3244" s="184">
        <v>0</v>
      </c>
      <c r="P3244" s="184">
        <v>0</v>
      </c>
      <c r="Q3244" s="184">
        <v>0</v>
      </c>
      <c r="R3244" s="184">
        <v>0</v>
      </c>
    </row>
    <row r="3245" spans="1:18" ht="15" hidden="1">
      <c r="A3245" s="181" t="str">
        <f t="shared" si="114"/>
        <v>B</v>
      </c>
      <c r="B3245" s="186" t="s">
        <v>121</v>
      </c>
      <c r="C3245" s="186" t="s">
        <v>99</v>
      </c>
      <c r="D3245" s="187">
        <f t="shared" si="115"/>
        <v>0</v>
      </c>
      <c r="E3245" s="187">
        <f t="shared" si="115"/>
        <v>0</v>
      </c>
      <c r="F3245" s="187">
        <f t="shared" si="115"/>
        <v>0</v>
      </c>
      <c r="G3245" s="187">
        <f t="shared" si="115"/>
        <v>0</v>
      </c>
      <c r="H3245" s="187">
        <f t="shared" si="115"/>
        <v>0</v>
      </c>
      <c r="I3245" s="187">
        <v>0</v>
      </c>
      <c r="J3245" s="187">
        <v>0</v>
      </c>
      <c r="K3245" s="187">
        <v>0</v>
      </c>
      <c r="L3245" s="187">
        <v>0</v>
      </c>
      <c r="M3245" s="187">
        <v>0</v>
      </c>
      <c r="N3245" s="187">
        <v>0</v>
      </c>
      <c r="O3245" s="187">
        <v>0</v>
      </c>
      <c r="P3245" s="187">
        <v>0</v>
      </c>
      <c r="Q3245" s="187">
        <v>0</v>
      </c>
      <c r="R3245" s="187">
        <v>0</v>
      </c>
    </row>
    <row r="3246" spans="1:18" ht="15" hidden="1">
      <c r="A3246" s="181" t="str">
        <f t="shared" si="114"/>
        <v>B</v>
      </c>
      <c r="B3246" s="188" t="s">
        <v>121</v>
      </c>
      <c r="C3246" s="188" t="s">
        <v>101</v>
      </c>
      <c r="D3246" s="189">
        <f t="shared" si="115"/>
        <v>0</v>
      </c>
      <c r="E3246" s="189">
        <f t="shared" si="115"/>
        <v>0</v>
      </c>
      <c r="F3246" s="189">
        <f t="shared" si="115"/>
        <v>0</v>
      </c>
      <c r="G3246" s="189">
        <f t="shared" si="115"/>
        <v>0</v>
      </c>
      <c r="H3246" s="189">
        <f t="shared" si="115"/>
        <v>0</v>
      </c>
      <c r="I3246" s="189">
        <v>0</v>
      </c>
      <c r="J3246" s="189">
        <v>0</v>
      </c>
      <c r="K3246" s="189">
        <v>0</v>
      </c>
      <c r="L3246" s="189">
        <v>0</v>
      </c>
      <c r="M3246" s="189">
        <v>0</v>
      </c>
      <c r="N3246" s="189">
        <v>0</v>
      </c>
      <c r="O3246" s="189">
        <v>0</v>
      </c>
      <c r="P3246" s="189">
        <v>0</v>
      </c>
      <c r="Q3246" s="189">
        <v>0</v>
      </c>
      <c r="R3246" s="189">
        <v>0</v>
      </c>
    </row>
    <row r="3247" spans="1:18" ht="15" hidden="1">
      <c r="A3247" s="181" t="str">
        <f t="shared" si="114"/>
        <v>B</v>
      </c>
      <c r="B3247" s="188" t="s">
        <v>121</v>
      </c>
      <c r="C3247" s="188" t="s">
        <v>103</v>
      </c>
      <c r="D3247" s="189">
        <f t="shared" si="115"/>
        <v>0</v>
      </c>
      <c r="E3247" s="189">
        <f t="shared" si="115"/>
        <v>0</v>
      </c>
      <c r="F3247" s="189">
        <f t="shared" si="115"/>
        <v>0</v>
      </c>
      <c r="G3247" s="189">
        <f t="shared" si="115"/>
        <v>0</v>
      </c>
      <c r="H3247" s="189">
        <f t="shared" si="115"/>
        <v>0</v>
      </c>
      <c r="I3247" s="189">
        <v>0</v>
      </c>
      <c r="J3247" s="189">
        <v>0</v>
      </c>
      <c r="K3247" s="189">
        <v>0</v>
      </c>
      <c r="L3247" s="189">
        <v>0</v>
      </c>
      <c r="M3247" s="189">
        <v>0</v>
      </c>
      <c r="N3247" s="189">
        <v>0</v>
      </c>
      <c r="O3247" s="189">
        <v>0</v>
      </c>
      <c r="P3247" s="189">
        <v>0</v>
      </c>
      <c r="Q3247" s="189">
        <v>0</v>
      </c>
      <c r="R3247" s="189">
        <v>0</v>
      </c>
    </row>
    <row r="3248" spans="1:18" ht="15" hidden="1">
      <c r="A3248" s="181" t="str">
        <f t="shared" si="114"/>
        <v>B</v>
      </c>
      <c r="B3248" s="188" t="s">
        <v>121</v>
      </c>
      <c r="C3248" s="188" t="s">
        <v>105</v>
      </c>
      <c r="D3248" s="189">
        <f t="shared" si="115"/>
        <v>0</v>
      </c>
      <c r="E3248" s="189">
        <f t="shared" si="115"/>
        <v>0</v>
      </c>
      <c r="F3248" s="189">
        <f t="shared" si="115"/>
        <v>0</v>
      </c>
      <c r="G3248" s="189">
        <f t="shared" si="115"/>
        <v>0</v>
      </c>
      <c r="H3248" s="189">
        <f t="shared" si="115"/>
        <v>0</v>
      </c>
      <c r="I3248" s="189">
        <v>0</v>
      </c>
      <c r="J3248" s="189">
        <v>0</v>
      </c>
      <c r="K3248" s="189">
        <v>0</v>
      </c>
      <c r="L3248" s="189">
        <v>0</v>
      </c>
      <c r="M3248" s="189">
        <v>0</v>
      </c>
      <c r="N3248" s="189">
        <v>0</v>
      </c>
      <c r="O3248" s="189">
        <v>0</v>
      </c>
      <c r="P3248" s="189">
        <v>0</v>
      </c>
      <c r="Q3248" s="189">
        <v>0</v>
      </c>
      <c r="R3248" s="189">
        <v>0</v>
      </c>
    </row>
    <row r="3249" spans="1:18" ht="15.75" hidden="1" thickBot="1">
      <c r="A3249" s="181" t="str">
        <f t="shared" si="114"/>
        <v>B</v>
      </c>
      <c r="B3249" s="182" t="s">
        <v>1643</v>
      </c>
      <c r="C3249" s="183" t="s">
        <v>1644</v>
      </c>
      <c r="D3249" s="184">
        <f t="shared" si="115"/>
        <v>0</v>
      </c>
      <c r="E3249" s="184">
        <f t="shared" si="115"/>
        <v>0</v>
      </c>
      <c r="F3249" s="184">
        <f t="shared" si="115"/>
        <v>0</v>
      </c>
      <c r="G3249" s="184">
        <f t="shared" si="115"/>
        <v>0</v>
      </c>
      <c r="H3249" s="184">
        <f t="shared" si="115"/>
        <v>0</v>
      </c>
      <c r="I3249" s="184">
        <v>0</v>
      </c>
      <c r="J3249" s="184">
        <v>0</v>
      </c>
      <c r="K3249" s="184">
        <v>0</v>
      </c>
      <c r="L3249" s="184">
        <v>0</v>
      </c>
      <c r="M3249" s="184">
        <v>0</v>
      </c>
      <c r="N3249" s="184">
        <v>0</v>
      </c>
      <c r="O3249" s="184">
        <v>0</v>
      </c>
      <c r="P3249" s="184">
        <v>0</v>
      </c>
      <c r="Q3249" s="184">
        <v>0</v>
      </c>
      <c r="R3249" s="184">
        <v>0</v>
      </c>
    </row>
    <row r="3250" spans="1:18" ht="15" hidden="1">
      <c r="A3250" s="181" t="str">
        <f t="shared" si="114"/>
        <v>B</v>
      </c>
      <c r="B3250" s="186" t="s">
        <v>121</v>
      </c>
      <c r="C3250" s="186" t="s">
        <v>99</v>
      </c>
      <c r="D3250" s="187">
        <f t="shared" si="115"/>
        <v>0</v>
      </c>
      <c r="E3250" s="187">
        <f t="shared" si="115"/>
        <v>0</v>
      </c>
      <c r="F3250" s="187">
        <f t="shared" si="115"/>
        <v>0</v>
      </c>
      <c r="G3250" s="187">
        <f t="shared" si="115"/>
        <v>0</v>
      </c>
      <c r="H3250" s="187">
        <f t="shared" si="115"/>
        <v>0</v>
      </c>
      <c r="I3250" s="187">
        <v>0</v>
      </c>
      <c r="J3250" s="187">
        <v>0</v>
      </c>
      <c r="K3250" s="187">
        <v>0</v>
      </c>
      <c r="L3250" s="187">
        <v>0</v>
      </c>
      <c r="M3250" s="187">
        <v>0</v>
      </c>
      <c r="N3250" s="187">
        <v>0</v>
      </c>
      <c r="O3250" s="187">
        <v>0</v>
      </c>
      <c r="P3250" s="187">
        <v>0</v>
      </c>
      <c r="Q3250" s="187">
        <v>0</v>
      </c>
      <c r="R3250" s="187">
        <v>0</v>
      </c>
    </row>
    <row r="3251" spans="1:18" ht="15" hidden="1">
      <c r="A3251" s="181" t="str">
        <f t="shared" si="114"/>
        <v>B</v>
      </c>
      <c r="B3251" s="188" t="s">
        <v>121</v>
      </c>
      <c r="C3251" s="188" t="s">
        <v>101</v>
      </c>
      <c r="D3251" s="189">
        <f t="shared" si="115"/>
        <v>0</v>
      </c>
      <c r="E3251" s="189">
        <f t="shared" si="115"/>
        <v>0</v>
      </c>
      <c r="F3251" s="189">
        <f t="shared" si="115"/>
        <v>0</v>
      </c>
      <c r="G3251" s="189">
        <f t="shared" si="115"/>
        <v>0</v>
      </c>
      <c r="H3251" s="189">
        <f t="shared" si="115"/>
        <v>0</v>
      </c>
      <c r="I3251" s="189">
        <v>0</v>
      </c>
      <c r="J3251" s="189">
        <v>0</v>
      </c>
      <c r="K3251" s="189">
        <v>0</v>
      </c>
      <c r="L3251" s="189">
        <v>0</v>
      </c>
      <c r="M3251" s="189">
        <v>0</v>
      </c>
      <c r="N3251" s="189">
        <v>0</v>
      </c>
      <c r="O3251" s="189">
        <v>0</v>
      </c>
      <c r="P3251" s="189">
        <v>0</v>
      </c>
      <c r="Q3251" s="189">
        <v>0</v>
      </c>
      <c r="R3251" s="189">
        <v>0</v>
      </c>
    </row>
    <row r="3252" spans="1:18" ht="15" hidden="1">
      <c r="A3252" s="181" t="str">
        <f t="shared" si="114"/>
        <v>B</v>
      </c>
      <c r="B3252" s="188" t="s">
        <v>121</v>
      </c>
      <c r="C3252" s="188" t="s">
        <v>103</v>
      </c>
      <c r="D3252" s="189">
        <f t="shared" si="115"/>
        <v>0</v>
      </c>
      <c r="E3252" s="189">
        <f t="shared" si="115"/>
        <v>0</v>
      </c>
      <c r="F3252" s="189">
        <f t="shared" si="115"/>
        <v>0</v>
      </c>
      <c r="G3252" s="189">
        <f t="shared" si="115"/>
        <v>0</v>
      </c>
      <c r="H3252" s="189">
        <f t="shared" si="115"/>
        <v>0</v>
      </c>
      <c r="I3252" s="189">
        <v>0</v>
      </c>
      <c r="J3252" s="189">
        <v>0</v>
      </c>
      <c r="K3252" s="189">
        <v>0</v>
      </c>
      <c r="L3252" s="189">
        <v>0</v>
      </c>
      <c r="M3252" s="189">
        <v>0</v>
      </c>
      <c r="N3252" s="189">
        <v>0</v>
      </c>
      <c r="O3252" s="189">
        <v>0</v>
      </c>
      <c r="P3252" s="189">
        <v>0</v>
      </c>
      <c r="Q3252" s="189">
        <v>0</v>
      </c>
      <c r="R3252" s="189">
        <v>0</v>
      </c>
    </row>
    <row r="3253" spans="1:18" ht="30.75" hidden="1" thickBot="1">
      <c r="A3253" s="181" t="str">
        <f t="shared" si="114"/>
        <v>B</v>
      </c>
      <c r="B3253" s="182" t="s">
        <v>1645</v>
      </c>
      <c r="C3253" s="183" t="s">
        <v>1646</v>
      </c>
      <c r="D3253" s="184">
        <f t="shared" si="115"/>
        <v>0</v>
      </c>
      <c r="E3253" s="184">
        <f t="shared" si="115"/>
        <v>0</v>
      </c>
      <c r="F3253" s="184">
        <f t="shared" si="115"/>
        <v>0</v>
      </c>
      <c r="G3253" s="184">
        <f t="shared" si="115"/>
        <v>0</v>
      </c>
      <c r="H3253" s="184">
        <f t="shared" si="115"/>
        <v>0</v>
      </c>
      <c r="I3253" s="184">
        <v>0</v>
      </c>
      <c r="J3253" s="184">
        <v>0</v>
      </c>
      <c r="K3253" s="184">
        <v>0</v>
      </c>
      <c r="L3253" s="184">
        <v>0</v>
      </c>
      <c r="M3253" s="184">
        <v>0</v>
      </c>
      <c r="N3253" s="184">
        <v>0</v>
      </c>
      <c r="O3253" s="184">
        <v>0</v>
      </c>
      <c r="P3253" s="184">
        <v>0</v>
      </c>
      <c r="Q3253" s="184">
        <v>0</v>
      </c>
      <c r="R3253" s="184">
        <v>0</v>
      </c>
    </row>
    <row r="3254" spans="1:18" ht="15" hidden="1">
      <c r="A3254" s="181" t="str">
        <f t="shared" si="114"/>
        <v>B</v>
      </c>
      <c r="B3254" s="186" t="s">
        <v>121</v>
      </c>
      <c r="C3254" s="186" t="s">
        <v>99</v>
      </c>
      <c r="D3254" s="187">
        <f t="shared" si="115"/>
        <v>0</v>
      </c>
      <c r="E3254" s="187">
        <f t="shared" si="115"/>
        <v>0</v>
      </c>
      <c r="F3254" s="187">
        <f t="shared" si="115"/>
        <v>0</v>
      </c>
      <c r="G3254" s="187">
        <f t="shared" si="115"/>
        <v>0</v>
      </c>
      <c r="H3254" s="187">
        <f t="shared" si="115"/>
        <v>0</v>
      </c>
      <c r="I3254" s="187">
        <v>0</v>
      </c>
      <c r="J3254" s="187">
        <v>0</v>
      </c>
      <c r="K3254" s="187">
        <v>0</v>
      </c>
      <c r="L3254" s="187">
        <v>0</v>
      </c>
      <c r="M3254" s="187">
        <v>0</v>
      </c>
      <c r="N3254" s="187">
        <v>0</v>
      </c>
      <c r="O3254" s="187">
        <v>0</v>
      </c>
      <c r="P3254" s="187">
        <v>0</v>
      </c>
      <c r="Q3254" s="187">
        <v>0</v>
      </c>
      <c r="R3254" s="187">
        <v>0</v>
      </c>
    </row>
    <row r="3255" spans="1:18" ht="15" hidden="1">
      <c r="A3255" s="181" t="str">
        <f t="shared" si="114"/>
        <v>B</v>
      </c>
      <c r="B3255" s="188" t="s">
        <v>121</v>
      </c>
      <c r="C3255" s="188" t="s">
        <v>101</v>
      </c>
      <c r="D3255" s="189">
        <f t="shared" si="115"/>
        <v>0</v>
      </c>
      <c r="E3255" s="189">
        <f t="shared" si="115"/>
        <v>0</v>
      </c>
      <c r="F3255" s="189">
        <f t="shared" si="115"/>
        <v>0</v>
      </c>
      <c r="G3255" s="189">
        <f t="shared" si="115"/>
        <v>0</v>
      </c>
      <c r="H3255" s="189">
        <f t="shared" si="115"/>
        <v>0</v>
      </c>
      <c r="I3255" s="189">
        <v>0</v>
      </c>
      <c r="J3255" s="189">
        <v>0</v>
      </c>
      <c r="K3255" s="189">
        <v>0</v>
      </c>
      <c r="L3255" s="189">
        <v>0</v>
      </c>
      <c r="M3255" s="189">
        <v>0</v>
      </c>
      <c r="N3255" s="189">
        <v>0</v>
      </c>
      <c r="O3255" s="189">
        <v>0</v>
      </c>
      <c r="P3255" s="189">
        <v>0</v>
      </c>
      <c r="Q3255" s="189">
        <v>0</v>
      </c>
      <c r="R3255" s="189">
        <v>0</v>
      </c>
    </row>
    <row r="3256" spans="1:18" ht="15" hidden="1">
      <c r="A3256" s="181" t="str">
        <f t="shared" si="114"/>
        <v>B</v>
      </c>
      <c r="B3256" s="188" t="s">
        <v>121</v>
      </c>
      <c r="C3256" s="188" t="s">
        <v>103</v>
      </c>
      <c r="D3256" s="189">
        <f t="shared" si="115"/>
        <v>0</v>
      </c>
      <c r="E3256" s="189">
        <f t="shared" si="115"/>
        <v>0</v>
      </c>
      <c r="F3256" s="189">
        <f t="shared" si="115"/>
        <v>0</v>
      </c>
      <c r="G3256" s="189">
        <f t="shared" si="115"/>
        <v>0</v>
      </c>
      <c r="H3256" s="189">
        <f t="shared" si="115"/>
        <v>0</v>
      </c>
      <c r="I3256" s="189">
        <v>0</v>
      </c>
      <c r="J3256" s="189">
        <v>0</v>
      </c>
      <c r="K3256" s="189">
        <v>0</v>
      </c>
      <c r="L3256" s="189">
        <v>0</v>
      </c>
      <c r="M3256" s="189">
        <v>0</v>
      </c>
      <c r="N3256" s="189">
        <v>0</v>
      </c>
      <c r="O3256" s="189">
        <v>0</v>
      </c>
      <c r="P3256" s="189">
        <v>0</v>
      </c>
      <c r="Q3256" s="189">
        <v>0</v>
      </c>
      <c r="R3256" s="189">
        <v>0</v>
      </c>
    </row>
    <row r="3257" spans="1:18" ht="45.75" hidden="1" thickBot="1">
      <c r="A3257" s="181" t="str">
        <f t="shared" si="114"/>
        <v>B</v>
      </c>
      <c r="B3257" s="182" t="s">
        <v>1647</v>
      </c>
      <c r="C3257" s="183" t="s">
        <v>1648</v>
      </c>
      <c r="D3257" s="184">
        <f t="shared" si="115"/>
        <v>0</v>
      </c>
      <c r="E3257" s="184">
        <f t="shared" si="115"/>
        <v>0</v>
      </c>
      <c r="F3257" s="184">
        <f t="shared" si="115"/>
        <v>0</v>
      </c>
      <c r="G3257" s="184">
        <f t="shared" si="115"/>
        <v>0</v>
      </c>
      <c r="H3257" s="184">
        <f t="shared" si="115"/>
        <v>0</v>
      </c>
      <c r="I3257" s="184">
        <v>0</v>
      </c>
      <c r="J3257" s="184">
        <v>0</v>
      </c>
      <c r="K3257" s="184">
        <v>0</v>
      </c>
      <c r="L3257" s="184">
        <v>0</v>
      </c>
      <c r="M3257" s="184">
        <v>0</v>
      </c>
      <c r="N3257" s="184">
        <v>0</v>
      </c>
      <c r="O3257" s="184">
        <v>0</v>
      </c>
      <c r="P3257" s="184">
        <v>0</v>
      </c>
      <c r="Q3257" s="184">
        <v>0</v>
      </c>
      <c r="R3257" s="184">
        <v>0</v>
      </c>
    </row>
    <row r="3258" spans="1:18" ht="15" hidden="1">
      <c r="A3258" s="181" t="str">
        <f t="shared" si="114"/>
        <v>B</v>
      </c>
      <c r="B3258" s="186" t="s">
        <v>121</v>
      </c>
      <c r="C3258" s="186" t="s">
        <v>99</v>
      </c>
      <c r="D3258" s="187">
        <f t="shared" si="115"/>
        <v>0</v>
      </c>
      <c r="E3258" s="187">
        <f t="shared" si="115"/>
        <v>0</v>
      </c>
      <c r="F3258" s="187">
        <f t="shared" si="115"/>
        <v>0</v>
      </c>
      <c r="G3258" s="187">
        <f t="shared" si="115"/>
        <v>0</v>
      </c>
      <c r="H3258" s="187">
        <f t="shared" si="115"/>
        <v>0</v>
      </c>
      <c r="I3258" s="187">
        <v>0</v>
      </c>
      <c r="J3258" s="187">
        <v>0</v>
      </c>
      <c r="K3258" s="187">
        <v>0</v>
      </c>
      <c r="L3258" s="187">
        <v>0</v>
      </c>
      <c r="M3258" s="187">
        <v>0</v>
      </c>
      <c r="N3258" s="187">
        <v>0</v>
      </c>
      <c r="O3258" s="187">
        <v>0</v>
      </c>
      <c r="P3258" s="187">
        <v>0</v>
      </c>
      <c r="Q3258" s="187">
        <v>0</v>
      </c>
      <c r="R3258" s="187">
        <v>0</v>
      </c>
    </row>
    <row r="3259" spans="1:18" ht="15" hidden="1">
      <c r="A3259" s="181" t="str">
        <f t="shared" si="114"/>
        <v>B</v>
      </c>
      <c r="B3259" s="188" t="s">
        <v>121</v>
      </c>
      <c r="C3259" s="188" t="s">
        <v>103</v>
      </c>
      <c r="D3259" s="189">
        <f t="shared" si="115"/>
        <v>0</v>
      </c>
      <c r="E3259" s="189">
        <f t="shared" si="115"/>
        <v>0</v>
      </c>
      <c r="F3259" s="189">
        <f t="shared" si="115"/>
        <v>0</v>
      </c>
      <c r="G3259" s="189">
        <f t="shared" si="115"/>
        <v>0</v>
      </c>
      <c r="H3259" s="189">
        <f t="shared" si="115"/>
        <v>0</v>
      </c>
      <c r="I3259" s="189">
        <v>0</v>
      </c>
      <c r="J3259" s="189">
        <v>0</v>
      </c>
      <c r="K3259" s="189">
        <v>0</v>
      </c>
      <c r="L3259" s="189">
        <v>0</v>
      </c>
      <c r="M3259" s="189">
        <v>0</v>
      </c>
      <c r="N3259" s="189">
        <v>0</v>
      </c>
      <c r="O3259" s="189">
        <v>0</v>
      </c>
      <c r="P3259" s="189">
        <v>0</v>
      </c>
      <c r="Q3259" s="189">
        <v>0</v>
      </c>
      <c r="R3259" s="189">
        <v>0</v>
      </c>
    </row>
    <row r="3260" spans="1:18" ht="15.75" hidden="1" thickBot="1">
      <c r="A3260" s="181" t="str">
        <f t="shared" si="114"/>
        <v>B</v>
      </c>
      <c r="B3260" s="182" t="s">
        <v>1649</v>
      </c>
      <c r="C3260" s="183" t="s">
        <v>1650</v>
      </c>
      <c r="D3260" s="184">
        <f t="shared" si="115"/>
        <v>0</v>
      </c>
      <c r="E3260" s="184">
        <f t="shared" si="115"/>
        <v>0</v>
      </c>
      <c r="F3260" s="184">
        <f t="shared" si="115"/>
        <v>0</v>
      </c>
      <c r="G3260" s="184">
        <f t="shared" si="115"/>
        <v>0</v>
      </c>
      <c r="H3260" s="184">
        <f t="shared" si="115"/>
        <v>0</v>
      </c>
      <c r="I3260" s="184">
        <v>0</v>
      </c>
      <c r="J3260" s="184">
        <v>0</v>
      </c>
      <c r="K3260" s="184">
        <v>0</v>
      </c>
      <c r="L3260" s="184">
        <v>0</v>
      </c>
      <c r="M3260" s="184">
        <v>0</v>
      </c>
      <c r="N3260" s="184">
        <v>0</v>
      </c>
      <c r="O3260" s="184">
        <v>0</v>
      </c>
      <c r="P3260" s="184">
        <v>0</v>
      </c>
      <c r="Q3260" s="184">
        <v>0</v>
      </c>
      <c r="R3260" s="184">
        <v>0</v>
      </c>
    </row>
    <row r="3261" spans="1:18" ht="15" hidden="1">
      <c r="A3261" s="181" t="str">
        <f t="shared" si="114"/>
        <v>B</v>
      </c>
      <c r="B3261" s="186" t="s">
        <v>121</v>
      </c>
      <c r="C3261" s="186" t="s">
        <v>99</v>
      </c>
      <c r="D3261" s="187">
        <f t="shared" si="115"/>
        <v>0</v>
      </c>
      <c r="E3261" s="187">
        <f t="shared" si="115"/>
        <v>0</v>
      </c>
      <c r="F3261" s="187">
        <f t="shared" si="115"/>
        <v>0</v>
      </c>
      <c r="G3261" s="187">
        <f t="shared" si="115"/>
        <v>0</v>
      </c>
      <c r="H3261" s="187">
        <f t="shared" si="115"/>
        <v>0</v>
      </c>
      <c r="I3261" s="187">
        <v>0</v>
      </c>
      <c r="J3261" s="187">
        <v>0</v>
      </c>
      <c r="K3261" s="187">
        <v>0</v>
      </c>
      <c r="L3261" s="187">
        <v>0</v>
      </c>
      <c r="M3261" s="187">
        <v>0</v>
      </c>
      <c r="N3261" s="187">
        <v>0</v>
      </c>
      <c r="O3261" s="187">
        <v>0</v>
      </c>
      <c r="P3261" s="187">
        <v>0</v>
      </c>
      <c r="Q3261" s="187">
        <v>0</v>
      </c>
      <c r="R3261" s="187">
        <v>0</v>
      </c>
    </row>
    <row r="3262" spans="1:18" ht="15" hidden="1">
      <c r="A3262" s="181" t="str">
        <f t="shared" si="114"/>
        <v>B</v>
      </c>
      <c r="B3262" s="188" t="s">
        <v>121</v>
      </c>
      <c r="C3262" s="188" t="s">
        <v>103</v>
      </c>
      <c r="D3262" s="189">
        <f t="shared" si="115"/>
        <v>0</v>
      </c>
      <c r="E3262" s="189">
        <f t="shared" si="115"/>
        <v>0</v>
      </c>
      <c r="F3262" s="189">
        <f t="shared" si="115"/>
        <v>0</v>
      </c>
      <c r="G3262" s="189">
        <f t="shared" si="115"/>
        <v>0</v>
      </c>
      <c r="H3262" s="189">
        <f t="shared" si="115"/>
        <v>0</v>
      </c>
      <c r="I3262" s="189">
        <v>0</v>
      </c>
      <c r="J3262" s="189">
        <v>0</v>
      </c>
      <c r="K3262" s="189">
        <v>0</v>
      </c>
      <c r="L3262" s="189">
        <v>0</v>
      </c>
      <c r="M3262" s="189">
        <v>0</v>
      </c>
      <c r="N3262" s="189">
        <v>0</v>
      </c>
      <c r="O3262" s="189">
        <v>0</v>
      </c>
      <c r="P3262" s="189">
        <v>0</v>
      </c>
      <c r="Q3262" s="189">
        <v>0</v>
      </c>
      <c r="R3262" s="189">
        <v>0</v>
      </c>
    </row>
    <row r="3263" spans="1:18" ht="15.75" hidden="1" thickBot="1">
      <c r="A3263" s="181" t="str">
        <f t="shared" si="114"/>
        <v>B</v>
      </c>
      <c r="B3263" s="182" t="s">
        <v>1651</v>
      </c>
      <c r="C3263" s="183" t="s">
        <v>1652</v>
      </c>
      <c r="D3263" s="184">
        <f t="shared" si="115"/>
        <v>0</v>
      </c>
      <c r="E3263" s="184">
        <f t="shared" si="115"/>
        <v>0</v>
      </c>
      <c r="F3263" s="184">
        <f t="shared" si="115"/>
        <v>0</v>
      </c>
      <c r="G3263" s="184">
        <f t="shared" si="115"/>
        <v>0</v>
      </c>
      <c r="H3263" s="184">
        <f t="shared" si="115"/>
        <v>0</v>
      </c>
      <c r="I3263" s="184">
        <v>0</v>
      </c>
      <c r="J3263" s="184">
        <v>0</v>
      </c>
      <c r="K3263" s="184">
        <v>0</v>
      </c>
      <c r="L3263" s="184">
        <v>0</v>
      </c>
      <c r="M3263" s="184">
        <v>0</v>
      </c>
      <c r="N3263" s="184">
        <v>0</v>
      </c>
      <c r="O3263" s="184">
        <v>0</v>
      </c>
      <c r="P3263" s="184">
        <v>0</v>
      </c>
      <c r="Q3263" s="184">
        <v>0</v>
      </c>
      <c r="R3263" s="184">
        <v>0</v>
      </c>
    </row>
    <row r="3264" spans="1:18" ht="15" hidden="1">
      <c r="A3264" s="181" t="str">
        <f t="shared" si="114"/>
        <v>B</v>
      </c>
      <c r="B3264" s="186" t="s">
        <v>121</v>
      </c>
      <c r="C3264" s="186" t="s">
        <v>99</v>
      </c>
      <c r="D3264" s="187">
        <f t="shared" si="115"/>
        <v>0</v>
      </c>
      <c r="E3264" s="187">
        <f t="shared" si="115"/>
        <v>0</v>
      </c>
      <c r="F3264" s="187">
        <f t="shared" si="115"/>
        <v>0</v>
      </c>
      <c r="G3264" s="187">
        <f t="shared" si="115"/>
        <v>0</v>
      </c>
      <c r="H3264" s="187">
        <f t="shared" si="115"/>
        <v>0</v>
      </c>
      <c r="I3264" s="187">
        <v>0</v>
      </c>
      <c r="J3264" s="187">
        <v>0</v>
      </c>
      <c r="K3264" s="187">
        <v>0</v>
      </c>
      <c r="L3264" s="187">
        <v>0</v>
      </c>
      <c r="M3264" s="187">
        <v>0</v>
      </c>
      <c r="N3264" s="187">
        <v>0</v>
      </c>
      <c r="O3264" s="187">
        <v>0</v>
      </c>
      <c r="P3264" s="187">
        <v>0</v>
      </c>
      <c r="Q3264" s="187">
        <v>0</v>
      </c>
      <c r="R3264" s="187">
        <v>0</v>
      </c>
    </row>
    <row r="3265" spans="1:18" ht="15" hidden="1">
      <c r="A3265" s="181" t="str">
        <f t="shared" si="114"/>
        <v>B</v>
      </c>
      <c r="B3265" s="188" t="s">
        <v>121</v>
      </c>
      <c r="C3265" s="188" t="s">
        <v>103</v>
      </c>
      <c r="D3265" s="189">
        <f t="shared" si="115"/>
        <v>0</v>
      </c>
      <c r="E3265" s="189">
        <f t="shared" si="115"/>
        <v>0</v>
      </c>
      <c r="F3265" s="189">
        <f t="shared" si="115"/>
        <v>0</v>
      </c>
      <c r="G3265" s="189">
        <f t="shared" si="115"/>
        <v>0</v>
      </c>
      <c r="H3265" s="189">
        <f t="shared" si="115"/>
        <v>0</v>
      </c>
      <c r="I3265" s="189">
        <v>0</v>
      </c>
      <c r="J3265" s="189">
        <v>0</v>
      </c>
      <c r="K3265" s="189">
        <v>0</v>
      </c>
      <c r="L3265" s="189">
        <v>0</v>
      </c>
      <c r="M3265" s="189">
        <v>0</v>
      </c>
      <c r="N3265" s="189">
        <v>0</v>
      </c>
      <c r="O3265" s="189">
        <v>0</v>
      </c>
      <c r="P3265" s="189">
        <v>0</v>
      </c>
      <c r="Q3265" s="189">
        <v>0</v>
      </c>
      <c r="R3265" s="189">
        <v>0</v>
      </c>
    </row>
    <row r="3266" spans="1:18" ht="15.75" hidden="1" thickBot="1">
      <c r="A3266" s="181" t="str">
        <f t="shared" si="114"/>
        <v>B</v>
      </c>
      <c r="B3266" s="182" t="s">
        <v>1653</v>
      </c>
      <c r="C3266" s="183" t="s">
        <v>1654</v>
      </c>
      <c r="D3266" s="184">
        <f t="shared" si="115"/>
        <v>0</v>
      </c>
      <c r="E3266" s="184">
        <f t="shared" si="115"/>
        <v>0</v>
      </c>
      <c r="F3266" s="184">
        <f t="shared" si="115"/>
        <v>0</v>
      </c>
      <c r="G3266" s="184">
        <f t="shared" si="115"/>
        <v>0</v>
      </c>
      <c r="H3266" s="184">
        <f t="shared" si="115"/>
        <v>0</v>
      </c>
      <c r="I3266" s="184">
        <v>0</v>
      </c>
      <c r="J3266" s="184">
        <v>0</v>
      </c>
      <c r="K3266" s="184">
        <v>0</v>
      </c>
      <c r="L3266" s="184">
        <v>0</v>
      </c>
      <c r="M3266" s="184">
        <v>0</v>
      </c>
      <c r="N3266" s="184">
        <v>0</v>
      </c>
      <c r="O3266" s="184">
        <v>0</v>
      </c>
      <c r="P3266" s="184">
        <v>0</v>
      </c>
      <c r="Q3266" s="184">
        <v>0</v>
      </c>
      <c r="R3266" s="184">
        <v>0</v>
      </c>
    </row>
    <row r="3267" spans="1:18" ht="15" hidden="1">
      <c r="A3267" s="181" t="str">
        <f t="shared" si="114"/>
        <v>B</v>
      </c>
      <c r="B3267" s="186" t="s">
        <v>121</v>
      </c>
      <c r="C3267" s="186" t="s">
        <v>99</v>
      </c>
      <c r="D3267" s="187">
        <f t="shared" si="115"/>
        <v>0</v>
      </c>
      <c r="E3267" s="187">
        <f t="shared" si="115"/>
        <v>0</v>
      </c>
      <c r="F3267" s="187">
        <f t="shared" si="115"/>
        <v>0</v>
      </c>
      <c r="G3267" s="187">
        <f t="shared" si="115"/>
        <v>0</v>
      </c>
      <c r="H3267" s="187">
        <f t="shared" si="115"/>
        <v>0</v>
      </c>
      <c r="I3267" s="187">
        <v>0</v>
      </c>
      <c r="J3267" s="187">
        <v>0</v>
      </c>
      <c r="K3267" s="187">
        <v>0</v>
      </c>
      <c r="L3267" s="187">
        <v>0</v>
      </c>
      <c r="M3267" s="187">
        <v>0</v>
      </c>
      <c r="N3267" s="187">
        <v>0</v>
      </c>
      <c r="O3267" s="187">
        <v>0</v>
      </c>
      <c r="P3267" s="187">
        <v>0</v>
      </c>
      <c r="Q3267" s="187">
        <v>0</v>
      </c>
      <c r="R3267" s="187">
        <v>0</v>
      </c>
    </row>
    <row r="3268" spans="1:18" ht="15" hidden="1">
      <c r="A3268" s="181" t="str">
        <f t="shared" si="114"/>
        <v>B</v>
      </c>
      <c r="B3268" s="188" t="s">
        <v>121</v>
      </c>
      <c r="C3268" s="188" t="s">
        <v>103</v>
      </c>
      <c r="D3268" s="189">
        <f t="shared" si="115"/>
        <v>0</v>
      </c>
      <c r="E3268" s="189">
        <f t="shared" si="115"/>
        <v>0</v>
      </c>
      <c r="F3268" s="189">
        <f t="shared" si="115"/>
        <v>0</v>
      </c>
      <c r="G3268" s="189">
        <f t="shared" si="115"/>
        <v>0</v>
      </c>
      <c r="H3268" s="189">
        <f t="shared" si="115"/>
        <v>0</v>
      </c>
      <c r="I3268" s="189">
        <v>0</v>
      </c>
      <c r="J3268" s="189">
        <v>0</v>
      </c>
      <c r="K3268" s="189">
        <v>0</v>
      </c>
      <c r="L3268" s="189">
        <v>0</v>
      </c>
      <c r="M3268" s="189">
        <v>0</v>
      </c>
      <c r="N3268" s="189">
        <v>0</v>
      </c>
      <c r="O3268" s="189">
        <v>0</v>
      </c>
      <c r="P3268" s="189">
        <v>0</v>
      </c>
      <c r="Q3268" s="189">
        <v>0</v>
      </c>
      <c r="R3268" s="189">
        <v>0</v>
      </c>
    </row>
    <row r="3269" spans="1:18" ht="15.75" hidden="1" thickBot="1">
      <c r="A3269" s="181" t="str">
        <f t="shared" si="114"/>
        <v>B</v>
      </c>
      <c r="B3269" s="182" t="s">
        <v>1655</v>
      </c>
      <c r="C3269" s="183" t="s">
        <v>1656</v>
      </c>
      <c r="D3269" s="184">
        <f t="shared" si="115"/>
        <v>0</v>
      </c>
      <c r="E3269" s="184">
        <f t="shared" si="115"/>
        <v>0</v>
      </c>
      <c r="F3269" s="184">
        <f t="shared" si="115"/>
        <v>0</v>
      </c>
      <c r="G3269" s="184">
        <f t="shared" si="115"/>
        <v>0</v>
      </c>
      <c r="H3269" s="184">
        <f t="shared" si="115"/>
        <v>0</v>
      </c>
      <c r="I3269" s="184">
        <v>0</v>
      </c>
      <c r="J3269" s="184">
        <v>0</v>
      </c>
      <c r="K3269" s="184">
        <v>0</v>
      </c>
      <c r="L3269" s="184">
        <v>0</v>
      </c>
      <c r="M3269" s="184">
        <v>0</v>
      </c>
      <c r="N3269" s="184">
        <v>0</v>
      </c>
      <c r="O3269" s="184">
        <v>0</v>
      </c>
      <c r="P3269" s="184">
        <v>0</v>
      </c>
      <c r="Q3269" s="184">
        <v>0</v>
      </c>
      <c r="R3269" s="184">
        <v>0</v>
      </c>
    </row>
    <row r="3270" spans="1:18" ht="15" hidden="1">
      <c r="A3270" s="181" t="str">
        <f t="shared" si="114"/>
        <v>B</v>
      </c>
      <c r="B3270" s="186" t="s">
        <v>121</v>
      </c>
      <c r="C3270" s="186" t="s">
        <v>99</v>
      </c>
      <c r="D3270" s="187">
        <f t="shared" si="115"/>
        <v>0</v>
      </c>
      <c r="E3270" s="187">
        <f t="shared" si="115"/>
        <v>0</v>
      </c>
      <c r="F3270" s="187">
        <f t="shared" si="115"/>
        <v>0</v>
      </c>
      <c r="G3270" s="187">
        <f t="shared" si="115"/>
        <v>0</v>
      </c>
      <c r="H3270" s="187">
        <f t="shared" si="115"/>
        <v>0</v>
      </c>
      <c r="I3270" s="187">
        <v>0</v>
      </c>
      <c r="J3270" s="187">
        <v>0</v>
      </c>
      <c r="K3270" s="187">
        <v>0</v>
      </c>
      <c r="L3270" s="187">
        <v>0</v>
      </c>
      <c r="M3270" s="187">
        <v>0</v>
      </c>
      <c r="N3270" s="187">
        <v>0</v>
      </c>
      <c r="O3270" s="187">
        <v>0</v>
      </c>
      <c r="P3270" s="187">
        <v>0</v>
      </c>
      <c r="Q3270" s="187">
        <v>0</v>
      </c>
      <c r="R3270" s="187">
        <v>0</v>
      </c>
    </row>
    <row r="3271" spans="1:18" ht="15" hidden="1">
      <c r="A3271" s="181" t="str">
        <f t="shared" ref="A3271:A3334" si="116">(IF(OR(D3271&lt;&gt;0),"A","B"))</f>
        <v>B</v>
      </c>
      <c r="B3271" s="188" t="s">
        <v>121</v>
      </c>
      <c r="C3271" s="188" t="s">
        <v>103</v>
      </c>
      <c r="D3271" s="189">
        <f t="shared" si="115"/>
        <v>0</v>
      </c>
      <c r="E3271" s="189">
        <f t="shared" si="115"/>
        <v>0</v>
      </c>
      <c r="F3271" s="189">
        <f t="shared" si="115"/>
        <v>0</v>
      </c>
      <c r="G3271" s="189">
        <f t="shared" si="115"/>
        <v>0</v>
      </c>
      <c r="H3271" s="189">
        <f t="shared" si="115"/>
        <v>0</v>
      </c>
      <c r="I3271" s="189">
        <v>0</v>
      </c>
      <c r="J3271" s="189">
        <v>0</v>
      </c>
      <c r="K3271" s="189">
        <v>0</v>
      </c>
      <c r="L3271" s="189">
        <v>0</v>
      </c>
      <c r="M3271" s="189">
        <v>0</v>
      </c>
      <c r="N3271" s="189">
        <v>0</v>
      </c>
      <c r="O3271" s="189">
        <v>0</v>
      </c>
      <c r="P3271" s="189">
        <v>0</v>
      </c>
      <c r="Q3271" s="189">
        <v>0</v>
      </c>
      <c r="R3271" s="189">
        <v>0</v>
      </c>
    </row>
    <row r="3272" spans="1:18" ht="15.75" hidden="1" thickBot="1">
      <c r="A3272" s="181" t="str">
        <f t="shared" si="116"/>
        <v>B</v>
      </c>
      <c r="B3272" s="182" t="s">
        <v>1657</v>
      </c>
      <c r="C3272" s="183" t="s">
        <v>1658</v>
      </c>
      <c r="D3272" s="184">
        <f t="shared" si="115"/>
        <v>0</v>
      </c>
      <c r="E3272" s="184">
        <f t="shared" si="115"/>
        <v>0</v>
      </c>
      <c r="F3272" s="184">
        <f t="shared" si="115"/>
        <v>0</v>
      </c>
      <c r="G3272" s="184">
        <f t="shared" si="115"/>
        <v>0</v>
      </c>
      <c r="H3272" s="184">
        <f t="shared" si="115"/>
        <v>0</v>
      </c>
      <c r="I3272" s="184">
        <v>0</v>
      </c>
      <c r="J3272" s="184">
        <v>0</v>
      </c>
      <c r="K3272" s="184">
        <v>0</v>
      </c>
      <c r="L3272" s="184">
        <v>0</v>
      </c>
      <c r="M3272" s="184">
        <v>0</v>
      </c>
      <c r="N3272" s="184">
        <v>0</v>
      </c>
      <c r="O3272" s="184">
        <v>0</v>
      </c>
      <c r="P3272" s="184">
        <v>0</v>
      </c>
      <c r="Q3272" s="184">
        <v>0</v>
      </c>
      <c r="R3272" s="184">
        <v>0</v>
      </c>
    </row>
    <row r="3273" spans="1:18" ht="15" hidden="1">
      <c r="A3273" s="181" t="str">
        <f t="shared" si="116"/>
        <v>B</v>
      </c>
      <c r="B3273" s="186" t="s">
        <v>121</v>
      </c>
      <c r="C3273" s="186" t="s">
        <v>99</v>
      </c>
      <c r="D3273" s="187">
        <f t="shared" si="115"/>
        <v>0</v>
      </c>
      <c r="E3273" s="187">
        <f t="shared" si="115"/>
        <v>0</v>
      </c>
      <c r="F3273" s="187">
        <f t="shared" si="115"/>
        <v>0</v>
      </c>
      <c r="G3273" s="187">
        <f t="shared" si="115"/>
        <v>0</v>
      </c>
      <c r="H3273" s="187">
        <f t="shared" si="115"/>
        <v>0</v>
      </c>
      <c r="I3273" s="187">
        <v>0</v>
      </c>
      <c r="J3273" s="187">
        <v>0</v>
      </c>
      <c r="K3273" s="187">
        <v>0</v>
      </c>
      <c r="L3273" s="187">
        <v>0</v>
      </c>
      <c r="M3273" s="187">
        <v>0</v>
      </c>
      <c r="N3273" s="187">
        <v>0</v>
      </c>
      <c r="O3273" s="187">
        <v>0</v>
      </c>
      <c r="P3273" s="187">
        <v>0</v>
      </c>
      <c r="Q3273" s="187">
        <v>0</v>
      </c>
      <c r="R3273" s="187">
        <v>0</v>
      </c>
    </row>
    <row r="3274" spans="1:18" ht="15" hidden="1">
      <c r="A3274" s="181" t="str">
        <f t="shared" si="116"/>
        <v>B</v>
      </c>
      <c r="B3274" s="188" t="s">
        <v>121</v>
      </c>
      <c r="C3274" s="188" t="s">
        <v>103</v>
      </c>
      <c r="D3274" s="189">
        <f t="shared" si="115"/>
        <v>0</v>
      </c>
      <c r="E3274" s="189">
        <f t="shared" si="115"/>
        <v>0</v>
      </c>
      <c r="F3274" s="189">
        <f t="shared" si="115"/>
        <v>0</v>
      </c>
      <c r="G3274" s="189">
        <f t="shared" si="115"/>
        <v>0</v>
      </c>
      <c r="H3274" s="189">
        <f t="shared" si="115"/>
        <v>0</v>
      </c>
      <c r="I3274" s="189">
        <v>0</v>
      </c>
      <c r="J3274" s="189">
        <v>0</v>
      </c>
      <c r="K3274" s="189">
        <v>0</v>
      </c>
      <c r="L3274" s="189">
        <v>0</v>
      </c>
      <c r="M3274" s="189">
        <v>0</v>
      </c>
      <c r="N3274" s="189">
        <v>0</v>
      </c>
      <c r="O3274" s="189">
        <v>0</v>
      </c>
      <c r="P3274" s="189">
        <v>0</v>
      </c>
      <c r="Q3274" s="189">
        <v>0</v>
      </c>
      <c r="R3274" s="189">
        <v>0</v>
      </c>
    </row>
    <row r="3275" spans="1:18" ht="15.75" hidden="1" thickBot="1">
      <c r="A3275" s="181" t="str">
        <f t="shared" si="116"/>
        <v>B</v>
      </c>
      <c r="B3275" s="182" t="s">
        <v>1659</v>
      </c>
      <c r="C3275" s="183" t="s">
        <v>1660</v>
      </c>
      <c r="D3275" s="184">
        <f t="shared" si="115"/>
        <v>0</v>
      </c>
      <c r="E3275" s="184">
        <f t="shared" si="115"/>
        <v>0</v>
      </c>
      <c r="F3275" s="184">
        <f t="shared" si="115"/>
        <v>0</v>
      </c>
      <c r="G3275" s="184">
        <f t="shared" si="115"/>
        <v>0</v>
      </c>
      <c r="H3275" s="184">
        <f t="shared" si="115"/>
        <v>0</v>
      </c>
      <c r="I3275" s="184">
        <v>0</v>
      </c>
      <c r="J3275" s="184">
        <v>0</v>
      </c>
      <c r="K3275" s="184">
        <v>0</v>
      </c>
      <c r="L3275" s="184">
        <v>0</v>
      </c>
      <c r="M3275" s="184">
        <v>0</v>
      </c>
      <c r="N3275" s="184">
        <v>0</v>
      </c>
      <c r="O3275" s="184">
        <v>0</v>
      </c>
      <c r="P3275" s="184">
        <v>0</v>
      </c>
      <c r="Q3275" s="184">
        <v>0</v>
      </c>
      <c r="R3275" s="184">
        <v>0</v>
      </c>
    </row>
    <row r="3276" spans="1:18" ht="15" hidden="1">
      <c r="A3276" s="181" t="str">
        <f t="shared" si="116"/>
        <v>B</v>
      </c>
      <c r="B3276" s="186" t="s">
        <v>121</v>
      </c>
      <c r="C3276" s="186" t="s">
        <v>99</v>
      </c>
      <c r="D3276" s="187">
        <f t="shared" si="115"/>
        <v>0</v>
      </c>
      <c r="E3276" s="187">
        <f t="shared" si="115"/>
        <v>0</v>
      </c>
      <c r="F3276" s="187">
        <f t="shared" si="115"/>
        <v>0</v>
      </c>
      <c r="G3276" s="187">
        <f t="shared" si="115"/>
        <v>0</v>
      </c>
      <c r="H3276" s="187">
        <f t="shared" si="115"/>
        <v>0</v>
      </c>
      <c r="I3276" s="187">
        <v>0</v>
      </c>
      <c r="J3276" s="187">
        <v>0</v>
      </c>
      <c r="K3276" s="187">
        <v>0</v>
      </c>
      <c r="L3276" s="187">
        <v>0</v>
      </c>
      <c r="M3276" s="187">
        <v>0</v>
      </c>
      <c r="N3276" s="187">
        <v>0</v>
      </c>
      <c r="O3276" s="187">
        <v>0</v>
      </c>
      <c r="P3276" s="187">
        <v>0</v>
      </c>
      <c r="Q3276" s="187">
        <v>0</v>
      </c>
      <c r="R3276" s="187">
        <v>0</v>
      </c>
    </row>
    <row r="3277" spans="1:18" ht="15" hidden="1">
      <c r="A3277" s="181" t="str">
        <f t="shared" si="116"/>
        <v>B</v>
      </c>
      <c r="B3277" s="188" t="s">
        <v>121</v>
      </c>
      <c r="C3277" s="188" t="s">
        <v>103</v>
      </c>
      <c r="D3277" s="189">
        <f t="shared" si="115"/>
        <v>0</v>
      </c>
      <c r="E3277" s="189">
        <f t="shared" si="115"/>
        <v>0</v>
      </c>
      <c r="F3277" s="189">
        <f t="shared" si="115"/>
        <v>0</v>
      </c>
      <c r="G3277" s="189">
        <f t="shared" si="115"/>
        <v>0</v>
      </c>
      <c r="H3277" s="189">
        <f t="shared" si="115"/>
        <v>0</v>
      </c>
      <c r="I3277" s="189">
        <v>0</v>
      </c>
      <c r="J3277" s="189">
        <v>0</v>
      </c>
      <c r="K3277" s="189">
        <v>0</v>
      </c>
      <c r="L3277" s="189">
        <v>0</v>
      </c>
      <c r="M3277" s="189">
        <v>0</v>
      </c>
      <c r="N3277" s="189">
        <v>0</v>
      </c>
      <c r="O3277" s="189">
        <v>0</v>
      </c>
      <c r="P3277" s="189">
        <v>0</v>
      </c>
      <c r="Q3277" s="189">
        <v>0</v>
      </c>
      <c r="R3277" s="189">
        <v>0</v>
      </c>
    </row>
    <row r="3278" spans="1:18" ht="15.75" hidden="1" thickBot="1">
      <c r="A3278" s="181" t="str">
        <f t="shared" si="116"/>
        <v>B</v>
      </c>
      <c r="B3278" s="182" t="s">
        <v>1661</v>
      </c>
      <c r="C3278" s="183" t="s">
        <v>1662</v>
      </c>
      <c r="D3278" s="184">
        <f t="shared" si="115"/>
        <v>0</v>
      </c>
      <c r="E3278" s="184">
        <f t="shared" si="115"/>
        <v>0</v>
      </c>
      <c r="F3278" s="184">
        <f t="shared" si="115"/>
        <v>0</v>
      </c>
      <c r="G3278" s="184">
        <f t="shared" si="115"/>
        <v>0</v>
      </c>
      <c r="H3278" s="184">
        <f t="shared" si="115"/>
        <v>0</v>
      </c>
      <c r="I3278" s="184">
        <v>0</v>
      </c>
      <c r="J3278" s="184">
        <v>0</v>
      </c>
      <c r="K3278" s="184">
        <v>0</v>
      </c>
      <c r="L3278" s="184">
        <v>0</v>
      </c>
      <c r="M3278" s="184">
        <v>0</v>
      </c>
      <c r="N3278" s="184">
        <v>0</v>
      </c>
      <c r="O3278" s="184">
        <v>0</v>
      </c>
      <c r="P3278" s="184">
        <v>0</v>
      </c>
      <c r="Q3278" s="184">
        <v>0</v>
      </c>
      <c r="R3278" s="184">
        <v>0</v>
      </c>
    </row>
    <row r="3279" spans="1:18" ht="15" hidden="1">
      <c r="A3279" s="181" t="str">
        <f t="shared" si="116"/>
        <v>B</v>
      </c>
      <c r="B3279" s="186" t="s">
        <v>121</v>
      </c>
      <c r="C3279" s="186" t="s">
        <v>99</v>
      </c>
      <c r="D3279" s="187">
        <f t="shared" si="115"/>
        <v>0</v>
      </c>
      <c r="E3279" s="187">
        <f t="shared" si="115"/>
        <v>0</v>
      </c>
      <c r="F3279" s="187">
        <f t="shared" si="115"/>
        <v>0</v>
      </c>
      <c r="G3279" s="187">
        <f t="shared" si="115"/>
        <v>0</v>
      </c>
      <c r="H3279" s="187">
        <f t="shared" si="115"/>
        <v>0</v>
      </c>
      <c r="I3279" s="187">
        <v>0</v>
      </c>
      <c r="J3279" s="187">
        <v>0</v>
      </c>
      <c r="K3279" s="187">
        <v>0</v>
      </c>
      <c r="L3279" s="187">
        <v>0</v>
      </c>
      <c r="M3279" s="187">
        <v>0</v>
      </c>
      <c r="N3279" s="187">
        <v>0</v>
      </c>
      <c r="O3279" s="187">
        <v>0</v>
      </c>
      <c r="P3279" s="187">
        <v>0</v>
      </c>
      <c r="Q3279" s="187">
        <v>0</v>
      </c>
      <c r="R3279" s="187">
        <v>0</v>
      </c>
    </row>
    <row r="3280" spans="1:18" ht="15" hidden="1">
      <c r="A3280" s="181" t="str">
        <f t="shared" si="116"/>
        <v>B</v>
      </c>
      <c r="B3280" s="188" t="s">
        <v>121</v>
      </c>
      <c r="C3280" s="188" t="s">
        <v>103</v>
      </c>
      <c r="D3280" s="189">
        <f t="shared" si="115"/>
        <v>0</v>
      </c>
      <c r="E3280" s="189">
        <f t="shared" si="115"/>
        <v>0</v>
      </c>
      <c r="F3280" s="189">
        <f t="shared" si="115"/>
        <v>0</v>
      </c>
      <c r="G3280" s="189">
        <f t="shared" si="115"/>
        <v>0</v>
      </c>
      <c r="H3280" s="189">
        <f t="shared" si="115"/>
        <v>0</v>
      </c>
      <c r="I3280" s="189">
        <v>0</v>
      </c>
      <c r="J3280" s="189">
        <v>0</v>
      </c>
      <c r="K3280" s="189">
        <v>0</v>
      </c>
      <c r="L3280" s="189">
        <v>0</v>
      </c>
      <c r="M3280" s="189">
        <v>0</v>
      </c>
      <c r="N3280" s="189">
        <v>0</v>
      </c>
      <c r="O3280" s="189">
        <v>0</v>
      </c>
      <c r="P3280" s="189">
        <v>0</v>
      </c>
      <c r="Q3280" s="189">
        <v>0</v>
      </c>
      <c r="R3280" s="189">
        <v>0</v>
      </c>
    </row>
    <row r="3281" spans="1:18" ht="15.75" hidden="1" thickBot="1">
      <c r="A3281" s="181" t="str">
        <f t="shared" si="116"/>
        <v>B</v>
      </c>
      <c r="B3281" s="182" t="s">
        <v>1663</v>
      </c>
      <c r="C3281" s="183" t="s">
        <v>1664</v>
      </c>
      <c r="D3281" s="184">
        <f t="shared" si="115"/>
        <v>0</v>
      </c>
      <c r="E3281" s="184">
        <f t="shared" si="115"/>
        <v>0</v>
      </c>
      <c r="F3281" s="184">
        <f t="shared" si="115"/>
        <v>0</v>
      </c>
      <c r="G3281" s="184">
        <f t="shared" si="115"/>
        <v>0</v>
      </c>
      <c r="H3281" s="184">
        <f t="shared" si="115"/>
        <v>0</v>
      </c>
      <c r="I3281" s="184">
        <v>0</v>
      </c>
      <c r="J3281" s="184">
        <v>0</v>
      </c>
      <c r="K3281" s="184">
        <v>0</v>
      </c>
      <c r="L3281" s="184">
        <v>0</v>
      </c>
      <c r="M3281" s="184">
        <v>0</v>
      </c>
      <c r="N3281" s="184">
        <v>0</v>
      </c>
      <c r="O3281" s="184">
        <v>0</v>
      </c>
      <c r="P3281" s="184">
        <v>0</v>
      </c>
      <c r="Q3281" s="184">
        <v>0</v>
      </c>
      <c r="R3281" s="184">
        <v>0</v>
      </c>
    </row>
    <row r="3282" spans="1:18" ht="15" hidden="1">
      <c r="A3282" s="181" t="str">
        <f t="shared" si="116"/>
        <v>B</v>
      </c>
      <c r="B3282" s="186" t="s">
        <v>121</v>
      </c>
      <c r="C3282" s="186" t="s">
        <v>99</v>
      </c>
      <c r="D3282" s="187">
        <f t="shared" si="115"/>
        <v>0</v>
      </c>
      <c r="E3282" s="187">
        <f t="shared" si="115"/>
        <v>0</v>
      </c>
      <c r="F3282" s="187">
        <f t="shared" si="115"/>
        <v>0</v>
      </c>
      <c r="G3282" s="187">
        <f t="shared" si="115"/>
        <v>0</v>
      </c>
      <c r="H3282" s="187">
        <f t="shared" si="115"/>
        <v>0</v>
      </c>
      <c r="I3282" s="187">
        <v>0</v>
      </c>
      <c r="J3282" s="187">
        <v>0</v>
      </c>
      <c r="K3282" s="187">
        <v>0</v>
      </c>
      <c r="L3282" s="187">
        <v>0</v>
      </c>
      <c r="M3282" s="187">
        <v>0</v>
      </c>
      <c r="N3282" s="187">
        <v>0</v>
      </c>
      <c r="O3282" s="187">
        <v>0</v>
      </c>
      <c r="P3282" s="187">
        <v>0</v>
      </c>
      <c r="Q3282" s="187">
        <v>0</v>
      </c>
      <c r="R3282" s="187">
        <v>0</v>
      </c>
    </row>
    <row r="3283" spans="1:18" ht="15" hidden="1">
      <c r="A3283" s="181" t="str">
        <f t="shared" si="116"/>
        <v>B</v>
      </c>
      <c r="B3283" s="188" t="s">
        <v>121</v>
      </c>
      <c r="C3283" s="188" t="s">
        <v>103</v>
      </c>
      <c r="D3283" s="189">
        <f t="shared" ref="D3283:H3333" si="117">I3283+N3283</f>
        <v>0</v>
      </c>
      <c r="E3283" s="189">
        <f t="shared" si="117"/>
        <v>0</v>
      </c>
      <c r="F3283" s="189">
        <f t="shared" si="117"/>
        <v>0</v>
      </c>
      <c r="G3283" s="189">
        <f t="shared" si="117"/>
        <v>0</v>
      </c>
      <c r="H3283" s="189">
        <f t="shared" si="117"/>
        <v>0</v>
      </c>
      <c r="I3283" s="189">
        <v>0</v>
      </c>
      <c r="J3283" s="189">
        <v>0</v>
      </c>
      <c r="K3283" s="189">
        <v>0</v>
      </c>
      <c r="L3283" s="189">
        <v>0</v>
      </c>
      <c r="M3283" s="189">
        <v>0</v>
      </c>
      <c r="N3283" s="189">
        <v>0</v>
      </c>
      <c r="O3283" s="189">
        <v>0</v>
      </c>
      <c r="P3283" s="189">
        <v>0</v>
      </c>
      <c r="Q3283" s="189">
        <v>0</v>
      </c>
      <c r="R3283" s="189">
        <v>0</v>
      </c>
    </row>
    <row r="3284" spans="1:18" ht="60.75" hidden="1" thickBot="1">
      <c r="A3284" s="181" t="str">
        <f t="shared" si="116"/>
        <v>B</v>
      </c>
      <c r="B3284" s="182" t="s">
        <v>1665</v>
      </c>
      <c r="C3284" s="183" t="s">
        <v>1666</v>
      </c>
      <c r="D3284" s="184">
        <f t="shared" si="117"/>
        <v>0</v>
      </c>
      <c r="E3284" s="184">
        <f t="shared" si="117"/>
        <v>0</v>
      </c>
      <c r="F3284" s="184">
        <f t="shared" si="117"/>
        <v>0</v>
      </c>
      <c r="G3284" s="184">
        <f t="shared" si="117"/>
        <v>0</v>
      </c>
      <c r="H3284" s="184">
        <f t="shared" si="117"/>
        <v>0</v>
      </c>
      <c r="I3284" s="184">
        <v>0</v>
      </c>
      <c r="J3284" s="184">
        <v>0</v>
      </c>
      <c r="K3284" s="184">
        <v>0</v>
      </c>
      <c r="L3284" s="184">
        <v>0</v>
      </c>
      <c r="M3284" s="184">
        <v>0</v>
      </c>
      <c r="N3284" s="184">
        <v>0</v>
      </c>
      <c r="O3284" s="184">
        <v>0</v>
      </c>
      <c r="P3284" s="184">
        <v>0</v>
      </c>
      <c r="Q3284" s="184">
        <v>0</v>
      </c>
      <c r="R3284" s="184">
        <v>0</v>
      </c>
    </row>
    <row r="3285" spans="1:18" ht="15" hidden="1">
      <c r="A3285" s="181" t="str">
        <f t="shared" si="116"/>
        <v>B</v>
      </c>
      <c r="B3285" s="186" t="s">
        <v>121</v>
      </c>
      <c r="C3285" s="186" t="s">
        <v>99</v>
      </c>
      <c r="D3285" s="187">
        <f t="shared" si="117"/>
        <v>0</v>
      </c>
      <c r="E3285" s="187">
        <f t="shared" si="117"/>
        <v>0</v>
      </c>
      <c r="F3285" s="187">
        <f t="shared" si="117"/>
        <v>0</v>
      </c>
      <c r="G3285" s="187">
        <f t="shared" si="117"/>
        <v>0</v>
      </c>
      <c r="H3285" s="187">
        <f t="shared" si="117"/>
        <v>0</v>
      </c>
      <c r="I3285" s="187">
        <v>0</v>
      </c>
      <c r="J3285" s="187">
        <v>0</v>
      </c>
      <c r="K3285" s="187">
        <v>0</v>
      </c>
      <c r="L3285" s="187">
        <v>0</v>
      </c>
      <c r="M3285" s="187">
        <v>0</v>
      </c>
      <c r="N3285" s="187">
        <v>0</v>
      </c>
      <c r="O3285" s="187">
        <v>0</v>
      </c>
      <c r="P3285" s="187">
        <v>0</v>
      </c>
      <c r="Q3285" s="187">
        <v>0</v>
      </c>
      <c r="R3285" s="187">
        <v>0</v>
      </c>
    </row>
    <row r="3286" spans="1:18" ht="15" hidden="1">
      <c r="A3286" s="181" t="str">
        <f t="shared" si="116"/>
        <v>B</v>
      </c>
      <c r="B3286" s="188" t="s">
        <v>121</v>
      </c>
      <c r="C3286" s="188" t="s">
        <v>103</v>
      </c>
      <c r="D3286" s="189">
        <f t="shared" si="117"/>
        <v>0</v>
      </c>
      <c r="E3286" s="189">
        <f t="shared" si="117"/>
        <v>0</v>
      </c>
      <c r="F3286" s="189">
        <f t="shared" si="117"/>
        <v>0</v>
      </c>
      <c r="G3286" s="189">
        <f t="shared" si="117"/>
        <v>0</v>
      </c>
      <c r="H3286" s="189">
        <f t="shared" si="117"/>
        <v>0</v>
      </c>
      <c r="I3286" s="189">
        <v>0</v>
      </c>
      <c r="J3286" s="189">
        <v>0</v>
      </c>
      <c r="K3286" s="189">
        <v>0</v>
      </c>
      <c r="L3286" s="189">
        <v>0</v>
      </c>
      <c r="M3286" s="189">
        <v>0</v>
      </c>
      <c r="N3286" s="189">
        <v>0</v>
      </c>
      <c r="O3286" s="189">
        <v>0</v>
      </c>
      <c r="P3286" s="189">
        <v>0</v>
      </c>
      <c r="Q3286" s="189">
        <v>0</v>
      </c>
      <c r="R3286" s="189">
        <v>0</v>
      </c>
    </row>
    <row r="3287" spans="1:18" ht="30.75" hidden="1" thickBot="1">
      <c r="A3287" s="181" t="str">
        <f t="shared" si="116"/>
        <v>B</v>
      </c>
      <c r="B3287" s="182" t="s">
        <v>1667</v>
      </c>
      <c r="C3287" s="183" t="s">
        <v>1668</v>
      </c>
      <c r="D3287" s="184">
        <f t="shared" si="117"/>
        <v>0</v>
      </c>
      <c r="E3287" s="184">
        <f t="shared" si="117"/>
        <v>0</v>
      </c>
      <c r="F3287" s="184">
        <f t="shared" si="117"/>
        <v>0</v>
      </c>
      <c r="G3287" s="184">
        <f t="shared" si="117"/>
        <v>0</v>
      </c>
      <c r="H3287" s="184">
        <f t="shared" si="117"/>
        <v>0</v>
      </c>
      <c r="I3287" s="184">
        <v>0</v>
      </c>
      <c r="J3287" s="184">
        <v>0</v>
      </c>
      <c r="K3287" s="184">
        <v>0</v>
      </c>
      <c r="L3287" s="184">
        <v>0</v>
      </c>
      <c r="M3287" s="184">
        <v>0</v>
      </c>
      <c r="N3287" s="184">
        <v>0</v>
      </c>
      <c r="O3287" s="184">
        <v>0</v>
      </c>
      <c r="P3287" s="184">
        <v>0</v>
      </c>
      <c r="Q3287" s="184">
        <v>0</v>
      </c>
      <c r="R3287" s="184">
        <v>0</v>
      </c>
    </row>
    <row r="3288" spans="1:18" ht="15" hidden="1">
      <c r="A3288" s="181" t="str">
        <f t="shared" si="116"/>
        <v>B</v>
      </c>
      <c r="B3288" s="186" t="s">
        <v>121</v>
      </c>
      <c r="C3288" s="186" t="s">
        <v>99</v>
      </c>
      <c r="D3288" s="187">
        <f t="shared" si="117"/>
        <v>0</v>
      </c>
      <c r="E3288" s="187">
        <f t="shared" si="117"/>
        <v>0</v>
      </c>
      <c r="F3288" s="187">
        <f t="shared" si="117"/>
        <v>0</v>
      </c>
      <c r="G3288" s="187">
        <f t="shared" si="117"/>
        <v>0</v>
      </c>
      <c r="H3288" s="187">
        <f t="shared" si="117"/>
        <v>0</v>
      </c>
      <c r="I3288" s="187">
        <v>0</v>
      </c>
      <c r="J3288" s="187">
        <v>0</v>
      </c>
      <c r="K3288" s="187">
        <v>0</v>
      </c>
      <c r="L3288" s="187">
        <v>0</v>
      </c>
      <c r="M3288" s="187">
        <v>0</v>
      </c>
      <c r="N3288" s="187">
        <v>0</v>
      </c>
      <c r="O3288" s="187">
        <v>0</v>
      </c>
      <c r="P3288" s="187">
        <v>0</v>
      </c>
      <c r="Q3288" s="187">
        <v>0</v>
      </c>
      <c r="R3288" s="187">
        <v>0</v>
      </c>
    </row>
    <row r="3289" spans="1:18" ht="15" hidden="1">
      <c r="A3289" s="181" t="str">
        <f t="shared" si="116"/>
        <v>B</v>
      </c>
      <c r="B3289" s="188" t="s">
        <v>121</v>
      </c>
      <c r="C3289" s="188" t="s">
        <v>105</v>
      </c>
      <c r="D3289" s="189">
        <f t="shared" si="117"/>
        <v>0</v>
      </c>
      <c r="E3289" s="189">
        <f t="shared" si="117"/>
        <v>0</v>
      </c>
      <c r="F3289" s="189">
        <f t="shared" si="117"/>
        <v>0</v>
      </c>
      <c r="G3289" s="189">
        <f t="shared" si="117"/>
        <v>0</v>
      </c>
      <c r="H3289" s="189">
        <f t="shared" si="117"/>
        <v>0</v>
      </c>
      <c r="I3289" s="189">
        <v>0</v>
      </c>
      <c r="J3289" s="189">
        <v>0</v>
      </c>
      <c r="K3289" s="189">
        <v>0</v>
      </c>
      <c r="L3289" s="189">
        <v>0</v>
      </c>
      <c r="M3289" s="189">
        <v>0</v>
      </c>
      <c r="N3289" s="189">
        <v>0</v>
      </c>
      <c r="O3289" s="189">
        <v>0</v>
      </c>
      <c r="P3289" s="189">
        <v>0</v>
      </c>
      <c r="Q3289" s="189">
        <v>0</v>
      </c>
      <c r="R3289" s="189">
        <v>0</v>
      </c>
    </row>
    <row r="3290" spans="1:18" ht="30.75" hidden="1" thickBot="1">
      <c r="A3290" s="181" t="str">
        <f t="shared" si="116"/>
        <v>B</v>
      </c>
      <c r="B3290" s="182" t="s">
        <v>1669</v>
      </c>
      <c r="C3290" s="183" t="s">
        <v>1670</v>
      </c>
      <c r="D3290" s="184">
        <f t="shared" si="117"/>
        <v>0</v>
      </c>
      <c r="E3290" s="184">
        <f t="shared" si="117"/>
        <v>0</v>
      </c>
      <c r="F3290" s="184">
        <f t="shared" si="117"/>
        <v>0</v>
      </c>
      <c r="G3290" s="184">
        <f t="shared" si="117"/>
        <v>0</v>
      </c>
      <c r="H3290" s="184">
        <f t="shared" si="117"/>
        <v>0</v>
      </c>
      <c r="I3290" s="184">
        <v>0</v>
      </c>
      <c r="J3290" s="184">
        <v>0</v>
      </c>
      <c r="K3290" s="184">
        <v>0</v>
      </c>
      <c r="L3290" s="184">
        <v>0</v>
      </c>
      <c r="M3290" s="184">
        <v>0</v>
      </c>
      <c r="N3290" s="184">
        <v>0</v>
      </c>
      <c r="O3290" s="184">
        <v>0</v>
      </c>
      <c r="P3290" s="184">
        <v>0</v>
      </c>
      <c r="Q3290" s="184">
        <v>0</v>
      </c>
      <c r="R3290" s="184">
        <v>0</v>
      </c>
    </row>
    <row r="3291" spans="1:18" ht="15" hidden="1">
      <c r="A3291" s="181" t="str">
        <f t="shared" si="116"/>
        <v>B</v>
      </c>
      <c r="B3291" s="186" t="s">
        <v>121</v>
      </c>
      <c r="C3291" s="186" t="s">
        <v>99</v>
      </c>
      <c r="D3291" s="187">
        <f t="shared" si="117"/>
        <v>0</v>
      </c>
      <c r="E3291" s="187">
        <f t="shared" si="117"/>
        <v>0</v>
      </c>
      <c r="F3291" s="187">
        <f t="shared" si="117"/>
        <v>0</v>
      </c>
      <c r="G3291" s="187">
        <f t="shared" si="117"/>
        <v>0</v>
      </c>
      <c r="H3291" s="187">
        <f t="shared" si="117"/>
        <v>0</v>
      </c>
      <c r="I3291" s="187">
        <v>0</v>
      </c>
      <c r="J3291" s="187">
        <v>0</v>
      </c>
      <c r="K3291" s="187">
        <v>0</v>
      </c>
      <c r="L3291" s="187">
        <v>0</v>
      </c>
      <c r="M3291" s="187">
        <v>0</v>
      </c>
      <c r="N3291" s="187">
        <v>0</v>
      </c>
      <c r="O3291" s="187">
        <v>0</v>
      </c>
      <c r="P3291" s="187">
        <v>0</v>
      </c>
      <c r="Q3291" s="187">
        <v>0</v>
      </c>
      <c r="R3291" s="187">
        <v>0</v>
      </c>
    </row>
    <row r="3292" spans="1:18" ht="15" hidden="1">
      <c r="A3292" s="181" t="str">
        <f t="shared" si="116"/>
        <v>B</v>
      </c>
      <c r="B3292" s="188" t="s">
        <v>121</v>
      </c>
      <c r="C3292" s="188" t="s">
        <v>101</v>
      </c>
      <c r="D3292" s="189">
        <f t="shared" si="117"/>
        <v>0</v>
      </c>
      <c r="E3292" s="189">
        <f t="shared" si="117"/>
        <v>0</v>
      </c>
      <c r="F3292" s="189">
        <f t="shared" si="117"/>
        <v>0</v>
      </c>
      <c r="G3292" s="189">
        <f t="shared" si="117"/>
        <v>0</v>
      </c>
      <c r="H3292" s="189">
        <f t="shared" si="117"/>
        <v>0</v>
      </c>
      <c r="I3292" s="189">
        <v>0</v>
      </c>
      <c r="J3292" s="189">
        <v>0</v>
      </c>
      <c r="K3292" s="189">
        <v>0</v>
      </c>
      <c r="L3292" s="189">
        <v>0</v>
      </c>
      <c r="M3292" s="189">
        <v>0</v>
      </c>
      <c r="N3292" s="189">
        <v>0</v>
      </c>
      <c r="O3292" s="189">
        <v>0</v>
      </c>
      <c r="P3292" s="189">
        <v>0</v>
      </c>
      <c r="Q3292" s="189">
        <v>0</v>
      </c>
      <c r="R3292" s="189">
        <v>0</v>
      </c>
    </row>
    <row r="3293" spans="1:18" ht="15.75" hidden="1" thickBot="1">
      <c r="A3293" s="181" t="str">
        <f t="shared" si="116"/>
        <v>B</v>
      </c>
      <c r="B3293" s="182" t="s">
        <v>1671</v>
      </c>
      <c r="C3293" s="183" t="s">
        <v>917</v>
      </c>
      <c r="D3293" s="184">
        <f t="shared" si="117"/>
        <v>0</v>
      </c>
      <c r="E3293" s="184">
        <f t="shared" si="117"/>
        <v>0</v>
      </c>
      <c r="F3293" s="184">
        <f t="shared" si="117"/>
        <v>0</v>
      </c>
      <c r="G3293" s="184">
        <f t="shared" si="117"/>
        <v>0</v>
      </c>
      <c r="H3293" s="184">
        <f t="shared" si="117"/>
        <v>0</v>
      </c>
      <c r="I3293" s="184">
        <v>0</v>
      </c>
      <c r="J3293" s="184">
        <v>0</v>
      </c>
      <c r="K3293" s="184">
        <v>0</v>
      </c>
      <c r="L3293" s="184">
        <v>0</v>
      </c>
      <c r="M3293" s="184">
        <v>0</v>
      </c>
      <c r="N3293" s="184">
        <v>0</v>
      </c>
      <c r="O3293" s="184">
        <v>0</v>
      </c>
      <c r="P3293" s="184">
        <v>0</v>
      </c>
      <c r="Q3293" s="184">
        <v>0</v>
      </c>
      <c r="R3293" s="184">
        <v>0</v>
      </c>
    </row>
    <row r="3294" spans="1:18" ht="15" hidden="1">
      <c r="A3294" s="181" t="str">
        <f t="shared" si="116"/>
        <v>B</v>
      </c>
      <c r="B3294" s="186" t="s">
        <v>121</v>
      </c>
      <c r="C3294" s="186" t="s">
        <v>99</v>
      </c>
      <c r="D3294" s="187">
        <f t="shared" si="117"/>
        <v>0</v>
      </c>
      <c r="E3294" s="187">
        <f t="shared" si="117"/>
        <v>0</v>
      </c>
      <c r="F3294" s="187">
        <f t="shared" si="117"/>
        <v>0</v>
      </c>
      <c r="G3294" s="187">
        <f t="shared" si="117"/>
        <v>0</v>
      </c>
      <c r="H3294" s="187">
        <f t="shared" si="117"/>
        <v>0</v>
      </c>
      <c r="I3294" s="187">
        <v>0</v>
      </c>
      <c r="J3294" s="187">
        <v>0</v>
      </c>
      <c r="K3294" s="187">
        <v>0</v>
      </c>
      <c r="L3294" s="187">
        <v>0</v>
      </c>
      <c r="M3294" s="187">
        <v>0</v>
      </c>
      <c r="N3294" s="187">
        <v>0</v>
      </c>
      <c r="O3294" s="187">
        <v>0</v>
      </c>
      <c r="P3294" s="187">
        <v>0</v>
      </c>
      <c r="Q3294" s="187">
        <v>0</v>
      </c>
      <c r="R3294" s="187">
        <v>0</v>
      </c>
    </row>
    <row r="3295" spans="1:18" ht="15" hidden="1">
      <c r="A3295" s="181" t="str">
        <f t="shared" si="116"/>
        <v>B</v>
      </c>
      <c r="B3295" s="188" t="s">
        <v>121</v>
      </c>
      <c r="C3295" s="188" t="s">
        <v>101</v>
      </c>
      <c r="D3295" s="189">
        <f t="shared" si="117"/>
        <v>0</v>
      </c>
      <c r="E3295" s="189">
        <f t="shared" si="117"/>
        <v>0</v>
      </c>
      <c r="F3295" s="189">
        <f t="shared" si="117"/>
        <v>0</v>
      </c>
      <c r="G3295" s="189">
        <f t="shared" si="117"/>
        <v>0</v>
      </c>
      <c r="H3295" s="189">
        <f t="shared" si="117"/>
        <v>0</v>
      </c>
      <c r="I3295" s="189">
        <v>0</v>
      </c>
      <c r="J3295" s="189">
        <v>0</v>
      </c>
      <c r="K3295" s="189">
        <v>0</v>
      </c>
      <c r="L3295" s="189">
        <v>0</v>
      </c>
      <c r="M3295" s="189">
        <v>0</v>
      </c>
      <c r="N3295" s="189">
        <v>0</v>
      </c>
      <c r="O3295" s="189">
        <v>0</v>
      </c>
      <c r="P3295" s="189">
        <v>0</v>
      </c>
      <c r="Q3295" s="189">
        <v>0</v>
      </c>
      <c r="R3295" s="189">
        <v>0</v>
      </c>
    </row>
    <row r="3296" spans="1:18" ht="15" hidden="1">
      <c r="A3296" s="181" t="str">
        <f t="shared" si="116"/>
        <v>B</v>
      </c>
      <c r="B3296" s="188" t="s">
        <v>121</v>
      </c>
      <c r="C3296" s="188" t="s">
        <v>15</v>
      </c>
      <c r="D3296" s="189">
        <f t="shared" si="117"/>
        <v>0</v>
      </c>
      <c r="E3296" s="189">
        <f t="shared" si="117"/>
        <v>0</v>
      </c>
      <c r="F3296" s="189">
        <f t="shared" si="117"/>
        <v>0</v>
      </c>
      <c r="G3296" s="189">
        <f t="shared" si="117"/>
        <v>0</v>
      </c>
      <c r="H3296" s="189">
        <f t="shared" si="117"/>
        <v>0</v>
      </c>
      <c r="I3296" s="189">
        <v>0</v>
      </c>
      <c r="J3296" s="189">
        <v>0</v>
      </c>
      <c r="K3296" s="189">
        <v>0</v>
      </c>
      <c r="L3296" s="189">
        <v>0</v>
      </c>
      <c r="M3296" s="189">
        <v>0</v>
      </c>
      <c r="N3296" s="189">
        <v>0</v>
      </c>
      <c r="O3296" s="189">
        <v>0</v>
      </c>
      <c r="P3296" s="189">
        <v>0</v>
      </c>
      <c r="Q3296" s="189">
        <v>0</v>
      </c>
      <c r="R3296" s="189">
        <v>0</v>
      </c>
    </row>
    <row r="3297" spans="1:18" ht="15" hidden="1">
      <c r="A3297" s="181" t="str">
        <f t="shared" si="116"/>
        <v>B</v>
      </c>
      <c r="B3297" s="188" t="s">
        <v>121</v>
      </c>
      <c r="C3297" s="188" t="s">
        <v>104</v>
      </c>
      <c r="D3297" s="189">
        <f t="shared" si="117"/>
        <v>0</v>
      </c>
      <c r="E3297" s="189">
        <f t="shared" si="117"/>
        <v>0</v>
      </c>
      <c r="F3297" s="189">
        <f t="shared" si="117"/>
        <v>0</v>
      </c>
      <c r="G3297" s="189">
        <f t="shared" si="117"/>
        <v>0</v>
      </c>
      <c r="H3297" s="189">
        <f t="shared" si="117"/>
        <v>0</v>
      </c>
      <c r="I3297" s="189">
        <v>0</v>
      </c>
      <c r="J3297" s="189">
        <v>0</v>
      </c>
      <c r="K3297" s="189">
        <v>0</v>
      </c>
      <c r="L3297" s="189">
        <v>0</v>
      </c>
      <c r="M3297" s="189">
        <v>0</v>
      </c>
      <c r="N3297" s="189">
        <v>0</v>
      </c>
      <c r="O3297" s="189">
        <v>0</v>
      </c>
      <c r="P3297" s="189">
        <v>0</v>
      </c>
      <c r="Q3297" s="189">
        <v>0</v>
      </c>
      <c r="R3297" s="189">
        <v>0</v>
      </c>
    </row>
    <row r="3298" spans="1:18" ht="15" hidden="1">
      <c r="A3298" s="181" t="str">
        <f t="shared" si="116"/>
        <v>B</v>
      </c>
      <c r="B3298" s="188" t="s">
        <v>121</v>
      </c>
      <c r="C3298" s="188" t="s">
        <v>105</v>
      </c>
      <c r="D3298" s="189">
        <f t="shared" si="117"/>
        <v>0</v>
      </c>
      <c r="E3298" s="189">
        <f t="shared" si="117"/>
        <v>0</v>
      </c>
      <c r="F3298" s="189">
        <f t="shared" si="117"/>
        <v>0</v>
      </c>
      <c r="G3298" s="189">
        <f t="shared" si="117"/>
        <v>0</v>
      </c>
      <c r="H3298" s="189">
        <f t="shared" si="117"/>
        <v>0</v>
      </c>
      <c r="I3298" s="189">
        <v>0</v>
      </c>
      <c r="J3298" s="189">
        <v>0</v>
      </c>
      <c r="K3298" s="189">
        <v>0</v>
      </c>
      <c r="L3298" s="189">
        <v>0</v>
      </c>
      <c r="M3298" s="189">
        <v>0</v>
      </c>
      <c r="N3298" s="189">
        <v>0</v>
      </c>
      <c r="O3298" s="189">
        <v>0</v>
      </c>
      <c r="P3298" s="189">
        <v>0</v>
      </c>
      <c r="Q3298" s="189">
        <v>0</v>
      </c>
      <c r="R3298" s="189">
        <v>0</v>
      </c>
    </row>
    <row r="3299" spans="1:18" ht="15" hidden="1">
      <c r="A3299" s="181" t="str">
        <f t="shared" si="116"/>
        <v>B</v>
      </c>
      <c r="B3299" s="186" t="s">
        <v>121</v>
      </c>
      <c r="C3299" s="186" t="s">
        <v>155</v>
      </c>
      <c r="D3299" s="187">
        <f t="shared" si="117"/>
        <v>0</v>
      </c>
      <c r="E3299" s="187">
        <f t="shared" si="117"/>
        <v>0</v>
      </c>
      <c r="F3299" s="187">
        <f t="shared" si="117"/>
        <v>0</v>
      </c>
      <c r="G3299" s="187">
        <f t="shared" si="117"/>
        <v>0</v>
      </c>
      <c r="H3299" s="187">
        <f t="shared" si="117"/>
        <v>0</v>
      </c>
      <c r="I3299" s="187">
        <v>0</v>
      </c>
      <c r="J3299" s="187">
        <v>0</v>
      </c>
      <c r="K3299" s="187">
        <v>0</v>
      </c>
      <c r="L3299" s="187">
        <v>0</v>
      </c>
      <c r="M3299" s="187">
        <v>0</v>
      </c>
      <c r="N3299" s="187">
        <v>0</v>
      </c>
      <c r="O3299" s="187">
        <v>0</v>
      </c>
      <c r="P3299" s="187">
        <v>0</v>
      </c>
      <c r="Q3299" s="187">
        <v>0</v>
      </c>
      <c r="R3299" s="187">
        <v>0</v>
      </c>
    </row>
    <row r="3300" spans="1:18" ht="30.75" hidden="1" thickBot="1">
      <c r="A3300" s="181" t="str">
        <f t="shared" si="116"/>
        <v>B</v>
      </c>
      <c r="B3300" s="182" t="s">
        <v>1672</v>
      </c>
      <c r="C3300" s="183" t="s">
        <v>1673</v>
      </c>
      <c r="D3300" s="184">
        <f t="shared" si="117"/>
        <v>0</v>
      </c>
      <c r="E3300" s="184">
        <f t="shared" si="117"/>
        <v>0</v>
      </c>
      <c r="F3300" s="184">
        <f t="shared" si="117"/>
        <v>0</v>
      </c>
      <c r="G3300" s="184">
        <f t="shared" si="117"/>
        <v>0</v>
      </c>
      <c r="H3300" s="184">
        <f t="shared" si="117"/>
        <v>0</v>
      </c>
      <c r="I3300" s="184">
        <v>0</v>
      </c>
      <c r="J3300" s="184">
        <v>0</v>
      </c>
      <c r="K3300" s="184">
        <v>0</v>
      </c>
      <c r="L3300" s="184">
        <v>0</v>
      </c>
      <c r="M3300" s="184">
        <v>0</v>
      </c>
      <c r="N3300" s="184">
        <v>0</v>
      </c>
      <c r="O3300" s="184">
        <v>0</v>
      </c>
      <c r="P3300" s="184">
        <v>0</v>
      </c>
      <c r="Q3300" s="184">
        <v>0</v>
      </c>
      <c r="R3300" s="184">
        <v>0</v>
      </c>
    </row>
    <row r="3301" spans="1:18" ht="15" hidden="1">
      <c r="A3301" s="181" t="str">
        <f t="shared" si="116"/>
        <v>B</v>
      </c>
      <c r="B3301" s="186" t="s">
        <v>121</v>
      </c>
      <c r="C3301" s="186" t="s">
        <v>99</v>
      </c>
      <c r="D3301" s="187">
        <f t="shared" si="117"/>
        <v>0</v>
      </c>
      <c r="E3301" s="187">
        <f t="shared" si="117"/>
        <v>0</v>
      </c>
      <c r="F3301" s="187">
        <f t="shared" si="117"/>
        <v>0</v>
      </c>
      <c r="G3301" s="187">
        <f t="shared" si="117"/>
        <v>0</v>
      </c>
      <c r="H3301" s="187">
        <f t="shared" si="117"/>
        <v>0</v>
      </c>
      <c r="I3301" s="187">
        <v>0</v>
      </c>
      <c r="J3301" s="187">
        <v>0</v>
      </c>
      <c r="K3301" s="187">
        <v>0</v>
      </c>
      <c r="L3301" s="187">
        <v>0</v>
      </c>
      <c r="M3301" s="187">
        <v>0</v>
      </c>
      <c r="N3301" s="187">
        <v>0</v>
      </c>
      <c r="O3301" s="187">
        <v>0</v>
      </c>
      <c r="P3301" s="187">
        <v>0</v>
      </c>
      <c r="Q3301" s="187">
        <v>0</v>
      </c>
      <c r="R3301" s="187">
        <v>0</v>
      </c>
    </row>
    <row r="3302" spans="1:18" ht="15" hidden="1">
      <c r="A3302" s="181" t="str">
        <f t="shared" si="116"/>
        <v>B</v>
      </c>
      <c r="B3302" s="188" t="s">
        <v>121</v>
      </c>
      <c r="C3302" s="188" t="s">
        <v>101</v>
      </c>
      <c r="D3302" s="189">
        <f t="shared" si="117"/>
        <v>0</v>
      </c>
      <c r="E3302" s="189">
        <f t="shared" si="117"/>
        <v>0</v>
      </c>
      <c r="F3302" s="189">
        <f t="shared" si="117"/>
        <v>0</v>
      </c>
      <c r="G3302" s="189">
        <f t="shared" si="117"/>
        <v>0</v>
      </c>
      <c r="H3302" s="189">
        <f t="shared" si="117"/>
        <v>0</v>
      </c>
      <c r="I3302" s="189">
        <v>0</v>
      </c>
      <c r="J3302" s="189">
        <v>0</v>
      </c>
      <c r="K3302" s="189">
        <v>0</v>
      </c>
      <c r="L3302" s="189">
        <v>0</v>
      </c>
      <c r="M3302" s="189">
        <v>0</v>
      </c>
      <c r="N3302" s="189">
        <v>0</v>
      </c>
      <c r="O3302" s="189">
        <v>0</v>
      </c>
      <c r="P3302" s="189">
        <v>0</v>
      </c>
      <c r="Q3302" s="189">
        <v>0</v>
      </c>
      <c r="R3302" s="189">
        <v>0</v>
      </c>
    </row>
    <row r="3303" spans="1:18" ht="15" hidden="1">
      <c r="A3303" s="181" t="str">
        <f t="shared" si="116"/>
        <v>B</v>
      </c>
      <c r="B3303" s="188" t="s">
        <v>121</v>
      </c>
      <c r="C3303" s="188" t="s">
        <v>104</v>
      </c>
      <c r="D3303" s="189">
        <f t="shared" si="117"/>
        <v>0</v>
      </c>
      <c r="E3303" s="189">
        <f t="shared" si="117"/>
        <v>0</v>
      </c>
      <c r="F3303" s="189">
        <f t="shared" si="117"/>
        <v>0</v>
      </c>
      <c r="G3303" s="189">
        <f t="shared" si="117"/>
        <v>0</v>
      </c>
      <c r="H3303" s="189">
        <f t="shared" si="117"/>
        <v>0</v>
      </c>
      <c r="I3303" s="189">
        <v>0</v>
      </c>
      <c r="J3303" s="189">
        <v>0</v>
      </c>
      <c r="K3303" s="189">
        <v>0</v>
      </c>
      <c r="L3303" s="189">
        <v>0</v>
      </c>
      <c r="M3303" s="189">
        <v>0</v>
      </c>
      <c r="N3303" s="189">
        <v>0</v>
      </c>
      <c r="O3303" s="189">
        <v>0</v>
      </c>
      <c r="P3303" s="189">
        <v>0</v>
      </c>
      <c r="Q3303" s="189">
        <v>0</v>
      </c>
      <c r="R3303" s="189">
        <v>0</v>
      </c>
    </row>
    <row r="3304" spans="1:18" ht="15" hidden="1">
      <c r="A3304" s="181" t="str">
        <f t="shared" si="116"/>
        <v>B</v>
      </c>
      <c r="B3304" s="188" t="s">
        <v>121</v>
      </c>
      <c r="C3304" s="188" t="s">
        <v>105</v>
      </c>
      <c r="D3304" s="189">
        <f t="shared" si="117"/>
        <v>0</v>
      </c>
      <c r="E3304" s="189">
        <f t="shared" si="117"/>
        <v>0</v>
      </c>
      <c r="F3304" s="189">
        <f t="shared" si="117"/>
        <v>0</v>
      </c>
      <c r="G3304" s="189">
        <f t="shared" si="117"/>
        <v>0</v>
      </c>
      <c r="H3304" s="189">
        <f t="shared" si="117"/>
        <v>0</v>
      </c>
      <c r="I3304" s="189">
        <v>0</v>
      </c>
      <c r="J3304" s="189">
        <v>0</v>
      </c>
      <c r="K3304" s="189">
        <v>0</v>
      </c>
      <c r="L3304" s="189">
        <v>0</v>
      </c>
      <c r="M3304" s="189">
        <v>0</v>
      </c>
      <c r="N3304" s="189">
        <v>0</v>
      </c>
      <c r="O3304" s="189">
        <v>0</v>
      </c>
      <c r="P3304" s="189">
        <v>0</v>
      </c>
      <c r="Q3304" s="189">
        <v>0</v>
      </c>
      <c r="R3304" s="189">
        <v>0</v>
      </c>
    </row>
    <row r="3305" spans="1:18" ht="15" hidden="1">
      <c r="A3305" s="181" t="str">
        <f t="shared" si="116"/>
        <v>B</v>
      </c>
      <c r="B3305" s="186" t="s">
        <v>121</v>
      </c>
      <c r="C3305" s="186" t="s">
        <v>155</v>
      </c>
      <c r="D3305" s="187">
        <f t="shared" si="117"/>
        <v>0</v>
      </c>
      <c r="E3305" s="187">
        <f t="shared" si="117"/>
        <v>0</v>
      </c>
      <c r="F3305" s="187">
        <f t="shared" si="117"/>
        <v>0</v>
      </c>
      <c r="G3305" s="187">
        <f t="shared" si="117"/>
        <v>0</v>
      </c>
      <c r="H3305" s="187">
        <f t="shared" si="117"/>
        <v>0</v>
      </c>
      <c r="I3305" s="187">
        <v>0</v>
      </c>
      <c r="J3305" s="187">
        <v>0</v>
      </c>
      <c r="K3305" s="187">
        <v>0</v>
      </c>
      <c r="L3305" s="187">
        <v>0</v>
      </c>
      <c r="M3305" s="187">
        <v>0</v>
      </c>
      <c r="N3305" s="187">
        <v>0</v>
      </c>
      <c r="O3305" s="187">
        <v>0</v>
      </c>
      <c r="P3305" s="187">
        <v>0</v>
      </c>
      <c r="Q3305" s="187">
        <v>0</v>
      </c>
      <c r="R3305" s="187">
        <v>0</v>
      </c>
    </row>
    <row r="3306" spans="1:18" ht="30.75" hidden="1" thickBot="1">
      <c r="A3306" s="181" t="str">
        <f t="shared" si="116"/>
        <v>B</v>
      </c>
      <c r="B3306" s="182" t="s">
        <v>1674</v>
      </c>
      <c r="C3306" s="183" t="s">
        <v>1675</v>
      </c>
      <c r="D3306" s="184">
        <f t="shared" si="117"/>
        <v>0</v>
      </c>
      <c r="E3306" s="184">
        <f t="shared" si="117"/>
        <v>0</v>
      </c>
      <c r="F3306" s="184">
        <f t="shared" si="117"/>
        <v>0</v>
      </c>
      <c r="G3306" s="184">
        <f t="shared" si="117"/>
        <v>0</v>
      </c>
      <c r="H3306" s="184">
        <f t="shared" si="117"/>
        <v>0</v>
      </c>
      <c r="I3306" s="184">
        <v>0</v>
      </c>
      <c r="J3306" s="184">
        <v>0</v>
      </c>
      <c r="K3306" s="184">
        <v>0</v>
      </c>
      <c r="L3306" s="184">
        <v>0</v>
      </c>
      <c r="M3306" s="184">
        <v>0</v>
      </c>
      <c r="N3306" s="184">
        <v>0</v>
      </c>
      <c r="O3306" s="184">
        <v>0</v>
      </c>
      <c r="P3306" s="184">
        <v>0</v>
      </c>
      <c r="Q3306" s="184">
        <v>0</v>
      </c>
      <c r="R3306" s="184">
        <v>0</v>
      </c>
    </row>
    <row r="3307" spans="1:18" ht="15" hidden="1">
      <c r="A3307" s="181" t="str">
        <f t="shared" si="116"/>
        <v>B</v>
      </c>
      <c r="B3307" s="186" t="s">
        <v>121</v>
      </c>
      <c r="C3307" s="186" t="s">
        <v>99</v>
      </c>
      <c r="D3307" s="187">
        <f t="shared" si="117"/>
        <v>0</v>
      </c>
      <c r="E3307" s="187">
        <f t="shared" si="117"/>
        <v>0</v>
      </c>
      <c r="F3307" s="187">
        <f t="shared" si="117"/>
        <v>0</v>
      </c>
      <c r="G3307" s="187">
        <f t="shared" si="117"/>
        <v>0</v>
      </c>
      <c r="H3307" s="187">
        <f t="shared" si="117"/>
        <v>0</v>
      </c>
      <c r="I3307" s="187">
        <v>0</v>
      </c>
      <c r="J3307" s="187">
        <v>0</v>
      </c>
      <c r="K3307" s="187">
        <v>0</v>
      </c>
      <c r="L3307" s="187">
        <v>0</v>
      </c>
      <c r="M3307" s="187">
        <v>0</v>
      </c>
      <c r="N3307" s="187">
        <v>0</v>
      </c>
      <c r="O3307" s="187">
        <v>0</v>
      </c>
      <c r="P3307" s="187">
        <v>0</v>
      </c>
      <c r="Q3307" s="187">
        <v>0</v>
      </c>
      <c r="R3307" s="187">
        <v>0</v>
      </c>
    </row>
    <row r="3308" spans="1:18" ht="15" hidden="1">
      <c r="A3308" s="181" t="str">
        <f t="shared" si="116"/>
        <v>B</v>
      </c>
      <c r="B3308" s="188" t="s">
        <v>121</v>
      </c>
      <c r="C3308" s="188" t="s">
        <v>101</v>
      </c>
      <c r="D3308" s="189">
        <f t="shared" si="117"/>
        <v>0</v>
      </c>
      <c r="E3308" s="189">
        <f t="shared" si="117"/>
        <v>0</v>
      </c>
      <c r="F3308" s="189">
        <f t="shared" si="117"/>
        <v>0</v>
      </c>
      <c r="G3308" s="189">
        <f t="shared" si="117"/>
        <v>0</v>
      </c>
      <c r="H3308" s="189">
        <f t="shared" si="117"/>
        <v>0</v>
      </c>
      <c r="I3308" s="189">
        <v>0</v>
      </c>
      <c r="J3308" s="189">
        <v>0</v>
      </c>
      <c r="K3308" s="189">
        <v>0</v>
      </c>
      <c r="L3308" s="189">
        <v>0</v>
      </c>
      <c r="M3308" s="189">
        <v>0</v>
      </c>
      <c r="N3308" s="189">
        <v>0</v>
      </c>
      <c r="O3308" s="189">
        <v>0</v>
      </c>
      <c r="P3308" s="189">
        <v>0</v>
      </c>
      <c r="Q3308" s="189">
        <v>0</v>
      </c>
      <c r="R3308" s="189">
        <v>0</v>
      </c>
    </row>
    <row r="3309" spans="1:18" ht="15" hidden="1">
      <c r="A3309" s="181" t="str">
        <f t="shared" si="116"/>
        <v>B</v>
      </c>
      <c r="B3309" s="188" t="s">
        <v>121</v>
      </c>
      <c r="C3309" s="188" t="s">
        <v>15</v>
      </c>
      <c r="D3309" s="189">
        <f t="shared" si="117"/>
        <v>0</v>
      </c>
      <c r="E3309" s="189">
        <f t="shared" si="117"/>
        <v>0</v>
      </c>
      <c r="F3309" s="189">
        <f t="shared" si="117"/>
        <v>0</v>
      </c>
      <c r="G3309" s="189">
        <f t="shared" si="117"/>
        <v>0</v>
      </c>
      <c r="H3309" s="189">
        <f t="shared" si="117"/>
        <v>0</v>
      </c>
      <c r="I3309" s="189">
        <v>0</v>
      </c>
      <c r="J3309" s="189">
        <v>0</v>
      </c>
      <c r="K3309" s="189">
        <v>0</v>
      </c>
      <c r="L3309" s="189">
        <v>0</v>
      </c>
      <c r="M3309" s="189">
        <v>0</v>
      </c>
      <c r="N3309" s="189">
        <v>0</v>
      </c>
      <c r="O3309" s="189">
        <v>0</v>
      </c>
      <c r="P3309" s="189">
        <v>0</v>
      </c>
      <c r="Q3309" s="189">
        <v>0</v>
      </c>
      <c r="R3309" s="189">
        <v>0</v>
      </c>
    </row>
    <row r="3310" spans="1:18" ht="15" hidden="1">
      <c r="A3310" s="181" t="str">
        <f t="shared" si="116"/>
        <v>B</v>
      </c>
      <c r="B3310" s="186" t="s">
        <v>121</v>
      </c>
      <c r="C3310" s="186" t="s">
        <v>155</v>
      </c>
      <c r="D3310" s="187">
        <f t="shared" si="117"/>
        <v>0</v>
      </c>
      <c r="E3310" s="187">
        <f t="shared" si="117"/>
        <v>0</v>
      </c>
      <c r="F3310" s="187">
        <f t="shared" si="117"/>
        <v>0</v>
      </c>
      <c r="G3310" s="187">
        <f t="shared" si="117"/>
        <v>0</v>
      </c>
      <c r="H3310" s="187">
        <f t="shared" si="117"/>
        <v>0</v>
      </c>
      <c r="I3310" s="187">
        <v>0</v>
      </c>
      <c r="J3310" s="187">
        <v>0</v>
      </c>
      <c r="K3310" s="187">
        <v>0</v>
      </c>
      <c r="L3310" s="187">
        <v>0</v>
      </c>
      <c r="M3310" s="187">
        <v>0</v>
      </c>
      <c r="N3310" s="187">
        <v>0</v>
      </c>
      <c r="O3310" s="187">
        <v>0</v>
      </c>
      <c r="P3310" s="187">
        <v>0</v>
      </c>
      <c r="Q3310" s="187">
        <v>0</v>
      </c>
      <c r="R3310" s="187">
        <v>0</v>
      </c>
    </row>
    <row r="3311" spans="1:18" ht="45.75" hidden="1" thickBot="1">
      <c r="A3311" s="181" t="str">
        <f t="shared" si="116"/>
        <v>B</v>
      </c>
      <c r="B3311" s="182" t="s">
        <v>1676</v>
      </c>
      <c r="C3311" s="183" t="s">
        <v>1677</v>
      </c>
      <c r="D3311" s="184">
        <f t="shared" si="117"/>
        <v>0</v>
      </c>
      <c r="E3311" s="184">
        <f t="shared" si="117"/>
        <v>0</v>
      </c>
      <c r="F3311" s="184">
        <f t="shared" si="117"/>
        <v>0</v>
      </c>
      <c r="G3311" s="184">
        <f t="shared" si="117"/>
        <v>0</v>
      </c>
      <c r="H3311" s="184">
        <f t="shared" si="117"/>
        <v>0</v>
      </c>
      <c r="I3311" s="184">
        <v>0</v>
      </c>
      <c r="J3311" s="184">
        <v>0</v>
      </c>
      <c r="K3311" s="184">
        <v>0</v>
      </c>
      <c r="L3311" s="184">
        <v>0</v>
      </c>
      <c r="M3311" s="184">
        <v>0</v>
      </c>
      <c r="N3311" s="184">
        <v>0</v>
      </c>
      <c r="O3311" s="184">
        <v>0</v>
      </c>
      <c r="P3311" s="184">
        <v>0</v>
      </c>
      <c r="Q3311" s="184">
        <v>0</v>
      </c>
      <c r="R3311" s="184">
        <v>0</v>
      </c>
    </row>
    <row r="3312" spans="1:18" ht="15" hidden="1">
      <c r="A3312" s="181" t="str">
        <f t="shared" si="116"/>
        <v>B</v>
      </c>
      <c r="B3312" s="186" t="s">
        <v>121</v>
      </c>
      <c r="C3312" s="186" t="s">
        <v>99</v>
      </c>
      <c r="D3312" s="187">
        <f t="shared" si="117"/>
        <v>0</v>
      </c>
      <c r="E3312" s="187">
        <f t="shared" si="117"/>
        <v>0</v>
      </c>
      <c r="F3312" s="187">
        <f t="shared" si="117"/>
        <v>0</v>
      </c>
      <c r="G3312" s="187">
        <f t="shared" si="117"/>
        <v>0</v>
      </c>
      <c r="H3312" s="187">
        <f t="shared" si="117"/>
        <v>0</v>
      </c>
      <c r="I3312" s="187">
        <v>0</v>
      </c>
      <c r="J3312" s="187">
        <v>0</v>
      </c>
      <c r="K3312" s="187">
        <v>0</v>
      </c>
      <c r="L3312" s="187">
        <v>0</v>
      </c>
      <c r="M3312" s="187">
        <v>0</v>
      </c>
      <c r="N3312" s="187">
        <v>0</v>
      </c>
      <c r="O3312" s="187">
        <v>0</v>
      </c>
      <c r="P3312" s="187">
        <v>0</v>
      </c>
      <c r="Q3312" s="187">
        <v>0</v>
      </c>
      <c r="R3312" s="187">
        <v>0</v>
      </c>
    </row>
    <row r="3313" spans="1:18" ht="15" hidden="1">
      <c r="A3313" s="181" t="str">
        <f t="shared" si="116"/>
        <v>B</v>
      </c>
      <c r="B3313" s="188" t="s">
        <v>121</v>
      </c>
      <c r="C3313" s="188" t="s">
        <v>15</v>
      </c>
      <c r="D3313" s="189">
        <f t="shared" si="117"/>
        <v>0</v>
      </c>
      <c r="E3313" s="189">
        <f t="shared" si="117"/>
        <v>0</v>
      </c>
      <c r="F3313" s="189">
        <f t="shared" si="117"/>
        <v>0</v>
      </c>
      <c r="G3313" s="189">
        <f t="shared" si="117"/>
        <v>0</v>
      </c>
      <c r="H3313" s="189">
        <f t="shared" si="117"/>
        <v>0</v>
      </c>
      <c r="I3313" s="189">
        <v>0</v>
      </c>
      <c r="J3313" s="189">
        <v>0</v>
      </c>
      <c r="K3313" s="189">
        <v>0</v>
      </c>
      <c r="L3313" s="189">
        <v>0</v>
      </c>
      <c r="M3313" s="189">
        <v>0</v>
      </c>
      <c r="N3313" s="189">
        <v>0</v>
      </c>
      <c r="O3313" s="189">
        <v>0</v>
      </c>
      <c r="P3313" s="189">
        <v>0</v>
      </c>
      <c r="Q3313" s="189">
        <v>0</v>
      </c>
      <c r="R3313" s="189">
        <v>0</v>
      </c>
    </row>
    <row r="3314" spans="1:18" ht="15" hidden="1">
      <c r="A3314" s="181" t="str">
        <f t="shared" si="116"/>
        <v>B</v>
      </c>
      <c r="B3314" s="186" t="s">
        <v>121</v>
      </c>
      <c r="C3314" s="186" t="s">
        <v>155</v>
      </c>
      <c r="D3314" s="187">
        <f t="shared" si="117"/>
        <v>0</v>
      </c>
      <c r="E3314" s="187">
        <f t="shared" si="117"/>
        <v>0</v>
      </c>
      <c r="F3314" s="187">
        <f t="shared" si="117"/>
        <v>0</v>
      </c>
      <c r="G3314" s="187">
        <f t="shared" si="117"/>
        <v>0</v>
      </c>
      <c r="H3314" s="187">
        <f t="shared" si="117"/>
        <v>0</v>
      </c>
      <c r="I3314" s="187">
        <v>0</v>
      </c>
      <c r="J3314" s="187">
        <v>0</v>
      </c>
      <c r="K3314" s="187">
        <v>0</v>
      </c>
      <c r="L3314" s="187">
        <v>0</v>
      </c>
      <c r="M3314" s="187">
        <v>0</v>
      </c>
      <c r="N3314" s="187">
        <v>0</v>
      </c>
      <c r="O3314" s="187">
        <v>0</v>
      </c>
      <c r="P3314" s="187">
        <v>0</v>
      </c>
      <c r="Q3314" s="187">
        <v>0</v>
      </c>
      <c r="R3314" s="187">
        <v>0</v>
      </c>
    </row>
    <row r="3315" spans="1:18" ht="30.75" hidden="1" thickBot="1">
      <c r="A3315" s="181" t="str">
        <f t="shared" si="116"/>
        <v>B</v>
      </c>
      <c r="B3315" s="182" t="s">
        <v>1678</v>
      </c>
      <c r="C3315" s="183" t="s">
        <v>1679</v>
      </c>
      <c r="D3315" s="184">
        <f t="shared" si="117"/>
        <v>0</v>
      </c>
      <c r="E3315" s="184">
        <f t="shared" si="117"/>
        <v>0</v>
      </c>
      <c r="F3315" s="184">
        <f t="shared" si="117"/>
        <v>0</v>
      </c>
      <c r="G3315" s="184">
        <f t="shared" si="117"/>
        <v>0</v>
      </c>
      <c r="H3315" s="184">
        <f t="shared" si="117"/>
        <v>0</v>
      </c>
      <c r="I3315" s="184">
        <v>0</v>
      </c>
      <c r="J3315" s="184">
        <v>0</v>
      </c>
      <c r="K3315" s="184">
        <v>0</v>
      </c>
      <c r="L3315" s="184">
        <v>0</v>
      </c>
      <c r="M3315" s="184">
        <v>0</v>
      </c>
      <c r="N3315" s="184">
        <v>0</v>
      </c>
      <c r="O3315" s="184">
        <v>0</v>
      </c>
      <c r="P3315" s="184">
        <v>0</v>
      </c>
      <c r="Q3315" s="184">
        <v>0</v>
      </c>
      <c r="R3315" s="184">
        <v>0</v>
      </c>
    </row>
    <row r="3316" spans="1:18" ht="15" hidden="1">
      <c r="A3316" s="181" t="str">
        <f t="shared" si="116"/>
        <v>B</v>
      </c>
      <c r="B3316" s="186" t="s">
        <v>121</v>
      </c>
      <c r="C3316" s="186" t="s">
        <v>99</v>
      </c>
      <c r="D3316" s="187">
        <f t="shared" si="117"/>
        <v>0</v>
      </c>
      <c r="E3316" s="187">
        <f t="shared" si="117"/>
        <v>0</v>
      </c>
      <c r="F3316" s="187">
        <f t="shared" si="117"/>
        <v>0</v>
      </c>
      <c r="G3316" s="187">
        <f t="shared" si="117"/>
        <v>0</v>
      </c>
      <c r="H3316" s="187">
        <f t="shared" si="117"/>
        <v>0</v>
      </c>
      <c r="I3316" s="187">
        <v>0</v>
      </c>
      <c r="J3316" s="187">
        <v>0</v>
      </c>
      <c r="K3316" s="187">
        <v>0</v>
      </c>
      <c r="L3316" s="187">
        <v>0</v>
      </c>
      <c r="M3316" s="187">
        <v>0</v>
      </c>
      <c r="N3316" s="187">
        <v>0</v>
      </c>
      <c r="O3316" s="187">
        <v>0</v>
      </c>
      <c r="P3316" s="187">
        <v>0</v>
      </c>
      <c r="Q3316" s="187">
        <v>0</v>
      </c>
      <c r="R3316" s="187">
        <v>0</v>
      </c>
    </row>
    <row r="3317" spans="1:18" ht="15" hidden="1">
      <c r="A3317" s="181" t="str">
        <f t="shared" si="116"/>
        <v>B</v>
      </c>
      <c r="B3317" s="188" t="s">
        <v>121</v>
      </c>
      <c r="C3317" s="188" t="s">
        <v>15</v>
      </c>
      <c r="D3317" s="189">
        <f t="shared" si="117"/>
        <v>0</v>
      </c>
      <c r="E3317" s="189">
        <f t="shared" si="117"/>
        <v>0</v>
      </c>
      <c r="F3317" s="189">
        <f t="shared" si="117"/>
        <v>0</v>
      </c>
      <c r="G3317" s="189">
        <f t="shared" si="117"/>
        <v>0</v>
      </c>
      <c r="H3317" s="189">
        <f t="shared" si="117"/>
        <v>0</v>
      </c>
      <c r="I3317" s="189">
        <v>0</v>
      </c>
      <c r="J3317" s="189">
        <v>0</v>
      </c>
      <c r="K3317" s="189">
        <v>0</v>
      </c>
      <c r="L3317" s="189">
        <v>0</v>
      </c>
      <c r="M3317" s="189">
        <v>0</v>
      </c>
      <c r="N3317" s="189">
        <v>0</v>
      </c>
      <c r="O3317" s="189">
        <v>0</v>
      </c>
      <c r="P3317" s="189">
        <v>0</v>
      </c>
      <c r="Q3317" s="189">
        <v>0</v>
      </c>
      <c r="R3317" s="189">
        <v>0</v>
      </c>
    </row>
    <row r="3318" spans="1:18" ht="30.75" hidden="1" thickBot="1">
      <c r="A3318" s="181" t="str">
        <f t="shared" si="116"/>
        <v>B</v>
      </c>
      <c r="B3318" s="182" t="s">
        <v>1680</v>
      </c>
      <c r="C3318" s="183" t="s">
        <v>1681</v>
      </c>
      <c r="D3318" s="184">
        <f t="shared" si="117"/>
        <v>0</v>
      </c>
      <c r="E3318" s="184">
        <f t="shared" si="117"/>
        <v>0</v>
      </c>
      <c r="F3318" s="184">
        <f t="shared" si="117"/>
        <v>0</v>
      </c>
      <c r="G3318" s="184">
        <f t="shared" si="117"/>
        <v>0</v>
      </c>
      <c r="H3318" s="184">
        <f t="shared" si="117"/>
        <v>0</v>
      </c>
      <c r="I3318" s="184">
        <v>0</v>
      </c>
      <c r="J3318" s="184">
        <v>0</v>
      </c>
      <c r="K3318" s="184">
        <v>0</v>
      </c>
      <c r="L3318" s="184">
        <v>0</v>
      </c>
      <c r="M3318" s="184">
        <v>0</v>
      </c>
      <c r="N3318" s="184">
        <v>0</v>
      </c>
      <c r="O3318" s="184">
        <v>0</v>
      </c>
      <c r="P3318" s="184">
        <v>0</v>
      </c>
      <c r="Q3318" s="184">
        <v>0</v>
      </c>
      <c r="R3318" s="184">
        <v>0</v>
      </c>
    </row>
    <row r="3319" spans="1:18" ht="15" hidden="1">
      <c r="A3319" s="181" t="str">
        <f t="shared" si="116"/>
        <v>B</v>
      </c>
      <c r="B3319" s="186" t="s">
        <v>121</v>
      </c>
      <c r="C3319" s="186" t="s">
        <v>99</v>
      </c>
      <c r="D3319" s="187">
        <f t="shared" si="117"/>
        <v>0</v>
      </c>
      <c r="E3319" s="187">
        <f t="shared" si="117"/>
        <v>0</v>
      </c>
      <c r="F3319" s="187">
        <f t="shared" si="117"/>
        <v>0</v>
      </c>
      <c r="G3319" s="187">
        <f t="shared" si="117"/>
        <v>0</v>
      </c>
      <c r="H3319" s="187">
        <f t="shared" si="117"/>
        <v>0</v>
      </c>
      <c r="I3319" s="187">
        <v>0</v>
      </c>
      <c r="J3319" s="187">
        <v>0</v>
      </c>
      <c r="K3319" s="187">
        <v>0</v>
      </c>
      <c r="L3319" s="187">
        <v>0</v>
      </c>
      <c r="M3319" s="187">
        <v>0</v>
      </c>
      <c r="N3319" s="187">
        <v>0</v>
      </c>
      <c r="O3319" s="187">
        <v>0</v>
      </c>
      <c r="P3319" s="187">
        <v>0</v>
      </c>
      <c r="Q3319" s="187">
        <v>0</v>
      </c>
      <c r="R3319" s="187">
        <v>0</v>
      </c>
    </row>
    <row r="3320" spans="1:18" ht="15" hidden="1">
      <c r="A3320" s="181" t="str">
        <f t="shared" si="116"/>
        <v>B</v>
      </c>
      <c r="B3320" s="188" t="s">
        <v>121</v>
      </c>
      <c r="C3320" s="188" t="s">
        <v>101</v>
      </c>
      <c r="D3320" s="189">
        <f t="shared" si="117"/>
        <v>0</v>
      </c>
      <c r="E3320" s="189">
        <f t="shared" si="117"/>
        <v>0</v>
      </c>
      <c r="F3320" s="189">
        <f t="shared" si="117"/>
        <v>0</v>
      </c>
      <c r="G3320" s="189">
        <f t="shared" si="117"/>
        <v>0</v>
      </c>
      <c r="H3320" s="189">
        <f t="shared" si="117"/>
        <v>0</v>
      </c>
      <c r="I3320" s="189">
        <v>0</v>
      </c>
      <c r="J3320" s="189">
        <v>0</v>
      </c>
      <c r="K3320" s="189">
        <v>0</v>
      </c>
      <c r="L3320" s="189">
        <v>0</v>
      </c>
      <c r="M3320" s="189">
        <v>0</v>
      </c>
      <c r="N3320" s="189">
        <v>0</v>
      </c>
      <c r="O3320" s="189">
        <v>0</v>
      </c>
      <c r="P3320" s="189">
        <v>0</v>
      </c>
      <c r="Q3320" s="189">
        <v>0</v>
      </c>
      <c r="R3320" s="189">
        <v>0</v>
      </c>
    </row>
    <row r="3321" spans="1:18" ht="15" hidden="1">
      <c r="A3321" s="181" t="str">
        <f t="shared" si="116"/>
        <v>B</v>
      </c>
      <c r="B3321" s="186" t="s">
        <v>121</v>
      </c>
      <c r="C3321" s="186" t="s">
        <v>155</v>
      </c>
      <c r="D3321" s="187">
        <f t="shared" si="117"/>
        <v>0</v>
      </c>
      <c r="E3321" s="187">
        <f t="shared" si="117"/>
        <v>0</v>
      </c>
      <c r="F3321" s="187">
        <f t="shared" si="117"/>
        <v>0</v>
      </c>
      <c r="G3321" s="187">
        <f t="shared" si="117"/>
        <v>0</v>
      </c>
      <c r="H3321" s="187">
        <f t="shared" si="117"/>
        <v>0</v>
      </c>
      <c r="I3321" s="187">
        <v>0</v>
      </c>
      <c r="J3321" s="187">
        <v>0</v>
      </c>
      <c r="K3321" s="187">
        <v>0</v>
      </c>
      <c r="L3321" s="187">
        <v>0</v>
      </c>
      <c r="M3321" s="187">
        <v>0</v>
      </c>
      <c r="N3321" s="187">
        <v>0</v>
      </c>
      <c r="O3321" s="187">
        <v>0</v>
      </c>
      <c r="P3321" s="187">
        <v>0</v>
      </c>
      <c r="Q3321" s="187">
        <v>0</v>
      </c>
      <c r="R3321" s="187">
        <v>0</v>
      </c>
    </row>
    <row r="3322" spans="1:18" ht="30.75" hidden="1" thickBot="1">
      <c r="A3322" s="181" t="str">
        <f t="shared" si="116"/>
        <v>B</v>
      </c>
      <c r="B3322" s="182" t="s">
        <v>1682</v>
      </c>
      <c r="C3322" s="183" t="s">
        <v>1683</v>
      </c>
      <c r="D3322" s="184">
        <f t="shared" si="117"/>
        <v>0</v>
      </c>
      <c r="E3322" s="184">
        <f t="shared" si="117"/>
        <v>0</v>
      </c>
      <c r="F3322" s="184">
        <f t="shared" si="117"/>
        <v>0</v>
      </c>
      <c r="G3322" s="184">
        <f t="shared" si="117"/>
        <v>0</v>
      </c>
      <c r="H3322" s="184">
        <f t="shared" si="117"/>
        <v>0</v>
      </c>
      <c r="I3322" s="184">
        <v>0</v>
      </c>
      <c r="J3322" s="184">
        <v>0</v>
      </c>
      <c r="K3322" s="184">
        <v>0</v>
      </c>
      <c r="L3322" s="184">
        <v>0</v>
      </c>
      <c r="M3322" s="184">
        <v>0</v>
      </c>
      <c r="N3322" s="184">
        <v>0</v>
      </c>
      <c r="O3322" s="184">
        <v>0</v>
      </c>
      <c r="P3322" s="184">
        <v>0</v>
      </c>
      <c r="Q3322" s="184">
        <v>0</v>
      </c>
      <c r="R3322" s="184">
        <v>0</v>
      </c>
    </row>
    <row r="3323" spans="1:18" ht="15" hidden="1">
      <c r="A3323" s="181" t="str">
        <f t="shared" si="116"/>
        <v>B</v>
      </c>
      <c r="B3323" s="186" t="s">
        <v>121</v>
      </c>
      <c r="C3323" s="186" t="s">
        <v>155</v>
      </c>
      <c r="D3323" s="187">
        <f t="shared" si="117"/>
        <v>0</v>
      </c>
      <c r="E3323" s="187">
        <f t="shared" si="117"/>
        <v>0</v>
      </c>
      <c r="F3323" s="187">
        <f t="shared" si="117"/>
        <v>0</v>
      </c>
      <c r="G3323" s="187">
        <f t="shared" si="117"/>
        <v>0</v>
      </c>
      <c r="H3323" s="187">
        <f t="shared" si="117"/>
        <v>0</v>
      </c>
      <c r="I3323" s="187">
        <v>0</v>
      </c>
      <c r="J3323" s="187">
        <v>0</v>
      </c>
      <c r="K3323" s="187">
        <v>0</v>
      </c>
      <c r="L3323" s="187">
        <v>0</v>
      </c>
      <c r="M3323" s="187">
        <v>0</v>
      </c>
      <c r="N3323" s="187">
        <v>0</v>
      </c>
      <c r="O3323" s="187">
        <v>0</v>
      </c>
      <c r="P3323" s="187">
        <v>0</v>
      </c>
      <c r="Q3323" s="187">
        <v>0</v>
      </c>
      <c r="R3323" s="187">
        <v>0</v>
      </c>
    </row>
    <row r="3324" spans="1:18" ht="45.75" hidden="1" thickBot="1">
      <c r="A3324" s="181" t="str">
        <f t="shared" si="116"/>
        <v>B</v>
      </c>
      <c r="B3324" s="182" t="s">
        <v>1684</v>
      </c>
      <c r="C3324" s="183" t="s">
        <v>1685</v>
      </c>
      <c r="D3324" s="184">
        <f t="shared" si="117"/>
        <v>0</v>
      </c>
      <c r="E3324" s="184">
        <f t="shared" si="117"/>
        <v>0</v>
      </c>
      <c r="F3324" s="184">
        <f t="shared" si="117"/>
        <v>0</v>
      </c>
      <c r="G3324" s="184">
        <f t="shared" si="117"/>
        <v>0</v>
      </c>
      <c r="H3324" s="184">
        <f t="shared" si="117"/>
        <v>0</v>
      </c>
      <c r="I3324" s="184">
        <v>0</v>
      </c>
      <c r="J3324" s="184">
        <v>0</v>
      </c>
      <c r="K3324" s="184">
        <v>0</v>
      </c>
      <c r="L3324" s="184">
        <v>0</v>
      </c>
      <c r="M3324" s="184">
        <v>0</v>
      </c>
      <c r="N3324" s="184">
        <v>0</v>
      </c>
      <c r="O3324" s="184">
        <v>0</v>
      </c>
      <c r="P3324" s="184">
        <v>0</v>
      </c>
      <c r="Q3324" s="184">
        <v>0</v>
      </c>
      <c r="R3324" s="184">
        <v>0</v>
      </c>
    </row>
    <row r="3325" spans="1:18" ht="15" hidden="1">
      <c r="A3325" s="181" t="str">
        <f t="shared" si="116"/>
        <v>B</v>
      </c>
      <c r="B3325" s="186" t="s">
        <v>121</v>
      </c>
      <c r="C3325" s="186" t="s">
        <v>155</v>
      </c>
      <c r="D3325" s="187">
        <f t="shared" si="117"/>
        <v>0</v>
      </c>
      <c r="E3325" s="187">
        <f t="shared" si="117"/>
        <v>0</v>
      </c>
      <c r="F3325" s="187">
        <f t="shared" si="117"/>
        <v>0</v>
      </c>
      <c r="G3325" s="187">
        <f t="shared" si="117"/>
        <v>0</v>
      </c>
      <c r="H3325" s="187">
        <f t="shared" si="117"/>
        <v>0</v>
      </c>
      <c r="I3325" s="187">
        <v>0</v>
      </c>
      <c r="J3325" s="187">
        <v>0</v>
      </c>
      <c r="K3325" s="187">
        <v>0</v>
      </c>
      <c r="L3325" s="187">
        <v>0</v>
      </c>
      <c r="M3325" s="187">
        <v>0</v>
      </c>
      <c r="N3325" s="187">
        <v>0</v>
      </c>
      <c r="O3325" s="187">
        <v>0</v>
      </c>
      <c r="P3325" s="187">
        <v>0</v>
      </c>
      <c r="Q3325" s="187">
        <v>0</v>
      </c>
      <c r="R3325" s="187">
        <v>0</v>
      </c>
    </row>
    <row r="3326" spans="1:18" ht="30.75" hidden="1" thickBot="1">
      <c r="A3326" s="181" t="str">
        <f t="shared" si="116"/>
        <v>B</v>
      </c>
      <c r="B3326" s="182" t="s">
        <v>1686</v>
      </c>
      <c r="C3326" s="183" t="s">
        <v>1687</v>
      </c>
      <c r="D3326" s="184">
        <f t="shared" si="117"/>
        <v>0</v>
      </c>
      <c r="E3326" s="184">
        <f t="shared" si="117"/>
        <v>0</v>
      </c>
      <c r="F3326" s="184">
        <f t="shared" si="117"/>
        <v>0</v>
      </c>
      <c r="G3326" s="184">
        <f t="shared" si="117"/>
        <v>0</v>
      </c>
      <c r="H3326" s="184">
        <f t="shared" si="117"/>
        <v>0</v>
      </c>
      <c r="I3326" s="184">
        <v>0</v>
      </c>
      <c r="J3326" s="184">
        <v>0</v>
      </c>
      <c r="K3326" s="184">
        <v>0</v>
      </c>
      <c r="L3326" s="184">
        <v>0</v>
      </c>
      <c r="M3326" s="184">
        <v>0</v>
      </c>
      <c r="N3326" s="184">
        <v>0</v>
      </c>
      <c r="O3326" s="184">
        <v>0</v>
      </c>
      <c r="P3326" s="184">
        <v>0</v>
      </c>
      <c r="Q3326" s="184">
        <v>0</v>
      </c>
      <c r="R3326" s="184">
        <v>0</v>
      </c>
    </row>
    <row r="3327" spans="1:18" ht="15" hidden="1">
      <c r="A3327" s="181" t="str">
        <f t="shared" si="116"/>
        <v>B</v>
      </c>
      <c r="B3327" s="186" t="s">
        <v>121</v>
      </c>
      <c r="C3327" s="186" t="s">
        <v>99</v>
      </c>
      <c r="D3327" s="187">
        <f t="shared" si="117"/>
        <v>0</v>
      </c>
      <c r="E3327" s="187">
        <f t="shared" si="117"/>
        <v>0</v>
      </c>
      <c r="F3327" s="187">
        <f t="shared" si="117"/>
        <v>0</v>
      </c>
      <c r="G3327" s="187">
        <f t="shared" si="117"/>
        <v>0</v>
      </c>
      <c r="H3327" s="187">
        <f t="shared" si="117"/>
        <v>0</v>
      </c>
      <c r="I3327" s="187">
        <v>0</v>
      </c>
      <c r="J3327" s="187">
        <v>0</v>
      </c>
      <c r="K3327" s="187">
        <v>0</v>
      </c>
      <c r="L3327" s="187">
        <v>0</v>
      </c>
      <c r="M3327" s="187">
        <v>0</v>
      </c>
      <c r="N3327" s="187">
        <v>0</v>
      </c>
      <c r="O3327" s="187">
        <v>0</v>
      </c>
      <c r="P3327" s="187">
        <v>0</v>
      </c>
      <c r="Q3327" s="187">
        <v>0</v>
      </c>
      <c r="R3327" s="187">
        <v>0</v>
      </c>
    </row>
    <row r="3328" spans="1:18" ht="15" hidden="1">
      <c r="A3328" s="181" t="str">
        <f t="shared" si="116"/>
        <v>B</v>
      </c>
      <c r="B3328" s="188" t="s">
        <v>121</v>
      </c>
      <c r="C3328" s="188" t="s">
        <v>105</v>
      </c>
      <c r="D3328" s="189">
        <f t="shared" si="117"/>
        <v>0</v>
      </c>
      <c r="E3328" s="189">
        <f t="shared" si="117"/>
        <v>0</v>
      </c>
      <c r="F3328" s="189">
        <f t="shared" si="117"/>
        <v>0</v>
      </c>
      <c r="G3328" s="189">
        <f t="shared" si="117"/>
        <v>0</v>
      </c>
      <c r="H3328" s="189">
        <f t="shared" si="117"/>
        <v>0</v>
      </c>
      <c r="I3328" s="189">
        <v>0</v>
      </c>
      <c r="J3328" s="189">
        <v>0</v>
      </c>
      <c r="K3328" s="189">
        <v>0</v>
      </c>
      <c r="L3328" s="189">
        <v>0</v>
      </c>
      <c r="M3328" s="189">
        <v>0</v>
      </c>
      <c r="N3328" s="189">
        <v>0</v>
      </c>
      <c r="O3328" s="189">
        <v>0</v>
      </c>
      <c r="P3328" s="189">
        <v>0</v>
      </c>
      <c r="Q3328" s="189">
        <v>0</v>
      </c>
      <c r="R3328" s="189">
        <v>0</v>
      </c>
    </row>
    <row r="3329" spans="1:18" ht="45.75" hidden="1" thickBot="1">
      <c r="A3329" s="181" t="str">
        <f t="shared" si="116"/>
        <v>B</v>
      </c>
      <c r="B3329" s="182" t="s">
        <v>1688</v>
      </c>
      <c r="C3329" s="183" t="s">
        <v>1689</v>
      </c>
      <c r="D3329" s="184">
        <f t="shared" si="117"/>
        <v>0</v>
      </c>
      <c r="E3329" s="184">
        <f t="shared" si="117"/>
        <v>0</v>
      </c>
      <c r="F3329" s="184">
        <f t="shared" si="117"/>
        <v>0</v>
      </c>
      <c r="G3329" s="184">
        <f t="shared" si="117"/>
        <v>0</v>
      </c>
      <c r="H3329" s="184">
        <f t="shared" si="117"/>
        <v>0</v>
      </c>
      <c r="I3329" s="184">
        <v>0</v>
      </c>
      <c r="J3329" s="184">
        <v>0</v>
      </c>
      <c r="K3329" s="184">
        <v>0</v>
      </c>
      <c r="L3329" s="184">
        <v>0</v>
      </c>
      <c r="M3329" s="184">
        <v>0</v>
      </c>
      <c r="N3329" s="184">
        <v>0</v>
      </c>
      <c r="O3329" s="184">
        <v>0</v>
      </c>
      <c r="P3329" s="184">
        <v>0</v>
      </c>
      <c r="Q3329" s="184">
        <v>0</v>
      </c>
      <c r="R3329" s="184">
        <v>0</v>
      </c>
    </row>
    <row r="3330" spans="1:18" ht="15" hidden="1">
      <c r="A3330" s="181" t="str">
        <f t="shared" si="116"/>
        <v>B</v>
      </c>
      <c r="B3330" s="186" t="s">
        <v>121</v>
      </c>
      <c r="C3330" s="186" t="s">
        <v>99</v>
      </c>
      <c r="D3330" s="187">
        <f t="shared" si="117"/>
        <v>0</v>
      </c>
      <c r="E3330" s="187">
        <f t="shared" si="117"/>
        <v>0</v>
      </c>
      <c r="F3330" s="187">
        <f t="shared" si="117"/>
        <v>0</v>
      </c>
      <c r="G3330" s="187">
        <f t="shared" si="117"/>
        <v>0</v>
      </c>
      <c r="H3330" s="187">
        <f t="shared" si="117"/>
        <v>0</v>
      </c>
      <c r="I3330" s="187">
        <v>0</v>
      </c>
      <c r="J3330" s="187">
        <v>0</v>
      </c>
      <c r="K3330" s="187">
        <v>0</v>
      </c>
      <c r="L3330" s="187">
        <v>0</v>
      </c>
      <c r="M3330" s="187">
        <v>0</v>
      </c>
      <c r="N3330" s="187">
        <v>0</v>
      </c>
      <c r="O3330" s="187">
        <v>0</v>
      </c>
      <c r="P3330" s="187">
        <v>0</v>
      </c>
      <c r="Q3330" s="187">
        <v>0</v>
      </c>
      <c r="R3330" s="187">
        <v>0</v>
      </c>
    </row>
    <row r="3331" spans="1:18" ht="15" hidden="1">
      <c r="A3331" s="181" t="str">
        <f t="shared" si="116"/>
        <v>B</v>
      </c>
      <c r="B3331" s="188" t="s">
        <v>121</v>
      </c>
      <c r="C3331" s="188" t="s">
        <v>105</v>
      </c>
      <c r="D3331" s="189">
        <f t="shared" si="117"/>
        <v>0</v>
      </c>
      <c r="E3331" s="189">
        <f t="shared" si="117"/>
        <v>0</v>
      </c>
      <c r="F3331" s="189">
        <f t="shared" si="117"/>
        <v>0</v>
      </c>
      <c r="G3331" s="189">
        <f t="shared" si="117"/>
        <v>0</v>
      </c>
      <c r="H3331" s="189">
        <f t="shared" si="117"/>
        <v>0</v>
      </c>
      <c r="I3331" s="189">
        <v>0</v>
      </c>
      <c r="J3331" s="189">
        <v>0</v>
      </c>
      <c r="K3331" s="189">
        <v>0</v>
      </c>
      <c r="L3331" s="189">
        <v>0</v>
      </c>
      <c r="M3331" s="189">
        <v>0</v>
      </c>
      <c r="N3331" s="189">
        <v>0</v>
      </c>
      <c r="O3331" s="189">
        <v>0</v>
      </c>
      <c r="P3331" s="189">
        <v>0</v>
      </c>
      <c r="Q3331" s="189">
        <v>0</v>
      </c>
      <c r="R3331" s="189">
        <v>0</v>
      </c>
    </row>
    <row r="3332" spans="1:18" ht="45.75" hidden="1" thickBot="1">
      <c r="A3332" s="181" t="str">
        <f t="shared" si="116"/>
        <v>B</v>
      </c>
      <c r="B3332" s="182" t="s">
        <v>1690</v>
      </c>
      <c r="C3332" s="183" t="s">
        <v>1691</v>
      </c>
      <c r="D3332" s="184">
        <f t="shared" si="117"/>
        <v>0</v>
      </c>
      <c r="E3332" s="184">
        <f t="shared" si="117"/>
        <v>0</v>
      </c>
      <c r="F3332" s="184">
        <f t="shared" si="117"/>
        <v>0</v>
      </c>
      <c r="G3332" s="184">
        <f t="shared" si="117"/>
        <v>0</v>
      </c>
      <c r="H3332" s="184">
        <f t="shared" si="117"/>
        <v>0</v>
      </c>
      <c r="I3332" s="184">
        <v>0</v>
      </c>
      <c r="J3332" s="184">
        <v>0</v>
      </c>
      <c r="K3332" s="184">
        <v>0</v>
      </c>
      <c r="L3332" s="184">
        <v>0</v>
      </c>
      <c r="M3332" s="184">
        <v>0</v>
      </c>
      <c r="N3332" s="184">
        <v>0</v>
      </c>
      <c r="O3332" s="184">
        <v>0</v>
      </c>
      <c r="P3332" s="184">
        <v>0</v>
      </c>
      <c r="Q3332" s="184">
        <v>0</v>
      </c>
      <c r="R3332" s="184">
        <v>0</v>
      </c>
    </row>
    <row r="3333" spans="1:18" ht="15" hidden="1">
      <c r="A3333" s="181" t="str">
        <f t="shared" si="116"/>
        <v>B</v>
      </c>
      <c r="B3333" s="186" t="s">
        <v>121</v>
      </c>
      <c r="C3333" s="186" t="s">
        <v>99</v>
      </c>
      <c r="D3333" s="187">
        <f t="shared" si="117"/>
        <v>0</v>
      </c>
      <c r="E3333" s="187">
        <f t="shared" si="117"/>
        <v>0</v>
      </c>
      <c r="F3333" s="187">
        <f t="shared" si="117"/>
        <v>0</v>
      </c>
      <c r="G3333" s="187">
        <f t="shared" si="117"/>
        <v>0</v>
      </c>
      <c r="H3333" s="187">
        <f t="shared" si="117"/>
        <v>0</v>
      </c>
      <c r="I3333" s="187">
        <v>0</v>
      </c>
      <c r="J3333" s="187">
        <v>0</v>
      </c>
      <c r="K3333" s="187">
        <v>0</v>
      </c>
      <c r="L3333" s="187">
        <v>0</v>
      </c>
      <c r="M3333" s="187">
        <v>0</v>
      </c>
      <c r="N3333" s="187">
        <v>0</v>
      </c>
      <c r="O3333" s="187">
        <v>0</v>
      </c>
      <c r="P3333" s="187">
        <v>0</v>
      </c>
      <c r="Q3333" s="187">
        <v>0</v>
      </c>
      <c r="R3333" s="187">
        <v>0</v>
      </c>
    </row>
    <row r="3334" spans="1:18" ht="15" hidden="1">
      <c r="A3334" s="181" t="str">
        <f t="shared" si="116"/>
        <v>B</v>
      </c>
      <c r="B3334" s="188" t="s">
        <v>121</v>
      </c>
      <c r="C3334" s="188" t="s">
        <v>105</v>
      </c>
      <c r="D3334" s="189">
        <f t="shared" ref="D3334:H3384" si="118">I3334+N3334</f>
        <v>0</v>
      </c>
      <c r="E3334" s="189">
        <f t="shared" si="118"/>
        <v>0</v>
      </c>
      <c r="F3334" s="189">
        <f t="shared" si="118"/>
        <v>0</v>
      </c>
      <c r="G3334" s="189">
        <f t="shared" si="118"/>
        <v>0</v>
      </c>
      <c r="H3334" s="189">
        <f t="shared" si="118"/>
        <v>0</v>
      </c>
      <c r="I3334" s="189">
        <v>0</v>
      </c>
      <c r="J3334" s="189">
        <v>0</v>
      </c>
      <c r="K3334" s="189">
        <v>0</v>
      </c>
      <c r="L3334" s="189">
        <v>0</v>
      </c>
      <c r="M3334" s="189">
        <v>0</v>
      </c>
      <c r="N3334" s="189">
        <v>0</v>
      </c>
      <c r="O3334" s="189">
        <v>0</v>
      </c>
      <c r="P3334" s="189">
        <v>0</v>
      </c>
      <c r="Q3334" s="189">
        <v>0</v>
      </c>
      <c r="R3334" s="189">
        <v>0</v>
      </c>
    </row>
    <row r="3335" spans="1:18" ht="30.75" hidden="1" thickBot="1">
      <c r="A3335" s="181" t="str">
        <f t="shared" ref="A3335:A3398" si="119">(IF(OR(D3335&lt;&gt;0),"A","B"))</f>
        <v>B</v>
      </c>
      <c r="B3335" s="182" t="s">
        <v>1692</v>
      </c>
      <c r="C3335" s="183" t="s">
        <v>1693</v>
      </c>
      <c r="D3335" s="184">
        <f t="shared" si="118"/>
        <v>0</v>
      </c>
      <c r="E3335" s="184">
        <f t="shared" si="118"/>
        <v>0</v>
      </c>
      <c r="F3335" s="184">
        <f t="shared" si="118"/>
        <v>0</v>
      </c>
      <c r="G3335" s="184">
        <f t="shared" si="118"/>
        <v>0</v>
      </c>
      <c r="H3335" s="184">
        <f t="shared" si="118"/>
        <v>0</v>
      </c>
      <c r="I3335" s="184">
        <v>0</v>
      </c>
      <c r="J3335" s="184">
        <v>0</v>
      </c>
      <c r="K3335" s="184">
        <v>0</v>
      </c>
      <c r="L3335" s="184">
        <v>0</v>
      </c>
      <c r="M3335" s="184">
        <v>0</v>
      </c>
      <c r="N3335" s="184">
        <v>0</v>
      </c>
      <c r="O3335" s="184">
        <v>0</v>
      </c>
      <c r="P3335" s="184">
        <v>0</v>
      </c>
      <c r="Q3335" s="184">
        <v>0</v>
      </c>
      <c r="R3335" s="184">
        <v>0</v>
      </c>
    </row>
    <row r="3336" spans="1:18" ht="15" hidden="1">
      <c r="A3336" s="181" t="str">
        <f t="shared" si="119"/>
        <v>B</v>
      </c>
      <c r="B3336" s="186" t="s">
        <v>121</v>
      </c>
      <c r="C3336" s="186" t="s">
        <v>99</v>
      </c>
      <c r="D3336" s="187">
        <f t="shared" si="118"/>
        <v>0</v>
      </c>
      <c r="E3336" s="187">
        <f t="shared" si="118"/>
        <v>0</v>
      </c>
      <c r="F3336" s="187">
        <f t="shared" si="118"/>
        <v>0</v>
      </c>
      <c r="G3336" s="187">
        <f t="shared" si="118"/>
        <v>0</v>
      </c>
      <c r="H3336" s="187">
        <f t="shared" si="118"/>
        <v>0</v>
      </c>
      <c r="I3336" s="187">
        <v>0</v>
      </c>
      <c r="J3336" s="187">
        <v>0</v>
      </c>
      <c r="K3336" s="187">
        <v>0</v>
      </c>
      <c r="L3336" s="187">
        <v>0</v>
      </c>
      <c r="M3336" s="187">
        <v>0</v>
      </c>
      <c r="N3336" s="187">
        <v>0</v>
      </c>
      <c r="O3336" s="187">
        <v>0</v>
      </c>
      <c r="P3336" s="187">
        <v>0</v>
      </c>
      <c r="Q3336" s="187">
        <v>0</v>
      </c>
      <c r="R3336" s="187">
        <v>0</v>
      </c>
    </row>
    <row r="3337" spans="1:18" ht="15" hidden="1">
      <c r="A3337" s="181" t="str">
        <f t="shared" si="119"/>
        <v>B</v>
      </c>
      <c r="B3337" s="188" t="s">
        <v>121</v>
      </c>
      <c r="C3337" s="188" t="s">
        <v>100</v>
      </c>
      <c r="D3337" s="189">
        <f t="shared" si="118"/>
        <v>0</v>
      </c>
      <c r="E3337" s="189">
        <f t="shared" si="118"/>
        <v>0</v>
      </c>
      <c r="F3337" s="189">
        <f t="shared" si="118"/>
        <v>0</v>
      </c>
      <c r="G3337" s="189">
        <f t="shared" si="118"/>
        <v>0</v>
      </c>
      <c r="H3337" s="189">
        <f t="shared" si="118"/>
        <v>0</v>
      </c>
      <c r="I3337" s="189">
        <v>0</v>
      </c>
      <c r="J3337" s="189">
        <v>0</v>
      </c>
      <c r="K3337" s="189">
        <v>0</v>
      </c>
      <c r="L3337" s="189">
        <v>0</v>
      </c>
      <c r="M3337" s="189">
        <v>0</v>
      </c>
      <c r="N3337" s="189">
        <v>0</v>
      </c>
      <c r="O3337" s="189">
        <v>0</v>
      </c>
      <c r="P3337" s="189">
        <v>0</v>
      </c>
      <c r="Q3337" s="189">
        <v>0</v>
      </c>
      <c r="R3337" s="189">
        <v>0</v>
      </c>
    </row>
    <row r="3338" spans="1:18" ht="15" hidden="1">
      <c r="A3338" s="181" t="str">
        <f t="shared" si="119"/>
        <v>B</v>
      </c>
      <c r="B3338" s="188" t="s">
        <v>121</v>
      </c>
      <c r="C3338" s="188" t="s">
        <v>101</v>
      </c>
      <c r="D3338" s="189">
        <f t="shared" si="118"/>
        <v>0</v>
      </c>
      <c r="E3338" s="189">
        <f t="shared" si="118"/>
        <v>0</v>
      </c>
      <c r="F3338" s="189">
        <f t="shared" si="118"/>
        <v>0</v>
      </c>
      <c r="G3338" s="189">
        <f t="shared" si="118"/>
        <v>0</v>
      </c>
      <c r="H3338" s="189">
        <f t="shared" si="118"/>
        <v>0</v>
      </c>
      <c r="I3338" s="189">
        <v>0</v>
      </c>
      <c r="J3338" s="189">
        <v>0</v>
      </c>
      <c r="K3338" s="189">
        <v>0</v>
      </c>
      <c r="L3338" s="189">
        <v>0</v>
      </c>
      <c r="M3338" s="189">
        <v>0</v>
      </c>
      <c r="N3338" s="189">
        <v>0</v>
      </c>
      <c r="O3338" s="189">
        <v>0</v>
      </c>
      <c r="P3338" s="189">
        <v>0</v>
      </c>
      <c r="Q3338" s="189">
        <v>0</v>
      </c>
      <c r="R3338" s="189">
        <v>0</v>
      </c>
    </row>
    <row r="3339" spans="1:18" ht="15" hidden="1">
      <c r="A3339" s="181" t="str">
        <f t="shared" si="119"/>
        <v>B</v>
      </c>
      <c r="B3339" s="188" t="s">
        <v>121</v>
      </c>
      <c r="C3339" s="188" t="s">
        <v>103</v>
      </c>
      <c r="D3339" s="189">
        <f t="shared" si="118"/>
        <v>0</v>
      </c>
      <c r="E3339" s="189">
        <f t="shared" si="118"/>
        <v>0</v>
      </c>
      <c r="F3339" s="189">
        <f t="shared" si="118"/>
        <v>0</v>
      </c>
      <c r="G3339" s="189">
        <f t="shared" si="118"/>
        <v>0</v>
      </c>
      <c r="H3339" s="189">
        <f t="shared" si="118"/>
        <v>0</v>
      </c>
      <c r="I3339" s="189">
        <v>0</v>
      </c>
      <c r="J3339" s="189">
        <v>0</v>
      </c>
      <c r="K3339" s="189">
        <v>0</v>
      </c>
      <c r="L3339" s="189">
        <v>0</v>
      </c>
      <c r="M3339" s="189">
        <v>0</v>
      </c>
      <c r="N3339" s="189">
        <v>0</v>
      </c>
      <c r="O3339" s="189">
        <v>0</v>
      </c>
      <c r="P3339" s="189">
        <v>0</v>
      </c>
      <c r="Q3339" s="189">
        <v>0</v>
      </c>
      <c r="R3339" s="189">
        <v>0</v>
      </c>
    </row>
    <row r="3340" spans="1:18" ht="15" hidden="1">
      <c r="A3340" s="181" t="str">
        <f t="shared" si="119"/>
        <v>B</v>
      </c>
      <c r="B3340" s="188" t="s">
        <v>121</v>
      </c>
      <c r="C3340" s="188" t="s">
        <v>104</v>
      </c>
      <c r="D3340" s="189">
        <f t="shared" si="118"/>
        <v>0</v>
      </c>
      <c r="E3340" s="189">
        <f t="shared" si="118"/>
        <v>0</v>
      </c>
      <c r="F3340" s="189">
        <f t="shared" si="118"/>
        <v>0</v>
      </c>
      <c r="G3340" s="189">
        <f t="shared" si="118"/>
        <v>0</v>
      </c>
      <c r="H3340" s="189">
        <f t="shared" si="118"/>
        <v>0</v>
      </c>
      <c r="I3340" s="189">
        <v>0</v>
      </c>
      <c r="J3340" s="189">
        <v>0</v>
      </c>
      <c r="K3340" s="189">
        <v>0</v>
      </c>
      <c r="L3340" s="189">
        <v>0</v>
      </c>
      <c r="M3340" s="189">
        <v>0</v>
      </c>
      <c r="N3340" s="189">
        <v>0</v>
      </c>
      <c r="O3340" s="189">
        <v>0</v>
      </c>
      <c r="P3340" s="189">
        <v>0</v>
      </c>
      <c r="Q3340" s="189">
        <v>0</v>
      </c>
      <c r="R3340" s="189">
        <v>0</v>
      </c>
    </row>
    <row r="3341" spans="1:18" ht="15" hidden="1">
      <c r="A3341" s="181" t="str">
        <f t="shared" si="119"/>
        <v>B</v>
      </c>
      <c r="B3341" s="188" t="s">
        <v>121</v>
      </c>
      <c r="C3341" s="188" t="s">
        <v>105</v>
      </c>
      <c r="D3341" s="189">
        <f t="shared" si="118"/>
        <v>0</v>
      </c>
      <c r="E3341" s="189">
        <f t="shared" si="118"/>
        <v>0</v>
      </c>
      <c r="F3341" s="189">
        <f t="shared" si="118"/>
        <v>0</v>
      </c>
      <c r="G3341" s="189">
        <f t="shared" si="118"/>
        <v>0</v>
      </c>
      <c r="H3341" s="189">
        <f t="shared" si="118"/>
        <v>0</v>
      </c>
      <c r="I3341" s="189">
        <v>0</v>
      </c>
      <c r="J3341" s="189">
        <v>0</v>
      </c>
      <c r="K3341" s="189">
        <v>0</v>
      </c>
      <c r="L3341" s="189">
        <v>0</v>
      </c>
      <c r="M3341" s="189">
        <v>0</v>
      </c>
      <c r="N3341" s="189">
        <v>0</v>
      </c>
      <c r="O3341" s="189">
        <v>0</v>
      </c>
      <c r="P3341" s="189">
        <v>0</v>
      </c>
      <c r="Q3341" s="189">
        <v>0</v>
      </c>
      <c r="R3341" s="189">
        <v>0</v>
      </c>
    </row>
    <row r="3342" spans="1:18" ht="15" hidden="1">
      <c r="A3342" s="181" t="str">
        <f t="shared" si="119"/>
        <v>B</v>
      </c>
      <c r="B3342" s="186" t="s">
        <v>121</v>
      </c>
      <c r="C3342" s="186" t="s">
        <v>155</v>
      </c>
      <c r="D3342" s="187">
        <f t="shared" si="118"/>
        <v>0</v>
      </c>
      <c r="E3342" s="187">
        <f t="shared" si="118"/>
        <v>0</v>
      </c>
      <c r="F3342" s="187">
        <f t="shared" si="118"/>
        <v>0</v>
      </c>
      <c r="G3342" s="187">
        <f t="shared" si="118"/>
        <v>0</v>
      </c>
      <c r="H3342" s="187">
        <f t="shared" si="118"/>
        <v>0</v>
      </c>
      <c r="I3342" s="187">
        <v>0</v>
      </c>
      <c r="J3342" s="187">
        <v>0</v>
      </c>
      <c r="K3342" s="187">
        <v>0</v>
      </c>
      <c r="L3342" s="187">
        <v>0</v>
      </c>
      <c r="M3342" s="187">
        <v>0</v>
      </c>
      <c r="N3342" s="187">
        <v>0</v>
      </c>
      <c r="O3342" s="187">
        <v>0</v>
      </c>
      <c r="P3342" s="187">
        <v>0</v>
      </c>
      <c r="Q3342" s="187">
        <v>0</v>
      </c>
      <c r="R3342" s="187">
        <v>0</v>
      </c>
    </row>
    <row r="3343" spans="1:18" ht="45.75" hidden="1" thickBot="1">
      <c r="A3343" s="181" t="str">
        <f t="shared" si="119"/>
        <v>B</v>
      </c>
      <c r="B3343" s="182" t="s">
        <v>1694</v>
      </c>
      <c r="C3343" s="183" t="s">
        <v>1695</v>
      </c>
      <c r="D3343" s="184">
        <f t="shared" si="118"/>
        <v>0</v>
      </c>
      <c r="E3343" s="184">
        <f t="shared" si="118"/>
        <v>0</v>
      </c>
      <c r="F3343" s="184">
        <f t="shared" si="118"/>
        <v>0</v>
      </c>
      <c r="G3343" s="184">
        <f t="shared" si="118"/>
        <v>0</v>
      </c>
      <c r="H3343" s="184">
        <f t="shared" si="118"/>
        <v>0</v>
      </c>
      <c r="I3343" s="184">
        <v>0</v>
      </c>
      <c r="J3343" s="184">
        <v>0</v>
      </c>
      <c r="K3343" s="184">
        <v>0</v>
      </c>
      <c r="L3343" s="184">
        <v>0</v>
      </c>
      <c r="M3343" s="184">
        <v>0</v>
      </c>
      <c r="N3343" s="184">
        <v>0</v>
      </c>
      <c r="O3343" s="184">
        <v>0</v>
      </c>
      <c r="P3343" s="184">
        <v>0</v>
      </c>
      <c r="Q3343" s="184">
        <v>0</v>
      </c>
      <c r="R3343" s="184">
        <v>0</v>
      </c>
    </row>
    <row r="3344" spans="1:18" ht="15" hidden="1">
      <c r="A3344" s="181" t="str">
        <f t="shared" si="119"/>
        <v>B</v>
      </c>
      <c r="B3344" s="186" t="s">
        <v>121</v>
      </c>
      <c r="C3344" s="186" t="s">
        <v>99</v>
      </c>
      <c r="D3344" s="187">
        <f t="shared" si="118"/>
        <v>0</v>
      </c>
      <c r="E3344" s="187">
        <f t="shared" si="118"/>
        <v>0</v>
      </c>
      <c r="F3344" s="187">
        <f t="shared" si="118"/>
        <v>0</v>
      </c>
      <c r="G3344" s="187">
        <f t="shared" si="118"/>
        <v>0</v>
      </c>
      <c r="H3344" s="187">
        <f t="shared" si="118"/>
        <v>0</v>
      </c>
      <c r="I3344" s="187">
        <v>0</v>
      </c>
      <c r="J3344" s="187">
        <v>0</v>
      </c>
      <c r="K3344" s="187">
        <v>0</v>
      </c>
      <c r="L3344" s="187">
        <v>0</v>
      </c>
      <c r="M3344" s="187">
        <v>0</v>
      </c>
      <c r="N3344" s="187">
        <v>0</v>
      </c>
      <c r="O3344" s="187">
        <v>0</v>
      </c>
      <c r="P3344" s="187">
        <v>0</v>
      </c>
      <c r="Q3344" s="187">
        <v>0</v>
      </c>
      <c r="R3344" s="187">
        <v>0</v>
      </c>
    </row>
    <row r="3345" spans="1:18" ht="15" hidden="1">
      <c r="A3345" s="181" t="str">
        <f t="shared" si="119"/>
        <v>B</v>
      </c>
      <c r="B3345" s="188" t="s">
        <v>121</v>
      </c>
      <c r="C3345" s="188" t="s">
        <v>100</v>
      </c>
      <c r="D3345" s="189">
        <f t="shared" si="118"/>
        <v>0</v>
      </c>
      <c r="E3345" s="189">
        <f t="shared" si="118"/>
        <v>0</v>
      </c>
      <c r="F3345" s="189">
        <f t="shared" si="118"/>
        <v>0</v>
      </c>
      <c r="G3345" s="189">
        <f t="shared" si="118"/>
        <v>0</v>
      </c>
      <c r="H3345" s="189">
        <f t="shared" si="118"/>
        <v>0</v>
      </c>
      <c r="I3345" s="189">
        <v>0</v>
      </c>
      <c r="J3345" s="189">
        <v>0</v>
      </c>
      <c r="K3345" s="189">
        <v>0</v>
      </c>
      <c r="L3345" s="189">
        <v>0</v>
      </c>
      <c r="M3345" s="189">
        <v>0</v>
      </c>
      <c r="N3345" s="189">
        <v>0</v>
      </c>
      <c r="O3345" s="189">
        <v>0</v>
      </c>
      <c r="P3345" s="189">
        <v>0</v>
      </c>
      <c r="Q3345" s="189">
        <v>0</v>
      </c>
      <c r="R3345" s="189">
        <v>0</v>
      </c>
    </row>
    <row r="3346" spans="1:18" ht="15" hidden="1">
      <c r="A3346" s="181" t="str">
        <f t="shared" si="119"/>
        <v>B</v>
      </c>
      <c r="B3346" s="188" t="s">
        <v>121</v>
      </c>
      <c r="C3346" s="188" t="s">
        <v>101</v>
      </c>
      <c r="D3346" s="189">
        <f t="shared" si="118"/>
        <v>0</v>
      </c>
      <c r="E3346" s="189">
        <f t="shared" si="118"/>
        <v>0</v>
      </c>
      <c r="F3346" s="189">
        <f t="shared" si="118"/>
        <v>0</v>
      </c>
      <c r="G3346" s="189">
        <f t="shared" si="118"/>
        <v>0</v>
      </c>
      <c r="H3346" s="189">
        <f t="shared" si="118"/>
        <v>0</v>
      </c>
      <c r="I3346" s="189">
        <v>0</v>
      </c>
      <c r="J3346" s="189">
        <v>0</v>
      </c>
      <c r="K3346" s="189">
        <v>0</v>
      </c>
      <c r="L3346" s="189">
        <v>0</v>
      </c>
      <c r="M3346" s="189">
        <v>0</v>
      </c>
      <c r="N3346" s="189">
        <v>0</v>
      </c>
      <c r="O3346" s="189">
        <v>0</v>
      </c>
      <c r="P3346" s="189">
        <v>0</v>
      </c>
      <c r="Q3346" s="189">
        <v>0</v>
      </c>
      <c r="R3346" s="189">
        <v>0</v>
      </c>
    </row>
    <row r="3347" spans="1:18" ht="15" hidden="1">
      <c r="A3347" s="181" t="str">
        <f t="shared" si="119"/>
        <v>B</v>
      </c>
      <c r="B3347" s="188" t="s">
        <v>121</v>
      </c>
      <c r="C3347" s="188" t="s">
        <v>105</v>
      </c>
      <c r="D3347" s="189">
        <f t="shared" si="118"/>
        <v>0</v>
      </c>
      <c r="E3347" s="189">
        <f t="shared" si="118"/>
        <v>0</v>
      </c>
      <c r="F3347" s="189">
        <f t="shared" si="118"/>
        <v>0</v>
      </c>
      <c r="G3347" s="189">
        <f t="shared" si="118"/>
        <v>0</v>
      </c>
      <c r="H3347" s="189">
        <f t="shared" si="118"/>
        <v>0</v>
      </c>
      <c r="I3347" s="189">
        <v>0</v>
      </c>
      <c r="J3347" s="189">
        <v>0</v>
      </c>
      <c r="K3347" s="189">
        <v>0</v>
      </c>
      <c r="L3347" s="189">
        <v>0</v>
      </c>
      <c r="M3347" s="189">
        <v>0</v>
      </c>
      <c r="N3347" s="189">
        <v>0</v>
      </c>
      <c r="O3347" s="189">
        <v>0</v>
      </c>
      <c r="P3347" s="189">
        <v>0</v>
      </c>
      <c r="Q3347" s="189">
        <v>0</v>
      </c>
      <c r="R3347" s="189">
        <v>0</v>
      </c>
    </row>
    <row r="3348" spans="1:18" ht="15" hidden="1">
      <c r="A3348" s="181" t="str">
        <f t="shared" si="119"/>
        <v>B</v>
      </c>
      <c r="B3348" s="186" t="s">
        <v>121</v>
      </c>
      <c r="C3348" s="186" t="s">
        <v>155</v>
      </c>
      <c r="D3348" s="187">
        <f t="shared" si="118"/>
        <v>0</v>
      </c>
      <c r="E3348" s="187">
        <f t="shared" si="118"/>
        <v>0</v>
      </c>
      <c r="F3348" s="187">
        <f t="shared" si="118"/>
        <v>0</v>
      </c>
      <c r="G3348" s="187">
        <f t="shared" si="118"/>
        <v>0</v>
      </c>
      <c r="H3348" s="187">
        <f t="shared" si="118"/>
        <v>0</v>
      </c>
      <c r="I3348" s="187">
        <v>0</v>
      </c>
      <c r="J3348" s="187">
        <v>0</v>
      </c>
      <c r="K3348" s="187">
        <v>0</v>
      </c>
      <c r="L3348" s="187">
        <v>0</v>
      </c>
      <c r="M3348" s="187">
        <v>0</v>
      </c>
      <c r="N3348" s="187">
        <v>0</v>
      </c>
      <c r="O3348" s="187">
        <v>0</v>
      </c>
      <c r="P3348" s="187">
        <v>0</v>
      </c>
      <c r="Q3348" s="187">
        <v>0</v>
      </c>
      <c r="R3348" s="187">
        <v>0</v>
      </c>
    </row>
    <row r="3349" spans="1:18" ht="30.75" hidden="1" thickBot="1">
      <c r="A3349" s="181" t="str">
        <f t="shared" si="119"/>
        <v>B</v>
      </c>
      <c r="B3349" s="182" t="s">
        <v>1696</v>
      </c>
      <c r="C3349" s="183" t="s">
        <v>1697</v>
      </c>
      <c r="D3349" s="184">
        <f t="shared" si="118"/>
        <v>0</v>
      </c>
      <c r="E3349" s="184">
        <f t="shared" si="118"/>
        <v>0</v>
      </c>
      <c r="F3349" s="184">
        <f t="shared" si="118"/>
        <v>0</v>
      </c>
      <c r="G3349" s="184">
        <f t="shared" si="118"/>
        <v>0</v>
      </c>
      <c r="H3349" s="184">
        <f t="shared" si="118"/>
        <v>0</v>
      </c>
      <c r="I3349" s="184">
        <v>0</v>
      </c>
      <c r="J3349" s="184">
        <v>0</v>
      </c>
      <c r="K3349" s="184">
        <v>0</v>
      </c>
      <c r="L3349" s="184">
        <v>0</v>
      </c>
      <c r="M3349" s="184">
        <v>0</v>
      </c>
      <c r="N3349" s="184">
        <v>0</v>
      </c>
      <c r="O3349" s="184">
        <v>0</v>
      </c>
      <c r="P3349" s="184">
        <v>0</v>
      </c>
      <c r="Q3349" s="184">
        <v>0</v>
      </c>
      <c r="R3349" s="184">
        <v>0</v>
      </c>
    </row>
    <row r="3350" spans="1:18" ht="15" hidden="1">
      <c r="A3350" s="181" t="str">
        <f t="shared" si="119"/>
        <v>B</v>
      </c>
      <c r="B3350" s="186" t="s">
        <v>121</v>
      </c>
      <c r="C3350" s="186" t="s">
        <v>99</v>
      </c>
      <c r="D3350" s="187">
        <f t="shared" si="118"/>
        <v>0</v>
      </c>
      <c r="E3350" s="187">
        <f t="shared" si="118"/>
        <v>0</v>
      </c>
      <c r="F3350" s="187">
        <f t="shared" si="118"/>
        <v>0</v>
      </c>
      <c r="G3350" s="187">
        <f t="shared" si="118"/>
        <v>0</v>
      </c>
      <c r="H3350" s="187">
        <f t="shared" si="118"/>
        <v>0</v>
      </c>
      <c r="I3350" s="187">
        <v>0</v>
      </c>
      <c r="J3350" s="187">
        <v>0</v>
      </c>
      <c r="K3350" s="187">
        <v>0</v>
      </c>
      <c r="L3350" s="187">
        <v>0</v>
      </c>
      <c r="M3350" s="187">
        <v>0</v>
      </c>
      <c r="N3350" s="187">
        <v>0</v>
      </c>
      <c r="O3350" s="187">
        <v>0</v>
      </c>
      <c r="P3350" s="187">
        <v>0</v>
      </c>
      <c r="Q3350" s="187">
        <v>0</v>
      </c>
      <c r="R3350" s="187">
        <v>0</v>
      </c>
    </row>
    <row r="3351" spans="1:18" ht="15" hidden="1">
      <c r="A3351" s="181" t="str">
        <f t="shared" si="119"/>
        <v>B</v>
      </c>
      <c r="B3351" s="188" t="s">
        <v>121</v>
      </c>
      <c r="C3351" s="188" t="s">
        <v>100</v>
      </c>
      <c r="D3351" s="189">
        <f t="shared" si="118"/>
        <v>0</v>
      </c>
      <c r="E3351" s="189">
        <f t="shared" si="118"/>
        <v>0</v>
      </c>
      <c r="F3351" s="189">
        <f t="shared" si="118"/>
        <v>0</v>
      </c>
      <c r="G3351" s="189">
        <f t="shared" si="118"/>
        <v>0</v>
      </c>
      <c r="H3351" s="189">
        <f t="shared" si="118"/>
        <v>0</v>
      </c>
      <c r="I3351" s="189">
        <v>0</v>
      </c>
      <c r="J3351" s="189">
        <v>0</v>
      </c>
      <c r="K3351" s="189">
        <v>0</v>
      </c>
      <c r="L3351" s="189">
        <v>0</v>
      </c>
      <c r="M3351" s="189">
        <v>0</v>
      </c>
      <c r="N3351" s="189">
        <v>0</v>
      </c>
      <c r="O3351" s="189">
        <v>0</v>
      </c>
      <c r="P3351" s="189">
        <v>0</v>
      </c>
      <c r="Q3351" s="189">
        <v>0</v>
      </c>
      <c r="R3351" s="189">
        <v>0</v>
      </c>
    </row>
    <row r="3352" spans="1:18" ht="15" hidden="1">
      <c r="A3352" s="181" t="str">
        <f t="shared" si="119"/>
        <v>B</v>
      </c>
      <c r="B3352" s="188" t="s">
        <v>121</v>
      </c>
      <c r="C3352" s="188" t="s">
        <v>101</v>
      </c>
      <c r="D3352" s="189">
        <f t="shared" si="118"/>
        <v>0</v>
      </c>
      <c r="E3352" s="189">
        <f t="shared" si="118"/>
        <v>0</v>
      </c>
      <c r="F3352" s="189">
        <f t="shared" si="118"/>
        <v>0</v>
      </c>
      <c r="G3352" s="189">
        <f t="shared" si="118"/>
        <v>0</v>
      </c>
      <c r="H3352" s="189">
        <f t="shared" si="118"/>
        <v>0</v>
      </c>
      <c r="I3352" s="189">
        <v>0</v>
      </c>
      <c r="J3352" s="189">
        <v>0</v>
      </c>
      <c r="K3352" s="189">
        <v>0</v>
      </c>
      <c r="L3352" s="189">
        <v>0</v>
      </c>
      <c r="M3352" s="189">
        <v>0</v>
      </c>
      <c r="N3352" s="189">
        <v>0</v>
      </c>
      <c r="O3352" s="189">
        <v>0</v>
      </c>
      <c r="P3352" s="189">
        <v>0</v>
      </c>
      <c r="Q3352" s="189">
        <v>0</v>
      </c>
      <c r="R3352" s="189">
        <v>0</v>
      </c>
    </row>
    <row r="3353" spans="1:18" ht="15" hidden="1">
      <c r="A3353" s="181" t="str">
        <f t="shared" si="119"/>
        <v>B</v>
      </c>
      <c r="B3353" s="188" t="s">
        <v>121</v>
      </c>
      <c r="C3353" s="188" t="s">
        <v>103</v>
      </c>
      <c r="D3353" s="189">
        <f t="shared" si="118"/>
        <v>0</v>
      </c>
      <c r="E3353" s="189">
        <f t="shared" si="118"/>
        <v>0</v>
      </c>
      <c r="F3353" s="189">
        <f t="shared" si="118"/>
        <v>0</v>
      </c>
      <c r="G3353" s="189">
        <f t="shared" si="118"/>
        <v>0</v>
      </c>
      <c r="H3353" s="189">
        <f t="shared" si="118"/>
        <v>0</v>
      </c>
      <c r="I3353" s="189">
        <v>0</v>
      </c>
      <c r="J3353" s="189">
        <v>0</v>
      </c>
      <c r="K3353" s="189">
        <v>0</v>
      </c>
      <c r="L3353" s="189">
        <v>0</v>
      </c>
      <c r="M3353" s="189">
        <v>0</v>
      </c>
      <c r="N3353" s="189">
        <v>0</v>
      </c>
      <c r="O3353" s="189">
        <v>0</v>
      </c>
      <c r="P3353" s="189">
        <v>0</v>
      </c>
      <c r="Q3353" s="189">
        <v>0</v>
      </c>
      <c r="R3353" s="189">
        <v>0</v>
      </c>
    </row>
    <row r="3354" spans="1:18" ht="15" hidden="1">
      <c r="A3354" s="181" t="str">
        <f t="shared" si="119"/>
        <v>B</v>
      </c>
      <c r="B3354" s="188" t="s">
        <v>121</v>
      </c>
      <c r="C3354" s="188" t="s">
        <v>104</v>
      </c>
      <c r="D3354" s="189">
        <f t="shared" si="118"/>
        <v>0</v>
      </c>
      <c r="E3354" s="189">
        <f t="shared" si="118"/>
        <v>0</v>
      </c>
      <c r="F3354" s="189">
        <f t="shared" si="118"/>
        <v>0</v>
      </c>
      <c r="G3354" s="189">
        <f t="shared" si="118"/>
        <v>0</v>
      </c>
      <c r="H3354" s="189">
        <f t="shared" si="118"/>
        <v>0</v>
      </c>
      <c r="I3354" s="189">
        <v>0</v>
      </c>
      <c r="J3354" s="189">
        <v>0</v>
      </c>
      <c r="K3354" s="189">
        <v>0</v>
      </c>
      <c r="L3354" s="189">
        <v>0</v>
      </c>
      <c r="M3354" s="189">
        <v>0</v>
      </c>
      <c r="N3354" s="189">
        <v>0</v>
      </c>
      <c r="O3354" s="189">
        <v>0</v>
      </c>
      <c r="P3354" s="189">
        <v>0</v>
      </c>
      <c r="Q3354" s="189">
        <v>0</v>
      </c>
      <c r="R3354" s="189">
        <v>0</v>
      </c>
    </row>
    <row r="3355" spans="1:18" ht="15" hidden="1">
      <c r="A3355" s="181" t="str">
        <f t="shared" si="119"/>
        <v>B</v>
      </c>
      <c r="B3355" s="188" t="s">
        <v>121</v>
      </c>
      <c r="C3355" s="188" t="s">
        <v>105</v>
      </c>
      <c r="D3355" s="189">
        <f t="shared" si="118"/>
        <v>0</v>
      </c>
      <c r="E3355" s="189">
        <f t="shared" si="118"/>
        <v>0</v>
      </c>
      <c r="F3355" s="189">
        <f t="shared" si="118"/>
        <v>0</v>
      </c>
      <c r="G3355" s="189">
        <f t="shared" si="118"/>
        <v>0</v>
      </c>
      <c r="H3355" s="189">
        <f t="shared" si="118"/>
        <v>0</v>
      </c>
      <c r="I3355" s="189">
        <v>0</v>
      </c>
      <c r="J3355" s="189">
        <v>0</v>
      </c>
      <c r="K3355" s="189">
        <v>0</v>
      </c>
      <c r="L3355" s="189">
        <v>0</v>
      </c>
      <c r="M3355" s="189">
        <v>0</v>
      </c>
      <c r="N3355" s="189">
        <v>0</v>
      </c>
      <c r="O3355" s="189">
        <v>0</v>
      </c>
      <c r="P3355" s="189">
        <v>0</v>
      </c>
      <c r="Q3355" s="189">
        <v>0</v>
      </c>
      <c r="R3355" s="189">
        <v>0</v>
      </c>
    </row>
    <row r="3356" spans="1:18" ht="15" hidden="1">
      <c r="A3356" s="181" t="str">
        <f t="shared" si="119"/>
        <v>B</v>
      </c>
      <c r="B3356" s="186" t="s">
        <v>121</v>
      </c>
      <c r="C3356" s="186" t="s">
        <v>155</v>
      </c>
      <c r="D3356" s="187">
        <f t="shared" si="118"/>
        <v>0</v>
      </c>
      <c r="E3356" s="187">
        <f t="shared" si="118"/>
        <v>0</v>
      </c>
      <c r="F3356" s="187">
        <f t="shared" si="118"/>
        <v>0</v>
      </c>
      <c r="G3356" s="187">
        <f t="shared" si="118"/>
        <v>0</v>
      </c>
      <c r="H3356" s="187">
        <f t="shared" si="118"/>
        <v>0</v>
      </c>
      <c r="I3356" s="187">
        <v>0</v>
      </c>
      <c r="J3356" s="187">
        <v>0</v>
      </c>
      <c r="K3356" s="187">
        <v>0</v>
      </c>
      <c r="L3356" s="187">
        <v>0</v>
      </c>
      <c r="M3356" s="187">
        <v>0</v>
      </c>
      <c r="N3356" s="187">
        <v>0</v>
      </c>
      <c r="O3356" s="187">
        <v>0</v>
      </c>
      <c r="P3356" s="187">
        <v>0</v>
      </c>
      <c r="Q3356" s="187">
        <v>0</v>
      </c>
      <c r="R3356" s="187">
        <v>0</v>
      </c>
    </row>
    <row r="3357" spans="1:18" ht="30.75" hidden="1" thickBot="1">
      <c r="A3357" s="181" t="str">
        <f t="shared" si="119"/>
        <v>B</v>
      </c>
      <c r="B3357" s="182" t="s">
        <v>1698</v>
      </c>
      <c r="C3357" s="183" t="s">
        <v>1699</v>
      </c>
      <c r="D3357" s="184">
        <f t="shared" si="118"/>
        <v>0</v>
      </c>
      <c r="E3357" s="184">
        <f t="shared" si="118"/>
        <v>0</v>
      </c>
      <c r="F3357" s="184">
        <f t="shared" si="118"/>
        <v>0</v>
      </c>
      <c r="G3357" s="184">
        <f t="shared" si="118"/>
        <v>0</v>
      </c>
      <c r="H3357" s="184">
        <f t="shared" si="118"/>
        <v>0</v>
      </c>
      <c r="I3357" s="184">
        <v>0</v>
      </c>
      <c r="J3357" s="184">
        <v>0</v>
      </c>
      <c r="K3357" s="184">
        <v>0</v>
      </c>
      <c r="L3357" s="184">
        <v>0</v>
      </c>
      <c r="M3357" s="184">
        <v>0</v>
      </c>
      <c r="N3357" s="184">
        <v>0</v>
      </c>
      <c r="O3357" s="184">
        <v>0</v>
      </c>
      <c r="P3357" s="184">
        <v>0</v>
      </c>
      <c r="Q3357" s="184">
        <v>0</v>
      </c>
      <c r="R3357" s="184">
        <v>0</v>
      </c>
    </row>
    <row r="3358" spans="1:18" ht="15" hidden="1">
      <c r="A3358" s="181" t="str">
        <f t="shared" si="119"/>
        <v>B</v>
      </c>
      <c r="B3358" s="186" t="s">
        <v>121</v>
      </c>
      <c r="C3358" s="186" t="s">
        <v>99</v>
      </c>
      <c r="D3358" s="187">
        <f t="shared" si="118"/>
        <v>0</v>
      </c>
      <c r="E3358" s="187">
        <f t="shared" si="118"/>
        <v>0</v>
      </c>
      <c r="F3358" s="187">
        <f t="shared" si="118"/>
        <v>0</v>
      </c>
      <c r="G3358" s="187">
        <f t="shared" si="118"/>
        <v>0</v>
      </c>
      <c r="H3358" s="187">
        <f t="shared" si="118"/>
        <v>0</v>
      </c>
      <c r="I3358" s="187">
        <v>0</v>
      </c>
      <c r="J3358" s="187">
        <v>0</v>
      </c>
      <c r="K3358" s="187">
        <v>0</v>
      </c>
      <c r="L3358" s="187">
        <v>0</v>
      </c>
      <c r="M3358" s="187">
        <v>0</v>
      </c>
      <c r="N3358" s="187">
        <v>0</v>
      </c>
      <c r="O3358" s="187">
        <v>0</v>
      </c>
      <c r="P3358" s="187">
        <v>0</v>
      </c>
      <c r="Q3358" s="187">
        <v>0</v>
      </c>
      <c r="R3358" s="187">
        <v>0</v>
      </c>
    </row>
    <row r="3359" spans="1:18" ht="15" hidden="1">
      <c r="A3359" s="181" t="str">
        <f t="shared" si="119"/>
        <v>B</v>
      </c>
      <c r="B3359" s="188" t="s">
        <v>121</v>
      </c>
      <c r="C3359" s="188" t="s">
        <v>100</v>
      </c>
      <c r="D3359" s="189">
        <f t="shared" si="118"/>
        <v>0</v>
      </c>
      <c r="E3359" s="189">
        <f t="shared" si="118"/>
        <v>0</v>
      </c>
      <c r="F3359" s="189">
        <f t="shared" si="118"/>
        <v>0</v>
      </c>
      <c r="G3359" s="189">
        <f t="shared" si="118"/>
        <v>0</v>
      </c>
      <c r="H3359" s="189">
        <f t="shared" si="118"/>
        <v>0</v>
      </c>
      <c r="I3359" s="189">
        <v>0</v>
      </c>
      <c r="J3359" s="189">
        <v>0</v>
      </c>
      <c r="K3359" s="189">
        <v>0</v>
      </c>
      <c r="L3359" s="189">
        <v>0</v>
      </c>
      <c r="M3359" s="189">
        <v>0</v>
      </c>
      <c r="N3359" s="189">
        <v>0</v>
      </c>
      <c r="O3359" s="189">
        <v>0</v>
      </c>
      <c r="P3359" s="189">
        <v>0</v>
      </c>
      <c r="Q3359" s="189">
        <v>0</v>
      </c>
      <c r="R3359" s="189">
        <v>0</v>
      </c>
    </row>
    <row r="3360" spans="1:18" ht="15" hidden="1">
      <c r="A3360" s="181" t="str">
        <f t="shared" si="119"/>
        <v>B</v>
      </c>
      <c r="B3360" s="188" t="s">
        <v>121</v>
      </c>
      <c r="C3360" s="188" t="s">
        <v>101</v>
      </c>
      <c r="D3360" s="189">
        <f t="shared" si="118"/>
        <v>0</v>
      </c>
      <c r="E3360" s="189">
        <f t="shared" si="118"/>
        <v>0</v>
      </c>
      <c r="F3360" s="189">
        <f t="shared" si="118"/>
        <v>0</v>
      </c>
      <c r="G3360" s="189">
        <f t="shared" si="118"/>
        <v>0</v>
      </c>
      <c r="H3360" s="189">
        <f t="shared" si="118"/>
        <v>0</v>
      </c>
      <c r="I3360" s="189">
        <v>0</v>
      </c>
      <c r="J3360" s="189">
        <v>0</v>
      </c>
      <c r="K3360" s="189">
        <v>0</v>
      </c>
      <c r="L3360" s="189">
        <v>0</v>
      </c>
      <c r="M3360" s="189">
        <v>0</v>
      </c>
      <c r="N3360" s="189">
        <v>0</v>
      </c>
      <c r="O3360" s="189">
        <v>0</v>
      </c>
      <c r="P3360" s="189">
        <v>0</v>
      </c>
      <c r="Q3360" s="189">
        <v>0</v>
      </c>
      <c r="R3360" s="189">
        <v>0</v>
      </c>
    </row>
    <row r="3361" spans="1:18" ht="15" hidden="1">
      <c r="A3361" s="181" t="str">
        <f t="shared" si="119"/>
        <v>B</v>
      </c>
      <c r="B3361" s="188" t="s">
        <v>121</v>
      </c>
      <c r="C3361" s="188" t="s">
        <v>104</v>
      </c>
      <c r="D3361" s="189">
        <f t="shared" si="118"/>
        <v>0</v>
      </c>
      <c r="E3361" s="189">
        <f t="shared" si="118"/>
        <v>0</v>
      </c>
      <c r="F3361" s="189">
        <f t="shared" si="118"/>
        <v>0</v>
      </c>
      <c r="G3361" s="189">
        <f t="shared" si="118"/>
        <v>0</v>
      </c>
      <c r="H3361" s="189">
        <f t="shared" si="118"/>
        <v>0</v>
      </c>
      <c r="I3361" s="189">
        <v>0</v>
      </c>
      <c r="J3361" s="189">
        <v>0</v>
      </c>
      <c r="K3361" s="189">
        <v>0</v>
      </c>
      <c r="L3361" s="189">
        <v>0</v>
      </c>
      <c r="M3361" s="189">
        <v>0</v>
      </c>
      <c r="N3361" s="189">
        <v>0</v>
      </c>
      <c r="O3361" s="189">
        <v>0</v>
      </c>
      <c r="P3361" s="189">
        <v>0</v>
      </c>
      <c r="Q3361" s="189">
        <v>0</v>
      </c>
      <c r="R3361" s="189">
        <v>0</v>
      </c>
    </row>
    <row r="3362" spans="1:18" ht="15" hidden="1">
      <c r="A3362" s="181" t="str">
        <f t="shared" si="119"/>
        <v>B</v>
      </c>
      <c r="B3362" s="188" t="s">
        <v>121</v>
      </c>
      <c r="C3362" s="188" t="s">
        <v>105</v>
      </c>
      <c r="D3362" s="189">
        <f t="shared" si="118"/>
        <v>0</v>
      </c>
      <c r="E3362" s="189">
        <f t="shared" si="118"/>
        <v>0</v>
      </c>
      <c r="F3362" s="189">
        <f t="shared" si="118"/>
        <v>0</v>
      </c>
      <c r="G3362" s="189">
        <f t="shared" si="118"/>
        <v>0</v>
      </c>
      <c r="H3362" s="189">
        <f t="shared" si="118"/>
        <v>0</v>
      </c>
      <c r="I3362" s="189">
        <v>0</v>
      </c>
      <c r="J3362" s="189">
        <v>0</v>
      </c>
      <c r="K3362" s="189">
        <v>0</v>
      </c>
      <c r="L3362" s="189">
        <v>0</v>
      </c>
      <c r="M3362" s="189">
        <v>0</v>
      </c>
      <c r="N3362" s="189">
        <v>0</v>
      </c>
      <c r="O3362" s="189">
        <v>0</v>
      </c>
      <c r="P3362" s="189">
        <v>0</v>
      </c>
      <c r="Q3362" s="189">
        <v>0</v>
      </c>
      <c r="R3362" s="189">
        <v>0</v>
      </c>
    </row>
    <row r="3363" spans="1:18" ht="15" hidden="1">
      <c r="A3363" s="181" t="str">
        <f t="shared" si="119"/>
        <v>B</v>
      </c>
      <c r="B3363" s="186" t="s">
        <v>121</v>
      </c>
      <c r="C3363" s="186" t="s">
        <v>155</v>
      </c>
      <c r="D3363" s="187">
        <f t="shared" si="118"/>
        <v>0</v>
      </c>
      <c r="E3363" s="187">
        <f t="shared" si="118"/>
        <v>0</v>
      </c>
      <c r="F3363" s="187">
        <f t="shared" si="118"/>
        <v>0</v>
      </c>
      <c r="G3363" s="187">
        <f t="shared" si="118"/>
        <v>0</v>
      </c>
      <c r="H3363" s="187">
        <f t="shared" si="118"/>
        <v>0</v>
      </c>
      <c r="I3363" s="187">
        <v>0</v>
      </c>
      <c r="J3363" s="187">
        <v>0</v>
      </c>
      <c r="K3363" s="187">
        <v>0</v>
      </c>
      <c r="L3363" s="187">
        <v>0</v>
      </c>
      <c r="M3363" s="187">
        <v>0</v>
      </c>
      <c r="N3363" s="187">
        <v>0</v>
      </c>
      <c r="O3363" s="187">
        <v>0</v>
      </c>
      <c r="P3363" s="187">
        <v>0</v>
      </c>
      <c r="Q3363" s="187">
        <v>0</v>
      </c>
      <c r="R3363" s="187">
        <v>0</v>
      </c>
    </row>
    <row r="3364" spans="1:18" ht="15.75" hidden="1" thickBot="1">
      <c r="A3364" s="181" t="str">
        <f t="shared" si="119"/>
        <v>B</v>
      </c>
      <c r="B3364" s="182" t="s">
        <v>1700</v>
      </c>
      <c r="C3364" s="183" t="s">
        <v>1701</v>
      </c>
      <c r="D3364" s="184">
        <f t="shared" si="118"/>
        <v>0</v>
      </c>
      <c r="E3364" s="184">
        <f t="shared" si="118"/>
        <v>0</v>
      </c>
      <c r="F3364" s="184">
        <f t="shared" si="118"/>
        <v>0</v>
      </c>
      <c r="G3364" s="184">
        <f t="shared" si="118"/>
        <v>0</v>
      </c>
      <c r="H3364" s="184">
        <f t="shared" si="118"/>
        <v>0</v>
      </c>
      <c r="I3364" s="184">
        <v>0</v>
      </c>
      <c r="J3364" s="184">
        <v>0</v>
      </c>
      <c r="K3364" s="184">
        <v>0</v>
      </c>
      <c r="L3364" s="184">
        <v>0</v>
      </c>
      <c r="M3364" s="184">
        <v>0</v>
      </c>
      <c r="N3364" s="184">
        <v>0</v>
      </c>
      <c r="O3364" s="184">
        <v>0</v>
      </c>
      <c r="P3364" s="184">
        <v>0</v>
      </c>
      <c r="Q3364" s="184">
        <v>0</v>
      </c>
      <c r="R3364" s="184">
        <v>0</v>
      </c>
    </row>
    <row r="3365" spans="1:18" ht="15" hidden="1">
      <c r="A3365" s="181" t="str">
        <f t="shared" si="119"/>
        <v>B</v>
      </c>
      <c r="B3365" s="186" t="s">
        <v>121</v>
      </c>
      <c r="C3365" s="186" t="s">
        <v>99</v>
      </c>
      <c r="D3365" s="187">
        <f t="shared" si="118"/>
        <v>0</v>
      </c>
      <c r="E3365" s="187">
        <f t="shared" si="118"/>
        <v>0</v>
      </c>
      <c r="F3365" s="187">
        <f t="shared" si="118"/>
        <v>0</v>
      </c>
      <c r="G3365" s="187">
        <f t="shared" si="118"/>
        <v>0</v>
      </c>
      <c r="H3365" s="187">
        <f t="shared" si="118"/>
        <v>0</v>
      </c>
      <c r="I3365" s="187">
        <v>0</v>
      </c>
      <c r="J3365" s="187">
        <v>0</v>
      </c>
      <c r="K3365" s="187">
        <v>0</v>
      </c>
      <c r="L3365" s="187">
        <v>0</v>
      </c>
      <c r="M3365" s="187">
        <v>0</v>
      </c>
      <c r="N3365" s="187">
        <v>0</v>
      </c>
      <c r="O3365" s="187">
        <v>0</v>
      </c>
      <c r="P3365" s="187">
        <v>0</v>
      </c>
      <c r="Q3365" s="187">
        <v>0</v>
      </c>
      <c r="R3365" s="187">
        <v>0</v>
      </c>
    </row>
    <row r="3366" spans="1:18" ht="15" hidden="1">
      <c r="A3366" s="181" t="str">
        <f t="shared" si="119"/>
        <v>B</v>
      </c>
      <c r="B3366" s="188" t="s">
        <v>121</v>
      </c>
      <c r="C3366" s="188" t="s">
        <v>103</v>
      </c>
      <c r="D3366" s="189">
        <f t="shared" si="118"/>
        <v>0</v>
      </c>
      <c r="E3366" s="189">
        <f t="shared" si="118"/>
        <v>0</v>
      </c>
      <c r="F3366" s="189">
        <f t="shared" si="118"/>
        <v>0</v>
      </c>
      <c r="G3366" s="189">
        <f t="shared" si="118"/>
        <v>0</v>
      </c>
      <c r="H3366" s="189">
        <f t="shared" si="118"/>
        <v>0</v>
      </c>
      <c r="I3366" s="189">
        <v>0</v>
      </c>
      <c r="J3366" s="189">
        <v>0</v>
      </c>
      <c r="K3366" s="189">
        <v>0</v>
      </c>
      <c r="L3366" s="189">
        <v>0</v>
      </c>
      <c r="M3366" s="189">
        <v>0</v>
      </c>
      <c r="N3366" s="189">
        <v>0</v>
      </c>
      <c r="O3366" s="189">
        <v>0</v>
      </c>
      <c r="P3366" s="189">
        <v>0</v>
      </c>
      <c r="Q3366" s="189">
        <v>0</v>
      </c>
      <c r="R3366" s="189">
        <v>0</v>
      </c>
    </row>
    <row r="3367" spans="1:18" ht="45.75" hidden="1" thickBot="1">
      <c r="A3367" s="181" t="str">
        <f t="shared" si="119"/>
        <v>B</v>
      </c>
      <c r="B3367" s="182" t="s">
        <v>1702</v>
      </c>
      <c r="C3367" s="183" t="s">
        <v>1703</v>
      </c>
      <c r="D3367" s="184">
        <f t="shared" si="118"/>
        <v>0</v>
      </c>
      <c r="E3367" s="184">
        <f t="shared" si="118"/>
        <v>0</v>
      </c>
      <c r="F3367" s="184">
        <f t="shared" si="118"/>
        <v>0</v>
      </c>
      <c r="G3367" s="184">
        <f t="shared" si="118"/>
        <v>0</v>
      </c>
      <c r="H3367" s="184">
        <f t="shared" si="118"/>
        <v>0</v>
      </c>
      <c r="I3367" s="184">
        <v>0</v>
      </c>
      <c r="J3367" s="184">
        <v>0</v>
      </c>
      <c r="K3367" s="184">
        <v>0</v>
      </c>
      <c r="L3367" s="184">
        <v>0</v>
      </c>
      <c r="M3367" s="184">
        <v>0</v>
      </c>
      <c r="N3367" s="184">
        <v>0</v>
      </c>
      <c r="O3367" s="184">
        <v>0</v>
      </c>
      <c r="P3367" s="184">
        <v>0</v>
      </c>
      <c r="Q3367" s="184">
        <v>0</v>
      </c>
      <c r="R3367" s="184">
        <v>0</v>
      </c>
    </row>
    <row r="3368" spans="1:18" ht="15" hidden="1">
      <c r="A3368" s="181" t="str">
        <f t="shared" si="119"/>
        <v>B</v>
      </c>
      <c r="B3368" s="186" t="s">
        <v>121</v>
      </c>
      <c r="C3368" s="186" t="s">
        <v>99</v>
      </c>
      <c r="D3368" s="187">
        <f t="shared" si="118"/>
        <v>0</v>
      </c>
      <c r="E3368" s="187">
        <f t="shared" si="118"/>
        <v>0</v>
      </c>
      <c r="F3368" s="187">
        <f t="shared" si="118"/>
        <v>0</v>
      </c>
      <c r="G3368" s="187">
        <f t="shared" si="118"/>
        <v>0</v>
      </c>
      <c r="H3368" s="187">
        <f t="shared" si="118"/>
        <v>0</v>
      </c>
      <c r="I3368" s="187">
        <v>0</v>
      </c>
      <c r="J3368" s="187">
        <v>0</v>
      </c>
      <c r="K3368" s="187">
        <v>0</v>
      </c>
      <c r="L3368" s="187">
        <v>0</v>
      </c>
      <c r="M3368" s="187">
        <v>0</v>
      </c>
      <c r="N3368" s="187">
        <v>0</v>
      </c>
      <c r="O3368" s="187">
        <v>0</v>
      </c>
      <c r="P3368" s="187">
        <v>0</v>
      </c>
      <c r="Q3368" s="187">
        <v>0</v>
      </c>
      <c r="R3368" s="187">
        <v>0</v>
      </c>
    </row>
    <row r="3369" spans="1:18" ht="15" hidden="1">
      <c r="A3369" s="181" t="str">
        <f t="shared" si="119"/>
        <v>B</v>
      </c>
      <c r="B3369" s="188" t="s">
        <v>121</v>
      </c>
      <c r="C3369" s="188" t="s">
        <v>100</v>
      </c>
      <c r="D3369" s="189">
        <f t="shared" si="118"/>
        <v>0</v>
      </c>
      <c r="E3369" s="189">
        <f t="shared" si="118"/>
        <v>0</v>
      </c>
      <c r="F3369" s="189">
        <f t="shared" si="118"/>
        <v>0</v>
      </c>
      <c r="G3369" s="189">
        <f t="shared" si="118"/>
        <v>0</v>
      </c>
      <c r="H3369" s="189">
        <f t="shared" si="118"/>
        <v>0</v>
      </c>
      <c r="I3369" s="189">
        <v>0</v>
      </c>
      <c r="J3369" s="189">
        <v>0</v>
      </c>
      <c r="K3369" s="189">
        <v>0</v>
      </c>
      <c r="L3369" s="189">
        <v>0</v>
      </c>
      <c r="M3369" s="189">
        <v>0</v>
      </c>
      <c r="N3369" s="189">
        <v>0</v>
      </c>
      <c r="O3369" s="189">
        <v>0</v>
      </c>
      <c r="P3369" s="189">
        <v>0</v>
      </c>
      <c r="Q3369" s="189">
        <v>0</v>
      </c>
      <c r="R3369" s="189">
        <v>0</v>
      </c>
    </row>
    <row r="3370" spans="1:18" ht="15" hidden="1">
      <c r="A3370" s="181" t="str">
        <f t="shared" si="119"/>
        <v>B</v>
      </c>
      <c r="B3370" s="188" t="s">
        <v>121</v>
      </c>
      <c r="C3370" s="188" t="s">
        <v>101</v>
      </c>
      <c r="D3370" s="189">
        <f t="shared" si="118"/>
        <v>0</v>
      </c>
      <c r="E3370" s="189">
        <f t="shared" si="118"/>
        <v>0</v>
      </c>
      <c r="F3370" s="189">
        <f t="shared" si="118"/>
        <v>0</v>
      </c>
      <c r="G3370" s="189">
        <f t="shared" si="118"/>
        <v>0</v>
      </c>
      <c r="H3370" s="189">
        <f t="shared" si="118"/>
        <v>0</v>
      </c>
      <c r="I3370" s="189">
        <v>0</v>
      </c>
      <c r="J3370" s="189">
        <v>0</v>
      </c>
      <c r="K3370" s="189">
        <v>0</v>
      </c>
      <c r="L3370" s="189">
        <v>0</v>
      </c>
      <c r="M3370" s="189">
        <v>0</v>
      </c>
      <c r="N3370" s="189">
        <v>0</v>
      </c>
      <c r="O3370" s="189">
        <v>0</v>
      </c>
      <c r="P3370" s="189">
        <v>0</v>
      </c>
      <c r="Q3370" s="189">
        <v>0</v>
      </c>
      <c r="R3370" s="189">
        <v>0</v>
      </c>
    </row>
    <row r="3371" spans="1:18" ht="15" hidden="1">
      <c r="A3371" s="181" t="str">
        <f t="shared" si="119"/>
        <v>B</v>
      </c>
      <c r="B3371" s="188" t="s">
        <v>121</v>
      </c>
      <c r="C3371" s="188" t="s">
        <v>105</v>
      </c>
      <c r="D3371" s="189">
        <f t="shared" si="118"/>
        <v>0</v>
      </c>
      <c r="E3371" s="189">
        <f t="shared" si="118"/>
        <v>0</v>
      </c>
      <c r="F3371" s="189">
        <f t="shared" si="118"/>
        <v>0</v>
      </c>
      <c r="G3371" s="189">
        <f t="shared" si="118"/>
        <v>0</v>
      </c>
      <c r="H3371" s="189">
        <f t="shared" si="118"/>
        <v>0</v>
      </c>
      <c r="I3371" s="189">
        <v>0</v>
      </c>
      <c r="J3371" s="189">
        <v>0</v>
      </c>
      <c r="K3371" s="189">
        <v>0</v>
      </c>
      <c r="L3371" s="189">
        <v>0</v>
      </c>
      <c r="M3371" s="189">
        <v>0</v>
      </c>
      <c r="N3371" s="189">
        <v>0</v>
      </c>
      <c r="O3371" s="189">
        <v>0</v>
      </c>
      <c r="P3371" s="189">
        <v>0</v>
      </c>
      <c r="Q3371" s="189">
        <v>0</v>
      </c>
      <c r="R3371" s="189">
        <v>0</v>
      </c>
    </row>
    <row r="3372" spans="1:18" ht="30.75" hidden="1" thickBot="1">
      <c r="A3372" s="181" t="str">
        <f t="shared" si="119"/>
        <v>B</v>
      </c>
      <c r="B3372" s="182" t="s">
        <v>1704</v>
      </c>
      <c r="C3372" s="183" t="s">
        <v>1705</v>
      </c>
      <c r="D3372" s="184">
        <f t="shared" si="118"/>
        <v>0</v>
      </c>
      <c r="E3372" s="184">
        <f t="shared" si="118"/>
        <v>0</v>
      </c>
      <c r="F3372" s="184">
        <f t="shared" si="118"/>
        <v>0</v>
      </c>
      <c r="G3372" s="184">
        <f t="shared" si="118"/>
        <v>0</v>
      </c>
      <c r="H3372" s="184">
        <f t="shared" si="118"/>
        <v>0</v>
      </c>
      <c r="I3372" s="184">
        <v>0</v>
      </c>
      <c r="J3372" s="184">
        <v>0</v>
      </c>
      <c r="K3372" s="184">
        <v>0</v>
      </c>
      <c r="L3372" s="184">
        <v>0</v>
      </c>
      <c r="M3372" s="184">
        <v>0</v>
      </c>
      <c r="N3372" s="184">
        <v>0</v>
      </c>
      <c r="O3372" s="184">
        <v>0</v>
      </c>
      <c r="P3372" s="184">
        <v>0</v>
      </c>
      <c r="Q3372" s="184">
        <v>0</v>
      </c>
      <c r="R3372" s="184">
        <v>0</v>
      </c>
    </row>
    <row r="3373" spans="1:18" ht="15" hidden="1">
      <c r="A3373" s="181" t="str">
        <f t="shared" si="119"/>
        <v>B</v>
      </c>
      <c r="B3373" s="186" t="s">
        <v>121</v>
      </c>
      <c r="C3373" s="186" t="s">
        <v>99</v>
      </c>
      <c r="D3373" s="187">
        <f t="shared" si="118"/>
        <v>0</v>
      </c>
      <c r="E3373" s="187">
        <f t="shared" si="118"/>
        <v>0</v>
      </c>
      <c r="F3373" s="187">
        <f t="shared" si="118"/>
        <v>0</v>
      </c>
      <c r="G3373" s="187">
        <f t="shared" si="118"/>
        <v>0</v>
      </c>
      <c r="H3373" s="187">
        <f t="shared" si="118"/>
        <v>0</v>
      </c>
      <c r="I3373" s="187">
        <v>0</v>
      </c>
      <c r="J3373" s="187">
        <v>0</v>
      </c>
      <c r="K3373" s="187">
        <v>0</v>
      </c>
      <c r="L3373" s="187">
        <v>0</v>
      </c>
      <c r="M3373" s="187">
        <v>0</v>
      </c>
      <c r="N3373" s="187">
        <v>0</v>
      </c>
      <c r="O3373" s="187">
        <v>0</v>
      </c>
      <c r="P3373" s="187">
        <v>0</v>
      </c>
      <c r="Q3373" s="187">
        <v>0</v>
      </c>
      <c r="R3373" s="187">
        <v>0</v>
      </c>
    </row>
    <row r="3374" spans="1:18" ht="15" hidden="1">
      <c r="A3374" s="181" t="str">
        <f t="shared" si="119"/>
        <v>B</v>
      </c>
      <c r="B3374" s="188" t="s">
        <v>121</v>
      </c>
      <c r="C3374" s="188" t="s">
        <v>100</v>
      </c>
      <c r="D3374" s="189">
        <f t="shared" si="118"/>
        <v>0</v>
      </c>
      <c r="E3374" s="189">
        <f t="shared" si="118"/>
        <v>0</v>
      </c>
      <c r="F3374" s="189">
        <f t="shared" si="118"/>
        <v>0</v>
      </c>
      <c r="G3374" s="189">
        <f t="shared" si="118"/>
        <v>0</v>
      </c>
      <c r="H3374" s="189">
        <f t="shared" si="118"/>
        <v>0</v>
      </c>
      <c r="I3374" s="189">
        <v>0</v>
      </c>
      <c r="J3374" s="189">
        <v>0</v>
      </c>
      <c r="K3374" s="189">
        <v>0</v>
      </c>
      <c r="L3374" s="189">
        <v>0</v>
      </c>
      <c r="M3374" s="189">
        <v>0</v>
      </c>
      <c r="N3374" s="189">
        <v>0</v>
      </c>
      <c r="O3374" s="189">
        <v>0</v>
      </c>
      <c r="P3374" s="189">
        <v>0</v>
      </c>
      <c r="Q3374" s="189">
        <v>0</v>
      </c>
      <c r="R3374" s="189">
        <v>0</v>
      </c>
    </row>
    <row r="3375" spans="1:18" ht="15" hidden="1">
      <c r="A3375" s="181" t="str">
        <f t="shared" si="119"/>
        <v>B</v>
      </c>
      <c r="B3375" s="188" t="s">
        <v>121</v>
      </c>
      <c r="C3375" s="188" t="s">
        <v>101</v>
      </c>
      <c r="D3375" s="189">
        <f t="shared" si="118"/>
        <v>0</v>
      </c>
      <c r="E3375" s="189">
        <f t="shared" si="118"/>
        <v>0</v>
      </c>
      <c r="F3375" s="189">
        <f t="shared" si="118"/>
        <v>0</v>
      </c>
      <c r="G3375" s="189">
        <f t="shared" si="118"/>
        <v>0</v>
      </c>
      <c r="H3375" s="189">
        <f t="shared" si="118"/>
        <v>0</v>
      </c>
      <c r="I3375" s="189">
        <v>0</v>
      </c>
      <c r="J3375" s="189">
        <v>0</v>
      </c>
      <c r="K3375" s="189">
        <v>0</v>
      </c>
      <c r="L3375" s="189">
        <v>0</v>
      </c>
      <c r="M3375" s="189">
        <v>0</v>
      </c>
      <c r="N3375" s="189">
        <v>0</v>
      </c>
      <c r="O3375" s="189">
        <v>0</v>
      </c>
      <c r="P3375" s="189">
        <v>0</v>
      </c>
      <c r="Q3375" s="189">
        <v>0</v>
      </c>
      <c r="R3375" s="189">
        <v>0</v>
      </c>
    </row>
    <row r="3376" spans="1:18" ht="15" hidden="1">
      <c r="A3376" s="181" t="str">
        <f t="shared" si="119"/>
        <v>B</v>
      </c>
      <c r="B3376" s="188" t="s">
        <v>121</v>
      </c>
      <c r="C3376" s="188" t="s">
        <v>104</v>
      </c>
      <c r="D3376" s="189">
        <f t="shared" si="118"/>
        <v>0</v>
      </c>
      <c r="E3376" s="189">
        <f t="shared" si="118"/>
        <v>0</v>
      </c>
      <c r="F3376" s="189">
        <f t="shared" si="118"/>
        <v>0</v>
      </c>
      <c r="G3376" s="189">
        <f t="shared" si="118"/>
        <v>0</v>
      </c>
      <c r="H3376" s="189">
        <f t="shared" si="118"/>
        <v>0</v>
      </c>
      <c r="I3376" s="189">
        <v>0</v>
      </c>
      <c r="J3376" s="189">
        <v>0</v>
      </c>
      <c r="K3376" s="189">
        <v>0</v>
      </c>
      <c r="L3376" s="189">
        <v>0</v>
      </c>
      <c r="M3376" s="189">
        <v>0</v>
      </c>
      <c r="N3376" s="189">
        <v>0</v>
      </c>
      <c r="O3376" s="189">
        <v>0</v>
      </c>
      <c r="P3376" s="189">
        <v>0</v>
      </c>
      <c r="Q3376" s="189">
        <v>0</v>
      </c>
      <c r="R3376" s="189">
        <v>0</v>
      </c>
    </row>
    <row r="3377" spans="1:18" ht="15" hidden="1">
      <c r="A3377" s="181" t="str">
        <f t="shared" si="119"/>
        <v>B</v>
      </c>
      <c r="B3377" s="188" t="s">
        <v>121</v>
      </c>
      <c r="C3377" s="188" t="s">
        <v>105</v>
      </c>
      <c r="D3377" s="189">
        <f t="shared" si="118"/>
        <v>0</v>
      </c>
      <c r="E3377" s="189">
        <f t="shared" si="118"/>
        <v>0</v>
      </c>
      <c r="F3377" s="189">
        <f t="shared" si="118"/>
        <v>0</v>
      </c>
      <c r="G3377" s="189">
        <f t="shared" si="118"/>
        <v>0</v>
      </c>
      <c r="H3377" s="189">
        <f t="shared" si="118"/>
        <v>0</v>
      </c>
      <c r="I3377" s="189">
        <v>0</v>
      </c>
      <c r="J3377" s="189">
        <v>0</v>
      </c>
      <c r="K3377" s="189">
        <v>0</v>
      </c>
      <c r="L3377" s="189">
        <v>0</v>
      </c>
      <c r="M3377" s="189">
        <v>0</v>
      </c>
      <c r="N3377" s="189">
        <v>0</v>
      </c>
      <c r="O3377" s="189">
        <v>0</v>
      </c>
      <c r="P3377" s="189">
        <v>0</v>
      </c>
      <c r="Q3377" s="189">
        <v>0</v>
      </c>
      <c r="R3377" s="189">
        <v>0</v>
      </c>
    </row>
    <row r="3378" spans="1:18" ht="15" hidden="1">
      <c r="A3378" s="181" t="str">
        <f t="shared" si="119"/>
        <v>B</v>
      </c>
      <c r="B3378" s="186" t="s">
        <v>121</v>
      </c>
      <c r="C3378" s="186" t="s">
        <v>155</v>
      </c>
      <c r="D3378" s="187">
        <f t="shared" si="118"/>
        <v>0</v>
      </c>
      <c r="E3378" s="187">
        <f t="shared" si="118"/>
        <v>0</v>
      </c>
      <c r="F3378" s="187">
        <f t="shared" si="118"/>
        <v>0</v>
      </c>
      <c r="G3378" s="187">
        <f t="shared" si="118"/>
        <v>0</v>
      </c>
      <c r="H3378" s="187">
        <f t="shared" si="118"/>
        <v>0</v>
      </c>
      <c r="I3378" s="187">
        <v>0</v>
      </c>
      <c r="J3378" s="187">
        <v>0</v>
      </c>
      <c r="K3378" s="187">
        <v>0</v>
      </c>
      <c r="L3378" s="187">
        <v>0</v>
      </c>
      <c r="M3378" s="187">
        <v>0</v>
      </c>
      <c r="N3378" s="187">
        <v>0</v>
      </c>
      <c r="O3378" s="187">
        <v>0</v>
      </c>
      <c r="P3378" s="187">
        <v>0</v>
      </c>
      <c r="Q3378" s="187">
        <v>0</v>
      </c>
      <c r="R3378" s="187">
        <v>0</v>
      </c>
    </row>
    <row r="3379" spans="1:18" ht="30.75" hidden="1" thickBot="1">
      <c r="A3379" s="181" t="str">
        <f t="shared" si="119"/>
        <v>B</v>
      </c>
      <c r="B3379" s="182" t="s">
        <v>1706</v>
      </c>
      <c r="C3379" s="183" t="s">
        <v>1707</v>
      </c>
      <c r="D3379" s="184">
        <f t="shared" si="118"/>
        <v>0</v>
      </c>
      <c r="E3379" s="184">
        <f t="shared" si="118"/>
        <v>0</v>
      </c>
      <c r="F3379" s="184">
        <f t="shared" si="118"/>
        <v>0</v>
      </c>
      <c r="G3379" s="184">
        <f t="shared" si="118"/>
        <v>0</v>
      </c>
      <c r="H3379" s="184">
        <f t="shared" si="118"/>
        <v>0</v>
      </c>
      <c r="I3379" s="184">
        <v>0</v>
      </c>
      <c r="J3379" s="184">
        <v>0</v>
      </c>
      <c r="K3379" s="184">
        <v>0</v>
      </c>
      <c r="L3379" s="184">
        <v>0</v>
      </c>
      <c r="M3379" s="184">
        <v>0</v>
      </c>
      <c r="N3379" s="184">
        <v>0</v>
      </c>
      <c r="O3379" s="184">
        <v>0</v>
      </c>
      <c r="P3379" s="184">
        <v>0</v>
      </c>
      <c r="Q3379" s="184">
        <v>0</v>
      </c>
      <c r="R3379" s="184">
        <v>0</v>
      </c>
    </row>
    <row r="3380" spans="1:18" ht="15" hidden="1">
      <c r="A3380" s="181" t="str">
        <f t="shared" si="119"/>
        <v>B</v>
      </c>
      <c r="B3380" s="186" t="s">
        <v>121</v>
      </c>
      <c r="C3380" s="186" t="s">
        <v>99</v>
      </c>
      <c r="D3380" s="187">
        <f t="shared" si="118"/>
        <v>0</v>
      </c>
      <c r="E3380" s="187">
        <f t="shared" si="118"/>
        <v>0</v>
      </c>
      <c r="F3380" s="187">
        <f t="shared" si="118"/>
        <v>0</v>
      </c>
      <c r="G3380" s="187">
        <f t="shared" si="118"/>
        <v>0</v>
      </c>
      <c r="H3380" s="187">
        <f t="shared" si="118"/>
        <v>0</v>
      </c>
      <c r="I3380" s="187">
        <v>0</v>
      </c>
      <c r="J3380" s="187">
        <v>0</v>
      </c>
      <c r="K3380" s="187">
        <v>0</v>
      </c>
      <c r="L3380" s="187">
        <v>0</v>
      </c>
      <c r="M3380" s="187">
        <v>0</v>
      </c>
      <c r="N3380" s="187">
        <v>0</v>
      </c>
      <c r="O3380" s="187">
        <v>0</v>
      </c>
      <c r="P3380" s="187">
        <v>0</v>
      </c>
      <c r="Q3380" s="187">
        <v>0</v>
      </c>
      <c r="R3380" s="187">
        <v>0</v>
      </c>
    </row>
    <row r="3381" spans="1:18" ht="15" hidden="1">
      <c r="A3381" s="181" t="str">
        <f t="shared" si="119"/>
        <v>B</v>
      </c>
      <c r="B3381" s="188" t="s">
        <v>121</v>
      </c>
      <c r="C3381" s="188" t="s">
        <v>100</v>
      </c>
      <c r="D3381" s="189">
        <f t="shared" si="118"/>
        <v>0</v>
      </c>
      <c r="E3381" s="189">
        <f t="shared" si="118"/>
        <v>0</v>
      </c>
      <c r="F3381" s="189">
        <f t="shared" si="118"/>
        <v>0</v>
      </c>
      <c r="G3381" s="189">
        <f t="shared" si="118"/>
        <v>0</v>
      </c>
      <c r="H3381" s="189">
        <f t="shared" si="118"/>
        <v>0</v>
      </c>
      <c r="I3381" s="189">
        <v>0</v>
      </c>
      <c r="J3381" s="189">
        <v>0</v>
      </c>
      <c r="K3381" s="189">
        <v>0</v>
      </c>
      <c r="L3381" s="189">
        <v>0</v>
      </c>
      <c r="M3381" s="189">
        <v>0</v>
      </c>
      <c r="N3381" s="189">
        <v>0</v>
      </c>
      <c r="O3381" s="189">
        <v>0</v>
      </c>
      <c r="P3381" s="189">
        <v>0</v>
      </c>
      <c r="Q3381" s="189">
        <v>0</v>
      </c>
      <c r="R3381" s="189">
        <v>0</v>
      </c>
    </row>
    <row r="3382" spans="1:18" ht="15" hidden="1">
      <c r="A3382" s="181" t="str">
        <f t="shared" si="119"/>
        <v>B</v>
      </c>
      <c r="B3382" s="188" t="s">
        <v>121</v>
      </c>
      <c r="C3382" s="188" t="s">
        <v>101</v>
      </c>
      <c r="D3382" s="189">
        <f t="shared" si="118"/>
        <v>0</v>
      </c>
      <c r="E3382" s="189">
        <f t="shared" si="118"/>
        <v>0</v>
      </c>
      <c r="F3382" s="189">
        <f t="shared" si="118"/>
        <v>0</v>
      </c>
      <c r="G3382" s="189">
        <f t="shared" si="118"/>
        <v>0</v>
      </c>
      <c r="H3382" s="189">
        <f t="shared" si="118"/>
        <v>0</v>
      </c>
      <c r="I3382" s="189">
        <v>0</v>
      </c>
      <c r="J3382" s="189">
        <v>0</v>
      </c>
      <c r="K3382" s="189">
        <v>0</v>
      </c>
      <c r="L3382" s="189">
        <v>0</v>
      </c>
      <c r="M3382" s="189">
        <v>0</v>
      </c>
      <c r="N3382" s="189">
        <v>0</v>
      </c>
      <c r="O3382" s="189">
        <v>0</v>
      </c>
      <c r="P3382" s="189">
        <v>0</v>
      </c>
      <c r="Q3382" s="189">
        <v>0</v>
      </c>
      <c r="R3382" s="189">
        <v>0</v>
      </c>
    </row>
    <row r="3383" spans="1:18" ht="15" hidden="1">
      <c r="A3383" s="181" t="str">
        <f t="shared" si="119"/>
        <v>B</v>
      </c>
      <c r="B3383" s="188" t="s">
        <v>121</v>
      </c>
      <c r="C3383" s="188" t="s">
        <v>105</v>
      </c>
      <c r="D3383" s="189">
        <f t="shared" si="118"/>
        <v>0</v>
      </c>
      <c r="E3383" s="189">
        <f t="shared" si="118"/>
        <v>0</v>
      </c>
      <c r="F3383" s="189">
        <f t="shared" si="118"/>
        <v>0</v>
      </c>
      <c r="G3383" s="189">
        <f t="shared" si="118"/>
        <v>0</v>
      </c>
      <c r="H3383" s="189">
        <f t="shared" si="118"/>
        <v>0</v>
      </c>
      <c r="I3383" s="189">
        <v>0</v>
      </c>
      <c r="J3383" s="189">
        <v>0</v>
      </c>
      <c r="K3383" s="189">
        <v>0</v>
      </c>
      <c r="L3383" s="189">
        <v>0</v>
      </c>
      <c r="M3383" s="189">
        <v>0</v>
      </c>
      <c r="N3383" s="189">
        <v>0</v>
      </c>
      <c r="O3383" s="189">
        <v>0</v>
      </c>
      <c r="P3383" s="189">
        <v>0</v>
      </c>
      <c r="Q3383" s="189">
        <v>0</v>
      </c>
      <c r="R3383" s="189">
        <v>0</v>
      </c>
    </row>
    <row r="3384" spans="1:18" ht="30.75" hidden="1" thickBot="1">
      <c r="A3384" s="181" t="str">
        <f t="shared" si="119"/>
        <v>B</v>
      </c>
      <c r="B3384" s="182" t="s">
        <v>1708</v>
      </c>
      <c r="C3384" s="183" t="s">
        <v>1709</v>
      </c>
      <c r="D3384" s="184">
        <f t="shared" si="118"/>
        <v>0</v>
      </c>
      <c r="E3384" s="184">
        <f t="shared" si="118"/>
        <v>0</v>
      </c>
      <c r="F3384" s="184">
        <f t="shared" si="118"/>
        <v>0</v>
      </c>
      <c r="G3384" s="184">
        <f t="shared" si="118"/>
        <v>0</v>
      </c>
      <c r="H3384" s="184">
        <f t="shared" si="118"/>
        <v>0</v>
      </c>
      <c r="I3384" s="184">
        <v>0</v>
      </c>
      <c r="J3384" s="184">
        <v>0</v>
      </c>
      <c r="K3384" s="184">
        <v>0</v>
      </c>
      <c r="L3384" s="184">
        <v>0</v>
      </c>
      <c r="M3384" s="184">
        <v>0</v>
      </c>
      <c r="N3384" s="184">
        <v>0</v>
      </c>
      <c r="O3384" s="184">
        <v>0</v>
      </c>
      <c r="P3384" s="184">
        <v>0</v>
      </c>
      <c r="Q3384" s="184">
        <v>0</v>
      </c>
      <c r="R3384" s="184">
        <v>0</v>
      </c>
    </row>
    <row r="3385" spans="1:18" ht="15" hidden="1">
      <c r="A3385" s="181" t="str">
        <f t="shared" si="119"/>
        <v>B</v>
      </c>
      <c r="B3385" s="186" t="s">
        <v>121</v>
      </c>
      <c r="C3385" s="186" t="s">
        <v>99</v>
      </c>
      <c r="D3385" s="187">
        <f t="shared" ref="D3385:H3435" si="120">I3385+N3385</f>
        <v>0</v>
      </c>
      <c r="E3385" s="187">
        <f t="shared" si="120"/>
        <v>0</v>
      </c>
      <c r="F3385" s="187">
        <f t="shared" si="120"/>
        <v>0</v>
      </c>
      <c r="G3385" s="187">
        <f t="shared" si="120"/>
        <v>0</v>
      </c>
      <c r="H3385" s="187">
        <f t="shared" si="120"/>
        <v>0</v>
      </c>
      <c r="I3385" s="187">
        <v>0</v>
      </c>
      <c r="J3385" s="187">
        <v>0</v>
      </c>
      <c r="K3385" s="187">
        <v>0</v>
      </c>
      <c r="L3385" s="187">
        <v>0</v>
      </c>
      <c r="M3385" s="187">
        <v>0</v>
      </c>
      <c r="N3385" s="187">
        <v>0</v>
      </c>
      <c r="O3385" s="187">
        <v>0</v>
      </c>
      <c r="P3385" s="187">
        <v>0</v>
      </c>
      <c r="Q3385" s="187">
        <v>0</v>
      </c>
      <c r="R3385" s="187">
        <v>0</v>
      </c>
    </row>
    <row r="3386" spans="1:18" ht="15" hidden="1">
      <c r="A3386" s="181" t="str">
        <f t="shared" si="119"/>
        <v>B</v>
      </c>
      <c r="B3386" s="188" t="s">
        <v>121</v>
      </c>
      <c r="C3386" s="188" t="s">
        <v>100</v>
      </c>
      <c r="D3386" s="189">
        <f t="shared" si="120"/>
        <v>0</v>
      </c>
      <c r="E3386" s="189">
        <f t="shared" si="120"/>
        <v>0</v>
      </c>
      <c r="F3386" s="189">
        <f t="shared" si="120"/>
        <v>0</v>
      </c>
      <c r="G3386" s="189">
        <f t="shared" si="120"/>
        <v>0</v>
      </c>
      <c r="H3386" s="189">
        <f t="shared" si="120"/>
        <v>0</v>
      </c>
      <c r="I3386" s="189">
        <v>0</v>
      </c>
      <c r="J3386" s="189">
        <v>0</v>
      </c>
      <c r="K3386" s="189">
        <v>0</v>
      </c>
      <c r="L3386" s="189">
        <v>0</v>
      </c>
      <c r="M3386" s="189">
        <v>0</v>
      </c>
      <c r="N3386" s="189">
        <v>0</v>
      </c>
      <c r="O3386" s="189">
        <v>0</v>
      </c>
      <c r="P3386" s="189">
        <v>0</v>
      </c>
      <c r="Q3386" s="189">
        <v>0</v>
      </c>
      <c r="R3386" s="189">
        <v>0</v>
      </c>
    </row>
    <row r="3387" spans="1:18" ht="15" hidden="1">
      <c r="A3387" s="181" t="str">
        <f t="shared" si="119"/>
        <v>B</v>
      </c>
      <c r="B3387" s="188" t="s">
        <v>121</v>
      </c>
      <c r="C3387" s="188" t="s">
        <v>101</v>
      </c>
      <c r="D3387" s="189">
        <f t="shared" si="120"/>
        <v>0</v>
      </c>
      <c r="E3387" s="189">
        <f t="shared" si="120"/>
        <v>0</v>
      </c>
      <c r="F3387" s="189">
        <f t="shared" si="120"/>
        <v>0</v>
      </c>
      <c r="G3387" s="189">
        <f t="shared" si="120"/>
        <v>0</v>
      </c>
      <c r="H3387" s="189">
        <f t="shared" si="120"/>
        <v>0</v>
      </c>
      <c r="I3387" s="189">
        <v>0</v>
      </c>
      <c r="J3387" s="189">
        <v>0</v>
      </c>
      <c r="K3387" s="189">
        <v>0</v>
      </c>
      <c r="L3387" s="189">
        <v>0</v>
      </c>
      <c r="M3387" s="189">
        <v>0</v>
      </c>
      <c r="N3387" s="189">
        <v>0</v>
      </c>
      <c r="O3387" s="189">
        <v>0</v>
      </c>
      <c r="P3387" s="189">
        <v>0</v>
      </c>
      <c r="Q3387" s="189">
        <v>0</v>
      </c>
      <c r="R3387" s="189">
        <v>0</v>
      </c>
    </row>
    <row r="3388" spans="1:18" ht="15" hidden="1">
      <c r="A3388" s="181" t="str">
        <f t="shared" si="119"/>
        <v>B</v>
      </c>
      <c r="B3388" s="186" t="s">
        <v>121</v>
      </c>
      <c r="C3388" s="186" t="s">
        <v>155</v>
      </c>
      <c r="D3388" s="187">
        <f t="shared" si="120"/>
        <v>0</v>
      </c>
      <c r="E3388" s="187">
        <f t="shared" si="120"/>
        <v>0</v>
      </c>
      <c r="F3388" s="187">
        <f t="shared" si="120"/>
        <v>0</v>
      </c>
      <c r="G3388" s="187">
        <f t="shared" si="120"/>
        <v>0</v>
      </c>
      <c r="H3388" s="187">
        <f t="shared" si="120"/>
        <v>0</v>
      </c>
      <c r="I3388" s="187">
        <v>0</v>
      </c>
      <c r="J3388" s="187">
        <v>0</v>
      </c>
      <c r="K3388" s="187">
        <v>0</v>
      </c>
      <c r="L3388" s="187">
        <v>0</v>
      </c>
      <c r="M3388" s="187">
        <v>0</v>
      </c>
      <c r="N3388" s="187">
        <v>0</v>
      </c>
      <c r="O3388" s="187">
        <v>0</v>
      </c>
      <c r="P3388" s="187">
        <v>0</v>
      </c>
      <c r="Q3388" s="187">
        <v>0</v>
      </c>
      <c r="R3388" s="187">
        <v>0</v>
      </c>
    </row>
    <row r="3389" spans="1:18" ht="45.75" hidden="1" thickBot="1">
      <c r="A3389" s="181" t="str">
        <f t="shared" si="119"/>
        <v>B</v>
      </c>
      <c r="B3389" s="182" t="s">
        <v>1710</v>
      </c>
      <c r="C3389" s="183" t="s">
        <v>1711</v>
      </c>
      <c r="D3389" s="184">
        <f t="shared" si="120"/>
        <v>0</v>
      </c>
      <c r="E3389" s="184">
        <f t="shared" si="120"/>
        <v>0</v>
      </c>
      <c r="F3389" s="184">
        <f t="shared" si="120"/>
        <v>0</v>
      </c>
      <c r="G3389" s="184">
        <f t="shared" si="120"/>
        <v>0</v>
      </c>
      <c r="H3389" s="184">
        <f t="shared" si="120"/>
        <v>0</v>
      </c>
      <c r="I3389" s="184">
        <v>0</v>
      </c>
      <c r="J3389" s="184">
        <v>0</v>
      </c>
      <c r="K3389" s="184">
        <v>0</v>
      </c>
      <c r="L3389" s="184">
        <v>0</v>
      </c>
      <c r="M3389" s="184">
        <v>0</v>
      </c>
      <c r="N3389" s="184">
        <v>0</v>
      </c>
      <c r="O3389" s="184">
        <v>0</v>
      </c>
      <c r="P3389" s="184">
        <v>0</v>
      </c>
      <c r="Q3389" s="184">
        <v>0</v>
      </c>
      <c r="R3389" s="184">
        <v>0</v>
      </c>
    </row>
    <row r="3390" spans="1:18" ht="15" hidden="1">
      <c r="A3390" s="181" t="str">
        <f t="shared" si="119"/>
        <v>B</v>
      </c>
      <c r="B3390" s="186" t="s">
        <v>121</v>
      </c>
      <c r="C3390" s="186" t="s">
        <v>99</v>
      </c>
      <c r="D3390" s="187">
        <f t="shared" si="120"/>
        <v>0</v>
      </c>
      <c r="E3390" s="187">
        <f t="shared" si="120"/>
        <v>0</v>
      </c>
      <c r="F3390" s="187">
        <f t="shared" si="120"/>
        <v>0</v>
      </c>
      <c r="G3390" s="187">
        <f t="shared" si="120"/>
        <v>0</v>
      </c>
      <c r="H3390" s="187">
        <f t="shared" si="120"/>
        <v>0</v>
      </c>
      <c r="I3390" s="187">
        <v>0</v>
      </c>
      <c r="J3390" s="187">
        <v>0</v>
      </c>
      <c r="K3390" s="187">
        <v>0</v>
      </c>
      <c r="L3390" s="187">
        <v>0</v>
      </c>
      <c r="M3390" s="187">
        <v>0</v>
      </c>
      <c r="N3390" s="187">
        <v>0</v>
      </c>
      <c r="O3390" s="187">
        <v>0</v>
      </c>
      <c r="P3390" s="187">
        <v>0</v>
      </c>
      <c r="Q3390" s="187">
        <v>0</v>
      </c>
      <c r="R3390" s="187">
        <v>0</v>
      </c>
    </row>
    <row r="3391" spans="1:18" ht="15" hidden="1">
      <c r="A3391" s="181" t="str">
        <f t="shared" si="119"/>
        <v>B</v>
      </c>
      <c r="B3391" s="188" t="s">
        <v>121</v>
      </c>
      <c r="C3391" s="188" t="s">
        <v>100</v>
      </c>
      <c r="D3391" s="189">
        <f t="shared" si="120"/>
        <v>0</v>
      </c>
      <c r="E3391" s="189">
        <f t="shared" si="120"/>
        <v>0</v>
      </c>
      <c r="F3391" s="189">
        <f t="shared" si="120"/>
        <v>0</v>
      </c>
      <c r="G3391" s="189">
        <f t="shared" si="120"/>
        <v>0</v>
      </c>
      <c r="H3391" s="189">
        <f t="shared" si="120"/>
        <v>0</v>
      </c>
      <c r="I3391" s="189">
        <v>0</v>
      </c>
      <c r="J3391" s="189">
        <v>0</v>
      </c>
      <c r="K3391" s="189">
        <v>0</v>
      </c>
      <c r="L3391" s="189">
        <v>0</v>
      </c>
      <c r="M3391" s="189">
        <v>0</v>
      </c>
      <c r="N3391" s="189">
        <v>0</v>
      </c>
      <c r="O3391" s="189">
        <v>0</v>
      </c>
      <c r="P3391" s="189">
        <v>0</v>
      </c>
      <c r="Q3391" s="189">
        <v>0</v>
      </c>
      <c r="R3391" s="189">
        <v>0</v>
      </c>
    </row>
    <row r="3392" spans="1:18" ht="15" hidden="1">
      <c r="A3392" s="181" t="str">
        <f t="shared" si="119"/>
        <v>B</v>
      </c>
      <c r="B3392" s="188" t="s">
        <v>121</v>
      </c>
      <c r="C3392" s="188" t="s">
        <v>101</v>
      </c>
      <c r="D3392" s="189">
        <f t="shared" si="120"/>
        <v>0</v>
      </c>
      <c r="E3392" s="189">
        <f t="shared" si="120"/>
        <v>0</v>
      </c>
      <c r="F3392" s="189">
        <f t="shared" si="120"/>
        <v>0</v>
      </c>
      <c r="G3392" s="189">
        <f t="shared" si="120"/>
        <v>0</v>
      </c>
      <c r="H3392" s="189">
        <f t="shared" si="120"/>
        <v>0</v>
      </c>
      <c r="I3392" s="189">
        <v>0</v>
      </c>
      <c r="J3392" s="189">
        <v>0</v>
      </c>
      <c r="K3392" s="189">
        <v>0</v>
      </c>
      <c r="L3392" s="189">
        <v>0</v>
      </c>
      <c r="M3392" s="189">
        <v>0</v>
      </c>
      <c r="N3392" s="189">
        <v>0</v>
      </c>
      <c r="O3392" s="189">
        <v>0</v>
      </c>
      <c r="P3392" s="189">
        <v>0</v>
      </c>
      <c r="Q3392" s="189">
        <v>0</v>
      </c>
      <c r="R3392" s="189">
        <v>0</v>
      </c>
    </row>
    <row r="3393" spans="1:18" ht="30.75" hidden="1" thickBot="1">
      <c r="A3393" s="181" t="str">
        <f t="shared" si="119"/>
        <v>B</v>
      </c>
      <c r="B3393" s="182" t="s">
        <v>1712</v>
      </c>
      <c r="C3393" s="183" t="s">
        <v>1713</v>
      </c>
      <c r="D3393" s="184">
        <f t="shared" si="120"/>
        <v>0</v>
      </c>
      <c r="E3393" s="184">
        <f t="shared" si="120"/>
        <v>0</v>
      </c>
      <c r="F3393" s="184">
        <f t="shared" si="120"/>
        <v>0</v>
      </c>
      <c r="G3393" s="184">
        <f t="shared" si="120"/>
        <v>0</v>
      </c>
      <c r="H3393" s="184">
        <f t="shared" si="120"/>
        <v>0</v>
      </c>
      <c r="I3393" s="184">
        <v>0</v>
      </c>
      <c r="J3393" s="184">
        <v>0</v>
      </c>
      <c r="K3393" s="184">
        <v>0</v>
      </c>
      <c r="L3393" s="184">
        <v>0</v>
      </c>
      <c r="M3393" s="184">
        <v>0</v>
      </c>
      <c r="N3393" s="184">
        <v>0</v>
      </c>
      <c r="O3393" s="184">
        <v>0</v>
      </c>
      <c r="P3393" s="184">
        <v>0</v>
      </c>
      <c r="Q3393" s="184">
        <v>0</v>
      </c>
      <c r="R3393" s="184">
        <v>0</v>
      </c>
    </row>
    <row r="3394" spans="1:18" ht="15" hidden="1">
      <c r="A3394" s="181" t="str">
        <f t="shared" si="119"/>
        <v>B</v>
      </c>
      <c r="B3394" s="186" t="s">
        <v>121</v>
      </c>
      <c r="C3394" s="186" t="s">
        <v>99</v>
      </c>
      <c r="D3394" s="187">
        <f t="shared" si="120"/>
        <v>0</v>
      </c>
      <c r="E3394" s="187">
        <f t="shared" si="120"/>
        <v>0</v>
      </c>
      <c r="F3394" s="187">
        <f t="shared" si="120"/>
        <v>0</v>
      </c>
      <c r="G3394" s="187">
        <f t="shared" si="120"/>
        <v>0</v>
      </c>
      <c r="H3394" s="187">
        <f t="shared" si="120"/>
        <v>0</v>
      </c>
      <c r="I3394" s="187">
        <v>0</v>
      </c>
      <c r="J3394" s="187">
        <v>0</v>
      </c>
      <c r="K3394" s="187">
        <v>0</v>
      </c>
      <c r="L3394" s="187">
        <v>0</v>
      </c>
      <c r="M3394" s="187">
        <v>0</v>
      </c>
      <c r="N3394" s="187">
        <v>0</v>
      </c>
      <c r="O3394" s="187">
        <v>0</v>
      </c>
      <c r="P3394" s="187">
        <v>0</v>
      </c>
      <c r="Q3394" s="187">
        <v>0</v>
      </c>
      <c r="R3394" s="187">
        <v>0</v>
      </c>
    </row>
    <row r="3395" spans="1:18" ht="15" hidden="1">
      <c r="A3395" s="181" t="str">
        <f t="shared" si="119"/>
        <v>B</v>
      </c>
      <c r="B3395" s="188" t="s">
        <v>121</v>
      </c>
      <c r="C3395" s="188" t="s">
        <v>100</v>
      </c>
      <c r="D3395" s="189">
        <f t="shared" si="120"/>
        <v>0</v>
      </c>
      <c r="E3395" s="189">
        <f t="shared" si="120"/>
        <v>0</v>
      </c>
      <c r="F3395" s="189">
        <f t="shared" si="120"/>
        <v>0</v>
      </c>
      <c r="G3395" s="189">
        <f t="shared" si="120"/>
        <v>0</v>
      </c>
      <c r="H3395" s="189">
        <f t="shared" si="120"/>
        <v>0</v>
      </c>
      <c r="I3395" s="189">
        <v>0</v>
      </c>
      <c r="J3395" s="189">
        <v>0</v>
      </c>
      <c r="K3395" s="189">
        <v>0</v>
      </c>
      <c r="L3395" s="189">
        <v>0</v>
      </c>
      <c r="M3395" s="189">
        <v>0</v>
      </c>
      <c r="N3395" s="189">
        <v>0</v>
      </c>
      <c r="O3395" s="189">
        <v>0</v>
      </c>
      <c r="P3395" s="189">
        <v>0</v>
      </c>
      <c r="Q3395" s="189">
        <v>0</v>
      </c>
      <c r="R3395" s="189">
        <v>0</v>
      </c>
    </row>
    <row r="3396" spans="1:18" ht="15" hidden="1">
      <c r="A3396" s="181" t="str">
        <f t="shared" si="119"/>
        <v>B</v>
      </c>
      <c r="B3396" s="188" t="s">
        <v>121</v>
      </c>
      <c r="C3396" s="188" t="s">
        <v>101</v>
      </c>
      <c r="D3396" s="189">
        <f t="shared" si="120"/>
        <v>0</v>
      </c>
      <c r="E3396" s="189">
        <f t="shared" si="120"/>
        <v>0</v>
      </c>
      <c r="F3396" s="189">
        <f t="shared" si="120"/>
        <v>0</v>
      </c>
      <c r="G3396" s="189">
        <f t="shared" si="120"/>
        <v>0</v>
      </c>
      <c r="H3396" s="189">
        <f t="shared" si="120"/>
        <v>0</v>
      </c>
      <c r="I3396" s="189">
        <v>0</v>
      </c>
      <c r="J3396" s="189">
        <v>0</v>
      </c>
      <c r="K3396" s="189">
        <v>0</v>
      </c>
      <c r="L3396" s="189">
        <v>0</v>
      </c>
      <c r="M3396" s="189">
        <v>0</v>
      </c>
      <c r="N3396" s="189">
        <v>0</v>
      </c>
      <c r="O3396" s="189">
        <v>0</v>
      </c>
      <c r="P3396" s="189">
        <v>0</v>
      </c>
      <c r="Q3396" s="189">
        <v>0</v>
      </c>
      <c r="R3396" s="189">
        <v>0</v>
      </c>
    </row>
    <row r="3397" spans="1:18" ht="45.75" hidden="1" thickBot="1">
      <c r="A3397" s="181" t="str">
        <f t="shared" si="119"/>
        <v>B</v>
      </c>
      <c r="B3397" s="182" t="s">
        <v>1714</v>
      </c>
      <c r="C3397" s="183" t="s">
        <v>1715</v>
      </c>
      <c r="D3397" s="184">
        <f t="shared" si="120"/>
        <v>0</v>
      </c>
      <c r="E3397" s="184">
        <f t="shared" si="120"/>
        <v>0</v>
      </c>
      <c r="F3397" s="184">
        <f t="shared" si="120"/>
        <v>0</v>
      </c>
      <c r="G3397" s="184">
        <f t="shared" si="120"/>
        <v>0</v>
      </c>
      <c r="H3397" s="184">
        <f t="shared" si="120"/>
        <v>0</v>
      </c>
      <c r="I3397" s="184">
        <v>0</v>
      </c>
      <c r="J3397" s="184">
        <v>0</v>
      </c>
      <c r="K3397" s="184">
        <v>0</v>
      </c>
      <c r="L3397" s="184">
        <v>0</v>
      </c>
      <c r="M3397" s="184">
        <v>0</v>
      </c>
      <c r="N3397" s="184">
        <v>0</v>
      </c>
      <c r="O3397" s="184">
        <v>0</v>
      </c>
      <c r="P3397" s="184">
        <v>0</v>
      </c>
      <c r="Q3397" s="184">
        <v>0</v>
      </c>
      <c r="R3397" s="184">
        <v>0</v>
      </c>
    </row>
    <row r="3398" spans="1:18" ht="15" hidden="1">
      <c r="A3398" s="181" t="str">
        <f t="shared" si="119"/>
        <v>B</v>
      </c>
      <c r="B3398" s="186" t="s">
        <v>121</v>
      </c>
      <c r="C3398" s="186" t="s">
        <v>99</v>
      </c>
      <c r="D3398" s="187">
        <f t="shared" si="120"/>
        <v>0</v>
      </c>
      <c r="E3398" s="187">
        <f t="shared" si="120"/>
        <v>0</v>
      </c>
      <c r="F3398" s="187">
        <f t="shared" si="120"/>
        <v>0</v>
      </c>
      <c r="G3398" s="187">
        <f t="shared" si="120"/>
        <v>0</v>
      </c>
      <c r="H3398" s="187">
        <f t="shared" si="120"/>
        <v>0</v>
      </c>
      <c r="I3398" s="187">
        <v>0</v>
      </c>
      <c r="J3398" s="187">
        <v>0</v>
      </c>
      <c r="K3398" s="187">
        <v>0</v>
      </c>
      <c r="L3398" s="187">
        <v>0</v>
      </c>
      <c r="M3398" s="187">
        <v>0</v>
      </c>
      <c r="N3398" s="187">
        <v>0</v>
      </c>
      <c r="O3398" s="187">
        <v>0</v>
      </c>
      <c r="P3398" s="187">
        <v>0</v>
      </c>
      <c r="Q3398" s="187">
        <v>0</v>
      </c>
      <c r="R3398" s="187">
        <v>0</v>
      </c>
    </row>
    <row r="3399" spans="1:18" ht="15" hidden="1">
      <c r="A3399" s="181" t="str">
        <f t="shared" ref="A3399:A3462" si="121">(IF(OR(D3399&lt;&gt;0),"A","B"))</f>
        <v>B</v>
      </c>
      <c r="B3399" s="188" t="s">
        <v>121</v>
      </c>
      <c r="C3399" s="188" t="s">
        <v>100</v>
      </c>
      <c r="D3399" s="189">
        <f t="shared" si="120"/>
        <v>0</v>
      </c>
      <c r="E3399" s="189">
        <f t="shared" si="120"/>
        <v>0</v>
      </c>
      <c r="F3399" s="189">
        <f t="shared" si="120"/>
        <v>0</v>
      </c>
      <c r="G3399" s="189">
        <f t="shared" si="120"/>
        <v>0</v>
      </c>
      <c r="H3399" s="189">
        <f t="shared" si="120"/>
        <v>0</v>
      </c>
      <c r="I3399" s="189">
        <v>0</v>
      </c>
      <c r="J3399" s="189">
        <v>0</v>
      </c>
      <c r="K3399" s="189">
        <v>0</v>
      </c>
      <c r="L3399" s="189">
        <v>0</v>
      </c>
      <c r="M3399" s="189">
        <v>0</v>
      </c>
      <c r="N3399" s="189">
        <v>0</v>
      </c>
      <c r="O3399" s="189">
        <v>0</v>
      </c>
      <c r="P3399" s="189">
        <v>0</v>
      </c>
      <c r="Q3399" s="189">
        <v>0</v>
      </c>
      <c r="R3399" s="189">
        <v>0</v>
      </c>
    </row>
    <row r="3400" spans="1:18" ht="15" hidden="1">
      <c r="A3400" s="181" t="str">
        <f t="shared" si="121"/>
        <v>B</v>
      </c>
      <c r="B3400" s="188" t="s">
        <v>121</v>
      </c>
      <c r="C3400" s="188" t="s">
        <v>101</v>
      </c>
      <c r="D3400" s="189">
        <f t="shared" si="120"/>
        <v>0</v>
      </c>
      <c r="E3400" s="189">
        <f t="shared" si="120"/>
        <v>0</v>
      </c>
      <c r="F3400" s="189">
        <f t="shared" si="120"/>
        <v>0</v>
      </c>
      <c r="G3400" s="189">
        <f t="shared" si="120"/>
        <v>0</v>
      </c>
      <c r="H3400" s="189">
        <f t="shared" si="120"/>
        <v>0</v>
      </c>
      <c r="I3400" s="189">
        <v>0</v>
      </c>
      <c r="J3400" s="189">
        <v>0</v>
      </c>
      <c r="K3400" s="189">
        <v>0</v>
      </c>
      <c r="L3400" s="189">
        <v>0</v>
      </c>
      <c r="M3400" s="189">
        <v>0</v>
      </c>
      <c r="N3400" s="189">
        <v>0</v>
      </c>
      <c r="O3400" s="189">
        <v>0</v>
      </c>
      <c r="P3400" s="189">
        <v>0</v>
      </c>
      <c r="Q3400" s="189">
        <v>0</v>
      </c>
      <c r="R3400" s="189">
        <v>0</v>
      </c>
    </row>
    <row r="3401" spans="1:18" ht="45.75" hidden="1" thickBot="1">
      <c r="A3401" s="181" t="str">
        <f t="shared" si="121"/>
        <v>B</v>
      </c>
      <c r="B3401" s="182" t="s">
        <v>1716</v>
      </c>
      <c r="C3401" s="183" t="s">
        <v>1717</v>
      </c>
      <c r="D3401" s="184">
        <f t="shared" si="120"/>
        <v>0</v>
      </c>
      <c r="E3401" s="184">
        <f t="shared" si="120"/>
        <v>0</v>
      </c>
      <c r="F3401" s="184">
        <f t="shared" si="120"/>
        <v>0</v>
      </c>
      <c r="G3401" s="184">
        <f t="shared" si="120"/>
        <v>0</v>
      </c>
      <c r="H3401" s="184">
        <f t="shared" si="120"/>
        <v>0</v>
      </c>
      <c r="I3401" s="184">
        <v>0</v>
      </c>
      <c r="J3401" s="184">
        <v>0</v>
      </c>
      <c r="K3401" s="184">
        <v>0</v>
      </c>
      <c r="L3401" s="184">
        <v>0</v>
      </c>
      <c r="M3401" s="184">
        <v>0</v>
      </c>
      <c r="N3401" s="184">
        <v>0</v>
      </c>
      <c r="O3401" s="184">
        <v>0</v>
      </c>
      <c r="P3401" s="184">
        <v>0</v>
      </c>
      <c r="Q3401" s="184">
        <v>0</v>
      </c>
      <c r="R3401" s="184">
        <v>0</v>
      </c>
    </row>
    <row r="3402" spans="1:18" ht="15" hidden="1">
      <c r="A3402" s="181" t="str">
        <f t="shared" si="121"/>
        <v>B</v>
      </c>
      <c r="B3402" s="186" t="s">
        <v>121</v>
      </c>
      <c r="C3402" s="186" t="s">
        <v>99</v>
      </c>
      <c r="D3402" s="187">
        <f t="shared" si="120"/>
        <v>0</v>
      </c>
      <c r="E3402" s="187">
        <f t="shared" si="120"/>
        <v>0</v>
      </c>
      <c r="F3402" s="187">
        <f t="shared" si="120"/>
        <v>0</v>
      </c>
      <c r="G3402" s="187">
        <f t="shared" si="120"/>
        <v>0</v>
      </c>
      <c r="H3402" s="187">
        <f t="shared" si="120"/>
        <v>0</v>
      </c>
      <c r="I3402" s="187">
        <v>0</v>
      </c>
      <c r="J3402" s="187">
        <v>0</v>
      </c>
      <c r="K3402" s="187">
        <v>0</v>
      </c>
      <c r="L3402" s="187">
        <v>0</v>
      </c>
      <c r="M3402" s="187">
        <v>0</v>
      </c>
      <c r="N3402" s="187">
        <v>0</v>
      </c>
      <c r="O3402" s="187">
        <v>0</v>
      </c>
      <c r="P3402" s="187">
        <v>0</v>
      </c>
      <c r="Q3402" s="187">
        <v>0</v>
      </c>
      <c r="R3402" s="187">
        <v>0</v>
      </c>
    </row>
    <row r="3403" spans="1:18" ht="15" hidden="1">
      <c r="A3403" s="181" t="str">
        <f t="shared" si="121"/>
        <v>B</v>
      </c>
      <c r="B3403" s="188" t="s">
        <v>121</v>
      </c>
      <c r="C3403" s="188" t="s">
        <v>100</v>
      </c>
      <c r="D3403" s="189">
        <f t="shared" si="120"/>
        <v>0</v>
      </c>
      <c r="E3403" s="189">
        <f t="shared" si="120"/>
        <v>0</v>
      </c>
      <c r="F3403" s="189">
        <f t="shared" si="120"/>
        <v>0</v>
      </c>
      <c r="G3403" s="189">
        <f t="shared" si="120"/>
        <v>0</v>
      </c>
      <c r="H3403" s="189">
        <f t="shared" si="120"/>
        <v>0</v>
      </c>
      <c r="I3403" s="189">
        <v>0</v>
      </c>
      <c r="J3403" s="189">
        <v>0</v>
      </c>
      <c r="K3403" s="189">
        <v>0</v>
      </c>
      <c r="L3403" s="189">
        <v>0</v>
      </c>
      <c r="M3403" s="189">
        <v>0</v>
      </c>
      <c r="N3403" s="189">
        <v>0</v>
      </c>
      <c r="O3403" s="189">
        <v>0</v>
      </c>
      <c r="P3403" s="189">
        <v>0</v>
      </c>
      <c r="Q3403" s="189">
        <v>0</v>
      </c>
      <c r="R3403" s="189">
        <v>0</v>
      </c>
    </row>
    <row r="3404" spans="1:18" ht="15" hidden="1">
      <c r="A3404" s="181" t="str">
        <f t="shared" si="121"/>
        <v>B</v>
      </c>
      <c r="B3404" s="188" t="s">
        <v>121</v>
      </c>
      <c r="C3404" s="188" t="s">
        <v>101</v>
      </c>
      <c r="D3404" s="189">
        <f t="shared" si="120"/>
        <v>0</v>
      </c>
      <c r="E3404" s="189">
        <f t="shared" si="120"/>
        <v>0</v>
      </c>
      <c r="F3404" s="189">
        <f t="shared" si="120"/>
        <v>0</v>
      </c>
      <c r="G3404" s="189">
        <f t="shared" si="120"/>
        <v>0</v>
      </c>
      <c r="H3404" s="189">
        <f t="shared" si="120"/>
        <v>0</v>
      </c>
      <c r="I3404" s="189">
        <v>0</v>
      </c>
      <c r="J3404" s="189">
        <v>0</v>
      </c>
      <c r="K3404" s="189">
        <v>0</v>
      </c>
      <c r="L3404" s="189">
        <v>0</v>
      </c>
      <c r="M3404" s="189">
        <v>0</v>
      </c>
      <c r="N3404" s="189">
        <v>0</v>
      </c>
      <c r="O3404" s="189">
        <v>0</v>
      </c>
      <c r="P3404" s="189">
        <v>0</v>
      </c>
      <c r="Q3404" s="189">
        <v>0</v>
      </c>
      <c r="R3404" s="189">
        <v>0</v>
      </c>
    </row>
    <row r="3405" spans="1:18" ht="30.75" hidden="1" thickBot="1">
      <c r="A3405" s="181" t="str">
        <f t="shared" si="121"/>
        <v>B</v>
      </c>
      <c r="B3405" s="182" t="s">
        <v>1718</v>
      </c>
      <c r="C3405" s="183" t="s">
        <v>1719</v>
      </c>
      <c r="D3405" s="184">
        <f t="shared" si="120"/>
        <v>0</v>
      </c>
      <c r="E3405" s="184">
        <f t="shared" si="120"/>
        <v>0</v>
      </c>
      <c r="F3405" s="184">
        <f t="shared" si="120"/>
        <v>0</v>
      </c>
      <c r="G3405" s="184">
        <f t="shared" si="120"/>
        <v>0</v>
      </c>
      <c r="H3405" s="184">
        <f t="shared" si="120"/>
        <v>0</v>
      </c>
      <c r="I3405" s="184">
        <v>0</v>
      </c>
      <c r="J3405" s="184">
        <v>0</v>
      </c>
      <c r="K3405" s="184">
        <v>0</v>
      </c>
      <c r="L3405" s="184">
        <v>0</v>
      </c>
      <c r="M3405" s="184">
        <v>0</v>
      </c>
      <c r="N3405" s="184">
        <v>0</v>
      </c>
      <c r="O3405" s="184">
        <v>0</v>
      </c>
      <c r="P3405" s="184">
        <v>0</v>
      </c>
      <c r="Q3405" s="184">
        <v>0</v>
      </c>
      <c r="R3405" s="184">
        <v>0</v>
      </c>
    </row>
    <row r="3406" spans="1:18" ht="15" hidden="1">
      <c r="A3406" s="181" t="str">
        <f t="shared" si="121"/>
        <v>B</v>
      </c>
      <c r="B3406" s="186" t="s">
        <v>121</v>
      </c>
      <c r="C3406" s="186" t="s">
        <v>99</v>
      </c>
      <c r="D3406" s="187">
        <f t="shared" si="120"/>
        <v>0</v>
      </c>
      <c r="E3406" s="187">
        <f t="shared" si="120"/>
        <v>0</v>
      </c>
      <c r="F3406" s="187">
        <f t="shared" si="120"/>
        <v>0</v>
      </c>
      <c r="G3406" s="187">
        <f t="shared" si="120"/>
        <v>0</v>
      </c>
      <c r="H3406" s="187">
        <f t="shared" si="120"/>
        <v>0</v>
      </c>
      <c r="I3406" s="187">
        <v>0</v>
      </c>
      <c r="J3406" s="187">
        <v>0</v>
      </c>
      <c r="K3406" s="187">
        <v>0</v>
      </c>
      <c r="L3406" s="187">
        <v>0</v>
      </c>
      <c r="M3406" s="187">
        <v>0</v>
      </c>
      <c r="N3406" s="187">
        <v>0</v>
      </c>
      <c r="O3406" s="187">
        <v>0</v>
      </c>
      <c r="P3406" s="187">
        <v>0</v>
      </c>
      <c r="Q3406" s="187">
        <v>0</v>
      </c>
      <c r="R3406" s="187">
        <v>0</v>
      </c>
    </row>
    <row r="3407" spans="1:18" ht="15" hidden="1">
      <c r="A3407" s="181" t="str">
        <f t="shared" si="121"/>
        <v>B</v>
      </c>
      <c r="B3407" s="188" t="s">
        <v>121</v>
      </c>
      <c r="C3407" s="188" t="s">
        <v>101</v>
      </c>
      <c r="D3407" s="189">
        <f t="shared" si="120"/>
        <v>0</v>
      </c>
      <c r="E3407" s="189">
        <f t="shared" si="120"/>
        <v>0</v>
      </c>
      <c r="F3407" s="189">
        <f t="shared" si="120"/>
        <v>0</v>
      </c>
      <c r="G3407" s="189">
        <f t="shared" si="120"/>
        <v>0</v>
      </c>
      <c r="H3407" s="189">
        <f t="shared" si="120"/>
        <v>0</v>
      </c>
      <c r="I3407" s="189">
        <v>0</v>
      </c>
      <c r="J3407" s="189">
        <v>0</v>
      </c>
      <c r="K3407" s="189">
        <v>0</v>
      </c>
      <c r="L3407" s="189">
        <v>0</v>
      </c>
      <c r="M3407" s="189">
        <v>0</v>
      </c>
      <c r="N3407" s="189">
        <v>0</v>
      </c>
      <c r="O3407" s="189">
        <v>0</v>
      </c>
      <c r="P3407" s="189">
        <v>0</v>
      </c>
      <c r="Q3407" s="189">
        <v>0</v>
      </c>
      <c r="R3407" s="189">
        <v>0</v>
      </c>
    </row>
    <row r="3408" spans="1:18" ht="45.75" hidden="1" thickBot="1">
      <c r="A3408" s="181" t="str">
        <f t="shared" si="121"/>
        <v>B</v>
      </c>
      <c r="B3408" s="182" t="s">
        <v>1720</v>
      </c>
      <c r="C3408" s="183" t="s">
        <v>1721</v>
      </c>
      <c r="D3408" s="184">
        <f t="shared" si="120"/>
        <v>0</v>
      </c>
      <c r="E3408" s="184">
        <f t="shared" si="120"/>
        <v>0</v>
      </c>
      <c r="F3408" s="184">
        <f t="shared" si="120"/>
        <v>0</v>
      </c>
      <c r="G3408" s="184">
        <f t="shared" si="120"/>
        <v>0</v>
      </c>
      <c r="H3408" s="184">
        <f t="shared" si="120"/>
        <v>0</v>
      </c>
      <c r="I3408" s="184">
        <v>0</v>
      </c>
      <c r="J3408" s="184">
        <v>0</v>
      </c>
      <c r="K3408" s="184">
        <v>0</v>
      </c>
      <c r="L3408" s="184">
        <v>0</v>
      </c>
      <c r="M3408" s="184">
        <v>0</v>
      </c>
      <c r="N3408" s="184">
        <v>0</v>
      </c>
      <c r="O3408" s="184">
        <v>0</v>
      </c>
      <c r="P3408" s="184">
        <v>0</v>
      </c>
      <c r="Q3408" s="184">
        <v>0</v>
      </c>
      <c r="R3408" s="184">
        <v>0</v>
      </c>
    </row>
    <row r="3409" spans="1:18" ht="15" hidden="1">
      <c r="A3409" s="181" t="str">
        <f t="shared" si="121"/>
        <v>B</v>
      </c>
      <c r="B3409" s="186" t="s">
        <v>121</v>
      </c>
      <c r="C3409" s="186" t="s">
        <v>99</v>
      </c>
      <c r="D3409" s="187">
        <f t="shared" si="120"/>
        <v>0</v>
      </c>
      <c r="E3409" s="187">
        <f t="shared" si="120"/>
        <v>0</v>
      </c>
      <c r="F3409" s="187">
        <f t="shared" si="120"/>
        <v>0</v>
      </c>
      <c r="G3409" s="187">
        <f t="shared" si="120"/>
        <v>0</v>
      </c>
      <c r="H3409" s="187">
        <f t="shared" si="120"/>
        <v>0</v>
      </c>
      <c r="I3409" s="187">
        <v>0</v>
      </c>
      <c r="J3409" s="187">
        <v>0</v>
      </c>
      <c r="K3409" s="187">
        <v>0</v>
      </c>
      <c r="L3409" s="187">
        <v>0</v>
      </c>
      <c r="M3409" s="187">
        <v>0</v>
      </c>
      <c r="N3409" s="187">
        <v>0</v>
      </c>
      <c r="O3409" s="187">
        <v>0</v>
      </c>
      <c r="P3409" s="187">
        <v>0</v>
      </c>
      <c r="Q3409" s="187">
        <v>0</v>
      </c>
      <c r="R3409" s="187">
        <v>0</v>
      </c>
    </row>
    <row r="3410" spans="1:18" ht="15" hidden="1">
      <c r="A3410" s="181" t="str">
        <f t="shared" si="121"/>
        <v>B</v>
      </c>
      <c r="B3410" s="188" t="s">
        <v>121</v>
      </c>
      <c r="C3410" s="188" t="s">
        <v>101</v>
      </c>
      <c r="D3410" s="189">
        <f t="shared" si="120"/>
        <v>0</v>
      </c>
      <c r="E3410" s="189">
        <f t="shared" si="120"/>
        <v>0</v>
      </c>
      <c r="F3410" s="189">
        <f t="shared" si="120"/>
        <v>0</v>
      </c>
      <c r="G3410" s="189">
        <f t="shared" si="120"/>
        <v>0</v>
      </c>
      <c r="H3410" s="189">
        <f t="shared" si="120"/>
        <v>0</v>
      </c>
      <c r="I3410" s="189">
        <v>0</v>
      </c>
      <c r="J3410" s="189">
        <v>0</v>
      </c>
      <c r="K3410" s="189">
        <v>0</v>
      </c>
      <c r="L3410" s="189">
        <v>0</v>
      </c>
      <c r="M3410" s="189">
        <v>0</v>
      </c>
      <c r="N3410" s="189">
        <v>0</v>
      </c>
      <c r="O3410" s="189">
        <v>0</v>
      </c>
      <c r="P3410" s="189">
        <v>0</v>
      </c>
      <c r="Q3410" s="189">
        <v>0</v>
      </c>
      <c r="R3410" s="189">
        <v>0</v>
      </c>
    </row>
    <row r="3411" spans="1:18" ht="15.75" hidden="1" thickBot="1">
      <c r="A3411" s="181" t="str">
        <f t="shared" si="121"/>
        <v>B</v>
      </c>
      <c r="B3411" s="182" t="s">
        <v>1722</v>
      </c>
      <c r="C3411" s="183" t="s">
        <v>1723</v>
      </c>
      <c r="D3411" s="184">
        <f t="shared" si="120"/>
        <v>0</v>
      </c>
      <c r="E3411" s="184">
        <f t="shared" si="120"/>
        <v>0</v>
      </c>
      <c r="F3411" s="184">
        <f t="shared" si="120"/>
        <v>0</v>
      </c>
      <c r="G3411" s="184">
        <f t="shared" si="120"/>
        <v>0</v>
      </c>
      <c r="H3411" s="184">
        <f t="shared" si="120"/>
        <v>0</v>
      </c>
      <c r="I3411" s="184">
        <v>0</v>
      </c>
      <c r="J3411" s="184">
        <v>0</v>
      </c>
      <c r="K3411" s="184">
        <v>0</v>
      </c>
      <c r="L3411" s="184">
        <v>0</v>
      </c>
      <c r="M3411" s="184">
        <v>0</v>
      </c>
      <c r="N3411" s="184">
        <v>0</v>
      </c>
      <c r="O3411" s="184">
        <v>0</v>
      </c>
      <c r="P3411" s="184">
        <v>0</v>
      </c>
      <c r="Q3411" s="184">
        <v>0</v>
      </c>
      <c r="R3411" s="184">
        <v>0</v>
      </c>
    </row>
    <row r="3412" spans="1:18" ht="15" hidden="1">
      <c r="A3412" s="181" t="str">
        <f t="shared" si="121"/>
        <v>B</v>
      </c>
      <c r="B3412" s="186" t="s">
        <v>121</v>
      </c>
      <c r="C3412" s="186" t="s">
        <v>99</v>
      </c>
      <c r="D3412" s="187">
        <f t="shared" si="120"/>
        <v>0</v>
      </c>
      <c r="E3412" s="187">
        <f t="shared" si="120"/>
        <v>0</v>
      </c>
      <c r="F3412" s="187">
        <f t="shared" si="120"/>
        <v>0</v>
      </c>
      <c r="G3412" s="187">
        <f t="shared" si="120"/>
        <v>0</v>
      </c>
      <c r="H3412" s="187">
        <f t="shared" si="120"/>
        <v>0</v>
      </c>
      <c r="I3412" s="187">
        <v>0</v>
      </c>
      <c r="J3412" s="187">
        <v>0</v>
      </c>
      <c r="K3412" s="187">
        <v>0</v>
      </c>
      <c r="L3412" s="187">
        <v>0</v>
      </c>
      <c r="M3412" s="187">
        <v>0</v>
      </c>
      <c r="N3412" s="187">
        <v>0</v>
      </c>
      <c r="O3412" s="187">
        <v>0</v>
      </c>
      <c r="P3412" s="187">
        <v>0</v>
      </c>
      <c r="Q3412" s="187">
        <v>0</v>
      </c>
      <c r="R3412" s="187">
        <v>0</v>
      </c>
    </row>
    <row r="3413" spans="1:18" ht="15" hidden="1">
      <c r="A3413" s="181" t="str">
        <f t="shared" si="121"/>
        <v>B</v>
      </c>
      <c r="B3413" s="188" t="s">
        <v>121</v>
      </c>
      <c r="C3413" s="188" t="s">
        <v>100</v>
      </c>
      <c r="D3413" s="189">
        <f t="shared" si="120"/>
        <v>0</v>
      </c>
      <c r="E3413" s="189">
        <f t="shared" si="120"/>
        <v>0</v>
      </c>
      <c r="F3413" s="189">
        <f t="shared" si="120"/>
        <v>0</v>
      </c>
      <c r="G3413" s="189">
        <f t="shared" si="120"/>
        <v>0</v>
      </c>
      <c r="H3413" s="189">
        <f t="shared" si="120"/>
        <v>0</v>
      </c>
      <c r="I3413" s="189">
        <v>0</v>
      </c>
      <c r="J3413" s="189">
        <v>0</v>
      </c>
      <c r="K3413" s="189">
        <v>0</v>
      </c>
      <c r="L3413" s="189">
        <v>0</v>
      </c>
      <c r="M3413" s="189">
        <v>0</v>
      </c>
      <c r="N3413" s="189">
        <v>0</v>
      </c>
      <c r="O3413" s="189">
        <v>0</v>
      </c>
      <c r="P3413" s="189">
        <v>0</v>
      </c>
      <c r="Q3413" s="189">
        <v>0</v>
      </c>
      <c r="R3413" s="189">
        <v>0</v>
      </c>
    </row>
    <row r="3414" spans="1:18" ht="15" hidden="1">
      <c r="A3414" s="181" t="str">
        <f t="shared" si="121"/>
        <v>B</v>
      </c>
      <c r="B3414" s="188" t="s">
        <v>121</v>
      </c>
      <c r="C3414" s="188" t="s">
        <v>101</v>
      </c>
      <c r="D3414" s="189">
        <f t="shared" si="120"/>
        <v>0</v>
      </c>
      <c r="E3414" s="189">
        <f t="shared" si="120"/>
        <v>0</v>
      </c>
      <c r="F3414" s="189">
        <f t="shared" si="120"/>
        <v>0</v>
      </c>
      <c r="G3414" s="189">
        <f t="shared" si="120"/>
        <v>0</v>
      </c>
      <c r="H3414" s="189">
        <f t="shared" si="120"/>
        <v>0</v>
      </c>
      <c r="I3414" s="189">
        <v>0</v>
      </c>
      <c r="J3414" s="189">
        <v>0</v>
      </c>
      <c r="K3414" s="189">
        <v>0</v>
      </c>
      <c r="L3414" s="189">
        <v>0</v>
      </c>
      <c r="M3414" s="189">
        <v>0</v>
      </c>
      <c r="N3414" s="189">
        <v>0</v>
      </c>
      <c r="O3414" s="189">
        <v>0</v>
      </c>
      <c r="P3414" s="189">
        <v>0</v>
      </c>
      <c r="Q3414" s="189">
        <v>0</v>
      </c>
      <c r="R3414" s="189">
        <v>0</v>
      </c>
    </row>
    <row r="3415" spans="1:18" ht="15" hidden="1">
      <c r="A3415" s="181" t="str">
        <f t="shared" si="121"/>
        <v>B</v>
      </c>
      <c r="B3415" s="188" t="s">
        <v>121</v>
      </c>
      <c r="C3415" s="188" t="s">
        <v>103</v>
      </c>
      <c r="D3415" s="189">
        <f t="shared" si="120"/>
        <v>0</v>
      </c>
      <c r="E3415" s="189">
        <f t="shared" si="120"/>
        <v>0</v>
      </c>
      <c r="F3415" s="189">
        <f t="shared" si="120"/>
        <v>0</v>
      </c>
      <c r="G3415" s="189">
        <f t="shared" si="120"/>
        <v>0</v>
      </c>
      <c r="H3415" s="189">
        <f t="shared" si="120"/>
        <v>0</v>
      </c>
      <c r="I3415" s="189">
        <v>0</v>
      </c>
      <c r="J3415" s="189">
        <v>0</v>
      </c>
      <c r="K3415" s="189">
        <v>0</v>
      </c>
      <c r="L3415" s="189">
        <v>0</v>
      </c>
      <c r="M3415" s="189">
        <v>0</v>
      </c>
      <c r="N3415" s="189">
        <v>0</v>
      </c>
      <c r="O3415" s="189">
        <v>0</v>
      </c>
      <c r="P3415" s="189">
        <v>0</v>
      </c>
      <c r="Q3415" s="189">
        <v>0</v>
      </c>
      <c r="R3415" s="189">
        <v>0</v>
      </c>
    </row>
    <row r="3416" spans="1:18" ht="15" hidden="1">
      <c r="A3416" s="181" t="str">
        <f t="shared" si="121"/>
        <v>B</v>
      </c>
      <c r="B3416" s="188" t="s">
        <v>121</v>
      </c>
      <c r="C3416" s="188" t="s">
        <v>15</v>
      </c>
      <c r="D3416" s="189">
        <f t="shared" si="120"/>
        <v>0</v>
      </c>
      <c r="E3416" s="189">
        <f t="shared" si="120"/>
        <v>0</v>
      </c>
      <c r="F3416" s="189">
        <f t="shared" si="120"/>
        <v>0</v>
      </c>
      <c r="G3416" s="189">
        <f t="shared" si="120"/>
        <v>0</v>
      </c>
      <c r="H3416" s="189">
        <f t="shared" si="120"/>
        <v>0</v>
      </c>
      <c r="I3416" s="189">
        <v>0</v>
      </c>
      <c r="J3416" s="189">
        <v>0</v>
      </c>
      <c r="K3416" s="189">
        <v>0</v>
      </c>
      <c r="L3416" s="189">
        <v>0</v>
      </c>
      <c r="M3416" s="189">
        <v>0</v>
      </c>
      <c r="N3416" s="189">
        <v>0</v>
      </c>
      <c r="O3416" s="189">
        <v>0</v>
      </c>
      <c r="P3416" s="189">
        <v>0</v>
      </c>
      <c r="Q3416" s="189">
        <v>0</v>
      </c>
      <c r="R3416" s="189">
        <v>0</v>
      </c>
    </row>
    <row r="3417" spans="1:18" ht="15" hidden="1">
      <c r="A3417" s="181" t="str">
        <f t="shared" si="121"/>
        <v>B</v>
      </c>
      <c r="B3417" s="188" t="s">
        <v>121</v>
      </c>
      <c r="C3417" s="188" t="s">
        <v>104</v>
      </c>
      <c r="D3417" s="189">
        <f t="shared" si="120"/>
        <v>0</v>
      </c>
      <c r="E3417" s="189">
        <f t="shared" si="120"/>
        <v>0</v>
      </c>
      <c r="F3417" s="189">
        <f t="shared" si="120"/>
        <v>0</v>
      </c>
      <c r="G3417" s="189">
        <f t="shared" si="120"/>
        <v>0</v>
      </c>
      <c r="H3417" s="189">
        <f t="shared" si="120"/>
        <v>0</v>
      </c>
      <c r="I3417" s="189">
        <v>0</v>
      </c>
      <c r="J3417" s="189">
        <v>0</v>
      </c>
      <c r="K3417" s="189">
        <v>0</v>
      </c>
      <c r="L3417" s="189">
        <v>0</v>
      </c>
      <c r="M3417" s="189">
        <v>0</v>
      </c>
      <c r="N3417" s="189">
        <v>0</v>
      </c>
      <c r="O3417" s="189">
        <v>0</v>
      </c>
      <c r="P3417" s="189">
        <v>0</v>
      </c>
      <c r="Q3417" s="189">
        <v>0</v>
      </c>
      <c r="R3417" s="189">
        <v>0</v>
      </c>
    </row>
    <row r="3418" spans="1:18" ht="15" hidden="1">
      <c r="A3418" s="181" t="str">
        <f t="shared" si="121"/>
        <v>B</v>
      </c>
      <c r="B3418" s="188" t="s">
        <v>121</v>
      </c>
      <c r="C3418" s="188" t="s">
        <v>105</v>
      </c>
      <c r="D3418" s="189">
        <f t="shared" si="120"/>
        <v>0</v>
      </c>
      <c r="E3418" s="189">
        <f t="shared" si="120"/>
        <v>0</v>
      </c>
      <c r="F3418" s="189">
        <f t="shared" si="120"/>
        <v>0</v>
      </c>
      <c r="G3418" s="189">
        <f t="shared" si="120"/>
        <v>0</v>
      </c>
      <c r="H3418" s="189">
        <f t="shared" si="120"/>
        <v>0</v>
      </c>
      <c r="I3418" s="189">
        <v>0</v>
      </c>
      <c r="J3418" s="189">
        <v>0</v>
      </c>
      <c r="K3418" s="189">
        <v>0</v>
      </c>
      <c r="L3418" s="189">
        <v>0</v>
      </c>
      <c r="M3418" s="189">
        <v>0</v>
      </c>
      <c r="N3418" s="189">
        <v>0</v>
      </c>
      <c r="O3418" s="189">
        <v>0</v>
      </c>
      <c r="P3418" s="189">
        <v>0</v>
      </c>
      <c r="Q3418" s="189">
        <v>0</v>
      </c>
      <c r="R3418" s="189">
        <v>0</v>
      </c>
    </row>
    <row r="3419" spans="1:18" ht="15" hidden="1">
      <c r="A3419" s="181" t="str">
        <f t="shared" si="121"/>
        <v>B</v>
      </c>
      <c r="B3419" s="186" t="s">
        <v>121</v>
      </c>
      <c r="C3419" s="186" t="s">
        <v>155</v>
      </c>
      <c r="D3419" s="187">
        <f t="shared" si="120"/>
        <v>0</v>
      </c>
      <c r="E3419" s="187">
        <f t="shared" si="120"/>
        <v>0</v>
      </c>
      <c r="F3419" s="187">
        <f t="shared" si="120"/>
        <v>0</v>
      </c>
      <c r="G3419" s="187">
        <f t="shared" si="120"/>
        <v>0</v>
      </c>
      <c r="H3419" s="187">
        <f t="shared" si="120"/>
        <v>0</v>
      </c>
      <c r="I3419" s="187">
        <v>0</v>
      </c>
      <c r="J3419" s="187">
        <v>0</v>
      </c>
      <c r="K3419" s="187">
        <v>0</v>
      </c>
      <c r="L3419" s="187">
        <v>0</v>
      </c>
      <c r="M3419" s="187">
        <v>0</v>
      </c>
      <c r="N3419" s="187">
        <v>0</v>
      </c>
      <c r="O3419" s="187">
        <v>0</v>
      </c>
      <c r="P3419" s="187">
        <v>0</v>
      </c>
      <c r="Q3419" s="187">
        <v>0</v>
      </c>
      <c r="R3419" s="187">
        <v>0</v>
      </c>
    </row>
    <row r="3420" spans="1:18" ht="15" hidden="1">
      <c r="A3420" s="181" t="str">
        <f t="shared" si="121"/>
        <v>B</v>
      </c>
      <c r="B3420" s="186" t="s">
        <v>121</v>
      </c>
      <c r="C3420" s="186" t="s">
        <v>157</v>
      </c>
      <c r="D3420" s="187">
        <f t="shared" si="120"/>
        <v>0</v>
      </c>
      <c r="E3420" s="187">
        <f t="shared" si="120"/>
        <v>0</v>
      </c>
      <c r="F3420" s="187">
        <f t="shared" si="120"/>
        <v>0</v>
      </c>
      <c r="G3420" s="187">
        <f t="shared" si="120"/>
        <v>0</v>
      </c>
      <c r="H3420" s="187">
        <f t="shared" si="120"/>
        <v>0</v>
      </c>
      <c r="I3420" s="187">
        <v>0</v>
      </c>
      <c r="J3420" s="187">
        <v>0</v>
      </c>
      <c r="K3420" s="187">
        <v>0</v>
      </c>
      <c r="L3420" s="187">
        <v>0</v>
      </c>
      <c r="M3420" s="187">
        <v>0</v>
      </c>
      <c r="N3420" s="187">
        <v>0</v>
      </c>
      <c r="O3420" s="187">
        <v>0</v>
      </c>
      <c r="P3420" s="187">
        <v>0</v>
      </c>
      <c r="Q3420" s="187">
        <v>0</v>
      </c>
      <c r="R3420" s="187">
        <v>0</v>
      </c>
    </row>
    <row r="3421" spans="1:18" ht="15.75" hidden="1" thickBot="1">
      <c r="A3421" s="181" t="str">
        <f t="shared" si="121"/>
        <v>B</v>
      </c>
      <c r="B3421" s="182" t="s">
        <v>1724</v>
      </c>
      <c r="C3421" s="183" t="s">
        <v>1725</v>
      </c>
      <c r="D3421" s="184">
        <f t="shared" si="120"/>
        <v>0</v>
      </c>
      <c r="E3421" s="184">
        <f t="shared" si="120"/>
        <v>0</v>
      </c>
      <c r="F3421" s="184">
        <f t="shared" si="120"/>
        <v>0</v>
      </c>
      <c r="G3421" s="184">
        <f t="shared" si="120"/>
        <v>0</v>
      </c>
      <c r="H3421" s="184">
        <f t="shared" si="120"/>
        <v>0</v>
      </c>
      <c r="I3421" s="184">
        <v>0</v>
      </c>
      <c r="J3421" s="184">
        <v>0</v>
      </c>
      <c r="K3421" s="184">
        <v>0</v>
      </c>
      <c r="L3421" s="184">
        <v>0</v>
      </c>
      <c r="M3421" s="184">
        <v>0</v>
      </c>
      <c r="N3421" s="184">
        <v>0</v>
      </c>
      <c r="O3421" s="184">
        <v>0</v>
      </c>
      <c r="P3421" s="184">
        <v>0</v>
      </c>
      <c r="Q3421" s="184">
        <v>0</v>
      </c>
      <c r="R3421" s="184">
        <v>0</v>
      </c>
    </row>
    <row r="3422" spans="1:18" ht="15" hidden="1">
      <c r="A3422" s="181" t="str">
        <f t="shared" si="121"/>
        <v>B</v>
      </c>
      <c r="B3422" s="186" t="s">
        <v>121</v>
      </c>
      <c r="C3422" s="186" t="s">
        <v>99</v>
      </c>
      <c r="D3422" s="187">
        <f t="shared" si="120"/>
        <v>0</v>
      </c>
      <c r="E3422" s="187">
        <f t="shared" si="120"/>
        <v>0</v>
      </c>
      <c r="F3422" s="187">
        <f t="shared" si="120"/>
        <v>0</v>
      </c>
      <c r="G3422" s="187">
        <f t="shared" si="120"/>
        <v>0</v>
      </c>
      <c r="H3422" s="187">
        <f t="shared" si="120"/>
        <v>0</v>
      </c>
      <c r="I3422" s="187">
        <v>0</v>
      </c>
      <c r="J3422" s="187">
        <v>0</v>
      </c>
      <c r="K3422" s="187">
        <v>0</v>
      </c>
      <c r="L3422" s="187">
        <v>0</v>
      </c>
      <c r="M3422" s="187">
        <v>0</v>
      </c>
      <c r="N3422" s="187">
        <v>0</v>
      </c>
      <c r="O3422" s="187">
        <v>0</v>
      </c>
      <c r="P3422" s="187">
        <v>0</v>
      </c>
      <c r="Q3422" s="187">
        <v>0</v>
      </c>
      <c r="R3422" s="187">
        <v>0</v>
      </c>
    </row>
    <row r="3423" spans="1:18" ht="15" hidden="1">
      <c r="A3423" s="181" t="str">
        <f t="shared" si="121"/>
        <v>B</v>
      </c>
      <c r="B3423" s="188" t="s">
        <v>121</v>
      </c>
      <c r="C3423" s="188" t="s">
        <v>100</v>
      </c>
      <c r="D3423" s="189">
        <f t="shared" si="120"/>
        <v>0</v>
      </c>
      <c r="E3423" s="189">
        <f t="shared" si="120"/>
        <v>0</v>
      </c>
      <c r="F3423" s="189">
        <f t="shared" si="120"/>
        <v>0</v>
      </c>
      <c r="G3423" s="189">
        <f t="shared" si="120"/>
        <v>0</v>
      </c>
      <c r="H3423" s="189">
        <f t="shared" si="120"/>
        <v>0</v>
      </c>
      <c r="I3423" s="189">
        <v>0</v>
      </c>
      <c r="J3423" s="189">
        <v>0</v>
      </c>
      <c r="K3423" s="189">
        <v>0</v>
      </c>
      <c r="L3423" s="189">
        <v>0</v>
      </c>
      <c r="M3423" s="189">
        <v>0</v>
      </c>
      <c r="N3423" s="189">
        <v>0</v>
      </c>
      <c r="O3423" s="189">
        <v>0</v>
      </c>
      <c r="P3423" s="189">
        <v>0</v>
      </c>
      <c r="Q3423" s="189">
        <v>0</v>
      </c>
      <c r="R3423" s="189">
        <v>0</v>
      </c>
    </row>
    <row r="3424" spans="1:18" ht="15" hidden="1">
      <c r="A3424" s="181" t="str">
        <f t="shared" si="121"/>
        <v>B</v>
      </c>
      <c r="B3424" s="188" t="s">
        <v>121</v>
      </c>
      <c r="C3424" s="188" t="s">
        <v>101</v>
      </c>
      <c r="D3424" s="189">
        <f t="shared" si="120"/>
        <v>0</v>
      </c>
      <c r="E3424" s="189">
        <f t="shared" si="120"/>
        <v>0</v>
      </c>
      <c r="F3424" s="189">
        <f t="shared" si="120"/>
        <v>0</v>
      </c>
      <c r="G3424" s="189">
        <f t="shared" si="120"/>
        <v>0</v>
      </c>
      <c r="H3424" s="189">
        <f t="shared" si="120"/>
        <v>0</v>
      </c>
      <c r="I3424" s="189">
        <v>0</v>
      </c>
      <c r="J3424" s="189">
        <v>0</v>
      </c>
      <c r="K3424" s="189">
        <v>0</v>
      </c>
      <c r="L3424" s="189">
        <v>0</v>
      </c>
      <c r="M3424" s="189">
        <v>0</v>
      </c>
      <c r="N3424" s="189">
        <v>0</v>
      </c>
      <c r="O3424" s="189">
        <v>0</v>
      </c>
      <c r="P3424" s="189">
        <v>0</v>
      </c>
      <c r="Q3424" s="189">
        <v>0</v>
      </c>
      <c r="R3424" s="189">
        <v>0</v>
      </c>
    </row>
    <row r="3425" spans="1:18" ht="15" hidden="1">
      <c r="A3425" s="181" t="str">
        <f t="shared" si="121"/>
        <v>B</v>
      </c>
      <c r="B3425" s="188" t="s">
        <v>121</v>
      </c>
      <c r="C3425" s="188" t="s">
        <v>103</v>
      </c>
      <c r="D3425" s="189">
        <f t="shared" si="120"/>
        <v>0</v>
      </c>
      <c r="E3425" s="189">
        <f t="shared" si="120"/>
        <v>0</v>
      </c>
      <c r="F3425" s="189">
        <f t="shared" si="120"/>
        <v>0</v>
      </c>
      <c r="G3425" s="189">
        <f t="shared" si="120"/>
        <v>0</v>
      </c>
      <c r="H3425" s="189">
        <f t="shared" si="120"/>
        <v>0</v>
      </c>
      <c r="I3425" s="189">
        <v>0</v>
      </c>
      <c r="J3425" s="189">
        <v>0</v>
      </c>
      <c r="K3425" s="189">
        <v>0</v>
      </c>
      <c r="L3425" s="189">
        <v>0</v>
      </c>
      <c r="M3425" s="189">
        <v>0</v>
      </c>
      <c r="N3425" s="189">
        <v>0</v>
      </c>
      <c r="O3425" s="189">
        <v>0</v>
      </c>
      <c r="P3425" s="189">
        <v>0</v>
      </c>
      <c r="Q3425" s="189">
        <v>0</v>
      </c>
      <c r="R3425" s="189">
        <v>0</v>
      </c>
    </row>
    <row r="3426" spans="1:18" ht="15" hidden="1">
      <c r="A3426" s="181" t="str">
        <f t="shared" si="121"/>
        <v>B</v>
      </c>
      <c r="B3426" s="188" t="s">
        <v>121</v>
      </c>
      <c r="C3426" s="188" t="s">
        <v>15</v>
      </c>
      <c r="D3426" s="189">
        <f t="shared" si="120"/>
        <v>0</v>
      </c>
      <c r="E3426" s="189">
        <f t="shared" si="120"/>
        <v>0</v>
      </c>
      <c r="F3426" s="189">
        <f t="shared" si="120"/>
        <v>0</v>
      </c>
      <c r="G3426" s="189">
        <f t="shared" si="120"/>
        <v>0</v>
      </c>
      <c r="H3426" s="189">
        <f t="shared" si="120"/>
        <v>0</v>
      </c>
      <c r="I3426" s="189">
        <v>0</v>
      </c>
      <c r="J3426" s="189">
        <v>0</v>
      </c>
      <c r="K3426" s="189">
        <v>0</v>
      </c>
      <c r="L3426" s="189">
        <v>0</v>
      </c>
      <c r="M3426" s="189">
        <v>0</v>
      </c>
      <c r="N3426" s="189">
        <v>0</v>
      </c>
      <c r="O3426" s="189">
        <v>0</v>
      </c>
      <c r="P3426" s="189">
        <v>0</v>
      </c>
      <c r="Q3426" s="189">
        <v>0</v>
      </c>
      <c r="R3426" s="189">
        <v>0</v>
      </c>
    </row>
    <row r="3427" spans="1:18" ht="15" hidden="1">
      <c r="A3427" s="181" t="str">
        <f t="shared" si="121"/>
        <v>B</v>
      </c>
      <c r="B3427" s="188" t="s">
        <v>121</v>
      </c>
      <c r="C3427" s="188" t="s">
        <v>104</v>
      </c>
      <c r="D3427" s="189">
        <f t="shared" si="120"/>
        <v>0</v>
      </c>
      <c r="E3427" s="189">
        <f t="shared" si="120"/>
        <v>0</v>
      </c>
      <c r="F3427" s="189">
        <f t="shared" si="120"/>
        <v>0</v>
      </c>
      <c r="G3427" s="189">
        <f t="shared" si="120"/>
        <v>0</v>
      </c>
      <c r="H3427" s="189">
        <f t="shared" si="120"/>
        <v>0</v>
      </c>
      <c r="I3427" s="189">
        <v>0</v>
      </c>
      <c r="J3427" s="189">
        <v>0</v>
      </c>
      <c r="K3427" s="189">
        <v>0</v>
      </c>
      <c r="L3427" s="189">
        <v>0</v>
      </c>
      <c r="M3427" s="189">
        <v>0</v>
      </c>
      <c r="N3427" s="189">
        <v>0</v>
      </c>
      <c r="O3427" s="189">
        <v>0</v>
      </c>
      <c r="P3427" s="189">
        <v>0</v>
      </c>
      <c r="Q3427" s="189">
        <v>0</v>
      </c>
      <c r="R3427" s="189">
        <v>0</v>
      </c>
    </row>
    <row r="3428" spans="1:18" ht="15" hidden="1">
      <c r="A3428" s="181" t="str">
        <f t="shared" si="121"/>
        <v>B</v>
      </c>
      <c r="B3428" s="188" t="s">
        <v>121</v>
      </c>
      <c r="C3428" s="188" t="s">
        <v>105</v>
      </c>
      <c r="D3428" s="189">
        <f t="shared" si="120"/>
        <v>0</v>
      </c>
      <c r="E3428" s="189">
        <f t="shared" si="120"/>
        <v>0</v>
      </c>
      <c r="F3428" s="189">
        <f t="shared" si="120"/>
        <v>0</v>
      </c>
      <c r="G3428" s="189">
        <f t="shared" si="120"/>
        <v>0</v>
      </c>
      <c r="H3428" s="189">
        <f t="shared" si="120"/>
        <v>0</v>
      </c>
      <c r="I3428" s="189">
        <v>0</v>
      </c>
      <c r="J3428" s="189">
        <v>0</v>
      </c>
      <c r="K3428" s="189">
        <v>0</v>
      </c>
      <c r="L3428" s="189">
        <v>0</v>
      </c>
      <c r="M3428" s="189">
        <v>0</v>
      </c>
      <c r="N3428" s="189">
        <v>0</v>
      </c>
      <c r="O3428" s="189">
        <v>0</v>
      </c>
      <c r="P3428" s="189">
        <v>0</v>
      </c>
      <c r="Q3428" s="189">
        <v>0</v>
      </c>
      <c r="R3428" s="189">
        <v>0</v>
      </c>
    </row>
    <row r="3429" spans="1:18" ht="15" hidden="1">
      <c r="A3429" s="181" t="str">
        <f t="shared" si="121"/>
        <v>B</v>
      </c>
      <c r="B3429" s="186" t="s">
        <v>121</v>
      </c>
      <c r="C3429" s="186" t="s">
        <v>155</v>
      </c>
      <c r="D3429" s="187">
        <f t="shared" si="120"/>
        <v>0</v>
      </c>
      <c r="E3429" s="187">
        <f t="shared" si="120"/>
        <v>0</v>
      </c>
      <c r="F3429" s="187">
        <f t="shared" si="120"/>
        <v>0</v>
      </c>
      <c r="G3429" s="187">
        <f t="shared" si="120"/>
        <v>0</v>
      </c>
      <c r="H3429" s="187">
        <f t="shared" si="120"/>
        <v>0</v>
      </c>
      <c r="I3429" s="187">
        <v>0</v>
      </c>
      <c r="J3429" s="187">
        <v>0</v>
      </c>
      <c r="K3429" s="187">
        <v>0</v>
      </c>
      <c r="L3429" s="187">
        <v>0</v>
      </c>
      <c r="M3429" s="187">
        <v>0</v>
      </c>
      <c r="N3429" s="187">
        <v>0</v>
      </c>
      <c r="O3429" s="187">
        <v>0</v>
      </c>
      <c r="P3429" s="187">
        <v>0</v>
      </c>
      <c r="Q3429" s="187">
        <v>0</v>
      </c>
      <c r="R3429" s="187">
        <v>0</v>
      </c>
    </row>
    <row r="3430" spans="1:18" ht="15" hidden="1">
      <c r="A3430" s="181" t="str">
        <f t="shared" si="121"/>
        <v>B</v>
      </c>
      <c r="B3430" s="186" t="s">
        <v>121</v>
      </c>
      <c r="C3430" s="186" t="s">
        <v>157</v>
      </c>
      <c r="D3430" s="187">
        <f t="shared" si="120"/>
        <v>0</v>
      </c>
      <c r="E3430" s="187">
        <f t="shared" si="120"/>
        <v>0</v>
      </c>
      <c r="F3430" s="187">
        <f t="shared" si="120"/>
        <v>0</v>
      </c>
      <c r="G3430" s="187">
        <f t="shared" si="120"/>
        <v>0</v>
      </c>
      <c r="H3430" s="187">
        <f t="shared" si="120"/>
        <v>0</v>
      </c>
      <c r="I3430" s="187">
        <v>0</v>
      </c>
      <c r="J3430" s="187">
        <v>0</v>
      </c>
      <c r="K3430" s="187">
        <v>0</v>
      </c>
      <c r="L3430" s="187">
        <v>0</v>
      </c>
      <c r="M3430" s="187">
        <v>0</v>
      </c>
      <c r="N3430" s="187">
        <v>0</v>
      </c>
      <c r="O3430" s="187">
        <v>0</v>
      </c>
      <c r="P3430" s="187">
        <v>0</v>
      </c>
      <c r="Q3430" s="187">
        <v>0</v>
      </c>
      <c r="R3430" s="187">
        <v>0</v>
      </c>
    </row>
    <row r="3431" spans="1:18" ht="30.75" hidden="1" thickBot="1">
      <c r="A3431" s="181" t="str">
        <f t="shared" si="121"/>
        <v>B</v>
      </c>
      <c r="B3431" s="182" t="s">
        <v>1726</v>
      </c>
      <c r="C3431" s="183" t="s">
        <v>1727</v>
      </c>
      <c r="D3431" s="184">
        <f t="shared" si="120"/>
        <v>0</v>
      </c>
      <c r="E3431" s="184">
        <f t="shared" si="120"/>
        <v>0</v>
      </c>
      <c r="F3431" s="184">
        <f t="shared" si="120"/>
        <v>0</v>
      </c>
      <c r="G3431" s="184">
        <f t="shared" si="120"/>
        <v>0</v>
      </c>
      <c r="H3431" s="184">
        <f t="shared" si="120"/>
        <v>0</v>
      </c>
      <c r="I3431" s="184">
        <v>0</v>
      </c>
      <c r="J3431" s="184">
        <v>0</v>
      </c>
      <c r="K3431" s="184">
        <v>0</v>
      </c>
      <c r="L3431" s="184">
        <v>0</v>
      </c>
      <c r="M3431" s="184">
        <v>0</v>
      </c>
      <c r="N3431" s="184">
        <v>0</v>
      </c>
      <c r="O3431" s="184">
        <v>0</v>
      </c>
      <c r="P3431" s="184">
        <v>0</v>
      </c>
      <c r="Q3431" s="184">
        <v>0</v>
      </c>
      <c r="R3431" s="184">
        <v>0</v>
      </c>
    </row>
    <row r="3432" spans="1:18" ht="15" hidden="1">
      <c r="A3432" s="181" t="str">
        <f t="shared" si="121"/>
        <v>B</v>
      </c>
      <c r="B3432" s="186" t="s">
        <v>121</v>
      </c>
      <c r="C3432" s="186" t="s">
        <v>99</v>
      </c>
      <c r="D3432" s="187">
        <f t="shared" si="120"/>
        <v>0</v>
      </c>
      <c r="E3432" s="187">
        <f t="shared" si="120"/>
        <v>0</v>
      </c>
      <c r="F3432" s="187">
        <f t="shared" si="120"/>
        <v>0</v>
      </c>
      <c r="G3432" s="187">
        <f t="shared" si="120"/>
        <v>0</v>
      </c>
      <c r="H3432" s="187">
        <f t="shared" si="120"/>
        <v>0</v>
      </c>
      <c r="I3432" s="187">
        <v>0</v>
      </c>
      <c r="J3432" s="187">
        <v>0</v>
      </c>
      <c r="K3432" s="187">
        <v>0</v>
      </c>
      <c r="L3432" s="187">
        <v>0</v>
      </c>
      <c r="M3432" s="187">
        <v>0</v>
      </c>
      <c r="N3432" s="187">
        <v>0</v>
      </c>
      <c r="O3432" s="187">
        <v>0</v>
      </c>
      <c r="P3432" s="187">
        <v>0</v>
      </c>
      <c r="Q3432" s="187">
        <v>0</v>
      </c>
      <c r="R3432" s="187">
        <v>0</v>
      </c>
    </row>
    <row r="3433" spans="1:18" ht="15" hidden="1">
      <c r="A3433" s="181" t="str">
        <f t="shared" si="121"/>
        <v>B</v>
      </c>
      <c r="B3433" s="188" t="s">
        <v>121</v>
      </c>
      <c r="C3433" s="188" t="s">
        <v>100</v>
      </c>
      <c r="D3433" s="189">
        <f t="shared" si="120"/>
        <v>0</v>
      </c>
      <c r="E3433" s="189">
        <f t="shared" si="120"/>
        <v>0</v>
      </c>
      <c r="F3433" s="189">
        <f t="shared" si="120"/>
        <v>0</v>
      </c>
      <c r="G3433" s="189">
        <f t="shared" si="120"/>
        <v>0</v>
      </c>
      <c r="H3433" s="189">
        <f t="shared" si="120"/>
        <v>0</v>
      </c>
      <c r="I3433" s="189">
        <v>0</v>
      </c>
      <c r="J3433" s="189">
        <v>0</v>
      </c>
      <c r="K3433" s="189">
        <v>0</v>
      </c>
      <c r="L3433" s="189">
        <v>0</v>
      </c>
      <c r="M3433" s="189">
        <v>0</v>
      </c>
      <c r="N3433" s="189">
        <v>0</v>
      </c>
      <c r="O3433" s="189">
        <v>0</v>
      </c>
      <c r="P3433" s="189">
        <v>0</v>
      </c>
      <c r="Q3433" s="189">
        <v>0</v>
      </c>
      <c r="R3433" s="189">
        <v>0</v>
      </c>
    </row>
    <row r="3434" spans="1:18" ht="15" hidden="1">
      <c r="A3434" s="181" t="str">
        <f t="shared" si="121"/>
        <v>B</v>
      </c>
      <c r="B3434" s="188" t="s">
        <v>121</v>
      </c>
      <c r="C3434" s="188" t="s">
        <v>101</v>
      </c>
      <c r="D3434" s="189">
        <f t="shared" si="120"/>
        <v>0</v>
      </c>
      <c r="E3434" s="189">
        <f t="shared" si="120"/>
        <v>0</v>
      </c>
      <c r="F3434" s="189">
        <f t="shared" si="120"/>
        <v>0</v>
      </c>
      <c r="G3434" s="189">
        <f t="shared" si="120"/>
        <v>0</v>
      </c>
      <c r="H3434" s="189">
        <f t="shared" si="120"/>
        <v>0</v>
      </c>
      <c r="I3434" s="189">
        <v>0</v>
      </c>
      <c r="J3434" s="189">
        <v>0</v>
      </c>
      <c r="K3434" s="189">
        <v>0</v>
      </c>
      <c r="L3434" s="189">
        <v>0</v>
      </c>
      <c r="M3434" s="189">
        <v>0</v>
      </c>
      <c r="N3434" s="189">
        <v>0</v>
      </c>
      <c r="O3434" s="189">
        <v>0</v>
      </c>
      <c r="P3434" s="189">
        <v>0</v>
      </c>
      <c r="Q3434" s="189">
        <v>0</v>
      </c>
      <c r="R3434" s="189">
        <v>0</v>
      </c>
    </row>
    <row r="3435" spans="1:18" ht="15" hidden="1">
      <c r="A3435" s="181" t="str">
        <f t="shared" si="121"/>
        <v>B</v>
      </c>
      <c r="B3435" s="188" t="s">
        <v>121</v>
      </c>
      <c r="C3435" s="188" t="s">
        <v>104</v>
      </c>
      <c r="D3435" s="189">
        <f t="shared" si="120"/>
        <v>0</v>
      </c>
      <c r="E3435" s="189">
        <f t="shared" si="120"/>
        <v>0</v>
      </c>
      <c r="F3435" s="189">
        <f t="shared" si="120"/>
        <v>0</v>
      </c>
      <c r="G3435" s="189">
        <f t="shared" si="120"/>
        <v>0</v>
      </c>
      <c r="H3435" s="189">
        <f t="shared" si="120"/>
        <v>0</v>
      </c>
      <c r="I3435" s="189">
        <v>0</v>
      </c>
      <c r="J3435" s="189">
        <v>0</v>
      </c>
      <c r="K3435" s="189">
        <v>0</v>
      </c>
      <c r="L3435" s="189">
        <v>0</v>
      </c>
      <c r="M3435" s="189">
        <v>0</v>
      </c>
      <c r="N3435" s="189">
        <v>0</v>
      </c>
      <c r="O3435" s="189">
        <v>0</v>
      </c>
      <c r="P3435" s="189">
        <v>0</v>
      </c>
      <c r="Q3435" s="189">
        <v>0</v>
      </c>
      <c r="R3435" s="189">
        <v>0</v>
      </c>
    </row>
    <row r="3436" spans="1:18" ht="15" hidden="1">
      <c r="A3436" s="181" t="str">
        <f t="shared" si="121"/>
        <v>B</v>
      </c>
      <c r="B3436" s="188" t="s">
        <v>121</v>
      </c>
      <c r="C3436" s="188" t="s">
        <v>105</v>
      </c>
      <c r="D3436" s="189">
        <f t="shared" ref="D3436:H3486" si="122">I3436+N3436</f>
        <v>0</v>
      </c>
      <c r="E3436" s="189">
        <f t="shared" si="122"/>
        <v>0</v>
      </c>
      <c r="F3436" s="189">
        <f t="shared" si="122"/>
        <v>0</v>
      </c>
      <c r="G3436" s="189">
        <f t="shared" si="122"/>
        <v>0</v>
      </c>
      <c r="H3436" s="189">
        <f t="shared" si="122"/>
        <v>0</v>
      </c>
      <c r="I3436" s="189">
        <v>0</v>
      </c>
      <c r="J3436" s="189">
        <v>0</v>
      </c>
      <c r="K3436" s="189">
        <v>0</v>
      </c>
      <c r="L3436" s="189">
        <v>0</v>
      </c>
      <c r="M3436" s="189">
        <v>0</v>
      </c>
      <c r="N3436" s="189">
        <v>0</v>
      </c>
      <c r="O3436" s="189">
        <v>0</v>
      </c>
      <c r="P3436" s="189">
        <v>0</v>
      </c>
      <c r="Q3436" s="189">
        <v>0</v>
      </c>
      <c r="R3436" s="189">
        <v>0</v>
      </c>
    </row>
    <row r="3437" spans="1:18" ht="15" hidden="1">
      <c r="A3437" s="181" t="str">
        <f t="shared" si="121"/>
        <v>B</v>
      </c>
      <c r="B3437" s="186" t="s">
        <v>121</v>
      </c>
      <c r="C3437" s="186" t="s">
        <v>155</v>
      </c>
      <c r="D3437" s="187">
        <f t="shared" si="122"/>
        <v>0</v>
      </c>
      <c r="E3437" s="187">
        <f t="shared" si="122"/>
        <v>0</v>
      </c>
      <c r="F3437" s="187">
        <f t="shared" si="122"/>
        <v>0</v>
      </c>
      <c r="G3437" s="187">
        <f t="shared" si="122"/>
        <v>0</v>
      </c>
      <c r="H3437" s="187">
        <f t="shared" si="122"/>
        <v>0</v>
      </c>
      <c r="I3437" s="187">
        <v>0</v>
      </c>
      <c r="J3437" s="187">
        <v>0</v>
      </c>
      <c r="K3437" s="187">
        <v>0</v>
      </c>
      <c r="L3437" s="187">
        <v>0</v>
      </c>
      <c r="M3437" s="187">
        <v>0</v>
      </c>
      <c r="N3437" s="187">
        <v>0</v>
      </c>
      <c r="O3437" s="187">
        <v>0</v>
      </c>
      <c r="P3437" s="187">
        <v>0</v>
      </c>
      <c r="Q3437" s="187">
        <v>0</v>
      </c>
      <c r="R3437" s="187">
        <v>0</v>
      </c>
    </row>
    <row r="3438" spans="1:18" ht="15" hidden="1">
      <c r="A3438" s="181" t="str">
        <f t="shared" si="121"/>
        <v>B</v>
      </c>
      <c r="B3438" s="186" t="s">
        <v>121</v>
      </c>
      <c r="C3438" s="186" t="s">
        <v>157</v>
      </c>
      <c r="D3438" s="187">
        <f t="shared" si="122"/>
        <v>0</v>
      </c>
      <c r="E3438" s="187">
        <f t="shared" si="122"/>
        <v>0</v>
      </c>
      <c r="F3438" s="187">
        <f t="shared" si="122"/>
        <v>0</v>
      </c>
      <c r="G3438" s="187">
        <f t="shared" si="122"/>
        <v>0</v>
      </c>
      <c r="H3438" s="187">
        <f t="shared" si="122"/>
        <v>0</v>
      </c>
      <c r="I3438" s="187">
        <v>0</v>
      </c>
      <c r="J3438" s="187">
        <v>0</v>
      </c>
      <c r="K3438" s="187">
        <v>0</v>
      </c>
      <c r="L3438" s="187">
        <v>0</v>
      </c>
      <c r="M3438" s="187">
        <v>0</v>
      </c>
      <c r="N3438" s="187">
        <v>0</v>
      </c>
      <c r="O3438" s="187">
        <v>0</v>
      </c>
      <c r="P3438" s="187">
        <v>0</v>
      </c>
      <c r="Q3438" s="187">
        <v>0</v>
      </c>
      <c r="R3438" s="187">
        <v>0</v>
      </c>
    </row>
    <row r="3439" spans="1:18" ht="45.75" hidden="1" thickBot="1">
      <c r="A3439" s="181" t="str">
        <f t="shared" si="121"/>
        <v>B</v>
      </c>
      <c r="B3439" s="182" t="s">
        <v>1728</v>
      </c>
      <c r="C3439" s="183" t="s">
        <v>1729</v>
      </c>
      <c r="D3439" s="184">
        <f t="shared" si="122"/>
        <v>0</v>
      </c>
      <c r="E3439" s="184">
        <f t="shared" si="122"/>
        <v>0</v>
      </c>
      <c r="F3439" s="184">
        <f t="shared" si="122"/>
        <v>0</v>
      </c>
      <c r="G3439" s="184">
        <f t="shared" si="122"/>
        <v>0</v>
      </c>
      <c r="H3439" s="184">
        <f t="shared" si="122"/>
        <v>0</v>
      </c>
      <c r="I3439" s="184">
        <v>0</v>
      </c>
      <c r="J3439" s="184">
        <v>0</v>
      </c>
      <c r="K3439" s="184">
        <v>0</v>
      </c>
      <c r="L3439" s="184">
        <v>0</v>
      </c>
      <c r="M3439" s="184">
        <v>0</v>
      </c>
      <c r="N3439" s="184">
        <v>0</v>
      </c>
      <c r="O3439" s="184">
        <v>0</v>
      </c>
      <c r="P3439" s="184">
        <v>0</v>
      </c>
      <c r="Q3439" s="184">
        <v>0</v>
      </c>
      <c r="R3439" s="184">
        <v>0</v>
      </c>
    </row>
    <row r="3440" spans="1:18" ht="15" hidden="1">
      <c r="A3440" s="181" t="str">
        <f t="shared" si="121"/>
        <v>B</v>
      </c>
      <c r="B3440" s="186" t="s">
        <v>121</v>
      </c>
      <c r="C3440" s="186" t="s">
        <v>99</v>
      </c>
      <c r="D3440" s="187">
        <f t="shared" si="122"/>
        <v>0</v>
      </c>
      <c r="E3440" s="187">
        <f t="shared" si="122"/>
        <v>0</v>
      </c>
      <c r="F3440" s="187">
        <f t="shared" si="122"/>
        <v>0</v>
      </c>
      <c r="G3440" s="187">
        <f t="shared" si="122"/>
        <v>0</v>
      </c>
      <c r="H3440" s="187">
        <f t="shared" si="122"/>
        <v>0</v>
      </c>
      <c r="I3440" s="187">
        <v>0</v>
      </c>
      <c r="J3440" s="187">
        <v>0</v>
      </c>
      <c r="K3440" s="187">
        <v>0</v>
      </c>
      <c r="L3440" s="187">
        <v>0</v>
      </c>
      <c r="M3440" s="187">
        <v>0</v>
      </c>
      <c r="N3440" s="187">
        <v>0</v>
      </c>
      <c r="O3440" s="187">
        <v>0</v>
      </c>
      <c r="P3440" s="187">
        <v>0</v>
      </c>
      <c r="Q3440" s="187">
        <v>0</v>
      </c>
      <c r="R3440" s="187">
        <v>0</v>
      </c>
    </row>
    <row r="3441" spans="1:18" ht="15" hidden="1">
      <c r="A3441" s="181" t="str">
        <f t="shared" si="121"/>
        <v>B</v>
      </c>
      <c r="B3441" s="188" t="s">
        <v>121</v>
      </c>
      <c r="C3441" s="188" t="s">
        <v>100</v>
      </c>
      <c r="D3441" s="189">
        <f t="shared" si="122"/>
        <v>0</v>
      </c>
      <c r="E3441" s="189">
        <f t="shared" si="122"/>
        <v>0</v>
      </c>
      <c r="F3441" s="189">
        <f t="shared" si="122"/>
        <v>0</v>
      </c>
      <c r="G3441" s="189">
        <f t="shared" si="122"/>
        <v>0</v>
      </c>
      <c r="H3441" s="189">
        <f t="shared" si="122"/>
        <v>0</v>
      </c>
      <c r="I3441" s="189">
        <v>0</v>
      </c>
      <c r="J3441" s="189">
        <v>0</v>
      </c>
      <c r="K3441" s="189">
        <v>0</v>
      </c>
      <c r="L3441" s="189">
        <v>0</v>
      </c>
      <c r="M3441" s="189">
        <v>0</v>
      </c>
      <c r="N3441" s="189">
        <v>0</v>
      </c>
      <c r="O3441" s="189">
        <v>0</v>
      </c>
      <c r="P3441" s="189">
        <v>0</v>
      </c>
      <c r="Q3441" s="189">
        <v>0</v>
      </c>
      <c r="R3441" s="189">
        <v>0</v>
      </c>
    </row>
    <row r="3442" spans="1:18" ht="15" hidden="1">
      <c r="A3442" s="181" t="str">
        <f t="shared" si="121"/>
        <v>B</v>
      </c>
      <c r="B3442" s="188" t="s">
        <v>121</v>
      </c>
      <c r="C3442" s="188" t="s">
        <v>101</v>
      </c>
      <c r="D3442" s="189">
        <f t="shared" si="122"/>
        <v>0</v>
      </c>
      <c r="E3442" s="189">
        <f t="shared" si="122"/>
        <v>0</v>
      </c>
      <c r="F3442" s="189">
        <f t="shared" si="122"/>
        <v>0</v>
      </c>
      <c r="G3442" s="189">
        <f t="shared" si="122"/>
        <v>0</v>
      </c>
      <c r="H3442" s="189">
        <f t="shared" si="122"/>
        <v>0</v>
      </c>
      <c r="I3442" s="189">
        <v>0</v>
      </c>
      <c r="J3442" s="189">
        <v>0</v>
      </c>
      <c r="K3442" s="189">
        <v>0</v>
      </c>
      <c r="L3442" s="189">
        <v>0</v>
      </c>
      <c r="M3442" s="189">
        <v>0</v>
      </c>
      <c r="N3442" s="189">
        <v>0</v>
      </c>
      <c r="O3442" s="189">
        <v>0</v>
      </c>
      <c r="P3442" s="189">
        <v>0</v>
      </c>
      <c r="Q3442" s="189">
        <v>0</v>
      </c>
      <c r="R3442" s="189">
        <v>0</v>
      </c>
    </row>
    <row r="3443" spans="1:18" ht="15" hidden="1">
      <c r="A3443" s="181" t="str">
        <f t="shared" si="121"/>
        <v>B</v>
      </c>
      <c r="B3443" s="188" t="s">
        <v>121</v>
      </c>
      <c r="C3443" s="188" t="s">
        <v>104</v>
      </c>
      <c r="D3443" s="189">
        <f t="shared" si="122"/>
        <v>0</v>
      </c>
      <c r="E3443" s="189">
        <f t="shared" si="122"/>
        <v>0</v>
      </c>
      <c r="F3443" s="189">
        <f t="shared" si="122"/>
        <v>0</v>
      </c>
      <c r="G3443" s="189">
        <f t="shared" si="122"/>
        <v>0</v>
      </c>
      <c r="H3443" s="189">
        <f t="shared" si="122"/>
        <v>0</v>
      </c>
      <c r="I3443" s="189">
        <v>0</v>
      </c>
      <c r="J3443" s="189">
        <v>0</v>
      </c>
      <c r="K3443" s="189">
        <v>0</v>
      </c>
      <c r="L3443" s="189">
        <v>0</v>
      </c>
      <c r="M3443" s="189">
        <v>0</v>
      </c>
      <c r="N3443" s="189">
        <v>0</v>
      </c>
      <c r="O3443" s="189">
        <v>0</v>
      </c>
      <c r="P3443" s="189">
        <v>0</v>
      </c>
      <c r="Q3443" s="189">
        <v>0</v>
      </c>
      <c r="R3443" s="189">
        <v>0</v>
      </c>
    </row>
    <row r="3444" spans="1:18" ht="30.75" hidden="1" thickBot="1">
      <c r="A3444" s="181" t="str">
        <f t="shared" si="121"/>
        <v>B</v>
      </c>
      <c r="B3444" s="182" t="s">
        <v>1730</v>
      </c>
      <c r="C3444" s="183" t="s">
        <v>1731</v>
      </c>
      <c r="D3444" s="184">
        <f t="shared" si="122"/>
        <v>0</v>
      </c>
      <c r="E3444" s="184">
        <f t="shared" si="122"/>
        <v>0</v>
      </c>
      <c r="F3444" s="184">
        <f t="shared" si="122"/>
        <v>0</v>
      </c>
      <c r="G3444" s="184">
        <f t="shared" si="122"/>
        <v>0</v>
      </c>
      <c r="H3444" s="184">
        <f t="shared" si="122"/>
        <v>0</v>
      </c>
      <c r="I3444" s="184">
        <v>0</v>
      </c>
      <c r="J3444" s="184">
        <v>0</v>
      </c>
      <c r="K3444" s="184">
        <v>0</v>
      </c>
      <c r="L3444" s="184">
        <v>0</v>
      </c>
      <c r="M3444" s="184">
        <v>0</v>
      </c>
      <c r="N3444" s="184">
        <v>0</v>
      </c>
      <c r="O3444" s="184">
        <v>0</v>
      </c>
      <c r="P3444" s="184">
        <v>0</v>
      </c>
      <c r="Q3444" s="184">
        <v>0</v>
      </c>
      <c r="R3444" s="184">
        <v>0</v>
      </c>
    </row>
    <row r="3445" spans="1:18" ht="15" hidden="1">
      <c r="A3445" s="181" t="str">
        <f t="shared" si="121"/>
        <v>B</v>
      </c>
      <c r="B3445" s="186" t="s">
        <v>121</v>
      </c>
      <c r="C3445" s="186" t="s">
        <v>99</v>
      </c>
      <c r="D3445" s="187">
        <f t="shared" si="122"/>
        <v>0</v>
      </c>
      <c r="E3445" s="187">
        <f t="shared" si="122"/>
        <v>0</v>
      </c>
      <c r="F3445" s="187">
        <f t="shared" si="122"/>
        <v>0</v>
      </c>
      <c r="G3445" s="187">
        <f t="shared" si="122"/>
        <v>0</v>
      </c>
      <c r="H3445" s="187">
        <f t="shared" si="122"/>
        <v>0</v>
      </c>
      <c r="I3445" s="187">
        <v>0</v>
      </c>
      <c r="J3445" s="187">
        <v>0</v>
      </c>
      <c r="K3445" s="187">
        <v>0</v>
      </c>
      <c r="L3445" s="187">
        <v>0</v>
      </c>
      <c r="M3445" s="187">
        <v>0</v>
      </c>
      <c r="N3445" s="187">
        <v>0</v>
      </c>
      <c r="O3445" s="187">
        <v>0</v>
      </c>
      <c r="P3445" s="187">
        <v>0</v>
      </c>
      <c r="Q3445" s="187">
        <v>0</v>
      </c>
      <c r="R3445" s="187">
        <v>0</v>
      </c>
    </row>
    <row r="3446" spans="1:18" ht="15" hidden="1">
      <c r="A3446" s="181" t="str">
        <f t="shared" si="121"/>
        <v>B</v>
      </c>
      <c r="B3446" s="188" t="s">
        <v>121</v>
      </c>
      <c r="C3446" s="188" t="s">
        <v>101</v>
      </c>
      <c r="D3446" s="189">
        <f t="shared" si="122"/>
        <v>0</v>
      </c>
      <c r="E3446" s="189">
        <f t="shared" si="122"/>
        <v>0</v>
      </c>
      <c r="F3446" s="189">
        <f t="shared" si="122"/>
        <v>0</v>
      </c>
      <c r="G3446" s="189">
        <f t="shared" si="122"/>
        <v>0</v>
      </c>
      <c r="H3446" s="189">
        <f t="shared" si="122"/>
        <v>0</v>
      </c>
      <c r="I3446" s="189">
        <v>0</v>
      </c>
      <c r="J3446" s="189">
        <v>0</v>
      </c>
      <c r="K3446" s="189">
        <v>0</v>
      </c>
      <c r="L3446" s="189">
        <v>0</v>
      </c>
      <c r="M3446" s="189">
        <v>0</v>
      </c>
      <c r="N3446" s="189">
        <v>0</v>
      </c>
      <c r="O3446" s="189">
        <v>0</v>
      </c>
      <c r="P3446" s="189">
        <v>0</v>
      </c>
      <c r="Q3446" s="189">
        <v>0</v>
      </c>
      <c r="R3446" s="189">
        <v>0</v>
      </c>
    </row>
    <row r="3447" spans="1:18" ht="15" hidden="1">
      <c r="A3447" s="181" t="str">
        <f t="shared" si="121"/>
        <v>B</v>
      </c>
      <c r="B3447" s="188" t="s">
        <v>121</v>
      </c>
      <c r="C3447" s="188" t="s">
        <v>105</v>
      </c>
      <c r="D3447" s="189">
        <f t="shared" si="122"/>
        <v>0</v>
      </c>
      <c r="E3447" s="189">
        <f t="shared" si="122"/>
        <v>0</v>
      </c>
      <c r="F3447" s="189">
        <f t="shared" si="122"/>
        <v>0</v>
      </c>
      <c r="G3447" s="189">
        <f t="shared" si="122"/>
        <v>0</v>
      </c>
      <c r="H3447" s="189">
        <f t="shared" si="122"/>
        <v>0</v>
      </c>
      <c r="I3447" s="189">
        <v>0</v>
      </c>
      <c r="J3447" s="189">
        <v>0</v>
      </c>
      <c r="K3447" s="189">
        <v>0</v>
      </c>
      <c r="L3447" s="189">
        <v>0</v>
      </c>
      <c r="M3447" s="189">
        <v>0</v>
      </c>
      <c r="N3447" s="189">
        <v>0</v>
      </c>
      <c r="O3447" s="189">
        <v>0</v>
      </c>
      <c r="P3447" s="189">
        <v>0</v>
      </c>
      <c r="Q3447" s="189">
        <v>0</v>
      </c>
      <c r="R3447" s="189">
        <v>0</v>
      </c>
    </row>
    <row r="3448" spans="1:18" ht="15" hidden="1">
      <c r="A3448" s="181" t="str">
        <f t="shared" si="121"/>
        <v>B</v>
      </c>
      <c r="B3448" s="186" t="s">
        <v>121</v>
      </c>
      <c r="C3448" s="186" t="s">
        <v>155</v>
      </c>
      <c r="D3448" s="187">
        <f t="shared" si="122"/>
        <v>0</v>
      </c>
      <c r="E3448" s="187">
        <f t="shared" si="122"/>
        <v>0</v>
      </c>
      <c r="F3448" s="187">
        <f t="shared" si="122"/>
        <v>0</v>
      </c>
      <c r="G3448" s="187">
        <f t="shared" si="122"/>
        <v>0</v>
      </c>
      <c r="H3448" s="187">
        <f t="shared" si="122"/>
        <v>0</v>
      </c>
      <c r="I3448" s="187">
        <v>0</v>
      </c>
      <c r="J3448" s="187">
        <v>0</v>
      </c>
      <c r="K3448" s="187">
        <v>0</v>
      </c>
      <c r="L3448" s="187">
        <v>0</v>
      </c>
      <c r="M3448" s="187">
        <v>0</v>
      </c>
      <c r="N3448" s="187">
        <v>0</v>
      </c>
      <c r="O3448" s="187">
        <v>0</v>
      </c>
      <c r="P3448" s="187">
        <v>0</v>
      </c>
      <c r="Q3448" s="187">
        <v>0</v>
      </c>
      <c r="R3448" s="187">
        <v>0</v>
      </c>
    </row>
    <row r="3449" spans="1:18" ht="30.75" hidden="1" thickBot="1">
      <c r="A3449" s="181" t="str">
        <f t="shared" si="121"/>
        <v>B</v>
      </c>
      <c r="B3449" s="182" t="s">
        <v>1732</v>
      </c>
      <c r="C3449" s="183" t="s">
        <v>1733</v>
      </c>
      <c r="D3449" s="184">
        <f t="shared" si="122"/>
        <v>0</v>
      </c>
      <c r="E3449" s="184">
        <f t="shared" si="122"/>
        <v>0</v>
      </c>
      <c r="F3449" s="184">
        <f t="shared" si="122"/>
        <v>0</v>
      </c>
      <c r="G3449" s="184">
        <f t="shared" si="122"/>
        <v>0</v>
      </c>
      <c r="H3449" s="184">
        <f t="shared" si="122"/>
        <v>0</v>
      </c>
      <c r="I3449" s="184">
        <v>0</v>
      </c>
      <c r="J3449" s="184">
        <v>0</v>
      </c>
      <c r="K3449" s="184">
        <v>0</v>
      </c>
      <c r="L3449" s="184">
        <v>0</v>
      </c>
      <c r="M3449" s="184">
        <v>0</v>
      </c>
      <c r="N3449" s="184">
        <v>0</v>
      </c>
      <c r="O3449" s="184">
        <v>0</v>
      </c>
      <c r="P3449" s="184">
        <v>0</v>
      </c>
      <c r="Q3449" s="184">
        <v>0</v>
      </c>
      <c r="R3449" s="184">
        <v>0</v>
      </c>
    </row>
    <row r="3450" spans="1:18" ht="15" hidden="1">
      <c r="A3450" s="181" t="str">
        <f t="shared" si="121"/>
        <v>B</v>
      </c>
      <c r="B3450" s="186" t="s">
        <v>121</v>
      </c>
      <c r="C3450" s="186" t="s">
        <v>99</v>
      </c>
      <c r="D3450" s="187">
        <f t="shared" si="122"/>
        <v>0</v>
      </c>
      <c r="E3450" s="187">
        <f t="shared" si="122"/>
        <v>0</v>
      </c>
      <c r="F3450" s="187">
        <f t="shared" si="122"/>
        <v>0</v>
      </c>
      <c r="G3450" s="187">
        <f t="shared" si="122"/>
        <v>0</v>
      </c>
      <c r="H3450" s="187">
        <f t="shared" si="122"/>
        <v>0</v>
      </c>
      <c r="I3450" s="187">
        <v>0</v>
      </c>
      <c r="J3450" s="187">
        <v>0</v>
      </c>
      <c r="K3450" s="187">
        <v>0</v>
      </c>
      <c r="L3450" s="187">
        <v>0</v>
      </c>
      <c r="M3450" s="187">
        <v>0</v>
      </c>
      <c r="N3450" s="187">
        <v>0</v>
      </c>
      <c r="O3450" s="187">
        <v>0</v>
      </c>
      <c r="P3450" s="187">
        <v>0</v>
      </c>
      <c r="Q3450" s="187">
        <v>0</v>
      </c>
      <c r="R3450" s="187">
        <v>0</v>
      </c>
    </row>
    <row r="3451" spans="1:18" ht="15" hidden="1">
      <c r="A3451" s="181" t="str">
        <f t="shared" si="121"/>
        <v>B</v>
      </c>
      <c r="B3451" s="188" t="s">
        <v>121</v>
      </c>
      <c r="C3451" s="188" t="s">
        <v>101</v>
      </c>
      <c r="D3451" s="189">
        <f t="shared" si="122"/>
        <v>0</v>
      </c>
      <c r="E3451" s="189">
        <f t="shared" si="122"/>
        <v>0</v>
      </c>
      <c r="F3451" s="189">
        <f t="shared" si="122"/>
        <v>0</v>
      </c>
      <c r="G3451" s="189">
        <f t="shared" si="122"/>
        <v>0</v>
      </c>
      <c r="H3451" s="189">
        <f t="shared" si="122"/>
        <v>0</v>
      </c>
      <c r="I3451" s="189">
        <v>0</v>
      </c>
      <c r="J3451" s="189">
        <v>0</v>
      </c>
      <c r="K3451" s="189">
        <v>0</v>
      </c>
      <c r="L3451" s="189">
        <v>0</v>
      </c>
      <c r="M3451" s="189">
        <v>0</v>
      </c>
      <c r="N3451" s="189">
        <v>0</v>
      </c>
      <c r="O3451" s="189">
        <v>0</v>
      </c>
      <c r="P3451" s="189">
        <v>0</v>
      </c>
      <c r="Q3451" s="189">
        <v>0</v>
      </c>
      <c r="R3451" s="189">
        <v>0</v>
      </c>
    </row>
    <row r="3452" spans="1:18" ht="15" hidden="1">
      <c r="A3452" s="181" t="str">
        <f t="shared" si="121"/>
        <v>B</v>
      </c>
      <c r="B3452" s="186" t="s">
        <v>121</v>
      </c>
      <c r="C3452" s="186" t="s">
        <v>157</v>
      </c>
      <c r="D3452" s="187">
        <f t="shared" si="122"/>
        <v>0</v>
      </c>
      <c r="E3452" s="187">
        <f t="shared" si="122"/>
        <v>0</v>
      </c>
      <c r="F3452" s="187">
        <f t="shared" si="122"/>
        <v>0</v>
      </c>
      <c r="G3452" s="187">
        <f t="shared" si="122"/>
        <v>0</v>
      </c>
      <c r="H3452" s="187">
        <f t="shared" si="122"/>
        <v>0</v>
      </c>
      <c r="I3452" s="187">
        <v>0</v>
      </c>
      <c r="J3452" s="187">
        <v>0</v>
      </c>
      <c r="K3452" s="187">
        <v>0</v>
      </c>
      <c r="L3452" s="187">
        <v>0</v>
      </c>
      <c r="M3452" s="187">
        <v>0</v>
      </c>
      <c r="N3452" s="187">
        <v>0</v>
      </c>
      <c r="O3452" s="187">
        <v>0</v>
      </c>
      <c r="P3452" s="187">
        <v>0</v>
      </c>
      <c r="Q3452" s="187">
        <v>0</v>
      </c>
      <c r="R3452" s="187">
        <v>0</v>
      </c>
    </row>
    <row r="3453" spans="1:18" ht="15.75" hidden="1" thickBot="1">
      <c r="A3453" s="181" t="str">
        <f t="shared" si="121"/>
        <v>B</v>
      </c>
      <c r="B3453" s="182" t="s">
        <v>1734</v>
      </c>
      <c r="C3453" s="183" t="s">
        <v>1735</v>
      </c>
      <c r="D3453" s="184">
        <f t="shared" si="122"/>
        <v>0</v>
      </c>
      <c r="E3453" s="184">
        <f t="shared" si="122"/>
        <v>0</v>
      </c>
      <c r="F3453" s="184">
        <f t="shared" si="122"/>
        <v>0</v>
      </c>
      <c r="G3453" s="184">
        <f t="shared" si="122"/>
        <v>0</v>
      </c>
      <c r="H3453" s="184">
        <f t="shared" si="122"/>
        <v>0</v>
      </c>
      <c r="I3453" s="184">
        <v>0</v>
      </c>
      <c r="J3453" s="184">
        <v>0</v>
      </c>
      <c r="K3453" s="184">
        <v>0</v>
      </c>
      <c r="L3453" s="184">
        <v>0</v>
      </c>
      <c r="M3453" s="184">
        <v>0</v>
      </c>
      <c r="N3453" s="184">
        <v>0</v>
      </c>
      <c r="O3453" s="184">
        <v>0</v>
      </c>
      <c r="P3453" s="184">
        <v>0</v>
      </c>
      <c r="Q3453" s="184">
        <v>0</v>
      </c>
      <c r="R3453" s="184">
        <v>0</v>
      </c>
    </row>
    <row r="3454" spans="1:18" ht="15" hidden="1">
      <c r="A3454" s="181" t="str">
        <f t="shared" si="121"/>
        <v>B</v>
      </c>
      <c r="B3454" s="186" t="s">
        <v>121</v>
      </c>
      <c r="C3454" s="186" t="s">
        <v>99</v>
      </c>
      <c r="D3454" s="187">
        <f t="shared" si="122"/>
        <v>0</v>
      </c>
      <c r="E3454" s="187">
        <f t="shared" si="122"/>
        <v>0</v>
      </c>
      <c r="F3454" s="187">
        <f t="shared" si="122"/>
        <v>0</v>
      </c>
      <c r="G3454" s="187">
        <f t="shared" si="122"/>
        <v>0</v>
      </c>
      <c r="H3454" s="187">
        <f t="shared" si="122"/>
        <v>0</v>
      </c>
      <c r="I3454" s="187">
        <v>0</v>
      </c>
      <c r="J3454" s="187">
        <v>0</v>
      </c>
      <c r="K3454" s="187">
        <v>0</v>
      </c>
      <c r="L3454" s="187">
        <v>0</v>
      </c>
      <c r="M3454" s="187">
        <v>0</v>
      </c>
      <c r="N3454" s="187">
        <v>0</v>
      </c>
      <c r="O3454" s="187">
        <v>0</v>
      </c>
      <c r="P3454" s="187">
        <v>0</v>
      </c>
      <c r="Q3454" s="187">
        <v>0</v>
      </c>
      <c r="R3454" s="187">
        <v>0</v>
      </c>
    </row>
    <row r="3455" spans="1:18" ht="15" hidden="1">
      <c r="A3455" s="181" t="str">
        <f t="shared" si="121"/>
        <v>B</v>
      </c>
      <c r="B3455" s="188" t="s">
        <v>121</v>
      </c>
      <c r="C3455" s="188" t="s">
        <v>100</v>
      </c>
      <c r="D3455" s="189">
        <f t="shared" si="122"/>
        <v>0</v>
      </c>
      <c r="E3455" s="189">
        <f t="shared" si="122"/>
        <v>0</v>
      </c>
      <c r="F3455" s="189">
        <f t="shared" si="122"/>
        <v>0</v>
      </c>
      <c r="G3455" s="189">
        <f t="shared" si="122"/>
        <v>0</v>
      </c>
      <c r="H3455" s="189">
        <f t="shared" si="122"/>
        <v>0</v>
      </c>
      <c r="I3455" s="189">
        <v>0</v>
      </c>
      <c r="J3455" s="189">
        <v>0</v>
      </c>
      <c r="K3455" s="189">
        <v>0</v>
      </c>
      <c r="L3455" s="189">
        <v>0</v>
      </c>
      <c r="M3455" s="189">
        <v>0</v>
      </c>
      <c r="N3455" s="189">
        <v>0</v>
      </c>
      <c r="O3455" s="189">
        <v>0</v>
      </c>
      <c r="P3455" s="189">
        <v>0</v>
      </c>
      <c r="Q3455" s="189">
        <v>0</v>
      </c>
      <c r="R3455" s="189">
        <v>0</v>
      </c>
    </row>
    <row r="3456" spans="1:18" ht="15" hidden="1">
      <c r="A3456" s="181" t="str">
        <f t="shared" si="121"/>
        <v>B</v>
      </c>
      <c r="B3456" s="188" t="s">
        <v>121</v>
      </c>
      <c r="C3456" s="188" t="s">
        <v>101</v>
      </c>
      <c r="D3456" s="189">
        <f t="shared" si="122"/>
        <v>0</v>
      </c>
      <c r="E3456" s="189">
        <f t="shared" si="122"/>
        <v>0</v>
      </c>
      <c r="F3456" s="189">
        <f t="shared" si="122"/>
        <v>0</v>
      </c>
      <c r="G3456" s="189">
        <f t="shared" si="122"/>
        <v>0</v>
      </c>
      <c r="H3456" s="189">
        <f t="shared" si="122"/>
        <v>0</v>
      </c>
      <c r="I3456" s="189">
        <v>0</v>
      </c>
      <c r="J3456" s="189">
        <v>0</v>
      </c>
      <c r="K3456" s="189">
        <v>0</v>
      </c>
      <c r="L3456" s="189">
        <v>0</v>
      </c>
      <c r="M3456" s="189">
        <v>0</v>
      </c>
      <c r="N3456" s="189">
        <v>0</v>
      </c>
      <c r="O3456" s="189">
        <v>0</v>
      </c>
      <c r="P3456" s="189">
        <v>0</v>
      </c>
      <c r="Q3456" s="189">
        <v>0</v>
      </c>
      <c r="R3456" s="189">
        <v>0</v>
      </c>
    </row>
    <row r="3457" spans="1:18" ht="30.75" hidden="1" thickBot="1">
      <c r="A3457" s="181" t="str">
        <f t="shared" si="121"/>
        <v>B</v>
      </c>
      <c r="B3457" s="182" t="s">
        <v>1736</v>
      </c>
      <c r="C3457" s="183" t="s">
        <v>1737</v>
      </c>
      <c r="D3457" s="184">
        <f t="shared" si="122"/>
        <v>0</v>
      </c>
      <c r="E3457" s="184">
        <f t="shared" si="122"/>
        <v>0</v>
      </c>
      <c r="F3457" s="184">
        <f t="shared" si="122"/>
        <v>0</v>
      </c>
      <c r="G3457" s="184">
        <f t="shared" si="122"/>
        <v>0</v>
      </c>
      <c r="H3457" s="184">
        <f t="shared" si="122"/>
        <v>0</v>
      </c>
      <c r="I3457" s="184">
        <v>0</v>
      </c>
      <c r="J3457" s="184">
        <v>0</v>
      </c>
      <c r="K3457" s="184">
        <v>0</v>
      </c>
      <c r="L3457" s="184">
        <v>0</v>
      </c>
      <c r="M3457" s="184">
        <v>0</v>
      </c>
      <c r="N3457" s="184">
        <v>0</v>
      </c>
      <c r="O3457" s="184">
        <v>0</v>
      </c>
      <c r="P3457" s="184">
        <v>0</v>
      </c>
      <c r="Q3457" s="184">
        <v>0</v>
      </c>
      <c r="R3457" s="184">
        <v>0</v>
      </c>
    </row>
    <row r="3458" spans="1:18" ht="15" hidden="1">
      <c r="A3458" s="181" t="str">
        <f t="shared" si="121"/>
        <v>B</v>
      </c>
      <c r="B3458" s="186" t="s">
        <v>121</v>
      </c>
      <c r="C3458" s="186" t="s">
        <v>99</v>
      </c>
      <c r="D3458" s="187">
        <f t="shared" si="122"/>
        <v>0</v>
      </c>
      <c r="E3458" s="187">
        <f t="shared" si="122"/>
        <v>0</v>
      </c>
      <c r="F3458" s="187">
        <f t="shared" si="122"/>
        <v>0</v>
      </c>
      <c r="G3458" s="187">
        <f t="shared" si="122"/>
        <v>0</v>
      </c>
      <c r="H3458" s="187">
        <f t="shared" si="122"/>
        <v>0</v>
      </c>
      <c r="I3458" s="187">
        <v>0</v>
      </c>
      <c r="J3458" s="187">
        <v>0</v>
      </c>
      <c r="K3458" s="187">
        <v>0</v>
      </c>
      <c r="L3458" s="187">
        <v>0</v>
      </c>
      <c r="M3458" s="187">
        <v>0</v>
      </c>
      <c r="N3458" s="187">
        <v>0</v>
      </c>
      <c r="O3458" s="187">
        <v>0</v>
      </c>
      <c r="P3458" s="187">
        <v>0</v>
      </c>
      <c r="Q3458" s="187">
        <v>0</v>
      </c>
      <c r="R3458" s="187">
        <v>0</v>
      </c>
    </row>
    <row r="3459" spans="1:18" ht="15" hidden="1">
      <c r="A3459" s="181" t="str">
        <f t="shared" si="121"/>
        <v>B</v>
      </c>
      <c r="B3459" s="188" t="s">
        <v>121</v>
      </c>
      <c r="C3459" s="188" t="s">
        <v>100</v>
      </c>
      <c r="D3459" s="189">
        <f t="shared" si="122"/>
        <v>0</v>
      </c>
      <c r="E3459" s="189">
        <f t="shared" si="122"/>
        <v>0</v>
      </c>
      <c r="F3459" s="189">
        <f t="shared" si="122"/>
        <v>0</v>
      </c>
      <c r="G3459" s="189">
        <f t="shared" si="122"/>
        <v>0</v>
      </c>
      <c r="H3459" s="189">
        <f t="shared" si="122"/>
        <v>0</v>
      </c>
      <c r="I3459" s="189">
        <v>0</v>
      </c>
      <c r="J3459" s="189">
        <v>0</v>
      </c>
      <c r="K3459" s="189">
        <v>0</v>
      </c>
      <c r="L3459" s="189">
        <v>0</v>
      </c>
      <c r="M3459" s="189">
        <v>0</v>
      </c>
      <c r="N3459" s="189">
        <v>0</v>
      </c>
      <c r="O3459" s="189">
        <v>0</v>
      </c>
      <c r="P3459" s="189">
        <v>0</v>
      </c>
      <c r="Q3459" s="189">
        <v>0</v>
      </c>
      <c r="R3459" s="189">
        <v>0</v>
      </c>
    </row>
    <row r="3460" spans="1:18" ht="15" hidden="1">
      <c r="A3460" s="181" t="str">
        <f t="shared" si="121"/>
        <v>B</v>
      </c>
      <c r="B3460" s="188" t="s">
        <v>121</v>
      </c>
      <c r="C3460" s="188" t="s">
        <v>101</v>
      </c>
      <c r="D3460" s="189">
        <f t="shared" si="122"/>
        <v>0</v>
      </c>
      <c r="E3460" s="189">
        <f t="shared" si="122"/>
        <v>0</v>
      </c>
      <c r="F3460" s="189">
        <f t="shared" si="122"/>
        <v>0</v>
      </c>
      <c r="G3460" s="189">
        <f t="shared" si="122"/>
        <v>0</v>
      </c>
      <c r="H3460" s="189">
        <f t="shared" si="122"/>
        <v>0</v>
      </c>
      <c r="I3460" s="189">
        <v>0</v>
      </c>
      <c r="J3460" s="189">
        <v>0</v>
      </c>
      <c r="K3460" s="189">
        <v>0</v>
      </c>
      <c r="L3460" s="189">
        <v>0</v>
      </c>
      <c r="M3460" s="189">
        <v>0</v>
      </c>
      <c r="N3460" s="189">
        <v>0</v>
      </c>
      <c r="O3460" s="189">
        <v>0</v>
      </c>
      <c r="P3460" s="189">
        <v>0</v>
      </c>
      <c r="Q3460" s="189">
        <v>0</v>
      </c>
      <c r="R3460" s="189">
        <v>0</v>
      </c>
    </row>
    <row r="3461" spans="1:18" ht="15" hidden="1">
      <c r="A3461" s="181" t="str">
        <f t="shared" si="121"/>
        <v>B</v>
      </c>
      <c r="B3461" s="186" t="s">
        <v>121</v>
      </c>
      <c r="C3461" s="186" t="s">
        <v>155</v>
      </c>
      <c r="D3461" s="187">
        <f t="shared" si="122"/>
        <v>0</v>
      </c>
      <c r="E3461" s="187">
        <f t="shared" si="122"/>
        <v>0</v>
      </c>
      <c r="F3461" s="187">
        <f t="shared" si="122"/>
        <v>0</v>
      </c>
      <c r="G3461" s="187">
        <f t="shared" si="122"/>
        <v>0</v>
      </c>
      <c r="H3461" s="187">
        <f t="shared" si="122"/>
        <v>0</v>
      </c>
      <c r="I3461" s="187">
        <v>0</v>
      </c>
      <c r="J3461" s="187">
        <v>0</v>
      </c>
      <c r="K3461" s="187">
        <v>0</v>
      </c>
      <c r="L3461" s="187">
        <v>0</v>
      </c>
      <c r="M3461" s="187">
        <v>0</v>
      </c>
      <c r="N3461" s="187">
        <v>0</v>
      </c>
      <c r="O3461" s="187">
        <v>0</v>
      </c>
      <c r="P3461" s="187">
        <v>0</v>
      </c>
      <c r="Q3461" s="187">
        <v>0</v>
      </c>
      <c r="R3461" s="187">
        <v>0</v>
      </c>
    </row>
    <row r="3462" spans="1:18" ht="30.75" hidden="1" thickBot="1">
      <c r="A3462" s="181" t="str">
        <f t="shared" si="121"/>
        <v>B</v>
      </c>
      <c r="B3462" s="182" t="s">
        <v>1738</v>
      </c>
      <c r="C3462" s="183" t="s">
        <v>1739</v>
      </c>
      <c r="D3462" s="184">
        <f t="shared" si="122"/>
        <v>0</v>
      </c>
      <c r="E3462" s="184">
        <f t="shared" si="122"/>
        <v>0</v>
      </c>
      <c r="F3462" s="184">
        <f t="shared" si="122"/>
        <v>0</v>
      </c>
      <c r="G3462" s="184">
        <f t="shared" si="122"/>
        <v>0</v>
      </c>
      <c r="H3462" s="184">
        <f t="shared" si="122"/>
        <v>0</v>
      </c>
      <c r="I3462" s="184">
        <v>0</v>
      </c>
      <c r="J3462" s="184">
        <v>0</v>
      </c>
      <c r="K3462" s="184">
        <v>0</v>
      </c>
      <c r="L3462" s="184">
        <v>0</v>
      </c>
      <c r="M3462" s="184">
        <v>0</v>
      </c>
      <c r="N3462" s="184">
        <v>0</v>
      </c>
      <c r="O3462" s="184">
        <v>0</v>
      </c>
      <c r="P3462" s="184">
        <v>0</v>
      </c>
      <c r="Q3462" s="184">
        <v>0</v>
      </c>
      <c r="R3462" s="184">
        <v>0</v>
      </c>
    </row>
    <row r="3463" spans="1:18" ht="15" hidden="1">
      <c r="A3463" s="181" t="str">
        <f t="shared" ref="A3463:A3526" si="123">(IF(OR(D3463&lt;&gt;0),"A","B"))</f>
        <v>B</v>
      </c>
      <c r="B3463" s="186" t="s">
        <v>121</v>
      </c>
      <c r="C3463" s="186" t="s">
        <v>99</v>
      </c>
      <c r="D3463" s="187">
        <f t="shared" si="122"/>
        <v>0</v>
      </c>
      <c r="E3463" s="187">
        <f t="shared" si="122"/>
        <v>0</v>
      </c>
      <c r="F3463" s="187">
        <f t="shared" si="122"/>
        <v>0</v>
      </c>
      <c r="G3463" s="187">
        <f t="shared" si="122"/>
        <v>0</v>
      </c>
      <c r="H3463" s="187">
        <f t="shared" si="122"/>
        <v>0</v>
      </c>
      <c r="I3463" s="187">
        <v>0</v>
      </c>
      <c r="J3463" s="187">
        <v>0</v>
      </c>
      <c r="K3463" s="187">
        <v>0</v>
      </c>
      <c r="L3463" s="187">
        <v>0</v>
      </c>
      <c r="M3463" s="187">
        <v>0</v>
      </c>
      <c r="N3463" s="187">
        <v>0</v>
      </c>
      <c r="O3463" s="187">
        <v>0</v>
      </c>
      <c r="P3463" s="187">
        <v>0</v>
      </c>
      <c r="Q3463" s="187">
        <v>0</v>
      </c>
      <c r="R3463" s="187">
        <v>0</v>
      </c>
    </row>
    <row r="3464" spans="1:18" ht="15" hidden="1">
      <c r="A3464" s="181" t="str">
        <f t="shared" si="123"/>
        <v>B</v>
      </c>
      <c r="B3464" s="188" t="s">
        <v>121</v>
      </c>
      <c r="C3464" s="188" t="s">
        <v>100</v>
      </c>
      <c r="D3464" s="189">
        <f t="shared" si="122"/>
        <v>0</v>
      </c>
      <c r="E3464" s="189">
        <f t="shared" si="122"/>
        <v>0</v>
      </c>
      <c r="F3464" s="189">
        <f t="shared" si="122"/>
        <v>0</v>
      </c>
      <c r="G3464" s="189">
        <f t="shared" si="122"/>
        <v>0</v>
      </c>
      <c r="H3464" s="189">
        <f t="shared" si="122"/>
        <v>0</v>
      </c>
      <c r="I3464" s="189">
        <v>0</v>
      </c>
      <c r="J3464" s="189">
        <v>0</v>
      </c>
      <c r="K3464" s="189">
        <v>0</v>
      </c>
      <c r="L3464" s="189">
        <v>0</v>
      </c>
      <c r="M3464" s="189">
        <v>0</v>
      </c>
      <c r="N3464" s="189">
        <v>0</v>
      </c>
      <c r="O3464" s="189">
        <v>0</v>
      </c>
      <c r="P3464" s="189">
        <v>0</v>
      </c>
      <c r="Q3464" s="189">
        <v>0</v>
      </c>
      <c r="R3464" s="189">
        <v>0</v>
      </c>
    </row>
    <row r="3465" spans="1:18" ht="15" hidden="1">
      <c r="A3465" s="181" t="str">
        <f t="shared" si="123"/>
        <v>B</v>
      </c>
      <c r="B3465" s="188" t="s">
        <v>121</v>
      </c>
      <c r="C3465" s="188" t="s">
        <v>101</v>
      </c>
      <c r="D3465" s="189">
        <f t="shared" si="122"/>
        <v>0</v>
      </c>
      <c r="E3465" s="189">
        <f t="shared" si="122"/>
        <v>0</v>
      </c>
      <c r="F3465" s="189">
        <f t="shared" si="122"/>
        <v>0</v>
      </c>
      <c r="G3465" s="189">
        <f t="shared" si="122"/>
        <v>0</v>
      </c>
      <c r="H3465" s="189">
        <f t="shared" si="122"/>
        <v>0</v>
      </c>
      <c r="I3465" s="189">
        <v>0</v>
      </c>
      <c r="J3465" s="189">
        <v>0</v>
      </c>
      <c r="K3465" s="189">
        <v>0</v>
      </c>
      <c r="L3465" s="189">
        <v>0</v>
      </c>
      <c r="M3465" s="189">
        <v>0</v>
      </c>
      <c r="N3465" s="189">
        <v>0</v>
      </c>
      <c r="O3465" s="189">
        <v>0</v>
      </c>
      <c r="P3465" s="189">
        <v>0</v>
      </c>
      <c r="Q3465" s="189">
        <v>0</v>
      </c>
      <c r="R3465" s="189">
        <v>0</v>
      </c>
    </row>
    <row r="3466" spans="1:18" ht="15" hidden="1">
      <c r="A3466" s="181" t="str">
        <f t="shared" si="123"/>
        <v>B</v>
      </c>
      <c r="B3466" s="186" t="s">
        <v>121</v>
      </c>
      <c r="C3466" s="186" t="s">
        <v>155</v>
      </c>
      <c r="D3466" s="187">
        <f t="shared" si="122"/>
        <v>0</v>
      </c>
      <c r="E3466" s="187">
        <f t="shared" si="122"/>
        <v>0</v>
      </c>
      <c r="F3466" s="187">
        <f t="shared" si="122"/>
        <v>0</v>
      </c>
      <c r="G3466" s="187">
        <f t="shared" si="122"/>
        <v>0</v>
      </c>
      <c r="H3466" s="187">
        <f t="shared" si="122"/>
        <v>0</v>
      </c>
      <c r="I3466" s="187">
        <v>0</v>
      </c>
      <c r="J3466" s="187">
        <v>0</v>
      </c>
      <c r="K3466" s="187">
        <v>0</v>
      </c>
      <c r="L3466" s="187">
        <v>0</v>
      </c>
      <c r="M3466" s="187">
        <v>0</v>
      </c>
      <c r="N3466" s="187">
        <v>0</v>
      </c>
      <c r="O3466" s="187">
        <v>0</v>
      </c>
      <c r="P3466" s="187">
        <v>0</v>
      </c>
      <c r="Q3466" s="187">
        <v>0</v>
      </c>
      <c r="R3466" s="187">
        <v>0</v>
      </c>
    </row>
    <row r="3467" spans="1:18" ht="30.75" hidden="1" thickBot="1">
      <c r="A3467" s="181" t="str">
        <f t="shared" si="123"/>
        <v>B</v>
      </c>
      <c r="B3467" s="182" t="s">
        <v>1740</v>
      </c>
      <c r="C3467" s="183" t="s">
        <v>1741</v>
      </c>
      <c r="D3467" s="184">
        <f t="shared" si="122"/>
        <v>0</v>
      </c>
      <c r="E3467" s="184">
        <f t="shared" si="122"/>
        <v>0</v>
      </c>
      <c r="F3467" s="184">
        <f t="shared" si="122"/>
        <v>0</v>
      </c>
      <c r="G3467" s="184">
        <f t="shared" si="122"/>
        <v>0</v>
      </c>
      <c r="H3467" s="184">
        <f t="shared" si="122"/>
        <v>0</v>
      </c>
      <c r="I3467" s="184">
        <v>0</v>
      </c>
      <c r="J3467" s="184">
        <v>0</v>
      </c>
      <c r="K3467" s="184">
        <v>0</v>
      </c>
      <c r="L3467" s="184">
        <v>0</v>
      </c>
      <c r="M3467" s="184">
        <v>0</v>
      </c>
      <c r="N3467" s="184">
        <v>0</v>
      </c>
      <c r="O3467" s="184">
        <v>0</v>
      </c>
      <c r="P3467" s="184">
        <v>0</v>
      </c>
      <c r="Q3467" s="184">
        <v>0</v>
      </c>
      <c r="R3467" s="184">
        <v>0</v>
      </c>
    </row>
    <row r="3468" spans="1:18" ht="15" hidden="1">
      <c r="A3468" s="181" t="str">
        <f t="shared" si="123"/>
        <v>B</v>
      </c>
      <c r="B3468" s="186" t="s">
        <v>121</v>
      </c>
      <c r="C3468" s="186" t="s">
        <v>99</v>
      </c>
      <c r="D3468" s="187">
        <f t="shared" si="122"/>
        <v>0</v>
      </c>
      <c r="E3468" s="187">
        <f t="shared" si="122"/>
        <v>0</v>
      </c>
      <c r="F3468" s="187">
        <f t="shared" si="122"/>
        <v>0</v>
      </c>
      <c r="G3468" s="187">
        <f t="shared" si="122"/>
        <v>0</v>
      </c>
      <c r="H3468" s="187">
        <f t="shared" si="122"/>
        <v>0</v>
      </c>
      <c r="I3468" s="187">
        <v>0</v>
      </c>
      <c r="J3468" s="187">
        <v>0</v>
      </c>
      <c r="K3468" s="187">
        <v>0</v>
      </c>
      <c r="L3468" s="187">
        <v>0</v>
      </c>
      <c r="M3468" s="187">
        <v>0</v>
      </c>
      <c r="N3468" s="187">
        <v>0</v>
      </c>
      <c r="O3468" s="187">
        <v>0</v>
      </c>
      <c r="P3468" s="187">
        <v>0</v>
      </c>
      <c r="Q3468" s="187">
        <v>0</v>
      </c>
      <c r="R3468" s="187">
        <v>0</v>
      </c>
    </row>
    <row r="3469" spans="1:18" ht="15" hidden="1">
      <c r="A3469" s="181" t="str">
        <f t="shared" si="123"/>
        <v>B</v>
      </c>
      <c r="B3469" s="188" t="s">
        <v>121</v>
      </c>
      <c r="C3469" s="188" t="s">
        <v>100</v>
      </c>
      <c r="D3469" s="189">
        <f t="shared" si="122"/>
        <v>0</v>
      </c>
      <c r="E3469" s="189">
        <f t="shared" si="122"/>
        <v>0</v>
      </c>
      <c r="F3469" s="189">
        <f t="shared" si="122"/>
        <v>0</v>
      </c>
      <c r="G3469" s="189">
        <f t="shared" si="122"/>
        <v>0</v>
      </c>
      <c r="H3469" s="189">
        <f t="shared" si="122"/>
        <v>0</v>
      </c>
      <c r="I3469" s="189">
        <v>0</v>
      </c>
      <c r="J3469" s="189">
        <v>0</v>
      </c>
      <c r="K3469" s="189">
        <v>0</v>
      </c>
      <c r="L3469" s="189">
        <v>0</v>
      </c>
      <c r="M3469" s="189">
        <v>0</v>
      </c>
      <c r="N3469" s="189">
        <v>0</v>
      </c>
      <c r="O3469" s="189">
        <v>0</v>
      </c>
      <c r="P3469" s="189">
        <v>0</v>
      </c>
      <c r="Q3469" s="189">
        <v>0</v>
      </c>
      <c r="R3469" s="189">
        <v>0</v>
      </c>
    </row>
    <row r="3470" spans="1:18" ht="15" hidden="1">
      <c r="A3470" s="181" t="str">
        <f t="shared" si="123"/>
        <v>B</v>
      </c>
      <c r="B3470" s="188" t="s">
        <v>121</v>
      </c>
      <c r="C3470" s="188" t="s">
        <v>101</v>
      </c>
      <c r="D3470" s="189">
        <f t="shared" si="122"/>
        <v>0</v>
      </c>
      <c r="E3470" s="189">
        <f t="shared" si="122"/>
        <v>0</v>
      </c>
      <c r="F3470" s="189">
        <f t="shared" si="122"/>
        <v>0</v>
      </c>
      <c r="G3470" s="189">
        <f t="shared" si="122"/>
        <v>0</v>
      </c>
      <c r="H3470" s="189">
        <f t="shared" si="122"/>
        <v>0</v>
      </c>
      <c r="I3470" s="189">
        <v>0</v>
      </c>
      <c r="J3470" s="189">
        <v>0</v>
      </c>
      <c r="K3470" s="189">
        <v>0</v>
      </c>
      <c r="L3470" s="189">
        <v>0</v>
      </c>
      <c r="M3470" s="189">
        <v>0</v>
      </c>
      <c r="N3470" s="189">
        <v>0</v>
      </c>
      <c r="O3470" s="189">
        <v>0</v>
      </c>
      <c r="P3470" s="189">
        <v>0</v>
      </c>
      <c r="Q3470" s="189">
        <v>0</v>
      </c>
      <c r="R3470" s="189">
        <v>0</v>
      </c>
    </row>
    <row r="3471" spans="1:18" ht="30.75" hidden="1" thickBot="1">
      <c r="A3471" s="181" t="str">
        <f t="shared" si="123"/>
        <v>B</v>
      </c>
      <c r="B3471" s="182" t="s">
        <v>1742</v>
      </c>
      <c r="C3471" s="183" t="s">
        <v>1743</v>
      </c>
      <c r="D3471" s="184">
        <f t="shared" si="122"/>
        <v>0</v>
      </c>
      <c r="E3471" s="184">
        <f t="shared" si="122"/>
        <v>0</v>
      </c>
      <c r="F3471" s="184">
        <f t="shared" si="122"/>
        <v>0</v>
      </c>
      <c r="G3471" s="184">
        <f t="shared" si="122"/>
        <v>0</v>
      </c>
      <c r="H3471" s="184">
        <f t="shared" si="122"/>
        <v>0</v>
      </c>
      <c r="I3471" s="184">
        <v>0</v>
      </c>
      <c r="J3471" s="184">
        <v>0</v>
      </c>
      <c r="K3471" s="184">
        <v>0</v>
      </c>
      <c r="L3471" s="184">
        <v>0</v>
      </c>
      <c r="M3471" s="184">
        <v>0</v>
      </c>
      <c r="N3471" s="184">
        <v>0</v>
      </c>
      <c r="O3471" s="184">
        <v>0</v>
      </c>
      <c r="P3471" s="184">
        <v>0</v>
      </c>
      <c r="Q3471" s="184">
        <v>0</v>
      </c>
      <c r="R3471" s="184">
        <v>0</v>
      </c>
    </row>
    <row r="3472" spans="1:18" ht="15" hidden="1">
      <c r="A3472" s="181" t="str">
        <f t="shared" si="123"/>
        <v>B</v>
      </c>
      <c r="B3472" s="186" t="s">
        <v>121</v>
      </c>
      <c r="C3472" s="186" t="s">
        <v>99</v>
      </c>
      <c r="D3472" s="187">
        <f t="shared" si="122"/>
        <v>0</v>
      </c>
      <c r="E3472" s="187">
        <f t="shared" si="122"/>
        <v>0</v>
      </c>
      <c r="F3472" s="187">
        <f t="shared" si="122"/>
        <v>0</v>
      </c>
      <c r="G3472" s="187">
        <f t="shared" si="122"/>
        <v>0</v>
      </c>
      <c r="H3472" s="187">
        <f t="shared" si="122"/>
        <v>0</v>
      </c>
      <c r="I3472" s="187">
        <v>0</v>
      </c>
      <c r="J3472" s="187">
        <v>0</v>
      </c>
      <c r="K3472" s="187">
        <v>0</v>
      </c>
      <c r="L3472" s="187">
        <v>0</v>
      </c>
      <c r="M3472" s="187">
        <v>0</v>
      </c>
      <c r="N3472" s="187">
        <v>0</v>
      </c>
      <c r="O3472" s="187">
        <v>0</v>
      </c>
      <c r="P3472" s="187">
        <v>0</v>
      </c>
      <c r="Q3472" s="187">
        <v>0</v>
      </c>
      <c r="R3472" s="187">
        <v>0</v>
      </c>
    </row>
    <row r="3473" spans="1:18" ht="15" hidden="1">
      <c r="A3473" s="181" t="str">
        <f t="shared" si="123"/>
        <v>B</v>
      </c>
      <c r="B3473" s="188" t="s">
        <v>121</v>
      </c>
      <c r="C3473" s="188" t="s">
        <v>100</v>
      </c>
      <c r="D3473" s="189">
        <f t="shared" si="122"/>
        <v>0</v>
      </c>
      <c r="E3473" s="189">
        <f t="shared" si="122"/>
        <v>0</v>
      </c>
      <c r="F3473" s="189">
        <f t="shared" si="122"/>
        <v>0</v>
      </c>
      <c r="G3473" s="189">
        <f t="shared" si="122"/>
        <v>0</v>
      </c>
      <c r="H3473" s="189">
        <f t="shared" si="122"/>
        <v>0</v>
      </c>
      <c r="I3473" s="189">
        <v>0</v>
      </c>
      <c r="J3473" s="189">
        <v>0</v>
      </c>
      <c r="K3473" s="189">
        <v>0</v>
      </c>
      <c r="L3473" s="189">
        <v>0</v>
      </c>
      <c r="M3473" s="189">
        <v>0</v>
      </c>
      <c r="N3473" s="189">
        <v>0</v>
      </c>
      <c r="O3473" s="189">
        <v>0</v>
      </c>
      <c r="P3473" s="189">
        <v>0</v>
      </c>
      <c r="Q3473" s="189">
        <v>0</v>
      </c>
      <c r="R3473" s="189">
        <v>0</v>
      </c>
    </row>
    <row r="3474" spans="1:18" ht="15" hidden="1">
      <c r="A3474" s="181" t="str">
        <f t="shared" si="123"/>
        <v>B</v>
      </c>
      <c r="B3474" s="188" t="s">
        <v>121</v>
      </c>
      <c r="C3474" s="188" t="s">
        <v>101</v>
      </c>
      <c r="D3474" s="189">
        <f t="shared" si="122"/>
        <v>0</v>
      </c>
      <c r="E3474" s="189">
        <f t="shared" si="122"/>
        <v>0</v>
      </c>
      <c r="F3474" s="189">
        <f t="shared" si="122"/>
        <v>0</v>
      </c>
      <c r="G3474" s="189">
        <f t="shared" si="122"/>
        <v>0</v>
      </c>
      <c r="H3474" s="189">
        <f t="shared" si="122"/>
        <v>0</v>
      </c>
      <c r="I3474" s="189">
        <v>0</v>
      </c>
      <c r="J3474" s="189">
        <v>0</v>
      </c>
      <c r="K3474" s="189">
        <v>0</v>
      </c>
      <c r="L3474" s="189">
        <v>0</v>
      </c>
      <c r="M3474" s="189">
        <v>0</v>
      </c>
      <c r="N3474" s="189">
        <v>0</v>
      </c>
      <c r="O3474" s="189">
        <v>0</v>
      </c>
      <c r="P3474" s="189">
        <v>0</v>
      </c>
      <c r="Q3474" s="189">
        <v>0</v>
      </c>
      <c r="R3474" s="189">
        <v>0</v>
      </c>
    </row>
    <row r="3475" spans="1:18" ht="45.75" hidden="1" thickBot="1">
      <c r="A3475" s="181" t="str">
        <f t="shared" si="123"/>
        <v>B</v>
      </c>
      <c r="B3475" s="182" t="s">
        <v>1744</v>
      </c>
      <c r="C3475" s="183" t="s">
        <v>1745</v>
      </c>
      <c r="D3475" s="184">
        <f t="shared" si="122"/>
        <v>0</v>
      </c>
      <c r="E3475" s="184">
        <f t="shared" si="122"/>
        <v>0</v>
      </c>
      <c r="F3475" s="184">
        <f t="shared" si="122"/>
        <v>0</v>
      </c>
      <c r="G3475" s="184">
        <f t="shared" si="122"/>
        <v>0</v>
      </c>
      <c r="H3475" s="184">
        <f t="shared" si="122"/>
        <v>0</v>
      </c>
      <c r="I3475" s="184">
        <v>0</v>
      </c>
      <c r="J3475" s="184">
        <v>0</v>
      </c>
      <c r="K3475" s="184">
        <v>0</v>
      </c>
      <c r="L3475" s="184">
        <v>0</v>
      </c>
      <c r="M3475" s="184">
        <v>0</v>
      </c>
      <c r="N3475" s="184">
        <v>0</v>
      </c>
      <c r="O3475" s="184">
        <v>0</v>
      </c>
      <c r="P3475" s="184">
        <v>0</v>
      </c>
      <c r="Q3475" s="184">
        <v>0</v>
      </c>
      <c r="R3475" s="184">
        <v>0</v>
      </c>
    </row>
    <row r="3476" spans="1:18" ht="15" hidden="1">
      <c r="A3476" s="181" t="str">
        <f t="shared" si="123"/>
        <v>B</v>
      </c>
      <c r="B3476" s="186" t="s">
        <v>121</v>
      </c>
      <c r="C3476" s="186" t="s">
        <v>99</v>
      </c>
      <c r="D3476" s="187">
        <f t="shared" si="122"/>
        <v>0</v>
      </c>
      <c r="E3476" s="187">
        <f t="shared" si="122"/>
        <v>0</v>
      </c>
      <c r="F3476" s="187">
        <f t="shared" si="122"/>
        <v>0</v>
      </c>
      <c r="G3476" s="187">
        <f t="shared" si="122"/>
        <v>0</v>
      </c>
      <c r="H3476" s="187">
        <f t="shared" si="122"/>
        <v>0</v>
      </c>
      <c r="I3476" s="187">
        <v>0</v>
      </c>
      <c r="J3476" s="187">
        <v>0</v>
      </c>
      <c r="K3476" s="187">
        <v>0</v>
      </c>
      <c r="L3476" s="187">
        <v>0</v>
      </c>
      <c r="M3476" s="187">
        <v>0</v>
      </c>
      <c r="N3476" s="187">
        <v>0</v>
      </c>
      <c r="O3476" s="187">
        <v>0</v>
      </c>
      <c r="P3476" s="187">
        <v>0</v>
      </c>
      <c r="Q3476" s="187">
        <v>0</v>
      </c>
      <c r="R3476" s="187">
        <v>0</v>
      </c>
    </row>
    <row r="3477" spans="1:18" ht="15" hidden="1">
      <c r="A3477" s="181" t="str">
        <f t="shared" si="123"/>
        <v>B</v>
      </c>
      <c r="B3477" s="188" t="s">
        <v>121</v>
      </c>
      <c r="C3477" s="188" t="s">
        <v>100</v>
      </c>
      <c r="D3477" s="189">
        <f t="shared" si="122"/>
        <v>0</v>
      </c>
      <c r="E3477" s="189">
        <f t="shared" si="122"/>
        <v>0</v>
      </c>
      <c r="F3477" s="189">
        <f t="shared" si="122"/>
        <v>0</v>
      </c>
      <c r="G3477" s="189">
        <f t="shared" si="122"/>
        <v>0</v>
      </c>
      <c r="H3477" s="189">
        <f t="shared" si="122"/>
        <v>0</v>
      </c>
      <c r="I3477" s="189">
        <v>0</v>
      </c>
      <c r="J3477" s="189">
        <v>0</v>
      </c>
      <c r="K3477" s="189">
        <v>0</v>
      </c>
      <c r="L3477" s="189">
        <v>0</v>
      </c>
      <c r="M3477" s="189">
        <v>0</v>
      </c>
      <c r="N3477" s="189">
        <v>0</v>
      </c>
      <c r="O3477" s="189">
        <v>0</v>
      </c>
      <c r="P3477" s="189">
        <v>0</v>
      </c>
      <c r="Q3477" s="189">
        <v>0</v>
      </c>
      <c r="R3477" s="189">
        <v>0</v>
      </c>
    </row>
    <row r="3478" spans="1:18" ht="15" hidden="1">
      <c r="A3478" s="181" t="str">
        <f t="shared" si="123"/>
        <v>B</v>
      </c>
      <c r="B3478" s="188" t="s">
        <v>121</v>
      </c>
      <c r="C3478" s="188" t="s">
        <v>101</v>
      </c>
      <c r="D3478" s="189">
        <f t="shared" si="122"/>
        <v>0</v>
      </c>
      <c r="E3478" s="189">
        <f t="shared" si="122"/>
        <v>0</v>
      </c>
      <c r="F3478" s="189">
        <f t="shared" si="122"/>
        <v>0</v>
      </c>
      <c r="G3478" s="189">
        <f t="shared" si="122"/>
        <v>0</v>
      </c>
      <c r="H3478" s="189">
        <f t="shared" si="122"/>
        <v>0</v>
      </c>
      <c r="I3478" s="189">
        <v>0</v>
      </c>
      <c r="J3478" s="189">
        <v>0</v>
      </c>
      <c r="K3478" s="189">
        <v>0</v>
      </c>
      <c r="L3478" s="189">
        <v>0</v>
      </c>
      <c r="M3478" s="189">
        <v>0</v>
      </c>
      <c r="N3478" s="189">
        <v>0</v>
      </c>
      <c r="O3478" s="189">
        <v>0</v>
      </c>
      <c r="P3478" s="189">
        <v>0</v>
      </c>
      <c r="Q3478" s="189">
        <v>0</v>
      </c>
      <c r="R3478" s="189">
        <v>0</v>
      </c>
    </row>
    <row r="3479" spans="1:18" ht="30.75" hidden="1" thickBot="1">
      <c r="A3479" s="181" t="str">
        <f t="shared" si="123"/>
        <v>B</v>
      </c>
      <c r="B3479" s="182" t="s">
        <v>1746</v>
      </c>
      <c r="C3479" s="183" t="s">
        <v>1747</v>
      </c>
      <c r="D3479" s="184">
        <f t="shared" si="122"/>
        <v>0</v>
      </c>
      <c r="E3479" s="184">
        <f t="shared" si="122"/>
        <v>0</v>
      </c>
      <c r="F3479" s="184">
        <f t="shared" si="122"/>
        <v>0</v>
      </c>
      <c r="G3479" s="184">
        <f t="shared" si="122"/>
        <v>0</v>
      </c>
      <c r="H3479" s="184">
        <f t="shared" si="122"/>
        <v>0</v>
      </c>
      <c r="I3479" s="184">
        <v>0</v>
      </c>
      <c r="J3479" s="184">
        <v>0</v>
      </c>
      <c r="K3479" s="184">
        <v>0</v>
      </c>
      <c r="L3479" s="184">
        <v>0</v>
      </c>
      <c r="M3479" s="184">
        <v>0</v>
      </c>
      <c r="N3479" s="184">
        <v>0</v>
      </c>
      <c r="O3479" s="184">
        <v>0</v>
      </c>
      <c r="P3479" s="184">
        <v>0</v>
      </c>
      <c r="Q3479" s="184">
        <v>0</v>
      </c>
      <c r="R3479" s="184">
        <v>0</v>
      </c>
    </row>
    <row r="3480" spans="1:18" ht="15" hidden="1">
      <c r="A3480" s="181" t="str">
        <f t="shared" si="123"/>
        <v>B</v>
      </c>
      <c r="B3480" s="186" t="s">
        <v>121</v>
      </c>
      <c r="C3480" s="186" t="s">
        <v>99</v>
      </c>
      <c r="D3480" s="187">
        <f t="shared" si="122"/>
        <v>0</v>
      </c>
      <c r="E3480" s="187">
        <f t="shared" si="122"/>
        <v>0</v>
      </c>
      <c r="F3480" s="187">
        <f t="shared" si="122"/>
        <v>0</v>
      </c>
      <c r="G3480" s="187">
        <f t="shared" si="122"/>
        <v>0</v>
      </c>
      <c r="H3480" s="187">
        <f t="shared" si="122"/>
        <v>0</v>
      </c>
      <c r="I3480" s="187">
        <v>0</v>
      </c>
      <c r="J3480" s="187">
        <v>0</v>
      </c>
      <c r="K3480" s="187">
        <v>0</v>
      </c>
      <c r="L3480" s="187">
        <v>0</v>
      </c>
      <c r="M3480" s="187">
        <v>0</v>
      </c>
      <c r="N3480" s="187">
        <v>0</v>
      </c>
      <c r="O3480" s="187">
        <v>0</v>
      </c>
      <c r="P3480" s="187">
        <v>0</v>
      </c>
      <c r="Q3480" s="187">
        <v>0</v>
      </c>
      <c r="R3480" s="187">
        <v>0</v>
      </c>
    </row>
    <row r="3481" spans="1:18" ht="15" hidden="1">
      <c r="A3481" s="181" t="str">
        <f t="shared" si="123"/>
        <v>B</v>
      </c>
      <c r="B3481" s="188" t="s">
        <v>121</v>
      </c>
      <c r="C3481" s="188" t="s">
        <v>100</v>
      </c>
      <c r="D3481" s="189">
        <f t="shared" si="122"/>
        <v>0</v>
      </c>
      <c r="E3481" s="189">
        <f t="shared" si="122"/>
        <v>0</v>
      </c>
      <c r="F3481" s="189">
        <f t="shared" si="122"/>
        <v>0</v>
      </c>
      <c r="G3481" s="189">
        <f t="shared" si="122"/>
        <v>0</v>
      </c>
      <c r="H3481" s="189">
        <f t="shared" si="122"/>
        <v>0</v>
      </c>
      <c r="I3481" s="189">
        <v>0</v>
      </c>
      <c r="J3481" s="189">
        <v>0</v>
      </c>
      <c r="K3481" s="189">
        <v>0</v>
      </c>
      <c r="L3481" s="189">
        <v>0</v>
      </c>
      <c r="M3481" s="189">
        <v>0</v>
      </c>
      <c r="N3481" s="189">
        <v>0</v>
      </c>
      <c r="O3481" s="189">
        <v>0</v>
      </c>
      <c r="P3481" s="189">
        <v>0</v>
      </c>
      <c r="Q3481" s="189">
        <v>0</v>
      </c>
      <c r="R3481" s="189">
        <v>0</v>
      </c>
    </row>
    <row r="3482" spans="1:18" ht="15" hidden="1">
      <c r="A3482" s="181" t="str">
        <f t="shared" si="123"/>
        <v>B</v>
      </c>
      <c r="B3482" s="188" t="s">
        <v>121</v>
      </c>
      <c r="C3482" s="188" t="s">
        <v>101</v>
      </c>
      <c r="D3482" s="189">
        <f t="shared" si="122"/>
        <v>0</v>
      </c>
      <c r="E3482" s="189">
        <f t="shared" si="122"/>
        <v>0</v>
      </c>
      <c r="F3482" s="189">
        <f t="shared" si="122"/>
        <v>0</v>
      </c>
      <c r="G3482" s="189">
        <f t="shared" si="122"/>
        <v>0</v>
      </c>
      <c r="H3482" s="189">
        <f t="shared" si="122"/>
        <v>0</v>
      </c>
      <c r="I3482" s="189">
        <v>0</v>
      </c>
      <c r="J3482" s="189">
        <v>0</v>
      </c>
      <c r="K3482" s="189">
        <v>0</v>
      </c>
      <c r="L3482" s="189">
        <v>0</v>
      </c>
      <c r="M3482" s="189">
        <v>0</v>
      </c>
      <c r="N3482" s="189">
        <v>0</v>
      </c>
      <c r="O3482" s="189">
        <v>0</v>
      </c>
      <c r="P3482" s="189">
        <v>0</v>
      </c>
      <c r="Q3482" s="189">
        <v>0</v>
      </c>
      <c r="R3482" s="189">
        <v>0</v>
      </c>
    </row>
    <row r="3483" spans="1:18" ht="30.75" hidden="1" thickBot="1">
      <c r="A3483" s="181" t="str">
        <f t="shared" si="123"/>
        <v>B</v>
      </c>
      <c r="B3483" s="182" t="s">
        <v>1748</v>
      </c>
      <c r="C3483" s="183" t="s">
        <v>1749</v>
      </c>
      <c r="D3483" s="184">
        <f t="shared" si="122"/>
        <v>0</v>
      </c>
      <c r="E3483" s="184">
        <f t="shared" si="122"/>
        <v>0</v>
      </c>
      <c r="F3483" s="184">
        <f t="shared" si="122"/>
        <v>0</v>
      </c>
      <c r="G3483" s="184">
        <f t="shared" si="122"/>
        <v>0</v>
      </c>
      <c r="H3483" s="184">
        <f t="shared" si="122"/>
        <v>0</v>
      </c>
      <c r="I3483" s="184">
        <v>0</v>
      </c>
      <c r="J3483" s="184">
        <v>0</v>
      </c>
      <c r="K3483" s="184">
        <v>0</v>
      </c>
      <c r="L3483" s="184">
        <v>0</v>
      </c>
      <c r="M3483" s="184">
        <v>0</v>
      </c>
      <c r="N3483" s="184">
        <v>0</v>
      </c>
      <c r="O3483" s="184">
        <v>0</v>
      </c>
      <c r="P3483" s="184">
        <v>0</v>
      </c>
      <c r="Q3483" s="184">
        <v>0</v>
      </c>
      <c r="R3483" s="184">
        <v>0</v>
      </c>
    </row>
    <row r="3484" spans="1:18" ht="15" hidden="1">
      <c r="A3484" s="181" t="str">
        <f t="shared" si="123"/>
        <v>B</v>
      </c>
      <c r="B3484" s="186" t="s">
        <v>121</v>
      </c>
      <c r="C3484" s="186" t="s">
        <v>99</v>
      </c>
      <c r="D3484" s="187">
        <f t="shared" si="122"/>
        <v>0</v>
      </c>
      <c r="E3484" s="187">
        <f t="shared" si="122"/>
        <v>0</v>
      </c>
      <c r="F3484" s="187">
        <f t="shared" si="122"/>
        <v>0</v>
      </c>
      <c r="G3484" s="187">
        <f t="shared" si="122"/>
        <v>0</v>
      </c>
      <c r="H3484" s="187">
        <f t="shared" si="122"/>
        <v>0</v>
      </c>
      <c r="I3484" s="187">
        <v>0</v>
      </c>
      <c r="J3484" s="187">
        <v>0</v>
      </c>
      <c r="K3484" s="187">
        <v>0</v>
      </c>
      <c r="L3484" s="187">
        <v>0</v>
      </c>
      <c r="M3484" s="187">
        <v>0</v>
      </c>
      <c r="N3484" s="187">
        <v>0</v>
      </c>
      <c r="O3484" s="187">
        <v>0</v>
      </c>
      <c r="P3484" s="187">
        <v>0</v>
      </c>
      <c r="Q3484" s="187">
        <v>0</v>
      </c>
      <c r="R3484" s="187">
        <v>0</v>
      </c>
    </row>
    <row r="3485" spans="1:18" ht="15" hidden="1">
      <c r="A3485" s="181" t="str">
        <f t="shared" si="123"/>
        <v>B</v>
      </c>
      <c r="B3485" s="188" t="s">
        <v>121</v>
      </c>
      <c r="C3485" s="188" t="s">
        <v>100</v>
      </c>
      <c r="D3485" s="189">
        <f t="shared" si="122"/>
        <v>0</v>
      </c>
      <c r="E3485" s="189">
        <f t="shared" si="122"/>
        <v>0</v>
      </c>
      <c r="F3485" s="189">
        <f t="shared" si="122"/>
        <v>0</v>
      </c>
      <c r="G3485" s="189">
        <f t="shared" si="122"/>
        <v>0</v>
      </c>
      <c r="H3485" s="189">
        <f t="shared" si="122"/>
        <v>0</v>
      </c>
      <c r="I3485" s="189">
        <v>0</v>
      </c>
      <c r="J3485" s="189">
        <v>0</v>
      </c>
      <c r="K3485" s="189">
        <v>0</v>
      </c>
      <c r="L3485" s="189">
        <v>0</v>
      </c>
      <c r="M3485" s="189">
        <v>0</v>
      </c>
      <c r="N3485" s="189">
        <v>0</v>
      </c>
      <c r="O3485" s="189">
        <v>0</v>
      </c>
      <c r="P3485" s="189">
        <v>0</v>
      </c>
      <c r="Q3485" s="189">
        <v>0</v>
      </c>
      <c r="R3485" s="189">
        <v>0</v>
      </c>
    </row>
    <row r="3486" spans="1:18" ht="15" hidden="1">
      <c r="A3486" s="181" t="str">
        <f t="shared" si="123"/>
        <v>B</v>
      </c>
      <c r="B3486" s="188" t="s">
        <v>121</v>
      </c>
      <c r="C3486" s="188" t="s">
        <v>101</v>
      </c>
      <c r="D3486" s="189">
        <f t="shared" si="122"/>
        <v>0</v>
      </c>
      <c r="E3486" s="189">
        <f t="shared" si="122"/>
        <v>0</v>
      </c>
      <c r="F3486" s="189">
        <f t="shared" si="122"/>
        <v>0</v>
      </c>
      <c r="G3486" s="189">
        <f t="shared" si="122"/>
        <v>0</v>
      </c>
      <c r="H3486" s="189">
        <f t="shared" si="122"/>
        <v>0</v>
      </c>
      <c r="I3486" s="189">
        <v>0</v>
      </c>
      <c r="J3486" s="189">
        <v>0</v>
      </c>
      <c r="K3486" s="189">
        <v>0</v>
      </c>
      <c r="L3486" s="189">
        <v>0</v>
      </c>
      <c r="M3486" s="189">
        <v>0</v>
      </c>
      <c r="N3486" s="189">
        <v>0</v>
      </c>
      <c r="O3486" s="189">
        <v>0</v>
      </c>
      <c r="P3486" s="189">
        <v>0</v>
      </c>
      <c r="Q3486" s="189">
        <v>0</v>
      </c>
      <c r="R3486" s="189">
        <v>0</v>
      </c>
    </row>
    <row r="3487" spans="1:18" ht="30.75" hidden="1" thickBot="1">
      <c r="A3487" s="181" t="str">
        <f t="shared" si="123"/>
        <v>B</v>
      </c>
      <c r="B3487" s="182" t="s">
        <v>1750</v>
      </c>
      <c r="C3487" s="183" t="s">
        <v>1751</v>
      </c>
      <c r="D3487" s="184">
        <f t="shared" ref="D3487:H3537" si="124">I3487+N3487</f>
        <v>0</v>
      </c>
      <c r="E3487" s="184">
        <f t="shared" si="124"/>
        <v>0</v>
      </c>
      <c r="F3487" s="184">
        <f t="shared" si="124"/>
        <v>0</v>
      </c>
      <c r="G3487" s="184">
        <f t="shared" si="124"/>
        <v>0</v>
      </c>
      <c r="H3487" s="184">
        <f t="shared" si="124"/>
        <v>0</v>
      </c>
      <c r="I3487" s="184">
        <v>0</v>
      </c>
      <c r="J3487" s="184">
        <v>0</v>
      </c>
      <c r="K3487" s="184">
        <v>0</v>
      </c>
      <c r="L3487" s="184">
        <v>0</v>
      </c>
      <c r="M3487" s="184">
        <v>0</v>
      </c>
      <c r="N3487" s="184">
        <v>0</v>
      </c>
      <c r="O3487" s="184">
        <v>0</v>
      </c>
      <c r="P3487" s="184">
        <v>0</v>
      </c>
      <c r="Q3487" s="184">
        <v>0</v>
      </c>
      <c r="R3487" s="184">
        <v>0</v>
      </c>
    </row>
    <row r="3488" spans="1:18" ht="15" hidden="1">
      <c r="A3488" s="181" t="str">
        <f t="shared" si="123"/>
        <v>B</v>
      </c>
      <c r="B3488" s="186" t="s">
        <v>121</v>
      </c>
      <c r="C3488" s="186" t="s">
        <v>99</v>
      </c>
      <c r="D3488" s="187">
        <f t="shared" si="124"/>
        <v>0</v>
      </c>
      <c r="E3488" s="187">
        <f t="shared" si="124"/>
        <v>0</v>
      </c>
      <c r="F3488" s="187">
        <f t="shared" si="124"/>
        <v>0</v>
      </c>
      <c r="G3488" s="187">
        <f t="shared" si="124"/>
        <v>0</v>
      </c>
      <c r="H3488" s="187">
        <f t="shared" si="124"/>
        <v>0</v>
      </c>
      <c r="I3488" s="187">
        <v>0</v>
      </c>
      <c r="J3488" s="187">
        <v>0</v>
      </c>
      <c r="K3488" s="187">
        <v>0</v>
      </c>
      <c r="L3488" s="187">
        <v>0</v>
      </c>
      <c r="M3488" s="187">
        <v>0</v>
      </c>
      <c r="N3488" s="187">
        <v>0</v>
      </c>
      <c r="O3488" s="187">
        <v>0</v>
      </c>
      <c r="P3488" s="187">
        <v>0</v>
      </c>
      <c r="Q3488" s="187">
        <v>0</v>
      </c>
      <c r="R3488" s="187">
        <v>0</v>
      </c>
    </row>
    <row r="3489" spans="1:18" ht="15" hidden="1">
      <c r="A3489" s="181" t="str">
        <f t="shared" si="123"/>
        <v>B</v>
      </c>
      <c r="B3489" s="188" t="s">
        <v>121</v>
      </c>
      <c r="C3489" s="188" t="s">
        <v>100</v>
      </c>
      <c r="D3489" s="189">
        <f t="shared" si="124"/>
        <v>0</v>
      </c>
      <c r="E3489" s="189">
        <f t="shared" si="124"/>
        <v>0</v>
      </c>
      <c r="F3489" s="189">
        <f t="shared" si="124"/>
        <v>0</v>
      </c>
      <c r="G3489" s="189">
        <f t="shared" si="124"/>
        <v>0</v>
      </c>
      <c r="H3489" s="189">
        <f t="shared" si="124"/>
        <v>0</v>
      </c>
      <c r="I3489" s="189">
        <v>0</v>
      </c>
      <c r="J3489" s="189">
        <v>0</v>
      </c>
      <c r="K3489" s="189">
        <v>0</v>
      </c>
      <c r="L3489" s="189">
        <v>0</v>
      </c>
      <c r="M3489" s="189">
        <v>0</v>
      </c>
      <c r="N3489" s="189">
        <v>0</v>
      </c>
      <c r="O3489" s="189">
        <v>0</v>
      </c>
      <c r="P3489" s="189">
        <v>0</v>
      </c>
      <c r="Q3489" s="189">
        <v>0</v>
      </c>
      <c r="R3489" s="189">
        <v>0</v>
      </c>
    </row>
    <row r="3490" spans="1:18" ht="15" hidden="1">
      <c r="A3490" s="181" t="str">
        <f t="shared" si="123"/>
        <v>B</v>
      </c>
      <c r="B3490" s="188" t="s">
        <v>121</v>
      </c>
      <c r="C3490" s="188" t="s">
        <v>101</v>
      </c>
      <c r="D3490" s="189">
        <f t="shared" si="124"/>
        <v>0</v>
      </c>
      <c r="E3490" s="189">
        <f t="shared" si="124"/>
        <v>0</v>
      </c>
      <c r="F3490" s="189">
        <f t="shared" si="124"/>
        <v>0</v>
      </c>
      <c r="G3490" s="189">
        <f t="shared" si="124"/>
        <v>0</v>
      </c>
      <c r="H3490" s="189">
        <f t="shared" si="124"/>
        <v>0</v>
      </c>
      <c r="I3490" s="189">
        <v>0</v>
      </c>
      <c r="J3490" s="189">
        <v>0</v>
      </c>
      <c r="K3490" s="189">
        <v>0</v>
      </c>
      <c r="L3490" s="189">
        <v>0</v>
      </c>
      <c r="M3490" s="189">
        <v>0</v>
      </c>
      <c r="N3490" s="189">
        <v>0</v>
      </c>
      <c r="O3490" s="189">
        <v>0</v>
      </c>
      <c r="P3490" s="189">
        <v>0</v>
      </c>
      <c r="Q3490" s="189">
        <v>0</v>
      </c>
      <c r="R3490" s="189">
        <v>0</v>
      </c>
    </row>
    <row r="3491" spans="1:18" ht="15.75" hidden="1" thickBot="1">
      <c r="A3491" s="181" t="str">
        <f t="shared" si="123"/>
        <v>B</v>
      </c>
      <c r="B3491" s="182" t="s">
        <v>1752</v>
      </c>
      <c r="C3491" s="183" t="s">
        <v>1753</v>
      </c>
      <c r="D3491" s="184">
        <f t="shared" si="124"/>
        <v>0</v>
      </c>
      <c r="E3491" s="184">
        <f t="shared" si="124"/>
        <v>0</v>
      </c>
      <c r="F3491" s="184">
        <f t="shared" si="124"/>
        <v>0</v>
      </c>
      <c r="G3491" s="184">
        <f t="shared" si="124"/>
        <v>0</v>
      </c>
      <c r="H3491" s="184">
        <f t="shared" si="124"/>
        <v>0</v>
      </c>
      <c r="I3491" s="184">
        <v>0</v>
      </c>
      <c r="J3491" s="184">
        <v>0</v>
      </c>
      <c r="K3491" s="184">
        <v>0</v>
      </c>
      <c r="L3491" s="184">
        <v>0</v>
      </c>
      <c r="M3491" s="184">
        <v>0</v>
      </c>
      <c r="N3491" s="184">
        <v>0</v>
      </c>
      <c r="O3491" s="184">
        <v>0</v>
      </c>
      <c r="P3491" s="184">
        <v>0</v>
      </c>
      <c r="Q3491" s="184">
        <v>0</v>
      </c>
      <c r="R3491" s="184">
        <v>0</v>
      </c>
    </row>
    <row r="3492" spans="1:18" ht="15" hidden="1">
      <c r="A3492" s="181" t="str">
        <f t="shared" si="123"/>
        <v>B</v>
      </c>
      <c r="B3492" s="186" t="s">
        <v>121</v>
      </c>
      <c r="C3492" s="186" t="s">
        <v>99</v>
      </c>
      <c r="D3492" s="187">
        <f t="shared" si="124"/>
        <v>0</v>
      </c>
      <c r="E3492" s="187">
        <f t="shared" si="124"/>
        <v>0</v>
      </c>
      <c r="F3492" s="187">
        <f t="shared" si="124"/>
        <v>0</v>
      </c>
      <c r="G3492" s="187">
        <f t="shared" si="124"/>
        <v>0</v>
      </c>
      <c r="H3492" s="187">
        <f t="shared" si="124"/>
        <v>0</v>
      </c>
      <c r="I3492" s="187">
        <v>0</v>
      </c>
      <c r="J3492" s="187">
        <v>0</v>
      </c>
      <c r="K3492" s="187">
        <v>0</v>
      </c>
      <c r="L3492" s="187">
        <v>0</v>
      </c>
      <c r="M3492" s="187">
        <v>0</v>
      </c>
      <c r="N3492" s="187">
        <v>0</v>
      </c>
      <c r="O3492" s="187">
        <v>0</v>
      </c>
      <c r="P3492" s="187">
        <v>0</v>
      </c>
      <c r="Q3492" s="187">
        <v>0</v>
      </c>
      <c r="R3492" s="187">
        <v>0</v>
      </c>
    </row>
    <row r="3493" spans="1:18" ht="15" hidden="1">
      <c r="A3493" s="181" t="str">
        <f t="shared" si="123"/>
        <v>B</v>
      </c>
      <c r="B3493" s="188" t="s">
        <v>121</v>
      </c>
      <c r="C3493" s="188" t="s">
        <v>100</v>
      </c>
      <c r="D3493" s="189">
        <f t="shared" si="124"/>
        <v>0</v>
      </c>
      <c r="E3493" s="189">
        <f t="shared" si="124"/>
        <v>0</v>
      </c>
      <c r="F3493" s="189">
        <f t="shared" si="124"/>
        <v>0</v>
      </c>
      <c r="G3493" s="189">
        <f t="shared" si="124"/>
        <v>0</v>
      </c>
      <c r="H3493" s="189">
        <f t="shared" si="124"/>
        <v>0</v>
      </c>
      <c r="I3493" s="189">
        <v>0</v>
      </c>
      <c r="J3493" s="189">
        <v>0</v>
      </c>
      <c r="K3493" s="189">
        <v>0</v>
      </c>
      <c r="L3493" s="189">
        <v>0</v>
      </c>
      <c r="M3493" s="189">
        <v>0</v>
      </c>
      <c r="N3493" s="189">
        <v>0</v>
      </c>
      <c r="O3493" s="189">
        <v>0</v>
      </c>
      <c r="P3493" s="189">
        <v>0</v>
      </c>
      <c r="Q3493" s="189">
        <v>0</v>
      </c>
      <c r="R3493" s="189">
        <v>0</v>
      </c>
    </row>
    <row r="3494" spans="1:18" ht="15" hidden="1">
      <c r="A3494" s="181" t="str">
        <f t="shared" si="123"/>
        <v>B</v>
      </c>
      <c r="B3494" s="188" t="s">
        <v>121</v>
      </c>
      <c r="C3494" s="188" t="s">
        <v>101</v>
      </c>
      <c r="D3494" s="189">
        <f t="shared" si="124"/>
        <v>0</v>
      </c>
      <c r="E3494" s="189">
        <f t="shared" si="124"/>
        <v>0</v>
      </c>
      <c r="F3494" s="189">
        <f t="shared" si="124"/>
        <v>0</v>
      </c>
      <c r="G3494" s="189">
        <f t="shared" si="124"/>
        <v>0</v>
      </c>
      <c r="H3494" s="189">
        <f t="shared" si="124"/>
        <v>0</v>
      </c>
      <c r="I3494" s="189">
        <v>0</v>
      </c>
      <c r="J3494" s="189">
        <v>0</v>
      </c>
      <c r="K3494" s="189">
        <v>0</v>
      </c>
      <c r="L3494" s="189">
        <v>0</v>
      </c>
      <c r="M3494" s="189">
        <v>0</v>
      </c>
      <c r="N3494" s="189">
        <v>0</v>
      </c>
      <c r="O3494" s="189">
        <v>0</v>
      </c>
      <c r="P3494" s="189">
        <v>0</v>
      </c>
      <c r="Q3494" s="189">
        <v>0</v>
      </c>
      <c r="R3494" s="189">
        <v>0</v>
      </c>
    </row>
    <row r="3495" spans="1:18" ht="30.75" hidden="1" thickBot="1">
      <c r="A3495" s="181" t="str">
        <f t="shared" si="123"/>
        <v>B</v>
      </c>
      <c r="B3495" s="182" t="s">
        <v>1754</v>
      </c>
      <c r="C3495" s="183" t="s">
        <v>1755</v>
      </c>
      <c r="D3495" s="184">
        <f t="shared" si="124"/>
        <v>0</v>
      </c>
      <c r="E3495" s="184">
        <f t="shared" si="124"/>
        <v>0</v>
      </c>
      <c r="F3495" s="184">
        <f t="shared" si="124"/>
        <v>0</v>
      </c>
      <c r="G3495" s="184">
        <f t="shared" si="124"/>
        <v>0</v>
      </c>
      <c r="H3495" s="184">
        <f t="shared" si="124"/>
        <v>0</v>
      </c>
      <c r="I3495" s="184">
        <v>0</v>
      </c>
      <c r="J3495" s="184">
        <v>0</v>
      </c>
      <c r="K3495" s="184">
        <v>0</v>
      </c>
      <c r="L3495" s="184">
        <v>0</v>
      </c>
      <c r="M3495" s="184">
        <v>0</v>
      </c>
      <c r="N3495" s="184">
        <v>0</v>
      </c>
      <c r="O3495" s="184">
        <v>0</v>
      </c>
      <c r="P3495" s="184">
        <v>0</v>
      </c>
      <c r="Q3495" s="184">
        <v>0</v>
      </c>
      <c r="R3495" s="184">
        <v>0</v>
      </c>
    </row>
    <row r="3496" spans="1:18" ht="15" hidden="1">
      <c r="A3496" s="181" t="str">
        <f t="shared" si="123"/>
        <v>B</v>
      </c>
      <c r="B3496" s="186" t="s">
        <v>121</v>
      </c>
      <c r="C3496" s="186" t="s">
        <v>99</v>
      </c>
      <c r="D3496" s="187">
        <f t="shared" si="124"/>
        <v>0</v>
      </c>
      <c r="E3496" s="187">
        <f t="shared" si="124"/>
        <v>0</v>
      </c>
      <c r="F3496" s="187">
        <f t="shared" si="124"/>
        <v>0</v>
      </c>
      <c r="G3496" s="187">
        <f t="shared" si="124"/>
        <v>0</v>
      </c>
      <c r="H3496" s="187">
        <f t="shared" si="124"/>
        <v>0</v>
      </c>
      <c r="I3496" s="187">
        <v>0</v>
      </c>
      <c r="J3496" s="187">
        <v>0</v>
      </c>
      <c r="K3496" s="187">
        <v>0</v>
      </c>
      <c r="L3496" s="187">
        <v>0</v>
      </c>
      <c r="M3496" s="187">
        <v>0</v>
      </c>
      <c r="N3496" s="187">
        <v>0</v>
      </c>
      <c r="O3496" s="187">
        <v>0</v>
      </c>
      <c r="P3496" s="187">
        <v>0</v>
      </c>
      <c r="Q3496" s="187">
        <v>0</v>
      </c>
      <c r="R3496" s="187">
        <v>0</v>
      </c>
    </row>
    <row r="3497" spans="1:18" ht="15" hidden="1">
      <c r="A3497" s="181" t="str">
        <f t="shared" si="123"/>
        <v>B</v>
      </c>
      <c r="B3497" s="188" t="s">
        <v>121</v>
      </c>
      <c r="C3497" s="188" t="s">
        <v>100</v>
      </c>
      <c r="D3497" s="189">
        <f t="shared" si="124"/>
        <v>0</v>
      </c>
      <c r="E3497" s="189">
        <f t="shared" si="124"/>
        <v>0</v>
      </c>
      <c r="F3497" s="189">
        <f t="shared" si="124"/>
        <v>0</v>
      </c>
      <c r="G3497" s="189">
        <f t="shared" si="124"/>
        <v>0</v>
      </c>
      <c r="H3497" s="189">
        <f t="shared" si="124"/>
        <v>0</v>
      </c>
      <c r="I3497" s="189">
        <v>0</v>
      </c>
      <c r="J3497" s="189">
        <v>0</v>
      </c>
      <c r="K3497" s="189">
        <v>0</v>
      </c>
      <c r="L3497" s="189">
        <v>0</v>
      </c>
      <c r="M3497" s="189">
        <v>0</v>
      </c>
      <c r="N3497" s="189">
        <v>0</v>
      </c>
      <c r="O3497" s="189">
        <v>0</v>
      </c>
      <c r="P3497" s="189">
        <v>0</v>
      </c>
      <c r="Q3497" s="189">
        <v>0</v>
      </c>
      <c r="R3497" s="189">
        <v>0</v>
      </c>
    </row>
    <row r="3498" spans="1:18" ht="15" hidden="1">
      <c r="A3498" s="181" t="str">
        <f t="shared" si="123"/>
        <v>B</v>
      </c>
      <c r="B3498" s="188" t="s">
        <v>121</v>
      </c>
      <c r="C3498" s="188" t="s">
        <v>101</v>
      </c>
      <c r="D3498" s="189">
        <f t="shared" si="124"/>
        <v>0</v>
      </c>
      <c r="E3498" s="189">
        <f t="shared" si="124"/>
        <v>0</v>
      </c>
      <c r="F3498" s="189">
        <f t="shared" si="124"/>
        <v>0</v>
      </c>
      <c r="G3498" s="189">
        <f t="shared" si="124"/>
        <v>0</v>
      </c>
      <c r="H3498" s="189">
        <f t="shared" si="124"/>
        <v>0</v>
      </c>
      <c r="I3498" s="189">
        <v>0</v>
      </c>
      <c r="J3498" s="189">
        <v>0</v>
      </c>
      <c r="K3498" s="189">
        <v>0</v>
      </c>
      <c r="L3498" s="189">
        <v>0</v>
      </c>
      <c r="M3498" s="189">
        <v>0</v>
      </c>
      <c r="N3498" s="189">
        <v>0</v>
      </c>
      <c r="O3498" s="189">
        <v>0</v>
      </c>
      <c r="P3498" s="189">
        <v>0</v>
      </c>
      <c r="Q3498" s="189">
        <v>0</v>
      </c>
      <c r="R3498" s="189">
        <v>0</v>
      </c>
    </row>
    <row r="3499" spans="1:18" ht="15" hidden="1">
      <c r="A3499" s="181" t="str">
        <f t="shared" si="123"/>
        <v>B</v>
      </c>
      <c r="B3499" s="188" t="s">
        <v>121</v>
      </c>
      <c r="C3499" s="188" t="s">
        <v>105</v>
      </c>
      <c r="D3499" s="189">
        <f t="shared" si="124"/>
        <v>0</v>
      </c>
      <c r="E3499" s="189">
        <f t="shared" si="124"/>
        <v>0</v>
      </c>
      <c r="F3499" s="189">
        <f t="shared" si="124"/>
        <v>0</v>
      </c>
      <c r="G3499" s="189">
        <f t="shared" si="124"/>
        <v>0</v>
      </c>
      <c r="H3499" s="189">
        <f t="shared" si="124"/>
        <v>0</v>
      </c>
      <c r="I3499" s="189">
        <v>0</v>
      </c>
      <c r="J3499" s="189">
        <v>0</v>
      </c>
      <c r="K3499" s="189">
        <v>0</v>
      </c>
      <c r="L3499" s="189">
        <v>0</v>
      </c>
      <c r="M3499" s="189">
        <v>0</v>
      </c>
      <c r="N3499" s="189">
        <v>0</v>
      </c>
      <c r="O3499" s="189">
        <v>0</v>
      </c>
      <c r="P3499" s="189">
        <v>0</v>
      </c>
      <c r="Q3499" s="189">
        <v>0</v>
      </c>
      <c r="R3499" s="189">
        <v>0</v>
      </c>
    </row>
    <row r="3500" spans="1:18" ht="30.75" hidden="1" thickBot="1">
      <c r="A3500" s="181" t="str">
        <f t="shared" si="123"/>
        <v>B</v>
      </c>
      <c r="B3500" s="182" t="s">
        <v>1756</v>
      </c>
      <c r="C3500" s="183" t="s">
        <v>1757</v>
      </c>
      <c r="D3500" s="184">
        <f t="shared" si="124"/>
        <v>0</v>
      </c>
      <c r="E3500" s="184">
        <f t="shared" si="124"/>
        <v>0</v>
      </c>
      <c r="F3500" s="184">
        <f t="shared" si="124"/>
        <v>0</v>
      </c>
      <c r="G3500" s="184">
        <f t="shared" si="124"/>
        <v>0</v>
      </c>
      <c r="H3500" s="184">
        <f t="shared" si="124"/>
        <v>0</v>
      </c>
      <c r="I3500" s="184">
        <v>0</v>
      </c>
      <c r="J3500" s="184">
        <v>0</v>
      </c>
      <c r="K3500" s="184">
        <v>0</v>
      </c>
      <c r="L3500" s="184">
        <v>0</v>
      </c>
      <c r="M3500" s="184">
        <v>0</v>
      </c>
      <c r="N3500" s="184">
        <v>0</v>
      </c>
      <c r="O3500" s="184">
        <v>0</v>
      </c>
      <c r="P3500" s="184">
        <v>0</v>
      </c>
      <c r="Q3500" s="184">
        <v>0</v>
      </c>
      <c r="R3500" s="184">
        <v>0</v>
      </c>
    </row>
    <row r="3501" spans="1:18" ht="15" hidden="1">
      <c r="A3501" s="181" t="str">
        <f t="shared" si="123"/>
        <v>B</v>
      </c>
      <c r="B3501" s="186" t="s">
        <v>121</v>
      </c>
      <c r="C3501" s="186" t="s">
        <v>99</v>
      </c>
      <c r="D3501" s="187">
        <f t="shared" si="124"/>
        <v>0</v>
      </c>
      <c r="E3501" s="187">
        <f t="shared" si="124"/>
        <v>0</v>
      </c>
      <c r="F3501" s="187">
        <f t="shared" si="124"/>
        <v>0</v>
      </c>
      <c r="G3501" s="187">
        <f t="shared" si="124"/>
        <v>0</v>
      </c>
      <c r="H3501" s="187">
        <f t="shared" si="124"/>
        <v>0</v>
      </c>
      <c r="I3501" s="187">
        <v>0</v>
      </c>
      <c r="J3501" s="187">
        <v>0</v>
      </c>
      <c r="K3501" s="187">
        <v>0</v>
      </c>
      <c r="L3501" s="187">
        <v>0</v>
      </c>
      <c r="M3501" s="187">
        <v>0</v>
      </c>
      <c r="N3501" s="187">
        <v>0</v>
      </c>
      <c r="O3501" s="187">
        <v>0</v>
      </c>
      <c r="P3501" s="187">
        <v>0</v>
      </c>
      <c r="Q3501" s="187">
        <v>0</v>
      </c>
      <c r="R3501" s="187">
        <v>0</v>
      </c>
    </row>
    <row r="3502" spans="1:18" ht="15" hidden="1">
      <c r="A3502" s="181" t="str">
        <f t="shared" si="123"/>
        <v>B</v>
      </c>
      <c r="B3502" s="188" t="s">
        <v>121</v>
      </c>
      <c r="C3502" s="188" t="s">
        <v>100</v>
      </c>
      <c r="D3502" s="189">
        <f t="shared" si="124"/>
        <v>0</v>
      </c>
      <c r="E3502" s="189">
        <f t="shared" si="124"/>
        <v>0</v>
      </c>
      <c r="F3502" s="189">
        <f t="shared" si="124"/>
        <v>0</v>
      </c>
      <c r="G3502" s="189">
        <f t="shared" si="124"/>
        <v>0</v>
      </c>
      <c r="H3502" s="189">
        <f t="shared" si="124"/>
        <v>0</v>
      </c>
      <c r="I3502" s="189">
        <v>0</v>
      </c>
      <c r="J3502" s="189">
        <v>0</v>
      </c>
      <c r="K3502" s="189">
        <v>0</v>
      </c>
      <c r="L3502" s="189">
        <v>0</v>
      </c>
      <c r="M3502" s="189">
        <v>0</v>
      </c>
      <c r="N3502" s="189">
        <v>0</v>
      </c>
      <c r="O3502" s="189">
        <v>0</v>
      </c>
      <c r="P3502" s="189">
        <v>0</v>
      </c>
      <c r="Q3502" s="189">
        <v>0</v>
      </c>
      <c r="R3502" s="189">
        <v>0</v>
      </c>
    </row>
    <row r="3503" spans="1:18" ht="15" hidden="1">
      <c r="A3503" s="181" t="str">
        <f t="shared" si="123"/>
        <v>B</v>
      </c>
      <c r="B3503" s="188" t="s">
        <v>121</v>
      </c>
      <c r="C3503" s="188" t="s">
        <v>101</v>
      </c>
      <c r="D3503" s="189">
        <f t="shared" si="124"/>
        <v>0</v>
      </c>
      <c r="E3503" s="189">
        <f t="shared" si="124"/>
        <v>0</v>
      </c>
      <c r="F3503" s="189">
        <f t="shared" si="124"/>
        <v>0</v>
      </c>
      <c r="G3503" s="189">
        <f t="shared" si="124"/>
        <v>0</v>
      </c>
      <c r="H3503" s="189">
        <f t="shared" si="124"/>
        <v>0</v>
      </c>
      <c r="I3503" s="189">
        <v>0</v>
      </c>
      <c r="J3503" s="189">
        <v>0</v>
      </c>
      <c r="K3503" s="189">
        <v>0</v>
      </c>
      <c r="L3503" s="189">
        <v>0</v>
      </c>
      <c r="M3503" s="189">
        <v>0</v>
      </c>
      <c r="N3503" s="189">
        <v>0</v>
      </c>
      <c r="O3503" s="189">
        <v>0</v>
      </c>
      <c r="P3503" s="189">
        <v>0</v>
      </c>
      <c r="Q3503" s="189">
        <v>0</v>
      </c>
      <c r="R3503" s="189">
        <v>0</v>
      </c>
    </row>
    <row r="3504" spans="1:18" ht="15" hidden="1">
      <c r="A3504" s="181" t="str">
        <f t="shared" si="123"/>
        <v>B</v>
      </c>
      <c r="B3504" s="188" t="s">
        <v>121</v>
      </c>
      <c r="C3504" s="188" t="s">
        <v>103</v>
      </c>
      <c r="D3504" s="189">
        <f t="shared" si="124"/>
        <v>0</v>
      </c>
      <c r="E3504" s="189">
        <f t="shared" si="124"/>
        <v>0</v>
      </c>
      <c r="F3504" s="189">
        <f t="shared" si="124"/>
        <v>0</v>
      </c>
      <c r="G3504" s="189">
        <f t="shared" si="124"/>
        <v>0</v>
      </c>
      <c r="H3504" s="189">
        <f t="shared" si="124"/>
        <v>0</v>
      </c>
      <c r="I3504" s="189">
        <v>0</v>
      </c>
      <c r="J3504" s="189">
        <v>0</v>
      </c>
      <c r="K3504" s="189">
        <v>0</v>
      </c>
      <c r="L3504" s="189">
        <v>0</v>
      </c>
      <c r="M3504" s="189">
        <v>0</v>
      </c>
      <c r="N3504" s="189">
        <v>0</v>
      </c>
      <c r="O3504" s="189">
        <v>0</v>
      </c>
      <c r="P3504" s="189">
        <v>0</v>
      </c>
      <c r="Q3504" s="189">
        <v>0</v>
      </c>
      <c r="R3504" s="189">
        <v>0</v>
      </c>
    </row>
    <row r="3505" spans="1:18" ht="15" hidden="1">
      <c r="A3505" s="181" t="str">
        <f t="shared" si="123"/>
        <v>B</v>
      </c>
      <c r="B3505" s="188" t="s">
        <v>121</v>
      </c>
      <c r="C3505" s="188" t="s">
        <v>15</v>
      </c>
      <c r="D3505" s="189">
        <f t="shared" si="124"/>
        <v>0</v>
      </c>
      <c r="E3505" s="189">
        <f t="shared" si="124"/>
        <v>0</v>
      </c>
      <c r="F3505" s="189">
        <f t="shared" si="124"/>
        <v>0</v>
      </c>
      <c r="G3505" s="189">
        <f t="shared" si="124"/>
        <v>0</v>
      </c>
      <c r="H3505" s="189">
        <f t="shared" si="124"/>
        <v>0</v>
      </c>
      <c r="I3505" s="189">
        <v>0</v>
      </c>
      <c r="J3505" s="189">
        <v>0</v>
      </c>
      <c r="K3505" s="189">
        <v>0</v>
      </c>
      <c r="L3505" s="189">
        <v>0</v>
      </c>
      <c r="M3505" s="189">
        <v>0</v>
      </c>
      <c r="N3505" s="189">
        <v>0</v>
      </c>
      <c r="O3505" s="189">
        <v>0</v>
      </c>
      <c r="P3505" s="189">
        <v>0</v>
      </c>
      <c r="Q3505" s="189">
        <v>0</v>
      </c>
      <c r="R3505" s="189">
        <v>0</v>
      </c>
    </row>
    <row r="3506" spans="1:18" ht="15" hidden="1">
      <c r="A3506" s="181" t="str">
        <f t="shared" si="123"/>
        <v>B</v>
      </c>
      <c r="B3506" s="188" t="s">
        <v>121</v>
      </c>
      <c r="C3506" s="188" t="s">
        <v>105</v>
      </c>
      <c r="D3506" s="189">
        <f t="shared" si="124"/>
        <v>0</v>
      </c>
      <c r="E3506" s="189">
        <f t="shared" si="124"/>
        <v>0</v>
      </c>
      <c r="F3506" s="189">
        <f t="shared" si="124"/>
        <v>0</v>
      </c>
      <c r="G3506" s="189">
        <f t="shared" si="124"/>
        <v>0</v>
      </c>
      <c r="H3506" s="189">
        <f t="shared" si="124"/>
        <v>0</v>
      </c>
      <c r="I3506" s="189">
        <v>0</v>
      </c>
      <c r="J3506" s="189">
        <v>0</v>
      </c>
      <c r="K3506" s="189">
        <v>0</v>
      </c>
      <c r="L3506" s="189">
        <v>0</v>
      </c>
      <c r="M3506" s="189">
        <v>0</v>
      </c>
      <c r="N3506" s="189">
        <v>0</v>
      </c>
      <c r="O3506" s="189">
        <v>0</v>
      </c>
      <c r="P3506" s="189">
        <v>0</v>
      </c>
      <c r="Q3506" s="189">
        <v>0</v>
      </c>
      <c r="R3506" s="189">
        <v>0</v>
      </c>
    </row>
    <row r="3507" spans="1:18" ht="15" hidden="1">
      <c r="A3507" s="181" t="str">
        <f t="shared" si="123"/>
        <v>B</v>
      </c>
      <c r="B3507" s="186" t="s">
        <v>121</v>
      </c>
      <c r="C3507" s="186" t="s">
        <v>155</v>
      </c>
      <c r="D3507" s="187">
        <f t="shared" si="124"/>
        <v>0</v>
      </c>
      <c r="E3507" s="187">
        <f t="shared" si="124"/>
        <v>0</v>
      </c>
      <c r="F3507" s="187">
        <f t="shared" si="124"/>
        <v>0</v>
      </c>
      <c r="G3507" s="187">
        <f t="shared" si="124"/>
        <v>0</v>
      </c>
      <c r="H3507" s="187">
        <f t="shared" si="124"/>
        <v>0</v>
      </c>
      <c r="I3507" s="187">
        <v>0</v>
      </c>
      <c r="J3507" s="187">
        <v>0</v>
      </c>
      <c r="K3507" s="187">
        <v>0</v>
      </c>
      <c r="L3507" s="187">
        <v>0</v>
      </c>
      <c r="M3507" s="187">
        <v>0</v>
      </c>
      <c r="N3507" s="187">
        <v>0</v>
      </c>
      <c r="O3507" s="187">
        <v>0</v>
      </c>
      <c r="P3507" s="187">
        <v>0</v>
      </c>
      <c r="Q3507" s="187">
        <v>0</v>
      </c>
      <c r="R3507" s="187">
        <v>0</v>
      </c>
    </row>
    <row r="3508" spans="1:18" ht="15.75" hidden="1" thickBot="1">
      <c r="A3508" s="181" t="str">
        <f t="shared" si="123"/>
        <v>B</v>
      </c>
      <c r="B3508" s="182" t="s">
        <v>1758</v>
      </c>
      <c r="C3508" s="183" t="s">
        <v>1759</v>
      </c>
      <c r="D3508" s="184">
        <f t="shared" si="124"/>
        <v>0</v>
      </c>
      <c r="E3508" s="184">
        <f t="shared" si="124"/>
        <v>0</v>
      </c>
      <c r="F3508" s="184">
        <f t="shared" si="124"/>
        <v>0</v>
      </c>
      <c r="G3508" s="184">
        <f t="shared" si="124"/>
        <v>0</v>
      </c>
      <c r="H3508" s="184">
        <f t="shared" si="124"/>
        <v>0</v>
      </c>
      <c r="I3508" s="184">
        <v>0</v>
      </c>
      <c r="J3508" s="184">
        <v>0</v>
      </c>
      <c r="K3508" s="184">
        <v>0</v>
      </c>
      <c r="L3508" s="184">
        <v>0</v>
      </c>
      <c r="M3508" s="184">
        <v>0</v>
      </c>
      <c r="N3508" s="184">
        <v>0</v>
      </c>
      <c r="O3508" s="184">
        <v>0</v>
      </c>
      <c r="P3508" s="184">
        <v>0</v>
      </c>
      <c r="Q3508" s="184">
        <v>0</v>
      </c>
      <c r="R3508" s="184">
        <v>0</v>
      </c>
    </row>
    <row r="3509" spans="1:18" ht="15" hidden="1">
      <c r="A3509" s="181" t="str">
        <f t="shared" si="123"/>
        <v>B</v>
      </c>
      <c r="B3509" s="186" t="s">
        <v>121</v>
      </c>
      <c r="C3509" s="186" t="s">
        <v>99</v>
      </c>
      <c r="D3509" s="187">
        <f t="shared" si="124"/>
        <v>0</v>
      </c>
      <c r="E3509" s="187">
        <f t="shared" si="124"/>
        <v>0</v>
      </c>
      <c r="F3509" s="187">
        <f t="shared" si="124"/>
        <v>0</v>
      </c>
      <c r="G3509" s="187">
        <f t="shared" si="124"/>
        <v>0</v>
      </c>
      <c r="H3509" s="187">
        <f t="shared" si="124"/>
        <v>0</v>
      </c>
      <c r="I3509" s="187">
        <v>0</v>
      </c>
      <c r="J3509" s="187">
        <v>0</v>
      </c>
      <c r="K3509" s="187">
        <v>0</v>
      </c>
      <c r="L3509" s="187">
        <v>0</v>
      </c>
      <c r="M3509" s="187">
        <v>0</v>
      </c>
      <c r="N3509" s="187">
        <v>0</v>
      </c>
      <c r="O3509" s="187">
        <v>0</v>
      </c>
      <c r="P3509" s="187">
        <v>0</v>
      </c>
      <c r="Q3509" s="187">
        <v>0</v>
      </c>
      <c r="R3509" s="187">
        <v>0</v>
      </c>
    </row>
    <row r="3510" spans="1:18" ht="15" hidden="1">
      <c r="A3510" s="181" t="str">
        <f t="shared" si="123"/>
        <v>B</v>
      </c>
      <c r="B3510" s="188" t="s">
        <v>121</v>
      </c>
      <c r="C3510" s="188" t="s">
        <v>100</v>
      </c>
      <c r="D3510" s="189">
        <f t="shared" si="124"/>
        <v>0</v>
      </c>
      <c r="E3510" s="189">
        <f t="shared" si="124"/>
        <v>0</v>
      </c>
      <c r="F3510" s="189">
        <f t="shared" si="124"/>
        <v>0</v>
      </c>
      <c r="G3510" s="189">
        <f t="shared" si="124"/>
        <v>0</v>
      </c>
      <c r="H3510" s="189">
        <f t="shared" si="124"/>
        <v>0</v>
      </c>
      <c r="I3510" s="189">
        <v>0</v>
      </c>
      <c r="J3510" s="189">
        <v>0</v>
      </c>
      <c r="K3510" s="189">
        <v>0</v>
      </c>
      <c r="L3510" s="189">
        <v>0</v>
      </c>
      <c r="M3510" s="189">
        <v>0</v>
      </c>
      <c r="N3510" s="189">
        <v>0</v>
      </c>
      <c r="O3510" s="189">
        <v>0</v>
      </c>
      <c r="P3510" s="189">
        <v>0</v>
      </c>
      <c r="Q3510" s="189">
        <v>0</v>
      </c>
      <c r="R3510" s="189">
        <v>0</v>
      </c>
    </row>
    <row r="3511" spans="1:18" ht="15" hidden="1">
      <c r="A3511" s="181" t="str">
        <f t="shared" si="123"/>
        <v>B</v>
      </c>
      <c r="B3511" s="188" t="s">
        <v>121</v>
      </c>
      <c r="C3511" s="188" t="s">
        <v>101</v>
      </c>
      <c r="D3511" s="189">
        <f t="shared" si="124"/>
        <v>0</v>
      </c>
      <c r="E3511" s="189">
        <f t="shared" si="124"/>
        <v>0</v>
      </c>
      <c r="F3511" s="189">
        <f t="shared" si="124"/>
        <v>0</v>
      </c>
      <c r="G3511" s="189">
        <f t="shared" si="124"/>
        <v>0</v>
      </c>
      <c r="H3511" s="189">
        <f t="shared" si="124"/>
        <v>0</v>
      </c>
      <c r="I3511" s="189">
        <v>0</v>
      </c>
      <c r="J3511" s="189">
        <v>0</v>
      </c>
      <c r="K3511" s="189">
        <v>0</v>
      </c>
      <c r="L3511" s="189">
        <v>0</v>
      </c>
      <c r="M3511" s="189">
        <v>0</v>
      </c>
      <c r="N3511" s="189">
        <v>0</v>
      </c>
      <c r="O3511" s="189">
        <v>0</v>
      </c>
      <c r="P3511" s="189">
        <v>0</v>
      </c>
      <c r="Q3511" s="189">
        <v>0</v>
      </c>
      <c r="R3511" s="189">
        <v>0</v>
      </c>
    </row>
    <row r="3512" spans="1:18" ht="30.75" hidden="1" thickBot="1">
      <c r="A3512" s="181" t="str">
        <f t="shared" si="123"/>
        <v>B</v>
      </c>
      <c r="B3512" s="182" t="s">
        <v>1760</v>
      </c>
      <c r="C3512" s="183" t="s">
        <v>1761</v>
      </c>
      <c r="D3512" s="184">
        <f t="shared" si="124"/>
        <v>0</v>
      </c>
      <c r="E3512" s="184">
        <f t="shared" si="124"/>
        <v>0</v>
      </c>
      <c r="F3512" s="184">
        <f t="shared" si="124"/>
        <v>0</v>
      </c>
      <c r="G3512" s="184">
        <f t="shared" si="124"/>
        <v>0</v>
      </c>
      <c r="H3512" s="184">
        <f t="shared" si="124"/>
        <v>0</v>
      </c>
      <c r="I3512" s="184">
        <v>0</v>
      </c>
      <c r="J3512" s="184">
        <v>0</v>
      </c>
      <c r="K3512" s="184">
        <v>0</v>
      </c>
      <c r="L3512" s="184">
        <v>0</v>
      </c>
      <c r="M3512" s="184">
        <v>0</v>
      </c>
      <c r="N3512" s="184">
        <v>0</v>
      </c>
      <c r="O3512" s="184">
        <v>0</v>
      </c>
      <c r="P3512" s="184">
        <v>0</v>
      </c>
      <c r="Q3512" s="184">
        <v>0</v>
      </c>
      <c r="R3512" s="184">
        <v>0</v>
      </c>
    </row>
    <row r="3513" spans="1:18" ht="15" hidden="1">
      <c r="A3513" s="181" t="str">
        <f t="shared" si="123"/>
        <v>B</v>
      </c>
      <c r="B3513" s="186" t="s">
        <v>121</v>
      </c>
      <c r="C3513" s="186" t="s">
        <v>99</v>
      </c>
      <c r="D3513" s="187">
        <f t="shared" si="124"/>
        <v>0</v>
      </c>
      <c r="E3513" s="187">
        <f t="shared" si="124"/>
        <v>0</v>
      </c>
      <c r="F3513" s="187">
        <f t="shared" si="124"/>
        <v>0</v>
      </c>
      <c r="G3513" s="187">
        <f t="shared" si="124"/>
        <v>0</v>
      </c>
      <c r="H3513" s="187">
        <f t="shared" si="124"/>
        <v>0</v>
      </c>
      <c r="I3513" s="187">
        <v>0</v>
      </c>
      <c r="J3513" s="187">
        <v>0</v>
      </c>
      <c r="K3513" s="187">
        <v>0</v>
      </c>
      <c r="L3513" s="187">
        <v>0</v>
      </c>
      <c r="M3513" s="187">
        <v>0</v>
      </c>
      <c r="N3513" s="187">
        <v>0</v>
      </c>
      <c r="O3513" s="187">
        <v>0</v>
      </c>
      <c r="P3513" s="187">
        <v>0</v>
      </c>
      <c r="Q3513" s="187">
        <v>0</v>
      </c>
      <c r="R3513" s="187">
        <v>0</v>
      </c>
    </row>
    <row r="3514" spans="1:18" ht="15" hidden="1">
      <c r="A3514" s="181" t="str">
        <f t="shared" si="123"/>
        <v>B</v>
      </c>
      <c r="B3514" s="188" t="s">
        <v>121</v>
      </c>
      <c r="C3514" s="188" t="s">
        <v>100</v>
      </c>
      <c r="D3514" s="189">
        <f t="shared" si="124"/>
        <v>0</v>
      </c>
      <c r="E3514" s="189">
        <f t="shared" si="124"/>
        <v>0</v>
      </c>
      <c r="F3514" s="189">
        <f t="shared" si="124"/>
        <v>0</v>
      </c>
      <c r="G3514" s="189">
        <f t="shared" si="124"/>
        <v>0</v>
      </c>
      <c r="H3514" s="189">
        <f t="shared" si="124"/>
        <v>0</v>
      </c>
      <c r="I3514" s="189">
        <v>0</v>
      </c>
      <c r="J3514" s="189">
        <v>0</v>
      </c>
      <c r="K3514" s="189">
        <v>0</v>
      </c>
      <c r="L3514" s="189">
        <v>0</v>
      </c>
      <c r="M3514" s="189">
        <v>0</v>
      </c>
      <c r="N3514" s="189">
        <v>0</v>
      </c>
      <c r="O3514" s="189">
        <v>0</v>
      </c>
      <c r="P3514" s="189">
        <v>0</v>
      </c>
      <c r="Q3514" s="189">
        <v>0</v>
      </c>
      <c r="R3514" s="189">
        <v>0</v>
      </c>
    </row>
    <row r="3515" spans="1:18" ht="15" hidden="1">
      <c r="A3515" s="181" t="str">
        <f t="shared" si="123"/>
        <v>B</v>
      </c>
      <c r="B3515" s="188" t="s">
        <v>121</v>
      </c>
      <c r="C3515" s="188" t="s">
        <v>101</v>
      </c>
      <c r="D3515" s="189">
        <f t="shared" si="124"/>
        <v>0</v>
      </c>
      <c r="E3515" s="189">
        <f t="shared" si="124"/>
        <v>0</v>
      </c>
      <c r="F3515" s="189">
        <f t="shared" si="124"/>
        <v>0</v>
      </c>
      <c r="G3515" s="189">
        <f t="shared" si="124"/>
        <v>0</v>
      </c>
      <c r="H3515" s="189">
        <f t="shared" si="124"/>
        <v>0</v>
      </c>
      <c r="I3515" s="189">
        <v>0</v>
      </c>
      <c r="J3515" s="189">
        <v>0</v>
      </c>
      <c r="K3515" s="189">
        <v>0</v>
      </c>
      <c r="L3515" s="189">
        <v>0</v>
      </c>
      <c r="M3515" s="189">
        <v>0</v>
      </c>
      <c r="N3515" s="189">
        <v>0</v>
      </c>
      <c r="O3515" s="189">
        <v>0</v>
      </c>
      <c r="P3515" s="189">
        <v>0</v>
      </c>
      <c r="Q3515" s="189">
        <v>0</v>
      </c>
      <c r="R3515" s="189">
        <v>0</v>
      </c>
    </row>
    <row r="3516" spans="1:18" ht="30.75" hidden="1" thickBot="1">
      <c r="A3516" s="181" t="str">
        <f t="shared" si="123"/>
        <v>B</v>
      </c>
      <c r="B3516" s="182" t="s">
        <v>1762</v>
      </c>
      <c r="C3516" s="183" t="s">
        <v>1763</v>
      </c>
      <c r="D3516" s="184">
        <f t="shared" si="124"/>
        <v>0</v>
      </c>
      <c r="E3516" s="184">
        <f t="shared" si="124"/>
        <v>0</v>
      </c>
      <c r="F3516" s="184">
        <f t="shared" si="124"/>
        <v>0</v>
      </c>
      <c r="G3516" s="184">
        <f t="shared" si="124"/>
        <v>0</v>
      </c>
      <c r="H3516" s="184">
        <f t="shared" si="124"/>
        <v>0</v>
      </c>
      <c r="I3516" s="184">
        <v>0</v>
      </c>
      <c r="J3516" s="184">
        <v>0</v>
      </c>
      <c r="K3516" s="184">
        <v>0</v>
      </c>
      <c r="L3516" s="184">
        <v>0</v>
      </c>
      <c r="M3516" s="184">
        <v>0</v>
      </c>
      <c r="N3516" s="184">
        <v>0</v>
      </c>
      <c r="O3516" s="184">
        <v>0</v>
      </c>
      <c r="P3516" s="184">
        <v>0</v>
      </c>
      <c r="Q3516" s="184">
        <v>0</v>
      </c>
      <c r="R3516" s="184">
        <v>0</v>
      </c>
    </row>
    <row r="3517" spans="1:18" ht="15" hidden="1">
      <c r="A3517" s="181" t="str">
        <f t="shared" si="123"/>
        <v>B</v>
      </c>
      <c r="B3517" s="186" t="s">
        <v>121</v>
      </c>
      <c r="C3517" s="186" t="s">
        <v>99</v>
      </c>
      <c r="D3517" s="187">
        <f t="shared" si="124"/>
        <v>0</v>
      </c>
      <c r="E3517" s="187">
        <f t="shared" si="124"/>
        <v>0</v>
      </c>
      <c r="F3517" s="187">
        <f t="shared" si="124"/>
        <v>0</v>
      </c>
      <c r="G3517" s="187">
        <f t="shared" si="124"/>
        <v>0</v>
      </c>
      <c r="H3517" s="187">
        <f t="shared" si="124"/>
        <v>0</v>
      </c>
      <c r="I3517" s="187">
        <v>0</v>
      </c>
      <c r="J3517" s="187">
        <v>0</v>
      </c>
      <c r="K3517" s="187">
        <v>0</v>
      </c>
      <c r="L3517" s="187">
        <v>0</v>
      </c>
      <c r="M3517" s="187">
        <v>0</v>
      </c>
      <c r="N3517" s="187">
        <v>0</v>
      </c>
      <c r="O3517" s="187">
        <v>0</v>
      </c>
      <c r="P3517" s="187">
        <v>0</v>
      </c>
      <c r="Q3517" s="187">
        <v>0</v>
      </c>
      <c r="R3517" s="187">
        <v>0</v>
      </c>
    </row>
    <row r="3518" spans="1:18" ht="15" hidden="1">
      <c r="A3518" s="181" t="str">
        <f t="shared" si="123"/>
        <v>B</v>
      </c>
      <c r="B3518" s="188" t="s">
        <v>121</v>
      </c>
      <c r="C3518" s="188" t="s">
        <v>100</v>
      </c>
      <c r="D3518" s="189">
        <f t="shared" si="124"/>
        <v>0</v>
      </c>
      <c r="E3518" s="189">
        <f t="shared" si="124"/>
        <v>0</v>
      </c>
      <c r="F3518" s="189">
        <f t="shared" si="124"/>
        <v>0</v>
      </c>
      <c r="G3518" s="189">
        <f t="shared" si="124"/>
        <v>0</v>
      </c>
      <c r="H3518" s="189">
        <f t="shared" si="124"/>
        <v>0</v>
      </c>
      <c r="I3518" s="189">
        <v>0</v>
      </c>
      <c r="J3518" s="189">
        <v>0</v>
      </c>
      <c r="K3518" s="189">
        <v>0</v>
      </c>
      <c r="L3518" s="189">
        <v>0</v>
      </c>
      <c r="M3518" s="189">
        <v>0</v>
      </c>
      <c r="N3518" s="189">
        <v>0</v>
      </c>
      <c r="O3518" s="189">
        <v>0</v>
      </c>
      <c r="P3518" s="189">
        <v>0</v>
      </c>
      <c r="Q3518" s="189">
        <v>0</v>
      </c>
      <c r="R3518" s="189">
        <v>0</v>
      </c>
    </row>
    <row r="3519" spans="1:18" ht="15" hidden="1">
      <c r="A3519" s="181" t="str">
        <f t="shared" si="123"/>
        <v>B</v>
      </c>
      <c r="B3519" s="188" t="s">
        <v>121</v>
      </c>
      <c r="C3519" s="188" t="s">
        <v>101</v>
      </c>
      <c r="D3519" s="189">
        <f t="shared" si="124"/>
        <v>0</v>
      </c>
      <c r="E3519" s="189">
        <f t="shared" si="124"/>
        <v>0</v>
      </c>
      <c r="F3519" s="189">
        <f t="shared" si="124"/>
        <v>0</v>
      </c>
      <c r="G3519" s="189">
        <f t="shared" si="124"/>
        <v>0</v>
      </c>
      <c r="H3519" s="189">
        <f t="shared" si="124"/>
        <v>0</v>
      </c>
      <c r="I3519" s="189">
        <v>0</v>
      </c>
      <c r="J3519" s="189">
        <v>0</v>
      </c>
      <c r="K3519" s="189">
        <v>0</v>
      </c>
      <c r="L3519" s="189">
        <v>0</v>
      </c>
      <c r="M3519" s="189">
        <v>0</v>
      </c>
      <c r="N3519" s="189">
        <v>0</v>
      </c>
      <c r="O3519" s="189">
        <v>0</v>
      </c>
      <c r="P3519" s="189">
        <v>0</v>
      </c>
      <c r="Q3519" s="189">
        <v>0</v>
      </c>
      <c r="R3519" s="189">
        <v>0</v>
      </c>
    </row>
    <row r="3520" spans="1:18" ht="30.75" hidden="1" thickBot="1">
      <c r="A3520" s="181" t="str">
        <f t="shared" si="123"/>
        <v>B</v>
      </c>
      <c r="B3520" s="182" t="s">
        <v>1764</v>
      </c>
      <c r="C3520" s="183" t="s">
        <v>1765</v>
      </c>
      <c r="D3520" s="184">
        <f t="shared" si="124"/>
        <v>0</v>
      </c>
      <c r="E3520" s="184">
        <f t="shared" si="124"/>
        <v>0</v>
      </c>
      <c r="F3520" s="184">
        <f t="shared" si="124"/>
        <v>0</v>
      </c>
      <c r="G3520" s="184">
        <f t="shared" si="124"/>
        <v>0</v>
      </c>
      <c r="H3520" s="184">
        <f t="shared" si="124"/>
        <v>0</v>
      </c>
      <c r="I3520" s="184">
        <v>0</v>
      </c>
      <c r="J3520" s="184">
        <v>0</v>
      </c>
      <c r="K3520" s="184">
        <v>0</v>
      </c>
      <c r="L3520" s="184">
        <v>0</v>
      </c>
      <c r="M3520" s="184">
        <v>0</v>
      </c>
      <c r="N3520" s="184">
        <v>0</v>
      </c>
      <c r="O3520" s="184">
        <v>0</v>
      </c>
      <c r="P3520" s="184">
        <v>0</v>
      </c>
      <c r="Q3520" s="184">
        <v>0</v>
      </c>
      <c r="R3520" s="184">
        <v>0</v>
      </c>
    </row>
    <row r="3521" spans="1:18" ht="15" hidden="1">
      <c r="A3521" s="181" t="str">
        <f t="shared" si="123"/>
        <v>B</v>
      </c>
      <c r="B3521" s="186" t="s">
        <v>121</v>
      </c>
      <c r="C3521" s="186" t="s">
        <v>99</v>
      </c>
      <c r="D3521" s="187">
        <f t="shared" si="124"/>
        <v>0</v>
      </c>
      <c r="E3521" s="187">
        <f t="shared" si="124"/>
        <v>0</v>
      </c>
      <c r="F3521" s="187">
        <f t="shared" si="124"/>
        <v>0</v>
      </c>
      <c r="G3521" s="187">
        <f t="shared" si="124"/>
        <v>0</v>
      </c>
      <c r="H3521" s="187">
        <f t="shared" si="124"/>
        <v>0</v>
      </c>
      <c r="I3521" s="187">
        <v>0</v>
      </c>
      <c r="J3521" s="187">
        <v>0</v>
      </c>
      <c r="K3521" s="187">
        <v>0</v>
      </c>
      <c r="L3521" s="187">
        <v>0</v>
      </c>
      <c r="M3521" s="187">
        <v>0</v>
      </c>
      <c r="N3521" s="187">
        <v>0</v>
      </c>
      <c r="O3521" s="187">
        <v>0</v>
      </c>
      <c r="P3521" s="187">
        <v>0</v>
      </c>
      <c r="Q3521" s="187">
        <v>0</v>
      </c>
      <c r="R3521" s="187">
        <v>0</v>
      </c>
    </row>
    <row r="3522" spans="1:18" ht="15" hidden="1">
      <c r="A3522" s="181" t="str">
        <f t="shared" si="123"/>
        <v>B</v>
      </c>
      <c r="B3522" s="188" t="s">
        <v>121</v>
      </c>
      <c r="C3522" s="188" t="s">
        <v>100</v>
      </c>
      <c r="D3522" s="189">
        <f t="shared" si="124"/>
        <v>0</v>
      </c>
      <c r="E3522" s="189">
        <f t="shared" si="124"/>
        <v>0</v>
      </c>
      <c r="F3522" s="189">
        <f t="shared" si="124"/>
        <v>0</v>
      </c>
      <c r="G3522" s="189">
        <f t="shared" si="124"/>
        <v>0</v>
      </c>
      <c r="H3522" s="189">
        <f t="shared" si="124"/>
        <v>0</v>
      </c>
      <c r="I3522" s="189">
        <v>0</v>
      </c>
      <c r="J3522" s="189">
        <v>0</v>
      </c>
      <c r="K3522" s="189">
        <v>0</v>
      </c>
      <c r="L3522" s="189">
        <v>0</v>
      </c>
      <c r="M3522" s="189">
        <v>0</v>
      </c>
      <c r="N3522" s="189">
        <v>0</v>
      </c>
      <c r="O3522" s="189">
        <v>0</v>
      </c>
      <c r="P3522" s="189">
        <v>0</v>
      </c>
      <c r="Q3522" s="189">
        <v>0</v>
      </c>
      <c r="R3522" s="189">
        <v>0</v>
      </c>
    </row>
    <row r="3523" spans="1:18" ht="15" hidden="1">
      <c r="A3523" s="181" t="str">
        <f t="shared" si="123"/>
        <v>B</v>
      </c>
      <c r="B3523" s="188" t="s">
        <v>121</v>
      </c>
      <c r="C3523" s="188" t="s">
        <v>101</v>
      </c>
      <c r="D3523" s="189">
        <f t="shared" si="124"/>
        <v>0</v>
      </c>
      <c r="E3523" s="189">
        <f t="shared" si="124"/>
        <v>0</v>
      </c>
      <c r="F3523" s="189">
        <f t="shared" si="124"/>
        <v>0</v>
      </c>
      <c r="G3523" s="189">
        <f t="shared" si="124"/>
        <v>0</v>
      </c>
      <c r="H3523" s="189">
        <f t="shared" si="124"/>
        <v>0</v>
      </c>
      <c r="I3523" s="189">
        <v>0</v>
      </c>
      <c r="J3523" s="189">
        <v>0</v>
      </c>
      <c r="K3523" s="189">
        <v>0</v>
      </c>
      <c r="L3523" s="189">
        <v>0</v>
      </c>
      <c r="M3523" s="189">
        <v>0</v>
      </c>
      <c r="N3523" s="189">
        <v>0</v>
      </c>
      <c r="O3523" s="189">
        <v>0</v>
      </c>
      <c r="P3523" s="189">
        <v>0</v>
      </c>
      <c r="Q3523" s="189">
        <v>0</v>
      </c>
      <c r="R3523" s="189">
        <v>0</v>
      </c>
    </row>
    <row r="3524" spans="1:18" ht="30.75" hidden="1" thickBot="1">
      <c r="A3524" s="181" t="str">
        <f t="shared" si="123"/>
        <v>B</v>
      </c>
      <c r="B3524" s="182" t="s">
        <v>1766</v>
      </c>
      <c r="C3524" s="183" t="s">
        <v>1767</v>
      </c>
      <c r="D3524" s="184">
        <f t="shared" si="124"/>
        <v>0</v>
      </c>
      <c r="E3524" s="184">
        <f t="shared" si="124"/>
        <v>0</v>
      </c>
      <c r="F3524" s="184">
        <f t="shared" si="124"/>
        <v>0</v>
      </c>
      <c r="G3524" s="184">
        <f t="shared" si="124"/>
        <v>0</v>
      </c>
      <c r="H3524" s="184">
        <f t="shared" si="124"/>
        <v>0</v>
      </c>
      <c r="I3524" s="184">
        <v>0</v>
      </c>
      <c r="J3524" s="184">
        <v>0</v>
      </c>
      <c r="K3524" s="184">
        <v>0</v>
      </c>
      <c r="L3524" s="184">
        <v>0</v>
      </c>
      <c r="M3524" s="184">
        <v>0</v>
      </c>
      <c r="N3524" s="184">
        <v>0</v>
      </c>
      <c r="O3524" s="184">
        <v>0</v>
      </c>
      <c r="P3524" s="184">
        <v>0</v>
      </c>
      <c r="Q3524" s="184">
        <v>0</v>
      </c>
      <c r="R3524" s="184">
        <v>0</v>
      </c>
    </row>
    <row r="3525" spans="1:18" ht="15" hidden="1">
      <c r="A3525" s="181" t="str">
        <f t="shared" si="123"/>
        <v>B</v>
      </c>
      <c r="B3525" s="186" t="s">
        <v>121</v>
      </c>
      <c r="C3525" s="186" t="s">
        <v>99</v>
      </c>
      <c r="D3525" s="187">
        <f t="shared" si="124"/>
        <v>0</v>
      </c>
      <c r="E3525" s="187">
        <f t="shared" si="124"/>
        <v>0</v>
      </c>
      <c r="F3525" s="187">
        <f t="shared" si="124"/>
        <v>0</v>
      </c>
      <c r="G3525" s="187">
        <f t="shared" si="124"/>
        <v>0</v>
      </c>
      <c r="H3525" s="187">
        <f t="shared" si="124"/>
        <v>0</v>
      </c>
      <c r="I3525" s="187">
        <v>0</v>
      </c>
      <c r="J3525" s="187">
        <v>0</v>
      </c>
      <c r="K3525" s="187">
        <v>0</v>
      </c>
      <c r="L3525" s="187">
        <v>0</v>
      </c>
      <c r="M3525" s="187">
        <v>0</v>
      </c>
      <c r="N3525" s="187">
        <v>0</v>
      </c>
      <c r="O3525" s="187">
        <v>0</v>
      </c>
      <c r="P3525" s="187">
        <v>0</v>
      </c>
      <c r="Q3525" s="187">
        <v>0</v>
      </c>
      <c r="R3525" s="187">
        <v>0</v>
      </c>
    </row>
    <row r="3526" spans="1:18" ht="15" hidden="1">
      <c r="A3526" s="181" t="str">
        <f t="shared" si="123"/>
        <v>B</v>
      </c>
      <c r="B3526" s="188" t="s">
        <v>121</v>
      </c>
      <c r="C3526" s="188" t="s">
        <v>100</v>
      </c>
      <c r="D3526" s="189">
        <f t="shared" si="124"/>
        <v>0</v>
      </c>
      <c r="E3526" s="189">
        <f t="shared" si="124"/>
        <v>0</v>
      </c>
      <c r="F3526" s="189">
        <f t="shared" si="124"/>
        <v>0</v>
      </c>
      <c r="G3526" s="189">
        <f t="shared" si="124"/>
        <v>0</v>
      </c>
      <c r="H3526" s="189">
        <f t="shared" si="124"/>
        <v>0</v>
      </c>
      <c r="I3526" s="189">
        <v>0</v>
      </c>
      <c r="J3526" s="189">
        <v>0</v>
      </c>
      <c r="K3526" s="189">
        <v>0</v>
      </c>
      <c r="L3526" s="189">
        <v>0</v>
      </c>
      <c r="M3526" s="189">
        <v>0</v>
      </c>
      <c r="N3526" s="189">
        <v>0</v>
      </c>
      <c r="O3526" s="189">
        <v>0</v>
      </c>
      <c r="P3526" s="189">
        <v>0</v>
      </c>
      <c r="Q3526" s="189">
        <v>0</v>
      </c>
      <c r="R3526" s="189">
        <v>0</v>
      </c>
    </row>
    <row r="3527" spans="1:18" ht="15" hidden="1">
      <c r="A3527" s="181" t="str">
        <f t="shared" ref="A3527:A3590" si="125">(IF(OR(D3527&lt;&gt;0),"A","B"))</f>
        <v>B</v>
      </c>
      <c r="B3527" s="188" t="s">
        <v>121</v>
      </c>
      <c r="C3527" s="188" t="s">
        <v>101</v>
      </c>
      <c r="D3527" s="189">
        <f t="shared" si="124"/>
        <v>0</v>
      </c>
      <c r="E3527" s="189">
        <f t="shared" si="124"/>
        <v>0</v>
      </c>
      <c r="F3527" s="189">
        <f t="shared" si="124"/>
        <v>0</v>
      </c>
      <c r="G3527" s="189">
        <f t="shared" si="124"/>
        <v>0</v>
      </c>
      <c r="H3527" s="189">
        <f t="shared" si="124"/>
        <v>0</v>
      </c>
      <c r="I3527" s="189">
        <v>0</v>
      </c>
      <c r="J3527" s="189">
        <v>0</v>
      </c>
      <c r="K3527" s="189">
        <v>0</v>
      </c>
      <c r="L3527" s="189">
        <v>0</v>
      </c>
      <c r="M3527" s="189">
        <v>0</v>
      </c>
      <c r="N3527" s="189">
        <v>0</v>
      </c>
      <c r="O3527" s="189">
        <v>0</v>
      </c>
      <c r="P3527" s="189">
        <v>0</v>
      </c>
      <c r="Q3527" s="189">
        <v>0</v>
      </c>
      <c r="R3527" s="189">
        <v>0</v>
      </c>
    </row>
    <row r="3528" spans="1:18" ht="30.75" hidden="1" thickBot="1">
      <c r="A3528" s="181" t="str">
        <f t="shared" si="125"/>
        <v>B</v>
      </c>
      <c r="B3528" s="182" t="s">
        <v>1768</v>
      </c>
      <c r="C3528" s="183" t="s">
        <v>1769</v>
      </c>
      <c r="D3528" s="184">
        <f t="shared" si="124"/>
        <v>0</v>
      </c>
      <c r="E3528" s="184">
        <f t="shared" si="124"/>
        <v>0</v>
      </c>
      <c r="F3528" s="184">
        <f t="shared" si="124"/>
        <v>0</v>
      </c>
      <c r="G3528" s="184">
        <f t="shared" si="124"/>
        <v>0</v>
      </c>
      <c r="H3528" s="184">
        <f t="shared" si="124"/>
        <v>0</v>
      </c>
      <c r="I3528" s="184">
        <v>0</v>
      </c>
      <c r="J3528" s="184">
        <v>0</v>
      </c>
      <c r="K3528" s="184">
        <v>0</v>
      </c>
      <c r="L3528" s="184">
        <v>0</v>
      </c>
      <c r="M3528" s="184">
        <v>0</v>
      </c>
      <c r="N3528" s="184">
        <v>0</v>
      </c>
      <c r="O3528" s="184">
        <v>0</v>
      </c>
      <c r="P3528" s="184">
        <v>0</v>
      </c>
      <c r="Q3528" s="184">
        <v>0</v>
      </c>
      <c r="R3528" s="184">
        <v>0</v>
      </c>
    </row>
    <row r="3529" spans="1:18" ht="15" hidden="1">
      <c r="A3529" s="181" t="str">
        <f t="shared" si="125"/>
        <v>B</v>
      </c>
      <c r="B3529" s="186" t="s">
        <v>121</v>
      </c>
      <c r="C3529" s="186" t="s">
        <v>99</v>
      </c>
      <c r="D3529" s="187">
        <f t="shared" si="124"/>
        <v>0</v>
      </c>
      <c r="E3529" s="187">
        <f t="shared" si="124"/>
        <v>0</v>
      </c>
      <c r="F3529" s="187">
        <f t="shared" si="124"/>
        <v>0</v>
      </c>
      <c r="G3529" s="187">
        <f t="shared" si="124"/>
        <v>0</v>
      </c>
      <c r="H3529" s="187">
        <f t="shared" si="124"/>
        <v>0</v>
      </c>
      <c r="I3529" s="187">
        <v>0</v>
      </c>
      <c r="J3529" s="187">
        <v>0</v>
      </c>
      <c r="K3529" s="187">
        <v>0</v>
      </c>
      <c r="L3529" s="187">
        <v>0</v>
      </c>
      <c r="M3529" s="187">
        <v>0</v>
      </c>
      <c r="N3529" s="187">
        <v>0</v>
      </c>
      <c r="O3529" s="187">
        <v>0</v>
      </c>
      <c r="P3529" s="187">
        <v>0</v>
      </c>
      <c r="Q3529" s="187">
        <v>0</v>
      </c>
      <c r="R3529" s="187">
        <v>0</v>
      </c>
    </row>
    <row r="3530" spans="1:18" ht="15" hidden="1">
      <c r="A3530" s="181" t="str">
        <f t="shared" si="125"/>
        <v>B</v>
      </c>
      <c r="B3530" s="188" t="s">
        <v>121</v>
      </c>
      <c r="C3530" s="188" t="s">
        <v>100</v>
      </c>
      <c r="D3530" s="189">
        <f t="shared" si="124"/>
        <v>0</v>
      </c>
      <c r="E3530" s="189">
        <f t="shared" si="124"/>
        <v>0</v>
      </c>
      <c r="F3530" s="189">
        <f t="shared" si="124"/>
        <v>0</v>
      </c>
      <c r="G3530" s="189">
        <f t="shared" si="124"/>
        <v>0</v>
      </c>
      <c r="H3530" s="189">
        <f t="shared" si="124"/>
        <v>0</v>
      </c>
      <c r="I3530" s="189">
        <v>0</v>
      </c>
      <c r="J3530" s="189">
        <v>0</v>
      </c>
      <c r="K3530" s="189">
        <v>0</v>
      </c>
      <c r="L3530" s="189">
        <v>0</v>
      </c>
      <c r="M3530" s="189">
        <v>0</v>
      </c>
      <c r="N3530" s="189">
        <v>0</v>
      </c>
      <c r="O3530" s="189">
        <v>0</v>
      </c>
      <c r="P3530" s="189">
        <v>0</v>
      </c>
      <c r="Q3530" s="189">
        <v>0</v>
      </c>
      <c r="R3530" s="189">
        <v>0</v>
      </c>
    </row>
    <row r="3531" spans="1:18" ht="15" hidden="1">
      <c r="A3531" s="181" t="str">
        <f t="shared" si="125"/>
        <v>B</v>
      </c>
      <c r="B3531" s="188" t="s">
        <v>121</v>
      </c>
      <c r="C3531" s="188" t="s">
        <v>101</v>
      </c>
      <c r="D3531" s="189">
        <f t="shared" si="124"/>
        <v>0</v>
      </c>
      <c r="E3531" s="189">
        <f t="shared" si="124"/>
        <v>0</v>
      </c>
      <c r="F3531" s="189">
        <f t="shared" si="124"/>
        <v>0</v>
      </c>
      <c r="G3531" s="189">
        <f t="shared" si="124"/>
        <v>0</v>
      </c>
      <c r="H3531" s="189">
        <f t="shared" si="124"/>
        <v>0</v>
      </c>
      <c r="I3531" s="189">
        <v>0</v>
      </c>
      <c r="J3531" s="189">
        <v>0</v>
      </c>
      <c r="K3531" s="189">
        <v>0</v>
      </c>
      <c r="L3531" s="189">
        <v>0</v>
      </c>
      <c r="M3531" s="189">
        <v>0</v>
      </c>
      <c r="N3531" s="189">
        <v>0</v>
      </c>
      <c r="O3531" s="189">
        <v>0</v>
      </c>
      <c r="P3531" s="189">
        <v>0</v>
      </c>
      <c r="Q3531" s="189">
        <v>0</v>
      </c>
      <c r="R3531" s="189">
        <v>0</v>
      </c>
    </row>
    <row r="3532" spans="1:18" ht="30.75" hidden="1" thickBot="1">
      <c r="A3532" s="181" t="str">
        <f t="shared" si="125"/>
        <v>B</v>
      </c>
      <c r="B3532" s="182" t="s">
        <v>1770</v>
      </c>
      <c r="C3532" s="183" t="s">
        <v>1771</v>
      </c>
      <c r="D3532" s="184">
        <f t="shared" si="124"/>
        <v>0</v>
      </c>
      <c r="E3532" s="184">
        <f t="shared" si="124"/>
        <v>0</v>
      </c>
      <c r="F3532" s="184">
        <f t="shared" si="124"/>
        <v>0</v>
      </c>
      <c r="G3532" s="184">
        <f t="shared" si="124"/>
        <v>0</v>
      </c>
      <c r="H3532" s="184">
        <f t="shared" si="124"/>
        <v>0</v>
      </c>
      <c r="I3532" s="184">
        <v>0</v>
      </c>
      <c r="J3532" s="184">
        <v>0</v>
      </c>
      <c r="K3532" s="184">
        <v>0</v>
      </c>
      <c r="L3532" s="184">
        <v>0</v>
      </c>
      <c r="M3532" s="184">
        <v>0</v>
      </c>
      <c r="N3532" s="184">
        <v>0</v>
      </c>
      <c r="O3532" s="184">
        <v>0</v>
      </c>
      <c r="P3532" s="184">
        <v>0</v>
      </c>
      <c r="Q3532" s="184">
        <v>0</v>
      </c>
      <c r="R3532" s="184">
        <v>0</v>
      </c>
    </row>
    <row r="3533" spans="1:18" ht="15" hidden="1">
      <c r="A3533" s="181" t="str">
        <f t="shared" si="125"/>
        <v>B</v>
      </c>
      <c r="B3533" s="186" t="s">
        <v>121</v>
      </c>
      <c r="C3533" s="186" t="s">
        <v>99</v>
      </c>
      <c r="D3533" s="187">
        <f t="shared" si="124"/>
        <v>0</v>
      </c>
      <c r="E3533" s="187">
        <f t="shared" si="124"/>
        <v>0</v>
      </c>
      <c r="F3533" s="187">
        <f t="shared" si="124"/>
        <v>0</v>
      </c>
      <c r="G3533" s="187">
        <f t="shared" si="124"/>
        <v>0</v>
      </c>
      <c r="H3533" s="187">
        <f t="shared" si="124"/>
        <v>0</v>
      </c>
      <c r="I3533" s="187">
        <v>0</v>
      </c>
      <c r="J3533" s="187">
        <v>0</v>
      </c>
      <c r="K3533" s="187">
        <v>0</v>
      </c>
      <c r="L3533" s="187">
        <v>0</v>
      </c>
      <c r="M3533" s="187">
        <v>0</v>
      </c>
      <c r="N3533" s="187">
        <v>0</v>
      </c>
      <c r="O3533" s="187">
        <v>0</v>
      </c>
      <c r="P3533" s="187">
        <v>0</v>
      </c>
      <c r="Q3533" s="187">
        <v>0</v>
      </c>
      <c r="R3533" s="187">
        <v>0</v>
      </c>
    </row>
    <row r="3534" spans="1:18" ht="15" hidden="1">
      <c r="A3534" s="181" t="str">
        <f t="shared" si="125"/>
        <v>B</v>
      </c>
      <c r="B3534" s="188" t="s">
        <v>121</v>
      </c>
      <c r="C3534" s="188" t="s">
        <v>100</v>
      </c>
      <c r="D3534" s="189">
        <f t="shared" si="124"/>
        <v>0</v>
      </c>
      <c r="E3534" s="189">
        <f t="shared" si="124"/>
        <v>0</v>
      </c>
      <c r="F3534" s="189">
        <f t="shared" si="124"/>
        <v>0</v>
      </c>
      <c r="G3534" s="189">
        <f t="shared" si="124"/>
        <v>0</v>
      </c>
      <c r="H3534" s="189">
        <f t="shared" si="124"/>
        <v>0</v>
      </c>
      <c r="I3534" s="189">
        <v>0</v>
      </c>
      <c r="J3534" s="189">
        <v>0</v>
      </c>
      <c r="K3534" s="189">
        <v>0</v>
      </c>
      <c r="L3534" s="189">
        <v>0</v>
      </c>
      <c r="M3534" s="189">
        <v>0</v>
      </c>
      <c r="N3534" s="189">
        <v>0</v>
      </c>
      <c r="O3534" s="189">
        <v>0</v>
      </c>
      <c r="P3534" s="189">
        <v>0</v>
      </c>
      <c r="Q3534" s="189">
        <v>0</v>
      </c>
      <c r="R3534" s="189">
        <v>0</v>
      </c>
    </row>
    <row r="3535" spans="1:18" ht="15" hidden="1">
      <c r="A3535" s="181" t="str">
        <f t="shared" si="125"/>
        <v>B</v>
      </c>
      <c r="B3535" s="188" t="s">
        <v>121</v>
      </c>
      <c r="C3535" s="188" t="s">
        <v>101</v>
      </c>
      <c r="D3535" s="189">
        <f t="shared" si="124"/>
        <v>0</v>
      </c>
      <c r="E3535" s="189">
        <f t="shared" si="124"/>
        <v>0</v>
      </c>
      <c r="F3535" s="189">
        <f t="shared" si="124"/>
        <v>0</v>
      </c>
      <c r="G3535" s="189">
        <f t="shared" si="124"/>
        <v>0</v>
      </c>
      <c r="H3535" s="189">
        <f t="shared" si="124"/>
        <v>0</v>
      </c>
      <c r="I3535" s="189">
        <v>0</v>
      </c>
      <c r="J3535" s="189">
        <v>0</v>
      </c>
      <c r="K3535" s="189">
        <v>0</v>
      </c>
      <c r="L3535" s="189">
        <v>0</v>
      </c>
      <c r="M3535" s="189">
        <v>0</v>
      </c>
      <c r="N3535" s="189">
        <v>0</v>
      </c>
      <c r="O3535" s="189">
        <v>0</v>
      </c>
      <c r="P3535" s="189">
        <v>0</v>
      </c>
      <c r="Q3535" s="189">
        <v>0</v>
      </c>
      <c r="R3535" s="189">
        <v>0</v>
      </c>
    </row>
    <row r="3536" spans="1:18" ht="45.75" hidden="1" thickBot="1">
      <c r="A3536" s="181" t="str">
        <f t="shared" si="125"/>
        <v>B</v>
      </c>
      <c r="B3536" s="182" t="s">
        <v>1772</v>
      </c>
      <c r="C3536" s="183" t="s">
        <v>1773</v>
      </c>
      <c r="D3536" s="184">
        <f t="shared" si="124"/>
        <v>0</v>
      </c>
      <c r="E3536" s="184">
        <f t="shared" si="124"/>
        <v>0</v>
      </c>
      <c r="F3536" s="184">
        <f t="shared" si="124"/>
        <v>0</v>
      </c>
      <c r="G3536" s="184">
        <f t="shared" si="124"/>
        <v>0</v>
      </c>
      <c r="H3536" s="184">
        <f t="shared" si="124"/>
        <v>0</v>
      </c>
      <c r="I3536" s="184">
        <v>0</v>
      </c>
      <c r="J3536" s="184">
        <v>0</v>
      </c>
      <c r="K3536" s="184">
        <v>0</v>
      </c>
      <c r="L3536" s="184">
        <v>0</v>
      </c>
      <c r="M3536" s="184">
        <v>0</v>
      </c>
      <c r="N3536" s="184">
        <v>0</v>
      </c>
      <c r="O3536" s="184">
        <v>0</v>
      </c>
      <c r="P3536" s="184">
        <v>0</v>
      </c>
      <c r="Q3536" s="184">
        <v>0</v>
      </c>
      <c r="R3536" s="184">
        <v>0</v>
      </c>
    </row>
    <row r="3537" spans="1:18" ht="15" hidden="1">
      <c r="A3537" s="181" t="str">
        <f t="shared" si="125"/>
        <v>B</v>
      </c>
      <c r="B3537" s="186" t="s">
        <v>121</v>
      </c>
      <c r="C3537" s="186" t="s">
        <v>99</v>
      </c>
      <c r="D3537" s="187">
        <f t="shared" si="124"/>
        <v>0</v>
      </c>
      <c r="E3537" s="187">
        <f t="shared" si="124"/>
        <v>0</v>
      </c>
      <c r="F3537" s="187">
        <f t="shared" si="124"/>
        <v>0</v>
      </c>
      <c r="G3537" s="187">
        <f t="shared" si="124"/>
        <v>0</v>
      </c>
      <c r="H3537" s="187">
        <f t="shared" si="124"/>
        <v>0</v>
      </c>
      <c r="I3537" s="187">
        <v>0</v>
      </c>
      <c r="J3537" s="187">
        <v>0</v>
      </c>
      <c r="K3537" s="187">
        <v>0</v>
      </c>
      <c r="L3537" s="187">
        <v>0</v>
      </c>
      <c r="M3537" s="187">
        <v>0</v>
      </c>
      <c r="N3537" s="187">
        <v>0</v>
      </c>
      <c r="O3537" s="187">
        <v>0</v>
      </c>
      <c r="P3537" s="187">
        <v>0</v>
      </c>
      <c r="Q3537" s="187">
        <v>0</v>
      </c>
      <c r="R3537" s="187">
        <v>0</v>
      </c>
    </row>
    <row r="3538" spans="1:18" ht="15" hidden="1">
      <c r="A3538" s="181" t="str">
        <f t="shared" si="125"/>
        <v>B</v>
      </c>
      <c r="B3538" s="188" t="s">
        <v>121</v>
      </c>
      <c r="C3538" s="188" t="s">
        <v>100</v>
      </c>
      <c r="D3538" s="189">
        <f t="shared" ref="D3538:H3588" si="126">I3538+N3538</f>
        <v>0</v>
      </c>
      <c r="E3538" s="189">
        <f t="shared" si="126"/>
        <v>0</v>
      </c>
      <c r="F3538" s="189">
        <f t="shared" si="126"/>
        <v>0</v>
      </c>
      <c r="G3538" s="189">
        <f t="shared" si="126"/>
        <v>0</v>
      </c>
      <c r="H3538" s="189">
        <f t="shared" si="126"/>
        <v>0</v>
      </c>
      <c r="I3538" s="189">
        <v>0</v>
      </c>
      <c r="J3538" s="189">
        <v>0</v>
      </c>
      <c r="K3538" s="189">
        <v>0</v>
      </c>
      <c r="L3538" s="189">
        <v>0</v>
      </c>
      <c r="M3538" s="189">
        <v>0</v>
      </c>
      <c r="N3538" s="189">
        <v>0</v>
      </c>
      <c r="O3538" s="189">
        <v>0</v>
      </c>
      <c r="P3538" s="189">
        <v>0</v>
      </c>
      <c r="Q3538" s="189">
        <v>0</v>
      </c>
      <c r="R3538" s="189">
        <v>0</v>
      </c>
    </row>
    <row r="3539" spans="1:18" ht="15" hidden="1">
      <c r="A3539" s="181" t="str">
        <f t="shared" si="125"/>
        <v>B</v>
      </c>
      <c r="B3539" s="188" t="s">
        <v>121</v>
      </c>
      <c r="C3539" s="188" t="s">
        <v>101</v>
      </c>
      <c r="D3539" s="189">
        <f t="shared" si="126"/>
        <v>0</v>
      </c>
      <c r="E3539" s="189">
        <f t="shared" si="126"/>
        <v>0</v>
      </c>
      <c r="F3539" s="189">
        <f t="shared" si="126"/>
        <v>0</v>
      </c>
      <c r="G3539" s="189">
        <f t="shared" si="126"/>
        <v>0</v>
      </c>
      <c r="H3539" s="189">
        <f t="shared" si="126"/>
        <v>0</v>
      </c>
      <c r="I3539" s="189">
        <v>0</v>
      </c>
      <c r="J3539" s="189">
        <v>0</v>
      </c>
      <c r="K3539" s="189">
        <v>0</v>
      </c>
      <c r="L3539" s="189">
        <v>0</v>
      </c>
      <c r="M3539" s="189">
        <v>0</v>
      </c>
      <c r="N3539" s="189">
        <v>0</v>
      </c>
      <c r="O3539" s="189">
        <v>0</v>
      </c>
      <c r="P3539" s="189">
        <v>0</v>
      </c>
      <c r="Q3539" s="189">
        <v>0</v>
      </c>
      <c r="R3539" s="189">
        <v>0</v>
      </c>
    </row>
    <row r="3540" spans="1:18" ht="30.75" hidden="1" thickBot="1">
      <c r="A3540" s="181" t="str">
        <f t="shared" si="125"/>
        <v>B</v>
      </c>
      <c r="B3540" s="182" t="s">
        <v>1774</v>
      </c>
      <c r="C3540" s="183" t="s">
        <v>1775</v>
      </c>
      <c r="D3540" s="184">
        <f t="shared" si="126"/>
        <v>0</v>
      </c>
      <c r="E3540" s="184">
        <f t="shared" si="126"/>
        <v>0</v>
      </c>
      <c r="F3540" s="184">
        <f t="shared" si="126"/>
        <v>0</v>
      </c>
      <c r="G3540" s="184">
        <f t="shared" si="126"/>
        <v>0</v>
      </c>
      <c r="H3540" s="184">
        <f t="shared" si="126"/>
        <v>0</v>
      </c>
      <c r="I3540" s="184">
        <v>0</v>
      </c>
      <c r="J3540" s="184">
        <v>0</v>
      </c>
      <c r="K3540" s="184">
        <v>0</v>
      </c>
      <c r="L3540" s="184">
        <v>0</v>
      </c>
      <c r="M3540" s="184">
        <v>0</v>
      </c>
      <c r="N3540" s="184">
        <v>0</v>
      </c>
      <c r="O3540" s="184">
        <v>0</v>
      </c>
      <c r="P3540" s="184">
        <v>0</v>
      </c>
      <c r="Q3540" s="184">
        <v>0</v>
      </c>
      <c r="R3540" s="184">
        <v>0</v>
      </c>
    </row>
    <row r="3541" spans="1:18" ht="15" hidden="1">
      <c r="A3541" s="181" t="str">
        <f t="shared" si="125"/>
        <v>B</v>
      </c>
      <c r="B3541" s="186" t="s">
        <v>121</v>
      </c>
      <c r="C3541" s="186" t="s">
        <v>99</v>
      </c>
      <c r="D3541" s="187">
        <f t="shared" si="126"/>
        <v>0</v>
      </c>
      <c r="E3541" s="187">
        <f t="shared" si="126"/>
        <v>0</v>
      </c>
      <c r="F3541" s="187">
        <f t="shared" si="126"/>
        <v>0</v>
      </c>
      <c r="G3541" s="187">
        <f t="shared" si="126"/>
        <v>0</v>
      </c>
      <c r="H3541" s="187">
        <f t="shared" si="126"/>
        <v>0</v>
      </c>
      <c r="I3541" s="187">
        <v>0</v>
      </c>
      <c r="J3541" s="187">
        <v>0</v>
      </c>
      <c r="K3541" s="187">
        <v>0</v>
      </c>
      <c r="L3541" s="187">
        <v>0</v>
      </c>
      <c r="M3541" s="187">
        <v>0</v>
      </c>
      <c r="N3541" s="187">
        <v>0</v>
      </c>
      <c r="O3541" s="187">
        <v>0</v>
      </c>
      <c r="P3541" s="187">
        <v>0</v>
      </c>
      <c r="Q3541" s="187">
        <v>0</v>
      </c>
      <c r="R3541" s="187">
        <v>0</v>
      </c>
    </row>
    <row r="3542" spans="1:18" ht="15" hidden="1">
      <c r="A3542" s="181" t="str">
        <f t="shared" si="125"/>
        <v>B</v>
      </c>
      <c r="B3542" s="188" t="s">
        <v>121</v>
      </c>
      <c r="C3542" s="188" t="s">
        <v>100</v>
      </c>
      <c r="D3542" s="189">
        <f t="shared" si="126"/>
        <v>0</v>
      </c>
      <c r="E3542" s="189">
        <f t="shared" si="126"/>
        <v>0</v>
      </c>
      <c r="F3542" s="189">
        <f t="shared" si="126"/>
        <v>0</v>
      </c>
      <c r="G3542" s="189">
        <f t="shared" si="126"/>
        <v>0</v>
      </c>
      <c r="H3542" s="189">
        <f t="shared" si="126"/>
        <v>0</v>
      </c>
      <c r="I3542" s="189">
        <v>0</v>
      </c>
      <c r="J3542" s="189">
        <v>0</v>
      </c>
      <c r="K3542" s="189">
        <v>0</v>
      </c>
      <c r="L3542" s="189">
        <v>0</v>
      </c>
      <c r="M3542" s="189">
        <v>0</v>
      </c>
      <c r="N3542" s="189">
        <v>0</v>
      </c>
      <c r="O3542" s="189">
        <v>0</v>
      </c>
      <c r="P3542" s="189">
        <v>0</v>
      </c>
      <c r="Q3542" s="189">
        <v>0</v>
      </c>
      <c r="R3542" s="189">
        <v>0</v>
      </c>
    </row>
    <row r="3543" spans="1:18" ht="15" hidden="1">
      <c r="A3543" s="181" t="str">
        <f t="shared" si="125"/>
        <v>B</v>
      </c>
      <c r="B3543" s="188" t="s">
        <v>121</v>
      </c>
      <c r="C3543" s="188" t="s">
        <v>101</v>
      </c>
      <c r="D3543" s="189">
        <f t="shared" si="126"/>
        <v>0</v>
      </c>
      <c r="E3543" s="189">
        <f t="shared" si="126"/>
        <v>0</v>
      </c>
      <c r="F3543" s="189">
        <f t="shared" si="126"/>
        <v>0</v>
      </c>
      <c r="G3543" s="189">
        <f t="shared" si="126"/>
        <v>0</v>
      </c>
      <c r="H3543" s="189">
        <f t="shared" si="126"/>
        <v>0</v>
      </c>
      <c r="I3543" s="189">
        <v>0</v>
      </c>
      <c r="J3543" s="189">
        <v>0</v>
      </c>
      <c r="K3543" s="189">
        <v>0</v>
      </c>
      <c r="L3543" s="189">
        <v>0</v>
      </c>
      <c r="M3543" s="189">
        <v>0</v>
      </c>
      <c r="N3543" s="189">
        <v>0</v>
      </c>
      <c r="O3543" s="189">
        <v>0</v>
      </c>
      <c r="P3543" s="189">
        <v>0</v>
      </c>
      <c r="Q3543" s="189">
        <v>0</v>
      </c>
      <c r="R3543" s="189">
        <v>0</v>
      </c>
    </row>
    <row r="3544" spans="1:18" ht="30.75" hidden="1" thickBot="1">
      <c r="A3544" s="181" t="str">
        <f t="shared" si="125"/>
        <v>B</v>
      </c>
      <c r="B3544" s="182" t="s">
        <v>1776</v>
      </c>
      <c r="C3544" s="183" t="s">
        <v>1777</v>
      </c>
      <c r="D3544" s="184">
        <f t="shared" si="126"/>
        <v>0</v>
      </c>
      <c r="E3544" s="184">
        <f t="shared" si="126"/>
        <v>0</v>
      </c>
      <c r="F3544" s="184">
        <f t="shared" si="126"/>
        <v>0</v>
      </c>
      <c r="G3544" s="184">
        <f t="shared" si="126"/>
        <v>0</v>
      </c>
      <c r="H3544" s="184">
        <f t="shared" si="126"/>
        <v>0</v>
      </c>
      <c r="I3544" s="184">
        <v>0</v>
      </c>
      <c r="J3544" s="184">
        <v>0</v>
      </c>
      <c r="K3544" s="184">
        <v>0</v>
      </c>
      <c r="L3544" s="184">
        <v>0</v>
      </c>
      <c r="M3544" s="184">
        <v>0</v>
      </c>
      <c r="N3544" s="184">
        <v>0</v>
      </c>
      <c r="O3544" s="184">
        <v>0</v>
      </c>
      <c r="P3544" s="184">
        <v>0</v>
      </c>
      <c r="Q3544" s="184">
        <v>0</v>
      </c>
      <c r="R3544" s="184">
        <v>0</v>
      </c>
    </row>
    <row r="3545" spans="1:18" ht="15" hidden="1">
      <c r="A3545" s="181" t="str">
        <f t="shared" si="125"/>
        <v>B</v>
      </c>
      <c r="B3545" s="186" t="s">
        <v>121</v>
      </c>
      <c r="C3545" s="186" t="s">
        <v>99</v>
      </c>
      <c r="D3545" s="187">
        <f t="shared" si="126"/>
        <v>0</v>
      </c>
      <c r="E3545" s="187">
        <f t="shared" si="126"/>
        <v>0</v>
      </c>
      <c r="F3545" s="187">
        <f t="shared" si="126"/>
        <v>0</v>
      </c>
      <c r="G3545" s="187">
        <f t="shared" si="126"/>
        <v>0</v>
      </c>
      <c r="H3545" s="187">
        <f t="shared" si="126"/>
        <v>0</v>
      </c>
      <c r="I3545" s="187">
        <v>0</v>
      </c>
      <c r="J3545" s="187">
        <v>0</v>
      </c>
      <c r="K3545" s="187">
        <v>0</v>
      </c>
      <c r="L3545" s="187">
        <v>0</v>
      </c>
      <c r="M3545" s="187">
        <v>0</v>
      </c>
      <c r="N3545" s="187">
        <v>0</v>
      </c>
      <c r="O3545" s="187">
        <v>0</v>
      </c>
      <c r="P3545" s="187">
        <v>0</v>
      </c>
      <c r="Q3545" s="187">
        <v>0</v>
      </c>
      <c r="R3545" s="187">
        <v>0</v>
      </c>
    </row>
    <row r="3546" spans="1:18" ht="15" hidden="1">
      <c r="A3546" s="181" t="str">
        <f t="shared" si="125"/>
        <v>B</v>
      </c>
      <c r="B3546" s="188" t="s">
        <v>121</v>
      </c>
      <c r="C3546" s="188" t="s">
        <v>100</v>
      </c>
      <c r="D3546" s="189">
        <f t="shared" si="126"/>
        <v>0</v>
      </c>
      <c r="E3546" s="189">
        <f t="shared" si="126"/>
        <v>0</v>
      </c>
      <c r="F3546" s="189">
        <f t="shared" si="126"/>
        <v>0</v>
      </c>
      <c r="G3546" s="189">
        <f t="shared" si="126"/>
        <v>0</v>
      </c>
      <c r="H3546" s="189">
        <f t="shared" si="126"/>
        <v>0</v>
      </c>
      <c r="I3546" s="189">
        <v>0</v>
      </c>
      <c r="J3546" s="189">
        <v>0</v>
      </c>
      <c r="K3546" s="189">
        <v>0</v>
      </c>
      <c r="L3546" s="189">
        <v>0</v>
      </c>
      <c r="M3546" s="189">
        <v>0</v>
      </c>
      <c r="N3546" s="189">
        <v>0</v>
      </c>
      <c r="O3546" s="189">
        <v>0</v>
      </c>
      <c r="P3546" s="189">
        <v>0</v>
      </c>
      <c r="Q3546" s="189">
        <v>0</v>
      </c>
      <c r="R3546" s="189">
        <v>0</v>
      </c>
    </row>
    <row r="3547" spans="1:18" ht="15" hidden="1">
      <c r="A3547" s="181" t="str">
        <f t="shared" si="125"/>
        <v>B</v>
      </c>
      <c r="B3547" s="188" t="s">
        <v>121</v>
      </c>
      <c r="C3547" s="188" t="s">
        <v>101</v>
      </c>
      <c r="D3547" s="189">
        <f t="shared" si="126"/>
        <v>0</v>
      </c>
      <c r="E3547" s="189">
        <f t="shared" si="126"/>
        <v>0</v>
      </c>
      <c r="F3547" s="189">
        <f t="shared" si="126"/>
        <v>0</v>
      </c>
      <c r="G3547" s="189">
        <f t="shared" si="126"/>
        <v>0</v>
      </c>
      <c r="H3547" s="189">
        <f t="shared" si="126"/>
        <v>0</v>
      </c>
      <c r="I3547" s="189">
        <v>0</v>
      </c>
      <c r="J3547" s="189">
        <v>0</v>
      </c>
      <c r="K3547" s="189">
        <v>0</v>
      </c>
      <c r="L3547" s="189">
        <v>0</v>
      </c>
      <c r="M3547" s="189">
        <v>0</v>
      </c>
      <c r="N3547" s="189">
        <v>0</v>
      </c>
      <c r="O3547" s="189">
        <v>0</v>
      </c>
      <c r="P3547" s="189">
        <v>0</v>
      </c>
      <c r="Q3547" s="189">
        <v>0</v>
      </c>
      <c r="R3547" s="189">
        <v>0</v>
      </c>
    </row>
    <row r="3548" spans="1:18" ht="15.75" hidden="1" thickBot="1">
      <c r="A3548" s="181" t="str">
        <f t="shared" si="125"/>
        <v>B</v>
      </c>
      <c r="B3548" s="182" t="s">
        <v>1778</v>
      </c>
      <c r="C3548" s="183" t="s">
        <v>1779</v>
      </c>
      <c r="D3548" s="184">
        <f t="shared" si="126"/>
        <v>0</v>
      </c>
      <c r="E3548" s="184">
        <f t="shared" si="126"/>
        <v>0</v>
      </c>
      <c r="F3548" s="184">
        <f t="shared" si="126"/>
        <v>0</v>
      </c>
      <c r="G3548" s="184">
        <f t="shared" si="126"/>
        <v>0</v>
      </c>
      <c r="H3548" s="184">
        <f t="shared" si="126"/>
        <v>0</v>
      </c>
      <c r="I3548" s="184">
        <v>0</v>
      </c>
      <c r="J3548" s="184">
        <v>0</v>
      </c>
      <c r="K3548" s="184">
        <v>0</v>
      </c>
      <c r="L3548" s="184">
        <v>0</v>
      </c>
      <c r="M3548" s="184">
        <v>0</v>
      </c>
      <c r="N3548" s="184">
        <v>0</v>
      </c>
      <c r="O3548" s="184">
        <v>0</v>
      </c>
      <c r="P3548" s="184">
        <v>0</v>
      </c>
      <c r="Q3548" s="184">
        <v>0</v>
      </c>
      <c r="R3548" s="184">
        <v>0</v>
      </c>
    </row>
    <row r="3549" spans="1:18" ht="15" hidden="1">
      <c r="A3549" s="181" t="str">
        <f t="shared" si="125"/>
        <v>B</v>
      </c>
      <c r="B3549" s="186" t="s">
        <v>121</v>
      </c>
      <c r="C3549" s="186" t="s">
        <v>99</v>
      </c>
      <c r="D3549" s="187">
        <f t="shared" si="126"/>
        <v>0</v>
      </c>
      <c r="E3549" s="187">
        <f t="shared" si="126"/>
        <v>0</v>
      </c>
      <c r="F3549" s="187">
        <f t="shared" si="126"/>
        <v>0</v>
      </c>
      <c r="G3549" s="187">
        <f t="shared" si="126"/>
        <v>0</v>
      </c>
      <c r="H3549" s="187">
        <f t="shared" si="126"/>
        <v>0</v>
      </c>
      <c r="I3549" s="187">
        <v>0</v>
      </c>
      <c r="J3549" s="187">
        <v>0</v>
      </c>
      <c r="K3549" s="187">
        <v>0</v>
      </c>
      <c r="L3549" s="187">
        <v>0</v>
      </c>
      <c r="M3549" s="187">
        <v>0</v>
      </c>
      <c r="N3549" s="187">
        <v>0</v>
      </c>
      <c r="O3549" s="187">
        <v>0</v>
      </c>
      <c r="P3549" s="187">
        <v>0</v>
      </c>
      <c r="Q3549" s="187">
        <v>0</v>
      </c>
      <c r="R3549" s="187">
        <v>0</v>
      </c>
    </row>
    <row r="3550" spans="1:18" ht="15" hidden="1">
      <c r="A3550" s="181" t="str">
        <f t="shared" si="125"/>
        <v>B</v>
      </c>
      <c r="B3550" s="188" t="s">
        <v>121</v>
      </c>
      <c r="C3550" s="188" t="s">
        <v>100</v>
      </c>
      <c r="D3550" s="189">
        <f t="shared" si="126"/>
        <v>0</v>
      </c>
      <c r="E3550" s="189">
        <f t="shared" si="126"/>
        <v>0</v>
      </c>
      <c r="F3550" s="189">
        <f t="shared" si="126"/>
        <v>0</v>
      </c>
      <c r="G3550" s="189">
        <f t="shared" si="126"/>
        <v>0</v>
      </c>
      <c r="H3550" s="189">
        <f t="shared" si="126"/>
        <v>0</v>
      </c>
      <c r="I3550" s="189">
        <v>0</v>
      </c>
      <c r="J3550" s="189">
        <v>0</v>
      </c>
      <c r="K3550" s="189">
        <v>0</v>
      </c>
      <c r="L3550" s="189">
        <v>0</v>
      </c>
      <c r="M3550" s="189">
        <v>0</v>
      </c>
      <c r="N3550" s="189">
        <v>0</v>
      </c>
      <c r="O3550" s="189">
        <v>0</v>
      </c>
      <c r="P3550" s="189">
        <v>0</v>
      </c>
      <c r="Q3550" s="189">
        <v>0</v>
      </c>
      <c r="R3550" s="189">
        <v>0</v>
      </c>
    </row>
    <row r="3551" spans="1:18" ht="15" hidden="1">
      <c r="A3551" s="181" t="str">
        <f t="shared" si="125"/>
        <v>B</v>
      </c>
      <c r="B3551" s="188" t="s">
        <v>121</v>
      </c>
      <c r="C3551" s="188" t="s">
        <v>101</v>
      </c>
      <c r="D3551" s="189">
        <f t="shared" si="126"/>
        <v>0</v>
      </c>
      <c r="E3551" s="189">
        <f t="shared" si="126"/>
        <v>0</v>
      </c>
      <c r="F3551" s="189">
        <f t="shared" si="126"/>
        <v>0</v>
      </c>
      <c r="G3551" s="189">
        <f t="shared" si="126"/>
        <v>0</v>
      </c>
      <c r="H3551" s="189">
        <f t="shared" si="126"/>
        <v>0</v>
      </c>
      <c r="I3551" s="189">
        <v>0</v>
      </c>
      <c r="J3551" s="189">
        <v>0</v>
      </c>
      <c r="K3551" s="189">
        <v>0</v>
      </c>
      <c r="L3551" s="189">
        <v>0</v>
      </c>
      <c r="M3551" s="189">
        <v>0</v>
      </c>
      <c r="N3551" s="189">
        <v>0</v>
      </c>
      <c r="O3551" s="189">
        <v>0</v>
      </c>
      <c r="P3551" s="189">
        <v>0</v>
      </c>
      <c r="Q3551" s="189">
        <v>0</v>
      </c>
      <c r="R3551" s="189">
        <v>0</v>
      </c>
    </row>
    <row r="3552" spans="1:18" ht="15" hidden="1">
      <c r="A3552" s="181" t="str">
        <f t="shared" si="125"/>
        <v>B</v>
      </c>
      <c r="B3552" s="188" t="s">
        <v>121</v>
      </c>
      <c r="C3552" s="188" t="s">
        <v>105</v>
      </c>
      <c r="D3552" s="189">
        <f t="shared" si="126"/>
        <v>0</v>
      </c>
      <c r="E3552" s="189">
        <f t="shared" si="126"/>
        <v>0</v>
      </c>
      <c r="F3552" s="189">
        <f t="shared" si="126"/>
        <v>0</v>
      </c>
      <c r="G3552" s="189">
        <f t="shared" si="126"/>
        <v>0</v>
      </c>
      <c r="H3552" s="189">
        <f t="shared" si="126"/>
        <v>0</v>
      </c>
      <c r="I3552" s="189">
        <v>0</v>
      </c>
      <c r="J3552" s="189">
        <v>0</v>
      </c>
      <c r="K3552" s="189">
        <v>0</v>
      </c>
      <c r="L3552" s="189">
        <v>0</v>
      </c>
      <c r="M3552" s="189">
        <v>0</v>
      </c>
      <c r="N3552" s="189">
        <v>0</v>
      </c>
      <c r="O3552" s="189">
        <v>0</v>
      </c>
      <c r="P3552" s="189">
        <v>0</v>
      </c>
      <c r="Q3552" s="189">
        <v>0</v>
      </c>
      <c r="R3552" s="189">
        <v>0</v>
      </c>
    </row>
    <row r="3553" spans="1:18" ht="30.75" hidden="1" thickBot="1">
      <c r="A3553" s="181" t="str">
        <f t="shared" si="125"/>
        <v>B</v>
      </c>
      <c r="B3553" s="182" t="s">
        <v>1780</v>
      </c>
      <c r="C3553" s="183" t="s">
        <v>1781</v>
      </c>
      <c r="D3553" s="184">
        <f t="shared" si="126"/>
        <v>0</v>
      </c>
      <c r="E3553" s="184">
        <f t="shared" si="126"/>
        <v>0</v>
      </c>
      <c r="F3553" s="184">
        <f t="shared" si="126"/>
        <v>0</v>
      </c>
      <c r="G3553" s="184">
        <f t="shared" si="126"/>
        <v>0</v>
      </c>
      <c r="H3553" s="184">
        <f t="shared" si="126"/>
        <v>0</v>
      </c>
      <c r="I3553" s="184">
        <v>0</v>
      </c>
      <c r="J3553" s="184">
        <v>0</v>
      </c>
      <c r="K3553" s="184">
        <v>0</v>
      </c>
      <c r="L3553" s="184">
        <v>0</v>
      </c>
      <c r="M3553" s="184">
        <v>0</v>
      </c>
      <c r="N3553" s="184">
        <v>0</v>
      </c>
      <c r="O3553" s="184">
        <v>0</v>
      </c>
      <c r="P3553" s="184">
        <v>0</v>
      </c>
      <c r="Q3553" s="184">
        <v>0</v>
      </c>
      <c r="R3553" s="184">
        <v>0</v>
      </c>
    </row>
    <row r="3554" spans="1:18" ht="15" hidden="1">
      <c r="A3554" s="181" t="str">
        <f t="shared" si="125"/>
        <v>B</v>
      </c>
      <c r="B3554" s="186" t="s">
        <v>121</v>
      </c>
      <c r="C3554" s="186" t="s">
        <v>99</v>
      </c>
      <c r="D3554" s="187">
        <f t="shared" si="126"/>
        <v>0</v>
      </c>
      <c r="E3554" s="187">
        <f t="shared" si="126"/>
        <v>0</v>
      </c>
      <c r="F3554" s="187">
        <f t="shared" si="126"/>
        <v>0</v>
      </c>
      <c r="G3554" s="187">
        <f t="shared" si="126"/>
        <v>0</v>
      </c>
      <c r="H3554" s="187">
        <f t="shared" si="126"/>
        <v>0</v>
      </c>
      <c r="I3554" s="187">
        <v>0</v>
      </c>
      <c r="J3554" s="187">
        <v>0</v>
      </c>
      <c r="K3554" s="187">
        <v>0</v>
      </c>
      <c r="L3554" s="187">
        <v>0</v>
      </c>
      <c r="M3554" s="187">
        <v>0</v>
      </c>
      <c r="N3554" s="187">
        <v>0</v>
      </c>
      <c r="O3554" s="187">
        <v>0</v>
      </c>
      <c r="P3554" s="187">
        <v>0</v>
      </c>
      <c r="Q3554" s="187">
        <v>0</v>
      </c>
      <c r="R3554" s="187">
        <v>0</v>
      </c>
    </row>
    <row r="3555" spans="1:18" ht="15" hidden="1">
      <c r="A3555" s="181" t="str">
        <f t="shared" si="125"/>
        <v>B</v>
      </c>
      <c r="B3555" s="188" t="s">
        <v>121</v>
      </c>
      <c r="C3555" s="188" t="s">
        <v>100</v>
      </c>
      <c r="D3555" s="189">
        <f t="shared" si="126"/>
        <v>0</v>
      </c>
      <c r="E3555" s="189">
        <f t="shared" si="126"/>
        <v>0</v>
      </c>
      <c r="F3555" s="189">
        <f t="shared" si="126"/>
        <v>0</v>
      </c>
      <c r="G3555" s="189">
        <f t="shared" si="126"/>
        <v>0</v>
      </c>
      <c r="H3555" s="189">
        <f t="shared" si="126"/>
        <v>0</v>
      </c>
      <c r="I3555" s="189">
        <v>0</v>
      </c>
      <c r="J3555" s="189">
        <v>0</v>
      </c>
      <c r="K3555" s="189">
        <v>0</v>
      </c>
      <c r="L3555" s="189">
        <v>0</v>
      </c>
      <c r="M3555" s="189">
        <v>0</v>
      </c>
      <c r="N3555" s="189">
        <v>0</v>
      </c>
      <c r="O3555" s="189">
        <v>0</v>
      </c>
      <c r="P3555" s="189">
        <v>0</v>
      </c>
      <c r="Q3555" s="189">
        <v>0</v>
      </c>
      <c r="R3555" s="189">
        <v>0</v>
      </c>
    </row>
    <row r="3556" spans="1:18" ht="15" hidden="1">
      <c r="A3556" s="181" t="str">
        <f t="shared" si="125"/>
        <v>B</v>
      </c>
      <c r="B3556" s="188" t="s">
        <v>121</v>
      </c>
      <c r="C3556" s="188" t="s">
        <v>101</v>
      </c>
      <c r="D3556" s="189">
        <f t="shared" si="126"/>
        <v>0</v>
      </c>
      <c r="E3556" s="189">
        <f t="shared" si="126"/>
        <v>0</v>
      </c>
      <c r="F3556" s="189">
        <f t="shared" si="126"/>
        <v>0</v>
      </c>
      <c r="G3556" s="189">
        <f t="shared" si="126"/>
        <v>0</v>
      </c>
      <c r="H3556" s="189">
        <f t="shared" si="126"/>
        <v>0</v>
      </c>
      <c r="I3556" s="189">
        <v>0</v>
      </c>
      <c r="J3556" s="189">
        <v>0</v>
      </c>
      <c r="K3556" s="189">
        <v>0</v>
      </c>
      <c r="L3556" s="189">
        <v>0</v>
      </c>
      <c r="M3556" s="189">
        <v>0</v>
      </c>
      <c r="N3556" s="189">
        <v>0</v>
      </c>
      <c r="O3556" s="189">
        <v>0</v>
      </c>
      <c r="P3556" s="189">
        <v>0</v>
      </c>
      <c r="Q3556" s="189">
        <v>0</v>
      </c>
      <c r="R3556" s="189">
        <v>0</v>
      </c>
    </row>
    <row r="3557" spans="1:18" ht="15.75" hidden="1" thickBot="1">
      <c r="A3557" s="181" t="str">
        <f t="shared" si="125"/>
        <v>B</v>
      </c>
      <c r="B3557" s="182" t="s">
        <v>1782</v>
      </c>
      <c r="C3557" s="183" t="s">
        <v>1783</v>
      </c>
      <c r="D3557" s="184">
        <f t="shared" si="126"/>
        <v>0</v>
      </c>
      <c r="E3557" s="184">
        <f t="shared" si="126"/>
        <v>0</v>
      </c>
      <c r="F3557" s="184">
        <f t="shared" si="126"/>
        <v>0</v>
      </c>
      <c r="G3557" s="184">
        <f t="shared" si="126"/>
        <v>0</v>
      </c>
      <c r="H3557" s="184">
        <f t="shared" si="126"/>
        <v>0</v>
      </c>
      <c r="I3557" s="184">
        <v>0</v>
      </c>
      <c r="J3557" s="184">
        <v>0</v>
      </c>
      <c r="K3557" s="184">
        <v>0</v>
      </c>
      <c r="L3557" s="184">
        <v>0</v>
      </c>
      <c r="M3557" s="184">
        <v>0</v>
      </c>
      <c r="N3557" s="184">
        <v>0</v>
      </c>
      <c r="O3557" s="184">
        <v>0</v>
      </c>
      <c r="P3557" s="184">
        <v>0</v>
      </c>
      <c r="Q3557" s="184">
        <v>0</v>
      </c>
      <c r="R3557" s="184">
        <v>0</v>
      </c>
    </row>
    <row r="3558" spans="1:18" ht="15" hidden="1">
      <c r="A3558" s="181" t="str">
        <f t="shared" si="125"/>
        <v>B</v>
      </c>
      <c r="B3558" s="186" t="s">
        <v>121</v>
      </c>
      <c r="C3558" s="186" t="s">
        <v>99</v>
      </c>
      <c r="D3558" s="187">
        <f t="shared" si="126"/>
        <v>0</v>
      </c>
      <c r="E3558" s="187">
        <f t="shared" si="126"/>
        <v>0</v>
      </c>
      <c r="F3558" s="187">
        <f t="shared" si="126"/>
        <v>0</v>
      </c>
      <c r="G3558" s="187">
        <f t="shared" si="126"/>
        <v>0</v>
      </c>
      <c r="H3558" s="187">
        <f t="shared" si="126"/>
        <v>0</v>
      </c>
      <c r="I3558" s="187">
        <v>0</v>
      </c>
      <c r="J3558" s="187">
        <v>0</v>
      </c>
      <c r="K3558" s="187">
        <v>0</v>
      </c>
      <c r="L3558" s="187">
        <v>0</v>
      </c>
      <c r="M3558" s="187">
        <v>0</v>
      </c>
      <c r="N3558" s="187">
        <v>0</v>
      </c>
      <c r="O3558" s="187">
        <v>0</v>
      </c>
      <c r="P3558" s="187">
        <v>0</v>
      </c>
      <c r="Q3558" s="187">
        <v>0</v>
      </c>
      <c r="R3558" s="187">
        <v>0</v>
      </c>
    </row>
    <row r="3559" spans="1:18" ht="15" hidden="1">
      <c r="A3559" s="181" t="str">
        <f t="shared" si="125"/>
        <v>B</v>
      </c>
      <c r="B3559" s="188" t="s">
        <v>121</v>
      </c>
      <c r="C3559" s="188" t="s">
        <v>100</v>
      </c>
      <c r="D3559" s="189">
        <f t="shared" si="126"/>
        <v>0</v>
      </c>
      <c r="E3559" s="189">
        <f t="shared" si="126"/>
        <v>0</v>
      </c>
      <c r="F3559" s="189">
        <f t="shared" si="126"/>
        <v>0</v>
      </c>
      <c r="G3559" s="189">
        <f t="shared" si="126"/>
        <v>0</v>
      </c>
      <c r="H3559" s="189">
        <f t="shared" si="126"/>
        <v>0</v>
      </c>
      <c r="I3559" s="189">
        <v>0</v>
      </c>
      <c r="J3559" s="189">
        <v>0</v>
      </c>
      <c r="K3559" s="189">
        <v>0</v>
      </c>
      <c r="L3559" s="189">
        <v>0</v>
      </c>
      <c r="M3559" s="189">
        <v>0</v>
      </c>
      <c r="N3559" s="189">
        <v>0</v>
      </c>
      <c r="O3559" s="189">
        <v>0</v>
      </c>
      <c r="P3559" s="189">
        <v>0</v>
      </c>
      <c r="Q3559" s="189">
        <v>0</v>
      </c>
      <c r="R3559" s="189">
        <v>0</v>
      </c>
    </row>
    <row r="3560" spans="1:18" ht="15" hidden="1">
      <c r="A3560" s="181" t="str">
        <f t="shared" si="125"/>
        <v>B</v>
      </c>
      <c r="B3560" s="188" t="s">
        <v>121</v>
      </c>
      <c r="C3560" s="188" t="s">
        <v>101</v>
      </c>
      <c r="D3560" s="189">
        <f t="shared" si="126"/>
        <v>0</v>
      </c>
      <c r="E3560" s="189">
        <f t="shared" si="126"/>
        <v>0</v>
      </c>
      <c r="F3560" s="189">
        <f t="shared" si="126"/>
        <v>0</v>
      </c>
      <c r="G3560" s="189">
        <f t="shared" si="126"/>
        <v>0</v>
      </c>
      <c r="H3560" s="189">
        <f t="shared" si="126"/>
        <v>0</v>
      </c>
      <c r="I3560" s="189">
        <v>0</v>
      </c>
      <c r="J3560" s="189">
        <v>0</v>
      </c>
      <c r="K3560" s="189">
        <v>0</v>
      </c>
      <c r="L3560" s="189">
        <v>0</v>
      </c>
      <c r="M3560" s="189">
        <v>0</v>
      </c>
      <c r="N3560" s="189">
        <v>0</v>
      </c>
      <c r="O3560" s="189">
        <v>0</v>
      </c>
      <c r="P3560" s="189">
        <v>0</v>
      </c>
      <c r="Q3560" s="189">
        <v>0</v>
      </c>
      <c r="R3560" s="189">
        <v>0</v>
      </c>
    </row>
    <row r="3561" spans="1:18" ht="15" hidden="1">
      <c r="A3561" s="181" t="str">
        <f t="shared" si="125"/>
        <v>B</v>
      </c>
      <c r="B3561" s="188" t="s">
        <v>121</v>
      </c>
      <c r="C3561" s="188" t="s">
        <v>105</v>
      </c>
      <c r="D3561" s="189">
        <f t="shared" si="126"/>
        <v>0</v>
      </c>
      <c r="E3561" s="189">
        <f t="shared" si="126"/>
        <v>0</v>
      </c>
      <c r="F3561" s="189">
        <f t="shared" si="126"/>
        <v>0</v>
      </c>
      <c r="G3561" s="189">
        <f t="shared" si="126"/>
        <v>0</v>
      </c>
      <c r="H3561" s="189">
        <f t="shared" si="126"/>
        <v>0</v>
      </c>
      <c r="I3561" s="189">
        <v>0</v>
      </c>
      <c r="J3561" s="189">
        <v>0</v>
      </c>
      <c r="K3561" s="189">
        <v>0</v>
      </c>
      <c r="L3561" s="189">
        <v>0</v>
      </c>
      <c r="M3561" s="189">
        <v>0</v>
      </c>
      <c r="N3561" s="189">
        <v>0</v>
      </c>
      <c r="O3561" s="189">
        <v>0</v>
      </c>
      <c r="P3561" s="189">
        <v>0</v>
      </c>
      <c r="Q3561" s="189">
        <v>0</v>
      </c>
      <c r="R3561" s="189">
        <v>0</v>
      </c>
    </row>
    <row r="3562" spans="1:18" ht="15.75" hidden="1" thickBot="1">
      <c r="A3562" s="181" t="str">
        <f t="shared" si="125"/>
        <v>B</v>
      </c>
      <c r="B3562" s="182" t="s">
        <v>1784</v>
      </c>
      <c r="C3562" s="183" t="s">
        <v>1785</v>
      </c>
      <c r="D3562" s="184">
        <f t="shared" si="126"/>
        <v>0</v>
      </c>
      <c r="E3562" s="184">
        <f t="shared" si="126"/>
        <v>0</v>
      </c>
      <c r="F3562" s="184">
        <f t="shared" si="126"/>
        <v>0</v>
      </c>
      <c r="G3562" s="184">
        <f t="shared" si="126"/>
        <v>0</v>
      </c>
      <c r="H3562" s="184">
        <f t="shared" si="126"/>
        <v>0</v>
      </c>
      <c r="I3562" s="184">
        <v>0</v>
      </c>
      <c r="J3562" s="184">
        <v>0</v>
      </c>
      <c r="K3562" s="184">
        <v>0</v>
      </c>
      <c r="L3562" s="184">
        <v>0</v>
      </c>
      <c r="M3562" s="184">
        <v>0</v>
      </c>
      <c r="N3562" s="184">
        <v>0</v>
      </c>
      <c r="O3562" s="184">
        <v>0</v>
      </c>
      <c r="P3562" s="184">
        <v>0</v>
      </c>
      <c r="Q3562" s="184">
        <v>0</v>
      </c>
      <c r="R3562" s="184">
        <v>0</v>
      </c>
    </row>
    <row r="3563" spans="1:18" ht="15" hidden="1">
      <c r="A3563" s="181" t="str">
        <f t="shared" si="125"/>
        <v>B</v>
      </c>
      <c r="B3563" s="186" t="s">
        <v>121</v>
      </c>
      <c r="C3563" s="186" t="s">
        <v>99</v>
      </c>
      <c r="D3563" s="187">
        <f t="shared" si="126"/>
        <v>0</v>
      </c>
      <c r="E3563" s="187">
        <f t="shared" si="126"/>
        <v>0</v>
      </c>
      <c r="F3563" s="187">
        <f t="shared" si="126"/>
        <v>0</v>
      </c>
      <c r="G3563" s="187">
        <f t="shared" si="126"/>
        <v>0</v>
      </c>
      <c r="H3563" s="187">
        <f t="shared" si="126"/>
        <v>0</v>
      </c>
      <c r="I3563" s="187">
        <v>0</v>
      </c>
      <c r="J3563" s="187">
        <v>0</v>
      </c>
      <c r="K3563" s="187">
        <v>0</v>
      </c>
      <c r="L3563" s="187">
        <v>0</v>
      </c>
      <c r="M3563" s="187">
        <v>0</v>
      </c>
      <c r="N3563" s="187">
        <v>0</v>
      </c>
      <c r="O3563" s="187">
        <v>0</v>
      </c>
      <c r="P3563" s="187">
        <v>0</v>
      </c>
      <c r="Q3563" s="187">
        <v>0</v>
      </c>
      <c r="R3563" s="187">
        <v>0</v>
      </c>
    </row>
    <row r="3564" spans="1:18" ht="15" hidden="1">
      <c r="A3564" s="181" t="str">
        <f t="shared" si="125"/>
        <v>B</v>
      </c>
      <c r="B3564" s="188" t="s">
        <v>121</v>
      </c>
      <c r="C3564" s="188" t="s">
        <v>100</v>
      </c>
      <c r="D3564" s="189">
        <f t="shared" si="126"/>
        <v>0</v>
      </c>
      <c r="E3564" s="189">
        <f t="shared" si="126"/>
        <v>0</v>
      </c>
      <c r="F3564" s="189">
        <f t="shared" si="126"/>
        <v>0</v>
      </c>
      <c r="G3564" s="189">
        <f t="shared" si="126"/>
        <v>0</v>
      </c>
      <c r="H3564" s="189">
        <f t="shared" si="126"/>
        <v>0</v>
      </c>
      <c r="I3564" s="189">
        <v>0</v>
      </c>
      <c r="J3564" s="189">
        <v>0</v>
      </c>
      <c r="K3564" s="189">
        <v>0</v>
      </c>
      <c r="L3564" s="189">
        <v>0</v>
      </c>
      <c r="M3564" s="189">
        <v>0</v>
      </c>
      <c r="N3564" s="189">
        <v>0</v>
      </c>
      <c r="O3564" s="189">
        <v>0</v>
      </c>
      <c r="P3564" s="189">
        <v>0</v>
      </c>
      <c r="Q3564" s="189">
        <v>0</v>
      </c>
      <c r="R3564" s="189">
        <v>0</v>
      </c>
    </row>
    <row r="3565" spans="1:18" ht="15" hidden="1">
      <c r="A3565" s="181" t="str">
        <f t="shared" si="125"/>
        <v>B</v>
      </c>
      <c r="B3565" s="188" t="s">
        <v>121</v>
      </c>
      <c r="C3565" s="188" t="s">
        <v>101</v>
      </c>
      <c r="D3565" s="189">
        <f t="shared" si="126"/>
        <v>0</v>
      </c>
      <c r="E3565" s="189">
        <f t="shared" si="126"/>
        <v>0</v>
      </c>
      <c r="F3565" s="189">
        <f t="shared" si="126"/>
        <v>0</v>
      </c>
      <c r="G3565" s="189">
        <f t="shared" si="126"/>
        <v>0</v>
      </c>
      <c r="H3565" s="189">
        <f t="shared" si="126"/>
        <v>0</v>
      </c>
      <c r="I3565" s="189">
        <v>0</v>
      </c>
      <c r="J3565" s="189">
        <v>0</v>
      </c>
      <c r="K3565" s="189">
        <v>0</v>
      </c>
      <c r="L3565" s="189">
        <v>0</v>
      </c>
      <c r="M3565" s="189">
        <v>0</v>
      </c>
      <c r="N3565" s="189">
        <v>0</v>
      </c>
      <c r="O3565" s="189">
        <v>0</v>
      </c>
      <c r="P3565" s="189">
        <v>0</v>
      </c>
      <c r="Q3565" s="189">
        <v>0</v>
      </c>
      <c r="R3565" s="189">
        <v>0</v>
      </c>
    </row>
    <row r="3566" spans="1:18" ht="15.75" hidden="1" thickBot="1">
      <c r="A3566" s="181" t="str">
        <f t="shared" si="125"/>
        <v>B</v>
      </c>
      <c r="B3566" s="182" t="s">
        <v>1786</v>
      </c>
      <c r="C3566" s="183" t="s">
        <v>1787</v>
      </c>
      <c r="D3566" s="184">
        <f t="shared" si="126"/>
        <v>0</v>
      </c>
      <c r="E3566" s="184">
        <f t="shared" si="126"/>
        <v>0</v>
      </c>
      <c r="F3566" s="184">
        <f t="shared" si="126"/>
        <v>0</v>
      </c>
      <c r="G3566" s="184">
        <f t="shared" si="126"/>
        <v>0</v>
      </c>
      <c r="H3566" s="184">
        <f t="shared" si="126"/>
        <v>0</v>
      </c>
      <c r="I3566" s="184">
        <v>0</v>
      </c>
      <c r="J3566" s="184">
        <v>0</v>
      </c>
      <c r="K3566" s="184">
        <v>0</v>
      </c>
      <c r="L3566" s="184">
        <v>0</v>
      </c>
      <c r="M3566" s="184">
        <v>0</v>
      </c>
      <c r="N3566" s="184">
        <v>0</v>
      </c>
      <c r="O3566" s="184">
        <v>0</v>
      </c>
      <c r="P3566" s="184">
        <v>0</v>
      </c>
      <c r="Q3566" s="184">
        <v>0</v>
      </c>
      <c r="R3566" s="184">
        <v>0</v>
      </c>
    </row>
    <row r="3567" spans="1:18" ht="15" hidden="1">
      <c r="A3567" s="181" t="str">
        <f t="shared" si="125"/>
        <v>B</v>
      </c>
      <c r="B3567" s="186" t="s">
        <v>121</v>
      </c>
      <c r="C3567" s="186" t="s">
        <v>99</v>
      </c>
      <c r="D3567" s="187">
        <f t="shared" si="126"/>
        <v>0</v>
      </c>
      <c r="E3567" s="187">
        <f t="shared" si="126"/>
        <v>0</v>
      </c>
      <c r="F3567" s="187">
        <f t="shared" si="126"/>
        <v>0</v>
      </c>
      <c r="G3567" s="187">
        <f t="shared" si="126"/>
        <v>0</v>
      </c>
      <c r="H3567" s="187">
        <f t="shared" si="126"/>
        <v>0</v>
      </c>
      <c r="I3567" s="187">
        <v>0</v>
      </c>
      <c r="J3567" s="187">
        <v>0</v>
      </c>
      <c r="K3567" s="187">
        <v>0</v>
      </c>
      <c r="L3567" s="187">
        <v>0</v>
      </c>
      <c r="M3567" s="187">
        <v>0</v>
      </c>
      <c r="N3567" s="187">
        <v>0</v>
      </c>
      <c r="O3567" s="187">
        <v>0</v>
      </c>
      <c r="P3567" s="187">
        <v>0</v>
      </c>
      <c r="Q3567" s="187">
        <v>0</v>
      </c>
      <c r="R3567" s="187">
        <v>0</v>
      </c>
    </row>
    <row r="3568" spans="1:18" ht="15" hidden="1">
      <c r="A3568" s="181" t="str">
        <f t="shared" si="125"/>
        <v>B</v>
      </c>
      <c r="B3568" s="188" t="s">
        <v>121</v>
      </c>
      <c r="C3568" s="188" t="s">
        <v>100</v>
      </c>
      <c r="D3568" s="189">
        <f t="shared" si="126"/>
        <v>0</v>
      </c>
      <c r="E3568" s="189">
        <f t="shared" si="126"/>
        <v>0</v>
      </c>
      <c r="F3568" s="189">
        <f t="shared" si="126"/>
        <v>0</v>
      </c>
      <c r="G3568" s="189">
        <f t="shared" si="126"/>
        <v>0</v>
      </c>
      <c r="H3568" s="189">
        <f t="shared" si="126"/>
        <v>0</v>
      </c>
      <c r="I3568" s="189">
        <v>0</v>
      </c>
      <c r="J3568" s="189">
        <v>0</v>
      </c>
      <c r="K3568" s="189">
        <v>0</v>
      </c>
      <c r="L3568" s="189">
        <v>0</v>
      </c>
      <c r="M3568" s="189">
        <v>0</v>
      </c>
      <c r="N3568" s="189">
        <v>0</v>
      </c>
      <c r="O3568" s="189">
        <v>0</v>
      </c>
      <c r="P3568" s="189">
        <v>0</v>
      </c>
      <c r="Q3568" s="189">
        <v>0</v>
      </c>
      <c r="R3568" s="189">
        <v>0</v>
      </c>
    </row>
    <row r="3569" spans="1:18" ht="15" hidden="1">
      <c r="A3569" s="181" t="str">
        <f t="shared" si="125"/>
        <v>B</v>
      </c>
      <c r="B3569" s="188" t="s">
        <v>121</v>
      </c>
      <c r="C3569" s="188" t="s">
        <v>101</v>
      </c>
      <c r="D3569" s="189">
        <f t="shared" si="126"/>
        <v>0</v>
      </c>
      <c r="E3569" s="189">
        <f t="shared" si="126"/>
        <v>0</v>
      </c>
      <c r="F3569" s="189">
        <f t="shared" si="126"/>
        <v>0</v>
      </c>
      <c r="G3569" s="189">
        <f t="shared" si="126"/>
        <v>0</v>
      </c>
      <c r="H3569" s="189">
        <f t="shared" si="126"/>
        <v>0</v>
      </c>
      <c r="I3569" s="189">
        <v>0</v>
      </c>
      <c r="J3569" s="189">
        <v>0</v>
      </c>
      <c r="K3569" s="189">
        <v>0</v>
      </c>
      <c r="L3569" s="189">
        <v>0</v>
      </c>
      <c r="M3569" s="189">
        <v>0</v>
      </c>
      <c r="N3569" s="189">
        <v>0</v>
      </c>
      <c r="O3569" s="189">
        <v>0</v>
      </c>
      <c r="P3569" s="189">
        <v>0</v>
      </c>
      <c r="Q3569" s="189">
        <v>0</v>
      </c>
      <c r="R3569" s="189">
        <v>0</v>
      </c>
    </row>
    <row r="3570" spans="1:18" ht="15" hidden="1">
      <c r="A3570" s="181" t="str">
        <f t="shared" si="125"/>
        <v>B</v>
      </c>
      <c r="B3570" s="188" t="s">
        <v>121</v>
      </c>
      <c r="C3570" s="188" t="s">
        <v>104</v>
      </c>
      <c r="D3570" s="189">
        <f t="shared" si="126"/>
        <v>0</v>
      </c>
      <c r="E3570" s="189">
        <f t="shared" si="126"/>
        <v>0</v>
      </c>
      <c r="F3570" s="189">
        <f t="shared" si="126"/>
        <v>0</v>
      </c>
      <c r="G3570" s="189">
        <f t="shared" si="126"/>
        <v>0</v>
      </c>
      <c r="H3570" s="189">
        <f t="shared" si="126"/>
        <v>0</v>
      </c>
      <c r="I3570" s="189">
        <v>0</v>
      </c>
      <c r="J3570" s="189">
        <v>0</v>
      </c>
      <c r="K3570" s="189">
        <v>0</v>
      </c>
      <c r="L3570" s="189">
        <v>0</v>
      </c>
      <c r="M3570" s="189">
        <v>0</v>
      </c>
      <c r="N3570" s="189">
        <v>0</v>
      </c>
      <c r="O3570" s="189">
        <v>0</v>
      </c>
      <c r="P3570" s="189">
        <v>0</v>
      </c>
      <c r="Q3570" s="189">
        <v>0</v>
      </c>
      <c r="R3570" s="189">
        <v>0</v>
      </c>
    </row>
    <row r="3571" spans="1:18" ht="15" hidden="1">
      <c r="A3571" s="181" t="str">
        <f t="shared" si="125"/>
        <v>B</v>
      </c>
      <c r="B3571" s="188" t="s">
        <v>121</v>
      </c>
      <c r="C3571" s="188" t="s">
        <v>105</v>
      </c>
      <c r="D3571" s="189">
        <f t="shared" si="126"/>
        <v>0</v>
      </c>
      <c r="E3571" s="189">
        <f t="shared" si="126"/>
        <v>0</v>
      </c>
      <c r="F3571" s="189">
        <f t="shared" si="126"/>
        <v>0</v>
      </c>
      <c r="G3571" s="189">
        <f t="shared" si="126"/>
        <v>0</v>
      </c>
      <c r="H3571" s="189">
        <f t="shared" si="126"/>
        <v>0</v>
      </c>
      <c r="I3571" s="189">
        <v>0</v>
      </c>
      <c r="J3571" s="189">
        <v>0</v>
      </c>
      <c r="K3571" s="189">
        <v>0</v>
      </c>
      <c r="L3571" s="189">
        <v>0</v>
      </c>
      <c r="M3571" s="189">
        <v>0</v>
      </c>
      <c r="N3571" s="189">
        <v>0</v>
      </c>
      <c r="O3571" s="189">
        <v>0</v>
      </c>
      <c r="P3571" s="189">
        <v>0</v>
      </c>
      <c r="Q3571" s="189">
        <v>0</v>
      </c>
      <c r="R3571" s="189">
        <v>0</v>
      </c>
    </row>
    <row r="3572" spans="1:18" ht="30.75" hidden="1" thickBot="1">
      <c r="A3572" s="181" t="str">
        <f t="shared" si="125"/>
        <v>B</v>
      </c>
      <c r="B3572" s="182" t="s">
        <v>1788</v>
      </c>
      <c r="C3572" s="183" t="s">
        <v>1789</v>
      </c>
      <c r="D3572" s="184">
        <f t="shared" si="126"/>
        <v>0</v>
      </c>
      <c r="E3572" s="184">
        <f t="shared" si="126"/>
        <v>0</v>
      </c>
      <c r="F3572" s="184">
        <f t="shared" si="126"/>
        <v>0</v>
      </c>
      <c r="G3572" s="184">
        <f t="shared" si="126"/>
        <v>0</v>
      </c>
      <c r="H3572" s="184">
        <f t="shared" si="126"/>
        <v>0</v>
      </c>
      <c r="I3572" s="184">
        <v>0</v>
      </c>
      <c r="J3572" s="184">
        <v>0</v>
      </c>
      <c r="K3572" s="184">
        <v>0</v>
      </c>
      <c r="L3572" s="184">
        <v>0</v>
      </c>
      <c r="M3572" s="184">
        <v>0</v>
      </c>
      <c r="N3572" s="184">
        <v>0</v>
      </c>
      <c r="O3572" s="184">
        <v>0</v>
      </c>
      <c r="P3572" s="184">
        <v>0</v>
      </c>
      <c r="Q3572" s="184">
        <v>0</v>
      </c>
      <c r="R3572" s="184">
        <v>0</v>
      </c>
    </row>
    <row r="3573" spans="1:18" ht="15" hidden="1">
      <c r="A3573" s="181" t="str">
        <f t="shared" si="125"/>
        <v>B</v>
      </c>
      <c r="B3573" s="186" t="s">
        <v>121</v>
      </c>
      <c r="C3573" s="186" t="s">
        <v>99</v>
      </c>
      <c r="D3573" s="187">
        <f t="shared" si="126"/>
        <v>0</v>
      </c>
      <c r="E3573" s="187">
        <f t="shared" si="126"/>
        <v>0</v>
      </c>
      <c r="F3573" s="187">
        <f t="shared" si="126"/>
        <v>0</v>
      </c>
      <c r="G3573" s="187">
        <f t="shared" si="126"/>
        <v>0</v>
      </c>
      <c r="H3573" s="187">
        <f t="shared" si="126"/>
        <v>0</v>
      </c>
      <c r="I3573" s="187">
        <v>0</v>
      </c>
      <c r="J3573" s="187">
        <v>0</v>
      </c>
      <c r="K3573" s="187">
        <v>0</v>
      </c>
      <c r="L3573" s="187">
        <v>0</v>
      </c>
      <c r="M3573" s="187">
        <v>0</v>
      </c>
      <c r="N3573" s="187">
        <v>0</v>
      </c>
      <c r="O3573" s="187">
        <v>0</v>
      </c>
      <c r="P3573" s="187">
        <v>0</v>
      </c>
      <c r="Q3573" s="187">
        <v>0</v>
      </c>
      <c r="R3573" s="187">
        <v>0</v>
      </c>
    </row>
    <row r="3574" spans="1:18" ht="15" hidden="1">
      <c r="A3574" s="181" t="str">
        <f t="shared" si="125"/>
        <v>B</v>
      </c>
      <c r="B3574" s="188" t="s">
        <v>121</v>
      </c>
      <c r="C3574" s="188" t="s">
        <v>100</v>
      </c>
      <c r="D3574" s="189">
        <f t="shared" si="126"/>
        <v>0</v>
      </c>
      <c r="E3574" s="189">
        <f t="shared" si="126"/>
        <v>0</v>
      </c>
      <c r="F3574" s="189">
        <f t="shared" si="126"/>
        <v>0</v>
      </c>
      <c r="G3574" s="189">
        <f t="shared" si="126"/>
        <v>0</v>
      </c>
      <c r="H3574" s="189">
        <f t="shared" si="126"/>
        <v>0</v>
      </c>
      <c r="I3574" s="189">
        <v>0</v>
      </c>
      <c r="J3574" s="189">
        <v>0</v>
      </c>
      <c r="K3574" s="189">
        <v>0</v>
      </c>
      <c r="L3574" s="189">
        <v>0</v>
      </c>
      <c r="M3574" s="189">
        <v>0</v>
      </c>
      <c r="N3574" s="189">
        <v>0</v>
      </c>
      <c r="O3574" s="189">
        <v>0</v>
      </c>
      <c r="P3574" s="189">
        <v>0</v>
      </c>
      <c r="Q3574" s="189">
        <v>0</v>
      </c>
      <c r="R3574" s="189">
        <v>0</v>
      </c>
    </row>
    <row r="3575" spans="1:18" ht="15" hidden="1">
      <c r="A3575" s="181" t="str">
        <f t="shared" si="125"/>
        <v>B</v>
      </c>
      <c r="B3575" s="188" t="s">
        <v>121</v>
      </c>
      <c r="C3575" s="188" t="s">
        <v>101</v>
      </c>
      <c r="D3575" s="189">
        <f t="shared" si="126"/>
        <v>0</v>
      </c>
      <c r="E3575" s="189">
        <f t="shared" si="126"/>
        <v>0</v>
      </c>
      <c r="F3575" s="189">
        <f t="shared" si="126"/>
        <v>0</v>
      </c>
      <c r="G3575" s="189">
        <f t="shared" si="126"/>
        <v>0</v>
      </c>
      <c r="H3575" s="189">
        <f t="shared" si="126"/>
        <v>0</v>
      </c>
      <c r="I3575" s="189">
        <v>0</v>
      </c>
      <c r="J3575" s="189">
        <v>0</v>
      </c>
      <c r="K3575" s="189">
        <v>0</v>
      </c>
      <c r="L3575" s="189">
        <v>0</v>
      </c>
      <c r="M3575" s="189">
        <v>0</v>
      </c>
      <c r="N3575" s="189">
        <v>0</v>
      </c>
      <c r="O3575" s="189">
        <v>0</v>
      </c>
      <c r="P3575" s="189">
        <v>0</v>
      </c>
      <c r="Q3575" s="189">
        <v>0</v>
      </c>
      <c r="R3575" s="189">
        <v>0</v>
      </c>
    </row>
    <row r="3576" spans="1:18" ht="30.75" hidden="1" thickBot="1">
      <c r="A3576" s="181" t="str">
        <f t="shared" si="125"/>
        <v>B</v>
      </c>
      <c r="B3576" s="182" t="s">
        <v>1790</v>
      </c>
      <c r="C3576" s="183" t="s">
        <v>1791</v>
      </c>
      <c r="D3576" s="184">
        <f t="shared" si="126"/>
        <v>0</v>
      </c>
      <c r="E3576" s="184">
        <f t="shared" si="126"/>
        <v>0</v>
      </c>
      <c r="F3576" s="184">
        <f t="shared" si="126"/>
        <v>0</v>
      </c>
      <c r="G3576" s="184">
        <f t="shared" si="126"/>
        <v>0</v>
      </c>
      <c r="H3576" s="184">
        <f t="shared" si="126"/>
        <v>0</v>
      </c>
      <c r="I3576" s="184">
        <v>0</v>
      </c>
      <c r="J3576" s="184">
        <v>0</v>
      </c>
      <c r="K3576" s="184">
        <v>0</v>
      </c>
      <c r="L3576" s="184">
        <v>0</v>
      </c>
      <c r="M3576" s="184">
        <v>0</v>
      </c>
      <c r="N3576" s="184">
        <v>0</v>
      </c>
      <c r="O3576" s="184">
        <v>0</v>
      </c>
      <c r="P3576" s="184">
        <v>0</v>
      </c>
      <c r="Q3576" s="184">
        <v>0</v>
      </c>
      <c r="R3576" s="184">
        <v>0</v>
      </c>
    </row>
    <row r="3577" spans="1:18" ht="15" hidden="1">
      <c r="A3577" s="181" t="str">
        <f t="shared" si="125"/>
        <v>B</v>
      </c>
      <c r="B3577" s="186" t="s">
        <v>121</v>
      </c>
      <c r="C3577" s="186" t="s">
        <v>99</v>
      </c>
      <c r="D3577" s="187">
        <f t="shared" si="126"/>
        <v>0</v>
      </c>
      <c r="E3577" s="187">
        <f t="shared" si="126"/>
        <v>0</v>
      </c>
      <c r="F3577" s="187">
        <f t="shared" si="126"/>
        <v>0</v>
      </c>
      <c r="G3577" s="187">
        <f t="shared" si="126"/>
        <v>0</v>
      </c>
      <c r="H3577" s="187">
        <f t="shared" si="126"/>
        <v>0</v>
      </c>
      <c r="I3577" s="187">
        <v>0</v>
      </c>
      <c r="J3577" s="187">
        <v>0</v>
      </c>
      <c r="K3577" s="187">
        <v>0</v>
      </c>
      <c r="L3577" s="187">
        <v>0</v>
      </c>
      <c r="M3577" s="187">
        <v>0</v>
      </c>
      <c r="N3577" s="187">
        <v>0</v>
      </c>
      <c r="O3577" s="187">
        <v>0</v>
      </c>
      <c r="P3577" s="187">
        <v>0</v>
      </c>
      <c r="Q3577" s="187">
        <v>0</v>
      </c>
      <c r="R3577" s="187">
        <v>0</v>
      </c>
    </row>
    <row r="3578" spans="1:18" ht="15" hidden="1">
      <c r="A3578" s="181" t="str">
        <f t="shared" si="125"/>
        <v>B</v>
      </c>
      <c r="B3578" s="188" t="s">
        <v>121</v>
      </c>
      <c r="C3578" s="188" t="s">
        <v>100</v>
      </c>
      <c r="D3578" s="189">
        <f t="shared" si="126"/>
        <v>0</v>
      </c>
      <c r="E3578" s="189">
        <f t="shared" si="126"/>
        <v>0</v>
      </c>
      <c r="F3578" s="189">
        <f t="shared" si="126"/>
        <v>0</v>
      </c>
      <c r="G3578" s="189">
        <f t="shared" si="126"/>
        <v>0</v>
      </c>
      <c r="H3578" s="189">
        <f t="shared" si="126"/>
        <v>0</v>
      </c>
      <c r="I3578" s="189">
        <v>0</v>
      </c>
      <c r="J3578" s="189">
        <v>0</v>
      </c>
      <c r="K3578" s="189">
        <v>0</v>
      </c>
      <c r="L3578" s="189">
        <v>0</v>
      </c>
      <c r="M3578" s="189">
        <v>0</v>
      </c>
      <c r="N3578" s="189">
        <v>0</v>
      </c>
      <c r="O3578" s="189">
        <v>0</v>
      </c>
      <c r="P3578" s="189">
        <v>0</v>
      </c>
      <c r="Q3578" s="189">
        <v>0</v>
      </c>
      <c r="R3578" s="189">
        <v>0</v>
      </c>
    </row>
    <row r="3579" spans="1:18" ht="15" hidden="1">
      <c r="A3579" s="181" t="str">
        <f t="shared" si="125"/>
        <v>B</v>
      </c>
      <c r="B3579" s="188" t="s">
        <v>121</v>
      </c>
      <c r="C3579" s="188" t="s">
        <v>101</v>
      </c>
      <c r="D3579" s="189">
        <f t="shared" si="126"/>
        <v>0</v>
      </c>
      <c r="E3579" s="189">
        <f t="shared" si="126"/>
        <v>0</v>
      </c>
      <c r="F3579" s="189">
        <f t="shared" si="126"/>
        <v>0</v>
      </c>
      <c r="G3579" s="189">
        <f t="shared" si="126"/>
        <v>0</v>
      </c>
      <c r="H3579" s="189">
        <f t="shared" si="126"/>
        <v>0</v>
      </c>
      <c r="I3579" s="189">
        <v>0</v>
      </c>
      <c r="J3579" s="189">
        <v>0</v>
      </c>
      <c r="K3579" s="189">
        <v>0</v>
      </c>
      <c r="L3579" s="189">
        <v>0</v>
      </c>
      <c r="M3579" s="189">
        <v>0</v>
      </c>
      <c r="N3579" s="189">
        <v>0</v>
      </c>
      <c r="O3579" s="189">
        <v>0</v>
      </c>
      <c r="P3579" s="189">
        <v>0</v>
      </c>
      <c r="Q3579" s="189">
        <v>0</v>
      </c>
      <c r="R3579" s="189">
        <v>0</v>
      </c>
    </row>
    <row r="3580" spans="1:18" ht="30.75" hidden="1" thickBot="1">
      <c r="A3580" s="181" t="str">
        <f t="shared" si="125"/>
        <v>B</v>
      </c>
      <c r="B3580" s="182" t="s">
        <v>1792</v>
      </c>
      <c r="C3580" s="183" t="s">
        <v>1793</v>
      </c>
      <c r="D3580" s="184">
        <f t="shared" si="126"/>
        <v>0</v>
      </c>
      <c r="E3580" s="184">
        <f t="shared" si="126"/>
        <v>0</v>
      </c>
      <c r="F3580" s="184">
        <f t="shared" si="126"/>
        <v>0</v>
      </c>
      <c r="G3580" s="184">
        <f t="shared" si="126"/>
        <v>0</v>
      </c>
      <c r="H3580" s="184">
        <f t="shared" si="126"/>
        <v>0</v>
      </c>
      <c r="I3580" s="184">
        <v>0</v>
      </c>
      <c r="J3580" s="184">
        <v>0</v>
      </c>
      <c r="K3580" s="184">
        <v>0</v>
      </c>
      <c r="L3580" s="184">
        <v>0</v>
      </c>
      <c r="M3580" s="184">
        <v>0</v>
      </c>
      <c r="N3580" s="184">
        <v>0</v>
      </c>
      <c r="O3580" s="184">
        <v>0</v>
      </c>
      <c r="P3580" s="184">
        <v>0</v>
      </c>
      <c r="Q3580" s="184">
        <v>0</v>
      </c>
      <c r="R3580" s="184">
        <v>0</v>
      </c>
    </row>
    <row r="3581" spans="1:18" ht="15" hidden="1">
      <c r="A3581" s="181" t="str">
        <f t="shared" si="125"/>
        <v>B</v>
      </c>
      <c r="B3581" s="186" t="s">
        <v>121</v>
      </c>
      <c r="C3581" s="186" t="s">
        <v>99</v>
      </c>
      <c r="D3581" s="187">
        <f t="shared" si="126"/>
        <v>0</v>
      </c>
      <c r="E3581" s="187">
        <f t="shared" si="126"/>
        <v>0</v>
      </c>
      <c r="F3581" s="187">
        <f t="shared" si="126"/>
        <v>0</v>
      </c>
      <c r="G3581" s="187">
        <f t="shared" si="126"/>
        <v>0</v>
      </c>
      <c r="H3581" s="187">
        <f t="shared" si="126"/>
        <v>0</v>
      </c>
      <c r="I3581" s="187">
        <v>0</v>
      </c>
      <c r="J3581" s="187">
        <v>0</v>
      </c>
      <c r="K3581" s="187">
        <v>0</v>
      </c>
      <c r="L3581" s="187">
        <v>0</v>
      </c>
      <c r="M3581" s="187">
        <v>0</v>
      </c>
      <c r="N3581" s="187">
        <v>0</v>
      </c>
      <c r="O3581" s="187">
        <v>0</v>
      </c>
      <c r="P3581" s="187">
        <v>0</v>
      </c>
      <c r="Q3581" s="187">
        <v>0</v>
      </c>
      <c r="R3581" s="187">
        <v>0</v>
      </c>
    </row>
    <row r="3582" spans="1:18" ht="15" hidden="1">
      <c r="A3582" s="181" t="str">
        <f t="shared" si="125"/>
        <v>B</v>
      </c>
      <c r="B3582" s="188" t="s">
        <v>121</v>
      </c>
      <c r="C3582" s="188" t="s">
        <v>100</v>
      </c>
      <c r="D3582" s="189">
        <f t="shared" si="126"/>
        <v>0</v>
      </c>
      <c r="E3582" s="189">
        <f t="shared" si="126"/>
        <v>0</v>
      </c>
      <c r="F3582" s="189">
        <f t="shared" si="126"/>
        <v>0</v>
      </c>
      <c r="G3582" s="189">
        <f t="shared" si="126"/>
        <v>0</v>
      </c>
      <c r="H3582" s="189">
        <f t="shared" si="126"/>
        <v>0</v>
      </c>
      <c r="I3582" s="189">
        <v>0</v>
      </c>
      <c r="J3582" s="189">
        <v>0</v>
      </c>
      <c r="K3582" s="189">
        <v>0</v>
      </c>
      <c r="L3582" s="189">
        <v>0</v>
      </c>
      <c r="M3582" s="189">
        <v>0</v>
      </c>
      <c r="N3582" s="189">
        <v>0</v>
      </c>
      <c r="O3582" s="189">
        <v>0</v>
      </c>
      <c r="P3582" s="189">
        <v>0</v>
      </c>
      <c r="Q3582" s="189">
        <v>0</v>
      </c>
      <c r="R3582" s="189">
        <v>0</v>
      </c>
    </row>
    <row r="3583" spans="1:18" ht="15" hidden="1">
      <c r="A3583" s="181" t="str">
        <f t="shared" si="125"/>
        <v>B</v>
      </c>
      <c r="B3583" s="188" t="s">
        <v>121</v>
      </c>
      <c r="C3583" s="188" t="s">
        <v>101</v>
      </c>
      <c r="D3583" s="189">
        <f t="shared" si="126"/>
        <v>0</v>
      </c>
      <c r="E3583" s="189">
        <f t="shared" si="126"/>
        <v>0</v>
      </c>
      <c r="F3583" s="189">
        <f t="shared" si="126"/>
        <v>0</v>
      </c>
      <c r="G3583" s="189">
        <f t="shared" si="126"/>
        <v>0</v>
      </c>
      <c r="H3583" s="189">
        <f t="shared" si="126"/>
        <v>0</v>
      </c>
      <c r="I3583" s="189">
        <v>0</v>
      </c>
      <c r="J3583" s="189">
        <v>0</v>
      </c>
      <c r="K3583" s="189">
        <v>0</v>
      </c>
      <c r="L3583" s="189">
        <v>0</v>
      </c>
      <c r="M3583" s="189">
        <v>0</v>
      </c>
      <c r="N3583" s="189">
        <v>0</v>
      </c>
      <c r="O3583" s="189">
        <v>0</v>
      </c>
      <c r="P3583" s="189">
        <v>0</v>
      </c>
      <c r="Q3583" s="189">
        <v>0</v>
      </c>
      <c r="R3583" s="189">
        <v>0</v>
      </c>
    </row>
    <row r="3584" spans="1:18" ht="30.75" hidden="1" thickBot="1">
      <c r="A3584" s="181" t="str">
        <f t="shared" si="125"/>
        <v>B</v>
      </c>
      <c r="B3584" s="182" t="s">
        <v>1794</v>
      </c>
      <c r="C3584" s="183" t="s">
        <v>1795</v>
      </c>
      <c r="D3584" s="184">
        <f t="shared" si="126"/>
        <v>0</v>
      </c>
      <c r="E3584" s="184">
        <f t="shared" si="126"/>
        <v>0</v>
      </c>
      <c r="F3584" s="184">
        <f t="shared" si="126"/>
        <v>0</v>
      </c>
      <c r="G3584" s="184">
        <f t="shared" si="126"/>
        <v>0</v>
      </c>
      <c r="H3584" s="184">
        <f t="shared" si="126"/>
        <v>0</v>
      </c>
      <c r="I3584" s="184">
        <v>0</v>
      </c>
      <c r="J3584" s="184">
        <v>0</v>
      </c>
      <c r="K3584" s="184">
        <v>0</v>
      </c>
      <c r="L3584" s="184">
        <v>0</v>
      </c>
      <c r="M3584" s="184">
        <v>0</v>
      </c>
      <c r="N3584" s="184">
        <v>0</v>
      </c>
      <c r="O3584" s="184">
        <v>0</v>
      </c>
      <c r="P3584" s="184">
        <v>0</v>
      </c>
      <c r="Q3584" s="184">
        <v>0</v>
      </c>
      <c r="R3584" s="184">
        <v>0</v>
      </c>
    </row>
    <row r="3585" spans="1:18" ht="15" hidden="1">
      <c r="A3585" s="181" t="str">
        <f t="shared" si="125"/>
        <v>B</v>
      </c>
      <c r="B3585" s="186" t="s">
        <v>121</v>
      </c>
      <c r="C3585" s="186" t="s">
        <v>99</v>
      </c>
      <c r="D3585" s="187">
        <f t="shared" si="126"/>
        <v>0</v>
      </c>
      <c r="E3585" s="187">
        <f t="shared" si="126"/>
        <v>0</v>
      </c>
      <c r="F3585" s="187">
        <f t="shared" si="126"/>
        <v>0</v>
      </c>
      <c r="G3585" s="187">
        <f t="shared" si="126"/>
        <v>0</v>
      </c>
      <c r="H3585" s="187">
        <f t="shared" si="126"/>
        <v>0</v>
      </c>
      <c r="I3585" s="187">
        <v>0</v>
      </c>
      <c r="J3585" s="187">
        <v>0</v>
      </c>
      <c r="K3585" s="187">
        <v>0</v>
      </c>
      <c r="L3585" s="187">
        <v>0</v>
      </c>
      <c r="M3585" s="187">
        <v>0</v>
      </c>
      <c r="N3585" s="187">
        <v>0</v>
      </c>
      <c r="O3585" s="187">
        <v>0</v>
      </c>
      <c r="P3585" s="187">
        <v>0</v>
      </c>
      <c r="Q3585" s="187">
        <v>0</v>
      </c>
      <c r="R3585" s="187">
        <v>0</v>
      </c>
    </row>
    <row r="3586" spans="1:18" ht="15" hidden="1">
      <c r="A3586" s="181" t="str">
        <f t="shared" si="125"/>
        <v>B</v>
      </c>
      <c r="B3586" s="188" t="s">
        <v>121</v>
      </c>
      <c r="C3586" s="188" t="s">
        <v>100</v>
      </c>
      <c r="D3586" s="189">
        <f t="shared" si="126"/>
        <v>0</v>
      </c>
      <c r="E3586" s="189">
        <f t="shared" si="126"/>
        <v>0</v>
      </c>
      <c r="F3586" s="189">
        <f t="shared" si="126"/>
        <v>0</v>
      </c>
      <c r="G3586" s="189">
        <f t="shared" si="126"/>
        <v>0</v>
      </c>
      <c r="H3586" s="189">
        <f t="shared" si="126"/>
        <v>0</v>
      </c>
      <c r="I3586" s="189">
        <v>0</v>
      </c>
      <c r="J3586" s="189">
        <v>0</v>
      </c>
      <c r="K3586" s="189">
        <v>0</v>
      </c>
      <c r="L3586" s="189">
        <v>0</v>
      </c>
      <c r="M3586" s="189">
        <v>0</v>
      </c>
      <c r="N3586" s="189">
        <v>0</v>
      </c>
      <c r="O3586" s="189">
        <v>0</v>
      </c>
      <c r="P3586" s="189">
        <v>0</v>
      </c>
      <c r="Q3586" s="189">
        <v>0</v>
      </c>
      <c r="R3586" s="189">
        <v>0</v>
      </c>
    </row>
    <row r="3587" spans="1:18" ht="15" hidden="1">
      <c r="A3587" s="181" t="str">
        <f t="shared" si="125"/>
        <v>B</v>
      </c>
      <c r="B3587" s="188" t="s">
        <v>121</v>
      </c>
      <c r="C3587" s="188" t="s">
        <v>101</v>
      </c>
      <c r="D3587" s="189">
        <f t="shared" si="126"/>
        <v>0</v>
      </c>
      <c r="E3587" s="189">
        <f t="shared" si="126"/>
        <v>0</v>
      </c>
      <c r="F3587" s="189">
        <f t="shared" si="126"/>
        <v>0</v>
      </c>
      <c r="G3587" s="189">
        <f t="shared" si="126"/>
        <v>0</v>
      </c>
      <c r="H3587" s="189">
        <f t="shared" si="126"/>
        <v>0</v>
      </c>
      <c r="I3587" s="189">
        <v>0</v>
      </c>
      <c r="J3587" s="189">
        <v>0</v>
      </c>
      <c r="K3587" s="189">
        <v>0</v>
      </c>
      <c r="L3587" s="189">
        <v>0</v>
      </c>
      <c r="M3587" s="189">
        <v>0</v>
      </c>
      <c r="N3587" s="189">
        <v>0</v>
      </c>
      <c r="O3587" s="189">
        <v>0</v>
      </c>
      <c r="P3587" s="189">
        <v>0</v>
      </c>
      <c r="Q3587" s="189">
        <v>0</v>
      </c>
      <c r="R3587" s="189">
        <v>0</v>
      </c>
    </row>
    <row r="3588" spans="1:18" ht="30.75" hidden="1" thickBot="1">
      <c r="A3588" s="181" t="str">
        <f t="shared" si="125"/>
        <v>B</v>
      </c>
      <c r="B3588" s="182" t="s">
        <v>1796</v>
      </c>
      <c r="C3588" s="183" t="s">
        <v>1797</v>
      </c>
      <c r="D3588" s="184">
        <f t="shared" si="126"/>
        <v>0</v>
      </c>
      <c r="E3588" s="184">
        <f t="shared" si="126"/>
        <v>0</v>
      </c>
      <c r="F3588" s="184">
        <f t="shared" si="126"/>
        <v>0</v>
      </c>
      <c r="G3588" s="184">
        <f t="shared" si="126"/>
        <v>0</v>
      </c>
      <c r="H3588" s="184">
        <f t="shared" si="126"/>
        <v>0</v>
      </c>
      <c r="I3588" s="184">
        <v>0</v>
      </c>
      <c r="J3588" s="184">
        <v>0</v>
      </c>
      <c r="K3588" s="184">
        <v>0</v>
      </c>
      <c r="L3588" s="184">
        <v>0</v>
      </c>
      <c r="M3588" s="184">
        <v>0</v>
      </c>
      <c r="N3588" s="184">
        <v>0</v>
      </c>
      <c r="O3588" s="184">
        <v>0</v>
      </c>
      <c r="P3588" s="184">
        <v>0</v>
      </c>
      <c r="Q3588" s="184">
        <v>0</v>
      </c>
      <c r="R3588" s="184">
        <v>0</v>
      </c>
    </row>
    <row r="3589" spans="1:18" ht="15" hidden="1">
      <c r="A3589" s="181" t="str">
        <f t="shared" si="125"/>
        <v>B</v>
      </c>
      <c r="B3589" s="186" t="s">
        <v>121</v>
      </c>
      <c r="C3589" s="186" t="s">
        <v>99</v>
      </c>
      <c r="D3589" s="187">
        <f t="shared" ref="D3589:H3639" si="127">I3589+N3589</f>
        <v>0</v>
      </c>
      <c r="E3589" s="187">
        <f t="shared" si="127"/>
        <v>0</v>
      </c>
      <c r="F3589" s="187">
        <f t="shared" si="127"/>
        <v>0</v>
      </c>
      <c r="G3589" s="187">
        <f t="shared" si="127"/>
        <v>0</v>
      </c>
      <c r="H3589" s="187">
        <f t="shared" si="127"/>
        <v>0</v>
      </c>
      <c r="I3589" s="187">
        <v>0</v>
      </c>
      <c r="J3589" s="187">
        <v>0</v>
      </c>
      <c r="K3589" s="187">
        <v>0</v>
      </c>
      <c r="L3589" s="187">
        <v>0</v>
      </c>
      <c r="M3589" s="187">
        <v>0</v>
      </c>
      <c r="N3589" s="187">
        <v>0</v>
      </c>
      <c r="O3589" s="187">
        <v>0</v>
      </c>
      <c r="P3589" s="187">
        <v>0</v>
      </c>
      <c r="Q3589" s="187">
        <v>0</v>
      </c>
      <c r="R3589" s="187">
        <v>0</v>
      </c>
    </row>
    <row r="3590" spans="1:18" ht="15" hidden="1">
      <c r="A3590" s="181" t="str">
        <f t="shared" si="125"/>
        <v>B</v>
      </c>
      <c r="B3590" s="188" t="s">
        <v>121</v>
      </c>
      <c r="C3590" s="188" t="s">
        <v>100</v>
      </c>
      <c r="D3590" s="189">
        <f t="shared" si="127"/>
        <v>0</v>
      </c>
      <c r="E3590" s="189">
        <f t="shared" si="127"/>
        <v>0</v>
      </c>
      <c r="F3590" s="189">
        <f t="shared" si="127"/>
        <v>0</v>
      </c>
      <c r="G3590" s="189">
        <f t="shared" si="127"/>
        <v>0</v>
      </c>
      <c r="H3590" s="189">
        <f t="shared" si="127"/>
        <v>0</v>
      </c>
      <c r="I3590" s="189">
        <v>0</v>
      </c>
      <c r="J3590" s="189">
        <v>0</v>
      </c>
      <c r="K3590" s="189">
        <v>0</v>
      </c>
      <c r="L3590" s="189">
        <v>0</v>
      </c>
      <c r="M3590" s="189">
        <v>0</v>
      </c>
      <c r="N3590" s="189">
        <v>0</v>
      </c>
      <c r="O3590" s="189">
        <v>0</v>
      </c>
      <c r="P3590" s="189">
        <v>0</v>
      </c>
      <c r="Q3590" s="189">
        <v>0</v>
      </c>
      <c r="R3590" s="189">
        <v>0</v>
      </c>
    </row>
    <row r="3591" spans="1:18" ht="15" hidden="1">
      <c r="A3591" s="181" t="str">
        <f t="shared" ref="A3591:A3654" si="128">(IF(OR(D3591&lt;&gt;0),"A","B"))</f>
        <v>B</v>
      </c>
      <c r="B3591" s="188" t="s">
        <v>121</v>
      </c>
      <c r="C3591" s="188" t="s">
        <v>101</v>
      </c>
      <c r="D3591" s="189">
        <f t="shared" si="127"/>
        <v>0</v>
      </c>
      <c r="E3591" s="189">
        <f t="shared" si="127"/>
        <v>0</v>
      </c>
      <c r="F3591" s="189">
        <f t="shared" si="127"/>
        <v>0</v>
      </c>
      <c r="G3591" s="189">
        <f t="shared" si="127"/>
        <v>0</v>
      </c>
      <c r="H3591" s="189">
        <f t="shared" si="127"/>
        <v>0</v>
      </c>
      <c r="I3591" s="189">
        <v>0</v>
      </c>
      <c r="J3591" s="189">
        <v>0</v>
      </c>
      <c r="K3591" s="189">
        <v>0</v>
      </c>
      <c r="L3591" s="189">
        <v>0</v>
      </c>
      <c r="M3591" s="189">
        <v>0</v>
      </c>
      <c r="N3591" s="189">
        <v>0</v>
      </c>
      <c r="O3591" s="189">
        <v>0</v>
      </c>
      <c r="P3591" s="189">
        <v>0</v>
      </c>
      <c r="Q3591" s="189">
        <v>0</v>
      </c>
      <c r="R3591" s="189">
        <v>0</v>
      </c>
    </row>
    <row r="3592" spans="1:18" ht="30.75" hidden="1" thickBot="1">
      <c r="A3592" s="181" t="str">
        <f t="shared" si="128"/>
        <v>B</v>
      </c>
      <c r="B3592" s="182" t="s">
        <v>1798</v>
      </c>
      <c r="C3592" s="183" t="s">
        <v>1799</v>
      </c>
      <c r="D3592" s="184">
        <f t="shared" si="127"/>
        <v>0</v>
      </c>
      <c r="E3592" s="184">
        <f t="shared" si="127"/>
        <v>0</v>
      </c>
      <c r="F3592" s="184">
        <f t="shared" si="127"/>
        <v>0</v>
      </c>
      <c r="G3592" s="184">
        <f t="shared" si="127"/>
        <v>0</v>
      </c>
      <c r="H3592" s="184">
        <f t="shared" si="127"/>
        <v>0</v>
      </c>
      <c r="I3592" s="184">
        <v>0</v>
      </c>
      <c r="J3592" s="184">
        <v>0</v>
      </c>
      <c r="K3592" s="184">
        <v>0</v>
      </c>
      <c r="L3592" s="184">
        <v>0</v>
      </c>
      <c r="M3592" s="184">
        <v>0</v>
      </c>
      <c r="N3592" s="184">
        <v>0</v>
      </c>
      <c r="O3592" s="184">
        <v>0</v>
      </c>
      <c r="P3592" s="184">
        <v>0</v>
      </c>
      <c r="Q3592" s="184">
        <v>0</v>
      </c>
      <c r="R3592" s="184">
        <v>0</v>
      </c>
    </row>
    <row r="3593" spans="1:18" ht="15" hidden="1">
      <c r="A3593" s="181" t="str">
        <f t="shared" si="128"/>
        <v>B</v>
      </c>
      <c r="B3593" s="186" t="s">
        <v>121</v>
      </c>
      <c r="C3593" s="186" t="s">
        <v>99</v>
      </c>
      <c r="D3593" s="187">
        <f t="shared" si="127"/>
        <v>0</v>
      </c>
      <c r="E3593" s="187">
        <f t="shared" si="127"/>
        <v>0</v>
      </c>
      <c r="F3593" s="187">
        <f t="shared" si="127"/>
        <v>0</v>
      </c>
      <c r="G3593" s="187">
        <f t="shared" si="127"/>
        <v>0</v>
      </c>
      <c r="H3593" s="187">
        <f t="shared" si="127"/>
        <v>0</v>
      </c>
      <c r="I3593" s="187">
        <v>0</v>
      </c>
      <c r="J3593" s="187">
        <v>0</v>
      </c>
      <c r="K3593" s="187">
        <v>0</v>
      </c>
      <c r="L3593" s="187">
        <v>0</v>
      </c>
      <c r="M3593" s="187">
        <v>0</v>
      </c>
      <c r="N3593" s="187">
        <v>0</v>
      </c>
      <c r="O3593" s="187">
        <v>0</v>
      </c>
      <c r="P3593" s="187">
        <v>0</v>
      </c>
      <c r="Q3593" s="187">
        <v>0</v>
      </c>
      <c r="R3593" s="187">
        <v>0</v>
      </c>
    </row>
    <row r="3594" spans="1:18" ht="15" hidden="1">
      <c r="A3594" s="181" t="str">
        <f t="shared" si="128"/>
        <v>B</v>
      </c>
      <c r="B3594" s="188" t="s">
        <v>121</v>
      </c>
      <c r="C3594" s="188" t="s">
        <v>100</v>
      </c>
      <c r="D3594" s="189">
        <f t="shared" si="127"/>
        <v>0</v>
      </c>
      <c r="E3594" s="189">
        <f t="shared" si="127"/>
        <v>0</v>
      </c>
      <c r="F3594" s="189">
        <f t="shared" si="127"/>
        <v>0</v>
      </c>
      <c r="G3594" s="189">
        <f t="shared" si="127"/>
        <v>0</v>
      </c>
      <c r="H3594" s="189">
        <f t="shared" si="127"/>
        <v>0</v>
      </c>
      <c r="I3594" s="189">
        <v>0</v>
      </c>
      <c r="J3594" s="189">
        <v>0</v>
      </c>
      <c r="K3594" s="189">
        <v>0</v>
      </c>
      <c r="L3594" s="189">
        <v>0</v>
      </c>
      <c r="M3594" s="189">
        <v>0</v>
      </c>
      <c r="N3594" s="189">
        <v>0</v>
      </c>
      <c r="O3594" s="189">
        <v>0</v>
      </c>
      <c r="P3594" s="189">
        <v>0</v>
      </c>
      <c r="Q3594" s="189">
        <v>0</v>
      </c>
      <c r="R3594" s="189">
        <v>0</v>
      </c>
    </row>
    <row r="3595" spans="1:18" ht="15" hidden="1">
      <c r="A3595" s="181" t="str">
        <f t="shared" si="128"/>
        <v>B</v>
      </c>
      <c r="B3595" s="188" t="s">
        <v>121</v>
      </c>
      <c r="C3595" s="188" t="s">
        <v>101</v>
      </c>
      <c r="D3595" s="189">
        <f t="shared" si="127"/>
        <v>0</v>
      </c>
      <c r="E3595" s="189">
        <f t="shared" si="127"/>
        <v>0</v>
      </c>
      <c r="F3595" s="189">
        <f t="shared" si="127"/>
        <v>0</v>
      </c>
      <c r="G3595" s="189">
        <f t="shared" si="127"/>
        <v>0</v>
      </c>
      <c r="H3595" s="189">
        <f t="shared" si="127"/>
        <v>0</v>
      </c>
      <c r="I3595" s="189">
        <v>0</v>
      </c>
      <c r="J3595" s="189">
        <v>0</v>
      </c>
      <c r="K3595" s="189">
        <v>0</v>
      </c>
      <c r="L3595" s="189">
        <v>0</v>
      </c>
      <c r="M3595" s="189">
        <v>0</v>
      </c>
      <c r="N3595" s="189">
        <v>0</v>
      </c>
      <c r="O3595" s="189">
        <v>0</v>
      </c>
      <c r="P3595" s="189">
        <v>0</v>
      </c>
      <c r="Q3595" s="189">
        <v>0</v>
      </c>
      <c r="R3595" s="189">
        <v>0</v>
      </c>
    </row>
    <row r="3596" spans="1:18" ht="30.75" hidden="1" thickBot="1">
      <c r="A3596" s="181" t="str">
        <f t="shared" si="128"/>
        <v>B</v>
      </c>
      <c r="B3596" s="182" t="s">
        <v>1800</v>
      </c>
      <c r="C3596" s="183" t="s">
        <v>1801</v>
      </c>
      <c r="D3596" s="184">
        <f t="shared" si="127"/>
        <v>0</v>
      </c>
      <c r="E3596" s="184">
        <f t="shared" si="127"/>
        <v>0</v>
      </c>
      <c r="F3596" s="184">
        <f t="shared" si="127"/>
        <v>0</v>
      </c>
      <c r="G3596" s="184">
        <f t="shared" si="127"/>
        <v>0</v>
      </c>
      <c r="H3596" s="184">
        <f t="shared" si="127"/>
        <v>0</v>
      </c>
      <c r="I3596" s="184">
        <v>0</v>
      </c>
      <c r="J3596" s="184">
        <v>0</v>
      </c>
      <c r="K3596" s="184">
        <v>0</v>
      </c>
      <c r="L3596" s="184">
        <v>0</v>
      </c>
      <c r="M3596" s="184">
        <v>0</v>
      </c>
      <c r="N3596" s="184">
        <v>0</v>
      </c>
      <c r="O3596" s="184">
        <v>0</v>
      </c>
      <c r="P3596" s="184">
        <v>0</v>
      </c>
      <c r="Q3596" s="184">
        <v>0</v>
      </c>
      <c r="R3596" s="184">
        <v>0</v>
      </c>
    </row>
    <row r="3597" spans="1:18" ht="15" hidden="1">
      <c r="A3597" s="181" t="str">
        <f t="shared" si="128"/>
        <v>B</v>
      </c>
      <c r="B3597" s="186" t="s">
        <v>121</v>
      </c>
      <c r="C3597" s="186" t="s">
        <v>99</v>
      </c>
      <c r="D3597" s="187">
        <f t="shared" si="127"/>
        <v>0</v>
      </c>
      <c r="E3597" s="187">
        <f t="shared" si="127"/>
        <v>0</v>
      </c>
      <c r="F3597" s="187">
        <f t="shared" si="127"/>
        <v>0</v>
      </c>
      <c r="G3597" s="187">
        <f t="shared" si="127"/>
        <v>0</v>
      </c>
      <c r="H3597" s="187">
        <f t="shared" si="127"/>
        <v>0</v>
      </c>
      <c r="I3597" s="187">
        <v>0</v>
      </c>
      <c r="J3597" s="187">
        <v>0</v>
      </c>
      <c r="K3597" s="187">
        <v>0</v>
      </c>
      <c r="L3597" s="187">
        <v>0</v>
      </c>
      <c r="M3597" s="187">
        <v>0</v>
      </c>
      <c r="N3597" s="187">
        <v>0</v>
      </c>
      <c r="O3597" s="187">
        <v>0</v>
      </c>
      <c r="P3597" s="187">
        <v>0</v>
      </c>
      <c r="Q3597" s="187">
        <v>0</v>
      </c>
      <c r="R3597" s="187">
        <v>0</v>
      </c>
    </row>
    <row r="3598" spans="1:18" ht="15" hidden="1">
      <c r="A3598" s="181" t="str">
        <f t="shared" si="128"/>
        <v>B</v>
      </c>
      <c r="B3598" s="188" t="s">
        <v>121</v>
      </c>
      <c r="C3598" s="188" t="s">
        <v>100</v>
      </c>
      <c r="D3598" s="189">
        <f t="shared" si="127"/>
        <v>0</v>
      </c>
      <c r="E3598" s="189">
        <f t="shared" si="127"/>
        <v>0</v>
      </c>
      <c r="F3598" s="189">
        <f t="shared" si="127"/>
        <v>0</v>
      </c>
      <c r="G3598" s="189">
        <f t="shared" si="127"/>
        <v>0</v>
      </c>
      <c r="H3598" s="189">
        <f t="shared" si="127"/>
        <v>0</v>
      </c>
      <c r="I3598" s="189">
        <v>0</v>
      </c>
      <c r="J3598" s="189">
        <v>0</v>
      </c>
      <c r="K3598" s="189">
        <v>0</v>
      </c>
      <c r="L3598" s="189">
        <v>0</v>
      </c>
      <c r="M3598" s="189">
        <v>0</v>
      </c>
      <c r="N3598" s="189">
        <v>0</v>
      </c>
      <c r="O3598" s="189">
        <v>0</v>
      </c>
      <c r="P3598" s="189">
        <v>0</v>
      </c>
      <c r="Q3598" s="189">
        <v>0</v>
      </c>
      <c r="R3598" s="189">
        <v>0</v>
      </c>
    </row>
    <row r="3599" spans="1:18" ht="15" hidden="1">
      <c r="A3599" s="181" t="str">
        <f t="shared" si="128"/>
        <v>B</v>
      </c>
      <c r="B3599" s="188" t="s">
        <v>121</v>
      </c>
      <c r="C3599" s="188" t="s">
        <v>101</v>
      </c>
      <c r="D3599" s="189">
        <f t="shared" si="127"/>
        <v>0</v>
      </c>
      <c r="E3599" s="189">
        <f t="shared" si="127"/>
        <v>0</v>
      </c>
      <c r="F3599" s="189">
        <f t="shared" si="127"/>
        <v>0</v>
      </c>
      <c r="G3599" s="189">
        <f t="shared" si="127"/>
        <v>0</v>
      </c>
      <c r="H3599" s="189">
        <f t="shared" si="127"/>
        <v>0</v>
      </c>
      <c r="I3599" s="189">
        <v>0</v>
      </c>
      <c r="J3599" s="189">
        <v>0</v>
      </c>
      <c r="K3599" s="189">
        <v>0</v>
      </c>
      <c r="L3599" s="189">
        <v>0</v>
      </c>
      <c r="M3599" s="189">
        <v>0</v>
      </c>
      <c r="N3599" s="189">
        <v>0</v>
      </c>
      <c r="O3599" s="189">
        <v>0</v>
      </c>
      <c r="P3599" s="189">
        <v>0</v>
      </c>
      <c r="Q3599" s="189">
        <v>0</v>
      </c>
      <c r="R3599" s="189">
        <v>0</v>
      </c>
    </row>
    <row r="3600" spans="1:18" ht="30.75" hidden="1" thickBot="1">
      <c r="A3600" s="181" t="str">
        <f t="shared" si="128"/>
        <v>B</v>
      </c>
      <c r="B3600" s="182" t="s">
        <v>1802</v>
      </c>
      <c r="C3600" s="183" t="s">
        <v>1803</v>
      </c>
      <c r="D3600" s="184">
        <f t="shared" si="127"/>
        <v>0</v>
      </c>
      <c r="E3600" s="184">
        <f t="shared" si="127"/>
        <v>0</v>
      </c>
      <c r="F3600" s="184">
        <f t="shared" si="127"/>
        <v>0</v>
      </c>
      <c r="G3600" s="184">
        <f t="shared" si="127"/>
        <v>0</v>
      </c>
      <c r="H3600" s="184">
        <f t="shared" si="127"/>
        <v>0</v>
      </c>
      <c r="I3600" s="184">
        <v>0</v>
      </c>
      <c r="J3600" s="184">
        <v>0</v>
      </c>
      <c r="K3600" s="184">
        <v>0</v>
      </c>
      <c r="L3600" s="184">
        <v>0</v>
      </c>
      <c r="M3600" s="184">
        <v>0</v>
      </c>
      <c r="N3600" s="184">
        <v>0</v>
      </c>
      <c r="O3600" s="184">
        <v>0</v>
      </c>
      <c r="P3600" s="184">
        <v>0</v>
      </c>
      <c r="Q3600" s="184">
        <v>0</v>
      </c>
      <c r="R3600" s="184">
        <v>0</v>
      </c>
    </row>
    <row r="3601" spans="1:18" ht="15" hidden="1">
      <c r="A3601" s="181" t="str">
        <f t="shared" si="128"/>
        <v>B</v>
      </c>
      <c r="B3601" s="186" t="s">
        <v>121</v>
      </c>
      <c r="C3601" s="186" t="s">
        <v>99</v>
      </c>
      <c r="D3601" s="187">
        <f t="shared" si="127"/>
        <v>0</v>
      </c>
      <c r="E3601" s="187">
        <f t="shared" si="127"/>
        <v>0</v>
      </c>
      <c r="F3601" s="187">
        <f t="shared" si="127"/>
        <v>0</v>
      </c>
      <c r="G3601" s="187">
        <f t="shared" si="127"/>
        <v>0</v>
      </c>
      <c r="H3601" s="187">
        <f t="shared" si="127"/>
        <v>0</v>
      </c>
      <c r="I3601" s="187">
        <v>0</v>
      </c>
      <c r="J3601" s="187">
        <v>0</v>
      </c>
      <c r="K3601" s="187">
        <v>0</v>
      </c>
      <c r="L3601" s="187">
        <v>0</v>
      </c>
      <c r="M3601" s="187">
        <v>0</v>
      </c>
      <c r="N3601" s="187">
        <v>0</v>
      </c>
      <c r="O3601" s="187">
        <v>0</v>
      </c>
      <c r="P3601" s="187">
        <v>0</v>
      </c>
      <c r="Q3601" s="187">
        <v>0</v>
      </c>
      <c r="R3601" s="187">
        <v>0</v>
      </c>
    </row>
    <row r="3602" spans="1:18" ht="15" hidden="1">
      <c r="A3602" s="181" t="str">
        <f t="shared" si="128"/>
        <v>B</v>
      </c>
      <c r="B3602" s="188" t="s">
        <v>121</v>
      </c>
      <c r="C3602" s="188" t="s">
        <v>100</v>
      </c>
      <c r="D3602" s="189">
        <f t="shared" si="127"/>
        <v>0</v>
      </c>
      <c r="E3602" s="189">
        <f t="shared" si="127"/>
        <v>0</v>
      </c>
      <c r="F3602" s="189">
        <f t="shared" si="127"/>
        <v>0</v>
      </c>
      <c r="G3602" s="189">
        <f t="shared" si="127"/>
        <v>0</v>
      </c>
      <c r="H3602" s="189">
        <f t="shared" si="127"/>
        <v>0</v>
      </c>
      <c r="I3602" s="189">
        <v>0</v>
      </c>
      <c r="J3602" s="189">
        <v>0</v>
      </c>
      <c r="K3602" s="189">
        <v>0</v>
      </c>
      <c r="L3602" s="189">
        <v>0</v>
      </c>
      <c r="M3602" s="189">
        <v>0</v>
      </c>
      <c r="N3602" s="189">
        <v>0</v>
      </c>
      <c r="O3602" s="189">
        <v>0</v>
      </c>
      <c r="P3602" s="189">
        <v>0</v>
      </c>
      <c r="Q3602" s="189">
        <v>0</v>
      </c>
      <c r="R3602" s="189">
        <v>0</v>
      </c>
    </row>
    <row r="3603" spans="1:18" ht="15" hidden="1">
      <c r="A3603" s="181" t="str">
        <f t="shared" si="128"/>
        <v>B</v>
      </c>
      <c r="B3603" s="188" t="s">
        <v>121</v>
      </c>
      <c r="C3603" s="188" t="s">
        <v>101</v>
      </c>
      <c r="D3603" s="189">
        <f t="shared" si="127"/>
        <v>0</v>
      </c>
      <c r="E3603" s="189">
        <f t="shared" si="127"/>
        <v>0</v>
      </c>
      <c r="F3603" s="189">
        <f t="shared" si="127"/>
        <v>0</v>
      </c>
      <c r="G3603" s="189">
        <f t="shared" si="127"/>
        <v>0</v>
      </c>
      <c r="H3603" s="189">
        <f t="shared" si="127"/>
        <v>0</v>
      </c>
      <c r="I3603" s="189">
        <v>0</v>
      </c>
      <c r="J3603" s="189">
        <v>0</v>
      </c>
      <c r="K3603" s="189">
        <v>0</v>
      </c>
      <c r="L3603" s="189">
        <v>0</v>
      </c>
      <c r="M3603" s="189">
        <v>0</v>
      </c>
      <c r="N3603" s="189">
        <v>0</v>
      </c>
      <c r="O3603" s="189">
        <v>0</v>
      </c>
      <c r="P3603" s="189">
        <v>0</v>
      </c>
      <c r="Q3603" s="189">
        <v>0</v>
      </c>
      <c r="R3603" s="189">
        <v>0</v>
      </c>
    </row>
    <row r="3604" spans="1:18" ht="30.75" hidden="1" thickBot="1">
      <c r="A3604" s="181" t="str">
        <f t="shared" si="128"/>
        <v>B</v>
      </c>
      <c r="B3604" s="182" t="s">
        <v>1804</v>
      </c>
      <c r="C3604" s="183" t="s">
        <v>1805</v>
      </c>
      <c r="D3604" s="184">
        <f t="shared" si="127"/>
        <v>0</v>
      </c>
      <c r="E3604" s="184">
        <f t="shared" si="127"/>
        <v>0</v>
      </c>
      <c r="F3604" s="184">
        <f t="shared" si="127"/>
        <v>0</v>
      </c>
      <c r="G3604" s="184">
        <f t="shared" si="127"/>
        <v>0</v>
      </c>
      <c r="H3604" s="184">
        <f t="shared" si="127"/>
        <v>0</v>
      </c>
      <c r="I3604" s="184">
        <v>0</v>
      </c>
      <c r="J3604" s="184">
        <v>0</v>
      </c>
      <c r="K3604" s="184">
        <v>0</v>
      </c>
      <c r="L3604" s="184">
        <v>0</v>
      </c>
      <c r="M3604" s="184">
        <v>0</v>
      </c>
      <c r="N3604" s="184">
        <v>0</v>
      </c>
      <c r="O3604" s="184">
        <v>0</v>
      </c>
      <c r="P3604" s="184">
        <v>0</v>
      </c>
      <c r="Q3604" s="184">
        <v>0</v>
      </c>
      <c r="R3604" s="184">
        <v>0</v>
      </c>
    </row>
    <row r="3605" spans="1:18" ht="15" hidden="1">
      <c r="A3605" s="181" t="str">
        <f t="shared" si="128"/>
        <v>B</v>
      </c>
      <c r="B3605" s="186" t="s">
        <v>121</v>
      </c>
      <c r="C3605" s="186" t="s">
        <v>99</v>
      </c>
      <c r="D3605" s="187">
        <f t="shared" si="127"/>
        <v>0</v>
      </c>
      <c r="E3605" s="187">
        <f t="shared" si="127"/>
        <v>0</v>
      </c>
      <c r="F3605" s="187">
        <f t="shared" si="127"/>
        <v>0</v>
      </c>
      <c r="G3605" s="187">
        <f t="shared" si="127"/>
        <v>0</v>
      </c>
      <c r="H3605" s="187">
        <f t="shared" si="127"/>
        <v>0</v>
      </c>
      <c r="I3605" s="187">
        <v>0</v>
      </c>
      <c r="J3605" s="187">
        <v>0</v>
      </c>
      <c r="K3605" s="187">
        <v>0</v>
      </c>
      <c r="L3605" s="187">
        <v>0</v>
      </c>
      <c r="M3605" s="187">
        <v>0</v>
      </c>
      <c r="N3605" s="187">
        <v>0</v>
      </c>
      <c r="O3605" s="187">
        <v>0</v>
      </c>
      <c r="P3605" s="187">
        <v>0</v>
      </c>
      <c r="Q3605" s="187">
        <v>0</v>
      </c>
      <c r="R3605" s="187">
        <v>0</v>
      </c>
    </row>
    <row r="3606" spans="1:18" ht="15" hidden="1">
      <c r="A3606" s="181" t="str">
        <f t="shared" si="128"/>
        <v>B</v>
      </c>
      <c r="B3606" s="188" t="s">
        <v>121</v>
      </c>
      <c r="C3606" s="188" t="s">
        <v>100</v>
      </c>
      <c r="D3606" s="189">
        <f t="shared" si="127"/>
        <v>0</v>
      </c>
      <c r="E3606" s="189">
        <f t="shared" si="127"/>
        <v>0</v>
      </c>
      <c r="F3606" s="189">
        <f t="shared" si="127"/>
        <v>0</v>
      </c>
      <c r="G3606" s="189">
        <f t="shared" si="127"/>
        <v>0</v>
      </c>
      <c r="H3606" s="189">
        <f t="shared" si="127"/>
        <v>0</v>
      </c>
      <c r="I3606" s="189">
        <v>0</v>
      </c>
      <c r="J3606" s="189">
        <v>0</v>
      </c>
      <c r="K3606" s="189">
        <v>0</v>
      </c>
      <c r="L3606" s="189">
        <v>0</v>
      </c>
      <c r="M3606" s="189">
        <v>0</v>
      </c>
      <c r="N3606" s="189">
        <v>0</v>
      </c>
      <c r="O3606" s="189">
        <v>0</v>
      </c>
      <c r="P3606" s="189">
        <v>0</v>
      </c>
      <c r="Q3606" s="189">
        <v>0</v>
      </c>
      <c r="R3606" s="189">
        <v>0</v>
      </c>
    </row>
    <row r="3607" spans="1:18" ht="15" hidden="1">
      <c r="A3607" s="181" t="str">
        <f t="shared" si="128"/>
        <v>B</v>
      </c>
      <c r="B3607" s="188" t="s">
        <v>121</v>
      </c>
      <c r="C3607" s="188" t="s">
        <v>101</v>
      </c>
      <c r="D3607" s="189">
        <f t="shared" si="127"/>
        <v>0</v>
      </c>
      <c r="E3607" s="189">
        <f t="shared" si="127"/>
        <v>0</v>
      </c>
      <c r="F3607" s="189">
        <f t="shared" si="127"/>
        <v>0</v>
      </c>
      <c r="G3607" s="189">
        <f t="shared" si="127"/>
        <v>0</v>
      </c>
      <c r="H3607" s="189">
        <f t="shared" si="127"/>
        <v>0</v>
      </c>
      <c r="I3607" s="189">
        <v>0</v>
      </c>
      <c r="J3607" s="189">
        <v>0</v>
      </c>
      <c r="K3607" s="189">
        <v>0</v>
      </c>
      <c r="L3607" s="189">
        <v>0</v>
      </c>
      <c r="M3607" s="189">
        <v>0</v>
      </c>
      <c r="N3607" s="189">
        <v>0</v>
      </c>
      <c r="O3607" s="189">
        <v>0</v>
      </c>
      <c r="P3607" s="189">
        <v>0</v>
      </c>
      <c r="Q3607" s="189">
        <v>0</v>
      </c>
      <c r="R3607" s="189">
        <v>0</v>
      </c>
    </row>
    <row r="3608" spans="1:18" ht="30.75" hidden="1" thickBot="1">
      <c r="A3608" s="181" t="str">
        <f t="shared" si="128"/>
        <v>B</v>
      </c>
      <c r="B3608" s="182" t="s">
        <v>1806</v>
      </c>
      <c r="C3608" s="183" t="s">
        <v>1807</v>
      </c>
      <c r="D3608" s="184">
        <f t="shared" si="127"/>
        <v>0</v>
      </c>
      <c r="E3608" s="184">
        <f t="shared" si="127"/>
        <v>0</v>
      </c>
      <c r="F3608" s="184">
        <f t="shared" si="127"/>
        <v>0</v>
      </c>
      <c r="G3608" s="184">
        <f t="shared" si="127"/>
        <v>0</v>
      </c>
      <c r="H3608" s="184">
        <f t="shared" si="127"/>
        <v>0</v>
      </c>
      <c r="I3608" s="184">
        <v>0</v>
      </c>
      <c r="J3608" s="184">
        <v>0</v>
      </c>
      <c r="K3608" s="184">
        <v>0</v>
      </c>
      <c r="L3608" s="184">
        <v>0</v>
      </c>
      <c r="M3608" s="184">
        <v>0</v>
      </c>
      <c r="N3608" s="184">
        <v>0</v>
      </c>
      <c r="O3608" s="184">
        <v>0</v>
      </c>
      <c r="P3608" s="184">
        <v>0</v>
      </c>
      <c r="Q3608" s="184">
        <v>0</v>
      </c>
      <c r="R3608" s="184">
        <v>0</v>
      </c>
    </row>
    <row r="3609" spans="1:18" ht="15" hidden="1">
      <c r="A3609" s="181" t="str">
        <f t="shared" si="128"/>
        <v>B</v>
      </c>
      <c r="B3609" s="186" t="s">
        <v>121</v>
      </c>
      <c r="C3609" s="186" t="s">
        <v>99</v>
      </c>
      <c r="D3609" s="187">
        <f t="shared" si="127"/>
        <v>0</v>
      </c>
      <c r="E3609" s="187">
        <f t="shared" si="127"/>
        <v>0</v>
      </c>
      <c r="F3609" s="187">
        <f t="shared" si="127"/>
        <v>0</v>
      </c>
      <c r="G3609" s="187">
        <f t="shared" si="127"/>
        <v>0</v>
      </c>
      <c r="H3609" s="187">
        <f t="shared" si="127"/>
        <v>0</v>
      </c>
      <c r="I3609" s="187">
        <v>0</v>
      </c>
      <c r="J3609" s="187">
        <v>0</v>
      </c>
      <c r="K3609" s="187">
        <v>0</v>
      </c>
      <c r="L3609" s="187">
        <v>0</v>
      </c>
      <c r="M3609" s="187">
        <v>0</v>
      </c>
      <c r="N3609" s="187">
        <v>0</v>
      </c>
      <c r="O3609" s="187">
        <v>0</v>
      </c>
      <c r="P3609" s="187">
        <v>0</v>
      </c>
      <c r="Q3609" s="187">
        <v>0</v>
      </c>
      <c r="R3609" s="187">
        <v>0</v>
      </c>
    </row>
    <row r="3610" spans="1:18" ht="15" hidden="1">
      <c r="A3610" s="181" t="str">
        <f t="shared" si="128"/>
        <v>B</v>
      </c>
      <c r="B3610" s="188" t="s">
        <v>121</v>
      </c>
      <c r="C3610" s="188" t="s">
        <v>100</v>
      </c>
      <c r="D3610" s="189">
        <f t="shared" si="127"/>
        <v>0</v>
      </c>
      <c r="E3610" s="189">
        <f t="shared" si="127"/>
        <v>0</v>
      </c>
      <c r="F3610" s="189">
        <f t="shared" si="127"/>
        <v>0</v>
      </c>
      <c r="G3610" s="189">
        <f t="shared" si="127"/>
        <v>0</v>
      </c>
      <c r="H3610" s="189">
        <f t="shared" si="127"/>
        <v>0</v>
      </c>
      <c r="I3610" s="189">
        <v>0</v>
      </c>
      <c r="J3610" s="189">
        <v>0</v>
      </c>
      <c r="K3610" s="189">
        <v>0</v>
      </c>
      <c r="L3610" s="189">
        <v>0</v>
      </c>
      <c r="M3610" s="189">
        <v>0</v>
      </c>
      <c r="N3610" s="189">
        <v>0</v>
      </c>
      <c r="O3610" s="189">
        <v>0</v>
      </c>
      <c r="P3610" s="189">
        <v>0</v>
      </c>
      <c r="Q3610" s="189">
        <v>0</v>
      </c>
      <c r="R3610" s="189">
        <v>0</v>
      </c>
    </row>
    <row r="3611" spans="1:18" ht="15" hidden="1">
      <c r="A3611" s="181" t="str">
        <f t="shared" si="128"/>
        <v>B</v>
      </c>
      <c r="B3611" s="188" t="s">
        <v>121</v>
      </c>
      <c r="C3611" s="188" t="s">
        <v>101</v>
      </c>
      <c r="D3611" s="189">
        <f t="shared" si="127"/>
        <v>0</v>
      </c>
      <c r="E3611" s="189">
        <f t="shared" si="127"/>
        <v>0</v>
      </c>
      <c r="F3611" s="189">
        <f t="shared" si="127"/>
        <v>0</v>
      </c>
      <c r="G3611" s="189">
        <f t="shared" si="127"/>
        <v>0</v>
      </c>
      <c r="H3611" s="189">
        <f t="shared" si="127"/>
        <v>0</v>
      </c>
      <c r="I3611" s="189">
        <v>0</v>
      </c>
      <c r="J3611" s="189">
        <v>0</v>
      </c>
      <c r="K3611" s="189">
        <v>0</v>
      </c>
      <c r="L3611" s="189">
        <v>0</v>
      </c>
      <c r="M3611" s="189">
        <v>0</v>
      </c>
      <c r="N3611" s="189">
        <v>0</v>
      </c>
      <c r="O3611" s="189">
        <v>0</v>
      </c>
      <c r="P3611" s="189">
        <v>0</v>
      </c>
      <c r="Q3611" s="189">
        <v>0</v>
      </c>
      <c r="R3611" s="189">
        <v>0</v>
      </c>
    </row>
    <row r="3612" spans="1:18" ht="30.75" hidden="1" thickBot="1">
      <c r="A3612" s="181" t="str">
        <f t="shared" si="128"/>
        <v>B</v>
      </c>
      <c r="B3612" s="182" t="s">
        <v>1808</v>
      </c>
      <c r="C3612" s="183" t="s">
        <v>1809</v>
      </c>
      <c r="D3612" s="184">
        <f t="shared" si="127"/>
        <v>0</v>
      </c>
      <c r="E3612" s="184">
        <f t="shared" si="127"/>
        <v>0</v>
      </c>
      <c r="F3612" s="184">
        <f t="shared" si="127"/>
        <v>0</v>
      </c>
      <c r="G3612" s="184">
        <f t="shared" si="127"/>
        <v>0</v>
      </c>
      <c r="H3612" s="184">
        <f t="shared" si="127"/>
        <v>0</v>
      </c>
      <c r="I3612" s="184">
        <v>0</v>
      </c>
      <c r="J3612" s="184">
        <v>0</v>
      </c>
      <c r="K3612" s="184">
        <v>0</v>
      </c>
      <c r="L3612" s="184">
        <v>0</v>
      </c>
      <c r="M3612" s="184">
        <v>0</v>
      </c>
      <c r="N3612" s="184">
        <v>0</v>
      </c>
      <c r="O3612" s="184">
        <v>0</v>
      </c>
      <c r="P3612" s="184">
        <v>0</v>
      </c>
      <c r="Q3612" s="184">
        <v>0</v>
      </c>
      <c r="R3612" s="184">
        <v>0</v>
      </c>
    </row>
    <row r="3613" spans="1:18" ht="15" hidden="1">
      <c r="A3613" s="181" t="str">
        <f t="shared" si="128"/>
        <v>B</v>
      </c>
      <c r="B3613" s="186" t="s">
        <v>121</v>
      </c>
      <c r="C3613" s="186" t="s">
        <v>99</v>
      </c>
      <c r="D3613" s="187">
        <f t="shared" si="127"/>
        <v>0</v>
      </c>
      <c r="E3613" s="187">
        <f t="shared" si="127"/>
        <v>0</v>
      </c>
      <c r="F3613" s="187">
        <f t="shared" si="127"/>
        <v>0</v>
      </c>
      <c r="G3613" s="187">
        <f t="shared" si="127"/>
        <v>0</v>
      </c>
      <c r="H3613" s="187">
        <f t="shared" si="127"/>
        <v>0</v>
      </c>
      <c r="I3613" s="187">
        <v>0</v>
      </c>
      <c r="J3613" s="187">
        <v>0</v>
      </c>
      <c r="K3613" s="187">
        <v>0</v>
      </c>
      <c r="L3613" s="187">
        <v>0</v>
      </c>
      <c r="M3613" s="187">
        <v>0</v>
      </c>
      <c r="N3613" s="187">
        <v>0</v>
      </c>
      <c r="O3613" s="187">
        <v>0</v>
      </c>
      <c r="P3613" s="187">
        <v>0</v>
      </c>
      <c r="Q3613" s="187">
        <v>0</v>
      </c>
      <c r="R3613" s="187">
        <v>0</v>
      </c>
    </row>
    <row r="3614" spans="1:18" ht="15" hidden="1">
      <c r="A3614" s="181" t="str">
        <f t="shared" si="128"/>
        <v>B</v>
      </c>
      <c r="B3614" s="188" t="s">
        <v>121</v>
      </c>
      <c r="C3614" s="188" t="s">
        <v>100</v>
      </c>
      <c r="D3614" s="189">
        <f t="shared" si="127"/>
        <v>0</v>
      </c>
      <c r="E3614" s="189">
        <f t="shared" si="127"/>
        <v>0</v>
      </c>
      <c r="F3614" s="189">
        <f t="shared" si="127"/>
        <v>0</v>
      </c>
      <c r="G3614" s="189">
        <f t="shared" si="127"/>
        <v>0</v>
      </c>
      <c r="H3614" s="189">
        <f t="shared" si="127"/>
        <v>0</v>
      </c>
      <c r="I3614" s="189">
        <v>0</v>
      </c>
      <c r="J3614" s="189">
        <v>0</v>
      </c>
      <c r="K3614" s="189">
        <v>0</v>
      </c>
      <c r="L3614" s="189">
        <v>0</v>
      </c>
      <c r="M3614" s="189">
        <v>0</v>
      </c>
      <c r="N3614" s="189">
        <v>0</v>
      </c>
      <c r="O3614" s="189">
        <v>0</v>
      </c>
      <c r="P3614" s="189">
        <v>0</v>
      </c>
      <c r="Q3614" s="189">
        <v>0</v>
      </c>
      <c r="R3614" s="189">
        <v>0</v>
      </c>
    </row>
    <row r="3615" spans="1:18" ht="15" hidden="1">
      <c r="A3615" s="181" t="str">
        <f t="shared" si="128"/>
        <v>B</v>
      </c>
      <c r="B3615" s="188" t="s">
        <v>121</v>
      </c>
      <c r="C3615" s="188" t="s">
        <v>101</v>
      </c>
      <c r="D3615" s="189">
        <f t="shared" si="127"/>
        <v>0</v>
      </c>
      <c r="E3615" s="189">
        <f t="shared" si="127"/>
        <v>0</v>
      </c>
      <c r="F3615" s="189">
        <f t="shared" si="127"/>
        <v>0</v>
      </c>
      <c r="G3615" s="189">
        <f t="shared" si="127"/>
        <v>0</v>
      </c>
      <c r="H3615" s="189">
        <f t="shared" si="127"/>
        <v>0</v>
      </c>
      <c r="I3615" s="189">
        <v>0</v>
      </c>
      <c r="J3615" s="189">
        <v>0</v>
      </c>
      <c r="K3615" s="189">
        <v>0</v>
      </c>
      <c r="L3615" s="189">
        <v>0</v>
      </c>
      <c r="M3615" s="189">
        <v>0</v>
      </c>
      <c r="N3615" s="189">
        <v>0</v>
      </c>
      <c r="O3615" s="189">
        <v>0</v>
      </c>
      <c r="P3615" s="189">
        <v>0</v>
      </c>
      <c r="Q3615" s="189">
        <v>0</v>
      </c>
      <c r="R3615" s="189">
        <v>0</v>
      </c>
    </row>
    <row r="3616" spans="1:18" ht="30.75" hidden="1" thickBot="1">
      <c r="A3616" s="181" t="str">
        <f t="shared" si="128"/>
        <v>B</v>
      </c>
      <c r="B3616" s="182" t="s">
        <v>1810</v>
      </c>
      <c r="C3616" s="183" t="s">
        <v>1811</v>
      </c>
      <c r="D3616" s="184">
        <f t="shared" si="127"/>
        <v>0</v>
      </c>
      <c r="E3616" s="184">
        <f t="shared" si="127"/>
        <v>0</v>
      </c>
      <c r="F3616" s="184">
        <f t="shared" si="127"/>
        <v>0</v>
      </c>
      <c r="G3616" s="184">
        <f t="shared" si="127"/>
        <v>0</v>
      </c>
      <c r="H3616" s="184">
        <f t="shared" si="127"/>
        <v>0</v>
      </c>
      <c r="I3616" s="184">
        <v>0</v>
      </c>
      <c r="J3616" s="184">
        <v>0</v>
      </c>
      <c r="K3616" s="184">
        <v>0</v>
      </c>
      <c r="L3616" s="184">
        <v>0</v>
      </c>
      <c r="M3616" s="184">
        <v>0</v>
      </c>
      <c r="N3616" s="184">
        <v>0</v>
      </c>
      <c r="O3616" s="184">
        <v>0</v>
      </c>
      <c r="P3616" s="184">
        <v>0</v>
      </c>
      <c r="Q3616" s="184">
        <v>0</v>
      </c>
      <c r="R3616" s="184">
        <v>0</v>
      </c>
    </row>
    <row r="3617" spans="1:18" ht="15" hidden="1">
      <c r="A3617" s="181" t="str">
        <f t="shared" si="128"/>
        <v>B</v>
      </c>
      <c r="B3617" s="186" t="s">
        <v>121</v>
      </c>
      <c r="C3617" s="186" t="s">
        <v>99</v>
      </c>
      <c r="D3617" s="187">
        <f t="shared" si="127"/>
        <v>0</v>
      </c>
      <c r="E3617" s="187">
        <f t="shared" si="127"/>
        <v>0</v>
      </c>
      <c r="F3617" s="187">
        <f t="shared" si="127"/>
        <v>0</v>
      </c>
      <c r="G3617" s="187">
        <f t="shared" si="127"/>
        <v>0</v>
      </c>
      <c r="H3617" s="187">
        <f t="shared" si="127"/>
        <v>0</v>
      </c>
      <c r="I3617" s="187">
        <v>0</v>
      </c>
      <c r="J3617" s="187">
        <v>0</v>
      </c>
      <c r="K3617" s="187">
        <v>0</v>
      </c>
      <c r="L3617" s="187">
        <v>0</v>
      </c>
      <c r="M3617" s="187">
        <v>0</v>
      </c>
      <c r="N3617" s="187">
        <v>0</v>
      </c>
      <c r="O3617" s="187">
        <v>0</v>
      </c>
      <c r="P3617" s="187">
        <v>0</v>
      </c>
      <c r="Q3617" s="187">
        <v>0</v>
      </c>
      <c r="R3617" s="187">
        <v>0</v>
      </c>
    </row>
    <row r="3618" spans="1:18" ht="15" hidden="1">
      <c r="A3618" s="181" t="str">
        <f t="shared" si="128"/>
        <v>B</v>
      </c>
      <c r="B3618" s="188" t="s">
        <v>121</v>
      </c>
      <c r="C3618" s="188" t="s">
        <v>100</v>
      </c>
      <c r="D3618" s="189">
        <f t="shared" si="127"/>
        <v>0</v>
      </c>
      <c r="E3618" s="189">
        <f t="shared" si="127"/>
        <v>0</v>
      </c>
      <c r="F3618" s="189">
        <f t="shared" si="127"/>
        <v>0</v>
      </c>
      <c r="G3618" s="189">
        <f t="shared" si="127"/>
        <v>0</v>
      </c>
      <c r="H3618" s="189">
        <f t="shared" si="127"/>
        <v>0</v>
      </c>
      <c r="I3618" s="189">
        <v>0</v>
      </c>
      <c r="J3618" s="189">
        <v>0</v>
      </c>
      <c r="K3618" s="189">
        <v>0</v>
      </c>
      <c r="L3618" s="189">
        <v>0</v>
      </c>
      <c r="M3618" s="189">
        <v>0</v>
      </c>
      <c r="N3618" s="189">
        <v>0</v>
      </c>
      <c r="O3618" s="189">
        <v>0</v>
      </c>
      <c r="P3618" s="189">
        <v>0</v>
      </c>
      <c r="Q3618" s="189">
        <v>0</v>
      </c>
      <c r="R3618" s="189">
        <v>0</v>
      </c>
    </row>
    <row r="3619" spans="1:18" ht="15" hidden="1">
      <c r="A3619" s="181" t="str">
        <f t="shared" si="128"/>
        <v>B</v>
      </c>
      <c r="B3619" s="188" t="s">
        <v>121</v>
      </c>
      <c r="C3619" s="188" t="s">
        <v>101</v>
      </c>
      <c r="D3619" s="189">
        <f t="shared" si="127"/>
        <v>0</v>
      </c>
      <c r="E3619" s="189">
        <f t="shared" si="127"/>
        <v>0</v>
      </c>
      <c r="F3619" s="189">
        <f t="shared" si="127"/>
        <v>0</v>
      </c>
      <c r="G3619" s="189">
        <f t="shared" si="127"/>
        <v>0</v>
      </c>
      <c r="H3619" s="189">
        <f t="shared" si="127"/>
        <v>0</v>
      </c>
      <c r="I3619" s="189">
        <v>0</v>
      </c>
      <c r="J3619" s="189">
        <v>0</v>
      </c>
      <c r="K3619" s="189">
        <v>0</v>
      </c>
      <c r="L3619" s="189">
        <v>0</v>
      </c>
      <c r="M3619" s="189">
        <v>0</v>
      </c>
      <c r="N3619" s="189">
        <v>0</v>
      </c>
      <c r="O3619" s="189">
        <v>0</v>
      </c>
      <c r="P3619" s="189">
        <v>0</v>
      </c>
      <c r="Q3619" s="189">
        <v>0</v>
      </c>
      <c r="R3619" s="189">
        <v>0</v>
      </c>
    </row>
    <row r="3620" spans="1:18" ht="30.75" hidden="1" thickBot="1">
      <c r="A3620" s="181" t="str">
        <f t="shared" si="128"/>
        <v>B</v>
      </c>
      <c r="B3620" s="182" t="s">
        <v>1812</v>
      </c>
      <c r="C3620" s="183" t="s">
        <v>1813</v>
      </c>
      <c r="D3620" s="184">
        <f t="shared" si="127"/>
        <v>0</v>
      </c>
      <c r="E3620" s="184">
        <f t="shared" si="127"/>
        <v>0</v>
      </c>
      <c r="F3620" s="184">
        <f t="shared" si="127"/>
        <v>0</v>
      </c>
      <c r="G3620" s="184">
        <f t="shared" si="127"/>
        <v>0</v>
      </c>
      <c r="H3620" s="184">
        <f t="shared" si="127"/>
        <v>0</v>
      </c>
      <c r="I3620" s="184">
        <v>0</v>
      </c>
      <c r="J3620" s="184">
        <v>0</v>
      </c>
      <c r="K3620" s="184">
        <v>0</v>
      </c>
      <c r="L3620" s="184">
        <v>0</v>
      </c>
      <c r="M3620" s="184">
        <v>0</v>
      </c>
      <c r="N3620" s="184">
        <v>0</v>
      </c>
      <c r="O3620" s="184">
        <v>0</v>
      </c>
      <c r="P3620" s="184">
        <v>0</v>
      </c>
      <c r="Q3620" s="184">
        <v>0</v>
      </c>
      <c r="R3620" s="184">
        <v>0</v>
      </c>
    </row>
    <row r="3621" spans="1:18" ht="15" hidden="1">
      <c r="A3621" s="181" t="str">
        <f t="shared" si="128"/>
        <v>B</v>
      </c>
      <c r="B3621" s="186" t="s">
        <v>121</v>
      </c>
      <c r="C3621" s="186" t="s">
        <v>99</v>
      </c>
      <c r="D3621" s="187">
        <f t="shared" si="127"/>
        <v>0</v>
      </c>
      <c r="E3621" s="187">
        <f t="shared" si="127"/>
        <v>0</v>
      </c>
      <c r="F3621" s="187">
        <f t="shared" si="127"/>
        <v>0</v>
      </c>
      <c r="G3621" s="187">
        <f t="shared" si="127"/>
        <v>0</v>
      </c>
      <c r="H3621" s="187">
        <f t="shared" si="127"/>
        <v>0</v>
      </c>
      <c r="I3621" s="187">
        <v>0</v>
      </c>
      <c r="J3621" s="187">
        <v>0</v>
      </c>
      <c r="K3621" s="187">
        <v>0</v>
      </c>
      <c r="L3621" s="187">
        <v>0</v>
      </c>
      <c r="M3621" s="187">
        <v>0</v>
      </c>
      <c r="N3621" s="187">
        <v>0</v>
      </c>
      <c r="O3621" s="187">
        <v>0</v>
      </c>
      <c r="P3621" s="187">
        <v>0</v>
      </c>
      <c r="Q3621" s="187">
        <v>0</v>
      </c>
      <c r="R3621" s="187">
        <v>0</v>
      </c>
    </row>
    <row r="3622" spans="1:18" ht="15" hidden="1">
      <c r="A3622" s="181" t="str">
        <f t="shared" si="128"/>
        <v>B</v>
      </c>
      <c r="B3622" s="188" t="s">
        <v>121</v>
      </c>
      <c r="C3622" s="188" t="s">
        <v>100</v>
      </c>
      <c r="D3622" s="189">
        <f t="shared" si="127"/>
        <v>0</v>
      </c>
      <c r="E3622" s="189">
        <f t="shared" si="127"/>
        <v>0</v>
      </c>
      <c r="F3622" s="189">
        <f t="shared" si="127"/>
        <v>0</v>
      </c>
      <c r="G3622" s="189">
        <f t="shared" si="127"/>
        <v>0</v>
      </c>
      <c r="H3622" s="189">
        <f t="shared" si="127"/>
        <v>0</v>
      </c>
      <c r="I3622" s="189">
        <v>0</v>
      </c>
      <c r="J3622" s="189">
        <v>0</v>
      </c>
      <c r="K3622" s="189">
        <v>0</v>
      </c>
      <c r="L3622" s="189">
        <v>0</v>
      </c>
      <c r="M3622" s="189">
        <v>0</v>
      </c>
      <c r="N3622" s="189">
        <v>0</v>
      </c>
      <c r="O3622" s="189">
        <v>0</v>
      </c>
      <c r="P3622" s="189">
        <v>0</v>
      </c>
      <c r="Q3622" s="189">
        <v>0</v>
      </c>
      <c r="R3622" s="189">
        <v>0</v>
      </c>
    </row>
    <row r="3623" spans="1:18" ht="15" hidden="1">
      <c r="A3623" s="181" t="str">
        <f t="shared" si="128"/>
        <v>B</v>
      </c>
      <c r="B3623" s="188" t="s">
        <v>121</v>
      </c>
      <c r="C3623" s="188" t="s">
        <v>101</v>
      </c>
      <c r="D3623" s="189">
        <f t="shared" si="127"/>
        <v>0</v>
      </c>
      <c r="E3623" s="189">
        <f t="shared" si="127"/>
        <v>0</v>
      </c>
      <c r="F3623" s="189">
        <f t="shared" si="127"/>
        <v>0</v>
      </c>
      <c r="G3623" s="189">
        <f t="shared" si="127"/>
        <v>0</v>
      </c>
      <c r="H3623" s="189">
        <f t="shared" si="127"/>
        <v>0</v>
      </c>
      <c r="I3623" s="189">
        <v>0</v>
      </c>
      <c r="J3623" s="189">
        <v>0</v>
      </c>
      <c r="K3623" s="189">
        <v>0</v>
      </c>
      <c r="L3623" s="189">
        <v>0</v>
      </c>
      <c r="M3623" s="189">
        <v>0</v>
      </c>
      <c r="N3623" s="189">
        <v>0</v>
      </c>
      <c r="O3623" s="189">
        <v>0</v>
      </c>
      <c r="P3623" s="189">
        <v>0</v>
      </c>
      <c r="Q3623" s="189">
        <v>0</v>
      </c>
      <c r="R3623" s="189">
        <v>0</v>
      </c>
    </row>
    <row r="3624" spans="1:18" ht="30.75" hidden="1" thickBot="1">
      <c r="A3624" s="181" t="str">
        <f t="shared" si="128"/>
        <v>B</v>
      </c>
      <c r="B3624" s="182" t="s">
        <v>1814</v>
      </c>
      <c r="C3624" s="183" t="s">
        <v>1815</v>
      </c>
      <c r="D3624" s="184">
        <f t="shared" si="127"/>
        <v>0</v>
      </c>
      <c r="E3624" s="184">
        <f t="shared" si="127"/>
        <v>0</v>
      </c>
      <c r="F3624" s="184">
        <f t="shared" si="127"/>
        <v>0</v>
      </c>
      <c r="G3624" s="184">
        <f t="shared" si="127"/>
        <v>0</v>
      </c>
      <c r="H3624" s="184">
        <f t="shared" si="127"/>
        <v>0</v>
      </c>
      <c r="I3624" s="184">
        <v>0</v>
      </c>
      <c r="J3624" s="184">
        <v>0</v>
      </c>
      <c r="K3624" s="184">
        <v>0</v>
      </c>
      <c r="L3624" s="184">
        <v>0</v>
      </c>
      <c r="M3624" s="184">
        <v>0</v>
      </c>
      <c r="N3624" s="184">
        <v>0</v>
      </c>
      <c r="O3624" s="184">
        <v>0</v>
      </c>
      <c r="P3624" s="184">
        <v>0</v>
      </c>
      <c r="Q3624" s="184">
        <v>0</v>
      </c>
      <c r="R3624" s="184">
        <v>0</v>
      </c>
    </row>
    <row r="3625" spans="1:18" ht="15" hidden="1">
      <c r="A3625" s="181" t="str">
        <f t="shared" si="128"/>
        <v>B</v>
      </c>
      <c r="B3625" s="186" t="s">
        <v>121</v>
      </c>
      <c r="C3625" s="186" t="s">
        <v>99</v>
      </c>
      <c r="D3625" s="187">
        <f t="shared" si="127"/>
        <v>0</v>
      </c>
      <c r="E3625" s="187">
        <f t="shared" si="127"/>
        <v>0</v>
      </c>
      <c r="F3625" s="187">
        <f t="shared" si="127"/>
        <v>0</v>
      </c>
      <c r="G3625" s="187">
        <f t="shared" si="127"/>
        <v>0</v>
      </c>
      <c r="H3625" s="187">
        <f t="shared" si="127"/>
        <v>0</v>
      </c>
      <c r="I3625" s="187">
        <v>0</v>
      </c>
      <c r="J3625" s="187">
        <v>0</v>
      </c>
      <c r="K3625" s="187">
        <v>0</v>
      </c>
      <c r="L3625" s="187">
        <v>0</v>
      </c>
      <c r="M3625" s="187">
        <v>0</v>
      </c>
      <c r="N3625" s="187">
        <v>0</v>
      </c>
      <c r="O3625" s="187">
        <v>0</v>
      </c>
      <c r="P3625" s="187">
        <v>0</v>
      </c>
      <c r="Q3625" s="187">
        <v>0</v>
      </c>
      <c r="R3625" s="187">
        <v>0</v>
      </c>
    </row>
    <row r="3626" spans="1:18" ht="15" hidden="1">
      <c r="A3626" s="181" t="str">
        <f t="shared" si="128"/>
        <v>B</v>
      </c>
      <c r="B3626" s="188" t="s">
        <v>121</v>
      </c>
      <c r="C3626" s="188" t="s">
        <v>100</v>
      </c>
      <c r="D3626" s="189">
        <f t="shared" si="127"/>
        <v>0</v>
      </c>
      <c r="E3626" s="189">
        <f t="shared" si="127"/>
        <v>0</v>
      </c>
      <c r="F3626" s="189">
        <f t="shared" si="127"/>
        <v>0</v>
      </c>
      <c r="G3626" s="189">
        <f t="shared" si="127"/>
        <v>0</v>
      </c>
      <c r="H3626" s="189">
        <f t="shared" si="127"/>
        <v>0</v>
      </c>
      <c r="I3626" s="189">
        <v>0</v>
      </c>
      <c r="J3626" s="189">
        <v>0</v>
      </c>
      <c r="K3626" s="189">
        <v>0</v>
      </c>
      <c r="L3626" s="189">
        <v>0</v>
      </c>
      <c r="M3626" s="189">
        <v>0</v>
      </c>
      <c r="N3626" s="189">
        <v>0</v>
      </c>
      <c r="O3626" s="189">
        <v>0</v>
      </c>
      <c r="P3626" s="189">
        <v>0</v>
      </c>
      <c r="Q3626" s="189">
        <v>0</v>
      </c>
      <c r="R3626" s="189">
        <v>0</v>
      </c>
    </row>
    <row r="3627" spans="1:18" ht="15" hidden="1">
      <c r="A3627" s="181" t="str">
        <f t="shared" si="128"/>
        <v>B</v>
      </c>
      <c r="B3627" s="188" t="s">
        <v>121</v>
      </c>
      <c r="C3627" s="188" t="s">
        <v>101</v>
      </c>
      <c r="D3627" s="189">
        <f t="shared" si="127"/>
        <v>0</v>
      </c>
      <c r="E3627" s="189">
        <f t="shared" si="127"/>
        <v>0</v>
      </c>
      <c r="F3627" s="189">
        <f t="shared" si="127"/>
        <v>0</v>
      </c>
      <c r="G3627" s="189">
        <f t="shared" si="127"/>
        <v>0</v>
      </c>
      <c r="H3627" s="189">
        <f t="shared" si="127"/>
        <v>0</v>
      </c>
      <c r="I3627" s="189">
        <v>0</v>
      </c>
      <c r="J3627" s="189">
        <v>0</v>
      </c>
      <c r="K3627" s="189">
        <v>0</v>
      </c>
      <c r="L3627" s="189">
        <v>0</v>
      </c>
      <c r="M3627" s="189">
        <v>0</v>
      </c>
      <c r="N3627" s="189">
        <v>0</v>
      </c>
      <c r="O3627" s="189">
        <v>0</v>
      </c>
      <c r="P3627" s="189">
        <v>0</v>
      </c>
      <c r="Q3627" s="189">
        <v>0</v>
      </c>
      <c r="R3627" s="189">
        <v>0</v>
      </c>
    </row>
    <row r="3628" spans="1:18" ht="15" hidden="1">
      <c r="A3628" s="181" t="str">
        <f t="shared" si="128"/>
        <v>B</v>
      </c>
      <c r="B3628" s="188" t="s">
        <v>121</v>
      </c>
      <c r="C3628" s="188" t="s">
        <v>105</v>
      </c>
      <c r="D3628" s="189">
        <f t="shared" si="127"/>
        <v>0</v>
      </c>
      <c r="E3628" s="189">
        <f t="shared" si="127"/>
        <v>0</v>
      </c>
      <c r="F3628" s="189">
        <f t="shared" si="127"/>
        <v>0</v>
      </c>
      <c r="G3628" s="189">
        <f t="shared" si="127"/>
        <v>0</v>
      </c>
      <c r="H3628" s="189">
        <f t="shared" si="127"/>
        <v>0</v>
      </c>
      <c r="I3628" s="189">
        <v>0</v>
      </c>
      <c r="J3628" s="189">
        <v>0</v>
      </c>
      <c r="K3628" s="189">
        <v>0</v>
      </c>
      <c r="L3628" s="189">
        <v>0</v>
      </c>
      <c r="M3628" s="189">
        <v>0</v>
      </c>
      <c r="N3628" s="189">
        <v>0</v>
      </c>
      <c r="O3628" s="189">
        <v>0</v>
      </c>
      <c r="P3628" s="189">
        <v>0</v>
      </c>
      <c r="Q3628" s="189">
        <v>0</v>
      </c>
      <c r="R3628" s="189">
        <v>0</v>
      </c>
    </row>
    <row r="3629" spans="1:18" ht="15" hidden="1">
      <c r="A3629" s="181" t="str">
        <f t="shared" si="128"/>
        <v>B</v>
      </c>
      <c r="B3629" s="186" t="s">
        <v>121</v>
      </c>
      <c r="C3629" s="186" t="s">
        <v>155</v>
      </c>
      <c r="D3629" s="187">
        <f t="shared" si="127"/>
        <v>0</v>
      </c>
      <c r="E3629" s="187">
        <f t="shared" si="127"/>
        <v>0</v>
      </c>
      <c r="F3629" s="187">
        <f t="shared" si="127"/>
        <v>0</v>
      </c>
      <c r="G3629" s="187">
        <f t="shared" si="127"/>
        <v>0</v>
      </c>
      <c r="H3629" s="187">
        <f t="shared" si="127"/>
        <v>0</v>
      </c>
      <c r="I3629" s="187">
        <v>0</v>
      </c>
      <c r="J3629" s="187">
        <v>0</v>
      </c>
      <c r="K3629" s="187">
        <v>0</v>
      </c>
      <c r="L3629" s="187">
        <v>0</v>
      </c>
      <c r="M3629" s="187">
        <v>0</v>
      </c>
      <c r="N3629" s="187">
        <v>0</v>
      </c>
      <c r="O3629" s="187">
        <v>0</v>
      </c>
      <c r="P3629" s="187">
        <v>0</v>
      </c>
      <c r="Q3629" s="187">
        <v>0</v>
      </c>
      <c r="R3629" s="187">
        <v>0</v>
      </c>
    </row>
    <row r="3630" spans="1:18" ht="15.75" hidden="1" thickBot="1">
      <c r="A3630" s="181" t="str">
        <f t="shared" si="128"/>
        <v>B</v>
      </c>
      <c r="B3630" s="182" t="s">
        <v>1816</v>
      </c>
      <c r="C3630" s="183" t="s">
        <v>1817</v>
      </c>
      <c r="D3630" s="184">
        <f t="shared" si="127"/>
        <v>0</v>
      </c>
      <c r="E3630" s="184">
        <f t="shared" si="127"/>
        <v>0</v>
      </c>
      <c r="F3630" s="184">
        <f t="shared" si="127"/>
        <v>0</v>
      </c>
      <c r="G3630" s="184">
        <f t="shared" si="127"/>
        <v>0</v>
      </c>
      <c r="H3630" s="184">
        <f t="shared" si="127"/>
        <v>0</v>
      </c>
      <c r="I3630" s="184">
        <v>0</v>
      </c>
      <c r="J3630" s="184">
        <v>0</v>
      </c>
      <c r="K3630" s="184">
        <v>0</v>
      </c>
      <c r="L3630" s="184">
        <v>0</v>
      </c>
      <c r="M3630" s="184">
        <v>0</v>
      </c>
      <c r="N3630" s="184">
        <v>0</v>
      </c>
      <c r="O3630" s="184">
        <v>0</v>
      </c>
      <c r="P3630" s="184">
        <v>0</v>
      </c>
      <c r="Q3630" s="184">
        <v>0</v>
      </c>
      <c r="R3630" s="184">
        <v>0</v>
      </c>
    </row>
    <row r="3631" spans="1:18" ht="15" hidden="1">
      <c r="A3631" s="181" t="str">
        <f t="shared" si="128"/>
        <v>B</v>
      </c>
      <c r="B3631" s="186" t="s">
        <v>121</v>
      </c>
      <c r="C3631" s="186" t="s">
        <v>99</v>
      </c>
      <c r="D3631" s="187">
        <f t="shared" si="127"/>
        <v>0</v>
      </c>
      <c r="E3631" s="187">
        <f t="shared" si="127"/>
        <v>0</v>
      </c>
      <c r="F3631" s="187">
        <f t="shared" si="127"/>
        <v>0</v>
      </c>
      <c r="G3631" s="187">
        <f t="shared" si="127"/>
        <v>0</v>
      </c>
      <c r="H3631" s="187">
        <f t="shared" si="127"/>
        <v>0</v>
      </c>
      <c r="I3631" s="187">
        <v>0</v>
      </c>
      <c r="J3631" s="187">
        <v>0</v>
      </c>
      <c r="K3631" s="187">
        <v>0</v>
      </c>
      <c r="L3631" s="187">
        <v>0</v>
      </c>
      <c r="M3631" s="187">
        <v>0</v>
      </c>
      <c r="N3631" s="187">
        <v>0</v>
      </c>
      <c r="O3631" s="187">
        <v>0</v>
      </c>
      <c r="P3631" s="187">
        <v>0</v>
      </c>
      <c r="Q3631" s="187">
        <v>0</v>
      </c>
      <c r="R3631" s="187">
        <v>0</v>
      </c>
    </row>
    <row r="3632" spans="1:18" ht="15" hidden="1">
      <c r="A3632" s="181" t="str">
        <f t="shared" si="128"/>
        <v>B</v>
      </c>
      <c r="B3632" s="188" t="s">
        <v>121</v>
      </c>
      <c r="C3632" s="188" t="s">
        <v>100</v>
      </c>
      <c r="D3632" s="189">
        <f t="shared" si="127"/>
        <v>0</v>
      </c>
      <c r="E3632" s="189">
        <f t="shared" si="127"/>
        <v>0</v>
      </c>
      <c r="F3632" s="189">
        <f t="shared" si="127"/>
        <v>0</v>
      </c>
      <c r="G3632" s="189">
        <f t="shared" si="127"/>
        <v>0</v>
      </c>
      <c r="H3632" s="189">
        <f t="shared" si="127"/>
        <v>0</v>
      </c>
      <c r="I3632" s="189">
        <v>0</v>
      </c>
      <c r="J3632" s="189">
        <v>0</v>
      </c>
      <c r="K3632" s="189">
        <v>0</v>
      </c>
      <c r="L3632" s="189">
        <v>0</v>
      </c>
      <c r="M3632" s="189">
        <v>0</v>
      </c>
      <c r="N3632" s="189">
        <v>0</v>
      </c>
      <c r="O3632" s="189">
        <v>0</v>
      </c>
      <c r="P3632" s="189">
        <v>0</v>
      </c>
      <c r="Q3632" s="189">
        <v>0</v>
      </c>
      <c r="R3632" s="189">
        <v>0</v>
      </c>
    </row>
    <row r="3633" spans="1:18" ht="15" hidden="1">
      <c r="A3633" s="181" t="str">
        <f t="shared" si="128"/>
        <v>B</v>
      </c>
      <c r="B3633" s="188" t="s">
        <v>121</v>
      </c>
      <c r="C3633" s="188" t="s">
        <v>101</v>
      </c>
      <c r="D3633" s="189">
        <f t="shared" si="127"/>
        <v>0</v>
      </c>
      <c r="E3633" s="189">
        <f t="shared" si="127"/>
        <v>0</v>
      </c>
      <c r="F3633" s="189">
        <f t="shared" si="127"/>
        <v>0</v>
      </c>
      <c r="G3633" s="189">
        <f t="shared" si="127"/>
        <v>0</v>
      </c>
      <c r="H3633" s="189">
        <f t="shared" si="127"/>
        <v>0</v>
      </c>
      <c r="I3633" s="189">
        <v>0</v>
      </c>
      <c r="J3633" s="189">
        <v>0</v>
      </c>
      <c r="K3633" s="189">
        <v>0</v>
      </c>
      <c r="L3633" s="189">
        <v>0</v>
      </c>
      <c r="M3633" s="189">
        <v>0</v>
      </c>
      <c r="N3633" s="189">
        <v>0</v>
      </c>
      <c r="O3633" s="189">
        <v>0</v>
      </c>
      <c r="P3633" s="189">
        <v>0</v>
      </c>
      <c r="Q3633" s="189">
        <v>0</v>
      </c>
      <c r="R3633" s="189">
        <v>0</v>
      </c>
    </row>
    <row r="3634" spans="1:18" ht="15" hidden="1">
      <c r="A3634" s="181" t="str">
        <f t="shared" si="128"/>
        <v>B</v>
      </c>
      <c r="B3634" s="188" t="s">
        <v>121</v>
      </c>
      <c r="C3634" s="188" t="s">
        <v>103</v>
      </c>
      <c r="D3634" s="189">
        <f t="shared" si="127"/>
        <v>0</v>
      </c>
      <c r="E3634" s="189">
        <f t="shared" si="127"/>
        <v>0</v>
      </c>
      <c r="F3634" s="189">
        <f t="shared" si="127"/>
        <v>0</v>
      </c>
      <c r="G3634" s="189">
        <f t="shared" si="127"/>
        <v>0</v>
      </c>
      <c r="H3634" s="189">
        <f t="shared" si="127"/>
        <v>0</v>
      </c>
      <c r="I3634" s="189">
        <v>0</v>
      </c>
      <c r="J3634" s="189">
        <v>0</v>
      </c>
      <c r="K3634" s="189">
        <v>0</v>
      </c>
      <c r="L3634" s="189">
        <v>0</v>
      </c>
      <c r="M3634" s="189">
        <v>0</v>
      </c>
      <c r="N3634" s="189">
        <v>0</v>
      </c>
      <c r="O3634" s="189">
        <v>0</v>
      </c>
      <c r="P3634" s="189">
        <v>0</v>
      </c>
      <c r="Q3634" s="189">
        <v>0</v>
      </c>
      <c r="R3634" s="189">
        <v>0</v>
      </c>
    </row>
    <row r="3635" spans="1:18" ht="15" hidden="1">
      <c r="A3635" s="181" t="str">
        <f t="shared" si="128"/>
        <v>B</v>
      </c>
      <c r="B3635" s="188" t="s">
        <v>121</v>
      </c>
      <c r="C3635" s="188" t="s">
        <v>105</v>
      </c>
      <c r="D3635" s="189">
        <f t="shared" si="127"/>
        <v>0</v>
      </c>
      <c r="E3635" s="189">
        <f t="shared" si="127"/>
        <v>0</v>
      </c>
      <c r="F3635" s="189">
        <f t="shared" si="127"/>
        <v>0</v>
      </c>
      <c r="G3635" s="189">
        <f t="shared" si="127"/>
        <v>0</v>
      </c>
      <c r="H3635" s="189">
        <f t="shared" si="127"/>
        <v>0</v>
      </c>
      <c r="I3635" s="189">
        <v>0</v>
      </c>
      <c r="J3635" s="189">
        <v>0</v>
      </c>
      <c r="K3635" s="189">
        <v>0</v>
      </c>
      <c r="L3635" s="189">
        <v>0</v>
      </c>
      <c r="M3635" s="189">
        <v>0</v>
      </c>
      <c r="N3635" s="189">
        <v>0</v>
      </c>
      <c r="O3635" s="189">
        <v>0</v>
      </c>
      <c r="P3635" s="189">
        <v>0</v>
      </c>
      <c r="Q3635" s="189">
        <v>0</v>
      </c>
      <c r="R3635" s="189">
        <v>0</v>
      </c>
    </row>
    <row r="3636" spans="1:18" ht="15" hidden="1">
      <c r="A3636" s="181" t="str">
        <f t="shared" si="128"/>
        <v>B</v>
      </c>
      <c r="B3636" s="186" t="s">
        <v>121</v>
      </c>
      <c r="C3636" s="186" t="s">
        <v>155</v>
      </c>
      <c r="D3636" s="187">
        <f t="shared" si="127"/>
        <v>0</v>
      </c>
      <c r="E3636" s="187">
        <f t="shared" si="127"/>
        <v>0</v>
      </c>
      <c r="F3636" s="187">
        <f t="shared" si="127"/>
        <v>0</v>
      </c>
      <c r="G3636" s="187">
        <f t="shared" si="127"/>
        <v>0</v>
      </c>
      <c r="H3636" s="187">
        <f t="shared" si="127"/>
        <v>0</v>
      </c>
      <c r="I3636" s="187">
        <v>0</v>
      </c>
      <c r="J3636" s="187">
        <v>0</v>
      </c>
      <c r="K3636" s="187">
        <v>0</v>
      </c>
      <c r="L3636" s="187">
        <v>0</v>
      </c>
      <c r="M3636" s="187">
        <v>0</v>
      </c>
      <c r="N3636" s="187">
        <v>0</v>
      </c>
      <c r="O3636" s="187">
        <v>0</v>
      </c>
      <c r="P3636" s="187">
        <v>0</v>
      </c>
      <c r="Q3636" s="187">
        <v>0</v>
      </c>
      <c r="R3636" s="187">
        <v>0</v>
      </c>
    </row>
    <row r="3637" spans="1:18" ht="45.75" hidden="1" thickBot="1">
      <c r="A3637" s="181" t="str">
        <f t="shared" si="128"/>
        <v>B</v>
      </c>
      <c r="B3637" s="182" t="s">
        <v>1818</v>
      </c>
      <c r="C3637" s="183" t="s">
        <v>1819</v>
      </c>
      <c r="D3637" s="184">
        <f t="shared" si="127"/>
        <v>0</v>
      </c>
      <c r="E3637" s="184">
        <f t="shared" si="127"/>
        <v>0</v>
      </c>
      <c r="F3637" s="184">
        <f t="shared" si="127"/>
        <v>0</v>
      </c>
      <c r="G3637" s="184">
        <f t="shared" si="127"/>
        <v>0</v>
      </c>
      <c r="H3637" s="184">
        <f t="shared" si="127"/>
        <v>0</v>
      </c>
      <c r="I3637" s="184">
        <v>0</v>
      </c>
      <c r="J3637" s="184">
        <v>0</v>
      </c>
      <c r="K3637" s="184">
        <v>0</v>
      </c>
      <c r="L3637" s="184">
        <v>0</v>
      </c>
      <c r="M3637" s="184">
        <v>0</v>
      </c>
      <c r="N3637" s="184">
        <v>0</v>
      </c>
      <c r="O3637" s="184">
        <v>0</v>
      </c>
      <c r="P3637" s="184">
        <v>0</v>
      </c>
      <c r="Q3637" s="184">
        <v>0</v>
      </c>
      <c r="R3637" s="184">
        <v>0</v>
      </c>
    </row>
    <row r="3638" spans="1:18" ht="15" hidden="1">
      <c r="A3638" s="181" t="str">
        <f t="shared" si="128"/>
        <v>B</v>
      </c>
      <c r="B3638" s="186" t="s">
        <v>121</v>
      </c>
      <c r="C3638" s="186" t="s">
        <v>99</v>
      </c>
      <c r="D3638" s="187">
        <f t="shared" si="127"/>
        <v>0</v>
      </c>
      <c r="E3638" s="187">
        <f t="shared" si="127"/>
        <v>0</v>
      </c>
      <c r="F3638" s="187">
        <f t="shared" si="127"/>
        <v>0</v>
      </c>
      <c r="G3638" s="187">
        <f t="shared" si="127"/>
        <v>0</v>
      </c>
      <c r="H3638" s="187">
        <f t="shared" si="127"/>
        <v>0</v>
      </c>
      <c r="I3638" s="187">
        <v>0</v>
      </c>
      <c r="J3638" s="187">
        <v>0</v>
      </c>
      <c r="K3638" s="187">
        <v>0</v>
      </c>
      <c r="L3638" s="187">
        <v>0</v>
      </c>
      <c r="M3638" s="187">
        <v>0</v>
      </c>
      <c r="N3638" s="187">
        <v>0</v>
      </c>
      <c r="O3638" s="187">
        <v>0</v>
      </c>
      <c r="P3638" s="187">
        <v>0</v>
      </c>
      <c r="Q3638" s="187">
        <v>0</v>
      </c>
      <c r="R3638" s="187">
        <v>0</v>
      </c>
    </row>
    <row r="3639" spans="1:18" ht="15" hidden="1">
      <c r="A3639" s="181" t="str">
        <f t="shared" si="128"/>
        <v>B</v>
      </c>
      <c r="B3639" s="188" t="s">
        <v>121</v>
      </c>
      <c r="C3639" s="188" t="s">
        <v>100</v>
      </c>
      <c r="D3639" s="189">
        <f t="shared" si="127"/>
        <v>0</v>
      </c>
      <c r="E3639" s="189">
        <f t="shared" si="127"/>
        <v>0</v>
      </c>
      <c r="F3639" s="189">
        <f t="shared" si="127"/>
        <v>0</v>
      </c>
      <c r="G3639" s="189">
        <f t="shared" si="127"/>
        <v>0</v>
      </c>
      <c r="H3639" s="189">
        <f t="shared" si="127"/>
        <v>0</v>
      </c>
      <c r="I3639" s="189">
        <v>0</v>
      </c>
      <c r="J3639" s="189">
        <v>0</v>
      </c>
      <c r="K3639" s="189">
        <v>0</v>
      </c>
      <c r="L3639" s="189">
        <v>0</v>
      </c>
      <c r="M3639" s="189">
        <v>0</v>
      </c>
      <c r="N3639" s="189">
        <v>0</v>
      </c>
      <c r="O3639" s="189">
        <v>0</v>
      </c>
      <c r="P3639" s="189">
        <v>0</v>
      </c>
      <c r="Q3639" s="189">
        <v>0</v>
      </c>
      <c r="R3639" s="189">
        <v>0</v>
      </c>
    </row>
    <row r="3640" spans="1:18" ht="15" hidden="1">
      <c r="A3640" s="181" t="str">
        <f t="shared" si="128"/>
        <v>B</v>
      </c>
      <c r="B3640" s="188" t="s">
        <v>121</v>
      </c>
      <c r="C3640" s="188" t="s">
        <v>101</v>
      </c>
      <c r="D3640" s="189">
        <f t="shared" ref="D3640:H3690" si="129">I3640+N3640</f>
        <v>0</v>
      </c>
      <c r="E3640" s="189">
        <f t="shared" si="129"/>
        <v>0</v>
      </c>
      <c r="F3640" s="189">
        <f t="shared" si="129"/>
        <v>0</v>
      </c>
      <c r="G3640" s="189">
        <f t="shared" si="129"/>
        <v>0</v>
      </c>
      <c r="H3640" s="189">
        <f t="shared" si="129"/>
        <v>0</v>
      </c>
      <c r="I3640" s="189">
        <v>0</v>
      </c>
      <c r="J3640" s="189">
        <v>0</v>
      </c>
      <c r="K3640" s="189">
        <v>0</v>
      </c>
      <c r="L3640" s="189">
        <v>0</v>
      </c>
      <c r="M3640" s="189">
        <v>0</v>
      </c>
      <c r="N3640" s="189">
        <v>0</v>
      </c>
      <c r="O3640" s="189">
        <v>0</v>
      </c>
      <c r="P3640" s="189">
        <v>0</v>
      </c>
      <c r="Q3640" s="189">
        <v>0</v>
      </c>
      <c r="R3640" s="189">
        <v>0</v>
      </c>
    </row>
    <row r="3641" spans="1:18" ht="15.75" hidden="1" thickBot="1">
      <c r="A3641" s="181" t="str">
        <f t="shared" si="128"/>
        <v>B</v>
      </c>
      <c r="B3641" s="182" t="s">
        <v>1820</v>
      </c>
      <c r="C3641" s="183" t="s">
        <v>1821</v>
      </c>
      <c r="D3641" s="184">
        <f t="shared" si="129"/>
        <v>0</v>
      </c>
      <c r="E3641" s="184">
        <f t="shared" si="129"/>
        <v>0</v>
      </c>
      <c r="F3641" s="184">
        <f t="shared" si="129"/>
        <v>0</v>
      </c>
      <c r="G3641" s="184">
        <f t="shared" si="129"/>
        <v>0</v>
      </c>
      <c r="H3641" s="184">
        <f t="shared" si="129"/>
        <v>0</v>
      </c>
      <c r="I3641" s="184">
        <v>0</v>
      </c>
      <c r="J3641" s="184">
        <v>0</v>
      </c>
      <c r="K3641" s="184">
        <v>0</v>
      </c>
      <c r="L3641" s="184">
        <v>0</v>
      </c>
      <c r="M3641" s="184">
        <v>0</v>
      </c>
      <c r="N3641" s="184">
        <v>0</v>
      </c>
      <c r="O3641" s="184">
        <v>0</v>
      </c>
      <c r="P3641" s="184">
        <v>0</v>
      </c>
      <c r="Q3641" s="184">
        <v>0</v>
      </c>
      <c r="R3641" s="184">
        <v>0</v>
      </c>
    </row>
    <row r="3642" spans="1:18" ht="15" hidden="1">
      <c r="A3642" s="181" t="str">
        <f t="shared" si="128"/>
        <v>B</v>
      </c>
      <c r="B3642" s="186" t="s">
        <v>121</v>
      </c>
      <c r="C3642" s="186" t="s">
        <v>99</v>
      </c>
      <c r="D3642" s="187">
        <f t="shared" si="129"/>
        <v>0</v>
      </c>
      <c r="E3642" s="187">
        <f t="shared" si="129"/>
        <v>0</v>
      </c>
      <c r="F3642" s="187">
        <f t="shared" si="129"/>
        <v>0</v>
      </c>
      <c r="G3642" s="187">
        <f t="shared" si="129"/>
        <v>0</v>
      </c>
      <c r="H3642" s="187">
        <f t="shared" si="129"/>
        <v>0</v>
      </c>
      <c r="I3642" s="187">
        <v>0</v>
      </c>
      <c r="J3642" s="187">
        <v>0</v>
      </c>
      <c r="K3642" s="187">
        <v>0</v>
      </c>
      <c r="L3642" s="187">
        <v>0</v>
      </c>
      <c r="M3642" s="187">
        <v>0</v>
      </c>
      <c r="N3642" s="187">
        <v>0</v>
      </c>
      <c r="O3642" s="187">
        <v>0</v>
      </c>
      <c r="P3642" s="187">
        <v>0</v>
      </c>
      <c r="Q3642" s="187">
        <v>0</v>
      </c>
      <c r="R3642" s="187">
        <v>0</v>
      </c>
    </row>
    <row r="3643" spans="1:18" ht="15" hidden="1">
      <c r="A3643" s="181" t="str">
        <f t="shared" si="128"/>
        <v>B</v>
      </c>
      <c r="B3643" s="188" t="s">
        <v>121</v>
      </c>
      <c r="C3643" s="188" t="s">
        <v>101</v>
      </c>
      <c r="D3643" s="189">
        <f t="shared" si="129"/>
        <v>0</v>
      </c>
      <c r="E3643" s="189">
        <f t="shared" si="129"/>
        <v>0</v>
      </c>
      <c r="F3643" s="189">
        <f t="shared" si="129"/>
        <v>0</v>
      </c>
      <c r="G3643" s="189">
        <f t="shared" si="129"/>
        <v>0</v>
      </c>
      <c r="H3643" s="189">
        <f t="shared" si="129"/>
        <v>0</v>
      </c>
      <c r="I3643" s="189">
        <v>0</v>
      </c>
      <c r="J3643" s="189">
        <v>0</v>
      </c>
      <c r="K3643" s="189">
        <v>0</v>
      </c>
      <c r="L3643" s="189">
        <v>0</v>
      </c>
      <c r="M3643" s="189">
        <v>0</v>
      </c>
      <c r="N3643" s="189">
        <v>0</v>
      </c>
      <c r="O3643" s="189">
        <v>0</v>
      </c>
      <c r="P3643" s="189">
        <v>0</v>
      </c>
      <c r="Q3643" s="189">
        <v>0</v>
      </c>
      <c r="R3643" s="189">
        <v>0</v>
      </c>
    </row>
    <row r="3644" spans="1:18" ht="15" hidden="1">
      <c r="A3644" s="181" t="str">
        <f t="shared" si="128"/>
        <v>B</v>
      </c>
      <c r="B3644" s="188" t="s">
        <v>121</v>
      </c>
      <c r="C3644" s="188" t="s">
        <v>103</v>
      </c>
      <c r="D3644" s="189">
        <f t="shared" si="129"/>
        <v>0</v>
      </c>
      <c r="E3644" s="189">
        <f t="shared" si="129"/>
        <v>0</v>
      </c>
      <c r="F3644" s="189">
        <f t="shared" si="129"/>
        <v>0</v>
      </c>
      <c r="G3644" s="189">
        <f t="shared" si="129"/>
        <v>0</v>
      </c>
      <c r="H3644" s="189">
        <f t="shared" si="129"/>
        <v>0</v>
      </c>
      <c r="I3644" s="189">
        <v>0</v>
      </c>
      <c r="J3644" s="189">
        <v>0</v>
      </c>
      <c r="K3644" s="189">
        <v>0</v>
      </c>
      <c r="L3644" s="189">
        <v>0</v>
      </c>
      <c r="M3644" s="189">
        <v>0</v>
      </c>
      <c r="N3644" s="189">
        <v>0</v>
      </c>
      <c r="O3644" s="189">
        <v>0</v>
      </c>
      <c r="P3644" s="189">
        <v>0</v>
      </c>
      <c r="Q3644" s="189">
        <v>0</v>
      </c>
      <c r="R3644" s="189">
        <v>0</v>
      </c>
    </row>
    <row r="3645" spans="1:18" ht="15" hidden="1">
      <c r="A3645" s="181" t="str">
        <f t="shared" si="128"/>
        <v>B</v>
      </c>
      <c r="B3645" s="188" t="s">
        <v>121</v>
      </c>
      <c r="C3645" s="188" t="s">
        <v>105</v>
      </c>
      <c r="D3645" s="189">
        <f t="shared" si="129"/>
        <v>0</v>
      </c>
      <c r="E3645" s="189">
        <f t="shared" si="129"/>
        <v>0</v>
      </c>
      <c r="F3645" s="189">
        <f t="shared" si="129"/>
        <v>0</v>
      </c>
      <c r="G3645" s="189">
        <f t="shared" si="129"/>
        <v>0</v>
      </c>
      <c r="H3645" s="189">
        <f t="shared" si="129"/>
        <v>0</v>
      </c>
      <c r="I3645" s="189">
        <v>0</v>
      </c>
      <c r="J3645" s="189">
        <v>0</v>
      </c>
      <c r="K3645" s="189">
        <v>0</v>
      </c>
      <c r="L3645" s="189">
        <v>0</v>
      </c>
      <c r="M3645" s="189">
        <v>0</v>
      </c>
      <c r="N3645" s="189">
        <v>0</v>
      </c>
      <c r="O3645" s="189">
        <v>0</v>
      </c>
      <c r="P3645" s="189">
        <v>0</v>
      </c>
      <c r="Q3645" s="189">
        <v>0</v>
      </c>
      <c r="R3645" s="189">
        <v>0</v>
      </c>
    </row>
    <row r="3646" spans="1:18" ht="15" hidden="1">
      <c r="A3646" s="181" t="str">
        <f t="shared" si="128"/>
        <v>B</v>
      </c>
      <c r="B3646" s="186" t="s">
        <v>121</v>
      </c>
      <c r="C3646" s="186" t="s">
        <v>155</v>
      </c>
      <c r="D3646" s="187">
        <f t="shared" si="129"/>
        <v>0</v>
      </c>
      <c r="E3646" s="187">
        <f t="shared" si="129"/>
        <v>0</v>
      </c>
      <c r="F3646" s="187">
        <f t="shared" si="129"/>
        <v>0</v>
      </c>
      <c r="G3646" s="187">
        <f t="shared" si="129"/>
        <v>0</v>
      </c>
      <c r="H3646" s="187">
        <f t="shared" si="129"/>
        <v>0</v>
      </c>
      <c r="I3646" s="187">
        <v>0</v>
      </c>
      <c r="J3646" s="187">
        <v>0</v>
      </c>
      <c r="K3646" s="187">
        <v>0</v>
      </c>
      <c r="L3646" s="187">
        <v>0</v>
      </c>
      <c r="M3646" s="187">
        <v>0</v>
      </c>
      <c r="N3646" s="187">
        <v>0</v>
      </c>
      <c r="O3646" s="187">
        <v>0</v>
      </c>
      <c r="P3646" s="187">
        <v>0</v>
      </c>
      <c r="Q3646" s="187">
        <v>0</v>
      </c>
      <c r="R3646" s="187">
        <v>0</v>
      </c>
    </row>
    <row r="3647" spans="1:18" ht="45.75" hidden="1" thickBot="1">
      <c r="A3647" s="181" t="str">
        <f t="shared" si="128"/>
        <v>B</v>
      </c>
      <c r="B3647" s="182" t="s">
        <v>1822</v>
      </c>
      <c r="C3647" s="183" t="s">
        <v>1823</v>
      </c>
      <c r="D3647" s="184">
        <f t="shared" si="129"/>
        <v>0</v>
      </c>
      <c r="E3647" s="184">
        <f t="shared" si="129"/>
        <v>0</v>
      </c>
      <c r="F3647" s="184">
        <f t="shared" si="129"/>
        <v>0</v>
      </c>
      <c r="G3647" s="184">
        <f t="shared" si="129"/>
        <v>0</v>
      </c>
      <c r="H3647" s="184">
        <f t="shared" si="129"/>
        <v>0</v>
      </c>
      <c r="I3647" s="184">
        <v>0</v>
      </c>
      <c r="J3647" s="184">
        <v>0</v>
      </c>
      <c r="K3647" s="184">
        <v>0</v>
      </c>
      <c r="L3647" s="184">
        <v>0</v>
      </c>
      <c r="M3647" s="184">
        <v>0</v>
      </c>
      <c r="N3647" s="184">
        <v>0</v>
      </c>
      <c r="O3647" s="184">
        <v>0</v>
      </c>
      <c r="P3647" s="184">
        <v>0</v>
      </c>
      <c r="Q3647" s="184">
        <v>0</v>
      </c>
      <c r="R3647" s="184">
        <v>0</v>
      </c>
    </row>
    <row r="3648" spans="1:18" ht="15" hidden="1">
      <c r="A3648" s="181" t="str">
        <f t="shared" si="128"/>
        <v>B</v>
      </c>
      <c r="B3648" s="186" t="s">
        <v>121</v>
      </c>
      <c r="C3648" s="186" t="s">
        <v>99</v>
      </c>
      <c r="D3648" s="187">
        <f t="shared" si="129"/>
        <v>0</v>
      </c>
      <c r="E3648" s="187">
        <f t="shared" si="129"/>
        <v>0</v>
      </c>
      <c r="F3648" s="187">
        <f t="shared" si="129"/>
        <v>0</v>
      </c>
      <c r="G3648" s="187">
        <f t="shared" si="129"/>
        <v>0</v>
      </c>
      <c r="H3648" s="187">
        <f t="shared" si="129"/>
        <v>0</v>
      </c>
      <c r="I3648" s="187">
        <v>0</v>
      </c>
      <c r="J3648" s="187">
        <v>0</v>
      </c>
      <c r="K3648" s="187">
        <v>0</v>
      </c>
      <c r="L3648" s="187">
        <v>0</v>
      </c>
      <c r="M3648" s="187">
        <v>0</v>
      </c>
      <c r="N3648" s="187">
        <v>0</v>
      </c>
      <c r="O3648" s="187">
        <v>0</v>
      </c>
      <c r="P3648" s="187">
        <v>0</v>
      </c>
      <c r="Q3648" s="187">
        <v>0</v>
      </c>
      <c r="R3648" s="187">
        <v>0</v>
      </c>
    </row>
    <row r="3649" spans="1:18" ht="15" hidden="1">
      <c r="A3649" s="181" t="str">
        <f t="shared" si="128"/>
        <v>B</v>
      </c>
      <c r="B3649" s="188" t="s">
        <v>121</v>
      </c>
      <c r="C3649" s="188" t="s">
        <v>101</v>
      </c>
      <c r="D3649" s="189">
        <f t="shared" si="129"/>
        <v>0</v>
      </c>
      <c r="E3649" s="189">
        <f t="shared" si="129"/>
        <v>0</v>
      </c>
      <c r="F3649" s="189">
        <f t="shared" si="129"/>
        <v>0</v>
      </c>
      <c r="G3649" s="189">
        <f t="shared" si="129"/>
        <v>0</v>
      </c>
      <c r="H3649" s="189">
        <f t="shared" si="129"/>
        <v>0</v>
      </c>
      <c r="I3649" s="189">
        <v>0</v>
      </c>
      <c r="J3649" s="189">
        <v>0</v>
      </c>
      <c r="K3649" s="189">
        <v>0</v>
      </c>
      <c r="L3649" s="189">
        <v>0</v>
      </c>
      <c r="M3649" s="189">
        <v>0</v>
      </c>
      <c r="N3649" s="189">
        <v>0</v>
      </c>
      <c r="O3649" s="189">
        <v>0</v>
      </c>
      <c r="P3649" s="189">
        <v>0</v>
      </c>
      <c r="Q3649" s="189">
        <v>0</v>
      </c>
      <c r="R3649" s="189">
        <v>0</v>
      </c>
    </row>
    <row r="3650" spans="1:18" ht="15" hidden="1">
      <c r="A3650" s="181" t="str">
        <f t="shared" si="128"/>
        <v>B</v>
      </c>
      <c r="B3650" s="188" t="s">
        <v>121</v>
      </c>
      <c r="C3650" s="188" t="s">
        <v>103</v>
      </c>
      <c r="D3650" s="189">
        <f t="shared" si="129"/>
        <v>0</v>
      </c>
      <c r="E3650" s="189">
        <f t="shared" si="129"/>
        <v>0</v>
      </c>
      <c r="F3650" s="189">
        <f t="shared" si="129"/>
        <v>0</v>
      </c>
      <c r="G3650" s="189">
        <f t="shared" si="129"/>
        <v>0</v>
      </c>
      <c r="H3650" s="189">
        <f t="shared" si="129"/>
        <v>0</v>
      </c>
      <c r="I3650" s="189">
        <v>0</v>
      </c>
      <c r="J3650" s="189">
        <v>0</v>
      </c>
      <c r="K3650" s="189">
        <v>0</v>
      </c>
      <c r="L3650" s="189">
        <v>0</v>
      </c>
      <c r="M3650" s="189">
        <v>0</v>
      </c>
      <c r="N3650" s="189">
        <v>0</v>
      </c>
      <c r="O3650" s="189">
        <v>0</v>
      </c>
      <c r="P3650" s="189">
        <v>0</v>
      </c>
      <c r="Q3650" s="189">
        <v>0</v>
      </c>
      <c r="R3650" s="189">
        <v>0</v>
      </c>
    </row>
    <row r="3651" spans="1:18" ht="15" hidden="1">
      <c r="A3651" s="181" t="str">
        <f t="shared" si="128"/>
        <v>B</v>
      </c>
      <c r="B3651" s="188" t="s">
        <v>121</v>
      </c>
      <c r="C3651" s="188" t="s">
        <v>105</v>
      </c>
      <c r="D3651" s="189">
        <f t="shared" si="129"/>
        <v>0</v>
      </c>
      <c r="E3651" s="189">
        <f t="shared" si="129"/>
        <v>0</v>
      </c>
      <c r="F3651" s="189">
        <f t="shared" si="129"/>
        <v>0</v>
      </c>
      <c r="G3651" s="189">
        <f t="shared" si="129"/>
        <v>0</v>
      </c>
      <c r="H3651" s="189">
        <f t="shared" si="129"/>
        <v>0</v>
      </c>
      <c r="I3651" s="189">
        <v>0</v>
      </c>
      <c r="J3651" s="189">
        <v>0</v>
      </c>
      <c r="K3651" s="189">
        <v>0</v>
      </c>
      <c r="L3651" s="189">
        <v>0</v>
      </c>
      <c r="M3651" s="189">
        <v>0</v>
      </c>
      <c r="N3651" s="189">
        <v>0</v>
      </c>
      <c r="O3651" s="189">
        <v>0</v>
      </c>
      <c r="P3651" s="189">
        <v>0</v>
      </c>
      <c r="Q3651" s="189">
        <v>0</v>
      </c>
      <c r="R3651" s="189">
        <v>0</v>
      </c>
    </row>
    <row r="3652" spans="1:18" ht="15" hidden="1">
      <c r="A3652" s="181" t="str">
        <f t="shared" si="128"/>
        <v>B</v>
      </c>
      <c r="B3652" s="186" t="s">
        <v>121</v>
      </c>
      <c r="C3652" s="186" t="s">
        <v>155</v>
      </c>
      <c r="D3652" s="187">
        <f t="shared" si="129"/>
        <v>0</v>
      </c>
      <c r="E3652" s="187">
        <f t="shared" si="129"/>
        <v>0</v>
      </c>
      <c r="F3652" s="187">
        <f t="shared" si="129"/>
        <v>0</v>
      </c>
      <c r="G3652" s="187">
        <f t="shared" si="129"/>
        <v>0</v>
      </c>
      <c r="H3652" s="187">
        <f t="shared" si="129"/>
        <v>0</v>
      </c>
      <c r="I3652" s="187">
        <v>0</v>
      </c>
      <c r="J3652" s="187">
        <v>0</v>
      </c>
      <c r="K3652" s="187">
        <v>0</v>
      </c>
      <c r="L3652" s="187">
        <v>0</v>
      </c>
      <c r="M3652" s="187">
        <v>0</v>
      </c>
      <c r="N3652" s="187">
        <v>0</v>
      </c>
      <c r="O3652" s="187">
        <v>0</v>
      </c>
      <c r="P3652" s="187">
        <v>0</v>
      </c>
      <c r="Q3652" s="187">
        <v>0</v>
      </c>
      <c r="R3652" s="187">
        <v>0</v>
      </c>
    </row>
    <row r="3653" spans="1:18" ht="45.75" hidden="1" thickBot="1">
      <c r="A3653" s="181" t="str">
        <f t="shared" si="128"/>
        <v>B</v>
      </c>
      <c r="B3653" s="182" t="s">
        <v>1824</v>
      </c>
      <c r="C3653" s="183" t="s">
        <v>1825</v>
      </c>
      <c r="D3653" s="184">
        <f t="shared" si="129"/>
        <v>0</v>
      </c>
      <c r="E3653" s="184">
        <f t="shared" si="129"/>
        <v>0</v>
      </c>
      <c r="F3653" s="184">
        <f t="shared" si="129"/>
        <v>0</v>
      </c>
      <c r="G3653" s="184">
        <f t="shared" si="129"/>
        <v>0</v>
      </c>
      <c r="H3653" s="184">
        <f t="shared" si="129"/>
        <v>0</v>
      </c>
      <c r="I3653" s="184">
        <v>0</v>
      </c>
      <c r="J3653" s="184">
        <v>0</v>
      </c>
      <c r="K3653" s="184">
        <v>0</v>
      </c>
      <c r="L3653" s="184">
        <v>0</v>
      </c>
      <c r="M3653" s="184">
        <v>0</v>
      </c>
      <c r="N3653" s="184">
        <v>0</v>
      </c>
      <c r="O3653" s="184">
        <v>0</v>
      </c>
      <c r="P3653" s="184">
        <v>0</v>
      </c>
      <c r="Q3653" s="184">
        <v>0</v>
      </c>
      <c r="R3653" s="184">
        <v>0</v>
      </c>
    </row>
    <row r="3654" spans="1:18" ht="15" hidden="1">
      <c r="A3654" s="181" t="str">
        <f t="shared" si="128"/>
        <v>B</v>
      </c>
      <c r="B3654" s="186" t="s">
        <v>121</v>
      </c>
      <c r="C3654" s="186" t="s">
        <v>99</v>
      </c>
      <c r="D3654" s="187">
        <f t="shared" si="129"/>
        <v>0</v>
      </c>
      <c r="E3654" s="187">
        <f t="shared" si="129"/>
        <v>0</v>
      </c>
      <c r="F3654" s="187">
        <f t="shared" si="129"/>
        <v>0</v>
      </c>
      <c r="G3654" s="187">
        <f t="shared" si="129"/>
        <v>0</v>
      </c>
      <c r="H3654" s="187">
        <f t="shared" si="129"/>
        <v>0</v>
      </c>
      <c r="I3654" s="187">
        <v>0</v>
      </c>
      <c r="J3654" s="187">
        <v>0</v>
      </c>
      <c r="K3654" s="187">
        <v>0</v>
      </c>
      <c r="L3654" s="187">
        <v>0</v>
      </c>
      <c r="M3654" s="187">
        <v>0</v>
      </c>
      <c r="N3654" s="187">
        <v>0</v>
      </c>
      <c r="O3654" s="187">
        <v>0</v>
      </c>
      <c r="P3654" s="187">
        <v>0</v>
      </c>
      <c r="Q3654" s="187">
        <v>0</v>
      </c>
      <c r="R3654" s="187">
        <v>0</v>
      </c>
    </row>
    <row r="3655" spans="1:18" ht="15" hidden="1">
      <c r="A3655" s="181" t="str">
        <f t="shared" ref="A3655:A3718" si="130">(IF(OR(D3655&lt;&gt;0),"A","B"))</f>
        <v>B</v>
      </c>
      <c r="B3655" s="188" t="s">
        <v>121</v>
      </c>
      <c r="C3655" s="188" t="s">
        <v>101</v>
      </c>
      <c r="D3655" s="189">
        <f t="shared" si="129"/>
        <v>0</v>
      </c>
      <c r="E3655" s="189">
        <f t="shared" si="129"/>
        <v>0</v>
      </c>
      <c r="F3655" s="189">
        <f t="shared" si="129"/>
        <v>0</v>
      </c>
      <c r="G3655" s="189">
        <f t="shared" si="129"/>
        <v>0</v>
      </c>
      <c r="H3655" s="189">
        <f t="shared" si="129"/>
        <v>0</v>
      </c>
      <c r="I3655" s="189">
        <v>0</v>
      </c>
      <c r="J3655" s="189">
        <v>0</v>
      </c>
      <c r="K3655" s="189">
        <v>0</v>
      </c>
      <c r="L3655" s="189">
        <v>0</v>
      </c>
      <c r="M3655" s="189">
        <v>0</v>
      </c>
      <c r="N3655" s="189">
        <v>0</v>
      </c>
      <c r="O3655" s="189">
        <v>0</v>
      </c>
      <c r="P3655" s="189">
        <v>0</v>
      </c>
      <c r="Q3655" s="189">
        <v>0</v>
      </c>
      <c r="R3655" s="189">
        <v>0</v>
      </c>
    </row>
    <row r="3656" spans="1:18" ht="15" hidden="1">
      <c r="A3656" s="181" t="str">
        <f t="shared" si="130"/>
        <v>B</v>
      </c>
      <c r="B3656" s="188" t="s">
        <v>121</v>
      </c>
      <c r="C3656" s="188" t="s">
        <v>103</v>
      </c>
      <c r="D3656" s="189">
        <f t="shared" si="129"/>
        <v>0</v>
      </c>
      <c r="E3656" s="189">
        <f t="shared" si="129"/>
        <v>0</v>
      </c>
      <c r="F3656" s="189">
        <f t="shared" si="129"/>
        <v>0</v>
      </c>
      <c r="G3656" s="189">
        <f t="shared" si="129"/>
        <v>0</v>
      </c>
      <c r="H3656" s="189">
        <f t="shared" si="129"/>
        <v>0</v>
      </c>
      <c r="I3656" s="189">
        <v>0</v>
      </c>
      <c r="J3656" s="189">
        <v>0</v>
      </c>
      <c r="K3656" s="189">
        <v>0</v>
      </c>
      <c r="L3656" s="189">
        <v>0</v>
      </c>
      <c r="M3656" s="189">
        <v>0</v>
      </c>
      <c r="N3656" s="189">
        <v>0</v>
      </c>
      <c r="O3656" s="189">
        <v>0</v>
      </c>
      <c r="P3656" s="189">
        <v>0</v>
      </c>
      <c r="Q3656" s="189">
        <v>0</v>
      </c>
      <c r="R3656" s="189">
        <v>0</v>
      </c>
    </row>
    <row r="3657" spans="1:18" ht="15" hidden="1">
      <c r="A3657" s="181" t="str">
        <f t="shared" si="130"/>
        <v>B</v>
      </c>
      <c r="B3657" s="188" t="s">
        <v>121</v>
      </c>
      <c r="C3657" s="188" t="s">
        <v>105</v>
      </c>
      <c r="D3657" s="189">
        <f t="shared" si="129"/>
        <v>0</v>
      </c>
      <c r="E3657" s="189">
        <f t="shared" si="129"/>
        <v>0</v>
      </c>
      <c r="F3657" s="189">
        <f t="shared" si="129"/>
        <v>0</v>
      </c>
      <c r="G3657" s="189">
        <f t="shared" si="129"/>
        <v>0</v>
      </c>
      <c r="H3657" s="189">
        <f t="shared" si="129"/>
        <v>0</v>
      </c>
      <c r="I3657" s="189">
        <v>0</v>
      </c>
      <c r="J3657" s="189">
        <v>0</v>
      </c>
      <c r="K3657" s="189">
        <v>0</v>
      </c>
      <c r="L3657" s="189">
        <v>0</v>
      </c>
      <c r="M3657" s="189">
        <v>0</v>
      </c>
      <c r="N3657" s="189">
        <v>0</v>
      </c>
      <c r="O3657" s="189">
        <v>0</v>
      </c>
      <c r="P3657" s="189">
        <v>0</v>
      </c>
      <c r="Q3657" s="189">
        <v>0</v>
      </c>
      <c r="R3657" s="189">
        <v>0</v>
      </c>
    </row>
    <row r="3658" spans="1:18" ht="15" hidden="1">
      <c r="A3658" s="181" t="str">
        <f t="shared" si="130"/>
        <v>B</v>
      </c>
      <c r="B3658" s="186" t="s">
        <v>121</v>
      </c>
      <c r="C3658" s="186" t="s">
        <v>155</v>
      </c>
      <c r="D3658" s="187">
        <f t="shared" si="129"/>
        <v>0</v>
      </c>
      <c r="E3658" s="187">
        <f t="shared" si="129"/>
        <v>0</v>
      </c>
      <c r="F3658" s="187">
        <f t="shared" si="129"/>
        <v>0</v>
      </c>
      <c r="G3658" s="187">
        <f t="shared" si="129"/>
        <v>0</v>
      </c>
      <c r="H3658" s="187">
        <f t="shared" si="129"/>
        <v>0</v>
      </c>
      <c r="I3658" s="187">
        <v>0</v>
      </c>
      <c r="J3658" s="187">
        <v>0</v>
      </c>
      <c r="K3658" s="187">
        <v>0</v>
      </c>
      <c r="L3658" s="187">
        <v>0</v>
      </c>
      <c r="M3658" s="187">
        <v>0</v>
      </c>
      <c r="N3658" s="187">
        <v>0</v>
      </c>
      <c r="O3658" s="187">
        <v>0</v>
      </c>
      <c r="P3658" s="187">
        <v>0</v>
      </c>
      <c r="Q3658" s="187">
        <v>0</v>
      </c>
      <c r="R3658" s="187">
        <v>0</v>
      </c>
    </row>
    <row r="3659" spans="1:18" ht="30.75" hidden="1" thickBot="1">
      <c r="A3659" s="181" t="str">
        <f t="shared" si="130"/>
        <v>B</v>
      </c>
      <c r="B3659" s="182" t="s">
        <v>1826</v>
      </c>
      <c r="C3659" s="183" t="s">
        <v>1827</v>
      </c>
      <c r="D3659" s="184">
        <f t="shared" si="129"/>
        <v>0</v>
      </c>
      <c r="E3659" s="184">
        <f t="shared" si="129"/>
        <v>0</v>
      </c>
      <c r="F3659" s="184">
        <f t="shared" si="129"/>
        <v>0</v>
      </c>
      <c r="G3659" s="184">
        <f t="shared" si="129"/>
        <v>0</v>
      </c>
      <c r="H3659" s="184">
        <f t="shared" si="129"/>
        <v>0</v>
      </c>
      <c r="I3659" s="184">
        <v>0</v>
      </c>
      <c r="J3659" s="184">
        <v>0</v>
      </c>
      <c r="K3659" s="184">
        <v>0</v>
      </c>
      <c r="L3659" s="184">
        <v>0</v>
      </c>
      <c r="M3659" s="184">
        <v>0</v>
      </c>
      <c r="N3659" s="184">
        <v>0</v>
      </c>
      <c r="O3659" s="184">
        <v>0</v>
      </c>
      <c r="P3659" s="184">
        <v>0</v>
      </c>
      <c r="Q3659" s="184">
        <v>0</v>
      </c>
      <c r="R3659" s="184">
        <v>0</v>
      </c>
    </row>
    <row r="3660" spans="1:18" ht="15" hidden="1">
      <c r="A3660" s="181" t="str">
        <f t="shared" si="130"/>
        <v>B</v>
      </c>
      <c r="B3660" s="186" t="s">
        <v>121</v>
      </c>
      <c r="C3660" s="186" t="s">
        <v>99</v>
      </c>
      <c r="D3660" s="187">
        <f t="shared" si="129"/>
        <v>0</v>
      </c>
      <c r="E3660" s="187">
        <f t="shared" si="129"/>
        <v>0</v>
      </c>
      <c r="F3660" s="187">
        <f t="shared" si="129"/>
        <v>0</v>
      </c>
      <c r="G3660" s="187">
        <f t="shared" si="129"/>
        <v>0</v>
      </c>
      <c r="H3660" s="187">
        <f t="shared" si="129"/>
        <v>0</v>
      </c>
      <c r="I3660" s="187">
        <v>0</v>
      </c>
      <c r="J3660" s="187">
        <v>0</v>
      </c>
      <c r="K3660" s="187">
        <v>0</v>
      </c>
      <c r="L3660" s="187">
        <v>0</v>
      </c>
      <c r="M3660" s="187">
        <v>0</v>
      </c>
      <c r="N3660" s="187">
        <v>0</v>
      </c>
      <c r="O3660" s="187">
        <v>0</v>
      </c>
      <c r="P3660" s="187">
        <v>0</v>
      </c>
      <c r="Q3660" s="187">
        <v>0</v>
      </c>
      <c r="R3660" s="187">
        <v>0</v>
      </c>
    </row>
    <row r="3661" spans="1:18" ht="15" hidden="1">
      <c r="A3661" s="181" t="str">
        <f t="shared" si="130"/>
        <v>B</v>
      </c>
      <c r="B3661" s="188" t="s">
        <v>121</v>
      </c>
      <c r="C3661" s="188" t="s">
        <v>103</v>
      </c>
      <c r="D3661" s="189">
        <f t="shared" si="129"/>
        <v>0</v>
      </c>
      <c r="E3661" s="189">
        <f t="shared" si="129"/>
        <v>0</v>
      </c>
      <c r="F3661" s="189">
        <f t="shared" si="129"/>
        <v>0</v>
      </c>
      <c r="G3661" s="189">
        <f t="shared" si="129"/>
        <v>0</v>
      </c>
      <c r="H3661" s="189">
        <f t="shared" si="129"/>
        <v>0</v>
      </c>
      <c r="I3661" s="189">
        <v>0</v>
      </c>
      <c r="J3661" s="189">
        <v>0</v>
      </c>
      <c r="K3661" s="189">
        <v>0</v>
      </c>
      <c r="L3661" s="189">
        <v>0</v>
      </c>
      <c r="M3661" s="189">
        <v>0</v>
      </c>
      <c r="N3661" s="189">
        <v>0</v>
      </c>
      <c r="O3661" s="189">
        <v>0</v>
      </c>
      <c r="P3661" s="189">
        <v>0</v>
      </c>
      <c r="Q3661" s="189">
        <v>0</v>
      </c>
      <c r="R3661" s="189">
        <v>0</v>
      </c>
    </row>
    <row r="3662" spans="1:18" ht="30.75" hidden="1" thickBot="1">
      <c r="A3662" s="181" t="str">
        <f t="shared" si="130"/>
        <v>B</v>
      </c>
      <c r="B3662" s="182" t="s">
        <v>1828</v>
      </c>
      <c r="C3662" s="183" t="s">
        <v>1829</v>
      </c>
      <c r="D3662" s="184">
        <f t="shared" si="129"/>
        <v>0</v>
      </c>
      <c r="E3662" s="184">
        <f t="shared" si="129"/>
        <v>0</v>
      </c>
      <c r="F3662" s="184">
        <f t="shared" si="129"/>
        <v>0</v>
      </c>
      <c r="G3662" s="184">
        <f t="shared" si="129"/>
        <v>0</v>
      </c>
      <c r="H3662" s="184">
        <f t="shared" si="129"/>
        <v>0</v>
      </c>
      <c r="I3662" s="184">
        <v>0</v>
      </c>
      <c r="J3662" s="184">
        <v>0</v>
      </c>
      <c r="K3662" s="184">
        <v>0</v>
      </c>
      <c r="L3662" s="184">
        <v>0</v>
      </c>
      <c r="M3662" s="184">
        <v>0</v>
      </c>
      <c r="N3662" s="184">
        <v>0</v>
      </c>
      <c r="O3662" s="184">
        <v>0</v>
      </c>
      <c r="P3662" s="184">
        <v>0</v>
      </c>
      <c r="Q3662" s="184">
        <v>0</v>
      </c>
      <c r="R3662" s="184">
        <v>0</v>
      </c>
    </row>
    <row r="3663" spans="1:18" ht="15" hidden="1">
      <c r="A3663" s="181" t="str">
        <f t="shared" si="130"/>
        <v>B</v>
      </c>
      <c r="B3663" s="186" t="s">
        <v>121</v>
      </c>
      <c r="C3663" s="186" t="s">
        <v>99</v>
      </c>
      <c r="D3663" s="187">
        <f t="shared" si="129"/>
        <v>0</v>
      </c>
      <c r="E3663" s="187">
        <f t="shared" si="129"/>
        <v>0</v>
      </c>
      <c r="F3663" s="187">
        <f t="shared" si="129"/>
        <v>0</v>
      </c>
      <c r="G3663" s="187">
        <f t="shared" si="129"/>
        <v>0</v>
      </c>
      <c r="H3663" s="187">
        <f t="shared" si="129"/>
        <v>0</v>
      </c>
      <c r="I3663" s="187">
        <v>0</v>
      </c>
      <c r="J3663" s="187">
        <v>0</v>
      </c>
      <c r="K3663" s="187">
        <v>0</v>
      </c>
      <c r="L3663" s="187">
        <v>0</v>
      </c>
      <c r="M3663" s="187">
        <v>0</v>
      </c>
      <c r="N3663" s="187">
        <v>0</v>
      </c>
      <c r="O3663" s="187">
        <v>0</v>
      </c>
      <c r="P3663" s="187">
        <v>0</v>
      </c>
      <c r="Q3663" s="187">
        <v>0</v>
      </c>
      <c r="R3663" s="187">
        <v>0</v>
      </c>
    </row>
    <row r="3664" spans="1:18" ht="15" hidden="1">
      <c r="A3664" s="181" t="str">
        <f t="shared" si="130"/>
        <v>B</v>
      </c>
      <c r="B3664" s="188" t="s">
        <v>121</v>
      </c>
      <c r="C3664" s="188" t="s">
        <v>15</v>
      </c>
      <c r="D3664" s="189">
        <f t="shared" si="129"/>
        <v>0</v>
      </c>
      <c r="E3664" s="189">
        <f t="shared" si="129"/>
        <v>0</v>
      </c>
      <c r="F3664" s="189">
        <f t="shared" si="129"/>
        <v>0</v>
      </c>
      <c r="G3664" s="189">
        <f t="shared" si="129"/>
        <v>0</v>
      </c>
      <c r="H3664" s="189">
        <f t="shared" si="129"/>
        <v>0</v>
      </c>
      <c r="I3664" s="189">
        <v>0</v>
      </c>
      <c r="J3664" s="189">
        <v>0</v>
      </c>
      <c r="K3664" s="189">
        <v>0</v>
      </c>
      <c r="L3664" s="189">
        <v>0</v>
      </c>
      <c r="M3664" s="189">
        <v>0</v>
      </c>
      <c r="N3664" s="189">
        <v>0</v>
      </c>
      <c r="O3664" s="189">
        <v>0</v>
      </c>
      <c r="P3664" s="189">
        <v>0</v>
      </c>
      <c r="Q3664" s="189">
        <v>0</v>
      </c>
      <c r="R3664" s="189">
        <v>0</v>
      </c>
    </row>
    <row r="3665" spans="1:18" ht="45.75" hidden="1" thickBot="1">
      <c r="A3665" s="181" t="str">
        <f t="shared" si="130"/>
        <v>B</v>
      </c>
      <c r="B3665" s="182" t="s">
        <v>1830</v>
      </c>
      <c r="C3665" s="183" t="s">
        <v>1831</v>
      </c>
      <c r="D3665" s="184">
        <f t="shared" si="129"/>
        <v>0</v>
      </c>
      <c r="E3665" s="184">
        <f t="shared" si="129"/>
        <v>0</v>
      </c>
      <c r="F3665" s="184">
        <f t="shared" si="129"/>
        <v>0</v>
      </c>
      <c r="G3665" s="184">
        <f t="shared" si="129"/>
        <v>0</v>
      </c>
      <c r="H3665" s="184">
        <f t="shared" si="129"/>
        <v>0</v>
      </c>
      <c r="I3665" s="184">
        <v>0</v>
      </c>
      <c r="J3665" s="184">
        <v>0</v>
      </c>
      <c r="K3665" s="184">
        <v>0</v>
      </c>
      <c r="L3665" s="184">
        <v>0</v>
      </c>
      <c r="M3665" s="184">
        <v>0</v>
      </c>
      <c r="N3665" s="184">
        <v>0</v>
      </c>
      <c r="O3665" s="184">
        <v>0</v>
      </c>
      <c r="P3665" s="184">
        <v>0</v>
      </c>
      <c r="Q3665" s="184">
        <v>0</v>
      </c>
      <c r="R3665" s="184">
        <v>0</v>
      </c>
    </row>
    <row r="3666" spans="1:18" ht="15" hidden="1">
      <c r="A3666" s="181" t="str">
        <f t="shared" si="130"/>
        <v>B</v>
      </c>
      <c r="B3666" s="186" t="s">
        <v>121</v>
      </c>
      <c r="C3666" s="186" t="s">
        <v>99</v>
      </c>
      <c r="D3666" s="187">
        <f t="shared" si="129"/>
        <v>0</v>
      </c>
      <c r="E3666" s="187">
        <f t="shared" si="129"/>
        <v>0</v>
      </c>
      <c r="F3666" s="187">
        <f t="shared" si="129"/>
        <v>0</v>
      </c>
      <c r="G3666" s="187">
        <f t="shared" si="129"/>
        <v>0</v>
      </c>
      <c r="H3666" s="187">
        <f t="shared" si="129"/>
        <v>0</v>
      </c>
      <c r="I3666" s="187">
        <v>0</v>
      </c>
      <c r="J3666" s="187">
        <v>0</v>
      </c>
      <c r="K3666" s="187">
        <v>0</v>
      </c>
      <c r="L3666" s="187">
        <v>0</v>
      </c>
      <c r="M3666" s="187">
        <v>0</v>
      </c>
      <c r="N3666" s="187">
        <v>0</v>
      </c>
      <c r="O3666" s="187">
        <v>0</v>
      </c>
      <c r="P3666" s="187">
        <v>0</v>
      </c>
      <c r="Q3666" s="187">
        <v>0</v>
      </c>
      <c r="R3666" s="187">
        <v>0</v>
      </c>
    </row>
    <row r="3667" spans="1:18" ht="15" hidden="1">
      <c r="A3667" s="181" t="str">
        <f t="shared" si="130"/>
        <v>B</v>
      </c>
      <c r="B3667" s="188" t="s">
        <v>121</v>
      </c>
      <c r="C3667" s="188" t="s">
        <v>15</v>
      </c>
      <c r="D3667" s="189">
        <f t="shared" si="129"/>
        <v>0</v>
      </c>
      <c r="E3667" s="189">
        <f t="shared" si="129"/>
        <v>0</v>
      </c>
      <c r="F3667" s="189">
        <f t="shared" si="129"/>
        <v>0</v>
      </c>
      <c r="G3667" s="189">
        <f t="shared" si="129"/>
        <v>0</v>
      </c>
      <c r="H3667" s="189">
        <f t="shared" si="129"/>
        <v>0</v>
      </c>
      <c r="I3667" s="189">
        <v>0</v>
      </c>
      <c r="J3667" s="189">
        <v>0</v>
      </c>
      <c r="K3667" s="189">
        <v>0</v>
      </c>
      <c r="L3667" s="189">
        <v>0</v>
      </c>
      <c r="M3667" s="189">
        <v>0</v>
      </c>
      <c r="N3667" s="189">
        <v>0</v>
      </c>
      <c r="O3667" s="189">
        <v>0</v>
      </c>
      <c r="P3667" s="189">
        <v>0</v>
      </c>
      <c r="Q3667" s="189">
        <v>0</v>
      </c>
      <c r="R3667" s="189">
        <v>0</v>
      </c>
    </row>
    <row r="3668" spans="1:18" ht="30.75" hidden="1" thickBot="1">
      <c r="A3668" s="181" t="str">
        <f t="shared" si="130"/>
        <v>B</v>
      </c>
      <c r="B3668" s="182" t="s">
        <v>1832</v>
      </c>
      <c r="C3668" s="183" t="s">
        <v>1833</v>
      </c>
      <c r="D3668" s="184">
        <f t="shared" si="129"/>
        <v>0</v>
      </c>
      <c r="E3668" s="184">
        <f t="shared" si="129"/>
        <v>0</v>
      </c>
      <c r="F3668" s="184">
        <f t="shared" si="129"/>
        <v>0</v>
      </c>
      <c r="G3668" s="184">
        <f t="shared" si="129"/>
        <v>0</v>
      </c>
      <c r="H3668" s="184">
        <f t="shared" si="129"/>
        <v>0</v>
      </c>
      <c r="I3668" s="184">
        <v>0</v>
      </c>
      <c r="J3668" s="184">
        <v>0</v>
      </c>
      <c r="K3668" s="184">
        <v>0</v>
      </c>
      <c r="L3668" s="184">
        <v>0</v>
      </c>
      <c r="M3668" s="184">
        <v>0</v>
      </c>
      <c r="N3668" s="184">
        <v>0</v>
      </c>
      <c r="O3668" s="184">
        <v>0</v>
      </c>
      <c r="P3668" s="184">
        <v>0</v>
      </c>
      <c r="Q3668" s="184">
        <v>0</v>
      </c>
      <c r="R3668" s="184">
        <v>0</v>
      </c>
    </row>
    <row r="3669" spans="1:18" ht="15" hidden="1">
      <c r="A3669" s="181" t="str">
        <f t="shared" si="130"/>
        <v>B</v>
      </c>
      <c r="B3669" s="186" t="s">
        <v>121</v>
      </c>
      <c r="C3669" s="186" t="s">
        <v>99</v>
      </c>
      <c r="D3669" s="187">
        <f t="shared" si="129"/>
        <v>0</v>
      </c>
      <c r="E3669" s="187">
        <f t="shared" si="129"/>
        <v>0</v>
      </c>
      <c r="F3669" s="187">
        <f t="shared" si="129"/>
        <v>0</v>
      </c>
      <c r="G3669" s="187">
        <f t="shared" si="129"/>
        <v>0</v>
      </c>
      <c r="H3669" s="187">
        <f t="shared" si="129"/>
        <v>0</v>
      </c>
      <c r="I3669" s="187">
        <v>0</v>
      </c>
      <c r="J3669" s="187">
        <v>0</v>
      </c>
      <c r="K3669" s="187">
        <v>0</v>
      </c>
      <c r="L3669" s="187">
        <v>0</v>
      </c>
      <c r="M3669" s="187">
        <v>0</v>
      </c>
      <c r="N3669" s="187">
        <v>0</v>
      </c>
      <c r="O3669" s="187">
        <v>0</v>
      </c>
      <c r="P3669" s="187">
        <v>0</v>
      </c>
      <c r="Q3669" s="187">
        <v>0</v>
      </c>
      <c r="R3669" s="187">
        <v>0</v>
      </c>
    </row>
    <row r="3670" spans="1:18" ht="15" hidden="1">
      <c r="A3670" s="181" t="str">
        <f t="shared" si="130"/>
        <v>B</v>
      </c>
      <c r="B3670" s="188" t="s">
        <v>121</v>
      </c>
      <c r="C3670" s="188" t="s">
        <v>100</v>
      </c>
      <c r="D3670" s="189">
        <f t="shared" si="129"/>
        <v>0</v>
      </c>
      <c r="E3670" s="189">
        <f t="shared" si="129"/>
        <v>0</v>
      </c>
      <c r="F3670" s="189">
        <f t="shared" si="129"/>
        <v>0</v>
      </c>
      <c r="G3670" s="189">
        <f t="shared" si="129"/>
        <v>0</v>
      </c>
      <c r="H3670" s="189">
        <f t="shared" si="129"/>
        <v>0</v>
      </c>
      <c r="I3670" s="189">
        <v>0</v>
      </c>
      <c r="J3670" s="189">
        <v>0</v>
      </c>
      <c r="K3670" s="189">
        <v>0</v>
      </c>
      <c r="L3670" s="189">
        <v>0</v>
      </c>
      <c r="M3670" s="189">
        <v>0</v>
      </c>
      <c r="N3670" s="189">
        <v>0</v>
      </c>
      <c r="O3670" s="189">
        <v>0</v>
      </c>
      <c r="P3670" s="189">
        <v>0</v>
      </c>
      <c r="Q3670" s="189">
        <v>0</v>
      </c>
      <c r="R3670" s="189">
        <v>0</v>
      </c>
    </row>
    <row r="3671" spans="1:18" ht="15" hidden="1">
      <c r="A3671" s="181" t="str">
        <f t="shared" si="130"/>
        <v>B</v>
      </c>
      <c r="B3671" s="188" t="s">
        <v>121</v>
      </c>
      <c r="C3671" s="188" t="s">
        <v>101</v>
      </c>
      <c r="D3671" s="189">
        <f t="shared" si="129"/>
        <v>0</v>
      </c>
      <c r="E3671" s="189">
        <f t="shared" si="129"/>
        <v>0</v>
      </c>
      <c r="F3671" s="189">
        <f t="shared" si="129"/>
        <v>0</v>
      </c>
      <c r="G3671" s="189">
        <f t="shared" si="129"/>
        <v>0</v>
      </c>
      <c r="H3671" s="189">
        <f t="shared" si="129"/>
        <v>0</v>
      </c>
      <c r="I3671" s="189">
        <v>0</v>
      </c>
      <c r="J3671" s="189">
        <v>0</v>
      </c>
      <c r="K3671" s="189">
        <v>0</v>
      </c>
      <c r="L3671" s="189">
        <v>0</v>
      </c>
      <c r="M3671" s="189">
        <v>0</v>
      </c>
      <c r="N3671" s="189">
        <v>0</v>
      </c>
      <c r="O3671" s="189">
        <v>0</v>
      </c>
      <c r="P3671" s="189">
        <v>0</v>
      </c>
      <c r="Q3671" s="189">
        <v>0</v>
      </c>
      <c r="R3671" s="189">
        <v>0</v>
      </c>
    </row>
    <row r="3672" spans="1:18" ht="15" hidden="1">
      <c r="A3672" s="181" t="str">
        <f t="shared" si="130"/>
        <v>B</v>
      </c>
      <c r="B3672" s="188" t="s">
        <v>121</v>
      </c>
      <c r="C3672" s="188" t="s">
        <v>15</v>
      </c>
      <c r="D3672" s="189">
        <f t="shared" si="129"/>
        <v>0</v>
      </c>
      <c r="E3672" s="189">
        <f t="shared" si="129"/>
        <v>0</v>
      </c>
      <c r="F3672" s="189">
        <f t="shared" si="129"/>
        <v>0</v>
      </c>
      <c r="G3672" s="189">
        <f t="shared" si="129"/>
        <v>0</v>
      </c>
      <c r="H3672" s="189">
        <f t="shared" si="129"/>
        <v>0</v>
      </c>
      <c r="I3672" s="189">
        <v>0</v>
      </c>
      <c r="J3672" s="189">
        <v>0</v>
      </c>
      <c r="K3672" s="189">
        <v>0</v>
      </c>
      <c r="L3672" s="189">
        <v>0</v>
      </c>
      <c r="M3672" s="189">
        <v>0</v>
      </c>
      <c r="N3672" s="189">
        <v>0</v>
      </c>
      <c r="O3672" s="189">
        <v>0</v>
      </c>
      <c r="P3672" s="189">
        <v>0</v>
      </c>
      <c r="Q3672" s="189">
        <v>0</v>
      </c>
      <c r="R3672" s="189">
        <v>0</v>
      </c>
    </row>
    <row r="3673" spans="1:18" ht="15" hidden="1">
      <c r="A3673" s="181" t="str">
        <f t="shared" si="130"/>
        <v>B</v>
      </c>
      <c r="B3673" s="188" t="s">
        <v>121</v>
      </c>
      <c r="C3673" s="188" t="s">
        <v>104</v>
      </c>
      <c r="D3673" s="189">
        <f t="shared" si="129"/>
        <v>0</v>
      </c>
      <c r="E3673" s="189">
        <f t="shared" si="129"/>
        <v>0</v>
      </c>
      <c r="F3673" s="189">
        <f t="shared" si="129"/>
        <v>0</v>
      </c>
      <c r="G3673" s="189">
        <f t="shared" si="129"/>
        <v>0</v>
      </c>
      <c r="H3673" s="189">
        <f t="shared" si="129"/>
        <v>0</v>
      </c>
      <c r="I3673" s="189">
        <v>0</v>
      </c>
      <c r="J3673" s="189">
        <v>0</v>
      </c>
      <c r="K3673" s="189">
        <v>0</v>
      </c>
      <c r="L3673" s="189">
        <v>0</v>
      </c>
      <c r="M3673" s="189">
        <v>0</v>
      </c>
      <c r="N3673" s="189">
        <v>0</v>
      </c>
      <c r="O3673" s="189">
        <v>0</v>
      </c>
      <c r="P3673" s="189">
        <v>0</v>
      </c>
      <c r="Q3673" s="189">
        <v>0</v>
      </c>
      <c r="R3673" s="189">
        <v>0</v>
      </c>
    </row>
    <row r="3674" spans="1:18" ht="15" hidden="1">
      <c r="A3674" s="181" t="str">
        <f t="shared" si="130"/>
        <v>B</v>
      </c>
      <c r="B3674" s="188" t="s">
        <v>121</v>
      </c>
      <c r="C3674" s="188" t="s">
        <v>105</v>
      </c>
      <c r="D3674" s="189">
        <f t="shared" si="129"/>
        <v>0</v>
      </c>
      <c r="E3674" s="189">
        <f t="shared" si="129"/>
        <v>0</v>
      </c>
      <c r="F3674" s="189">
        <f t="shared" si="129"/>
        <v>0</v>
      </c>
      <c r="G3674" s="189">
        <f t="shared" si="129"/>
        <v>0</v>
      </c>
      <c r="H3674" s="189">
        <f t="shared" si="129"/>
        <v>0</v>
      </c>
      <c r="I3674" s="189">
        <v>0</v>
      </c>
      <c r="J3674" s="189">
        <v>0</v>
      </c>
      <c r="K3674" s="189">
        <v>0</v>
      </c>
      <c r="L3674" s="189">
        <v>0</v>
      </c>
      <c r="M3674" s="189">
        <v>0</v>
      </c>
      <c r="N3674" s="189">
        <v>0</v>
      </c>
      <c r="O3674" s="189">
        <v>0</v>
      </c>
      <c r="P3674" s="189">
        <v>0</v>
      </c>
      <c r="Q3674" s="189">
        <v>0</v>
      </c>
      <c r="R3674" s="189">
        <v>0</v>
      </c>
    </row>
    <row r="3675" spans="1:18" ht="15" hidden="1">
      <c r="A3675" s="181" t="str">
        <f t="shared" si="130"/>
        <v>B</v>
      </c>
      <c r="B3675" s="186" t="s">
        <v>121</v>
      </c>
      <c r="C3675" s="186" t="s">
        <v>155</v>
      </c>
      <c r="D3675" s="187">
        <f t="shared" si="129"/>
        <v>0</v>
      </c>
      <c r="E3675" s="187">
        <f t="shared" si="129"/>
        <v>0</v>
      </c>
      <c r="F3675" s="187">
        <f t="shared" si="129"/>
        <v>0</v>
      </c>
      <c r="G3675" s="187">
        <f t="shared" si="129"/>
        <v>0</v>
      </c>
      <c r="H3675" s="187">
        <f t="shared" si="129"/>
        <v>0</v>
      </c>
      <c r="I3675" s="187">
        <v>0</v>
      </c>
      <c r="J3675" s="187">
        <v>0</v>
      </c>
      <c r="K3675" s="187">
        <v>0</v>
      </c>
      <c r="L3675" s="187">
        <v>0</v>
      </c>
      <c r="M3675" s="187">
        <v>0</v>
      </c>
      <c r="N3675" s="187">
        <v>0</v>
      </c>
      <c r="O3675" s="187">
        <v>0</v>
      </c>
      <c r="P3675" s="187">
        <v>0</v>
      </c>
      <c r="Q3675" s="187">
        <v>0</v>
      </c>
      <c r="R3675" s="187">
        <v>0</v>
      </c>
    </row>
    <row r="3676" spans="1:18" ht="15.75" hidden="1" thickBot="1">
      <c r="A3676" s="181" t="str">
        <f t="shared" si="130"/>
        <v>B</v>
      </c>
      <c r="B3676" s="182" t="s">
        <v>1834</v>
      </c>
      <c r="C3676" s="183" t="s">
        <v>1835</v>
      </c>
      <c r="D3676" s="184">
        <f t="shared" si="129"/>
        <v>0</v>
      </c>
      <c r="E3676" s="184">
        <f t="shared" si="129"/>
        <v>0</v>
      </c>
      <c r="F3676" s="184">
        <f t="shared" si="129"/>
        <v>0</v>
      </c>
      <c r="G3676" s="184">
        <f t="shared" si="129"/>
        <v>0</v>
      </c>
      <c r="H3676" s="184">
        <f t="shared" si="129"/>
        <v>0</v>
      </c>
      <c r="I3676" s="184">
        <v>0</v>
      </c>
      <c r="J3676" s="184">
        <v>0</v>
      </c>
      <c r="K3676" s="184">
        <v>0</v>
      </c>
      <c r="L3676" s="184">
        <v>0</v>
      </c>
      <c r="M3676" s="184">
        <v>0</v>
      </c>
      <c r="N3676" s="184">
        <v>0</v>
      </c>
      <c r="O3676" s="184">
        <v>0</v>
      </c>
      <c r="P3676" s="184">
        <v>0</v>
      </c>
      <c r="Q3676" s="184">
        <v>0</v>
      </c>
      <c r="R3676" s="184">
        <v>0</v>
      </c>
    </row>
    <row r="3677" spans="1:18" ht="15" hidden="1">
      <c r="A3677" s="181" t="str">
        <f t="shared" si="130"/>
        <v>B</v>
      </c>
      <c r="B3677" s="186" t="s">
        <v>121</v>
      </c>
      <c r="C3677" s="186" t="s">
        <v>99</v>
      </c>
      <c r="D3677" s="187">
        <f t="shared" si="129"/>
        <v>0</v>
      </c>
      <c r="E3677" s="187">
        <f t="shared" si="129"/>
        <v>0</v>
      </c>
      <c r="F3677" s="187">
        <f t="shared" si="129"/>
        <v>0</v>
      </c>
      <c r="G3677" s="187">
        <f t="shared" si="129"/>
        <v>0</v>
      </c>
      <c r="H3677" s="187">
        <f t="shared" si="129"/>
        <v>0</v>
      </c>
      <c r="I3677" s="187">
        <v>0</v>
      </c>
      <c r="J3677" s="187">
        <v>0</v>
      </c>
      <c r="K3677" s="187">
        <v>0</v>
      </c>
      <c r="L3677" s="187">
        <v>0</v>
      </c>
      <c r="M3677" s="187">
        <v>0</v>
      </c>
      <c r="N3677" s="187">
        <v>0</v>
      </c>
      <c r="O3677" s="187">
        <v>0</v>
      </c>
      <c r="P3677" s="187">
        <v>0</v>
      </c>
      <c r="Q3677" s="187">
        <v>0</v>
      </c>
      <c r="R3677" s="187">
        <v>0</v>
      </c>
    </row>
    <row r="3678" spans="1:18" ht="15" hidden="1">
      <c r="A3678" s="181" t="str">
        <f t="shared" si="130"/>
        <v>B</v>
      </c>
      <c r="B3678" s="188" t="s">
        <v>121</v>
      </c>
      <c r="C3678" s="188" t="s">
        <v>101</v>
      </c>
      <c r="D3678" s="189">
        <f t="shared" si="129"/>
        <v>0</v>
      </c>
      <c r="E3678" s="189">
        <f t="shared" si="129"/>
        <v>0</v>
      </c>
      <c r="F3678" s="189">
        <f t="shared" si="129"/>
        <v>0</v>
      </c>
      <c r="G3678" s="189">
        <f t="shared" si="129"/>
        <v>0</v>
      </c>
      <c r="H3678" s="189">
        <f t="shared" si="129"/>
        <v>0</v>
      </c>
      <c r="I3678" s="189">
        <v>0</v>
      </c>
      <c r="J3678" s="189">
        <v>0</v>
      </c>
      <c r="K3678" s="189">
        <v>0</v>
      </c>
      <c r="L3678" s="189">
        <v>0</v>
      </c>
      <c r="M3678" s="189">
        <v>0</v>
      </c>
      <c r="N3678" s="189">
        <v>0</v>
      </c>
      <c r="O3678" s="189">
        <v>0</v>
      </c>
      <c r="P3678" s="189">
        <v>0</v>
      </c>
      <c r="Q3678" s="189">
        <v>0</v>
      </c>
      <c r="R3678" s="189">
        <v>0</v>
      </c>
    </row>
    <row r="3679" spans="1:18" ht="15" hidden="1">
      <c r="A3679" s="181" t="str">
        <f t="shared" si="130"/>
        <v>B</v>
      </c>
      <c r="B3679" s="188" t="s">
        <v>121</v>
      </c>
      <c r="C3679" s="188" t="s">
        <v>15</v>
      </c>
      <c r="D3679" s="189">
        <f t="shared" si="129"/>
        <v>0</v>
      </c>
      <c r="E3679" s="189">
        <f t="shared" si="129"/>
        <v>0</v>
      </c>
      <c r="F3679" s="189">
        <f t="shared" si="129"/>
        <v>0</v>
      </c>
      <c r="G3679" s="189">
        <f t="shared" si="129"/>
        <v>0</v>
      </c>
      <c r="H3679" s="189">
        <f t="shared" si="129"/>
        <v>0</v>
      </c>
      <c r="I3679" s="189">
        <v>0</v>
      </c>
      <c r="J3679" s="189">
        <v>0</v>
      </c>
      <c r="K3679" s="189">
        <v>0</v>
      </c>
      <c r="L3679" s="189">
        <v>0</v>
      </c>
      <c r="M3679" s="189">
        <v>0</v>
      </c>
      <c r="N3679" s="189">
        <v>0</v>
      </c>
      <c r="O3679" s="189">
        <v>0</v>
      </c>
      <c r="P3679" s="189">
        <v>0</v>
      </c>
      <c r="Q3679" s="189">
        <v>0</v>
      </c>
      <c r="R3679" s="189">
        <v>0</v>
      </c>
    </row>
    <row r="3680" spans="1:18" ht="15" hidden="1">
      <c r="A3680" s="181" t="str">
        <f t="shared" si="130"/>
        <v>B</v>
      </c>
      <c r="B3680" s="188" t="s">
        <v>121</v>
      </c>
      <c r="C3680" s="188" t="s">
        <v>105</v>
      </c>
      <c r="D3680" s="189">
        <f t="shared" si="129"/>
        <v>0</v>
      </c>
      <c r="E3680" s="189">
        <f t="shared" si="129"/>
        <v>0</v>
      </c>
      <c r="F3680" s="189">
        <f t="shared" si="129"/>
        <v>0</v>
      </c>
      <c r="G3680" s="189">
        <f t="shared" si="129"/>
        <v>0</v>
      </c>
      <c r="H3680" s="189">
        <f t="shared" si="129"/>
        <v>0</v>
      </c>
      <c r="I3680" s="189">
        <v>0</v>
      </c>
      <c r="J3680" s="189">
        <v>0</v>
      </c>
      <c r="K3680" s="189">
        <v>0</v>
      </c>
      <c r="L3680" s="189">
        <v>0</v>
      </c>
      <c r="M3680" s="189">
        <v>0</v>
      </c>
      <c r="N3680" s="189">
        <v>0</v>
      </c>
      <c r="O3680" s="189">
        <v>0</v>
      </c>
      <c r="P3680" s="189">
        <v>0</v>
      </c>
      <c r="Q3680" s="189">
        <v>0</v>
      </c>
      <c r="R3680" s="189">
        <v>0</v>
      </c>
    </row>
    <row r="3681" spans="1:18" ht="45.75" hidden="1" thickBot="1">
      <c r="A3681" s="181" t="str">
        <f t="shared" si="130"/>
        <v>B</v>
      </c>
      <c r="B3681" s="182" t="s">
        <v>1836</v>
      </c>
      <c r="C3681" s="183" t="s">
        <v>1837</v>
      </c>
      <c r="D3681" s="184">
        <f t="shared" si="129"/>
        <v>0</v>
      </c>
      <c r="E3681" s="184">
        <f t="shared" si="129"/>
        <v>0</v>
      </c>
      <c r="F3681" s="184">
        <f t="shared" si="129"/>
        <v>0</v>
      </c>
      <c r="G3681" s="184">
        <f t="shared" si="129"/>
        <v>0</v>
      </c>
      <c r="H3681" s="184">
        <f t="shared" si="129"/>
        <v>0</v>
      </c>
      <c r="I3681" s="184">
        <v>0</v>
      </c>
      <c r="J3681" s="184">
        <v>0</v>
      </c>
      <c r="K3681" s="184">
        <v>0</v>
      </c>
      <c r="L3681" s="184">
        <v>0</v>
      </c>
      <c r="M3681" s="184">
        <v>0</v>
      </c>
      <c r="N3681" s="184">
        <v>0</v>
      </c>
      <c r="O3681" s="184">
        <v>0</v>
      </c>
      <c r="P3681" s="184">
        <v>0</v>
      </c>
      <c r="Q3681" s="184">
        <v>0</v>
      </c>
      <c r="R3681" s="184">
        <v>0</v>
      </c>
    </row>
    <row r="3682" spans="1:18" ht="15" hidden="1">
      <c r="A3682" s="181" t="str">
        <f t="shared" si="130"/>
        <v>B</v>
      </c>
      <c r="B3682" s="186" t="s">
        <v>121</v>
      </c>
      <c r="C3682" s="186" t="s">
        <v>99</v>
      </c>
      <c r="D3682" s="187">
        <f t="shared" si="129"/>
        <v>0</v>
      </c>
      <c r="E3682" s="187">
        <f t="shared" si="129"/>
        <v>0</v>
      </c>
      <c r="F3682" s="187">
        <f t="shared" si="129"/>
        <v>0</v>
      </c>
      <c r="G3682" s="187">
        <f t="shared" si="129"/>
        <v>0</v>
      </c>
      <c r="H3682" s="187">
        <f t="shared" si="129"/>
        <v>0</v>
      </c>
      <c r="I3682" s="187">
        <v>0</v>
      </c>
      <c r="J3682" s="187">
        <v>0</v>
      </c>
      <c r="K3682" s="187">
        <v>0</v>
      </c>
      <c r="L3682" s="187">
        <v>0</v>
      </c>
      <c r="M3682" s="187">
        <v>0</v>
      </c>
      <c r="N3682" s="187">
        <v>0</v>
      </c>
      <c r="O3682" s="187">
        <v>0</v>
      </c>
      <c r="P3682" s="187">
        <v>0</v>
      </c>
      <c r="Q3682" s="187">
        <v>0</v>
      </c>
      <c r="R3682" s="187">
        <v>0</v>
      </c>
    </row>
    <row r="3683" spans="1:18" ht="15" hidden="1">
      <c r="A3683" s="181" t="str">
        <f t="shared" si="130"/>
        <v>B</v>
      </c>
      <c r="B3683" s="188" t="s">
        <v>121</v>
      </c>
      <c r="C3683" s="188" t="s">
        <v>101</v>
      </c>
      <c r="D3683" s="189">
        <f t="shared" si="129"/>
        <v>0</v>
      </c>
      <c r="E3683" s="189">
        <f t="shared" si="129"/>
        <v>0</v>
      </c>
      <c r="F3683" s="189">
        <f t="shared" si="129"/>
        <v>0</v>
      </c>
      <c r="G3683" s="189">
        <f t="shared" si="129"/>
        <v>0</v>
      </c>
      <c r="H3683" s="189">
        <f t="shared" si="129"/>
        <v>0</v>
      </c>
      <c r="I3683" s="189">
        <v>0</v>
      </c>
      <c r="J3683" s="189">
        <v>0</v>
      </c>
      <c r="K3683" s="189">
        <v>0</v>
      </c>
      <c r="L3683" s="189">
        <v>0</v>
      </c>
      <c r="M3683" s="189">
        <v>0</v>
      </c>
      <c r="N3683" s="189">
        <v>0</v>
      </c>
      <c r="O3683" s="189">
        <v>0</v>
      </c>
      <c r="P3683" s="189">
        <v>0</v>
      </c>
      <c r="Q3683" s="189">
        <v>0</v>
      </c>
      <c r="R3683" s="189">
        <v>0</v>
      </c>
    </row>
    <row r="3684" spans="1:18" ht="15" hidden="1">
      <c r="A3684" s="181" t="str">
        <f t="shared" si="130"/>
        <v>B</v>
      </c>
      <c r="B3684" s="188" t="s">
        <v>121</v>
      </c>
      <c r="C3684" s="188" t="s">
        <v>15</v>
      </c>
      <c r="D3684" s="189">
        <f t="shared" si="129"/>
        <v>0</v>
      </c>
      <c r="E3684" s="189">
        <f t="shared" si="129"/>
        <v>0</v>
      </c>
      <c r="F3684" s="189">
        <f t="shared" si="129"/>
        <v>0</v>
      </c>
      <c r="G3684" s="189">
        <f t="shared" si="129"/>
        <v>0</v>
      </c>
      <c r="H3684" s="189">
        <f t="shared" si="129"/>
        <v>0</v>
      </c>
      <c r="I3684" s="189">
        <v>0</v>
      </c>
      <c r="J3684" s="189">
        <v>0</v>
      </c>
      <c r="K3684" s="189">
        <v>0</v>
      </c>
      <c r="L3684" s="189">
        <v>0</v>
      </c>
      <c r="M3684" s="189">
        <v>0</v>
      </c>
      <c r="N3684" s="189">
        <v>0</v>
      </c>
      <c r="O3684" s="189">
        <v>0</v>
      </c>
      <c r="P3684" s="189">
        <v>0</v>
      </c>
      <c r="Q3684" s="189">
        <v>0</v>
      </c>
      <c r="R3684" s="189">
        <v>0</v>
      </c>
    </row>
    <row r="3685" spans="1:18" ht="15" hidden="1">
      <c r="A3685" s="181" t="str">
        <f t="shared" si="130"/>
        <v>B</v>
      </c>
      <c r="B3685" s="188" t="s">
        <v>121</v>
      </c>
      <c r="C3685" s="188" t="s">
        <v>105</v>
      </c>
      <c r="D3685" s="189">
        <f t="shared" si="129"/>
        <v>0</v>
      </c>
      <c r="E3685" s="189">
        <f t="shared" si="129"/>
        <v>0</v>
      </c>
      <c r="F3685" s="189">
        <f t="shared" si="129"/>
        <v>0</v>
      </c>
      <c r="G3685" s="189">
        <f t="shared" si="129"/>
        <v>0</v>
      </c>
      <c r="H3685" s="189">
        <f t="shared" si="129"/>
        <v>0</v>
      </c>
      <c r="I3685" s="189">
        <v>0</v>
      </c>
      <c r="J3685" s="189">
        <v>0</v>
      </c>
      <c r="K3685" s="189">
        <v>0</v>
      </c>
      <c r="L3685" s="189">
        <v>0</v>
      </c>
      <c r="M3685" s="189">
        <v>0</v>
      </c>
      <c r="N3685" s="189">
        <v>0</v>
      </c>
      <c r="O3685" s="189">
        <v>0</v>
      </c>
      <c r="P3685" s="189">
        <v>0</v>
      </c>
      <c r="Q3685" s="189">
        <v>0</v>
      </c>
      <c r="R3685" s="189">
        <v>0</v>
      </c>
    </row>
    <row r="3686" spans="1:18" ht="45.75" hidden="1" thickBot="1">
      <c r="A3686" s="181" t="str">
        <f t="shared" si="130"/>
        <v>B</v>
      </c>
      <c r="B3686" s="182" t="s">
        <v>1838</v>
      </c>
      <c r="C3686" s="183" t="s">
        <v>1839</v>
      </c>
      <c r="D3686" s="184">
        <f t="shared" si="129"/>
        <v>0</v>
      </c>
      <c r="E3686" s="184">
        <f t="shared" si="129"/>
        <v>0</v>
      </c>
      <c r="F3686" s="184">
        <f t="shared" si="129"/>
        <v>0</v>
      </c>
      <c r="G3686" s="184">
        <f t="shared" si="129"/>
        <v>0</v>
      </c>
      <c r="H3686" s="184">
        <f t="shared" si="129"/>
        <v>0</v>
      </c>
      <c r="I3686" s="184">
        <v>0</v>
      </c>
      <c r="J3686" s="184">
        <v>0</v>
      </c>
      <c r="K3686" s="184">
        <v>0</v>
      </c>
      <c r="L3686" s="184">
        <v>0</v>
      </c>
      <c r="M3686" s="184">
        <v>0</v>
      </c>
      <c r="N3686" s="184">
        <v>0</v>
      </c>
      <c r="O3686" s="184">
        <v>0</v>
      </c>
      <c r="P3686" s="184">
        <v>0</v>
      </c>
      <c r="Q3686" s="184">
        <v>0</v>
      </c>
      <c r="R3686" s="184">
        <v>0</v>
      </c>
    </row>
    <row r="3687" spans="1:18" ht="15" hidden="1">
      <c r="A3687" s="181" t="str">
        <f t="shared" si="130"/>
        <v>B</v>
      </c>
      <c r="B3687" s="186" t="s">
        <v>121</v>
      </c>
      <c r="C3687" s="186" t="s">
        <v>99</v>
      </c>
      <c r="D3687" s="187">
        <f t="shared" si="129"/>
        <v>0</v>
      </c>
      <c r="E3687" s="187">
        <f t="shared" si="129"/>
        <v>0</v>
      </c>
      <c r="F3687" s="187">
        <f t="shared" si="129"/>
        <v>0</v>
      </c>
      <c r="G3687" s="187">
        <f t="shared" si="129"/>
        <v>0</v>
      </c>
      <c r="H3687" s="187">
        <f t="shared" si="129"/>
        <v>0</v>
      </c>
      <c r="I3687" s="187">
        <v>0</v>
      </c>
      <c r="J3687" s="187">
        <v>0</v>
      </c>
      <c r="K3687" s="187">
        <v>0</v>
      </c>
      <c r="L3687" s="187">
        <v>0</v>
      </c>
      <c r="M3687" s="187">
        <v>0</v>
      </c>
      <c r="N3687" s="187">
        <v>0</v>
      </c>
      <c r="O3687" s="187">
        <v>0</v>
      </c>
      <c r="P3687" s="187">
        <v>0</v>
      </c>
      <c r="Q3687" s="187">
        <v>0</v>
      </c>
      <c r="R3687" s="187">
        <v>0</v>
      </c>
    </row>
    <row r="3688" spans="1:18" ht="15" hidden="1">
      <c r="A3688" s="181" t="str">
        <f t="shared" si="130"/>
        <v>B</v>
      </c>
      <c r="B3688" s="188" t="s">
        <v>121</v>
      </c>
      <c r="C3688" s="188" t="s">
        <v>101</v>
      </c>
      <c r="D3688" s="189">
        <f t="shared" si="129"/>
        <v>0</v>
      </c>
      <c r="E3688" s="189">
        <f t="shared" si="129"/>
        <v>0</v>
      </c>
      <c r="F3688" s="189">
        <f t="shared" si="129"/>
        <v>0</v>
      </c>
      <c r="G3688" s="189">
        <f t="shared" si="129"/>
        <v>0</v>
      </c>
      <c r="H3688" s="189">
        <f t="shared" si="129"/>
        <v>0</v>
      </c>
      <c r="I3688" s="189">
        <v>0</v>
      </c>
      <c r="J3688" s="189">
        <v>0</v>
      </c>
      <c r="K3688" s="189">
        <v>0</v>
      </c>
      <c r="L3688" s="189">
        <v>0</v>
      </c>
      <c r="M3688" s="189">
        <v>0</v>
      </c>
      <c r="N3688" s="189">
        <v>0</v>
      </c>
      <c r="O3688" s="189">
        <v>0</v>
      </c>
      <c r="P3688" s="189">
        <v>0</v>
      </c>
      <c r="Q3688" s="189">
        <v>0</v>
      </c>
      <c r="R3688" s="189">
        <v>0</v>
      </c>
    </row>
    <row r="3689" spans="1:18" ht="15" hidden="1">
      <c r="A3689" s="181" t="str">
        <f t="shared" si="130"/>
        <v>B</v>
      </c>
      <c r="B3689" s="188" t="s">
        <v>121</v>
      </c>
      <c r="C3689" s="188" t="s">
        <v>15</v>
      </c>
      <c r="D3689" s="189">
        <f t="shared" si="129"/>
        <v>0</v>
      </c>
      <c r="E3689" s="189">
        <f t="shared" si="129"/>
        <v>0</v>
      </c>
      <c r="F3689" s="189">
        <f t="shared" si="129"/>
        <v>0</v>
      </c>
      <c r="G3689" s="189">
        <f t="shared" si="129"/>
        <v>0</v>
      </c>
      <c r="H3689" s="189">
        <f t="shared" si="129"/>
        <v>0</v>
      </c>
      <c r="I3689" s="189">
        <v>0</v>
      </c>
      <c r="J3689" s="189">
        <v>0</v>
      </c>
      <c r="K3689" s="189">
        <v>0</v>
      </c>
      <c r="L3689" s="189">
        <v>0</v>
      </c>
      <c r="M3689" s="189">
        <v>0</v>
      </c>
      <c r="N3689" s="189">
        <v>0</v>
      </c>
      <c r="O3689" s="189">
        <v>0</v>
      </c>
      <c r="P3689" s="189">
        <v>0</v>
      </c>
      <c r="Q3689" s="189">
        <v>0</v>
      </c>
      <c r="R3689" s="189">
        <v>0</v>
      </c>
    </row>
    <row r="3690" spans="1:18" ht="15" hidden="1">
      <c r="A3690" s="181" t="str">
        <f t="shared" si="130"/>
        <v>B</v>
      </c>
      <c r="B3690" s="188" t="s">
        <v>121</v>
      </c>
      <c r="C3690" s="188" t="s">
        <v>105</v>
      </c>
      <c r="D3690" s="189">
        <f t="shared" si="129"/>
        <v>0</v>
      </c>
      <c r="E3690" s="189">
        <f t="shared" si="129"/>
        <v>0</v>
      </c>
      <c r="F3690" s="189">
        <f t="shared" si="129"/>
        <v>0</v>
      </c>
      <c r="G3690" s="189">
        <f t="shared" si="129"/>
        <v>0</v>
      </c>
      <c r="H3690" s="189">
        <f t="shared" si="129"/>
        <v>0</v>
      </c>
      <c r="I3690" s="189">
        <v>0</v>
      </c>
      <c r="J3690" s="189">
        <v>0</v>
      </c>
      <c r="K3690" s="189">
        <v>0</v>
      </c>
      <c r="L3690" s="189">
        <v>0</v>
      </c>
      <c r="M3690" s="189">
        <v>0</v>
      </c>
      <c r="N3690" s="189">
        <v>0</v>
      </c>
      <c r="O3690" s="189">
        <v>0</v>
      </c>
      <c r="P3690" s="189">
        <v>0</v>
      </c>
      <c r="Q3690" s="189">
        <v>0</v>
      </c>
      <c r="R3690" s="189">
        <v>0</v>
      </c>
    </row>
    <row r="3691" spans="1:18" ht="15.75" hidden="1" thickBot="1">
      <c r="A3691" s="181" t="str">
        <f t="shared" si="130"/>
        <v>B</v>
      </c>
      <c r="B3691" s="182" t="s">
        <v>1840</v>
      </c>
      <c r="C3691" s="183" t="s">
        <v>1841</v>
      </c>
      <c r="D3691" s="184">
        <f t="shared" ref="D3691:H3741" si="131">I3691+N3691</f>
        <v>0</v>
      </c>
      <c r="E3691" s="184">
        <f t="shared" si="131"/>
        <v>0</v>
      </c>
      <c r="F3691" s="184">
        <f t="shared" si="131"/>
        <v>0</v>
      </c>
      <c r="G3691" s="184">
        <f t="shared" si="131"/>
        <v>0</v>
      </c>
      <c r="H3691" s="184">
        <f t="shared" si="131"/>
        <v>0</v>
      </c>
      <c r="I3691" s="184">
        <v>0</v>
      </c>
      <c r="J3691" s="184">
        <v>0</v>
      </c>
      <c r="K3691" s="184">
        <v>0</v>
      </c>
      <c r="L3691" s="184">
        <v>0</v>
      </c>
      <c r="M3691" s="184">
        <v>0</v>
      </c>
      <c r="N3691" s="184">
        <v>0</v>
      </c>
      <c r="O3691" s="184">
        <v>0</v>
      </c>
      <c r="P3691" s="184">
        <v>0</v>
      </c>
      <c r="Q3691" s="184">
        <v>0</v>
      </c>
      <c r="R3691" s="184">
        <v>0</v>
      </c>
    </row>
    <row r="3692" spans="1:18" ht="15" hidden="1">
      <c r="A3692" s="181" t="str">
        <f t="shared" si="130"/>
        <v>B</v>
      </c>
      <c r="B3692" s="186" t="s">
        <v>121</v>
      </c>
      <c r="C3692" s="186" t="s">
        <v>99</v>
      </c>
      <c r="D3692" s="187">
        <f t="shared" si="131"/>
        <v>0</v>
      </c>
      <c r="E3692" s="187">
        <f t="shared" si="131"/>
        <v>0</v>
      </c>
      <c r="F3692" s="187">
        <f t="shared" si="131"/>
        <v>0</v>
      </c>
      <c r="G3692" s="187">
        <f t="shared" si="131"/>
        <v>0</v>
      </c>
      <c r="H3692" s="187">
        <f t="shared" si="131"/>
        <v>0</v>
      </c>
      <c r="I3692" s="187">
        <v>0</v>
      </c>
      <c r="J3692" s="187">
        <v>0</v>
      </c>
      <c r="K3692" s="187">
        <v>0</v>
      </c>
      <c r="L3692" s="187">
        <v>0</v>
      </c>
      <c r="M3692" s="187">
        <v>0</v>
      </c>
      <c r="N3692" s="187">
        <v>0</v>
      </c>
      <c r="O3692" s="187">
        <v>0</v>
      </c>
      <c r="P3692" s="187">
        <v>0</v>
      </c>
      <c r="Q3692" s="187">
        <v>0</v>
      </c>
      <c r="R3692" s="187">
        <v>0</v>
      </c>
    </row>
    <row r="3693" spans="1:18" ht="15" hidden="1">
      <c r="A3693" s="181" t="str">
        <f t="shared" si="130"/>
        <v>B</v>
      </c>
      <c r="B3693" s="188" t="s">
        <v>121</v>
      </c>
      <c r="C3693" s="188" t="s">
        <v>100</v>
      </c>
      <c r="D3693" s="189">
        <f t="shared" si="131"/>
        <v>0</v>
      </c>
      <c r="E3693" s="189">
        <f t="shared" si="131"/>
        <v>0</v>
      </c>
      <c r="F3693" s="189">
        <f t="shared" si="131"/>
        <v>0</v>
      </c>
      <c r="G3693" s="189">
        <f t="shared" si="131"/>
        <v>0</v>
      </c>
      <c r="H3693" s="189">
        <f t="shared" si="131"/>
        <v>0</v>
      </c>
      <c r="I3693" s="189">
        <v>0</v>
      </c>
      <c r="J3693" s="189">
        <v>0</v>
      </c>
      <c r="K3693" s="189">
        <v>0</v>
      </c>
      <c r="L3693" s="189">
        <v>0</v>
      </c>
      <c r="M3693" s="189">
        <v>0</v>
      </c>
      <c r="N3693" s="189">
        <v>0</v>
      </c>
      <c r="O3693" s="189">
        <v>0</v>
      </c>
      <c r="P3693" s="189">
        <v>0</v>
      </c>
      <c r="Q3693" s="189">
        <v>0</v>
      </c>
      <c r="R3693" s="189">
        <v>0</v>
      </c>
    </row>
    <row r="3694" spans="1:18" ht="15" hidden="1">
      <c r="A3694" s="181" t="str">
        <f t="shared" si="130"/>
        <v>B</v>
      </c>
      <c r="B3694" s="188" t="s">
        <v>121</v>
      </c>
      <c r="C3694" s="188" t="s">
        <v>101</v>
      </c>
      <c r="D3694" s="189">
        <f t="shared" si="131"/>
        <v>0</v>
      </c>
      <c r="E3694" s="189">
        <f t="shared" si="131"/>
        <v>0</v>
      </c>
      <c r="F3694" s="189">
        <f t="shared" si="131"/>
        <v>0</v>
      </c>
      <c r="G3694" s="189">
        <f t="shared" si="131"/>
        <v>0</v>
      </c>
      <c r="H3694" s="189">
        <f t="shared" si="131"/>
        <v>0</v>
      </c>
      <c r="I3694" s="189">
        <v>0</v>
      </c>
      <c r="J3694" s="189">
        <v>0</v>
      </c>
      <c r="K3694" s="189">
        <v>0</v>
      </c>
      <c r="L3694" s="189">
        <v>0</v>
      </c>
      <c r="M3694" s="189">
        <v>0</v>
      </c>
      <c r="N3694" s="189">
        <v>0</v>
      </c>
      <c r="O3694" s="189">
        <v>0</v>
      </c>
      <c r="P3694" s="189">
        <v>0</v>
      </c>
      <c r="Q3694" s="189">
        <v>0</v>
      </c>
      <c r="R3694" s="189">
        <v>0</v>
      </c>
    </row>
    <row r="3695" spans="1:18" ht="15" hidden="1">
      <c r="A3695" s="181" t="str">
        <f t="shared" si="130"/>
        <v>B</v>
      </c>
      <c r="B3695" s="188" t="s">
        <v>121</v>
      </c>
      <c r="C3695" s="188" t="s">
        <v>105</v>
      </c>
      <c r="D3695" s="189">
        <f t="shared" si="131"/>
        <v>0</v>
      </c>
      <c r="E3695" s="189">
        <f t="shared" si="131"/>
        <v>0</v>
      </c>
      <c r="F3695" s="189">
        <f t="shared" si="131"/>
        <v>0</v>
      </c>
      <c r="G3695" s="189">
        <f t="shared" si="131"/>
        <v>0</v>
      </c>
      <c r="H3695" s="189">
        <f t="shared" si="131"/>
        <v>0</v>
      </c>
      <c r="I3695" s="189">
        <v>0</v>
      </c>
      <c r="J3695" s="189">
        <v>0</v>
      </c>
      <c r="K3695" s="189">
        <v>0</v>
      </c>
      <c r="L3695" s="189">
        <v>0</v>
      </c>
      <c r="M3695" s="189">
        <v>0</v>
      </c>
      <c r="N3695" s="189">
        <v>0</v>
      </c>
      <c r="O3695" s="189">
        <v>0</v>
      </c>
      <c r="P3695" s="189">
        <v>0</v>
      </c>
      <c r="Q3695" s="189">
        <v>0</v>
      </c>
      <c r="R3695" s="189">
        <v>0</v>
      </c>
    </row>
    <row r="3696" spans="1:18" ht="15" hidden="1">
      <c r="A3696" s="181" t="str">
        <f t="shared" si="130"/>
        <v>B</v>
      </c>
      <c r="B3696" s="186" t="s">
        <v>121</v>
      </c>
      <c r="C3696" s="186" t="s">
        <v>155</v>
      </c>
      <c r="D3696" s="187">
        <f t="shared" si="131"/>
        <v>0</v>
      </c>
      <c r="E3696" s="187">
        <f t="shared" si="131"/>
        <v>0</v>
      </c>
      <c r="F3696" s="187">
        <f t="shared" si="131"/>
        <v>0</v>
      </c>
      <c r="G3696" s="187">
        <f t="shared" si="131"/>
        <v>0</v>
      </c>
      <c r="H3696" s="187">
        <f t="shared" si="131"/>
        <v>0</v>
      </c>
      <c r="I3696" s="187">
        <v>0</v>
      </c>
      <c r="J3696" s="187">
        <v>0</v>
      </c>
      <c r="K3696" s="187">
        <v>0</v>
      </c>
      <c r="L3696" s="187">
        <v>0</v>
      </c>
      <c r="M3696" s="187">
        <v>0</v>
      </c>
      <c r="N3696" s="187">
        <v>0</v>
      </c>
      <c r="O3696" s="187">
        <v>0</v>
      </c>
      <c r="P3696" s="187">
        <v>0</v>
      </c>
      <c r="Q3696" s="187">
        <v>0</v>
      </c>
      <c r="R3696" s="187">
        <v>0</v>
      </c>
    </row>
    <row r="3697" spans="1:18" ht="15.75" hidden="1" thickBot="1">
      <c r="A3697" s="181" t="str">
        <f t="shared" si="130"/>
        <v>B</v>
      </c>
      <c r="B3697" s="182" t="s">
        <v>1842</v>
      </c>
      <c r="C3697" s="183" t="s">
        <v>1843</v>
      </c>
      <c r="D3697" s="184">
        <f t="shared" si="131"/>
        <v>0</v>
      </c>
      <c r="E3697" s="184">
        <f t="shared" si="131"/>
        <v>0</v>
      </c>
      <c r="F3697" s="184">
        <f t="shared" si="131"/>
        <v>0</v>
      </c>
      <c r="G3697" s="184">
        <f t="shared" si="131"/>
        <v>0</v>
      </c>
      <c r="H3697" s="184">
        <f t="shared" si="131"/>
        <v>0</v>
      </c>
      <c r="I3697" s="184">
        <v>0</v>
      </c>
      <c r="J3697" s="184">
        <v>0</v>
      </c>
      <c r="K3697" s="184">
        <v>0</v>
      </c>
      <c r="L3697" s="184">
        <v>0</v>
      </c>
      <c r="M3697" s="184">
        <v>0</v>
      </c>
      <c r="N3697" s="184">
        <v>0</v>
      </c>
      <c r="O3697" s="184">
        <v>0</v>
      </c>
      <c r="P3697" s="184">
        <v>0</v>
      </c>
      <c r="Q3697" s="184">
        <v>0</v>
      </c>
      <c r="R3697" s="184">
        <v>0</v>
      </c>
    </row>
    <row r="3698" spans="1:18" ht="15" hidden="1">
      <c r="A3698" s="181" t="str">
        <f t="shared" si="130"/>
        <v>B</v>
      </c>
      <c r="B3698" s="186" t="s">
        <v>121</v>
      </c>
      <c r="C3698" s="186" t="s">
        <v>99</v>
      </c>
      <c r="D3698" s="187">
        <f t="shared" si="131"/>
        <v>0</v>
      </c>
      <c r="E3698" s="187">
        <f t="shared" si="131"/>
        <v>0</v>
      </c>
      <c r="F3698" s="187">
        <f t="shared" si="131"/>
        <v>0</v>
      </c>
      <c r="G3698" s="187">
        <f t="shared" si="131"/>
        <v>0</v>
      </c>
      <c r="H3698" s="187">
        <f t="shared" si="131"/>
        <v>0</v>
      </c>
      <c r="I3698" s="187">
        <v>0</v>
      </c>
      <c r="J3698" s="187">
        <v>0</v>
      </c>
      <c r="K3698" s="187">
        <v>0</v>
      </c>
      <c r="L3698" s="187">
        <v>0</v>
      </c>
      <c r="M3698" s="187">
        <v>0</v>
      </c>
      <c r="N3698" s="187">
        <v>0</v>
      </c>
      <c r="O3698" s="187">
        <v>0</v>
      </c>
      <c r="P3698" s="187">
        <v>0</v>
      </c>
      <c r="Q3698" s="187">
        <v>0</v>
      </c>
      <c r="R3698" s="187">
        <v>0</v>
      </c>
    </row>
    <row r="3699" spans="1:18" ht="15" hidden="1">
      <c r="A3699" s="181" t="str">
        <f t="shared" si="130"/>
        <v>B</v>
      </c>
      <c r="B3699" s="188" t="s">
        <v>121</v>
      </c>
      <c r="C3699" s="188" t="s">
        <v>100</v>
      </c>
      <c r="D3699" s="189">
        <f t="shared" si="131"/>
        <v>0</v>
      </c>
      <c r="E3699" s="189">
        <f t="shared" si="131"/>
        <v>0</v>
      </c>
      <c r="F3699" s="189">
        <f t="shared" si="131"/>
        <v>0</v>
      </c>
      <c r="G3699" s="189">
        <f t="shared" si="131"/>
        <v>0</v>
      </c>
      <c r="H3699" s="189">
        <f t="shared" si="131"/>
        <v>0</v>
      </c>
      <c r="I3699" s="189">
        <v>0</v>
      </c>
      <c r="J3699" s="189">
        <v>0</v>
      </c>
      <c r="K3699" s="189">
        <v>0</v>
      </c>
      <c r="L3699" s="189">
        <v>0</v>
      </c>
      <c r="M3699" s="189">
        <v>0</v>
      </c>
      <c r="N3699" s="189">
        <v>0</v>
      </c>
      <c r="O3699" s="189">
        <v>0</v>
      </c>
      <c r="P3699" s="189">
        <v>0</v>
      </c>
      <c r="Q3699" s="189">
        <v>0</v>
      </c>
      <c r="R3699" s="189">
        <v>0</v>
      </c>
    </row>
    <row r="3700" spans="1:18" ht="15" hidden="1">
      <c r="A3700" s="181" t="str">
        <f t="shared" si="130"/>
        <v>B</v>
      </c>
      <c r="B3700" s="188" t="s">
        <v>121</v>
      </c>
      <c r="C3700" s="188" t="s">
        <v>101</v>
      </c>
      <c r="D3700" s="189">
        <f t="shared" si="131"/>
        <v>0</v>
      </c>
      <c r="E3700" s="189">
        <f t="shared" si="131"/>
        <v>0</v>
      </c>
      <c r="F3700" s="189">
        <f t="shared" si="131"/>
        <v>0</v>
      </c>
      <c r="G3700" s="189">
        <f t="shared" si="131"/>
        <v>0</v>
      </c>
      <c r="H3700" s="189">
        <f t="shared" si="131"/>
        <v>0</v>
      </c>
      <c r="I3700" s="189">
        <v>0</v>
      </c>
      <c r="J3700" s="189">
        <v>0</v>
      </c>
      <c r="K3700" s="189">
        <v>0</v>
      </c>
      <c r="L3700" s="189">
        <v>0</v>
      </c>
      <c r="M3700" s="189">
        <v>0</v>
      </c>
      <c r="N3700" s="189">
        <v>0</v>
      </c>
      <c r="O3700" s="189">
        <v>0</v>
      </c>
      <c r="P3700" s="189">
        <v>0</v>
      </c>
      <c r="Q3700" s="189">
        <v>0</v>
      </c>
      <c r="R3700" s="189">
        <v>0</v>
      </c>
    </row>
    <row r="3701" spans="1:18" ht="15" hidden="1">
      <c r="A3701" s="181" t="str">
        <f t="shared" si="130"/>
        <v>B</v>
      </c>
      <c r="B3701" s="188" t="s">
        <v>121</v>
      </c>
      <c r="C3701" s="188" t="s">
        <v>105</v>
      </c>
      <c r="D3701" s="189">
        <f t="shared" si="131"/>
        <v>0</v>
      </c>
      <c r="E3701" s="189">
        <f t="shared" si="131"/>
        <v>0</v>
      </c>
      <c r="F3701" s="189">
        <f t="shared" si="131"/>
        <v>0</v>
      </c>
      <c r="G3701" s="189">
        <f t="shared" si="131"/>
        <v>0</v>
      </c>
      <c r="H3701" s="189">
        <f t="shared" si="131"/>
        <v>0</v>
      </c>
      <c r="I3701" s="189">
        <v>0</v>
      </c>
      <c r="J3701" s="189">
        <v>0</v>
      </c>
      <c r="K3701" s="189">
        <v>0</v>
      </c>
      <c r="L3701" s="189">
        <v>0</v>
      </c>
      <c r="M3701" s="189">
        <v>0</v>
      </c>
      <c r="N3701" s="189">
        <v>0</v>
      </c>
      <c r="O3701" s="189">
        <v>0</v>
      </c>
      <c r="P3701" s="189">
        <v>0</v>
      </c>
      <c r="Q3701" s="189">
        <v>0</v>
      </c>
      <c r="R3701" s="189">
        <v>0</v>
      </c>
    </row>
    <row r="3702" spans="1:18" ht="15" hidden="1">
      <c r="A3702" s="181" t="str">
        <f t="shared" si="130"/>
        <v>B</v>
      </c>
      <c r="B3702" s="186" t="s">
        <v>121</v>
      </c>
      <c r="C3702" s="186" t="s">
        <v>155</v>
      </c>
      <c r="D3702" s="187">
        <f t="shared" si="131"/>
        <v>0</v>
      </c>
      <c r="E3702" s="187">
        <f t="shared" si="131"/>
        <v>0</v>
      </c>
      <c r="F3702" s="187">
        <f t="shared" si="131"/>
        <v>0</v>
      </c>
      <c r="G3702" s="187">
        <f t="shared" si="131"/>
        <v>0</v>
      </c>
      <c r="H3702" s="187">
        <f t="shared" si="131"/>
        <v>0</v>
      </c>
      <c r="I3702" s="187">
        <v>0</v>
      </c>
      <c r="J3702" s="187">
        <v>0</v>
      </c>
      <c r="K3702" s="187">
        <v>0</v>
      </c>
      <c r="L3702" s="187">
        <v>0</v>
      </c>
      <c r="M3702" s="187">
        <v>0</v>
      </c>
      <c r="N3702" s="187">
        <v>0</v>
      </c>
      <c r="O3702" s="187">
        <v>0</v>
      </c>
      <c r="P3702" s="187">
        <v>0</v>
      </c>
      <c r="Q3702" s="187">
        <v>0</v>
      </c>
      <c r="R3702" s="187">
        <v>0</v>
      </c>
    </row>
    <row r="3703" spans="1:18" ht="30.75" hidden="1" thickBot="1">
      <c r="A3703" s="181" t="str">
        <f t="shared" si="130"/>
        <v>B</v>
      </c>
      <c r="B3703" s="182" t="s">
        <v>1844</v>
      </c>
      <c r="C3703" s="183" t="s">
        <v>1845</v>
      </c>
      <c r="D3703" s="184">
        <f t="shared" si="131"/>
        <v>0</v>
      </c>
      <c r="E3703" s="184">
        <f t="shared" si="131"/>
        <v>0</v>
      </c>
      <c r="F3703" s="184">
        <f t="shared" si="131"/>
        <v>0</v>
      </c>
      <c r="G3703" s="184">
        <f t="shared" si="131"/>
        <v>0</v>
      </c>
      <c r="H3703" s="184">
        <f t="shared" si="131"/>
        <v>0</v>
      </c>
      <c r="I3703" s="184">
        <v>0</v>
      </c>
      <c r="J3703" s="184">
        <v>0</v>
      </c>
      <c r="K3703" s="184">
        <v>0</v>
      </c>
      <c r="L3703" s="184">
        <v>0</v>
      </c>
      <c r="M3703" s="184">
        <v>0</v>
      </c>
      <c r="N3703" s="184">
        <v>0</v>
      </c>
      <c r="O3703" s="184">
        <v>0</v>
      </c>
      <c r="P3703" s="184">
        <v>0</v>
      </c>
      <c r="Q3703" s="184">
        <v>0</v>
      </c>
      <c r="R3703" s="184">
        <v>0</v>
      </c>
    </row>
    <row r="3704" spans="1:18" ht="15" hidden="1">
      <c r="A3704" s="181" t="str">
        <f t="shared" si="130"/>
        <v>B</v>
      </c>
      <c r="B3704" s="186" t="s">
        <v>121</v>
      </c>
      <c r="C3704" s="186" t="s">
        <v>99</v>
      </c>
      <c r="D3704" s="187">
        <f t="shared" si="131"/>
        <v>0</v>
      </c>
      <c r="E3704" s="187">
        <f t="shared" si="131"/>
        <v>0</v>
      </c>
      <c r="F3704" s="187">
        <f t="shared" si="131"/>
        <v>0</v>
      </c>
      <c r="G3704" s="187">
        <f t="shared" si="131"/>
        <v>0</v>
      </c>
      <c r="H3704" s="187">
        <f t="shared" si="131"/>
        <v>0</v>
      </c>
      <c r="I3704" s="187">
        <v>0</v>
      </c>
      <c r="J3704" s="187">
        <v>0</v>
      </c>
      <c r="K3704" s="187">
        <v>0</v>
      </c>
      <c r="L3704" s="187">
        <v>0</v>
      </c>
      <c r="M3704" s="187">
        <v>0</v>
      </c>
      <c r="N3704" s="187">
        <v>0</v>
      </c>
      <c r="O3704" s="187">
        <v>0</v>
      </c>
      <c r="P3704" s="187">
        <v>0</v>
      </c>
      <c r="Q3704" s="187">
        <v>0</v>
      </c>
      <c r="R3704" s="187">
        <v>0</v>
      </c>
    </row>
    <row r="3705" spans="1:18" ht="15" hidden="1">
      <c r="A3705" s="181" t="str">
        <f t="shared" si="130"/>
        <v>B</v>
      </c>
      <c r="B3705" s="188" t="s">
        <v>121</v>
      </c>
      <c r="C3705" s="188" t="s">
        <v>100</v>
      </c>
      <c r="D3705" s="189">
        <f t="shared" si="131"/>
        <v>0</v>
      </c>
      <c r="E3705" s="189">
        <f t="shared" si="131"/>
        <v>0</v>
      </c>
      <c r="F3705" s="189">
        <f t="shared" si="131"/>
        <v>0</v>
      </c>
      <c r="G3705" s="189">
        <f t="shared" si="131"/>
        <v>0</v>
      </c>
      <c r="H3705" s="189">
        <f t="shared" si="131"/>
        <v>0</v>
      </c>
      <c r="I3705" s="189">
        <v>0</v>
      </c>
      <c r="J3705" s="189">
        <v>0</v>
      </c>
      <c r="K3705" s="189">
        <v>0</v>
      </c>
      <c r="L3705" s="189">
        <v>0</v>
      </c>
      <c r="M3705" s="189">
        <v>0</v>
      </c>
      <c r="N3705" s="189">
        <v>0</v>
      </c>
      <c r="O3705" s="189">
        <v>0</v>
      </c>
      <c r="P3705" s="189">
        <v>0</v>
      </c>
      <c r="Q3705" s="189">
        <v>0</v>
      </c>
      <c r="R3705" s="189">
        <v>0</v>
      </c>
    </row>
    <row r="3706" spans="1:18" ht="15" hidden="1">
      <c r="A3706" s="181" t="str">
        <f t="shared" si="130"/>
        <v>B</v>
      </c>
      <c r="B3706" s="188" t="s">
        <v>121</v>
      </c>
      <c r="C3706" s="188" t="s">
        <v>101</v>
      </c>
      <c r="D3706" s="189">
        <f t="shared" si="131"/>
        <v>0</v>
      </c>
      <c r="E3706" s="189">
        <f t="shared" si="131"/>
        <v>0</v>
      </c>
      <c r="F3706" s="189">
        <f t="shared" si="131"/>
        <v>0</v>
      </c>
      <c r="G3706" s="189">
        <f t="shared" si="131"/>
        <v>0</v>
      </c>
      <c r="H3706" s="189">
        <f t="shared" si="131"/>
        <v>0</v>
      </c>
      <c r="I3706" s="189">
        <v>0</v>
      </c>
      <c r="J3706" s="189">
        <v>0</v>
      </c>
      <c r="K3706" s="189">
        <v>0</v>
      </c>
      <c r="L3706" s="189">
        <v>0</v>
      </c>
      <c r="M3706" s="189">
        <v>0</v>
      </c>
      <c r="N3706" s="189">
        <v>0</v>
      </c>
      <c r="O3706" s="189">
        <v>0</v>
      </c>
      <c r="P3706" s="189">
        <v>0</v>
      </c>
      <c r="Q3706" s="189">
        <v>0</v>
      </c>
      <c r="R3706" s="189">
        <v>0</v>
      </c>
    </row>
    <row r="3707" spans="1:18" ht="30.75" hidden="1" thickBot="1">
      <c r="A3707" s="181" t="str">
        <f t="shared" si="130"/>
        <v>B</v>
      </c>
      <c r="B3707" s="182" t="s">
        <v>1846</v>
      </c>
      <c r="C3707" s="183" t="s">
        <v>1847</v>
      </c>
      <c r="D3707" s="184">
        <f t="shared" si="131"/>
        <v>0</v>
      </c>
      <c r="E3707" s="184">
        <f t="shared" si="131"/>
        <v>0</v>
      </c>
      <c r="F3707" s="184">
        <f t="shared" si="131"/>
        <v>0</v>
      </c>
      <c r="G3707" s="184">
        <f t="shared" si="131"/>
        <v>0</v>
      </c>
      <c r="H3707" s="184">
        <f t="shared" si="131"/>
        <v>0</v>
      </c>
      <c r="I3707" s="184">
        <v>0</v>
      </c>
      <c r="J3707" s="184">
        <v>0</v>
      </c>
      <c r="K3707" s="184">
        <v>0</v>
      </c>
      <c r="L3707" s="184">
        <v>0</v>
      </c>
      <c r="M3707" s="184">
        <v>0</v>
      </c>
      <c r="N3707" s="184">
        <v>0</v>
      </c>
      <c r="O3707" s="184">
        <v>0</v>
      </c>
      <c r="P3707" s="184">
        <v>0</v>
      </c>
      <c r="Q3707" s="184">
        <v>0</v>
      </c>
      <c r="R3707" s="184">
        <v>0</v>
      </c>
    </row>
    <row r="3708" spans="1:18" ht="15" hidden="1">
      <c r="A3708" s="181" t="str">
        <f t="shared" si="130"/>
        <v>B</v>
      </c>
      <c r="B3708" s="186" t="s">
        <v>121</v>
      </c>
      <c r="C3708" s="186" t="s">
        <v>99</v>
      </c>
      <c r="D3708" s="187">
        <f t="shared" si="131"/>
        <v>0</v>
      </c>
      <c r="E3708" s="187">
        <f t="shared" si="131"/>
        <v>0</v>
      </c>
      <c r="F3708" s="187">
        <f t="shared" si="131"/>
        <v>0</v>
      </c>
      <c r="G3708" s="187">
        <f t="shared" si="131"/>
        <v>0</v>
      </c>
      <c r="H3708" s="187">
        <f t="shared" si="131"/>
        <v>0</v>
      </c>
      <c r="I3708" s="187">
        <v>0</v>
      </c>
      <c r="J3708" s="187">
        <v>0</v>
      </c>
      <c r="K3708" s="187">
        <v>0</v>
      </c>
      <c r="L3708" s="187">
        <v>0</v>
      </c>
      <c r="M3708" s="187">
        <v>0</v>
      </c>
      <c r="N3708" s="187">
        <v>0</v>
      </c>
      <c r="O3708" s="187">
        <v>0</v>
      </c>
      <c r="P3708" s="187">
        <v>0</v>
      </c>
      <c r="Q3708" s="187">
        <v>0</v>
      </c>
      <c r="R3708" s="187">
        <v>0</v>
      </c>
    </row>
    <row r="3709" spans="1:18" ht="15" hidden="1">
      <c r="A3709" s="181" t="str">
        <f t="shared" si="130"/>
        <v>B</v>
      </c>
      <c r="B3709" s="188" t="s">
        <v>121</v>
      </c>
      <c r="C3709" s="188" t="s">
        <v>100</v>
      </c>
      <c r="D3709" s="189">
        <f t="shared" si="131"/>
        <v>0</v>
      </c>
      <c r="E3709" s="189">
        <f t="shared" si="131"/>
        <v>0</v>
      </c>
      <c r="F3709" s="189">
        <f t="shared" si="131"/>
        <v>0</v>
      </c>
      <c r="G3709" s="189">
        <f t="shared" si="131"/>
        <v>0</v>
      </c>
      <c r="H3709" s="189">
        <f t="shared" si="131"/>
        <v>0</v>
      </c>
      <c r="I3709" s="189">
        <v>0</v>
      </c>
      <c r="J3709" s="189">
        <v>0</v>
      </c>
      <c r="K3709" s="189">
        <v>0</v>
      </c>
      <c r="L3709" s="189">
        <v>0</v>
      </c>
      <c r="M3709" s="189">
        <v>0</v>
      </c>
      <c r="N3709" s="189">
        <v>0</v>
      </c>
      <c r="O3709" s="189">
        <v>0</v>
      </c>
      <c r="P3709" s="189">
        <v>0</v>
      </c>
      <c r="Q3709" s="189">
        <v>0</v>
      </c>
      <c r="R3709" s="189">
        <v>0</v>
      </c>
    </row>
    <row r="3710" spans="1:18" ht="15" hidden="1">
      <c r="A3710" s="181" t="str">
        <f t="shared" si="130"/>
        <v>B</v>
      </c>
      <c r="B3710" s="188" t="s">
        <v>121</v>
      </c>
      <c r="C3710" s="188" t="s">
        <v>101</v>
      </c>
      <c r="D3710" s="189">
        <f t="shared" si="131"/>
        <v>0</v>
      </c>
      <c r="E3710" s="189">
        <f t="shared" si="131"/>
        <v>0</v>
      </c>
      <c r="F3710" s="189">
        <f t="shared" si="131"/>
        <v>0</v>
      </c>
      <c r="G3710" s="189">
        <f t="shared" si="131"/>
        <v>0</v>
      </c>
      <c r="H3710" s="189">
        <f t="shared" si="131"/>
        <v>0</v>
      </c>
      <c r="I3710" s="189">
        <v>0</v>
      </c>
      <c r="J3710" s="189">
        <v>0</v>
      </c>
      <c r="K3710" s="189">
        <v>0</v>
      </c>
      <c r="L3710" s="189">
        <v>0</v>
      </c>
      <c r="M3710" s="189">
        <v>0</v>
      </c>
      <c r="N3710" s="189">
        <v>0</v>
      </c>
      <c r="O3710" s="189">
        <v>0</v>
      </c>
      <c r="P3710" s="189">
        <v>0</v>
      </c>
      <c r="Q3710" s="189">
        <v>0</v>
      </c>
      <c r="R3710" s="189">
        <v>0</v>
      </c>
    </row>
    <row r="3711" spans="1:18" ht="15" hidden="1">
      <c r="A3711" s="181" t="str">
        <f t="shared" si="130"/>
        <v>B</v>
      </c>
      <c r="B3711" s="188" t="s">
        <v>121</v>
      </c>
      <c r="C3711" s="188" t="s">
        <v>105</v>
      </c>
      <c r="D3711" s="189">
        <f t="shared" si="131"/>
        <v>0</v>
      </c>
      <c r="E3711" s="189">
        <f t="shared" si="131"/>
        <v>0</v>
      </c>
      <c r="F3711" s="189">
        <f t="shared" si="131"/>
        <v>0</v>
      </c>
      <c r="G3711" s="189">
        <f t="shared" si="131"/>
        <v>0</v>
      </c>
      <c r="H3711" s="189">
        <f t="shared" si="131"/>
        <v>0</v>
      </c>
      <c r="I3711" s="189">
        <v>0</v>
      </c>
      <c r="J3711" s="189">
        <v>0</v>
      </c>
      <c r="K3711" s="189">
        <v>0</v>
      </c>
      <c r="L3711" s="189">
        <v>0</v>
      </c>
      <c r="M3711" s="189">
        <v>0</v>
      </c>
      <c r="N3711" s="189">
        <v>0</v>
      </c>
      <c r="O3711" s="189">
        <v>0</v>
      </c>
      <c r="P3711" s="189">
        <v>0</v>
      </c>
      <c r="Q3711" s="189">
        <v>0</v>
      </c>
      <c r="R3711" s="189">
        <v>0</v>
      </c>
    </row>
    <row r="3712" spans="1:18" ht="15" hidden="1">
      <c r="A3712" s="181" t="str">
        <f t="shared" si="130"/>
        <v>B</v>
      </c>
      <c r="B3712" s="186" t="s">
        <v>121</v>
      </c>
      <c r="C3712" s="186" t="s">
        <v>155</v>
      </c>
      <c r="D3712" s="187">
        <f t="shared" si="131"/>
        <v>0</v>
      </c>
      <c r="E3712" s="187">
        <f t="shared" si="131"/>
        <v>0</v>
      </c>
      <c r="F3712" s="187">
        <f t="shared" si="131"/>
        <v>0</v>
      </c>
      <c r="G3712" s="187">
        <f t="shared" si="131"/>
        <v>0</v>
      </c>
      <c r="H3712" s="187">
        <f t="shared" si="131"/>
        <v>0</v>
      </c>
      <c r="I3712" s="187">
        <v>0</v>
      </c>
      <c r="J3712" s="187">
        <v>0</v>
      </c>
      <c r="K3712" s="187">
        <v>0</v>
      </c>
      <c r="L3712" s="187">
        <v>0</v>
      </c>
      <c r="M3712" s="187">
        <v>0</v>
      </c>
      <c r="N3712" s="187">
        <v>0</v>
      </c>
      <c r="O3712" s="187">
        <v>0</v>
      </c>
      <c r="P3712" s="187">
        <v>0</v>
      </c>
      <c r="Q3712" s="187">
        <v>0</v>
      </c>
      <c r="R3712" s="187">
        <v>0</v>
      </c>
    </row>
    <row r="3713" spans="1:18" ht="45.75" hidden="1" thickBot="1">
      <c r="A3713" s="181" t="str">
        <f t="shared" si="130"/>
        <v>B</v>
      </c>
      <c r="B3713" s="182" t="s">
        <v>1848</v>
      </c>
      <c r="C3713" s="183" t="s">
        <v>1849</v>
      </c>
      <c r="D3713" s="184">
        <f t="shared" si="131"/>
        <v>0</v>
      </c>
      <c r="E3713" s="184">
        <f t="shared" si="131"/>
        <v>0</v>
      </c>
      <c r="F3713" s="184">
        <f t="shared" si="131"/>
        <v>0</v>
      </c>
      <c r="G3713" s="184">
        <f t="shared" si="131"/>
        <v>0</v>
      </c>
      <c r="H3713" s="184">
        <f t="shared" si="131"/>
        <v>0</v>
      </c>
      <c r="I3713" s="184">
        <v>0</v>
      </c>
      <c r="J3713" s="184">
        <v>0</v>
      </c>
      <c r="K3713" s="184">
        <v>0</v>
      </c>
      <c r="L3713" s="184">
        <v>0</v>
      </c>
      <c r="M3713" s="184">
        <v>0</v>
      </c>
      <c r="N3713" s="184">
        <v>0</v>
      </c>
      <c r="O3713" s="184">
        <v>0</v>
      </c>
      <c r="P3713" s="184">
        <v>0</v>
      </c>
      <c r="Q3713" s="184">
        <v>0</v>
      </c>
      <c r="R3713" s="184">
        <v>0</v>
      </c>
    </row>
    <row r="3714" spans="1:18" ht="15" hidden="1">
      <c r="A3714" s="181" t="str">
        <f t="shared" si="130"/>
        <v>B</v>
      </c>
      <c r="B3714" s="186" t="s">
        <v>121</v>
      </c>
      <c r="C3714" s="186" t="s">
        <v>99</v>
      </c>
      <c r="D3714" s="187">
        <f t="shared" si="131"/>
        <v>0</v>
      </c>
      <c r="E3714" s="187">
        <f t="shared" si="131"/>
        <v>0</v>
      </c>
      <c r="F3714" s="187">
        <f t="shared" si="131"/>
        <v>0</v>
      </c>
      <c r="G3714" s="187">
        <f t="shared" si="131"/>
        <v>0</v>
      </c>
      <c r="H3714" s="187">
        <f t="shared" si="131"/>
        <v>0</v>
      </c>
      <c r="I3714" s="187">
        <v>0</v>
      </c>
      <c r="J3714" s="187">
        <v>0</v>
      </c>
      <c r="K3714" s="187">
        <v>0</v>
      </c>
      <c r="L3714" s="187">
        <v>0</v>
      </c>
      <c r="M3714" s="187">
        <v>0</v>
      </c>
      <c r="N3714" s="187">
        <v>0</v>
      </c>
      <c r="O3714" s="187">
        <v>0</v>
      </c>
      <c r="P3714" s="187">
        <v>0</v>
      </c>
      <c r="Q3714" s="187">
        <v>0</v>
      </c>
      <c r="R3714" s="187">
        <v>0</v>
      </c>
    </row>
    <row r="3715" spans="1:18" ht="15" hidden="1">
      <c r="A3715" s="181" t="str">
        <f t="shared" si="130"/>
        <v>B</v>
      </c>
      <c r="B3715" s="188" t="s">
        <v>121</v>
      </c>
      <c r="C3715" s="188" t="s">
        <v>100</v>
      </c>
      <c r="D3715" s="189">
        <f t="shared" si="131"/>
        <v>0</v>
      </c>
      <c r="E3715" s="189">
        <f t="shared" si="131"/>
        <v>0</v>
      </c>
      <c r="F3715" s="189">
        <f t="shared" si="131"/>
        <v>0</v>
      </c>
      <c r="G3715" s="189">
        <f t="shared" si="131"/>
        <v>0</v>
      </c>
      <c r="H3715" s="189">
        <f t="shared" si="131"/>
        <v>0</v>
      </c>
      <c r="I3715" s="189">
        <v>0</v>
      </c>
      <c r="J3715" s="189">
        <v>0</v>
      </c>
      <c r="K3715" s="189">
        <v>0</v>
      </c>
      <c r="L3715" s="189">
        <v>0</v>
      </c>
      <c r="M3715" s="189">
        <v>0</v>
      </c>
      <c r="N3715" s="189">
        <v>0</v>
      </c>
      <c r="O3715" s="189">
        <v>0</v>
      </c>
      <c r="P3715" s="189">
        <v>0</v>
      </c>
      <c r="Q3715" s="189">
        <v>0</v>
      </c>
      <c r="R3715" s="189">
        <v>0</v>
      </c>
    </row>
    <row r="3716" spans="1:18" ht="15" hidden="1">
      <c r="A3716" s="181" t="str">
        <f t="shared" si="130"/>
        <v>B</v>
      </c>
      <c r="B3716" s="188" t="s">
        <v>121</v>
      </c>
      <c r="C3716" s="188" t="s">
        <v>101</v>
      </c>
      <c r="D3716" s="189">
        <f t="shared" si="131"/>
        <v>0</v>
      </c>
      <c r="E3716" s="189">
        <f t="shared" si="131"/>
        <v>0</v>
      </c>
      <c r="F3716" s="189">
        <f t="shared" si="131"/>
        <v>0</v>
      </c>
      <c r="G3716" s="189">
        <f t="shared" si="131"/>
        <v>0</v>
      </c>
      <c r="H3716" s="189">
        <f t="shared" si="131"/>
        <v>0</v>
      </c>
      <c r="I3716" s="189">
        <v>0</v>
      </c>
      <c r="J3716" s="189">
        <v>0</v>
      </c>
      <c r="K3716" s="189">
        <v>0</v>
      </c>
      <c r="L3716" s="189">
        <v>0</v>
      </c>
      <c r="M3716" s="189">
        <v>0</v>
      </c>
      <c r="N3716" s="189">
        <v>0</v>
      </c>
      <c r="O3716" s="189">
        <v>0</v>
      </c>
      <c r="P3716" s="189">
        <v>0</v>
      </c>
      <c r="Q3716" s="189">
        <v>0</v>
      </c>
      <c r="R3716" s="189">
        <v>0</v>
      </c>
    </row>
    <row r="3717" spans="1:18" ht="15" hidden="1">
      <c r="A3717" s="181" t="str">
        <f t="shared" si="130"/>
        <v>B</v>
      </c>
      <c r="B3717" s="188" t="s">
        <v>121</v>
      </c>
      <c r="C3717" s="188" t="s">
        <v>105</v>
      </c>
      <c r="D3717" s="189">
        <f t="shared" si="131"/>
        <v>0</v>
      </c>
      <c r="E3717" s="189">
        <f t="shared" si="131"/>
        <v>0</v>
      </c>
      <c r="F3717" s="189">
        <f t="shared" si="131"/>
        <v>0</v>
      </c>
      <c r="G3717" s="189">
        <f t="shared" si="131"/>
        <v>0</v>
      </c>
      <c r="H3717" s="189">
        <f t="shared" si="131"/>
        <v>0</v>
      </c>
      <c r="I3717" s="189">
        <v>0</v>
      </c>
      <c r="J3717" s="189">
        <v>0</v>
      </c>
      <c r="K3717" s="189">
        <v>0</v>
      </c>
      <c r="L3717" s="189">
        <v>0</v>
      </c>
      <c r="M3717" s="189">
        <v>0</v>
      </c>
      <c r="N3717" s="189">
        <v>0</v>
      </c>
      <c r="O3717" s="189">
        <v>0</v>
      </c>
      <c r="P3717" s="189">
        <v>0</v>
      </c>
      <c r="Q3717" s="189">
        <v>0</v>
      </c>
      <c r="R3717" s="189">
        <v>0</v>
      </c>
    </row>
    <row r="3718" spans="1:18" ht="15" hidden="1">
      <c r="A3718" s="181" t="str">
        <f t="shared" si="130"/>
        <v>B</v>
      </c>
      <c r="B3718" s="186" t="s">
        <v>121</v>
      </c>
      <c r="C3718" s="186" t="s">
        <v>155</v>
      </c>
      <c r="D3718" s="187">
        <f t="shared" si="131"/>
        <v>0</v>
      </c>
      <c r="E3718" s="187">
        <f t="shared" si="131"/>
        <v>0</v>
      </c>
      <c r="F3718" s="187">
        <f t="shared" si="131"/>
        <v>0</v>
      </c>
      <c r="G3718" s="187">
        <f t="shared" si="131"/>
        <v>0</v>
      </c>
      <c r="H3718" s="187">
        <f t="shared" si="131"/>
        <v>0</v>
      </c>
      <c r="I3718" s="187">
        <v>0</v>
      </c>
      <c r="J3718" s="187">
        <v>0</v>
      </c>
      <c r="K3718" s="187">
        <v>0</v>
      </c>
      <c r="L3718" s="187">
        <v>0</v>
      </c>
      <c r="M3718" s="187">
        <v>0</v>
      </c>
      <c r="N3718" s="187">
        <v>0</v>
      </c>
      <c r="O3718" s="187">
        <v>0</v>
      </c>
      <c r="P3718" s="187">
        <v>0</v>
      </c>
      <c r="Q3718" s="187">
        <v>0</v>
      </c>
      <c r="R3718" s="187">
        <v>0</v>
      </c>
    </row>
    <row r="3719" spans="1:18" ht="30.75" hidden="1" thickBot="1">
      <c r="A3719" s="181" t="str">
        <f t="shared" ref="A3719:A3782" si="132">(IF(OR(D3719&lt;&gt;0),"A","B"))</f>
        <v>B</v>
      </c>
      <c r="B3719" s="182" t="s">
        <v>1850</v>
      </c>
      <c r="C3719" s="183" t="s">
        <v>1851</v>
      </c>
      <c r="D3719" s="184">
        <f t="shared" si="131"/>
        <v>0</v>
      </c>
      <c r="E3719" s="184">
        <f t="shared" si="131"/>
        <v>0</v>
      </c>
      <c r="F3719" s="184">
        <f t="shared" si="131"/>
        <v>0</v>
      </c>
      <c r="G3719" s="184">
        <f t="shared" si="131"/>
        <v>0</v>
      </c>
      <c r="H3719" s="184">
        <f t="shared" si="131"/>
        <v>0</v>
      </c>
      <c r="I3719" s="184">
        <v>0</v>
      </c>
      <c r="J3719" s="184">
        <v>0</v>
      </c>
      <c r="K3719" s="184">
        <v>0</v>
      </c>
      <c r="L3719" s="184">
        <v>0</v>
      </c>
      <c r="M3719" s="184">
        <v>0</v>
      </c>
      <c r="N3719" s="184">
        <v>0</v>
      </c>
      <c r="O3719" s="184">
        <v>0</v>
      </c>
      <c r="P3719" s="184">
        <v>0</v>
      </c>
      <c r="Q3719" s="184">
        <v>0</v>
      </c>
      <c r="R3719" s="184">
        <v>0</v>
      </c>
    </row>
    <row r="3720" spans="1:18" ht="15" hidden="1">
      <c r="A3720" s="181" t="str">
        <f t="shared" si="132"/>
        <v>B</v>
      </c>
      <c r="B3720" s="186" t="s">
        <v>121</v>
      </c>
      <c r="C3720" s="186" t="s">
        <v>99</v>
      </c>
      <c r="D3720" s="187">
        <f t="shared" si="131"/>
        <v>0</v>
      </c>
      <c r="E3720" s="187">
        <f t="shared" si="131"/>
        <v>0</v>
      </c>
      <c r="F3720" s="187">
        <f t="shared" si="131"/>
        <v>0</v>
      </c>
      <c r="G3720" s="187">
        <f t="shared" si="131"/>
        <v>0</v>
      </c>
      <c r="H3720" s="187">
        <f t="shared" si="131"/>
        <v>0</v>
      </c>
      <c r="I3720" s="187">
        <v>0</v>
      </c>
      <c r="J3720" s="187">
        <v>0</v>
      </c>
      <c r="K3720" s="187">
        <v>0</v>
      </c>
      <c r="L3720" s="187">
        <v>0</v>
      </c>
      <c r="M3720" s="187">
        <v>0</v>
      </c>
      <c r="N3720" s="187">
        <v>0</v>
      </c>
      <c r="O3720" s="187">
        <v>0</v>
      </c>
      <c r="P3720" s="187">
        <v>0</v>
      </c>
      <c r="Q3720" s="187">
        <v>0</v>
      </c>
      <c r="R3720" s="187">
        <v>0</v>
      </c>
    </row>
    <row r="3721" spans="1:18" ht="15" hidden="1">
      <c r="A3721" s="181" t="str">
        <f t="shared" si="132"/>
        <v>B</v>
      </c>
      <c r="B3721" s="188" t="s">
        <v>121</v>
      </c>
      <c r="C3721" s="188" t="s">
        <v>100</v>
      </c>
      <c r="D3721" s="189">
        <f t="shared" si="131"/>
        <v>0</v>
      </c>
      <c r="E3721" s="189">
        <f t="shared" si="131"/>
        <v>0</v>
      </c>
      <c r="F3721" s="189">
        <f t="shared" si="131"/>
        <v>0</v>
      </c>
      <c r="G3721" s="189">
        <f t="shared" si="131"/>
        <v>0</v>
      </c>
      <c r="H3721" s="189">
        <f t="shared" si="131"/>
        <v>0</v>
      </c>
      <c r="I3721" s="189">
        <v>0</v>
      </c>
      <c r="J3721" s="189">
        <v>0</v>
      </c>
      <c r="K3721" s="189">
        <v>0</v>
      </c>
      <c r="L3721" s="189">
        <v>0</v>
      </c>
      <c r="M3721" s="189">
        <v>0</v>
      </c>
      <c r="N3721" s="189">
        <v>0</v>
      </c>
      <c r="O3721" s="189">
        <v>0</v>
      </c>
      <c r="P3721" s="189">
        <v>0</v>
      </c>
      <c r="Q3721" s="189">
        <v>0</v>
      </c>
      <c r="R3721" s="189">
        <v>0</v>
      </c>
    </row>
    <row r="3722" spans="1:18" ht="15" hidden="1">
      <c r="A3722" s="181" t="str">
        <f t="shared" si="132"/>
        <v>B</v>
      </c>
      <c r="B3722" s="188" t="s">
        <v>121</v>
      </c>
      <c r="C3722" s="188" t="s">
        <v>101</v>
      </c>
      <c r="D3722" s="189">
        <f t="shared" si="131"/>
        <v>0</v>
      </c>
      <c r="E3722" s="189">
        <f t="shared" si="131"/>
        <v>0</v>
      </c>
      <c r="F3722" s="189">
        <f t="shared" si="131"/>
        <v>0</v>
      </c>
      <c r="G3722" s="189">
        <f t="shared" si="131"/>
        <v>0</v>
      </c>
      <c r="H3722" s="189">
        <f t="shared" si="131"/>
        <v>0</v>
      </c>
      <c r="I3722" s="189">
        <v>0</v>
      </c>
      <c r="J3722" s="189">
        <v>0</v>
      </c>
      <c r="K3722" s="189">
        <v>0</v>
      </c>
      <c r="L3722" s="189">
        <v>0</v>
      </c>
      <c r="M3722" s="189">
        <v>0</v>
      </c>
      <c r="N3722" s="189">
        <v>0</v>
      </c>
      <c r="O3722" s="189">
        <v>0</v>
      </c>
      <c r="P3722" s="189">
        <v>0</v>
      </c>
      <c r="Q3722" s="189">
        <v>0</v>
      </c>
      <c r="R3722" s="189">
        <v>0</v>
      </c>
    </row>
    <row r="3723" spans="1:18" ht="15.75" hidden="1" thickBot="1">
      <c r="A3723" s="181" t="str">
        <f t="shared" si="132"/>
        <v>B</v>
      </c>
      <c r="B3723" s="182" t="s">
        <v>1852</v>
      </c>
      <c r="C3723" s="183" t="s">
        <v>1853</v>
      </c>
      <c r="D3723" s="184">
        <f t="shared" si="131"/>
        <v>0</v>
      </c>
      <c r="E3723" s="184">
        <f t="shared" si="131"/>
        <v>0</v>
      </c>
      <c r="F3723" s="184">
        <f t="shared" si="131"/>
        <v>0</v>
      </c>
      <c r="G3723" s="184">
        <f t="shared" si="131"/>
        <v>0</v>
      </c>
      <c r="H3723" s="184">
        <f t="shared" si="131"/>
        <v>0</v>
      </c>
      <c r="I3723" s="184">
        <v>0</v>
      </c>
      <c r="J3723" s="184">
        <v>0</v>
      </c>
      <c r="K3723" s="184">
        <v>0</v>
      </c>
      <c r="L3723" s="184">
        <v>0</v>
      </c>
      <c r="M3723" s="184">
        <v>0</v>
      </c>
      <c r="N3723" s="184">
        <v>0</v>
      </c>
      <c r="O3723" s="184">
        <v>0</v>
      </c>
      <c r="P3723" s="184">
        <v>0</v>
      </c>
      <c r="Q3723" s="184">
        <v>0</v>
      </c>
      <c r="R3723" s="184">
        <v>0</v>
      </c>
    </row>
    <row r="3724" spans="1:18" ht="15" hidden="1">
      <c r="A3724" s="181" t="str">
        <f t="shared" si="132"/>
        <v>B</v>
      </c>
      <c r="B3724" s="186" t="s">
        <v>121</v>
      </c>
      <c r="C3724" s="186" t="s">
        <v>99</v>
      </c>
      <c r="D3724" s="187">
        <f t="shared" si="131"/>
        <v>0</v>
      </c>
      <c r="E3724" s="187">
        <f t="shared" si="131"/>
        <v>0</v>
      </c>
      <c r="F3724" s="187">
        <f t="shared" si="131"/>
        <v>0</v>
      </c>
      <c r="G3724" s="187">
        <f t="shared" si="131"/>
        <v>0</v>
      </c>
      <c r="H3724" s="187">
        <f t="shared" si="131"/>
        <v>0</v>
      </c>
      <c r="I3724" s="187">
        <v>0</v>
      </c>
      <c r="J3724" s="187">
        <v>0</v>
      </c>
      <c r="K3724" s="187">
        <v>0</v>
      </c>
      <c r="L3724" s="187">
        <v>0</v>
      </c>
      <c r="M3724" s="187">
        <v>0</v>
      </c>
      <c r="N3724" s="187">
        <v>0</v>
      </c>
      <c r="O3724" s="187">
        <v>0</v>
      </c>
      <c r="P3724" s="187">
        <v>0</v>
      </c>
      <c r="Q3724" s="187">
        <v>0</v>
      </c>
      <c r="R3724" s="187">
        <v>0</v>
      </c>
    </row>
    <row r="3725" spans="1:18" ht="15" hidden="1">
      <c r="A3725" s="181" t="str">
        <f t="shared" si="132"/>
        <v>B</v>
      </c>
      <c r="B3725" s="188" t="s">
        <v>121</v>
      </c>
      <c r="C3725" s="188" t="s">
        <v>100</v>
      </c>
      <c r="D3725" s="189">
        <f t="shared" si="131"/>
        <v>0</v>
      </c>
      <c r="E3725" s="189">
        <f t="shared" si="131"/>
        <v>0</v>
      </c>
      <c r="F3725" s="189">
        <f t="shared" si="131"/>
        <v>0</v>
      </c>
      <c r="G3725" s="189">
        <f t="shared" si="131"/>
        <v>0</v>
      </c>
      <c r="H3725" s="189">
        <f t="shared" si="131"/>
        <v>0</v>
      </c>
      <c r="I3725" s="189">
        <v>0</v>
      </c>
      <c r="J3725" s="189">
        <v>0</v>
      </c>
      <c r="K3725" s="189">
        <v>0</v>
      </c>
      <c r="L3725" s="189">
        <v>0</v>
      </c>
      <c r="M3725" s="189">
        <v>0</v>
      </c>
      <c r="N3725" s="189">
        <v>0</v>
      </c>
      <c r="O3725" s="189">
        <v>0</v>
      </c>
      <c r="P3725" s="189">
        <v>0</v>
      </c>
      <c r="Q3725" s="189">
        <v>0</v>
      </c>
      <c r="R3725" s="189">
        <v>0</v>
      </c>
    </row>
    <row r="3726" spans="1:18" ht="15" hidden="1">
      <c r="A3726" s="181" t="str">
        <f t="shared" si="132"/>
        <v>B</v>
      </c>
      <c r="B3726" s="188" t="s">
        <v>121</v>
      </c>
      <c r="C3726" s="188" t="s">
        <v>101</v>
      </c>
      <c r="D3726" s="189">
        <f t="shared" si="131"/>
        <v>0</v>
      </c>
      <c r="E3726" s="189">
        <f t="shared" si="131"/>
        <v>0</v>
      </c>
      <c r="F3726" s="189">
        <f t="shared" si="131"/>
        <v>0</v>
      </c>
      <c r="G3726" s="189">
        <f t="shared" si="131"/>
        <v>0</v>
      </c>
      <c r="H3726" s="189">
        <f t="shared" si="131"/>
        <v>0</v>
      </c>
      <c r="I3726" s="189">
        <v>0</v>
      </c>
      <c r="J3726" s="189">
        <v>0</v>
      </c>
      <c r="K3726" s="189">
        <v>0</v>
      </c>
      <c r="L3726" s="189">
        <v>0</v>
      </c>
      <c r="M3726" s="189">
        <v>0</v>
      </c>
      <c r="N3726" s="189">
        <v>0</v>
      </c>
      <c r="O3726" s="189">
        <v>0</v>
      </c>
      <c r="P3726" s="189">
        <v>0</v>
      </c>
      <c r="Q3726" s="189">
        <v>0</v>
      </c>
      <c r="R3726" s="189">
        <v>0</v>
      </c>
    </row>
    <row r="3727" spans="1:18" ht="15" hidden="1">
      <c r="A3727" s="181" t="str">
        <f t="shared" si="132"/>
        <v>B</v>
      </c>
      <c r="B3727" s="188" t="s">
        <v>121</v>
      </c>
      <c r="C3727" s="188" t="s">
        <v>105</v>
      </c>
      <c r="D3727" s="189">
        <f t="shared" si="131"/>
        <v>0</v>
      </c>
      <c r="E3727" s="189">
        <f t="shared" si="131"/>
        <v>0</v>
      </c>
      <c r="F3727" s="189">
        <f t="shared" si="131"/>
        <v>0</v>
      </c>
      <c r="G3727" s="189">
        <f t="shared" si="131"/>
        <v>0</v>
      </c>
      <c r="H3727" s="189">
        <f t="shared" si="131"/>
        <v>0</v>
      </c>
      <c r="I3727" s="189">
        <v>0</v>
      </c>
      <c r="J3727" s="189">
        <v>0</v>
      </c>
      <c r="K3727" s="189">
        <v>0</v>
      </c>
      <c r="L3727" s="189">
        <v>0</v>
      </c>
      <c r="M3727" s="189">
        <v>0</v>
      </c>
      <c r="N3727" s="189">
        <v>0</v>
      </c>
      <c r="O3727" s="189">
        <v>0</v>
      </c>
      <c r="P3727" s="189">
        <v>0</v>
      </c>
      <c r="Q3727" s="189">
        <v>0</v>
      </c>
      <c r="R3727" s="189">
        <v>0</v>
      </c>
    </row>
    <row r="3728" spans="1:18" ht="30.75" hidden="1" thickBot="1">
      <c r="A3728" s="181" t="str">
        <f t="shared" si="132"/>
        <v>B</v>
      </c>
      <c r="B3728" s="182" t="s">
        <v>1854</v>
      </c>
      <c r="C3728" s="183" t="s">
        <v>1855</v>
      </c>
      <c r="D3728" s="184">
        <f t="shared" si="131"/>
        <v>0</v>
      </c>
      <c r="E3728" s="184">
        <f t="shared" si="131"/>
        <v>0</v>
      </c>
      <c r="F3728" s="184">
        <f t="shared" si="131"/>
        <v>0</v>
      </c>
      <c r="G3728" s="184">
        <f t="shared" si="131"/>
        <v>0</v>
      </c>
      <c r="H3728" s="184">
        <f t="shared" si="131"/>
        <v>0</v>
      </c>
      <c r="I3728" s="184">
        <v>0</v>
      </c>
      <c r="J3728" s="184">
        <v>0</v>
      </c>
      <c r="K3728" s="184">
        <v>0</v>
      </c>
      <c r="L3728" s="184">
        <v>0</v>
      </c>
      <c r="M3728" s="184">
        <v>0</v>
      </c>
      <c r="N3728" s="184">
        <v>0</v>
      </c>
      <c r="O3728" s="184">
        <v>0</v>
      </c>
      <c r="P3728" s="184">
        <v>0</v>
      </c>
      <c r="Q3728" s="184">
        <v>0</v>
      </c>
      <c r="R3728" s="184">
        <v>0</v>
      </c>
    </row>
    <row r="3729" spans="1:18" ht="15" hidden="1">
      <c r="A3729" s="181" t="str">
        <f t="shared" si="132"/>
        <v>B</v>
      </c>
      <c r="B3729" s="186" t="s">
        <v>121</v>
      </c>
      <c r="C3729" s="186" t="s">
        <v>99</v>
      </c>
      <c r="D3729" s="187">
        <f t="shared" si="131"/>
        <v>0</v>
      </c>
      <c r="E3729" s="187">
        <f t="shared" si="131"/>
        <v>0</v>
      </c>
      <c r="F3729" s="187">
        <f t="shared" si="131"/>
        <v>0</v>
      </c>
      <c r="G3729" s="187">
        <f t="shared" si="131"/>
        <v>0</v>
      </c>
      <c r="H3729" s="187">
        <f t="shared" si="131"/>
        <v>0</v>
      </c>
      <c r="I3729" s="187">
        <v>0</v>
      </c>
      <c r="J3729" s="187">
        <v>0</v>
      </c>
      <c r="K3729" s="187">
        <v>0</v>
      </c>
      <c r="L3729" s="187">
        <v>0</v>
      </c>
      <c r="M3729" s="187">
        <v>0</v>
      </c>
      <c r="N3729" s="187">
        <v>0</v>
      </c>
      <c r="O3729" s="187">
        <v>0</v>
      </c>
      <c r="P3729" s="187">
        <v>0</v>
      </c>
      <c r="Q3729" s="187">
        <v>0</v>
      </c>
      <c r="R3729" s="187">
        <v>0</v>
      </c>
    </row>
    <row r="3730" spans="1:18" ht="15" hidden="1">
      <c r="A3730" s="181" t="str">
        <f t="shared" si="132"/>
        <v>B</v>
      </c>
      <c r="B3730" s="188" t="s">
        <v>121</v>
      </c>
      <c r="C3730" s="188" t="s">
        <v>100</v>
      </c>
      <c r="D3730" s="189">
        <f t="shared" si="131"/>
        <v>0</v>
      </c>
      <c r="E3730" s="189">
        <f t="shared" si="131"/>
        <v>0</v>
      </c>
      <c r="F3730" s="189">
        <f t="shared" si="131"/>
        <v>0</v>
      </c>
      <c r="G3730" s="189">
        <f t="shared" si="131"/>
        <v>0</v>
      </c>
      <c r="H3730" s="189">
        <f t="shared" si="131"/>
        <v>0</v>
      </c>
      <c r="I3730" s="189">
        <v>0</v>
      </c>
      <c r="J3730" s="189">
        <v>0</v>
      </c>
      <c r="K3730" s="189">
        <v>0</v>
      </c>
      <c r="L3730" s="189">
        <v>0</v>
      </c>
      <c r="M3730" s="189">
        <v>0</v>
      </c>
      <c r="N3730" s="189">
        <v>0</v>
      </c>
      <c r="O3730" s="189">
        <v>0</v>
      </c>
      <c r="P3730" s="189">
        <v>0</v>
      </c>
      <c r="Q3730" s="189">
        <v>0</v>
      </c>
      <c r="R3730" s="189">
        <v>0</v>
      </c>
    </row>
    <row r="3731" spans="1:18" ht="15" hidden="1">
      <c r="A3731" s="181" t="str">
        <f t="shared" si="132"/>
        <v>B</v>
      </c>
      <c r="B3731" s="188" t="s">
        <v>121</v>
      </c>
      <c r="C3731" s="188" t="s">
        <v>101</v>
      </c>
      <c r="D3731" s="189">
        <f t="shared" si="131"/>
        <v>0</v>
      </c>
      <c r="E3731" s="189">
        <f t="shared" si="131"/>
        <v>0</v>
      </c>
      <c r="F3731" s="189">
        <f t="shared" si="131"/>
        <v>0</v>
      </c>
      <c r="G3731" s="189">
        <f t="shared" si="131"/>
        <v>0</v>
      </c>
      <c r="H3731" s="189">
        <f t="shared" si="131"/>
        <v>0</v>
      </c>
      <c r="I3731" s="189">
        <v>0</v>
      </c>
      <c r="J3731" s="189">
        <v>0</v>
      </c>
      <c r="K3731" s="189">
        <v>0</v>
      </c>
      <c r="L3731" s="189">
        <v>0</v>
      </c>
      <c r="M3731" s="189">
        <v>0</v>
      </c>
      <c r="N3731" s="189">
        <v>0</v>
      </c>
      <c r="O3731" s="189">
        <v>0</v>
      </c>
      <c r="P3731" s="189">
        <v>0</v>
      </c>
      <c r="Q3731" s="189">
        <v>0</v>
      </c>
      <c r="R3731" s="189">
        <v>0</v>
      </c>
    </row>
    <row r="3732" spans="1:18" ht="15.75" hidden="1" thickBot="1">
      <c r="A3732" s="181" t="str">
        <f t="shared" si="132"/>
        <v>B</v>
      </c>
      <c r="B3732" s="182" t="s">
        <v>1856</v>
      </c>
      <c r="C3732" s="183" t="s">
        <v>1857</v>
      </c>
      <c r="D3732" s="184">
        <f t="shared" si="131"/>
        <v>0</v>
      </c>
      <c r="E3732" s="184">
        <f t="shared" si="131"/>
        <v>0</v>
      </c>
      <c r="F3732" s="184">
        <f t="shared" si="131"/>
        <v>0</v>
      </c>
      <c r="G3732" s="184">
        <f t="shared" si="131"/>
        <v>0</v>
      </c>
      <c r="H3732" s="184">
        <f t="shared" si="131"/>
        <v>0</v>
      </c>
      <c r="I3732" s="184">
        <v>0</v>
      </c>
      <c r="J3732" s="184">
        <v>0</v>
      </c>
      <c r="K3732" s="184">
        <v>0</v>
      </c>
      <c r="L3732" s="184">
        <v>0</v>
      </c>
      <c r="M3732" s="184">
        <v>0</v>
      </c>
      <c r="N3732" s="184">
        <v>0</v>
      </c>
      <c r="O3732" s="184">
        <v>0</v>
      </c>
      <c r="P3732" s="184">
        <v>0</v>
      </c>
      <c r="Q3732" s="184">
        <v>0</v>
      </c>
      <c r="R3732" s="184">
        <v>0</v>
      </c>
    </row>
    <row r="3733" spans="1:18" ht="15" hidden="1">
      <c r="A3733" s="181" t="str">
        <f t="shared" si="132"/>
        <v>B</v>
      </c>
      <c r="B3733" s="186" t="s">
        <v>121</v>
      </c>
      <c r="C3733" s="186" t="s">
        <v>99</v>
      </c>
      <c r="D3733" s="187">
        <f t="shared" si="131"/>
        <v>0</v>
      </c>
      <c r="E3733" s="187">
        <f t="shared" si="131"/>
        <v>0</v>
      </c>
      <c r="F3733" s="187">
        <f t="shared" si="131"/>
        <v>0</v>
      </c>
      <c r="G3733" s="187">
        <f t="shared" si="131"/>
        <v>0</v>
      </c>
      <c r="H3733" s="187">
        <f t="shared" si="131"/>
        <v>0</v>
      </c>
      <c r="I3733" s="187">
        <v>0</v>
      </c>
      <c r="J3733" s="187">
        <v>0</v>
      </c>
      <c r="K3733" s="187">
        <v>0</v>
      </c>
      <c r="L3733" s="187">
        <v>0</v>
      </c>
      <c r="M3733" s="187">
        <v>0</v>
      </c>
      <c r="N3733" s="187">
        <v>0</v>
      </c>
      <c r="O3733" s="187">
        <v>0</v>
      </c>
      <c r="P3733" s="187">
        <v>0</v>
      </c>
      <c r="Q3733" s="187">
        <v>0</v>
      </c>
      <c r="R3733" s="187">
        <v>0</v>
      </c>
    </row>
    <row r="3734" spans="1:18" ht="15" hidden="1">
      <c r="A3734" s="181" t="str">
        <f t="shared" si="132"/>
        <v>B</v>
      </c>
      <c r="B3734" s="188" t="s">
        <v>121</v>
      </c>
      <c r="C3734" s="188" t="s">
        <v>100</v>
      </c>
      <c r="D3734" s="189">
        <f t="shared" si="131"/>
        <v>0</v>
      </c>
      <c r="E3734" s="189">
        <f t="shared" si="131"/>
        <v>0</v>
      </c>
      <c r="F3734" s="189">
        <f t="shared" si="131"/>
        <v>0</v>
      </c>
      <c r="G3734" s="189">
        <f t="shared" si="131"/>
        <v>0</v>
      </c>
      <c r="H3734" s="189">
        <f t="shared" si="131"/>
        <v>0</v>
      </c>
      <c r="I3734" s="189">
        <v>0</v>
      </c>
      <c r="J3734" s="189">
        <v>0</v>
      </c>
      <c r="K3734" s="189">
        <v>0</v>
      </c>
      <c r="L3734" s="189">
        <v>0</v>
      </c>
      <c r="M3734" s="189">
        <v>0</v>
      </c>
      <c r="N3734" s="189">
        <v>0</v>
      </c>
      <c r="O3734" s="189">
        <v>0</v>
      </c>
      <c r="P3734" s="189">
        <v>0</v>
      </c>
      <c r="Q3734" s="189">
        <v>0</v>
      </c>
      <c r="R3734" s="189">
        <v>0</v>
      </c>
    </row>
    <row r="3735" spans="1:18" ht="15" hidden="1">
      <c r="A3735" s="181" t="str">
        <f t="shared" si="132"/>
        <v>B</v>
      </c>
      <c r="B3735" s="188" t="s">
        <v>121</v>
      </c>
      <c r="C3735" s="188" t="s">
        <v>101</v>
      </c>
      <c r="D3735" s="189">
        <f t="shared" si="131"/>
        <v>0</v>
      </c>
      <c r="E3735" s="189">
        <f t="shared" si="131"/>
        <v>0</v>
      </c>
      <c r="F3735" s="189">
        <f t="shared" si="131"/>
        <v>0</v>
      </c>
      <c r="G3735" s="189">
        <f t="shared" si="131"/>
        <v>0</v>
      </c>
      <c r="H3735" s="189">
        <f t="shared" si="131"/>
        <v>0</v>
      </c>
      <c r="I3735" s="189">
        <v>0</v>
      </c>
      <c r="J3735" s="189">
        <v>0</v>
      </c>
      <c r="K3735" s="189">
        <v>0</v>
      </c>
      <c r="L3735" s="189">
        <v>0</v>
      </c>
      <c r="M3735" s="189">
        <v>0</v>
      </c>
      <c r="N3735" s="189">
        <v>0</v>
      </c>
      <c r="O3735" s="189">
        <v>0</v>
      </c>
      <c r="P3735" s="189">
        <v>0</v>
      </c>
      <c r="Q3735" s="189">
        <v>0</v>
      </c>
      <c r="R3735" s="189">
        <v>0</v>
      </c>
    </row>
    <row r="3736" spans="1:18" ht="15.75" hidden="1" thickBot="1">
      <c r="A3736" s="181" t="str">
        <f t="shared" si="132"/>
        <v>B</v>
      </c>
      <c r="B3736" s="182" t="s">
        <v>1858</v>
      </c>
      <c r="C3736" s="183" t="s">
        <v>1859</v>
      </c>
      <c r="D3736" s="184">
        <f t="shared" si="131"/>
        <v>0</v>
      </c>
      <c r="E3736" s="184">
        <f t="shared" si="131"/>
        <v>0</v>
      </c>
      <c r="F3736" s="184">
        <f t="shared" si="131"/>
        <v>0</v>
      </c>
      <c r="G3736" s="184">
        <f t="shared" si="131"/>
        <v>0</v>
      </c>
      <c r="H3736" s="184">
        <f t="shared" si="131"/>
        <v>0</v>
      </c>
      <c r="I3736" s="184">
        <v>0</v>
      </c>
      <c r="J3736" s="184">
        <v>0</v>
      </c>
      <c r="K3736" s="184">
        <v>0</v>
      </c>
      <c r="L3736" s="184">
        <v>0</v>
      </c>
      <c r="M3736" s="184">
        <v>0</v>
      </c>
      <c r="N3736" s="184">
        <v>0</v>
      </c>
      <c r="O3736" s="184">
        <v>0</v>
      </c>
      <c r="P3736" s="184">
        <v>0</v>
      </c>
      <c r="Q3736" s="184">
        <v>0</v>
      </c>
      <c r="R3736" s="184">
        <v>0</v>
      </c>
    </row>
    <row r="3737" spans="1:18" ht="15" hidden="1">
      <c r="A3737" s="181" t="str">
        <f t="shared" si="132"/>
        <v>B</v>
      </c>
      <c r="B3737" s="186" t="s">
        <v>121</v>
      </c>
      <c r="C3737" s="186" t="s">
        <v>99</v>
      </c>
      <c r="D3737" s="187">
        <f t="shared" si="131"/>
        <v>0</v>
      </c>
      <c r="E3737" s="187">
        <f t="shared" si="131"/>
        <v>0</v>
      </c>
      <c r="F3737" s="187">
        <f t="shared" si="131"/>
        <v>0</v>
      </c>
      <c r="G3737" s="187">
        <f t="shared" si="131"/>
        <v>0</v>
      </c>
      <c r="H3737" s="187">
        <f t="shared" si="131"/>
        <v>0</v>
      </c>
      <c r="I3737" s="187">
        <v>0</v>
      </c>
      <c r="J3737" s="187">
        <v>0</v>
      </c>
      <c r="K3737" s="187">
        <v>0</v>
      </c>
      <c r="L3737" s="187">
        <v>0</v>
      </c>
      <c r="M3737" s="187">
        <v>0</v>
      </c>
      <c r="N3737" s="187">
        <v>0</v>
      </c>
      <c r="O3737" s="187">
        <v>0</v>
      </c>
      <c r="P3737" s="187">
        <v>0</v>
      </c>
      <c r="Q3737" s="187">
        <v>0</v>
      </c>
      <c r="R3737" s="187">
        <v>0</v>
      </c>
    </row>
    <row r="3738" spans="1:18" ht="15" hidden="1">
      <c r="A3738" s="181" t="str">
        <f t="shared" si="132"/>
        <v>B</v>
      </c>
      <c r="B3738" s="188" t="s">
        <v>121</v>
      </c>
      <c r="C3738" s="188" t="s">
        <v>100</v>
      </c>
      <c r="D3738" s="189">
        <f t="shared" si="131"/>
        <v>0</v>
      </c>
      <c r="E3738" s="189">
        <f t="shared" si="131"/>
        <v>0</v>
      </c>
      <c r="F3738" s="189">
        <f t="shared" si="131"/>
        <v>0</v>
      </c>
      <c r="G3738" s="189">
        <f t="shared" si="131"/>
        <v>0</v>
      </c>
      <c r="H3738" s="189">
        <f t="shared" si="131"/>
        <v>0</v>
      </c>
      <c r="I3738" s="189">
        <v>0</v>
      </c>
      <c r="J3738" s="189">
        <v>0</v>
      </c>
      <c r="K3738" s="189">
        <v>0</v>
      </c>
      <c r="L3738" s="189">
        <v>0</v>
      </c>
      <c r="M3738" s="189">
        <v>0</v>
      </c>
      <c r="N3738" s="189">
        <v>0</v>
      </c>
      <c r="O3738" s="189">
        <v>0</v>
      </c>
      <c r="P3738" s="189">
        <v>0</v>
      </c>
      <c r="Q3738" s="189">
        <v>0</v>
      </c>
      <c r="R3738" s="189">
        <v>0</v>
      </c>
    </row>
    <row r="3739" spans="1:18" ht="15" hidden="1">
      <c r="A3739" s="181" t="str">
        <f t="shared" si="132"/>
        <v>B</v>
      </c>
      <c r="B3739" s="188" t="s">
        <v>121</v>
      </c>
      <c r="C3739" s="188" t="s">
        <v>101</v>
      </c>
      <c r="D3739" s="189">
        <f t="shared" si="131"/>
        <v>0</v>
      </c>
      <c r="E3739" s="189">
        <f t="shared" si="131"/>
        <v>0</v>
      </c>
      <c r="F3739" s="189">
        <f t="shared" si="131"/>
        <v>0</v>
      </c>
      <c r="G3739" s="189">
        <f t="shared" si="131"/>
        <v>0</v>
      </c>
      <c r="H3739" s="189">
        <f t="shared" si="131"/>
        <v>0</v>
      </c>
      <c r="I3739" s="189">
        <v>0</v>
      </c>
      <c r="J3739" s="189">
        <v>0</v>
      </c>
      <c r="K3739" s="189">
        <v>0</v>
      </c>
      <c r="L3739" s="189">
        <v>0</v>
      </c>
      <c r="M3739" s="189">
        <v>0</v>
      </c>
      <c r="N3739" s="189">
        <v>0</v>
      </c>
      <c r="O3739" s="189">
        <v>0</v>
      </c>
      <c r="P3739" s="189">
        <v>0</v>
      </c>
      <c r="Q3739" s="189">
        <v>0</v>
      </c>
      <c r="R3739" s="189">
        <v>0</v>
      </c>
    </row>
    <row r="3740" spans="1:18" ht="15.75" hidden="1" thickBot="1">
      <c r="A3740" s="181" t="str">
        <f t="shared" si="132"/>
        <v>B</v>
      </c>
      <c r="B3740" s="182" t="s">
        <v>1860</v>
      </c>
      <c r="C3740" s="183" t="s">
        <v>1861</v>
      </c>
      <c r="D3740" s="184">
        <f t="shared" si="131"/>
        <v>0</v>
      </c>
      <c r="E3740" s="184">
        <f t="shared" si="131"/>
        <v>0</v>
      </c>
      <c r="F3740" s="184">
        <f t="shared" si="131"/>
        <v>0</v>
      </c>
      <c r="G3740" s="184">
        <f t="shared" si="131"/>
        <v>0</v>
      </c>
      <c r="H3740" s="184">
        <f t="shared" si="131"/>
        <v>0</v>
      </c>
      <c r="I3740" s="184">
        <v>0</v>
      </c>
      <c r="J3740" s="184">
        <v>0</v>
      </c>
      <c r="K3740" s="184">
        <v>0</v>
      </c>
      <c r="L3740" s="184">
        <v>0</v>
      </c>
      <c r="M3740" s="184">
        <v>0</v>
      </c>
      <c r="N3740" s="184">
        <v>0</v>
      </c>
      <c r="O3740" s="184">
        <v>0</v>
      </c>
      <c r="P3740" s="184">
        <v>0</v>
      </c>
      <c r="Q3740" s="184">
        <v>0</v>
      </c>
      <c r="R3740" s="184">
        <v>0</v>
      </c>
    </row>
    <row r="3741" spans="1:18" ht="15" hidden="1">
      <c r="A3741" s="181" t="str">
        <f t="shared" si="132"/>
        <v>B</v>
      </c>
      <c r="B3741" s="186" t="s">
        <v>121</v>
      </c>
      <c r="C3741" s="186" t="s">
        <v>99</v>
      </c>
      <c r="D3741" s="187">
        <f t="shared" si="131"/>
        <v>0</v>
      </c>
      <c r="E3741" s="187">
        <f t="shared" si="131"/>
        <v>0</v>
      </c>
      <c r="F3741" s="187">
        <f t="shared" si="131"/>
        <v>0</v>
      </c>
      <c r="G3741" s="187">
        <f t="shared" si="131"/>
        <v>0</v>
      </c>
      <c r="H3741" s="187">
        <f t="shared" si="131"/>
        <v>0</v>
      </c>
      <c r="I3741" s="187">
        <v>0</v>
      </c>
      <c r="J3741" s="187">
        <v>0</v>
      </c>
      <c r="K3741" s="187">
        <v>0</v>
      </c>
      <c r="L3741" s="187">
        <v>0</v>
      </c>
      <c r="M3741" s="187">
        <v>0</v>
      </c>
      <c r="N3741" s="187">
        <v>0</v>
      </c>
      <c r="O3741" s="187">
        <v>0</v>
      </c>
      <c r="P3741" s="187">
        <v>0</v>
      </c>
      <c r="Q3741" s="187">
        <v>0</v>
      </c>
      <c r="R3741" s="187">
        <v>0</v>
      </c>
    </row>
    <row r="3742" spans="1:18" ht="15" hidden="1">
      <c r="A3742" s="181" t="str">
        <f t="shared" si="132"/>
        <v>B</v>
      </c>
      <c r="B3742" s="188" t="s">
        <v>121</v>
      </c>
      <c r="C3742" s="188" t="s">
        <v>100</v>
      </c>
      <c r="D3742" s="189">
        <f t="shared" ref="D3742:H3792" si="133">I3742+N3742</f>
        <v>0</v>
      </c>
      <c r="E3742" s="189">
        <f t="shared" si="133"/>
        <v>0</v>
      </c>
      <c r="F3742" s="189">
        <f t="shared" si="133"/>
        <v>0</v>
      </c>
      <c r="G3742" s="189">
        <f t="shared" si="133"/>
        <v>0</v>
      </c>
      <c r="H3742" s="189">
        <f t="shared" si="133"/>
        <v>0</v>
      </c>
      <c r="I3742" s="189">
        <v>0</v>
      </c>
      <c r="J3742" s="189">
        <v>0</v>
      </c>
      <c r="K3742" s="189">
        <v>0</v>
      </c>
      <c r="L3742" s="189">
        <v>0</v>
      </c>
      <c r="M3742" s="189">
        <v>0</v>
      </c>
      <c r="N3742" s="189">
        <v>0</v>
      </c>
      <c r="O3742" s="189">
        <v>0</v>
      </c>
      <c r="P3742" s="189">
        <v>0</v>
      </c>
      <c r="Q3742" s="189">
        <v>0</v>
      </c>
      <c r="R3742" s="189">
        <v>0</v>
      </c>
    </row>
    <row r="3743" spans="1:18" ht="15" hidden="1">
      <c r="A3743" s="181" t="str">
        <f t="shared" si="132"/>
        <v>B</v>
      </c>
      <c r="B3743" s="188" t="s">
        <v>121</v>
      </c>
      <c r="C3743" s="188" t="s">
        <v>101</v>
      </c>
      <c r="D3743" s="189">
        <f t="shared" si="133"/>
        <v>0</v>
      </c>
      <c r="E3743" s="189">
        <f t="shared" si="133"/>
        <v>0</v>
      </c>
      <c r="F3743" s="189">
        <f t="shared" si="133"/>
        <v>0</v>
      </c>
      <c r="G3743" s="189">
        <f t="shared" si="133"/>
        <v>0</v>
      </c>
      <c r="H3743" s="189">
        <f t="shared" si="133"/>
        <v>0</v>
      </c>
      <c r="I3743" s="189">
        <v>0</v>
      </c>
      <c r="J3743" s="189">
        <v>0</v>
      </c>
      <c r="K3743" s="189">
        <v>0</v>
      </c>
      <c r="L3743" s="189">
        <v>0</v>
      </c>
      <c r="M3743" s="189">
        <v>0</v>
      </c>
      <c r="N3743" s="189">
        <v>0</v>
      </c>
      <c r="O3743" s="189">
        <v>0</v>
      </c>
      <c r="P3743" s="189">
        <v>0</v>
      </c>
      <c r="Q3743" s="189">
        <v>0</v>
      </c>
      <c r="R3743" s="189">
        <v>0</v>
      </c>
    </row>
    <row r="3744" spans="1:18" ht="15" hidden="1">
      <c r="A3744" s="181" t="str">
        <f t="shared" si="132"/>
        <v>B</v>
      </c>
      <c r="B3744" s="188" t="s">
        <v>121</v>
      </c>
      <c r="C3744" s="188" t="s">
        <v>105</v>
      </c>
      <c r="D3744" s="189">
        <f t="shared" si="133"/>
        <v>0</v>
      </c>
      <c r="E3744" s="189">
        <f t="shared" si="133"/>
        <v>0</v>
      </c>
      <c r="F3744" s="189">
        <f t="shared" si="133"/>
        <v>0</v>
      </c>
      <c r="G3744" s="189">
        <f t="shared" si="133"/>
        <v>0</v>
      </c>
      <c r="H3744" s="189">
        <f t="shared" si="133"/>
        <v>0</v>
      </c>
      <c r="I3744" s="189">
        <v>0</v>
      </c>
      <c r="J3744" s="189">
        <v>0</v>
      </c>
      <c r="K3744" s="189">
        <v>0</v>
      </c>
      <c r="L3744" s="189">
        <v>0</v>
      </c>
      <c r="M3744" s="189">
        <v>0</v>
      </c>
      <c r="N3744" s="189">
        <v>0</v>
      </c>
      <c r="O3744" s="189">
        <v>0</v>
      </c>
      <c r="P3744" s="189">
        <v>0</v>
      </c>
      <c r="Q3744" s="189">
        <v>0</v>
      </c>
      <c r="R3744" s="189">
        <v>0</v>
      </c>
    </row>
    <row r="3745" spans="1:18" ht="15" hidden="1">
      <c r="A3745" s="181" t="str">
        <f t="shared" si="132"/>
        <v>B</v>
      </c>
      <c r="B3745" s="186" t="s">
        <v>121</v>
      </c>
      <c r="C3745" s="186" t="s">
        <v>155</v>
      </c>
      <c r="D3745" s="187">
        <f t="shared" si="133"/>
        <v>0</v>
      </c>
      <c r="E3745" s="187">
        <f t="shared" si="133"/>
        <v>0</v>
      </c>
      <c r="F3745" s="187">
        <f t="shared" si="133"/>
        <v>0</v>
      </c>
      <c r="G3745" s="187">
        <f t="shared" si="133"/>
        <v>0</v>
      </c>
      <c r="H3745" s="187">
        <f t="shared" si="133"/>
        <v>0</v>
      </c>
      <c r="I3745" s="187">
        <v>0</v>
      </c>
      <c r="J3745" s="187">
        <v>0</v>
      </c>
      <c r="K3745" s="187">
        <v>0</v>
      </c>
      <c r="L3745" s="187">
        <v>0</v>
      </c>
      <c r="M3745" s="187">
        <v>0</v>
      </c>
      <c r="N3745" s="187">
        <v>0</v>
      </c>
      <c r="O3745" s="187">
        <v>0</v>
      </c>
      <c r="P3745" s="187">
        <v>0</v>
      </c>
      <c r="Q3745" s="187">
        <v>0</v>
      </c>
      <c r="R3745" s="187">
        <v>0</v>
      </c>
    </row>
    <row r="3746" spans="1:18" ht="15.75" hidden="1" thickBot="1">
      <c r="A3746" s="181" t="str">
        <f t="shared" si="132"/>
        <v>B</v>
      </c>
      <c r="B3746" s="182" t="s">
        <v>1862</v>
      </c>
      <c r="C3746" s="183" t="s">
        <v>1863</v>
      </c>
      <c r="D3746" s="184">
        <f t="shared" si="133"/>
        <v>0</v>
      </c>
      <c r="E3746" s="184">
        <f t="shared" si="133"/>
        <v>0</v>
      </c>
      <c r="F3746" s="184">
        <f t="shared" si="133"/>
        <v>0</v>
      </c>
      <c r="G3746" s="184">
        <f t="shared" si="133"/>
        <v>0</v>
      </c>
      <c r="H3746" s="184">
        <f t="shared" si="133"/>
        <v>0</v>
      </c>
      <c r="I3746" s="184">
        <v>0</v>
      </c>
      <c r="J3746" s="184">
        <v>0</v>
      </c>
      <c r="K3746" s="184">
        <v>0</v>
      </c>
      <c r="L3746" s="184">
        <v>0</v>
      </c>
      <c r="M3746" s="184">
        <v>0</v>
      </c>
      <c r="N3746" s="184">
        <v>0</v>
      </c>
      <c r="O3746" s="184">
        <v>0</v>
      </c>
      <c r="P3746" s="184">
        <v>0</v>
      </c>
      <c r="Q3746" s="184">
        <v>0</v>
      </c>
      <c r="R3746" s="184">
        <v>0</v>
      </c>
    </row>
    <row r="3747" spans="1:18" ht="15" hidden="1">
      <c r="A3747" s="181" t="str">
        <f t="shared" si="132"/>
        <v>B</v>
      </c>
      <c r="B3747" s="186" t="s">
        <v>121</v>
      </c>
      <c r="C3747" s="186" t="s">
        <v>99</v>
      </c>
      <c r="D3747" s="187">
        <f t="shared" si="133"/>
        <v>0</v>
      </c>
      <c r="E3747" s="187">
        <f t="shared" si="133"/>
        <v>0</v>
      </c>
      <c r="F3747" s="187">
        <f t="shared" si="133"/>
        <v>0</v>
      </c>
      <c r="G3747" s="187">
        <f t="shared" si="133"/>
        <v>0</v>
      </c>
      <c r="H3747" s="187">
        <f t="shared" si="133"/>
        <v>0</v>
      </c>
      <c r="I3747" s="187">
        <v>0</v>
      </c>
      <c r="J3747" s="187">
        <v>0</v>
      </c>
      <c r="K3747" s="187">
        <v>0</v>
      </c>
      <c r="L3747" s="187">
        <v>0</v>
      </c>
      <c r="M3747" s="187">
        <v>0</v>
      </c>
      <c r="N3747" s="187">
        <v>0</v>
      </c>
      <c r="O3747" s="187">
        <v>0</v>
      </c>
      <c r="P3747" s="187">
        <v>0</v>
      </c>
      <c r="Q3747" s="187">
        <v>0</v>
      </c>
      <c r="R3747" s="187">
        <v>0</v>
      </c>
    </row>
    <row r="3748" spans="1:18" ht="15" hidden="1">
      <c r="A3748" s="181" t="str">
        <f t="shared" si="132"/>
        <v>B</v>
      </c>
      <c r="B3748" s="188" t="s">
        <v>121</v>
      </c>
      <c r="C3748" s="188" t="s">
        <v>100</v>
      </c>
      <c r="D3748" s="189">
        <f t="shared" si="133"/>
        <v>0</v>
      </c>
      <c r="E3748" s="189">
        <f t="shared" si="133"/>
        <v>0</v>
      </c>
      <c r="F3748" s="189">
        <f t="shared" si="133"/>
        <v>0</v>
      </c>
      <c r="G3748" s="189">
        <f t="shared" si="133"/>
        <v>0</v>
      </c>
      <c r="H3748" s="189">
        <f t="shared" si="133"/>
        <v>0</v>
      </c>
      <c r="I3748" s="189">
        <v>0</v>
      </c>
      <c r="J3748" s="189">
        <v>0</v>
      </c>
      <c r="K3748" s="189">
        <v>0</v>
      </c>
      <c r="L3748" s="189">
        <v>0</v>
      </c>
      <c r="M3748" s="189">
        <v>0</v>
      </c>
      <c r="N3748" s="189">
        <v>0</v>
      </c>
      <c r="O3748" s="189">
        <v>0</v>
      </c>
      <c r="P3748" s="189">
        <v>0</v>
      </c>
      <c r="Q3748" s="189">
        <v>0</v>
      </c>
      <c r="R3748" s="189">
        <v>0</v>
      </c>
    </row>
    <row r="3749" spans="1:18" ht="15" hidden="1">
      <c r="A3749" s="181" t="str">
        <f t="shared" si="132"/>
        <v>B</v>
      </c>
      <c r="B3749" s="188" t="s">
        <v>121</v>
      </c>
      <c r="C3749" s="188" t="s">
        <v>101</v>
      </c>
      <c r="D3749" s="189">
        <f t="shared" si="133"/>
        <v>0</v>
      </c>
      <c r="E3749" s="189">
        <f t="shared" si="133"/>
        <v>0</v>
      </c>
      <c r="F3749" s="189">
        <f t="shared" si="133"/>
        <v>0</v>
      </c>
      <c r="G3749" s="189">
        <f t="shared" si="133"/>
        <v>0</v>
      </c>
      <c r="H3749" s="189">
        <f t="shared" si="133"/>
        <v>0</v>
      </c>
      <c r="I3749" s="189">
        <v>0</v>
      </c>
      <c r="J3749" s="189">
        <v>0</v>
      </c>
      <c r="K3749" s="189">
        <v>0</v>
      </c>
      <c r="L3749" s="189">
        <v>0</v>
      </c>
      <c r="M3749" s="189">
        <v>0</v>
      </c>
      <c r="N3749" s="189">
        <v>0</v>
      </c>
      <c r="O3749" s="189">
        <v>0</v>
      </c>
      <c r="P3749" s="189">
        <v>0</v>
      </c>
      <c r="Q3749" s="189">
        <v>0</v>
      </c>
      <c r="R3749" s="189">
        <v>0</v>
      </c>
    </row>
    <row r="3750" spans="1:18" ht="15.75" hidden="1" thickBot="1">
      <c r="A3750" s="181" t="str">
        <f t="shared" si="132"/>
        <v>B</v>
      </c>
      <c r="B3750" s="182" t="s">
        <v>1864</v>
      </c>
      <c r="C3750" s="183" t="s">
        <v>1865</v>
      </c>
      <c r="D3750" s="184">
        <f t="shared" si="133"/>
        <v>0</v>
      </c>
      <c r="E3750" s="184">
        <f t="shared" si="133"/>
        <v>0</v>
      </c>
      <c r="F3750" s="184">
        <f t="shared" si="133"/>
        <v>0</v>
      </c>
      <c r="G3750" s="184">
        <f t="shared" si="133"/>
        <v>0</v>
      </c>
      <c r="H3750" s="184">
        <f t="shared" si="133"/>
        <v>0</v>
      </c>
      <c r="I3750" s="184">
        <v>0</v>
      </c>
      <c r="J3750" s="184">
        <v>0</v>
      </c>
      <c r="K3750" s="184">
        <v>0</v>
      </c>
      <c r="L3750" s="184">
        <v>0</v>
      </c>
      <c r="M3750" s="184">
        <v>0</v>
      </c>
      <c r="N3750" s="184">
        <v>0</v>
      </c>
      <c r="O3750" s="184">
        <v>0</v>
      </c>
      <c r="P3750" s="184">
        <v>0</v>
      </c>
      <c r="Q3750" s="184">
        <v>0</v>
      </c>
      <c r="R3750" s="184">
        <v>0</v>
      </c>
    </row>
    <row r="3751" spans="1:18" ht="15" hidden="1">
      <c r="A3751" s="181" t="str">
        <f t="shared" si="132"/>
        <v>B</v>
      </c>
      <c r="B3751" s="186" t="s">
        <v>121</v>
      </c>
      <c r="C3751" s="186" t="s">
        <v>99</v>
      </c>
      <c r="D3751" s="187">
        <f t="shared" si="133"/>
        <v>0</v>
      </c>
      <c r="E3751" s="187">
        <f t="shared" si="133"/>
        <v>0</v>
      </c>
      <c r="F3751" s="187">
        <f t="shared" si="133"/>
        <v>0</v>
      </c>
      <c r="G3751" s="187">
        <f t="shared" si="133"/>
        <v>0</v>
      </c>
      <c r="H3751" s="187">
        <f t="shared" si="133"/>
        <v>0</v>
      </c>
      <c r="I3751" s="187">
        <v>0</v>
      </c>
      <c r="J3751" s="187">
        <v>0</v>
      </c>
      <c r="K3751" s="187">
        <v>0</v>
      </c>
      <c r="L3751" s="187">
        <v>0</v>
      </c>
      <c r="M3751" s="187">
        <v>0</v>
      </c>
      <c r="N3751" s="187">
        <v>0</v>
      </c>
      <c r="O3751" s="187">
        <v>0</v>
      </c>
      <c r="P3751" s="187">
        <v>0</v>
      </c>
      <c r="Q3751" s="187">
        <v>0</v>
      </c>
      <c r="R3751" s="187">
        <v>0</v>
      </c>
    </row>
    <row r="3752" spans="1:18" ht="15" hidden="1">
      <c r="A3752" s="181" t="str">
        <f t="shared" si="132"/>
        <v>B</v>
      </c>
      <c r="B3752" s="188" t="s">
        <v>121</v>
      </c>
      <c r="C3752" s="188" t="s">
        <v>100</v>
      </c>
      <c r="D3752" s="189">
        <f t="shared" si="133"/>
        <v>0</v>
      </c>
      <c r="E3752" s="189">
        <f t="shared" si="133"/>
        <v>0</v>
      </c>
      <c r="F3752" s="189">
        <f t="shared" si="133"/>
        <v>0</v>
      </c>
      <c r="G3752" s="189">
        <f t="shared" si="133"/>
        <v>0</v>
      </c>
      <c r="H3752" s="189">
        <f t="shared" si="133"/>
        <v>0</v>
      </c>
      <c r="I3752" s="189">
        <v>0</v>
      </c>
      <c r="J3752" s="189">
        <v>0</v>
      </c>
      <c r="K3752" s="189">
        <v>0</v>
      </c>
      <c r="L3752" s="189">
        <v>0</v>
      </c>
      <c r="M3752" s="189">
        <v>0</v>
      </c>
      <c r="N3752" s="189">
        <v>0</v>
      </c>
      <c r="O3752" s="189">
        <v>0</v>
      </c>
      <c r="P3752" s="189">
        <v>0</v>
      </c>
      <c r="Q3752" s="189">
        <v>0</v>
      </c>
      <c r="R3752" s="189">
        <v>0</v>
      </c>
    </row>
    <row r="3753" spans="1:18" ht="15" hidden="1">
      <c r="A3753" s="181" t="str">
        <f t="shared" si="132"/>
        <v>B</v>
      </c>
      <c r="B3753" s="188" t="s">
        <v>121</v>
      </c>
      <c r="C3753" s="188" t="s">
        <v>101</v>
      </c>
      <c r="D3753" s="189">
        <f t="shared" si="133"/>
        <v>0</v>
      </c>
      <c r="E3753" s="189">
        <f t="shared" si="133"/>
        <v>0</v>
      </c>
      <c r="F3753" s="189">
        <f t="shared" si="133"/>
        <v>0</v>
      </c>
      <c r="G3753" s="189">
        <f t="shared" si="133"/>
        <v>0</v>
      </c>
      <c r="H3753" s="189">
        <f t="shared" si="133"/>
        <v>0</v>
      </c>
      <c r="I3753" s="189">
        <v>0</v>
      </c>
      <c r="J3753" s="189">
        <v>0</v>
      </c>
      <c r="K3753" s="189">
        <v>0</v>
      </c>
      <c r="L3753" s="189">
        <v>0</v>
      </c>
      <c r="M3753" s="189">
        <v>0</v>
      </c>
      <c r="N3753" s="189">
        <v>0</v>
      </c>
      <c r="O3753" s="189">
        <v>0</v>
      </c>
      <c r="P3753" s="189">
        <v>0</v>
      </c>
      <c r="Q3753" s="189">
        <v>0</v>
      </c>
      <c r="R3753" s="189">
        <v>0</v>
      </c>
    </row>
    <row r="3754" spans="1:18" ht="15.75" hidden="1" thickBot="1">
      <c r="A3754" s="181" t="str">
        <f t="shared" si="132"/>
        <v>B</v>
      </c>
      <c r="B3754" s="182" t="s">
        <v>1866</v>
      </c>
      <c r="C3754" s="183" t="s">
        <v>1867</v>
      </c>
      <c r="D3754" s="184">
        <f t="shared" si="133"/>
        <v>0</v>
      </c>
      <c r="E3754" s="184">
        <f t="shared" si="133"/>
        <v>0</v>
      </c>
      <c r="F3754" s="184">
        <f t="shared" si="133"/>
        <v>0</v>
      </c>
      <c r="G3754" s="184">
        <f t="shared" si="133"/>
        <v>0</v>
      </c>
      <c r="H3754" s="184">
        <f t="shared" si="133"/>
        <v>0</v>
      </c>
      <c r="I3754" s="184">
        <v>0</v>
      </c>
      <c r="J3754" s="184">
        <v>0</v>
      </c>
      <c r="K3754" s="184">
        <v>0</v>
      </c>
      <c r="L3754" s="184">
        <v>0</v>
      </c>
      <c r="M3754" s="184">
        <v>0</v>
      </c>
      <c r="N3754" s="184">
        <v>0</v>
      </c>
      <c r="O3754" s="184">
        <v>0</v>
      </c>
      <c r="P3754" s="184">
        <v>0</v>
      </c>
      <c r="Q3754" s="184">
        <v>0</v>
      </c>
      <c r="R3754" s="184">
        <v>0</v>
      </c>
    </row>
    <row r="3755" spans="1:18" ht="15" hidden="1">
      <c r="A3755" s="181" t="str">
        <f t="shared" si="132"/>
        <v>B</v>
      </c>
      <c r="B3755" s="186" t="s">
        <v>121</v>
      </c>
      <c r="C3755" s="186" t="s">
        <v>99</v>
      </c>
      <c r="D3755" s="187">
        <f t="shared" si="133"/>
        <v>0</v>
      </c>
      <c r="E3755" s="187">
        <f t="shared" si="133"/>
        <v>0</v>
      </c>
      <c r="F3755" s="187">
        <f t="shared" si="133"/>
        <v>0</v>
      </c>
      <c r="G3755" s="187">
        <f t="shared" si="133"/>
        <v>0</v>
      </c>
      <c r="H3755" s="187">
        <f t="shared" si="133"/>
        <v>0</v>
      </c>
      <c r="I3755" s="187">
        <v>0</v>
      </c>
      <c r="J3755" s="187">
        <v>0</v>
      </c>
      <c r="K3755" s="187">
        <v>0</v>
      </c>
      <c r="L3755" s="187">
        <v>0</v>
      </c>
      <c r="M3755" s="187">
        <v>0</v>
      </c>
      <c r="N3755" s="187">
        <v>0</v>
      </c>
      <c r="O3755" s="187">
        <v>0</v>
      </c>
      <c r="P3755" s="187">
        <v>0</v>
      </c>
      <c r="Q3755" s="187">
        <v>0</v>
      </c>
      <c r="R3755" s="187">
        <v>0</v>
      </c>
    </row>
    <row r="3756" spans="1:18" ht="15" hidden="1">
      <c r="A3756" s="181" t="str">
        <f t="shared" si="132"/>
        <v>B</v>
      </c>
      <c r="B3756" s="188" t="s">
        <v>121</v>
      </c>
      <c r="C3756" s="188" t="s">
        <v>100</v>
      </c>
      <c r="D3756" s="189">
        <f t="shared" si="133"/>
        <v>0</v>
      </c>
      <c r="E3756" s="189">
        <f t="shared" si="133"/>
        <v>0</v>
      </c>
      <c r="F3756" s="189">
        <f t="shared" si="133"/>
        <v>0</v>
      </c>
      <c r="G3756" s="189">
        <f t="shared" si="133"/>
        <v>0</v>
      </c>
      <c r="H3756" s="189">
        <f t="shared" si="133"/>
        <v>0</v>
      </c>
      <c r="I3756" s="189">
        <v>0</v>
      </c>
      <c r="J3756" s="189">
        <v>0</v>
      </c>
      <c r="K3756" s="189">
        <v>0</v>
      </c>
      <c r="L3756" s="189">
        <v>0</v>
      </c>
      <c r="M3756" s="189">
        <v>0</v>
      </c>
      <c r="N3756" s="189">
        <v>0</v>
      </c>
      <c r="O3756" s="189">
        <v>0</v>
      </c>
      <c r="P3756" s="189">
        <v>0</v>
      </c>
      <c r="Q3756" s="189">
        <v>0</v>
      </c>
      <c r="R3756" s="189">
        <v>0</v>
      </c>
    </row>
    <row r="3757" spans="1:18" ht="15" hidden="1">
      <c r="A3757" s="181" t="str">
        <f t="shared" si="132"/>
        <v>B</v>
      </c>
      <c r="B3757" s="188" t="s">
        <v>121</v>
      </c>
      <c r="C3757" s="188" t="s">
        <v>101</v>
      </c>
      <c r="D3757" s="189">
        <f t="shared" si="133"/>
        <v>0</v>
      </c>
      <c r="E3757" s="189">
        <f t="shared" si="133"/>
        <v>0</v>
      </c>
      <c r="F3757" s="189">
        <f t="shared" si="133"/>
        <v>0</v>
      </c>
      <c r="G3757" s="189">
        <f t="shared" si="133"/>
        <v>0</v>
      </c>
      <c r="H3757" s="189">
        <f t="shared" si="133"/>
        <v>0</v>
      </c>
      <c r="I3757" s="189">
        <v>0</v>
      </c>
      <c r="J3757" s="189">
        <v>0</v>
      </c>
      <c r="K3757" s="189">
        <v>0</v>
      </c>
      <c r="L3757" s="189">
        <v>0</v>
      </c>
      <c r="M3757" s="189">
        <v>0</v>
      </c>
      <c r="N3757" s="189">
        <v>0</v>
      </c>
      <c r="O3757" s="189">
        <v>0</v>
      </c>
      <c r="P3757" s="189">
        <v>0</v>
      </c>
      <c r="Q3757" s="189">
        <v>0</v>
      </c>
      <c r="R3757" s="189">
        <v>0</v>
      </c>
    </row>
    <row r="3758" spans="1:18" ht="15.75" hidden="1" thickBot="1">
      <c r="A3758" s="181" t="str">
        <f t="shared" si="132"/>
        <v>B</v>
      </c>
      <c r="B3758" s="182" t="s">
        <v>1868</v>
      </c>
      <c r="C3758" s="183" t="s">
        <v>1869</v>
      </c>
      <c r="D3758" s="184">
        <f t="shared" si="133"/>
        <v>0</v>
      </c>
      <c r="E3758" s="184">
        <f t="shared" si="133"/>
        <v>0</v>
      </c>
      <c r="F3758" s="184">
        <f t="shared" si="133"/>
        <v>0</v>
      </c>
      <c r="G3758" s="184">
        <f t="shared" si="133"/>
        <v>0</v>
      </c>
      <c r="H3758" s="184">
        <f t="shared" si="133"/>
        <v>0</v>
      </c>
      <c r="I3758" s="184">
        <v>0</v>
      </c>
      <c r="J3758" s="184">
        <v>0</v>
      </c>
      <c r="K3758" s="184">
        <v>0</v>
      </c>
      <c r="L3758" s="184">
        <v>0</v>
      </c>
      <c r="M3758" s="184">
        <v>0</v>
      </c>
      <c r="N3758" s="184">
        <v>0</v>
      </c>
      <c r="O3758" s="184">
        <v>0</v>
      </c>
      <c r="P3758" s="184">
        <v>0</v>
      </c>
      <c r="Q3758" s="184">
        <v>0</v>
      </c>
      <c r="R3758" s="184">
        <v>0</v>
      </c>
    </row>
    <row r="3759" spans="1:18" ht="15" hidden="1">
      <c r="A3759" s="181" t="str">
        <f t="shared" si="132"/>
        <v>B</v>
      </c>
      <c r="B3759" s="186" t="s">
        <v>121</v>
      </c>
      <c r="C3759" s="186" t="s">
        <v>99</v>
      </c>
      <c r="D3759" s="187">
        <f t="shared" si="133"/>
        <v>0</v>
      </c>
      <c r="E3759" s="187">
        <f t="shared" si="133"/>
        <v>0</v>
      </c>
      <c r="F3759" s="187">
        <f t="shared" si="133"/>
        <v>0</v>
      </c>
      <c r="G3759" s="187">
        <f t="shared" si="133"/>
        <v>0</v>
      </c>
      <c r="H3759" s="187">
        <f t="shared" si="133"/>
        <v>0</v>
      </c>
      <c r="I3759" s="187">
        <v>0</v>
      </c>
      <c r="J3759" s="187">
        <v>0</v>
      </c>
      <c r="K3759" s="187">
        <v>0</v>
      </c>
      <c r="L3759" s="187">
        <v>0</v>
      </c>
      <c r="M3759" s="187">
        <v>0</v>
      </c>
      <c r="N3759" s="187">
        <v>0</v>
      </c>
      <c r="O3759" s="187">
        <v>0</v>
      </c>
      <c r="P3759" s="187">
        <v>0</v>
      </c>
      <c r="Q3759" s="187">
        <v>0</v>
      </c>
      <c r="R3759" s="187">
        <v>0</v>
      </c>
    </row>
    <row r="3760" spans="1:18" ht="15" hidden="1">
      <c r="A3760" s="181" t="str">
        <f t="shared" si="132"/>
        <v>B</v>
      </c>
      <c r="B3760" s="188" t="s">
        <v>121</v>
      </c>
      <c r="C3760" s="188" t="s">
        <v>100</v>
      </c>
      <c r="D3760" s="189">
        <f t="shared" si="133"/>
        <v>0</v>
      </c>
      <c r="E3760" s="189">
        <f t="shared" si="133"/>
        <v>0</v>
      </c>
      <c r="F3760" s="189">
        <f t="shared" si="133"/>
        <v>0</v>
      </c>
      <c r="G3760" s="189">
        <f t="shared" si="133"/>
        <v>0</v>
      </c>
      <c r="H3760" s="189">
        <f t="shared" si="133"/>
        <v>0</v>
      </c>
      <c r="I3760" s="189">
        <v>0</v>
      </c>
      <c r="J3760" s="189">
        <v>0</v>
      </c>
      <c r="K3760" s="189">
        <v>0</v>
      </c>
      <c r="L3760" s="189">
        <v>0</v>
      </c>
      <c r="M3760" s="189">
        <v>0</v>
      </c>
      <c r="N3760" s="189">
        <v>0</v>
      </c>
      <c r="O3760" s="189">
        <v>0</v>
      </c>
      <c r="P3760" s="189">
        <v>0</v>
      </c>
      <c r="Q3760" s="189">
        <v>0</v>
      </c>
      <c r="R3760" s="189">
        <v>0</v>
      </c>
    </row>
    <row r="3761" spans="1:18" ht="15" hidden="1">
      <c r="A3761" s="181" t="str">
        <f t="shared" si="132"/>
        <v>B</v>
      </c>
      <c r="B3761" s="188" t="s">
        <v>121</v>
      </c>
      <c r="C3761" s="188" t="s">
        <v>101</v>
      </c>
      <c r="D3761" s="189">
        <f t="shared" si="133"/>
        <v>0</v>
      </c>
      <c r="E3761" s="189">
        <f t="shared" si="133"/>
        <v>0</v>
      </c>
      <c r="F3761" s="189">
        <f t="shared" si="133"/>
        <v>0</v>
      </c>
      <c r="G3761" s="189">
        <f t="shared" si="133"/>
        <v>0</v>
      </c>
      <c r="H3761" s="189">
        <f t="shared" si="133"/>
        <v>0</v>
      </c>
      <c r="I3761" s="189">
        <v>0</v>
      </c>
      <c r="J3761" s="189">
        <v>0</v>
      </c>
      <c r="K3761" s="189">
        <v>0</v>
      </c>
      <c r="L3761" s="189">
        <v>0</v>
      </c>
      <c r="M3761" s="189">
        <v>0</v>
      </c>
      <c r="N3761" s="189">
        <v>0</v>
      </c>
      <c r="O3761" s="189">
        <v>0</v>
      </c>
      <c r="P3761" s="189">
        <v>0</v>
      </c>
      <c r="Q3761" s="189">
        <v>0</v>
      </c>
      <c r="R3761" s="189">
        <v>0</v>
      </c>
    </row>
    <row r="3762" spans="1:18" ht="15" hidden="1">
      <c r="A3762" s="181" t="str">
        <f t="shared" si="132"/>
        <v>B</v>
      </c>
      <c r="B3762" s="186" t="s">
        <v>121</v>
      </c>
      <c r="C3762" s="186" t="s">
        <v>155</v>
      </c>
      <c r="D3762" s="187">
        <f t="shared" si="133"/>
        <v>0</v>
      </c>
      <c r="E3762" s="187">
        <f t="shared" si="133"/>
        <v>0</v>
      </c>
      <c r="F3762" s="187">
        <f t="shared" si="133"/>
        <v>0</v>
      </c>
      <c r="G3762" s="187">
        <f t="shared" si="133"/>
        <v>0</v>
      </c>
      <c r="H3762" s="187">
        <f t="shared" si="133"/>
        <v>0</v>
      </c>
      <c r="I3762" s="187">
        <v>0</v>
      </c>
      <c r="J3762" s="187">
        <v>0</v>
      </c>
      <c r="K3762" s="187">
        <v>0</v>
      </c>
      <c r="L3762" s="187">
        <v>0</v>
      </c>
      <c r="M3762" s="187">
        <v>0</v>
      </c>
      <c r="N3762" s="187">
        <v>0</v>
      </c>
      <c r="O3762" s="187">
        <v>0</v>
      </c>
      <c r="P3762" s="187">
        <v>0</v>
      </c>
      <c r="Q3762" s="187">
        <v>0</v>
      </c>
      <c r="R3762" s="187">
        <v>0</v>
      </c>
    </row>
    <row r="3763" spans="1:18" ht="15.75" hidden="1" thickBot="1">
      <c r="A3763" s="181" t="str">
        <f t="shared" si="132"/>
        <v>B</v>
      </c>
      <c r="B3763" s="182" t="s">
        <v>1870</v>
      </c>
      <c r="C3763" s="183" t="s">
        <v>1871</v>
      </c>
      <c r="D3763" s="184">
        <f t="shared" si="133"/>
        <v>0</v>
      </c>
      <c r="E3763" s="184">
        <f t="shared" si="133"/>
        <v>0</v>
      </c>
      <c r="F3763" s="184">
        <f t="shared" si="133"/>
        <v>0</v>
      </c>
      <c r="G3763" s="184">
        <f t="shared" si="133"/>
        <v>0</v>
      </c>
      <c r="H3763" s="184">
        <f t="shared" si="133"/>
        <v>0</v>
      </c>
      <c r="I3763" s="184">
        <v>0</v>
      </c>
      <c r="J3763" s="184">
        <v>0</v>
      </c>
      <c r="K3763" s="184">
        <v>0</v>
      </c>
      <c r="L3763" s="184">
        <v>0</v>
      </c>
      <c r="M3763" s="184">
        <v>0</v>
      </c>
      <c r="N3763" s="184">
        <v>0</v>
      </c>
      <c r="O3763" s="184">
        <v>0</v>
      </c>
      <c r="P3763" s="184">
        <v>0</v>
      </c>
      <c r="Q3763" s="184">
        <v>0</v>
      </c>
      <c r="R3763" s="184">
        <v>0</v>
      </c>
    </row>
    <row r="3764" spans="1:18" ht="15" hidden="1">
      <c r="A3764" s="181" t="str">
        <f t="shared" si="132"/>
        <v>B</v>
      </c>
      <c r="B3764" s="186" t="s">
        <v>121</v>
      </c>
      <c r="C3764" s="186" t="s">
        <v>99</v>
      </c>
      <c r="D3764" s="187">
        <f t="shared" si="133"/>
        <v>0</v>
      </c>
      <c r="E3764" s="187">
        <f t="shared" si="133"/>
        <v>0</v>
      </c>
      <c r="F3764" s="187">
        <f t="shared" si="133"/>
        <v>0</v>
      </c>
      <c r="G3764" s="187">
        <f t="shared" si="133"/>
        <v>0</v>
      </c>
      <c r="H3764" s="187">
        <f t="shared" si="133"/>
        <v>0</v>
      </c>
      <c r="I3764" s="187">
        <v>0</v>
      </c>
      <c r="J3764" s="187">
        <v>0</v>
      </c>
      <c r="K3764" s="187">
        <v>0</v>
      </c>
      <c r="L3764" s="187">
        <v>0</v>
      </c>
      <c r="M3764" s="187">
        <v>0</v>
      </c>
      <c r="N3764" s="187">
        <v>0</v>
      </c>
      <c r="O3764" s="187">
        <v>0</v>
      </c>
      <c r="P3764" s="187">
        <v>0</v>
      </c>
      <c r="Q3764" s="187">
        <v>0</v>
      </c>
      <c r="R3764" s="187">
        <v>0</v>
      </c>
    </row>
    <row r="3765" spans="1:18" ht="15" hidden="1">
      <c r="A3765" s="181" t="str">
        <f t="shared" si="132"/>
        <v>B</v>
      </c>
      <c r="B3765" s="188" t="s">
        <v>121</v>
      </c>
      <c r="C3765" s="188" t="s">
        <v>100</v>
      </c>
      <c r="D3765" s="189">
        <f t="shared" si="133"/>
        <v>0</v>
      </c>
      <c r="E3765" s="189">
        <f t="shared" si="133"/>
        <v>0</v>
      </c>
      <c r="F3765" s="189">
        <f t="shared" si="133"/>
        <v>0</v>
      </c>
      <c r="G3765" s="189">
        <f t="shared" si="133"/>
        <v>0</v>
      </c>
      <c r="H3765" s="189">
        <f t="shared" si="133"/>
        <v>0</v>
      </c>
      <c r="I3765" s="189">
        <v>0</v>
      </c>
      <c r="J3765" s="189">
        <v>0</v>
      </c>
      <c r="K3765" s="189">
        <v>0</v>
      </c>
      <c r="L3765" s="189">
        <v>0</v>
      </c>
      <c r="M3765" s="189">
        <v>0</v>
      </c>
      <c r="N3765" s="189">
        <v>0</v>
      </c>
      <c r="O3765" s="189">
        <v>0</v>
      </c>
      <c r="P3765" s="189">
        <v>0</v>
      </c>
      <c r="Q3765" s="189">
        <v>0</v>
      </c>
      <c r="R3765" s="189">
        <v>0</v>
      </c>
    </row>
    <row r="3766" spans="1:18" ht="15" hidden="1">
      <c r="A3766" s="181" t="str">
        <f t="shared" si="132"/>
        <v>B</v>
      </c>
      <c r="B3766" s="188" t="s">
        <v>121</v>
      </c>
      <c r="C3766" s="188" t="s">
        <v>101</v>
      </c>
      <c r="D3766" s="189">
        <f t="shared" si="133"/>
        <v>0</v>
      </c>
      <c r="E3766" s="189">
        <f t="shared" si="133"/>
        <v>0</v>
      </c>
      <c r="F3766" s="189">
        <f t="shared" si="133"/>
        <v>0</v>
      </c>
      <c r="G3766" s="189">
        <f t="shared" si="133"/>
        <v>0</v>
      </c>
      <c r="H3766" s="189">
        <f t="shared" si="133"/>
        <v>0</v>
      </c>
      <c r="I3766" s="189">
        <v>0</v>
      </c>
      <c r="J3766" s="189">
        <v>0</v>
      </c>
      <c r="K3766" s="189">
        <v>0</v>
      </c>
      <c r="L3766" s="189">
        <v>0</v>
      </c>
      <c r="M3766" s="189">
        <v>0</v>
      </c>
      <c r="N3766" s="189">
        <v>0</v>
      </c>
      <c r="O3766" s="189">
        <v>0</v>
      </c>
      <c r="P3766" s="189">
        <v>0</v>
      </c>
      <c r="Q3766" s="189">
        <v>0</v>
      </c>
      <c r="R3766" s="189">
        <v>0</v>
      </c>
    </row>
    <row r="3767" spans="1:18" ht="15.75" hidden="1" thickBot="1">
      <c r="A3767" s="181" t="str">
        <f t="shared" si="132"/>
        <v>B</v>
      </c>
      <c r="B3767" s="182" t="s">
        <v>1872</v>
      </c>
      <c r="C3767" s="183" t="s">
        <v>1873</v>
      </c>
      <c r="D3767" s="184">
        <f t="shared" si="133"/>
        <v>0</v>
      </c>
      <c r="E3767" s="184">
        <f t="shared" si="133"/>
        <v>0</v>
      </c>
      <c r="F3767" s="184">
        <f t="shared" si="133"/>
        <v>0</v>
      </c>
      <c r="G3767" s="184">
        <f t="shared" si="133"/>
        <v>0</v>
      </c>
      <c r="H3767" s="184">
        <f t="shared" si="133"/>
        <v>0</v>
      </c>
      <c r="I3767" s="184">
        <v>0</v>
      </c>
      <c r="J3767" s="184">
        <v>0</v>
      </c>
      <c r="K3767" s="184">
        <v>0</v>
      </c>
      <c r="L3767" s="184">
        <v>0</v>
      </c>
      <c r="M3767" s="184">
        <v>0</v>
      </c>
      <c r="N3767" s="184">
        <v>0</v>
      </c>
      <c r="O3767" s="184">
        <v>0</v>
      </c>
      <c r="P3767" s="184">
        <v>0</v>
      </c>
      <c r="Q3767" s="184">
        <v>0</v>
      </c>
      <c r="R3767" s="184">
        <v>0</v>
      </c>
    </row>
    <row r="3768" spans="1:18" ht="15" hidden="1">
      <c r="A3768" s="181" t="str">
        <f t="shared" si="132"/>
        <v>B</v>
      </c>
      <c r="B3768" s="186" t="s">
        <v>121</v>
      </c>
      <c r="C3768" s="186" t="s">
        <v>99</v>
      </c>
      <c r="D3768" s="187">
        <f t="shared" si="133"/>
        <v>0</v>
      </c>
      <c r="E3768" s="187">
        <f t="shared" si="133"/>
        <v>0</v>
      </c>
      <c r="F3768" s="187">
        <f t="shared" si="133"/>
        <v>0</v>
      </c>
      <c r="G3768" s="187">
        <f t="shared" si="133"/>
        <v>0</v>
      </c>
      <c r="H3768" s="187">
        <f t="shared" si="133"/>
        <v>0</v>
      </c>
      <c r="I3768" s="187">
        <v>0</v>
      </c>
      <c r="J3768" s="187">
        <v>0</v>
      </c>
      <c r="K3768" s="187">
        <v>0</v>
      </c>
      <c r="L3768" s="187">
        <v>0</v>
      </c>
      <c r="M3768" s="187">
        <v>0</v>
      </c>
      <c r="N3768" s="187">
        <v>0</v>
      </c>
      <c r="O3768" s="187">
        <v>0</v>
      </c>
      <c r="P3768" s="187">
        <v>0</v>
      </c>
      <c r="Q3768" s="187">
        <v>0</v>
      </c>
      <c r="R3768" s="187">
        <v>0</v>
      </c>
    </row>
    <row r="3769" spans="1:18" ht="15" hidden="1">
      <c r="A3769" s="181" t="str">
        <f t="shared" si="132"/>
        <v>B</v>
      </c>
      <c r="B3769" s="188" t="s">
        <v>121</v>
      </c>
      <c r="C3769" s="188" t="s">
        <v>101</v>
      </c>
      <c r="D3769" s="189">
        <f t="shared" si="133"/>
        <v>0</v>
      </c>
      <c r="E3769" s="189">
        <f t="shared" si="133"/>
        <v>0</v>
      </c>
      <c r="F3769" s="189">
        <f t="shared" si="133"/>
        <v>0</v>
      </c>
      <c r="G3769" s="189">
        <f t="shared" si="133"/>
        <v>0</v>
      </c>
      <c r="H3769" s="189">
        <f t="shared" si="133"/>
        <v>0</v>
      </c>
      <c r="I3769" s="189">
        <v>0</v>
      </c>
      <c r="J3769" s="189">
        <v>0</v>
      </c>
      <c r="K3769" s="189">
        <v>0</v>
      </c>
      <c r="L3769" s="189">
        <v>0</v>
      </c>
      <c r="M3769" s="189">
        <v>0</v>
      </c>
      <c r="N3769" s="189">
        <v>0</v>
      </c>
      <c r="O3769" s="189">
        <v>0</v>
      </c>
      <c r="P3769" s="189">
        <v>0</v>
      </c>
      <c r="Q3769" s="189">
        <v>0</v>
      </c>
      <c r="R3769" s="189">
        <v>0</v>
      </c>
    </row>
    <row r="3770" spans="1:18" ht="45.75" hidden="1" thickBot="1">
      <c r="A3770" s="181" t="str">
        <f t="shared" si="132"/>
        <v>B</v>
      </c>
      <c r="B3770" s="182" t="s">
        <v>1874</v>
      </c>
      <c r="C3770" s="183" t="s">
        <v>1875</v>
      </c>
      <c r="D3770" s="184">
        <f t="shared" si="133"/>
        <v>0</v>
      </c>
      <c r="E3770" s="184">
        <f t="shared" si="133"/>
        <v>0</v>
      </c>
      <c r="F3770" s="184">
        <f t="shared" si="133"/>
        <v>0</v>
      </c>
      <c r="G3770" s="184">
        <f t="shared" si="133"/>
        <v>0</v>
      </c>
      <c r="H3770" s="184">
        <f t="shared" si="133"/>
        <v>0</v>
      </c>
      <c r="I3770" s="184">
        <v>0</v>
      </c>
      <c r="J3770" s="184">
        <v>0</v>
      </c>
      <c r="K3770" s="184">
        <v>0</v>
      </c>
      <c r="L3770" s="184">
        <v>0</v>
      </c>
      <c r="M3770" s="184">
        <v>0</v>
      </c>
      <c r="N3770" s="184">
        <v>0</v>
      </c>
      <c r="O3770" s="184">
        <v>0</v>
      </c>
      <c r="P3770" s="184">
        <v>0</v>
      </c>
      <c r="Q3770" s="184">
        <v>0</v>
      </c>
      <c r="R3770" s="184">
        <v>0</v>
      </c>
    </row>
    <row r="3771" spans="1:18" ht="15" hidden="1">
      <c r="A3771" s="181" t="str">
        <f t="shared" si="132"/>
        <v>B</v>
      </c>
      <c r="B3771" s="186" t="s">
        <v>121</v>
      </c>
      <c r="C3771" s="186" t="s">
        <v>99</v>
      </c>
      <c r="D3771" s="187">
        <f t="shared" si="133"/>
        <v>0</v>
      </c>
      <c r="E3771" s="187">
        <f t="shared" si="133"/>
        <v>0</v>
      </c>
      <c r="F3771" s="187">
        <f t="shared" si="133"/>
        <v>0</v>
      </c>
      <c r="G3771" s="187">
        <f t="shared" si="133"/>
        <v>0</v>
      </c>
      <c r="H3771" s="187">
        <f t="shared" si="133"/>
        <v>0</v>
      </c>
      <c r="I3771" s="187">
        <v>0</v>
      </c>
      <c r="J3771" s="187">
        <v>0</v>
      </c>
      <c r="K3771" s="187">
        <v>0</v>
      </c>
      <c r="L3771" s="187">
        <v>0</v>
      </c>
      <c r="M3771" s="187">
        <v>0</v>
      </c>
      <c r="N3771" s="187">
        <v>0</v>
      </c>
      <c r="O3771" s="187">
        <v>0</v>
      </c>
      <c r="P3771" s="187">
        <v>0</v>
      </c>
      <c r="Q3771" s="187">
        <v>0</v>
      </c>
      <c r="R3771" s="187">
        <v>0</v>
      </c>
    </row>
    <row r="3772" spans="1:18" ht="15" hidden="1">
      <c r="A3772" s="181" t="str">
        <f t="shared" si="132"/>
        <v>B</v>
      </c>
      <c r="B3772" s="188" t="s">
        <v>121</v>
      </c>
      <c r="C3772" s="188" t="s">
        <v>100</v>
      </c>
      <c r="D3772" s="189">
        <f t="shared" si="133"/>
        <v>0</v>
      </c>
      <c r="E3772" s="189">
        <f t="shared" si="133"/>
        <v>0</v>
      </c>
      <c r="F3772" s="189">
        <f t="shared" si="133"/>
        <v>0</v>
      </c>
      <c r="G3772" s="189">
        <f t="shared" si="133"/>
        <v>0</v>
      </c>
      <c r="H3772" s="189">
        <f t="shared" si="133"/>
        <v>0</v>
      </c>
      <c r="I3772" s="189">
        <v>0</v>
      </c>
      <c r="J3772" s="189">
        <v>0</v>
      </c>
      <c r="K3772" s="189">
        <v>0</v>
      </c>
      <c r="L3772" s="189">
        <v>0</v>
      </c>
      <c r="M3772" s="189">
        <v>0</v>
      </c>
      <c r="N3772" s="189">
        <v>0</v>
      </c>
      <c r="O3772" s="189">
        <v>0</v>
      </c>
      <c r="P3772" s="189">
        <v>0</v>
      </c>
      <c r="Q3772" s="189">
        <v>0</v>
      </c>
      <c r="R3772" s="189">
        <v>0</v>
      </c>
    </row>
    <row r="3773" spans="1:18" ht="15" hidden="1">
      <c r="A3773" s="181" t="str">
        <f t="shared" si="132"/>
        <v>B</v>
      </c>
      <c r="B3773" s="188" t="s">
        <v>121</v>
      </c>
      <c r="C3773" s="188" t="s">
        <v>101</v>
      </c>
      <c r="D3773" s="189">
        <f t="shared" si="133"/>
        <v>0</v>
      </c>
      <c r="E3773" s="189">
        <f t="shared" si="133"/>
        <v>0</v>
      </c>
      <c r="F3773" s="189">
        <f t="shared" si="133"/>
        <v>0</v>
      </c>
      <c r="G3773" s="189">
        <f t="shared" si="133"/>
        <v>0</v>
      </c>
      <c r="H3773" s="189">
        <f t="shared" si="133"/>
        <v>0</v>
      </c>
      <c r="I3773" s="189">
        <v>0</v>
      </c>
      <c r="J3773" s="189">
        <v>0</v>
      </c>
      <c r="K3773" s="189">
        <v>0</v>
      </c>
      <c r="L3773" s="189">
        <v>0</v>
      </c>
      <c r="M3773" s="189">
        <v>0</v>
      </c>
      <c r="N3773" s="189">
        <v>0</v>
      </c>
      <c r="O3773" s="189">
        <v>0</v>
      </c>
      <c r="P3773" s="189">
        <v>0</v>
      </c>
      <c r="Q3773" s="189">
        <v>0</v>
      </c>
      <c r="R3773" s="189">
        <v>0</v>
      </c>
    </row>
    <row r="3774" spans="1:18" ht="15.75" hidden="1" thickBot="1">
      <c r="A3774" s="181" t="str">
        <f t="shared" si="132"/>
        <v>B</v>
      </c>
      <c r="B3774" s="182" t="s">
        <v>1876</v>
      </c>
      <c r="C3774" s="183" t="s">
        <v>1877</v>
      </c>
      <c r="D3774" s="184">
        <f t="shared" si="133"/>
        <v>0</v>
      </c>
      <c r="E3774" s="184">
        <f t="shared" si="133"/>
        <v>0</v>
      </c>
      <c r="F3774" s="184">
        <f t="shared" si="133"/>
        <v>0</v>
      </c>
      <c r="G3774" s="184">
        <f t="shared" si="133"/>
        <v>0</v>
      </c>
      <c r="H3774" s="184">
        <f t="shared" si="133"/>
        <v>0</v>
      </c>
      <c r="I3774" s="184">
        <v>0</v>
      </c>
      <c r="J3774" s="184">
        <v>0</v>
      </c>
      <c r="K3774" s="184">
        <v>0</v>
      </c>
      <c r="L3774" s="184">
        <v>0</v>
      </c>
      <c r="M3774" s="184">
        <v>0</v>
      </c>
      <c r="N3774" s="184">
        <v>0</v>
      </c>
      <c r="O3774" s="184">
        <v>0</v>
      </c>
      <c r="P3774" s="184">
        <v>0</v>
      </c>
      <c r="Q3774" s="184">
        <v>0</v>
      </c>
      <c r="R3774" s="184">
        <v>0</v>
      </c>
    </row>
    <row r="3775" spans="1:18" ht="15" hidden="1">
      <c r="A3775" s="181" t="str">
        <f t="shared" si="132"/>
        <v>B</v>
      </c>
      <c r="B3775" s="186" t="s">
        <v>121</v>
      </c>
      <c r="C3775" s="186" t="s">
        <v>99</v>
      </c>
      <c r="D3775" s="187">
        <f t="shared" si="133"/>
        <v>0</v>
      </c>
      <c r="E3775" s="187">
        <f t="shared" si="133"/>
        <v>0</v>
      </c>
      <c r="F3775" s="187">
        <f t="shared" si="133"/>
        <v>0</v>
      </c>
      <c r="G3775" s="187">
        <f t="shared" si="133"/>
        <v>0</v>
      </c>
      <c r="H3775" s="187">
        <f t="shared" si="133"/>
        <v>0</v>
      </c>
      <c r="I3775" s="187">
        <v>0</v>
      </c>
      <c r="J3775" s="187">
        <v>0</v>
      </c>
      <c r="K3775" s="187">
        <v>0</v>
      </c>
      <c r="L3775" s="187">
        <v>0</v>
      </c>
      <c r="M3775" s="187">
        <v>0</v>
      </c>
      <c r="N3775" s="187">
        <v>0</v>
      </c>
      <c r="O3775" s="187">
        <v>0</v>
      </c>
      <c r="P3775" s="187">
        <v>0</v>
      </c>
      <c r="Q3775" s="187">
        <v>0</v>
      </c>
      <c r="R3775" s="187">
        <v>0</v>
      </c>
    </row>
    <row r="3776" spans="1:18" ht="15" hidden="1">
      <c r="A3776" s="181" t="str">
        <f t="shared" si="132"/>
        <v>B</v>
      </c>
      <c r="B3776" s="188" t="s">
        <v>121</v>
      </c>
      <c r="C3776" s="188" t="s">
        <v>100</v>
      </c>
      <c r="D3776" s="189">
        <f t="shared" si="133"/>
        <v>0</v>
      </c>
      <c r="E3776" s="189">
        <f t="shared" si="133"/>
        <v>0</v>
      </c>
      <c r="F3776" s="189">
        <f t="shared" si="133"/>
        <v>0</v>
      </c>
      <c r="G3776" s="189">
        <f t="shared" si="133"/>
        <v>0</v>
      </c>
      <c r="H3776" s="189">
        <f t="shared" si="133"/>
        <v>0</v>
      </c>
      <c r="I3776" s="189">
        <v>0</v>
      </c>
      <c r="J3776" s="189">
        <v>0</v>
      </c>
      <c r="K3776" s="189">
        <v>0</v>
      </c>
      <c r="L3776" s="189">
        <v>0</v>
      </c>
      <c r="M3776" s="189">
        <v>0</v>
      </c>
      <c r="N3776" s="189">
        <v>0</v>
      </c>
      <c r="O3776" s="189">
        <v>0</v>
      </c>
      <c r="P3776" s="189">
        <v>0</v>
      </c>
      <c r="Q3776" s="189">
        <v>0</v>
      </c>
      <c r="R3776" s="189">
        <v>0</v>
      </c>
    </row>
    <row r="3777" spans="1:18" ht="15" hidden="1">
      <c r="A3777" s="181" t="str">
        <f t="shared" si="132"/>
        <v>B</v>
      </c>
      <c r="B3777" s="188" t="s">
        <v>121</v>
      </c>
      <c r="C3777" s="188" t="s">
        <v>101</v>
      </c>
      <c r="D3777" s="189">
        <f t="shared" si="133"/>
        <v>0</v>
      </c>
      <c r="E3777" s="189">
        <f t="shared" si="133"/>
        <v>0</v>
      </c>
      <c r="F3777" s="189">
        <f t="shared" si="133"/>
        <v>0</v>
      </c>
      <c r="G3777" s="189">
        <f t="shared" si="133"/>
        <v>0</v>
      </c>
      <c r="H3777" s="189">
        <f t="shared" si="133"/>
        <v>0</v>
      </c>
      <c r="I3777" s="189">
        <v>0</v>
      </c>
      <c r="J3777" s="189">
        <v>0</v>
      </c>
      <c r="K3777" s="189">
        <v>0</v>
      </c>
      <c r="L3777" s="189">
        <v>0</v>
      </c>
      <c r="M3777" s="189">
        <v>0</v>
      </c>
      <c r="N3777" s="189">
        <v>0</v>
      </c>
      <c r="O3777" s="189">
        <v>0</v>
      </c>
      <c r="P3777" s="189">
        <v>0</v>
      </c>
      <c r="Q3777" s="189">
        <v>0</v>
      </c>
      <c r="R3777" s="189">
        <v>0</v>
      </c>
    </row>
    <row r="3778" spans="1:18" ht="15" hidden="1">
      <c r="A3778" s="181" t="str">
        <f t="shared" si="132"/>
        <v>B</v>
      </c>
      <c r="B3778" s="188" t="s">
        <v>121</v>
      </c>
      <c r="C3778" s="188" t="s">
        <v>105</v>
      </c>
      <c r="D3778" s="189">
        <f t="shared" si="133"/>
        <v>0</v>
      </c>
      <c r="E3778" s="189">
        <f t="shared" si="133"/>
        <v>0</v>
      </c>
      <c r="F3778" s="189">
        <f t="shared" si="133"/>
        <v>0</v>
      </c>
      <c r="G3778" s="189">
        <f t="shared" si="133"/>
        <v>0</v>
      </c>
      <c r="H3778" s="189">
        <f t="shared" si="133"/>
        <v>0</v>
      </c>
      <c r="I3778" s="189">
        <v>0</v>
      </c>
      <c r="J3778" s="189">
        <v>0</v>
      </c>
      <c r="K3778" s="189">
        <v>0</v>
      </c>
      <c r="L3778" s="189">
        <v>0</v>
      </c>
      <c r="M3778" s="189">
        <v>0</v>
      </c>
      <c r="N3778" s="189">
        <v>0</v>
      </c>
      <c r="O3778" s="189">
        <v>0</v>
      </c>
      <c r="P3778" s="189">
        <v>0</v>
      </c>
      <c r="Q3778" s="189">
        <v>0</v>
      </c>
      <c r="R3778" s="189">
        <v>0</v>
      </c>
    </row>
    <row r="3779" spans="1:18" ht="45.75" hidden="1" thickBot="1">
      <c r="A3779" s="181" t="str">
        <f t="shared" si="132"/>
        <v>B</v>
      </c>
      <c r="B3779" s="182" t="s">
        <v>1878</v>
      </c>
      <c r="C3779" s="183" t="s">
        <v>1879</v>
      </c>
      <c r="D3779" s="184">
        <f t="shared" si="133"/>
        <v>0</v>
      </c>
      <c r="E3779" s="184">
        <f t="shared" si="133"/>
        <v>0</v>
      </c>
      <c r="F3779" s="184">
        <f t="shared" si="133"/>
        <v>0</v>
      </c>
      <c r="G3779" s="184">
        <f t="shared" si="133"/>
        <v>0</v>
      </c>
      <c r="H3779" s="184">
        <f t="shared" si="133"/>
        <v>0</v>
      </c>
      <c r="I3779" s="184">
        <v>0</v>
      </c>
      <c r="J3779" s="184">
        <v>0</v>
      </c>
      <c r="K3779" s="184">
        <v>0</v>
      </c>
      <c r="L3779" s="184">
        <v>0</v>
      </c>
      <c r="M3779" s="184">
        <v>0</v>
      </c>
      <c r="N3779" s="184">
        <v>0</v>
      </c>
      <c r="O3779" s="184">
        <v>0</v>
      </c>
      <c r="P3779" s="184">
        <v>0</v>
      </c>
      <c r="Q3779" s="184">
        <v>0</v>
      </c>
      <c r="R3779" s="184">
        <v>0</v>
      </c>
    </row>
    <row r="3780" spans="1:18" ht="15" hidden="1">
      <c r="A3780" s="181" t="str">
        <f t="shared" si="132"/>
        <v>B</v>
      </c>
      <c r="B3780" s="186" t="s">
        <v>121</v>
      </c>
      <c r="C3780" s="186" t="s">
        <v>99</v>
      </c>
      <c r="D3780" s="187">
        <f t="shared" si="133"/>
        <v>0</v>
      </c>
      <c r="E3780" s="187">
        <f t="shared" si="133"/>
        <v>0</v>
      </c>
      <c r="F3780" s="187">
        <f t="shared" si="133"/>
        <v>0</v>
      </c>
      <c r="G3780" s="187">
        <f t="shared" si="133"/>
        <v>0</v>
      </c>
      <c r="H3780" s="187">
        <f t="shared" si="133"/>
        <v>0</v>
      </c>
      <c r="I3780" s="187">
        <v>0</v>
      </c>
      <c r="J3780" s="187">
        <v>0</v>
      </c>
      <c r="K3780" s="187">
        <v>0</v>
      </c>
      <c r="L3780" s="187">
        <v>0</v>
      </c>
      <c r="M3780" s="187">
        <v>0</v>
      </c>
      <c r="N3780" s="187">
        <v>0</v>
      </c>
      <c r="O3780" s="187">
        <v>0</v>
      </c>
      <c r="P3780" s="187">
        <v>0</v>
      </c>
      <c r="Q3780" s="187">
        <v>0</v>
      </c>
      <c r="R3780" s="187">
        <v>0</v>
      </c>
    </row>
    <row r="3781" spans="1:18" ht="15" hidden="1">
      <c r="A3781" s="181" t="str">
        <f t="shared" si="132"/>
        <v>B</v>
      </c>
      <c r="B3781" s="188" t="s">
        <v>121</v>
      </c>
      <c r="C3781" s="188" t="s">
        <v>100</v>
      </c>
      <c r="D3781" s="189">
        <f t="shared" si="133"/>
        <v>0</v>
      </c>
      <c r="E3781" s="189">
        <f t="shared" si="133"/>
        <v>0</v>
      </c>
      <c r="F3781" s="189">
        <f t="shared" si="133"/>
        <v>0</v>
      </c>
      <c r="G3781" s="189">
        <f t="shared" si="133"/>
        <v>0</v>
      </c>
      <c r="H3781" s="189">
        <f t="shared" si="133"/>
        <v>0</v>
      </c>
      <c r="I3781" s="189">
        <v>0</v>
      </c>
      <c r="J3781" s="189">
        <v>0</v>
      </c>
      <c r="K3781" s="189">
        <v>0</v>
      </c>
      <c r="L3781" s="189">
        <v>0</v>
      </c>
      <c r="M3781" s="189">
        <v>0</v>
      </c>
      <c r="N3781" s="189">
        <v>0</v>
      </c>
      <c r="O3781" s="189">
        <v>0</v>
      </c>
      <c r="P3781" s="189">
        <v>0</v>
      </c>
      <c r="Q3781" s="189">
        <v>0</v>
      </c>
      <c r="R3781" s="189">
        <v>0</v>
      </c>
    </row>
    <row r="3782" spans="1:18" ht="15" hidden="1">
      <c r="A3782" s="181" t="str">
        <f t="shared" si="132"/>
        <v>B</v>
      </c>
      <c r="B3782" s="188" t="s">
        <v>121</v>
      </c>
      <c r="C3782" s="188" t="s">
        <v>101</v>
      </c>
      <c r="D3782" s="189">
        <f t="shared" si="133"/>
        <v>0</v>
      </c>
      <c r="E3782" s="189">
        <f t="shared" si="133"/>
        <v>0</v>
      </c>
      <c r="F3782" s="189">
        <f t="shared" si="133"/>
        <v>0</v>
      </c>
      <c r="G3782" s="189">
        <f t="shared" si="133"/>
        <v>0</v>
      </c>
      <c r="H3782" s="189">
        <f t="shared" si="133"/>
        <v>0</v>
      </c>
      <c r="I3782" s="189">
        <v>0</v>
      </c>
      <c r="J3782" s="189">
        <v>0</v>
      </c>
      <c r="K3782" s="189">
        <v>0</v>
      </c>
      <c r="L3782" s="189">
        <v>0</v>
      </c>
      <c r="M3782" s="189">
        <v>0</v>
      </c>
      <c r="N3782" s="189">
        <v>0</v>
      </c>
      <c r="O3782" s="189">
        <v>0</v>
      </c>
      <c r="P3782" s="189">
        <v>0</v>
      </c>
      <c r="Q3782" s="189">
        <v>0</v>
      </c>
      <c r="R3782" s="189">
        <v>0</v>
      </c>
    </row>
    <row r="3783" spans="1:18" ht="30.75" hidden="1" thickBot="1">
      <c r="A3783" s="181" t="str">
        <f t="shared" ref="A3783:A3846" si="134">(IF(OR(D3783&lt;&gt;0),"A","B"))</f>
        <v>B</v>
      </c>
      <c r="B3783" s="182" t="s">
        <v>1880</v>
      </c>
      <c r="C3783" s="183" t="s">
        <v>1881</v>
      </c>
      <c r="D3783" s="184">
        <f t="shared" si="133"/>
        <v>0</v>
      </c>
      <c r="E3783" s="184">
        <f t="shared" si="133"/>
        <v>0</v>
      </c>
      <c r="F3783" s="184">
        <f t="shared" si="133"/>
        <v>0</v>
      </c>
      <c r="G3783" s="184">
        <f t="shared" si="133"/>
        <v>0</v>
      </c>
      <c r="H3783" s="184">
        <f t="shared" si="133"/>
        <v>0</v>
      </c>
      <c r="I3783" s="184">
        <v>0</v>
      </c>
      <c r="J3783" s="184">
        <v>0</v>
      </c>
      <c r="K3783" s="184">
        <v>0</v>
      </c>
      <c r="L3783" s="184">
        <v>0</v>
      </c>
      <c r="M3783" s="184">
        <v>0</v>
      </c>
      <c r="N3783" s="184">
        <v>0</v>
      </c>
      <c r="O3783" s="184">
        <v>0</v>
      </c>
      <c r="P3783" s="184">
        <v>0</v>
      </c>
      <c r="Q3783" s="184">
        <v>0</v>
      </c>
      <c r="R3783" s="184">
        <v>0</v>
      </c>
    </row>
    <row r="3784" spans="1:18" ht="15" hidden="1">
      <c r="A3784" s="181" t="str">
        <f t="shared" si="134"/>
        <v>B</v>
      </c>
      <c r="B3784" s="186" t="s">
        <v>121</v>
      </c>
      <c r="C3784" s="186" t="s">
        <v>99</v>
      </c>
      <c r="D3784" s="187">
        <f t="shared" si="133"/>
        <v>0</v>
      </c>
      <c r="E3784" s="187">
        <f t="shared" si="133"/>
        <v>0</v>
      </c>
      <c r="F3784" s="187">
        <f t="shared" si="133"/>
        <v>0</v>
      </c>
      <c r="G3784" s="187">
        <f t="shared" si="133"/>
        <v>0</v>
      </c>
      <c r="H3784" s="187">
        <f t="shared" si="133"/>
        <v>0</v>
      </c>
      <c r="I3784" s="187">
        <v>0</v>
      </c>
      <c r="J3784" s="187">
        <v>0</v>
      </c>
      <c r="K3784" s="187">
        <v>0</v>
      </c>
      <c r="L3784" s="187">
        <v>0</v>
      </c>
      <c r="M3784" s="187">
        <v>0</v>
      </c>
      <c r="N3784" s="187">
        <v>0</v>
      </c>
      <c r="O3784" s="187">
        <v>0</v>
      </c>
      <c r="P3784" s="187">
        <v>0</v>
      </c>
      <c r="Q3784" s="187">
        <v>0</v>
      </c>
      <c r="R3784" s="187">
        <v>0</v>
      </c>
    </row>
    <row r="3785" spans="1:18" ht="15" hidden="1">
      <c r="A3785" s="181" t="str">
        <f t="shared" si="134"/>
        <v>B</v>
      </c>
      <c r="B3785" s="188" t="s">
        <v>121</v>
      </c>
      <c r="C3785" s="188" t="s">
        <v>100</v>
      </c>
      <c r="D3785" s="189">
        <f t="shared" si="133"/>
        <v>0</v>
      </c>
      <c r="E3785" s="189">
        <f t="shared" si="133"/>
        <v>0</v>
      </c>
      <c r="F3785" s="189">
        <f t="shared" si="133"/>
        <v>0</v>
      </c>
      <c r="G3785" s="189">
        <f t="shared" si="133"/>
        <v>0</v>
      </c>
      <c r="H3785" s="189">
        <f t="shared" si="133"/>
        <v>0</v>
      </c>
      <c r="I3785" s="189">
        <v>0</v>
      </c>
      <c r="J3785" s="189">
        <v>0</v>
      </c>
      <c r="K3785" s="189">
        <v>0</v>
      </c>
      <c r="L3785" s="189">
        <v>0</v>
      </c>
      <c r="M3785" s="189">
        <v>0</v>
      </c>
      <c r="N3785" s="189">
        <v>0</v>
      </c>
      <c r="O3785" s="189">
        <v>0</v>
      </c>
      <c r="P3785" s="189">
        <v>0</v>
      </c>
      <c r="Q3785" s="189">
        <v>0</v>
      </c>
      <c r="R3785" s="189">
        <v>0</v>
      </c>
    </row>
    <row r="3786" spans="1:18" ht="15" hidden="1">
      <c r="A3786" s="181" t="str">
        <f t="shared" si="134"/>
        <v>B</v>
      </c>
      <c r="B3786" s="188" t="s">
        <v>121</v>
      </c>
      <c r="C3786" s="188" t="s">
        <v>101</v>
      </c>
      <c r="D3786" s="189">
        <f t="shared" si="133"/>
        <v>0</v>
      </c>
      <c r="E3786" s="189">
        <f t="shared" si="133"/>
        <v>0</v>
      </c>
      <c r="F3786" s="189">
        <f t="shared" si="133"/>
        <v>0</v>
      </c>
      <c r="G3786" s="189">
        <f t="shared" si="133"/>
        <v>0</v>
      </c>
      <c r="H3786" s="189">
        <f t="shared" si="133"/>
        <v>0</v>
      </c>
      <c r="I3786" s="189">
        <v>0</v>
      </c>
      <c r="J3786" s="189">
        <v>0</v>
      </c>
      <c r="K3786" s="189">
        <v>0</v>
      </c>
      <c r="L3786" s="189">
        <v>0</v>
      </c>
      <c r="M3786" s="189">
        <v>0</v>
      </c>
      <c r="N3786" s="189">
        <v>0</v>
      </c>
      <c r="O3786" s="189">
        <v>0</v>
      </c>
      <c r="P3786" s="189">
        <v>0</v>
      </c>
      <c r="Q3786" s="189">
        <v>0</v>
      </c>
      <c r="R3786" s="189">
        <v>0</v>
      </c>
    </row>
    <row r="3787" spans="1:18" ht="15.75" hidden="1" thickBot="1">
      <c r="A3787" s="181" t="str">
        <f t="shared" si="134"/>
        <v>B</v>
      </c>
      <c r="B3787" s="182" t="s">
        <v>1882</v>
      </c>
      <c r="C3787" s="183" t="s">
        <v>1883</v>
      </c>
      <c r="D3787" s="184">
        <f t="shared" si="133"/>
        <v>0</v>
      </c>
      <c r="E3787" s="184">
        <f t="shared" si="133"/>
        <v>0</v>
      </c>
      <c r="F3787" s="184">
        <f t="shared" si="133"/>
        <v>0</v>
      </c>
      <c r="G3787" s="184">
        <f t="shared" si="133"/>
        <v>0</v>
      </c>
      <c r="H3787" s="184">
        <f t="shared" si="133"/>
        <v>0</v>
      </c>
      <c r="I3787" s="184">
        <v>0</v>
      </c>
      <c r="J3787" s="184">
        <v>0</v>
      </c>
      <c r="K3787" s="184">
        <v>0</v>
      </c>
      <c r="L3787" s="184">
        <v>0</v>
      </c>
      <c r="M3787" s="184">
        <v>0</v>
      </c>
      <c r="N3787" s="184">
        <v>0</v>
      </c>
      <c r="O3787" s="184">
        <v>0</v>
      </c>
      <c r="P3787" s="184">
        <v>0</v>
      </c>
      <c r="Q3787" s="184">
        <v>0</v>
      </c>
      <c r="R3787" s="184">
        <v>0</v>
      </c>
    </row>
    <row r="3788" spans="1:18" ht="15" hidden="1">
      <c r="A3788" s="181" t="str">
        <f t="shared" si="134"/>
        <v>B</v>
      </c>
      <c r="B3788" s="186" t="s">
        <v>121</v>
      </c>
      <c r="C3788" s="186" t="s">
        <v>99</v>
      </c>
      <c r="D3788" s="187">
        <f t="shared" si="133"/>
        <v>0</v>
      </c>
      <c r="E3788" s="187">
        <f t="shared" si="133"/>
        <v>0</v>
      </c>
      <c r="F3788" s="187">
        <f t="shared" si="133"/>
        <v>0</v>
      </c>
      <c r="G3788" s="187">
        <f t="shared" si="133"/>
        <v>0</v>
      </c>
      <c r="H3788" s="187">
        <f t="shared" si="133"/>
        <v>0</v>
      </c>
      <c r="I3788" s="187">
        <v>0</v>
      </c>
      <c r="J3788" s="187">
        <v>0</v>
      </c>
      <c r="K3788" s="187">
        <v>0</v>
      </c>
      <c r="L3788" s="187">
        <v>0</v>
      </c>
      <c r="M3788" s="187">
        <v>0</v>
      </c>
      <c r="N3788" s="187">
        <v>0</v>
      </c>
      <c r="O3788" s="187">
        <v>0</v>
      </c>
      <c r="P3788" s="187">
        <v>0</v>
      </c>
      <c r="Q3788" s="187">
        <v>0</v>
      </c>
      <c r="R3788" s="187">
        <v>0</v>
      </c>
    </row>
    <row r="3789" spans="1:18" ht="15" hidden="1">
      <c r="A3789" s="181" t="str">
        <f t="shared" si="134"/>
        <v>B</v>
      </c>
      <c r="B3789" s="188" t="s">
        <v>121</v>
      </c>
      <c r="C3789" s="188" t="s">
        <v>100</v>
      </c>
      <c r="D3789" s="189">
        <f t="shared" si="133"/>
        <v>0</v>
      </c>
      <c r="E3789" s="189">
        <f t="shared" si="133"/>
        <v>0</v>
      </c>
      <c r="F3789" s="189">
        <f t="shared" si="133"/>
        <v>0</v>
      </c>
      <c r="G3789" s="189">
        <f t="shared" si="133"/>
        <v>0</v>
      </c>
      <c r="H3789" s="189">
        <f t="shared" si="133"/>
        <v>0</v>
      </c>
      <c r="I3789" s="189">
        <v>0</v>
      </c>
      <c r="J3789" s="189">
        <v>0</v>
      </c>
      <c r="K3789" s="189">
        <v>0</v>
      </c>
      <c r="L3789" s="189">
        <v>0</v>
      </c>
      <c r="M3789" s="189">
        <v>0</v>
      </c>
      <c r="N3789" s="189">
        <v>0</v>
      </c>
      <c r="O3789" s="189">
        <v>0</v>
      </c>
      <c r="P3789" s="189">
        <v>0</v>
      </c>
      <c r="Q3789" s="189">
        <v>0</v>
      </c>
      <c r="R3789" s="189">
        <v>0</v>
      </c>
    </row>
    <row r="3790" spans="1:18" ht="15" hidden="1">
      <c r="A3790" s="181" t="str">
        <f t="shared" si="134"/>
        <v>B</v>
      </c>
      <c r="B3790" s="188" t="s">
        <v>121</v>
      </c>
      <c r="C3790" s="188" t="s">
        <v>101</v>
      </c>
      <c r="D3790" s="189">
        <f t="shared" si="133"/>
        <v>0</v>
      </c>
      <c r="E3790" s="189">
        <f t="shared" si="133"/>
        <v>0</v>
      </c>
      <c r="F3790" s="189">
        <f t="shared" si="133"/>
        <v>0</v>
      </c>
      <c r="G3790" s="189">
        <f t="shared" si="133"/>
        <v>0</v>
      </c>
      <c r="H3790" s="189">
        <f t="shared" si="133"/>
        <v>0</v>
      </c>
      <c r="I3790" s="189">
        <v>0</v>
      </c>
      <c r="J3790" s="189">
        <v>0</v>
      </c>
      <c r="K3790" s="189">
        <v>0</v>
      </c>
      <c r="L3790" s="189">
        <v>0</v>
      </c>
      <c r="M3790" s="189">
        <v>0</v>
      </c>
      <c r="N3790" s="189">
        <v>0</v>
      </c>
      <c r="O3790" s="189">
        <v>0</v>
      </c>
      <c r="P3790" s="189">
        <v>0</v>
      </c>
      <c r="Q3790" s="189">
        <v>0</v>
      </c>
      <c r="R3790" s="189">
        <v>0</v>
      </c>
    </row>
    <row r="3791" spans="1:18" ht="15" hidden="1">
      <c r="A3791" s="181" t="str">
        <f t="shared" si="134"/>
        <v>B</v>
      </c>
      <c r="B3791" s="188" t="s">
        <v>121</v>
      </c>
      <c r="C3791" s="188" t="s">
        <v>15</v>
      </c>
      <c r="D3791" s="189">
        <f t="shared" si="133"/>
        <v>0</v>
      </c>
      <c r="E3791" s="189">
        <f t="shared" si="133"/>
        <v>0</v>
      </c>
      <c r="F3791" s="189">
        <f t="shared" si="133"/>
        <v>0</v>
      </c>
      <c r="G3791" s="189">
        <f t="shared" si="133"/>
        <v>0</v>
      </c>
      <c r="H3791" s="189">
        <f t="shared" si="133"/>
        <v>0</v>
      </c>
      <c r="I3791" s="189">
        <v>0</v>
      </c>
      <c r="J3791" s="189">
        <v>0</v>
      </c>
      <c r="K3791" s="189">
        <v>0</v>
      </c>
      <c r="L3791" s="189">
        <v>0</v>
      </c>
      <c r="M3791" s="189">
        <v>0</v>
      </c>
      <c r="N3791" s="189">
        <v>0</v>
      </c>
      <c r="O3791" s="189">
        <v>0</v>
      </c>
      <c r="P3791" s="189">
        <v>0</v>
      </c>
      <c r="Q3791" s="189">
        <v>0</v>
      </c>
      <c r="R3791" s="189">
        <v>0</v>
      </c>
    </row>
    <row r="3792" spans="1:18" ht="15" hidden="1">
      <c r="A3792" s="181" t="str">
        <f t="shared" si="134"/>
        <v>B</v>
      </c>
      <c r="B3792" s="188" t="s">
        <v>121</v>
      </c>
      <c r="C3792" s="188" t="s">
        <v>104</v>
      </c>
      <c r="D3792" s="189">
        <f t="shared" si="133"/>
        <v>0</v>
      </c>
      <c r="E3792" s="189">
        <f t="shared" si="133"/>
        <v>0</v>
      </c>
      <c r="F3792" s="189">
        <f t="shared" si="133"/>
        <v>0</v>
      </c>
      <c r="G3792" s="189">
        <f t="shared" si="133"/>
        <v>0</v>
      </c>
      <c r="H3792" s="189">
        <f t="shared" si="133"/>
        <v>0</v>
      </c>
      <c r="I3792" s="189">
        <v>0</v>
      </c>
      <c r="J3792" s="189">
        <v>0</v>
      </c>
      <c r="K3792" s="189">
        <v>0</v>
      </c>
      <c r="L3792" s="189">
        <v>0</v>
      </c>
      <c r="M3792" s="189">
        <v>0</v>
      </c>
      <c r="N3792" s="189">
        <v>0</v>
      </c>
      <c r="O3792" s="189">
        <v>0</v>
      </c>
      <c r="P3792" s="189">
        <v>0</v>
      </c>
      <c r="Q3792" s="189">
        <v>0</v>
      </c>
      <c r="R3792" s="189">
        <v>0</v>
      </c>
    </row>
    <row r="3793" spans="1:18" ht="15" hidden="1">
      <c r="A3793" s="181" t="str">
        <f t="shared" si="134"/>
        <v>B</v>
      </c>
      <c r="B3793" s="188" t="s">
        <v>121</v>
      </c>
      <c r="C3793" s="188" t="s">
        <v>105</v>
      </c>
      <c r="D3793" s="189">
        <f t="shared" ref="D3793:H3843" si="135">I3793+N3793</f>
        <v>0</v>
      </c>
      <c r="E3793" s="189">
        <f t="shared" si="135"/>
        <v>0</v>
      </c>
      <c r="F3793" s="189">
        <f t="shared" si="135"/>
        <v>0</v>
      </c>
      <c r="G3793" s="189">
        <f t="shared" si="135"/>
        <v>0</v>
      </c>
      <c r="H3793" s="189">
        <f t="shared" si="135"/>
        <v>0</v>
      </c>
      <c r="I3793" s="189">
        <v>0</v>
      </c>
      <c r="J3793" s="189">
        <v>0</v>
      </c>
      <c r="K3793" s="189">
        <v>0</v>
      </c>
      <c r="L3793" s="189">
        <v>0</v>
      </c>
      <c r="M3793" s="189">
        <v>0</v>
      </c>
      <c r="N3793" s="189">
        <v>0</v>
      </c>
      <c r="O3793" s="189">
        <v>0</v>
      </c>
      <c r="P3793" s="189">
        <v>0</v>
      </c>
      <c r="Q3793" s="189">
        <v>0</v>
      </c>
      <c r="R3793" s="189">
        <v>0</v>
      </c>
    </row>
    <row r="3794" spans="1:18" ht="15" hidden="1">
      <c r="A3794" s="181" t="str">
        <f t="shared" si="134"/>
        <v>B</v>
      </c>
      <c r="B3794" s="186" t="s">
        <v>121</v>
      </c>
      <c r="C3794" s="186" t="s">
        <v>155</v>
      </c>
      <c r="D3794" s="187">
        <f t="shared" si="135"/>
        <v>0</v>
      </c>
      <c r="E3794" s="187">
        <f t="shared" si="135"/>
        <v>0</v>
      </c>
      <c r="F3794" s="187">
        <f t="shared" si="135"/>
        <v>0</v>
      </c>
      <c r="G3794" s="187">
        <f t="shared" si="135"/>
        <v>0</v>
      </c>
      <c r="H3794" s="187">
        <f t="shared" si="135"/>
        <v>0</v>
      </c>
      <c r="I3794" s="187">
        <v>0</v>
      </c>
      <c r="J3794" s="187">
        <v>0</v>
      </c>
      <c r="K3794" s="187">
        <v>0</v>
      </c>
      <c r="L3794" s="187">
        <v>0</v>
      </c>
      <c r="M3794" s="187">
        <v>0</v>
      </c>
      <c r="N3794" s="187">
        <v>0</v>
      </c>
      <c r="O3794" s="187">
        <v>0</v>
      </c>
      <c r="P3794" s="187">
        <v>0</v>
      </c>
      <c r="Q3794" s="187">
        <v>0</v>
      </c>
      <c r="R3794" s="187">
        <v>0</v>
      </c>
    </row>
    <row r="3795" spans="1:18" ht="30.75" hidden="1" thickBot="1">
      <c r="A3795" s="181" t="str">
        <f t="shared" si="134"/>
        <v>B</v>
      </c>
      <c r="B3795" s="182" t="s">
        <v>1884</v>
      </c>
      <c r="C3795" s="183" t="s">
        <v>1885</v>
      </c>
      <c r="D3795" s="184">
        <f t="shared" si="135"/>
        <v>0</v>
      </c>
      <c r="E3795" s="184">
        <f t="shared" si="135"/>
        <v>0</v>
      </c>
      <c r="F3795" s="184">
        <f t="shared" si="135"/>
        <v>0</v>
      </c>
      <c r="G3795" s="184">
        <f t="shared" si="135"/>
        <v>0</v>
      </c>
      <c r="H3795" s="184">
        <f t="shared" si="135"/>
        <v>0</v>
      </c>
      <c r="I3795" s="184">
        <v>0</v>
      </c>
      <c r="J3795" s="184">
        <v>0</v>
      </c>
      <c r="K3795" s="184">
        <v>0</v>
      </c>
      <c r="L3795" s="184">
        <v>0</v>
      </c>
      <c r="M3795" s="184">
        <v>0</v>
      </c>
      <c r="N3795" s="184">
        <v>0</v>
      </c>
      <c r="O3795" s="184">
        <v>0</v>
      </c>
      <c r="P3795" s="184">
        <v>0</v>
      </c>
      <c r="Q3795" s="184">
        <v>0</v>
      </c>
      <c r="R3795" s="184">
        <v>0</v>
      </c>
    </row>
    <row r="3796" spans="1:18" ht="15" hidden="1">
      <c r="A3796" s="181" t="str">
        <f t="shared" si="134"/>
        <v>B</v>
      </c>
      <c r="B3796" s="186" t="s">
        <v>121</v>
      </c>
      <c r="C3796" s="186" t="s">
        <v>99</v>
      </c>
      <c r="D3796" s="187">
        <f t="shared" si="135"/>
        <v>0</v>
      </c>
      <c r="E3796" s="187">
        <f t="shared" si="135"/>
        <v>0</v>
      </c>
      <c r="F3796" s="187">
        <f t="shared" si="135"/>
        <v>0</v>
      </c>
      <c r="G3796" s="187">
        <f t="shared" si="135"/>
        <v>0</v>
      </c>
      <c r="H3796" s="187">
        <f t="shared" si="135"/>
        <v>0</v>
      </c>
      <c r="I3796" s="187">
        <v>0</v>
      </c>
      <c r="J3796" s="187">
        <v>0</v>
      </c>
      <c r="K3796" s="187">
        <v>0</v>
      </c>
      <c r="L3796" s="187">
        <v>0</v>
      </c>
      <c r="M3796" s="187">
        <v>0</v>
      </c>
      <c r="N3796" s="187">
        <v>0</v>
      </c>
      <c r="O3796" s="187">
        <v>0</v>
      </c>
      <c r="P3796" s="187">
        <v>0</v>
      </c>
      <c r="Q3796" s="187">
        <v>0</v>
      </c>
      <c r="R3796" s="187">
        <v>0</v>
      </c>
    </row>
    <row r="3797" spans="1:18" ht="15" hidden="1">
      <c r="A3797" s="181" t="str">
        <f t="shared" si="134"/>
        <v>B</v>
      </c>
      <c r="B3797" s="188" t="s">
        <v>121</v>
      </c>
      <c r="C3797" s="188" t="s">
        <v>100</v>
      </c>
      <c r="D3797" s="189">
        <f t="shared" si="135"/>
        <v>0</v>
      </c>
      <c r="E3797" s="189">
        <f t="shared" si="135"/>
        <v>0</v>
      </c>
      <c r="F3797" s="189">
        <f t="shared" si="135"/>
        <v>0</v>
      </c>
      <c r="G3797" s="189">
        <f t="shared" si="135"/>
        <v>0</v>
      </c>
      <c r="H3797" s="189">
        <f t="shared" si="135"/>
        <v>0</v>
      </c>
      <c r="I3797" s="189">
        <v>0</v>
      </c>
      <c r="J3797" s="189">
        <v>0</v>
      </c>
      <c r="K3797" s="189">
        <v>0</v>
      </c>
      <c r="L3797" s="189">
        <v>0</v>
      </c>
      <c r="M3797" s="189">
        <v>0</v>
      </c>
      <c r="N3797" s="189">
        <v>0</v>
      </c>
      <c r="O3797" s="189">
        <v>0</v>
      </c>
      <c r="P3797" s="189">
        <v>0</v>
      </c>
      <c r="Q3797" s="189">
        <v>0</v>
      </c>
      <c r="R3797" s="189">
        <v>0</v>
      </c>
    </row>
    <row r="3798" spans="1:18" ht="15" hidden="1">
      <c r="A3798" s="181" t="str">
        <f t="shared" si="134"/>
        <v>B</v>
      </c>
      <c r="B3798" s="188" t="s">
        <v>121</v>
      </c>
      <c r="C3798" s="188" t="s">
        <v>101</v>
      </c>
      <c r="D3798" s="189">
        <f t="shared" si="135"/>
        <v>0</v>
      </c>
      <c r="E3798" s="189">
        <f t="shared" si="135"/>
        <v>0</v>
      </c>
      <c r="F3798" s="189">
        <f t="shared" si="135"/>
        <v>0</v>
      </c>
      <c r="G3798" s="189">
        <f t="shared" si="135"/>
        <v>0</v>
      </c>
      <c r="H3798" s="189">
        <f t="shared" si="135"/>
        <v>0</v>
      </c>
      <c r="I3798" s="189">
        <v>0</v>
      </c>
      <c r="J3798" s="189">
        <v>0</v>
      </c>
      <c r="K3798" s="189">
        <v>0</v>
      </c>
      <c r="L3798" s="189">
        <v>0</v>
      </c>
      <c r="M3798" s="189">
        <v>0</v>
      </c>
      <c r="N3798" s="189">
        <v>0</v>
      </c>
      <c r="O3798" s="189">
        <v>0</v>
      </c>
      <c r="P3798" s="189">
        <v>0</v>
      </c>
      <c r="Q3798" s="189">
        <v>0</v>
      </c>
      <c r="R3798" s="189">
        <v>0</v>
      </c>
    </row>
    <row r="3799" spans="1:18" ht="15" hidden="1">
      <c r="A3799" s="181" t="str">
        <f t="shared" si="134"/>
        <v>B</v>
      </c>
      <c r="B3799" s="188" t="s">
        <v>121</v>
      </c>
      <c r="C3799" s="188" t="s">
        <v>104</v>
      </c>
      <c r="D3799" s="189">
        <f t="shared" si="135"/>
        <v>0</v>
      </c>
      <c r="E3799" s="189">
        <f t="shared" si="135"/>
        <v>0</v>
      </c>
      <c r="F3799" s="189">
        <f t="shared" si="135"/>
        <v>0</v>
      </c>
      <c r="G3799" s="189">
        <f t="shared" si="135"/>
        <v>0</v>
      </c>
      <c r="H3799" s="189">
        <f t="shared" si="135"/>
        <v>0</v>
      </c>
      <c r="I3799" s="189">
        <v>0</v>
      </c>
      <c r="J3799" s="189">
        <v>0</v>
      </c>
      <c r="K3799" s="189">
        <v>0</v>
      </c>
      <c r="L3799" s="189">
        <v>0</v>
      </c>
      <c r="M3799" s="189">
        <v>0</v>
      </c>
      <c r="N3799" s="189">
        <v>0</v>
      </c>
      <c r="O3799" s="189">
        <v>0</v>
      </c>
      <c r="P3799" s="189">
        <v>0</v>
      </c>
      <c r="Q3799" s="189">
        <v>0</v>
      </c>
      <c r="R3799" s="189">
        <v>0</v>
      </c>
    </row>
    <row r="3800" spans="1:18" ht="15" hidden="1">
      <c r="A3800" s="181" t="str">
        <f t="shared" si="134"/>
        <v>B</v>
      </c>
      <c r="B3800" s="188" t="s">
        <v>121</v>
      </c>
      <c r="C3800" s="188" t="s">
        <v>105</v>
      </c>
      <c r="D3800" s="189">
        <f t="shared" si="135"/>
        <v>0</v>
      </c>
      <c r="E3800" s="189">
        <f t="shared" si="135"/>
        <v>0</v>
      </c>
      <c r="F3800" s="189">
        <f t="shared" si="135"/>
        <v>0</v>
      </c>
      <c r="G3800" s="189">
        <f t="shared" si="135"/>
        <v>0</v>
      </c>
      <c r="H3800" s="189">
        <f t="shared" si="135"/>
        <v>0</v>
      </c>
      <c r="I3800" s="189">
        <v>0</v>
      </c>
      <c r="J3800" s="189">
        <v>0</v>
      </c>
      <c r="K3800" s="189">
        <v>0</v>
      </c>
      <c r="L3800" s="189">
        <v>0</v>
      </c>
      <c r="M3800" s="189">
        <v>0</v>
      </c>
      <c r="N3800" s="189">
        <v>0</v>
      </c>
      <c r="O3800" s="189">
        <v>0</v>
      </c>
      <c r="P3800" s="189">
        <v>0</v>
      </c>
      <c r="Q3800" s="189">
        <v>0</v>
      </c>
      <c r="R3800" s="189">
        <v>0</v>
      </c>
    </row>
    <row r="3801" spans="1:18" ht="15" hidden="1">
      <c r="A3801" s="181" t="str">
        <f t="shared" si="134"/>
        <v>B</v>
      </c>
      <c r="B3801" s="186" t="s">
        <v>121</v>
      </c>
      <c r="C3801" s="186" t="s">
        <v>155</v>
      </c>
      <c r="D3801" s="187">
        <f t="shared" si="135"/>
        <v>0</v>
      </c>
      <c r="E3801" s="187">
        <f t="shared" si="135"/>
        <v>0</v>
      </c>
      <c r="F3801" s="187">
        <f t="shared" si="135"/>
        <v>0</v>
      </c>
      <c r="G3801" s="187">
        <f t="shared" si="135"/>
        <v>0</v>
      </c>
      <c r="H3801" s="187">
        <f t="shared" si="135"/>
        <v>0</v>
      </c>
      <c r="I3801" s="187">
        <v>0</v>
      </c>
      <c r="J3801" s="187">
        <v>0</v>
      </c>
      <c r="K3801" s="187">
        <v>0</v>
      </c>
      <c r="L3801" s="187">
        <v>0</v>
      </c>
      <c r="M3801" s="187">
        <v>0</v>
      </c>
      <c r="N3801" s="187">
        <v>0</v>
      </c>
      <c r="O3801" s="187">
        <v>0</v>
      </c>
      <c r="P3801" s="187">
        <v>0</v>
      </c>
      <c r="Q3801" s="187">
        <v>0</v>
      </c>
      <c r="R3801" s="187">
        <v>0</v>
      </c>
    </row>
    <row r="3802" spans="1:18" ht="15.75" hidden="1" thickBot="1">
      <c r="A3802" s="181" t="str">
        <f t="shared" si="134"/>
        <v>B</v>
      </c>
      <c r="B3802" s="182" t="s">
        <v>1886</v>
      </c>
      <c r="C3802" s="183" t="s">
        <v>1887</v>
      </c>
      <c r="D3802" s="184">
        <f t="shared" si="135"/>
        <v>0</v>
      </c>
      <c r="E3802" s="184">
        <f t="shared" si="135"/>
        <v>0</v>
      </c>
      <c r="F3802" s="184">
        <f t="shared" si="135"/>
        <v>0</v>
      </c>
      <c r="G3802" s="184">
        <f t="shared" si="135"/>
        <v>0</v>
      </c>
      <c r="H3802" s="184">
        <f t="shared" si="135"/>
        <v>0</v>
      </c>
      <c r="I3802" s="184">
        <v>0</v>
      </c>
      <c r="J3802" s="184">
        <v>0</v>
      </c>
      <c r="K3802" s="184">
        <v>0</v>
      </c>
      <c r="L3802" s="184">
        <v>0</v>
      </c>
      <c r="M3802" s="184">
        <v>0</v>
      </c>
      <c r="N3802" s="184">
        <v>0</v>
      </c>
      <c r="O3802" s="184">
        <v>0</v>
      </c>
      <c r="P3802" s="184">
        <v>0</v>
      </c>
      <c r="Q3802" s="184">
        <v>0</v>
      </c>
      <c r="R3802" s="184">
        <v>0</v>
      </c>
    </row>
    <row r="3803" spans="1:18" ht="15" hidden="1">
      <c r="A3803" s="181" t="str">
        <f t="shared" si="134"/>
        <v>B</v>
      </c>
      <c r="B3803" s="186" t="s">
        <v>121</v>
      </c>
      <c r="C3803" s="186" t="s">
        <v>99</v>
      </c>
      <c r="D3803" s="187">
        <f t="shared" si="135"/>
        <v>0</v>
      </c>
      <c r="E3803" s="187">
        <f t="shared" si="135"/>
        <v>0</v>
      </c>
      <c r="F3803" s="187">
        <f t="shared" si="135"/>
        <v>0</v>
      </c>
      <c r="G3803" s="187">
        <f t="shared" si="135"/>
        <v>0</v>
      </c>
      <c r="H3803" s="187">
        <f t="shared" si="135"/>
        <v>0</v>
      </c>
      <c r="I3803" s="187">
        <v>0</v>
      </c>
      <c r="J3803" s="187">
        <v>0</v>
      </c>
      <c r="K3803" s="187">
        <v>0</v>
      </c>
      <c r="L3803" s="187">
        <v>0</v>
      </c>
      <c r="M3803" s="187">
        <v>0</v>
      </c>
      <c r="N3803" s="187">
        <v>0</v>
      </c>
      <c r="O3803" s="187">
        <v>0</v>
      </c>
      <c r="P3803" s="187">
        <v>0</v>
      </c>
      <c r="Q3803" s="187">
        <v>0</v>
      </c>
      <c r="R3803" s="187">
        <v>0</v>
      </c>
    </row>
    <row r="3804" spans="1:18" ht="15" hidden="1">
      <c r="A3804" s="181" t="str">
        <f t="shared" si="134"/>
        <v>B</v>
      </c>
      <c r="B3804" s="188" t="s">
        <v>121</v>
      </c>
      <c r="C3804" s="188" t="s">
        <v>101</v>
      </c>
      <c r="D3804" s="189">
        <f t="shared" si="135"/>
        <v>0</v>
      </c>
      <c r="E3804" s="189">
        <f t="shared" si="135"/>
        <v>0</v>
      </c>
      <c r="F3804" s="189">
        <f t="shared" si="135"/>
        <v>0</v>
      </c>
      <c r="G3804" s="189">
        <f t="shared" si="135"/>
        <v>0</v>
      </c>
      <c r="H3804" s="189">
        <f t="shared" si="135"/>
        <v>0</v>
      </c>
      <c r="I3804" s="189">
        <v>0</v>
      </c>
      <c r="J3804" s="189">
        <v>0</v>
      </c>
      <c r="K3804" s="189">
        <v>0</v>
      </c>
      <c r="L3804" s="189">
        <v>0</v>
      </c>
      <c r="M3804" s="189">
        <v>0</v>
      </c>
      <c r="N3804" s="189">
        <v>0</v>
      </c>
      <c r="O3804" s="189">
        <v>0</v>
      </c>
      <c r="P3804" s="189">
        <v>0</v>
      </c>
      <c r="Q3804" s="189">
        <v>0</v>
      </c>
      <c r="R3804" s="189">
        <v>0</v>
      </c>
    </row>
    <row r="3805" spans="1:18" ht="15" hidden="1">
      <c r="A3805" s="181" t="str">
        <f t="shared" si="134"/>
        <v>B</v>
      </c>
      <c r="B3805" s="188" t="s">
        <v>121</v>
      </c>
      <c r="C3805" s="188" t="s">
        <v>15</v>
      </c>
      <c r="D3805" s="189">
        <f t="shared" si="135"/>
        <v>0</v>
      </c>
      <c r="E3805" s="189">
        <f t="shared" si="135"/>
        <v>0</v>
      </c>
      <c r="F3805" s="189">
        <f t="shared" si="135"/>
        <v>0</v>
      </c>
      <c r="G3805" s="189">
        <f t="shared" si="135"/>
        <v>0</v>
      </c>
      <c r="H3805" s="189">
        <f t="shared" si="135"/>
        <v>0</v>
      </c>
      <c r="I3805" s="189">
        <v>0</v>
      </c>
      <c r="J3805" s="189">
        <v>0</v>
      </c>
      <c r="K3805" s="189">
        <v>0</v>
      </c>
      <c r="L3805" s="189">
        <v>0</v>
      </c>
      <c r="M3805" s="189">
        <v>0</v>
      </c>
      <c r="N3805" s="189">
        <v>0</v>
      </c>
      <c r="O3805" s="189">
        <v>0</v>
      </c>
      <c r="P3805" s="189">
        <v>0</v>
      </c>
      <c r="Q3805" s="189">
        <v>0</v>
      </c>
      <c r="R3805" s="189">
        <v>0</v>
      </c>
    </row>
    <row r="3806" spans="1:18" ht="15" hidden="1">
      <c r="A3806" s="181" t="str">
        <f t="shared" si="134"/>
        <v>B</v>
      </c>
      <c r="B3806" s="188" t="s">
        <v>121</v>
      </c>
      <c r="C3806" s="188" t="s">
        <v>105</v>
      </c>
      <c r="D3806" s="189">
        <f t="shared" si="135"/>
        <v>0</v>
      </c>
      <c r="E3806" s="189">
        <f t="shared" si="135"/>
        <v>0</v>
      </c>
      <c r="F3806" s="189">
        <f t="shared" si="135"/>
        <v>0</v>
      </c>
      <c r="G3806" s="189">
        <f t="shared" si="135"/>
        <v>0</v>
      </c>
      <c r="H3806" s="189">
        <f t="shared" si="135"/>
        <v>0</v>
      </c>
      <c r="I3806" s="189">
        <v>0</v>
      </c>
      <c r="J3806" s="189">
        <v>0</v>
      </c>
      <c r="K3806" s="189">
        <v>0</v>
      </c>
      <c r="L3806" s="189">
        <v>0</v>
      </c>
      <c r="M3806" s="189">
        <v>0</v>
      </c>
      <c r="N3806" s="189">
        <v>0</v>
      </c>
      <c r="O3806" s="189">
        <v>0</v>
      </c>
      <c r="P3806" s="189">
        <v>0</v>
      </c>
      <c r="Q3806" s="189">
        <v>0</v>
      </c>
      <c r="R3806" s="189">
        <v>0</v>
      </c>
    </row>
    <row r="3807" spans="1:18" ht="15" hidden="1">
      <c r="A3807" s="181" t="str">
        <f t="shared" si="134"/>
        <v>B</v>
      </c>
      <c r="B3807" s="186" t="s">
        <v>121</v>
      </c>
      <c r="C3807" s="186" t="s">
        <v>155</v>
      </c>
      <c r="D3807" s="187">
        <f t="shared" si="135"/>
        <v>0</v>
      </c>
      <c r="E3807" s="187">
        <f t="shared" si="135"/>
        <v>0</v>
      </c>
      <c r="F3807" s="187">
        <f t="shared" si="135"/>
        <v>0</v>
      </c>
      <c r="G3807" s="187">
        <f t="shared" si="135"/>
        <v>0</v>
      </c>
      <c r="H3807" s="187">
        <f t="shared" si="135"/>
        <v>0</v>
      </c>
      <c r="I3807" s="187">
        <v>0</v>
      </c>
      <c r="J3807" s="187">
        <v>0</v>
      </c>
      <c r="K3807" s="187">
        <v>0</v>
      </c>
      <c r="L3807" s="187">
        <v>0</v>
      </c>
      <c r="M3807" s="187">
        <v>0</v>
      </c>
      <c r="N3807" s="187">
        <v>0</v>
      </c>
      <c r="O3807" s="187">
        <v>0</v>
      </c>
      <c r="P3807" s="187">
        <v>0</v>
      </c>
      <c r="Q3807" s="187">
        <v>0</v>
      </c>
      <c r="R3807" s="187">
        <v>0</v>
      </c>
    </row>
    <row r="3808" spans="1:18" ht="60.75" hidden="1" thickBot="1">
      <c r="A3808" s="181" t="str">
        <f t="shared" si="134"/>
        <v>B</v>
      </c>
      <c r="B3808" s="182" t="s">
        <v>1888</v>
      </c>
      <c r="C3808" s="183" t="s">
        <v>1889</v>
      </c>
      <c r="D3808" s="184">
        <f t="shared" si="135"/>
        <v>0</v>
      </c>
      <c r="E3808" s="184">
        <f t="shared" si="135"/>
        <v>0</v>
      </c>
      <c r="F3808" s="184">
        <f t="shared" si="135"/>
        <v>0</v>
      </c>
      <c r="G3808" s="184">
        <f t="shared" si="135"/>
        <v>0</v>
      </c>
      <c r="H3808" s="184">
        <f t="shared" si="135"/>
        <v>0</v>
      </c>
      <c r="I3808" s="184">
        <v>0</v>
      </c>
      <c r="J3808" s="184">
        <v>0</v>
      </c>
      <c r="K3808" s="184">
        <v>0</v>
      </c>
      <c r="L3808" s="184">
        <v>0</v>
      </c>
      <c r="M3808" s="184">
        <v>0</v>
      </c>
      <c r="N3808" s="184">
        <v>0</v>
      </c>
      <c r="O3808" s="184">
        <v>0</v>
      </c>
      <c r="P3808" s="184">
        <v>0</v>
      </c>
      <c r="Q3808" s="184">
        <v>0</v>
      </c>
      <c r="R3808" s="184">
        <v>0</v>
      </c>
    </row>
    <row r="3809" spans="1:18" ht="15" hidden="1">
      <c r="A3809" s="181" t="str">
        <f t="shared" si="134"/>
        <v>B</v>
      </c>
      <c r="B3809" s="186" t="s">
        <v>121</v>
      </c>
      <c r="C3809" s="186" t="s">
        <v>155</v>
      </c>
      <c r="D3809" s="187">
        <f t="shared" si="135"/>
        <v>0</v>
      </c>
      <c r="E3809" s="187">
        <f t="shared" si="135"/>
        <v>0</v>
      </c>
      <c r="F3809" s="187">
        <f t="shared" si="135"/>
        <v>0</v>
      </c>
      <c r="G3809" s="187">
        <f t="shared" si="135"/>
        <v>0</v>
      </c>
      <c r="H3809" s="187">
        <f t="shared" si="135"/>
        <v>0</v>
      </c>
      <c r="I3809" s="187">
        <v>0</v>
      </c>
      <c r="J3809" s="187">
        <v>0</v>
      </c>
      <c r="K3809" s="187">
        <v>0</v>
      </c>
      <c r="L3809" s="187">
        <v>0</v>
      </c>
      <c r="M3809" s="187">
        <v>0</v>
      </c>
      <c r="N3809" s="187">
        <v>0</v>
      </c>
      <c r="O3809" s="187">
        <v>0</v>
      </c>
      <c r="P3809" s="187">
        <v>0</v>
      </c>
      <c r="Q3809" s="187">
        <v>0</v>
      </c>
      <c r="R3809" s="187">
        <v>0</v>
      </c>
    </row>
    <row r="3810" spans="1:18" ht="30.75" hidden="1" thickBot="1">
      <c r="A3810" s="181" t="str">
        <f t="shared" si="134"/>
        <v>B</v>
      </c>
      <c r="B3810" s="182" t="s">
        <v>1890</v>
      </c>
      <c r="C3810" s="183" t="s">
        <v>1891</v>
      </c>
      <c r="D3810" s="184">
        <f t="shared" si="135"/>
        <v>0</v>
      </c>
      <c r="E3810" s="184">
        <f t="shared" si="135"/>
        <v>0</v>
      </c>
      <c r="F3810" s="184">
        <f t="shared" si="135"/>
        <v>0</v>
      </c>
      <c r="G3810" s="184">
        <f t="shared" si="135"/>
        <v>0</v>
      </c>
      <c r="H3810" s="184">
        <f t="shared" si="135"/>
        <v>0</v>
      </c>
      <c r="I3810" s="184">
        <v>0</v>
      </c>
      <c r="J3810" s="184">
        <v>0</v>
      </c>
      <c r="K3810" s="184">
        <v>0</v>
      </c>
      <c r="L3810" s="184">
        <v>0</v>
      </c>
      <c r="M3810" s="184">
        <v>0</v>
      </c>
      <c r="N3810" s="184">
        <v>0</v>
      </c>
      <c r="O3810" s="184">
        <v>0</v>
      </c>
      <c r="P3810" s="184">
        <v>0</v>
      </c>
      <c r="Q3810" s="184">
        <v>0</v>
      </c>
      <c r="R3810" s="184">
        <v>0</v>
      </c>
    </row>
    <row r="3811" spans="1:18" ht="15" hidden="1">
      <c r="A3811" s="181" t="str">
        <f t="shared" si="134"/>
        <v>B</v>
      </c>
      <c r="B3811" s="186" t="s">
        <v>121</v>
      </c>
      <c r="C3811" s="186" t="s">
        <v>99</v>
      </c>
      <c r="D3811" s="187">
        <f t="shared" si="135"/>
        <v>0</v>
      </c>
      <c r="E3811" s="187">
        <f t="shared" si="135"/>
        <v>0</v>
      </c>
      <c r="F3811" s="187">
        <f t="shared" si="135"/>
        <v>0</v>
      </c>
      <c r="G3811" s="187">
        <f t="shared" si="135"/>
        <v>0</v>
      </c>
      <c r="H3811" s="187">
        <f t="shared" si="135"/>
        <v>0</v>
      </c>
      <c r="I3811" s="187">
        <v>0</v>
      </c>
      <c r="J3811" s="187">
        <v>0</v>
      </c>
      <c r="K3811" s="187">
        <v>0</v>
      </c>
      <c r="L3811" s="187">
        <v>0</v>
      </c>
      <c r="M3811" s="187">
        <v>0</v>
      </c>
      <c r="N3811" s="187">
        <v>0</v>
      </c>
      <c r="O3811" s="187">
        <v>0</v>
      </c>
      <c r="P3811" s="187">
        <v>0</v>
      </c>
      <c r="Q3811" s="187">
        <v>0</v>
      </c>
      <c r="R3811" s="187">
        <v>0</v>
      </c>
    </row>
    <row r="3812" spans="1:18" ht="15" hidden="1">
      <c r="A3812" s="181" t="str">
        <f t="shared" si="134"/>
        <v>B</v>
      </c>
      <c r="B3812" s="188" t="s">
        <v>121</v>
      </c>
      <c r="C3812" s="188" t="s">
        <v>100</v>
      </c>
      <c r="D3812" s="189">
        <f t="shared" si="135"/>
        <v>0</v>
      </c>
      <c r="E3812" s="189">
        <f t="shared" si="135"/>
        <v>0</v>
      </c>
      <c r="F3812" s="189">
        <f t="shared" si="135"/>
        <v>0</v>
      </c>
      <c r="G3812" s="189">
        <f t="shared" si="135"/>
        <v>0</v>
      </c>
      <c r="H3812" s="189">
        <f t="shared" si="135"/>
        <v>0</v>
      </c>
      <c r="I3812" s="189">
        <v>0</v>
      </c>
      <c r="J3812" s="189">
        <v>0</v>
      </c>
      <c r="K3812" s="189">
        <v>0</v>
      </c>
      <c r="L3812" s="189">
        <v>0</v>
      </c>
      <c r="M3812" s="189">
        <v>0</v>
      </c>
      <c r="N3812" s="189">
        <v>0</v>
      </c>
      <c r="O3812" s="189">
        <v>0</v>
      </c>
      <c r="P3812" s="189">
        <v>0</v>
      </c>
      <c r="Q3812" s="189">
        <v>0</v>
      </c>
      <c r="R3812" s="189">
        <v>0</v>
      </c>
    </row>
    <row r="3813" spans="1:18" ht="15" hidden="1">
      <c r="A3813" s="181" t="str">
        <f t="shared" si="134"/>
        <v>B</v>
      </c>
      <c r="B3813" s="188" t="s">
        <v>121</v>
      </c>
      <c r="C3813" s="188" t="s">
        <v>101</v>
      </c>
      <c r="D3813" s="189">
        <f t="shared" si="135"/>
        <v>0</v>
      </c>
      <c r="E3813" s="189">
        <f t="shared" si="135"/>
        <v>0</v>
      </c>
      <c r="F3813" s="189">
        <f t="shared" si="135"/>
        <v>0</v>
      </c>
      <c r="G3813" s="189">
        <f t="shared" si="135"/>
        <v>0</v>
      </c>
      <c r="H3813" s="189">
        <f t="shared" si="135"/>
        <v>0</v>
      </c>
      <c r="I3813" s="189">
        <v>0</v>
      </c>
      <c r="J3813" s="189">
        <v>0</v>
      </c>
      <c r="K3813" s="189">
        <v>0</v>
      </c>
      <c r="L3813" s="189">
        <v>0</v>
      </c>
      <c r="M3813" s="189">
        <v>0</v>
      </c>
      <c r="N3813" s="189">
        <v>0</v>
      </c>
      <c r="O3813" s="189">
        <v>0</v>
      </c>
      <c r="P3813" s="189">
        <v>0</v>
      </c>
      <c r="Q3813" s="189">
        <v>0</v>
      </c>
      <c r="R3813" s="189">
        <v>0</v>
      </c>
    </row>
    <row r="3814" spans="1:18" ht="15" hidden="1">
      <c r="A3814" s="181" t="str">
        <f t="shared" si="134"/>
        <v>B</v>
      </c>
      <c r="B3814" s="188" t="s">
        <v>121</v>
      </c>
      <c r="C3814" s="188" t="s">
        <v>103</v>
      </c>
      <c r="D3814" s="189">
        <f t="shared" si="135"/>
        <v>0</v>
      </c>
      <c r="E3814" s="189">
        <f t="shared" si="135"/>
        <v>0</v>
      </c>
      <c r="F3814" s="189">
        <f t="shared" si="135"/>
        <v>0</v>
      </c>
      <c r="G3814" s="189">
        <f t="shared" si="135"/>
        <v>0</v>
      </c>
      <c r="H3814" s="189">
        <f t="shared" si="135"/>
        <v>0</v>
      </c>
      <c r="I3814" s="189">
        <v>0</v>
      </c>
      <c r="J3814" s="189">
        <v>0</v>
      </c>
      <c r="K3814" s="189">
        <v>0</v>
      </c>
      <c r="L3814" s="189">
        <v>0</v>
      </c>
      <c r="M3814" s="189">
        <v>0</v>
      </c>
      <c r="N3814" s="189">
        <v>0</v>
      </c>
      <c r="O3814" s="189">
        <v>0</v>
      </c>
      <c r="P3814" s="189">
        <v>0</v>
      </c>
      <c r="Q3814" s="189">
        <v>0</v>
      </c>
      <c r="R3814" s="189">
        <v>0</v>
      </c>
    </row>
    <row r="3815" spans="1:18" ht="15" hidden="1">
      <c r="A3815" s="181" t="str">
        <f t="shared" si="134"/>
        <v>B</v>
      </c>
      <c r="B3815" s="188" t="s">
        <v>121</v>
      </c>
      <c r="C3815" s="188" t="s">
        <v>15</v>
      </c>
      <c r="D3815" s="189">
        <f t="shared" si="135"/>
        <v>0</v>
      </c>
      <c r="E3815" s="189">
        <f t="shared" si="135"/>
        <v>0</v>
      </c>
      <c r="F3815" s="189">
        <f t="shared" si="135"/>
        <v>0</v>
      </c>
      <c r="G3815" s="189">
        <f t="shared" si="135"/>
        <v>0</v>
      </c>
      <c r="H3815" s="189">
        <f t="shared" si="135"/>
        <v>0</v>
      </c>
      <c r="I3815" s="189">
        <v>0</v>
      </c>
      <c r="J3815" s="189">
        <v>0</v>
      </c>
      <c r="K3815" s="189">
        <v>0</v>
      </c>
      <c r="L3815" s="189">
        <v>0</v>
      </c>
      <c r="M3815" s="189">
        <v>0</v>
      </c>
      <c r="N3815" s="189">
        <v>0</v>
      </c>
      <c r="O3815" s="189">
        <v>0</v>
      </c>
      <c r="P3815" s="189">
        <v>0</v>
      </c>
      <c r="Q3815" s="189">
        <v>0</v>
      </c>
      <c r="R3815" s="189">
        <v>0</v>
      </c>
    </row>
    <row r="3816" spans="1:18" ht="15" hidden="1">
      <c r="A3816" s="181" t="str">
        <f t="shared" si="134"/>
        <v>B</v>
      </c>
      <c r="B3816" s="186" t="s">
        <v>121</v>
      </c>
      <c r="C3816" s="186" t="s">
        <v>155</v>
      </c>
      <c r="D3816" s="187">
        <f t="shared" si="135"/>
        <v>0</v>
      </c>
      <c r="E3816" s="187">
        <f t="shared" si="135"/>
        <v>0</v>
      </c>
      <c r="F3816" s="187">
        <f t="shared" si="135"/>
        <v>0</v>
      </c>
      <c r="G3816" s="187">
        <f t="shared" si="135"/>
        <v>0</v>
      </c>
      <c r="H3816" s="187">
        <f t="shared" si="135"/>
        <v>0</v>
      </c>
      <c r="I3816" s="187">
        <v>0</v>
      </c>
      <c r="J3816" s="187">
        <v>0</v>
      </c>
      <c r="K3816" s="187">
        <v>0</v>
      </c>
      <c r="L3816" s="187">
        <v>0</v>
      </c>
      <c r="M3816" s="187">
        <v>0</v>
      </c>
      <c r="N3816" s="187">
        <v>0</v>
      </c>
      <c r="O3816" s="187">
        <v>0</v>
      </c>
      <c r="P3816" s="187">
        <v>0</v>
      </c>
      <c r="Q3816" s="187">
        <v>0</v>
      </c>
      <c r="R3816" s="187">
        <v>0</v>
      </c>
    </row>
    <row r="3817" spans="1:18" ht="15.75" hidden="1" thickBot="1">
      <c r="A3817" s="181" t="str">
        <f t="shared" si="134"/>
        <v>B</v>
      </c>
      <c r="B3817" s="182" t="s">
        <v>1892</v>
      </c>
      <c r="C3817" s="183" t="s">
        <v>1893</v>
      </c>
      <c r="D3817" s="184">
        <f t="shared" si="135"/>
        <v>0</v>
      </c>
      <c r="E3817" s="184">
        <f t="shared" si="135"/>
        <v>0</v>
      </c>
      <c r="F3817" s="184">
        <f t="shared" si="135"/>
        <v>0</v>
      </c>
      <c r="G3817" s="184">
        <f t="shared" si="135"/>
        <v>0</v>
      </c>
      <c r="H3817" s="184">
        <f t="shared" si="135"/>
        <v>0</v>
      </c>
      <c r="I3817" s="184">
        <v>0</v>
      </c>
      <c r="J3817" s="184">
        <v>0</v>
      </c>
      <c r="K3817" s="184">
        <v>0</v>
      </c>
      <c r="L3817" s="184">
        <v>0</v>
      </c>
      <c r="M3817" s="184">
        <v>0</v>
      </c>
      <c r="N3817" s="184">
        <v>0</v>
      </c>
      <c r="O3817" s="184">
        <v>0</v>
      </c>
      <c r="P3817" s="184">
        <v>0</v>
      </c>
      <c r="Q3817" s="184">
        <v>0</v>
      </c>
      <c r="R3817" s="184">
        <v>0</v>
      </c>
    </row>
    <row r="3818" spans="1:18" ht="15" hidden="1">
      <c r="A3818" s="181" t="str">
        <f t="shared" si="134"/>
        <v>B</v>
      </c>
      <c r="B3818" s="186" t="s">
        <v>121</v>
      </c>
      <c r="C3818" s="186" t="s">
        <v>99</v>
      </c>
      <c r="D3818" s="187">
        <f t="shared" si="135"/>
        <v>0</v>
      </c>
      <c r="E3818" s="187">
        <f t="shared" si="135"/>
        <v>0</v>
      </c>
      <c r="F3818" s="187">
        <f t="shared" si="135"/>
        <v>0</v>
      </c>
      <c r="G3818" s="187">
        <f t="shared" si="135"/>
        <v>0</v>
      </c>
      <c r="H3818" s="187">
        <f t="shared" si="135"/>
        <v>0</v>
      </c>
      <c r="I3818" s="187">
        <v>0</v>
      </c>
      <c r="J3818" s="187">
        <v>0</v>
      </c>
      <c r="K3818" s="187">
        <v>0</v>
      </c>
      <c r="L3818" s="187">
        <v>0</v>
      </c>
      <c r="M3818" s="187">
        <v>0</v>
      </c>
      <c r="N3818" s="187">
        <v>0</v>
      </c>
      <c r="O3818" s="187">
        <v>0</v>
      </c>
      <c r="P3818" s="187">
        <v>0</v>
      </c>
      <c r="Q3818" s="187">
        <v>0</v>
      </c>
      <c r="R3818" s="187">
        <v>0</v>
      </c>
    </row>
    <row r="3819" spans="1:18" ht="15" hidden="1">
      <c r="A3819" s="181" t="str">
        <f t="shared" si="134"/>
        <v>B</v>
      </c>
      <c r="B3819" s="188" t="s">
        <v>121</v>
      </c>
      <c r="C3819" s="188" t="s">
        <v>103</v>
      </c>
      <c r="D3819" s="189">
        <f t="shared" si="135"/>
        <v>0</v>
      </c>
      <c r="E3819" s="189">
        <f t="shared" si="135"/>
        <v>0</v>
      </c>
      <c r="F3819" s="189">
        <f t="shared" si="135"/>
        <v>0</v>
      </c>
      <c r="G3819" s="189">
        <f t="shared" si="135"/>
        <v>0</v>
      </c>
      <c r="H3819" s="189">
        <f t="shared" si="135"/>
        <v>0</v>
      </c>
      <c r="I3819" s="189">
        <v>0</v>
      </c>
      <c r="J3819" s="189">
        <v>0</v>
      </c>
      <c r="K3819" s="189">
        <v>0</v>
      </c>
      <c r="L3819" s="189">
        <v>0</v>
      </c>
      <c r="M3819" s="189">
        <v>0</v>
      </c>
      <c r="N3819" s="189">
        <v>0</v>
      </c>
      <c r="O3819" s="189">
        <v>0</v>
      </c>
      <c r="P3819" s="189">
        <v>0</v>
      </c>
      <c r="Q3819" s="189">
        <v>0</v>
      </c>
      <c r="R3819" s="189">
        <v>0</v>
      </c>
    </row>
    <row r="3820" spans="1:18" ht="30.75" hidden="1" thickBot="1">
      <c r="A3820" s="181" t="str">
        <f t="shared" si="134"/>
        <v>B</v>
      </c>
      <c r="B3820" s="182" t="s">
        <v>1894</v>
      </c>
      <c r="C3820" s="183" t="s">
        <v>1895</v>
      </c>
      <c r="D3820" s="184">
        <f t="shared" si="135"/>
        <v>0</v>
      </c>
      <c r="E3820" s="184">
        <f t="shared" si="135"/>
        <v>0</v>
      </c>
      <c r="F3820" s="184">
        <f t="shared" si="135"/>
        <v>0</v>
      </c>
      <c r="G3820" s="184">
        <f t="shared" si="135"/>
        <v>0</v>
      </c>
      <c r="H3820" s="184">
        <f t="shared" si="135"/>
        <v>0</v>
      </c>
      <c r="I3820" s="184">
        <v>0</v>
      </c>
      <c r="J3820" s="184">
        <v>0</v>
      </c>
      <c r="K3820" s="184">
        <v>0</v>
      </c>
      <c r="L3820" s="184">
        <v>0</v>
      </c>
      <c r="M3820" s="184">
        <v>0</v>
      </c>
      <c r="N3820" s="184">
        <v>0</v>
      </c>
      <c r="O3820" s="184">
        <v>0</v>
      </c>
      <c r="P3820" s="184">
        <v>0</v>
      </c>
      <c r="Q3820" s="184">
        <v>0</v>
      </c>
      <c r="R3820" s="184">
        <v>0</v>
      </c>
    </row>
    <row r="3821" spans="1:18" ht="15" hidden="1">
      <c r="A3821" s="181" t="str">
        <f t="shared" si="134"/>
        <v>B</v>
      </c>
      <c r="B3821" s="186" t="s">
        <v>121</v>
      </c>
      <c r="C3821" s="186" t="s">
        <v>99</v>
      </c>
      <c r="D3821" s="187">
        <f t="shared" si="135"/>
        <v>0</v>
      </c>
      <c r="E3821" s="187">
        <f t="shared" si="135"/>
        <v>0</v>
      </c>
      <c r="F3821" s="187">
        <f t="shared" si="135"/>
        <v>0</v>
      </c>
      <c r="G3821" s="187">
        <f t="shared" si="135"/>
        <v>0</v>
      </c>
      <c r="H3821" s="187">
        <f t="shared" si="135"/>
        <v>0</v>
      </c>
      <c r="I3821" s="187">
        <v>0</v>
      </c>
      <c r="J3821" s="187">
        <v>0</v>
      </c>
      <c r="K3821" s="187">
        <v>0</v>
      </c>
      <c r="L3821" s="187">
        <v>0</v>
      </c>
      <c r="M3821" s="187">
        <v>0</v>
      </c>
      <c r="N3821" s="187">
        <v>0</v>
      </c>
      <c r="O3821" s="187">
        <v>0</v>
      </c>
      <c r="P3821" s="187">
        <v>0</v>
      </c>
      <c r="Q3821" s="187">
        <v>0</v>
      </c>
      <c r="R3821" s="187">
        <v>0</v>
      </c>
    </row>
    <row r="3822" spans="1:18" ht="15" hidden="1">
      <c r="A3822" s="181" t="str">
        <f t="shared" si="134"/>
        <v>B</v>
      </c>
      <c r="B3822" s="188" t="s">
        <v>121</v>
      </c>
      <c r="C3822" s="188" t="s">
        <v>103</v>
      </c>
      <c r="D3822" s="189">
        <f t="shared" si="135"/>
        <v>0</v>
      </c>
      <c r="E3822" s="189">
        <f t="shared" si="135"/>
        <v>0</v>
      </c>
      <c r="F3822" s="189">
        <f t="shared" si="135"/>
        <v>0</v>
      </c>
      <c r="G3822" s="189">
        <f t="shared" si="135"/>
        <v>0</v>
      </c>
      <c r="H3822" s="189">
        <f t="shared" si="135"/>
        <v>0</v>
      </c>
      <c r="I3822" s="189">
        <v>0</v>
      </c>
      <c r="J3822" s="189">
        <v>0</v>
      </c>
      <c r="K3822" s="189">
        <v>0</v>
      </c>
      <c r="L3822" s="189">
        <v>0</v>
      </c>
      <c r="M3822" s="189">
        <v>0</v>
      </c>
      <c r="N3822" s="189">
        <v>0</v>
      </c>
      <c r="O3822" s="189">
        <v>0</v>
      </c>
      <c r="P3822" s="189">
        <v>0</v>
      </c>
      <c r="Q3822" s="189">
        <v>0</v>
      </c>
      <c r="R3822" s="189">
        <v>0</v>
      </c>
    </row>
    <row r="3823" spans="1:18" ht="45.75" hidden="1" thickBot="1">
      <c r="A3823" s="181" t="str">
        <f t="shared" si="134"/>
        <v>B</v>
      </c>
      <c r="B3823" s="182" t="s">
        <v>1896</v>
      </c>
      <c r="C3823" s="183" t="s">
        <v>1897</v>
      </c>
      <c r="D3823" s="184">
        <f t="shared" si="135"/>
        <v>0</v>
      </c>
      <c r="E3823" s="184">
        <f t="shared" si="135"/>
        <v>0</v>
      </c>
      <c r="F3823" s="184">
        <f t="shared" si="135"/>
        <v>0</v>
      </c>
      <c r="G3823" s="184">
        <f t="shared" si="135"/>
        <v>0</v>
      </c>
      <c r="H3823" s="184">
        <f t="shared" si="135"/>
        <v>0</v>
      </c>
      <c r="I3823" s="184">
        <v>0</v>
      </c>
      <c r="J3823" s="184">
        <v>0</v>
      </c>
      <c r="K3823" s="184">
        <v>0</v>
      </c>
      <c r="L3823" s="184">
        <v>0</v>
      </c>
      <c r="M3823" s="184">
        <v>0</v>
      </c>
      <c r="N3823" s="184">
        <v>0</v>
      </c>
      <c r="O3823" s="184">
        <v>0</v>
      </c>
      <c r="P3823" s="184">
        <v>0</v>
      </c>
      <c r="Q3823" s="184">
        <v>0</v>
      </c>
      <c r="R3823" s="184">
        <v>0</v>
      </c>
    </row>
    <row r="3824" spans="1:18" ht="15" hidden="1">
      <c r="A3824" s="181" t="str">
        <f t="shared" si="134"/>
        <v>B</v>
      </c>
      <c r="B3824" s="186" t="s">
        <v>121</v>
      </c>
      <c r="C3824" s="186" t="s">
        <v>99</v>
      </c>
      <c r="D3824" s="187">
        <f t="shared" si="135"/>
        <v>0</v>
      </c>
      <c r="E3824" s="187">
        <f t="shared" si="135"/>
        <v>0</v>
      </c>
      <c r="F3824" s="187">
        <f t="shared" si="135"/>
        <v>0</v>
      </c>
      <c r="G3824" s="187">
        <f t="shared" si="135"/>
        <v>0</v>
      </c>
      <c r="H3824" s="187">
        <f t="shared" si="135"/>
        <v>0</v>
      </c>
      <c r="I3824" s="187">
        <v>0</v>
      </c>
      <c r="J3824" s="187">
        <v>0</v>
      </c>
      <c r="K3824" s="187">
        <v>0</v>
      </c>
      <c r="L3824" s="187">
        <v>0</v>
      </c>
      <c r="M3824" s="187">
        <v>0</v>
      </c>
      <c r="N3824" s="187">
        <v>0</v>
      </c>
      <c r="O3824" s="187">
        <v>0</v>
      </c>
      <c r="P3824" s="187">
        <v>0</v>
      </c>
      <c r="Q3824" s="187">
        <v>0</v>
      </c>
      <c r="R3824" s="187">
        <v>0</v>
      </c>
    </row>
    <row r="3825" spans="1:18" ht="15" hidden="1">
      <c r="A3825" s="181" t="str">
        <f t="shared" si="134"/>
        <v>B</v>
      </c>
      <c r="B3825" s="188" t="s">
        <v>121</v>
      </c>
      <c r="C3825" s="188" t="s">
        <v>103</v>
      </c>
      <c r="D3825" s="189">
        <f t="shared" si="135"/>
        <v>0</v>
      </c>
      <c r="E3825" s="189">
        <f t="shared" si="135"/>
        <v>0</v>
      </c>
      <c r="F3825" s="189">
        <f t="shared" si="135"/>
        <v>0</v>
      </c>
      <c r="G3825" s="189">
        <f t="shared" si="135"/>
        <v>0</v>
      </c>
      <c r="H3825" s="189">
        <f t="shared" si="135"/>
        <v>0</v>
      </c>
      <c r="I3825" s="189">
        <v>0</v>
      </c>
      <c r="J3825" s="189">
        <v>0</v>
      </c>
      <c r="K3825" s="189">
        <v>0</v>
      </c>
      <c r="L3825" s="189">
        <v>0</v>
      </c>
      <c r="M3825" s="189">
        <v>0</v>
      </c>
      <c r="N3825" s="189">
        <v>0</v>
      </c>
      <c r="O3825" s="189">
        <v>0</v>
      </c>
      <c r="P3825" s="189">
        <v>0</v>
      </c>
      <c r="Q3825" s="189">
        <v>0</v>
      </c>
      <c r="R3825" s="189">
        <v>0</v>
      </c>
    </row>
    <row r="3826" spans="1:18" ht="15.75" hidden="1" thickBot="1">
      <c r="A3826" s="181" t="str">
        <f t="shared" si="134"/>
        <v>B</v>
      </c>
      <c r="B3826" s="182" t="s">
        <v>1898</v>
      </c>
      <c r="C3826" s="183" t="s">
        <v>1899</v>
      </c>
      <c r="D3826" s="184">
        <f t="shared" si="135"/>
        <v>0</v>
      </c>
      <c r="E3826" s="184">
        <f t="shared" si="135"/>
        <v>0</v>
      </c>
      <c r="F3826" s="184">
        <f t="shared" si="135"/>
        <v>0</v>
      </c>
      <c r="G3826" s="184">
        <f t="shared" si="135"/>
        <v>0</v>
      </c>
      <c r="H3826" s="184">
        <f t="shared" si="135"/>
        <v>0</v>
      </c>
      <c r="I3826" s="184">
        <v>0</v>
      </c>
      <c r="J3826" s="184">
        <v>0</v>
      </c>
      <c r="K3826" s="184">
        <v>0</v>
      </c>
      <c r="L3826" s="184">
        <v>0</v>
      </c>
      <c r="M3826" s="184">
        <v>0</v>
      </c>
      <c r="N3826" s="184">
        <v>0</v>
      </c>
      <c r="O3826" s="184">
        <v>0</v>
      </c>
      <c r="P3826" s="184">
        <v>0</v>
      </c>
      <c r="Q3826" s="184">
        <v>0</v>
      </c>
      <c r="R3826" s="184">
        <v>0</v>
      </c>
    </row>
    <row r="3827" spans="1:18" ht="15" hidden="1">
      <c r="A3827" s="181" t="str">
        <f t="shared" si="134"/>
        <v>B</v>
      </c>
      <c r="B3827" s="186" t="s">
        <v>121</v>
      </c>
      <c r="C3827" s="186" t="s">
        <v>99</v>
      </c>
      <c r="D3827" s="187">
        <f t="shared" si="135"/>
        <v>0</v>
      </c>
      <c r="E3827" s="187">
        <f t="shared" si="135"/>
        <v>0</v>
      </c>
      <c r="F3827" s="187">
        <f t="shared" si="135"/>
        <v>0</v>
      </c>
      <c r="G3827" s="187">
        <f t="shared" si="135"/>
        <v>0</v>
      </c>
      <c r="H3827" s="187">
        <f t="shared" si="135"/>
        <v>0</v>
      </c>
      <c r="I3827" s="187">
        <v>0</v>
      </c>
      <c r="J3827" s="187">
        <v>0</v>
      </c>
      <c r="K3827" s="187">
        <v>0</v>
      </c>
      <c r="L3827" s="187">
        <v>0</v>
      </c>
      <c r="M3827" s="187">
        <v>0</v>
      </c>
      <c r="N3827" s="187">
        <v>0</v>
      </c>
      <c r="O3827" s="187">
        <v>0</v>
      </c>
      <c r="P3827" s="187">
        <v>0</v>
      </c>
      <c r="Q3827" s="187">
        <v>0</v>
      </c>
      <c r="R3827" s="187">
        <v>0</v>
      </c>
    </row>
    <row r="3828" spans="1:18" ht="15" hidden="1">
      <c r="A3828" s="181" t="str">
        <f t="shared" si="134"/>
        <v>B</v>
      </c>
      <c r="B3828" s="188" t="s">
        <v>121</v>
      </c>
      <c r="C3828" s="188" t="s">
        <v>103</v>
      </c>
      <c r="D3828" s="189">
        <f t="shared" si="135"/>
        <v>0</v>
      </c>
      <c r="E3828" s="189">
        <f t="shared" si="135"/>
        <v>0</v>
      </c>
      <c r="F3828" s="189">
        <f t="shared" si="135"/>
        <v>0</v>
      </c>
      <c r="G3828" s="189">
        <f t="shared" si="135"/>
        <v>0</v>
      </c>
      <c r="H3828" s="189">
        <f t="shared" si="135"/>
        <v>0</v>
      </c>
      <c r="I3828" s="189">
        <v>0</v>
      </c>
      <c r="J3828" s="189">
        <v>0</v>
      </c>
      <c r="K3828" s="189">
        <v>0</v>
      </c>
      <c r="L3828" s="189">
        <v>0</v>
      </c>
      <c r="M3828" s="189">
        <v>0</v>
      </c>
      <c r="N3828" s="189">
        <v>0</v>
      </c>
      <c r="O3828" s="189">
        <v>0</v>
      </c>
      <c r="P3828" s="189">
        <v>0</v>
      </c>
      <c r="Q3828" s="189">
        <v>0</v>
      </c>
      <c r="R3828" s="189">
        <v>0</v>
      </c>
    </row>
    <row r="3829" spans="1:18" ht="30.75" hidden="1" thickBot="1">
      <c r="A3829" s="181" t="str">
        <f t="shared" si="134"/>
        <v>B</v>
      </c>
      <c r="B3829" s="182" t="s">
        <v>1900</v>
      </c>
      <c r="C3829" s="183" t="s">
        <v>1901</v>
      </c>
      <c r="D3829" s="184">
        <f t="shared" si="135"/>
        <v>0</v>
      </c>
      <c r="E3829" s="184">
        <f t="shared" si="135"/>
        <v>0</v>
      </c>
      <c r="F3829" s="184">
        <f t="shared" si="135"/>
        <v>0</v>
      </c>
      <c r="G3829" s="184">
        <f t="shared" si="135"/>
        <v>0</v>
      </c>
      <c r="H3829" s="184">
        <f t="shared" si="135"/>
        <v>0</v>
      </c>
      <c r="I3829" s="184">
        <v>0</v>
      </c>
      <c r="J3829" s="184">
        <v>0</v>
      </c>
      <c r="K3829" s="184">
        <v>0</v>
      </c>
      <c r="L3829" s="184">
        <v>0</v>
      </c>
      <c r="M3829" s="184">
        <v>0</v>
      </c>
      <c r="N3829" s="184">
        <v>0</v>
      </c>
      <c r="O3829" s="184">
        <v>0</v>
      </c>
      <c r="P3829" s="184">
        <v>0</v>
      </c>
      <c r="Q3829" s="184">
        <v>0</v>
      </c>
      <c r="R3829" s="184">
        <v>0</v>
      </c>
    </row>
    <row r="3830" spans="1:18" ht="15" hidden="1">
      <c r="A3830" s="181" t="str">
        <f t="shared" si="134"/>
        <v>B</v>
      </c>
      <c r="B3830" s="186" t="s">
        <v>121</v>
      </c>
      <c r="C3830" s="186" t="s">
        <v>99</v>
      </c>
      <c r="D3830" s="187">
        <f t="shared" si="135"/>
        <v>0</v>
      </c>
      <c r="E3830" s="187">
        <f t="shared" si="135"/>
        <v>0</v>
      </c>
      <c r="F3830" s="187">
        <f t="shared" si="135"/>
        <v>0</v>
      </c>
      <c r="G3830" s="187">
        <f t="shared" si="135"/>
        <v>0</v>
      </c>
      <c r="H3830" s="187">
        <f t="shared" si="135"/>
        <v>0</v>
      </c>
      <c r="I3830" s="187">
        <v>0</v>
      </c>
      <c r="J3830" s="187">
        <v>0</v>
      </c>
      <c r="K3830" s="187">
        <v>0</v>
      </c>
      <c r="L3830" s="187">
        <v>0</v>
      </c>
      <c r="M3830" s="187">
        <v>0</v>
      </c>
      <c r="N3830" s="187">
        <v>0</v>
      </c>
      <c r="O3830" s="187">
        <v>0</v>
      </c>
      <c r="P3830" s="187">
        <v>0</v>
      </c>
      <c r="Q3830" s="187">
        <v>0</v>
      </c>
      <c r="R3830" s="187">
        <v>0</v>
      </c>
    </row>
    <row r="3831" spans="1:18" ht="15" hidden="1">
      <c r="A3831" s="181" t="str">
        <f t="shared" si="134"/>
        <v>B</v>
      </c>
      <c r="B3831" s="188" t="s">
        <v>121</v>
      </c>
      <c r="C3831" s="188" t="s">
        <v>103</v>
      </c>
      <c r="D3831" s="189">
        <f t="shared" si="135"/>
        <v>0</v>
      </c>
      <c r="E3831" s="189">
        <f t="shared" si="135"/>
        <v>0</v>
      </c>
      <c r="F3831" s="189">
        <f t="shared" si="135"/>
        <v>0</v>
      </c>
      <c r="G3831" s="189">
        <f t="shared" si="135"/>
        <v>0</v>
      </c>
      <c r="H3831" s="189">
        <f t="shared" si="135"/>
        <v>0</v>
      </c>
      <c r="I3831" s="189">
        <v>0</v>
      </c>
      <c r="J3831" s="189">
        <v>0</v>
      </c>
      <c r="K3831" s="189">
        <v>0</v>
      </c>
      <c r="L3831" s="189">
        <v>0</v>
      </c>
      <c r="M3831" s="189">
        <v>0</v>
      </c>
      <c r="N3831" s="189">
        <v>0</v>
      </c>
      <c r="O3831" s="189">
        <v>0</v>
      </c>
      <c r="P3831" s="189">
        <v>0</v>
      </c>
      <c r="Q3831" s="189">
        <v>0</v>
      </c>
      <c r="R3831" s="189">
        <v>0</v>
      </c>
    </row>
    <row r="3832" spans="1:18" ht="15.75" hidden="1" thickBot="1">
      <c r="A3832" s="181" t="str">
        <f t="shared" si="134"/>
        <v>B</v>
      </c>
      <c r="B3832" s="182" t="s">
        <v>1902</v>
      </c>
      <c r="C3832" s="183" t="s">
        <v>1903</v>
      </c>
      <c r="D3832" s="184">
        <f t="shared" si="135"/>
        <v>0</v>
      </c>
      <c r="E3832" s="184">
        <f t="shared" si="135"/>
        <v>0</v>
      </c>
      <c r="F3832" s="184">
        <f t="shared" si="135"/>
        <v>0</v>
      </c>
      <c r="G3832" s="184">
        <f t="shared" si="135"/>
        <v>0</v>
      </c>
      <c r="H3832" s="184">
        <f t="shared" si="135"/>
        <v>0</v>
      </c>
      <c r="I3832" s="184">
        <v>0</v>
      </c>
      <c r="J3832" s="184">
        <v>0</v>
      </c>
      <c r="K3832" s="184">
        <v>0</v>
      </c>
      <c r="L3832" s="184">
        <v>0</v>
      </c>
      <c r="M3832" s="184">
        <v>0</v>
      </c>
      <c r="N3832" s="184">
        <v>0</v>
      </c>
      <c r="O3832" s="184">
        <v>0</v>
      </c>
      <c r="P3832" s="184">
        <v>0</v>
      </c>
      <c r="Q3832" s="184">
        <v>0</v>
      </c>
      <c r="R3832" s="184">
        <v>0</v>
      </c>
    </row>
    <row r="3833" spans="1:18" ht="15" hidden="1">
      <c r="A3833" s="181" t="str">
        <f t="shared" si="134"/>
        <v>B</v>
      </c>
      <c r="B3833" s="186" t="s">
        <v>121</v>
      </c>
      <c r="C3833" s="186" t="s">
        <v>99</v>
      </c>
      <c r="D3833" s="187">
        <f t="shared" si="135"/>
        <v>0</v>
      </c>
      <c r="E3833" s="187">
        <f t="shared" si="135"/>
        <v>0</v>
      </c>
      <c r="F3833" s="187">
        <f t="shared" si="135"/>
        <v>0</v>
      </c>
      <c r="G3833" s="187">
        <f t="shared" si="135"/>
        <v>0</v>
      </c>
      <c r="H3833" s="187">
        <f t="shared" si="135"/>
        <v>0</v>
      </c>
      <c r="I3833" s="187">
        <v>0</v>
      </c>
      <c r="J3833" s="187">
        <v>0</v>
      </c>
      <c r="K3833" s="187">
        <v>0</v>
      </c>
      <c r="L3833" s="187">
        <v>0</v>
      </c>
      <c r="M3833" s="187">
        <v>0</v>
      </c>
      <c r="N3833" s="187">
        <v>0</v>
      </c>
      <c r="O3833" s="187">
        <v>0</v>
      </c>
      <c r="P3833" s="187">
        <v>0</v>
      </c>
      <c r="Q3833" s="187">
        <v>0</v>
      </c>
      <c r="R3833" s="187">
        <v>0</v>
      </c>
    </row>
    <row r="3834" spans="1:18" ht="15" hidden="1">
      <c r="A3834" s="181" t="str">
        <f t="shared" si="134"/>
        <v>B</v>
      </c>
      <c r="B3834" s="188" t="s">
        <v>121</v>
      </c>
      <c r="C3834" s="188" t="s">
        <v>101</v>
      </c>
      <c r="D3834" s="189">
        <f t="shared" si="135"/>
        <v>0</v>
      </c>
      <c r="E3834" s="189">
        <f t="shared" si="135"/>
        <v>0</v>
      </c>
      <c r="F3834" s="189">
        <f t="shared" si="135"/>
        <v>0</v>
      </c>
      <c r="G3834" s="189">
        <f t="shared" si="135"/>
        <v>0</v>
      </c>
      <c r="H3834" s="189">
        <f t="shared" si="135"/>
        <v>0</v>
      </c>
      <c r="I3834" s="189">
        <v>0</v>
      </c>
      <c r="J3834" s="189">
        <v>0</v>
      </c>
      <c r="K3834" s="189">
        <v>0</v>
      </c>
      <c r="L3834" s="189">
        <v>0</v>
      </c>
      <c r="M3834" s="189">
        <v>0</v>
      </c>
      <c r="N3834" s="189">
        <v>0</v>
      </c>
      <c r="O3834" s="189">
        <v>0</v>
      </c>
      <c r="P3834" s="189">
        <v>0</v>
      </c>
      <c r="Q3834" s="189">
        <v>0</v>
      </c>
      <c r="R3834" s="189">
        <v>0</v>
      </c>
    </row>
    <row r="3835" spans="1:18" ht="15" hidden="1">
      <c r="A3835" s="181" t="str">
        <f t="shared" si="134"/>
        <v>B</v>
      </c>
      <c r="B3835" s="188" t="s">
        <v>121</v>
      </c>
      <c r="C3835" s="188" t="s">
        <v>103</v>
      </c>
      <c r="D3835" s="189">
        <f t="shared" si="135"/>
        <v>0</v>
      </c>
      <c r="E3835" s="189">
        <f t="shared" si="135"/>
        <v>0</v>
      </c>
      <c r="F3835" s="189">
        <f t="shared" si="135"/>
        <v>0</v>
      </c>
      <c r="G3835" s="189">
        <f t="shared" si="135"/>
        <v>0</v>
      </c>
      <c r="H3835" s="189">
        <f t="shared" si="135"/>
        <v>0</v>
      </c>
      <c r="I3835" s="189">
        <v>0</v>
      </c>
      <c r="J3835" s="189">
        <v>0</v>
      </c>
      <c r="K3835" s="189">
        <v>0</v>
      </c>
      <c r="L3835" s="189">
        <v>0</v>
      </c>
      <c r="M3835" s="189">
        <v>0</v>
      </c>
      <c r="N3835" s="189">
        <v>0</v>
      </c>
      <c r="O3835" s="189">
        <v>0</v>
      </c>
      <c r="P3835" s="189">
        <v>0</v>
      </c>
      <c r="Q3835" s="189">
        <v>0</v>
      </c>
      <c r="R3835" s="189">
        <v>0</v>
      </c>
    </row>
    <row r="3836" spans="1:18" ht="30.75" hidden="1" thickBot="1">
      <c r="A3836" s="181" t="str">
        <f t="shared" si="134"/>
        <v>B</v>
      </c>
      <c r="B3836" s="182" t="s">
        <v>1904</v>
      </c>
      <c r="C3836" s="183" t="s">
        <v>1905</v>
      </c>
      <c r="D3836" s="184">
        <f t="shared" si="135"/>
        <v>0</v>
      </c>
      <c r="E3836" s="184">
        <f t="shared" si="135"/>
        <v>0</v>
      </c>
      <c r="F3836" s="184">
        <f t="shared" si="135"/>
        <v>0</v>
      </c>
      <c r="G3836" s="184">
        <f t="shared" si="135"/>
        <v>0</v>
      </c>
      <c r="H3836" s="184">
        <f t="shared" si="135"/>
        <v>0</v>
      </c>
      <c r="I3836" s="184">
        <v>0</v>
      </c>
      <c r="J3836" s="184">
        <v>0</v>
      </c>
      <c r="K3836" s="184">
        <v>0</v>
      </c>
      <c r="L3836" s="184">
        <v>0</v>
      </c>
      <c r="M3836" s="184">
        <v>0</v>
      </c>
      <c r="N3836" s="184">
        <v>0</v>
      </c>
      <c r="O3836" s="184">
        <v>0</v>
      </c>
      <c r="P3836" s="184">
        <v>0</v>
      </c>
      <c r="Q3836" s="184">
        <v>0</v>
      </c>
      <c r="R3836" s="184">
        <v>0</v>
      </c>
    </row>
    <row r="3837" spans="1:18" ht="15" hidden="1">
      <c r="A3837" s="181" t="str">
        <f t="shared" si="134"/>
        <v>B</v>
      </c>
      <c r="B3837" s="186" t="s">
        <v>121</v>
      </c>
      <c r="C3837" s="186" t="s">
        <v>99</v>
      </c>
      <c r="D3837" s="187">
        <f t="shared" si="135"/>
        <v>0</v>
      </c>
      <c r="E3837" s="187">
        <f t="shared" si="135"/>
        <v>0</v>
      </c>
      <c r="F3837" s="187">
        <f t="shared" si="135"/>
        <v>0</v>
      </c>
      <c r="G3837" s="187">
        <f t="shared" si="135"/>
        <v>0</v>
      </c>
      <c r="H3837" s="187">
        <f t="shared" si="135"/>
        <v>0</v>
      </c>
      <c r="I3837" s="187">
        <v>0</v>
      </c>
      <c r="J3837" s="187">
        <v>0</v>
      </c>
      <c r="K3837" s="187">
        <v>0</v>
      </c>
      <c r="L3837" s="187">
        <v>0</v>
      </c>
      <c r="M3837" s="187">
        <v>0</v>
      </c>
      <c r="N3837" s="187">
        <v>0</v>
      </c>
      <c r="O3837" s="187">
        <v>0</v>
      </c>
      <c r="P3837" s="187">
        <v>0</v>
      </c>
      <c r="Q3837" s="187">
        <v>0</v>
      </c>
      <c r="R3837" s="187">
        <v>0</v>
      </c>
    </row>
    <row r="3838" spans="1:18" ht="15" hidden="1">
      <c r="A3838" s="181" t="str">
        <f t="shared" si="134"/>
        <v>B</v>
      </c>
      <c r="B3838" s="188" t="s">
        <v>121</v>
      </c>
      <c r="C3838" s="188" t="s">
        <v>101</v>
      </c>
      <c r="D3838" s="189">
        <f t="shared" si="135"/>
        <v>0</v>
      </c>
      <c r="E3838" s="189">
        <f t="shared" si="135"/>
        <v>0</v>
      </c>
      <c r="F3838" s="189">
        <f t="shared" si="135"/>
        <v>0</v>
      </c>
      <c r="G3838" s="189">
        <f t="shared" si="135"/>
        <v>0</v>
      </c>
      <c r="H3838" s="189">
        <f t="shared" si="135"/>
        <v>0</v>
      </c>
      <c r="I3838" s="189">
        <v>0</v>
      </c>
      <c r="J3838" s="189">
        <v>0</v>
      </c>
      <c r="K3838" s="189">
        <v>0</v>
      </c>
      <c r="L3838" s="189">
        <v>0</v>
      </c>
      <c r="M3838" s="189">
        <v>0</v>
      </c>
      <c r="N3838" s="189">
        <v>0</v>
      </c>
      <c r="O3838" s="189">
        <v>0</v>
      </c>
      <c r="P3838" s="189">
        <v>0</v>
      </c>
      <c r="Q3838" s="189">
        <v>0</v>
      </c>
      <c r="R3838" s="189">
        <v>0</v>
      </c>
    </row>
    <row r="3839" spans="1:18" ht="15" hidden="1">
      <c r="A3839" s="181" t="str">
        <f t="shared" si="134"/>
        <v>B</v>
      </c>
      <c r="B3839" s="188" t="s">
        <v>121</v>
      </c>
      <c r="C3839" s="188" t="s">
        <v>103</v>
      </c>
      <c r="D3839" s="189">
        <f t="shared" si="135"/>
        <v>0</v>
      </c>
      <c r="E3839" s="189">
        <f t="shared" si="135"/>
        <v>0</v>
      </c>
      <c r="F3839" s="189">
        <f t="shared" si="135"/>
        <v>0</v>
      </c>
      <c r="G3839" s="189">
        <f t="shared" si="135"/>
        <v>0</v>
      </c>
      <c r="H3839" s="189">
        <f t="shared" si="135"/>
        <v>0</v>
      </c>
      <c r="I3839" s="189">
        <v>0</v>
      </c>
      <c r="J3839" s="189">
        <v>0</v>
      </c>
      <c r="K3839" s="189">
        <v>0</v>
      </c>
      <c r="L3839" s="189">
        <v>0</v>
      </c>
      <c r="M3839" s="189">
        <v>0</v>
      </c>
      <c r="N3839" s="189">
        <v>0</v>
      </c>
      <c r="O3839" s="189">
        <v>0</v>
      </c>
      <c r="P3839" s="189">
        <v>0</v>
      </c>
      <c r="Q3839" s="189">
        <v>0</v>
      </c>
      <c r="R3839" s="189">
        <v>0</v>
      </c>
    </row>
    <row r="3840" spans="1:18" ht="15.75" hidden="1" thickBot="1">
      <c r="A3840" s="181" t="str">
        <f t="shared" si="134"/>
        <v>B</v>
      </c>
      <c r="B3840" s="182" t="s">
        <v>1906</v>
      </c>
      <c r="C3840" s="183" t="s">
        <v>1907</v>
      </c>
      <c r="D3840" s="184">
        <f t="shared" si="135"/>
        <v>0</v>
      </c>
      <c r="E3840" s="184">
        <f t="shared" si="135"/>
        <v>0</v>
      </c>
      <c r="F3840" s="184">
        <f t="shared" si="135"/>
        <v>0</v>
      </c>
      <c r="G3840" s="184">
        <f t="shared" si="135"/>
        <v>0</v>
      </c>
      <c r="H3840" s="184">
        <f t="shared" si="135"/>
        <v>0</v>
      </c>
      <c r="I3840" s="184">
        <v>0</v>
      </c>
      <c r="J3840" s="184">
        <v>0</v>
      </c>
      <c r="K3840" s="184">
        <v>0</v>
      </c>
      <c r="L3840" s="184">
        <v>0</v>
      </c>
      <c r="M3840" s="184">
        <v>0</v>
      </c>
      <c r="N3840" s="184">
        <v>0</v>
      </c>
      <c r="O3840" s="184">
        <v>0</v>
      </c>
      <c r="P3840" s="184">
        <v>0</v>
      </c>
      <c r="Q3840" s="184">
        <v>0</v>
      </c>
      <c r="R3840" s="184">
        <v>0</v>
      </c>
    </row>
    <row r="3841" spans="1:18" ht="15" hidden="1">
      <c r="A3841" s="181" t="str">
        <f t="shared" si="134"/>
        <v>B</v>
      </c>
      <c r="B3841" s="186" t="s">
        <v>121</v>
      </c>
      <c r="C3841" s="186" t="s">
        <v>99</v>
      </c>
      <c r="D3841" s="187">
        <f t="shared" si="135"/>
        <v>0</v>
      </c>
      <c r="E3841" s="187">
        <f t="shared" si="135"/>
        <v>0</v>
      </c>
      <c r="F3841" s="187">
        <f t="shared" si="135"/>
        <v>0</v>
      </c>
      <c r="G3841" s="187">
        <f t="shared" si="135"/>
        <v>0</v>
      </c>
      <c r="H3841" s="187">
        <f t="shared" si="135"/>
        <v>0</v>
      </c>
      <c r="I3841" s="187">
        <v>0</v>
      </c>
      <c r="J3841" s="187">
        <v>0</v>
      </c>
      <c r="K3841" s="187">
        <v>0</v>
      </c>
      <c r="L3841" s="187">
        <v>0</v>
      </c>
      <c r="M3841" s="187">
        <v>0</v>
      </c>
      <c r="N3841" s="187">
        <v>0</v>
      </c>
      <c r="O3841" s="187">
        <v>0</v>
      </c>
      <c r="P3841" s="187">
        <v>0</v>
      </c>
      <c r="Q3841" s="187">
        <v>0</v>
      </c>
      <c r="R3841" s="187">
        <v>0</v>
      </c>
    </row>
    <row r="3842" spans="1:18" ht="15" hidden="1">
      <c r="A3842" s="181" t="str">
        <f t="shared" si="134"/>
        <v>B</v>
      </c>
      <c r="B3842" s="188" t="s">
        <v>121</v>
      </c>
      <c r="C3842" s="188" t="s">
        <v>103</v>
      </c>
      <c r="D3842" s="189">
        <f t="shared" si="135"/>
        <v>0</v>
      </c>
      <c r="E3842" s="189">
        <f t="shared" si="135"/>
        <v>0</v>
      </c>
      <c r="F3842" s="189">
        <f t="shared" si="135"/>
        <v>0</v>
      </c>
      <c r="G3842" s="189">
        <f t="shared" si="135"/>
        <v>0</v>
      </c>
      <c r="H3842" s="189">
        <f t="shared" si="135"/>
        <v>0</v>
      </c>
      <c r="I3842" s="189">
        <v>0</v>
      </c>
      <c r="J3842" s="189">
        <v>0</v>
      </c>
      <c r="K3842" s="189">
        <v>0</v>
      </c>
      <c r="L3842" s="189">
        <v>0</v>
      </c>
      <c r="M3842" s="189">
        <v>0</v>
      </c>
      <c r="N3842" s="189">
        <v>0</v>
      </c>
      <c r="O3842" s="189">
        <v>0</v>
      </c>
      <c r="P3842" s="189">
        <v>0</v>
      </c>
      <c r="Q3842" s="189">
        <v>0</v>
      </c>
      <c r="R3842" s="189">
        <v>0</v>
      </c>
    </row>
    <row r="3843" spans="1:18" ht="30.75" hidden="1" thickBot="1">
      <c r="A3843" s="181" t="str">
        <f t="shared" si="134"/>
        <v>B</v>
      </c>
      <c r="B3843" s="182" t="s">
        <v>1908</v>
      </c>
      <c r="C3843" s="183" t="s">
        <v>1909</v>
      </c>
      <c r="D3843" s="184">
        <f t="shared" si="135"/>
        <v>0</v>
      </c>
      <c r="E3843" s="184">
        <f t="shared" si="135"/>
        <v>0</v>
      </c>
      <c r="F3843" s="184">
        <f t="shared" si="135"/>
        <v>0</v>
      </c>
      <c r="G3843" s="184">
        <f t="shared" si="135"/>
        <v>0</v>
      </c>
      <c r="H3843" s="184">
        <f t="shared" si="135"/>
        <v>0</v>
      </c>
      <c r="I3843" s="184">
        <v>0</v>
      </c>
      <c r="J3843" s="184">
        <v>0</v>
      </c>
      <c r="K3843" s="184">
        <v>0</v>
      </c>
      <c r="L3843" s="184">
        <v>0</v>
      </c>
      <c r="M3843" s="184">
        <v>0</v>
      </c>
      <c r="N3843" s="184">
        <v>0</v>
      </c>
      <c r="O3843" s="184">
        <v>0</v>
      </c>
      <c r="P3843" s="184">
        <v>0</v>
      </c>
      <c r="Q3843" s="184">
        <v>0</v>
      </c>
      <c r="R3843" s="184">
        <v>0</v>
      </c>
    </row>
    <row r="3844" spans="1:18" ht="15" hidden="1">
      <c r="A3844" s="181" t="str">
        <f t="shared" si="134"/>
        <v>B</v>
      </c>
      <c r="B3844" s="186" t="s">
        <v>121</v>
      </c>
      <c r="C3844" s="186" t="s">
        <v>99</v>
      </c>
      <c r="D3844" s="187">
        <f t="shared" ref="D3844:H3894" si="136">I3844+N3844</f>
        <v>0</v>
      </c>
      <c r="E3844" s="187">
        <f t="shared" si="136"/>
        <v>0</v>
      </c>
      <c r="F3844" s="187">
        <f t="shared" si="136"/>
        <v>0</v>
      </c>
      <c r="G3844" s="187">
        <f t="shared" si="136"/>
        <v>0</v>
      </c>
      <c r="H3844" s="187">
        <f t="shared" si="136"/>
        <v>0</v>
      </c>
      <c r="I3844" s="187">
        <v>0</v>
      </c>
      <c r="J3844" s="187">
        <v>0</v>
      </c>
      <c r="K3844" s="187">
        <v>0</v>
      </c>
      <c r="L3844" s="187">
        <v>0</v>
      </c>
      <c r="M3844" s="187">
        <v>0</v>
      </c>
      <c r="N3844" s="187">
        <v>0</v>
      </c>
      <c r="O3844" s="187">
        <v>0</v>
      </c>
      <c r="P3844" s="187">
        <v>0</v>
      </c>
      <c r="Q3844" s="187">
        <v>0</v>
      </c>
      <c r="R3844" s="187">
        <v>0</v>
      </c>
    </row>
    <row r="3845" spans="1:18" ht="15" hidden="1">
      <c r="A3845" s="181" t="str">
        <f t="shared" si="134"/>
        <v>B</v>
      </c>
      <c r="B3845" s="188" t="s">
        <v>121</v>
      </c>
      <c r="C3845" s="188" t="s">
        <v>103</v>
      </c>
      <c r="D3845" s="189">
        <f t="shared" si="136"/>
        <v>0</v>
      </c>
      <c r="E3845" s="189">
        <f t="shared" si="136"/>
        <v>0</v>
      </c>
      <c r="F3845" s="189">
        <f t="shared" si="136"/>
        <v>0</v>
      </c>
      <c r="G3845" s="189">
        <f t="shared" si="136"/>
        <v>0</v>
      </c>
      <c r="H3845" s="189">
        <f t="shared" si="136"/>
        <v>0</v>
      </c>
      <c r="I3845" s="189">
        <v>0</v>
      </c>
      <c r="J3845" s="189">
        <v>0</v>
      </c>
      <c r="K3845" s="189">
        <v>0</v>
      </c>
      <c r="L3845" s="189">
        <v>0</v>
      </c>
      <c r="M3845" s="189">
        <v>0</v>
      </c>
      <c r="N3845" s="189">
        <v>0</v>
      </c>
      <c r="O3845" s="189">
        <v>0</v>
      </c>
      <c r="P3845" s="189">
        <v>0</v>
      </c>
      <c r="Q3845" s="189">
        <v>0</v>
      </c>
      <c r="R3845" s="189">
        <v>0</v>
      </c>
    </row>
    <row r="3846" spans="1:18" ht="15.75" hidden="1" thickBot="1">
      <c r="A3846" s="181" t="str">
        <f t="shared" si="134"/>
        <v>B</v>
      </c>
      <c r="B3846" s="182" t="s">
        <v>1910</v>
      </c>
      <c r="C3846" s="183" t="s">
        <v>1911</v>
      </c>
      <c r="D3846" s="184">
        <f t="shared" si="136"/>
        <v>0</v>
      </c>
      <c r="E3846" s="184">
        <f t="shared" si="136"/>
        <v>0</v>
      </c>
      <c r="F3846" s="184">
        <f t="shared" si="136"/>
        <v>0</v>
      </c>
      <c r="G3846" s="184">
        <f t="shared" si="136"/>
        <v>0</v>
      </c>
      <c r="H3846" s="184">
        <f t="shared" si="136"/>
        <v>0</v>
      </c>
      <c r="I3846" s="184">
        <v>0</v>
      </c>
      <c r="J3846" s="184">
        <v>0</v>
      </c>
      <c r="K3846" s="184">
        <v>0</v>
      </c>
      <c r="L3846" s="184">
        <v>0</v>
      </c>
      <c r="M3846" s="184">
        <v>0</v>
      </c>
      <c r="N3846" s="184">
        <v>0</v>
      </c>
      <c r="O3846" s="184">
        <v>0</v>
      </c>
      <c r="P3846" s="184">
        <v>0</v>
      </c>
      <c r="Q3846" s="184">
        <v>0</v>
      </c>
      <c r="R3846" s="184">
        <v>0</v>
      </c>
    </row>
    <row r="3847" spans="1:18" ht="15" hidden="1">
      <c r="A3847" s="181" t="str">
        <f t="shared" ref="A3847:A3910" si="137">(IF(OR(D3847&lt;&gt;0),"A","B"))</f>
        <v>B</v>
      </c>
      <c r="B3847" s="186" t="s">
        <v>121</v>
      </c>
      <c r="C3847" s="186" t="s">
        <v>99</v>
      </c>
      <c r="D3847" s="187">
        <f t="shared" si="136"/>
        <v>0</v>
      </c>
      <c r="E3847" s="187">
        <f t="shared" si="136"/>
        <v>0</v>
      </c>
      <c r="F3847" s="187">
        <f t="shared" si="136"/>
        <v>0</v>
      </c>
      <c r="G3847" s="187">
        <f t="shared" si="136"/>
        <v>0</v>
      </c>
      <c r="H3847" s="187">
        <f t="shared" si="136"/>
        <v>0</v>
      </c>
      <c r="I3847" s="187">
        <v>0</v>
      </c>
      <c r="J3847" s="187">
        <v>0</v>
      </c>
      <c r="K3847" s="187">
        <v>0</v>
      </c>
      <c r="L3847" s="187">
        <v>0</v>
      </c>
      <c r="M3847" s="187">
        <v>0</v>
      </c>
      <c r="N3847" s="187">
        <v>0</v>
      </c>
      <c r="O3847" s="187">
        <v>0</v>
      </c>
      <c r="P3847" s="187">
        <v>0</v>
      </c>
      <c r="Q3847" s="187">
        <v>0</v>
      </c>
      <c r="R3847" s="187">
        <v>0</v>
      </c>
    </row>
    <row r="3848" spans="1:18" ht="15" hidden="1">
      <c r="A3848" s="181" t="str">
        <f t="shared" si="137"/>
        <v>B</v>
      </c>
      <c r="B3848" s="188" t="s">
        <v>121</v>
      </c>
      <c r="C3848" s="188" t="s">
        <v>103</v>
      </c>
      <c r="D3848" s="189">
        <f t="shared" si="136"/>
        <v>0</v>
      </c>
      <c r="E3848" s="189">
        <f t="shared" si="136"/>
        <v>0</v>
      </c>
      <c r="F3848" s="189">
        <f t="shared" si="136"/>
        <v>0</v>
      </c>
      <c r="G3848" s="189">
        <f t="shared" si="136"/>
        <v>0</v>
      </c>
      <c r="H3848" s="189">
        <f t="shared" si="136"/>
        <v>0</v>
      </c>
      <c r="I3848" s="189">
        <v>0</v>
      </c>
      <c r="J3848" s="189">
        <v>0</v>
      </c>
      <c r="K3848" s="189">
        <v>0</v>
      </c>
      <c r="L3848" s="189">
        <v>0</v>
      </c>
      <c r="M3848" s="189">
        <v>0</v>
      </c>
      <c r="N3848" s="189">
        <v>0</v>
      </c>
      <c r="O3848" s="189">
        <v>0</v>
      </c>
      <c r="P3848" s="189">
        <v>0</v>
      </c>
      <c r="Q3848" s="189">
        <v>0</v>
      </c>
      <c r="R3848" s="189">
        <v>0</v>
      </c>
    </row>
    <row r="3849" spans="1:18" ht="30.75" hidden="1" thickBot="1">
      <c r="A3849" s="181" t="str">
        <f t="shared" si="137"/>
        <v>B</v>
      </c>
      <c r="B3849" s="182" t="s">
        <v>1912</v>
      </c>
      <c r="C3849" s="183" t="s">
        <v>1913</v>
      </c>
      <c r="D3849" s="184">
        <f t="shared" si="136"/>
        <v>0</v>
      </c>
      <c r="E3849" s="184">
        <f t="shared" si="136"/>
        <v>0</v>
      </c>
      <c r="F3849" s="184">
        <f t="shared" si="136"/>
        <v>0</v>
      </c>
      <c r="G3849" s="184">
        <f t="shared" si="136"/>
        <v>0</v>
      </c>
      <c r="H3849" s="184">
        <f t="shared" si="136"/>
        <v>0</v>
      </c>
      <c r="I3849" s="184">
        <v>0</v>
      </c>
      <c r="J3849" s="184">
        <v>0</v>
      </c>
      <c r="K3849" s="184">
        <v>0</v>
      </c>
      <c r="L3849" s="184">
        <v>0</v>
      </c>
      <c r="M3849" s="184">
        <v>0</v>
      </c>
      <c r="N3849" s="184">
        <v>0</v>
      </c>
      <c r="O3849" s="184">
        <v>0</v>
      </c>
      <c r="P3849" s="184">
        <v>0</v>
      </c>
      <c r="Q3849" s="184">
        <v>0</v>
      </c>
      <c r="R3849" s="184">
        <v>0</v>
      </c>
    </row>
    <row r="3850" spans="1:18" ht="15" hidden="1">
      <c r="A3850" s="181" t="str">
        <f t="shared" si="137"/>
        <v>B</v>
      </c>
      <c r="B3850" s="186" t="s">
        <v>121</v>
      </c>
      <c r="C3850" s="186" t="s">
        <v>99</v>
      </c>
      <c r="D3850" s="187">
        <f t="shared" si="136"/>
        <v>0</v>
      </c>
      <c r="E3850" s="187">
        <f t="shared" si="136"/>
        <v>0</v>
      </c>
      <c r="F3850" s="187">
        <f t="shared" si="136"/>
        <v>0</v>
      </c>
      <c r="G3850" s="187">
        <f t="shared" si="136"/>
        <v>0</v>
      </c>
      <c r="H3850" s="187">
        <f t="shared" si="136"/>
        <v>0</v>
      </c>
      <c r="I3850" s="187">
        <v>0</v>
      </c>
      <c r="J3850" s="187">
        <v>0</v>
      </c>
      <c r="K3850" s="187">
        <v>0</v>
      </c>
      <c r="L3850" s="187">
        <v>0</v>
      </c>
      <c r="M3850" s="187">
        <v>0</v>
      </c>
      <c r="N3850" s="187">
        <v>0</v>
      </c>
      <c r="O3850" s="187">
        <v>0</v>
      </c>
      <c r="P3850" s="187">
        <v>0</v>
      </c>
      <c r="Q3850" s="187">
        <v>0</v>
      </c>
      <c r="R3850" s="187">
        <v>0</v>
      </c>
    </row>
    <row r="3851" spans="1:18" ht="15" hidden="1">
      <c r="A3851" s="181" t="str">
        <f t="shared" si="137"/>
        <v>B</v>
      </c>
      <c r="B3851" s="188" t="s">
        <v>121</v>
      </c>
      <c r="C3851" s="188" t="s">
        <v>103</v>
      </c>
      <c r="D3851" s="189">
        <f t="shared" si="136"/>
        <v>0</v>
      </c>
      <c r="E3851" s="189">
        <f t="shared" si="136"/>
        <v>0</v>
      </c>
      <c r="F3851" s="189">
        <f t="shared" si="136"/>
        <v>0</v>
      </c>
      <c r="G3851" s="189">
        <f t="shared" si="136"/>
        <v>0</v>
      </c>
      <c r="H3851" s="189">
        <f t="shared" si="136"/>
        <v>0</v>
      </c>
      <c r="I3851" s="189">
        <v>0</v>
      </c>
      <c r="J3851" s="189">
        <v>0</v>
      </c>
      <c r="K3851" s="189">
        <v>0</v>
      </c>
      <c r="L3851" s="189">
        <v>0</v>
      </c>
      <c r="M3851" s="189">
        <v>0</v>
      </c>
      <c r="N3851" s="189">
        <v>0</v>
      </c>
      <c r="O3851" s="189">
        <v>0</v>
      </c>
      <c r="P3851" s="189">
        <v>0</v>
      </c>
      <c r="Q3851" s="189">
        <v>0</v>
      </c>
      <c r="R3851" s="189">
        <v>0</v>
      </c>
    </row>
    <row r="3852" spans="1:18" ht="30.75" hidden="1" thickBot="1">
      <c r="A3852" s="181" t="str">
        <f t="shared" si="137"/>
        <v>B</v>
      </c>
      <c r="B3852" s="182" t="s">
        <v>1914</v>
      </c>
      <c r="C3852" s="183" t="s">
        <v>1915</v>
      </c>
      <c r="D3852" s="184">
        <f t="shared" si="136"/>
        <v>0</v>
      </c>
      <c r="E3852" s="184">
        <f t="shared" si="136"/>
        <v>0</v>
      </c>
      <c r="F3852" s="184">
        <f t="shared" si="136"/>
        <v>0</v>
      </c>
      <c r="G3852" s="184">
        <f t="shared" si="136"/>
        <v>0</v>
      </c>
      <c r="H3852" s="184">
        <f t="shared" si="136"/>
        <v>0</v>
      </c>
      <c r="I3852" s="184">
        <v>0</v>
      </c>
      <c r="J3852" s="184">
        <v>0</v>
      </c>
      <c r="K3852" s="184">
        <v>0</v>
      </c>
      <c r="L3852" s="184">
        <v>0</v>
      </c>
      <c r="M3852" s="184">
        <v>0</v>
      </c>
      <c r="N3852" s="184">
        <v>0</v>
      </c>
      <c r="O3852" s="184">
        <v>0</v>
      </c>
      <c r="P3852" s="184">
        <v>0</v>
      </c>
      <c r="Q3852" s="184">
        <v>0</v>
      </c>
      <c r="R3852" s="184">
        <v>0</v>
      </c>
    </row>
    <row r="3853" spans="1:18" ht="15" hidden="1">
      <c r="A3853" s="181" t="str">
        <f t="shared" si="137"/>
        <v>B</v>
      </c>
      <c r="B3853" s="186" t="s">
        <v>121</v>
      </c>
      <c r="C3853" s="186" t="s">
        <v>99</v>
      </c>
      <c r="D3853" s="187">
        <f t="shared" si="136"/>
        <v>0</v>
      </c>
      <c r="E3853" s="187">
        <f t="shared" si="136"/>
        <v>0</v>
      </c>
      <c r="F3853" s="187">
        <f t="shared" si="136"/>
        <v>0</v>
      </c>
      <c r="G3853" s="187">
        <f t="shared" si="136"/>
        <v>0</v>
      </c>
      <c r="H3853" s="187">
        <f t="shared" si="136"/>
        <v>0</v>
      </c>
      <c r="I3853" s="187">
        <v>0</v>
      </c>
      <c r="J3853" s="187">
        <v>0</v>
      </c>
      <c r="K3853" s="187">
        <v>0</v>
      </c>
      <c r="L3853" s="187">
        <v>0</v>
      </c>
      <c r="M3853" s="187">
        <v>0</v>
      </c>
      <c r="N3853" s="187">
        <v>0</v>
      </c>
      <c r="O3853" s="187">
        <v>0</v>
      </c>
      <c r="P3853" s="187">
        <v>0</v>
      </c>
      <c r="Q3853" s="187">
        <v>0</v>
      </c>
      <c r="R3853" s="187">
        <v>0</v>
      </c>
    </row>
    <row r="3854" spans="1:18" ht="15" hidden="1">
      <c r="A3854" s="181" t="str">
        <f t="shared" si="137"/>
        <v>B</v>
      </c>
      <c r="B3854" s="188" t="s">
        <v>121</v>
      </c>
      <c r="C3854" s="188" t="s">
        <v>103</v>
      </c>
      <c r="D3854" s="189">
        <f t="shared" si="136"/>
        <v>0</v>
      </c>
      <c r="E3854" s="189">
        <f t="shared" si="136"/>
        <v>0</v>
      </c>
      <c r="F3854" s="189">
        <f t="shared" si="136"/>
        <v>0</v>
      </c>
      <c r="G3854" s="189">
        <f t="shared" si="136"/>
        <v>0</v>
      </c>
      <c r="H3854" s="189">
        <f t="shared" si="136"/>
        <v>0</v>
      </c>
      <c r="I3854" s="189">
        <v>0</v>
      </c>
      <c r="J3854" s="189">
        <v>0</v>
      </c>
      <c r="K3854" s="189">
        <v>0</v>
      </c>
      <c r="L3854" s="189">
        <v>0</v>
      </c>
      <c r="M3854" s="189">
        <v>0</v>
      </c>
      <c r="N3854" s="189">
        <v>0</v>
      </c>
      <c r="O3854" s="189">
        <v>0</v>
      </c>
      <c r="P3854" s="189">
        <v>0</v>
      </c>
      <c r="Q3854" s="189">
        <v>0</v>
      </c>
      <c r="R3854" s="189">
        <v>0</v>
      </c>
    </row>
    <row r="3855" spans="1:18" ht="45.75" hidden="1" thickBot="1">
      <c r="A3855" s="181" t="str">
        <f t="shared" si="137"/>
        <v>B</v>
      </c>
      <c r="B3855" s="182" t="s">
        <v>1916</v>
      </c>
      <c r="C3855" s="183" t="s">
        <v>1917</v>
      </c>
      <c r="D3855" s="184">
        <f t="shared" si="136"/>
        <v>0</v>
      </c>
      <c r="E3855" s="184">
        <f t="shared" si="136"/>
        <v>0</v>
      </c>
      <c r="F3855" s="184">
        <f t="shared" si="136"/>
        <v>0</v>
      </c>
      <c r="G3855" s="184">
        <f t="shared" si="136"/>
        <v>0</v>
      </c>
      <c r="H3855" s="184">
        <f t="shared" si="136"/>
        <v>0</v>
      </c>
      <c r="I3855" s="184">
        <v>0</v>
      </c>
      <c r="J3855" s="184">
        <v>0</v>
      </c>
      <c r="K3855" s="184">
        <v>0</v>
      </c>
      <c r="L3855" s="184">
        <v>0</v>
      </c>
      <c r="M3855" s="184">
        <v>0</v>
      </c>
      <c r="N3855" s="184">
        <v>0</v>
      </c>
      <c r="O3855" s="184">
        <v>0</v>
      </c>
      <c r="P3855" s="184">
        <v>0</v>
      </c>
      <c r="Q3855" s="184">
        <v>0</v>
      </c>
      <c r="R3855" s="184">
        <v>0</v>
      </c>
    </row>
    <row r="3856" spans="1:18" ht="15" hidden="1">
      <c r="A3856" s="181" t="str">
        <f t="shared" si="137"/>
        <v>B</v>
      </c>
      <c r="B3856" s="186" t="s">
        <v>121</v>
      </c>
      <c r="C3856" s="186" t="s">
        <v>99</v>
      </c>
      <c r="D3856" s="187">
        <f t="shared" si="136"/>
        <v>0</v>
      </c>
      <c r="E3856" s="187">
        <f t="shared" si="136"/>
        <v>0</v>
      </c>
      <c r="F3856" s="187">
        <f t="shared" si="136"/>
        <v>0</v>
      </c>
      <c r="G3856" s="187">
        <f t="shared" si="136"/>
        <v>0</v>
      </c>
      <c r="H3856" s="187">
        <f t="shared" si="136"/>
        <v>0</v>
      </c>
      <c r="I3856" s="187">
        <v>0</v>
      </c>
      <c r="J3856" s="187">
        <v>0</v>
      </c>
      <c r="K3856" s="187">
        <v>0</v>
      </c>
      <c r="L3856" s="187">
        <v>0</v>
      </c>
      <c r="M3856" s="187">
        <v>0</v>
      </c>
      <c r="N3856" s="187">
        <v>0</v>
      </c>
      <c r="O3856" s="187">
        <v>0</v>
      </c>
      <c r="P3856" s="187">
        <v>0</v>
      </c>
      <c r="Q3856" s="187">
        <v>0</v>
      </c>
      <c r="R3856" s="187">
        <v>0</v>
      </c>
    </row>
    <row r="3857" spans="1:18" ht="15" hidden="1">
      <c r="A3857" s="181" t="str">
        <f t="shared" si="137"/>
        <v>B</v>
      </c>
      <c r="B3857" s="188" t="s">
        <v>121</v>
      </c>
      <c r="C3857" s="188" t="s">
        <v>103</v>
      </c>
      <c r="D3857" s="189">
        <f t="shared" si="136"/>
        <v>0</v>
      </c>
      <c r="E3857" s="189">
        <f t="shared" si="136"/>
        <v>0</v>
      </c>
      <c r="F3857" s="189">
        <f t="shared" si="136"/>
        <v>0</v>
      </c>
      <c r="G3857" s="189">
        <f t="shared" si="136"/>
        <v>0</v>
      </c>
      <c r="H3857" s="189">
        <f t="shared" si="136"/>
        <v>0</v>
      </c>
      <c r="I3857" s="189">
        <v>0</v>
      </c>
      <c r="J3857" s="189">
        <v>0</v>
      </c>
      <c r="K3857" s="189">
        <v>0</v>
      </c>
      <c r="L3857" s="189">
        <v>0</v>
      </c>
      <c r="M3857" s="189">
        <v>0</v>
      </c>
      <c r="N3857" s="189">
        <v>0</v>
      </c>
      <c r="O3857" s="189">
        <v>0</v>
      </c>
      <c r="P3857" s="189">
        <v>0</v>
      </c>
      <c r="Q3857" s="189">
        <v>0</v>
      </c>
      <c r="R3857" s="189">
        <v>0</v>
      </c>
    </row>
    <row r="3858" spans="1:18" ht="60.75" hidden="1" thickBot="1">
      <c r="A3858" s="181" t="str">
        <f t="shared" si="137"/>
        <v>B</v>
      </c>
      <c r="B3858" s="182" t="s">
        <v>1918</v>
      </c>
      <c r="C3858" s="183" t="s">
        <v>1919</v>
      </c>
      <c r="D3858" s="184">
        <f t="shared" si="136"/>
        <v>0</v>
      </c>
      <c r="E3858" s="184">
        <f t="shared" si="136"/>
        <v>0</v>
      </c>
      <c r="F3858" s="184">
        <f t="shared" si="136"/>
        <v>0</v>
      </c>
      <c r="G3858" s="184">
        <f t="shared" si="136"/>
        <v>0</v>
      </c>
      <c r="H3858" s="184">
        <f t="shared" si="136"/>
        <v>0</v>
      </c>
      <c r="I3858" s="184">
        <v>0</v>
      </c>
      <c r="J3858" s="184">
        <v>0</v>
      </c>
      <c r="K3858" s="184">
        <v>0</v>
      </c>
      <c r="L3858" s="184">
        <v>0</v>
      </c>
      <c r="M3858" s="184">
        <v>0</v>
      </c>
      <c r="N3858" s="184">
        <v>0</v>
      </c>
      <c r="O3858" s="184">
        <v>0</v>
      </c>
      <c r="P3858" s="184">
        <v>0</v>
      </c>
      <c r="Q3858" s="184">
        <v>0</v>
      </c>
      <c r="R3858" s="184">
        <v>0</v>
      </c>
    </row>
    <row r="3859" spans="1:18" ht="15" hidden="1">
      <c r="A3859" s="181" t="str">
        <f t="shared" si="137"/>
        <v>B</v>
      </c>
      <c r="B3859" s="186" t="s">
        <v>121</v>
      </c>
      <c r="C3859" s="186" t="s">
        <v>99</v>
      </c>
      <c r="D3859" s="187">
        <f t="shared" si="136"/>
        <v>0</v>
      </c>
      <c r="E3859" s="187">
        <f t="shared" si="136"/>
        <v>0</v>
      </c>
      <c r="F3859" s="187">
        <f t="shared" si="136"/>
        <v>0</v>
      </c>
      <c r="G3859" s="187">
        <f t="shared" si="136"/>
        <v>0</v>
      </c>
      <c r="H3859" s="187">
        <f t="shared" si="136"/>
        <v>0</v>
      </c>
      <c r="I3859" s="187">
        <v>0</v>
      </c>
      <c r="J3859" s="187">
        <v>0</v>
      </c>
      <c r="K3859" s="187">
        <v>0</v>
      </c>
      <c r="L3859" s="187">
        <v>0</v>
      </c>
      <c r="M3859" s="187">
        <v>0</v>
      </c>
      <c r="N3859" s="187">
        <v>0</v>
      </c>
      <c r="O3859" s="187">
        <v>0</v>
      </c>
      <c r="P3859" s="187">
        <v>0</v>
      </c>
      <c r="Q3859" s="187">
        <v>0</v>
      </c>
      <c r="R3859" s="187">
        <v>0</v>
      </c>
    </row>
    <row r="3860" spans="1:18" ht="15" hidden="1">
      <c r="A3860" s="181" t="str">
        <f t="shared" si="137"/>
        <v>B</v>
      </c>
      <c r="B3860" s="188" t="s">
        <v>121</v>
      </c>
      <c r="C3860" s="188" t="s">
        <v>103</v>
      </c>
      <c r="D3860" s="189">
        <f t="shared" si="136"/>
        <v>0</v>
      </c>
      <c r="E3860" s="189">
        <f t="shared" si="136"/>
        <v>0</v>
      </c>
      <c r="F3860" s="189">
        <f t="shared" si="136"/>
        <v>0</v>
      </c>
      <c r="G3860" s="189">
        <f t="shared" si="136"/>
        <v>0</v>
      </c>
      <c r="H3860" s="189">
        <f t="shared" si="136"/>
        <v>0</v>
      </c>
      <c r="I3860" s="189">
        <v>0</v>
      </c>
      <c r="J3860" s="189">
        <v>0</v>
      </c>
      <c r="K3860" s="189">
        <v>0</v>
      </c>
      <c r="L3860" s="189">
        <v>0</v>
      </c>
      <c r="M3860" s="189">
        <v>0</v>
      </c>
      <c r="N3860" s="189">
        <v>0</v>
      </c>
      <c r="O3860" s="189">
        <v>0</v>
      </c>
      <c r="P3860" s="189">
        <v>0</v>
      </c>
      <c r="Q3860" s="189">
        <v>0</v>
      </c>
      <c r="R3860" s="189">
        <v>0</v>
      </c>
    </row>
    <row r="3861" spans="1:18" ht="15.75" hidden="1" thickBot="1">
      <c r="A3861" s="181" t="str">
        <f t="shared" si="137"/>
        <v>B</v>
      </c>
      <c r="B3861" s="182" t="s">
        <v>1920</v>
      </c>
      <c r="C3861" s="183" t="s">
        <v>1921</v>
      </c>
      <c r="D3861" s="184">
        <f t="shared" si="136"/>
        <v>0</v>
      </c>
      <c r="E3861" s="184">
        <f t="shared" si="136"/>
        <v>0</v>
      </c>
      <c r="F3861" s="184">
        <f t="shared" si="136"/>
        <v>0</v>
      </c>
      <c r="G3861" s="184">
        <f t="shared" si="136"/>
        <v>0</v>
      </c>
      <c r="H3861" s="184">
        <f t="shared" si="136"/>
        <v>0</v>
      </c>
      <c r="I3861" s="184">
        <v>0</v>
      </c>
      <c r="J3861" s="184">
        <v>0</v>
      </c>
      <c r="K3861" s="184">
        <v>0</v>
      </c>
      <c r="L3861" s="184">
        <v>0</v>
      </c>
      <c r="M3861" s="184">
        <v>0</v>
      </c>
      <c r="N3861" s="184">
        <v>0</v>
      </c>
      <c r="O3861" s="184">
        <v>0</v>
      </c>
      <c r="P3861" s="184">
        <v>0</v>
      </c>
      <c r="Q3861" s="184">
        <v>0</v>
      </c>
      <c r="R3861" s="184">
        <v>0</v>
      </c>
    </row>
    <row r="3862" spans="1:18" ht="15" hidden="1">
      <c r="A3862" s="181" t="str">
        <f t="shared" si="137"/>
        <v>B</v>
      </c>
      <c r="B3862" s="186" t="s">
        <v>121</v>
      </c>
      <c r="C3862" s="186" t="s">
        <v>99</v>
      </c>
      <c r="D3862" s="187">
        <f t="shared" si="136"/>
        <v>0</v>
      </c>
      <c r="E3862" s="187">
        <f t="shared" si="136"/>
        <v>0</v>
      </c>
      <c r="F3862" s="187">
        <f t="shared" si="136"/>
        <v>0</v>
      </c>
      <c r="G3862" s="187">
        <f t="shared" si="136"/>
        <v>0</v>
      </c>
      <c r="H3862" s="187">
        <f t="shared" si="136"/>
        <v>0</v>
      </c>
      <c r="I3862" s="187">
        <v>0</v>
      </c>
      <c r="J3862" s="187">
        <v>0</v>
      </c>
      <c r="K3862" s="187">
        <v>0</v>
      </c>
      <c r="L3862" s="187">
        <v>0</v>
      </c>
      <c r="M3862" s="187">
        <v>0</v>
      </c>
      <c r="N3862" s="187">
        <v>0</v>
      </c>
      <c r="O3862" s="187">
        <v>0</v>
      </c>
      <c r="P3862" s="187">
        <v>0</v>
      </c>
      <c r="Q3862" s="187">
        <v>0</v>
      </c>
      <c r="R3862" s="187">
        <v>0</v>
      </c>
    </row>
    <row r="3863" spans="1:18" ht="15" hidden="1">
      <c r="A3863" s="181" t="str">
        <f t="shared" si="137"/>
        <v>B</v>
      </c>
      <c r="B3863" s="188" t="s">
        <v>121</v>
      </c>
      <c r="C3863" s="188" t="s">
        <v>103</v>
      </c>
      <c r="D3863" s="189">
        <f t="shared" si="136"/>
        <v>0</v>
      </c>
      <c r="E3863" s="189">
        <f t="shared" si="136"/>
        <v>0</v>
      </c>
      <c r="F3863" s="189">
        <f t="shared" si="136"/>
        <v>0</v>
      </c>
      <c r="G3863" s="189">
        <f t="shared" si="136"/>
        <v>0</v>
      </c>
      <c r="H3863" s="189">
        <f t="shared" si="136"/>
        <v>0</v>
      </c>
      <c r="I3863" s="189">
        <v>0</v>
      </c>
      <c r="J3863" s="189">
        <v>0</v>
      </c>
      <c r="K3863" s="189">
        <v>0</v>
      </c>
      <c r="L3863" s="189">
        <v>0</v>
      </c>
      <c r="M3863" s="189">
        <v>0</v>
      </c>
      <c r="N3863" s="189">
        <v>0</v>
      </c>
      <c r="O3863" s="189">
        <v>0</v>
      </c>
      <c r="P3863" s="189">
        <v>0</v>
      </c>
      <c r="Q3863" s="189">
        <v>0</v>
      </c>
      <c r="R3863" s="189">
        <v>0</v>
      </c>
    </row>
    <row r="3864" spans="1:18" ht="30.75" hidden="1" thickBot="1">
      <c r="A3864" s="181" t="str">
        <f t="shared" si="137"/>
        <v>B</v>
      </c>
      <c r="B3864" s="182" t="s">
        <v>1922</v>
      </c>
      <c r="C3864" s="183" t="s">
        <v>1923</v>
      </c>
      <c r="D3864" s="184">
        <f t="shared" si="136"/>
        <v>0</v>
      </c>
      <c r="E3864" s="184">
        <f t="shared" si="136"/>
        <v>0</v>
      </c>
      <c r="F3864" s="184">
        <f t="shared" si="136"/>
        <v>0</v>
      </c>
      <c r="G3864" s="184">
        <f t="shared" si="136"/>
        <v>0</v>
      </c>
      <c r="H3864" s="184">
        <f t="shared" si="136"/>
        <v>0</v>
      </c>
      <c r="I3864" s="184">
        <v>0</v>
      </c>
      <c r="J3864" s="184">
        <v>0</v>
      </c>
      <c r="K3864" s="184">
        <v>0</v>
      </c>
      <c r="L3864" s="184">
        <v>0</v>
      </c>
      <c r="M3864" s="184">
        <v>0</v>
      </c>
      <c r="N3864" s="184">
        <v>0</v>
      </c>
      <c r="O3864" s="184">
        <v>0</v>
      </c>
      <c r="P3864" s="184">
        <v>0</v>
      </c>
      <c r="Q3864" s="184">
        <v>0</v>
      </c>
      <c r="R3864" s="184">
        <v>0</v>
      </c>
    </row>
    <row r="3865" spans="1:18" ht="15" hidden="1">
      <c r="A3865" s="181" t="str">
        <f t="shared" si="137"/>
        <v>B</v>
      </c>
      <c r="B3865" s="186" t="s">
        <v>121</v>
      </c>
      <c r="C3865" s="186" t="s">
        <v>99</v>
      </c>
      <c r="D3865" s="187">
        <f t="shared" si="136"/>
        <v>0</v>
      </c>
      <c r="E3865" s="187">
        <f t="shared" si="136"/>
        <v>0</v>
      </c>
      <c r="F3865" s="187">
        <f t="shared" si="136"/>
        <v>0</v>
      </c>
      <c r="G3865" s="187">
        <f t="shared" si="136"/>
        <v>0</v>
      </c>
      <c r="H3865" s="187">
        <f t="shared" si="136"/>
        <v>0</v>
      </c>
      <c r="I3865" s="187">
        <v>0</v>
      </c>
      <c r="J3865" s="187">
        <v>0</v>
      </c>
      <c r="K3865" s="187">
        <v>0</v>
      </c>
      <c r="L3865" s="187">
        <v>0</v>
      </c>
      <c r="M3865" s="187">
        <v>0</v>
      </c>
      <c r="N3865" s="187">
        <v>0</v>
      </c>
      <c r="O3865" s="187">
        <v>0</v>
      </c>
      <c r="P3865" s="187">
        <v>0</v>
      </c>
      <c r="Q3865" s="187">
        <v>0</v>
      </c>
      <c r="R3865" s="187">
        <v>0</v>
      </c>
    </row>
    <row r="3866" spans="1:18" ht="15" hidden="1">
      <c r="A3866" s="181" t="str">
        <f t="shared" si="137"/>
        <v>B</v>
      </c>
      <c r="B3866" s="188" t="s">
        <v>121</v>
      </c>
      <c r="C3866" s="188" t="s">
        <v>103</v>
      </c>
      <c r="D3866" s="189">
        <f t="shared" si="136"/>
        <v>0</v>
      </c>
      <c r="E3866" s="189">
        <f t="shared" si="136"/>
        <v>0</v>
      </c>
      <c r="F3866" s="189">
        <f t="shared" si="136"/>
        <v>0</v>
      </c>
      <c r="G3866" s="189">
        <f t="shared" si="136"/>
        <v>0</v>
      </c>
      <c r="H3866" s="189">
        <f t="shared" si="136"/>
        <v>0</v>
      </c>
      <c r="I3866" s="189">
        <v>0</v>
      </c>
      <c r="J3866" s="189">
        <v>0</v>
      </c>
      <c r="K3866" s="189">
        <v>0</v>
      </c>
      <c r="L3866" s="189">
        <v>0</v>
      </c>
      <c r="M3866" s="189">
        <v>0</v>
      </c>
      <c r="N3866" s="189">
        <v>0</v>
      </c>
      <c r="O3866" s="189">
        <v>0</v>
      </c>
      <c r="P3866" s="189">
        <v>0</v>
      </c>
      <c r="Q3866" s="189">
        <v>0</v>
      </c>
      <c r="R3866" s="189">
        <v>0</v>
      </c>
    </row>
    <row r="3867" spans="1:18" ht="15.75" hidden="1" thickBot="1">
      <c r="A3867" s="181" t="str">
        <f t="shared" si="137"/>
        <v>B</v>
      </c>
      <c r="B3867" s="182" t="s">
        <v>1924</v>
      </c>
      <c r="C3867" s="183" t="s">
        <v>1925</v>
      </c>
      <c r="D3867" s="184">
        <f t="shared" si="136"/>
        <v>0</v>
      </c>
      <c r="E3867" s="184">
        <f t="shared" si="136"/>
        <v>0</v>
      </c>
      <c r="F3867" s="184">
        <f t="shared" si="136"/>
        <v>0</v>
      </c>
      <c r="G3867" s="184">
        <f t="shared" si="136"/>
        <v>0</v>
      </c>
      <c r="H3867" s="184">
        <f t="shared" si="136"/>
        <v>0</v>
      </c>
      <c r="I3867" s="184">
        <v>0</v>
      </c>
      <c r="J3867" s="184">
        <v>0</v>
      </c>
      <c r="K3867" s="184">
        <v>0</v>
      </c>
      <c r="L3867" s="184">
        <v>0</v>
      </c>
      <c r="M3867" s="184">
        <v>0</v>
      </c>
      <c r="N3867" s="184">
        <v>0</v>
      </c>
      <c r="O3867" s="184">
        <v>0</v>
      </c>
      <c r="P3867" s="184">
        <v>0</v>
      </c>
      <c r="Q3867" s="184">
        <v>0</v>
      </c>
      <c r="R3867" s="184">
        <v>0</v>
      </c>
    </row>
    <row r="3868" spans="1:18" ht="15" hidden="1">
      <c r="A3868" s="181" t="str">
        <f t="shared" si="137"/>
        <v>B</v>
      </c>
      <c r="B3868" s="186" t="s">
        <v>121</v>
      </c>
      <c r="C3868" s="186" t="s">
        <v>99</v>
      </c>
      <c r="D3868" s="187">
        <f t="shared" si="136"/>
        <v>0</v>
      </c>
      <c r="E3868" s="187">
        <f t="shared" si="136"/>
        <v>0</v>
      </c>
      <c r="F3868" s="187">
        <f t="shared" si="136"/>
        <v>0</v>
      </c>
      <c r="G3868" s="187">
        <f t="shared" si="136"/>
        <v>0</v>
      </c>
      <c r="H3868" s="187">
        <f t="shared" si="136"/>
        <v>0</v>
      </c>
      <c r="I3868" s="187">
        <v>0</v>
      </c>
      <c r="J3868" s="187">
        <v>0</v>
      </c>
      <c r="K3868" s="187">
        <v>0</v>
      </c>
      <c r="L3868" s="187">
        <v>0</v>
      </c>
      <c r="M3868" s="187">
        <v>0</v>
      </c>
      <c r="N3868" s="187">
        <v>0</v>
      </c>
      <c r="O3868" s="187">
        <v>0</v>
      </c>
      <c r="P3868" s="187">
        <v>0</v>
      </c>
      <c r="Q3868" s="187">
        <v>0</v>
      </c>
      <c r="R3868" s="187">
        <v>0</v>
      </c>
    </row>
    <row r="3869" spans="1:18" ht="15" hidden="1">
      <c r="A3869" s="181" t="str">
        <f t="shared" si="137"/>
        <v>B</v>
      </c>
      <c r="B3869" s="188" t="s">
        <v>121</v>
      </c>
      <c r="C3869" s="188" t="s">
        <v>103</v>
      </c>
      <c r="D3869" s="189">
        <f t="shared" si="136"/>
        <v>0</v>
      </c>
      <c r="E3869" s="189">
        <f t="shared" si="136"/>
        <v>0</v>
      </c>
      <c r="F3869" s="189">
        <f t="shared" si="136"/>
        <v>0</v>
      </c>
      <c r="G3869" s="189">
        <f t="shared" si="136"/>
        <v>0</v>
      </c>
      <c r="H3869" s="189">
        <f t="shared" si="136"/>
        <v>0</v>
      </c>
      <c r="I3869" s="189">
        <v>0</v>
      </c>
      <c r="J3869" s="189">
        <v>0</v>
      </c>
      <c r="K3869" s="189">
        <v>0</v>
      </c>
      <c r="L3869" s="189">
        <v>0</v>
      </c>
      <c r="M3869" s="189">
        <v>0</v>
      </c>
      <c r="N3869" s="189">
        <v>0</v>
      </c>
      <c r="O3869" s="189">
        <v>0</v>
      </c>
      <c r="P3869" s="189">
        <v>0</v>
      </c>
      <c r="Q3869" s="189">
        <v>0</v>
      </c>
      <c r="R3869" s="189">
        <v>0</v>
      </c>
    </row>
    <row r="3870" spans="1:18" ht="30.75" hidden="1" thickBot="1">
      <c r="A3870" s="181" t="str">
        <f t="shared" si="137"/>
        <v>B</v>
      </c>
      <c r="B3870" s="182" t="s">
        <v>1926</v>
      </c>
      <c r="C3870" s="183" t="s">
        <v>1927</v>
      </c>
      <c r="D3870" s="184">
        <f t="shared" si="136"/>
        <v>0</v>
      </c>
      <c r="E3870" s="184">
        <f t="shared" si="136"/>
        <v>0</v>
      </c>
      <c r="F3870" s="184">
        <f t="shared" si="136"/>
        <v>0</v>
      </c>
      <c r="G3870" s="184">
        <f t="shared" si="136"/>
        <v>0</v>
      </c>
      <c r="H3870" s="184">
        <f t="shared" si="136"/>
        <v>0</v>
      </c>
      <c r="I3870" s="184">
        <v>0</v>
      </c>
      <c r="J3870" s="184">
        <v>0</v>
      </c>
      <c r="K3870" s="184">
        <v>0</v>
      </c>
      <c r="L3870" s="184">
        <v>0</v>
      </c>
      <c r="M3870" s="184">
        <v>0</v>
      </c>
      <c r="N3870" s="184">
        <v>0</v>
      </c>
      <c r="O3870" s="184">
        <v>0</v>
      </c>
      <c r="P3870" s="184">
        <v>0</v>
      </c>
      <c r="Q3870" s="184">
        <v>0</v>
      </c>
      <c r="R3870" s="184">
        <v>0</v>
      </c>
    </row>
    <row r="3871" spans="1:18" ht="15" hidden="1">
      <c r="A3871" s="181" t="str">
        <f t="shared" si="137"/>
        <v>B</v>
      </c>
      <c r="B3871" s="186" t="s">
        <v>121</v>
      </c>
      <c r="C3871" s="186" t="s">
        <v>99</v>
      </c>
      <c r="D3871" s="187">
        <f t="shared" si="136"/>
        <v>0</v>
      </c>
      <c r="E3871" s="187">
        <f t="shared" si="136"/>
        <v>0</v>
      </c>
      <c r="F3871" s="187">
        <f t="shared" si="136"/>
        <v>0</v>
      </c>
      <c r="G3871" s="187">
        <f t="shared" si="136"/>
        <v>0</v>
      </c>
      <c r="H3871" s="187">
        <f t="shared" si="136"/>
        <v>0</v>
      </c>
      <c r="I3871" s="187">
        <v>0</v>
      </c>
      <c r="J3871" s="187">
        <v>0</v>
      </c>
      <c r="K3871" s="187">
        <v>0</v>
      </c>
      <c r="L3871" s="187">
        <v>0</v>
      </c>
      <c r="M3871" s="187">
        <v>0</v>
      </c>
      <c r="N3871" s="187">
        <v>0</v>
      </c>
      <c r="O3871" s="187">
        <v>0</v>
      </c>
      <c r="P3871" s="187">
        <v>0</v>
      </c>
      <c r="Q3871" s="187">
        <v>0</v>
      </c>
      <c r="R3871" s="187">
        <v>0</v>
      </c>
    </row>
    <row r="3872" spans="1:18" ht="15" hidden="1">
      <c r="A3872" s="181" t="str">
        <f t="shared" si="137"/>
        <v>B</v>
      </c>
      <c r="B3872" s="188" t="s">
        <v>121</v>
      </c>
      <c r="C3872" s="188" t="s">
        <v>103</v>
      </c>
      <c r="D3872" s="189">
        <f t="shared" si="136"/>
        <v>0</v>
      </c>
      <c r="E3872" s="189">
        <f t="shared" si="136"/>
        <v>0</v>
      </c>
      <c r="F3872" s="189">
        <f t="shared" si="136"/>
        <v>0</v>
      </c>
      <c r="G3872" s="189">
        <f t="shared" si="136"/>
        <v>0</v>
      </c>
      <c r="H3872" s="189">
        <f t="shared" si="136"/>
        <v>0</v>
      </c>
      <c r="I3872" s="189">
        <v>0</v>
      </c>
      <c r="J3872" s="189">
        <v>0</v>
      </c>
      <c r="K3872" s="189">
        <v>0</v>
      </c>
      <c r="L3872" s="189">
        <v>0</v>
      </c>
      <c r="M3872" s="189">
        <v>0</v>
      </c>
      <c r="N3872" s="189">
        <v>0</v>
      </c>
      <c r="O3872" s="189">
        <v>0</v>
      </c>
      <c r="P3872" s="189">
        <v>0</v>
      </c>
      <c r="Q3872" s="189">
        <v>0</v>
      </c>
      <c r="R3872" s="189">
        <v>0</v>
      </c>
    </row>
    <row r="3873" spans="1:18" ht="15.75" hidden="1" thickBot="1">
      <c r="A3873" s="181" t="str">
        <f t="shared" si="137"/>
        <v>B</v>
      </c>
      <c r="B3873" s="182" t="s">
        <v>1928</v>
      </c>
      <c r="C3873" s="183" t="s">
        <v>1929</v>
      </c>
      <c r="D3873" s="184">
        <f t="shared" si="136"/>
        <v>0</v>
      </c>
      <c r="E3873" s="184">
        <f t="shared" si="136"/>
        <v>0</v>
      </c>
      <c r="F3873" s="184">
        <f t="shared" si="136"/>
        <v>0</v>
      </c>
      <c r="G3873" s="184">
        <f t="shared" si="136"/>
        <v>0</v>
      </c>
      <c r="H3873" s="184">
        <f t="shared" si="136"/>
        <v>0</v>
      </c>
      <c r="I3873" s="184">
        <v>0</v>
      </c>
      <c r="J3873" s="184">
        <v>0</v>
      </c>
      <c r="K3873" s="184">
        <v>0</v>
      </c>
      <c r="L3873" s="184">
        <v>0</v>
      </c>
      <c r="M3873" s="184">
        <v>0</v>
      </c>
      <c r="N3873" s="184">
        <v>0</v>
      </c>
      <c r="O3873" s="184">
        <v>0</v>
      </c>
      <c r="P3873" s="184">
        <v>0</v>
      </c>
      <c r="Q3873" s="184">
        <v>0</v>
      </c>
      <c r="R3873" s="184">
        <v>0</v>
      </c>
    </row>
    <row r="3874" spans="1:18" ht="15" hidden="1">
      <c r="A3874" s="181" t="str">
        <f t="shared" si="137"/>
        <v>B</v>
      </c>
      <c r="B3874" s="186" t="s">
        <v>121</v>
      </c>
      <c r="C3874" s="186" t="s">
        <v>99</v>
      </c>
      <c r="D3874" s="187">
        <f t="shared" si="136"/>
        <v>0</v>
      </c>
      <c r="E3874" s="187">
        <f t="shared" si="136"/>
        <v>0</v>
      </c>
      <c r="F3874" s="187">
        <f t="shared" si="136"/>
        <v>0</v>
      </c>
      <c r="G3874" s="187">
        <f t="shared" si="136"/>
        <v>0</v>
      </c>
      <c r="H3874" s="187">
        <f t="shared" si="136"/>
        <v>0</v>
      </c>
      <c r="I3874" s="187">
        <v>0</v>
      </c>
      <c r="J3874" s="187">
        <v>0</v>
      </c>
      <c r="K3874" s="187">
        <v>0</v>
      </c>
      <c r="L3874" s="187">
        <v>0</v>
      </c>
      <c r="M3874" s="187">
        <v>0</v>
      </c>
      <c r="N3874" s="187">
        <v>0</v>
      </c>
      <c r="O3874" s="187">
        <v>0</v>
      </c>
      <c r="P3874" s="187">
        <v>0</v>
      </c>
      <c r="Q3874" s="187">
        <v>0</v>
      </c>
      <c r="R3874" s="187">
        <v>0</v>
      </c>
    </row>
    <row r="3875" spans="1:18" ht="15" hidden="1">
      <c r="A3875" s="181" t="str">
        <f t="shared" si="137"/>
        <v>B</v>
      </c>
      <c r="B3875" s="188" t="s">
        <v>121</v>
      </c>
      <c r="C3875" s="188" t="s">
        <v>103</v>
      </c>
      <c r="D3875" s="189">
        <f t="shared" si="136"/>
        <v>0</v>
      </c>
      <c r="E3875" s="189">
        <f t="shared" si="136"/>
        <v>0</v>
      </c>
      <c r="F3875" s="189">
        <f t="shared" si="136"/>
        <v>0</v>
      </c>
      <c r="G3875" s="189">
        <f t="shared" si="136"/>
        <v>0</v>
      </c>
      <c r="H3875" s="189">
        <f t="shared" si="136"/>
        <v>0</v>
      </c>
      <c r="I3875" s="189">
        <v>0</v>
      </c>
      <c r="J3875" s="189">
        <v>0</v>
      </c>
      <c r="K3875" s="189">
        <v>0</v>
      </c>
      <c r="L3875" s="189">
        <v>0</v>
      </c>
      <c r="M3875" s="189">
        <v>0</v>
      </c>
      <c r="N3875" s="189">
        <v>0</v>
      </c>
      <c r="O3875" s="189">
        <v>0</v>
      </c>
      <c r="P3875" s="189">
        <v>0</v>
      </c>
      <c r="Q3875" s="189">
        <v>0</v>
      </c>
      <c r="R3875" s="189">
        <v>0</v>
      </c>
    </row>
    <row r="3876" spans="1:18" ht="30.75" hidden="1" thickBot="1">
      <c r="A3876" s="181" t="str">
        <f t="shared" si="137"/>
        <v>B</v>
      </c>
      <c r="B3876" s="182" t="s">
        <v>1930</v>
      </c>
      <c r="C3876" s="183" t="s">
        <v>1931</v>
      </c>
      <c r="D3876" s="184">
        <f t="shared" si="136"/>
        <v>0</v>
      </c>
      <c r="E3876" s="184">
        <f t="shared" si="136"/>
        <v>0</v>
      </c>
      <c r="F3876" s="184">
        <f t="shared" si="136"/>
        <v>0</v>
      </c>
      <c r="G3876" s="184">
        <f t="shared" si="136"/>
        <v>0</v>
      </c>
      <c r="H3876" s="184">
        <f t="shared" si="136"/>
        <v>0</v>
      </c>
      <c r="I3876" s="184">
        <v>0</v>
      </c>
      <c r="J3876" s="184">
        <v>0</v>
      </c>
      <c r="K3876" s="184">
        <v>0</v>
      </c>
      <c r="L3876" s="184">
        <v>0</v>
      </c>
      <c r="M3876" s="184">
        <v>0</v>
      </c>
      <c r="N3876" s="184">
        <v>0</v>
      </c>
      <c r="O3876" s="184">
        <v>0</v>
      </c>
      <c r="P3876" s="184">
        <v>0</v>
      </c>
      <c r="Q3876" s="184">
        <v>0</v>
      </c>
      <c r="R3876" s="184">
        <v>0</v>
      </c>
    </row>
    <row r="3877" spans="1:18" ht="15" hidden="1">
      <c r="A3877" s="181" t="str">
        <f t="shared" si="137"/>
        <v>B</v>
      </c>
      <c r="B3877" s="186" t="s">
        <v>121</v>
      </c>
      <c r="C3877" s="186" t="s">
        <v>99</v>
      </c>
      <c r="D3877" s="187">
        <f t="shared" si="136"/>
        <v>0</v>
      </c>
      <c r="E3877" s="187">
        <f t="shared" si="136"/>
        <v>0</v>
      </c>
      <c r="F3877" s="187">
        <f t="shared" si="136"/>
        <v>0</v>
      </c>
      <c r="G3877" s="187">
        <f t="shared" si="136"/>
        <v>0</v>
      </c>
      <c r="H3877" s="187">
        <f t="shared" si="136"/>
        <v>0</v>
      </c>
      <c r="I3877" s="187">
        <v>0</v>
      </c>
      <c r="J3877" s="187">
        <v>0</v>
      </c>
      <c r="K3877" s="187">
        <v>0</v>
      </c>
      <c r="L3877" s="187">
        <v>0</v>
      </c>
      <c r="M3877" s="187">
        <v>0</v>
      </c>
      <c r="N3877" s="187">
        <v>0</v>
      </c>
      <c r="O3877" s="187">
        <v>0</v>
      </c>
      <c r="P3877" s="187">
        <v>0</v>
      </c>
      <c r="Q3877" s="187">
        <v>0</v>
      </c>
      <c r="R3877" s="187">
        <v>0</v>
      </c>
    </row>
    <row r="3878" spans="1:18" ht="15" hidden="1">
      <c r="A3878" s="181" t="str">
        <f t="shared" si="137"/>
        <v>B</v>
      </c>
      <c r="B3878" s="188" t="s">
        <v>121</v>
      </c>
      <c r="C3878" s="188" t="s">
        <v>103</v>
      </c>
      <c r="D3878" s="189">
        <f t="shared" si="136"/>
        <v>0</v>
      </c>
      <c r="E3878" s="189">
        <f t="shared" si="136"/>
        <v>0</v>
      </c>
      <c r="F3878" s="189">
        <f t="shared" si="136"/>
        <v>0</v>
      </c>
      <c r="G3878" s="189">
        <f t="shared" si="136"/>
        <v>0</v>
      </c>
      <c r="H3878" s="189">
        <f t="shared" si="136"/>
        <v>0</v>
      </c>
      <c r="I3878" s="189">
        <v>0</v>
      </c>
      <c r="J3878" s="189">
        <v>0</v>
      </c>
      <c r="K3878" s="189">
        <v>0</v>
      </c>
      <c r="L3878" s="189">
        <v>0</v>
      </c>
      <c r="M3878" s="189">
        <v>0</v>
      </c>
      <c r="N3878" s="189">
        <v>0</v>
      </c>
      <c r="O3878" s="189">
        <v>0</v>
      </c>
      <c r="P3878" s="189">
        <v>0</v>
      </c>
      <c r="Q3878" s="189">
        <v>0</v>
      </c>
      <c r="R3878" s="189">
        <v>0</v>
      </c>
    </row>
    <row r="3879" spans="1:18" ht="15.75" hidden="1" thickBot="1">
      <c r="A3879" s="181" t="str">
        <f t="shared" si="137"/>
        <v>B</v>
      </c>
      <c r="B3879" s="182" t="s">
        <v>1932</v>
      </c>
      <c r="C3879" s="183" t="s">
        <v>1933</v>
      </c>
      <c r="D3879" s="184">
        <f t="shared" si="136"/>
        <v>0</v>
      </c>
      <c r="E3879" s="184">
        <f t="shared" si="136"/>
        <v>0</v>
      </c>
      <c r="F3879" s="184">
        <f t="shared" si="136"/>
        <v>0</v>
      </c>
      <c r="G3879" s="184">
        <f t="shared" si="136"/>
        <v>0</v>
      </c>
      <c r="H3879" s="184">
        <f t="shared" si="136"/>
        <v>0</v>
      </c>
      <c r="I3879" s="184">
        <v>0</v>
      </c>
      <c r="J3879" s="184">
        <v>0</v>
      </c>
      <c r="K3879" s="184">
        <v>0</v>
      </c>
      <c r="L3879" s="184">
        <v>0</v>
      </c>
      <c r="M3879" s="184">
        <v>0</v>
      </c>
      <c r="N3879" s="184">
        <v>0</v>
      </c>
      <c r="O3879" s="184">
        <v>0</v>
      </c>
      <c r="P3879" s="184">
        <v>0</v>
      </c>
      <c r="Q3879" s="184">
        <v>0</v>
      </c>
      <c r="R3879" s="184">
        <v>0</v>
      </c>
    </row>
    <row r="3880" spans="1:18" ht="15" hidden="1">
      <c r="A3880" s="181" t="str">
        <f t="shared" si="137"/>
        <v>B</v>
      </c>
      <c r="B3880" s="186" t="s">
        <v>121</v>
      </c>
      <c r="C3880" s="186" t="s">
        <v>99</v>
      </c>
      <c r="D3880" s="187">
        <f t="shared" si="136"/>
        <v>0</v>
      </c>
      <c r="E3880" s="187">
        <f t="shared" si="136"/>
        <v>0</v>
      </c>
      <c r="F3880" s="187">
        <f t="shared" si="136"/>
        <v>0</v>
      </c>
      <c r="G3880" s="187">
        <f t="shared" si="136"/>
        <v>0</v>
      </c>
      <c r="H3880" s="187">
        <f t="shared" si="136"/>
        <v>0</v>
      </c>
      <c r="I3880" s="187">
        <v>0</v>
      </c>
      <c r="J3880" s="187">
        <v>0</v>
      </c>
      <c r="K3880" s="187">
        <v>0</v>
      </c>
      <c r="L3880" s="187">
        <v>0</v>
      </c>
      <c r="M3880" s="187">
        <v>0</v>
      </c>
      <c r="N3880" s="187">
        <v>0</v>
      </c>
      <c r="O3880" s="187">
        <v>0</v>
      </c>
      <c r="P3880" s="187">
        <v>0</v>
      </c>
      <c r="Q3880" s="187">
        <v>0</v>
      </c>
      <c r="R3880" s="187">
        <v>0</v>
      </c>
    </row>
    <row r="3881" spans="1:18" ht="15" hidden="1">
      <c r="A3881" s="181" t="str">
        <f t="shared" si="137"/>
        <v>B</v>
      </c>
      <c r="B3881" s="188" t="s">
        <v>121</v>
      </c>
      <c r="C3881" s="188" t="s">
        <v>103</v>
      </c>
      <c r="D3881" s="189">
        <f t="shared" si="136"/>
        <v>0</v>
      </c>
      <c r="E3881" s="189">
        <f t="shared" si="136"/>
        <v>0</v>
      </c>
      <c r="F3881" s="189">
        <f t="shared" si="136"/>
        <v>0</v>
      </c>
      <c r="G3881" s="189">
        <f t="shared" si="136"/>
        <v>0</v>
      </c>
      <c r="H3881" s="189">
        <f t="shared" si="136"/>
        <v>0</v>
      </c>
      <c r="I3881" s="189">
        <v>0</v>
      </c>
      <c r="J3881" s="189">
        <v>0</v>
      </c>
      <c r="K3881" s="189">
        <v>0</v>
      </c>
      <c r="L3881" s="189">
        <v>0</v>
      </c>
      <c r="M3881" s="189">
        <v>0</v>
      </c>
      <c r="N3881" s="189">
        <v>0</v>
      </c>
      <c r="O3881" s="189">
        <v>0</v>
      </c>
      <c r="P3881" s="189">
        <v>0</v>
      </c>
      <c r="Q3881" s="189">
        <v>0</v>
      </c>
      <c r="R3881" s="189">
        <v>0</v>
      </c>
    </row>
    <row r="3882" spans="1:18" ht="30.75" hidden="1" thickBot="1">
      <c r="A3882" s="181" t="str">
        <f t="shared" si="137"/>
        <v>B</v>
      </c>
      <c r="B3882" s="182" t="s">
        <v>1934</v>
      </c>
      <c r="C3882" s="183" t="s">
        <v>1935</v>
      </c>
      <c r="D3882" s="184">
        <f t="shared" si="136"/>
        <v>0</v>
      </c>
      <c r="E3882" s="184">
        <f t="shared" si="136"/>
        <v>0</v>
      </c>
      <c r="F3882" s="184">
        <f t="shared" si="136"/>
        <v>0</v>
      </c>
      <c r="G3882" s="184">
        <f t="shared" si="136"/>
        <v>0</v>
      </c>
      <c r="H3882" s="184">
        <f t="shared" si="136"/>
        <v>0</v>
      </c>
      <c r="I3882" s="184">
        <v>0</v>
      </c>
      <c r="J3882" s="184">
        <v>0</v>
      </c>
      <c r="K3882" s="184">
        <v>0</v>
      </c>
      <c r="L3882" s="184">
        <v>0</v>
      </c>
      <c r="M3882" s="184">
        <v>0</v>
      </c>
      <c r="N3882" s="184">
        <v>0</v>
      </c>
      <c r="O3882" s="184">
        <v>0</v>
      </c>
      <c r="P3882" s="184">
        <v>0</v>
      </c>
      <c r="Q3882" s="184">
        <v>0</v>
      </c>
      <c r="R3882" s="184">
        <v>0</v>
      </c>
    </row>
    <row r="3883" spans="1:18" ht="15" hidden="1">
      <c r="A3883" s="181" t="str">
        <f t="shared" si="137"/>
        <v>B</v>
      </c>
      <c r="B3883" s="186" t="s">
        <v>121</v>
      </c>
      <c r="C3883" s="186" t="s">
        <v>99</v>
      </c>
      <c r="D3883" s="187">
        <f t="shared" si="136"/>
        <v>0</v>
      </c>
      <c r="E3883" s="187">
        <f t="shared" si="136"/>
        <v>0</v>
      </c>
      <c r="F3883" s="187">
        <f t="shared" si="136"/>
        <v>0</v>
      </c>
      <c r="G3883" s="187">
        <f t="shared" si="136"/>
        <v>0</v>
      </c>
      <c r="H3883" s="187">
        <f t="shared" si="136"/>
        <v>0</v>
      </c>
      <c r="I3883" s="187">
        <v>0</v>
      </c>
      <c r="J3883" s="187">
        <v>0</v>
      </c>
      <c r="K3883" s="187">
        <v>0</v>
      </c>
      <c r="L3883" s="187">
        <v>0</v>
      </c>
      <c r="M3883" s="187">
        <v>0</v>
      </c>
      <c r="N3883" s="187">
        <v>0</v>
      </c>
      <c r="O3883" s="187">
        <v>0</v>
      </c>
      <c r="P3883" s="187">
        <v>0</v>
      </c>
      <c r="Q3883" s="187">
        <v>0</v>
      </c>
      <c r="R3883" s="187">
        <v>0</v>
      </c>
    </row>
    <row r="3884" spans="1:18" ht="15" hidden="1">
      <c r="A3884" s="181" t="str">
        <f t="shared" si="137"/>
        <v>B</v>
      </c>
      <c r="B3884" s="188" t="s">
        <v>121</v>
      </c>
      <c r="C3884" s="188" t="s">
        <v>103</v>
      </c>
      <c r="D3884" s="189">
        <f t="shared" si="136"/>
        <v>0</v>
      </c>
      <c r="E3884" s="189">
        <f t="shared" si="136"/>
        <v>0</v>
      </c>
      <c r="F3884" s="189">
        <f t="shared" si="136"/>
        <v>0</v>
      </c>
      <c r="G3884" s="189">
        <f t="shared" si="136"/>
        <v>0</v>
      </c>
      <c r="H3884" s="189">
        <f t="shared" si="136"/>
        <v>0</v>
      </c>
      <c r="I3884" s="189">
        <v>0</v>
      </c>
      <c r="J3884" s="189">
        <v>0</v>
      </c>
      <c r="K3884" s="189">
        <v>0</v>
      </c>
      <c r="L3884" s="189">
        <v>0</v>
      </c>
      <c r="M3884" s="189">
        <v>0</v>
      </c>
      <c r="N3884" s="189">
        <v>0</v>
      </c>
      <c r="O3884" s="189">
        <v>0</v>
      </c>
      <c r="P3884" s="189">
        <v>0</v>
      </c>
      <c r="Q3884" s="189">
        <v>0</v>
      </c>
      <c r="R3884" s="189">
        <v>0</v>
      </c>
    </row>
    <row r="3885" spans="1:18" ht="15.75" hidden="1" thickBot="1">
      <c r="A3885" s="181" t="str">
        <f t="shared" si="137"/>
        <v>B</v>
      </c>
      <c r="B3885" s="182" t="s">
        <v>1936</v>
      </c>
      <c r="C3885" s="183" t="s">
        <v>1937</v>
      </c>
      <c r="D3885" s="184">
        <f t="shared" si="136"/>
        <v>0</v>
      </c>
      <c r="E3885" s="184">
        <f t="shared" si="136"/>
        <v>0</v>
      </c>
      <c r="F3885" s="184">
        <f t="shared" si="136"/>
        <v>0</v>
      </c>
      <c r="G3885" s="184">
        <f t="shared" si="136"/>
        <v>0</v>
      </c>
      <c r="H3885" s="184">
        <f t="shared" si="136"/>
        <v>0</v>
      </c>
      <c r="I3885" s="184">
        <v>0</v>
      </c>
      <c r="J3885" s="184">
        <v>0</v>
      </c>
      <c r="K3885" s="184">
        <v>0</v>
      </c>
      <c r="L3885" s="184">
        <v>0</v>
      </c>
      <c r="M3885" s="184">
        <v>0</v>
      </c>
      <c r="N3885" s="184">
        <v>0</v>
      </c>
      <c r="O3885" s="184">
        <v>0</v>
      </c>
      <c r="P3885" s="184">
        <v>0</v>
      </c>
      <c r="Q3885" s="184">
        <v>0</v>
      </c>
      <c r="R3885" s="184">
        <v>0</v>
      </c>
    </row>
    <row r="3886" spans="1:18" ht="15" hidden="1">
      <c r="A3886" s="181" t="str">
        <f t="shared" si="137"/>
        <v>B</v>
      </c>
      <c r="B3886" s="186" t="s">
        <v>121</v>
      </c>
      <c r="C3886" s="186" t="s">
        <v>99</v>
      </c>
      <c r="D3886" s="187">
        <f t="shared" si="136"/>
        <v>0</v>
      </c>
      <c r="E3886" s="187">
        <f t="shared" si="136"/>
        <v>0</v>
      </c>
      <c r="F3886" s="187">
        <f t="shared" si="136"/>
        <v>0</v>
      </c>
      <c r="G3886" s="187">
        <f t="shared" si="136"/>
        <v>0</v>
      </c>
      <c r="H3886" s="187">
        <f t="shared" si="136"/>
        <v>0</v>
      </c>
      <c r="I3886" s="187">
        <v>0</v>
      </c>
      <c r="J3886" s="187">
        <v>0</v>
      </c>
      <c r="K3886" s="187">
        <v>0</v>
      </c>
      <c r="L3886" s="187">
        <v>0</v>
      </c>
      <c r="M3886" s="187">
        <v>0</v>
      </c>
      <c r="N3886" s="187">
        <v>0</v>
      </c>
      <c r="O3886" s="187">
        <v>0</v>
      </c>
      <c r="P3886" s="187">
        <v>0</v>
      </c>
      <c r="Q3886" s="187">
        <v>0</v>
      </c>
      <c r="R3886" s="187">
        <v>0</v>
      </c>
    </row>
    <row r="3887" spans="1:18" ht="15" hidden="1">
      <c r="A3887" s="181" t="str">
        <f t="shared" si="137"/>
        <v>B</v>
      </c>
      <c r="B3887" s="188" t="s">
        <v>121</v>
      </c>
      <c r="C3887" s="188" t="s">
        <v>103</v>
      </c>
      <c r="D3887" s="189">
        <f t="shared" si="136"/>
        <v>0</v>
      </c>
      <c r="E3887" s="189">
        <f t="shared" si="136"/>
        <v>0</v>
      </c>
      <c r="F3887" s="189">
        <f t="shared" si="136"/>
        <v>0</v>
      </c>
      <c r="G3887" s="189">
        <f t="shared" si="136"/>
        <v>0</v>
      </c>
      <c r="H3887" s="189">
        <f t="shared" si="136"/>
        <v>0</v>
      </c>
      <c r="I3887" s="189">
        <v>0</v>
      </c>
      <c r="J3887" s="189">
        <v>0</v>
      </c>
      <c r="K3887" s="189">
        <v>0</v>
      </c>
      <c r="L3887" s="189">
        <v>0</v>
      </c>
      <c r="M3887" s="189">
        <v>0</v>
      </c>
      <c r="N3887" s="189">
        <v>0</v>
      </c>
      <c r="O3887" s="189">
        <v>0</v>
      </c>
      <c r="P3887" s="189">
        <v>0</v>
      </c>
      <c r="Q3887" s="189">
        <v>0</v>
      </c>
      <c r="R3887" s="189">
        <v>0</v>
      </c>
    </row>
    <row r="3888" spans="1:18" ht="30.75" hidden="1" thickBot="1">
      <c r="A3888" s="181" t="str">
        <f t="shared" si="137"/>
        <v>B</v>
      </c>
      <c r="B3888" s="182" t="s">
        <v>1938</v>
      </c>
      <c r="C3888" s="183" t="s">
        <v>1939</v>
      </c>
      <c r="D3888" s="184">
        <f t="shared" si="136"/>
        <v>0</v>
      </c>
      <c r="E3888" s="184">
        <f t="shared" si="136"/>
        <v>0</v>
      </c>
      <c r="F3888" s="184">
        <f t="shared" si="136"/>
        <v>0</v>
      </c>
      <c r="G3888" s="184">
        <f t="shared" si="136"/>
        <v>0</v>
      </c>
      <c r="H3888" s="184">
        <f t="shared" si="136"/>
        <v>0</v>
      </c>
      <c r="I3888" s="184">
        <v>0</v>
      </c>
      <c r="J3888" s="184">
        <v>0</v>
      </c>
      <c r="K3888" s="184">
        <v>0</v>
      </c>
      <c r="L3888" s="184">
        <v>0</v>
      </c>
      <c r="M3888" s="184">
        <v>0</v>
      </c>
      <c r="N3888" s="184">
        <v>0</v>
      </c>
      <c r="O3888" s="184">
        <v>0</v>
      </c>
      <c r="P3888" s="184">
        <v>0</v>
      </c>
      <c r="Q3888" s="184">
        <v>0</v>
      </c>
      <c r="R3888" s="184">
        <v>0</v>
      </c>
    </row>
    <row r="3889" spans="1:18" ht="15" hidden="1">
      <c r="A3889" s="181" t="str">
        <f t="shared" si="137"/>
        <v>B</v>
      </c>
      <c r="B3889" s="186" t="s">
        <v>121</v>
      </c>
      <c r="C3889" s="186" t="s">
        <v>99</v>
      </c>
      <c r="D3889" s="187">
        <f t="shared" si="136"/>
        <v>0</v>
      </c>
      <c r="E3889" s="187">
        <f t="shared" si="136"/>
        <v>0</v>
      </c>
      <c r="F3889" s="187">
        <f t="shared" si="136"/>
        <v>0</v>
      </c>
      <c r="G3889" s="187">
        <f t="shared" si="136"/>
        <v>0</v>
      </c>
      <c r="H3889" s="187">
        <f t="shared" si="136"/>
        <v>0</v>
      </c>
      <c r="I3889" s="187">
        <v>0</v>
      </c>
      <c r="J3889" s="187">
        <v>0</v>
      </c>
      <c r="K3889" s="187">
        <v>0</v>
      </c>
      <c r="L3889" s="187">
        <v>0</v>
      </c>
      <c r="M3889" s="187">
        <v>0</v>
      </c>
      <c r="N3889" s="187">
        <v>0</v>
      </c>
      <c r="O3889" s="187">
        <v>0</v>
      </c>
      <c r="P3889" s="187">
        <v>0</v>
      </c>
      <c r="Q3889" s="187">
        <v>0</v>
      </c>
      <c r="R3889" s="187">
        <v>0</v>
      </c>
    </row>
    <row r="3890" spans="1:18" ht="15" hidden="1">
      <c r="A3890" s="181" t="str">
        <f t="shared" si="137"/>
        <v>B</v>
      </c>
      <c r="B3890" s="188" t="s">
        <v>121</v>
      </c>
      <c r="C3890" s="188" t="s">
        <v>103</v>
      </c>
      <c r="D3890" s="189">
        <f t="shared" si="136"/>
        <v>0</v>
      </c>
      <c r="E3890" s="189">
        <f t="shared" si="136"/>
        <v>0</v>
      </c>
      <c r="F3890" s="189">
        <f t="shared" si="136"/>
        <v>0</v>
      </c>
      <c r="G3890" s="189">
        <f t="shared" si="136"/>
        <v>0</v>
      </c>
      <c r="H3890" s="189">
        <f t="shared" si="136"/>
        <v>0</v>
      </c>
      <c r="I3890" s="189">
        <v>0</v>
      </c>
      <c r="J3890" s="189">
        <v>0</v>
      </c>
      <c r="K3890" s="189">
        <v>0</v>
      </c>
      <c r="L3890" s="189">
        <v>0</v>
      </c>
      <c r="M3890" s="189">
        <v>0</v>
      </c>
      <c r="N3890" s="189">
        <v>0</v>
      </c>
      <c r="O3890" s="189">
        <v>0</v>
      </c>
      <c r="P3890" s="189">
        <v>0</v>
      </c>
      <c r="Q3890" s="189">
        <v>0</v>
      </c>
      <c r="R3890" s="189">
        <v>0</v>
      </c>
    </row>
    <row r="3891" spans="1:18" ht="15.75" hidden="1" thickBot="1">
      <c r="A3891" s="181" t="str">
        <f t="shared" si="137"/>
        <v>B</v>
      </c>
      <c r="B3891" s="182" t="s">
        <v>1940</v>
      </c>
      <c r="C3891" s="183" t="s">
        <v>1941</v>
      </c>
      <c r="D3891" s="184">
        <f t="shared" si="136"/>
        <v>0</v>
      </c>
      <c r="E3891" s="184">
        <f t="shared" si="136"/>
        <v>0</v>
      </c>
      <c r="F3891" s="184">
        <f t="shared" si="136"/>
        <v>0</v>
      </c>
      <c r="G3891" s="184">
        <f t="shared" si="136"/>
        <v>0</v>
      </c>
      <c r="H3891" s="184">
        <f t="shared" si="136"/>
        <v>0</v>
      </c>
      <c r="I3891" s="184">
        <v>0</v>
      </c>
      <c r="J3891" s="184">
        <v>0</v>
      </c>
      <c r="K3891" s="184">
        <v>0</v>
      </c>
      <c r="L3891" s="184">
        <v>0</v>
      </c>
      <c r="M3891" s="184">
        <v>0</v>
      </c>
      <c r="N3891" s="184">
        <v>0</v>
      </c>
      <c r="O3891" s="184">
        <v>0</v>
      </c>
      <c r="P3891" s="184">
        <v>0</v>
      </c>
      <c r="Q3891" s="184">
        <v>0</v>
      </c>
      <c r="R3891" s="184">
        <v>0</v>
      </c>
    </row>
    <row r="3892" spans="1:18" ht="15" hidden="1">
      <c r="A3892" s="181" t="str">
        <f t="shared" si="137"/>
        <v>B</v>
      </c>
      <c r="B3892" s="186" t="s">
        <v>121</v>
      </c>
      <c r="C3892" s="186" t="s">
        <v>99</v>
      </c>
      <c r="D3892" s="187">
        <f t="shared" si="136"/>
        <v>0</v>
      </c>
      <c r="E3892" s="187">
        <f t="shared" si="136"/>
        <v>0</v>
      </c>
      <c r="F3892" s="187">
        <f t="shared" si="136"/>
        <v>0</v>
      </c>
      <c r="G3892" s="187">
        <f t="shared" si="136"/>
        <v>0</v>
      </c>
      <c r="H3892" s="187">
        <f t="shared" si="136"/>
        <v>0</v>
      </c>
      <c r="I3892" s="187">
        <v>0</v>
      </c>
      <c r="J3892" s="187">
        <v>0</v>
      </c>
      <c r="K3892" s="187">
        <v>0</v>
      </c>
      <c r="L3892" s="187">
        <v>0</v>
      </c>
      <c r="M3892" s="187">
        <v>0</v>
      </c>
      <c r="N3892" s="187">
        <v>0</v>
      </c>
      <c r="O3892" s="187">
        <v>0</v>
      </c>
      <c r="P3892" s="187">
        <v>0</v>
      </c>
      <c r="Q3892" s="187">
        <v>0</v>
      </c>
      <c r="R3892" s="187">
        <v>0</v>
      </c>
    </row>
    <row r="3893" spans="1:18" ht="15" hidden="1">
      <c r="A3893" s="181" t="str">
        <f t="shared" si="137"/>
        <v>B</v>
      </c>
      <c r="B3893" s="188" t="s">
        <v>121</v>
      </c>
      <c r="C3893" s="188" t="s">
        <v>103</v>
      </c>
      <c r="D3893" s="189">
        <f t="shared" si="136"/>
        <v>0</v>
      </c>
      <c r="E3893" s="189">
        <f t="shared" si="136"/>
        <v>0</v>
      </c>
      <c r="F3893" s="189">
        <f t="shared" si="136"/>
        <v>0</v>
      </c>
      <c r="G3893" s="189">
        <f t="shared" si="136"/>
        <v>0</v>
      </c>
      <c r="H3893" s="189">
        <f t="shared" si="136"/>
        <v>0</v>
      </c>
      <c r="I3893" s="189">
        <v>0</v>
      </c>
      <c r="J3893" s="189">
        <v>0</v>
      </c>
      <c r="K3893" s="189">
        <v>0</v>
      </c>
      <c r="L3893" s="189">
        <v>0</v>
      </c>
      <c r="M3893" s="189">
        <v>0</v>
      </c>
      <c r="N3893" s="189">
        <v>0</v>
      </c>
      <c r="O3893" s="189">
        <v>0</v>
      </c>
      <c r="P3893" s="189">
        <v>0</v>
      </c>
      <c r="Q3893" s="189">
        <v>0</v>
      </c>
      <c r="R3893" s="189">
        <v>0</v>
      </c>
    </row>
    <row r="3894" spans="1:18" ht="30.75" hidden="1" thickBot="1">
      <c r="A3894" s="181" t="str">
        <f t="shared" si="137"/>
        <v>B</v>
      </c>
      <c r="B3894" s="182" t="s">
        <v>1942</v>
      </c>
      <c r="C3894" s="183" t="s">
        <v>1943</v>
      </c>
      <c r="D3894" s="184">
        <f t="shared" si="136"/>
        <v>0</v>
      </c>
      <c r="E3894" s="184">
        <f t="shared" si="136"/>
        <v>0</v>
      </c>
      <c r="F3894" s="184">
        <f t="shared" si="136"/>
        <v>0</v>
      </c>
      <c r="G3894" s="184">
        <f t="shared" si="136"/>
        <v>0</v>
      </c>
      <c r="H3894" s="184">
        <f t="shared" si="136"/>
        <v>0</v>
      </c>
      <c r="I3894" s="184">
        <v>0</v>
      </c>
      <c r="J3894" s="184">
        <v>0</v>
      </c>
      <c r="K3894" s="184">
        <v>0</v>
      </c>
      <c r="L3894" s="184">
        <v>0</v>
      </c>
      <c r="M3894" s="184">
        <v>0</v>
      </c>
      <c r="N3894" s="184">
        <v>0</v>
      </c>
      <c r="O3894" s="184">
        <v>0</v>
      </c>
      <c r="P3894" s="184">
        <v>0</v>
      </c>
      <c r="Q3894" s="184">
        <v>0</v>
      </c>
      <c r="R3894" s="184">
        <v>0</v>
      </c>
    </row>
    <row r="3895" spans="1:18" ht="15" hidden="1">
      <c r="A3895" s="181" t="str">
        <f t="shared" si="137"/>
        <v>B</v>
      </c>
      <c r="B3895" s="186" t="s">
        <v>121</v>
      </c>
      <c r="C3895" s="186" t="s">
        <v>99</v>
      </c>
      <c r="D3895" s="187">
        <f t="shared" ref="D3895:H3945" si="138">I3895+N3895</f>
        <v>0</v>
      </c>
      <c r="E3895" s="187">
        <f t="shared" si="138"/>
        <v>0</v>
      </c>
      <c r="F3895" s="187">
        <f t="shared" si="138"/>
        <v>0</v>
      </c>
      <c r="G3895" s="187">
        <f t="shared" si="138"/>
        <v>0</v>
      </c>
      <c r="H3895" s="187">
        <f t="shared" si="138"/>
        <v>0</v>
      </c>
      <c r="I3895" s="187">
        <v>0</v>
      </c>
      <c r="J3895" s="187">
        <v>0</v>
      </c>
      <c r="K3895" s="187">
        <v>0</v>
      </c>
      <c r="L3895" s="187">
        <v>0</v>
      </c>
      <c r="M3895" s="187">
        <v>0</v>
      </c>
      <c r="N3895" s="187">
        <v>0</v>
      </c>
      <c r="O3895" s="187">
        <v>0</v>
      </c>
      <c r="P3895" s="187">
        <v>0</v>
      </c>
      <c r="Q3895" s="187">
        <v>0</v>
      </c>
      <c r="R3895" s="187">
        <v>0</v>
      </c>
    </row>
    <row r="3896" spans="1:18" ht="15" hidden="1">
      <c r="A3896" s="181" t="str">
        <f t="shared" si="137"/>
        <v>B</v>
      </c>
      <c r="B3896" s="188" t="s">
        <v>121</v>
      </c>
      <c r="C3896" s="188" t="s">
        <v>103</v>
      </c>
      <c r="D3896" s="189">
        <f t="shared" si="138"/>
        <v>0</v>
      </c>
      <c r="E3896" s="189">
        <f t="shared" si="138"/>
        <v>0</v>
      </c>
      <c r="F3896" s="189">
        <f t="shared" si="138"/>
        <v>0</v>
      </c>
      <c r="G3896" s="189">
        <f t="shared" si="138"/>
        <v>0</v>
      </c>
      <c r="H3896" s="189">
        <f t="shared" si="138"/>
        <v>0</v>
      </c>
      <c r="I3896" s="189">
        <v>0</v>
      </c>
      <c r="J3896" s="189">
        <v>0</v>
      </c>
      <c r="K3896" s="189">
        <v>0</v>
      </c>
      <c r="L3896" s="189">
        <v>0</v>
      </c>
      <c r="M3896" s="189">
        <v>0</v>
      </c>
      <c r="N3896" s="189">
        <v>0</v>
      </c>
      <c r="O3896" s="189">
        <v>0</v>
      </c>
      <c r="P3896" s="189">
        <v>0</v>
      </c>
      <c r="Q3896" s="189">
        <v>0</v>
      </c>
      <c r="R3896" s="189">
        <v>0</v>
      </c>
    </row>
    <row r="3897" spans="1:18" ht="15.75" hidden="1" thickBot="1">
      <c r="A3897" s="181" t="str">
        <f t="shared" si="137"/>
        <v>B</v>
      </c>
      <c r="B3897" s="182" t="s">
        <v>1944</v>
      </c>
      <c r="C3897" s="183" t="s">
        <v>1945</v>
      </c>
      <c r="D3897" s="184">
        <f t="shared" si="138"/>
        <v>0</v>
      </c>
      <c r="E3897" s="184">
        <f t="shared" si="138"/>
        <v>0</v>
      </c>
      <c r="F3897" s="184">
        <f t="shared" si="138"/>
        <v>0</v>
      </c>
      <c r="G3897" s="184">
        <f t="shared" si="138"/>
        <v>0</v>
      </c>
      <c r="H3897" s="184">
        <f t="shared" si="138"/>
        <v>0</v>
      </c>
      <c r="I3897" s="184">
        <v>0</v>
      </c>
      <c r="J3897" s="184">
        <v>0</v>
      </c>
      <c r="K3897" s="184">
        <v>0</v>
      </c>
      <c r="L3897" s="184">
        <v>0</v>
      </c>
      <c r="M3897" s="184">
        <v>0</v>
      </c>
      <c r="N3897" s="184">
        <v>0</v>
      </c>
      <c r="O3897" s="184">
        <v>0</v>
      </c>
      <c r="P3897" s="184">
        <v>0</v>
      </c>
      <c r="Q3897" s="184">
        <v>0</v>
      </c>
      <c r="R3897" s="184">
        <v>0</v>
      </c>
    </row>
    <row r="3898" spans="1:18" ht="15" hidden="1">
      <c r="A3898" s="181" t="str">
        <f t="shared" si="137"/>
        <v>B</v>
      </c>
      <c r="B3898" s="186" t="s">
        <v>121</v>
      </c>
      <c r="C3898" s="186" t="s">
        <v>99</v>
      </c>
      <c r="D3898" s="187">
        <f t="shared" si="138"/>
        <v>0</v>
      </c>
      <c r="E3898" s="187">
        <f t="shared" si="138"/>
        <v>0</v>
      </c>
      <c r="F3898" s="187">
        <f t="shared" si="138"/>
        <v>0</v>
      </c>
      <c r="G3898" s="187">
        <f t="shared" si="138"/>
        <v>0</v>
      </c>
      <c r="H3898" s="187">
        <f t="shared" si="138"/>
        <v>0</v>
      </c>
      <c r="I3898" s="187">
        <v>0</v>
      </c>
      <c r="J3898" s="187">
        <v>0</v>
      </c>
      <c r="K3898" s="187">
        <v>0</v>
      </c>
      <c r="L3898" s="187">
        <v>0</v>
      </c>
      <c r="M3898" s="187">
        <v>0</v>
      </c>
      <c r="N3898" s="187">
        <v>0</v>
      </c>
      <c r="O3898" s="187">
        <v>0</v>
      </c>
      <c r="P3898" s="187">
        <v>0</v>
      </c>
      <c r="Q3898" s="187">
        <v>0</v>
      </c>
      <c r="R3898" s="187">
        <v>0</v>
      </c>
    </row>
    <row r="3899" spans="1:18" ht="15" hidden="1">
      <c r="A3899" s="181" t="str">
        <f t="shared" si="137"/>
        <v>B</v>
      </c>
      <c r="B3899" s="188" t="s">
        <v>121</v>
      </c>
      <c r="C3899" s="188" t="s">
        <v>103</v>
      </c>
      <c r="D3899" s="189">
        <f t="shared" si="138"/>
        <v>0</v>
      </c>
      <c r="E3899" s="189">
        <f t="shared" si="138"/>
        <v>0</v>
      </c>
      <c r="F3899" s="189">
        <f t="shared" si="138"/>
        <v>0</v>
      </c>
      <c r="G3899" s="189">
        <f t="shared" si="138"/>
        <v>0</v>
      </c>
      <c r="H3899" s="189">
        <f t="shared" si="138"/>
        <v>0</v>
      </c>
      <c r="I3899" s="189">
        <v>0</v>
      </c>
      <c r="J3899" s="189">
        <v>0</v>
      </c>
      <c r="K3899" s="189">
        <v>0</v>
      </c>
      <c r="L3899" s="189">
        <v>0</v>
      </c>
      <c r="M3899" s="189">
        <v>0</v>
      </c>
      <c r="N3899" s="189">
        <v>0</v>
      </c>
      <c r="O3899" s="189">
        <v>0</v>
      </c>
      <c r="P3899" s="189">
        <v>0</v>
      </c>
      <c r="Q3899" s="189">
        <v>0</v>
      </c>
      <c r="R3899" s="189">
        <v>0</v>
      </c>
    </row>
    <row r="3900" spans="1:18" ht="30.75" hidden="1" thickBot="1">
      <c r="A3900" s="181" t="str">
        <f t="shared" si="137"/>
        <v>B</v>
      </c>
      <c r="B3900" s="182" t="s">
        <v>1946</v>
      </c>
      <c r="C3900" s="183" t="s">
        <v>1947</v>
      </c>
      <c r="D3900" s="184">
        <f t="shared" si="138"/>
        <v>0</v>
      </c>
      <c r="E3900" s="184">
        <f t="shared" si="138"/>
        <v>0</v>
      </c>
      <c r="F3900" s="184">
        <f t="shared" si="138"/>
        <v>0</v>
      </c>
      <c r="G3900" s="184">
        <f t="shared" si="138"/>
        <v>0</v>
      </c>
      <c r="H3900" s="184">
        <f t="shared" si="138"/>
        <v>0</v>
      </c>
      <c r="I3900" s="184">
        <v>0</v>
      </c>
      <c r="J3900" s="184">
        <v>0</v>
      </c>
      <c r="K3900" s="184">
        <v>0</v>
      </c>
      <c r="L3900" s="184">
        <v>0</v>
      </c>
      <c r="M3900" s="184">
        <v>0</v>
      </c>
      <c r="N3900" s="184">
        <v>0</v>
      </c>
      <c r="O3900" s="184">
        <v>0</v>
      </c>
      <c r="P3900" s="184">
        <v>0</v>
      </c>
      <c r="Q3900" s="184">
        <v>0</v>
      </c>
      <c r="R3900" s="184">
        <v>0</v>
      </c>
    </row>
    <row r="3901" spans="1:18" ht="15" hidden="1">
      <c r="A3901" s="181" t="str">
        <f t="shared" si="137"/>
        <v>B</v>
      </c>
      <c r="B3901" s="186" t="s">
        <v>121</v>
      </c>
      <c r="C3901" s="186" t="s">
        <v>99</v>
      </c>
      <c r="D3901" s="187">
        <f t="shared" si="138"/>
        <v>0</v>
      </c>
      <c r="E3901" s="187">
        <f t="shared" si="138"/>
        <v>0</v>
      </c>
      <c r="F3901" s="187">
        <f t="shared" si="138"/>
        <v>0</v>
      </c>
      <c r="G3901" s="187">
        <f t="shared" si="138"/>
        <v>0</v>
      </c>
      <c r="H3901" s="187">
        <f t="shared" si="138"/>
        <v>0</v>
      </c>
      <c r="I3901" s="187">
        <v>0</v>
      </c>
      <c r="J3901" s="187">
        <v>0</v>
      </c>
      <c r="K3901" s="187">
        <v>0</v>
      </c>
      <c r="L3901" s="187">
        <v>0</v>
      </c>
      <c r="M3901" s="187">
        <v>0</v>
      </c>
      <c r="N3901" s="187">
        <v>0</v>
      </c>
      <c r="O3901" s="187">
        <v>0</v>
      </c>
      <c r="P3901" s="187">
        <v>0</v>
      </c>
      <c r="Q3901" s="187">
        <v>0</v>
      </c>
      <c r="R3901" s="187">
        <v>0</v>
      </c>
    </row>
    <row r="3902" spans="1:18" ht="15" hidden="1">
      <c r="A3902" s="181" t="str">
        <f t="shared" si="137"/>
        <v>B</v>
      </c>
      <c r="B3902" s="188" t="s">
        <v>121</v>
      </c>
      <c r="C3902" s="188" t="s">
        <v>103</v>
      </c>
      <c r="D3902" s="189">
        <f t="shared" si="138"/>
        <v>0</v>
      </c>
      <c r="E3902" s="189">
        <f t="shared" si="138"/>
        <v>0</v>
      </c>
      <c r="F3902" s="189">
        <f t="shared" si="138"/>
        <v>0</v>
      </c>
      <c r="G3902" s="189">
        <f t="shared" si="138"/>
        <v>0</v>
      </c>
      <c r="H3902" s="189">
        <f t="shared" si="138"/>
        <v>0</v>
      </c>
      <c r="I3902" s="189">
        <v>0</v>
      </c>
      <c r="J3902" s="189">
        <v>0</v>
      </c>
      <c r="K3902" s="189">
        <v>0</v>
      </c>
      <c r="L3902" s="189">
        <v>0</v>
      </c>
      <c r="M3902" s="189">
        <v>0</v>
      </c>
      <c r="N3902" s="189">
        <v>0</v>
      </c>
      <c r="O3902" s="189">
        <v>0</v>
      </c>
      <c r="P3902" s="189">
        <v>0</v>
      </c>
      <c r="Q3902" s="189">
        <v>0</v>
      </c>
      <c r="R3902" s="189">
        <v>0</v>
      </c>
    </row>
    <row r="3903" spans="1:18" ht="15.75" hidden="1" thickBot="1">
      <c r="A3903" s="181" t="str">
        <f t="shared" si="137"/>
        <v>B</v>
      </c>
      <c r="B3903" s="182" t="s">
        <v>1948</v>
      </c>
      <c r="C3903" s="183" t="s">
        <v>1949</v>
      </c>
      <c r="D3903" s="184">
        <f t="shared" si="138"/>
        <v>0</v>
      </c>
      <c r="E3903" s="184">
        <f t="shared" si="138"/>
        <v>0</v>
      </c>
      <c r="F3903" s="184">
        <f t="shared" si="138"/>
        <v>0</v>
      </c>
      <c r="G3903" s="184">
        <f t="shared" si="138"/>
        <v>0</v>
      </c>
      <c r="H3903" s="184">
        <f t="shared" si="138"/>
        <v>0</v>
      </c>
      <c r="I3903" s="184">
        <v>0</v>
      </c>
      <c r="J3903" s="184">
        <v>0</v>
      </c>
      <c r="K3903" s="184">
        <v>0</v>
      </c>
      <c r="L3903" s="184">
        <v>0</v>
      </c>
      <c r="M3903" s="184">
        <v>0</v>
      </c>
      <c r="N3903" s="184">
        <v>0</v>
      </c>
      <c r="O3903" s="184">
        <v>0</v>
      </c>
      <c r="P3903" s="184">
        <v>0</v>
      </c>
      <c r="Q3903" s="184">
        <v>0</v>
      </c>
      <c r="R3903" s="184">
        <v>0</v>
      </c>
    </row>
    <row r="3904" spans="1:18" ht="15" hidden="1">
      <c r="A3904" s="181" t="str">
        <f t="shared" si="137"/>
        <v>B</v>
      </c>
      <c r="B3904" s="186" t="s">
        <v>121</v>
      </c>
      <c r="C3904" s="186" t="s">
        <v>99</v>
      </c>
      <c r="D3904" s="187">
        <f t="shared" si="138"/>
        <v>0</v>
      </c>
      <c r="E3904" s="187">
        <f t="shared" si="138"/>
        <v>0</v>
      </c>
      <c r="F3904" s="187">
        <f t="shared" si="138"/>
        <v>0</v>
      </c>
      <c r="G3904" s="187">
        <f t="shared" si="138"/>
        <v>0</v>
      </c>
      <c r="H3904" s="187">
        <f t="shared" si="138"/>
        <v>0</v>
      </c>
      <c r="I3904" s="187">
        <v>0</v>
      </c>
      <c r="J3904" s="187">
        <v>0</v>
      </c>
      <c r="K3904" s="187">
        <v>0</v>
      </c>
      <c r="L3904" s="187">
        <v>0</v>
      </c>
      <c r="M3904" s="187">
        <v>0</v>
      </c>
      <c r="N3904" s="187">
        <v>0</v>
      </c>
      <c r="O3904" s="187">
        <v>0</v>
      </c>
      <c r="P3904" s="187">
        <v>0</v>
      </c>
      <c r="Q3904" s="187">
        <v>0</v>
      </c>
      <c r="R3904" s="187">
        <v>0</v>
      </c>
    </row>
    <row r="3905" spans="1:18" ht="15" hidden="1">
      <c r="A3905" s="181" t="str">
        <f t="shared" si="137"/>
        <v>B</v>
      </c>
      <c r="B3905" s="188" t="s">
        <v>121</v>
      </c>
      <c r="C3905" s="188" t="s">
        <v>103</v>
      </c>
      <c r="D3905" s="189">
        <f t="shared" si="138"/>
        <v>0</v>
      </c>
      <c r="E3905" s="189">
        <f t="shared" si="138"/>
        <v>0</v>
      </c>
      <c r="F3905" s="189">
        <f t="shared" si="138"/>
        <v>0</v>
      </c>
      <c r="G3905" s="189">
        <f t="shared" si="138"/>
        <v>0</v>
      </c>
      <c r="H3905" s="189">
        <f t="shared" si="138"/>
        <v>0</v>
      </c>
      <c r="I3905" s="189">
        <v>0</v>
      </c>
      <c r="J3905" s="189">
        <v>0</v>
      </c>
      <c r="K3905" s="189">
        <v>0</v>
      </c>
      <c r="L3905" s="189">
        <v>0</v>
      </c>
      <c r="M3905" s="189">
        <v>0</v>
      </c>
      <c r="N3905" s="189">
        <v>0</v>
      </c>
      <c r="O3905" s="189">
        <v>0</v>
      </c>
      <c r="P3905" s="189">
        <v>0</v>
      </c>
      <c r="Q3905" s="189">
        <v>0</v>
      </c>
      <c r="R3905" s="189">
        <v>0</v>
      </c>
    </row>
    <row r="3906" spans="1:18" ht="30.75" hidden="1" thickBot="1">
      <c r="A3906" s="181" t="str">
        <f t="shared" si="137"/>
        <v>B</v>
      </c>
      <c r="B3906" s="182" t="s">
        <v>1950</v>
      </c>
      <c r="C3906" s="183" t="s">
        <v>1951</v>
      </c>
      <c r="D3906" s="184">
        <f t="shared" si="138"/>
        <v>0</v>
      </c>
      <c r="E3906" s="184">
        <f t="shared" si="138"/>
        <v>0</v>
      </c>
      <c r="F3906" s="184">
        <f t="shared" si="138"/>
        <v>0</v>
      </c>
      <c r="G3906" s="184">
        <f t="shared" si="138"/>
        <v>0</v>
      </c>
      <c r="H3906" s="184">
        <f t="shared" si="138"/>
        <v>0</v>
      </c>
      <c r="I3906" s="184">
        <v>0</v>
      </c>
      <c r="J3906" s="184">
        <v>0</v>
      </c>
      <c r="K3906" s="184">
        <v>0</v>
      </c>
      <c r="L3906" s="184">
        <v>0</v>
      </c>
      <c r="M3906" s="184">
        <v>0</v>
      </c>
      <c r="N3906" s="184">
        <v>0</v>
      </c>
      <c r="O3906" s="184">
        <v>0</v>
      </c>
      <c r="P3906" s="184">
        <v>0</v>
      </c>
      <c r="Q3906" s="184">
        <v>0</v>
      </c>
      <c r="R3906" s="184">
        <v>0</v>
      </c>
    </row>
    <row r="3907" spans="1:18" ht="15" hidden="1">
      <c r="A3907" s="181" t="str">
        <f t="shared" si="137"/>
        <v>B</v>
      </c>
      <c r="B3907" s="186" t="s">
        <v>121</v>
      </c>
      <c r="C3907" s="186" t="s">
        <v>99</v>
      </c>
      <c r="D3907" s="187">
        <f t="shared" si="138"/>
        <v>0</v>
      </c>
      <c r="E3907" s="187">
        <f t="shared" si="138"/>
        <v>0</v>
      </c>
      <c r="F3907" s="187">
        <f t="shared" si="138"/>
        <v>0</v>
      </c>
      <c r="G3907" s="187">
        <f t="shared" si="138"/>
        <v>0</v>
      </c>
      <c r="H3907" s="187">
        <f t="shared" si="138"/>
        <v>0</v>
      </c>
      <c r="I3907" s="187">
        <v>0</v>
      </c>
      <c r="J3907" s="187">
        <v>0</v>
      </c>
      <c r="K3907" s="187">
        <v>0</v>
      </c>
      <c r="L3907" s="187">
        <v>0</v>
      </c>
      <c r="M3907" s="187">
        <v>0</v>
      </c>
      <c r="N3907" s="187">
        <v>0</v>
      </c>
      <c r="O3907" s="187">
        <v>0</v>
      </c>
      <c r="P3907" s="187">
        <v>0</v>
      </c>
      <c r="Q3907" s="187">
        <v>0</v>
      </c>
      <c r="R3907" s="187">
        <v>0</v>
      </c>
    </row>
    <row r="3908" spans="1:18" ht="15" hidden="1">
      <c r="A3908" s="181" t="str">
        <f t="shared" si="137"/>
        <v>B</v>
      </c>
      <c r="B3908" s="188" t="s">
        <v>121</v>
      </c>
      <c r="C3908" s="188" t="s">
        <v>103</v>
      </c>
      <c r="D3908" s="189">
        <f t="shared" si="138"/>
        <v>0</v>
      </c>
      <c r="E3908" s="189">
        <f t="shared" si="138"/>
        <v>0</v>
      </c>
      <c r="F3908" s="189">
        <f t="shared" si="138"/>
        <v>0</v>
      </c>
      <c r="G3908" s="189">
        <f t="shared" si="138"/>
        <v>0</v>
      </c>
      <c r="H3908" s="189">
        <f t="shared" si="138"/>
        <v>0</v>
      </c>
      <c r="I3908" s="189">
        <v>0</v>
      </c>
      <c r="J3908" s="189">
        <v>0</v>
      </c>
      <c r="K3908" s="189">
        <v>0</v>
      </c>
      <c r="L3908" s="189">
        <v>0</v>
      </c>
      <c r="M3908" s="189">
        <v>0</v>
      </c>
      <c r="N3908" s="189">
        <v>0</v>
      </c>
      <c r="O3908" s="189">
        <v>0</v>
      </c>
      <c r="P3908" s="189">
        <v>0</v>
      </c>
      <c r="Q3908" s="189">
        <v>0</v>
      </c>
      <c r="R3908" s="189">
        <v>0</v>
      </c>
    </row>
    <row r="3909" spans="1:18" ht="15.75" hidden="1" thickBot="1">
      <c r="A3909" s="181" t="str">
        <f t="shared" si="137"/>
        <v>B</v>
      </c>
      <c r="B3909" s="182" t="s">
        <v>1952</v>
      </c>
      <c r="C3909" s="183" t="s">
        <v>1953</v>
      </c>
      <c r="D3909" s="184">
        <f t="shared" si="138"/>
        <v>0</v>
      </c>
      <c r="E3909" s="184">
        <f t="shared" si="138"/>
        <v>0</v>
      </c>
      <c r="F3909" s="184">
        <f t="shared" si="138"/>
        <v>0</v>
      </c>
      <c r="G3909" s="184">
        <f t="shared" si="138"/>
        <v>0</v>
      </c>
      <c r="H3909" s="184">
        <f t="shared" si="138"/>
        <v>0</v>
      </c>
      <c r="I3909" s="184">
        <v>0</v>
      </c>
      <c r="J3909" s="184">
        <v>0</v>
      </c>
      <c r="K3909" s="184">
        <v>0</v>
      </c>
      <c r="L3909" s="184">
        <v>0</v>
      </c>
      <c r="M3909" s="184">
        <v>0</v>
      </c>
      <c r="N3909" s="184">
        <v>0</v>
      </c>
      <c r="O3909" s="184">
        <v>0</v>
      </c>
      <c r="P3909" s="184">
        <v>0</v>
      </c>
      <c r="Q3909" s="184">
        <v>0</v>
      </c>
      <c r="R3909" s="184">
        <v>0</v>
      </c>
    </row>
    <row r="3910" spans="1:18" ht="15" hidden="1">
      <c r="A3910" s="181" t="str">
        <f t="shared" si="137"/>
        <v>B</v>
      </c>
      <c r="B3910" s="186" t="s">
        <v>121</v>
      </c>
      <c r="C3910" s="186" t="s">
        <v>99</v>
      </c>
      <c r="D3910" s="187">
        <f t="shared" si="138"/>
        <v>0</v>
      </c>
      <c r="E3910" s="187">
        <f t="shared" si="138"/>
        <v>0</v>
      </c>
      <c r="F3910" s="187">
        <f t="shared" si="138"/>
        <v>0</v>
      </c>
      <c r="G3910" s="187">
        <f t="shared" si="138"/>
        <v>0</v>
      </c>
      <c r="H3910" s="187">
        <f t="shared" si="138"/>
        <v>0</v>
      </c>
      <c r="I3910" s="187">
        <v>0</v>
      </c>
      <c r="J3910" s="187">
        <v>0</v>
      </c>
      <c r="K3910" s="187">
        <v>0</v>
      </c>
      <c r="L3910" s="187">
        <v>0</v>
      </c>
      <c r="M3910" s="187">
        <v>0</v>
      </c>
      <c r="N3910" s="187">
        <v>0</v>
      </c>
      <c r="O3910" s="187">
        <v>0</v>
      </c>
      <c r="P3910" s="187">
        <v>0</v>
      </c>
      <c r="Q3910" s="187">
        <v>0</v>
      </c>
      <c r="R3910" s="187">
        <v>0</v>
      </c>
    </row>
    <row r="3911" spans="1:18" ht="15" hidden="1">
      <c r="A3911" s="181" t="str">
        <f t="shared" ref="A3911:A3974" si="139">(IF(OR(D3911&lt;&gt;0),"A","B"))</f>
        <v>B</v>
      </c>
      <c r="B3911" s="188" t="s">
        <v>121</v>
      </c>
      <c r="C3911" s="188" t="s">
        <v>103</v>
      </c>
      <c r="D3911" s="189">
        <f t="shared" si="138"/>
        <v>0</v>
      </c>
      <c r="E3911" s="189">
        <f t="shared" si="138"/>
        <v>0</v>
      </c>
      <c r="F3911" s="189">
        <f t="shared" si="138"/>
        <v>0</v>
      </c>
      <c r="G3911" s="189">
        <f t="shared" si="138"/>
        <v>0</v>
      </c>
      <c r="H3911" s="189">
        <f t="shared" si="138"/>
        <v>0</v>
      </c>
      <c r="I3911" s="189">
        <v>0</v>
      </c>
      <c r="J3911" s="189">
        <v>0</v>
      </c>
      <c r="K3911" s="189">
        <v>0</v>
      </c>
      <c r="L3911" s="189">
        <v>0</v>
      </c>
      <c r="M3911" s="189">
        <v>0</v>
      </c>
      <c r="N3911" s="189">
        <v>0</v>
      </c>
      <c r="O3911" s="189">
        <v>0</v>
      </c>
      <c r="P3911" s="189">
        <v>0</v>
      </c>
      <c r="Q3911" s="189">
        <v>0</v>
      </c>
      <c r="R3911" s="189">
        <v>0</v>
      </c>
    </row>
    <row r="3912" spans="1:18" ht="30.75" hidden="1" thickBot="1">
      <c r="A3912" s="181" t="str">
        <f t="shared" si="139"/>
        <v>B</v>
      </c>
      <c r="B3912" s="182" t="s">
        <v>1954</v>
      </c>
      <c r="C3912" s="183" t="s">
        <v>1955</v>
      </c>
      <c r="D3912" s="184">
        <f t="shared" si="138"/>
        <v>0</v>
      </c>
      <c r="E3912" s="184">
        <f t="shared" si="138"/>
        <v>0</v>
      </c>
      <c r="F3912" s="184">
        <f t="shared" si="138"/>
        <v>0</v>
      </c>
      <c r="G3912" s="184">
        <f t="shared" si="138"/>
        <v>0</v>
      </c>
      <c r="H3912" s="184">
        <f t="shared" si="138"/>
        <v>0</v>
      </c>
      <c r="I3912" s="184">
        <v>0</v>
      </c>
      <c r="J3912" s="184">
        <v>0</v>
      </c>
      <c r="K3912" s="184">
        <v>0</v>
      </c>
      <c r="L3912" s="184">
        <v>0</v>
      </c>
      <c r="M3912" s="184">
        <v>0</v>
      </c>
      <c r="N3912" s="184">
        <v>0</v>
      </c>
      <c r="O3912" s="184">
        <v>0</v>
      </c>
      <c r="P3912" s="184">
        <v>0</v>
      </c>
      <c r="Q3912" s="184">
        <v>0</v>
      </c>
      <c r="R3912" s="184">
        <v>0</v>
      </c>
    </row>
    <row r="3913" spans="1:18" ht="15" hidden="1">
      <c r="A3913" s="181" t="str">
        <f t="shared" si="139"/>
        <v>B</v>
      </c>
      <c r="B3913" s="186" t="s">
        <v>121</v>
      </c>
      <c r="C3913" s="186" t="s">
        <v>99</v>
      </c>
      <c r="D3913" s="187">
        <f t="shared" si="138"/>
        <v>0</v>
      </c>
      <c r="E3913" s="187">
        <f t="shared" si="138"/>
        <v>0</v>
      </c>
      <c r="F3913" s="187">
        <f t="shared" si="138"/>
        <v>0</v>
      </c>
      <c r="G3913" s="187">
        <f t="shared" si="138"/>
        <v>0</v>
      </c>
      <c r="H3913" s="187">
        <f t="shared" si="138"/>
        <v>0</v>
      </c>
      <c r="I3913" s="187">
        <v>0</v>
      </c>
      <c r="J3913" s="187">
        <v>0</v>
      </c>
      <c r="K3913" s="187">
        <v>0</v>
      </c>
      <c r="L3913" s="187">
        <v>0</v>
      </c>
      <c r="M3913" s="187">
        <v>0</v>
      </c>
      <c r="N3913" s="187">
        <v>0</v>
      </c>
      <c r="O3913" s="187">
        <v>0</v>
      </c>
      <c r="P3913" s="187">
        <v>0</v>
      </c>
      <c r="Q3913" s="187">
        <v>0</v>
      </c>
      <c r="R3913" s="187">
        <v>0</v>
      </c>
    </row>
    <row r="3914" spans="1:18" ht="15" hidden="1">
      <c r="A3914" s="181" t="str">
        <f t="shared" si="139"/>
        <v>B</v>
      </c>
      <c r="B3914" s="188" t="s">
        <v>121</v>
      </c>
      <c r="C3914" s="188" t="s">
        <v>103</v>
      </c>
      <c r="D3914" s="189">
        <f t="shared" si="138"/>
        <v>0</v>
      </c>
      <c r="E3914" s="189">
        <f t="shared" si="138"/>
        <v>0</v>
      </c>
      <c r="F3914" s="189">
        <f t="shared" si="138"/>
        <v>0</v>
      </c>
      <c r="G3914" s="189">
        <f t="shared" si="138"/>
        <v>0</v>
      </c>
      <c r="H3914" s="189">
        <f t="shared" si="138"/>
        <v>0</v>
      </c>
      <c r="I3914" s="189">
        <v>0</v>
      </c>
      <c r="J3914" s="189">
        <v>0</v>
      </c>
      <c r="K3914" s="189">
        <v>0</v>
      </c>
      <c r="L3914" s="189">
        <v>0</v>
      </c>
      <c r="M3914" s="189">
        <v>0</v>
      </c>
      <c r="N3914" s="189">
        <v>0</v>
      </c>
      <c r="O3914" s="189">
        <v>0</v>
      </c>
      <c r="P3914" s="189">
        <v>0</v>
      </c>
      <c r="Q3914" s="189">
        <v>0</v>
      </c>
      <c r="R3914" s="189">
        <v>0</v>
      </c>
    </row>
    <row r="3915" spans="1:18" ht="15.75" hidden="1" thickBot="1">
      <c r="A3915" s="181" t="str">
        <f t="shared" si="139"/>
        <v>B</v>
      </c>
      <c r="B3915" s="182" t="s">
        <v>1956</v>
      </c>
      <c r="C3915" s="183" t="s">
        <v>1957</v>
      </c>
      <c r="D3915" s="184">
        <f t="shared" si="138"/>
        <v>0</v>
      </c>
      <c r="E3915" s="184">
        <f t="shared" si="138"/>
        <v>0</v>
      </c>
      <c r="F3915" s="184">
        <f t="shared" si="138"/>
        <v>0</v>
      </c>
      <c r="G3915" s="184">
        <f t="shared" si="138"/>
        <v>0</v>
      </c>
      <c r="H3915" s="184">
        <f t="shared" si="138"/>
        <v>0</v>
      </c>
      <c r="I3915" s="184">
        <v>0</v>
      </c>
      <c r="J3915" s="184">
        <v>0</v>
      </c>
      <c r="K3915" s="184">
        <v>0</v>
      </c>
      <c r="L3915" s="184">
        <v>0</v>
      </c>
      <c r="M3915" s="184">
        <v>0</v>
      </c>
      <c r="N3915" s="184">
        <v>0</v>
      </c>
      <c r="O3915" s="184">
        <v>0</v>
      </c>
      <c r="P3915" s="184">
        <v>0</v>
      </c>
      <c r="Q3915" s="184">
        <v>0</v>
      </c>
      <c r="R3915" s="184">
        <v>0</v>
      </c>
    </row>
    <row r="3916" spans="1:18" ht="15" hidden="1">
      <c r="A3916" s="181" t="str">
        <f t="shared" si="139"/>
        <v>B</v>
      </c>
      <c r="B3916" s="186" t="s">
        <v>121</v>
      </c>
      <c r="C3916" s="186" t="s">
        <v>99</v>
      </c>
      <c r="D3916" s="187">
        <f t="shared" si="138"/>
        <v>0</v>
      </c>
      <c r="E3916" s="187">
        <f t="shared" si="138"/>
        <v>0</v>
      </c>
      <c r="F3916" s="187">
        <f t="shared" si="138"/>
        <v>0</v>
      </c>
      <c r="G3916" s="187">
        <f t="shared" si="138"/>
        <v>0</v>
      </c>
      <c r="H3916" s="187">
        <f t="shared" si="138"/>
        <v>0</v>
      </c>
      <c r="I3916" s="187">
        <v>0</v>
      </c>
      <c r="J3916" s="187">
        <v>0</v>
      </c>
      <c r="K3916" s="187">
        <v>0</v>
      </c>
      <c r="L3916" s="187">
        <v>0</v>
      </c>
      <c r="M3916" s="187">
        <v>0</v>
      </c>
      <c r="N3916" s="187">
        <v>0</v>
      </c>
      <c r="O3916" s="187">
        <v>0</v>
      </c>
      <c r="P3916" s="187">
        <v>0</v>
      </c>
      <c r="Q3916" s="187">
        <v>0</v>
      </c>
      <c r="R3916" s="187">
        <v>0</v>
      </c>
    </row>
    <row r="3917" spans="1:18" ht="15" hidden="1">
      <c r="A3917" s="181" t="str">
        <f t="shared" si="139"/>
        <v>B</v>
      </c>
      <c r="B3917" s="188" t="s">
        <v>121</v>
      </c>
      <c r="C3917" s="188" t="s">
        <v>103</v>
      </c>
      <c r="D3917" s="189">
        <f t="shared" si="138"/>
        <v>0</v>
      </c>
      <c r="E3917" s="189">
        <f t="shared" si="138"/>
        <v>0</v>
      </c>
      <c r="F3917" s="189">
        <f t="shared" si="138"/>
        <v>0</v>
      </c>
      <c r="G3917" s="189">
        <f t="shared" si="138"/>
        <v>0</v>
      </c>
      <c r="H3917" s="189">
        <f t="shared" si="138"/>
        <v>0</v>
      </c>
      <c r="I3917" s="189">
        <v>0</v>
      </c>
      <c r="J3917" s="189">
        <v>0</v>
      </c>
      <c r="K3917" s="189">
        <v>0</v>
      </c>
      <c r="L3917" s="189">
        <v>0</v>
      </c>
      <c r="M3917" s="189">
        <v>0</v>
      </c>
      <c r="N3917" s="189">
        <v>0</v>
      </c>
      <c r="O3917" s="189">
        <v>0</v>
      </c>
      <c r="P3917" s="189">
        <v>0</v>
      </c>
      <c r="Q3917" s="189">
        <v>0</v>
      </c>
      <c r="R3917" s="189">
        <v>0</v>
      </c>
    </row>
    <row r="3918" spans="1:18" ht="30.75" hidden="1" thickBot="1">
      <c r="A3918" s="181" t="str">
        <f t="shared" si="139"/>
        <v>B</v>
      </c>
      <c r="B3918" s="182" t="s">
        <v>1958</v>
      </c>
      <c r="C3918" s="183" t="s">
        <v>1959</v>
      </c>
      <c r="D3918" s="184">
        <f t="shared" si="138"/>
        <v>0</v>
      </c>
      <c r="E3918" s="184">
        <f t="shared" si="138"/>
        <v>0</v>
      </c>
      <c r="F3918" s="184">
        <f t="shared" si="138"/>
        <v>0</v>
      </c>
      <c r="G3918" s="184">
        <f t="shared" si="138"/>
        <v>0</v>
      </c>
      <c r="H3918" s="184">
        <f t="shared" si="138"/>
        <v>0</v>
      </c>
      <c r="I3918" s="184">
        <v>0</v>
      </c>
      <c r="J3918" s="184">
        <v>0</v>
      </c>
      <c r="K3918" s="184">
        <v>0</v>
      </c>
      <c r="L3918" s="184">
        <v>0</v>
      </c>
      <c r="M3918" s="184">
        <v>0</v>
      </c>
      <c r="N3918" s="184">
        <v>0</v>
      </c>
      <c r="O3918" s="184">
        <v>0</v>
      </c>
      <c r="P3918" s="184">
        <v>0</v>
      </c>
      <c r="Q3918" s="184">
        <v>0</v>
      </c>
      <c r="R3918" s="184">
        <v>0</v>
      </c>
    </row>
    <row r="3919" spans="1:18" ht="15" hidden="1">
      <c r="A3919" s="181" t="str">
        <f t="shared" si="139"/>
        <v>B</v>
      </c>
      <c r="B3919" s="186" t="s">
        <v>121</v>
      </c>
      <c r="C3919" s="186" t="s">
        <v>99</v>
      </c>
      <c r="D3919" s="187">
        <f t="shared" si="138"/>
        <v>0</v>
      </c>
      <c r="E3919" s="187">
        <f t="shared" si="138"/>
        <v>0</v>
      </c>
      <c r="F3919" s="187">
        <f t="shared" si="138"/>
        <v>0</v>
      </c>
      <c r="G3919" s="187">
        <f t="shared" si="138"/>
        <v>0</v>
      </c>
      <c r="H3919" s="187">
        <f t="shared" si="138"/>
        <v>0</v>
      </c>
      <c r="I3919" s="187">
        <v>0</v>
      </c>
      <c r="J3919" s="187">
        <v>0</v>
      </c>
      <c r="K3919" s="187">
        <v>0</v>
      </c>
      <c r="L3919" s="187">
        <v>0</v>
      </c>
      <c r="M3919" s="187">
        <v>0</v>
      </c>
      <c r="N3919" s="187">
        <v>0</v>
      </c>
      <c r="O3919" s="187">
        <v>0</v>
      </c>
      <c r="P3919" s="187">
        <v>0</v>
      </c>
      <c r="Q3919" s="187">
        <v>0</v>
      </c>
      <c r="R3919" s="187">
        <v>0</v>
      </c>
    </row>
    <row r="3920" spans="1:18" ht="15" hidden="1">
      <c r="A3920" s="181" t="str">
        <f t="shared" si="139"/>
        <v>B</v>
      </c>
      <c r="B3920" s="188" t="s">
        <v>121</v>
      </c>
      <c r="C3920" s="188" t="s">
        <v>103</v>
      </c>
      <c r="D3920" s="189">
        <f t="shared" si="138"/>
        <v>0</v>
      </c>
      <c r="E3920" s="189">
        <f t="shared" si="138"/>
        <v>0</v>
      </c>
      <c r="F3920" s="189">
        <f t="shared" si="138"/>
        <v>0</v>
      </c>
      <c r="G3920" s="189">
        <f t="shared" si="138"/>
        <v>0</v>
      </c>
      <c r="H3920" s="189">
        <f t="shared" si="138"/>
        <v>0</v>
      </c>
      <c r="I3920" s="189">
        <v>0</v>
      </c>
      <c r="J3920" s="189">
        <v>0</v>
      </c>
      <c r="K3920" s="189">
        <v>0</v>
      </c>
      <c r="L3920" s="189">
        <v>0</v>
      </c>
      <c r="M3920" s="189">
        <v>0</v>
      </c>
      <c r="N3920" s="189">
        <v>0</v>
      </c>
      <c r="O3920" s="189">
        <v>0</v>
      </c>
      <c r="P3920" s="189">
        <v>0</v>
      </c>
      <c r="Q3920" s="189">
        <v>0</v>
      </c>
      <c r="R3920" s="189">
        <v>0</v>
      </c>
    </row>
    <row r="3921" spans="1:18" ht="15.75" hidden="1" thickBot="1">
      <c r="A3921" s="181" t="str">
        <f t="shared" si="139"/>
        <v>B</v>
      </c>
      <c r="B3921" s="182" t="s">
        <v>1960</v>
      </c>
      <c r="C3921" s="183" t="s">
        <v>1961</v>
      </c>
      <c r="D3921" s="184">
        <f t="shared" si="138"/>
        <v>0</v>
      </c>
      <c r="E3921" s="184">
        <f t="shared" si="138"/>
        <v>0</v>
      </c>
      <c r="F3921" s="184">
        <f t="shared" si="138"/>
        <v>0</v>
      </c>
      <c r="G3921" s="184">
        <f t="shared" si="138"/>
        <v>0</v>
      </c>
      <c r="H3921" s="184">
        <f t="shared" si="138"/>
        <v>0</v>
      </c>
      <c r="I3921" s="184">
        <v>0</v>
      </c>
      <c r="J3921" s="184">
        <v>0</v>
      </c>
      <c r="K3921" s="184">
        <v>0</v>
      </c>
      <c r="L3921" s="184">
        <v>0</v>
      </c>
      <c r="M3921" s="184">
        <v>0</v>
      </c>
      <c r="N3921" s="184">
        <v>0</v>
      </c>
      <c r="O3921" s="184">
        <v>0</v>
      </c>
      <c r="P3921" s="184">
        <v>0</v>
      </c>
      <c r="Q3921" s="184">
        <v>0</v>
      </c>
      <c r="R3921" s="184">
        <v>0</v>
      </c>
    </row>
    <row r="3922" spans="1:18" ht="15" hidden="1">
      <c r="A3922" s="181" t="str">
        <f t="shared" si="139"/>
        <v>B</v>
      </c>
      <c r="B3922" s="186" t="s">
        <v>121</v>
      </c>
      <c r="C3922" s="186" t="s">
        <v>99</v>
      </c>
      <c r="D3922" s="187">
        <f t="shared" si="138"/>
        <v>0</v>
      </c>
      <c r="E3922" s="187">
        <f t="shared" si="138"/>
        <v>0</v>
      </c>
      <c r="F3922" s="187">
        <f t="shared" si="138"/>
        <v>0</v>
      </c>
      <c r="G3922" s="187">
        <f t="shared" si="138"/>
        <v>0</v>
      </c>
      <c r="H3922" s="187">
        <f t="shared" si="138"/>
        <v>0</v>
      </c>
      <c r="I3922" s="187">
        <v>0</v>
      </c>
      <c r="J3922" s="187">
        <v>0</v>
      </c>
      <c r="K3922" s="187">
        <v>0</v>
      </c>
      <c r="L3922" s="187">
        <v>0</v>
      </c>
      <c r="M3922" s="187">
        <v>0</v>
      </c>
      <c r="N3922" s="187">
        <v>0</v>
      </c>
      <c r="O3922" s="187">
        <v>0</v>
      </c>
      <c r="P3922" s="187">
        <v>0</v>
      </c>
      <c r="Q3922" s="187">
        <v>0</v>
      </c>
      <c r="R3922" s="187">
        <v>0</v>
      </c>
    </row>
    <row r="3923" spans="1:18" ht="15" hidden="1">
      <c r="A3923" s="181" t="str">
        <f t="shared" si="139"/>
        <v>B</v>
      </c>
      <c r="B3923" s="188" t="s">
        <v>121</v>
      </c>
      <c r="C3923" s="188" t="s">
        <v>100</v>
      </c>
      <c r="D3923" s="189">
        <f t="shared" si="138"/>
        <v>0</v>
      </c>
      <c r="E3923" s="189">
        <f t="shared" si="138"/>
        <v>0</v>
      </c>
      <c r="F3923" s="189">
        <f t="shared" si="138"/>
        <v>0</v>
      </c>
      <c r="G3923" s="189">
        <f t="shared" si="138"/>
        <v>0</v>
      </c>
      <c r="H3923" s="189">
        <f t="shared" si="138"/>
        <v>0</v>
      </c>
      <c r="I3923" s="189">
        <v>0</v>
      </c>
      <c r="J3923" s="189">
        <v>0</v>
      </c>
      <c r="K3923" s="189">
        <v>0</v>
      </c>
      <c r="L3923" s="189">
        <v>0</v>
      </c>
      <c r="M3923" s="189">
        <v>0</v>
      </c>
      <c r="N3923" s="189">
        <v>0</v>
      </c>
      <c r="O3923" s="189">
        <v>0</v>
      </c>
      <c r="P3923" s="189">
        <v>0</v>
      </c>
      <c r="Q3923" s="189">
        <v>0</v>
      </c>
      <c r="R3923" s="189">
        <v>0</v>
      </c>
    </row>
    <row r="3924" spans="1:18" ht="15" hidden="1">
      <c r="A3924" s="181" t="str">
        <f t="shared" si="139"/>
        <v>B</v>
      </c>
      <c r="B3924" s="188" t="s">
        <v>121</v>
      </c>
      <c r="C3924" s="188" t="s">
        <v>101</v>
      </c>
      <c r="D3924" s="189">
        <f t="shared" si="138"/>
        <v>0</v>
      </c>
      <c r="E3924" s="189">
        <f t="shared" si="138"/>
        <v>0</v>
      </c>
      <c r="F3924" s="189">
        <f t="shared" si="138"/>
        <v>0</v>
      </c>
      <c r="G3924" s="189">
        <f t="shared" si="138"/>
        <v>0</v>
      </c>
      <c r="H3924" s="189">
        <f t="shared" si="138"/>
        <v>0</v>
      </c>
      <c r="I3924" s="189">
        <v>0</v>
      </c>
      <c r="J3924" s="189">
        <v>0</v>
      </c>
      <c r="K3924" s="189">
        <v>0</v>
      </c>
      <c r="L3924" s="189">
        <v>0</v>
      </c>
      <c r="M3924" s="189">
        <v>0</v>
      </c>
      <c r="N3924" s="189">
        <v>0</v>
      </c>
      <c r="O3924" s="189">
        <v>0</v>
      </c>
      <c r="P3924" s="189">
        <v>0</v>
      </c>
      <c r="Q3924" s="189">
        <v>0</v>
      </c>
      <c r="R3924" s="189">
        <v>0</v>
      </c>
    </row>
    <row r="3925" spans="1:18" ht="15" hidden="1">
      <c r="A3925" s="181" t="str">
        <f t="shared" si="139"/>
        <v>B</v>
      </c>
      <c r="B3925" s="188" t="s">
        <v>121</v>
      </c>
      <c r="C3925" s="188" t="s">
        <v>103</v>
      </c>
      <c r="D3925" s="189">
        <f t="shared" si="138"/>
        <v>0</v>
      </c>
      <c r="E3925" s="189">
        <f t="shared" si="138"/>
        <v>0</v>
      </c>
      <c r="F3925" s="189">
        <f t="shared" si="138"/>
        <v>0</v>
      </c>
      <c r="G3925" s="189">
        <f t="shared" si="138"/>
        <v>0</v>
      </c>
      <c r="H3925" s="189">
        <f t="shared" si="138"/>
        <v>0</v>
      </c>
      <c r="I3925" s="189">
        <v>0</v>
      </c>
      <c r="J3925" s="189">
        <v>0</v>
      </c>
      <c r="K3925" s="189">
        <v>0</v>
      </c>
      <c r="L3925" s="189">
        <v>0</v>
      </c>
      <c r="M3925" s="189">
        <v>0</v>
      </c>
      <c r="N3925" s="189">
        <v>0</v>
      </c>
      <c r="O3925" s="189">
        <v>0</v>
      </c>
      <c r="P3925" s="189">
        <v>0</v>
      </c>
      <c r="Q3925" s="189">
        <v>0</v>
      </c>
      <c r="R3925" s="189">
        <v>0</v>
      </c>
    </row>
    <row r="3926" spans="1:18" ht="15" hidden="1">
      <c r="A3926" s="181" t="str">
        <f t="shared" si="139"/>
        <v>B</v>
      </c>
      <c r="B3926" s="188" t="s">
        <v>121</v>
      </c>
      <c r="C3926" s="188" t="s">
        <v>15</v>
      </c>
      <c r="D3926" s="189">
        <f t="shared" si="138"/>
        <v>0</v>
      </c>
      <c r="E3926" s="189">
        <f t="shared" si="138"/>
        <v>0</v>
      </c>
      <c r="F3926" s="189">
        <f t="shared" si="138"/>
        <v>0</v>
      </c>
      <c r="G3926" s="189">
        <f t="shared" si="138"/>
        <v>0</v>
      </c>
      <c r="H3926" s="189">
        <f t="shared" si="138"/>
        <v>0</v>
      </c>
      <c r="I3926" s="189">
        <v>0</v>
      </c>
      <c r="J3926" s="189">
        <v>0</v>
      </c>
      <c r="K3926" s="189">
        <v>0</v>
      </c>
      <c r="L3926" s="189">
        <v>0</v>
      </c>
      <c r="M3926" s="189">
        <v>0</v>
      </c>
      <c r="N3926" s="189">
        <v>0</v>
      </c>
      <c r="O3926" s="189">
        <v>0</v>
      </c>
      <c r="P3926" s="189">
        <v>0</v>
      </c>
      <c r="Q3926" s="189">
        <v>0</v>
      </c>
      <c r="R3926" s="189">
        <v>0</v>
      </c>
    </row>
    <row r="3927" spans="1:18" ht="15" hidden="1">
      <c r="A3927" s="181" t="str">
        <f t="shared" si="139"/>
        <v>B</v>
      </c>
      <c r="B3927" s="186" t="s">
        <v>121</v>
      </c>
      <c r="C3927" s="186" t="s">
        <v>155</v>
      </c>
      <c r="D3927" s="187">
        <f t="shared" si="138"/>
        <v>0</v>
      </c>
      <c r="E3927" s="187">
        <f t="shared" si="138"/>
        <v>0</v>
      </c>
      <c r="F3927" s="187">
        <f t="shared" si="138"/>
        <v>0</v>
      </c>
      <c r="G3927" s="187">
        <f t="shared" si="138"/>
        <v>0</v>
      </c>
      <c r="H3927" s="187">
        <f t="shared" si="138"/>
        <v>0</v>
      </c>
      <c r="I3927" s="187">
        <v>0</v>
      </c>
      <c r="J3927" s="187">
        <v>0</v>
      </c>
      <c r="K3927" s="187">
        <v>0</v>
      </c>
      <c r="L3927" s="187">
        <v>0</v>
      </c>
      <c r="M3927" s="187">
        <v>0</v>
      </c>
      <c r="N3927" s="187">
        <v>0</v>
      </c>
      <c r="O3927" s="187">
        <v>0</v>
      </c>
      <c r="P3927" s="187">
        <v>0</v>
      </c>
      <c r="Q3927" s="187">
        <v>0</v>
      </c>
      <c r="R3927" s="187">
        <v>0</v>
      </c>
    </row>
    <row r="3928" spans="1:18" ht="15.75" hidden="1" thickBot="1">
      <c r="A3928" s="181" t="str">
        <f t="shared" si="139"/>
        <v>B</v>
      </c>
      <c r="B3928" s="182" t="s">
        <v>1962</v>
      </c>
      <c r="C3928" s="183" t="s">
        <v>1963</v>
      </c>
      <c r="D3928" s="184">
        <f t="shared" si="138"/>
        <v>0</v>
      </c>
      <c r="E3928" s="184">
        <f t="shared" si="138"/>
        <v>0</v>
      </c>
      <c r="F3928" s="184">
        <f t="shared" si="138"/>
        <v>0</v>
      </c>
      <c r="G3928" s="184">
        <f t="shared" si="138"/>
        <v>0</v>
      </c>
      <c r="H3928" s="184">
        <f t="shared" si="138"/>
        <v>0</v>
      </c>
      <c r="I3928" s="184">
        <v>0</v>
      </c>
      <c r="J3928" s="184">
        <v>0</v>
      </c>
      <c r="K3928" s="184">
        <v>0</v>
      </c>
      <c r="L3928" s="184">
        <v>0</v>
      </c>
      <c r="M3928" s="184">
        <v>0</v>
      </c>
      <c r="N3928" s="184">
        <v>0</v>
      </c>
      <c r="O3928" s="184">
        <v>0</v>
      </c>
      <c r="P3928" s="184">
        <v>0</v>
      </c>
      <c r="Q3928" s="184">
        <v>0</v>
      </c>
      <c r="R3928" s="184">
        <v>0</v>
      </c>
    </row>
    <row r="3929" spans="1:18" ht="15" hidden="1">
      <c r="A3929" s="181" t="str">
        <f t="shared" si="139"/>
        <v>B</v>
      </c>
      <c r="B3929" s="186" t="s">
        <v>121</v>
      </c>
      <c r="C3929" s="186" t="s">
        <v>99</v>
      </c>
      <c r="D3929" s="187">
        <f t="shared" si="138"/>
        <v>0</v>
      </c>
      <c r="E3929" s="187">
        <f t="shared" si="138"/>
        <v>0</v>
      </c>
      <c r="F3929" s="187">
        <f t="shared" si="138"/>
        <v>0</v>
      </c>
      <c r="G3929" s="187">
        <f t="shared" si="138"/>
        <v>0</v>
      </c>
      <c r="H3929" s="187">
        <f t="shared" si="138"/>
        <v>0</v>
      </c>
      <c r="I3929" s="187">
        <v>0</v>
      </c>
      <c r="J3929" s="187">
        <v>0</v>
      </c>
      <c r="K3929" s="187">
        <v>0</v>
      </c>
      <c r="L3929" s="187">
        <v>0</v>
      </c>
      <c r="M3929" s="187">
        <v>0</v>
      </c>
      <c r="N3929" s="187">
        <v>0</v>
      </c>
      <c r="O3929" s="187">
        <v>0</v>
      </c>
      <c r="P3929" s="187">
        <v>0</v>
      </c>
      <c r="Q3929" s="187">
        <v>0</v>
      </c>
      <c r="R3929" s="187">
        <v>0</v>
      </c>
    </row>
    <row r="3930" spans="1:18" ht="15" hidden="1">
      <c r="A3930" s="181" t="str">
        <f t="shared" si="139"/>
        <v>B</v>
      </c>
      <c r="B3930" s="188" t="s">
        <v>121</v>
      </c>
      <c r="C3930" s="188" t="s">
        <v>103</v>
      </c>
      <c r="D3930" s="189">
        <f t="shared" si="138"/>
        <v>0</v>
      </c>
      <c r="E3930" s="189">
        <f t="shared" si="138"/>
        <v>0</v>
      </c>
      <c r="F3930" s="189">
        <f t="shared" si="138"/>
        <v>0</v>
      </c>
      <c r="G3930" s="189">
        <f t="shared" si="138"/>
        <v>0</v>
      </c>
      <c r="H3930" s="189">
        <f t="shared" si="138"/>
        <v>0</v>
      </c>
      <c r="I3930" s="189">
        <v>0</v>
      </c>
      <c r="J3930" s="189">
        <v>0</v>
      </c>
      <c r="K3930" s="189">
        <v>0</v>
      </c>
      <c r="L3930" s="189">
        <v>0</v>
      </c>
      <c r="M3930" s="189">
        <v>0</v>
      </c>
      <c r="N3930" s="189">
        <v>0</v>
      </c>
      <c r="O3930" s="189">
        <v>0</v>
      </c>
      <c r="P3930" s="189">
        <v>0</v>
      </c>
      <c r="Q3930" s="189">
        <v>0</v>
      </c>
      <c r="R3930" s="189">
        <v>0</v>
      </c>
    </row>
    <row r="3931" spans="1:18" ht="30.75" hidden="1" thickBot="1">
      <c r="A3931" s="181" t="str">
        <f t="shared" si="139"/>
        <v>B</v>
      </c>
      <c r="B3931" s="182" t="s">
        <v>1964</v>
      </c>
      <c r="C3931" s="183" t="s">
        <v>1965</v>
      </c>
      <c r="D3931" s="184">
        <f t="shared" si="138"/>
        <v>0</v>
      </c>
      <c r="E3931" s="184">
        <f t="shared" si="138"/>
        <v>0</v>
      </c>
      <c r="F3931" s="184">
        <f t="shared" si="138"/>
        <v>0</v>
      </c>
      <c r="G3931" s="184">
        <f t="shared" si="138"/>
        <v>0</v>
      </c>
      <c r="H3931" s="184">
        <f t="shared" si="138"/>
        <v>0</v>
      </c>
      <c r="I3931" s="184">
        <v>0</v>
      </c>
      <c r="J3931" s="184">
        <v>0</v>
      </c>
      <c r="K3931" s="184">
        <v>0</v>
      </c>
      <c r="L3931" s="184">
        <v>0</v>
      </c>
      <c r="M3931" s="184">
        <v>0</v>
      </c>
      <c r="N3931" s="184">
        <v>0</v>
      </c>
      <c r="O3931" s="184">
        <v>0</v>
      </c>
      <c r="P3931" s="184">
        <v>0</v>
      </c>
      <c r="Q3931" s="184">
        <v>0</v>
      </c>
      <c r="R3931" s="184">
        <v>0</v>
      </c>
    </row>
    <row r="3932" spans="1:18" ht="15" hidden="1">
      <c r="A3932" s="181" t="str">
        <f t="shared" si="139"/>
        <v>B</v>
      </c>
      <c r="B3932" s="186" t="s">
        <v>121</v>
      </c>
      <c r="C3932" s="186" t="s">
        <v>99</v>
      </c>
      <c r="D3932" s="187">
        <f t="shared" si="138"/>
        <v>0</v>
      </c>
      <c r="E3932" s="187">
        <f t="shared" si="138"/>
        <v>0</v>
      </c>
      <c r="F3932" s="187">
        <f t="shared" si="138"/>
        <v>0</v>
      </c>
      <c r="G3932" s="187">
        <f t="shared" si="138"/>
        <v>0</v>
      </c>
      <c r="H3932" s="187">
        <f t="shared" si="138"/>
        <v>0</v>
      </c>
      <c r="I3932" s="187">
        <v>0</v>
      </c>
      <c r="J3932" s="187">
        <v>0</v>
      </c>
      <c r="K3932" s="187">
        <v>0</v>
      </c>
      <c r="L3932" s="187">
        <v>0</v>
      </c>
      <c r="M3932" s="187">
        <v>0</v>
      </c>
      <c r="N3932" s="187">
        <v>0</v>
      </c>
      <c r="O3932" s="187">
        <v>0</v>
      </c>
      <c r="P3932" s="187">
        <v>0</v>
      </c>
      <c r="Q3932" s="187">
        <v>0</v>
      </c>
      <c r="R3932" s="187">
        <v>0</v>
      </c>
    </row>
    <row r="3933" spans="1:18" ht="15" hidden="1">
      <c r="A3933" s="181" t="str">
        <f t="shared" si="139"/>
        <v>B</v>
      </c>
      <c r="B3933" s="188" t="s">
        <v>121</v>
      </c>
      <c r="C3933" s="188" t="s">
        <v>103</v>
      </c>
      <c r="D3933" s="189">
        <f t="shared" si="138"/>
        <v>0</v>
      </c>
      <c r="E3933" s="189">
        <f t="shared" si="138"/>
        <v>0</v>
      </c>
      <c r="F3933" s="189">
        <f t="shared" si="138"/>
        <v>0</v>
      </c>
      <c r="G3933" s="189">
        <f t="shared" si="138"/>
        <v>0</v>
      </c>
      <c r="H3933" s="189">
        <f t="shared" si="138"/>
        <v>0</v>
      </c>
      <c r="I3933" s="189">
        <v>0</v>
      </c>
      <c r="J3933" s="189">
        <v>0</v>
      </c>
      <c r="K3933" s="189">
        <v>0</v>
      </c>
      <c r="L3933" s="189">
        <v>0</v>
      </c>
      <c r="M3933" s="189">
        <v>0</v>
      </c>
      <c r="N3933" s="189">
        <v>0</v>
      </c>
      <c r="O3933" s="189">
        <v>0</v>
      </c>
      <c r="P3933" s="189">
        <v>0</v>
      </c>
      <c r="Q3933" s="189">
        <v>0</v>
      </c>
      <c r="R3933" s="189">
        <v>0</v>
      </c>
    </row>
    <row r="3934" spans="1:18" ht="30.75" hidden="1" thickBot="1">
      <c r="A3934" s="181" t="str">
        <f t="shared" si="139"/>
        <v>B</v>
      </c>
      <c r="B3934" s="182" t="s">
        <v>1966</v>
      </c>
      <c r="C3934" s="183" t="s">
        <v>1967</v>
      </c>
      <c r="D3934" s="184">
        <f t="shared" si="138"/>
        <v>0</v>
      </c>
      <c r="E3934" s="184">
        <f t="shared" si="138"/>
        <v>0</v>
      </c>
      <c r="F3934" s="184">
        <f t="shared" si="138"/>
        <v>0</v>
      </c>
      <c r="G3934" s="184">
        <f t="shared" si="138"/>
        <v>0</v>
      </c>
      <c r="H3934" s="184">
        <f t="shared" si="138"/>
        <v>0</v>
      </c>
      <c r="I3934" s="184">
        <v>0</v>
      </c>
      <c r="J3934" s="184">
        <v>0</v>
      </c>
      <c r="K3934" s="184">
        <v>0</v>
      </c>
      <c r="L3934" s="184">
        <v>0</v>
      </c>
      <c r="M3934" s="184">
        <v>0</v>
      </c>
      <c r="N3934" s="184">
        <v>0</v>
      </c>
      <c r="O3934" s="184">
        <v>0</v>
      </c>
      <c r="P3934" s="184">
        <v>0</v>
      </c>
      <c r="Q3934" s="184">
        <v>0</v>
      </c>
      <c r="R3934" s="184">
        <v>0</v>
      </c>
    </row>
    <row r="3935" spans="1:18" ht="15" hidden="1">
      <c r="A3935" s="181" t="str">
        <f t="shared" si="139"/>
        <v>B</v>
      </c>
      <c r="B3935" s="186" t="s">
        <v>121</v>
      </c>
      <c r="C3935" s="186" t="s">
        <v>99</v>
      </c>
      <c r="D3935" s="187">
        <f t="shared" si="138"/>
        <v>0</v>
      </c>
      <c r="E3935" s="187">
        <f t="shared" si="138"/>
        <v>0</v>
      </c>
      <c r="F3935" s="187">
        <f t="shared" si="138"/>
        <v>0</v>
      </c>
      <c r="G3935" s="187">
        <f t="shared" si="138"/>
        <v>0</v>
      </c>
      <c r="H3935" s="187">
        <f t="shared" si="138"/>
        <v>0</v>
      </c>
      <c r="I3935" s="187">
        <v>0</v>
      </c>
      <c r="J3935" s="187">
        <v>0</v>
      </c>
      <c r="K3935" s="187">
        <v>0</v>
      </c>
      <c r="L3935" s="187">
        <v>0</v>
      </c>
      <c r="M3935" s="187">
        <v>0</v>
      </c>
      <c r="N3935" s="187">
        <v>0</v>
      </c>
      <c r="O3935" s="187">
        <v>0</v>
      </c>
      <c r="P3935" s="187">
        <v>0</v>
      </c>
      <c r="Q3935" s="187">
        <v>0</v>
      </c>
      <c r="R3935" s="187">
        <v>0</v>
      </c>
    </row>
    <row r="3936" spans="1:18" ht="15" hidden="1">
      <c r="A3936" s="181" t="str">
        <f t="shared" si="139"/>
        <v>B</v>
      </c>
      <c r="B3936" s="188" t="s">
        <v>121</v>
      </c>
      <c r="C3936" s="188" t="s">
        <v>103</v>
      </c>
      <c r="D3936" s="189">
        <f t="shared" si="138"/>
        <v>0</v>
      </c>
      <c r="E3936" s="189">
        <f t="shared" si="138"/>
        <v>0</v>
      </c>
      <c r="F3936" s="189">
        <f t="shared" si="138"/>
        <v>0</v>
      </c>
      <c r="G3936" s="189">
        <f t="shared" si="138"/>
        <v>0</v>
      </c>
      <c r="H3936" s="189">
        <f t="shared" si="138"/>
        <v>0</v>
      </c>
      <c r="I3936" s="189">
        <v>0</v>
      </c>
      <c r="J3936" s="189">
        <v>0</v>
      </c>
      <c r="K3936" s="189">
        <v>0</v>
      </c>
      <c r="L3936" s="189">
        <v>0</v>
      </c>
      <c r="M3936" s="189">
        <v>0</v>
      </c>
      <c r="N3936" s="189">
        <v>0</v>
      </c>
      <c r="O3936" s="189">
        <v>0</v>
      </c>
      <c r="P3936" s="189">
        <v>0</v>
      </c>
      <c r="Q3936" s="189">
        <v>0</v>
      </c>
      <c r="R3936" s="189">
        <v>0</v>
      </c>
    </row>
    <row r="3937" spans="1:18" ht="30.75" hidden="1" thickBot="1">
      <c r="A3937" s="181" t="str">
        <f t="shared" si="139"/>
        <v>B</v>
      </c>
      <c r="B3937" s="182" t="s">
        <v>1968</v>
      </c>
      <c r="C3937" s="183" t="s">
        <v>1969</v>
      </c>
      <c r="D3937" s="184">
        <f t="shared" si="138"/>
        <v>0</v>
      </c>
      <c r="E3937" s="184">
        <f t="shared" si="138"/>
        <v>0</v>
      </c>
      <c r="F3937" s="184">
        <f t="shared" si="138"/>
        <v>0</v>
      </c>
      <c r="G3937" s="184">
        <f t="shared" si="138"/>
        <v>0</v>
      </c>
      <c r="H3937" s="184">
        <f t="shared" si="138"/>
        <v>0</v>
      </c>
      <c r="I3937" s="184">
        <v>0</v>
      </c>
      <c r="J3937" s="184">
        <v>0</v>
      </c>
      <c r="K3937" s="184">
        <v>0</v>
      </c>
      <c r="L3937" s="184">
        <v>0</v>
      </c>
      <c r="M3937" s="184">
        <v>0</v>
      </c>
      <c r="N3937" s="184">
        <v>0</v>
      </c>
      <c r="O3937" s="184">
        <v>0</v>
      </c>
      <c r="P3937" s="184">
        <v>0</v>
      </c>
      <c r="Q3937" s="184">
        <v>0</v>
      </c>
      <c r="R3937" s="184">
        <v>0</v>
      </c>
    </row>
    <row r="3938" spans="1:18" ht="15" hidden="1">
      <c r="A3938" s="181" t="str">
        <f t="shared" si="139"/>
        <v>B</v>
      </c>
      <c r="B3938" s="186" t="s">
        <v>121</v>
      </c>
      <c r="C3938" s="186" t="s">
        <v>99</v>
      </c>
      <c r="D3938" s="187">
        <f t="shared" si="138"/>
        <v>0</v>
      </c>
      <c r="E3938" s="187">
        <f t="shared" si="138"/>
        <v>0</v>
      </c>
      <c r="F3938" s="187">
        <f t="shared" si="138"/>
        <v>0</v>
      </c>
      <c r="G3938" s="187">
        <f t="shared" si="138"/>
        <v>0</v>
      </c>
      <c r="H3938" s="187">
        <f t="shared" si="138"/>
        <v>0</v>
      </c>
      <c r="I3938" s="187">
        <v>0</v>
      </c>
      <c r="J3938" s="187">
        <v>0</v>
      </c>
      <c r="K3938" s="187">
        <v>0</v>
      </c>
      <c r="L3938" s="187">
        <v>0</v>
      </c>
      <c r="M3938" s="187">
        <v>0</v>
      </c>
      <c r="N3938" s="187">
        <v>0</v>
      </c>
      <c r="O3938" s="187">
        <v>0</v>
      </c>
      <c r="P3938" s="187">
        <v>0</v>
      </c>
      <c r="Q3938" s="187">
        <v>0</v>
      </c>
      <c r="R3938" s="187">
        <v>0</v>
      </c>
    </row>
    <row r="3939" spans="1:18" ht="15" hidden="1">
      <c r="A3939" s="181" t="str">
        <f t="shared" si="139"/>
        <v>B</v>
      </c>
      <c r="B3939" s="188" t="s">
        <v>121</v>
      </c>
      <c r="C3939" s="188" t="s">
        <v>103</v>
      </c>
      <c r="D3939" s="189">
        <f t="shared" si="138"/>
        <v>0</v>
      </c>
      <c r="E3939" s="189">
        <f t="shared" si="138"/>
        <v>0</v>
      </c>
      <c r="F3939" s="189">
        <f t="shared" si="138"/>
        <v>0</v>
      </c>
      <c r="G3939" s="189">
        <f t="shared" si="138"/>
        <v>0</v>
      </c>
      <c r="H3939" s="189">
        <f t="shared" si="138"/>
        <v>0</v>
      </c>
      <c r="I3939" s="189">
        <v>0</v>
      </c>
      <c r="J3939" s="189">
        <v>0</v>
      </c>
      <c r="K3939" s="189">
        <v>0</v>
      </c>
      <c r="L3939" s="189">
        <v>0</v>
      </c>
      <c r="M3939" s="189">
        <v>0</v>
      </c>
      <c r="N3939" s="189">
        <v>0</v>
      </c>
      <c r="O3939" s="189">
        <v>0</v>
      </c>
      <c r="P3939" s="189">
        <v>0</v>
      </c>
      <c r="Q3939" s="189">
        <v>0</v>
      </c>
      <c r="R3939" s="189">
        <v>0</v>
      </c>
    </row>
    <row r="3940" spans="1:18" ht="30.75" hidden="1" thickBot="1">
      <c r="A3940" s="181" t="str">
        <f t="shared" si="139"/>
        <v>B</v>
      </c>
      <c r="B3940" s="182" t="s">
        <v>1970</v>
      </c>
      <c r="C3940" s="183" t="s">
        <v>1971</v>
      </c>
      <c r="D3940" s="184">
        <f t="shared" si="138"/>
        <v>0</v>
      </c>
      <c r="E3940" s="184">
        <f t="shared" si="138"/>
        <v>0</v>
      </c>
      <c r="F3940" s="184">
        <f t="shared" si="138"/>
        <v>0</v>
      </c>
      <c r="G3940" s="184">
        <f t="shared" si="138"/>
        <v>0</v>
      </c>
      <c r="H3940" s="184">
        <f t="shared" si="138"/>
        <v>0</v>
      </c>
      <c r="I3940" s="184">
        <v>0</v>
      </c>
      <c r="J3940" s="184">
        <v>0</v>
      </c>
      <c r="K3940" s="184">
        <v>0</v>
      </c>
      <c r="L3940" s="184">
        <v>0</v>
      </c>
      <c r="M3940" s="184">
        <v>0</v>
      </c>
      <c r="N3940" s="184">
        <v>0</v>
      </c>
      <c r="O3940" s="184">
        <v>0</v>
      </c>
      <c r="P3940" s="184">
        <v>0</v>
      </c>
      <c r="Q3940" s="184">
        <v>0</v>
      </c>
      <c r="R3940" s="184">
        <v>0</v>
      </c>
    </row>
    <row r="3941" spans="1:18" ht="15" hidden="1">
      <c r="A3941" s="181" t="str">
        <f t="shared" si="139"/>
        <v>B</v>
      </c>
      <c r="B3941" s="186" t="s">
        <v>121</v>
      </c>
      <c r="C3941" s="186" t="s">
        <v>99</v>
      </c>
      <c r="D3941" s="187">
        <f t="shared" si="138"/>
        <v>0</v>
      </c>
      <c r="E3941" s="187">
        <f t="shared" si="138"/>
        <v>0</v>
      </c>
      <c r="F3941" s="187">
        <f t="shared" si="138"/>
        <v>0</v>
      </c>
      <c r="G3941" s="187">
        <f t="shared" si="138"/>
        <v>0</v>
      </c>
      <c r="H3941" s="187">
        <f t="shared" si="138"/>
        <v>0</v>
      </c>
      <c r="I3941" s="187">
        <v>0</v>
      </c>
      <c r="J3941" s="187">
        <v>0</v>
      </c>
      <c r="K3941" s="187">
        <v>0</v>
      </c>
      <c r="L3941" s="187">
        <v>0</v>
      </c>
      <c r="M3941" s="187">
        <v>0</v>
      </c>
      <c r="N3941" s="187">
        <v>0</v>
      </c>
      <c r="O3941" s="187">
        <v>0</v>
      </c>
      <c r="P3941" s="187">
        <v>0</v>
      </c>
      <c r="Q3941" s="187">
        <v>0</v>
      </c>
      <c r="R3941" s="187">
        <v>0</v>
      </c>
    </row>
    <row r="3942" spans="1:18" ht="15" hidden="1">
      <c r="A3942" s="181" t="str">
        <f t="shared" si="139"/>
        <v>B</v>
      </c>
      <c r="B3942" s="188" t="s">
        <v>121</v>
      </c>
      <c r="C3942" s="188" t="s">
        <v>104</v>
      </c>
      <c r="D3942" s="189">
        <f t="shared" si="138"/>
        <v>0</v>
      </c>
      <c r="E3942" s="189">
        <f t="shared" si="138"/>
        <v>0</v>
      </c>
      <c r="F3942" s="189">
        <f t="shared" si="138"/>
        <v>0</v>
      </c>
      <c r="G3942" s="189">
        <f t="shared" si="138"/>
        <v>0</v>
      </c>
      <c r="H3942" s="189">
        <f t="shared" si="138"/>
        <v>0</v>
      </c>
      <c r="I3942" s="189">
        <v>0</v>
      </c>
      <c r="J3942" s="189">
        <v>0</v>
      </c>
      <c r="K3942" s="189">
        <v>0</v>
      </c>
      <c r="L3942" s="189">
        <v>0</v>
      </c>
      <c r="M3942" s="189">
        <v>0</v>
      </c>
      <c r="N3942" s="189">
        <v>0</v>
      </c>
      <c r="O3942" s="189">
        <v>0</v>
      </c>
      <c r="P3942" s="189">
        <v>0</v>
      </c>
      <c r="Q3942" s="189">
        <v>0</v>
      </c>
      <c r="R3942" s="189">
        <v>0</v>
      </c>
    </row>
    <row r="3943" spans="1:18" ht="15" hidden="1">
      <c r="A3943" s="181" t="str">
        <f t="shared" si="139"/>
        <v>B</v>
      </c>
      <c r="B3943" s="188" t="s">
        <v>121</v>
      </c>
      <c r="C3943" s="188" t="s">
        <v>105</v>
      </c>
      <c r="D3943" s="189">
        <f t="shared" si="138"/>
        <v>0</v>
      </c>
      <c r="E3943" s="189">
        <f t="shared" si="138"/>
        <v>0</v>
      </c>
      <c r="F3943" s="189">
        <f t="shared" si="138"/>
        <v>0</v>
      </c>
      <c r="G3943" s="189">
        <f t="shared" si="138"/>
        <v>0</v>
      </c>
      <c r="H3943" s="189">
        <f t="shared" si="138"/>
        <v>0</v>
      </c>
      <c r="I3943" s="189">
        <v>0</v>
      </c>
      <c r="J3943" s="189">
        <v>0</v>
      </c>
      <c r="K3943" s="189">
        <v>0</v>
      </c>
      <c r="L3943" s="189">
        <v>0</v>
      </c>
      <c r="M3943" s="189">
        <v>0</v>
      </c>
      <c r="N3943" s="189">
        <v>0</v>
      </c>
      <c r="O3943" s="189">
        <v>0</v>
      </c>
      <c r="P3943" s="189">
        <v>0</v>
      </c>
      <c r="Q3943" s="189">
        <v>0</v>
      </c>
      <c r="R3943" s="189">
        <v>0</v>
      </c>
    </row>
    <row r="3944" spans="1:18" ht="15.75" hidden="1" thickBot="1">
      <c r="A3944" s="181" t="str">
        <f t="shared" si="139"/>
        <v>B</v>
      </c>
      <c r="B3944" s="182" t="s">
        <v>1972</v>
      </c>
      <c r="C3944" s="183" t="s">
        <v>1973</v>
      </c>
      <c r="D3944" s="184">
        <f t="shared" si="138"/>
        <v>0</v>
      </c>
      <c r="E3944" s="184">
        <f t="shared" si="138"/>
        <v>0</v>
      </c>
      <c r="F3944" s="184">
        <f t="shared" si="138"/>
        <v>0</v>
      </c>
      <c r="G3944" s="184">
        <f t="shared" si="138"/>
        <v>0</v>
      </c>
      <c r="H3944" s="184">
        <f t="shared" si="138"/>
        <v>0</v>
      </c>
      <c r="I3944" s="184">
        <v>0</v>
      </c>
      <c r="J3944" s="184">
        <v>0</v>
      </c>
      <c r="K3944" s="184">
        <v>0</v>
      </c>
      <c r="L3944" s="184">
        <v>0</v>
      </c>
      <c r="M3944" s="184">
        <v>0</v>
      </c>
      <c r="N3944" s="184">
        <v>0</v>
      </c>
      <c r="O3944" s="184">
        <v>0</v>
      </c>
      <c r="P3944" s="184">
        <v>0</v>
      </c>
      <c r="Q3944" s="184">
        <v>0</v>
      </c>
      <c r="R3944" s="184">
        <v>0</v>
      </c>
    </row>
    <row r="3945" spans="1:18" ht="15" hidden="1">
      <c r="A3945" s="181" t="str">
        <f t="shared" si="139"/>
        <v>B</v>
      </c>
      <c r="B3945" s="186" t="s">
        <v>121</v>
      </c>
      <c r="C3945" s="186" t="s">
        <v>99</v>
      </c>
      <c r="D3945" s="187">
        <f t="shared" si="138"/>
        <v>0</v>
      </c>
      <c r="E3945" s="187">
        <f t="shared" si="138"/>
        <v>0</v>
      </c>
      <c r="F3945" s="187">
        <f t="shared" si="138"/>
        <v>0</v>
      </c>
      <c r="G3945" s="187">
        <f t="shared" si="138"/>
        <v>0</v>
      </c>
      <c r="H3945" s="187">
        <f t="shared" si="138"/>
        <v>0</v>
      </c>
      <c r="I3945" s="187">
        <v>0</v>
      </c>
      <c r="J3945" s="187">
        <v>0</v>
      </c>
      <c r="K3945" s="187">
        <v>0</v>
      </c>
      <c r="L3945" s="187">
        <v>0</v>
      </c>
      <c r="M3945" s="187">
        <v>0</v>
      </c>
      <c r="N3945" s="187">
        <v>0</v>
      </c>
      <c r="O3945" s="187">
        <v>0</v>
      </c>
      <c r="P3945" s="187">
        <v>0</v>
      </c>
      <c r="Q3945" s="187">
        <v>0</v>
      </c>
      <c r="R3945" s="187">
        <v>0</v>
      </c>
    </row>
    <row r="3946" spans="1:18" ht="15" hidden="1">
      <c r="A3946" s="181" t="str">
        <f t="shared" si="139"/>
        <v>B</v>
      </c>
      <c r="B3946" s="188" t="s">
        <v>121</v>
      </c>
      <c r="C3946" s="188" t="s">
        <v>105</v>
      </c>
      <c r="D3946" s="189">
        <f t="shared" ref="D3946:H3996" si="140">I3946+N3946</f>
        <v>0</v>
      </c>
      <c r="E3946" s="189">
        <f t="shared" si="140"/>
        <v>0</v>
      </c>
      <c r="F3946" s="189">
        <f t="shared" si="140"/>
        <v>0</v>
      </c>
      <c r="G3946" s="189">
        <f t="shared" si="140"/>
        <v>0</v>
      </c>
      <c r="H3946" s="189">
        <f t="shared" si="140"/>
        <v>0</v>
      </c>
      <c r="I3946" s="189">
        <v>0</v>
      </c>
      <c r="J3946" s="189">
        <v>0</v>
      </c>
      <c r="K3946" s="189">
        <v>0</v>
      </c>
      <c r="L3946" s="189">
        <v>0</v>
      </c>
      <c r="M3946" s="189">
        <v>0</v>
      </c>
      <c r="N3946" s="189">
        <v>0</v>
      </c>
      <c r="O3946" s="189">
        <v>0</v>
      </c>
      <c r="P3946" s="189">
        <v>0</v>
      </c>
      <c r="Q3946" s="189">
        <v>0</v>
      </c>
      <c r="R3946" s="189">
        <v>0</v>
      </c>
    </row>
    <row r="3947" spans="1:18" ht="30.75" hidden="1" thickBot="1">
      <c r="A3947" s="181" t="str">
        <f t="shared" si="139"/>
        <v>B</v>
      </c>
      <c r="B3947" s="182" t="s">
        <v>1974</v>
      </c>
      <c r="C3947" s="183" t="s">
        <v>1975</v>
      </c>
      <c r="D3947" s="184">
        <f t="shared" si="140"/>
        <v>0</v>
      </c>
      <c r="E3947" s="184">
        <f t="shared" si="140"/>
        <v>0</v>
      </c>
      <c r="F3947" s="184">
        <f t="shared" si="140"/>
        <v>0</v>
      </c>
      <c r="G3947" s="184">
        <f t="shared" si="140"/>
        <v>0</v>
      </c>
      <c r="H3947" s="184">
        <f t="shared" si="140"/>
        <v>0</v>
      </c>
      <c r="I3947" s="184">
        <v>0</v>
      </c>
      <c r="J3947" s="184">
        <v>0</v>
      </c>
      <c r="K3947" s="184">
        <v>0</v>
      </c>
      <c r="L3947" s="184">
        <v>0</v>
      </c>
      <c r="M3947" s="184">
        <v>0</v>
      </c>
      <c r="N3947" s="184">
        <v>0</v>
      </c>
      <c r="O3947" s="184">
        <v>0</v>
      </c>
      <c r="P3947" s="184">
        <v>0</v>
      </c>
      <c r="Q3947" s="184">
        <v>0</v>
      </c>
      <c r="R3947" s="184">
        <v>0</v>
      </c>
    </row>
    <row r="3948" spans="1:18" ht="15" hidden="1">
      <c r="A3948" s="181" t="str">
        <f t="shared" si="139"/>
        <v>B</v>
      </c>
      <c r="B3948" s="186" t="s">
        <v>121</v>
      </c>
      <c r="C3948" s="186" t="s">
        <v>99</v>
      </c>
      <c r="D3948" s="187">
        <f t="shared" si="140"/>
        <v>0</v>
      </c>
      <c r="E3948" s="187">
        <f t="shared" si="140"/>
        <v>0</v>
      </c>
      <c r="F3948" s="187">
        <f t="shared" si="140"/>
        <v>0</v>
      </c>
      <c r="G3948" s="187">
        <f t="shared" si="140"/>
        <v>0</v>
      </c>
      <c r="H3948" s="187">
        <f t="shared" si="140"/>
        <v>0</v>
      </c>
      <c r="I3948" s="187">
        <v>0</v>
      </c>
      <c r="J3948" s="187">
        <v>0</v>
      </c>
      <c r="K3948" s="187">
        <v>0</v>
      </c>
      <c r="L3948" s="187">
        <v>0</v>
      </c>
      <c r="M3948" s="187">
        <v>0</v>
      </c>
      <c r="N3948" s="187">
        <v>0</v>
      </c>
      <c r="O3948" s="187">
        <v>0</v>
      </c>
      <c r="P3948" s="187">
        <v>0</v>
      </c>
      <c r="Q3948" s="187">
        <v>0</v>
      </c>
      <c r="R3948" s="187">
        <v>0</v>
      </c>
    </row>
    <row r="3949" spans="1:18" ht="15" hidden="1">
      <c r="A3949" s="181" t="str">
        <f t="shared" si="139"/>
        <v>B</v>
      </c>
      <c r="B3949" s="188" t="s">
        <v>121</v>
      </c>
      <c r="C3949" s="188" t="s">
        <v>105</v>
      </c>
      <c r="D3949" s="189">
        <f t="shared" si="140"/>
        <v>0</v>
      </c>
      <c r="E3949" s="189">
        <f t="shared" si="140"/>
        <v>0</v>
      </c>
      <c r="F3949" s="189">
        <f t="shared" si="140"/>
        <v>0</v>
      </c>
      <c r="G3949" s="189">
        <f t="shared" si="140"/>
        <v>0</v>
      </c>
      <c r="H3949" s="189">
        <f t="shared" si="140"/>
        <v>0</v>
      </c>
      <c r="I3949" s="189">
        <v>0</v>
      </c>
      <c r="J3949" s="189">
        <v>0</v>
      </c>
      <c r="K3949" s="189">
        <v>0</v>
      </c>
      <c r="L3949" s="189">
        <v>0</v>
      </c>
      <c r="M3949" s="189">
        <v>0</v>
      </c>
      <c r="N3949" s="189">
        <v>0</v>
      </c>
      <c r="O3949" s="189">
        <v>0</v>
      </c>
      <c r="P3949" s="189">
        <v>0</v>
      </c>
      <c r="Q3949" s="189">
        <v>0</v>
      </c>
      <c r="R3949" s="189">
        <v>0</v>
      </c>
    </row>
    <row r="3950" spans="1:18" ht="30.75" hidden="1" thickBot="1">
      <c r="A3950" s="181" t="str">
        <f t="shared" si="139"/>
        <v>B</v>
      </c>
      <c r="B3950" s="182" t="s">
        <v>1976</v>
      </c>
      <c r="C3950" s="183" t="s">
        <v>1977</v>
      </c>
      <c r="D3950" s="184">
        <f t="shared" si="140"/>
        <v>0</v>
      </c>
      <c r="E3950" s="184">
        <f t="shared" si="140"/>
        <v>0</v>
      </c>
      <c r="F3950" s="184">
        <f t="shared" si="140"/>
        <v>0</v>
      </c>
      <c r="G3950" s="184">
        <f t="shared" si="140"/>
        <v>0</v>
      </c>
      <c r="H3950" s="184">
        <f t="shared" si="140"/>
        <v>0</v>
      </c>
      <c r="I3950" s="184">
        <v>0</v>
      </c>
      <c r="J3950" s="184">
        <v>0</v>
      </c>
      <c r="K3950" s="184">
        <v>0</v>
      </c>
      <c r="L3950" s="184">
        <v>0</v>
      </c>
      <c r="M3950" s="184">
        <v>0</v>
      </c>
      <c r="N3950" s="184">
        <v>0</v>
      </c>
      <c r="O3950" s="184">
        <v>0</v>
      </c>
      <c r="P3950" s="184">
        <v>0</v>
      </c>
      <c r="Q3950" s="184">
        <v>0</v>
      </c>
      <c r="R3950" s="184">
        <v>0</v>
      </c>
    </row>
    <row r="3951" spans="1:18" ht="15" hidden="1">
      <c r="A3951" s="181" t="str">
        <f t="shared" si="139"/>
        <v>B</v>
      </c>
      <c r="B3951" s="186" t="s">
        <v>121</v>
      </c>
      <c r="C3951" s="186" t="s">
        <v>99</v>
      </c>
      <c r="D3951" s="187">
        <f t="shared" si="140"/>
        <v>0</v>
      </c>
      <c r="E3951" s="187">
        <f t="shared" si="140"/>
        <v>0</v>
      </c>
      <c r="F3951" s="187">
        <f t="shared" si="140"/>
        <v>0</v>
      </c>
      <c r="G3951" s="187">
        <f t="shared" si="140"/>
        <v>0</v>
      </c>
      <c r="H3951" s="187">
        <f t="shared" si="140"/>
        <v>0</v>
      </c>
      <c r="I3951" s="187">
        <v>0</v>
      </c>
      <c r="J3951" s="187">
        <v>0</v>
      </c>
      <c r="K3951" s="187">
        <v>0</v>
      </c>
      <c r="L3951" s="187">
        <v>0</v>
      </c>
      <c r="M3951" s="187">
        <v>0</v>
      </c>
      <c r="N3951" s="187">
        <v>0</v>
      </c>
      <c r="O3951" s="187">
        <v>0</v>
      </c>
      <c r="P3951" s="187">
        <v>0</v>
      </c>
      <c r="Q3951" s="187">
        <v>0</v>
      </c>
      <c r="R3951" s="187">
        <v>0</v>
      </c>
    </row>
    <row r="3952" spans="1:18" ht="15" hidden="1">
      <c r="A3952" s="181" t="str">
        <f t="shared" si="139"/>
        <v>B</v>
      </c>
      <c r="B3952" s="188" t="s">
        <v>121</v>
      </c>
      <c r="C3952" s="188" t="s">
        <v>104</v>
      </c>
      <c r="D3952" s="189">
        <f t="shared" si="140"/>
        <v>0</v>
      </c>
      <c r="E3952" s="189">
        <f t="shared" si="140"/>
        <v>0</v>
      </c>
      <c r="F3952" s="189">
        <f t="shared" si="140"/>
        <v>0</v>
      </c>
      <c r="G3952" s="189">
        <f t="shared" si="140"/>
        <v>0</v>
      </c>
      <c r="H3952" s="189">
        <f t="shared" si="140"/>
        <v>0</v>
      </c>
      <c r="I3952" s="189">
        <v>0</v>
      </c>
      <c r="J3952" s="189">
        <v>0</v>
      </c>
      <c r="K3952" s="189">
        <v>0</v>
      </c>
      <c r="L3952" s="189">
        <v>0</v>
      </c>
      <c r="M3952" s="189">
        <v>0</v>
      </c>
      <c r="N3952" s="189">
        <v>0</v>
      </c>
      <c r="O3952" s="189">
        <v>0</v>
      </c>
      <c r="P3952" s="189">
        <v>0</v>
      </c>
      <c r="Q3952" s="189">
        <v>0</v>
      </c>
      <c r="R3952" s="189">
        <v>0</v>
      </c>
    </row>
    <row r="3953" spans="1:18" ht="30.75" hidden="1" thickBot="1">
      <c r="A3953" s="181" t="str">
        <f t="shared" si="139"/>
        <v>B</v>
      </c>
      <c r="B3953" s="182" t="s">
        <v>1978</v>
      </c>
      <c r="C3953" s="183" t="s">
        <v>1979</v>
      </c>
      <c r="D3953" s="184">
        <f t="shared" si="140"/>
        <v>0</v>
      </c>
      <c r="E3953" s="184">
        <f t="shared" si="140"/>
        <v>0</v>
      </c>
      <c r="F3953" s="184">
        <f t="shared" si="140"/>
        <v>0</v>
      </c>
      <c r="G3953" s="184">
        <f t="shared" si="140"/>
        <v>0</v>
      </c>
      <c r="H3953" s="184">
        <f t="shared" si="140"/>
        <v>0</v>
      </c>
      <c r="I3953" s="184">
        <v>0</v>
      </c>
      <c r="J3953" s="184">
        <v>0</v>
      </c>
      <c r="K3953" s="184">
        <v>0</v>
      </c>
      <c r="L3953" s="184">
        <v>0</v>
      </c>
      <c r="M3953" s="184">
        <v>0</v>
      </c>
      <c r="N3953" s="184">
        <v>0</v>
      </c>
      <c r="O3953" s="184">
        <v>0</v>
      </c>
      <c r="P3953" s="184">
        <v>0</v>
      </c>
      <c r="Q3953" s="184">
        <v>0</v>
      </c>
      <c r="R3953" s="184">
        <v>0</v>
      </c>
    </row>
    <row r="3954" spans="1:18" ht="15" hidden="1">
      <c r="A3954" s="181" t="str">
        <f t="shared" si="139"/>
        <v>B</v>
      </c>
      <c r="B3954" s="186" t="s">
        <v>121</v>
      </c>
      <c r="C3954" s="186" t="s">
        <v>99</v>
      </c>
      <c r="D3954" s="187">
        <f t="shared" si="140"/>
        <v>0</v>
      </c>
      <c r="E3954" s="187">
        <f t="shared" si="140"/>
        <v>0</v>
      </c>
      <c r="F3954" s="187">
        <f t="shared" si="140"/>
        <v>0</v>
      </c>
      <c r="G3954" s="187">
        <f t="shared" si="140"/>
        <v>0</v>
      </c>
      <c r="H3954" s="187">
        <f t="shared" si="140"/>
        <v>0</v>
      </c>
      <c r="I3954" s="187">
        <v>0</v>
      </c>
      <c r="J3954" s="187">
        <v>0</v>
      </c>
      <c r="K3954" s="187">
        <v>0</v>
      </c>
      <c r="L3954" s="187">
        <v>0</v>
      </c>
      <c r="M3954" s="187">
        <v>0</v>
      </c>
      <c r="N3954" s="187">
        <v>0</v>
      </c>
      <c r="O3954" s="187">
        <v>0</v>
      </c>
      <c r="P3954" s="187">
        <v>0</v>
      </c>
      <c r="Q3954" s="187">
        <v>0</v>
      </c>
      <c r="R3954" s="187">
        <v>0</v>
      </c>
    </row>
    <row r="3955" spans="1:18" ht="15" hidden="1">
      <c r="A3955" s="181" t="str">
        <f t="shared" si="139"/>
        <v>B</v>
      </c>
      <c r="B3955" s="188" t="s">
        <v>121</v>
      </c>
      <c r="C3955" s="188" t="s">
        <v>104</v>
      </c>
      <c r="D3955" s="189">
        <f t="shared" si="140"/>
        <v>0</v>
      </c>
      <c r="E3955" s="189">
        <f t="shared" si="140"/>
        <v>0</v>
      </c>
      <c r="F3955" s="189">
        <f t="shared" si="140"/>
        <v>0</v>
      </c>
      <c r="G3955" s="189">
        <f t="shared" si="140"/>
        <v>0</v>
      </c>
      <c r="H3955" s="189">
        <f t="shared" si="140"/>
        <v>0</v>
      </c>
      <c r="I3955" s="189">
        <v>0</v>
      </c>
      <c r="J3955" s="189">
        <v>0</v>
      </c>
      <c r="K3955" s="189">
        <v>0</v>
      </c>
      <c r="L3955" s="189">
        <v>0</v>
      </c>
      <c r="M3955" s="189">
        <v>0</v>
      </c>
      <c r="N3955" s="189">
        <v>0</v>
      </c>
      <c r="O3955" s="189">
        <v>0</v>
      </c>
      <c r="P3955" s="189">
        <v>0</v>
      </c>
      <c r="Q3955" s="189">
        <v>0</v>
      </c>
      <c r="R3955" s="189">
        <v>0</v>
      </c>
    </row>
    <row r="3956" spans="1:18" ht="60.75" hidden="1" thickBot="1">
      <c r="A3956" s="181" t="str">
        <f t="shared" si="139"/>
        <v>B</v>
      </c>
      <c r="B3956" s="182" t="s">
        <v>1980</v>
      </c>
      <c r="C3956" s="183" t="s">
        <v>1981</v>
      </c>
      <c r="D3956" s="184">
        <f t="shared" si="140"/>
        <v>0</v>
      </c>
      <c r="E3956" s="184">
        <f t="shared" si="140"/>
        <v>0</v>
      </c>
      <c r="F3956" s="184">
        <f t="shared" si="140"/>
        <v>0</v>
      </c>
      <c r="G3956" s="184">
        <f t="shared" si="140"/>
        <v>0</v>
      </c>
      <c r="H3956" s="184">
        <f t="shared" si="140"/>
        <v>0</v>
      </c>
      <c r="I3956" s="184">
        <v>0</v>
      </c>
      <c r="J3956" s="184">
        <v>0</v>
      </c>
      <c r="K3956" s="184">
        <v>0</v>
      </c>
      <c r="L3956" s="184">
        <v>0</v>
      </c>
      <c r="M3956" s="184">
        <v>0</v>
      </c>
      <c r="N3956" s="184">
        <v>0</v>
      </c>
      <c r="O3956" s="184">
        <v>0</v>
      </c>
      <c r="P3956" s="184">
        <v>0</v>
      </c>
      <c r="Q3956" s="184">
        <v>0</v>
      </c>
      <c r="R3956" s="184">
        <v>0</v>
      </c>
    </row>
    <row r="3957" spans="1:18" ht="15" hidden="1">
      <c r="A3957" s="181" t="str">
        <f t="shared" si="139"/>
        <v>B</v>
      </c>
      <c r="B3957" s="186" t="s">
        <v>121</v>
      </c>
      <c r="C3957" s="186" t="s">
        <v>99</v>
      </c>
      <c r="D3957" s="187">
        <f t="shared" si="140"/>
        <v>0</v>
      </c>
      <c r="E3957" s="187">
        <f t="shared" si="140"/>
        <v>0</v>
      </c>
      <c r="F3957" s="187">
        <f t="shared" si="140"/>
        <v>0</v>
      </c>
      <c r="G3957" s="187">
        <f t="shared" si="140"/>
        <v>0</v>
      </c>
      <c r="H3957" s="187">
        <f t="shared" si="140"/>
        <v>0</v>
      </c>
      <c r="I3957" s="187">
        <v>0</v>
      </c>
      <c r="J3957" s="187">
        <v>0</v>
      </c>
      <c r="K3957" s="187">
        <v>0</v>
      </c>
      <c r="L3957" s="187">
        <v>0</v>
      </c>
      <c r="M3957" s="187">
        <v>0</v>
      </c>
      <c r="N3957" s="187">
        <v>0</v>
      </c>
      <c r="O3957" s="187">
        <v>0</v>
      </c>
      <c r="P3957" s="187">
        <v>0</v>
      </c>
      <c r="Q3957" s="187">
        <v>0</v>
      </c>
      <c r="R3957" s="187">
        <v>0</v>
      </c>
    </row>
    <row r="3958" spans="1:18" ht="15" hidden="1">
      <c r="A3958" s="181" t="str">
        <f t="shared" si="139"/>
        <v>B</v>
      </c>
      <c r="B3958" s="188" t="s">
        <v>121</v>
      </c>
      <c r="C3958" s="188" t="s">
        <v>105</v>
      </c>
      <c r="D3958" s="189">
        <f t="shared" si="140"/>
        <v>0</v>
      </c>
      <c r="E3958" s="189">
        <f t="shared" si="140"/>
        <v>0</v>
      </c>
      <c r="F3958" s="189">
        <f t="shared" si="140"/>
        <v>0</v>
      </c>
      <c r="G3958" s="189">
        <f t="shared" si="140"/>
        <v>0</v>
      </c>
      <c r="H3958" s="189">
        <f t="shared" si="140"/>
        <v>0</v>
      </c>
      <c r="I3958" s="189">
        <v>0</v>
      </c>
      <c r="J3958" s="189">
        <v>0</v>
      </c>
      <c r="K3958" s="189">
        <v>0</v>
      </c>
      <c r="L3958" s="189">
        <v>0</v>
      </c>
      <c r="M3958" s="189">
        <v>0</v>
      </c>
      <c r="N3958" s="189">
        <v>0</v>
      </c>
      <c r="O3958" s="189">
        <v>0</v>
      </c>
      <c r="P3958" s="189">
        <v>0</v>
      </c>
      <c r="Q3958" s="189">
        <v>0</v>
      </c>
      <c r="R3958" s="189">
        <v>0</v>
      </c>
    </row>
    <row r="3959" spans="1:18" ht="60.75" hidden="1" thickBot="1">
      <c r="A3959" s="181" t="str">
        <f t="shared" si="139"/>
        <v>B</v>
      </c>
      <c r="B3959" s="182" t="s">
        <v>1982</v>
      </c>
      <c r="C3959" s="183" t="s">
        <v>1983</v>
      </c>
      <c r="D3959" s="184">
        <f t="shared" si="140"/>
        <v>0</v>
      </c>
      <c r="E3959" s="184">
        <f t="shared" si="140"/>
        <v>0</v>
      </c>
      <c r="F3959" s="184">
        <f t="shared" si="140"/>
        <v>0</v>
      </c>
      <c r="G3959" s="184">
        <f t="shared" si="140"/>
        <v>0</v>
      </c>
      <c r="H3959" s="184">
        <f t="shared" si="140"/>
        <v>0</v>
      </c>
      <c r="I3959" s="184">
        <v>0</v>
      </c>
      <c r="J3959" s="184">
        <v>0</v>
      </c>
      <c r="K3959" s="184">
        <v>0</v>
      </c>
      <c r="L3959" s="184">
        <v>0</v>
      </c>
      <c r="M3959" s="184">
        <v>0</v>
      </c>
      <c r="N3959" s="184">
        <v>0</v>
      </c>
      <c r="O3959" s="184">
        <v>0</v>
      </c>
      <c r="P3959" s="184">
        <v>0</v>
      </c>
      <c r="Q3959" s="184">
        <v>0</v>
      </c>
      <c r="R3959" s="184">
        <v>0</v>
      </c>
    </row>
    <row r="3960" spans="1:18" ht="15" hidden="1">
      <c r="A3960" s="181" t="str">
        <f t="shared" si="139"/>
        <v>B</v>
      </c>
      <c r="B3960" s="186" t="s">
        <v>121</v>
      </c>
      <c r="C3960" s="186" t="s">
        <v>99</v>
      </c>
      <c r="D3960" s="187">
        <f t="shared" si="140"/>
        <v>0</v>
      </c>
      <c r="E3960" s="187">
        <f t="shared" si="140"/>
        <v>0</v>
      </c>
      <c r="F3960" s="187">
        <f t="shared" si="140"/>
        <v>0</v>
      </c>
      <c r="G3960" s="187">
        <f t="shared" si="140"/>
        <v>0</v>
      </c>
      <c r="H3960" s="187">
        <f t="shared" si="140"/>
        <v>0</v>
      </c>
      <c r="I3960" s="187">
        <v>0</v>
      </c>
      <c r="J3960" s="187">
        <v>0</v>
      </c>
      <c r="K3960" s="187">
        <v>0</v>
      </c>
      <c r="L3960" s="187">
        <v>0</v>
      </c>
      <c r="M3960" s="187">
        <v>0</v>
      </c>
      <c r="N3960" s="187">
        <v>0</v>
      </c>
      <c r="O3960" s="187">
        <v>0</v>
      </c>
      <c r="P3960" s="187">
        <v>0</v>
      </c>
      <c r="Q3960" s="187">
        <v>0</v>
      </c>
      <c r="R3960" s="187">
        <v>0</v>
      </c>
    </row>
    <row r="3961" spans="1:18" ht="15" hidden="1">
      <c r="A3961" s="181" t="str">
        <f t="shared" si="139"/>
        <v>B</v>
      </c>
      <c r="B3961" s="188" t="s">
        <v>121</v>
      </c>
      <c r="C3961" s="188" t="s">
        <v>105</v>
      </c>
      <c r="D3961" s="189">
        <f t="shared" si="140"/>
        <v>0</v>
      </c>
      <c r="E3961" s="189">
        <f t="shared" si="140"/>
        <v>0</v>
      </c>
      <c r="F3961" s="189">
        <f t="shared" si="140"/>
        <v>0</v>
      </c>
      <c r="G3961" s="189">
        <f t="shared" si="140"/>
        <v>0</v>
      </c>
      <c r="H3961" s="189">
        <f t="shared" si="140"/>
        <v>0</v>
      </c>
      <c r="I3961" s="189">
        <v>0</v>
      </c>
      <c r="J3961" s="189">
        <v>0</v>
      </c>
      <c r="K3961" s="189">
        <v>0</v>
      </c>
      <c r="L3961" s="189">
        <v>0</v>
      </c>
      <c r="M3961" s="189">
        <v>0</v>
      </c>
      <c r="N3961" s="189">
        <v>0</v>
      </c>
      <c r="O3961" s="189">
        <v>0</v>
      </c>
      <c r="P3961" s="189">
        <v>0</v>
      </c>
      <c r="Q3961" s="189">
        <v>0</v>
      </c>
      <c r="R3961" s="189">
        <v>0</v>
      </c>
    </row>
    <row r="3962" spans="1:18" ht="75.75" hidden="1" thickBot="1">
      <c r="A3962" s="181" t="str">
        <f t="shared" si="139"/>
        <v>B</v>
      </c>
      <c r="B3962" s="182" t="s">
        <v>1984</v>
      </c>
      <c r="C3962" s="183" t="s">
        <v>1985</v>
      </c>
      <c r="D3962" s="184">
        <f t="shared" si="140"/>
        <v>0</v>
      </c>
      <c r="E3962" s="184">
        <f t="shared" si="140"/>
        <v>0</v>
      </c>
      <c r="F3962" s="184">
        <f t="shared" si="140"/>
        <v>0</v>
      </c>
      <c r="G3962" s="184">
        <f t="shared" si="140"/>
        <v>0</v>
      </c>
      <c r="H3962" s="184">
        <f t="shared" si="140"/>
        <v>0</v>
      </c>
      <c r="I3962" s="184">
        <v>0</v>
      </c>
      <c r="J3962" s="184">
        <v>0</v>
      </c>
      <c r="K3962" s="184">
        <v>0</v>
      </c>
      <c r="L3962" s="184">
        <v>0</v>
      </c>
      <c r="M3962" s="184">
        <v>0</v>
      </c>
      <c r="N3962" s="184">
        <v>0</v>
      </c>
      <c r="O3962" s="184">
        <v>0</v>
      </c>
      <c r="P3962" s="184">
        <v>0</v>
      </c>
      <c r="Q3962" s="184">
        <v>0</v>
      </c>
      <c r="R3962" s="184">
        <v>0</v>
      </c>
    </row>
    <row r="3963" spans="1:18" ht="15" hidden="1">
      <c r="A3963" s="181" t="str">
        <f t="shared" si="139"/>
        <v>B</v>
      </c>
      <c r="B3963" s="186" t="s">
        <v>121</v>
      </c>
      <c r="C3963" s="186" t="s">
        <v>99</v>
      </c>
      <c r="D3963" s="187">
        <f t="shared" si="140"/>
        <v>0</v>
      </c>
      <c r="E3963" s="187">
        <f t="shared" si="140"/>
        <v>0</v>
      </c>
      <c r="F3963" s="187">
        <f t="shared" si="140"/>
        <v>0</v>
      </c>
      <c r="G3963" s="187">
        <f t="shared" si="140"/>
        <v>0</v>
      </c>
      <c r="H3963" s="187">
        <f t="shared" si="140"/>
        <v>0</v>
      </c>
      <c r="I3963" s="187">
        <v>0</v>
      </c>
      <c r="J3963" s="187">
        <v>0</v>
      </c>
      <c r="K3963" s="187">
        <v>0</v>
      </c>
      <c r="L3963" s="187">
        <v>0</v>
      </c>
      <c r="M3963" s="187">
        <v>0</v>
      </c>
      <c r="N3963" s="187">
        <v>0</v>
      </c>
      <c r="O3963" s="187">
        <v>0</v>
      </c>
      <c r="P3963" s="187">
        <v>0</v>
      </c>
      <c r="Q3963" s="187">
        <v>0</v>
      </c>
      <c r="R3963" s="187">
        <v>0</v>
      </c>
    </row>
    <row r="3964" spans="1:18" ht="15" hidden="1">
      <c r="A3964" s="181" t="str">
        <f t="shared" si="139"/>
        <v>B</v>
      </c>
      <c r="B3964" s="188" t="s">
        <v>121</v>
      </c>
      <c r="C3964" s="188" t="s">
        <v>105</v>
      </c>
      <c r="D3964" s="189">
        <f t="shared" si="140"/>
        <v>0</v>
      </c>
      <c r="E3964" s="189">
        <f t="shared" si="140"/>
        <v>0</v>
      </c>
      <c r="F3964" s="189">
        <f t="shared" si="140"/>
        <v>0</v>
      </c>
      <c r="G3964" s="189">
        <f t="shared" si="140"/>
        <v>0</v>
      </c>
      <c r="H3964" s="189">
        <f t="shared" si="140"/>
        <v>0</v>
      </c>
      <c r="I3964" s="189">
        <v>0</v>
      </c>
      <c r="J3964" s="189">
        <v>0</v>
      </c>
      <c r="K3964" s="189">
        <v>0</v>
      </c>
      <c r="L3964" s="189">
        <v>0</v>
      </c>
      <c r="M3964" s="189">
        <v>0</v>
      </c>
      <c r="N3964" s="189">
        <v>0</v>
      </c>
      <c r="O3964" s="189">
        <v>0</v>
      </c>
      <c r="P3964" s="189">
        <v>0</v>
      </c>
      <c r="Q3964" s="189">
        <v>0</v>
      </c>
      <c r="R3964" s="189">
        <v>0</v>
      </c>
    </row>
    <row r="3965" spans="1:18" ht="45.75" hidden="1" thickBot="1">
      <c r="A3965" s="181" t="str">
        <f t="shared" si="139"/>
        <v>B</v>
      </c>
      <c r="B3965" s="182" t="s">
        <v>1986</v>
      </c>
      <c r="C3965" s="183" t="s">
        <v>1987</v>
      </c>
      <c r="D3965" s="184">
        <f t="shared" si="140"/>
        <v>0</v>
      </c>
      <c r="E3965" s="184">
        <f t="shared" si="140"/>
        <v>0</v>
      </c>
      <c r="F3965" s="184">
        <f t="shared" si="140"/>
        <v>0</v>
      </c>
      <c r="G3965" s="184">
        <f t="shared" si="140"/>
        <v>0</v>
      </c>
      <c r="H3965" s="184">
        <f t="shared" si="140"/>
        <v>0</v>
      </c>
      <c r="I3965" s="184">
        <v>0</v>
      </c>
      <c r="J3965" s="184">
        <v>0</v>
      </c>
      <c r="K3965" s="184">
        <v>0</v>
      </c>
      <c r="L3965" s="184">
        <v>0</v>
      </c>
      <c r="M3965" s="184">
        <v>0</v>
      </c>
      <c r="N3965" s="184">
        <v>0</v>
      </c>
      <c r="O3965" s="184">
        <v>0</v>
      </c>
      <c r="P3965" s="184">
        <v>0</v>
      </c>
      <c r="Q3965" s="184">
        <v>0</v>
      </c>
      <c r="R3965" s="184">
        <v>0</v>
      </c>
    </row>
    <row r="3966" spans="1:18" ht="15" hidden="1">
      <c r="A3966" s="181" t="str">
        <f t="shared" si="139"/>
        <v>B</v>
      </c>
      <c r="B3966" s="186" t="s">
        <v>121</v>
      </c>
      <c r="C3966" s="186" t="s">
        <v>99</v>
      </c>
      <c r="D3966" s="187">
        <f t="shared" si="140"/>
        <v>0</v>
      </c>
      <c r="E3966" s="187">
        <f t="shared" si="140"/>
        <v>0</v>
      </c>
      <c r="F3966" s="187">
        <f t="shared" si="140"/>
        <v>0</v>
      </c>
      <c r="G3966" s="187">
        <f t="shared" si="140"/>
        <v>0</v>
      </c>
      <c r="H3966" s="187">
        <f t="shared" si="140"/>
        <v>0</v>
      </c>
      <c r="I3966" s="187">
        <v>0</v>
      </c>
      <c r="J3966" s="187">
        <v>0</v>
      </c>
      <c r="K3966" s="187">
        <v>0</v>
      </c>
      <c r="L3966" s="187">
        <v>0</v>
      </c>
      <c r="M3966" s="187">
        <v>0</v>
      </c>
      <c r="N3966" s="187">
        <v>0</v>
      </c>
      <c r="O3966" s="187">
        <v>0</v>
      </c>
      <c r="P3966" s="187">
        <v>0</v>
      </c>
      <c r="Q3966" s="187">
        <v>0</v>
      </c>
      <c r="R3966" s="187">
        <v>0</v>
      </c>
    </row>
    <row r="3967" spans="1:18" ht="15" hidden="1">
      <c r="A3967" s="181" t="str">
        <f t="shared" si="139"/>
        <v>B</v>
      </c>
      <c r="B3967" s="188" t="s">
        <v>121</v>
      </c>
      <c r="C3967" s="188" t="s">
        <v>104</v>
      </c>
      <c r="D3967" s="189">
        <f t="shared" si="140"/>
        <v>0</v>
      </c>
      <c r="E3967" s="189">
        <f t="shared" si="140"/>
        <v>0</v>
      </c>
      <c r="F3967" s="189">
        <f t="shared" si="140"/>
        <v>0</v>
      </c>
      <c r="G3967" s="189">
        <f t="shared" si="140"/>
        <v>0</v>
      </c>
      <c r="H3967" s="189">
        <f t="shared" si="140"/>
        <v>0</v>
      </c>
      <c r="I3967" s="189">
        <v>0</v>
      </c>
      <c r="J3967" s="189">
        <v>0</v>
      </c>
      <c r="K3967" s="189">
        <v>0</v>
      </c>
      <c r="L3967" s="189">
        <v>0</v>
      </c>
      <c r="M3967" s="189">
        <v>0</v>
      </c>
      <c r="N3967" s="189">
        <v>0</v>
      </c>
      <c r="O3967" s="189">
        <v>0</v>
      </c>
      <c r="P3967" s="189">
        <v>0</v>
      </c>
      <c r="Q3967" s="189">
        <v>0</v>
      </c>
      <c r="R3967" s="189">
        <v>0</v>
      </c>
    </row>
    <row r="3968" spans="1:18" ht="45.75" hidden="1" thickBot="1">
      <c r="A3968" s="181" t="str">
        <f t="shared" si="139"/>
        <v>B</v>
      </c>
      <c r="B3968" s="182" t="s">
        <v>1988</v>
      </c>
      <c r="C3968" s="183" t="s">
        <v>1989</v>
      </c>
      <c r="D3968" s="184">
        <f t="shared" si="140"/>
        <v>0</v>
      </c>
      <c r="E3968" s="184">
        <f t="shared" si="140"/>
        <v>0</v>
      </c>
      <c r="F3968" s="184">
        <f t="shared" si="140"/>
        <v>0</v>
      </c>
      <c r="G3968" s="184">
        <f t="shared" si="140"/>
        <v>0</v>
      </c>
      <c r="H3968" s="184">
        <f t="shared" si="140"/>
        <v>0</v>
      </c>
      <c r="I3968" s="184">
        <v>0</v>
      </c>
      <c r="J3968" s="184">
        <v>0</v>
      </c>
      <c r="K3968" s="184">
        <v>0</v>
      </c>
      <c r="L3968" s="184">
        <v>0</v>
      </c>
      <c r="M3968" s="184">
        <v>0</v>
      </c>
      <c r="N3968" s="184">
        <v>0</v>
      </c>
      <c r="O3968" s="184">
        <v>0</v>
      </c>
      <c r="P3968" s="184">
        <v>0</v>
      </c>
      <c r="Q3968" s="184">
        <v>0</v>
      </c>
      <c r="R3968" s="184">
        <v>0</v>
      </c>
    </row>
    <row r="3969" spans="1:18" ht="15" hidden="1">
      <c r="A3969" s="181" t="str">
        <f t="shared" si="139"/>
        <v>B</v>
      </c>
      <c r="B3969" s="186" t="s">
        <v>121</v>
      </c>
      <c r="C3969" s="186" t="s">
        <v>99</v>
      </c>
      <c r="D3969" s="187">
        <f t="shared" si="140"/>
        <v>0</v>
      </c>
      <c r="E3969" s="187">
        <f t="shared" si="140"/>
        <v>0</v>
      </c>
      <c r="F3969" s="187">
        <f t="shared" si="140"/>
        <v>0</v>
      </c>
      <c r="G3969" s="187">
        <f t="shared" si="140"/>
        <v>0</v>
      </c>
      <c r="H3969" s="187">
        <f t="shared" si="140"/>
        <v>0</v>
      </c>
      <c r="I3969" s="187">
        <v>0</v>
      </c>
      <c r="J3969" s="187">
        <v>0</v>
      </c>
      <c r="K3969" s="187">
        <v>0</v>
      </c>
      <c r="L3969" s="187">
        <v>0</v>
      </c>
      <c r="M3969" s="187">
        <v>0</v>
      </c>
      <c r="N3969" s="187">
        <v>0</v>
      </c>
      <c r="O3969" s="187">
        <v>0</v>
      </c>
      <c r="P3969" s="187">
        <v>0</v>
      </c>
      <c r="Q3969" s="187">
        <v>0</v>
      </c>
      <c r="R3969" s="187">
        <v>0</v>
      </c>
    </row>
    <row r="3970" spans="1:18" ht="15" hidden="1">
      <c r="A3970" s="181" t="str">
        <f t="shared" si="139"/>
        <v>B</v>
      </c>
      <c r="B3970" s="188" t="s">
        <v>121</v>
      </c>
      <c r="C3970" s="188" t="s">
        <v>104</v>
      </c>
      <c r="D3970" s="189">
        <f t="shared" si="140"/>
        <v>0</v>
      </c>
      <c r="E3970" s="189">
        <f t="shared" si="140"/>
        <v>0</v>
      </c>
      <c r="F3970" s="189">
        <f t="shared" si="140"/>
        <v>0</v>
      </c>
      <c r="G3970" s="189">
        <f t="shared" si="140"/>
        <v>0</v>
      </c>
      <c r="H3970" s="189">
        <f t="shared" si="140"/>
        <v>0</v>
      </c>
      <c r="I3970" s="189">
        <v>0</v>
      </c>
      <c r="J3970" s="189">
        <v>0</v>
      </c>
      <c r="K3970" s="189">
        <v>0</v>
      </c>
      <c r="L3970" s="189">
        <v>0</v>
      </c>
      <c r="M3970" s="189">
        <v>0</v>
      </c>
      <c r="N3970" s="189">
        <v>0</v>
      </c>
      <c r="O3970" s="189">
        <v>0</v>
      </c>
      <c r="P3970" s="189">
        <v>0</v>
      </c>
      <c r="Q3970" s="189">
        <v>0</v>
      </c>
      <c r="R3970" s="189">
        <v>0</v>
      </c>
    </row>
    <row r="3971" spans="1:18" ht="30.75" hidden="1" thickBot="1">
      <c r="A3971" s="181" t="str">
        <f t="shared" si="139"/>
        <v>B</v>
      </c>
      <c r="B3971" s="182" t="s">
        <v>1990</v>
      </c>
      <c r="C3971" s="183" t="s">
        <v>1991</v>
      </c>
      <c r="D3971" s="184">
        <f t="shared" si="140"/>
        <v>0</v>
      </c>
      <c r="E3971" s="184">
        <f t="shared" si="140"/>
        <v>0</v>
      </c>
      <c r="F3971" s="184">
        <f t="shared" si="140"/>
        <v>0</v>
      </c>
      <c r="G3971" s="184">
        <f t="shared" si="140"/>
        <v>0</v>
      </c>
      <c r="H3971" s="184">
        <f t="shared" si="140"/>
        <v>0</v>
      </c>
      <c r="I3971" s="184">
        <v>0</v>
      </c>
      <c r="J3971" s="184">
        <v>0</v>
      </c>
      <c r="K3971" s="184">
        <v>0</v>
      </c>
      <c r="L3971" s="184">
        <v>0</v>
      </c>
      <c r="M3971" s="184">
        <v>0</v>
      </c>
      <c r="N3971" s="184">
        <v>0</v>
      </c>
      <c r="O3971" s="184">
        <v>0</v>
      </c>
      <c r="P3971" s="184">
        <v>0</v>
      </c>
      <c r="Q3971" s="184">
        <v>0</v>
      </c>
      <c r="R3971" s="184">
        <v>0</v>
      </c>
    </row>
    <row r="3972" spans="1:18" ht="15" hidden="1">
      <c r="A3972" s="181" t="str">
        <f t="shared" si="139"/>
        <v>B</v>
      </c>
      <c r="B3972" s="186" t="s">
        <v>121</v>
      </c>
      <c r="C3972" s="186" t="s">
        <v>99</v>
      </c>
      <c r="D3972" s="187">
        <f t="shared" si="140"/>
        <v>0</v>
      </c>
      <c r="E3972" s="187">
        <f t="shared" si="140"/>
        <v>0</v>
      </c>
      <c r="F3972" s="187">
        <f t="shared" si="140"/>
        <v>0</v>
      </c>
      <c r="G3972" s="187">
        <f t="shared" si="140"/>
        <v>0</v>
      </c>
      <c r="H3972" s="187">
        <f t="shared" si="140"/>
        <v>0</v>
      </c>
      <c r="I3972" s="187">
        <v>0</v>
      </c>
      <c r="J3972" s="187">
        <v>0</v>
      </c>
      <c r="K3972" s="187">
        <v>0</v>
      </c>
      <c r="L3972" s="187">
        <v>0</v>
      </c>
      <c r="M3972" s="187">
        <v>0</v>
      </c>
      <c r="N3972" s="187">
        <v>0</v>
      </c>
      <c r="O3972" s="187">
        <v>0</v>
      </c>
      <c r="P3972" s="187">
        <v>0</v>
      </c>
      <c r="Q3972" s="187">
        <v>0</v>
      </c>
      <c r="R3972" s="187">
        <v>0</v>
      </c>
    </row>
    <row r="3973" spans="1:18" ht="15" hidden="1">
      <c r="A3973" s="181" t="str">
        <f t="shared" si="139"/>
        <v>B</v>
      </c>
      <c r="B3973" s="188" t="s">
        <v>121</v>
      </c>
      <c r="C3973" s="188" t="s">
        <v>104</v>
      </c>
      <c r="D3973" s="189">
        <f t="shared" si="140"/>
        <v>0</v>
      </c>
      <c r="E3973" s="189">
        <f t="shared" si="140"/>
        <v>0</v>
      </c>
      <c r="F3973" s="189">
        <f t="shared" si="140"/>
        <v>0</v>
      </c>
      <c r="G3973" s="189">
        <f t="shared" si="140"/>
        <v>0</v>
      </c>
      <c r="H3973" s="189">
        <f t="shared" si="140"/>
        <v>0</v>
      </c>
      <c r="I3973" s="189">
        <v>0</v>
      </c>
      <c r="J3973" s="189">
        <v>0</v>
      </c>
      <c r="K3973" s="189">
        <v>0</v>
      </c>
      <c r="L3973" s="189">
        <v>0</v>
      </c>
      <c r="M3973" s="189">
        <v>0</v>
      </c>
      <c r="N3973" s="189">
        <v>0</v>
      </c>
      <c r="O3973" s="189">
        <v>0</v>
      </c>
      <c r="P3973" s="189">
        <v>0</v>
      </c>
      <c r="Q3973" s="189">
        <v>0</v>
      </c>
      <c r="R3973" s="189">
        <v>0</v>
      </c>
    </row>
    <row r="3974" spans="1:18" ht="15" hidden="1">
      <c r="A3974" s="181" t="str">
        <f t="shared" si="139"/>
        <v>B</v>
      </c>
      <c r="B3974" s="188" t="s">
        <v>121</v>
      </c>
      <c r="C3974" s="188" t="s">
        <v>105</v>
      </c>
      <c r="D3974" s="189">
        <f t="shared" si="140"/>
        <v>0</v>
      </c>
      <c r="E3974" s="189">
        <f t="shared" si="140"/>
        <v>0</v>
      </c>
      <c r="F3974" s="189">
        <f t="shared" si="140"/>
        <v>0</v>
      </c>
      <c r="G3974" s="189">
        <f t="shared" si="140"/>
        <v>0</v>
      </c>
      <c r="H3974" s="189">
        <f t="shared" si="140"/>
        <v>0</v>
      </c>
      <c r="I3974" s="189">
        <v>0</v>
      </c>
      <c r="J3974" s="189">
        <v>0</v>
      </c>
      <c r="K3974" s="189">
        <v>0</v>
      </c>
      <c r="L3974" s="189">
        <v>0</v>
      </c>
      <c r="M3974" s="189">
        <v>0</v>
      </c>
      <c r="N3974" s="189">
        <v>0</v>
      </c>
      <c r="O3974" s="189">
        <v>0</v>
      </c>
      <c r="P3974" s="189">
        <v>0</v>
      </c>
      <c r="Q3974" s="189">
        <v>0</v>
      </c>
      <c r="R3974" s="189">
        <v>0</v>
      </c>
    </row>
    <row r="3975" spans="1:18" ht="45.75" hidden="1" thickBot="1">
      <c r="A3975" s="181" t="str">
        <f t="shared" ref="A3975:A4038" si="141">(IF(OR(D3975&lt;&gt;0),"A","B"))</f>
        <v>B</v>
      </c>
      <c r="B3975" s="182" t="s">
        <v>1992</v>
      </c>
      <c r="C3975" s="183" t="s">
        <v>1993</v>
      </c>
      <c r="D3975" s="184">
        <f t="shared" si="140"/>
        <v>0</v>
      </c>
      <c r="E3975" s="184">
        <f t="shared" si="140"/>
        <v>0</v>
      </c>
      <c r="F3975" s="184">
        <f t="shared" si="140"/>
        <v>0</v>
      </c>
      <c r="G3975" s="184">
        <f t="shared" si="140"/>
        <v>0</v>
      </c>
      <c r="H3975" s="184">
        <f t="shared" si="140"/>
        <v>0</v>
      </c>
      <c r="I3975" s="184">
        <v>0</v>
      </c>
      <c r="J3975" s="184">
        <v>0</v>
      </c>
      <c r="K3975" s="184">
        <v>0</v>
      </c>
      <c r="L3975" s="184">
        <v>0</v>
      </c>
      <c r="M3975" s="184">
        <v>0</v>
      </c>
      <c r="N3975" s="184">
        <v>0</v>
      </c>
      <c r="O3975" s="184">
        <v>0</v>
      </c>
      <c r="P3975" s="184">
        <v>0</v>
      </c>
      <c r="Q3975" s="184">
        <v>0</v>
      </c>
      <c r="R3975" s="184">
        <v>0</v>
      </c>
    </row>
    <row r="3976" spans="1:18" ht="15" hidden="1">
      <c r="A3976" s="181" t="str">
        <f t="shared" si="141"/>
        <v>B</v>
      </c>
      <c r="B3976" s="186" t="s">
        <v>121</v>
      </c>
      <c r="C3976" s="186" t="s">
        <v>99</v>
      </c>
      <c r="D3976" s="187">
        <f t="shared" si="140"/>
        <v>0</v>
      </c>
      <c r="E3976" s="187">
        <f t="shared" si="140"/>
        <v>0</v>
      </c>
      <c r="F3976" s="187">
        <f t="shared" si="140"/>
        <v>0</v>
      </c>
      <c r="G3976" s="187">
        <f t="shared" si="140"/>
        <v>0</v>
      </c>
      <c r="H3976" s="187">
        <f t="shared" si="140"/>
        <v>0</v>
      </c>
      <c r="I3976" s="187">
        <v>0</v>
      </c>
      <c r="J3976" s="187">
        <v>0</v>
      </c>
      <c r="K3976" s="187">
        <v>0</v>
      </c>
      <c r="L3976" s="187">
        <v>0</v>
      </c>
      <c r="M3976" s="187">
        <v>0</v>
      </c>
      <c r="N3976" s="187">
        <v>0</v>
      </c>
      <c r="O3976" s="187">
        <v>0</v>
      </c>
      <c r="P3976" s="187">
        <v>0</v>
      </c>
      <c r="Q3976" s="187">
        <v>0</v>
      </c>
      <c r="R3976" s="187">
        <v>0</v>
      </c>
    </row>
    <row r="3977" spans="1:18" ht="15" hidden="1">
      <c r="A3977" s="181" t="str">
        <f t="shared" si="141"/>
        <v>B</v>
      </c>
      <c r="B3977" s="188" t="s">
        <v>121</v>
      </c>
      <c r="C3977" s="188" t="s">
        <v>104</v>
      </c>
      <c r="D3977" s="189">
        <f t="shared" si="140"/>
        <v>0</v>
      </c>
      <c r="E3977" s="189">
        <f t="shared" si="140"/>
        <v>0</v>
      </c>
      <c r="F3977" s="189">
        <f t="shared" si="140"/>
        <v>0</v>
      </c>
      <c r="G3977" s="189">
        <f t="shared" si="140"/>
        <v>0</v>
      </c>
      <c r="H3977" s="189">
        <f t="shared" si="140"/>
        <v>0</v>
      </c>
      <c r="I3977" s="189">
        <v>0</v>
      </c>
      <c r="J3977" s="189">
        <v>0</v>
      </c>
      <c r="K3977" s="189">
        <v>0</v>
      </c>
      <c r="L3977" s="189">
        <v>0</v>
      </c>
      <c r="M3977" s="189">
        <v>0</v>
      </c>
      <c r="N3977" s="189">
        <v>0</v>
      </c>
      <c r="O3977" s="189">
        <v>0</v>
      </c>
      <c r="P3977" s="189">
        <v>0</v>
      </c>
      <c r="Q3977" s="189">
        <v>0</v>
      </c>
      <c r="R3977" s="189">
        <v>0</v>
      </c>
    </row>
    <row r="3978" spans="1:18" ht="15" hidden="1">
      <c r="A3978" s="181" t="str">
        <f t="shared" si="141"/>
        <v>B</v>
      </c>
      <c r="B3978" s="188" t="s">
        <v>121</v>
      </c>
      <c r="C3978" s="188" t="s">
        <v>105</v>
      </c>
      <c r="D3978" s="189">
        <f t="shared" si="140"/>
        <v>0</v>
      </c>
      <c r="E3978" s="189">
        <f t="shared" si="140"/>
        <v>0</v>
      </c>
      <c r="F3978" s="189">
        <f t="shared" si="140"/>
        <v>0</v>
      </c>
      <c r="G3978" s="189">
        <f t="shared" si="140"/>
        <v>0</v>
      </c>
      <c r="H3978" s="189">
        <f t="shared" si="140"/>
        <v>0</v>
      </c>
      <c r="I3978" s="189">
        <v>0</v>
      </c>
      <c r="J3978" s="189">
        <v>0</v>
      </c>
      <c r="K3978" s="189">
        <v>0</v>
      </c>
      <c r="L3978" s="189">
        <v>0</v>
      </c>
      <c r="M3978" s="189">
        <v>0</v>
      </c>
      <c r="N3978" s="189">
        <v>0</v>
      </c>
      <c r="O3978" s="189">
        <v>0</v>
      </c>
      <c r="P3978" s="189">
        <v>0</v>
      </c>
      <c r="Q3978" s="189">
        <v>0</v>
      </c>
      <c r="R3978" s="189">
        <v>0</v>
      </c>
    </row>
    <row r="3979" spans="1:18" ht="30.75" thickBot="1">
      <c r="A3979" s="181" t="str">
        <f t="shared" si="141"/>
        <v>A</v>
      </c>
      <c r="B3979" s="182" t="s">
        <v>1994</v>
      </c>
      <c r="C3979" s="183" t="s">
        <v>1995</v>
      </c>
      <c r="D3979" s="184">
        <f t="shared" si="140"/>
        <v>26500000</v>
      </c>
      <c r="E3979" s="184">
        <f t="shared" si="140"/>
        <v>4175000</v>
      </c>
      <c r="F3979" s="184">
        <f t="shared" si="140"/>
        <v>8023000</v>
      </c>
      <c r="G3979" s="184">
        <f t="shared" si="140"/>
        <v>9054000</v>
      </c>
      <c r="H3979" s="184">
        <f t="shared" si="140"/>
        <v>5248000</v>
      </c>
      <c r="I3979" s="184">
        <v>0</v>
      </c>
      <c r="J3979" s="184">
        <v>0</v>
      </c>
      <c r="K3979" s="184">
        <v>0</v>
      </c>
      <c r="L3979" s="184">
        <v>0</v>
      </c>
      <c r="M3979" s="184">
        <v>0</v>
      </c>
      <c r="N3979" s="184">
        <v>26500000</v>
      </c>
      <c r="O3979" s="184">
        <v>4175000</v>
      </c>
      <c r="P3979" s="184">
        <v>8023000</v>
      </c>
      <c r="Q3979" s="184">
        <v>9054000</v>
      </c>
      <c r="R3979" s="184">
        <v>5248000</v>
      </c>
    </row>
    <row r="3980" spans="1:18" ht="15.75" thickTop="1">
      <c r="A3980" s="181" t="str">
        <f t="shared" si="141"/>
        <v>A</v>
      </c>
      <c r="B3980" s="186" t="s">
        <v>121</v>
      </c>
      <c r="C3980" s="186" t="s">
        <v>99</v>
      </c>
      <c r="D3980" s="187">
        <f t="shared" si="140"/>
        <v>9976000</v>
      </c>
      <c r="E3980" s="187">
        <f t="shared" si="140"/>
        <v>1550000</v>
      </c>
      <c r="F3980" s="187">
        <f t="shared" si="140"/>
        <v>1889000</v>
      </c>
      <c r="G3980" s="187">
        <f t="shared" si="140"/>
        <v>2868000</v>
      </c>
      <c r="H3980" s="187">
        <f t="shared" si="140"/>
        <v>3669000</v>
      </c>
      <c r="I3980" s="187">
        <v>0</v>
      </c>
      <c r="J3980" s="187">
        <v>0</v>
      </c>
      <c r="K3980" s="187">
        <v>0</v>
      </c>
      <c r="L3980" s="187">
        <v>0</v>
      </c>
      <c r="M3980" s="187">
        <v>0</v>
      </c>
      <c r="N3980" s="187">
        <v>9976000</v>
      </c>
      <c r="O3980" s="187">
        <v>1550000</v>
      </c>
      <c r="P3980" s="187">
        <v>1889000</v>
      </c>
      <c r="Q3980" s="187">
        <v>2868000</v>
      </c>
      <c r="R3980" s="187">
        <v>3669000</v>
      </c>
    </row>
    <row r="3981" spans="1:18" ht="15">
      <c r="A3981" s="181" t="str">
        <f t="shared" si="141"/>
        <v>A</v>
      </c>
      <c r="B3981" s="188" t="s">
        <v>121</v>
      </c>
      <c r="C3981" s="188" t="s">
        <v>101</v>
      </c>
      <c r="D3981" s="189">
        <f t="shared" si="140"/>
        <v>9968000</v>
      </c>
      <c r="E3981" s="189">
        <f t="shared" si="140"/>
        <v>1548000</v>
      </c>
      <c r="F3981" s="189">
        <f t="shared" si="140"/>
        <v>1887000</v>
      </c>
      <c r="G3981" s="189">
        <f t="shared" si="140"/>
        <v>2866000</v>
      </c>
      <c r="H3981" s="189">
        <f t="shared" si="140"/>
        <v>3667000</v>
      </c>
      <c r="I3981" s="189">
        <v>0</v>
      </c>
      <c r="J3981" s="189">
        <v>0</v>
      </c>
      <c r="K3981" s="189">
        <v>0</v>
      </c>
      <c r="L3981" s="189">
        <v>0</v>
      </c>
      <c r="M3981" s="189">
        <v>0</v>
      </c>
      <c r="N3981" s="189">
        <v>9968000</v>
      </c>
      <c r="O3981" s="189">
        <v>1548000</v>
      </c>
      <c r="P3981" s="189">
        <v>1887000</v>
      </c>
      <c r="Q3981" s="189">
        <v>2866000</v>
      </c>
      <c r="R3981" s="189">
        <v>3667000</v>
      </c>
    </row>
    <row r="3982" spans="1:18" ht="15">
      <c r="A3982" s="181" t="str">
        <f t="shared" si="141"/>
        <v>A</v>
      </c>
      <c r="B3982" s="188" t="s">
        <v>121</v>
      </c>
      <c r="C3982" s="188" t="s">
        <v>105</v>
      </c>
      <c r="D3982" s="189">
        <f t="shared" si="140"/>
        <v>8000</v>
      </c>
      <c r="E3982" s="189">
        <f t="shared" si="140"/>
        <v>2000</v>
      </c>
      <c r="F3982" s="189">
        <f t="shared" si="140"/>
        <v>2000</v>
      </c>
      <c r="G3982" s="189">
        <f t="shared" si="140"/>
        <v>2000</v>
      </c>
      <c r="H3982" s="189">
        <f t="shared" si="140"/>
        <v>2000</v>
      </c>
      <c r="I3982" s="189">
        <v>0</v>
      </c>
      <c r="J3982" s="189">
        <v>0</v>
      </c>
      <c r="K3982" s="189">
        <v>0</v>
      </c>
      <c r="L3982" s="189">
        <v>0</v>
      </c>
      <c r="M3982" s="189">
        <v>0</v>
      </c>
      <c r="N3982" s="189">
        <v>8000</v>
      </c>
      <c r="O3982" s="189">
        <v>2000</v>
      </c>
      <c r="P3982" s="189">
        <v>2000</v>
      </c>
      <c r="Q3982" s="189">
        <v>2000</v>
      </c>
      <c r="R3982" s="189">
        <v>2000</v>
      </c>
    </row>
    <row r="3983" spans="1:18" ht="15">
      <c r="A3983" s="181" t="str">
        <f t="shared" si="141"/>
        <v>A</v>
      </c>
      <c r="B3983" s="186" t="s">
        <v>121</v>
      </c>
      <c r="C3983" s="186" t="s">
        <v>155</v>
      </c>
      <c r="D3983" s="187">
        <f t="shared" si="140"/>
        <v>16524000</v>
      </c>
      <c r="E3983" s="187">
        <f t="shared" si="140"/>
        <v>2625000</v>
      </c>
      <c r="F3983" s="187">
        <f t="shared" si="140"/>
        <v>6134000</v>
      </c>
      <c r="G3983" s="187">
        <f t="shared" si="140"/>
        <v>6186000</v>
      </c>
      <c r="H3983" s="187">
        <f t="shared" si="140"/>
        <v>1579000</v>
      </c>
      <c r="I3983" s="187">
        <v>0</v>
      </c>
      <c r="J3983" s="187">
        <v>0</v>
      </c>
      <c r="K3983" s="187">
        <v>0</v>
      </c>
      <c r="L3983" s="187">
        <v>0</v>
      </c>
      <c r="M3983" s="187">
        <v>0</v>
      </c>
      <c r="N3983" s="187">
        <v>16524000</v>
      </c>
      <c r="O3983" s="187">
        <v>2625000</v>
      </c>
      <c r="P3983" s="187">
        <v>6134000</v>
      </c>
      <c r="Q3983" s="187">
        <v>6186000</v>
      </c>
      <c r="R3983" s="187">
        <v>1579000</v>
      </c>
    </row>
    <row r="3984" spans="1:18" ht="15.75" thickBot="1">
      <c r="A3984" s="181" t="str">
        <f t="shared" si="141"/>
        <v>A</v>
      </c>
      <c r="B3984" s="182" t="s">
        <v>1996</v>
      </c>
      <c r="C3984" s="183" t="s">
        <v>1997</v>
      </c>
      <c r="D3984" s="184">
        <f t="shared" si="140"/>
        <v>6800000</v>
      </c>
      <c r="E3984" s="184">
        <f t="shared" si="140"/>
        <v>0</v>
      </c>
      <c r="F3984" s="184">
        <f t="shared" si="140"/>
        <v>2280000</v>
      </c>
      <c r="G3984" s="184">
        <f t="shared" si="140"/>
        <v>2280000</v>
      </c>
      <c r="H3984" s="184">
        <f t="shared" si="140"/>
        <v>2240000</v>
      </c>
      <c r="I3984" s="184">
        <v>3400000</v>
      </c>
      <c r="J3984" s="184">
        <v>0</v>
      </c>
      <c r="K3984" s="184">
        <v>1140000</v>
      </c>
      <c r="L3984" s="184">
        <v>1140000</v>
      </c>
      <c r="M3984" s="184">
        <v>1120000</v>
      </c>
      <c r="N3984" s="184">
        <v>3400000</v>
      </c>
      <c r="O3984" s="184">
        <v>0</v>
      </c>
      <c r="P3984" s="184">
        <v>1140000</v>
      </c>
      <c r="Q3984" s="184">
        <v>1140000</v>
      </c>
      <c r="R3984" s="184">
        <v>1120000</v>
      </c>
    </row>
    <row r="3985" spans="1:18" ht="15.75" hidden="1" thickTop="1">
      <c r="A3985" s="181" t="str">
        <f t="shared" si="141"/>
        <v>B</v>
      </c>
      <c r="B3985" s="186" t="s">
        <v>121</v>
      </c>
      <c r="C3985" s="186" t="s">
        <v>99</v>
      </c>
      <c r="D3985" s="187">
        <f t="shared" si="140"/>
        <v>0</v>
      </c>
      <c r="E3985" s="187">
        <f t="shared" si="140"/>
        <v>0</v>
      </c>
      <c r="F3985" s="187">
        <f t="shared" si="140"/>
        <v>0</v>
      </c>
      <c r="G3985" s="187">
        <f t="shared" si="140"/>
        <v>0</v>
      </c>
      <c r="H3985" s="187">
        <f t="shared" si="140"/>
        <v>0</v>
      </c>
      <c r="I3985" s="187">
        <v>0</v>
      </c>
      <c r="J3985" s="187">
        <v>0</v>
      </c>
      <c r="K3985" s="187">
        <v>0</v>
      </c>
      <c r="L3985" s="187">
        <v>0</v>
      </c>
      <c r="M3985" s="187">
        <v>0</v>
      </c>
      <c r="N3985" s="187">
        <v>0</v>
      </c>
      <c r="O3985" s="187">
        <v>0</v>
      </c>
      <c r="P3985" s="187">
        <v>0</v>
      </c>
      <c r="Q3985" s="187">
        <v>0</v>
      </c>
      <c r="R3985" s="187">
        <v>0</v>
      </c>
    </row>
    <row r="3986" spans="1:18" ht="15.75" hidden="1" thickTop="1">
      <c r="A3986" s="181" t="str">
        <f t="shared" si="141"/>
        <v>B</v>
      </c>
      <c r="B3986" s="188" t="s">
        <v>121</v>
      </c>
      <c r="C3986" s="188" t="s">
        <v>101</v>
      </c>
      <c r="D3986" s="189">
        <f t="shared" si="140"/>
        <v>0</v>
      </c>
      <c r="E3986" s="189">
        <f t="shared" si="140"/>
        <v>0</v>
      </c>
      <c r="F3986" s="189">
        <f t="shared" si="140"/>
        <v>0</v>
      </c>
      <c r="G3986" s="189">
        <f t="shared" si="140"/>
        <v>0</v>
      </c>
      <c r="H3986" s="189">
        <f t="shared" si="140"/>
        <v>0</v>
      </c>
      <c r="I3986" s="189">
        <v>0</v>
      </c>
      <c r="J3986" s="189">
        <v>0</v>
      </c>
      <c r="K3986" s="189">
        <v>0</v>
      </c>
      <c r="L3986" s="189">
        <v>0</v>
      </c>
      <c r="M3986" s="189">
        <v>0</v>
      </c>
      <c r="N3986" s="189">
        <v>0</v>
      </c>
      <c r="O3986" s="189">
        <v>0</v>
      </c>
      <c r="P3986" s="189">
        <v>0</v>
      </c>
      <c r="Q3986" s="189">
        <v>0</v>
      </c>
      <c r="R3986" s="189">
        <v>0</v>
      </c>
    </row>
    <row r="3987" spans="1:18" ht="15.75" thickTop="1">
      <c r="A3987" s="181" t="str">
        <f t="shared" si="141"/>
        <v>A</v>
      </c>
      <c r="B3987" s="186" t="s">
        <v>121</v>
      </c>
      <c r="C3987" s="186" t="s">
        <v>155</v>
      </c>
      <c r="D3987" s="187">
        <f t="shared" si="140"/>
        <v>6800000</v>
      </c>
      <c r="E3987" s="187">
        <f t="shared" si="140"/>
        <v>0</v>
      </c>
      <c r="F3987" s="187">
        <f t="shared" si="140"/>
        <v>2280000</v>
      </c>
      <c r="G3987" s="187">
        <f t="shared" si="140"/>
        <v>2280000</v>
      </c>
      <c r="H3987" s="187">
        <f t="shared" si="140"/>
        <v>2240000</v>
      </c>
      <c r="I3987" s="187">
        <v>3400000</v>
      </c>
      <c r="J3987" s="187">
        <v>0</v>
      </c>
      <c r="K3987" s="187">
        <v>1140000</v>
      </c>
      <c r="L3987" s="187">
        <v>1140000</v>
      </c>
      <c r="M3987" s="187">
        <v>1120000</v>
      </c>
      <c r="N3987" s="187">
        <v>3400000</v>
      </c>
      <c r="O3987" s="187">
        <v>0</v>
      </c>
      <c r="P3987" s="187">
        <v>1140000</v>
      </c>
      <c r="Q3987" s="187">
        <v>1140000</v>
      </c>
      <c r="R3987" s="187">
        <v>1120000</v>
      </c>
    </row>
    <row r="3988" spans="1:18" ht="15.75" thickBot="1">
      <c r="A3988" s="181" t="str">
        <f t="shared" si="141"/>
        <v>A</v>
      </c>
      <c r="B3988" s="182" t="s">
        <v>1998</v>
      </c>
      <c r="C3988" s="183" t="s">
        <v>1999</v>
      </c>
      <c r="D3988" s="184">
        <f t="shared" si="140"/>
        <v>3400000</v>
      </c>
      <c r="E3988" s="184">
        <f t="shared" si="140"/>
        <v>1720000</v>
      </c>
      <c r="F3988" s="184">
        <f t="shared" si="140"/>
        <v>1680000</v>
      </c>
      <c r="G3988" s="184">
        <f t="shared" si="140"/>
        <v>0</v>
      </c>
      <c r="H3988" s="184">
        <f t="shared" si="140"/>
        <v>0</v>
      </c>
      <c r="I3988" s="184">
        <v>0</v>
      </c>
      <c r="J3988" s="184">
        <v>0</v>
      </c>
      <c r="K3988" s="184">
        <v>0</v>
      </c>
      <c r="L3988" s="184">
        <v>0</v>
      </c>
      <c r="M3988" s="184">
        <v>0</v>
      </c>
      <c r="N3988" s="184">
        <v>3400000</v>
      </c>
      <c r="O3988" s="184">
        <v>1720000</v>
      </c>
      <c r="P3988" s="184">
        <v>1680000</v>
      </c>
      <c r="Q3988" s="184">
        <v>0</v>
      </c>
      <c r="R3988" s="184">
        <v>0</v>
      </c>
    </row>
    <row r="3989" spans="1:18" ht="15.75" thickTop="1">
      <c r="A3989" s="181" t="str">
        <f t="shared" si="141"/>
        <v>A</v>
      </c>
      <c r="B3989" s="186" t="s">
        <v>121</v>
      </c>
      <c r="C3989" s="186" t="s">
        <v>99</v>
      </c>
      <c r="D3989" s="187">
        <f t="shared" si="140"/>
        <v>3400000</v>
      </c>
      <c r="E3989" s="187">
        <f t="shared" si="140"/>
        <v>1720000</v>
      </c>
      <c r="F3989" s="187">
        <f t="shared" si="140"/>
        <v>1680000</v>
      </c>
      <c r="G3989" s="187">
        <f t="shared" si="140"/>
        <v>0</v>
      </c>
      <c r="H3989" s="187">
        <f t="shared" si="140"/>
        <v>0</v>
      </c>
      <c r="I3989" s="187">
        <v>0</v>
      </c>
      <c r="J3989" s="187">
        <v>0</v>
      </c>
      <c r="K3989" s="187">
        <v>0</v>
      </c>
      <c r="L3989" s="187">
        <v>0</v>
      </c>
      <c r="M3989" s="187">
        <v>0</v>
      </c>
      <c r="N3989" s="187">
        <v>3400000</v>
      </c>
      <c r="O3989" s="187">
        <v>1720000</v>
      </c>
      <c r="P3989" s="187">
        <v>1680000</v>
      </c>
      <c r="Q3989" s="187">
        <v>0</v>
      </c>
      <c r="R3989" s="187">
        <v>0</v>
      </c>
    </row>
    <row r="3990" spans="1:18" ht="15">
      <c r="A3990" s="181" t="str">
        <f t="shared" si="141"/>
        <v>A</v>
      </c>
      <c r="B3990" s="188" t="s">
        <v>121</v>
      </c>
      <c r="C3990" s="188" t="s">
        <v>103</v>
      </c>
      <c r="D3990" s="189">
        <f t="shared" si="140"/>
        <v>3400000</v>
      </c>
      <c r="E3990" s="189">
        <f t="shared" si="140"/>
        <v>1720000</v>
      </c>
      <c r="F3990" s="189">
        <f t="shared" si="140"/>
        <v>1680000</v>
      </c>
      <c r="G3990" s="189">
        <f t="shared" si="140"/>
        <v>0</v>
      </c>
      <c r="H3990" s="189">
        <f t="shared" si="140"/>
        <v>0</v>
      </c>
      <c r="I3990" s="189">
        <v>0</v>
      </c>
      <c r="J3990" s="189">
        <v>0</v>
      </c>
      <c r="K3990" s="189">
        <v>0</v>
      </c>
      <c r="L3990" s="189">
        <v>0</v>
      </c>
      <c r="M3990" s="189">
        <v>0</v>
      </c>
      <c r="N3990" s="189">
        <v>3400000</v>
      </c>
      <c r="O3990" s="189">
        <v>1720000</v>
      </c>
      <c r="P3990" s="189">
        <v>1680000</v>
      </c>
      <c r="Q3990" s="189">
        <v>0</v>
      </c>
      <c r="R3990" s="189">
        <v>0</v>
      </c>
    </row>
    <row r="3991" spans="1:18" ht="15.75" hidden="1" thickBot="1">
      <c r="A3991" s="181" t="str">
        <f t="shared" si="141"/>
        <v>B</v>
      </c>
      <c r="B3991" s="182" t="s">
        <v>2000</v>
      </c>
      <c r="C3991" s="183" t="s">
        <v>2001</v>
      </c>
      <c r="D3991" s="184">
        <f t="shared" si="140"/>
        <v>0</v>
      </c>
      <c r="E3991" s="184">
        <f t="shared" si="140"/>
        <v>0</v>
      </c>
      <c r="F3991" s="184">
        <f t="shared" si="140"/>
        <v>0</v>
      </c>
      <c r="G3991" s="184">
        <f t="shared" si="140"/>
        <v>0</v>
      </c>
      <c r="H3991" s="184">
        <f t="shared" si="140"/>
        <v>0</v>
      </c>
      <c r="I3991" s="184">
        <v>0</v>
      </c>
      <c r="J3991" s="184">
        <v>0</v>
      </c>
      <c r="K3991" s="184">
        <v>0</v>
      </c>
      <c r="L3991" s="184">
        <v>0</v>
      </c>
      <c r="M3991" s="184">
        <v>0</v>
      </c>
      <c r="N3991" s="184">
        <v>0</v>
      </c>
      <c r="O3991" s="184">
        <v>0</v>
      </c>
      <c r="P3991" s="184">
        <v>0</v>
      </c>
      <c r="Q3991" s="184">
        <v>0</v>
      </c>
      <c r="R3991" s="184">
        <v>0</v>
      </c>
    </row>
    <row r="3992" spans="1:18" ht="15" hidden="1">
      <c r="A3992" s="181" t="str">
        <f t="shared" si="141"/>
        <v>B</v>
      </c>
      <c r="B3992" s="186" t="s">
        <v>121</v>
      </c>
      <c r="C3992" s="186" t="s">
        <v>99</v>
      </c>
      <c r="D3992" s="187">
        <f t="shared" si="140"/>
        <v>0</v>
      </c>
      <c r="E3992" s="187">
        <f t="shared" si="140"/>
        <v>0</v>
      </c>
      <c r="F3992" s="187">
        <f t="shared" si="140"/>
        <v>0</v>
      </c>
      <c r="G3992" s="187">
        <f t="shared" si="140"/>
        <v>0</v>
      </c>
      <c r="H3992" s="187">
        <f t="shared" si="140"/>
        <v>0</v>
      </c>
      <c r="I3992" s="187">
        <v>0</v>
      </c>
      <c r="J3992" s="187">
        <v>0</v>
      </c>
      <c r="K3992" s="187">
        <v>0</v>
      </c>
      <c r="L3992" s="187">
        <v>0</v>
      </c>
      <c r="M3992" s="187">
        <v>0</v>
      </c>
      <c r="N3992" s="187">
        <v>0</v>
      </c>
      <c r="O3992" s="187">
        <v>0</v>
      </c>
      <c r="P3992" s="187">
        <v>0</v>
      </c>
      <c r="Q3992" s="187">
        <v>0</v>
      </c>
      <c r="R3992" s="187">
        <v>0</v>
      </c>
    </row>
    <row r="3993" spans="1:18" ht="15" hidden="1">
      <c r="A3993" s="181" t="str">
        <f t="shared" si="141"/>
        <v>B</v>
      </c>
      <c r="B3993" s="188" t="s">
        <v>121</v>
      </c>
      <c r="C3993" s="188" t="s">
        <v>100</v>
      </c>
      <c r="D3993" s="189">
        <f t="shared" si="140"/>
        <v>0</v>
      </c>
      <c r="E3993" s="189">
        <f t="shared" si="140"/>
        <v>0</v>
      </c>
      <c r="F3993" s="189">
        <f t="shared" si="140"/>
        <v>0</v>
      </c>
      <c r="G3993" s="189">
        <f t="shared" si="140"/>
        <v>0</v>
      </c>
      <c r="H3993" s="189">
        <f t="shared" si="140"/>
        <v>0</v>
      </c>
      <c r="I3993" s="189">
        <v>0</v>
      </c>
      <c r="J3993" s="189">
        <v>0</v>
      </c>
      <c r="K3993" s="189">
        <v>0</v>
      </c>
      <c r="L3993" s="189">
        <v>0</v>
      </c>
      <c r="M3993" s="189">
        <v>0</v>
      </c>
      <c r="N3993" s="189">
        <v>0</v>
      </c>
      <c r="O3993" s="189">
        <v>0</v>
      </c>
      <c r="P3993" s="189">
        <v>0</v>
      </c>
      <c r="Q3993" s="189">
        <v>0</v>
      </c>
      <c r="R3993" s="189">
        <v>0</v>
      </c>
    </row>
    <row r="3994" spans="1:18" ht="15" hidden="1">
      <c r="A3994" s="181" t="str">
        <f t="shared" si="141"/>
        <v>B</v>
      </c>
      <c r="B3994" s="188" t="s">
        <v>121</v>
      </c>
      <c r="C3994" s="188" t="s">
        <v>101</v>
      </c>
      <c r="D3994" s="189">
        <f t="shared" si="140"/>
        <v>0</v>
      </c>
      <c r="E3994" s="189">
        <f t="shared" si="140"/>
        <v>0</v>
      </c>
      <c r="F3994" s="189">
        <f t="shared" si="140"/>
        <v>0</v>
      </c>
      <c r="G3994" s="189">
        <f t="shared" si="140"/>
        <v>0</v>
      </c>
      <c r="H3994" s="189">
        <f t="shared" si="140"/>
        <v>0</v>
      </c>
      <c r="I3994" s="189">
        <v>0</v>
      </c>
      <c r="J3994" s="189">
        <v>0</v>
      </c>
      <c r="K3994" s="189">
        <v>0</v>
      </c>
      <c r="L3994" s="189">
        <v>0</v>
      </c>
      <c r="M3994" s="189">
        <v>0</v>
      </c>
      <c r="N3994" s="189">
        <v>0</v>
      </c>
      <c r="O3994" s="189">
        <v>0</v>
      </c>
      <c r="P3994" s="189">
        <v>0</v>
      </c>
      <c r="Q3994" s="189">
        <v>0</v>
      </c>
      <c r="R3994" s="189">
        <v>0</v>
      </c>
    </row>
    <row r="3995" spans="1:18" ht="15" hidden="1">
      <c r="A3995" s="181" t="str">
        <f t="shared" si="141"/>
        <v>B</v>
      </c>
      <c r="B3995" s="188" t="s">
        <v>121</v>
      </c>
      <c r="C3995" s="188" t="s">
        <v>15</v>
      </c>
      <c r="D3995" s="189">
        <f t="shared" si="140"/>
        <v>0</v>
      </c>
      <c r="E3995" s="189">
        <f t="shared" si="140"/>
        <v>0</v>
      </c>
      <c r="F3995" s="189">
        <f t="shared" si="140"/>
        <v>0</v>
      </c>
      <c r="G3995" s="189">
        <f t="shared" si="140"/>
        <v>0</v>
      </c>
      <c r="H3995" s="189">
        <f t="shared" si="140"/>
        <v>0</v>
      </c>
      <c r="I3995" s="189">
        <v>0</v>
      </c>
      <c r="J3995" s="189">
        <v>0</v>
      </c>
      <c r="K3995" s="189">
        <v>0</v>
      </c>
      <c r="L3995" s="189">
        <v>0</v>
      </c>
      <c r="M3995" s="189">
        <v>0</v>
      </c>
      <c r="N3995" s="189">
        <v>0</v>
      </c>
      <c r="O3995" s="189">
        <v>0</v>
      </c>
      <c r="P3995" s="189">
        <v>0</v>
      </c>
      <c r="Q3995" s="189">
        <v>0</v>
      </c>
      <c r="R3995" s="189">
        <v>0</v>
      </c>
    </row>
    <row r="3996" spans="1:18" ht="15" hidden="1">
      <c r="A3996" s="181" t="str">
        <f t="shared" si="141"/>
        <v>B</v>
      </c>
      <c r="B3996" s="188" t="s">
        <v>121</v>
      </c>
      <c r="C3996" s="188" t="s">
        <v>104</v>
      </c>
      <c r="D3996" s="189">
        <f t="shared" si="140"/>
        <v>0</v>
      </c>
      <c r="E3996" s="189">
        <f t="shared" si="140"/>
        <v>0</v>
      </c>
      <c r="F3996" s="189">
        <f t="shared" si="140"/>
        <v>0</v>
      </c>
      <c r="G3996" s="189">
        <f t="shared" si="140"/>
        <v>0</v>
      </c>
      <c r="H3996" s="189">
        <f t="shared" si="140"/>
        <v>0</v>
      </c>
      <c r="I3996" s="189">
        <v>0</v>
      </c>
      <c r="J3996" s="189">
        <v>0</v>
      </c>
      <c r="K3996" s="189">
        <v>0</v>
      </c>
      <c r="L3996" s="189">
        <v>0</v>
      </c>
      <c r="M3996" s="189">
        <v>0</v>
      </c>
      <c r="N3996" s="189">
        <v>0</v>
      </c>
      <c r="O3996" s="189">
        <v>0</v>
      </c>
      <c r="P3996" s="189">
        <v>0</v>
      </c>
      <c r="Q3996" s="189">
        <v>0</v>
      </c>
      <c r="R3996" s="189">
        <v>0</v>
      </c>
    </row>
    <row r="3997" spans="1:18" ht="15" hidden="1">
      <c r="A3997" s="181" t="str">
        <f t="shared" si="141"/>
        <v>B</v>
      </c>
      <c r="B3997" s="188" t="s">
        <v>121</v>
      </c>
      <c r="C3997" s="188" t="s">
        <v>105</v>
      </c>
      <c r="D3997" s="189">
        <f t="shared" ref="D3997:H4047" si="142">I3997+N3997</f>
        <v>0</v>
      </c>
      <c r="E3997" s="189">
        <f t="shared" si="142"/>
        <v>0</v>
      </c>
      <c r="F3997" s="189">
        <f t="shared" si="142"/>
        <v>0</v>
      </c>
      <c r="G3997" s="189">
        <f t="shared" si="142"/>
        <v>0</v>
      </c>
      <c r="H3997" s="189">
        <f t="shared" si="142"/>
        <v>0</v>
      </c>
      <c r="I3997" s="189">
        <v>0</v>
      </c>
      <c r="J3997" s="189">
        <v>0</v>
      </c>
      <c r="K3997" s="189">
        <v>0</v>
      </c>
      <c r="L3997" s="189">
        <v>0</v>
      </c>
      <c r="M3997" s="189">
        <v>0</v>
      </c>
      <c r="N3997" s="189">
        <v>0</v>
      </c>
      <c r="O3997" s="189">
        <v>0</v>
      </c>
      <c r="P3997" s="189">
        <v>0</v>
      </c>
      <c r="Q3997" s="189">
        <v>0</v>
      </c>
      <c r="R3997" s="189">
        <v>0</v>
      </c>
    </row>
    <row r="3998" spans="1:18" ht="15" hidden="1">
      <c r="A3998" s="181" t="str">
        <f t="shared" si="141"/>
        <v>B</v>
      </c>
      <c r="B3998" s="186" t="s">
        <v>121</v>
      </c>
      <c r="C3998" s="186" t="s">
        <v>155</v>
      </c>
      <c r="D3998" s="187">
        <f t="shared" si="142"/>
        <v>0</v>
      </c>
      <c r="E3998" s="187">
        <f t="shared" si="142"/>
        <v>0</v>
      </c>
      <c r="F3998" s="187">
        <f t="shared" si="142"/>
        <v>0</v>
      </c>
      <c r="G3998" s="187">
        <f t="shared" si="142"/>
        <v>0</v>
      </c>
      <c r="H3998" s="187">
        <f t="shared" si="142"/>
        <v>0</v>
      </c>
      <c r="I3998" s="187">
        <v>0</v>
      </c>
      <c r="J3998" s="187">
        <v>0</v>
      </c>
      <c r="K3998" s="187">
        <v>0</v>
      </c>
      <c r="L3998" s="187">
        <v>0</v>
      </c>
      <c r="M3998" s="187">
        <v>0</v>
      </c>
      <c r="N3998" s="187">
        <v>0</v>
      </c>
      <c r="O3998" s="187">
        <v>0</v>
      </c>
      <c r="P3998" s="187">
        <v>0</v>
      </c>
      <c r="Q3998" s="187">
        <v>0</v>
      </c>
      <c r="R3998" s="187">
        <v>0</v>
      </c>
    </row>
    <row r="3999" spans="1:18" ht="15.75" hidden="1" thickBot="1">
      <c r="A3999" s="181" t="str">
        <f t="shared" si="141"/>
        <v>B</v>
      </c>
      <c r="B3999" s="182" t="s">
        <v>2002</v>
      </c>
      <c r="C3999" s="183" t="s">
        <v>2003</v>
      </c>
      <c r="D3999" s="184">
        <f t="shared" si="142"/>
        <v>0</v>
      </c>
      <c r="E3999" s="184">
        <f t="shared" si="142"/>
        <v>0</v>
      </c>
      <c r="F3999" s="184">
        <f t="shared" si="142"/>
        <v>0</v>
      </c>
      <c r="G3999" s="184">
        <f t="shared" si="142"/>
        <v>0</v>
      </c>
      <c r="H3999" s="184">
        <f t="shared" si="142"/>
        <v>0</v>
      </c>
      <c r="I3999" s="184">
        <v>0</v>
      </c>
      <c r="J3999" s="184">
        <v>0</v>
      </c>
      <c r="K3999" s="184">
        <v>0</v>
      </c>
      <c r="L3999" s="184">
        <v>0</v>
      </c>
      <c r="M3999" s="184">
        <v>0</v>
      </c>
      <c r="N3999" s="184">
        <v>0</v>
      </c>
      <c r="O3999" s="184">
        <v>0</v>
      </c>
      <c r="P3999" s="184">
        <v>0</v>
      </c>
      <c r="Q3999" s="184">
        <v>0</v>
      </c>
      <c r="R3999" s="184">
        <v>0</v>
      </c>
    </row>
    <row r="4000" spans="1:18" ht="15" hidden="1">
      <c r="A4000" s="181" t="str">
        <f t="shared" si="141"/>
        <v>B</v>
      </c>
      <c r="B4000" s="186" t="s">
        <v>121</v>
      </c>
      <c r="C4000" s="186" t="s">
        <v>99</v>
      </c>
      <c r="D4000" s="187">
        <f t="shared" si="142"/>
        <v>0</v>
      </c>
      <c r="E4000" s="187">
        <f t="shared" si="142"/>
        <v>0</v>
      </c>
      <c r="F4000" s="187">
        <f t="shared" si="142"/>
        <v>0</v>
      </c>
      <c r="G4000" s="187">
        <f t="shared" si="142"/>
        <v>0</v>
      </c>
      <c r="H4000" s="187">
        <f t="shared" si="142"/>
        <v>0</v>
      </c>
      <c r="I4000" s="187">
        <v>0</v>
      </c>
      <c r="J4000" s="187">
        <v>0</v>
      </c>
      <c r="K4000" s="187">
        <v>0</v>
      </c>
      <c r="L4000" s="187">
        <v>0</v>
      </c>
      <c r="M4000" s="187">
        <v>0</v>
      </c>
      <c r="N4000" s="187">
        <v>0</v>
      </c>
      <c r="O4000" s="187">
        <v>0</v>
      </c>
      <c r="P4000" s="187">
        <v>0</v>
      </c>
      <c r="Q4000" s="187">
        <v>0</v>
      </c>
      <c r="R4000" s="187">
        <v>0</v>
      </c>
    </row>
    <row r="4001" spans="1:18" ht="15" hidden="1">
      <c r="A4001" s="181" t="str">
        <f t="shared" si="141"/>
        <v>B</v>
      </c>
      <c r="B4001" s="188" t="s">
        <v>121</v>
      </c>
      <c r="C4001" s="188" t="s">
        <v>100</v>
      </c>
      <c r="D4001" s="189">
        <f t="shared" si="142"/>
        <v>0</v>
      </c>
      <c r="E4001" s="189">
        <f t="shared" si="142"/>
        <v>0</v>
      </c>
      <c r="F4001" s="189">
        <f t="shared" si="142"/>
        <v>0</v>
      </c>
      <c r="G4001" s="189">
        <f t="shared" si="142"/>
        <v>0</v>
      </c>
      <c r="H4001" s="189">
        <f t="shared" si="142"/>
        <v>0</v>
      </c>
      <c r="I4001" s="189">
        <v>0</v>
      </c>
      <c r="J4001" s="189">
        <v>0</v>
      </c>
      <c r="K4001" s="189">
        <v>0</v>
      </c>
      <c r="L4001" s="189">
        <v>0</v>
      </c>
      <c r="M4001" s="189">
        <v>0</v>
      </c>
      <c r="N4001" s="189">
        <v>0</v>
      </c>
      <c r="O4001" s="189">
        <v>0</v>
      </c>
      <c r="P4001" s="189">
        <v>0</v>
      </c>
      <c r="Q4001" s="189">
        <v>0</v>
      </c>
      <c r="R4001" s="189">
        <v>0</v>
      </c>
    </row>
    <row r="4002" spans="1:18" ht="15" hidden="1">
      <c r="A4002" s="181" t="str">
        <f t="shared" si="141"/>
        <v>B</v>
      </c>
      <c r="B4002" s="188" t="s">
        <v>121</v>
      </c>
      <c r="C4002" s="188" t="s">
        <v>101</v>
      </c>
      <c r="D4002" s="189">
        <f t="shared" si="142"/>
        <v>0</v>
      </c>
      <c r="E4002" s="189">
        <f t="shared" si="142"/>
        <v>0</v>
      </c>
      <c r="F4002" s="189">
        <f t="shared" si="142"/>
        <v>0</v>
      </c>
      <c r="G4002" s="189">
        <f t="shared" si="142"/>
        <v>0</v>
      </c>
      <c r="H4002" s="189">
        <f t="shared" si="142"/>
        <v>0</v>
      </c>
      <c r="I4002" s="189">
        <v>0</v>
      </c>
      <c r="J4002" s="189">
        <v>0</v>
      </c>
      <c r="K4002" s="189">
        <v>0</v>
      </c>
      <c r="L4002" s="189">
        <v>0</v>
      </c>
      <c r="M4002" s="189">
        <v>0</v>
      </c>
      <c r="N4002" s="189">
        <v>0</v>
      </c>
      <c r="O4002" s="189">
        <v>0</v>
      </c>
      <c r="P4002" s="189">
        <v>0</v>
      </c>
      <c r="Q4002" s="189">
        <v>0</v>
      </c>
      <c r="R4002" s="189">
        <v>0</v>
      </c>
    </row>
    <row r="4003" spans="1:18" ht="15" hidden="1">
      <c r="A4003" s="181" t="str">
        <f t="shared" si="141"/>
        <v>B</v>
      </c>
      <c r="B4003" s="188" t="s">
        <v>121</v>
      </c>
      <c r="C4003" s="188" t="s">
        <v>15</v>
      </c>
      <c r="D4003" s="189">
        <f t="shared" si="142"/>
        <v>0</v>
      </c>
      <c r="E4003" s="189">
        <f t="shared" si="142"/>
        <v>0</v>
      </c>
      <c r="F4003" s="189">
        <f t="shared" si="142"/>
        <v>0</v>
      </c>
      <c r="G4003" s="189">
        <f t="shared" si="142"/>
        <v>0</v>
      </c>
      <c r="H4003" s="189">
        <f t="shared" si="142"/>
        <v>0</v>
      </c>
      <c r="I4003" s="189">
        <v>0</v>
      </c>
      <c r="J4003" s="189">
        <v>0</v>
      </c>
      <c r="K4003" s="189">
        <v>0</v>
      </c>
      <c r="L4003" s="189">
        <v>0</v>
      </c>
      <c r="M4003" s="189">
        <v>0</v>
      </c>
      <c r="N4003" s="189">
        <v>0</v>
      </c>
      <c r="O4003" s="189">
        <v>0</v>
      </c>
      <c r="P4003" s="189">
        <v>0</v>
      </c>
      <c r="Q4003" s="189">
        <v>0</v>
      </c>
      <c r="R4003" s="189">
        <v>0</v>
      </c>
    </row>
    <row r="4004" spans="1:18" ht="15" hidden="1">
      <c r="A4004" s="181" t="str">
        <f t="shared" si="141"/>
        <v>B</v>
      </c>
      <c r="B4004" s="188" t="s">
        <v>121</v>
      </c>
      <c r="C4004" s="188" t="s">
        <v>104</v>
      </c>
      <c r="D4004" s="189">
        <f t="shared" si="142"/>
        <v>0</v>
      </c>
      <c r="E4004" s="189">
        <f t="shared" si="142"/>
        <v>0</v>
      </c>
      <c r="F4004" s="189">
        <f t="shared" si="142"/>
        <v>0</v>
      </c>
      <c r="G4004" s="189">
        <f t="shared" si="142"/>
        <v>0</v>
      </c>
      <c r="H4004" s="189">
        <f t="shared" si="142"/>
        <v>0</v>
      </c>
      <c r="I4004" s="189">
        <v>0</v>
      </c>
      <c r="J4004" s="189">
        <v>0</v>
      </c>
      <c r="K4004" s="189">
        <v>0</v>
      </c>
      <c r="L4004" s="189">
        <v>0</v>
      </c>
      <c r="M4004" s="189">
        <v>0</v>
      </c>
      <c r="N4004" s="189">
        <v>0</v>
      </c>
      <c r="O4004" s="189">
        <v>0</v>
      </c>
      <c r="P4004" s="189">
        <v>0</v>
      </c>
      <c r="Q4004" s="189">
        <v>0</v>
      </c>
      <c r="R4004" s="189">
        <v>0</v>
      </c>
    </row>
    <row r="4005" spans="1:18" ht="15" hidden="1">
      <c r="A4005" s="181" t="str">
        <f t="shared" si="141"/>
        <v>B</v>
      </c>
      <c r="B4005" s="188" t="s">
        <v>121</v>
      </c>
      <c r="C4005" s="188" t="s">
        <v>105</v>
      </c>
      <c r="D4005" s="189">
        <f t="shared" si="142"/>
        <v>0</v>
      </c>
      <c r="E4005" s="189">
        <f t="shared" si="142"/>
        <v>0</v>
      </c>
      <c r="F4005" s="189">
        <f t="shared" si="142"/>
        <v>0</v>
      </c>
      <c r="G4005" s="189">
        <f t="shared" si="142"/>
        <v>0</v>
      </c>
      <c r="H4005" s="189">
        <f t="shared" si="142"/>
        <v>0</v>
      </c>
      <c r="I4005" s="189">
        <v>0</v>
      </c>
      <c r="J4005" s="189">
        <v>0</v>
      </c>
      <c r="K4005" s="189">
        <v>0</v>
      </c>
      <c r="L4005" s="189">
        <v>0</v>
      </c>
      <c r="M4005" s="189">
        <v>0</v>
      </c>
      <c r="N4005" s="189">
        <v>0</v>
      </c>
      <c r="O4005" s="189">
        <v>0</v>
      </c>
      <c r="P4005" s="189">
        <v>0</v>
      </c>
      <c r="Q4005" s="189">
        <v>0</v>
      </c>
      <c r="R4005" s="189">
        <v>0</v>
      </c>
    </row>
    <row r="4006" spans="1:18" ht="15" hidden="1">
      <c r="A4006" s="181" t="str">
        <f t="shared" si="141"/>
        <v>B</v>
      </c>
      <c r="B4006" s="186" t="s">
        <v>121</v>
      </c>
      <c r="C4006" s="186" t="s">
        <v>155</v>
      </c>
      <c r="D4006" s="187">
        <f t="shared" si="142"/>
        <v>0</v>
      </c>
      <c r="E4006" s="187">
        <f t="shared" si="142"/>
        <v>0</v>
      </c>
      <c r="F4006" s="187">
        <f t="shared" si="142"/>
        <v>0</v>
      </c>
      <c r="G4006" s="187">
        <f t="shared" si="142"/>
        <v>0</v>
      </c>
      <c r="H4006" s="187">
        <f t="shared" si="142"/>
        <v>0</v>
      </c>
      <c r="I4006" s="187">
        <v>0</v>
      </c>
      <c r="J4006" s="187">
        <v>0</v>
      </c>
      <c r="K4006" s="187">
        <v>0</v>
      </c>
      <c r="L4006" s="187">
        <v>0</v>
      </c>
      <c r="M4006" s="187">
        <v>0</v>
      </c>
      <c r="N4006" s="187">
        <v>0</v>
      </c>
      <c r="O4006" s="187">
        <v>0</v>
      </c>
      <c r="P4006" s="187">
        <v>0</v>
      </c>
      <c r="Q4006" s="187">
        <v>0</v>
      </c>
      <c r="R4006" s="187">
        <v>0</v>
      </c>
    </row>
    <row r="4007" spans="1:18" ht="15.75" hidden="1" thickBot="1">
      <c r="A4007" s="181" t="str">
        <f t="shared" si="141"/>
        <v>B</v>
      </c>
      <c r="B4007" s="182" t="s">
        <v>2004</v>
      </c>
      <c r="C4007" s="183" t="s">
        <v>2005</v>
      </c>
      <c r="D4007" s="184">
        <f t="shared" si="142"/>
        <v>0</v>
      </c>
      <c r="E4007" s="184">
        <f t="shared" si="142"/>
        <v>0</v>
      </c>
      <c r="F4007" s="184">
        <f t="shared" si="142"/>
        <v>0</v>
      </c>
      <c r="G4007" s="184">
        <f t="shared" si="142"/>
        <v>0</v>
      </c>
      <c r="H4007" s="184">
        <f t="shared" si="142"/>
        <v>0</v>
      </c>
      <c r="I4007" s="184">
        <v>0</v>
      </c>
      <c r="J4007" s="184">
        <v>0</v>
      </c>
      <c r="K4007" s="184">
        <v>0</v>
      </c>
      <c r="L4007" s="184">
        <v>0</v>
      </c>
      <c r="M4007" s="184">
        <v>0</v>
      </c>
      <c r="N4007" s="184">
        <v>0</v>
      </c>
      <c r="O4007" s="184">
        <v>0</v>
      </c>
      <c r="P4007" s="184">
        <v>0</v>
      </c>
      <c r="Q4007" s="184">
        <v>0</v>
      </c>
      <c r="R4007" s="184">
        <v>0</v>
      </c>
    </row>
    <row r="4008" spans="1:18" ht="15" hidden="1">
      <c r="A4008" s="181" t="str">
        <f t="shared" si="141"/>
        <v>B</v>
      </c>
      <c r="B4008" s="186" t="s">
        <v>121</v>
      </c>
      <c r="C4008" s="186" t="s">
        <v>99</v>
      </c>
      <c r="D4008" s="187">
        <f t="shared" si="142"/>
        <v>0</v>
      </c>
      <c r="E4008" s="187">
        <f t="shared" si="142"/>
        <v>0</v>
      </c>
      <c r="F4008" s="187">
        <f t="shared" si="142"/>
        <v>0</v>
      </c>
      <c r="G4008" s="187">
        <f t="shared" si="142"/>
        <v>0</v>
      </c>
      <c r="H4008" s="187">
        <f t="shared" si="142"/>
        <v>0</v>
      </c>
      <c r="I4008" s="187">
        <v>0</v>
      </c>
      <c r="J4008" s="187">
        <v>0</v>
      </c>
      <c r="K4008" s="187">
        <v>0</v>
      </c>
      <c r="L4008" s="187">
        <v>0</v>
      </c>
      <c r="M4008" s="187">
        <v>0</v>
      </c>
      <c r="N4008" s="187">
        <v>0</v>
      </c>
      <c r="O4008" s="187">
        <v>0</v>
      </c>
      <c r="P4008" s="187">
        <v>0</v>
      </c>
      <c r="Q4008" s="187">
        <v>0</v>
      </c>
      <c r="R4008" s="187">
        <v>0</v>
      </c>
    </row>
    <row r="4009" spans="1:18" ht="15" hidden="1">
      <c r="A4009" s="181" t="str">
        <f t="shared" si="141"/>
        <v>B</v>
      </c>
      <c r="B4009" s="188" t="s">
        <v>121</v>
      </c>
      <c r="C4009" s="188" t="s">
        <v>100</v>
      </c>
      <c r="D4009" s="189">
        <f t="shared" si="142"/>
        <v>0</v>
      </c>
      <c r="E4009" s="189">
        <f t="shared" si="142"/>
        <v>0</v>
      </c>
      <c r="F4009" s="189">
        <f t="shared" si="142"/>
        <v>0</v>
      </c>
      <c r="G4009" s="189">
        <f t="shared" si="142"/>
        <v>0</v>
      </c>
      <c r="H4009" s="189">
        <f t="shared" si="142"/>
        <v>0</v>
      </c>
      <c r="I4009" s="189">
        <v>0</v>
      </c>
      <c r="J4009" s="189">
        <v>0</v>
      </c>
      <c r="K4009" s="189">
        <v>0</v>
      </c>
      <c r="L4009" s="189">
        <v>0</v>
      </c>
      <c r="M4009" s="189">
        <v>0</v>
      </c>
      <c r="N4009" s="189">
        <v>0</v>
      </c>
      <c r="O4009" s="189">
        <v>0</v>
      </c>
      <c r="P4009" s="189">
        <v>0</v>
      </c>
      <c r="Q4009" s="189">
        <v>0</v>
      </c>
      <c r="R4009" s="189">
        <v>0</v>
      </c>
    </row>
    <row r="4010" spans="1:18" ht="15" hidden="1">
      <c r="A4010" s="181" t="str">
        <f t="shared" si="141"/>
        <v>B</v>
      </c>
      <c r="B4010" s="188" t="s">
        <v>121</v>
      </c>
      <c r="C4010" s="188" t="s">
        <v>101</v>
      </c>
      <c r="D4010" s="189">
        <f t="shared" si="142"/>
        <v>0</v>
      </c>
      <c r="E4010" s="189">
        <f t="shared" si="142"/>
        <v>0</v>
      </c>
      <c r="F4010" s="189">
        <f t="shared" si="142"/>
        <v>0</v>
      </c>
      <c r="G4010" s="189">
        <f t="shared" si="142"/>
        <v>0</v>
      </c>
      <c r="H4010" s="189">
        <f t="shared" si="142"/>
        <v>0</v>
      </c>
      <c r="I4010" s="189">
        <v>0</v>
      </c>
      <c r="J4010" s="189">
        <v>0</v>
      </c>
      <c r="K4010" s="189">
        <v>0</v>
      </c>
      <c r="L4010" s="189">
        <v>0</v>
      </c>
      <c r="M4010" s="189">
        <v>0</v>
      </c>
      <c r="N4010" s="189">
        <v>0</v>
      </c>
      <c r="O4010" s="189">
        <v>0</v>
      </c>
      <c r="P4010" s="189">
        <v>0</v>
      </c>
      <c r="Q4010" s="189">
        <v>0</v>
      </c>
      <c r="R4010" s="189">
        <v>0</v>
      </c>
    </row>
    <row r="4011" spans="1:18" ht="15" hidden="1">
      <c r="A4011" s="181" t="str">
        <f t="shared" si="141"/>
        <v>B</v>
      </c>
      <c r="B4011" s="188" t="s">
        <v>121</v>
      </c>
      <c r="C4011" s="188" t="s">
        <v>104</v>
      </c>
      <c r="D4011" s="189">
        <f t="shared" si="142"/>
        <v>0</v>
      </c>
      <c r="E4011" s="189">
        <f t="shared" si="142"/>
        <v>0</v>
      </c>
      <c r="F4011" s="189">
        <f t="shared" si="142"/>
        <v>0</v>
      </c>
      <c r="G4011" s="189">
        <f t="shared" si="142"/>
        <v>0</v>
      </c>
      <c r="H4011" s="189">
        <f t="shared" si="142"/>
        <v>0</v>
      </c>
      <c r="I4011" s="189">
        <v>0</v>
      </c>
      <c r="J4011" s="189">
        <v>0</v>
      </c>
      <c r="K4011" s="189">
        <v>0</v>
      </c>
      <c r="L4011" s="189">
        <v>0</v>
      </c>
      <c r="M4011" s="189">
        <v>0</v>
      </c>
      <c r="N4011" s="189">
        <v>0</v>
      </c>
      <c r="O4011" s="189">
        <v>0</v>
      </c>
      <c r="P4011" s="189">
        <v>0</v>
      </c>
      <c r="Q4011" s="189">
        <v>0</v>
      </c>
      <c r="R4011" s="189">
        <v>0</v>
      </c>
    </row>
    <row r="4012" spans="1:18" ht="15" hidden="1">
      <c r="A4012" s="181" t="str">
        <f t="shared" si="141"/>
        <v>B</v>
      </c>
      <c r="B4012" s="188" t="s">
        <v>121</v>
      </c>
      <c r="C4012" s="188" t="s">
        <v>105</v>
      </c>
      <c r="D4012" s="189">
        <f t="shared" si="142"/>
        <v>0</v>
      </c>
      <c r="E4012" s="189">
        <f t="shared" si="142"/>
        <v>0</v>
      </c>
      <c r="F4012" s="189">
        <f t="shared" si="142"/>
        <v>0</v>
      </c>
      <c r="G4012" s="189">
        <f t="shared" si="142"/>
        <v>0</v>
      </c>
      <c r="H4012" s="189">
        <f t="shared" si="142"/>
        <v>0</v>
      </c>
      <c r="I4012" s="189">
        <v>0</v>
      </c>
      <c r="J4012" s="189">
        <v>0</v>
      </c>
      <c r="K4012" s="189">
        <v>0</v>
      </c>
      <c r="L4012" s="189">
        <v>0</v>
      </c>
      <c r="M4012" s="189">
        <v>0</v>
      </c>
      <c r="N4012" s="189">
        <v>0</v>
      </c>
      <c r="O4012" s="189">
        <v>0</v>
      </c>
      <c r="P4012" s="189">
        <v>0</v>
      </c>
      <c r="Q4012" s="189">
        <v>0</v>
      </c>
      <c r="R4012" s="189">
        <v>0</v>
      </c>
    </row>
    <row r="4013" spans="1:18" ht="15" hidden="1">
      <c r="A4013" s="181" t="str">
        <f t="shared" si="141"/>
        <v>B</v>
      </c>
      <c r="B4013" s="186" t="s">
        <v>121</v>
      </c>
      <c r="C4013" s="186" t="s">
        <v>155</v>
      </c>
      <c r="D4013" s="187">
        <f t="shared" si="142"/>
        <v>0</v>
      </c>
      <c r="E4013" s="187">
        <f t="shared" si="142"/>
        <v>0</v>
      </c>
      <c r="F4013" s="187">
        <f t="shared" si="142"/>
        <v>0</v>
      </c>
      <c r="G4013" s="187">
        <f t="shared" si="142"/>
        <v>0</v>
      </c>
      <c r="H4013" s="187">
        <f t="shared" si="142"/>
        <v>0</v>
      </c>
      <c r="I4013" s="187">
        <v>0</v>
      </c>
      <c r="J4013" s="187">
        <v>0</v>
      </c>
      <c r="K4013" s="187">
        <v>0</v>
      </c>
      <c r="L4013" s="187">
        <v>0</v>
      </c>
      <c r="M4013" s="187">
        <v>0</v>
      </c>
      <c r="N4013" s="187">
        <v>0</v>
      </c>
      <c r="O4013" s="187">
        <v>0</v>
      </c>
      <c r="P4013" s="187">
        <v>0</v>
      </c>
      <c r="Q4013" s="187">
        <v>0</v>
      </c>
      <c r="R4013" s="187">
        <v>0</v>
      </c>
    </row>
    <row r="4014" spans="1:18" ht="15.75" hidden="1" thickBot="1">
      <c r="A4014" s="181" t="str">
        <f t="shared" si="141"/>
        <v>B</v>
      </c>
      <c r="B4014" s="182" t="s">
        <v>2006</v>
      </c>
      <c r="C4014" s="183" t="s">
        <v>2007</v>
      </c>
      <c r="D4014" s="184">
        <f t="shared" si="142"/>
        <v>0</v>
      </c>
      <c r="E4014" s="184">
        <f t="shared" si="142"/>
        <v>0</v>
      </c>
      <c r="F4014" s="184">
        <f t="shared" si="142"/>
        <v>0</v>
      </c>
      <c r="G4014" s="184">
        <f t="shared" si="142"/>
        <v>0</v>
      </c>
      <c r="H4014" s="184">
        <f t="shared" si="142"/>
        <v>0</v>
      </c>
      <c r="I4014" s="184">
        <v>0</v>
      </c>
      <c r="J4014" s="184">
        <v>0</v>
      </c>
      <c r="K4014" s="184">
        <v>0</v>
      </c>
      <c r="L4014" s="184">
        <v>0</v>
      </c>
      <c r="M4014" s="184">
        <v>0</v>
      </c>
      <c r="N4014" s="184">
        <v>0</v>
      </c>
      <c r="O4014" s="184">
        <v>0</v>
      </c>
      <c r="P4014" s="184">
        <v>0</v>
      </c>
      <c r="Q4014" s="184">
        <v>0</v>
      </c>
      <c r="R4014" s="184">
        <v>0</v>
      </c>
    </row>
    <row r="4015" spans="1:18" ht="15" hidden="1">
      <c r="A4015" s="181" t="str">
        <f t="shared" si="141"/>
        <v>B</v>
      </c>
      <c r="B4015" s="186" t="s">
        <v>121</v>
      </c>
      <c r="C4015" s="186" t="s">
        <v>99</v>
      </c>
      <c r="D4015" s="187">
        <f t="shared" si="142"/>
        <v>0</v>
      </c>
      <c r="E4015" s="187">
        <f t="shared" si="142"/>
        <v>0</v>
      </c>
      <c r="F4015" s="187">
        <f t="shared" si="142"/>
        <v>0</v>
      </c>
      <c r="G4015" s="187">
        <f t="shared" si="142"/>
        <v>0</v>
      </c>
      <c r="H4015" s="187">
        <f t="shared" si="142"/>
        <v>0</v>
      </c>
      <c r="I4015" s="187">
        <v>0</v>
      </c>
      <c r="J4015" s="187">
        <v>0</v>
      </c>
      <c r="K4015" s="187">
        <v>0</v>
      </c>
      <c r="L4015" s="187">
        <v>0</v>
      </c>
      <c r="M4015" s="187">
        <v>0</v>
      </c>
      <c r="N4015" s="187">
        <v>0</v>
      </c>
      <c r="O4015" s="187">
        <v>0</v>
      </c>
      <c r="P4015" s="187">
        <v>0</v>
      </c>
      <c r="Q4015" s="187">
        <v>0</v>
      </c>
      <c r="R4015" s="187">
        <v>0</v>
      </c>
    </row>
    <row r="4016" spans="1:18" ht="15" hidden="1">
      <c r="A4016" s="181" t="str">
        <f t="shared" si="141"/>
        <v>B</v>
      </c>
      <c r="B4016" s="188" t="s">
        <v>121</v>
      </c>
      <c r="C4016" s="188" t="s">
        <v>101</v>
      </c>
      <c r="D4016" s="189">
        <f t="shared" si="142"/>
        <v>0</v>
      </c>
      <c r="E4016" s="189">
        <f t="shared" si="142"/>
        <v>0</v>
      </c>
      <c r="F4016" s="189">
        <f t="shared" si="142"/>
        <v>0</v>
      </c>
      <c r="G4016" s="189">
        <f t="shared" si="142"/>
        <v>0</v>
      </c>
      <c r="H4016" s="189">
        <f t="shared" si="142"/>
        <v>0</v>
      </c>
      <c r="I4016" s="189">
        <v>0</v>
      </c>
      <c r="J4016" s="189">
        <v>0</v>
      </c>
      <c r="K4016" s="189">
        <v>0</v>
      </c>
      <c r="L4016" s="189">
        <v>0</v>
      </c>
      <c r="M4016" s="189">
        <v>0</v>
      </c>
      <c r="N4016" s="189">
        <v>0</v>
      </c>
      <c r="O4016" s="189">
        <v>0</v>
      </c>
      <c r="P4016" s="189">
        <v>0</v>
      </c>
      <c r="Q4016" s="189">
        <v>0</v>
      </c>
      <c r="R4016" s="189">
        <v>0</v>
      </c>
    </row>
    <row r="4017" spans="1:18" ht="15.75" hidden="1" thickBot="1">
      <c r="A4017" s="181" t="str">
        <f t="shared" si="141"/>
        <v>B</v>
      </c>
      <c r="B4017" s="182" t="s">
        <v>2008</v>
      </c>
      <c r="C4017" s="183" t="s">
        <v>2009</v>
      </c>
      <c r="D4017" s="184">
        <f t="shared" si="142"/>
        <v>0</v>
      </c>
      <c r="E4017" s="184">
        <f t="shared" si="142"/>
        <v>0</v>
      </c>
      <c r="F4017" s="184">
        <f t="shared" si="142"/>
        <v>0</v>
      </c>
      <c r="G4017" s="184">
        <f t="shared" si="142"/>
        <v>0</v>
      </c>
      <c r="H4017" s="184">
        <f t="shared" si="142"/>
        <v>0</v>
      </c>
      <c r="I4017" s="184">
        <v>0</v>
      </c>
      <c r="J4017" s="184">
        <v>0</v>
      </c>
      <c r="K4017" s="184">
        <v>0</v>
      </c>
      <c r="L4017" s="184">
        <v>0</v>
      </c>
      <c r="M4017" s="184">
        <v>0</v>
      </c>
      <c r="N4017" s="184">
        <v>0</v>
      </c>
      <c r="O4017" s="184">
        <v>0</v>
      </c>
      <c r="P4017" s="184">
        <v>0</v>
      </c>
      <c r="Q4017" s="184">
        <v>0</v>
      </c>
      <c r="R4017" s="184">
        <v>0</v>
      </c>
    </row>
    <row r="4018" spans="1:18" ht="15" hidden="1">
      <c r="A4018" s="181" t="str">
        <f t="shared" si="141"/>
        <v>B</v>
      </c>
      <c r="B4018" s="186" t="s">
        <v>121</v>
      </c>
      <c r="C4018" s="186" t="s">
        <v>99</v>
      </c>
      <c r="D4018" s="187">
        <f t="shared" si="142"/>
        <v>0</v>
      </c>
      <c r="E4018" s="187">
        <f t="shared" si="142"/>
        <v>0</v>
      </c>
      <c r="F4018" s="187">
        <f t="shared" si="142"/>
        <v>0</v>
      </c>
      <c r="G4018" s="187">
        <f t="shared" si="142"/>
        <v>0</v>
      </c>
      <c r="H4018" s="187">
        <f t="shared" si="142"/>
        <v>0</v>
      </c>
      <c r="I4018" s="187">
        <v>0</v>
      </c>
      <c r="J4018" s="187">
        <v>0</v>
      </c>
      <c r="K4018" s="187">
        <v>0</v>
      </c>
      <c r="L4018" s="187">
        <v>0</v>
      </c>
      <c r="M4018" s="187">
        <v>0</v>
      </c>
      <c r="N4018" s="187">
        <v>0</v>
      </c>
      <c r="O4018" s="187">
        <v>0</v>
      </c>
      <c r="P4018" s="187">
        <v>0</v>
      </c>
      <c r="Q4018" s="187">
        <v>0</v>
      </c>
      <c r="R4018" s="187">
        <v>0</v>
      </c>
    </row>
    <row r="4019" spans="1:18" ht="15" hidden="1">
      <c r="A4019" s="181" t="str">
        <f t="shared" si="141"/>
        <v>B</v>
      </c>
      <c r="B4019" s="188" t="s">
        <v>121</v>
      </c>
      <c r="C4019" s="188" t="s">
        <v>100</v>
      </c>
      <c r="D4019" s="189">
        <f t="shared" si="142"/>
        <v>0</v>
      </c>
      <c r="E4019" s="189">
        <f t="shared" si="142"/>
        <v>0</v>
      </c>
      <c r="F4019" s="189">
        <f t="shared" si="142"/>
        <v>0</v>
      </c>
      <c r="G4019" s="189">
        <f t="shared" si="142"/>
        <v>0</v>
      </c>
      <c r="H4019" s="189">
        <f t="shared" si="142"/>
        <v>0</v>
      </c>
      <c r="I4019" s="189">
        <v>0</v>
      </c>
      <c r="J4019" s="189">
        <v>0</v>
      </c>
      <c r="K4019" s="189">
        <v>0</v>
      </c>
      <c r="L4019" s="189">
        <v>0</v>
      </c>
      <c r="M4019" s="189">
        <v>0</v>
      </c>
      <c r="N4019" s="189">
        <v>0</v>
      </c>
      <c r="O4019" s="189">
        <v>0</v>
      </c>
      <c r="P4019" s="189">
        <v>0</v>
      </c>
      <c r="Q4019" s="189">
        <v>0</v>
      </c>
      <c r="R4019" s="189">
        <v>0</v>
      </c>
    </row>
    <row r="4020" spans="1:18" ht="15" hidden="1">
      <c r="A4020" s="181" t="str">
        <f t="shared" si="141"/>
        <v>B</v>
      </c>
      <c r="B4020" s="188" t="s">
        <v>121</v>
      </c>
      <c r="C4020" s="188" t="s">
        <v>101</v>
      </c>
      <c r="D4020" s="189">
        <f t="shared" si="142"/>
        <v>0</v>
      </c>
      <c r="E4020" s="189">
        <f t="shared" si="142"/>
        <v>0</v>
      </c>
      <c r="F4020" s="189">
        <f t="shared" si="142"/>
        <v>0</v>
      </c>
      <c r="G4020" s="189">
        <f t="shared" si="142"/>
        <v>0</v>
      </c>
      <c r="H4020" s="189">
        <f t="shared" si="142"/>
        <v>0</v>
      </c>
      <c r="I4020" s="189">
        <v>0</v>
      </c>
      <c r="J4020" s="189">
        <v>0</v>
      </c>
      <c r="K4020" s="189">
        <v>0</v>
      </c>
      <c r="L4020" s="189">
        <v>0</v>
      </c>
      <c r="M4020" s="189">
        <v>0</v>
      </c>
      <c r="N4020" s="189">
        <v>0</v>
      </c>
      <c r="O4020" s="189">
        <v>0</v>
      </c>
      <c r="P4020" s="189">
        <v>0</v>
      </c>
      <c r="Q4020" s="189">
        <v>0</v>
      </c>
      <c r="R4020" s="189">
        <v>0</v>
      </c>
    </row>
    <row r="4021" spans="1:18" ht="15" hidden="1">
      <c r="A4021" s="181" t="str">
        <f t="shared" si="141"/>
        <v>B</v>
      </c>
      <c r="B4021" s="188" t="s">
        <v>121</v>
      </c>
      <c r="C4021" s="188" t="s">
        <v>105</v>
      </c>
      <c r="D4021" s="189">
        <f t="shared" si="142"/>
        <v>0</v>
      </c>
      <c r="E4021" s="189">
        <f t="shared" si="142"/>
        <v>0</v>
      </c>
      <c r="F4021" s="189">
        <f t="shared" si="142"/>
        <v>0</v>
      </c>
      <c r="G4021" s="189">
        <f t="shared" si="142"/>
        <v>0</v>
      </c>
      <c r="H4021" s="189">
        <f t="shared" si="142"/>
        <v>0</v>
      </c>
      <c r="I4021" s="189">
        <v>0</v>
      </c>
      <c r="J4021" s="189">
        <v>0</v>
      </c>
      <c r="K4021" s="189">
        <v>0</v>
      </c>
      <c r="L4021" s="189">
        <v>0</v>
      </c>
      <c r="M4021" s="189">
        <v>0</v>
      </c>
      <c r="N4021" s="189">
        <v>0</v>
      </c>
      <c r="O4021" s="189">
        <v>0</v>
      </c>
      <c r="P4021" s="189">
        <v>0</v>
      </c>
      <c r="Q4021" s="189">
        <v>0</v>
      </c>
      <c r="R4021" s="189">
        <v>0</v>
      </c>
    </row>
    <row r="4022" spans="1:18" ht="15" hidden="1">
      <c r="A4022" s="181" t="str">
        <f t="shared" si="141"/>
        <v>B</v>
      </c>
      <c r="B4022" s="186" t="s">
        <v>121</v>
      </c>
      <c r="C4022" s="186" t="s">
        <v>155</v>
      </c>
      <c r="D4022" s="187">
        <f t="shared" si="142"/>
        <v>0</v>
      </c>
      <c r="E4022" s="187">
        <f t="shared" si="142"/>
        <v>0</v>
      </c>
      <c r="F4022" s="187">
        <f t="shared" si="142"/>
        <v>0</v>
      </c>
      <c r="G4022" s="187">
        <f t="shared" si="142"/>
        <v>0</v>
      </c>
      <c r="H4022" s="187">
        <f t="shared" si="142"/>
        <v>0</v>
      </c>
      <c r="I4022" s="187">
        <v>0</v>
      </c>
      <c r="J4022" s="187">
        <v>0</v>
      </c>
      <c r="K4022" s="187">
        <v>0</v>
      </c>
      <c r="L4022" s="187">
        <v>0</v>
      </c>
      <c r="M4022" s="187">
        <v>0</v>
      </c>
      <c r="N4022" s="187">
        <v>0</v>
      </c>
      <c r="O4022" s="187">
        <v>0</v>
      </c>
      <c r="P4022" s="187">
        <v>0</v>
      </c>
      <c r="Q4022" s="187">
        <v>0</v>
      </c>
      <c r="R4022" s="187">
        <v>0</v>
      </c>
    </row>
    <row r="4023" spans="1:18" ht="15.75" hidden="1" thickBot="1">
      <c r="A4023" s="181" t="str">
        <f t="shared" si="141"/>
        <v>B</v>
      </c>
      <c r="B4023" s="182" t="s">
        <v>2010</v>
      </c>
      <c r="C4023" s="183" t="s">
        <v>2011</v>
      </c>
      <c r="D4023" s="184">
        <f t="shared" si="142"/>
        <v>0</v>
      </c>
      <c r="E4023" s="184">
        <f t="shared" si="142"/>
        <v>0</v>
      </c>
      <c r="F4023" s="184">
        <f t="shared" si="142"/>
        <v>0</v>
      </c>
      <c r="G4023" s="184">
        <f t="shared" si="142"/>
        <v>0</v>
      </c>
      <c r="H4023" s="184">
        <f t="shared" si="142"/>
        <v>0</v>
      </c>
      <c r="I4023" s="184">
        <v>0</v>
      </c>
      <c r="J4023" s="184">
        <v>0</v>
      </c>
      <c r="K4023" s="184">
        <v>0</v>
      </c>
      <c r="L4023" s="184">
        <v>0</v>
      </c>
      <c r="M4023" s="184">
        <v>0</v>
      </c>
      <c r="N4023" s="184">
        <v>0</v>
      </c>
      <c r="O4023" s="184">
        <v>0</v>
      </c>
      <c r="P4023" s="184">
        <v>0</v>
      </c>
      <c r="Q4023" s="184">
        <v>0</v>
      </c>
      <c r="R4023" s="184">
        <v>0</v>
      </c>
    </row>
    <row r="4024" spans="1:18" ht="15" hidden="1">
      <c r="A4024" s="181" t="str">
        <f t="shared" si="141"/>
        <v>B</v>
      </c>
      <c r="B4024" s="186" t="s">
        <v>121</v>
      </c>
      <c r="C4024" s="186" t="s">
        <v>99</v>
      </c>
      <c r="D4024" s="187">
        <f t="shared" si="142"/>
        <v>0</v>
      </c>
      <c r="E4024" s="187">
        <f t="shared" si="142"/>
        <v>0</v>
      </c>
      <c r="F4024" s="187">
        <f t="shared" si="142"/>
        <v>0</v>
      </c>
      <c r="G4024" s="187">
        <f t="shared" si="142"/>
        <v>0</v>
      </c>
      <c r="H4024" s="187">
        <f t="shared" si="142"/>
        <v>0</v>
      </c>
      <c r="I4024" s="187">
        <v>0</v>
      </c>
      <c r="J4024" s="187">
        <v>0</v>
      </c>
      <c r="K4024" s="187">
        <v>0</v>
      </c>
      <c r="L4024" s="187">
        <v>0</v>
      </c>
      <c r="M4024" s="187">
        <v>0</v>
      </c>
      <c r="N4024" s="187">
        <v>0</v>
      </c>
      <c r="O4024" s="187">
        <v>0</v>
      </c>
      <c r="P4024" s="187">
        <v>0</v>
      </c>
      <c r="Q4024" s="187">
        <v>0</v>
      </c>
      <c r="R4024" s="187">
        <v>0</v>
      </c>
    </row>
    <row r="4025" spans="1:18" ht="15" hidden="1">
      <c r="A4025" s="181" t="str">
        <f t="shared" si="141"/>
        <v>B</v>
      </c>
      <c r="B4025" s="188" t="s">
        <v>121</v>
      </c>
      <c r="C4025" s="188" t="s">
        <v>100</v>
      </c>
      <c r="D4025" s="189">
        <f t="shared" si="142"/>
        <v>0</v>
      </c>
      <c r="E4025" s="189">
        <f t="shared" si="142"/>
        <v>0</v>
      </c>
      <c r="F4025" s="189">
        <f t="shared" si="142"/>
        <v>0</v>
      </c>
      <c r="G4025" s="189">
        <f t="shared" si="142"/>
        <v>0</v>
      </c>
      <c r="H4025" s="189">
        <f t="shared" si="142"/>
        <v>0</v>
      </c>
      <c r="I4025" s="189">
        <v>0</v>
      </c>
      <c r="J4025" s="189">
        <v>0</v>
      </c>
      <c r="K4025" s="189">
        <v>0</v>
      </c>
      <c r="L4025" s="189">
        <v>0</v>
      </c>
      <c r="M4025" s="189">
        <v>0</v>
      </c>
      <c r="N4025" s="189">
        <v>0</v>
      </c>
      <c r="O4025" s="189">
        <v>0</v>
      </c>
      <c r="P4025" s="189">
        <v>0</v>
      </c>
      <c r="Q4025" s="189">
        <v>0</v>
      </c>
      <c r="R4025" s="189">
        <v>0</v>
      </c>
    </row>
    <row r="4026" spans="1:18" ht="15" hidden="1">
      <c r="A4026" s="181" t="str">
        <f t="shared" si="141"/>
        <v>B</v>
      </c>
      <c r="B4026" s="188" t="s">
        <v>121</v>
      </c>
      <c r="C4026" s="188" t="s">
        <v>101</v>
      </c>
      <c r="D4026" s="189">
        <f t="shared" si="142"/>
        <v>0</v>
      </c>
      <c r="E4026" s="189">
        <f t="shared" si="142"/>
        <v>0</v>
      </c>
      <c r="F4026" s="189">
        <f t="shared" si="142"/>
        <v>0</v>
      </c>
      <c r="G4026" s="189">
        <f t="shared" si="142"/>
        <v>0</v>
      </c>
      <c r="H4026" s="189">
        <f t="shared" si="142"/>
        <v>0</v>
      </c>
      <c r="I4026" s="189">
        <v>0</v>
      </c>
      <c r="J4026" s="189">
        <v>0</v>
      </c>
      <c r="K4026" s="189">
        <v>0</v>
      </c>
      <c r="L4026" s="189">
        <v>0</v>
      </c>
      <c r="M4026" s="189">
        <v>0</v>
      </c>
      <c r="N4026" s="189">
        <v>0</v>
      </c>
      <c r="O4026" s="189">
        <v>0</v>
      </c>
      <c r="P4026" s="189">
        <v>0</v>
      </c>
      <c r="Q4026" s="189">
        <v>0</v>
      </c>
      <c r="R4026" s="189">
        <v>0</v>
      </c>
    </row>
    <row r="4027" spans="1:18" ht="15" hidden="1">
      <c r="A4027" s="181" t="str">
        <f t="shared" si="141"/>
        <v>B</v>
      </c>
      <c r="B4027" s="188" t="s">
        <v>121</v>
      </c>
      <c r="C4027" s="188" t="s">
        <v>104</v>
      </c>
      <c r="D4027" s="189">
        <f t="shared" si="142"/>
        <v>0</v>
      </c>
      <c r="E4027" s="189">
        <f t="shared" si="142"/>
        <v>0</v>
      </c>
      <c r="F4027" s="189">
        <f t="shared" si="142"/>
        <v>0</v>
      </c>
      <c r="G4027" s="189">
        <f t="shared" si="142"/>
        <v>0</v>
      </c>
      <c r="H4027" s="189">
        <f t="shared" si="142"/>
        <v>0</v>
      </c>
      <c r="I4027" s="189">
        <v>0</v>
      </c>
      <c r="J4027" s="189">
        <v>0</v>
      </c>
      <c r="K4027" s="189">
        <v>0</v>
      </c>
      <c r="L4027" s="189">
        <v>0</v>
      </c>
      <c r="M4027" s="189">
        <v>0</v>
      </c>
      <c r="N4027" s="189">
        <v>0</v>
      </c>
      <c r="O4027" s="189">
        <v>0</v>
      </c>
      <c r="P4027" s="189">
        <v>0</v>
      </c>
      <c r="Q4027" s="189">
        <v>0</v>
      </c>
      <c r="R4027" s="189">
        <v>0</v>
      </c>
    </row>
    <row r="4028" spans="1:18" ht="15" hidden="1">
      <c r="A4028" s="181" t="str">
        <f t="shared" si="141"/>
        <v>B</v>
      </c>
      <c r="B4028" s="188" t="s">
        <v>121</v>
      </c>
      <c r="C4028" s="188" t="s">
        <v>105</v>
      </c>
      <c r="D4028" s="189">
        <f t="shared" si="142"/>
        <v>0</v>
      </c>
      <c r="E4028" s="189">
        <f t="shared" si="142"/>
        <v>0</v>
      </c>
      <c r="F4028" s="189">
        <f t="shared" si="142"/>
        <v>0</v>
      </c>
      <c r="G4028" s="189">
        <f t="shared" si="142"/>
        <v>0</v>
      </c>
      <c r="H4028" s="189">
        <f t="shared" si="142"/>
        <v>0</v>
      </c>
      <c r="I4028" s="189">
        <v>0</v>
      </c>
      <c r="J4028" s="189">
        <v>0</v>
      </c>
      <c r="K4028" s="189">
        <v>0</v>
      </c>
      <c r="L4028" s="189">
        <v>0</v>
      </c>
      <c r="M4028" s="189">
        <v>0</v>
      </c>
      <c r="N4028" s="189">
        <v>0</v>
      </c>
      <c r="O4028" s="189">
        <v>0</v>
      </c>
      <c r="P4028" s="189">
        <v>0</v>
      </c>
      <c r="Q4028" s="189">
        <v>0</v>
      </c>
      <c r="R4028" s="189">
        <v>0</v>
      </c>
    </row>
    <row r="4029" spans="1:18" ht="15" hidden="1">
      <c r="A4029" s="181" t="str">
        <f t="shared" si="141"/>
        <v>B</v>
      </c>
      <c r="B4029" s="186" t="s">
        <v>121</v>
      </c>
      <c r="C4029" s="186" t="s">
        <v>155</v>
      </c>
      <c r="D4029" s="187">
        <f t="shared" si="142"/>
        <v>0</v>
      </c>
      <c r="E4029" s="187">
        <f t="shared" si="142"/>
        <v>0</v>
      </c>
      <c r="F4029" s="187">
        <f t="shared" si="142"/>
        <v>0</v>
      </c>
      <c r="G4029" s="187">
        <f t="shared" si="142"/>
        <v>0</v>
      </c>
      <c r="H4029" s="187">
        <f t="shared" si="142"/>
        <v>0</v>
      </c>
      <c r="I4029" s="187">
        <v>0</v>
      </c>
      <c r="J4029" s="187">
        <v>0</v>
      </c>
      <c r="K4029" s="187">
        <v>0</v>
      </c>
      <c r="L4029" s="187">
        <v>0</v>
      </c>
      <c r="M4029" s="187">
        <v>0</v>
      </c>
      <c r="N4029" s="187">
        <v>0</v>
      </c>
      <c r="O4029" s="187">
        <v>0</v>
      </c>
      <c r="P4029" s="187">
        <v>0</v>
      </c>
      <c r="Q4029" s="187">
        <v>0</v>
      </c>
      <c r="R4029" s="187">
        <v>0</v>
      </c>
    </row>
    <row r="4030" spans="1:18" ht="15.75" hidden="1" thickBot="1">
      <c r="A4030" s="181" t="str">
        <f t="shared" si="141"/>
        <v>B</v>
      </c>
      <c r="B4030" s="182" t="s">
        <v>2012</v>
      </c>
      <c r="C4030" s="183" t="s">
        <v>2013</v>
      </c>
      <c r="D4030" s="184">
        <f t="shared" si="142"/>
        <v>0</v>
      </c>
      <c r="E4030" s="184">
        <f t="shared" si="142"/>
        <v>0</v>
      </c>
      <c r="F4030" s="184">
        <f t="shared" si="142"/>
        <v>0</v>
      </c>
      <c r="G4030" s="184">
        <f t="shared" si="142"/>
        <v>0</v>
      </c>
      <c r="H4030" s="184">
        <f t="shared" si="142"/>
        <v>0</v>
      </c>
      <c r="I4030" s="184">
        <v>0</v>
      </c>
      <c r="J4030" s="184">
        <v>0</v>
      </c>
      <c r="K4030" s="184">
        <v>0</v>
      </c>
      <c r="L4030" s="184">
        <v>0</v>
      </c>
      <c r="M4030" s="184">
        <v>0</v>
      </c>
      <c r="N4030" s="184">
        <v>0</v>
      </c>
      <c r="O4030" s="184">
        <v>0</v>
      </c>
      <c r="P4030" s="184">
        <v>0</v>
      </c>
      <c r="Q4030" s="184">
        <v>0</v>
      </c>
      <c r="R4030" s="184">
        <v>0</v>
      </c>
    </row>
    <row r="4031" spans="1:18" ht="15" hidden="1">
      <c r="A4031" s="181" t="str">
        <f t="shared" si="141"/>
        <v>B</v>
      </c>
      <c r="B4031" s="186" t="s">
        <v>121</v>
      </c>
      <c r="C4031" s="186" t="s">
        <v>99</v>
      </c>
      <c r="D4031" s="187">
        <f t="shared" si="142"/>
        <v>0</v>
      </c>
      <c r="E4031" s="187">
        <f t="shared" si="142"/>
        <v>0</v>
      </c>
      <c r="F4031" s="187">
        <f t="shared" si="142"/>
        <v>0</v>
      </c>
      <c r="G4031" s="187">
        <f t="shared" si="142"/>
        <v>0</v>
      </c>
      <c r="H4031" s="187">
        <f t="shared" si="142"/>
        <v>0</v>
      </c>
      <c r="I4031" s="187">
        <v>0</v>
      </c>
      <c r="J4031" s="187">
        <v>0</v>
      </c>
      <c r="K4031" s="187">
        <v>0</v>
      </c>
      <c r="L4031" s="187">
        <v>0</v>
      </c>
      <c r="M4031" s="187">
        <v>0</v>
      </c>
      <c r="N4031" s="187">
        <v>0</v>
      </c>
      <c r="O4031" s="187">
        <v>0</v>
      </c>
      <c r="P4031" s="187">
        <v>0</v>
      </c>
      <c r="Q4031" s="187">
        <v>0</v>
      </c>
      <c r="R4031" s="187">
        <v>0</v>
      </c>
    </row>
    <row r="4032" spans="1:18" ht="15" hidden="1">
      <c r="A4032" s="181" t="str">
        <f t="shared" si="141"/>
        <v>B</v>
      </c>
      <c r="B4032" s="188" t="s">
        <v>121</v>
      </c>
      <c r="C4032" s="188" t="s">
        <v>100</v>
      </c>
      <c r="D4032" s="189">
        <f t="shared" si="142"/>
        <v>0</v>
      </c>
      <c r="E4032" s="189">
        <f t="shared" si="142"/>
        <v>0</v>
      </c>
      <c r="F4032" s="189">
        <f t="shared" si="142"/>
        <v>0</v>
      </c>
      <c r="G4032" s="189">
        <f t="shared" si="142"/>
        <v>0</v>
      </c>
      <c r="H4032" s="189">
        <f t="shared" si="142"/>
        <v>0</v>
      </c>
      <c r="I4032" s="189">
        <v>0</v>
      </c>
      <c r="J4032" s="189">
        <v>0</v>
      </c>
      <c r="K4032" s="189">
        <v>0</v>
      </c>
      <c r="L4032" s="189">
        <v>0</v>
      </c>
      <c r="M4032" s="189">
        <v>0</v>
      </c>
      <c r="N4032" s="189">
        <v>0</v>
      </c>
      <c r="O4032" s="189">
        <v>0</v>
      </c>
      <c r="P4032" s="189">
        <v>0</v>
      </c>
      <c r="Q4032" s="189">
        <v>0</v>
      </c>
      <c r="R4032" s="189">
        <v>0</v>
      </c>
    </row>
    <row r="4033" spans="1:18" ht="15" hidden="1">
      <c r="A4033" s="181" t="str">
        <f t="shared" si="141"/>
        <v>B</v>
      </c>
      <c r="B4033" s="188" t="s">
        <v>121</v>
      </c>
      <c r="C4033" s="188" t="s">
        <v>101</v>
      </c>
      <c r="D4033" s="189">
        <f t="shared" si="142"/>
        <v>0</v>
      </c>
      <c r="E4033" s="189">
        <f t="shared" si="142"/>
        <v>0</v>
      </c>
      <c r="F4033" s="189">
        <f t="shared" si="142"/>
        <v>0</v>
      </c>
      <c r="G4033" s="189">
        <f t="shared" si="142"/>
        <v>0</v>
      </c>
      <c r="H4033" s="189">
        <f t="shared" si="142"/>
        <v>0</v>
      </c>
      <c r="I4033" s="189">
        <v>0</v>
      </c>
      <c r="J4033" s="189">
        <v>0</v>
      </c>
      <c r="K4033" s="189">
        <v>0</v>
      </c>
      <c r="L4033" s="189">
        <v>0</v>
      </c>
      <c r="M4033" s="189">
        <v>0</v>
      </c>
      <c r="N4033" s="189">
        <v>0</v>
      </c>
      <c r="O4033" s="189">
        <v>0</v>
      </c>
      <c r="P4033" s="189">
        <v>0</v>
      </c>
      <c r="Q4033" s="189">
        <v>0</v>
      </c>
      <c r="R4033" s="189">
        <v>0</v>
      </c>
    </row>
    <row r="4034" spans="1:18" ht="15" hidden="1">
      <c r="A4034" s="181" t="str">
        <f t="shared" si="141"/>
        <v>B</v>
      </c>
      <c r="B4034" s="188" t="s">
        <v>121</v>
      </c>
      <c r="C4034" s="188" t="s">
        <v>103</v>
      </c>
      <c r="D4034" s="189">
        <f t="shared" si="142"/>
        <v>0</v>
      </c>
      <c r="E4034" s="189">
        <f t="shared" si="142"/>
        <v>0</v>
      </c>
      <c r="F4034" s="189">
        <f t="shared" si="142"/>
        <v>0</v>
      </c>
      <c r="G4034" s="189">
        <f t="shared" si="142"/>
        <v>0</v>
      </c>
      <c r="H4034" s="189">
        <f t="shared" si="142"/>
        <v>0</v>
      </c>
      <c r="I4034" s="189">
        <v>0</v>
      </c>
      <c r="J4034" s="189">
        <v>0</v>
      </c>
      <c r="K4034" s="189">
        <v>0</v>
      </c>
      <c r="L4034" s="189">
        <v>0</v>
      </c>
      <c r="M4034" s="189">
        <v>0</v>
      </c>
      <c r="N4034" s="189">
        <v>0</v>
      </c>
      <c r="O4034" s="189">
        <v>0</v>
      </c>
      <c r="P4034" s="189">
        <v>0</v>
      </c>
      <c r="Q4034" s="189">
        <v>0</v>
      </c>
      <c r="R4034" s="189">
        <v>0</v>
      </c>
    </row>
    <row r="4035" spans="1:18" ht="15" hidden="1">
      <c r="A4035" s="181" t="str">
        <f t="shared" si="141"/>
        <v>B</v>
      </c>
      <c r="B4035" s="188" t="s">
        <v>121</v>
      </c>
      <c r="C4035" s="188" t="s">
        <v>104</v>
      </c>
      <c r="D4035" s="189">
        <f t="shared" si="142"/>
        <v>0</v>
      </c>
      <c r="E4035" s="189">
        <f t="shared" si="142"/>
        <v>0</v>
      </c>
      <c r="F4035" s="189">
        <f t="shared" si="142"/>
        <v>0</v>
      </c>
      <c r="G4035" s="189">
        <f t="shared" si="142"/>
        <v>0</v>
      </c>
      <c r="H4035" s="189">
        <f t="shared" si="142"/>
        <v>0</v>
      </c>
      <c r="I4035" s="189">
        <v>0</v>
      </c>
      <c r="J4035" s="189">
        <v>0</v>
      </c>
      <c r="K4035" s="189">
        <v>0</v>
      </c>
      <c r="L4035" s="189">
        <v>0</v>
      </c>
      <c r="M4035" s="189">
        <v>0</v>
      </c>
      <c r="N4035" s="189">
        <v>0</v>
      </c>
      <c r="O4035" s="189">
        <v>0</v>
      </c>
      <c r="P4035" s="189">
        <v>0</v>
      </c>
      <c r="Q4035" s="189">
        <v>0</v>
      </c>
      <c r="R4035" s="189">
        <v>0</v>
      </c>
    </row>
    <row r="4036" spans="1:18" ht="15" hidden="1">
      <c r="A4036" s="181" t="str">
        <f t="shared" si="141"/>
        <v>B</v>
      </c>
      <c r="B4036" s="188" t="s">
        <v>121</v>
      </c>
      <c r="C4036" s="188" t="s">
        <v>105</v>
      </c>
      <c r="D4036" s="189">
        <f t="shared" si="142"/>
        <v>0</v>
      </c>
      <c r="E4036" s="189">
        <f t="shared" si="142"/>
        <v>0</v>
      </c>
      <c r="F4036" s="189">
        <f t="shared" si="142"/>
        <v>0</v>
      </c>
      <c r="G4036" s="189">
        <f t="shared" si="142"/>
        <v>0</v>
      </c>
      <c r="H4036" s="189">
        <f t="shared" si="142"/>
        <v>0</v>
      </c>
      <c r="I4036" s="189">
        <v>0</v>
      </c>
      <c r="J4036" s="189">
        <v>0</v>
      </c>
      <c r="K4036" s="189">
        <v>0</v>
      </c>
      <c r="L4036" s="189">
        <v>0</v>
      </c>
      <c r="M4036" s="189">
        <v>0</v>
      </c>
      <c r="N4036" s="189">
        <v>0</v>
      </c>
      <c r="O4036" s="189">
        <v>0</v>
      </c>
      <c r="P4036" s="189">
        <v>0</v>
      </c>
      <c r="Q4036" s="189">
        <v>0</v>
      </c>
      <c r="R4036" s="189">
        <v>0</v>
      </c>
    </row>
    <row r="4037" spans="1:18" ht="15" hidden="1">
      <c r="A4037" s="181" t="str">
        <f t="shared" si="141"/>
        <v>B</v>
      </c>
      <c r="B4037" s="186" t="s">
        <v>121</v>
      </c>
      <c r="C4037" s="186" t="s">
        <v>155</v>
      </c>
      <c r="D4037" s="187">
        <f t="shared" si="142"/>
        <v>0</v>
      </c>
      <c r="E4037" s="187">
        <f t="shared" si="142"/>
        <v>0</v>
      </c>
      <c r="F4037" s="187">
        <f t="shared" si="142"/>
        <v>0</v>
      </c>
      <c r="G4037" s="187">
        <f t="shared" si="142"/>
        <v>0</v>
      </c>
      <c r="H4037" s="187">
        <f t="shared" si="142"/>
        <v>0</v>
      </c>
      <c r="I4037" s="187">
        <v>0</v>
      </c>
      <c r="J4037" s="187">
        <v>0</v>
      </c>
      <c r="K4037" s="187">
        <v>0</v>
      </c>
      <c r="L4037" s="187">
        <v>0</v>
      </c>
      <c r="M4037" s="187">
        <v>0</v>
      </c>
      <c r="N4037" s="187">
        <v>0</v>
      </c>
      <c r="O4037" s="187">
        <v>0</v>
      </c>
      <c r="P4037" s="187">
        <v>0</v>
      </c>
      <c r="Q4037" s="187">
        <v>0</v>
      </c>
      <c r="R4037" s="187">
        <v>0</v>
      </c>
    </row>
    <row r="4038" spans="1:18" ht="15.75" hidden="1" thickBot="1">
      <c r="A4038" s="181" t="str">
        <f t="shared" si="141"/>
        <v>B</v>
      </c>
      <c r="B4038" s="182" t="s">
        <v>2014</v>
      </c>
      <c r="C4038" s="183" t="s">
        <v>2013</v>
      </c>
      <c r="D4038" s="184">
        <f t="shared" si="142"/>
        <v>0</v>
      </c>
      <c r="E4038" s="184">
        <f t="shared" si="142"/>
        <v>0</v>
      </c>
      <c r="F4038" s="184">
        <f t="shared" si="142"/>
        <v>0</v>
      </c>
      <c r="G4038" s="184">
        <f t="shared" si="142"/>
        <v>0</v>
      </c>
      <c r="H4038" s="184">
        <f t="shared" si="142"/>
        <v>0</v>
      </c>
      <c r="I4038" s="184">
        <v>0</v>
      </c>
      <c r="J4038" s="184">
        <v>0</v>
      </c>
      <c r="K4038" s="184">
        <v>0</v>
      </c>
      <c r="L4038" s="184">
        <v>0</v>
      </c>
      <c r="M4038" s="184">
        <v>0</v>
      </c>
      <c r="N4038" s="184">
        <v>0</v>
      </c>
      <c r="O4038" s="184">
        <v>0</v>
      </c>
      <c r="P4038" s="184">
        <v>0</v>
      </c>
      <c r="Q4038" s="184">
        <v>0</v>
      </c>
      <c r="R4038" s="184">
        <v>0</v>
      </c>
    </row>
    <row r="4039" spans="1:18" ht="15" hidden="1">
      <c r="A4039" s="181" t="str">
        <f t="shared" ref="A4039:A4102" si="143">(IF(OR(D4039&lt;&gt;0),"A","B"))</f>
        <v>B</v>
      </c>
      <c r="B4039" s="186" t="s">
        <v>121</v>
      </c>
      <c r="C4039" s="186" t="s">
        <v>99</v>
      </c>
      <c r="D4039" s="187">
        <f t="shared" si="142"/>
        <v>0</v>
      </c>
      <c r="E4039" s="187">
        <f t="shared" si="142"/>
        <v>0</v>
      </c>
      <c r="F4039" s="187">
        <f t="shared" si="142"/>
        <v>0</v>
      </c>
      <c r="G4039" s="187">
        <f t="shared" si="142"/>
        <v>0</v>
      </c>
      <c r="H4039" s="187">
        <f t="shared" si="142"/>
        <v>0</v>
      </c>
      <c r="I4039" s="187">
        <v>0</v>
      </c>
      <c r="J4039" s="187">
        <v>0</v>
      </c>
      <c r="K4039" s="187">
        <v>0</v>
      </c>
      <c r="L4039" s="187">
        <v>0</v>
      </c>
      <c r="M4039" s="187">
        <v>0</v>
      </c>
      <c r="N4039" s="187">
        <v>0</v>
      </c>
      <c r="O4039" s="187">
        <v>0</v>
      </c>
      <c r="P4039" s="187">
        <v>0</v>
      </c>
      <c r="Q4039" s="187">
        <v>0</v>
      </c>
      <c r="R4039" s="187">
        <v>0</v>
      </c>
    </row>
    <row r="4040" spans="1:18" ht="15" hidden="1">
      <c r="A4040" s="181" t="str">
        <f t="shared" si="143"/>
        <v>B</v>
      </c>
      <c r="B4040" s="188" t="s">
        <v>121</v>
      </c>
      <c r="C4040" s="188" t="s">
        <v>100</v>
      </c>
      <c r="D4040" s="189">
        <f t="shared" si="142"/>
        <v>0</v>
      </c>
      <c r="E4040" s="189">
        <f t="shared" si="142"/>
        <v>0</v>
      </c>
      <c r="F4040" s="189">
        <f t="shared" si="142"/>
        <v>0</v>
      </c>
      <c r="G4040" s="189">
        <f t="shared" si="142"/>
        <v>0</v>
      </c>
      <c r="H4040" s="189">
        <f t="shared" si="142"/>
        <v>0</v>
      </c>
      <c r="I4040" s="189">
        <v>0</v>
      </c>
      <c r="J4040" s="189">
        <v>0</v>
      </c>
      <c r="K4040" s="189">
        <v>0</v>
      </c>
      <c r="L4040" s="189">
        <v>0</v>
      </c>
      <c r="M4040" s="189">
        <v>0</v>
      </c>
      <c r="N4040" s="189">
        <v>0</v>
      </c>
      <c r="O4040" s="189">
        <v>0</v>
      </c>
      <c r="P4040" s="189">
        <v>0</v>
      </c>
      <c r="Q4040" s="189">
        <v>0</v>
      </c>
      <c r="R4040" s="189">
        <v>0</v>
      </c>
    </row>
    <row r="4041" spans="1:18" ht="15" hidden="1">
      <c r="A4041" s="181" t="str">
        <f t="shared" si="143"/>
        <v>B</v>
      </c>
      <c r="B4041" s="188" t="s">
        <v>121</v>
      </c>
      <c r="C4041" s="188" t="s">
        <v>101</v>
      </c>
      <c r="D4041" s="189">
        <f t="shared" si="142"/>
        <v>0</v>
      </c>
      <c r="E4041" s="189">
        <f t="shared" si="142"/>
        <v>0</v>
      </c>
      <c r="F4041" s="189">
        <f t="shared" si="142"/>
        <v>0</v>
      </c>
      <c r="G4041" s="189">
        <f t="shared" si="142"/>
        <v>0</v>
      </c>
      <c r="H4041" s="189">
        <f t="shared" si="142"/>
        <v>0</v>
      </c>
      <c r="I4041" s="189">
        <v>0</v>
      </c>
      <c r="J4041" s="189">
        <v>0</v>
      </c>
      <c r="K4041" s="189">
        <v>0</v>
      </c>
      <c r="L4041" s="189">
        <v>0</v>
      </c>
      <c r="M4041" s="189">
        <v>0</v>
      </c>
      <c r="N4041" s="189">
        <v>0</v>
      </c>
      <c r="O4041" s="189">
        <v>0</v>
      </c>
      <c r="P4041" s="189">
        <v>0</v>
      </c>
      <c r="Q4041" s="189">
        <v>0</v>
      </c>
      <c r="R4041" s="189">
        <v>0</v>
      </c>
    </row>
    <row r="4042" spans="1:18" ht="15" hidden="1">
      <c r="A4042" s="181" t="str">
        <f t="shared" si="143"/>
        <v>B</v>
      </c>
      <c r="B4042" s="188" t="s">
        <v>121</v>
      </c>
      <c r="C4042" s="188" t="s">
        <v>103</v>
      </c>
      <c r="D4042" s="189">
        <f t="shared" si="142"/>
        <v>0</v>
      </c>
      <c r="E4042" s="189">
        <f t="shared" si="142"/>
        <v>0</v>
      </c>
      <c r="F4042" s="189">
        <f t="shared" si="142"/>
        <v>0</v>
      </c>
      <c r="G4042" s="189">
        <f t="shared" si="142"/>
        <v>0</v>
      </c>
      <c r="H4042" s="189">
        <f t="shared" si="142"/>
        <v>0</v>
      </c>
      <c r="I4042" s="189">
        <v>0</v>
      </c>
      <c r="J4042" s="189">
        <v>0</v>
      </c>
      <c r="K4042" s="189">
        <v>0</v>
      </c>
      <c r="L4042" s="189">
        <v>0</v>
      </c>
      <c r="M4042" s="189">
        <v>0</v>
      </c>
      <c r="N4042" s="189">
        <v>0</v>
      </c>
      <c r="O4042" s="189">
        <v>0</v>
      </c>
      <c r="P4042" s="189">
        <v>0</v>
      </c>
      <c r="Q4042" s="189">
        <v>0</v>
      </c>
      <c r="R4042" s="189">
        <v>0</v>
      </c>
    </row>
    <row r="4043" spans="1:18" ht="15" hidden="1">
      <c r="A4043" s="181" t="str">
        <f t="shared" si="143"/>
        <v>B</v>
      </c>
      <c r="B4043" s="188" t="s">
        <v>121</v>
      </c>
      <c r="C4043" s="188" t="s">
        <v>104</v>
      </c>
      <c r="D4043" s="189">
        <f t="shared" si="142"/>
        <v>0</v>
      </c>
      <c r="E4043" s="189">
        <f t="shared" si="142"/>
        <v>0</v>
      </c>
      <c r="F4043" s="189">
        <f t="shared" si="142"/>
        <v>0</v>
      </c>
      <c r="G4043" s="189">
        <f t="shared" si="142"/>
        <v>0</v>
      </c>
      <c r="H4043" s="189">
        <f t="shared" si="142"/>
        <v>0</v>
      </c>
      <c r="I4043" s="189">
        <v>0</v>
      </c>
      <c r="J4043" s="189">
        <v>0</v>
      </c>
      <c r="K4043" s="189">
        <v>0</v>
      </c>
      <c r="L4043" s="189">
        <v>0</v>
      </c>
      <c r="M4043" s="189">
        <v>0</v>
      </c>
      <c r="N4043" s="189">
        <v>0</v>
      </c>
      <c r="O4043" s="189">
        <v>0</v>
      </c>
      <c r="P4043" s="189">
        <v>0</v>
      </c>
      <c r="Q4043" s="189">
        <v>0</v>
      </c>
      <c r="R4043" s="189">
        <v>0</v>
      </c>
    </row>
    <row r="4044" spans="1:18" ht="15" hidden="1">
      <c r="A4044" s="181" t="str">
        <f t="shared" si="143"/>
        <v>B</v>
      </c>
      <c r="B4044" s="188" t="s">
        <v>121</v>
      </c>
      <c r="C4044" s="188" t="s">
        <v>105</v>
      </c>
      <c r="D4044" s="189">
        <f t="shared" si="142"/>
        <v>0</v>
      </c>
      <c r="E4044" s="189">
        <f t="shared" si="142"/>
        <v>0</v>
      </c>
      <c r="F4044" s="189">
        <f t="shared" si="142"/>
        <v>0</v>
      </c>
      <c r="G4044" s="189">
        <f t="shared" si="142"/>
        <v>0</v>
      </c>
      <c r="H4044" s="189">
        <f t="shared" si="142"/>
        <v>0</v>
      </c>
      <c r="I4044" s="189">
        <v>0</v>
      </c>
      <c r="J4044" s="189">
        <v>0</v>
      </c>
      <c r="K4044" s="189">
        <v>0</v>
      </c>
      <c r="L4044" s="189">
        <v>0</v>
      </c>
      <c r="M4044" s="189">
        <v>0</v>
      </c>
      <c r="N4044" s="189">
        <v>0</v>
      </c>
      <c r="O4044" s="189">
        <v>0</v>
      </c>
      <c r="P4044" s="189">
        <v>0</v>
      </c>
      <c r="Q4044" s="189">
        <v>0</v>
      </c>
      <c r="R4044" s="189">
        <v>0</v>
      </c>
    </row>
    <row r="4045" spans="1:18" ht="15" hidden="1">
      <c r="A4045" s="181" t="str">
        <f t="shared" si="143"/>
        <v>B</v>
      </c>
      <c r="B4045" s="186" t="s">
        <v>121</v>
      </c>
      <c r="C4045" s="186" t="s">
        <v>155</v>
      </c>
      <c r="D4045" s="187">
        <f t="shared" si="142"/>
        <v>0</v>
      </c>
      <c r="E4045" s="187">
        <f t="shared" si="142"/>
        <v>0</v>
      </c>
      <c r="F4045" s="187">
        <f t="shared" si="142"/>
        <v>0</v>
      </c>
      <c r="G4045" s="187">
        <f t="shared" si="142"/>
        <v>0</v>
      </c>
      <c r="H4045" s="187">
        <f t="shared" si="142"/>
        <v>0</v>
      </c>
      <c r="I4045" s="187">
        <v>0</v>
      </c>
      <c r="J4045" s="187">
        <v>0</v>
      </c>
      <c r="K4045" s="187">
        <v>0</v>
      </c>
      <c r="L4045" s="187">
        <v>0</v>
      </c>
      <c r="M4045" s="187">
        <v>0</v>
      </c>
      <c r="N4045" s="187">
        <v>0</v>
      </c>
      <c r="O4045" s="187">
        <v>0</v>
      </c>
      <c r="P4045" s="187">
        <v>0</v>
      </c>
      <c r="Q4045" s="187">
        <v>0</v>
      </c>
      <c r="R4045" s="187">
        <v>0</v>
      </c>
    </row>
    <row r="4046" spans="1:18" ht="15.75" hidden="1" thickBot="1">
      <c r="A4046" s="181" t="str">
        <f t="shared" si="143"/>
        <v>B</v>
      </c>
      <c r="B4046" s="182" t="s">
        <v>2015</v>
      </c>
      <c r="C4046" s="183" t="s">
        <v>2016</v>
      </c>
      <c r="D4046" s="184">
        <f t="shared" si="142"/>
        <v>0</v>
      </c>
      <c r="E4046" s="184">
        <f t="shared" si="142"/>
        <v>0</v>
      </c>
      <c r="F4046" s="184">
        <f t="shared" si="142"/>
        <v>0</v>
      </c>
      <c r="G4046" s="184">
        <f t="shared" si="142"/>
        <v>0</v>
      </c>
      <c r="H4046" s="184">
        <f t="shared" si="142"/>
        <v>0</v>
      </c>
      <c r="I4046" s="184">
        <v>0</v>
      </c>
      <c r="J4046" s="184">
        <v>0</v>
      </c>
      <c r="K4046" s="184">
        <v>0</v>
      </c>
      <c r="L4046" s="184">
        <v>0</v>
      </c>
      <c r="M4046" s="184">
        <v>0</v>
      </c>
      <c r="N4046" s="184">
        <v>0</v>
      </c>
      <c r="O4046" s="184">
        <v>0</v>
      </c>
      <c r="P4046" s="184">
        <v>0</v>
      </c>
      <c r="Q4046" s="184">
        <v>0</v>
      </c>
      <c r="R4046" s="184">
        <v>0</v>
      </c>
    </row>
    <row r="4047" spans="1:18" ht="15" hidden="1">
      <c r="A4047" s="181" t="str">
        <f t="shared" si="143"/>
        <v>B</v>
      </c>
      <c r="B4047" s="186" t="s">
        <v>121</v>
      </c>
      <c r="C4047" s="186" t="s">
        <v>99</v>
      </c>
      <c r="D4047" s="187">
        <f t="shared" si="142"/>
        <v>0</v>
      </c>
      <c r="E4047" s="187">
        <f t="shared" si="142"/>
        <v>0</v>
      </c>
      <c r="F4047" s="187">
        <f t="shared" si="142"/>
        <v>0</v>
      </c>
      <c r="G4047" s="187">
        <f t="shared" si="142"/>
        <v>0</v>
      </c>
      <c r="H4047" s="187">
        <f t="shared" si="142"/>
        <v>0</v>
      </c>
      <c r="I4047" s="187">
        <v>0</v>
      </c>
      <c r="J4047" s="187">
        <v>0</v>
      </c>
      <c r="K4047" s="187">
        <v>0</v>
      </c>
      <c r="L4047" s="187">
        <v>0</v>
      </c>
      <c r="M4047" s="187">
        <v>0</v>
      </c>
      <c r="N4047" s="187">
        <v>0</v>
      </c>
      <c r="O4047" s="187">
        <v>0</v>
      </c>
      <c r="P4047" s="187">
        <v>0</v>
      </c>
      <c r="Q4047" s="187">
        <v>0</v>
      </c>
      <c r="R4047" s="187">
        <v>0</v>
      </c>
    </row>
    <row r="4048" spans="1:18" ht="15" hidden="1">
      <c r="A4048" s="181" t="str">
        <f t="shared" si="143"/>
        <v>B</v>
      </c>
      <c r="B4048" s="188" t="s">
        <v>121</v>
      </c>
      <c r="C4048" s="188" t="s">
        <v>100</v>
      </c>
      <c r="D4048" s="189">
        <f t="shared" ref="D4048:H4098" si="144">I4048+N4048</f>
        <v>0</v>
      </c>
      <c r="E4048" s="189">
        <f t="shared" si="144"/>
        <v>0</v>
      </c>
      <c r="F4048" s="189">
        <f t="shared" si="144"/>
        <v>0</v>
      </c>
      <c r="G4048" s="189">
        <f t="shared" si="144"/>
        <v>0</v>
      </c>
      <c r="H4048" s="189">
        <f t="shared" si="144"/>
        <v>0</v>
      </c>
      <c r="I4048" s="189">
        <v>0</v>
      </c>
      <c r="J4048" s="189">
        <v>0</v>
      </c>
      <c r="K4048" s="189">
        <v>0</v>
      </c>
      <c r="L4048" s="189">
        <v>0</v>
      </c>
      <c r="M4048" s="189">
        <v>0</v>
      </c>
      <c r="N4048" s="189">
        <v>0</v>
      </c>
      <c r="O4048" s="189">
        <v>0</v>
      </c>
      <c r="P4048" s="189">
        <v>0</v>
      </c>
      <c r="Q4048" s="189">
        <v>0</v>
      </c>
      <c r="R4048" s="189">
        <v>0</v>
      </c>
    </row>
    <row r="4049" spans="1:18" ht="15" hidden="1">
      <c r="A4049" s="181" t="str">
        <f t="shared" si="143"/>
        <v>B</v>
      </c>
      <c r="B4049" s="188" t="s">
        <v>121</v>
      </c>
      <c r="C4049" s="188" t="s">
        <v>101</v>
      </c>
      <c r="D4049" s="189">
        <f t="shared" si="144"/>
        <v>0</v>
      </c>
      <c r="E4049" s="189">
        <f t="shared" si="144"/>
        <v>0</v>
      </c>
      <c r="F4049" s="189">
        <f t="shared" si="144"/>
        <v>0</v>
      </c>
      <c r="G4049" s="189">
        <f t="shared" si="144"/>
        <v>0</v>
      </c>
      <c r="H4049" s="189">
        <f t="shared" si="144"/>
        <v>0</v>
      </c>
      <c r="I4049" s="189">
        <v>0</v>
      </c>
      <c r="J4049" s="189">
        <v>0</v>
      </c>
      <c r="K4049" s="189">
        <v>0</v>
      </c>
      <c r="L4049" s="189">
        <v>0</v>
      </c>
      <c r="M4049" s="189">
        <v>0</v>
      </c>
      <c r="N4049" s="189">
        <v>0</v>
      </c>
      <c r="O4049" s="189">
        <v>0</v>
      </c>
      <c r="P4049" s="189">
        <v>0</v>
      </c>
      <c r="Q4049" s="189">
        <v>0</v>
      </c>
      <c r="R4049" s="189">
        <v>0</v>
      </c>
    </row>
    <row r="4050" spans="1:18" ht="15" hidden="1">
      <c r="A4050" s="181" t="str">
        <f t="shared" si="143"/>
        <v>B</v>
      </c>
      <c r="B4050" s="188" t="s">
        <v>121</v>
      </c>
      <c r="C4050" s="188" t="s">
        <v>105</v>
      </c>
      <c r="D4050" s="189">
        <f t="shared" si="144"/>
        <v>0</v>
      </c>
      <c r="E4050" s="189">
        <f t="shared" si="144"/>
        <v>0</v>
      </c>
      <c r="F4050" s="189">
        <f t="shared" si="144"/>
        <v>0</v>
      </c>
      <c r="G4050" s="189">
        <f t="shared" si="144"/>
        <v>0</v>
      </c>
      <c r="H4050" s="189">
        <f t="shared" si="144"/>
        <v>0</v>
      </c>
      <c r="I4050" s="189">
        <v>0</v>
      </c>
      <c r="J4050" s="189">
        <v>0</v>
      </c>
      <c r="K4050" s="189">
        <v>0</v>
      </c>
      <c r="L4050" s="189">
        <v>0</v>
      </c>
      <c r="M4050" s="189">
        <v>0</v>
      </c>
      <c r="N4050" s="189">
        <v>0</v>
      </c>
      <c r="O4050" s="189">
        <v>0</v>
      </c>
      <c r="P4050" s="189">
        <v>0</v>
      </c>
      <c r="Q4050" s="189">
        <v>0</v>
      </c>
      <c r="R4050" s="189">
        <v>0</v>
      </c>
    </row>
    <row r="4051" spans="1:18" ht="15" hidden="1">
      <c r="A4051" s="181" t="str">
        <f t="shared" si="143"/>
        <v>B</v>
      </c>
      <c r="B4051" s="186" t="s">
        <v>121</v>
      </c>
      <c r="C4051" s="186" t="s">
        <v>155</v>
      </c>
      <c r="D4051" s="187">
        <f t="shared" si="144"/>
        <v>0</v>
      </c>
      <c r="E4051" s="187">
        <f t="shared" si="144"/>
        <v>0</v>
      </c>
      <c r="F4051" s="187">
        <f t="shared" si="144"/>
        <v>0</v>
      </c>
      <c r="G4051" s="187">
        <f t="shared" si="144"/>
        <v>0</v>
      </c>
      <c r="H4051" s="187">
        <f t="shared" si="144"/>
        <v>0</v>
      </c>
      <c r="I4051" s="187">
        <v>0</v>
      </c>
      <c r="J4051" s="187">
        <v>0</v>
      </c>
      <c r="K4051" s="187">
        <v>0</v>
      </c>
      <c r="L4051" s="187">
        <v>0</v>
      </c>
      <c r="M4051" s="187">
        <v>0</v>
      </c>
      <c r="N4051" s="187">
        <v>0</v>
      </c>
      <c r="O4051" s="187">
        <v>0</v>
      </c>
      <c r="P4051" s="187">
        <v>0</v>
      </c>
      <c r="Q4051" s="187">
        <v>0</v>
      </c>
      <c r="R4051" s="187">
        <v>0</v>
      </c>
    </row>
    <row r="4052" spans="1:18" ht="30.75" hidden="1" thickBot="1">
      <c r="A4052" s="181" t="str">
        <f t="shared" si="143"/>
        <v>B</v>
      </c>
      <c r="B4052" s="182" t="s">
        <v>2017</v>
      </c>
      <c r="C4052" s="183" t="s">
        <v>2018</v>
      </c>
      <c r="D4052" s="184">
        <f t="shared" si="144"/>
        <v>0</v>
      </c>
      <c r="E4052" s="184">
        <f t="shared" si="144"/>
        <v>0</v>
      </c>
      <c r="F4052" s="184">
        <f t="shared" si="144"/>
        <v>0</v>
      </c>
      <c r="G4052" s="184">
        <f t="shared" si="144"/>
        <v>0</v>
      </c>
      <c r="H4052" s="184">
        <f t="shared" si="144"/>
        <v>0</v>
      </c>
      <c r="I4052" s="184">
        <v>0</v>
      </c>
      <c r="J4052" s="184">
        <v>0</v>
      </c>
      <c r="K4052" s="184">
        <v>0</v>
      </c>
      <c r="L4052" s="184">
        <v>0</v>
      </c>
      <c r="M4052" s="184">
        <v>0</v>
      </c>
      <c r="N4052" s="184">
        <v>0</v>
      </c>
      <c r="O4052" s="184">
        <v>0</v>
      </c>
      <c r="P4052" s="184">
        <v>0</v>
      </c>
      <c r="Q4052" s="184">
        <v>0</v>
      </c>
      <c r="R4052" s="184">
        <v>0</v>
      </c>
    </row>
    <row r="4053" spans="1:18" ht="15" hidden="1">
      <c r="A4053" s="181" t="str">
        <f t="shared" si="143"/>
        <v>B</v>
      </c>
      <c r="B4053" s="186" t="s">
        <v>121</v>
      </c>
      <c r="C4053" s="186" t="s">
        <v>99</v>
      </c>
      <c r="D4053" s="187">
        <f t="shared" si="144"/>
        <v>0</v>
      </c>
      <c r="E4053" s="187">
        <f t="shared" si="144"/>
        <v>0</v>
      </c>
      <c r="F4053" s="187">
        <f t="shared" si="144"/>
        <v>0</v>
      </c>
      <c r="G4053" s="187">
        <f t="shared" si="144"/>
        <v>0</v>
      </c>
      <c r="H4053" s="187">
        <f t="shared" si="144"/>
        <v>0</v>
      </c>
      <c r="I4053" s="187">
        <v>0</v>
      </c>
      <c r="J4053" s="187">
        <v>0</v>
      </c>
      <c r="K4053" s="187">
        <v>0</v>
      </c>
      <c r="L4053" s="187">
        <v>0</v>
      </c>
      <c r="M4053" s="187">
        <v>0</v>
      </c>
      <c r="N4053" s="187">
        <v>0</v>
      </c>
      <c r="O4053" s="187">
        <v>0</v>
      </c>
      <c r="P4053" s="187">
        <v>0</v>
      </c>
      <c r="Q4053" s="187">
        <v>0</v>
      </c>
      <c r="R4053" s="187">
        <v>0</v>
      </c>
    </row>
    <row r="4054" spans="1:18" ht="15" hidden="1">
      <c r="A4054" s="181" t="str">
        <f t="shared" si="143"/>
        <v>B</v>
      </c>
      <c r="B4054" s="188" t="s">
        <v>121</v>
      </c>
      <c r="C4054" s="188" t="s">
        <v>100</v>
      </c>
      <c r="D4054" s="189">
        <f t="shared" si="144"/>
        <v>0</v>
      </c>
      <c r="E4054" s="189">
        <f t="shared" si="144"/>
        <v>0</v>
      </c>
      <c r="F4054" s="189">
        <f t="shared" si="144"/>
        <v>0</v>
      </c>
      <c r="G4054" s="189">
        <f t="shared" si="144"/>
        <v>0</v>
      </c>
      <c r="H4054" s="189">
        <f t="shared" si="144"/>
        <v>0</v>
      </c>
      <c r="I4054" s="189">
        <v>0</v>
      </c>
      <c r="J4054" s="189">
        <v>0</v>
      </c>
      <c r="K4054" s="189">
        <v>0</v>
      </c>
      <c r="L4054" s="189">
        <v>0</v>
      </c>
      <c r="M4054" s="189">
        <v>0</v>
      </c>
      <c r="N4054" s="189">
        <v>0</v>
      </c>
      <c r="O4054" s="189">
        <v>0</v>
      </c>
      <c r="P4054" s="189">
        <v>0</v>
      </c>
      <c r="Q4054" s="189">
        <v>0</v>
      </c>
      <c r="R4054" s="189">
        <v>0</v>
      </c>
    </row>
    <row r="4055" spans="1:18" ht="15" hidden="1">
      <c r="A4055" s="181" t="str">
        <f t="shared" si="143"/>
        <v>B</v>
      </c>
      <c r="B4055" s="188" t="s">
        <v>121</v>
      </c>
      <c r="C4055" s="188" t="s">
        <v>101</v>
      </c>
      <c r="D4055" s="189">
        <f t="shared" si="144"/>
        <v>0</v>
      </c>
      <c r="E4055" s="189">
        <f t="shared" si="144"/>
        <v>0</v>
      </c>
      <c r="F4055" s="189">
        <f t="shared" si="144"/>
        <v>0</v>
      </c>
      <c r="G4055" s="189">
        <f t="shared" si="144"/>
        <v>0</v>
      </c>
      <c r="H4055" s="189">
        <f t="shared" si="144"/>
        <v>0</v>
      </c>
      <c r="I4055" s="189">
        <v>0</v>
      </c>
      <c r="J4055" s="189">
        <v>0</v>
      </c>
      <c r="K4055" s="189">
        <v>0</v>
      </c>
      <c r="L4055" s="189">
        <v>0</v>
      </c>
      <c r="M4055" s="189">
        <v>0</v>
      </c>
      <c r="N4055" s="189">
        <v>0</v>
      </c>
      <c r="O4055" s="189">
        <v>0</v>
      </c>
      <c r="P4055" s="189">
        <v>0</v>
      </c>
      <c r="Q4055" s="189">
        <v>0</v>
      </c>
      <c r="R4055" s="189">
        <v>0</v>
      </c>
    </row>
    <row r="4056" spans="1:18" ht="15" hidden="1">
      <c r="A4056" s="181" t="str">
        <f t="shared" si="143"/>
        <v>B</v>
      </c>
      <c r="B4056" s="188" t="s">
        <v>121</v>
      </c>
      <c r="C4056" s="188" t="s">
        <v>15</v>
      </c>
      <c r="D4056" s="189">
        <f t="shared" si="144"/>
        <v>0</v>
      </c>
      <c r="E4056" s="189">
        <f t="shared" si="144"/>
        <v>0</v>
      </c>
      <c r="F4056" s="189">
        <f t="shared" si="144"/>
        <v>0</v>
      </c>
      <c r="G4056" s="189">
        <f t="shared" si="144"/>
        <v>0</v>
      </c>
      <c r="H4056" s="189">
        <f t="shared" si="144"/>
        <v>0</v>
      </c>
      <c r="I4056" s="189">
        <v>0</v>
      </c>
      <c r="J4056" s="189">
        <v>0</v>
      </c>
      <c r="K4056" s="189">
        <v>0</v>
      </c>
      <c r="L4056" s="189">
        <v>0</v>
      </c>
      <c r="M4056" s="189">
        <v>0</v>
      </c>
      <c r="N4056" s="189">
        <v>0</v>
      </c>
      <c r="O4056" s="189">
        <v>0</v>
      </c>
      <c r="P4056" s="189">
        <v>0</v>
      </c>
      <c r="Q4056" s="189">
        <v>0</v>
      </c>
      <c r="R4056" s="189">
        <v>0</v>
      </c>
    </row>
    <row r="4057" spans="1:18" ht="15" hidden="1">
      <c r="A4057" s="181" t="str">
        <f t="shared" si="143"/>
        <v>B</v>
      </c>
      <c r="B4057" s="188" t="s">
        <v>121</v>
      </c>
      <c r="C4057" s="188" t="s">
        <v>105</v>
      </c>
      <c r="D4057" s="189">
        <f t="shared" si="144"/>
        <v>0</v>
      </c>
      <c r="E4057" s="189">
        <f t="shared" si="144"/>
        <v>0</v>
      </c>
      <c r="F4057" s="189">
        <f t="shared" si="144"/>
        <v>0</v>
      </c>
      <c r="G4057" s="189">
        <f t="shared" si="144"/>
        <v>0</v>
      </c>
      <c r="H4057" s="189">
        <f t="shared" si="144"/>
        <v>0</v>
      </c>
      <c r="I4057" s="189">
        <v>0</v>
      </c>
      <c r="J4057" s="189">
        <v>0</v>
      </c>
      <c r="K4057" s="189">
        <v>0</v>
      </c>
      <c r="L4057" s="189">
        <v>0</v>
      </c>
      <c r="M4057" s="189">
        <v>0</v>
      </c>
      <c r="N4057" s="189">
        <v>0</v>
      </c>
      <c r="O4057" s="189">
        <v>0</v>
      </c>
      <c r="P4057" s="189">
        <v>0</v>
      </c>
      <c r="Q4057" s="189">
        <v>0</v>
      </c>
      <c r="R4057" s="189">
        <v>0</v>
      </c>
    </row>
    <row r="4058" spans="1:18" ht="15" hidden="1">
      <c r="A4058" s="181" t="str">
        <f t="shared" si="143"/>
        <v>B</v>
      </c>
      <c r="B4058" s="186" t="s">
        <v>121</v>
      </c>
      <c r="C4058" s="186" t="s">
        <v>155</v>
      </c>
      <c r="D4058" s="187">
        <f t="shared" si="144"/>
        <v>0</v>
      </c>
      <c r="E4058" s="187">
        <f t="shared" si="144"/>
        <v>0</v>
      </c>
      <c r="F4058" s="187">
        <f t="shared" si="144"/>
        <v>0</v>
      </c>
      <c r="G4058" s="187">
        <f t="shared" si="144"/>
        <v>0</v>
      </c>
      <c r="H4058" s="187">
        <f t="shared" si="144"/>
        <v>0</v>
      </c>
      <c r="I4058" s="187">
        <v>0</v>
      </c>
      <c r="J4058" s="187">
        <v>0</v>
      </c>
      <c r="K4058" s="187">
        <v>0</v>
      </c>
      <c r="L4058" s="187">
        <v>0</v>
      </c>
      <c r="M4058" s="187">
        <v>0</v>
      </c>
      <c r="N4058" s="187">
        <v>0</v>
      </c>
      <c r="O4058" s="187">
        <v>0</v>
      </c>
      <c r="P4058" s="187">
        <v>0</v>
      </c>
      <c r="Q4058" s="187">
        <v>0</v>
      </c>
      <c r="R4058" s="187">
        <v>0</v>
      </c>
    </row>
    <row r="4059" spans="1:18" ht="15.75" hidden="1" thickBot="1">
      <c r="A4059" s="181" t="str">
        <f t="shared" si="143"/>
        <v>B</v>
      </c>
      <c r="B4059" s="182" t="s">
        <v>2019</v>
      </c>
      <c r="C4059" s="183" t="s">
        <v>2020</v>
      </c>
      <c r="D4059" s="184">
        <f t="shared" si="144"/>
        <v>0</v>
      </c>
      <c r="E4059" s="184">
        <f t="shared" si="144"/>
        <v>0</v>
      </c>
      <c r="F4059" s="184">
        <f t="shared" si="144"/>
        <v>0</v>
      </c>
      <c r="G4059" s="184">
        <f t="shared" si="144"/>
        <v>0</v>
      </c>
      <c r="H4059" s="184">
        <f t="shared" si="144"/>
        <v>0</v>
      </c>
      <c r="I4059" s="184">
        <v>0</v>
      </c>
      <c r="J4059" s="184">
        <v>0</v>
      </c>
      <c r="K4059" s="184">
        <v>0</v>
      </c>
      <c r="L4059" s="184">
        <v>0</v>
      </c>
      <c r="M4059" s="184">
        <v>0</v>
      </c>
      <c r="N4059" s="184">
        <v>0</v>
      </c>
      <c r="O4059" s="184">
        <v>0</v>
      </c>
      <c r="P4059" s="184">
        <v>0</v>
      </c>
      <c r="Q4059" s="184">
        <v>0</v>
      </c>
      <c r="R4059" s="184">
        <v>0</v>
      </c>
    </row>
    <row r="4060" spans="1:18" ht="15" hidden="1">
      <c r="A4060" s="181" t="str">
        <f t="shared" si="143"/>
        <v>B</v>
      </c>
      <c r="B4060" s="186" t="s">
        <v>121</v>
      </c>
      <c r="C4060" s="186" t="s">
        <v>99</v>
      </c>
      <c r="D4060" s="187">
        <f t="shared" si="144"/>
        <v>0</v>
      </c>
      <c r="E4060" s="187">
        <f t="shared" si="144"/>
        <v>0</v>
      </c>
      <c r="F4060" s="187">
        <f t="shared" si="144"/>
        <v>0</v>
      </c>
      <c r="G4060" s="187">
        <f t="shared" si="144"/>
        <v>0</v>
      </c>
      <c r="H4060" s="187">
        <f t="shared" si="144"/>
        <v>0</v>
      </c>
      <c r="I4060" s="187">
        <v>0</v>
      </c>
      <c r="J4060" s="187">
        <v>0</v>
      </c>
      <c r="K4060" s="187">
        <v>0</v>
      </c>
      <c r="L4060" s="187">
        <v>0</v>
      </c>
      <c r="M4060" s="187">
        <v>0</v>
      </c>
      <c r="N4060" s="187">
        <v>0</v>
      </c>
      <c r="O4060" s="187">
        <v>0</v>
      </c>
      <c r="P4060" s="187">
        <v>0</v>
      </c>
      <c r="Q4060" s="187">
        <v>0</v>
      </c>
      <c r="R4060" s="187">
        <v>0</v>
      </c>
    </row>
    <row r="4061" spans="1:18" ht="15" hidden="1">
      <c r="A4061" s="181" t="str">
        <f t="shared" si="143"/>
        <v>B</v>
      </c>
      <c r="B4061" s="188" t="s">
        <v>121</v>
      </c>
      <c r="C4061" s="188" t="s">
        <v>100</v>
      </c>
      <c r="D4061" s="189">
        <f t="shared" si="144"/>
        <v>0</v>
      </c>
      <c r="E4061" s="189">
        <f t="shared" si="144"/>
        <v>0</v>
      </c>
      <c r="F4061" s="189">
        <f t="shared" si="144"/>
        <v>0</v>
      </c>
      <c r="G4061" s="189">
        <f t="shared" si="144"/>
        <v>0</v>
      </c>
      <c r="H4061" s="189">
        <f t="shared" si="144"/>
        <v>0</v>
      </c>
      <c r="I4061" s="189">
        <v>0</v>
      </c>
      <c r="J4061" s="189">
        <v>0</v>
      </c>
      <c r="K4061" s="189">
        <v>0</v>
      </c>
      <c r="L4061" s="189">
        <v>0</v>
      </c>
      <c r="M4061" s="189">
        <v>0</v>
      </c>
      <c r="N4061" s="189">
        <v>0</v>
      </c>
      <c r="O4061" s="189">
        <v>0</v>
      </c>
      <c r="P4061" s="189">
        <v>0</v>
      </c>
      <c r="Q4061" s="189">
        <v>0</v>
      </c>
      <c r="R4061" s="189">
        <v>0</v>
      </c>
    </row>
    <row r="4062" spans="1:18" ht="15" hidden="1">
      <c r="A4062" s="181" t="str">
        <f t="shared" si="143"/>
        <v>B</v>
      </c>
      <c r="B4062" s="188" t="s">
        <v>121</v>
      </c>
      <c r="C4062" s="188" t="s">
        <v>101</v>
      </c>
      <c r="D4062" s="189">
        <f t="shared" si="144"/>
        <v>0</v>
      </c>
      <c r="E4062" s="189">
        <f t="shared" si="144"/>
        <v>0</v>
      </c>
      <c r="F4062" s="189">
        <f t="shared" si="144"/>
        <v>0</v>
      </c>
      <c r="G4062" s="189">
        <f t="shared" si="144"/>
        <v>0</v>
      </c>
      <c r="H4062" s="189">
        <f t="shared" si="144"/>
        <v>0</v>
      </c>
      <c r="I4062" s="189">
        <v>0</v>
      </c>
      <c r="J4062" s="189">
        <v>0</v>
      </c>
      <c r="K4062" s="189">
        <v>0</v>
      </c>
      <c r="L4062" s="189">
        <v>0</v>
      </c>
      <c r="M4062" s="189">
        <v>0</v>
      </c>
      <c r="N4062" s="189">
        <v>0</v>
      </c>
      <c r="O4062" s="189">
        <v>0</v>
      </c>
      <c r="P4062" s="189">
        <v>0</v>
      </c>
      <c r="Q4062" s="189">
        <v>0</v>
      </c>
      <c r="R4062" s="189">
        <v>0</v>
      </c>
    </row>
    <row r="4063" spans="1:18" ht="30.75" hidden="1" thickBot="1">
      <c r="A4063" s="181" t="str">
        <f t="shared" si="143"/>
        <v>B</v>
      </c>
      <c r="B4063" s="182" t="s">
        <v>2021</v>
      </c>
      <c r="C4063" s="183" t="s">
        <v>2022</v>
      </c>
      <c r="D4063" s="184">
        <f t="shared" si="144"/>
        <v>0</v>
      </c>
      <c r="E4063" s="184">
        <f t="shared" si="144"/>
        <v>0</v>
      </c>
      <c r="F4063" s="184">
        <f t="shared" si="144"/>
        <v>0</v>
      </c>
      <c r="G4063" s="184">
        <f t="shared" si="144"/>
        <v>0</v>
      </c>
      <c r="H4063" s="184">
        <f t="shared" si="144"/>
        <v>0</v>
      </c>
      <c r="I4063" s="184">
        <v>0</v>
      </c>
      <c r="J4063" s="184">
        <v>0</v>
      </c>
      <c r="K4063" s="184">
        <v>0</v>
      </c>
      <c r="L4063" s="184">
        <v>0</v>
      </c>
      <c r="M4063" s="184">
        <v>0</v>
      </c>
      <c r="N4063" s="184">
        <v>0</v>
      </c>
      <c r="O4063" s="184">
        <v>0</v>
      </c>
      <c r="P4063" s="184">
        <v>0</v>
      </c>
      <c r="Q4063" s="184">
        <v>0</v>
      </c>
      <c r="R4063" s="184">
        <v>0</v>
      </c>
    </row>
    <row r="4064" spans="1:18" ht="15" hidden="1">
      <c r="A4064" s="181" t="str">
        <f t="shared" si="143"/>
        <v>B</v>
      </c>
      <c r="B4064" s="186" t="s">
        <v>121</v>
      </c>
      <c r="C4064" s="186" t="s">
        <v>99</v>
      </c>
      <c r="D4064" s="187">
        <f t="shared" si="144"/>
        <v>0</v>
      </c>
      <c r="E4064" s="187">
        <f t="shared" si="144"/>
        <v>0</v>
      </c>
      <c r="F4064" s="187">
        <f t="shared" si="144"/>
        <v>0</v>
      </c>
      <c r="G4064" s="187">
        <f t="shared" si="144"/>
        <v>0</v>
      </c>
      <c r="H4064" s="187">
        <f t="shared" si="144"/>
        <v>0</v>
      </c>
      <c r="I4064" s="187">
        <v>0</v>
      </c>
      <c r="J4064" s="187">
        <v>0</v>
      </c>
      <c r="K4064" s="187">
        <v>0</v>
      </c>
      <c r="L4064" s="187">
        <v>0</v>
      </c>
      <c r="M4064" s="187">
        <v>0</v>
      </c>
      <c r="N4064" s="187">
        <v>0</v>
      </c>
      <c r="O4064" s="187">
        <v>0</v>
      </c>
      <c r="P4064" s="187">
        <v>0</v>
      </c>
      <c r="Q4064" s="187">
        <v>0</v>
      </c>
      <c r="R4064" s="187">
        <v>0</v>
      </c>
    </row>
    <row r="4065" spans="1:18" ht="15" hidden="1">
      <c r="A4065" s="181" t="str">
        <f t="shared" si="143"/>
        <v>B</v>
      </c>
      <c r="B4065" s="188" t="s">
        <v>121</v>
      </c>
      <c r="C4065" s="188" t="s">
        <v>100</v>
      </c>
      <c r="D4065" s="189">
        <f t="shared" si="144"/>
        <v>0</v>
      </c>
      <c r="E4065" s="189">
        <f t="shared" si="144"/>
        <v>0</v>
      </c>
      <c r="F4065" s="189">
        <f t="shared" si="144"/>
        <v>0</v>
      </c>
      <c r="G4065" s="189">
        <f t="shared" si="144"/>
        <v>0</v>
      </c>
      <c r="H4065" s="189">
        <f t="shared" si="144"/>
        <v>0</v>
      </c>
      <c r="I4065" s="189">
        <v>0</v>
      </c>
      <c r="J4065" s="189">
        <v>0</v>
      </c>
      <c r="K4065" s="189">
        <v>0</v>
      </c>
      <c r="L4065" s="189">
        <v>0</v>
      </c>
      <c r="M4065" s="189">
        <v>0</v>
      </c>
      <c r="N4065" s="189">
        <v>0</v>
      </c>
      <c r="O4065" s="189">
        <v>0</v>
      </c>
      <c r="P4065" s="189">
        <v>0</v>
      </c>
      <c r="Q4065" s="189">
        <v>0</v>
      </c>
      <c r="R4065" s="189">
        <v>0</v>
      </c>
    </row>
    <row r="4066" spans="1:18" ht="15" hidden="1">
      <c r="A4066" s="181" t="str">
        <f t="shared" si="143"/>
        <v>B</v>
      </c>
      <c r="B4066" s="188" t="s">
        <v>121</v>
      </c>
      <c r="C4066" s="188" t="s">
        <v>101</v>
      </c>
      <c r="D4066" s="189">
        <f t="shared" si="144"/>
        <v>0</v>
      </c>
      <c r="E4066" s="189">
        <f t="shared" si="144"/>
        <v>0</v>
      </c>
      <c r="F4066" s="189">
        <f t="shared" si="144"/>
        <v>0</v>
      </c>
      <c r="G4066" s="189">
        <f t="shared" si="144"/>
        <v>0</v>
      </c>
      <c r="H4066" s="189">
        <f t="shared" si="144"/>
        <v>0</v>
      </c>
      <c r="I4066" s="189">
        <v>0</v>
      </c>
      <c r="J4066" s="189">
        <v>0</v>
      </c>
      <c r="K4066" s="189">
        <v>0</v>
      </c>
      <c r="L4066" s="189">
        <v>0</v>
      </c>
      <c r="M4066" s="189">
        <v>0</v>
      </c>
      <c r="N4066" s="189">
        <v>0</v>
      </c>
      <c r="O4066" s="189">
        <v>0</v>
      </c>
      <c r="P4066" s="189">
        <v>0</v>
      </c>
      <c r="Q4066" s="189">
        <v>0</v>
      </c>
      <c r="R4066" s="189">
        <v>0</v>
      </c>
    </row>
    <row r="4067" spans="1:18" ht="15" hidden="1">
      <c r="A4067" s="181" t="str">
        <f t="shared" si="143"/>
        <v>B</v>
      </c>
      <c r="B4067" s="188" t="s">
        <v>121</v>
      </c>
      <c r="C4067" s="188" t="s">
        <v>104</v>
      </c>
      <c r="D4067" s="189">
        <f t="shared" si="144"/>
        <v>0</v>
      </c>
      <c r="E4067" s="189">
        <f t="shared" si="144"/>
        <v>0</v>
      </c>
      <c r="F4067" s="189">
        <f t="shared" si="144"/>
        <v>0</v>
      </c>
      <c r="G4067" s="189">
        <f t="shared" si="144"/>
        <v>0</v>
      </c>
      <c r="H4067" s="189">
        <f t="shared" si="144"/>
        <v>0</v>
      </c>
      <c r="I4067" s="189">
        <v>0</v>
      </c>
      <c r="J4067" s="189">
        <v>0</v>
      </c>
      <c r="K4067" s="189">
        <v>0</v>
      </c>
      <c r="L4067" s="189">
        <v>0</v>
      </c>
      <c r="M4067" s="189">
        <v>0</v>
      </c>
      <c r="N4067" s="189">
        <v>0</v>
      </c>
      <c r="O4067" s="189">
        <v>0</v>
      </c>
      <c r="P4067" s="189">
        <v>0</v>
      </c>
      <c r="Q4067" s="189">
        <v>0</v>
      </c>
      <c r="R4067" s="189">
        <v>0</v>
      </c>
    </row>
    <row r="4068" spans="1:18" ht="15" hidden="1">
      <c r="A4068" s="181" t="str">
        <f t="shared" si="143"/>
        <v>B</v>
      </c>
      <c r="B4068" s="188" t="s">
        <v>121</v>
      </c>
      <c r="C4068" s="188" t="s">
        <v>105</v>
      </c>
      <c r="D4068" s="189">
        <f t="shared" si="144"/>
        <v>0</v>
      </c>
      <c r="E4068" s="189">
        <f t="shared" si="144"/>
        <v>0</v>
      </c>
      <c r="F4068" s="189">
        <f t="shared" si="144"/>
        <v>0</v>
      </c>
      <c r="G4068" s="189">
        <f t="shared" si="144"/>
        <v>0</v>
      </c>
      <c r="H4068" s="189">
        <f t="shared" si="144"/>
        <v>0</v>
      </c>
      <c r="I4068" s="189">
        <v>0</v>
      </c>
      <c r="J4068" s="189">
        <v>0</v>
      </c>
      <c r="K4068" s="189">
        <v>0</v>
      </c>
      <c r="L4068" s="189">
        <v>0</v>
      </c>
      <c r="M4068" s="189">
        <v>0</v>
      </c>
      <c r="N4068" s="189">
        <v>0</v>
      </c>
      <c r="O4068" s="189">
        <v>0</v>
      </c>
      <c r="P4068" s="189">
        <v>0</v>
      </c>
      <c r="Q4068" s="189">
        <v>0</v>
      </c>
      <c r="R4068" s="189">
        <v>0</v>
      </c>
    </row>
    <row r="4069" spans="1:18" ht="15" hidden="1">
      <c r="A4069" s="181" t="str">
        <f t="shared" si="143"/>
        <v>B</v>
      </c>
      <c r="B4069" s="186" t="s">
        <v>121</v>
      </c>
      <c r="C4069" s="186" t="s">
        <v>155</v>
      </c>
      <c r="D4069" s="187">
        <f t="shared" si="144"/>
        <v>0</v>
      </c>
      <c r="E4069" s="187">
        <f t="shared" si="144"/>
        <v>0</v>
      </c>
      <c r="F4069" s="187">
        <f t="shared" si="144"/>
        <v>0</v>
      </c>
      <c r="G4069" s="187">
        <f t="shared" si="144"/>
        <v>0</v>
      </c>
      <c r="H4069" s="187">
        <f t="shared" si="144"/>
        <v>0</v>
      </c>
      <c r="I4069" s="187">
        <v>0</v>
      </c>
      <c r="J4069" s="187">
        <v>0</v>
      </c>
      <c r="K4069" s="187">
        <v>0</v>
      </c>
      <c r="L4069" s="187">
        <v>0</v>
      </c>
      <c r="M4069" s="187">
        <v>0</v>
      </c>
      <c r="N4069" s="187">
        <v>0</v>
      </c>
      <c r="O4069" s="187">
        <v>0</v>
      </c>
      <c r="P4069" s="187">
        <v>0</v>
      </c>
      <c r="Q4069" s="187">
        <v>0</v>
      </c>
      <c r="R4069" s="187">
        <v>0</v>
      </c>
    </row>
    <row r="4070" spans="1:18" ht="30.75" hidden="1" thickBot="1">
      <c r="A4070" s="181" t="str">
        <f t="shared" si="143"/>
        <v>B</v>
      </c>
      <c r="B4070" s="182" t="s">
        <v>2023</v>
      </c>
      <c r="C4070" s="183" t="s">
        <v>2024</v>
      </c>
      <c r="D4070" s="184">
        <f t="shared" si="144"/>
        <v>0</v>
      </c>
      <c r="E4070" s="184">
        <f t="shared" si="144"/>
        <v>0</v>
      </c>
      <c r="F4070" s="184">
        <f t="shared" si="144"/>
        <v>0</v>
      </c>
      <c r="G4070" s="184">
        <f t="shared" si="144"/>
        <v>0</v>
      </c>
      <c r="H4070" s="184">
        <f t="shared" si="144"/>
        <v>0</v>
      </c>
      <c r="I4070" s="184">
        <v>0</v>
      </c>
      <c r="J4070" s="184">
        <v>0</v>
      </c>
      <c r="K4070" s="184">
        <v>0</v>
      </c>
      <c r="L4070" s="184">
        <v>0</v>
      </c>
      <c r="M4070" s="184">
        <v>0</v>
      </c>
      <c r="N4070" s="184">
        <v>0</v>
      </c>
      <c r="O4070" s="184">
        <v>0</v>
      </c>
      <c r="P4070" s="184">
        <v>0</v>
      </c>
      <c r="Q4070" s="184">
        <v>0</v>
      </c>
      <c r="R4070" s="184">
        <v>0</v>
      </c>
    </row>
    <row r="4071" spans="1:18" ht="15" hidden="1">
      <c r="A4071" s="181" t="str">
        <f t="shared" si="143"/>
        <v>B</v>
      </c>
      <c r="B4071" s="186" t="s">
        <v>121</v>
      </c>
      <c r="C4071" s="186" t="s">
        <v>99</v>
      </c>
      <c r="D4071" s="187">
        <f t="shared" si="144"/>
        <v>0</v>
      </c>
      <c r="E4071" s="187">
        <f t="shared" si="144"/>
        <v>0</v>
      </c>
      <c r="F4071" s="187">
        <f t="shared" si="144"/>
        <v>0</v>
      </c>
      <c r="G4071" s="187">
        <f t="shared" si="144"/>
        <v>0</v>
      </c>
      <c r="H4071" s="187">
        <f t="shared" si="144"/>
        <v>0</v>
      </c>
      <c r="I4071" s="187">
        <v>0</v>
      </c>
      <c r="J4071" s="187">
        <v>0</v>
      </c>
      <c r="K4071" s="187">
        <v>0</v>
      </c>
      <c r="L4071" s="187">
        <v>0</v>
      </c>
      <c r="M4071" s="187">
        <v>0</v>
      </c>
      <c r="N4071" s="187">
        <v>0</v>
      </c>
      <c r="O4071" s="187">
        <v>0</v>
      </c>
      <c r="P4071" s="187">
        <v>0</v>
      </c>
      <c r="Q4071" s="187">
        <v>0</v>
      </c>
      <c r="R4071" s="187">
        <v>0</v>
      </c>
    </row>
    <row r="4072" spans="1:18" ht="15" hidden="1">
      <c r="A4072" s="181" t="str">
        <f t="shared" si="143"/>
        <v>B</v>
      </c>
      <c r="B4072" s="188" t="s">
        <v>121</v>
      </c>
      <c r="C4072" s="188" t="s">
        <v>100</v>
      </c>
      <c r="D4072" s="189">
        <f t="shared" si="144"/>
        <v>0</v>
      </c>
      <c r="E4072" s="189">
        <f t="shared" si="144"/>
        <v>0</v>
      </c>
      <c r="F4072" s="189">
        <f t="shared" si="144"/>
        <v>0</v>
      </c>
      <c r="G4072" s="189">
        <f t="shared" si="144"/>
        <v>0</v>
      </c>
      <c r="H4072" s="189">
        <f t="shared" si="144"/>
        <v>0</v>
      </c>
      <c r="I4072" s="189">
        <v>0</v>
      </c>
      <c r="J4072" s="189">
        <v>0</v>
      </c>
      <c r="K4072" s="189">
        <v>0</v>
      </c>
      <c r="L4072" s="189">
        <v>0</v>
      </c>
      <c r="M4072" s="189">
        <v>0</v>
      </c>
      <c r="N4072" s="189">
        <v>0</v>
      </c>
      <c r="O4072" s="189">
        <v>0</v>
      </c>
      <c r="P4072" s="189">
        <v>0</v>
      </c>
      <c r="Q4072" s="189">
        <v>0</v>
      </c>
      <c r="R4072" s="189">
        <v>0</v>
      </c>
    </row>
    <row r="4073" spans="1:18" ht="15" hidden="1">
      <c r="A4073" s="181" t="str">
        <f t="shared" si="143"/>
        <v>B</v>
      </c>
      <c r="B4073" s="188" t="s">
        <v>121</v>
      </c>
      <c r="C4073" s="188" t="s">
        <v>101</v>
      </c>
      <c r="D4073" s="189">
        <f t="shared" si="144"/>
        <v>0</v>
      </c>
      <c r="E4073" s="189">
        <f t="shared" si="144"/>
        <v>0</v>
      </c>
      <c r="F4073" s="189">
        <f t="shared" si="144"/>
        <v>0</v>
      </c>
      <c r="G4073" s="189">
        <f t="shared" si="144"/>
        <v>0</v>
      </c>
      <c r="H4073" s="189">
        <f t="shared" si="144"/>
        <v>0</v>
      </c>
      <c r="I4073" s="189">
        <v>0</v>
      </c>
      <c r="J4073" s="189">
        <v>0</v>
      </c>
      <c r="K4073" s="189">
        <v>0</v>
      </c>
      <c r="L4073" s="189">
        <v>0</v>
      </c>
      <c r="M4073" s="189">
        <v>0</v>
      </c>
      <c r="N4073" s="189">
        <v>0</v>
      </c>
      <c r="O4073" s="189">
        <v>0</v>
      </c>
      <c r="P4073" s="189">
        <v>0</v>
      </c>
      <c r="Q4073" s="189">
        <v>0</v>
      </c>
      <c r="R4073" s="189">
        <v>0</v>
      </c>
    </row>
    <row r="4074" spans="1:18" ht="15" hidden="1">
      <c r="A4074" s="181" t="str">
        <f t="shared" si="143"/>
        <v>B</v>
      </c>
      <c r="B4074" s="188" t="s">
        <v>121</v>
      </c>
      <c r="C4074" s="188" t="s">
        <v>104</v>
      </c>
      <c r="D4074" s="189">
        <f t="shared" si="144"/>
        <v>0</v>
      </c>
      <c r="E4074" s="189">
        <f t="shared" si="144"/>
        <v>0</v>
      </c>
      <c r="F4074" s="189">
        <f t="shared" si="144"/>
        <v>0</v>
      </c>
      <c r="G4074" s="189">
        <f t="shared" si="144"/>
        <v>0</v>
      </c>
      <c r="H4074" s="189">
        <f t="shared" si="144"/>
        <v>0</v>
      </c>
      <c r="I4074" s="189">
        <v>0</v>
      </c>
      <c r="J4074" s="189">
        <v>0</v>
      </c>
      <c r="K4074" s="189">
        <v>0</v>
      </c>
      <c r="L4074" s="189">
        <v>0</v>
      </c>
      <c r="M4074" s="189">
        <v>0</v>
      </c>
      <c r="N4074" s="189">
        <v>0</v>
      </c>
      <c r="O4074" s="189">
        <v>0</v>
      </c>
      <c r="P4074" s="189">
        <v>0</v>
      </c>
      <c r="Q4074" s="189">
        <v>0</v>
      </c>
      <c r="R4074" s="189">
        <v>0</v>
      </c>
    </row>
    <row r="4075" spans="1:18" ht="15" hidden="1">
      <c r="A4075" s="181" t="str">
        <f t="shared" si="143"/>
        <v>B</v>
      </c>
      <c r="B4075" s="188" t="s">
        <v>121</v>
      </c>
      <c r="C4075" s="188" t="s">
        <v>105</v>
      </c>
      <c r="D4075" s="189">
        <f t="shared" si="144"/>
        <v>0</v>
      </c>
      <c r="E4075" s="189">
        <f t="shared" si="144"/>
        <v>0</v>
      </c>
      <c r="F4075" s="189">
        <f t="shared" si="144"/>
        <v>0</v>
      </c>
      <c r="G4075" s="189">
        <f t="shared" si="144"/>
        <v>0</v>
      </c>
      <c r="H4075" s="189">
        <f t="shared" si="144"/>
        <v>0</v>
      </c>
      <c r="I4075" s="189">
        <v>0</v>
      </c>
      <c r="J4075" s="189">
        <v>0</v>
      </c>
      <c r="K4075" s="189">
        <v>0</v>
      </c>
      <c r="L4075" s="189">
        <v>0</v>
      </c>
      <c r="M4075" s="189">
        <v>0</v>
      </c>
      <c r="N4075" s="189">
        <v>0</v>
      </c>
      <c r="O4075" s="189">
        <v>0</v>
      </c>
      <c r="P4075" s="189">
        <v>0</v>
      </c>
      <c r="Q4075" s="189">
        <v>0</v>
      </c>
      <c r="R4075" s="189">
        <v>0</v>
      </c>
    </row>
    <row r="4076" spans="1:18" ht="15" hidden="1">
      <c r="A4076" s="181" t="str">
        <f t="shared" si="143"/>
        <v>B</v>
      </c>
      <c r="B4076" s="186" t="s">
        <v>121</v>
      </c>
      <c r="C4076" s="186" t="s">
        <v>155</v>
      </c>
      <c r="D4076" s="187">
        <f t="shared" si="144"/>
        <v>0</v>
      </c>
      <c r="E4076" s="187">
        <f t="shared" si="144"/>
        <v>0</v>
      </c>
      <c r="F4076" s="187">
        <f t="shared" si="144"/>
        <v>0</v>
      </c>
      <c r="G4076" s="187">
        <f t="shared" si="144"/>
        <v>0</v>
      </c>
      <c r="H4076" s="187">
        <f t="shared" si="144"/>
        <v>0</v>
      </c>
      <c r="I4076" s="187">
        <v>0</v>
      </c>
      <c r="J4076" s="187">
        <v>0</v>
      </c>
      <c r="K4076" s="187">
        <v>0</v>
      </c>
      <c r="L4076" s="187">
        <v>0</v>
      </c>
      <c r="M4076" s="187">
        <v>0</v>
      </c>
      <c r="N4076" s="187">
        <v>0</v>
      </c>
      <c r="O4076" s="187">
        <v>0</v>
      </c>
      <c r="P4076" s="187">
        <v>0</v>
      </c>
      <c r="Q4076" s="187">
        <v>0</v>
      </c>
      <c r="R4076" s="187">
        <v>0</v>
      </c>
    </row>
    <row r="4077" spans="1:18" ht="15.75" hidden="1" thickBot="1">
      <c r="A4077" s="181" t="str">
        <f t="shared" si="143"/>
        <v>B</v>
      </c>
      <c r="B4077" s="182" t="s">
        <v>2025</v>
      </c>
      <c r="C4077" s="183" t="s">
        <v>2026</v>
      </c>
      <c r="D4077" s="184">
        <f t="shared" si="144"/>
        <v>0</v>
      </c>
      <c r="E4077" s="184">
        <f t="shared" si="144"/>
        <v>0</v>
      </c>
      <c r="F4077" s="184">
        <f t="shared" si="144"/>
        <v>0</v>
      </c>
      <c r="G4077" s="184">
        <f t="shared" si="144"/>
        <v>0</v>
      </c>
      <c r="H4077" s="184">
        <f t="shared" si="144"/>
        <v>0</v>
      </c>
      <c r="I4077" s="184">
        <v>0</v>
      </c>
      <c r="J4077" s="184">
        <v>0</v>
      </c>
      <c r="K4077" s="184">
        <v>0</v>
      </c>
      <c r="L4077" s="184">
        <v>0</v>
      </c>
      <c r="M4077" s="184">
        <v>0</v>
      </c>
      <c r="N4077" s="184">
        <v>0</v>
      </c>
      <c r="O4077" s="184">
        <v>0</v>
      </c>
      <c r="P4077" s="184">
        <v>0</v>
      </c>
      <c r="Q4077" s="184">
        <v>0</v>
      </c>
      <c r="R4077" s="184">
        <v>0</v>
      </c>
    </row>
    <row r="4078" spans="1:18" ht="15" hidden="1">
      <c r="A4078" s="181" t="str">
        <f t="shared" si="143"/>
        <v>B</v>
      </c>
      <c r="B4078" s="186" t="s">
        <v>121</v>
      </c>
      <c r="C4078" s="186" t="s">
        <v>99</v>
      </c>
      <c r="D4078" s="187">
        <f t="shared" si="144"/>
        <v>0</v>
      </c>
      <c r="E4078" s="187">
        <f t="shared" si="144"/>
        <v>0</v>
      </c>
      <c r="F4078" s="187">
        <f t="shared" si="144"/>
        <v>0</v>
      </c>
      <c r="G4078" s="187">
        <f t="shared" si="144"/>
        <v>0</v>
      </c>
      <c r="H4078" s="187">
        <f t="shared" si="144"/>
        <v>0</v>
      </c>
      <c r="I4078" s="187">
        <v>0</v>
      </c>
      <c r="J4078" s="187">
        <v>0</v>
      </c>
      <c r="K4078" s="187">
        <v>0</v>
      </c>
      <c r="L4078" s="187">
        <v>0</v>
      </c>
      <c r="M4078" s="187">
        <v>0</v>
      </c>
      <c r="N4078" s="187">
        <v>0</v>
      </c>
      <c r="O4078" s="187">
        <v>0</v>
      </c>
      <c r="P4078" s="187">
        <v>0</v>
      </c>
      <c r="Q4078" s="187">
        <v>0</v>
      </c>
      <c r="R4078" s="187">
        <v>0</v>
      </c>
    </row>
    <row r="4079" spans="1:18" ht="15" hidden="1">
      <c r="A4079" s="181" t="str">
        <f t="shared" si="143"/>
        <v>B</v>
      </c>
      <c r="B4079" s="188" t="s">
        <v>121</v>
      </c>
      <c r="C4079" s="188" t="s">
        <v>100</v>
      </c>
      <c r="D4079" s="189">
        <f t="shared" si="144"/>
        <v>0</v>
      </c>
      <c r="E4079" s="189">
        <f t="shared" si="144"/>
        <v>0</v>
      </c>
      <c r="F4079" s="189">
        <f t="shared" si="144"/>
        <v>0</v>
      </c>
      <c r="G4079" s="189">
        <f t="shared" si="144"/>
        <v>0</v>
      </c>
      <c r="H4079" s="189">
        <f t="shared" si="144"/>
        <v>0</v>
      </c>
      <c r="I4079" s="189">
        <v>0</v>
      </c>
      <c r="J4079" s="189">
        <v>0</v>
      </c>
      <c r="K4079" s="189">
        <v>0</v>
      </c>
      <c r="L4079" s="189">
        <v>0</v>
      </c>
      <c r="M4079" s="189">
        <v>0</v>
      </c>
      <c r="N4079" s="189">
        <v>0</v>
      </c>
      <c r="O4079" s="189">
        <v>0</v>
      </c>
      <c r="P4079" s="189">
        <v>0</v>
      </c>
      <c r="Q4079" s="189">
        <v>0</v>
      </c>
      <c r="R4079" s="189">
        <v>0</v>
      </c>
    </row>
    <row r="4080" spans="1:18" ht="15" hidden="1">
      <c r="A4080" s="181" t="str">
        <f t="shared" si="143"/>
        <v>B</v>
      </c>
      <c r="B4080" s="188" t="s">
        <v>121</v>
      </c>
      <c r="C4080" s="188" t="s">
        <v>101</v>
      </c>
      <c r="D4080" s="189">
        <f t="shared" si="144"/>
        <v>0</v>
      </c>
      <c r="E4080" s="189">
        <f t="shared" si="144"/>
        <v>0</v>
      </c>
      <c r="F4080" s="189">
        <f t="shared" si="144"/>
        <v>0</v>
      </c>
      <c r="G4080" s="189">
        <f t="shared" si="144"/>
        <v>0</v>
      </c>
      <c r="H4080" s="189">
        <f t="shared" si="144"/>
        <v>0</v>
      </c>
      <c r="I4080" s="189">
        <v>0</v>
      </c>
      <c r="J4080" s="189">
        <v>0</v>
      </c>
      <c r="K4080" s="189">
        <v>0</v>
      </c>
      <c r="L4080" s="189">
        <v>0</v>
      </c>
      <c r="M4080" s="189">
        <v>0</v>
      </c>
      <c r="N4080" s="189">
        <v>0</v>
      </c>
      <c r="O4080" s="189">
        <v>0</v>
      </c>
      <c r="P4080" s="189">
        <v>0</v>
      </c>
      <c r="Q4080" s="189">
        <v>0</v>
      </c>
      <c r="R4080" s="189">
        <v>0</v>
      </c>
    </row>
    <row r="4081" spans="1:18" ht="15" hidden="1">
      <c r="A4081" s="181" t="str">
        <f t="shared" si="143"/>
        <v>B</v>
      </c>
      <c r="B4081" s="188" t="s">
        <v>121</v>
      </c>
      <c r="C4081" s="188" t="s">
        <v>104</v>
      </c>
      <c r="D4081" s="189">
        <f t="shared" si="144"/>
        <v>0</v>
      </c>
      <c r="E4081" s="189">
        <f t="shared" si="144"/>
        <v>0</v>
      </c>
      <c r="F4081" s="189">
        <f t="shared" si="144"/>
        <v>0</v>
      </c>
      <c r="G4081" s="189">
        <f t="shared" si="144"/>
        <v>0</v>
      </c>
      <c r="H4081" s="189">
        <f t="shared" si="144"/>
        <v>0</v>
      </c>
      <c r="I4081" s="189">
        <v>0</v>
      </c>
      <c r="J4081" s="189">
        <v>0</v>
      </c>
      <c r="K4081" s="189">
        <v>0</v>
      </c>
      <c r="L4081" s="189">
        <v>0</v>
      </c>
      <c r="M4081" s="189">
        <v>0</v>
      </c>
      <c r="N4081" s="189">
        <v>0</v>
      </c>
      <c r="O4081" s="189">
        <v>0</v>
      </c>
      <c r="P4081" s="189">
        <v>0</v>
      </c>
      <c r="Q4081" s="189">
        <v>0</v>
      </c>
      <c r="R4081" s="189">
        <v>0</v>
      </c>
    </row>
    <row r="4082" spans="1:18" ht="15" hidden="1">
      <c r="A4082" s="181" t="str">
        <f t="shared" si="143"/>
        <v>B</v>
      </c>
      <c r="B4082" s="188" t="s">
        <v>121</v>
      </c>
      <c r="C4082" s="188" t="s">
        <v>105</v>
      </c>
      <c r="D4082" s="189">
        <f t="shared" si="144"/>
        <v>0</v>
      </c>
      <c r="E4082" s="189">
        <f t="shared" si="144"/>
        <v>0</v>
      </c>
      <c r="F4082" s="189">
        <f t="shared" si="144"/>
        <v>0</v>
      </c>
      <c r="G4082" s="189">
        <f t="shared" si="144"/>
        <v>0</v>
      </c>
      <c r="H4082" s="189">
        <f t="shared" si="144"/>
        <v>0</v>
      </c>
      <c r="I4082" s="189">
        <v>0</v>
      </c>
      <c r="J4082" s="189">
        <v>0</v>
      </c>
      <c r="K4082" s="189">
        <v>0</v>
      </c>
      <c r="L4082" s="189">
        <v>0</v>
      </c>
      <c r="M4082" s="189">
        <v>0</v>
      </c>
      <c r="N4082" s="189">
        <v>0</v>
      </c>
      <c r="O4082" s="189">
        <v>0</v>
      </c>
      <c r="P4082" s="189">
        <v>0</v>
      </c>
      <c r="Q4082" s="189">
        <v>0</v>
      </c>
      <c r="R4082" s="189">
        <v>0</v>
      </c>
    </row>
    <row r="4083" spans="1:18" ht="15" hidden="1">
      <c r="A4083" s="181" t="str">
        <f t="shared" si="143"/>
        <v>B</v>
      </c>
      <c r="B4083" s="186" t="s">
        <v>121</v>
      </c>
      <c r="C4083" s="186" t="s">
        <v>155</v>
      </c>
      <c r="D4083" s="187">
        <f t="shared" si="144"/>
        <v>0</v>
      </c>
      <c r="E4083" s="187">
        <f t="shared" si="144"/>
        <v>0</v>
      </c>
      <c r="F4083" s="187">
        <f t="shared" si="144"/>
        <v>0</v>
      </c>
      <c r="G4083" s="187">
        <f t="shared" si="144"/>
        <v>0</v>
      </c>
      <c r="H4083" s="187">
        <f t="shared" si="144"/>
        <v>0</v>
      </c>
      <c r="I4083" s="187">
        <v>0</v>
      </c>
      <c r="J4083" s="187">
        <v>0</v>
      </c>
      <c r="K4083" s="187">
        <v>0</v>
      </c>
      <c r="L4083" s="187">
        <v>0</v>
      </c>
      <c r="M4083" s="187">
        <v>0</v>
      </c>
      <c r="N4083" s="187">
        <v>0</v>
      </c>
      <c r="O4083" s="187">
        <v>0</v>
      </c>
      <c r="P4083" s="187">
        <v>0</v>
      </c>
      <c r="Q4083" s="187">
        <v>0</v>
      </c>
      <c r="R4083" s="187">
        <v>0</v>
      </c>
    </row>
    <row r="4084" spans="1:18" ht="15.75" hidden="1" thickBot="1">
      <c r="A4084" s="181" t="str">
        <f t="shared" si="143"/>
        <v>B</v>
      </c>
      <c r="B4084" s="182" t="s">
        <v>2029</v>
      </c>
      <c r="C4084" s="183" t="s">
        <v>2030</v>
      </c>
      <c r="D4084" s="184">
        <f t="shared" si="144"/>
        <v>0</v>
      </c>
      <c r="E4084" s="184">
        <f t="shared" si="144"/>
        <v>0</v>
      </c>
      <c r="F4084" s="184">
        <f t="shared" si="144"/>
        <v>0</v>
      </c>
      <c r="G4084" s="184">
        <f t="shared" si="144"/>
        <v>0</v>
      </c>
      <c r="H4084" s="184">
        <f t="shared" si="144"/>
        <v>0</v>
      </c>
      <c r="I4084" s="184">
        <v>0</v>
      </c>
      <c r="J4084" s="184">
        <v>0</v>
      </c>
      <c r="K4084" s="184">
        <v>0</v>
      </c>
      <c r="L4084" s="184">
        <v>0</v>
      </c>
      <c r="M4084" s="184">
        <v>0</v>
      </c>
      <c r="N4084" s="184">
        <v>0</v>
      </c>
      <c r="O4084" s="184">
        <v>0</v>
      </c>
      <c r="P4084" s="184">
        <v>0</v>
      </c>
      <c r="Q4084" s="184">
        <v>0</v>
      </c>
      <c r="R4084" s="184">
        <v>0</v>
      </c>
    </row>
    <row r="4085" spans="1:18" ht="15" hidden="1">
      <c r="A4085" s="181" t="str">
        <f t="shared" si="143"/>
        <v>B</v>
      </c>
      <c r="B4085" s="186" t="s">
        <v>121</v>
      </c>
      <c r="C4085" s="186" t="s">
        <v>99</v>
      </c>
      <c r="D4085" s="187">
        <f t="shared" si="144"/>
        <v>0</v>
      </c>
      <c r="E4085" s="187">
        <f t="shared" si="144"/>
        <v>0</v>
      </c>
      <c r="F4085" s="187">
        <f t="shared" si="144"/>
        <v>0</v>
      </c>
      <c r="G4085" s="187">
        <f t="shared" si="144"/>
        <v>0</v>
      </c>
      <c r="H4085" s="187">
        <f t="shared" si="144"/>
        <v>0</v>
      </c>
      <c r="I4085" s="187">
        <v>0</v>
      </c>
      <c r="J4085" s="187">
        <v>0</v>
      </c>
      <c r="K4085" s="187">
        <v>0</v>
      </c>
      <c r="L4085" s="187">
        <v>0</v>
      </c>
      <c r="M4085" s="187">
        <v>0</v>
      </c>
      <c r="N4085" s="187">
        <v>0</v>
      </c>
      <c r="O4085" s="187">
        <v>0</v>
      </c>
      <c r="P4085" s="187">
        <v>0</v>
      </c>
      <c r="Q4085" s="187">
        <v>0</v>
      </c>
      <c r="R4085" s="187">
        <v>0</v>
      </c>
    </row>
    <row r="4086" spans="1:18" ht="15" hidden="1">
      <c r="A4086" s="181" t="str">
        <f t="shared" si="143"/>
        <v>B</v>
      </c>
      <c r="B4086" s="188" t="s">
        <v>121</v>
      </c>
      <c r="C4086" s="188" t="s">
        <v>100</v>
      </c>
      <c r="D4086" s="189">
        <f t="shared" si="144"/>
        <v>0</v>
      </c>
      <c r="E4086" s="189">
        <f t="shared" si="144"/>
        <v>0</v>
      </c>
      <c r="F4086" s="189">
        <f t="shared" si="144"/>
        <v>0</v>
      </c>
      <c r="G4086" s="189">
        <f t="shared" si="144"/>
        <v>0</v>
      </c>
      <c r="H4086" s="189">
        <f t="shared" si="144"/>
        <v>0</v>
      </c>
      <c r="I4086" s="189">
        <v>0</v>
      </c>
      <c r="J4086" s="189">
        <v>0</v>
      </c>
      <c r="K4086" s="189">
        <v>0</v>
      </c>
      <c r="L4086" s="189">
        <v>0</v>
      </c>
      <c r="M4086" s="189">
        <v>0</v>
      </c>
      <c r="N4086" s="189">
        <v>0</v>
      </c>
      <c r="O4086" s="189">
        <v>0</v>
      </c>
      <c r="P4086" s="189">
        <v>0</v>
      </c>
      <c r="Q4086" s="189">
        <v>0</v>
      </c>
      <c r="R4086" s="189">
        <v>0</v>
      </c>
    </row>
    <row r="4087" spans="1:18" ht="15" hidden="1">
      <c r="A4087" s="181" t="str">
        <f t="shared" si="143"/>
        <v>B</v>
      </c>
      <c r="B4087" s="188" t="s">
        <v>121</v>
      </c>
      <c r="C4087" s="188" t="s">
        <v>101</v>
      </c>
      <c r="D4087" s="189">
        <f t="shared" si="144"/>
        <v>0</v>
      </c>
      <c r="E4087" s="189">
        <f t="shared" si="144"/>
        <v>0</v>
      </c>
      <c r="F4087" s="189">
        <f t="shared" si="144"/>
        <v>0</v>
      </c>
      <c r="G4087" s="189">
        <f t="shared" si="144"/>
        <v>0</v>
      </c>
      <c r="H4087" s="189">
        <f t="shared" si="144"/>
        <v>0</v>
      </c>
      <c r="I4087" s="189">
        <v>0</v>
      </c>
      <c r="J4087" s="189">
        <v>0</v>
      </c>
      <c r="K4087" s="189">
        <v>0</v>
      </c>
      <c r="L4087" s="189">
        <v>0</v>
      </c>
      <c r="M4087" s="189">
        <v>0</v>
      </c>
      <c r="N4087" s="189">
        <v>0</v>
      </c>
      <c r="O4087" s="189">
        <v>0</v>
      </c>
      <c r="P4087" s="189">
        <v>0</v>
      </c>
      <c r="Q4087" s="189">
        <v>0</v>
      </c>
      <c r="R4087" s="189">
        <v>0</v>
      </c>
    </row>
    <row r="4088" spans="1:18" ht="15" hidden="1">
      <c r="A4088" s="181" t="str">
        <f t="shared" si="143"/>
        <v>B</v>
      </c>
      <c r="B4088" s="188" t="s">
        <v>121</v>
      </c>
      <c r="C4088" s="188" t="s">
        <v>15</v>
      </c>
      <c r="D4088" s="189">
        <f t="shared" si="144"/>
        <v>0</v>
      </c>
      <c r="E4088" s="189">
        <f t="shared" si="144"/>
        <v>0</v>
      </c>
      <c r="F4088" s="189">
        <f t="shared" si="144"/>
        <v>0</v>
      </c>
      <c r="G4088" s="189">
        <f t="shared" si="144"/>
        <v>0</v>
      </c>
      <c r="H4088" s="189">
        <f t="shared" si="144"/>
        <v>0</v>
      </c>
      <c r="I4088" s="189">
        <v>0</v>
      </c>
      <c r="J4088" s="189">
        <v>0</v>
      </c>
      <c r="K4088" s="189">
        <v>0</v>
      </c>
      <c r="L4088" s="189">
        <v>0</v>
      </c>
      <c r="M4088" s="189">
        <v>0</v>
      </c>
      <c r="N4088" s="189">
        <v>0</v>
      </c>
      <c r="O4088" s="189">
        <v>0</v>
      </c>
      <c r="P4088" s="189">
        <v>0</v>
      </c>
      <c r="Q4088" s="189">
        <v>0</v>
      </c>
      <c r="R4088" s="189">
        <v>0</v>
      </c>
    </row>
    <row r="4089" spans="1:18" ht="15" hidden="1">
      <c r="A4089" s="181" t="str">
        <f t="shared" si="143"/>
        <v>B</v>
      </c>
      <c r="B4089" s="188" t="s">
        <v>121</v>
      </c>
      <c r="C4089" s="188" t="s">
        <v>104</v>
      </c>
      <c r="D4089" s="189">
        <f t="shared" si="144"/>
        <v>0</v>
      </c>
      <c r="E4089" s="189">
        <f t="shared" si="144"/>
        <v>0</v>
      </c>
      <c r="F4089" s="189">
        <f t="shared" si="144"/>
        <v>0</v>
      </c>
      <c r="G4089" s="189">
        <f t="shared" si="144"/>
        <v>0</v>
      </c>
      <c r="H4089" s="189">
        <f t="shared" si="144"/>
        <v>0</v>
      </c>
      <c r="I4089" s="189">
        <v>0</v>
      </c>
      <c r="J4089" s="189">
        <v>0</v>
      </c>
      <c r="K4089" s="189">
        <v>0</v>
      </c>
      <c r="L4089" s="189">
        <v>0</v>
      </c>
      <c r="M4089" s="189">
        <v>0</v>
      </c>
      <c r="N4089" s="189">
        <v>0</v>
      </c>
      <c r="O4089" s="189">
        <v>0</v>
      </c>
      <c r="P4089" s="189">
        <v>0</v>
      </c>
      <c r="Q4089" s="189">
        <v>0</v>
      </c>
      <c r="R4089" s="189">
        <v>0</v>
      </c>
    </row>
    <row r="4090" spans="1:18" ht="15" hidden="1">
      <c r="A4090" s="181" t="str">
        <f t="shared" si="143"/>
        <v>B</v>
      </c>
      <c r="B4090" s="188" t="s">
        <v>121</v>
      </c>
      <c r="C4090" s="188" t="s">
        <v>105</v>
      </c>
      <c r="D4090" s="189">
        <f t="shared" si="144"/>
        <v>0</v>
      </c>
      <c r="E4090" s="189">
        <f t="shared" si="144"/>
        <v>0</v>
      </c>
      <c r="F4090" s="189">
        <f t="shared" si="144"/>
        <v>0</v>
      </c>
      <c r="G4090" s="189">
        <f t="shared" si="144"/>
        <v>0</v>
      </c>
      <c r="H4090" s="189">
        <f t="shared" si="144"/>
        <v>0</v>
      </c>
      <c r="I4090" s="189">
        <v>0</v>
      </c>
      <c r="J4090" s="189">
        <v>0</v>
      </c>
      <c r="K4090" s="189">
        <v>0</v>
      </c>
      <c r="L4090" s="189">
        <v>0</v>
      </c>
      <c r="M4090" s="189">
        <v>0</v>
      </c>
      <c r="N4090" s="189">
        <v>0</v>
      </c>
      <c r="O4090" s="189">
        <v>0</v>
      </c>
      <c r="P4090" s="189">
        <v>0</v>
      </c>
      <c r="Q4090" s="189">
        <v>0</v>
      </c>
      <c r="R4090" s="189">
        <v>0</v>
      </c>
    </row>
    <row r="4091" spans="1:18" ht="15" hidden="1">
      <c r="A4091" s="181" t="str">
        <f t="shared" si="143"/>
        <v>B</v>
      </c>
      <c r="B4091" s="186" t="s">
        <v>121</v>
      </c>
      <c r="C4091" s="186" t="s">
        <v>155</v>
      </c>
      <c r="D4091" s="187">
        <f t="shared" si="144"/>
        <v>0</v>
      </c>
      <c r="E4091" s="187">
        <f t="shared" si="144"/>
        <v>0</v>
      </c>
      <c r="F4091" s="187">
        <f t="shared" si="144"/>
        <v>0</v>
      </c>
      <c r="G4091" s="187">
        <f t="shared" si="144"/>
        <v>0</v>
      </c>
      <c r="H4091" s="187">
        <f t="shared" si="144"/>
        <v>0</v>
      </c>
      <c r="I4091" s="187">
        <v>0</v>
      </c>
      <c r="J4091" s="187">
        <v>0</v>
      </c>
      <c r="K4091" s="187">
        <v>0</v>
      </c>
      <c r="L4091" s="187">
        <v>0</v>
      </c>
      <c r="M4091" s="187">
        <v>0</v>
      </c>
      <c r="N4091" s="187">
        <v>0</v>
      </c>
      <c r="O4091" s="187">
        <v>0</v>
      </c>
      <c r="P4091" s="187">
        <v>0</v>
      </c>
      <c r="Q4091" s="187">
        <v>0</v>
      </c>
      <c r="R4091" s="187">
        <v>0</v>
      </c>
    </row>
    <row r="4092" spans="1:18" ht="45.75" hidden="1" thickBot="1">
      <c r="A4092" s="181" t="str">
        <f t="shared" si="143"/>
        <v>B</v>
      </c>
      <c r="B4092" s="182" t="s">
        <v>2031</v>
      </c>
      <c r="C4092" s="183" t="s">
        <v>2032</v>
      </c>
      <c r="D4092" s="184">
        <f t="shared" si="144"/>
        <v>0</v>
      </c>
      <c r="E4092" s="184">
        <f t="shared" si="144"/>
        <v>0</v>
      </c>
      <c r="F4092" s="184">
        <f t="shared" si="144"/>
        <v>0</v>
      </c>
      <c r="G4092" s="184">
        <f t="shared" si="144"/>
        <v>0</v>
      </c>
      <c r="H4092" s="184">
        <f t="shared" si="144"/>
        <v>0</v>
      </c>
      <c r="I4092" s="184">
        <v>0</v>
      </c>
      <c r="J4092" s="184">
        <v>0</v>
      </c>
      <c r="K4092" s="184">
        <v>0</v>
      </c>
      <c r="L4092" s="184">
        <v>0</v>
      </c>
      <c r="M4092" s="184">
        <v>0</v>
      </c>
      <c r="N4092" s="184">
        <v>0</v>
      </c>
      <c r="O4092" s="184">
        <v>0</v>
      </c>
      <c r="P4092" s="184">
        <v>0</v>
      </c>
      <c r="Q4092" s="184">
        <v>0</v>
      </c>
      <c r="R4092" s="184">
        <v>0</v>
      </c>
    </row>
    <row r="4093" spans="1:18" ht="15" hidden="1">
      <c r="A4093" s="181" t="str">
        <f t="shared" si="143"/>
        <v>B</v>
      </c>
      <c r="B4093" s="186" t="s">
        <v>121</v>
      </c>
      <c r="C4093" s="186" t="s">
        <v>99</v>
      </c>
      <c r="D4093" s="187">
        <f t="shared" si="144"/>
        <v>0</v>
      </c>
      <c r="E4093" s="187">
        <f t="shared" si="144"/>
        <v>0</v>
      </c>
      <c r="F4093" s="187">
        <f t="shared" si="144"/>
        <v>0</v>
      </c>
      <c r="G4093" s="187">
        <f t="shared" si="144"/>
        <v>0</v>
      </c>
      <c r="H4093" s="187">
        <f t="shared" si="144"/>
        <v>0</v>
      </c>
      <c r="I4093" s="187">
        <v>0</v>
      </c>
      <c r="J4093" s="187">
        <v>0</v>
      </c>
      <c r="K4093" s="187">
        <v>0</v>
      </c>
      <c r="L4093" s="187">
        <v>0</v>
      </c>
      <c r="M4093" s="187">
        <v>0</v>
      </c>
      <c r="N4093" s="187">
        <v>0</v>
      </c>
      <c r="O4093" s="187">
        <v>0</v>
      </c>
      <c r="P4093" s="187">
        <v>0</v>
      </c>
      <c r="Q4093" s="187">
        <v>0</v>
      </c>
      <c r="R4093" s="187">
        <v>0</v>
      </c>
    </row>
    <row r="4094" spans="1:18" ht="15" hidden="1">
      <c r="A4094" s="181" t="str">
        <f t="shared" si="143"/>
        <v>B</v>
      </c>
      <c r="B4094" s="188" t="s">
        <v>121</v>
      </c>
      <c r="C4094" s="188" t="s">
        <v>100</v>
      </c>
      <c r="D4094" s="189">
        <f t="shared" si="144"/>
        <v>0</v>
      </c>
      <c r="E4094" s="189">
        <f t="shared" si="144"/>
        <v>0</v>
      </c>
      <c r="F4094" s="189">
        <f t="shared" si="144"/>
        <v>0</v>
      </c>
      <c r="G4094" s="189">
        <f t="shared" si="144"/>
        <v>0</v>
      </c>
      <c r="H4094" s="189">
        <f t="shared" si="144"/>
        <v>0</v>
      </c>
      <c r="I4094" s="189">
        <v>0</v>
      </c>
      <c r="J4094" s="189">
        <v>0</v>
      </c>
      <c r="K4094" s="189">
        <v>0</v>
      </c>
      <c r="L4094" s="189">
        <v>0</v>
      </c>
      <c r="M4094" s="189">
        <v>0</v>
      </c>
      <c r="N4094" s="189">
        <v>0</v>
      </c>
      <c r="O4094" s="189">
        <v>0</v>
      </c>
      <c r="P4094" s="189">
        <v>0</v>
      </c>
      <c r="Q4094" s="189">
        <v>0</v>
      </c>
      <c r="R4094" s="189">
        <v>0</v>
      </c>
    </row>
    <row r="4095" spans="1:18" ht="15" hidden="1">
      <c r="A4095" s="181" t="str">
        <f t="shared" si="143"/>
        <v>B</v>
      </c>
      <c r="B4095" s="188" t="s">
        <v>121</v>
      </c>
      <c r="C4095" s="188" t="s">
        <v>101</v>
      </c>
      <c r="D4095" s="189">
        <f t="shared" si="144"/>
        <v>0</v>
      </c>
      <c r="E4095" s="189">
        <f t="shared" si="144"/>
        <v>0</v>
      </c>
      <c r="F4095" s="189">
        <f t="shared" si="144"/>
        <v>0</v>
      </c>
      <c r="G4095" s="189">
        <f t="shared" si="144"/>
        <v>0</v>
      </c>
      <c r="H4095" s="189">
        <f t="shared" si="144"/>
        <v>0</v>
      </c>
      <c r="I4095" s="189">
        <v>0</v>
      </c>
      <c r="J4095" s="189">
        <v>0</v>
      </c>
      <c r="K4095" s="189">
        <v>0</v>
      </c>
      <c r="L4095" s="189">
        <v>0</v>
      </c>
      <c r="M4095" s="189">
        <v>0</v>
      </c>
      <c r="N4095" s="189">
        <v>0</v>
      </c>
      <c r="O4095" s="189">
        <v>0</v>
      </c>
      <c r="P4095" s="189">
        <v>0</v>
      </c>
      <c r="Q4095" s="189">
        <v>0</v>
      </c>
      <c r="R4095" s="189">
        <v>0</v>
      </c>
    </row>
    <row r="4096" spans="1:18" ht="15" hidden="1">
      <c r="A4096" s="181" t="str">
        <f t="shared" si="143"/>
        <v>B</v>
      </c>
      <c r="B4096" s="188" t="s">
        <v>121</v>
      </c>
      <c r="C4096" s="188" t="s">
        <v>15</v>
      </c>
      <c r="D4096" s="189">
        <f t="shared" si="144"/>
        <v>0</v>
      </c>
      <c r="E4096" s="189">
        <f t="shared" si="144"/>
        <v>0</v>
      </c>
      <c r="F4096" s="189">
        <f t="shared" si="144"/>
        <v>0</v>
      </c>
      <c r="G4096" s="189">
        <f t="shared" si="144"/>
        <v>0</v>
      </c>
      <c r="H4096" s="189">
        <f t="shared" si="144"/>
        <v>0</v>
      </c>
      <c r="I4096" s="189">
        <v>0</v>
      </c>
      <c r="J4096" s="189">
        <v>0</v>
      </c>
      <c r="K4096" s="189">
        <v>0</v>
      </c>
      <c r="L4096" s="189">
        <v>0</v>
      </c>
      <c r="M4096" s="189">
        <v>0</v>
      </c>
      <c r="N4096" s="189">
        <v>0</v>
      </c>
      <c r="O4096" s="189">
        <v>0</v>
      </c>
      <c r="P4096" s="189">
        <v>0</v>
      </c>
      <c r="Q4096" s="189">
        <v>0</v>
      </c>
      <c r="R4096" s="189">
        <v>0</v>
      </c>
    </row>
    <row r="4097" spans="1:18" ht="15" hidden="1">
      <c r="A4097" s="181" t="str">
        <f t="shared" si="143"/>
        <v>B</v>
      </c>
      <c r="B4097" s="188" t="s">
        <v>121</v>
      </c>
      <c r="C4097" s="188" t="s">
        <v>104</v>
      </c>
      <c r="D4097" s="189">
        <f t="shared" si="144"/>
        <v>0</v>
      </c>
      <c r="E4097" s="189">
        <f t="shared" si="144"/>
        <v>0</v>
      </c>
      <c r="F4097" s="189">
        <f t="shared" si="144"/>
        <v>0</v>
      </c>
      <c r="G4097" s="189">
        <f t="shared" si="144"/>
        <v>0</v>
      </c>
      <c r="H4097" s="189">
        <f t="shared" si="144"/>
        <v>0</v>
      </c>
      <c r="I4097" s="189">
        <v>0</v>
      </c>
      <c r="J4097" s="189">
        <v>0</v>
      </c>
      <c r="K4097" s="189">
        <v>0</v>
      </c>
      <c r="L4097" s="189">
        <v>0</v>
      </c>
      <c r="M4097" s="189">
        <v>0</v>
      </c>
      <c r="N4097" s="189">
        <v>0</v>
      </c>
      <c r="O4097" s="189">
        <v>0</v>
      </c>
      <c r="P4097" s="189">
        <v>0</v>
      </c>
      <c r="Q4097" s="189">
        <v>0</v>
      </c>
      <c r="R4097" s="189">
        <v>0</v>
      </c>
    </row>
    <row r="4098" spans="1:18" ht="15" hidden="1">
      <c r="A4098" s="181" t="str">
        <f t="shared" si="143"/>
        <v>B</v>
      </c>
      <c r="B4098" s="188" t="s">
        <v>121</v>
      </c>
      <c r="C4098" s="188" t="s">
        <v>105</v>
      </c>
      <c r="D4098" s="189">
        <f t="shared" si="144"/>
        <v>0</v>
      </c>
      <c r="E4098" s="189">
        <f t="shared" si="144"/>
        <v>0</v>
      </c>
      <c r="F4098" s="189">
        <f t="shared" si="144"/>
        <v>0</v>
      </c>
      <c r="G4098" s="189">
        <f t="shared" si="144"/>
        <v>0</v>
      </c>
      <c r="H4098" s="189">
        <f t="shared" si="144"/>
        <v>0</v>
      </c>
      <c r="I4098" s="189">
        <v>0</v>
      </c>
      <c r="J4098" s="189">
        <v>0</v>
      </c>
      <c r="K4098" s="189">
        <v>0</v>
      </c>
      <c r="L4098" s="189">
        <v>0</v>
      </c>
      <c r="M4098" s="189">
        <v>0</v>
      </c>
      <c r="N4098" s="189">
        <v>0</v>
      </c>
      <c r="O4098" s="189">
        <v>0</v>
      </c>
      <c r="P4098" s="189">
        <v>0</v>
      </c>
      <c r="Q4098" s="189">
        <v>0</v>
      </c>
      <c r="R4098" s="189">
        <v>0</v>
      </c>
    </row>
    <row r="4099" spans="1:18" ht="15" hidden="1">
      <c r="A4099" s="181" t="str">
        <f t="shared" si="143"/>
        <v>B</v>
      </c>
      <c r="B4099" s="186" t="s">
        <v>121</v>
      </c>
      <c r="C4099" s="186" t="s">
        <v>155</v>
      </c>
      <c r="D4099" s="187">
        <f t="shared" ref="D4099:H4149" si="145">I4099+N4099</f>
        <v>0</v>
      </c>
      <c r="E4099" s="187">
        <f t="shared" si="145"/>
        <v>0</v>
      </c>
      <c r="F4099" s="187">
        <f t="shared" si="145"/>
        <v>0</v>
      </c>
      <c r="G4099" s="187">
        <f t="shared" si="145"/>
        <v>0</v>
      </c>
      <c r="H4099" s="187">
        <f t="shared" si="145"/>
        <v>0</v>
      </c>
      <c r="I4099" s="187">
        <v>0</v>
      </c>
      <c r="J4099" s="187">
        <v>0</v>
      </c>
      <c r="K4099" s="187">
        <v>0</v>
      </c>
      <c r="L4099" s="187">
        <v>0</v>
      </c>
      <c r="M4099" s="187">
        <v>0</v>
      </c>
      <c r="N4099" s="187">
        <v>0</v>
      </c>
      <c r="O4099" s="187">
        <v>0</v>
      </c>
      <c r="P4099" s="187">
        <v>0</v>
      </c>
      <c r="Q4099" s="187">
        <v>0</v>
      </c>
      <c r="R4099" s="187">
        <v>0</v>
      </c>
    </row>
    <row r="4100" spans="1:18" ht="15.75" hidden="1" thickBot="1">
      <c r="A4100" s="181" t="str">
        <f t="shared" si="143"/>
        <v>B</v>
      </c>
      <c r="B4100" s="182" t="s">
        <v>2033</v>
      </c>
      <c r="C4100" s="183" t="s">
        <v>2034</v>
      </c>
      <c r="D4100" s="184">
        <f t="shared" si="145"/>
        <v>0</v>
      </c>
      <c r="E4100" s="184">
        <f t="shared" si="145"/>
        <v>0</v>
      </c>
      <c r="F4100" s="184">
        <f t="shared" si="145"/>
        <v>0</v>
      </c>
      <c r="G4100" s="184">
        <f t="shared" si="145"/>
        <v>0</v>
      </c>
      <c r="H4100" s="184">
        <f t="shared" si="145"/>
        <v>0</v>
      </c>
      <c r="I4100" s="184">
        <v>0</v>
      </c>
      <c r="J4100" s="184">
        <v>0</v>
      </c>
      <c r="K4100" s="184">
        <v>0</v>
      </c>
      <c r="L4100" s="184">
        <v>0</v>
      </c>
      <c r="M4100" s="184">
        <v>0</v>
      </c>
      <c r="N4100" s="184">
        <v>0</v>
      </c>
      <c r="O4100" s="184">
        <v>0</v>
      </c>
      <c r="P4100" s="184">
        <v>0</v>
      </c>
      <c r="Q4100" s="184">
        <v>0</v>
      </c>
      <c r="R4100" s="184">
        <v>0</v>
      </c>
    </row>
    <row r="4101" spans="1:18" ht="15" hidden="1">
      <c r="A4101" s="181" t="str">
        <f t="shared" si="143"/>
        <v>B</v>
      </c>
      <c r="B4101" s="186" t="s">
        <v>121</v>
      </c>
      <c r="C4101" s="186" t="s">
        <v>99</v>
      </c>
      <c r="D4101" s="187">
        <f t="shared" si="145"/>
        <v>0</v>
      </c>
      <c r="E4101" s="187">
        <f t="shared" si="145"/>
        <v>0</v>
      </c>
      <c r="F4101" s="187">
        <f t="shared" si="145"/>
        <v>0</v>
      </c>
      <c r="G4101" s="187">
        <f t="shared" si="145"/>
        <v>0</v>
      </c>
      <c r="H4101" s="187">
        <f t="shared" si="145"/>
        <v>0</v>
      </c>
      <c r="I4101" s="187">
        <v>0</v>
      </c>
      <c r="J4101" s="187">
        <v>0</v>
      </c>
      <c r="K4101" s="187">
        <v>0</v>
      </c>
      <c r="L4101" s="187">
        <v>0</v>
      </c>
      <c r="M4101" s="187">
        <v>0</v>
      </c>
      <c r="N4101" s="187">
        <v>0</v>
      </c>
      <c r="O4101" s="187">
        <v>0</v>
      </c>
      <c r="P4101" s="187">
        <v>0</v>
      </c>
      <c r="Q4101" s="187">
        <v>0</v>
      </c>
      <c r="R4101" s="187">
        <v>0</v>
      </c>
    </row>
    <row r="4102" spans="1:18" ht="15" hidden="1">
      <c r="A4102" s="181" t="str">
        <f t="shared" si="143"/>
        <v>B</v>
      </c>
      <c r="B4102" s="188" t="s">
        <v>121</v>
      </c>
      <c r="C4102" s="188" t="s">
        <v>15</v>
      </c>
      <c r="D4102" s="189">
        <f t="shared" si="145"/>
        <v>0</v>
      </c>
      <c r="E4102" s="189">
        <f t="shared" si="145"/>
        <v>0</v>
      </c>
      <c r="F4102" s="189">
        <f t="shared" si="145"/>
        <v>0</v>
      </c>
      <c r="G4102" s="189">
        <f t="shared" si="145"/>
        <v>0</v>
      </c>
      <c r="H4102" s="189">
        <f t="shared" si="145"/>
        <v>0</v>
      </c>
      <c r="I4102" s="189">
        <v>0</v>
      </c>
      <c r="J4102" s="189">
        <v>0</v>
      </c>
      <c r="K4102" s="189">
        <v>0</v>
      </c>
      <c r="L4102" s="189">
        <v>0</v>
      </c>
      <c r="M4102" s="189">
        <v>0</v>
      </c>
      <c r="N4102" s="189">
        <v>0</v>
      </c>
      <c r="O4102" s="189">
        <v>0</v>
      </c>
      <c r="P4102" s="189">
        <v>0</v>
      </c>
      <c r="Q4102" s="189">
        <v>0</v>
      </c>
      <c r="R4102" s="189">
        <v>0</v>
      </c>
    </row>
    <row r="4103" spans="1:18" ht="15.75" hidden="1" thickBot="1">
      <c r="A4103" s="181" t="str">
        <f t="shared" ref="A4103:A4166" si="146">(IF(OR(D4103&lt;&gt;0),"A","B"))</f>
        <v>B</v>
      </c>
      <c r="B4103" s="182" t="s">
        <v>2035</v>
      </c>
      <c r="C4103" s="183" t="s">
        <v>2036</v>
      </c>
      <c r="D4103" s="184">
        <f t="shared" si="145"/>
        <v>0</v>
      </c>
      <c r="E4103" s="184">
        <f t="shared" si="145"/>
        <v>0</v>
      </c>
      <c r="F4103" s="184">
        <f t="shared" si="145"/>
        <v>0</v>
      </c>
      <c r="G4103" s="184">
        <f t="shared" si="145"/>
        <v>0</v>
      </c>
      <c r="H4103" s="184">
        <f t="shared" si="145"/>
        <v>0</v>
      </c>
      <c r="I4103" s="184">
        <v>0</v>
      </c>
      <c r="J4103" s="184">
        <v>0</v>
      </c>
      <c r="K4103" s="184">
        <v>0</v>
      </c>
      <c r="L4103" s="184">
        <v>0</v>
      </c>
      <c r="M4103" s="184">
        <v>0</v>
      </c>
      <c r="N4103" s="184">
        <v>0</v>
      </c>
      <c r="O4103" s="184">
        <v>0</v>
      </c>
      <c r="P4103" s="184">
        <v>0</v>
      </c>
      <c r="Q4103" s="184">
        <v>0</v>
      </c>
      <c r="R4103" s="184">
        <v>0</v>
      </c>
    </row>
    <row r="4104" spans="1:18" ht="15" hidden="1">
      <c r="A4104" s="181" t="str">
        <f t="shared" si="146"/>
        <v>B</v>
      </c>
      <c r="B4104" s="186" t="s">
        <v>121</v>
      </c>
      <c r="C4104" s="186" t="s">
        <v>99</v>
      </c>
      <c r="D4104" s="187">
        <f t="shared" si="145"/>
        <v>0</v>
      </c>
      <c r="E4104" s="187">
        <f t="shared" si="145"/>
        <v>0</v>
      </c>
      <c r="F4104" s="187">
        <f t="shared" si="145"/>
        <v>0</v>
      </c>
      <c r="G4104" s="187">
        <f t="shared" si="145"/>
        <v>0</v>
      </c>
      <c r="H4104" s="187">
        <f t="shared" si="145"/>
        <v>0</v>
      </c>
      <c r="I4104" s="187">
        <v>0</v>
      </c>
      <c r="J4104" s="187">
        <v>0</v>
      </c>
      <c r="K4104" s="187">
        <v>0</v>
      </c>
      <c r="L4104" s="187">
        <v>0</v>
      </c>
      <c r="M4104" s="187">
        <v>0</v>
      </c>
      <c r="N4104" s="187">
        <v>0</v>
      </c>
      <c r="O4104" s="187">
        <v>0</v>
      </c>
      <c r="P4104" s="187">
        <v>0</v>
      </c>
      <c r="Q4104" s="187">
        <v>0</v>
      </c>
      <c r="R4104" s="187">
        <v>0</v>
      </c>
    </row>
    <row r="4105" spans="1:18" ht="15" hidden="1">
      <c r="A4105" s="181" t="str">
        <f t="shared" si="146"/>
        <v>B</v>
      </c>
      <c r="B4105" s="188" t="s">
        <v>121</v>
      </c>
      <c r="C4105" s="188" t="s">
        <v>15</v>
      </c>
      <c r="D4105" s="189">
        <f t="shared" si="145"/>
        <v>0</v>
      </c>
      <c r="E4105" s="189">
        <f t="shared" si="145"/>
        <v>0</v>
      </c>
      <c r="F4105" s="189">
        <f t="shared" si="145"/>
        <v>0</v>
      </c>
      <c r="G4105" s="189">
        <f t="shared" si="145"/>
        <v>0</v>
      </c>
      <c r="H4105" s="189">
        <f t="shared" si="145"/>
        <v>0</v>
      </c>
      <c r="I4105" s="189">
        <v>0</v>
      </c>
      <c r="J4105" s="189">
        <v>0</v>
      </c>
      <c r="K4105" s="189">
        <v>0</v>
      </c>
      <c r="L4105" s="189">
        <v>0</v>
      </c>
      <c r="M4105" s="189">
        <v>0</v>
      </c>
      <c r="N4105" s="189">
        <v>0</v>
      </c>
      <c r="O4105" s="189">
        <v>0</v>
      </c>
      <c r="P4105" s="189">
        <v>0</v>
      </c>
      <c r="Q4105" s="189">
        <v>0</v>
      </c>
      <c r="R4105" s="189">
        <v>0</v>
      </c>
    </row>
    <row r="4106" spans="1:18" ht="15.75" hidden="1" thickBot="1">
      <c r="A4106" s="181" t="str">
        <f t="shared" si="146"/>
        <v>B</v>
      </c>
      <c r="B4106" s="182" t="s">
        <v>2037</v>
      </c>
      <c r="C4106" s="183" t="s">
        <v>2038</v>
      </c>
      <c r="D4106" s="184">
        <f t="shared" si="145"/>
        <v>0</v>
      </c>
      <c r="E4106" s="184">
        <f t="shared" si="145"/>
        <v>0</v>
      </c>
      <c r="F4106" s="184">
        <f t="shared" si="145"/>
        <v>0</v>
      </c>
      <c r="G4106" s="184">
        <f t="shared" si="145"/>
        <v>0</v>
      </c>
      <c r="H4106" s="184">
        <f t="shared" si="145"/>
        <v>0</v>
      </c>
      <c r="I4106" s="184">
        <v>0</v>
      </c>
      <c r="J4106" s="184">
        <v>0</v>
      </c>
      <c r="K4106" s="184">
        <v>0</v>
      </c>
      <c r="L4106" s="184">
        <v>0</v>
      </c>
      <c r="M4106" s="184">
        <v>0</v>
      </c>
      <c r="N4106" s="184">
        <v>0</v>
      </c>
      <c r="O4106" s="184">
        <v>0</v>
      </c>
      <c r="P4106" s="184">
        <v>0</v>
      </c>
      <c r="Q4106" s="184">
        <v>0</v>
      </c>
      <c r="R4106" s="184">
        <v>0</v>
      </c>
    </row>
    <row r="4107" spans="1:18" ht="15" hidden="1">
      <c r="A4107" s="181" t="str">
        <f t="shared" si="146"/>
        <v>B</v>
      </c>
      <c r="B4107" s="186" t="s">
        <v>121</v>
      </c>
      <c r="C4107" s="186" t="s">
        <v>99</v>
      </c>
      <c r="D4107" s="187">
        <f t="shared" si="145"/>
        <v>0</v>
      </c>
      <c r="E4107" s="187">
        <f t="shared" si="145"/>
        <v>0</v>
      </c>
      <c r="F4107" s="187">
        <f t="shared" si="145"/>
        <v>0</v>
      </c>
      <c r="G4107" s="187">
        <f t="shared" si="145"/>
        <v>0</v>
      </c>
      <c r="H4107" s="187">
        <f t="shared" si="145"/>
        <v>0</v>
      </c>
      <c r="I4107" s="187">
        <v>0</v>
      </c>
      <c r="J4107" s="187">
        <v>0</v>
      </c>
      <c r="K4107" s="187">
        <v>0</v>
      </c>
      <c r="L4107" s="187">
        <v>0</v>
      </c>
      <c r="M4107" s="187">
        <v>0</v>
      </c>
      <c r="N4107" s="187">
        <v>0</v>
      </c>
      <c r="O4107" s="187">
        <v>0</v>
      </c>
      <c r="P4107" s="187">
        <v>0</v>
      </c>
      <c r="Q4107" s="187">
        <v>0</v>
      </c>
      <c r="R4107" s="187">
        <v>0</v>
      </c>
    </row>
    <row r="4108" spans="1:18" ht="15" hidden="1">
      <c r="A4108" s="181" t="str">
        <f t="shared" si="146"/>
        <v>B</v>
      </c>
      <c r="B4108" s="188" t="s">
        <v>121</v>
      </c>
      <c r="C4108" s="188" t="s">
        <v>15</v>
      </c>
      <c r="D4108" s="189">
        <f t="shared" si="145"/>
        <v>0</v>
      </c>
      <c r="E4108" s="189">
        <f t="shared" si="145"/>
        <v>0</v>
      </c>
      <c r="F4108" s="189">
        <f t="shared" si="145"/>
        <v>0</v>
      </c>
      <c r="G4108" s="189">
        <f t="shared" si="145"/>
        <v>0</v>
      </c>
      <c r="H4108" s="189">
        <f t="shared" si="145"/>
        <v>0</v>
      </c>
      <c r="I4108" s="189">
        <v>0</v>
      </c>
      <c r="J4108" s="189">
        <v>0</v>
      </c>
      <c r="K4108" s="189">
        <v>0</v>
      </c>
      <c r="L4108" s="189">
        <v>0</v>
      </c>
      <c r="M4108" s="189">
        <v>0</v>
      </c>
      <c r="N4108" s="189">
        <v>0</v>
      </c>
      <c r="O4108" s="189">
        <v>0</v>
      </c>
      <c r="P4108" s="189">
        <v>0</v>
      </c>
      <c r="Q4108" s="189">
        <v>0</v>
      </c>
      <c r="R4108" s="189">
        <v>0</v>
      </c>
    </row>
    <row r="4109" spans="1:18" ht="30.75" hidden="1" thickBot="1">
      <c r="A4109" s="181" t="str">
        <f t="shared" si="146"/>
        <v>B</v>
      </c>
      <c r="B4109" s="182" t="s">
        <v>2039</v>
      </c>
      <c r="C4109" s="183" t="s">
        <v>2040</v>
      </c>
      <c r="D4109" s="184">
        <f t="shared" si="145"/>
        <v>0</v>
      </c>
      <c r="E4109" s="184">
        <f t="shared" si="145"/>
        <v>0</v>
      </c>
      <c r="F4109" s="184">
        <f t="shared" si="145"/>
        <v>0</v>
      </c>
      <c r="G4109" s="184">
        <f t="shared" si="145"/>
        <v>0</v>
      </c>
      <c r="H4109" s="184">
        <f t="shared" si="145"/>
        <v>0</v>
      </c>
      <c r="I4109" s="184">
        <v>0</v>
      </c>
      <c r="J4109" s="184">
        <v>0</v>
      </c>
      <c r="K4109" s="184">
        <v>0</v>
      </c>
      <c r="L4109" s="184">
        <v>0</v>
      </c>
      <c r="M4109" s="184">
        <v>0</v>
      </c>
      <c r="N4109" s="184">
        <v>0</v>
      </c>
      <c r="O4109" s="184">
        <v>0</v>
      </c>
      <c r="P4109" s="184">
        <v>0</v>
      </c>
      <c r="Q4109" s="184">
        <v>0</v>
      </c>
      <c r="R4109" s="184">
        <v>0</v>
      </c>
    </row>
    <row r="4110" spans="1:18" ht="15" hidden="1">
      <c r="A4110" s="181" t="str">
        <f t="shared" si="146"/>
        <v>B</v>
      </c>
      <c r="B4110" s="186" t="s">
        <v>121</v>
      </c>
      <c r="C4110" s="186" t="s">
        <v>99</v>
      </c>
      <c r="D4110" s="187">
        <f t="shared" si="145"/>
        <v>0</v>
      </c>
      <c r="E4110" s="187">
        <f t="shared" si="145"/>
        <v>0</v>
      </c>
      <c r="F4110" s="187">
        <f t="shared" si="145"/>
        <v>0</v>
      </c>
      <c r="G4110" s="187">
        <f t="shared" si="145"/>
        <v>0</v>
      </c>
      <c r="H4110" s="187">
        <f t="shared" si="145"/>
        <v>0</v>
      </c>
      <c r="I4110" s="187">
        <v>0</v>
      </c>
      <c r="J4110" s="187">
        <v>0</v>
      </c>
      <c r="K4110" s="187">
        <v>0</v>
      </c>
      <c r="L4110" s="187">
        <v>0</v>
      </c>
      <c r="M4110" s="187">
        <v>0</v>
      </c>
      <c r="N4110" s="187">
        <v>0</v>
      </c>
      <c r="O4110" s="187">
        <v>0</v>
      </c>
      <c r="P4110" s="187">
        <v>0</v>
      </c>
      <c r="Q4110" s="187">
        <v>0</v>
      </c>
      <c r="R4110" s="187">
        <v>0</v>
      </c>
    </row>
    <row r="4111" spans="1:18" ht="15" hidden="1">
      <c r="A4111" s="181" t="str">
        <f t="shared" si="146"/>
        <v>B</v>
      </c>
      <c r="B4111" s="188" t="s">
        <v>121</v>
      </c>
      <c r="C4111" s="188" t="s">
        <v>15</v>
      </c>
      <c r="D4111" s="189">
        <f t="shared" si="145"/>
        <v>0</v>
      </c>
      <c r="E4111" s="189">
        <f t="shared" si="145"/>
        <v>0</v>
      </c>
      <c r="F4111" s="189">
        <f t="shared" si="145"/>
        <v>0</v>
      </c>
      <c r="G4111" s="189">
        <f t="shared" si="145"/>
        <v>0</v>
      </c>
      <c r="H4111" s="189">
        <f t="shared" si="145"/>
        <v>0</v>
      </c>
      <c r="I4111" s="189">
        <v>0</v>
      </c>
      <c r="J4111" s="189">
        <v>0</v>
      </c>
      <c r="K4111" s="189">
        <v>0</v>
      </c>
      <c r="L4111" s="189">
        <v>0</v>
      </c>
      <c r="M4111" s="189">
        <v>0</v>
      </c>
      <c r="N4111" s="189">
        <v>0</v>
      </c>
      <c r="O4111" s="189">
        <v>0</v>
      </c>
      <c r="P4111" s="189">
        <v>0</v>
      </c>
      <c r="Q4111" s="189">
        <v>0</v>
      </c>
      <c r="R4111" s="189">
        <v>0</v>
      </c>
    </row>
    <row r="4112" spans="1:18" ht="15.75" hidden="1" thickBot="1">
      <c r="A4112" s="181" t="str">
        <f t="shared" si="146"/>
        <v>B</v>
      </c>
      <c r="B4112" s="182" t="s">
        <v>2041</v>
      </c>
      <c r="C4112" s="183" t="s">
        <v>2042</v>
      </c>
      <c r="D4112" s="184">
        <f t="shared" si="145"/>
        <v>0</v>
      </c>
      <c r="E4112" s="184">
        <f t="shared" si="145"/>
        <v>0</v>
      </c>
      <c r="F4112" s="184">
        <f t="shared" si="145"/>
        <v>0</v>
      </c>
      <c r="G4112" s="184">
        <f t="shared" si="145"/>
        <v>0</v>
      </c>
      <c r="H4112" s="184">
        <f t="shared" si="145"/>
        <v>0</v>
      </c>
      <c r="I4112" s="184">
        <v>0</v>
      </c>
      <c r="J4112" s="184">
        <v>0</v>
      </c>
      <c r="K4112" s="184">
        <v>0</v>
      </c>
      <c r="L4112" s="184">
        <v>0</v>
      </c>
      <c r="M4112" s="184">
        <v>0</v>
      </c>
      <c r="N4112" s="184">
        <v>0</v>
      </c>
      <c r="O4112" s="184">
        <v>0</v>
      </c>
      <c r="P4112" s="184">
        <v>0</v>
      </c>
      <c r="Q4112" s="184">
        <v>0</v>
      </c>
      <c r="R4112" s="184">
        <v>0</v>
      </c>
    </row>
    <row r="4113" spans="1:18" ht="15" hidden="1">
      <c r="A4113" s="181" t="str">
        <f t="shared" si="146"/>
        <v>B</v>
      </c>
      <c r="B4113" s="186" t="s">
        <v>121</v>
      </c>
      <c r="C4113" s="186" t="s">
        <v>99</v>
      </c>
      <c r="D4113" s="187">
        <f t="shared" si="145"/>
        <v>0</v>
      </c>
      <c r="E4113" s="187">
        <f t="shared" si="145"/>
        <v>0</v>
      </c>
      <c r="F4113" s="187">
        <f t="shared" si="145"/>
        <v>0</v>
      </c>
      <c r="G4113" s="187">
        <f t="shared" si="145"/>
        <v>0</v>
      </c>
      <c r="H4113" s="187">
        <f t="shared" si="145"/>
        <v>0</v>
      </c>
      <c r="I4113" s="187">
        <v>0</v>
      </c>
      <c r="J4113" s="187">
        <v>0</v>
      </c>
      <c r="K4113" s="187">
        <v>0</v>
      </c>
      <c r="L4113" s="187">
        <v>0</v>
      </c>
      <c r="M4113" s="187">
        <v>0</v>
      </c>
      <c r="N4113" s="187">
        <v>0</v>
      </c>
      <c r="O4113" s="187">
        <v>0</v>
      </c>
      <c r="P4113" s="187">
        <v>0</v>
      </c>
      <c r="Q4113" s="187">
        <v>0</v>
      </c>
      <c r="R4113" s="187">
        <v>0</v>
      </c>
    </row>
    <row r="4114" spans="1:18" ht="15" hidden="1">
      <c r="A4114" s="181" t="str">
        <f t="shared" si="146"/>
        <v>B</v>
      </c>
      <c r="B4114" s="188" t="s">
        <v>121</v>
      </c>
      <c r="C4114" s="188" t="s">
        <v>100</v>
      </c>
      <c r="D4114" s="189">
        <f t="shared" si="145"/>
        <v>0</v>
      </c>
      <c r="E4114" s="189">
        <f t="shared" si="145"/>
        <v>0</v>
      </c>
      <c r="F4114" s="189">
        <f t="shared" si="145"/>
        <v>0</v>
      </c>
      <c r="G4114" s="189">
        <f t="shared" si="145"/>
        <v>0</v>
      </c>
      <c r="H4114" s="189">
        <f t="shared" si="145"/>
        <v>0</v>
      </c>
      <c r="I4114" s="189">
        <v>0</v>
      </c>
      <c r="J4114" s="189">
        <v>0</v>
      </c>
      <c r="K4114" s="189">
        <v>0</v>
      </c>
      <c r="L4114" s="189">
        <v>0</v>
      </c>
      <c r="M4114" s="189">
        <v>0</v>
      </c>
      <c r="N4114" s="189">
        <v>0</v>
      </c>
      <c r="O4114" s="189">
        <v>0</v>
      </c>
      <c r="P4114" s="189">
        <v>0</v>
      </c>
      <c r="Q4114" s="189">
        <v>0</v>
      </c>
      <c r="R4114" s="189">
        <v>0</v>
      </c>
    </row>
    <row r="4115" spans="1:18" ht="15" hidden="1">
      <c r="A4115" s="181" t="str">
        <f t="shared" si="146"/>
        <v>B</v>
      </c>
      <c r="B4115" s="188" t="s">
        <v>121</v>
      </c>
      <c r="C4115" s="188" t="s">
        <v>101</v>
      </c>
      <c r="D4115" s="189">
        <f t="shared" si="145"/>
        <v>0</v>
      </c>
      <c r="E4115" s="189">
        <f t="shared" si="145"/>
        <v>0</v>
      </c>
      <c r="F4115" s="189">
        <f t="shared" si="145"/>
        <v>0</v>
      </c>
      <c r="G4115" s="189">
        <f t="shared" si="145"/>
        <v>0</v>
      </c>
      <c r="H4115" s="189">
        <f t="shared" si="145"/>
        <v>0</v>
      </c>
      <c r="I4115" s="189">
        <v>0</v>
      </c>
      <c r="J4115" s="189">
        <v>0</v>
      </c>
      <c r="K4115" s="189">
        <v>0</v>
      </c>
      <c r="L4115" s="189">
        <v>0</v>
      </c>
      <c r="M4115" s="189">
        <v>0</v>
      </c>
      <c r="N4115" s="189">
        <v>0</v>
      </c>
      <c r="O4115" s="189">
        <v>0</v>
      </c>
      <c r="P4115" s="189">
        <v>0</v>
      </c>
      <c r="Q4115" s="189">
        <v>0</v>
      </c>
      <c r="R4115" s="189">
        <v>0</v>
      </c>
    </row>
    <row r="4116" spans="1:18" ht="15" hidden="1">
      <c r="A4116" s="181" t="str">
        <f t="shared" si="146"/>
        <v>B</v>
      </c>
      <c r="B4116" s="188" t="s">
        <v>121</v>
      </c>
      <c r="C4116" s="188" t="s">
        <v>104</v>
      </c>
      <c r="D4116" s="189">
        <f t="shared" si="145"/>
        <v>0</v>
      </c>
      <c r="E4116" s="189">
        <f t="shared" si="145"/>
        <v>0</v>
      </c>
      <c r="F4116" s="189">
        <f t="shared" si="145"/>
        <v>0</v>
      </c>
      <c r="G4116" s="189">
        <f t="shared" si="145"/>
        <v>0</v>
      </c>
      <c r="H4116" s="189">
        <f t="shared" si="145"/>
        <v>0</v>
      </c>
      <c r="I4116" s="189">
        <v>0</v>
      </c>
      <c r="J4116" s="189">
        <v>0</v>
      </c>
      <c r="K4116" s="189">
        <v>0</v>
      </c>
      <c r="L4116" s="189">
        <v>0</v>
      </c>
      <c r="M4116" s="189">
        <v>0</v>
      </c>
      <c r="N4116" s="189">
        <v>0</v>
      </c>
      <c r="O4116" s="189">
        <v>0</v>
      </c>
      <c r="P4116" s="189">
        <v>0</v>
      </c>
      <c r="Q4116" s="189">
        <v>0</v>
      </c>
      <c r="R4116" s="189">
        <v>0</v>
      </c>
    </row>
    <row r="4117" spans="1:18" ht="15" hidden="1">
      <c r="A4117" s="181" t="str">
        <f t="shared" si="146"/>
        <v>B</v>
      </c>
      <c r="B4117" s="188" t="s">
        <v>121</v>
      </c>
      <c r="C4117" s="188" t="s">
        <v>105</v>
      </c>
      <c r="D4117" s="189">
        <f t="shared" si="145"/>
        <v>0</v>
      </c>
      <c r="E4117" s="189">
        <f t="shared" si="145"/>
        <v>0</v>
      </c>
      <c r="F4117" s="189">
        <f t="shared" si="145"/>
        <v>0</v>
      </c>
      <c r="G4117" s="189">
        <f t="shared" si="145"/>
        <v>0</v>
      </c>
      <c r="H4117" s="189">
        <f t="shared" si="145"/>
        <v>0</v>
      </c>
      <c r="I4117" s="189">
        <v>0</v>
      </c>
      <c r="J4117" s="189">
        <v>0</v>
      </c>
      <c r="K4117" s="189">
        <v>0</v>
      </c>
      <c r="L4117" s="189">
        <v>0</v>
      </c>
      <c r="M4117" s="189">
        <v>0</v>
      </c>
      <c r="N4117" s="189">
        <v>0</v>
      </c>
      <c r="O4117" s="189">
        <v>0</v>
      </c>
      <c r="P4117" s="189">
        <v>0</v>
      </c>
      <c r="Q4117" s="189">
        <v>0</v>
      </c>
      <c r="R4117" s="189">
        <v>0</v>
      </c>
    </row>
    <row r="4118" spans="1:18" ht="15" hidden="1">
      <c r="A4118" s="181" t="str">
        <f t="shared" si="146"/>
        <v>B</v>
      </c>
      <c r="B4118" s="186" t="s">
        <v>121</v>
      </c>
      <c r="C4118" s="186" t="s">
        <v>155</v>
      </c>
      <c r="D4118" s="187">
        <f t="shared" si="145"/>
        <v>0</v>
      </c>
      <c r="E4118" s="187">
        <f t="shared" si="145"/>
        <v>0</v>
      </c>
      <c r="F4118" s="187">
        <f t="shared" si="145"/>
        <v>0</v>
      </c>
      <c r="G4118" s="187">
        <f t="shared" si="145"/>
        <v>0</v>
      </c>
      <c r="H4118" s="187">
        <f t="shared" si="145"/>
        <v>0</v>
      </c>
      <c r="I4118" s="187">
        <v>0</v>
      </c>
      <c r="J4118" s="187">
        <v>0</v>
      </c>
      <c r="K4118" s="187">
        <v>0</v>
      </c>
      <c r="L4118" s="187">
        <v>0</v>
      </c>
      <c r="M4118" s="187">
        <v>0</v>
      </c>
      <c r="N4118" s="187">
        <v>0</v>
      </c>
      <c r="O4118" s="187">
        <v>0</v>
      </c>
      <c r="P4118" s="187">
        <v>0</v>
      </c>
      <c r="Q4118" s="187">
        <v>0</v>
      </c>
      <c r="R4118" s="187">
        <v>0</v>
      </c>
    </row>
    <row r="4119" spans="1:18" ht="60.75" hidden="1" thickBot="1">
      <c r="A4119" s="181" t="str">
        <f t="shared" si="146"/>
        <v>B</v>
      </c>
      <c r="B4119" s="182" t="s">
        <v>2043</v>
      </c>
      <c r="C4119" s="183" t="s">
        <v>2044</v>
      </c>
      <c r="D4119" s="184">
        <f t="shared" si="145"/>
        <v>0</v>
      </c>
      <c r="E4119" s="184">
        <f t="shared" si="145"/>
        <v>0</v>
      </c>
      <c r="F4119" s="184">
        <f t="shared" si="145"/>
        <v>0</v>
      </c>
      <c r="G4119" s="184">
        <f t="shared" si="145"/>
        <v>0</v>
      </c>
      <c r="H4119" s="184">
        <f t="shared" si="145"/>
        <v>0</v>
      </c>
      <c r="I4119" s="184">
        <v>0</v>
      </c>
      <c r="J4119" s="184">
        <v>0</v>
      </c>
      <c r="K4119" s="184">
        <v>0</v>
      </c>
      <c r="L4119" s="184">
        <v>0</v>
      </c>
      <c r="M4119" s="184">
        <v>0</v>
      </c>
      <c r="N4119" s="184">
        <v>0</v>
      </c>
      <c r="O4119" s="184">
        <v>0</v>
      </c>
      <c r="P4119" s="184">
        <v>0</v>
      </c>
      <c r="Q4119" s="184">
        <v>0</v>
      </c>
      <c r="R4119" s="184">
        <v>0</v>
      </c>
    </row>
    <row r="4120" spans="1:18" ht="15" hidden="1">
      <c r="A4120" s="181" t="str">
        <f t="shared" si="146"/>
        <v>B</v>
      </c>
      <c r="B4120" s="186" t="s">
        <v>121</v>
      </c>
      <c r="C4120" s="186" t="s">
        <v>99</v>
      </c>
      <c r="D4120" s="187">
        <f t="shared" si="145"/>
        <v>0</v>
      </c>
      <c r="E4120" s="187">
        <f t="shared" si="145"/>
        <v>0</v>
      </c>
      <c r="F4120" s="187">
        <f t="shared" si="145"/>
        <v>0</v>
      </c>
      <c r="G4120" s="187">
        <f t="shared" si="145"/>
        <v>0</v>
      </c>
      <c r="H4120" s="187">
        <f t="shared" si="145"/>
        <v>0</v>
      </c>
      <c r="I4120" s="187">
        <v>0</v>
      </c>
      <c r="J4120" s="187">
        <v>0</v>
      </c>
      <c r="K4120" s="187">
        <v>0</v>
      </c>
      <c r="L4120" s="187">
        <v>0</v>
      </c>
      <c r="M4120" s="187">
        <v>0</v>
      </c>
      <c r="N4120" s="187">
        <v>0</v>
      </c>
      <c r="O4120" s="187">
        <v>0</v>
      </c>
      <c r="P4120" s="187">
        <v>0</v>
      </c>
      <c r="Q4120" s="187">
        <v>0</v>
      </c>
      <c r="R4120" s="187">
        <v>0</v>
      </c>
    </row>
    <row r="4121" spans="1:18" ht="15" hidden="1">
      <c r="A4121" s="181" t="str">
        <f t="shared" si="146"/>
        <v>B</v>
      </c>
      <c r="B4121" s="188" t="s">
        <v>121</v>
      </c>
      <c r="C4121" s="188" t="s">
        <v>100</v>
      </c>
      <c r="D4121" s="189">
        <f t="shared" si="145"/>
        <v>0</v>
      </c>
      <c r="E4121" s="189">
        <f t="shared" si="145"/>
        <v>0</v>
      </c>
      <c r="F4121" s="189">
        <f t="shared" si="145"/>
        <v>0</v>
      </c>
      <c r="G4121" s="189">
        <f t="shared" si="145"/>
        <v>0</v>
      </c>
      <c r="H4121" s="189">
        <f t="shared" si="145"/>
        <v>0</v>
      </c>
      <c r="I4121" s="189">
        <v>0</v>
      </c>
      <c r="J4121" s="189">
        <v>0</v>
      </c>
      <c r="K4121" s="189">
        <v>0</v>
      </c>
      <c r="L4121" s="189">
        <v>0</v>
      </c>
      <c r="M4121" s="189">
        <v>0</v>
      </c>
      <c r="N4121" s="189">
        <v>0</v>
      </c>
      <c r="O4121" s="189">
        <v>0</v>
      </c>
      <c r="P4121" s="189">
        <v>0</v>
      </c>
      <c r="Q4121" s="189">
        <v>0</v>
      </c>
      <c r="R4121" s="189">
        <v>0</v>
      </c>
    </row>
    <row r="4122" spans="1:18" ht="15" hidden="1">
      <c r="A4122" s="181" t="str">
        <f t="shared" si="146"/>
        <v>B</v>
      </c>
      <c r="B4122" s="188" t="s">
        <v>121</v>
      </c>
      <c r="C4122" s="188" t="s">
        <v>101</v>
      </c>
      <c r="D4122" s="189">
        <f t="shared" si="145"/>
        <v>0</v>
      </c>
      <c r="E4122" s="189">
        <f t="shared" si="145"/>
        <v>0</v>
      </c>
      <c r="F4122" s="189">
        <f t="shared" si="145"/>
        <v>0</v>
      </c>
      <c r="G4122" s="189">
        <f t="shared" si="145"/>
        <v>0</v>
      </c>
      <c r="H4122" s="189">
        <f t="shared" si="145"/>
        <v>0</v>
      </c>
      <c r="I4122" s="189">
        <v>0</v>
      </c>
      <c r="J4122" s="189">
        <v>0</v>
      </c>
      <c r="K4122" s="189">
        <v>0</v>
      </c>
      <c r="L4122" s="189">
        <v>0</v>
      </c>
      <c r="M4122" s="189">
        <v>0</v>
      </c>
      <c r="N4122" s="189">
        <v>0</v>
      </c>
      <c r="O4122" s="189">
        <v>0</v>
      </c>
      <c r="P4122" s="189">
        <v>0</v>
      </c>
      <c r="Q4122" s="189">
        <v>0</v>
      </c>
      <c r="R4122" s="189">
        <v>0</v>
      </c>
    </row>
    <row r="4123" spans="1:18" ht="15" hidden="1">
      <c r="A4123" s="181" t="str">
        <f t="shared" si="146"/>
        <v>B</v>
      </c>
      <c r="B4123" s="188" t="s">
        <v>121</v>
      </c>
      <c r="C4123" s="188" t="s">
        <v>103</v>
      </c>
      <c r="D4123" s="189">
        <f t="shared" si="145"/>
        <v>0</v>
      </c>
      <c r="E4123" s="189">
        <f t="shared" si="145"/>
        <v>0</v>
      </c>
      <c r="F4123" s="189">
        <f t="shared" si="145"/>
        <v>0</v>
      </c>
      <c r="G4123" s="189">
        <f t="shared" si="145"/>
        <v>0</v>
      </c>
      <c r="H4123" s="189">
        <f t="shared" si="145"/>
        <v>0</v>
      </c>
      <c r="I4123" s="189">
        <v>0</v>
      </c>
      <c r="J4123" s="189">
        <v>0</v>
      </c>
      <c r="K4123" s="189">
        <v>0</v>
      </c>
      <c r="L4123" s="189">
        <v>0</v>
      </c>
      <c r="M4123" s="189">
        <v>0</v>
      </c>
      <c r="N4123" s="189">
        <v>0</v>
      </c>
      <c r="O4123" s="189">
        <v>0</v>
      </c>
      <c r="P4123" s="189">
        <v>0</v>
      </c>
      <c r="Q4123" s="189">
        <v>0</v>
      </c>
      <c r="R4123" s="189">
        <v>0</v>
      </c>
    </row>
    <row r="4124" spans="1:18" ht="15" hidden="1">
      <c r="A4124" s="181" t="str">
        <f t="shared" si="146"/>
        <v>B</v>
      </c>
      <c r="B4124" s="188" t="s">
        <v>121</v>
      </c>
      <c r="C4124" s="188" t="s">
        <v>104</v>
      </c>
      <c r="D4124" s="189">
        <f t="shared" si="145"/>
        <v>0</v>
      </c>
      <c r="E4124" s="189">
        <f t="shared" si="145"/>
        <v>0</v>
      </c>
      <c r="F4124" s="189">
        <f t="shared" si="145"/>
        <v>0</v>
      </c>
      <c r="G4124" s="189">
        <f t="shared" si="145"/>
        <v>0</v>
      </c>
      <c r="H4124" s="189">
        <f t="shared" si="145"/>
        <v>0</v>
      </c>
      <c r="I4124" s="189">
        <v>0</v>
      </c>
      <c r="J4124" s="189">
        <v>0</v>
      </c>
      <c r="K4124" s="189">
        <v>0</v>
      </c>
      <c r="L4124" s="189">
        <v>0</v>
      </c>
      <c r="M4124" s="189">
        <v>0</v>
      </c>
      <c r="N4124" s="189">
        <v>0</v>
      </c>
      <c r="O4124" s="189">
        <v>0</v>
      </c>
      <c r="P4124" s="189">
        <v>0</v>
      </c>
      <c r="Q4124" s="189">
        <v>0</v>
      </c>
      <c r="R4124" s="189">
        <v>0</v>
      </c>
    </row>
    <row r="4125" spans="1:18" ht="15" hidden="1">
      <c r="A4125" s="181" t="str">
        <f t="shared" si="146"/>
        <v>B</v>
      </c>
      <c r="B4125" s="188" t="s">
        <v>121</v>
      </c>
      <c r="C4125" s="188" t="s">
        <v>105</v>
      </c>
      <c r="D4125" s="189">
        <f t="shared" si="145"/>
        <v>0</v>
      </c>
      <c r="E4125" s="189">
        <f t="shared" si="145"/>
        <v>0</v>
      </c>
      <c r="F4125" s="189">
        <f t="shared" si="145"/>
        <v>0</v>
      </c>
      <c r="G4125" s="189">
        <f t="shared" si="145"/>
        <v>0</v>
      </c>
      <c r="H4125" s="189">
        <f t="shared" si="145"/>
        <v>0</v>
      </c>
      <c r="I4125" s="189">
        <v>0</v>
      </c>
      <c r="J4125" s="189">
        <v>0</v>
      </c>
      <c r="K4125" s="189">
        <v>0</v>
      </c>
      <c r="L4125" s="189">
        <v>0</v>
      </c>
      <c r="M4125" s="189">
        <v>0</v>
      </c>
      <c r="N4125" s="189">
        <v>0</v>
      </c>
      <c r="O4125" s="189">
        <v>0</v>
      </c>
      <c r="P4125" s="189">
        <v>0</v>
      </c>
      <c r="Q4125" s="189">
        <v>0</v>
      </c>
      <c r="R4125" s="189">
        <v>0</v>
      </c>
    </row>
    <row r="4126" spans="1:18" ht="15" hidden="1">
      <c r="A4126" s="181" t="str">
        <f t="shared" si="146"/>
        <v>B</v>
      </c>
      <c r="B4126" s="186" t="s">
        <v>121</v>
      </c>
      <c r="C4126" s="186" t="s">
        <v>155</v>
      </c>
      <c r="D4126" s="187">
        <f t="shared" si="145"/>
        <v>0</v>
      </c>
      <c r="E4126" s="187">
        <f t="shared" si="145"/>
        <v>0</v>
      </c>
      <c r="F4126" s="187">
        <f t="shared" si="145"/>
        <v>0</v>
      </c>
      <c r="G4126" s="187">
        <f t="shared" si="145"/>
        <v>0</v>
      </c>
      <c r="H4126" s="187">
        <f t="shared" si="145"/>
        <v>0</v>
      </c>
      <c r="I4126" s="187">
        <v>0</v>
      </c>
      <c r="J4126" s="187">
        <v>0</v>
      </c>
      <c r="K4126" s="187">
        <v>0</v>
      </c>
      <c r="L4126" s="187">
        <v>0</v>
      </c>
      <c r="M4126" s="187">
        <v>0</v>
      </c>
      <c r="N4126" s="187">
        <v>0</v>
      </c>
      <c r="O4126" s="187">
        <v>0</v>
      </c>
      <c r="P4126" s="187">
        <v>0</v>
      </c>
      <c r="Q4126" s="187">
        <v>0</v>
      </c>
      <c r="R4126" s="187">
        <v>0</v>
      </c>
    </row>
    <row r="4127" spans="1:18" ht="60.75" hidden="1" thickBot="1">
      <c r="A4127" s="181" t="str">
        <f t="shared" si="146"/>
        <v>B</v>
      </c>
      <c r="B4127" s="182" t="s">
        <v>2045</v>
      </c>
      <c r="C4127" s="183" t="s">
        <v>2044</v>
      </c>
      <c r="D4127" s="184">
        <f t="shared" si="145"/>
        <v>0</v>
      </c>
      <c r="E4127" s="184">
        <f t="shared" si="145"/>
        <v>0</v>
      </c>
      <c r="F4127" s="184">
        <f t="shared" si="145"/>
        <v>0</v>
      </c>
      <c r="G4127" s="184">
        <f t="shared" si="145"/>
        <v>0</v>
      </c>
      <c r="H4127" s="184">
        <f t="shared" si="145"/>
        <v>0</v>
      </c>
      <c r="I4127" s="184">
        <v>0</v>
      </c>
      <c r="J4127" s="184">
        <v>0</v>
      </c>
      <c r="K4127" s="184">
        <v>0</v>
      </c>
      <c r="L4127" s="184">
        <v>0</v>
      </c>
      <c r="M4127" s="184">
        <v>0</v>
      </c>
      <c r="N4127" s="184">
        <v>0</v>
      </c>
      <c r="O4127" s="184">
        <v>0</v>
      </c>
      <c r="P4127" s="184">
        <v>0</v>
      </c>
      <c r="Q4127" s="184">
        <v>0</v>
      </c>
      <c r="R4127" s="184">
        <v>0</v>
      </c>
    </row>
    <row r="4128" spans="1:18" ht="15" hidden="1">
      <c r="A4128" s="181" t="str">
        <f t="shared" si="146"/>
        <v>B</v>
      </c>
      <c r="B4128" s="186" t="s">
        <v>121</v>
      </c>
      <c r="C4128" s="186" t="s">
        <v>99</v>
      </c>
      <c r="D4128" s="187">
        <f t="shared" si="145"/>
        <v>0</v>
      </c>
      <c r="E4128" s="187">
        <f t="shared" si="145"/>
        <v>0</v>
      </c>
      <c r="F4128" s="187">
        <f t="shared" si="145"/>
        <v>0</v>
      </c>
      <c r="G4128" s="187">
        <f t="shared" si="145"/>
        <v>0</v>
      </c>
      <c r="H4128" s="187">
        <f t="shared" si="145"/>
        <v>0</v>
      </c>
      <c r="I4128" s="187">
        <v>0</v>
      </c>
      <c r="J4128" s="187">
        <v>0</v>
      </c>
      <c r="K4128" s="187">
        <v>0</v>
      </c>
      <c r="L4128" s="187">
        <v>0</v>
      </c>
      <c r="M4128" s="187">
        <v>0</v>
      </c>
      <c r="N4128" s="187">
        <v>0</v>
      </c>
      <c r="O4128" s="187">
        <v>0</v>
      </c>
      <c r="P4128" s="187">
        <v>0</v>
      </c>
      <c r="Q4128" s="187">
        <v>0</v>
      </c>
      <c r="R4128" s="187">
        <v>0</v>
      </c>
    </row>
    <row r="4129" spans="1:18" ht="15" hidden="1">
      <c r="A4129" s="181" t="str">
        <f t="shared" si="146"/>
        <v>B</v>
      </c>
      <c r="B4129" s="188" t="s">
        <v>121</v>
      </c>
      <c r="C4129" s="188" t="s">
        <v>100</v>
      </c>
      <c r="D4129" s="189">
        <f t="shared" si="145"/>
        <v>0</v>
      </c>
      <c r="E4129" s="189">
        <f t="shared" si="145"/>
        <v>0</v>
      </c>
      <c r="F4129" s="189">
        <f t="shared" si="145"/>
        <v>0</v>
      </c>
      <c r="G4129" s="189">
        <f t="shared" si="145"/>
        <v>0</v>
      </c>
      <c r="H4129" s="189">
        <f t="shared" si="145"/>
        <v>0</v>
      </c>
      <c r="I4129" s="189">
        <v>0</v>
      </c>
      <c r="J4129" s="189">
        <v>0</v>
      </c>
      <c r="K4129" s="189">
        <v>0</v>
      </c>
      <c r="L4129" s="189">
        <v>0</v>
      </c>
      <c r="M4129" s="189">
        <v>0</v>
      </c>
      <c r="N4129" s="189">
        <v>0</v>
      </c>
      <c r="O4129" s="189">
        <v>0</v>
      </c>
      <c r="P4129" s="189">
        <v>0</v>
      </c>
      <c r="Q4129" s="189">
        <v>0</v>
      </c>
      <c r="R4129" s="189">
        <v>0</v>
      </c>
    </row>
    <row r="4130" spans="1:18" ht="15" hidden="1">
      <c r="A4130" s="181" t="str">
        <f t="shared" si="146"/>
        <v>B</v>
      </c>
      <c r="B4130" s="188" t="s">
        <v>121</v>
      </c>
      <c r="C4130" s="188" t="s">
        <v>101</v>
      </c>
      <c r="D4130" s="189">
        <f t="shared" si="145"/>
        <v>0</v>
      </c>
      <c r="E4130" s="189">
        <f t="shared" si="145"/>
        <v>0</v>
      </c>
      <c r="F4130" s="189">
        <f t="shared" si="145"/>
        <v>0</v>
      </c>
      <c r="G4130" s="189">
        <f t="shared" si="145"/>
        <v>0</v>
      </c>
      <c r="H4130" s="189">
        <f t="shared" si="145"/>
        <v>0</v>
      </c>
      <c r="I4130" s="189">
        <v>0</v>
      </c>
      <c r="J4130" s="189">
        <v>0</v>
      </c>
      <c r="K4130" s="189">
        <v>0</v>
      </c>
      <c r="L4130" s="189">
        <v>0</v>
      </c>
      <c r="M4130" s="189">
        <v>0</v>
      </c>
      <c r="N4130" s="189">
        <v>0</v>
      </c>
      <c r="O4130" s="189">
        <v>0</v>
      </c>
      <c r="P4130" s="189">
        <v>0</v>
      </c>
      <c r="Q4130" s="189">
        <v>0</v>
      </c>
      <c r="R4130" s="189">
        <v>0</v>
      </c>
    </row>
    <row r="4131" spans="1:18" ht="15" hidden="1">
      <c r="A4131" s="181" t="str">
        <f t="shared" si="146"/>
        <v>B</v>
      </c>
      <c r="B4131" s="188" t="s">
        <v>121</v>
      </c>
      <c r="C4131" s="188" t="s">
        <v>104</v>
      </c>
      <c r="D4131" s="189">
        <f t="shared" si="145"/>
        <v>0</v>
      </c>
      <c r="E4131" s="189">
        <f t="shared" si="145"/>
        <v>0</v>
      </c>
      <c r="F4131" s="189">
        <f t="shared" si="145"/>
        <v>0</v>
      </c>
      <c r="G4131" s="189">
        <f t="shared" si="145"/>
        <v>0</v>
      </c>
      <c r="H4131" s="189">
        <f t="shared" si="145"/>
        <v>0</v>
      </c>
      <c r="I4131" s="189">
        <v>0</v>
      </c>
      <c r="J4131" s="189">
        <v>0</v>
      </c>
      <c r="K4131" s="189">
        <v>0</v>
      </c>
      <c r="L4131" s="189">
        <v>0</v>
      </c>
      <c r="M4131" s="189">
        <v>0</v>
      </c>
      <c r="N4131" s="189">
        <v>0</v>
      </c>
      <c r="O4131" s="189">
        <v>0</v>
      </c>
      <c r="P4131" s="189">
        <v>0</v>
      </c>
      <c r="Q4131" s="189">
        <v>0</v>
      </c>
      <c r="R4131" s="189">
        <v>0</v>
      </c>
    </row>
    <row r="4132" spans="1:18" ht="15" hidden="1">
      <c r="A4132" s="181" t="str">
        <f t="shared" si="146"/>
        <v>B</v>
      </c>
      <c r="B4132" s="188" t="s">
        <v>121</v>
      </c>
      <c r="C4132" s="188" t="s">
        <v>105</v>
      </c>
      <c r="D4132" s="189">
        <f t="shared" si="145"/>
        <v>0</v>
      </c>
      <c r="E4132" s="189">
        <f t="shared" si="145"/>
        <v>0</v>
      </c>
      <c r="F4132" s="189">
        <f t="shared" si="145"/>
        <v>0</v>
      </c>
      <c r="G4132" s="189">
        <f t="shared" si="145"/>
        <v>0</v>
      </c>
      <c r="H4132" s="189">
        <f t="shared" si="145"/>
        <v>0</v>
      </c>
      <c r="I4132" s="189">
        <v>0</v>
      </c>
      <c r="J4132" s="189">
        <v>0</v>
      </c>
      <c r="K4132" s="189">
        <v>0</v>
      </c>
      <c r="L4132" s="189">
        <v>0</v>
      </c>
      <c r="M4132" s="189">
        <v>0</v>
      </c>
      <c r="N4132" s="189">
        <v>0</v>
      </c>
      <c r="O4132" s="189">
        <v>0</v>
      </c>
      <c r="P4132" s="189">
        <v>0</v>
      </c>
      <c r="Q4132" s="189">
        <v>0</v>
      </c>
      <c r="R4132" s="189">
        <v>0</v>
      </c>
    </row>
    <row r="4133" spans="1:18" ht="15" hidden="1">
      <c r="A4133" s="181" t="str">
        <f t="shared" si="146"/>
        <v>B</v>
      </c>
      <c r="B4133" s="186" t="s">
        <v>121</v>
      </c>
      <c r="C4133" s="186" t="s">
        <v>155</v>
      </c>
      <c r="D4133" s="187">
        <f t="shared" si="145"/>
        <v>0</v>
      </c>
      <c r="E4133" s="187">
        <f t="shared" si="145"/>
        <v>0</v>
      </c>
      <c r="F4133" s="187">
        <f t="shared" si="145"/>
        <v>0</v>
      </c>
      <c r="G4133" s="187">
        <f t="shared" si="145"/>
        <v>0</v>
      </c>
      <c r="H4133" s="187">
        <f t="shared" si="145"/>
        <v>0</v>
      </c>
      <c r="I4133" s="187">
        <v>0</v>
      </c>
      <c r="J4133" s="187">
        <v>0</v>
      </c>
      <c r="K4133" s="187">
        <v>0</v>
      </c>
      <c r="L4133" s="187">
        <v>0</v>
      </c>
      <c r="M4133" s="187">
        <v>0</v>
      </c>
      <c r="N4133" s="187">
        <v>0</v>
      </c>
      <c r="O4133" s="187">
        <v>0</v>
      </c>
      <c r="P4133" s="187">
        <v>0</v>
      </c>
      <c r="Q4133" s="187">
        <v>0</v>
      </c>
      <c r="R4133" s="187">
        <v>0</v>
      </c>
    </row>
    <row r="4134" spans="1:18" ht="30.75" hidden="1" thickBot="1">
      <c r="A4134" s="181" t="str">
        <f t="shared" si="146"/>
        <v>B</v>
      </c>
      <c r="B4134" s="182" t="s">
        <v>2046</v>
      </c>
      <c r="C4134" s="183" t="s">
        <v>2047</v>
      </c>
      <c r="D4134" s="184">
        <f t="shared" si="145"/>
        <v>0</v>
      </c>
      <c r="E4134" s="184">
        <f t="shared" si="145"/>
        <v>0</v>
      </c>
      <c r="F4134" s="184">
        <f t="shared" si="145"/>
        <v>0</v>
      </c>
      <c r="G4134" s="184">
        <f t="shared" si="145"/>
        <v>0</v>
      </c>
      <c r="H4134" s="184">
        <f t="shared" si="145"/>
        <v>0</v>
      </c>
      <c r="I4134" s="184">
        <v>0</v>
      </c>
      <c r="J4134" s="184">
        <v>0</v>
      </c>
      <c r="K4134" s="184">
        <v>0</v>
      </c>
      <c r="L4134" s="184">
        <v>0</v>
      </c>
      <c r="M4134" s="184">
        <v>0</v>
      </c>
      <c r="N4134" s="184">
        <v>0</v>
      </c>
      <c r="O4134" s="184">
        <v>0</v>
      </c>
      <c r="P4134" s="184">
        <v>0</v>
      </c>
      <c r="Q4134" s="184">
        <v>0</v>
      </c>
      <c r="R4134" s="184">
        <v>0</v>
      </c>
    </row>
    <row r="4135" spans="1:18" ht="15" hidden="1">
      <c r="A4135" s="181" t="str">
        <f t="shared" si="146"/>
        <v>B</v>
      </c>
      <c r="B4135" s="186" t="s">
        <v>121</v>
      </c>
      <c r="C4135" s="186" t="s">
        <v>99</v>
      </c>
      <c r="D4135" s="187">
        <f t="shared" si="145"/>
        <v>0</v>
      </c>
      <c r="E4135" s="187">
        <f t="shared" si="145"/>
        <v>0</v>
      </c>
      <c r="F4135" s="187">
        <f t="shared" si="145"/>
        <v>0</v>
      </c>
      <c r="G4135" s="187">
        <f t="shared" si="145"/>
        <v>0</v>
      </c>
      <c r="H4135" s="187">
        <f t="shared" si="145"/>
        <v>0</v>
      </c>
      <c r="I4135" s="187">
        <v>0</v>
      </c>
      <c r="J4135" s="187">
        <v>0</v>
      </c>
      <c r="K4135" s="187">
        <v>0</v>
      </c>
      <c r="L4135" s="187">
        <v>0</v>
      </c>
      <c r="M4135" s="187">
        <v>0</v>
      </c>
      <c r="N4135" s="187">
        <v>0</v>
      </c>
      <c r="O4135" s="187">
        <v>0</v>
      </c>
      <c r="P4135" s="187">
        <v>0</v>
      </c>
      <c r="Q4135" s="187">
        <v>0</v>
      </c>
      <c r="R4135" s="187">
        <v>0</v>
      </c>
    </row>
    <row r="4136" spans="1:18" ht="15" hidden="1">
      <c r="A4136" s="181" t="str">
        <f t="shared" si="146"/>
        <v>B</v>
      </c>
      <c r="B4136" s="188" t="s">
        <v>121</v>
      </c>
      <c r="C4136" s="188" t="s">
        <v>103</v>
      </c>
      <c r="D4136" s="189">
        <f t="shared" si="145"/>
        <v>0</v>
      </c>
      <c r="E4136" s="189">
        <f t="shared" si="145"/>
        <v>0</v>
      </c>
      <c r="F4136" s="189">
        <f t="shared" si="145"/>
        <v>0</v>
      </c>
      <c r="G4136" s="189">
        <f t="shared" si="145"/>
        <v>0</v>
      </c>
      <c r="H4136" s="189">
        <f t="shared" si="145"/>
        <v>0</v>
      </c>
      <c r="I4136" s="189">
        <v>0</v>
      </c>
      <c r="J4136" s="189">
        <v>0</v>
      </c>
      <c r="K4136" s="189">
        <v>0</v>
      </c>
      <c r="L4136" s="189">
        <v>0</v>
      </c>
      <c r="M4136" s="189">
        <v>0</v>
      </c>
      <c r="N4136" s="189">
        <v>0</v>
      </c>
      <c r="O4136" s="189">
        <v>0</v>
      </c>
      <c r="P4136" s="189">
        <v>0</v>
      </c>
      <c r="Q4136" s="189">
        <v>0</v>
      </c>
      <c r="R4136" s="189">
        <v>0</v>
      </c>
    </row>
    <row r="4137" spans="1:18" ht="15.75" hidden="1" thickBot="1">
      <c r="A4137" s="181" t="str">
        <f t="shared" si="146"/>
        <v>B</v>
      </c>
      <c r="B4137" s="182" t="s">
        <v>2048</v>
      </c>
      <c r="C4137" s="183" t="s">
        <v>2049</v>
      </c>
      <c r="D4137" s="184">
        <f t="shared" si="145"/>
        <v>0</v>
      </c>
      <c r="E4137" s="184">
        <f t="shared" si="145"/>
        <v>0</v>
      </c>
      <c r="F4137" s="184">
        <f t="shared" si="145"/>
        <v>0</v>
      </c>
      <c r="G4137" s="184">
        <f t="shared" si="145"/>
        <v>0</v>
      </c>
      <c r="H4137" s="184">
        <f t="shared" si="145"/>
        <v>0</v>
      </c>
      <c r="I4137" s="184">
        <v>0</v>
      </c>
      <c r="J4137" s="184">
        <v>0</v>
      </c>
      <c r="K4137" s="184">
        <v>0</v>
      </c>
      <c r="L4137" s="184">
        <v>0</v>
      </c>
      <c r="M4137" s="184">
        <v>0</v>
      </c>
      <c r="N4137" s="184">
        <v>0</v>
      </c>
      <c r="O4137" s="184">
        <v>0</v>
      </c>
      <c r="P4137" s="184">
        <v>0</v>
      </c>
      <c r="Q4137" s="184">
        <v>0</v>
      </c>
      <c r="R4137" s="184">
        <v>0</v>
      </c>
    </row>
    <row r="4138" spans="1:18" ht="15" hidden="1">
      <c r="A4138" s="181" t="str">
        <f t="shared" si="146"/>
        <v>B</v>
      </c>
      <c r="B4138" s="186" t="s">
        <v>121</v>
      </c>
      <c r="C4138" s="186" t="s">
        <v>99</v>
      </c>
      <c r="D4138" s="187">
        <f t="shared" si="145"/>
        <v>0</v>
      </c>
      <c r="E4138" s="187">
        <f t="shared" si="145"/>
        <v>0</v>
      </c>
      <c r="F4138" s="187">
        <f t="shared" si="145"/>
        <v>0</v>
      </c>
      <c r="G4138" s="187">
        <f t="shared" si="145"/>
        <v>0</v>
      </c>
      <c r="H4138" s="187">
        <f t="shared" si="145"/>
        <v>0</v>
      </c>
      <c r="I4138" s="187">
        <v>0</v>
      </c>
      <c r="J4138" s="187">
        <v>0</v>
      </c>
      <c r="K4138" s="187">
        <v>0</v>
      </c>
      <c r="L4138" s="187">
        <v>0</v>
      </c>
      <c r="M4138" s="187">
        <v>0</v>
      </c>
      <c r="N4138" s="187">
        <v>0</v>
      </c>
      <c r="O4138" s="187">
        <v>0</v>
      </c>
      <c r="P4138" s="187">
        <v>0</v>
      </c>
      <c r="Q4138" s="187">
        <v>0</v>
      </c>
      <c r="R4138" s="187">
        <v>0</v>
      </c>
    </row>
    <row r="4139" spans="1:18" ht="15" hidden="1">
      <c r="A4139" s="181" t="str">
        <f t="shared" si="146"/>
        <v>B</v>
      </c>
      <c r="B4139" s="188" t="s">
        <v>121</v>
      </c>
      <c r="C4139" s="188" t="s">
        <v>102</v>
      </c>
      <c r="D4139" s="189">
        <f t="shared" si="145"/>
        <v>0</v>
      </c>
      <c r="E4139" s="189">
        <f t="shared" si="145"/>
        <v>0</v>
      </c>
      <c r="F4139" s="189">
        <f t="shared" si="145"/>
        <v>0</v>
      </c>
      <c r="G4139" s="189">
        <f t="shared" si="145"/>
        <v>0</v>
      </c>
      <c r="H4139" s="189">
        <f t="shared" si="145"/>
        <v>0</v>
      </c>
      <c r="I4139" s="189">
        <v>0</v>
      </c>
      <c r="J4139" s="189">
        <v>0</v>
      </c>
      <c r="K4139" s="189">
        <v>0</v>
      </c>
      <c r="L4139" s="189">
        <v>0</v>
      </c>
      <c r="M4139" s="189">
        <v>0</v>
      </c>
      <c r="N4139" s="189">
        <v>0</v>
      </c>
      <c r="O4139" s="189">
        <v>0</v>
      </c>
      <c r="P4139" s="189">
        <v>0</v>
      </c>
      <c r="Q4139" s="189">
        <v>0</v>
      </c>
      <c r="R4139" s="189">
        <v>0</v>
      </c>
    </row>
    <row r="4140" spans="1:18" ht="15" hidden="1">
      <c r="A4140" s="181" t="str">
        <f t="shared" si="146"/>
        <v>B</v>
      </c>
      <c r="B4140" s="188" t="s">
        <v>121</v>
      </c>
      <c r="C4140" s="188" t="s">
        <v>103</v>
      </c>
      <c r="D4140" s="189">
        <f t="shared" si="145"/>
        <v>0</v>
      </c>
      <c r="E4140" s="189">
        <f t="shared" si="145"/>
        <v>0</v>
      </c>
      <c r="F4140" s="189">
        <f t="shared" si="145"/>
        <v>0</v>
      </c>
      <c r="G4140" s="189">
        <f t="shared" si="145"/>
        <v>0</v>
      </c>
      <c r="H4140" s="189">
        <f t="shared" si="145"/>
        <v>0</v>
      </c>
      <c r="I4140" s="189">
        <v>0</v>
      </c>
      <c r="J4140" s="189">
        <v>0</v>
      </c>
      <c r="K4140" s="189">
        <v>0</v>
      </c>
      <c r="L4140" s="189">
        <v>0</v>
      </c>
      <c r="M4140" s="189">
        <v>0</v>
      </c>
      <c r="N4140" s="189">
        <v>0</v>
      </c>
      <c r="O4140" s="189">
        <v>0</v>
      </c>
      <c r="P4140" s="189">
        <v>0</v>
      </c>
      <c r="Q4140" s="189">
        <v>0</v>
      </c>
      <c r="R4140" s="189">
        <v>0</v>
      </c>
    </row>
    <row r="4141" spans="1:18" ht="15" hidden="1">
      <c r="A4141" s="181" t="str">
        <f t="shared" si="146"/>
        <v>B</v>
      </c>
      <c r="B4141" s="186" t="s">
        <v>121</v>
      </c>
      <c r="C4141" s="186" t="s">
        <v>155</v>
      </c>
      <c r="D4141" s="187">
        <f t="shared" si="145"/>
        <v>0</v>
      </c>
      <c r="E4141" s="187">
        <f t="shared" si="145"/>
        <v>0</v>
      </c>
      <c r="F4141" s="187">
        <f t="shared" si="145"/>
        <v>0</v>
      </c>
      <c r="G4141" s="187">
        <f t="shared" si="145"/>
        <v>0</v>
      </c>
      <c r="H4141" s="187">
        <f t="shared" si="145"/>
        <v>0</v>
      </c>
      <c r="I4141" s="187">
        <v>0</v>
      </c>
      <c r="J4141" s="187">
        <v>0</v>
      </c>
      <c r="K4141" s="187">
        <v>0</v>
      </c>
      <c r="L4141" s="187">
        <v>0</v>
      </c>
      <c r="M4141" s="187">
        <v>0</v>
      </c>
      <c r="N4141" s="187">
        <v>0</v>
      </c>
      <c r="O4141" s="187">
        <v>0</v>
      </c>
      <c r="P4141" s="187">
        <v>0</v>
      </c>
      <c r="Q4141" s="187">
        <v>0</v>
      </c>
      <c r="R4141" s="187">
        <v>0</v>
      </c>
    </row>
    <row r="4142" spans="1:18" ht="15" hidden="1">
      <c r="A4142" s="181" t="str">
        <f t="shared" si="146"/>
        <v>B</v>
      </c>
      <c r="B4142" s="186" t="s">
        <v>121</v>
      </c>
      <c r="C4142" s="186" t="s">
        <v>157</v>
      </c>
      <c r="D4142" s="187">
        <f t="shared" si="145"/>
        <v>0</v>
      </c>
      <c r="E4142" s="187">
        <f t="shared" si="145"/>
        <v>0</v>
      </c>
      <c r="F4142" s="187">
        <f t="shared" si="145"/>
        <v>0</v>
      </c>
      <c r="G4142" s="187">
        <f t="shared" si="145"/>
        <v>0</v>
      </c>
      <c r="H4142" s="187">
        <f t="shared" si="145"/>
        <v>0</v>
      </c>
      <c r="I4142" s="187">
        <v>0</v>
      </c>
      <c r="J4142" s="187">
        <v>0</v>
      </c>
      <c r="K4142" s="187">
        <v>0</v>
      </c>
      <c r="L4142" s="187">
        <v>0</v>
      </c>
      <c r="M4142" s="187">
        <v>0</v>
      </c>
      <c r="N4142" s="187">
        <v>0</v>
      </c>
      <c r="O4142" s="187">
        <v>0</v>
      </c>
      <c r="P4142" s="187">
        <v>0</v>
      </c>
      <c r="Q4142" s="187">
        <v>0</v>
      </c>
      <c r="R4142" s="187">
        <v>0</v>
      </c>
    </row>
    <row r="4143" spans="1:18" ht="15.75" hidden="1" thickBot="1">
      <c r="A4143" s="181" t="str">
        <f t="shared" si="146"/>
        <v>B</v>
      </c>
      <c r="B4143" s="182" t="s">
        <v>2050</v>
      </c>
      <c r="C4143" s="183" t="s">
        <v>2051</v>
      </c>
      <c r="D4143" s="184">
        <f t="shared" si="145"/>
        <v>0</v>
      </c>
      <c r="E4143" s="184">
        <f t="shared" si="145"/>
        <v>0</v>
      </c>
      <c r="F4143" s="184">
        <f t="shared" si="145"/>
        <v>0</v>
      </c>
      <c r="G4143" s="184">
        <f t="shared" si="145"/>
        <v>0</v>
      </c>
      <c r="H4143" s="184">
        <f t="shared" si="145"/>
        <v>0</v>
      </c>
      <c r="I4143" s="184">
        <v>0</v>
      </c>
      <c r="J4143" s="184">
        <v>0</v>
      </c>
      <c r="K4143" s="184">
        <v>0</v>
      </c>
      <c r="L4143" s="184">
        <v>0</v>
      </c>
      <c r="M4143" s="184">
        <v>0</v>
      </c>
      <c r="N4143" s="184">
        <v>0</v>
      </c>
      <c r="O4143" s="184">
        <v>0</v>
      </c>
      <c r="P4143" s="184">
        <v>0</v>
      </c>
      <c r="Q4143" s="184">
        <v>0</v>
      </c>
      <c r="R4143" s="184">
        <v>0</v>
      </c>
    </row>
    <row r="4144" spans="1:18" ht="15" hidden="1">
      <c r="A4144" s="181" t="str">
        <f t="shared" si="146"/>
        <v>B</v>
      </c>
      <c r="B4144" s="186" t="s">
        <v>121</v>
      </c>
      <c r="C4144" s="186" t="s">
        <v>99</v>
      </c>
      <c r="D4144" s="187">
        <f t="shared" si="145"/>
        <v>0</v>
      </c>
      <c r="E4144" s="187">
        <f t="shared" si="145"/>
        <v>0</v>
      </c>
      <c r="F4144" s="187">
        <f t="shared" si="145"/>
        <v>0</v>
      </c>
      <c r="G4144" s="187">
        <f t="shared" si="145"/>
        <v>0</v>
      </c>
      <c r="H4144" s="187">
        <f t="shared" si="145"/>
        <v>0</v>
      </c>
      <c r="I4144" s="187">
        <v>0</v>
      </c>
      <c r="J4144" s="187">
        <v>0</v>
      </c>
      <c r="K4144" s="187">
        <v>0</v>
      </c>
      <c r="L4144" s="187">
        <v>0</v>
      </c>
      <c r="M4144" s="187">
        <v>0</v>
      </c>
      <c r="N4144" s="187">
        <v>0</v>
      </c>
      <c r="O4144" s="187">
        <v>0</v>
      </c>
      <c r="P4144" s="187">
        <v>0</v>
      </c>
      <c r="Q4144" s="187">
        <v>0</v>
      </c>
      <c r="R4144" s="187">
        <v>0</v>
      </c>
    </row>
    <row r="4145" spans="1:18" ht="15" hidden="1">
      <c r="A4145" s="181" t="str">
        <f t="shared" si="146"/>
        <v>B</v>
      </c>
      <c r="B4145" s="188" t="s">
        <v>121</v>
      </c>
      <c r="C4145" s="188" t="s">
        <v>103</v>
      </c>
      <c r="D4145" s="189">
        <f t="shared" si="145"/>
        <v>0</v>
      </c>
      <c r="E4145" s="189">
        <f t="shared" si="145"/>
        <v>0</v>
      </c>
      <c r="F4145" s="189">
        <f t="shared" si="145"/>
        <v>0</v>
      </c>
      <c r="G4145" s="189">
        <f t="shared" si="145"/>
        <v>0</v>
      </c>
      <c r="H4145" s="189">
        <f t="shared" si="145"/>
        <v>0</v>
      </c>
      <c r="I4145" s="189">
        <v>0</v>
      </c>
      <c r="J4145" s="189">
        <v>0</v>
      </c>
      <c r="K4145" s="189">
        <v>0</v>
      </c>
      <c r="L4145" s="189">
        <v>0</v>
      </c>
      <c r="M4145" s="189">
        <v>0</v>
      </c>
      <c r="N4145" s="189">
        <v>0</v>
      </c>
      <c r="O4145" s="189">
        <v>0</v>
      </c>
      <c r="P4145" s="189">
        <v>0</v>
      </c>
      <c r="Q4145" s="189">
        <v>0</v>
      </c>
      <c r="R4145" s="189">
        <v>0</v>
      </c>
    </row>
    <row r="4146" spans="1:18" ht="15" hidden="1">
      <c r="A4146" s="181" t="str">
        <f t="shared" si="146"/>
        <v>B</v>
      </c>
      <c r="B4146" s="186" t="s">
        <v>121</v>
      </c>
      <c r="C4146" s="186" t="s">
        <v>155</v>
      </c>
      <c r="D4146" s="187">
        <f t="shared" si="145"/>
        <v>0</v>
      </c>
      <c r="E4146" s="187">
        <f t="shared" si="145"/>
        <v>0</v>
      </c>
      <c r="F4146" s="187">
        <f t="shared" si="145"/>
        <v>0</v>
      </c>
      <c r="G4146" s="187">
        <f t="shared" si="145"/>
        <v>0</v>
      </c>
      <c r="H4146" s="187">
        <f t="shared" si="145"/>
        <v>0</v>
      </c>
      <c r="I4146" s="187">
        <v>0</v>
      </c>
      <c r="J4146" s="187">
        <v>0</v>
      </c>
      <c r="K4146" s="187">
        <v>0</v>
      </c>
      <c r="L4146" s="187">
        <v>0</v>
      </c>
      <c r="M4146" s="187">
        <v>0</v>
      </c>
      <c r="N4146" s="187">
        <v>0</v>
      </c>
      <c r="O4146" s="187">
        <v>0</v>
      </c>
      <c r="P4146" s="187">
        <v>0</v>
      </c>
      <c r="Q4146" s="187">
        <v>0</v>
      </c>
      <c r="R4146" s="187">
        <v>0</v>
      </c>
    </row>
    <row r="4147" spans="1:18" ht="75.75" hidden="1" thickBot="1">
      <c r="A4147" s="181" t="str">
        <f t="shared" si="146"/>
        <v>B</v>
      </c>
      <c r="B4147" s="182" t="s">
        <v>2052</v>
      </c>
      <c r="C4147" s="183" t="s">
        <v>2053</v>
      </c>
      <c r="D4147" s="184">
        <f t="shared" si="145"/>
        <v>0</v>
      </c>
      <c r="E4147" s="184">
        <f t="shared" si="145"/>
        <v>0</v>
      </c>
      <c r="F4147" s="184">
        <f t="shared" si="145"/>
        <v>0</v>
      </c>
      <c r="G4147" s="184">
        <f t="shared" si="145"/>
        <v>0</v>
      </c>
      <c r="H4147" s="184">
        <f t="shared" si="145"/>
        <v>0</v>
      </c>
      <c r="I4147" s="184">
        <v>0</v>
      </c>
      <c r="J4147" s="184">
        <v>0</v>
      </c>
      <c r="K4147" s="184">
        <v>0</v>
      </c>
      <c r="L4147" s="184">
        <v>0</v>
      </c>
      <c r="M4147" s="184">
        <v>0</v>
      </c>
      <c r="N4147" s="184">
        <v>0</v>
      </c>
      <c r="O4147" s="184">
        <v>0</v>
      </c>
      <c r="P4147" s="184">
        <v>0</v>
      </c>
      <c r="Q4147" s="184">
        <v>0</v>
      </c>
      <c r="R4147" s="184">
        <v>0</v>
      </c>
    </row>
    <row r="4148" spans="1:18" ht="15" hidden="1">
      <c r="A4148" s="181" t="str">
        <f t="shared" si="146"/>
        <v>B</v>
      </c>
      <c r="B4148" s="186" t="s">
        <v>121</v>
      </c>
      <c r="C4148" s="186" t="s">
        <v>99</v>
      </c>
      <c r="D4148" s="187">
        <f t="shared" si="145"/>
        <v>0</v>
      </c>
      <c r="E4148" s="187">
        <f t="shared" si="145"/>
        <v>0</v>
      </c>
      <c r="F4148" s="187">
        <f t="shared" si="145"/>
        <v>0</v>
      </c>
      <c r="G4148" s="187">
        <f t="shared" si="145"/>
        <v>0</v>
      </c>
      <c r="H4148" s="187">
        <f t="shared" si="145"/>
        <v>0</v>
      </c>
      <c r="I4148" s="187">
        <v>0</v>
      </c>
      <c r="J4148" s="187">
        <v>0</v>
      </c>
      <c r="K4148" s="187">
        <v>0</v>
      </c>
      <c r="L4148" s="187">
        <v>0</v>
      </c>
      <c r="M4148" s="187">
        <v>0</v>
      </c>
      <c r="N4148" s="187">
        <v>0</v>
      </c>
      <c r="O4148" s="187">
        <v>0</v>
      </c>
      <c r="P4148" s="187">
        <v>0</v>
      </c>
      <c r="Q4148" s="187">
        <v>0</v>
      </c>
      <c r="R4148" s="187">
        <v>0</v>
      </c>
    </row>
    <row r="4149" spans="1:18" ht="15" hidden="1">
      <c r="A4149" s="181" t="str">
        <f t="shared" si="146"/>
        <v>B</v>
      </c>
      <c r="B4149" s="188" t="s">
        <v>121</v>
      </c>
      <c r="C4149" s="188" t="s">
        <v>103</v>
      </c>
      <c r="D4149" s="189">
        <f t="shared" si="145"/>
        <v>0</v>
      </c>
      <c r="E4149" s="189">
        <f t="shared" si="145"/>
        <v>0</v>
      </c>
      <c r="F4149" s="189">
        <f t="shared" si="145"/>
        <v>0</v>
      </c>
      <c r="G4149" s="189">
        <f t="shared" si="145"/>
        <v>0</v>
      </c>
      <c r="H4149" s="189">
        <f t="shared" si="145"/>
        <v>0</v>
      </c>
      <c r="I4149" s="189">
        <v>0</v>
      </c>
      <c r="J4149" s="189">
        <v>0</v>
      </c>
      <c r="K4149" s="189">
        <v>0</v>
      </c>
      <c r="L4149" s="189">
        <v>0</v>
      </c>
      <c r="M4149" s="189">
        <v>0</v>
      </c>
      <c r="N4149" s="189">
        <v>0</v>
      </c>
      <c r="O4149" s="189">
        <v>0</v>
      </c>
      <c r="P4149" s="189">
        <v>0</v>
      </c>
      <c r="Q4149" s="189">
        <v>0</v>
      </c>
      <c r="R4149" s="189">
        <v>0</v>
      </c>
    </row>
    <row r="4150" spans="1:18" ht="30.75" hidden="1" thickBot="1">
      <c r="A4150" s="181" t="str">
        <f t="shared" si="146"/>
        <v>B</v>
      </c>
      <c r="B4150" s="182" t="s">
        <v>2054</v>
      </c>
      <c r="C4150" s="183" t="s">
        <v>2055</v>
      </c>
      <c r="D4150" s="184">
        <f t="shared" ref="D4150:H4200" si="147">I4150+N4150</f>
        <v>0</v>
      </c>
      <c r="E4150" s="184">
        <f t="shared" si="147"/>
        <v>0</v>
      </c>
      <c r="F4150" s="184">
        <f t="shared" si="147"/>
        <v>0</v>
      </c>
      <c r="G4150" s="184">
        <f t="shared" si="147"/>
        <v>0</v>
      </c>
      <c r="H4150" s="184">
        <f t="shared" si="147"/>
        <v>0</v>
      </c>
      <c r="I4150" s="184">
        <v>0</v>
      </c>
      <c r="J4150" s="184">
        <v>0</v>
      </c>
      <c r="K4150" s="184">
        <v>0</v>
      </c>
      <c r="L4150" s="184">
        <v>0</v>
      </c>
      <c r="M4150" s="184">
        <v>0</v>
      </c>
      <c r="N4150" s="184">
        <v>0</v>
      </c>
      <c r="O4150" s="184">
        <v>0</v>
      </c>
      <c r="P4150" s="184">
        <v>0</v>
      </c>
      <c r="Q4150" s="184">
        <v>0</v>
      </c>
      <c r="R4150" s="184">
        <v>0</v>
      </c>
    </row>
    <row r="4151" spans="1:18" ht="15" hidden="1">
      <c r="A4151" s="181" t="str">
        <f t="shared" si="146"/>
        <v>B</v>
      </c>
      <c r="B4151" s="186" t="s">
        <v>121</v>
      </c>
      <c r="C4151" s="186" t="s">
        <v>99</v>
      </c>
      <c r="D4151" s="187">
        <f t="shared" si="147"/>
        <v>0</v>
      </c>
      <c r="E4151" s="187">
        <f t="shared" si="147"/>
        <v>0</v>
      </c>
      <c r="F4151" s="187">
        <f t="shared" si="147"/>
        <v>0</v>
      </c>
      <c r="G4151" s="187">
        <f t="shared" si="147"/>
        <v>0</v>
      </c>
      <c r="H4151" s="187">
        <f t="shared" si="147"/>
        <v>0</v>
      </c>
      <c r="I4151" s="187">
        <v>0</v>
      </c>
      <c r="J4151" s="187">
        <v>0</v>
      </c>
      <c r="K4151" s="187">
        <v>0</v>
      </c>
      <c r="L4151" s="187">
        <v>0</v>
      </c>
      <c r="M4151" s="187">
        <v>0</v>
      </c>
      <c r="N4151" s="187">
        <v>0</v>
      </c>
      <c r="O4151" s="187">
        <v>0</v>
      </c>
      <c r="P4151" s="187">
        <v>0</v>
      </c>
      <c r="Q4151" s="187">
        <v>0</v>
      </c>
      <c r="R4151" s="187">
        <v>0</v>
      </c>
    </row>
    <row r="4152" spans="1:18" ht="15" hidden="1">
      <c r="A4152" s="181" t="str">
        <f t="shared" si="146"/>
        <v>B</v>
      </c>
      <c r="B4152" s="188" t="s">
        <v>121</v>
      </c>
      <c r="C4152" s="188" t="s">
        <v>103</v>
      </c>
      <c r="D4152" s="189">
        <f t="shared" si="147"/>
        <v>0</v>
      </c>
      <c r="E4152" s="189">
        <f t="shared" si="147"/>
        <v>0</v>
      </c>
      <c r="F4152" s="189">
        <f t="shared" si="147"/>
        <v>0</v>
      </c>
      <c r="G4152" s="189">
        <f t="shared" si="147"/>
        <v>0</v>
      </c>
      <c r="H4152" s="189">
        <f t="shared" si="147"/>
        <v>0</v>
      </c>
      <c r="I4152" s="189">
        <v>0</v>
      </c>
      <c r="J4152" s="189">
        <v>0</v>
      </c>
      <c r="K4152" s="189">
        <v>0</v>
      </c>
      <c r="L4152" s="189">
        <v>0</v>
      </c>
      <c r="M4152" s="189">
        <v>0</v>
      </c>
      <c r="N4152" s="189">
        <v>0</v>
      </c>
      <c r="O4152" s="189">
        <v>0</v>
      </c>
      <c r="P4152" s="189">
        <v>0</v>
      </c>
      <c r="Q4152" s="189">
        <v>0</v>
      </c>
      <c r="R4152" s="189">
        <v>0</v>
      </c>
    </row>
    <row r="4153" spans="1:18" ht="15.75" hidden="1" thickBot="1">
      <c r="A4153" s="181" t="str">
        <f t="shared" si="146"/>
        <v>B</v>
      </c>
      <c r="B4153" s="182" t="s">
        <v>2056</v>
      </c>
      <c r="C4153" s="183" t="s">
        <v>2057</v>
      </c>
      <c r="D4153" s="184">
        <f t="shared" si="147"/>
        <v>0</v>
      </c>
      <c r="E4153" s="184">
        <f t="shared" si="147"/>
        <v>0</v>
      </c>
      <c r="F4153" s="184">
        <f t="shared" si="147"/>
        <v>0</v>
      </c>
      <c r="G4153" s="184">
        <f t="shared" si="147"/>
        <v>0</v>
      </c>
      <c r="H4153" s="184">
        <f t="shared" si="147"/>
        <v>0</v>
      </c>
      <c r="I4153" s="184">
        <v>0</v>
      </c>
      <c r="J4153" s="184">
        <v>0</v>
      </c>
      <c r="K4153" s="184">
        <v>0</v>
      </c>
      <c r="L4153" s="184">
        <v>0</v>
      </c>
      <c r="M4153" s="184">
        <v>0</v>
      </c>
      <c r="N4153" s="184">
        <v>0</v>
      </c>
      <c r="O4153" s="184">
        <v>0</v>
      </c>
      <c r="P4153" s="184">
        <v>0</v>
      </c>
      <c r="Q4153" s="184">
        <v>0</v>
      </c>
      <c r="R4153" s="184">
        <v>0</v>
      </c>
    </row>
    <row r="4154" spans="1:18" ht="15" hidden="1">
      <c r="A4154" s="181" t="str">
        <f t="shared" si="146"/>
        <v>B</v>
      </c>
      <c r="B4154" s="186" t="s">
        <v>121</v>
      </c>
      <c r="C4154" s="186" t="s">
        <v>99</v>
      </c>
      <c r="D4154" s="187">
        <f t="shared" si="147"/>
        <v>0</v>
      </c>
      <c r="E4154" s="187">
        <f t="shared" si="147"/>
        <v>0</v>
      </c>
      <c r="F4154" s="187">
        <f t="shared" si="147"/>
        <v>0</v>
      </c>
      <c r="G4154" s="187">
        <f t="shared" si="147"/>
        <v>0</v>
      </c>
      <c r="H4154" s="187">
        <f t="shared" si="147"/>
        <v>0</v>
      </c>
      <c r="I4154" s="187">
        <v>0</v>
      </c>
      <c r="J4154" s="187">
        <v>0</v>
      </c>
      <c r="K4154" s="187">
        <v>0</v>
      </c>
      <c r="L4154" s="187">
        <v>0</v>
      </c>
      <c r="M4154" s="187">
        <v>0</v>
      </c>
      <c r="N4154" s="187">
        <v>0</v>
      </c>
      <c r="O4154" s="187">
        <v>0</v>
      </c>
      <c r="P4154" s="187">
        <v>0</v>
      </c>
      <c r="Q4154" s="187">
        <v>0</v>
      </c>
      <c r="R4154" s="187">
        <v>0</v>
      </c>
    </row>
    <row r="4155" spans="1:18" ht="15" hidden="1">
      <c r="A4155" s="181" t="str">
        <f t="shared" si="146"/>
        <v>B</v>
      </c>
      <c r="B4155" s="188" t="s">
        <v>121</v>
      </c>
      <c r="C4155" s="188" t="s">
        <v>103</v>
      </c>
      <c r="D4155" s="189">
        <f t="shared" si="147"/>
        <v>0</v>
      </c>
      <c r="E4155" s="189">
        <f t="shared" si="147"/>
        <v>0</v>
      </c>
      <c r="F4155" s="189">
        <f t="shared" si="147"/>
        <v>0</v>
      </c>
      <c r="G4155" s="189">
        <f t="shared" si="147"/>
        <v>0</v>
      </c>
      <c r="H4155" s="189">
        <f t="shared" si="147"/>
        <v>0</v>
      </c>
      <c r="I4155" s="189">
        <v>0</v>
      </c>
      <c r="J4155" s="189">
        <v>0</v>
      </c>
      <c r="K4155" s="189">
        <v>0</v>
      </c>
      <c r="L4155" s="189">
        <v>0</v>
      </c>
      <c r="M4155" s="189">
        <v>0</v>
      </c>
      <c r="N4155" s="189">
        <v>0</v>
      </c>
      <c r="O4155" s="189">
        <v>0</v>
      </c>
      <c r="P4155" s="189">
        <v>0</v>
      </c>
      <c r="Q4155" s="189">
        <v>0</v>
      </c>
      <c r="R4155" s="189">
        <v>0</v>
      </c>
    </row>
    <row r="4156" spans="1:18" ht="45.75" hidden="1" thickBot="1">
      <c r="A4156" s="181" t="str">
        <f t="shared" si="146"/>
        <v>B</v>
      </c>
      <c r="B4156" s="182" t="s">
        <v>2058</v>
      </c>
      <c r="C4156" s="183" t="s">
        <v>2059</v>
      </c>
      <c r="D4156" s="184">
        <f t="shared" si="147"/>
        <v>0</v>
      </c>
      <c r="E4156" s="184">
        <f t="shared" si="147"/>
        <v>0</v>
      </c>
      <c r="F4156" s="184">
        <f t="shared" si="147"/>
        <v>0</v>
      </c>
      <c r="G4156" s="184">
        <f t="shared" si="147"/>
        <v>0</v>
      </c>
      <c r="H4156" s="184">
        <f t="shared" si="147"/>
        <v>0</v>
      </c>
      <c r="I4156" s="184">
        <v>0</v>
      </c>
      <c r="J4156" s="184">
        <v>0</v>
      </c>
      <c r="K4156" s="184">
        <v>0</v>
      </c>
      <c r="L4156" s="184">
        <v>0</v>
      </c>
      <c r="M4156" s="184">
        <v>0</v>
      </c>
      <c r="N4156" s="184">
        <v>0</v>
      </c>
      <c r="O4156" s="184">
        <v>0</v>
      </c>
      <c r="P4156" s="184">
        <v>0</v>
      </c>
      <c r="Q4156" s="184">
        <v>0</v>
      </c>
      <c r="R4156" s="184">
        <v>0</v>
      </c>
    </row>
    <row r="4157" spans="1:18" ht="15" hidden="1">
      <c r="A4157" s="181" t="str">
        <f t="shared" si="146"/>
        <v>B</v>
      </c>
      <c r="B4157" s="186" t="s">
        <v>121</v>
      </c>
      <c r="C4157" s="186" t="s">
        <v>99</v>
      </c>
      <c r="D4157" s="187">
        <f t="shared" si="147"/>
        <v>0</v>
      </c>
      <c r="E4157" s="187">
        <f t="shared" si="147"/>
        <v>0</v>
      </c>
      <c r="F4157" s="187">
        <f t="shared" si="147"/>
        <v>0</v>
      </c>
      <c r="G4157" s="187">
        <f t="shared" si="147"/>
        <v>0</v>
      </c>
      <c r="H4157" s="187">
        <f t="shared" si="147"/>
        <v>0</v>
      </c>
      <c r="I4157" s="187">
        <v>0</v>
      </c>
      <c r="J4157" s="187">
        <v>0</v>
      </c>
      <c r="K4157" s="187">
        <v>0</v>
      </c>
      <c r="L4157" s="187">
        <v>0</v>
      </c>
      <c r="M4157" s="187">
        <v>0</v>
      </c>
      <c r="N4157" s="187">
        <v>0</v>
      </c>
      <c r="O4157" s="187">
        <v>0</v>
      </c>
      <c r="P4157" s="187">
        <v>0</v>
      </c>
      <c r="Q4157" s="187">
        <v>0</v>
      </c>
      <c r="R4157" s="187">
        <v>0</v>
      </c>
    </row>
    <row r="4158" spans="1:18" ht="15" hidden="1">
      <c r="A4158" s="181" t="str">
        <f t="shared" si="146"/>
        <v>B</v>
      </c>
      <c r="B4158" s="188" t="s">
        <v>121</v>
      </c>
      <c r="C4158" s="188" t="s">
        <v>103</v>
      </c>
      <c r="D4158" s="189">
        <f t="shared" si="147"/>
        <v>0</v>
      </c>
      <c r="E4158" s="189">
        <f t="shared" si="147"/>
        <v>0</v>
      </c>
      <c r="F4158" s="189">
        <f t="shared" si="147"/>
        <v>0</v>
      </c>
      <c r="G4158" s="189">
        <f t="shared" si="147"/>
        <v>0</v>
      </c>
      <c r="H4158" s="189">
        <f t="shared" si="147"/>
        <v>0</v>
      </c>
      <c r="I4158" s="189">
        <v>0</v>
      </c>
      <c r="J4158" s="189">
        <v>0</v>
      </c>
      <c r="K4158" s="189">
        <v>0</v>
      </c>
      <c r="L4158" s="189">
        <v>0</v>
      </c>
      <c r="M4158" s="189">
        <v>0</v>
      </c>
      <c r="N4158" s="189">
        <v>0</v>
      </c>
      <c r="O4158" s="189">
        <v>0</v>
      </c>
      <c r="P4158" s="189">
        <v>0</v>
      </c>
      <c r="Q4158" s="189">
        <v>0</v>
      </c>
      <c r="R4158" s="189">
        <v>0</v>
      </c>
    </row>
    <row r="4159" spans="1:18" ht="15" hidden="1">
      <c r="A4159" s="181" t="str">
        <f t="shared" si="146"/>
        <v>B</v>
      </c>
      <c r="B4159" s="186" t="s">
        <v>121</v>
      </c>
      <c r="C4159" s="186" t="s">
        <v>155</v>
      </c>
      <c r="D4159" s="187">
        <f t="shared" si="147"/>
        <v>0</v>
      </c>
      <c r="E4159" s="187">
        <f t="shared" si="147"/>
        <v>0</v>
      </c>
      <c r="F4159" s="187">
        <f t="shared" si="147"/>
        <v>0</v>
      </c>
      <c r="G4159" s="187">
        <f t="shared" si="147"/>
        <v>0</v>
      </c>
      <c r="H4159" s="187">
        <f t="shared" si="147"/>
        <v>0</v>
      </c>
      <c r="I4159" s="187">
        <v>0</v>
      </c>
      <c r="J4159" s="187">
        <v>0</v>
      </c>
      <c r="K4159" s="187">
        <v>0</v>
      </c>
      <c r="L4159" s="187">
        <v>0</v>
      </c>
      <c r="M4159" s="187">
        <v>0</v>
      </c>
      <c r="N4159" s="187">
        <v>0</v>
      </c>
      <c r="O4159" s="187">
        <v>0</v>
      </c>
      <c r="P4159" s="187">
        <v>0</v>
      </c>
      <c r="Q4159" s="187">
        <v>0</v>
      </c>
      <c r="R4159" s="187">
        <v>0</v>
      </c>
    </row>
    <row r="4160" spans="1:18" ht="30.75" hidden="1" thickBot="1">
      <c r="A4160" s="181" t="str">
        <f t="shared" si="146"/>
        <v>B</v>
      </c>
      <c r="B4160" s="182" t="s">
        <v>2060</v>
      </c>
      <c r="C4160" s="183" t="s">
        <v>2061</v>
      </c>
      <c r="D4160" s="184">
        <f t="shared" si="147"/>
        <v>0</v>
      </c>
      <c r="E4160" s="184">
        <f t="shared" si="147"/>
        <v>0</v>
      </c>
      <c r="F4160" s="184">
        <f t="shared" si="147"/>
        <v>0</v>
      </c>
      <c r="G4160" s="184">
        <f t="shared" si="147"/>
        <v>0</v>
      </c>
      <c r="H4160" s="184">
        <f t="shared" si="147"/>
        <v>0</v>
      </c>
      <c r="I4160" s="184">
        <v>0</v>
      </c>
      <c r="J4160" s="184">
        <v>0</v>
      </c>
      <c r="K4160" s="184">
        <v>0</v>
      </c>
      <c r="L4160" s="184">
        <v>0</v>
      </c>
      <c r="M4160" s="184">
        <v>0</v>
      </c>
      <c r="N4160" s="184">
        <v>0</v>
      </c>
      <c r="O4160" s="184">
        <v>0</v>
      </c>
      <c r="P4160" s="184">
        <v>0</v>
      </c>
      <c r="Q4160" s="184">
        <v>0</v>
      </c>
      <c r="R4160" s="184">
        <v>0</v>
      </c>
    </row>
    <row r="4161" spans="1:18" ht="15" hidden="1">
      <c r="A4161" s="181" t="str">
        <f t="shared" si="146"/>
        <v>B</v>
      </c>
      <c r="B4161" s="186" t="s">
        <v>121</v>
      </c>
      <c r="C4161" s="186" t="s">
        <v>99</v>
      </c>
      <c r="D4161" s="187">
        <f t="shared" si="147"/>
        <v>0</v>
      </c>
      <c r="E4161" s="187">
        <f t="shared" si="147"/>
        <v>0</v>
      </c>
      <c r="F4161" s="187">
        <f t="shared" si="147"/>
        <v>0</v>
      </c>
      <c r="G4161" s="187">
        <f t="shared" si="147"/>
        <v>0</v>
      </c>
      <c r="H4161" s="187">
        <f t="shared" si="147"/>
        <v>0</v>
      </c>
      <c r="I4161" s="187">
        <v>0</v>
      </c>
      <c r="J4161" s="187">
        <v>0</v>
      </c>
      <c r="K4161" s="187">
        <v>0</v>
      </c>
      <c r="L4161" s="187">
        <v>0</v>
      </c>
      <c r="M4161" s="187">
        <v>0</v>
      </c>
      <c r="N4161" s="187">
        <v>0</v>
      </c>
      <c r="O4161" s="187">
        <v>0</v>
      </c>
      <c r="P4161" s="187">
        <v>0</v>
      </c>
      <c r="Q4161" s="187">
        <v>0</v>
      </c>
      <c r="R4161" s="187">
        <v>0</v>
      </c>
    </row>
    <row r="4162" spans="1:18" ht="15" hidden="1">
      <c r="A4162" s="181" t="str">
        <f t="shared" si="146"/>
        <v>B</v>
      </c>
      <c r="B4162" s="188" t="s">
        <v>121</v>
      </c>
      <c r="C4162" s="188" t="s">
        <v>103</v>
      </c>
      <c r="D4162" s="189">
        <f t="shared" si="147"/>
        <v>0</v>
      </c>
      <c r="E4162" s="189">
        <f t="shared" si="147"/>
        <v>0</v>
      </c>
      <c r="F4162" s="189">
        <f t="shared" si="147"/>
        <v>0</v>
      </c>
      <c r="G4162" s="189">
        <f t="shared" si="147"/>
        <v>0</v>
      </c>
      <c r="H4162" s="189">
        <f t="shared" si="147"/>
        <v>0</v>
      </c>
      <c r="I4162" s="189">
        <v>0</v>
      </c>
      <c r="J4162" s="189">
        <v>0</v>
      </c>
      <c r="K4162" s="189">
        <v>0</v>
      </c>
      <c r="L4162" s="189">
        <v>0</v>
      </c>
      <c r="M4162" s="189">
        <v>0</v>
      </c>
      <c r="N4162" s="189">
        <v>0</v>
      </c>
      <c r="O4162" s="189">
        <v>0</v>
      </c>
      <c r="P4162" s="189">
        <v>0</v>
      </c>
      <c r="Q4162" s="189">
        <v>0</v>
      </c>
      <c r="R4162" s="189">
        <v>0</v>
      </c>
    </row>
    <row r="4163" spans="1:18" ht="15.75" hidden="1" thickBot="1">
      <c r="A4163" s="181" t="str">
        <f t="shared" si="146"/>
        <v>B</v>
      </c>
      <c r="B4163" s="182" t="s">
        <v>2062</v>
      </c>
      <c r="C4163" s="183" t="s">
        <v>2063</v>
      </c>
      <c r="D4163" s="184">
        <f t="shared" si="147"/>
        <v>0</v>
      </c>
      <c r="E4163" s="184">
        <f t="shared" si="147"/>
        <v>0</v>
      </c>
      <c r="F4163" s="184">
        <f t="shared" si="147"/>
        <v>0</v>
      </c>
      <c r="G4163" s="184">
        <f t="shared" si="147"/>
        <v>0</v>
      </c>
      <c r="H4163" s="184">
        <f t="shared" si="147"/>
        <v>0</v>
      </c>
      <c r="I4163" s="184">
        <v>0</v>
      </c>
      <c r="J4163" s="184">
        <v>0</v>
      </c>
      <c r="K4163" s="184">
        <v>0</v>
      </c>
      <c r="L4163" s="184">
        <v>0</v>
      </c>
      <c r="M4163" s="184">
        <v>0</v>
      </c>
      <c r="N4163" s="184">
        <v>0</v>
      </c>
      <c r="O4163" s="184">
        <v>0</v>
      </c>
      <c r="P4163" s="184">
        <v>0</v>
      </c>
      <c r="Q4163" s="184">
        <v>0</v>
      </c>
      <c r="R4163" s="184">
        <v>0</v>
      </c>
    </row>
    <row r="4164" spans="1:18" ht="15" hidden="1">
      <c r="A4164" s="181" t="str">
        <f t="shared" si="146"/>
        <v>B</v>
      </c>
      <c r="B4164" s="186" t="s">
        <v>121</v>
      </c>
      <c r="C4164" s="186" t="s">
        <v>99</v>
      </c>
      <c r="D4164" s="187">
        <f t="shared" si="147"/>
        <v>0</v>
      </c>
      <c r="E4164" s="187">
        <f t="shared" si="147"/>
        <v>0</v>
      </c>
      <c r="F4164" s="187">
        <f t="shared" si="147"/>
        <v>0</v>
      </c>
      <c r="G4164" s="187">
        <f t="shared" si="147"/>
        <v>0</v>
      </c>
      <c r="H4164" s="187">
        <f t="shared" si="147"/>
        <v>0</v>
      </c>
      <c r="I4164" s="187">
        <v>0</v>
      </c>
      <c r="J4164" s="187">
        <v>0</v>
      </c>
      <c r="K4164" s="187">
        <v>0</v>
      </c>
      <c r="L4164" s="187">
        <v>0</v>
      </c>
      <c r="M4164" s="187">
        <v>0</v>
      </c>
      <c r="N4164" s="187">
        <v>0</v>
      </c>
      <c r="O4164" s="187">
        <v>0</v>
      </c>
      <c r="P4164" s="187">
        <v>0</v>
      </c>
      <c r="Q4164" s="187">
        <v>0</v>
      </c>
      <c r="R4164" s="187">
        <v>0</v>
      </c>
    </row>
    <row r="4165" spans="1:18" ht="15" hidden="1">
      <c r="A4165" s="181" t="str">
        <f t="shared" si="146"/>
        <v>B</v>
      </c>
      <c r="B4165" s="188" t="s">
        <v>121</v>
      </c>
      <c r="C4165" s="188" t="s">
        <v>103</v>
      </c>
      <c r="D4165" s="189">
        <f t="shared" si="147"/>
        <v>0</v>
      </c>
      <c r="E4165" s="189">
        <f t="shared" si="147"/>
        <v>0</v>
      </c>
      <c r="F4165" s="189">
        <f t="shared" si="147"/>
        <v>0</v>
      </c>
      <c r="G4165" s="189">
        <f t="shared" si="147"/>
        <v>0</v>
      </c>
      <c r="H4165" s="189">
        <f t="shared" si="147"/>
        <v>0</v>
      </c>
      <c r="I4165" s="189">
        <v>0</v>
      </c>
      <c r="J4165" s="189">
        <v>0</v>
      </c>
      <c r="K4165" s="189">
        <v>0</v>
      </c>
      <c r="L4165" s="189">
        <v>0</v>
      </c>
      <c r="M4165" s="189">
        <v>0</v>
      </c>
      <c r="N4165" s="189">
        <v>0</v>
      </c>
      <c r="O4165" s="189">
        <v>0</v>
      </c>
      <c r="P4165" s="189">
        <v>0</v>
      </c>
      <c r="Q4165" s="189">
        <v>0</v>
      </c>
      <c r="R4165" s="189">
        <v>0</v>
      </c>
    </row>
    <row r="4166" spans="1:18" ht="15" hidden="1">
      <c r="A4166" s="181" t="str">
        <f t="shared" si="146"/>
        <v>B</v>
      </c>
      <c r="B4166" s="186" t="s">
        <v>121</v>
      </c>
      <c r="C4166" s="186" t="s">
        <v>155</v>
      </c>
      <c r="D4166" s="187">
        <f t="shared" si="147"/>
        <v>0</v>
      </c>
      <c r="E4166" s="187">
        <f t="shared" si="147"/>
        <v>0</v>
      </c>
      <c r="F4166" s="187">
        <f t="shared" si="147"/>
        <v>0</v>
      </c>
      <c r="G4166" s="187">
        <f t="shared" si="147"/>
        <v>0</v>
      </c>
      <c r="H4166" s="187">
        <f t="shared" si="147"/>
        <v>0</v>
      </c>
      <c r="I4166" s="187">
        <v>0</v>
      </c>
      <c r="J4166" s="187">
        <v>0</v>
      </c>
      <c r="K4166" s="187">
        <v>0</v>
      </c>
      <c r="L4166" s="187">
        <v>0</v>
      </c>
      <c r="M4166" s="187">
        <v>0</v>
      </c>
      <c r="N4166" s="187">
        <v>0</v>
      </c>
      <c r="O4166" s="187">
        <v>0</v>
      </c>
      <c r="P4166" s="187">
        <v>0</v>
      </c>
      <c r="Q4166" s="187">
        <v>0</v>
      </c>
      <c r="R4166" s="187">
        <v>0</v>
      </c>
    </row>
    <row r="4167" spans="1:18" ht="45.75" hidden="1" thickBot="1">
      <c r="A4167" s="181" t="str">
        <f t="shared" ref="A4167:A4230" si="148">(IF(OR(D4167&lt;&gt;0),"A","B"))</f>
        <v>B</v>
      </c>
      <c r="B4167" s="182" t="s">
        <v>2064</v>
      </c>
      <c r="C4167" s="183" t="s">
        <v>2065</v>
      </c>
      <c r="D4167" s="184">
        <f t="shared" si="147"/>
        <v>0</v>
      </c>
      <c r="E4167" s="184">
        <f t="shared" si="147"/>
        <v>0</v>
      </c>
      <c r="F4167" s="184">
        <f t="shared" si="147"/>
        <v>0</v>
      </c>
      <c r="G4167" s="184">
        <f t="shared" si="147"/>
        <v>0</v>
      </c>
      <c r="H4167" s="184">
        <f t="shared" si="147"/>
        <v>0</v>
      </c>
      <c r="I4167" s="184">
        <v>0</v>
      </c>
      <c r="J4167" s="184">
        <v>0</v>
      </c>
      <c r="K4167" s="184">
        <v>0</v>
      </c>
      <c r="L4167" s="184">
        <v>0</v>
      </c>
      <c r="M4167" s="184">
        <v>0</v>
      </c>
      <c r="N4167" s="184">
        <v>0</v>
      </c>
      <c r="O4167" s="184">
        <v>0</v>
      </c>
      <c r="P4167" s="184">
        <v>0</v>
      </c>
      <c r="Q4167" s="184">
        <v>0</v>
      </c>
      <c r="R4167" s="184">
        <v>0</v>
      </c>
    </row>
    <row r="4168" spans="1:18" ht="15" hidden="1">
      <c r="A4168" s="181" t="str">
        <f t="shared" si="148"/>
        <v>B</v>
      </c>
      <c r="B4168" s="186" t="s">
        <v>121</v>
      </c>
      <c r="C4168" s="186" t="s">
        <v>99</v>
      </c>
      <c r="D4168" s="187">
        <f t="shared" si="147"/>
        <v>0</v>
      </c>
      <c r="E4168" s="187">
        <f t="shared" si="147"/>
        <v>0</v>
      </c>
      <c r="F4168" s="187">
        <f t="shared" si="147"/>
        <v>0</v>
      </c>
      <c r="G4168" s="187">
        <f t="shared" si="147"/>
        <v>0</v>
      </c>
      <c r="H4168" s="187">
        <f t="shared" si="147"/>
        <v>0</v>
      </c>
      <c r="I4168" s="187">
        <v>0</v>
      </c>
      <c r="J4168" s="187">
        <v>0</v>
      </c>
      <c r="K4168" s="187">
        <v>0</v>
      </c>
      <c r="L4168" s="187">
        <v>0</v>
      </c>
      <c r="M4168" s="187">
        <v>0</v>
      </c>
      <c r="N4168" s="187">
        <v>0</v>
      </c>
      <c r="O4168" s="187">
        <v>0</v>
      </c>
      <c r="P4168" s="187">
        <v>0</v>
      </c>
      <c r="Q4168" s="187">
        <v>0</v>
      </c>
      <c r="R4168" s="187">
        <v>0</v>
      </c>
    </row>
    <row r="4169" spans="1:18" ht="15" hidden="1">
      <c r="A4169" s="181" t="str">
        <f t="shared" si="148"/>
        <v>B</v>
      </c>
      <c r="B4169" s="188" t="s">
        <v>121</v>
      </c>
      <c r="C4169" s="188" t="s">
        <v>103</v>
      </c>
      <c r="D4169" s="189">
        <f t="shared" si="147"/>
        <v>0</v>
      </c>
      <c r="E4169" s="189">
        <f t="shared" si="147"/>
        <v>0</v>
      </c>
      <c r="F4169" s="189">
        <f t="shared" si="147"/>
        <v>0</v>
      </c>
      <c r="G4169" s="189">
        <f t="shared" si="147"/>
        <v>0</v>
      </c>
      <c r="H4169" s="189">
        <f t="shared" si="147"/>
        <v>0</v>
      </c>
      <c r="I4169" s="189">
        <v>0</v>
      </c>
      <c r="J4169" s="189">
        <v>0</v>
      </c>
      <c r="K4169" s="189">
        <v>0</v>
      </c>
      <c r="L4169" s="189">
        <v>0</v>
      </c>
      <c r="M4169" s="189">
        <v>0</v>
      </c>
      <c r="N4169" s="189">
        <v>0</v>
      </c>
      <c r="O4169" s="189">
        <v>0</v>
      </c>
      <c r="P4169" s="189">
        <v>0</v>
      </c>
      <c r="Q4169" s="189">
        <v>0</v>
      </c>
      <c r="R4169" s="189">
        <v>0</v>
      </c>
    </row>
    <row r="4170" spans="1:18" ht="45.75" hidden="1" thickBot="1">
      <c r="A4170" s="181" t="str">
        <f t="shared" si="148"/>
        <v>B</v>
      </c>
      <c r="B4170" s="182" t="s">
        <v>2066</v>
      </c>
      <c r="C4170" s="183" t="s">
        <v>2067</v>
      </c>
      <c r="D4170" s="184">
        <f t="shared" si="147"/>
        <v>0</v>
      </c>
      <c r="E4170" s="184">
        <f t="shared" si="147"/>
        <v>0</v>
      </c>
      <c r="F4170" s="184">
        <f t="shared" si="147"/>
        <v>0</v>
      </c>
      <c r="G4170" s="184">
        <f t="shared" si="147"/>
        <v>0</v>
      </c>
      <c r="H4170" s="184">
        <f t="shared" si="147"/>
        <v>0</v>
      </c>
      <c r="I4170" s="184">
        <v>0</v>
      </c>
      <c r="J4170" s="184">
        <v>0</v>
      </c>
      <c r="K4170" s="184">
        <v>0</v>
      </c>
      <c r="L4170" s="184">
        <v>0</v>
      </c>
      <c r="M4170" s="184">
        <v>0</v>
      </c>
      <c r="N4170" s="184">
        <v>0</v>
      </c>
      <c r="O4170" s="184">
        <v>0</v>
      </c>
      <c r="P4170" s="184">
        <v>0</v>
      </c>
      <c r="Q4170" s="184">
        <v>0</v>
      </c>
      <c r="R4170" s="184">
        <v>0</v>
      </c>
    </row>
    <row r="4171" spans="1:18" ht="15" hidden="1">
      <c r="A4171" s="181" t="str">
        <f t="shared" si="148"/>
        <v>B</v>
      </c>
      <c r="B4171" s="186" t="s">
        <v>121</v>
      </c>
      <c r="C4171" s="186" t="s">
        <v>99</v>
      </c>
      <c r="D4171" s="187">
        <f t="shared" si="147"/>
        <v>0</v>
      </c>
      <c r="E4171" s="187">
        <f t="shared" si="147"/>
        <v>0</v>
      </c>
      <c r="F4171" s="187">
        <f t="shared" si="147"/>
        <v>0</v>
      </c>
      <c r="G4171" s="187">
        <f t="shared" si="147"/>
        <v>0</v>
      </c>
      <c r="H4171" s="187">
        <f t="shared" si="147"/>
        <v>0</v>
      </c>
      <c r="I4171" s="187">
        <v>0</v>
      </c>
      <c r="J4171" s="187">
        <v>0</v>
      </c>
      <c r="K4171" s="187">
        <v>0</v>
      </c>
      <c r="L4171" s="187">
        <v>0</v>
      </c>
      <c r="M4171" s="187">
        <v>0</v>
      </c>
      <c r="N4171" s="187">
        <v>0</v>
      </c>
      <c r="O4171" s="187">
        <v>0</v>
      </c>
      <c r="P4171" s="187">
        <v>0</v>
      </c>
      <c r="Q4171" s="187">
        <v>0</v>
      </c>
      <c r="R4171" s="187">
        <v>0</v>
      </c>
    </row>
    <row r="4172" spans="1:18" ht="15" hidden="1">
      <c r="A4172" s="181" t="str">
        <f t="shared" si="148"/>
        <v>B</v>
      </c>
      <c r="B4172" s="188" t="s">
        <v>121</v>
      </c>
      <c r="C4172" s="188" t="s">
        <v>103</v>
      </c>
      <c r="D4172" s="189">
        <f t="shared" si="147"/>
        <v>0</v>
      </c>
      <c r="E4172" s="189">
        <f t="shared" si="147"/>
        <v>0</v>
      </c>
      <c r="F4172" s="189">
        <f t="shared" si="147"/>
        <v>0</v>
      </c>
      <c r="G4172" s="189">
        <f t="shared" si="147"/>
        <v>0</v>
      </c>
      <c r="H4172" s="189">
        <f t="shared" si="147"/>
        <v>0</v>
      </c>
      <c r="I4172" s="189">
        <v>0</v>
      </c>
      <c r="J4172" s="189">
        <v>0</v>
      </c>
      <c r="K4172" s="189">
        <v>0</v>
      </c>
      <c r="L4172" s="189">
        <v>0</v>
      </c>
      <c r="M4172" s="189">
        <v>0</v>
      </c>
      <c r="N4172" s="189">
        <v>0</v>
      </c>
      <c r="O4172" s="189">
        <v>0</v>
      </c>
      <c r="P4172" s="189">
        <v>0</v>
      </c>
      <c r="Q4172" s="189">
        <v>0</v>
      </c>
      <c r="R4172" s="189">
        <v>0</v>
      </c>
    </row>
    <row r="4173" spans="1:18" ht="15" hidden="1">
      <c r="A4173" s="181" t="str">
        <f t="shared" si="148"/>
        <v>B</v>
      </c>
      <c r="B4173" s="186" t="s">
        <v>121</v>
      </c>
      <c r="C4173" s="186" t="s">
        <v>155</v>
      </c>
      <c r="D4173" s="187">
        <f t="shared" si="147"/>
        <v>0</v>
      </c>
      <c r="E4173" s="187">
        <f t="shared" si="147"/>
        <v>0</v>
      </c>
      <c r="F4173" s="187">
        <f t="shared" si="147"/>
        <v>0</v>
      </c>
      <c r="G4173" s="187">
        <f t="shared" si="147"/>
        <v>0</v>
      </c>
      <c r="H4173" s="187">
        <f t="shared" si="147"/>
        <v>0</v>
      </c>
      <c r="I4173" s="187">
        <v>0</v>
      </c>
      <c r="J4173" s="187">
        <v>0</v>
      </c>
      <c r="K4173" s="187">
        <v>0</v>
      </c>
      <c r="L4173" s="187">
        <v>0</v>
      </c>
      <c r="M4173" s="187">
        <v>0</v>
      </c>
      <c r="N4173" s="187">
        <v>0</v>
      </c>
      <c r="O4173" s="187">
        <v>0</v>
      </c>
      <c r="P4173" s="187">
        <v>0</v>
      </c>
      <c r="Q4173" s="187">
        <v>0</v>
      </c>
      <c r="R4173" s="187">
        <v>0</v>
      </c>
    </row>
    <row r="4174" spans="1:18" ht="30.75" hidden="1" thickBot="1">
      <c r="A4174" s="181" t="str">
        <f t="shared" si="148"/>
        <v>B</v>
      </c>
      <c r="B4174" s="182" t="s">
        <v>2068</v>
      </c>
      <c r="C4174" s="183" t="s">
        <v>2069</v>
      </c>
      <c r="D4174" s="184">
        <f t="shared" si="147"/>
        <v>0</v>
      </c>
      <c r="E4174" s="184">
        <f t="shared" si="147"/>
        <v>0</v>
      </c>
      <c r="F4174" s="184">
        <f t="shared" si="147"/>
        <v>0</v>
      </c>
      <c r="G4174" s="184">
        <f t="shared" si="147"/>
        <v>0</v>
      </c>
      <c r="H4174" s="184">
        <f t="shared" si="147"/>
        <v>0</v>
      </c>
      <c r="I4174" s="184">
        <v>0</v>
      </c>
      <c r="J4174" s="184">
        <v>0</v>
      </c>
      <c r="K4174" s="184">
        <v>0</v>
      </c>
      <c r="L4174" s="184">
        <v>0</v>
      </c>
      <c r="M4174" s="184">
        <v>0</v>
      </c>
      <c r="N4174" s="184">
        <v>0</v>
      </c>
      <c r="O4174" s="184">
        <v>0</v>
      </c>
      <c r="P4174" s="184">
        <v>0</v>
      </c>
      <c r="Q4174" s="184">
        <v>0</v>
      </c>
      <c r="R4174" s="184">
        <v>0</v>
      </c>
    </row>
    <row r="4175" spans="1:18" ht="15" hidden="1">
      <c r="A4175" s="181" t="str">
        <f t="shared" si="148"/>
        <v>B</v>
      </c>
      <c r="B4175" s="186" t="s">
        <v>121</v>
      </c>
      <c r="C4175" s="186" t="s">
        <v>99</v>
      </c>
      <c r="D4175" s="187">
        <f t="shared" si="147"/>
        <v>0</v>
      </c>
      <c r="E4175" s="187">
        <f t="shared" si="147"/>
        <v>0</v>
      </c>
      <c r="F4175" s="187">
        <f t="shared" si="147"/>
        <v>0</v>
      </c>
      <c r="G4175" s="187">
        <f t="shared" si="147"/>
        <v>0</v>
      </c>
      <c r="H4175" s="187">
        <f t="shared" si="147"/>
        <v>0</v>
      </c>
      <c r="I4175" s="187">
        <v>0</v>
      </c>
      <c r="J4175" s="187">
        <v>0</v>
      </c>
      <c r="K4175" s="187">
        <v>0</v>
      </c>
      <c r="L4175" s="187">
        <v>0</v>
      </c>
      <c r="M4175" s="187">
        <v>0</v>
      </c>
      <c r="N4175" s="187">
        <v>0</v>
      </c>
      <c r="O4175" s="187">
        <v>0</v>
      </c>
      <c r="P4175" s="187">
        <v>0</v>
      </c>
      <c r="Q4175" s="187">
        <v>0</v>
      </c>
      <c r="R4175" s="187">
        <v>0</v>
      </c>
    </row>
    <row r="4176" spans="1:18" ht="15" hidden="1">
      <c r="A4176" s="181" t="str">
        <f t="shared" si="148"/>
        <v>B</v>
      </c>
      <c r="B4176" s="188" t="s">
        <v>121</v>
      </c>
      <c r="C4176" s="188" t="s">
        <v>103</v>
      </c>
      <c r="D4176" s="189">
        <f t="shared" si="147"/>
        <v>0</v>
      </c>
      <c r="E4176" s="189">
        <f t="shared" si="147"/>
        <v>0</v>
      </c>
      <c r="F4176" s="189">
        <f t="shared" si="147"/>
        <v>0</v>
      </c>
      <c r="G4176" s="189">
        <f t="shared" si="147"/>
        <v>0</v>
      </c>
      <c r="H4176" s="189">
        <f t="shared" si="147"/>
        <v>0</v>
      </c>
      <c r="I4176" s="189">
        <v>0</v>
      </c>
      <c r="J4176" s="189">
        <v>0</v>
      </c>
      <c r="K4176" s="189">
        <v>0</v>
      </c>
      <c r="L4176" s="189">
        <v>0</v>
      </c>
      <c r="M4176" s="189">
        <v>0</v>
      </c>
      <c r="N4176" s="189">
        <v>0</v>
      </c>
      <c r="O4176" s="189">
        <v>0</v>
      </c>
      <c r="P4176" s="189">
        <v>0</v>
      </c>
      <c r="Q4176" s="189">
        <v>0</v>
      </c>
      <c r="R4176" s="189">
        <v>0</v>
      </c>
    </row>
    <row r="4177" spans="1:18" ht="45.75" hidden="1" thickBot="1">
      <c r="A4177" s="181" t="str">
        <f t="shared" si="148"/>
        <v>B</v>
      </c>
      <c r="B4177" s="182" t="s">
        <v>2070</v>
      </c>
      <c r="C4177" s="183" t="s">
        <v>2071</v>
      </c>
      <c r="D4177" s="184">
        <f t="shared" si="147"/>
        <v>0</v>
      </c>
      <c r="E4177" s="184">
        <f t="shared" si="147"/>
        <v>0</v>
      </c>
      <c r="F4177" s="184">
        <f t="shared" si="147"/>
        <v>0</v>
      </c>
      <c r="G4177" s="184">
        <f t="shared" si="147"/>
        <v>0</v>
      </c>
      <c r="H4177" s="184">
        <f t="shared" si="147"/>
        <v>0</v>
      </c>
      <c r="I4177" s="184">
        <v>0</v>
      </c>
      <c r="J4177" s="184">
        <v>0</v>
      </c>
      <c r="K4177" s="184">
        <v>0</v>
      </c>
      <c r="L4177" s="184">
        <v>0</v>
      </c>
      <c r="M4177" s="184">
        <v>0</v>
      </c>
      <c r="N4177" s="184">
        <v>0</v>
      </c>
      <c r="O4177" s="184">
        <v>0</v>
      </c>
      <c r="P4177" s="184">
        <v>0</v>
      </c>
      <c r="Q4177" s="184">
        <v>0</v>
      </c>
      <c r="R4177" s="184">
        <v>0</v>
      </c>
    </row>
    <row r="4178" spans="1:18" ht="15" hidden="1">
      <c r="A4178" s="181" t="str">
        <f t="shared" si="148"/>
        <v>B</v>
      </c>
      <c r="B4178" s="186" t="s">
        <v>121</v>
      </c>
      <c r="C4178" s="186" t="s">
        <v>99</v>
      </c>
      <c r="D4178" s="187">
        <f t="shared" si="147"/>
        <v>0</v>
      </c>
      <c r="E4178" s="187">
        <f t="shared" si="147"/>
        <v>0</v>
      </c>
      <c r="F4178" s="187">
        <f t="shared" si="147"/>
        <v>0</v>
      </c>
      <c r="G4178" s="187">
        <f t="shared" si="147"/>
        <v>0</v>
      </c>
      <c r="H4178" s="187">
        <f t="shared" si="147"/>
        <v>0</v>
      </c>
      <c r="I4178" s="187">
        <v>0</v>
      </c>
      <c r="J4178" s="187">
        <v>0</v>
      </c>
      <c r="K4178" s="187">
        <v>0</v>
      </c>
      <c r="L4178" s="187">
        <v>0</v>
      </c>
      <c r="M4178" s="187">
        <v>0</v>
      </c>
      <c r="N4178" s="187">
        <v>0</v>
      </c>
      <c r="O4178" s="187">
        <v>0</v>
      </c>
      <c r="P4178" s="187">
        <v>0</v>
      </c>
      <c r="Q4178" s="187">
        <v>0</v>
      </c>
      <c r="R4178" s="187">
        <v>0</v>
      </c>
    </row>
    <row r="4179" spans="1:18" ht="15" hidden="1">
      <c r="A4179" s="181" t="str">
        <f t="shared" si="148"/>
        <v>B</v>
      </c>
      <c r="B4179" s="188" t="s">
        <v>121</v>
      </c>
      <c r="C4179" s="188" t="s">
        <v>103</v>
      </c>
      <c r="D4179" s="189">
        <f t="shared" si="147"/>
        <v>0</v>
      </c>
      <c r="E4179" s="189">
        <f t="shared" si="147"/>
        <v>0</v>
      </c>
      <c r="F4179" s="189">
        <f t="shared" si="147"/>
        <v>0</v>
      </c>
      <c r="G4179" s="189">
        <f t="shared" si="147"/>
        <v>0</v>
      </c>
      <c r="H4179" s="189">
        <f t="shared" si="147"/>
        <v>0</v>
      </c>
      <c r="I4179" s="189">
        <v>0</v>
      </c>
      <c r="J4179" s="189">
        <v>0</v>
      </c>
      <c r="K4179" s="189">
        <v>0</v>
      </c>
      <c r="L4179" s="189">
        <v>0</v>
      </c>
      <c r="M4179" s="189">
        <v>0</v>
      </c>
      <c r="N4179" s="189">
        <v>0</v>
      </c>
      <c r="O4179" s="189">
        <v>0</v>
      </c>
      <c r="P4179" s="189">
        <v>0</v>
      </c>
      <c r="Q4179" s="189">
        <v>0</v>
      </c>
      <c r="R4179" s="189">
        <v>0</v>
      </c>
    </row>
    <row r="4180" spans="1:18" ht="30.75" hidden="1" thickBot="1">
      <c r="A4180" s="181" t="str">
        <f t="shared" si="148"/>
        <v>B</v>
      </c>
      <c r="B4180" s="182" t="s">
        <v>2072</v>
      </c>
      <c r="C4180" s="183" t="s">
        <v>2073</v>
      </c>
      <c r="D4180" s="184">
        <f t="shared" si="147"/>
        <v>0</v>
      </c>
      <c r="E4180" s="184">
        <f t="shared" si="147"/>
        <v>0</v>
      </c>
      <c r="F4180" s="184">
        <f t="shared" si="147"/>
        <v>0</v>
      </c>
      <c r="G4180" s="184">
        <f t="shared" si="147"/>
        <v>0</v>
      </c>
      <c r="H4180" s="184">
        <f t="shared" si="147"/>
        <v>0</v>
      </c>
      <c r="I4180" s="184">
        <v>0</v>
      </c>
      <c r="J4180" s="184">
        <v>0</v>
      </c>
      <c r="K4180" s="184">
        <v>0</v>
      </c>
      <c r="L4180" s="184">
        <v>0</v>
      </c>
      <c r="M4180" s="184">
        <v>0</v>
      </c>
      <c r="N4180" s="184">
        <v>0</v>
      </c>
      <c r="O4180" s="184">
        <v>0</v>
      </c>
      <c r="P4180" s="184">
        <v>0</v>
      </c>
      <c r="Q4180" s="184">
        <v>0</v>
      </c>
      <c r="R4180" s="184">
        <v>0</v>
      </c>
    </row>
    <row r="4181" spans="1:18" ht="15" hidden="1">
      <c r="A4181" s="181" t="str">
        <f t="shared" si="148"/>
        <v>B</v>
      </c>
      <c r="B4181" s="186" t="s">
        <v>121</v>
      </c>
      <c r="C4181" s="186" t="s">
        <v>99</v>
      </c>
      <c r="D4181" s="187">
        <f t="shared" si="147"/>
        <v>0</v>
      </c>
      <c r="E4181" s="187">
        <f t="shared" si="147"/>
        <v>0</v>
      </c>
      <c r="F4181" s="187">
        <f t="shared" si="147"/>
        <v>0</v>
      </c>
      <c r="G4181" s="187">
        <f t="shared" si="147"/>
        <v>0</v>
      </c>
      <c r="H4181" s="187">
        <f t="shared" si="147"/>
        <v>0</v>
      </c>
      <c r="I4181" s="187">
        <v>0</v>
      </c>
      <c r="J4181" s="187">
        <v>0</v>
      </c>
      <c r="K4181" s="187">
        <v>0</v>
      </c>
      <c r="L4181" s="187">
        <v>0</v>
      </c>
      <c r="M4181" s="187">
        <v>0</v>
      </c>
      <c r="N4181" s="187">
        <v>0</v>
      </c>
      <c r="O4181" s="187">
        <v>0</v>
      </c>
      <c r="P4181" s="187">
        <v>0</v>
      </c>
      <c r="Q4181" s="187">
        <v>0</v>
      </c>
      <c r="R4181" s="187">
        <v>0</v>
      </c>
    </row>
    <row r="4182" spans="1:18" ht="15" hidden="1">
      <c r="A4182" s="181" t="str">
        <f t="shared" si="148"/>
        <v>B</v>
      </c>
      <c r="B4182" s="188" t="s">
        <v>121</v>
      </c>
      <c r="C4182" s="188" t="s">
        <v>103</v>
      </c>
      <c r="D4182" s="189">
        <f t="shared" si="147"/>
        <v>0</v>
      </c>
      <c r="E4182" s="189">
        <f t="shared" si="147"/>
        <v>0</v>
      </c>
      <c r="F4182" s="189">
        <f t="shared" si="147"/>
        <v>0</v>
      </c>
      <c r="G4182" s="189">
        <f t="shared" si="147"/>
        <v>0</v>
      </c>
      <c r="H4182" s="189">
        <f t="shared" si="147"/>
        <v>0</v>
      </c>
      <c r="I4182" s="189">
        <v>0</v>
      </c>
      <c r="J4182" s="189">
        <v>0</v>
      </c>
      <c r="K4182" s="189">
        <v>0</v>
      </c>
      <c r="L4182" s="189">
        <v>0</v>
      </c>
      <c r="M4182" s="189">
        <v>0</v>
      </c>
      <c r="N4182" s="189">
        <v>0</v>
      </c>
      <c r="O4182" s="189">
        <v>0</v>
      </c>
      <c r="P4182" s="189">
        <v>0</v>
      </c>
      <c r="Q4182" s="189">
        <v>0</v>
      </c>
      <c r="R4182" s="189">
        <v>0</v>
      </c>
    </row>
    <row r="4183" spans="1:18" ht="30.75" hidden="1" thickBot="1">
      <c r="A4183" s="181" t="str">
        <f t="shared" si="148"/>
        <v>B</v>
      </c>
      <c r="B4183" s="182" t="s">
        <v>2074</v>
      </c>
      <c r="C4183" s="183" t="s">
        <v>2075</v>
      </c>
      <c r="D4183" s="184">
        <f t="shared" si="147"/>
        <v>0</v>
      </c>
      <c r="E4183" s="184">
        <f t="shared" si="147"/>
        <v>0</v>
      </c>
      <c r="F4183" s="184">
        <f t="shared" si="147"/>
        <v>0</v>
      </c>
      <c r="G4183" s="184">
        <f t="shared" si="147"/>
        <v>0</v>
      </c>
      <c r="H4183" s="184">
        <f t="shared" si="147"/>
        <v>0</v>
      </c>
      <c r="I4183" s="184">
        <v>0</v>
      </c>
      <c r="J4183" s="184">
        <v>0</v>
      </c>
      <c r="K4183" s="184">
        <v>0</v>
      </c>
      <c r="L4183" s="184">
        <v>0</v>
      </c>
      <c r="M4183" s="184">
        <v>0</v>
      </c>
      <c r="N4183" s="184">
        <v>0</v>
      </c>
      <c r="O4183" s="184">
        <v>0</v>
      </c>
      <c r="P4183" s="184">
        <v>0</v>
      </c>
      <c r="Q4183" s="184">
        <v>0</v>
      </c>
      <c r="R4183" s="184">
        <v>0</v>
      </c>
    </row>
    <row r="4184" spans="1:18" ht="15" hidden="1">
      <c r="A4184" s="181" t="str">
        <f t="shared" si="148"/>
        <v>B</v>
      </c>
      <c r="B4184" s="186" t="s">
        <v>121</v>
      </c>
      <c r="C4184" s="186" t="s">
        <v>99</v>
      </c>
      <c r="D4184" s="187">
        <f t="shared" si="147"/>
        <v>0</v>
      </c>
      <c r="E4184" s="187">
        <f t="shared" si="147"/>
        <v>0</v>
      </c>
      <c r="F4184" s="187">
        <f t="shared" si="147"/>
        <v>0</v>
      </c>
      <c r="G4184" s="187">
        <f t="shared" si="147"/>
        <v>0</v>
      </c>
      <c r="H4184" s="187">
        <f t="shared" si="147"/>
        <v>0</v>
      </c>
      <c r="I4184" s="187">
        <v>0</v>
      </c>
      <c r="J4184" s="187">
        <v>0</v>
      </c>
      <c r="K4184" s="187">
        <v>0</v>
      </c>
      <c r="L4184" s="187">
        <v>0</v>
      </c>
      <c r="M4184" s="187">
        <v>0</v>
      </c>
      <c r="N4184" s="187">
        <v>0</v>
      </c>
      <c r="O4184" s="187">
        <v>0</v>
      </c>
      <c r="P4184" s="187">
        <v>0</v>
      </c>
      <c r="Q4184" s="187">
        <v>0</v>
      </c>
      <c r="R4184" s="187">
        <v>0</v>
      </c>
    </row>
    <row r="4185" spans="1:18" ht="15" hidden="1">
      <c r="A4185" s="181" t="str">
        <f t="shared" si="148"/>
        <v>B</v>
      </c>
      <c r="B4185" s="188" t="s">
        <v>121</v>
      </c>
      <c r="C4185" s="188" t="s">
        <v>103</v>
      </c>
      <c r="D4185" s="189">
        <f t="shared" si="147"/>
        <v>0</v>
      </c>
      <c r="E4185" s="189">
        <f t="shared" si="147"/>
        <v>0</v>
      </c>
      <c r="F4185" s="189">
        <f t="shared" si="147"/>
        <v>0</v>
      </c>
      <c r="G4185" s="189">
        <f t="shared" si="147"/>
        <v>0</v>
      </c>
      <c r="H4185" s="189">
        <f t="shared" si="147"/>
        <v>0</v>
      </c>
      <c r="I4185" s="189">
        <v>0</v>
      </c>
      <c r="J4185" s="189">
        <v>0</v>
      </c>
      <c r="K4185" s="189">
        <v>0</v>
      </c>
      <c r="L4185" s="189">
        <v>0</v>
      </c>
      <c r="M4185" s="189">
        <v>0</v>
      </c>
      <c r="N4185" s="189">
        <v>0</v>
      </c>
      <c r="O4185" s="189">
        <v>0</v>
      </c>
      <c r="P4185" s="189">
        <v>0</v>
      </c>
      <c r="Q4185" s="189">
        <v>0</v>
      </c>
      <c r="R4185" s="189">
        <v>0</v>
      </c>
    </row>
    <row r="4186" spans="1:18" ht="30.75" hidden="1" thickBot="1">
      <c r="A4186" s="181" t="str">
        <f t="shared" si="148"/>
        <v>B</v>
      </c>
      <c r="B4186" s="182" t="s">
        <v>2076</v>
      </c>
      <c r="C4186" s="183" t="s">
        <v>2077</v>
      </c>
      <c r="D4186" s="184">
        <f t="shared" si="147"/>
        <v>0</v>
      </c>
      <c r="E4186" s="184">
        <f t="shared" si="147"/>
        <v>0</v>
      </c>
      <c r="F4186" s="184">
        <f t="shared" si="147"/>
        <v>0</v>
      </c>
      <c r="G4186" s="184">
        <f t="shared" si="147"/>
        <v>0</v>
      </c>
      <c r="H4186" s="184">
        <f t="shared" si="147"/>
        <v>0</v>
      </c>
      <c r="I4186" s="184">
        <v>0</v>
      </c>
      <c r="J4186" s="184">
        <v>0</v>
      </c>
      <c r="K4186" s="184">
        <v>0</v>
      </c>
      <c r="L4186" s="184">
        <v>0</v>
      </c>
      <c r="M4186" s="184">
        <v>0</v>
      </c>
      <c r="N4186" s="184">
        <v>0</v>
      </c>
      <c r="O4186" s="184">
        <v>0</v>
      </c>
      <c r="P4186" s="184">
        <v>0</v>
      </c>
      <c r="Q4186" s="184">
        <v>0</v>
      </c>
      <c r="R4186" s="184">
        <v>0</v>
      </c>
    </row>
    <row r="4187" spans="1:18" ht="15" hidden="1">
      <c r="A4187" s="181" t="str">
        <f t="shared" si="148"/>
        <v>B</v>
      </c>
      <c r="B4187" s="186" t="s">
        <v>121</v>
      </c>
      <c r="C4187" s="186" t="s">
        <v>99</v>
      </c>
      <c r="D4187" s="187">
        <f t="shared" si="147"/>
        <v>0</v>
      </c>
      <c r="E4187" s="187">
        <f t="shared" si="147"/>
        <v>0</v>
      </c>
      <c r="F4187" s="187">
        <f t="shared" si="147"/>
        <v>0</v>
      </c>
      <c r="G4187" s="187">
        <f t="shared" si="147"/>
        <v>0</v>
      </c>
      <c r="H4187" s="187">
        <f t="shared" si="147"/>
        <v>0</v>
      </c>
      <c r="I4187" s="187">
        <v>0</v>
      </c>
      <c r="J4187" s="187">
        <v>0</v>
      </c>
      <c r="K4187" s="187">
        <v>0</v>
      </c>
      <c r="L4187" s="187">
        <v>0</v>
      </c>
      <c r="M4187" s="187">
        <v>0</v>
      </c>
      <c r="N4187" s="187">
        <v>0</v>
      </c>
      <c r="O4187" s="187">
        <v>0</v>
      </c>
      <c r="P4187" s="187">
        <v>0</v>
      </c>
      <c r="Q4187" s="187">
        <v>0</v>
      </c>
      <c r="R4187" s="187">
        <v>0</v>
      </c>
    </row>
    <row r="4188" spans="1:18" ht="15" hidden="1">
      <c r="A4188" s="181" t="str">
        <f t="shared" si="148"/>
        <v>B</v>
      </c>
      <c r="B4188" s="188" t="s">
        <v>121</v>
      </c>
      <c r="C4188" s="188" t="s">
        <v>103</v>
      </c>
      <c r="D4188" s="189">
        <f t="shared" si="147"/>
        <v>0</v>
      </c>
      <c r="E4188" s="189">
        <f t="shared" si="147"/>
        <v>0</v>
      </c>
      <c r="F4188" s="189">
        <f t="shared" si="147"/>
        <v>0</v>
      </c>
      <c r="G4188" s="189">
        <f t="shared" si="147"/>
        <v>0</v>
      </c>
      <c r="H4188" s="189">
        <f t="shared" si="147"/>
        <v>0</v>
      </c>
      <c r="I4188" s="189">
        <v>0</v>
      </c>
      <c r="J4188" s="189">
        <v>0</v>
      </c>
      <c r="K4188" s="189">
        <v>0</v>
      </c>
      <c r="L4188" s="189">
        <v>0</v>
      </c>
      <c r="M4188" s="189">
        <v>0</v>
      </c>
      <c r="N4188" s="189">
        <v>0</v>
      </c>
      <c r="O4188" s="189">
        <v>0</v>
      </c>
      <c r="P4188" s="189">
        <v>0</v>
      </c>
      <c r="Q4188" s="189">
        <v>0</v>
      </c>
      <c r="R4188" s="189">
        <v>0</v>
      </c>
    </row>
    <row r="4189" spans="1:18" ht="30.75" hidden="1" thickBot="1">
      <c r="A4189" s="181" t="str">
        <f t="shared" si="148"/>
        <v>B</v>
      </c>
      <c r="B4189" s="182" t="s">
        <v>2078</v>
      </c>
      <c r="C4189" s="183" t="s">
        <v>2079</v>
      </c>
      <c r="D4189" s="184">
        <f t="shared" si="147"/>
        <v>0</v>
      </c>
      <c r="E4189" s="184">
        <f t="shared" si="147"/>
        <v>0</v>
      </c>
      <c r="F4189" s="184">
        <f t="shared" si="147"/>
        <v>0</v>
      </c>
      <c r="G4189" s="184">
        <f t="shared" si="147"/>
        <v>0</v>
      </c>
      <c r="H4189" s="184">
        <f t="shared" si="147"/>
        <v>0</v>
      </c>
      <c r="I4189" s="184">
        <v>0</v>
      </c>
      <c r="J4189" s="184">
        <v>0</v>
      </c>
      <c r="K4189" s="184">
        <v>0</v>
      </c>
      <c r="L4189" s="184">
        <v>0</v>
      </c>
      <c r="M4189" s="184">
        <v>0</v>
      </c>
      <c r="N4189" s="184">
        <v>0</v>
      </c>
      <c r="O4189" s="184">
        <v>0</v>
      </c>
      <c r="P4189" s="184">
        <v>0</v>
      </c>
      <c r="Q4189" s="184">
        <v>0</v>
      </c>
      <c r="R4189" s="184">
        <v>0</v>
      </c>
    </row>
    <row r="4190" spans="1:18" ht="15" hidden="1">
      <c r="A4190" s="181" t="str">
        <f t="shared" si="148"/>
        <v>B</v>
      </c>
      <c r="B4190" s="186" t="s">
        <v>121</v>
      </c>
      <c r="C4190" s="186" t="s">
        <v>99</v>
      </c>
      <c r="D4190" s="187">
        <f t="shared" si="147"/>
        <v>0</v>
      </c>
      <c r="E4190" s="187">
        <f t="shared" si="147"/>
        <v>0</v>
      </c>
      <c r="F4190" s="187">
        <f t="shared" si="147"/>
        <v>0</v>
      </c>
      <c r="G4190" s="187">
        <f t="shared" si="147"/>
        <v>0</v>
      </c>
      <c r="H4190" s="187">
        <f t="shared" si="147"/>
        <v>0</v>
      </c>
      <c r="I4190" s="187">
        <v>0</v>
      </c>
      <c r="J4190" s="187">
        <v>0</v>
      </c>
      <c r="K4190" s="187">
        <v>0</v>
      </c>
      <c r="L4190" s="187">
        <v>0</v>
      </c>
      <c r="M4190" s="187">
        <v>0</v>
      </c>
      <c r="N4190" s="187">
        <v>0</v>
      </c>
      <c r="O4190" s="187">
        <v>0</v>
      </c>
      <c r="P4190" s="187">
        <v>0</v>
      </c>
      <c r="Q4190" s="187">
        <v>0</v>
      </c>
      <c r="R4190" s="187">
        <v>0</v>
      </c>
    </row>
    <row r="4191" spans="1:18" ht="15" hidden="1">
      <c r="A4191" s="181" t="str">
        <f t="shared" si="148"/>
        <v>B</v>
      </c>
      <c r="B4191" s="188" t="s">
        <v>121</v>
      </c>
      <c r="C4191" s="188" t="s">
        <v>103</v>
      </c>
      <c r="D4191" s="189">
        <f t="shared" si="147"/>
        <v>0</v>
      </c>
      <c r="E4191" s="189">
        <f t="shared" si="147"/>
        <v>0</v>
      </c>
      <c r="F4191" s="189">
        <f t="shared" si="147"/>
        <v>0</v>
      </c>
      <c r="G4191" s="189">
        <f t="shared" si="147"/>
        <v>0</v>
      </c>
      <c r="H4191" s="189">
        <f t="shared" si="147"/>
        <v>0</v>
      </c>
      <c r="I4191" s="189">
        <v>0</v>
      </c>
      <c r="J4191" s="189">
        <v>0</v>
      </c>
      <c r="K4191" s="189">
        <v>0</v>
      </c>
      <c r="L4191" s="189">
        <v>0</v>
      </c>
      <c r="M4191" s="189">
        <v>0</v>
      </c>
      <c r="N4191" s="189">
        <v>0</v>
      </c>
      <c r="O4191" s="189">
        <v>0</v>
      </c>
      <c r="P4191" s="189">
        <v>0</v>
      </c>
      <c r="Q4191" s="189">
        <v>0</v>
      </c>
      <c r="R4191" s="189">
        <v>0</v>
      </c>
    </row>
    <row r="4192" spans="1:18" ht="45.75" hidden="1" thickBot="1">
      <c r="A4192" s="181" t="str">
        <f t="shared" si="148"/>
        <v>B</v>
      </c>
      <c r="B4192" s="182" t="s">
        <v>2080</v>
      </c>
      <c r="C4192" s="183" t="s">
        <v>2081</v>
      </c>
      <c r="D4192" s="184">
        <f t="shared" si="147"/>
        <v>0</v>
      </c>
      <c r="E4192" s="184">
        <f t="shared" si="147"/>
        <v>0</v>
      </c>
      <c r="F4192" s="184">
        <f t="shared" si="147"/>
        <v>0</v>
      </c>
      <c r="G4192" s="184">
        <f t="shared" si="147"/>
        <v>0</v>
      </c>
      <c r="H4192" s="184">
        <f t="shared" si="147"/>
        <v>0</v>
      </c>
      <c r="I4192" s="184">
        <v>0</v>
      </c>
      <c r="J4192" s="184">
        <v>0</v>
      </c>
      <c r="K4192" s="184">
        <v>0</v>
      </c>
      <c r="L4192" s="184">
        <v>0</v>
      </c>
      <c r="M4192" s="184">
        <v>0</v>
      </c>
      <c r="N4192" s="184">
        <v>0</v>
      </c>
      <c r="O4192" s="184">
        <v>0</v>
      </c>
      <c r="P4192" s="184">
        <v>0</v>
      </c>
      <c r="Q4192" s="184">
        <v>0</v>
      </c>
      <c r="R4192" s="184">
        <v>0</v>
      </c>
    </row>
    <row r="4193" spans="1:18" ht="15" hidden="1">
      <c r="A4193" s="181" t="str">
        <f t="shared" si="148"/>
        <v>B</v>
      </c>
      <c r="B4193" s="186" t="s">
        <v>121</v>
      </c>
      <c r="C4193" s="186" t="s">
        <v>99</v>
      </c>
      <c r="D4193" s="187">
        <f t="shared" si="147"/>
        <v>0</v>
      </c>
      <c r="E4193" s="187">
        <f t="shared" si="147"/>
        <v>0</v>
      </c>
      <c r="F4193" s="187">
        <f t="shared" si="147"/>
        <v>0</v>
      </c>
      <c r="G4193" s="187">
        <f t="shared" si="147"/>
        <v>0</v>
      </c>
      <c r="H4193" s="187">
        <f t="shared" si="147"/>
        <v>0</v>
      </c>
      <c r="I4193" s="187">
        <v>0</v>
      </c>
      <c r="J4193" s="187">
        <v>0</v>
      </c>
      <c r="K4193" s="187">
        <v>0</v>
      </c>
      <c r="L4193" s="187">
        <v>0</v>
      </c>
      <c r="M4193" s="187">
        <v>0</v>
      </c>
      <c r="N4193" s="187">
        <v>0</v>
      </c>
      <c r="O4193" s="187">
        <v>0</v>
      </c>
      <c r="P4193" s="187">
        <v>0</v>
      </c>
      <c r="Q4193" s="187">
        <v>0</v>
      </c>
      <c r="R4193" s="187">
        <v>0</v>
      </c>
    </row>
    <row r="4194" spans="1:18" ht="15" hidden="1">
      <c r="A4194" s="181" t="str">
        <f t="shared" si="148"/>
        <v>B</v>
      </c>
      <c r="B4194" s="188" t="s">
        <v>121</v>
      </c>
      <c r="C4194" s="188" t="s">
        <v>103</v>
      </c>
      <c r="D4194" s="189">
        <f t="shared" si="147"/>
        <v>0</v>
      </c>
      <c r="E4194" s="189">
        <f t="shared" si="147"/>
        <v>0</v>
      </c>
      <c r="F4194" s="189">
        <f t="shared" si="147"/>
        <v>0</v>
      </c>
      <c r="G4194" s="189">
        <f t="shared" si="147"/>
        <v>0</v>
      </c>
      <c r="H4194" s="189">
        <f t="shared" si="147"/>
        <v>0</v>
      </c>
      <c r="I4194" s="189">
        <v>0</v>
      </c>
      <c r="J4194" s="189">
        <v>0</v>
      </c>
      <c r="K4194" s="189">
        <v>0</v>
      </c>
      <c r="L4194" s="189">
        <v>0</v>
      </c>
      <c r="M4194" s="189">
        <v>0</v>
      </c>
      <c r="N4194" s="189">
        <v>0</v>
      </c>
      <c r="O4194" s="189">
        <v>0</v>
      </c>
      <c r="P4194" s="189">
        <v>0</v>
      </c>
      <c r="Q4194" s="189">
        <v>0</v>
      </c>
      <c r="R4194" s="189">
        <v>0</v>
      </c>
    </row>
    <row r="4195" spans="1:18" ht="15" hidden="1">
      <c r="A4195" s="181" t="str">
        <f t="shared" si="148"/>
        <v>B</v>
      </c>
      <c r="B4195" s="186" t="s">
        <v>121</v>
      </c>
      <c r="C4195" s="186" t="s">
        <v>155</v>
      </c>
      <c r="D4195" s="187">
        <f t="shared" si="147"/>
        <v>0</v>
      </c>
      <c r="E4195" s="187">
        <f t="shared" si="147"/>
        <v>0</v>
      </c>
      <c r="F4195" s="187">
        <f t="shared" si="147"/>
        <v>0</v>
      </c>
      <c r="G4195" s="187">
        <f t="shared" si="147"/>
        <v>0</v>
      </c>
      <c r="H4195" s="187">
        <f t="shared" si="147"/>
        <v>0</v>
      </c>
      <c r="I4195" s="187">
        <v>0</v>
      </c>
      <c r="J4195" s="187">
        <v>0</v>
      </c>
      <c r="K4195" s="187">
        <v>0</v>
      </c>
      <c r="L4195" s="187">
        <v>0</v>
      </c>
      <c r="M4195" s="187">
        <v>0</v>
      </c>
      <c r="N4195" s="187">
        <v>0</v>
      </c>
      <c r="O4195" s="187">
        <v>0</v>
      </c>
      <c r="P4195" s="187">
        <v>0</v>
      </c>
      <c r="Q4195" s="187">
        <v>0</v>
      </c>
      <c r="R4195" s="187">
        <v>0</v>
      </c>
    </row>
    <row r="4196" spans="1:18" ht="30.75" hidden="1" thickBot="1">
      <c r="A4196" s="181" t="str">
        <f t="shared" si="148"/>
        <v>B</v>
      </c>
      <c r="B4196" s="182" t="s">
        <v>2082</v>
      </c>
      <c r="C4196" s="183" t="s">
        <v>2083</v>
      </c>
      <c r="D4196" s="184">
        <f t="shared" si="147"/>
        <v>0</v>
      </c>
      <c r="E4196" s="184">
        <f t="shared" si="147"/>
        <v>0</v>
      </c>
      <c r="F4196" s="184">
        <f t="shared" si="147"/>
        <v>0</v>
      </c>
      <c r="G4196" s="184">
        <f t="shared" si="147"/>
        <v>0</v>
      </c>
      <c r="H4196" s="184">
        <f t="shared" si="147"/>
        <v>0</v>
      </c>
      <c r="I4196" s="184">
        <v>0</v>
      </c>
      <c r="J4196" s="184">
        <v>0</v>
      </c>
      <c r="K4196" s="184">
        <v>0</v>
      </c>
      <c r="L4196" s="184">
        <v>0</v>
      </c>
      <c r="M4196" s="184">
        <v>0</v>
      </c>
      <c r="N4196" s="184">
        <v>0</v>
      </c>
      <c r="O4196" s="184">
        <v>0</v>
      </c>
      <c r="P4196" s="184">
        <v>0</v>
      </c>
      <c r="Q4196" s="184">
        <v>0</v>
      </c>
      <c r="R4196" s="184">
        <v>0</v>
      </c>
    </row>
    <row r="4197" spans="1:18" ht="15" hidden="1">
      <c r="A4197" s="181" t="str">
        <f t="shared" si="148"/>
        <v>B</v>
      </c>
      <c r="B4197" s="186" t="s">
        <v>121</v>
      </c>
      <c r="C4197" s="186" t="s">
        <v>99</v>
      </c>
      <c r="D4197" s="187">
        <f t="shared" si="147"/>
        <v>0</v>
      </c>
      <c r="E4197" s="187">
        <f t="shared" si="147"/>
        <v>0</v>
      </c>
      <c r="F4197" s="187">
        <f t="shared" si="147"/>
        <v>0</v>
      </c>
      <c r="G4197" s="187">
        <f t="shared" si="147"/>
        <v>0</v>
      </c>
      <c r="H4197" s="187">
        <f t="shared" si="147"/>
        <v>0</v>
      </c>
      <c r="I4197" s="187">
        <v>0</v>
      </c>
      <c r="J4197" s="187">
        <v>0</v>
      </c>
      <c r="K4197" s="187">
        <v>0</v>
      </c>
      <c r="L4197" s="187">
        <v>0</v>
      </c>
      <c r="M4197" s="187">
        <v>0</v>
      </c>
      <c r="N4197" s="187">
        <v>0</v>
      </c>
      <c r="O4197" s="187">
        <v>0</v>
      </c>
      <c r="P4197" s="187">
        <v>0</v>
      </c>
      <c r="Q4197" s="187">
        <v>0</v>
      </c>
      <c r="R4197" s="187">
        <v>0</v>
      </c>
    </row>
    <row r="4198" spans="1:18" ht="15" hidden="1">
      <c r="A4198" s="181" t="str">
        <f t="shared" si="148"/>
        <v>B</v>
      </c>
      <c r="B4198" s="188" t="s">
        <v>121</v>
      </c>
      <c r="C4198" s="188" t="s">
        <v>103</v>
      </c>
      <c r="D4198" s="189">
        <f t="shared" si="147"/>
        <v>0</v>
      </c>
      <c r="E4198" s="189">
        <f t="shared" si="147"/>
        <v>0</v>
      </c>
      <c r="F4198" s="189">
        <f t="shared" si="147"/>
        <v>0</v>
      </c>
      <c r="G4198" s="189">
        <f t="shared" si="147"/>
        <v>0</v>
      </c>
      <c r="H4198" s="189">
        <f t="shared" si="147"/>
        <v>0</v>
      </c>
      <c r="I4198" s="189">
        <v>0</v>
      </c>
      <c r="J4198" s="189">
        <v>0</v>
      </c>
      <c r="K4198" s="189">
        <v>0</v>
      </c>
      <c r="L4198" s="189">
        <v>0</v>
      </c>
      <c r="M4198" s="189">
        <v>0</v>
      </c>
      <c r="N4198" s="189">
        <v>0</v>
      </c>
      <c r="O4198" s="189">
        <v>0</v>
      </c>
      <c r="P4198" s="189">
        <v>0</v>
      </c>
      <c r="Q4198" s="189">
        <v>0</v>
      </c>
      <c r="R4198" s="189">
        <v>0</v>
      </c>
    </row>
    <row r="4199" spans="1:18" ht="15" hidden="1">
      <c r="A4199" s="181" t="str">
        <f t="shared" si="148"/>
        <v>B</v>
      </c>
      <c r="B4199" s="186" t="s">
        <v>121</v>
      </c>
      <c r="C4199" s="186" t="s">
        <v>155</v>
      </c>
      <c r="D4199" s="187">
        <f t="shared" si="147"/>
        <v>0</v>
      </c>
      <c r="E4199" s="187">
        <f t="shared" si="147"/>
        <v>0</v>
      </c>
      <c r="F4199" s="187">
        <f t="shared" si="147"/>
        <v>0</v>
      </c>
      <c r="G4199" s="187">
        <f t="shared" si="147"/>
        <v>0</v>
      </c>
      <c r="H4199" s="187">
        <f t="shared" si="147"/>
        <v>0</v>
      </c>
      <c r="I4199" s="187">
        <v>0</v>
      </c>
      <c r="J4199" s="187">
        <v>0</v>
      </c>
      <c r="K4199" s="187">
        <v>0</v>
      </c>
      <c r="L4199" s="187">
        <v>0</v>
      </c>
      <c r="M4199" s="187">
        <v>0</v>
      </c>
      <c r="N4199" s="187">
        <v>0</v>
      </c>
      <c r="O4199" s="187">
        <v>0</v>
      </c>
      <c r="P4199" s="187">
        <v>0</v>
      </c>
      <c r="Q4199" s="187">
        <v>0</v>
      </c>
      <c r="R4199" s="187">
        <v>0</v>
      </c>
    </row>
    <row r="4200" spans="1:18" ht="30.75" hidden="1" thickBot="1">
      <c r="A4200" s="181" t="str">
        <f t="shared" si="148"/>
        <v>B</v>
      </c>
      <c r="B4200" s="182" t="s">
        <v>2084</v>
      </c>
      <c r="C4200" s="183" t="s">
        <v>2085</v>
      </c>
      <c r="D4200" s="184">
        <f t="shared" si="147"/>
        <v>0</v>
      </c>
      <c r="E4200" s="184">
        <f t="shared" si="147"/>
        <v>0</v>
      </c>
      <c r="F4200" s="184">
        <f t="shared" si="147"/>
        <v>0</v>
      </c>
      <c r="G4200" s="184">
        <f t="shared" si="147"/>
        <v>0</v>
      </c>
      <c r="H4200" s="184">
        <f t="shared" si="147"/>
        <v>0</v>
      </c>
      <c r="I4200" s="184">
        <v>0</v>
      </c>
      <c r="J4200" s="184">
        <v>0</v>
      </c>
      <c r="K4200" s="184">
        <v>0</v>
      </c>
      <c r="L4200" s="184">
        <v>0</v>
      </c>
      <c r="M4200" s="184">
        <v>0</v>
      </c>
      <c r="N4200" s="184">
        <v>0</v>
      </c>
      <c r="O4200" s="184">
        <v>0</v>
      </c>
      <c r="P4200" s="184">
        <v>0</v>
      </c>
      <c r="Q4200" s="184">
        <v>0</v>
      </c>
      <c r="R4200" s="184">
        <v>0</v>
      </c>
    </row>
    <row r="4201" spans="1:18" ht="15" hidden="1">
      <c r="A4201" s="181" t="str">
        <f t="shared" si="148"/>
        <v>B</v>
      </c>
      <c r="B4201" s="186" t="s">
        <v>121</v>
      </c>
      <c r="C4201" s="186" t="s">
        <v>99</v>
      </c>
      <c r="D4201" s="187">
        <f t="shared" ref="D4201:H4251" si="149">I4201+N4201</f>
        <v>0</v>
      </c>
      <c r="E4201" s="187">
        <f t="shared" si="149"/>
        <v>0</v>
      </c>
      <c r="F4201" s="187">
        <f t="shared" si="149"/>
        <v>0</v>
      </c>
      <c r="G4201" s="187">
        <f t="shared" si="149"/>
        <v>0</v>
      </c>
      <c r="H4201" s="187">
        <f t="shared" si="149"/>
        <v>0</v>
      </c>
      <c r="I4201" s="187">
        <v>0</v>
      </c>
      <c r="J4201" s="187">
        <v>0</v>
      </c>
      <c r="K4201" s="187">
        <v>0</v>
      </c>
      <c r="L4201" s="187">
        <v>0</v>
      </c>
      <c r="M4201" s="187">
        <v>0</v>
      </c>
      <c r="N4201" s="187">
        <v>0</v>
      </c>
      <c r="O4201" s="187">
        <v>0</v>
      </c>
      <c r="P4201" s="187">
        <v>0</v>
      </c>
      <c r="Q4201" s="187">
        <v>0</v>
      </c>
      <c r="R4201" s="187">
        <v>0</v>
      </c>
    </row>
    <row r="4202" spans="1:18" ht="15" hidden="1">
      <c r="A4202" s="181" t="str">
        <f t="shared" si="148"/>
        <v>B</v>
      </c>
      <c r="B4202" s="188" t="s">
        <v>121</v>
      </c>
      <c r="C4202" s="188" t="s">
        <v>103</v>
      </c>
      <c r="D4202" s="189">
        <f t="shared" si="149"/>
        <v>0</v>
      </c>
      <c r="E4202" s="189">
        <f t="shared" si="149"/>
        <v>0</v>
      </c>
      <c r="F4202" s="189">
        <f t="shared" si="149"/>
        <v>0</v>
      </c>
      <c r="G4202" s="189">
        <f t="shared" si="149"/>
        <v>0</v>
      </c>
      <c r="H4202" s="189">
        <f t="shared" si="149"/>
        <v>0</v>
      </c>
      <c r="I4202" s="189">
        <v>0</v>
      </c>
      <c r="J4202" s="189">
        <v>0</v>
      </c>
      <c r="K4202" s="189">
        <v>0</v>
      </c>
      <c r="L4202" s="189">
        <v>0</v>
      </c>
      <c r="M4202" s="189">
        <v>0</v>
      </c>
      <c r="N4202" s="189">
        <v>0</v>
      </c>
      <c r="O4202" s="189">
        <v>0</v>
      </c>
      <c r="P4202" s="189">
        <v>0</v>
      </c>
      <c r="Q4202" s="189">
        <v>0</v>
      </c>
      <c r="R4202" s="189">
        <v>0</v>
      </c>
    </row>
    <row r="4203" spans="1:18" ht="30.75" hidden="1" thickBot="1">
      <c r="A4203" s="181" t="str">
        <f t="shared" si="148"/>
        <v>B</v>
      </c>
      <c r="B4203" s="182" t="s">
        <v>2086</v>
      </c>
      <c r="C4203" s="183" t="s">
        <v>2087</v>
      </c>
      <c r="D4203" s="184">
        <f t="shared" si="149"/>
        <v>0</v>
      </c>
      <c r="E4203" s="184">
        <f t="shared" si="149"/>
        <v>0</v>
      </c>
      <c r="F4203" s="184">
        <f t="shared" si="149"/>
        <v>0</v>
      </c>
      <c r="G4203" s="184">
        <f t="shared" si="149"/>
        <v>0</v>
      </c>
      <c r="H4203" s="184">
        <f t="shared" si="149"/>
        <v>0</v>
      </c>
      <c r="I4203" s="184">
        <v>0</v>
      </c>
      <c r="J4203" s="184">
        <v>0</v>
      </c>
      <c r="K4203" s="184">
        <v>0</v>
      </c>
      <c r="L4203" s="184">
        <v>0</v>
      </c>
      <c r="M4203" s="184">
        <v>0</v>
      </c>
      <c r="N4203" s="184">
        <v>0</v>
      </c>
      <c r="O4203" s="184">
        <v>0</v>
      </c>
      <c r="P4203" s="184">
        <v>0</v>
      </c>
      <c r="Q4203" s="184">
        <v>0</v>
      </c>
      <c r="R4203" s="184">
        <v>0</v>
      </c>
    </row>
    <row r="4204" spans="1:18" ht="15" hidden="1">
      <c r="A4204" s="181" t="str">
        <f t="shared" si="148"/>
        <v>B</v>
      </c>
      <c r="B4204" s="186" t="s">
        <v>121</v>
      </c>
      <c r="C4204" s="186" t="s">
        <v>99</v>
      </c>
      <c r="D4204" s="187">
        <f t="shared" si="149"/>
        <v>0</v>
      </c>
      <c r="E4204" s="187">
        <f t="shared" si="149"/>
        <v>0</v>
      </c>
      <c r="F4204" s="187">
        <f t="shared" si="149"/>
        <v>0</v>
      </c>
      <c r="G4204" s="187">
        <f t="shared" si="149"/>
        <v>0</v>
      </c>
      <c r="H4204" s="187">
        <f t="shared" si="149"/>
        <v>0</v>
      </c>
      <c r="I4204" s="187">
        <v>0</v>
      </c>
      <c r="J4204" s="187">
        <v>0</v>
      </c>
      <c r="K4204" s="187">
        <v>0</v>
      </c>
      <c r="L4204" s="187">
        <v>0</v>
      </c>
      <c r="M4204" s="187">
        <v>0</v>
      </c>
      <c r="N4204" s="187">
        <v>0</v>
      </c>
      <c r="O4204" s="187">
        <v>0</v>
      </c>
      <c r="P4204" s="187">
        <v>0</v>
      </c>
      <c r="Q4204" s="187">
        <v>0</v>
      </c>
      <c r="R4204" s="187">
        <v>0</v>
      </c>
    </row>
    <row r="4205" spans="1:18" ht="15" hidden="1">
      <c r="A4205" s="181" t="str">
        <f t="shared" si="148"/>
        <v>B</v>
      </c>
      <c r="B4205" s="188" t="s">
        <v>121</v>
      </c>
      <c r="C4205" s="188" t="s">
        <v>103</v>
      </c>
      <c r="D4205" s="189">
        <f t="shared" si="149"/>
        <v>0</v>
      </c>
      <c r="E4205" s="189">
        <f t="shared" si="149"/>
        <v>0</v>
      </c>
      <c r="F4205" s="189">
        <f t="shared" si="149"/>
        <v>0</v>
      </c>
      <c r="G4205" s="189">
        <f t="shared" si="149"/>
        <v>0</v>
      </c>
      <c r="H4205" s="189">
        <f t="shared" si="149"/>
        <v>0</v>
      </c>
      <c r="I4205" s="189">
        <v>0</v>
      </c>
      <c r="J4205" s="189">
        <v>0</v>
      </c>
      <c r="K4205" s="189">
        <v>0</v>
      </c>
      <c r="L4205" s="189">
        <v>0</v>
      </c>
      <c r="M4205" s="189">
        <v>0</v>
      </c>
      <c r="N4205" s="189">
        <v>0</v>
      </c>
      <c r="O4205" s="189">
        <v>0</v>
      </c>
      <c r="P4205" s="189">
        <v>0</v>
      </c>
      <c r="Q4205" s="189">
        <v>0</v>
      </c>
      <c r="R4205" s="189">
        <v>0</v>
      </c>
    </row>
    <row r="4206" spans="1:18" ht="30.75" hidden="1" thickBot="1">
      <c r="A4206" s="181" t="str">
        <f t="shared" si="148"/>
        <v>B</v>
      </c>
      <c r="B4206" s="182" t="s">
        <v>2088</v>
      </c>
      <c r="C4206" s="183" t="s">
        <v>2089</v>
      </c>
      <c r="D4206" s="184">
        <f t="shared" si="149"/>
        <v>0</v>
      </c>
      <c r="E4206" s="184">
        <f t="shared" si="149"/>
        <v>0</v>
      </c>
      <c r="F4206" s="184">
        <f t="shared" si="149"/>
        <v>0</v>
      </c>
      <c r="G4206" s="184">
        <f t="shared" si="149"/>
        <v>0</v>
      </c>
      <c r="H4206" s="184">
        <f t="shared" si="149"/>
        <v>0</v>
      </c>
      <c r="I4206" s="184">
        <v>0</v>
      </c>
      <c r="J4206" s="184">
        <v>0</v>
      </c>
      <c r="K4206" s="184">
        <v>0</v>
      </c>
      <c r="L4206" s="184">
        <v>0</v>
      </c>
      <c r="M4206" s="184">
        <v>0</v>
      </c>
      <c r="N4206" s="184">
        <v>0</v>
      </c>
      <c r="O4206" s="184">
        <v>0</v>
      </c>
      <c r="P4206" s="184">
        <v>0</v>
      </c>
      <c r="Q4206" s="184">
        <v>0</v>
      </c>
      <c r="R4206" s="184">
        <v>0</v>
      </c>
    </row>
    <row r="4207" spans="1:18" ht="15" hidden="1">
      <c r="A4207" s="181" t="str">
        <f t="shared" si="148"/>
        <v>B</v>
      </c>
      <c r="B4207" s="186" t="s">
        <v>121</v>
      </c>
      <c r="C4207" s="186" t="s">
        <v>99</v>
      </c>
      <c r="D4207" s="187">
        <f t="shared" si="149"/>
        <v>0</v>
      </c>
      <c r="E4207" s="187">
        <f t="shared" si="149"/>
        <v>0</v>
      </c>
      <c r="F4207" s="187">
        <f t="shared" si="149"/>
        <v>0</v>
      </c>
      <c r="G4207" s="187">
        <f t="shared" si="149"/>
        <v>0</v>
      </c>
      <c r="H4207" s="187">
        <f t="shared" si="149"/>
        <v>0</v>
      </c>
      <c r="I4207" s="187">
        <v>0</v>
      </c>
      <c r="J4207" s="187">
        <v>0</v>
      </c>
      <c r="K4207" s="187">
        <v>0</v>
      </c>
      <c r="L4207" s="187">
        <v>0</v>
      </c>
      <c r="M4207" s="187">
        <v>0</v>
      </c>
      <c r="N4207" s="187">
        <v>0</v>
      </c>
      <c r="O4207" s="187">
        <v>0</v>
      </c>
      <c r="P4207" s="187">
        <v>0</v>
      </c>
      <c r="Q4207" s="187">
        <v>0</v>
      </c>
      <c r="R4207" s="187">
        <v>0</v>
      </c>
    </row>
    <row r="4208" spans="1:18" ht="15" hidden="1">
      <c r="A4208" s="181" t="str">
        <f t="shared" si="148"/>
        <v>B</v>
      </c>
      <c r="B4208" s="188" t="s">
        <v>121</v>
      </c>
      <c r="C4208" s="188" t="s">
        <v>103</v>
      </c>
      <c r="D4208" s="189">
        <f t="shared" si="149"/>
        <v>0</v>
      </c>
      <c r="E4208" s="189">
        <f t="shared" si="149"/>
        <v>0</v>
      </c>
      <c r="F4208" s="189">
        <f t="shared" si="149"/>
        <v>0</v>
      </c>
      <c r="G4208" s="189">
        <f t="shared" si="149"/>
        <v>0</v>
      </c>
      <c r="H4208" s="189">
        <f t="shared" si="149"/>
        <v>0</v>
      </c>
      <c r="I4208" s="189">
        <v>0</v>
      </c>
      <c r="J4208" s="189">
        <v>0</v>
      </c>
      <c r="K4208" s="189">
        <v>0</v>
      </c>
      <c r="L4208" s="189">
        <v>0</v>
      </c>
      <c r="M4208" s="189">
        <v>0</v>
      </c>
      <c r="N4208" s="189">
        <v>0</v>
      </c>
      <c r="O4208" s="189">
        <v>0</v>
      </c>
      <c r="P4208" s="189">
        <v>0</v>
      </c>
      <c r="Q4208" s="189">
        <v>0</v>
      </c>
      <c r="R4208" s="189">
        <v>0</v>
      </c>
    </row>
    <row r="4209" spans="1:18" ht="15" hidden="1">
      <c r="A4209" s="181" t="str">
        <f t="shared" si="148"/>
        <v>B</v>
      </c>
      <c r="B4209" s="186" t="s">
        <v>121</v>
      </c>
      <c r="C4209" s="186" t="s">
        <v>155</v>
      </c>
      <c r="D4209" s="187">
        <f t="shared" si="149"/>
        <v>0</v>
      </c>
      <c r="E4209" s="187">
        <f t="shared" si="149"/>
        <v>0</v>
      </c>
      <c r="F4209" s="187">
        <f t="shared" si="149"/>
        <v>0</v>
      </c>
      <c r="G4209" s="187">
        <f t="shared" si="149"/>
        <v>0</v>
      </c>
      <c r="H4209" s="187">
        <f t="shared" si="149"/>
        <v>0</v>
      </c>
      <c r="I4209" s="187">
        <v>0</v>
      </c>
      <c r="J4209" s="187">
        <v>0</v>
      </c>
      <c r="K4209" s="187">
        <v>0</v>
      </c>
      <c r="L4209" s="187">
        <v>0</v>
      </c>
      <c r="M4209" s="187">
        <v>0</v>
      </c>
      <c r="N4209" s="187">
        <v>0</v>
      </c>
      <c r="O4209" s="187">
        <v>0</v>
      </c>
      <c r="P4209" s="187">
        <v>0</v>
      </c>
      <c r="Q4209" s="187">
        <v>0</v>
      </c>
      <c r="R4209" s="187">
        <v>0</v>
      </c>
    </row>
    <row r="4210" spans="1:18" ht="30.75" hidden="1" thickBot="1">
      <c r="A4210" s="181" t="str">
        <f t="shared" si="148"/>
        <v>B</v>
      </c>
      <c r="B4210" s="182" t="s">
        <v>2090</v>
      </c>
      <c r="C4210" s="183" t="s">
        <v>2091</v>
      </c>
      <c r="D4210" s="184">
        <f t="shared" si="149"/>
        <v>0</v>
      </c>
      <c r="E4210" s="184">
        <f t="shared" si="149"/>
        <v>0</v>
      </c>
      <c r="F4210" s="184">
        <f t="shared" si="149"/>
        <v>0</v>
      </c>
      <c r="G4210" s="184">
        <f t="shared" si="149"/>
        <v>0</v>
      </c>
      <c r="H4210" s="184">
        <f t="shared" si="149"/>
        <v>0</v>
      </c>
      <c r="I4210" s="184">
        <v>0</v>
      </c>
      <c r="J4210" s="184">
        <v>0</v>
      </c>
      <c r="K4210" s="184">
        <v>0</v>
      </c>
      <c r="L4210" s="184">
        <v>0</v>
      </c>
      <c r="M4210" s="184">
        <v>0</v>
      </c>
      <c r="N4210" s="184">
        <v>0</v>
      </c>
      <c r="O4210" s="184">
        <v>0</v>
      </c>
      <c r="P4210" s="184">
        <v>0</v>
      </c>
      <c r="Q4210" s="184">
        <v>0</v>
      </c>
      <c r="R4210" s="184">
        <v>0</v>
      </c>
    </row>
    <row r="4211" spans="1:18" ht="15" hidden="1">
      <c r="A4211" s="181" t="str">
        <f t="shared" si="148"/>
        <v>B</v>
      </c>
      <c r="B4211" s="186" t="s">
        <v>121</v>
      </c>
      <c r="C4211" s="186" t="s">
        <v>99</v>
      </c>
      <c r="D4211" s="187">
        <f t="shared" si="149"/>
        <v>0</v>
      </c>
      <c r="E4211" s="187">
        <f t="shared" si="149"/>
        <v>0</v>
      </c>
      <c r="F4211" s="187">
        <f t="shared" si="149"/>
        <v>0</v>
      </c>
      <c r="G4211" s="187">
        <f t="shared" si="149"/>
        <v>0</v>
      </c>
      <c r="H4211" s="187">
        <f t="shared" si="149"/>
        <v>0</v>
      </c>
      <c r="I4211" s="187">
        <v>0</v>
      </c>
      <c r="J4211" s="187">
        <v>0</v>
      </c>
      <c r="K4211" s="187">
        <v>0</v>
      </c>
      <c r="L4211" s="187">
        <v>0</v>
      </c>
      <c r="M4211" s="187">
        <v>0</v>
      </c>
      <c r="N4211" s="187">
        <v>0</v>
      </c>
      <c r="O4211" s="187">
        <v>0</v>
      </c>
      <c r="P4211" s="187">
        <v>0</v>
      </c>
      <c r="Q4211" s="187">
        <v>0</v>
      </c>
      <c r="R4211" s="187">
        <v>0</v>
      </c>
    </row>
    <row r="4212" spans="1:18" ht="15" hidden="1">
      <c r="A4212" s="181" t="str">
        <f t="shared" si="148"/>
        <v>B</v>
      </c>
      <c r="B4212" s="188" t="s">
        <v>121</v>
      </c>
      <c r="C4212" s="188" t="s">
        <v>103</v>
      </c>
      <c r="D4212" s="189">
        <f t="shared" si="149"/>
        <v>0</v>
      </c>
      <c r="E4212" s="189">
        <f t="shared" si="149"/>
        <v>0</v>
      </c>
      <c r="F4212" s="189">
        <f t="shared" si="149"/>
        <v>0</v>
      </c>
      <c r="G4212" s="189">
        <f t="shared" si="149"/>
        <v>0</v>
      </c>
      <c r="H4212" s="189">
        <f t="shared" si="149"/>
        <v>0</v>
      </c>
      <c r="I4212" s="189">
        <v>0</v>
      </c>
      <c r="J4212" s="189">
        <v>0</v>
      </c>
      <c r="K4212" s="189">
        <v>0</v>
      </c>
      <c r="L4212" s="189">
        <v>0</v>
      </c>
      <c r="M4212" s="189">
        <v>0</v>
      </c>
      <c r="N4212" s="189">
        <v>0</v>
      </c>
      <c r="O4212" s="189">
        <v>0</v>
      </c>
      <c r="P4212" s="189">
        <v>0</v>
      </c>
      <c r="Q4212" s="189">
        <v>0</v>
      </c>
      <c r="R4212" s="189">
        <v>0</v>
      </c>
    </row>
    <row r="4213" spans="1:18" ht="30.75" hidden="1" thickBot="1">
      <c r="A4213" s="181" t="str">
        <f t="shared" si="148"/>
        <v>B</v>
      </c>
      <c r="B4213" s="182" t="s">
        <v>2092</v>
      </c>
      <c r="C4213" s="183" t="s">
        <v>2093</v>
      </c>
      <c r="D4213" s="184">
        <f t="shared" si="149"/>
        <v>0</v>
      </c>
      <c r="E4213" s="184">
        <f t="shared" si="149"/>
        <v>0</v>
      </c>
      <c r="F4213" s="184">
        <f t="shared" si="149"/>
        <v>0</v>
      </c>
      <c r="G4213" s="184">
        <f t="shared" si="149"/>
        <v>0</v>
      </c>
      <c r="H4213" s="184">
        <f t="shared" si="149"/>
        <v>0</v>
      </c>
      <c r="I4213" s="184">
        <v>0</v>
      </c>
      <c r="J4213" s="184">
        <v>0</v>
      </c>
      <c r="K4213" s="184">
        <v>0</v>
      </c>
      <c r="L4213" s="184">
        <v>0</v>
      </c>
      <c r="M4213" s="184">
        <v>0</v>
      </c>
      <c r="N4213" s="184">
        <v>0</v>
      </c>
      <c r="O4213" s="184">
        <v>0</v>
      </c>
      <c r="P4213" s="184">
        <v>0</v>
      </c>
      <c r="Q4213" s="184">
        <v>0</v>
      </c>
      <c r="R4213" s="184">
        <v>0</v>
      </c>
    </row>
    <row r="4214" spans="1:18" ht="15" hidden="1">
      <c r="A4214" s="181" t="str">
        <f t="shared" si="148"/>
        <v>B</v>
      </c>
      <c r="B4214" s="186" t="s">
        <v>121</v>
      </c>
      <c r="C4214" s="186" t="s">
        <v>99</v>
      </c>
      <c r="D4214" s="187">
        <f t="shared" si="149"/>
        <v>0</v>
      </c>
      <c r="E4214" s="187">
        <f t="shared" si="149"/>
        <v>0</v>
      </c>
      <c r="F4214" s="187">
        <f t="shared" si="149"/>
        <v>0</v>
      </c>
      <c r="G4214" s="187">
        <f t="shared" si="149"/>
        <v>0</v>
      </c>
      <c r="H4214" s="187">
        <f t="shared" si="149"/>
        <v>0</v>
      </c>
      <c r="I4214" s="187">
        <v>0</v>
      </c>
      <c r="J4214" s="187">
        <v>0</v>
      </c>
      <c r="K4214" s="187">
        <v>0</v>
      </c>
      <c r="L4214" s="187">
        <v>0</v>
      </c>
      <c r="M4214" s="187">
        <v>0</v>
      </c>
      <c r="N4214" s="187">
        <v>0</v>
      </c>
      <c r="O4214" s="187">
        <v>0</v>
      </c>
      <c r="P4214" s="187">
        <v>0</v>
      </c>
      <c r="Q4214" s="187">
        <v>0</v>
      </c>
      <c r="R4214" s="187">
        <v>0</v>
      </c>
    </row>
    <row r="4215" spans="1:18" ht="15" hidden="1">
      <c r="A4215" s="181" t="str">
        <f t="shared" si="148"/>
        <v>B</v>
      </c>
      <c r="B4215" s="188" t="s">
        <v>121</v>
      </c>
      <c r="C4215" s="188" t="s">
        <v>103</v>
      </c>
      <c r="D4215" s="189">
        <f t="shared" si="149"/>
        <v>0</v>
      </c>
      <c r="E4215" s="189">
        <f t="shared" si="149"/>
        <v>0</v>
      </c>
      <c r="F4215" s="189">
        <f t="shared" si="149"/>
        <v>0</v>
      </c>
      <c r="G4215" s="189">
        <f t="shared" si="149"/>
        <v>0</v>
      </c>
      <c r="H4215" s="189">
        <f t="shared" si="149"/>
        <v>0</v>
      </c>
      <c r="I4215" s="189">
        <v>0</v>
      </c>
      <c r="J4215" s="189">
        <v>0</v>
      </c>
      <c r="K4215" s="189">
        <v>0</v>
      </c>
      <c r="L4215" s="189">
        <v>0</v>
      </c>
      <c r="M4215" s="189">
        <v>0</v>
      </c>
      <c r="N4215" s="189">
        <v>0</v>
      </c>
      <c r="O4215" s="189">
        <v>0</v>
      </c>
      <c r="P4215" s="189">
        <v>0</v>
      </c>
      <c r="Q4215" s="189">
        <v>0</v>
      </c>
      <c r="R4215" s="189">
        <v>0</v>
      </c>
    </row>
    <row r="4216" spans="1:18" ht="30.75" hidden="1" thickBot="1">
      <c r="A4216" s="181" t="str">
        <f t="shared" si="148"/>
        <v>B</v>
      </c>
      <c r="B4216" s="182" t="s">
        <v>2094</v>
      </c>
      <c r="C4216" s="183" t="s">
        <v>2095</v>
      </c>
      <c r="D4216" s="184">
        <f t="shared" si="149"/>
        <v>0</v>
      </c>
      <c r="E4216" s="184">
        <f t="shared" si="149"/>
        <v>0</v>
      </c>
      <c r="F4216" s="184">
        <f t="shared" si="149"/>
        <v>0</v>
      </c>
      <c r="G4216" s="184">
        <f t="shared" si="149"/>
        <v>0</v>
      </c>
      <c r="H4216" s="184">
        <f t="shared" si="149"/>
        <v>0</v>
      </c>
      <c r="I4216" s="184">
        <v>0</v>
      </c>
      <c r="J4216" s="184">
        <v>0</v>
      </c>
      <c r="K4216" s="184">
        <v>0</v>
      </c>
      <c r="L4216" s="184">
        <v>0</v>
      </c>
      <c r="M4216" s="184">
        <v>0</v>
      </c>
      <c r="N4216" s="184">
        <v>0</v>
      </c>
      <c r="O4216" s="184">
        <v>0</v>
      </c>
      <c r="P4216" s="184">
        <v>0</v>
      </c>
      <c r="Q4216" s="184">
        <v>0</v>
      </c>
      <c r="R4216" s="184">
        <v>0</v>
      </c>
    </row>
    <row r="4217" spans="1:18" ht="15" hidden="1">
      <c r="A4217" s="181" t="str">
        <f t="shared" si="148"/>
        <v>B</v>
      </c>
      <c r="B4217" s="186" t="s">
        <v>121</v>
      </c>
      <c r="C4217" s="186" t="s">
        <v>99</v>
      </c>
      <c r="D4217" s="187">
        <f t="shared" si="149"/>
        <v>0</v>
      </c>
      <c r="E4217" s="187">
        <f t="shared" si="149"/>
        <v>0</v>
      </c>
      <c r="F4217" s="187">
        <f t="shared" si="149"/>
        <v>0</v>
      </c>
      <c r="G4217" s="187">
        <f t="shared" si="149"/>
        <v>0</v>
      </c>
      <c r="H4217" s="187">
        <f t="shared" si="149"/>
        <v>0</v>
      </c>
      <c r="I4217" s="187">
        <v>0</v>
      </c>
      <c r="J4217" s="187">
        <v>0</v>
      </c>
      <c r="K4217" s="187">
        <v>0</v>
      </c>
      <c r="L4217" s="187">
        <v>0</v>
      </c>
      <c r="M4217" s="187">
        <v>0</v>
      </c>
      <c r="N4217" s="187">
        <v>0</v>
      </c>
      <c r="O4217" s="187">
        <v>0</v>
      </c>
      <c r="P4217" s="187">
        <v>0</v>
      </c>
      <c r="Q4217" s="187">
        <v>0</v>
      </c>
      <c r="R4217" s="187">
        <v>0</v>
      </c>
    </row>
    <row r="4218" spans="1:18" ht="15" hidden="1">
      <c r="A4218" s="181" t="str">
        <f t="shared" si="148"/>
        <v>B</v>
      </c>
      <c r="B4218" s="188" t="s">
        <v>121</v>
      </c>
      <c r="C4218" s="188" t="s">
        <v>103</v>
      </c>
      <c r="D4218" s="189">
        <f t="shared" si="149"/>
        <v>0</v>
      </c>
      <c r="E4218" s="189">
        <f t="shared" si="149"/>
        <v>0</v>
      </c>
      <c r="F4218" s="189">
        <f t="shared" si="149"/>
        <v>0</v>
      </c>
      <c r="G4218" s="189">
        <f t="shared" si="149"/>
        <v>0</v>
      </c>
      <c r="H4218" s="189">
        <f t="shared" si="149"/>
        <v>0</v>
      </c>
      <c r="I4218" s="189">
        <v>0</v>
      </c>
      <c r="J4218" s="189">
        <v>0</v>
      </c>
      <c r="K4218" s="189">
        <v>0</v>
      </c>
      <c r="L4218" s="189">
        <v>0</v>
      </c>
      <c r="M4218" s="189">
        <v>0</v>
      </c>
      <c r="N4218" s="189">
        <v>0</v>
      </c>
      <c r="O4218" s="189">
        <v>0</v>
      </c>
      <c r="P4218" s="189">
        <v>0</v>
      </c>
      <c r="Q4218" s="189">
        <v>0</v>
      </c>
      <c r="R4218" s="189">
        <v>0</v>
      </c>
    </row>
    <row r="4219" spans="1:18" ht="15" hidden="1">
      <c r="A4219" s="181" t="str">
        <f t="shared" si="148"/>
        <v>B</v>
      </c>
      <c r="B4219" s="186" t="s">
        <v>121</v>
      </c>
      <c r="C4219" s="186" t="s">
        <v>155</v>
      </c>
      <c r="D4219" s="187">
        <f t="shared" si="149"/>
        <v>0</v>
      </c>
      <c r="E4219" s="187">
        <f t="shared" si="149"/>
        <v>0</v>
      </c>
      <c r="F4219" s="187">
        <f t="shared" si="149"/>
        <v>0</v>
      </c>
      <c r="G4219" s="187">
        <f t="shared" si="149"/>
        <v>0</v>
      </c>
      <c r="H4219" s="187">
        <f t="shared" si="149"/>
        <v>0</v>
      </c>
      <c r="I4219" s="187">
        <v>0</v>
      </c>
      <c r="J4219" s="187">
        <v>0</v>
      </c>
      <c r="K4219" s="187">
        <v>0</v>
      </c>
      <c r="L4219" s="187">
        <v>0</v>
      </c>
      <c r="M4219" s="187">
        <v>0</v>
      </c>
      <c r="N4219" s="187">
        <v>0</v>
      </c>
      <c r="O4219" s="187">
        <v>0</v>
      </c>
      <c r="P4219" s="187">
        <v>0</v>
      </c>
      <c r="Q4219" s="187">
        <v>0</v>
      </c>
      <c r="R4219" s="187">
        <v>0</v>
      </c>
    </row>
    <row r="4220" spans="1:18" ht="30.75" hidden="1" thickBot="1">
      <c r="A4220" s="181" t="str">
        <f t="shared" si="148"/>
        <v>B</v>
      </c>
      <c r="B4220" s="182" t="s">
        <v>2096</v>
      </c>
      <c r="C4220" s="183" t="s">
        <v>2097</v>
      </c>
      <c r="D4220" s="184">
        <f t="shared" si="149"/>
        <v>0</v>
      </c>
      <c r="E4220" s="184">
        <f t="shared" si="149"/>
        <v>0</v>
      </c>
      <c r="F4220" s="184">
        <f t="shared" si="149"/>
        <v>0</v>
      </c>
      <c r="G4220" s="184">
        <f t="shared" si="149"/>
        <v>0</v>
      </c>
      <c r="H4220" s="184">
        <f t="shared" si="149"/>
        <v>0</v>
      </c>
      <c r="I4220" s="184">
        <v>0</v>
      </c>
      <c r="J4220" s="184">
        <v>0</v>
      </c>
      <c r="K4220" s="184">
        <v>0</v>
      </c>
      <c r="L4220" s="184">
        <v>0</v>
      </c>
      <c r="M4220" s="184">
        <v>0</v>
      </c>
      <c r="N4220" s="184">
        <v>0</v>
      </c>
      <c r="O4220" s="184">
        <v>0</v>
      </c>
      <c r="P4220" s="184">
        <v>0</v>
      </c>
      <c r="Q4220" s="184">
        <v>0</v>
      </c>
      <c r="R4220" s="184">
        <v>0</v>
      </c>
    </row>
    <row r="4221" spans="1:18" ht="15" hidden="1">
      <c r="A4221" s="181" t="str">
        <f t="shared" si="148"/>
        <v>B</v>
      </c>
      <c r="B4221" s="186" t="s">
        <v>121</v>
      </c>
      <c r="C4221" s="186" t="s">
        <v>99</v>
      </c>
      <c r="D4221" s="187">
        <f t="shared" si="149"/>
        <v>0</v>
      </c>
      <c r="E4221" s="187">
        <f t="shared" si="149"/>
        <v>0</v>
      </c>
      <c r="F4221" s="187">
        <f t="shared" si="149"/>
        <v>0</v>
      </c>
      <c r="G4221" s="187">
        <f t="shared" si="149"/>
        <v>0</v>
      </c>
      <c r="H4221" s="187">
        <f t="shared" si="149"/>
        <v>0</v>
      </c>
      <c r="I4221" s="187">
        <v>0</v>
      </c>
      <c r="J4221" s="187">
        <v>0</v>
      </c>
      <c r="K4221" s="187">
        <v>0</v>
      </c>
      <c r="L4221" s="187">
        <v>0</v>
      </c>
      <c r="M4221" s="187">
        <v>0</v>
      </c>
      <c r="N4221" s="187">
        <v>0</v>
      </c>
      <c r="O4221" s="187">
        <v>0</v>
      </c>
      <c r="P4221" s="187">
        <v>0</v>
      </c>
      <c r="Q4221" s="187">
        <v>0</v>
      </c>
      <c r="R4221" s="187">
        <v>0</v>
      </c>
    </row>
    <row r="4222" spans="1:18" ht="15" hidden="1">
      <c r="A4222" s="181" t="str">
        <f t="shared" si="148"/>
        <v>B</v>
      </c>
      <c r="B4222" s="188" t="s">
        <v>121</v>
      </c>
      <c r="C4222" s="188" t="s">
        <v>103</v>
      </c>
      <c r="D4222" s="189">
        <f t="shared" si="149"/>
        <v>0</v>
      </c>
      <c r="E4222" s="189">
        <f t="shared" si="149"/>
        <v>0</v>
      </c>
      <c r="F4222" s="189">
        <f t="shared" si="149"/>
        <v>0</v>
      </c>
      <c r="G4222" s="189">
        <f t="shared" si="149"/>
        <v>0</v>
      </c>
      <c r="H4222" s="189">
        <f t="shared" si="149"/>
        <v>0</v>
      </c>
      <c r="I4222" s="189">
        <v>0</v>
      </c>
      <c r="J4222" s="189">
        <v>0</v>
      </c>
      <c r="K4222" s="189">
        <v>0</v>
      </c>
      <c r="L4222" s="189">
        <v>0</v>
      </c>
      <c r="M4222" s="189">
        <v>0</v>
      </c>
      <c r="N4222" s="189">
        <v>0</v>
      </c>
      <c r="O4222" s="189">
        <v>0</v>
      </c>
      <c r="P4222" s="189">
        <v>0</v>
      </c>
      <c r="Q4222" s="189">
        <v>0</v>
      </c>
      <c r="R4222" s="189">
        <v>0</v>
      </c>
    </row>
    <row r="4223" spans="1:18" ht="15" hidden="1">
      <c r="A4223" s="181" t="str">
        <f t="shared" si="148"/>
        <v>B</v>
      </c>
      <c r="B4223" s="186" t="s">
        <v>121</v>
      </c>
      <c r="C4223" s="186" t="s">
        <v>155</v>
      </c>
      <c r="D4223" s="187">
        <f t="shared" si="149"/>
        <v>0</v>
      </c>
      <c r="E4223" s="187">
        <f t="shared" si="149"/>
        <v>0</v>
      </c>
      <c r="F4223" s="187">
        <f t="shared" si="149"/>
        <v>0</v>
      </c>
      <c r="G4223" s="187">
        <f t="shared" si="149"/>
        <v>0</v>
      </c>
      <c r="H4223" s="187">
        <f t="shared" si="149"/>
        <v>0</v>
      </c>
      <c r="I4223" s="187">
        <v>0</v>
      </c>
      <c r="J4223" s="187">
        <v>0</v>
      </c>
      <c r="K4223" s="187">
        <v>0</v>
      </c>
      <c r="L4223" s="187">
        <v>0</v>
      </c>
      <c r="M4223" s="187">
        <v>0</v>
      </c>
      <c r="N4223" s="187">
        <v>0</v>
      </c>
      <c r="O4223" s="187">
        <v>0</v>
      </c>
      <c r="P4223" s="187">
        <v>0</v>
      </c>
      <c r="Q4223" s="187">
        <v>0</v>
      </c>
      <c r="R4223" s="187">
        <v>0</v>
      </c>
    </row>
    <row r="4224" spans="1:18" ht="30.75" hidden="1" thickBot="1">
      <c r="A4224" s="181" t="str">
        <f t="shared" si="148"/>
        <v>B</v>
      </c>
      <c r="B4224" s="182" t="s">
        <v>2098</v>
      </c>
      <c r="C4224" s="183" t="s">
        <v>2099</v>
      </c>
      <c r="D4224" s="184">
        <f t="shared" si="149"/>
        <v>0</v>
      </c>
      <c r="E4224" s="184">
        <f t="shared" si="149"/>
        <v>0</v>
      </c>
      <c r="F4224" s="184">
        <f t="shared" si="149"/>
        <v>0</v>
      </c>
      <c r="G4224" s="184">
        <f t="shared" si="149"/>
        <v>0</v>
      </c>
      <c r="H4224" s="184">
        <f t="shared" si="149"/>
        <v>0</v>
      </c>
      <c r="I4224" s="184">
        <v>0</v>
      </c>
      <c r="J4224" s="184">
        <v>0</v>
      </c>
      <c r="K4224" s="184">
        <v>0</v>
      </c>
      <c r="L4224" s="184">
        <v>0</v>
      </c>
      <c r="M4224" s="184">
        <v>0</v>
      </c>
      <c r="N4224" s="184">
        <v>0</v>
      </c>
      <c r="O4224" s="184">
        <v>0</v>
      </c>
      <c r="P4224" s="184">
        <v>0</v>
      </c>
      <c r="Q4224" s="184">
        <v>0</v>
      </c>
      <c r="R4224" s="184">
        <v>0</v>
      </c>
    </row>
    <row r="4225" spans="1:18" ht="15" hidden="1">
      <c r="A4225" s="181" t="str">
        <f t="shared" si="148"/>
        <v>B</v>
      </c>
      <c r="B4225" s="186" t="s">
        <v>121</v>
      </c>
      <c r="C4225" s="186" t="s">
        <v>99</v>
      </c>
      <c r="D4225" s="187">
        <f t="shared" si="149"/>
        <v>0</v>
      </c>
      <c r="E4225" s="187">
        <f t="shared" si="149"/>
        <v>0</v>
      </c>
      <c r="F4225" s="187">
        <f t="shared" si="149"/>
        <v>0</v>
      </c>
      <c r="G4225" s="187">
        <f t="shared" si="149"/>
        <v>0</v>
      </c>
      <c r="H4225" s="187">
        <f t="shared" si="149"/>
        <v>0</v>
      </c>
      <c r="I4225" s="187">
        <v>0</v>
      </c>
      <c r="J4225" s="187">
        <v>0</v>
      </c>
      <c r="K4225" s="187">
        <v>0</v>
      </c>
      <c r="L4225" s="187">
        <v>0</v>
      </c>
      <c r="M4225" s="187">
        <v>0</v>
      </c>
      <c r="N4225" s="187">
        <v>0</v>
      </c>
      <c r="O4225" s="187">
        <v>0</v>
      </c>
      <c r="P4225" s="187">
        <v>0</v>
      </c>
      <c r="Q4225" s="187">
        <v>0</v>
      </c>
      <c r="R4225" s="187">
        <v>0</v>
      </c>
    </row>
    <row r="4226" spans="1:18" ht="15" hidden="1">
      <c r="A4226" s="181" t="str">
        <f t="shared" si="148"/>
        <v>B</v>
      </c>
      <c r="B4226" s="188" t="s">
        <v>121</v>
      </c>
      <c r="C4226" s="188" t="s">
        <v>103</v>
      </c>
      <c r="D4226" s="189">
        <f t="shared" si="149"/>
        <v>0</v>
      </c>
      <c r="E4226" s="189">
        <f t="shared" si="149"/>
        <v>0</v>
      </c>
      <c r="F4226" s="189">
        <f t="shared" si="149"/>
        <v>0</v>
      </c>
      <c r="G4226" s="189">
        <f t="shared" si="149"/>
        <v>0</v>
      </c>
      <c r="H4226" s="189">
        <f t="shared" si="149"/>
        <v>0</v>
      </c>
      <c r="I4226" s="189">
        <v>0</v>
      </c>
      <c r="J4226" s="189">
        <v>0</v>
      </c>
      <c r="K4226" s="189">
        <v>0</v>
      </c>
      <c r="L4226" s="189">
        <v>0</v>
      </c>
      <c r="M4226" s="189">
        <v>0</v>
      </c>
      <c r="N4226" s="189">
        <v>0</v>
      </c>
      <c r="O4226" s="189">
        <v>0</v>
      </c>
      <c r="P4226" s="189">
        <v>0</v>
      </c>
      <c r="Q4226" s="189">
        <v>0</v>
      </c>
      <c r="R4226" s="189">
        <v>0</v>
      </c>
    </row>
    <row r="4227" spans="1:18" ht="15" hidden="1">
      <c r="A4227" s="181" t="str">
        <f t="shared" si="148"/>
        <v>B</v>
      </c>
      <c r="B4227" s="186" t="s">
        <v>121</v>
      </c>
      <c r="C4227" s="186" t="s">
        <v>155</v>
      </c>
      <c r="D4227" s="187">
        <f t="shared" si="149"/>
        <v>0</v>
      </c>
      <c r="E4227" s="187">
        <f t="shared" si="149"/>
        <v>0</v>
      </c>
      <c r="F4227" s="187">
        <f t="shared" si="149"/>
        <v>0</v>
      </c>
      <c r="G4227" s="187">
        <f t="shared" si="149"/>
        <v>0</v>
      </c>
      <c r="H4227" s="187">
        <f t="shared" si="149"/>
        <v>0</v>
      </c>
      <c r="I4227" s="187">
        <v>0</v>
      </c>
      <c r="J4227" s="187">
        <v>0</v>
      </c>
      <c r="K4227" s="187">
        <v>0</v>
      </c>
      <c r="L4227" s="187">
        <v>0</v>
      </c>
      <c r="M4227" s="187">
        <v>0</v>
      </c>
      <c r="N4227" s="187">
        <v>0</v>
      </c>
      <c r="O4227" s="187">
        <v>0</v>
      </c>
      <c r="P4227" s="187">
        <v>0</v>
      </c>
      <c r="Q4227" s="187">
        <v>0</v>
      </c>
      <c r="R4227" s="187">
        <v>0</v>
      </c>
    </row>
    <row r="4228" spans="1:18" ht="30.75" hidden="1" thickBot="1">
      <c r="A4228" s="181" t="str">
        <f t="shared" si="148"/>
        <v>B</v>
      </c>
      <c r="B4228" s="182" t="s">
        <v>2100</v>
      </c>
      <c r="C4228" s="183" t="s">
        <v>2101</v>
      </c>
      <c r="D4228" s="184">
        <f t="shared" si="149"/>
        <v>0</v>
      </c>
      <c r="E4228" s="184">
        <f t="shared" si="149"/>
        <v>0</v>
      </c>
      <c r="F4228" s="184">
        <f t="shared" si="149"/>
        <v>0</v>
      </c>
      <c r="G4228" s="184">
        <f t="shared" si="149"/>
        <v>0</v>
      </c>
      <c r="H4228" s="184">
        <f t="shared" si="149"/>
        <v>0</v>
      </c>
      <c r="I4228" s="184">
        <v>0</v>
      </c>
      <c r="J4228" s="184">
        <v>0</v>
      </c>
      <c r="K4228" s="184">
        <v>0</v>
      </c>
      <c r="L4228" s="184">
        <v>0</v>
      </c>
      <c r="M4228" s="184">
        <v>0</v>
      </c>
      <c r="N4228" s="184">
        <v>0</v>
      </c>
      <c r="O4228" s="184">
        <v>0</v>
      </c>
      <c r="P4228" s="184">
        <v>0</v>
      </c>
      <c r="Q4228" s="184">
        <v>0</v>
      </c>
      <c r="R4228" s="184">
        <v>0</v>
      </c>
    </row>
    <row r="4229" spans="1:18" ht="15" hidden="1">
      <c r="A4229" s="181" t="str">
        <f t="shared" si="148"/>
        <v>B</v>
      </c>
      <c r="B4229" s="186" t="s">
        <v>121</v>
      </c>
      <c r="C4229" s="186" t="s">
        <v>99</v>
      </c>
      <c r="D4229" s="187">
        <f t="shared" si="149"/>
        <v>0</v>
      </c>
      <c r="E4229" s="187">
        <f t="shared" si="149"/>
        <v>0</v>
      </c>
      <c r="F4229" s="187">
        <f t="shared" si="149"/>
        <v>0</v>
      </c>
      <c r="G4229" s="187">
        <f t="shared" si="149"/>
        <v>0</v>
      </c>
      <c r="H4229" s="187">
        <f t="shared" si="149"/>
        <v>0</v>
      </c>
      <c r="I4229" s="187">
        <v>0</v>
      </c>
      <c r="J4229" s="187">
        <v>0</v>
      </c>
      <c r="K4229" s="187">
        <v>0</v>
      </c>
      <c r="L4229" s="187">
        <v>0</v>
      </c>
      <c r="M4229" s="187">
        <v>0</v>
      </c>
      <c r="N4229" s="187">
        <v>0</v>
      </c>
      <c r="O4229" s="187">
        <v>0</v>
      </c>
      <c r="P4229" s="187">
        <v>0</v>
      </c>
      <c r="Q4229" s="187">
        <v>0</v>
      </c>
      <c r="R4229" s="187">
        <v>0</v>
      </c>
    </row>
    <row r="4230" spans="1:18" ht="15" hidden="1">
      <c r="A4230" s="181" t="str">
        <f t="shared" si="148"/>
        <v>B</v>
      </c>
      <c r="B4230" s="188" t="s">
        <v>121</v>
      </c>
      <c r="C4230" s="188" t="s">
        <v>103</v>
      </c>
      <c r="D4230" s="189">
        <f t="shared" si="149"/>
        <v>0</v>
      </c>
      <c r="E4230" s="189">
        <f t="shared" si="149"/>
        <v>0</v>
      </c>
      <c r="F4230" s="189">
        <f t="shared" si="149"/>
        <v>0</v>
      </c>
      <c r="G4230" s="189">
        <f t="shared" si="149"/>
        <v>0</v>
      </c>
      <c r="H4230" s="189">
        <f t="shared" si="149"/>
        <v>0</v>
      </c>
      <c r="I4230" s="189">
        <v>0</v>
      </c>
      <c r="J4230" s="189">
        <v>0</v>
      </c>
      <c r="K4230" s="189">
        <v>0</v>
      </c>
      <c r="L4230" s="189">
        <v>0</v>
      </c>
      <c r="M4230" s="189">
        <v>0</v>
      </c>
      <c r="N4230" s="189">
        <v>0</v>
      </c>
      <c r="O4230" s="189">
        <v>0</v>
      </c>
      <c r="P4230" s="189">
        <v>0</v>
      </c>
      <c r="Q4230" s="189">
        <v>0</v>
      </c>
      <c r="R4230" s="189">
        <v>0</v>
      </c>
    </row>
    <row r="4231" spans="1:18" ht="30.75" hidden="1" thickBot="1">
      <c r="A4231" s="181" t="str">
        <f t="shared" ref="A4231:A4294" si="150">(IF(OR(D4231&lt;&gt;0),"A","B"))</f>
        <v>B</v>
      </c>
      <c r="B4231" s="182" t="s">
        <v>2102</v>
      </c>
      <c r="C4231" s="183" t="s">
        <v>2103</v>
      </c>
      <c r="D4231" s="184">
        <f t="shared" si="149"/>
        <v>0</v>
      </c>
      <c r="E4231" s="184">
        <f t="shared" si="149"/>
        <v>0</v>
      </c>
      <c r="F4231" s="184">
        <f t="shared" si="149"/>
        <v>0</v>
      </c>
      <c r="G4231" s="184">
        <f t="shared" si="149"/>
        <v>0</v>
      </c>
      <c r="H4231" s="184">
        <f t="shared" si="149"/>
        <v>0</v>
      </c>
      <c r="I4231" s="184">
        <v>0</v>
      </c>
      <c r="J4231" s="184">
        <v>0</v>
      </c>
      <c r="K4231" s="184">
        <v>0</v>
      </c>
      <c r="L4231" s="184">
        <v>0</v>
      </c>
      <c r="M4231" s="184">
        <v>0</v>
      </c>
      <c r="N4231" s="184">
        <v>0</v>
      </c>
      <c r="O4231" s="184">
        <v>0</v>
      </c>
      <c r="P4231" s="184">
        <v>0</v>
      </c>
      <c r="Q4231" s="184">
        <v>0</v>
      </c>
      <c r="R4231" s="184">
        <v>0</v>
      </c>
    </row>
    <row r="4232" spans="1:18" ht="15" hidden="1">
      <c r="A4232" s="181" t="str">
        <f t="shared" si="150"/>
        <v>B</v>
      </c>
      <c r="B4232" s="186" t="s">
        <v>121</v>
      </c>
      <c r="C4232" s="186" t="s">
        <v>99</v>
      </c>
      <c r="D4232" s="187">
        <f t="shared" si="149"/>
        <v>0</v>
      </c>
      <c r="E4232" s="187">
        <f t="shared" si="149"/>
        <v>0</v>
      </c>
      <c r="F4232" s="187">
        <f t="shared" si="149"/>
        <v>0</v>
      </c>
      <c r="G4232" s="187">
        <f t="shared" si="149"/>
        <v>0</v>
      </c>
      <c r="H4232" s="187">
        <f t="shared" si="149"/>
        <v>0</v>
      </c>
      <c r="I4232" s="187">
        <v>0</v>
      </c>
      <c r="J4232" s="187">
        <v>0</v>
      </c>
      <c r="K4232" s="187">
        <v>0</v>
      </c>
      <c r="L4232" s="187">
        <v>0</v>
      </c>
      <c r="M4232" s="187">
        <v>0</v>
      </c>
      <c r="N4232" s="187">
        <v>0</v>
      </c>
      <c r="O4232" s="187">
        <v>0</v>
      </c>
      <c r="P4232" s="187">
        <v>0</v>
      </c>
      <c r="Q4232" s="187">
        <v>0</v>
      </c>
      <c r="R4232" s="187">
        <v>0</v>
      </c>
    </row>
    <row r="4233" spans="1:18" ht="15" hidden="1">
      <c r="A4233" s="181" t="str">
        <f t="shared" si="150"/>
        <v>B</v>
      </c>
      <c r="B4233" s="188" t="s">
        <v>121</v>
      </c>
      <c r="C4233" s="188" t="s">
        <v>103</v>
      </c>
      <c r="D4233" s="189">
        <f t="shared" si="149"/>
        <v>0</v>
      </c>
      <c r="E4233" s="189">
        <f t="shared" si="149"/>
        <v>0</v>
      </c>
      <c r="F4233" s="189">
        <f t="shared" si="149"/>
        <v>0</v>
      </c>
      <c r="G4233" s="189">
        <f t="shared" si="149"/>
        <v>0</v>
      </c>
      <c r="H4233" s="189">
        <f t="shared" si="149"/>
        <v>0</v>
      </c>
      <c r="I4233" s="189">
        <v>0</v>
      </c>
      <c r="J4233" s="189">
        <v>0</v>
      </c>
      <c r="K4233" s="189">
        <v>0</v>
      </c>
      <c r="L4233" s="189">
        <v>0</v>
      </c>
      <c r="M4233" s="189">
        <v>0</v>
      </c>
      <c r="N4233" s="189">
        <v>0</v>
      </c>
      <c r="O4233" s="189">
        <v>0</v>
      </c>
      <c r="P4233" s="189">
        <v>0</v>
      </c>
      <c r="Q4233" s="189">
        <v>0</v>
      </c>
      <c r="R4233" s="189">
        <v>0</v>
      </c>
    </row>
    <row r="4234" spans="1:18" ht="30.75" hidden="1" thickBot="1">
      <c r="A4234" s="181" t="str">
        <f t="shared" si="150"/>
        <v>B</v>
      </c>
      <c r="B4234" s="182" t="s">
        <v>2104</v>
      </c>
      <c r="C4234" s="183" t="s">
        <v>2105</v>
      </c>
      <c r="D4234" s="184">
        <f t="shared" si="149"/>
        <v>0</v>
      </c>
      <c r="E4234" s="184">
        <f t="shared" si="149"/>
        <v>0</v>
      </c>
      <c r="F4234" s="184">
        <f t="shared" si="149"/>
        <v>0</v>
      </c>
      <c r="G4234" s="184">
        <f t="shared" si="149"/>
        <v>0</v>
      </c>
      <c r="H4234" s="184">
        <f t="shared" si="149"/>
        <v>0</v>
      </c>
      <c r="I4234" s="184">
        <v>0</v>
      </c>
      <c r="J4234" s="184">
        <v>0</v>
      </c>
      <c r="K4234" s="184">
        <v>0</v>
      </c>
      <c r="L4234" s="184">
        <v>0</v>
      </c>
      <c r="M4234" s="184">
        <v>0</v>
      </c>
      <c r="N4234" s="184">
        <v>0</v>
      </c>
      <c r="O4234" s="184">
        <v>0</v>
      </c>
      <c r="P4234" s="184">
        <v>0</v>
      </c>
      <c r="Q4234" s="184">
        <v>0</v>
      </c>
      <c r="R4234" s="184">
        <v>0</v>
      </c>
    </row>
    <row r="4235" spans="1:18" ht="15" hidden="1">
      <c r="A4235" s="181" t="str">
        <f t="shared" si="150"/>
        <v>B</v>
      </c>
      <c r="B4235" s="186" t="s">
        <v>121</v>
      </c>
      <c r="C4235" s="186" t="s">
        <v>99</v>
      </c>
      <c r="D4235" s="187">
        <f t="shared" si="149"/>
        <v>0</v>
      </c>
      <c r="E4235" s="187">
        <f t="shared" si="149"/>
        <v>0</v>
      </c>
      <c r="F4235" s="187">
        <f t="shared" si="149"/>
        <v>0</v>
      </c>
      <c r="G4235" s="187">
        <f t="shared" si="149"/>
        <v>0</v>
      </c>
      <c r="H4235" s="187">
        <f t="shared" si="149"/>
        <v>0</v>
      </c>
      <c r="I4235" s="187">
        <v>0</v>
      </c>
      <c r="J4235" s="187">
        <v>0</v>
      </c>
      <c r="K4235" s="187">
        <v>0</v>
      </c>
      <c r="L4235" s="187">
        <v>0</v>
      </c>
      <c r="M4235" s="187">
        <v>0</v>
      </c>
      <c r="N4235" s="187">
        <v>0</v>
      </c>
      <c r="O4235" s="187">
        <v>0</v>
      </c>
      <c r="P4235" s="187">
        <v>0</v>
      </c>
      <c r="Q4235" s="187">
        <v>0</v>
      </c>
      <c r="R4235" s="187">
        <v>0</v>
      </c>
    </row>
    <row r="4236" spans="1:18" ht="15" hidden="1">
      <c r="A4236" s="181" t="str">
        <f t="shared" si="150"/>
        <v>B</v>
      </c>
      <c r="B4236" s="188" t="s">
        <v>121</v>
      </c>
      <c r="C4236" s="188" t="s">
        <v>103</v>
      </c>
      <c r="D4236" s="189">
        <f t="shared" si="149"/>
        <v>0</v>
      </c>
      <c r="E4236" s="189">
        <f t="shared" si="149"/>
        <v>0</v>
      </c>
      <c r="F4236" s="189">
        <f t="shared" si="149"/>
        <v>0</v>
      </c>
      <c r="G4236" s="189">
        <f t="shared" si="149"/>
        <v>0</v>
      </c>
      <c r="H4236" s="189">
        <f t="shared" si="149"/>
        <v>0</v>
      </c>
      <c r="I4236" s="189">
        <v>0</v>
      </c>
      <c r="J4236" s="189">
        <v>0</v>
      </c>
      <c r="K4236" s="189">
        <v>0</v>
      </c>
      <c r="L4236" s="189">
        <v>0</v>
      </c>
      <c r="M4236" s="189">
        <v>0</v>
      </c>
      <c r="N4236" s="189">
        <v>0</v>
      </c>
      <c r="O4236" s="189">
        <v>0</v>
      </c>
      <c r="P4236" s="189">
        <v>0</v>
      </c>
      <c r="Q4236" s="189">
        <v>0</v>
      </c>
      <c r="R4236" s="189">
        <v>0</v>
      </c>
    </row>
    <row r="4237" spans="1:18" ht="15.75" hidden="1" thickBot="1">
      <c r="A4237" s="181" t="str">
        <f t="shared" si="150"/>
        <v>B</v>
      </c>
      <c r="B4237" s="182" t="s">
        <v>2106</v>
      </c>
      <c r="C4237" s="183" t="s">
        <v>2107</v>
      </c>
      <c r="D4237" s="184">
        <f t="shared" si="149"/>
        <v>0</v>
      </c>
      <c r="E4237" s="184">
        <f t="shared" si="149"/>
        <v>0</v>
      </c>
      <c r="F4237" s="184">
        <f t="shared" si="149"/>
        <v>0</v>
      </c>
      <c r="G4237" s="184">
        <f t="shared" si="149"/>
        <v>0</v>
      </c>
      <c r="H4237" s="184">
        <f t="shared" si="149"/>
        <v>0</v>
      </c>
      <c r="I4237" s="184">
        <v>0</v>
      </c>
      <c r="J4237" s="184">
        <v>0</v>
      </c>
      <c r="K4237" s="184">
        <v>0</v>
      </c>
      <c r="L4237" s="184">
        <v>0</v>
      </c>
      <c r="M4237" s="184">
        <v>0</v>
      </c>
      <c r="N4237" s="184">
        <v>0</v>
      </c>
      <c r="O4237" s="184">
        <v>0</v>
      </c>
      <c r="P4237" s="184">
        <v>0</v>
      </c>
      <c r="Q4237" s="184">
        <v>0</v>
      </c>
      <c r="R4237" s="184">
        <v>0</v>
      </c>
    </row>
    <row r="4238" spans="1:18" ht="15" hidden="1">
      <c r="A4238" s="181" t="str">
        <f t="shared" si="150"/>
        <v>B</v>
      </c>
      <c r="B4238" s="186" t="s">
        <v>121</v>
      </c>
      <c r="C4238" s="186" t="s">
        <v>99</v>
      </c>
      <c r="D4238" s="187">
        <f t="shared" si="149"/>
        <v>0</v>
      </c>
      <c r="E4238" s="187">
        <f t="shared" si="149"/>
        <v>0</v>
      </c>
      <c r="F4238" s="187">
        <f t="shared" si="149"/>
        <v>0</v>
      </c>
      <c r="G4238" s="187">
        <f t="shared" si="149"/>
        <v>0</v>
      </c>
      <c r="H4238" s="187">
        <f t="shared" si="149"/>
        <v>0</v>
      </c>
      <c r="I4238" s="187">
        <v>0</v>
      </c>
      <c r="J4238" s="187">
        <v>0</v>
      </c>
      <c r="K4238" s="187">
        <v>0</v>
      </c>
      <c r="L4238" s="187">
        <v>0</v>
      </c>
      <c r="M4238" s="187">
        <v>0</v>
      </c>
      <c r="N4238" s="187">
        <v>0</v>
      </c>
      <c r="O4238" s="187">
        <v>0</v>
      </c>
      <c r="P4238" s="187">
        <v>0</v>
      </c>
      <c r="Q4238" s="187">
        <v>0</v>
      </c>
      <c r="R4238" s="187">
        <v>0</v>
      </c>
    </row>
    <row r="4239" spans="1:18" ht="15" hidden="1">
      <c r="A4239" s="181" t="str">
        <f t="shared" si="150"/>
        <v>B</v>
      </c>
      <c r="B4239" s="188" t="s">
        <v>121</v>
      </c>
      <c r="C4239" s="188" t="s">
        <v>103</v>
      </c>
      <c r="D4239" s="189">
        <f t="shared" si="149"/>
        <v>0</v>
      </c>
      <c r="E4239" s="189">
        <f t="shared" si="149"/>
        <v>0</v>
      </c>
      <c r="F4239" s="189">
        <f t="shared" si="149"/>
        <v>0</v>
      </c>
      <c r="G4239" s="189">
        <f t="shared" si="149"/>
        <v>0</v>
      </c>
      <c r="H4239" s="189">
        <f t="shared" si="149"/>
        <v>0</v>
      </c>
      <c r="I4239" s="189">
        <v>0</v>
      </c>
      <c r="J4239" s="189">
        <v>0</v>
      </c>
      <c r="K4239" s="189">
        <v>0</v>
      </c>
      <c r="L4239" s="189">
        <v>0</v>
      </c>
      <c r="M4239" s="189">
        <v>0</v>
      </c>
      <c r="N4239" s="189">
        <v>0</v>
      </c>
      <c r="O4239" s="189">
        <v>0</v>
      </c>
      <c r="P4239" s="189">
        <v>0</v>
      </c>
      <c r="Q4239" s="189">
        <v>0</v>
      </c>
      <c r="R4239" s="189">
        <v>0</v>
      </c>
    </row>
    <row r="4240" spans="1:18" ht="15" hidden="1">
      <c r="A4240" s="181" t="str">
        <f t="shared" si="150"/>
        <v>B</v>
      </c>
      <c r="B4240" s="186" t="s">
        <v>121</v>
      </c>
      <c r="C4240" s="186" t="s">
        <v>155</v>
      </c>
      <c r="D4240" s="187">
        <f t="shared" si="149"/>
        <v>0</v>
      </c>
      <c r="E4240" s="187">
        <f t="shared" si="149"/>
        <v>0</v>
      </c>
      <c r="F4240" s="187">
        <f t="shared" si="149"/>
        <v>0</v>
      </c>
      <c r="G4240" s="187">
        <f t="shared" si="149"/>
        <v>0</v>
      </c>
      <c r="H4240" s="187">
        <f t="shared" si="149"/>
        <v>0</v>
      </c>
      <c r="I4240" s="187">
        <v>0</v>
      </c>
      <c r="J4240" s="187">
        <v>0</v>
      </c>
      <c r="K4240" s="187">
        <v>0</v>
      </c>
      <c r="L4240" s="187">
        <v>0</v>
      </c>
      <c r="M4240" s="187">
        <v>0</v>
      </c>
      <c r="N4240" s="187">
        <v>0</v>
      </c>
      <c r="O4240" s="187">
        <v>0</v>
      </c>
      <c r="P4240" s="187">
        <v>0</v>
      </c>
      <c r="Q4240" s="187">
        <v>0</v>
      </c>
      <c r="R4240" s="187">
        <v>0</v>
      </c>
    </row>
    <row r="4241" spans="1:18" ht="30.75" hidden="1" thickBot="1">
      <c r="A4241" s="181" t="str">
        <f t="shared" si="150"/>
        <v>B</v>
      </c>
      <c r="B4241" s="182" t="s">
        <v>2108</v>
      </c>
      <c r="C4241" s="183" t="s">
        <v>2109</v>
      </c>
      <c r="D4241" s="184">
        <f t="shared" si="149"/>
        <v>0</v>
      </c>
      <c r="E4241" s="184">
        <f t="shared" si="149"/>
        <v>0</v>
      </c>
      <c r="F4241" s="184">
        <f t="shared" si="149"/>
        <v>0</v>
      </c>
      <c r="G4241" s="184">
        <f t="shared" si="149"/>
        <v>0</v>
      </c>
      <c r="H4241" s="184">
        <f t="shared" si="149"/>
        <v>0</v>
      </c>
      <c r="I4241" s="184">
        <v>0</v>
      </c>
      <c r="J4241" s="184">
        <v>0</v>
      </c>
      <c r="K4241" s="184">
        <v>0</v>
      </c>
      <c r="L4241" s="184">
        <v>0</v>
      </c>
      <c r="M4241" s="184">
        <v>0</v>
      </c>
      <c r="N4241" s="184">
        <v>0</v>
      </c>
      <c r="O4241" s="184">
        <v>0</v>
      </c>
      <c r="P4241" s="184">
        <v>0</v>
      </c>
      <c r="Q4241" s="184">
        <v>0</v>
      </c>
      <c r="R4241" s="184">
        <v>0</v>
      </c>
    </row>
    <row r="4242" spans="1:18" ht="15" hidden="1">
      <c r="A4242" s="181" t="str">
        <f t="shared" si="150"/>
        <v>B</v>
      </c>
      <c r="B4242" s="186" t="s">
        <v>121</v>
      </c>
      <c r="C4242" s="186" t="s">
        <v>99</v>
      </c>
      <c r="D4242" s="187">
        <f t="shared" si="149"/>
        <v>0</v>
      </c>
      <c r="E4242" s="187">
        <f t="shared" si="149"/>
        <v>0</v>
      </c>
      <c r="F4242" s="187">
        <f t="shared" si="149"/>
        <v>0</v>
      </c>
      <c r="G4242" s="187">
        <f t="shared" si="149"/>
        <v>0</v>
      </c>
      <c r="H4242" s="187">
        <f t="shared" si="149"/>
        <v>0</v>
      </c>
      <c r="I4242" s="187">
        <v>0</v>
      </c>
      <c r="J4242" s="187">
        <v>0</v>
      </c>
      <c r="K4242" s="187">
        <v>0</v>
      </c>
      <c r="L4242" s="187">
        <v>0</v>
      </c>
      <c r="M4242" s="187">
        <v>0</v>
      </c>
      <c r="N4242" s="187">
        <v>0</v>
      </c>
      <c r="O4242" s="187">
        <v>0</v>
      </c>
      <c r="P4242" s="187">
        <v>0</v>
      </c>
      <c r="Q4242" s="187">
        <v>0</v>
      </c>
      <c r="R4242" s="187">
        <v>0</v>
      </c>
    </row>
    <row r="4243" spans="1:18" ht="15" hidden="1">
      <c r="A4243" s="181" t="str">
        <f t="shared" si="150"/>
        <v>B</v>
      </c>
      <c r="B4243" s="188" t="s">
        <v>121</v>
      </c>
      <c r="C4243" s="188" t="s">
        <v>103</v>
      </c>
      <c r="D4243" s="189">
        <f t="shared" si="149"/>
        <v>0</v>
      </c>
      <c r="E4243" s="189">
        <f t="shared" si="149"/>
        <v>0</v>
      </c>
      <c r="F4243" s="189">
        <f t="shared" si="149"/>
        <v>0</v>
      </c>
      <c r="G4243" s="189">
        <f t="shared" si="149"/>
        <v>0</v>
      </c>
      <c r="H4243" s="189">
        <f t="shared" si="149"/>
        <v>0</v>
      </c>
      <c r="I4243" s="189">
        <v>0</v>
      </c>
      <c r="J4243" s="189">
        <v>0</v>
      </c>
      <c r="K4243" s="189">
        <v>0</v>
      </c>
      <c r="L4243" s="189">
        <v>0</v>
      </c>
      <c r="M4243" s="189">
        <v>0</v>
      </c>
      <c r="N4243" s="189">
        <v>0</v>
      </c>
      <c r="O4243" s="189">
        <v>0</v>
      </c>
      <c r="P4243" s="189">
        <v>0</v>
      </c>
      <c r="Q4243" s="189">
        <v>0</v>
      </c>
      <c r="R4243" s="189">
        <v>0</v>
      </c>
    </row>
    <row r="4244" spans="1:18" ht="15" hidden="1">
      <c r="A4244" s="181" t="str">
        <f t="shared" si="150"/>
        <v>B</v>
      </c>
      <c r="B4244" s="186" t="s">
        <v>121</v>
      </c>
      <c r="C4244" s="186" t="s">
        <v>155</v>
      </c>
      <c r="D4244" s="187">
        <f t="shared" si="149"/>
        <v>0</v>
      </c>
      <c r="E4244" s="187">
        <f t="shared" si="149"/>
        <v>0</v>
      </c>
      <c r="F4244" s="187">
        <f t="shared" si="149"/>
        <v>0</v>
      </c>
      <c r="G4244" s="187">
        <f t="shared" si="149"/>
        <v>0</v>
      </c>
      <c r="H4244" s="187">
        <f t="shared" si="149"/>
        <v>0</v>
      </c>
      <c r="I4244" s="187">
        <v>0</v>
      </c>
      <c r="J4244" s="187">
        <v>0</v>
      </c>
      <c r="K4244" s="187">
        <v>0</v>
      </c>
      <c r="L4244" s="187">
        <v>0</v>
      </c>
      <c r="M4244" s="187">
        <v>0</v>
      </c>
      <c r="N4244" s="187">
        <v>0</v>
      </c>
      <c r="O4244" s="187">
        <v>0</v>
      </c>
      <c r="P4244" s="187">
        <v>0</v>
      </c>
      <c r="Q4244" s="187">
        <v>0</v>
      </c>
      <c r="R4244" s="187">
        <v>0</v>
      </c>
    </row>
    <row r="4245" spans="1:18" ht="30.75" hidden="1" thickBot="1">
      <c r="A4245" s="181" t="str">
        <f t="shared" si="150"/>
        <v>B</v>
      </c>
      <c r="B4245" s="182" t="s">
        <v>2110</v>
      </c>
      <c r="C4245" s="183" t="s">
        <v>2111</v>
      </c>
      <c r="D4245" s="184">
        <f t="shared" si="149"/>
        <v>0</v>
      </c>
      <c r="E4245" s="184">
        <f t="shared" si="149"/>
        <v>0</v>
      </c>
      <c r="F4245" s="184">
        <f t="shared" si="149"/>
        <v>0</v>
      </c>
      <c r="G4245" s="184">
        <f t="shared" si="149"/>
        <v>0</v>
      </c>
      <c r="H4245" s="184">
        <f t="shared" si="149"/>
        <v>0</v>
      </c>
      <c r="I4245" s="184">
        <v>0</v>
      </c>
      <c r="J4245" s="184">
        <v>0</v>
      </c>
      <c r="K4245" s="184">
        <v>0</v>
      </c>
      <c r="L4245" s="184">
        <v>0</v>
      </c>
      <c r="M4245" s="184">
        <v>0</v>
      </c>
      <c r="N4245" s="184">
        <v>0</v>
      </c>
      <c r="O4245" s="184">
        <v>0</v>
      </c>
      <c r="P4245" s="184">
        <v>0</v>
      </c>
      <c r="Q4245" s="184">
        <v>0</v>
      </c>
      <c r="R4245" s="184">
        <v>0</v>
      </c>
    </row>
    <row r="4246" spans="1:18" ht="15" hidden="1">
      <c r="A4246" s="181" t="str">
        <f t="shared" si="150"/>
        <v>B</v>
      </c>
      <c r="B4246" s="186" t="s">
        <v>121</v>
      </c>
      <c r="C4246" s="186" t="s">
        <v>99</v>
      </c>
      <c r="D4246" s="187">
        <f t="shared" si="149"/>
        <v>0</v>
      </c>
      <c r="E4246" s="187">
        <f t="shared" si="149"/>
        <v>0</v>
      </c>
      <c r="F4246" s="187">
        <f t="shared" si="149"/>
        <v>0</v>
      </c>
      <c r="G4246" s="187">
        <f t="shared" si="149"/>
        <v>0</v>
      </c>
      <c r="H4246" s="187">
        <f t="shared" si="149"/>
        <v>0</v>
      </c>
      <c r="I4246" s="187">
        <v>0</v>
      </c>
      <c r="J4246" s="187">
        <v>0</v>
      </c>
      <c r="K4246" s="187">
        <v>0</v>
      </c>
      <c r="L4246" s="187">
        <v>0</v>
      </c>
      <c r="M4246" s="187">
        <v>0</v>
      </c>
      <c r="N4246" s="187">
        <v>0</v>
      </c>
      <c r="O4246" s="187">
        <v>0</v>
      </c>
      <c r="P4246" s="187">
        <v>0</v>
      </c>
      <c r="Q4246" s="187">
        <v>0</v>
      </c>
      <c r="R4246" s="187">
        <v>0</v>
      </c>
    </row>
    <row r="4247" spans="1:18" ht="15" hidden="1">
      <c r="A4247" s="181" t="str">
        <f t="shared" si="150"/>
        <v>B</v>
      </c>
      <c r="B4247" s="188" t="s">
        <v>121</v>
      </c>
      <c r="C4247" s="188" t="s">
        <v>103</v>
      </c>
      <c r="D4247" s="189">
        <f t="shared" si="149"/>
        <v>0</v>
      </c>
      <c r="E4247" s="189">
        <f t="shared" si="149"/>
        <v>0</v>
      </c>
      <c r="F4247" s="189">
        <f t="shared" si="149"/>
        <v>0</v>
      </c>
      <c r="G4247" s="189">
        <f t="shared" si="149"/>
        <v>0</v>
      </c>
      <c r="H4247" s="189">
        <f t="shared" si="149"/>
        <v>0</v>
      </c>
      <c r="I4247" s="189">
        <v>0</v>
      </c>
      <c r="J4247" s="189">
        <v>0</v>
      </c>
      <c r="K4247" s="189">
        <v>0</v>
      </c>
      <c r="L4247" s="189">
        <v>0</v>
      </c>
      <c r="M4247" s="189">
        <v>0</v>
      </c>
      <c r="N4247" s="189">
        <v>0</v>
      </c>
      <c r="O4247" s="189">
        <v>0</v>
      </c>
      <c r="P4247" s="189">
        <v>0</v>
      </c>
      <c r="Q4247" s="189">
        <v>0</v>
      </c>
      <c r="R4247" s="189">
        <v>0</v>
      </c>
    </row>
    <row r="4248" spans="1:18" ht="15.75" hidden="1" thickBot="1">
      <c r="A4248" s="181" t="str">
        <f t="shared" si="150"/>
        <v>B</v>
      </c>
      <c r="B4248" s="182" t="s">
        <v>2112</v>
      </c>
      <c r="C4248" s="183" t="s">
        <v>2113</v>
      </c>
      <c r="D4248" s="184">
        <f t="shared" si="149"/>
        <v>0</v>
      </c>
      <c r="E4248" s="184">
        <f t="shared" si="149"/>
        <v>0</v>
      </c>
      <c r="F4248" s="184">
        <f t="shared" si="149"/>
        <v>0</v>
      </c>
      <c r="G4248" s="184">
        <f t="shared" si="149"/>
        <v>0</v>
      </c>
      <c r="H4248" s="184">
        <f t="shared" si="149"/>
        <v>0</v>
      </c>
      <c r="I4248" s="184">
        <v>0</v>
      </c>
      <c r="J4248" s="184">
        <v>0</v>
      </c>
      <c r="K4248" s="184">
        <v>0</v>
      </c>
      <c r="L4248" s="184">
        <v>0</v>
      </c>
      <c r="M4248" s="184">
        <v>0</v>
      </c>
      <c r="N4248" s="184">
        <v>0</v>
      </c>
      <c r="O4248" s="184">
        <v>0</v>
      </c>
      <c r="P4248" s="184">
        <v>0</v>
      </c>
      <c r="Q4248" s="184">
        <v>0</v>
      </c>
      <c r="R4248" s="184">
        <v>0</v>
      </c>
    </row>
    <row r="4249" spans="1:18" ht="15" hidden="1">
      <c r="A4249" s="181" t="str">
        <f t="shared" si="150"/>
        <v>B</v>
      </c>
      <c r="B4249" s="186" t="s">
        <v>121</v>
      </c>
      <c r="C4249" s="186" t="s">
        <v>99</v>
      </c>
      <c r="D4249" s="187">
        <f t="shared" si="149"/>
        <v>0</v>
      </c>
      <c r="E4249" s="187">
        <f t="shared" si="149"/>
        <v>0</v>
      </c>
      <c r="F4249" s="187">
        <f t="shared" si="149"/>
        <v>0</v>
      </c>
      <c r="G4249" s="187">
        <f t="shared" si="149"/>
        <v>0</v>
      </c>
      <c r="H4249" s="187">
        <f t="shared" si="149"/>
        <v>0</v>
      </c>
      <c r="I4249" s="187">
        <v>0</v>
      </c>
      <c r="J4249" s="187">
        <v>0</v>
      </c>
      <c r="K4249" s="187">
        <v>0</v>
      </c>
      <c r="L4249" s="187">
        <v>0</v>
      </c>
      <c r="M4249" s="187">
        <v>0</v>
      </c>
      <c r="N4249" s="187">
        <v>0</v>
      </c>
      <c r="O4249" s="187">
        <v>0</v>
      </c>
      <c r="P4249" s="187">
        <v>0</v>
      </c>
      <c r="Q4249" s="187">
        <v>0</v>
      </c>
      <c r="R4249" s="187">
        <v>0</v>
      </c>
    </row>
    <row r="4250" spans="1:18" ht="15" hidden="1">
      <c r="A4250" s="181" t="str">
        <f t="shared" si="150"/>
        <v>B</v>
      </c>
      <c r="B4250" s="188" t="s">
        <v>121</v>
      </c>
      <c r="C4250" s="188" t="s">
        <v>103</v>
      </c>
      <c r="D4250" s="189">
        <f t="shared" si="149"/>
        <v>0</v>
      </c>
      <c r="E4250" s="189">
        <f t="shared" si="149"/>
        <v>0</v>
      </c>
      <c r="F4250" s="189">
        <f t="shared" si="149"/>
        <v>0</v>
      </c>
      <c r="G4250" s="189">
        <f t="shared" si="149"/>
        <v>0</v>
      </c>
      <c r="H4250" s="189">
        <f t="shared" si="149"/>
        <v>0</v>
      </c>
      <c r="I4250" s="189">
        <v>0</v>
      </c>
      <c r="J4250" s="189">
        <v>0</v>
      </c>
      <c r="K4250" s="189">
        <v>0</v>
      </c>
      <c r="L4250" s="189">
        <v>0</v>
      </c>
      <c r="M4250" s="189">
        <v>0</v>
      </c>
      <c r="N4250" s="189">
        <v>0</v>
      </c>
      <c r="O4250" s="189">
        <v>0</v>
      </c>
      <c r="P4250" s="189">
        <v>0</v>
      </c>
      <c r="Q4250" s="189">
        <v>0</v>
      </c>
      <c r="R4250" s="189">
        <v>0</v>
      </c>
    </row>
    <row r="4251" spans="1:18" ht="15" hidden="1">
      <c r="A4251" s="181" t="str">
        <f t="shared" si="150"/>
        <v>B</v>
      </c>
      <c r="B4251" s="186" t="s">
        <v>121</v>
      </c>
      <c r="C4251" s="186" t="s">
        <v>155</v>
      </c>
      <c r="D4251" s="187">
        <f t="shared" si="149"/>
        <v>0</v>
      </c>
      <c r="E4251" s="187">
        <f t="shared" si="149"/>
        <v>0</v>
      </c>
      <c r="F4251" s="187">
        <f t="shared" si="149"/>
        <v>0</v>
      </c>
      <c r="G4251" s="187">
        <f t="shared" si="149"/>
        <v>0</v>
      </c>
      <c r="H4251" s="187">
        <f t="shared" si="149"/>
        <v>0</v>
      </c>
      <c r="I4251" s="187">
        <v>0</v>
      </c>
      <c r="J4251" s="187">
        <v>0</v>
      </c>
      <c r="K4251" s="187">
        <v>0</v>
      </c>
      <c r="L4251" s="187">
        <v>0</v>
      </c>
      <c r="M4251" s="187">
        <v>0</v>
      </c>
      <c r="N4251" s="187">
        <v>0</v>
      </c>
      <c r="O4251" s="187">
        <v>0</v>
      </c>
      <c r="P4251" s="187">
        <v>0</v>
      </c>
      <c r="Q4251" s="187">
        <v>0</v>
      </c>
      <c r="R4251" s="187">
        <v>0</v>
      </c>
    </row>
    <row r="4252" spans="1:18" ht="30.75" hidden="1" thickBot="1">
      <c r="A4252" s="181" t="str">
        <f t="shared" si="150"/>
        <v>B</v>
      </c>
      <c r="B4252" s="182" t="s">
        <v>2114</v>
      </c>
      <c r="C4252" s="183" t="s">
        <v>2115</v>
      </c>
      <c r="D4252" s="184">
        <f t="shared" ref="D4252:H4302" si="151">I4252+N4252</f>
        <v>0</v>
      </c>
      <c r="E4252" s="184">
        <f t="shared" si="151"/>
        <v>0</v>
      </c>
      <c r="F4252" s="184">
        <f t="shared" si="151"/>
        <v>0</v>
      </c>
      <c r="G4252" s="184">
        <f t="shared" si="151"/>
        <v>0</v>
      </c>
      <c r="H4252" s="184">
        <f t="shared" si="151"/>
        <v>0</v>
      </c>
      <c r="I4252" s="184">
        <v>0</v>
      </c>
      <c r="J4252" s="184">
        <v>0</v>
      </c>
      <c r="K4252" s="184">
        <v>0</v>
      </c>
      <c r="L4252" s="184">
        <v>0</v>
      </c>
      <c r="M4252" s="184">
        <v>0</v>
      </c>
      <c r="N4252" s="184">
        <v>0</v>
      </c>
      <c r="O4252" s="184">
        <v>0</v>
      </c>
      <c r="P4252" s="184">
        <v>0</v>
      </c>
      <c r="Q4252" s="184">
        <v>0</v>
      </c>
      <c r="R4252" s="184">
        <v>0</v>
      </c>
    </row>
    <row r="4253" spans="1:18" ht="15" hidden="1">
      <c r="A4253" s="181" t="str">
        <f t="shared" si="150"/>
        <v>B</v>
      </c>
      <c r="B4253" s="186" t="s">
        <v>121</v>
      </c>
      <c r="C4253" s="186" t="s">
        <v>99</v>
      </c>
      <c r="D4253" s="187">
        <f t="shared" si="151"/>
        <v>0</v>
      </c>
      <c r="E4253" s="187">
        <f t="shared" si="151"/>
        <v>0</v>
      </c>
      <c r="F4253" s="187">
        <f t="shared" si="151"/>
        <v>0</v>
      </c>
      <c r="G4253" s="187">
        <f t="shared" si="151"/>
        <v>0</v>
      </c>
      <c r="H4253" s="187">
        <f t="shared" si="151"/>
        <v>0</v>
      </c>
      <c r="I4253" s="187">
        <v>0</v>
      </c>
      <c r="J4253" s="187">
        <v>0</v>
      </c>
      <c r="K4253" s="187">
        <v>0</v>
      </c>
      <c r="L4253" s="187">
        <v>0</v>
      </c>
      <c r="M4253" s="187">
        <v>0</v>
      </c>
      <c r="N4253" s="187">
        <v>0</v>
      </c>
      <c r="O4253" s="187">
        <v>0</v>
      </c>
      <c r="P4253" s="187">
        <v>0</v>
      </c>
      <c r="Q4253" s="187">
        <v>0</v>
      </c>
      <c r="R4253" s="187">
        <v>0</v>
      </c>
    </row>
    <row r="4254" spans="1:18" ht="15" hidden="1">
      <c r="A4254" s="181" t="str">
        <f t="shared" si="150"/>
        <v>B</v>
      </c>
      <c r="B4254" s="188" t="s">
        <v>121</v>
      </c>
      <c r="C4254" s="188" t="s">
        <v>103</v>
      </c>
      <c r="D4254" s="189">
        <f t="shared" si="151"/>
        <v>0</v>
      </c>
      <c r="E4254" s="189">
        <f t="shared" si="151"/>
        <v>0</v>
      </c>
      <c r="F4254" s="189">
        <f t="shared" si="151"/>
        <v>0</v>
      </c>
      <c r="G4254" s="189">
        <f t="shared" si="151"/>
        <v>0</v>
      </c>
      <c r="H4254" s="189">
        <f t="shared" si="151"/>
        <v>0</v>
      </c>
      <c r="I4254" s="189">
        <v>0</v>
      </c>
      <c r="J4254" s="189">
        <v>0</v>
      </c>
      <c r="K4254" s="189">
        <v>0</v>
      </c>
      <c r="L4254" s="189">
        <v>0</v>
      </c>
      <c r="M4254" s="189">
        <v>0</v>
      </c>
      <c r="N4254" s="189">
        <v>0</v>
      </c>
      <c r="O4254" s="189">
        <v>0</v>
      </c>
      <c r="P4254" s="189">
        <v>0</v>
      </c>
      <c r="Q4254" s="189">
        <v>0</v>
      </c>
      <c r="R4254" s="189">
        <v>0</v>
      </c>
    </row>
    <row r="4255" spans="1:18" ht="15" hidden="1">
      <c r="A4255" s="181" t="str">
        <f t="shared" si="150"/>
        <v>B</v>
      </c>
      <c r="B4255" s="186" t="s">
        <v>121</v>
      </c>
      <c r="C4255" s="186" t="s">
        <v>155</v>
      </c>
      <c r="D4255" s="187">
        <f t="shared" si="151"/>
        <v>0</v>
      </c>
      <c r="E4255" s="187">
        <f t="shared" si="151"/>
        <v>0</v>
      </c>
      <c r="F4255" s="187">
        <f t="shared" si="151"/>
        <v>0</v>
      </c>
      <c r="G4255" s="187">
        <f t="shared" si="151"/>
        <v>0</v>
      </c>
      <c r="H4255" s="187">
        <f t="shared" si="151"/>
        <v>0</v>
      </c>
      <c r="I4255" s="187">
        <v>0</v>
      </c>
      <c r="J4255" s="187">
        <v>0</v>
      </c>
      <c r="K4255" s="187">
        <v>0</v>
      </c>
      <c r="L4255" s="187">
        <v>0</v>
      </c>
      <c r="M4255" s="187">
        <v>0</v>
      </c>
      <c r="N4255" s="187">
        <v>0</v>
      </c>
      <c r="O4255" s="187">
        <v>0</v>
      </c>
      <c r="P4255" s="187">
        <v>0</v>
      </c>
      <c r="Q4255" s="187">
        <v>0</v>
      </c>
      <c r="R4255" s="187">
        <v>0</v>
      </c>
    </row>
    <row r="4256" spans="1:18" ht="30.75" hidden="1" thickBot="1">
      <c r="A4256" s="181" t="str">
        <f t="shared" si="150"/>
        <v>B</v>
      </c>
      <c r="B4256" s="182" t="s">
        <v>2116</v>
      </c>
      <c r="C4256" s="183" t="s">
        <v>2117</v>
      </c>
      <c r="D4256" s="184">
        <f t="shared" si="151"/>
        <v>0</v>
      </c>
      <c r="E4256" s="184">
        <f t="shared" si="151"/>
        <v>0</v>
      </c>
      <c r="F4256" s="184">
        <f t="shared" si="151"/>
        <v>0</v>
      </c>
      <c r="G4256" s="184">
        <f t="shared" si="151"/>
        <v>0</v>
      </c>
      <c r="H4256" s="184">
        <f t="shared" si="151"/>
        <v>0</v>
      </c>
      <c r="I4256" s="184">
        <v>0</v>
      </c>
      <c r="J4256" s="184">
        <v>0</v>
      </c>
      <c r="K4256" s="184">
        <v>0</v>
      </c>
      <c r="L4256" s="184">
        <v>0</v>
      </c>
      <c r="M4256" s="184">
        <v>0</v>
      </c>
      <c r="N4256" s="184">
        <v>0</v>
      </c>
      <c r="O4256" s="184">
        <v>0</v>
      </c>
      <c r="P4256" s="184">
        <v>0</v>
      </c>
      <c r="Q4256" s="184">
        <v>0</v>
      </c>
      <c r="R4256" s="184">
        <v>0</v>
      </c>
    </row>
    <row r="4257" spans="1:18" ht="15" hidden="1">
      <c r="A4257" s="181" t="str">
        <f t="shared" si="150"/>
        <v>B</v>
      </c>
      <c r="B4257" s="186" t="s">
        <v>121</v>
      </c>
      <c r="C4257" s="186" t="s">
        <v>99</v>
      </c>
      <c r="D4257" s="187">
        <f t="shared" si="151"/>
        <v>0</v>
      </c>
      <c r="E4257" s="187">
        <f t="shared" si="151"/>
        <v>0</v>
      </c>
      <c r="F4257" s="187">
        <f t="shared" si="151"/>
        <v>0</v>
      </c>
      <c r="G4257" s="187">
        <f t="shared" si="151"/>
        <v>0</v>
      </c>
      <c r="H4257" s="187">
        <f t="shared" si="151"/>
        <v>0</v>
      </c>
      <c r="I4257" s="187">
        <v>0</v>
      </c>
      <c r="J4257" s="187">
        <v>0</v>
      </c>
      <c r="K4257" s="187">
        <v>0</v>
      </c>
      <c r="L4257" s="187">
        <v>0</v>
      </c>
      <c r="M4257" s="187">
        <v>0</v>
      </c>
      <c r="N4257" s="187">
        <v>0</v>
      </c>
      <c r="O4257" s="187">
        <v>0</v>
      </c>
      <c r="P4257" s="187">
        <v>0</v>
      </c>
      <c r="Q4257" s="187">
        <v>0</v>
      </c>
      <c r="R4257" s="187">
        <v>0</v>
      </c>
    </row>
    <row r="4258" spans="1:18" ht="15" hidden="1">
      <c r="A4258" s="181" t="str">
        <f t="shared" si="150"/>
        <v>B</v>
      </c>
      <c r="B4258" s="188" t="s">
        <v>121</v>
      </c>
      <c r="C4258" s="188" t="s">
        <v>103</v>
      </c>
      <c r="D4258" s="189">
        <f t="shared" si="151"/>
        <v>0</v>
      </c>
      <c r="E4258" s="189">
        <f t="shared" si="151"/>
        <v>0</v>
      </c>
      <c r="F4258" s="189">
        <f t="shared" si="151"/>
        <v>0</v>
      </c>
      <c r="G4258" s="189">
        <f t="shared" si="151"/>
        <v>0</v>
      </c>
      <c r="H4258" s="189">
        <f t="shared" si="151"/>
        <v>0</v>
      </c>
      <c r="I4258" s="189">
        <v>0</v>
      </c>
      <c r="J4258" s="189">
        <v>0</v>
      </c>
      <c r="K4258" s="189">
        <v>0</v>
      </c>
      <c r="L4258" s="189">
        <v>0</v>
      </c>
      <c r="M4258" s="189">
        <v>0</v>
      </c>
      <c r="N4258" s="189">
        <v>0</v>
      </c>
      <c r="O4258" s="189">
        <v>0</v>
      </c>
      <c r="P4258" s="189">
        <v>0</v>
      </c>
      <c r="Q4258" s="189">
        <v>0</v>
      </c>
      <c r="R4258" s="189">
        <v>0</v>
      </c>
    </row>
    <row r="4259" spans="1:18" ht="30.75" hidden="1" thickBot="1">
      <c r="A4259" s="181" t="str">
        <f t="shared" si="150"/>
        <v>B</v>
      </c>
      <c r="B4259" s="182" t="s">
        <v>2118</v>
      </c>
      <c r="C4259" s="183" t="s">
        <v>2119</v>
      </c>
      <c r="D4259" s="184">
        <f t="shared" si="151"/>
        <v>0</v>
      </c>
      <c r="E4259" s="184">
        <f t="shared" si="151"/>
        <v>0</v>
      </c>
      <c r="F4259" s="184">
        <f t="shared" si="151"/>
        <v>0</v>
      </c>
      <c r="G4259" s="184">
        <f t="shared" si="151"/>
        <v>0</v>
      </c>
      <c r="H4259" s="184">
        <f t="shared" si="151"/>
        <v>0</v>
      </c>
      <c r="I4259" s="184">
        <v>0</v>
      </c>
      <c r="J4259" s="184">
        <v>0</v>
      </c>
      <c r="K4259" s="184">
        <v>0</v>
      </c>
      <c r="L4259" s="184">
        <v>0</v>
      </c>
      <c r="M4259" s="184">
        <v>0</v>
      </c>
      <c r="N4259" s="184">
        <v>0</v>
      </c>
      <c r="O4259" s="184">
        <v>0</v>
      </c>
      <c r="P4259" s="184">
        <v>0</v>
      </c>
      <c r="Q4259" s="184">
        <v>0</v>
      </c>
      <c r="R4259" s="184">
        <v>0</v>
      </c>
    </row>
    <row r="4260" spans="1:18" ht="15" hidden="1">
      <c r="A4260" s="181" t="str">
        <f t="shared" si="150"/>
        <v>B</v>
      </c>
      <c r="B4260" s="186" t="s">
        <v>121</v>
      </c>
      <c r="C4260" s="186" t="s">
        <v>99</v>
      </c>
      <c r="D4260" s="187">
        <f t="shared" si="151"/>
        <v>0</v>
      </c>
      <c r="E4260" s="187">
        <f t="shared" si="151"/>
        <v>0</v>
      </c>
      <c r="F4260" s="187">
        <f t="shared" si="151"/>
        <v>0</v>
      </c>
      <c r="G4260" s="187">
        <f t="shared" si="151"/>
        <v>0</v>
      </c>
      <c r="H4260" s="187">
        <f t="shared" si="151"/>
        <v>0</v>
      </c>
      <c r="I4260" s="187">
        <v>0</v>
      </c>
      <c r="J4260" s="187">
        <v>0</v>
      </c>
      <c r="K4260" s="187">
        <v>0</v>
      </c>
      <c r="L4260" s="187">
        <v>0</v>
      </c>
      <c r="M4260" s="187">
        <v>0</v>
      </c>
      <c r="N4260" s="187">
        <v>0</v>
      </c>
      <c r="O4260" s="187">
        <v>0</v>
      </c>
      <c r="P4260" s="187">
        <v>0</v>
      </c>
      <c r="Q4260" s="187">
        <v>0</v>
      </c>
      <c r="R4260" s="187">
        <v>0</v>
      </c>
    </row>
    <row r="4261" spans="1:18" ht="15" hidden="1">
      <c r="A4261" s="181" t="str">
        <f t="shared" si="150"/>
        <v>B</v>
      </c>
      <c r="B4261" s="188" t="s">
        <v>121</v>
      </c>
      <c r="C4261" s="188" t="s">
        <v>103</v>
      </c>
      <c r="D4261" s="189">
        <f t="shared" si="151"/>
        <v>0</v>
      </c>
      <c r="E4261" s="189">
        <f t="shared" si="151"/>
        <v>0</v>
      </c>
      <c r="F4261" s="189">
        <f t="shared" si="151"/>
        <v>0</v>
      </c>
      <c r="G4261" s="189">
        <f t="shared" si="151"/>
        <v>0</v>
      </c>
      <c r="H4261" s="189">
        <f t="shared" si="151"/>
        <v>0</v>
      </c>
      <c r="I4261" s="189">
        <v>0</v>
      </c>
      <c r="J4261" s="189">
        <v>0</v>
      </c>
      <c r="K4261" s="189">
        <v>0</v>
      </c>
      <c r="L4261" s="189">
        <v>0</v>
      </c>
      <c r="M4261" s="189">
        <v>0</v>
      </c>
      <c r="N4261" s="189">
        <v>0</v>
      </c>
      <c r="O4261" s="189">
        <v>0</v>
      </c>
      <c r="P4261" s="189">
        <v>0</v>
      </c>
      <c r="Q4261" s="189">
        <v>0</v>
      </c>
      <c r="R4261" s="189">
        <v>0</v>
      </c>
    </row>
    <row r="4262" spans="1:18" ht="30.75" hidden="1" thickBot="1">
      <c r="A4262" s="181" t="str">
        <f t="shared" si="150"/>
        <v>B</v>
      </c>
      <c r="B4262" s="182" t="s">
        <v>2120</v>
      </c>
      <c r="C4262" s="183" t="s">
        <v>2121</v>
      </c>
      <c r="D4262" s="184">
        <f t="shared" si="151"/>
        <v>0</v>
      </c>
      <c r="E4262" s="184">
        <f t="shared" si="151"/>
        <v>0</v>
      </c>
      <c r="F4262" s="184">
        <f t="shared" si="151"/>
        <v>0</v>
      </c>
      <c r="G4262" s="184">
        <f t="shared" si="151"/>
        <v>0</v>
      </c>
      <c r="H4262" s="184">
        <f t="shared" si="151"/>
        <v>0</v>
      </c>
      <c r="I4262" s="184">
        <v>0</v>
      </c>
      <c r="J4262" s="184">
        <v>0</v>
      </c>
      <c r="K4262" s="184">
        <v>0</v>
      </c>
      <c r="L4262" s="184">
        <v>0</v>
      </c>
      <c r="M4262" s="184">
        <v>0</v>
      </c>
      <c r="N4262" s="184">
        <v>0</v>
      </c>
      <c r="O4262" s="184">
        <v>0</v>
      </c>
      <c r="P4262" s="184">
        <v>0</v>
      </c>
      <c r="Q4262" s="184">
        <v>0</v>
      </c>
      <c r="R4262" s="184">
        <v>0</v>
      </c>
    </row>
    <row r="4263" spans="1:18" ht="15" hidden="1">
      <c r="A4263" s="181" t="str">
        <f t="shared" si="150"/>
        <v>B</v>
      </c>
      <c r="B4263" s="186" t="s">
        <v>121</v>
      </c>
      <c r="C4263" s="186" t="s">
        <v>99</v>
      </c>
      <c r="D4263" s="187">
        <f t="shared" si="151"/>
        <v>0</v>
      </c>
      <c r="E4263" s="187">
        <f t="shared" si="151"/>
        <v>0</v>
      </c>
      <c r="F4263" s="187">
        <f t="shared" si="151"/>
        <v>0</v>
      </c>
      <c r="G4263" s="187">
        <f t="shared" si="151"/>
        <v>0</v>
      </c>
      <c r="H4263" s="187">
        <f t="shared" si="151"/>
        <v>0</v>
      </c>
      <c r="I4263" s="187">
        <v>0</v>
      </c>
      <c r="J4263" s="187">
        <v>0</v>
      </c>
      <c r="K4263" s="187">
        <v>0</v>
      </c>
      <c r="L4263" s="187">
        <v>0</v>
      </c>
      <c r="M4263" s="187">
        <v>0</v>
      </c>
      <c r="N4263" s="187">
        <v>0</v>
      </c>
      <c r="O4263" s="187">
        <v>0</v>
      </c>
      <c r="P4263" s="187">
        <v>0</v>
      </c>
      <c r="Q4263" s="187">
        <v>0</v>
      </c>
      <c r="R4263" s="187">
        <v>0</v>
      </c>
    </row>
    <row r="4264" spans="1:18" ht="15" hidden="1">
      <c r="A4264" s="181" t="str">
        <f t="shared" si="150"/>
        <v>B</v>
      </c>
      <c r="B4264" s="188" t="s">
        <v>121</v>
      </c>
      <c r="C4264" s="188" t="s">
        <v>103</v>
      </c>
      <c r="D4264" s="189">
        <f t="shared" si="151"/>
        <v>0</v>
      </c>
      <c r="E4264" s="189">
        <f t="shared" si="151"/>
        <v>0</v>
      </c>
      <c r="F4264" s="189">
        <f t="shared" si="151"/>
        <v>0</v>
      </c>
      <c r="G4264" s="189">
        <f t="shared" si="151"/>
        <v>0</v>
      </c>
      <c r="H4264" s="189">
        <f t="shared" si="151"/>
        <v>0</v>
      </c>
      <c r="I4264" s="189">
        <v>0</v>
      </c>
      <c r="J4264" s="189">
        <v>0</v>
      </c>
      <c r="K4264" s="189">
        <v>0</v>
      </c>
      <c r="L4264" s="189">
        <v>0</v>
      </c>
      <c r="M4264" s="189">
        <v>0</v>
      </c>
      <c r="N4264" s="189">
        <v>0</v>
      </c>
      <c r="O4264" s="189">
        <v>0</v>
      </c>
      <c r="P4264" s="189">
        <v>0</v>
      </c>
      <c r="Q4264" s="189">
        <v>0</v>
      </c>
      <c r="R4264" s="189">
        <v>0</v>
      </c>
    </row>
    <row r="4265" spans="1:18" ht="15.75" hidden="1" thickBot="1">
      <c r="A4265" s="181" t="str">
        <f t="shared" si="150"/>
        <v>B</v>
      </c>
      <c r="B4265" s="182" t="s">
        <v>2122</v>
      </c>
      <c r="C4265" s="183" t="s">
        <v>2123</v>
      </c>
      <c r="D4265" s="184">
        <f t="shared" si="151"/>
        <v>0</v>
      </c>
      <c r="E4265" s="184">
        <f t="shared" si="151"/>
        <v>0</v>
      </c>
      <c r="F4265" s="184">
        <f t="shared" si="151"/>
        <v>0</v>
      </c>
      <c r="G4265" s="184">
        <f t="shared" si="151"/>
        <v>0</v>
      </c>
      <c r="H4265" s="184">
        <f t="shared" si="151"/>
        <v>0</v>
      </c>
      <c r="I4265" s="184">
        <v>0</v>
      </c>
      <c r="J4265" s="184">
        <v>0</v>
      </c>
      <c r="K4265" s="184">
        <v>0</v>
      </c>
      <c r="L4265" s="184">
        <v>0</v>
      </c>
      <c r="M4265" s="184">
        <v>0</v>
      </c>
      <c r="N4265" s="184">
        <v>0</v>
      </c>
      <c r="O4265" s="184">
        <v>0</v>
      </c>
      <c r="P4265" s="184">
        <v>0</v>
      </c>
      <c r="Q4265" s="184">
        <v>0</v>
      </c>
      <c r="R4265" s="184">
        <v>0</v>
      </c>
    </row>
    <row r="4266" spans="1:18" ht="15" hidden="1">
      <c r="A4266" s="181" t="str">
        <f t="shared" si="150"/>
        <v>B</v>
      </c>
      <c r="B4266" s="186" t="s">
        <v>121</v>
      </c>
      <c r="C4266" s="186" t="s">
        <v>99</v>
      </c>
      <c r="D4266" s="187">
        <f t="shared" si="151"/>
        <v>0</v>
      </c>
      <c r="E4266" s="187">
        <f t="shared" si="151"/>
        <v>0</v>
      </c>
      <c r="F4266" s="187">
        <f t="shared" si="151"/>
        <v>0</v>
      </c>
      <c r="G4266" s="187">
        <f t="shared" si="151"/>
        <v>0</v>
      </c>
      <c r="H4266" s="187">
        <f t="shared" si="151"/>
        <v>0</v>
      </c>
      <c r="I4266" s="187">
        <v>0</v>
      </c>
      <c r="J4266" s="187">
        <v>0</v>
      </c>
      <c r="K4266" s="187">
        <v>0</v>
      </c>
      <c r="L4266" s="187">
        <v>0</v>
      </c>
      <c r="M4266" s="187">
        <v>0</v>
      </c>
      <c r="N4266" s="187">
        <v>0</v>
      </c>
      <c r="O4266" s="187">
        <v>0</v>
      </c>
      <c r="P4266" s="187">
        <v>0</v>
      </c>
      <c r="Q4266" s="187">
        <v>0</v>
      </c>
      <c r="R4266" s="187">
        <v>0</v>
      </c>
    </row>
    <row r="4267" spans="1:18" ht="15" hidden="1">
      <c r="A4267" s="181" t="str">
        <f t="shared" si="150"/>
        <v>B</v>
      </c>
      <c r="B4267" s="188" t="s">
        <v>121</v>
      </c>
      <c r="C4267" s="188" t="s">
        <v>103</v>
      </c>
      <c r="D4267" s="189">
        <f t="shared" si="151"/>
        <v>0</v>
      </c>
      <c r="E4267" s="189">
        <f t="shared" si="151"/>
        <v>0</v>
      </c>
      <c r="F4267" s="189">
        <f t="shared" si="151"/>
        <v>0</v>
      </c>
      <c r="G4267" s="189">
        <f t="shared" si="151"/>
        <v>0</v>
      </c>
      <c r="H4267" s="189">
        <f t="shared" si="151"/>
        <v>0</v>
      </c>
      <c r="I4267" s="189">
        <v>0</v>
      </c>
      <c r="J4267" s="189">
        <v>0</v>
      </c>
      <c r="K4267" s="189">
        <v>0</v>
      </c>
      <c r="L4267" s="189">
        <v>0</v>
      </c>
      <c r="M4267" s="189">
        <v>0</v>
      </c>
      <c r="N4267" s="189">
        <v>0</v>
      </c>
      <c r="O4267" s="189">
        <v>0</v>
      </c>
      <c r="P4267" s="189">
        <v>0</v>
      </c>
      <c r="Q4267" s="189">
        <v>0</v>
      </c>
      <c r="R4267" s="189">
        <v>0</v>
      </c>
    </row>
    <row r="4268" spans="1:18" ht="45.75" hidden="1" thickBot="1">
      <c r="A4268" s="181" t="str">
        <f t="shared" si="150"/>
        <v>B</v>
      </c>
      <c r="B4268" s="182" t="s">
        <v>2124</v>
      </c>
      <c r="C4268" s="183" t="s">
        <v>2125</v>
      </c>
      <c r="D4268" s="184">
        <f t="shared" si="151"/>
        <v>0</v>
      </c>
      <c r="E4268" s="184">
        <f t="shared" si="151"/>
        <v>0</v>
      </c>
      <c r="F4268" s="184">
        <f t="shared" si="151"/>
        <v>0</v>
      </c>
      <c r="G4268" s="184">
        <f t="shared" si="151"/>
        <v>0</v>
      </c>
      <c r="H4268" s="184">
        <f t="shared" si="151"/>
        <v>0</v>
      </c>
      <c r="I4268" s="184">
        <v>0</v>
      </c>
      <c r="J4268" s="184">
        <v>0</v>
      </c>
      <c r="K4268" s="184">
        <v>0</v>
      </c>
      <c r="L4268" s="184">
        <v>0</v>
      </c>
      <c r="M4268" s="184">
        <v>0</v>
      </c>
      <c r="N4268" s="184">
        <v>0</v>
      </c>
      <c r="O4268" s="184">
        <v>0</v>
      </c>
      <c r="P4268" s="184">
        <v>0</v>
      </c>
      <c r="Q4268" s="184">
        <v>0</v>
      </c>
      <c r="R4268" s="184">
        <v>0</v>
      </c>
    </row>
    <row r="4269" spans="1:18" ht="15" hidden="1">
      <c r="A4269" s="181" t="str">
        <f t="shared" si="150"/>
        <v>B</v>
      </c>
      <c r="B4269" s="186" t="s">
        <v>121</v>
      </c>
      <c r="C4269" s="186" t="s">
        <v>99</v>
      </c>
      <c r="D4269" s="187">
        <f t="shared" si="151"/>
        <v>0</v>
      </c>
      <c r="E4269" s="187">
        <f t="shared" si="151"/>
        <v>0</v>
      </c>
      <c r="F4269" s="187">
        <f t="shared" si="151"/>
        <v>0</v>
      </c>
      <c r="G4269" s="187">
        <f t="shared" si="151"/>
        <v>0</v>
      </c>
      <c r="H4269" s="187">
        <f t="shared" si="151"/>
        <v>0</v>
      </c>
      <c r="I4269" s="187">
        <v>0</v>
      </c>
      <c r="J4269" s="187">
        <v>0</v>
      </c>
      <c r="K4269" s="187">
        <v>0</v>
      </c>
      <c r="L4269" s="187">
        <v>0</v>
      </c>
      <c r="M4269" s="187">
        <v>0</v>
      </c>
      <c r="N4269" s="187">
        <v>0</v>
      </c>
      <c r="O4269" s="187">
        <v>0</v>
      </c>
      <c r="P4269" s="187">
        <v>0</v>
      </c>
      <c r="Q4269" s="187">
        <v>0</v>
      </c>
      <c r="R4269" s="187">
        <v>0</v>
      </c>
    </row>
    <row r="4270" spans="1:18" ht="15" hidden="1">
      <c r="A4270" s="181" t="str">
        <f t="shared" si="150"/>
        <v>B</v>
      </c>
      <c r="B4270" s="188" t="s">
        <v>121</v>
      </c>
      <c r="C4270" s="188" t="s">
        <v>103</v>
      </c>
      <c r="D4270" s="189">
        <f t="shared" si="151"/>
        <v>0</v>
      </c>
      <c r="E4270" s="189">
        <f t="shared" si="151"/>
        <v>0</v>
      </c>
      <c r="F4270" s="189">
        <f t="shared" si="151"/>
        <v>0</v>
      </c>
      <c r="G4270" s="189">
        <f t="shared" si="151"/>
        <v>0</v>
      </c>
      <c r="H4270" s="189">
        <f t="shared" si="151"/>
        <v>0</v>
      </c>
      <c r="I4270" s="189">
        <v>0</v>
      </c>
      <c r="J4270" s="189">
        <v>0</v>
      </c>
      <c r="K4270" s="189">
        <v>0</v>
      </c>
      <c r="L4270" s="189">
        <v>0</v>
      </c>
      <c r="M4270" s="189">
        <v>0</v>
      </c>
      <c r="N4270" s="189">
        <v>0</v>
      </c>
      <c r="O4270" s="189">
        <v>0</v>
      </c>
      <c r="P4270" s="189">
        <v>0</v>
      </c>
      <c r="Q4270" s="189">
        <v>0</v>
      </c>
      <c r="R4270" s="189">
        <v>0</v>
      </c>
    </row>
    <row r="4271" spans="1:18" ht="30.75" hidden="1" thickBot="1">
      <c r="A4271" s="181" t="str">
        <f t="shared" si="150"/>
        <v>B</v>
      </c>
      <c r="B4271" s="182" t="s">
        <v>2126</v>
      </c>
      <c r="C4271" s="183" t="s">
        <v>2127</v>
      </c>
      <c r="D4271" s="184">
        <f t="shared" si="151"/>
        <v>0</v>
      </c>
      <c r="E4271" s="184">
        <f t="shared" si="151"/>
        <v>0</v>
      </c>
      <c r="F4271" s="184">
        <f t="shared" si="151"/>
        <v>0</v>
      </c>
      <c r="G4271" s="184">
        <f t="shared" si="151"/>
        <v>0</v>
      </c>
      <c r="H4271" s="184">
        <f t="shared" si="151"/>
        <v>0</v>
      </c>
      <c r="I4271" s="184">
        <v>0</v>
      </c>
      <c r="J4271" s="184">
        <v>0</v>
      </c>
      <c r="K4271" s="184">
        <v>0</v>
      </c>
      <c r="L4271" s="184">
        <v>0</v>
      </c>
      <c r="M4271" s="184">
        <v>0</v>
      </c>
      <c r="N4271" s="184">
        <v>0</v>
      </c>
      <c r="O4271" s="184">
        <v>0</v>
      </c>
      <c r="P4271" s="184">
        <v>0</v>
      </c>
      <c r="Q4271" s="184">
        <v>0</v>
      </c>
      <c r="R4271" s="184">
        <v>0</v>
      </c>
    </row>
    <row r="4272" spans="1:18" ht="15" hidden="1">
      <c r="A4272" s="181" t="str">
        <f t="shared" si="150"/>
        <v>B</v>
      </c>
      <c r="B4272" s="186" t="s">
        <v>121</v>
      </c>
      <c r="C4272" s="186" t="s">
        <v>99</v>
      </c>
      <c r="D4272" s="187">
        <f t="shared" si="151"/>
        <v>0</v>
      </c>
      <c r="E4272" s="187">
        <f t="shared" si="151"/>
        <v>0</v>
      </c>
      <c r="F4272" s="187">
        <f t="shared" si="151"/>
        <v>0</v>
      </c>
      <c r="G4272" s="187">
        <f t="shared" si="151"/>
        <v>0</v>
      </c>
      <c r="H4272" s="187">
        <f t="shared" si="151"/>
        <v>0</v>
      </c>
      <c r="I4272" s="187">
        <v>0</v>
      </c>
      <c r="J4272" s="187">
        <v>0</v>
      </c>
      <c r="K4272" s="187">
        <v>0</v>
      </c>
      <c r="L4272" s="187">
        <v>0</v>
      </c>
      <c r="M4272" s="187">
        <v>0</v>
      </c>
      <c r="N4272" s="187">
        <v>0</v>
      </c>
      <c r="O4272" s="187">
        <v>0</v>
      </c>
      <c r="P4272" s="187">
        <v>0</v>
      </c>
      <c r="Q4272" s="187">
        <v>0</v>
      </c>
      <c r="R4272" s="187">
        <v>0</v>
      </c>
    </row>
    <row r="4273" spans="1:18" ht="15" hidden="1">
      <c r="A4273" s="181" t="str">
        <f t="shared" si="150"/>
        <v>B</v>
      </c>
      <c r="B4273" s="188" t="s">
        <v>121</v>
      </c>
      <c r="C4273" s="188" t="s">
        <v>103</v>
      </c>
      <c r="D4273" s="189">
        <f t="shared" si="151"/>
        <v>0</v>
      </c>
      <c r="E4273" s="189">
        <f t="shared" si="151"/>
        <v>0</v>
      </c>
      <c r="F4273" s="189">
        <f t="shared" si="151"/>
        <v>0</v>
      </c>
      <c r="G4273" s="189">
        <f t="shared" si="151"/>
        <v>0</v>
      </c>
      <c r="H4273" s="189">
        <f t="shared" si="151"/>
        <v>0</v>
      </c>
      <c r="I4273" s="189">
        <v>0</v>
      </c>
      <c r="J4273" s="189">
        <v>0</v>
      </c>
      <c r="K4273" s="189">
        <v>0</v>
      </c>
      <c r="L4273" s="189">
        <v>0</v>
      </c>
      <c r="M4273" s="189">
        <v>0</v>
      </c>
      <c r="N4273" s="189">
        <v>0</v>
      </c>
      <c r="O4273" s="189">
        <v>0</v>
      </c>
      <c r="P4273" s="189">
        <v>0</v>
      </c>
      <c r="Q4273" s="189">
        <v>0</v>
      </c>
      <c r="R4273" s="189">
        <v>0</v>
      </c>
    </row>
    <row r="4274" spans="1:18" ht="45.75" hidden="1" thickBot="1">
      <c r="A4274" s="181" t="str">
        <f t="shared" si="150"/>
        <v>B</v>
      </c>
      <c r="B4274" s="182" t="s">
        <v>2128</v>
      </c>
      <c r="C4274" s="183" t="s">
        <v>2129</v>
      </c>
      <c r="D4274" s="184">
        <f t="shared" si="151"/>
        <v>0</v>
      </c>
      <c r="E4274" s="184">
        <f t="shared" si="151"/>
        <v>0</v>
      </c>
      <c r="F4274" s="184">
        <f t="shared" si="151"/>
        <v>0</v>
      </c>
      <c r="G4274" s="184">
        <f t="shared" si="151"/>
        <v>0</v>
      </c>
      <c r="H4274" s="184">
        <f t="shared" si="151"/>
        <v>0</v>
      </c>
      <c r="I4274" s="184">
        <v>0</v>
      </c>
      <c r="J4274" s="184">
        <v>0</v>
      </c>
      <c r="K4274" s="184">
        <v>0</v>
      </c>
      <c r="L4274" s="184">
        <v>0</v>
      </c>
      <c r="M4274" s="184">
        <v>0</v>
      </c>
      <c r="N4274" s="184">
        <v>0</v>
      </c>
      <c r="O4274" s="184">
        <v>0</v>
      </c>
      <c r="P4274" s="184">
        <v>0</v>
      </c>
      <c r="Q4274" s="184">
        <v>0</v>
      </c>
      <c r="R4274" s="184">
        <v>0</v>
      </c>
    </row>
    <row r="4275" spans="1:18" ht="15" hidden="1">
      <c r="A4275" s="181" t="str">
        <f t="shared" si="150"/>
        <v>B</v>
      </c>
      <c r="B4275" s="186" t="s">
        <v>121</v>
      </c>
      <c r="C4275" s="186" t="s">
        <v>99</v>
      </c>
      <c r="D4275" s="187">
        <f t="shared" si="151"/>
        <v>0</v>
      </c>
      <c r="E4275" s="187">
        <f t="shared" si="151"/>
        <v>0</v>
      </c>
      <c r="F4275" s="187">
        <f t="shared" si="151"/>
        <v>0</v>
      </c>
      <c r="G4275" s="187">
        <f t="shared" si="151"/>
        <v>0</v>
      </c>
      <c r="H4275" s="187">
        <f t="shared" si="151"/>
        <v>0</v>
      </c>
      <c r="I4275" s="187">
        <v>0</v>
      </c>
      <c r="J4275" s="187">
        <v>0</v>
      </c>
      <c r="K4275" s="187">
        <v>0</v>
      </c>
      <c r="L4275" s="187">
        <v>0</v>
      </c>
      <c r="M4275" s="187">
        <v>0</v>
      </c>
      <c r="N4275" s="187">
        <v>0</v>
      </c>
      <c r="O4275" s="187">
        <v>0</v>
      </c>
      <c r="P4275" s="187">
        <v>0</v>
      </c>
      <c r="Q4275" s="187">
        <v>0</v>
      </c>
      <c r="R4275" s="187">
        <v>0</v>
      </c>
    </row>
    <row r="4276" spans="1:18" ht="15" hidden="1">
      <c r="A4276" s="181" t="str">
        <f t="shared" si="150"/>
        <v>B</v>
      </c>
      <c r="B4276" s="188" t="s">
        <v>121</v>
      </c>
      <c r="C4276" s="188" t="s">
        <v>103</v>
      </c>
      <c r="D4276" s="189">
        <f t="shared" si="151"/>
        <v>0</v>
      </c>
      <c r="E4276" s="189">
        <f t="shared" si="151"/>
        <v>0</v>
      </c>
      <c r="F4276" s="189">
        <f t="shared" si="151"/>
        <v>0</v>
      </c>
      <c r="G4276" s="189">
        <f t="shared" si="151"/>
        <v>0</v>
      </c>
      <c r="H4276" s="189">
        <f t="shared" si="151"/>
        <v>0</v>
      </c>
      <c r="I4276" s="189">
        <v>0</v>
      </c>
      <c r="J4276" s="189">
        <v>0</v>
      </c>
      <c r="K4276" s="189">
        <v>0</v>
      </c>
      <c r="L4276" s="189">
        <v>0</v>
      </c>
      <c r="M4276" s="189">
        <v>0</v>
      </c>
      <c r="N4276" s="189">
        <v>0</v>
      </c>
      <c r="O4276" s="189">
        <v>0</v>
      </c>
      <c r="P4276" s="189">
        <v>0</v>
      </c>
      <c r="Q4276" s="189">
        <v>0</v>
      </c>
      <c r="R4276" s="189">
        <v>0</v>
      </c>
    </row>
    <row r="4277" spans="1:18" ht="30.75" hidden="1" thickBot="1">
      <c r="A4277" s="181" t="str">
        <f t="shared" si="150"/>
        <v>B</v>
      </c>
      <c r="B4277" s="182" t="s">
        <v>2130</v>
      </c>
      <c r="C4277" s="183" t="s">
        <v>2131</v>
      </c>
      <c r="D4277" s="184">
        <f t="shared" si="151"/>
        <v>0</v>
      </c>
      <c r="E4277" s="184">
        <f t="shared" si="151"/>
        <v>0</v>
      </c>
      <c r="F4277" s="184">
        <f t="shared" si="151"/>
        <v>0</v>
      </c>
      <c r="G4277" s="184">
        <f t="shared" si="151"/>
        <v>0</v>
      </c>
      <c r="H4277" s="184">
        <f t="shared" si="151"/>
        <v>0</v>
      </c>
      <c r="I4277" s="184">
        <v>0</v>
      </c>
      <c r="J4277" s="184">
        <v>0</v>
      </c>
      <c r="K4277" s="184">
        <v>0</v>
      </c>
      <c r="L4277" s="184">
        <v>0</v>
      </c>
      <c r="M4277" s="184">
        <v>0</v>
      </c>
      <c r="N4277" s="184">
        <v>0</v>
      </c>
      <c r="O4277" s="184">
        <v>0</v>
      </c>
      <c r="P4277" s="184">
        <v>0</v>
      </c>
      <c r="Q4277" s="184">
        <v>0</v>
      </c>
      <c r="R4277" s="184">
        <v>0</v>
      </c>
    </row>
    <row r="4278" spans="1:18" ht="15" hidden="1">
      <c r="A4278" s="181" t="str">
        <f t="shared" si="150"/>
        <v>B</v>
      </c>
      <c r="B4278" s="186" t="s">
        <v>121</v>
      </c>
      <c r="C4278" s="186" t="s">
        <v>99</v>
      </c>
      <c r="D4278" s="187">
        <f t="shared" si="151"/>
        <v>0</v>
      </c>
      <c r="E4278" s="187">
        <f t="shared" si="151"/>
        <v>0</v>
      </c>
      <c r="F4278" s="187">
        <f t="shared" si="151"/>
        <v>0</v>
      </c>
      <c r="G4278" s="187">
        <f t="shared" si="151"/>
        <v>0</v>
      </c>
      <c r="H4278" s="187">
        <f t="shared" si="151"/>
        <v>0</v>
      </c>
      <c r="I4278" s="187">
        <v>0</v>
      </c>
      <c r="J4278" s="187">
        <v>0</v>
      </c>
      <c r="K4278" s="187">
        <v>0</v>
      </c>
      <c r="L4278" s="187">
        <v>0</v>
      </c>
      <c r="M4278" s="187">
        <v>0</v>
      </c>
      <c r="N4278" s="187">
        <v>0</v>
      </c>
      <c r="O4278" s="187">
        <v>0</v>
      </c>
      <c r="P4278" s="187">
        <v>0</v>
      </c>
      <c r="Q4278" s="187">
        <v>0</v>
      </c>
      <c r="R4278" s="187">
        <v>0</v>
      </c>
    </row>
    <row r="4279" spans="1:18" ht="15" hidden="1">
      <c r="A4279" s="181" t="str">
        <f t="shared" si="150"/>
        <v>B</v>
      </c>
      <c r="B4279" s="188" t="s">
        <v>121</v>
      </c>
      <c r="C4279" s="188" t="s">
        <v>103</v>
      </c>
      <c r="D4279" s="189">
        <f t="shared" si="151"/>
        <v>0</v>
      </c>
      <c r="E4279" s="189">
        <f t="shared" si="151"/>
        <v>0</v>
      </c>
      <c r="F4279" s="189">
        <f t="shared" si="151"/>
        <v>0</v>
      </c>
      <c r="G4279" s="189">
        <f t="shared" si="151"/>
        <v>0</v>
      </c>
      <c r="H4279" s="189">
        <f t="shared" si="151"/>
        <v>0</v>
      </c>
      <c r="I4279" s="189">
        <v>0</v>
      </c>
      <c r="J4279" s="189">
        <v>0</v>
      </c>
      <c r="K4279" s="189">
        <v>0</v>
      </c>
      <c r="L4279" s="189">
        <v>0</v>
      </c>
      <c r="M4279" s="189">
        <v>0</v>
      </c>
      <c r="N4279" s="189">
        <v>0</v>
      </c>
      <c r="O4279" s="189">
        <v>0</v>
      </c>
      <c r="P4279" s="189">
        <v>0</v>
      </c>
      <c r="Q4279" s="189">
        <v>0</v>
      </c>
      <c r="R4279" s="189">
        <v>0</v>
      </c>
    </row>
    <row r="4280" spans="1:18" ht="30.75" hidden="1" thickBot="1">
      <c r="A4280" s="181" t="str">
        <f t="shared" si="150"/>
        <v>B</v>
      </c>
      <c r="B4280" s="182" t="s">
        <v>2132</v>
      </c>
      <c r="C4280" s="183" t="s">
        <v>2133</v>
      </c>
      <c r="D4280" s="184">
        <f t="shared" si="151"/>
        <v>0</v>
      </c>
      <c r="E4280" s="184">
        <f t="shared" si="151"/>
        <v>0</v>
      </c>
      <c r="F4280" s="184">
        <f t="shared" si="151"/>
        <v>0</v>
      </c>
      <c r="G4280" s="184">
        <f t="shared" si="151"/>
        <v>0</v>
      </c>
      <c r="H4280" s="184">
        <f t="shared" si="151"/>
        <v>0</v>
      </c>
      <c r="I4280" s="184">
        <v>0</v>
      </c>
      <c r="J4280" s="184">
        <v>0</v>
      </c>
      <c r="K4280" s="184">
        <v>0</v>
      </c>
      <c r="L4280" s="184">
        <v>0</v>
      </c>
      <c r="M4280" s="184">
        <v>0</v>
      </c>
      <c r="N4280" s="184">
        <v>0</v>
      </c>
      <c r="O4280" s="184">
        <v>0</v>
      </c>
      <c r="P4280" s="184">
        <v>0</v>
      </c>
      <c r="Q4280" s="184">
        <v>0</v>
      </c>
      <c r="R4280" s="184">
        <v>0</v>
      </c>
    </row>
    <row r="4281" spans="1:18" ht="15" hidden="1">
      <c r="A4281" s="181" t="str">
        <f t="shared" si="150"/>
        <v>B</v>
      </c>
      <c r="B4281" s="186" t="s">
        <v>121</v>
      </c>
      <c r="C4281" s="186" t="s">
        <v>99</v>
      </c>
      <c r="D4281" s="187">
        <f t="shared" si="151"/>
        <v>0</v>
      </c>
      <c r="E4281" s="187">
        <f t="shared" si="151"/>
        <v>0</v>
      </c>
      <c r="F4281" s="187">
        <f t="shared" si="151"/>
        <v>0</v>
      </c>
      <c r="G4281" s="187">
        <f t="shared" si="151"/>
        <v>0</v>
      </c>
      <c r="H4281" s="187">
        <f t="shared" si="151"/>
        <v>0</v>
      </c>
      <c r="I4281" s="187">
        <v>0</v>
      </c>
      <c r="J4281" s="187">
        <v>0</v>
      </c>
      <c r="K4281" s="187">
        <v>0</v>
      </c>
      <c r="L4281" s="187">
        <v>0</v>
      </c>
      <c r="M4281" s="187">
        <v>0</v>
      </c>
      <c r="N4281" s="187">
        <v>0</v>
      </c>
      <c r="O4281" s="187">
        <v>0</v>
      </c>
      <c r="P4281" s="187">
        <v>0</v>
      </c>
      <c r="Q4281" s="187">
        <v>0</v>
      </c>
      <c r="R4281" s="187">
        <v>0</v>
      </c>
    </row>
    <row r="4282" spans="1:18" ht="15" hidden="1">
      <c r="A4282" s="181" t="str">
        <f t="shared" si="150"/>
        <v>B</v>
      </c>
      <c r="B4282" s="188" t="s">
        <v>121</v>
      </c>
      <c r="C4282" s="188" t="s">
        <v>103</v>
      </c>
      <c r="D4282" s="189">
        <f t="shared" si="151"/>
        <v>0</v>
      </c>
      <c r="E4282" s="189">
        <f t="shared" si="151"/>
        <v>0</v>
      </c>
      <c r="F4282" s="189">
        <f t="shared" si="151"/>
        <v>0</v>
      </c>
      <c r="G4282" s="189">
        <f t="shared" si="151"/>
        <v>0</v>
      </c>
      <c r="H4282" s="189">
        <f t="shared" si="151"/>
        <v>0</v>
      </c>
      <c r="I4282" s="189">
        <v>0</v>
      </c>
      <c r="J4282" s="189">
        <v>0</v>
      </c>
      <c r="K4282" s="189">
        <v>0</v>
      </c>
      <c r="L4282" s="189">
        <v>0</v>
      </c>
      <c r="M4282" s="189">
        <v>0</v>
      </c>
      <c r="N4282" s="189">
        <v>0</v>
      </c>
      <c r="O4282" s="189">
        <v>0</v>
      </c>
      <c r="P4282" s="189">
        <v>0</v>
      </c>
      <c r="Q4282" s="189">
        <v>0</v>
      </c>
      <c r="R4282" s="189">
        <v>0</v>
      </c>
    </row>
    <row r="4283" spans="1:18" ht="15.75" hidden="1" thickBot="1">
      <c r="A4283" s="181" t="str">
        <f t="shared" si="150"/>
        <v>B</v>
      </c>
      <c r="B4283" s="182" t="s">
        <v>2134</v>
      </c>
      <c r="C4283" s="183" t="s">
        <v>2135</v>
      </c>
      <c r="D4283" s="184">
        <f t="shared" si="151"/>
        <v>0</v>
      </c>
      <c r="E4283" s="184">
        <f t="shared" si="151"/>
        <v>0</v>
      </c>
      <c r="F4283" s="184">
        <f t="shared" si="151"/>
        <v>0</v>
      </c>
      <c r="G4283" s="184">
        <f t="shared" si="151"/>
        <v>0</v>
      </c>
      <c r="H4283" s="184">
        <f t="shared" si="151"/>
        <v>0</v>
      </c>
      <c r="I4283" s="184">
        <v>0</v>
      </c>
      <c r="J4283" s="184">
        <v>0</v>
      </c>
      <c r="K4283" s="184">
        <v>0</v>
      </c>
      <c r="L4283" s="184">
        <v>0</v>
      </c>
      <c r="M4283" s="184">
        <v>0</v>
      </c>
      <c r="N4283" s="184">
        <v>0</v>
      </c>
      <c r="O4283" s="184">
        <v>0</v>
      </c>
      <c r="P4283" s="184">
        <v>0</v>
      </c>
      <c r="Q4283" s="184">
        <v>0</v>
      </c>
      <c r="R4283" s="184">
        <v>0</v>
      </c>
    </row>
    <row r="4284" spans="1:18" ht="15" hidden="1">
      <c r="A4284" s="181" t="str">
        <f t="shared" si="150"/>
        <v>B</v>
      </c>
      <c r="B4284" s="186" t="s">
        <v>121</v>
      </c>
      <c r="C4284" s="186" t="s">
        <v>99</v>
      </c>
      <c r="D4284" s="187">
        <f t="shared" si="151"/>
        <v>0</v>
      </c>
      <c r="E4284" s="187">
        <f t="shared" si="151"/>
        <v>0</v>
      </c>
      <c r="F4284" s="187">
        <f t="shared" si="151"/>
        <v>0</v>
      </c>
      <c r="G4284" s="187">
        <f t="shared" si="151"/>
        <v>0</v>
      </c>
      <c r="H4284" s="187">
        <f t="shared" si="151"/>
        <v>0</v>
      </c>
      <c r="I4284" s="187">
        <v>0</v>
      </c>
      <c r="J4284" s="187">
        <v>0</v>
      </c>
      <c r="K4284" s="187">
        <v>0</v>
      </c>
      <c r="L4284" s="187">
        <v>0</v>
      </c>
      <c r="M4284" s="187">
        <v>0</v>
      </c>
      <c r="N4284" s="187">
        <v>0</v>
      </c>
      <c r="O4284" s="187">
        <v>0</v>
      </c>
      <c r="P4284" s="187">
        <v>0</v>
      </c>
      <c r="Q4284" s="187">
        <v>0</v>
      </c>
      <c r="R4284" s="187">
        <v>0</v>
      </c>
    </row>
    <row r="4285" spans="1:18" ht="15" hidden="1">
      <c r="A4285" s="181" t="str">
        <f t="shared" si="150"/>
        <v>B</v>
      </c>
      <c r="B4285" s="188" t="s">
        <v>121</v>
      </c>
      <c r="C4285" s="188" t="s">
        <v>103</v>
      </c>
      <c r="D4285" s="189">
        <f t="shared" si="151"/>
        <v>0</v>
      </c>
      <c r="E4285" s="189">
        <f t="shared" si="151"/>
        <v>0</v>
      </c>
      <c r="F4285" s="189">
        <f t="shared" si="151"/>
        <v>0</v>
      </c>
      <c r="G4285" s="189">
        <f t="shared" si="151"/>
        <v>0</v>
      </c>
      <c r="H4285" s="189">
        <f t="shared" si="151"/>
        <v>0</v>
      </c>
      <c r="I4285" s="189">
        <v>0</v>
      </c>
      <c r="J4285" s="189">
        <v>0</v>
      </c>
      <c r="K4285" s="189">
        <v>0</v>
      </c>
      <c r="L4285" s="189">
        <v>0</v>
      </c>
      <c r="M4285" s="189">
        <v>0</v>
      </c>
      <c r="N4285" s="189">
        <v>0</v>
      </c>
      <c r="O4285" s="189">
        <v>0</v>
      </c>
      <c r="P4285" s="189">
        <v>0</v>
      </c>
      <c r="Q4285" s="189">
        <v>0</v>
      </c>
      <c r="R4285" s="189">
        <v>0</v>
      </c>
    </row>
    <row r="4286" spans="1:18" ht="60.75" hidden="1" thickBot="1">
      <c r="A4286" s="181" t="str">
        <f t="shared" si="150"/>
        <v>B</v>
      </c>
      <c r="B4286" s="182" t="s">
        <v>2136</v>
      </c>
      <c r="C4286" s="183" t="s">
        <v>2137</v>
      </c>
      <c r="D4286" s="184">
        <f t="shared" si="151"/>
        <v>0</v>
      </c>
      <c r="E4286" s="184">
        <f t="shared" si="151"/>
        <v>0</v>
      </c>
      <c r="F4286" s="184">
        <f t="shared" si="151"/>
        <v>0</v>
      </c>
      <c r="G4286" s="184">
        <f t="shared" si="151"/>
        <v>0</v>
      </c>
      <c r="H4286" s="184">
        <f t="shared" si="151"/>
        <v>0</v>
      </c>
      <c r="I4286" s="184">
        <v>0</v>
      </c>
      <c r="J4286" s="184">
        <v>0</v>
      </c>
      <c r="K4286" s="184">
        <v>0</v>
      </c>
      <c r="L4286" s="184">
        <v>0</v>
      </c>
      <c r="M4286" s="184">
        <v>0</v>
      </c>
      <c r="N4286" s="184">
        <v>0</v>
      </c>
      <c r="O4286" s="184">
        <v>0</v>
      </c>
      <c r="P4286" s="184">
        <v>0</v>
      </c>
      <c r="Q4286" s="184">
        <v>0</v>
      </c>
      <c r="R4286" s="184">
        <v>0</v>
      </c>
    </row>
    <row r="4287" spans="1:18" ht="15" hidden="1">
      <c r="A4287" s="181" t="str">
        <f t="shared" si="150"/>
        <v>B</v>
      </c>
      <c r="B4287" s="186" t="s">
        <v>121</v>
      </c>
      <c r="C4287" s="186" t="s">
        <v>99</v>
      </c>
      <c r="D4287" s="187">
        <f t="shared" si="151"/>
        <v>0</v>
      </c>
      <c r="E4287" s="187">
        <f t="shared" si="151"/>
        <v>0</v>
      </c>
      <c r="F4287" s="187">
        <f t="shared" si="151"/>
        <v>0</v>
      </c>
      <c r="G4287" s="187">
        <f t="shared" si="151"/>
        <v>0</v>
      </c>
      <c r="H4287" s="187">
        <f t="shared" si="151"/>
        <v>0</v>
      </c>
      <c r="I4287" s="187">
        <v>0</v>
      </c>
      <c r="J4287" s="187">
        <v>0</v>
      </c>
      <c r="K4287" s="187">
        <v>0</v>
      </c>
      <c r="L4287" s="187">
        <v>0</v>
      </c>
      <c r="M4287" s="187">
        <v>0</v>
      </c>
      <c r="N4287" s="187">
        <v>0</v>
      </c>
      <c r="O4287" s="187">
        <v>0</v>
      </c>
      <c r="P4287" s="187">
        <v>0</v>
      </c>
      <c r="Q4287" s="187">
        <v>0</v>
      </c>
      <c r="R4287" s="187">
        <v>0</v>
      </c>
    </row>
    <row r="4288" spans="1:18" ht="15" hidden="1">
      <c r="A4288" s="181" t="str">
        <f t="shared" si="150"/>
        <v>B</v>
      </c>
      <c r="B4288" s="188" t="s">
        <v>121</v>
      </c>
      <c r="C4288" s="188" t="s">
        <v>103</v>
      </c>
      <c r="D4288" s="189">
        <f t="shared" si="151"/>
        <v>0</v>
      </c>
      <c r="E4288" s="189">
        <f t="shared" si="151"/>
        <v>0</v>
      </c>
      <c r="F4288" s="189">
        <f t="shared" si="151"/>
        <v>0</v>
      </c>
      <c r="G4288" s="189">
        <f t="shared" si="151"/>
        <v>0</v>
      </c>
      <c r="H4288" s="189">
        <f t="shared" si="151"/>
        <v>0</v>
      </c>
      <c r="I4288" s="189">
        <v>0</v>
      </c>
      <c r="J4288" s="189">
        <v>0</v>
      </c>
      <c r="K4288" s="189">
        <v>0</v>
      </c>
      <c r="L4288" s="189">
        <v>0</v>
      </c>
      <c r="M4288" s="189">
        <v>0</v>
      </c>
      <c r="N4288" s="189">
        <v>0</v>
      </c>
      <c r="O4288" s="189">
        <v>0</v>
      </c>
      <c r="P4288" s="189">
        <v>0</v>
      </c>
      <c r="Q4288" s="189">
        <v>0</v>
      </c>
      <c r="R4288" s="189">
        <v>0</v>
      </c>
    </row>
    <row r="4289" spans="1:18" ht="30.75" hidden="1" thickBot="1">
      <c r="A4289" s="181" t="str">
        <f t="shared" si="150"/>
        <v>B</v>
      </c>
      <c r="B4289" s="182" t="s">
        <v>2138</v>
      </c>
      <c r="C4289" s="183" t="s">
        <v>2139</v>
      </c>
      <c r="D4289" s="184">
        <f t="shared" si="151"/>
        <v>0</v>
      </c>
      <c r="E4289" s="184">
        <f t="shared" si="151"/>
        <v>0</v>
      </c>
      <c r="F4289" s="184">
        <f t="shared" si="151"/>
        <v>0</v>
      </c>
      <c r="G4289" s="184">
        <f t="shared" si="151"/>
        <v>0</v>
      </c>
      <c r="H4289" s="184">
        <f t="shared" si="151"/>
        <v>0</v>
      </c>
      <c r="I4289" s="184">
        <v>0</v>
      </c>
      <c r="J4289" s="184">
        <v>0</v>
      </c>
      <c r="K4289" s="184">
        <v>0</v>
      </c>
      <c r="L4289" s="184">
        <v>0</v>
      </c>
      <c r="M4289" s="184">
        <v>0</v>
      </c>
      <c r="N4289" s="184">
        <v>0</v>
      </c>
      <c r="O4289" s="184">
        <v>0</v>
      </c>
      <c r="P4289" s="184">
        <v>0</v>
      </c>
      <c r="Q4289" s="184">
        <v>0</v>
      </c>
      <c r="R4289" s="184">
        <v>0</v>
      </c>
    </row>
    <row r="4290" spans="1:18" ht="15" hidden="1">
      <c r="A4290" s="181" t="str">
        <f t="shared" si="150"/>
        <v>B</v>
      </c>
      <c r="B4290" s="186" t="s">
        <v>121</v>
      </c>
      <c r="C4290" s="186" t="s">
        <v>99</v>
      </c>
      <c r="D4290" s="187">
        <f t="shared" si="151"/>
        <v>0</v>
      </c>
      <c r="E4290" s="187">
        <f t="shared" si="151"/>
        <v>0</v>
      </c>
      <c r="F4290" s="187">
        <f t="shared" si="151"/>
        <v>0</v>
      </c>
      <c r="G4290" s="187">
        <f t="shared" si="151"/>
        <v>0</v>
      </c>
      <c r="H4290" s="187">
        <f t="shared" si="151"/>
        <v>0</v>
      </c>
      <c r="I4290" s="187">
        <v>0</v>
      </c>
      <c r="J4290" s="187">
        <v>0</v>
      </c>
      <c r="K4290" s="187">
        <v>0</v>
      </c>
      <c r="L4290" s="187">
        <v>0</v>
      </c>
      <c r="M4290" s="187">
        <v>0</v>
      </c>
      <c r="N4290" s="187">
        <v>0</v>
      </c>
      <c r="O4290" s="187">
        <v>0</v>
      </c>
      <c r="P4290" s="187">
        <v>0</v>
      </c>
      <c r="Q4290" s="187">
        <v>0</v>
      </c>
      <c r="R4290" s="187">
        <v>0</v>
      </c>
    </row>
    <row r="4291" spans="1:18" ht="15" hidden="1">
      <c r="A4291" s="181" t="str">
        <f t="shared" si="150"/>
        <v>B</v>
      </c>
      <c r="B4291" s="188" t="s">
        <v>121</v>
      </c>
      <c r="C4291" s="188" t="s">
        <v>103</v>
      </c>
      <c r="D4291" s="189">
        <f t="shared" si="151"/>
        <v>0</v>
      </c>
      <c r="E4291" s="189">
        <f t="shared" si="151"/>
        <v>0</v>
      </c>
      <c r="F4291" s="189">
        <f t="shared" si="151"/>
        <v>0</v>
      </c>
      <c r="G4291" s="189">
        <f t="shared" si="151"/>
        <v>0</v>
      </c>
      <c r="H4291" s="189">
        <f t="shared" si="151"/>
        <v>0</v>
      </c>
      <c r="I4291" s="189">
        <v>0</v>
      </c>
      <c r="J4291" s="189">
        <v>0</v>
      </c>
      <c r="K4291" s="189">
        <v>0</v>
      </c>
      <c r="L4291" s="189">
        <v>0</v>
      </c>
      <c r="M4291" s="189">
        <v>0</v>
      </c>
      <c r="N4291" s="189">
        <v>0</v>
      </c>
      <c r="O4291" s="189">
        <v>0</v>
      </c>
      <c r="P4291" s="189">
        <v>0</v>
      </c>
      <c r="Q4291" s="189">
        <v>0</v>
      </c>
      <c r="R4291" s="189">
        <v>0</v>
      </c>
    </row>
    <row r="4292" spans="1:18" ht="45.75" hidden="1" thickBot="1">
      <c r="A4292" s="181" t="str">
        <f t="shared" si="150"/>
        <v>B</v>
      </c>
      <c r="B4292" s="182" t="s">
        <v>2140</v>
      </c>
      <c r="C4292" s="183" t="s">
        <v>2141</v>
      </c>
      <c r="D4292" s="184">
        <f t="shared" si="151"/>
        <v>0</v>
      </c>
      <c r="E4292" s="184">
        <f t="shared" si="151"/>
        <v>0</v>
      </c>
      <c r="F4292" s="184">
        <f t="shared" si="151"/>
        <v>0</v>
      </c>
      <c r="G4292" s="184">
        <f t="shared" si="151"/>
        <v>0</v>
      </c>
      <c r="H4292" s="184">
        <f t="shared" si="151"/>
        <v>0</v>
      </c>
      <c r="I4292" s="184">
        <v>0</v>
      </c>
      <c r="J4292" s="184">
        <v>0</v>
      </c>
      <c r="K4292" s="184">
        <v>0</v>
      </c>
      <c r="L4292" s="184">
        <v>0</v>
      </c>
      <c r="M4292" s="184">
        <v>0</v>
      </c>
      <c r="N4292" s="184">
        <v>0</v>
      </c>
      <c r="O4292" s="184">
        <v>0</v>
      </c>
      <c r="P4292" s="184">
        <v>0</v>
      </c>
      <c r="Q4292" s="184">
        <v>0</v>
      </c>
      <c r="R4292" s="184">
        <v>0</v>
      </c>
    </row>
    <row r="4293" spans="1:18" ht="15" hidden="1">
      <c r="A4293" s="181" t="str">
        <f t="shared" si="150"/>
        <v>B</v>
      </c>
      <c r="B4293" s="186" t="s">
        <v>121</v>
      </c>
      <c r="C4293" s="186" t="s">
        <v>99</v>
      </c>
      <c r="D4293" s="187">
        <f t="shared" si="151"/>
        <v>0</v>
      </c>
      <c r="E4293" s="187">
        <f t="shared" si="151"/>
        <v>0</v>
      </c>
      <c r="F4293" s="187">
        <f t="shared" si="151"/>
        <v>0</v>
      </c>
      <c r="G4293" s="187">
        <f t="shared" si="151"/>
        <v>0</v>
      </c>
      <c r="H4293" s="187">
        <f t="shared" si="151"/>
        <v>0</v>
      </c>
      <c r="I4293" s="187">
        <v>0</v>
      </c>
      <c r="J4293" s="187">
        <v>0</v>
      </c>
      <c r="K4293" s="187">
        <v>0</v>
      </c>
      <c r="L4293" s="187">
        <v>0</v>
      </c>
      <c r="M4293" s="187">
        <v>0</v>
      </c>
      <c r="N4293" s="187">
        <v>0</v>
      </c>
      <c r="O4293" s="187">
        <v>0</v>
      </c>
      <c r="P4293" s="187">
        <v>0</v>
      </c>
      <c r="Q4293" s="187">
        <v>0</v>
      </c>
      <c r="R4293" s="187">
        <v>0</v>
      </c>
    </row>
    <row r="4294" spans="1:18" ht="15" hidden="1">
      <c r="A4294" s="181" t="str">
        <f t="shared" si="150"/>
        <v>B</v>
      </c>
      <c r="B4294" s="188" t="s">
        <v>121</v>
      </c>
      <c r="C4294" s="188" t="s">
        <v>103</v>
      </c>
      <c r="D4294" s="189">
        <f t="shared" si="151"/>
        <v>0</v>
      </c>
      <c r="E4294" s="189">
        <f t="shared" si="151"/>
        <v>0</v>
      </c>
      <c r="F4294" s="189">
        <f t="shared" si="151"/>
        <v>0</v>
      </c>
      <c r="G4294" s="189">
        <f t="shared" si="151"/>
        <v>0</v>
      </c>
      <c r="H4294" s="189">
        <f t="shared" si="151"/>
        <v>0</v>
      </c>
      <c r="I4294" s="189">
        <v>0</v>
      </c>
      <c r="J4294" s="189">
        <v>0</v>
      </c>
      <c r="K4294" s="189">
        <v>0</v>
      </c>
      <c r="L4294" s="189">
        <v>0</v>
      </c>
      <c r="M4294" s="189">
        <v>0</v>
      </c>
      <c r="N4294" s="189">
        <v>0</v>
      </c>
      <c r="O4294" s="189">
        <v>0</v>
      </c>
      <c r="P4294" s="189">
        <v>0</v>
      </c>
      <c r="Q4294" s="189">
        <v>0</v>
      </c>
      <c r="R4294" s="189">
        <v>0</v>
      </c>
    </row>
    <row r="4295" spans="1:18" ht="15" hidden="1">
      <c r="A4295" s="181" t="str">
        <f t="shared" ref="A4295:A4358" si="152">(IF(OR(D4295&lt;&gt;0),"A","B"))</f>
        <v>B</v>
      </c>
      <c r="B4295" s="186" t="s">
        <v>121</v>
      </c>
      <c r="C4295" s="186" t="s">
        <v>155</v>
      </c>
      <c r="D4295" s="187">
        <f t="shared" si="151"/>
        <v>0</v>
      </c>
      <c r="E4295" s="187">
        <f t="shared" si="151"/>
        <v>0</v>
      </c>
      <c r="F4295" s="187">
        <f t="shared" si="151"/>
        <v>0</v>
      </c>
      <c r="G4295" s="187">
        <f t="shared" si="151"/>
        <v>0</v>
      </c>
      <c r="H4295" s="187">
        <f t="shared" si="151"/>
        <v>0</v>
      </c>
      <c r="I4295" s="187">
        <v>0</v>
      </c>
      <c r="J4295" s="187">
        <v>0</v>
      </c>
      <c r="K4295" s="187">
        <v>0</v>
      </c>
      <c r="L4295" s="187">
        <v>0</v>
      </c>
      <c r="M4295" s="187">
        <v>0</v>
      </c>
      <c r="N4295" s="187">
        <v>0</v>
      </c>
      <c r="O4295" s="187">
        <v>0</v>
      </c>
      <c r="P4295" s="187">
        <v>0</v>
      </c>
      <c r="Q4295" s="187">
        <v>0</v>
      </c>
      <c r="R4295" s="187">
        <v>0</v>
      </c>
    </row>
    <row r="4296" spans="1:18" ht="30.75" hidden="1" thickBot="1">
      <c r="A4296" s="181" t="str">
        <f t="shared" si="152"/>
        <v>B</v>
      </c>
      <c r="B4296" s="182" t="s">
        <v>2142</v>
      </c>
      <c r="C4296" s="183" t="s">
        <v>2143</v>
      </c>
      <c r="D4296" s="184">
        <f t="shared" si="151"/>
        <v>0</v>
      </c>
      <c r="E4296" s="184">
        <f t="shared" si="151"/>
        <v>0</v>
      </c>
      <c r="F4296" s="184">
        <f t="shared" si="151"/>
        <v>0</v>
      </c>
      <c r="G4296" s="184">
        <f t="shared" si="151"/>
        <v>0</v>
      </c>
      <c r="H4296" s="184">
        <f t="shared" si="151"/>
        <v>0</v>
      </c>
      <c r="I4296" s="184">
        <v>0</v>
      </c>
      <c r="J4296" s="184">
        <v>0</v>
      </c>
      <c r="K4296" s="184">
        <v>0</v>
      </c>
      <c r="L4296" s="184">
        <v>0</v>
      </c>
      <c r="M4296" s="184">
        <v>0</v>
      </c>
      <c r="N4296" s="184">
        <v>0</v>
      </c>
      <c r="O4296" s="184">
        <v>0</v>
      </c>
      <c r="P4296" s="184">
        <v>0</v>
      </c>
      <c r="Q4296" s="184">
        <v>0</v>
      </c>
      <c r="R4296" s="184">
        <v>0</v>
      </c>
    </row>
    <row r="4297" spans="1:18" ht="15" hidden="1">
      <c r="A4297" s="181" t="str">
        <f t="shared" si="152"/>
        <v>B</v>
      </c>
      <c r="B4297" s="186" t="s">
        <v>121</v>
      </c>
      <c r="C4297" s="186" t="s">
        <v>99</v>
      </c>
      <c r="D4297" s="187">
        <f t="shared" si="151"/>
        <v>0</v>
      </c>
      <c r="E4297" s="187">
        <f t="shared" si="151"/>
        <v>0</v>
      </c>
      <c r="F4297" s="187">
        <f t="shared" si="151"/>
        <v>0</v>
      </c>
      <c r="G4297" s="187">
        <f t="shared" si="151"/>
        <v>0</v>
      </c>
      <c r="H4297" s="187">
        <f t="shared" si="151"/>
        <v>0</v>
      </c>
      <c r="I4297" s="187">
        <v>0</v>
      </c>
      <c r="J4297" s="187">
        <v>0</v>
      </c>
      <c r="K4297" s="187">
        <v>0</v>
      </c>
      <c r="L4297" s="187">
        <v>0</v>
      </c>
      <c r="M4297" s="187">
        <v>0</v>
      </c>
      <c r="N4297" s="187">
        <v>0</v>
      </c>
      <c r="O4297" s="187">
        <v>0</v>
      </c>
      <c r="P4297" s="187">
        <v>0</v>
      </c>
      <c r="Q4297" s="187">
        <v>0</v>
      </c>
      <c r="R4297" s="187">
        <v>0</v>
      </c>
    </row>
    <row r="4298" spans="1:18" ht="15" hidden="1">
      <c r="A4298" s="181" t="str">
        <f t="shared" si="152"/>
        <v>B</v>
      </c>
      <c r="B4298" s="188" t="s">
        <v>121</v>
      </c>
      <c r="C4298" s="188" t="s">
        <v>103</v>
      </c>
      <c r="D4298" s="189">
        <f t="shared" si="151"/>
        <v>0</v>
      </c>
      <c r="E4298" s="189">
        <f t="shared" si="151"/>
        <v>0</v>
      </c>
      <c r="F4298" s="189">
        <f t="shared" si="151"/>
        <v>0</v>
      </c>
      <c r="G4298" s="189">
        <f t="shared" si="151"/>
        <v>0</v>
      </c>
      <c r="H4298" s="189">
        <f t="shared" si="151"/>
        <v>0</v>
      </c>
      <c r="I4298" s="189">
        <v>0</v>
      </c>
      <c r="J4298" s="189">
        <v>0</v>
      </c>
      <c r="K4298" s="189">
        <v>0</v>
      </c>
      <c r="L4298" s="189">
        <v>0</v>
      </c>
      <c r="M4298" s="189">
        <v>0</v>
      </c>
      <c r="N4298" s="189">
        <v>0</v>
      </c>
      <c r="O4298" s="189">
        <v>0</v>
      </c>
      <c r="P4298" s="189">
        <v>0</v>
      </c>
      <c r="Q4298" s="189">
        <v>0</v>
      </c>
      <c r="R4298" s="189">
        <v>0</v>
      </c>
    </row>
    <row r="4299" spans="1:18" ht="30.75" hidden="1" thickBot="1">
      <c r="A4299" s="181" t="str">
        <f t="shared" si="152"/>
        <v>B</v>
      </c>
      <c r="B4299" s="182" t="s">
        <v>2144</v>
      </c>
      <c r="C4299" s="183" t="s">
        <v>2145</v>
      </c>
      <c r="D4299" s="184">
        <f t="shared" si="151"/>
        <v>0</v>
      </c>
      <c r="E4299" s="184">
        <f t="shared" si="151"/>
        <v>0</v>
      </c>
      <c r="F4299" s="184">
        <f t="shared" si="151"/>
        <v>0</v>
      </c>
      <c r="G4299" s="184">
        <f t="shared" si="151"/>
        <v>0</v>
      </c>
      <c r="H4299" s="184">
        <f t="shared" si="151"/>
        <v>0</v>
      </c>
      <c r="I4299" s="184">
        <v>0</v>
      </c>
      <c r="J4299" s="184">
        <v>0</v>
      </c>
      <c r="K4299" s="184">
        <v>0</v>
      </c>
      <c r="L4299" s="184">
        <v>0</v>
      </c>
      <c r="M4299" s="184">
        <v>0</v>
      </c>
      <c r="N4299" s="184">
        <v>0</v>
      </c>
      <c r="O4299" s="184">
        <v>0</v>
      </c>
      <c r="P4299" s="184">
        <v>0</v>
      </c>
      <c r="Q4299" s="184">
        <v>0</v>
      </c>
      <c r="R4299" s="184">
        <v>0</v>
      </c>
    </row>
    <row r="4300" spans="1:18" ht="15" hidden="1">
      <c r="A4300" s="181" t="str">
        <f t="shared" si="152"/>
        <v>B</v>
      </c>
      <c r="B4300" s="186" t="s">
        <v>121</v>
      </c>
      <c r="C4300" s="186" t="s">
        <v>99</v>
      </c>
      <c r="D4300" s="187">
        <f t="shared" si="151"/>
        <v>0</v>
      </c>
      <c r="E4300" s="187">
        <f t="shared" si="151"/>
        <v>0</v>
      </c>
      <c r="F4300" s="187">
        <f t="shared" si="151"/>
        <v>0</v>
      </c>
      <c r="G4300" s="187">
        <f t="shared" si="151"/>
        <v>0</v>
      </c>
      <c r="H4300" s="187">
        <f t="shared" si="151"/>
        <v>0</v>
      </c>
      <c r="I4300" s="187">
        <v>0</v>
      </c>
      <c r="J4300" s="187">
        <v>0</v>
      </c>
      <c r="K4300" s="187">
        <v>0</v>
      </c>
      <c r="L4300" s="187">
        <v>0</v>
      </c>
      <c r="M4300" s="187">
        <v>0</v>
      </c>
      <c r="N4300" s="187">
        <v>0</v>
      </c>
      <c r="O4300" s="187">
        <v>0</v>
      </c>
      <c r="P4300" s="187">
        <v>0</v>
      </c>
      <c r="Q4300" s="187">
        <v>0</v>
      </c>
      <c r="R4300" s="187">
        <v>0</v>
      </c>
    </row>
    <row r="4301" spans="1:18" ht="15" hidden="1">
      <c r="A4301" s="181" t="str">
        <f t="shared" si="152"/>
        <v>B</v>
      </c>
      <c r="B4301" s="188" t="s">
        <v>121</v>
      </c>
      <c r="C4301" s="188" t="s">
        <v>103</v>
      </c>
      <c r="D4301" s="189">
        <f t="shared" si="151"/>
        <v>0</v>
      </c>
      <c r="E4301" s="189">
        <f t="shared" si="151"/>
        <v>0</v>
      </c>
      <c r="F4301" s="189">
        <f t="shared" si="151"/>
        <v>0</v>
      </c>
      <c r="G4301" s="189">
        <f t="shared" si="151"/>
        <v>0</v>
      </c>
      <c r="H4301" s="189">
        <f t="shared" si="151"/>
        <v>0</v>
      </c>
      <c r="I4301" s="189">
        <v>0</v>
      </c>
      <c r="J4301" s="189">
        <v>0</v>
      </c>
      <c r="K4301" s="189">
        <v>0</v>
      </c>
      <c r="L4301" s="189">
        <v>0</v>
      </c>
      <c r="M4301" s="189">
        <v>0</v>
      </c>
      <c r="N4301" s="189">
        <v>0</v>
      </c>
      <c r="O4301" s="189">
        <v>0</v>
      </c>
      <c r="P4301" s="189">
        <v>0</v>
      </c>
      <c r="Q4301" s="189">
        <v>0</v>
      </c>
      <c r="R4301" s="189">
        <v>0</v>
      </c>
    </row>
    <row r="4302" spans="1:18" ht="30.75" hidden="1" thickBot="1">
      <c r="A4302" s="181" t="str">
        <f t="shared" si="152"/>
        <v>B</v>
      </c>
      <c r="B4302" s="182" t="s">
        <v>2146</v>
      </c>
      <c r="C4302" s="183" t="s">
        <v>2147</v>
      </c>
      <c r="D4302" s="184">
        <f t="shared" si="151"/>
        <v>0</v>
      </c>
      <c r="E4302" s="184">
        <f t="shared" si="151"/>
        <v>0</v>
      </c>
      <c r="F4302" s="184">
        <f t="shared" si="151"/>
        <v>0</v>
      </c>
      <c r="G4302" s="184">
        <f t="shared" si="151"/>
        <v>0</v>
      </c>
      <c r="H4302" s="184">
        <f t="shared" si="151"/>
        <v>0</v>
      </c>
      <c r="I4302" s="184">
        <v>0</v>
      </c>
      <c r="J4302" s="184">
        <v>0</v>
      </c>
      <c r="K4302" s="184">
        <v>0</v>
      </c>
      <c r="L4302" s="184">
        <v>0</v>
      </c>
      <c r="M4302" s="184">
        <v>0</v>
      </c>
      <c r="N4302" s="184">
        <v>0</v>
      </c>
      <c r="O4302" s="184">
        <v>0</v>
      </c>
      <c r="P4302" s="184">
        <v>0</v>
      </c>
      <c r="Q4302" s="184">
        <v>0</v>
      </c>
      <c r="R4302" s="184">
        <v>0</v>
      </c>
    </row>
    <row r="4303" spans="1:18" ht="15" hidden="1">
      <c r="A4303" s="181" t="str">
        <f t="shared" si="152"/>
        <v>B</v>
      </c>
      <c r="B4303" s="186" t="s">
        <v>121</v>
      </c>
      <c r="C4303" s="186" t="s">
        <v>99</v>
      </c>
      <c r="D4303" s="187">
        <f t="shared" ref="D4303:H4353" si="153">I4303+N4303</f>
        <v>0</v>
      </c>
      <c r="E4303" s="187">
        <f t="shared" si="153"/>
        <v>0</v>
      </c>
      <c r="F4303" s="187">
        <f t="shared" si="153"/>
        <v>0</v>
      </c>
      <c r="G4303" s="187">
        <f t="shared" si="153"/>
        <v>0</v>
      </c>
      <c r="H4303" s="187">
        <f t="shared" si="153"/>
        <v>0</v>
      </c>
      <c r="I4303" s="187">
        <v>0</v>
      </c>
      <c r="J4303" s="187">
        <v>0</v>
      </c>
      <c r="K4303" s="187">
        <v>0</v>
      </c>
      <c r="L4303" s="187">
        <v>0</v>
      </c>
      <c r="M4303" s="187">
        <v>0</v>
      </c>
      <c r="N4303" s="187">
        <v>0</v>
      </c>
      <c r="O4303" s="187">
        <v>0</v>
      </c>
      <c r="P4303" s="187">
        <v>0</v>
      </c>
      <c r="Q4303" s="187">
        <v>0</v>
      </c>
      <c r="R4303" s="187">
        <v>0</v>
      </c>
    </row>
    <row r="4304" spans="1:18" ht="15" hidden="1">
      <c r="A4304" s="181" t="str">
        <f t="shared" si="152"/>
        <v>B</v>
      </c>
      <c r="B4304" s="188" t="s">
        <v>121</v>
      </c>
      <c r="C4304" s="188" t="s">
        <v>103</v>
      </c>
      <c r="D4304" s="189">
        <f t="shared" si="153"/>
        <v>0</v>
      </c>
      <c r="E4304" s="189">
        <f t="shared" si="153"/>
        <v>0</v>
      </c>
      <c r="F4304" s="189">
        <f t="shared" si="153"/>
        <v>0</v>
      </c>
      <c r="G4304" s="189">
        <f t="shared" si="153"/>
        <v>0</v>
      </c>
      <c r="H4304" s="189">
        <f t="shared" si="153"/>
        <v>0</v>
      </c>
      <c r="I4304" s="189">
        <v>0</v>
      </c>
      <c r="J4304" s="189">
        <v>0</v>
      </c>
      <c r="K4304" s="189">
        <v>0</v>
      </c>
      <c r="L4304" s="189">
        <v>0</v>
      </c>
      <c r="M4304" s="189">
        <v>0</v>
      </c>
      <c r="N4304" s="189">
        <v>0</v>
      </c>
      <c r="O4304" s="189">
        <v>0</v>
      </c>
      <c r="P4304" s="189">
        <v>0</v>
      </c>
      <c r="Q4304" s="189">
        <v>0</v>
      </c>
      <c r="R4304" s="189">
        <v>0</v>
      </c>
    </row>
    <row r="4305" spans="1:18" ht="45.75" hidden="1" thickBot="1">
      <c r="A4305" s="181" t="str">
        <f t="shared" si="152"/>
        <v>B</v>
      </c>
      <c r="B4305" s="182" t="s">
        <v>2148</v>
      </c>
      <c r="C4305" s="183" t="s">
        <v>2149</v>
      </c>
      <c r="D4305" s="184">
        <f t="shared" si="153"/>
        <v>0</v>
      </c>
      <c r="E4305" s="184">
        <f t="shared" si="153"/>
        <v>0</v>
      </c>
      <c r="F4305" s="184">
        <f t="shared" si="153"/>
        <v>0</v>
      </c>
      <c r="G4305" s="184">
        <f t="shared" si="153"/>
        <v>0</v>
      </c>
      <c r="H4305" s="184">
        <f t="shared" si="153"/>
        <v>0</v>
      </c>
      <c r="I4305" s="184">
        <v>0</v>
      </c>
      <c r="J4305" s="184">
        <v>0</v>
      </c>
      <c r="K4305" s="184">
        <v>0</v>
      </c>
      <c r="L4305" s="184">
        <v>0</v>
      </c>
      <c r="M4305" s="184">
        <v>0</v>
      </c>
      <c r="N4305" s="184">
        <v>0</v>
      </c>
      <c r="O4305" s="184">
        <v>0</v>
      </c>
      <c r="P4305" s="184">
        <v>0</v>
      </c>
      <c r="Q4305" s="184">
        <v>0</v>
      </c>
      <c r="R4305" s="184">
        <v>0</v>
      </c>
    </row>
    <row r="4306" spans="1:18" ht="15" hidden="1">
      <c r="A4306" s="181" t="str">
        <f t="shared" si="152"/>
        <v>B</v>
      </c>
      <c r="B4306" s="186" t="s">
        <v>121</v>
      </c>
      <c r="C4306" s="186" t="s">
        <v>99</v>
      </c>
      <c r="D4306" s="187">
        <f t="shared" si="153"/>
        <v>0</v>
      </c>
      <c r="E4306" s="187">
        <f t="shared" si="153"/>
        <v>0</v>
      </c>
      <c r="F4306" s="187">
        <f t="shared" si="153"/>
        <v>0</v>
      </c>
      <c r="G4306" s="187">
        <f t="shared" si="153"/>
        <v>0</v>
      </c>
      <c r="H4306" s="187">
        <f t="shared" si="153"/>
        <v>0</v>
      </c>
      <c r="I4306" s="187">
        <v>0</v>
      </c>
      <c r="J4306" s="187">
        <v>0</v>
      </c>
      <c r="K4306" s="187">
        <v>0</v>
      </c>
      <c r="L4306" s="187">
        <v>0</v>
      </c>
      <c r="M4306" s="187">
        <v>0</v>
      </c>
      <c r="N4306" s="187">
        <v>0</v>
      </c>
      <c r="O4306" s="187">
        <v>0</v>
      </c>
      <c r="P4306" s="187">
        <v>0</v>
      </c>
      <c r="Q4306" s="187">
        <v>0</v>
      </c>
      <c r="R4306" s="187">
        <v>0</v>
      </c>
    </row>
    <row r="4307" spans="1:18" ht="15" hidden="1">
      <c r="A4307" s="181" t="str">
        <f t="shared" si="152"/>
        <v>B</v>
      </c>
      <c r="B4307" s="188" t="s">
        <v>121</v>
      </c>
      <c r="C4307" s="188" t="s">
        <v>103</v>
      </c>
      <c r="D4307" s="189">
        <f t="shared" si="153"/>
        <v>0</v>
      </c>
      <c r="E4307" s="189">
        <f t="shared" si="153"/>
        <v>0</v>
      </c>
      <c r="F4307" s="189">
        <f t="shared" si="153"/>
        <v>0</v>
      </c>
      <c r="G4307" s="189">
        <f t="shared" si="153"/>
        <v>0</v>
      </c>
      <c r="H4307" s="189">
        <f t="shared" si="153"/>
        <v>0</v>
      </c>
      <c r="I4307" s="189">
        <v>0</v>
      </c>
      <c r="J4307" s="189">
        <v>0</v>
      </c>
      <c r="K4307" s="189">
        <v>0</v>
      </c>
      <c r="L4307" s="189">
        <v>0</v>
      </c>
      <c r="M4307" s="189">
        <v>0</v>
      </c>
      <c r="N4307" s="189">
        <v>0</v>
      </c>
      <c r="O4307" s="189">
        <v>0</v>
      </c>
      <c r="P4307" s="189">
        <v>0</v>
      </c>
      <c r="Q4307" s="189">
        <v>0</v>
      </c>
      <c r="R4307" s="189">
        <v>0</v>
      </c>
    </row>
    <row r="4308" spans="1:18" ht="30.75" hidden="1" thickBot="1">
      <c r="A4308" s="181" t="str">
        <f t="shared" si="152"/>
        <v>B</v>
      </c>
      <c r="B4308" s="182" t="s">
        <v>2150</v>
      </c>
      <c r="C4308" s="183" t="s">
        <v>2151</v>
      </c>
      <c r="D4308" s="184">
        <f t="shared" si="153"/>
        <v>0</v>
      </c>
      <c r="E4308" s="184">
        <f t="shared" si="153"/>
        <v>0</v>
      </c>
      <c r="F4308" s="184">
        <f t="shared" si="153"/>
        <v>0</v>
      </c>
      <c r="G4308" s="184">
        <f t="shared" si="153"/>
        <v>0</v>
      </c>
      <c r="H4308" s="184">
        <f t="shared" si="153"/>
        <v>0</v>
      </c>
      <c r="I4308" s="184">
        <v>0</v>
      </c>
      <c r="J4308" s="184">
        <v>0</v>
      </c>
      <c r="K4308" s="184">
        <v>0</v>
      </c>
      <c r="L4308" s="184">
        <v>0</v>
      </c>
      <c r="M4308" s="184">
        <v>0</v>
      </c>
      <c r="N4308" s="184">
        <v>0</v>
      </c>
      <c r="O4308" s="184">
        <v>0</v>
      </c>
      <c r="P4308" s="184">
        <v>0</v>
      </c>
      <c r="Q4308" s="184">
        <v>0</v>
      </c>
      <c r="R4308" s="184">
        <v>0</v>
      </c>
    </row>
    <row r="4309" spans="1:18" ht="15" hidden="1">
      <c r="A4309" s="181" t="str">
        <f t="shared" si="152"/>
        <v>B</v>
      </c>
      <c r="B4309" s="186" t="s">
        <v>121</v>
      </c>
      <c r="C4309" s="186" t="s">
        <v>99</v>
      </c>
      <c r="D4309" s="187">
        <f t="shared" si="153"/>
        <v>0</v>
      </c>
      <c r="E4309" s="187">
        <f t="shared" si="153"/>
        <v>0</v>
      </c>
      <c r="F4309" s="187">
        <f t="shared" si="153"/>
        <v>0</v>
      </c>
      <c r="G4309" s="187">
        <f t="shared" si="153"/>
        <v>0</v>
      </c>
      <c r="H4309" s="187">
        <f t="shared" si="153"/>
        <v>0</v>
      </c>
      <c r="I4309" s="187">
        <v>0</v>
      </c>
      <c r="J4309" s="187">
        <v>0</v>
      </c>
      <c r="K4309" s="187">
        <v>0</v>
      </c>
      <c r="L4309" s="187">
        <v>0</v>
      </c>
      <c r="M4309" s="187">
        <v>0</v>
      </c>
      <c r="N4309" s="187">
        <v>0</v>
      </c>
      <c r="O4309" s="187">
        <v>0</v>
      </c>
      <c r="P4309" s="187">
        <v>0</v>
      </c>
      <c r="Q4309" s="187">
        <v>0</v>
      </c>
      <c r="R4309" s="187">
        <v>0</v>
      </c>
    </row>
    <row r="4310" spans="1:18" ht="15" hidden="1">
      <c r="A4310" s="181" t="str">
        <f t="shared" si="152"/>
        <v>B</v>
      </c>
      <c r="B4310" s="188" t="s">
        <v>121</v>
      </c>
      <c r="C4310" s="188" t="s">
        <v>103</v>
      </c>
      <c r="D4310" s="189">
        <f t="shared" si="153"/>
        <v>0</v>
      </c>
      <c r="E4310" s="189">
        <f t="shared" si="153"/>
        <v>0</v>
      </c>
      <c r="F4310" s="189">
        <f t="shared" si="153"/>
        <v>0</v>
      </c>
      <c r="G4310" s="189">
        <f t="shared" si="153"/>
        <v>0</v>
      </c>
      <c r="H4310" s="189">
        <f t="shared" si="153"/>
        <v>0</v>
      </c>
      <c r="I4310" s="189">
        <v>0</v>
      </c>
      <c r="J4310" s="189">
        <v>0</v>
      </c>
      <c r="K4310" s="189">
        <v>0</v>
      </c>
      <c r="L4310" s="189">
        <v>0</v>
      </c>
      <c r="M4310" s="189">
        <v>0</v>
      </c>
      <c r="N4310" s="189">
        <v>0</v>
      </c>
      <c r="O4310" s="189">
        <v>0</v>
      </c>
      <c r="P4310" s="189">
        <v>0</v>
      </c>
      <c r="Q4310" s="189">
        <v>0</v>
      </c>
      <c r="R4310" s="189">
        <v>0</v>
      </c>
    </row>
    <row r="4311" spans="1:18" ht="30.75" hidden="1" thickBot="1">
      <c r="A4311" s="181" t="str">
        <f t="shared" si="152"/>
        <v>B</v>
      </c>
      <c r="B4311" s="182" t="s">
        <v>2152</v>
      </c>
      <c r="C4311" s="183" t="s">
        <v>2153</v>
      </c>
      <c r="D4311" s="184">
        <f t="shared" si="153"/>
        <v>0</v>
      </c>
      <c r="E4311" s="184">
        <f t="shared" si="153"/>
        <v>0</v>
      </c>
      <c r="F4311" s="184">
        <f t="shared" si="153"/>
        <v>0</v>
      </c>
      <c r="G4311" s="184">
        <f t="shared" si="153"/>
        <v>0</v>
      </c>
      <c r="H4311" s="184">
        <f t="shared" si="153"/>
        <v>0</v>
      </c>
      <c r="I4311" s="184">
        <v>0</v>
      </c>
      <c r="J4311" s="184">
        <v>0</v>
      </c>
      <c r="K4311" s="184">
        <v>0</v>
      </c>
      <c r="L4311" s="184">
        <v>0</v>
      </c>
      <c r="M4311" s="184">
        <v>0</v>
      </c>
      <c r="N4311" s="184">
        <v>0</v>
      </c>
      <c r="O4311" s="184">
        <v>0</v>
      </c>
      <c r="P4311" s="184">
        <v>0</v>
      </c>
      <c r="Q4311" s="184">
        <v>0</v>
      </c>
      <c r="R4311" s="184">
        <v>0</v>
      </c>
    </row>
    <row r="4312" spans="1:18" ht="15" hidden="1">
      <c r="A4312" s="181" t="str">
        <f t="shared" si="152"/>
        <v>B</v>
      </c>
      <c r="B4312" s="186" t="s">
        <v>121</v>
      </c>
      <c r="C4312" s="186" t="s">
        <v>99</v>
      </c>
      <c r="D4312" s="187">
        <f t="shared" si="153"/>
        <v>0</v>
      </c>
      <c r="E4312" s="187">
        <f t="shared" si="153"/>
        <v>0</v>
      </c>
      <c r="F4312" s="187">
        <f t="shared" si="153"/>
        <v>0</v>
      </c>
      <c r="G4312" s="187">
        <f t="shared" si="153"/>
        <v>0</v>
      </c>
      <c r="H4312" s="187">
        <f t="shared" si="153"/>
        <v>0</v>
      </c>
      <c r="I4312" s="187">
        <v>0</v>
      </c>
      <c r="J4312" s="187">
        <v>0</v>
      </c>
      <c r="K4312" s="187">
        <v>0</v>
      </c>
      <c r="L4312" s="187">
        <v>0</v>
      </c>
      <c r="M4312" s="187">
        <v>0</v>
      </c>
      <c r="N4312" s="187">
        <v>0</v>
      </c>
      <c r="O4312" s="187">
        <v>0</v>
      </c>
      <c r="P4312" s="187">
        <v>0</v>
      </c>
      <c r="Q4312" s="187">
        <v>0</v>
      </c>
      <c r="R4312" s="187">
        <v>0</v>
      </c>
    </row>
    <row r="4313" spans="1:18" ht="15" hidden="1">
      <c r="A4313" s="181" t="str">
        <f t="shared" si="152"/>
        <v>B</v>
      </c>
      <c r="B4313" s="188" t="s">
        <v>121</v>
      </c>
      <c r="C4313" s="188" t="s">
        <v>103</v>
      </c>
      <c r="D4313" s="189">
        <f t="shared" si="153"/>
        <v>0</v>
      </c>
      <c r="E4313" s="189">
        <f t="shared" si="153"/>
        <v>0</v>
      </c>
      <c r="F4313" s="189">
        <f t="shared" si="153"/>
        <v>0</v>
      </c>
      <c r="G4313" s="189">
        <f t="shared" si="153"/>
        <v>0</v>
      </c>
      <c r="H4313" s="189">
        <f t="shared" si="153"/>
        <v>0</v>
      </c>
      <c r="I4313" s="189">
        <v>0</v>
      </c>
      <c r="J4313" s="189">
        <v>0</v>
      </c>
      <c r="K4313" s="189">
        <v>0</v>
      </c>
      <c r="L4313" s="189">
        <v>0</v>
      </c>
      <c r="M4313" s="189">
        <v>0</v>
      </c>
      <c r="N4313" s="189">
        <v>0</v>
      </c>
      <c r="O4313" s="189">
        <v>0</v>
      </c>
      <c r="P4313" s="189">
        <v>0</v>
      </c>
      <c r="Q4313" s="189">
        <v>0</v>
      </c>
      <c r="R4313" s="189">
        <v>0</v>
      </c>
    </row>
    <row r="4314" spans="1:18" ht="15.75" hidden="1" thickBot="1">
      <c r="A4314" s="181" t="str">
        <f t="shared" si="152"/>
        <v>B</v>
      </c>
      <c r="B4314" s="182" t="s">
        <v>2154</v>
      </c>
      <c r="C4314" s="183" t="s">
        <v>2155</v>
      </c>
      <c r="D4314" s="184">
        <f t="shared" si="153"/>
        <v>0</v>
      </c>
      <c r="E4314" s="184">
        <f t="shared" si="153"/>
        <v>0</v>
      </c>
      <c r="F4314" s="184">
        <f t="shared" si="153"/>
        <v>0</v>
      </c>
      <c r="G4314" s="184">
        <f t="shared" si="153"/>
        <v>0</v>
      </c>
      <c r="H4314" s="184">
        <f t="shared" si="153"/>
        <v>0</v>
      </c>
      <c r="I4314" s="184">
        <v>0</v>
      </c>
      <c r="J4314" s="184">
        <v>0</v>
      </c>
      <c r="K4314" s="184">
        <v>0</v>
      </c>
      <c r="L4314" s="184">
        <v>0</v>
      </c>
      <c r="M4314" s="184">
        <v>0</v>
      </c>
      <c r="N4314" s="184">
        <v>0</v>
      </c>
      <c r="O4314" s="184">
        <v>0</v>
      </c>
      <c r="P4314" s="184">
        <v>0</v>
      </c>
      <c r="Q4314" s="184">
        <v>0</v>
      </c>
      <c r="R4314" s="184">
        <v>0</v>
      </c>
    </row>
    <row r="4315" spans="1:18" ht="15" hidden="1">
      <c r="A4315" s="181" t="str">
        <f t="shared" si="152"/>
        <v>B</v>
      </c>
      <c r="B4315" s="186" t="s">
        <v>121</v>
      </c>
      <c r="C4315" s="186" t="s">
        <v>99</v>
      </c>
      <c r="D4315" s="187">
        <f t="shared" si="153"/>
        <v>0</v>
      </c>
      <c r="E4315" s="187">
        <f t="shared" si="153"/>
        <v>0</v>
      </c>
      <c r="F4315" s="187">
        <f t="shared" si="153"/>
        <v>0</v>
      </c>
      <c r="G4315" s="187">
        <f t="shared" si="153"/>
        <v>0</v>
      </c>
      <c r="H4315" s="187">
        <f t="shared" si="153"/>
        <v>0</v>
      </c>
      <c r="I4315" s="187">
        <v>0</v>
      </c>
      <c r="J4315" s="187">
        <v>0</v>
      </c>
      <c r="K4315" s="187">
        <v>0</v>
      </c>
      <c r="L4315" s="187">
        <v>0</v>
      </c>
      <c r="M4315" s="187">
        <v>0</v>
      </c>
      <c r="N4315" s="187">
        <v>0</v>
      </c>
      <c r="O4315" s="187">
        <v>0</v>
      </c>
      <c r="P4315" s="187">
        <v>0</v>
      </c>
      <c r="Q4315" s="187">
        <v>0</v>
      </c>
      <c r="R4315" s="187">
        <v>0</v>
      </c>
    </row>
    <row r="4316" spans="1:18" ht="15" hidden="1">
      <c r="A4316" s="181" t="str">
        <f t="shared" si="152"/>
        <v>B</v>
      </c>
      <c r="B4316" s="188" t="s">
        <v>121</v>
      </c>
      <c r="C4316" s="188" t="s">
        <v>103</v>
      </c>
      <c r="D4316" s="189">
        <f t="shared" si="153"/>
        <v>0</v>
      </c>
      <c r="E4316" s="189">
        <f t="shared" si="153"/>
        <v>0</v>
      </c>
      <c r="F4316" s="189">
        <f t="shared" si="153"/>
        <v>0</v>
      </c>
      <c r="G4316" s="189">
        <f t="shared" si="153"/>
        <v>0</v>
      </c>
      <c r="H4316" s="189">
        <f t="shared" si="153"/>
        <v>0</v>
      </c>
      <c r="I4316" s="189">
        <v>0</v>
      </c>
      <c r="J4316" s="189">
        <v>0</v>
      </c>
      <c r="K4316" s="189">
        <v>0</v>
      </c>
      <c r="L4316" s="189">
        <v>0</v>
      </c>
      <c r="M4316" s="189">
        <v>0</v>
      </c>
      <c r="N4316" s="189">
        <v>0</v>
      </c>
      <c r="O4316" s="189">
        <v>0</v>
      </c>
      <c r="P4316" s="189">
        <v>0</v>
      </c>
      <c r="Q4316" s="189">
        <v>0</v>
      </c>
      <c r="R4316" s="189">
        <v>0</v>
      </c>
    </row>
    <row r="4317" spans="1:18" ht="15.75" hidden="1" thickBot="1">
      <c r="A4317" s="181" t="str">
        <f t="shared" si="152"/>
        <v>B</v>
      </c>
      <c r="B4317" s="182" t="s">
        <v>2156</v>
      </c>
      <c r="C4317" s="183" t="s">
        <v>2157</v>
      </c>
      <c r="D4317" s="184">
        <f t="shared" si="153"/>
        <v>0</v>
      </c>
      <c r="E4317" s="184">
        <f t="shared" si="153"/>
        <v>0</v>
      </c>
      <c r="F4317" s="184">
        <f t="shared" si="153"/>
        <v>0</v>
      </c>
      <c r="G4317" s="184">
        <f t="shared" si="153"/>
        <v>0</v>
      </c>
      <c r="H4317" s="184">
        <f t="shared" si="153"/>
        <v>0</v>
      </c>
      <c r="I4317" s="184">
        <v>0</v>
      </c>
      <c r="J4317" s="184">
        <v>0</v>
      </c>
      <c r="K4317" s="184">
        <v>0</v>
      </c>
      <c r="L4317" s="184">
        <v>0</v>
      </c>
      <c r="M4317" s="184">
        <v>0</v>
      </c>
      <c r="N4317" s="184">
        <v>0</v>
      </c>
      <c r="O4317" s="184">
        <v>0</v>
      </c>
      <c r="P4317" s="184">
        <v>0</v>
      </c>
      <c r="Q4317" s="184">
        <v>0</v>
      </c>
      <c r="R4317" s="184">
        <v>0</v>
      </c>
    </row>
    <row r="4318" spans="1:18" ht="15" hidden="1">
      <c r="A4318" s="181" t="str">
        <f t="shared" si="152"/>
        <v>B</v>
      </c>
      <c r="B4318" s="186" t="s">
        <v>121</v>
      </c>
      <c r="C4318" s="186" t="s">
        <v>99</v>
      </c>
      <c r="D4318" s="187">
        <f t="shared" si="153"/>
        <v>0</v>
      </c>
      <c r="E4318" s="187">
        <f t="shared" si="153"/>
        <v>0</v>
      </c>
      <c r="F4318" s="187">
        <f t="shared" si="153"/>
        <v>0</v>
      </c>
      <c r="G4318" s="187">
        <f t="shared" si="153"/>
        <v>0</v>
      </c>
      <c r="H4318" s="187">
        <f t="shared" si="153"/>
        <v>0</v>
      </c>
      <c r="I4318" s="187">
        <v>0</v>
      </c>
      <c r="J4318" s="187">
        <v>0</v>
      </c>
      <c r="K4318" s="187">
        <v>0</v>
      </c>
      <c r="L4318" s="187">
        <v>0</v>
      </c>
      <c r="M4318" s="187">
        <v>0</v>
      </c>
      <c r="N4318" s="187">
        <v>0</v>
      </c>
      <c r="O4318" s="187">
        <v>0</v>
      </c>
      <c r="P4318" s="187">
        <v>0</v>
      </c>
      <c r="Q4318" s="187">
        <v>0</v>
      </c>
      <c r="R4318" s="187">
        <v>0</v>
      </c>
    </row>
    <row r="4319" spans="1:18" ht="15" hidden="1">
      <c r="A4319" s="181" t="str">
        <f t="shared" si="152"/>
        <v>B</v>
      </c>
      <c r="B4319" s="188" t="s">
        <v>121</v>
      </c>
      <c r="C4319" s="188" t="s">
        <v>103</v>
      </c>
      <c r="D4319" s="189">
        <f t="shared" si="153"/>
        <v>0</v>
      </c>
      <c r="E4319" s="189">
        <f t="shared" si="153"/>
        <v>0</v>
      </c>
      <c r="F4319" s="189">
        <f t="shared" si="153"/>
        <v>0</v>
      </c>
      <c r="G4319" s="189">
        <f t="shared" si="153"/>
        <v>0</v>
      </c>
      <c r="H4319" s="189">
        <f t="shared" si="153"/>
        <v>0</v>
      </c>
      <c r="I4319" s="189">
        <v>0</v>
      </c>
      <c r="J4319" s="189">
        <v>0</v>
      </c>
      <c r="K4319" s="189">
        <v>0</v>
      </c>
      <c r="L4319" s="189">
        <v>0</v>
      </c>
      <c r="M4319" s="189">
        <v>0</v>
      </c>
      <c r="N4319" s="189">
        <v>0</v>
      </c>
      <c r="O4319" s="189">
        <v>0</v>
      </c>
      <c r="P4319" s="189">
        <v>0</v>
      </c>
      <c r="Q4319" s="189">
        <v>0</v>
      </c>
      <c r="R4319" s="189">
        <v>0</v>
      </c>
    </row>
    <row r="4320" spans="1:18" ht="30.75" hidden="1" thickBot="1">
      <c r="A4320" s="181" t="str">
        <f t="shared" si="152"/>
        <v>B</v>
      </c>
      <c r="B4320" s="182" t="s">
        <v>2158</v>
      </c>
      <c r="C4320" s="183" t="s">
        <v>2159</v>
      </c>
      <c r="D4320" s="184">
        <f t="shared" si="153"/>
        <v>0</v>
      </c>
      <c r="E4320" s="184">
        <f t="shared" si="153"/>
        <v>0</v>
      </c>
      <c r="F4320" s="184">
        <f t="shared" si="153"/>
        <v>0</v>
      </c>
      <c r="G4320" s="184">
        <f t="shared" si="153"/>
        <v>0</v>
      </c>
      <c r="H4320" s="184">
        <f t="shared" si="153"/>
        <v>0</v>
      </c>
      <c r="I4320" s="184">
        <v>0</v>
      </c>
      <c r="J4320" s="184">
        <v>0</v>
      </c>
      <c r="K4320" s="184">
        <v>0</v>
      </c>
      <c r="L4320" s="184">
        <v>0</v>
      </c>
      <c r="M4320" s="184">
        <v>0</v>
      </c>
      <c r="N4320" s="184">
        <v>0</v>
      </c>
      <c r="O4320" s="184">
        <v>0</v>
      </c>
      <c r="P4320" s="184">
        <v>0</v>
      </c>
      <c r="Q4320" s="184">
        <v>0</v>
      </c>
      <c r="R4320" s="184">
        <v>0</v>
      </c>
    </row>
    <row r="4321" spans="1:18" ht="15" hidden="1">
      <c r="A4321" s="181" t="str">
        <f t="shared" si="152"/>
        <v>B</v>
      </c>
      <c r="B4321" s="186" t="s">
        <v>121</v>
      </c>
      <c r="C4321" s="186" t="s">
        <v>99</v>
      </c>
      <c r="D4321" s="187">
        <f t="shared" si="153"/>
        <v>0</v>
      </c>
      <c r="E4321" s="187">
        <f t="shared" si="153"/>
        <v>0</v>
      </c>
      <c r="F4321" s="187">
        <f t="shared" si="153"/>
        <v>0</v>
      </c>
      <c r="G4321" s="187">
        <f t="shared" si="153"/>
        <v>0</v>
      </c>
      <c r="H4321" s="187">
        <f t="shared" si="153"/>
        <v>0</v>
      </c>
      <c r="I4321" s="187">
        <v>0</v>
      </c>
      <c r="J4321" s="187">
        <v>0</v>
      </c>
      <c r="K4321" s="187">
        <v>0</v>
      </c>
      <c r="L4321" s="187">
        <v>0</v>
      </c>
      <c r="M4321" s="187">
        <v>0</v>
      </c>
      <c r="N4321" s="187">
        <v>0</v>
      </c>
      <c r="O4321" s="187">
        <v>0</v>
      </c>
      <c r="P4321" s="187">
        <v>0</v>
      </c>
      <c r="Q4321" s="187">
        <v>0</v>
      </c>
      <c r="R4321" s="187">
        <v>0</v>
      </c>
    </row>
    <row r="4322" spans="1:18" ht="15" hidden="1">
      <c r="A4322" s="181" t="str">
        <f t="shared" si="152"/>
        <v>B</v>
      </c>
      <c r="B4322" s="188" t="s">
        <v>121</v>
      </c>
      <c r="C4322" s="188" t="s">
        <v>103</v>
      </c>
      <c r="D4322" s="189">
        <f t="shared" si="153"/>
        <v>0</v>
      </c>
      <c r="E4322" s="189">
        <f t="shared" si="153"/>
        <v>0</v>
      </c>
      <c r="F4322" s="189">
        <f t="shared" si="153"/>
        <v>0</v>
      </c>
      <c r="G4322" s="189">
        <f t="shared" si="153"/>
        <v>0</v>
      </c>
      <c r="H4322" s="189">
        <f t="shared" si="153"/>
        <v>0</v>
      </c>
      <c r="I4322" s="189">
        <v>0</v>
      </c>
      <c r="J4322" s="189">
        <v>0</v>
      </c>
      <c r="K4322" s="189">
        <v>0</v>
      </c>
      <c r="L4322" s="189">
        <v>0</v>
      </c>
      <c r="M4322" s="189">
        <v>0</v>
      </c>
      <c r="N4322" s="189">
        <v>0</v>
      </c>
      <c r="O4322" s="189">
        <v>0</v>
      </c>
      <c r="P4322" s="189">
        <v>0</v>
      </c>
      <c r="Q4322" s="189">
        <v>0</v>
      </c>
      <c r="R4322" s="189">
        <v>0</v>
      </c>
    </row>
    <row r="4323" spans="1:18" ht="30.75" hidden="1" thickBot="1">
      <c r="A4323" s="181" t="str">
        <f t="shared" si="152"/>
        <v>B</v>
      </c>
      <c r="B4323" s="182" t="s">
        <v>2160</v>
      </c>
      <c r="C4323" s="183" t="s">
        <v>2161</v>
      </c>
      <c r="D4323" s="184">
        <f t="shared" si="153"/>
        <v>0</v>
      </c>
      <c r="E4323" s="184">
        <f t="shared" si="153"/>
        <v>0</v>
      </c>
      <c r="F4323" s="184">
        <f t="shared" si="153"/>
        <v>0</v>
      </c>
      <c r="G4323" s="184">
        <f t="shared" si="153"/>
        <v>0</v>
      </c>
      <c r="H4323" s="184">
        <f t="shared" si="153"/>
        <v>0</v>
      </c>
      <c r="I4323" s="184">
        <v>0</v>
      </c>
      <c r="J4323" s="184">
        <v>0</v>
      </c>
      <c r="K4323" s="184">
        <v>0</v>
      </c>
      <c r="L4323" s="184">
        <v>0</v>
      </c>
      <c r="M4323" s="184">
        <v>0</v>
      </c>
      <c r="N4323" s="184">
        <v>0</v>
      </c>
      <c r="O4323" s="184">
        <v>0</v>
      </c>
      <c r="P4323" s="184">
        <v>0</v>
      </c>
      <c r="Q4323" s="184">
        <v>0</v>
      </c>
      <c r="R4323" s="184">
        <v>0</v>
      </c>
    </row>
    <row r="4324" spans="1:18" ht="15" hidden="1">
      <c r="A4324" s="181" t="str">
        <f t="shared" si="152"/>
        <v>B</v>
      </c>
      <c r="B4324" s="186" t="s">
        <v>121</v>
      </c>
      <c r="C4324" s="186" t="s">
        <v>99</v>
      </c>
      <c r="D4324" s="187">
        <f t="shared" si="153"/>
        <v>0</v>
      </c>
      <c r="E4324" s="187">
        <f t="shared" si="153"/>
        <v>0</v>
      </c>
      <c r="F4324" s="187">
        <f t="shared" si="153"/>
        <v>0</v>
      </c>
      <c r="G4324" s="187">
        <f t="shared" si="153"/>
        <v>0</v>
      </c>
      <c r="H4324" s="187">
        <f t="shared" si="153"/>
        <v>0</v>
      </c>
      <c r="I4324" s="187">
        <v>0</v>
      </c>
      <c r="J4324" s="187">
        <v>0</v>
      </c>
      <c r="K4324" s="187">
        <v>0</v>
      </c>
      <c r="L4324" s="187">
        <v>0</v>
      </c>
      <c r="M4324" s="187">
        <v>0</v>
      </c>
      <c r="N4324" s="187">
        <v>0</v>
      </c>
      <c r="O4324" s="187">
        <v>0</v>
      </c>
      <c r="P4324" s="187">
        <v>0</v>
      </c>
      <c r="Q4324" s="187">
        <v>0</v>
      </c>
      <c r="R4324" s="187">
        <v>0</v>
      </c>
    </row>
    <row r="4325" spans="1:18" ht="15" hidden="1">
      <c r="A4325" s="181" t="str">
        <f t="shared" si="152"/>
        <v>B</v>
      </c>
      <c r="B4325" s="188" t="s">
        <v>121</v>
      </c>
      <c r="C4325" s="188" t="s">
        <v>103</v>
      </c>
      <c r="D4325" s="189">
        <f t="shared" si="153"/>
        <v>0</v>
      </c>
      <c r="E4325" s="189">
        <f t="shared" si="153"/>
        <v>0</v>
      </c>
      <c r="F4325" s="189">
        <f t="shared" si="153"/>
        <v>0</v>
      </c>
      <c r="G4325" s="189">
        <f t="shared" si="153"/>
        <v>0</v>
      </c>
      <c r="H4325" s="189">
        <f t="shared" si="153"/>
        <v>0</v>
      </c>
      <c r="I4325" s="189">
        <v>0</v>
      </c>
      <c r="J4325" s="189">
        <v>0</v>
      </c>
      <c r="K4325" s="189">
        <v>0</v>
      </c>
      <c r="L4325" s="189">
        <v>0</v>
      </c>
      <c r="M4325" s="189">
        <v>0</v>
      </c>
      <c r="N4325" s="189">
        <v>0</v>
      </c>
      <c r="O4325" s="189">
        <v>0</v>
      </c>
      <c r="P4325" s="189">
        <v>0</v>
      </c>
      <c r="Q4325" s="189">
        <v>0</v>
      </c>
      <c r="R4325" s="189">
        <v>0</v>
      </c>
    </row>
    <row r="4326" spans="1:18" ht="15" hidden="1">
      <c r="A4326" s="181" t="str">
        <f t="shared" si="152"/>
        <v>B</v>
      </c>
      <c r="B4326" s="186" t="s">
        <v>121</v>
      </c>
      <c r="C4326" s="186" t="s">
        <v>155</v>
      </c>
      <c r="D4326" s="187">
        <f t="shared" si="153"/>
        <v>0</v>
      </c>
      <c r="E4326" s="187">
        <f t="shared" si="153"/>
        <v>0</v>
      </c>
      <c r="F4326" s="187">
        <f t="shared" si="153"/>
        <v>0</v>
      </c>
      <c r="G4326" s="187">
        <f t="shared" si="153"/>
        <v>0</v>
      </c>
      <c r="H4326" s="187">
        <f t="shared" si="153"/>
        <v>0</v>
      </c>
      <c r="I4326" s="187">
        <v>0</v>
      </c>
      <c r="J4326" s="187">
        <v>0</v>
      </c>
      <c r="K4326" s="187">
        <v>0</v>
      </c>
      <c r="L4326" s="187">
        <v>0</v>
      </c>
      <c r="M4326" s="187">
        <v>0</v>
      </c>
      <c r="N4326" s="187">
        <v>0</v>
      </c>
      <c r="O4326" s="187">
        <v>0</v>
      </c>
      <c r="P4326" s="187">
        <v>0</v>
      </c>
      <c r="Q4326" s="187">
        <v>0</v>
      </c>
      <c r="R4326" s="187">
        <v>0</v>
      </c>
    </row>
    <row r="4327" spans="1:18" ht="30.75" hidden="1" thickBot="1">
      <c r="A4327" s="181" t="str">
        <f t="shared" si="152"/>
        <v>B</v>
      </c>
      <c r="B4327" s="182" t="s">
        <v>2162</v>
      </c>
      <c r="C4327" s="183" t="s">
        <v>2163</v>
      </c>
      <c r="D4327" s="184">
        <f t="shared" si="153"/>
        <v>0</v>
      </c>
      <c r="E4327" s="184">
        <f t="shared" si="153"/>
        <v>0</v>
      </c>
      <c r="F4327" s="184">
        <f t="shared" si="153"/>
        <v>0</v>
      </c>
      <c r="G4327" s="184">
        <f t="shared" si="153"/>
        <v>0</v>
      </c>
      <c r="H4327" s="184">
        <f t="shared" si="153"/>
        <v>0</v>
      </c>
      <c r="I4327" s="184">
        <v>0</v>
      </c>
      <c r="J4327" s="184">
        <v>0</v>
      </c>
      <c r="K4327" s="184">
        <v>0</v>
      </c>
      <c r="L4327" s="184">
        <v>0</v>
      </c>
      <c r="M4327" s="184">
        <v>0</v>
      </c>
      <c r="N4327" s="184">
        <v>0</v>
      </c>
      <c r="O4327" s="184">
        <v>0</v>
      </c>
      <c r="P4327" s="184">
        <v>0</v>
      </c>
      <c r="Q4327" s="184">
        <v>0</v>
      </c>
      <c r="R4327" s="184">
        <v>0</v>
      </c>
    </row>
    <row r="4328" spans="1:18" ht="15" hidden="1">
      <c r="A4328" s="181" t="str">
        <f t="shared" si="152"/>
        <v>B</v>
      </c>
      <c r="B4328" s="186" t="s">
        <v>121</v>
      </c>
      <c r="C4328" s="186" t="s">
        <v>99</v>
      </c>
      <c r="D4328" s="187">
        <f t="shared" si="153"/>
        <v>0</v>
      </c>
      <c r="E4328" s="187">
        <f t="shared" si="153"/>
        <v>0</v>
      </c>
      <c r="F4328" s="187">
        <f t="shared" si="153"/>
        <v>0</v>
      </c>
      <c r="G4328" s="187">
        <f t="shared" si="153"/>
        <v>0</v>
      </c>
      <c r="H4328" s="187">
        <f t="shared" si="153"/>
        <v>0</v>
      </c>
      <c r="I4328" s="187">
        <v>0</v>
      </c>
      <c r="J4328" s="187">
        <v>0</v>
      </c>
      <c r="K4328" s="187">
        <v>0</v>
      </c>
      <c r="L4328" s="187">
        <v>0</v>
      </c>
      <c r="M4328" s="187">
        <v>0</v>
      </c>
      <c r="N4328" s="187">
        <v>0</v>
      </c>
      <c r="O4328" s="187">
        <v>0</v>
      </c>
      <c r="P4328" s="187">
        <v>0</v>
      </c>
      <c r="Q4328" s="187">
        <v>0</v>
      </c>
      <c r="R4328" s="187">
        <v>0</v>
      </c>
    </row>
    <row r="4329" spans="1:18" ht="15" hidden="1">
      <c r="A4329" s="181" t="str">
        <f t="shared" si="152"/>
        <v>B</v>
      </c>
      <c r="B4329" s="188" t="s">
        <v>121</v>
      </c>
      <c r="C4329" s="188" t="s">
        <v>103</v>
      </c>
      <c r="D4329" s="189">
        <f t="shared" si="153"/>
        <v>0</v>
      </c>
      <c r="E4329" s="189">
        <f t="shared" si="153"/>
        <v>0</v>
      </c>
      <c r="F4329" s="189">
        <f t="shared" si="153"/>
        <v>0</v>
      </c>
      <c r="G4329" s="189">
        <f t="shared" si="153"/>
        <v>0</v>
      </c>
      <c r="H4329" s="189">
        <f t="shared" si="153"/>
        <v>0</v>
      </c>
      <c r="I4329" s="189">
        <v>0</v>
      </c>
      <c r="J4329" s="189">
        <v>0</v>
      </c>
      <c r="K4329" s="189">
        <v>0</v>
      </c>
      <c r="L4329" s="189">
        <v>0</v>
      </c>
      <c r="M4329" s="189">
        <v>0</v>
      </c>
      <c r="N4329" s="189">
        <v>0</v>
      </c>
      <c r="O4329" s="189">
        <v>0</v>
      </c>
      <c r="P4329" s="189">
        <v>0</v>
      </c>
      <c r="Q4329" s="189">
        <v>0</v>
      </c>
      <c r="R4329" s="189">
        <v>0</v>
      </c>
    </row>
    <row r="4330" spans="1:18" ht="30.75" hidden="1" thickBot="1">
      <c r="A4330" s="181" t="str">
        <f t="shared" si="152"/>
        <v>B</v>
      </c>
      <c r="B4330" s="182" t="s">
        <v>2164</v>
      </c>
      <c r="C4330" s="183" t="s">
        <v>2165</v>
      </c>
      <c r="D4330" s="184">
        <f t="shared" si="153"/>
        <v>0</v>
      </c>
      <c r="E4330" s="184">
        <f t="shared" si="153"/>
        <v>0</v>
      </c>
      <c r="F4330" s="184">
        <f t="shared" si="153"/>
        <v>0</v>
      </c>
      <c r="G4330" s="184">
        <f t="shared" si="153"/>
        <v>0</v>
      </c>
      <c r="H4330" s="184">
        <f t="shared" si="153"/>
        <v>0</v>
      </c>
      <c r="I4330" s="184">
        <v>0</v>
      </c>
      <c r="J4330" s="184">
        <v>0</v>
      </c>
      <c r="K4330" s="184">
        <v>0</v>
      </c>
      <c r="L4330" s="184">
        <v>0</v>
      </c>
      <c r="M4330" s="184">
        <v>0</v>
      </c>
      <c r="N4330" s="184">
        <v>0</v>
      </c>
      <c r="O4330" s="184">
        <v>0</v>
      </c>
      <c r="P4330" s="184">
        <v>0</v>
      </c>
      <c r="Q4330" s="184">
        <v>0</v>
      </c>
      <c r="R4330" s="184">
        <v>0</v>
      </c>
    </row>
    <row r="4331" spans="1:18" ht="15" hidden="1">
      <c r="A4331" s="181" t="str">
        <f t="shared" si="152"/>
        <v>B</v>
      </c>
      <c r="B4331" s="186" t="s">
        <v>121</v>
      </c>
      <c r="C4331" s="186" t="s">
        <v>99</v>
      </c>
      <c r="D4331" s="187">
        <f t="shared" si="153"/>
        <v>0</v>
      </c>
      <c r="E4331" s="187">
        <f t="shared" si="153"/>
        <v>0</v>
      </c>
      <c r="F4331" s="187">
        <f t="shared" si="153"/>
        <v>0</v>
      </c>
      <c r="G4331" s="187">
        <f t="shared" si="153"/>
        <v>0</v>
      </c>
      <c r="H4331" s="187">
        <f t="shared" si="153"/>
        <v>0</v>
      </c>
      <c r="I4331" s="187">
        <v>0</v>
      </c>
      <c r="J4331" s="187">
        <v>0</v>
      </c>
      <c r="K4331" s="187">
        <v>0</v>
      </c>
      <c r="L4331" s="187">
        <v>0</v>
      </c>
      <c r="M4331" s="187">
        <v>0</v>
      </c>
      <c r="N4331" s="187">
        <v>0</v>
      </c>
      <c r="O4331" s="187">
        <v>0</v>
      </c>
      <c r="P4331" s="187">
        <v>0</v>
      </c>
      <c r="Q4331" s="187">
        <v>0</v>
      </c>
      <c r="R4331" s="187">
        <v>0</v>
      </c>
    </row>
    <row r="4332" spans="1:18" ht="15" hidden="1">
      <c r="A4332" s="181" t="str">
        <f t="shared" si="152"/>
        <v>B</v>
      </c>
      <c r="B4332" s="188" t="s">
        <v>121</v>
      </c>
      <c r="C4332" s="188" t="s">
        <v>103</v>
      </c>
      <c r="D4332" s="189">
        <f t="shared" si="153"/>
        <v>0</v>
      </c>
      <c r="E4332" s="189">
        <f t="shared" si="153"/>
        <v>0</v>
      </c>
      <c r="F4332" s="189">
        <f t="shared" si="153"/>
        <v>0</v>
      </c>
      <c r="G4332" s="189">
        <f t="shared" si="153"/>
        <v>0</v>
      </c>
      <c r="H4332" s="189">
        <f t="shared" si="153"/>
        <v>0</v>
      </c>
      <c r="I4332" s="189">
        <v>0</v>
      </c>
      <c r="J4332" s="189">
        <v>0</v>
      </c>
      <c r="K4332" s="189">
        <v>0</v>
      </c>
      <c r="L4332" s="189">
        <v>0</v>
      </c>
      <c r="M4332" s="189">
        <v>0</v>
      </c>
      <c r="N4332" s="189">
        <v>0</v>
      </c>
      <c r="O4332" s="189">
        <v>0</v>
      </c>
      <c r="P4332" s="189">
        <v>0</v>
      </c>
      <c r="Q4332" s="189">
        <v>0</v>
      </c>
      <c r="R4332" s="189">
        <v>0</v>
      </c>
    </row>
    <row r="4333" spans="1:18" ht="30.75" hidden="1" thickBot="1">
      <c r="A4333" s="181" t="str">
        <f t="shared" si="152"/>
        <v>B</v>
      </c>
      <c r="B4333" s="182" t="s">
        <v>2166</v>
      </c>
      <c r="C4333" s="183" t="s">
        <v>2167</v>
      </c>
      <c r="D4333" s="184">
        <f t="shared" si="153"/>
        <v>0</v>
      </c>
      <c r="E4333" s="184">
        <f t="shared" si="153"/>
        <v>0</v>
      </c>
      <c r="F4333" s="184">
        <f t="shared" si="153"/>
        <v>0</v>
      </c>
      <c r="G4333" s="184">
        <f t="shared" si="153"/>
        <v>0</v>
      </c>
      <c r="H4333" s="184">
        <f t="shared" si="153"/>
        <v>0</v>
      </c>
      <c r="I4333" s="184">
        <v>0</v>
      </c>
      <c r="J4333" s="184">
        <v>0</v>
      </c>
      <c r="K4333" s="184">
        <v>0</v>
      </c>
      <c r="L4333" s="184">
        <v>0</v>
      </c>
      <c r="M4333" s="184">
        <v>0</v>
      </c>
      <c r="N4333" s="184">
        <v>0</v>
      </c>
      <c r="O4333" s="184">
        <v>0</v>
      </c>
      <c r="P4333" s="184">
        <v>0</v>
      </c>
      <c r="Q4333" s="184">
        <v>0</v>
      </c>
      <c r="R4333" s="184">
        <v>0</v>
      </c>
    </row>
    <row r="4334" spans="1:18" ht="15" hidden="1">
      <c r="A4334" s="181" t="str">
        <f t="shared" si="152"/>
        <v>B</v>
      </c>
      <c r="B4334" s="186" t="s">
        <v>121</v>
      </c>
      <c r="C4334" s="186" t="s">
        <v>99</v>
      </c>
      <c r="D4334" s="187">
        <f t="shared" si="153"/>
        <v>0</v>
      </c>
      <c r="E4334" s="187">
        <f t="shared" si="153"/>
        <v>0</v>
      </c>
      <c r="F4334" s="187">
        <f t="shared" si="153"/>
        <v>0</v>
      </c>
      <c r="G4334" s="187">
        <f t="shared" si="153"/>
        <v>0</v>
      </c>
      <c r="H4334" s="187">
        <f t="shared" si="153"/>
        <v>0</v>
      </c>
      <c r="I4334" s="187">
        <v>0</v>
      </c>
      <c r="J4334" s="187">
        <v>0</v>
      </c>
      <c r="K4334" s="187">
        <v>0</v>
      </c>
      <c r="L4334" s="187">
        <v>0</v>
      </c>
      <c r="M4334" s="187">
        <v>0</v>
      </c>
      <c r="N4334" s="187">
        <v>0</v>
      </c>
      <c r="O4334" s="187">
        <v>0</v>
      </c>
      <c r="P4334" s="187">
        <v>0</v>
      </c>
      <c r="Q4334" s="187">
        <v>0</v>
      </c>
      <c r="R4334" s="187">
        <v>0</v>
      </c>
    </row>
    <row r="4335" spans="1:18" ht="15" hidden="1">
      <c r="A4335" s="181" t="str">
        <f t="shared" si="152"/>
        <v>B</v>
      </c>
      <c r="B4335" s="188" t="s">
        <v>121</v>
      </c>
      <c r="C4335" s="188" t="s">
        <v>103</v>
      </c>
      <c r="D4335" s="189">
        <f t="shared" si="153"/>
        <v>0</v>
      </c>
      <c r="E4335" s="189">
        <f t="shared" si="153"/>
        <v>0</v>
      </c>
      <c r="F4335" s="189">
        <f t="shared" si="153"/>
        <v>0</v>
      </c>
      <c r="G4335" s="189">
        <f t="shared" si="153"/>
        <v>0</v>
      </c>
      <c r="H4335" s="189">
        <f t="shared" si="153"/>
        <v>0</v>
      </c>
      <c r="I4335" s="189">
        <v>0</v>
      </c>
      <c r="J4335" s="189">
        <v>0</v>
      </c>
      <c r="K4335" s="189">
        <v>0</v>
      </c>
      <c r="L4335" s="189">
        <v>0</v>
      </c>
      <c r="M4335" s="189">
        <v>0</v>
      </c>
      <c r="N4335" s="189">
        <v>0</v>
      </c>
      <c r="O4335" s="189">
        <v>0</v>
      </c>
      <c r="P4335" s="189">
        <v>0</v>
      </c>
      <c r="Q4335" s="189">
        <v>0</v>
      </c>
      <c r="R4335" s="189">
        <v>0</v>
      </c>
    </row>
    <row r="4336" spans="1:18" ht="15" hidden="1">
      <c r="A4336" s="181" t="str">
        <f t="shared" si="152"/>
        <v>B</v>
      </c>
      <c r="B4336" s="186" t="s">
        <v>121</v>
      </c>
      <c r="C4336" s="186" t="s">
        <v>155</v>
      </c>
      <c r="D4336" s="187">
        <f t="shared" si="153"/>
        <v>0</v>
      </c>
      <c r="E4336" s="187">
        <f t="shared" si="153"/>
        <v>0</v>
      </c>
      <c r="F4336" s="187">
        <f t="shared" si="153"/>
        <v>0</v>
      </c>
      <c r="G4336" s="187">
        <f t="shared" si="153"/>
        <v>0</v>
      </c>
      <c r="H4336" s="187">
        <f t="shared" si="153"/>
        <v>0</v>
      </c>
      <c r="I4336" s="187">
        <v>0</v>
      </c>
      <c r="J4336" s="187">
        <v>0</v>
      </c>
      <c r="K4336" s="187">
        <v>0</v>
      </c>
      <c r="L4336" s="187">
        <v>0</v>
      </c>
      <c r="M4336" s="187">
        <v>0</v>
      </c>
      <c r="N4336" s="187">
        <v>0</v>
      </c>
      <c r="O4336" s="187">
        <v>0</v>
      </c>
      <c r="P4336" s="187">
        <v>0</v>
      </c>
      <c r="Q4336" s="187">
        <v>0</v>
      </c>
      <c r="R4336" s="187">
        <v>0</v>
      </c>
    </row>
    <row r="4337" spans="1:18" ht="30.75" hidden="1" thickBot="1">
      <c r="A4337" s="181" t="str">
        <f t="shared" si="152"/>
        <v>B</v>
      </c>
      <c r="B4337" s="182" t="s">
        <v>2168</v>
      </c>
      <c r="C4337" s="183" t="s">
        <v>2169</v>
      </c>
      <c r="D4337" s="184">
        <f t="shared" si="153"/>
        <v>0</v>
      </c>
      <c r="E4337" s="184">
        <f t="shared" si="153"/>
        <v>0</v>
      </c>
      <c r="F4337" s="184">
        <f t="shared" si="153"/>
        <v>0</v>
      </c>
      <c r="G4337" s="184">
        <f t="shared" si="153"/>
        <v>0</v>
      </c>
      <c r="H4337" s="184">
        <f t="shared" si="153"/>
        <v>0</v>
      </c>
      <c r="I4337" s="184">
        <v>0</v>
      </c>
      <c r="J4337" s="184">
        <v>0</v>
      </c>
      <c r="K4337" s="184">
        <v>0</v>
      </c>
      <c r="L4337" s="184">
        <v>0</v>
      </c>
      <c r="M4337" s="184">
        <v>0</v>
      </c>
      <c r="N4337" s="184">
        <v>0</v>
      </c>
      <c r="O4337" s="184">
        <v>0</v>
      </c>
      <c r="P4337" s="184">
        <v>0</v>
      </c>
      <c r="Q4337" s="184">
        <v>0</v>
      </c>
      <c r="R4337" s="184">
        <v>0</v>
      </c>
    </row>
    <row r="4338" spans="1:18" ht="15" hidden="1">
      <c r="A4338" s="181" t="str">
        <f t="shared" si="152"/>
        <v>B</v>
      </c>
      <c r="B4338" s="186" t="s">
        <v>121</v>
      </c>
      <c r="C4338" s="186" t="s">
        <v>99</v>
      </c>
      <c r="D4338" s="187">
        <f t="shared" si="153"/>
        <v>0</v>
      </c>
      <c r="E4338" s="187">
        <f t="shared" si="153"/>
        <v>0</v>
      </c>
      <c r="F4338" s="187">
        <f t="shared" si="153"/>
        <v>0</v>
      </c>
      <c r="G4338" s="187">
        <f t="shared" si="153"/>
        <v>0</v>
      </c>
      <c r="H4338" s="187">
        <f t="shared" si="153"/>
        <v>0</v>
      </c>
      <c r="I4338" s="187">
        <v>0</v>
      </c>
      <c r="J4338" s="187">
        <v>0</v>
      </c>
      <c r="K4338" s="187">
        <v>0</v>
      </c>
      <c r="L4338" s="187">
        <v>0</v>
      </c>
      <c r="M4338" s="187">
        <v>0</v>
      </c>
      <c r="N4338" s="187">
        <v>0</v>
      </c>
      <c r="O4338" s="187">
        <v>0</v>
      </c>
      <c r="P4338" s="187">
        <v>0</v>
      </c>
      <c r="Q4338" s="187">
        <v>0</v>
      </c>
      <c r="R4338" s="187">
        <v>0</v>
      </c>
    </row>
    <row r="4339" spans="1:18" ht="15" hidden="1">
      <c r="A4339" s="181" t="str">
        <f t="shared" si="152"/>
        <v>B</v>
      </c>
      <c r="B4339" s="188" t="s">
        <v>121</v>
      </c>
      <c r="C4339" s="188" t="s">
        <v>103</v>
      </c>
      <c r="D4339" s="189">
        <f t="shared" si="153"/>
        <v>0</v>
      </c>
      <c r="E4339" s="189">
        <f t="shared" si="153"/>
        <v>0</v>
      </c>
      <c r="F4339" s="189">
        <f t="shared" si="153"/>
        <v>0</v>
      </c>
      <c r="G4339" s="189">
        <f t="shared" si="153"/>
        <v>0</v>
      </c>
      <c r="H4339" s="189">
        <f t="shared" si="153"/>
        <v>0</v>
      </c>
      <c r="I4339" s="189">
        <v>0</v>
      </c>
      <c r="J4339" s="189">
        <v>0</v>
      </c>
      <c r="K4339" s="189">
        <v>0</v>
      </c>
      <c r="L4339" s="189">
        <v>0</v>
      </c>
      <c r="M4339" s="189">
        <v>0</v>
      </c>
      <c r="N4339" s="189">
        <v>0</v>
      </c>
      <c r="O4339" s="189">
        <v>0</v>
      </c>
      <c r="P4339" s="189">
        <v>0</v>
      </c>
      <c r="Q4339" s="189">
        <v>0</v>
      </c>
      <c r="R4339" s="189">
        <v>0</v>
      </c>
    </row>
    <row r="4340" spans="1:18" ht="15" hidden="1">
      <c r="A4340" s="181" t="str">
        <f t="shared" si="152"/>
        <v>B</v>
      </c>
      <c r="B4340" s="186" t="s">
        <v>121</v>
      </c>
      <c r="C4340" s="186" t="s">
        <v>155</v>
      </c>
      <c r="D4340" s="187">
        <f t="shared" si="153"/>
        <v>0</v>
      </c>
      <c r="E4340" s="187">
        <f t="shared" si="153"/>
        <v>0</v>
      </c>
      <c r="F4340" s="187">
        <f t="shared" si="153"/>
        <v>0</v>
      </c>
      <c r="G4340" s="187">
        <f t="shared" si="153"/>
        <v>0</v>
      </c>
      <c r="H4340" s="187">
        <f t="shared" si="153"/>
        <v>0</v>
      </c>
      <c r="I4340" s="187">
        <v>0</v>
      </c>
      <c r="J4340" s="187">
        <v>0</v>
      </c>
      <c r="K4340" s="187">
        <v>0</v>
      </c>
      <c r="L4340" s="187">
        <v>0</v>
      </c>
      <c r="M4340" s="187">
        <v>0</v>
      </c>
      <c r="N4340" s="187">
        <v>0</v>
      </c>
      <c r="O4340" s="187">
        <v>0</v>
      </c>
      <c r="P4340" s="187">
        <v>0</v>
      </c>
      <c r="Q4340" s="187">
        <v>0</v>
      </c>
      <c r="R4340" s="187">
        <v>0</v>
      </c>
    </row>
    <row r="4341" spans="1:18" ht="30.75" hidden="1" thickBot="1">
      <c r="A4341" s="181" t="str">
        <f t="shared" si="152"/>
        <v>B</v>
      </c>
      <c r="B4341" s="182" t="s">
        <v>2170</v>
      </c>
      <c r="C4341" s="183" t="s">
        <v>2171</v>
      </c>
      <c r="D4341" s="184">
        <f t="shared" si="153"/>
        <v>0</v>
      </c>
      <c r="E4341" s="184">
        <f t="shared" si="153"/>
        <v>0</v>
      </c>
      <c r="F4341" s="184">
        <f t="shared" si="153"/>
        <v>0</v>
      </c>
      <c r="G4341" s="184">
        <f t="shared" si="153"/>
        <v>0</v>
      </c>
      <c r="H4341" s="184">
        <f t="shared" si="153"/>
        <v>0</v>
      </c>
      <c r="I4341" s="184">
        <v>0</v>
      </c>
      <c r="J4341" s="184">
        <v>0</v>
      </c>
      <c r="K4341" s="184">
        <v>0</v>
      </c>
      <c r="L4341" s="184">
        <v>0</v>
      </c>
      <c r="M4341" s="184">
        <v>0</v>
      </c>
      <c r="N4341" s="184">
        <v>0</v>
      </c>
      <c r="O4341" s="184">
        <v>0</v>
      </c>
      <c r="P4341" s="184">
        <v>0</v>
      </c>
      <c r="Q4341" s="184">
        <v>0</v>
      </c>
      <c r="R4341" s="184">
        <v>0</v>
      </c>
    </row>
    <row r="4342" spans="1:18" ht="15" hidden="1">
      <c r="A4342" s="181" t="str">
        <f t="shared" si="152"/>
        <v>B</v>
      </c>
      <c r="B4342" s="186" t="s">
        <v>121</v>
      </c>
      <c r="C4342" s="186" t="s">
        <v>99</v>
      </c>
      <c r="D4342" s="187">
        <f t="shared" si="153"/>
        <v>0</v>
      </c>
      <c r="E4342" s="187">
        <f t="shared" si="153"/>
        <v>0</v>
      </c>
      <c r="F4342" s="187">
        <f t="shared" si="153"/>
        <v>0</v>
      </c>
      <c r="G4342" s="187">
        <f t="shared" si="153"/>
        <v>0</v>
      </c>
      <c r="H4342" s="187">
        <f t="shared" si="153"/>
        <v>0</v>
      </c>
      <c r="I4342" s="187">
        <v>0</v>
      </c>
      <c r="J4342" s="187">
        <v>0</v>
      </c>
      <c r="K4342" s="187">
        <v>0</v>
      </c>
      <c r="L4342" s="187">
        <v>0</v>
      </c>
      <c r="M4342" s="187">
        <v>0</v>
      </c>
      <c r="N4342" s="187">
        <v>0</v>
      </c>
      <c r="O4342" s="187">
        <v>0</v>
      </c>
      <c r="P4342" s="187">
        <v>0</v>
      </c>
      <c r="Q4342" s="187">
        <v>0</v>
      </c>
      <c r="R4342" s="187">
        <v>0</v>
      </c>
    </row>
    <row r="4343" spans="1:18" ht="15" hidden="1">
      <c r="A4343" s="181" t="str">
        <f t="shared" si="152"/>
        <v>B</v>
      </c>
      <c r="B4343" s="188" t="s">
        <v>121</v>
      </c>
      <c r="C4343" s="188" t="s">
        <v>103</v>
      </c>
      <c r="D4343" s="189">
        <f t="shared" si="153"/>
        <v>0</v>
      </c>
      <c r="E4343" s="189">
        <f t="shared" si="153"/>
        <v>0</v>
      </c>
      <c r="F4343" s="189">
        <f t="shared" si="153"/>
        <v>0</v>
      </c>
      <c r="G4343" s="189">
        <f t="shared" si="153"/>
        <v>0</v>
      </c>
      <c r="H4343" s="189">
        <f t="shared" si="153"/>
        <v>0</v>
      </c>
      <c r="I4343" s="189">
        <v>0</v>
      </c>
      <c r="J4343" s="189">
        <v>0</v>
      </c>
      <c r="K4343" s="189">
        <v>0</v>
      </c>
      <c r="L4343" s="189">
        <v>0</v>
      </c>
      <c r="M4343" s="189">
        <v>0</v>
      </c>
      <c r="N4343" s="189">
        <v>0</v>
      </c>
      <c r="O4343" s="189">
        <v>0</v>
      </c>
      <c r="P4343" s="189">
        <v>0</v>
      </c>
      <c r="Q4343" s="189">
        <v>0</v>
      </c>
      <c r="R4343" s="189">
        <v>0</v>
      </c>
    </row>
    <row r="4344" spans="1:18" ht="15" hidden="1">
      <c r="A4344" s="181" t="str">
        <f t="shared" si="152"/>
        <v>B</v>
      </c>
      <c r="B4344" s="186" t="s">
        <v>121</v>
      </c>
      <c r="C4344" s="186" t="s">
        <v>155</v>
      </c>
      <c r="D4344" s="187">
        <f t="shared" si="153"/>
        <v>0</v>
      </c>
      <c r="E4344" s="187">
        <f t="shared" si="153"/>
        <v>0</v>
      </c>
      <c r="F4344" s="187">
        <f t="shared" si="153"/>
        <v>0</v>
      </c>
      <c r="G4344" s="187">
        <f t="shared" si="153"/>
        <v>0</v>
      </c>
      <c r="H4344" s="187">
        <f t="shared" si="153"/>
        <v>0</v>
      </c>
      <c r="I4344" s="187">
        <v>0</v>
      </c>
      <c r="J4344" s="187">
        <v>0</v>
      </c>
      <c r="K4344" s="187">
        <v>0</v>
      </c>
      <c r="L4344" s="187">
        <v>0</v>
      </c>
      <c r="M4344" s="187">
        <v>0</v>
      </c>
      <c r="N4344" s="187">
        <v>0</v>
      </c>
      <c r="O4344" s="187">
        <v>0</v>
      </c>
      <c r="P4344" s="187">
        <v>0</v>
      </c>
      <c r="Q4344" s="187">
        <v>0</v>
      </c>
      <c r="R4344" s="187">
        <v>0</v>
      </c>
    </row>
    <row r="4345" spans="1:18" ht="45.75" hidden="1" thickBot="1">
      <c r="A4345" s="181" t="str">
        <f t="shared" si="152"/>
        <v>B</v>
      </c>
      <c r="B4345" s="182" t="s">
        <v>2172</v>
      </c>
      <c r="C4345" s="183" t="s">
        <v>2173</v>
      </c>
      <c r="D4345" s="184">
        <f t="shared" si="153"/>
        <v>0</v>
      </c>
      <c r="E4345" s="184">
        <f t="shared" si="153"/>
        <v>0</v>
      </c>
      <c r="F4345" s="184">
        <f t="shared" si="153"/>
        <v>0</v>
      </c>
      <c r="G4345" s="184">
        <f t="shared" si="153"/>
        <v>0</v>
      </c>
      <c r="H4345" s="184">
        <f t="shared" si="153"/>
        <v>0</v>
      </c>
      <c r="I4345" s="184">
        <v>0</v>
      </c>
      <c r="J4345" s="184">
        <v>0</v>
      </c>
      <c r="K4345" s="184">
        <v>0</v>
      </c>
      <c r="L4345" s="184">
        <v>0</v>
      </c>
      <c r="M4345" s="184">
        <v>0</v>
      </c>
      <c r="N4345" s="184">
        <v>0</v>
      </c>
      <c r="O4345" s="184">
        <v>0</v>
      </c>
      <c r="P4345" s="184">
        <v>0</v>
      </c>
      <c r="Q4345" s="184">
        <v>0</v>
      </c>
      <c r="R4345" s="184">
        <v>0</v>
      </c>
    </row>
    <row r="4346" spans="1:18" ht="15" hidden="1">
      <c r="A4346" s="181" t="str">
        <f t="shared" si="152"/>
        <v>B</v>
      </c>
      <c r="B4346" s="186" t="s">
        <v>121</v>
      </c>
      <c r="C4346" s="186" t="s">
        <v>99</v>
      </c>
      <c r="D4346" s="187">
        <f t="shared" si="153"/>
        <v>0</v>
      </c>
      <c r="E4346" s="187">
        <f t="shared" si="153"/>
        <v>0</v>
      </c>
      <c r="F4346" s="187">
        <f t="shared" si="153"/>
        <v>0</v>
      </c>
      <c r="G4346" s="187">
        <f t="shared" si="153"/>
        <v>0</v>
      </c>
      <c r="H4346" s="187">
        <f t="shared" si="153"/>
        <v>0</v>
      </c>
      <c r="I4346" s="187">
        <v>0</v>
      </c>
      <c r="J4346" s="187">
        <v>0</v>
      </c>
      <c r="K4346" s="187">
        <v>0</v>
      </c>
      <c r="L4346" s="187">
        <v>0</v>
      </c>
      <c r="M4346" s="187">
        <v>0</v>
      </c>
      <c r="N4346" s="187">
        <v>0</v>
      </c>
      <c r="O4346" s="187">
        <v>0</v>
      </c>
      <c r="P4346" s="187">
        <v>0</v>
      </c>
      <c r="Q4346" s="187">
        <v>0</v>
      </c>
      <c r="R4346" s="187">
        <v>0</v>
      </c>
    </row>
    <row r="4347" spans="1:18" ht="15" hidden="1">
      <c r="A4347" s="181" t="str">
        <f t="shared" si="152"/>
        <v>B</v>
      </c>
      <c r="B4347" s="188" t="s">
        <v>121</v>
      </c>
      <c r="C4347" s="188" t="s">
        <v>103</v>
      </c>
      <c r="D4347" s="189">
        <f t="shared" si="153"/>
        <v>0</v>
      </c>
      <c r="E4347" s="189">
        <f t="shared" si="153"/>
        <v>0</v>
      </c>
      <c r="F4347" s="189">
        <f t="shared" si="153"/>
        <v>0</v>
      </c>
      <c r="G4347" s="189">
        <f t="shared" si="153"/>
        <v>0</v>
      </c>
      <c r="H4347" s="189">
        <f t="shared" si="153"/>
        <v>0</v>
      </c>
      <c r="I4347" s="189">
        <v>0</v>
      </c>
      <c r="J4347" s="189">
        <v>0</v>
      </c>
      <c r="K4347" s="189">
        <v>0</v>
      </c>
      <c r="L4347" s="189">
        <v>0</v>
      </c>
      <c r="M4347" s="189">
        <v>0</v>
      </c>
      <c r="N4347" s="189">
        <v>0</v>
      </c>
      <c r="O4347" s="189">
        <v>0</v>
      </c>
      <c r="P4347" s="189">
        <v>0</v>
      </c>
      <c r="Q4347" s="189">
        <v>0</v>
      </c>
      <c r="R4347" s="189">
        <v>0</v>
      </c>
    </row>
    <row r="4348" spans="1:18" ht="45.75" hidden="1" thickBot="1">
      <c r="A4348" s="181" t="str">
        <f t="shared" si="152"/>
        <v>B</v>
      </c>
      <c r="B4348" s="182" t="s">
        <v>2174</v>
      </c>
      <c r="C4348" s="183" t="s">
        <v>2175</v>
      </c>
      <c r="D4348" s="184">
        <f t="shared" si="153"/>
        <v>0</v>
      </c>
      <c r="E4348" s="184">
        <f t="shared" si="153"/>
        <v>0</v>
      </c>
      <c r="F4348" s="184">
        <f t="shared" si="153"/>
        <v>0</v>
      </c>
      <c r="G4348" s="184">
        <f t="shared" si="153"/>
        <v>0</v>
      </c>
      <c r="H4348" s="184">
        <f t="shared" si="153"/>
        <v>0</v>
      </c>
      <c r="I4348" s="184">
        <v>0</v>
      </c>
      <c r="J4348" s="184">
        <v>0</v>
      </c>
      <c r="K4348" s="184">
        <v>0</v>
      </c>
      <c r="L4348" s="184">
        <v>0</v>
      </c>
      <c r="M4348" s="184">
        <v>0</v>
      </c>
      <c r="N4348" s="184">
        <v>0</v>
      </c>
      <c r="O4348" s="184">
        <v>0</v>
      </c>
      <c r="P4348" s="184">
        <v>0</v>
      </c>
      <c r="Q4348" s="184">
        <v>0</v>
      </c>
      <c r="R4348" s="184">
        <v>0</v>
      </c>
    </row>
    <row r="4349" spans="1:18" ht="15" hidden="1">
      <c r="A4349" s="181" t="str">
        <f t="shared" si="152"/>
        <v>B</v>
      </c>
      <c r="B4349" s="186" t="s">
        <v>121</v>
      </c>
      <c r="C4349" s="186" t="s">
        <v>99</v>
      </c>
      <c r="D4349" s="187">
        <f t="shared" si="153"/>
        <v>0</v>
      </c>
      <c r="E4349" s="187">
        <f t="shared" si="153"/>
        <v>0</v>
      </c>
      <c r="F4349" s="187">
        <f t="shared" si="153"/>
        <v>0</v>
      </c>
      <c r="G4349" s="187">
        <f t="shared" si="153"/>
        <v>0</v>
      </c>
      <c r="H4349" s="187">
        <f t="shared" si="153"/>
        <v>0</v>
      </c>
      <c r="I4349" s="187">
        <v>0</v>
      </c>
      <c r="J4349" s="187">
        <v>0</v>
      </c>
      <c r="K4349" s="187">
        <v>0</v>
      </c>
      <c r="L4349" s="187">
        <v>0</v>
      </c>
      <c r="M4349" s="187">
        <v>0</v>
      </c>
      <c r="N4349" s="187">
        <v>0</v>
      </c>
      <c r="O4349" s="187">
        <v>0</v>
      </c>
      <c r="P4349" s="187">
        <v>0</v>
      </c>
      <c r="Q4349" s="187">
        <v>0</v>
      </c>
      <c r="R4349" s="187">
        <v>0</v>
      </c>
    </row>
    <row r="4350" spans="1:18" ht="15" hidden="1">
      <c r="A4350" s="181" t="str">
        <f t="shared" si="152"/>
        <v>B</v>
      </c>
      <c r="B4350" s="188" t="s">
        <v>121</v>
      </c>
      <c r="C4350" s="188" t="s">
        <v>103</v>
      </c>
      <c r="D4350" s="189">
        <f t="shared" si="153"/>
        <v>0</v>
      </c>
      <c r="E4350" s="189">
        <f t="shared" si="153"/>
        <v>0</v>
      </c>
      <c r="F4350" s="189">
        <f t="shared" si="153"/>
        <v>0</v>
      </c>
      <c r="G4350" s="189">
        <f t="shared" si="153"/>
        <v>0</v>
      </c>
      <c r="H4350" s="189">
        <f t="shared" si="153"/>
        <v>0</v>
      </c>
      <c r="I4350" s="189">
        <v>0</v>
      </c>
      <c r="J4350" s="189">
        <v>0</v>
      </c>
      <c r="K4350" s="189">
        <v>0</v>
      </c>
      <c r="L4350" s="189">
        <v>0</v>
      </c>
      <c r="M4350" s="189">
        <v>0</v>
      </c>
      <c r="N4350" s="189">
        <v>0</v>
      </c>
      <c r="O4350" s="189">
        <v>0</v>
      </c>
      <c r="P4350" s="189">
        <v>0</v>
      </c>
      <c r="Q4350" s="189">
        <v>0</v>
      </c>
      <c r="R4350" s="189">
        <v>0</v>
      </c>
    </row>
    <row r="4351" spans="1:18" ht="45.75" hidden="1" thickBot="1">
      <c r="A4351" s="181" t="str">
        <f t="shared" si="152"/>
        <v>B</v>
      </c>
      <c r="B4351" s="182" t="s">
        <v>2176</v>
      </c>
      <c r="C4351" s="183" t="s">
        <v>2177</v>
      </c>
      <c r="D4351" s="184">
        <f t="shared" si="153"/>
        <v>0</v>
      </c>
      <c r="E4351" s="184">
        <f t="shared" si="153"/>
        <v>0</v>
      </c>
      <c r="F4351" s="184">
        <f t="shared" si="153"/>
        <v>0</v>
      </c>
      <c r="G4351" s="184">
        <f t="shared" si="153"/>
        <v>0</v>
      </c>
      <c r="H4351" s="184">
        <f t="shared" si="153"/>
        <v>0</v>
      </c>
      <c r="I4351" s="184">
        <v>0</v>
      </c>
      <c r="J4351" s="184">
        <v>0</v>
      </c>
      <c r="K4351" s="184">
        <v>0</v>
      </c>
      <c r="L4351" s="184">
        <v>0</v>
      </c>
      <c r="M4351" s="184">
        <v>0</v>
      </c>
      <c r="N4351" s="184">
        <v>0</v>
      </c>
      <c r="O4351" s="184">
        <v>0</v>
      </c>
      <c r="P4351" s="184">
        <v>0</v>
      </c>
      <c r="Q4351" s="184">
        <v>0</v>
      </c>
      <c r="R4351" s="184">
        <v>0</v>
      </c>
    </row>
    <row r="4352" spans="1:18" ht="15" hidden="1">
      <c r="A4352" s="181" t="str">
        <f t="shared" si="152"/>
        <v>B</v>
      </c>
      <c r="B4352" s="186" t="s">
        <v>121</v>
      </c>
      <c r="C4352" s="186" t="s">
        <v>99</v>
      </c>
      <c r="D4352" s="187">
        <f t="shared" si="153"/>
        <v>0</v>
      </c>
      <c r="E4352" s="187">
        <f t="shared" si="153"/>
        <v>0</v>
      </c>
      <c r="F4352" s="187">
        <f t="shared" si="153"/>
        <v>0</v>
      </c>
      <c r="G4352" s="187">
        <f t="shared" si="153"/>
        <v>0</v>
      </c>
      <c r="H4352" s="187">
        <f t="shared" si="153"/>
        <v>0</v>
      </c>
      <c r="I4352" s="187">
        <v>0</v>
      </c>
      <c r="J4352" s="187">
        <v>0</v>
      </c>
      <c r="K4352" s="187">
        <v>0</v>
      </c>
      <c r="L4352" s="187">
        <v>0</v>
      </c>
      <c r="M4352" s="187">
        <v>0</v>
      </c>
      <c r="N4352" s="187">
        <v>0</v>
      </c>
      <c r="O4352" s="187">
        <v>0</v>
      </c>
      <c r="P4352" s="187">
        <v>0</v>
      </c>
      <c r="Q4352" s="187">
        <v>0</v>
      </c>
      <c r="R4352" s="187">
        <v>0</v>
      </c>
    </row>
    <row r="4353" spans="1:18" ht="15" hidden="1">
      <c r="A4353" s="181" t="str">
        <f t="shared" si="152"/>
        <v>B</v>
      </c>
      <c r="B4353" s="188" t="s">
        <v>121</v>
      </c>
      <c r="C4353" s="188" t="s">
        <v>103</v>
      </c>
      <c r="D4353" s="189">
        <f t="shared" si="153"/>
        <v>0</v>
      </c>
      <c r="E4353" s="189">
        <f t="shared" si="153"/>
        <v>0</v>
      </c>
      <c r="F4353" s="189">
        <f t="shared" si="153"/>
        <v>0</v>
      </c>
      <c r="G4353" s="189">
        <f t="shared" si="153"/>
        <v>0</v>
      </c>
      <c r="H4353" s="189">
        <f t="shared" si="153"/>
        <v>0</v>
      </c>
      <c r="I4353" s="189">
        <v>0</v>
      </c>
      <c r="J4353" s="189">
        <v>0</v>
      </c>
      <c r="K4353" s="189">
        <v>0</v>
      </c>
      <c r="L4353" s="189">
        <v>0</v>
      </c>
      <c r="M4353" s="189">
        <v>0</v>
      </c>
      <c r="N4353" s="189">
        <v>0</v>
      </c>
      <c r="O4353" s="189">
        <v>0</v>
      </c>
      <c r="P4353" s="189">
        <v>0</v>
      </c>
      <c r="Q4353" s="189">
        <v>0</v>
      </c>
      <c r="R4353" s="189">
        <v>0</v>
      </c>
    </row>
    <row r="4354" spans="1:18" ht="45.75" hidden="1" thickBot="1">
      <c r="A4354" s="181" t="str">
        <f t="shared" si="152"/>
        <v>B</v>
      </c>
      <c r="B4354" s="182" t="s">
        <v>2178</v>
      </c>
      <c r="C4354" s="183" t="s">
        <v>2179</v>
      </c>
      <c r="D4354" s="184">
        <f t="shared" ref="D4354:H4404" si="154">I4354+N4354</f>
        <v>0</v>
      </c>
      <c r="E4354" s="184">
        <f t="shared" si="154"/>
        <v>0</v>
      </c>
      <c r="F4354" s="184">
        <f t="shared" si="154"/>
        <v>0</v>
      </c>
      <c r="G4354" s="184">
        <f t="shared" si="154"/>
        <v>0</v>
      </c>
      <c r="H4354" s="184">
        <f t="shared" si="154"/>
        <v>0</v>
      </c>
      <c r="I4354" s="184">
        <v>0</v>
      </c>
      <c r="J4354" s="184">
        <v>0</v>
      </c>
      <c r="K4354" s="184">
        <v>0</v>
      </c>
      <c r="L4354" s="184">
        <v>0</v>
      </c>
      <c r="M4354" s="184">
        <v>0</v>
      </c>
      <c r="N4354" s="184">
        <v>0</v>
      </c>
      <c r="O4354" s="184">
        <v>0</v>
      </c>
      <c r="P4354" s="184">
        <v>0</v>
      </c>
      <c r="Q4354" s="184">
        <v>0</v>
      </c>
      <c r="R4354" s="184">
        <v>0</v>
      </c>
    </row>
    <row r="4355" spans="1:18" ht="15" hidden="1">
      <c r="A4355" s="181" t="str">
        <f t="shared" si="152"/>
        <v>B</v>
      </c>
      <c r="B4355" s="186" t="s">
        <v>121</v>
      </c>
      <c r="C4355" s="186" t="s">
        <v>99</v>
      </c>
      <c r="D4355" s="187">
        <f t="shared" si="154"/>
        <v>0</v>
      </c>
      <c r="E4355" s="187">
        <f t="shared" si="154"/>
        <v>0</v>
      </c>
      <c r="F4355" s="187">
        <f t="shared" si="154"/>
        <v>0</v>
      </c>
      <c r="G4355" s="187">
        <f t="shared" si="154"/>
        <v>0</v>
      </c>
      <c r="H4355" s="187">
        <f t="shared" si="154"/>
        <v>0</v>
      </c>
      <c r="I4355" s="187">
        <v>0</v>
      </c>
      <c r="J4355" s="187">
        <v>0</v>
      </c>
      <c r="K4355" s="187">
        <v>0</v>
      </c>
      <c r="L4355" s="187">
        <v>0</v>
      </c>
      <c r="M4355" s="187">
        <v>0</v>
      </c>
      <c r="N4355" s="187">
        <v>0</v>
      </c>
      <c r="O4355" s="187">
        <v>0</v>
      </c>
      <c r="P4355" s="187">
        <v>0</v>
      </c>
      <c r="Q4355" s="187">
        <v>0</v>
      </c>
      <c r="R4355" s="187">
        <v>0</v>
      </c>
    </row>
    <row r="4356" spans="1:18" ht="15" hidden="1">
      <c r="A4356" s="181" t="str">
        <f t="shared" si="152"/>
        <v>B</v>
      </c>
      <c r="B4356" s="188" t="s">
        <v>121</v>
      </c>
      <c r="C4356" s="188" t="s">
        <v>103</v>
      </c>
      <c r="D4356" s="189">
        <f t="shared" si="154"/>
        <v>0</v>
      </c>
      <c r="E4356" s="189">
        <f t="shared" si="154"/>
        <v>0</v>
      </c>
      <c r="F4356" s="189">
        <f t="shared" si="154"/>
        <v>0</v>
      </c>
      <c r="G4356" s="189">
        <f t="shared" si="154"/>
        <v>0</v>
      </c>
      <c r="H4356" s="189">
        <f t="shared" si="154"/>
        <v>0</v>
      </c>
      <c r="I4356" s="189">
        <v>0</v>
      </c>
      <c r="J4356" s="189">
        <v>0</v>
      </c>
      <c r="K4356" s="189">
        <v>0</v>
      </c>
      <c r="L4356" s="189">
        <v>0</v>
      </c>
      <c r="M4356" s="189">
        <v>0</v>
      </c>
      <c r="N4356" s="189">
        <v>0</v>
      </c>
      <c r="O4356" s="189">
        <v>0</v>
      </c>
      <c r="P4356" s="189">
        <v>0</v>
      </c>
      <c r="Q4356" s="189">
        <v>0</v>
      </c>
      <c r="R4356" s="189">
        <v>0</v>
      </c>
    </row>
    <row r="4357" spans="1:18" ht="15" hidden="1">
      <c r="A4357" s="181" t="str">
        <f t="shared" si="152"/>
        <v>B</v>
      </c>
      <c r="B4357" s="186" t="s">
        <v>121</v>
      </c>
      <c r="C4357" s="186" t="s">
        <v>155</v>
      </c>
      <c r="D4357" s="187">
        <f t="shared" si="154"/>
        <v>0</v>
      </c>
      <c r="E4357" s="187">
        <f t="shared" si="154"/>
        <v>0</v>
      </c>
      <c r="F4357" s="187">
        <f t="shared" si="154"/>
        <v>0</v>
      </c>
      <c r="G4357" s="187">
        <f t="shared" si="154"/>
        <v>0</v>
      </c>
      <c r="H4357" s="187">
        <f t="shared" si="154"/>
        <v>0</v>
      </c>
      <c r="I4357" s="187">
        <v>0</v>
      </c>
      <c r="J4357" s="187">
        <v>0</v>
      </c>
      <c r="K4357" s="187">
        <v>0</v>
      </c>
      <c r="L4357" s="187">
        <v>0</v>
      </c>
      <c r="M4357" s="187">
        <v>0</v>
      </c>
      <c r="N4357" s="187">
        <v>0</v>
      </c>
      <c r="O4357" s="187">
        <v>0</v>
      </c>
      <c r="P4357" s="187">
        <v>0</v>
      </c>
      <c r="Q4357" s="187">
        <v>0</v>
      </c>
      <c r="R4357" s="187">
        <v>0</v>
      </c>
    </row>
    <row r="4358" spans="1:18" ht="30.75" hidden="1" thickBot="1">
      <c r="A4358" s="181" t="str">
        <f t="shared" si="152"/>
        <v>B</v>
      </c>
      <c r="B4358" s="182" t="s">
        <v>2180</v>
      </c>
      <c r="C4358" s="183" t="s">
        <v>2181</v>
      </c>
      <c r="D4358" s="184">
        <f t="shared" si="154"/>
        <v>0</v>
      </c>
      <c r="E4358" s="184">
        <f t="shared" si="154"/>
        <v>0</v>
      </c>
      <c r="F4358" s="184">
        <f t="shared" si="154"/>
        <v>0</v>
      </c>
      <c r="G4358" s="184">
        <f t="shared" si="154"/>
        <v>0</v>
      </c>
      <c r="H4358" s="184">
        <f t="shared" si="154"/>
        <v>0</v>
      </c>
      <c r="I4358" s="184">
        <v>0</v>
      </c>
      <c r="J4358" s="184">
        <v>0</v>
      </c>
      <c r="K4358" s="184">
        <v>0</v>
      </c>
      <c r="L4358" s="184">
        <v>0</v>
      </c>
      <c r="M4358" s="184">
        <v>0</v>
      </c>
      <c r="N4358" s="184">
        <v>0</v>
      </c>
      <c r="O4358" s="184">
        <v>0</v>
      </c>
      <c r="P4358" s="184">
        <v>0</v>
      </c>
      <c r="Q4358" s="184">
        <v>0</v>
      </c>
      <c r="R4358" s="184">
        <v>0</v>
      </c>
    </row>
    <row r="4359" spans="1:18" ht="15" hidden="1">
      <c r="A4359" s="181" t="str">
        <f t="shared" ref="A4359:A4422" si="155">(IF(OR(D4359&lt;&gt;0),"A","B"))</f>
        <v>B</v>
      </c>
      <c r="B4359" s="186" t="s">
        <v>121</v>
      </c>
      <c r="C4359" s="186" t="s">
        <v>99</v>
      </c>
      <c r="D4359" s="187">
        <f t="shared" si="154"/>
        <v>0</v>
      </c>
      <c r="E4359" s="187">
        <f t="shared" si="154"/>
        <v>0</v>
      </c>
      <c r="F4359" s="187">
        <f t="shared" si="154"/>
        <v>0</v>
      </c>
      <c r="G4359" s="187">
        <f t="shared" si="154"/>
        <v>0</v>
      </c>
      <c r="H4359" s="187">
        <f t="shared" si="154"/>
        <v>0</v>
      </c>
      <c r="I4359" s="187">
        <v>0</v>
      </c>
      <c r="J4359" s="187">
        <v>0</v>
      </c>
      <c r="K4359" s="187">
        <v>0</v>
      </c>
      <c r="L4359" s="187">
        <v>0</v>
      </c>
      <c r="M4359" s="187">
        <v>0</v>
      </c>
      <c r="N4359" s="187">
        <v>0</v>
      </c>
      <c r="O4359" s="187">
        <v>0</v>
      </c>
      <c r="P4359" s="187">
        <v>0</v>
      </c>
      <c r="Q4359" s="187">
        <v>0</v>
      </c>
      <c r="R4359" s="187">
        <v>0</v>
      </c>
    </row>
    <row r="4360" spans="1:18" ht="15" hidden="1">
      <c r="A4360" s="181" t="str">
        <f t="shared" si="155"/>
        <v>B</v>
      </c>
      <c r="B4360" s="188" t="s">
        <v>121</v>
      </c>
      <c r="C4360" s="188" t="s">
        <v>103</v>
      </c>
      <c r="D4360" s="189">
        <f t="shared" si="154"/>
        <v>0</v>
      </c>
      <c r="E4360" s="189">
        <f t="shared" si="154"/>
        <v>0</v>
      </c>
      <c r="F4360" s="189">
        <f t="shared" si="154"/>
        <v>0</v>
      </c>
      <c r="G4360" s="189">
        <f t="shared" si="154"/>
        <v>0</v>
      </c>
      <c r="H4360" s="189">
        <f t="shared" si="154"/>
        <v>0</v>
      </c>
      <c r="I4360" s="189">
        <v>0</v>
      </c>
      <c r="J4360" s="189">
        <v>0</v>
      </c>
      <c r="K4360" s="189">
        <v>0</v>
      </c>
      <c r="L4360" s="189">
        <v>0</v>
      </c>
      <c r="M4360" s="189">
        <v>0</v>
      </c>
      <c r="N4360" s="189">
        <v>0</v>
      </c>
      <c r="O4360" s="189">
        <v>0</v>
      </c>
      <c r="P4360" s="189">
        <v>0</v>
      </c>
      <c r="Q4360" s="189">
        <v>0</v>
      </c>
      <c r="R4360" s="189">
        <v>0</v>
      </c>
    </row>
    <row r="4361" spans="1:18" ht="30.75" hidden="1" thickBot="1">
      <c r="A4361" s="181" t="str">
        <f t="shared" si="155"/>
        <v>B</v>
      </c>
      <c r="B4361" s="182" t="s">
        <v>2182</v>
      </c>
      <c r="C4361" s="183" t="s">
        <v>2183</v>
      </c>
      <c r="D4361" s="184">
        <f t="shared" si="154"/>
        <v>0</v>
      </c>
      <c r="E4361" s="184">
        <f t="shared" si="154"/>
        <v>0</v>
      </c>
      <c r="F4361" s="184">
        <f t="shared" si="154"/>
        <v>0</v>
      </c>
      <c r="G4361" s="184">
        <f t="shared" si="154"/>
        <v>0</v>
      </c>
      <c r="H4361" s="184">
        <f t="shared" si="154"/>
        <v>0</v>
      </c>
      <c r="I4361" s="184">
        <v>0</v>
      </c>
      <c r="J4361" s="184">
        <v>0</v>
      </c>
      <c r="K4361" s="184">
        <v>0</v>
      </c>
      <c r="L4361" s="184">
        <v>0</v>
      </c>
      <c r="M4361" s="184">
        <v>0</v>
      </c>
      <c r="N4361" s="184">
        <v>0</v>
      </c>
      <c r="O4361" s="184">
        <v>0</v>
      </c>
      <c r="P4361" s="184">
        <v>0</v>
      </c>
      <c r="Q4361" s="184">
        <v>0</v>
      </c>
      <c r="R4361" s="184">
        <v>0</v>
      </c>
    </row>
    <row r="4362" spans="1:18" ht="15" hidden="1">
      <c r="A4362" s="181" t="str">
        <f t="shared" si="155"/>
        <v>B</v>
      </c>
      <c r="B4362" s="186" t="s">
        <v>121</v>
      </c>
      <c r="C4362" s="186" t="s">
        <v>99</v>
      </c>
      <c r="D4362" s="187">
        <f t="shared" si="154"/>
        <v>0</v>
      </c>
      <c r="E4362" s="187">
        <f t="shared" si="154"/>
        <v>0</v>
      </c>
      <c r="F4362" s="187">
        <f t="shared" si="154"/>
        <v>0</v>
      </c>
      <c r="G4362" s="187">
        <f t="shared" si="154"/>
        <v>0</v>
      </c>
      <c r="H4362" s="187">
        <f t="shared" si="154"/>
        <v>0</v>
      </c>
      <c r="I4362" s="187">
        <v>0</v>
      </c>
      <c r="J4362" s="187">
        <v>0</v>
      </c>
      <c r="K4362" s="187">
        <v>0</v>
      </c>
      <c r="L4362" s="187">
        <v>0</v>
      </c>
      <c r="M4362" s="187">
        <v>0</v>
      </c>
      <c r="N4362" s="187">
        <v>0</v>
      </c>
      <c r="O4362" s="187">
        <v>0</v>
      </c>
      <c r="P4362" s="187">
        <v>0</v>
      </c>
      <c r="Q4362" s="187">
        <v>0</v>
      </c>
      <c r="R4362" s="187">
        <v>0</v>
      </c>
    </row>
    <row r="4363" spans="1:18" ht="15" hidden="1">
      <c r="A4363" s="181" t="str">
        <f t="shared" si="155"/>
        <v>B</v>
      </c>
      <c r="B4363" s="188" t="s">
        <v>121</v>
      </c>
      <c r="C4363" s="188" t="s">
        <v>103</v>
      </c>
      <c r="D4363" s="189">
        <f t="shared" si="154"/>
        <v>0</v>
      </c>
      <c r="E4363" s="189">
        <f t="shared" si="154"/>
        <v>0</v>
      </c>
      <c r="F4363" s="189">
        <f t="shared" si="154"/>
        <v>0</v>
      </c>
      <c r="G4363" s="189">
        <f t="shared" si="154"/>
        <v>0</v>
      </c>
      <c r="H4363" s="189">
        <f t="shared" si="154"/>
        <v>0</v>
      </c>
      <c r="I4363" s="189">
        <v>0</v>
      </c>
      <c r="J4363" s="189">
        <v>0</v>
      </c>
      <c r="K4363" s="189">
        <v>0</v>
      </c>
      <c r="L4363" s="189">
        <v>0</v>
      </c>
      <c r="M4363" s="189">
        <v>0</v>
      </c>
      <c r="N4363" s="189">
        <v>0</v>
      </c>
      <c r="O4363" s="189">
        <v>0</v>
      </c>
      <c r="P4363" s="189">
        <v>0</v>
      </c>
      <c r="Q4363" s="189">
        <v>0</v>
      </c>
      <c r="R4363" s="189">
        <v>0</v>
      </c>
    </row>
    <row r="4364" spans="1:18" ht="30.75" hidden="1" thickBot="1">
      <c r="A4364" s="181" t="str">
        <f t="shared" si="155"/>
        <v>B</v>
      </c>
      <c r="B4364" s="182" t="s">
        <v>2184</v>
      </c>
      <c r="C4364" s="183" t="s">
        <v>2185</v>
      </c>
      <c r="D4364" s="184">
        <f t="shared" si="154"/>
        <v>0</v>
      </c>
      <c r="E4364" s="184">
        <f t="shared" si="154"/>
        <v>0</v>
      </c>
      <c r="F4364" s="184">
        <f t="shared" si="154"/>
        <v>0</v>
      </c>
      <c r="G4364" s="184">
        <f t="shared" si="154"/>
        <v>0</v>
      </c>
      <c r="H4364" s="184">
        <f t="shared" si="154"/>
        <v>0</v>
      </c>
      <c r="I4364" s="184">
        <v>0</v>
      </c>
      <c r="J4364" s="184">
        <v>0</v>
      </c>
      <c r="K4364" s="184">
        <v>0</v>
      </c>
      <c r="L4364" s="184">
        <v>0</v>
      </c>
      <c r="M4364" s="184">
        <v>0</v>
      </c>
      <c r="N4364" s="184">
        <v>0</v>
      </c>
      <c r="O4364" s="184">
        <v>0</v>
      </c>
      <c r="P4364" s="184">
        <v>0</v>
      </c>
      <c r="Q4364" s="184">
        <v>0</v>
      </c>
      <c r="R4364" s="184">
        <v>0</v>
      </c>
    </row>
    <row r="4365" spans="1:18" ht="15" hidden="1">
      <c r="A4365" s="181" t="str">
        <f t="shared" si="155"/>
        <v>B</v>
      </c>
      <c r="B4365" s="186" t="s">
        <v>121</v>
      </c>
      <c r="C4365" s="186" t="s">
        <v>99</v>
      </c>
      <c r="D4365" s="187">
        <f t="shared" si="154"/>
        <v>0</v>
      </c>
      <c r="E4365" s="187">
        <f t="shared" si="154"/>
        <v>0</v>
      </c>
      <c r="F4365" s="187">
        <f t="shared" si="154"/>
        <v>0</v>
      </c>
      <c r="G4365" s="187">
        <f t="shared" si="154"/>
        <v>0</v>
      </c>
      <c r="H4365" s="187">
        <f t="shared" si="154"/>
        <v>0</v>
      </c>
      <c r="I4365" s="187">
        <v>0</v>
      </c>
      <c r="J4365" s="187">
        <v>0</v>
      </c>
      <c r="K4365" s="187">
        <v>0</v>
      </c>
      <c r="L4365" s="187">
        <v>0</v>
      </c>
      <c r="M4365" s="187">
        <v>0</v>
      </c>
      <c r="N4365" s="187">
        <v>0</v>
      </c>
      <c r="O4365" s="187">
        <v>0</v>
      </c>
      <c r="P4365" s="187">
        <v>0</v>
      </c>
      <c r="Q4365" s="187">
        <v>0</v>
      </c>
      <c r="R4365" s="187">
        <v>0</v>
      </c>
    </row>
    <row r="4366" spans="1:18" ht="15" hidden="1">
      <c r="A4366" s="181" t="str">
        <f t="shared" si="155"/>
        <v>B</v>
      </c>
      <c r="B4366" s="188" t="s">
        <v>121</v>
      </c>
      <c r="C4366" s="188" t="s">
        <v>102</v>
      </c>
      <c r="D4366" s="189">
        <f t="shared" si="154"/>
        <v>0</v>
      </c>
      <c r="E4366" s="189">
        <f t="shared" si="154"/>
        <v>0</v>
      </c>
      <c r="F4366" s="189">
        <f t="shared" si="154"/>
        <v>0</v>
      </c>
      <c r="G4366" s="189">
        <f t="shared" si="154"/>
        <v>0</v>
      </c>
      <c r="H4366" s="189">
        <f t="shared" si="154"/>
        <v>0</v>
      </c>
      <c r="I4366" s="189">
        <v>0</v>
      </c>
      <c r="J4366" s="189">
        <v>0</v>
      </c>
      <c r="K4366" s="189">
        <v>0</v>
      </c>
      <c r="L4366" s="189">
        <v>0</v>
      </c>
      <c r="M4366" s="189">
        <v>0</v>
      </c>
      <c r="N4366" s="189">
        <v>0</v>
      </c>
      <c r="O4366" s="189">
        <v>0</v>
      </c>
      <c r="P4366" s="189">
        <v>0</v>
      </c>
      <c r="Q4366" s="189">
        <v>0</v>
      </c>
      <c r="R4366" s="189">
        <v>0</v>
      </c>
    </row>
    <row r="4367" spans="1:18" ht="15" hidden="1">
      <c r="A4367" s="181" t="str">
        <f t="shared" si="155"/>
        <v>B</v>
      </c>
      <c r="B4367" s="188" t="s">
        <v>121</v>
      </c>
      <c r="C4367" s="188" t="s">
        <v>103</v>
      </c>
      <c r="D4367" s="189">
        <f t="shared" si="154"/>
        <v>0</v>
      </c>
      <c r="E4367" s="189">
        <f t="shared" si="154"/>
        <v>0</v>
      </c>
      <c r="F4367" s="189">
        <f t="shared" si="154"/>
        <v>0</v>
      </c>
      <c r="G4367" s="189">
        <f t="shared" si="154"/>
        <v>0</v>
      </c>
      <c r="H4367" s="189">
        <f t="shared" si="154"/>
        <v>0</v>
      </c>
      <c r="I4367" s="189">
        <v>0</v>
      </c>
      <c r="J4367" s="189">
        <v>0</v>
      </c>
      <c r="K4367" s="189">
        <v>0</v>
      </c>
      <c r="L4367" s="189">
        <v>0</v>
      </c>
      <c r="M4367" s="189">
        <v>0</v>
      </c>
      <c r="N4367" s="189">
        <v>0</v>
      </c>
      <c r="O4367" s="189">
        <v>0</v>
      </c>
      <c r="P4367" s="189">
        <v>0</v>
      </c>
      <c r="Q4367" s="189">
        <v>0</v>
      </c>
      <c r="R4367" s="189">
        <v>0</v>
      </c>
    </row>
    <row r="4368" spans="1:18" ht="15" hidden="1">
      <c r="A4368" s="181" t="str">
        <f t="shared" si="155"/>
        <v>B</v>
      </c>
      <c r="B4368" s="186" t="s">
        <v>121</v>
      </c>
      <c r="C4368" s="186" t="s">
        <v>155</v>
      </c>
      <c r="D4368" s="187">
        <f t="shared" si="154"/>
        <v>0</v>
      </c>
      <c r="E4368" s="187">
        <f t="shared" si="154"/>
        <v>0</v>
      </c>
      <c r="F4368" s="187">
        <f t="shared" si="154"/>
        <v>0</v>
      </c>
      <c r="G4368" s="187">
        <f t="shared" si="154"/>
        <v>0</v>
      </c>
      <c r="H4368" s="187">
        <f t="shared" si="154"/>
        <v>0</v>
      </c>
      <c r="I4368" s="187">
        <v>0</v>
      </c>
      <c r="J4368" s="187">
        <v>0</v>
      </c>
      <c r="K4368" s="187">
        <v>0</v>
      </c>
      <c r="L4368" s="187">
        <v>0</v>
      </c>
      <c r="M4368" s="187">
        <v>0</v>
      </c>
      <c r="N4368" s="187">
        <v>0</v>
      </c>
      <c r="O4368" s="187">
        <v>0</v>
      </c>
      <c r="P4368" s="187">
        <v>0</v>
      </c>
      <c r="Q4368" s="187">
        <v>0</v>
      </c>
      <c r="R4368" s="187">
        <v>0</v>
      </c>
    </row>
    <row r="4369" spans="1:18" ht="15" hidden="1">
      <c r="A4369" s="181" t="str">
        <f t="shared" si="155"/>
        <v>B</v>
      </c>
      <c r="B4369" s="186" t="s">
        <v>121</v>
      </c>
      <c r="C4369" s="186" t="s">
        <v>157</v>
      </c>
      <c r="D4369" s="187">
        <f t="shared" si="154"/>
        <v>0</v>
      </c>
      <c r="E4369" s="187">
        <f t="shared" si="154"/>
        <v>0</v>
      </c>
      <c r="F4369" s="187">
        <f t="shared" si="154"/>
        <v>0</v>
      </c>
      <c r="G4369" s="187">
        <f t="shared" si="154"/>
        <v>0</v>
      </c>
      <c r="H4369" s="187">
        <f t="shared" si="154"/>
        <v>0</v>
      </c>
      <c r="I4369" s="187">
        <v>0</v>
      </c>
      <c r="J4369" s="187">
        <v>0</v>
      </c>
      <c r="K4369" s="187">
        <v>0</v>
      </c>
      <c r="L4369" s="187">
        <v>0</v>
      </c>
      <c r="M4369" s="187">
        <v>0</v>
      </c>
      <c r="N4369" s="187">
        <v>0</v>
      </c>
      <c r="O4369" s="187">
        <v>0</v>
      </c>
      <c r="P4369" s="187">
        <v>0</v>
      </c>
      <c r="Q4369" s="187">
        <v>0</v>
      </c>
      <c r="R4369" s="187">
        <v>0</v>
      </c>
    </row>
    <row r="4370" spans="1:18" ht="30.75" hidden="1" thickBot="1">
      <c r="A4370" s="181" t="str">
        <f t="shared" si="155"/>
        <v>B</v>
      </c>
      <c r="B4370" s="182" t="s">
        <v>2186</v>
      </c>
      <c r="C4370" s="183" t="s">
        <v>2187</v>
      </c>
      <c r="D4370" s="184">
        <f t="shared" si="154"/>
        <v>0</v>
      </c>
      <c r="E4370" s="184">
        <f t="shared" si="154"/>
        <v>0</v>
      </c>
      <c r="F4370" s="184">
        <f t="shared" si="154"/>
        <v>0</v>
      </c>
      <c r="G4370" s="184">
        <f t="shared" si="154"/>
        <v>0</v>
      </c>
      <c r="H4370" s="184">
        <f t="shared" si="154"/>
        <v>0</v>
      </c>
      <c r="I4370" s="184">
        <v>0</v>
      </c>
      <c r="J4370" s="184">
        <v>0</v>
      </c>
      <c r="K4370" s="184">
        <v>0</v>
      </c>
      <c r="L4370" s="184">
        <v>0</v>
      </c>
      <c r="M4370" s="184">
        <v>0</v>
      </c>
      <c r="N4370" s="184">
        <v>0</v>
      </c>
      <c r="O4370" s="184">
        <v>0</v>
      </c>
      <c r="P4370" s="184">
        <v>0</v>
      </c>
      <c r="Q4370" s="184">
        <v>0</v>
      </c>
      <c r="R4370" s="184">
        <v>0</v>
      </c>
    </row>
    <row r="4371" spans="1:18" ht="15" hidden="1">
      <c r="A4371" s="181" t="str">
        <f t="shared" si="155"/>
        <v>B</v>
      </c>
      <c r="B4371" s="186" t="s">
        <v>121</v>
      </c>
      <c r="C4371" s="186" t="s">
        <v>99</v>
      </c>
      <c r="D4371" s="187">
        <f t="shared" si="154"/>
        <v>0</v>
      </c>
      <c r="E4371" s="187">
        <f t="shared" si="154"/>
        <v>0</v>
      </c>
      <c r="F4371" s="187">
        <f t="shared" si="154"/>
        <v>0</v>
      </c>
      <c r="G4371" s="187">
        <f t="shared" si="154"/>
        <v>0</v>
      </c>
      <c r="H4371" s="187">
        <f t="shared" si="154"/>
        <v>0</v>
      </c>
      <c r="I4371" s="187">
        <v>0</v>
      </c>
      <c r="J4371" s="187">
        <v>0</v>
      </c>
      <c r="K4371" s="187">
        <v>0</v>
      </c>
      <c r="L4371" s="187">
        <v>0</v>
      </c>
      <c r="M4371" s="187">
        <v>0</v>
      </c>
      <c r="N4371" s="187">
        <v>0</v>
      </c>
      <c r="O4371" s="187">
        <v>0</v>
      </c>
      <c r="P4371" s="187">
        <v>0</v>
      </c>
      <c r="Q4371" s="187">
        <v>0</v>
      </c>
      <c r="R4371" s="187">
        <v>0</v>
      </c>
    </row>
    <row r="4372" spans="1:18" ht="15" hidden="1">
      <c r="A4372" s="181" t="str">
        <f t="shared" si="155"/>
        <v>B</v>
      </c>
      <c r="B4372" s="188" t="s">
        <v>121</v>
      </c>
      <c r="C4372" s="188" t="s">
        <v>103</v>
      </c>
      <c r="D4372" s="189">
        <f t="shared" si="154"/>
        <v>0</v>
      </c>
      <c r="E4372" s="189">
        <f t="shared" si="154"/>
        <v>0</v>
      </c>
      <c r="F4372" s="189">
        <f t="shared" si="154"/>
        <v>0</v>
      </c>
      <c r="G4372" s="189">
        <f t="shared" si="154"/>
        <v>0</v>
      </c>
      <c r="H4372" s="189">
        <f t="shared" si="154"/>
        <v>0</v>
      </c>
      <c r="I4372" s="189">
        <v>0</v>
      </c>
      <c r="J4372" s="189">
        <v>0</v>
      </c>
      <c r="K4372" s="189">
        <v>0</v>
      </c>
      <c r="L4372" s="189">
        <v>0</v>
      </c>
      <c r="M4372" s="189">
        <v>0</v>
      </c>
      <c r="N4372" s="189">
        <v>0</v>
      </c>
      <c r="O4372" s="189">
        <v>0</v>
      </c>
      <c r="P4372" s="189">
        <v>0</v>
      </c>
      <c r="Q4372" s="189">
        <v>0</v>
      </c>
      <c r="R4372" s="189">
        <v>0</v>
      </c>
    </row>
    <row r="4373" spans="1:18" ht="30.75" hidden="1" thickBot="1">
      <c r="A4373" s="181" t="str">
        <f t="shared" si="155"/>
        <v>B</v>
      </c>
      <c r="B4373" s="182" t="s">
        <v>2188</v>
      </c>
      <c r="C4373" s="183" t="s">
        <v>2189</v>
      </c>
      <c r="D4373" s="184">
        <f t="shared" si="154"/>
        <v>0</v>
      </c>
      <c r="E4373" s="184">
        <f t="shared" si="154"/>
        <v>0</v>
      </c>
      <c r="F4373" s="184">
        <f t="shared" si="154"/>
        <v>0</v>
      </c>
      <c r="G4373" s="184">
        <f t="shared" si="154"/>
        <v>0</v>
      </c>
      <c r="H4373" s="184">
        <f t="shared" si="154"/>
        <v>0</v>
      </c>
      <c r="I4373" s="184">
        <v>0</v>
      </c>
      <c r="J4373" s="184">
        <v>0</v>
      </c>
      <c r="K4373" s="184">
        <v>0</v>
      </c>
      <c r="L4373" s="184">
        <v>0</v>
      </c>
      <c r="M4373" s="184">
        <v>0</v>
      </c>
      <c r="N4373" s="184">
        <v>0</v>
      </c>
      <c r="O4373" s="184">
        <v>0</v>
      </c>
      <c r="P4373" s="184">
        <v>0</v>
      </c>
      <c r="Q4373" s="184">
        <v>0</v>
      </c>
      <c r="R4373" s="184">
        <v>0</v>
      </c>
    </row>
    <row r="4374" spans="1:18" ht="15" hidden="1">
      <c r="A4374" s="181" t="str">
        <f t="shared" si="155"/>
        <v>B</v>
      </c>
      <c r="B4374" s="186" t="s">
        <v>121</v>
      </c>
      <c r="C4374" s="186" t="s">
        <v>99</v>
      </c>
      <c r="D4374" s="187">
        <f t="shared" si="154"/>
        <v>0</v>
      </c>
      <c r="E4374" s="187">
        <f t="shared" si="154"/>
        <v>0</v>
      </c>
      <c r="F4374" s="187">
        <f t="shared" si="154"/>
        <v>0</v>
      </c>
      <c r="G4374" s="187">
        <f t="shared" si="154"/>
        <v>0</v>
      </c>
      <c r="H4374" s="187">
        <f t="shared" si="154"/>
        <v>0</v>
      </c>
      <c r="I4374" s="187">
        <v>0</v>
      </c>
      <c r="J4374" s="187">
        <v>0</v>
      </c>
      <c r="K4374" s="187">
        <v>0</v>
      </c>
      <c r="L4374" s="187">
        <v>0</v>
      </c>
      <c r="M4374" s="187">
        <v>0</v>
      </c>
      <c r="N4374" s="187">
        <v>0</v>
      </c>
      <c r="O4374" s="187">
        <v>0</v>
      </c>
      <c r="P4374" s="187">
        <v>0</v>
      </c>
      <c r="Q4374" s="187">
        <v>0</v>
      </c>
      <c r="R4374" s="187">
        <v>0</v>
      </c>
    </row>
    <row r="4375" spans="1:18" ht="15" hidden="1">
      <c r="A4375" s="181" t="str">
        <f t="shared" si="155"/>
        <v>B</v>
      </c>
      <c r="B4375" s="188" t="s">
        <v>121</v>
      </c>
      <c r="C4375" s="188" t="s">
        <v>101</v>
      </c>
      <c r="D4375" s="189">
        <f t="shared" si="154"/>
        <v>0</v>
      </c>
      <c r="E4375" s="189">
        <f t="shared" si="154"/>
        <v>0</v>
      </c>
      <c r="F4375" s="189">
        <f t="shared" si="154"/>
        <v>0</v>
      </c>
      <c r="G4375" s="189">
        <f t="shared" si="154"/>
        <v>0</v>
      </c>
      <c r="H4375" s="189">
        <f t="shared" si="154"/>
        <v>0</v>
      </c>
      <c r="I4375" s="189">
        <v>0</v>
      </c>
      <c r="J4375" s="189">
        <v>0</v>
      </c>
      <c r="K4375" s="189">
        <v>0</v>
      </c>
      <c r="L4375" s="189">
        <v>0</v>
      </c>
      <c r="M4375" s="189">
        <v>0</v>
      </c>
      <c r="N4375" s="189">
        <v>0</v>
      </c>
      <c r="O4375" s="189">
        <v>0</v>
      </c>
      <c r="P4375" s="189">
        <v>0</v>
      </c>
      <c r="Q4375" s="189">
        <v>0</v>
      </c>
      <c r="R4375" s="189">
        <v>0</v>
      </c>
    </row>
    <row r="4376" spans="1:18" ht="15" hidden="1">
      <c r="A4376" s="181" t="str">
        <f t="shared" si="155"/>
        <v>B</v>
      </c>
      <c r="B4376" s="186" t="s">
        <v>121</v>
      </c>
      <c r="C4376" s="186" t="s">
        <v>155</v>
      </c>
      <c r="D4376" s="187">
        <f t="shared" si="154"/>
        <v>0</v>
      </c>
      <c r="E4376" s="187">
        <f t="shared" si="154"/>
        <v>0</v>
      </c>
      <c r="F4376" s="187">
        <f t="shared" si="154"/>
        <v>0</v>
      </c>
      <c r="G4376" s="187">
        <f t="shared" si="154"/>
        <v>0</v>
      </c>
      <c r="H4376" s="187">
        <f t="shared" si="154"/>
        <v>0</v>
      </c>
      <c r="I4376" s="187">
        <v>0</v>
      </c>
      <c r="J4376" s="187">
        <v>0</v>
      </c>
      <c r="K4376" s="187">
        <v>0</v>
      </c>
      <c r="L4376" s="187">
        <v>0</v>
      </c>
      <c r="M4376" s="187">
        <v>0</v>
      </c>
      <c r="N4376" s="187">
        <v>0</v>
      </c>
      <c r="O4376" s="187">
        <v>0</v>
      </c>
      <c r="P4376" s="187">
        <v>0</v>
      </c>
      <c r="Q4376" s="187">
        <v>0</v>
      </c>
      <c r="R4376" s="187">
        <v>0</v>
      </c>
    </row>
    <row r="4377" spans="1:18" ht="30.75" hidden="1" thickBot="1">
      <c r="A4377" s="181" t="str">
        <f t="shared" si="155"/>
        <v>B</v>
      </c>
      <c r="B4377" s="182" t="s">
        <v>2190</v>
      </c>
      <c r="C4377" s="183" t="s">
        <v>2191</v>
      </c>
      <c r="D4377" s="184">
        <f t="shared" si="154"/>
        <v>0</v>
      </c>
      <c r="E4377" s="184">
        <f t="shared" si="154"/>
        <v>0</v>
      </c>
      <c r="F4377" s="184">
        <f t="shared" si="154"/>
        <v>0</v>
      </c>
      <c r="G4377" s="184">
        <f t="shared" si="154"/>
        <v>0</v>
      </c>
      <c r="H4377" s="184">
        <f t="shared" si="154"/>
        <v>0</v>
      </c>
      <c r="I4377" s="184">
        <v>0</v>
      </c>
      <c r="J4377" s="184">
        <v>0</v>
      </c>
      <c r="K4377" s="184">
        <v>0</v>
      </c>
      <c r="L4377" s="184">
        <v>0</v>
      </c>
      <c r="M4377" s="184">
        <v>0</v>
      </c>
      <c r="N4377" s="184">
        <v>0</v>
      </c>
      <c r="O4377" s="184">
        <v>0</v>
      </c>
      <c r="P4377" s="184">
        <v>0</v>
      </c>
      <c r="Q4377" s="184">
        <v>0</v>
      </c>
      <c r="R4377" s="184">
        <v>0</v>
      </c>
    </row>
    <row r="4378" spans="1:18" ht="15" hidden="1">
      <c r="A4378" s="181" t="str">
        <f t="shared" si="155"/>
        <v>B</v>
      </c>
      <c r="B4378" s="186" t="s">
        <v>121</v>
      </c>
      <c r="C4378" s="186" t="s">
        <v>99</v>
      </c>
      <c r="D4378" s="187">
        <f t="shared" si="154"/>
        <v>0</v>
      </c>
      <c r="E4378" s="187">
        <f t="shared" si="154"/>
        <v>0</v>
      </c>
      <c r="F4378" s="187">
        <f t="shared" si="154"/>
        <v>0</v>
      </c>
      <c r="G4378" s="187">
        <f t="shared" si="154"/>
        <v>0</v>
      </c>
      <c r="H4378" s="187">
        <f t="shared" si="154"/>
        <v>0</v>
      </c>
      <c r="I4378" s="187">
        <v>0</v>
      </c>
      <c r="J4378" s="187">
        <v>0</v>
      </c>
      <c r="K4378" s="187">
        <v>0</v>
      </c>
      <c r="L4378" s="187">
        <v>0</v>
      </c>
      <c r="M4378" s="187">
        <v>0</v>
      </c>
      <c r="N4378" s="187">
        <v>0</v>
      </c>
      <c r="O4378" s="187">
        <v>0</v>
      </c>
      <c r="P4378" s="187">
        <v>0</v>
      </c>
      <c r="Q4378" s="187">
        <v>0</v>
      </c>
      <c r="R4378" s="187">
        <v>0</v>
      </c>
    </row>
    <row r="4379" spans="1:18" ht="15" hidden="1">
      <c r="A4379" s="181" t="str">
        <f t="shared" si="155"/>
        <v>B</v>
      </c>
      <c r="B4379" s="188" t="s">
        <v>121</v>
      </c>
      <c r="C4379" s="188" t="s">
        <v>100</v>
      </c>
      <c r="D4379" s="189">
        <f t="shared" si="154"/>
        <v>0</v>
      </c>
      <c r="E4379" s="189">
        <f t="shared" si="154"/>
        <v>0</v>
      </c>
      <c r="F4379" s="189">
        <f t="shared" si="154"/>
        <v>0</v>
      </c>
      <c r="G4379" s="189">
        <f t="shared" si="154"/>
        <v>0</v>
      </c>
      <c r="H4379" s="189">
        <f t="shared" si="154"/>
        <v>0</v>
      </c>
      <c r="I4379" s="189">
        <v>0</v>
      </c>
      <c r="J4379" s="189">
        <v>0</v>
      </c>
      <c r="K4379" s="189">
        <v>0</v>
      </c>
      <c r="L4379" s="189">
        <v>0</v>
      </c>
      <c r="M4379" s="189">
        <v>0</v>
      </c>
      <c r="N4379" s="189">
        <v>0</v>
      </c>
      <c r="O4379" s="189">
        <v>0</v>
      </c>
      <c r="P4379" s="189">
        <v>0</v>
      </c>
      <c r="Q4379" s="189">
        <v>0</v>
      </c>
      <c r="R4379" s="189">
        <v>0</v>
      </c>
    </row>
    <row r="4380" spans="1:18" ht="15" hidden="1">
      <c r="A4380" s="181" t="str">
        <f t="shared" si="155"/>
        <v>B</v>
      </c>
      <c r="B4380" s="188" t="s">
        <v>121</v>
      </c>
      <c r="C4380" s="188" t="s">
        <v>101</v>
      </c>
      <c r="D4380" s="189">
        <f t="shared" si="154"/>
        <v>0</v>
      </c>
      <c r="E4380" s="189">
        <f t="shared" si="154"/>
        <v>0</v>
      </c>
      <c r="F4380" s="189">
        <f t="shared" si="154"/>
        <v>0</v>
      </c>
      <c r="G4380" s="189">
        <f t="shared" si="154"/>
        <v>0</v>
      </c>
      <c r="H4380" s="189">
        <f t="shared" si="154"/>
        <v>0</v>
      </c>
      <c r="I4380" s="189">
        <v>0</v>
      </c>
      <c r="J4380" s="189">
        <v>0</v>
      </c>
      <c r="K4380" s="189">
        <v>0</v>
      </c>
      <c r="L4380" s="189">
        <v>0</v>
      </c>
      <c r="M4380" s="189">
        <v>0</v>
      </c>
      <c r="N4380" s="189">
        <v>0</v>
      </c>
      <c r="O4380" s="189">
        <v>0</v>
      </c>
      <c r="P4380" s="189">
        <v>0</v>
      </c>
      <c r="Q4380" s="189">
        <v>0</v>
      </c>
      <c r="R4380" s="189">
        <v>0</v>
      </c>
    </row>
    <row r="4381" spans="1:18" ht="15" hidden="1">
      <c r="A4381" s="181" t="str">
        <f t="shared" si="155"/>
        <v>B</v>
      </c>
      <c r="B4381" s="188" t="s">
        <v>121</v>
      </c>
      <c r="C4381" s="188" t="s">
        <v>104</v>
      </c>
      <c r="D4381" s="189">
        <f t="shared" si="154"/>
        <v>0</v>
      </c>
      <c r="E4381" s="189">
        <f t="shared" si="154"/>
        <v>0</v>
      </c>
      <c r="F4381" s="189">
        <f t="shared" si="154"/>
        <v>0</v>
      </c>
      <c r="G4381" s="189">
        <f t="shared" si="154"/>
        <v>0</v>
      </c>
      <c r="H4381" s="189">
        <f t="shared" si="154"/>
        <v>0</v>
      </c>
      <c r="I4381" s="189">
        <v>0</v>
      </c>
      <c r="J4381" s="189">
        <v>0</v>
      </c>
      <c r="K4381" s="189">
        <v>0</v>
      </c>
      <c r="L4381" s="189">
        <v>0</v>
      </c>
      <c r="M4381" s="189">
        <v>0</v>
      </c>
      <c r="N4381" s="189">
        <v>0</v>
      </c>
      <c r="O4381" s="189">
        <v>0</v>
      </c>
      <c r="P4381" s="189">
        <v>0</v>
      </c>
      <c r="Q4381" s="189">
        <v>0</v>
      </c>
      <c r="R4381" s="189">
        <v>0</v>
      </c>
    </row>
    <row r="4382" spans="1:18" ht="15" hidden="1">
      <c r="A4382" s="181" t="str">
        <f t="shared" si="155"/>
        <v>B</v>
      </c>
      <c r="B4382" s="188" t="s">
        <v>121</v>
      </c>
      <c r="C4382" s="188" t="s">
        <v>105</v>
      </c>
      <c r="D4382" s="189">
        <f t="shared" si="154"/>
        <v>0</v>
      </c>
      <c r="E4382" s="189">
        <f t="shared" si="154"/>
        <v>0</v>
      </c>
      <c r="F4382" s="189">
        <f t="shared" si="154"/>
        <v>0</v>
      </c>
      <c r="G4382" s="189">
        <f t="shared" si="154"/>
        <v>0</v>
      </c>
      <c r="H4382" s="189">
        <f t="shared" si="154"/>
        <v>0</v>
      </c>
      <c r="I4382" s="189">
        <v>0</v>
      </c>
      <c r="J4382" s="189">
        <v>0</v>
      </c>
      <c r="K4382" s="189">
        <v>0</v>
      </c>
      <c r="L4382" s="189">
        <v>0</v>
      </c>
      <c r="M4382" s="189">
        <v>0</v>
      </c>
      <c r="N4382" s="189">
        <v>0</v>
      </c>
      <c r="O4382" s="189">
        <v>0</v>
      </c>
      <c r="P4382" s="189">
        <v>0</v>
      </c>
      <c r="Q4382" s="189">
        <v>0</v>
      </c>
      <c r="R4382" s="189">
        <v>0</v>
      </c>
    </row>
    <row r="4383" spans="1:18" ht="15" hidden="1">
      <c r="A4383" s="181" t="str">
        <f t="shared" si="155"/>
        <v>B</v>
      </c>
      <c r="B4383" s="186" t="s">
        <v>121</v>
      </c>
      <c r="C4383" s="186" t="s">
        <v>155</v>
      </c>
      <c r="D4383" s="187">
        <f t="shared" si="154"/>
        <v>0</v>
      </c>
      <c r="E4383" s="187">
        <f t="shared" si="154"/>
        <v>0</v>
      </c>
      <c r="F4383" s="187">
        <f t="shared" si="154"/>
        <v>0</v>
      </c>
      <c r="G4383" s="187">
        <f t="shared" si="154"/>
        <v>0</v>
      </c>
      <c r="H4383" s="187">
        <f t="shared" si="154"/>
        <v>0</v>
      </c>
      <c r="I4383" s="187">
        <v>0</v>
      </c>
      <c r="J4383" s="187">
        <v>0</v>
      </c>
      <c r="K4383" s="187">
        <v>0</v>
      </c>
      <c r="L4383" s="187">
        <v>0</v>
      </c>
      <c r="M4383" s="187">
        <v>0</v>
      </c>
      <c r="N4383" s="187">
        <v>0</v>
      </c>
      <c r="O4383" s="187">
        <v>0</v>
      </c>
      <c r="P4383" s="187">
        <v>0</v>
      </c>
      <c r="Q4383" s="187">
        <v>0</v>
      </c>
      <c r="R4383" s="187">
        <v>0</v>
      </c>
    </row>
    <row r="4384" spans="1:18" ht="15.75" hidden="1" thickBot="1">
      <c r="A4384" s="181" t="str">
        <f t="shared" si="155"/>
        <v>B</v>
      </c>
      <c r="B4384" s="182" t="s">
        <v>2192</v>
      </c>
      <c r="C4384" s="183" t="s">
        <v>2193</v>
      </c>
      <c r="D4384" s="184">
        <f t="shared" si="154"/>
        <v>0</v>
      </c>
      <c r="E4384" s="184">
        <f t="shared" si="154"/>
        <v>0</v>
      </c>
      <c r="F4384" s="184">
        <f t="shared" si="154"/>
        <v>0</v>
      </c>
      <c r="G4384" s="184">
        <f t="shared" si="154"/>
        <v>0</v>
      </c>
      <c r="H4384" s="184">
        <f t="shared" si="154"/>
        <v>0</v>
      </c>
      <c r="I4384" s="184">
        <v>0</v>
      </c>
      <c r="J4384" s="184">
        <v>0</v>
      </c>
      <c r="K4384" s="184">
        <v>0</v>
      </c>
      <c r="L4384" s="184">
        <v>0</v>
      </c>
      <c r="M4384" s="184">
        <v>0</v>
      </c>
      <c r="N4384" s="184">
        <v>0</v>
      </c>
      <c r="O4384" s="184">
        <v>0</v>
      </c>
      <c r="P4384" s="184">
        <v>0</v>
      </c>
      <c r="Q4384" s="184">
        <v>0</v>
      </c>
      <c r="R4384" s="184">
        <v>0</v>
      </c>
    </row>
    <row r="4385" spans="1:18" ht="15" hidden="1">
      <c r="A4385" s="181" t="str">
        <f t="shared" si="155"/>
        <v>B</v>
      </c>
      <c r="B4385" s="186" t="s">
        <v>121</v>
      </c>
      <c r="C4385" s="186" t="s">
        <v>99</v>
      </c>
      <c r="D4385" s="187">
        <f t="shared" si="154"/>
        <v>0</v>
      </c>
      <c r="E4385" s="187">
        <f t="shared" si="154"/>
        <v>0</v>
      </c>
      <c r="F4385" s="187">
        <f t="shared" si="154"/>
        <v>0</v>
      </c>
      <c r="G4385" s="187">
        <f t="shared" si="154"/>
        <v>0</v>
      </c>
      <c r="H4385" s="187">
        <f t="shared" si="154"/>
        <v>0</v>
      </c>
      <c r="I4385" s="187">
        <v>0</v>
      </c>
      <c r="J4385" s="187">
        <v>0</v>
      </c>
      <c r="K4385" s="187">
        <v>0</v>
      </c>
      <c r="L4385" s="187">
        <v>0</v>
      </c>
      <c r="M4385" s="187">
        <v>0</v>
      </c>
      <c r="N4385" s="187">
        <v>0</v>
      </c>
      <c r="O4385" s="187">
        <v>0</v>
      </c>
      <c r="P4385" s="187">
        <v>0</v>
      </c>
      <c r="Q4385" s="187">
        <v>0</v>
      </c>
      <c r="R4385" s="187">
        <v>0</v>
      </c>
    </row>
    <row r="4386" spans="1:18" ht="15" hidden="1">
      <c r="A4386" s="181" t="str">
        <f t="shared" si="155"/>
        <v>B</v>
      </c>
      <c r="B4386" s="188" t="s">
        <v>121</v>
      </c>
      <c r="C4386" s="188" t="s">
        <v>100</v>
      </c>
      <c r="D4386" s="189">
        <f t="shared" si="154"/>
        <v>0</v>
      </c>
      <c r="E4386" s="189">
        <f t="shared" si="154"/>
        <v>0</v>
      </c>
      <c r="F4386" s="189">
        <f t="shared" si="154"/>
        <v>0</v>
      </c>
      <c r="G4386" s="189">
        <f t="shared" si="154"/>
        <v>0</v>
      </c>
      <c r="H4386" s="189">
        <f t="shared" si="154"/>
        <v>0</v>
      </c>
      <c r="I4386" s="189">
        <v>0</v>
      </c>
      <c r="J4386" s="189">
        <v>0</v>
      </c>
      <c r="K4386" s="189">
        <v>0</v>
      </c>
      <c r="L4386" s="189">
        <v>0</v>
      </c>
      <c r="M4386" s="189">
        <v>0</v>
      </c>
      <c r="N4386" s="189">
        <v>0</v>
      </c>
      <c r="O4386" s="189">
        <v>0</v>
      </c>
      <c r="P4386" s="189">
        <v>0</v>
      </c>
      <c r="Q4386" s="189">
        <v>0</v>
      </c>
      <c r="R4386" s="189">
        <v>0</v>
      </c>
    </row>
    <row r="4387" spans="1:18" ht="15" hidden="1">
      <c r="A4387" s="181" t="str">
        <f t="shared" si="155"/>
        <v>B</v>
      </c>
      <c r="B4387" s="188" t="s">
        <v>121</v>
      </c>
      <c r="C4387" s="188" t="s">
        <v>101</v>
      </c>
      <c r="D4387" s="189">
        <f t="shared" si="154"/>
        <v>0</v>
      </c>
      <c r="E4387" s="189">
        <f t="shared" si="154"/>
        <v>0</v>
      </c>
      <c r="F4387" s="189">
        <f t="shared" si="154"/>
        <v>0</v>
      </c>
      <c r="G4387" s="189">
        <f t="shared" si="154"/>
        <v>0</v>
      </c>
      <c r="H4387" s="189">
        <f t="shared" si="154"/>
        <v>0</v>
      </c>
      <c r="I4387" s="189">
        <v>0</v>
      </c>
      <c r="J4387" s="189">
        <v>0</v>
      </c>
      <c r="K4387" s="189">
        <v>0</v>
      </c>
      <c r="L4387" s="189">
        <v>0</v>
      </c>
      <c r="M4387" s="189">
        <v>0</v>
      </c>
      <c r="N4387" s="189">
        <v>0</v>
      </c>
      <c r="O4387" s="189">
        <v>0</v>
      </c>
      <c r="P4387" s="189">
        <v>0</v>
      </c>
      <c r="Q4387" s="189">
        <v>0</v>
      </c>
      <c r="R4387" s="189">
        <v>0</v>
      </c>
    </row>
    <row r="4388" spans="1:18" ht="15" hidden="1">
      <c r="A4388" s="181" t="str">
        <f t="shared" si="155"/>
        <v>B</v>
      </c>
      <c r="B4388" s="188" t="s">
        <v>121</v>
      </c>
      <c r="C4388" s="188" t="s">
        <v>104</v>
      </c>
      <c r="D4388" s="189">
        <f t="shared" si="154"/>
        <v>0</v>
      </c>
      <c r="E4388" s="189">
        <f t="shared" si="154"/>
        <v>0</v>
      </c>
      <c r="F4388" s="189">
        <f t="shared" si="154"/>
        <v>0</v>
      </c>
      <c r="G4388" s="189">
        <f t="shared" si="154"/>
        <v>0</v>
      </c>
      <c r="H4388" s="189">
        <f t="shared" si="154"/>
        <v>0</v>
      </c>
      <c r="I4388" s="189">
        <v>0</v>
      </c>
      <c r="J4388" s="189">
        <v>0</v>
      </c>
      <c r="K4388" s="189">
        <v>0</v>
      </c>
      <c r="L4388" s="189">
        <v>0</v>
      </c>
      <c r="M4388" s="189">
        <v>0</v>
      </c>
      <c r="N4388" s="189">
        <v>0</v>
      </c>
      <c r="O4388" s="189">
        <v>0</v>
      </c>
      <c r="P4388" s="189">
        <v>0</v>
      </c>
      <c r="Q4388" s="189">
        <v>0</v>
      </c>
      <c r="R4388" s="189">
        <v>0</v>
      </c>
    </row>
    <row r="4389" spans="1:18" ht="15" hidden="1">
      <c r="A4389" s="181" t="str">
        <f t="shared" si="155"/>
        <v>B</v>
      </c>
      <c r="B4389" s="188" t="s">
        <v>121</v>
      </c>
      <c r="C4389" s="188" t="s">
        <v>105</v>
      </c>
      <c r="D4389" s="189">
        <f t="shared" si="154"/>
        <v>0</v>
      </c>
      <c r="E4389" s="189">
        <f t="shared" si="154"/>
        <v>0</v>
      </c>
      <c r="F4389" s="189">
        <f t="shared" si="154"/>
        <v>0</v>
      </c>
      <c r="G4389" s="189">
        <f t="shared" si="154"/>
        <v>0</v>
      </c>
      <c r="H4389" s="189">
        <f t="shared" si="154"/>
        <v>0</v>
      </c>
      <c r="I4389" s="189">
        <v>0</v>
      </c>
      <c r="J4389" s="189">
        <v>0</v>
      </c>
      <c r="K4389" s="189">
        <v>0</v>
      </c>
      <c r="L4389" s="189">
        <v>0</v>
      </c>
      <c r="M4389" s="189">
        <v>0</v>
      </c>
      <c r="N4389" s="189">
        <v>0</v>
      </c>
      <c r="O4389" s="189">
        <v>0</v>
      </c>
      <c r="P4389" s="189">
        <v>0</v>
      </c>
      <c r="Q4389" s="189">
        <v>0</v>
      </c>
      <c r="R4389" s="189">
        <v>0</v>
      </c>
    </row>
    <row r="4390" spans="1:18" ht="15" hidden="1">
      <c r="A4390" s="181" t="str">
        <f t="shared" si="155"/>
        <v>B</v>
      </c>
      <c r="B4390" s="186" t="s">
        <v>121</v>
      </c>
      <c r="C4390" s="186" t="s">
        <v>155</v>
      </c>
      <c r="D4390" s="187">
        <f t="shared" si="154"/>
        <v>0</v>
      </c>
      <c r="E4390" s="187">
        <f t="shared" si="154"/>
        <v>0</v>
      </c>
      <c r="F4390" s="187">
        <f t="shared" si="154"/>
        <v>0</v>
      </c>
      <c r="G4390" s="187">
        <f t="shared" si="154"/>
        <v>0</v>
      </c>
      <c r="H4390" s="187">
        <f t="shared" si="154"/>
        <v>0</v>
      </c>
      <c r="I4390" s="187">
        <v>0</v>
      </c>
      <c r="J4390" s="187">
        <v>0</v>
      </c>
      <c r="K4390" s="187">
        <v>0</v>
      </c>
      <c r="L4390" s="187">
        <v>0</v>
      </c>
      <c r="M4390" s="187">
        <v>0</v>
      </c>
      <c r="N4390" s="187">
        <v>0</v>
      </c>
      <c r="O4390" s="187">
        <v>0</v>
      </c>
      <c r="P4390" s="187">
        <v>0</v>
      </c>
      <c r="Q4390" s="187">
        <v>0</v>
      </c>
      <c r="R4390" s="187">
        <v>0</v>
      </c>
    </row>
    <row r="4391" spans="1:18" ht="15.75" hidden="1" thickBot="1">
      <c r="A4391" s="181" t="str">
        <f t="shared" si="155"/>
        <v>B</v>
      </c>
      <c r="B4391" s="182" t="s">
        <v>2194</v>
      </c>
      <c r="C4391" s="183" t="s">
        <v>2195</v>
      </c>
      <c r="D4391" s="184">
        <f t="shared" si="154"/>
        <v>0</v>
      </c>
      <c r="E4391" s="184">
        <f t="shared" si="154"/>
        <v>0</v>
      </c>
      <c r="F4391" s="184">
        <f t="shared" si="154"/>
        <v>0</v>
      </c>
      <c r="G4391" s="184">
        <f t="shared" si="154"/>
        <v>0</v>
      </c>
      <c r="H4391" s="184">
        <f t="shared" si="154"/>
        <v>0</v>
      </c>
      <c r="I4391" s="184">
        <v>0</v>
      </c>
      <c r="J4391" s="184">
        <v>0</v>
      </c>
      <c r="K4391" s="184">
        <v>0</v>
      </c>
      <c r="L4391" s="184">
        <v>0</v>
      </c>
      <c r="M4391" s="184">
        <v>0</v>
      </c>
      <c r="N4391" s="184">
        <v>0</v>
      </c>
      <c r="O4391" s="184">
        <v>0</v>
      </c>
      <c r="P4391" s="184">
        <v>0</v>
      </c>
      <c r="Q4391" s="184">
        <v>0</v>
      </c>
      <c r="R4391" s="184">
        <v>0</v>
      </c>
    </row>
    <row r="4392" spans="1:18" ht="15" hidden="1">
      <c r="A4392" s="181" t="str">
        <f t="shared" si="155"/>
        <v>B</v>
      </c>
      <c r="B4392" s="186" t="s">
        <v>121</v>
      </c>
      <c r="C4392" s="186" t="s">
        <v>99</v>
      </c>
      <c r="D4392" s="187">
        <f t="shared" si="154"/>
        <v>0</v>
      </c>
      <c r="E4392" s="187">
        <f t="shared" si="154"/>
        <v>0</v>
      </c>
      <c r="F4392" s="187">
        <f t="shared" si="154"/>
        <v>0</v>
      </c>
      <c r="G4392" s="187">
        <f t="shared" si="154"/>
        <v>0</v>
      </c>
      <c r="H4392" s="187">
        <f t="shared" si="154"/>
        <v>0</v>
      </c>
      <c r="I4392" s="187">
        <v>0</v>
      </c>
      <c r="J4392" s="187">
        <v>0</v>
      </c>
      <c r="K4392" s="187">
        <v>0</v>
      </c>
      <c r="L4392" s="187">
        <v>0</v>
      </c>
      <c r="M4392" s="187">
        <v>0</v>
      </c>
      <c r="N4392" s="187">
        <v>0</v>
      </c>
      <c r="O4392" s="187">
        <v>0</v>
      </c>
      <c r="P4392" s="187">
        <v>0</v>
      </c>
      <c r="Q4392" s="187">
        <v>0</v>
      </c>
      <c r="R4392" s="187">
        <v>0</v>
      </c>
    </row>
    <row r="4393" spans="1:18" ht="15" hidden="1">
      <c r="A4393" s="181" t="str">
        <f t="shared" si="155"/>
        <v>B</v>
      </c>
      <c r="B4393" s="188" t="s">
        <v>121</v>
      </c>
      <c r="C4393" s="188" t="s">
        <v>101</v>
      </c>
      <c r="D4393" s="189">
        <f t="shared" si="154"/>
        <v>0</v>
      </c>
      <c r="E4393" s="189">
        <f t="shared" si="154"/>
        <v>0</v>
      </c>
      <c r="F4393" s="189">
        <f t="shared" si="154"/>
        <v>0</v>
      </c>
      <c r="G4393" s="189">
        <f t="shared" si="154"/>
        <v>0</v>
      </c>
      <c r="H4393" s="189">
        <f t="shared" si="154"/>
        <v>0</v>
      </c>
      <c r="I4393" s="189">
        <v>0</v>
      </c>
      <c r="J4393" s="189">
        <v>0</v>
      </c>
      <c r="K4393" s="189">
        <v>0</v>
      </c>
      <c r="L4393" s="189">
        <v>0</v>
      </c>
      <c r="M4393" s="189">
        <v>0</v>
      </c>
      <c r="N4393" s="189">
        <v>0</v>
      </c>
      <c r="O4393" s="189">
        <v>0</v>
      </c>
      <c r="P4393" s="189">
        <v>0</v>
      </c>
      <c r="Q4393" s="189">
        <v>0</v>
      </c>
      <c r="R4393" s="189">
        <v>0</v>
      </c>
    </row>
    <row r="4394" spans="1:18" ht="15" hidden="1">
      <c r="A4394" s="181" t="str">
        <f t="shared" si="155"/>
        <v>B</v>
      </c>
      <c r="B4394" s="188" t="s">
        <v>121</v>
      </c>
      <c r="C4394" s="188" t="s">
        <v>104</v>
      </c>
      <c r="D4394" s="189">
        <f t="shared" si="154"/>
        <v>0</v>
      </c>
      <c r="E4394" s="189">
        <f t="shared" si="154"/>
        <v>0</v>
      </c>
      <c r="F4394" s="189">
        <f t="shared" si="154"/>
        <v>0</v>
      </c>
      <c r="G4394" s="189">
        <f t="shared" si="154"/>
        <v>0</v>
      </c>
      <c r="H4394" s="189">
        <f t="shared" si="154"/>
        <v>0</v>
      </c>
      <c r="I4394" s="189">
        <v>0</v>
      </c>
      <c r="J4394" s="189">
        <v>0</v>
      </c>
      <c r="K4394" s="189">
        <v>0</v>
      </c>
      <c r="L4394" s="189">
        <v>0</v>
      </c>
      <c r="M4394" s="189">
        <v>0</v>
      </c>
      <c r="N4394" s="189">
        <v>0</v>
      </c>
      <c r="O4394" s="189">
        <v>0</v>
      </c>
      <c r="P4394" s="189">
        <v>0</v>
      </c>
      <c r="Q4394" s="189">
        <v>0</v>
      </c>
      <c r="R4394" s="189">
        <v>0</v>
      </c>
    </row>
    <row r="4395" spans="1:18" ht="15.75" hidden="1" thickBot="1">
      <c r="A4395" s="181" t="str">
        <f t="shared" si="155"/>
        <v>B</v>
      </c>
      <c r="B4395" s="182" t="s">
        <v>2196</v>
      </c>
      <c r="C4395" s="183" t="s">
        <v>2197</v>
      </c>
      <c r="D4395" s="184">
        <f t="shared" si="154"/>
        <v>0</v>
      </c>
      <c r="E4395" s="184">
        <f t="shared" si="154"/>
        <v>0</v>
      </c>
      <c r="F4395" s="184">
        <f t="shared" si="154"/>
        <v>0</v>
      </c>
      <c r="G4395" s="184">
        <f t="shared" si="154"/>
        <v>0</v>
      </c>
      <c r="H4395" s="184">
        <f t="shared" si="154"/>
        <v>0</v>
      </c>
      <c r="I4395" s="184">
        <v>0</v>
      </c>
      <c r="J4395" s="184">
        <v>0</v>
      </c>
      <c r="K4395" s="184">
        <v>0</v>
      </c>
      <c r="L4395" s="184">
        <v>0</v>
      </c>
      <c r="M4395" s="184">
        <v>0</v>
      </c>
      <c r="N4395" s="184">
        <v>0</v>
      </c>
      <c r="O4395" s="184">
        <v>0</v>
      </c>
      <c r="P4395" s="184">
        <v>0</v>
      </c>
      <c r="Q4395" s="184">
        <v>0</v>
      </c>
      <c r="R4395" s="184">
        <v>0</v>
      </c>
    </row>
    <row r="4396" spans="1:18" ht="15" hidden="1">
      <c r="A4396" s="181" t="str">
        <f t="shared" si="155"/>
        <v>B</v>
      </c>
      <c r="B4396" s="186" t="s">
        <v>121</v>
      </c>
      <c r="C4396" s="186" t="s">
        <v>99</v>
      </c>
      <c r="D4396" s="187">
        <f t="shared" si="154"/>
        <v>0</v>
      </c>
      <c r="E4396" s="187">
        <f t="shared" si="154"/>
        <v>0</v>
      </c>
      <c r="F4396" s="187">
        <f t="shared" si="154"/>
        <v>0</v>
      </c>
      <c r="G4396" s="187">
        <f t="shared" si="154"/>
        <v>0</v>
      </c>
      <c r="H4396" s="187">
        <f t="shared" si="154"/>
        <v>0</v>
      </c>
      <c r="I4396" s="187">
        <v>0</v>
      </c>
      <c r="J4396" s="187">
        <v>0</v>
      </c>
      <c r="K4396" s="187">
        <v>0</v>
      </c>
      <c r="L4396" s="187">
        <v>0</v>
      </c>
      <c r="M4396" s="187">
        <v>0</v>
      </c>
      <c r="N4396" s="187">
        <v>0</v>
      </c>
      <c r="O4396" s="187">
        <v>0</v>
      </c>
      <c r="P4396" s="187">
        <v>0</v>
      </c>
      <c r="Q4396" s="187">
        <v>0</v>
      </c>
      <c r="R4396" s="187">
        <v>0</v>
      </c>
    </row>
    <row r="4397" spans="1:18" ht="15" hidden="1">
      <c r="A4397" s="181" t="str">
        <f t="shared" si="155"/>
        <v>B</v>
      </c>
      <c r="B4397" s="188" t="s">
        <v>121</v>
      </c>
      <c r="C4397" s="188" t="s">
        <v>101</v>
      </c>
      <c r="D4397" s="189">
        <f t="shared" si="154"/>
        <v>0</v>
      </c>
      <c r="E4397" s="189">
        <f t="shared" si="154"/>
        <v>0</v>
      </c>
      <c r="F4397" s="189">
        <f t="shared" si="154"/>
        <v>0</v>
      </c>
      <c r="G4397" s="189">
        <f t="shared" si="154"/>
        <v>0</v>
      </c>
      <c r="H4397" s="189">
        <f t="shared" si="154"/>
        <v>0</v>
      </c>
      <c r="I4397" s="189">
        <v>0</v>
      </c>
      <c r="J4397" s="189">
        <v>0</v>
      </c>
      <c r="K4397" s="189">
        <v>0</v>
      </c>
      <c r="L4397" s="189">
        <v>0</v>
      </c>
      <c r="M4397" s="189">
        <v>0</v>
      </c>
      <c r="N4397" s="189">
        <v>0</v>
      </c>
      <c r="O4397" s="189">
        <v>0</v>
      </c>
      <c r="P4397" s="189">
        <v>0</v>
      </c>
      <c r="Q4397" s="189">
        <v>0</v>
      </c>
      <c r="R4397" s="189">
        <v>0</v>
      </c>
    </row>
    <row r="4398" spans="1:18" ht="15" hidden="1">
      <c r="A4398" s="181" t="str">
        <f t="shared" si="155"/>
        <v>B</v>
      </c>
      <c r="B4398" s="188" t="s">
        <v>121</v>
      </c>
      <c r="C4398" s="188" t="s">
        <v>104</v>
      </c>
      <c r="D4398" s="189">
        <f t="shared" si="154"/>
        <v>0</v>
      </c>
      <c r="E4398" s="189">
        <f t="shared" si="154"/>
        <v>0</v>
      </c>
      <c r="F4398" s="189">
        <f t="shared" si="154"/>
        <v>0</v>
      </c>
      <c r="G4398" s="189">
        <f t="shared" si="154"/>
        <v>0</v>
      </c>
      <c r="H4398" s="189">
        <f t="shared" si="154"/>
        <v>0</v>
      </c>
      <c r="I4398" s="189">
        <v>0</v>
      </c>
      <c r="J4398" s="189">
        <v>0</v>
      </c>
      <c r="K4398" s="189">
        <v>0</v>
      </c>
      <c r="L4398" s="189">
        <v>0</v>
      </c>
      <c r="M4398" s="189">
        <v>0</v>
      </c>
      <c r="N4398" s="189">
        <v>0</v>
      </c>
      <c r="O4398" s="189">
        <v>0</v>
      </c>
      <c r="P4398" s="189">
        <v>0</v>
      </c>
      <c r="Q4398" s="189">
        <v>0</v>
      </c>
      <c r="R4398" s="189">
        <v>0</v>
      </c>
    </row>
    <row r="4399" spans="1:18" ht="15.75" hidden="1" thickBot="1">
      <c r="A4399" s="181" t="str">
        <f t="shared" si="155"/>
        <v>B</v>
      </c>
      <c r="B4399" s="182" t="s">
        <v>2198</v>
      </c>
      <c r="C4399" s="183" t="s">
        <v>2199</v>
      </c>
      <c r="D4399" s="184">
        <f t="shared" si="154"/>
        <v>0</v>
      </c>
      <c r="E4399" s="184">
        <f t="shared" si="154"/>
        <v>0</v>
      </c>
      <c r="F4399" s="184">
        <f t="shared" si="154"/>
        <v>0</v>
      </c>
      <c r="G4399" s="184">
        <f t="shared" si="154"/>
        <v>0</v>
      </c>
      <c r="H4399" s="184">
        <f t="shared" si="154"/>
        <v>0</v>
      </c>
      <c r="I4399" s="184">
        <v>0</v>
      </c>
      <c r="J4399" s="184">
        <v>0</v>
      </c>
      <c r="K4399" s="184">
        <v>0</v>
      </c>
      <c r="L4399" s="184">
        <v>0</v>
      </c>
      <c r="M4399" s="184">
        <v>0</v>
      </c>
      <c r="N4399" s="184">
        <v>0</v>
      </c>
      <c r="O4399" s="184">
        <v>0</v>
      </c>
      <c r="P4399" s="184">
        <v>0</v>
      </c>
      <c r="Q4399" s="184">
        <v>0</v>
      </c>
      <c r="R4399" s="184">
        <v>0</v>
      </c>
    </row>
    <row r="4400" spans="1:18" ht="15" hidden="1">
      <c r="A4400" s="181" t="str">
        <f t="shared" si="155"/>
        <v>B</v>
      </c>
      <c r="B4400" s="186" t="s">
        <v>121</v>
      </c>
      <c r="C4400" s="186" t="s">
        <v>99</v>
      </c>
      <c r="D4400" s="187">
        <f t="shared" si="154"/>
        <v>0</v>
      </c>
      <c r="E4400" s="187">
        <f t="shared" si="154"/>
        <v>0</v>
      </c>
      <c r="F4400" s="187">
        <f t="shared" si="154"/>
        <v>0</v>
      </c>
      <c r="G4400" s="187">
        <f t="shared" si="154"/>
        <v>0</v>
      </c>
      <c r="H4400" s="187">
        <f t="shared" si="154"/>
        <v>0</v>
      </c>
      <c r="I4400" s="187">
        <v>0</v>
      </c>
      <c r="J4400" s="187">
        <v>0</v>
      </c>
      <c r="K4400" s="187">
        <v>0</v>
      </c>
      <c r="L4400" s="187">
        <v>0</v>
      </c>
      <c r="M4400" s="187">
        <v>0</v>
      </c>
      <c r="N4400" s="187">
        <v>0</v>
      </c>
      <c r="O4400" s="187">
        <v>0</v>
      </c>
      <c r="P4400" s="187">
        <v>0</v>
      </c>
      <c r="Q4400" s="187">
        <v>0</v>
      </c>
      <c r="R4400" s="187">
        <v>0</v>
      </c>
    </row>
    <row r="4401" spans="1:18" ht="15" hidden="1">
      <c r="A4401" s="181" t="str">
        <f t="shared" si="155"/>
        <v>B</v>
      </c>
      <c r="B4401" s="188" t="s">
        <v>121</v>
      </c>
      <c r="C4401" s="188" t="s">
        <v>100</v>
      </c>
      <c r="D4401" s="189">
        <f t="shared" si="154"/>
        <v>0</v>
      </c>
      <c r="E4401" s="189">
        <f t="shared" si="154"/>
        <v>0</v>
      </c>
      <c r="F4401" s="189">
        <f t="shared" si="154"/>
        <v>0</v>
      </c>
      <c r="G4401" s="189">
        <f t="shared" si="154"/>
        <v>0</v>
      </c>
      <c r="H4401" s="189">
        <f t="shared" si="154"/>
        <v>0</v>
      </c>
      <c r="I4401" s="189">
        <v>0</v>
      </c>
      <c r="J4401" s="189">
        <v>0</v>
      </c>
      <c r="K4401" s="189">
        <v>0</v>
      </c>
      <c r="L4401" s="189">
        <v>0</v>
      </c>
      <c r="M4401" s="189">
        <v>0</v>
      </c>
      <c r="N4401" s="189">
        <v>0</v>
      </c>
      <c r="O4401" s="189">
        <v>0</v>
      </c>
      <c r="P4401" s="189">
        <v>0</v>
      </c>
      <c r="Q4401" s="189">
        <v>0</v>
      </c>
      <c r="R4401" s="189">
        <v>0</v>
      </c>
    </row>
    <row r="4402" spans="1:18" ht="15" hidden="1">
      <c r="A4402" s="181" t="str">
        <f t="shared" si="155"/>
        <v>B</v>
      </c>
      <c r="B4402" s="188" t="s">
        <v>121</v>
      </c>
      <c r="C4402" s="188" t="s">
        <v>101</v>
      </c>
      <c r="D4402" s="189">
        <f t="shared" si="154"/>
        <v>0</v>
      </c>
      <c r="E4402" s="189">
        <f t="shared" si="154"/>
        <v>0</v>
      </c>
      <c r="F4402" s="189">
        <f t="shared" si="154"/>
        <v>0</v>
      </c>
      <c r="G4402" s="189">
        <f t="shared" si="154"/>
        <v>0</v>
      </c>
      <c r="H4402" s="189">
        <f t="shared" si="154"/>
        <v>0</v>
      </c>
      <c r="I4402" s="189">
        <v>0</v>
      </c>
      <c r="J4402" s="189">
        <v>0</v>
      </c>
      <c r="K4402" s="189">
        <v>0</v>
      </c>
      <c r="L4402" s="189">
        <v>0</v>
      </c>
      <c r="M4402" s="189">
        <v>0</v>
      </c>
      <c r="N4402" s="189">
        <v>0</v>
      </c>
      <c r="O4402" s="189">
        <v>0</v>
      </c>
      <c r="P4402" s="189">
        <v>0</v>
      </c>
      <c r="Q4402" s="189">
        <v>0</v>
      </c>
      <c r="R4402" s="189">
        <v>0</v>
      </c>
    </row>
    <row r="4403" spans="1:18" ht="15" hidden="1">
      <c r="A4403" s="181" t="str">
        <f t="shared" si="155"/>
        <v>B</v>
      </c>
      <c r="B4403" s="188" t="s">
        <v>121</v>
      </c>
      <c r="C4403" s="188" t="s">
        <v>105</v>
      </c>
      <c r="D4403" s="189">
        <f t="shared" si="154"/>
        <v>0</v>
      </c>
      <c r="E4403" s="189">
        <f t="shared" si="154"/>
        <v>0</v>
      </c>
      <c r="F4403" s="189">
        <f t="shared" si="154"/>
        <v>0</v>
      </c>
      <c r="G4403" s="189">
        <f t="shared" si="154"/>
        <v>0</v>
      </c>
      <c r="H4403" s="189">
        <f t="shared" si="154"/>
        <v>0</v>
      </c>
      <c r="I4403" s="189">
        <v>0</v>
      </c>
      <c r="J4403" s="189">
        <v>0</v>
      </c>
      <c r="K4403" s="189">
        <v>0</v>
      </c>
      <c r="L4403" s="189">
        <v>0</v>
      </c>
      <c r="M4403" s="189">
        <v>0</v>
      </c>
      <c r="N4403" s="189">
        <v>0</v>
      </c>
      <c r="O4403" s="189">
        <v>0</v>
      </c>
      <c r="P4403" s="189">
        <v>0</v>
      </c>
      <c r="Q4403" s="189">
        <v>0</v>
      </c>
      <c r="R4403" s="189">
        <v>0</v>
      </c>
    </row>
    <row r="4404" spans="1:18" ht="15.75" hidden="1" thickBot="1">
      <c r="A4404" s="181" t="str">
        <f t="shared" si="155"/>
        <v>B</v>
      </c>
      <c r="B4404" s="182" t="s">
        <v>2200</v>
      </c>
      <c r="C4404" s="183" t="s">
        <v>2201</v>
      </c>
      <c r="D4404" s="184">
        <f t="shared" si="154"/>
        <v>0</v>
      </c>
      <c r="E4404" s="184">
        <f t="shared" si="154"/>
        <v>0</v>
      </c>
      <c r="F4404" s="184">
        <f t="shared" si="154"/>
        <v>0</v>
      </c>
      <c r="G4404" s="184">
        <f t="shared" si="154"/>
        <v>0</v>
      </c>
      <c r="H4404" s="184">
        <f t="shared" si="154"/>
        <v>0</v>
      </c>
      <c r="I4404" s="184">
        <v>0</v>
      </c>
      <c r="J4404" s="184">
        <v>0</v>
      </c>
      <c r="K4404" s="184">
        <v>0</v>
      </c>
      <c r="L4404" s="184">
        <v>0</v>
      </c>
      <c r="M4404" s="184">
        <v>0</v>
      </c>
      <c r="N4404" s="184">
        <v>0</v>
      </c>
      <c r="O4404" s="184">
        <v>0</v>
      </c>
      <c r="P4404" s="184">
        <v>0</v>
      </c>
      <c r="Q4404" s="184">
        <v>0</v>
      </c>
      <c r="R4404" s="184">
        <v>0</v>
      </c>
    </row>
    <row r="4405" spans="1:18" ht="15" hidden="1">
      <c r="A4405" s="181" t="str">
        <f t="shared" si="155"/>
        <v>B</v>
      </c>
      <c r="B4405" s="186" t="s">
        <v>121</v>
      </c>
      <c r="C4405" s="186" t="s">
        <v>99</v>
      </c>
      <c r="D4405" s="187">
        <f t="shared" ref="D4405:H4455" si="156">I4405+N4405</f>
        <v>0</v>
      </c>
      <c r="E4405" s="187">
        <f t="shared" si="156"/>
        <v>0</v>
      </c>
      <c r="F4405" s="187">
        <f t="shared" si="156"/>
        <v>0</v>
      </c>
      <c r="G4405" s="187">
        <f t="shared" si="156"/>
        <v>0</v>
      </c>
      <c r="H4405" s="187">
        <f t="shared" si="156"/>
        <v>0</v>
      </c>
      <c r="I4405" s="187">
        <v>0</v>
      </c>
      <c r="J4405" s="187">
        <v>0</v>
      </c>
      <c r="K4405" s="187">
        <v>0</v>
      </c>
      <c r="L4405" s="187">
        <v>0</v>
      </c>
      <c r="M4405" s="187">
        <v>0</v>
      </c>
      <c r="N4405" s="187">
        <v>0</v>
      </c>
      <c r="O4405" s="187">
        <v>0</v>
      </c>
      <c r="P4405" s="187">
        <v>0</v>
      </c>
      <c r="Q4405" s="187">
        <v>0</v>
      </c>
      <c r="R4405" s="187">
        <v>0</v>
      </c>
    </row>
    <row r="4406" spans="1:18" ht="15" hidden="1">
      <c r="A4406" s="181" t="str">
        <f t="shared" si="155"/>
        <v>B</v>
      </c>
      <c r="B4406" s="188" t="s">
        <v>121</v>
      </c>
      <c r="C4406" s="188" t="s">
        <v>100</v>
      </c>
      <c r="D4406" s="189">
        <f t="shared" si="156"/>
        <v>0</v>
      </c>
      <c r="E4406" s="189">
        <f t="shared" si="156"/>
        <v>0</v>
      </c>
      <c r="F4406" s="189">
        <f t="shared" si="156"/>
        <v>0</v>
      </c>
      <c r="G4406" s="189">
        <f t="shared" si="156"/>
        <v>0</v>
      </c>
      <c r="H4406" s="189">
        <f t="shared" si="156"/>
        <v>0</v>
      </c>
      <c r="I4406" s="189">
        <v>0</v>
      </c>
      <c r="J4406" s="189">
        <v>0</v>
      </c>
      <c r="K4406" s="189">
        <v>0</v>
      </c>
      <c r="L4406" s="189">
        <v>0</v>
      </c>
      <c r="M4406" s="189">
        <v>0</v>
      </c>
      <c r="N4406" s="189">
        <v>0</v>
      </c>
      <c r="O4406" s="189">
        <v>0</v>
      </c>
      <c r="P4406" s="189">
        <v>0</v>
      </c>
      <c r="Q4406" s="189">
        <v>0</v>
      </c>
      <c r="R4406" s="189">
        <v>0</v>
      </c>
    </row>
    <row r="4407" spans="1:18" ht="15" hidden="1">
      <c r="A4407" s="181" t="str">
        <f t="shared" si="155"/>
        <v>B</v>
      </c>
      <c r="B4407" s="188" t="s">
        <v>121</v>
      </c>
      <c r="C4407" s="188" t="s">
        <v>101</v>
      </c>
      <c r="D4407" s="189">
        <f t="shared" si="156"/>
        <v>0</v>
      </c>
      <c r="E4407" s="189">
        <f t="shared" si="156"/>
        <v>0</v>
      </c>
      <c r="F4407" s="189">
        <f t="shared" si="156"/>
        <v>0</v>
      </c>
      <c r="G4407" s="189">
        <f t="shared" si="156"/>
        <v>0</v>
      </c>
      <c r="H4407" s="189">
        <f t="shared" si="156"/>
        <v>0</v>
      </c>
      <c r="I4407" s="189">
        <v>0</v>
      </c>
      <c r="J4407" s="189">
        <v>0</v>
      </c>
      <c r="K4407" s="189">
        <v>0</v>
      </c>
      <c r="L4407" s="189">
        <v>0</v>
      </c>
      <c r="M4407" s="189">
        <v>0</v>
      </c>
      <c r="N4407" s="189">
        <v>0</v>
      </c>
      <c r="O4407" s="189">
        <v>0</v>
      </c>
      <c r="P4407" s="189">
        <v>0</v>
      </c>
      <c r="Q4407" s="189">
        <v>0</v>
      </c>
      <c r="R4407" s="189">
        <v>0</v>
      </c>
    </row>
    <row r="4408" spans="1:18" ht="15" hidden="1">
      <c r="A4408" s="181" t="str">
        <f t="shared" si="155"/>
        <v>B</v>
      </c>
      <c r="B4408" s="188" t="s">
        <v>121</v>
      </c>
      <c r="C4408" s="188" t="s">
        <v>15</v>
      </c>
      <c r="D4408" s="189">
        <f t="shared" si="156"/>
        <v>0</v>
      </c>
      <c r="E4408" s="189">
        <f t="shared" si="156"/>
        <v>0</v>
      </c>
      <c r="F4408" s="189">
        <f t="shared" si="156"/>
        <v>0</v>
      </c>
      <c r="G4408" s="189">
        <f t="shared" si="156"/>
        <v>0</v>
      </c>
      <c r="H4408" s="189">
        <f t="shared" si="156"/>
        <v>0</v>
      </c>
      <c r="I4408" s="189">
        <v>0</v>
      </c>
      <c r="J4408" s="189">
        <v>0</v>
      </c>
      <c r="K4408" s="189">
        <v>0</v>
      </c>
      <c r="L4408" s="189">
        <v>0</v>
      </c>
      <c r="M4408" s="189">
        <v>0</v>
      </c>
      <c r="N4408" s="189">
        <v>0</v>
      </c>
      <c r="O4408" s="189">
        <v>0</v>
      </c>
      <c r="P4408" s="189">
        <v>0</v>
      </c>
      <c r="Q4408" s="189">
        <v>0</v>
      </c>
      <c r="R4408" s="189">
        <v>0</v>
      </c>
    </row>
    <row r="4409" spans="1:18" ht="15" hidden="1">
      <c r="A4409" s="181" t="str">
        <f t="shared" si="155"/>
        <v>B</v>
      </c>
      <c r="B4409" s="188" t="s">
        <v>121</v>
      </c>
      <c r="C4409" s="188" t="s">
        <v>104</v>
      </c>
      <c r="D4409" s="189">
        <f t="shared" si="156"/>
        <v>0</v>
      </c>
      <c r="E4409" s="189">
        <f t="shared" si="156"/>
        <v>0</v>
      </c>
      <c r="F4409" s="189">
        <f t="shared" si="156"/>
        <v>0</v>
      </c>
      <c r="G4409" s="189">
        <f t="shared" si="156"/>
        <v>0</v>
      </c>
      <c r="H4409" s="189">
        <f t="shared" si="156"/>
        <v>0</v>
      </c>
      <c r="I4409" s="189">
        <v>0</v>
      </c>
      <c r="J4409" s="189">
        <v>0</v>
      </c>
      <c r="K4409" s="189">
        <v>0</v>
      </c>
      <c r="L4409" s="189">
        <v>0</v>
      </c>
      <c r="M4409" s="189">
        <v>0</v>
      </c>
      <c r="N4409" s="189">
        <v>0</v>
      </c>
      <c r="O4409" s="189">
        <v>0</v>
      </c>
      <c r="P4409" s="189">
        <v>0</v>
      </c>
      <c r="Q4409" s="189">
        <v>0</v>
      </c>
      <c r="R4409" s="189">
        <v>0</v>
      </c>
    </row>
    <row r="4410" spans="1:18" ht="15" hidden="1">
      <c r="A4410" s="181" t="str">
        <f t="shared" si="155"/>
        <v>B</v>
      </c>
      <c r="B4410" s="188" t="s">
        <v>121</v>
      </c>
      <c r="C4410" s="188" t="s">
        <v>105</v>
      </c>
      <c r="D4410" s="189">
        <f t="shared" si="156"/>
        <v>0</v>
      </c>
      <c r="E4410" s="189">
        <f t="shared" si="156"/>
        <v>0</v>
      </c>
      <c r="F4410" s="189">
        <f t="shared" si="156"/>
        <v>0</v>
      </c>
      <c r="G4410" s="189">
        <f t="shared" si="156"/>
        <v>0</v>
      </c>
      <c r="H4410" s="189">
        <f t="shared" si="156"/>
        <v>0</v>
      </c>
      <c r="I4410" s="189">
        <v>0</v>
      </c>
      <c r="J4410" s="189">
        <v>0</v>
      </c>
      <c r="K4410" s="189">
        <v>0</v>
      </c>
      <c r="L4410" s="189">
        <v>0</v>
      </c>
      <c r="M4410" s="189">
        <v>0</v>
      </c>
      <c r="N4410" s="189">
        <v>0</v>
      </c>
      <c r="O4410" s="189">
        <v>0</v>
      </c>
      <c r="P4410" s="189">
        <v>0</v>
      </c>
      <c r="Q4410" s="189">
        <v>0</v>
      </c>
      <c r="R4410" s="189">
        <v>0</v>
      </c>
    </row>
    <row r="4411" spans="1:18" ht="15" hidden="1">
      <c r="A4411" s="181" t="str">
        <f t="shared" si="155"/>
        <v>B</v>
      </c>
      <c r="B4411" s="186" t="s">
        <v>121</v>
      </c>
      <c r="C4411" s="186" t="s">
        <v>155</v>
      </c>
      <c r="D4411" s="187">
        <f t="shared" si="156"/>
        <v>0</v>
      </c>
      <c r="E4411" s="187">
        <f t="shared" si="156"/>
        <v>0</v>
      </c>
      <c r="F4411" s="187">
        <f t="shared" si="156"/>
        <v>0</v>
      </c>
      <c r="G4411" s="187">
        <f t="shared" si="156"/>
        <v>0</v>
      </c>
      <c r="H4411" s="187">
        <f t="shared" si="156"/>
        <v>0</v>
      </c>
      <c r="I4411" s="187">
        <v>0</v>
      </c>
      <c r="J4411" s="187">
        <v>0</v>
      </c>
      <c r="K4411" s="187">
        <v>0</v>
      </c>
      <c r="L4411" s="187">
        <v>0</v>
      </c>
      <c r="M4411" s="187">
        <v>0</v>
      </c>
      <c r="N4411" s="187">
        <v>0</v>
      </c>
      <c r="O4411" s="187">
        <v>0</v>
      </c>
      <c r="P4411" s="187">
        <v>0</v>
      </c>
      <c r="Q4411" s="187">
        <v>0</v>
      </c>
      <c r="R4411" s="187">
        <v>0</v>
      </c>
    </row>
    <row r="4412" spans="1:18" ht="15.75" hidden="1" thickBot="1">
      <c r="A4412" s="181" t="str">
        <f t="shared" si="155"/>
        <v>B</v>
      </c>
      <c r="B4412" s="182" t="s">
        <v>2202</v>
      </c>
      <c r="C4412" s="183" t="s">
        <v>2201</v>
      </c>
      <c r="D4412" s="184">
        <f t="shared" si="156"/>
        <v>0</v>
      </c>
      <c r="E4412" s="184">
        <f t="shared" si="156"/>
        <v>0</v>
      </c>
      <c r="F4412" s="184">
        <f t="shared" si="156"/>
        <v>0</v>
      </c>
      <c r="G4412" s="184">
        <f t="shared" si="156"/>
        <v>0</v>
      </c>
      <c r="H4412" s="184">
        <f t="shared" si="156"/>
        <v>0</v>
      </c>
      <c r="I4412" s="184">
        <v>0</v>
      </c>
      <c r="J4412" s="184">
        <v>0</v>
      </c>
      <c r="K4412" s="184">
        <v>0</v>
      </c>
      <c r="L4412" s="184">
        <v>0</v>
      </c>
      <c r="M4412" s="184">
        <v>0</v>
      </c>
      <c r="N4412" s="184">
        <v>0</v>
      </c>
      <c r="O4412" s="184">
        <v>0</v>
      </c>
      <c r="P4412" s="184">
        <v>0</v>
      </c>
      <c r="Q4412" s="184">
        <v>0</v>
      </c>
      <c r="R4412" s="184">
        <v>0</v>
      </c>
    </row>
    <row r="4413" spans="1:18" ht="15" hidden="1">
      <c r="A4413" s="181" t="str">
        <f t="shared" si="155"/>
        <v>B</v>
      </c>
      <c r="B4413" s="186" t="s">
        <v>121</v>
      </c>
      <c r="C4413" s="186" t="s">
        <v>99</v>
      </c>
      <c r="D4413" s="187">
        <f t="shared" si="156"/>
        <v>0</v>
      </c>
      <c r="E4413" s="187">
        <f t="shared" si="156"/>
        <v>0</v>
      </c>
      <c r="F4413" s="187">
        <f t="shared" si="156"/>
        <v>0</v>
      </c>
      <c r="G4413" s="187">
        <f t="shared" si="156"/>
        <v>0</v>
      </c>
      <c r="H4413" s="187">
        <f t="shared" si="156"/>
        <v>0</v>
      </c>
      <c r="I4413" s="187">
        <v>0</v>
      </c>
      <c r="J4413" s="187">
        <v>0</v>
      </c>
      <c r="K4413" s="187">
        <v>0</v>
      </c>
      <c r="L4413" s="187">
        <v>0</v>
      </c>
      <c r="M4413" s="187">
        <v>0</v>
      </c>
      <c r="N4413" s="187">
        <v>0</v>
      </c>
      <c r="O4413" s="187">
        <v>0</v>
      </c>
      <c r="P4413" s="187">
        <v>0</v>
      </c>
      <c r="Q4413" s="187">
        <v>0</v>
      </c>
      <c r="R4413" s="187">
        <v>0</v>
      </c>
    </row>
    <row r="4414" spans="1:18" ht="15" hidden="1">
      <c r="A4414" s="181" t="str">
        <f t="shared" si="155"/>
        <v>B</v>
      </c>
      <c r="B4414" s="188" t="s">
        <v>121</v>
      </c>
      <c r="C4414" s="188" t="s">
        <v>100</v>
      </c>
      <c r="D4414" s="189">
        <f t="shared" si="156"/>
        <v>0</v>
      </c>
      <c r="E4414" s="189">
        <f t="shared" si="156"/>
        <v>0</v>
      </c>
      <c r="F4414" s="189">
        <f t="shared" si="156"/>
        <v>0</v>
      </c>
      <c r="G4414" s="189">
        <f t="shared" si="156"/>
        <v>0</v>
      </c>
      <c r="H4414" s="189">
        <f t="shared" si="156"/>
        <v>0</v>
      </c>
      <c r="I4414" s="189">
        <v>0</v>
      </c>
      <c r="J4414" s="189">
        <v>0</v>
      </c>
      <c r="K4414" s="189">
        <v>0</v>
      </c>
      <c r="L4414" s="189">
        <v>0</v>
      </c>
      <c r="M4414" s="189">
        <v>0</v>
      </c>
      <c r="N4414" s="189">
        <v>0</v>
      </c>
      <c r="O4414" s="189">
        <v>0</v>
      </c>
      <c r="P4414" s="189">
        <v>0</v>
      </c>
      <c r="Q4414" s="189">
        <v>0</v>
      </c>
      <c r="R4414" s="189">
        <v>0</v>
      </c>
    </row>
    <row r="4415" spans="1:18" ht="15" hidden="1">
      <c r="A4415" s="181" t="str">
        <f t="shared" si="155"/>
        <v>B</v>
      </c>
      <c r="B4415" s="188" t="s">
        <v>121</v>
      </c>
      <c r="C4415" s="188" t="s">
        <v>101</v>
      </c>
      <c r="D4415" s="189">
        <f t="shared" si="156"/>
        <v>0</v>
      </c>
      <c r="E4415" s="189">
        <f t="shared" si="156"/>
        <v>0</v>
      </c>
      <c r="F4415" s="189">
        <f t="shared" si="156"/>
        <v>0</v>
      </c>
      <c r="G4415" s="189">
        <f t="shared" si="156"/>
        <v>0</v>
      </c>
      <c r="H4415" s="189">
        <f t="shared" si="156"/>
        <v>0</v>
      </c>
      <c r="I4415" s="189">
        <v>0</v>
      </c>
      <c r="J4415" s="189">
        <v>0</v>
      </c>
      <c r="K4415" s="189">
        <v>0</v>
      </c>
      <c r="L4415" s="189">
        <v>0</v>
      </c>
      <c r="M4415" s="189">
        <v>0</v>
      </c>
      <c r="N4415" s="189">
        <v>0</v>
      </c>
      <c r="O4415" s="189">
        <v>0</v>
      </c>
      <c r="P4415" s="189">
        <v>0</v>
      </c>
      <c r="Q4415" s="189">
        <v>0</v>
      </c>
      <c r="R4415" s="189">
        <v>0</v>
      </c>
    </row>
    <row r="4416" spans="1:18" ht="15" hidden="1">
      <c r="A4416" s="181" t="str">
        <f t="shared" si="155"/>
        <v>B</v>
      </c>
      <c r="B4416" s="188" t="s">
        <v>121</v>
      </c>
      <c r="C4416" s="188" t="s">
        <v>15</v>
      </c>
      <c r="D4416" s="189">
        <f t="shared" si="156"/>
        <v>0</v>
      </c>
      <c r="E4416" s="189">
        <f t="shared" si="156"/>
        <v>0</v>
      </c>
      <c r="F4416" s="189">
        <f t="shared" si="156"/>
        <v>0</v>
      </c>
      <c r="G4416" s="189">
        <f t="shared" si="156"/>
        <v>0</v>
      </c>
      <c r="H4416" s="189">
        <f t="shared" si="156"/>
        <v>0</v>
      </c>
      <c r="I4416" s="189">
        <v>0</v>
      </c>
      <c r="J4416" s="189">
        <v>0</v>
      </c>
      <c r="K4416" s="189">
        <v>0</v>
      </c>
      <c r="L4416" s="189">
        <v>0</v>
      </c>
      <c r="M4416" s="189">
        <v>0</v>
      </c>
      <c r="N4416" s="189">
        <v>0</v>
      </c>
      <c r="O4416" s="189">
        <v>0</v>
      </c>
      <c r="P4416" s="189">
        <v>0</v>
      </c>
      <c r="Q4416" s="189">
        <v>0</v>
      </c>
      <c r="R4416" s="189">
        <v>0</v>
      </c>
    </row>
    <row r="4417" spans="1:18" ht="15" hidden="1">
      <c r="A4417" s="181" t="str">
        <f t="shared" si="155"/>
        <v>B</v>
      </c>
      <c r="B4417" s="188" t="s">
        <v>121</v>
      </c>
      <c r="C4417" s="188" t="s">
        <v>104</v>
      </c>
      <c r="D4417" s="189">
        <f t="shared" si="156"/>
        <v>0</v>
      </c>
      <c r="E4417" s="189">
        <f t="shared" si="156"/>
        <v>0</v>
      </c>
      <c r="F4417" s="189">
        <f t="shared" si="156"/>
        <v>0</v>
      </c>
      <c r="G4417" s="189">
        <f t="shared" si="156"/>
        <v>0</v>
      </c>
      <c r="H4417" s="189">
        <f t="shared" si="156"/>
        <v>0</v>
      </c>
      <c r="I4417" s="189">
        <v>0</v>
      </c>
      <c r="J4417" s="189">
        <v>0</v>
      </c>
      <c r="K4417" s="189">
        <v>0</v>
      </c>
      <c r="L4417" s="189">
        <v>0</v>
      </c>
      <c r="M4417" s="189">
        <v>0</v>
      </c>
      <c r="N4417" s="189">
        <v>0</v>
      </c>
      <c r="O4417" s="189">
        <v>0</v>
      </c>
      <c r="P4417" s="189">
        <v>0</v>
      </c>
      <c r="Q4417" s="189">
        <v>0</v>
      </c>
      <c r="R4417" s="189">
        <v>0</v>
      </c>
    </row>
    <row r="4418" spans="1:18" ht="15" hidden="1">
      <c r="A4418" s="181" t="str">
        <f t="shared" si="155"/>
        <v>B</v>
      </c>
      <c r="B4418" s="188" t="s">
        <v>121</v>
      </c>
      <c r="C4418" s="188" t="s">
        <v>105</v>
      </c>
      <c r="D4418" s="189">
        <f t="shared" si="156"/>
        <v>0</v>
      </c>
      <c r="E4418" s="189">
        <f t="shared" si="156"/>
        <v>0</v>
      </c>
      <c r="F4418" s="189">
        <f t="shared" si="156"/>
        <v>0</v>
      </c>
      <c r="G4418" s="189">
        <f t="shared" si="156"/>
        <v>0</v>
      </c>
      <c r="H4418" s="189">
        <f t="shared" si="156"/>
        <v>0</v>
      </c>
      <c r="I4418" s="189">
        <v>0</v>
      </c>
      <c r="J4418" s="189">
        <v>0</v>
      </c>
      <c r="K4418" s="189">
        <v>0</v>
      </c>
      <c r="L4418" s="189">
        <v>0</v>
      </c>
      <c r="M4418" s="189">
        <v>0</v>
      </c>
      <c r="N4418" s="189">
        <v>0</v>
      </c>
      <c r="O4418" s="189">
        <v>0</v>
      </c>
      <c r="P4418" s="189">
        <v>0</v>
      </c>
      <c r="Q4418" s="189">
        <v>0</v>
      </c>
      <c r="R4418" s="189">
        <v>0</v>
      </c>
    </row>
    <row r="4419" spans="1:18" ht="15" hidden="1">
      <c r="A4419" s="181" t="str">
        <f t="shared" si="155"/>
        <v>B</v>
      </c>
      <c r="B4419" s="186" t="s">
        <v>121</v>
      </c>
      <c r="C4419" s="186" t="s">
        <v>155</v>
      </c>
      <c r="D4419" s="187">
        <f t="shared" si="156"/>
        <v>0</v>
      </c>
      <c r="E4419" s="187">
        <f t="shared" si="156"/>
        <v>0</v>
      </c>
      <c r="F4419" s="187">
        <f t="shared" si="156"/>
        <v>0</v>
      </c>
      <c r="G4419" s="187">
        <f t="shared" si="156"/>
        <v>0</v>
      </c>
      <c r="H4419" s="187">
        <f t="shared" si="156"/>
        <v>0</v>
      </c>
      <c r="I4419" s="187">
        <v>0</v>
      </c>
      <c r="J4419" s="187">
        <v>0</v>
      </c>
      <c r="K4419" s="187">
        <v>0</v>
      </c>
      <c r="L4419" s="187">
        <v>0</v>
      </c>
      <c r="M4419" s="187">
        <v>0</v>
      </c>
      <c r="N4419" s="187">
        <v>0</v>
      </c>
      <c r="O4419" s="187">
        <v>0</v>
      </c>
      <c r="P4419" s="187">
        <v>0</v>
      </c>
      <c r="Q4419" s="187">
        <v>0</v>
      </c>
      <c r="R4419" s="187">
        <v>0</v>
      </c>
    </row>
    <row r="4420" spans="1:18" ht="15.75" hidden="1" thickBot="1">
      <c r="A4420" s="181" t="str">
        <f t="shared" si="155"/>
        <v>B</v>
      </c>
      <c r="B4420" s="182" t="s">
        <v>2203</v>
      </c>
      <c r="C4420" s="183" t="s">
        <v>2204</v>
      </c>
      <c r="D4420" s="184">
        <f t="shared" si="156"/>
        <v>0</v>
      </c>
      <c r="E4420" s="184">
        <f t="shared" si="156"/>
        <v>0</v>
      </c>
      <c r="F4420" s="184">
        <f t="shared" si="156"/>
        <v>0</v>
      </c>
      <c r="G4420" s="184">
        <f t="shared" si="156"/>
        <v>0</v>
      </c>
      <c r="H4420" s="184">
        <f t="shared" si="156"/>
        <v>0</v>
      </c>
      <c r="I4420" s="184">
        <v>0</v>
      </c>
      <c r="J4420" s="184">
        <v>0</v>
      </c>
      <c r="K4420" s="184">
        <v>0</v>
      </c>
      <c r="L4420" s="184">
        <v>0</v>
      </c>
      <c r="M4420" s="184">
        <v>0</v>
      </c>
      <c r="N4420" s="184">
        <v>0</v>
      </c>
      <c r="O4420" s="184">
        <v>0</v>
      </c>
      <c r="P4420" s="184">
        <v>0</v>
      </c>
      <c r="Q4420" s="184">
        <v>0</v>
      </c>
      <c r="R4420" s="184">
        <v>0</v>
      </c>
    </row>
    <row r="4421" spans="1:18" ht="15" hidden="1">
      <c r="A4421" s="181" t="str">
        <f t="shared" si="155"/>
        <v>B</v>
      </c>
      <c r="B4421" s="186" t="s">
        <v>121</v>
      </c>
      <c r="C4421" s="186" t="s">
        <v>99</v>
      </c>
      <c r="D4421" s="187">
        <f t="shared" si="156"/>
        <v>0</v>
      </c>
      <c r="E4421" s="187">
        <f t="shared" si="156"/>
        <v>0</v>
      </c>
      <c r="F4421" s="187">
        <f t="shared" si="156"/>
        <v>0</v>
      </c>
      <c r="G4421" s="187">
        <f t="shared" si="156"/>
        <v>0</v>
      </c>
      <c r="H4421" s="187">
        <f t="shared" si="156"/>
        <v>0</v>
      </c>
      <c r="I4421" s="187">
        <v>0</v>
      </c>
      <c r="J4421" s="187">
        <v>0</v>
      </c>
      <c r="K4421" s="187">
        <v>0</v>
      </c>
      <c r="L4421" s="187">
        <v>0</v>
      </c>
      <c r="M4421" s="187">
        <v>0</v>
      </c>
      <c r="N4421" s="187">
        <v>0</v>
      </c>
      <c r="O4421" s="187">
        <v>0</v>
      </c>
      <c r="P4421" s="187">
        <v>0</v>
      </c>
      <c r="Q4421" s="187">
        <v>0</v>
      </c>
      <c r="R4421" s="187">
        <v>0</v>
      </c>
    </row>
    <row r="4422" spans="1:18" ht="15" hidden="1">
      <c r="A4422" s="181" t="str">
        <f t="shared" si="155"/>
        <v>B</v>
      </c>
      <c r="B4422" s="188" t="s">
        <v>121</v>
      </c>
      <c r="C4422" s="188" t="s">
        <v>100</v>
      </c>
      <c r="D4422" s="189">
        <f t="shared" si="156"/>
        <v>0</v>
      </c>
      <c r="E4422" s="189">
        <f t="shared" si="156"/>
        <v>0</v>
      </c>
      <c r="F4422" s="189">
        <f t="shared" si="156"/>
        <v>0</v>
      </c>
      <c r="G4422" s="189">
        <f t="shared" si="156"/>
        <v>0</v>
      </c>
      <c r="H4422" s="189">
        <f t="shared" si="156"/>
        <v>0</v>
      </c>
      <c r="I4422" s="189">
        <v>0</v>
      </c>
      <c r="J4422" s="189">
        <v>0</v>
      </c>
      <c r="K4422" s="189">
        <v>0</v>
      </c>
      <c r="L4422" s="189">
        <v>0</v>
      </c>
      <c r="M4422" s="189">
        <v>0</v>
      </c>
      <c r="N4422" s="189">
        <v>0</v>
      </c>
      <c r="O4422" s="189">
        <v>0</v>
      </c>
      <c r="P4422" s="189">
        <v>0</v>
      </c>
      <c r="Q4422" s="189">
        <v>0</v>
      </c>
      <c r="R4422" s="189">
        <v>0</v>
      </c>
    </row>
    <row r="4423" spans="1:18" ht="15" hidden="1">
      <c r="A4423" s="181" t="str">
        <f t="shared" ref="A4423:A4486" si="157">(IF(OR(D4423&lt;&gt;0),"A","B"))</f>
        <v>B</v>
      </c>
      <c r="B4423" s="188" t="s">
        <v>121</v>
      </c>
      <c r="C4423" s="188" t="s">
        <v>101</v>
      </c>
      <c r="D4423" s="189">
        <f t="shared" si="156"/>
        <v>0</v>
      </c>
      <c r="E4423" s="189">
        <f t="shared" si="156"/>
        <v>0</v>
      </c>
      <c r="F4423" s="189">
        <f t="shared" si="156"/>
        <v>0</v>
      </c>
      <c r="G4423" s="189">
        <f t="shared" si="156"/>
        <v>0</v>
      </c>
      <c r="H4423" s="189">
        <f t="shared" si="156"/>
        <v>0</v>
      </c>
      <c r="I4423" s="189">
        <v>0</v>
      </c>
      <c r="J4423" s="189">
        <v>0</v>
      </c>
      <c r="K4423" s="189">
        <v>0</v>
      </c>
      <c r="L4423" s="189">
        <v>0</v>
      </c>
      <c r="M4423" s="189">
        <v>0</v>
      </c>
      <c r="N4423" s="189">
        <v>0</v>
      </c>
      <c r="O4423" s="189">
        <v>0</v>
      </c>
      <c r="P4423" s="189">
        <v>0</v>
      </c>
      <c r="Q4423" s="189">
        <v>0</v>
      </c>
      <c r="R4423" s="189">
        <v>0</v>
      </c>
    </row>
    <row r="4424" spans="1:18" ht="15.75" hidden="1" thickBot="1">
      <c r="A4424" s="181" t="str">
        <f t="shared" si="157"/>
        <v>B</v>
      </c>
      <c r="B4424" s="182" t="s">
        <v>2205</v>
      </c>
      <c r="C4424" s="183" t="s">
        <v>2206</v>
      </c>
      <c r="D4424" s="184">
        <f t="shared" si="156"/>
        <v>0</v>
      </c>
      <c r="E4424" s="184">
        <f t="shared" si="156"/>
        <v>0</v>
      </c>
      <c r="F4424" s="184">
        <f t="shared" si="156"/>
        <v>0</v>
      </c>
      <c r="G4424" s="184">
        <f t="shared" si="156"/>
        <v>0</v>
      </c>
      <c r="H4424" s="184">
        <f t="shared" si="156"/>
        <v>0</v>
      </c>
      <c r="I4424" s="184">
        <v>0</v>
      </c>
      <c r="J4424" s="184">
        <v>0</v>
      </c>
      <c r="K4424" s="184">
        <v>0</v>
      </c>
      <c r="L4424" s="184">
        <v>0</v>
      </c>
      <c r="M4424" s="184">
        <v>0</v>
      </c>
      <c r="N4424" s="184">
        <v>0</v>
      </c>
      <c r="O4424" s="184">
        <v>0</v>
      </c>
      <c r="P4424" s="184">
        <v>0</v>
      </c>
      <c r="Q4424" s="184">
        <v>0</v>
      </c>
      <c r="R4424" s="184">
        <v>0</v>
      </c>
    </row>
    <row r="4425" spans="1:18" ht="15" hidden="1">
      <c r="A4425" s="181" t="str">
        <f t="shared" si="157"/>
        <v>B</v>
      </c>
      <c r="B4425" s="186" t="s">
        <v>121</v>
      </c>
      <c r="C4425" s="186" t="s">
        <v>99</v>
      </c>
      <c r="D4425" s="187">
        <f t="shared" si="156"/>
        <v>0</v>
      </c>
      <c r="E4425" s="187">
        <f t="shared" si="156"/>
        <v>0</v>
      </c>
      <c r="F4425" s="187">
        <f t="shared" si="156"/>
        <v>0</v>
      </c>
      <c r="G4425" s="187">
        <f t="shared" si="156"/>
        <v>0</v>
      </c>
      <c r="H4425" s="187">
        <f t="shared" si="156"/>
        <v>0</v>
      </c>
      <c r="I4425" s="187">
        <v>0</v>
      </c>
      <c r="J4425" s="187">
        <v>0</v>
      </c>
      <c r="K4425" s="187">
        <v>0</v>
      </c>
      <c r="L4425" s="187">
        <v>0</v>
      </c>
      <c r="M4425" s="187">
        <v>0</v>
      </c>
      <c r="N4425" s="187">
        <v>0</v>
      </c>
      <c r="O4425" s="187">
        <v>0</v>
      </c>
      <c r="P4425" s="187">
        <v>0</v>
      </c>
      <c r="Q4425" s="187">
        <v>0</v>
      </c>
      <c r="R4425" s="187">
        <v>0</v>
      </c>
    </row>
    <row r="4426" spans="1:18" ht="15" hidden="1">
      <c r="A4426" s="181" t="str">
        <f t="shared" si="157"/>
        <v>B</v>
      </c>
      <c r="B4426" s="188" t="s">
        <v>121</v>
      </c>
      <c r="C4426" s="188" t="s">
        <v>100</v>
      </c>
      <c r="D4426" s="189">
        <f t="shared" si="156"/>
        <v>0</v>
      </c>
      <c r="E4426" s="189">
        <f t="shared" si="156"/>
        <v>0</v>
      </c>
      <c r="F4426" s="189">
        <f t="shared" si="156"/>
        <v>0</v>
      </c>
      <c r="G4426" s="189">
        <f t="shared" si="156"/>
        <v>0</v>
      </c>
      <c r="H4426" s="189">
        <f t="shared" si="156"/>
        <v>0</v>
      </c>
      <c r="I4426" s="189">
        <v>0</v>
      </c>
      <c r="J4426" s="189">
        <v>0</v>
      </c>
      <c r="K4426" s="189">
        <v>0</v>
      </c>
      <c r="L4426" s="189">
        <v>0</v>
      </c>
      <c r="M4426" s="189">
        <v>0</v>
      </c>
      <c r="N4426" s="189">
        <v>0</v>
      </c>
      <c r="O4426" s="189">
        <v>0</v>
      </c>
      <c r="P4426" s="189">
        <v>0</v>
      </c>
      <c r="Q4426" s="189">
        <v>0</v>
      </c>
      <c r="R4426" s="189">
        <v>0</v>
      </c>
    </row>
    <row r="4427" spans="1:18" ht="15" hidden="1">
      <c r="A4427" s="181" t="str">
        <f t="shared" si="157"/>
        <v>B</v>
      </c>
      <c r="B4427" s="188" t="s">
        <v>121</v>
      </c>
      <c r="C4427" s="188" t="s">
        <v>101</v>
      </c>
      <c r="D4427" s="189">
        <f t="shared" si="156"/>
        <v>0</v>
      </c>
      <c r="E4427" s="189">
        <f t="shared" si="156"/>
        <v>0</v>
      </c>
      <c r="F4427" s="189">
        <f t="shared" si="156"/>
        <v>0</v>
      </c>
      <c r="G4427" s="189">
        <f t="shared" si="156"/>
        <v>0</v>
      </c>
      <c r="H4427" s="189">
        <f t="shared" si="156"/>
        <v>0</v>
      </c>
      <c r="I4427" s="189">
        <v>0</v>
      </c>
      <c r="J4427" s="189">
        <v>0</v>
      </c>
      <c r="K4427" s="189">
        <v>0</v>
      </c>
      <c r="L4427" s="189">
        <v>0</v>
      </c>
      <c r="M4427" s="189">
        <v>0</v>
      </c>
      <c r="N4427" s="189">
        <v>0</v>
      </c>
      <c r="O4427" s="189">
        <v>0</v>
      </c>
      <c r="P4427" s="189">
        <v>0</v>
      </c>
      <c r="Q4427" s="189">
        <v>0</v>
      </c>
      <c r="R4427" s="189">
        <v>0</v>
      </c>
    </row>
    <row r="4428" spans="1:18" ht="15" hidden="1">
      <c r="A4428" s="181" t="str">
        <f t="shared" si="157"/>
        <v>B</v>
      </c>
      <c r="B4428" s="188" t="s">
        <v>121</v>
      </c>
      <c r="C4428" s="188" t="s">
        <v>103</v>
      </c>
      <c r="D4428" s="189">
        <f t="shared" si="156"/>
        <v>0</v>
      </c>
      <c r="E4428" s="189">
        <f t="shared" si="156"/>
        <v>0</v>
      </c>
      <c r="F4428" s="189">
        <f t="shared" si="156"/>
        <v>0</v>
      </c>
      <c r="G4428" s="189">
        <f t="shared" si="156"/>
        <v>0</v>
      </c>
      <c r="H4428" s="189">
        <f t="shared" si="156"/>
        <v>0</v>
      </c>
      <c r="I4428" s="189">
        <v>0</v>
      </c>
      <c r="J4428" s="189">
        <v>0</v>
      </c>
      <c r="K4428" s="189">
        <v>0</v>
      </c>
      <c r="L4428" s="189">
        <v>0</v>
      </c>
      <c r="M4428" s="189">
        <v>0</v>
      </c>
      <c r="N4428" s="189">
        <v>0</v>
      </c>
      <c r="O4428" s="189">
        <v>0</v>
      </c>
      <c r="P4428" s="189">
        <v>0</v>
      </c>
      <c r="Q4428" s="189">
        <v>0</v>
      </c>
      <c r="R4428" s="189">
        <v>0</v>
      </c>
    </row>
    <row r="4429" spans="1:18" ht="15" hidden="1">
      <c r="A4429" s="181" t="str">
        <f t="shared" si="157"/>
        <v>B</v>
      </c>
      <c r="B4429" s="188" t="s">
        <v>121</v>
      </c>
      <c r="C4429" s="188" t="s">
        <v>104</v>
      </c>
      <c r="D4429" s="189">
        <f t="shared" si="156"/>
        <v>0</v>
      </c>
      <c r="E4429" s="189">
        <f t="shared" si="156"/>
        <v>0</v>
      </c>
      <c r="F4429" s="189">
        <f t="shared" si="156"/>
        <v>0</v>
      </c>
      <c r="G4429" s="189">
        <f t="shared" si="156"/>
        <v>0</v>
      </c>
      <c r="H4429" s="189">
        <f t="shared" si="156"/>
        <v>0</v>
      </c>
      <c r="I4429" s="189">
        <v>0</v>
      </c>
      <c r="J4429" s="189">
        <v>0</v>
      </c>
      <c r="K4429" s="189">
        <v>0</v>
      </c>
      <c r="L4429" s="189">
        <v>0</v>
      </c>
      <c r="M4429" s="189">
        <v>0</v>
      </c>
      <c r="N4429" s="189">
        <v>0</v>
      </c>
      <c r="O4429" s="189">
        <v>0</v>
      </c>
      <c r="P4429" s="189">
        <v>0</v>
      </c>
      <c r="Q4429" s="189">
        <v>0</v>
      </c>
      <c r="R4429" s="189">
        <v>0</v>
      </c>
    </row>
    <row r="4430" spans="1:18" ht="15" hidden="1">
      <c r="A4430" s="181" t="str">
        <f t="shared" si="157"/>
        <v>B</v>
      </c>
      <c r="B4430" s="188" t="s">
        <v>121</v>
      </c>
      <c r="C4430" s="188" t="s">
        <v>105</v>
      </c>
      <c r="D4430" s="189">
        <f t="shared" si="156"/>
        <v>0</v>
      </c>
      <c r="E4430" s="189">
        <f t="shared" si="156"/>
        <v>0</v>
      </c>
      <c r="F4430" s="189">
        <f t="shared" si="156"/>
        <v>0</v>
      </c>
      <c r="G4430" s="189">
        <f t="shared" si="156"/>
        <v>0</v>
      </c>
      <c r="H4430" s="189">
        <f t="shared" si="156"/>
        <v>0</v>
      </c>
      <c r="I4430" s="189">
        <v>0</v>
      </c>
      <c r="J4430" s="189">
        <v>0</v>
      </c>
      <c r="K4430" s="189">
        <v>0</v>
      </c>
      <c r="L4430" s="189">
        <v>0</v>
      </c>
      <c r="M4430" s="189">
        <v>0</v>
      </c>
      <c r="N4430" s="189">
        <v>0</v>
      </c>
      <c r="O4430" s="189">
        <v>0</v>
      </c>
      <c r="P4430" s="189">
        <v>0</v>
      </c>
      <c r="Q4430" s="189">
        <v>0</v>
      </c>
      <c r="R4430" s="189">
        <v>0</v>
      </c>
    </row>
    <row r="4431" spans="1:18" ht="15" hidden="1">
      <c r="A4431" s="181" t="str">
        <f t="shared" si="157"/>
        <v>B</v>
      </c>
      <c r="B4431" s="186" t="s">
        <v>121</v>
      </c>
      <c r="C4431" s="186" t="s">
        <v>155</v>
      </c>
      <c r="D4431" s="187">
        <f t="shared" si="156"/>
        <v>0</v>
      </c>
      <c r="E4431" s="187">
        <f t="shared" si="156"/>
        <v>0</v>
      </c>
      <c r="F4431" s="187">
        <f t="shared" si="156"/>
        <v>0</v>
      </c>
      <c r="G4431" s="187">
        <f t="shared" si="156"/>
        <v>0</v>
      </c>
      <c r="H4431" s="187">
        <f t="shared" si="156"/>
        <v>0</v>
      </c>
      <c r="I4431" s="187">
        <v>0</v>
      </c>
      <c r="J4431" s="187">
        <v>0</v>
      </c>
      <c r="K4431" s="187">
        <v>0</v>
      </c>
      <c r="L4431" s="187">
        <v>0</v>
      </c>
      <c r="M4431" s="187">
        <v>0</v>
      </c>
      <c r="N4431" s="187">
        <v>0</v>
      </c>
      <c r="O4431" s="187">
        <v>0</v>
      </c>
      <c r="P4431" s="187">
        <v>0</v>
      </c>
      <c r="Q4431" s="187">
        <v>0</v>
      </c>
      <c r="R4431" s="187">
        <v>0</v>
      </c>
    </row>
    <row r="4432" spans="1:18" ht="15.75" hidden="1" thickBot="1">
      <c r="A4432" s="181" t="str">
        <f t="shared" si="157"/>
        <v>B</v>
      </c>
      <c r="B4432" s="182" t="s">
        <v>2207</v>
      </c>
      <c r="C4432" s="183" t="s">
        <v>2208</v>
      </c>
      <c r="D4432" s="184">
        <f t="shared" si="156"/>
        <v>0</v>
      </c>
      <c r="E4432" s="184">
        <f t="shared" si="156"/>
        <v>0</v>
      </c>
      <c r="F4432" s="184">
        <f t="shared" si="156"/>
        <v>0</v>
      </c>
      <c r="G4432" s="184">
        <f t="shared" si="156"/>
        <v>0</v>
      </c>
      <c r="H4432" s="184">
        <f t="shared" si="156"/>
        <v>0</v>
      </c>
      <c r="I4432" s="184">
        <v>0</v>
      </c>
      <c r="J4432" s="184">
        <v>0</v>
      </c>
      <c r="K4432" s="184">
        <v>0</v>
      </c>
      <c r="L4432" s="184">
        <v>0</v>
      </c>
      <c r="M4432" s="184">
        <v>0</v>
      </c>
      <c r="N4432" s="184">
        <v>0</v>
      </c>
      <c r="O4432" s="184">
        <v>0</v>
      </c>
      <c r="P4432" s="184">
        <v>0</v>
      </c>
      <c r="Q4432" s="184">
        <v>0</v>
      </c>
      <c r="R4432" s="184">
        <v>0</v>
      </c>
    </row>
    <row r="4433" spans="1:18" ht="15" hidden="1">
      <c r="A4433" s="181" t="str">
        <f t="shared" si="157"/>
        <v>B</v>
      </c>
      <c r="B4433" s="186" t="s">
        <v>121</v>
      </c>
      <c r="C4433" s="186" t="s">
        <v>99</v>
      </c>
      <c r="D4433" s="187">
        <f t="shared" si="156"/>
        <v>0</v>
      </c>
      <c r="E4433" s="187">
        <f t="shared" si="156"/>
        <v>0</v>
      </c>
      <c r="F4433" s="187">
        <f t="shared" si="156"/>
        <v>0</v>
      </c>
      <c r="G4433" s="187">
        <f t="shared" si="156"/>
        <v>0</v>
      </c>
      <c r="H4433" s="187">
        <f t="shared" si="156"/>
        <v>0</v>
      </c>
      <c r="I4433" s="187">
        <v>0</v>
      </c>
      <c r="J4433" s="187">
        <v>0</v>
      </c>
      <c r="K4433" s="187">
        <v>0</v>
      </c>
      <c r="L4433" s="187">
        <v>0</v>
      </c>
      <c r="M4433" s="187">
        <v>0</v>
      </c>
      <c r="N4433" s="187">
        <v>0</v>
      </c>
      <c r="O4433" s="187">
        <v>0</v>
      </c>
      <c r="P4433" s="187">
        <v>0</v>
      </c>
      <c r="Q4433" s="187">
        <v>0</v>
      </c>
      <c r="R4433" s="187">
        <v>0</v>
      </c>
    </row>
    <row r="4434" spans="1:18" ht="15" hidden="1">
      <c r="A4434" s="181" t="str">
        <f t="shared" si="157"/>
        <v>B</v>
      </c>
      <c r="B4434" s="188" t="s">
        <v>121</v>
      </c>
      <c r="C4434" s="188" t="s">
        <v>100</v>
      </c>
      <c r="D4434" s="189">
        <f t="shared" si="156"/>
        <v>0</v>
      </c>
      <c r="E4434" s="189">
        <f t="shared" si="156"/>
        <v>0</v>
      </c>
      <c r="F4434" s="189">
        <f t="shared" si="156"/>
        <v>0</v>
      </c>
      <c r="G4434" s="189">
        <f t="shared" si="156"/>
        <v>0</v>
      </c>
      <c r="H4434" s="189">
        <f t="shared" si="156"/>
        <v>0</v>
      </c>
      <c r="I4434" s="189">
        <v>0</v>
      </c>
      <c r="J4434" s="189">
        <v>0</v>
      </c>
      <c r="K4434" s="189">
        <v>0</v>
      </c>
      <c r="L4434" s="189">
        <v>0</v>
      </c>
      <c r="M4434" s="189">
        <v>0</v>
      </c>
      <c r="N4434" s="189">
        <v>0</v>
      </c>
      <c r="O4434" s="189">
        <v>0</v>
      </c>
      <c r="P4434" s="189">
        <v>0</v>
      </c>
      <c r="Q4434" s="189">
        <v>0</v>
      </c>
      <c r="R4434" s="189">
        <v>0</v>
      </c>
    </row>
    <row r="4435" spans="1:18" ht="15" hidden="1">
      <c r="A4435" s="181" t="str">
        <f t="shared" si="157"/>
        <v>B</v>
      </c>
      <c r="B4435" s="188" t="s">
        <v>121</v>
      </c>
      <c r="C4435" s="188" t="s">
        <v>101</v>
      </c>
      <c r="D4435" s="189">
        <f t="shared" si="156"/>
        <v>0</v>
      </c>
      <c r="E4435" s="189">
        <f t="shared" si="156"/>
        <v>0</v>
      </c>
      <c r="F4435" s="189">
        <f t="shared" si="156"/>
        <v>0</v>
      </c>
      <c r="G4435" s="189">
        <f t="shared" si="156"/>
        <v>0</v>
      </c>
      <c r="H4435" s="189">
        <f t="shared" si="156"/>
        <v>0</v>
      </c>
      <c r="I4435" s="189">
        <v>0</v>
      </c>
      <c r="J4435" s="189">
        <v>0</v>
      </c>
      <c r="K4435" s="189">
        <v>0</v>
      </c>
      <c r="L4435" s="189">
        <v>0</v>
      </c>
      <c r="M4435" s="189">
        <v>0</v>
      </c>
      <c r="N4435" s="189">
        <v>0</v>
      </c>
      <c r="O4435" s="189">
        <v>0</v>
      </c>
      <c r="P4435" s="189">
        <v>0</v>
      </c>
      <c r="Q4435" s="189">
        <v>0</v>
      </c>
      <c r="R4435" s="189">
        <v>0</v>
      </c>
    </row>
    <row r="4436" spans="1:18" ht="15" hidden="1">
      <c r="A4436" s="181" t="str">
        <f t="shared" si="157"/>
        <v>B</v>
      </c>
      <c r="B4436" s="188" t="s">
        <v>121</v>
      </c>
      <c r="C4436" s="188" t="s">
        <v>104</v>
      </c>
      <c r="D4436" s="189">
        <f t="shared" si="156"/>
        <v>0</v>
      </c>
      <c r="E4436" s="189">
        <f t="shared" si="156"/>
        <v>0</v>
      </c>
      <c r="F4436" s="189">
        <f t="shared" si="156"/>
        <v>0</v>
      </c>
      <c r="G4436" s="189">
        <f t="shared" si="156"/>
        <v>0</v>
      </c>
      <c r="H4436" s="189">
        <f t="shared" si="156"/>
        <v>0</v>
      </c>
      <c r="I4436" s="189">
        <v>0</v>
      </c>
      <c r="J4436" s="189">
        <v>0</v>
      </c>
      <c r="K4436" s="189">
        <v>0</v>
      </c>
      <c r="L4436" s="189">
        <v>0</v>
      </c>
      <c r="M4436" s="189">
        <v>0</v>
      </c>
      <c r="N4436" s="189">
        <v>0</v>
      </c>
      <c r="O4436" s="189">
        <v>0</v>
      </c>
      <c r="P4436" s="189">
        <v>0</v>
      </c>
      <c r="Q4436" s="189">
        <v>0</v>
      </c>
      <c r="R4436" s="189">
        <v>0</v>
      </c>
    </row>
    <row r="4437" spans="1:18" ht="15" hidden="1">
      <c r="A4437" s="181" t="str">
        <f t="shared" si="157"/>
        <v>B</v>
      </c>
      <c r="B4437" s="188" t="s">
        <v>121</v>
      </c>
      <c r="C4437" s="188" t="s">
        <v>105</v>
      </c>
      <c r="D4437" s="189">
        <f t="shared" si="156"/>
        <v>0</v>
      </c>
      <c r="E4437" s="189">
        <f t="shared" si="156"/>
        <v>0</v>
      </c>
      <c r="F4437" s="189">
        <f t="shared" si="156"/>
        <v>0</v>
      </c>
      <c r="G4437" s="189">
        <f t="shared" si="156"/>
        <v>0</v>
      </c>
      <c r="H4437" s="189">
        <f t="shared" si="156"/>
        <v>0</v>
      </c>
      <c r="I4437" s="189">
        <v>0</v>
      </c>
      <c r="J4437" s="189">
        <v>0</v>
      </c>
      <c r="K4437" s="189">
        <v>0</v>
      </c>
      <c r="L4437" s="189">
        <v>0</v>
      </c>
      <c r="M4437" s="189">
        <v>0</v>
      </c>
      <c r="N4437" s="189">
        <v>0</v>
      </c>
      <c r="O4437" s="189">
        <v>0</v>
      </c>
      <c r="P4437" s="189">
        <v>0</v>
      </c>
      <c r="Q4437" s="189">
        <v>0</v>
      </c>
      <c r="R4437" s="189">
        <v>0</v>
      </c>
    </row>
    <row r="4438" spans="1:18" ht="15" hidden="1">
      <c r="A4438" s="181" t="str">
        <f t="shared" si="157"/>
        <v>B</v>
      </c>
      <c r="B4438" s="186" t="s">
        <v>121</v>
      </c>
      <c r="C4438" s="186" t="s">
        <v>155</v>
      </c>
      <c r="D4438" s="187">
        <f t="shared" si="156"/>
        <v>0</v>
      </c>
      <c r="E4438" s="187">
        <f t="shared" si="156"/>
        <v>0</v>
      </c>
      <c r="F4438" s="187">
        <f t="shared" si="156"/>
        <v>0</v>
      </c>
      <c r="G4438" s="187">
        <f t="shared" si="156"/>
        <v>0</v>
      </c>
      <c r="H4438" s="187">
        <f t="shared" si="156"/>
        <v>0</v>
      </c>
      <c r="I4438" s="187">
        <v>0</v>
      </c>
      <c r="J4438" s="187">
        <v>0</v>
      </c>
      <c r="K4438" s="187">
        <v>0</v>
      </c>
      <c r="L4438" s="187">
        <v>0</v>
      </c>
      <c r="M4438" s="187">
        <v>0</v>
      </c>
      <c r="N4438" s="187">
        <v>0</v>
      </c>
      <c r="O4438" s="187">
        <v>0</v>
      </c>
      <c r="P4438" s="187">
        <v>0</v>
      </c>
      <c r="Q4438" s="187">
        <v>0</v>
      </c>
      <c r="R4438" s="187">
        <v>0</v>
      </c>
    </row>
    <row r="4439" spans="1:18" ht="15.75" hidden="1" thickBot="1">
      <c r="A4439" s="181" t="str">
        <f t="shared" si="157"/>
        <v>B</v>
      </c>
      <c r="B4439" s="182" t="s">
        <v>2209</v>
      </c>
      <c r="C4439" s="183" t="s">
        <v>2210</v>
      </c>
      <c r="D4439" s="184">
        <f t="shared" si="156"/>
        <v>0</v>
      </c>
      <c r="E4439" s="184">
        <f t="shared" si="156"/>
        <v>0</v>
      </c>
      <c r="F4439" s="184">
        <f t="shared" si="156"/>
        <v>0</v>
      </c>
      <c r="G4439" s="184">
        <f t="shared" si="156"/>
        <v>0</v>
      </c>
      <c r="H4439" s="184">
        <f t="shared" si="156"/>
        <v>0</v>
      </c>
      <c r="I4439" s="184">
        <v>0</v>
      </c>
      <c r="J4439" s="184">
        <v>0</v>
      </c>
      <c r="K4439" s="184">
        <v>0</v>
      </c>
      <c r="L4439" s="184">
        <v>0</v>
      </c>
      <c r="M4439" s="184">
        <v>0</v>
      </c>
      <c r="N4439" s="184">
        <v>0</v>
      </c>
      <c r="O4439" s="184">
        <v>0</v>
      </c>
      <c r="P4439" s="184">
        <v>0</v>
      </c>
      <c r="Q4439" s="184">
        <v>0</v>
      </c>
      <c r="R4439" s="184">
        <v>0</v>
      </c>
    </row>
    <row r="4440" spans="1:18" ht="15" hidden="1">
      <c r="A4440" s="181" t="str">
        <f t="shared" si="157"/>
        <v>B</v>
      </c>
      <c r="B4440" s="186" t="s">
        <v>121</v>
      </c>
      <c r="C4440" s="186" t="s">
        <v>99</v>
      </c>
      <c r="D4440" s="187">
        <f t="shared" si="156"/>
        <v>0</v>
      </c>
      <c r="E4440" s="187">
        <f t="shared" si="156"/>
        <v>0</v>
      </c>
      <c r="F4440" s="187">
        <f t="shared" si="156"/>
        <v>0</v>
      </c>
      <c r="G4440" s="187">
        <f t="shared" si="156"/>
        <v>0</v>
      </c>
      <c r="H4440" s="187">
        <f t="shared" si="156"/>
        <v>0</v>
      </c>
      <c r="I4440" s="187">
        <v>0</v>
      </c>
      <c r="J4440" s="187">
        <v>0</v>
      </c>
      <c r="K4440" s="187">
        <v>0</v>
      </c>
      <c r="L4440" s="187">
        <v>0</v>
      </c>
      <c r="M4440" s="187">
        <v>0</v>
      </c>
      <c r="N4440" s="187">
        <v>0</v>
      </c>
      <c r="O4440" s="187">
        <v>0</v>
      </c>
      <c r="P4440" s="187">
        <v>0</v>
      </c>
      <c r="Q4440" s="187">
        <v>0</v>
      </c>
      <c r="R4440" s="187">
        <v>0</v>
      </c>
    </row>
    <row r="4441" spans="1:18" ht="15" hidden="1">
      <c r="A4441" s="181" t="str">
        <f t="shared" si="157"/>
        <v>B</v>
      </c>
      <c r="B4441" s="188" t="s">
        <v>121</v>
      </c>
      <c r="C4441" s="188" t="s">
        <v>103</v>
      </c>
      <c r="D4441" s="189">
        <f t="shared" si="156"/>
        <v>0</v>
      </c>
      <c r="E4441" s="189">
        <f t="shared" si="156"/>
        <v>0</v>
      </c>
      <c r="F4441" s="189">
        <f t="shared" si="156"/>
        <v>0</v>
      </c>
      <c r="G4441" s="189">
        <f t="shared" si="156"/>
        <v>0</v>
      </c>
      <c r="H4441" s="189">
        <f t="shared" si="156"/>
        <v>0</v>
      </c>
      <c r="I4441" s="189">
        <v>0</v>
      </c>
      <c r="J4441" s="189">
        <v>0</v>
      </c>
      <c r="K4441" s="189">
        <v>0</v>
      </c>
      <c r="L4441" s="189">
        <v>0</v>
      </c>
      <c r="M4441" s="189">
        <v>0</v>
      </c>
      <c r="N4441" s="189">
        <v>0</v>
      </c>
      <c r="O4441" s="189">
        <v>0</v>
      </c>
      <c r="P4441" s="189">
        <v>0</v>
      </c>
      <c r="Q4441" s="189">
        <v>0</v>
      </c>
      <c r="R4441" s="189">
        <v>0</v>
      </c>
    </row>
    <row r="4442" spans="1:18" ht="15.75" hidden="1" thickBot="1">
      <c r="A4442" s="181" t="str">
        <f t="shared" si="157"/>
        <v>B</v>
      </c>
      <c r="B4442" s="182" t="s">
        <v>2211</v>
      </c>
      <c r="C4442" s="183" t="s">
        <v>2212</v>
      </c>
      <c r="D4442" s="184">
        <f t="shared" si="156"/>
        <v>0</v>
      </c>
      <c r="E4442" s="184">
        <f t="shared" si="156"/>
        <v>0</v>
      </c>
      <c r="F4442" s="184">
        <f t="shared" si="156"/>
        <v>0</v>
      </c>
      <c r="G4442" s="184">
        <f t="shared" si="156"/>
        <v>0</v>
      </c>
      <c r="H4442" s="184">
        <f t="shared" si="156"/>
        <v>0</v>
      </c>
      <c r="I4442" s="184">
        <v>0</v>
      </c>
      <c r="J4442" s="184">
        <v>0</v>
      </c>
      <c r="K4442" s="184">
        <v>0</v>
      </c>
      <c r="L4442" s="184">
        <v>0</v>
      </c>
      <c r="M4442" s="184">
        <v>0</v>
      </c>
      <c r="N4442" s="184">
        <v>0</v>
      </c>
      <c r="O4442" s="184">
        <v>0</v>
      </c>
      <c r="P4442" s="184">
        <v>0</v>
      </c>
      <c r="Q4442" s="184">
        <v>0</v>
      </c>
      <c r="R4442" s="184">
        <v>0</v>
      </c>
    </row>
    <row r="4443" spans="1:18" ht="15" hidden="1">
      <c r="A4443" s="181" t="str">
        <f t="shared" si="157"/>
        <v>B</v>
      </c>
      <c r="B4443" s="186" t="s">
        <v>121</v>
      </c>
      <c r="C4443" s="186" t="s">
        <v>99</v>
      </c>
      <c r="D4443" s="187">
        <f t="shared" si="156"/>
        <v>0</v>
      </c>
      <c r="E4443" s="187">
        <f t="shared" si="156"/>
        <v>0</v>
      </c>
      <c r="F4443" s="187">
        <f t="shared" si="156"/>
        <v>0</v>
      </c>
      <c r="G4443" s="187">
        <f t="shared" si="156"/>
        <v>0</v>
      </c>
      <c r="H4443" s="187">
        <f t="shared" si="156"/>
        <v>0</v>
      </c>
      <c r="I4443" s="187">
        <v>0</v>
      </c>
      <c r="J4443" s="187">
        <v>0</v>
      </c>
      <c r="K4443" s="187">
        <v>0</v>
      </c>
      <c r="L4443" s="187">
        <v>0</v>
      </c>
      <c r="M4443" s="187">
        <v>0</v>
      </c>
      <c r="N4443" s="187">
        <v>0</v>
      </c>
      <c r="O4443" s="187">
        <v>0</v>
      </c>
      <c r="P4443" s="187">
        <v>0</v>
      </c>
      <c r="Q4443" s="187">
        <v>0</v>
      </c>
      <c r="R4443" s="187">
        <v>0</v>
      </c>
    </row>
    <row r="4444" spans="1:18" ht="15" hidden="1">
      <c r="A4444" s="181" t="str">
        <f t="shared" si="157"/>
        <v>B</v>
      </c>
      <c r="B4444" s="188" t="s">
        <v>121</v>
      </c>
      <c r="C4444" s="188" t="s">
        <v>100</v>
      </c>
      <c r="D4444" s="189">
        <f t="shared" si="156"/>
        <v>0</v>
      </c>
      <c r="E4444" s="189">
        <f t="shared" si="156"/>
        <v>0</v>
      </c>
      <c r="F4444" s="189">
        <f t="shared" si="156"/>
        <v>0</v>
      </c>
      <c r="G4444" s="189">
        <f t="shared" si="156"/>
        <v>0</v>
      </c>
      <c r="H4444" s="189">
        <f t="shared" si="156"/>
        <v>0</v>
      </c>
      <c r="I4444" s="189">
        <v>0</v>
      </c>
      <c r="J4444" s="189">
        <v>0</v>
      </c>
      <c r="K4444" s="189">
        <v>0</v>
      </c>
      <c r="L4444" s="189">
        <v>0</v>
      </c>
      <c r="M4444" s="189">
        <v>0</v>
      </c>
      <c r="N4444" s="189">
        <v>0</v>
      </c>
      <c r="O4444" s="189">
        <v>0</v>
      </c>
      <c r="P4444" s="189">
        <v>0</v>
      </c>
      <c r="Q4444" s="189">
        <v>0</v>
      </c>
      <c r="R4444" s="189">
        <v>0</v>
      </c>
    </row>
    <row r="4445" spans="1:18" ht="15" hidden="1">
      <c r="A4445" s="181" t="str">
        <f t="shared" si="157"/>
        <v>B</v>
      </c>
      <c r="B4445" s="188" t="s">
        <v>121</v>
      </c>
      <c r="C4445" s="188" t="s">
        <v>101</v>
      </c>
      <c r="D4445" s="189">
        <f t="shared" si="156"/>
        <v>0</v>
      </c>
      <c r="E4445" s="189">
        <f t="shared" si="156"/>
        <v>0</v>
      </c>
      <c r="F4445" s="189">
        <f t="shared" si="156"/>
        <v>0</v>
      </c>
      <c r="G4445" s="189">
        <f t="shared" si="156"/>
        <v>0</v>
      </c>
      <c r="H4445" s="189">
        <f t="shared" si="156"/>
        <v>0</v>
      </c>
      <c r="I4445" s="189">
        <v>0</v>
      </c>
      <c r="J4445" s="189">
        <v>0</v>
      </c>
      <c r="K4445" s="189">
        <v>0</v>
      </c>
      <c r="L4445" s="189">
        <v>0</v>
      </c>
      <c r="M4445" s="189">
        <v>0</v>
      </c>
      <c r="N4445" s="189">
        <v>0</v>
      </c>
      <c r="O4445" s="189">
        <v>0</v>
      </c>
      <c r="P4445" s="189">
        <v>0</v>
      </c>
      <c r="Q4445" s="189">
        <v>0</v>
      </c>
      <c r="R4445" s="189">
        <v>0</v>
      </c>
    </row>
    <row r="4446" spans="1:18" ht="15" hidden="1">
      <c r="A4446" s="181" t="str">
        <f t="shared" si="157"/>
        <v>B</v>
      </c>
      <c r="B4446" s="188" t="s">
        <v>121</v>
      </c>
      <c r="C4446" s="188" t="s">
        <v>104</v>
      </c>
      <c r="D4446" s="189">
        <f t="shared" si="156"/>
        <v>0</v>
      </c>
      <c r="E4446" s="189">
        <f t="shared" si="156"/>
        <v>0</v>
      </c>
      <c r="F4446" s="189">
        <f t="shared" si="156"/>
        <v>0</v>
      </c>
      <c r="G4446" s="189">
        <f t="shared" si="156"/>
        <v>0</v>
      </c>
      <c r="H4446" s="189">
        <f t="shared" si="156"/>
        <v>0</v>
      </c>
      <c r="I4446" s="189">
        <v>0</v>
      </c>
      <c r="J4446" s="189">
        <v>0</v>
      </c>
      <c r="K4446" s="189">
        <v>0</v>
      </c>
      <c r="L4446" s="189">
        <v>0</v>
      </c>
      <c r="M4446" s="189">
        <v>0</v>
      </c>
      <c r="N4446" s="189">
        <v>0</v>
      </c>
      <c r="O4446" s="189">
        <v>0</v>
      </c>
      <c r="P4446" s="189">
        <v>0</v>
      </c>
      <c r="Q4446" s="189">
        <v>0</v>
      </c>
      <c r="R4446" s="189">
        <v>0</v>
      </c>
    </row>
    <row r="4447" spans="1:18" ht="15" hidden="1">
      <c r="A4447" s="181" t="str">
        <f t="shared" si="157"/>
        <v>B</v>
      </c>
      <c r="B4447" s="188" t="s">
        <v>121</v>
      </c>
      <c r="C4447" s="188" t="s">
        <v>105</v>
      </c>
      <c r="D4447" s="189">
        <f t="shared" si="156"/>
        <v>0</v>
      </c>
      <c r="E4447" s="189">
        <f t="shared" si="156"/>
        <v>0</v>
      </c>
      <c r="F4447" s="189">
        <f t="shared" si="156"/>
        <v>0</v>
      </c>
      <c r="G4447" s="189">
        <f t="shared" si="156"/>
        <v>0</v>
      </c>
      <c r="H4447" s="189">
        <f t="shared" si="156"/>
        <v>0</v>
      </c>
      <c r="I4447" s="189">
        <v>0</v>
      </c>
      <c r="J4447" s="189">
        <v>0</v>
      </c>
      <c r="K4447" s="189">
        <v>0</v>
      </c>
      <c r="L4447" s="189">
        <v>0</v>
      </c>
      <c r="M4447" s="189">
        <v>0</v>
      </c>
      <c r="N4447" s="189">
        <v>0</v>
      </c>
      <c r="O4447" s="189">
        <v>0</v>
      </c>
      <c r="P4447" s="189">
        <v>0</v>
      </c>
      <c r="Q4447" s="189">
        <v>0</v>
      </c>
      <c r="R4447" s="189">
        <v>0</v>
      </c>
    </row>
    <row r="4448" spans="1:18" ht="15" hidden="1">
      <c r="A4448" s="181" t="str">
        <f t="shared" si="157"/>
        <v>B</v>
      </c>
      <c r="B4448" s="186" t="s">
        <v>121</v>
      </c>
      <c r="C4448" s="186" t="s">
        <v>155</v>
      </c>
      <c r="D4448" s="187">
        <f t="shared" si="156"/>
        <v>0</v>
      </c>
      <c r="E4448" s="187">
        <f t="shared" si="156"/>
        <v>0</v>
      </c>
      <c r="F4448" s="187">
        <f t="shared" si="156"/>
        <v>0</v>
      </c>
      <c r="G4448" s="187">
        <f t="shared" si="156"/>
        <v>0</v>
      </c>
      <c r="H4448" s="187">
        <f t="shared" si="156"/>
        <v>0</v>
      </c>
      <c r="I4448" s="187">
        <v>0</v>
      </c>
      <c r="J4448" s="187">
        <v>0</v>
      </c>
      <c r="K4448" s="187">
        <v>0</v>
      </c>
      <c r="L4448" s="187">
        <v>0</v>
      </c>
      <c r="M4448" s="187">
        <v>0</v>
      </c>
      <c r="N4448" s="187">
        <v>0</v>
      </c>
      <c r="O4448" s="187">
        <v>0</v>
      </c>
      <c r="P4448" s="187">
        <v>0</v>
      </c>
      <c r="Q4448" s="187">
        <v>0</v>
      </c>
      <c r="R4448" s="187">
        <v>0</v>
      </c>
    </row>
    <row r="4449" spans="1:18" ht="15.75" hidden="1" thickBot="1">
      <c r="A4449" s="181" t="str">
        <f t="shared" si="157"/>
        <v>B</v>
      </c>
      <c r="B4449" s="182" t="s">
        <v>2213</v>
      </c>
      <c r="C4449" s="183" t="s">
        <v>2214</v>
      </c>
      <c r="D4449" s="184">
        <f t="shared" si="156"/>
        <v>0</v>
      </c>
      <c r="E4449" s="184">
        <f t="shared" si="156"/>
        <v>0</v>
      </c>
      <c r="F4449" s="184">
        <f t="shared" si="156"/>
        <v>0</v>
      </c>
      <c r="G4449" s="184">
        <f t="shared" si="156"/>
        <v>0</v>
      </c>
      <c r="H4449" s="184">
        <f t="shared" si="156"/>
        <v>0</v>
      </c>
      <c r="I4449" s="184">
        <v>0</v>
      </c>
      <c r="J4449" s="184">
        <v>0</v>
      </c>
      <c r="K4449" s="184">
        <v>0</v>
      </c>
      <c r="L4449" s="184">
        <v>0</v>
      </c>
      <c r="M4449" s="184">
        <v>0</v>
      </c>
      <c r="N4449" s="184">
        <v>0</v>
      </c>
      <c r="O4449" s="184">
        <v>0</v>
      </c>
      <c r="P4449" s="184">
        <v>0</v>
      </c>
      <c r="Q4449" s="184">
        <v>0</v>
      </c>
      <c r="R4449" s="184">
        <v>0</v>
      </c>
    </row>
    <row r="4450" spans="1:18" ht="15" hidden="1">
      <c r="A4450" s="181" t="str">
        <f t="shared" si="157"/>
        <v>B</v>
      </c>
      <c r="B4450" s="186" t="s">
        <v>121</v>
      </c>
      <c r="C4450" s="186" t="s">
        <v>99</v>
      </c>
      <c r="D4450" s="187">
        <f t="shared" si="156"/>
        <v>0</v>
      </c>
      <c r="E4450" s="187">
        <f t="shared" si="156"/>
        <v>0</v>
      </c>
      <c r="F4450" s="187">
        <f t="shared" si="156"/>
        <v>0</v>
      </c>
      <c r="G4450" s="187">
        <f t="shared" si="156"/>
        <v>0</v>
      </c>
      <c r="H4450" s="187">
        <f t="shared" si="156"/>
        <v>0</v>
      </c>
      <c r="I4450" s="187">
        <v>0</v>
      </c>
      <c r="J4450" s="187">
        <v>0</v>
      </c>
      <c r="K4450" s="187">
        <v>0</v>
      </c>
      <c r="L4450" s="187">
        <v>0</v>
      </c>
      <c r="M4450" s="187">
        <v>0</v>
      </c>
      <c r="N4450" s="187">
        <v>0</v>
      </c>
      <c r="O4450" s="187">
        <v>0</v>
      </c>
      <c r="P4450" s="187">
        <v>0</v>
      </c>
      <c r="Q4450" s="187">
        <v>0</v>
      </c>
      <c r="R4450" s="187">
        <v>0</v>
      </c>
    </row>
    <row r="4451" spans="1:18" ht="15" hidden="1">
      <c r="A4451" s="181" t="str">
        <f t="shared" si="157"/>
        <v>B</v>
      </c>
      <c r="B4451" s="188" t="s">
        <v>121</v>
      </c>
      <c r="C4451" s="188" t="s">
        <v>100</v>
      </c>
      <c r="D4451" s="189">
        <f t="shared" si="156"/>
        <v>0</v>
      </c>
      <c r="E4451" s="189">
        <f t="shared" si="156"/>
        <v>0</v>
      </c>
      <c r="F4451" s="189">
        <f t="shared" si="156"/>
        <v>0</v>
      </c>
      <c r="G4451" s="189">
        <f t="shared" si="156"/>
        <v>0</v>
      </c>
      <c r="H4451" s="189">
        <f t="shared" si="156"/>
        <v>0</v>
      </c>
      <c r="I4451" s="189">
        <v>0</v>
      </c>
      <c r="J4451" s="189">
        <v>0</v>
      </c>
      <c r="K4451" s="189">
        <v>0</v>
      </c>
      <c r="L4451" s="189">
        <v>0</v>
      </c>
      <c r="M4451" s="189">
        <v>0</v>
      </c>
      <c r="N4451" s="189">
        <v>0</v>
      </c>
      <c r="O4451" s="189">
        <v>0</v>
      </c>
      <c r="P4451" s="189">
        <v>0</v>
      </c>
      <c r="Q4451" s="189">
        <v>0</v>
      </c>
      <c r="R4451" s="189">
        <v>0</v>
      </c>
    </row>
    <row r="4452" spans="1:18" ht="15" hidden="1">
      <c r="A4452" s="181" t="str">
        <f t="shared" si="157"/>
        <v>B</v>
      </c>
      <c r="B4452" s="188" t="s">
        <v>121</v>
      </c>
      <c r="C4452" s="188" t="s">
        <v>101</v>
      </c>
      <c r="D4452" s="189">
        <f t="shared" si="156"/>
        <v>0</v>
      </c>
      <c r="E4452" s="189">
        <f t="shared" si="156"/>
        <v>0</v>
      </c>
      <c r="F4452" s="189">
        <f t="shared" si="156"/>
        <v>0</v>
      </c>
      <c r="G4452" s="189">
        <f t="shared" si="156"/>
        <v>0</v>
      </c>
      <c r="H4452" s="189">
        <f t="shared" si="156"/>
        <v>0</v>
      </c>
      <c r="I4452" s="189">
        <v>0</v>
      </c>
      <c r="J4452" s="189">
        <v>0</v>
      </c>
      <c r="K4452" s="189">
        <v>0</v>
      </c>
      <c r="L4452" s="189">
        <v>0</v>
      </c>
      <c r="M4452" s="189">
        <v>0</v>
      </c>
      <c r="N4452" s="189">
        <v>0</v>
      </c>
      <c r="O4452" s="189">
        <v>0</v>
      </c>
      <c r="P4452" s="189">
        <v>0</v>
      </c>
      <c r="Q4452" s="189">
        <v>0</v>
      </c>
      <c r="R4452" s="189">
        <v>0</v>
      </c>
    </row>
    <row r="4453" spans="1:18" ht="15" hidden="1">
      <c r="A4453" s="181" t="str">
        <f t="shared" si="157"/>
        <v>B</v>
      </c>
      <c r="B4453" s="188" t="s">
        <v>121</v>
      </c>
      <c r="C4453" s="188" t="s">
        <v>105</v>
      </c>
      <c r="D4453" s="189">
        <f t="shared" si="156"/>
        <v>0</v>
      </c>
      <c r="E4453" s="189">
        <f t="shared" si="156"/>
        <v>0</v>
      </c>
      <c r="F4453" s="189">
        <f t="shared" si="156"/>
        <v>0</v>
      </c>
      <c r="G4453" s="189">
        <f t="shared" si="156"/>
        <v>0</v>
      </c>
      <c r="H4453" s="189">
        <f t="shared" si="156"/>
        <v>0</v>
      </c>
      <c r="I4453" s="189">
        <v>0</v>
      </c>
      <c r="J4453" s="189">
        <v>0</v>
      </c>
      <c r="K4453" s="189">
        <v>0</v>
      </c>
      <c r="L4453" s="189">
        <v>0</v>
      </c>
      <c r="M4453" s="189">
        <v>0</v>
      </c>
      <c r="N4453" s="189">
        <v>0</v>
      </c>
      <c r="O4453" s="189">
        <v>0</v>
      </c>
      <c r="P4453" s="189">
        <v>0</v>
      </c>
      <c r="Q4453" s="189">
        <v>0</v>
      </c>
      <c r="R4453" s="189">
        <v>0</v>
      </c>
    </row>
    <row r="4454" spans="1:18" ht="15.75" hidden="1" thickBot="1">
      <c r="A4454" s="181" t="str">
        <f t="shared" si="157"/>
        <v>B</v>
      </c>
      <c r="B4454" s="182" t="s">
        <v>2215</v>
      </c>
      <c r="C4454" s="183" t="s">
        <v>2216</v>
      </c>
      <c r="D4454" s="184">
        <f t="shared" si="156"/>
        <v>0</v>
      </c>
      <c r="E4454" s="184">
        <f t="shared" si="156"/>
        <v>0</v>
      </c>
      <c r="F4454" s="184">
        <f t="shared" si="156"/>
        <v>0</v>
      </c>
      <c r="G4454" s="184">
        <f t="shared" si="156"/>
        <v>0</v>
      </c>
      <c r="H4454" s="184">
        <f t="shared" si="156"/>
        <v>0</v>
      </c>
      <c r="I4454" s="184">
        <v>0</v>
      </c>
      <c r="J4454" s="184">
        <v>0</v>
      </c>
      <c r="K4454" s="184">
        <v>0</v>
      </c>
      <c r="L4454" s="184">
        <v>0</v>
      </c>
      <c r="M4454" s="184">
        <v>0</v>
      </c>
      <c r="N4454" s="184">
        <v>0</v>
      </c>
      <c r="O4454" s="184">
        <v>0</v>
      </c>
      <c r="P4454" s="184">
        <v>0</v>
      </c>
      <c r="Q4454" s="184">
        <v>0</v>
      </c>
      <c r="R4454" s="184">
        <v>0</v>
      </c>
    </row>
    <row r="4455" spans="1:18" ht="15" hidden="1">
      <c r="A4455" s="181" t="str">
        <f t="shared" si="157"/>
        <v>B</v>
      </c>
      <c r="B4455" s="186" t="s">
        <v>121</v>
      </c>
      <c r="C4455" s="186" t="s">
        <v>99</v>
      </c>
      <c r="D4455" s="187">
        <f t="shared" si="156"/>
        <v>0</v>
      </c>
      <c r="E4455" s="187">
        <f t="shared" si="156"/>
        <v>0</v>
      </c>
      <c r="F4455" s="187">
        <f t="shared" si="156"/>
        <v>0</v>
      </c>
      <c r="G4455" s="187">
        <f t="shared" si="156"/>
        <v>0</v>
      </c>
      <c r="H4455" s="187">
        <f t="shared" si="156"/>
        <v>0</v>
      </c>
      <c r="I4455" s="187">
        <v>0</v>
      </c>
      <c r="J4455" s="187">
        <v>0</v>
      </c>
      <c r="K4455" s="187">
        <v>0</v>
      </c>
      <c r="L4455" s="187">
        <v>0</v>
      </c>
      <c r="M4455" s="187">
        <v>0</v>
      </c>
      <c r="N4455" s="187">
        <v>0</v>
      </c>
      <c r="O4455" s="187">
        <v>0</v>
      </c>
      <c r="P4455" s="187">
        <v>0</v>
      </c>
      <c r="Q4455" s="187">
        <v>0</v>
      </c>
      <c r="R4455" s="187">
        <v>0</v>
      </c>
    </row>
    <row r="4456" spans="1:18" ht="15" hidden="1">
      <c r="A4456" s="181" t="str">
        <f t="shared" si="157"/>
        <v>B</v>
      </c>
      <c r="B4456" s="188" t="s">
        <v>121</v>
      </c>
      <c r="C4456" s="188" t="s">
        <v>100</v>
      </c>
      <c r="D4456" s="189">
        <f t="shared" ref="D4456:H4506" si="158">I4456+N4456</f>
        <v>0</v>
      </c>
      <c r="E4456" s="189">
        <f t="shared" si="158"/>
        <v>0</v>
      </c>
      <c r="F4456" s="189">
        <f t="shared" si="158"/>
        <v>0</v>
      </c>
      <c r="G4456" s="189">
        <f t="shared" si="158"/>
        <v>0</v>
      </c>
      <c r="H4456" s="189">
        <f t="shared" si="158"/>
        <v>0</v>
      </c>
      <c r="I4456" s="189">
        <v>0</v>
      </c>
      <c r="J4456" s="189">
        <v>0</v>
      </c>
      <c r="K4456" s="189">
        <v>0</v>
      </c>
      <c r="L4456" s="189">
        <v>0</v>
      </c>
      <c r="M4456" s="189">
        <v>0</v>
      </c>
      <c r="N4456" s="189">
        <v>0</v>
      </c>
      <c r="O4456" s="189">
        <v>0</v>
      </c>
      <c r="P4456" s="189">
        <v>0</v>
      </c>
      <c r="Q4456" s="189">
        <v>0</v>
      </c>
      <c r="R4456" s="189">
        <v>0</v>
      </c>
    </row>
    <row r="4457" spans="1:18" ht="15" hidden="1">
      <c r="A4457" s="181" t="str">
        <f t="shared" si="157"/>
        <v>B</v>
      </c>
      <c r="B4457" s="188" t="s">
        <v>121</v>
      </c>
      <c r="C4457" s="188" t="s">
        <v>101</v>
      </c>
      <c r="D4457" s="189">
        <f t="shared" si="158"/>
        <v>0</v>
      </c>
      <c r="E4457" s="189">
        <f t="shared" si="158"/>
        <v>0</v>
      </c>
      <c r="F4457" s="189">
        <f t="shared" si="158"/>
        <v>0</v>
      </c>
      <c r="G4457" s="189">
        <f t="shared" si="158"/>
        <v>0</v>
      </c>
      <c r="H4457" s="189">
        <f t="shared" si="158"/>
        <v>0</v>
      </c>
      <c r="I4457" s="189">
        <v>0</v>
      </c>
      <c r="J4457" s="189">
        <v>0</v>
      </c>
      <c r="K4457" s="189">
        <v>0</v>
      </c>
      <c r="L4457" s="189">
        <v>0</v>
      </c>
      <c r="M4457" s="189">
        <v>0</v>
      </c>
      <c r="N4457" s="189">
        <v>0</v>
      </c>
      <c r="O4457" s="189">
        <v>0</v>
      </c>
      <c r="P4457" s="189">
        <v>0</v>
      </c>
      <c r="Q4457" s="189">
        <v>0</v>
      </c>
      <c r="R4457" s="189">
        <v>0</v>
      </c>
    </row>
    <row r="4458" spans="1:18" ht="15" hidden="1">
      <c r="A4458" s="181" t="str">
        <f t="shared" si="157"/>
        <v>B</v>
      </c>
      <c r="B4458" s="186" t="s">
        <v>121</v>
      </c>
      <c r="C4458" s="186" t="s">
        <v>155</v>
      </c>
      <c r="D4458" s="187">
        <f t="shared" si="158"/>
        <v>0</v>
      </c>
      <c r="E4458" s="187">
        <f t="shared" si="158"/>
        <v>0</v>
      </c>
      <c r="F4458" s="187">
        <f t="shared" si="158"/>
        <v>0</v>
      </c>
      <c r="G4458" s="187">
        <f t="shared" si="158"/>
        <v>0</v>
      </c>
      <c r="H4458" s="187">
        <f t="shared" si="158"/>
        <v>0</v>
      </c>
      <c r="I4458" s="187">
        <v>0</v>
      </c>
      <c r="J4458" s="187">
        <v>0</v>
      </c>
      <c r="K4458" s="187">
        <v>0</v>
      </c>
      <c r="L4458" s="187">
        <v>0</v>
      </c>
      <c r="M4458" s="187">
        <v>0</v>
      </c>
      <c r="N4458" s="187">
        <v>0</v>
      </c>
      <c r="O4458" s="187">
        <v>0</v>
      </c>
      <c r="P4458" s="187">
        <v>0</v>
      </c>
      <c r="Q4458" s="187">
        <v>0</v>
      </c>
      <c r="R4458" s="187">
        <v>0</v>
      </c>
    </row>
    <row r="4459" spans="1:18" ht="15.75" hidden="1" thickBot="1">
      <c r="A4459" s="181" t="str">
        <f t="shared" si="157"/>
        <v>B</v>
      </c>
      <c r="B4459" s="182" t="s">
        <v>2217</v>
      </c>
      <c r="C4459" s="183" t="s">
        <v>2218</v>
      </c>
      <c r="D4459" s="184">
        <f t="shared" si="158"/>
        <v>0</v>
      </c>
      <c r="E4459" s="184">
        <f t="shared" si="158"/>
        <v>0</v>
      </c>
      <c r="F4459" s="184">
        <f t="shared" si="158"/>
        <v>0</v>
      </c>
      <c r="G4459" s="184">
        <f t="shared" si="158"/>
        <v>0</v>
      </c>
      <c r="H4459" s="184">
        <f t="shared" si="158"/>
        <v>0</v>
      </c>
      <c r="I4459" s="184">
        <v>0</v>
      </c>
      <c r="J4459" s="184">
        <v>0</v>
      </c>
      <c r="K4459" s="184">
        <v>0</v>
      </c>
      <c r="L4459" s="184">
        <v>0</v>
      </c>
      <c r="M4459" s="184">
        <v>0</v>
      </c>
      <c r="N4459" s="184">
        <v>0</v>
      </c>
      <c r="O4459" s="184">
        <v>0</v>
      </c>
      <c r="P4459" s="184">
        <v>0</v>
      </c>
      <c r="Q4459" s="184">
        <v>0</v>
      </c>
      <c r="R4459" s="184">
        <v>0</v>
      </c>
    </row>
    <row r="4460" spans="1:18" ht="15" hidden="1">
      <c r="A4460" s="181" t="str">
        <f t="shared" si="157"/>
        <v>B</v>
      </c>
      <c r="B4460" s="186" t="s">
        <v>121</v>
      </c>
      <c r="C4460" s="186" t="s">
        <v>99</v>
      </c>
      <c r="D4460" s="187">
        <f t="shared" si="158"/>
        <v>0</v>
      </c>
      <c r="E4460" s="187">
        <f t="shared" si="158"/>
        <v>0</v>
      </c>
      <c r="F4460" s="187">
        <f t="shared" si="158"/>
        <v>0</v>
      </c>
      <c r="G4460" s="187">
        <f t="shared" si="158"/>
        <v>0</v>
      </c>
      <c r="H4460" s="187">
        <f t="shared" si="158"/>
        <v>0</v>
      </c>
      <c r="I4460" s="187">
        <v>0</v>
      </c>
      <c r="J4460" s="187">
        <v>0</v>
      </c>
      <c r="K4460" s="187">
        <v>0</v>
      </c>
      <c r="L4460" s="187">
        <v>0</v>
      </c>
      <c r="M4460" s="187">
        <v>0</v>
      </c>
      <c r="N4460" s="187">
        <v>0</v>
      </c>
      <c r="O4460" s="187">
        <v>0</v>
      </c>
      <c r="P4460" s="187">
        <v>0</v>
      </c>
      <c r="Q4460" s="187">
        <v>0</v>
      </c>
      <c r="R4460" s="187">
        <v>0</v>
      </c>
    </row>
    <row r="4461" spans="1:18" ht="15" hidden="1">
      <c r="A4461" s="181" t="str">
        <f t="shared" si="157"/>
        <v>B</v>
      </c>
      <c r="B4461" s="188" t="s">
        <v>121</v>
      </c>
      <c r="C4461" s="188" t="s">
        <v>100</v>
      </c>
      <c r="D4461" s="189">
        <f t="shared" si="158"/>
        <v>0</v>
      </c>
      <c r="E4461" s="189">
        <f t="shared" si="158"/>
        <v>0</v>
      </c>
      <c r="F4461" s="189">
        <f t="shared" si="158"/>
        <v>0</v>
      </c>
      <c r="G4461" s="189">
        <f t="shared" si="158"/>
        <v>0</v>
      </c>
      <c r="H4461" s="189">
        <f t="shared" si="158"/>
        <v>0</v>
      </c>
      <c r="I4461" s="189">
        <v>0</v>
      </c>
      <c r="J4461" s="189">
        <v>0</v>
      </c>
      <c r="K4461" s="189">
        <v>0</v>
      </c>
      <c r="L4461" s="189">
        <v>0</v>
      </c>
      <c r="M4461" s="189">
        <v>0</v>
      </c>
      <c r="N4461" s="189">
        <v>0</v>
      </c>
      <c r="O4461" s="189">
        <v>0</v>
      </c>
      <c r="P4461" s="189">
        <v>0</v>
      </c>
      <c r="Q4461" s="189">
        <v>0</v>
      </c>
      <c r="R4461" s="189">
        <v>0</v>
      </c>
    </row>
    <row r="4462" spans="1:18" ht="15" hidden="1">
      <c r="A4462" s="181" t="str">
        <f t="shared" si="157"/>
        <v>B</v>
      </c>
      <c r="B4462" s="188" t="s">
        <v>121</v>
      </c>
      <c r="C4462" s="188" t="s">
        <v>101</v>
      </c>
      <c r="D4462" s="189">
        <f t="shared" si="158"/>
        <v>0</v>
      </c>
      <c r="E4462" s="189">
        <f t="shared" si="158"/>
        <v>0</v>
      </c>
      <c r="F4462" s="189">
        <f t="shared" si="158"/>
        <v>0</v>
      </c>
      <c r="G4462" s="189">
        <f t="shared" si="158"/>
        <v>0</v>
      </c>
      <c r="H4462" s="189">
        <f t="shared" si="158"/>
        <v>0</v>
      </c>
      <c r="I4462" s="189">
        <v>0</v>
      </c>
      <c r="J4462" s="189">
        <v>0</v>
      </c>
      <c r="K4462" s="189">
        <v>0</v>
      </c>
      <c r="L4462" s="189">
        <v>0</v>
      </c>
      <c r="M4462" s="189">
        <v>0</v>
      </c>
      <c r="N4462" s="189">
        <v>0</v>
      </c>
      <c r="O4462" s="189">
        <v>0</v>
      </c>
      <c r="P4462" s="189">
        <v>0</v>
      </c>
      <c r="Q4462" s="189">
        <v>0</v>
      </c>
      <c r="R4462" s="189">
        <v>0</v>
      </c>
    </row>
    <row r="4463" spans="1:18" ht="15" hidden="1">
      <c r="A4463" s="181" t="str">
        <f t="shared" si="157"/>
        <v>B</v>
      </c>
      <c r="B4463" s="188" t="s">
        <v>121</v>
      </c>
      <c r="C4463" s="188" t="s">
        <v>103</v>
      </c>
      <c r="D4463" s="189">
        <f t="shared" si="158"/>
        <v>0</v>
      </c>
      <c r="E4463" s="189">
        <f t="shared" si="158"/>
        <v>0</v>
      </c>
      <c r="F4463" s="189">
        <f t="shared" si="158"/>
        <v>0</v>
      </c>
      <c r="G4463" s="189">
        <f t="shared" si="158"/>
        <v>0</v>
      </c>
      <c r="H4463" s="189">
        <f t="shared" si="158"/>
        <v>0</v>
      </c>
      <c r="I4463" s="189">
        <v>0</v>
      </c>
      <c r="J4463" s="189">
        <v>0</v>
      </c>
      <c r="K4463" s="189">
        <v>0</v>
      </c>
      <c r="L4463" s="189">
        <v>0</v>
      </c>
      <c r="M4463" s="189">
        <v>0</v>
      </c>
      <c r="N4463" s="189">
        <v>0</v>
      </c>
      <c r="O4463" s="189">
        <v>0</v>
      </c>
      <c r="P4463" s="189">
        <v>0</v>
      </c>
      <c r="Q4463" s="189">
        <v>0</v>
      </c>
      <c r="R4463" s="189">
        <v>0</v>
      </c>
    </row>
    <row r="4464" spans="1:18" ht="15" hidden="1">
      <c r="A4464" s="181" t="str">
        <f t="shared" si="157"/>
        <v>B</v>
      </c>
      <c r="B4464" s="188" t="s">
        <v>121</v>
      </c>
      <c r="C4464" s="188" t="s">
        <v>104</v>
      </c>
      <c r="D4464" s="189">
        <f t="shared" si="158"/>
        <v>0</v>
      </c>
      <c r="E4464" s="189">
        <f t="shared" si="158"/>
        <v>0</v>
      </c>
      <c r="F4464" s="189">
        <f t="shared" si="158"/>
        <v>0</v>
      </c>
      <c r="G4464" s="189">
        <f t="shared" si="158"/>
        <v>0</v>
      </c>
      <c r="H4464" s="189">
        <f t="shared" si="158"/>
        <v>0</v>
      </c>
      <c r="I4464" s="189">
        <v>0</v>
      </c>
      <c r="J4464" s="189">
        <v>0</v>
      </c>
      <c r="K4464" s="189">
        <v>0</v>
      </c>
      <c r="L4464" s="189">
        <v>0</v>
      </c>
      <c r="M4464" s="189">
        <v>0</v>
      </c>
      <c r="N4464" s="189">
        <v>0</v>
      </c>
      <c r="O4464" s="189">
        <v>0</v>
      </c>
      <c r="P4464" s="189">
        <v>0</v>
      </c>
      <c r="Q4464" s="189">
        <v>0</v>
      </c>
      <c r="R4464" s="189">
        <v>0</v>
      </c>
    </row>
    <row r="4465" spans="1:18" ht="15" hidden="1">
      <c r="A4465" s="181" t="str">
        <f t="shared" si="157"/>
        <v>B</v>
      </c>
      <c r="B4465" s="188" t="s">
        <v>121</v>
      </c>
      <c r="C4465" s="188" t="s">
        <v>105</v>
      </c>
      <c r="D4465" s="189">
        <f t="shared" si="158"/>
        <v>0</v>
      </c>
      <c r="E4465" s="189">
        <f t="shared" si="158"/>
        <v>0</v>
      </c>
      <c r="F4465" s="189">
        <f t="shared" si="158"/>
        <v>0</v>
      </c>
      <c r="G4465" s="189">
        <f t="shared" si="158"/>
        <v>0</v>
      </c>
      <c r="H4465" s="189">
        <f t="shared" si="158"/>
        <v>0</v>
      </c>
      <c r="I4465" s="189">
        <v>0</v>
      </c>
      <c r="J4465" s="189">
        <v>0</v>
      </c>
      <c r="K4465" s="189">
        <v>0</v>
      </c>
      <c r="L4465" s="189">
        <v>0</v>
      </c>
      <c r="M4465" s="189">
        <v>0</v>
      </c>
      <c r="N4465" s="189">
        <v>0</v>
      </c>
      <c r="O4465" s="189">
        <v>0</v>
      </c>
      <c r="P4465" s="189">
        <v>0</v>
      </c>
      <c r="Q4465" s="189">
        <v>0</v>
      </c>
      <c r="R4465" s="189">
        <v>0</v>
      </c>
    </row>
    <row r="4466" spans="1:18" ht="15" hidden="1">
      <c r="A4466" s="181" t="str">
        <f t="shared" si="157"/>
        <v>B</v>
      </c>
      <c r="B4466" s="186" t="s">
        <v>121</v>
      </c>
      <c r="C4466" s="186" t="s">
        <v>155</v>
      </c>
      <c r="D4466" s="187">
        <f t="shared" si="158"/>
        <v>0</v>
      </c>
      <c r="E4466" s="187">
        <f t="shared" si="158"/>
        <v>0</v>
      </c>
      <c r="F4466" s="187">
        <f t="shared" si="158"/>
        <v>0</v>
      </c>
      <c r="G4466" s="187">
        <f t="shared" si="158"/>
        <v>0</v>
      </c>
      <c r="H4466" s="187">
        <f t="shared" si="158"/>
        <v>0</v>
      </c>
      <c r="I4466" s="187">
        <v>0</v>
      </c>
      <c r="J4466" s="187">
        <v>0</v>
      </c>
      <c r="K4466" s="187">
        <v>0</v>
      </c>
      <c r="L4466" s="187">
        <v>0</v>
      </c>
      <c r="M4466" s="187">
        <v>0</v>
      </c>
      <c r="N4466" s="187">
        <v>0</v>
      </c>
      <c r="O4466" s="187">
        <v>0</v>
      </c>
      <c r="P4466" s="187">
        <v>0</v>
      </c>
      <c r="Q4466" s="187">
        <v>0</v>
      </c>
      <c r="R4466" s="187">
        <v>0</v>
      </c>
    </row>
    <row r="4467" spans="1:18" ht="15.75" hidden="1" thickBot="1">
      <c r="A4467" s="181" t="str">
        <f t="shared" si="157"/>
        <v>B</v>
      </c>
      <c r="B4467" s="182" t="s">
        <v>2219</v>
      </c>
      <c r="C4467" s="183" t="s">
        <v>2220</v>
      </c>
      <c r="D4467" s="184">
        <f t="shared" si="158"/>
        <v>0</v>
      </c>
      <c r="E4467" s="184">
        <f t="shared" si="158"/>
        <v>0</v>
      </c>
      <c r="F4467" s="184">
        <f t="shared" si="158"/>
        <v>0</v>
      </c>
      <c r="G4467" s="184">
        <f t="shared" si="158"/>
        <v>0</v>
      </c>
      <c r="H4467" s="184">
        <f t="shared" si="158"/>
        <v>0</v>
      </c>
      <c r="I4467" s="184">
        <v>0</v>
      </c>
      <c r="J4467" s="184">
        <v>0</v>
      </c>
      <c r="K4467" s="184">
        <v>0</v>
      </c>
      <c r="L4467" s="184">
        <v>0</v>
      </c>
      <c r="M4467" s="184">
        <v>0</v>
      </c>
      <c r="N4467" s="184">
        <v>0</v>
      </c>
      <c r="O4467" s="184">
        <v>0</v>
      </c>
      <c r="P4467" s="184">
        <v>0</v>
      </c>
      <c r="Q4467" s="184">
        <v>0</v>
      </c>
      <c r="R4467" s="184">
        <v>0</v>
      </c>
    </row>
    <row r="4468" spans="1:18" ht="15" hidden="1">
      <c r="A4468" s="181" t="str">
        <f t="shared" si="157"/>
        <v>B</v>
      </c>
      <c r="B4468" s="186" t="s">
        <v>121</v>
      </c>
      <c r="C4468" s="186" t="s">
        <v>99</v>
      </c>
      <c r="D4468" s="187">
        <f t="shared" si="158"/>
        <v>0</v>
      </c>
      <c r="E4468" s="187">
        <f t="shared" si="158"/>
        <v>0</v>
      </c>
      <c r="F4468" s="187">
        <f t="shared" si="158"/>
        <v>0</v>
      </c>
      <c r="G4468" s="187">
        <f t="shared" si="158"/>
        <v>0</v>
      </c>
      <c r="H4468" s="187">
        <f t="shared" si="158"/>
        <v>0</v>
      </c>
      <c r="I4468" s="187">
        <v>0</v>
      </c>
      <c r="J4468" s="187">
        <v>0</v>
      </c>
      <c r="K4468" s="187">
        <v>0</v>
      </c>
      <c r="L4468" s="187">
        <v>0</v>
      </c>
      <c r="M4468" s="187">
        <v>0</v>
      </c>
      <c r="N4468" s="187">
        <v>0</v>
      </c>
      <c r="O4468" s="187">
        <v>0</v>
      </c>
      <c r="P4468" s="187">
        <v>0</v>
      </c>
      <c r="Q4468" s="187">
        <v>0</v>
      </c>
      <c r="R4468" s="187">
        <v>0</v>
      </c>
    </row>
    <row r="4469" spans="1:18" ht="15" hidden="1">
      <c r="A4469" s="181" t="str">
        <f t="shared" si="157"/>
        <v>B</v>
      </c>
      <c r="B4469" s="188" t="s">
        <v>121</v>
      </c>
      <c r="C4469" s="188" t="s">
        <v>100</v>
      </c>
      <c r="D4469" s="189">
        <f t="shared" si="158"/>
        <v>0</v>
      </c>
      <c r="E4469" s="189">
        <f t="shared" si="158"/>
        <v>0</v>
      </c>
      <c r="F4469" s="189">
        <f t="shared" si="158"/>
        <v>0</v>
      </c>
      <c r="G4469" s="189">
        <f t="shared" si="158"/>
        <v>0</v>
      </c>
      <c r="H4469" s="189">
        <f t="shared" si="158"/>
        <v>0</v>
      </c>
      <c r="I4469" s="189">
        <v>0</v>
      </c>
      <c r="J4469" s="189">
        <v>0</v>
      </c>
      <c r="K4469" s="189">
        <v>0</v>
      </c>
      <c r="L4469" s="189">
        <v>0</v>
      </c>
      <c r="M4469" s="189">
        <v>0</v>
      </c>
      <c r="N4469" s="189">
        <v>0</v>
      </c>
      <c r="O4469" s="189">
        <v>0</v>
      </c>
      <c r="P4469" s="189">
        <v>0</v>
      </c>
      <c r="Q4469" s="189">
        <v>0</v>
      </c>
      <c r="R4469" s="189">
        <v>0</v>
      </c>
    </row>
    <row r="4470" spans="1:18" ht="15" hidden="1">
      <c r="A4470" s="181" t="str">
        <f t="shared" si="157"/>
        <v>B</v>
      </c>
      <c r="B4470" s="188" t="s">
        <v>121</v>
      </c>
      <c r="C4470" s="188" t="s">
        <v>101</v>
      </c>
      <c r="D4470" s="189">
        <f t="shared" si="158"/>
        <v>0</v>
      </c>
      <c r="E4470" s="189">
        <f t="shared" si="158"/>
        <v>0</v>
      </c>
      <c r="F4470" s="189">
        <f t="shared" si="158"/>
        <v>0</v>
      </c>
      <c r="G4470" s="189">
        <f t="shared" si="158"/>
        <v>0</v>
      </c>
      <c r="H4470" s="189">
        <f t="shared" si="158"/>
        <v>0</v>
      </c>
      <c r="I4470" s="189">
        <v>0</v>
      </c>
      <c r="J4470" s="189">
        <v>0</v>
      </c>
      <c r="K4470" s="189">
        <v>0</v>
      </c>
      <c r="L4470" s="189">
        <v>0</v>
      </c>
      <c r="M4470" s="189">
        <v>0</v>
      </c>
      <c r="N4470" s="189">
        <v>0</v>
      </c>
      <c r="O4470" s="189">
        <v>0</v>
      </c>
      <c r="P4470" s="189">
        <v>0</v>
      </c>
      <c r="Q4470" s="189">
        <v>0</v>
      </c>
      <c r="R4470" s="189">
        <v>0</v>
      </c>
    </row>
    <row r="4471" spans="1:18" ht="15" hidden="1">
      <c r="A4471" s="181" t="str">
        <f t="shared" si="157"/>
        <v>B</v>
      </c>
      <c r="B4471" s="188" t="s">
        <v>121</v>
      </c>
      <c r="C4471" s="188" t="s">
        <v>104</v>
      </c>
      <c r="D4471" s="189">
        <f t="shared" si="158"/>
        <v>0</v>
      </c>
      <c r="E4471" s="189">
        <f t="shared" si="158"/>
        <v>0</v>
      </c>
      <c r="F4471" s="189">
        <f t="shared" si="158"/>
        <v>0</v>
      </c>
      <c r="G4471" s="189">
        <f t="shared" si="158"/>
        <v>0</v>
      </c>
      <c r="H4471" s="189">
        <f t="shared" si="158"/>
        <v>0</v>
      </c>
      <c r="I4471" s="189">
        <v>0</v>
      </c>
      <c r="J4471" s="189">
        <v>0</v>
      </c>
      <c r="K4471" s="189">
        <v>0</v>
      </c>
      <c r="L4471" s="189">
        <v>0</v>
      </c>
      <c r="M4471" s="189">
        <v>0</v>
      </c>
      <c r="N4471" s="189">
        <v>0</v>
      </c>
      <c r="O4471" s="189">
        <v>0</v>
      </c>
      <c r="P4471" s="189">
        <v>0</v>
      </c>
      <c r="Q4471" s="189">
        <v>0</v>
      </c>
      <c r="R4471" s="189">
        <v>0</v>
      </c>
    </row>
    <row r="4472" spans="1:18" ht="15" hidden="1">
      <c r="A4472" s="181" t="str">
        <f t="shared" si="157"/>
        <v>B</v>
      </c>
      <c r="B4472" s="188" t="s">
        <v>121</v>
      </c>
      <c r="C4472" s="188" t="s">
        <v>105</v>
      </c>
      <c r="D4472" s="189">
        <f t="shared" si="158"/>
        <v>0</v>
      </c>
      <c r="E4472" s="189">
        <f t="shared" si="158"/>
        <v>0</v>
      </c>
      <c r="F4472" s="189">
        <f t="shared" si="158"/>
        <v>0</v>
      </c>
      <c r="G4472" s="189">
        <f t="shared" si="158"/>
        <v>0</v>
      </c>
      <c r="H4472" s="189">
        <f t="shared" si="158"/>
        <v>0</v>
      </c>
      <c r="I4472" s="189">
        <v>0</v>
      </c>
      <c r="J4472" s="189">
        <v>0</v>
      </c>
      <c r="K4472" s="189">
        <v>0</v>
      </c>
      <c r="L4472" s="189">
        <v>0</v>
      </c>
      <c r="M4472" s="189">
        <v>0</v>
      </c>
      <c r="N4472" s="189">
        <v>0</v>
      </c>
      <c r="O4472" s="189">
        <v>0</v>
      </c>
      <c r="P4472" s="189">
        <v>0</v>
      </c>
      <c r="Q4472" s="189">
        <v>0</v>
      </c>
      <c r="R4472" s="189">
        <v>0</v>
      </c>
    </row>
    <row r="4473" spans="1:18" ht="15" hidden="1">
      <c r="A4473" s="181" t="str">
        <f t="shared" si="157"/>
        <v>B</v>
      </c>
      <c r="B4473" s="186" t="s">
        <v>121</v>
      </c>
      <c r="C4473" s="186" t="s">
        <v>155</v>
      </c>
      <c r="D4473" s="187">
        <f t="shared" si="158"/>
        <v>0</v>
      </c>
      <c r="E4473" s="187">
        <f t="shared" si="158"/>
        <v>0</v>
      </c>
      <c r="F4473" s="187">
        <f t="shared" si="158"/>
        <v>0</v>
      </c>
      <c r="G4473" s="187">
        <f t="shared" si="158"/>
        <v>0</v>
      </c>
      <c r="H4473" s="187">
        <f t="shared" si="158"/>
        <v>0</v>
      </c>
      <c r="I4473" s="187">
        <v>0</v>
      </c>
      <c r="J4473" s="187">
        <v>0</v>
      </c>
      <c r="K4473" s="187">
        <v>0</v>
      </c>
      <c r="L4473" s="187">
        <v>0</v>
      </c>
      <c r="M4473" s="187">
        <v>0</v>
      </c>
      <c r="N4473" s="187">
        <v>0</v>
      </c>
      <c r="O4473" s="187">
        <v>0</v>
      </c>
      <c r="P4473" s="187">
        <v>0</v>
      </c>
      <c r="Q4473" s="187">
        <v>0</v>
      </c>
      <c r="R4473" s="187">
        <v>0</v>
      </c>
    </row>
    <row r="4474" spans="1:18" ht="15.75" hidden="1" thickBot="1">
      <c r="A4474" s="181" t="str">
        <f t="shared" si="157"/>
        <v>B</v>
      </c>
      <c r="B4474" s="182" t="s">
        <v>2221</v>
      </c>
      <c r="C4474" s="183" t="s">
        <v>2222</v>
      </c>
      <c r="D4474" s="184">
        <f t="shared" si="158"/>
        <v>0</v>
      </c>
      <c r="E4474" s="184">
        <f t="shared" si="158"/>
        <v>0</v>
      </c>
      <c r="F4474" s="184">
        <f t="shared" si="158"/>
        <v>0</v>
      </c>
      <c r="G4474" s="184">
        <f t="shared" si="158"/>
        <v>0</v>
      </c>
      <c r="H4474" s="184">
        <f t="shared" si="158"/>
        <v>0</v>
      </c>
      <c r="I4474" s="184">
        <v>0</v>
      </c>
      <c r="J4474" s="184">
        <v>0</v>
      </c>
      <c r="K4474" s="184">
        <v>0</v>
      </c>
      <c r="L4474" s="184">
        <v>0</v>
      </c>
      <c r="M4474" s="184">
        <v>0</v>
      </c>
      <c r="N4474" s="184">
        <v>0</v>
      </c>
      <c r="O4474" s="184">
        <v>0</v>
      </c>
      <c r="P4474" s="184">
        <v>0</v>
      </c>
      <c r="Q4474" s="184">
        <v>0</v>
      </c>
      <c r="R4474" s="184">
        <v>0</v>
      </c>
    </row>
    <row r="4475" spans="1:18" ht="15" hidden="1">
      <c r="A4475" s="181" t="str">
        <f t="shared" si="157"/>
        <v>B</v>
      </c>
      <c r="B4475" s="186" t="s">
        <v>121</v>
      </c>
      <c r="C4475" s="186" t="s">
        <v>99</v>
      </c>
      <c r="D4475" s="187">
        <f t="shared" si="158"/>
        <v>0</v>
      </c>
      <c r="E4475" s="187">
        <f t="shared" si="158"/>
        <v>0</v>
      </c>
      <c r="F4475" s="187">
        <f t="shared" si="158"/>
        <v>0</v>
      </c>
      <c r="G4475" s="187">
        <f t="shared" si="158"/>
        <v>0</v>
      </c>
      <c r="H4475" s="187">
        <f t="shared" si="158"/>
        <v>0</v>
      </c>
      <c r="I4475" s="187">
        <v>0</v>
      </c>
      <c r="J4475" s="187">
        <v>0</v>
      </c>
      <c r="K4475" s="187">
        <v>0</v>
      </c>
      <c r="L4475" s="187">
        <v>0</v>
      </c>
      <c r="M4475" s="187">
        <v>0</v>
      </c>
      <c r="N4475" s="187">
        <v>0</v>
      </c>
      <c r="O4475" s="187">
        <v>0</v>
      </c>
      <c r="P4475" s="187">
        <v>0</v>
      </c>
      <c r="Q4475" s="187">
        <v>0</v>
      </c>
      <c r="R4475" s="187">
        <v>0</v>
      </c>
    </row>
    <row r="4476" spans="1:18" ht="15" hidden="1">
      <c r="A4476" s="181" t="str">
        <f t="shared" si="157"/>
        <v>B</v>
      </c>
      <c r="B4476" s="188" t="s">
        <v>121</v>
      </c>
      <c r="C4476" s="188" t="s">
        <v>103</v>
      </c>
      <c r="D4476" s="189">
        <f t="shared" si="158"/>
        <v>0</v>
      </c>
      <c r="E4476" s="189">
        <f t="shared" si="158"/>
        <v>0</v>
      </c>
      <c r="F4476" s="189">
        <f t="shared" si="158"/>
        <v>0</v>
      </c>
      <c r="G4476" s="189">
        <f t="shared" si="158"/>
        <v>0</v>
      </c>
      <c r="H4476" s="189">
        <f t="shared" si="158"/>
        <v>0</v>
      </c>
      <c r="I4476" s="189">
        <v>0</v>
      </c>
      <c r="J4476" s="189">
        <v>0</v>
      </c>
      <c r="K4476" s="189">
        <v>0</v>
      </c>
      <c r="L4476" s="189">
        <v>0</v>
      </c>
      <c r="M4476" s="189">
        <v>0</v>
      </c>
      <c r="N4476" s="189">
        <v>0</v>
      </c>
      <c r="O4476" s="189">
        <v>0</v>
      </c>
      <c r="P4476" s="189">
        <v>0</v>
      </c>
      <c r="Q4476" s="189">
        <v>0</v>
      </c>
      <c r="R4476" s="189">
        <v>0</v>
      </c>
    </row>
    <row r="4477" spans="1:18" ht="15" hidden="1">
      <c r="A4477" s="181" t="str">
        <f t="shared" si="157"/>
        <v>B</v>
      </c>
      <c r="B4477" s="188" t="s">
        <v>121</v>
      </c>
      <c r="C4477" s="188" t="s">
        <v>105</v>
      </c>
      <c r="D4477" s="189">
        <f t="shared" si="158"/>
        <v>0</v>
      </c>
      <c r="E4477" s="189">
        <f t="shared" si="158"/>
        <v>0</v>
      </c>
      <c r="F4477" s="189">
        <f t="shared" si="158"/>
        <v>0</v>
      </c>
      <c r="G4477" s="189">
        <f t="shared" si="158"/>
        <v>0</v>
      </c>
      <c r="H4477" s="189">
        <f t="shared" si="158"/>
        <v>0</v>
      </c>
      <c r="I4477" s="189">
        <v>0</v>
      </c>
      <c r="J4477" s="189">
        <v>0</v>
      </c>
      <c r="K4477" s="189">
        <v>0</v>
      </c>
      <c r="L4477" s="189">
        <v>0</v>
      </c>
      <c r="M4477" s="189">
        <v>0</v>
      </c>
      <c r="N4477" s="189">
        <v>0</v>
      </c>
      <c r="O4477" s="189">
        <v>0</v>
      </c>
      <c r="P4477" s="189">
        <v>0</v>
      </c>
      <c r="Q4477" s="189">
        <v>0</v>
      </c>
      <c r="R4477" s="189">
        <v>0</v>
      </c>
    </row>
    <row r="4478" spans="1:18" ht="15" hidden="1">
      <c r="A4478" s="181" t="str">
        <f t="shared" si="157"/>
        <v>B</v>
      </c>
      <c r="B4478" s="186" t="s">
        <v>121</v>
      </c>
      <c r="C4478" s="186" t="s">
        <v>155</v>
      </c>
      <c r="D4478" s="187">
        <f t="shared" si="158"/>
        <v>0</v>
      </c>
      <c r="E4478" s="187">
        <f t="shared" si="158"/>
        <v>0</v>
      </c>
      <c r="F4478" s="187">
        <f t="shared" si="158"/>
        <v>0</v>
      </c>
      <c r="G4478" s="187">
        <f t="shared" si="158"/>
        <v>0</v>
      </c>
      <c r="H4478" s="187">
        <f t="shared" si="158"/>
        <v>0</v>
      </c>
      <c r="I4478" s="187">
        <v>0</v>
      </c>
      <c r="J4478" s="187">
        <v>0</v>
      </c>
      <c r="K4478" s="187">
        <v>0</v>
      </c>
      <c r="L4478" s="187">
        <v>0</v>
      </c>
      <c r="M4478" s="187">
        <v>0</v>
      </c>
      <c r="N4478" s="187">
        <v>0</v>
      </c>
      <c r="O4478" s="187">
        <v>0</v>
      </c>
      <c r="P4478" s="187">
        <v>0</v>
      </c>
      <c r="Q4478" s="187">
        <v>0</v>
      </c>
      <c r="R4478" s="187">
        <v>0</v>
      </c>
    </row>
    <row r="4479" spans="1:18" ht="15.75" hidden="1" thickBot="1">
      <c r="A4479" s="181" t="str">
        <f t="shared" si="157"/>
        <v>B</v>
      </c>
      <c r="B4479" s="182" t="s">
        <v>2223</v>
      </c>
      <c r="C4479" s="183" t="s">
        <v>2224</v>
      </c>
      <c r="D4479" s="184">
        <f t="shared" si="158"/>
        <v>0</v>
      </c>
      <c r="E4479" s="184">
        <f t="shared" si="158"/>
        <v>0</v>
      </c>
      <c r="F4479" s="184">
        <f t="shared" si="158"/>
        <v>0</v>
      </c>
      <c r="G4479" s="184">
        <f t="shared" si="158"/>
        <v>0</v>
      </c>
      <c r="H4479" s="184">
        <f t="shared" si="158"/>
        <v>0</v>
      </c>
      <c r="I4479" s="184">
        <v>0</v>
      </c>
      <c r="J4479" s="184">
        <v>0</v>
      </c>
      <c r="K4479" s="184">
        <v>0</v>
      </c>
      <c r="L4479" s="184">
        <v>0</v>
      </c>
      <c r="M4479" s="184">
        <v>0</v>
      </c>
      <c r="N4479" s="184">
        <v>0</v>
      </c>
      <c r="O4479" s="184">
        <v>0</v>
      </c>
      <c r="P4479" s="184">
        <v>0</v>
      </c>
      <c r="Q4479" s="184">
        <v>0</v>
      </c>
      <c r="R4479" s="184">
        <v>0</v>
      </c>
    </row>
    <row r="4480" spans="1:18" ht="15" hidden="1">
      <c r="A4480" s="181" t="str">
        <f t="shared" si="157"/>
        <v>B</v>
      </c>
      <c r="B4480" s="186" t="s">
        <v>121</v>
      </c>
      <c r="C4480" s="186" t="s">
        <v>99</v>
      </c>
      <c r="D4480" s="187">
        <f t="shared" si="158"/>
        <v>0</v>
      </c>
      <c r="E4480" s="187">
        <f t="shared" si="158"/>
        <v>0</v>
      </c>
      <c r="F4480" s="187">
        <f t="shared" si="158"/>
        <v>0</v>
      </c>
      <c r="G4480" s="187">
        <f t="shared" si="158"/>
        <v>0</v>
      </c>
      <c r="H4480" s="187">
        <f t="shared" si="158"/>
        <v>0</v>
      </c>
      <c r="I4480" s="187">
        <v>0</v>
      </c>
      <c r="J4480" s="187">
        <v>0</v>
      </c>
      <c r="K4480" s="187">
        <v>0</v>
      </c>
      <c r="L4480" s="187">
        <v>0</v>
      </c>
      <c r="M4480" s="187">
        <v>0</v>
      </c>
      <c r="N4480" s="187">
        <v>0</v>
      </c>
      <c r="O4480" s="187">
        <v>0</v>
      </c>
      <c r="P4480" s="187">
        <v>0</v>
      </c>
      <c r="Q4480" s="187">
        <v>0</v>
      </c>
      <c r="R4480" s="187">
        <v>0</v>
      </c>
    </row>
    <row r="4481" spans="1:18" ht="15" hidden="1">
      <c r="A4481" s="181" t="str">
        <f t="shared" si="157"/>
        <v>B</v>
      </c>
      <c r="B4481" s="188" t="s">
        <v>121</v>
      </c>
      <c r="C4481" s="188" t="s">
        <v>100</v>
      </c>
      <c r="D4481" s="189">
        <f t="shared" si="158"/>
        <v>0</v>
      </c>
      <c r="E4481" s="189">
        <f t="shared" si="158"/>
        <v>0</v>
      </c>
      <c r="F4481" s="189">
        <f t="shared" si="158"/>
        <v>0</v>
      </c>
      <c r="G4481" s="189">
        <f t="shared" si="158"/>
        <v>0</v>
      </c>
      <c r="H4481" s="189">
        <f t="shared" si="158"/>
        <v>0</v>
      </c>
      <c r="I4481" s="189">
        <v>0</v>
      </c>
      <c r="J4481" s="189">
        <v>0</v>
      </c>
      <c r="K4481" s="189">
        <v>0</v>
      </c>
      <c r="L4481" s="189">
        <v>0</v>
      </c>
      <c r="M4481" s="189">
        <v>0</v>
      </c>
      <c r="N4481" s="189">
        <v>0</v>
      </c>
      <c r="O4481" s="189">
        <v>0</v>
      </c>
      <c r="P4481" s="189">
        <v>0</v>
      </c>
      <c r="Q4481" s="189">
        <v>0</v>
      </c>
      <c r="R4481" s="189">
        <v>0</v>
      </c>
    </row>
    <row r="4482" spans="1:18" ht="15" hidden="1">
      <c r="A4482" s="181" t="str">
        <f t="shared" si="157"/>
        <v>B</v>
      </c>
      <c r="B4482" s="188" t="s">
        <v>121</v>
      </c>
      <c r="C4482" s="188" t="s">
        <v>101</v>
      </c>
      <c r="D4482" s="189">
        <f t="shared" si="158"/>
        <v>0</v>
      </c>
      <c r="E4482" s="189">
        <f t="shared" si="158"/>
        <v>0</v>
      </c>
      <c r="F4482" s="189">
        <f t="shared" si="158"/>
        <v>0</v>
      </c>
      <c r="G4482" s="189">
        <f t="shared" si="158"/>
        <v>0</v>
      </c>
      <c r="H4482" s="189">
        <f t="shared" si="158"/>
        <v>0</v>
      </c>
      <c r="I4482" s="189">
        <v>0</v>
      </c>
      <c r="J4482" s="189">
        <v>0</v>
      </c>
      <c r="K4482" s="189">
        <v>0</v>
      </c>
      <c r="L4482" s="189">
        <v>0</v>
      </c>
      <c r="M4482" s="189">
        <v>0</v>
      </c>
      <c r="N4482" s="189">
        <v>0</v>
      </c>
      <c r="O4482" s="189">
        <v>0</v>
      </c>
      <c r="P4482" s="189">
        <v>0</v>
      </c>
      <c r="Q4482" s="189">
        <v>0</v>
      </c>
      <c r="R4482" s="189">
        <v>0</v>
      </c>
    </row>
    <row r="4483" spans="1:18" ht="15" hidden="1">
      <c r="A4483" s="181" t="str">
        <f t="shared" si="157"/>
        <v>B</v>
      </c>
      <c r="B4483" s="188" t="s">
        <v>121</v>
      </c>
      <c r="C4483" s="188" t="s">
        <v>104</v>
      </c>
      <c r="D4483" s="189">
        <f t="shared" si="158"/>
        <v>0</v>
      </c>
      <c r="E4483" s="189">
        <f t="shared" si="158"/>
        <v>0</v>
      </c>
      <c r="F4483" s="189">
        <f t="shared" si="158"/>
        <v>0</v>
      </c>
      <c r="G4483" s="189">
        <f t="shared" si="158"/>
        <v>0</v>
      </c>
      <c r="H4483" s="189">
        <f t="shared" si="158"/>
        <v>0</v>
      </c>
      <c r="I4483" s="189">
        <v>0</v>
      </c>
      <c r="J4483" s="189">
        <v>0</v>
      </c>
      <c r="K4483" s="189">
        <v>0</v>
      </c>
      <c r="L4483" s="189">
        <v>0</v>
      </c>
      <c r="M4483" s="189">
        <v>0</v>
      </c>
      <c r="N4483" s="189">
        <v>0</v>
      </c>
      <c r="O4483" s="189">
        <v>0</v>
      </c>
      <c r="P4483" s="189">
        <v>0</v>
      </c>
      <c r="Q4483" s="189">
        <v>0</v>
      </c>
      <c r="R4483" s="189">
        <v>0</v>
      </c>
    </row>
    <row r="4484" spans="1:18" ht="15" hidden="1">
      <c r="A4484" s="181" t="str">
        <f t="shared" si="157"/>
        <v>B</v>
      </c>
      <c r="B4484" s="188" t="s">
        <v>121</v>
      </c>
      <c r="C4484" s="188" t="s">
        <v>105</v>
      </c>
      <c r="D4484" s="189">
        <f t="shared" si="158"/>
        <v>0</v>
      </c>
      <c r="E4484" s="189">
        <f t="shared" si="158"/>
        <v>0</v>
      </c>
      <c r="F4484" s="189">
        <f t="shared" si="158"/>
        <v>0</v>
      </c>
      <c r="G4484" s="189">
        <f t="shared" si="158"/>
        <v>0</v>
      </c>
      <c r="H4484" s="189">
        <f t="shared" si="158"/>
        <v>0</v>
      </c>
      <c r="I4484" s="189">
        <v>0</v>
      </c>
      <c r="J4484" s="189">
        <v>0</v>
      </c>
      <c r="K4484" s="189">
        <v>0</v>
      </c>
      <c r="L4484" s="189">
        <v>0</v>
      </c>
      <c r="M4484" s="189">
        <v>0</v>
      </c>
      <c r="N4484" s="189">
        <v>0</v>
      </c>
      <c r="O4484" s="189">
        <v>0</v>
      </c>
      <c r="P4484" s="189">
        <v>0</v>
      </c>
      <c r="Q4484" s="189">
        <v>0</v>
      </c>
      <c r="R4484" s="189">
        <v>0</v>
      </c>
    </row>
    <row r="4485" spans="1:18" ht="15" hidden="1">
      <c r="A4485" s="181" t="str">
        <f t="shared" si="157"/>
        <v>B</v>
      </c>
      <c r="B4485" s="186" t="s">
        <v>121</v>
      </c>
      <c r="C4485" s="186" t="s">
        <v>155</v>
      </c>
      <c r="D4485" s="187">
        <f t="shared" si="158"/>
        <v>0</v>
      </c>
      <c r="E4485" s="187">
        <f t="shared" si="158"/>
        <v>0</v>
      </c>
      <c r="F4485" s="187">
        <f t="shared" si="158"/>
        <v>0</v>
      </c>
      <c r="G4485" s="187">
        <f t="shared" si="158"/>
        <v>0</v>
      </c>
      <c r="H4485" s="187">
        <f t="shared" si="158"/>
        <v>0</v>
      </c>
      <c r="I4485" s="187">
        <v>0</v>
      </c>
      <c r="J4485" s="187">
        <v>0</v>
      </c>
      <c r="K4485" s="187">
        <v>0</v>
      </c>
      <c r="L4485" s="187">
        <v>0</v>
      </c>
      <c r="M4485" s="187">
        <v>0</v>
      </c>
      <c r="N4485" s="187">
        <v>0</v>
      </c>
      <c r="O4485" s="187">
        <v>0</v>
      </c>
      <c r="P4485" s="187">
        <v>0</v>
      </c>
      <c r="Q4485" s="187">
        <v>0</v>
      </c>
      <c r="R4485" s="187">
        <v>0</v>
      </c>
    </row>
    <row r="4486" spans="1:18" ht="30.75" thickBot="1">
      <c r="A4486" s="181" t="str">
        <f t="shared" si="157"/>
        <v>A</v>
      </c>
      <c r="B4486" s="182" t="s">
        <v>2225</v>
      </c>
      <c r="C4486" s="183" t="s">
        <v>2226</v>
      </c>
      <c r="D4486" s="184">
        <f t="shared" si="158"/>
        <v>186400000</v>
      </c>
      <c r="E4486" s="184">
        <f t="shared" si="158"/>
        <v>98500000</v>
      </c>
      <c r="F4486" s="184">
        <f t="shared" si="158"/>
        <v>55300000</v>
      </c>
      <c r="G4486" s="184">
        <f t="shared" si="158"/>
        <v>5300000</v>
      </c>
      <c r="H4486" s="184">
        <f t="shared" si="158"/>
        <v>27300000</v>
      </c>
      <c r="I4486" s="184">
        <v>24600000</v>
      </c>
      <c r="J4486" s="184">
        <v>8500000</v>
      </c>
      <c r="K4486" s="184">
        <v>8500000</v>
      </c>
      <c r="L4486" s="184">
        <v>5300000</v>
      </c>
      <c r="M4486" s="184">
        <v>2300000</v>
      </c>
      <c r="N4486" s="184">
        <v>161800000</v>
      </c>
      <c r="O4486" s="184">
        <v>90000000</v>
      </c>
      <c r="P4486" s="184">
        <v>46800000</v>
      </c>
      <c r="Q4486" s="184">
        <v>0</v>
      </c>
      <c r="R4486" s="184">
        <v>25000000</v>
      </c>
    </row>
    <row r="4487" spans="1:18" ht="15.75" thickTop="1">
      <c r="A4487" s="181" t="str">
        <f t="shared" ref="A4487:A4550" si="159">(IF(OR(D4487&lt;&gt;0),"A","B"))</f>
        <v>A</v>
      </c>
      <c r="B4487" s="186" t="s">
        <v>121</v>
      </c>
      <c r="C4487" s="186" t="s">
        <v>99</v>
      </c>
      <c r="D4487" s="187">
        <f t="shared" si="158"/>
        <v>24600000</v>
      </c>
      <c r="E4487" s="187">
        <f t="shared" si="158"/>
        <v>8500000</v>
      </c>
      <c r="F4487" s="187">
        <f t="shared" si="158"/>
        <v>8500000</v>
      </c>
      <c r="G4487" s="187">
        <f t="shared" si="158"/>
        <v>5300000</v>
      </c>
      <c r="H4487" s="187">
        <f t="shared" si="158"/>
        <v>2300000</v>
      </c>
      <c r="I4487" s="187">
        <v>24600000</v>
      </c>
      <c r="J4487" s="187">
        <v>8500000</v>
      </c>
      <c r="K4487" s="187">
        <v>8500000</v>
      </c>
      <c r="L4487" s="187">
        <v>5300000</v>
      </c>
      <c r="M4487" s="187">
        <v>2300000</v>
      </c>
      <c r="N4487" s="187">
        <v>0</v>
      </c>
      <c r="O4487" s="187">
        <v>0</v>
      </c>
      <c r="P4487" s="187">
        <v>0</v>
      </c>
      <c r="Q4487" s="187">
        <v>0</v>
      </c>
      <c r="R4487" s="187">
        <v>0</v>
      </c>
    </row>
    <row r="4488" spans="1:18" ht="15" hidden="1">
      <c r="A4488" s="181" t="str">
        <f t="shared" si="159"/>
        <v>B</v>
      </c>
      <c r="B4488" s="188" t="s">
        <v>121</v>
      </c>
      <c r="C4488" s="188" t="s">
        <v>102</v>
      </c>
      <c r="D4488" s="189">
        <f t="shared" si="158"/>
        <v>0</v>
      </c>
      <c r="E4488" s="189">
        <f t="shared" si="158"/>
        <v>0</v>
      </c>
      <c r="F4488" s="189">
        <f t="shared" si="158"/>
        <v>0</v>
      </c>
      <c r="G4488" s="189">
        <f t="shared" si="158"/>
        <v>0</v>
      </c>
      <c r="H4488" s="189">
        <f t="shared" si="158"/>
        <v>0</v>
      </c>
      <c r="I4488" s="189">
        <v>0</v>
      </c>
      <c r="J4488" s="189">
        <v>0</v>
      </c>
      <c r="K4488" s="189">
        <v>0</v>
      </c>
      <c r="L4488" s="189">
        <v>0</v>
      </c>
      <c r="M4488" s="189">
        <v>0</v>
      </c>
      <c r="N4488" s="189">
        <v>0</v>
      </c>
      <c r="O4488" s="189">
        <v>0</v>
      </c>
      <c r="P4488" s="189">
        <v>0</v>
      </c>
      <c r="Q4488" s="189">
        <v>0</v>
      </c>
      <c r="R4488" s="189">
        <v>0</v>
      </c>
    </row>
    <row r="4489" spans="1:18" ht="15">
      <c r="A4489" s="181" t="str">
        <f t="shared" si="159"/>
        <v>A</v>
      </c>
      <c r="B4489" s="188" t="s">
        <v>121</v>
      </c>
      <c r="C4489" s="188" t="s">
        <v>103</v>
      </c>
      <c r="D4489" s="189">
        <f t="shared" si="158"/>
        <v>6800000</v>
      </c>
      <c r="E4489" s="189">
        <f t="shared" si="158"/>
        <v>1500000</v>
      </c>
      <c r="F4489" s="189">
        <f t="shared" si="158"/>
        <v>4000000</v>
      </c>
      <c r="G4489" s="189">
        <f t="shared" si="158"/>
        <v>1300000</v>
      </c>
      <c r="H4489" s="189">
        <f t="shared" si="158"/>
        <v>0</v>
      </c>
      <c r="I4489" s="189">
        <v>6800000</v>
      </c>
      <c r="J4489" s="189">
        <v>1500000</v>
      </c>
      <c r="K4489" s="189">
        <v>4000000</v>
      </c>
      <c r="L4489" s="189">
        <v>1300000</v>
      </c>
      <c r="M4489" s="189">
        <v>0</v>
      </c>
      <c r="N4489" s="189">
        <v>0</v>
      </c>
      <c r="O4489" s="189">
        <v>0</v>
      </c>
      <c r="P4489" s="189">
        <v>0</v>
      </c>
      <c r="Q4489" s="189">
        <v>0</v>
      </c>
      <c r="R4489" s="189">
        <v>0</v>
      </c>
    </row>
    <row r="4490" spans="1:18" ht="15">
      <c r="A4490" s="181" t="str">
        <f t="shared" si="159"/>
        <v>A</v>
      </c>
      <c r="B4490" s="188" t="s">
        <v>121</v>
      </c>
      <c r="C4490" s="188" t="s">
        <v>15</v>
      </c>
      <c r="D4490" s="189">
        <f t="shared" si="158"/>
        <v>12300000</v>
      </c>
      <c r="E4490" s="189">
        <f t="shared" si="158"/>
        <v>2500000</v>
      </c>
      <c r="F4490" s="189">
        <f t="shared" si="158"/>
        <v>3500000</v>
      </c>
      <c r="G4490" s="189">
        <f t="shared" si="158"/>
        <v>4000000</v>
      </c>
      <c r="H4490" s="189">
        <f t="shared" si="158"/>
        <v>2300000</v>
      </c>
      <c r="I4490" s="189">
        <v>12300000</v>
      </c>
      <c r="J4490" s="189">
        <v>2500000</v>
      </c>
      <c r="K4490" s="189">
        <v>3500000</v>
      </c>
      <c r="L4490" s="189">
        <v>4000000</v>
      </c>
      <c r="M4490" s="189">
        <v>2300000</v>
      </c>
      <c r="N4490" s="189">
        <v>0</v>
      </c>
      <c r="O4490" s="189">
        <v>0</v>
      </c>
      <c r="P4490" s="189">
        <v>0</v>
      </c>
      <c r="Q4490" s="189">
        <v>0</v>
      </c>
      <c r="R4490" s="189">
        <v>0</v>
      </c>
    </row>
    <row r="4491" spans="1:18" ht="15" hidden="1">
      <c r="A4491" s="181" t="str">
        <f t="shared" si="159"/>
        <v>B</v>
      </c>
      <c r="B4491" s="188" t="s">
        <v>121</v>
      </c>
      <c r="C4491" s="188" t="s">
        <v>104</v>
      </c>
      <c r="D4491" s="189">
        <f t="shared" si="158"/>
        <v>0</v>
      </c>
      <c r="E4491" s="189">
        <f t="shared" si="158"/>
        <v>0</v>
      </c>
      <c r="F4491" s="189">
        <f t="shared" si="158"/>
        <v>0</v>
      </c>
      <c r="G4491" s="189">
        <f t="shared" si="158"/>
        <v>0</v>
      </c>
      <c r="H4491" s="189">
        <f t="shared" si="158"/>
        <v>0</v>
      </c>
      <c r="I4491" s="189">
        <v>0</v>
      </c>
      <c r="J4491" s="189">
        <v>0</v>
      </c>
      <c r="K4491" s="189">
        <v>0</v>
      </c>
      <c r="L4491" s="189">
        <v>0</v>
      </c>
      <c r="M4491" s="189">
        <v>0</v>
      </c>
      <c r="N4491" s="189">
        <v>0</v>
      </c>
      <c r="O4491" s="189">
        <v>0</v>
      </c>
      <c r="P4491" s="189">
        <v>0</v>
      </c>
      <c r="Q4491" s="189">
        <v>0</v>
      </c>
      <c r="R4491" s="189">
        <v>0</v>
      </c>
    </row>
    <row r="4492" spans="1:18" ht="15">
      <c r="A4492" s="181" t="str">
        <f t="shared" si="159"/>
        <v>A</v>
      </c>
      <c r="B4492" s="188" t="s">
        <v>121</v>
      </c>
      <c r="C4492" s="188" t="s">
        <v>105</v>
      </c>
      <c r="D4492" s="189">
        <f t="shared" si="158"/>
        <v>5500000</v>
      </c>
      <c r="E4492" s="189">
        <f t="shared" si="158"/>
        <v>4500000</v>
      </c>
      <c r="F4492" s="189">
        <f t="shared" si="158"/>
        <v>1000000</v>
      </c>
      <c r="G4492" s="189">
        <f t="shared" si="158"/>
        <v>0</v>
      </c>
      <c r="H4492" s="189">
        <f t="shared" si="158"/>
        <v>0</v>
      </c>
      <c r="I4492" s="189">
        <v>5500000</v>
      </c>
      <c r="J4492" s="189">
        <v>4500000</v>
      </c>
      <c r="K4492" s="189">
        <v>1000000</v>
      </c>
      <c r="L4492" s="189">
        <v>0</v>
      </c>
      <c r="M4492" s="189">
        <v>0</v>
      </c>
      <c r="N4492" s="189">
        <v>0</v>
      </c>
      <c r="O4492" s="189">
        <v>0</v>
      </c>
      <c r="P4492" s="189">
        <v>0</v>
      </c>
      <c r="Q4492" s="189">
        <v>0</v>
      </c>
      <c r="R4492" s="189">
        <v>0</v>
      </c>
    </row>
    <row r="4493" spans="1:18" ht="15">
      <c r="A4493" s="181" t="str">
        <f t="shared" si="159"/>
        <v>A</v>
      </c>
      <c r="B4493" s="186" t="s">
        <v>121</v>
      </c>
      <c r="C4493" s="186" t="s">
        <v>156</v>
      </c>
      <c r="D4493" s="187">
        <f t="shared" si="158"/>
        <v>161800000</v>
      </c>
      <c r="E4493" s="187">
        <f t="shared" si="158"/>
        <v>90000000</v>
      </c>
      <c r="F4493" s="187">
        <f t="shared" si="158"/>
        <v>46800000</v>
      </c>
      <c r="G4493" s="187">
        <f t="shared" si="158"/>
        <v>0</v>
      </c>
      <c r="H4493" s="187">
        <f t="shared" si="158"/>
        <v>25000000</v>
      </c>
      <c r="I4493" s="187">
        <v>0</v>
      </c>
      <c r="J4493" s="187">
        <v>0</v>
      </c>
      <c r="K4493" s="187">
        <v>0</v>
      </c>
      <c r="L4493" s="187">
        <v>0</v>
      </c>
      <c r="M4493" s="187">
        <v>0</v>
      </c>
      <c r="N4493" s="187">
        <v>161800000</v>
      </c>
      <c r="O4493" s="187">
        <v>90000000</v>
      </c>
      <c r="P4493" s="187">
        <v>46800000</v>
      </c>
      <c r="Q4493" s="187">
        <v>0</v>
      </c>
      <c r="R4493" s="187">
        <v>25000000</v>
      </c>
    </row>
    <row r="4494" spans="1:18" ht="15" hidden="1">
      <c r="A4494" s="181" t="str">
        <f t="shared" si="159"/>
        <v>B</v>
      </c>
      <c r="B4494" s="186" t="s">
        <v>121</v>
      </c>
      <c r="C4494" s="186" t="s">
        <v>157</v>
      </c>
      <c r="D4494" s="187">
        <f t="shared" si="158"/>
        <v>0</v>
      </c>
      <c r="E4494" s="187">
        <f t="shared" si="158"/>
        <v>0</v>
      </c>
      <c r="F4494" s="187">
        <f t="shared" si="158"/>
        <v>0</v>
      </c>
      <c r="G4494" s="187">
        <f t="shared" si="158"/>
        <v>0</v>
      </c>
      <c r="H4494" s="187">
        <f t="shared" si="158"/>
        <v>0</v>
      </c>
      <c r="I4494" s="187">
        <v>0</v>
      </c>
      <c r="J4494" s="187">
        <v>0</v>
      </c>
      <c r="K4494" s="187">
        <v>0</v>
      </c>
      <c r="L4494" s="187">
        <v>0</v>
      </c>
      <c r="M4494" s="187">
        <v>0</v>
      </c>
      <c r="N4494" s="187">
        <v>0</v>
      </c>
      <c r="O4494" s="187">
        <v>0</v>
      </c>
      <c r="P4494" s="187">
        <v>0</v>
      </c>
      <c r="Q4494" s="187">
        <v>0</v>
      </c>
      <c r="R4494" s="187">
        <v>0</v>
      </c>
    </row>
    <row r="4495" spans="1:18" ht="30.75" hidden="1" thickBot="1">
      <c r="A4495" s="181" t="str">
        <f t="shared" si="159"/>
        <v>B</v>
      </c>
      <c r="B4495" s="182" t="s">
        <v>2227</v>
      </c>
      <c r="C4495" s="183" t="s">
        <v>2228</v>
      </c>
      <c r="D4495" s="184">
        <f t="shared" si="158"/>
        <v>0</v>
      </c>
      <c r="E4495" s="184">
        <f t="shared" si="158"/>
        <v>0</v>
      </c>
      <c r="F4495" s="184">
        <f t="shared" si="158"/>
        <v>0</v>
      </c>
      <c r="G4495" s="184">
        <f t="shared" si="158"/>
        <v>0</v>
      </c>
      <c r="H4495" s="184">
        <f t="shared" si="158"/>
        <v>0</v>
      </c>
      <c r="I4495" s="184">
        <v>0</v>
      </c>
      <c r="J4495" s="184">
        <v>0</v>
      </c>
      <c r="K4495" s="184">
        <v>0</v>
      </c>
      <c r="L4495" s="184">
        <v>0</v>
      </c>
      <c r="M4495" s="184">
        <v>0</v>
      </c>
      <c r="N4495" s="184">
        <v>0</v>
      </c>
      <c r="O4495" s="184">
        <v>0</v>
      </c>
      <c r="P4495" s="184">
        <v>0</v>
      </c>
      <c r="Q4495" s="184">
        <v>0</v>
      </c>
      <c r="R4495" s="184">
        <v>0</v>
      </c>
    </row>
    <row r="4496" spans="1:18" ht="15" hidden="1">
      <c r="A4496" s="181" t="str">
        <f t="shared" si="159"/>
        <v>B</v>
      </c>
      <c r="B4496" s="186" t="s">
        <v>121</v>
      </c>
      <c r="C4496" s="186" t="s">
        <v>99</v>
      </c>
      <c r="D4496" s="187">
        <f t="shared" si="158"/>
        <v>0</v>
      </c>
      <c r="E4496" s="187">
        <f t="shared" si="158"/>
        <v>0</v>
      </c>
      <c r="F4496" s="187">
        <f t="shared" si="158"/>
        <v>0</v>
      </c>
      <c r="G4496" s="187">
        <f t="shared" si="158"/>
        <v>0</v>
      </c>
      <c r="H4496" s="187">
        <f t="shared" si="158"/>
        <v>0</v>
      </c>
      <c r="I4496" s="187">
        <v>0</v>
      </c>
      <c r="J4496" s="187">
        <v>0</v>
      </c>
      <c r="K4496" s="187">
        <v>0</v>
      </c>
      <c r="L4496" s="187">
        <v>0</v>
      </c>
      <c r="M4496" s="187">
        <v>0</v>
      </c>
      <c r="N4496" s="187">
        <v>0</v>
      </c>
      <c r="O4496" s="187">
        <v>0</v>
      </c>
      <c r="P4496" s="187">
        <v>0</v>
      </c>
      <c r="Q4496" s="187">
        <v>0</v>
      </c>
      <c r="R4496" s="187">
        <v>0</v>
      </c>
    </row>
    <row r="4497" spans="1:18" ht="15" hidden="1">
      <c r="A4497" s="181" t="str">
        <f t="shared" si="159"/>
        <v>B</v>
      </c>
      <c r="B4497" s="188" t="s">
        <v>121</v>
      </c>
      <c r="C4497" s="188" t="s">
        <v>102</v>
      </c>
      <c r="D4497" s="189">
        <f t="shared" si="158"/>
        <v>0</v>
      </c>
      <c r="E4497" s="189">
        <f t="shared" si="158"/>
        <v>0</v>
      </c>
      <c r="F4497" s="189">
        <f t="shared" si="158"/>
        <v>0</v>
      </c>
      <c r="G4497" s="189">
        <f t="shared" si="158"/>
        <v>0</v>
      </c>
      <c r="H4497" s="189">
        <f t="shared" si="158"/>
        <v>0</v>
      </c>
      <c r="I4497" s="189">
        <v>0</v>
      </c>
      <c r="J4497" s="189">
        <v>0</v>
      </c>
      <c r="K4497" s="189">
        <v>0</v>
      </c>
      <c r="L4497" s="189">
        <v>0</v>
      </c>
      <c r="M4497" s="189">
        <v>0</v>
      </c>
      <c r="N4497" s="189">
        <v>0</v>
      </c>
      <c r="O4497" s="189">
        <v>0</v>
      </c>
      <c r="P4497" s="189">
        <v>0</v>
      </c>
      <c r="Q4497" s="189">
        <v>0</v>
      </c>
      <c r="R4497" s="189">
        <v>0</v>
      </c>
    </row>
    <row r="4498" spans="1:18" ht="15" hidden="1">
      <c r="A4498" s="181" t="str">
        <f t="shared" si="159"/>
        <v>B</v>
      </c>
      <c r="B4498" s="186" t="s">
        <v>121</v>
      </c>
      <c r="C4498" s="186" t="s">
        <v>157</v>
      </c>
      <c r="D4498" s="187">
        <f t="shared" si="158"/>
        <v>0</v>
      </c>
      <c r="E4498" s="187">
        <f t="shared" si="158"/>
        <v>0</v>
      </c>
      <c r="F4498" s="187">
        <f t="shared" si="158"/>
        <v>0</v>
      </c>
      <c r="G4498" s="187">
        <f t="shared" si="158"/>
        <v>0</v>
      </c>
      <c r="H4498" s="187">
        <f t="shared" si="158"/>
        <v>0</v>
      </c>
      <c r="I4498" s="187">
        <v>0</v>
      </c>
      <c r="J4498" s="187">
        <v>0</v>
      </c>
      <c r="K4498" s="187">
        <v>0</v>
      </c>
      <c r="L4498" s="187">
        <v>0</v>
      </c>
      <c r="M4498" s="187">
        <v>0</v>
      </c>
      <c r="N4498" s="187">
        <v>0</v>
      </c>
      <c r="O4498" s="187">
        <v>0</v>
      </c>
      <c r="P4498" s="187">
        <v>0</v>
      </c>
      <c r="Q4498" s="187">
        <v>0</v>
      </c>
      <c r="R4498" s="187">
        <v>0</v>
      </c>
    </row>
    <row r="4499" spans="1:18" ht="30.75" hidden="1" thickBot="1">
      <c r="A4499" s="181" t="str">
        <f t="shared" si="159"/>
        <v>B</v>
      </c>
      <c r="B4499" s="182" t="s">
        <v>2229</v>
      </c>
      <c r="C4499" s="183" t="s">
        <v>2230</v>
      </c>
      <c r="D4499" s="184">
        <f t="shared" si="158"/>
        <v>0</v>
      </c>
      <c r="E4499" s="184">
        <f t="shared" si="158"/>
        <v>0</v>
      </c>
      <c r="F4499" s="184">
        <f t="shared" si="158"/>
        <v>0</v>
      </c>
      <c r="G4499" s="184">
        <f t="shared" si="158"/>
        <v>0</v>
      </c>
      <c r="H4499" s="184">
        <f t="shared" si="158"/>
        <v>0</v>
      </c>
      <c r="I4499" s="184">
        <v>0</v>
      </c>
      <c r="J4499" s="184">
        <v>0</v>
      </c>
      <c r="K4499" s="184">
        <v>0</v>
      </c>
      <c r="L4499" s="184">
        <v>0</v>
      </c>
      <c r="M4499" s="184">
        <v>0</v>
      </c>
      <c r="N4499" s="184">
        <v>0</v>
      </c>
      <c r="O4499" s="184">
        <v>0</v>
      </c>
      <c r="P4499" s="184">
        <v>0</v>
      </c>
      <c r="Q4499" s="184">
        <v>0</v>
      </c>
      <c r="R4499" s="184">
        <v>0</v>
      </c>
    </row>
    <row r="4500" spans="1:18" ht="15" hidden="1">
      <c r="A4500" s="181" t="str">
        <f t="shared" si="159"/>
        <v>B</v>
      </c>
      <c r="B4500" s="186" t="s">
        <v>121</v>
      </c>
      <c r="C4500" s="186" t="s">
        <v>99</v>
      </c>
      <c r="D4500" s="187">
        <f t="shared" si="158"/>
        <v>0</v>
      </c>
      <c r="E4500" s="187">
        <f t="shared" si="158"/>
        <v>0</v>
      </c>
      <c r="F4500" s="187">
        <f t="shared" si="158"/>
        <v>0</v>
      </c>
      <c r="G4500" s="187">
        <f t="shared" si="158"/>
        <v>0</v>
      </c>
      <c r="H4500" s="187">
        <f t="shared" si="158"/>
        <v>0</v>
      </c>
      <c r="I4500" s="187">
        <v>0</v>
      </c>
      <c r="J4500" s="187">
        <v>0</v>
      </c>
      <c r="K4500" s="187">
        <v>0</v>
      </c>
      <c r="L4500" s="187">
        <v>0</v>
      </c>
      <c r="M4500" s="187">
        <v>0</v>
      </c>
      <c r="N4500" s="187">
        <v>0</v>
      </c>
      <c r="O4500" s="187">
        <v>0</v>
      </c>
      <c r="P4500" s="187">
        <v>0</v>
      </c>
      <c r="Q4500" s="187">
        <v>0</v>
      </c>
      <c r="R4500" s="187">
        <v>0</v>
      </c>
    </row>
    <row r="4501" spans="1:18" ht="15" hidden="1">
      <c r="A4501" s="181" t="str">
        <f t="shared" si="159"/>
        <v>B</v>
      </c>
      <c r="B4501" s="188" t="s">
        <v>121</v>
      </c>
      <c r="C4501" s="188" t="s">
        <v>102</v>
      </c>
      <c r="D4501" s="189">
        <f t="shared" si="158"/>
        <v>0</v>
      </c>
      <c r="E4501" s="189">
        <f t="shared" si="158"/>
        <v>0</v>
      </c>
      <c r="F4501" s="189">
        <f t="shared" si="158"/>
        <v>0</v>
      </c>
      <c r="G4501" s="189">
        <f t="shared" si="158"/>
        <v>0</v>
      </c>
      <c r="H4501" s="189">
        <f t="shared" si="158"/>
        <v>0</v>
      </c>
      <c r="I4501" s="189">
        <v>0</v>
      </c>
      <c r="J4501" s="189">
        <v>0</v>
      </c>
      <c r="K4501" s="189">
        <v>0</v>
      </c>
      <c r="L4501" s="189">
        <v>0</v>
      </c>
      <c r="M4501" s="189">
        <v>0</v>
      </c>
      <c r="N4501" s="189">
        <v>0</v>
      </c>
      <c r="O4501" s="189">
        <v>0</v>
      </c>
      <c r="P4501" s="189">
        <v>0</v>
      </c>
      <c r="Q4501" s="189">
        <v>0</v>
      </c>
      <c r="R4501" s="189">
        <v>0</v>
      </c>
    </row>
    <row r="4502" spans="1:18" ht="15" hidden="1">
      <c r="A4502" s="181" t="str">
        <f t="shared" si="159"/>
        <v>B</v>
      </c>
      <c r="B4502" s="186" t="s">
        <v>121</v>
      </c>
      <c r="C4502" s="186" t="s">
        <v>157</v>
      </c>
      <c r="D4502" s="187">
        <f t="shared" si="158"/>
        <v>0</v>
      </c>
      <c r="E4502" s="187">
        <f t="shared" si="158"/>
        <v>0</v>
      </c>
      <c r="F4502" s="187">
        <f t="shared" si="158"/>
        <v>0</v>
      </c>
      <c r="G4502" s="187">
        <f t="shared" si="158"/>
        <v>0</v>
      </c>
      <c r="H4502" s="187">
        <f t="shared" si="158"/>
        <v>0</v>
      </c>
      <c r="I4502" s="187">
        <v>0</v>
      </c>
      <c r="J4502" s="187">
        <v>0</v>
      </c>
      <c r="K4502" s="187">
        <v>0</v>
      </c>
      <c r="L4502" s="187">
        <v>0</v>
      </c>
      <c r="M4502" s="187">
        <v>0</v>
      </c>
      <c r="N4502" s="187">
        <v>0</v>
      </c>
      <c r="O4502" s="187">
        <v>0</v>
      </c>
      <c r="P4502" s="187">
        <v>0</v>
      </c>
      <c r="Q4502" s="187">
        <v>0</v>
      </c>
      <c r="R4502" s="187">
        <v>0</v>
      </c>
    </row>
    <row r="4503" spans="1:18" ht="30.75" hidden="1" thickBot="1">
      <c r="A4503" s="181" t="str">
        <f t="shared" si="159"/>
        <v>B</v>
      </c>
      <c r="B4503" s="182" t="s">
        <v>2231</v>
      </c>
      <c r="C4503" s="183" t="s">
        <v>2232</v>
      </c>
      <c r="D4503" s="184">
        <f t="shared" si="158"/>
        <v>0</v>
      </c>
      <c r="E4503" s="184">
        <f t="shared" si="158"/>
        <v>0</v>
      </c>
      <c r="F4503" s="184">
        <f t="shared" si="158"/>
        <v>0</v>
      </c>
      <c r="G4503" s="184">
        <f t="shared" si="158"/>
        <v>0</v>
      </c>
      <c r="H4503" s="184">
        <f t="shared" si="158"/>
        <v>0</v>
      </c>
      <c r="I4503" s="184">
        <v>0</v>
      </c>
      <c r="J4503" s="184">
        <v>0</v>
      </c>
      <c r="K4503" s="184">
        <v>0</v>
      </c>
      <c r="L4503" s="184">
        <v>0</v>
      </c>
      <c r="M4503" s="184">
        <v>0</v>
      </c>
      <c r="N4503" s="184">
        <v>0</v>
      </c>
      <c r="O4503" s="184">
        <v>0</v>
      </c>
      <c r="P4503" s="184">
        <v>0</v>
      </c>
      <c r="Q4503" s="184">
        <v>0</v>
      </c>
      <c r="R4503" s="184">
        <v>0</v>
      </c>
    </row>
    <row r="4504" spans="1:18" ht="15" hidden="1">
      <c r="A4504" s="181" t="str">
        <f t="shared" si="159"/>
        <v>B</v>
      </c>
      <c r="B4504" s="186" t="s">
        <v>121</v>
      </c>
      <c r="C4504" s="186" t="s">
        <v>99</v>
      </c>
      <c r="D4504" s="187">
        <f t="shared" si="158"/>
        <v>0</v>
      </c>
      <c r="E4504" s="187">
        <f t="shared" si="158"/>
        <v>0</v>
      </c>
      <c r="F4504" s="187">
        <f t="shared" si="158"/>
        <v>0</v>
      </c>
      <c r="G4504" s="187">
        <f t="shared" si="158"/>
        <v>0</v>
      </c>
      <c r="H4504" s="187">
        <f t="shared" si="158"/>
        <v>0</v>
      </c>
      <c r="I4504" s="187">
        <v>0</v>
      </c>
      <c r="J4504" s="187">
        <v>0</v>
      </c>
      <c r="K4504" s="187">
        <v>0</v>
      </c>
      <c r="L4504" s="187">
        <v>0</v>
      </c>
      <c r="M4504" s="187">
        <v>0</v>
      </c>
      <c r="N4504" s="187">
        <v>0</v>
      </c>
      <c r="O4504" s="187">
        <v>0</v>
      </c>
      <c r="P4504" s="187">
        <v>0</v>
      </c>
      <c r="Q4504" s="187">
        <v>0</v>
      </c>
      <c r="R4504" s="187">
        <v>0</v>
      </c>
    </row>
    <row r="4505" spans="1:18" ht="15" hidden="1">
      <c r="A4505" s="181" t="str">
        <f t="shared" si="159"/>
        <v>B</v>
      </c>
      <c r="B4505" s="188" t="s">
        <v>121</v>
      </c>
      <c r="C4505" s="188" t="s">
        <v>15</v>
      </c>
      <c r="D4505" s="189">
        <f t="shared" si="158"/>
        <v>0</v>
      </c>
      <c r="E4505" s="189">
        <f t="shared" si="158"/>
        <v>0</v>
      </c>
      <c r="F4505" s="189">
        <f t="shared" si="158"/>
        <v>0</v>
      </c>
      <c r="G4505" s="189">
        <f t="shared" si="158"/>
        <v>0</v>
      </c>
      <c r="H4505" s="189">
        <f t="shared" si="158"/>
        <v>0</v>
      </c>
      <c r="I4505" s="189">
        <v>0</v>
      </c>
      <c r="J4505" s="189">
        <v>0</v>
      </c>
      <c r="K4505" s="189">
        <v>0</v>
      </c>
      <c r="L4505" s="189">
        <v>0</v>
      </c>
      <c r="M4505" s="189">
        <v>0</v>
      </c>
      <c r="N4505" s="189">
        <v>0</v>
      </c>
      <c r="O4505" s="189">
        <v>0</v>
      </c>
      <c r="P4505" s="189">
        <v>0</v>
      </c>
      <c r="Q4505" s="189">
        <v>0</v>
      </c>
      <c r="R4505" s="189">
        <v>0</v>
      </c>
    </row>
    <row r="4506" spans="1:18" ht="30.75" hidden="1" thickBot="1">
      <c r="A4506" s="181" t="str">
        <f t="shared" si="159"/>
        <v>B</v>
      </c>
      <c r="B4506" s="182" t="s">
        <v>2233</v>
      </c>
      <c r="C4506" s="183" t="s">
        <v>2234</v>
      </c>
      <c r="D4506" s="184">
        <f t="shared" si="158"/>
        <v>0</v>
      </c>
      <c r="E4506" s="184">
        <f t="shared" si="158"/>
        <v>0</v>
      </c>
      <c r="F4506" s="184">
        <f t="shared" si="158"/>
        <v>0</v>
      </c>
      <c r="G4506" s="184">
        <f t="shared" si="158"/>
        <v>0</v>
      </c>
      <c r="H4506" s="184">
        <f t="shared" si="158"/>
        <v>0</v>
      </c>
      <c r="I4506" s="184">
        <v>0</v>
      </c>
      <c r="J4506" s="184">
        <v>0</v>
      </c>
      <c r="K4506" s="184">
        <v>0</v>
      </c>
      <c r="L4506" s="184">
        <v>0</v>
      </c>
      <c r="M4506" s="184">
        <v>0</v>
      </c>
      <c r="N4506" s="184">
        <v>0</v>
      </c>
      <c r="O4506" s="184">
        <v>0</v>
      </c>
      <c r="P4506" s="184">
        <v>0</v>
      </c>
      <c r="Q4506" s="184">
        <v>0</v>
      </c>
      <c r="R4506" s="184">
        <v>0</v>
      </c>
    </row>
    <row r="4507" spans="1:18" ht="15" hidden="1">
      <c r="A4507" s="181" t="str">
        <f t="shared" si="159"/>
        <v>B</v>
      </c>
      <c r="B4507" s="186" t="s">
        <v>121</v>
      </c>
      <c r="C4507" s="186" t="s">
        <v>99</v>
      </c>
      <c r="D4507" s="187">
        <f t="shared" ref="D4507:H4557" si="160">I4507+N4507</f>
        <v>0</v>
      </c>
      <c r="E4507" s="187">
        <f t="shared" si="160"/>
        <v>0</v>
      </c>
      <c r="F4507" s="187">
        <f t="shared" si="160"/>
        <v>0</v>
      </c>
      <c r="G4507" s="187">
        <f t="shared" si="160"/>
        <v>0</v>
      </c>
      <c r="H4507" s="187">
        <f t="shared" si="160"/>
        <v>0</v>
      </c>
      <c r="I4507" s="187">
        <v>0</v>
      </c>
      <c r="J4507" s="187">
        <v>0</v>
      </c>
      <c r="K4507" s="187">
        <v>0</v>
      </c>
      <c r="L4507" s="187">
        <v>0</v>
      </c>
      <c r="M4507" s="187">
        <v>0</v>
      </c>
      <c r="N4507" s="187">
        <v>0</v>
      </c>
      <c r="O4507" s="187">
        <v>0</v>
      </c>
      <c r="P4507" s="187">
        <v>0</v>
      </c>
      <c r="Q4507" s="187">
        <v>0</v>
      </c>
      <c r="R4507" s="187">
        <v>0</v>
      </c>
    </row>
    <row r="4508" spans="1:18" ht="15" hidden="1">
      <c r="A4508" s="181" t="str">
        <f t="shared" si="159"/>
        <v>B</v>
      </c>
      <c r="B4508" s="188" t="s">
        <v>121</v>
      </c>
      <c r="C4508" s="188" t="s">
        <v>15</v>
      </c>
      <c r="D4508" s="189">
        <f t="shared" si="160"/>
        <v>0</v>
      </c>
      <c r="E4508" s="189">
        <f t="shared" si="160"/>
        <v>0</v>
      </c>
      <c r="F4508" s="189">
        <f t="shared" si="160"/>
        <v>0</v>
      </c>
      <c r="G4508" s="189">
        <f t="shared" si="160"/>
        <v>0</v>
      </c>
      <c r="H4508" s="189">
        <f t="shared" si="160"/>
        <v>0</v>
      </c>
      <c r="I4508" s="189">
        <v>0</v>
      </c>
      <c r="J4508" s="189">
        <v>0</v>
      </c>
      <c r="K4508" s="189">
        <v>0</v>
      </c>
      <c r="L4508" s="189">
        <v>0</v>
      </c>
      <c r="M4508" s="189">
        <v>0</v>
      </c>
      <c r="N4508" s="189">
        <v>0</v>
      </c>
      <c r="O4508" s="189">
        <v>0</v>
      </c>
      <c r="P4508" s="189">
        <v>0</v>
      </c>
      <c r="Q4508" s="189">
        <v>0</v>
      </c>
      <c r="R4508" s="189">
        <v>0</v>
      </c>
    </row>
    <row r="4509" spans="1:18" ht="30.75" hidden="1" thickBot="1">
      <c r="A4509" s="181" t="str">
        <f t="shared" si="159"/>
        <v>B</v>
      </c>
      <c r="B4509" s="182" t="s">
        <v>2235</v>
      </c>
      <c r="C4509" s="183" t="s">
        <v>2236</v>
      </c>
      <c r="D4509" s="184">
        <f t="shared" si="160"/>
        <v>0</v>
      </c>
      <c r="E4509" s="184">
        <f t="shared" si="160"/>
        <v>0</v>
      </c>
      <c r="F4509" s="184">
        <f t="shared" si="160"/>
        <v>0</v>
      </c>
      <c r="G4509" s="184">
        <f t="shared" si="160"/>
        <v>0</v>
      </c>
      <c r="H4509" s="184">
        <f t="shared" si="160"/>
        <v>0</v>
      </c>
      <c r="I4509" s="184">
        <v>0</v>
      </c>
      <c r="J4509" s="184">
        <v>0</v>
      </c>
      <c r="K4509" s="184">
        <v>0</v>
      </c>
      <c r="L4509" s="184">
        <v>0</v>
      </c>
      <c r="M4509" s="184">
        <v>0</v>
      </c>
      <c r="N4509" s="184">
        <v>0</v>
      </c>
      <c r="O4509" s="184">
        <v>0</v>
      </c>
      <c r="P4509" s="184">
        <v>0</v>
      </c>
      <c r="Q4509" s="184">
        <v>0</v>
      </c>
      <c r="R4509" s="184">
        <v>0</v>
      </c>
    </row>
    <row r="4510" spans="1:18" ht="15" hidden="1">
      <c r="A4510" s="181" t="str">
        <f t="shared" si="159"/>
        <v>B</v>
      </c>
      <c r="B4510" s="186" t="s">
        <v>121</v>
      </c>
      <c r="C4510" s="186" t="s">
        <v>99</v>
      </c>
      <c r="D4510" s="187">
        <f t="shared" si="160"/>
        <v>0</v>
      </c>
      <c r="E4510" s="187">
        <f t="shared" si="160"/>
        <v>0</v>
      </c>
      <c r="F4510" s="187">
        <f t="shared" si="160"/>
        <v>0</v>
      </c>
      <c r="G4510" s="187">
        <f t="shared" si="160"/>
        <v>0</v>
      </c>
      <c r="H4510" s="187">
        <f t="shared" si="160"/>
        <v>0</v>
      </c>
      <c r="I4510" s="187">
        <v>0</v>
      </c>
      <c r="J4510" s="187">
        <v>0</v>
      </c>
      <c r="K4510" s="187">
        <v>0</v>
      </c>
      <c r="L4510" s="187">
        <v>0</v>
      </c>
      <c r="M4510" s="187">
        <v>0</v>
      </c>
      <c r="N4510" s="187">
        <v>0</v>
      </c>
      <c r="O4510" s="187">
        <v>0</v>
      </c>
      <c r="P4510" s="187">
        <v>0</v>
      </c>
      <c r="Q4510" s="187">
        <v>0</v>
      </c>
      <c r="R4510" s="187">
        <v>0</v>
      </c>
    </row>
    <row r="4511" spans="1:18" ht="15" hidden="1">
      <c r="A4511" s="181" t="str">
        <f t="shared" si="159"/>
        <v>B</v>
      </c>
      <c r="B4511" s="188" t="s">
        <v>121</v>
      </c>
      <c r="C4511" s="188" t="s">
        <v>15</v>
      </c>
      <c r="D4511" s="189">
        <f t="shared" si="160"/>
        <v>0</v>
      </c>
      <c r="E4511" s="189">
        <f t="shared" si="160"/>
        <v>0</v>
      </c>
      <c r="F4511" s="189">
        <f t="shared" si="160"/>
        <v>0</v>
      </c>
      <c r="G4511" s="189">
        <f t="shared" si="160"/>
        <v>0</v>
      </c>
      <c r="H4511" s="189">
        <f t="shared" si="160"/>
        <v>0</v>
      </c>
      <c r="I4511" s="189">
        <v>0</v>
      </c>
      <c r="J4511" s="189">
        <v>0</v>
      </c>
      <c r="K4511" s="189">
        <v>0</v>
      </c>
      <c r="L4511" s="189">
        <v>0</v>
      </c>
      <c r="M4511" s="189">
        <v>0</v>
      </c>
      <c r="N4511" s="189">
        <v>0</v>
      </c>
      <c r="O4511" s="189">
        <v>0</v>
      </c>
      <c r="P4511" s="189">
        <v>0</v>
      </c>
      <c r="Q4511" s="189">
        <v>0</v>
      </c>
      <c r="R4511" s="189">
        <v>0</v>
      </c>
    </row>
    <row r="4512" spans="1:18" ht="30.75" hidden="1" thickBot="1">
      <c r="A4512" s="181" t="str">
        <f t="shared" si="159"/>
        <v>B</v>
      </c>
      <c r="B4512" s="182" t="s">
        <v>2237</v>
      </c>
      <c r="C4512" s="183" t="s">
        <v>2238</v>
      </c>
      <c r="D4512" s="184">
        <f t="shared" si="160"/>
        <v>0</v>
      </c>
      <c r="E4512" s="184">
        <f t="shared" si="160"/>
        <v>0</v>
      </c>
      <c r="F4512" s="184">
        <f t="shared" si="160"/>
        <v>0</v>
      </c>
      <c r="G4512" s="184">
        <f t="shared" si="160"/>
        <v>0</v>
      </c>
      <c r="H4512" s="184">
        <f t="shared" si="160"/>
        <v>0</v>
      </c>
      <c r="I4512" s="184">
        <v>0</v>
      </c>
      <c r="J4512" s="184">
        <v>0</v>
      </c>
      <c r="K4512" s="184">
        <v>0</v>
      </c>
      <c r="L4512" s="184">
        <v>0</v>
      </c>
      <c r="M4512" s="184">
        <v>0</v>
      </c>
      <c r="N4512" s="184">
        <v>0</v>
      </c>
      <c r="O4512" s="184">
        <v>0</v>
      </c>
      <c r="P4512" s="184">
        <v>0</v>
      </c>
      <c r="Q4512" s="184">
        <v>0</v>
      </c>
      <c r="R4512" s="184">
        <v>0</v>
      </c>
    </row>
    <row r="4513" spans="1:18" ht="15" hidden="1">
      <c r="A4513" s="181" t="str">
        <f t="shared" si="159"/>
        <v>B</v>
      </c>
      <c r="B4513" s="186" t="s">
        <v>121</v>
      </c>
      <c r="C4513" s="186" t="s">
        <v>99</v>
      </c>
      <c r="D4513" s="187">
        <f t="shared" si="160"/>
        <v>0</v>
      </c>
      <c r="E4513" s="187">
        <f t="shared" si="160"/>
        <v>0</v>
      </c>
      <c r="F4513" s="187">
        <f t="shared" si="160"/>
        <v>0</v>
      </c>
      <c r="G4513" s="187">
        <f t="shared" si="160"/>
        <v>0</v>
      </c>
      <c r="H4513" s="187">
        <f t="shared" si="160"/>
        <v>0</v>
      </c>
      <c r="I4513" s="187">
        <v>0</v>
      </c>
      <c r="J4513" s="187">
        <v>0</v>
      </c>
      <c r="K4513" s="187">
        <v>0</v>
      </c>
      <c r="L4513" s="187">
        <v>0</v>
      </c>
      <c r="M4513" s="187">
        <v>0</v>
      </c>
      <c r="N4513" s="187">
        <v>0</v>
      </c>
      <c r="O4513" s="187">
        <v>0</v>
      </c>
      <c r="P4513" s="187">
        <v>0</v>
      </c>
      <c r="Q4513" s="187">
        <v>0</v>
      </c>
      <c r="R4513" s="187">
        <v>0</v>
      </c>
    </row>
    <row r="4514" spans="1:18" ht="15" hidden="1">
      <c r="A4514" s="181" t="str">
        <f t="shared" si="159"/>
        <v>B</v>
      </c>
      <c r="B4514" s="188" t="s">
        <v>121</v>
      </c>
      <c r="C4514" s="188" t="s">
        <v>15</v>
      </c>
      <c r="D4514" s="189">
        <f t="shared" si="160"/>
        <v>0</v>
      </c>
      <c r="E4514" s="189">
        <f t="shared" si="160"/>
        <v>0</v>
      </c>
      <c r="F4514" s="189">
        <f t="shared" si="160"/>
        <v>0</v>
      </c>
      <c r="G4514" s="189">
        <f t="shared" si="160"/>
        <v>0</v>
      </c>
      <c r="H4514" s="189">
        <f t="shared" si="160"/>
        <v>0</v>
      </c>
      <c r="I4514" s="189">
        <v>0</v>
      </c>
      <c r="J4514" s="189">
        <v>0</v>
      </c>
      <c r="K4514" s="189">
        <v>0</v>
      </c>
      <c r="L4514" s="189">
        <v>0</v>
      </c>
      <c r="M4514" s="189">
        <v>0</v>
      </c>
      <c r="N4514" s="189">
        <v>0</v>
      </c>
      <c r="O4514" s="189">
        <v>0</v>
      </c>
      <c r="P4514" s="189">
        <v>0</v>
      </c>
      <c r="Q4514" s="189">
        <v>0</v>
      </c>
      <c r="R4514" s="189">
        <v>0</v>
      </c>
    </row>
    <row r="4515" spans="1:18" ht="15.75" hidden="1" thickBot="1">
      <c r="A4515" s="181" t="str">
        <f t="shared" si="159"/>
        <v>B</v>
      </c>
      <c r="B4515" s="182" t="s">
        <v>2239</v>
      </c>
      <c r="C4515" s="183" t="s">
        <v>2240</v>
      </c>
      <c r="D4515" s="184">
        <f t="shared" si="160"/>
        <v>0</v>
      </c>
      <c r="E4515" s="184">
        <f t="shared" si="160"/>
        <v>0</v>
      </c>
      <c r="F4515" s="184">
        <f t="shared" si="160"/>
        <v>0</v>
      </c>
      <c r="G4515" s="184">
        <f t="shared" si="160"/>
        <v>0</v>
      </c>
      <c r="H4515" s="184">
        <f t="shared" si="160"/>
        <v>0</v>
      </c>
      <c r="I4515" s="184">
        <v>0</v>
      </c>
      <c r="J4515" s="184">
        <v>0</v>
      </c>
      <c r="K4515" s="184">
        <v>0</v>
      </c>
      <c r="L4515" s="184">
        <v>0</v>
      </c>
      <c r="M4515" s="184">
        <v>0</v>
      </c>
      <c r="N4515" s="184">
        <v>0</v>
      </c>
      <c r="O4515" s="184">
        <v>0</v>
      </c>
      <c r="P4515" s="184">
        <v>0</v>
      </c>
      <c r="Q4515" s="184">
        <v>0</v>
      </c>
      <c r="R4515" s="184">
        <v>0</v>
      </c>
    </row>
    <row r="4516" spans="1:18" ht="15" hidden="1">
      <c r="A4516" s="181" t="str">
        <f t="shared" si="159"/>
        <v>B</v>
      </c>
      <c r="B4516" s="186" t="s">
        <v>121</v>
      </c>
      <c r="C4516" s="186" t="s">
        <v>99</v>
      </c>
      <c r="D4516" s="187">
        <f t="shared" si="160"/>
        <v>0</v>
      </c>
      <c r="E4516" s="187">
        <f t="shared" si="160"/>
        <v>0</v>
      </c>
      <c r="F4516" s="187">
        <f t="shared" si="160"/>
        <v>0</v>
      </c>
      <c r="G4516" s="187">
        <f t="shared" si="160"/>
        <v>0</v>
      </c>
      <c r="H4516" s="187">
        <f t="shared" si="160"/>
        <v>0</v>
      </c>
      <c r="I4516" s="187">
        <v>0</v>
      </c>
      <c r="J4516" s="187">
        <v>0</v>
      </c>
      <c r="K4516" s="187">
        <v>0</v>
      </c>
      <c r="L4516" s="187">
        <v>0</v>
      </c>
      <c r="M4516" s="187">
        <v>0</v>
      </c>
      <c r="N4516" s="187">
        <v>0</v>
      </c>
      <c r="O4516" s="187">
        <v>0</v>
      </c>
      <c r="P4516" s="187">
        <v>0</v>
      </c>
      <c r="Q4516" s="187">
        <v>0</v>
      </c>
      <c r="R4516" s="187">
        <v>0</v>
      </c>
    </row>
    <row r="4517" spans="1:18" ht="15" hidden="1">
      <c r="A4517" s="181" t="str">
        <f t="shared" si="159"/>
        <v>B</v>
      </c>
      <c r="B4517" s="188" t="s">
        <v>121</v>
      </c>
      <c r="C4517" s="188" t="s">
        <v>15</v>
      </c>
      <c r="D4517" s="189">
        <f t="shared" si="160"/>
        <v>0</v>
      </c>
      <c r="E4517" s="189">
        <f t="shared" si="160"/>
        <v>0</v>
      </c>
      <c r="F4517" s="189">
        <f t="shared" si="160"/>
        <v>0</v>
      </c>
      <c r="G4517" s="189">
        <f t="shared" si="160"/>
        <v>0</v>
      </c>
      <c r="H4517" s="189">
        <f t="shared" si="160"/>
        <v>0</v>
      </c>
      <c r="I4517" s="189">
        <v>0</v>
      </c>
      <c r="J4517" s="189">
        <v>0</v>
      </c>
      <c r="K4517" s="189">
        <v>0</v>
      </c>
      <c r="L4517" s="189">
        <v>0</v>
      </c>
      <c r="M4517" s="189">
        <v>0</v>
      </c>
      <c r="N4517" s="189">
        <v>0</v>
      </c>
      <c r="O4517" s="189">
        <v>0</v>
      </c>
      <c r="P4517" s="189">
        <v>0</v>
      </c>
      <c r="Q4517" s="189">
        <v>0</v>
      </c>
      <c r="R4517" s="189">
        <v>0</v>
      </c>
    </row>
    <row r="4518" spans="1:18" ht="15.75" hidden="1" thickBot="1">
      <c r="A4518" s="181" t="str">
        <f t="shared" si="159"/>
        <v>B</v>
      </c>
      <c r="B4518" s="182" t="s">
        <v>2241</v>
      </c>
      <c r="C4518" s="183" t="s">
        <v>2242</v>
      </c>
      <c r="D4518" s="184">
        <f t="shared" si="160"/>
        <v>0</v>
      </c>
      <c r="E4518" s="184">
        <f t="shared" si="160"/>
        <v>0</v>
      </c>
      <c r="F4518" s="184">
        <f t="shared" si="160"/>
        <v>0</v>
      </c>
      <c r="G4518" s="184">
        <f t="shared" si="160"/>
        <v>0</v>
      </c>
      <c r="H4518" s="184">
        <f t="shared" si="160"/>
        <v>0</v>
      </c>
      <c r="I4518" s="184">
        <v>0</v>
      </c>
      <c r="J4518" s="184">
        <v>0</v>
      </c>
      <c r="K4518" s="184">
        <v>0</v>
      </c>
      <c r="L4518" s="184">
        <v>0</v>
      </c>
      <c r="M4518" s="184">
        <v>0</v>
      </c>
      <c r="N4518" s="184">
        <v>0</v>
      </c>
      <c r="O4518" s="184">
        <v>0</v>
      </c>
      <c r="P4518" s="184">
        <v>0</v>
      </c>
      <c r="Q4518" s="184">
        <v>0</v>
      </c>
      <c r="R4518" s="184">
        <v>0</v>
      </c>
    </row>
    <row r="4519" spans="1:18" ht="15" hidden="1">
      <c r="A4519" s="181" t="str">
        <f t="shared" si="159"/>
        <v>B</v>
      </c>
      <c r="B4519" s="186" t="s">
        <v>121</v>
      </c>
      <c r="C4519" s="186" t="s">
        <v>99</v>
      </c>
      <c r="D4519" s="187">
        <f t="shared" si="160"/>
        <v>0</v>
      </c>
      <c r="E4519" s="187">
        <f t="shared" si="160"/>
        <v>0</v>
      </c>
      <c r="F4519" s="187">
        <f t="shared" si="160"/>
        <v>0</v>
      </c>
      <c r="G4519" s="187">
        <f t="shared" si="160"/>
        <v>0</v>
      </c>
      <c r="H4519" s="187">
        <f t="shared" si="160"/>
        <v>0</v>
      </c>
      <c r="I4519" s="187">
        <v>0</v>
      </c>
      <c r="J4519" s="187">
        <v>0</v>
      </c>
      <c r="K4519" s="187">
        <v>0</v>
      </c>
      <c r="L4519" s="187">
        <v>0</v>
      </c>
      <c r="M4519" s="187">
        <v>0</v>
      </c>
      <c r="N4519" s="187">
        <v>0</v>
      </c>
      <c r="O4519" s="187">
        <v>0</v>
      </c>
      <c r="P4519" s="187">
        <v>0</v>
      </c>
      <c r="Q4519" s="187">
        <v>0</v>
      </c>
      <c r="R4519" s="187">
        <v>0</v>
      </c>
    </row>
    <row r="4520" spans="1:18" ht="15" hidden="1">
      <c r="A4520" s="181" t="str">
        <f t="shared" si="159"/>
        <v>B</v>
      </c>
      <c r="B4520" s="188" t="s">
        <v>121</v>
      </c>
      <c r="C4520" s="188" t="s">
        <v>105</v>
      </c>
      <c r="D4520" s="189">
        <f t="shared" si="160"/>
        <v>0</v>
      </c>
      <c r="E4520" s="189">
        <f t="shared" si="160"/>
        <v>0</v>
      </c>
      <c r="F4520" s="189">
        <f t="shared" si="160"/>
        <v>0</v>
      </c>
      <c r="G4520" s="189">
        <f t="shared" si="160"/>
        <v>0</v>
      </c>
      <c r="H4520" s="189">
        <f t="shared" si="160"/>
        <v>0</v>
      </c>
      <c r="I4520" s="189">
        <v>0</v>
      </c>
      <c r="J4520" s="189">
        <v>0</v>
      </c>
      <c r="K4520" s="189">
        <v>0</v>
      </c>
      <c r="L4520" s="189">
        <v>0</v>
      </c>
      <c r="M4520" s="189">
        <v>0</v>
      </c>
      <c r="N4520" s="189">
        <v>0</v>
      </c>
      <c r="O4520" s="189">
        <v>0</v>
      </c>
      <c r="P4520" s="189">
        <v>0</v>
      </c>
      <c r="Q4520" s="189">
        <v>0</v>
      </c>
      <c r="R4520" s="189">
        <v>0</v>
      </c>
    </row>
    <row r="4521" spans="1:18" ht="30.75" hidden="1" thickBot="1">
      <c r="A4521" s="181" t="str">
        <f t="shared" si="159"/>
        <v>B</v>
      </c>
      <c r="B4521" s="182" t="s">
        <v>2243</v>
      </c>
      <c r="C4521" s="183" t="s">
        <v>2244</v>
      </c>
      <c r="D4521" s="184">
        <f t="shared" si="160"/>
        <v>0</v>
      </c>
      <c r="E4521" s="184">
        <f t="shared" si="160"/>
        <v>0</v>
      </c>
      <c r="F4521" s="184">
        <f t="shared" si="160"/>
        <v>0</v>
      </c>
      <c r="G4521" s="184">
        <f t="shared" si="160"/>
        <v>0</v>
      </c>
      <c r="H4521" s="184">
        <f t="shared" si="160"/>
        <v>0</v>
      </c>
      <c r="I4521" s="184">
        <v>0</v>
      </c>
      <c r="J4521" s="184">
        <v>0</v>
      </c>
      <c r="K4521" s="184">
        <v>0</v>
      </c>
      <c r="L4521" s="184">
        <v>0</v>
      </c>
      <c r="M4521" s="184">
        <v>0</v>
      </c>
      <c r="N4521" s="184">
        <v>0</v>
      </c>
      <c r="O4521" s="184">
        <v>0</v>
      </c>
      <c r="P4521" s="184">
        <v>0</v>
      </c>
      <c r="Q4521" s="184">
        <v>0</v>
      </c>
      <c r="R4521" s="184">
        <v>0</v>
      </c>
    </row>
    <row r="4522" spans="1:18" ht="15" hidden="1">
      <c r="A4522" s="181" t="str">
        <f t="shared" si="159"/>
        <v>B</v>
      </c>
      <c r="B4522" s="186" t="s">
        <v>121</v>
      </c>
      <c r="C4522" s="186" t="s">
        <v>99</v>
      </c>
      <c r="D4522" s="187">
        <f t="shared" si="160"/>
        <v>0</v>
      </c>
      <c r="E4522" s="187">
        <f t="shared" si="160"/>
        <v>0</v>
      </c>
      <c r="F4522" s="187">
        <f t="shared" si="160"/>
        <v>0</v>
      </c>
      <c r="G4522" s="187">
        <f t="shared" si="160"/>
        <v>0</v>
      </c>
      <c r="H4522" s="187">
        <f t="shared" si="160"/>
        <v>0</v>
      </c>
      <c r="I4522" s="187">
        <v>0</v>
      </c>
      <c r="J4522" s="187">
        <v>0</v>
      </c>
      <c r="K4522" s="187">
        <v>0</v>
      </c>
      <c r="L4522" s="187">
        <v>0</v>
      </c>
      <c r="M4522" s="187">
        <v>0</v>
      </c>
      <c r="N4522" s="187">
        <v>0</v>
      </c>
      <c r="O4522" s="187">
        <v>0</v>
      </c>
      <c r="P4522" s="187">
        <v>0</v>
      </c>
      <c r="Q4522" s="187">
        <v>0</v>
      </c>
      <c r="R4522" s="187">
        <v>0</v>
      </c>
    </row>
    <row r="4523" spans="1:18" ht="15" hidden="1">
      <c r="A4523" s="181" t="str">
        <f t="shared" si="159"/>
        <v>B</v>
      </c>
      <c r="B4523" s="188" t="s">
        <v>121</v>
      </c>
      <c r="C4523" s="188" t="s">
        <v>105</v>
      </c>
      <c r="D4523" s="189">
        <f t="shared" si="160"/>
        <v>0</v>
      </c>
      <c r="E4523" s="189">
        <f t="shared" si="160"/>
        <v>0</v>
      </c>
      <c r="F4523" s="189">
        <f t="shared" si="160"/>
        <v>0</v>
      </c>
      <c r="G4523" s="189">
        <f t="shared" si="160"/>
        <v>0</v>
      </c>
      <c r="H4523" s="189">
        <f t="shared" si="160"/>
        <v>0</v>
      </c>
      <c r="I4523" s="189">
        <v>0</v>
      </c>
      <c r="J4523" s="189">
        <v>0</v>
      </c>
      <c r="K4523" s="189">
        <v>0</v>
      </c>
      <c r="L4523" s="189">
        <v>0</v>
      </c>
      <c r="M4523" s="189">
        <v>0</v>
      </c>
      <c r="N4523" s="189">
        <v>0</v>
      </c>
      <c r="O4523" s="189">
        <v>0</v>
      </c>
      <c r="P4523" s="189">
        <v>0</v>
      </c>
      <c r="Q4523" s="189">
        <v>0</v>
      </c>
      <c r="R4523" s="189">
        <v>0</v>
      </c>
    </row>
    <row r="4524" spans="1:18" ht="30.75" hidden="1" thickBot="1">
      <c r="A4524" s="181" t="str">
        <f t="shared" si="159"/>
        <v>B</v>
      </c>
      <c r="B4524" s="182" t="s">
        <v>2245</v>
      </c>
      <c r="C4524" s="183" t="s">
        <v>2244</v>
      </c>
      <c r="D4524" s="184">
        <f t="shared" si="160"/>
        <v>0</v>
      </c>
      <c r="E4524" s="184">
        <f t="shared" si="160"/>
        <v>0</v>
      </c>
      <c r="F4524" s="184">
        <f t="shared" si="160"/>
        <v>0</v>
      </c>
      <c r="G4524" s="184">
        <f t="shared" si="160"/>
        <v>0</v>
      </c>
      <c r="H4524" s="184">
        <f t="shared" si="160"/>
        <v>0</v>
      </c>
      <c r="I4524" s="184">
        <v>0</v>
      </c>
      <c r="J4524" s="184">
        <v>0</v>
      </c>
      <c r="K4524" s="184">
        <v>0</v>
      </c>
      <c r="L4524" s="184">
        <v>0</v>
      </c>
      <c r="M4524" s="184">
        <v>0</v>
      </c>
      <c r="N4524" s="184">
        <v>0</v>
      </c>
      <c r="O4524" s="184">
        <v>0</v>
      </c>
      <c r="P4524" s="184">
        <v>0</v>
      </c>
      <c r="Q4524" s="184">
        <v>0</v>
      </c>
      <c r="R4524" s="184">
        <v>0</v>
      </c>
    </row>
    <row r="4525" spans="1:18" ht="15" hidden="1">
      <c r="A4525" s="181" t="str">
        <f t="shared" si="159"/>
        <v>B</v>
      </c>
      <c r="B4525" s="186" t="s">
        <v>121</v>
      </c>
      <c r="C4525" s="186" t="s">
        <v>99</v>
      </c>
      <c r="D4525" s="187">
        <f t="shared" si="160"/>
        <v>0</v>
      </c>
      <c r="E4525" s="187">
        <f t="shared" si="160"/>
        <v>0</v>
      </c>
      <c r="F4525" s="187">
        <f t="shared" si="160"/>
        <v>0</v>
      </c>
      <c r="G4525" s="187">
        <f t="shared" si="160"/>
        <v>0</v>
      </c>
      <c r="H4525" s="187">
        <f t="shared" si="160"/>
        <v>0</v>
      </c>
      <c r="I4525" s="187">
        <v>0</v>
      </c>
      <c r="J4525" s="187">
        <v>0</v>
      </c>
      <c r="K4525" s="187">
        <v>0</v>
      </c>
      <c r="L4525" s="187">
        <v>0</v>
      </c>
      <c r="M4525" s="187">
        <v>0</v>
      </c>
      <c r="N4525" s="187">
        <v>0</v>
      </c>
      <c r="O4525" s="187">
        <v>0</v>
      </c>
      <c r="P4525" s="187">
        <v>0</v>
      </c>
      <c r="Q4525" s="187">
        <v>0</v>
      </c>
      <c r="R4525" s="187">
        <v>0</v>
      </c>
    </row>
    <row r="4526" spans="1:18" ht="15" hidden="1">
      <c r="A4526" s="181" t="str">
        <f t="shared" si="159"/>
        <v>B</v>
      </c>
      <c r="B4526" s="188" t="s">
        <v>121</v>
      </c>
      <c r="C4526" s="188" t="s">
        <v>105</v>
      </c>
      <c r="D4526" s="189">
        <f t="shared" si="160"/>
        <v>0</v>
      </c>
      <c r="E4526" s="189">
        <f t="shared" si="160"/>
        <v>0</v>
      </c>
      <c r="F4526" s="189">
        <f t="shared" si="160"/>
        <v>0</v>
      </c>
      <c r="G4526" s="189">
        <f t="shared" si="160"/>
        <v>0</v>
      </c>
      <c r="H4526" s="189">
        <f t="shared" si="160"/>
        <v>0</v>
      </c>
      <c r="I4526" s="189">
        <v>0</v>
      </c>
      <c r="J4526" s="189">
        <v>0</v>
      </c>
      <c r="K4526" s="189">
        <v>0</v>
      </c>
      <c r="L4526" s="189">
        <v>0</v>
      </c>
      <c r="M4526" s="189">
        <v>0</v>
      </c>
      <c r="N4526" s="189">
        <v>0</v>
      </c>
      <c r="O4526" s="189">
        <v>0</v>
      </c>
      <c r="P4526" s="189">
        <v>0</v>
      </c>
      <c r="Q4526" s="189">
        <v>0</v>
      </c>
      <c r="R4526" s="189">
        <v>0</v>
      </c>
    </row>
    <row r="4527" spans="1:18" ht="30.75" hidden="1" thickBot="1">
      <c r="A4527" s="181" t="str">
        <f t="shared" si="159"/>
        <v>B</v>
      </c>
      <c r="B4527" s="182" t="s">
        <v>2246</v>
      </c>
      <c r="C4527" s="183" t="s">
        <v>2247</v>
      </c>
      <c r="D4527" s="184">
        <f t="shared" si="160"/>
        <v>0</v>
      </c>
      <c r="E4527" s="184">
        <f t="shared" si="160"/>
        <v>0</v>
      </c>
      <c r="F4527" s="184">
        <f t="shared" si="160"/>
        <v>0</v>
      </c>
      <c r="G4527" s="184">
        <f t="shared" si="160"/>
        <v>0</v>
      </c>
      <c r="H4527" s="184">
        <f t="shared" si="160"/>
        <v>0</v>
      </c>
      <c r="I4527" s="184">
        <v>0</v>
      </c>
      <c r="J4527" s="184">
        <v>0</v>
      </c>
      <c r="K4527" s="184">
        <v>0</v>
      </c>
      <c r="L4527" s="184">
        <v>0</v>
      </c>
      <c r="M4527" s="184">
        <v>0</v>
      </c>
      <c r="N4527" s="184">
        <v>0</v>
      </c>
      <c r="O4527" s="184">
        <v>0</v>
      </c>
      <c r="P4527" s="184">
        <v>0</v>
      </c>
      <c r="Q4527" s="184">
        <v>0</v>
      </c>
      <c r="R4527" s="184">
        <v>0</v>
      </c>
    </row>
    <row r="4528" spans="1:18" ht="15" hidden="1">
      <c r="A4528" s="181" t="str">
        <f t="shared" si="159"/>
        <v>B</v>
      </c>
      <c r="B4528" s="186" t="s">
        <v>121</v>
      </c>
      <c r="C4528" s="186" t="s">
        <v>99</v>
      </c>
      <c r="D4528" s="187">
        <f t="shared" si="160"/>
        <v>0</v>
      </c>
      <c r="E4528" s="187">
        <f t="shared" si="160"/>
        <v>0</v>
      </c>
      <c r="F4528" s="187">
        <f t="shared" si="160"/>
        <v>0</v>
      </c>
      <c r="G4528" s="187">
        <f t="shared" si="160"/>
        <v>0</v>
      </c>
      <c r="H4528" s="187">
        <f t="shared" si="160"/>
        <v>0</v>
      </c>
      <c r="I4528" s="187">
        <v>0</v>
      </c>
      <c r="J4528" s="187">
        <v>0</v>
      </c>
      <c r="K4528" s="187">
        <v>0</v>
      </c>
      <c r="L4528" s="187">
        <v>0</v>
      </c>
      <c r="M4528" s="187">
        <v>0</v>
      </c>
      <c r="N4528" s="187">
        <v>0</v>
      </c>
      <c r="O4528" s="187">
        <v>0</v>
      </c>
      <c r="P4528" s="187">
        <v>0</v>
      </c>
      <c r="Q4528" s="187">
        <v>0</v>
      </c>
      <c r="R4528" s="187">
        <v>0</v>
      </c>
    </row>
    <row r="4529" spans="1:18" ht="15" hidden="1">
      <c r="A4529" s="181" t="str">
        <f t="shared" si="159"/>
        <v>B</v>
      </c>
      <c r="B4529" s="188" t="s">
        <v>121</v>
      </c>
      <c r="C4529" s="188" t="s">
        <v>15</v>
      </c>
      <c r="D4529" s="189">
        <f t="shared" si="160"/>
        <v>0</v>
      </c>
      <c r="E4529" s="189">
        <f t="shared" si="160"/>
        <v>0</v>
      </c>
      <c r="F4529" s="189">
        <f t="shared" si="160"/>
        <v>0</v>
      </c>
      <c r="G4529" s="189">
        <f t="shared" si="160"/>
        <v>0</v>
      </c>
      <c r="H4529" s="189">
        <f t="shared" si="160"/>
        <v>0</v>
      </c>
      <c r="I4529" s="189">
        <v>0</v>
      </c>
      <c r="J4529" s="189">
        <v>0</v>
      </c>
      <c r="K4529" s="189">
        <v>0</v>
      </c>
      <c r="L4529" s="189">
        <v>0</v>
      </c>
      <c r="M4529" s="189">
        <v>0</v>
      </c>
      <c r="N4529" s="189">
        <v>0</v>
      </c>
      <c r="O4529" s="189">
        <v>0</v>
      </c>
      <c r="P4529" s="189">
        <v>0</v>
      </c>
      <c r="Q4529" s="189">
        <v>0</v>
      </c>
      <c r="R4529" s="189">
        <v>0</v>
      </c>
    </row>
    <row r="4530" spans="1:18" ht="15.75" hidden="1" thickBot="1">
      <c r="A4530" s="181" t="str">
        <f t="shared" si="159"/>
        <v>B</v>
      </c>
      <c r="B4530" s="182" t="s">
        <v>2248</v>
      </c>
      <c r="C4530" s="183" t="s">
        <v>2249</v>
      </c>
      <c r="D4530" s="184">
        <f t="shared" si="160"/>
        <v>0</v>
      </c>
      <c r="E4530" s="184">
        <f t="shared" si="160"/>
        <v>0</v>
      </c>
      <c r="F4530" s="184">
        <f t="shared" si="160"/>
        <v>0</v>
      </c>
      <c r="G4530" s="184">
        <f t="shared" si="160"/>
        <v>0</v>
      </c>
      <c r="H4530" s="184">
        <f t="shared" si="160"/>
        <v>0</v>
      </c>
      <c r="I4530" s="184">
        <v>0</v>
      </c>
      <c r="J4530" s="184">
        <v>0</v>
      </c>
      <c r="K4530" s="184">
        <v>0</v>
      </c>
      <c r="L4530" s="184">
        <v>0</v>
      </c>
      <c r="M4530" s="184">
        <v>0</v>
      </c>
      <c r="N4530" s="184">
        <v>0</v>
      </c>
      <c r="O4530" s="184">
        <v>0</v>
      </c>
      <c r="P4530" s="184">
        <v>0</v>
      </c>
      <c r="Q4530" s="184">
        <v>0</v>
      </c>
      <c r="R4530" s="184">
        <v>0</v>
      </c>
    </row>
    <row r="4531" spans="1:18" ht="15" hidden="1">
      <c r="A4531" s="181" t="str">
        <f t="shared" si="159"/>
        <v>B</v>
      </c>
      <c r="B4531" s="186" t="s">
        <v>121</v>
      </c>
      <c r="C4531" s="186" t="s">
        <v>99</v>
      </c>
      <c r="D4531" s="187">
        <f t="shared" si="160"/>
        <v>0</v>
      </c>
      <c r="E4531" s="187">
        <f t="shared" si="160"/>
        <v>0</v>
      </c>
      <c r="F4531" s="187">
        <f t="shared" si="160"/>
        <v>0</v>
      </c>
      <c r="G4531" s="187">
        <f t="shared" si="160"/>
        <v>0</v>
      </c>
      <c r="H4531" s="187">
        <f t="shared" si="160"/>
        <v>0</v>
      </c>
      <c r="I4531" s="187">
        <v>0</v>
      </c>
      <c r="J4531" s="187">
        <v>0</v>
      </c>
      <c r="K4531" s="187">
        <v>0</v>
      </c>
      <c r="L4531" s="187">
        <v>0</v>
      </c>
      <c r="M4531" s="187">
        <v>0</v>
      </c>
      <c r="N4531" s="187">
        <v>0</v>
      </c>
      <c r="O4531" s="187">
        <v>0</v>
      </c>
      <c r="P4531" s="187">
        <v>0</v>
      </c>
      <c r="Q4531" s="187">
        <v>0</v>
      </c>
      <c r="R4531" s="187">
        <v>0</v>
      </c>
    </row>
    <row r="4532" spans="1:18" ht="15" hidden="1">
      <c r="A4532" s="181" t="str">
        <f t="shared" si="159"/>
        <v>B</v>
      </c>
      <c r="B4532" s="188" t="s">
        <v>121</v>
      </c>
      <c r="C4532" s="188" t="s">
        <v>15</v>
      </c>
      <c r="D4532" s="189">
        <f t="shared" si="160"/>
        <v>0</v>
      </c>
      <c r="E4532" s="189">
        <f t="shared" si="160"/>
        <v>0</v>
      </c>
      <c r="F4532" s="189">
        <f t="shared" si="160"/>
        <v>0</v>
      </c>
      <c r="G4532" s="189">
        <f t="shared" si="160"/>
        <v>0</v>
      </c>
      <c r="H4532" s="189">
        <f t="shared" si="160"/>
        <v>0</v>
      </c>
      <c r="I4532" s="189">
        <v>0</v>
      </c>
      <c r="J4532" s="189">
        <v>0</v>
      </c>
      <c r="K4532" s="189">
        <v>0</v>
      </c>
      <c r="L4532" s="189">
        <v>0</v>
      </c>
      <c r="M4532" s="189">
        <v>0</v>
      </c>
      <c r="N4532" s="189">
        <v>0</v>
      </c>
      <c r="O4532" s="189">
        <v>0</v>
      </c>
      <c r="P4532" s="189">
        <v>0</v>
      </c>
      <c r="Q4532" s="189">
        <v>0</v>
      </c>
      <c r="R4532" s="189">
        <v>0</v>
      </c>
    </row>
    <row r="4533" spans="1:18" ht="45.75" hidden="1" thickBot="1">
      <c r="A4533" s="181" t="str">
        <f t="shared" si="159"/>
        <v>B</v>
      </c>
      <c r="B4533" s="182" t="s">
        <v>2250</v>
      </c>
      <c r="C4533" s="183" t="s">
        <v>2251</v>
      </c>
      <c r="D4533" s="184">
        <f t="shared" si="160"/>
        <v>0</v>
      </c>
      <c r="E4533" s="184">
        <f t="shared" si="160"/>
        <v>0</v>
      </c>
      <c r="F4533" s="184">
        <f t="shared" si="160"/>
        <v>0</v>
      </c>
      <c r="G4533" s="184">
        <f t="shared" si="160"/>
        <v>0</v>
      </c>
      <c r="H4533" s="184">
        <f t="shared" si="160"/>
        <v>0</v>
      </c>
      <c r="I4533" s="184">
        <v>0</v>
      </c>
      <c r="J4533" s="184">
        <v>0</v>
      </c>
      <c r="K4533" s="184">
        <v>0</v>
      </c>
      <c r="L4533" s="184">
        <v>0</v>
      </c>
      <c r="M4533" s="184">
        <v>0</v>
      </c>
      <c r="N4533" s="184">
        <v>0</v>
      </c>
      <c r="O4533" s="184">
        <v>0</v>
      </c>
      <c r="P4533" s="184">
        <v>0</v>
      </c>
      <c r="Q4533" s="184">
        <v>0</v>
      </c>
      <c r="R4533" s="184">
        <v>0</v>
      </c>
    </row>
    <row r="4534" spans="1:18" ht="15" hidden="1">
      <c r="A4534" s="181" t="str">
        <f t="shared" si="159"/>
        <v>B</v>
      </c>
      <c r="B4534" s="186" t="s">
        <v>121</v>
      </c>
      <c r="C4534" s="186" t="s">
        <v>99</v>
      </c>
      <c r="D4534" s="187">
        <f t="shared" si="160"/>
        <v>0</v>
      </c>
      <c r="E4534" s="187">
        <f t="shared" si="160"/>
        <v>0</v>
      </c>
      <c r="F4534" s="187">
        <f t="shared" si="160"/>
        <v>0</v>
      </c>
      <c r="G4534" s="187">
        <f t="shared" si="160"/>
        <v>0</v>
      </c>
      <c r="H4534" s="187">
        <f t="shared" si="160"/>
        <v>0</v>
      </c>
      <c r="I4534" s="187">
        <v>0</v>
      </c>
      <c r="J4534" s="187">
        <v>0</v>
      </c>
      <c r="K4534" s="187">
        <v>0</v>
      </c>
      <c r="L4534" s="187">
        <v>0</v>
      </c>
      <c r="M4534" s="187">
        <v>0</v>
      </c>
      <c r="N4534" s="187">
        <v>0</v>
      </c>
      <c r="O4534" s="187">
        <v>0</v>
      </c>
      <c r="P4534" s="187">
        <v>0</v>
      </c>
      <c r="Q4534" s="187">
        <v>0</v>
      </c>
      <c r="R4534" s="187">
        <v>0</v>
      </c>
    </row>
    <row r="4535" spans="1:18" ht="15" hidden="1">
      <c r="A4535" s="181" t="str">
        <f t="shared" si="159"/>
        <v>B</v>
      </c>
      <c r="B4535" s="188" t="s">
        <v>121</v>
      </c>
      <c r="C4535" s="188" t="s">
        <v>105</v>
      </c>
      <c r="D4535" s="189">
        <f t="shared" si="160"/>
        <v>0</v>
      </c>
      <c r="E4535" s="189">
        <f t="shared" si="160"/>
        <v>0</v>
      </c>
      <c r="F4535" s="189">
        <f t="shared" si="160"/>
        <v>0</v>
      </c>
      <c r="G4535" s="189">
        <f t="shared" si="160"/>
        <v>0</v>
      </c>
      <c r="H4535" s="189">
        <f t="shared" si="160"/>
        <v>0</v>
      </c>
      <c r="I4535" s="189">
        <v>0</v>
      </c>
      <c r="J4535" s="189">
        <v>0</v>
      </c>
      <c r="K4535" s="189">
        <v>0</v>
      </c>
      <c r="L4535" s="189">
        <v>0</v>
      </c>
      <c r="M4535" s="189">
        <v>0</v>
      </c>
      <c r="N4535" s="189">
        <v>0</v>
      </c>
      <c r="O4535" s="189">
        <v>0</v>
      </c>
      <c r="P4535" s="189">
        <v>0</v>
      </c>
      <c r="Q4535" s="189">
        <v>0</v>
      </c>
      <c r="R4535" s="189">
        <v>0</v>
      </c>
    </row>
    <row r="4536" spans="1:18" ht="45.75" hidden="1" thickBot="1">
      <c r="A4536" s="181" t="str">
        <f t="shared" si="159"/>
        <v>B</v>
      </c>
      <c r="B4536" s="182" t="s">
        <v>2252</v>
      </c>
      <c r="C4536" s="183" t="s">
        <v>2253</v>
      </c>
      <c r="D4536" s="184">
        <f t="shared" si="160"/>
        <v>0</v>
      </c>
      <c r="E4536" s="184">
        <f t="shared" si="160"/>
        <v>0</v>
      </c>
      <c r="F4536" s="184">
        <f t="shared" si="160"/>
        <v>0</v>
      </c>
      <c r="G4536" s="184">
        <f t="shared" si="160"/>
        <v>0</v>
      </c>
      <c r="H4536" s="184">
        <f t="shared" si="160"/>
        <v>0</v>
      </c>
      <c r="I4536" s="184">
        <v>0</v>
      </c>
      <c r="J4536" s="184">
        <v>0</v>
      </c>
      <c r="K4536" s="184">
        <v>0</v>
      </c>
      <c r="L4536" s="184">
        <v>0</v>
      </c>
      <c r="M4536" s="184">
        <v>0</v>
      </c>
      <c r="N4536" s="184">
        <v>0</v>
      </c>
      <c r="O4536" s="184">
        <v>0</v>
      </c>
      <c r="P4536" s="184">
        <v>0</v>
      </c>
      <c r="Q4536" s="184">
        <v>0</v>
      </c>
      <c r="R4536" s="184">
        <v>0</v>
      </c>
    </row>
    <row r="4537" spans="1:18" ht="15" hidden="1">
      <c r="A4537" s="181" t="str">
        <f t="shared" si="159"/>
        <v>B</v>
      </c>
      <c r="B4537" s="186" t="s">
        <v>121</v>
      </c>
      <c r="C4537" s="186" t="s">
        <v>99</v>
      </c>
      <c r="D4537" s="187">
        <f t="shared" si="160"/>
        <v>0</v>
      </c>
      <c r="E4537" s="187">
        <f t="shared" si="160"/>
        <v>0</v>
      </c>
      <c r="F4537" s="187">
        <f t="shared" si="160"/>
        <v>0</v>
      </c>
      <c r="G4537" s="187">
        <f t="shared" si="160"/>
        <v>0</v>
      </c>
      <c r="H4537" s="187">
        <f t="shared" si="160"/>
        <v>0</v>
      </c>
      <c r="I4537" s="187">
        <v>0</v>
      </c>
      <c r="J4537" s="187">
        <v>0</v>
      </c>
      <c r="K4537" s="187">
        <v>0</v>
      </c>
      <c r="L4537" s="187">
        <v>0</v>
      </c>
      <c r="M4537" s="187">
        <v>0</v>
      </c>
      <c r="N4537" s="187">
        <v>0</v>
      </c>
      <c r="O4537" s="187">
        <v>0</v>
      </c>
      <c r="P4537" s="187">
        <v>0</v>
      </c>
      <c r="Q4537" s="187">
        <v>0</v>
      </c>
      <c r="R4537" s="187">
        <v>0</v>
      </c>
    </row>
    <row r="4538" spans="1:18" ht="15" hidden="1">
      <c r="A4538" s="181" t="str">
        <f t="shared" si="159"/>
        <v>B</v>
      </c>
      <c r="B4538" s="188" t="s">
        <v>121</v>
      </c>
      <c r="C4538" s="188" t="s">
        <v>105</v>
      </c>
      <c r="D4538" s="189">
        <f t="shared" si="160"/>
        <v>0</v>
      </c>
      <c r="E4538" s="189">
        <f t="shared" si="160"/>
        <v>0</v>
      </c>
      <c r="F4538" s="189">
        <f t="shared" si="160"/>
        <v>0</v>
      </c>
      <c r="G4538" s="189">
        <f t="shared" si="160"/>
        <v>0</v>
      </c>
      <c r="H4538" s="189">
        <f t="shared" si="160"/>
        <v>0</v>
      </c>
      <c r="I4538" s="189">
        <v>0</v>
      </c>
      <c r="J4538" s="189">
        <v>0</v>
      </c>
      <c r="K4538" s="189">
        <v>0</v>
      </c>
      <c r="L4538" s="189">
        <v>0</v>
      </c>
      <c r="M4538" s="189">
        <v>0</v>
      </c>
      <c r="N4538" s="189">
        <v>0</v>
      </c>
      <c r="O4538" s="189">
        <v>0</v>
      </c>
      <c r="P4538" s="189">
        <v>0</v>
      </c>
      <c r="Q4538" s="189">
        <v>0</v>
      </c>
      <c r="R4538" s="189">
        <v>0</v>
      </c>
    </row>
    <row r="4539" spans="1:18" ht="15.75" hidden="1" thickBot="1">
      <c r="A4539" s="181" t="str">
        <f t="shared" si="159"/>
        <v>B</v>
      </c>
      <c r="B4539" s="182" t="s">
        <v>2254</v>
      </c>
      <c r="C4539" s="183" t="s">
        <v>2255</v>
      </c>
      <c r="D4539" s="184">
        <f t="shared" si="160"/>
        <v>0</v>
      </c>
      <c r="E4539" s="184">
        <f t="shared" si="160"/>
        <v>0</v>
      </c>
      <c r="F4539" s="184">
        <f t="shared" si="160"/>
        <v>0</v>
      </c>
      <c r="G4539" s="184">
        <f t="shared" si="160"/>
        <v>0</v>
      </c>
      <c r="H4539" s="184">
        <f t="shared" si="160"/>
        <v>0</v>
      </c>
      <c r="I4539" s="184">
        <v>0</v>
      </c>
      <c r="J4539" s="184">
        <v>0</v>
      </c>
      <c r="K4539" s="184">
        <v>0</v>
      </c>
      <c r="L4539" s="184">
        <v>0</v>
      </c>
      <c r="M4539" s="184">
        <v>0</v>
      </c>
      <c r="N4539" s="184">
        <v>0</v>
      </c>
      <c r="O4539" s="184">
        <v>0</v>
      </c>
      <c r="P4539" s="184">
        <v>0</v>
      </c>
      <c r="Q4539" s="184">
        <v>0</v>
      </c>
      <c r="R4539" s="184">
        <v>0</v>
      </c>
    </row>
    <row r="4540" spans="1:18" ht="15" hidden="1">
      <c r="A4540" s="181" t="str">
        <f t="shared" si="159"/>
        <v>B</v>
      </c>
      <c r="B4540" s="186" t="s">
        <v>121</v>
      </c>
      <c r="C4540" s="186" t="s">
        <v>99</v>
      </c>
      <c r="D4540" s="187">
        <f t="shared" si="160"/>
        <v>0</v>
      </c>
      <c r="E4540" s="187">
        <f t="shared" si="160"/>
        <v>0</v>
      </c>
      <c r="F4540" s="187">
        <f t="shared" si="160"/>
        <v>0</v>
      </c>
      <c r="G4540" s="187">
        <f t="shared" si="160"/>
        <v>0</v>
      </c>
      <c r="H4540" s="187">
        <f t="shared" si="160"/>
        <v>0</v>
      </c>
      <c r="I4540" s="187">
        <v>0</v>
      </c>
      <c r="J4540" s="187">
        <v>0</v>
      </c>
      <c r="K4540" s="187">
        <v>0</v>
      </c>
      <c r="L4540" s="187">
        <v>0</v>
      </c>
      <c r="M4540" s="187">
        <v>0</v>
      </c>
      <c r="N4540" s="187">
        <v>0</v>
      </c>
      <c r="O4540" s="187">
        <v>0</v>
      </c>
      <c r="P4540" s="187">
        <v>0</v>
      </c>
      <c r="Q4540" s="187">
        <v>0</v>
      </c>
      <c r="R4540" s="187">
        <v>0</v>
      </c>
    </row>
    <row r="4541" spans="1:18" ht="15" hidden="1">
      <c r="A4541" s="181" t="str">
        <f t="shared" si="159"/>
        <v>B</v>
      </c>
      <c r="B4541" s="188" t="s">
        <v>121</v>
      </c>
      <c r="C4541" s="188" t="s">
        <v>104</v>
      </c>
      <c r="D4541" s="189">
        <f t="shared" si="160"/>
        <v>0</v>
      </c>
      <c r="E4541" s="189">
        <f t="shared" si="160"/>
        <v>0</v>
      </c>
      <c r="F4541" s="189">
        <f t="shared" si="160"/>
        <v>0</v>
      </c>
      <c r="G4541" s="189">
        <f t="shared" si="160"/>
        <v>0</v>
      </c>
      <c r="H4541" s="189">
        <f t="shared" si="160"/>
        <v>0</v>
      </c>
      <c r="I4541" s="189">
        <v>0</v>
      </c>
      <c r="J4541" s="189">
        <v>0</v>
      </c>
      <c r="K4541" s="189">
        <v>0</v>
      </c>
      <c r="L4541" s="189">
        <v>0</v>
      </c>
      <c r="M4541" s="189">
        <v>0</v>
      </c>
      <c r="N4541" s="189">
        <v>0</v>
      </c>
      <c r="O4541" s="189">
        <v>0</v>
      </c>
      <c r="P4541" s="189">
        <v>0</v>
      </c>
      <c r="Q4541" s="189">
        <v>0</v>
      </c>
      <c r="R4541" s="189">
        <v>0</v>
      </c>
    </row>
    <row r="4542" spans="1:18" ht="45.75" hidden="1" thickBot="1">
      <c r="A4542" s="181" t="str">
        <f t="shared" si="159"/>
        <v>B</v>
      </c>
      <c r="B4542" s="182" t="s">
        <v>2256</v>
      </c>
      <c r="C4542" s="183" t="s">
        <v>2257</v>
      </c>
      <c r="D4542" s="184">
        <f t="shared" si="160"/>
        <v>0</v>
      </c>
      <c r="E4542" s="184">
        <f t="shared" si="160"/>
        <v>0</v>
      </c>
      <c r="F4542" s="184">
        <f t="shared" si="160"/>
        <v>0</v>
      </c>
      <c r="G4542" s="184">
        <f t="shared" si="160"/>
        <v>0</v>
      </c>
      <c r="H4542" s="184">
        <f t="shared" si="160"/>
        <v>0</v>
      </c>
      <c r="I4542" s="184">
        <v>0</v>
      </c>
      <c r="J4542" s="184">
        <v>0</v>
      </c>
      <c r="K4542" s="184">
        <v>0</v>
      </c>
      <c r="L4542" s="184">
        <v>0</v>
      </c>
      <c r="M4542" s="184">
        <v>0</v>
      </c>
      <c r="N4542" s="184">
        <v>0</v>
      </c>
      <c r="O4542" s="184">
        <v>0</v>
      </c>
      <c r="P4542" s="184">
        <v>0</v>
      </c>
      <c r="Q4542" s="184">
        <v>0</v>
      </c>
      <c r="R4542" s="184">
        <v>0</v>
      </c>
    </row>
    <row r="4543" spans="1:18" ht="15" hidden="1">
      <c r="A4543" s="181" t="str">
        <f t="shared" si="159"/>
        <v>B</v>
      </c>
      <c r="B4543" s="186" t="s">
        <v>121</v>
      </c>
      <c r="C4543" s="186" t="s">
        <v>99</v>
      </c>
      <c r="D4543" s="187">
        <f t="shared" si="160"/>
        <v>0</v>
      </c>
      <c r="E4543" s="187">
        <f t="shared" si="160"/>
        <v>0</v>
      </c>
      <c r="F4543" s="187">
        <f t="shared" si="160"/>
        <v>0</v>
      </c>
      <c r="G4543" s="187">
        <f t="shared" si="160"/>
        <v>0</v>
      </c>
      <c r="H4543" s="187">
        <f t="shared" si="160"/>
        <v>0</v>
      </c>
      <c r="I4543" s="187">
        <v>0</v>
      </c>
      <c r="J4543" s="187">
        <v>0</v>
      </c>
      <c r="K4543" s="187">
        <v>0</v>
      </c>
      <c r="L4543" s="187">
        <v>0</v>
      </c>
      <c r="M4543" s="187">
        <v>0</v>
      </c>
      <c r="N4543" s="187">
        <v>0</v>
      </c>
      <c r="O4543" s="187">
        <v>0</v>
      </c>
      <c r="P4543" s="187">
        <v>0</v>
      </c>
      <c r="Q4543" s="187">
        <v>0</v>
      </c>
      <c r="R4543" s="187">
        <v>0</v>
      </c>
    </row>
    <row r="4544" spans="1:18" ht="15" hidden="1">
      <c r="A4544" s="181" t="str">
        <f t="shared" si="159"/>
        <v>B</v>
      </c>
      <c r="B4544" s="188" t="s">
        <v>121</v>
      </c>
      <c r="C4544" s="188" t="s">
        <v>15</v>
      </c>
      <c r="D4544" s="189">
        <f t="shared" si="160"/>
        <v>0</v>
      </c>
      <c r="E4544" s="189">
        <f t="shared" si="160"/>
        <v>0</v>
      </c>
      <c r="F4544" s="189">
        <f t="shared" si="160"/>
        <v>0</v>
      </c>
      <c r="G4544" s="189">
        <f t="shared" si="160"/>
        <v>0</v>
      </c>
      <c r="H4544" s="189">
        <f t="shared" si="160"/>
        <v>0</v>
      </c>
      <c r="I4544" s="189">
        <v>0</v>
      </c>
      <c r="J4544" s="189">
        <v>0</v>
      </c>
      <c r="K4544" s="189">
        <v>0</v>
      </c>
      <c r="L4544" s="189">
        <v>0</v>
      </c>
      <c r="M4544" s="189">
        <v>0</v>
      </c>
      <c r="N4544" s="189">
        <v>0</v>
      </c>
      <c r="O4544" s="189">
        <v>0</v>
      </c>
      <c r="P4544" s="189">
        <v>0</v>
      </c>
      <c r="Q4544" s="189">
        <v>0</v>
      </c>
      <c r="R4544" s="189">
        <v>0</v>
      </c>
    </row>
    <row r="4545" spans="1:18" ht="45.75" hidden="1" thickBot="1">
      <c r="A4545" s="181" t="str">
        <f t="shared" si="159"/>
        <v>B</v>
      </c>
      <c r="B4545" s="182" t="s">
        <v>2258</v>
      </c>
      <c r="C4545" s="183" t="s">
        <v>2259</v>
      </c>
      <c r="D4545" s="184">
        <f t="shared" si="160"/>
        <v>0</v>
      </c>
      <c r="E4545" s="184">
        <f t="shared" si="160"/>
        <v>0</v>
      </c>
      <c r="F4545" s="184">
        <f t="shared" si="160"/>
        <v>0</v>
      </c>
      <c r="G4545" s="184">
        <f t="shared" si="160"/>
        <v>0</v>
      </c>
      <c r="H4545" s="184">
        <f t="shared" si="160"/>
        <v>0</v>
      </c>
      <c r="I4545" s="184">
        <v>0</v>
      </c>
      <c r="J4545" s="184">
        <v>0</v>
      </c>
      <c r="K4545" s="184">
        <v>0</v>
      </c>
      <c r="L4545" s="184">
        <v>0</v>
      </c>
      <c r="M4545" s="184">
        <v>0</v>
      </c>
      <c r="N4545" s="184">
        <v>0</v>
      </c>
      <c r="O4545" s="184">
        <v>0</v>
      </c>
      <c r="P4545" s="184">
        <v>0</v>
      </c>
      <c r="Q4545" s="184">
        <v>0</v>
      </c>
      <c r="R4545" s="184">
        <v>0</v>
      </c>
    </row>
    <row r="4546" spans="1:18" ht="15" hidden="1">
      <c r="A4546" s="181" t="str">
        <f t="shared" si="159"/>
        <v>B</v>
      </c>
      <c r="B4546" s="186" t="s">
        <v>121</v>
      </c>
      <c r="C4546" s="186" t="s">
        <v>99</v>
      </c>
      <c r="D4546" s="187">
        <f t="shared" si="160"/>
        <v>0</v>
      </c>
      <c r="E4546" s="187">
        <f t="shared" si="160"/>
        <v>0</v>
      </c>
      <c r="F4546" s="187">
        <f t="shared" si="160"/>
        <v>0</v>
      </c>
      <c r="G4546" s="187">
        <f t="shared" si="160"/>
        <v>0</v>
      </c>
      <c r="H4546" s="187">
        <f t="shared" si="160"/>
        <v>0</v>
      </c>
      <c r="I4546" s="187">
        <v>0</v>
      </c>
      <c r="J4546" s="187">
        <v>0</v>
      </c>
      <c r="K4546" s="187">
        <v>0</v>
      </c>
      <c r="L4546" s="187">
        <v>0</v>
      </c>
      <c r="M4546" s="187">
        <v>0</v>
      </c>
      <c r="N4546" s="187">
        <v>0</v>
      </c>
      <c r="O4546" s="187">
        <v>0</v>
      </c>
      <c r="P4546" s="187">
        <v>0</v>
      </c>
      <c r="Q4546" s="187">
        <v>0</v>
      </c>
      <c r="R4546" s="187">
        <v>0</v>
      </c>
    </row>
    <row r="4547" spans="1:18" ht="15" hidden="1">
      <c r="A4547" s="181" t="str">
        <f t="shared" si="159"/>
        <v>B</v>
      </c>
      <c r="B4547" s="188" t="s">
        <v>121</v>
      </c>
      <c r="C4547" s="188" t="s">
        <v>15</v>
      </c>
      <c r="D4547" s="189">
        <f t="shared" si="160"/>
        <v>0</v>
      </c>
      <c r="E4547" s="189">
        <f t="shared" si="160"/>
        <v>0</v>
      </c>
      <c r="F4547" s="189">
        <f t="shared" si="160"/>
        <v>0</v>
      </c>
      <c r="G4547" s="189">
        <f t="shared" si="160"/>
        <v>0</v>
      </c>
      <c r="H4547" s="189">
        <f t="shared" si="160"/>
        <v>0</v>
      </c>
      <c r="I4547" s="189">
        <v>0</v>
      </c>
      <c r="J4547" s="189">
        <v>0</v>
      </c>
      <c r="K4547" s="189">
        <v>0</v>
      </c>
      <c r="L4547" s="189">
        <v>0</v>
      </c>
      <c r="M4547" s="189">
        <v>0</v>
      </c>
      <c r="N4547" s="189">
        <v>0</v>
      </c>
      <c r="O4547" s="189">
        <v>0</v>
      </c>
      <c r="P4547" s="189">
        <v>0</v>
      </c>
      <c r="Q4547" s="189">
        <v>0</v>
      </c>
      <c r="R4547" s="189">
        <v>0</v>
      </c>
    </row>
    <row r="4548" spans="1:18" ht="30.75" thickBot="1">
      <c r="A4548" s="181" t="str">
        <f t="shared" si="159"/>
        <v>A</v>
      </c>
      <c r="B4548" s="182" t="s">
        <v>2260</v>
      </c>
      <c r="C4548" s="183" t="s">
        <v>2261</v>
      </c>
      <c r="D4548" s="184">
        <f t="shared" si="160"/>
        <v>186400000</v>
      </c>
      <c r="E4548" s="184">
        <f t="shared" si="160"/>
        <v>98500000</v>
      </c>
      <c r="F4548" s="184">
        <f t="shared" si="160"/>
        <v>55300000</v>
      </c>
      <c r="G4548" s="184">
        <f t="shared" si="160"/>
        <v>5300000</v>
      </c>
      <c r="H4548" s="184">
        <f t="shared" si="160"/>
        <v>27300000</v>
      </c>
      <c r="I4548" s="184">
        <v>24600000</v>
      </c>
      <c r="J4548" s="184">
        <v>8500000</v>
      </c>
      <c r="K4548" s="184">
        <v>8500000</v>
      </c>
      <c r="L4548" s="184">
        <v>5300000</v>
      </c>
      <c r="M4548" s="184">
        <v>2300000</v>
      </c>
      <c r="N4548" s="184">
        <v>161800000</v>
      </c>
      <c r="O4548" s="184">
        <v>90000000</v>
      </c>
      <c r="P4548" s="184">
        <v>46800000</v>
      </c>
      <c r="Q4548" s="184">
        <v>0</v>
      </c>
      <c r="R4548" s="184">
        <v>25000000</v>
      </c>
    </row>
    <row r="4549" spans="1:18" ht="15.75" thickTop="1">
      <c r="A4549" s="181" t="str">
        <f t="shared" si="159"/>
        <v>A</v>
      </c>
      <c r="B4549" s="186" t="s">
        <v>121</v>
      </c>
      <c r="C4549" s="186" t="s">
        <v>99</v>
      </c>
      <c r="D4549" s="187">
        <f t="shared" si="160"/>
        <v>24600000</v>
      </c>
      <c r="E4549" s="187">
        <f t="shared" si="160"/>
        <v>8500000</v>
      </c>
      <c r="F4549" s="187">
        <f t="shared" si="160"/>
        <v>8500000</v>
      </c>
      <c r="G4549" s="187">
        <f t="shared" si="160"/>
        <v>5300000</v>
      </c>
      <c r="H4549" s="187">
        <f t="shared" si="160"/>
        <v>2300000</v>
      </c>
      <c r="I4549" s="187">
        <v>24600000</v>
      </c>
      <c r="J4549" s="187">
        <v>8500000</v>
      </c>
      <c r="K4549" s="187">
        <v>8500000</v>
      </c>
      <c r="L4549" s="187">
        <v>5300000</v>
      </c>
      <c r="M4549" s="187">
        <v>2300000</v>
      </c>
      <c r="N4549" s="187">
        <v>0</v>
      </c>
      <c r="O4549" s="187">
        <v>0</v>
      </c>
      <c r="P4549" s="187">
        <v>0</v>
      </c>
      <c r="Q4549" s="187">
        <v>0</v>
      </c>
      <c r="R4549" s="187">
        <v>0</v>
      </c>
    </row>
    <row r="4550" spans="1:18" ht="15">
      <c r="A4550" s="181" t="str">
        <f t="shared" si="159"/>
        <v>A</v>
      </c>
      <c r="B4550" s="188" t="s">
        <v>121</v>
      </c>
      <c r="C4550" s="188" t="s">
        <v>103</v>
      </c>
      <c r="D4550" s="189">
        <f t="shared" si="160"/>
        <v>6800000</v>
      </c>
      <c r="E4550" s="189">
        <f t="shared" si="160"/>
        <v>1500000</v>
      </c>
      <c r="F4550" s="189">
        <f t="shared" si="160"/>
        <v>4000000</v>
      </c>
      <c r="G4550" s="189">
        <f t="shared" si="160"/>
        <v>1300000</v>
      </c>
      <c r="H4550" s="189">
        <f t="shared" si="160"/>
        <v>0</v>
      </c>
      <c r="I4550" s="189">
        <v>6800000</v>
      </c>
      <c r="J4550" s="189">
        <v>1500000</v>
      </c>
      <c r="K4550" s="189">
        <v>4000000</v>
      </c>
      <c r="L4550" s="189">
        <v>1300000</v>
      </c>
      <c r="M4550" s="189">
        <v>0</v>
      </c>
      <c r="N4550" s="189">
        <v>0</v>
      </c>
      <c r="O4550" s="189">
        <v>0</v>
      </c>
      <c r="P4550" s="189">
        <v>0</v>
      </c>
      <c r="Q4550" s="189">
        <v>0</v>
      </c>
      <c r="R4550" s="189">
        <v>0</v>
      </c>
    </row>
    <row r="4551" spans="1:18" ht="15">
      <c r="A4551" s="181" t="str">
        <f t="shared" ref="A4551:A4583" si="161">(IF(OR(D4551&lt;&gt;0),"A","B"))</f>
        <v>A</v>
      </c>
      <c r="B4551" s="188" t="s">
        <v>121</v>
      </c>
      <c r="C4551" s="188" t="s">
        <v>15</v>
      </c>
      <c r="D4551" s="189">
        <f t="shared" si="160"/>
        <v>12300000</v>
      </c>
      <c r="E4551" s="189">
        <f t="shared" si="160"/>
        <v>2500000</v>
      </c>
      <c r="F4551" s="189">
        <f t="shared" si="160"/>
        <v>3500000</v>
      </c>
      <c r="G4551" s="189">
        <f t="shared" si="160"/>
        <v>4000000</v>
      </c>
      <c r="H4551" s="189">
        <f t="shared" si="160"/>
        <v>2300000</v>
      </c>
      <c r="I4551" s="189">
        <v>12300000</v>
      </c>
      <c r="J4551" s="189">
        <v>2500000</v>
      </c>
      <c r="K4551" s="189">
        <v>3500000</v>
      </c>
      <c r="L4551" s="189">
        <v>4000000</v>
      </c>
      <c r="M4551" s="189">
        <v>2300000</v>
      </c>
      <c r="N4551" s="189">
        <v>0</v>
      </c>
      <c r="O4551" s="189">
        <v>0</v>
      </c>
      <c r="P4551" s="189">
        <v>0</v>
      </c>
      <c r="Q4551" s="189">
        <v>0</v>
      </c>
      <c r="R4551" s="189">
        <v>0</v>
      </c>
    </row>
    <row r="4552" spans="1:18" ht="15">
      <c r="A4552" s="181" t="str">
        <f t="shared" si="161"/>
        <v>A</v>
      </c>
      <c r="B4552" s="188" t="s">
        <v>121</v>
      </c>
      <c r="C4552" s="188" t="s">
        <v>105</v>
      </c>
      <c r="D4552" s="189">
        <f t="shared" si="160"/>
        <v>5500000</v>
      </c>
      <c r="E4552" s="189">
        <f t="shared" si="160"/>
        <v>4500000</v>
      </c>
      <c r="F4552" s="189">
        <f t="shared" si="160"/>
        <v>1000000</v>
      </c>
      <c r="G4552" s="189">
        <f t="shared" si="160"/>
        <v>0</v>
      </c>
      <c r="H4552" s="189">
        <f t="shared" si="160"/>
        <v>0</v>
      </c>
      <c r="I4552" s="189">
        <v>5500000</v>
      </c>
      <c r="J4552" s="189">
        <v>4500000</v>
      </c>
      <c r="K4552" s="189">
        <v>1000000</v>
      </c>
      <c r="L4552" s="189">
        <v>0</v>
      </c>
      <c r="M4552" s="189">
        <v>0</v>
      </c>
      <c r="N4552" s="189">
        <v>0</v>
      </c>
      <c r="O4552" s="189">
        <v>0</v>
      </c>
      <c r="P4552" s="189">
        <v>0</v>
      </c>
      <c r="Q4552" s="189">
        <v>0</v>
      </c>
      <c r="R4552" s="189">
        <v>0</v>
      </c>
    </row>
    <row r="4553" spans="1:18" ht="15">
      <c r="A4553" s="181" t="str">
        <f t="shared" si="161"/>
        <v>A</v>
      </c>
      <c r="B4553" s="186" t="s">
        <v>121</v>
      </c>
      <c r="C4553" s="186" t="s">
        <v>156</v>
      </c>
      <c r="D4553" s="187">
        <f t="shared" si="160"/>
        <v>161800000</v>
      </c>
      <c r="E4553" s="187">
        <f t="shared" si="160"/>
        <v>90000000</v>
      </c>
      <c r="F4553" s="187">
        <f t="shared" si="160"/>
        <v>46800000</v>
      </c>
      <c r="G4553" s="187">
        <f t="shared" si="160"/>
        <v>0</v>
      </c>
      <c r="H4553" s="187">
        <f t="shared" si="160"/>
        <v>25000000</v>
      </c>
      <c r="I4553" s="187">
        <v>0</v>
      </c>
      <c r="J4553" s="187">
        <v>0</v>
      </c>
      <c r="K4553" s="187">
        <v>0</v>
      </c>
      <c r="L4553" s="187">
        <v>0</v>
      </c>
      <c r="M4553" s="187">
        <v>0</v>
      </c>
      <c r="N4553" s="187">
        <v>161800000</v>
      </c>
      <c r="O4553" s="187">
        <v>90000000</v>
      </c>
      <c r="P4553" s="187">
        <v>46800000</v>
      </c>
      <c r="Q4553" s="187">
        <v>0</v>
      </c>
      <c r="R4553" s="187">
        <v>25000000</v>
      </c>
    </row>
    <row r="4554" spans="1:18" ht="30.75" thickBot="1">
      <c r="A4554" s="181" t="str">
        <f t="shared" si="161"/>
        <v>A</v>
      </c>
      <c r="B4554" s="182" t="s">
        <v>2262</v>
      </c>
      <c r="C4554" s="183" t="s">
        <v>2263</v>
      </c>
      <c r="D4554" s="184">
        <f t="shared" si="160"/>
        <v>11500000</v>
      </c>
      <c r="E4554" s="184">
        <f t="shared" si="160"/>
        <v>4200000</v>
      </c>
      <c r="F4554" s="184">
        <f t="shared" si="160"/>
        <v>7300000</v>
      </c>
      <c r="G4554" s="184">
        <f t="shared" si="160"/>
        <v>0</v>
      </c>
      <c r="H4554" s="184">
        <f t="shared" si="160"/>
        <v>0</v>
      </c>
      <c r="I4554" s="184">
        <v>1500000</v>
      </c>
      <c r="J4554" s="184">
        <v>500000</v>
      </c>
      <c r="K4554" s="184">
        <v>1000000</v>
      </c>
      <c r="L4554" s="184">
        <v>0</v>
      </c>
      <c r="M4554" s="184">
        <v>0</v>
      </c>
      <c r="N4554" s="184">
        <v>10000000</v>
      </c>
      <c r="O4554" s="184">
        <v>3700000</v>
      </c>
      <c r="P4554" s="184">
        <v>6300000</v>
      </c>
      <c r="Q4554" s="184">
        <v>0</v>
      </c>
      <c r="R4554" s="184">
        <v>0</v>
      </c>
    </row>
    <row r="4555" spans="1:18" ht="15.75" thickTop="1">
      <c r="A4555" s="181" t="str">
        <f t="shared" si="161"/>
        <v>A</v>
      </c>
      <c r="B4555" s="186" t="s">
        <v>121</v>
      </c>
      <c r="C4555" s="186" t="s">
        <v>99</v>
      </c>
      <c r="D4555" s="187">
        <f t="shared" si="160"/>
        <v>1500000</v>
      </c>
      <c r="E4555" s="187">
        <f t="shared" si="160"/>
        <v>500000</v>
      </c>
      <c r="F4555" s="187">
        <f t="shared" si="160"/>
        <v>1000000</v>
      </c>
      <c r="G4555" s="187">
        <f t="shared" si="160"/>
        <v>0</v>
      </c>
      <c r="H4555" s="187">
        <f t="shared" si="160"/>
        <v>0</v>
      </c>
      <c r="I4555" s="187">
        <v>1500000</v>
      </c>
      <c r="J4555" s="187">
        <v>500000</v>
      </c>
      <c r="K4555" s="187">
        <v>1000000</v>
      </c>
      <c r="L4555" s="187">
        <v>0</v>
      </c>
      <c r="M4555" s="187">
        <v>0</v>
      </c>
      <c r="N4555" s="187">
        <v>0</v>
      </c>
      <c r="O4555" s="187">
        <v>0</v>
      </c>
      <c r="P4555" s="187">
        <v>0</v>
      </c>
      <c r="Q4555" s="187">
        <v>0</v>
      </c>
      <c r="R4555" s="187">
        <v>0</v>
      </c>
    </row>
    <row r="4556" spans="1:18" ht="15" hidden="1">
      <c r="A4556" s="181" t="str">
        <f t="shared" si="161"/>
        <v>B</v>
      </c>
      <c r="B4556" s="188" t="s">
        <v>121</v>
      </c>
      <c r="C4556" s="188" t="s">
        <v>15</v>
      </c>
      <c r="D4556" s="189">
        <f t="shared" si="160"/>
        <v>0</v>
      </c>
      <c r="E4556" s="189">
        <f t="shared" si="160"/>
        <v>0</v>
      </c>
      <c r="F4556" s="189">
        <f t="shared" si="160"/>
        <v>0</v>
      </c>
      <c r="G4556" s="189">
        <f t="shared" si="160"/>
        <v>0</v>
      </c>
      <c r="H4556" s="189">
        <f t="shared" si="160"/>
        <v>0</v>
      </c>
      <c r="I4556" s="189">
        <v>0</v>
      </c>
      <c r="J4556" s="189">
        <v>0</v>
      </c>
      <c r="K4556" s="189">
        <v>0</v>
      </c>
      <c r="L4556" s="189">
        <v>0</v>
      </c>
      <c r="M4556" s="189">
        <v>0</v>
      </c>
      <c r="N4556" s="189">
        <v>0</v>
      </c>
      <c r="O4556" s="189">
        <v>0</v>
      </c>
      <c r="P4556" s="189">
        <v>0</v>
      </c>
      <c r="Q4556" s="189">
        <v>0</v>
      </c>
      <c r="R4556" s="189">
        <v>0</v>
      </c>
    </row>
    <row r="4557" spans="1:18" ht="15">
      <c r="A4557" s="181" t="str">
        <f t="shared" si="161"/>
        <v>A</v>
      </c>
      <c r="B4557" s="188" t="s">
        <v>121</v>
      </c>
      <c r="C4557" s="188" t="s">
        <v>105</v>
      </c>
      <c r="D4557" s="189">
        <f t="shared" si="160"/>
        <v>1500000</v>
      </c>
      <c r="E4557" s="189">
        <f t="shared" si="160"/>
        <v>500000</v>
      </c>
      <c r="F4557" s="189">
        <f t="shared" si="160"/>
        <v>1000000</v>
      </c>
      <c r="G4557" s="189">
        <f t="shared" si="160"/>
        <v>0</v>
      </c>
      <c r="H4557" s="189">
        <f t="shared" si="160"/>
        <v>0</v>
      </c>
      <c r="I4557" s="189">
        <v>1500000</v>
      </c>
      <c r="J4557" s="189">
        <v>500000</v>
      </c>
      <c r="K4557" s="189">
        <v>1000000</v>
      </c>
      <c r="L4557" s="189">
        <v>0</v>
      </c>
      <c r="M4557" s="189">
        <v>0</v>
      </c>
      <c r="N4557" s="189">
        <v>0</v>
      </c>
      <c r="O4557" s="189">
        <v>0</v>
      </c>
      <c r="P4557" s="189">
        <v>0</v>
      </c>
      <c r="Q4557" s="189">
        <v>0</v>
      </c>
      <c r="R4557" s="189">
        <v>0</v>
      </c>
    </row>
    <row r="4558" spans="1:18" ht="15">
      <c r="A4558" s="181" t="str">
        <f t="shared" si="161"/>
        <v>A</v>
      </c>
      <c r="B4558" s="186" t="s">
        <v>121</v>
      </c>
      <c r="C4558" s="186" t="s">
        <v>156</v>
      </c>
      <c r="D4558" s="187">
        <f t="shared" ref="D4558:H4583" si="162">I4558+N4558</f>
        <v>10000000</v>
      </c>
      <c r="E4558" s="187">
        <f t="shared" si="162"/>
        <v>3700000</v>
      </c>
      <c r="F4558" s="187">
        <f t="shared" si="162"/>
        <v>6300000</v>
      </c>
      <c r="G4558" s="187">
        <f t="shared" si="162"/>
        <v>0</v>
      </c>
      <c r="H4558" s="187">
        <f t="shared" si="162"/>
        <v>0</v>
      </c>
      <c r="I4558" s="187">
        <v>0</v>
      </c>
      <c r="J4558" s="187">
        <v>0</v>
      </c>
      <c r="K4558" s="187">
        <v>0</v>
      </c>
      <c r="L4558" s="187">
        <v>0</v>
      </c>
      <c r="M4558" s="187">
        <v>0</v>
      </c>
      <c r="N4558" s="187">
        <v>10000000</v>
      </c>
      <c r="O4558" s="187">
        <v>3700000</v>
      </c>
      <c r="P4558" s="187">
        <v>6300000</v>
      </c>
      <c r="Q4558" s="187">
        <v>0</v>
      </c>
      <c r="R4558" s="187">
        <v>0</v>
      </c>
    </row>
    <row r="4559" spans="1:18" ht="15.75" thickBot="1">
      <c r="A4559" s="181" t="str">
        <f t="shared" si="161"/>
        <v>A</v>
      </c>
      <c r="B4559" s="182" t="s">
        <v>2264</v>
      </c>
      <c r="C4559" s="183" t="s">
        <v>2265</v>
      </c>
      <c r="D4559" s="184">
        <f t="shared" si="162"/>
        <v>8800000</v>
      </c>
      <c r="E4559" s="184">
        <f t="shared" si="162"/>
        <v>3000000</v>
      </c>
      <c r="F4559" s="184">
        <f t="shared" si="162"/>
        <v>4500000</v>
      </c>
      <c r="G4559" s="184">
        <f t="shared" si="162"/>
        <v>1300000</v>
      </c>
      <c r="H4559" s="184">
        <f t="shared" si="162"/>
        <v>0</v>
      </c>
      <c r="I4559" s="184">
        <v>6800000</v>
      </c>
      <c r="J4559" s="184">
        <v>1500000</v>
      </c>
      <c r="K4559" s="184">
        <v>4000000</v>
      </c>
      <c r="L4559" s="184">
        <v>1300000</v>
      </c>
      <c r="M4559" s="184">
        <v>0</v>
      </c>
      <c r="N4559" s="184">
        <v>2000000</v>
      </c>
      <c r="O4559" s="184">
        <v>1500000</v>
      </c>
      <c r="P4559" s="184">
        <v>500000</v>
      </c>
      <c r="Q4559" s="184">
        <v>0</v>
      </c>
      <c r="R4559" s="184">
        <v>0</v>
      </c>
    </row>
    <row r="4560" spans="1:18" ht="15.75" thickTop="1">
      <c r="A4560" s="181" t="str">
        <f t="shared" si="161"/>
        <v>A</v>
      </c>
      <c r="B4560" s="186" t="s">
        <v>121</v>
      </c>
      <c r="C4560" s="186" t="s">
        <v>99</v>
      </c>
      <c r="D4560" s="187">
        <f t="shared" si="162"/>
        <v>6800000</v>
      </c>
      <c r="E4560" s="187">
        <f t="shared" si="162"/>
        <v>1500000</v>
      </c>
      <c r="F4560" s="187">
        <f t="shared" si="162"/>
        <v>4000000</v>
      </c>
      <c r="G4560" s="187">
        <f t="shared" si="162"/>
        <v>1300000</v>
      </c>
      <c r="H4560" s="187">
        <f t="shared" si="162"/>
        <v>0</v>
      </c>
      <c r="I4560" s="187">
        <v>6800000</v>
      </c>
      <c r="J4560" s="187">
        <v>1500000</v>
      </c>
      <c r="K4560" s="187">
        <v>4000000</v>
      </c>
      <c r="L4560" s="187">
        <v>1300000</v>
      </c>
      <c r="M4560" s="187">
        <v>0</v>
      </c>
      <c r="N4560" s="187">
        <v>0</v>
      </c>
      <c r="O4560" s="187">
        <v>0</v>
      </c>
      <c r="P4560" s="187">
        <v>0</v>
      </c>
      <c r="Q4560" s="187">
        <v>0</v>
      </c>
      <c r="R4560" s="187">
        <v>0</v>
      </c>
    </row>
    <row r="4561" spans="1:18" ht="15">
      <c r="A4561" s="181" t="str">
        <f t="shared" si="161"/>
        <v>A</v>
      </c>
      <c r="B4561" s="188" t="s">
        <v>121</v>
      </c>
      <c r="C4561" s="188" t="s">
        <v>103</v>
      </c>
      <c r="D4561" s="189">
        <f t="shared" si="162"/>
        <v>6800000</v>
      </c>
      <c r="E4561" s="189">
        <f t="shared" si="162"/>
        <v>1500000</v>
      </c>
      <c r="F4561" s="189">
        <f t="shared" si="162"/>
        <v>4000000</v>
      </c>
      <c r="G4561" s="189">
        <f t="shared" si="162"/>
        <v>1300000</v>
      </c>
      <c r="H4561" s="189">
        <f t="shared" si="162"/>
        <v>0</v>
      </c>
      <c r="I4561" s="189">
        <v>6800000</v>
      </c>
      <c r="J4561" s="189">
        <v>1500000</v>
      </c>
      <c r="K4561" s="189">
        <v>4000000</v>
      </c>
      <c r="L4561" s="189">
        <v>1300000</v>
      </c>
      <c r="M4561" s="189">
        <v>0</v>
      </c>
      <c r="N4561" s="189">
        <v>0</v>
      </c>
      <c r="O4561" s="189">
        <v>0</v>
      </c>
      <c r="P4561" s="189">
        <v>0</v>
      </c>
      <c r="Q4561" s="189">
        <v>0</v>
      </c>
      <c r="R4561" s="189">
        <v>0</v>
      </c>
    </row>
    <row r="4562" spans="1:18" ht="15">
      <c r="A4562" s="181" t="str">
        <f t="shared" si="161"/>
        <v>A</v>
      </c>
      <c r="B4562" s="186" t="s">
        <v>121</v>
      </c>
      <c r="C4562" s="186" t="s">
        <v>156</v>
      </c>
      <c r="D4562" s="187">
        <f t="shared" si="162"/>
        <v>2000000</v>
      </c>
      <c r="E4562" s="187">
        <f t="shared" si="162"/>
        <v>1500000</v>
      </c>
      <c r="F4562" s="187">
        <f t="shared" si="162"/>
        <v>500000</v>
      </c>
      <c r="G4562" s="187">
        <f t="shared" si="162"/>
        <v>0</v>
      </c>
      <c r="H4562" s="187">
        <f t="shared" si="162"/>
        <v>0</v>
      </c>
      <c r="I4562" s="187">
        <v>0</v>
      </c>
      <c r="J4562" s="187">
        <v>0</v>
      </c>
      <c r="K4562" s="187">
        <v>0</v>
      </c>
      <c r="L4562" s="187">
        <v>0</v>
      </c>
      <c r="M4562" s="187">
        <v>0</v>
      </c>
      <c r="N4562" s="187">
        <v>2000000</v>
      </c>
      <c r="O4562" s="187">
        <v>1500000</v>
      </c>
      <c r="P4562" s="187">
        <v>500000</v>
      </c>
      <c r="Q4562" s="187">
        <v>0</v>
      </c>
      <c r="R4562" s="187">
        <v>0</v>
      </c>
    </row>
    <row r="4563" spans="1:18" ht="15.75" thickBot="1">
      <c r="A4563" s="181" t="str">
        <f t="shared" si="161"/>
        <v>A</v>
      </c>
      <c r="B4563" s="182" t="s">
        <v>2266</v>
      </c>
      <c r="C4563" s="183" t="s">
        <v>2267</v>
      </c>
      <c r="D4563" s="184">
        <f t="shared" si="162"/>
        <v>8800000</v>
      </c>
      <c r="E4563" s="184">
        <f t="shared" si="162"/>
        <v>8800000</v>
      </c>
      <c r="F4563" s="184">
        <f t="shared" si="162"/>
        <v>0</v>
      </c>
      <c r="G4563" s="184">
        <f t="shared" si="162"/>
        <v>0</v>
      </c>
      <c r="H4563" s="184">
        <f t="shared" si="162"/>
        <v>0</v>
      </c>
      <c r="I4563" s="184">
        <v>4000000</v>
      </c>
      <c r="J4563" s="184">
        <v>4000000</v>
      </c>
      <c r="K4563" s="184">
        <v>0</v>
      </c>
      <c r="L4563" s="184">
        <v>0</v>
      </c>
      <c r="M4563" s="184">
        <v>0</v>
      </c>
      <c r="N4563" s="184">
        <v>4800000</v>
      </c>
      <c r="O4563" s="184">
        <v>4800000</v>
      </c>
      <c r="P4563" s="184">
        <v>0</v>
      </c>
      <c r="Q4563" s="184">
        <v>0</v>
      </c>
      <c r="R4563" s="184">
        <v>0</v>
      </c>
    </row>
    <row r="4564" spans="1:18" ht="15.75" thickTop="1">
      <c r="A4564" s="181" t="str">
        <f t="shared" si="161"/>
        <v>A</v>
      </c>
      <c r="B4564" s="186" t="s">
        <v>121</v>
      </c>
      <c r="C4564" s="186" t="s">
        <v>99</v>
      </c>
      <c r="D4564" s="187">
        <f t="shared" si="162"/>
        <v>4000000</v>
      </c>
      <c r="E4564" s="187">
        <f t="shared" si="162"/>
        <v>4000000</v>
      </c>
      <c r="F4564" s="187">
        <f t="shared" si="162"/>
        <v>0</v>
      </c>
      <c r="G4564" s="187">
        <f t="shared" si="162"/>
        <v>0</v>
      </c>
      <c r="H4564" s="187">
        <f t="shared" si="162"/>
        <v>0</v>
      </c>
      <c r="I4564" s="187">
        <v>4000000</v>
      </c>
      <c r="J4564" s="187">
        <v>4000000</v>
      </c>
      <c r="K4564" s="187">
        <v>0</v>
      </c>
      <c r="L4564" s="187">
        <v>0</v>
      </c>
      <c r="M4564" s="187">
        <v>0</v>
      </c>
      <c r="N4564" s="187">
        <v>0</v>
      </c>
      <c r="O4564" s="187">
        <v>0</v>
      </c>
      <c r="P4564" s="187">
        <v>0</v>
      </c>
      <c r="Q4564" s="187">
        <v>0</v>
      </c>
      <c r="R4564" s="187">
        <v>0</v>
      </c>
    </row>
    <row r="4565" spans="1:18" ht="15">
      <c r="A4565" s="181" t="str">
        <f t="shared" si="161"/>
        <v>A</v>
      </c>
      <c r="B4565" s="188" t="s">
        <v>121</v>
      </c>
      <c r="C4565" s="188" t="s">
        <v>105</v>
      </c>
      <c r="D4565" s="189">
        <f t="shared" si="162"/>
        <v>4000000</v>
      </c>
      <c r="E4565" s="189">
        <f t="shared" si="162"/>
        <v>4000000</v>
      </c>
      <c r="F4565" s="189">
        <f t="shared" si="162"/>
        <v>0</v>
      </c>
      <c r="G4565" s="189">
        <f t="shared" si="162"/>
        <v>0</v>
      </c>
      <c r="H4565" s="189">
        <f t="shared" si="162"/>
        <v>0</v>
      </c>
      <c r="I4565" s="189">
        <v>4000000</v>
      </c>
      <c r="J4565" s="189">
        <v>4000000</v>
      </c>
      <c r="K4565" s="189">
        <v>0</v>
      </c>
      <c r="L4565" s="189">
        <v>0</v>
      </c>
      <c r="M4565" s="189">
        <v>0</v>
      </c>
      <c r="N4565" s="189">
        <v>0</v>
      </c>
      <c r="O4565" s="189">
        <v>0</v>
      </c>
      <c r="P4565" s="189">
        <v>0</v>
      </c>
      <c r="Q4565" s="189">
        <v>0</v>
      </c>
      <c r="R4565" s="189">
        <v>0</v>
      </c>
    </row>
    <row r="4566" spans="1:18" ht="15">
      <c r="A4566" s="181" t="str">
        <f t="shared" si="161"/>
        <v>A</v>
      </c>
      <c r="B4566" s="186" t="s">
        <v>121</v>
      </c>
      <c r="C4566" s="186" t="s">
        <v>156</v>
      </c>
      <c r="D4566" s="187">
        <f t="shared" si="162"/>
        <v>4800000</v>
      </c>
      <c r="E4566" s="187">
        <f t="shared" si="162"/>
        <v>4800000</v>
      </c>
      <c r="F4566" s="187">
        <f t="shared" si="162"/>
        <v>0</v>
      </c>
      <c r="G4566" s="187">
        <f t="shared" si="162"/>
        <v>0</v>
      </c>
      <c r="H4566" s="187">
        <f t="shared" si="162"/>
        <v>0</v>
      </c>
      <c r="I4566" s="187">
        <v>0</v>
      </c>
      <c r="J4566" s="187">
        <v>0</v>
      </c>
      <c r="K4566" s="187">
        <v>0</v>
      </c>
      <c r="L4566" s="187">
        <v>0</v>
      </c>
      <c r="M4566" s="187">
        <v>0</v>
      </c>
      <c r="N4566" s="187">
        <v>4800000</v>
      </c>
      <c r="O4566" s="187">
        <v>4800000</v>
      </c>
      <c r="P4566" s="187">
        <v>0</v>
      </c>
      <c r="Q4566" s="187">
        <v>0</v>
      </c>
      <c r="R4566" s="187">
        <v>0</v>
      </c>
    </row>
    <row r="4567" spans="1:18" ht="15.75" thickBot="1">
      <c r="A4567" s="181" t="str">
        <f t="shared" si="161"/>
        <v>A</v>
      </c>
      <c r="B4567" s="182" t="s">
        <v>2268</v>
      </c>
      <c r="C4567" s="183" t="s">
        <v>2269</v>
      </c>
      <c r="D4567" s="184">
        <f t="shared" si="162"/>
        <v>25000000</v>
      </c>
      <c r="E4567" s="184">
        <f t="shared" si="162"/>
        <v>0</v>
      </c>
      <c r="F4567" s="184">
        <f t="shared" si="162"/>
        <v>0</v>
      </c>
      <c r="G4567" s="184">
        <f t="shared" si="162"/>
        <v>0</v>
      </c>
      <c r="H4567" s="184">
        <f t="shared" si="162"/>
        <v>25000000</v>
      </c>
      <c r="I4567" s="184">
        <v>0</v>
      </c>
      <c r="J4567" s="184">
        <v>0</v>
      </c>
      <c r="K4567" s="184">
        <v>0</v>
      </c>
      <c r="L4567" s="184">
        <v>0</v>
      </c>
      <c r="M4567" s="184">
        <v>0</v>
      </c>
      <c r="N4567" s="184">
        <v>25000000</v>
      </c>
      <c r="O4567" s="184">
        <v>0</v>
      </c>
      <c r="P4567" s="184">
        <v>0</v>
      </c>
      <c r="Q4567" s="184">
        <v>0</v>
      </c>
      <c r="R4567" s="184">
        <v>25000000</v>
      </c>
    </row>
    <row r="4568" spans="1:18" ht="15.75" hidden="1" thickTop="1">
      <c r="A4568" s="181" t="str">
        <f t="shared" si="161"/>
        <v>B</v>
      </c>
      <c r="B4568" s="186" t="s">
        <v>121</v>
      </c>
      <c r="C4568" s="186" t="s">
        <v>99</v>
      </c>
      <c r="D4568" s="187">
        <f t="shared" si="162"/>
        <v>0</v>
      </c>
      <c r="E4568" s="187">
        <f t="shared" si="162"/>
        <v>0</v>
      </c>
      <c r="F4568" s="187">
        <f t="shared" si="162"/>
        <v>0</v>
      </c>
      <c r="G4568" s="187">
        <f t="shared" si="162"/>
        <v>0</v>
      </c>
      <c r="H4568" s="187">
        <f t="shared" si="162"/>
        <v>0</v>
      </c>
      <c r="I4568" s="187">
        <v>0</v>
      </c>
      <c r="J4568" s="187">
        <v>0</v>
      </c>
      <c r="K4568" s="187">
        <v>0</v>
      </c>
      <c r="L4568" s="187">
        <v>0</v>
      </c>
      <c r="M4568" s="187">
        <v>0</v>
      </c>
      <c r="N4568" s="187">
        <v>0</v>
      </c>
      <c r="O4568" s="187">
        <v>0</v>
      </c>
      <c r="P4568" s="187">
        <v>0</v>
      </c>
      <c r="Q4568" s="187">
        <v>0</v>
      </c>
      <c r="R4568" s="187">
        <v>0</v>
      </c>
    </row>
    <row r="4569" spans="1:18" ht="15.75" hidden="1" thickTop="1">
      <c r="A4569" s="181" t="str">
        <f t="shared" si="161"/>
        <v>B</v>
      </c>
      <c r="B4569" s="188" t="s">
        <v>121</v>
      </c>
      <c r="C4569" s="188" t="s">
        <v>105</v>
      </c>
      <c r="D4569" s="189">
        <f t="shared" si="162"/>
        <v>0</v>
      </c>
      <c r="E4569" s="189">
        <f t="shared" si="162"/>
        <v>0</v>
      </c>
      <c r="F4569" s="189">
        <f t="shared" si="162"/>
        <v>0</v>
      </c>
      <c r="G4569" s="189">
        <f t="shared" si="162"/>
        <v>0</v>
      </c>
      <c r="H4569" s="189">
        <f t="shared" si="162"/>
        <v>0</v>
      </c>
      <c r="I4569" s="189">
        <v>0</v>
      </c>
      <c r="J4569" s="189">
        <v>0</v>
      </c>
      <c r="K4569" s="189">
        <v>0</v>
      </c>
      <c r="L4569" s="189">
        <v>0</v>
      </c>
      <c r="M4569" s="189">
        <v>0</v>
      </c>
      <c r="N4569" s="189">
        <v>0</v>
      </c>
      <c r="O4569" s="189">
        <v>0</v>
      </c>
      <c r="P4569" s="189">
        <v>0</v>
      </c>
      <c r="Q4569" s="189">
        <v>0</v>
      </c>
      <c r="R4569" s="189">
        <v>0</v>
      </c>
    </row>
    <row r="4570" spans="1:18" ht="15.75" thickTop="1">
      <c r="A4570" s="181" t="str">
        <f t="shared" si="161"/>
        <v>A</v>
      </c>
      <c r="B4570" s="186" t="s">
        <v>121</v>
      </c>
      <c r="C4570" s="186" t="s">
        <v>156</v>
      </c>
      <c r="D4570" s="187">
        <f t="shared" si="162"/>
        <v>25000000</v>
      </c>
      <c r="E4570" s="187">
        <f t="shared" si="162"/>
        <v>0</v>
      </c>
      <c r="F4570" s="187">
        <f t="shared" si="162"/>
        <v>0</v>
      </c>
      <c r="G4570" s="187">
        <f t="shared" si="162"/>
        <v>0</v>
      </c>
      <c r="H4570" s="187">
        <f t="shared" si="162"/>
        <v>25000000</v>
      </c>
      <c r="I4570" s="187">
        <v>0</v>
      </c>
      <c r="J4570" s="187">
        <v>0</v>
      </c>
      <c r="K4570" s="187">
        <v>0</v>
      </c>
      <c r="L4570" s="187">
        <v>0</v>
      </c>
      <c r="M4570" s="187">
        <v>0</v>
      </c>
      <c r="N4570" s="187">
        <v>25000000</v>
      </c>
      <c r="O4570" s="187">
        <v>0</v>
      </c>
      <c r="P4570" s="187">
        <v>0</v>
      </c>
      <c r="Q4570" s="187">
        <v>0</v>
      </c>
      <c r="R4570" s="187">
        <v>25000000</v>
      </c>
    </row>
    <row r="4571" spans="1:18" ht="30.75" thickBot="1">
      <c r="A4571" s="181" t="str">
        <f t="shared" si="161"/>
        <v>A</v>
      </c>
      <c r="B4571" s="182" t="s">
        <v>2270</v>
      </c>
      <c r="C4571" s="183" t="s">
        <v>2271</v>
      </c>
      <c r="D4571" s="184">
        <f t="shared" si="162"/>
        <v>12300000</v>
      </c>
      <c r="E4571" s="184">
        <f t="shared" si="162"/>
        <v>2500000</v>
      </c>
      <c r="F4571" s="184">
        <f t="shared" si="162"/>
        <v>3500000</v>
      </c>
      <c r="G4571" s="184">
        <f t="shared" si="162"/>
        <v>4000000</v>
      </c>
      <c r="H4571" s="184">
        <f t="shared" si="162"/>
        <v>2300000</v>
      </c>
      <c r="I4571" s="184">
        <v>12300000</v>
      </c>
      <c r="J4571" s="184">
        <v>2500000</v>
      </c>
      <c r="K4571" s="184">
        <v>3500000</v>
      </c>
      <c r="L4571" s="184">
        <v>4000000</v>
      </c>
      <c r="M4571" s="184">
        <v>2300000</v>
      </c>
      <c r="N4571" s="184">
        <v>0</v>
      </c>
      <c r="O4571" s="184">
        <v>0</v>
      </c>
      <c r="P4571" s="184">
        <v>0</v>
      </c>
      <c r="Q4571" s="184">
        <v>0</v>
      </c>
      <c r="R4571" s="184">
        <v>0</v>
      </c>
    </row>
    <row r="4572" spans="1:18" ht="15.75" thickTop="1">
      <c r="A4572" s="181" t="str">
        <f t="shared" si="161"/>
        <v>A</v>
      </c>
      <c r="B4572" s="186" t="s">
        <v>121</v>
      </c>
      <c r="C4572" s="186" t="s">
        <v>99</v>
      </c>
      <c r="D4572" s="187">
        <f t="shared" si="162"/>
        <v>12300000</v>
      </c>
      <c r="E4572" s="187">
        <f t="shared" si="162"/>
        <v>2500000</v>
      </c>
      <c r="F4572" s="187">
        <f t="shared" si="162"/>
        <v>3500000</v>
      </c>
      <c r="G4572" s="187">
        <f t="shared" si="162"/>
        <v>4000000</v>
      </c>
      <c r="H4572" s="187">
        <f t="shared" si="162"/>
        <v>2300000</v>
      </c>
      <c r="I4572" s="187">
        <v>12300000</v>
      </c>
      <c r="J4572" s="187">
        <v>2500000</v>
      </c>
      <c r="K4572" s="187">
        <v>3500000</v>
      </c>
      <c r="L4572" s="187">
        <v>4000000</v>
      </c>
      <c r="M4572" s="187">
        <v>2300000</v>
      </c>
      <c r="N4572" s="187">
        <v>0</v>
      </c>
      <c r="O4572" s="187">
        <v>0</v>
      </c>
      <c r="P4572" s="187">
        <v>0</v>
      </c>
      <c r="Q4572" s="187">
        <v>0</v>
      </c>
      <c r="R4572" s="187">
        <v>0</v>
      </c>
    </row>
    <row r="4573" spans="1:18" ht="15">
      <c r="A4573" s="181" t="str">
        <f t="shared" si="161"/>
        <v>A</v>
      </c>
      <c r="B4573" s="188" t="s">
        <v>121</v>
      </c>
      <c r="C4573" s="188" t="s">
        <v>15</v>
      </c>
      <c r="D4573" s="189">
        <f t="shared" si="162"/>
        <v>12300000</v>
      </c>
      <c r="E4573" s="189">
        <f t="shared" si="162"/>
        <v>2500000</v>
      </c>
      <c r="F4573" s="189">
        <f t="shared" si="162"/>
        <v>3500000</v>
      </c>
      <c r="G4573" s="189">
        <f t="shared" si="162"/>
        <v>4000000</v>
      </c>
      <c r="H4573" s="189">
        <f t="shared" si="162"/>
        <v>2300000</v>
      </c>
      <c r="I4573" s="189">
        <v>12300000</v>
      </c>
      <c r="J4573" s="189">
        <v>2500000</v>
      </c>
      <c r="K4573" s="189">
        <v>3500000</v>
      </c>
      <c r="L4573" s="189">
        <v>4000000</v>
      </c>
      <c r="M4573" s="189">
        <v>2300000</v>
      </c>
      <c r="N4573" s="189">
        <v>0</v>
      </c>
      <c r="O4573" s="189">
        <v>0</v>
      </c>
      <c r="P4573" s="189">
        <v>0</v>
      </c>
      <c r="Q4573" s="189">
        <v>0</v>
      </c>
      <c r="R4573" s="189">
        <v>0</v>
      </c>
    </row>
    <row r="4574" spans="1:18" ht="15.75" thickBot="1">
      <c r="A4574" s="181" t="str">
        <f t="shared" si="161"/>
        <v>A</v>
      </c>
      <c r="B4574" s="182" t="s">
        <v>2272</v>
      </c>
      <c r="C4574" s="183" t="s">
        <v>2273</v>
      </c>
      <c r="D4574" s="184">
        <f t="shared" si="162"/>
        <v>120000000</v>
      </c>
      <c r="E4574" s="184">
        <f t="shared" si="162"/>
        <v>80000000</v>
      </c>
      <c r="F4574" s="184">
        <f t="shared" si="162"/>
        <v>40000000</v>
      </c>
      <c r="G4574" s="184">
        <f t="shared" si="162"/>
        <v>0</v>
      </c>
      <c r="H4574" s="184">
        <f t="shared" si="162"/>
        <v>0</v>
      </c>
      <c r="I4574" s="184">
        <v>0</v>
      </c>
      <c r="J4574" s="184">
        <v>0</v>
      </c>
      <c r="K4574" s="184">
        <v>0</v>
      </c>
      <c r="L4574" s="184">
        <v>0</v>
      </c>
      <c r="M4574" s="184">
        <v>0</v>
      </c>
      <c r="N4574" s="184">
        <v>120000000</v>
      </c>
      <c r="O4574" s="184">
        <v>80000000</v>
      </c>
      <c r="P4574" s="184">
        <v>40000000</v>
      </c>
      <c r="Q4574" s="184">
        <v>0</v>
      </c>
      <c r="R4574" s="184">
        <v>0</v>
      </c>
    </row>
    <row r="4575" spans="1:18" ht="15.75" hidden="1" thickTop="1">
      <c r="A4575" s="181" t="str">
        <f t="shared" si="161"/>
        <v>B</v>
      </c>
      <c r="B4575" s="186" t="s">
        <v>121</v>
      </c>
      <c r="C4575" s="186" t="s">
        <v>99</v>
      </c>
      <c r="D4575" s="187">
        <f t="shared" si="162"/>
        <v>0</v>
      </c>
      <c r="E4575" s="187">
        <f t="shared" si="162"/>
        <v>0</v>
      </c>
      <c r="F4575" s="187">
        <f t="shared" si="162"/>
        <v>0</v>
      </c>
      <c r="G4575" s="187">
        <f t="shared" si="162"/>
        <v>0</v>
      </c>
      <c r="H4575" s="187">
        <f t="shared" si="162"/>
        <v>0</v>
      </c>
      <c r="I4575" s="187">
        <v>0</v>
      </c>
      <c r="J4575" s="187">
        <v>0</v>
      </c>
      <c r="K4575" s="187">
        <v>0</v>
      </c>
      <c r="L4575" s="187">
        <v>0</v>
      </c>
      <c r="M4575" s="187">
        <v>0</v>
      </c>
      <c r="N4575" s="187">
        <v>0</v>
      </c>
      <c r="O4575" s="187">
        <v>0</v>
      </c>
      <c r="P4575" s="187">
        <v>0</v>
      </c>
      <c r="Q4575" s="187">
        <v>0</v>
      </c>
      <c r="R4575" s="187">
        <v>0</v>
      </c>
    </row>
    <row r="4576" spans="1:18" ht="15.75" hidden="1" thickTop="1">
      <c r="A4576" s="181" t="str">
        <f t="shared" si="161"/>
        <v>B</v>
      </c>
      <c r="B4576" s="188" t="s">
        <v>121</v>
      </c>
      <c r="C4576" s="188" t="s">
        <v>15</v>
      </c>
      <c r="D4576" s="189">
        <f t="shared" si="162"/>
        <v>0</v>
      </c>
      <c r="E4576" s="189">
        <f t="shared" si="162"/>
        <v>0</v>
      </c>
      <c r="F4576" s="189">
        <f t="shared" si="162"/>
        <v>0</v>
      </c>
      <c r="G4576" s="189">
        <f t="shared" si="162"/>
        <v>0</v>
      </c>
      <c r="H4576" s="189">
        <f t="shared" si="162"/>
        <v>0</v>
      </c>
      <c r="I4576" s="189">
        <v>0</v>
      </c>
      <c r="J4576" s="189">
        <v>0</v>
      </c>
      <c r="K4576" s="189">
        <v>0</v>
      </c>
      <c r="L4576" s="189">
        <v>0</v>
      </c>
      <c r="M4576" s="189">
        <v>0</v>
      </c>
      <c r="N4576" s="189">
        <v>0</v>
      </c>
      <c r="O4576" s="189">
        <v>0</v>
      </c>
      <c r="P4576" s="189">
        <v>0</v>
      </c>
      <c r="Q4576" s="189">
        <v>0</v>
      </c>
      <c r="R4576" s="189">
        <v>0</v>
      </c>
    </row>
    <row r="4577" spans="1:18" ht="15.75" thickTop="1">
      <c r="A4577" s="181" t="str">
        <f t="shared" si="161"/>
        <v>A</v>
      </c>
      <c r="B4577" s="186" t="s">
        <v>121</v>
      </c>
      <c r="C4577" s="186" t="s">
        <v>156</v>
      </c>
      <c r="D4577" s="187">
        <f t="shared" si="162"/>
        <v>120000000</v>
      </c>
      <c r="E4577" s="187">
        <f t="shared" si="162"/>
        <v>80000000</v>
      </c>
      <c r="F4577" s="187">
        <f t="shared" si="162"/>
        <v>40000000</v>
      </c>
      <c r="G4577" s="187">
        <f t="shared" si="162"/>
        <v>0</v>
      </c>
      <c r="H4577" s="187">
        <f t="shared" si="162"/>
        <v>0</v>
      </c>
      <c r="I4577" s="187">
        <v>0</v>
      </c>
      <c r="J4577" s="187">
        <v>0</v>
      </c>
      <c r="K4577" s="187">
        <v>0</v>
      </c>
      <c r="L4577" s="187">
        <v>0</v>
      </c>
      <c r="M4577" s="187">
        <v>0</v>
      </c>
      <c r="N4577" s="187">
        <v>120000000</v>
      </c>
      <c r="O4577" s="187">
        <v>80000000</v>
      </c>
      <c r="P4577" s="187">
        <v>40000000</v>
      </c>
      <c r="Q4577" s="187">
        <v>0</v>
      </c>
      <c r="R4577" s="187">
        <v>0</v>
      </c>
    </row>
    <row r="4578" spans="1:18" ht="60.75" hidden="1" thickBot="1">
      <c r="A4578" s="181" t="str">
        <f t="shared" si="161"/>
        <v>B</v>
      </c>
      <c r="B4578" s="182" t="s">
        <v>2274</v>
      </c>
      <c r="C4578" s="183" t="s">
        <v>2275</v>
      </c>
      <c r="D4578" s="184">
        <f t="shared" si="162"/>
        <v>0</v>
      </c>
      <c r="E4578" s="184">
        <f t="shared" si="162"/>
        <v>0</v>
      </c>
      <c r="F4578" s="184">
        <f t="shared" si="162"/>
        <v>0</v>
      </c>
      <c r="G4578" s="184">
        <f t="shared" si="162"/>
        <v>0</v>
      </c>
      <c r="H4578" s="184">
        <f t="shared" si="162"/>
        <v>0</v>
      </c>
      <c r="I4578" s="184">
        <v>0</v>
      </c>
      <c r="J4578" s="184">
        <v>0</v>
      </c>
      <c r="K4578" s="184">
        <v>0</v>
      </c>
      <c r="L4578" s="184">
        <v>0</v>
      </c>
      <c r="M4578" s="184">
        <v>0</v>
      </c>
      <c r="N4578" s="184">
        <v>0</v>
      </c>
      <c r="O4578" s="184">
        <v>0</v>
      </c>
      <c r="P4578" s="184">
        <v>0</v>
      </c>
      <c r="Q4578" s="184">
        <v>0</v>
      </c>
      <c r="R4578" s="184">
        <v>0</v>
      </c>
    </row>
    <row r="4579" spans="1:18" ht="15" hidden="1">
      <c r="A4579" s="181" t="str">
        <f t="shared" si="161"/>
        <v>B</v>
      </c>
      <c r="B4579" s="186" t="s">
        <v>121</v>
      </c>
      <c r="C4579" s="186" t="s">
        <v>99</v>
      </c>
      <c r="D4579" s="187">
        <f t="shared" si="162"/>
        <v>0</v>
      </c>
      <c r="E4579" s="187">
        <f t="shared" si="162"/>
        <v>0</v>
      </c>
      <c r="F4579" s="187">
        <f t="shared" si="162"/>
        <v>0</v>
      </c>
      <c r="G4579" s="187">
        <f t="shared" si="162"/>
        <v>0</v>
      </c>
      <c r="H4579" s="187">
        <f t="shared" si="162"/>
        <v>0</v>
      </c>
      <c r="I4579" s="187">
        <v>0</v>
      </c>
      <c r="J4579" s="187">
        <v>0</v>
      </c>
      <c r="K4579" s="187">
        <v>0</v>
      </c>
      <c r="L4579" s="187">
        <v>0</v>
      </c>
      <c r="M4579" s="187">
        <v>0</v>
      </c>
      <c r="N4579" s="187">
        <v>0</v>
      </c>
      <c r="O4579" s="187">
        <v>0</v>
      </c>
      <c r="P4579" s="187">
        <v>0</v>
      </c>
      <c r="Q4579" s="187">
        <v>0</v>
      </c>
      <c r="R4579" s="187">
        <v>0</v>
      </c>
    </row>
    <row r="4580" spans="1:18" ht="15" hidden="1">
      <c r="A4580" s="181" t="str">
        <f t="shared" si="161"/>
        <v>B</v>
      </c>
      <c r="B4580" s="188" t="s">
        <v>121</v>
      </c>
      <c r="C4580" s="188" t="s">
        <v>15</v>
      </c>
      <c r="D4580" s="189">
        <f t="shared" si="162"/>
        <v>0</v>
      </c>
      <c r="E4580" s="189">
        <f t="shared" si="162"/>
        <v>0</v>
      </c>
      <c r="F4580" s="189">
        <f t="shared" si="162"/>
        <v>0</v>
      </c>
      <c r="G4580" s="189">
        <f t="shared" si="162"/>
        <v>0</v>
      </c>
      <c r="H4580" s="189">
        <f t="shared" si="162"/>
        <v>0</v>
      </c>
      <c r="I4580" s="189">
        <v>0</v>
      </c>
      <c r="J4580" s="189">
        <v>0</v>
      </c>
      <c r="K4580" s="189">
        <v>0</v>
      </c>
      <c r="L4580" s="189">
        <v>0</v>
      </c>
      <c r="M4580" s="189">
        <v>0</v>
      </c>
      <c r="N4580" s="189">
        <v>0</v>
      </c>
      <c r="O4580" s="189">
        <v>0</v>
      </c>
      <c r="P4580" s="189">
        <v>0</v>
      </c>
      <c r="Q4580" s="189">
        <v>0</v>
      </c>
      <c r="R4580" s="189">
        <v>0</v>
      </c>
    </row>
    <row r="4581" spans="1:18" ht="60.75" hidden="1" thickBot="1">
      <c r="A4581" s="181" t="str">
        <f t="shared" si="161"/>
        <v>B</v>
      </c>
      <c r="B4581" s="182" t="s">
        <v>2276</v>
      </c>
      <c r="C4581" s="183" t="s">
        <v>2275</v>
      </c>
      <c r="D4581" s="184">
        <f t="shared" si="162"/>
        <v>0</v>
      </c>
      <c r="E4581" s="184">
        <f t="shared" si="162"/>
        <v>0</v>
      </c>
      <c r="F4581" s="184">
        <f t="shared" si="162"/>
        <v>0</v>
      </c>
      <c r="G4581" s="184">
        <f t="shared" si="162"/>
        <v>0</v>
      </c>
      <c r="H4581" s="184">
        <f t="shared" si="162"/>
        <v>0</v>
      </c>
      <c r="I4581" s="184">
        <v>0</v>
      </c>
      <c r="J4581" s="184">
        <v>0</v>
      </c>
      <c r="K4581" s="184">
        <v>0</v>
      </c>
      <c r="L4581" s="184">
        <v>0</v>
      </c>
      <c r="M4581" s="184">
        <v>0</v>
      </c>
      <c r="N4581" s="184">
        <v>0</v>
      </c>
      <c r="O4581" s="184">
        <v>0</v>
      </c>
      <c r="P4581" s="184">
        <v>0</v>
      </c>
      <c r="Q4581" s="184">
        <v>0</v>
      </c>
      <c r="R4581" s="184">
        <v>0</v>
      </c>
    </row>
    <row r="4582" spans="1:18" ht="15" hidden="1">
      <c r="A4582" s="181" t="str">
        <f t="shared" si="161"/>
        <v>B</v>
      </c>
      <c r="B4582" s="186" t="s">
        <v>121</v>
      </c>
      <c r="C4582" s="186" t="s">
        <v>99</v>
      </c>
      <c r="D4582" s="187">
        <f t="shared" si="162"/>
        <v>0</v>
      </c>
      <c r="E4582" s="187">
        <f t="shared" si="162"/>
        <v>0</v>
      </c>
      <c r="F4582" s="187">
        <f t="shared" si="162"/>
        <v>0</v>
      </c>
      <c r="G4582" s="187">
        <f t="shared" si="162"/>
        <v>0</v>
      </c>
      <c r="H4582" s="187">
        <f t="shared" si="162"/>
        <v>0</v>
      </c>
      <c r="I4582" s="187">
        <v>0</v>
      </c>
      <c r="J4582" s="187">
        <v>0</v>
      </c>
      <c r="K4582" s="187">
        <v>0</v>
      </c>
      <c r="L4582" s="187">
        <v>0</v>
      </c>
      <c r="M4582" s="187">
        <v>0</v>
      </c>
      <c r="N4582" s="187">
        <v>0</v>
      </c>
      <c r="O4582" s="187">
        <v>0</v>
      </c>
      <c r="P4582" s="187">
        <v>0</v>
      </c>
      <c r="Q4582" s="187">
        <v>0</v>
      </c>
      <c r="R4582" s="187">
        <v>0</v>
      </c>
    </row>
    <row r="4583" spans="1:18" ht="15" hidden="1">
      <c r="A4583" s="181" t="str">
        <f t="shared" si="161"/>
        <v>B</v>
      </c>
      <c r="B4583" s="188" t="s">
        <v>121</v>
      </c>
      <c r="C4583" s="188" t="s">
        <v>15</v>
      </c>
      <c r="D4583" s="189">
        <f t="shared" si="162"/>
        <v>0</v>
      </c>
      <c r="E4583" s="189">
        <f t="shared" si="162"/>
        <v>0</v>
      </c>
      <c r="F4583" s="189">
        <f t="shared" si="162"/>
        <v>0</v>
      </c>
      <c r="G4583" s="189">
        <f t="shared" si="162"/>
        <v>0</v>
      </c>
      <c r="H4583" s="189">
        <f t="shared" si="162"/>
        <v>0</v>
      </c>
      <c r="I4583" s="189">
        <v>0</v>
      </c>
      <c r="J4583" s="189">
        <v>0</v>
      </c>
      <c r="K4583" s="189">
        <v>0</v>
      </c>
      <c r="L4583" s="189">
        <v>0</v>
      </c>
      <c r="M4583" s="189">
        <v>0</v>
      </c>
      <c r="N4583" s="189">
        <v>0</v>
      </c>
      <c r="O4583" s="189">
        <v>0</v>
      </c>
      <c r="P4583" s="189">
        <v>0</v>
      </c>
      <c r="Q4583" s="189">
        <v>0</v>
      </c>
      <c r="R4583" s="189">
        <v>0</v>
      </c>
    </row>
    <row r="4584" spans="1:18" ht="15">
      <c r="A4584" s="151"/>
      <c r="B4584" s="151"/>
      <c r="C4584" s="151"/>
      <c r="D4584" s="151"/>
      <c r="E4584" s="151"/>
      <c r="F4584" s="151"/>
      <c r="G4584" s="151"/>
      <c r="H4584" s="151"/>
      <c r="I4584" s="151"/>
      <c r="J4584" s="151"/>
      <c r="K4584" s="151"/>
      <c r="L4584" s="151"/>
      <c r="M4584" s="151"/>
      <c r="N4584" s="151"/>
      <c r="O4584" s="151"/>
      <c r="P4584" s="151"/>
      <c r="Q4584" s="151"/>
      <c r="R4584" s="151"/>
    </row>
  </sheetData>
  <autoFilter ref="A5:R4583">
    <filterColumn colId="3">
      <filters>
        <filter val="1 000 000.0"/>
        <filter val="1 060 000.0"/>
        <filter val="1 200 000.0"/>
        <filter val="1 240 000.0"/>
        <filter val="1 300 000.0"/>
        <filter val="1 426 410 000.0"/>
        <filter val="1 500 000.0"/>
        <filter val="1 600 000.0"/>
        <filter val="1 700 000.0"/>
        <filter val="1 770 000.0"/>
        <filter val="1 780 000.0"/>
        <filter val="1 800 000.0"/>
        <filter val="1 900 000.0"/>
        <filter val="1 950 000.0"/>
        <filter val="10 000 000.0"/>
        <filter val="100 000.0"/>
        <filter val="11 500 000.0"/>
        <filter val="11 600 000.0"/>
        <filter val="114 463 000.0"/>
        <filter val="12 000 000.0"/>
        <filter val="12 100 000.0"/>
        <filter val="12 300 000.0"/>
        <filter val="120 000 000.0"/>
        <filter val="123 900 000.0"/>
        <filter val="13 000 000.0"/>
        <filter val="13 376 000.0"/>
        <filter val="13 885 000.0"/>
        <filter val="13 900 000.0"/>
        <filter val="130 600 000.0"/>
        <filter val="14 000 000.0"/>
        <filter val="143 750 000.0"/>
        <filter val="144 000 000.0"/>
        <filter val="15 000.0"/>
        <filter val="15 400 000.0"/>
        <filter val="16 524 000.0"/>
        <filter val="161 800 000.0"/>
        <filter val="17 430 000.0"/>
        <filter val="17 600 000.0"/>
        <filter val="170 000.0"/>
        <filter val="18 000 000.0"/>
        <filter val="18 480 000.0"/>
        <filter val="18 500 000.0"/>
        <filter val="18 680 000.0"/>
        <filter val="18 980 000.0"/>
        <filter val="186 400 000.0"/>
        <filter val="19 800 000.0"/>
        <filter val="19 900 000.0"/>
        <filter val="2 000 000.0"/>
        <filter val="2 050 000.0"/>
        <filter val="2 100 000.0"/>
        <filter val="2 270 000.0"/>
        <filter val="2 300 000.0"/>
        <filter val="2 500 000.0"/>
        <filter val="2 600 000.0"/>
        <filter val="20 000 000.0"/>
        <filter val="20 630 000.0"/>
        <filter val="20 700 000.0"/>
        <filter val="200 000.0"/>
        <filter val="22 400 000.0"/>
        <filter val="224 426 000.0"/>
        <filter val="23 324 000.0"/>
        <filter val="23 500 000.0"/>
        <filter val="23 700 000.0"/>
        <filter val="24 600 000.0"/>
        <filter val="25 000 000.0"/>
        <filter val="25 200 000.0"/>
        <filter val="250 000.0"/>
        <filter val="26 500 000.0"/>
        <filter val="26 650 000.0"/>
        <filter val="27 000 000.0"/>
        <filter val="3 060 000.0"/>
        <filter val="3 200 000.0"/>
        <filter val="3 250 000.0"/>
        <filter val="3 400 000.0"/>
        <filter val="3 450 000.0"/>
        <filter val="3 550 000.0"/>
        <filter val="3 600 000.0"/>
        <filter val="3 800 000.0"/>
        <filter val="3 900 000.0"/>
        <filter val="30 000 000.0"/>
        <filter val="31 400 000.0"/>
        <filter val="31 700 000.0"/>
        <filter val="316 830 000.0"/>
        <filter val="32 000 000.0"/>
        <filter val="32 900 000.0"/>
        <filter val="33 900 000.0"/>
        <filter val="350 000.0"/>
        <filter val="36 700 000.0"/>
        <filter val="36 980 000.0"/>
        <filter val="38 220 000.0"/>
        <filter val="4 000 000.0"/>
        <filter val="4 300 000.0"/>
        <filter val="4 500 000.0"/>
        <filter val="4 650 000.0"/>
        <filter val="4 780 000.0"/>
        <filter val="4 800 000.0"/>
        <filter val="4 900 000.0"/>
        <filter val="400 000.0"/>
        <filter val="41 280 000.0"/>
        <filter val="43 300 000.0"/>
        <filter val="44 500 000.0"/>
        <filter val="46 310 000.0"/>
        <filter val="480 000.0"/>
        <filter val="5 000 000.0"/>
        <filter val="5 020 000.0"/>
        <filter val="5 400 000.0"/>
        <filter val="5 500 000.0"/>
        <filter val="5 600 000.0"/>
        <filter val="5 950 000.0"/>
        <filter val="50 000 000.0"/>
        <filter val="50 723 000.0"/>
        <filter val="50 850 000.0"/>
        <filter val="500 000.0"/>
        <filter val="58 000 000.0"/>
        <filter val="59 000 000.0"/>
        <filter val="6 000 000.0"/>
        <filter val="6 200 000.0"/>
        <filter val="6 700 000.0"/>
        <filter val="6 800 000.0"/>
        <filter val="60 000 000.0"/>
        <filter val="600 000.0"/>
        <filter val="609 700 000.0"/>
        <filter val="610 000.0"/>
        <filter val="614 350 000.0"/>
        <filter val="630 000.0"/>
        <filter val="65 200 000.0"/>
        <filter val="66 300 000.0"/>
        <filter val="66 500 000.0"/>
        <filter val="67 550 000.0"/>
        <filter val="67 800 000.0"/>
        <filter val="674 900 000.0"/>
        <filter val="68 000 000.0"/>
        <filter val="680 850 000.0"/>
        <filter val="7 200 000.0"/>
        <filter val="7 500 000.0"/>
        <filter val="7 550 000.0"/>
        <filter val="7 900 000.0"/>
        <filter val="73 300 000.0"/>
        <filter val="77 430 000.0"/>
        <filter val="8 000 000.0"/>
        <filter val="8 000.0"/>
        <filter val="8 800 000.0"/>
        <filter val="80 000 000.0"/>
        <filter val="800 000.0"/>
        <filter val="805 000 000.0"/>
        <filter val="81 730 000.0"/>
        <filter val="84 230 000.0"/>
        <filter val="885 154 000.0"/>
        <filter val="9 968 000.0"/>
        <filter val="9 976 000.0"/>
        <filter val="90 000 000.0"/>
        <filter val="90 200 000.0"/>
        <filter val="900 000.0"/>
        <filter val="910 430 000.0"/>
        <filter val="92 000 000.0"/>
        <filter val="96 200 000.0"/>
      </filters>
    </filterColumn>
  </autoFilter>
  <mergeCells count="3">
    <mergeCell ref="B2:R2"/>
    <mergeCell ref="B3:R3"/>
    <mergeCell ref="B4:R4"/>
  </mergeCells>
  <printOptions horizontalCentered="1"/>
  <pageMargins left="0.19685039370078741" right="0.19685039370078741" top="0.39370078740157483" bottom="0.98425196850393704" header="0.98425196850393704" footer="0.59055118110236227"/>
  <pageSetup scale="37" fitToHeight="0" orientation="landscape" horizontalDpi="300" verticalDpi="300" r:id="rId1"/>
  <headerFooter alignWithMargins="0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ბალანსი</vt:lpstr>
      <vt:lpstr>reporti</vt:lpstr>
      <vt:lpstr>reporti (2)</vt:lpstr>
      <vt:lpstr>N1</vt:lpstr>
      <vt:lpstr>N2</vt:lpstr>
      <vt:lpstr>N3</vt:lpstr>
      <vt:lpstr>N4</vt:lpstr>
      <vt:lpstr>N5</vt:lpstr>
      <vt:lpstr>N6</vt:lpstr>
      <vt:lpstr>N7</vt:lpstr>
      <vt:lpstr>'N1'!Print_Area</vt:lpstr>
      <vt:lpstr>'N2'!Print_Area</vt:lpstr>
      <vt:lpstr>'N3'!Print_Area</vt:lpstr>
      <vt:lpstr>'N4'!Print_Area</vt:lpstr>
      <vt:lpstr>'N5'!Print_Area</vt:lpstr>
      <vt:lpstr>'N6'!Print_Area</vt:lpstr>
      <vt:lpstr>'N7'!Print_Area</vt:lpstr>
      <vt:lpstr>ბალანსი!Print_Area</vt:lpstr>
      <vt:lpstr>'N2'!Print_Titles</vt:lpstr>
      <vt:lpstr>'N4'!Print_Titles</vt:lpstr>
      <vt:lpstr>'N6'!Print_Titles</vt:lpstr>
      <vt:lpstr>'N7'!Print_Titles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modified xsi:type="dcterms:W3CDTF">2021-12-06T08:26:26Z</dcterms:modified>
  <cp:category/>
  <cp:contentStatus/>
</cp:coreProperties>
</file>